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FINANCE FOLDER\Texas Comptroller Transparency Stars Award\Transparency Check Register Detail\"/>
    </mc:Choice>
  </mc:AlternateContent>
  <xr:revisionPtr revIDLastSave="0" documentId="13_ncr:1_{40098F60-9E43-43D6-86AC-67E84EF573E6}" xr6:coauthVersionLast="47" xr6:coauthVersionMax="47" xr10:uidLastSave="{00000000-0000-0000-0000-000000000000}"/>
  <workbookProtection workbookAlgorithmName="SHA-512" workbookHashValue="EclzrGeO1jJ9lPtGZtkndtLt7i8xyingK2bed5Nn9prT3ThqTJRr1AOakaZB2Bjtmpzk6hDtnBC1KImG13+Yzw==" workbookSaltValue="fkYPJaX0nZ8eEju7I9gieQ==" workbookSpinCount="100000" lockStructure="1"/>
  <bookViews>
    <workbookView xWindow="30612" yWindow="-108" windowWidth="30936" windowHeight="16776" tabRatio="612" firstSheet="1" activeTab="1" xr2:uid="{772E000D-E4BE-4425-A45B-CB10B59E7A38}"/>
  </bookViews>
  <sheets>
    <sheet name="Data" sheetId="1" state="hidden" r:id="rId1"/>
    <sheet name="Check Register" sheetId="2" r:id="rId2"/>
    <sheet name="Helper Data" sheetId="3" state="hidden" r:id="rId3"/>
  </sheets>
  <definedNames>
    <definedName name="_xlnm._FilterDatabase" localSheetId="0" hidden="1">Data!$C:$C</definedName>
    <definedName name="_xlnm._FilterDatabase" localSheetId="2" hidden="1">'Helper Data'!$A$1:$J$20070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516" i="3" l="1"/>
  <c r="H23516" i="3"/>
  <c r="I23516" i="3"/>
  <c r="G23517" i="3"/>
  <c r="I23517" i="3" s="1"/>
  <c r="H23517" i="3"/>
  <c r="G23518" i="3"/>
  <c r="H23518" i="3"/>
  <c r="I23518" i="3"/>
  <c r="G23519" i="3"/>
  <c r="H23519" i="3"/>
  <c r="H23520" i="3" s="1"/>
  <c r="H23521" i="3" s="1"/>
  <c r="H23522" i="3" s="1"/>
  <c r="H23523" i="3" s="1"/>
  <c r="H23524" i="3" s="1"/>
  <c r="H23525" i="3" s="1"/>
  <c r="H23526" i="3" s="1"/>
  <c r="H23527" i="3" s="1"/>
  <c r="H23528" i="3" s="1"/>
  <c r="H23529" i="3" s="1"/>
  <c r="H23530" i="3" s="1"/>
  <c r="H23531" i="3" s="1"/>
  <c r="H23532" i="3" s="1"/>
  <c r="H23533" i="3" s="1"/>
  <c r="H23534" i="3" s="1"/>
  <c r="H23535" i="3" s="1"/>
  <c r="H23536" i="3" s="1"/>
  <c r="H23537" i="3" s="1"/>
  <c r="H23538" i="3" s="1"/>
  <c r="H23539" i="3" s="1"/>
  <c r="H23540" i="3" s="1"/>
  <c r="H23541" i="3" s="1"/>
  <c r="H23542" i="3" s="1"/>
  <c r="H23543" i="3" s="1"/>
  <c r="H23544" i="3" s="1"/>
  <c r="H23545" i="3" s="1"/>
  <c r="H23546" i="3" s="1"/>
  <c r="H23547" i="3" s="1"/>
  <c r="H23548" i="3" s="1"/>
  <c r="H23549" i="3" s="1"/>
  <c r="H23550" i="3" s="1"/>
  <c r="H23551" i="3" s="1"/>
  <c r="H23552" i="3" s="1"/>
  <c r="H23553" i="3" s="1"/>
  <c r="H23554" i="3" s="1"/>
  <c r="H23555" i="3" s="1"/>
  <c r="H23556" i="3" s="1"/>
  <c r="H23557" i="3" s="1"/>
  <c r="H23558" i="3" s="1"/>
  <c r="H23559" i="3" s="1"/>
  <c r="H23560" i="3" s="1"/>
  <c r="H23561" i="3" s="1"/>
  <c r="H23562" i="3" s="1"/>
  <c r="H23563" i="3" s="1"/>
  <c r="H23564" i="3" s="1"/>
  <c r="H23565" i="3" s="1"/>
  <c r="H23566" i="3" s="1"/>
  <c r="H23567" i="3" s="1"/>
  <c r="H23568" i="3" s="1"/>
  <c r="H23569" i="3" s="1"/>
  <c r="H23570" i="3" s="1"/>
  <c r="H23571" i="3" s="1"/>
  <c r="H23572" i="3" s="1"/>
  <c r="H23573" i="3" s="1"/>
  <c r="H23574" i="3" s="1"/>
  <c r="H23575" i="3" s="1"/>
  <c r="H23576" i="3" s="1"/>
  <c r="H23577" i="3" s="1"/>
  <c r="H23578" i="3" s="1"/>
  <c r="H23579" i="3" s="1"/>
  <c r="H23580" i="3" s="1"/>
  <c r="H23581" i="3" s="1"/>
  <c r="H23582" i="3" s="1"/>
  <c r="H23583" i="3" s="1"/>
  <c r="H23584" i="3" s="1"/>
  <c r="H23585" i="3" s="1"/>
  <c r="H23586" i="3" s="1"/>
  <c r="H23587" i="3" s="1"/>
  <c r="H23588" i="3" s="1"/>
  <c r="H23589" i="3" s="1"/>
  <c r="H23590" i="3" s="1"/>
  <c r="H23591" i="3" s="1"/>
  <c r="H23592" i="3" s="1"/>
  <c r="H23593" i="3" s="1"/>
  <c r="H23594" i="3" s="1"/>
  <c r="H23595" i="3" s="1"/>
  <c r="H23596" i="3" s="1"/>
  <c r="H23597" i="3" s="1"/>
  <c r="H23598" i="3" s="1"/>
  <c r="H23599" i="3" s="1"/>
  <c r="H23600" i="3" s="1"/>
  <c r="H23601" i="3" s="1"/>
  <c r="H23602" i="3" s="1"/>
  <c r="H23603" i="3" s="1"/>
  <c r="H23604" i="3" s="1"/>
  <c r="H23605" i="3" s="1"/>
  <c r="H23606" i="3" s="1"/>
  <c r="H23607" i="3" s="1"/>
  <c r="H23608" i="3" s="1"/>
  <c r="H23609" i="3" s="1"/>
  <c r="H23610" i="3" s="1"/>
  <c r="H23611" i="3" s="1"/>
  <c r="H23612" i="3" s="1"/>
  <c r="H23613" i="3" s="1"/>
  <c r="H23614" i="3" s="1"/>
  <c r="H23615" i="3" s="1"/>
  <c r="H23616" i="3" s="1"/>
  <c r="H23617" i="3" s="1"/>
  <c r="H23618" i="3" s="1"/>
  <c r="H23619" i="3" s="1"/>
  <c r="H23620" i="3" s="1"/>
  <c r="H23621" i="3" s="1"/>
  <c r="H23622" i="3" s="1"/>
  <c r="H23623" i="3" s="1"/>
  <c r="H23624" i="3" s="1"/>
  <c r="H23625" i="3" s="1"/>
  <c r="H23626" i="3" s="1"/>
  <c r="H23627" i="3" s="1"/>
  <c r="H23628" i="3" s="1"/>
  <c r="H23629" i="3" s="1"/>
  <c r="H23630" i="3" s="1"/>
  <c r="H23631" i="3" s="1"/>
  <c r="H23632" i="3" s="1"/>
  <c r="H23633" i="3" s="1"/>
  <c r="H23634" i="3" s="1"/>
  <c r="H23635" i="3" s="1"/>
  <c r="H23636" i="3" s="1"/>
  <c r="H23637" i="3" s="1"/>
  <c r="H23638" i="3" s="1"/>
  <c r="H23639" i="3" s="1"/>
  <c r="H23640" i="3" s="1"/>
  <c r="H23641" i="3" s="1"/>
  <c r="H23642" i="3" s="1"/>
  <c r="H23643" i="3" s="1"/>
  <c r="H23644" i="3" s="1"/>
  <c r="H23645" i="3" s="1"/>
  <c r="H23646" i="3" s="1"/>
  <c r="H23647" i="3" s="1"/>
  <c r="H23648" i="3" s="1"/>
  <c r="H23649" i="3" s="1"/>
  <c r="H23650" i="3" s="1"/>
  <c r="H23651" i="3" s="1"/>
  <c r="H23652" i="3" s="1"/>
  <c r="H23653" i="3" s="1"/>
  <c r="H23654" i="3" s="1"/>
  <c r="H23655" i="3" s="1"/>
  <c r="H23656" i="3" s="1"/>
  <c r="H23657" i="3" s="1"/>
  <c r="H23658" i="3" s="1"/>
  <c r="H23659" i="3" s="1"/>
  <c r="H23660" i="3" s="1"/>
  <c r="H23661" i="3" s="1"/>
  <c r="H23662" i="3" s="1"/>
  <c r="H23663" i="3" s="1"/>
  <c r="H23664" i="3" s="1"/>
  <c r="H23665" i="3" s="1"/>
  <c r="H23666" i="3" s="1"/>
  <c r="H23667" i="3" s="1"/>
  <c r="H23668" i="3" s="1"/>
  <c r="H23669" i="3" s="1"/>
  <c r="H23670" i="3" s="1"/>
  <c r="H23671" i="3" s="1"/>
  <c r="H23672" i="3" s="1"/>
  <c r="H23673" i="3" s="1"/>
  <c r="H23674" i="3" s="1"/>
  <c r="H23675" i="3" s="1"/>
  <c r="H23676" i="3" s="1"/>
  <c r="H23677" i="3" s="1"/>
  <c r="H23678" i="3" s="1"/>
  <c r="H23679" i="3" s="1"/>
  <c r="H23680" i="3" s="1"/>
  <c r="H23681" i="3" s="1"/>
  <c r="H23682" i="3" s="1"/>
  <c r="H23683" i="3" s="1"/>
  <c r="H23684" i="3" s="1"/>
  <c r="H23685" i="3" s="1"/>
  <c r="H23686" i="3" s="1"/>
  <c r="H23687" i="3" s="1"/>
  <c r="H23688" i="3" s="1"/>
  <c r="H23689" i="3" s="1"/>
  <c r="H23690" i="3" s="1"/>
  <c r="H23691" i="3" s="1"/>
  <c r="H23692" i="3" s="1"/>
  <c r="H23693" i="3" s="1"/>
  <c r="H23694" i="3" s="1"/>
  <c r="H23695" i="3" s="1"/>
  <c r="H23696" i="3" s="1"/>
  <c r="H23697" i="3" s="1"/>
  <c r="H23698" i="3" s="1"/>
  <c r="H23699" i="3" s="1"/>
  <c r="H23700" i="3" s="1"/>
  <c r="H23701" i="3" s="1"/>
  <c r="H23702" i="3" s="1"/>
  <c r="H23703" i="3" s="1"/>
  <c r="H23704" i="3" s="1"/>
  <c r="H23705" i="3" s="1"/>
  <c r="H23706" i="3" s="1"/>
  <c r="H23707" i="3" s="1"/>
  <c r="H23708" i="3" s="1"/>
  <c r="H23709" i="3" s="1"/>
  <c r="H23710" i="3" s="1"/>
  <c r="H23711" i="3" s="1"/>
  <c r="H23712" i="3" s="1"/>
  <c r="H23713" i="3" s="1"/>
  <c r="H23714" i="3" s="1"/>
  <c r="H23715" i="3" s="1"/>
  <c r="H23716" i="3" s="1"/>
  <c r="H23717" i="3" s="1"/>
  <c r="H23718" i="3" s="1"/>
  <c r="H23719" i="3" s="1"/>
  <c r="H23720" i="3" s="1"/>
  <c r="H23721" i="3" s="1"/>
  <c r="H23722" i="3" s="1"/>
  <c r="H23723" i="3" s="1"/>
  <c r="H23724" i="3" s="1"/>
  <c r="H23725" i="3" s="1"/>
  <c r="H23726" i="3" s="1"/>
  <c r="H23727" i="3" s="1"/>
  <c r="H23728" i="3" s="1"/>
  <c r="H23729" i="3" s="1"/>
  <c r="H23730" i="3" s="1"/>
  <c r="H23731" i="3" s="1"/>
  <c r="H23732" i="3" s="1"/>
  <c r="H23733" i="3" s="1"/>
  <c r="H23734" i="3" s="1"/>
  <c r="H23735" i="3" s="1"/>
  <c r="H23736" i="3" s="1"/>
  <c r="H23737" i="3" s="1"/>
  <c r="H23738" i="3" s="1"/>
  <c r="H23739" i="3" s="1"/>
  <c r="H23740" i="3" s="1"/>
  <c r="H23741" i="3" s="1"/>
  <c r="H23742" i="3" s="1"/>
  <c r="H23743" i="3" s="1"/>
  <c r="H23744" i="3" s="1"/>
  <c r="H23745" i="3" s="1"/>
  <c r="H23746" i="3" s="1"/>
  <c r="H23747" i="3" s="1"/>
  <c r="H23748" i="3" s="1"/>
  <c r="H23749" i="3" s="1"/>
  <c r="H23750" i="3" s="1"/>
  <c r="H23751" i="3" s="1"/>
  <c r="H23752" i="3" s="1"/>
  <c r="H23753" i="3" s="1"/>
  <c r="H23754" i="3" s="1"/>
  <c r="H23755" i="3" s="1"/>
  <c r="H23756" i="3" s="1"/>
  <c r="H23757" i="3" s="1"/>
  <c r="H23758" i="3" s="1"/>
  <c r="H23759" i="3" s="1"/>
  <c r="H23760" i="3" s="1"/>
  <c r="H23761" i="3" s="1"/>
  <c r="H23762" i="3" s="1"/>
  <c r="H23763" i="3" s="1"/>
  <c r="H23764" i="3" s="1"/>
  <c r="H23765" i="3" s="1"/>
  <c r="H23766" i="3" s="1"/>
  <c r="H23767" i="3" s="1"/>
  <c r="H23768" i="3" s="1"/>
  <c r="H23769" i="3" s="1"/>
  <c r="H23770" i="3" s="1"/>
  <c r="H23771" i="3" s="1"/>
  <c r="H23772" i="3" s="1"/>
  <c r="H23773" i="3" s="1"/>
  <c r="H23774" i="3" s="1"/>
  <c r="H23775" i="3" s="1"/>
  <c r="H23776" i="3" s="1"/>
  <c r="H23777" i="3" s="1"/>
  <c r="H23778" i="3" s="1"/>
  <c r="H23779" i="3" s="1"/>
  <c r="H23780" i="3" s="1"/>
  <c r="H23781" i="3" s="1"/>
  <c r="H23782" i="3" s="1"/>
  <c r="H23783" i="3" s="1"/>
  <c r="H23784" i="3" s="1"/>
  <c r="H23785" i="3" s="1"/>
  <c r="H23786" i="3" s="1"/>
  <c r="H23787" i="3" s="1"/>
  <c r="H23788" i="3" s="1"/>
  <c r="H23789" i="3" s="1"/>
  <c r="H23790" i="3" s="1"/>
  <c r="H23791" i="3" s="1"/>
  <c r="H23792" i="3" s="1"/>
  <c r="H23793" i="3" s="1"/>
  <c r="H23794" i="3" s="1"/>
  <c r="H23795" i="3" s="1"/>
  <c r="H23796" i="3" s="1"/>
  <c r="H23797" i="3" s="1"/>
  <c r="H23798" i="3" s="1"/>
  <c r="H23799" i="3" s="1"/>
  <c r="H23800" i="3" s="1"/>
  <c r="H23801" i="3" s="1"/>
  <c r="H23802" i="3" s="1"/>
  <c r="H23803" i="3" s="1"/>
  <c r="H23804" i="3" s="1"/>
  <c r="H23805" i="3" s="1"/>
  <c r="H23806" i="3" s="1"/>
  <c r="H23807" i="3" s="1"/>
  <c r="H23808" i="3" s="1"/>
  <c r="H23809" i="3" s="1"/>
  <c r="H23810" i="3" s="1"/>
  <c r="H23811" i="3" s="1"/>
  <c r="H23812" i="3" s="1"/>
  <c r="H23813" i="3" s="1"/>
  <c r="H23814" i="3" s="1"/>
  <c r="H23815" i="3" s="1"/>
  <c r="H23816" i="3" s="1"/>
  <c r="H23817" i="3" s="1"/>
  <c r="H23818" i="3" s="1"/>
  <c r="H23819" i="3" s="1"/>
  <c r="H23820" i="3" s="1"/>
  <c r="H23821" i="3" s="1"/>
  <c r="H23822" i="3" s="1"/>
  <c r="H23823" i="3" s="1"/>
  <c r="H23824" i="3" s="1"/>
  <c r="H23825" i="3" s="1"/>
  <c r="H23826" i="3" s="1"/>
  <c r="H23827" i="3" s="1"/>
  <c r="H23828" i="3" s="1"/>
  <c r="H23829" i="3" s="1"/>
  <c r="H23830" i="3" s="1"/>
  <c r="H23831" i="3" s="1"/>
  <c r="H23832" i="3" s="1"/>
  <c r="H23833" i="3" s="1"/>
  <c r="H23834" i="3" s="1"/>
  <c r="H23835" i="3" s="1"/>
  <c r="H23836" i="3" s="1"/>
  <c r="H23837" i="3" s="1"/>
  <c r="H23838" i="3" s="1"/>
  <c r="H23839" i="3" s="1"/>
  <c r="H23840" i="3" s="1"/>
  <c r="H23841" i="3" s="1"/>
  <c r="H23842" i="3" s="1"/>
  <c r="H23843" i="3" s="1"/>
  <c r="H23844" i="3" s="1"/>
  <c r="H23845" i="3" s="1"/>
  <c r="H23846" i="3" s="1"/>
  <c r="H23847" i="3" s="1"/>
  <c r="H23848" i="3" s="1"/>
  <c r="H23849" i="3" s="1"/>
  <c r="H23850" i="3" s="1"/>
  <c r="H23851" i="3" s="1"/>
  <c r="H23852" i="3" s="1"/>
  <c r="H23853" i="3" s="1"/>
  <c r="H23854" i="3" s="1"/>
  <c r="H23855" i="3" s="1"/>
  <c r="H23856" i="3" s="1"/>
  <c r="H23857" i="3" s="1"/>
  <c r="H23858" i="3" s="1"/>
  <c r="H23859" i="3" s="1"/>
  <c r="H23860" i="3" s="1"/>
  <c r="H23861" i="3" s="1"/>
  <c r="H23862" i="3" s="1"/>
  <c r="H23863" i="3" s="1"/>
  <c r="H23864" i="3" s="1"/>
  <c r="H23865" i="3" s="1"/>
  <c r="H23866" i="3" s="1"/>
  <c r="H23867" i="3" s="1"/>
  <c r="H23868" i="3" s="1"/>
  <c r="H23869" i="3" s="1"/>
  <c r="H23870" i="3" s="1"/>
  <c r="H23871" i="3" s="1"/>
  <c r="H23872" i="3" s="1"/>
  <c r="H23873" i="3" s="1"/>
  <c r="H23874" i="3" s="1"/>
  <c r="H23875" i="3" s="1"/>
  <c r="H23876" i="3" s="1"/>
  <c r="H23877" i="3" s="1"/>
  <c r="H23878" i="3" s="1"/>
  <c r="H23879" i="3" s="1"/>
  <c r="H23880" i="3" s="1"/>
  <c r="H23881" i="3" s="1"/>
  <c r="H23882" i="3" s="1"/>
  <c r="H23883" i="3" s="1"/>
  <c r="H23884" i="3" s="1"/>
  <c r="H23885" i="3" s="1"/>
  <c r="H23886" i="3" s="1"/>
  <c r="H23887" i="3" s="1"/>
  <c r="H23888" i="3" s="1"/>
  <c r="H23889" i="3" s="1"/>
  <c r="H23890" i="3" s="1"/>
  <c r="H23891" i="3" s="1"/>
  <c r="H23892" i="3" s="1"/>
  <c r="H23893" i="3" s="1"/>
  <c r="H23894" i="3" s="1"/>
  <c r="H23895" i="3" s="1"/>
  <c r="H23896" i="3" s="1"/>
  <c r="H23897" i="3" s="1"/>
  <c r="H23898" i="3" s="1"/>
  <c r="H23899" i="3" s="1"/>
  <c r="H23900" i="3" s="1"/>
  <c r="H23901" i="3" s="1"/>
  <c r="H23902" i="3" s="1"/>
  <c r="H23903" i="3" s="1"/>
  <c r="H23904" i="3" s="1"/>
  <c r="H23905" i="3" s="1"/>
  <c r="H23906" i="3" s="1"/>
  <c r="H23907" i="3" s="1"/>
  <c r="H23908" i="3" s="1"/>
  <c r="H23909" i="3" s="1"/>
  <c r="H23910" i="3" s="1"/>
  <c r="H23911" i="3" s="1"/>
  <c r="H23912" i="3" s="1"/>
  <c r="H23913" i="3" s="1"/>
  <c r="H23914" i="3" s="1"/>
  <c r="H23915" i="3" s="1"/>
  <c r="H23916" i="3" s="1"/>
  <c r="H23917" i="3" s="1"/>
  <c r="H23918" i="3" s="1"/>
  <c r="H23919" i="3" s="1"/>
  <c r="H23920" i="3" s="1"/>
  <c r="H23921" i="3" s="1"/>
  <c r="H23922" i="3" s="1"/>
  <c r="H23923" i="3" s="1"/>
  <c r="H23924" i="3" s="1"/>
  <c r="H23925" i="3" s="1"/>
  <c r="H23926" i="3" s="1"/>
  <c r="H23927" i="3" s="1"/>
  <c r="H23928" i="3" s="1"/>
  <c r="H23929" i="3" s="1"/>
  <c r="H23930" i="3" s="1"/>
  <c r="H23931" i="3" s="1"/>
  <c r="H23932" i="3" s="1"/>
  <c r="H23933" i="3" s="1"/>
  <c r="H23934" i="3" s="1"/>
  <c r="H23935" i="3" s="1"/>
  <c r="H23936" i="3" s="1"/>
  <c r="H23937" i="3" s="1"/>
  <c r="H23938" i="3" s="1"/>
  <c r="H23939" i="3" s="1"/>
  <c r="H23940" i="3" s="1"/>
  <c r="H23941" i="3" s="1"/>
  <c r="H23942" i="3" s="1"/>
  <c r="H23943" i="3" s="1"/>
  <c r="H23944" i="3" s="1"/>
  <c r="H23945" i="3" s="1"/>
  <c r="H23946" i="3" s="1"/>
  <c r="H23947" i="3" s="1"/>
  <c r="H23948" i="3" s="1"/>
  <c r="H23949" i="3" s="1"/>
  <c r="H23950" i="3" s="1"/>
  <c r="H23951" i="3" s="1"/>
  <c r="H23952" i="3" s="1"/>
  <c r="H23953" i="3" s="1"/>
  <c r="H23954" i="3" s="1"/>
  <c r="H23955" i="3" s="1"/>
  <c r="H23956" i="3" s="1"/>
  <c r="H23957" i="3" s="1"/>
  <c r="H23958" i="3" s="1"/>
  <c r="H23959" i="3" s="1"/>
  <c r="H23960" i="3" s="1"/>
  <c r="H23961" i="3" s="1"/>
  <c r="H23962" i="3" s="1"/>
  <c r="H23963" i="3" s="1"/>
  <c r="H23964" i="3" s="1"/>
  <c r="H23965" i="3" s="1"/>
  <c r="H23966" i="3" s="1"/>
  <c r="H23967" i="3" s="1"/>
  <c r="H23968" i="3" s="1"/>
  <c r="H23969" i="3" s="1"/>
  <c r="H23970" i="3" s="1"/>
  <c r="H23971" i="3" s="1"/>
  <c r="H23972" i="3" s="1"/>
  <c r="H23973" i="3" s="1"/>
  <c r="H23974" i="3" s="1"/>
  <c r="H23975" i="3" s="1"/>
  <c r="H23976" i="3" s="1"/>
  <c r="H23977" i="3" s="1"/>
  <c r="H23978" i="3" s="1"/>
  <c r="H23979" i="3" s="1"/>
  <c r="H23980" i="3" s="1"/>
  <c r="H23981" i="3" s="1"/>
  <c r="H23982" i="3" s="1"/>
  <c r="H23983" i="3" s="1"/>
  <c r="H23984" i="3" s="1"/>
  <c r="H23985" i="3" s="1"/>
  <c r="H23986" i="3" s="1"/>
  <c r="H23987" i="3" s="1"/>
  <c r="H23988" i="3" s="1"/>
  <c r="H23989" i="3" s="1"/>
  <c r="H23990" i="3" s="1"/>
  <c r="H23991" i="3" s="1"/>
  <c r="H23992" i="3" s="1"/>
  <c r="H23993" i="3" s="1"/>
  <c r="H23994" i="3" s="1"/>
  <c r="H23995" i="3" s="1"/>
  <c r="H23996" i="3" s="1"/>
  <c r="H23997" i="3" s="1"/>
  <c r="H23998" i="3" s="1"/>
  <c r="H23999" i="3" s="1"/>
  <c r="H24000" i="3" s="1"/>
  <c r="H24001" i="3" s="1"/>
  <c r="H24002" i="3" s="1"/>
  <c r="H24003" i="3" s="1"/>
  <c r="H24004" i="3" s="1"/>
  <c r="H24005" i="3" s="1"/>
  <c r="H24006" i="3" s="1"/>
  <c r="H24007" i="3" s="1"/>
  <c r="H24008" i="3" s="1"/>
  <c r="H24009" i="3" s="1"/>
  <c r="H24010" i="3" s="1"/>
  <c r="H24011" i="3" s="1"/>
  <c r="H24012" i="3" s="1"/>
  <c r="H24013" i="3" s="1"/>
  <c r="H24014" i="3" s="1"/>
  <c r="H24015" i="3" s="1"/>
  <c r="H24016" i="3" s="1"/>
  <c r="H24017" i="3" s="1"/>
  <c r="H24018" i="3" s="1"/>
  <c r="H24019" i="3" s="1"/>
  <c r="H24020" i="3" s="1"/>
  <c r="H24021" i="3" s="1"/>
  <c r="H24022" i="3" s="1"/>
  <c r="H24023" i="3" s="1"/>
  <c r="H24024" i="3" s="1"/>
  <c r="H24025" i="3" s="1"/>
  <c r="H24026" i="3" s="1"/>
  <c r="H24027" i="3" s="1"/>
  <c r="H24028" i="3" s="1"/>
  <c r="H24029" i="3" s="1"/>
  <c r="H24030" i="3" s="1"/>
  <c r="H24031" i="3" s="1"/>
  <c r="H24032" i="3" s="1"/>
  <c r="H24033" i="3" s="1"/>
  <c r="H24034" i="3" s="1"/>
  <c r="H24035" i="3" s="1"/>
  <c r="H24036" i="3" s="1"/>
  <c r="H24037" i="3" s="1"/>
  <c r="H24038" i="3" s="1"/>
  <c r="H24039" i="3" s="1"/>
  <c r="H24040" i="3" s="1"/>
  <c r="H24041" i="3" s="1"/>
  <c r="H24042" i="3" s="1"/>
  <c r="H24043" i="3" s="1"/>
  <c r="H24044" i="3" s="1"/>
  <c r="H24045" i="3" s="1"/>
  <c r="H24046" i="3" s="1"/>
  <c r="H24047" i="3" s="1"/>
  <c r="H24048" i="3" s="1"/>
  <c r="H24049" i="3" s="1"/>
  <c r="H24050" i="3" s="1"/>
  <c r="H24051" i="3" s="1"/>
  <c r="H24052" i="3" s="1"/>
  <c r="H24053" i="3" s="1"/>
  <c r="H24054" i="3" s="1"/>
  <c r="H24055" i="3" s="1"/>
  <c r="H24056" i="3" s="1"/>
  <c r="H24057" i="3" s="1"/>
  <c r="H24058" i="3" s="1"/>
  <c r="H24059" i="3" s="1"/>
  <c r="H24060" i="3" s="1"/>
  <c r="H24061" i="3" s="1"/>
  <c r="H24062" i="3" s="1"/>
  <c r="H24063" i="3" s="1"/>
  <c r="H24064" i="3" s="1"/>
  <c r="H24065" i="3" s="1"/>
  <c r="H24066" i="3" s="1"/>
  <c r="H24067" i="3" s="1"/>
  <c r="H24068" i="3" s="1"/>
  <c r="H24069" i="3" s="1"/>
  <c r="H24070" i="3" s="1"/>
  <c r="H24071" i="3" s="1"/>
  <c r="H24072" i="3" s="1"/>
  <c r="H24073" i="3" s="1"/>
  <c r="H24074" i="3" s="1"/>
  <c r="H24075" i="3" s="1"/>
  <c r="H24076" i="3" s="1"/>
  <c r="H24077" i="3" s="1"/>
  <c r="H24078" i="3" s="1"/>
  <c r="H24079" i="3" s="1"/>
  <c r="H24080" i="3" s="1"/>
  <c r="H24081" i="3" s="1"/>
  <c r="H24082" i="3" s="1"/>
  <c r="H24083" i="3" s="1"/>
  <c r="H24084" i="3" s="1"/>
  <c r="H24085" i="3" s="1"/>
  <c r="H24086" i="3" s="1"/>
  <c r="H24087" i="3" s="1"/>
  <c r="H24088" i="3" s="1"/>
  <c r="H24089" i="3" s="1"/>
  <c r="H24090" i="3" s="1"/>
  <c r="H24091" i="3" s="1"/>
  <c r="H24092" i="3" s="1"/>
  <c r="H24093" i="3" s="1"/>
  <c r="H24094" i="3" s="1"/>
  <c r="H24095" i="3" s="1"/>
  <c r="H24096" i="3" s="1"/>
  <c r="H24097" i="3" s="1"/>
  <c r="H24098" i="3" s="1"/>
  <c r="H24099" i="3" s="1"/>
  <c r="H24100" i="3" s="1"/>
  <c r="H24101" i="3" s="1"/>
  <c r="H24102" i="3" s="1"/>
  <c r="H24103" i="3" s="1"/>
  <c r="H24104" i="3" s="1"/>
  <c r="H24105" i="3" s="1"/>
  <c r="H24106" i="3" s="1"/>
  <c r="H24107" i="3" s="1"/>
  <c r="H24108" i="3" s="1"/>
  <c r="H24109" i="3" s="1"/>
  <c r="H24110" i="3" s="1"/>
  <c r="H24111" i="3" s="1"/>
  <c r="H24112" i="3" s="1"/>
  <c r="H24113" i="3" s="1"/>
  <c r="H24114" i="3" s="1"/>
  <c r="H24115" i="3" s="1"/>
  <c r="H24116" i="3" s="1"/>
  <c r="H24117" i="3" s="1"/>
  <c r="H24118" i="3" s="1"/>
  <c r="H24119" i="3" s="1"/>
  <c r="H24120" i="3" s="1"/>
  <c r="H24121" i="3" s="1"/>
  <c r="H24122" i="3" s="1"/>
  <c r="H24123" i="3" s="1"/>
  <c r="H24124" i="3" s="1"/>
  <c r="H24125" i="3" s="1"/>
  <c r="H24126" i="3" s="1"/>
  <c r="H24127" i="3" s="1"/>
  <c r="H24128" i="3" s="1"/>
  <c r="H24129" i="3" s="1"/>
  <c r="H24130" i="3" s="1"/>
  <c r="H24131" i="3" s="1"/>
  <c r="H24132" i="3" s="1"/>
  <c r="H24133" i="3" s="1"/>
  <c r="H24134" i="3" s="1"/>
  <c r="H24135" i="3" s="1"/>
  <c r="H24136" i="3" s="1"/>
  <c r="H24137" i="3" s="1"/>
  <c r="H24138" i="3" s="1"/>
  <c r="H24139" i="3" s="1"/>
  <c r="H24140" i="3" s="1"/>
  <c r="H24141" i="3" s="1"/>
  <c r="H24142" i="3" s="1"/>
  <c r="H24143" i="3" s="1"/>
  <c r="H24144" i="3" s="1"/>
  <c r="H24145" i="3" s="1"/>
  <c r="H24146" i="3" s="1"/>
  <c r="H24147" i="3" s="1"/>
  <c r="H24148" i="3" s="1"/>
  <c r="H24149" i="3" s="1"/>
  <c r="H24150" i="3" s="1"/>
  <c r="H24151" i="3" s="1"/>
  <c r="H24152" i="3" s="1"/>
  <c r="H24153" i="3" s="1"/>
  <c r="H24154" i="3" s="1"/>
  <c r="H24155" i="3" s="1"/>
  <c r="H24156" i="3" s="1"/>
  <c r="H24157" i="3" s="1"/>
  <c r="H24158" i="3" s="1"/>
  <c r="H24159" i="3" s="1"/>
  <c r="H24160" i="3" s="1"/>
  <c r="H24161" i="3" s="1"/>
  <c r="H24162" i="3" s="1"/>
  <c r="H24163" i="3" s="1"/>
  <c r="H24164" i="3" s="1"/>
  <c r="H24165" i="3" s="1"/>
  <c r="H24166" i="3" s="1"/>
  <c r="H24167" i="3" s="1"/>
  <c r="H24168" i="3" s="1"/>
  <c r="H24169" i="3" s="1"/>
  <c r="H24170" i="3" s="1"/>
  <c r="H24171" i="3" s="1"/>
  <c r="H24172" i="3" s="1"/>
  <c r="H24173" i="3" s="1"/>
  <c r="H24174" i="3" s="1"/>
  <c r="H24175" i="3" s="1"/>
  <c r="H24176" i="3" s="1"/>
  <c r="H24177" i="3" s="1"/>
  <c r="H24178" i="3" s="1"/>
  <c r="H24179" i="3" s="1"/>
  <c r="H24180" i="3" s="1"/>
  <c r="H24181" i="3" s="1"/>
  <c r="H24182" i="3" s="1"/>
  <c r="H24183" i="3" s="1"/>
  <c r="I23519" i="3"/>
  <c r="G23520" i="3"/>
  <c r="I23520" i="3"/>
  <c r="G23521" i="3"/>
  <c r="I23521" i="3"/>
  <c r="G23522" i="3"/>
  <c r="I23522" i="3" s="1"/>
  <c r="G23523" i="3"/>
  <c r="I23523" i="3" s="1"/>
  <c r="G23524" i="3"/>
  <c r="I23524" i="3" s="1"/>
  <c r="G23525" i="3"/>
  <c r="I23525" i="3" s="1"/>
  <c r="G23526" i="3"/>
  <c r="I23526" i="3" s="1"/>
  <c r="G23527" i="3"/>
  <c r="I23527" i="3" s="1"/>
  <c r="G23528" i="3"/>
  <c r="I23528" i="3" s="1"/>
  <c r="G23529" i="3"/>
  <c r="I23529" i="3" s="1"/>
  <c r="G23530" i="3"/>
  <c r="I23530" i="3" s="1"/>
  <c r="G23531" i="3"/>
  <c r="I23531" i="3"/>
  <c r="G23532" i="3"/>
  <c r="I23532" i="3" s="1"/>
  <c r="G23533" i="3"/>
  <c r="I23533" i="3" s="1"/>
  <c r="G23534" i="3"/>
  <c r="I23534" i="3"/>
  <c r="G23535" i="3"/>
  <c r="I23535" i="3" s="1"/>
  <c r="G23536" i="3"/>
  <c r="I23536" i="3" s="1"/>
  <c r="G23537" i="3"/>
  <c r="I23537" i="3" s="1"/>
  <c r="G23538" i="3"/>
  <c r="I23538" i="3" s="1"/>
  <c r="G23539" i="3"/>
  <c r="I23539" i="3" s="1"/>
  <c r="G23540" i="3"/>
  <c r="I23540" i="3" s="1"/>
  <c r="G23541" i="3"/>
  <c r="I23541" i="3" s="1"/>
  <c r="G23542" i="3"/>
  <c r="I23542" i="3"/>
  <c r="G23543" i="3"/>
  <c r="I23543" i="3" s="1"/>
  <c r="G23544" i="3"/>
  <c r="I23544" i="3" s="1"/>
  <c r="G23545" i="3"/>
  <c r="I23545" i="3" s="1"/>
  <c r="G23546" i="3"/>
  <c r="I23546" i="3" s="1"/>
  <c r="G23547" i="3"/>
  <c r="I23547" i="3" s="1"/>
  <c r="G23548" i="3"/>
  <c r="I23548" i="3" s="1"/>
  <c r="G23549" i="3"/>
  <c r="I23549" i="3" s="1"/>
  <c r="G23550" i="3"/>
  <c r="I23550" i="3" s="1"/>
  <c r="G23551" i="3"/>
  <c r="I23551" i="3" s="1"/>
  <c r="G23552" i="3"/>
  <c r="I23552" i="3" s="1"/>
  <c r="G23553" i="3"/>
  <c r="I23553" i="3" s="1"/>
  <c r="G23554" i="3"/>
  <c r="I23554" i="3" s="1"/>
  <c r="G23555" i="3"/>
  <c r="I23555" i="3" s="1"/>
  <c r="G23556" i="3"/>
  <c r="I23556" i="3" s="1"/>
  <c r="G23557" i="3"/>
  <c r="I23557" i="3" s="1"/>
  <c r="G23558" i="3"/>
  <c r="I23558" i="3" s="1"/>
  <c r="G23559" i="3"/>
  <c r="I23559" i="3" s="1"/>
  <c r="G23560" i="3"/>
  <c r="I23560" i="3" s="1"/>
  <c r="G23561" i="3"/>
  <c r="I23561" i="3" s="1"/>
  <c r="G23562" i="3"/>
  <c r="I23562" i="3" s="1"/>
  <c r="G23563" i="3"/>
  <c r="I23563" i="3" s="1"/>
  <c r="G23564" i="3"/>
  <c r="I23564" i="3" s="1"/>
  <c r="G23565" i="3"/>
  <c r="I23565" i="3" s="1"/>
  <c r="G23566" i="3"/>
  <c r="I23566" i="3" s="1"/>
  <c r="G23567" i="3"/>
  <c r="I23567" i="3" s="1"/>
  <c r="G23568" i="3"/>
  <c r="I23568" i="3" s="1"/>
  <c r="G23569" i="3"/>
  <c r="I23569" i="3" s="1"/>
  <c r="G23570" i="3"/>
  <c r="I23570" i="3" s="1"/>
  <c r="G23571" i="3"/>
  <c r="I23571" i="3" s="1"/>
  <c r="G23572" i="3"/>
  <c r="I23572" i="3" s="1"/>
  <c r="G23573" i="3"/>
  <c r="I23573" i="3" s="1"/>
  <c r="G23574" i="3"/>
  <c r="I23574" i="3" s="1"/>
  <c r="G23575" i="3"/>
  <c r="I23575" i="3" s="1"/>
  <c r="G23576" i="3"/>
  <c r="I23576" i="3" s="1"/>
  <c r="G23577" i="3"/>
  <c r="I23577" i="3" s="1"/>
  <c r="G23578" i="3"/>
  <c r="I23578" i="3" s="1"/>
  <c r="G23579" i="3"/>
  <c r="I23579" i="3" s="1"/>
  <c r="G23580" i="3"/>
  <c r="I23580" i="3" s="1"/>
  <c r="G23581" i="3"/>
  <c r="I23581" i="3" s="1"/>
  <c r="G23582" i="3"/>
  <c r="I23582" i="3" s="1"/>
  <c r="G23583" i="3"/>
  <c r="I23583" i="3" s="1"/>
  <c r="G23584" i="3"/>
  <c r="I23584" i="3" s="1"/>
  <c r="G23585" i="3"/>
  <c r="I23585" i="3" s="1"/>
  <c r="G23586" i="3"/>
  <c r="I23586" i="3" s="1"/>
  <c r="G23587" i="3"/>
  <c r="I23587" i="3" s="1"/>
  <c r="G23588" i="3"/>
  <c r="I23588" i="3" s="1"/>
  <c r="G23589" i="3"/>
  <c r="I23589" i="3" s="1"/>
  <c r="G23590" i="3"/>
  <c r="I23590" i="3" s="1"/>
  <c r="G23591" i="3"/>
  <c r="I23591" i="3" s="1"/>
  <c r="G23592" i="3"/>
  <c r="I23592" i="3" s="1"/>
  <c r="G23593" i="3"/>
  <c r="I23593" i="3"/>
  <c r="G23594" i="3"/>
  <c r="I23594" i="3"/>
  <c r="G23595" i="3"/>
  <c r="I23595" i="3" s="1"/>
  <c r="G23596" i="3"/>
  <c r="I23596" i="3" s="1"/>
  <c r="G23597" i="3"/>
  <c r="I23597" i="3" s="1"/>
  <c r="G23598" i="3"/>
  <c r="I23598" i="3" s="1"/>
  <c r="G23599" i="3"/>
  <c r="I23599" i="3" s="1"/>
  <c r="G23600" i="3"/>
  <c r="I23600" i="3" s="1"/>
  <c r="G23601" i="3"/>
  <c r="I23601" i="3" s="1"/>
  <c r="G23602" i="3"/>
  <c r="I23602" i="3" s="1"/>
  <c r="G23603" i="3"/>
  <c r="I23603" i="3" s="1"/>
  <c r="G23604" i="3"/>
  <c r="I23604" i="3" s="1"/>
  <c r="G23605" i="3"/>
  <c r="I23605" i="3" s="1"/>
  <c r="G23606" i="3"/>
  <c r="I23606" i="3" s="1"/>
  <c r="G23607" i="3"/>
  <c r="I23607" i="3" s="1"/>
  <c r="G23608" i="3"/>
  <c r="I23608" i="3" s="1"/>
  <c r="G23609" i="3"/>
  <c r="I23609" i="3" s="1"/>
  <c r="G23610" i="3"/>
  <c r="I23610" i="3" s="1"/>
  <c r="G23611" i="3"/>
  <c r="I23611" i="3" s="1"/>
  <c r="G23612" i="3"/>
  <c r="I23612" i="3" s="1"/>
  <c r="G23613" i="3"/>
  <c r="I23613" i="3" s="1"/>
  <c r="G23614" i="3"/>
  <c r="I23614" i="3" s="1"/>
  <c r="G23615" i="3"/>
  <c r="I23615" i="3" s="1"/>
  <c r="G23616" i="3"/>
  <c r="I23616" i="3" s="1"/>
  <c r="G23617" i="3"/>
  <c r="I23617" i="3" s="1"/>
  <c r="G23618" i="3"/>
  <c r="I23618" i="3" s="1"/>
  <c r="G23619" i="3"/>
  <c r="I23619" i="3" s="1"/>
  <c r="G23620" i="3"/>
  <c r="I23620" i="3" s="1"/>
  <c r="G23621" i="3"/>
  <c r="I23621" i="3" s="1"/>
  <c r="G23622" i="3"/>
  <c r="I23622" i="3" s="1"/>
  <c r="G23623" i="3"/>
  <c r="I23623" i="3" s="1"/>
  <c r="G23624" i="3"/>
  <c r="I23624" i="3" s="1"/>
  <c r="G23625" i="3"/>
  <c r="I23625" i="3" s="1"/>
  <c r="G23626" i="3"/>
  <c r="I23626" i="3"/>
  <c r="G23627" i="3"/>
  <c r="I23627" i="3" s="1"/>
  <c r="G23628" i="3"/>
  <c r="I23628" i="3" s="1"/>
  <c r="G23629" i="3"/>
  <c r="I23629" i="3" s="1"/>
  <c r="G23630" i="3"/>
  <c r="I23630" i="3" s="1"/>
  <c r="G23631" i="3"/>
  <c r="I23631" i="3" s="1"/>
  <c r="G23632" i="3"/>
  <c r="I23632" i="3" s="1"/>
  <c r="G23633" i="3"/>
  <c r="I23633" i="3" s="1"/>
  <c r="G23634" i="3"/>
  <c r="I23634" i="3" s="1"/>
  <c r="G23635" i="3"/>
  <c r="I23635" i="3" s="1"/>
  <c r="G23636" i="3"/>
  <c r="I23636" i="3" s="1"/>
  <c r="G23637" i="3"/>
  <c r="I23637" i="3" s="1"/>
  <c r="G23638" i="3"/>
  <c r="I23638" i="3" s="1"/>
  <c r="G23639" i="3"/>
  <c r="I23639" i="3" s="1"/>
  <c r="G23640" i="3"/>
  <c r="I23640" i="3" s="1"/>
  <c r="G23641" i="3"/>
  <c r="I23641" i="3" s="1"/>
  <c r="G23642" i="3"/>
  <c r="I23642" i="3" s="1"/>
  <c r="G23643" i="3"/>
  <c r="I23643" i="3" s="1"/>
  <c r="G23644" i="3"/>
  <c r="I23644" i="3" s="1"/>
  <c r="G23645" i="3"/>
  <c r="I23645" i="3" s="1"/>
  <c r="G23646" i="3"/>
  <c r="I23646" i="3" s="1"/>
  <c r="G23647" i="3"/>
  <c r="I23647" i="3" s="1"/>
  <c r="G23648" i="3"/>
  <c r="I23648" i="3" s="1"/>
  <c r="G23649" i="3"/>
  <c r="I23649" i="3"/>
  <c r="G23650" i="3"/>
  <c r="I23650" i="3"/>
  <c r="G23651" i="3"/>
  <c r="I23651" i="3"/>
  <c r="G23652" i="3"/>
  <c r="I23652" i="3"/>
  <c r="G23653" i="3"/>
  <c r="I23653" i="3"/>
  <c r="G23654" i="3"/>
  <c r="I23654" i="3"/>
  <c r="G23655" i="3"/>
  <c r="I23655" i="3"/>
  <c r="G23656" i="3"/>
  <c r="I23656" i="3"/>
  <c r="G23657" i="3"/>
  <c r="I23657" i="3"/>
  <c r="G23658" i="3"/>
  <c r="I23658" i="3"/>
  <c r="G23659" i="3"/>
  <c r="I23659" i="3"/>
  <c r="G23660" i="3"/>
  <c r="I23660" i="3"/>
  <c r="G23661" i="3"/>
  <c r="I23661" i="3"/>
  <c r="G23662" i="3"/>
  <c r="I23662" i="3"/>
  <c r="G23663" i="3"/>
  <c r="I23663" i="3"/>
  <c r="G23664" i="3"/>
  <c r="I23664" i="3"/>
  <c r="G23665" i="3"/>
  <c r="I23665" i="3"/>
  <c r="G23666" i="3"/>
  <c r="I23666" i="3"/>
  <c r="G23667" i="3"/>
  <c r="I23667" i="3"/>
  <c r="G23668" i="3"/>
  <c r="I23668" i="3"/>
  <c r="G23669" i="3"/>
  <c r="I23669" i="3"/>
  <c r="G23670" i="3"/>
  <c r="I23670" i="3"/>
  <c r="G23671" i="3"/>
  <c r="I23671" i="3"/>
  <c r="G23672" i="3"/>
  <c r="I23672" i="3"/>
  <c r="G23673" i="3"/>
  <c r="I23673" i="3"/>
  <c r="G23674" i="3"/>
  <c r="I23674" i="3"/>
  <c r="G23675" i="3"/>
  <c r="I23675" i="3"/>
  <c r="G23676" i="3"/>
  <c r="I23676" i="3"/>
  <c r="G23677" i="3"/>
  <c r="I23677" i="3"/>
  <c r="G23678" i="3"/>
  <c r="I23678" i="3"/>
  <c r="G23679" i="3"/>
  <c r="I23679" i="3"/>
  <c r="G23680" i="3"/>
  <c r="I23680" i="3"/>
  <c r="G23681" i="3"/>
  <c r="I23681" i="3"/>
  <c r="G23682" i="3"/>
  <c r="I23682" i="3"/>
  <c r="G23683" i="3"/>
  <c r="I23683" i="3"/>
  <c r="G23684" i="3"/>
  <c r="I23684" i="3"/>
  <c r="G23685" i="3"/>
  <c r="I23685" i="3"/>
  <c r="G23686" i="3"/>
  <c r="I23686" i="3"/>
  <c r="G23687" i="3"/>
  <c r="I23687" i="3"/>
  <c r="G23688" i="3"/>
  <c r="I23688" i="3"/>
  <c r="G23689" i="3"/>
  <c r="I23689" i="3"/>
  <c r="G23690" i="3"/>
  <c r="I23690" i="3"/>
  <c r="G23691" i="3"/>
  <c r="I23691" i="3"/>
  <c r="G23692" i="3"/>
  <c r="I23692" i="3"/>
  <c r="G23693" i="3"/>
  <c r="I23693" i="3"/>
  <c r="G23694" i="3"/>
  <c r="I23694" i="3"/>
  <c r="G23695" i="3"/>
  <c r="I23695" i="3"/>
  <c r="G23696" i="3"/>
  <c r="I23696" i="3"/>
  <c r="G23697" i="3"/>
  <c r="I23697" i="3"/>
  <c r="G23698" i="3"/>
  <c r="I23698" i="3"/>
  <c r="G23699" i="3"/>
  <c r="I23699" i="3"/>
  <c r="G23700" i="3"/>
  <c r="I23700" i="3"/>
  <c r="G23701" i="3"/>
  <c r="I23701" i="3"/>
  <c r="G23702" i="3"/>
  <c r="I23702" i="3"/>
  <c r="G23703" i="3"/>
  <c r="I23703" i="3" s="1"/>
  <c r="G23704" i="3"/>
  <c r="I23704" i="3" s="1"/>
  <c r="G23705" i="3"/>
  <c r="I23705" i="3" s="1"/>
  <c r="G23706" i="3"/>
  <c r="I23706" i="3" s="1"/>
  <c r="G23707" i="3"/>
  <c r="I23707" i="3" s="1"/>
  <c r="G23708" i="3"/>
  <c r="I23708" i="3"/>
  <c r="G23709" i="3"/>
  <c r="I23709" i="3" s="1"/>
  <c r="G23710" i="3"/>
  <c r="I23710" i="3" s="1"/>
  <c r="G23711" i="3"/>
  <c r="I23711" i="3" s="1"/>
  <c r="G23712" i="3"/>
  <c r="I23712" i="3" s="1"/>
  <c r="G23713" i="3"/>
  <c r="I23713" i="3" s="1"/>
  <c r="G23714" i="3"/>
  <c r="I23714" i="3" s="1"/>
  <c r="G23715" i="3"/>
  <c r="I23715" i="3" s="1"/>
  <c r="G23716" i="3"/>
  <c r="I23716" i="3" s="1"/>
  <c r="G23717" i="3"/>
  <c r="I23717" i="3" s="1"/>
  <c r="G23718" i="3"/>
  <c r="I23718" i="3" s="1"/>
  <c r="G23719" i="3"/>
  <c r="I23719" i="3" s="1"/>
  <c r="G23720" i="3"/>
  <c r="I23720" i="3" s="1"/>
  <c r="G23721" i="3"/>
  <c r="I23721" i="3" s="1"/>
  <c r="G23722" i="3"/>
  <c r="I23722" i="3" s="1"/>
  <c r="G23723" i="3"/>
  <c r="I23723" i="3" s="1"/>
  <c r="G23724" i="3"/>
  <c r="I23724" i="3" s="1"/>
  <c r="G23725" i="3"/>
  <c r="I23725" i="3" s="1"/>
  <c r="G23726" i="3"/>
  <c r="I23726" i="3" s="1"/>
  <c r="G23727" i="3"/>
  <c r="I23727" i="3" s="1"/>
  <c r="G23728" i="3"/>
  <c r="I23728" i="3" s="1"/>
  <c r="G23729" i="3"/>
  <c r="I23729" i="3" s="1"/>
  <c r="G23730" i="3"/>
  <c r="I23730" i="3" s="1"/>
  <c r="G23731" i="3"/>
  <c r="I23731" i="3" s="1"/>
  <c r="G23732" i="3"/>
  <c r="I23732" i="3" s="1"/>
  <c r="G23733" i="3"/>
  <c r="I23733" i="3" s="1"/>
  <c r="G23734" i="3"/>
  <c r="I23734" i="3" s="1"/>
  <c r="G23735" i="3"/>
  <c r="I23735" i="3" s="1"/>
  <c r="G23736" i="3"/>
  <c r="I23736" i="3" s="1"/>
  <c r="G23737" i="3"/>
  <c r="I23737" i="3" s="1"/>
  <c r="G23738" i="3"/>
  <c r="I23738" i="3" s="1"/>
  <c r="G23739" i="3"/>
  <c r="I23739" i="3" s="1"/>
  <c r="G23740" i="3"/>
  <c r="I23740" i="3" s="1"/>
  <c r="G23741" i="3"/>
  <c r="I23741" i="3" s="1"/>
  <c r="G23742" i="3"/>
  <c r="I23742" i="3" s="1"/>
  <c r="G23743" i="3"/>
  <c r="I23743" i="3" s="1"/>
  <c r="G23744" i="3"/>
  <c r="I23744" i="3" s="1"/>
  <c r="G23745" i="3"/>
  <c r="I23745" i="3" s="1"/>
  <c r="G23746" i="3"/>
  <c r="I23746" i="3" s="1"/>
  <c r="G23747" i="3"/>
  <c r="I23747" i="3" s="1"/>
  <c r="G23748" i="3"/>
  <c r="I23748" i="3" s="1"/>
  <c r="G23749" i="3"/>
  <c r="I23749" i="3" s="1"/>
  <c r="G23750" i="3"/>
  <c r="I23750" i="3" s="1"/>
  <c r="G23751" i="3"/>
  <c r="I23751" i="3" s="1"/>
  <c r="G23752" i="3"/>
  <c r="I23752" i="3" s="1"/>
  <c r="G23753" i="3"/>
  <c r="I23753" i="3" s="1"/>
  <c r="G23754" i="3"/>
  <c r="I23754" i="3" s="1"/>
  <c r="G23755" i="3"/>
  <c r="I23755" i="3" s="1"/>
  <c r="G23756" i="3"/>
  <c r="I23756" i="3" s="1"/>
  <c r="G23757" i="3"/>
  <c r="I23757" i="3" s="1"/>
  <c r="G23758" i="3"/>
  <c r="I23758" i="3" s="1"/>
  <c r="G23759" i="3"/>
  <c r="I23759" i="3" s="1"/>
  <c r="G23760" i="3"/>
  <c r="I23760" i="3" s="1"/>
  <c r="G23761" i="3"/>
  <c r="I23761" i="3" s="1"/>
  <c r="G23762" i="3"/>
  <c r="I23762" i="3" s="1"/>
  <c r="G23763" i="3"/>
  <c r="I23763" i="3" s="1"/>
  <c r="G23764" i="3"/>
  <c r="I23764" i="3" s="1"/>
  <c r="G23765" i="3"/>
  <c r="I23765" i="3" s="1"/>
  <c r="G23766" i="3"/>
  <c r="I23766" i="3" s="1"/>
  <c r="G23767" i="3"/>
  <c r="I23767" i="3" s="1"/>
  <c r="G23768" i="3"/>
  <c r="I23768" i="3" s="1"/>
  <c r="G23769" i="3"/>
  <c r="I23769" i="3" s="1"/>
  <c r="G23770" i="3"/>
  <c r="I23770" i="3" s="1"/>
  <c r="G23771" i="3"/>
  <c r="I23771" i="3" s="1"/>
  <c r="G23772" i="3"/>
  <c r="I23772" i="3" s="1"/>
  <c r="G23773" i="3"/>
  <c r="I23773" i="3" s="1"/>
  <c r="G23774" i="3"/>
  <c r="I23774" i="3" s="1"/>
  <c r="G23775" i="3"/>
  <c r="I23775" i="3" s="1"/>
  <c r="G23776" i="3"/>
  <c r="I23776" i="3" s="1"/>
  <c r="G23777" i="3"/>
  <c r="I23777" i="3" s="1"/>
  <c r="G23778" i="3"/>
  <c r="I23778" i="3" s="1"/>
  <c r="G23779" i="3"/>
  <c r="I23779" i="3" s="1"/>
  <c r="G23780" i="3"/>
  <c r="I23780" i="3" s="1"/>
  <c r="G23781" i="3"/>
  <c r="I23781" i="3" s="1"/>
  <c r="G23782" i="3"/>
  <c r="I23782" i="3" s="1"/>
  <c r="G23783" i="3"/>
  <c r="I23783" i="3"/>
  <c r="G23784" i="3"/>
  <c r="I23784" i="3"/>
  <c r="G23785" i="3"/>
  <c r="I23785" i="3"/>
  <c r="G23786" i="3"/>
  <c r="I23786" i="3"/>
  <c r="G23787" i="3"/>
  <c r="I23787" i="3"/>
  <c r="G23788" i="3"/>
  <c r="I23788" i="3"/>
  <c r="G23789" i="3"/>
  <c r="I23789" i="3"/>
  <c r="G23790" i="3"/>
  <c r="I23790" i="3"/>
  <c r="G23791" i="3"/>
  <c r="I23791" i="3"/>
  <c r="G23792" i="3"/>
  <c r="I23792" i="3"/>
  <c r="G23793" i="3"/>
  <c r="I23793" i="3"/>
  <c r="G23794" i="3"/>
  <c r="I23794" i="3"/>
  <c r="G23795" i="3"/>
  <c r="I23795" i="3"/>
  <c r="G23796" i="3"/>
  <c r="I23796" i="3"/>
  <c r="G23797" i="3"/>
  <c r="I23797" i="3"/>
  <c r="G23798" i="3"/>
  <c r="I23798" i="3"/>
  <c r="G23799" i="3"/>
  <c r="I23799" i="3"/>
  <c r="G23800" i="3"/>
  <c r="I23800" i="3"/>
  <c r="G23801" i="3"/>
  <c r="I23801" i="3"/>
  <c r="G23802" i="3"/>
  <c r="I23802" i="3"/>
  <c r="G23803" i="3"/>
  <c r="I23803" i="3"/>
  <c r="G23804" i="3"/>
  <c r="I23804" i="3"/>
  <c r="G23805" i="3"/>
  <c r="I23805" i="3"/>
  <c r="G23806" i="3"/>
  <c r="I23806" i="3"/>
  <c r="G23807" i="3"/>
  <c r="I23807" i="3"/>
  <c r="G23808" i="3"/>
  <c r="I23808" i="3"/>
  <c r="G23809" i="3"/>
  <c r="I23809" i="3"/>
  <c r="G23810" i="3"/>
  <c r="I23810" i="3"/>
  <c r="G23811" i="3"/>
  <c r="I23811" i="3"/>
  <c r="G23812" i="3"/>
  <c r="I23812" i="3"/>
  <c r="G23813" i="3"/>
  <c r="I23813" i="3"/>
  <c r="G23814" i="3"/>
  <c r="I23814" i="3"/>
  <c r="G23815" i="3"/>
  <c r="I23815" i="3"/>
  <c r="G23816" i="3"/>
  <c r="I23816" i="3" s="1"/>
  <c r="G23817" i="3"/>
  <c r="I23817" i="3" s="1"/>
  <c r="G23818" i="3"/>
  <c r="I23818" i="3" s="1"/>
  <c r="G23819" i="3"/>
  <c r="I23819" i="3" s="1"/>
  <c r="G23820" i="3"/>
  <c r="I23820" i="3" s="1"/>
  <c r="G23821" i="3"/>
  <c r="I23821" i="3" s="1"/>
  <c r="G23822" i="3"/>
  <c r="I23822" i="3" s="1"/>
  <c r="G23823" i="3"/>
  <c r="I23823" i="3" s="1"/>
  <c r="G23824" i="3"/>
  <c r="I23824" i="3" s="1"/>
  <c r="G23825" i="3"/>
  <c r="I23825" i="3" s="1"/>
  <c r="G23826" i="3"/>
  <c r="I23826" i="3" s="1"/>
  <c r="G23827" i="3"/>
  <c r="I23827" i="3" s="1"/>
  <c r="G23828" i="3"/>
  <c r="I23828" i="3" s="1"/>
  <c r="G23829" i="3"/>
  <c r="I23829" i="3" s="1"/>
  <c r="G23830" i="3"/>
  <c r="I23830" i="3" s="1"/>
  <c r="G23831" i="3"/>
  <c r="I23831" i="3" s="1"/>
  <c r="G23832" i="3"/>
  <c r="I23832" i="3" s="1"/>
  <c r="G23833" i="3"/>
  <c r="I23833" i="3" s="1"/>
  <c r="G23834" i="3"/>
  <c r="I23834" i="3" s="1"/>
  <c r="G23835" i="3"/>
  <c r="I23835" i="3" s="1"/>
  <c r="G23836" i="3"/>
  <c r="I23836" i="3" s="1"/>
  <c r="G23837" i="3"/>
  <c r="I23837" i="3" s="1"/>
  <c r="G23838" i="3"/>
  <c r="I23838" i="3" s="1"/>
  <c r="G23839" i="3"/>
  <c r="I23839" i="3" s="1"/>
  <c r="G23840" i="3"/>
  <c r="I23840" i="3" s="1"/>
  <c r="G23841" i="3"/>
  <c r="I23841" i="3" s="1"/>
  <c r="G23842" i="3"/>
  <c r="I23842" i="3" s="1"/>
  <c r="G23843" i="3"/>
  <c r="I23843" i="3" s="1"/>
  <c r="G23844" i="3"/>
  <c r="I23844" i="3" s="1"/>
  <c r="G23845" i="3"/>
  <c r="I23845" i="3" s="1"/>
  <c r="G23846" i="3"/>
  <c r="I23846" i="3" s="1"/>
  <c r="G23847" i="3"/>
  <c r="I23847" i="3" s="1"/>
  <c r="G23848" i="3"/>
  <c r="I23848" i="3" s="1"/>
  <c r="G23849" i="3"/>
  <c r="I23849" i="3" s="1"/>
  <c r="G23850" i="3"/>
  <c r="I23850" i="3" s="1"/>
  <c r="G23851" i="3"/>
  <c r="I23851" i="3" s="1"/>
  <c r="G23852" i="3"/>
  <c r="I23852" i="3" s="1"/>
  <c r="G23853" i="3"/>
  <c r="I23853" i="3" s="1"/>
  <c r="G23854" i="3"/>
  <c r="I23854" i="3" s="1"/>
  <c r="G23855" i="3"/>
  <c r="I23855" i="3" s="1"/>
  <c r="G23856" i="3"/>
  <c r="I23856" i="3" s="1"/>
  <c r="G23857" i="3"/>
  <c r="I23857" i="3" s="1"/>
  <c r="G23858" i="3"/>
  <c r="I23858" i="3" s="1"/>
  <c r="G23859" i="3"/>
  <c r="I23859" i="3" s="1"/>
  <c r="G23860" i="3"/>
  <c r="I23860" i="3" s="1"/>
  <c r="G23861" i="3"/>
  <c r="I23861" i="3" s="1"/>
  <c r="G23862" i="3"/>
  <c r="I23862" i="3" s="1"/>
  <c r="G23863" i="3"/>
  <c r="I23863" i="3" s="1"/>
  <c r="G23864" i="3"/>
  <c r="I23864" i="3" s="1"/>
  <c r="G23865" i="3"/>
  <c r="I23865" i="3" s="1"/>
  <c r="G23866" i="3"/>
  <c r="I23866" i="3" s="1"/>
  <c r="G23867" i="3"/>
  <c r="I23867" i="3" s="1"/>
  <c r="G23868" i="3"/>
  <c r="I23868" i="3" s="1"/>
  <c r="G23869" i="3"/>
  <c r="I23869" i="3" s="1"/>
  <c r="G23870" i="3"/>
  <c r="I23870" i="3" s="1"/>
  <c r="G23871" i="3"/>
  <c r="I23871" i="3" s="1"/>
  <c r="G23872" i="3"/>
  <c r="I23872" i="3" s="1"/>
  <c r="G23873" i="3"/>
  <c r="I23873" i="3" s="1"/>
  <c r="G23874" i="3"/>
  <c r="I23874" i="3" s="1"/>
  <c r="G23875" i="3"/>
  <c r="I23875" i="3" s="1"/>
  <c r="G23876" i="3"/>
  <c r="I23876" i="3" s="1"/>
  <c r="G23877" i="3"/>
  <c r="I23877" i="3" s="1"/>
  <c r="G23878" i="3"/>
  <c r="I23878" i="3" s="1"/>
  <c r="G23879" i="3"/>
  <c r="I23879" i="3" s="1"/>
  <c r="G23880" i="3"/>
  <c r="I23880" i="3" s="1"/>
  <c r="G23881" i="3"/>
  <c r="I23881" i="3" s="1"/>
  <c r="G23882" i="3"/>
  <c r="I23882" i="3" s="1"/>
  <c r="G23883" i="3"/>
  <c r="I23883" i="3" s="1"/>
  <c r="G23884" i="3"/>
  <c r="I23884" i="3" s="1"/>
  <c r="G23885" i="3"/>
  <c r="I23885" i="3" s="1"/>
  <c r="G23886" i="3"/>
  <c r="I23886" i="3" s="1"/>
  <c r="G23887" i="3"/>
  <c r="I23887" i="3" s="1"/>
  <c r="G23888" i="3"/>
  <c r="I23888" i="3" s="1"/>
  <c r="G23889" i="3"/>
  <c r="I23889" i="3" s="1"/>
  <c r="G23890" i="3"/>
  <c r="I23890" i="3" s="1"/>
  <c r="G23891" i="3"/>
  <c r="I23891" i="3" s="1"/>
  <c r="G23892" i="3"/>
  <c r="I23892" i="3" s="1"/>
  <c r="G23893" i="3"/>
  <c r="I23893" i="3" s="1"/>
  <c r="G23894" i="3"/>
  <c r="I23894" i="3" s="1"/>
  <c r="G23895" i="3"/>
  <c r="I23895" i="3" s="1"/>
  <c r="G23896" i="3"/>
  <c r="I23896" i="3" s="1"/>
  <c r="G23897" i="3"/>
  <c r="I23897" i="3" s="1"/>
  <c r="G23898" i="3"/>
  <c r="I23898" i="3" s="1"/>
  <c r="G23899" i="3"/>
  <c r="I23899" i="3" s="1"/>
  <c r="G23900" i="3"/>
  <c r="I23900" i="3" s="1"/>
  <c r="G23901" i="3"/>
  <c r="I23901" i="3" s="1"/>
  <c r="G23902" i="3"/>
  <c r="I23902" i="3" s="1"/>
  <c r="G23903" i="3"/>
  <c r="I23903" i="3" s="1"/>
  <c r="G23904" i="3"/>
  <c r="I23904" i="3" s="1"/>
  <c r="G23905" i="3"/>
  <c r="I23905" i="3" s="1"/>
  <c r="G23906" i="3"/>
  <c r="I23906" i="3" s="1"/>
  <c r="G23907" i="3"/>
  <c r="I23907" i="3" s="1"/>
  <c r="G23908" i="3"/>
  <c r="I23908" i="3" s="1"/>
  <c r="G23909" i="3"/>
  <c r="I23909" i="3" s="1"/>
  <c r="G23910" i="3"/>
  <c r="I23910" i="3" s="1"/>
  <c r="G23911" i="3"/>
  <c r="I23911" i="3" s="1"/>
  <c r="G23912" i="3"/>
  <c r="I23912" i="3" s="1"/>
  <c r="G23913" i="3"/>
  <c r="I23913" i="3" s="1"/>
  <c r="G23914" i="3"/>
  <c r="I23914" i="3" s="1"/>
  <c r="G23915" i="3"/>
  <c r="I23915" i="3" s="1"/>
  <c r="G23916" i="3"/>
  <c r="I23916" i="3"/>
  <c r="G23917" i="3"/>
  <c r="I23917" i="3"/>
  <c r="G23918" i="3"/>
  <c r="I23918" i="3"/>
  <c r="G23919" i="3"/>
  <c r="I23919" i="3"/>
  <c r="G23920" i="3"/>
  <c r="I23920" i="3"/>
  <c r="G23921" i="3"/>
  <c r="I23921" i="3"/>
  <c r="G23922" i="3"/>
  <c r="I23922" i="3"/>
  <c r="G23923" i="3"/>
  <c r="I23923" i="3"/>
  <c r="G23924" i="3"/>
  <c r="I23924" i="3"/>
  <c r="G23925" i="3"/>
  <c r="I23925" i="3"/>
  <c r="G23926" i="3"/>
  <c r="I23926" i="3"/>
  <c r="G23927" i="3"/>
  <c r="I23927" i="3"/>
  <c r="G23928" i="3"/>
  <c r="I23928" i="3"/>
  <c r="G23929" i="3"/>
  <c r="I23929" i="3"/>
  <c r="G23930" i="3"/>
  <c r="I23930" i="3"/>
  <c r="G23931" i="3"/>
  <c r="I23931" i="3"/>
  <c r="G23932" i="3"/>
  <c r="I23932" i="3"/>
  <c r="G23933" i="3"/>
  <c r="I23933" i="3"/>
  <c r="G23934" i="3"/>
  <c r="I23934" i="3"/>
  <c r="G23935" i="3"/>
  <c r="I23935" i="3"/>
  <c r="G23936" i="3"/>
  <c r="I23936" i="3"/>
  <c r="G23937" i="3"/>
  <c r="I23937" i="3"/>
  <c r="G23938" i="3"/>
  <c r="I23938" i="3"/>
  <c r="G23939" i="3"/>
  <c r="I23939" i="3"/>
  <c r="G23940" i="3"/>
  <c r="I23940" i="3"/>
  <c r="G23941" i="3"/>
  <c r="I23941" i="3"/>
  <c r="G23942" i="3"/>
  <c r="I23942" i="3"/>
  <c r="G23943" i="3"/>
  <c r="I23943" i="3"/>
  <c r="G23944" i="3"/>
  <c r="I23944" i="3"/>
  <c r="G23945" i="3"/>
  <c r="I23945" i="3"/>
  <c r="G23946" i="3"/>
  <c r="I23946" i="3"/>
  <c r="G23947" i="3"/>
  <c r="I23947" i="3"/>
  <c r="G23948" i="3"/>
  <c r="I23948" i="3"/>
  <c r="G23949" i="3"/>
  <c r="I23949" i="3"/>
  <c r="G23950" i="3"/>
  <c r="I23950" i="3"/>
  <c r="G23951" i="3"/>
  <c r="I23951" i="3"/>
  <c r="G23952" i="3"/>
  <c r="I23952" i="3"/>
  <c r="G23953" i="3"/>
  <c r="I23953" i="3"/>
  <c r="G23954" i="3"/>
  <c r="I23954" i="3"/>
  <c r="G23955" i="3"/>
  <c r="I23955" i="3"/>
  <c r="G23956" i="3"/>
  <c r="I23956" i="3" s="1"/>
  <c r="G23957" i="3"/>
  <c r="I23957" i="3" s="1"/>
  <c r="G23958" i="3"/>
  <c r="I23958" i="3" s="1"/>
  <c r="G23959" i="3"/>
  <c r="I23959" i="3" s="1"/>
  <c r="G23960" i="3"/>
  <c r="I23960" i="3" s="1"/>
  <c r="G23961" i="3"/>
  <c r="I23961" i="3" s="1"/>
  <c r="G23962" i="3"/>
  <c r="I23962" i="3" s="1"/>
  <c r="G23963" i="3"/>
  <c r="I23963" i="3" s="1"/>
  <c r="G23964" i="3"/>
  <c r="I23964" i="3" s="1"/>
  <c r="G23965" i="3"/>
  <c r="I23965" i="3" s="1"/>
  <c r="G23966" i="3"/>
  <c r="I23966" i="3" s="1"/>
  <c r="G23967" i="3"/>
  <c r="I23967" i="3" s="1"/>
  <c r="G23968" i="3"/>
  <c r="I23968" i="3" s="1"/>
  <c r="G23969" i="3"/>
  <c r="I23969" i="3" s="1"/>
  <c r="G23970" i="3"/>
  <c r="I23970" i="3" s="1"/>
  <c r="G23971" i="3"/>
  <c r="I23971" i="3" s="1"/>
  <c r="G23972" i="3"/>
  <c r="I23972" i="3" s="1"/>
  <c r="G23973" i="3"/>
  <c r="I23973" i="3" s="1"/>
  <c r="G23974" i="3"/>
  <c r="I23974" i="3" s="1"/>
  <c r="G23975" i="3"/>
  <c r="I23975" i="3" s="1"/>
  <c r="G23976" i="3"/>
  <c r="I23976" i="3" s="1"/>
  <c r="G23977" i="3"/>
  <c r="I23977" i="3" s="1"/>
  <c r="G23978" i="3"/>
  <c r="I23978" i="3" s="1"/>
  <c r="G23979" i="3"/>
  <c r="I23979" i="3" s="1"/>
  <c r="G23980" i="3"/>
  <c r="I23980" i="3" s="1"/>
  <c r="G23981" i="3"/>
  <c r="I23981" i="3" s="1"/>
  <c r="G23982" i="3"/>
  <c r="I23982" i="3" s="1"/>
  <c r="G23983" i="3"/>
  <c r="I23983" i="3" s="1"/>
  <c r="G23984" i="3"/>
  <c r="I23984" i="3" s="1"/>
  <c r="G23985" i="3"/>
  <c r="I23985" i="3" s="1"/>
  <c r="G23986" i="3"/>
  <c r="I23986" i="3" s="1"/>
  <c r="G23987" i="3"/>
  <c r="I23987" i="3" s="1"/>
  <c r="G23988" i="3"/>
  <c r="I23988" i="3" s="1"/>
  <c r="G23989" i="3"/>
  <c r="I23989" i="3" s="1"/>
  <c r="G23990" i="3"/>
  <c r="I23990" i="3" s="1"/>
  <c r="G23991" i="3"/>
  <c r="I23991" i="3" s="1"/>
  <c r="G23992" i="3"/>
  <c r="I23992" i="3" s="1"/>
  <c r="G23993" i="3"/>
  <c r="I23993" i="3" s="1"/>
  <c r="G23994" i="3"/>
  <c r="I23994" i="3" s="1"/>
  <c r="G23995" i="3"/>
  <c r="I23995" i="3" s="1"/>
  <c r="G23996" i="3"/>
  <c r="I23996" i="3" s="1"/>
  <c r="G23997" i="3"/>
  <c r="I23997" i="3" s="1"/>
  <c r="G23998" i="3"/>
  <c r="I23998" i="3" s="1"/>
  <c r="G23999" i="3"/>
  <c r="I23999" i="3" s="1"/>
  <c r="G24000" i="3"/>
  <c r="I24000" i="3" s="1"/>
  <c r="G24001" i="3"/>
  <c r="I24001" i="3" s="1"/>
  <c r="G24002" i="3"/>
  <c r="I24002" i="3" s="1"/>
  <c r="G24003" i="3"/>
  <c r="I24003" i="3" s="1"/>
  <c r="G24004" i="3"/>
  <c r="I24004" i="3" s="1"/>
  <c r="G24005" i="3"/>
  <c r="I24005" i="3" s="1"/>
  <c r="G24006" i="3"/>
  <c r="I24006" i="3" s="1"/>
  <c r="G24007" i="3"/>
  <c r="I24007" i="3" s="1"/>
  <c r="G24008" i="3"/>
  <c r="I24008" i="3" s="1"/>
  <c r="G24009" i="3"/>
  <c r="I24009" i="3" s="1"/>
  <c r="G24010" i="3"/>
  <c r="I24010" i="3" s="1"/>
  <c r="G24011" i="3"/>
  <c r="I24011" i="3" s="1"/>
  <c r="G24012" i="3"/>
  <c r="I24012" i="3" s="1"/>
  <c r="G24013" i="3"/>
  <c r="I24013" i="3" s="1"/>
  <c r="G24014" i="3"/>
  <c r="I24014" i="3" s="1"/>
  <c r="G24015" i="3"/>
  <c r="I24015" i="3" s="1"/>
  <c r="G24016" i="3"/>
  <c r="I24016" i="3" s="1"/>
  <c r="G24017" i="3"/>
  <c r="I24017" i="3" s="1"/>
  <c r="G24018" i="3"/>
  <c r="I24018" i="3" s="1"/>
  <c r="G24019" i="3"/>
  <c r="I24019" i="3" s="1"/>
  <c r="G24020" i="3"/>
  <c r="I24020" i="3" s="1"/>
  <c r="G24021" i="3"/>
  <c r="I24021" i="3" s="1"/>
  <c r="G24022" i="3"/>
  <c r="I24022" i="3" s="1"/>
  <c r="G24023" i="3"/>
  <c r="I24023" i="3" s="1"/>
  <c r="G24024" i="3"/>
  <c r="I24024" i="3" s="1"/>
  <c r="G24025" i="3"/>
  <c r="I24025" i="3" s="1"/>
  <c r="G24026" i="3"/>
  <c r="I24026" i="3" s="1"/>
  <c r="G24027" i="3"/>
  <c r="I24027" i="3" s="1"/>
  <c r="G24028" i="3"/>
  <c r="I24028" i="3" s="1"/>
  <c r="G24029" i="3"/>
  <c r="I24029" i="3" s="1"/>
  <c r="G24030" i="3"/>
  <c r="I24030" i="3" s="1"/>
  <c r="G24031" i="3"/>
  <c r="I24031" i="3" s="1"/>
  <c r="G24032" i="3"/>
  <c r="I24032" i="3" s="1"/>
  <c r="G24033" i="3"/>
  <c r="I24033" i="3" s="1"/>
  <c r="G24034" i="3"/>
  <c r="I24034" i="3" s="1"/>
  <c r="G24035" i="3"/>
  <c r="I24035" i="3" s="1"/>
  <c r="G24036" i="3"/>
  <c r="I24036" i="3" s="1"/>
  <c r="G24037" i="3"/>
  <c r="I24037" i="3" s="1"/>
  <c r="G24038" i="3"/>
  <c r="I24038" i="3" s="1"/>
  <c r="G24039" i="3"/>
  <c r="I24039" i="3" s="1"/>
  <c r="G24040" i="3"/>
  <c r="I24040" i="3" s="1"/>
  <c r="G24041" i="3"/>
  <c r="I24041" i="3" s="1"/>
  <c r="G24042" i="3"/>
  <c r="I24042" i="3" s="1"/>
  <c r="G24043" i="3"/>
  <c r="I24043" i="3" s="1"/>
  <c r="G24044" i="3"/>
  <c r="I24044" i="3" s="1"/>
  <c r="G24045" i="3"/>
  <c r="I24045" i="3" s="1"/>
  <c r="G24046" i="3"/>
  <c r="I24046" i="3" s="1"/>
  <c r="G24047" i="3"/>
  <c r="I24047" i="3" s="1"/>
  <c r="G24048" i="3"/>
  <c r="I24048" i="3" s="1"/>
  <c r="G24049" i="3"/>
  <c r="I24049" i="3"/>
  <c r="G24050" i="3"/>
  <c r="I24050" i="3"/>
  <c r="G24051" i="3"/>
  <c r="I24051" i="3"/>
  <c r="G24052" i="3"/>
  <c r="I24052" i="3"/>
  <c r="G24053" i="3"/>
  <c r="I24053" i="3"/>
  <c r="G24054" i="3"/>
  <c r="I24054" i="3"/>
  <c r="G24055" i="3"/>
  <c r="I24055" i="3"/>
  <c r="G24056" i="3"/>
  <c r="I24056" i="3"/>
  <c r="G24057" i="3"/>
  <c r="I24057" i="3"/>
  <c r="G24058" i="3"/>
  <c r="I24058" i="3"/>
  <c r="G24059" i="3"/>
  <c r="I24059" i="3"/>
  <c r="G24060" i="3"/>
  <c r="I24060" i="3"/>
  <c r="G24061" i="3"/>
  <c r="I24061" i="3"/>
  <c r="G24062" i="3"/>
  <c r="I24062" i="3"/>
  <c r="G24063" i="3"/>
  <c r="I24063" i="3"/>
  <c r="G24064" i="3"/>
  <c r="I24064" i="3"/>
  <c r="G24065" i="3"/>
  <c r="I24065" i="3"/>
  <c r="G24066" i="3"/>
  <c r="I24066" i="3"/>
  <c r="G24067" i="3"/>
  <c r="I24067" i="3"/>
  <c r="G24068" i="3"/>
  <c r="I24068" i="3"/>
  <c r="G24069" i="3"/>
  <c r="I24069" i="3"/>
  <c r="G24070" i="3"/>
  <c r="I24070" i="3"/>
  <c r="G24071" i="3"/>
  <c r="I24071" i="3"/>
  <c r="G24072" i="3"/>
  <c r="I24072" i="3"/>
  <c r="G24073" i="3"/>
  <c r="I24073" i="3" s="1"/>
  <c r="G24074" i="3"/>
  <c r="I24074" i="3" s="1"/>
  <c r="G24075" i="3"/>
  <c r="I24075" i="3" s="1"/>
  <c r="G24076" i="3"/>
  <c r="I24076" i="3" s="1"/>
  <c r="G24077" i="3"/>
  <c r="I24077" i="3" s="1"/>
  <c r="G24078" i="3"/>
  <c r="I24078" i="3" s="1"/>
  <c r="G24079" i="3"/>
  <c r="I24079" i="3" s="1"/>
  <c r="G24080" i="3"/>
  <c r="I24080" i="3" s="1"/>
  <c r="G24081" i="3"/>
  <c r="I24081" i="3" s="1"/>
  <c r="G24082" i="3"/>
  <c r="I24082" i="3" s="1"/>
  <c r="G24083" i="3"/>
  <c r="I24083" i="3" s="1"/>
  <c r="G24084" i="3"/>
  <c r="I24084" i="3" s="1"/>
  <c r="G24085" i="3"/>
  <c r="I24085" i="3" s="1"/>
  <c r="G24086" i="3"/>
  <c r="I24086" i="3" s="1"/>
  <c r="G24087" i="3"/>
  <c r="I24087" i="3" s="1"/>
  <c r="G24088" i="3"/>
  <c r="I24088" i="3" s="1"/>
  <c r="G24089" i="3"/>
  <c r="I24089" i="3"/>
  <c r="G24090" i="3"/>
  <c r="I24090" i="3" s="1"/>
  <c r="G24091" i="3"/>
  <c r="I24091" i="3" s="1"/>
  <c r="G24092" i="3"/>
  <c r="I24092" i="3" s="1"/>
  <c r="G24093" i="3"/>
  <c r="I24093" i="3" s="1"/>
  <c r="G24094" i="3"/>
  <c r="I24094" i="3" s="1"/>
  <c r="G24095" i="3"/>
  <c r="I24095" i="3" s="1"/>
  <c r="G24096" i="3"/>
  <c r="I24096" i="3" s="1"/>
  <c r="G24097" i="3"/>
  <c r="I24097" i="3" s="1"/>
  <c r="G24098" i="3"/>
  <c r="I24098" i="3" s="1"/>
  <c r="G24099" i="3"/>
  <c r="I24099" i="3" s="1"/>
  <c r="G24100" i="3"/>
  <c r="I24100" i="3" s="1"/>
  <c r="G24101" i="3"/>
  <c r="I24101" i="3" s="1"/>
  <c r="G24102" i="3"/>
  <c r="I24102" i="3" s="1"/>
  <c r="G24103" i="3"/>
  <c r="I24103" i="3" s="1"/>
  <c r="G24104" i="3"/>
  <c r="I24104" i="3" s="1"/>
  <c r="G24105" i="3"/>
  <c r="I24105" i="3" s="1"/>
  <c r="G24106" i="3"/>
  <c r="I24106" i="3" s="1"/>
  <c r="G24107" i="3"/>
  <c r="I24107" i="3" s="1"/>
  <c r="G24108" i="3"/>
  <c r="I24108" i="3" s="1"/>
  <c r="G24109" i="3"/>
  <c r="I24109" i="3" s="1"/>
  <c r="G24110" i="3"/>
  <c r="I24110" i="3" s="1"/>
  <c r="G24111" i="3"/>
  <c r="I24111" i="3" s="1"/>
  <c r="G24112" i="3"/>
  <c r="I24112" i="3" s="1"/>
  <c r="G24113" i="3"/>
  <c r="I24113" i="3" s="1"/>
  <c r="G24114" i="3"/>
  <c r="I24114" i="3" s="1"/>
  <c r="G24115" i="3"/>
  <c r="I24115" i="3" s="1"/>
  <c r="G24116" i="3"/>
  <c r="I24116" i="3" s="1"/>
  <c r="G24117" i="3"/>
  <c r="I24117" i="3" s="1"/>
  <c r="G24118" i="3"/>
  <c r="I24118" i="3" s="1"/>
  <c r="G24119" i="3"/>
  <c r="I24119" i="3" s="1"/>
  <c r="G24120" i="3"/>
  <c r="I24120" i="3" s="1"/>
  <c r="G24121" i="3"/>
  <c r="I24121" i="3" s="1"/>
  <c r="G24122" i="3"/>
  <c r="I24122" i="3" s="1"/>
  <c r="G24123" i="3"/>
  <c r="I24123" i="3" s="1"/>
  <c r="G24124" i="3"/>
  <c r="I24124" i="3" s="1"/>
  <c r="G24125" i="3"/>
  <c r="I24125" i="3" s="1"/>
  <c r="G24126" i="3"/>
  <c r="I24126" i="3" s="1"/>
  <c r="G24127" i="3"/>
  <c r="I24127" i="3" s="1"/>
  <c r="G24128" i="3"/>
  <c r="I24128" i="3" s="1"/>
  <c r="G24129" i="3"/>
  <c r="I24129" i="3" s="1"/>
  <c r="G24130" i="3"/>
  <c r="I24130" i="3" s="1"/>
  <c r="G24131" i="3"/>
  <c r="I24131" i="3" s="1"/>
  <c r="G24132" i="3"/>
  <c r="I24132" i="3" s="1"/>
  <c r="G24133" i="3"/>
  <c r="I24133" i="3" s="1"/>
  <c r="G24134" i="3"/>
  <c r="I24134" i="3" s="1"/>
  <c r="G24135" i="3"/>
  <c r="I24135" i="3" s="1"/>
  <c r="G24136" i="3"/>
  <c r="I24136" i="3" s="1"/>
  <c r="G24137" i="3"/>
  <c r="I24137" i="3" s="1"/>
  <c r="G24138" i="3"/>
  <c r="I24138" i="3" s="1"/>
  <c r="G24139" i="3"/>
  <c r="I24139" i="3" s="1"/>
  <c r="G24140" i="3"/>
  <c r="I24140" i="3" s="1"/>
  <c r="G24141" i="3"/>
  <c r="I24141" i="3" s="1"/>
  <c r="G24142" i="3"/>
  <c r="I24142" i="3" s="1"/>
  <c r="G24143" i="3"/>
  <c r="I24143" i="3" s="1"/>
  <c r="G24144" i="3"/>
  <c r="I24144" i="3" s="1"/>
  <c r="G24145" i="3"/>
  <c r="I24145" i="3" s="1"/>
  <c r="G24146" i="3"/>
  <c r="I24146" i="3" s="1"/>
  <c r="G24147" i="3"/>
  <c r="I24147" i="3"/>
  <c r="G24148" i="3"/>
  <c r="I24148" i="3" s="1"/>
  <c r="G24149" i="3"/>
  <c r="I24149" i="3" s="1"/>
  <c r="G24150" i="3"/>
  <c r="I24150" i="3" s="1"/>
  <c r="G24151" i="3"/>
  <c r="I24151" i="3" s="1"/>
  <c r="G24152" i="3"/>
  <c r="I24152" i="3" s="1"/>
  <c r="G24153" i="3"/>
  <c r="I24153" i="3" s="1"/>
  <c r="G24154" i="3"/>
  <c r="I24154" i="3" s="1"/>
  <c r="G24155" i="3"/>
  <c r="I24155" i="3" s="1"/>
  <c r="G24156" i="3"/>
  <c r="I24156" i="3" s="1"/>
  <c r="G24157" i="3"/>
  <c r="I24157" i="3" s="1"/>
  <c r="G24158" i="3"/>
  <c r="I24158" i="3" s="1"/>
  <c r="G24159" i="3"/>
  <c r="I24159" i="3" s="1"/>
  <c r="G24160" i="3"/>
  <c r="I24160" i="3" s="1"/>
  <c r="G24161" i="3"/>
  <c r="I24161" i="3" s="1"/>
  <c r="G24162" i="3"/>
  <c r="I24162" i="3" s="1"/>
  <c r="G24163" i="3"/>
  <c r="I24163" i="3" s="1"/>
  <c r="G24164" i="3"/>
  <c r="I24164" i="3"/>
  <c r="G24165" i="3"/>
  <c r="I24165" i="3" s="1"/>
  <c r="G24166" i="3"/>
  <c r="I24166" i="3" s="1"/>
  <c r="G24167" i="3"/>
  <c r="I24167" i="3" s="1"/>
  <c r="G24168" i="3"/>
  <c r="I24168" i="3" s="1"/>
  <c r="G24169" i="3"/>
  <c r="I24169" i="3" s="1"/>
  <c r="G24170" i="3"/>
  <c r="I24170" i="3" s="1"/>
  <c r="G24171" i="3"/>
  <c r="I24171" i="3" s="1"/>
  <c r="G24172" i="3"/>
  <c r="I24172" i="3" s="1"/>
  <c r="G24173" i="3"/>
  <c r="I24173" i="3" s="1"/>
  <c r="G24174" i="3"/>
  <c r="I24174" i="3" s="1"/>
  <c r="G24175" i="3"/>
  <c r="I24175" i="3" s="1"/>
  <c r="G24176" i="3"/>
  <c r="I24176" i="3" s="1"/>
  <c r="G24177" i="3"/>
  <c r="I24177" i="3" s="1"/>
  <c r="G24178" i="3"/>
  <c r="I24178" i="3" s="1"/>
  <c r="G24179" i="3"/>
  <c r="I24179" i="3" s="1"/>
  <c r="G24180" i="3"/>
  <c r="I24180" i="3" s="1"/>
  <c r="G24181" i="3"/>
  <c r="I24181" i="3" s="1"/>
  <c r="G24182" i="3"/>
  <c r="I24182" i="3"/>
  <c r="G24183" i="3"/>
  <c r="I24183" i="3"/>
  <c r="G23514" i="3"/>
  <c r="I23514" i="3" s="1"/>
  <c r="H23514" i="3"/>
  <c r="G23515" i="3"/>
  <c r="I23515" i="3" s="1"/>
  <c r="H23515" i="3"/>
  <c r="G23513" i="3"/>
  <c r="I23513" i="3" s="1"/>
  <c r="G22837" i="3"/>
  <c r="I22837" i="3" s="1"/>
  <c r="G22838" i="3"/>
  <c r="I22838" i="3" s="1"/>
  <c r="G22836" i="3"/>
  <c r="G22839" i="3"/>
  <c r="I22839" i="3" s="1"/>
  <c r="G22840" i="3"/>
  <c r="I22840" i="3" s="1"/>
  <c r="G22841" i="3"/>
  <c r="I22841" i="3" s="1"/>
  <c r="G22842" i="3"/>
  <c r="I22842" i="3" s="1"/>
  <c r="G22843" i="3"/>
  <c r="I22843" i="3" s="1"/>
  <c r="G22844" i="3"/>
  <c r="I22844" i="3" s="1"/>
  <c r="G22845" i="3"/>
  <c r="I22845" i="3" s="1"/>
  <c r="G22846" i="3"/>
  <c r="I22846" i="3" s="1"/>
  <c r="G22847" i="3"/>
  <c r="I22847" i="3" s="1"/>
  <c r="G22848" i="3"/>
  <c r="I22848" i="3" s="1"/>
  <c r="G22849" i="3"/>
  <c r="I22849" i="3" s="1"/>
  <c r="G22850" i="3"/>
  <c r="I22850" i="3" s="1"/>
  <c r="G22851" i="3"/>
  <c r="I22851" i="3" s="1"/>
  <c r="G22852" i="3"/>
  <c r="I22852" i="3" s="1"/>
  <c r="G22853" i="3"/>
  <c r="I22853" i="3" s="1"/>
  <c r="G22854" i="3"/>
  <c r="I22854" i="3" s="1"/>
  <c r="G22855" i="3"/>
  <c r="I22855" i="3" s="1"/>
  <c r="G22856" i="3"/>
  <c r="I22856" i="3" s="1"/>
  <c r="G22857" i="3"/>
  <c r="I22857" i="3" s="1"/>
  <c r="G22858" i="3"/>
  <c r="I22858" i="3" s="1"/>
  <c r="G22859" i="3"/>
  <c r="I22859" i="3" s="1"/>
  <c r="G22860" i="3"/>
  <c r="I22860" i="3" s="1"/>
  <c r="G22861" i="3"/>
  <c r="I22861" i="3" s="1"/>
  <c r="G22862" i="3"/>
  <c r="I22862" i="3" s="1"/>
  <c r="G22863" i="3"/>
  <c r="I22863" i="3" s="1"/>
  <c r="G22864" i="3"/>
  <c r="I22864" i="3" s="1"/>
  <c r="G22865" i="3"/>
  <c r="I22865" i="3" s="1"/>
  <c r="G22866" i="3"/>
  <c r="I22866" i="3" s="1"/>
  <c r="G22867" i="3"/>
  <c r="I22867" i="3" s="1"/>
  <c r="G22868" i="3"/>
  <c r="I22868" i="3" s="1"/>
  <c r="G22869" i="3"/>
  <c r="I22869" i="3" s="1"/>
  <c r="G22870" i="3"/>
  <c r="I22870" i="3" s="1"/>
  <c r="G22871" i="3"/>
  <c r="I22871" i="3" s="1"/>
  <c r="G22872" i="3"/>
  <c r="I22872" i="3" s="1"/>
  <c r="G22873" i="3"/>
  <c r="I22873" i="3" s="1"/>
  <c r="G22874" i="3"/>
  <c r="I22874" i="3" s="1"/>
  <c r="G22875" i="3"/>
  <c r="I22875" i="3" s="1"/>
  <c r="G22876" i="3"/>
  <c r="I22876" i="3" s="1"/>
  <c r="G22877" i="3"/>
  <c r="I22877" i="3" s="1"/>
  <c r="G22878" i="3"/>
  <c r="I22878" i="3" s="1"/>
  <c r="G22879" i="3"/>
  <c r="I22879" i="3" s="1"/>
  <c r="G22880" i="3"/>
  <c r="I22880" i="3" s="1"/>
  <c r="G22881" i="3"/>
  <c r="I22881" i="3" s="1"/>
  <c r="G22882" i="3"/>
  <c r="I22882" i="3" s="1"/>
  <c r="G22883" i="3"/>
  <c r="I22883" i="3" s="1"/>
  <c r="G22884" i="3"/>
  <c r="I22884" i="3" s="1"/>
  <c r="G22885" i="3"/>
  <c r="I22885" i="3" s="1"/>
  <c r="G22886" i="3"/>
  <c r="I22886" i="3" s="1"/>
  <c r="G22887" i="3"/>
  <c r="I22887" i="3" s="1"/>
  <c r="G22888" i="3"/>
  <c r="I22888" i="3" s="1"/>
  <c r="G22889" i="3"/>
  <c r="I22889" i="3" s="1"/>
  <c r="G22890" i="3"/>
  <c r="I22890" i="3" s="1"/>
  <c r="G22891" i="3"/>
  <c r="I22891" i="3" s="1"/>
  <c r="G22892" i="3"/>
  <c r="I22892" i="3" s="1"/>
  <c r="G22893" i="3"/>
  <c r="I22893" i="3" s="1"/>
  <c r="G22894" i="3"/>
  <c r="I22894" i="3" s="1"/>
  <c r="G22895" i="3"/>
  <c r="I22895" i="3" s="1"/>
  <c r="G22896" i="3"/>
  <c r="I22896" i="3" s="1"/>
  <c r="G22897" i="3"/>
  <c r="I22897" i="3" s="1"/>
  <c r="G22898" i="3"/>
  <c r="I22898" i="3" s="1"/>
  <c r="G22899" i="3"/>
  <c r="I22899" i="3" s="1"/>
  <c r="G22900" i="3"/>
  <c r="I22900" i="3" s="1"/>
  <c r="G22901" i="3"/>
  <c r="I22901" i="3" s="1"/>
  <c r="G22902" i="3"/>
  <c r="I22902" i="3" s="1"/>
  <c r="G22903" i="3"/>
  <c r="I22903" i="3" s="1"/>
  <c r="G22904" i="3"/>
  <c r="I22904" i="3" s="1"/>
  <c r="G22905" i="3"/>
  <c r="I22905" i="3" s="1"/>
  <c r="G22906" i="3"/>
  <c r="I22906" i="3" s="1"/>
  <c r="G22907" i="3"/>
  <c r="I22907" i="3" s="1"/>
  <c r="G22908" i="3"/>
  <c r="I22908" i="3" s="1"/>
  <c r="G22909" i="3"/>
  <c r="I22909" i="3" s="1"/>
  <c r="G22910" i="3"/>
  <c r="I22910" i="3" s="1"/>
  <c r="G22911" i="3"/>
  <c r="I22911" i="3" s="1"/>
  <c r="G22912" i="3"/>
  <c r="I22912" i="3" s="1"/>
  <c r="G22913" i="3"/>
  <c r="I22913" i="3" s="1"/>
  <c r="G22914" i="3"/>
  <c r="I22914" i="3" s="1"/>
  <c r="G22915" i="3"/>
  <c r="I22915" i="3" s="1"/>
  <c r="G22916" i="3"/>
  <c r="I22916" i="3" s="1"/>
  <c r="G22917" i="3"/>
  <c r="I22917" i="3" s="1"/>
  <c r="G22918" i="3"/>
  <c r="I22918" i="3" s="1"/>
  <c r="G22919" i="3"/>
  <c r="I22919" i="3" s="1"/>
  <c r="G22920" i="3"/>
  <c r="I22920" i="3" s="1"/>
  <c r="G22921" i="3"/>
  <c r="I22921" i="3" s="1"/>
  <c r="G22922" i="3"/>
  <c r="I22922" i="3" s="1"/>
  <c r="G22923" i="3"/>
  <c r="I22923" i="3" s="1"/>
  <c r="G22924" i="3"/>
  <c r="I22924" i="3" s="1"/>
  <c r="G22925" i="3"/>
  <c r="I22925" i="3" s="1"/>
  <c r="G22926" i="3"/>
  <c r="I22926" i="3" s="1"/>
  <c r="G22927" i="3"/>
  <c r="I22927" i="3" s="1"/>
  <c r="G22928" i="3"/>
  <c r="I22928" i="3" s="1"/>
  <c r="G22929" i="3"/>
  <c r="I22929" i="3" s="1"/>
  <c r="G22930" i="3"/>
  <c r="I22930" i="3" s="1"/>
  <c r="G22931" i="3"/>
  <c r="I22931" i="3" s="1"/>
  <c r="G22932" i="3"/>
  <c r="I22932" i="3" s="1"/>
  <c r="G22933" i="3"/>
  <c r="I22933" i="3" s="1"/>
  <c r="G22934" i="3"/>
  <c r="I22934" i="3" s="1"/>
  <c r="G22935" i="3"/>
  <c r="I22935" i="3" s="1"/>
  <c r="G22936" i="3"/>
  <c r="I22936" i="3" s="1"/>
  <c r="G22937" i="3"/>
  <c r="I22937" i="3" s="1"/>
  <c r="G22938" i="3"/>
  <c r="I22938" i="3" s="1"/>
  <c r="G22939" i="3"/>
  <c r="I22939" i="3" s="1"/>
  <c r="G22940" i="3"/>
  <c r="I22940" i="3" s="1"/>
  <c r="G22941" i="3"/>
  <c r="I22941" i="3" s="1"/>
  <c r="G22942" i="3"/>
  <c r="I22942" i="3" s="1"/>
  <c r="G22943" i="3"/>
  <c r="I22943" i="3" s="1"/>
  <c r="G22944" i="3"/>
  <c r="I22944" i="3" s="1"/>
  <c r="G22945" i="3"/>
  <c r="I22945" i="3" s="1"/>
  <c r="G22946" i="3"/>
  <c r="I22946" i="3" s="1"/>
  <c r="G22947" i="3"/>
  <c r="I22947" i="3" s="1"/>
  <c r="G22948" i="3"/>
  <c r="I22948" i="3" s="1"/>
  <c r="G22949" i="3"/>
  <c r="I22949" i="3" s="1"/>
  <c r="G22950" i="3"/>
  <c r="I22950" i="3" s="1"/>
  <c r="G22951" i="3"/>
  <c r="I22951" i="3" s="1"/>
  <c r="G22952" i="3"/>
  <c r="I22952" i="3" s="1"/>
  <c r="G22953" i="3"/>
  <c r="I22953" i="3" s="1"/>
  <c r="G22954" i="3"/>
  <c r="I22954" i="3" s="1"/>
  <c r="G22955" i="3"/>
  <c r="I22955" i="3" s="1"/>
  <c r="G22956" i="3"/>
  <c r="I22956" i="3" s="1"/>
  <c r="G22957" i="3"/>
  <c r="I22957" i="3" s="1"/>
  <c r="G22958" i="3"/>
  <c r="I22958" i="3" s="1"/>
  <c r="G22959" i="3"/>
  <c r="I22959" i="3" s="1"/>
  <c r="G22960" i="3"/>
  <c r="I22960" i="3" s="1"/>
  <c r="G22961" i="3"/>
  <c r="I22961" i="3" s="1"/>
  <c r="G22962" i="3"/>
  <c r="I22962" i="3" s="1"/>
  <c r="G22963" i="3"/>
  <c r="I22963" i="3" s="1"/>
  <c r="G22964" i="3"/>
  <c r="I22964" i="3" s="1"/>
  <c r="G22965" i="3"/>
  <c r="I22965" i="3" s="1"/>
  <c r="G22966" i="3"/>
  <c r="I22966" i="3" s="1"/>
  <c r="G22967" i="3"/>
  <c r="I22967" i="3" s="1"/>
  <c r="G22968" i="3"/>
  <c r="I22968" i="3" s="1"/>
  <c r="G22969" i="3"/>
  <c r="I22969" i="3" s="1"/>
  <c r="G22970" i="3"/>
  <c r="I22970" i="3" s="1"/>
  <c r="G22971" i="3"/>
  <c r="I22971" i="3" s="1"/>
  <c r="G22972" i="3"/>
  <c r="I22972" i="3" s="1"/>
  <c r="G22973" i="3"/>
  <c r="I22973" i="3" s="1"/>
  <c r="G22974" i="3"/>
  <c r="I22974" i="3" s="1"/>
  <c r="G22975" i="3"/>
  <c r="I22975" i="3" s="1"/>
  <c r="G22976" i="3"/>
  <c r="I22976" i="3" s="1"/>
  <c r="G22977" i="3"/>
  <c r="I22977" i="3" s="1"/>
  <c r="G22978" i="3"/>
  <c r="I22978" i="3" s="1"/>
  <c r="G22979" i="3"/>
  <c r="I22979" i="3" s="1"/>
  <c r="G22980" i="3"/>
  <c r="I22980" i="3" s="1"/>
  <c r="G22981" i="3"/>
  <c r="I22981" i="3" s="1"/>
  <c r="G22982" i="3"/>
  <c r="I22982" i="3" s="1"/>
  <c r="G22983" i="3"/>
  <c r="I22983" i="3" s="1"/>
  <c r="G22984" i="3"/>
  <c r="I22984" i="3" s="1"/>
  <c r="G22985" i="3"/>
  <c r="I22985" i="3" s="1"/>
  <c r="G22986" i="3"/>
  <c r="I22986" i="3" s="1"/>
  <c r="G22987" i="3"/>
  <c r="I22987" i="3" s="1"/>
  <c r="G22988" i="3"/>
  <c r="I22988" i="3" s="1"/>
  <c r="G22989" i="3"/>
  <c r="I22989" i="3" s="1"/>
  <c r="G22990" i="3"/>
  <c r="I22990" i="3" s="1"/>
  <c r="G22991" i="3"/>
  <c r="I22991" i="3" s="1"/>
  <c r="G22992" i="3"/>
  <c r="I22992" i="3" s="1"/>
  <c r="G22993" i="3"/>
  <c r="I22993" i="3" s="1"/>
  <c r="G22994" i="3"/>
  <c r="I22994" i="3" s="1"/>
  <c r="G22995" i="3"/>
  <c r="I22995" i="3" s="1"/>
  <c r="G22996" i="3"/>
  <c r="I22996" i="3" s="1"/>
  <c r="G22997" i="3"/>
  <c r="I22997" i="3" s="1"/>
  <c r="G22998" i="3"/>
  <c r="I22998" i="3" s="1"/>
  <c r="G22999" i="3"/>
  <c r="I22999" i="3" s="1"/>
  <c r="G23000" i="3"/>
  <c r="I23000" i="3" s="1"/>
  <c r="G23001" i="3"/>
  <c r="I23001" i="3" s="1"/>
  <c r="G23002" i="3"/>
  <c r="I23002" i="3" s="1"/>
  <c r="G23003" i="3"/>
  <c r="I23003" i="3" s="1"/>
  <c r="G23004" i="3"/>
  <c r="I23004" i="3" s="1"/>
  <c r="G23005" i="3"/>
  <c r="I23005" i="3" s="1"/>
  <c r="G23006" i="3"/>
  <c r="I23006" i="3" s="1"/>
  <c r="G23007" i="3"/>
  <c r="I23007" i="3" s="1"/>
  <c r="G23008" i="3"/>
  <c r="I23008" i="3" s="1"/>
  <c r="G23009" i="3"/>
  <c r="I23009" i="3" s="1"/>
  <c r="G23010" i="3"/>
  <c r="I23010" i="3" s="1"/>
  <c r="G23011" i="3"/>
  <c r="I23011" i="3" s="1"/>
  <c r="G23012" i="3"/>
  <c r="I23012" i="3" s="1"/>
  <c r="G23013" i="3"/>
  <c r="I23013" i="3" s="1"/>
  <c r="G23014" i="3"/>
  <c r="I23014" i="3" s="1"/>
  <c r="G23015" i="3"/>
  <c r="I23015" i="3" s="1"/>
  <c r="G23016" i="3"/>
  <c r="I23016" i="3" s="1"/>
  <c r="G23017" i="3"/>
  <c r="I23017" i="3" s="1"/>
  <c r="G23018" i="3"/>
  <c r="I23018" i="3" s="1"/>
  <c r="G23019" i="3"/>
  <c r="I23019" i="3" s="1"/>
  <c r="G23020" i="3"/>
  <c r="I23020" i="3" s="1"/>
  <c r="G23021" i="3"/>
  <c r="I23021" i="3" s="1"/>
  <c r="G23022" i="3"/>
  <c r="I23022" i="3" s="1"/>
  <c r="G23023" i="3"/>
  <c r="I23023" i="3" s="1"/>
  <c r="G23024" i="3"/>
  <c r="I23024" i="3" s="1"/>
  <c r="G23025" i="3"/>
  <c r="I23025" i="3" s="1"/>
  <c r="G23026" i="3"/>
  <c r="I23026" i="3" s="1"/>
  <c r="G23027" i="3"/>
  <c r="I23027" i="3" s="1"/>
  <c r="G23028" i="3"/>
  <c r="I23028" i="3" s="1"/>
  <c r="G23029" i="3"/>
  <c r="I23029" i="3" s="1"/>
  <c r="G23030" i="3"/>
  <c r="I23030" i="3" s="1"/>
  <c r="G23031" i="3"/>
  <c r="I23031" i="3" s="1"/>
  <c r="G23032" i="3"/>
  <c r="I23032" i="3" s="1"/>
  <c r="G23033" i="3"/>
  <c r="I23033" i="3" s="1"/>
  <c r="G23034" i="3"/>
  <c r="I23034" i="3" s="1"/>
  <c r="G23035" i="3"/>
  <c r="I23035" i="3" s="1"/>
  <c r="G23036" i="3"/>
  <c r="I23036" i="3" s="1"/>
  <c r="G23037" i="3"/>
  <c r="I23037" i="3" s="1"/>
  <c r="G23038" i="3"/>
  <c r="I23038" i="3" s="1"/>
  <c r="G23039" i="3"/>
  <c r="I23039" i="3" s="1"/>
  <c r="G23040" i="3"/>
  <c r="I23040" i="3" s="1"/>
  <c r="G23041" i="3"/>
  <c r="I23041" i="3" s="1"/>
  <c r="G23042" i="3"/>
  <c r="I23042" i="3" s="1"/>
  <c r="G23043" i="3"/>
  <c r="I23043" i="3" s="1"/>
  <c r="G23044" i="3"/>
  <c r="I23044" i="3" s="1"/>
  <c r="G23045" i="3"/>
  <c r="I23045" i="3" s="1"/>
  <c r="G23046" i="3"/>
  <c r="I23046" i="3" s="1"/>
  <c r="G23047" i="3"/>
  <c r="I23047" i="3" s="1"/>
  <c r="G23048" i="3"/>
  <c r="I23048" i="3" s="1"/>
  <c r="G23049" i="3"/>
  <c r="I23049" i="3" s="1"/>
  <c r="G23050" i="3"/>
  <c r="I23050" i="3" s="1"/>
  <c r="G23051" i="3"/>
  <c r="I23051" i="3" s="1"/>
  <c r="G23052" i="3"/>
  <c r="I23052" i="3" s="1"/>
  <c r="G23053" i="3"/>
  <c r="I23053" i="3" s="1"/>
  <c r="G23054" i="3"/>
  <c r="I23054" i="3" s="1"/>
  <c r="G23055" i="3"/>
  <c r="I23055" i="3" s="1"/>
  <c r="G23056" i="3"/>
  <c r="I23056" i="3" s="1"/>
  <c r="G23057" i="3"/>
  <c r="I23057" i="3" s="1"/>
  <c r="G23058" i="3"/>
  <c r="I23058" i="3" s="1"/>
  <c r="G23059" i="3"/>
  <c r="I23059" i="3" s="1"/>
  <c r="G23060" i="3"/>
  <c r="I23060" i="3" s="1"/>
  <c r="G23061" i="3"/>
  <c r="I23061" i="3" s="1"/>
  <c r="G23062" i="3"/>
  <c r="I23062" i="3" s="1"/>
  <c r="G23063" i="3"/>
  <c r="I23063" i="3" s="1"/>
  <c r="G23064" i="3"/>
  <c r="I23064" i="3" s="1"/>
  <c r="G23065" i="3"/>
  <c r="I23065" i="3" s="1"/>
  <c r="G23066" i="3"/>
  <c r="I23066" i="3" s="1"/>
  <c r="G23067" i="3"/>
  <c r="I23067" i="3" s="1"/>
  <c r="G23068" i="3"/>
  <c r="I23068" i="3" s="1"/>
  <c r="G23069" i="3"/>
  <c r="I23069" i="3" s="1"/>
  <c r="G23070" i="3"/>
  <c r="I23070" i="3" s="1"/>
  <c r="G23071" i="3"/>
  <c r="I23071" i="3" s="1"/>
  <c r="G23072" i="3"/>
  <c r="I23072" i="3" s="1"/>
  <c r="G23073" i="3"/>
  <c r="I23073" i="3" s="1"/>
  <c r="G23074" i="3"/>
  <c r="I23074" i="3" s="1"/>
  <c r="G23075" i="3"/>
  <c r="I23075" i="3" s="1"/>
  <c r="G23076" i="3"/>
  <c r="I23076" i="3" s="1"/>
  <c r="G23077" i="3"/>
  <c r="I23077" i="3" s="1"/>
  <c r="G23078" i="3"/>
  <c r="I23078" i="3" s="1"/>
  <c r="G23079" i="3"/>
  <c r="I23079" i="3" s="1"/>
  <c r="G23080" i="3"/>
  <c r="I23080" i="3" s="1"/>
  <c r="G23081" i="3"/>
  <c r="I23081" i="3" s="1"/>
  <c r="G23082" i="3"/>
  <c r="I23082" i="3" s="1"/>
  <c r="G23083" i="3"/>
  <c r="I23083" i="3" s="1"/>
  <c r="G23084" i="3"/>
  <c r="I23084" i="3" s="1"/>
  <c r="G23085" i="3"/>
  <c r="I23085" i="3" s="1"/>
  <c r="G23086" i="3"/>
  <c r="I23086" i="3" s="1"/>
  <c r="G23087" i="3"/>
  <c r="I23087" i="3" s="1"/>
  <c r="G23088" i="3"/>
  <c r="I23088" i="3" s="1"/>
  <c r="G23089" i="3"/>
  <c r="I23089" i="3" s="1"/>
  <c r="G23090" i="3"/>
  <c r="I23090" i="3" s="1"/>
  <c r="G23091" i="3"/>
  <c r="I23091" i="3" s="1"/>
  <c r="G23092" i="3"/>
  <c r="I23092" i="3" s="1"/>
  <c r="G23093" i="3"/>
  <c r="I23093" i="3" s="1"/>
  <c r="G23094" i="3"/>
  <c r="I23094" i="3" s="1"/>
  <c r="G23095" i="3"/>
  <c r="I23095" i="3" s="1"/>
  <c r="G23096" i="3"/>
  <c r="I23096" i="3" s="1"/>
  <c r="G23097" i="3"/>
  <c r="I23097" i="3" s="1"/>
  <c r="G23098" i="3"/>
  <c r="I23098" i="3" s="1"/>
  <c r="G23099" i="3"/>
  <c r="I23099" i="3" s="1"/>
  <c r="G23100" i="3"/>
  <c r="I23100" i="3" s="1"/>
  <c r="G23101" i="3"/>
  <c r="I23101" i="3" s="1"/>
  <c r="G23102" i="3"/>
  <c r="I23102" i="3" s="1"/>
  <c r="G23103" i="3"/>
  <c r="I23103" i="3" s="1"/>
  <c r="G23104" i="3"/>
  <c r="I23104" i="3" s="1"/>
  <c r="G23105" i="3"/>
  <c r="I23105" i="3" s="1"/>
  <c r="G23106" i="3"/>
  <c r="I23106" i="3" s="1"/>
  <c r="G23107" i="3"/>
  <c r="I23107" i="3" s="1"/>
  <c r="G23108" i="3"/>
  <c r="I23108" i="3" s="1"/>
  <c r="G23109" i="3"/>
  <c r="I23109" i="3" s="1"/>
  <c r="G23110" i="3"/>
  <c r="I23110" i="3" s="1"/>
  <c r="G23111" i="3"/>
  <c r="I23111" i="3" s="1"/>
  <c r="G23112" i="3"/>
  <c r="I23112" i="3" s="1"/>
  <c r="G23113" i="3"/>
  <c r="I23113" i="3" s="1"/>
  <c r="G23114" i="3"/>
  <c r="I23114" i="3" s="1"/>
  <c r="G23115" i="3"/>
  <c r="I23115" i="3" s="1"/>
  <c r="G23116" i="3"/>
  <c r="I23116" i="3" s="1"/>
  <c r="G23117" i="3"/>
  <c r="I23117" i="3" s="1"/>
  <c r="G23118" i="3"/>
  <c r="I23118" i="3" s="1"/>
  <c r="G23119" i="3"/>
  <c r="I23119" i="3" s="1"/>
  <c r="G23120" i="3"/>
  <c r="I23120" i="3" s="1"/>
  <c r="G23121" i="3"/>
  <c r="I23121" i="3" s="1"/>
  <c r="G23122" i="3"/>
  <c r="I23122" i="3" s="1"/>
  <c r="G23123" i="3"/>
  <c r="I23123" i="3" s="1"/>
  <c r="G23124" i="3"/>
  <c r="I23124" i="3" s="1"/>
  <c r="G23125" i="3"/>
  <c r="I23125" i="3" s="1"/>
  <c r="G23126" i="3"/>
  <c r="I23126" i="3" s="1"/>
  <c r="G23127" i="3"/>
  <c r="I23127" i="3" s="1"/>
  <c r="G23128" i="3"/>
  <c r="I23128" i="3" s="1"/>
  <c r="G23129" i="3"/>
  <c r="I23129" i="3" s="1"/>
  <c r="G23130" i="3"/>
  <c r="I23130" i="3" s="1"/>
  <c r="G23131" i="3"/>
  <c r="I23131" i="3" s="1"/>
  <c r="G23132" i="3"/>
  <c r="I23132" i="3" s="1"/>
  <c r="G23133" i="3"/>
  <c r="I23133" i="3" s="1"/>
  <c r="G23134" i="3"/>
  <c r="I23134" i="3" s="1"/>
  <c r="G23135" i="3"/>
  <c r="I23135" i="3" s="1"/>
  <c r="G23136" i="3"/>
  <c r="I23136" i="3" s="1"/>
  <c r="G23137" i="3"/>
  <c r="I23137" i="3" s="1"/>
  <c r="G23138" i="3"/>
  <c r="I23138" i="3" s="1"/>
  <c r="G23139" i="3"/>
  <c r="I23139" i="3" s="1"/>
  <c r="G23140" i="3"/>
  <c r="I23140" i="3" s="1"/>
  <c r="G23141" i="3"/>
  <c r="I23141" i="3" s="1"/>
  <c r="G23142" i="3"/>
  <c r="I23142" i="3" s="1"/>
  <c r="G23143" i="3"/>
  <c r="I23143" i="3" s="1"/>
  <c r="G23144" i="3"/>
  <c r="I23144" i="3" s="1"/>
  <c r="G23145" i="3"/>
  <c r="I23145" i="3" s="1"/>
  <c r="G23146" i="3"/>
  <c r="I23146" i="3" s="1"/>
  <c r="G23147" i="3"/>
  <c r="I23147" i="3" s="1"/>
  <c r="G23148" i="3"/>
  <c r="I23148" i="3" s="1"/>
  <c r="G23149" i="3"/>
  <c r="I23149" i="3" s="1"/>
  <c r="G23150" i="3"/>
  <c r="I23150" i="3" s="1"/>
  <c r="G23151" i="3"/>
  <c r="I23151" i="3" s="1"/>
  <c r="G23152" i="3"/>
  <c r="I23152" i="3" s="1"/>
  <c r="G23153" i="3"/>
  <c r="I23153" i="3" s="1"/>
  <c r="G23154" i="3"/>
  <c r="I23154" i="3" s="1"/>
  <c r="G23155" i="3"/>
  <c r="I23155" i="3" s="1"/>
  <c r="G23156" i="3"/>
  <c r="I23156" i="3" s="1"/>
  <c r="G23157" i="3"/>
  <c r="I23157" i="3" s="1"/>
  <c r="G23158" i="3"/>
  <c r="I23158" i="3" s="1"/>
  <c r="G23159" i="3"/>
  <c r="I23159" i="3" s="1"/>
  <c r="G23160" i="3"/>
  <c r="I23160" i="3" s="1"/>
  <c r="G23161" i="3"/>
  <c r="I23161" i="3" s="1"/>
  <c r="G23162" i="3"/>
  <c r="I23162" i="3" s="1"/>
  <c r="G23163" i="3"/>
  <c r="I23163" i="3" s="1"/>
  <c r="G23164" i="3"/>
  <c r="I23164" i="3" s="1"/>
  <c r="G23165" i="3"/>
  <c r="I23165" i="3" s="1"/>
  <c r="G23166" i="3"/>
  <c r="I23166" i="3" s="1"/>
  <c r="G23167" i="3"/>
  <c r="I23167" i="3" s="1"/>
  <c r="G23168" i="3"/>
  <c r="I23168" i="3" s="1"/>
  <c r="G23169" i="3"/>
  <c r="I23169" i="3" s="1"/>
  <c r="G23170" i="3"/>
  <c r="I23170" i="3" s="1"/>
  <c r="G23171" i="3"/>
  <c r="I23171" i="3" s="1"/>
  <c r="G23172" i="3"/>
  <c r="I23172" i="3" s="1"/>
  <c r="G23173" i="3"/>
  <c r="I23173" i="3" s="1"/>
  <c r="G23174" i="3"/>
  <c r="I23174" i="3" s="1"/>
  <c r="G23175" i="3"/>
  <c r="I23175" i="3" s="1"/>
  <c r="G23176" i="3"/>
  <c r="I23176" i="3" s="1"/>
  <c r="G23177" i="3"/>
  <c r="I23177" i="3" s="1"/>
  <c r="G23178" i="3"/>
  <c r="I23178" i="3" s="1"/>
  <c r="G23179" i="3"/>
  <c r="I23179" i="3" s="1"/>
  <c r="G23180" i="3"/>
  <c r="I23180" i="3" s="1"/>
  <c r="G23181" i="3"/>
  <c r="I23181" i="3" s="1"/>
  <c r="G23182" i="3"/>
  <c r="I23182" i="3" s="1"/>
  <c r="G23183" i="3"/>
  <c r="I23183" i="3" s="1"/>
  <c r="G23184" i="3"/>
  <c r="I23184" i="3" s="1"/>
  <c r="G23185" i="3"/>
  <c r="I23185" i="3" s="1"/>
  <c r="G23186" i="3"/>
  <c r="I23186" i="3" s="1"/>
  <c r="G23187" i="3"/>
  <c r="I23187" i="3" s="1"/>
  <c r="G23188" i="3"/>
  <c r="I23188" i="3" s="1"/>
  <c r="G23189" i="3"/>
  <c r="I23189" i="3" s="1"/>
  <c r="G23190" i="3"/>
  <c r="I23190" i="3" s="1"/>
  <c r="G23191" i="3"/>
  <c r="I23191" i="3" s="1"/>
  <c r="G23192" i="3"/>
  <c r="I23192" i="3" s="1"/>
  <c r="G23193" i="3"/>
  <c r="I23193" i="3" s="1"/>
  <c r="G23194" i="3"/>
  <c r="I23194" i="3" s="1"/>
  <c r="G23195" i="3"/>
  <c r="I23195" i="3" s="1"/>
  <c r="G23196" i="3"/>
  <c r="I23196" i="3" s="1"/>
  <c r="G23197" i="3"/>
  <c r="I23197" i="3" s="1"/>
  <c r="G23198" i="3"/>
  <c r="I23198" i="3" s="1"/>
  <c r="G23199" i="3"/>
  <c r="I23199" i="3" s="1"/>
  <c r="G23200" i="3"/>
  <c r="I23200" i="3" s="1"/>
  <c r="G23201" i="3"/>
  <c r="I23201" i="3" s="1"/>
  <c r="G23202" i="3"/>
  <c r="I23202" i="3" s="1"/>
  <c r="G23203" i="3"/>
  <c r="I23203" i="3" s="1"/>
  <c r="G23204" i="3"/>
  <c r="I23204" i="3" s="1"/>
  <c r="G23205" i="3"/>
  <c r="I23205" i="3" s="1"/>
  <c r="G23206" i="3"/>
  <c r="I23206" i="3" s="1"/>
  <c r="G23207" i="3"/>
  <c r="I23207" i="3" s="1"/>
  <c r="G23208" i="3"/>
  <c r="I23208" i="3" s="1"/>
  <c r="G23209" i="3"/>
  <c r="I23209" i="3" s="1"/>
  <c r="G23210" i="3"/>
  <c r="I23210" i="3" s="1"/>
  <c r="G23211" i="3"/>
  <c r="I23211" i="3" s="1"/>
  <c r="G23212" i="3"/>
  <c r="I23212" i="3" s="1"/>
  <c r="G23213" i="3"/>
  <c r="I23213" i="3" s="1"/>
  <c r="G23214" i="3"/>
  <c r="I23214" i="3" s="1"/>
  <c r="G23215" i="3"/>
  <c r="I23215" i="3" s="1"/>
  <c r="G23216" i="3"/>
  <c r="I23216" i="3" s="1"/>
  <c r="G23217" i="3"/>
  <c r="I23217" i="3" s="1"/>
  <c r="G23218" i="3"/>
  <c r="I23218" i="3" s="1"/>
  <c r="G23219" i="3"/>
  <c r="I23219" i="3" s="1"/>
  <c r="G23220" i="3"/>
  <c r="I23220" i="3" s="1"/>
  <c r="G23221" i="3"/>
  <c r="I23221" i="3" s="1"/>
  <c r="G23222" i="3"/>
  <c r="I23222" i="3" s="1"/>
  <c r="G23223" i="3"/>
  <c r="I23223" i="3" s="1"/>
  <c r="G23224" i="3"/>
  <c r="I23224" i="3" s="1"/>
  <c r="G23225" i="3"/>
  <c r="I23225" i="3" s="1"/>
  <c r="G23226" i="3"/>
  <c r="I23226" i="3" s="1"/>
  <c r="G23227" i="3"/>
  <c r="I23227" i="3" s="1"/>
  <c r="G23228" i="3"/>
  <c r="I23228" i="3" s="1"/>
  <c r="G23229" i="3"/>
  <c r="I23229" i="3" s="1"/>
  <c r="G23230" i="3"/>
  <c r="I23230" i="3" s="1"/>
  <c r="G23231" i="3"/>
  <c r="I23231" i="3" s="1"/>
  <c r="G23232" i="3"/>
  <c r="I23232" i="3" s="1"/>
  <c r="G23233" i="3"/>
  <c r="I23233" i="3" s="1"/>
  <c r="G23234" i="3"/>
  <c r="I23234" i="3" s="1"/>
  <c r="G23235" i="3"/>
  <c r="I23235" i="3" s="1"/>
  <c r="G23236" i="3"/>
  <c r="I23236" i="3" s="1"/>
  <c r="G23237" i="3"/>
  <c r="I23237" i="3" s="1"/>
  <c r="G23238" i="3"/>
  <c r="I23238" i="3" s="1"/>
  <c r="G23239" i="3"/>
  <c r="I23239" i="3" s="1"/>
  <c r="G23240" i="3"/>
  <c r="I23240" i="3" s="1"/>
  <c r="G23241" i="3"/>
  <c r="I23241" i="3" s="1"/>
  <c r="G23242" i="3"/>
  <c r="I23242" i="3" s="1"/>
  <c r="G23243" i="3"/>
  <c r="I23243" i="3" s="1"/>
  <c r="G23244" i="3"/>
  <c r="I23244" i="3" s="1"/>
  <c r="G23245" i="3"/>
  <c r="I23245" i="3" s="1"/>
  <c r="G23246" i="3"/>
  <c r="I23246" i="3" s="1"/>
  <c r="G23247" i="3"/>
  <c r="I23247" i="3" s="1"/>
  <c r="G23248" i="3"/>
  <c r="I23248" i="3" s="1"/>
  <c r="G23249" i="3"/>
  <c r="I23249" i="3" s="1"/>
  <c r="G23250" i="3"/>
  <c r="I23250" i="3" s="1"/>
  <c r="G23251" i="3"/>
  <c r="I23251" i="3" s="1"/>
  <c r="G23252" i="3"/>
  <c r="I23252" i="3" s="1"/>
  <c r="G23253" i="3"/>
  <c r="I23253" i="3" s="1"/>
  <c r="G23254" i="3"/>
  <c r="I23254" i="3" s="1"/>
  <c r="G23255" i="3"/>
  <c r="I23255" i="3" s="1"/>
  <c r="G23256" i="3"/>
  <c r="I23256" i="3" s="1"/>
  <c r="G23257" i="3"/>
  <c r="I23257" i="3" s="1"/>
  <c r="G23258" i="3"/>
  <c r="I23258" i="3" s="1"/>
  <c r="G23259" i="3"/>
  <c r="I23259" i="3" s="1"/>
  <c r="G23260" i="3"/>
  <c r="I23260" i="3" s="1"/>
  <c r="G23261" i="3"/>
  <c r="I23261" i="3" s="1"/>
  <c r="G23262" i="3"/>
  <c r="I23262" i="3" s="1"/>
  <c r="G23263" i="3"/>
  <c r="I23263" i="3" s="1"/>
  <c r="G23264" i="3"/>
  <c r="I23264" i="3" s="1"/>
  <c r="G23265" i="3"/>
  <c r="I23265" i="3" s="1"/>
  <c r="G23266" i="3"/>
  <c r="I23266" i="3" s="1"/>
  <c r="G23267" i="3"/>
  <c r="I23267" i="3" s="1"/>
  <c r="G23268" i="3"/>
  <c r="I23268" i="3" s="1"/>
  <c r="G23269" i="3"/>
  <c r="I23269" i="3" s="1"/>
  <c r="G23270" i="3"/>
  <c r="I23270" i="3" s="1"/>
  <c r="G23271" i="3"/>
  <c r="I23271" i="3" s="1"/>
  <c r="G23272" i="3"/>
  <c r="I23272" i="3" s="1"/>
  <c r="G23273" i="3"/>
  <c r="I23273" i="3" s="1"/>
  <c r="G23274" i="3"/>
  <c r="I23274" i="3" s="1"/>
  <c r="G23275" i="3"/>
  <c r="I23275" i="3" s="1"/>
  <c r="G23276" i="3"/>
  <c r="I23276" i="3" s="1"/>
  <c r="G23277" i="3"/>
  <c r="I23277" i="3" s="1"/>
  <c r="G23278" i="3"/>
  <c r="I23278" i="3" s="1"/>
  <c r="G23279" i="3"/>
  <c r="I23279" i="3" s="1"/>
  <c r="G23280" i="3"/>
  <c r="I23280" i="3" s="1"/>
  <c r="G23281" i="3"/>
  <c r="I23281" i="3" s="1"/>
  <c r="G23282" i="3"/>
  <c r="I23282" i="3" s="1"/>
  <c r="G23283" i="3"/>
  <c r="I23283" i="3" s="1"/>
  <c r="G23284" i="3"/>
  <c r="I23284" i="3" s="1"/>
  <c r="G23285" i="3"/>
  <c r="I23285" i="3" s="1"/>
  <c r="G23286" i="3"/>
  <c r="I23286" i="3" s="1"/>
  <c r="G23287" i="3"/>
  <c r="I23287" i="3" s="1"/>
  <c r="G23288" i="3"/>
  <c r="I23288" i="3" s="1"/>
  <c r="G23289" i="3"/>
  <c r="I23289" i="3" s="1"/>
  <c r="G23290" i="3"/>
  <c r="I23290" i="3" s="1"/>
  <c r="G23291" i="3"/>
  <c r="I23291" i="3" s="1"/>
  <c r="G23292" i="3"/>
  <c r="I23292" i="3" s="1"/>
  <c r="G23293" i="3"/>
  <c r="I23293" i="3" s="1"/>
  <c r="G23294" i="3"/>
  <c r="I23294" i="3" s="1"/>
  <c r="G23295" i="3"/>
  <c r="I23295" i="3" s="1"/>
  <c r="G23296" i="3"/>
  <c r="I23296" i="3" s="1"/>
  <c r="G23297" i="3"/>
  <c r="I23297" i="3" s="1"/>
  <c r="G23298" i="3"/>
  <c r="I23298" i="3" s="1"/>
  <c r="G23299" i="3"/>
  <c r="I23299" i="3" s="1"/>
  <c r="G23300" i="3"/>
  <c r="I23300" i="3" s="1"/>
  <c r="G23301" i="3"/>
  <c r="I23301" i="3" s="1"/>
  <c r="G23302" i="3"/>
  <c r="I23302" i="3" s="1"/>
  <c r="G23303" i="3"/>
  <c r="I23303" i="3" s="1"/>
  <c r="G23304" i="3"/>
  <c r="I23304" i="3" s="1"/>
  <c r="G23305" i="3"/>
  <c r="I23305" i="3" s="1"/>
  <c r="G23306" i="3"/>
  <c r="I23306" i="3" s="1"/>
  <c r="G23307" i="3"/>
  <c r="I23307" i="3" s="1"/>
  <c r="G23308" i="3"/>
  <c r="I23308" i="3" s="1"/>
  <c r="G23309" i="3"/>
  <c r="I23309" i="3" s="1"/>
  <c r="G23310" i="3"/>
  <c r="I23310" i="3" s="1"/>
  <c r="G23311" i="3"/>
  <c r="I23311" i="3" s="1"/>
  <c r="G23312" i="3"/>
  <c r="I23312" i="3" s="1"/>
  <c r="G23313" i="3"/>
  <c r="I23313" i="3" s="1"/>
  <c r="G23314" i="3"/>
  <c r="I23314" i="3" s="1"/>
  <c r="G23315" i="3"/>
  <c r="I23315" i="3" s="1"/>
  <c r="G23316" i="3"/>
  <c r="I23316" i="3" s="1"/>
  <c r="G23317" i="3"/>
  <c r="I23317" i="3" s="1"/>
  <c r="G23318" i="3"/>
  <c r="I23318" i="3" s="1"/>
  <c r="G23319" i="3"/>
  <c r="I23319" i="3" s="1"/>
  <c r="G23320" i="3"/>
  <c r="I23320" i="3" s="1"/>
  <c r="G23321" i="3"/>
  <c r="I23321" i="3" s="1"/>
  <c r="G23322" i="3"/>
  <c r="I23322" i="3" s="1"/>
  <c r="G23323" i="3"/>
  <c r="I23323" i="3" s="1"/>
  <c r="G23324" i="3"/>
  <c r="I23324" i="3" s="1"/>
  <c r="G23325" i="3"/>
  <c r="I23325" i="3" s="1"/>
  <c r="G23326" i="3"/>
  <c r="I23326" i="3" s="1"/>
  <c r="G23327" i="3"/>
  <c r="I23327" i="3" s="1"/>
  <c r="G23328" i="3"/>
  <c r="I23328" i="3" s="1"/>
  <c r="G23329" i="3"/>
  <c r="I23329" i="3" s="1"/>
  <c r="G23330" i="3"/>
  <c r="I23330" i="3" s="1"/>
  <c r="G23331" i="3"/>
  <c r="I23331" i="3" s="1"/>
  <c r="G23332" i="3"/>
  <c r="I23332" i="3" s="1"/>
  <c r="G23333" i="3"/>
  <c r="I23333" i="3" s="1"/>
  <c r="G23334" i="3"/>
  <c r="I23334" i="3" s="1"/>
  <c r="G23335" i="3"/>
  <c r="I23335" i="3" s="1"/>
  <c r="G23336" i="3"/>
  <c r="I23336" i="3" s="1"/>
  <c r="G23337" i="3"/>
  <c r="I23337" i="3" s="1"/>
  <c r="G23338" i="3"/>
  <c r="I23338" i="3" s="1"/>
  <c r="G23339" i="3"/>
  <c r="I23339" i="3" s="1"/>
  <c r="G23340" i="3"/>
  <c r="I23340" i="3" s="1"/>
  <c r="G23341" i="3"/>
  <c r="I23341" i="3" s="1"/>
  <c r="G23342" i="3"/>
  <c r="I23342" i="3" s="1"/>
  <c r="G23343" i="3"/>
  <c r="I23343" i="3" s="1"/>
  <c r="G23344" i="3"/>
  <c r="I23344" i="3" s="1"/>
  <c r="G23345" i="3"/>
  <c r="I23345" i="3" s="1"/>
  <c r="G23346" i="3"/>
  <c r="I23346" i="3" s="1"/>
  <c r="G23347" i="3"/>
  <c r="I23347" i="3" s="1"/>
  <c r="G23348" i="3"/>
  <c r="I23348" i="3" s="1"/>
  <c r="G23349" i="3"/>
  <c r="I23349" i="3" s="1"/>
  <c r="G23350" i="3"/>
  <c r="I23350" i="3" s="1"/>
  <c r="G23351" i="3"/>
  <c r="I23351" i="3" s="1"/>
  <c r="G23352" i="3"/>
  <c r="I23352" i="3" s="1"/>
  <c r="G23353" i="3"/>
  <c r="I23353" i="3" s="1"/>
  <c r="G23354" i="3"/>
  <c r="I23354" i="3" s="1"/>
  <c r="G23355" i="3"/>
  <c r="I23355" i="3" s="1"/>
  <c r="G23356" i="3"/>
  <c r="I23356" i="3" s="1"/>
  <c r="G23357" i="3"/>
  <c r="I23357" i="3" s="1"/>
  <c r="G23358" i="3"/>
  <c r="I23358" i="3" s="1"/>
  <c r="G23359" i="3"/>
  <c r="I23359" i="3" s="1"/>
  <c r="G23360" i="3"/>
  <c r="I23360" i="3" s="1"/>
  <c r="G23361" i="3"/>
  <c r="I23361" i="3" s="1"/>
  <c r="G23362" i="3"/>
  <c r="I23362" i="3" s="1"/>
  <c r="G23363" i="3"/>
  <c r="I23363" i="3" s="1"/>
  <c r="G23364" i="3"/>
  <c r="I23364" i="3" s="1"/>
  <c r="G23365" i="3"/>
  <c r="I23365" i="3" s="1"/>
  <c r="G23366" i="3"/>
  <c r="I23366" i="3" s="1"/>
  <c r="G23367" i="3"/>
  <c r="I23367" i="3" s="1"/>
  <c r="G23368" i="3"/>
  <c r="I23368" i="3" s="1"/>
  <c r="G23369" i="3"/>
  <c r="I23369" i="3" s="1"/>
  <c r="G23370" i="3"/>
  <c r="I23370" i="3" s="1"/>
  <c r="G23371" i="3"/>
  <c r="I23371" i="3" s="1"/>
  <c r="G23372" i="3"/>
  <c r="I23372" i="3" s="1"/>
  <c r="G23373" i="3"/>
  <c r="I23373" i="3" s="1"/>
  <c r="G23374" i="3"/>
  <c r="I23374" i="3" s="1"/>
  <c r="G23375" i="3"/>
  <c r="I23375" i="3" s="1"/>
  <c r="G23376" i="3"/>
  <c r="I23376" i="3" s="1"/>
  <c r="G23377" i="3"/>
  <c r="I23377" i="3" s="1"/>
  <c r="G23378" i="3"/>
  <c r="I23378" i="3" s="1"/>
  <c r="G23379" i="3"/>
  <c r="I23379" i="3" s="1"/>
  <c r="G23380" i="3"/>
  <c r="I23380" i="3" s="1"/>
  <c r="G23381" i="3"/>
  <c r="I23381" i="3" s="1"/>
  <c r="G23382" i="3"/>
  <c r="I23382" i="3" s="1"/>
  <c r="G23383" i="3"/>
  <c r="I23383" i="3" s="1"/>
  <c r="G23384" i="3"/>
  <c r="I23384" i="3" s="1"/>
  <c r="G23385" i="3"/>
  <c r="I23385" i="3" s="1"/>
  <c r="G23386" i="3"/>
  <c r="I23386" i="3" s="1"/>
  <c r="G23387" i="3"/>
  <c r="I23387" i="3" s="1"/>
  <c r="G23388" i="3"/>
  <c r="I23388" i="3" s="1"/>
  <c r="G23389" i="3"/>
  <c r="I23389" i="3" s="1"/>
  <c r="G23390" i="3"/>
  <c r="I23390" i="3" s="1"/>
  <c r="G23391" i="3"/>
  <c r="I23391" i="3" s="1"/>
  <c r="G23392" i="3"/>
  <c r="I23392" i="3" s="1"/>
  <c r="G23393" i="3"/>
  <c r="I23393" i="3" s="1"/>
  <c r="G23394" i="3"/>
  <c r="I23394" i="3" s="1"/>
  <c r="G23395" i="3"/>
  <c r="I23395" i="3" s="1"/>
  <c r="G23396" i="3"/>
  <c r="I23396" i="3" s="1"/>
  <c r="G23397" i="3"/>
  <c r="I23397" i="3" s="1"/>
  <c r="G23398" i="3"/>
  <c r="I23398" i="3" s="1"/>
  <c r="G23399" i="3"/>
  <c r="I23399" i="3" s="1"/>
  <c r="G23400" i="3"/>
  <c r="I23400" i="3" s="1"/>
  <c r="G23401" i="3"/>
  <c r="I23401" i="3" s="1"/>
  <c r="G23402" i="3"/>
  <c r="I23402" i="3" s="1"/>
  <c r="G23403" i="3"/>
  <c r="I23403" i="3" s="1"/>
  <c r="G23404" i="3"/>
  <c r="I23404" i="3" s="1"/>
  <c r="G23405" i="3"/>
  <c r="I23405" i="3" s="1"/>
  <c r="G23406" i="3"/>
  <c r="I23406" i="3" s="1"/>
  <c r="G23407" i="3"/>
  <c r="I23407" i="3" s="1"/>
  <c r="G23408" i="3"/>
  <c r="I23408" i="3" s="1"/>
  <c r="G23409" i="3"/>
  <c r="I23409" i="3" s="1"/>
  <c r="G23410" i="3"/>
  <c r="I23410" i="3" s="1"/>
  <c r="G23411" i="3"/>
  <c r="I23411" i="3" s="1"/>
  <c r="G23412" i="3"/>
  <c r="I23412" i="3" s="1"/>
  <c r="G23413" i="3"/>
  <c r="I23413" i="3" s="1"/>
  <c r="G23414" i="3"/>
  <c r="I23414" i="3" s="1"/>
  <c r="G23415" i="3"/>
  <c r="I23415" i="3" s="1"/>
  <c r="G23416" i="3"/>
  <c r="I23416" i="3" s="1"/>
  <c r="G23417" i="3"/>
  <c r="I23417" i="3" s="1"/>
  <c r="G23418" i="3"/>
  <c r="I23418" i="3" s="1"/>
  <c r="G23419" i="3"/>
  <c r="I23419" i="3" s="1"/>
  <c r="G23420" i="3"/>
  <c r="I23420" i="3" s="1"/>
  <c r="G23421" i="3"/>
  <c r="I23421" i="3" s="1"/>
  <c r="G23422" i="3"/>
  <c r="I23422" i="3" s="1"/>
  <c r="G23423" i="3"/>
  <c r="I23423" i="3" s="1"/>
  <c r="G23424" i="3"/>
  <c r="I23424" i="3" s="1"/>
  <c r="G23425" i="3"/>
  <c r="I23425" i="3" s="1"/>
  <c r="G23426" i="3"/>
  <c r="I23426" i="3" s="1"/>
  <c r="G23427" i="3"/>
  <c r="I23427" i="3" s="1"/>
  <c r="G23428" i="3"/>
  <c r="I23428" i="3" s="1"/>
  <c r="G23429" i="3"/>
  <c r="I23429" i="3" s="1"/>
  <c r="G23430" i="3"/>
  <c r="I23430" i="3" s="1"/>
  <c r="G23431" i="3"/>
  <c r="I23431" i="3" s="1"/>
  <c r="G23432" i="3"/>
  <c r="I23432" i="3" s="1"/>
  <c r="G23433" i="3"/>
  <c r="I23433" i="3" s="1"/>
  <c r="G23434" i="3"/>
  <c r="I23434" i="3" s="1"/>
  <c r="G23435" i="3"/>
  <c r="I23435" i="3" s="1"/>
  <c r="G23436" i="3"/>
  <c r="I23436" i="3" s="1"/>
  <c r="G23437" i="3"/>
  <c r="I23437" i="3" s="1"/>
  <c r="G23438" i="3"/>
  <c r="I23438" i="3" s="1"/>
  <c r="G23439" i="3"/>
  <c r="I23439" i="3" s="1"/>
  <c r="G23440" i="3"/>
  <c r="I23440" i="3" s="1"/>
  <c r="G23441" i="3"/>
  <c r="I23441" i="3" s="1"/>
  <c r="G23442" i="3"/>
  <c r="I23442" i="3" s="1"/>
  <c r="G23443" i="3"/>
  <c r="I23443" i="3" s="1"/>
  <c r="G23444" i="3"/>
  <c r="I23444" i="3" s="1"/>
  <c r="G23445" i="3"/>
  <c r="I23445" i="3" s="1"/>
  <c r="G23446" i="3"/>
  <c r="I23446" i="3" s="1"/>
  <c r="G23447" i="3"/>
  <c r="I23447" i="3" s="1"/>
  <c r="G23448" i="3"/>
  <c r="I23448" i="3" s="1"/>
  <c r="G23449" i="3"/>
  <c r="I23449" i="3" s="1"/>
  <c r="G23450" i="3"/>
  <c r="I23450" i="3" s="1"/>
  <c r="G23451" i="3"/>
  <c r="I23451" i="3" s="1"/>
  <c r="G23452" i="3"/>
  <c r="I23452" i="3" s="1"/>
  <c r="G23453" i="3"/>
  <c r="I23453" i="3" s="1"/>
  <c r="G23454" i="3"/>
  <c r="I23454" i="3" s="1"/>
  <c r="G23455" i="3"/>
  <c r="I23455" i="3" s="1"/>
  <c r="G23456" i="3"/>
  <c r="I23456" i="3" s="1"/>
  <c r="G23457" i="3"/>
  <c r="I23457" i="3" s="1"/>
  <c r="G23458" i="3"/>
  <c r="I23458" i="3" s="1"/>
  <c r="G23459" i="3"/>
  <c r="I23459" i="3" s="1"/>
  <c r="G23460" i="3"/>
  <c r="I23460" i="3" s="1"/>
  <c r="G23461" i="3"/>
  <c r="I23461" i="3" s="1"/>
  <c r="G23462" i="3"/>
  <c r="I23462" i="3" s="1"/>
  <c r="G23463" i="3"/>
  <c r="I23463" i="3" s="1"/>
  <c r="G23464" i="3"/>
  <c r="I23464" i="3" s="1"/>
  <c r="G23465" i="3"/>
  <c r="I23465" i="3" s="1"/>
  <c r="G23466" i="3"/>
  <c r="I23466" i="3" s="1"/>
  <c r="G23467" i="3"/>
  <c r="I23467" i="3" s="1"/>
  <c r="G23468" i="3"/>
  <c r="I23468" i="3" s="1"/>
  <c r="G23469" i="3"/>
  <c r="I23469" i="3" s="1"/>
  <c r="G23470" i="3"/>
  <c r="I23470" i="3" s="1"/>
  <c r="G23471" i="3"/>
  <c r="I23471" i="3" s="1"/>
  <c r="G23472" i="3"/>
  <c r="I23472" i="3" s="1"/>
  <c r="G23473" i="3"/>
  <c r="I23473" i="3" s="1"/>
  <c r="G23474" i="3"/>
  <c r="I23474" i="3" s="1"/>
  <c r="G23475" i="3"/>
  <c r="I23475" i="3" s="1"/>
  <c r="G23476" i="3"/>
  <c r="I23476" i="3" s="1"/>
  <c r="G23477" i="3"/>
  <c r="I23477" i="3" s="1"/>
  <c r="G23478" i="3"/>
  <c r="I23478" i="3" s="1"/>
  <c r="G23479" i="3"/>
  <c r="I23479" i="3" s="1"/>
  <c r="G23480" i="3"/>
  <c r="I23480" i="3" s="1"/>
  <c r="G23481" i="3"/>
  <c r="I23481" i="3" s="1"/>
  <c r="G23482" i="3"/>
  <c r="I23482" i="3" s="1"/>
  <c r="G23483" i="3"/>
  <c r="I23483" i="3" s="1"/>
  <c r="G23484" i="3"/>
  <c r="I23484" i="3" s="1"/>
  <c r="G23485" i="3"/>
  <c r="I23485" i="3" s="1"/>
  <c r="G23486" i="3"/>
  <c r="I23486" i="3" s="1"/>
  <c r="G23487" i="3"/>
  <c r="I23487" i="3" s="1"/>
  <c r="G23488" i="3"/>
  <c r="I23488" i="3" s="1"/>
  <c r="G23489" i="3"/>
  <c r="I23489" i="3" s="1"/>
  <c r="G23490" i="3"/>
  <c r="I23490" i="3" s="1"/>
  <c r="G23491" i="3"/>
  <c r="I23491" i="3" s="1"/>
  <c r="G23492" i="3"/>
  <c r="I23492" i="3" s="1"/>
  <c r="G23493" i="3"/>
  <c r="I23493" i="3" s="1"/>
  <c r="G23494" i="3"/>
  <c r="I23494" i="3" s="1"/>
  <c r="G23495" i="3"/>
  <c r="I23495" i="3" s="1"/>
  <c r="G23496" i="3"/>
  <c r="I23496" i="3" s="1"/>
  <c r="G23497" i="3"/>
  <c r="I23497" i="3" s="1"/>
  <c r="G23498" i="3"/>
  <c r="I23498" i="3" s="1"/>
  <c r="G23499" i="3"/>
  <c r="I23499" i="3" s="1"/>
  <c r="G23500" i="3"/>
  <c r="I23500" i="3" s="1"/>
  <c r="G23501" i="3"/>
  <c r="I23501" i="3" s="1"/>
  <c r="G23502" i="3"/>
  <c r="I23502" i="3" s="1"/>
  <c r="G23503" i="3"/>
  <c r="I23503" i="3" s="1"/>
  <c r="G23504" i="3"/>
  <c r="I23504" i="3" s="1"/>
  <c r="G23505" i="3"/>
  <c r="I23505" i="3" s="1"/>
  <c r="G23506" i="3"/>
  <c r="I23506" i="3" s="1"/>
  <c r="G23507" i="3"/>
  <c r="I23507" i="3" s="1"/>
  <c r="G23508" i="3"/>
  <c r="I23508" i="3" s="1"/>
  <c r="G23509" i="3"/>
  <c r="I23509" i="3" s="1"/>
  <c r="G23510" i="3"/>
  <c r="I23510" i="3" s="1"/>
  <c r="G23511" i="3"/>
  <c r="I23511" i="3" s="1"/>
  <c r="G23512" i="3"/>
  <c r="I23512" i="3" s="1"/>
  <c r="G22079" i="3"/>
  <c r="I22079" i="3" s="1"/>
  <c r="G22080" i="3"/>
  <c r="I22080" i="3" s="1"/>
  <c r="G22081" i="3"/>
  <c r="I22081" i="3" s="1"/>
  <c r="G22082" i="3"/>
  <c r="I22082" i="3" s="1"/>
  <c r="G22083" i="3"/>
  <c r="I22083" i="3" s="1"/>
  <c r="G22084" i="3"/>
  <c r="I22084" i="3" s="1"/>
  <c r="G22085" i="3"/>
  <c r="I22085" i="3" s="1"/>
  <c r="G22086" i="3"/>
  <c r="I22086" i="3" s="1"/>
  <c r="G22087" i="3"/>
  <c r="I22087" i="3" s="1"/>
  <c r="G22088" i="3"/>
  <c r="I22088" i="3" s="1"/>
  <c r="G22089" i="3"/>
  <c r="I22089" i="3" s="1"/>
  <c r="G22090" i="3"/>
  <c r="I22090" i="3" s="1"/>
  <c r="G22091" i="3"/>
  <c r="I22091" i="3" s="1"/>
  <c r="G22092" i="3"/>
  <c r="I22092" i="3" s="1"/>
  <c r="G22093" i="3"/>
  <c r="I22093" i="3" s="1"/>
  <c r="G22094" i="3"/>
  <c r="I22094" i="3" s="1"/>
  <c r="G22095" i="3"/>
  <c r="I22095" i="3" s="1"/>
  <c r="G22096" i="3"/>
  <c r="I22096" i="3" s="1"/>
  <c r="G22097" i="3"/>
  <c r="I22097" i="3" s="1"/>
  <c r="G22098" i="3"/>
  <c r="I22098" i="3" s="1"/>
  <c r="G22099" i="3"/>
  <c r="I22099" i="3" s="1"/>
  <c r="G22100" i="3"/>
  <c r="I22100" i="3" s="1"/>
  <c r="G22101" i="3"/>
  <c r="I22101" i="3" s="1"/>
  <c r="G22102" i="3"/>
  <c r="I22102" i="3" s="1"/>
  <c r="G22103" i="3"/>
  <c r="I22103" i="3" s="1"/>
  <c r="G22104" i="3"/>
  <c r="I22104" i="3" s="1"/>
  <c r="G22105" i="3"/>
  <c r="I22105" i="3" s="1"/>
  <c r="G22106" i="3"/>
  <c r="I22106" i="3" s="1"/>
  <c r="G22107" i="3"/>
  <c r="I22107" i="3" s="1"/>
  <c r="G22108" i="3"/>
  <c r="I22108" i="3" s="1"/>
  <c r="G22109" i="3"/>
  <c r="I22109" i="3" s="1"/>
  <c r="G22110" i="3"/>
  <c r="I22110" i="3" s="1"/>
  <c r="G22111" i="3"/>
  <c r="I22111" i="3" s="1"/>
  <c r="G22112" i="3"/>
  <c r="I22112" i="3" s="1"/>
  <c r="G22113" i="3"/>
  <c r="I22113" i="3" s="1"/>
  <c r="G22114" i="3"/>
  <c r="I22114" i="3" s="1"/>
  <c r="G22115" i="3"/>
  <c r="I22115" i="3" s="1"/>
  <c r="G22116" i="3"/>
  <c r="I22116" i="3" s="1"/>
  <c r="G22117" i="3"/>
  <c r="I22117" i="3" s="1"/>
  <c r="G22118" i="3"/>
  <c r="I22118" i="3" s="1"/>
  <c r="G22119" i="3"/>
  <c r="I22119" i="3" s="1"/>
  <c r="G22120" i="3"/>
  <c r="I22120" i="3" s="1"/>
  <c r="G22121" i="3"/>
  <c r="I22121" i="3" s="1"/>
  <c r="G22122" i="3"/>
  <c r="I22122" i="3" s="1"/>
  <c r="G22123" i="3"/>
  <c r="I22123" i="3" s="1"/>
  <c r="G22124" i="3"/>
  <c r="I22124" i="3" s="1"/>
  <c r="G22125" i="3"/>
  <c r="I22125" i="3" s="1"/>
  <c r="G22126" i="3"/>
  <c r="I22126" i="3" s="1"/>
  <c r="G22127" i="3"/>
  <c r="I22127" i="3" s="1"/>
  <c r="G22128" i="3"/>
  <c r="I22128" i="3" s="1"/>
  <c r="G22129" i="3"/>
  <c r="I22129" i="3" s="1"/>
  <c r="G22130" i="3"/>
  <c r="I22130" i="3" s="1"/>
  <c r="G22131" i="3"/>
  <c r="I22131" i="3" s="1"/>
  <c r="G22132" i="3"/>
  <c r="I22132" i="3" s="1"/>
  <c r="G22133" i="3"/>
  <c r="I22133" i="3" s="1"/>
  <c r="G22134" i="3"/>
  <c r="I22134" i="3" s="1"/>
  <c r="G22135" i="3"/>
  <c r="I22135" i="3" s="1"/>
  <c r="G22136" i="3"/>
  <c r="I22136" i="3" s="1"/>
  <c r="G22137" i="3"/>
  <c r="I22137" i="3" s="1"/>
  <c r="G22138" i="3"/>
  <c r="I22138" i="3" s="1"/>
  <c r="G22139" i="3"/>
  <c r="I22139" i="3" s="1"/>
  <c r="G22140" i="3"/>
  <c r="I22140" i="3" s="1"/>
  <c r="G22141" i="3"/>
  <c r="I22141" i="3" s="1"/>
  <c r="G22142" i="3"/>
  <c r="I22142" i="3" s="1"/>
  <c r="G22143" i="3"/>
  <c r="I22143" i="3" s="1"/>
  <c r="G22144" i="3"/>
  <c r="I22144" i="3" s="1"/>
  <c r="G22145" i="3"/>
  <c r="I22145" i="3" s="1"/>
  <c r="G22146" i="3"/>
  <c r="I22146" i="3" s="1"/>
  <c r="G22147" i="3"/>
  <c r="I22147" i="3" s="1"/>
  <c r="G22148" i="3"/>
  <c r="I22148" i="3" s="1"/>
  <c r="G22149" i="3"/>
  <c r="I22149" i="3" s="1"/>
  <c r="G22150" i="3"/>
  <c r="I22150" i="3" s="1"/>
  <c r="G22151" i="3"/>
  <c r="I22151" i="3" s="1"/>
  <c r="G22152" i="3"/>
  <c r="I22152" i="3" s="1"/>
  <c r="G22153" i="3"/>
  <c r="I22153" i="3" s="1"/>
  <c r="G22154" i="3"/>
  <c r="I22154" i="3" s="1"/>
  <c r="G22155" i="3"/>
  <c r="I22155" i="3" s="1"/>
  <c r="G22156" i="3"/>
  <c r="I22156" i="3" s="1"/>
  <c r="G22157" i="3"/>
  <c r="I22157" i="3" s="1"/>
  <c r="G22158" i="3"/>
  <c r="I22158" i="3" s="1"/>
  <c r="G22159" i="3"/>
  <c r="I22159" i="3" s="1"/>
  <c r="G22160" i="3"/>
  <c r="I22160" i="3" s="1"/>
  <c r="G22161" i="3"/>
  <c r="I22161" i="3" s="1"/>
  <c r="G22162" i="3"/>
  <c r="I22162" i="3" s="1"/>
  <c r="G22163" i="3"/>
  <c r="I22163" i="3" s="1"/>
  <c r="G22164" i="3"/>
  <c r="I22164" i="3" s="1"/>
  <c r="G22165" i="3"/>
  <c r="I22165" i="3" s="1"/>
  <c r="G22166" i="3"/>
  <c r="I22166" i="3" s="1"/>
  <c r="G22167" i="3"/>
  <c r="I22167" i="3" s="1"/>
  <c r="G22168" i="3"/>
  <c r="I22168" i="3" s="1"/>
  <c r="G22169" i="3"/>
  <c r="I22169" i="3" s="1"/>
  <c r="G22170" i="3"/>
  <c r="I22170" i="3" s="1"/>
  <c r="G22171" i="3"/>
  <c r="I22171" i="3" s="1"/>
  <c r="G22172" i="3"/>
  <c r="I22172" i="3" s="1"/>
  <c r="G22173" i="3"/>
  <c r="I22173" i="3" s="1"/>
  <c r="G22174" i="3"/>
  <c r="I22174" i="3" s="1"/>
  <c r="G22175" i="3"/>
  <c r="I22175" i="3" s="1"/>
  <c r="G22176" i="3"/>
  <c r="I22176" i="3" s="1"/>
  <c r="G22177" i="3"/>
  <c r="I22177" i="3" s="1"/>
  <c r="G22178" i="3"/>
  <c r="I22178" i="3" s="1"/>
  <c r="G22179" i="3"/>
  <c r="I22179" i="3" s="1"/>
  <c r="G22180" i="3"/>
  <c r="I22180" i="3" s="1"/>
  <c r="G22181" i="3"/>
  <c r="I22181" i="3" s="1"/>
  <c r="G22182" i="3"/>
  <c r="I22182" i="3" s="1"/>
  <c r="G22183" i="3"/>
  <c r="I22183" i="3" s="1"/>
  <c r="G22184" i="3"/>
  <c r="I22184" i="3" s="1"/>
  <c r="G22185" i="3"/>
  <c r="I22185" i="3" s="1"/>
  <c r="G22186" i="3"/>
  <c r="I22186" i="3" s="1"/>
  <c r="G22187" i="3"/>
  <c r="I22187" i="3" s="1"/>
  <c r="G22188" i="3"/>
  <c r="I22188" i="3" s="1"/>
  <c r="G22189" i="3"/>
  <c r="I22189" i="3" s="1"/>
  <c r="G22190" i="3"/>
  <c r="I22190" i="3" s="1"/>
  <c r="G22191" i="3"/>
  <c r="I22191" i="3" s="1"/>
  <c r="G22192" i="3"/>
  <c r="I22192" i="3" s="1"/>
  <c r="G22193" i="3"/>
  <c r="I22193" i="3" s="1"/>
  <c r="G22194" i="3"/>
  <c r="I22194" i="3" s="1"/>
  <c r="G22195" i="3"/>
  <c r="I22195" i="3" s="1"/>
  <c r="G22196" i="3"/>
  <c r="I22196" i="3" s="1"/>
  <c r="G22197" i="3"/>
  <c r="I22197" i="3" s="1"/>
  <c r="G22198" i="3"/>
  <c r="I22198" i="3" s="1"/>
  <c r="G22199" i="3"/>
  <c r="I22199" i="3" s="1"/>
  <c r="G22200" i="3"/>
  <c r="I22200" i="3" s="1"/>
  <c r="G22201" i="3"/>
  <c r="I22201" i="3" s="1"/>
  <c r="G22202" i="3"/>
  <c r="I22202" i="3" s="1"/>
  <c r="G22203" i="3"/>
  <c r="I22203" i="3" s="1"/>
  <c r="G22204" i="3"/>
  <c r="I22204" i="3" s="1"/>
  <c r="G22205" i="3"/>
  <c r="I22205" i="3" s="1"/>
  <c r="G22206" i="3"/>
  <c r="I22206" i="3" s="1"/>
  <c r="G22207" i="3"/>
  <c r="I22207" i="3" s="1"/>
  <c r="G22208" i="3"/>
  <c r="I22208" i="3" s="1"/>
  <c r="G22209" i="3"/>
  <c r="I22209" i="3" s="1"/>
  <c r="G22210" i="3"/>
  <c r="I22210" i="3" s="1"/>
  <c r="G22211" i="3"/>
  <c r="I22211" i="3" s="1"/>
  <c r="G22212" i="3"/>
  <c r="I22212" i="3" s="1"/>
  <c r="G22213" i="3"/>
  <c r="I22213" i="3" s="1"/>
  <c r="G22214" i="3"/>
  <c r="I22214" i="3" s="1"/>
  <c r="G22215" i="3"/>
  <c r="I22215" i="3" s="1"/>
  <c r="G22216" i="3"/>
  <c r="I22216" i="3" s="1"/>
  <c r="G22217" i="3"/>
  <c r="I22217" i="3" s="1"/>
  <c r="G22218" i="3"/>
  <c r="I22218" i="3" s="1"/>
  <c r="G22219" i="3"/>
  <c r="I22219" i="3" s="1"/>
  <c r="G22220" i="3"/>
  <c r="I22220" i="3" s="1"/>
  <c r="G22221" i="3"/>
  <c r="I22221" i="3" s="1"/>
  <c r="G22222" i="3"/>
  <c r="I22222" i="3" s="1"/>
  <c r="G22223" i="3"/>
  <c r="I22223" i="3" s="1"/>
  <c r="G22224" i="3"/>
  <c r="I22224" i="3" s="1"/>
  <c r="G22225" i="3"/>
  <c r="I22225" i="3" s="1"/>
  <c r="G22226" i="3"/>
  <c r="I22226" i="3" s="1"/>
  <c r="G22227" i="3"/>
  <c r="I22227" i="3" s="1"/>
  <c r="G22228" i="3"/>
  <c r="I22228" i="3" s="1"/>
  <c r="G22229" i="3"/>
  <c r="I22229" i="3" s="1"/>
  <c r="G22230" i="3"/>
  <c r="I22230" i="3" s="1"/>
  <c r="G22231" i="3"/>
  <c r="I22231" i="3" s="1"/>
  <c r="G22232" i="3"/>
  <c r="I22232" i="3" s="1"/>
  <c r="G22233" i="3"/>
  <c r="I22233" i="3" s="1"/>
  <c r="G22234" i="3"/>
  <c r="I22234" i="3" s="1"/>
  <c r="G22235" i="3"/>
  <c r="I22235" i="3" s="1"/>
  <c r="G22236" i="3"/>
  <c r="I22236" i="3" s="1"/>
  <c r="G22237" i="3"/>
  <c r="I22237" i="3" s="1"/>
  <c r="G22238" i="3"/>
  <c r="I22238" i="3" s="1"/>
  <c r="G22239" i="3"/>
  <c r="I22239" i="3" s="1"/>
  <c r="G22240" i="3"/>
  <c r="I22240" i="3" s="1"/>
  <c r="G22241" i="3"/>
  <c r="I22241" i="3" s="1"/>
  <c r="G22242" i="3"/>
  <c r="I22242" i="3" s="1"/>
  <c r="G22243" i="3"/>
  <c r="I22243" i="3" s="1"/>
  <c r="G22244" i="3"/>
  <c r="I22244" i="3" s="1"/>
  <c r="G22245" i="3"/>
  <c r="I22245" i="3" s="1"/>
  <c r="G22246" i="3"/>
  <c r="I22246" i="3" s="1"/>
  <c r="G22247" i="3"/>
  <c r="I22247" i="3" s="1"/>
  <c r="G22248" i="3"/>
  <c r="I22248" i="3" s="1"/>
  <c r="G22249" i="3"/>
  <c r="I22249" i="3" s="1"/>
  <c r="G22250" i="3"/>
  <c r="I22250" i="3" s="1"/>
  <c r="G22251" i="3"/>
  <c r="I22251" i="3" s="1"/>
  <c r="G22252" i="3"/>
  <c r="I22252" i="3" s="1"/>
  <c r="G22253" i="3"/>
  <c r="I22253" i="3" s="1"/>
  <c r="G22254" i="3"/>
  <c r="I22254" i="3" s="1"/>
  <c r="G22255" i="3"/>
  <c r="I22255" i="3" s="1"/>
  <c r="G22256" i="3"/>
  <c r="I22256" i="3" s="1"/>
  <c r="G22257" i="3"/>
  <c r="I22257" i="3" s="1"/>
  <c r="G22258" i="3"/>
  <c r="I22258" i="3" s="1"/>
  <c r="G22259" i="3"/>
  <c r="I22259" i="3" s="1"/>
  <c r="G22260" i="3"/>
  <c r="I22260" i="3" s="1"/>
  <c r="G22261" i="3"/>
  <c r="I22261" i="3" s="1"/>
  <c r="G22262" i="3"/>
  <c r="I22262" i="3" s="1"/>
  <c r="G22263" i="3"/>
  <c r="I22263" i="3" s="1"/>
  <c r="G22264" i="3"/>
  <c r="I22264" i="3" s="1"/>
  <c r="G22265" i="3"/>
  <c r="I22265" i="3" s="1"/>
  <c r="G22266" i="3"/>
  <c r="I22266" i="3" s="1"/>
  <c r="G22267" i="3"/>
  <c r="I22267" i="3" s="1"/>
  <c r="G22268" i="3"/>
  <c r="I22268" i="3" s="1"/>
  <c r="G22269" i="3"/>
  <c r="I22269" i="3" s="1"/>
  <c r="G22270" i="3"/>
  <c r="I22270" i="3" s="1"/>
  <c r="G22271" i="3"/>
  <c r="I22271" i="3" s="1"/>
  <c r="G22272" i="3"/>
  <c r="I22272" i="3" s="1"/>
  <c r="G22273" i="3"/>
  <c r="I22273" i="3" s="1"/>
  <c r="G22274" i="3"/>
  <c r="I22274" i="3" s="1"/>
  <c r="G22275" i="3"/>
  <c r="I22275" i="3" s="1"/>
  <c r="G22276" i="3"/>
  <c r="I22276" i="3" s="1"/>
  <c r="G22277" i="3"/>
  <c r="I22277" i="3" s="1"/>
  <c r="G22278" i="3"/>
  <c r="I22278" i="3" s="1"/>
  <c r="G22279" i="3"/>
  <c r="I22279" i="3" s="1"/>
  <c r="G22280" i="3"/>
  <c r="I22280" i="3" s="1"/>
  <c r="G22281" i="3"/>
  <c r="I22281" i="3" s="1"/>
  <c r="G22282" i="3"/>
  <c r="I22282" i="3" s="1"/>
  <c r="G22283" i="3"/>
  <c r="I22283" i="3" s="1"/>
  <c r="G22284" i="3"/>
  <c r="I22284" i="3" s="1"/>
  <c r="G22285" i="3"/>
  <c r="I22285" i="3" s="1"/>
  <c r="G22286" i="3"/>
  <c r="I22286" i="3" s="1"/>
  <c r="G22287" i="3"/>
  <c r="I22287" i="3" s="1"/>
  <c r="G22288" i="3"/>
  <c r="I22288" i="3" s="1"/>
  <c r="G22289" i="3"/>
  <c r="I22289" i="3" s="1"/>
  <c r="G22290" i="3"/>
  <c r="I22290" i="3" s="1"/>
  <c r="G22291" i="3"/>
  <c r="I22291" i="3" s="1"/>
  <c r="G22292" i="3"/>
  <c r="I22292" i="3" s="1"/>
  <c r="G22293" i="3"/>
  <c r="I22293" i="3" s="1"/>
  <c r="G22294" i="3"/>
  <c r="I22294" i="3" s="1"/>
  <c r="G22295" i="3"/>
  <c r="I22295" i="3" s="1"/>
  <c r="G22296" i="3"/>
  <c r="I22296" i="3" s="1"/>
  <c r="G22297" i="3"/>
  <c r="I22297" i="3" s="1"/>
  <c r="G22298" i="3"/>
  <c r="I22298" i="3" s="1"/>
  <c r="G22299" i="3"/>
  <c r="I22299" i="3" s="1"/>
  <c r="G22300" i="3"/>
  <c r="I22300" i="3" s="1"/>
  <c r="G22301" i="3"/>
  <c r="I22301" i="3" s="1"/>
  <c r="G22302" i="3"/>
  <c r="I22302" i="3" s="1"/>
  <c r="G22303" i="3"/>
  <c r="I22303" i="3" s="1"/>
  <c r="G22304" i="3"/>
  <c r="I22304" i="3" s="1"/>
  <c r="G22305" i="3"/>
  <c r="I22305" i="3" s="1"/>
  <c r="G22306" i="3"/>
  <c r="I22306" i="3" s="1"/>
  <c r="G22307" i="3"/>
  <c r="I22307" i="3" s="1"/>
  <c r="G22308" i="3"/>
  <c r="I22308" i="3" s="1"/>
  <c r="G22309" i="3"/>
  <c r="I22309" i="3" s="1"/>
  <c r="G22310" i="3"/>
  <c r="I22310" i="3" s="1"/>
  <c r="G22311" i="3"/>
  <c r="I22311" i="3" s="1"/>
  <c r="G22312" i="3"/>
  <c r="I22312" i="3" s="1"/>
  <c r="G22313" i="3"/>
  <c r="I22313" i="3" s="1"/>
  <c r="G22314" i="3"/>
  <c r="I22314" i="3" s="1"/>
  <c r="G22315" i="3"/>
  <c r="I22315" i="3" s="1"/>
  <c r="G22316" i="3"/>
  <c r="I22316" i="3" s="1"/>
  <c r="G22317" i="3"/>
  <c r="I22317" i="3" s="1"/>
  <c r="G22318" i="3"/>
  <c r="I22318" i="3" s="1"/>
  <c r="G22319" i="3"/>
  <c r="I22319" i="3" s="1"/>
  <c r="G22320" i="3"/>
  <c r="I22320" i="3" s="1"/>
  <c r="G22321" i="3"/>
  <c r="I22321" i="3" s="1"/>
  <c r="G22322" i="3"/>
  <c r="I22322" i="3" s="1"/>
  <c r="G22323" i="3"/>
  <c r="I22323" i="3" s="1"/>
  <c r="G22324" i="3"/>
  <c r="I22324" i="3" s="1"/>
  <c r="G22325" i="3"/>
  <c r="I22325" i="3" s="1"/>
  <c r="G22326" i="3"/>
  <c r="I22326" i="3" s="1"/>
  <c r="G22327" i="3"/>
  <c r="I22327" i="3" s="1"/>
  <c r="G22328" i="3"/>
  <c r="I22328" i="3" s="1"/>
  <c r="G22329" i="3"/>
  <c r="I22329" i="3" s="1"/>
  <c r="G22330" i="3"/>
  <c r="I22330" i="3" s="1"/>
  <c r="G22331" i="3"/>
  <c r="I22331" i="3" s="1"/>
  <c r="G22332" i="3"/>
  <c r="I22332" i="3" s="1"/>
  <c r="G22333" i="3"/>
  <c r="I22333" i="3" s="1"/>
  <c r="G22334" i="3"/>
  <c r="I22334" i="3" s="1"/>
  <c r="G22335" i="3"/>
  <c r="I22335" i="3" s="1"/>
  <c r="G22336" i="3"/>
  <c r="I22336" i="3" s="1"/>
  <c r="G22337" i="3"/>
  <c r="I22337" i="3" s="1"/>
  <c r="G22338" i="3"/>
  <c r="I22338" i="3" s="1"/>
  <c r="G22339" i="3"/>
  <c r="I22339" i="3" s="1"/>
  <c r="G22340" i="3"/>
  <c r="I22340" i="3" s="1"/>
  <c r="G22341" i="3"/>
  <c r="I22341" i="3" s="1"/>
  <c r="G22342" i="3"/>
  <c r="I22342" i="3" s="1"/>
  <c r="G22343" i="3"/>
  <c r="I22343" i="3" s="1"/>
  <c r="G22344" i="3"/>
  <c r="I22344" i="3" s="1"/>
  <c r="G22345" i="3"/>
  <c r="I22345" i="3" s="1"/>
  <c r="G22346" i="3"/>
  <c r="I22346" i="3" s="1"/>
  <c r="G22347" i="3"/>
  <c r="I22347" i="3" s="1"/>
  <c r="G22348" i="3"/>
  <c r="I22348" i="3" s="1"/>
  <c r="G22349" i="3"/>
  <c r="I22349" i="3" s="1"/>
  <c r="G22350" i="3"/>
  <c r="I22350" i="3" s="1"/>
  <c r="G22351" i="3"/>
  <c r="I22351" i="3" s="1"/>
  <c r="G22352" i="3"/>
  <c r="I22352" i="3" s="1"/>
  <c r="G22353" i="3"/>
  <c r="I22353" i="3" s="1"/>
  <c r="G22354" i="3"/>
  <c r="I22354" i="3" s="1"/>
  <c r="G22355" i="3"/>
  <c r="I22355" i="3" s="1"/>
  <c r="G22356" i="3"/>
  <c r="I22356" i="3" s="1"/>
  <c r="G22357" i="3"/>
  <c r="I22357" i="3" s="1"/>
  <c r="G22358" i="3"/>
  <c r="I22358" i="3" s="1"/>
  <c r="G22359" i="3"/>
  <c r="I22359" i="3" s="1"/>
  <c r="G22360" i="3"/>
  <c r="I22360" i="3" s="1"/>
  <c r="G22361" i="3"/>
  <c r="I22361" i="3" s="1"/>
  <c r="G22362" i="3"/>
  <c r="I22362" i="3" s="1"/>
  <c r="G22363" i="3"/>
  <c r="I22363" i="3" s="1"/>
  <c r="G22364" i="3"/>
  <c r="I22364" i="3" s="1"/>
  <c r="G22365" i="3"/>
  <c r="I22365" i="3" s="1"/>
  <c r="G22366" i="3"/>
  <c r="I22366" i="3" s="1"/>
  <c r="G22367" i="3"/>
  <c r="I22367" i="3" s="1"/>
  <c r="G22368" i="3"/>
  <c r="I22368" i="3" s="1"/>
  <c r="G22369" i="3"/>
  <c r="I22369" i="3" s="1"/>
  <c r="G22370" i="3"/>
  <c r="I22370" i="3" s="1"/>
  <c r="G22371" i="3"/>
  <c r="I22371" i="3" s="1"/>
  <c r="G22372" i="3"/>
  <c r="I22372" i="3" s="1"/>
  <c r="G22373" i="3"/>
  <c r="I22373" i="3" s="1"/>
  <c r="G22374" i="3"/>
  <c r="I22374" i="3" s="1"/>
  <c r="G22375" i="3"/>
  <c r="I22375" i="3" s="1"/>
  <c r="G22376" i="3"/>
  <c r="I22376" i="3" s="1"/>
  <c r="G22377" i="3"/>
  <c r="I22377" i="3" s="1"/>
  <c r="G22378" i="3"/>
  <c r="I22378" i="3" s="1"/>
  <c r="G22379" i="3"/>
  <c r="I22379" i="3" s="1"/>
  <c r="G22380" i="3"/>
  <c r="I22380" i="3" s="1"/>
  <c r="G22381" i="3"/>
  <c r="I22381" i="3" s="1"/>
  <c r="G22382" i="3"/>
  <c r="I22382" i="3" s="1"/>
  <c r="G22383" i="3"/>
  <c r="I22383" i="3" s="1"/>
  <c r="G22384" i="3"/>
  <c r="I22384" i="3" s="1"/>
  <c r="G22385" i="3"/>
  <c r="I22385" i="3" s="1"/>
  <c r="G22386" i="3"/>
  <c r="I22386" i="3" s="1"/>
  <c r="G22387" i="3"/>
  <c r="I22387" i="3" s="1"/>
  <c r="G22388" i="3"/>
  <c r="I22388" i="3" s="1"/>
  <c r="G22389" i="3"/>
  <c r="I22389" i="3" s="1"/>
  <c r="G22390" i="3"/>
  <c r="I22390" i="3" s="1"/>
  <c r="G22391" i="3"/>
  <c r="I22391" i="3" s="1"/>
  <c r="G22392" i="3"/>
  <c r="I22392" i="3" s="1"/>
  <c r="G22393" i="3"/>
  <c r="I22393" i="3" s="1"/>
  <c r="G22394" i="3"/>
  <c r="I22394" i="3" s="1"/>
  <c r="G22395" i="3"/>
  <c r="I22395" i="3" s="1"/>
  <c r="G22396" i="3"/>
  <c r="I22396" i="3" s="1"/>
  <c r="G22397" i="3"/>
  <c r="I22397" i="3" s="1"/>
  <c r="G22398" i="3"/>
  <c r="I22398" i="3" s="1"/>
  <c r="G22399" i="3"/>
  <c r="I22399" i="3" s="1"/>
  <c r="G22400" i="3"/>
  <c r="I22400" i="3" s="1"/>
  <c r="G22401" i="3"/>
  <c r="I22401" i="3" s="1"/>
  <c r="G22402" i="3"/>
  <c r="I22402" i="3" s="1"/>
  <c r="G22403" i="3"/>
  <c r="I22403" i="3" s="1"/>
  <c r="G22404" i="3"/>
  <c r="I22404" i="3" s="1"/>
  <c r="G22405" i="3"/>
  <c r="I22405" i="3" s="1"/>
  <c r="G22406" i="3"/>
  <c r="I22406" i="3" s="1"/>
  <c r="G22407" i="3"/>
  <c r="I22407" i="3" s="1"/>
  <c r="G22408" i="3"/>
  <c r="I22408" i="3" s="1"/>
  <c r="G22409" i="3"/>
  <c r="I22409" i="3" s="1"/>
  <c r="G22410" i="3"/>
  <c r="I22410" i="3" s="1"/>
  <c r="G22411" i="3"/>
  <c r="I22411" i="3" s="1"/>
  <c r="G22412" i="3"/>
  <c r="I22412" i="3" s="1"/>
  <c r="G22413" i="3"/>
  <c r="I22413" i="3" s="1"/>
  <c r="G22414" i="3"/>
  <c r="I22414" i="3" s="1"/>
  <c r="G22415" i="3"/>
  <c r="I22415" i="3" s="1"/>
  <c r="G22416" i="3"/>
  <c r="I22416" i="3" s="1"/>
  <c r="G22417" i="3"/>
  <c r="I22417" i="3" s="1"/>
  <c r="G22418" i="3"/>
  <c r="I22418" i="3" s="1"/>
  <c r="G22419" i="3"/>
  <c r="I22419" i="3" s="1"/>
  <c r="G22420" i="3"/>
  <c r="I22420" i="3" s="1"/>
  <c r="G22421" i="3"/>
  <c r="I22421" i="3" s="1"/>
  <c r="G22422" i="3"/>
  <c r="I22422" i="3" s="1"/>
  <c r="G22423" i="3"/>
  <c r="I22423" i="3" s="1"/>
  <c r="G22424" i="3"/>
  <c r="I22424" i="3" s="1"/>
  <c r="G22425" i="3"/>
  <c r="I22425" i="3" s="1"/>
  <c r="G22426" i="3"/>
  <c r="I22426" i="3" s="1"/>
  <c r="G22427" i="3"/>
  <c r="I22427" i="3" s="1"/>
  <c r="G22428" i="3"/>
  <c r="I22428" i="3" s="1"/>
  <c r="G22429" i="3"/>
  <c r="I22429" i="3" s="1"/>
  <c r="G22430" i="3"/>
  <c r="I22430" i="3" s="1"/>
  <c r="G22431" i="3"/>
  <c r="I22431" i="3" s="1"/>
  <c r="G22432" i="3"/>
  <c r="I22432" i="3" s="1"/>
  <c r="G22433" i="3"/>
  <c r="I22433" i="3" s="1"/>
  <c r="G22434" i="3"/>
  <c r="I22434" i="3" s="1"/>
  <c r="G22435" i="3"/>
  <c r="I22435" i="3" s="1"/>
  <c r="G22436" i="3"/>
  <c r="I22436" i="3" s="1"/>
  <c r="G22437" i="3"/>
  <c r="I22437" i="3" s="1"/>
  <c r="G22438" i="3"/>
  <c r="I22438" i="3" s="1"/>
  <c r="G22439" i="3"/>
  <c r="I22439" i="3" s="1"/>
  <c r="G22440" i="3"/>
  <c r="I22440" i="3" s="1"/>
  <c r="G22441" i="3"/>
  <c r="I22441" i="3" s="1"/>
  <c r="G22442" i="3"/>
  <c r="I22442" i="3" s="1"/>
  <c r="G22443" i="3"/>
  <c r="I22443" i="3" s="1"/>
  <c r="G22444" i="3"/>
  <c r="I22444" i="3" s="1"/>
  <c r="G22445" i="3"/>
  <c r="I22445" i="3" s="1"/>
  <c r="G22446" i="3"/>
  <c r="I22446" i="3" s="1"/>
  <c r="G22447" i="3"/>
  <c r="I22447" i="3" s="1"/>
  <c r="G22448" i="3"/>
  <c r="I22448" i="3" s="1"/>
  <c r="G22449" i="3"/>
  <c r="I22449" i="3" s="1"/>
  <c r="G22450" i="3"/>
  <c r="I22450" i="3" s="1"/>
  <c r="G22451" i="3"/>
  <c r="I22451" i="3" s="1"/>
  <c r="G22452" i="3"/>
  <c r="I22452" i="3" s="1"/>
  <c r="G22453" i="3"/>
  <c r="I22453" i="3" s="1"/>
  <c r="G22454" i="3"/>
  <c r="I22454" i="3" s="1"/>
  <c r="G22455" i="3"/>
  <c r="I22455" i="3" s="1"/>
  <c r="G22456" i="3"/>
  <c r="I22456" i="3" s="1"/>
  <c r="G22457" i="3"/>
  <c r="I22457" i="3" s="1"/>
  <c r="G22458" i="3"/>
  <c r="I22458" i="3" s="1"/>
  <c r="G22459" i="3"/>
  <c r="I22459" i="3" s="1"/>
  <c r="G22460" i="3"/>
  <c r="I22460" i="3" s="1"/>
  <c r="G22461" i="3"/>
  <c r="I22461" i="3" s="1"/>
  <c r="G22462" i="3"/>
  <c r="I22462" i="3" s="1"/>
  <c r="G22463" i="3"/>
  <c r="I22463" i="3" s="1"/>
  <c r="G22464" i="3"/>
  <c r="I22464" i="3" s="1"/>
  <c r="G22465" i="3"/>
  <c r="I22465" i="3" s="1"/>
  <c r="G22466" i="3"/>
  <c r="I22466" i="3" s="1"/>
  <c r="G22467" i="3"/>
  <c r="I22467" i="3" s="1"/>
  <c r="G22468" i="3"/>
  <c r="I22468" i="3" s="1"/>
  <c r="G22469" i="3"/>
  <c r="I22469" i="3" s="1"/>
  <c r="G22470" i="3"/>
  <c r="I22470" i="3" s="1"/>
  <c r="G22471" i="3"/>
  <c r="I22471" i="3" s="1"/>
  <c r="G22472" i="3"/>
  <c r="I22472" i="3" s="1"/>
  <c r="G22473" i="3"/>
  <c r="I22473" i="3" s="1"/>
  <c r="G22474" i="3"/>
  <c r="I22474" i="3" s="1"/>
  <c r="G22475" i="3"/>
  <c r="I22475" i="3" s="1"/>
  <c r="G22476" i="3"/>
  <c r="I22476" i="3" s="1"/>
  <c r="G22477" i="3"/>
  <c r="I22477" i="3" s="1"/>
  <c r="G22478" i="3"/>
  <c r="I22478" i="3" s="1"/>
  <c r="G22479" i="3"/>
  <c r="I22479" i="3" s="1"/>
  <c r="G22480" i="3"/>
  <c r="I22480" i="3" s="1"/>
  <c r="G22481" i="3"/>
  <c r="I22481" i="3" s="1"/>
  <c r="G22482" i="3"/>
  <c r="I22482" i="3" s="1"/>
  <c r="G22483" i="3"/>
  <c r="I22483" i="3" s="1"/>
  <c r="G22484" i="3"/>
  <c r="I22484" i="3" s="1"/>
  <c r="G22485" i="3"/>
  <c r="I22485" i="3" s="1"/>
  <c r="G22486" i="3"/>
  <c r="I22486" i="3" s="1"/>
  <c r="G22487" i="3"/>
  <c r="I22487" i="3" s="1"/>
  <c r="G22488" i="3"/>
  <c r="I22488" i="3" s="1"/>
  <c r="G22489" i="3"/>
  <c r="I22489" i="3" s="1"/>
  <c r="G22490" i="3"/>
  <c r="I22490" i="3" s="1"/>
  <c r="G22491" i="3"/>
  <c r="I22491" i="3" s="1"/>
  <c r="G22492" i="3"/>
  <c r="I22492" i="3" s="1"/>
  <c r="G22493" i="3"/>
  <c r="I22493" i="3" s="1"/>
  <c r="G22494" i="3"/>
  <c r="I22494" i="3" s="1"/>
  <c r="G22495" i="3"/>
  <c r="I22495" i="3" s="1"/>
  <c r="G22496" i="3"/>
  <c r="I22496" i="3" s="1"/>
  <c r="G22497" i="3"/>
  <c r="I22497" i="3" s="1"/>
  <c r="G22498" i="3"/>
  <c r="I22498" i="3" s="1"/>
  <c r="G22499" i="3"/>
  <c r="I22499" i="3" s="1"/>
  <c r="G22500" i="3"/>
  <c r="I22500" i="3" s="1"/>
  <c r="G22501" i="3"/>
  <c r="I22501" i="3" s="1"/>
  <c r="G22502" i="3"/>
  <c r="I22502" i="3" s="1"/>
  <c r="G22503" i="3"/>
  <c r="I22503" i="3" s="1"/>
  <c r="G22504" i="3"/>
  <c r="I22504" i="3" s="1"/>
  <c r="G22505" i="3"/>
  <c r="I22505" i="3" s="1"/>
  <c r="G22506" i="3"/>
  <c r="I22506" i="3" s="1"/>
  <c r="G22507" i="3"/>
  <c r="I22507" i="3" s="1"/>
  <c r="G22508" i="3"/>
  <c r="I22508" i="3" s="1"/>
  <c r="G22509" i="3"/>
  <c r="I22509" i="3" s="1"/>
  <c r="G22510" i="3"/>
  <c r="I22510" i="3" s="1"/>
  <c r="G22511" i="3"/>
  <c r="I22511" i="3" s="1"/>
  <c r="G22512" i="3"/>
  <c r="I22512" i="3" s="1"/>
  <c r="G22513" i="3"/>
  <c r="I22513" i="3" s="1"/>
  <c r="G22514" i="3"/>
  <c r="I22514" i="3" s="1"/>
  <c r="G22515" i="3"/>
  <c r="I22515" i="3" s="1"/>
  <c r="G22516" i="3"/>
  <c r="I22516" i="3" s="1"/>
  <c r="G22517" i="3"/>
  <c r="I22517" i="3" s="1"/>
  <c r="G22518" i="3"/>
  <c r="I22518" i="3" s="1"/>
  <c r="G22519" i="3"/>
  <c r="I22519" i="3" s="1"/>
  <c r="G22520" i="3"/>
  <c r="I22520" i="3" s="1"/>
  <c r="G22521" i="3"/>
  <c r="I22521" i="3" s="1"/>
  <c r="G22522" i="3"/>
  <c r="I22522" i="3" s="1"/>
  <c r="G22523" i="3"/>
  <c r="I22523" i="3" s="1"/>
  <c r="G22524" i="3"/>
  <c r="I22524" i="3" s="1"/>
  <c r="G22525" i="3"/>
  <c r="I22525" i="3" s="1"/>
  <c r="G22526" i="3"/>
  <c r="I22526" i="3" s="1"/>
  <c r="G22527" i="3"/>
  <c r="I22527" i="3" s="1"/>
  <c r="G22528" i="3"/>
  <c r="I22528" i="3" s="1"/>
  <c r="G22529" i="3"/>
  <c r="I22529" i="3" s="1"/>
  <c r="G22530" i="3"/>
  <c r="I22530" i="3" s="1"/>
  <c r="G22531" i="3"/>
  <c r="I22531" i="3" s="1"/>
  <c r="G22532" i="3"/>
  <c r="I22532" i="3" s="1"/>
  <c r="G22533" i="3"/>
  <c r="I22533" i="3" s="1"/>
  <c r="G22534" i="3"/>
  <c r="I22534" i="3" s="1"/>
  <c r="G22535" i="3"/>
  <c r="I22535" i="3" s="1"/>
  <c r="G22536" i="3"/>
  <c r="I22536" i="3" s="1"/>
  <c r="G22537" i="3"/>
  <c r="I22537" i="3" s="1"/>
  <c r="G22538" i="3"/>
  <c r="I22538" i="3" s="1"/>
  <c r="G22539" i="3"/>
  <c r="I22539" i="3" s="1"/>
  <c r="G22540" i="3"/>
  <c r="I22540" i="3" s="1"/>
  <c r="G22541" i="3"/>
  <c r="I22541" i="3" s="1"/>
  <c r="G22542" i="3"/>
  <c r="I22542" i="3" s="1"/>
  <c r="G22543" i="3"/>
  <c r="I22543" i="3" s="1"/>
  <c r="G22544" i="3"/>
  <c r="I22544" i="3" s="1"/>
  <c r="G22545" i="3"/>
  <c r="I22545" i="3" s="1"/>
  <c r="G22546" i="3"/>
  <c r="I22546" i="3" s="1"/>
  <c r="G22547" i="3"/>
  <c r="I22547" i="3" s="1"/>
  <c r="G22548" i="3"/>
  <c r="I22548" i="3" s="1"/>
  <c r="G22549" i="3"/>
  <c r="I22549" i="3" s="1"/>
  <c r="G22550" i="3"/>
  <c r="I22550" i="3" s="1"/>
  <c r="G22551" i="3"/>
  <c r="I22551" i="3" s="1"/>
  <c r="G22552" i="3"/>
  <c r="I22552" i="3" s="1"/>
  <c r="G22553" i="3"/>
  <c r="I22553" i="3" s="1"/>
  <c r="G22554" i="3"/>
  <c r="I22554" i="3" s="1"/>
  <c r="G22555" i="3"/>
  <c r="I22555" i="3" s="1"/>
  <c r="G22556" i="3"/>
  <c r="I22556" i="3" s="1"/>
  <c r="G22557" i="3"/>
  <c r="I22557" i="3" s="1"/>
  <c r="G22558" i="3"/>
  <c r="I22558" i="3" s="1"/>
  <c r="G22559" i="3"/>
  <c r="I22559" i="3" s="1"/>
  <c r="G22560" i="3"/>
  <c r="I22560" i="3" s="1"/>
  <c r="G22561" i="3"/>
  <c r="I22561" i="3" s="1"/>
  <c r="G22562" i="3"/>
  <c r="I22562" i="3" s="1"/>
  <c r="G22563" i="3"/>
  <c r="I22563" i="3" s="1"/>
  <c r="G22564" i="3"/>
  <c r="I22564" i="3" s="1"/>
  <c r="G22565" i="3"/>
  <c r="I22565" i="3" s="1"/>
  <c r="G22566" i="3"/>
  <c r="I22566" i="3" s="1"/>
  <c r="G22567" i="3"/>
  <c r="I22567" i="3" s="1"/>
  <c r="G22568" i="3"/>
  <c r="G22569" i="3"/>
  <c r="G22570" i="3"/>
  <c r="G22571" i="3"/>
  <c r="G22572" i="3"/>
  <c r="G22573" i="3"/>
  <c r="G22574" i="3"/>
  <c r="G22575" i="3"/>
  <c r="G22576" i="3"/>
  <c r="G22577" i="3"/>
  <c r="G22578" i="3"/>
  <c r="G22579" i="3"/>
  <c r="G22580" i="3"/>
  <c r="G22581" i="3"/>
  <c r="G22582" i="3"/>
  <c r="G22583" i="3"/>
  <c r="G22584" i="3"/>
  <c r="G22585" i="3"/>
  <c r="G22586" i="3"/>
  <c r="G22587" i="3"/>
  <c r="G22588" i="3"/>
  <c r="G22589" i="3"/>
  <c r="G22590" i="3"/>
  <c r="G22591" i="3"/>
  <c r="G22592" i="3"/>
  <c r="G22593" i="3"/>
  <c r="G22594" i="3"/>
  <c r="G22595" i="3"/>
  <c r="G22596" i="3"/>
  <c r="G22597" i="3"/>
  <c r="G22598" i="3"/>
  <c r="G22599" i="3"/>
  <c r="G22600" i="3"/>
  <c r="G22601" i="3"/>
  <c r="G22602" i="3"/>
  <c r="G22603" i="3"/>
  <c r="G22604" i="3"/>
  <c r="G22605" i="3"/>
  <c r="G22606" i="3"/>
  <c r="G22607" i="3"/>
  <c r="G22608" i="3"/>
  <c r="G22609" i="3"/>
  <c r="G22610" i="3"/>
  <c r="G22611" i="3"/>
  <c r="G22612" i="3"/>
  <c r="G22613" i="3"/>
  <c r="G22614" i="3"/>
  <c r="G22615" i="3"/>
  <c r="G22616" i="3"/>
  <c r="G22617" i="3"/>
  <c r="G22618" i="3"/>
  <c r="G22619" i="3"/>
  <c r="G22620" i="3"/>
  <c r="G22621" i="3"/>
  <c r="G22622" i="3"/>
  <c r="G22623" i="3"/>
  <c r="G22624" i="3"/>
  <c r="G22625" i="3"/>
  <c r="G22626" i="3"/>
  <c r="G22627" i="3"/>
  <c r="G22628" i="3"/>
  <c r="G22629" i="3"/>
  <c r="G22630" i="3"/>
  <c r="G22631" i="3"/>
  <c r="G22632" i="3"/>
  <c r="G22633" i="3"/>
  <c r="G22634" i="3"/>
  <c r="G22635" i="3"/>
  <c r="G22636" i="3"/>
  <c r="G22637" i="3"/>
  <c r="G22638" i="3"/>
  <c r="G22639" i="3"/>
  <c r="G22640" i="3"/>
  <c r="G22641" i="3"/>
  <c r="G22642" i="3"/>
  <c r="G22643" i="3"/>
  <c r="G22644" i="3"/>
  <c r="G22645" i="3"/>
  <c r="G22646" i="3"/>
  <c r="G22647" i="3"/>
  <c r="G22648" i="3"/>
  <c r="G22649" i="3"/>
  <c r="G22650" i="3"/>
  <c r="G22651" i="3"/>
  <c r="G22652" i="3"/>
  <c r="G22653" i="3"/>
  <c r="G22654" i="3"/>
  <c r="G22655" i="3"/>
  <c r="G22656" i="3"/>
  <c r="G22657" i="3"/>
  <c r="G22658" i="3"/>
  <c r="G22659" i="3"/>
  <c r="G22660" i="3"/>
  <c r="G22661" i="3"/>
  <c r="G22662" i="3"/>
  <c r="G22663" i="3"/>
  <c r="G22664" i="3"/>
  <c r="G22665" i="3"/>
  <c r="G22666" i="3"/>
  <c r="G22667" i="3"/>
  <c r="G22668" i="3"/>
  <c r="G22669" i="3"/>
  <c r="G22670" i="3"/>
  <c r="G22671" i="3"/>
  <c r="G22672" i="3"/>
  <c r="G22673" i="3"/>
  <c r="G22674" i="3"/>
  <c r="G22675" i="3"/>
  <c r="G22676" i="3"/>
  <c r="G22677" i="3"/>
  <c r="G22678" i="3"/>
  <c r="G22679" i="3"/>
  <c r="G22680" i="3"/>
  <c r="G22681" i="3"/>
  <c r="G22682" i="3"/>
  <c r="G22683" i="3"/>
  <c r="G22684" i="3"/>
  <c r="G22685" i="3"/>
  <c r="G22686" i="3"/>
  <c r="G22687" i="3"/>
  <c r="G22688" i="3"/>
  <c r="G22689" i="3"/>
  <c r="G22690" i="3"/>
  <c r="G22691" i="3"/>
  <c r="G22692" i="3"/>
  <c r="G22693" i="3"/>
  <c r="G22694" i="3"/>
  <c r="G22695" i="3"/>
  <c r="G22696" i="3"/>
  <c r="G22697" i="3"/>
  <c r="G22698" i="3"/>
  <c r="G22699" i="3"/>
  <c r="G22700" i="3"/>
  <c r="G22701" i="3"/>
  <c r="G22702" i="3"/>
  <c r="G22703" i="3"/>
  <c r="G22704" i="3"/>
  <c r="G22705" i="3"/>
  <c r="G22706" i="3"/>
  <c r="G22707" i="3"/>
  <c r="G22708" i="3"/>
  <c r="G22709" i="3"/>
  <c r="G22710" i="3"/>
  <c r="G22711" i="3"/>
  <c r="G22712" i="3"/>
  <c r="G22713" i="3"/>
  <c r="G22714" i="3"/>
  <c r="G22715" i="3"/>
  <c r="G22716" i="3"/>
  <c r="G22717" i="3"/>
  <c r="G22718" i="3"/>
  <c r="G22719" i="3"/>
  <c r="G22720" i="3"/>
  <c r="G22721" i="3"/>
  <c r="G22722" i="3"/>
  <c r="G22723" i="3"/>
  <c r="G22724" i="3"/>
  <c r="G22725" i="3"/>
  <c r="G22726" i="3"/>
  <c r="G22727" i="3"/>
  <c r="G22728" i="3"/>
  <c r="G22729" i="3"/>
  <c r="G22730" i="3"/>
  <c r="G22731" i="3"/>
  <c r="G22732" i="3"/>
  <c r="G22733" i="3"/>
  <c r="G22734" i="3"/>
  <c r="G22735" i="3"/>
  <c r="G22736" i="3"/>
  <c r="G22737" i="3"/>
  <c r="G22738" i="3"/>
  <c r="G22739" i="3"/>
  <c r="G22740" i="3"/>
  <c r="G22741" i="3"/>
  <c r="G22742" i="3"/>
  <c r="G22743" i="3"/>
  <c r="G22744" i="3"/>
  <c r="G22745" i="3"/>
  <c r="G22746" i="3"/>
  <c r="G22747" i="3"/>
  <c r="G22748" i="3"/>
  <c r="G22749" i="3"/>
  <c r="G22750" i="3"/>
  <c r="G22751" i="3"/>
  <c r="G22752" i="3"/>
  <c r="G22753" i="3"/>
  <c r="G22754" i="3"/>
  <c r="G22755" i="3"/>
  <c r="G22756" i="3"/>
  <c r="G22757" i="3"/>
  <c r="G22758" i="3"/>
  <c r="G22759" i="3"/>
  <c r="G22760" i="3"/>
  <c r="G22761" i="3"/>
  <c r="G22762" i="3"/>
  <c r="G22763" i="3"/>
  <c r="G22764" i="3"/>
  <c r="G22765" i="3"/>
  <c r="G22766" i="3"/>
  <c r="G22767" i="3"/>
  <c r="G22768" i="3"/>
  <c r="G22769" i="3"/>
  <c r="G22770" i="3"/>
  <c r="G22771" i="3"/>
  <c r="G22772" i="3"/>
  <c r="G22773" i="3"/>
  <c r="G22774" i="3"/>
  <c r="G22775" i="3"/>
  <c r="G22776" i="3"/>
  <c r="G22777" i="3"/>
  <c r="G22778" i="3"/>
  <c r="G22779" i="3"/>
  <c r="G22780" i="3"/>
  <c r="G22781" i="3"/>
  <c r="G22782" i="3"/>
  <c r="G22783" i="3"/>
  <c r="G22784" i="3"/>
  <c r="G22785" i="3"/>
  <c r="G22786" i="3"/>
  <c r="G22787" i="3"/>
  <c r="G22788" i="3"/>
  <c r="G22789" i="3"/>
  <c r="G22790" i="3"/>
  <c r="G22791" i="3"/>
  <c r="G22792" i="3"/>
  <c r="G22793" i="3"/>
  <c r="G22794" i="3"/>
  <c r="G22795" i="3"/>
  <c r="G22796" i="3"/>
  <c r="G22797" i="3"/>
  <c r="G22798" i="3"/>
  <c r="G22799" i="3"/>
  <c r="G22800" i="3"/>
  <c r="G22801" i="3"/>
  <c r="G22802" i="3"/>
  <c r="G22803" i="3"/>
  <c r="G22804" i="3"/>
  <c r="G22805" i="3"/>
  <c r="G22806" i="3"/>
  <c r="G22807" i="3"/>
  <c r="G22808" i="3"/>
  <c r="G22809" i="3"/>
  <c r="G22810" i="3"/>
  <c r="G22811" i="3"/>
  <c r="G22812" i="3"/>
  <c r="G22813" i="3"/>
  <c r="G22814" i="3"/>
  <c r="G22815" i="3"/>
  <c r="G22816" i="3"/>
  <c r="G22817" i="3"/>
  <c r="G22818" i="3"/>
  <c r="G22819" i="3"/>
  <c r="G22820" i="3"/>
  <c r="G22821" i="3"/>
  <c r="G22822" i="3"/>
  <c r="G22823" i="3"/>
  <c r="G22824" i="3"/>
  <c r="G22825" i="3"/>
  <c r="G22826" i="3"/>
  <c r="G22827" i="3"/>
  <c r="G22828" i="3"/>
  <c r="G22829" i="3"/>
  <c r="G22830" i="3"/>
  <c r="G22831" i="3"/>
  <c r="G22832" i="3"/>
  <c r="G22833" i="3"/>
  <c r="G22834" i="3"/>
  <c r="G22835" i="3"/>
  <c r="G21558" i="3"/>
  <c r="I21558" i="3" s="1"/>
  <c r="G21559" i="3"/>
  <c r="I21559" i="3" s="1"/>
  <c r="G21560" i="3"/>
  <c r="I21560" i="3" s="1"/>
  <c r="G21561" i="3"/>
  <c r="I21561" i="3" s="1"/>
  <c r="G21562" i="3"/>
  <c r="I21562" i="3" s="1"/>
  <c r="G21563" i="3"/>
  <c r="I21563" i="3" s="1"/>
  <c r="G21564" i="3"/>
  <c r="I21564" i="3" s="1"/>
  <c r="G21565" i="3"/>
  <c r="I21565" i="3" s="1"/>
  <c r="G21566" i="3"/>
  <c r="I21566" i="3" s="1"/>
  <c r="G21567" i="3"/>
  <c r="I21567" i="3" s="1"/>
  <c r="G21568" i="3"/>
  <c r="I21568" i="3" s="1"/>
  <c r="G21569" i="3"/>
  <c r="I21569" i="3" s="1"/>
  <c r="G21570" i="3"/>
  <c r="I21570" i="3" s="1"/>
  <c r="G21571" i="3"/>
  <c r="I21571" i="3" s="1"/>
  <c r="G21572" i="3"/>
  <c r="I21572" i="3" s="1"/>
  <c r="G21573" i="3"/>
  <c r="I21573" i="3" s="1"/>
  <c r="G21574" i="3"/>
  <c r="I21574" i="3" s="1"/>
  <c r="G21575" i="3"/>
  <c r="I21575" i="3" s="1"/>
  <c r="G21576" i="3"/>
  <c r="I21576" i="3" s="1"/>
  <c r="G21577" i="3"/>
  <c r="I21577" i="3" s="1"/>
  <c r="G21578" i="3"/>
  <c r="I21578" i="3" s="1"/>
  <c r="G21579" i="3"/>
  <c r="I21579" i="3" s="1"/>
  <c r="G21580" i="3"/>
  <c r="I21580" i="3" s="1"/>
  <c r="G21581" i="3"/>
  <c r="I21581" i="3" s="1"/>
  <c r="G21582" i="3"/>
  <c r="I21582" i="3" s="1"/>
  <c r="G21583" i="3"/>
  <c r="I21583" i="3" s="1"/>
  <c r="G21584" i="3"/>
  <c r="I21584" i="3" s="1"/>
  <c r="G21585" i="3"/>
  <c r="I21585" i="3" s="1"/>
  <c r="G21586" i="3"/>
  <c r="I21586" i="3" s="1"/>
  <c r="G21587" i="3"/>
  <c r="I21587" i="3" s="1"/>
  <c r="G21588" i="3"/>
  <c r="I21588" i="3" s="1"/>
  <c r="G21589" i="3"/>
  <c r="I21589" i="3" s="1"/>
  <c r="G21590" i="3"/>
  <c r="I21590" i="3" s="1"/>
  <c r="G21591" i="3"/>
  <c r="I21591" i="3" s="1"/>
  <c r="G21592" i="3"/>
  <c r="I21592" i="3" s="1"/>
  <c r="G21593" i="3"/>
  <c r="I21593" i="3" s="1"/>
  <c r="G21594" i="3"/>
  <c r="I21594" i="3" s="1"/>
  <c r="G21595" i="3"/>
  <c r="I21595" i="3" s="1"/>
  <c r="G21596" i="3"/>
  <c r="I21596" i="3" s="1"/>
  <c r="G21597" i="3"/>
  <c r="I21597" i="3" s="1"/>
  <c r="G21598" i="3"/>
  <c r="I21598" i="3" s="1"/>
  <c r="G21599" i="3"/>
  <c r="I21599" i="3" s="1"/>
  <c r="G21600" i="3"/>
  <c r="I21600" i="3" s="1"/>
  <c r="G21601" i="3"/>
  <c r="I21601" i="3" s="1"/>
  <c r="G21602" i="3"/>
  <c r="I21602" i="3" s="1"/>
  <c r="G21603" i="3"/>
  <c r="I21603" i="3" s="1"/>
  <c r="G21604" i="3"/>
  <c r="I21604" i="3" s="1"/>
  <c r="G21605" i="3"/>
  <c r="I21605" i="3" s="1"/>
  <c r="G21606" i="3"/>
  <c r="I21606" i="3" s="1"/>
  <c r="G21607" i="3"/>
  <c r="I21607" i="3" s="1"/>
  <c r="G21608" i="3"/>
  <c r="I21608" i="3" s="1"/>
  <c r="G21609" i="3"/>
  <c r="I21609" i="3" s="1"/>
  <c r="G21610" i="3"/>
  <c r="I21610" i="3" s="1"/>
  <c r="G21611" i="3"/>
  <c r="I21611" i="3" s="1"/>
  <c r="G21612" i="3"/>
  <c r="I21612" i="3" s="1"/>
  <c r="G21613" i="3"/>
  <c r="I21613" i="3" s="1"/>
  <c r="G21614" i="3"/>
  <c r="I21614" i="3" s="1"/>
  <c r="G21615" i="3"/>
  <c r="I21615" i="3" s="1"/>
  <c r="G21616" i="3"/>
  <c r="I21616" i="3" s="1"/>
  <c r="G21617" i="3"/>
  <c r="I21617" i="3" s="1"/>
  <c r="G21618" i="3"/>
  <c r="I21618" i="3" s="1"/>
  <c r="G21619" i="3"/>
  <c r="I21619" i="3" s="1"/>
  <c r="G21620" i="3"/>
  <c r="I21620" i="3" s="1"/>
  <c r="G21621" i="3"/>
  <c r="I21621" i="3" s="1"/>
  <c r="G21622" i="3"/>
  <c r="I21622" i="3" s="1"/>
  <c r="G21623" i="3"/>
  <c r="I21623" i="3" s="1"/>
  <c r="G21624" i="3"/>
  <c r="I21624" i="3" s="1"/>
  <c r="G21625" i="3"/>
  <c r="I21625" i="3" s="1"/>
  <c r="G21626" i="3"/>
  <c r="I21626" i="3" s="1"/>
  <c r="G21627" i="3"/>
  <c r="I21627" i="3" s="1"/>
  <c r="G21628" i="3"/>
  <c r="I21628" i="3" s="1"/>
  <c r="G21629" i="3"/>
  <c r="I21629" i="3" s="1"/>
  <c r="G21630" i="3"/>
  <c r="I21630" i="3" s="1"/>
  <c r="G21631" i="3"/>
  <c r="I21631" i="3" s="1"/>
  <c r="G21632" i="3"/>
  <c r="I21632" i="3" s="1"/>
  <c r="G21633" i="3"/>
  <c r="I21633" i="3" s="1"/>
  <c r="G21634" i="3"/>
  <c r="I21634" i="3" s="1"/>
  <c r="G21635" i="3"/>
  <c r="I21635" i="3" s="1"/>
  <c r="G21636" i="3"/>
  <c r="I21636" i="3" s="1"/>
  <c r="G21637" i="3"/>
  <c r="I21637" i="3" s="1"/>
  <c r="G21638" i="3"/>
  <c r="I21638" i="3" s="1"/>
  <c r="G21639" i="3"/>
  <c r="I21639" i="3" s="1"/>
  <c r="G21640" i="3"/>
  <c r="I21640" i="3" s="1"/>
  <c r="G21641" i="3"/>
  <c r="I21641" i="3" s="1"/>
  <c r="G21642" i="3"/>
  <c r="I21642" i="3" s="1"/>
  <c r="G21643" i="3"/>
  <c r="I21643" i="3" s="1"/>
  <c r="G21644" i="3"/>
  <c r="I21644" i="3" s="1"/>
  <c r="G21645" i="3"/>
  <c r="I21645" i="3" s="1"/>
  <c r="G21646" i="3"/>
  <c r="I21646" i="3" s="1"/>
  <c r="G21647" i="3"/>
  <c r="I21647" i="3" s="1"/>
  <c r="G21648" i="3"/>
  <c r="I21648" i="3" s="1"/>
  <c r="G21649" i="3"/>
  <c r="I21649" i="3" s="1"/>
  <c r="G21650" i="3"/>
  <c r="I21650" i="3" s="1"/>
  <c r="G21651" i="3"/>
  <c r="I21651" i="3" s="1"/>
  <c r="G21652" i="3"/>
  <c r="I21652" i="3" s="1"/>
  <c r="G21653" i="3"/>
  <c r="I21653" i="3" s="1"/>
  <c r="G21654" i="3"/>
  <c r="I21654" i="3" s="1"/>
  <c r="G21655" i="3"/>
  <c r="I21655" i="3" s="1"/>
  <c r="G21656" i="3"/>
  <c r="I21656" i="3" s="1"/>
  <c r="G21657" i="3"/>
  <c r="I21657" i="3" s="1"/>
  <c r="G21658" i="3"/>
  <c r="I21658" i="3" s="1"/>
  <c r="G21659" i="3"/>
  <c r="I21659" i="3" s="1"/>
  <c r="G21660" i="3"/>
  <c r="I21660" i="3" s="1"/>
  <c r="G21661" i="3"/>
  <c r="I21661" i="3" s="1"/>
  <c r="G21662" i="3"/>
  <c r="I21662" i="3" s="1"/>
  <c r="G21663" i="3"/>
  <c r="I21663" i="3" s="1"/>
  <c r="G21664" i="3"/>
  <c r="I21664" i="3" s="1"/>
  <c r="G21665" i="3"/>
  <c r="I21665" i="3" s="1"/>
  <c r="G21666" i="3"/>
  <c r="I21666" i="3" s="1"/>
  <c r="G21667" i="3"/>
  <c r="I21667" i="3" s="1"/>
  <c r="G21668" i="3"/>
  <c r="I21668" i="3" s="1"/>
  <c r="G21669" i="3"/>
  <c r="I21669" i="3" s="1"/>
  <c r="G21670" i="3"/>
  <c r="I21670" i="3" s="1"/>
  <c r="G21671" i="3"/>
  <c r="I21671" i="3" s="1"/>
  <c r="G21672" i="3"/>
  <c r="I21672" i="3" s="1"/>
  <c r="G21673" i="3"/>
  <c r="I21673" i="3" s="1"/>
  <c r="G21674" i="3"/>
  <c r="I21674" i="3" s="1"/>
  <c r="G21675" i="3"/>
  <c r="I21675" i="3" s="1"/>
  <c r="G21676" i="3"/>
  <c r="I21676" i="3" s="1"/>
  <c r="G21677" i="3"/>
  <c r="I21677" i="3" s="1"/>
  <c r="G21678" i="3"/>
  <c r="I21678" i="3" s="1"/>
  <c r="G21679" i="3"/>
  <c r="I21679" i="3" s="1"/>
  <c r="G21680" i="3"/>
  <c r="I21680" i="3" s="1"/>
  <c r="G21681" i="3"/>
  <c r="I21681" i="3" s="1"/>
  <c r="G21682" i="3"/>
  <c r="I21682" i="3" s="1"/>
  <c r="G21683" i="3"/>
  <c r="I21683" i="3" s="1"/>
  <c r="G21684" i="3"/>
  <c r="I21684" i="3" s="1"/>
  <c r="G21685" i="3"/>
  <c r="I21685" i="3" s="1"/>
  <c r="G21686" i="3"/>
  <c r="I21686" i="3" s="1"/>
  <c r="G21687" i="3"/>
  <c r="I21687" i="3" s="1"/>
  <c r="G21688" i="3"/>
  <c r="I21688" i="3" s="1"/>
  <c r="G21689" i="3"/>
  <c r="I21689" i="3" s="1"/>
  <c r="G21690" i="3"/>
  <c r="I21690" i="3" s="1"/>
  <c r="G21691" i="3"/>
  <c r="I21691" i="3" s="1"/>
  <c r="G21692" i="3"/>
  <c r="I21692" i="3" s="1"/>
  <c r="G21693" i="3"/>
  <c r="I21693" i="3" s="1"/>
  <c r="G21694" i="3"/>
  <c r="I21694" i="3" s="1"/>
  <c r="G21695" i="3"/>
  <c r="I21695" i="3" s="1"/>
  <c r="G21696" i="3"/>
  <c r="I21696" i="3" s="1"/>
  <c r="G21697" i="3"/>
  <c r="I21697" i="3" s="1"/>
  <c r="G21698" i="3"/>
  <c r="I21698" i="3" s="1"/>
  <c r="G21699" i="3"/>
  <c r="I21699" i="3" s="1"/>
  <c r="G21700" i="3"/>
  <c r="I21700" i="3" s="1"/>
  <c r="G21701" i="3"/>
  <c r="I21701" i="3" s="1"/>
  <c r="G21702" i="3"/>
  <c r="I21702" i="3" s="1"/>
  <c r="G21703" i="3"/>
  <c r="I21703" i="3" s="1"/>
  <c r="G21704" i="3"/>
  <c r="I21704" i="3" s="1"/>
  <c r="G21705" i="3"/>
  <c r="I21705" i="3" s="1"/>
  <c r="G21706" i="3"/>
  <c r="I21706" i="3" s="1"/>
  <c r="G21707" i="3"/>
  <c r="I21707" i="3" s="1"/>
  <c r="G21708" i="3"/>
  <c r="I21708" i="3" s="1"/>
  <c r="G21709" i="3"/>
  <c r="I21709" i="3" s="1"/>
  <c r="G21710" i="3"/>
  <c r="I21710" i="3" s="1"/>
  <c r="G21711" i="3"/>
  <c r="I21711" i="3" s="1"/>
  <c r="G21712" i="3"/>
  <c r="I21712" i="3" s="1"/>
  <c r="G21713" i="3"/>
  <c r="I21713" i="3" s="1"/>
  <c r="G21714" i="3"/>
  <c r="I21714" i="3" s="1"/>
  <c r="G21715" i="3"/>
  <c r="I21715" i="3" s="1"/>
  <c r="G21716" i="3"/>
  <c r="I21716" i="3" s="1"/>
  <c r="G21717" i="3"/>
  <c r="I21717" i="3" s="1"/>
  <c r="G21718" i="3"/>
  <c r="I21718" i="3" s="1"/>
  <c r="G21719" i="3"/>
  <c r="I21719" i="3" s="1"/>
  <c r="G21720" i="3"/>
  <c r="I21720" i="3" s="1"/>
  <c r="G21721" i="3"/>
  <c r="I21721" i="3" s="1"/>
  <c r="G21722" i="3"/>
  <c r="I21722" i="3" s="1"/>
  <c r="G21723" i="3"/>
  <c r="I21723" i="3" s="1"/>
  <c r="G21724" i="3"/>
  <c r="I21724" i="3" s="1"/>
  <c r="G21725" i="3"/>
  <c r="I21725" i="3" s="1"/>
  <c r="G21726" i="3"/>
  <c r="I21726" i="3" s="1"/>
  <c r="G21727" i="3"/>
  <c r="I21727" i="3" s="1"/>
  <c r="G21728" i="3"/>
  <c r="I21728" i="3" s="1"/>
  <c r="G21729" i="3"/>
  <c r="I21729" i="3" s="1"/>
  <c r="G21730" i="3"/>
  <c r="I21730" i="3" s="1"/>
  <c r="G21731" i="3"/>
  <c r="I21731" i="3" s="1"/>
  <c r="G21732" i="3"/>
  <c r="I21732" i="3" s="1"/>
  <c r="G21733" i="3"/>
  <c r="I21733" i="3" s="1"/>
  <c r="G21734" i="3"/>
  <c r="I21734" i="3" s="1"/>
  <c r="G21735" i="3"/>
  <c r="I21735" i="3" s="1"/>
  <c r="G21736" i="3"/>
  <c r="I21736" i="3" s="1"/>
  <c r="G21737" i="3"/>
  <c r="I21737" i="3" s="1"/>
  <c r="G21738" i="3"/>
  <c r="I21738" i="3" s="1"/>
  <c r="G21739" i="3"/>
  <c r="I21739" i="3" s="1"/>
  <c r="G21740" i="3"/>
  <c r="I21740" i="3" s="1"/>
  <c r="G21741" i="3"/>
  <c r="I21741" i="3" s="1"/>
  <c r="G21742" i="3"/>
  <c r="I21742" i="3" s="1"/>
  <c r="G21743" i="3"/>
  <c r="I21743" i="3" s="1"/>
  <c r="G21744" i="3"/>
  <c r="I21744" i="3" s="1"/>
  <c r="G21745" i="3"/>
  <c r="I21745" i="3" s="1"/>
  <c r="G21746" i="3"/>
  <c r="I21746" i="3" s="1"/>
  <c r="G21747" i="3"/>
  <c r="I21747" i="3" s="1"/>
  <c r="G21748" i="3"/>
  <c r="I21748" i="3" s="1"/>
  <c r="G21749" i="3"/>
  <c r="I21749" i="3" s="1"/>
  <c r="G21750" i="3"/>
  <c r="I21750" i="3" s="1"/>
  <c r="G21751" i="3"/>
  <c r="I21751" i="3" s="1"/>
  <c r="G21752" i="3"/>
  <c r="I21752" i="3" s="1"/>
  <c r="G21753" i="3"/>
  <c r="I21753" i="3" s="1"/>
  <c r="G21754" i="3"/>
  <c r="I21754" i="3" s="1"/>
  <c r="G21755" i="3"/>
  <c r="I21755" i="3" s="1"/>
  <c r="G21756" i="3"/>
  <c r="I21756" i="3" s="1"/>
  <c r="G21757" i="3"/>
  <c r="I21757" i="3" s="1"/>
  <c r="G21758" i="3"/>
  <c r="I21758" i="3" s="1"/>
  <c r="G21759" i="3"/>
  <c r="I21759" i="3" s="1"/>
  <c r="G21760" i="3"/>
  <c r="I21760" i="3" s="1"/>
  <c r="G21761" i="3"/>
  <c r="I21761" i="3" s="1"/>
  <c r="G21762" i="3"/>
  <c r="I21762" i="3" s="1"/>
  <c r="G21763" i="3"/>
  <c r="I21763" i="3" s="1"/>
  <c r="G21764" i="3"/>
  <c r="I21764" i="3" s="1"/>
  <c r="G21765" i="3"/>
  <c r="I21765" i="3" s="1"/>
  <c r="G21766" i="3"/>
  <c r="I21766" i="3" s="1"/>
  <c r="G21767" i="3"/>
  <c r="I21767" i="3" s="1"/>
  <c r="G21768" i="3"/>
  <c r="I21768" i="3" s="1"/>
  <c r="G21769" i="3"/>
  <c r="I21769" i="3" s="1"/>
  <c r="G21770" i="3"/>
  <c r="I21770" i="3" s="1"/>
  <c r="G21771" i="3"/>
  <c r="I21771" i="3" s="1"/>
  <c r="G21772" i="3"/>
  <c r="I21772" i="3" s="1"/>
  <c r="G21773" i="3"/>
  <c r="I21773" i="3" s="1"/>
  <c r="G21774" i="3"/>
  <c r="I21774" i="3" s="1"/>
  <c r="G21775" i="3"/>
  <c r="I21775" i="3" s="1"/>
  <c r="G21776" i="3"/>
  <c r="I21776" i="3" s="1"/>
  <c r="G21777" i="3"/>
  <c r="I21777" i="3" s="1"/>
  <c r="G21778" i="3"/>
  <c r="I21778" i="3" s="1"/>
  <c r="G21779" i="3"/>
  <c r="I21779" i="3" s="1"/>
  <c r="G21780" i="3"/>
  <c r="I21780" i="3" s="1"/>
  <c r="G21781" i="3"/>
  <c r="I21781" i="3" s="1"/>
  <c r="G21782" i="3"/>
  <c r="I21782" i="3" s="1"/>
  <c r="G21783" i="3"/>
  <c r="I21783" i="3" s="1"/>
  <c r="G21784" i="3"/>
  <c r="I21784" i="3" s="1"/>
  <c r="G21785" i="3"/>
  <c r="I21785" i="3" s="1"/>
  <c r="G21786" i="3"/>
  <c r="I21786" i="3" s="1"/>
  <c r="G21787" i="3"/>
  <c r="I21787" i="3" s="1"/>
  <c r="G21788" i="3"/>
  <c r="I21788" i="3" s="1"/>
  <c r="G21789" i="3"/>
  <c r="I21789" i="3" s="1"/>
  <c r="G21790" i="3"/>
  <c r="I21790" i="3" s="1"/>
  <c r="G21791" i="3"/>
  <c r="I21791" i="3" s="1"/>
  <c r="G21792" i="3"/>
  <c r="I21792" i="3" s="1"/>
  <c r="G21793" i="3"/>
  <c r="I21793" i="3" s="1"/>
  <c r="G21794" i="3"/>
  <c r="I21794" i="3" s="1"/>
  <c r="G21795" i="3"/>
  <c r="I21795" i="3" s="1"/>
  <c r="G21796" i="3"/>
  <c r="I21796" i="3" s="1"/>
  <c r="G21797" i="3"/>
  <c r="I21797" i="3" s="1"/>
  <c r="G21798" i="3"/>
  <c r="I21798" i="3" s="1"/>
  <c r="G21799" i="3"/>
  <c r="I21799" i="3" s="1"/>
  <c r="G21800" i="3"/>
  <c r="I21800" i="3" s="1"/>
  <c r="G21801" i="3"/>
  <c r="I21801" i="3" s="1"/>
  <c r="G21802" i="3"/>
  <c r="I21802" i="3" s="1"/>
  <c r="G21803" i="3"/>
  <c r="I21803" i="3" s="1"/>
  <c r="G21804" i="3"/>
  <c r="I21804" i="3" s="1"/>
  <c r="G21805" i="3"/>
  <c r="I21805" i="3" s="1"/>
  <c r="G21806" i="3"/>
  <c r="I21806" i="3" s="1"/>
  <c r="G21807" i="3"/>
  <c r="I21807" i="3" s="1"/>
  <c r="G21808" i="3"/>
  <c r="I21808" i="3" s="1"/>
  <c r="G21809" i="3"/>
  <c r="I21809" i="3" s="1"/>
  <c r="G21810" i="3"/>
  <c r="I21810" i="3" s="1"/>
  <c r="G21811" i="3"/>
  <c r="I21811" i="3" s="1"/>
  <c r="G21812" i="3"/>
  <c r="I21812" i="3" s="1"/>
  <c r="G21813" i="3"/>
  <c r="I21813" i="3" s="1"/>
  <c r="G21814" i="3"/>
  <c r="I21814" i="3" s="1"/>
  <c r="G21815" i="3"/>
  <c r="I21815" i="3" s="1"/>
  <c r="G21816" i="3"/>
  <c r="I21816" i="3" s="1"/>
  <c r="G21817" i="3"/>
  <c r="I21817" i="3" s="1"/>
  <c r="G21818" i="3"/>
  <c r="I21818" i="3" s="1"/>
  <c r="G21819" i="3"/>
  <c r="I21819" i="3" s="1"/>
  <c r="G21820" i="3"/>
  <c r="I21820" i="3" s="1"/>
  <c r="G21821" i="3"/>
  <c r="I21821" i="3" s="1"/>
  <c r="G21822" i="3"/>
  <c r="I21822" i="3" s="1"/>
  <c r="G21823" i="3"/>
  <c r="I21823" i="3" s="1"/>
  <c r="G21824" i="3"/>
  <c r="I21824" i="3" s="1"/>
  <c r="G21825" i="3"/>
  <c r="I21825" i="3" s="1"/>
  <c r="G21826" i="3"/>
  <c r="I21826" i="3" s="1"/>
  <c r="G21827" i="3"/>
  <c r="I21827" i="3" s="1"/>
  <c r="G21828" i="3"/>
  <c r="I21828" i="3" s="1"/>
  <c r="G21829" i="3"/>
  <c r="I21829" i="3" s="1"/>
  <c r="G21830" i="3"/>
  <c r="I21830" i="3" s="1"/>
  <c r="G21831" i="3"/>
  <c r="I21831" i="3" s="1"/>
  <c r="G21832" i="3"/>
  <c r="I21832" i="3" s="1"/>
  <c r="G21833" i="3"/>
  <c r="I21833" i="3" s="1"/>
  <c r="G21834" i="3"/>
  <c r="I21834" i="3" s="1"/>
  <c r="G21835" i="3"/>
  <c r="I21835" i="3" s="1"/>
  <c r="G21836" i="3"/>
  <c r="I21836" i="3" s="1"/>
  <c r="G21837" i="3"/>
  <c r="I21837" i="3" s="1"/>
  <c r="G21838" i="3"/>
  <c r="I21838" i="3" s="1"/>
  <c r="G21839" i="3"/>
  <c r="I21839" i="3" s="1"/>
  <c r="G21840" i="3"/>
  <c r="I21840" i="3" s="1"/>
  <c r="G21841" i="3"/>
  <c r="I21841" i="3" s="1"/>
  <c r="G21842" i="3"/>
  <c r="I21842" i="3" s="1"/>
  <c r="G21843" i="3"/>
  <c r="I21843" i="3" s="1"/>
  <c r="G21844" i="3"/>
  <c r="I21844" i="3" s="1"/>
  <c r="G21845" i="3"/>
  <c r="I21845" i="3" s="1"/>
  <c r="G21846" i="3"/>
  <c r="I21846" i="3" s="1"/>
  <c r="G21847" i="3"/>
  <c r="I21847" i="3" s="1"/>
  <c r="G21848" i="3"/>
  <c r="I21848" i="3" s="1"/>
  <c r="G21849" i="3"/>
  <c r="I21849" i="3" s="1"/>
  <c r="G21850" i="3"/>
  <c r="I21850" i="3" s="1"/>
  <c r="G21851" i="3"/>
  <c r="I21851" i="3" s="1"/>
  <c r="G21852" i="3"/>
  <c r="I21852" i="3" s="1"/>
  <c r="G21853" i="3"/>
  <c r="I21853" i="3" s="1"/>
  <c r="G21854" i="3"/>
  <c r="I21854" i="3" s="1"/>
  <c r="G21855" i="3"/>
  <c r="I21855" i="3" s="1"/>
  <c r="G21856" i="3"/>
  <c r="I21856" i="3" s="1"/>
  <c r="G21857" i="3"/>
  <c r="I21857" i="3" s="1"/>
  <c r="G21858" i="3"/>
  <c r="I21858" i="3" s="1"/>
  <c r="G21859" i="3"/>
  <c r="I21859" i="3" s="1"/>
  <c r="G21860" i="3"/>
  <c r="I21860" i="3" s="1"/>
  <c r="G21861" i="3"/>
  <c r="I21861" i="3" s="1"/>
  <c r="G21862" i="3"/>
  <c r="I21862" i="3" s="1"/>
  <c r="G21863" i="3"/>
  <c r="I21863" i="3" s="1"/>
  <c r="G21864" i="3"/>
  <c r="I21864" i="3" s="1"/>
  <c r="G21865" i="3"/>
  <c r="I21865" i="3" s="1"/>
  <c r="G21866" i="3"/>
  <c r="I21866" i="3" s="1"/>
  <c r="G21867" i="3"/>
  <c r="I21867" i="3" s="1"/>
  <c r="G21868" i="3"/>
  <c r="I21868" i="3" s="1"/>
  <c r="G21869" i="3"/>
  <c r="I21869" i="3" s="1"/>
  <c r="G21870" i="3"/>
  <c r="I21870" i="3" s="1"/>
  <c r="G21871" i="3"/>
  <c r="I21871" i="3" s="1"/>
  <c r="G21872" i="3"/>
  <c r="I21872" i="3" s="1"/>
  <c r="G21873" i="3"/>
  <c r="I21873" i="3" s="1"/>
  <c r="G21874" i="3"/>
  <c r="I21874" i="3" s="1"/>
  <c r="G21875" i="3"/>
  <c r="I21875" i="3" s="1"/>
  <c r="G21876" i="3"/>
  <c r="I21876" i="3" s="1"/>
  <c r="G21877" i="3"/>
  <c r="I21877" i="3" s="1"/>
  <c r="G21878" i="3"/>
  <c r="I21878" i="3" s="1"/>
  <c r="G21879" i="3"/>
  <c r="I21879" i="3" s="1"/>
  <c r="G21880" i="3"/>
  <c r="I21880" i="3" s="1"/>
  <c r="G21881" i="3"/>
  <c r="I21881" i="3" s="1"/>
  <c r="G21882" i="3"/>
  <c r="I21882" i="3" s="1"/>
  <c r="G21883" i="3"/>
  <c r="I21883" i="3" s="1"/>
  <c r="G21884" i="3"/>
  <c r="I21884" i="3" s="1"/>
  <c r="G21885" i="3"/>
  <c r="I21885" i="3" s="1"/>
  <c r="G21886" i="3"/>
  <c r="I21886" i="3" s="1"/>
  <c r="G21887" i="3"/>
  <c r="I21887" i="3" s="1"/>
  <c r="G21888" i="3"/>
  <c r="I21888" i="3" s="1"/>
  <c r="G21889" i="3"/>
  <c r="I21889" i="3" s="1"/>
  <c r="G21890" i="3"/>
  <c r="I21890" i="3" s="1"/>
  <c r="G21891" i="3"/>
  <c r="I21891" i="3" s="1"/>
  <c r="G21892" i="3"/>
  <c r="I21892" i="3" s="1"/>
  <c r="G21893" i="3"/>
  <c r="I21893" i="3" s="1"/>
  <c r="G21894" i="3"/>
  <c r="I21894" i="3" s="1"/>
  <c r="G21895" i="3"/>
  <c r="I21895" i="3" s="1"/>
  <c r="G21896" i="3"/>
  <c r="I21896" i="3" s="1"/>
  <c r="G21897" i="3"/>
  <c r="I21897" i="3" s="1"/>
  <c r="G21898" i="3"/>
  <c r="I21898" i="3" s="1"/>
  <c r="G21899" i="3"/>
  <c r="I21899" i="3" s="1"/>
  <c r="G21900" i="3"/>
  <c r="I21900" i="3" s="1"/>
  <c r="G21901" i="3"/>
  <c r="I21901" i="3" s="1"/>
  <c r="G21902" i="3"/>
  <c r="I21902" i="3" s="1"/>
  <c r="G21903" i="3"/>
  <c r="I21903" i="3" s="1"/>
  <c r="G21904" i="3"/>
  <c r="I21904" i="3" s="1"/>
  <c r="G21905" i="3"/>
  <c r="I21905" i="3" s="1"/>
  <c r="G21906" i="3"/>
  <c r="I21906" i="3" s="1"/>
  <c r="G21907" i="3"/>
  <c r="I21907" i="3" s="1"/>
  <c r="G21908" i="3"/>
  <c r="I21908" i="3" s="1"/>
  <c r="G21909" i="3"/>
  <c r="I21909" i="3" s="1"/>
  <c r="G21910" i="3"/>
  <c r="I21910" i="3" s="1"/>
  <c r="G21911" i="3"/>
  <c r="I21911" i="3" s="1"/>
  <c r="G21912" i="3"/>
  <c r="I21912" i="3" s="1"/>
  <c r="G21913" i="3"/>
  <c r="I21913" i="3" s="1"/>
  <c r="G21914" i="3"/>
  <c r="I21914" i="3" s="1"/>
  <c r="G21915" i="3"/>
  <c r="I21915" i="3" s="1"/>
  <c r="G21916" i="3"/>
  <c r="I21916" i="3" s="1"/>
  <c r="G21917" i="3"/>
  <c r="I21917" i="3" s="1"/>
  <c r="G21918" i="3"/>
  <c r="I21918" i="3" s="1"/>
  <c r="G21919" i="3"/>
  <c r="I21919" i="3" s="1"/>
  <c r="G21920" i="3"/>
  <c r="I21920" i="3" s="1"/>
  <c r="G21921" i="3"/>
  <c r="I21921" i="3" s="1"/>
  <c r="G21922" i="3"/>
  <c r="I21922" i="3" s="1"/>
  <c r="G21923" i="3"/>
  <c r="I21923" i="3" s="1"/>
  <c r="G21924" i="3"/>
  <c r="I21924" i="3" s="1"/>
  <c r="G21925" i="3"/>
  <c r="I21925" i="3" s="1"/>
  <c r="G21926" i="3"/>
  <c r="I21926" i="3" s="1"/>
  <c r="G21927" i="3"/>
  <c r="I21927" i="3" s="1"/>
  <c r="G21928" i="3"/>
  <c r="I21928" i="3" s="1"/>
  <c r="G21929" i="3"/>
  <c r="I21929" i="3" s="1"/>
  <c r="G21930" i="3"/>
  <c r="I21930" i="3" s="1"/>
  <c r="G21931" i="3"/>
  <c r="I21931" i="3" s="1"/>
  <c r="G21932" i="3"/>
  <c r="I21932" i="3" s="1"/>
  <c r="G21933" i="3"/>
  <c r="I21933" i="3" s="1"/>
  <c r="G21934" i="3"/>
  <c r="I21934" i="3" s="1"/>
  <c r="G21935" i="3"/>
  <c r="I21935" i="3" s="1"/>
  <c r="G21936" i="3"/>
  <c r="I21936" i="3" s="1"/>
  <c r="G21937" i="3"/>
  <c r="I21937" i="3" s="1"/>
  <c r="G21938" i="3"/>
  <c r="I21938" i="3" s="1"/>
  <c r="G21939" i="3"/>
  <c r="I21939" i="3" s="1"/>
  <c r="G21940" i="3"/>
  <c r="I21940" i="3" s="1"/>
  <c r="G21941" i="3"/>
  <c r="I21941" i="3" s="1"/>
  <c r="G21942" i="3"/>
  <c r="I21942" i="3" s="1"/>
  <c r="G21943" i="3"/>
  <c r="I21943" i="3" s="1"/>
  <c r="G21944" i="3"/>
  <c r="I21944" i="3" s="1"/>
  <c r="G21945" i="3"/>
  <c r="I21945" i="3" s="1"/>
  <c r="G21946" i="3"/>
  <c r="I21946" i="3" s="1"/>
  <c r="G21947" i="3"/>
  <c r="I21947" i="3" s="1"/>
  <c r="G21948" i="3"/>
  <c r="I21948" i="3" s="1"/>
  <c r="G21949" i="3"/>
  <c r="I21949" i="3" s="1"/>
  <c r="G21950" i="3"/>
  <c r="I21950" i="3" s="1"/>
  <c r="G21951" i="3"/>
  <c r="I21951" i="3" s="1"/>
  <c r="G21952" i="3"/>
  <c r="I21952" i="3" s="1"/>
  <c r="G21953" i="3"/>
  <c r="I21953" i="3" s="1"/>
  <c r="G21954" i="3"/>
  <c r="I21954" i="3" s="1"/>
  <c r="G21955" i="3"/>
  <c r="I21955" i="3" s="1"/>
  <c r="G21956" i="3"/>
  <c r="I21956" i="3" s="1"/>
  <c r="G21957" i="3"/>
  <c r="I21957" i="3" s="1"/>
  <c r="G21958" i="3"/>
  <c r="I21958" i="3" s="1"/>
  <c r="G21959" i="3"/>
  <c r="I21959" i="3" s="1"/>
  <c r="G21960" i="3"/>
  <c r="I21960" i="3" s="1"/>
  <c r="G21961" i="3"/>
  <c r="I21961" i="3" s="1"/>
  <c r="G21962" i="3"/>
  <c r="I21962" i="3" s="1"/>
  <c r="G21963" i="3"/>
  <c r="I21963" i="3" s="1"/>
  <c r="G21964" i="3"/>
  <c r="I21964" i="3" s="1"/>
  <c r="G21965" i="3"/>
  <c r="I21965" i="3" s="1"/>
  <c r="G21966" i="3"/>
  <c r="I21966" i="3" s="1"/>
  <c r="G21967" i="3"/>
  <c r="I21967" i="3" s="1"/>
  <c r="G21968" i="3"/>
  <c r="I21968" i="3" s="1"/>
  <c r="G21969" i="3"/>
  <c r="I21969" i="3" s="1"/>
  <c r="G21970" i="3"/>
  <c r="I21970" i="3" s="1"/>
  <c r="G21971" i="3"/>
  <c r="I21971" i="3" s="1"/>
  <c r="G21972" i="3"/>
  <c r="I21972" i="3" s="1"/>
  <c r="G21973" i="3"/>
  <c r="I21973" i="3" s="1"/>
  <c r="G21974" i="3"/>
  <c r="I21974" i="3" s="1"/>
  <c r="G21975" i="3"/>
  <c r="I21975" i="3" s="1"/>
  <c r="G21976" i="3"/>
  <c r="I21976" i="3" s="1"/>
  <c r="G21977" i="3"/>
  <c r="I21977" i="3" s="1"/>
  <c r="G21978" i="3"/>
  <c r="I21978" i="3" s="1"/>
  <c r="G21979" i="3"/>
  <c r="I21979" i="3" s="1"/>
  <c r="G21980" i="3"/>
  <c r="I21980" i="3" s="1"/>
  <c r="G21981" i="3"/>
  <c r="I21981" i="3" s="1"/>
  <c r="G21982" i="3"/>
  <c r="I21982" i="3" s="1"/>
  <c r="G21983" i="3"/>
  <c r="I21983" i="3" s="1"/>
  <c r="G21984" i="3"/>
  <c r="I21984" i="3" s="1"/>
  <c r="G21985" i="3"/>
  <c r="I21985" i="3" s="1"/>
  <c r="G21986" i="3"/>
  <c r="I21986" i="3" s="1"/>
  <c r="G21987" i="3"/>
  <c r="I21987" i="3" s="1"/>
  <c r="G21988" i="3"/>
  <c r="I21988" i="3" s="1"/>
  <c r="G21989" i="3"/>
  <c r="I21989" i="3" s="1"/>
  <c r="G21990" i="3"/>
  <c r="I21990" i="3" s="1"/>
  <c r="G21991" i="3"/>
  <c r="I21991" i="3" s="1"/>
  <c r="G21992" i="3"/>
  <c r="I21992" i="3" s="1"/>
  <c r="G21993" i="3"/>
  <c r="I21993" i="3" s="1"/>
  <c r="G21994" i="3"/>
  <c r="I21994" i="3" s="1"/>
  <c r="G21995" i="3"/>
  <c r="I21995" i="3" s="1"/>
  <c r="G21996" i="3"/>
  <c r="I21996" i="3" s="1"/>
  <c r="G21997" i="3"/>
  <c r="I21997" i="3" s="1"/>
  <c r="G21998" i="3"/>
  <c r="I21998" i="3" s="1"/>
  <c r="G21999" i="3"/>
  <c r="I21999" i="3" s="1"/>
  <c r="G22000" i="3"/>
  <c r="I22000" i="3" s="1"/>
  <c r="G22001" i="3"/>
  <c r="I22001" i="3" s="1"/>
  <c r="G22002" i="3"/>
  <c r="I22002" i="3" s="1"/>
  <c r="G22003" i="3"/>
  <c r="I22003" i="3" s="1"/>
  <c r="G22004" i="3"/>
  <c r="I22004" i="3" s="1"/>
  <c r="G22005" i="3"/>
  <c r="I22005" i="3" s="1"/>
  <c r="G22006" i="3"/>
  <c r="I22006" i="3" s="1"/>
  <c r="G22007" i="3"/>
  <c r="I22007" i="3" s="1"/>
  <c r="G22008" i="3"/>
  <c r="I22008" i="3" s="1"/>
  <c r="G22009" i="3"/>
  <c r="I22009" i="3" s="1"/>
  <c r="G22010" i="3"/>
  <c r="I22010" i="3" s="1"/>
  <c r="G22011" i="3"/>
  <c r="I22011" i="3" s="1"/>
  <c r="G22012" i="3"/>
  <c r="I22012" i="3" s="1"/>
  <c r="G22013" i="3"/>
  <c r="I22013" i="3" s="1"/>
  <c r="G22014" i="3"/>
  <c r="I22014" i="3" s="1"/>
  <c r="G22015" i="3"/>
  <c r="I22015" i="3" s="1"/>
  <c r="G22016" i="3"/>
  <c r="I22016" i="3" s="1"/>
  <c r="G22017" i="3"/>
  <c r="I22017" i="3" s="1"/>
  <c r="G22018" i="3"/>
  <c r="I22018" i="3" s="1"/>
  <c r="G22019" i="3"/>
  <c r="I22019" i="3" s="1"/>
  <c r="G22020" i="3"/>
  <c r="I22020" i="3" s="1"/>
  <c r="G22021" i="3"/>
  <c r="I22021" i="3" s="1"/>
  <c r="G22022" i="3"/>
  <c r="I22022" i="3" s="1"/>
  <c r="G22023" i="3"/>
  <c r="I22023" i="3" s="1"/>
  <c r="G22024" i="3"/>
  <c r="I22024" i="3" s="1"/>
  <c r="G22025" i="3"/>
  <c r="I22025" i="3" s="1"/>
  <c r="G22026" i="3"/>
  <c r="I22026" i="3" s="1"/>
  <c r="G22027" i="3"/>
  <c r="I22027" i="3" s="1"/>
  <c r="G22028" i="3"/>
  <c r="I22028" i="3" s="1"/>
  <c r="G22029" i="3"/>
  <c r="I22029" i="3" s="1"/>
  <c r="G22030" i="3"/>
  <c r="I22030" i="3" s="1"/>
  <c r="G22031" i="3"/>
  <c r="I22031" i="3" s="1"/>
  <c r="G22032" i="3"/>
  <c r="I22032" i="3" s="1"/>
  <c r="G22033" i="3"/>
  <c r="I22033" i="3" s="1"/>
  <c r="G22034" i="3"/>
  <c r="I22034" i="3" s="1"/>
  <c r="G22035" i="3"/>
  <c r="I22035" i="3" s="1"/>
  <c r="G22036" i="3"/>
  <c r="I22036" i="3" s="1"/>
  <c r="G22037" i="3"/>
  <c r="I22037" i="3" s="1"/>
  <c r="G22038" i="3"/>
  <c r="I22038" i="3" s="1"/>
  <c r="G22039" i="3"/>
  <c r="I22039" i="3" s="1"/>
  <c r="G22040" i="3"/>
  <c r="I22040" i="3" s="1"/>
  <c r="G22041" i="3"/>
  <c r="I22041" i="3" s="1"/>
  <c r="G22042" i="3"/>
  <c r="I22042" i="3" s="1"/>
  <c r="G22043" i="3"/>
  <c r="I22043" i="3" s="1"/>
  <c r="G22044" i="3"/>
  <c r="I22044" i="3" s="1"/>
  <c r="G22045" i="3"/>
  <c r="I22045" i="3" s="1"/>
  <c r="G22046" i="3"/>
  <c r="I22046" i="3" s="1"/>
  <c r="G22047" i="3"/>
  <c r="I22047" i="3" s="1"/>
  <c r="G22048" i="3"/>
  <c r="I22048" i="3" s="1"/>
  <c r="G22049" i="3"/>
  <c r="I22049" i="3" s="1"/>
  <c r="G22050" i="3"/>
  <c r="I22050" i="3" s="1"/>
  <c r="G22051" i="3"/>
  <c r="I22051" i="3" s="1"/>
  <c r="G22052" i="3"/>
  <c r="I22052" i="3" s="1"/>
  <c r="G22053" i="3"/>
  <c r="I22053" i="3" s="1"/>
  <c r="G22054" i="3"/>
  <c r="I22054" i="3" s="1"/>
  <c r="G22055" i="3"/>
  <c r="I22055" i="3" s="1"/>
  <c r="G22056" i="3"/>
  <c r="I22056" i="3" s="1"/>
  <c r="G22057" i="3"/>
  <c r="I22057" i="3" s="1"/>
  <c r="G22058" i="3"/>
  <c r="I22058" i="3" s="1"/>
  <c r="G22059" i="3"/>
  <c r="I22059" i="3" s="1"/>
  <c r="G22060" i="3"/>
  <c r="I22060" i="3" s="1"/>
  <c r="G22061" i="3"/>
  <c r="I22061" i="3" s="1"/>
  <c r="G22062" i="3"/>
  <c r="I22062" i="3" s="1"/>
  <c r="G22063" i="3"/>
  <c r="I22063" i="3" s="1"/>
  <c r="G22064" i="3"/>
  <c r="I22064" i="3" s="1"/>
  <c r="G22065" i="3"/>
  <c r="I22065" i="3" s="1"/>
  <c r="G22066" i="3"/>
  <c r="I22066" i="3" s="1"/>
  <c r="G22067" i="3"/>
  <c r="I22067" i="3" s="1"/>
  <c r="G22068" i="3"/>
  <c r="I22068" i="3" s="1"/>
  <c r="G22069" i="3"/>
  <c r="I22069" i="3" s="1"/>
  <c r="G22070" i="3"/>
  <c r="I22070" i="3" s="1"/>
  <c r="G22071" i="3"/>
  <c r="I22071" i="3" s="1"/>
  <c r="G22072" i="3"/>
  <c r="I22072" i="3" s="1"/>
  <c r="G22073" i="3"/>
  <c r="I22073" i="3" s="1"/>
  <c r="G22074" i="3"/>
  <c r="I22074" i="3" s="1"/>
  <c r="G22075" i="3"/>
  <c r="I22075" i="3" s="1"/>
  <c r="G22076" i="3"/>
  <c r="I22076" i="3" s="1"/>
  <c r="G22077" i="3"/>
  <c r="I22077" i="3" s="1"/>
  <c r="G22078" i="3"/>
  <c r="I22078" i="3" s="1"/>
  <c r="G21066" i="3"/>
  <c r="I21066" i="3" s="1"/>
  <c r="G21067" i="3"/>
  <c r="I21067" i="3" s="1"/>
  <c r="G21068" i="3"/>
  <c r="I21068" i="3" s="1"/>
  <c r="G21069" i="3"/>
  <c r="I21069" i="3" s="1"/>
  <c r="G21070" i="3"/>
  <c r="I21070" i="3" s="1"/>
  <c r="G21071" i="3"/>
  <c r="I21071" i="3" s="1"/>
  <c r="G21072" i="3"/>
  <c r="G21073" i="3"/>
  <c r="G21074" i="3"/>
  <c r="G21075" i="3"/>
  <c r="G21076" i="3"/>
  <c r="G21077" i="3"/>
  <c r="G21078" i="3"/>
  <c r="G21079" i="3"/>
  <c r="G21080" i="3"/>
  <c r="G21081" i="3"/>
  <c r="G21082" i="3"/>
  <c r="G21083" i="3"/>
  <c r="G21084" i="3"/>
  <c r="G21085" i="3"/>
  <c r="G21086" i="3"/>
  <c r="G21087" i="3"/>
  <c r="G21088" i="3"/>
  <c r="G21089" i="3"/>
  <c r="G21090" i="3"/>
  <c r="G21091" i="3"/>
  <c r="G21092" i="3"/>
  <c r="G21093" i="3"/>
  <c r="G21094" i="3"/>
  <c r="G21095" i="3"/>
  <c r="G21096" i="3"/>
  <c r="G21097" i="3"/>
  <c r="G21098" i="3"/>
  <c r="G21099" i="3"/>
  <c r="G21100" i="3"/>
  <c r="G21101" i="3"/>
  <c r="G21102" i="3"/>
  <c r="G21103" i="3"/>
  <c r="G21104" i="3"/>
  <c r="G21105" i="3"/>
  <c r="G21106" i="3"/>
  <c r="G21107" i="3"/>
  <c r="G21108" i="3"/>
  <c r="G21109" i="3"/>
  <c r="G21110" i="3"/>
  <c r="G21111" i="3"/>
  <c r="G21112" i="3"/>
  <c r="G21113" i="3"/>
  <c r="G21114" i="3"/>
  <c r="G21115" i="3"/>
  <c r="G21116" i="3"/>
  <c r="G21117" i="3"/>
  <c r="G21118" i="3"/>
  <c r="G21119" i="3"/>
  <c r="G21120" i="3"/>
  <c r="G21121" i="3"/>
  <c r="G21122" i="3"/>
  <c r="G21123" i="3"/>
  <c r="G21124" i="3"/>
  <c r="G21125" i="3"/>
  <c r="G21126" i="3"/>
  <c r="G21127" i="3"/>
  <c r="G21128" i="3"/>
  <c r="G21129" i="3"/>
  <c r="G21130" i="3"/>
  <c r="G21131" i="3"/>
  <c r="G21132" i="3"/>
  <c r="G21133" i="3"/>
  <c r="G21134" i="3"/>
  <c r="G21135" i="3"/>
  <c r="G21136" i="3"/>
  <c r="G21137" i="3"/>
  <c r="G21138" i="3"/>
  <c r="G21139" i="3"/>
  <c r="G21140" i="3"/>
  <c r="G21141" i="3"/>
  <c r="G21142" i="3"/>
  <c r="G21143" i="3"/>
  <c r="G21144" i="3"/>
  <c r="G21145" i="3"/>
  <c r="G21146" i="3"/>
  <c r="G21147" i="3"/>
  <c r="G21148" i="3"/>
  <c r="G21149" i="3"/>
  <c r="G21150" i="3"/>
  <c r="G21151" i="3"/>
  <c r="G21152" i="3"/>
  <c r="G21153" i="3"/>
  <c r="G21154" i="3"/>
  <c r="G21155" i="3"/>
  <c r="G21156" i="3"/>
  <c r="G21157" i="3"/>
  <c r="G21158" i="3"/>
  <c r="G21159" i="3"/>
  <c r="G21160" i="3"/>
  <c r="G21161" i="3"/>
  <c r="G21162" i="3"/>
  <c r="G21163" i="3"/>
  <c r="G21164" i="3"/>
  <c r="G21165" i="3"/>
  <c r="G21166" i="3"/>
  <c r="G21167" i="3"/>
  <c r="G21168" i="3"/>
  <c r="G21169" i="3"/>
  <c r="G21170" i="3"/>
  <c r="G21171" i="3"/>
  <c r="G21172" i="3"/>
  <c r="G21173" i="3"/>
  <c r="G21174" i="3"/>
  <c r="G21175" i="3"/>
  <c r="G21176" i="3"/>
  <c r="G21177" i="3"/>
  <c r="G21178" i="3"/>
  <c r="G21179" i="3"/>
  <c r="G21180" i="3"/>
  <c r="G21181" i="3"/>
  <c r="G21182" i="3"/>
  <c r="G21183" i="3"/>
  <c r="G21184" i="3"/>
  <c r="G21185" i="3"/>
  <c r="G21186" i="3"/>
  <c r="G21187" i="3"/>
  <c r="G21188" i="3"/>
  <c r="G21189" i="3"/>
  <c r="G21190" i="3"/>
  <c r="G21191" i="3"/>
  <c r="G21192" i="3"/>
  <c r="G21193" i="3"/>
  <c r="G21194" i="3"/>
  <c r="G21195" i="3"/>
  <c r="G21196" i="3"/>
  <c r="G21197" i="3"/>
  <c r="G21198" i="3"/>
  <c r="G21199" i="3"/>
  <c r="G21200" i="3"/>
  <c r="G21201" i="3"/>
  <c r="G21202" i="3"/>
  <c r="G21203" i="3"/>
  <c r="G21204" i="3"/>
  <c r="G21205" i="3"/>
  <c r="G21206" i="3"/>
  <c r="G21207" i="3"/>
  <c r="G21208" i="3"/>
  <c r="G21209" i="3"/>
  <c r="G21210" i="3"/>
  <c r="G21211" i="3"/>
  <c r="G21212" i="3"/>
  <c r="G21213" i="3"/>
  <c r="G21214" i="3"/>
  <c r="G21215" i="3"/>
  <c r="G21216" i="3"/>
  <c r="G21217" i="3"/>
  <c r="G21218" i="3"/>
  <c r="G21219" i="3"/>
  <c r="G21220" i="3"/>
  <c r="G21221" i="3"/>
  <c r="G21222" i="3"/>
  <c r="G21223" i="3"/>
  <c r="G21224" i="3"/>
  <c r="G21225" i="3"/>
  <c r="G21226" i="3"/>
  <c r="G21227" i="3"/>
  <c r="G21228" i="3"/>
  <c r="G21229" i="3"/>
  <c r="G21230" i="3"/>
  <c r="G21231" i="3"/>
  <c r="G21232" i="3"/>
  <c r="G21233" i="3"/>
  <c r="G21234" i="3"/>
  <c r="G21235" i="3"/>
  <c r="G21236" i="3"/>
  <c r="G21237" i="3"/>
  <c r="G21238" i="3"/>
  <c r="G21239" i="3"/>
  <c r="G21240" i="3"/>
  <c r="G21241" i="3"/>
  <c r="G21242" i="3"/>
  <c r="G21243" i="3"/>
  <c r="G21244" i="3"/>
  <c r="G21245" i="3"/>
  <c r="G21246" i="3"/>
  <c r="G21247" i="3"/>
  <c r="G21248" i="3"/>
  <c r="G21249" i="3"/>
  <c r="G21250" i="3"/>
  <c r="G21251" i="3"/>
  <c r="G21252" i="3"/>
  <c r="G21253" i="3"/>
  <c r="G21254" i="3"/>
  <c r="G21255" i="3"/>
  <c r="G21256" i="3"/>
  <c r="G21257" i="3"/>
  <c r="G21258" i="3"/>
  <c r="G21259" i="3"/>
  <c r="G21260" i="3"/>
  <c r="G21261" i="3"/>
  <c r="G21262" i="3"/>
  <c r="G21263" i="3"/>
  <c r="G21264" i="3"/>
  <c r="G21265" i="3"/>
  <c r="G21266" i="3"/>
  <c r="G21267" i="3"/>
  <c r="G21268" i="3"/>
  <c r="G21269" i="3"/>
  <c r="G21270" i="3"/>
  <c r="G21271" i="3"/>
  <c r="G21272" i="3"/>
  <c r="G21273" i="3"/>
  <c r="G21274" i="3"/>
  <c r="G21275" i="3"/>
  <c r="G21276" i="3"/>
  <c r="G21277" i="3"/>
  <c r="G21278" i="3"/>
  <c r="G21279" i="3"/>
  <c r="G21280" i="3"/>
  <c r="G21281" i="3"/>
  <c r="G21282" i="3"/>
  <c r="G21283" i="3"/>
  <c r="G21284" i="3"/>
  <c r="G21285" i="3"/>
  <c r="G21286" i="3"/>
  <c r="G21287" i="3"/>
  <c r="G21288" i="3"/>
  <c r="G21289" i="3"/>
  <c r="G21290" i="3"/>
  <c r="G21291" i="3"/>
  <c r="G21292" i="3"/>
  <c r="G21293" i="3"/>
  <c r="G21294" i="3"/>
  <c r="G21295" i="3"/>
  <c r="G21296" i="3"/>
  <c r="G21297" i="3"/>
  <c r="G21298" i="3"/>
  <c r="G21299" i="3"/>
  <c r="G21300" i="3"/>
  <c r="G21301" i="3"/>
  <c r="G21302" i="3"/>
  <c r="G21303" i="3"/>
  <c r="G21304" i="3"/>
  <c r="G21305" i="3"/>
  <c r="G21306" i="3"/>
  <c r="G21307" i="3"/>
  <c r="G21308" i="3"/>
  <c r="G21309" i="3"/>
  <c r="G21310" i="3"/>
  <c r="G21311" i="3"/>
  <c r="I21311" i="3" s="1"/>
  <c r="G21312" i="3"/>
  <c r="I21312" i="3" s="1"/>
  <c r="G21313" i="3"/>
  <c r="I21313" i="3" s="1"/>
  <c r="G21314" i="3"/>
  <c r="I21314" i="3" s="1"/>
  <c r="G21315" i="3"/>
  <c r="I21315" i="3" s="1"/>
  <c r="G21316" i="3"/>
  <c r="I21316" i="3" s="1"/>
  <c r="G21317" i="3"/>
  <c r="I21317" i="3" s="1"/>
  <c r="G21318" i="3"/>
  <c r="I21318" i="3" s="1"/>
  <c r="G21319" i="3"/>
  <c r="I21319" i="3" s="1"/>
  <c r="G21320" i="3"/>
  <c r="I21320" i="3" s="1"/>
  <c r="G21321" i="3"/>
  <c r="I21321" i="3" s="1"/>
  <c r="G21322" i="3"/>
  <c r="I21322" i="3" s="1"/>
  <c r="G21323" i="3"/>
  <c r="I21323" i="3" s="1"/>
  <c r="G21324" i="3"/>
  <c r="I21324" i="3" s="1"/>
  <c r="G21325" i="3"/>
  <c r="I21325" i="3" s="1"/>
  <c r="G21326" i="3"/>
  <c r="I21326" i="3" s="1"/>
  <c r="G21327" i="3"/>
  <c r="I21327" i="3" s="1"/>
  <c r="G21328" i="3"/>
  <c r="I21328" i="3" s="1"/>
  <c r="G21329" i="3"/>
  <c r="I21329" i="3" s="1"/>
  <c r="G21330" i="3"/>
  <c r="I21330" i="3" s="1"/>
  <c r="G21331" i="3"/>
  <c r="I21331" i="3" s="1"/>
  <c r="G21332" i="3"/>
  <c r="I21332" i="3" s="1"/>
  <c r="G21333" i="3"/>
  <c r="I21333" i="3" s="1"/>
  <c r="G21334" i="3"/>
  <c r="I21334" i="3" s="1"/>
  <c r="G21335" i="3"/>
  <c r="I21335" i="3" s="1"/>
  <c r="G21336" i="3"/>
  <c r="I21336" i="3" s="1"/>
  <c r="G21337" i="3"/>
  <c r="I21337" i="3" s="1"/>
  <c r="G21338" i="3"/>
  <c r="I21338" i="3" s="1"/>
  <c r="G21339" i="3"/>
  <c r="I21339" i="3" s="1"/>
  <c r="G21340" i="3"/>
  <c r="I21340" i="3" s="1"/>
  <c r="G21341" i="3"/>
  <c r="I21341" i="3" s="1"/>
  <c r="G21342" i="3"/>
  <c r="I21342" i="3" s="1"/>
  <c r="G21343" i="3"/>
  <c r="I21343" i="3" s="1"/>
  <c r="G21344" i="3"/>
  <c r="I21344" i="3" s="1"/>
  <c r="G21345" i="3"/>
  <c r="I21345" i="3" s="1"/>
  <c r="G21346" i="3"/>
  <c r="I21346" i="3" s="1"/>
  <c r="G21347" i="3"/>
  <c r="I21347" i="3" s="1"/>
  <c r="G21348" i="3"/>
  <c r="I21348" i="3" s="1"/>
  <c r="G21349" i="3"/>
  <c r="I21349" i="3" s="1"/>
  <c r="G21350" i="3"/>
  <c r="I21350" i="3" s="1"/>
  <c r="G21351" i="3"/>
  <c r="I21351" i="3" s="1"/>
  <c r="G21352" i="3"/>
  <c r="I21352" i="3" s="1"/>
  <c r="G21353" i="3"/>
  <c r="I21353" i="3" s="1"/>
  <c r="G21354" i="3"/>
  <c r="I21354" i="3" s="1"/>
  <c r="G21355" i="3"/>
  <c r="I21355" i="3" s="1"/>
  <c r="G21356" i="3"/>
  <c r="I21356" i="3" s="1"/>
  <c r="G21357" i="3"/>
  <c r="I21357" i="3" s="1"/>
  <c r="G21358" i="3"/>
  <c r="I21358" i="3" s="1"/>
  <c r="G21359" i="3"/>
  <c r="I21359" i="3" s="1"/>
  <c r="G21360" i="3"/>
  <c r="I21360" i="3" s="1"/>
  <c r="G21361" i="3"/>
  <c r="I21361" i="3" s="1"/>
  <c r="G21362" i="3"/>
  <c r="I21362" i="3" s="1"/>
  <c r="G21363" i="3"/>
  <c r="I21363" i="3" s="1"/>
  <c r="G21364" i="3"/>
  <c r="I21364" i="3" s="1"/>
  <c r="G21365" i="3"/>
  <c r="I21365" i="3" s="1"/>
  <c r="G21366" i="3"/>
  <c r="I21366" i="3" s="1"/>
  <c r="G21367" i="3"/>
  <c r="I21367" i="3" s="1"/>
  <c r="G21368" i="3"/>
  <c r="I21368" i="3" s="1"/>
  <c r="G21369" i="3"/>
  <c r="I21369" i="3" s="1"/>
  <c r="G21370" i="3"/>
  <c r="I21370" i="3" s="1"/>
  <c r="G21371" i="3"/>
  <c r="I21371" i="3" s="1"/>
  <c r="G21372" i="3"/>
  <c r="I21372" i="3" s="1"/>
  <c r="G21373" i="3"/>
  <c r="I21373" i="3" s="1"/>
  <c r="G21374" i="3"/>
  <c r="I21374" i="3" s="1"/>
  <c r="G21375" i="3"/>
  <c r="I21375" i="3" s="1"/>
  <c r="G21376" i="3"/>
  <c r="I21376" i="3" s="1"/>
  <c r="G21377" i="3"/>
  <c r="I21377" i="3" s="1"/>
  <c r="G21378" i="3"/>
  <c r="I21378" i="3" s="1"/>
  <c r="G21379" i="3"/>
  <c r="I21379" i="3" s="1"/>
  <c r="G21380" i="3"/>
  <c r="I21380" i="3" s="1"/>
  <c r="G21381" i="3"/>
  <c r="I21381" i="3" s="1"/>
  <c r="G21382" i="3"/>
  <c r="I21382" i="3" s="1"/>
  <c r="G21383" i="3"/>
  <c r="I21383" i="3" s="1"/>
  <c r="G21384" i="3"/>
  <c r="I21384" i="3" s="1"/>
  <c r="G21385" i="3"/>
  <c r="I21385" i="3" s="1"/>
  <c r="G21386" i="3"/>
  <c r="I21386" i="3" s="1"/>
  <c r="G21387" i="3"/>
  <c r="I21387" i="3" s="1"/>
  <c r="G21388" i="3"/>
  <c r="I21388" i="3" s="1"/>
  <c r="G21389" i="3"/>
  <c r="I21389" i="3" s="1"/>
  <c r="G21390" i="3"/>
  <c r="I21390" i="3" s="1"/>
  <c r="G21391" i="3"/>
  <c r="I21391" i="3" s="1"/>
  <c r="G21392" i="3"/>
  <c r="I21392" i="3" s="1"/>
  <c r="G21393" i="3"/>
  <c r="I21393" i="3" s="1"/>
  <c r="G21394" i="3"/>
  <c r="I21394" i="3" s="1"/>
  <c r="G21395" i="3"/>
  <c r="I21395" i="3" s="1"/>
  <c r="G21396" i="3"/>
  <c r="I21396" i="3" s="1"/>
  <c r="G21397" i="3"/>
  <c r="I21397" i="3" s="1"/>
  <c r="G21398" i="3"/>
  <c r="I21398" i="3" s="1"/>
  <c r="G21399" i="3"/>
  <c r="I21399" i="3" s="1"/>
  <c r="G21400" i="3"/>
  <c r="I21400" i="3" s="1"/>
  <c r="G21401" i="3"/>
  <c r="I21401" i="3" s="1"/>
  <c r="G21402" i="3"/>
  <c r="I21402" i="3" s="1"/>
  <c r="G21403" i="3"/>
  <c r="I21403" i="3" s="1"/>
  <c r="G21404" i="3"/>
  <c r="I21404" i="3" s="1"/>
  <c r="G21405" i="3"/>
  <c r="I21405" i="3" s="1"/>
  <c r="G21406" i="3"/>
  <c r="I21406" i="3" s="1"/>
  <c r="G21407" i="3"/>
  <c r="I21407" i="3" s="1"/>
  <c r="G21408" i="3"/>
  <c r="I21408" i="3" s="1"/>
  <c r="G21409" i="3"/>
  <c r="I21409" i="3" s="1"/>
  <c r="G21410" i="3"/>
  <c r="I21410" i="3" s="1"/>
  <c r="G21411" i="3"/>
  <c r="I21411" i="3" s="1"/>
  <c r="G21412" i="3"/>
  <c r="I21412" i="3" s="1"/>
  <c r="G21413" i="3"/>
  <c r="I21413" i="3" s="1"/>
  <c r="G21414" i="3"/>
  <c r="I21414" i="3" s="1"/>
  <c r="G21415" i="3"/>
  <c r="I21415" i="3" s="1"/>
  <c r="G21416" i="3"/>
  <c r="I21416" i="3" s="1"/>
  <c r="G21417" i="3"/>
  <c r="I21417" i="3" s="1"/>
  <c r="G21418" i="3"/>
  <c r="I21418" i="3" s="1"/>
  <c r="G21419" i="3"/>
  <c r="I21419" i="3" s="1"/>
  <c r="G21420" i="3"/>
  <c r="I21420" i="3" s="1"/>
  <c r="G21421" i="3"/>
  <c r="I21421" i="3" s="1"/>
  <c r="G21422" i="3"/>
  <c r="I21422" i="3" s="1"/>
  <c r="G21423" i="3"/>
  <c r="I21423" i="3" s="1"/>
  <c r="G21424" i="3"/>
  <c r="I21424" i="3" s="1"/>
  <c r="G21425" i="3"/>
  <c r="I21425" i="3" s="1"/>
  <c r="G21426" i="3"/>
  <c r="I21426" i="3" s="1"/>
  <c r="G21427" i="3"/>
  <c r="I21427" i="3" s="1"/>
  <c r="G21428" i="3"/>
  <c r="I21428" i="3" s="1"/>
  <c r="G21429" i="3"/>
  <c r="I21429" i="3" s="1"/>
  <c r="G21430" i="3"/>
  <c r="I21430" i="3" s="1"/>
  <c r="G21431" i="3"/>
  <c r="I21431" i="3" s="1"/>
  <c r="G21432" i="3"/>
  <c r="I21432" i="3" s="1"/>
  <c r="G21433" i="3"/>
  <c r="I21433" i="3" s="1"/>
  <c r="G21434" i="3"/>
  <c r="I21434" i="3" s="1"/>
  <c r="G21435" i="3"/>
  <c r="I21435" i="3" s="1"/>
  <c r="G21436" i="3"/>
  <c r="I21436" i="3" s="1"/>
  <c r="G21437" i="3"/>
  <c r="I21437" i="3" s="1"/>
  <c r="G21438" i="3"/>
  <c r="I21438" i="3" s="1"/>
  <c r="G21439" i="3"/>
  <c r="I21439" i="3" s="1"/>
  <c r="G21440" i="3"/>
  <c r="I21440" i="3" s="1"/>
  <c r="G21441" i="3"/>
  <c r="I21441" i="3" s="1"/>
  <c r="G21442" i="3"/>
  <c r="I21442" i="3" s="1"/>
  <c r="G21443" i="3"/>
  <c r="I21443" i="3" s="1"/>
  <c r="G21444" i="3"/>
  <c r="I21444" i="3" s="1"/>
  <c r="G21445" i="3"/>
  <c r="I21445" i="3" s="1"/>
  <c r="G21446" i="3"/>
  <c r="I21446" i="3" s="1"/>
  <c r="G21447" i="3"/>
  <c r="I21447" i="3" s="1"/>
  <c r="G21448" i="3"/>
  <c r="I21448" i="3" s="1"/>
  <c r="G21449" i="3"/>
  <c r="I21449" i="3" s="1"/>
  <c r="G21450" i="3"/>
  <c r="I21450" i="3" s="1"/>
  <c r="G21451" i="3"/>
  <c r="I21451" i="3" s="1"/>
  <c r="G21452" i="3"/>
  <c r="I21452" i="3" s="1"/>
  <c r="G21453" i="3"/>
  <c r="I21453" i="3" s="1"/>
  <c r="G21454" i="3"/>
  <c r="I21454" i="3" s="1"/>
  <c r="G21455" i="3"/>
  <c r="I21455" i="3" s="1"/>
  <c r="G21456" i="3"/>
  <c r="I21456" i="3" s="1"/>
  <c r="G21457" i="3"/>
  <c r="I21457" i="3" s="1"/>
  <c r="G21458" i="3"/>
  <c r="I21458" i="3" s="1"/>
  <c r="G21459" i="3"/>
  <c r="I21459" i="3" s="1"/>
  <c r="G21460" i="3"/>
  <c r="I21460" i="3" s="1"/>
  <c r="G21461" i="3"/>
  <c r="I21461" i="3" s="1"/>
  <c r="G21462" i="3"/>
  <c r="I21462" i="3" s="1"/>
  <c r="G21463" i="3"/>
  <c r="I21463" i="3" s="1"/>
  <c r="G21464" i="3"/>
  <c r="I21464" i="3" s="1"/>
  <c r="G21465" i="3"/>
  <c r="I21465" i="3" s="1"/>
  <c r="G21466" i="3"/>
  <c r="I21466" i="3" s="1"/>
  <c r="G21467" i="3"/>
  <c r="I21467" i="3" s="1"/>
  <c r="G21468" i="3"/>
  <c r="I21468" i="3" s="1"/>
  <c r="G21469" i="3"/>
  <c r="I21469" i="3" s="1"/>
  <c r="G21470" i="3"/>
  <c r="I21470" i="3" s="1"/>
  <c r="G21471" i="3"/>
  <c r="I21471" i="3" s="1"/>
  <c r="G21472" i="3"/>
  <c r="I21472" i="3" s="1"/>
  <c r="G21473" i="3"/>
  <c r="I21473" i="3" s="1"/>
  <c r="G21474" i="3"/>
  <c r="I21474" i="3" s="1"/>
  <c r="G21475" i="3"/>
  <c r="I21475" i="3" s="1"/>
  <c r="G21476" i="3"/>
  <c r="I21476" i="3" s="1"/>
  <c r="G21477" i="3"/>
  <c r="I21477" i="3" s="1"/>
  <c r="G21478" i="3"/>
  <c r="I21478" i="3" s="1"/>
  <c r="G21479" i="3"/>
  <c r="I21479" i="3" s="1"/>
  <c r="G21480" i="3"/>
  <c r="I21480" i="3" s="1"/>
  <c r="G21481" i="3"/>
  <c r="I21481" i="3" s="1"/>
  <c r="G21482" i="3"/>
  <c r="I21482" i="3" s="1"/>
  <c r="G21483" i="3"/>
  <c r="I21483" i="3" s="1"/>
  <c r="G21484" i="3"/>
  <c r="I21484" i="3" s="1"/>
  <c r="G21485" i="3"/>
  <c r="I21485" i="3" s="1"/>
  <c r="G21486" i="3"/>
  <c r="I21486" i="3" s="1"/>
  <c r="G21487" i="3"/>
  <c r="I21487" i="3" s="1"/>
  <c r="G21488" i="3"/>
  <c r="I21488" i="3" s="1"/>
  <c r="G21489" i="3"/>
  <c r="I21489" i="3" s="1"/>
  <c r="G21490" i="3"/>
  <c r="I21490" i="3" s="1"/>
  <c r="G21491" i="3"/>
  <c r="I21491" i="3" s="1"/>
  <c r="G21492" i="3"/>
  <c r="I21492" i="3" s="1"/>
  <c r="G21493" i="3"/>
  <c r="I21493" i="3" s="1"/>
  <c r="G21494" i="3"/>
  <c r="I21494" i="3" s="1"/>
  <c r="G21495" i="3"/>
  <c r="I21495" i="3" s="1"/>
  <c r="G21496" i="3"/>
  <c r="I21496" i="3" s="1"/>
  <c r="G21497" i="3"/>
  <c r="I21497" i="3" s="1"/>
  <c r="G21498" i="3"/>
  <c r="I21498" i="3" s="1"/>
  <c r="G21499" i="3"/>
  <c r="I21499" i="3" s="1"/>
  <c r="G21500" i="3"/>
  <c r="I21500" i="3" s="1"/>
  <c r="G21501" i="3"/>
  <c r="I21501" i="3" s="1"/>
  <c r="G21502" i="3"/>
  <c r="I21502" i="3" s="1"/>
  <c r="G21503" i="3"/>
  <c r="I21503" i="3" s="1"/>
  <c r="G21504" i="3"/>
  <c r="I21504" i="3" s="1"/>
  <c r="G21505" i="3"/>
  <c r="I21505" i="3" s="1"/>
  <c r="G21506" i="3"/>
  <c r="I21506" i="3" s="1"/>
  <c r="G21507" i="3"/>
  <c r="I21507" i="3" s="1"/>
  <c r="G21508" i="3"/>
  <c r="I21508" i="3" s="1"/>
  <c r="G21509" i="3"/>
  <c r="I21509" i="3" s="1"/>
  <c r="G21510" i="3"/>
  <c r="I21510" i="3" s="1"/>
  <c r="G21511" i="3"/>
  <c r="I21511" i="3" s="1"/>
  <c r="G21512" i="3"/>
  <c r="I21512" i="3" s="1"/>
  <c r="G21513" i="3"/>
  <c r="I21513" i="3" s="1"/>
  <c r="G21514" i="3"/>
  <c r="I21514" i="3" s="1"/>
  <c r="G21515" i="3"/>
  <c r="I21515" i="3" s="1"/>
  <c r="G21516" i="3"/>
  <c r="I21516" i="3" s="1"/>
  <c r="G21517" i="3"/>
  <c r="I21517" i="3" s="1"/>
  <c r="G21518" i="3"/>
  <c r="I21518" i="3" s="1"/>
  <c r="G21519" i="3"/>
  <c r="I21519" i="3" s="1"/>
  <c r="G21520" i="3"/>
  <c r="I21520" i="3" s="1"/>
  <c r="G21521" i="3"/>
  <c r="I21521" i="3" s="1"/>
  <c r="G21522" i="3"/>
  <c r="I21522" i="3" s="1"/>
  <c r="G21523" i="3"/>
  <c r="I21523" i="3" s="1"/>
  <c r="G21524" i="3"/>
  <c r="I21524" i="3" s="1"/>
  <c r="G21525" i="3"/>
  <c r="I21525" i="3" s="1"/>
  <c r="G21526" i="3"/>
  <c r="I21526" i="3" s="1"/>
  <c r="G21527" i="3"/>
  <c r="I21527" i="3" s="1"/>
  <c r="G21528" i="3"/>
  <c r="I21528" i="3" s="1"/>
  <c r="G21529" i="3"/>
  <c r="I21529" i="3" s="1"/>
  <c r="G21530" i="3"/>
  <c r="I21530" i="3" s="1"/>
  <c r="G21531" i="3"/>
  <c r="I21531" i="3" s="1"/>
  <c r="G21532" i="3"/>
  <c r="I21532" i="3" s="1"/>
  <c r="G21533" i="3"/>
  <c r="I21533" i="3" s="1"/>
  <c r="G21534" i="3"/>
  <c r="I21534" i="3" s="1"/>
  <c r="G21535" i="3"/>
  <c r="I21535" i="3" s="1"/>
  <c r="G21536" i="3"/>
  <c r="I21536" i="3" s="1"/>
  <c r="G21537" i="3"/>
  <c r="I21537" i="3" s="1"/>
  <c r="G21538" i="3"/>
  <c r="I21538" i="3" s="1"/>
  <c r="G21539" i="3"/>
  <c r="I21539" i="3" s="1"/>
  <c r="G21540" i="3"/>
  <c r="I21540" i="3" s="1"/>
  <c r="G21541" i="3"/>
  <c r="I21541" i="3" s="1"/>
  <c r="G21542" i="3"/>
  <c r="I21542" i="3" s="1"/>
  <c r="G21543" i="3"/>
  <c r="I21543" i="3" s="1"/>
  <c r="G21544" i="3"/>
  <c r="I21544" i="3" s="1"/>
  <c r="G21545" i="3"/>
  <c r="I21545" i="3" s="1"/>
  <c r="G21546" i="3"/>
  <c r="I21546" i="3" s="1"/>
  <c r="G21547" i="3"/>
  <c r="I21547" i="3" s="1"/>
  <c r="G21548" i="3"/>
  <c r="I21548" i="3" s="1"/>
  <c r="G21549" i="3"/>
  <c r="I21549" i="3" s="1"/>
  <c r="G21550" i="3"/>
  <c r="I21550" i="3" s="1"/>
  <c r="G21551" i="3"/>
  <c r="I21551" i="3" s="1"/>
  <c r="G21552" i="3"/>
  <c r="I21552" i="3" s="1"/>
  <c r="G21553" i="3"/>
  <c r="I21553" i="3" s="1"/>
  <c r="G21554" i="3"/>
  <c r="I21554" i="3" s="1"/>
  <c r="G21555" i="3"/>
  <c r="I21555" i="3" s="1"/>
  <c r="G21556" i="3"/>
  <c r="I21556" i="3" s="1"/>
  <c r="G21557" i="3"/>
  <c r="I21557" i="3" s="1"/>
  <c r="G20466" i="3"/>
  <c r="I20466" i="3" s="1"/>
  <c r="G20467" i="3"/>
  <c r="I20467" i="3" s="1"/>
  <c r="G20468" i="3"/>
  <c r="I20468" i="3" s="1"/>
  <c r="G20469" i="3"/>
  <c r="I20469" i="3" s="1"/>
  <c r="G20470" i="3"/>
  <c r="I20470" i="3" s="1"/>
  <c r="G20471" i="3"/>
  <c r="I20471" i="3" s="1"/>
  <c r="G20472" i="3"/>
  <c r="I20472" i="3" s="1"/>
  <c r="G20473" i="3"/>
  <c r="I20473" i="3" s="1"/>
  <c r="G20474" i="3"/>
  <c r="I20474" i="3" s="1"/>
  <c r="G20475" i="3"/>
  <c r="I20475" i="3" s="1"/>
  <c r="G20476" i="3"/>
  <c r="I20476" i="3" s="1"/>
  <c r="G20477" i="3"/>
  <c r="I20477" i="3" s="1"/>
  <c r="G20478" i="3"/>
  <c r="I20478" i="3" s="1"/>
  <c r="G20479" i="3"/>
  <c r="I20479" i="3" s="1"/>
  <c r="G20480" i="3"/>
  <c r="I20480" i="3" s="1"/>
  <c r="G20481" i="3"/>
  <c r="I20481" i="3" s="1"/>
  <c r="G20482" i="3"/>
  <c r="I20482" i="3" s="1"/>
  <c r="G20483" i="3"/>
  <c r="I20483" i="3" s="1"/>
  <c r="G20484" i="3"/>
  <c r="I20484" i="3" s="1"/>
  <c r="G20485" i="3"/>
  <c r="I20485" i="3" s="1"/>
  <c r="G20486" i="3"/>
  <c r="I20486" i="3" s="1"/>
  <c r="G20487" i="3"/>
  <c r="I20487" i="3" s="1"/>
  <c r="G20488" i="3"/>
  <c r="I20488" i="3" s="1"/>
  <c r="G20489" i="3"/>
  <c r="I20489" i="3" s="1"/>
  <c r="G20490" i="3"/>
  <c r="I20490" i="3" s="1"/>
  <c r="G20491" i="3"/>
  <c r="I20491" i="3" s="1"/>
  <c r="G20492" i="3"/>
  <c r="I20492" i="3" s="1"/>
  <c r="G20493" i="3"/>
  <c r="I20493" i="3" s="1"/>
  <c r="G20494" i="3"/>
  <c r="I20494" i="3" s="1"/>
  <c r="G20495" i="3"/>
  <c r="I20495" i="3" s="1"/>
  <c r="G20496" i="3"/>
  <c r="I20496" i="3" s="1"/>
  <c r="G20497" i="3"/>
  <c r="I20497" i="3" s="1"/>
  <c r="G20498" i="3"/>
  <c r="I20498" i="3" s="1"/>
  <c r="G20499" i="3"/>
  <c r="I20499" i="3" s="1"/>
  <c r="G20500" i="3"/>
  <c r="I20500" i="3" s="1"/>
  <c r="G20501" i="3"/>
  <c r="I20501" i="3" s="1"/>
  <c r="G20502" i="3"/>
  <c r="I20502" i="3" s="1"/>
  <c r="G20503" i="3"/>
  <c r="I20503" i="3" s="1"/>
  <c r="G20504" i="3"/>
  <c r="I20504" i="3" s="1"/>
  <c r="G20505" i="3"/>
  <c r="I20505" i="3" s="1"/>
  <c r="G20506" i="3"/>
  <c r="I20506" i="3" s="1"/>
  <c r="G20507" i="3"/>
  <c r="I20507" i="3" s="1"/>
  <c r="G20508" i="3"/>
  <c r="I20508" i="3" s="1"/>
  <c r="G20509" i="3"/>
  <c r="I20509" i="3" s="1"/>
  <c r="G20510" i="3"/>
  <c r="I20510" i="3" s="1"/>
  <c r="G20511" i="3"/>
  <c r="I20511" i="3" s="1"/>
  <c r="G20512" i="3"/>
  <c r="I20512" i="3" s="1"/>
  <c r="G20513" i="3"/>
  <c r="I20513" i="3" s="1"/>
  <c r="G20514" i="3"/>
  <c r="I20514" i="3" s="1"/>
  <c r="G20515" i="3"/>
  <c r="I20515" i="3" s="1"/>
  <c r="G20516" i="3"/>
  <c r="I20516" i="3" s="1"/>
  <c r="G20517" i="3"/>
  <c r="I20517" i="3" s="1"/>
  <c r="G20518" i="3"/>
  <c r="I20518" i="3" s="1"/>
  <c r="G20519" i="3"/>
  <c r="I20519" i="3" s="1"/>
  <c r="G20520" i="3"/>
  <c r="I20520" i="3" s="1"/>
  <c r="G20521" i="3"/>
  <c r="I20521" i="3" s="1"/>
  <c r="G20522" i="3"/>
  <c r="I20522" i="3" s="1"/>
  <c r="G20523" i="3"/>
  <c r="I20523" i="3" s="1"/>
  <c r="G20524" i="3"/>
  <c r="I20524" i="3" s="1"/>
  <c r="G20525" i="3"/>
  <c r="I20525" i="3" s="1"/>
  <c r="G20526" i="3"/>
  <c r="I20526" i="3" s="1"/>
  <c r="G20527" i="3"/>
  <c r="I20527" i="3" s="1"/>
  <c r="G20528" i="3"/>
  <c r="I20528" i="3" s="1"/>
  <c r="G20529" i="3"/>
  <c r="I20529" i="3" s="1"/>
  <c r="G20530" i="3"/>
  <c r="I20530" i="3" s="1"/>
  <c r="G20531" i="3"/>
  <c r="I20531" i="3" s="1"/>
  <c r="G20532" i="3"/>
  <c r="I20532" i="3" s="1"/>
  <c r="G20533" i="3"/>
  <c r="I20533" i="3" s="1"/>
  <c r="G20534" i="3"/>
  <c r="I20534" i="3" s="1"/>
  <c r="G20535" i="3"/>
  <c r="I20535" i="3" s="1"/>
  <c r="G20536" i="3"/>
  <c r="I20536" i="3" s="1"/>
  <c r="G20537" i="3"/>
  <c r="I20537" i="3" s="1"/>
  <c r="G20538" i="3"/>
  <c r="I20538" i="3" s="1"/>
  <c r="G20539" i="3"/>
  <c r="I20539" i="3" s="1"/>
  <c r="G20540" i="3"/>
  <c r="I20540" i="3" s="1"/>
  <c r="G20541" i="3"/>
  <c r="I20541" i="3" s="1"/>
  <c r="G20542" i="3"/>
  <c r="I20542" i="3" s="1"/>
  <c r="G20543" i="3"/>
  <c r="I20543" i="3" s="1"/>
  <c r="G20544" i="3"/>
  <c r="I20544" i="3" s="1"/>
  <c r="G20545" i="3"/>
  <c r="I20545" i="3" s="1"/>
  <c r="G20546" i="3"/>
  <c r="I20546" i="3" s="1"/>
  <c r="G20547" i="3"/>
  <c r="I20547" i="3" s="1"/>
  <c r="G20548" i="3"/>
  <c r="I20548" i="3" s="1"/>
  <c r="G20549" i="3"/>
  <c r="I20549" i="3" s="1"/>
  <c r="G20550" i="3"/>
  <c r="I20550" i="3" s="1"/>
  <c r="G20551" i="3"/>
  <c r="I20551" i="3" s="1"/>
  <c r="G20552" i="3"/>
  <c r="I20552" i="3" s="1"/>
  <c r="G20553" i="3"/>
  <c r="I20553" i="3" s="1"/>
  <c r="G20554" i="3"/>
  <c r="I20554" i="3" s="1"/>
  <c r="G20555" i="3"/>
  <c r="I20555" i="3" s="1"/>
  <c r="G20556" i="3"/>
  <c r="I20556" i="3" s="1"/>
  <c r="G20557" i="3"/>
  <c r="I20557" i="3" s="1"/>
  <c r="G20558" i="3"/>
  <c r="I20558" i="3" s="1"/>
  <c r="G20559" i="3"/>
  <c r="I20559" i="3" s="1"/>
  <c r="G20560" i="3"/>
  <c r="I20560" i="3" s="1"/>
  <c r="G20561" i="3"/>
  <c r="I20561" i="3" s="1"/>
  <c r="G20562" i="3"/>
  <c r="I20562" i="3" s="1"/>
  <c r="G20563" i="3"/>
  <c r="I20563" i="3" s="1"/>
  <c r="G20564" i="3"/>
  <c r="I20564" i="3" s="1"/>
  <c r="G20565" i="3"/>
  <c r="I20565" i="3" s="1"/>
  <c r="G20566" i="3"/>
  <c r="I20566" i="3" s="1"/>
  <c r="G20567" i="3"/>
  <c r="I20567" i="3" s="1"/>
  <c r="G20568" i="3"/>
  <c r="I20568" i="3" s="1"/>
  <c r="G20569" i="3"/>
  <c r="I20569" i="3" s="1"/>
  <c r="G20570" i="3"/>
  <c r="I20570" i="3" s="1"/>
  <c r="G20571" i="3"/>
  <c r="I20571" i="3" s="1"/>
  <c r="G20572" i="3"/>
  <c r="I20572" i="3" s="1"/>
  <c r="G20573" i="3"/>
  <c r="I20573" i="3" s="1"/>
  <c r="G20574" i="3"/>
  <c r="I20574" i="3" s="1"/>
  <c r="G20575" i="3"/>
  <c r="I20575" i="3" s="1"/>
  <c r="G20576" i="3"/>
  <c r="I20576" i="3" s="1"/>
  <c r="G20577" i="3"/>
  <c r="I20577" i="3" s="1"/>
  <c r="G20578" i="3"/>
  <c r="I20578" i="3" s="1"/>
  <c r="G20579" i="3"/>
  <c r="I20579" i="3" s="1"/>
  <c r="G20580" i="3"/>
  <c r="I20580" i="3" s="1"/>
  <c r="G20581" i="3"/>
  <c r="I20581" i="3" s="1"/>
  <c r="G20582" i="3"/>
  <c r="I20582" i="3" s="1"/>
  <c r="G20583" i="3"/>
  <c r="I20583" i="3" s="1"/>
  <c r="G20584" i="3"/>
  <c r="I20584" i="3" s="1"/>
  <c r="G20585" i="3"/>
  <c r="I20585" i="3" s="1"/>
  <c r="G20586" i="3"/>
  <c r="I20586" i="3" s="1"/>
  <c r="G20587" i="3"/>
  <c r="I20587" i="3" s="1"/>
  <c r="G20588" i="3"/>
  <c r="I20588" i="3" s="1"/>
  <c r="G20589" i="3"/>
  <c r="I20589" i="3" s="1"/>
  <c r="G20590" i="3"/>
  <c r="I20590" i="3" s="1"/>
  <c r="G20591" i="3"/>
  <c r="I20591" i="3" s="1"/>
  <c r="G20592" i="3"/>
  <c r="I20592" i="3" s="1"/>
  <c r="G20593" i="3"/>
  <c r="I20593" i="3" s="1"/>
  <c r="G20594" i="3"/>
  <c r="I20594" i="3" s="1"/>
  <c r="G20595" i="3"/>
  <c r="I20595" i="3" s="1"/>
  <c r="G20596" i="3"/>
  <c r="I20596" i="3" s="1"/>
  <c r="G20597" i="3"/>
  <c r="I20597" i="3" s="1"/>
  <c r="G20598" i="3"/>
  <c r="I20598" i="3" s="1"/>
  <c r="G20599" i="3"/>
  <c r="I20599" i="3" s="1"/>
  <c r="G20600" i="3"/>
  <c r="I20600" i="3" s="1"/>
  <c r="G20601" i="3"/>
  <c r="I20601" i="3" s="1"/>
  <c r="G20602" i="3"/>
  <c r="I20602" i="3" s="1"/>
  <c r="G20603" i="3"/>
  <c r="I20603" i="3" s="1"/>
  <c r="G20604" i="3"/>
  <c r="I20604" i="3" s="1"/>
  <c r="G20605" i="3"/>
  <c r="I20605" i="3" s="1"/>
  <c r="G20606" i="3"/>
  <c r="I20606" i="3" s="1"/>
  <c r="G20607" i="3"/>
  <c r="I20607" i="3" s="1"/>
  <c r="G20608" i="3"/>
  <c r="I20608" i="3" s="1"/>
  <c r="G20609" i="3"/>
  <c r="I20609" i="3" s="1"/>
  <c r="G20610" i="3"/>
  <c r="I20610" i="3" s="1"/>
  <c r="G20611" i="3"/>
  <c r="I20611" i="3" s="1"/>
  <c r="G20612" i="3"/>
  <c r="I20612" i="3" s="1"/>
  <c r="G20613" i="3"/>
  <c r="I20613" i="3" s="1"/>
  <c r="G20614" i="3"/>
  <c r="I20614" i="3" s="1"/>
  <c r="G20615" i="3"/>
  <c r="I20615" i="3" s="1"/>
  <c r="G20616" i="3"/>
  <c r="I20616" i="3" s="1"/>
  <c r="G20617" i="3"/>
  <c r="I20617" i="3" s="1"/>
  <c r="G20618" i="3"/>
  <c r="I20618" i="3" s="1"/>
  <c r="G20619" i="3"/>
  <c r="I20619" i="3" s="1"/>
  <c r="G20620" i="3"/>
  <c r="I20620" i="3" s="1"/>
  <c r="G20621" i="3"/>
  <c r="I20621" i="3" s="1"/>
  <c r="G20622" i="3"/>
  <c r="I20622" i="3" s="1"/>
  <c r="G20623" i="3"/>
  <c r="I20623" i="3" s="1"/>
  <c r="G20624" i="3"/>
  <c r="I20624" i="3" s="1"/>
  <c r="G20625" i="3"/>
  <c r="I20625" i="3" s="1"/>
  <c r="G20626" i="3"/>
  <c r="I20626" i="3" s="1"/>
  <c r="G20627" i="3"/>
  <c r="I20627" i="3" s="1"/>
  <c r="G20628" i="3"/>
  <c r="I20628" i="3" s="1"/>
  <c r="G20629" i="3"/>
  <c r="I20629" i="3" s="1"/>
  <c r="G20630" i="3"/>
  <c r="I20630" i="3" s="1"/>
  <c r="G20631" i="3"/>
  <c r="I20631" i="3" s="1"/>
  <c r="G20632" i="3"/>
  <c r="I20632" i="3" s="1"/>
  <c r="G20633" i="3"/>
  <c r="I20633" i="3" s="1"/>
  <c r="G20634" i="3"/>
  <c r="I20634" i="3" s="1"/>
  <c r="G20635" i="3"/>
  <c r="I20635" i="3" s="1"/>
  <c r="G20636" i="3"/>
  <c r="I20636" i="3" s="1"/>
  <c r="G20637" i="3"/>
  <c r="I20637" i="3" s="1"/>
  <c r="G20638" i="3"/>
  <c r="I20638" i="3" s="1"/>
  <c r="G20639" i="3"/>
  <c r="I20639" i="3" s="1"/>
  <c r="G20640" i="3"/>
  <c r="I20640" i="3" s="1"/>
  <c r="G20641" i="3"/>
  <c r="I20641" i="3" s="1"/>
  <c r="G20642" i="3"/>
  <c r="I20642" i="3" s="1"/>
  <c r="G20643" i="3"/>
  <c r="I20643" i="3" s="1"/>
  <c r="G20644" i="3"/>
  <c r="I20644" i="3" s="1"/>
  <c r="G20645" i="3"/>
  <c r="I20645" i="3" s="1"/>
  <c r="G20646" i="3"/>
  <c r="I20646" i="3" s="1"/>
  <c r="G20647" i="3"/>
  <c r="I20647" i="3" s="1"/>
  <c r="G20648" i="3"/>
  <c r="I20648" i="3" s="1"/>
  <c r="G20649" i="3"/>
  <c r="I20649" i="3" s="1"/>
  <c r="G20650" i="3"/>
  <c r="I20650" i="3" s="1"/>
  <c r="G20651" i="3"/>
  <c r="I20651" i="3" s="1"/>
  <c r="G20652" i="3"/>
  <c r="I20652" i="3" s="1"/>
  <c r="G20653" i="3"/>
  <c r="I20653" i="3" s="1"/>
  <c r="G20654" i="3"/>
  <c r="I20654" i="3" s="1"/>
  <c r="G20655" i="3"/>
  <c r="I20655" i="3" s="1"/>
  <c r="G20656" i="3"/>
  <c r="I20656" i="3" s="1"/>
  <c r="G20657" i="3"/>
  <c r="I20657" i="3" s="1"/>
  <c r="G20658" i="3"/>
  <c r="I20658" i="3" s="1"/>
  <c r="G20659" i="3"/>
  <c r="I20659" i="3" s="1"/>
  <c r="G20660" i="3"/>
  <c r="I20660" i="3" s="1"/>
  <c r="G20661" i="3"/>
  <c r="I20661" i="3" s="1"/>
  <c r="G20662" i="3"/>
  <c r="I20662" i="3" s="1"/>
  <c r="G20663" i="3"/>
  <c r="I20663" i="3" s="1"/>
  <c r="G20664" i="3"/>
  <c r="I20664" i="3" s="1"/>
  <c r="G20665" i="3"/>
  <c r="I20665" i="3" s="1"/>
  <c r="G20666" i="3"/>
  <c r="I20666" i="3" s="1"/>
  <c r="G20667" i="3"/>
  <c r="I20667" i="3" s="1"/>
  <c r="G20668" i="3"/>
  <c r="I20668" i="3" s="1"/>
  <c r="G20669" i="3"/>
  <c r="I20669" i="3" s="1"/>
  <c r="G20670" i="3"/>
  <c r="I20670" i="3" s="1"/>
  <c r="G20671" i="3"/>
  <c r="I20671" i="3" s="1"/>
  <c r="G20672" i="3"/>
  <c r="I20672" i="3" s="1"/>
  <c r="G20673" i="3"/>
  <c r="I20673" i="3" s="1"/>
  <c r="G20674" i="3"/>
  <c r="I20674" i="3" s="1"/>
  <c r="G20675" i="3"/>
  <c r="I20675" i="3" s="1"/>
  <c r="G20676" i="3"/>
  <c r="I20676" i="3" s="1"/>
  <c r="G20677" i="3"/>
  <c r="I20677" i="3" s="1"/>
  <c r="G20678" i="3"/>
  <c r="I20678" i="3" s="1"/>
  <c r="G20679" i="3"/>
  <c r="I20679" i="3" s="1"/>
  <c r="G20680" i="3"/>
  <c r="I20680" i="3" s="1"/>
  <c r="G20681" i="3"/>
  <c r="I20681" i="3" s="1"/>
  <c r="G20682" i="3"/>
  <c r="I20682" i="3" s="1"/>
  <c r="G20683" i="3"/>
  <c r="I20683" i="3" s="1"/>
  <c r="G20684" i="3"/>
  <c r="I20684" i="3" s="1"/>
  <c r="G20685" i="3"/>
  <c r="I20685" i="3" s="1"/>
  <c r="G20686" i="3"/>
  <c r="I20686" i="3" s="1"/>
  <c r="G20687" i="3"/>
  <c r="I20687" i="3" s="1"/>
  <c r="G20688" i="3"/>
  <c r="I20688" i="3" s="1"/>
  <c r="G20689" i="3"/>
  <c r="I20689" i="3" s="1"/>
  <c r="G20690" i="3"/>
  <c r="I20690" i="3" s="1"/>
  <c r="G20691" i="3"/>
  <c r="I20691" i="3" s="1"/>
  <c r="G20692" i="3"/>
  <c r="I20692" i="3" s="1"/>
  <c r="G20693" i="3"/>
  <c r="I20693" i="3" s="1"/>
  <c r="G20694" i="3"/>
  <c r="I20694" i="3" s="1"/>
  <c r="G20695" i="3"/>
  <c r="I20695" i="3" s="1"/>
  <c r="G20696" i="3"/>
  <c r="I20696" i="3" s="1"/>
  <c r="G20697" i="3"/>
  <c r="I20697" i="3" s="1"/>
  <c r="G20698" i="3"/>
  <c r="I20698" i="3" s="1"/>
  <c r="G20699" i="3"/>
  <c r="I20699" i="3" s="1"/>
  <c r="G20700" i="3"/>
  <c r="I20700" i="3" s="1"/>
  <c r="G20701" i="3"/>
  <c r="I20701" i="3" s="1"/>
  <c r="G20702" i="3"/>
  <c r="I20702" i="3" s="1"/>
  <c r="G20703" i="3"/>
  <c r="I20703" i="3" s="1"/>
  <c r="G20704" i="3"/>
  <c r="I20704" i="3" s="1"/>
  <c r="G20705" i="3"/>
  <c r="I20705" i="3" s="1"/>
  <c r="G20706" i="3"/>
  <c r="I20706" i="3" s="1"/>
  <c r="G20707" i="3"/>
  <c r="I20707" i="3" s="1"/>
  <c r="G20708" i="3"/>
  <c r="I20708" i="3" s="1"/>
  <c r="G20709" i="3"/>
  <c r="I20709" i="3" s="1"/>
  <c r="G20710" i="3"/>
  <c r="I20710" i="3" s="1"/>
  <c r="G20711" i="3"/>
  <c r="I20711" i="3" s="1"/>
  <c r="G20712" i="3"/>
  <c r="I20712" i="3" s="1"/>
  <c r="G20713" i="3"/>
  <c r="I20713" i="3" s="1"/>
  <c r="G20714" i="3"/>
  <c r="I20714" i="3" s="1"/>
  <c r="G20715" i="3"/>
  <c r="I20715" i="3" s="1"/>
  <c r="G20716" i="3"/>
  <c r="I20716" i="3" s="1"/>
  <c r="G20717" i="3"/>
  <c r="I20717" i="3" s="1"/>
  <c r="G20718" i="3"/>
  <c r="I20718" i="3" s="1"/>
  <c r="G20719" i="3"/>
  <c r="I20719" i="3" s="1"/>
  <c r="G20720" i="3"/>
  <c r="I20720" i="3" s="1"/>
  <c r="G20721" i="3"/>
  <c r="I20721" i="3" s="1"/>
  <c r="G20722" i="3"/>
  <c r="I20722" i="3" s="1"/>
  <c r="G20723" i="3"/>
  <c r="I20723" i="3" s="1"/>
  <c r="G20724" i="3"/>
  <c r="I20724" i="3" s="1"/>
  <c r="G20725" i="3"/>
  <c r="I20725" i="3" s="1"/>
  <c r="G20726" i="3"/>
  <c r="I20726" i="3" s="1"/>
  <c r="G20727" i="3"/>
  <c r="I20727" i="3" s="1"/>
  <c r="G20728" i="3"/>
  <c r="I20728" i="3" s="1"/>
  <c r="G20729" i="3"/>
  <c r="I20729" i="3" s="1"/>
  <c r="G20730" i="3"/>
  <c r="I20730" i="3" s="1"/>
  <c r="G20731" i="3"/>
  <c r="I20731" i="3" s="1"/>
  <c r="G20732" i="3"/>
  <c r="I20732" i="3" s="1"/>
  <c r="G20733" i="3"/>
  <c r="I20733" i="3" s="1"/>
  <c r="G20734" i="3"/>
  <c r="I20734" i="3" s="1"/>
  <c r="G20735" i="3"/>
  <c r="I20735" i="3" s="1"/>
  <c r="G20736" i="3"/>
  <c r="I20736" i="3" s="1"/>
  <c r="G20737" i="3"/>
  <c r="I20737" i="3" s="1"/>
  <c r="G20738" i="3"/>
  <c r="I20738" i="3" s="1"/>
  <c r="G20739" i="3"/>
  <c r="I20739" i="3" s="1"/>
  <c r="G20740" i="3"/>
  <c r="I20740" i="3" s="1"/>
  <c r="G20741" i="3"/>
  <c r="I20741" i="3" s="1"/>
  <c r="G20742" i="3"/>
  <c r="I20742" i="3" s="1"/>
  <c r="G20743" i="3"/>
  <c r="I20743" i="3" s="1"/>
  <c r="G20744" i="3"/>
  <c r="I20744" i="3" s="1"/>
  <c r="G20745" i="3"/>
  <c r="I20745" i="3" s="1"/>
  <c r="G20746" i="3"/>
  <c r="I20746" i="3" s="1"/>
  <c r="G20747" i="3"/>
  <c r="I20747" i="3" s="1"/>
  <c r="G20748" i="3"/>
  <c r="I20748" i="3" s="1"/>
  <c r="G20749" i="3"/>
  <c r="I20749" i="3" s="1"/>
  <c r="G20750" i="3"/>
  <c r="I20750" i="3" s="1"/>
  <c r="G20751" i="3"/>
  <c r="I20751" i="3" s="1"/>
  <c r="G20752" i="3"/>
  <c r="I20752" i="3" s="1"/>
  <c r="G20753" i="3"/>
  <c r="I20753" i="3" s="1"/>
  <c r="G20754" i="3"/>
  <c r="I20754" i="3" s="1"/>
  <c r="G20755" i="3"/>
  <c r="I20755" i="3" s="1"/>
  <c r="G20756" i="3"/>
  <c r="I20756" i="3" s="1"/>
  <c r="G20757" i="3"/>
  <c r="I20757" i="3" s="1"/>
  <c r="G20758" i="3"/>
  <c r="I20758" i="3" s="1"/>
  <c r="G20759" i="3"/>
  <c r="I20759" i="3" s="1"/>
  <c r="G20760" i="3"/>
  <c r="I20760" i="3" s="1"/>
  <c r="G20761" i="3"/>
  <c r="I20761" i="3" s="1"/>
  <c r="G20762" i="3"/>
  <c r="I20762" i="3" s="1"/>
  <c r="G20763" i="3"/>
  <c r="I20763" i="3" s="1"/>
  <c r="G20764" i="3"/>
  <c r="I20764" i="3" s="1"/>
  <c r="G20765" i="3"/>
  <c r="I20765" i="3" s="1"/>
  <c r="G20766" i="3"/>
  <c r="I20766" i="3" s="1"/>
  <c r="G20767" i="3"/>
  <c r="I20767" i="3" s="1"/>
  <c r="G20768" i="3"/>
  <c r="I20768" i="3" s="1"/>
  <c r="G20769" i="3"/>
  <c r="I20769" i="3" s="1"/>
  <c r="G20770" i="3"/>
  <c r="I20770" i="3" s="1"/>
  <c r="G20771" i="3"/>
  <c r="I20771" i="3" s="1"/>
  <c r="G20772" i="3"/>
  <c r="I20772" i="3" s="1"/>
  <c r="G20773" i="3"/>
  <c r="I20773" i="3" s="1"/>
  <c r="G20774" i="3"/>
  <c r="I20774" i="3" s="1"/>
  <c r="G20775" i="3"/>
  <c r="I20775" i="3" s="1"/>
  <c r="G20776" i="3"/>
  <c r="I20776" i="3" s="1"/>
  <c r="G20777" i="3"/>
  <c r="I20777" i="3" s="1"/>
  <c r="G20778" i="3"/>
  <c r="I20778" i="3" s="1"/>
  <c r="G20779" i="3"/>
  <c r="I20779" i="3" s="1"/>
  <c r="G20780" i="3"/>
  <c r="I20780" i="3" s="1"/>
  <c r="G20781" i="3"/>
  <c r="I20781" i="3" s="1"/>
  <c r="G20782" i="3"/>
  <c r="I20782" i="3" s="1"/>
  <c r="G20783" i="3"/>
  <c r="I20783" i="3" s="1"/>
  <c r="G20784" i="3"/>
  <c r="I20784" i="3" s="1"/>
  <c r="G20785" i="3"/>
  <c r="I20785" i="3" s="1"/>
  <c r="G20786" i="3"/>
  <c r="I20786" i="3" s="1"/>
  <c r="G20787" i="3"/>
  <c r="I20787" i="3" s="1"/>
  <c r="G20788" i="3"/>
  <c r="I20788" i="3" s="1"/>
  <c r="G20789" i="3"/>
  <c r="I20789" i="3" s="1"/>
  <c r="G20790" i="3"/>
  <c r="I20790" i="3" s="1"/>
  <c r="G20791" i="3"/>
  <c r="I20791" i="3" s="1"/>
  <c r="G20792" i="3"/>
  <c r="I20792" i="3" s="1"/>
  <c r="G20793" i="3"/>
  <c r="I20793" i="3" s="1"/>
  <c r="G20794" i="3"/>
  <c r="I20794" i="3" s="1"/>
  <c r="G20795" i="3"/>
  <c r="I20795" i="3" s="1"/>
  <c r="G20796" i="3"/>
  <c r="I20796" i="3" s="1"/>
  <c r="G20797" i="3"/>
  <c r="I20797" i="3" s="1"/>
  <c r="G20798" i="3"/>
  <c r="I20798" i="3" s="1"/>
  <c r="G20799" i="3"/>
  <c r="I20799" i="3" s="1"/>
  <c r="G20800" i="3"/>
  <c r="I20800" i="3" s="1"/>
  <c r="G20801" i="3"/>
  <c r="I20801" i="3" s="1"/>
  <c r="G20802" i="3"/>
  <c r="I20802" i="3" s="1"/>
  <c r="G20803" i="3"/>
  <c r="I20803" i="3" s="1"/>
  <c r="G20804" i="3"/>
  <c r="I20804" i="3" s="1"/>
  <c r="G20805" i="3"/>
  <c r="I20805" i="3" s="1"/>
  <c r="G20806" i="3"/>
  <c r="I20806" i="3" s="1"/>
  <c r="G20807" i="3"/>
  <c r="I20807" i="3" s="1"/>
  <c r="G20808" i="3"/>
  <c r="I20808" i="3" s="1"/>
  <c r="G20809" i="3"/>
  <c r="I20809" i="3" s="1"/>
  <c r="G20810" i="3"/>
  <c r="I20810" i="3" s="1"/>
  <c r="G20811" i="3"/>
  <c r="I20811" i="3" s="1"/>
  <c r="G20812" i="3"/>
  <c r="I20812" i="3" s="1"/>
  <c r="G20813" i="3"/>
  <c r="I20813" i="3" s="1"/>
  <c r="G20814" i="3"/>
  <c r="I20814" i="3" s="1"/>
  <c r="G20815" i="3"/>
  <c r="I20815" i="3" s="1"/>
  <c r="G20816" i="3"/>
  <c r="I20816" i="3" s="1"/>
  <c r="G20817" i="3"/>
  <c r="I20817" i="3" s="1"/>
  <c r="G20818" i="3"/>
  <c r="I20818" i="3" s="1"/>
  <c r="G20819" i="3"/>
  <c r="I20819" i="3" s="1"/>
  <c r="G20820" i="3"/>
  <c r="I20820" i="3" s="1"/>
  <c r="G20821" i="3"/>
  <c r="I20821" i="3" s="1"/>
  <c r="G20822" i="3"/>
  <c r="I20822" i="3" s="1"/>
  <c r="G20823" i="3"/>
  <c r="I20823" i="3" s="1"/>
  <c r="G20824" i="3"/>
  <c r="I20824" i="3" s="1"/>
  <c r="G20825" i="3"/>
  <c r="I20825" i="3" s="1"/>
  <c r="G20826" i="3"/>
  <c r="I20826" i="3" s="1"/>
  <c r="G20827" i="3"/>
  <c r="I20827" i="3" s="1"/>
  <c r="G20828" i="3"/>
  <c r="I20828" i="3" s="1"/>
  <c r="G20829" i="3"/>
  <c r="I20829" i="3" s="1"/>
  <c r="G20830" i="3"/>
  <c r="I20830" i="3" s="1"/>
  <c r="G20831" i="3"/>
  <c r="I20831" i="3" s="1"/>
  <c r="G20832" i="3"/>
  <c r="I20832" i="3" s="1"/>
  <c r="G20833" i="3"/>
  <c r="I20833" i="3" s="1"/>
  <c r="G20834" i="3"/>
  <c r="I20834" i="3" s="1"/>
  <c r="G20835" i="3"/>
  <c r="I20835" i="3" s="1"/>
  <c r="G20836" i="3"/>
  <c r="I20836" i="3" s="1"/>
  <c r="G20837" i="3"/>
  <c r="I20837" i="3" s="1"/>
  <c r="G20838" i="3"/>
  <c r="I20838" i="3" s="1"/>
  <c r="G20839" i="3"/>
  <c r="I20839" i="3" s="1"/>
  <c r="G20840" i="3"/>
  <c r="I20840" i="3" s="1"/>
  <c r="G20841" i="3"/>
  <c r="I20841" i="3" s="1"/>
  <c r="G20842" i="3"/>
  <c r="I20842" i="3" s="1"/>
  <c r="G20843" i="3"/>
  <c r="I20843" i="3" s="1"/>
  <c r="G20844" i="3"/>
  <c r="I20844" i="3" s="1"/>
  <c r="G20845" i="3"/>
  <c r="I20845" i="3" s="1"/>
  <c r="G20846" i="3"/>
  <c r="I20846" i="3" s="1"/>
  <c r="G20847" i="3"/>
  <c r="I20847" i="3" s="1"/>
  <c r="G20848" i="3"/>
  <c r="I20848" i="3" s="1"/>
  <c r="G20849" i="3"/>
  <c r="I20849" i="3" s="1"/>
  <c r="G20850" i="3"/>
  <c r="I20850" i="3" s="1"/>
  <c r="G20851" i="3"/>
  <c r="I20851" i="3" s="1"/>
  <c r="G20852" i="3"/>
  <c r="I20852" i="3" s="1"/>
  <c r="G20853" i="3"/>
  <c r="I20853" i="3" s="1"/>
  <c r="G20854" i="3"/>
  <c r="I20854" i="3" s="1"/>
  <c r="G20855" i="3"/>
  <c r="I20855" i="3" s="1"/>
  <c r="G20856" i="3"/>
  <c r="I20856" i="3" s="1"/>
  <c r="G20857" i="3"/>
  <c r="I20857" i="3" s="1"/>
  <c r="G20858" i="3"/>
  <c r="I20858" i="3" s="1"/>
  <c r="G20859" i="3"/>
  <c r="I20859" i="3" s="1"/>
  <c r="G20860" i="3"/>
  <c r="I20860" i="3" s="1"/>
  <c r="G20861" i="3"/>
  <c r="I20861" i="3" s="1"/>
  <c r="G20862" i="3"/>
  <c r="I20862" i="3" s="1"/>
  <c r="G20863" i="3"/>
  <c r="I20863" i="3" s="1"/>
  <c r="G20864" i="3"/>
  <c r="I20864" i="3" s="1"/>
  <c r="G20865" i="3"/>
  <c r="I20865" i="3" s="1"/>
  <c r="G20866" i="3"/>
  <c r="I20866" i="3" s="1"/>
  <c r="G20867" i="3"/>
  <c r="I20867" i="3" s="1"/>
  <c r="G20868" i="3"/>
  <c r="I20868" i="3" s="1"/>
  <c r="G20869" i="3"/>
  <c r="I20869" i="3" s="1"/>
  <c r="G20870" i="3"/>
  <c r="I20870" i="3" s="1"/>
  <c r="G20871" i="3"/>
  <c r="I20871" i="3" s="1"/>
  <c r="G20872" i="3"/>
  <c r="I20872" i="3" s="1"/>
  <c r="G20873" i="3"/>
  <c r="I20873" i="3" s="1"/>
  <c r="G20874" i="3"/>
  <c r="I20874" i="3" s="1"/>
  <c r="G20875" i="3"/>
  <c r="I20875" i="3" s="1"/>
  <c r="G20876" i="3"/>
  <c r="I20876" i="3" s="1"/>
  <c r="G20877" i="3"/>
  <c r="I20877" i="3" s="1"/>
  <c r="G20878" i="3"/>
  <c r="I20878" i="3" s="1"/>
  <c r="G20879" i="3"/>
  <c r="I20879" i="3" s="1"/>
  <c r="G20880" i="3"/>
  <c r="I20880" i="3" s="1"/>
  <c r="G20881" i="3"/>
  <c r="I20881" i="3" s="1"/>
  <c r="G20882" i="3"/>
  <c r="I20882" i="3" s="1"/>
  <c r="G20883" i="3"/>
  <c r="I20883" i="3" s="1"/>
  <c r="G20884" i="3"/>
  <c r="I20884" i="3" s="1"/>
  <c r="G20885" i="3"/>
  <c r="I20885" i="3" s="1"/>
  <c r="G20886" i="3"/>
  <c r="I20886" i="3" s="1"/>
  <c r="G20887" i="3"/>
  <c r="I20887" i="3" s="1"/>
  <c r="G20888" i="3"/>
  <c r="I20888" i="3" s="1"/>
  <c r="G20889" i="3"/>
  <c r="I20889" i="3" s="1"/>
  <c r="G20890" i="3"/>
  <c r="I20890" i="3" s="1"/>
  <c r="G20891" i="3"/>
  <c r="I20891" i="3" s="1"/>
  <c r="G20892" i="3"/>
  <c r="I20892" i="3" s="1"/>
  <c r="G20893" i="3"/>
  <c r="I20893" i="3" s="1"/>
  <c r="G20894" i="3"/>
  <c r="I20894" i="3" s="1"/>
  <c r="G20895" i="3"/>
  <c r="I20895" i="3" s="1"/>
  <c r="G20896" i="3"/>
  <c r="I20896" i="3" s="1"/>
  <c r="G20897" i="3"/>
  <c r="I20897" i="3" s="1"/>
  <c r="G20898" i="3"/>
  <c r="I20898" i="3" s="1"/>
  <c r="G20899" i="3"/>
  <c r="I20899" i="3" s="1"/>
  <c r="G20900" i="3"/>
  <c r="I20900" i="3" s="1"/>
  <c r="G20901" i="3"/>
  <c r="I20901" i="3" s="1"/>
  <c r="G20902" i="3"/>
  <c r="I20902" i="3" s="1"/>
  <c r="G20903" i="3"/>
  <c r="I20903" i="3" s="1"/>
  <c r="G20904" i="3"/>
  <c r="I20904" i="3" s="1"/>
  <c r="G20905" i="3"/>
  <c r="I20905" i="3" s="1"/>
  <c r="G20906" i="3"/>
  <c r="I20906" i="3" s="1"/>
  <c r="G20907" i="3"/>
  <c r="I20907" i="3" s="1"/>
  <c r="G20908" i="3"/>
  <c r="I20908" i="3" s="1"/>
  <c r="G20909" i="3"/>
  <c r="I20909" i="3" s="1"/>
  <c r="G20910" i="3"/>
  <c r="I20910" i="3" s="1"/>
  <c r="G20911" i="3"/>
  <c r="I20911" i="3" s="1"/>
  <c r="G20912" i="3"/>
  <c r="I20912" i="3" s="1"/>
  <c r="G20913" i="3"/>
  <c r="I20913" i="3" s="1"/>
  <c r="G20914" i="3"/>
  <c r="I20914" i="3" s="1"/>
  <c r="G20915" i="3"/>
  <c r="I20915" i="3" s="1"/>
  <c r="G20916" i="3"/>
  <c r="I20916" i="3" s="1"/>
  <c r="G20917" i="3"/>
  <c r="I20917" i="3" s="1"/>
  <c r="G20918" i="3"/>
  <c r="I20918" i="3" s="1"/>
  <c r="G20919" i="3"/>
  <c r="I20919" i="3" s="1"/>
  <c r="G20920" i="3"/>
  <c r="I20920" i="3" s="1"/>
  <c r="G20921" i="3"/>
  <c r="I20921" i="3" s="1"/>
  <c r="G20922" i="3"/>
  <c r="I20922" i="3" s="1"/>
  <c r="G20923" i="3"/>
  <c r="I20923" i="3" s="1"/>
  <c r="G20924" i="3"/>
  <c r="I20924" i="3" s="1"/>
  <c r="G20925" i="3"/>
  <c r="I20925" i="3" s="1"/>
  <c r="G20926" i="3"/>
  <c r="I20926" i="3" s="1"/>
  <c r="G20927" i="3"/>
  <c r="I20927" i="3" s="1"/>
  <c r="G20928" i="3"/>
  <c r="I20928" i="3" s="1"/>
  <c r="G20929" i="3"/>
  <c r="I20929" i="3" s="1"/>
  <c r="G20930" i="3"/>
  <c r="I20930" i="3" s="1"/>
  <c r="G20931" i="3"/>
  <c r="I20931" i="3" s="1"/>
  <c r="G20932" i="3"/>
  <c r="I20932" i="3" s="1"/>
  <c r="G20933" i="3"/>
  <c r="I20933" i="3" s="1"/>
  <c r="G20934" i="3"/>
  <c r="I20934" i="3" s="1"/>
  <c r="G20935" i="3"/>
  <c r="I20935" i="3" s="1"/>
  <c r="G20936" i="3"/>
  <c r="I20936" i="3" s="1"/>
  <c r="G20937" i="3"/>
  <c r="I20937" i="3" s="1"/>
  <c r="G20938" i="3"/>
  <c r="I20938" i="3" s="1"/>
  <c r="G20939" i="3"/>
  <c r="I20939" i="3" s="1"/>
  <c r="G20940" i="3"/>
  <c r="I20940" i="3" s="1"/>
  <c r="G20941" i="3"/>
  <c r="I20941" i="3" s="1"/>
  <c r="G20942" i="3"/>
  <c r="I20942" i="3" s="1"/>
  <c r="G20943" i="3"/>
  <c r="I20943" i="3" s="1"/>
  <c r="G20944" i="3"/>
  <c r="I20944" i="3" s="1"/>
  <c r="G20945" i="3"/>
  <c r="I20945" i="3" s="1"/>
  <c r="G20946" i="3"/>
  <c r="I20946" i="3" s="1"/>
  <c r="G20947" i="3"/>
  <c r="I20947" i="3" s="1"/>
  <c r="G20948" i="3"/>
  <c r="I20948" i="3" s="1"/>
  <c r="G20949" i="3"/>
  <c r="I20949" i="3" s="1"/>
  <c r="G20950" i="3"/>
  <c r="I20950" i="3" s="1"/>
  <c r="G20951" i="3"/>
  <c r="I20951" i="3" s="1"/>
  <c r="G20952" i="3"/>
  <c r="I20952" i="3" s="1"/>
  <c r="G20953" i="3"/>
  <c r="I20953" i="3" s="1"/>
  <c r="G20954" i="3"/>
  <c r="I20954" i="3" s="1"/>
  <c r="G20955" i="3"/>
  <c r="I20955" i="3" s="1"/>
  <c r="G20956" i="3"/>
  <c r="I20956" i="3" s="1"/>
  <c r="G20957" i="3"/>
  <c r="I20957" i="3" s="1"/>
  <c r="G20958" i="3"/>
  <c r="I20958" i="3" s="1"/>
  <c r="G20959" i="3"/>
  <c r="I20959" i="3" s="1"/>
  <c r="G20960" i="3"/>
  <c r="I20960" i="3" s="1"/>
  <c r="G20961" i="3"/>
  <c r="I20961" i="3" s="1"/>
  <c r="G20962" i="3"/>
  <c r="I20962" i="3" s="1"/>
  <c r="G20963" i="3"/>
  <c r="I20963" i="3" s="1"/>
  <c r="G20964" i="3"/>
  <c r="I20964" i="3" s="1"/>
  <c r="G20965" i="3"/>
  <c r="I20965" i="3" s="1"/>
  <c r="G20966" i="3"/>
  <c r="I20966" i="3" s="1"/>
  <c r="G20967" i="3"/>
  <c r="I20967" i="3" s="1"/>
  <c r="G20968" i="3"/>
  <c r="I20968" i="3" s="1"/>
  <c r="G20969" i="3"/>
  <c r="I20969" i="3" s="1"/>
  <c r="G20970" i="3"/>
  <c r="I20970" i="3" s="1"/>
  <c r="G20971" i="3"/>
  <c r="I20971" i="3" s="1"/>
  <c r="G20972" i="3"/>
  <c r="I20972" i="3" s="1"/>
  <c r="G20973" i="3"/>
  <c r="I20973" i="3" s="1"/>
  <c r="G20974" i="3"/>
  <c r="I20974" i="3" s="1"/>
  <c r="G20975" i="3"/>
  <c r="I20975" i="3" s="1"/>
  <c r="G20976" i="3"/>
  <c r="I20976" i="3" s="1"/>
  <c r="G20977" i="3"/>
  <c r="I20977" i="3" s="1"/>
  <c r="G20978" i="3"/>
  <c r="I20978" i="3" s="1"/>
  <c r="G20979" i="3"/>
  <c r="I20979" i="3" s="1"/>
  <c r="G20980" i="3"/>
  <c r="I20980" i="3" s="1"/>
  <c r="G20981" i="3"/>
  <c r="I20981" i="3" s="1"/>
  <c r="G20982" i="3"/>
  <c r="I20982" i="3" s="1"/>
  <c r="G20983" i="3"/>
  <c r="I20983" i="3" s="1"/>
  <c r="G20984" i="3"/>
  <c r="I20984" i="3" s="1"/>
  <c r="G20985" i="3"/>
  <c r="I20985" i="3" s="1"/>
  <c r="G20986" i="3"/>
  <c r="I20986" i="3" s="1"/>
  <c r="G20987" i="3"/>
  <c r="I20987" i="3" s="1"/>
  <c r="G20988" i="3"/>
  <c r="I20988" i="3" s="1"/>
  <c r="G20989" i="3"/>
  <c r="I20989" i="3" s="1"/>
  <c r="G20990" i="3"/>
  <c r="I20990" i="3" s="1"/>
  <c r="G20991" i="3"/>
  <c r="I20991" i="3" s="1"/>
  <c r="G20992" i="3"/>
  <c r="I20992" i="3" s="1"/>
  <c r="G20993" i="3"/>
  <c r="I20993" i="3" s="1"/>
  <c r="G20994" i="3"/>
  <c r="I20994" i="3" s="1"/>
  <c r="G20995" i="3"/>
  <c r="I20995" i="3" s="1"/>
  <c r="G20996" i="3"/>
  <c r="I20996" i="3" s="1"/>
  <c r="G20997" i="3"/>
  <c r="I20997" i="3" s="1"/>
  <c r="G20998" i="3"/>
  <c r="I20998" i="3" s="1"/>
  <c r="G20999" i="3"/>
  <c r="I20999" i="3" s="1"/>
  <c r="G21000" i="3"/>
  <c r="I21000" i="3" s="1"/>
  <c r="G21001" i="3"/>
  <c r="I21001" i="3" s="1"/>
  <c r="G21002" i="3"/>
  <c r="I21002" i="3" s="1"/>
  <c r="G21003" i="3"/>
  <c r="I21003" i="3" s="1"/>
  <c r="G21004" i="3"/>
  <c r="I21004" i="3" s="1"/>
  <c r="G21005" i="3"/>
  <c r="I21005" i="3" s="1"/>
  <c r="G21006" i="3"/>
  <c r="I21006" i="3" s="1"/>
  <c r="G21007" i="3"/>
  <c r="I21007" i="3" s="1"/>
  <c r="G21008" i="3"/>
  <c r="I21008" i="3" s="1"/>
  <c r="G21009" i="3"/>
  <c r="I21009" i="3" s="1"/>
  <c r="G21010" i="3"/>
  <c r="I21010" i="3" s="1"/>
  <c r="G21011" i="3"/>
  <c r="I21011" i="3" s="1"/>
  <c r="G21012" i="3"/>
  <c r="I21012" i="3" s="1"/>
  <c r="G21013" i="3"/>
  <c r="I21013" i="3" s="1"/>
  <c r="G21014" i="3"/>
  <c r="I21014" i="3" s="1"/>
  <c r="G21015" i="3"/>
  <c r="I21015" i="3" s="1"/>
  <c r="G21016" i="3"/>
  <c r="I21016" i="3" s="1"/>
  <c r="G21017" i="3"/>
  <c r="I21017" i="3" s="1"/>
  <c r="G21018" i="3"/>
  <c r="I21018" i="3" s="1"/>
  <c r="G21019" i="3"/>
  <c r="I21019" i="3" s="1"/>
  <c r="G21020" i="3"/>
  <c r="I21020" i="3" s="1"/>
  <c r="G21021" i="3"/>
  <c r="I21021" i="3" s="1"/>
  <c r="G21022" i="3"/>
  <c r="I21022" i="3" s="1"/>
  <c r="G21023" i="3"/>
  <c r="I21023" i="3" s="1"/>
  <c r="G21024" i="3"/>
  <c r="I21024" i="3" s="1"/>
  <c r="G21025" i="3"/>
  <c r="I21025" i="3" s="1"/>
  <c r="G21026" i="3"/>
  <c r="I21026" i="3" s="1"/>
  <c r="G21027" i="3"/>
  <c r="I21027" i="3" s="1"/>
  <c r="G21028" i="3"/>
  <c r="I21028" i="3" s="1"/>
  <c r="G21029" i="3"/>
  <c r="I21029" i="3" s="1"/>
  <c r="G21030" i="3"/>
  <c r="I21030" i="3" s="1"/>
  <c r="G21031" i="3"/>
  <c r="I21031" i="3" s="1"/>
  <c r="G21032" i="3"/>
  <c r="I21032" i="3" s="1"/>
  <c r="G21033" i="3"/>
  <c r="I21033" i="3" s="1"/>
  <c r="G21034" i="3"/>
  <c r="I21034" i="3" s="1"/>
  <c r="G21035" i="3"/>
  <c r="I21035" i="3" s="1"/>
  <c r="G21036" i="3"/>
  <c r="I21036" i="3" s="1"/>
  <c r="G21037" i="3"/>
  <c r="I21037" i="3" s="1"/>
  <c r="G21038" i="3"/>
  <c r="I21038" i="3" s="1"/>
  <c r="G21039" i="3"/>
  <c r="I21039" i="3" s="1"/>
  <c r="G21040" i="3"/>
  <c r="I21040" i="3" s="1"/>
  <c r="G21041" i="3"/>
  <c r="I21041" i="3" s="1"/>
  <c r="G21042" i="3"/>
  <c r="I21042" i="3" s="1"/>
  <c r="G21043" i="3"/>
  <c r="I21043" i="3" s="1"/>
  <c r="G21044" i="3"/>
  <c r="I21044" i="3" s="1"/>
  <c r="G21045" i="3"/>
  <c r="I21045" i="3" s="1"/>
  <c r="G21046" i="3"/>
  <c r="I21046" i="3" s="1"/>
  <c r="G21047" i="3"/>
  <c r="I21047" i="3" s="1"/>
  <c r="G21048" i="3"/>
  <c r="I21048" i="3" s="1"/>
  <c r="G21049" i="3"/>
  <c r="I21049" i="3" s="1"/>
  <c r="G21050" i="3"/>
  <c r="I21050" i="3" s="1"/>
  <c r="G21051" i="3"/>
  <c r="I21051" i="3" s="1"/>
  <c r="G21052" i="3"/>
  <c r="I21052" i="3" s="1"/>
  <c r="G21053" i="3"/>
  <c r="I21053" i="3" s="1"/>
  <c r="G21054" i="3"/>
  <c r="I21054" i="3" s="1"/>
  <c r="G21055" i="3"/>
  <c r="I21055" i="3" s="1"/>
  <c r="G21056" i="3"/>
  <c r="I21056" i="3" s="1"/>
  <c r="G21057" i="3"/>
  <c r="I21057" i="3" s="1"/>
  <c r="G21058" i="3"/>
  <c r="I21058" i="3" s="1"/>
  <c r="G21059" i="3"/>
  <c r="I21059" i="3" s="1"/>
  <c r="G21060" i="3"/>
  <c r="I21060" i="3" s="1"/>
  <c r="G21061" i="3"/>
  <c r="I21061" i="3" s="1"/>
  <c r="G21062" i="3"/>
  <c r="I21062" i="3" s="1"/>
  <c r="G21063" i="3"/>
  <c r="I21063" i="3" s="1"/>
  <c r="G21064" i="3"/>
  <c r="I21064" i="3" s="1"/>
  <c r="G21065" i="3"/>
  <c r="I21065" i="3" s="1"/>
  <c r="G20465" i="3"/>
  <c r="I20465" i="3" s="1"/>
  <c r="G20280" i="3"/>
  <c r="G20281" i="3"/>
  <c r="G20282" i="3"/>
  <c r="G20283" i="3"/>
  <c r="G20284" i="3"/>
  <c r="G20285" i="3"/>
  <c r="G20286" i="3"/>
  <c r="G20287" i="3"/>
  <c r="G20288" i="3"/>
  <c r="G20289" i="3"/>
  <c r="G20290" i="3"/>
  <c r="G20291" i="3"/>
  <c r="G20292" i="3"/>
  <c r="G20293" i="3"/>
  <c r="G20294" i="3"/>
  <c r="G20295" i="3"/>
  <c r="G20296" i="3"/>
  <c r="G20297" i="3"/>
  <c r="G20298" i="3"/>
  <c r="G20299" i="3"/>
  <c r="G20300" i="3"/>
  <c r="G20301" i="3"/>
  <c r="G20302" i="3"/>
  <c r="G20303" i="3"/>
  <c r="G20304" i="3"/>
  <c r="G20305" i="3"/>
  <c r="G20306" i="3"/>
  <c r="G20307" i="3"/>
  <c r="G20308" i="3"/>
  <c r="G20309" i="3"/>
  <c r="G20310" i="3"/>
  <c r="G20311" i="3"/>
  <c r="G20312" i="3"/>
  <c r="G20313" i="3"/>
  <c r="G20314" i="3"/>
  <c r="G20315" i="3"/>
  <c r="G20316" i="3"/>
  <c r="G20317" i="3"/>
  <c r="G20318" i="3"/>
  <c r="G20319" i="3"/>
  <c r="G20320" i="3"/>
  <c r="G20321" i="3"/>
  <c r="G20322" i="3"/>
  <c r="G20323" i="3"/>
  <c r="G20324" i="3"/>
  <c r="G20325" i="3"/>
  <c r="G20326" i="3"/>
  <c r="G20327" i="3"/>
  <c r="G20328" i="3"/>
  <c r="G20329" i="3"/>
  <c r="G20330" i="3"/>
  <c r="G20331" i="3"/>
  <c r="G20332" i="3"/>
  <c r="G20333" i="3"/>
  <c r="G20334" i="3"/>
  <c r="G20335" i="3"/>
  <c r="G20336" i="3"/>
  <c r="G20337" i="3"/>
  <c r="G20338" i="3"/>
  <c r="G20339" i="3"/>
  <c r="G20340" i="3"/>
  <c r="G20341" i="3"/>
  <c r="G20342" i="3"/>
  <c r="G20343" i="3"/>
  <c r="G20344" i="3"/>
  <c r="G20345" i="3"/>
  <c r="G20346" i="3"/>
  <c r="G20347" i="3"/>
  <c r="G20348" i="3"/>
  <c r="G20349" i="3"/>
  <c r="G20350" i="3"/>
  <c r="G20351" i="3"/>
  <c r="G20352" i="3"/>
  <c r="G20353" i="3"/>
  <c r="G20354" i="3"/>
  <c r="G20355" i="3"/>
  <c r="G20356" i="3"/>
  <c r="G20357" i="3"/>
  <c r="G20358" i="3"/>
  <c r="G20359" i="3"/>
  <c r="G20360" i="3"/>
  <c r="G20361" i="3"/>
  <c r="G20362" i="3"/>
  <c r="G20363" i="3"/>
  <c r="G20364" i="3"/>
  <c r="G20365" i="3"/>
  <c r="G20366" i="3"/>
  <c r="G20367" i="3"/>
  <c r="G20368" i="3"/>
  <c r="G20369" i="3"/>
  <c r="G20370" i="3"/>
  <c r="G20371" i="3"/>
  <c r="G20372" i="3"/>
  <c r="G20373" i="3"/>
  <c r="G20374" i="3"/>
  <c r="G20375" i="3"/>
  <c r="G20376" i="3"/>
  <c r="G20377" i="3"/>
  <c r="G20378" i="3"/>
  <c r="G20379" i="3"/>
  <c r="G20380" i="3"/>
  <c r="G20381" i="3"/>
  <c r="G20382" i="3"/>
  <c r="G20383" i="3"/>
  <c r="G20384" i="3"/>
  <c r="G20385" i="3"/>
  <c r="G20386" i="3"/>
  <c r="G20387" i="3"/>
  <c r="G20388" i="3"/>
  <c r="G20389" i="3"/>
  <c r="G20390" i="3"/>
  <c r="G20391" i="3"/>
  <c r="G20392" i="3"/>
  <c r="G20393" i="3"/>
  <c r="G20394" i="3"/>
  <c r="G20395" i="3"/>
  <c r="G20396" i="3"/>
  <c r="G20397" i="3"/>
  <c r="G20398" i="3"/>
  <c r="G20399" i="3"/>
  <c r="G20400" i="3"/>
  <c r="G20401" i="3"/>
  <c r="G20402" i="3"/>
  <c r="G20403" i="3"/>
  <c r="G20404" i="3"/>
  <c r="G20405" i="3"/>
  <c r="G20406" i="3"/>
  <c r="G20407" i="3"/>
  <c r="G20408" i="3"/>
  <c r="G20409" i="3"/>
  <c r="G20410" i="3"/>
  <c r="G20411" i="3"/>
  <c r="G20412" i="3"/>
  <c r="G20413" i="3"/>
  <c r="G20414" i="3"/>
  <c r="G20415" i="3"/>
  <c r="G20416" i="3"/>
  <c r="G20417" i="3"/>
  <c r="G20418" i="3"/>
  <c r="G20419" i="3"/>
  <c r="G20420" i="3"/>
  <c r="G20421" i="3"/>
  <c r="G20422" i="3"/>
  <c r="G20423" i="3"/>
  <c r="G20424" i="3"/>
  <c r="G20425" i="3"/>
  <c r="G20426" i="3"/>
  <c r="G20427" i="3"/>
  <c r="G20428" i="3"/>
  <c r="G20429" i="3"/>
  <c r="G20430" i="3"/>
  <c r="G20431" i="3"/>
  <c r="G20432" i="3"/>
  <c r="G20433" i="3"/>
  <c r="G20434" i="3"/>
  <c r="G20435" i="3"/>
  <c r="G20436" i="3"/>
  <c r="G20437" i="3"/>
  <c r="G20438" i="3"/>
  <c r="G20439" i="3"/>
  <c r="G20440" i="3"/>
  <c r="G20441" i="3"/>
  <c r="G20442" i="3"/>
  <c r="G20443" i="3"/>
  <c r="G20444" i="3"/>
  <c r="G20445" i="3"/>
  <c r="G20446" i="3"/>
  <c r="G20447" i="3"/>
  <c r="G20448" i="3"/>
  <c r="G20449" i="3"/>
  <c r="G20450" i="3"/>
  <c r="G20451" i="3"/>
  <c r="G20452" i="3"/>
  <c r="G20453" i="3"/>
  <c r="G20454" i="3"/>
  <c r="G20455" i="3"/>
  <c r="G20456" i="3"/>
  <c r="G20457" i="3"/>
  <c r="G20458" i="3"/>
  <c r="G20459" i="3"/>
  <c r="G20460" i="3"/>
  <c r="G20461" i="3"/>
  <c r="G20462" i="3"/>
  <c r="G20463" i="3"/>
  <c r="G20464" i="3"/>
  <c r="G20072" i="3"/>
  <c r="I20072" i="3" s="1"/>
  <c r="G20073" i="3"/>
  <c r="G20074" i="3"/>
  <c r="G20075" i="3"/>
  <c r="G20076" i="3"/>
  <c r="G20077" i="3"/>
  <c r="G20078" i="3"/>
  <c r="G20079" i="3"/>
  <c r="G20080" i="3"/>
  <c r="G20081" i="3"/>
  <c r="G20082" i="3"/>
  <c r="G20083" i="3"/>
  <c r="G20084" i="3"/>
  <c r="G20085" i="3"/>
  <c r="G20086" i="3"/>
  <c r="G20087" i="3"/>
  <c r="G20088" i="3"/>
  <c r="G20089" i="3"/>
  <c r="G20090" i="3"/>
  <c r="G20091" i="3"/>
  <c r="G20092" i="3"/>
  <c r="G20093" i="3"/>
  <c r="G20094" i="3"/>
  <c r="G20095" i="3"/>
  <c r="G20096" i="3"/>
  <c r="G20097" i="3"/>
  <c r="G20098" i="3"/>
  <c r="G20099" i="3"/>
  <c r="G20100" i="3"/>
  <c r="G20101" i="3"/>
  <c r="G20102" i="3"/>
  <c r="G20103" i="3"/>
  <c r="G20104" i="3"/>
  <c r="G20105" i="3"/>
  <c r="G20106" i="3"/>
  <c r="G20107" i="3"/>
  <c r="G20108" i="3"/>
  <c r="G20109" i="3"/>
  <c r="G20110" i="3"/>
  <c r="G20111" i="3"/>
  <c r="G20112" i="3"/>
  <c r="G20113" i="3"/>
  <c r="G20114" i="3"/>
  <c r="G20115" i="3"/>
  <c r="G20116" i="3"/>
  <c r="G20117" i="3"/>
  <c r="G20118" i="3"/>
  <c r="G20119" i="3"/>
  <c r="G20120" i="3"/>
  <c r="G20121" i="3"/>
  <c r="G20122" i="3"/>
  <c r="G20123" i="3"/>
  <c r="G20124" i="3"/>
  <c r="G20125" i="3"/>
  <c r="G20126" i="3"/>
  <c r="G20127" i="3"/>
  <c r="G20128" i="3"/>
  <c r="G20129" i="3"/>
  <c r="G20130" i="3"/>
  <c r="G20131" i="3"/>
  <c r="G20132" i="3"/>
  <c r="G20133" i="3"/>
  <c r="G20134" i="3"/>
  <c r="G20135" i="3"/>
  <c r="G20136" i="3"/>
  <c r="G20137" i="3"/>
  <c r="G20138" i="3"/>
  <c r="G20139" i="3"/>
  <c r="G20140" i="3"/>
  <c r="G20141" i="3"/>
  <c r="G20142" i="3"/>
  <c r="G20143" i="3"/>
  <c r="G20144" i="3"/>
  <c r="G20145" i="3"/>
  <c r="G20146" i="3"/>
  <c r="G20147" i="3"/>
  <c r="G20148" i="3"/>
  <c r="G20149" i="3"/>
  <c r="G20150" i="3"/>
  <c r="G20151" i="3"/>
  <c r="G20152" i="3"/>
  <c r="G20153" i="3"/>
  <c r="G20154" i="3"/>
  <c r="G20155" i="3"/>
  <c r="G20156" i="3"/>
  <c r="G20157" i="3"/>
  <c r="G20158" i="3"/>
  <c r="G20159" i="3"/>
  <c r="G20160" i="3"/>
  <c r="G20161" i="3"/>
  <c r="G20162" i="3"/>
  <c r="G20163" i="3"/>
  <c r="G20164" i="3"/>
  <c r="G20165" i="3"/>
  <c r="G20166" i="3"/>
  <c r="G20167" i="3"/>
  <c r="G20168" i="3"/>
  <c r="G20169" i="3"/>
  <c r="G20170" i="3"/>
  <c r="G20171" i="3"/>
  <c r="G20172" i="3"/>
  <c r="G20173" i="3"/>
  <c r="G20174" i="3"/>
  <c r="G20175" i="3"/>
  <c r="G20176" i="3"/>
  <c r="G20177" i="3"/>
  <c r="G20178" i="3"/>
  <c r="G20179" i="3"/>
  <c r="G20180" i="3"/>
  <c r="G20181" i="3"/>
  <c r="G20182" i="3"/>
  <c r="G20183" i="3"/>
  <c r="G20184" i="3"/>
  <c r="G20185" i="3"/>
  <c r="G20186" i="3"/>
  <c r="G20187" i="3"/>
  <c r="G20188" i="3"/>
  <c r="G20189" i="3"/>
  <c r="G20190" i="3"/>
  <c r="G20191" i="3"/>
  <c r="G20192" i="3"/>
  <c r="G20193" i="3"/>
  <c r="G20194" i="3"/>
  <c r="G20195" i="3"/>
  <c r="G20196" i="3"/>
  <c r="G20197" i="3"/>
  <c r="G20198" i="3"/>
  <c r="G20199" i="3"/>
  <c r="G20200" i="3"/>
  <c r="G20201" i="3"/>
  <c r="G20202" i="3"/>
  <c r="G20203" i="3"/>
  <c r="G20204" i="3"/>
  <c r="G20205" i="3"/>
  <c r="G20206" i="3"/>
  <c r="G20207" i="3"/>
  <c r="G20208" i="3"/>
  <c r="G20209" i="3"/>
  <c r="G20210" i="3"/>
  <c r="G20211" i="3"/>
  <c r="G20212" i="3"/>
  <c r="G20213" i="3"/>
  <c r="G20214" i="3"/>
  <c r="G20215" i="3"/>
  <c r="G20216" i="3"/>
  <c r="G20217" i="3"/>
  <c r="G20218" i="3"/>
  <c r="G20219" i="3"/>
  <c r="G20220" i="3"/>
  <c r="G20221" i="3"/>
  <c r="G20222" i="3"/>
  <c r="G20223" i="3"/>
  <c r="G20224" i="3"/>
  <c r="G20225" i="3"/>
  <c r="G20226" i="3"/>
  <c r="G20227" i="3"/>
  <c r="G20228" i="3"/>
  <c r="G20229" i="3"/>
  <c r="G20230" i="3"/>
  <c r="G20231" i="3"/>
  <c r="G20232" i="3"/>
  <c r="G20233" i="3"/>
  <c r="G20234" i="3"/>
  <c r="G20235" i="3"/>
  <c r="G20236" i="3"/>
  <c r="G20237" i="3"/>
  <c r="G20238" i="3"/>
  <c r="G20239" i="3"/>
  <c r="G20240" i="3"/>
  <c r="G20241" i="3"/>
  <c r="G20242" i="3"/>
  <c r="G20243" i="3"/>
  <c r="G20244" i="3"/>
  <c r="G20245" i="3"/>
  <c r="G20246" i="3"/>
  <c r="G20247" i="3"/>
  <c r="G20248" i="3"/>
  <c r="G20249" i="3"/>
  <c r="G20250" i="3"/>
  <c r="G20251" i="3"/>
  <c r="G20252" i="3"/>
  <c r="G20253" i="3"/>
  <c r="G20254" i="3"/>
  <c r="G20255" i="3"/>
  <c r="G20256" i="3"/>
  <c r="G20257" i="3"/>
  <c r="G20258" i="3"/>
  <c r="G20259" i="3"/>
  <c r="G20260" i="3"/>
  <c r="G20261" i="3"/>
  <c r="G20262" i="3"/>
  <c r="G20263" i="3"/>
  <c r="G20264" i="3"/>
  <c r="G20265" i="3"/>
  <c r="G20266" i="3"/>
  <c r="G20267" i="3"/>
  <c r="G20268" i="3"/>
  <c r="G20269" i="3"/>
  <c r="G20270" i="3"/>
  <c r="G20271" i="3"/>
  <c r="G20272" i="3"/>
  <c r="G20273" i="3"/>
  <c r="G20274" i="3"/>
  <c r="G20275" i="3"/>
  <c r="G20276" i="3"/>
  <c r="G20277" i="3"/>
  <c r="G20278" i="3"/>
  <c r="G20279" i="3"/>
  <c r="G20071" i="3"/>
  <c r="I21074" i="3" l="1"/>
  <c r="I21073" i="3"/>
  <c r="I21072" i="3"/>
  <c r="I20073" i="3"/>
  <c r="I20074" i="3"/>
  <c r="I21075" i="3" l="1"/>
  <c r="I20075" i="3"/>
  <c r="I21076" i="3" l="1"/>
  <c r="I20076" i="3"/>
  <c r="I21077" i="3" l="1"/>
  <c r="I20077" i="3"/>
  <c r="I21078" i="3" l="1"/>
  <c r="I20078" i="3"/>
  <c r="I21079" i="3" l="1"/>
  <c r="I20079" i="3"/>
  <c r="I21080" i="3" l="1"/>
  <c r="I20080" i="3"/>
  <c r="I21081" i="3" l="1"/>
  <c r="I20081" i="3"/>
  <c r="I21082" i="3" l="1"/>
  <c r="I20082" i="3"/>
  <c r="I21083" i="3" l="1"/>
  <c r="I20083" i="3"/>
  <c r="I21084" i="3" l="1"/>
  <c r="I20084" i="3"/>
  <c r="I21085" i="3" l="1"/>
  <c r="I20085" i="3"/>
  <c r="I21086" i="3" l="1"/>
  <c r="I20086" i="3"/>
  <c r="I21087" i="3" l="1"/>
  <c r="I20087" i="3"/>
  <c r="I21088" i="3" l="1"/>
  <c r="I20088" i="3"/>
  <c r="I21089" i="3" l="1"/>
  <c r="I20089" i="3"/>
  <c r="I21090" i="3" l="1"/>
  <c r="I20090" i="3"/>
  <c r="I21091" i="3" l="1"/>
  <c r="I20091" i="3"/>
  <c r="I21092" i="3" l="1"/>
  <c r="I20092" i="3"/>
  <c r="I21093" i="3" l="1"/>
  <c r="I20093" i="3"/>
  <c r="I21094" i="3" l="1"/>
  <c r="I20094" i="3"/>
  <c r="I21095" i="3" l="1"/>
  <c r="I20095" i="3"/>
  <c r="I21096" i="3" l="1"/>
  <c r="I20096" i="3"/>
  <c r="I21097" i="3" l="1"/>
  <c r="I20097" i="3"/>
  <c r="I21098" i="3" l="1"/>
  <c r="I20098" i="3"/>
  <c r="I21099" i="3" l="1"/>
  <c r="I20099" i="3"/>
  <c r="I21100" i="3" l="1"/>
  <c r="I20100" i="3"/>
  <c r="I21101" i="3" l="1"/>
  <c r="I20101" i="3"/>
  <c r="I21102" i="3" l="1"/>
  <c r="I20102" i="3"/>
  <c r="I21103" i="3" l="1"/>
  <c r="I20103" i="3"/>
  <c r="I21104" i="3" l="1"/>
  <c r="I20104" i="3"/>
  <c r="I21105" i="3" l="1"/>
  <c r="I20105" i="3"/>
  <c r="I21106" i="3" l="1"/>
  <c r="I20106" i="3"/>
  <c r="I21107" i="3" l="1"/>
  <c r="I20107" i="3"/>
  <c r="I21108" i="3" l="1"/>
  <c r="I20108" i="3"/>
  <c r="I21109" i="3" l="1"/>
  <c r="I20109" i="3"/>
  <c r="I21110" i="3" l="1"/>
  <c r="I20110" i="3"/>
  <c r="I21111" i="3" l="1"/>
  <c r="I20111" i="3"/>
  <c r="I21112" i="3" l="1"/>
  <c r="I20112" i="3"/>
  <c r="I21113" i="3" l="1"/>
  <c r="I20113" i="3"/>
  <c r="I21114" i="3" l="1"/>
  <c r="I20114" i="3"/>
  <c r="I21115" i="3" l="1"/>
  <c r="I20115" i="3"/>
  <c r="I21116" i="3" l="1"/>
  <c r="I20116" i="3"/>
  <c r="I21117" i="3" l="1"/>
  <c r="I20117" i="3"/>
  <c r="I21118" i="3" l="1"/>
  <c r="I20118" i="3"/>
  <c r="I21119" i="3" l="1"/>
  <c r="I20119" i="3"/>
  <c r="I21120" i="3" l="1"/>
  <c r="I20120" i="3"/>
  <c r="I21121" i="3" l="1"/>
  <c r="I20121" i="3"/>
  <c r="I21122" i="3" l="1"/>
  <c r="I20122" i="3"/>
  <c r="I21123" i="3" l="1"/>
  <c r="I20123" i="3"/>
  <c r="I21124" i="3" l="1"/>
  <c r="I20124" i="3"/>
  <c r="I21125" i="3" l="1"/>
  <c r="I20125" i="3"/>
  <c r="I21126" i="3" l="1"/>
  <c r="I20126" i="3"/>
  <c r="I21127" i="3" l="1"/>
  <c r="I20127" i="3"/>
  <c r="I21128" i="3" l="1"/>
  <c r="I20128" i="3"/>
  <c r="I21129" i="3" l="1"/>
  <c r="I20129" i="3"/>
  <c r="I21130" i="3" l="1"/>
  <c r="I20130" i="3"/>
  <c r="I21131" i="3" l="1"/>
  <c r="I20131" i="3"/>
  <c r="I21132" i="3" l="1"/>
  <c r="I20132" i="3"/>
  <c r="I21133" i="3" l="1"/>
  <c r="I20133" i="3"/>
  <c r="I21134" i="3" l="1"/>
  <c r="I20134" i="3"/>
  <c r="I21135" i="3" l="1"/>
  <c r="I20135" i="3"/>
  <c r="I21136" i="3" l="1"/>
  <c r="I20136" i="3"/>
  <c r="I21137" i="3" l="1"/>
  <c r="I20137" i="3"/>
  <c r="I21138" i="3" l="1"/>
  <c r="I20138" i="3"/>
  <c r="I21139" i="3" l="1"/>
  <c r="I20139" i="3"/>
  <c r="I21140" i="3" l="1"/>
  <c r="I20140" i="3"/>
  <c r="I21141" i="3" l="1"/>
  <c r="I20141" i="3"/>
  <c r="I21142" i="3" l="1"/>
  <c r="I20142" i="3"/>
  <c r="G169" i="3"/>
  <c r="G19801" i="3"/>
  <c r="G19802" i="3"/>
  <c r="G19803" i="3"/>
  <c r="I19803" i="3" s="1"/>
  <c r="G19804" i="3"/>
  <c r="I19804" i="3" s="1"/>
  <c r="G19805" i="3"/>
  <c r="I19805" i="3" s="1"/>
  <c r="G19806" i="3"/>
  <c r="I19806" i="3" s="1"/>
  <c r="G19807" i="3"/>
  <c r="I19807" i="3" s="1"/>
  <c r="G19808" i="3"/>
  <c r="I19808" i="3" s="1"/>
  <c r="G19809" i="3"/>
  <c r="I19809" i="3" s="1"/>
  <c r="G19810" i="3"/>
  <c r="I19810" i="3" s="1"/>
  <c r="G19811" i="3"/>
  <c r="I19811" i="3" s="1"/>
  <c r="G19812" i="3"/>
  <c r="I19812" i="3" s="1"/>
  <c r="G19813" i="3"/>
  <c r="I19813" i="3" s="1"/>
  <c r="G19814" i="3"/>
  <c r="I19814" i="3" s="1"/>
  <c r="G19815" i="3"/>
  <c r="I19815" i="3" s="1"/>
  <c r="G19816" i="3"/>
  <c r="I19816" i="3" s="1"/>
  <c r="G19817" i="3"/>
  <c r="I19817" i="3" s="1"/>
  <c r="G19818" i="3"/>
  <c r="I19818" i="3" s="1"/>
  <c r="G19819" i="3"/>
  <c r="I19819" i="3" s="1"/>
  <c r="G19820" i="3"/>
  <c r="I19820" i="3" s="1"/>
  <c r="G19821" i="3"/>
  <c r="I19821" i="3" s="1"/>
  <c r="G19822" i="3"/>
  <c r="I19822" i="3" s="1"/>
  <c r="G19823" i="3"/>
  <c r="I19823" i="3" s="1"/>
  <c r="G19824" i="3"/>
  <c r="I19824" i="3" s="1"/>
  <c r="G19825" i="3"/>
  <c r="I19825" i="3" s="1"/>
  <c r="G19826" i="3"/>
  <c r="I19826" i="3" s="1"/>
  <c r="G19827" i="3"/>
  <c r="I19827" i="3" s="1"/>
  <c r="G19828" i="3"/>
  <c r="I19828" i="3" s="1"/>
  <c r="G19829" i="3"/>
  <c r="I19829" i="3" s="1"/>
  <c r="G19830" i="3"/>
  <c r="I19830" i="3" s="1"/>
  <c r="G19831" i="3"/>
  <c r="I19831" i="3" s="1"/>
  <c r="G19832" i="3"/>
  <c r="I19832" i="3" s="1"/>
  <c r="G19833" i="3"/>
  <c r="I19833" i="3" s="1"/>
  <c r="G19834" i="3"/>
  <c r="I19834" i="3" s="1"/>
  <c r="G19835" i="3"/>
  <c r="I19835" i="3" s="1"/>
  <c r="G19836" i="3"/>
  <c r="I19836" i="3" s="1"/>
  <c r="G19837" i="3"/>
  <c r="I19837" i="3" s="1"/>
  <c r="G19838" i="3"/>
  <c r="I19838" i="3" s="1"/>
  <c r="G19839" i="3"/>
  <c r="I19839" i="3" s="1"/>
  <c r="G19840" i="3"/>
  <c r="I19840" i="3" s="1"/>
  <c r="G19841" i="3"/>
  <c r="I19841" i="3" s="1"/>
  <c r="G19842" i="3"/>
  <c r="I19842" i="3" s="1"/>
  <c r="G19843" i="3"/>
  <c r="I19843" i="3" s="1"/>
  <c r="G19844" i="3"/>
  <c r="I19844" i="3" s="1"/>
  <c r="G19845" i="3"/>
  <c r="I19845" i="3" s="1"/>
  <c r="G19846" i="3"/>
  <c r="I19846" i="3" s="1"/>
  <c r="G19847" i="3"/>
  <c r="I19847" i="3" s="1"/>
  <c r="G19848" i="3"/>
  <c r="I19848" i="3" s="1"/>
  <c r="G19849" i="3"/>
  <c r="I19849" i="3" s="1"/>
  <c r="G19850" i="3"/>
  <c r="I19850" i="3" s="1"/>
  <c r="G19851" i="3"/>
  <c r="I19851" i="3" s="1"/>
  <c r="G19852" i="3"/>
  <c r="I19852" i="3" s="1"/>
  <c r="G19853" i="3"/>
  <c r="I19853" i="3" s="1"/>
  <c r="G19854" i="3"/>
  <c r="I19854" i="3" s="1"/>
  <c r="G19855" i="3"/>
  <c r="I19855" i="3" s="1"/>
  <c r="G19856" i="3"/>
  <c r="I19856" i="3" s="1"/>
  <c r="G19857" i="3"/>
  <c r="I19857" i="3" s="1"/>
  <c r="G19858" i="3"/>
  <c r="I19858" i="3" s="1"/>
  <c r="G19859" i="3"/>
  <c r="I19859" i="3" s="1"/>
  <c r="G19860" i="3"/>
  <c r="I19860" i="3" s="1"/>
  <c r="G19861" i="3"/>
  <c r="I19861" i="3" s="1"/>
  <c r="G19862" i="3"/>
  <c r="I19862" i="3" s="1"/>
  <c r="G19863" i="3"/>
  <c r="I19863" i="3" s="1"/>
  <c r="G19864" i="3"/>
  <c r="I19864" i="3" s="1"/>
  <c r="G19865" i="3"/>
  <c r="I19865" i="3" s="1"/>
  <c r="G19866" i="3"/>
  <c r="I19866" i="3" s="1"/>
  <c r="G19867" i="3"/>
  <c r="I19867" i="3" s="1"/>
  <c r="G19868" i="3"/>
  <c r="I19868" i="3" s="1"/>
  <c r="G19869" i="3"/>
  <c r="I19869" i="3" s="1"/>
  <c r="G19870" i="3"/>
  <c r="I19870" i="3" s="1"/>
  <c r="G19871" i="3"/>
  <c r="I19871" i="3" s="1"/>
  <c r="G19872" i="3"/>
  <c r="I19872" i="3" s="1"/>
  <c r="G19873" i="3"/>
  <c r="I19873" i="3" s="1"/>
  <c r="G19874" i="3"/>
  <c r="I19874" i="3" s="1"/>
  <c r="G19875" i="3"/>
  <c r="I19875" i="3" s="1"/>
  <c r="G19876" i="3"/>
  <c r="I19876" i="3" s="1"/>
  <c r="G19877" i="3"/>
  <c r="I19877" i="3" s="1"/>
  <c r="G19878" i="3"/>
  <c r="I19878" i="3" s="1"/>
  <c r="G19879" i="3"/>
  <c r="I19879" i="3" s="1"/>
  <c r="G19880" i="3"/>
  <c r="I19880" i="3" s="1"/>
  <c r="G19881" i="3"/>
  <c r="I19881" i="3" s="1"/>
  <c r="G19882" i="3"/>
  <c r="I19882" i="3" s="1"/>
  <c r="G19883" i="3"/>
  <c r="I19883" i="3" s="1"/>
  <c r="G19884" i="3"/>
  <c r="I19884" i="3" s="1"/>
  <c r="G19885" i="3"/>
  <c r="I19885" i="3" s="1"/>
  <c r="G19886" i="3"/>
  <c r="I19886" i="3" s="1"/>
  <c r="G19887" i="3"/>
  <c r="I19887" i="3" s="1"/>
  <c r="G19888" i="3"/>
  <c r="I19888" i="3" s="1"/>
  <c r="G19889" i="3"/>
  <c r="I19889" i="3" s="1"/>
  <c r="G19890" i="3"/>
  <c r="I19890" i="3" s="1"/>
  <c r="G19891" i="3"/>
  <c r="I19891" i="3" s="1"/>
  <c r="G19892" i="3"/>
  <c r="I19892" i="3" s="1"/>
  <c r="G19893" i="3"/>
  <c r="I19893" i="3" s="1"/>
  <c r="G19894" i="3"/>
  <c r="I19894" i="3" s="1"/>
  <c r="G19895" i="3"/>
  <c r="I19895" i="3" s="1"/>
  <c r="G19896" i="3"/>
  <c r="I19896" i="3" s="1"/>
  <c r="G19897" i="3"/>
  <c r="I19897" i="3" s="1"/>
  <c r="G19898" i="3"/>
  <c r="I19898" i="3" s="1"/>
  <c r="G19899" i="3"/>
  <c r="I19899" i="3" s="1"/>
  <c r="G19900" i="3"/>
  <c r="I19900" i="3" s="1"/>
  <c r="G19901" i="3"/>
  <c r="I19901" i="3" s="1"/>
  <c r="G19902" i="3"/>
  <c r="I19902" i="3" s="1"/>
  <c r="G19903" i="3"/>
  <c r="I19903" i="3" s="1"/>
  <c r="G19904" i="3"/>
  <c r="I19904" i="3" s="1"/>
  <c r="G19905" i="3"/>
  <c r="I19905" i="3" s="1"/>
  <c r="G19906" i="3"/>
  <c r="I19906" i="3" s="1"/>
  <c r="G19907" i="3"/>
  <c r="I19907" i="3" s="1"/>
  <c r="G19908" i="3"/>
  <c r="I19908" i="3" s="1"/>
  <c r="G19909" i="3"/>
  <c r="I19909" i="3" s="1"/>
  <c r="G19910" i="3"/>
  <c r="I19910" i="3" s="1"/>
  <c r="G19911" i="3"/>
  <c r="I19911" i="3" s="1"/>
  <c r="G19912" i="3"/>
  <c r="I19912" i="3" s="1"/>
  <c r="G19913" i="3"/>
  <c r="I19913" i="3" s="1"/>
  <c r="G19914" i="3"/>
  <c r="I19914" i="3" s="1"/>
  <c r="G19915" i="3"/>
  <c r="I19915" i="3" s="1"/>
  <c r="G19916" i="3"/>
  <c r="I19916" i="3" s="1"/>
  <c r="G19917" i="3"/>
  <c r="I19917" i="3" s="1"/>
  <c r="G19918" i="3"/>
  <c r="I19918" i="3" s="1"/>
  <c r="G19919" i="3"/>
  <c r="I19919" i="3" s="1"/>
  <c r="G19920" i="3"/>
  <c r="I19920" i="3" s="1"/>
  <c r="G19921" i="3"/>
  <c r="I19921" i="3" s="1"/>
  <c r="G19922" i="3"/>
  <c r="I19922" i="3" s="1"/>
  <c r="G19923" i="3"/>
  <c r="I19923" i="3" s="1"/>
  <c r="G19924" i="3"/>
  <c r="I19924" i="3" s="1"/>
  <c r="G19925" i="3"/>
  <c r="I19925" i="3" s="1"/>
  <c r="G19926" i="3"/>
  <c r="I19926" i="3" s="1"/>
  <c r="G19927" i="3"/>
  <c r="I19927" i="3" s="1"/>
  <c r="G19928" i="3"/>
  <c r="I19928" i="3" s="1"/>
  <c r="G19929" i="3"/>
  <c r="I19929" i="3" s="1"/>
  <c r="G19930" i="3"/>
  <c r="I19930" i="3" s="1"/>
  <c r="G19931" i="3"/>
  <c r="I19931" i="3" s="1"/>
  <c r="G19932" i="3"/>
  <c r="I19932" i="3" s="1"/>
  <c r="G19933" i="3"/>
  <c r="I19933" i="3" s="1"/>
  <c r="G19934" i="3"/>
  <c r="I19934" i="3" s="1"/>
  <c r="G19935" i="3"/>
  <c r="I19935" i="3" s="1"/>
  <c r="G19936" i="3"/>
  <c r="I19936" i="3" s="1"/>
  <c r="G19937" i="3"/>
  <c r="I19937" i="3" s="1"/>
  <c r="G19938" i="3"/>
  <c r="I19938" i="3" s="1"/>
  <c r="G19939" i="3"/>
  <c r="I19939" i="3" s="1"/>
  <c r="G19940" i="3"/>
  <c r="I19940" i="3" s="1"/>
  <c r="G19941" i="3"/>
  <c r="I19941" i="3" s="1"/>
  <c r="G19942" i="3"/>
  <c r="I19942" i="3" s="1"/>
  <c r="G19943" i="3"/>
  <c r="I19943" i="3" s="1"/>
  <c r="G19944" i="3"/>
  <c r="I19944" i="3" s="1"/>
  <c r="G19945" i="3"/>
  <c r="I19945" i="3" s="1"/>
  <c r="G19946" i="3"/>
  <c r="I19946" i="3" s="1"/>
  <c r="G19947" i="3"/>
  <c r="I19947" i="3" s="1"/>
  <c r="G19948" i="3"/>
  <c r="I19948" i="3" s="1"/>
  <c r="G19949" i="3"/>
  <c r="I19949" i="3" s="1"/>
  <c r="G19950" i="3"/>
  <c r="I19950" i="3" s="1"/>
  <c r="G19951" i="3"/>
  <c r="I19951" i="3" s="1"/>
  <c r="G19952" i="3"/>
  <c r="I19952" i="3" s="1"/>
  <c r="G19953" i="3"/>
  <c r="I19953" i="3" s="1"/>
  <c r="G19954" i="3"/>
  <c r="I19954" i="3" s="1"/>
  <c r="G19955" i="3"/>
  <c r="I19955" i="3" s="1"/>
  <c r="G19956" i="3"/>
  <c r="I19956" i="3" s="1"/>
  <c r="G19957" i="3"/>
  <c r="I19957" i="3" s="1"/>
  <c r="G19958" i="3"/>
  <c r="I19958" i="3" s="1"/>
  <c r="G19959" i="3"/>
  <c r="I19959" i="3" s="1"/>
  <c r="G19960" i="3"/>
  <c r="I19960" i="3" s="1"/>
  <c r="G19961" i="3"/>
  <c r="I19961" i="3" s="1"/>
  <c r="G19962" i="3"/>
  <c r="I19962" i="3" s="1"/>
  <c r="G19963" i="3"/>
  <c r="I19963" i="3" s="1"/>
  <c r="G19964" i="3"/>
  <c r="I19964" i="3" s="1"/>
  <c r="G19965" i="3"/>
  <c r="I19965" i="3" s="1"/>
  <c r="G19966" i="3"/>
  <c r="I19966" i="3" s="1"/>
  <c r="G19967" i="3"/>
  <c r="I19967" i="3" s="1"/>
  <c r="G19968" i="3"/>
  <c r="I19968" i="3" s="1"/>
  <c r="G19969" i="3"/>
  <c r="I19969" i="3" s="1"/>
  <c r="G19970" i="3"/>
  <c r="I19970" i="3" s="1"/>
  <c r="G19971" i="3"/>
  <c r="I19971" i="3" s="1"/>
  <c r="G19972" i="3"/>
  <c r="I19972" i="3" s="1"/>
  <c r="G19973" i="3"/>
  <c r="I19973" i="3" s="1"/>
  <c r="G19974" i="3"/>
  <c r="I19974" i="3" s="1"/>
  <c r="G19975" i="3"/>
  <c r="I19975" i="3" s="1"/>
  <c r="G19976" i="3"/>
  <c r="I19976" i="3" s="1"/>
  <c r="G19977" i="3"/>
  <c r="I19977" i="3" s="1"/>
  <c r="G19978" i="3"/>
  <c r="I19978" i="3" s="1"/>
  <c r="G19979" i="3"/>
  <c r="I19979" i="3" s="1"/>
  <c r="G19980" i="3"/>
  <c r="I19980" i="3" s="1"/>
  <c r="G19981" i="3"/>
  <c r="I19981" i="3" s="1"/>
  <c r="G19982" i="3"/>
  <c r="I19982" i="3" s="1"/>
  <c r="G19983" i="3"/>
  <c r="I19983" i="3" s="1"/>
  <c r="G19984" i="3"/>
  <c r="I19984" i="3" s="1"/>
  <c r="G19985" i="3"/>
  <c r="I19985" i="3" s="1"/>
  <c r="G19986" i="3"/>
  <c r="I19986" i="3" s="1"/>
  <c r="G19987" i="3"/>
  <c r="I19987" i="3" s="1"/>
  <c r="G19988" i="3"/>
  <c r="I19988" i="3" s="1"/>
  <c r="G19989" i="3"/>
  <c r="I19989" i="3" s="1"/>
  <c r="G19990" i="3"/>
  <c r="I19990" i="3" s="1"/>
  <c r="G19991" i="3"/>
  <c r="I19991" i="3" s="1"/>
  <c r="G19992" i="3"/>
  <c r="I19992" i="3" s="1"/>
  <c r="G19993" i="3"/>
  <c r="I19993" i="3" s="1"/>
  <c r="G19994" i="3"/>
  <c r="I19994" i="3" s="1"/>
  <c r="G19995" i="3"/>
  <c r="I19995" i="3" s="1"/>
  <c r="G19996" i="3"/>
  <c r="I19996" i="3" s="1"/>
  <c r="G19997" i="3"/>
  <c r="I19997" i="3" s="1"/>
  <c r="G19998" i="3"/>
  <c r="I19998" i="3" s="1"/>
  <c r="G19999" i="3"/>
  <c r="I19999" i="3" s="1"/>
  <c r="G20000" i="3"/>
  <c r="I20000" i="3" s="1"/>
  <c r="G20001" i="3"/>
  <c r="I20001" i="3" s="1"/>
  <c r="G20002" i="3"/>
  <c r="I20002" i="3" s="1"/>
  <c r="G20003" i="3"/>
  <c r="I20003" i="3" s="1"/>
  <c r="G20004" i="3"/>
  <c r="I20004" i="3" s="1"/>
  <c r="G20005" i="3"/>
  <c r="I20005" i="3" s="1"/>
  <c r="G20006" i="3"/>
  <c r="I20006" i="3" s="1"/>
  <c r="G20007" i="3"/>
  <c r="I20007" i="3" s="1"/>
  <c r="G20008" i="3"/>
  <c r="I20008" i="3" s="1"/>
  <c r="G20009" i="3"/>
  <c r="I20009" i="3" s="1"/>
  <c r="G20010" i="3"/>
  <c r="I20010" i="3" s="1"/>
  <c r="G20011" i="3"/>
  <c r="I20011" i="3" s="1"/>
  <c r="G20012" i="3"/>
  <c r="I20012" i="3" s="1"/>
  <c r="G20013" i="3"/>
  <c r="I20013" i="3" s="1"/>
  <c r="G20014" i="3"/>
  <c r="I20014" i="3" s="1"/>
  <c r="G20015" i="3"/>
  <c r="I20015" i="3" s="1"/>
  <c r="G20016" i="3"/>
  <c r="I20016" i="3" s="1"/>
  <c r="G20017" i="3"/>
  <c r="I20017" i="3" s="1"/>
  <c r="G20018" i="3"/>
  <c r="I20018" i="3" s="1"/>
  <c r="G20019" i="3"/>
  <c r="I20019" i="3" s="1"/>
  <c r="G20020" i="3"/>
  <c r="I20020" i="3" s="1"/>
  <c r="G20021" i="3"/>
  <c r="I20021" i="3" s="1"/>
  <c r="G20022" i="3"/>
  <c r="I20022" i="3" s="1"/>
  <c r="G20023" i="3"/>
  <c r="I20023" i="3" s="1"/>
  <c r="G20024" i="3"/>
  <c r="I20024" i="3" s="1"/>
  <c r="G20025" i="3"/>
  <c r="I20025" i="3" s="1"/>
  <c r="G20026" i="3"/>
  <c r="I20026" i="3" s="1"/>
  <c r="G20027" i="3"/>
  <c r="I20027" i="3" s="1"/>
  <c r="G20028" i="3"/>
  <c r="I20028" i="3" s="1"/>
  <c r="G20029" i="3"/>
  <c r="I20029" i="3" s="1"/>
  <c r="G20030" i="3"/>
  <c r="I20030" i="3" s="1"/>
  <c r="G20031" i="3"/>
  <c r="I20031" i="3" s="1"/>
  <c r="G20032" i="3"/>
  <c r="I20032" i="3" s="1"/>
  <c r="G20033" i="3"/>
  <c r="I20033" i="3" s="1"/>
  <c r="G20034" i="3"/>
  <c r="I20034" i="3" s="1"/>
  <c r="G20035" i="3"/>
  <c r="I20035" i="3" s="1"/>
  <c r="G20036" i="3"/>
  <c r="I20036" i="3" s="1"/>
  <c r="G20037" i="3"/>
  <c r="I20037" i="3" s="1"/>
  <c r="G20038" i="3"/>
  <c r="I20038" i="3" s="1"/>
  <c r="G20039" i="3"/>
  <c r="I20039" i="3" s="1"/>
  <c r="G20040" i="3"/>
  <c r="I20040" i="3" s="1"/>
  <c r="G20041" i="3"/>
  <c r="I20041" i="3" s="1"/>
  <c r="G20042" i="3"/>
  <c r="I20042" i="3" s="1"/>
  <c r="G20043" i="3"/>
  <c r="I20043" i="3" s="1"/>
  <c r="G20044" i="3"/>
  <c r="I20044" i="3" s="1"/>
  <c r="G20045" i="3"/>
  <c r="I20045" i="3" s="1"/>
  <c r="G20046" i="3"/>
  <c r="I20046" i="3" s="1"/>
  <c r="G20047" i="3"/>
  <c r="I20047" i="3" s="1"/>
  <c r="G20048" i="3"/>
  <c r="I20048" i="3" s="1"/>
  <c r="G20049" i="3"/>
  <c r="I20049" i="3" s="1"/>
  <c r="G20050" i="3"/>
  <c r="I20050" i="3" s="1"/>
  <c r="G20051" i="3"/>
  <c r="I20051" i="3" s="1"/>
  <c r="G20052" i="3"/>
  <c r="I20052" i="3" s="1"/>
  <c r="G20053" i="3"/>
  <c r="I20053" i="3" s="1"/>
  <c r="G20054" i="3"/>
  <c r="I20054" i="3" s="1"/>
  <c r="G20055" i="3"/>
  <c r="I20055" i="3" s="1"/>
  <c r="G20056" i="3"/>
  <c r="I20056" i="3" s="1"/>
  <c r="G20057" i="3"/>
  <c r="I20057" i="3" s="1"/>
  <c r="G20058" i="3"/>
  <c r="I20058" i="3" s="1"/>
  <c r="G20059" i="3"/>
  <c r="I20059" i="3" s="1"/>
  <c r="G20060" i="3"/>
  <c r="I20060" i="3" s="1"/>
  <c r="G20061" i="3"/>
  <c r="I20061" i="3" s="1"/>
  <c r="G20062" i="3"/>
  <c r="I20062" i="3" s="1"/>
  <c r="G20063" i="3"/>
  <c r="I20063" i="3" s="1"/>
  <c r="G20064" i="3"/>
  <c r="I20064" i="3" s="1"/>
  <c r="G20065" i="3"/>
  <c r="I20065" i="3" s="1"/>
  <c r="G20066" i="3"/>
  <c r="I20066" i="3" s="1"/>
  <c r="G20067" i="3"/>
  <c r="I20067" i="3" s="1"/>
  <c r="G20068" i="3"/>
  <c r="I20068" i="3" s="1"/>
  <c r="G20069" i="3"/>
  <c r="I20069" i="3" s="1"/>
  <c r="G20070" i="3"/>
  <c r="I20070" i="3" s="1"/>
  <c r="G19453" i="3"/>
  <c r="I19453" i="3" s="1"/>
  <c r="G19454" i="3"/>
  <c r="I19454" i="3" s="1"/>
  <c r="G19455" i="3"/>
  <c r="I19455" i="3" s="1"/>
  <c r="G19456" i="3"/>
  <c r="I19456" i="3" s="1"/>
  <c r="G19457" i="3"/>
  <c r="I19457" i="3" s="1"/>
  <c r="G19458" i="3"/>
  <c r="I19458" i="3" s="1"/>
  <c r="G19459" i="3"/>
  <c r="I19459" i="3" s="1"/>
  <c r="G19460" i="3"/>
  <c r="I19460" i="3" s="1"/>
  <c r="G19461" i="3"/>
  <c r="I19461" i="3" s="1"/>
  <c r="G19462" i="3"/>
  <c r="I19462" i="3" s="1"/>
  <c r="G19463" i="3"/>
  <c r="I19463" i="3" s="1"/>
  <c r="G19464" i="3"/>
  <c r="I19464" i="3" s="1"/>
  <c r="G19465" i="3"/>
  <c r="I19465" i="3" s="1"/>
  <c r="G19466" i="3"/>
  <c r="I19466" i="3" s="1"/>
  <c r="G19467" i="3"/>
  <c r="I19467" i="3" s="1"/>
  <c r="G19468" i="3"/>
  <c r="I19468" i="3" s="1"/>
  <c r="G19469" i="3"/>
  <c r="I19469" i="3" s="1"/>
  <c r="G19470" i="3"/>
  <c r="I19470" i="3" s="1"/>
  <c r="G19471" i="3"/>
  <c r="I19471" i="3" s="1"/>
  <c r="G19472" i="3"/>
  <c r="I19472" i="3" s="1"/>
  <c r="G19473" i="3"/>
  <c r="I19473" i="3" s="1"/>
  <c r="G19474" i="3"/>
  <c r="I19474" i="3" s="1"/>
  <c r="G19475" i="3"/>
  <c r="I19475" i="3" s="1"/>
  <c r="G19476" i="3"/>
  <c r="I19476" i="3" s="1"/>
  <c r="G19477" i="3"/>
  <c r="I19477" i="3" s="1"/>
  <c r="G19478" i="3"/>
  <c r="I19478" i="3" s="1"/>
  <c r="G19479" i="3"/>
  <c r="I19479" i="3" s="1"/>
  <c r="G19480" i="3"/>
  <c r="I19480" i="3" s="1"/>
  <c r="G19481" i="3"/>
  <c r="I19481" i="3" s="1"/>
  <c r="G19482" i="3"/>
  <c r="I19482" i="3" s="1"/>
  <c r="G19483" i="3"/>
  <c r="I19483" i="3" s="1"/>
  <c r="G19484" i="3"/>
  <c r="I19484" i="3" s="1"/>
  <c r="G19485" i="3"/>
  <c r="I19485" i="3" s="1"/>
  <c r="G19486" i="3"/>
  <c r="I19486" i="3" s="1"/>
  <c r="G19487" i="3"/>
  <c r="I19487" i="3" s="1"/>
  <c r="G19488" i="3"/>
  <c r="I19488" i="3" s="1"/>
  <c r="G19489" i="3"/>
  <c r="I19489" i="3" s="1"/>
  <c r="G19490" i="3"/>
  <c r="I19490" i="3" s="1"/>
  <c r="G19491" i="3"/>
  <c r="I19491" i="3" s="1"/>
  <c r="G19492" i="3"/>
  <c r="I19492" i="3" s="1"/>
  <c r="G19493" i="3"/>
  <c r="I19493" i="3" s="1"/>
  <c r="G19494" i="3"/>
  <c r="I19494" i="3" s="1"/>
  <c r="G19495" i="3"/>
  <c r="I19495" i="3" s="1"/>
  <c r="G19496" i="3"/>
  <c r="I19496" i="3" s="1"/>
  <c r="G19497" i="3"/>
  <c r="I19497" i="3" s="1"/>
  <c r="G19498" i="3"/>
  <c r="I19498" i="3" s="1"/>
  <c r="G19499" i="3"/>
  <c r="I19499" i="3" s="1"/>
  <c r="G19500" i="3"/>
  <c r="I19500" i="3" s="1"/>
  <c r="G19501" i="3"/>
  <c r="I19501" i="3" s="1"/>
  <c r="G19502" i="3"/>
  <c r="I19502" i="3" s="1"/>
  <c r="G19503" i="3"/>
  <c r="I19503" i="3" s="1"/>
  <c r="G19504" i="3"/>
  <c r="I19504" i="3" s="1"/>
  <c r="G19505" i="3"/>
  <c r="I19505" i="3" s="1"/>
  <c r="G19506" i="3"/>
  <c r="I19506" i="3" s="1"/>
  <c r="G19507" i="3"/>
  <c r="I19507" i="3" s="1"/>
  <c r="G19508" i="3"/>
  <c r="I19508" i="3" s="1"/>
  <c r="G19509" i="3"/>
  <c r="I19509" i="3" s="1"/>
  <c r="G19510" i="3"/>
  <c r="I19510" i="3" s="1"/>
  <c r="G19511" i="3"/>
  <c r="I19511" i="3" s="1"/>
  <c r="G19512" i="3"/>
  <c r="I19512" i="3" s="1"/>
  <c r="G19513" i="3"/>
  <c r="I19513" i="3" s="1"/>
  <c r="G19514" i="3"/>
  <c r="I19514" i="3" s="1"/>
  <c r="G19515" i="3"/>
  <c r="I19515" i="3" s="1"/>
  <c r="G19516" i="3"/>
  <c r="I19516" i="3" s="1"/>
  <c r="G19517" i="3"/>
  <c r="I19517" i="3" s="1"/>
  <c r="G19518" i="3"/>
  <c r="I19518" i="3" s="1"/>
  <c r="G19519" i="3"/>
  <c r="I19519" i="3" s="1"/>
  <c r="G19520" i="3"/>
  <c r="I19520" i="3" s="1"/>
  <c r="G19521" i="3"/>
  <c r="I19521" i="3" s="1"/>
  <c r="G19522" i="3"/>
  <c r="I19522" i="3" s="1"/>
  <c r="G19523" i="3"/>
  <c r="I19523" i="3" s="1"/>
  <c r="G19524" i="3"/>
  <c r="I19524" i="3" s="1"/>
  <c r="G19525" i="3"/>
  <c r="I19525" i="3" s="1"/>
  <c r="G19526" i="3"/>
  <c r="I19526" i="3" s="1"/>
  <c r="G19527" i="3"/>
  <c r="I19527" i="3" s="1"/>
  <c r="G19528" i="3"/>
  <c r="I19528" i="3" s="1"/>
  <c r="G19529" i="3"/>
  <c r="I19529" i="3" s="1"/>
  <c r="G19530" i="3"/>
  <c r="I19530" i="3" s="1"/>
  <c r="G19531" i="3"/>
  <c r="I19531" i="3" s="1"/>
  <c r="G19532" i="3"/>
  <c r="I19532" i="3" s="1"/>
  <c r="G19533" i="3"/>
  <c r="I19533" i="3" s="1"/>
  <c r="G19534" i="3"/>
  <c r="I19534" i="3" s="1"/>
  <c r="G19535" i="3"/>
  <c r="I19535" i="3" s="1"/>
  <c r="G19536" i="3"/>
  <c r="I19536" i="3" s="1"/>
  <c r="G19537" i="3"/>
  <c r="I19537" i="3" s="1"/>
  <c r="G19538" i="3"/>
  <c r="I19538" i="3" s="1"/>
  <c r="G19539" i="3"/>
  <c r="I19539" i="3" s="1"/>
  <c r="G19540" i="3"/>
  <c r="I19540" i="3" s="1"/>
  <c r="G19541" i="3"/>
  <c r="I19541" i="3" s="1"/>
  <c r="G19542" i="3"/>
  <c r="I19542" i="3" s="1"/>
  <c r="G19543" i="3"/>
  <c r="I19543" i="3" s="1"/>
  <c r="G19544" i="3"/>
  <c r="I19544" i="3" s="1"/>
  <c r="G19545" i="3"/>
  <c r="I19545" i="3" s="1"/>
  <c r="G19546" i="3"/>
  <c r="I19546" i="3" s="1"/>
  <c r="G19547" i="3"/>
  <c r="I19547" i="3" s="1"/>
  <c r="G19548" i="3"/>
  <c r="I19548" i="3" s="1"/>
  <c r="G19549" i="3"/>
  <c r="I19549" i="3" s="1"/>
  <c r="G19550" i="3"/>
  <c r="I19550" i="3" s="1"/>
  <c r="G19551" i="3"/>
  <c r="I19551" i="3" s="1"/>
  <c r="G19552" i="3"/>
  <c r="I19552" i="3" s="1"/>
  <c r="G19553" i="3"/>
  <c r="I19553" i="3" s="1"/>
  <c r="G19554" i="3"/>
  <c r="I19554" i="3" s="1"/>
  <c r="G19555" i="3"/>
  <c r="I19555" i="3" s="1"/>
  <c r="G19556" i="3"/>
  <c r="I19556" i="3" s="1"/>
  <c r="G19557" i="3"/>
  <c r="I19557" i="3" s="1"/>
  <c r="G19558" i="3"/>
  <c r="I19558" i="3" s="1"/>
  <c r="G19559" i="3"/>
  <c r="I19559" i="3" s="1"/>
  <c r="G19560" i="3"/>
  <c r="I19560" i="3" s="1"/>
  <c r="G19561" i="3"/>
  <c r="I19561" i="3" s="1"/>
  <c r="G19562" i="3"/>
  <c r="I19562" i="3" s="1"/>
  <c r="G19563" i="3"/>
  <c r="I19563" i="3" s="1"/>
  <c r="G19564" i="3"/>
  <c r="I19564" i="3" s="1"/>
  <c r="G19565" i="3"/>
  <c r="I19565" i="3" s="1"/>
  <c r="G19566" i="3"/>
  <c r="I19566" i="3" s="1"/>
  <c r="G19567" i="3"/>
  <c r="I19567" i="3" s="1"/>
  <c r="G19568" i="3"/>
  <c r="I19568" i="3" s="1"/>
  <c r="G19569" i="3"/>
  <c r="I19569" i="3" s="1"/>
  <c r="G19570" i="3"/>
  <c r="I19570" i="3" s="1"/>
  <c r="G19571" i="3"/>
  <c r="I19571" i="3" s="1"/>
  <c r="G19572" i="3"/>
  <c r="I19572" i="3" s="1"/>
  <c r="G19573" i="3"/>
  <c r="I19573" i="3" s="1"/>
  <c r="G19574" i="3"/>
  <c r="I19574" i="3" s="1"/>
  <c r="G19575" i="3"/>
  <c r="I19575" i="3" s="1"/>
  <c r="G19576" i="3"/>
  <c r="I19576" i="3" s="1"/>
  <c r="G19577" i="3"/>
  <c r="I19577" i="3" s="1"/>
  <c r="G19578" i="3"/>
  <c r="I19578" i="3" s="1"/>
  <c r="G19579" i="3"/>
  <c r="I19579" i="3" s="1"/>
  <c r="G19580" i="3"/>
  <c r="I19580" i="3" s="1"/>
  <c r="G19581" i="3"/>
  <c r="I19581" i="3" s="1"/>
  <c r="G19582" i="3"/>
  <c r="I19582" i="3" s="1"/>
  <c r="G19583" i="3"/>
  <c r="I19583" i="3" s="1"/>
  <c r="G19584" i="3"/>
  <c r="I19584" i="3" s="1"/>
  <c r="G19585" i="3"/>
  <c r="I19585" i="3" s="1"/>
  <c r="G19586" i="3"/>
  <c r="I19586" i="3" s="1"/>
  <c r="G19587" i="3"/>
  <c r="I19587" i="3" s="1"/>
  <c r="G19588" i="3"/>
  <c r="I19588" i="3" s="1"/>
  <c r="G19589" i="3"/>
  <c r="I19589" i="3" s="1"/>
  <c r="G19590" i="3"/>
  <c r="I19590" i="3" s="1"/>
  <c r="G19591" i="3"/>
  <c r="I19591" i="3" s="1"/>
  <c r="G19592" i="3"/>
  <c r="I19592" i="3" s="1"/>
  <c r="G19593" i="3"/>
  <c r="I19593" i="3" s="1"/>
  <c r="G19594" i="3"/>
  <c r="I19594" i="3" s="1"/>
  <c r="G19595" i="3"/>
  <c r="I19595" i="3" s="1"/>
  <c r="G19596" i="3"/>
  <c r="I19596" i="3" s="1"/>
  <c r="G19597" i="3"/>
  <c r="I19597" i="3" s="1"/>
  <c r="G19598" i="3"/>
  <c r="I19598" i="3" s="1"/>
  <c r="G19599" i="3"/>
  <c r="I19599" i="3" s="1"/>
  <c r="G19600" i="3"/>
  <c r="I19600" i="3" s="1"/>
  <c r="G19601" i="3"/>
  <c r="I19601" i="3" s="1"/>
  <c r="G19602" i="3"/>
  <c r="I19602" i="3" s="1"/>
  <c r="G19603" i="3"/>
  <c r="I19603" i="3" s="1"/>
  <c r="G19604" i="3"/>
  <c r="I19604" i="3" s="1"/>
  <c r="G19605" i="3"/>
  <c r="I19605" i="3" s="1"/>
  <c r="G19606" i="3"/>
  <c r="I19606" i="3" s="1"/>
  <c r="G19607" i="3"/>
  <c r="I19607" i="3" s="1"/>
  <c r="G19608" i="3"/>
  <c r="I19608" i="3" s="1"/>
  <c r="G19609" i="3"/>
  <c r="I19609" i="3" s="1"/>
  <c r="G19610" i="3"/>
  <c r="I19610" i="3" s="1"/>
  <c r="G19611" i="3"/>
  <c r="I19611" i="3" s="1"/>
  <c r="G19612" i="3"/>
  <c r="I19612" i="3" s="1"/>
  <c r="G19613" i="3"/>
  <c r="I19613" i="3" s="1"/>
  <c r="G19614" i="3"/>
  <c r="I19614" i="3" s="1"/>
  <c r="G19615" i="3"/>
  <c r="I19615" i="3" s="1"/>
  <c r="G19616" i="3"/>
  <c r="I19616" i="3" s="1"/>
  <c r="G19617" i="3"/>
  <c r="I19617" i="3" s="1"/>
  <c r="G19618" i="3"/>
  <c r="I19618" i="3" s="1"/>
  <c r="G19619" i="3"/>
  <c r="I19619" i="3" s="1"/>
  <c r="G19620" i="3"/>
  <c r="I19620" i="3" s="1"/>
  <c r="G19621" i="3"/>
  <c r="I19621" i="3" s="1"/>
  <c r="G19622" i="3"/>
  <c r="I19622" i="3" s="1"/>
  <c r="G19623" i="3"/>
  <c r="I19623" i="3" s="1"/>
  <c r="G19624" i="3"/>
  <c r="I19624" i="3" s="1"/>
  <c r="G19625" i="3"/>
  <c r="I19625" i="3" s="1"/>
  <c r="G19626" i="3"/>
  <c r="I19626" i="3" s="1"/>
  <c r="G19627" i="3"/>
  <c r="I19627" i="3" s="1"/>
  <c r="G19628" i="3"/>
  <c r="I19628" i="3" s="1"/>
  <c r="G19629" i="3"/>
  <c r="I19629" i="3" s="1"/>
  <c r="G19630" i="3"/>
  <c r="I19630" i="3" s="1"/>
  <c r="G19631" i="3"/>
  <c r="I19631" i="3" s="1"/>
  <c r="G19632" i="3"/>
  <c r="I19632" i="3" s="1"/>
  <c r="G19633" i="3"/>
  <c r="I19633" i="3" s="1"/>
  <c r="G19634" i="3"/>
  <c r="G19635" i="3"/>
  <c r="G19636" i="3"/>
  <c r="G19637" i="3"/>
  <c r="G19638" i="3"/>
  <c r="G19639" i="3"/>
  <c r="G19640" i="3"/>
  <c r="G19641" i="3"/>
  <c r="G19642" i="3"/>
  <c r="G19643" i="3"/>
  <c r="G19644" i="3"/>
  <c r="G19645" i="3"/>
  <c r="G19646" i="3"/>
  <c r="G19647" i="3"/>
  <c r="G19648" i="3"/>
  <c r="G19649" i="3"/>
  <c r="G19650" i="3"/>
  <c r="G19651" i="3"/>
  <c r="G19652" i="3"/>
  <c r="G19653" i="3"/>
  <c r="G19654" i="3"/>
  <c r="G19655" i="3"/>
  <c r="G19656" i="3"/>
  <c r="G19657" i="3"/>
  <c r="G19658" i="3"/>
  <c r="G19659" i="3"/>
  <c r="G19660" i="3"/>
  <c r="G19661" i="3"/>
  <c r="G19662" i="3"/>
  <c r="G19663" i="3"/>
  <c r="G19664" i="3"/>
  <c r="G19665" i="3"/>
  <c r="G19666" i="3"/>
  <c r="G19667" i="3"/>
  <c r="G19668" i="3"/>
  <c r="G19669" i="3"/>
  <c r="G19670" i="3"/>
  <c r="G19671" i="3"/>
  <c r="G19672" i="3"/>
  <c r="G19673" i="3"/>
  <c r="G19674" i="3"/>
  <c r="G19675" i="3"/>
  <c r="G19676" i="3"/>
  <c r="G19677" i="3"/>
  <c r="G19678" i="3"/>
  <c r="G19679" i="3"/>
  <c r="G19680" i="3"/>
  <c r="G19681" i="3"/>
  <c r="G19682" i="3"/>
  <c r="G19683" i="3"/>
  <c r="G19684" i="3"/>
  <c r="G19685" i="3"/>
  <c r="G19686" i="3"/>
  <c r="G19687" i="3"/>
  <c r="G19688" i="3"/>
  <c r="G19689" i="3"/>
  <c r="G19690" i="3"/>
  <c r="G19691" i="3"/>
  <c r="G19692" i="3"/>
  <c r="G19693" i="3"/>
  <c r="G19694" i="3"/>
  <c r="G19695" i="3"/>
  <c r="G19696" i="3"/>
  <c r="G19697" i="3"/>
  <c r="G19698" i="3"/>
  <c r="G19699" i="3"/>
  <c r="G19700" i="3"/>
  <c r="G19701" i="3"/>
  <c r="G19702" i="3"/>
  <c r="G19703" i="3"/>
  <c r="G19704" i="3"/>
  <c r="G19705" i="3"/>
  <c r="G19706" i="3"/>
  <c r="G19707" i="3"/>
  <c r="G19708" i="3"/>
  <c r="G19709" i="3"/>
  <c r="G19710" i="3"/>
  <c r="G19711" i="3"/>
  <c r="G19712" i="3"/>
  <c r="G19713" i="3"/>
  <c r="G19714" i="3"/>
  <c r="G19715" i="3"/>
  <c r="G19716" i="3"/>
  <c r="G19717" i="3"/>
  <c r="G19718" i="3"/>
  <c r="G19719" i="3"/>
  <c r="G19720" i="3"/>
  <c r="G19721" i="3"/>
  <c r="G19722" i="3"/>
  <c r="G19723" i="3"/>
  <c r="G19724" i="3"/>
  <c r="G19725" i="3"/>
  <c r="G19726" i="3"/>
  <c r="G19727" i="3"/>
  <c r="G19728" i="3"/>
  <c r="G19729" i="3"/>
  <c r="G19730" i="3"/>
  <c r="G19731" i="3"/>
  <c r="G19732" i="3"/>
  <c r="G19733" i="3"/>
  <c r="G19734" i="3"/>
  <c r="G19735" i="3"/>
  <c r="G19736" i="3"/>
  <c r="G19737" i="3"/>
  <c r="G19738" i="3"/>
  <c r="G19739" i="3"/>
  <c r="G19740" i="3"/>
  <c r="G19741" i="3"/>
  <c r="G19742" i="3"/>
  <c r="G19743" i="3"/>
  <c r="G19744" i="3"/>
  <c r="G19745" i="3"/>
  <c r="G19746" i="3"/>
  <c r="G19747" i="3"/>
  <c r="G19748" i="3"/>
  <c r="G19749" i="3"/>
  <c r="G19750" i="3"/>
  <c r="G19751" i="3"/>
  <c r="G19752" i="3"/>
  <c r="G19753" i="3"/>
  <c r="G19754" i="3"/>
  <c r="G19755" i="3"/>
  <c r="G19756" i="3"/>
  <c r="G19757" i="3"/>
  <c r="G19758" i="3"/>
  <c r="G19759" i="3"/>
  <c r="G19760" i="3"/>
  <c r="G19761" i="3"/>
  <c r="G19762" i="3"/>
  <c r="G19763" i="3"/>
  <c r="G19764" i="3"/>
  <c r="G19765" i="3"/>
  <c r="G19766" i="3"/>
  <c r="G19767" i="3"/>
  <c r="G19768" i="3"/>
  <c r="G19769" i="3"/>
  <c r="G19770" i="3"/>
  <c r="G19771" i="3"/>
  <c r="G19772" i="3"/>
  <c r="G19773" i="3"/>
  <c r="G19774" i="3"/>
  <c r="G19775" i="3"/>
  <c r="G19776" i="3"/>
  <c r="G19777" i="3"/>
  <c r="G19778" i="3"/>
  <c r="G19779" i="3"/>
  <c r="G19780" i="3"/>
  <c r="G19781" i="3"/>
  <c r="G19782" i="3"/>
  <c r="G19783" i="3"/>
  <c r="G19784" i="3"/>
  <c r="G19785" i="3"/>
  <c r="G19786" i="3"/>
  <c r="G19787" i="3"/>
  <c r="G19788" i="3"/>
  <c r="G19789" i="3"/>
  <c r="G19790" i="3"/>
  <c r="G19791" i="3"/>
  <c r="G19792" i="3"/>
  <c r="G19793" i="3"/>
  <c r="G19794" i="3"/>
  <c r="G19795" i="3"/>
  <c r="G19796" i="3"/>
  <c r="G19797" i="3"/>
  <c r="G19798" i="3"/>
  <c r="G19799" i="3"/>
  <c r="G19800" i="3"/>
  <c r="G19113" i="3"/>
  <c r="I19113" i="3" s="1"/>
  <c r="G19114" i="3"/>
  <c r="I19114" i="3" s="1"/>
  <c r="G19115" i="3"/>
  <c r="I19115" i="3" s="1"/>
  <c r="G19116" i="3"/>
  <c r="I19116" i="3" s="1"/>
  <c r="G19117" i="3"/>
  <c r="I19117" i="3" s="1"/>
  <c r="G19118" i="3"/>
  <c r="I19118" i="3" s="1"/>
  <c r="G19119" i="3"/>
  <c r="I19119" i="3" s="1"/>
  <c r="G19120" i="3"/>
  <c r="I19120" i="3" s="1"/>
  <c r="G19121" i="3"/>
  <c r="I19121" i="3" s="1"/>
  <c r="G19122" i="3"/>
  <c r="I19122" i="3" s="1"/>
  <c r="G19123" i="3"/>
  <c r="I19123" i="3" s="1"/>
  <c r="G19124" i="3"/>
  <c r="I19124" i="3" s="1"/>
  <c r="G19125" i="3"/>
  <c r="I19125" i="3" s="1"/>
  <c r="G19126" i="3"/>
  <c r="I19126" i="3" s="1"/>
  <c r="G19127" i="3"/>
  <c r="I19127" i="3" s="1"/>
  <c r="G19128" i="3"/>
  <c r="I19128" i="3" s="1"/>
  <c r="G19129" i="3"/>
  <c r="I19129" i="3" s="1"/>
  <c r="G19130" i="3"/>
  <c r="I19130" i="3" s="1"/>
  <c r="G19131" i="3"/>
  <c r="I19131" i="3" s="1"/>
  <c r="G19132" i="3"/>
  <c r="I19132" i="3" s="1"/>
  <c r="G19133" i="3"/>
  <c r="I19133" i="3" s="1"/>
  <c r="G19134" i="3"/>
  <c r="I19134" i="3" s="1"/>
  <c r="G19135" i="3"/>
  <c r="I19135" i="3" s="1"/>
  <c r="G19136" i="3"/>
  <c r="I19136" i="3" s="1"/>
  <c r="G19137" i="3"/>
  <c r="I19137" i="3" s="1"/>
  <c r="G19138" i="3"/>
  <c r="I19138" i="3" s="1"/>
  <c r="G19139" i="3"/>
  <c r="I19139" i="3" s="1"/>
  <c r="G19140" i="3"/>
  <c r="I19140" i="3" s="1"/>
  <c r="G19141" i="3"/>
  <c r="I19141" i="3" s="1"/>
  <c r="G19142" i="3"/>
  <c r="I19142" i="3" s="1"/>
  <c r="G19143" i="3"/>
  <c r="I19143" i="3" s="1"/>
  <c r="G19144" i="3"/>
  <c r="I19144" i="3" s="1"/>
  <c r="G19145" i="3"/>
  <c r="I19145" i="3" s="1"/>
  <c r="G19146" i="3"/>
  <c r="I19146" i="3" s="1"/>
  <c r="G19147" i="3"/>
  <c r="I19147" i="3" s="1"/>
  <c r="G19148" i="3"/>
  <c r="I19148" i="3" s="1"/>
  <c r="G19149" i="3"/>
  <c r="I19149" i="3" s="1"/>
  <c r="G19150" i="3"/>
  <c r="I19150" i="3" s="1"/>
  <c r="G19151" i="3"/>
  <c r="I19151" i="3" s="1"/>
  <c r="G19152" i="3"/>
  <c r="I19152" i="3" s="1"/>
  <c r="G19153" i="3"/>
  <c r="I19153" i="3" s="1"/>
  <c r="G19154" i="3"/>
  <c r="I19154" i="3" s="1"/>
  <c r="G19155" i="3"/>
  <c r="I19155" i="3" s="1"/>
  <c r="G19156" i="3"/>
  <c r="I19156" i="3" s="1"/>
  <c r="G19157" i="3"/>
  <c r="I19157" i="3" s="1"/>
  <c r="G19158" i="3"/>
  <c r="I19158" i="3" s="1"/>
  <c r="G19159" i="3"/>
  <c r="I19159" i="3" s="1"/>
  <c r="G19160" i="3"/>
  <c r="I19160" i="3" s="1"/>
  <c r="G19161" i="3"/>
  <c r="I19161" i="3" s="1"/>
  <c r="G19162" i="3"/>
  <c r="I19162" i="3" s="1"/>
  <c r="G19163" i="3"/>
  <c r="I19163" i="3" s="1"/>
  <c r="G19164" i="3"/>
  <c r="I19164" i="3" s="1"/>
  <c r="G19165" i="3"/>
  <c r="I19165" i="3" s="1"/>
  <c r="G19166" i="3"/>
  <c r="I19166" i="3" s="1"/>
  <c r="G19167" i="3"/>
  <c r="I19167" i="3" s="1"/>
  <c r="G19168" i="3"/>
  <c r="I19168" i="3" s="1"/>
  <c r="G19169" i="3"/>
  <c r="I19169" i="3" s="1"/>
  <c r="G19170" i="3"/>
  <c r="I19170" i="3" s="1"/>
  <c r="G19171" i="3"/>
  <c r="I19171" i="3" s="1"/>
  <c r="G19172" i="3"/>
  <c r="I19172" i="3" s="1"/>
  <c r="G19173" i="3"/>
  <c r="I19173" i="3" s="1"/>
  <c r="G19174" i="3"/>
  <c r="I19174" i="3" s="1"/>
  <c r="G19175" i="3"/>
  <c r="I19175" i="3" s="1"/>
  <c r="G19176" i="3"/>
  <c r="I19176" i="3" s="1"/>
  <c r="G19177" i="3"/>
  <c r="I19177" i="3" s="1"/>
  <c r="G19178" i="3"/>
  <c r="I19178" i="3" s="1"/>
  <c r="G19179" i="3"/>
  <c r="I19179" i="3" s="1"/>
  <c r="G19180" i="3"/>
  <c r="I19180" i="3" s="1"/>
  <c r="G19181" i="3"/>
  <c r="I19181" i="3" s="1"/>
  <c r="G19182" i="3"/>
  <c r="I19182" i="3" s="1"/>
  <c r="G19183" i="3"/>
  <c r="I19183" i="3" s="1"/>
  <c r="G19184" i="3"/>
  <c r="I19184" i="3" s="1"/>
  <c r="G19185" i="3"/>
  <c r="I19185" i="3" s="1"/>
  <c r="G19186" i="3"/>
  <c r="I19186" i="3" s="1"/>
  <c r="G19187" i="3"/>
  <c r="I19187" i="3" s="1"/>
  <c r="G19188" i="3"/>
  <c r="I19188" i="3" s="1"/>
  <c r="G19189" i="3"/>
  <c r="I19189" i="3" s="1"/>
  <c r="G19190" i="3"/>
  <c r="I19190" i="3" s="1"/>
  <c r="G19191" i="3"/>
  <c r="I19191" i="3" s="1"/>
  <c r="G19192" i="3"/>
  <c r="I19192" i="3" s="1"/>
  <c r="G19193" i="3"/>
  <c r="I19193" i="3" s="1"/>
  <c r="G19194" i="3"/>
  <c r="I19194" i="3" s="1"/>
  <c r="G19195" i="3"/>
  <c r="I19195" i="3" s="1"/>
  <c r="G19196" i="3"/>
  <c r="I19196" i="3" s="1"/>
  <c r="G19197" i="3"/>
  <c r="I19197" i="3" s="1"/>
  <c r="G19198" i="3"/>
  <c r="I19198" i="3" s="1"/>
  <c r="G19199" i="3"/>
  <c r="I19199" i="3" s="1"/>
  <c r="G19200" i="3"/>
  <c r="I19200" i="3" s="1"/>
  <c r="G19201" i="3"/>
  <c r="I19201" i="3" s="1"/>
  <c r="G19202" i="3"/>
  <c r="I19202" i="3" s="1"/>
  <c r="G19203" i="3"/>
  <c r="I19203" i="3" s="1"/>
  <c r="G19204" i="3"/>
  <c r="I19204" i="3" s="1"/>
  <c r="G19205" i="3"/>
  <c r="I19205" i="3" s="1"/>
  <c r="G19206" i="3"/>
  <c r="I19206" i="3" s="1"/>
  <c r="G19207" i="3"/>
  <c r="I19207" i="3" s="1"/>
  <c r="G19208" i="3"/>
  <c r="I19208" i="3" s="1"/>
  <c r="G19209" i="3"/>
  <c r="I19209" i="3" s="1"/>
  <c r="G19210" i="3"/>
  <c r="I19210" i="3" s="1"/>
  <c r="G19211" i="3"/>
  <c r="I19211" i="3" s="1"/>
  <c r="G19212" i="3"/>
  <c r="I19212" i="3" s="1"/>
  <c r="G19213" i="3"/>
  <c r="I19213" i="3" s="1"/>
  <c r="G19214" i="3"/>
  <c r="I19214" i="3" s="1"/>
  <c r="G19215" i="3"/>
  <c r="I19215" i="3" s="1"/>
  <c r="G19216" i="3"/>
  <c r="I19216" i="3" s="1"/>
  <c r="G19217" i="3"/>
  <c r="I19217" i="3" s="1"/>
  <c r="G19218" i="3"/>
  <c r="I19218" i="3" s="1"/>
  <c r="G19219" i="3"/>
  <c r="I19219" i="3" s="1"/>
  <c r="G19220" i="3"/>
  <c r="I19220" i="3" s="1"/>
  <c r="G19221" i="3"/>
  <c r="I19221" i="3" s="1"/>
  <c r="G19222" i="3"/>
  <c r="I19222" i="3" s="1"/>
  <c r="G19223" i="3"/>
  <c r="I19223" i="3" s="1"/>
  <c r="G19224" i="3"/>
  <c r="I19224" i="3" s="1"/>
  <c r="G19225" i="3"/>
  <c r="I19225" i="3" s="1"/>
  <c r="G19226" i="3"/>
  <c r="I19226" i="3" s="1"/>
  <c r="G19227" i="3"/>
  <c r="I19227" i="3" s="1"/>
  <c r="G19228" i="3"/>
  <c r="I19228" i="3" s="1"/>
  <c r="G19229" i="3"/>
  <c r="I19229" i="3" s="1"/>
  <c r="G19230" i="3"/>
  <c r="I19230" i="3" s="1"/>
  <c r="G19231" i="3"/>
  <c r="I19231" i="3" s="1"/>
  <c r="G19232" i="3"/>
  <c r="I19232" i="3" s="1"/>
  <c r="G19233" i="3"/>
  <c r="I19233" i="3" s="1"/>
  <c r="G19234" i="3"/>
  <c r="I19234" i="3" s="1"/>
  <c r="G19235" i="3"/>
  <c r="I19235" i="3" s="1"/>
  <c r="G19236" i="3"/>
  <c r="I19236" i="3" s="1"/>
  <c r="G19237" i="3"/>
  <c r="I19237" i="3" s="1"/>
  <c r="G19238" i="3"/>
  <c r="I19238" i="3" s="1"/>
  <c r="G19239" i="3"/>
  <c r="I19239" i="3" s="1"/>
  <c r="G19240" i="3"/>
  <c r="I19240" i="3" s="1"/>
  <c r="G19241" i="3"/>
  <c r="I19241" i="3" s="1"/>
  <c r="G19242" i="3"/>
  <c r="I19242" i="3" s="1"/>
  <c r="G19243" i="3"/>
  <c r="I19243" i="3" s="1"/>
  <c r="G19244" i="3"/>
  <c r="I19244" i="3" s="1"/>
  <c r="G19245" i="3"/>
  <c r="I19245" i="3" s="1"/>
  <c r="G19246" i="3"/>
  <c r="I19246" i="3" s="1"/>
  <c r="G19247" i="3"/>
  <c r="I19247" i="3" s="1"/>
  <c r="G19248" i="3"/>
  <c r="I19248" i="3" s="1"/>
  <c r="G19249" i="3"/>
  <c r="I19249" i="3" s="1"/>
  <c r="G19250" i="3"/>
  <c r="I19250" i="3" s="1"/>
  <c r="G19251" i="3"/>
  <c r="I19251" i="3" s="1"/>
  <c r="G19252" i="3"/>
  <c r="I19252" i="3" s="1"/>
  <c r="G19253" i="3"/>
  <c r="I19253" i="3" s="1"/>
  <c r="G19254" i="3"/>
  <c r="I19254" i="3" s="1"/>
  <c r="G19255" i="3"/>
  <c r="I19255" i="3" s="1"/>
  <c r="G19256" i="3"/>
  <c r="I19256" i="3" s="1"/>
  <c r="G19257" i="3"/>
  <c r="I19257" i="3" s="1"/>
  <c r="G19258" i="3"/>
  <c r="I19258" i="3" s="1"/>
  <c r="G19259" i="3"/>
  <c r="I19259" i="3" s="1"/>
  <c r="G19260" i="3"/>
  <c r="I19260" i="3" s="1"/>
  <c r="G19261" i="3"/>
  <c r="I19261" i="3" s="1"/>
  <c r="G19262" i="3"/>
  <c r="I19262" i="3" s="1"/>
  <c r="G19263" i="3"/>
  <c r="I19263" i="3" s="1"/>
  <c r="G19264" i="3"/>
  <c r="I19264" i="3" s="1"/>
  <c r="G19265" i="3"/>
  <c r="I19265" i="3" s="1"/>
  <c r="G19266" i="3"/>
  <c r="I19266" i="3" s="1"/>
  <c r="G19267" i="3"/>
  <c r="I19267" i="3" s="1"/>
  <c r="G19268" i="3"/>
  <c r="I19268" i="3" s="1"/>
  <c r="G19269" i="3"/>
  <c r="I19269" i="3" s="1"/>
  <c r="G19270" i="3"/>
  <c r="I19270" i="3" s="1"/>
  <c r="G19271" i="3"/>
  <c r="I19271" i="3" s="1"/>
  <c r="G19272" i="3"/>
  <c r="I19272" i="3" s="1"/>
  <c r="G19273" i="3"/>
  <c r="I19273" i="3" s="1"/>
  <c r="G19274" i="3"/>
  <c r="I19274" i="3" s="1"/>
  <c r="G19275" i="3"/>
  <c r="I19275" i="3" s="1"/>
  <c r="G19276" i="3"/>
  <c r="I19276" i="3" s="1"/>
  <c r="G19277" i="3"/>
  <c r="I19277" i="3" s="1"/>
  <c r="G19278" i="3"/>
  <c r="I19278" i="3" s="1"/>
  <c r="G19279" i="3"/>
  <c r="G19280" i="3"/>
  <c r="G19281" i="3"/>
  <c r="G19282" i="3"/>
  <c r="G19283" i="3"/>
  <c r="G19284" i="3"/>
  <c r="G19285" i="3"/>
  <c r="G19286" i="3"/>
  <c r="G19287" i="3"/>
  <c r="G19288" i="3"/>
  <c r="G19289" i="3"/>
  <c r="G19290" i="3"/>
  <c r="G19291" i="3"/>
  <c r="G19292" i="3"/>
  <c r="G19293" i="3"/>
  <c r="G19294" i="3"/>
  <c r="G19295" i="3"/>
  <c r="G19296" i="3"/>
  <c r="G19297" i="3"/>
  <c r="G19298" i="3"/>
  <c r="G19299" i="3"/>
  <c r="G19300" i="3"/>
  <c r="G19301" i="3"/>
  <c r="G19302" i="3"/>
  <c r="G19303" i="3"/>
  <c r="G19304" i="3"/>
  <c r="G19305" i="3"/>
  <c r="G19306" i="3"/>
  <c r="G19307" i="3"/>
  <c r="G19308" i="3"/>
  <c r="G19309" i="3"/>
  <c r="G19310" i="3"/>
  <c r="G19311" i="3"/>
  <c r="G19312" i="3"/>
  <c r="G19313" i="3"/>
  <c r="G19314" i="3"/>
  <c r="G19315" i="3"/>
  <c r="G19316" i="3"/>
  <c r="G19317" i="3"/>
  <c r="G19318" i="3"/>
  <c r="G19319" i="3"/>
  <c r="G19320" i="3"/>
  <c r="G19321" i="3"/>
  <c r="G19322" i="3"/>
  <c r="G19323" i="3"/>
  <c r="G19324" i="3"/>
  <c r="G19325" i="3"/>
  <c r="G19326" i="3"/>
  <c r="G19327" i="3"/>
  <c r="G19328" i="3"/>
  <c r="G19329" i="3"/>
  <c r="G19330" i="3"/>
  <c r="G19331" i="3"/>
  <c r="G19332" i="3"/>
  <c r="G19333" i="3"/>
  <c r="G19334" i="3"/>
  <c r="G19335" i="3"/>
  <c r="G19336" i="3"/>
  <c r="G19337" i="3"/>
  <c r="G19338" i="3"/>
  <c r="G19339" i="3"/>
  <c r="G19340" i="3"/>
  <c r="G19341" i="3"/>
  <c r="G19342" i="3"/>
  <c r="G19343" i="3"/>
  <c r="G19344" i="3"/>
  <c r="G19345" i="3"/>
  <c r="G19346" i="3"/>
  <c r="G19347" i="3"/>
  <c r="G19348" i="3"/>
  <c r="G19349" i="3"/>
  <c r="G19350" i="3"/>
  <c r="G19351" i="3"/>
  <c r="G19352" i="3"/>
  <c r="G19353" i="3"/>
  <c r="G19354" i="3"/>
  <c r="G19355" i="3"/>
  <c r="G19356" i="3"/>
  <c r="G19357" i="3"/>
  <c r="G19358" i="3"/>
  <c r="G19359" i="3"/>
  <c r="G19360" i="3"/>
  <c r="G19361" i="3"/>
  <c r="G19362" i="3"/>
  <c r="G19363" i="3"/>
  <c r="G19364" i="3"/>
  <c r="G19365" i="3"/>
  <c r="G19366" i="3"/>
  <c r="G19367" i="3"/>
  <c r="G19368" i="3"/>
  <c r="G19369" i="3"/>
  <c r="G19370" i="3"/>
  <c r="G19371" i="3"/>
  <c r="G19372" i="3"/>
  <c r="G19373" i="3"/>
  <c r="G19374" i="3"/>
  <c r="G19375" i="3"/>
  <c r="G19376" i="3"/>
  <c r="G19377" i="3"/>
  <c r="G19378" i="3"/>
  <c r="G19379" i="3"/>
  <c r="G19380" i="3"/>
  <c r="G19381" i="3"/>
  <c r="G19382" i="3"/>
  <c r="G19383" i="3"/>
  <c r="G19384" i="3"/>
  <c r="G19385" i="3"/>
  <c r="G19386" i="3"/>
  <c r="G19387" i="3"/>
  <c r="G19388" i="3"/>
  <c r="G19389" i="3"/>
  <c r="G19390" i="3"/>
  <c r="G19391" i="3"/>
  <c r="G19392" i="3"/>
  <c r="G19393" i="3"/>
  <c r="G19394" i="3"/>
  <c r="G19395" i="3"/>
  <c r="G19396" i="3"/>
  <c r="G19397" i="3"/>
  <c r="G19398" i="3"/>
  <c r="G19399" i="3"/>
  <c r="G19400" i="3"/>
  <c r="G19401" i="3"/>
  <c r="G19402" i="3"/>
  <c r="G19403" i="3"/>
  <c r="G19404" i="3"/>
  <c r="G19405" i="3"/>
  <c r="G19406" i="3"/>
  <c r="G19407" i="3"/>
  <c r="G19408" i="3"/>
  <c r="G19409" i="3"/>
  <c r="G19410" i="3"/>
  <c r="G19411" i="3"/>
  <c r="G19412" i="3"/>
  <c r="G19413" i="3"/>
  <c r="G19414" i="3"/>
  <c r="G19415" i="3"/>
  <c r="G19416" i="3"/>
  <c r="G19417" i="3"/>
  <c r="G19418" i="3"/>
  <c r="G19419" i="3"/>
  <c r="G19420" i="3"/>
  <c r="G19421" i="3"/>
  <c r="G19422" i="3"/>
  <c r="G19423" i="3"/>
  <c r="G19424" i="3"/>
  <c r="G19425" i="3"/>
  <c r="G19426" i="3"/>
  <c r="G19427" i="3"/>
  <c r="G19428" i="3"/>
  <c r="G19429" i="3"/>
  <c r="G19430" i="3"/>
  <c r="G19431" i="3"/>
  <c r="G19432" i="3"/>
  <c r="G19433" i="3"/>
  <c r="G19434" i="3"/>
  <c r="G19435" i="3"/>
  <c r="G19436" i="3"/>
  <c r="G19437" i="3"/>
  <c r="G19438" i="3"/>
  <c r="G19439" i="3"/>
  <c r="G19440" i="3"/>
  <c r="G19441" i="3"/>
  <c r="G19442" i="3"/>
  <c r="G19443" i="3"/>
  <c r="G19444" i="3"/>
  <c r="G19445" i="3"/>
  <c r="G19446" i="3"/>
  <c r="G19447" i="3"/>
  <c r="G19448" i="3"/>
  <c r="G19449" i="3"/>
  <c r="G19450" i="3"/>
  <c r="G19451" i="3"/>
  <c r="G19452" i="3"/>
  <c r="I19452" i="3" s="1"/>
  <c r="G18751" i="3"/>
  <c r="I18751" i="3" s="1"/>
  <c r="G18752" i="3"/>
  <c r="I18752" i="3" s="1"/>
  <c r="G18753" i="3"/>
  <c r="I18753" i="3" s="1"/>
  <c r="G18754" i="3"/>
  <c r="I18754" i="3" s="1"/>
  <c r="G18755" i="3"/>
  <c r="I18755" i="3" s="1"/>
  <c r="G18756" i="3"/>
  <c r="I18756" i="3" s="1"/>
  <c r="G18757" i="3"/>
  <c r="I18757" i="3" s="1"/>
  <c r="G18758" i="3"/>
  <c r="I18758" i="3" s="1"/>
  <c r="G18759" i="3"/>
  <c r="I18759" i="3" s="1"/>
  <c r="G18760" i="3"/>
  <c r="I18760" i="3" s="1"/>
  <c r="G18761" i="3"/>
  <c r="I18761" i="3" s="1"/>
  <c r="G18762" i="3"/>
  <c r="I18762" i="3" s="1"/>
  <c r="G18763" i="3"/>
  <c r="I18763" i="3" s="1"/>
  <c r="G18764" i="3"/>
  <c r="I18764" i="3" s="1"/>
  <c r="G18765" i="3"/>
  <c r="I18765" i="3" s="1"/>
  <c r="G18766" i="3"/>
  <c r="I18766" i="3" s="1"/>
  <c r="G18767" i="3"/>
  <c r="I18767" i="3" s="1"/>
  <c r="G18768" i="3"/>
  <c r="I18768" i="3" s="1"/>
  <c r="G18769" i="3"/>
  <c r="I18769" i="3" s="1"/>
  <c r="G18770" i="3"/>
  <c r="I18770" i="3" s="1"/>
  <c r="G18771" i="3"/>
  <c r="I18771" i="3" s="1"/>
  <c r="G18772" i="3"/>
  <c r="I18772" i="3" s="1"/>
  <c r="G18773" i="3"/>
  <c r="I18773" i="3" s="1"/>
  <c r="G18774" i="3"/>
  <c r="I18774" i="3" s="1"/>
  <c r="G18775" i="3"/>
  <c r="I18775" i="3" s="1"/>
  <c r="G18776" i="3"/>
  <c r="I18776" i="3" s="1"/>
  <c r="G18777" i="3"/>
  <c r="I18777" i="3" s="1"/>
  <c r="G18778" i="3"/>
  <c r="I18778" i="3" s="1"/>
  <c r="G18779" i="3"/>
  <c r="I18779" i="3" s="1"/>
  <c r="G18780" i="3"/>
  <c r="I18780" i="3" s="1"/>
  <c r="G18781" i="3"/>
  <c r="I18781" i="3" s="1"/>
  <c r="G18782" i="3"/>
  <c r="I18782" i="3" s="1"/>
  <c r="G18783" i="3"/>
  <c r="I18783" i="3" s="1"/>
  <c r="G18784" i="3"/>
  <c r="I18784" i="3" s="1"/>
  <c r="G18785" i="3"/>
  <c r="I18785" i="3" s="1"/>
  <c r="G18786" i="3"/>
  <c r="I18786" i="3" s="1"/>
  <c r="G18787" i="3"/>
  <c r="I18787" i="3" s="1"/>
  <c r="G18788" i="3"/>
  <c r="I18788" i="3" s="1"/>
  <c r="G18789" i="3"/>
  <c r="I18789" i="3" s="1"/>
  <c r="G18790" i="3"/>
  <c r="I18790" i="3" s="1"/>
  <c r="G18791" i="3"/>
  <c r="I18791" i="3" s="1"/>
  <c r="G18792" i="3"/>
  <c r="I18792" i="3" s="1"/>
  <c r="G18793" i="3"/>
  <c r="I18793" i="3" s="1"/>
  <c r="G18794" i="3"/>
  <c r="I18794" i="3" s="1"/>
  <c r="G18795" i="3"/>
  <c r="I18795" i="3" s="1"/>
  <c r="G18796" i="3"/>
  <c r="I18796" i="3" s="1"/>
  <c r="G18797" i="3"/>
  <c r="I18797" i="3" s="1"/>
  <c r="G18798" i="3"/>
  <c r="I18798" i="3" s="1"/>
  <c r="G18799" i="3"/>
  <c r="I18799" i="3" s="1"/>
  <c r="G18800" i="3"/>
  <c r="I18800" i="3" s="1"/>
  <c r="G18801" i="3"/>
  <c r="I18801" i="3" s="1"/>
  <c r="G18802" i="3"/>
  <c r="I18802" i="3" s="1"/>
  <c r="G18803" i="3"/>
  <c r="I18803" i="3" s="1"/>
  <c r="G18804" i="3"/>
  <c r="I18804" i="3" s="1"/>
  <c r="G18805" i="3"/>
  <c r="I18805" i="3" s="1"/>
  <c r="G18806" i="3"/>
  <c r="I18806" i="3" s="1"/>
  <c r="G18807" i="3"/>
  <c r="I18807" i="3" s="1"/>
  <c r="G18808" i="3"/>
  <c r="I18808" i="3" s="1"/>
  <c r="G18809" i="3"/>
  <c r="I18809" i="3" s="1"/>
  <c r="G18810" i="3"/>
  <c r="I18810" i="3" s="1"/>
  <c r="G18811" i="3"/>
  <c r="I18811" i="3" s="1"/>
  <c r="G18812" i="3"/>
  <c r="I18812" i="3" s="1"/>
  <c r="G18813" i="3"/>
  <c r="I18813" i="3" s="1"/>
  <c r="G18814" i="3"/>
  <c r="I18814" i="3" s="1"/>
  <c r="G18815" i="3"/>
  <c r="I18815" i="3" s="1"/>
  <c r="G18816" i="3"/>
  <c r="I18816" i="3" s="1"/>
  <c r="G18817" i="3"/>
  <c r="I18817" i="3" s="1"/>
  <c r="G18818" i="3"/>
  <c r="I18818" i="3" s="1"/>
  <c r="G18819" i="3"/>
  <c r="I18819" i="3" s="1"/>
  <c r="G18820" i="3"/>
  <c r="I18820" i="3" s="1"/>
  <c r="G18821" i="3"/>
  <c r="I18821" i="3" s="1"/>
  <c r="G18822" i="3"/>
  <c r="I18822" i="3" s="1"/>
  <c r="G18823" i="3"/>
  <c r="I18823" i="3" s="1"/>
  <c r="G18824" i="3"/>
  <c r="I18824" i="3" s="1"/>
  <c r="G18825" i="3"/>
  <c r="I18825" i="3" s="1"/>
  <c r="G18826" i="3"/>
  <c r="I18826" i="3" s="1"/>
  <c r="G18827" i="3"/>
  <c r="I18827" i="3" s="1"/>
  <c r="G18828" i="3"/>
  <c r="I18828" i="3" s="1"/>
  <c r="G18829" i="3"/>
  <c r="I18829" i="3" s="1"/>
  <c r="G18830" i="3"/>
  <c r="I18830" i="3" s="1"/>
  <c r="G18831" i="3"/>
  <c r="I18831" i="3" s="1"/>
  <c r="G18832" i="3"/>
  <c r="I18832" i="3" s="1"/>
  <c r="G18833" i="3"/>
  <c r="I18833" i="3" s="1"/>
  <c r="G18834" i="3"/>
  <c r="I18834" i="3" s="1"/>
  <c r="G18835" i="3"/>
  <c r="I18835" i="3" s="1"/>
  <c r="G18836" i="3"/>
  <c r="I18836" i="3" s="1"/>
  <c r="G18837" i="3"/>
  <c r="I18837" i="3" s="1"/>
  <c r="G18838" i="3"/>
  <c r="I18838" i="3" s="1"/>
  <c r="G18839" i="3"/>
  <c r="I18839" i="3" s="1"/>
  <c r="G18840" i="3"/>
  <c r="I18840" i="3" s="1"/>
  <c r="G18841" i="3"/>
  <c r="I18841" i="3" s="1"/>
  <c r="G18842" i="3"/>
  <c r="I18842" i="3" s="1"/>
  <c r="G18843" i="3"/>
  <c r="I18843" i="3" s="1"/>
  <c r="G18844" i="3"/>
  <c r="I18844" i="3" s="1"/>
  <c r="G18845" i="3"/>
  <c r="I18845" i="3" s="1"/>
  <c r="G18846" i="3"/>
  <c r="I18846" i="3" s="1"/>
  <c r="G18847" i="3"/>
  <c r="I18847" i="3" s="1"/>
  <c r="G18848" i="3"/>
  <c r="I18848" i="3" s="1"/>
  <c r="G18849" i="3"/>
  <c r="I18849" i="3" s="1"/>
  <c r="G18850" i="3"/>
  <c r="I18850" i="3" s="1"/>
  <c r="G18851" i="3"/>
  <c r="I18851" i="3" s="1"/>
  <c r="G18852" i="3"/>
  <c r="I18852" i="3" s="1"/>
  <c r="G18853" i="3"/>
  <c r="I18853" i="3" s="1"/>
  <c r="G18854" i="3"/>
  <c r="I18854" i="3" s="1"/>
  <c r="G18855" i="3"/>
  <c r="I18855" i="3" s="1"/>
  <c r="G18856" i="3"/>
  <c r="I18856" i="3" s="1"/>
  <c r="G18857" i="3"/>
  <c r="I18857" i="3" s="1"/>
  <c r="G18858" i="3"/>
  <c r="I18858" i="3" s="1"/>
  <c r="G18859" i="3"/>
  <c r="I18859" i="3" s="1"/>
  <c r="G18860" i="3"/>
  <c r="I18860" i="3" s="1"/>
  <c r="G18861" i="3"/>
  <c r="I18861" i="3" s="1"/>
  <c r="G18862" i="3"/>
  <c r="I18862" i="3" s="1"/>
  <c r="G18863" i="3"/>
  <c r="I18863" i="3" s="1"/>
  <c r="G18864" i="3"/>
  <c r="I18864" i="3" s="1"/>
  <c r="G18865" i="3"/>
  <c r="I18865" i="3" s="1"/>
  <c r="G18866" i="3"/>
  <c r="I18866" i="3" s="1"/>
  <c r="G18867" i="3"/>
  <c r="I18867" i="3" s="1"/>
  <c r="G18868" i="3"/>
  <c r="I18868" i="3" s="1"/>
  <c r="G18869" i="3"/>
  <c r="I18869" i="3" s="1"/>
  <c r="G18870" i="3"/>
  <c r="I18870" i="3" s="1"/>
  <c r="G18871" i="3"/>
  <c r="I18871" i="3" s="1"/>
  <c r="G18872" i="3"/>
  <c r="I18872" i="3" s="1"/>
  <c r="G18873" i="3"/>
  <c r="I18873" i="3" s="1"/>
  <c r="G18874" i="3"/>
  <c r="I18874" i="3" s="1"/>
  <c r="G18875" i="3"/>
  <c r="I18875" i="3" s="1"/>
  <c r="G18876" i="3"/>
  <c r="I18876" i="3" s="1"/>
  <c r="G18877" i="3"/>
  <c r="I18877" i="3" s="1"/>
  <c r="G18878" i="3"/>
  <c r="I18878" i="3" s="1"/>
  <c r="G18879" i="3"/>
  <c r="I18879" i="3" s="1"/>
  <c r="G18880" i="3"/>
  <c r="I18880" i="3" s="1"/>
  <c r="G18881" i="3"/>
  <c r="I18881" i="3" s="1"/>
  <c r="G18882" i="3"/>
  <c r="I18882" i="3" s="1"/>
  <c r="G18883" i="3"/>
  <c r="I18883" i="3" s="1"/>
  <c r="G18884" i="3"/>
  <c r="I18884" i="3" s="1"/>
  <c r="G18885" i="3"/>
  <c r="I18885" i="3" s="1"/>
  <c r="G18886" i="3"/>
  <c r="I18886" i="3" s="1"/>
  <c r="G18887" i="3"/>
  <c r="I18887" i="3" s="1"/>
  <c r="G18888" i="3"/>
  <c r="I18888" i="3" s="1"/>
  <c r="G18889" i="3"/>
  <c r="I18889" i="3" s="1"/>
  <c r="G18890" i="3"/>
  <c r="I18890" i="3" s="1"/>
  <c r="G18891" i="3"/>
  <c r="I18891" i="3" s="1"/>
  <c r="G18892" i="3"/>
  <c r="I18892" i="3" s="1"/>
  <c r="G18893" i="3"/>
  <c r="I18893" i="3" s="1"/>
  <c r="G18894" i="3"/>
  <c r="I18894" i="3" s="1"/>
  <c r="G18895" i="3"/>
  <c r="I18895" i="3" s="1"/>
  <c r="G18896" i="3"/>
  <c r="I18896" i="3" s="1"/>
  <c r="G18897" i="3"/>
  <c r="I18897" i="3" s="1"/>
  <c r="G18898" i="3"/>
  <c r="I18898" i="3" s="1"/>
  <c r="G18899" i="3"/>
  <c r="I18899" i="3" s="1"/>
  <c r="G18900" i="3"/>
  <c r="I18900" i="3" s="1"/>
  <c r="G18901" i="3"/>
  <c r="I18901" i="3" s="1"/>
  <c r="G18902" i="3"/>
  <c r="I18902" i="3" s="1"/>
  <c r="G18903" i="3"/>
  <c r="I18903" i="3" s="1"/>
  <c r="G18904" i="3"/>
  <c r="I18904" i="3" s="1"/>
  <c r="G18905" i="3"/>
  <c r="I18905" i="3" s="1"/>
  <c r="G18906" i="3"/>
  <c r="I18906" i="3" s="1"/>
  <c r="G18907" i="3"/>
  <c r="I18907" i="3" s="1"/>
  <c r="G18908" i="3"/>
  <c r="I18908" i="3" s="1"/>
  <c r="G18909" i="3"/>
  <c r="I18909" i="3" s="1"/>
  <c r="G18910" i="3"/>
  <c r="I18910" i="3" s="1"/>
  <c r="G18911" i="3"/>
  <c r="I18911" i="3" s="1"/>
  <c r="G18912" i="3"/>
  <c r="I18912" i="3" s="1"/>
  <c r="G18913" i="3"/>
  <c r="I18913" i="3" s="1"/>
  <c r="G18914" i="3"/>
  <c r="I18914" i="3" s="1"/>
  <c r="G18915" i="3"/>
  <c r="I18915" i="3" s="1"/>
  <c r="G18916" i="3"/>
  <c r="I18916" i="3" s="1"/>
  <c r="G18917" i="3"/>
  <c r="I18917" i="3" s="1"/>
  <c r="G18918" i="3"/>
  <c r="I18918" i="3" s="1"/>
  <c r="G18919" i="3"/>
  <c r="I18919" i="3" s="1"/>
  <c r="G18920" i="3"/>
  <c r="I18920" i="3" s="1"/>
  <c r="G18921" i="3"/>
  <c r="I18921" i="3" s="1"/>
  <c r="G18922" i="3"/>
  <c r="I18922" i="3" s="1"/>
  <c r="G18923" i="3"/>
  <c r="I18923" i="3" s="1"/>
  <c r="G18924" i="3"/>
  <c r="I18924" i="3" s="1"/>
  <c r="G18925" i="3"/>
  <c r="I18925" i="3" s="1"/>
  <c r="G18926" i="3"/>
  <c r="I18926" i="3" s="1"/>
  <c r="G18927" i="3"/>
  <c r="I18927" i="3" s="1"/>
  <c r="G18928" i="3"/>
  <c r="I18928" i="3" s="1"/>
  <c r="G18929" i="3"/>
  <c r="I18929" i="3" s="1"/>
  <c r="G18930" i="3"/>
  <c r="I18930" i="3" s="1"/>
  <c r="G18931" i="3"/>
  <c r="I18931" i="3" s="1"/>
  <c r="G18932" i="3"/>
  <c r="I18932" i="3" s="1"/>
  <c r="G18933" i="3"/>
  <c r="I18933" i="3" s="1"/>
  <c r="G18934" i="3"/>
  <c r="I18934" i="3" s="1"/>
  <c r="G18935" i="3"/>
  <c r="I18935" i="3" s="1"/>
  <c r="G18936" i="3"/>
  <c r="I18936" i="3" s="1"/>
  <c r="G18937" i="3"/>
  <c r="I18937" i="3" s="1"/>
  <c r="G18938" i="3"/>
  <c r="I18938" i="3" s="1"/>
  <c r="G18939" i="3"/>
  <c r="I18939" i="3" s="1"/>
  <c r="G18940" i="3"/>
  <c r="I18940" i="3" s="1"/>
  <c r="G18941" i="3"/>
  <c r="I18941" i="3" s="1"/>
  <c r="G18942" i="3"/>
  <c r="I18942" i="3" s="1"/>
  <c r="G18943" i="3"/>
  <c r="I18943" i="3" s="1"/>
  <c r="G18944" i="3"/>
  <c r="I18944" i="3" s="1"/>
  <c r="G18945" i="3"/>
  <c r="I18945" i="3" s="1"/>
  <c r="G18946" i="3"/>
  <c r="I18946" i="3" s="1"/>
  <c r="G18947" i="3"/>
  <c r="I18947" i="3" s="1"/>
  <c r="G18948" i="3"/>
  <c r="I18948" i="3" s="1"/>
  <c r="G18949" i="3"/>
  <c r="I18949" i="3" s="1"/>
  <c r="G18950" i="3"/>
  <c r="I18950" i="3" s="1"/>
  <c r="G18951" i="3"/>
  <c r="I18951" i="3" s="1"/>
  <c r="G18952" i="3"/>
  <c r="I18952" i="3" s="1"/>
  <c r="G18953" i="3"/>
  <c r="I18953" i="3" s="1"/>
  <c r="G18954" i="3"/>
  <c r="I18954" i="3" s="1"/>
  <c r="G18955" i="3"/>
  <c r="I18955" i="3" s="1"/>
  <c r="G18956" i="3"/>
  <c r="I18956" i="3" s="1"/>
  <c r="G18957" i="3"/>
  <c r="I18957" i="3" s="1"/>
  <c r="G18958" i="3"/>
  <c r="I18958" i="3" s="1"/>
  <c r="G18959" i="3"/>
  <c r="I18959" i="3" s="1"/>
  <c r="G18960" i="3"/>
  <c r="I18960" i="3" s="1"/>
  <c r="G18961" i="3"/>
  <c r="I18961" i="3" s="1"/>
  <c r="G18962" i="3"/>
  <c r="I18962" i="3" s="1"/>
  <c r="G18963" i="3"/>
  <c r="I18963" i="3" s="1"/>
  <c r="G18964" i="3"/>
  <c r="I18964" i="3" s="1"/>
  <c r="G18965" i="3"/>
  <c r="I18965" i="3" s="1"/>
  <c r="G18966" i="3"/>
  <c r="I18966" i="3" s="1"/>
  <c r="G18967" i="3"/>
  <c r="I18967" i="3" s="1"/>
  <c r="G18968" i="3"/>
  <c r="I18968" i="3" s="1"/>
  <c r="G18969" i="3"/>
  <c r="I18969" i="3" s="1"/>
  <c r="G18970" i="3"/>
  <c r="I18970" i="3" s="1"/>
  <c r="G18971" i="3"/>
  <c r="I18971" i="3" s="1"/>
  <c r="G18972" i="3"/>
  <c r="I18972" i="3" s="1"/>
  <c r="G18973" i="3"/>
  <c r="I18973" i="3" s="1"/>
  <c r="G18974" i="3"/>
  <c r="I18974" i="3" s="1"/>
  <c r="G18975" i="3"/>
  <c r="I18975" i="3" s="1"/>
  <c r="G18976" i="3"/>
  <c r="I18976" i="3" s="1"/>
  <c r="G18977" i="3"/>
  <c r="I18977" i="3" s="1"/>
  <c r="G18978" i="3"/>
  <c r="I18978" i="3" s="1"/>
  <c r="G18979" i="3"/>
  <c r="I18979" i="3" s="1"/>
  <c r="G18980" i="3"/>
  <c r="I18980" i="3" s="1"/>
  <c r="G18981" i="3"/>
  <c r="I18981" i="3" s="1"/>
  <c r="G18982" i="3"/>
  <c r="I18982" i="3" s="1"/>
  <c r="G18983" i="3"/>
  <c r="I18983" i="3" s="1"/>
  <c r="G18984" i="3"/>
  <c r="I18984" i="3" s="1"/>
  <c r="G18985" i="3"/>
  <c r="I18985" i="3" s="1"/>
  <c r="G18986" i="3"/>
  <c r="I18986" i="3" s="1"/>
  <c r="G18987" i="3"/>
  <c r="I18987" i="3" s="1"/>
  <c r="G18988" i="3"/>
  <c r="I18988" i="3" s="1"/>
  <c r="G18989" i="3"/>
  <c r="I18989" i="3" s="1"/>
  <c r="G18990" i="3"/>
  <c r="I18990" i="3" s="1"/>
  <c r="G18991" i="3"/>
  <c r="I18991" i="3" s="1"/>
  <c r="G18992" i="3"/>
  <c r="I18992" i="3" s="1"/>
  <c r="G18993" i="3"/>
  <c r="I18993" i="3" s="1"/>
  <c r="G18994" i="3"/>
  <c r="I18994" i="3" s="1"/>
  <c r="G18995" i="3"/>
  <c r="I18995" i="3" s="1"/>
  <c r="G18996" i="3"/>
  <c r="I18996" i="3" s="1"/>
  <c r="G18997" i="3"/>
  <c r="I18997" i="3" s="1"/>
  <c r="G18998" i="3"/>
  <c r="I18998" i="3" s="1"/>
  <c r="G18999" i="3"/>
  <c r="I18999" i="3" s="1"/>
  <c r="G19000" i="3"/>
  <c r="I19000" i="3" s="1"/>
  <c r="G19001" i="3"/>
  <c r="I19001" i="3" s="1"/>
  <c r="G19002" i="3"/>
  <c r="I19002" i="3" s="1"/>
  <c r="G19003" i="3"/>
  <c r="I19003" i="3" s="1"/>
  <c r="G19004" i="3"/>
  <c r="I19004" i="3" s="1"/>
  <c r="G19005" i="3"/>
  <c r="I19005" i="3" s="1"/>
  <c r="G19006" i="3"/>
  <c r="I19006" i="3" s="1"/>
  <c r="G19007" i="3"/>
  <c r="I19007" i="3" s="1"/>
  <c r="G19008" i="3"/>
  <c r="I19008" i="3" s="1"/>
  <c r="G19009" i="3"/>
  <c r="I19009" i="3" s="1"/>
  <c r="G19010" i="3"/>
  <c r="I19010" i="3" s="1"/>
  <c r="G19011" i="3"/>
  <c r="I19011" i="3" s="1"/>
  <c r="G19012" i="3"/>
  <c r="I19012" i="3" s="1"/>
  <c r="G19013" i="3"/>
  <c r="I19013" i="3" s="1"/>
  <c r="G19014" i="3"/>
  <c r="I19014" i="3" s="1"/>
  <c r="G19015" i="3"/>
  <c r="I19015" i="3" s="1"/>
  <c r="G19016" i="3"/>
  <c r="I19016" i="3" s="1"/>
  <c r="G19017" i="3"/>
  <c r="I19017" i="3" s="1"/>
  <c r="G19018" i="3"/>
  <c r="I19018" i="3" s="1"/>
  <c r="G19019" i="3"/>
  <c r="I19019" i="3" s="1"/>
  <c r="G19020" i="3"/>
  <c r="I19020" i="3" s="1"/>
  <c r="G19021" i="3"/>
  <c r="I19021" i="3" s="1"/>
  <c r="G19022" i="3"/>
  <c r="I19022" i="3" s="1"/>
  <c r="G19023" i="3"/>
  <c r="I19023" i="3" s="1"/>
  <c r="G19024" i="3"/>
  <c r="I19024" i="3" s="1"/>
  <c r="G19025" i="3"/>
  <c r="I19025" i="3" s="1"/>
  <c r="G19026" i="3"/>
  <c r="I19026" i="3" s="1"/>
  <c r="G19027" i="3"/>
  <c r="I19027" i="3" s="1"/>
  <c r="G19028" i="3"/>
  <c r="I19028" i="3" s="1"/>
  <c r="G19029" i="3"/>
  <c r="I19029" i="3" s="1"/>
  <c r="G19030" i="3"/>
  <c r="I19030" i="3" s="1"/>
  <c r="G19031" i="3"/>
  <c r="I19031" i="3" s="1"/>
  <c r="G19032" i="3"/>
  <c r="I19032" i="3" s="1"/>
  <c r="G19033" i="3"/>
  <c r="I19033" i="3" s="1"/>
  <c r="G19034" i="3"/>
  <c r="I19034" i="3" s="1"/>
  <c r="G19035" i="3"/>
  <c r="I19035" i="3" s="1"/>
  <c r="G19036" i="3"/>
  <c r="I19036" i="3" s="1"/>
  <c r="G19037" i="3"/>
  <c r="I19037" i="3" s="1"/>
  <c r="G19038" i="3"/>
  <c r="I19038" i="3" s="1"/>
  <c r="G19039" i="3"/>
  <c r="I19039" i="3" s="1"/>
  <c r="G19040" i="3"/>
  <c r="I19040" i="3" s="1"/>
  <c r="G19041" i="3"/>
  <c r="I19041" i="3" s="1"/>
  <c r="G19042" i="3"/>
  <c r="I19042" i="3" s="1"/>
  <c r="G19043" i="3"/>
  <c r="I19043" i="3" s="1"/>
  <c r="G19044" i="3"/>
  <c r="I19044" i="3" s="1"/>
  <c r="G19045" i="3"/>
  <c r="I19045" i="3" s="1"/>
  <c r="G19046" i="3"/>
  <c r="I19046" i="3" s="1"/>
  <c r="G19047" i="3"/>
  <c r="I19047" i="3" s="1"/>
  <c r="G19048" i="3"/>
  <c r="I19048" i="3" s="1"/>
  <c r="G19049" i="3"/>
  <c r="I19049" i="3" s="1"/>
  <c r="G19050" i="3"/>
  <c r="I19050" i="3" s="1"/>
  <c r="G19051" i="3"/>
  <c r="I19051" i="3" s="1"/>
  <c r="G19052" i="3"/>
  <c r="I19052" i="3" s="1"/>
  <c r="G19053" i="3"/>
  <c r="I19053" i="3" s="1"/>
  <c r="G19054" i="3"/>
  <c r="I19054" i="3" s="1"/>
  <c r="G19055" i="3"/>
  <c r="I19055" i="3" s="1"/>
  <c r="G19056" i="3"/>
  <c r="I19056" i="3" s="1"/>
  <c r="G19057" i="3"/>
  <c r="I19057" i="3" s="1"/>
  <c r="G19058" i="3"/>
  <c r="I19058" i="3" s="1"/>
  <c r="G19059" i="3"/>
  <c r="I19059" i="3" s="1"/>
  <c r="G19060" i="3"/>
  <c r="I19060" i="3" s="1"/>
  <c r="G19061" i="3"/>
  <c r="I19061" i="3" s="1"/>
  <c r="G19062" i="3"/>
  <c r="I19062" i="3" s="1"/>
  <c r="G19063" i="3"/>
  <c r="I19063" i="3" s="1"/>
  <c r="G19064" i="3"/>
  <c r="I19064" i="3" s="1"/>
  <c r="G19065" i="3"/>
  <c r="I19065" i="3" s="1"/>
  <c r="G19066" i="3"/>
  <c r="I19066" i="3" s="1"/>
  <c r="G19067" i="3"/>
  <c r="I19067" i="3" s="1"/>
  <c r="G19068" i="3"/>
  <c r="I19068" i="3" s="1"/>
  <c r="G19069" i="3"/>
  <c r="I19069" i="3" s="1"/>
  <c r="G19070" i="3"/>
  <c r="I19070" i="3" s="1"/>
  <c r="G19071" i="3"/>
  <c r="I19071" i="3" s="1"/>
  <c r="G19072" i="3"/>
  <c r="I19072" i="3" s="1"/>
  <c r="G19073" i="3"/>
  <c r="I19073" i="3" s="1"/>
  <c r="G19074" i="3"/>
  <c r="I19074" i="3" s="1"/>
  <c r="G19075" i="3"/>
  <c r="I19075" i="3" s="1"/>
  <c r="G19076" i="3"/>
  <c r="I19076" i="3" s="1"/>
  <c r="G19077" i="3"/>
  <c r="I19077" i="3" s="1"/>
  <c r="G19078" i="3"/>
  <c r="I19078" i="3" s="1"/>
  <c r="G19079" i="3"/>
  <c r="I19079" i="3" s="1"/>
  <c r="G19080" i="3"/>
  <c r="I19080" i="3" s="1"/>
  <c r="G19081" i="3"/>
  <c r="I19081" i="3" s="1"/>
  <c r="G19082" i="3"/>
  <c r="I19082" i="3" s="1"/>
  <c r="G19083" i="3"/>
  <c r="I19083" i="3" s="1"/>
  <c r="G19084" i="3"/>
  <c r="I19084" i="3" s="1"/>
  <c r="G19085" i="3"/>
  <c r="I19085" i="3" s="1"/>
  <c r="G19086" i="3"/>
  <c r="I19086" i="3" s="1"/>
  <c r="G19087" i="3"/>
  <c r="I19087" i="3" s="1"/>
  <c r="G19088" i="3"/>
  <c r="I19088" i="3" s="1"/>
  <c r="G19089" i="3"/>
  <c r="I19089" i="3" s="1"/>
  <c r="G19090" i="3"/>
  <c r="I19090" i="3" s="1"/>
  <c r="G19091" i="3"/>
  <c r="I19091" i="3" s="1"/>
  <c r="G19092" i="3"/>
  <c r="I19092" i="3" s="1"/>
  <c r="G19093" i="3"/>
  <c r="I19093" i="3" s="1"/>
  <c r="G19094" i="3"/>
  <c r="I19094" i="3" s="1"/>
  <c r="G19095" i="3"/>
  <c r="I19095" i="3" s="1"/>
  <c r="G19096" i="3"/>
  <c r="I19096" i="3" s="1"/>
  <c r="G19097" i="3"/>
  <c r="I19097" i="3" s="1"/>
  <c r="G19098" i="3"/>
  <c r="I19098" i="3" s="1"/>
  <c r="G19099" i="3"/>
  <c r="I19099" i="3" s="1"/>
  <c r="G19100" i="3"/>
  <c r="I19100" i="3" s="1"/>
  <c r="G19101" i="3"/>
  <c r="I19101" i="3" s="1"/>
  <c r="G19102" i="3"/>
  <c r="I19102" i="3" s="1"/>
  <c r="G19103" i="3"/>
  <c r="I19103" i="3" s="1"/>
  <c r="G19104" i="3"/>
  <c r="I19104" i="3" s="1"/>
  <c r="G19105" i="3"/>
  <c r="I19105" i="3" s="1"/>
  <c r="G19106" i="3"/>
  <c r="I19106" i="3" s="1"/>
  <c r="G19107" i="3"/>
  <c r="I19107" i="3" s="1"/>
  <c r="G19108" i="3"/>
  <c r="I19108" i="3" s="1"/>
  <c r="G19109" i="3"/>
  <c r="I19109" i="3" s="1"/>
  <c r="G19110" i="3"/>
  <c r="I19110" i="3" s="1"/>
  <c r="G19111" i="3"/>
  <c r="I19111" i="3" s="1"/>
  <c r="G19112" i="3"/>
  <c r="I19112" i="3" s="1"/>
  <c r="G18459" i="3"/>
  <c r="I18459" i="3" s="1"/>
  <c r="G18365" i="3"/>
  <c r="I18365" i="3" s="1"/>
  <c r="G18366" i="3"/>
  <c r="I18366" i="3" s="1"/>
  <c r="G18367" i="3"/>
  <c r="I18367" i="3" s="1"/>
  <c r="G18368" i="3"/>
  <c r="I18368" i="3" s="1"/>
  <c r="G18369" i="3"/>
  <c r="I18369" i="3" s="1"/>
  <c r="G18370" i="3"/>
  <c r="I18370" i="3" s="1"/>
  <c r="G18371" i="3"/>
  <c r="I18371" i="3" s="1"/>
  <c r="G18372" i="3"/>
  <c r="I18372" i="3" s="1"/>
  <c r="G18373" i="3"/>
  <c r="I18373" i="3" s="1"/>
  <c r="G18374" i="3"/>
  <c r="I18374" i="3" s="1"/>
  <c r="G18375" i="3"/>
  <c r="I18375" i="3" s="1"/>
  <c r="G18376" i="3"/>
  <c r="I18376" i="3" s="1"/>
  <c r="G18377" i="3"/>
  <c r="I18377" i="3" s="1"/>
  <c r="G18378" i="3"/>
  <c r="I18378" i="3" s="1"/>
  <c r="G18379" i="3"/>
  <c r="I18379" i="3" s="1"/>
  <c r="G18380" i="3"/>
  <c r="I18380" i="3" s="1"/>
  <c r="G18381" i="3"/>
  <c r="I18381" i="3" s="1"/>
  <c r="G18382" i="3"/>
  <c r="I18382" i="3" s="1"/>
  <c r="G18383" i="3"/>
  <c r="I18383" i="3" s="1"/>
  <c r="G18384" i="3"/>
  <c r="I18384" i="3" s="1"/>
  <c r="G18385" i="3"/>
  <c r="I18385" i="3" s="1"/>
  <c r="G18386" i="3"/>
  <c r="I18386" i="3" s="1"/>
  <c r="G18387" i="3"/>
  <c r="I18387" i="3" s="1"/>
  <c r="G18388" i="3"/>
  <c r="I18388" i="3" s="1"/>
  <c r="G18389" i="3"/>
  <c r="I18389" i="3" s="1"/>
  <c r="G18390" i="3"/>
  <c r="I18390" i="3" s="1"/>
  <c r="G18391" i="3"/>
  <c r="I18391" i="3" s="1"/>
  <c r="G18392" i="3"/>
  <c r="I18392" i="3" s="1"/>
  <c r="G18393" i="3"/>
  <c r="I18393" i="3" s="1"/>
  <c r="G18394" i="3"/>
  <c r="I18394" i="3" s="1"/>
  <c r="G18395" i="3"/>
  <c r="I18395" i="3" s="1"/>
  <c r="G18396" i="3"/>
  <c r="I18396" i="3" s="1"/>
  <c r="G18397" i="3"/>
  <c r="I18397" i="3" s="1"/>
  <c r="G18398" i="3"/>
  <c r="I18398" i="3" s="1"/>
  <c r="G18399" i="3"/>
  <c r="I18399" i="3" s="1"/>
  <c r="G18400" i="3"/>
  <c r="I18400" i="3" s="1"/>
  <c r="G18401" i="3"/>
  <c r="I18401" i="3" s="1"/>
  <c r="G18402" i="3"/>
  <c r="I18402" i="3" s="1"/>
  <c r="G18403" i="3"/>
  <c r="I18403" i="3" s="1"/>
  <c r="G18404" i="3"/>
  <c r="I18404" i="3" s="1"/>
  <c r="G18405" i="3"/>
  <c r="I18405" i="3" s="1"/>
  <c r="G18406" i="3"/>
  <c r="I18406" i="3" s="1"/>
  <c r="G18407" i="3"/>
  <c r="I18407" i="3" s="1"/>
  <c r="G18408" i="3"/>
  <c r="I18408" i="3" s="1"/>
  <c r="G18409" i="3"/>
  <c r="I18409" i="3" s="1"/>
  <c r="G18410" i="3"/>
  <c r="I18410" i="3" s="1"/>
  <c r="G18411" i="3"/>
  <c r="I18411" i="3" s="1"/>
  <c r="G18412" i="3"/>
  <c r="I18412" i="3" s="1"/>
  <c r="G18413" i="3"/>
  <c r="I18413" i="3" s="1"/>
  <c r="G18414" i="3"/>
  <c r="I18414" i="3" s="1"/>
  <c r="G18415" i="3"/>
  <c r="I18415" i="3" s="1"/>
  <c r="G18416" i="3"/>
  <c r="I18416" i="3" s="1"/>
  <c r="G18417" i="3"/>
  <c r="I18417" i="3" s="1"/>
  <c r="G18418" i="3"/>
  <c r="I18418" i="3" s="1"/>
  <c r="G18419" i="3"/>
  <c r="I18419" i="3" s="1"/>
  <c r="G18420" i="3"/>
  <c r="I18420" i="3" s="1"/>
  <c r="G18421" i="3"/>
  <c r="I18421" i="3" s="1"/>
  <c r="G18422" i="3"/>
  <c r="I18422" i="3" s="1"/>
  <c r="G18423" i="3"/>
  <c r="I18423" i="3" s="1"/>
  <c r="G18424" i="3"/>
  <c r="I18424" i="3" s="1"/>
  <c r="G18425" i="3"/>
  <c r="I18425" i="3" s="1"/>
  <c r="G18426" i="3"/>
  <c r="I18426" i="3" s="1"/>
  <c r="G18427" i="3"/>
  <c r="I18427" i="3" s="1"/>
  <c r="G18428" i="3"/>
  <c r="I18428" i="3" s="1"/>
  <c r="G18429" i="3"/>
  <c r="I18429" i="3" s="1"/>
  <c r="G18430" i="3"/>
  <c r="I18430" i="3" s="1"/>
  <c r="G18431" i="3"/>
  <c r="I18431" i="3" s="1"/>
  <c r="G18432" i="3"/>
  <c r="I18432" i="3" s="1"/>
  <c r="G18433" i="3"/>
  <c r="I18433" i="3" s="1"/>
  <c r="G18434" i="3"/>
  <c r="I18434" i="3" s="1"/>
  <c r="G18435" i="3"/>
  <c r="I18435" i="3" s="1"/>
  <c r="G18436" i="3"/>
  <c r="I18436" i="3" s="1"/>
  <c r="G18437" i="3"/>
  <c r="I18437" i="3" s="1"/>
  <c r="G18438" i="3"/>
  <c r="I18438" i="3" s="1"/>
  <c r="G18439" i="3"/>
  <c r="I18439" i="3" s="1"/>
  <c r="G18440" i="3"/>
  <c r="I18440" i="3" s="1"/>
  <c r="G18441" i="3"/>
  <c r="I18441" i="3" s="1"/>
  <c r="G18442" i="3"/>
  <c r="I18442" i="3" s="1"/>
  <c r="G18443" i="3"/>
  <c r="I18443" i="3" s="1"/>
  <c r="G18444" i="3"/>
  <c r="I18444" i="3" s="1"/>
  <c r="G18445" i="3"/>
  <c r="I18445" i="3" s="1"/>
  <c r="G18446" i="3"/>
  <c r="I18446" i="3" s="1"/>
  <c r="G18447" i="3"/>
  <c r="I18447" i="3" s="1"/>
  <c r="G18448" i="3"/>
  <c r="I18448" i="3" s="1"/>
  <c r="G18449" i="3"/>
  <c r="I18449" i="3" s="1"/>
  <c r="G18450" i="3"/>
  <c r="I18450" i="3" s="1"/>
  <c r="G18451" i="3"/>
  <c r="I18451" i="3" s="1"/>
  <c r="G18452" i="3"/>
  <c r="I18452" i="3" s="1"/>
  <c r="G18453" i="3"/>
  <c r="I18453" i="3" s="1"/>
  <c r="G18454" i="3"/>
  <c r="I18454" i="3" s="1"/>
  <c r="G18455" i="3"/>
  <c r="I18455" i="3" s="1"/>
  <c r="G18456" i="3"/>
  <c r="I18456" i="3" s="1"/>
  <c r="G18457" i="3"/>
  <c r="I18457" i="3" s="1"/>
  <c r="G18458" i="3"/>
  <c r="I18458" i="3" s="1"/>
  <c r="G18460" i="3"/>
  <c r="I18460" i="3" s="1"/>
  <c r="G18461" i="3"/>
  <c r="I18461" i="3" s="1"/>
  <c r="G18462" i="3"/>
  <c r="I18462" i="3" s="1"/>
  <c r="G18463" i="3"/>
  <c r="I18463" i="3" s="1"/>
  <c r="G18464" i="3"/>
  <c r="I18464" i="3" s="1"/>
  <c r="G18465" i="3"/>
  <c r="I18465" i="3" s="1"/>
  <c r="G18466" i="3"/>
  <c r="I18466" i="3" s="1"/>
  <c r="G18467" i="3"/>
  <c r="I18467" i="3" s="1"/>
  <c r="G18468" i="3"/>
  <c r="I18468" i="3" s="1"/>
  <c r="G18469" i="3"/>
  <c r="I18469" i="3" s="1"/>
  <c r="G18470" i="3"/>
  <c r="I18470" i="3" s="1"/>
  <c r="G18471" i="3"/>
  <c r="I18471" i="3" s="1"/>
  <c r="G18472" i="3"/>
  <c r="I18472" i="3" s="1"/>
  <c r="G18473" i="3"/>
  <c r="I18473" i="3" s="1"/>
  <c r="G18474" i="3"/>
  <c r="I18474" i="3" s="1"/>
  <c r="G18475" i="3"/>
  <c r="I18475" i="3" s="1"/>
  <c r="G18476" i="3"/>
  <c r="I18476" i="3" s="1"/>
  <c r="G18477" i="3"/>
  <c r="I18477" i="3" s="1"/>
  <c r="G18478" i="3"/>
  <c r="I18478" i="3" s="1"/>
  <c r="G18479" i="3"/>
  <c r="I18479" i="3" s="1"/>
  <c r="G18480" i="3"/>
  <c r="I18480" i="3" s="1"/>
  <c r="G18481" i="3"/>
  <c r="I18481" i="3" s="1"/>
  <c r="G18482" i="3"/>
  <c r="I18482" i="3" s="1"/>
  <c r="G18483" i="3"/>
  <c r="I18483" i="3" s="1"/>
  <c r="G18484" i="3"/>
  <c r="I18484" i="3" s="1"/>
  <c r="G18485" i="3"/>
  <c r="I18485" i="3" s="1"/>
  <c r="G18486" i="3"/>
  <c r="I18486" i="3" s="1"/>
  <c r="G18487" i="3"/>
  <c r="I18487" i="3" s="1"/>
  <c r="G18488" i="3"/>
  <c r="I18488" i="3" s="1"/>
  <c r="G18489" i="3"/>
  <c r="I18489" i="3" s="1"/>
  <c r="G18490" i="3"/>
  <c r="I18490" i="3" s="1"/>
  <c r="G18491" i="3"/>
  <c r="I18491" i="3" s="1"/>
  <c r="G18492" i="3"/>
  <c r="I18492" i="3" s="1"/>
  <c r="G18493" i="3"/>
  <c r="I18493" i="3" s="1"/>
  <c r="G18494" i="3"/>
  <c r="I18494" i="3" s="1"/>
  <c r="G18495" i="3"/>
  <c r="I18495" i="3" s="1"/>
  <c r="G18496" i="3"/>
  <c r="I18496" i="3" s="1"/>
  <c r="G18497" i="3"/>
  <c r="I18497" i="3" s="1"/>
  <c r="G18498" i="3"/>
  <c r="I18498" i="3" s="1"/>
  <c r="G18499" i="3"/>
  <c r="I18499" i="3" s="1"/>
  <c r="G18500" i="3"/>
  <c r="I18500" i="3" s="1"/>
  <c r="G18501" i="3"/>
  <c r="I18501" i="3" s="1"/>
  <c r="G18502" i="3"/>
  <c r="I18502" i="3" s="1"/>
  <c r="G18503" i="3"/>
  <c r="I18503" i="3" s="1"/>
  <c r="G18504" i="3"/>
  <c r="I18504" i="3" s="1"/>
  <c r="G18505" i="3"/>
  <c r="I18505" i="3" s="1"/>
  <c r="G18506" i="3"/>
  <c r="I18506" i="3" s="1"/>
  <c r="G18507" i="3"/>
  <c r="I18507" i="3" s="1"/>
  <c r="G18508" i="3"/>
  <c r="I18508" i="3" s="1"/>
  <c r="G18509" i="3"/>
  <c r="I18509" i="3" s="1"/>
  <c r="G18510" i="3"/>
  <c r="I18510" i="3" s="1"/>
  <c r="G18511" i="3"/>
  <c r="I18511" i="3" s="1"/>
  <c r="G18512" i="3"/>
  <c r="I18512" i="3" s="1"/>
  <c r="G18513" i="3"/>
  <c r="I18513" i="3" s="1"/>
  <c r="G18514" i="3"/>
  <c r="I18514" i="3" s="1"/>
  <c r="G18515" i="3"/>
  <c r="I18515" i="3" s="1"/>
  <c r="G18516" i="3"/>
  <c r="I18516" i="3" s="1"/>
  <c r="G18517" i="3"/>
  <c r="I18517" i="3" s="1"/>
  <c r="G18518" i="3"/>
  <c r="I18518" i="3" s="1"/>
  <c r="G18519" i="3"/>
  <c r="I18519" i="3" s="1"/>
  <c r="G18520" i="3"/>
  <c r="I18520" i="3" s="1"/>
  <c r="G18521" i="3"/>
  <c r="I18521" i="3" s="1"/>
  <c r="G18522" i="3"/>
  <c r="I18522" i="3" s="1"/>
  <c r="G18523" i="3"/>
  <c r="I18523" i="3" s="1"/>
  <c r="G18524" i="3"/>
  <c r="I18524" i="3" s="1"/>
  <c r="G18525" i="3"/>
  <c r="I18525" i="3" s="1"/>
  <c r="G18526" i="3"/>
  <c r="I18526" i="3" s="1"/>
  <c r="G18527" i="3"/>
  <c r="I18527" i="3" s="1"/>
  <c r="G18528" i="3"/>
  <c r="I18528" i="3" s="1"/>
  <c r="G18529" i="3"/>
  <c r="I18529" i="3" s="1"/>
  <c r="G18530" i="3"/>
  <c r="I18530" i="3" s="1"/>
  <c r="G18531" i="3"/>
  <c r="I18531" i="3" s="1"/>
  <c r="G18532" i="3"/>
  <c r="I18532" i="3" s="1"/>
  <c r="G18533" i="3"/>
  <c r="I18533" i="3" s="1"/>
  <c r="G18534" i="3"/>
  <c r="I18534" i="3" s="1"/>
  <c r="G18535" i="3"/>
  <c r="I18535" i="3" s="1"/>
  <c r="G18536" i="3"/>
  <c r="I18536" i="3" s="1"/>
  <c r="G18537" i="3"/>
  <c r="I18537" i="3" s="1"/>
  <c r="G18538" i="3"/>
  <c r="I18538" i="3" s="1"/>
  <c r="G18539" i="3"/>
  <c r="I18539" i="3" s="1"/>
  <c r="G18540" i="3"/>
  <c r="I18540" i="3" s="1"/>
  <c r="G18541" i="3"/>
  <c r="I18541" i="3" s="1"/>
  <c r="G18542" i="3"/>
  <c r="I18542" i="3" s="1"/>
  <c r="G18543" i="3"/>
  <c r="I18543" i="3" s="1"/>
  <c r="G18544" i="3"/>
  <c r="I18544" i="3" s="1"/>
  <c r="G18545" i="3"/>
  <c r="I18545" i="3" s="1"/>
  <c r="G18546" i="3"/>
  <c r="I18546" i="3" s="1"/>
  <c r="G18547" i="3"/>
  <c r="I18547" i="3" s="1"/>
  <c r="G18548" i="3"/>
  <c r="I18548" i="3" s="1"/>
  <c r="G18549" i="3"/>
  <c r="I18549" i="3" s="1"/>
  <c r="G18550" i="3"/>
  <c r="I18550" i="3" s="1"/>
  <c r="G18551" i="3"/>
  <c r="I18551" i="3" s="1"/>
  <c r="G18552" i="3"/>
  <c r="I18552" i="3" s="1"/>
  <c r="G18553" i="3"/>
  <c r="I18553" i="3" s="1"/>
  <c r="G18554" i="3"/>
  <c r="I18554" i="3" s="1"/>
  <c r="G18555" i="3"/>
  <c r="I18555" i="3" s="1"/>
  <c r="G18556" i="3"/>
  <c r="I18556" i="3" s="1"/>
  <c r="G18557" i="3"/>
  <c r="I18557" i="3" s="1"/>
  <c r="G18558" i="3"/>
  <c r="I18558" i="3" s="1"/>
  <c r="G18559" i="3"/>
  <c r="I18559" i="3" s="1"/>
  <c r="G18560" i="3"/>
  <c r="I18560" i="3" s="1"/>
  <c r="G18561" i="3"/>
  <c r="I18561" i="3" s="1"/>
  <c r="G18562" i="3"/>
  <c r="I18562" i="3" s="1"/>
  <c r="G18563" i="3"/>
  <c r="I18563" i="3" s="1"/>
  <c r="G18564" i="3"/>
  <c r="I18564" i="3" s="1"/>
  <c r="G18565" i="3"/>
  <c r="I18565" i="3" s="1"/>
  <c r="G18566" i="3"/>
  <c r="I18566" i="3" s="1"/>
  <c r="G18567" i="3"/>
  <c r="I18567" i="3" s="1"/>
  <c r="G18568" i="3"/>
  <c r="I18568" i="3" s="1"/>
  <c r="G18569" i="3"/>
  <c r="I18569" i="3" s="1"/>
  <c r="G18570" i="3"/>
  <c r="I18570" i="3" s="1"/>
  <c r="G18571" i="3"/>
  <c r="I18571" i="3" s="1"/>
  <c r="G18572" i="3"/>
  <c r="I18572" i="3" s="1"/>
  <c r="G18573" i="3"/>
  <c r="I18573" i="3" s="1"/>
  <c r="G18574" i="3"/>
  <c r="I18574" i="3" s="1"/>
  <c r="G18575" i="3"/>
  <c r="I18575" i="3" s="1"/>
  <c r="G18576" i="3"/>
  <c r="I18576" i="3" s="1"/>
  <c r="G18577" i="3"/>
  <c r="I18577" i="3" s="1"/>
  <c r="G18578" i="3"/>
  <c r="I18578" i="3" s="1"/>
  <c r="G18579" i="3"/>
  <c r="I18579" i="3" s="1"/>
  <c r="G18580" i="3"/>
  <c r="I18580" i="3" s="1"/>
  <c r="G18581" i="3"/>
  <c r="I18581" i="3" s="1"/>
  <c r="G18582" i="3"/>
  <c r="I18582" i="3" s="1"/>
  <c r="G18583" i="3"/>
  <c r="I18583" i="3" s="1"/>
  <c r="G18584" i="3"/>
  <c r="G18585" i="3"/>
  <c r="G18586" i="3"/>
  <c r="G18587" i="3"/>
  <c r="G18588" i="3"/>
  <c r="G18589" i="3"/>
  <c r="G18590" i="3"/>
  <c r="G18591" i="3"/>
  <c r="G18592" i="3"/>
  <c r="G18593" i="3"/>
  <c r="G18594" i="3"/>
  <c r="G18595" i="3"/>
  <c r="G18596" i="3"/>
  <c r="G18597" i="3"/>
  <c r="G18598" i="3"/>
  <c r="G18599" i="3"/>
  <c r="G18600" i="3"/>
  <c r="G18601" i="3"/>
  <c r="G18602" i="3"/>
  <c r="G18603" i="3"/>
  <c r="G18604" i="3"/>
  <c r="G18605" i="3"/>
  <c r="G18606" i="3"/>
  <c r="G18607" i="3"/>
  <c r="G18608" i="3"/>
  <c r="G18609" i="3"/>
  <c r="G18610" i="3"/>
  <c r="G18611" i="3"/>
  <c r="G18612" i="3"/>
  <c r="G18613" i="3"/>
  <c r="G18614" i="3"/>
  <c r="G18615" i="3"/>
  <c r="G18616" i="3"/>
  <c r="G18617" i="3"/>
  <c r="G18618" i="3"/>
  <c r="G18619" i="3"/>
  <c r="G18620" i="3"/>
  <c r="G18621" i="3"/>
  <c r="G18622" i="3"/>
  <c r="G18623" i="3"/>
  <c r="G18624" i="3"/>
  <c r="G18625" i="3"/>
  <c r="G18626" i="3"/>
  <c r="G18627" i="3"/>
  <c r="G18628" i="3"/>
  <c r="G18629" i="3"/>
  <c r="G18630" i="3"/>
  <c r="G18631" i="3"/>
  <c r="G18632" i="3"/>
  <c r="G18633" i="3"/>
  <c r="G18634" i="3"/>
  <c r="G18635" i="3"/>
  <c r="G18636" i="3"/>
  <c r="G18637" i="3"/>
  <c r="G18638" i="3"/>
  <c r="G18639" i="3"/>
  <c r="G18640" i="3"/>
  <c r="G18641" i="3"/>
  <c r="G18642" i="3"/>
  <c r="G18643" i="3"/>
  <c r="G18644" i="3"/>
  <c r="G18645" i="3"/>
  <c r="G18646" i="3"/>
  <c r="G18647" i="3"/>
  <c r="G18648" i="3"/>
  <c r="G18649" i="3"/>
  <c r="G18650" i="3"/>
  <c r="G18651" i="3"/>
  <c r="G18652" i="3"/>
  <c r="G18653" i="3"/>
  <c r="G18654" i="3"/>
  <c r="G18655" i="3"/>
  <c r="G18656" i="3"/>
  <c r="G18657" i="3"/>
  <c r="G18658" i="3"/>
  <c r="G18659" i="3"/>
  <c r="G18660" i="3"/>
  <c r="G18661" i="3"/>
  <c r="G18662" i="3"/>
  <c r="G18663" i="3"/>
  <c r="G18664" i="3"/>
  <c r="G18665" i="3"/>
  <c r="G18666" i="3"/>
  <c r="G18667" i="3"/>
  <c r="G18668" i="3"/>
  <c r="G18669" i="3"/>
  <c r="G18670" i="3"/>
  <c r="G18671" i="3"/>
  <c r="G18672" i="3"/>
  <c r="G18673" i="3"/>
  <c r="G18674" i="3"/>
  <c r="G18675" i="3"/>
  <c r="G18676" i="3"/>
  <c r="G18677" i="3"/>
  <c r="G18678" i="3"/>
  <c r="G18679" i="3"/>
  <c r="G18680" i="3"/>
  <c r="G18681" i="3"/>
  <c r="G18682" i="3"/>
  <c r="G18683" i="3"/>
  <c r="G18684" i="3"/>
  <c r="G18685" i="3"/>
  <c r="G18686" i="3"/>
  <c r="G18687" i="3"/>
  <c r="G18688" i="3"/>
  <c r="G18689" i="3"/>
  <c r="G18690" i="3"/>
  <c r="G18691" i="3"/>
  <c r="G18692" i="3"/>
  <c r="G18693" i="3"/>
  <c r="G18694" i="3"/>
  <c r="G18695" i="3"/>
  <c r="G18696" i="3"/>
  <c r="G18697" i="3"/>
  <c r="G18698" i="3"/>
  <c r="G18699" i="3"/>
  <c r="G18700" i="3"/>
  <c r="G18701" i="3"/>
  <c r="G18702" i="3"/>
  <c r="G18703" i="3"/>
  <c r="G18704" i="3"/>
  <c r="G18705" i="3"/>
  <c r="G18706" i="3"/>
  <c r="G18707" i="3"/>
  <c r="G18708" i="3"/>
  <c r="G18709" i="3"/>
  <c r="G18710" i="3"/>
  <c r="G18711" i="3"/>
  <c r="G18712" i="3"/>
  <c r="G18713" i="3"/>
  <c r="G18714" i="3"/>
  <c r="G18715" i="3"/>
  <c r="G18716" i="3"/>
  <c r="G18717" i="3"/>
  <c r="G18718" i="3"/>
  <c r="G18719" i="3"/>
  <c r="G18720" i="3"/>
  <c r="G18721" i="3"/>
  <c r="G18722" i="3"/>
  <c r="G18723" i="3"/>
  <c r="G18724" i="3"/>
  <c r="G18725" i="3"/>
  <c r="G18726" i="3"/>
  <c r="G18727" i="3"/>
  <c r="G18728" i="3"/>
  <c r="G18729" i="3"/>
  <c r="G18730" i="3"/>
  <c r="G18731" i="3"/>
  <c r="G18732" i="3"/>
  <c r="G18733" i="3"/>
  <c r="G18734" i="3"/>
  <c r="G18735" i="3"/>
  <c r="G18736" i="3"/>
  <c r="G18737" i="3"/>
  <c r="G18738" i="3"/>
  <c r="G18739" i="3"/>
  <c r="G18740" i="3"/>
  <c r="G18741" i="3"/>
  <c r="G18742" i="3"/>
  <c r="G18743" i="3"/>
  <c r="G18744" i="3"/>
  <c r="G18745" i="3"/>
  <c r="G18746" i="3"/>
  <c r="G18747" i="3"/>
  <c r="G18748" i="3"/>
  <c r="G18749" i="3"/>
  <c r="G18750" i="3"/>
  <c r="G18011" i="3"/>
  <c r="I18011" i="3" s="1"/>
  <c r="G18012" i="3"/>
  <c r="I18012" i="3" s="1"/>
  <c r="G18013" i="3"/>
  <c r="I18013" i="3" s="1"/>
  <c r="G18014" i="3"/>
  <c r="I18014" i="3" s="1"/>
  <c r="G18015" i="3"/>
  <c r="I18015" i="3" s="1"/>
  <c r="G18016" i="3"/>
  <c r="I18016" i="3" s="1"/>
  <c r="G18017" i="3"/>
  <c r="I18017" i="3" s="1"/>
  <c r="G18018" i="3"/>
  <c r="I18018" i="3" s="1"/>
  <c r="G18019" i="3"/>
  <c r="I18019" i="3" s="1"/>
  <c r="G18020" i="3"/>
  <c r="I18020" i="3" s="1"/>
  <c r="G18021" i="3"/>
  <c r="I18021" i="3" s="1"/>
  <c r="G18022" i="3"/>
  <c r="I18022" i="3" s="1"/>
  <c r="G18023" i="3"/>
  <c r="I18023" i="3" s="1"/>
  <c r="G18024" i="3"/>
  <c r="I18024" i="3" s="1"/>
  <c r="G18025" i="3"/>
  <c r="I18025" i="3" s="1"/>
  <c r="G18026" i="3"/>
  <c r="I18026" i="3" s="1"/>
  <c r="G18027" i="3"/>
  <c r="I18027" i="3" s="1"/>
  <c r="G18028" i="3"/>
  <c r="I18028" i="3" s="1"/>
  <c r="G18029" i="3"/>
  <c r="I18029" i="3" s="1"/>
  <c r="G18030" i="3"/>
  <c r="I18030" i="3" s="1"/>
  <c r="G18031" i="3"/>
  <c r="I18031" i="3" s="1"/>
  <c r="G18032" i="3"/>
  <c r="I18032" i="3" s="1"/>
  <c r="G18033" i="3"/>
  <c r="I18033" i="3" s="1"/>
  <c r="G18034" i="3"/>
  <c r="I18034" i="3" s="1"/>
  <c r="G18035" i="3"/>
  <c r="I18035" i="3" s="1"/>
  <c r="G18036" i="3"/>
  <c r="I18036" i="3" s="1"/>
  <c r="G18037" i="3"/>
  <c r="I18037" i="3" s="1"/>
  <c r="G18038" i="3"/>
  <c r="I18038" i="3" s="1"/>
  <c r="G18039" i="3"/>
  <c r="I18039" i="3" s="1"/>
  <c r="G18040" i="3"/>
  <c r="I18040" i="3" s="1"/>
  <c r="G18041" i="3"/>
  <c r="I18041" i="3" s="1"/>
  <c r="G18042" i="3"/>
  <c r="I18042" i="3" s="1"/>
  <c r="G18043" i="3"/>
  <c r="I18043" i="3" s="1"/>
  <c r="G18044" i="3"/>
  <c r="I18044" i="3" s="1"/>
  <c r="G18045" i="3"/>
  <c r="I18045" i="3" s="1"/>
  <c r="G18046" i="3"/>
  <c r="I18046" i="3" s="1"/>
  <c r="G18047" i="3"/>
  <c r="I18047" i="3" s="1"/>
  <c r="G18048" i="3"/>
  <c r="I18048" i="3" s="1"/>
  <c r="G18049" i="3"/>
  <c r="I18049" i="3" s="1"/>
  <c r="G18050" i="3"/>
  <c r="I18050" i="3" s="1"/>
  <c r="G18051" i="3"/>
  <c r="I18051" i="3" s="1"/>
  <c r="G18052" i="3"/>
  <c r="I18052" i="3" s="1"/>
  <c r="G18053" i="3"/>
  <c r="I18053" i="3" s="1"/>
  <c r="G18054" i="3"/>
  <c r="I18054" i="3" s="1"/>
  <c r="G18055" i="3"/>
  <c r="I18055" i="3" s="1"/>
  <c r="G18056" i="3"/>
  <c r="I18056" i="3" s="1"/>
  <c r="G18057" i="3"/>
  <c r="I18057" i="3" s="1"/>
  <c r="G18058" i="3"/>
  <c r="I18058" i="3" s="1"/>
  <c r="G18059" i="3"/>
  <c r="I18059" i="3" s="1"/>
  <c r="G18060" i="3"/>
  <c r="I18060" i="3" s="1"/>
  <c r="G18061" i="3"/>
  <c r="I18061" i="3" s="1"/>
  <c r="G18062" i="3"/>
  <c r="I18062" i="3" s="1"/>
  <c r="G18063" i="3"/>
  <c r="I18063" i="3" s="1"/>
  <c r="G18064" i="3"/>
  <c r="I18064" i="3" s="1"/>
  <c r="G18065" i="3"/>
  <c r="I18065" i="3" s="1"/>
  <c r="G18066" i="3"/>
  <c r="I18066" i="3" s="1"/>
  <c r="G18067" i="3"/>
  <c r="I18067" i="3" s="1"/>
  <c r="G18068" i="3"/>
  <c r="I18068" i="3" s="1"/>
  <c r="G18069" i="3"/>
  <c r="I18069" i="3" s="1"/>
  <c r="G18070" i="3"/>
  <c r="I18070" i="3" s="1"/>
  <c r="G18071" i="3"/>
  <c r="I18071" i="3" s="1"/>
  <c r="G18072" i="3"/>
  <c r="I18072" i="3" s="1"/>
  <c r="G18073" i="3"/>
  <c r="I18073" i="3" s="1"/>
  <c r="G18074" i="3"/>
  <c r="I18074" i="3" s="1"/>
  <c r="G18075" i="3"/>
  <c r="I18075" i="3" s="1"/>
  <c r="G18076" i="3"/>
  <c r="I18076" i="3" s="1"/>
  <c r="G18077" i="3"/>
  <c r="I18077" i="3" s="1"/>
  <c r="G18078" i="3"/>
  <c r="I18078" i="3" s="1"/>
  <c r="G18079" i="3"/>
  <c r="I18079" i="3" s="1"/>
  <c r="G18080" i="3"/>
  <c r="I18080" i="3" s="1"/>
  <c r="G18081" i="3"/>
  <c r="I18081" i="3" s="1"/>
  <c r="G18082" i="3"/>
  <c r="I18082" i="3" s="1"/>
  <c r="G18083" i="3"/>
  <c r="I18083" i="3" s="1"/>
  <c r="G18084" i="3"/>
  <c r="I18084" i="3" s="1"/>
  <c r="G18085" i="3"/>
  <c r="I18085" i="3" s="1"/>
  <c r="G18086" i="3"/>
  <c r="I18086" i="3" s="1"/>
  <c r="G18087" i="3"/>
  <c r="I18087" i="3" s="1"/>
  <c r="G18088" i="3"/>
  <c r="I18088" i="3" s="1"/>
  <c r="G18089" i="3"/>
  <c r="I18089" i="3" s="1"/>
  <c r="G18090" i="3"/>
  <c r="I18090" i="3" s="1"/>
  <c r="G18091" i="3"/>
  <c r="I18091" i="3" s="1"/>
  <c r="G18092" i="3"/>
  <c r="I18092" i="3" s="1"/>
  <c r="G18093" i="3"/>
  <c r="I18093" i="3" s="1"/>
  <c r="G18094" i="3"/>
  <c r="I18094" i="3" s="1"/>
  <c r="G18095" i="3"/>
  <c r="I18095" i="3" s="1"/>
  <c r="G18096" i="3"/>
  <c r="I18096" i="3" s="1"/>
  <c r="G18097" i="3"/>
  <c r="I18097" i="3" s="1"/>
  <c r="G18098" i="3"/>
  <c r="I18098" i="3" s="1"/>
  <c r="G18099" i="3"/>
  <c r="I18099" i="3" s="1"/>
  <c r="G18100" i="3"/>
  <c r="I18100" i="3" s="1"/>
  <c r="G18101" i="3"/>
  <c r="I18101" i="3" s="1"/>
  <c r="G18102" i="3"/>
  <c r="I18102" i="3" s="1"/>
  <c r="G18103" i="3"/>
  <c r="I18103" i="3" s="1"/>
  <c r="G18104" i="3"/>
  <c r="I18104" i="3" s="1"/>
  <c r="G18105" i="3"/>
  <c r="I18105" i="3" s="1"/>
  <c r="G18106" i="3"/>
  <c r="I18106" i="3" s="1"/>
  <c r="G18107" i="3"/>
  <c r="I18107" i="3" s="1"/>
  <c r="G18108" i="3"/>
  <c r="I18108" i="3" s="1"/>
  <c r="G18109" i="3"/>
  <c r="I18109" i="3" s="1"/>
  <c r="G18110" i="3"/>
  <c r="I18110" i="3" s="1"/>
  <c r="G18111" i="3"/>
  <c r="I18111" i="3" s="1"/>
  <c r="G18112" i="3"/>
  <c r="I18112" i="3" s="1"/>
  <c r="G18113" i="3"/>
  <c r="I18113" i="3" s="1"/>
  <c r="G18114" i="3"/>
  <c r="I18114" i="3" s="1"/>
  <c r="G18115" i="3"/>
  <c r="I18115" i="3" s="1"/>
  <c r="G18116" i="3"/>
  <c r="I18116" i="3" s="1"/>
  <c r="G18117" i="3"/>
  <c r="I18117" i="3" s="1"/>
  <c r="G18118" i="3"/>
  <c r="I18118" i="3" s="1"/>
  <c r="G18119" i="3"/>
  <c r="I18119" i="3" s="1"/>
  <c r="G18120" i="3"/>
  <c r="I18120" i="3" s="1"/>
  <c r="G18121" i="3"/>
  <c r="I18121" i="3" s="1"/>
  <c r="G18122" i="3"/>
  <c r="I18122" i="3" s="1"/>
  <c r="G18123" i="3"/>
  <c r="I18123" i="3" s="1"/>
  <c r="G18124" i="3"/>
  <c r="I18124" i="3" s="1"/>
  <c r="G18125" i="3"/>
  <c r="I18125" i="3" s="1"/>
  <c r="G18126" i="3"/>
  <c r="I18126" i="3" s="1"/>
  <c r="G18127" i="3"/>
  <c r="I18127" i="3" s="1"/>
  <c r="G18128" i="3"/>
  <c r="I18128" i="3" s="1"/>
  <c r="G18129" i="3"/>
  <c r="I18129" i="3" s="1"/>
  <c r="G18130" i="3"/>
  <c r="I18130" i="3" s="1"/>
  <c r="G18131" i="3"/>
  <c r="I18131" i="3" s="1"/>
  <c r="G18132" i="3"/>
  <c r="I18132" i="3" s="1"/>
  <c r="G18133" i="3"/>
  <c r="I18133" i="3" s="1"/>
  <c r="G18134" i="3"/>
  <c r="I18134" i="3" s="1"/>
  <c r="G18135" i="3"/>
  <c r="I18135" i="3" s="1"/>
  <c r="G18136" i="3"/>
  <c r="I18136" i="3" s="1"/>
  <c r="G18137" i="3"/>
  <c r="I18137" i="3" s="1"/>
  <c r="G18138" i="3"/>
  <c r="I18138" i="3" s="1"/>
  <c r="G18139" i="3"/>
  <c r="I18139" i="3" s="1"/>
  <c r="G18140" i="3"/>
  <c r="I18140" i="3" s="1"/>
  <c r="G18141" i="3"/>
  <c r="I18141" i="3" s="1"/>
  <c r="G18142" i="3"/>
  <c r="I18142" i="3" s="1"/>
  <c r="G18143" i="3"/>
  <c r="I18143" i="3" s="1"/>
  <c r="G18144" i="3"/>
  <c r="I18144" i="3" s="1"/>
  <c r="G18145" i="3"/>
  <c r="I18145" i="3" s="1"/>
  <c r="G18146" i="3"/>
  <c r="I18146" i="3" s="1"/>
  <c r="G18147" i="3"/>
  <c r="I18147" i="3" s="1"/>
  <c r="G18148" i="3"/>
  <c r="I18148" i="3" s="1"/>
  <c r="G18149" i="3"/>
  <c r="I18149" i="3" s="1"/>
  <c r="G18150" i="3"/>
  <c r="I18150" i="3" s="1"/>
  <c r="G18151" i="3"/>
  <c r="I18151" i="3" s="1"/>
  <c r="G18152" i="3"/>
  <c r="I18152" i="3" s="1"/>
  <c r="G18153" i="3"/>
  <c r="I18153" i="3" s="1"/>
  <c r="G18154" i="3"/>
  <c r="I18154" i="3" s="1"/>
  <c r="G18155" i="3"/>
  <c r="I18155" i="3" s="1"/>
  <c r="G18156" i="3"/>
  <c r="I18156" i="3" s="1"/>
  <c r="G18157" i="3"/>
  <c r="I18157" i="3" s="1"/>
  <c r="G18158" i="3"/>
  <c r="I18158" i="3" s="1"/>
  <c r="G18159" i="3"/>
  <c r="I18159" i="3" s="1"/>
  <c r="G18160" i="3"/>
  <c r="I18160" i="3" s="1"/>
  <c r="G18161" i="3"/>
  <c r="I18161" i="3" s="1"/>
  <c r="G18162" i="3"/>
  <c r="I18162" i="3" s="1"/>
  <c r="G18163" i="3"/>
  <c r="I18163" i="3" s="1"/>
  <c r="G18164" i="3"/>
  <c r="I18164" i="3" s="1"/>
  <c r="G18165" i="3"/>
  <c r="I18165" i="3" s="1"/>
  <c r="G18166" i="3"/>
  <c r="I18166" i="3" s="1"/>
  <c r="G18167" i="3"/>
  <c r="I18167" i="3" s="1"/>
  <c r="G18168" i="3"/>
  <c r="I18168" i="3" s="1"/>
  <c r="G18169" i="3"/>
  <c r="I18169" i="3" s="1"/>
  <c r="G18170" i="3"/>
  <c r="I18170" i="3" s="1"/>
  <c r="G18171" i="3"/>
  <c r="I18171" i="3" s="1"/>
  <c r="G18172" i="3"/>
  <c r="I18172" i="3" s="1"/>
  <c r="G18173" i="3"/>
  <c r="I18173" i="3" s="1"/>
  <c r="G18174" i="3"/>
  <c r="I18174" i="3" s="1"/>
  <c r="G18175" i="3"/>
  <c r="I18175" i="3" s="1"/>
  <c r="G18176" i="3"/>
  <c r="I18176" i="3" s="1"/>
  <c r="G18177" i="3"/>
  <c r="I18177" i="3" s="1"/>
  <c r="G18178" i="3"/>
  <c r="I18178" i="3" s="1"/>
  <c r="G18179" i="3"/>
  <c r="I18179" i="3" s="1"/>
  <c r="G18180" i="3"/>
  <c r="I18180" i="3" s="1"/>
  <c r="G18181" i="3"/>
  <c r="I18181" i="3" s="1"/>
  <c r="G18182" i="3"/>
  <c r="I18182" i="3" s="1"/>
  <c r="G18183" i="3"/>
  <c r="I18183" i="3" s="1"/>
  <c r="G18184" i="3"/>
  <c r="I18184" i="3" s="1"/>
  <c r="G18185" i="3"/>
  <c r="I18185" i="3" s="1"/>
  <c r="G18186" i="3"/>
  <c r="I18186" i="3" s="1"/>
  <c r="G18187" i="3"/>
  <c r="I18187" i="3" s="1"/>
  <c r="G18188" i="3"/>
  <c r="I18188" i="3" s="1"/>
  <c r="G18189" i="3"/>
  <c r="I18189" i="3" s="1"/>
  <c r="G18190" i="3"/>
  <c r="I18190" i="3" s="1"/>
  <c r="G18191" i="3"/>
  <c r="I18191" i="3" s="1"/>
  <c r="G18192" i="3"/>
  <c r="I18192" i="3" s="1"/>
  <c r="G18193" i="3"/>
  <c r="I18193" i="3" s="1"/>
  <c r="G18194" i="3"/>
  <c r="I18194" i="3" s="1"/>
  <c r="G18195" i="3"/>
  <c r="I18195" i="3" s="1"/>
  <c r="G18196" i="3"/>
  <c r="I18196" i="3" s="1"/>
  <c r="G18197" i="3"/>
  <c r="I18197" i="3" s="1"/>
  <c r="G18198" i="3"/>
  <c r="I18198" i="3" s="1"/>
  <c r="G18199" i="3"/>
  <c r="I18199" i="3" s="1"/>
  <c r="G18200" i="3"/>
  <c r="I18200" i="3" s="1"/>
  <c r="G18201" i="3"/>
  <c r="I18201" i="3" s="1"/>
  <c r="G18202" i="3"/>
  <c r="I18202" i="3" s="1"/>
  <c r="G18203" i="3"/>
  <c r="I18203" i="3" s="1"/>
  <c r="G18204" i="3"/>
  <c r="I18204" i="3" s="1"/>
  <c r="G18205" i="3"/>
  <c r="I18205" i="3" s="1"/>
  <c r="G18206" i="3"/>
  <c r="I18206" i="3" s="1"/>
  <c r="G18207" i="3"/>
  <c r="I18207" i="3" s="1"/>
  <c r="G18208" i="3"/>
  <c r="I18208" i="3" s="1"/>
  <c r="G18209" i="3"/>
  <c r="I18209" i="3" s="1"/>
  <c r="G18210" i="3"/>
  <c r="I18210" i="3" s="1"/>
  <c r="G18211" i="3"/>
  <c r="I18211" i="3" s="1"/>
  <c r="G18212" i="3"/>
  <c r="I18212" i="3" s="1"/>
  <c r="G18213" i="3"/>
  <c r="I18213" i="3" s="1"/>
  <c r="G18214" i="3"/>
  <c r="I18214" i="3" s="1"/>
  <c r="G18215" i="3"/>
  <c r="I18215" i="3" s="1"/>
  <c r="G18216" i="3"/>
  <c r="I18216" i="3" s="1"/>
  <c r="G18217" i="3"/>
  <c r="I18217" i="3" s="1"/>
  <c r="G18218" i="3"/>
  <c r="I18218" i="3" s="1"/>
  <c r="G18219" i="3"/>
  <c r="I18219" i="3" s="1"/>
  <c r="G18220" i="3"/>
  <c r="I18220" i="3" s="1"/>
  <c r="G18221" i="3"/>
  <c r="I18221" i="3" s="1"/>
  <c r="G18222" i="3"/>
  <c r="I18222" i="3" s="1"/>
  <c r="G18223" i="3"/>
  <c r="I18223" i="3" s="1"/>
  <c r="G18224" i="3"/>
  <c r="I18224" i="3" s="1"/>
  <c r="G18225" i="3"/>
  <c r="I18225" i="3" s="1"/>
  <c r="G18226" i="3"/>
  <c r="I18226" i="3" s="1"/>
  <c r="G18227" i="3"/>
  <c r="I18227" i="3" s="1"/>
  <c r="G18228" i="3"/>
  <c r="I18228" i="3" s="1"/>
  <c r="G18229" i="3"/>
  <c r="I18229" i="3" s="1"/>
  <c r="G18230" i="3"/>
  <c r="I18230" i="3" s="1"/>
  <c r="G18231" i="3"/>
  <c r="I18231" i="3" s="1"/>
  <c r="G18232" i="3"/>
  <c r="I18232" i="3" s="1"/>
  <c r="G18233" i="3"/>
  <c r="I18233" i="3" s="1"/>
  <c r="G18234" i="3"/>
  <c r="I18234" i="3" s="1"/>
  <c r="G18235" i="3"/>
  <c r="I18235" i="3" s="1"/>
  <c r="G18236" i="3"/>
  <c r="I18236" i="3" s="1"/>
  <c r="G18237" i="3"/>
  <c r="I18237" i="3" s="1"/>
  <c r="G18238" i="3"/>
  <c r="I18238" i="3" s="1"/>
  <c r="G18239" i="3"/>
  <c r="I18239" i="3" s="1"/>
  <c r="G18240" i="3"/>
  <c r="I18240" i="3" s="1"/>
  <c r="G18241" i="3"/>
  <c r="I18241" i="3" s="1"/>
  <c r="G18242" i="3"/>
  <c r="I18242" i="3" s="1"/>
  <c r="G18243" i="3"/>
  <c r="I18243" i="3" s="1"/>
  <c r="G18244" i="3"/>
  <c r="I18244" i="3" s="1"/>
  <c r="G18245" i="3"/>
  <c r="I18245" i="3" s="1"/>
  <c r="G18246" i="3"/>
  <c r="I18246" i="3" s="1"/>
  <c r="G18247" i="3"/>
  <c r="I18247" i="3" s="1"/>
  <c r="G18248" i="3"/>
  <c r="I18248" i="3" s="1"/>
  <c r="G18249" i="3"/>
  <c r="I18249" i="3" s="1"/>
  <c r="G18250" i="3"/>
  <c r="I18250" i="3" s="1"/>
  <c r="G18251" i="3"/>
  <c r="I18251" i="3" s="1"/>
  <c r="G18252" i="3"/>
  <c r="I18252" i="3" s="1"/>
  <c r="G18253" i="3"/>
  <c r="I18253" i="3" s="1"/>
  <c r="G18254" i="3"/>
  <c r="I18254" i="3" s="1"/>
  <c r="G18255" i="3"/>
  <c r="I18255" i="3" s="1"/>
  <c r="G18256" i="3"/>
  <c r="I18256" i="3" s="1"/>
  <c r="G18257" i="3"/>
  <c r="I18257" i="3" s="1"/>
  <c r="G18258" i="3"/>
  <c r="I18258" i="3" s="1"/>
  <c r="G18259" i="3"/>
  <c r="I18259" i="3" s="1"/>
  <c r="G18260" i="3"/>
  <c r="I18260" i="3" s="1"/>
  <c r="G18261" i="3"/>
  <c r="I18261" i="3" s="1"/>
  <c r="G18262" i="3"/>
  <c r="I18262" i="3" s="1"/>
  <c r="G18263" i="3"/>
  <c r="I18263" i="3" s="1"/>
  <c r="G18264" i="3"/>
  <c r="I18264" i="3" s="1"/>
  <c r="G18265" i="3"/>
  <c r="I18265" i="3" s="1"/>
  <c r="G18266" i="3"/>
  <c r="I18266" i="3" s="1"/>
  <c r="G18267" i="3"/>
  <c r="I18267" i="3" s="1"/>
  <c r="G18268" i="3"/>
  <c r="I18268" i="3" s="1"/>
  <c r="G18269" i="3"/>
  <c r="I18269" i="3" s="1"/>
  <c r="G18270" i="3"/>
  <c r="I18270" i="3" s="1"/>
  <c r="G18271" i="3"/>
  <c r="I18271" i="3" s="1"/>
  <c r="G18272" i="3"/>
  <c r="I18272" i="3" s="1"/>
  <c r="G18273" i="3"/>
  <c r="I18273" i="3" s="1"/>
  <c r="G18274" i="3"/>
  <c r="I18274" i="3" s="1"/>
  <c r="G18275" i="3"/>
  <c r="I18275" i="3" s="1"/>
  <c r="G18276" i="3"/>
  <c r="I18276" i="3" s="1"/>
  <c r="G18277" i="3"/>
  <c r="I18277" i="3" s="1"/>
  <c r="G18278" i="3"/>
  <c r="I18278" i="3" s="1"/>
  <c r="G18279" i="3"/>
  <c r="I18279" i="3" s="1"/>
  <c r="G18280" i="3"/>
  <c r="I18280" i="3" s="1"/>
  <c r="G18281" i="3"/>
  <c r="I18281" i="3" s="1"/>
  <c r="G18282" i="3"/>
  <c r="I18282" i="3" s="1"/>
  <c r="G18283" i="3"/>
  <c r="I18283" i="3" s="1"/>
  <c r="G18284" i="3"/>
  <c r="I18284" i="3" s="1"/>
  <c r="G18285" i="3"/>
  <c r="I18285" i="3" s="1"/>
  <c r="G18286" i="3"/>
  <c r="I18286" i="3" s="1"/>
  <c r="G18287" i="3"/>
  <c r="I18287" i="3" s="1"/>
  <c r="G18288" i="3"/>
  <c r="I18288" i="3" s="1"/>
  <c r="G18289" i="3"/>
  <c r="I18289" i="3" s="1"/>
  <c r="G18290" i="3"/>
  <c r="I18290" i="3" s="1"/>
  <c r="G18291" i="3"/>
  <c r="I18291" i="3" s="1"/>
  <c r="G18292" i="3"/>
  <c r="I18292" i="3" s="1"/>
  <c r="G18293" i="3"/>
  <c r="I18293" i="3" s="1"/>
  <c r="G18294" i="3"/>
  <c r="I18294" i="3" s="1"/>
  <c r="G18295" i="3"/>
  <c r="I18295" i="3" s="1"/>
  <c r="G18296" i="3"/>
  <c r="I18296" i="3" s="1"/>
  <c r="G18297" i="3"/>
  <c r="I18297" i="3" s="1"/>
  <c r="G18298" i="3"/>
  <c r="I18298" i="3" s="1"/>
  <c r="G18299" i="3"/>
  <c r="I18299" i="3" s="1"/>
  <c r="G18300" i="3"/>
  <c r="I18300" i="3" s="1"/>
  <c r="G18301" i="3"/>
  <c r="I18301" i="3" s="1"/>
  <c r="G18302" i="3"/>
  <c r="I18302" i="3" s="1"/>
  <c r="G18303" i="3"/>
  <c r="I18303" i="3" s="1"/>
  <c r="G18304" i="3"/>
  <c r="I18304" i="3" s="1"/>
  <c r="G18305" i="3"/>
  <c r="I18305" i="3" s="1"/>
  <c r="G18306" i="3"/>
  <c r="I18306" i="3" s="1"/>
  <c r="G18307" i="3"/>
  <c r="I18307" i="3" s="1"/>
  <c r="G18308" i="3"/>
  <c r="I18308" i="3" s="1"/>
  <c r="G18309" i="3"/>
  <c r="I18309" i="3" s="1"/>
  <c r="G18310" i="3"/>
  <c r="I18310" i="3" s="1"/>
  <c r="G18311" i="3"/>
  <c r="I18311" i="3" s="1"/>
  <c r="G18312" i="3"/>
  <c r="I18312" i="3" s="1"/>
  <c r="G18313" i="3"/>
  <c r="I18313" i="3" s="1"/>
  <c r="G18314" i="3"/>
  <c r="I18314" i="3" s="1"/>
  <c r="G18315" i="3"/>
  <c r="I18315" i="3" s="1"/>
  <c r="G18316" i="3"/>
  <c r="I18316" i="3" s="1"/>
  <c r="G18317" i="3"/>
  <c r="I18317" i="3" s="1"/>
  <c r="G18318" i="3"/>
  <c r="I18318" i="3" s="1"/>
  <c r="G18319" i="3"/>
  <c r="I18319" i="3" s="1"/>
  <c r="G18320" i="3"/>
  <c r="I18320" i="3" s="1"/>
  <c r="G18321" i="3"/>
  <c r="I18321" i="3" s="1"/>
  <c r="G18322" i="3"/>
  <c r="I18322" i="3" s="1"/>
  <c r="G18323" i="3"/>
  <c r="I18323" i="3" s="1"/>
  <c r="G18324" i="3"/>
  <c r="I18324" i="3" s="1"/>
  <c r="G18325" i="3"/>
  <c r="I18325" i="3" s="1"/>
  <c r="G18326" i="3"/>
  <c r="I18326" i="3" s="1"/>
  <c r="G18327" i="3"/>
  <c r="I18327" i="3" s="1"/>
  <c r="G18328" i="3"/>
  <c r="I18328" i="3" s="1"/>
  <c r="G18329" i="3"/>
  <c r="I18329" i="3" s="1"/>
  <c r="G18330" i="3"/>
  <c r="I18330" i="3" s="1"/>
  <c r="G18331" i="3"/>
  <c r="I18331" i="3" s="1"/>
  <c r="G18332" i="3"/>
  <c r="I18332" i="3" s="1"/>
  <c r="G18333" i="3"/>
  <c r="I18333" i="3" s="1"/>
  <c r="G18334" i="3"/>
  <c r="I18334" i="3" s="1"/>
  <c r="G18335" i="3"/>
  <c r="I18335" i="3" s="1"/>
  <c r="G18336" i="3"/>
  <c r="I18336" i="3" s="1"/>
  <c r="G18337" i="3"/>
  <c r="I18337" i="3" s="1"/>
  <c r="G18338" i="3"/>
  <c r="I18338" i="3" s="1"/>
  <c r="G18339" i="3"/>
  <c r="I18339" i="3" s="1"/>
  <c r="G18340" i="3"/>
  <c r="I18340" i="3" s="1"/>
  <c r="G18341" i="3"/>
  <c r="I18341" i="3" s="1"/>
  <c r="G18342" i="3"/>
  <c r="I18342" i="3" s="1"/>
  <c r="G18343" i="3"/>
  <c r="I18343" i="3" s="1"/>
  <c r="G18344" i="3"/>
  <c r="I18344" i="3" s="1"/>
  <c r="G18345" i="3"/>
  <c r="I18345" i="3" s="1"/>
  <c r="G18346" i="3"/>
  <c r="I18346" i="3" s="1"/>
  <c r="G18347" i="3"/>
  <c r="I18347" i="3" s="1"/>
  <c r="G18348" i="3"/>
  <c r="I18348" i="3" s="1"/>
  <c r="G18349" i="3"/>
  <c r="I18349" i="3" s="1"/>
  <c r="G18350" i="3"/>
  <c r="I18350" i="3" s="1"/>
  <c r="G18351" i="3"/>
  <c r="I18351" i="3" s="1"/>
  <c r="G18352" i="3"/>
  <c r="I18352" i="3" s="1"/>
  <c r="G18353" i="3"/>
  <c r="I18353" i="3" s="1"/>
  <c r="G18354" i="3"/>
  <c r="I18354" i="3" s="1"/>
  <c r="G18355" i="3"/>
  <c r="I18355" i="3" s="1"/>
  <c r="G18356" i="3"/>
  <c r="I18356" i="3" s="1"/>
  <c r="G18357" i="3"/>
  <c r="I18357" i="3" s="1"/>
  <c r="G18358" i="3"/>
  <c r="I18358" i="3" s="1"/>
  <c r="G18359" i="3"/>
  <c r="I18359" i="3" s="1"/>
  <c r="G18360" i="3"/>
  <c r="I18360" i="3" s="1"/>
  <c r="G18361" i="3"/>
  <c r="I18361" i="3" s="1"/>
  <c r="G18362" i="3"/>
  <c r="I18362" i="3" s="1"/>
  <c r="G18363" i="3"/>
  <c r="I18363" i="3" s="1"/>
  <c r="G18364" i="3"/>
  <c r="I18364" i="3" s="1"/>
  <c r="G17568" i="3"/>
  <c r="I17568" i="3" s="1"/>
  <c r="G17569" i="3"/>
  <c r="I17569" i="3" s="1"/>
  <c r="G17570" i="3"/>
  <c r="I17570" i="3" s="1"/>
  <c r="G17571" i="3"/>
  <c r="I17571" i="3" s="1"/>
  <c r="G17572" i="3"/>
  <c r="I17572" i="3" s="1"/>
  <c r="G17573" i="3"/>
  <c r="I17573" i="3" s="1"/>
  <c r="G17574" i="3"/>
  <c r="I17574" i="3" s="1"/>
  <c r="G17575" i="3"/>
  <c r="I17575" i="3" s="1"/>
  <c r="G17576" i="3"/>
  <c r="I17576" i="3" s="1"/>
  <c r="G17577" i="3"/>
  <c r="I17577" i="3" s="1"/>
  <c r="G17578" i="3"/>
  <c r="I17578" i="3" s="1"/>
  <c r="G17579" i="3"/>
  <c r="I17579" i="3" s="1"/>
  <c r="G17580" i="3"/>
  <c r="I17580" i="3" s="1"/>
  <c r="G17581" i="3"/>
  <c r="I17581" i="3" s="1"/>
  <c r="G17582" i="3"/>
  <c r="I17582" i="3" s="1"/>
  <c r="G17583" i="3"/>
  <c r="I17583" i="3" s="1"/>
  <c r="G17584" i="3"/>
  <c r="I17584" i="3" s="1"/>
  <c r="G17585" i="3"/>
  <c r="I17585" i="3" s="1"/>
  <c r="G17586" i="3"/>
  <c r="I17586" i="3" s="1"/>
  <c r="G17587" i="3"/>
  <c r="I17587" i="3" s="1"/>
  <c r="G17588" i="3"/>
  <c r="I17588" i="3" s="1"/>
  <c r="G17589" i="3"/>
  <c r="I17589" i="3" s="1"/>
  <c r="G17590" i="3"/>
  <c r="I17590" i="3" s="1"/>
  <c r="G17591" i="3"/>
  <c r="I17591" i="3" s="1"/>
  <c r="G17592" i="3"/>
  <c r="I17592" i="3" s="1"/>
  <c r="G17593" i="3"/>
  <c r="I17593" i="3" s="1"/>
  <c r="G17594" i="3"/>
  <c r="I17594" i="3" s="1"/>
  <c r="G17595" i="3"/>
  <c r="I17595" i="3" s="1"/>
  <c r="G17596" i="3"/>
  <c r="I17596" i="3" s="1"/>
  <c r="G17597" i="3"/>
  <c r="I17597" i="3" s="1"/>
  <c r="G17598" i="3"/>
  <c r="I17598" i="3" s="1"/>
  <c r="G17599" i="3"/>
  <c r="I17599" i="3" s="1"/>
  <c r="G17600" i="3"/>
  <c r="I17600" i="3" s="1"/>
  <c r="G17601" i="3"/>
  <c r="I17601" i="3" s="1"/>
  <c r="G17602" i="3"/>
  <c r="I17602" i="3" s="1"/>
  <c r="G17603" i="3"/>
  <c r="I17603" i="3" s="1"/>
  <c r="G17604" i="3"/>
  <c r="I17604" i="3" s="1"/>
  <c r="G17605" i="3"/>
  <c r="I17605" i="3" s="1"/>
  <c r="G17606" i="3"/>
  <c r="I17606" i="3" s="1"/>
  <c r="G17607" i="3"/>
  <c r="I17607" i="3" s="1"/>
  <c r="G17608" i="3"/>
  <c r="I17608" i="3" s="1"/>
  <c r="G17609" i="3"/>
  <c r="I17609" i="3" s="1"/>
  <c r="G17610" i="3"/>
  <c r="I17610" i="3" s="1"/>
  <c r="G17611" i="3"/>
  <c r="I17611" i="3" s="1"/>
  <c r="G17612" i="3"/>
  <c r="I17612" i="3" s="1"/>
  <c r="G17613" i="3"/>
  <c r="I17613" i="3" s="1"/>
  <c r="G17614" i="3"/>
  <c r="I17614" i="3" s="1"/>
  <c r="G17615" i="3"/>
  <c r="I17615" i="3" s="1"/>
  <c r="G17616" i="3"/>
  <c r="I17616" i="3" s="1"/>
  <c r="G17617" i="3"/>
  <c r="I17617" i="3" s="1"/>
  <c r="G17618" i="3"/>
  <c r="I17618" i="3" s="1"/>
  <c r="G17619" i="3"/>
  <c r="I17619" i="3" s="1"/>
  <c r="G17620" i="3"/>
  <c r="I17620" i="3" s="1"/>
  <c r="G17621" i="3"/>
  <c r="I17621" i="3" s="1"/>
  <c r="G17622" i="3"/>
  <c r="I17622" i="3" s="1"/>
  <c r="G17623" i="3"/>
  <c r="I17623" i="3" s="1"/>
  <c r="G17624" i="3"/>
  <c r="I17624" i="3" s="1"/>
  <c r="G17625" i="3"/>
  <c r="I17625" i="3" s="1"/>
  <c r="G17626" i="3"/>
  <c r="I17626" i="3" s="1"/>
  <c r="G17627" i="3"/>
  <c r="I17627" i="3" s="1"/>
  <c r="G17628" i="3"/>
  <c r="I17628" i="3" s="1"/>
  <c r="G17629" i="3"/>
  <c r="I17629" i="3" s="1"/>
  <c r="G17630" i="3"/>
  <c r="I17630" i="3" s="1"/>
  <c r="G17631" i="3"/>
  <c r="I17631" i="3" s="1"/>
  <c r="G17632" i="3"/>
  <c r="I17632" i="3" s="1"/>
  <c r="G17633" i="3"/>
  <c r="I17633" i="3" s="1"/>
  <c r="G17634" i="3"/>
  <c r="I17634" i="3" s="1"/>
  <c r="G17635" i="3"/>
  <c r="I17635" i="3" s="1"/>
  <c r="G17636" i="3"/>
  <c r="I17636" i="3" s="1"/>
  <c r="G17637" i="3"/>
  <c r="I17637" i="3" s="1"/>
  <c r="G17638" i="3"/>
  <c r="I17638" i="3" s="1"/>
  <c r="G17639" i="3"/>
  <c r="I17639" i="3" s="1"/>
  <c r="G17640" i="3"/>
  <c r="I17640" i="3" s="1"/>
  <c r="G17641" i="3"/>
  <c r="I17641" i="3" s="1"/>
  <c r="G17642" i="3"/>
  <c r="I17642" i="3" s="1"/>
  <c r="G17643" i="3"/>
  <c r="I17643" i="3" s="1"/>
  <c r="G17644" i="3"/>
  <c r="I17644" i="3" s="1"/>
  <c r="G17645" i="3"/>
  <c r="I17645" i="3" s="1"/>
  <c r="G17646" i="3"/>
  <c r="I17646" i="3" s="1"/>
  <c r="G17647" i="3"/>
  <c r="I17647" i="3" s="1"/>
  <c r="G17648" i="3"/>
  <c r="I17648" i="3" s="1"/>
  <c r="G17649" i="3"/>
  <c r="I17649" i="3" s="1"/>
  <c r="G17650" i="3"/>
  <c r="I17650" i="3" s="1"/>
  <c r="G17651" i="3"/>
  <c r="I17651" i="3" s="1"/>
  <c r="G17652" i="3"/>
  <c r="I17652" i="3" s="1"/>
  <c r="G17653" i="3"/>
  <c r="I17653" i="3" s="1"/>
  <c r="G17654" i="3"/>
  <c r="I17654" i="3" s="1"/>
  <c r="G17655" i="3"/>
  <c r="I17655" i="3" s="1"/>
  <c r="G17656" i="3"/>
  <c r="I17656" i="3" s="1"/>
  <c r="G17657" i="3"/>
  <c r="I17657" i="3" s="1"/>
  <c r="G17658" i="3"/>
  <c r="I17658" i="3" s="1"/>
  <c r="G17659" i="3"/>
  <c r="I17659" i="3" s="1"/>
  <c r="G17660" i="3"/>
  <c r="I17660" i="3" s="1"/>
  <c r="G17661" i="3"/>
  <c r="I17661" i="3" s="1"/>
  <c r="G17662" i="3"/>
  <c r="I17662" i="3" s="1"/>
  <c r="G17663" i="3"/>
  <c r="I17663" i="3" s="1"/>
  <c r="G17664" i="3"/>
  <c r="I17664" i="3" s="1"/>
  <c r="G17665" i="3"/>
  <c r="I17665" i="3" s="1"/>
  <c r="G17666" i="3"/>
  <c r="I17666" i="3" s="1"/>
  <c r="G17667" i="3"/>
  <c r="I17667" i="3" s="1"/>
  <c r="G17668" i="3"/>
  <c r="I17668" i="3" s="1"/>
  <c r="G17669" i="3"/>
  <c r="I17669" i="3" s="1"/>
  <c r="G17670" i="3"/>
  <c r="I17670" i="3" s="1"/>
  <c r="G17671" i="3"/>
  <c r="I17671" i="3" s="1"/>
  <c r="G17672" i="3"/>
  <c r="I17672" i="3" s="1"/>
  <c r="G17673" i="3"/>
  <c r="I17673" i="3" s="1"/>
  <c r="G17674" i="3"/>
  <c r="I17674" i="3" s="1"/>
  <c r="G17675" i="3"/>
  <c r="I17675" i="3" s="1"/>
  <c r="G17676" i="3"/>
  <c r="I17676" i="3" s="1"/>
  <c r="G17677" i="3"/>
  <c r="I17677" i="3" s="1"/>
  <c r="G17678" i="3"/>
  <c r="I17678" i="3" s="1"/>
  <c r="G17679" i="3"/>
  <c r="I17679" i="3" s="1"/>
  <c r="G17680" i="3"/>
  <c r="I17680" i="3" s="1"/>
  <c r="G17681" i="3"/>
  <c r="I17681" i="3" s="1"/>
  <c r="G17682" i="3"/>
  <c r="I17682" i="3" s="1"/>
  <c r="G17683" i="3"/>
  <c r="I17683" i="3" s="1"/>
  <c r="G17684" i="3"/>
  <c r="I17684" i="3" s="1"/>
  <c r="G17685" i="3"/>
  <c r="I17685" i="3" s="1"/>
  <c r="G17686" i="3"/>
  <c r="I17686" i="3" s="1"/>
  <c r="G17687" i="3"/>
  <c r="I17687" i="3" s="1"/>
  <c r="G17688" i="3"/>
  <c r="I17688" i="3" s="1"/>
  <c r="G17689" i="3"/>
  <c r="I17689" i="3" s="1"/>
  <c r="G17690" i="3"/>
  <c r="I17690" i="3" s="1"/>
  <c r="G17691" i="3"/>
  <c r="I17691" i="3" s="1"/>
  <c r="G17692" i="3"/>
  <c r="I17692" i="3" s="1"/>
  <c r="G17693" i="3"/>
  <c r="I17693" i="3" s="1"/>
  <c r="G17694" i="3"/>
  <c r="I17694" i="3" s="1"/>
  <c r="G17695" i="3"/>
  <c r="I17695" i="3" s="1"/>
  <c r="G17696" i="3"/>
  <c r="I17696" i="3" s="1"/>
  <c r="G17697" i="3"/>
  <c r="I17697" i="3" s="1"/>
  <c r="G17698" i="3"/>
  <c r="I17698" i="3" s="1"/>
  <c r="G17699" i="3"/>
  <c r="I17699" i="3" s="1"/>
  <c r="G17700" i="3"/>
  <c r="I17700" i="3" s="1"/>
  <c r="G17701" i="3"/>
  <c r="I17701" i="3" s="1"/>
  <c r="G17702" i="3"/>
  <c r="I17702" i="3" s="1"/>
  <c r="G17703" i="3"/>
  <c r="I17703" i="3" s="1"/>
  <c r="G17704" i="3"/>
  <c r="I17704" i="3" s="1"/>
  <c r="G17705" i="3"/>
  <c r="I17705" i="3" s="1"/>
  <c r="G17706" i="3"/>
  <c r="I17706" i="3" s="1"/>
  <c r="G17707" i="3"/>
  <c r="I17707" i="3" s="1"/>
  <c r="G17708" i="3"/>
  <c r="I17708" i="3" s="1"/>
  <c r="G17709" i="3"/>
  <c r="I17709" i="3" s="1"/>
  <c r="G17710" i="3"/>
  <c r="I17710" i="3" s="1"/>
  <c r="G17711" i="3"/>
  <c r="I17711" i="3" s="1"/>
  <c r="G17712" i="3"/>
  <c r="I17712" i="3" s="1"/>
  <c r="G17713" i="3"/>
  <c r="I17713" i="3" s="1"/>
  <c r="G17714" i="3"/>
  <c r="I17714" i="3" s="1"/>
  <c r="G17715" i="3"/>
  <c r="I17715" i="3" s="1"/>
  <c r="G17716" i="3"/>
  <c r="I17716" i="3" s="1"/>
  <c r="G17717" i="3"/>
  <c r="I17717" i="3" s="1"/>
  <c r="G17718" i="3"/>
  <c r="I17718" i="3" s="1"/>
  <c r="G17719" i="3"/>
  <c r="I17719" i="3" s="1"/>
  <c r="G17720" i="3"/>
  <c r="I17720" i="3" s="1"/>
  <c r="G17721" i="3"/>
  <c r="I17721" i="3" s="1"/>
  <c r="G17722" i="3"/>
  <c r="I17722" i="3" s="1"/>
  <c r="G17723" i="3"/>
  <c r="I17723" i="3" s="1"/>
  <c r="G17724" i="3"/>
  <c r="I17724" i="3" s="1"/>
  <c r="G17725" i="3"/>
  <c r="I17725" i="3" s="1"/>
  <c r="G17726" i="3"/>
  <c r="I17726" i="3" s="1"/>
  <c r="G17727" i="3"/>
  <c r="I17727" i="3" s="1"/>
  <c r="G17728" i="3"/>
  <c r="I17728" i="3" s="1"/>
  <c r="G17729" i="3"/>
  <c r="I17729" i="3" s="1"/>
  <c r="G17730" i="3"/>
  <c r="I17730" i="3" s="1"/>
  <c r="G17731" i="3"/>
  <c r="I17731" i="3" s="1"/>
  <c r="G17732" i="3"/>
  <c r="I17732" i="3" s="1"/>
  <c r="G17733" i="3"/>
  <c r="I17733" i="3" s="1"/>
  <c r="G17734" i="3"/>
  <c r="I17734" i="3" s="1"/>
  <c r="G17735" i="3"/>
  <c r="I17735" i="3" s="1"/>
  <c r="G17736" i="3"/>
  <c r="I17736" i="3" s="1"/>
  <c r="G17737" i="3"/>
  <c r="I17737" i="3" s="1"/>
  <c r="G17738" i="3"/>
  <c r="I17738" i="3" s="1"/>
  <c r="G17739" i="3"/>
  <c r="I17739" i="3" s="1"/>
  <c r="G17740" i="3"/>
  <c r="I17740" i="3" s="1"/>
  <c r="G17741" i="3"/>
  <c r="I17741" i="3" s="1"/>
  <c r="G17742" i="3"/>
  <c r="I17742" i="3" s="1"/>
  <c r="G17743" i="3"/>
  <c r="I17743" i="3" s="1"/>
  <c r="G17744" i="3"/>
  <c r="I17744" i="3" s="1"/>
  <c r="G17745" i="3"/>
  <c r="I17745" i="3" s="1"/>
  <c r="G17746" i="3"/>
  <c r="I17746" i="3" s="1"/>
  <c r="G17747" i="3"/>
  <c r="I17747" i="3" s="1"/>
  <c r="G17748" i="3"/>
  <c r="I17748" i="3" s="1"/>
  <c r="G17749" i="3"/>
  <c r="I17749" i="3" s="1"/>
  <c r="G17750" i="3"/>
  <c r="I17750" i="3" s="1"/>
  <c r="G17751" i="3"/>
  <c r="I17751" i="3" s="1"/>
  <c r="G17752" i="3"/>
  <c r="I17752" i="3" s="1"/>
  <c r="G17753" i="3"/>
  <c r="I17753" i="3" s="1"/>
  <c r="G17754" i="3"/>
  <c r="I17754" i="3" s="1"/>
  <c r="G17755" i="3"/>
  <c r="I17755" i="3" s="1"/>
  <c r="G17756" i="3"/>
  <c r="I17756" i="3" s="1"/>
  <c r="G17757" i="3"/>
  <c r="I17757" i="3" s="1"/>
  <c r="G17758" i="3"/>
  <c r="I17758" i="3" s="1"/>
  <c r="G17759" i="3"/>
  <c r="I17759" i="3" s="1"/>
  <c r="G17760" i="3"/>
  <c r="I17760" i="3" s="1"/>
  <c r="G17761" i="3"/>
  <c r="I17761" i="3" s="1"/>
  <c r="G17762" i="3"/>
  <c r="I17762" i="3" s="1"/>
  <c r="G17763" i="3"/>
  <c r="I17763" i="3" s="1"/>
  <c r="G17764" i="3"/>
  <c r="I17764" i="3" s="1"/>
  <c r="G17765" i="3"/>
  <c r="I17765" i="3" s="1"/>
  <c r="G17766" i="3"/>
  <c r="I17766" i="3" s="1"/>
  <c r="G17767" i="3"/>
  <c r="I17767" i="3" s="1"/>
  <c r="G17768" i="3"/>
  <c r="I17768" i="3" s="1"/>
  <c r="G17769" i="3"/>
  <c r="I17769" i="3" s="1"/>
  <c r="G17770" i="3"/>
  <c r="I17770" i="3" s="1"/>
  <c r="G17771" i="3"/>
  <c r="I17771" i="3" s="1"/>
  <c r="G17772" i="3"/>
  <c r="I17772" i="3" s="1"/>
  <c r="G17773" i="3"/>
  <c r="I17773" i="3" s="1"/>
  <c r="G17774" i="3"/>
  <c r="I17774" i="3" s="1"/>
  <c r="G17775" i="3"/>
  <c r="I17775" i="3" s="1"/>
  <c r="G17776" i="3"/>
  <c r="I17776" i="3" s="1"/>
  <c r="G17777" i="3"/>
  <c r="I17777" i="3" s="1"/>
  <c r="G17778" i="3"/>
  <c r="I17778" i="3" s="1"/>
  <c r="G17779" i="3"/>
  <c r="I17779" i="3" s="1"/>
  <c r="G17780" i="3"/>
  <c r="I17780" i="3" s="1"/>
  <c r="G17781" i="3"/>
  <c r="I17781" i="3" s="1"/>
  <c r="G17782" i="3"/>
  <c r="I17782" i="3" s="1"/>
  <c r="G17783" i="3"/>
  <c r="I17783" i="3" s="1"/>
  <c r="G17784" i="3"/>
  <c r="I17784" i="3" s="1"/>
  <c r="G17785" i="3"/>
  <c r="I17785" i="3" s="1"/>
  <c r="G17786" i="3"/>
  <c r="I17786" i="3" s="1"/>
  <c r="G17787" i="3"/>
  <c r="I17787" i="3" s="1"/>
  <c r="G17788" i="3"/>
  <c r="I17788" i="3" s="1"/>
  <c r="G17789" i="3"/>
  <c r="I17789" i="3" s="1"/>
  <c r="G17790" i="3"/>
  <c r="I17790" i="3" s="1"/>
  <c r="G17791" i="3"/>
  <c r="I17791" i="3" s="1"/>
  <c r="G17792" i="3"/>
  <c r="I17792" i="3" s="1"/>
  <c r="G17793" i="3"/>
  <c r="I17793" i="3" s="1"/>
  <c r="G17794" i="3"/>
  <c r="I17794" i="3" s="1"/>
  <c r="G17795" i="3"/>
  <c r="I17795" i="3" s="1"/>
  <c r="G17796" i="3"/>
  <c r="I17796" i="3" s="1"/>
  <c r="G17797" i="3"/>
  <c r="I17797" i="3" s="1"/>
  <c r="G17798" i="3"/>
  <c r="I17798" i="3" s="1"/>
  <c r="G17799" i="3"/>
  <c r="I17799" i="3" s="1"/>
  <c r="G17800" i="3"/>
  <c r="I17800" i="3" s="1"/>
  <c r="G17801" i="3"/>
  <c r="I17801" i="3" s="1"/>
  <c r="G17802" i="3"/>
  <c r="I17802" i="3" s="1"/>
  <c r="G17803" i="3"/>
  <c r="I17803" i="3" s="1"/>
  <c r="G17804" i="3"/>
  <c r="I17804" i="3" s="1"/>
  <c r="G17805" i="3"/>
  <c r="I17805" i="3" s="1"/>
  <c r="G17806" i="3"/>
  <c r="I17806" i="3" s="1"/>
  <c r="G17807" i="3"/>
  <c r="I17807" i="3" s="1"/>
  <c r="G17808" i="3"/>
  <c r="I17808" i="3" s="1"/>
  <c r="G17809" i="3"/>
  <c r="I17809" i="3" s="1"/>
  <c r="G17810" i="3"/>
  <c r="I17810" i="3" s="1"/>
  <c r="G17811" i="3"/>
  <c r="I17811" i="3" s="1"/>
  <c r="G17812" i="3"/>
  <c r="I17812" i="3" s="1"/>
  <c r="G17813" i="3"/>
  <c r="I17813" i="3" s="1"/>
  <c r="G17814" i="3"/>
  <c r="I17814" i="3" s="1"/>
  <c r="G17815" i="3"/>
  <c r="I17815" i="3" s="1"/>
  <c r="G17816" i="3"/>
  <c r="I17816" i="3" s="1"/>
  <c r="G17817" i="3"/>
  <c r="I17817" i="3" s="1"/>
  <c r="G17818" i="3"/>
  <c r="I17818" i="3" s="1"/>
  <c r="G17819" i="3"/>
  <c r="I17819" i="3" s="1"/>
  <c r="G17820" i="3"/>
  <c r="I17820" i="3" s="1"/>
  <c r="G17821" i="3"/>
  <c r="I17821" i="3" s="1"/>
  <c r="G17822" i="3"/>
  <c r="I17822" i="3" s="1"/>
  <c r="G17823" i="3"/>
  <c r="I17823" i="3" s="1"/>
  <c r="G17824" i="3"/>
  <c r="I17824" i="3" s="1"/>
  <c r="G17825" i="3"/>
  <c r="I17825" i="3" s="1"/>
  <c r="G17826" i="3"/>
  <c r="I17826" i="3" s="1"/>
  <c r="G17827" i="3"/>
  <c r="I17827" i="3" s="1"/>
  <c r="G17828" i="3"/>
  <c r="I17828" i="3" s="1"/>
  <c r="G17829" i="3"/>
  <c r="I17829" i="3" s="1"/>
  <c r="G17830" i="3"/>
  <c r="I17830" i="3" s="1"/>
  <c r="G17831" i="3"/>
  <c r="I17831" i="3" s="1"/>
  <c r="G17832" i="3"/>
  <c r="I17832" i="3" s="1"/>
  <c r="G17833" i="3"/>
  <c r="I17833" i="3" s="1"/>
  <c r="G17834" i="3"/>
  <c r="I17834" i="3" s="1"/>
  <c r="G17835" i="3"/>
  <c r="I17835" i="3" s="1"/>
  <c r="G17836" i="3"/>
  <c r="I17836" i="3" s="1"/>
  <c r="G17837" i="3"/>
  <c r="I17837" i="3" s="1"/>
  <c r="G17838" i="3"/>
  <c r="I17838" i="3" s="1"/>
  <c r="G17839" i="3"/>
  <c r="I17839" i="3" s="1"/>
  <c r="G17840" i="3"/>
  <c r="I17840" i="3" s="1"/>
  <c r="G17841" i="3"/>
  <c r="I17841" i="3" s="1"/>
  <c r="G17842" i="3"/>
  <c r="I17842" i="3" s="1"/>
  <c r="G17843" i="3"/>
  <c r="I17843" i="3" s="1"/>
  <c r="G17844" i="3"/>
  <c r="I17844" i="3" s="1"/>
  <c r="G17845" i="3"/>
  <c r="I17845" i="3" s="1"/>
  <c r="G17846" i="3"/>
  <c r="I17846" i="3" s="1"/>
  <c r="G17847" i="3"/>
  <c r="I17847" i="3" s="1"/>
  <c r="G17848" i="3"/>
  <c r="I17848" i="3" s="1"/>
  <c r="G17849" i="3"/>
  <c r="I17849" i="3" s="1"/>
  <c r="G17850" i="3"/>
  <c r="I17850" i="3" s="1"/>
  <c r="G17851" i="3"/>
  <c r="I17851" i="3" s="1"/>
  <c r="G17852" i="3"/>
  <c r="I17852" i="3" s="1"/>
  <c r="G17853" i="3"/>
  <c r="I17853" i="3" s="1"/>
  <c r="G17854" i="3"/>
  <c r="I17854" i="3" s="1"/>
  <c r="G17855" i="3"/>
  <c r="I17855" i="3" s="1"/>
  <c r="G17856" i="3"/>
  <c r="I17856" i="3" s="1"/>
  <c r="G17857" i="3"/>
  <c r="I17857" i="3" s="1"/>
  <c r="G17858" i="3"/>
  <c r="I17858" i="3" s="1"/>
  <c r="G17859" i="3"/>
  <c r="I17859" i="3" s="1"/>
  <c r="G17860" i="3"/>
  <c r="I17860" i="3" s="1"/>
  <c r="G17861" i="3"/>
  <c r="I17861" i="3" s="1"/>
  <c r="G17862" i="3"/>
  <c r="I17862" i="3" s="1"/>
  <c r="G17863" i="3"/>
  <c r="I17863" i="3" s="1"/>
  <c r="G17864" i="3"/>
  <c r="I17864" i="3" s="1"/>
  <c r="G17865" i="3"/>
  <c r="I17865" i="3" s="1"/>
  <c r="G17866" i="3"/>
  <c r="I17866" i="3" s="1"/>
  <c r="G17867" i="3"/>
  <c r="I17867" i="3" s="1"/>
  <c r="G17868" i="3"/>
  <c r="I17868" i="3" s="1"/>
  <c r="G17869" i="3"/>
  <c r="I17869" i="3" s="1"/>
  <c r="G17870" i="3"/>
  <c r="I17870" i="3" s="1"/>
  <c r="G17871" i="3"/>
  <c r="I17871" i="3" s="1"/>
  <c r="G17872" i="3"/>
  <c r="I17872" i="3" s="1"/>
  <c r="G17873" i="3"/>
  <c r="I17873" i="3" s="1"/>
  <c r="G17874" i="3"/>
  <c r="I17874" i="3" s="1"/>
  <c r="G17875" i="3"/>
  <c r="I17875" i="3" s="1"/>
  <c r="G17876" i="3"/>
  <c r="I17876" i="3" s="1"/>
  <c r="G17877" i="3"/>
  <c r="I17877" i="3" s="1"/>
  <c r="G17878" i="3"/>
  <c r="I17878" i="3" s="1"/>
  <c r="G17879" i="3"/>
  <c r="I17879" i="3" s="1"/>
  <c r="G17880" i="3"/>
  <c r="I17880" i="3" s="1"/>
  <c r="G17881" i="3"/>
  <c r="I17881" i="3" s="1"/>
  <c r="G17882" i="3"/>
  <c r="I17882" i="3" s="1"/>
  <c r="G17883" i="3"/>
  <c r="I17883" i="3" s="1"/>
  <c r="G17884" i="3"/>
  <c r="I17884" i="3" s="1"/>
  <c r="G17885" i="3"/>
  <c r="I17885" i="3" s="1"/>
  <c r="G17886" i="3"/>
  <c r="I17886" i="3" s="1"/>
  <c r="G17887" i="3"/>
  <c r="I17887" i="3" s="1"/>
  <c r="G17888" i="3"/>
  <c r="I17888" i="3" s="1"/>
  <c r="G17889" i="3"/>
  <c r="I17889" i="3" s="1"/>
  <c r="G17890" i="3"/>
  <c r="I17890" i="3" s="1"/>
  <c r="G17891" i="3"/>
  <c r="I17891" i="3" s="1"/>
  <c r="G17892" i="3"/>
  <c r="I17892" i="3" s="1"/>
  <c r="G17893" i="3"/>
  <c r="I17893" i="3" s="1"/>
  <c r="G17894" i="3"/>
  <c r="I17894" i="3" s="1"/>
  <c r="G17895" i="3"/>
  <c r="I17895" i="3" s="1"/>
  <c r="G17896" i="3"/>
  <c r="I17896" i="3" s="1"/>
  <c r="G17897" i="3"/>
  <c r="I17897" i="3" s="1"/>
  <c r="G17898" i="3"/>
  <c r="I17898" i="3" s="1"/>
  <c r="G17899" i="3"/>
  <c r="I17899" i="3" s="1"/>
  <c r="G17900" i="3"/>
  <c r="I17900" i="3" s="1"/>
  <c r="G17901" i="3"/>
  <c r="I17901" i="3" s="1"/>
  <c r="G17902" i="3"/>
  <c r="I17902" i="3" s="1"/>
  <c r="G17903" i="3"/>
  <c r="I17903" i="3" s="1"/>
  <c r="G17904" i="3"/>
  <c r="I17904" i="3" s="1"/>
  <c r="G17905" i="3"/>
  <c r="I17905" i="3" s="1"/>
  <c r="G17906" i="3"/>
  <c r="I17906" i="3" s="1"/>
  <c r="G17907" i="3"/>
  <c r="I17907" i="3" s="1"/>
  <c r="G17908" i="3"/>
  <c r="I17908" i="3" s="1"/>
  <c r="G17909" i="3"/>
  <c r="I17909" i="3" s="1"/>
  <c r="G17910" i="3"/>
  <c r="I17910" i="3" s="1"/>
  <c r="G17911" i="3"/>
  <c r="I17911" i="3" s="1"/>
  <c r="G17912" i="3"/>
  <c r="I17912" i="3" s="1"/>
  <c r="G17913" i="3"/>
  <c r="I17913" i="3" s="1"/>
  <c r="G17914" i="3"/>
  <c r="I17914" i="3" s="1"/>
  <c r="G17915" i="3"/>
  <c r="I17915" i="3" s="1"/>
  <c r="G17916" i="3"/>
  <c r="I17916" i="3" s="1"/>
  <c r="G17917" i="3"/>
  <c r="I17917" i="3" s="1"/>
  <c r="G17918" i="3"/>
  <c r="I17918" i="3" s="1"/>
  <c r="G17919" i="3"/>
  <c r="I17919" i="3" s="1"/>
  <c r="G17920" i="3"/>
  <c r="I17920" i="3" s="1"/>
  <c r="G17921" i="3"/>
  <c r="I17921" i="3" s="1"/>
  <c r="G17922" i="3"/>
  <c r="I17922" i="3" s="1"/>
  <c r="G17923" i="3"/>
  <c r="I17923" i="3" s="1"/>
  <c r="G17924" i="3"/>
  <c r="I17924" i="3" s="1"/>
  <c r="G17925" i="3"/>
  <c r="I17925" i="3" s="1"/>
  <c r="G17926" i="3"/>
  <c r="I17926" i="3" s="1"/>
  <c r="G17927" i="3"/>
  <c r="I17927" i="3" s="1"/>
  <c r="G17928" i="3"/>
  <c r="I17928" i="3" s="1"/>
  <c r="G17929" i="3"/>
  <c r="I17929" i="3" s="1"/>
  <c r="G17930" i="3"/>
  <c r="I17930" i="3" s="1"/>
  <c r="G17931" i="3"/>
  <c r="I17931" i="3" s="1"/>
  <c r="G17932" i="3"/>
  <c r="I17932" i="3" s="1"/>
  <c r="G17933" i="3"/>
  <c r="I17933" i="3" s="1"/>
  <c r="G17934" i="3"/>
  <c r="I17934" i="3" s="1"/>
  <c r="G17935" i="3"/>
  <c r="I17935" i="3" s="1"/>
  <c r="G17936" i="3"/>
  <c r="I17936" i="3" s="1"/>
  <c r="G17937" i="3"/>
  <c r="I17937" i="3" s="1"/>
  <c r="G17938" i="3"/>
  <c r="I17938" i="3" s="1"/>
  <c r="G17939" i="3"/>
  <c r="I17939" i="3" s="1"/>
  <c r="G17940" i="3"/>
  <c r="I17940" i="3" s="1"/>
  <c r="G17941" i="3"/>
  <c r="I17941" i="3" s="1"/>
  <c r="G17942" i="3"/>
  <c r="I17942" i="3" s="1"/>
  <c r="G17943" i="3"/>
  <c r="I17943" i="3" s="1"/>
  <c r="G17944" i="3"/>
  <c r="I17944" i="3" s="1"/>
  <c r="G17945" i="3"/>
  <c r="I17945" i="3" s="1"/>
  <c r="G17946" i="3"/>
  <c r="I17946" i="3" s="1"/>
  <c r="G17947" i="3"/>
  <c r="I17947" i="3" s="1"/>
  <c r="G17948" i="3"/>
  <c r="I17948" i="3" s="1"/>
  <c r="G17949" i="3"/>
  <c r="I17949" i="3" s="1"/>
  <c r="G17950" i="3"/>
  <c r="I17950" i="3" s="1"/>
  <c r="G17951" i="3"/>
  <c r="I17951" i="3" s="1"/>
  <c r="G17952" i="3"/>
  <c r="I17952" i="3" s="1"/>
  <c r="G17953" i="3"/>
  <c r="I17953" i="3" s="1"/>
  <c r="G17954" i="3"/>
  <c r="I17954" i="3" s="1"/>
  <c r="G17955" i="3"/>
  <c r="I17955" i="3" s="1"/>
  <c r="G17956" i="3"/>
  <c r="I17956" i="3" s="1"/>
  <c r="G17957" i="3"/>
  <c r="I17957" i="3" s="1"/>
  <c r="G17958" i="3"/>
  <c r="I17958" i="3" s="1"/>
  <c r="G17959" i="3"/>
  <c r="I17959" i="3" s="1"/>
  <c r="G17960" i="3"/>
  <c r="I17960" i="3" s="1"/>
  <c r="G17961" i="3"/>
  <c r="I17961" i="3" s="1"/>
  <c r="G17962" i="3"/>
  <c r="I17962" i="3" s="1"/>
  <c r="G17963" i="3"/>
  <c r="I17963" i="3" s="1"/>
  <c r="G17964" i="3"/>
  <c r="I17964" i="3" s="1"/>
  <c r="G17965" i="3"/>
  <c r="I17965" i="3" s="1"/>
  <c r="G17966" i="3"/>
  <c r="I17966" i="3" s="1"/>
  <c r="G17967" i="3"/>
  <c r="I17967" i="3" s="1"/>
  <c r="G17968" i="3"/>
  <c r="I17968" i="3" s="1"/>
  <c r="G17969" i="3"/>
  <c r="I17969" i="3" s="1"/>
  <c r="G17970" i="3"/>
  <c r="I17970" i="3" s="1"/>
  <c r="G17971" i="3"/>
  <c r="I17971" i="3" s="1"/>
  <c r="G17972" i="3"/>
  <c r="I17972" i="3" s="1"/>
  <c r="G17973" i="3"/>
  <c r="I17973" i="3" s="1"/>
  <c r="G17974" i="3"/>
  <c r="I17974" i="3" s="1"/>
  <c r="G17975" i="3"/>
  <c r="I17975" i="3" s="1"/>
  <c r="G17976" i="3"/>
  <c r="I17976" i="3" s="1"/>
  <c r="G17977" i="3"/>
  <c r="I17977" i="3" s="1"/>
  <c r="G17978" i="3"/>
  <c r="I17978" i="3" s="1"/>
  <c r="G17979" i="3"/>
  <c r="I17979" i="3" s="1"/>
  <c r="G17980" i="3"/>
  <c r="I17980" i="3" s="1"/>
  <c r="G17981" i="3"/>
  <c r="I17981" i="3" s="1"/>
  <c r="G17982" i="3"/>
  <c r="I17982" i="3" s="1"/>
  <c r="G17983" i="3"/>
  <c r="I17983" i="3" s="1"/>
  <c r="G17984" i="3"/>
  <c r="I17984" i="3" s="1"/>
  <c r="G17985" i="3"/>
  <c r="I17985" i="3" s="1"/>
  <c r="G17986" i="3"/>
  <c r="I17986" i="3" s="1"/>
  <c r="G17987" i="3"/>
  <c r="I17987" i="3" s="1"/>
  <c r="G17988" i="3"/>
  <c r="I17988" i="3" s="1"/>
  <c r="G17989" i="3"/>
  <c r="I17989" i="3" s="1"/>
  <c r="G17990" i="3"/>
  <c r="I17990" i="3" s="1"/>
  <c r="G17991" i="3"/>
  <c r="I17991" i="3" s="1"/>
  <c r="G17992" i="3"/>
  <c r="I17992" i="3" s="1"/>
  <c r="G17993" i="3"/>
  <c r="I17993" i="3" s="1"/>
  <c r="G17994" i="3"/>
  <c r="I17994" i="3" s="1"/>
  <c r="G17995" i="3"/>
  <c r="I17995" i="3" s="1"/>
  <c r="G17996" i="3"/>
  <c r="I17996" i="3" s="1"/>
  <c r="G17997" i="3"/>
  <c r="I17997" i="3" s="1"/>
  <c r="G17998" i="3"/>
  <c r="I17998" i="3" s="1"/>
  <c r="G17999" i="3"/>
  <c r="I17999" i="3" s="1"/>
  <c r="G18000" i="3"/>
  <c r="I18000" i="3" s="1"/>
  <c r="G18001" i="3"/>
  <c r="I18001" i="3" s="1"/>
  <c r="G18002" i="3"/>
  <c r="I18002" i="3" s="1"/>
  <c r="G18003" i="3"/>
  <c r="I18003" i="3" s="1"/>
  <c r="G18004" i="3"/>
  <c r="I18004" i="3" s="1"/>
  <c r="G18005" i="3"/>
  <c r="I18005" i="3" s="1"/>
  <c r="G18006" i="3"/>
  <c r="I18006" i="3" s="1"/>
  <c r="G18007" i="3"/>
  <c r="I18007" i="3" s="1"/>
  <c r="G18008" i="3"/>
  <c r="I18008" i="3" s="1"/>
  <c r="G18009" i="3"/>
  <c r="I18009" i="3" s="1"/>
  <c r="G18010" i="3"/>
  <c r="I18010" i="3" s="1"/>
  <c r="G17400" i="3"/>
  <c r="I17400" i="3" s="1"/>
  <c r="G17401" i="3"/>
  <c r="I17401" i="3" s="1"/>
  <c r="G17402" i="3"/>
  <c r="I17402" i="3" s="1"/>
  <c r="G17403" i="3"/>
  <c r="I17403" i="3" s="1"/>
  <c r="G17404" i="3"/>
  <c r="I17404" i="3" s="1"/>
  <c r="G17405" i="3"/>
  <c r="I17405" i="3" s="1"/>
  <c r="G17406" i="3"/>
  <c r="I17406" i="3" s="1"/>
  <c r="G17407" i="3"/>
  <c r="I17407" i="3" s="1"/>
  <c r="G17408" i="3"/>
  <c r="I17408" i="3" s="1"/>
  <c r="G17409" i="3"/>
  <c r="I17409" i="3" s="1"/>
  <c r="G17410" i="3"/>
  <c r="I17410" i="3" s="1"/>
  <c r="G17411" i="3"/>
  <c r="I17411" i="3" s="1"/>
  <c r="G17412" i="3"/>
  <c r="I17412" i="3" s="1"/>
  <c r="G17413" i="3"/>
  <c r="I17413" i="3" s="1"/>
  <c r="G17414" i="3"/>
  <c r="I17414" i="3" s="1"/>
  <c r="G17415" i="3"/>
  <c r="I17415" i="3" s="1"/>
  <c r="G17416" i="3"/>
  <c r="I17416" i="3" s="1"/>
  <c r="G17417" i="3"/>
  <c r="I17417" i="3" s="1"/>
  <c r="G17418" i="3"/>
  <c r="I17418" i="3" s="1"/>
  <c r="G17419" i="3"/>
  <c r="I17419" i="3" s="1"/>
  <c r="G17420" i="3"/>
  <c r="I17420" i="3" s="1"/>
  <c r="G17421" i="3"/>
  <c r="I17421" i="3" s="1"/>
  <c r="G17422" i="3"/>
  <c r="I17422" i="3" s="1"/>
  <c r="G17423" i="3"/>
  <c r="I17423" i="3" s="1"/>
  <c r="G17424" i="3"/>
  <c r="I17424" i="3" s="1"/>
  <c r="G17425" i="3"/>
  <c r="I17425" i="3" s="1"/>
  <c r="G17426" i="3"/>
  <c r="I17426" i="3" s="1"/>
  <c r="G17427" i="3"/>
  <c r="I17427" i="3" s="1"/>
  <c r="G17428" i="3"/>
  <c r="I17428" i="3" s="1"/>
  <c r="G17429" i="3"/>
  <c r="I17429" i="3" s="1"/>
  <c r="G17430" i="3"/>
  <c r="I17430" i="3" s="1"/>
  <c r="G17431" i="3"/>
  <c r="I17431" i="3" s="1"/>
  <c r="G17432" i="3"/>
  <c r="I17432" i="3" s="1"/>
  <c r="G17433" i="3"/>
  <c r="I17433" i="3" s="1"/>
  <c r="G17434" i="3"/>
  <c r="I17434" i="3" s="1"/>
  <c r="G17435" i="3"/>
  <c r="I17435" i="3" s="1"/>
  <c r="G17436" i="3"/>
  <c r="I17436" i="3" s="1"/>
  <c r="G17437" i="3"/>
  <c r="I17437" i="3" s="1"/>
  <c r="G17438" i="3"/>
  <c r="I17438" i="3" s="1"/>
  <c r="G17440" i="3"/>
  <c r="I17440" i="3" s="1"/>
  <c r="G17441" i="3"/>
  <c r="I17441" i="3" s="1"/>
  <c r="G17442" i="3"/>
  <c r="I17442" i="3" s="1"/>
  <c r="G17443" i="3"/>
  <c r="I17443" i="3" s="1"/>
  <c r="G17444" i="3"/>
  <c r="I17444" i="3" s="1"/>
  <c r="G17445" i="3"/>
  <c r="I17445" i="3" s="1"/>
  <c r="G17446" i="3"/>
  <c r="I17446" i="3" s="1"/>
  <c r="G17447" i="3"/>
  <c r="I17447" i="3" s="1"/>
  <c r="G17448" i="3"/>
  <c r="I17448" i="3" s="1"/>
  <c r="G17449" i="3"/>
  <c r="I17449" i="3" s="1"/>
  <c r="G17450" i="3"/>
  <c r="I17450" i="3" s="1"/>
  <c r="G17451" i="3"/>
  <c r="I17451" i="3" s="1"/>
  <c r="G17452" i="3"/>
  <c r="I17452" i="3" s="1"/>
  <c r="G17453" i="3"/>
  <c r="I17453" i="3" s="1"/>
  <c r="G17454" i="3"/>
  <c r="I17454" i="3" s="1"/>
  <c r="G17455" i="3"/>
  <c r="I17455" i="3" s="1"/>
  <c r="G17456" i="3"/>
  <c r="I17456" i="3" s="1"/>
  <c r="G17457" i="3"/>
  <c r="I17457" i="3" s="1"/>
  <c r="G17458" i="3"/>
  <c r="I17458" i="3" s="1"/>
  <c r="G17459" i="3"/>
  <c r="I17459" i="3" s="1"/>
  <c r="G17460" i="3"/>
  <c r="I17460" i="3" s="1"/>
  <c r="G17461" i="3"/>
  <c r="I17461" i="3" s="1"/>
  <c r="G17462" i="3"/>
  <c r="I17462" i="3" s="1"/>
  <c r="G17463" i="3"/>
  <c r="I17463" i="3" s="1"/>
  <c r="G17464" i="3"/>
  <c r="I17464" i="3" s="1"/>
  <c r="G17465" i="3"/>
  <c r="I17465" i="3" s="1"/>
  <c r="G17466" i="3"/>
  <c r="I17466" i="3" s="1"/>
  <c r="G17467" i="3"/>
  <c r="I17467" i="3" s="1"/>
  <c r="G17468" i="3"/>
  <c r="I17468" i="3" s="1"/>
  <c r="G17469" i="3"/>
  <c r="I17469" i="3" s="1"/>
  <c r="G17470" i="3"/>
  <c r="I17470" i="3" s="1"/>
  <c r="G17471" i="3"/>
  <c r="I17471" i="3" s="1"/>
  <c r="G17472" i="3"/>
  <c r="I17472" i="3" s="1"/>
  <c r="G17473" i="3"/>
  <c r="I17473" i="3" s="1"/>
  <c r="G17474" i="3"/>
  <c r="I17474" i="3" s="1"/>
  <c r="G17475" i="3"/>
  <c r="I17475" i="3" s="1"/>
  <c r="G17476" i="3"/>
  <c r="I17476" i="3" s="1"/>
  <c r="G17477" i="3"/>
  <c r="I17477" i="3" s="1"/>
  <c r="G17478" i="3"/>
  <c r="I17478" i="3" s="1"/>
  <c r="G17479" i="3"/>
  <c r="I17479" i="3" s="1"/>
  <c r="G17480" i="3"/>
  <c r="I17480" i="3" s="1"/>
  <c r="G17481" i="3"/>
  <c r="I17481" i="3" s="1"/>
  <c r="G17482" i="3"/>
  <c r="I17482" i="3" s="1"/>
  <c r="G17483" i="3"/>
  <c r="I17483" i="3" s="1"/>
  <c r="G17484" i="3"/>
  <c r="I17484" i="3" s="1"/>
  <c r="G17485" i="3"/>
  <c r="I17485" i="3" s="1"/>
  <c r="G17486" i="3"/>
  <c r="I17486" i="3" s="1"/>
  <c r="G17487" i="3"/>
  <c r="I17487" i="3" s="1"/>
  <c r="G17488" i="3"/>
  <c r="I17488" i="3" s="1"/>
  <c r="G17489" i="3"/>
  <c r="I17489" i="3" s="1"/>
  <c r="G17490" i="3"/>
  <c r="I17490" i="3" s="1"/>
  <c r="G17491" i="3"/>
  <c r="I17491" i="3" s="1"/>
  <c r="G17492" i="3"/>
  <c r="I17492" i="3" s="1"/>
  <c r="G17493" i="3"/>
  <c r="I17493" i="3" s="1"/>
  <c r="G17494" i="3"/>
  <c r="I17494" i="3" s="1"/>
  <c r="G17495" i="3"/>
  <c r="I17495" i="3" s="1"/>
  <c r="G17496" i="3"/>
  <c r="I17496" i="3" s="1"/>
  <c r="G17497" i="3"/>
  <c r="I17497" i="3" s="1"/>
  <c r="G17498" i="3"/>
  <c r="I17498" i="3" s="1"/>
  <c r="G17499" i="3"/>
  <c r="I17499" i="3" s="1"/>
  <c r="G17500" i="3"/>
  <c r="I17500" i="3" s="1"/>
  <c r="G17501" i="3"/>
  <c r="I17501" i="3" s="1"/>
  <c r="G17502" i="3"/>
  <c r="I17502" i="3" s="1"/>
  <c r="G17503" i="3"/>
  <c r="I17503" i="3" s="1"/>
  <c r="G17504" i="3"/>
  <c r="I17504" i="3" s="1"/>
  <c r="G17505" i="3"/>
  <c r="I17505" i="3" s="1"/>
  <c r="G17506" i="3"/>
  <c r="I17506" i="3" s="1"/>
  <c r="G17507" i="3"/>
  <c r="I17507" i="3" s="1"/>
  <c r="G17508" i="3"/>
  <c r="I17508" i="3" s="1"/>
  <c r="G17509" i="3"/>
  <c r="I17509" i="3" s="1"/>
  <c r="G17510" i="3"/>
  <c r="I17510" i="3" s="1"/>
  <c r="G17511" i="3"/>
  <c r="I17511" i="3" s="1"/>
  <c r="G17512" i="3"/>
  <c r="I17512" i="3" s="1"/>
  <c r="G17513" i="3"/>
  <c r="I17513" i="3" s="1"/>
  <c r="G17514" i="3"/>
  <c r="I17514" i="3" s="1"/>
  <c r="G17515" i="3"/>
  <c r="I17515" i="3" s="1"/>
  <c r="G17516" i="3"/>
  <c r="I17516" i="3" s="1"/>
  <c r="G17517" i="3"/>
  <c r="I17517" i="3" s="1"/>
  <c r="G17518" i="3"/>
  <c r="I17518" i="3" s="1"/>
  <c r="G17519" i="3"/>
  <c r="I17519" i="3" s="1"/>
  <c r="G17520" i="3"/>
  <c r="I17520" i="3" s="1"/>
  <c r="G17521" i="3"/>
  <c r="I17521" i="3" s="1"/>
  <c r="G17522" i="3"/>
  <c r="I17522" i="3" s="1"/>
  <c r="G17523" i="3"/>
  <c r="I17523" i="3" s="1"/>
  <c r="G17524" i="3"/>
  <c r="I17524" i="3" s="1"/>
  <c r="G17525" i="3"/>
  <c r="I17525" i="3" s="1"/>
  <c r="G17526" i="3"/>
  <c r="I17526" i="3" s="1"/>
  <c r="G17527" i="3"/>
  <c r="I17527" i="3" s="1"/>
  <c r="G17528" i="3"/>
  <c r="I17528" i="3" s="1"/>
  <c r="G17529" i="3"/>
  <c r="I17529" i="3" s="1"/>
  <c r="G17530" i="3"/>
  <c r="I17530" i="3" s="1"/>
  <c r="G17531" i="3"/>
  <c r="I17531" i="3" s="1"/>
  <c r="G17532" i="3"/>
  <c r="I17532" i="3" s="1"/>
  <c r="G17533" i="3"/>
  <c r="I17533" i="3" s="1"/>
  <c r="G17534" i="3"/>
  <c r="I17534" i="3" s="1"/>
  <c r="G17535" i="3"/>
  <c r="I17535" i="3" s="1"/>
  <c r="G17536" i="3"/>
  <c r="I17536" i="3" s="1"/>
  <c r="G17537" i="3"/>
  <c r="I17537" i="3" s="1"/>
  <c r="G17538" i="3"/>
  <c r="I17538" i="3" s="1"/>
  <c r="G17539" i="3"/>
  <c r="I17539" i="3" s="1"/>
  <c r="G17540" i="3"/>
  <c r="I17540" i="3" s="1"/>
  <c r="G17541" i="3"/>
  <c r="I17541" i="3" s="1"/>
  <c r="G17542" i="3"/>
  <c r="I17542" i="3" s="1"/>
  <c r="G17543" i="3"/>
  <c r="I17543" i="3" s="1"/>
  <c r="G17544" i="3"/>
  <c r="I17544" i="3" s="1"/>
  <c r="G17545" i="3"/>
  <c r="I17545" i="3" s="1"/>
  <c r="G17546" i="3"/>
  <c r="I17546" i="3" s="1"/>
  <c r="G17547" i="3"/>
  <c r="I17547" i="3" s="1"/>
  <c r="G17548" i="3"/>
  <c r="I17548" i="3" s="1"/>
  <c r="G17549" i="3"/>
  <c r="I17549" i="3" s="1"/>
  <c r="G17550" i="3"/>
  <c r="I17550" i="3" s="1"/>
  <c r="G17551" i="3"/>
  <c r="I17551" i="3" s="1"/>
  <c r="G17552" i="3"/>
  <c r="I17552" i="3" s="1"/>
  <c r="G17553" i="3"/>
  <c r="I17553" i="3" s="1"/>
  <c r="G17554" i="3"/>
  <c r="I17554" i="3" s="1"/>
  <c r="G17555" i="3"/>
  <c r="I17555" i="3" s="1"/>
  <c r="G17556" i="3"/>
  <c r="I17556" i="3" s="1"/>
  <c r="G17557" i="3"/>
  <c r="I17557" i="3" s="1"/>
  <c r="G17558" i="3"/>
  <c r="I17558" i="3" s="1"/>
  <c r="G17559" i="3"/>
  <c r="I17559" i="3" s="1"/>
  <c r="G17560" i="3"/>
  <c r="I17560" i="3" s="1"/>
  <c r="G17561" i="3"/>
  <c r="I17561" i="3" s="1"/>
  <c r="G17562" i="3"/>
  <c r="I17562" i="3" s="1"/>
  <c r="G17563" i="3"/>
  <c r="I17563" i="3" s="1"/>
  <c r="G17564" i="3"/>
  <c r="I17564" i="3" s="1"/>
  <c r="G17565" i="3"/>
  <c r="I17565" i="3" s="1"/>
  <c r="G17566" i="3"/>
  <c r="I17566" i="3" s="1"/>
  <c r="G17567" i="3"/>
  <c r="I17567" i="3" s="1"/>
  <c r="G17439" i="3"/>
  <c r="I17439" i="3" s="1"/>
  <c r="G17077" i="3"/>
  <c r="I17077" i="3" s="1"/>
  <c r="G17078" i="3"/>
  <c r="I17078" i="3" s="1"/>
  <c r="G17079" i="3"/>
  <c r="I17079" i="3" s="1"/>
  <c r="G17080" i="3"/>
  <c r="I17080" i="3" s="1"/>
  <c r="G17081" i="3"/>
  <c r="I17081" i="3" s="1"/>
  <c r="G17082" i="3"/>
  <c r="I17082" i="3" s="1"/>
  <c r="G17083" i="3"/>
  <c r="I17083" i="3" s="1"/>
  <c r="G17084" i="3"/>
  <c r="I17084" i="3" s="1"/>
  <c r="G17085" i="3"/>
  <c r="I17085" i="3" s="1"/>
  <c r="G17086" i="3"/>
  <c r="I17086" i="3" s="1"/>
  <c r="G17087" i="3"/>
  <c r="I17087" i="3" s="1"/>
  <c r="G17088" i="3"/>
  <c r="I17088" i="3" s="1"/>
  <c r="G17089" i="3"/>
  <c r="I17089" i="3" s="1"/>
  <c r="G17090" i="3"/>
  <c r="I17090" i="3" s="1"/>
  <c r="G17091" i="3"/>
  <c r="I17091" i="3" s="1"/>
  <c r="G17092" i="3"/>
  <c r="I17092" i="3" s="1"/>
  <c r="G17093" i="3"/>
  <c r="I17093" i="3" s="1"/>
  <c r="G17094" i="3"/>
  <c r="I17094" i="3" s="1"/>
  <c r="G17095" i="3"/>
  <c r="I17095" i="3" s="1"/>
  <c r="G17096" i="3"/>
  <c r="I17096" i="3" s="1"/>
  <c r="G17097" i="3"/>
  <c r="I17097" i="3" s="1"/>
  <c r="G17098" i="3"/>
  <c r="I17098" i="3" s="1"/>
  <c r="G17099" i="3"/>
  <c r="I17099" i="3" s="1"/>
  <c r="G17100" i="3"/>
  <c r="I17100" i="3" s="1"/>
  <c r="G17101" i="3"/>
  <c r="I17101" i="3" s="1"/>
  <c r="G17102" i="3"/>
  <c r="I17102" i="3" s="1"/>
  <c r="G17103" i="3"/>
  <c r="I17103" i="3" s="1"/>
  <c r="G17104" i="3"/>
  <c r="I17104" i="3" s="1"/>
  <c r="G17105" i="3"/>
  <c r="I17105" i="3" s="1"/>
  <c r="G17106" i="3"/>
  <c r="I17106" i="3" s="1"/>
  <c r="G17107" i="3"/>
  <c r="I17107" i="3" s="1"/>
  <c r="G17108" i="3"/>
  <c r="I17108" i="3" s="1"/>
  <c r="G17109" i="3"/>
  <c r="I17109" i="3" s="1"/>
  <c r="G17110" i="3"/>
  <c r="I17110" i="3" s="1"/>
  <c r="G17111" i="3"/>
  <c r="I17111" i="3" s="1"/>
  <c r="G17112" i="3"/>
  <c r="I17112" i="3" s="1"/>
  <c r="G17113" i="3"/>
  <c r="I17113" i="3" s="1"/>
  <c r="G17114" i="3"/>
  <c r="I17114" i="3" s="1"/>
  <c r="G17115" i="3"/>
  <c r="I17115" i="3" s="1"/>
  <c r="G17116" i="3"/>
  <c r="I17116" i="3" s="1"/>
  <c r="G17117" i="3"/>
  <c r="I17117" i="3" s="1"/>
  <c r="G17118" i="3"/>
  <c r="I17118" i="3" s="1"/>
  <c r="G17119" i="3"/>
  <c r="I17119" i="3" s="1"/>
  <c r="G17120" i="3"/>
  <c r="I17120" i="3" s="1"/>
  <c r="G17121" i="3"/>
  <c r="I17121" i="3" s="1"/>
  <c r="G17122" i="3"/>
  <c r="I17122" i="3" s="1"/>
  <c r="G17123" i="3"/>
  <c r="I17123" i="3" s="1"/>
  <c r="G17124" i="3"/>
  <c r="I17124" i="3" s="1"/>
  <c r="G17125" i="3"/>
  <c r="I17125" i="3" s="1"/>
  <c r="G17126" i="3"/>
  <c r="I17126" i="3" s="1"/>
  <c r="G17127" i="3"/>
  <c r="I17127" i="3" s="1"/>
  <c r="G17128" i="3"/>
  <c r="I17128" i="3" s="1"/>
  <c r="G17129" i="3"/>
  <c r="I17129" i="3" s="1"/>
  <c r="G17130" i="3"/>
  <c r="I17130" i="3" s="1"/>
  <c r="G17131" i="3"/>
  <c r="I17131" i="3" s="1"/>
  <c r="G17132" i="3"/>
  <c r="I17132" i="3" s="1"/>
  <c r="G17133" i="3"/>
  <c r="I17133" i="3" s="1"/>
  <c r="G17134" i="3"/>
  <c r="I17134" i="3" s="1"/>
  <c r="G17135" i="3"/>
  <c r="I17135" i="3" s="1"/>
  <c r="G17136" i="3"/>
  <c r="I17136" i="3" s="1"/>
  <c r="G17137" i="3"/>
  <c r="I17137" i="3" s="1"/>
  <c r="G17138" i="3"/>
  <c r="I17138" i="3" s="1"/>
  <c r="G17139" i="3"/>
  <c r="I17139" i="3" s="1"/>
  <c r="G17140" i="3"/>
  <c r="I17140" i="3" s="1"/>
  <c r="G17141" i="3"/>
  <c r="I17141" i="3" s="1"/>
  <c r="G17142" i="3"/>
  <c r="I17142" i="3" s="1"/>
  <c r="G17143" i="3"/>
  <c r="I17143" i="3" s="1"/>
  <c r="G17144" i="3"/>
  <c r="I17144" i="3" s="1"/>
  <c r="G17145" i="3"/>
  <c r="I17145" i="3" s="1"/>
  <c r="G17146" i="3"/>
  <c r="I17146" i="3" s="1"/>
  <c r="G17147" i="3"/>
  <c r="I17147" i="3" s="1"/>
  <c r="G17148" i="3"/>
  <c r="I17148" i="3" s="1"/>
  <c r="G17149" i="3"/>
  <c r="I17149" i="3" s="1"/>
  <c r="G17150" i="3"/>
  <c r="I17150" i="3" s="1"/>
  <c r="G17151" i="3"/>
  <c r="I17151" i="3" s="1"/>
  <c r="G17152" i="3"/>
  <c r="I17152" i="3" s="1"/>
  <c r="G17153" i="3"/>
  <c r="I17153" i="3" s="1"/>
  <c r="G17154" i="3"/>
  <c r="I17154" i="3" s="1"/>
  <c r="G17155" i="3"/>
  <c r="I17155" i="3" s="1"/>
  <c r="G17156" i="3"/>
  <c r="I17156" i="3" s="1"/>
  <c r="G17157" i="3"/>
  <c r="I17157" i="3" s="1"/>
  <c r="G17158" i="3"/>
  <c r="I17158" i="3" s="1"/>
  <c r="G17159" i="3"/>
  <c r="I17159" i="3" s="1"/>
  <c r="G17160" i="3"/>
  <c r="I17160" i="3" s="1"/>
  <c r="G17161" i="3"/>
  <c r="I17161" i="3" s="1"/>
  <c r="G17162" i="3"/>
  <c r="I17162" i="3" s="1"/>
  <c r="G17163" i="3"/>
  <c r="I17163" i="3" s="1"/>
  <c r="G17164" i="3"/>
  <c r="I17164" i="3" s="1"/>
  <c r="G17165" i="3"/>
  <c r="I17165" i="3" s="1"/>
  <c r="G17166" i="3"/>
  <c r="I17166" i="3" s="1"/>
  <c r="G17167" i="3"/>
  <c r="I17167" i="3" s="1"/>
  <c r="G17168" i="3"/>
  <c r="I17168" i="3" s="1"/>
  <c r="G17169" i="3"/>
  <c r="I17169" i="3" s="1"/>
  <c r="G17170" i="3"/>
  <c r="I17170" i="3" s="1"/>
  <c r="G17171" i="3"/>
  <c r="I17171" i="3" s="1"/>
  <c r="G17172" i="3"/>
  <c r="I17172" i="3" s="1"/>
  <c r="G17173" i="3"/>
  <c r="I17173" i="3" s="1"/>
  <c r="G17174" i="3"/>
  <c r="I17174" i="3" s="1"/>
  <c r="G17175" i="3"/>
  <c r="I17175" i="3" s="1"/>
  <c r="G17176" i="3"/>
  <c r="I17176" i="3" s="1"/>
  <c r="G17177" i="3"/>
  <c r="I17177" i="3" s="1"/>
  <c r="G17178" i="3"/>
  <c r="I17178" i="3" s="1"/>
  <c r="G17179" i="3"/>
  <c r="I17179" i="3" s="1"/>
  <c r="G17180" i="3"/>
  <c r="I17180" i="3" s="1"/>
  <c r="G17181" i="3"/>
  <c r="I17181" i="3" s="1"/>
  <c r="G17182" i="3"/>
  <c r="I17182" i="3" s="1"/>
  <c r="G17183" i="3"/>
  <c r="I17183" i="3" s="1"/>
  <c r="G17184" i="3"/>
  <c r="I17184" i="3" s="1"/>
  <c r="G17185" i="3"/>
  <c r="I17185" i="3" s="1"/>
  <c r="G17186" i="3"/>
  <c r="I17186" i="3" s="1"/>
  <c r="G17187" i="3"/>
  <c r="I17187" i="3" s="1"/>
  <c r="G17188" i="3"/>
  <c r="I17188" i="3" s="1"/>
  <c r="G17189" i="3"/>
  <c r="I17189" i="3" s="1"/>
  <c r="G17190" i="3"/>
  <c r="I17190" i="3" s="1"/>
  <c r="G17191" i="3"/>
  <c r="I17191" i="3" s="1"/>
  <c r="G17192" i="3"/>
  <c r="I17192" i="3" s="1"/>
  <c r="G17193" i="3"/>
  <c r="I17193" i="3" s="1"/>
  <c r="G17194" i="3"/>
  <c r="I17194" i="3" s="1"/>
  <c r="G17195" i="3"/>
  <c r="I17195" i="3" s="1"/>
  <c r="G17196" i="3"/>
  <c r="I17196" i="3" s="1"/>
  <c r="G17197" i="3"/>
  <c r="I17197" i="3" s="1"/>
  <c r="G17198" i="3"/>
  <c r="I17198" i="3" s="1"/>
  <c r="G17199" i="3"/>
  <c r="I17199" i="3" s="1"/>
  <c r="G17200" i="3"/>
  <c r="I17200" i="3" s="1"/>
  <c r="G17201" i="3"/>
  <c r="I17201" i="3" s="1"/>
  <c r="G17202" i="3"/>
  <c r="I17202" i="3" s="1"/>
  <c r="G17203" i="3"/>
  <c r="I17203" i="3" s="1"/>
  <c r="G17204" i="3"/>
  <c r="I17204" i="3" s="1"/>
  <c r="G17205" i="3"/>
  <c r="I17205" i="3" s="1"/>
  <c r="G17206" i="3"/>
  <c r="I17206" i="3" s="1"/>
  <c r="G17207" i="3"/>
  <c r="I17207" i="3" s="1"/>
  <c r="G17208" i="3"/>
  <c r="I17208" i="3" s="1"/>
  <c r="G17209" i="3"/>
  <c r="I17209" i="3" s="1"/>
  <c r="G17210" i="3"/>
  <c r="I17210" i="3" s="1"/>
  <c r="G17211" i="3"/>
  <c r="I17211" i="3" s="1"/>
  <c r="G17212" i="3"/>
  <c r="I17212" i="3" s="1"/>
  <c r="G17213" i="3"/>
  <c r="I17213" i="3" s="1"/>
  <c r="G17214" i="3"/>
  <c r="I17214" i="3" s="1"/>
  <c r="G17215" i="3"/>
  <c r="I17215" i="3" s="1"/>
  <c r="G17216" i="3"/>
  <c r="I17216" i="3" s="1"/>
  <c r="G17217" i="3"/>
  <c r="I17217" i="3" s="1"/>
  <c r="G17218" i="3"/>
  <c r="I17218" i="3" s="1"/>
  <c r="G17219" i="3"/>
  <c r="I17219" i="3" s="1"/>
  <c r="G17220" i="3"/>
  <c r="I17220" i="3" s="1"/>
  <c r="G17221" i="3"/>
  <c r="I17221" i="3" s="1"/>
  <c r="G17222" i="3"/>
  <c r="I17222" i="3" s="1"/>
  <c r="G17223" i="3"/>
  <c r="I17223" i="3" s="1"/>
  <c r="G17224" i="3"/>
  <c r="I17224" i="3" s="1"/>
  <c r="G17225" i="3"/>
  <c r="I17225" i="3" s="1"/>
  <c r="G17226" i="3"/>
  <c r="I17226" i="3" s="1"/>
  <c r="G17227" i="3"/>
  <c r="I17227" i="3" s="1"/>
  <c r="G17228" i="3"/>
  <c r="I17228" i="3" s="1"/>
  <c r="G17229" i="3"/>
  <c r="I17229" i="3" s="1"/>
  <c r="G17230" i="3"/>
  <c r="I17230" i="3" s="1"/>
  <c r="G17231" i="3"/>
  <c r="I17231" i="3" s="1"/>
  <c r="G17232" i="3"/>
  <c r="I17232" i="3" s="1"/>
  <c r="G17233" i="3"/>
  <c r="I17233" i="3" s="1"/>
  <c r="G17234" i="3"/>
  <c r="I17234" i="3" s="1"/>
  <c r="G17235" i="3"/>
  <c r="I17235" i="3" s="1"/>
  <c r="G17236" i="3"/>
  <c r="I17236" i="3" s="1"/>
  <c r="G17237" i="3"/>
  <c r="I17237" i="3" s="1"/>
  <c r="G17238" i="3"/>
  <c r="I17238" i="3" s="1"/>
  <c r="G17239" i="3"/>
  <c r="I17239" i="3" s="1"/>
  <c r="G17240" i="3"/>
  <c r="I17240" i="3" s="1"/>
  <c r="G17241" i="3"/>
  <c r="I17241" i="3" s="1"/>
  <c r="G17242" i="3"/>
  <c r="I17242" i="3" s="1"/>
  <c r="G17243" i="3"/>
  <c r="I17243" i="3" s="1"/>
  <c r="G17244" i="3"/>
  <c r="I17244" i="3" s="1"/>
  <c r="G17245" i="3"/>
  <c r="I17245" i="3" s="1"/>
  <c r="G17246" i="3"/>
  <c r="I17246" i="3" s="1"/>
  <c r="G17247" i="3"/>
  <c r="I17247" i="3" s="1"/>
  <c r="G17248" i="3"/>
  <c r="I17248" i="3" s="1"/>
  <c r="G17249" i="3"/>
  <c r="I17249" i="3" s="1"/>
  <c r="G17250" i="3"/>
  <c r="I17250" i="3" s="1"/>
  <c r="G17251" i="3"/>
  <c r="I17251" i="3" s="1"/>
  <c r="G17252" i="3"/>
  <c r="I17252" i="3" s="1"/>
  <c r="G17253" i="3"/>
  <c r="I17253" i="3" s="1"/>
  <c r="G17254" i="3"/>
  <c r="I17254" i="3" s="1"/>
  <c r="G17255" i="3"/>
  <c r="I17255" i="3" s="1"/>
  <c r="G17256" i="3"/>
  <c r="I17256" i="3" s="1"/>
  <c r="G17257" i="3"/>
  <c r="I17257" i="3" s="1"/>
  <c r="G17258" i="3"/>
  <c r="I17258" i="3" s="1"/>
  <c r="G17259" i="3"/>
  <c r="I17259" i="3" s="1"/>
  <c r="G17260" i="3"/>
  <c r="I17260" i="3" s="1"/>
  <c r="G17261" i="3"/>
  <c r="I17261" i="3" s="1"/>
  <c r="G17262" i="3"/>
  <c r="I17262" i="3" s="1"/>
  <c r="G17263" i="3"/>
  <c r="I17263" i="3" s="1"/>
  <c r="G17264" i="3"/>
  <c r="I17264" i="3" s="1"/>
  <c r="G17265" i="3"/>
  <c r="I17265" i="3" s="1"/>
  <c r="G17266" i="3"/>
  <c r="I17266" i="3" s="1"/>
  <c r="G17267" i="3"/>
  <c r="I17267" i="3" s="1"/>
  <c r="G17268" i="3"/>
  <c r="I17268" i="3" s="1"/>
  <c r="G17269" i="3"/>
  <c r="I17269" i="3" s="1"/>
  <c r="G17270" i="3"/>
  <c r="I17270" i="3" s="1"/>
  <c r="G17271" i="3"/>
  <c r="I17271" i="3" s="1"/>
  <c r="G17272" i="3"/>
  <c r="I17272" i="3" s="1"/>
  <c r="G17273" i="3"/>
  <c r="I17273" i="3" s="1"/>
  <c r="G17274" i="3"/>
  <c r="I17274" i="3" s="1"/>
  <c r="G17275" i="3"/>
  <c r="I17275" i="3" s="1"/>
  <c r="G17276" i="3"/>
  <c r="I17276" i="3" s="1"/>
  <c r="G17277" i="3"/>
  <c r="I17277" i="3" s="1"/>
  <c r="G17278" i="3"/>
  <c r="I17278" i="3" s="1"/>
  <c r="G17279" i="3"/>
  <c r="I17279" i="3" s="1"/>
  <c r="G17280" i="3"/>
  <c r="I17280" i="3" s="1"/>
  <c r="G17281" i="3"/>
  <c r="I17281" i="3" s="1"/>
  <c r="G17282" i="3"/>
  <c r="I17282" i="3" s="1"/>
  <c r="G17283" i="3"/>
  <c r="I17283" i="3" s="1"/>
  <c r="G17284" i="3"/>
  <c r="I17284" i="3" s="1"/>
  <c r="G17285" i="3"/>
  <c r="I17285" i="3" s="1"/>
  <c r="G17286" i="3"/>
  <c r="I17286" i="3" s="1"/>
  <c r="G17287" i="3"/>
  <c r="I17287" i="3" s="1"/>
  <c r="G17288" i="3"/>
  <c r="I17288" i="3" s="1"/>
  <c r="G17289" i="3"/>
  <c r="I17289" i="3" s="1"/>
  <c r="G17290" i="3"/>
  <c r="I17290" i="3" s="1"/>
  <c r="G17291" i="3"/>
  <c r="I17291" i="3" s="1"/>
  <c r="G17292" i="3"/>
  <c r="I17292" i="3" s="1"/>
  <c r="G17293" i="3"/>
  <c r="I17293" i="3" s="1"/>
  <c r="G17294" i="3"/>
  <c r="I17294" i="3" s="1"/>
  <c r="G17295" i="3"/>
  <c r="I17295" i="3" s="1"/>
  <c r="G17296" i="3"/>
  <c r="I17296" i="3" s="1"/>
  <c r="G17297" i="3"/>
  <c r="I17297" i="3" s="1"/>
  <c r="G17298" i="3"/>
  <c r="I17298" i="3" s="1"/>
  <c r="G17299" i="3"/>
  <c r="I17299" i="3" s="1"/>
  <c r="G17300" i="3"/>
  <c r="I17300" i="3" s="1"/>
  <c r="G17301" i="3"/>
  <c r="I17301" i="3" s="1"/>
  <c r="G17302" i="3"/>
  <c r="I17302" i="3" s="1"/>
  <c r="G17303" i="3"/>
  <c r="I17303" i="3" s="1"/>
  <c r="G17304" i="3"/>
  <c r="I17304" i="3" s="1"/>
  <c r="G17305" i="3"/>
  <c r="I17305" i="3" s="1"/>
  <c r="G17306" i="3"/>
  <c r="I17306" i="3" s="1"/>
  <c r="G17307" i="3"/>
  <c r="I17307" i="3" s="1"/>
  <c r="G17308" i="3"/>
  <c r="I17308" i="3" s="1"/>
  <c r="G17309" i="3"/>
  <c r="I17309" i="3" s="1"/>
  <c r="G17310" i="3"/>
  <c r="I17310" i="3" s="1"/>
  <c r="G17311" i="3"/>
  <c r="I17311" i="3" s="1"/>
  <c r="G17312" i="3"/>
  <c r="I17312" i="3" s="1"/>
  <c r="G17313" i="3"/>
  <c r="I17313" i="3" s="1"/>
  <c r="G17314" i="3"/>
  <c r="I17314" i="3" s="1"/>
  <c r="G17315" i="3"/>
  <c r="I17315" i="3" s="1"/>
  <c r="G17316" i="3"/>
  <c r="I17316" i="3" s="1"/>
  <c r="G17317" i="3"/>
  <c r="I17317" i="3" s="1"/>
  <c r="G17318" i="3"/>
  <c r="I17318" i="3" s="1"/>
  <c r="G17319" i="3"/>
  <c r="I17319" i="3" s="1"/>
  <c r="G17320" i="3"/>
  <c r="I17320" i="3" s="1"/>
  <c r="G17321" i="3"/>
  <c r="I17321" i="3" s="1"/>
  <c r="G17322" i="3"/>
  <c r="I17322" i="3" s="1"/>
  <c r="G17323" i="3"/>
  <c r="I17323" i="3" s="1"/>
  <c r="G17324" i="3"/>
  <c r="I17324" i="3" s="1"/>
  <c r="G17325" i="3"/>
  <c r="I17325" i="3" s="1"/>
  <c r="G17326" i="3"/>
  <c r="I17326" i="3" s="1"/>
  <c r="G17327" i="3"/>
  <c r="I17327" i="3" s="1"/>
  <c r="G17328" i="3"/>
  <c r="I17328" i="3" s="1"/>
  <c r="G17329" i="3"/>
  <c r="I17329" i="3" s="1"/>
  <c r="G17330" i="3"/>
  <c r="I17330" i="3" s="1"/>
  <c r="G17331" i="3"/>
  <c r="I17331" i="3" s="1"/>
  <c r="G17332" i="3"/>
  <c r="I17332" i="3" s="1"/>
  <c r="G17333" i="3"/>
  <c r="I17333" i="3" s="1"/>
  <c r="G17334" i="3"/>
  <c r="I17334" i="3" s="1"/>
  <c r="G17335" i="3"/>
  <c r="I17335" i="3" s="1"/>
  <c r="G17336" i="3"/>
  <c r="I17336" i="3" s="1"/>
  <c r="G17337" i="3"/>
  <c r="I17337" i="3" s="1"/>
  <c r="G17338" i="3"/>
  <c r="I17338" i="3" s="1"/>
  <c r="G17339" i="3"/>
  <c r="I17339" i="3" s="1"/>
  <c r="G17340" i="3"/>
  <c r="I17340" i="3" s="1"/>
  <c r="G17341" i="3"/>
  <c r="I17341" i="3" s="1"/>
  <c r="G17342" i="3"/>
  <c r="I17342" i="3" s="1"/>
  <c r="G17343" i="3"/>
  <c r="I17343" i="3" s="1"/>
  <c r="G17344" i="3"/>
  <c r="I17344" i="3" s="1"/>
  <c r="G17345" i="3"/>
  <c r="I17345" i="3" s="1"/>
  <c r="G17346" i="3"/>
  <c r="I17346" i="3" s="1"/>
  <c r="G17347" i="3"/>
  <c r="I17347" i="3" s="1"/>
  <c r="G17348" i="3"/>
  <c r="I17348" i="3" s="1"/>
  <c r="G17349" i="3"/>
  <c r="I17349" i="3" s="1"/>
  <c r="G17350" i="3"/>
  <c r="I17350" i="3" s="1"/>
  <c r="G17351" i="3"/>
  <c r="I17351" i="3" s="1"/>
  <c r="G17352" i="3"/>
  <c r="I17352" i="3" s="1"/>
  <c r="G17353" i="3"/>
  <c r="I17353" i="3" s="1"/>
  <c r="G17354" i="3"/>
  <c r="I17354" i="3" s="1"/>
  <c r="G17355" i="3"/>
  <c r="I17355" i="3" s="1"/>
  <c r="G17356" i="3"/>
  <c r="I17356" i="3" s="1"/>
  <c r="G17357" i="3"/>
  <c r="I17357" i="3" s="1"/>
  <c r="G17358" i="3"/>
  <c r="I17358" i="3" s="1"/>
  <c r="G17359" i="3"/>
  <c r="I17359" i="3" s="1"/>
  <c r="G17360" i="3"/>
  <c r="I17360" i="3" s="1"/>
  <c r="G17361" i="3"/>
  <c r="I17361" i="3" s="1"/>
  <c r="G17362" i="3"/>
  <c r="I17362" i="3" s="1"/>
  <c r="G17363" i="3"/>
  <c r="I17363" i="3" s="1"/>
  <c r="G17364" i="3"/>
  <c r="I17364" i="3" s="1"/>
  <c r="G17365" i="3"/>
  <c r="I17365" i="3" s="1"/>
  <c r="G17366" i="3"/>
  <c r="I17366" i="3" s="1"/>
  <c r="G17367" i="3"/>
  <c r="I17367" i="3" s="1"/>
  <c r="G17368" i="3"/>
  <c r="I17368" i="3" s="1"/>
  <c r="G17369" i="3"/>
  <c r="I17369" i="3" s="1"/>
  <c r="G17370" i="3"/>
  <c r="I17370" i="3" s="1"/>
  <c r="G17371" i="3"/>
  <c r="I17371" i="3" s="1"/>
  <c r="G17372" i="3"/>
  <c r="I17372" i="3" s="1"/>
  <c r="G17373" i="3"/>
  <c r="I17373" i="3" s="1"/>
  <c r="G17374" i="3"/>
  <c r="I17374" i="3" s="1"/>
  <c r="G17375" i="3"/>
  <c r="I17375" i="3" s="1"/>
  <c r="G17376" i="3"/>
  <c r="I17376" i="3" s="1"/>
  <c r="G17377" i="3"/>
  <c r="I17377" i="3" s="1"/>
  <c r="G17378" i="3"/>
  <c r="I17378" i="3" s="1"/>
  <c r="G17379" i="3"/>
  <c r="I17379" i="3" s="1"/>
  <c r="G17380" i="3"/>
  <c r="I17380" i="3" s="1"/>
  <c r="G17381" i="3"/>
  <c r="I17381" i="3" s="1"/>
  <c r="G17382" i="3"/>
  <c r="I17382" i="3" s="1"/>
  <c r="G17383" i="3"/>
  <c r="I17383" i="3" s="1"/>
  <c r="G17384" i="3"/>
  <c r="I17384" i="3" s="1"/>
  <c r="G17385" i="3"/>
  <c r="I17385" i="3" s="1"/>
  <c r="G17386" i="3"/>
  <c r="I17386" i="3" s="1"/>
  <c r="G17387" i="3"/>
  <c r="I17387" i="3" s="1"/>
  <c r="G17388" i="3"/>
  <c r="I17388" i="3" s="1"/>
  <c r="G17389" i="3"/>
  <c r="I17389" i="3" s="1"/>
  <c r="G17390" i="3"/>
  <c r="I17390" i="3" s="1"/>
  <c r="G17391" i="3"/>
  <c r="I17391" i="3" s="1"/>
  <c r="G17392" i="3"/>
  <c r="I17392" i="3" s="1"/>
  <c r="G17393" i="3"/>
  <c r="I17393" i="3" s="1"/>
  <c r="G17394" i="3"/>
  <c r="I17394" i="3" s="1"/>
  <c r="G17395" i="3"/>
  <c r="I17395" i="3" s="1"/>
  <c r="G17396" i="3"/>
  <c r="I17396" i="3" s="1"/>
  <c r="G17397" i="3"/>
  <c r="I17397" i="3" s="1"/>
  <c r="G17398" i="3"/>
  <c r="I17398" i="3" s="1"/>
  <c r="G17399" i="3"/>
  <c r="I17399" i="3" s="1"/>
  <c r="G16735" i="3"/>
  <c r="I16735" i="3" s="1"/>
  <c r="G16736" i="3"/>
  <c r="I16736" i="3" s="1"/>
  <c r="G16737" i="3"/>
  <c r="I16737" i="3" s="1"/>
  <c r="G16738" i="3"/>
  <c r="I16738" i="3" s="1"/>
  <c r="G16739" i="3"/>
  <c r="I16739" i="3" s="1"/>
  <c r="G16740" i="3"/>
  <c r="I16740" i="3" s="1"/>
  <c r="G16741" i="3"/>
  <c r="I16741" i="3" s="1"/>
  <c r="G16742" i="3"/>
  <c r="I16742" i="3" s="1"/>
  <c r="G16743" i="3"/>
  <c r="I16743" i="3" s="1"/>
  <c r="G16744" i="3"/>
  <c r="I16744" i="3" s="1"/>
  <c r="G16745" i="3"/>
  <c r="I16745" i="3" s="1"/>
  <c r="G16746" i="3"/>
  <c r="I16746" i="3" s="1"/>
  <c r="G16747" i="3"/>
  <c r="I16747" i="3" s="1"/>
  <c r="G16748" i="3"/>
  <c r="I16748" i="3" s="1"/>
  <c r="G16749" i="3"/>
  <c r="I16749" i="3" s="1"/>
  <c r="G16750" i="3"/>
  <c r="I16750" i="3" s="1"/>
  <c r="G16751" i="3"/>
  <c r="I16751" i="3" s="1"/>
  <c r="G16752" i="3"/>
  <c r="I16752" i="3" s="1"/>
  <c r="G16753" i="3"/>
  <c r="I16753" i="3" s="1"/>
  <c r="G16754" i="3"/>
  <c r="I16754" i="3" s="1"/>
  <c r="G16755" i="3"/>
  <c r="I16755" i="3" s="1"/>
  <c r="G16756" i="3"/>
  <c r="I16756" i="3" s="1"/>
  <c r="G16757" i="3"/>
  <c r="I16757" i="3" s="1"/>
  <c r="G16758" i="3"/>
  <c r="I16758" i="3" s="1"/>
  <c r="G16759" i="3"/>
  <c r="I16759" i="3" s="1"/>
  <c r="G16760" i="3"/>
  <c r="I16760" i="3" s="1"/>
  <c r="G16761" i="3"/>
  <c r="I16761" i="3" s="1"/>
  <c r="G16762" i="3"/>
  <c r="I16762" i="3" s="1"/>
  <c r="G16763" i="3"/>
  <c r="I16763" i="3" s="1"/>
  <c r="G16764" i="3"/>
  <c r="I16764" i="3" s="1"/>
  <c r="G16765" i="3"/>
  <c r="I16765" i="3" s="1"/>
  <c r="G16766" i="3"/>
  <c r="I16766" i="3" s="1"/>
  <c r="G16767" i="3"/>
  <c r="I16767" i="3" s="1"/>
  <c r="G16768" i="3"/>
  <c r="I16768" i="3" s="1"/>
  <c r="G16769" i="3"/>
  <c r="I16769" i="3" s="1"/>
  <c r="G16770" i="3"/>
  <c r="I16770" i="3" s="1"/>
  <c r="G16771" i="3"/>
  <c r="I16771" i="3" s="1"/>
  <c r="G16772" i="3"/>
  <c r="I16772" i="3" s="1"/>
  <c r="G16773" i="3"/>
  <c r="I16773" i="3" s="1"/>
  <c r="G16774" i="3"/>
  <c r="I16774" i="3" s="1"/>
  <c r="G16775" i="3"/>
  <c r="I16775" i="3" s="1"/>
  <c r="G16776" i="3"/>
  <c r="I16776" i="3" s="1"/>
  <c r="G16777" i="3"/>
  <c r="I16777" i="3" s="1"/>
  <c r="G16778" i="3"/>
  <c r="I16778" i="3" s="1"/>
  <c r="G16779" i="3"/>
  <c r="I16779" i="3" s="1"/>
  <c r="G16780" i="3"/>
  <c r="I16780" i="3" s="1"/>
  <c r="G16781" i="3"/>
  <c r="I16781" i="3" s="1"/>
  <c r="G16782" i="3"/>
  <c r="I16782" i="3" s="1"/>
  <c r="G16783" i="3"/>
  <c r="I16783" i="3" s="1"/>
  <c r="G16784" i="3"/>
  <c r="I16784" i="3" s="1"/>
  <c r="G16785" i="3"/>
  <c r="I16785" i="3" s="1"/>
  <c r="G16786" i="3"/>
  <c r="I16786" i="3" s="1"/>
  <c r="G16787" i="3"/>
  <c r="I16787" i="3" s="1"/>
  <c r="G16788" i="3"/>
  <c r="I16788" i="3" s="1"/>
  <c r="G16789" i="3"/>
  <c r="I16789" i="3" s="1"/>
  <c r="G16790" i="3"/>
  <c r="I16790" i="3" s="1"/>
  <c r="G16791" i="3"/>
  <c r="I16791" i="3" s="1"/>
  <c r="G16792" i="3"/>
  <c r="I16792" i="3" s="1"/>
  <c r="G16793" i="3"/>
  <c r="I16793" i="3" s="1"/>
  <c r="G16794" i="3"/>
  <c r="I16794" i="3" s="1"/>
  <c r="G16795" i="3"/>
  <c r="I16795" i="3" s="1"/>
  <c r="G16796" i="3"/>
  <c r="I16796" i="3" s="1"/>
  <c r="G16797" i="3"/>
  <c r="I16797" i="3" s="1"/>
  <c r="G16798" i="3"/>
  <c r="I16798" i="3" s="1"/>
  <c r="G16799" i="3"/>
  <c r="I16799" i="3" s="1"/>
  <c r="G16800" i="3"/>
  <c r="I16800" i="3" s="1"/>
  <c r="G16801" i="3"/>
  <c r="I16801" i="3" s="1"/>
  <c r="G16802" i="3"/>
  <c r="I16802" i="3" s="1"/>
  <c r="G16803" i="3"/>
  <c r="I16803" i="3" s="1"/>
  <c r="G16804" i="3"/>
  <c r="I16804" i="3" s="1"/>
  <c r="G16805" i="3"/>
  <c r="I16805" i="3" s="1"/>
  <c r="G16806" i="3"/>
  <c r="I16806" i="3" s="1"/>
  <c r="G16807" i="3"/>
  <c r="I16807" i="3" s="1"/>
  <c r="G16808" i="3"/>
  <c r="I16808" i="3" s="1"/>
  <c r="G16809" i="3"/>
  <c r="I16809" i="3" s="1"/>
  <c r="G16810" i="3"/>
  <c r="I16810" i="3" s="1"/>
  <c r="G16811" i="3"/>
  <c r="I16811" i="3" s="1"/>
  <c r="G16812" i="3"/>
  <c r="I16812" i="3" s="1"/>
  <c r="G16813" i="3"/>
  <c r="I16813" i="3" s="1"/>
  <c r="G16814" i="3"/>
  <c r="I16814" i="3" s="1"/>
  <c r="G16815" i="3"/>
  <c r="I16815" i="3" s="1"/>
  <c r="G16816" i="3"/>
  <c r="I16816" i="3" s="1"/>
  <c r="G16817" i="3"/>
  <c r="I16817" i="3" s="1"/>
  <c r="G16818" i="3"/>
  <c r="I16818" i="3" s="1"/>
  <c r="G16819" i="3"/>
  <c r="I16819" i="3" s="1"/>
  <c r="G16820" i="3"/>
  <c r="I16820" i="3" s="1"/>
  <c r="G16821" i="3"/>
  <c r="I16821" i="3" s="1"/>
  <c r="G16822" i="3"/>
  <c r="I16822" i="3" s="1"/>
  <c r="G16823" i="3"/>
  <c r="I16823" i="3" s="1"/>
  <c r="G16824" i="3"/>
  <c r="I16824" i="3" s="1"/>
  <c r="G16825" i="3"/>
  <c r="I16825" i="3" s="1"/>
  <c r="G16826" i="3"/>
  <c r="I16826" i="3" s="1"/>
  <c r="G16827" i="3"/>
  <c r="I16827" i="3" s="1"/>
  <c r="G16828" i="3"/>
  <c r="I16828" i="3" s="1"/>
  <c r="G16829" i="3"/>
  <c r="I16829" i="3" s="1"/>
  <c r="G16830" i="3"/>
  <c r="I16830" i="3" s="1"/>
  <c r="G16831" i="3"/>
  <c r="I16831" i="3" s="1"/>
  <c r="G16832" i="3"/>
  <c r="I16832" i="3" s="1"/>
  <c r="G16833" i="3"/>
  <c r="I16833" i="3" s="1"/>
  <c r="G16834" i="3"/>
  <c r="I16834" i="3" s="1"/>
  <c r="G16835" i="3"/>
  <c r="I16835" i="3" s="1"/>
  <c r="G16836" i="3"/>
  <c r="I16836" i="3" s="1"/>
  <c r="G16837" i="3"/>
  <c r="I16837" i="3" s="1"/>
  <c r="G16838" i="3"/>
  <c r="I16838" i="3" s="1"/>
  <c r="G16839" i="3"/>
  <c r="I16839" i="3" s="1"/>
  <c r="G16840" i="3"/>
  <c r="I16840" i="3" s="1"/>
  <c r="G16841" i="3"/>
  <c r="I16841" i="3" s="1"/>
  <c r="G16842" i="3"/>
  <c r="I16842" i="3" s="1"/>
  <c r="G16843" i="3"/>
  <c r="I16843" i="3" s="1"/>
  <c r="G16844" i="3"/>
  <c r="I16844" i="3" s="1"/>
  <c r="G16845" i="3"/>
  <c r="I16845" i="3" s="1"/>
  <c r="G16846" i="3"/>
  <c r="I16846" i="3" s="1"/>
  <c r="G16847" i="3"/>
  <c r="I16847" i="3" s="1"/>
  <c r="G16848" i="3"/>
  <c r="I16848" i="3" s="1"/>
  <c r="G16849" i="3"/>
  <c r="I16849" i="3" s="1"/>
  <c r="G16850" i="3"/>
  <c r="I16850" i="3" s="1"/>
  <c r="G16851" i="3"/>
  <c r="I16851" i="3" s="1"/>
  <c r="G16852" i="3"/>
  <c r="I16852" i="3" s="1"/>
  <c r="G16853" i="3"/>
  <c r="I16853" i="3" s="1"/>
  <c r="G16854" i="3"/>
  <c r="I16854" i="3" s="1"/>
  <c r="G16855" i="3"/>
  <c r="I16855" i="3" s="1"/>
  <c r="G16856" i="3"/>
  <c r="I16856" i="3" s="1"/>
  <c r="G16857" i="3"/>
  <c r="I16857" i="3" s="1"/>
  <c r="G16858" i="3"/>
  <c r="I16858" i="3" s="1"/>
  <c r="G16859" i="3"/>
  <c r="I16859" i="3" s="1"/>
  <c r="G16860" i="3"/>
  <c r="I16860" i="3" s="1"/>
  <c r="G16861" i="3"/>
  <c r="I16861" i="3" s="1"/>
  <c r="G16862" i="3"/>
  <c r="I16862" i="3" s="1"/>
  <c r="G16863" i="3"/>
  <c r="I16863" i="3" s="1"/>
  <c r="G16864" i="3"/>
  <c r="I16864" i="3" s="1"/>
  <c r="G16865" i="3"/>
  <c r="I16865" i="3" s="1"/>
  <c r="G16866" i="3"/>
  <c r="I16866" i="3" s="1"/>
  <c r="G16867" i="3"/>
  <c r="I16867" i="3" s="1"/>
  <c r="G16868" i="3"/>
  <c r="I16868" i="3" s="1"/>
  <c r="G16869" i="3"/>
  <c r="I16869" i="3" s="1"/>
  <c r="G16870" i="3"/>
  <c r="I16870" i="3" s="1"/>
  <c r="G16871" i="3"/>
  <c r="I16871" i="3" s="1"/>
  <c r="G16872" i="3"/>
  <c r="I16872" i="3" s="1"/>
  <c r="G16873" i="3"/>
  <c r="I16873" i="3" s="1"/>
  <c r="G16874" i="3"/>
  <c r="I16874" i="3" s="1"/>
  <c r="G16875" i="3"/>
  <c r="I16875" i="3" s="1"/>
  <c r="G16876" i="3"/>
  <c r="I16876" i="3" s="1"/>
  <c r="G16877" i="3"/>
  <c r="I16877" i="3" s="1"/>
  <c r="G16878" i="3"/>
  <c r="I16878" i="3" s="1"/>
  <c r="G16879" i="3"/>
  <c r="I16879" i="3" s="1"/>
  <c r="G16880" i="3"/>
  <c r="I16880" i="3" s="1"/>
  <c r="G16881" i="3"/>
  <c r="I16881" i="3" s="1"/>
  <c r="G16882" i="3"/>
  <c r="I16882" i="3" s="1"/>
  <c r="G16883" i="3"/>
  <c r="I16883" i="3" s="1"/>
  <c r="G16884" i="3"/>
  <c r="I16884" i="3" s="1"/>
  <c r="G16885" i="3"/>
  <c r="I16885" i="3" s="1"/>
  <c r="G16886" i="3"/>
  <c r="I16886" i="3" s="1"/>
  <c r="G16887" i="3"/>
  <c r="I16887" i="3" s="1"/>
  <c r="G16888" i="3"/>
  <c r="I16888" i="3" s="1"/>
  <c r="G16889" i="3"/>
  <c r="I16889" i="3" s="1"/>
  <c r="G16890" i="3"/>
  <c r="I16890" i="3" s="1"/>
  <c r="G16891" i="3"/>
  <c r="I16891" i="3" s="1"/>
  <c r="G16892" i="3"/>
  <c r="I16892" i="3" s="1"/>
  <c r="G16893" i="3"/>
  <c r="I16893" i="3" s="1"/>
  <c r="G16894" i="3"/>
  <c r="I16894" i="3" s="1"/>
  <c r="G16895" i="3"/>
  <c r="I16895" i="3" s="1"/>
  <c r="G16896" i="3"/>
  <c r="I16896" i="3" s="1"/>
  <c r="G16897" i="3"/>
  <c r="I16897" i="3" s="1"/>
  <c r="G16898" i="3"/>
  <c r="I16898" i="3" s="1"/>
  <c r="G16899" i="3"/>
  <c r="I16899" i="3" s="1"/>
  <c r="G16900" i="3"/>
  <c r="I16900" i="3" s="1"/>
  <c r="G16901" i="3"/>
  <c r="I16901" i="3" s="1"/>
  <c r="G16902" i="3"/>
  <c r="I16902" i="3" s="1"/>
  <c r="G16903" i="3"/>
  <c r="I16903" i="3" s="1"/>
  <c r="G16904" i="3"/>
  <c r="I16904" i="3" s="1"/>
  <c r="G16905" i="3"/>
  <c r="I16905" i="3" s="1"/>
  <c r="G16906" i="3"/>
  <c r="I16906" i="3" s="1"/>
  <c r="G16907" i="3"/>
  <c r="I16907" i="3" s="1"/>
  <c r="G16908" i="3"/>
  <c r="I16908" i="3" s="1"/>
  <c r="G16909" i="3"/>
  <c r="I16909" i="3" s="1"/>
  <c r="G16910" i="3"/>
  <c r="I16910" i="3" s="1"/>
  <c r="G16911" i="3"/>
  <c r="I16911" i="3" s="1"/>
  <c r="G16912" i="3"/>
  <c r="I16912" i="3" s="1"/>
  <c r="G16913" i="3"/>
  <c r="I16913" i="3" s="1"/>
  <c r="G16914" i="3"/>
  <c r="I16914" i="3" s="1"/>
  <c r="G16915" i="3"/>
  <c r="I16915" i="3" s="1"/>
  <c r="G16916" i="3"/>
  <c r="I16916" i="3" s="1"/>
  <c r="G16917" i="3"/>
  <c r="I16917" i="3" s="1"/>
  <c r="G16918" i="3"/>
  <c r="I16918" i="3" s="1"/>
  <c r="G16919" i="3"/>
  <c r="I16919" i="3" s="1"/>
  <c r="G16920" i="3"/>
  <c r="I16920" i="3" s="1"/>
  <c r="G16921" i="3"/>
  <c r="I16921" i="3" s="1"/>
  <c r="G16922" i="3"/>
  <c r="I16922" i="3" s="1"/>
  <c r="G16923" i="3"/>
  <c r="I16923" i="3" s="1"/>
  <c r="G16924" i="3"/>
  <c r="I16924" i="3" s="1"/>
  <c r="G16925" i="3"/>
  <c r="I16925" i="3" s="1"/>
  <c r="G16926" i="3"/>
  <c r="I16926" i="3" s="1"/>
  <c r="G16927" i="3"/>
  <c r="I16927" i="3" s="1"/>
  <c r="G16928" i="3"/>
  <c r="I16928" i="3" s="1"/>
  <c r="G16929" i="3"/>
  <c r="I16929" i="3" s="1"/>
  <c r="G16930" i="3"/>
  <c r="I16930" i="3" s="1"/>
  <c r="G16931" i="3"/>
  <c r="I16931" i="3" s="1"/>
  <c r="G16932" i="3"/>
  <c r="I16932" i="3" s="1"/>
  <c r="G16933" i="3"/>
  <c r="I16933" i="3" s="1"/>
  <c r="G16934" i="3"/>
  <c r="I16934" i="3" s="1"/>
  <c r="G16935" i="3"/>
  <c r="I16935" i="3" s="1"/>
  <c r="G16936" i="3"/>
  <c r="I16936" i="3" s="1"/>
  <c r="G16937" i="3"/>
  <c r="I16937" i="3" s="1"/>
  <c r="G16938" i="3"/>
  <c r="I16938" i="3" s="1"/>
  <c r="G16939" i="3"/>
  <c r="I16939" i="3" s="1"/>
  <c r="G16940" i="3"/>
  <c r="I16940" i="3" s="1"/>
  <c r="G16941" i="3"/>
  <c r="I16941" i="3" s="1"/>
  <c r="G16942" i="3"/>
  <c r="I16942" i="3" s="1"/>
  <c r="G16943" i="3"/>
  <c r="I16943" i="3" s="1"/>
  <c r="G16944" i="3"/>
  <c r="I16944" i="3" s="1"/>
  <c r="G16945" i="3"/>
  <c r="I16945" i="3" s="1"/>
  <c r="G16946" i="3"/>
  <c r="I16946" i="3" s="1"/>
  <c r="G16947" i="3"/>
  <c r="I16947" i="3" s="1"/>
  <c r="G16948" i="3"/>
  <c r="I16948" i="3" s="1"/>
  <c r="G16949" i="3"/>
  <c r="I16949" i="3" s="1"/>
  <c r="G16950" i="3"/>
  <c r="I16950" i="3" s="1"/>
  <c r="G16951" i="3"/>
  <c r="I16951" i="3" s="1"/>
  <c r="G16952" i="3"/>
  <c r="I16952" i="3" s="1"/>
  <c r="G16953" i="3"/>
  <c r="I16953" i="3" s="1"/>
  <c r="G16954" i="3"/>
  <c r="I16954" i="3" s="1"/>
  <c r="G16955" i="3"/>
  <c r="I16955" i="3" s="1"/>
  <c r="G16956" i="3"/>
  <c r="I16956" i="3" s="1"/>
  <c r="G16957" i="3"/>
  <c r="I16957" i="3" s="1"/>
  <c r="G16958" i="3"/>
  <c r="I16958" i="3" s="1"/>
  <c r="G16959" i="3"/>
  <c r="I16959" i="3" s="1"/>
  <c r="G16960" i="3"/>
  <c r="I16960" i="3" s="1"/>
  <c r="G16961" i="3"/>
  <c r="I16961" i="3" s="1"/>
  <c r="G16962" i="3"/>
  <c r="I16962" i="3" s="1"/>
  <c r="G16963" i="3"/>
  <c r="I16963" i="3" s="1"/>
  <c r="G16964" i="3"/>
  <c r="I16964" i="3" s="1"/>
  <c r="G16965" i="3"/>
  <c r="I16965" i="3" s="1"/>
  <c r="G16966" i="3"/>
  <c r="I16966" i="3" s="1"/>
  <c r="G16967" i="3"/>
  <c r="I16967" i="3" s="1"/>
  <c r="G16968" i="3"/>
  <c r="I16968" i="3" s="1"/>
  <c r="G16969" i="3"/>
  <c r="I16969" i="3" s="1"/>
  <c r="G16970" i="3"/>
  <c r="I16970" i="3" s="1"/>
  <c r="G16971" i="3"/>
  <c r="I16971" i="3" s="1"/>
  <c r="G16972" i="3"/>
  <c r="I16972" i="3" s="1"/>
  <c r="G16973" i="3"/>
  <c r="I16973" i="3" s="1"/>
  <c r="G16974" i="3"/>
  <c r="I16974" i="3" s="1"/>
  <c r="G16975" i="3"/>
  <c r="I16975" i="3" s="1"/>
  <c r="G16976" i="3"/>
  <c r="I16976" i="3" s="1"/>
  <c r="G16977" i="3"/>
  <c r="I16977" i="3" s="1"/>
  <c r="G16978" i="3"/>
  <c r="I16978" i="3" s="1"/>
  <c r="G16979" i="3"/>
  <c r="I16979" i="3" s="1"/>
  <c r="G16980" i="3"/>
  <c r="I16980" i="3" s="1"/>
  <c r="G16981" i="3"/>
  <c r="I16981" i="3" s="1"/>
  <c r="G16982" i="3"/>
  <c r="I16982" i="3" s="1"/>
  <c r="G16983" i="3"/>
  <c r="I16983" i="3" s="1"/>
  <c r="G16984" i="3"/>
  <c r="I16984" i="3" s="1"/>
  <c r="G16985" i="3"/>
  <c r="I16985" i="3" s="1"/>
  <c r="G16986" i="3"/>
  <c r="I16986" i="3" s="1"/>
  <c r="G16987" i="3"/>
  <c r="I16987" i="3" s="1"/>
  <c r="G16988" i="3"/>
  <c r="I16988" i="3" s="1"/>
  <c r="G16989" i="3"/>
  <c r="I16989" i="3" s="1"/>
  <c r="G16990" i="3"/>
  <c r="I16990" i="3" s="1"/>
  <c r="G16991" i="3"/>
  <c r="I16991" i="3" s="1"/>
  <c r="G16992" i="3"/>
  <c r="I16992" i="3" s="1"/>
  <c r="G16993" i="3"/>
  <c r="I16993" i="3" s="1"/>
  <c r="G16994" i="3"/>
  <c r="I16994" i="3" s="1"/>
  <c r="G16995" i="3"/>
  <c r="I16995" i="3" s="1"/>
  <c r="G16996" i="3"/>
  <c r="I16996" i="3" s="1"/>
  <c r="G16997" i="3"/>
  <c r="I16997" i="3" s="1"/>
  <c r="G16998" i="3"/>
  <c r="I16998" i="3" s="1"/>
  <c r="G16999" i="3"/>
  <c r="I16999" i="3" s="1"/>
  <c r="G17000" i="3"/>
  <c r="I17000" i="3" s="1"/>
  <c r="G17001" i="3"/>
  <c r="I17001" i="3" s="1"/>
  <c r="G17002" i="3"/>
  <c r="I17002" i="3" s="1"/>
  <c r="G17003" i="3"/>
  <c r="I17003" i="3" s="1"/>
  <c r="G17004" i="3"/>
  <c r="I17004" i="3" s="1"/>
  <c r="G17005" i="3"/>
  <c r="I17005" i="3" s="1"/>
  <c r="G17006" i="3"/>
  <c r="I17006" i="3" s="1"/>
  <c r="G17007" i="3"/>
  <c r="I17007" i="3" s="1"/>
  <c r="G17008" i="3"/>
  <c r="I17008" i="3" s="1"/>
  <c r="G17009" i="3"/>
  <c r="I17009" i="3" s="1"/>
  <c r="G17010" i="3"/>
  <c r="I17010" i="3" s="1"/>
  <c r="G17011" i="3"/>
  <c r="I17011" i="3" s="1"/>
  <c r="G17012" i="3"/>
  <c r="I17012" i="3" s="1"/>
  <c r="G17013" i="3"/>
  <c r="I17013" i="3" s="1"/>
  <c r="G17014" i="3"/>
  <c r="I17014" i="3" s="1"/>
  <c r="G17015" i="3"/>
  <c r="I17015" i="3" s="1"/>
  <c r="G17016" i="3"/>
  <c r="I17016" i="3" s="1"/>
  <c r="G17017" i="3"/>
  <c r="I17017" i="3" s="1"/>
  <c r="G17018" i="3"/>
  <c r="I17018" i="3" s="1"/>
  <c r="G17019" i="3"/>
  <c r="I17019" i="3" s="1"/>
  <c r="G17020" i="3"/>
  <c r="I17020" i="3" s="1"/>
  <c r="G17021" i="3"/>
  <c r="I17021" i="3" s="1"/>
  <c r="G17022" i="3"/>
  <c r="I17022" i="3" s="1"/>
  <c r="G17023" i="3"/>
  <c r="I17023" i="3" s="1"/>
  <c r="G17024" i="3"/>
  <c r="I17024" i="3" s="1"/>
  <c r="G17025" i="3"/>
  <c r="I17025" i="3" s="1"/>
  <c r="G17026" i="3"/>
  <c r="I17026" i="3" s="1"/>
  <c r="G17027" i="3"/>
  <c r="I17027" i="3" s="1"/>
  <c r="G17028" i="3"/>
  <c r="I17028" i="3" s="1"/>
  <c r="G17029" i="3"/>
  <c r="I17029" i="3" s="1"/>
  <c r="G17030" i="3"/>
  <c r="I17030" i="3" s="1"/>
  <c r="G17031" i="3"/>
  <c r="I17031" i="3" s="1"/>
  <c r="G17032" i="3"/>
  <c r="I17032" i="3" s="1"/>
  <c r="G17033" i="3"/>
  <c r="I17033" i="3" s="1"/>
  <c r="G17034" i="3"/>
  <c r="I17034" i="3" s="1"/>
  <c r="G17035" i="3"/>
  <c r="I17035" i="3" s="1"/>
  <c r="G17036" i="3"/>
  <c r="I17036" i="3" s="1"/>
  <c r="G17037" i="3"/>
  <c r="I17037" i="3" s="1"/>
  <c r="G17038" i="3"/>
  <c r="I17038" i="3" s="1"/>
  <c r="G17039" i="3"/>
  <c r="I17039" i="3" s="1"/>
  <c r="G17040" i="3"/>
  <c r="I17040" i="3" s="1"/>
  <c r="G17041" i="3"/>
  <c r="I17041" i="3" s="1"/>
  <c r="G17042" i="3"/>
  <c r="I17042" i="3" s="1"/>
  <c r="G17043" i="3"/>
  <c r="I17043" i="3" s="1"/>
  <c r="G17044" i="3"/>
  <c r="I17044" i="3" s="1"/>
  <c r="G17045" i="3"/>
  <c r="I17045" i="3" s="1"/>
  <c r="G17046" i="3"/>
  <c r="I17046" i="3" s="1"/>
  <c r="G17047" i="3"/>
  <c r="I17047" i="3" s="1"/>
  <c r="G17048" i="3"/>
  <c r="I17048" i="3" s="1"/>
  <c r="G17049" i="3"/>
  <c r="I17049" i="3" s="1"/>
  <c r="G17050" i="3"/>
  <c r="I17050" i="3" s="1"/>
  <c r="G17051" i="3"/>
  <c r="I17051" i="3" s="1"/>
  <c r="G17052" i="3"/>
  <c r="I17052" i="3" s="1"/>
  <c r="G17053" i="3"/>
  <c r="I17053" i="3" s="1"/>
  <c r="G17054" i="3"/>
  <c r="I17054" i="3" s="1"/>
  <c r="G17055" i="3"/>
  <c r="I17055" i="3" s="1"/>
  <c r="G17056" i="3"/>
  <c r="I17056" i="3" s="1"/>
  <c r="G17057" i="3"/>
  <c r="I17057" i="3" s="1"/>
  <c r="G17058" i="3"/>
  <c r="I17058" i="3" s="1"/>
  <c r="G17059" i="3"/>
  <c r="I17059" i="3" s="1"/>
  <c r="G17060" i="3"/>
  <c r="I17060" i="3" s="1"/>
  <c r="G17061" i="3"/>
  <c r="I17061" i="3" s="1"/>
  <c r="G17062" i="3"/>
  <c r="I17062" i="3" s="1"/>
  <c r="G17063" i="3"/>
  <c r="I17063" i="3" s="1"/>
  <c r="G17064" i="3"/>
  <c r="I17064" i="3" s="1"/>
  <c r="G17065" i="3"/>
  <c r="I17065" i="3" s="1"/>
  <c r="G17066" i="3"/>
  <c r="I17066" i="3" s="1"/>
  <c r="G17067" i="3"/>
  <c r="I17067" i="3" s="1"/>
  <c r="G17068" i="3"/>
  <c r="I17068" i="3" s="1"/>
  <c r="G17069" i="3"/>
  <c r="I17069" i="3" s="1"/>
  <c r="G17070" i="3"/>
  <c r="I17070" i="3" s="1"/>
  <c r="G17071" i="3"/>
  <c r="I17071" i="3" s="1"/>
  <c r="G17072" i="3"/>
  <c r="I17072" i="3" s="1"/>
  <c r="G17073" i="3"/>
  <c r="I17073" i="3" s="1"/>
  <c r="G17074" i="3"/>
  <c r="I17074" i="3" s="1"/>
  <c r="G17075" i="3"/>
  <c r="I17075" i="3" s="1"/>
  <c r="G17076" i="3"/>
  <c r="I17076" i="3" s="1"/>
  <c r="G16125" i="3"/>
  <c r="I16125" i="3" s="1"/>
  <c r="G16126" i="3"/>
  <c r="I16126" i="3" s="1"/>
  <c r="G16127" i="3"/>
  <c r="I16127" i="3" s="1"/>
  <c r="G16128" i="3"/>
  <c r="I16128" i="3" s="1"/>
  <c r="G16129" i="3"/>
  <c r="I16129" i="3" s="1"/>
  <c r="G16130" i="3"/>
  <c r="I16130" i="3" s="1"/>
  <c r="G16131" i="3"/>
  <c r="I16131" i="3" s="1"/>
  <c r="G16132" i="3"/>
  <c r="I16132" i="3" s="1"/>
  <c r="G16133" i="3"/>
  <c r="I16133" i="3" s="1"/>
  <c r="G16134" i="3"/>
  <c r="I16134" i="3" s="1"/>
  <c r="G16135" i="3"/>
  <c r="I16135" i="3" s="1"/>
  <c r="G16136" i="3"/>
  <c r="I16136" i="3" s="1"/>
  <c r="G16137" i="3"/>
  <c r="I16137" i="3" s="1"/>
  <c r="G16138" i="3"/>
  <c r="I16138" i="3" s="1"/>
  <c r="G16139" i="3"/>
  <c r="I16139" i="3" s="1"/>
  <c r="G16140" i="3"/>
  <c r="I16140" i="3" s="1"/>
  <c r="G16141" i="3"/>
  <c r="I16141" i="3" s="1"/>
  <c r="G16142" i="3"/>
  <c r="I16142" i="3" s="1"/>
  <c r="G16143" i="3"/>
  <c r="I16143" i="3" s="1"/>
  <c r="G16144" i="3"/>
  <c r="I16144" i="3" s="1"/>
  <c r="G16145" i="3"/>
  <c r="I16145" i="3" s="1"/>
  <c r="G16146" i="3"/>
  <c r="I16146" i="3" s="1"/>
  <c r="G16147" i="3"/>
  <c r="I16147" i="3" s="1"/>
  <c r="G16148" i="3"/>
  <c r="I16148" i="3" s="1"/>
  <c r="G16149" i="3"/>
  <c r="I16149" i="3" s="1"/>
  <c r="G16150" i="3"/>
  <c r="I16150" i="3" s="1"/>
  <c r="G16151" i="3"/>
  <c r="I16151" i="3" s="1"/>
  <c r="G16152" i="3"/>
  <c r="I16152" i="3" s="1"/>
  <c r="G16153" i="3"/>
  <c r="I16153" i="3" s="1"/>
  <c r="G16154" i="3"/>
  <c r="I16154" i="3" s="1"/>
  <c r="G16155" i="3"/>
  <c r="I16155" i="3" s="1"/>
  <c r="G16156" i="3"/>
  <c r="I16156" i="3" s="1"/>
  <c r="G16157" i="3"/>
  <c r="I16157" i="3" s="1"/>
  <c r="G16158" i="3"/>
  <c r="I16158" i="3" s="1"/>
  <c r="G16159" i="3"/>
  <c r="I16159" i="3" s="1"/>
  <c r="G16160" i="3"/>
  <c r="I16160" i="3" s="1"/>
  <c r="G16161" i="3"/>
  <c r="I16161" i="3" s="1"/>
  <c r="G16162" i="3"/>
  <c r="I16162" i="3" s="1"/>
  <c r="G16163" i="3"/>
  <c r="I16163" i="3" s="1"/>
  <c r="G16164" i="3"/>
  <c r="I16164" i="3" s="1"/>
  <c r="G16165" i="3"/>
  <c r="I16165" i="3" s="1"/>
  <c r="G16166" i="3"/>
  <c r="I16166" i="3" s="1"/>
  <c r="G16167" i="3"/>
  <c r="I16167" i="3" s="1"/>
  <c r="G16168" i="3"/>
  <c r="I16168" i="3" s="1"/>
  <c r="G16169" i="3"/>
  <c r="I16169" i="3" s="1"/>
  <c r="G16170" i="3"/>
  <c r="I16170" i="3" s="1"/>
  <c r="G16171" i="3"/>
  <c r="I16171" i="3" s="1"/>
  <c r="G16172" i="3"/>
  <c r="I16172" i="3" s="1"/>
  <c r="G16173" i="3"/>
  <c r="I16173" i="3" s="1"/>
  <c r="G16174" i="3"/>
  <c r="I16174" i="3" s="1"/>
  <c r="G16175" i="3"/>
  <c r="I16175" i="3" s="1"/>
  <c r="G16176" i="3"/>
  <c r="I16176" i="3" s="1"/>
  <c r="G16177" i="3"/>
  <c r="I16177" i="3" s="1"/>
  <c r="G16178" i="3"/>
  <c r="I16178" i="3" s="1"/>
  <c r="G16179" i="3"/>
  <c r="I16179" i="3" s="1"/>
  <c r="G16180" i="3"/>
  <c r="I16180" i="3" s="1"/>
  <c r="G16181" i="3"/>
  <c r="I16181" i="3" s="1"/>
  <c r="G16182" i="3"/>
  <c r="I16182" i="3" s="1"/>
  <c r="G16183" i="3"/>
  <c r="I16183" i="3" s="1"/>
  <c r="G16184" i="3"/>
  <c r="I16184" i="3" s="1"/>
  <c r="G16185" i="3"/>
  <c r="I16185" i="3" s="1"/>
  <c r="G16186" i="3"/>
  <c r="I16186" i="3" s="1"/>
  <c r="G16187" i="3"/>
  <c r="I16187" i="3" s="1"/>
  <c r="G16188" i="3"/>
  <c r="I16188" i="3" s="1"/>
  <c r="G16189" i="3"/>
  <c r="I16189" i="3" s="1"/>
  <c r="G16190" i="3"/>
  <c r="I16190" i="3" s="1"/>
  <c r="G16191" i="3"/>
  <c r="I16191" i="3" s="1"/>
  <c r="G16192" i="3"/>
  <c r="I16192" i="3" s="1"/>
  <c r="G16193" i="3"/>
  <c r="I16193" i="3" s="1"/>
  <c r="G16194" i="3"/>
  <c r="I16194" i="3" s="1"/>
  <c r="G16195" i="3"/>
  <c r="I16195" i="3" s="1"/>
  <c r="G16196" i="3"/>
  <c r="I16196" i="3" s="1"/>
  <c r="G16197" i="3"/>
  <c r="I16197" i="3" s="1"/>
  <c r="G16198" i="3"/>
  <c r="I16198" i="3" s="1"/>
  <c r="G16199" i="3"/>
  <c r="I16199" i="3" s="1"/>
  <c r="G16200" i="3"/>
  <c r="I16200" i="3" s="1"/>
  <c r="G16201" i="3"/>
  <c r="I16201" i="3" s="1"/>
  <c r="G16202" i="3"/>
  <c r="I16202" i="3" s="1"/>
  <c r="G16203" i="3"/>
  <c r="I16203" i="3" s="1"/>
  <c r="G16204" i="3"/>
  <c r="I16204" i="3" s="1"/>
  <c r="G16205" i="3"/>
  <c r="I16205" i="3" s="1"/>
  <c r="G16206" i="3"/>
  <c r="I16206" i="3" s="1"/>
  <c r="G16207" i="3"/>
  <c r="I16207" i="3" s="1"/>
  <c r="G16208" i="3"/>
  <c r="I16208" i="3" s="1"/>
  <c r="G16209" i="3"/>
  <c r="I16209" i="3" s="1"/>
  <c r="G16210" i="3"/>
  <c r="I16210" i="3" s="1"/>
  <c r="G16211" i="3"/>
  <c r="I16211" i="3" s="1"/>
  <c r="G16212" i="3"/>
  <c r="I16212" i="3" s="1"/>
  <c r="G16213" i="3"/>
  <c r="I16213" i="3" s="1"/>
  <c r="G16214" i="3"/>
  <c r="I16214" i="3" s="1"/>
  <c r="G16215" i="3"/>
  <c r="I16215" i="3" s="1"/>
  <c r="G16216" i="3"/>
  <c r="I16216" i="3" s="1"/>
  <c r="G16217" i="3"/>
  <c r="I16217" i="3" s="1"/>
  <c r="G16218" i="3"/>
  <c r="I16218" i="3" s="1"/>
  <c r="G16219" i="3"/>
  <c r="I16219" i="3" s="1"/>
  <c r="G16220" i="3"/>
  <c r="I16220" i="3" s="1"/>
  <c r="G16221" i="3"/>
  <c r="I16221" i="3" s="1"/>
  <c r="G16222" i="3"/>
  <c r="I16222" i="3" s="1"/>
  <c r="G16223" i="3"/>
  <c r="I16223" i="3" s="1"/>
  <c r="G16224" i="3"/>
  <c r="I16224" i="3" s="1"/>
  <c r="G16225" i="3"/>
  <c r="I16225" i="3" s="1"/>
  <c r="G16226" i="3"/>
  <c r="I16226" i="3" s="1"/>
  <c r="G16227" i="3"/>
  <c r="I16227" i="3" s="1"/>
  <c r="G16228" i="3"/>
  <c r="I16228" i="3" s="1"/>
  <c r="G16229" i="3"/>
  <c r="I16229" i="3" s="1"/>
  <c r="G16230" i="3"/>
  <c r="I16230" i="3" s="1"/>
  <c r="G16231" i="3"/>
  <c r="I16231" i="3" s="1"/>
  <c r="G16232" i="3"/>
  <c r="I16232" i="3" s="1"/>
  <c r="G16233" i="3"/>
  <c r="I16233" i="3" s="1"/>
  <c r="G16234" i="3"/>
  <c r="I16234" i="3" s="1"/>
  <c r="G16235" i="3"/>
  <c r="I16235" i="3" s="1"/>
  <c r="G16236" i="3"/>
  <c r="I16236" i="3" s="1"/>
  <c r="G16237" i="3"/>
  <c r="I16237" i="3" s="1"/>
  <c r="G16238" i="3"/>
  <c r="I16238" i="3" s="1"/>
  <c r="G16239" i="3"/>
  <c r="I16239" i="3" s="1"/>
  <c r="G16240" i="3"/>
  <c r="I16240" i="3" s="1"/>
  <c r="G16241" i="3"/>
  <c r="I16241" i="3" s="1"/>
  <c r="G16242" i="3"/>
  <c r="I16242" i="3" s="1"/>
  <c r="G16243" i="3"/>
  <c r="I16243" i="3" s="1"/>
  <c r="G16244" i="3"/>
  <c r="I16244" i="3" s="1"/>
  <c r="G16245" i="3"/>
  <c r="I16245" i="3" s="1"/>
  <c r="G16246" i="3"/>
  <c r="I16246" i="3" s="1"/>
  <c r="G16247" i="3"/>
  <c r="I16247" i="3" s="1"/>
  <c r="G16248" i="3"/>
  <c r="I16248" i="3" s="1"/>
  <c r="G16249" i="3"/>
  <c r="I16249" i="3" s="1"/>
  <c r="G16250" i="3"/>
  <c r="I16250" i="3" s="1"/>
  <c r="G16251" i="3"/>
  <c r="I16251" i="3" s="1"/>
  <c r="G16252" i="3"/>
  <c r="I16252" i="3" s="1"/>
  <c r="G16253" i="3"/>
  <c r="I16253" i="3" s="1"/>
  <c r="G16254" i="3"/>
  <c r="I16254" i="3" s="1"/>
  <c r="G16255" i="3"/>
  <c r="I16255" i="3" s="1"/>
  <c r="G16256" i="3"/>
  <c r="I16256" i="3" s="1"/>
  <c r="G16257" i="3"/>
  <c r="I16257" i="3" s="1"/>
  <c r="G16258" i="3"/>
  <c r="I16258" i="3" s="1"/>
  <c r="G16259" i="3"/>
  <c r="I16259" i="3" s="1"/>
  <c r="G16260" i="3"/>
  <c r="I16260" i="3" s="1"/>
  <c r="G16261" i="3"/>
  <c r="I16261" i="3" s="1"/>
  <c r="G16262" i="3"/>
  <c r="I16262" i="3" s="1"/>
  <c r="G16263" i="3"/>
  <c r="I16263" i="3" s="1"/>
  <c r="G16264" i="3"/>
  <c r="I16264" i="3" s="1"/>
  <c r="G16265" i="3"/>
  <c r="I16265" i="3" s="1"/>
  <c r="G16266" i="3"/>
  <c r="I16266" i="3" s="1"/>
  <c r="G16267" i="3"/>
  <c r="I16267" i="3" s="1"/>
  <c r="G16268" i="3"/>
  <c r="I16268" i="3" s="1"/>
  <c r="G16269" i="3"/>
  <c r="I16269" i="3" s="1"/>
  <c r="G16270" i="3"/>
  <c r="I16270" i="3" s="1"/>
  <c r="G16271" i="3"/>
  <c r="I16271" i="3" s="1"/>
  <c r="G16272" i="3"/>
  <c r="I16272" i="3" s="1"/>
  <c r="G16273" i="3"/>
  <c r="I16273" i="3" s="1"/>
  <c r="G16274" i="3"/>
  <c r="I16274" i="3" s="1"/>
  <c r="G16275" i="3"/>
  <c r="I16275" i="3" s="1"/>
  <c r="G16276" i="3"/>
  <c r="I16276" i="3" s="1"/>
  <c r="G16277" i="3"/>
  <c r="I16277" i="3" s="1"/>
  <c r="G16278" i="3"/>
  <c r="I16278" i="3" s="1"/>
  <c r="G16279" i="3"/>
  <c r="I16279" i="3" s="1"/>
  <c r="G16280" i="3"/>
  <c r="I16280" i="3" s="1"/>
  <c r="G16281" i="3"/>
  <c r="I16281" i="3" s="1"/>
  <c r="G16282" i="3"/>
  <c r="I16282" i="3" s="1"/>
  <c r="G16283" i="3"/>
  <c r="I16283" i="3" s="1"/>
  <c r="G16284" i="3"/>
  <c r="I16284" i="3" s="1"/>
  <c r="G16285" i="3"/>
  <c r="I16285" i="3" s="1"/>
  <c r="G16286" i="3"/>
  <c r="I16286" i="3" s="1"/>
  <c r="G16287" i="3"/>
  <c r="I16287" i="3" s="1"/>
  <c r="G16288" i="3"/>
  <c r="I16288" i="3" s="1"/>
  <c r="G16289" i="3"/>
  <c r="I16289" i="3" s="1"/>
  <c r="G16290" i="3"/>
  <c r="I16290" i="3" s="1"/>
  <c r="G16291" i="3"/>
  <c r="I16291" i="3" s="1"/>
  <c r="G16292" i="3"/>
  <c r="I16292" i="3" s="1"/>
  <c r="G16293" i="3"/>
  <c r="I16293" i="3" s="1"/>
  <c r="G16294" i="3"/>
  <c r="I16294" i="3" s="1"/>
  <c r="G16295" i="3"/>
  <c r="I16295" i="3" s="1"/>
  <c r="G16296" i="3"/>
  <c r="I16296" i="3" s="1"/>
  <c r="G16297" i="3"/>
  <c r="I16297" i="3" s="1"/>
  <c r="G16298" i="3"/>
  <c r="I16298" i="3" s="1"/>
  <c r="G16299" i="3"/>
  <c r="I16299" i="3" s="1"/>
  <c r="G16300" i="3"/>
  <c r="I16300" i="3" s="1"/>
  <c r="G16301" i="3"/>
  <c r="I16301" i="3" s="1"/>
  <c r="G16302" i="3"/>
  <c r="I16302" i="3" s="1"/>
  <c r="G16303" i="3"/>
  <c r="I16303" i="3" s="1"/>
  <c r="G16304" i="3"/>
  <c r="I16304" i="3" s="1"/>
  <c r="G16305" i="3"/>
  <c r="I16305" i="3" s="1"/>
  <c r="G16306" i="3"/>
  <c r="I16306" i="3" s="1"/>
  <c r="G16307" i="3"/>
  <c r="I16307" i="3" s="1"/>
  <c r="G16308" i="3"/>
  <c r="I16308" i="3" s="1"/>
  <c r="G16309" i="3"/>
  <c r="I16309" i="3" s="1"/>
  <c r="G16310" i="3"/>
  <c r="I16310" i="3" s="1"/>
  <c r="G16311" i="3"/>
  <c r="I16311" i="3" s="1"/>
  <c r="G16312" i="3"/>
  <c r="I16312" i="3" s="1"/>
  <c r="G16313" i="3"/>
  <c r="I16313" i="3" s="1"/>
  <c r="G16314" i="3"/>
  <c r="I16314" i="3" s="1"/>
  <c r="G16315" i="3"/>
  <c r="I16315" i="3" s="1"/>
  <c r="G16316" i="3"/>
  <c r="I16316" i="3" s="1"/>
  <c r="G16317" i="3"/>
  <c r="I16317" i="3" s="1"/>
  <c r="G16318" i="3"/>
  <c r="I16318" i="3" s="1"/>
  <c r="G16319" i="3"/>
  <c r="I16319" i="3" s="1"/>
  <c r="G16320" i="3"/>
  <c r="I16320" i="3" s="1"/>
  <c r="G16321" i="3"/>
  <c r="I16321" i="3" s="1"/>
  <c r="G16322" i="3"/>
  <c r="I16322" i="3" s="1"/>
  <c r="G16323" i="3"/>
  <c r="I16323" i="3" s="1"/>
  <c r="G16324" i="3"/>
  <c r="I16324" i="3" s="1"/>
  <c r="G16325" i="3"/>
  <c r="I16325" i="3" s="1"/>
  <c r="G16326" i="3"/>
  <c r="I16326" i="3" s="1"/>
  <c r="G16327" i="3"/>
  <c r="I16327" i="3" s="1"/>
  <c r="G16328" i="3"/>
  <c r="I16328" i="3" s="1"/>
  <c r="G16329" i="3"/>
  <c r="I16329" i="3" s="1"/>
  <c r="G16330" i="3"/>
  <c r="I16330" i="3" s="1"/>
  <c r="G16331" i="3"/>
  <c r="I16331" i="3" s="1"/>
  <c r="G16332" i="3"/>
  <c r="I16332" i="3" s="1"/>
  <c r="G16333" i="3"/>
  <c r="I16333" i="3" s="1"/>
  <c r="G16334" i="3"/>
  <c r="I16334" i="3" s="1"/>
  <c r="G16335" i="3"/>
  <c r="I16335" i="3" s="1"/>
  <c r="G16336" i="3"/>
  <c r="I16336" i="3" s="1"/>
  <c r="G16337" i="3"/>
  <c r="I16337" i="3" s="1"/>
  <c r="G16338" i="3"/>
  <c r="I16338" i="3" s="1"/>
  <c r="G16339" i="3"/>
  <c r="I16339" i="3" s="1"/>
  <c r="G16340" i="3"/>
  <c r="I16340" i="3" s="1"/>
  <c r="G16341" i="3"/>
  <c r="I16341" i="3" s="1"/>
  <c r="G16342" i="3"/>
  <c r="I16342" i="3" s="1"/>
  <c r="G16343" i="3"/>
  <c r="I16343" i="3" s="1"/>
  <c r="G16344" i="3"/>
  <c r="I16344" i="3" s="1"/>
  <c r="G16345" i="3"/>
  <c r="I16345" i="3" s="1"/>
  <c r="G16346" i="3"/>
  <c r="I16346" i="3" s="1"/>
  <c r="G16347" i="3"/>
  <c r="I16347" i="3" s="1"/>
  <c r="G16348" i="3"/>
  <c r="I16348" i="3" s="1"/>
  <c r="G16349" i="3"/>
  <c r="I16349" i="3" s="1"/>
  <c r="G16350" i="3"/>
  <c r="I16350" i="3" s="1"/>
  <c r="G16351" i="3"/>
  <c r="I16351" i="3" s="1"/>
  <c r="G16352" i="3"/>
  <c r="I16352" i="3" s="1"/>
  <c r="G16353" i="3"/>
  <c r="I16353" i="3" s="1"/>
  <c r="G16354" i="3"/>
  <c r="I16354" i="3" s="1"/>
  <c r="G16355" i="3"/>
  <c r="I16355" i="3" s="1"/>
  <c r="G16356" i="3"/>
  <c r="I16356" i="3" s="1"/>
  <c r="G16357" i="3"/>
  <c r="I16357" i="3" s="1"/>
  <c r="G16358" i="3"/>
  <c r="I16358" i="3" s="1"/>
  <c r="G16359" i="3"/>
  <c r="I16359" i="3" s="1"/>
  <c r="G16360" i="3"/>
  <c r="I16360" i="3" s="1"/>
  <c r="G16361" i="3"/>
  <c r="I16361" i="3" s="1"/>
  <c r="G16362" i="3"/>
  <c r="I16362" i="3" s="1"/>
  <c r="G16363" i="3"/>
  <c r="I16363" i="3" s="1"/>
  <c r="G16364" i="3"/>
  <c r="I16364" i="3" s="1"/>
  <c r="G16365" i="3"/>
  <c r="I16365" i="3" s="1"/>
  <c r="G16366" i="3"/>
  <c r="I16366" i="3" s="1"/>
  <c r="G16367" i="3"/>
  <c r="I16367" i="3" s="1"/>
  <c r="G16368" i="3"/>
  <c r="I16368" i="3" s="1"/>
  <c r="G16369" i="3"/>
  <c r="I16369" i="3" s="1"/>
  <c r="G16370" i="3"/>
  <c r="I16370" i="3" s="1"/>
  <c r="G16371" i="3"/>
  <c r="I16371" i="3" s="1"/>
  <c r="G16372" i="3"/>
  <c r="I16372" i="3" s="1"/>
  <c r="G16373" i="3"/>
  <c r="I16373" i="3" s="1"/>
  <c r="G16374" i="3"/>
  <c r="I16374" i="3" s="1"/>
  <c r="G16375" i="3"/>
  <c r="I16375" i="3" s="1"/>
  <c r="G16376" i="3"/>
  <c r="I16376" i="3" s="1"/>
  <c r="G16377" i="3"/>
  <c r="I16377" i="3" s="1"/>
  <c r="G16378" i="3"/>
  <c r="I16378" i="3" s="1"/>
  <c r="G16379" i="3"/>
  <c r="I16379" i="3" s="1"/>
  <c r="G16380" i="3"/>
  <c r="I16380" i="3" s="1"/>
  <c r="G16381" i="3"/>
  <c r="I16381" i="3" s="1"/>
  <c r="G16382" i="3"/>
  <c r="I16382" i="3" s="1"/>
  <c r="G16383" i="3"/>
  <c r="I16383" i="3" s="1"/>
  <c r="G16384" i="3"/>
  <c r="I16384" i="3" s="1"/>
  <c r="G16385" i="3"/>
  <c r="I16385" i="3" s="1"/>
  <c r="G16386" i="3"/>
  <c r="I16386" i="3" s="1"/>
  <c r="G16387" i="3"/>
  <c r="I16387" i="3" s="1"/>
  <c r="G16388" i="3"/>
  <c r="I16388" i="3" s="1"/>
  <c r="G16389" i="3"/>
  <c r="I16389" i="3" s="1"/>
  <c r="G16390" i="3"/>
  <c r="I16390" i="3" s="1"/>
  <c r="G16391" i="3"/>
  <c r="I16391" i="3" s="1"/>
  <c r="G16392" i="3"/>
  <c r="I16392" i="3" s="1"/>
  <c r="G16393" i="3"/>
  <c r="I16393" i="3" s="1"/>
  <c r="G16394" i="3"/>
  <c r="I16394" i="3" s="1"/>
  <c r="G16395" i="3"/>
  <c r="I16395" i="3" s="1"/>
  <c r="G16396" i="3"/>
  <c r="I16396" i="3" s="1"/>
  <c r="G16397" i="3"/>
  <c r="I16397" i="3" s="1"/>
  <c r="G16398" i="3"/>
  <c r="I16398" i="3" s="1"/>
  <c r="G16399" i="3"/>
  <c r="I16399" i="3" s="1"/>
  <c r="G16400" i="3"/>
  <c r="I16400" i="3" s="1"/>
  <c r="G16401" i="3"/>
  <c r="I16401" i="3" s="1"/>
  <c r="G16402" i="3"/>
  <c r="I16402" i="3" s="1"/>
  <c r="G16403" i="3"/>
  <c r="I16403" i="3" s="1"/>
  <c r="G16404" i="3"/>
  <c r="I16404" i="3" s="1"/>
  <c r="G16405" i="3"/>
  <c r="I16405" i="3" s="1"/>
  <c r="G16406" i="3"/>
  <c r="I16406" i="3" s="1"/>
  <c r="G16407" i="3"/>
  <c r="I16407" i="3" s="1"/>
  <c r="G16408" i="3"/>
  <c r="I16408" i="3" s="1"/>
  <c r="G16409" i="3"/>
  <c r="I16409" i="3" s="1"/>
  <c r="G16410" i="3"/>
  <c r="I16410" i="3" s="1"/>
  <c r="G16411" i="3"/>
  <c r="I16411" i="3" s="1"/>
  <c r="G16412" i="3"/>
  <c r="I16412" i="3" s="1"/>
  <c r="G16413" i="3"/>
  <c r="I16413" i="3" s="1"/>
  <c r="G16414" i="3"/>
  <c r="I16414" i="3" s="1"/>
  <c r="G16415" i="3"/>
  <c r="I16415" i="3" s="1"/>
  <c r="G16416" i="3"/>
  <c r="I16416" i="3" s="1"/>
  <c r="G16417" i="3"/>
  <c r="I16417" i="3" s="1"/>
  <c r="G16418" i="3"/>
  <c r="I16418" i="3" s="1"/>
  <c r="G16419" i="3"/>
  <c r="I16419" i="3" s="1"/>
  <c r="G16420" i="3"/>
  <c r="I16420" i="3" s="1"/>
  <c r="G16421" i="3"/>
  <c r="I16421" i="3" s="1"/>
  <c r="G16422" i="3"/>
  <c r="I16422" i="3" s="1"/>
  <c r="G16423" i="3"/>
  <c r="I16423" i="3" s="1"/>
  <c r="G16424" i="3"/>
  <c r="I16424" i="3" s="1"/>
  <c r="G16425" i="3"/>
  <c r="I16425" i="3" s="1"/>
  <c r="G16426" i="3"/>
  <c r="I16426" i="3" s="1"/>
  <c r="G16427" i="3"/>
  <c r="I16427" i="3" s="1"/>
  <c r="G16428" i="3"/>
  <c r="I16428" i="3" s="1"/>
  <c r="G16429" i="3"/>
  <c r="I16429" i="3" s="1"/>
  <c r="G16430" i="3"/>
  <c r="I16430" i="3" s="1"/>
  <c r="G16431" i="3"/>
  <c r="I16431" i="3" s="1"/>
  <c r="G16432" i="3"/>
  <c r="I16432" i="3" s="1"/>
  <c r="G16433" i="3"/>
  <c r="I16433" i="3" s="1"/>
  <c r="G16434" i="3"/>
  <c r="I16434" i="3" s="1"/>
  <c r="G16435" i="3"/>
  <c r="I16435" i="3" s="1"/>
  <c r="G16436" i="3"/>
  <c r="I16436" i="3" s="1"/>
  <c r="G16437" i="3"/>
  <c r="I16437" i="3" s="1"/>
  <c r="G16438" i="3"/>
  <c r="I16438" i="3" s="1"/>
  <c r="G16439" i="3"/>
  <c r="I16439" i="3" s="1"/>
  <c r="G16440" i="3"/>
  <c r="I16440" i="3" s="1"/>
  <c r="G16441" i="3"/>
  <c r="I16441" i="3" s="1"/>
  <c r="G16442" i="3"/>
  <c r="I16442" i="3" s="1"/>
  <c r="G16443" i="3"/>
  <c r="I16443" i="3" s="1"/>
  <c r="G16444" i="3"/>
  <c r="I16444" i="3" s="1"/>
  <c r="G16445" i="3"/>
  <c r="I16445" i="3" s="1"/>
  <c r="G16446" i="3"/>
  <c r="I16446" i="3" s="1"/>
  <c r="G16447" i="3"/>
  <c r="I16447" i="3" s="1"/>
  <c r="G16448" i="3"/>
  <c r="I16448" i="3" s="1"/>
  <c r="G16449" i="3"/>
  <c r="I16449" i="3" s="1"/>
  <c r="G16450" i="3"/>
  <c r="I16450" i="3" s="1"/>
  <c r="G16451" i="3"/>
  <c r="I16451" i="3" s="1"/>
  <c r="G16452" i="3"/>
  <c r="I16452" i="3" s="1"/>
  <c r="G16453" i="3"/>
  <c r="I16453" i="3" s="1"/>
  <c r="G16454" i="3"/>
  <c r="I16454" i="3" s="1"/>
  <c r="G16455" i="3"/>
  <c r="I16455" i="3" s="1"/>
  <c r="G16456" i="3"/>
  <c r="I16456" i="3" s="1"/>
  <c r="G16457" i="3"/>
  <c r="I16457" i="3" s="1"/>
  <c r="G16458" i="3"/>
  <c r="I16458" i="3" s="1"/>
  <c r="G16459" i="3"/>
  <c r="I16459" i="3" s="1"/>
  <c r="G16460" i="3"/>
  <c r="I16460" i="3" s="1"/>
  <c r="G16461" i="3"/>
  <c r="I16461" i="3" s="1"/>
  <c r="G16462" i="3"/>
  <c r="I16462" i="3" s="1"/>
  <c r="G16463" i="3"/>
  <c r="I16463" i="3" s="1"/>
  <c r="G16464" i="3"/>
  <c r="I16464" i="3" s="1"/>
  <c r="G16465" i="3"/>
  <c r="I16465" i="3" s="1"/>
  <c r="G16466" i="3"/>
  <c r="I16466" i="3" s="1"/>
  <c r="G16467" i="3"/>
  <c r="I16467" i="3" s="1"/>
  <c r="G16468" i="3"/>
  <c r="I16468" i="3" s="1"/>
  <c r="G16469" i="3"/>
  <c r="I16469" i="3" s="1"/>
  <c r="G16470" i="3"/>
  <c r="I16470" i="3" s="1"/>
  <c r="G16471" i="3"/>
  <c r="I16471" i="3" s="1"/>
  <c r="G16472" i="3"/>
  <c r="I16472" i="3" s="1"/>
  <c r="G16473" i="3"/>
  <c r="I16473" i="3" s="1"/>
  <c r="G16474" i="3"/>
  <c r="I16474" i="3" s="1"/>
  <c r="G16475" i="3"/>
  <c r="I16475" i="3" s="1"/>
  <c r="G16476" i="3"/>
  <c r="I16476" i="3" s="1"/>
  <c r="G16477" i="3"/>
  <c r="I16477" i="3" s="1"/>
  <c r="G16478" i="3"/>
  <c r="I16478" i="3" s="1"/>
  <c r="G16479" i="3"/>
  <c r="I16479" i="3" s="1"/>
  <c r="G16480" i="3"/>
  <c r="I16480" i="3" s="1"/>
  <c r="G16481" i="3"/>
  <c r="I16481" i="3" s="1"/>
  <c r="G16482" i="3"/>
  <c r="I16482" i="3" s="1"/>
  <c r="G16483" i="3"/>
  <c r="I16483" i="3" s="1"/>
  <c r="G16484" i="3"/>
  <c r="I16484" i="3" s="1"/>
  <c r="G16485" i="3"/>
  <c r="I16485" i="3" s="1"/>
  <c r="G16486" i="3"/>
  <c r="I16486" i="3" s="1"/>
  <c r="G16487" i="3"/>
  <c r="I16487" i="3" s="1"/>
  <c r="G16488" i="3"/>
  <c r="I16488" i="3" s="1"/>
  <c r="G16489" i="3"/>
  <c r="I16489" i="3" s="1"/>
  <c r="G16490" i="3"/>
  <c r="I16490" i="3" s="1"/>
  <c r="G16491" i="3"/>
  <c r="I16491" i="3" s="1"/>
  <c r="G16492" i="3"/>
  <c r="I16492" i="3" s="1"/>
  <c r="G16493" i="3"/>
  <c r="I16493" i="3" s="1"/>
  <c r="G16494" i="3"/>
  <c r="I16494" i="3" s="1"/>
  <c r="G16495" i="3"/>
  <c r="I16495" i="3" s="1"/>
  <c r="G16496" i="3"/>
  <c r="I16496" i="3" s="1"/>
  <c r="G16497" i="3"/>
  <c r="I16497" i="3" s="1"/>
  <c r="G16498" i="3"/>
  <c r="I16498" i="3" s="1"/>
  <c r="G16499" i="3"/>
  <c r="I16499" i="3" s="1"/>
  <c r="G16500" i="3"/>
  <c r="I16500" i="3" s="1"/>
  <c r="G16501" i="3"/>
  <c r="I16501" i="3" s="1"/>
  <c r="G16502" i="3"/>
  <c r="I16502" i="3" s="1"/>
  <c r="G16503" i="3"/>
  <c r="I16503" i="3" s="1"/>
  <c r="G16504" i="3"/>
  <c r="I16504" i="3" s="1"/>
  <c r="G16505" i="3"/>
  <c r="I16505" i="3" s="1"/>
  <c r="G16506" i="3"/>
  <c r="I16506" i="3" s="1"/>
  <c r="G16507" i="3"/>
  <c r="I16507" i="3" s="1"/>
  <c r="G16508" i="3"/>
  <c r="I16508" i="3" s="1"/>
  <c r="G16509" i="3"/>
  <c r="I16509" i="3" s="1"/>
  <c r="G16510" i="3"/>
  <c r="I16510" i="3" s="1"/>
  <c r="G16511" i="3"/>
  <c r="I16511" i="3" s="1"/>
  <c r="G16512" i="3"/>
  <c r="I16512" i="3" s="1"/>
  <c r="G16513" i="3"/>
  <c r="I16513" i="3" s="1"/>
  <c r="G16514" i="3"/>
  <c r="I16514" i="3" s="1"/>
  <c r="G16515" i="3"/>
  <c r="I16515" i="3" s="1"/>
  <c r="G16516" i="3"/>
  <c r="I16516" i="3" s="1"/>
  <c r="G16517" i="3"/>
  <c r="I16517" i="3" s="1"/>
  <c r="G16518" i="3"/>
  <c r="I16518" i="3" s="1"/>
  <c r="G16519" i="3"/>
  <c r="I16519" i="3" s="1"/>
  <c r="G16520" i="3"/>
  <c r="I16520" i="3" s="1"/>
  <c r="G16521" i="3"/>
  <c r="I16521" i="3" s="1"/>
  <c r="G16522" i="3"/>
  <c r="I16522" i="3" s="1"/>
  <c r="G16523" i="3"/>
  <c r="I16523" i="3" s="1"/>
  <c r="G16524" i="3"/>
  <c r="I16524" i="3" s="1"/>
  <c r="G16525" i="3"/>
  <c r="I16525" i="3" s="1"/>
  <c r="G16526" i="3"/>
  <c r="I16526" i="3" s="1"/>
  <c r="G16527" i="3"/>
  <c r="I16527" i="3" s="1"/>
  <c r="G16528" i="3"/>
  <c r="I16528" i="3" s="1"/>
  <c r="G16529" i="3"/>
  <c r="I16529" i="3" s="1"/>
  <c r="G16530" i="3"/>
  <c r="I16530" i="3" s="1"/>
  <c r="G16531" i="3"/>
  <c r="I16531" i="3" s="1"/>
  <c r="G16532" i="3"/>
  <c r="I16532" i="3" s="1"/>
  <c r="G16533" i="3"/>
  <c r="I16533" i="3" s="1"/>
  <c r="G16534" i="3"/>
  <c r="I16534" i="3" s="1"/>
  <c r="G16535" i="3"/>
  <c r="I16535" i="3" s="1"/>
  <c r="G16536" i="3"/>
  <c r="I16536" i="3" s="1"/>
  <c r="G16537" i="3"/>
  <c r="I16537" i="3" s="1"/>
  <c r="G16538" i="3"/>
  <c r="I16538" i="3" s="1"/>
  <c r="G16539" i="3"/>
  <c r="I16539" i="3" s="1"/>
  <c r="G16540" i="3"/>
  <c r="I16540" i="3" s="1"/>
  <c r="G16541" i="3"/>
  <c r="I16541" i="3" s="1"/>
  <c r="G16542" i="3"/>
  <c r="I16542" i="3" s="1"/>
  <c r="G16543" i="3"/>
  <c r="I16543" i="3" s="1"/>
  <c r="G16544" i="3"/>
  <c r="I16544" i="3" s="1"/>
  <c r="G16545" i="3"/>
  <c r="I16545" i="3" s="1"/>
  <c r="G16546" i="3"/>
  <c r="I16546" i="3" s="1"/>
  <c r="G16547" i="3"/>
  <c r="I16547" i="3" s="1"/>
  <c r="G16548" i="3"/>
  <c r="I16548" i="3" s="1"/>
  <c r="G16549" i="3"/>
  <c r="I16549" i="3" s="1"/>
  <c r="G16550" i="3"/>
  <c r="I16550" i="3" s="1"/>
  <c r="G16551" i="3"/>
  <c r="I16551" i="3" s="1"/>
  <c r="G16552" i="3"/>
  <c r="I16552" i="3" s="1"/>
  <c r="G16553" i="3"/>
  <c r="I16553" i="3" s="1"/>
  <c r="G16554" i="3"/>
  <c r="I16554" i="3" s="1"/>
  <c r="G16555" i="3"/>
  <c r="I16555" i="3" s="1"/>
  <c r="G16556" i="3"/>
  <c r="I16556" i="3" s="1"/>
  <c r="G16557" i="3"/>
  <c r="I16557" i="3" s="1"/>
  <c r="G16558" i="3"/>
  <c r="I16558" i="3" s="1"/>
  <c r="G16559" i="3"/>
  <c r="I16559" i="3" s="1"/>
  <c r="G16560" i="3"/>
  <c r="I16560" i="3" s="1"/>
  <c r="G16561" i="3"/>
  <c r="I16561" i="3" s="1"/>
  <c r="G16562" i="3"/>
  <c r="I16562" i="3" s="1"/>
  <c r="G16563" i="3"/>
  <c r="I16563" i="3" s="1"/>
  <c r="G16564" i="3"/>
  <c r="I16564" i="3" s="1"/>
  <c r="G16565" i="3"/>
  <c r="I16565" i="3" s="1"/>
  <c r="G16566" i="3"/>
  <c r="I16566" i="3" s="1"/>
  <c r="G16567" i="3"/>
  <c r="I16567" i="3" s="1"/>
  <c r="G16568" i="3"/>
  <c r="I16568" i="3" s="1"/>
  <c r="G16569" i="3"/>
  <c r="I16569" i="3" s="1"/>
  <c r="G16570" i="3"/>
  <c r="I16570" i="3" s="1"/>
  <c r="G16571" i="3"/>
  <c r="I16571" i="3" s="1"/>
  <c r="G16572" i="3"/>
  <c r="I16572" i="3" s="1"/>
  <c r="G16573" i="3"/>
  <c r="I16573" i="3" s="1"/>
  <c r="G16574" i="3"/>
  <c r="I16574" i="3" s="1"/>
  <c r="G16575" i="3"/>
  <c r="I16575" i="3" s="1"/>
  <c r="G16576" i="3"/>
  <c r="I16576" i="3" s="1"/>
  <c r="G16577" i="3"/>
  <c r="I16577" i="3" s="1"/>
  <c r="G16578" i="3"/>
  <c r="I16578" i="3" s="1"/>
  <c r="G16579" i="3"/>
  <c r="I16579" i="3" s="1"/>
  <c r="G16580" i="3"/>
  <c r="I16580" i="3" s="1"/>
  <c r="G16581" i="3"/>
  <c r="I16581" i="3" s="1"/>
  <c r="G16582" i="3"/>
  <c r="I16582" i="3" s="1"/>
  <c r="G16583" i="3"/>
  <c r="I16583" i="3" s="1"/>
  <c r="G16584" i="3"/>
  <c r="I16584" i="3" s="1"/>
  <c r="G16585" i="3"/>
  <c r="I16585" i="3" s="1"/>
  <c r="G16586" i="3"/>
  <c r="I16586" i="3" s="1"/>
  <c r="G16587" i="3"/>
  <c r="I16587" i="3" s="1"/>
  <c r="G16588" i="3"/>
  <c r="I16588" i="3" s="1"/>
  <c r="G16589" i="3"/>
  <c r="I16589" i="3" s="1"/>
  <c r="G16590" i="3"/>
  <c r="I16590" i="3" s="1"/>
  <c r="G16591" i="3"/>
  <c r="I16591" i="3" s="1"/>
  <c r="G16592" i="3"/>
  <c r="I16592" i="3" s="1"/>
  <c r="G16593" i="3"/>
  <c r="I16593" i="3" s="1"/>
  <c r="G16594" i="3"/>
  <c r="I16594" i="3" s="1"/>
  <c r="G16595" i="3"/>
  <c r="I16595" i="3" s="1"/>
  <c r="G16596" i="3"/>
  <c r="I16596" i="3" s="1"/>
  <c r="G16597" i="3"/>
  <c r="I16597" i="3" s="1"/>
  <c r="G16598" i="3"/>
  <c r="I16598" i="3" s="1"/>
  <c r="G16599" i="3"/>
  <c r="I16599" i="3" s="1"/>
  <c r="G16600" i="3"/>
  <c r="I16600" i="3" s="1"/>
  <c r="G16601" i="3"/>
  <c r="I16601" i="3" s="1"/>
  <c r="G16602" i="3"/>
  <c r="I16602" i="3" s="1"/>
  <c r="G16603" i="3"/>
  <c r="I16603" i="3" s="1"/>
  <c r="G16604" i="3"/>
  <c r="I16604" i="3" s="1"/>
  <c r="G16605" i="3"/>
  <c r="I16605" i="3" s="1"/>
  <c r="G16606" i="3"/>
  <c r="I16606" i="3" s="1"/>
  <c r="G16607" i="3"/>
  <c r="I16607" i="3" s="1"/>
  <c r="G16608" i="3"/>
  <c r="I16608" i="3" s="1"/>
  <c r="G16609" i="3"/>
  <c r="I16609" i="3" s="1"/>
  <c r="G16610" i="3"/>
  <c r="I16610" i="3" s="1"/>
  <c r="G16611" i="3"/>
  <c r="I16611" i="3" s="1"/>
  <c r="G16612" i="3"/>
  <c r="I16612" i="3" s="1"/>
  <c r="G16613" i="3"/>
  <c r="I16613" i="3" s="1"/>
  <c r="G16614" i="3"/>
  <c r="I16614" i="3" s="1"/>
  <c r="G16615" i="3"/>
  <c r="I16615" i="3" s="1"/>
  <c r="G16616" i="3"/>
  <c r="I16616" i="3" s="1"/>
  <c r="G16617" i="3"/>
  <c r="I16617" i="3" s="1"/>
  <c r="G16618" i="3"/>
  <c r="I16618" i="3" s="1"/>
  <c r="G16619" i="3"/>
  <c r="I16619" i="3" s="1"/>
  <c r="G16620" i="3"/>
  <c r="I16620" i="3" s="1"/>
  <c r="G16621" i="3"/>
  <c r="I16621" i="3" s="1"/>
  <c r="G16622" i="3"/>
  <c r="I16622" i="3" s="1"/>
  <c r="G16623" i="3"/>
  <c r="I16623" i="3" s="1"/>
  <c r="G16624" i="3"/>
  <c r="I16624" i="3" s="1"/>
  <c r="G16625" i="3"/>
  <c r="I16625" i="3" s="1"/>
  <c r="G16626" i="3"/>
  <c r="I16626" i="3" s="1"/>
  <c r="G16627" i="3"/>
  <c r="I16627" i="3" s="1"/>
  <c r="G16628" i="3"/>
  <c r="I16628" i="3" s="1"/>
  <c r="G16629" i="3"/>
  <c r="I16629" i="3" s="1"/>
  <c r="G16630" i="3"/>
  <c r="I16630" i="3" s="1"/>
  <c r="G16631" i="3"/>
  <c r="I16631" i="3" s="1"/>
  <c r="G16632" i="3"/>
  <c r="I16632" i="3" s="1"/>
  <c r="G16633" i="3"/>
  <c r="I16633" i="3" s="1"/>
  <c r="G16634" i="3"/>
  <c r="I16634" i="3" s="1"/>
  <c r="G16635" i="3"/>
  <c r="I16635" i="3" s="1"/>
  <c r="G16636" i="3"/>
  <c r="I16636" i="3" s="1"/>
  <c r="G16637" i="3"/>
  <c r="I16637" i="3" s="1"/>
  <c r="G16638" i="3"/>
  <c r="I16638" i="3" s="1"/>
  <c r="G16639" i="3"/>
  <c r="I16639" i="3" s="1"/>
  <c r="G16640" i="3"/>
  <c r="I16640" i="3" s="1"/>
  <c r="G16641" i="3"/>
  <c r="I16641" i="3" s="1"/>
  <c r="G16642" i="3"/>
  <c r="I16642" i="3" s="1"/>
  <c r="G16643" i="3"/>
  <c r="I16643" i="3" s="1"/>
  <c r="G16644" i="3"/>
  <c r="I16644" i="3" s="1"/>
  <c r="G16645" i="3"/>
  <c r="I16645" i="3" s="1"/>
  <c r="G16646" i="3"/>
  <c r="I16646" i="3" s="1"/>
  <c r="G16647" i="3"/>
  <c r="I16647" i="3" s="1"/>
  <c r="G16648" i="3"/>
  <c r="I16648" i="3" s="1"/>
  <c r="G16649" i="3"/>
  <c r="I16649" i="3" s="1"/>
  <c r="G16650" i="3"/>
  <c r="I16650" i="3" s="1"/>
  <c r="G16651" i="3"/>
  <c r="I16651" i="3" s="1"/>
  <c r="G16652" i="3"/>
  <c r="I16652" i="3" s="1"/>
  <c r="G16653" i="3"/>
  <c r="I16653" i="3" s="1"/>
  <c r="G16654" i="3"/>
  <c r="I16654" i="3" s="1"/>
  <c r="G16655" i="3"/>
  <c r="I16655" i="3" s="1"/>
  <c r="G16656" i="3"/>
  <c r="I16656" i="3" s="1"/>
  <c r="G16657" i="3"/>
  <c r="I16657" i="3" s="1"/>
  <c r="G16658" i="3"/>
  <c r="I16658" i="3" s="1"/>
  <c r="G16659" i="3"/>
  <c r="I16659" i="3" s="1"/>
  <c r="G16660" i="3"/>
  <c r="I16660" i="3" s="1"/>
  <c r="G16661" i="3"/>
  <c r="I16661" i="3" s="1"/>
  <c r="G16662" i="3"/>
  <c r="I16662" i="3" s="1"/>
  <c r="G16663" i="3"/>
  <c r="I16663" i="3" s="1"/>
  <c r="G16664" i="3"/>
  <c r="I16664" i="3" s="1"/>
  <c r="G16665" i="3"/>
  <c r="I16665" i="3" s="1"/>
  <c r="G16666" i="3"/>
  <c r="I16666" i="3" s="1"/>
  <c r="G16667" i="3"/>
  <c r="I16667" i="3" s="1"/>
  <c r="G16668" i="3"/>
  <c r="I16668" i="3" s="1"/>
  <c r="G16669" i="3"/>
  <c r="I16669" i="3" s="1"/>
  <c r="G16670" i="3"/>
  <c r="I16670" i="3" s="1"/>
  <c r="G16671" i="3"/>
  <c r="I16671" i="3" s="1"/>
  <c r="G16672" i="3"/>
  <c r="I16672" i="3" s="1"/>
  <c r="G16673" i="3"/>
  <c r="I16673" i="3" s="1"/>
  <c r="G16674" i="3"/>
  <c r="I16674" i="3" s="1"/>
  <c r="G16675" i="3"/>
  <c r="I16675" i="3" s="1"/>
  <c r="G16676" i="3"/>
  <c r="I16676" i="3" s="1"/>
  <c r="G16677" i="3"/>
  <c r="I16677" i="3" s="1"/>
  <c r="G16678" i="3"/>
  <c r="I16678" i="3" s="1"/>
  <c r="G16679" i="3"/>
  <c r="I16679" i="3" s="1"/>
  <c r="G16680" i="3"/>
  <c r="I16680" i="3" s="1"/>
  <c r="G16681" i="3"/>
  <c r="I16681" i="3" s="1"/>
  <c r="G16682" i="3"/>
  <c r="I16682" i="3" s="1"/>
  <c r="G16683" i="3"/>
  <c r="I16683" i="3" s="1"/>
  <c r="G16684" i="3"/>
  <c r="I16684" i="3" s="1"/>
  <c r="G16685" i="3"/>
  <c r="I16685" i="3" s="1"/>
  <c r="G16686" i="3"/>
  <c r="I16686" i="3" s="1"/>
  <c r="G16687" i="3"/>
  <c r="I16687" i="3" s="1"/>
  <c r="G16688" i="3"/>
  <c r="I16688" i="3" s="1"/>
  <c r="G16689" i="3"/>
  <c r="I16689" i="3" s="1"/>
  <c r="G16690" i="3"/>
  <c r="I16690" i="3" s="1"/>
  <c r="G16691" i="3"/>
  <c r="I16691" i="3" s="1"/>
  <c r="G16692" i="3"/>
  <c r="I16692" i="3" s="1"/>
  <c r="G16693" i="3"/>
  <c r="I16693" i="3" s="1"/>
  <c r="G16694" i="3"/>
  <c r="I16694" i="3" s="1"/>
  <c r="G16695" i="3"/>
  <c r="I16695" i="3" s="1"/>
  <c r="G16696" i="3"/>
  <c r="I16696" i="3" s="1"/>
  <c r="G16697" i="3"/>
  <c r="I16697" i="3" s="1"/>
  <c r="G16698" i="3"/>
  <c r="I16698" i="3" s="1"/>
  <c r="G16699" i="3"/>
  <c r="I16699" i="3" s="1"/>
  <c r="G16700" i="3"/>
  <c r="I16700" i="3" s="1"/>
  <c r="G16701" i="3"/>
  <c r="I16701" i="3" s="1"/>
  <c r="G16702" i="3"/>
  <c r="I16702" i="3" s="1"/>
  <c r="G16703" i="3"/>
  <c r="I16703" i="3" s="1"/>
  <c r="G16704" i="3"/>
  <c r="I16704" i="3" s="1"/>
  <c r="G16705" i="3"/>
  <c r="I16705" i="3" s="1"/>
  <c r="G16706" i="3"/>
  <c r="I16706" i="3" s="1"/>
  <c r="G16707" i="3"/>
  <c r="I16707" i="3" s="1"/>
  <c r="G16708" i="3"/>
  <c r="I16708" i="3" s="1"/>
  <c r="G16709" i="3"/>
  <c r="I16709" i="3" s="1"/>
  <c r="G16710" i="3"/>
  <c r="I16710" i="3" s="1"/>
  <c r="G16711" i="3"/>
  <c r="I16711" i="3" s="1"/>
  <c r="G16712" i="3"/>
  <c r="I16712" i="3" s="1"/>
  <c r="G16713" i="3"/>
  <c r="I16713" i="3" s="1"/>
  <c r="G16714" i="3"/>
  <c r="I16714" i="3" s="1"/>
  <c r="G16715" i="3"/>
  <c r="I16715" i="3" s="1"/>
  <c r="G16716" i="3"/>
  <c r="I16716" i="3" s="1"/>
  <c r="G16717" i="3"/>
  <c r="I16717" i="3" s="1"/>
  <c r="G16718" i="3"/>
  <c r="I16718" i="3" s="1"/>
  <c r="G16719" i="3"/>
  <c r="I16719" i="3" s="1"/>
  <c r="G16720" i="3"/>
  <c r="I16720" i="3" s="1"/>
  <c r="G16721" i="3"/>
  <c r="I16721" i="3" s="1"/>
  <c r="G16722" i="3"/>
  <c r="I16722" i="3" s="1"/>
  <c r="G16723" i="3"/>
  <c r="I16723" i="3" s="1"/>
  <c r="G16724" i="3"/>
  <c r="I16724" i="3" s="1"/>
  <c r="G16725" i="3"/>
  <c r="I16725" i="3" s="1"/>
  <c r="G16726" i="3"/>
  <c r="I16726" i="3" s="1"/>
  <c r="G16727" i="3"/>
  <c r="I16727" i="3" s="1"/>
  <c r="G16728" i="3"/>
  <c r="I16728" i="3" s="1"/>
  <c r="G16729" i="3"/>
  <c r="I16729" i="3" s="1"/>
  <c r="G16730" i="3"/>
  <c r="I16730" i="3" s="1"/>
  <c r="G16731" i="3"/>
  <c r="I16731" i="3" s="1"/>
  <c r="G16732" i="3"/>
  <c r="I16732" i="3" s="1"/>
  <c r="G16733" i="3"/>
  <c r="I16733" i="3" s="1"/>
  <c r="G16734" i="3"/>
  <c r="I16734" i="3" s="1"/>
  <c r="I21143" i="3" l="1"/>
  <c r="I20143" i="3"/>
  <c r="I19422" i="3"/>
  <c r="I19282" i="3"/>
  <c r="I19341" i="3"/>
  <c r="I19400" i="3"/>
  <c r="I19339" i="3"/>
  <c r="I19438" i="3"/>
  <c r="I19378" i="3"/>
  <c r="I19338" i="3"/>
  <c r="I19417" i="3"/>
  <c r="I19377" i="3"/>
  <c r="I19337" i="3"/>
  <c r="I19297" i="3"/>
  <c r="I19416" i="3"/>
  <c r="I19376" i="3"/>
  <c r="I19336" i="3"/>
  <c r="I19296" i="3"/>
  <c r="I19395" i="3"/>
  <c r="I19355" i="3"/>
  <c r="I19315" i="3"/>
  <c r="I19434" i="3"/>
  <c r="I19394" i="3"/>
  <c r="I19354" i="3"/>
  <c r="I19314" i="3"/>
  <c r="I19433" i="3"/>
  <c r="I19393" i="3"/>
  <c r="I19353" i="3"/>
  <c r="I19333" i="3"/>
  <c r="I19293" i="3"/>
  <c r="I19432" i="3"/>
  <c r="I19412" i="3"/>
  <c r="I19392" i="3"/>
  <c r="I19372" i="3"/>
  <c r="I19352" i="3"/>
  <c r="I19332" i="3"/>
  <c r="I19312" i="3"/>
  <c r="I19292" i="3"/>
  <c r="I19442" i="3"/>
  <c r="I19401" i="3"/>
  <c r="I19300" i="3"/>
  <c r="I19398" i="3"/>
  <c r="I19298" i="3"/>
  <c r="I19437" i="3"/>
  <c r="I19397" i="3"/>
  <c r="I19357" i="3"/>
  <c r="I19317" i="3"/>
  <c r="I19436" i="3"/>
  <c r="I19396" i="3"/>
  <c r="I19356" i="3"/>
  <c r="I19316" i="3"/>
  <c r="I19435" i="3"/>
  <c r="I19415" i="3"/>
  <c r="I19375" i="3"/>
  <c r="I19335" i="3"/>
  <c r="I19295" i="3"/>
  <c r="I19414" i="3"/>
  <c r="I19374" i="3"/>
  <c r="I19334" i="3"/>
  <c r="I19294" i="3"/>
  <c r="I19413" i="3"/>
  <c r="I19373" i="3"/>
  <c r="I19313" i="3"/>
  <c r="I19451" i="3"/>
  <c r="I19431" i="3"/>
  <c r="I19411" i="3"/>
  <c r="I19391" i="3"/>
  <c r="I19371" i="3"/>
  <c r="I19351" i="3"/>
  <c r="I19331" i="3"/>
  <c r="I19311" i="3"/>
  <c r="I19291" i="3"/>
  <c r="I19342" i="3"/>
  <c r="I19361" i="3"/>
  <c r="I19360" i="3"/>
  <c r="I19399" i="3"/>
  <c r="I19299" i="3"/>
  <c r="I19370" i="3"/>
  <c r="I19449" i="3"/>
  <c r="I19429" i="3"/>
  <c r="I19409" i="3"/>
  <c r="I19389" i="3"/>
  <c r="I19369" i="3"/>
  <c r="I19349" i="3"/>
  <c r="I19329" i="3"/>
  <c r="I19309" i="3"/>
  <c r="I19289" i="3"/>
  <c r="I19362" i="3"/>
  <c r="I19301" i="3"/>
  <c r="I19320" i="3"/>
  <c r="I19379" i="3"/>
  <c r="I19448" i="3"/>
  <c r="I19382" i="3"/>
  <c r="I19441" i="3"/>
  <c r="I19380" i="3"/>
  <c r="I19319" i="3"/>
  <c r="I19322" i="3"/>
  <c r="I19321" i="3"/>
  <c r="I19440" i="3"/>
  <c r="I19359" i="3"/>
  <c r="I19280" i="3"/>
  <c r="I19419" i="3"/>
  <c r="I19418" i="3"/>
  <c r="I19450" i="3"/>
  <c r="I19390" i="3"/>
  <c r="I19310" i="3"/>
  <c r="I19408" i="3"/>
  <c r="I19368" i="3"/>
  <c r="I19328" i="3"/>
  <c r="I19288" i="3"/>
  <c r="I19427" i="3"/>
  <c r="I19387" i="3"/>
  <c r="I19347" i="3"/>
  <c r="I19327" i="3"/>
  <c r="I19287" i="3"/>
  <c r="I19446" i="3"/>
  <c r="I19406" i="3"/>
  <c r="I19366" i="3"/>
  <c r="I19306" i="3"/>
  <c r="I19445" i="3"/>
  <c r="I19425" i="3"/>
  <c r="I19405" i="3"/>
  <c r="I19385" i="3"/>
  <c r="I19365" i="3"/>
  <c r="I19345" i="3"/>
  <c r="I19325" i="3"/>
  <c r="I19305" i="3"/>
  <c r="I19285" i="3"/>
  <c r="I19381" i="3"/>
  <c r="I19340" i="3"/>
  <c r="I19318" i="3"/>
  <c r="I19410" i="3"/>
  <c r="I19350" i="3"/>
  <c r="I19290" i="3"/>
  <c r="I19428" i="3"/>
  <c r="I19388" i="3"/>
  <c r="I19348" i="3"/>
  <c r="I19308" i="3"/>
  <c r="I19447" i="3"/>
  <c r="I19407" i="3"/>
  <c r="I19367" i="3"/>
  <c r="I19307" i="3"/>
  <c r="I19426" i="3"/>
  <c r="I19386" i="3"/>
  <c r="I19346" i="3"/>
  <c r="I19326" i="3"/>
  <c r="I19286" i="3"/>
  <c r="I19444" i="3"/>
  <c r="I19424" i="3"/>
  <c r="I19404" i="3"/>
  <c r="I19384" i="3"/>
  <c r="I19364" i="3"/>
  <c r="I19344" i="3"/>
  <c r="I19324" i="3"/>
  <c r="I19304" i="3"/>
  <c r="I19284" i="3"/>
  <c r="I19402" i="3"/>
  <c r="I19302" i="3"/>
  <c r="I19421" i="3"/>
  <c r="I19281" i="3"/>
  <c r="I19420" i="3"/>
  <c r="I19439" i="3"/>
  <c r="I19279" i="3"/>
  <c r="I19358" i="3"/>
  <c r="I19430" i="3"/>
  <c r="I19330" i="3"/>
  <c r="I19443" i="3"/>
  <c r="I19423" i="3"/>
  <c r="I19403" i="3"/>
  <c r="I19383" i="3"/>
  <c r="I19363" i="3"/>
  <c r="I19343" i="3"/>
  <c r="I19323" i="3"/>
  <c r="I19303" i="3"/>
  <c r="I19283" i="3"/>
  <c r="K16734" i="3"/>
  <c r="I21144" i="3" l="1"/>
  <c r="I20144" i="3"/>
  <c r="G15594" i="3"/>
  <c r="I15594" i="3" s="1"/>
  <c r="G15595" i="3"/>
  <c r="I15595" i="3" s="1"/>
  <c r="G15596" i="3"/>
  <c r="I15596" i="3" s="1"/>
  <c r="G15597" i="3"/>
  <c r="I15597" i="3" s="1"/>
  <c r="G15598" i="3"/>
  <c r="I15598" i="3" s="1"/>
  <c r="G15599" i="3"/>
  <c r="I15599" i="3" s="1"/>
  <c r="G15600" i="3"/>
  <c r="I15600" i="3" s="1"/>
  <c r="G15601" i="3"/>
  <c r="I15601" i="3" s="1"/>
  <c r="G15602" i="3"/>
  <c r="I15602" i="3" s="1"/>
  <c r="G15603" i="3"/>
  <c r="I15603" i="3" s="1"/>
  <c r="G15604" i="3"/>
  <c r="I15604" i="3" s="1"/>
  <c r="G15605" i="3"/>
  <c r="I15605" i="3" s="1"/>
  <c r="G15606" i="3"/>
  <c r="I15606" i="3" s="1"/>
  <c r="G15607" i="3"/>
  <c r="I15607" i="3" s="1"/>
  <c r="G15608" i="3"/>
  <c r="I15608" i="3" s="1"/>
  <c r="G15609" i="3"/>
  <c r="I15609" i="3" s="1"/>
  <c r="G15610" i="3"/>
  <c r="I15610" i="3" s="1"/>
  <c r="G15611" i="3"/>
  <c r="I15611" i="3" s="1"/>
  <c r="G15612" i="3"/>
  <c r="I15612" i="3" s="1"/>
  <c r="G15613" i="3"/>
  <c r="I15613" i="3" s="1"/>
  <c r="G15614" i="3"/>
  <c r="I15614" i="3" s="1"/>
  <c r="G15615" i="3"/>
  <c r="I15615" i="3" s="1"/>
  <c r="G15616" i="3"/>
  <c r="I15616" i="3" s="1"/>
  <c r="G15617" i="3"/>
  <c r="I15617" i="3" s="1"/>
  <c r="G15618" i="3"/>
  <c r="I15618" i="3" s="1"/>
  <c r="G15619" i="3"/>
  <c r="I15619" i="3" s="1"/>
  <c r="G15620" i="3"/>
  <c r="I15620" i="3" s="1"/>
  <c r="G15621" i="3"/>
  <c r="I15621" i="3" s="1"/>
  <c r="G15622" i="3"/>
  <c r="I15622" i="3" s="1"/>
  <c r="G15623" i="3"/>
  <c r="I15623" i="3" s="1"/>
  <c r="G15624" i="3"/>
  <c r="I15624" i="3" s="1"/>
  <c r="G15625" i="3"/>
  <c r="I15625" i="3" s="1"/>
  <c r="G15626" i="3"/>
  <c r="I15626" i="3" s="1"/>
  <c r="G15627" i="3"/>
  <c r="I15627" i="3" s="1"/>
  <c r="G15628" i="3"/>
  <c r="I15628" i="3" s="1"/>
  <c r="G15629" i="3"/>
  <c r="I15629" i="3" s="1"/>
  <c r="G15630" i="3"/>
  <c r="I15630" i="3" s="1"/>
  <c r="G15631" i="3"/>
  <c r="I15631" i="3" s="1"/>
  <c r="G15632" i="3"/>
  <c r="I15632" i="3" s="1"/>
  <c r="G15633" i="3"/>
  <c r="I15633" i="3" s="1"/>
  <c r="G15634" i="3"/>
  <c r="I15634" i="3" s="1"/>
  <c r="G15635" i="3"/>
  <c r="I15635" i="3" s="1"/>
  <c r="G15636" i="3"/>
  <c r="I15636" i="3" s="1"/>
  <c r="G15637" i="3"/>
  <c r="I15637" i="3" s="1"/>
  <c r="G15638" i="3"/>
  <c r="I15638" i="3" s="1"/>
  <c r="G15639" i="3"/>
  <c r="I15639" i="3" s="1"/>
  <c r="G15640" i="3"/>
  <c r="I15640" i="3" s="1"/>
  <c r="G15641" i="3"/>
  <c r="I15641" i="3" s="1"/>
  <c r="G15642" i="3"/>
  <c r="I15642" i="3" s="1"/>
  <c r="G15643" i="3"/>
  <c r="I15643" i="3" s="1"/>
  <c r="G15644" i="3"/>
  <c r="I15644" i="3" s="1"/>
  <c r="G15645" i="3"/>
  <c r="I15645" i="3" s="1"/>
  <c r="G15646" i="3"/>
  <c r="I15646" i="3" s="1"/>
  <c r="G15647" i="3"/>
  <c r="I15647" i="3" s="1"/>
  <c r="G15648" i="3"/>
  <c r="I15648" i="3" s="1"/>
  <c r="G15649" i="3"/>
  <c r="I15649" i="3" s="1"/>
  <c r="G15650" i="3"/>
  <c r="I15650" i="3" s="1"/>
  <c r="G15651" i="3"/>
  <c r="I15651" i="3" s="1"/>
  <c r="G15652" i="3"/>
  <c r="I15652" i="3" s="1"/>
  <c r="G15653" i="3"/>
  <c r="I15653" i="3" s="1"/>
  <c r="G15654" i="3"/>
  <c r="I15654" i="3" s="1"/>
  <c r="G15655" i="3"/>
  <c r="I15655" i="3" s="1"/>
  <c r="G15656" i="3"/>
  <c r="I15656" i="3" s="1"/>
  <c r="G15657" i="3"/>
  <c r="I15657" i="3" s="1"/>
  <c r="G15658" i="3"/>
  <c r="I15658" i="3" s="1"/>
  <c r="G15659" i="3"/>
  <c r="I15659" i="3" s="1"/>
  <c r="G15660" i="3"/>
  <c r="I15660" i="3" s="1"/>
  <c r="G15661" i="3"/>
  <c r="I15661" i="3" s="1"/>
  <c r="G15662" i="3"/>
  <c r="I15662" i="3" s="1"/>
  <c r="G15663" i="3"/>
  <c r="I15663" i="3" s="1"/>
  <c r="G15664" i="3"/>
  <c r="I15664" i="3" s="1"/>
  <c r="G15665" i="3"/>
  <c r="I15665" i="3" s="1"/>
  <c r="G15666" i="3"/>
  <c r="I15666" i="3" s="1"/>
  <c r="G15667" i="3"/>
  <c r="I15667" i="3" s="1"/>
  <c r="G15668" i="3"/>
  <c r="I15668" i="3" s="1"/>
  <c r="G15669" i="3"/>
  <c r="I15669" i="3" s="1"/>
  <c r="G15670" i="3"/>
  <c r="I15670" i="3" s="1"/>
  <c r="G15671" i="3"/>
  <c r="I15671" i="3" s="1"/>
  <c r="G15672" i="3"/>
  <c r="I15672" i="3" s="1"/>
  <c r="G15673" i="3"/>
  <c r="I15673" i="3" s="1"/>
  <c r="G15674" i="3"/>
  <c r="I15674" i="3" s="1"/>
  <c r="G15675" i="3"/>
  <c r="I15675" i="3" s="1"/>
  <c r="G15676" i="3"/>
  <c r="I15676" i="3" s="1"/>
  <c r="G15677" i="3"/>
  <c r="I15677" i="3" s="1"/>
  <c r="G15678" i="3"/>
  <c r="I15678" i="3" s="1"/>
  <c r="G15679" i="3"/>
  <c r="I15679" i="3" s="1"/>
  <c r="G15680" i="3"/>
  <c r="I15680" i="3" s="1"/>
  <c r="G15681" i="3"/>
  <c r="I15681" i="3" s="1"/>
  <c r="G15682" i="3"/>
  <c r="I15682" i="3" s="1"/>
  <c r="G15683" i="3"/>
  <c r="I15683" i="3" s="1"/>
  <c r="G15684" i="3"/>
  <c r="I15684" i="3" s="1"/>
  <c r="G15685" i="3"/>
  <c r="I15685" i="3" s="1"/>
  <c r="G15686" i="3"/>
  <c r="I15686" i="3" s="1"/>
  <c r="G15687" i="3"/>
  <c r="I15687" i="3" s="1"/>
  <c r="G15688" i="3"/>
  <c r="I15688" i="3" s="1"/>
  <c r="G15689" i="3"/>
  <c r="I15689" i="3" s="1"/>
  <c r="G15690" i="3"/>
  <c r="I15690" i="3" s="1"/>
  <c r="G15691" i="3"/>
  <c r="I15691" i="3" s="1"/>
  <c r="G15692" i="3"/>
  <c r="I15692" i="3" s="1"/>
  <c r="G15693" i="3"/>
  <c r="I15693" i="3" s="1"/>
  <c r="G15694" i="3"/>
  <c r="I15694" i="3" s="1"/>
  <c r="G15695" i="3"/>
  <c r="I15695" i="3" s="1"/>
  <c r="G15696" i="3"/>
  <c r="I15696" i="3" s="1"/>
  <c r="G15697" i="3"/>
  <c r="I15697" i="3" s="1"/>
  <c r="G15698" i="3"/>
  <c r="I15698" i="3" s="1"/>
  <c r="G15699" i="3"/>
  <c r="I15699" i="3" s="1"/>
  <c r="G15700" i="3"/>
  <c r="I15700" i="3" s="1"/>
  <c r="G15701" i="3"/>
  <c r="I15701" i="3" s="1"/>
  <c r="G15702" i="3"/>
  <c r="I15702" i="3" s="1"/>
  <c r="G15703" i="3"/>
  <c r="I15703" i="3" s="1"/>
  <c r="G15704" i="3"/>
  <c r="I15704" i="3" s="1"/>
  <c r="G15705" i="3"/>
  <c r="I15705" i="3" s="1"/>
  <c r="G15706" i="3"/>
  <c r="I15706" i="3" s="1"/>
  <c r="G15707" i="3"/>
  <c r="I15707" i="3" s="1"/>
  <c r="G15708" i="3"/>
  <c r="I15708" i="3" s="1"/>
  <c r="G15709" i="3"/>
  <c r="I15709" i="3" s="1"/>
  <c r="G15710" i="3"/>
  <c r="I15710" i="3" s="1"/>
  <c r="G15711" i="3"/>
  <c r="I15711" i="3" s="1"/>
  <c r="G15712" i="3"/>
  <c r="I15712" i="3" s="1"/>
  <c r="G15713" i="3"/>
  <c r="I15713" i="3" s="1"/>
  <c r="G15714" i="3"/>
  <c r="I15714" i="3" s="1"/>
  <c r="G15715" i="3"/>
  <c r="I15715" i="3" s="1"/>
  <c r="G15716" i="3"/>
  <c r="I15716" i="3" s="1"/>
  <c r="G15717" i="3"/>
  <c r="I15717" i="3" s="1"/>
  <c r="G15718" i="3"/>
  <c r="I15718" i="3" s="1"/>
  <c r="G15719" i="3"/>
  <c r="I15719" i="3" s="1"/>
  <c r="G15720" i="3"/>
  <c r="I15720" i="3" s="1"/>
  <c r="G15721" i="3"/>
  <c r="I15721" i="3" s="1"/>
  <c r="G15722" i="3"/>
  <c r="I15722" i="3" s="1"/>
  <c r="G15723" i="3"/>
  <c r="I15723" i="3" s="1"/>
  <c r="G15724" i="3"/>
  <c r="I15724" i="3" s="1"/>
  <c r="G15725" i="3"/>
  <c r="I15725" i="3" s="1"/>
  <c r="G15726" i="3"/>
  <c r="I15726" i="3" s="1"/>
  <c r="G15727" i="3"/>
  <c r="I15727" i="3" s="1"/>
  <c r="G15728" i="3"/>
  <c r="I15728" i="3" s="1"/>
  <c r="G15729" i="3"/>
  <c r="I15729" i="3" s="1"/>
  <c r="G15730" i="3"/>
  <c r="I15730" i="3" s="1"/>
  <c r="G15731" i="3"/>
  <c r="I15731" i="3" s="1"/>
  <c r="G15732" i="3"/>
  <c r="I15732" i="3" s="1"/>
  <c r="G15733" i="3"/>
  <c r="I15733" i="3" s="1"/>
  <c r="G15734" i="3"/>
  <c r="I15734" i="3" s="1"/>
  <c r="G15735" i="3"/>
  <c r="I15735" i="3" s="1"/>
  <c r="G15736" i="3"/>
  <c r="I15736" i="3" s="1"/>
  <c r="G15737" i="3"/>
  <c r="I15737" i="3" s="1"/>
  <c r="G15738" i="3"/>
  <c r="I15738" i="3" s="1"/>
  <c r="G15739" i="3"/>
  <c r="I15739" i="3" s="1"/>
  <c r="G15740" i="3"/>
  <c r="I15740" i="3" s="1"/>
  <c r="G15741" i="3"/>
  <c r="I15741" i="3" s="1"/>
  <c r="G15742" i="3"/>
  <c r="I15742" i="3" s="1"/>
  <c r="G15743" i="3"/>
  <c r="I15743" i="3" s="1"/>
  <c r="G15744" i="3"/>
  <c r="I15744" i="3" s="1"/>
  <c r="G15745" i="3"/>
  <c r="I15745" i="3" s="1"/>
  <c r="G15746" i="3"/>
  <c r="I15746" i="3" s="1"/>
  <c r="G15747" i="3"/>
  <c r="I15747" i="3" s="1"/>
  <c r="G15748" i="3"/>
  <c r="I15748" i="3" s="1"/>
  <c r="G15749" i="3"/>
  <c r="I15749" i="3" s="1"/>
  <c r="G15750" i="3"/>
  <c r="I15750" i="3" s="1"/>
  <c r="G15751" i="3"/>
  <c r="I15751" i="3" s="1"/>
  <c r="G15752" i="3"/>
  <c r="I15752" i="3" s="1"/>
  <c r="G15753" i="3"/>
  <c r="I15753" i="3" s="1"/>
  <c r="G15754" i="3"/>
  <c r="I15754" i="3" s="1"/>
  <c r="G15755" i="3"/>
  <c r="I15755" i="3" s="1"/>
  <c r="G15756" i="3"/>
  <c r="I15756" i="3" s="1"/>
  <c r="G15757" i="3"/>
  <c r="I15757" i="3" s="1"/>
  <c r="G15758" i="3"/>
  <c r="I15758" i="3" s="1"/>
  <c r="G15759" i="3"/>
  <c r="I15759" i="3" s="1"/>
  <c r="G15760" i="3"/>
  <c r="I15760" i="3" s="1"/>
  <c r="G15761" i="3"/>
  <c r="I15761" i="3" s="1"/>
  <c r="G15762" i="3"/>
  <c r="I15762" i="3" s="1"/>
  <c r="G15763" i="3"/>
  <c r="I15763" i="3" s="1"/>
  <c r="G15764" i="3"/>
  <c r="I15764" i="3" s="1"/>
  <c r="G15765" i="3"/>
  <c r="I15765" i="3" s="1"/>
  <c r="G15766" i="3"/>
  <c r="I15766" i="3" s="1"/>
  <c r="G15767" i="3"/>
  <c r="I15767" i="3" s="1"/>
  <c r="G15768" i="3"/>
  <c r="I15768" i="3" s="1"/>
  <c r="G15769" i="3"/>
  <c r="I15769" i="3" s="1"/>
  <c r="G15770" i="3"/>
  <c r="I15770" i="3" s="1"/>
  <c r="G15771" i="3"/>
  <c r="I15771" i="3" s="1"/>
  <c r="G15772" i="3"/>
  <c r="I15772" i="3" s="1"/>
  <c r="G15773" i="3"/>
  <c r="I15773" i="3" s="1"/>
  <c r="G15774" i="3"/>
  <c r="I15774" i="3" s="1"/>
  <c r="G15775" i="3"/>
  <c r="I15775" i="3" s="1"/>
  <c r="G15776" i="3"/>
  <c r="I15776" i="3" s="1"/>
  <c r="G15777" i="3"/>
  <c r="I15777" i="3" s="1"/>
  <c r="G15778" i="3"/>
  <c r="I15778" i="3" s="1"/>
  <c r="G15779" i="3"/>
  <c r="I15779" i="3" s="1"/>
  <c r="G15780" i="3"/>
  <c r="I15780" i="3" s="1"/>
  <c r="G15781" i="3"/>
  <c r="I15781" i="3" s="1"/>
  <c r="G15782" i="3"/>
  <c r="I15782" i="3" s="1"/>
  <c r="G15783" i="3"/>
  <c r="I15783" i="3" s="1"/>
  <c r="G15784" i="3"/>
  <c r="I15784" i="3" s="1"/>
  <c r="G15785" i="3"/>
  <c r="I15785" i="3" s="1"/>
  <c r="G15786" i="3"/>
  <c r="I15786" i="3" s="1"/>
  <c r="G15787" i="3"/>
  <c r="I15787" i="3" s="1"/>
  <c r="G15788" i="3"/>
  <c r="I15788" i="3" s="1"/>
  <c r="G15789" i="3"/>
  <c r="I15789" i="3" s="1"/>
  <c r="G15790" i="3"/>
  <c r="I15790" i="3" s="1"/>
  <c r="G15791" i="3"/>
  <c r="I15791" i="3" s="1"/>
  <c r="G15792" i="3"/>
  <c r="I15792" i="3" s="1"/>
  <c r="G15793" i="3"/>
  <c r="I15793" i="3" s="1"/>
  <c r="G15794" i="3"/>
  <c r="I15794" i="3" s="1"/>
  <c r="G15795" i="3"/>
  <c r="I15795" i="3" s="1"/>
  <c r="G15796" i="3"/>
  <c r="I15796" i="3" s="1"/>
  <c r="G15797" i="3"/>
  <c r="I15797" i="3" s="1"/>
  <c r="G15798" i="3"/>
  <c r="I15798" i="3" s="1"/>
  <c r="G15799" i="3"/>
  <c r="I15799" i="3" s="1"/>
  <c r="G15800" i="3"/>
  <c r="I15800" i="3" s="1"/>
  <c r="G15801" i="3"/>
  <c r="I15801" i="3" s="1"/>
  <c r="G15802" i="3"/>
  <c r="I15802" i="3" s="1"/>
  <c r="G15803" i="3"/>
  <c r="I15803" i="3" s="1"/>
  <c r="G15804" i="3"/>
  <c r="I15804" i="3" s="1"/>
  <c r="G15805" i="3"/>
  <c r="I15805" i="3" s="1"/>
  <c r="G15806" i="3"/>
  <c r="I15806" i="3" s="1"/>
  <c r="G15807" i="3"/>
  <c r="I15807" i="3" s="1"/>
  <c r="G15808" i="3"/>
  <c r="I15808" i="3" s="1"/>
  <c r="G15809" i="3"/>
  <c r="I15809" i="3" s="1"/>
  <c r="G15810" i="3"/>
  <c r="I15810" i="3" s="1"/>
  <c r="G15811" i="3"/>
  <c r="I15811" i="3" s="1"/>
  <c r="G15812" i="3"/>
  <c r="I15812" i="3" s="1"/>
  <c r="G15813" i="3"/>
  <c r="I15813" i="3" s="1"/>
  <c r="G15814" i="3"/>
  <c r="I15814" i="3" s="1"/>
  <c r="G15815" i="3"/>
  <c r="I15815" i="3" s="1"/>
  <c r="G15816" i="3"/>
  <c r="I15816" i="3" s="1"/>
  <c r="G15817" i="3"/>
  <c r="I15817" i="3" s="1"/>
  <c r="G15818" i="3"/>
  <c r="I15818" i="3" s="1"/>
  <c r="G15819" i="3"/>
  <c r="I15819" i="3" s="1"/>
  <c r="G15820" i="3"/>
  <c r="I15820" i="3" s="1"/>
  <c r="G15821" i="3"/>
  <c r="I15821" i="3" s="1"/>
  <c r="G15822" i="3"/>
  <c r="I15822" i="3" s="1"/>
  <c r="G15823" i="3"/>
  <c r="I15823" i="3" s="1"/>
  <c r="G15824" i="3"/>
  <c r="I15824" i="3" s="1"/>
  <c r="G15825" i="3"/>
  <c r="I15825" i="3" s="1"/>
  <c r="G15826" i="3"/>
  <c r="I15826" i="3" s="1"/>
  <c r="G15827" i="3"/>
  <c r="I15827" i="3" s="1"/>
  <c r="G15828" i="3"/>
  <c r="I15828" i="3" s="1"/>
  <c r="G15829" i="3"/>
  <c r="I15829" i="3" s="1"/>
  <c r="G15830" i="3"/>
  <c r="I15830" i="3" s="1"/>
  <c r="G15831" i="3"/>
  <c r="I15831" i="3" s="1"/>
  <c r="G15832" i="3"/>
  <c r="I15832" i="3" s="1"/>
  <c r="G15833" i="3"/>
  <c r="I15833" i="3" s="1"/>
  <c r="G15834" i="3"/>
  <c r="I15834" i="3" s="1"/>
  <c r="G15835" i="3"/>
  <c r="I15835" i="3" s="1"/>
  <c r="G15836" i="3"/>
  <c r="I15836" i="3" s="1"/>
  <c r="G15837" i="3"/>
  <c r="I15837" i="3" s="1"/>
  <c r="G15838" i="3"/>
  <c r="I15838" i="3" s="1"/>
  <c r="G15839" i="3"/>
  <c r="I15839" i="3" s="1"/>
  <c r="G15840" i="3"/>
  <c r="I15840" i="3" s="1"/>
  <c r="G15841" i="3"/>
  <c r="I15841" i="3" s="1"/>
  <c r="G15842" i="3"/>
  <c r="I15842" i="3" s="1"/>
  <c r="G15843" i="3"/>
  <c r="I15843" i="3" s="1"/>
  <c r="G15844" i="3"/>
  <c r="I15844" i="3" s="1"/>
  <c r="G15845" i="3"/>
  <c r="I15845" i="3" s="1"/>
  <c r="G15846" i="3"/>
  <c r="I15846" i="3" s="1"/>
  <c r="G15847" i="3"/>
  <c r="I15847" i="3" s="1"/>
  <c r="G15848" i="3"/>
  <c r="I15848" i="3" s="1"/>
  <c r="G15849" i="3"/>
  <c r="I15849" i="3" s="1"/>
  <c r="G15850" i="3"/>
  <c r="I15850" i="3" s="1"/>
  <c r="G15851" i="3"/>
  <c r="I15851" i="3" s="1"/>
  <c r="G15852" i="3"/>
  <c r="I15852" i="3" s="1"/>
  <c r="G15853" i="3"/>
  <c r="I15853" i="3" s="1"/>
  <c r="G15854" i="3"/>
  <c r="I15854" i="3" s="1"/>
  <c r="G15855" i="3"/>
  <c r="I15855" i="3" s="1"/>
  <c r="G15856" i="3"/>
  <c r="I15856" i="3" s="1"/>
  <c r="G15857" i="3"/>
  <c r="I15857" i="3" s="1"/>
  <c r="G15858" i="3"/>
  <c r="I15858" i="3" s="1"/>
  <c r="G15859" i="3"/>
  <c r="I15859" i="3" s="1"/>
  <c r="G15860" i="3"/>
  <c r="I15860" i="3" s="1"/>
  <c r="G15861" i="3"/>
  <c r="I15861" i="3" s="1"/>
  <c r="G15862" i="3"/>
  <c r="I15862" i="3" s="1"/>
  <c r="G15863" i="3"/>
  <c r="I15863" i="3" s="1"/>
  <c r="G15864" i="3"/>
  <c r="I15864" i="3" s="1"/>
  <c r="G15865" i="3"/>
  <c r="I15865" i="3" s="1"/>
  <c r="G15866" i="3"/>
  <c r="I15866" i="3" s="1"/>
  <c r="G15867" i="3"/>
  <c r="I15867" i="3" s="1"/>
  <c r="G15868" i="3"/>
  <c r="I15868" i="3" s="1"/>
  <c r="G15869" i="3"/>
  <c r="I15869" i="3" s="1"/>
  <c r="G15870" i="3"/>
  <c r="I15870" i="3" s="1"/>
  <c r="G15871" i="3"/>
  <c r="I15871" i="3" s="1"/>
  <c r="G15872" i="3"/>
  <c r="I15872" i="3" s="1"/>
  <c r="G15873" i="3"/>
  <c r="I15873" i="3" s="1"/>
  <c r="G15874" i="3"/>
  <c r="I15874" i="3" s="1"/>
  <c r="G15875" i="3"/>
  <c r="I15875" i="3" s="1"/>
  <c r="G15876" i="3"/>
  <c r="I15876" i="3" s="1"/>
  <c r="G15877" i="3"/>
  <c r="I15877" i="3" s="1"/>
  <c r="G15878" i="3"/>
  <c r="I15878" i="3" s="1"/>
  <c r="G15879" i="3"/>
  <c r="I15879" i="3" s="1"/>
  <c r="G15880" i="3"/>
  <c r="I15880" i="3" s="1"/>
  <c r="G15881" i="3"/>
  <c r="I15881" i="3" s="1"/>
  <c r="G15882" i="3"/>
  <c r="I15882" i="3" s="1"/>
  <c r="G15883" i="3"/>
  <c r="I15883" i="3" s="1"/>
  <c r="G15884" i="3"/>
  <c r="I15884" i="3" s="1"/>
  <c r="G15885" i="3"/>
  <c r="I15885" i="3" s="1"/>
  <c r="G15886" i="3"/>
  <c r="I15886" i="3" s="1"/>
  <c r="G15887" i="3"/>
  <c r="I15887" i="3" s="1"/>
  <c r="G15888" i="3"/>
  <c r="I15888" i="3" s="1"/>
  <c r="G15889" i="3"/>
  <c r="I15889" i="3" s="1"/>
  <c r="G15890" i="3"/>
  <c r="I15890" i="3" s="1"/>
  <c r="G15891" i="3"/>
  <c r="I15891" i="3" s="1"/>
  <c r="G15892" i="3"/>
  <c r="I15892" i="3" s="1"/>
  <c r="G15893" i="3"/>
  <c r="I15893" i="3" s="1"/>
  <c r="G15894" i="3"/>
  <c r="I15894" i="3" s="1"/>
  <c r="G15895" i="3"/>
  <c r="I15895" i="3" s="1"/>
  <c r="G15896" i="3"/>
  <c r="I15896" i="3" s="1"/>
  <c r="G15897" i="3"/>
  <c r="I15897" i="3" s="1"/>
  <c r="G15898" i="3"/>
  <c r="I15898" i="3" s="1"/>
  <c r="G15899" i="3"/>
  <c r="I15899" i="3" s="1"/>
  <c r="G15900" i="3"/>
  <c r="I15900" i="3" s="1"/>
  <c r="G15901" i="3"/>
  <c r="I15901" i="3" s="1"/>
  <c r="G15902" i="3"/>
  <c r="I15902" i="3" s="1"/>
  <c r="G15903" i="3"/>
  <c r="I15903" i="3" s="1"/>
  <c r="G15904" i="3"/>
  <c r="I15904" i="3" s="1"/>
  <c r="G15905" i="3"/>
  <c r="I15905" i="3" s="1"/>
  <c r="G15906" i="3"/>
  <c r="I15906" i="3" s="1"/>
  <c r="G15907" i="3"/>
  <c r="I15907" i="3" s="1"/>
  <c r="G15908" i="3"/>
  <c r="G15909" i="3"/>
  <c r="G15910" i="3"/>
  <c r="G15911" i="3"/>
  <c r="G15912" i="3"/>
  <c r="G15913" i="3"/>
  <c r="G15914" i="3"/>
  <c r="G15915" i="3"/>
  <c r="G15916" i="3"/>
  <c r="G15917" i="3"/>
  <c r="G15918" i="3"/>
  <c r="G15919" i="3"/>
  <c r="G15920" i="3"/>
  <c r="G15921" i="3"/>
  <c r="G15922" i="3"/>
  <c r="G15923" i="3"/>
  <c r="G15924" i="3"/>
  <c r="G15925" i="3"/>
  <c r="G15926" i="3"/>
  <c r="G15927" i="3"/>
  <c r="G15928" i="3"/>
  <c r="G15929" i="3"/>
  <c r="G15930" i="3"/>
  <c r="G15931" i="3"/>
  <c r="G15932" i="3"/>
  <c r="G15933" i="3"/>
  <c r="G15934" i="3"/>
  <c r="G15935" i="3"/>
  <c r="G15936" i="3"/>
  <c r="G15937" i="3"/>
  <c r="G15938" i="3"/>
  <c r="G15939" i="3"/>
  <c r="G15940" i="3"/>
  <c r="G15941" i="3"/>
  <c r="G15942" i="3"/>
  <c r="G15943" i="3"/>
  <c r="G15944" i="3"/>
  <c r="G15945" i="3"/>
  <c r="G15946" i="3"/>
  <c r="G15947" i="3"/>
  <c r="G15948" i="3"/>
  <c r="G15949" i="3"/>
  <c r="G15950" i="3"/>
  <c r="G15951" i="3"/>
  <c r="G15952" i="3"/>
  <c r="G15953" i="3"/>
  <c r="G15954" i="3"/>
  <c r="G15955" i="3"/>
  <c r="G15956" i="3"/>
  <c r="G15957" i="3"/>
  <c r="G15958" i="3"/>
  <c r="G15959" i="3"/>
  <c r="G15960" i="3"/>
  <c r="G15961" i="3"/>
  <c r="G15962" i="3"/>
  <c r="G15963" i="3"/>
  <c r="G15964" i="3"/>
  <c r="G15965" i="3"/>
  <c r="G15966" i="3"/>
  <c r="G15967" i="3"/>
  <c r="G15968" i="3"/>
  <c r="G15969" i="3"/>
  <c r="G15970" i="3"/>
  <c r="G15971" i="3"/>
  <c r="G15972" i="3"/>
  <c r="G15973" i="3"/>
  <c r="G15974" i="3"/>
  <c r="G15975" i="3"/>
  <c r="G15976" i="3"/>
  <c r="G15977" i="3"/>
  <c r="G15978" i="3"/>
  <c r="G15979" i="3"/>
  <c r="G15980" i="3"/>
  <c r="G15981" i="3"/>
  <c r="G15982" i="3"/>
  <c r="G15983" i="3"/>
  <c r="G15984" i="3"/>
  <c r="G15985" i="3"/>
  <c r="G15986" i="3"/>
  <c r="G15987" i="3"/>
  <c r="G15988" i="3"/>
  <c r="G15989" i="3"/>
  <c r="G15990" i="3"/>
  <c r="G15991" i="3"/>
  <c r="G15992" i="3"/>
  <c r="G15993" i="3"/>
  <c r="G15994" i="3"/>
  <c r="G15995" i="3"/>
  <c r="G15996" i="3"/>
  <c r="G15997" i="3"/>
  <c r="G15998" i="3"/>
  <c r="G15999" i="3"/>
  <c r="G16000" i="3"/>
  <c r="G16001" i="3"/>
  <c r="G16002" i="3"/>
  <c r="G16003" i="3"/>
  <c r="G16004" i="3"/>
  <c r="G16005" i="3"/>
  <c r="G16006" i="3"/>
  <c r="G16007" i="3"/>
  <c r="G16008" i="3"/>
  <c r="G16009" i="3"/>
  <c r="G16010" i="3"/>
  <c r="G16011" i="3"/>
  <c r="G16012" i="3"/>
  <c r="G16013" i="3"/>
  <c r="G16014" i="3"/>
  <c r="G16015" i="3"/>
  <c r="G16016" i="3"/>
  <c r="G16017" i="3"/>
  <c r="G16018" i="3"/>
  <c r="G16019" i="3"/>
  <c r="G16020" i="3"/>
  <c r="G16021" i="3"/>
  <c r="G16022" i="3"/>
  <c r="G16023" i="3"/>
  <c r="G16024" i="3"/>
  <c r="G16025" i="3"/>
  <c r="G16026" i="3"/>
  <c r="G16027" i="3"/>
  <c r="G16028" i="3"/>
  <c r="G16029" i="3"/>
  <c r="G16030" i="3"/>
  <c r="G16031" i="3"/>
  <c r="G16032" i="3"/>
  <c r="G16033" i="3"/>
  <c r="G16034" i="3"/>
  <c r="G16035" i="3"/>
  <c r="G16036" i="3"/>
  <c r="G16037" i="3"/>
  <c r="G16038" i="3"/>
  <c r="G16039" i="3"/>
  <c r="G16040" i="3"/>
  <c r="G16041" i="3"/>
  <c r="G16042" i="3"/>
  <c r="G16043" i="3"/>
  <c r="G16044" i="3"/>
  <c r="G16045" i="3"/>
  <c r="G16046" i="3"/>
  <c r="G16047" i="3"/>
  <c r="G16048" i="3"/>
  <c r="G16049" i="3"/>
  <c r="G16050" i="3"/>
  <c r="G16051" i="3"/>
  <c r="G16052" i="3"/>
  <c r="G16053" i="3"/>
  <c r="G16054" i="3"/>
  <c r="G16055" i="3"/>
  <c r="G16056" i="3"/>
  <c r="G16057" i="3"/>
  <c r="G16058" i="3"/>
  <c r="G16059" i="3"/>
  <c r="G16060" i="3"/>
  <c r="G16061" i="3"/>
  <c r="G16062" i="3"/>
  <c r="G16063" i="3"/>
  <c r="G16064" i="3"/>
  <c r="G16065" i="3"/>
  <c r="G16066" i="3"/>
  <c r="G16067" i="3"/>
  <c r="G16068" i="3"/>
  <c r="G16069" i="3"/>
  <c r="G16070" i="3"/>
  <c r="G16071" i="3"/>
  <c r="G16072" i="3"/>
  <c r="G16073" i="3"/>
  <c r="G16074" i="3"/>
  <c r="G16075" i="3"/>
  <c r="G16076" i="3"/>
  <c r="G16077" i="3"/>
  <c r="G16078" i="3"/>
  <c r="G16079" i="3"/>
  <c r="G16080" i="3"/>
  <c r="G16081" i="3"/>
  <c r="G16082" i="3"/>
  <c r="G16083" i="3"/>
  <c r="G16084" i="3"/>
  <c r="G16085" i="3"/>
  <c r="G16086" i="3"/>
  <c r="G16087" i="3"/>
  <c r="G16088" i="3"/>
  <c r="G16089" i="3"/>
  <c r="G16090" i="3"/>
  <c r="G16091" i="3"/>
  <c r="G16092" i="3"/>
  <c r="G16093" i="3"/>
  <c r="G16094" i="3"/>
  <c r="G16095" i="3"/>
  <c r="G16096" i="3"/>
  <c r="G16097" i="3"/>
  <c r="G16098" i="3"/>
  <c r="G16099" i="3"/>
  <c r="G16100" i="3"/>
  <c r="G16101" i="3"/>
  <c r="G16102" i="3"/>
  <c r="G16103" i="3"/>
  <c r="G16104" i="3"/>
  <c r="G16105" i="3"/>
  <c r="G16106" i="3"/>
  <c r="G16107" i="3"/>
  <c r="G16108" i="3"/>
  <c r="G16109" i="3"/>
  <c r="G16110" i="3"/>
  <c r="G16111" i="3"/>
  <c r="G16112" i="3"/>
  <c r="G16113" i="3"/>
  <c r="G16114" i="3"/>
  <c r="G16115" i="3"/>
  <c r="G16116" i="3"/>
  <c r="G16117" i="3"/>
  <c r="G16118" i="3"/>
  <c r="G16119" i="3"/>
  <c r="G16120" i="3"/>
  <c r="G16121" i="3"/>
  <c r="G16122" i="3"/>
  <c r="G16123" i="3"/>
  <c r="G16124" i="3"/>
  <c r="G15360" i="3"/>
  <c r="I15360" i="3" s="1"/>
  <c r="G15361" i="3"/>
  <c r="I15361" i="3" s="1"/>
  <c r="G15362" i="3"/>
  <c r="I15362" i="3" s="1"/>
  <c r="G15363" i="3"/>
  <c r="I15363" i="3" s="1"/>
  <c r="G15364" i="3"/>
  <c r="I15364" i="3" s="1"/>
  <c r="G15365" i="3"/>
  <c r="I15365" i="3" s="1"/>
  <c r="G15366" i="3"/>
  <c r="I15366" i="3" s="1"/>
  <c r="G15367" i="3"/>
  <c r="I15367" i="3" s="1"/>
  <c r="G15368" i="3"/>
  <c r="I15368" i="3" s="1"/>
  <c r="G15369" i="3"/>
  <c r="I15369" i="3" s="1"/>
  <c r="G15370" i="3"/>
  <c r="I15370" i="3" s="1"/>
  <c r="G15371" i="3"/>
  <c r="I15371" i="3" s="1"/>
  <c r="G15372" i="3"/>
  <c r="I15372" i="3" s="1"/>
  <c r="G15373" i="3"/>
  <c r="I15373" i="3" s="1"/>
  <c r="G15374" i="3"/>
  <c r="I15374" i="3" s="1"/>
  <c r="G15375" i="3"/>
  <c r="I15375" i="3" s="1"/>
  <c r="G15376" i="3"/>
  <c r="I15376" i="3" s="1"/>
  <c r="G15377" i="3"/>
  <c r="I15377" i="3" s="1"/>
  <c r="G15378" i="3"/>
  <c r="I15378" i="3" s="1"/>
  <c r="G15379" i="3"/>
  <c r="I15379" i="3" s="1"/>
  <c r="G15380" i="3"/>
  <c r="I15380" i="3" s="1"/>
  <c r="G15381" i="3"/>
  <c r="I15381" i="3" s="1"/>
  <c r="G15382" i="3"/>
  <c r="I15382" i="3" s="1"/>
  <c r="G15383" i="3"/>
  <c r="I15383" i="3" s="1"/>
  <c r="G15384" i="3"/>
  <c r="I15384" i="3" s="1"/>
  <c r="G15385" i="3"/>
  <c r="I15385" i="3" s="1"/>
  <c r="G15386" i="3"/>
  <c r="I15386" i="3" s="1"/>
  <c r="G15387" i="3"/>
  <c r="I15387" i="3" s="1"/>
  <c r="G15388" i="3"/>
  <c r="I15388" i="3" s="1"/>
  <c r="G15389" i="3"/>
  <c r="I15389" i="3" s="1"/>
  <c r="G15390" i="3"/>
  <c r="I15390" i="3" s="1"/>
  <c r="G15391" i="3"/>
  <c r="I15391" i="3" s="1"/>
  <c r="G15392" i="3"/>
  <c r="I15392" i="3" s="1"/>
  <c r="G15393" i="3"/>
  <c r="I15393" i="3" s="1"/>
  <c r="G15394" i="3"/>
  <c r="I15394" i="3" s="1"/>
  <c r="G15395" i="3"/>
  <c r="I15395" i="3" s="1"/>
  <c r="G15396" i="3"/>
  <c r="I15396" i="3" s="1"/>
  <c r="G15397" i="3"/>
  <c r="I15397" i="3" s="1"/>
  <c r="G15398" i="3"/>
  <c r="I15398" i="3" s="1"/>
  <c r="G15399" i="3"/>
  <c r="I15399" i="3" s="1"/>
  <c r="G15400" i="3"/>
  <c r="I15400" i="3" s="1"/>
  <c r="G15401" i="3"/>
  <c r="I15401" i="3" s="1"/>
  <c r="G15402" i="3"/>
  <c r="I15402" i="3" s="1"/>
  <c r="G15403" i="3"/>
  <c r="I15403" i="3" s="1"/>
  <c r="G15404" i="3"/>
  <c r="I15404" i="3" s="1"/>
  <c r="G15405" i="3"/>
  <c r="I15405" i="3" s="1"/>
  <c r="G15406" i="3"/>
  <c r="I15406" i="3" s="1"/>
  <c r="G15407" i="3"/>
  <c r="I15407" i="3" s="1"/>
  <c r="G15408" i="3"/>
  <c r="I15408" i="3" s="1"/>
  <c r="G15409" i="3"/>
  <c r="I15409" i="3" s="1"/>
  <c r="G15410" i="3"/>
  <c r="I15410" i="3" s="1"/>
  <c r="G15411" i="3"/>
  <c r="I15411" i="3" s="1"/>
  <c r="G15412" i="3"/>
  <c r="I15412" i="3" s="1"/>
  <c r="G15413" i="3"/>
  <c r="I15413" i="3" s="1"/>
  <c r="G15414" i="3"/>
  <c r="I15414" i="3" s="1"/>
  <c r="G15415" i="3"/>
  <c r="I15415" i="3" s="1"/>
  <c r="G15416" i="3"/>
  <c r="I15416" i="3" s="1"/>
  <c r="G15417" i="3"/>
  <c r="I15417" i="3" s="1"/>
  <c r="G15418" i="3"/>
  <c r="I15418" i="3" s="1"/>
  <c r="G15419" i="3"/>
  <c r="I15419" i="3" s="1"/>
  <c r="G15420" i="3"/>
  <c r="I15420" i="3" s="1"/>
  <c r="G15421" i="3"/>
  <c r="I15421" i="3" s="1"/>
  <c r="G15422" i="3"/>
  <c r="I15422" i="3" s="1"/>
  <c r="G15423" i="3"/>
  <c r="I15423" i="3" s="1"/>
  <c r="G15424" i="3"/>
  <c r="I15424" i="3" s="1"/>
  <c r="G15425" i="3"/>
  <c r="I15425" i="3" s="1"/>
  <c r="G15426" i="3"/>
  <c r="I15426" i="3" s="1"/>
  <c r="G15427" i="3"/>
  <c r="I15427" i="3" s="1"/>
  <c r="G15428" i="3"/>
  <c r="I15428" i="3" s="1"/>
  <c r="G15429" i="3"/>
  <c r="I15429" i="3" s="1"/>
  <c r="G15430" i="3"/>
  <c r="I15430" i="3" s="1"/>
  <c r="G15431" i="3"/>
  <c r="I15431" i="3" s="1"/>
  <c r="G15432" i="3"/>
  <c r="I15432" i="3" s="1"/>
  <c r="G15433" i="3"/>
  <c r="I15433" i="3" s="1"/>
  <c r="G15434" i="3"/>
  <c r="I15434" i="3" s="1"/>
  <c r="G15435" i="3"/>
  <c r="I15435" i="3" s="1"/>
  <c r="G15436" i="3"/>
  <c r="I15436" i="3" s="1"/>
  <c r="G15437" i="3"/>
  <c r="I15437" i="3" s="1"/>
  <c r="G15438" i="3"/>
  <c r="I15438" i="3" s="1"/>
  <c r="G15439" i="3"/>
  <c r="I15439" i="3" s="1"/>
  <c r="G15440" i="3"/>
  <c r="I15440" i="3" s="1"/>
  <c r="G15441" i="3"/>
  <c r="I15441" i="3" s="1"/>
  <c r="G15442" i="3"/>
  <c r="I15442" i="3" s="1"/>
  <c r="G15443" i="3"/>
  <c r="I15443" i="3" s="1"/>
  <c r="G15444" i="3"/>
  <c r="I15444" i="3" s="1"/>
  <c r="G15445" i="3"/>
  <c r="I15445" i="3" s="1"/>
  <c r="G15446" i="3"/>
  <c r="I15446" i="3" s="1"/>
  <c r="G15447" i="3"/>
  <c r="I15447" i="3" s="1"/>
  <c r="G15448" i="3"/>
  <c r="I15448" i="3" s="1"/>
  <c r="G15449" i="3"/>
  <c r="I15449" i="3" s="1"/>
  <c r="G15450" i="3"/>
  <c r="I15450" i="3" s="1"/>
  <c r="G15451" i="3"/>
  <c r="I15451" i="3" s="1"/>
  <c r="G15452" i="3"/>
  <c r="I15452" i="3" s="1"/>
  <c r="G15453" i="3"/>
  <c r="I15453" i="3" s="1"/>
  <c r="G15454" i="3"/>
  <c r="I15454" i="3" s="1"/>
  <c r="G15455" i="3"/>
  <c r="I15455" i="3" s="1"/>
  <c r="G15456" i="3"/>
  <c r="I15456" i="3" s="1"/>
  <c r="G15457" i="3"/>
  <c r="I15457" i="3" s="1"/>
  <c r="G15458" i="3"/>
  <c r="I15458" i="3" s="1"/>
  <c r="G15459" i="3"/>
  <c r="I15459" i="3" s="1"/>
  <c r="G15460" i="3"/>
  <c r="I15460" i="3" s="1"/>
  <c r="G15461" i="3"/>
  <c r="I15461" i="3" s="1"/>
  <c r="G15462" i="3"/>
  <c r="I15462" i="3" s="1"/>
  <c r="G15463" i="3"/>
  <c r="I15463" i="3" s="1"/>
  <c r="G15464" i="3"/>
  <c r="I15464" i="3" s="1"/>
  <c r="G15465" i="3"/>
  <c r="I15465" i="3" s="1"/>
  <c r="G15466" i="3"/>
  <c r="I15466" i="3" s="1"/>
  <c r="G15467" i="3"/>
  <c r="I15467" i="3" s="1"/>
  <c r="G15468" i="3"/>
  <c r="I15468" i="3" s="1"/>
  <c r="G15469" i="3"/>
  <c r="I15469" i="3" s="1"/>
  <c r="G15470" i="3"/>
  <c r="I15470" i="3" s="1"/>
  <c r="G15471" i="3"/>
  <c r="I15471" i="3" s="1"/>
  <c r="G15472" i="3"/>
  <c r="I15472" i="3" s="1"/>
  <c r="G15473" i="3"/>
  <c r="I15473" i="3" s="1"/>
  <c r="G15474" i="3"/>
  <c r="I15474" i="3" s="1"/>
  <c r="G15475" i="3"/>
  <c r="I15475" i="3" s="1"/>
  <c r="G15476" i="3"/>
  <c r="I15476" i="3" s="1"/>
  <c r="G15477" i="3"/>
  <c r="I15477" i="3" s="1"/>
  <c r="G15478" i="3"/>
  <c r="I15478" i="3" s="1"/>
  <c r="G15479" i="3"/>
  <c r="I15479" i="3" s="1"/>
  <c r="G15480" i="3"/>
  <c r="I15480" i="3" s="1"/>
  <c r="G15481" i="3"/>
  <c r="I15481" i="3" s="1"/>
  <c r="G15482" i="3"/>
  <c r="I15482" i="3" s="1"/>
  <c r="G15483" i="3"/>
  <c r="I15483" i="3" s="1"/>
  <c r="G15484" i="3"/>
  <c r="I15484" i="3" s="1"/>
  <c r="G15485" i="3"/>
  <c r="I15485" i="3" s="1"/>
  <c r="G15486" i="3"/>
  <c r="I15486" i="3" s="1"/>
  <c r="G15487" i="3"/>
  <c r="I15487" i="3" s="1"/>
  <c r="G15488" i="3"/>
  <c r="I15488" i="3" s="1"/>
  <c r="G15489" i="3"/>
  <c r="I15489" i="3" s="1"/>
  <c r="G15490" i="3"/>
  <c r="I15490" i="3" s="1"/>
  <c r="G15491" i="3"/>
  <c r="I15491" i="3" s="1"/>
  <c r="G15492" i="3"/>
  <c r="I15492" i="3" s="1"/>
  <c r="G15493" i="3"/>
  <c r="I15493" i="3" s="1"/>
  <c r="G15494" i="3"/>
  <c r="I15494" i="3" s="1"/>
  <c r="G15495" i="3"/>
  <c r="I15495" i="3" s="1"/>
  <c r="G15496" i="3"/>
  <c r="I15496" i="3" s="1"/>
  <c r="G15497" i="3"/>
  <c r="I15497" i="3" s="1"/>
  <c r="G15498" i="3"/>
  <c r="I15498" i="3" s="1"/>
  <c r="G15499" i="3"/>
  <c r="I15499" i="3" s="1"/>
  <c r="G15500" i="3"/>
  <c r="I15500" i="3" s="1"/>
  <c r="G15501" i="3"/>
  <c r="I15501" i="3" s="1"/>
  <c r="G15502" i="3"/>
  <c r="I15502" i="3" s="1"/>
  <c r="G15503" i="3"/>
  <c r="I15503" i="3" s="1"/>
  <c r="G15504" i="3"/>
  <c r="I15504" i="3" s="1"/>
  <c r="G15505" i="3"/>
  <c r="I15505" i="3" s="1"/>
  <c r="G15506" i="3"/>
  <c r="I15506" i="3" s="1"/>
  <c r="G15507" i="3"/>
  <c r="I15507" i="3" s="1"/>
  <c r="G15508" i="3"/>
  <c r="I15508" i="3" s="1"/>
  <c r="G15509" i="3"/>
  <c r="I15509" i="3" s="1"/>
  <c r="G15510" i="3"/>
  <c r="I15510" i="3" s="1"/>
  <c r="G15511" i="3"/>
  <c r="I15511" i="3" s="1"/>
  <c r="G15512" i="3"/>
  <c r="I15512" i="3" s="1"/>
  <c r="G15513" i="3"/>
  <c r="I15513" i="3" s="1"/>
  <c r="G15514" i="3"/>
  <c r="I15514" i="3" s="1"/>
  <c r="G15515" i="3"/>
  <c r="I15515" i="3" s="1"/>
  <c r="G15516" i="3"/>
  <c r="I15516" i="3" s="1"/>
  <c r="G15517" i="3"/>
  <c r="I15517" i="3" s="1"/>
  <c r="G15518" i="3"/>
  <c r="I15518" i="3" s="1"/>
  <c r="G15519" i="3"/>
  <c r="I15519" i="3" s="1"/>
  <c r="G15520" i="3"/>
  <c r="I15520" i="3" s="1"/>
  <c r="G15521" i="3"/>
  <c r="I15521" i="3" s="1"/>
  <c r="G15522" i="3"/>
  <c r="I15522" i="3" s="1"/>
  <c r="G15523" i="3"/>
  <c r="I15523" i="3" s="1"/>
  <c r="G15524" i="3"/>
  <c r="I15524" i="3" s="1"/>
  <c r="G15525" i="3"/>
  <c r="I15525" i="3" s="1"/>
  <c r="G15526" i="3"/>
  <c r="I15526" i="3" s="1"/>
  <c r="G15527" i="3"/>
  <c r="I15527" i="3" s="1"/>
  <c r="G15528" i="3"/>
  <c r="I15528" i="3" s="1"/>
  <c r="G15529" i="3"/>
  <c r="I15529" i="3" s="1"/>
  <c r="G15530" i="3"/>
  <c r="I15530" i="3" s="1"/>
  <c r="G15531" i="3"/>
  <c r="I15531" i="3" s="1"/>
  <c r="G15532" i="3"/>
  <c r="I15532" i="3" s="1"/>
  <c r="G15533" i="3"/>
  <c r="I15533" i="3" s="1"/>
  <c r="G15534" i="3"/>
  <c r="I15534" i="3" s="1"/>
  <c r="G15535" i="3"/>
  <c r="I15535" i="3" s="1"/>
  <c r="G15536" i="3"/>
  <c r="I15536" i="3" s="1"/>
  <c r="G15537" i="3"/>
  <c r="I15537" i="3" s="1"/>
  <c r="G15538" i="3"/>
  <c r="I15538" i="3" s="1"/>
  <c r="G15539" i="3"/>
  <c r="I15539" i="3" s="1"/>
  <c r="G15540" i="3"/>
  <c r="I15540" i="3" s="1"/>
  <c r="G15541" i="3"/>
  <c r="I15541" i="3" s="1"/>
  <c r="G15542" i="3"/>
  <c r="I15542" i="3" s="1"/>
  <c r="G15543" i="3"/>
  <c r="I15543" i="3" s="1"/>
  <c r="G15544" i="3"/>
  <c r="I15544" i="3" s="1"/>
  <c r="G15545" i="3"/>
  <c r="I15545" i="3" s="1"/>
  <c r="G15546" i="3"/>
  <c r="I15546" i="3" s="1"/>
  <c r="G15547" i="3"/>
  <c r="I15547" i="3" s="1"/>
  <c r="G15548" i="3"/>
  <c r="I15548" i="3" s="1"/>
  <c r="G15549" i="3"/>
  <c r="I15549" i="3" s="1"/>
  <c r="G15550" i="3"/>
  <c r="I15550" i="3" s="1"/>
  <c r="G15551" i="3"/>
  <c r="I15551" i="3" s="1"/>
  <c r="G15552" i="3"/>
  <c r="I15552" i="3" s="1"/>
  <c r="G15553" i="3"/>
  <c r="I15553" i="3" s="1"/>
  <c r="G15554" i="3"/>
  <c r="I15554" i="3" s="1"/>
  <c r="G15555" i="3"/>
  <c r="I15555" i="3" s="1"/>
  <c r="G15556" i="3"/>
  <c r="I15556" i="3" s="1"/>
  <c r="G15557" i="3"/>
  <c r="I15557" i="3" s="1"/>
  <c r="G15558" i="3"/>
  <c r="I15558" i="3" s="1"/>
  <c r="G15559" i="3"/>
  <c r="I15559" i="3" s="1"/>
  <c r="G15560" i="3"/>
  <c r="I15560" i="3" s="1"/>
  <c r="G15561" i="3"/>
  <c r="I15561" i="3" s="1"/>
  <c r="G15562" i="3"/>
  <c r="I15562" i="3" s="1"/>
  <c r="G15563" i="3"/>
  <c r="I15563" i="3" s="1"/>
  <c r="G15564" i="3"/>
  <c r="I15564" i="3" s="1"/>
  <c r="G15565" i="3"/>
  <c r="I15565" i="3" s="1"/>
  <c r="G15566" i="3"/>
  <c r="I15566" i="3" s="1"/>
  <c r="G15567" i="3"/>
  <c r="I15567" i="3" s="1"/>
  <c r="G15568" i="3"/>
  <c r="I15568" i="3" s="1"/>
  <c r="G15569" i="3"/>
  <c r="I15569" i="3" s="1"/>
  <c r="G15570" i="3"/>
  <c r="I15570" i="3" s="1"/>
  <c r="G15571" i="3"/>
  <c r="I15571" i="3" s="1"/>
  <c r="G15572" i="3"/>
  <c r="I15572" i="3" s="1"/>
  <c r="G15573" i="3"/>
  <c r="I15573" i="3" s="1"/>
  <c r="G15574" i="3"/>
  <c r="I15574" i="3" s="1"/>
  <c r="G15575" i="3"/>
  <c r="I15575" i="3" s="1"/>
  <c r="G15576" i="3"/>
  <c r="I15576" i="3" s="1"/>
  <c r="G15577" i="3"/>
  <c r="I15577" i="3" s="1"/>
  <c r="G15578" i="3"/>
  <c r="I15578" i="3" s="1"/>
  <c r="G15579" i="3"/>
  <c r="I15579" i="3" s="1"/>
  <c r="G15580" i="3"/>
  <c r="I15580" i="3" s="1"/>
  <c r="G15581" i="3"/>
  <c r="I15581" i="3" s="1"/>
  <c r="G15582" i="3"/>
  <c r="I15582" i="3" s="1"/>
  <c r="G15583" i="3"/>
  <c r="I15583" i="3" s="1"/>
  <c r="G15584" i="3"/>
  <c r="I15584" i="3" s="1"/>
  <c r="G15585" i="3"/>
  <c r="I15585" i="3" s="1"/>
  <c r="G15586" i="3"/>
  <c r="I15586" i="3" s="1"/>
  <c r="G15587" i="3"/>
  <c r="I15587" i="3" s="1"/>
  <c r="G15588" i="3"/>
  <c r="I15588" i="3" s="1"/>
  <c r="G15589" i="3"/>
  <c r="I15589" i="3" s="1"/>
  <c r="G15590" i="3"/>
  <c r="I15590" i="3" s="1"/>
  <c r="G15591" i="3"/>
  <c r="I15591" i="3" s="1"/>
  <c r="G15592" i="3"/>
  <c r="I15592" i="3" s="1"/>
  <c r="G15593" i="3"/>
  <c r="I15593" i="3" s="1"/>
  <c r="G15169" i="3"/>
  <c r="I15169" i="3" s="1"/>
  <c r="G15170" i="3"/>
  <c r="I15170" i="3" s="1"/>
  <c r="G15171" i="3"/>
  <c r="I15171" i="3" s="1"/>
  <c r="G15172" i="3"/>
  <c r="I15172" i="3" s="1"/>
  <c r="G15173" i="3"/>
  <c r="I15173" i="3" s="1"/>
  <c r="G15174" i="3"/>
  <c r="I15174" i="3" s="1"/>
  <c r="G15175" i="3"/>
  <c r="I15175" i="3" s="1"/>
  <c r="G15176" i="3"/>
  <c r="I15176" i="3" s="1"/>
  <c r="G15177" i="3"/>
  <c r="I15177" i="3" s="1"/>
  <c r="G15178" i="3"/>
  <c r="I15178" i="3" s="1"/>
  <c r="G15179" i="3"/>
  <c r="I15179" i="3" s="1"/>
  <c r="G15180" i="3"/>
  <c r="I15180" i="3" s="1"/>
  <c r="G15181" i="3"/>
  <c r="I15181" i="3" s="1"/>
  <c r="G15182" i="3"/>
  <c r="I15182" i="3" s="1"/>
  <c r="G15183" i="3"/>
  <c r="I15183" i="3" s="1"/>
  <c r="G15184" i="3"/>
  <c r="I15184" i="3" s="1"/>
  <c r="G15185" i="3"/>
  <c r="I15185" i="3" s="1"/>
  <c r="G15186" i="3"/>
  <c r="I15186" i="3" s="1"/>
  <c r="G15187" i="3"/>
  <c r="I15187" i="3" s="1"/>
  <c r="G15188" i="3"/>
  <c r="I15188" i="3" s="1"/>
  <c r="G15189" i="3"/>
  <c r="I15189" i="3" s="1"/>
  <c r="G15190" i="3"/>
  <c r="I15190" i="3" s="1"/>
  <c r="G15191" i="3"/>
  <c r="I15191" i="3" s="1"/>
  <c r="G15192" i="3"/>
  <c r="I15192" i="3" s="1"/>
  <c r="G15193" i="3"/>
  <c r="I15193" i="3" s="1"/>
  <c r="G15194" i="3"/>
  <c r="I15194" i="3" s="1"/>
  <c r="G15195" i="3"/>
  <c r="I15195" i="3" s="1"/>
  <c r="G15196" i="3"/>
  <c r="I15196" i="3" s="1"/>
  <c r="G15197" i="3"/>
  <c r="I15197" i="3" s="1"/>
  <c r="G15198" i="3"/>
  <c r="I15198" i="3" s="1"/>
  <c r="G15199" i="3"/>
  <c r="I15199" i="3" s="1"/>
  <c r="G15200" i="3"/>
  <c r="I15200" i="3" s="1"/>
  <c r="G15201" i="3"/>
  <c r="I15201" i="3" s="1"/>
  <c r="G15202" i="3"/>
  <c r="I15202" i="3" s="1"/>
  <c r="G15203" i="3"/>
  <c r="I15203" i="3" s="1"/>
  <c r="G15204" i="3"/>
  <c r="I15204" i="3" s="1"/>
  <c r="G15205" i="3"/>
  <c r="I15205" i="3" s="1"/>
  <c r="G15206" i="3"/>
  <c r="I15206" i="3" s="1"/>
  <c r="G15207" i="3"/>
  <c r="I15207" i="3" s="1"/>
  <c r="G15208" i="3"/>
  <c r="I15208" i="3" s="1"/>
  <c r="G15209" i="3"/>
  <c r="I15209" i="3" s="1"/>
  <c r="G15210" i="3"/>
  <c r="I15210" i="3" s="1"/>
  <c r="G15211" i="3"/>
  <c r="I15211" i="3" s="1"/>
  <c r="G15212" i="3"/>
  <c r="I15212" i="3" s="1"/>
  <c r="G15213" i="3"/>
  <c r="I15213" i="3" s="1"/>
  <c r="G15214" i="3"/>
  <c r="I15214" i="3" s="1"/>
  <c r="G15215" i="3"/>
  <c r="I15215" i="3" s="1"/>
  <c r="G15216" i="3"/>
  <c r="I15216" i="3" s="1"/>
  <c r="G15217" i="3"/>
  <c r="I15217" i="3" s="1"/>
  <c r="G15218" i="3"/>
  <c r="I15218" i="3" s="1"/>
  <c r="G15219" i="3"/>
  <c r="I15219" i="3" s="1"/>
  <c r="G15220" i="3"/>
  <c r="I15220" i="3" s="1"/>
  <c r="G15221" i="3"/>
  <c r="I15221" i="3" s="1"/>
  <c r="G15222" i="3"/>
  <c r="I15222" i="3" s="1"/>
  <c r="G15223" i="3"/>
  <c r="I15223" i="3" s="1"/>
  <c r="G15224" i="3"/>
  <c r="I15224" i="3" s="1"/>
  <c r="G15225" i="3"/>
  <c r="I15225" i="3" s="1"/>
  <c r="G15226" i="3"/>
  <c r="I15226" i="3" s="1"/>
  <c r="G15227" i="3"/>
  <c r="I15227" i="3" s="1"/>
  <c r="G15228" i="3"/>
  <c r="I15228" i="3" s="1"/>
  <c r="G15229" i="3"/>
  <c r="I15229" i="3" s="1"/>
  <c r="G15230" i="3"/>
  <c r="I15230" i="3" s="1"/>
  <c r="G15231" i="3"/>
  <c r="I15231" i="3" s="1"/>
  <c r="G15232" i="3"/>
  <c r="I15232" i="3" s="1"/>
  <c r="G15233" i="3"/>
  <c r="I15233" i="3" s="1"/>
  <c r="G15234" i="3"/>
  <c r="I15234" i="3" s="1"/>
  <c r="G15235" i="3"/>
  <c r="I15235" i="3" s="1"/>
  <c r="G15236" i="3"/>
  <c r="I15236" i="3" s="1"/>
  <c r="G15237" i="3"/>
  <c r="I15237" i="3" s="1"/>
  <c r="G15238" i="3"/>
  <c r="I15238" i="3" s="1"/>
  <c r="G15239" i="3"/>
  <c r="I15239" i="3" s="1"/>
  <c r="G15240" i="3"/>
  <c r="I15240" i="3" s="1"/>
  <c r="G15241" i="3"/>
  <c r="I15241" i="3" s="1"/>
  <c r="G15242" i="3"/>
  <c r="I15242" i="3" s="1"/>
  <c r="G15243" i="3"/>
  <c r="I15243" i="3" s="1"/>
  <c r="G15244" i="3"/>
  <c r="I15244" i="3" s="1"/>
  <c r="G15245" i="3"/>
  <c r="I15245" i="3" s="1"/>
  <c r="G15246" i="3"/>
  <c r="I15246" i="3" s="1"/>
  <c r="G15247" i="3"/>
  <c r="I15247" i="3" s="1"/>
  <c r="G15248" i="3"/>
  <c r="I15248" i="3" s="1"/>
  <c r="G15249" i="3"/>
  <c r="I15249" i="3" s="1"/>
  <c r="G15250" i="3"/>
  <c r="I15250" i="3" s="1"/>
  <c r="G15251" i="3"/>
  <c r="I15251" i="3" s="1"/>
  <c r="G15252" i="3"/>
  <c r="I15252" i="3" s="1"/>
  <c r="G15253" i="3"/>
  <c r="I15253" i="3" s="1"/>
  <c r="G15254" i="3"/>
  <c r="I15254" i="3" s="1"/>
  <c r="G15255" i="3"/>
  <c r="I15255" i="3" s="1"/>
  <c r="G15256" i="3"/>
  <c r="I15256" i="3" s="1"/>
  <c r="G15257" i="3"/>
  <c r="I15257" i="3" s="1"/>
  <c r="G15258" i="3"/>
  <c r="I15258" i="3" s="1"/>
  <c r="G15259" i="3"/>
  <c r="I15259" i="3" s="1"/>
  <c r="G15260" i="3"/>
  <c r="I15260" i="3" s="1"/>
  <c r="G15261" i="3"/>
  <c r="I15261" i="3" s="1"/>
  <c r="G15262" i="3"/>
  <c r="I15262" i="3" s="1"/>
  <c r="G15263" i="3"/>
  <c r="I15263" i="3" s="1"/>
  <c r="G15264" i="3"/>
  <c r="I15264" i="3" s="1"/>
  <c r="G15265" i="3"/>
  <c r="I15265" i="3" s="1"/>
  <c r="G15266" i="3"/>
  <c r="I15266" i="3" s="1"/>
  <c r="G15267" i="3"/>
  <c r="I15267" i="3" s="1"/>
  <c r="G15268" i="3"/>
  <c r="I15268" i="3" s="1"/>
  <c r="G15269" i="3"/>
  <c r="I15269" i="3" s="1"/>
  <c r="G15270" i="3"/>
  <c r="I15270" i="3" s="1"/>
  <c r="G15271" i="3"/>
  <c r="I15271" i="3" s="1"/>
  <c r="G15272" i="3"/>
  <c r="I15272" i="3" s="1"/>
  <c r="G15273" i="3"/>
  <c r="I15273" i="3" s="1"/>
  <c r="G15274" i="3"/>
  <c r="I15274" i="3" s="1"/>
  <c r="G15275" i="3"/>
  <c r="I15275" i="3" s="1"/>
  <c r="G15276" i="3"/>
  <c r="I15276" i="3" s="1"/>
  <c r="G15277" i="3"/>
  <c r="I15277" i="3" s="1"/>
  <c r="G15278" i="3"/>
  <c r="I15278" i="3" s="1"/>
  <c r="G15279" i="3"/>
  <c r="I15279" i="3" s="1"/>
  <c r="G15280" i="3"/>
  <c r="I15280" i="3" s="1"/>
  <c r="G15281" i="3"/>
  <c r="I15281" i="3" s="1"/>
  <c r="G15282" i="3"/>
  <c r="I15282" i="3" s="1"/>
  <c r="G15283" i="3"/>
  <c r="I15283" i="3" s="1"/>
  <c r="G15284" i="3"/>
  <c r="I15284" i="3" s="1"/>
  <c r="G15285" i="3"/>
  <c r="I15285" i="3" s="1"/>
  <c r="G15286" i="3"/>
  <c r="I15286" i="3" s="1"/>
  <c r="G15287" i="3"/>
  <c r="I15287" i="3" s="1"/>
  <c r="G15288" i="3"/>
  <c r="I15288" i="3" s="1"/>
  <c r="G15289" i="3"/>
  <c r="I15289" i="3" s="1"/>
  <c r="G15290" i="3"/>
  <c r="I15290" i="3" s="1"/>
  <c r="G15291" i="3"/>
  <c r="I15291" i="3" s="1"/>
  <c r="G15292" i="3"/>
  <c r="I15292" i="3" s="1"/>
  <c r="G15293" i="3"/>
  <c r="I15293" i="3" s="1"/>
  <c r="G15294" i="3"/>
  <c r="I15294" i="3" s="1"/>
  <c r="G15295" i="3"/>
  <c r="I15295" i="3" s="1"/>
  <c r="G15296" i="3"/>
  <c r="I15296" i="3" s="1"/>
  <c r="G15297" i="3"/>
  <c r="I15297" i="3" s="1"/>
  <c r="G15298" i="3"/>
  <c r="I15298" i="3" s="1"/>
  <c r="G15299" i="3"/>
  <c r="I15299" i="3" s="1"/>
  <c r="G15300" i="3"/>
  <c r="I15300" i="3" s="1"/>
  <c r="G15301" i="3"/>
  <c r="I15301" i="3" s="1"/>
  <c r="G15302" i="3"/>
  <c r="I15302" i="3" s="1"/>
  <c r="G15303" i="3"/>
  <c r="I15303" i="3" s="1"/>
  <c r="G15304" i="3"/>
  <c r="I15304" i="3" s="1"/>
  <c r="G15305" i="3"/>
  <c r="I15305" i="3" s="1"/>
  <c r="G15306" i="3"/>
  <c r="I15306" i="3" s="1"/>
  <c r="G15307" i="3"/>
  <c r="I15307" i="3" s="1"/>
  <c r="G15308" i="3"/>
  <c r="I15308" i="3" s="1"/>
  <c r="G15309" i="3"/>
  <c r="I15309" i="3" s="1"/>
  <c r="G15310" i="3"/>
  <c r="I15310" i="3" s="1"/>
  <c r="G15311" i="3"/>
  <c r="I15311" i="3" s="1"/>
  <c r="G15312" i="3"/>
  <c r="I15312" i="3" s="1"/>
  <c r="G15313" i="3"/>
  <c r="I15313" i="3" s="1"/>
  <c r="G15314" i="3"/>
  <c r="I15314" i="3" s="1"/>
  <c r="G15315" i="3"/>
  <c r="I15315" i="3" s="1"/>
  <c r="G15316" i="3"/>
  <c r="I15316" i="3" s="1"/>
  <c r="G15317" i="3"/>
  <c r="I15317" i="3" s="1"/>
  <c r="G15318" i="3"/>
  <c r="I15318" i="3" s="1"/>
  <c r="G15319" i="3"/>
  <c r="I15319" i="3" s="1"/>
  <c r="G15320" i="3"/>
  <c r="I15320" i="3" s="1"/>
  <c r="G15321" i="3"/>
  <c r="I15321" i="3" s="1"/>
  <c r="G15322" i="3"/>
  <c r="I15322" i="3" s="1"/>
  <c r="G15323" i="3"/>
  <c r="I15323" i="3" s="1"/>
  <c r="G15324" i="3"/>
  <c r="I15324" i="3" s="1"/>
  <c r="G15325" i="3"/>
  <c r="I15325" i="3" s="1"/>
  <c r="G15326" i="3"/>
  <c r="I15326" i="3" s="1"/>
  <c r="G15327" i="3"/>
  <c r="I15327" i="3" s="1"/>
  <c r="G15328" i="3"/>
  <c r="I15328" i="3" s="1"/>
  <c r="G15329" i="3"/>
  <c r="I15329" i="3" s="1"/>
  <c r="G15330" i="3"/>
  <c r="I15330" i="3" s="1"/>
  <c r="G15331" i="3"/>
  <c r="I15331" i="3" s="1"/>
  <c r="G15332" i="3"/>
  <c r="I15332" i="3" s="1"/>
  <c r="G15333" i="3"/>
  <c r="I15333" i="3" s="1"/>
  <c r="G15334" i="3"/>
  <c r="I15334" i="3" s="1"/>
  <c r="G15335" i="3"/>
  <c r="I15335" i="3" s="1"/>
  <c r="G15336" i="3"/>
  <c r="I15336" i="3" s="1"/>
  <c r="G15337" i="3"/>
  <c r="I15337" i="3" s="1"/>
  <c r="G15338" i="3"/>
  <c r="I15338" i="3" s="1"/>
  <c r="G15339" i="3"/>
  <c r="I15339" i="3" s="1"/>
  <c r="G15340" i="3"/>
  <c r="I15340" i="3" s="1"/>
  <c r="G15341" i="3"/>
  <c r="I15341" i="3" s="1"/>
  <c r="G15342" i="3"/>
  <c r="I15342" i="3" s="1"/>
  <c r="G15343" i="3"/>
  <c r="I15343" i="3" s="1"/>
  <c r="G15344" i="3"/>
  <c r="I15344" i="3" s="1"/>
  <c r="G15345" i="3"/>
  <c r="I15345" i="3" s="1"/>
  <c r="G15346" i="3"/>
  <c r="I15346" i="3" s="1"/>
  <c r="G15347" i="3"/>
  <c r="I15347" i="3" s="1"/>
  <c r="G15348" i="3"/>
  <c r="I15348" i="3" s="1"/>
  <c r="G15349" i="3"/>
  <c r="I15349" i="3" s="1"/>
  <c r="G15350" i="3"/>
  <c r="I15350" i="3" s="1"/>
  <c r="G15351" i="3"/>
  <c r="I15351" i="3" s="1"/>
  <c r="G15352" i="3"/>
  <c r="I15352" i="3" s="1"/>
  <c r="G15353" i="3"/>
  <c r="I15353" i="3" s="1"/>
  <c r="G15354" i="3"/>
  <c r="I15354" i="3" s="1"/>
  <c r="G15355" i="3"/>
  <c r="I15355" i="3" s="1"/>
  <c r="G15356" i="3"/>
  <c r="I15356" i="3" s="1"/>
  <c r="G15357" i="3"/>
  <c r="I15357" i="3" s="1"/>
  <c r="G15358" i="3"/>
  <c r="I15358" i="3" s="1"/>
  <c r="G15359" i="3"/>
  <c r="I15359" i="3" s="1"/>
  <c r="G14960" i="3"/>
  <c r="I14960" i="3" s="1"/>
  <c r="G14961" i="3"/>
  <c r="I14961" i="3" s="1"/>
  <c r="G14962" i="3"/>
  <c r="I14962" i="3" s="1"/>
  <c r="G14963" i="3"/>
  <c r="I14963" i="3" s="1"/>
  <c r="G14964" i="3"/>
  <c r="I14964" i="3" s="1"/>
  <c r="G14965" i="3"/>
  <c r="I14965" i="3" s="1"/>
  <c r="G14966" i="3"/>
  <c r="I14966" i="3" s="1"/>
  <c r="G14967" i="3"/>
  <c r="I14967" i="3" s="1"/>
  <c r="G14968" i="3"/>
  <c r="I14968" i="3" s="1"/>
  <c r="G14969" i="3"/>
  <c r="I14969" i="3" s="1"/>
  <c r="G14970" i="3"/>
  <c r="I14970" i="3" s="1"/>
  <c r="G14971" i="3"/>
  <c r="I14971" i="3" s="1"/>
  <c r="G14972" i="3"/>
  <c r="I14972" i="3" s="1"/>
  <c r="G14973" i="3"/>
  <c r="I14973" i="3" s="1"/>
  <c r="G14974" i="3"/>
  <c r="I14974" i="3" s="1"/>
  <c r="G14975" i="3"/>
  <c r="I14975" i="3" s="1"/>
  <c r="G14976" i="3"/>
  <c r="I14976" i="3" s="1"/>
  <c r="G14977" i="3"/>
  <c r="I14977" i="3" s="1"/>
  <c r="G14978" i="3"/>
  <c r="I14978" i="3" s="1"/>
  <c r="G14979" i="3"/>
  <c r="I14979" i="3" s="1"/>
  <c r="G14980" i="3"/>
  <c r="I14980" i="3" s="1"/>
  <c r="G14981" i="3"/>
  <c r="I14981" i="3" s="1"/>
  <c r="G14982" i="3"/>
  <c r="I14982" i="3" s="1"/>
  <c r="G14983" i="3"/>
  <c r="I14983" i="3" s="1"/>
  <c r="G14984" i="3"/>
  <c r="I14984" i="3" s="1"/>
  <c r="G14985" i="3"/>
  <c r="I14985" i="3" s="1"/>
  <c r="G14986" i="3"/>
  <c r="I14986" i="3" s="1"/>
  <c r="G14987" i="3"/>
  <c r="I14987" i="3" s="1"/>
  <c r="G14988" i="3"/>
  <c r="I14988" i="3" s="1"/>
  <c r="G14989" i="3"/>
  <c r="I14989" i="3" s="1"/>
  <c r="G14990" i="3"/>
  <c r="I14990" i="3" s="1"/>
  <c r="G14991" i="3"/>
  <c r="I14991" i="3" s="1"/>
  <c r="G14992" i="3"/>
  <c r="I14992" i="3" s="1"/>
  <c r="G14993" i="3"/>
  <c r="I14993" i="3" s="1"/>
  <c r="G14994" i="3"/>
  <c r="I14994" i="3" s="1"/>
  <c r="G14995" i="3"/>
  <c r="I14995" i="3" s="1"/>
  <c r="G14996" i="3"/>
  <c r="I14996" i="3" s="1"/>
  <c r="G14997" i="3"/>
  <c r="I14997" i="3" s="1"/>
  <c r="G14998" i="3"/>
  <c r="I14998" i="3" s="1"/>
  <c r="G14999" i="3"/>
  <c r="I14999" i="3" s="1"/>
  <c r="G15000" i="3"/>
  <c r="I15000" i="3" s="1"/>
  <c r="G15001" i="3"/>
  <c r="I15001" i="3" s="1"/>
  <c r="G15002" i="3"/>
  <c r="I15002" i="3" s="1"/>
  <c r="G15003" i="3"/>
  <c r="I15003" i="3" s="1"/>
  <c r="G15004" i="3"/>
  <c r="I15004" i="3" s="1"/>
  <c r="G15005" i="3"/>
  <c r="I15005" i="3" s="1"/>
  <c r="G15006" i="3"/>
  <c r="I15006" i="3" s="1"/>
  <c r="G15007" i="3"/>
  <c r="I15007" i="3" s="1"/>
  <c r="G15008" i="3"/>
  <c r="I15008" i="3" s="1"/>
  <c r="G15009" i="3"/>
  <c r="I15009" i="3" s="1"/>
  <c r="G15010" i="3"/>
  <c r="I15010" i="3" s="1"/>
  <c r="G15011" i="3"/>
  <c r="I15011" i="3" s="1"/>
  <c r="G15012" i="3"/>
  <c r="I15012" i="3" s="1"/>
  <c r="G15013" i="3"/>
  <c r="I15013" i="3" s="1"/>
  <c r="G15014" i="3"/>
  <c r="I15014" i="3" s="1"/>
  <c r="G15015" i="3"/>
  <c r="I15015" i="3" s="1"/>
  <c r="G15016" i="3"/>
  <c r="I15016" i="3" s="1"/>
  <c r="G15017" i="3"/>
  <c r="I15017" i="3" s="1"/>
  <c r="G15018" i="3"/>
  <c r="I15018" i="3" s="1"/>
  <c r="G15019" i="3"/>
  <c r="I15019" i="3" s="1"/>
  <c r="G15020" i="3"/>
  <c r="I15020" i="3" s="1"/>
  <c r="G15021" i="3"/>
  <c r="I15021" i="3" s="1"/>
  <c r="G15022" i="3"/>
  <c r="I15022" i="3" s="1"/>
  <c r="G15023" i="3"/>
  <c r="I15023" i="3" s="1"/>
  <c r="G15024" i="3"/>
  <c r="I15024" i="3" s="1"/>
  <c r="G15025" i="3"/>
  <c r="I15025" i="3" s="1"/>
  <c r="G15026" i="3"/>
  <c r="I15026" i="3" s="1"/>
  <c r="G15027" i="3"/>
  <c r="I15027" i="3" s="1"/>
  <c r="G15028" i="3"/>
  <c r="I15028" i="3" s="1"/>
  <c r="G15029" i="3"/>
  <c r="I15029" i="3" s="1"/>
  <c r="G15030" i="3"/>
  <c r="I15030" i="3" s="1"/>
  <c r="G15031" i="3"/>
  <c r="I15031" i="3" s="1"/>
  <c r="G15032" i="3"/>
  <c r="I15032" i="3" s="1"/>
  <c r="G15033" i="3"/>
  <c r="I15033" i="3" s="1"/>
  <c r="G15034" i="3"/>
  <c r="I15034" i="3" s="1"/>
  <c r="G15035" i="3"/>
  <c r="I15035" i="3" s="1"/>
  <c r="G15036" i="3"/>
  <c r="I15036" i="3" s="1"/>
  <c r="G15037" i="3"/>
  <c r="I15037" i="3" s="1"/>
  <c r="G15038" i="3"/>
  <c r="I15038" i="3" s="1"/>
  <c r="G15039" i="3"/>
  <c r="I15039" i="3" s="1"/>
  <c r="G15040" i="3"/>
  <c r="I15040" i="3" s="1"/>
  <c r="G15041" i="3"/>
  <c r="I15041" i="3" s="1"/>
  <c r="G15042" i="3"/>
  <c r="I15042" i="3" s="1"/>
  <c r="G15043" i="3"/>
  <c r="I15043" i="3" s="1"/>
  <c r="G15044" i="3"/>
  <c r="I15044" i="3" s="1"/>
  <c r="G15045" i="3"/>
  <c r="I15045" i="3" s="1"/>
  <c r="G15046" i="3"/>
  <c r="I15046" i="3" s="1"/>
  <c r="G15047" i="3"/>
  <c r="I15047" i="3" s="1"/>
  <c r="G15048" i="3"/>
  <c r="I15048" i="3" s="1"/>
  <c r="G15049" i="3"/>
  <c r="I15049" i="3" s="1"/>
  <c r="G15050" i="3"/>
  <c r="I15050" i="3" s="1"/>
  <c r="G15051" i="3"/>
  <c r="I15051" i="3" s="1"/>
  <c r="G15052" i="3"/>
  <c r="I15052" i="3" s="1"/>
  <c r="G15053" i="3"/>
  <c r="I15053" i="3" s="1"/>
  <c r="G15054" i="3"/>
  <c r="I15054" i="3" s="1"/>
  <c r="G15055" i="3"/>
  <c r="I15055" i="3" s="1"/>
  <c r="G15056" i="3"/>
  <c r="I15056" i="3" s="1"/>
  <c r="G15057" i="3"/>
  <c r="I15057" i="3" s="1"/>
  <c r="G15058" i="3"/>
  <c r="I15058" i="3" s="1"/>
  <c r="G15059" i="3"/>
  <c r="I15059" i="3" s="1"/>
  <c r="G15060" i="3"/>
  <c r="I15060" i="3" s="1"/>
  <c r="G15061" i="3"/>
  <c r="I15061" i="3" s="1"/>
  <c r="G15062" i="3"/>
  <c r="I15062" i="3" s="1"/>
  <c r="G15063" i="3"/>
  <c r="I15063" i="3" s="1"/>
  <c r="G15064" i="3"/>
  <c r="I15064" i="3" s="1"/>
  <c r="G15065" i="3"/>
  <c r="I15065" i="3" s="1"/>
  <c r="G15066" i="3"/>
  <c r="I15066" i="3" s="1"/>
  <c r="G15067" i="3"/>
  <c r="I15067" i="3" s="1"/>
  <c r="G15068" i="3"/>
  <c r="I15068" i="3" s="1"/>
  <c r="G15069" i="3"/>
  <c r="I15069" i="3" s="1"/>
  <c r="G15070" i="3"/>
  <c r="I15070" i="3" s="1"/>
  <c r="G15071" i="3"/>
  <c r="I15071" i="3" s="1"/>
  <c r="G15072" i="3"/>
  <c r="I15072" i="3" s="1"/>
  <c r="G15073" i="3"/>
  <c r="I15073" i="3" s="1"/>
  <c r="G15074" i="3"/>
  <c r="I15074" i="3" s="1"/>
  <c r="G15075" i="3"/>
  <c r="I15075" i="3" s="1"/>
  <c r="G15076" i="3"/>
  <c r="I15076" i="3" s="1"/>
  <c r="G15077" i="3"/>
  <c r="I15077" i="3" s="1"/>
  <c r="G15078" i="3"/>
  <c r="I15078" i="3" s="1"/>
  <c r="G15079" i="3"/>
  <c r="I15079" i="3" s="1"/>
  <c r="G15080" i="3"/>
  <c r="I15080" i="3" s="1"/>
  <c r="G15081" i="3"/>
  <c r="I15081" i="3" s="1"/>
  <c r="G15082" i="3"/>
  <c r="I15082" i="3" s="1"/>
  <c r="G15083" i="3"/>
  <c r="I15083" i="3" s="1"/>
  <c r="G15084" i="3"/>
  <c r="I15084" i="3" s="1"/>
  <c r="G15085" i="3"/>
  <c r="I15085" i="3" s="1"/>
  <c r="G15086" i="3"/>
  <c r="I15086" i="3" s="1"/>
  <c r="G15087" i="3"/>
  <c r="I15087" i="3" s="1"/>
  <c r="G15088" i="3"/>
  <c r="I15088" i="3" s="1"/>
  <c r="G15089" i="3"/>
  <c r="I15089" i="3" s="1"/>
  <c r="G15090" i="3"/>
  <c r="I15090" i="3" s="1"/>
  <c r="G15091" i="3"/>
  <c r="I15091" i="3" s="1"/>
  <c r="G15092" i="3"/>
  <c r="I15092" i="3" s="1"/>
  <c r="G15093" i="3"/>
  <c r="I15093" i="3" s="1"/>
  <c r="G15094" i="3"/>
  <c r="I15094" i="3" s="1"/>
  <c r="G15095" i="3"/>
  <c r="I15095" i="3" s="1"/>
  <c r="G15096" i="3"/>
  <c r="I15096" i="3" s="1"/>
  <c r="G15097" i="3"/>
  <c r="I15097" i="3" s="1"/>
  <c r="G15098" i="3"/>
  <c r="I15098" i="3" s="1"/>
  <c r="G15099" i="3"/>
  <c r="I15099" i="3" s="1"/>
  <c r="G15100" i="3"/>
  <c r="I15100" i="3" s="1"/>
  <c r="G15101" i="3"/>
  <c r="I15101" i="3" s="1"/>
  <c r="G15102" i="3"/>
  <c r="I15102" i="3" s="1"/>
  <c r="G15103" i="3"/>
  <c r="I15103" i="3" s="1"/>
  <c r="G15104" i="3"/>
  <c r="I15104" i="3" s="1"/>
  <c r="G15105" i="3"/>
  <c r="I15105" i="3" s="1"/>
  <c r="G15106" i="3"/>
  <c r="I15106" i="3" s="1"/>
  <c r="G15107" i="3"/>
  <c r="I15107" i="3" s="1"/>
  <c r="G15108" i="3"/>
  <c r="I15108" i="3" s="1"/>
  <c r="G15109" i="3"/>
  <c r="I15109" i="3" s="1"/>
  <c r="G15110" i="3"/>
  <c r="I15110" i="3" s="1"/>
  <c r="G15111" i="3"/>
  <c r="I15111" i="3" s="1"/>
  <c r="G15112" i="3"/>
  <c r="I15112" i="3" s="1"/>
  <c r="G15113" i="3"/>
  <c r="I15113" i="3" s="1"/>
  <c r="G15114" i="3"/>
  <c r="I15114" i="3" s="1"/>
  <c r="G15115" i="3"/>
  <c r="I15115" i="3" s="1"/>
  <c r="G15116" i="3"/>
  <c r="I15116" i="3" s="1"/>
  <c r="G15117" i="3"/>
  <c r="I15117" i="3" s="1"/>
  <c r="G15118" i="3"/>
  <c r="I15118" i="3" s="1"/>
  <c r="G15119" i="3"/>
  <c r="I15119" i="3" s="1"/>
  <c r="G15120" i="3"/>
  <c r="I15120" i="3" s="1"/>
  <c r="G15121" i="3"/>
  <c r="I15121" i="3" s="1"/>
  <c r="G15122" i="3"/>
  <c r="I15122" i="3" s="1"/>
  <c r="G15123" i="3"/>
  <c r="I15123" i="3" s="1"/>
  <c r="G15124" i="3"/>
  <c r="I15124" i="3" s="1"/>
  <c r="G15125" i="3"/>
  <c r="I15125" i="3" s="1"/>
  <c r="G15126" i="3"/>
  <c r="I15126" i="3" s="1"/>
  <c r="G15127" i="3"/>
  <c r="I15127" i="3" s="1"/>
  <c r="G15128" i="3"/>
  <c r="I15128" i="3" s="1"/>
  <c r="G15129" i="3"/>
  <c r="I15129" i="3" s="1"/>
  <c r="G15130" i="3"/>
  <c r="I15130" i="3" s="1"/>
  <c r="G15131" i="3"/>
  <c r="I15131" i="3" s="1"/>
  <c r="G15132" i="3"/>
  <c r="I15132" i="3" s="1"/>
  <c r="G15133" i="3"/>
  <c r="I15133" i="3" s="1"/>
  <c r="G15134" i="3"/>
  <c r="I15134" i="3" s="1"/>
  <c r="G15135" i="3"/>
  <c r="I15135" i="3" s="1"/>
  <c r="G15136" i="3"/>
  <c r="I15136" i="3" s="1"/>
  <c r="G15137" i="3"/>
  <c r="I15137" i="3" s="1"/>
  <c r="G15138" i="3"/>
  <c r="I15138" i="3" s="1"/>
  <c r="G15139" i="3"/>
  <c r="I15139" i="3" s="1"/>
  <c r="G15140" i="3"/>
  <c r="I15140" i="3" s="1"/>
  <c r="G15141" i="3"/>
  <c r="I15141" i="3" s="1"/>
  <c r="G15142" i="3"/>
  <c r="I15142" i="3" s="1"/>
  <c r="G15143" i="3"/>
  <c r="I15143" i="3" s="1"/>
  <c r="G15144" i="3"/>
  <c r="I15144" i="3" s="1"/>
  <c r="G15145" i="3"/>
  <c r="I15145" i="3" s="1"/>
  <c r="G15146" i="3"/>
  <c r="I15146" i="3" s="1"/>
  <c r="G15147" i="3"/>
  <c r="I15147" i="3" s="1"/>
  <c r="G15148" i="3"/>
  <c r="I15148" i="3" s="1"/>
  <c r="G15149" i="3"/>
  <c r="I15149" i="3" s="1"/>
  <c r="G15150" i="3"/>
  <c r="I15150" i="3" s="1"/>
  <c r="G15151" i="3"/>
  <c r="I15151" i="3" s="1"/>
  <c r="G15152" i="3"/>
  <c r="I15152" i="3" s="1"/>
  <c r="G15153" i="3"/>
  <c r="I15153" i="3" s="1"/>
  <c r="G15154" i="3"/>
  <c r="I15154" i="3" s="1"/>
  <c r="G15155" i="3"/>
  <c r="I15155" i="3" s="1"/>
  <c r="G15156" i="3"/>
  <c r="I15156" i="3" s="1"/>
  <c r="G15157" i="3"/>
  <c r="I15157" i="3" s="1"/>
  <c r="G15158" i="3"/>
  <c r="I15158" i="3" s="1"/>
  <c r="G15159" i="3"/>
  <c r="I15159" i="3" s="1"/>
  <c r="G15160" i="3"/>
  <c r="I15160" i="3" s="1"/>
  <c r="G15161" i="3"/>
  <c r="I15161" i="3" s="1"/>
  <c r="G15162" i="3"/>
  <c r="I15162" i="3" s="1"/>
  <c r="G15163" i="3"/>
  <c r="I15163" i="3" s="1"/>
  <c r="G15164" i="3"/>
  <c r="I15164" i="3" s="1"/>
  <c r="G15165" i="3"/>
  <c r="I15165" i="3" s="1"/>
  <c r="G15166" i="3"/>
  <c r="I15166" i="3" s="1"/>
  <c r="G15167" i="3"/>
  <c r="I15167" i="3" s="1"/>
  <c r="G15168" i="3"/>
  <c r="I15168" i="3" s="1"/>
  <c r="I21145" i="3" l="1"/>
  <c r="I20145" i="3"/>
  <c r="G14804" i="3"/>
  <c r="I14804" i="3" s="1"/>
  <c r="G14805" i="3"/>
  <c r="I14805" i="3" s="1"/>
  <c r="G14806" i="3"/>
  <c r="I14806" i="3" s="1"/>
  <c r="G14807" i="3"/>
  <c r="I14807" i="3" s="1"/>
  <c r="G14808" i="3"/>
  <c r="I14808" i="3" s="1"/>
  <c r="G14809" i="3"/>
  <c r="I14809" i="3" s="1"/>
  <c r="G14810" i="3"/>
  <c r="I14810" i="3" s="1"/>
  <c r="G14811" i="3"/>
  <c r="I14811" i="3" s="1"/>
  <c r="G14812" i="3"/>
  <c r="I14812" i="3" s="1"/>
  <c r="G14813" i="3"/>
  <c r="I14813" i="3" s="1"/>
  <c r="G14814" i="3"/>
  <c r="I14814" i="3" s="1"/>
  <c r="G14815" i="3"/>
  <c r="I14815" i="3" s="1"/>
  <c r="G14816" i="3"/>
  <c r="I14816" i="3" s="1"/>
  <c r="G14817" i="3"/>
  <c r="I14817" i="3" s="1"/>
  <c r="G14818" i="3"/>
  <c r="I14818" i="3" s="1"/>
  <c r="G14819" i="3"/>
  <c r="I14819" i="3" s="1"/>
  <c r="G14820" i="3"/>
  <c r="I14820" i="3" s="1"/>
  <c r="G14821" i="3"/>
  <c r="I14821" i="3" s="1"/>
  <c r="G14822" i="3"/>
  <c r="I14822" i="3" s="1"/>
  <c r="G14823" i="3"/>
  <c r="I14823" i="3" s="1"/>
  <c r="G14824" i="3"/>
  <c r="I14824" i="3" s="1"/>
  <c r="G14825" i="3"/>
  <c r="I14825" i="3" s="1"/>
  <c r="G14826" i="3"/>
  <c r="I14826" i="3" s="1"/>
  <c r="G14827" i="3"/>
  <c r="I14827" i="3" s="1"/>
  <c r="G14828" i="3"/>
  <c r="I14828" i="3" s="1"/>
  <c r="G14829" i="3"/>
  <c r="I14829" i="3" s="1"/>
  <c r="G14830" i="3"/>
  <c r="I14830" i="3" s="1"/>
  <c r="G14831" i="3"/>
  <c r="I14831" i="3" s="1"/>
  <c r="G14832" i="3"/>
  <c r="I14832" i="3" s="1"/>
  <c r="G14833" i="3"/>
  <c r="I14833" i="3" s="1"/>
  <c r="G14834" i="3"/>
  <c r="I14834" i="3" s="1"/>
  <c r="G14835" i="3"/>
  <c r="I14835" i="3" s="1"/>
  <c r="G14836" i="3"/>
  <c r="I14836" i="3" s="1"/>
  <c r="G14837" i="3"/>
  <c r="I14837" i="3" s="1"/>
  <c r="G14838" i="3"/>
  <c r="I14838" i="3" s="1"/>
  <c r="G14839" i="3"/>
  <c r="I14839" i="3" s="1"/>
  <c r="G14840" i="3"/>
  <c r="I14840" i="3" s="1"/>
  <c r="G14841" i="3"/>
  <c r="I14841" i="3" s="1"/>
  <c r="G14842" i="3"/>
  <c r="I14842" i="3" s="1"/>
  <c r="G14843" i="3"/>
  <c r="I14843" i="3" s="1"/>
  <c r="G14844" i="3"/>
  <c r="I14844" i="3" s="1"/>
  <c r="G14845" i="3"/>
  <c r="I14845" i="3" s="1"/>
  <c r="G14846" i="3"/>
  <c r="I14846" i="3" s="1"/>
  <c r="G14847" i="3"/>
  <c r="I14847" i="3" s="1"/>
  <c r="G14848" i="3"/>
  <c r="I14848" i="3" s="1"/>
  <c r="G14849" i="3"/>
  <c r="I14849" i="3" s="1"/>
  <c r="G14850" i="3"/>
  <c r="I14850" i="3" s="1"/>
  <c r="G14851" i="3"/>
  <c r="I14851" i="3" s="1"/>
  <c r="G14852" i="3"/>
  <c r="I14852" i="3" s="1"/>
  <c r="G14853" i="3"/>
  <c r="I14853" i="3" s="1"/>
  <c r="G14854" i="3"/>
  <c r="I14854" i="3" s="1"/>
  <c r="G14855" i="3"/>
  <c r="I14855" i="3" s="1"/>
  <c r="G14856" i="3"/>
  <c r="I14856" i="3" s="1"/>
  <c r="G14857" i="3"/>
  <c r="I14857" i="3" s="1"/>
  <c r="G14858" i="3"/>
  <c r="I14858" i="3" s="1"/>
  <c r="G14859" i="3"/>
  <c r="I14859" i="3" s="1"/>
  <c r="G14860" i="3"/>
  <c r="I14860" i="3" s="1"/>
  <c r="G14861" i="3"/>
  <c r="I14861" i="3" s="1"/>
  <c r="G14862" i="3"/>
  <c r="I14862" i="3" s="1"/>
  <c r="G14863" i="3"/>
  <c r="I14863" i="3" s="1"/>
  <c r="G14864" i="3"/>
  <c r="I14864" i="3" s="1"/>
  <c r="G14865" i="3"/>
  <c r="I14865" i="3" s="1"/>
  <c r="G14866" i="3"/>
  <c r="I14866" i="3" s="1"/>
  <c r="G14867" i="3"/>
  <c r="I14867" i="3" s="1"/>
  <c r="G14868" i="3"/>
  <c r="I14868" i="3" s="1"/>
  <c r="G14869" i="3"/>
  <c r="I14869" i="3" s="1"/>
  <c r="G14870" i="3"/>
  <c r="I14870" i="3" s="1"/>
  <c r="G14871" i="3"/>
  <c r="I14871" i="3" s="1"/>
  <c r="G14872" i="3"/>
  <c r="I14872" i="3" s="1"/>
  <c r="G14873" i="3"/>
  <c r="I14873" i="3" s="1"/>
  <c r="G14874" i="3"/>
  <c r="I14874" i="3" s="1"/>
  <c r="G14875" i="3"/>
  <c r="I14875" i="3" s="1"/>
  <c r="G14876" i="3"/>
  <c r="I14876" i="3" s="1"/>
  <c r="G14877" i="3"/>
  <c r="I14877" i="3" s="1"/>
  <c r="G14878" i="3"/>
  <c r="I14878" i="3" s="1"/>
  <c r="G14879" i="3"/>
  <c r="I14879" i="3" s="1"/>
  <c r="G14880" i="3"/>
  <c r="I14880" i="3" s="1"/>
  <c r="G14881" i="3"/>
  <c r="I14881" i="3" s="1"/>
  <c r="G14882" i="3"/>
  <c r="I14882" i="3" s="1"/>
  <c r="G14883" i="3"/>
  <c r="I14883" i="3" s="1"/>
  <c r="G14884" i="3"/>
  <c r="I14884" i="3" s="1"/>
  <c r="G14885" i="3"/>
  <c r="I14885" i="3" s="1"/>
  <c r="G14886" i="3"/>
  <c r="I14886" i="3" s="1"/>
  <c r="G14887" i="3"/>
  <c r="I14887" i="3" s="1"/>
  <c r="G14888" i="3"/>
  <c r="I14888" i="3" s="1"/>
  <c r="G14889" i="3"/>
  <c r="I14889" i="3" s="1"/>
  <c r="G14890" i="3"/>
  <c r="I14890" i="3" s="1"/>
  <c r="G14891" i="3"/>
  <c r="I14891" i="3" s="1"/>
  <c r="G14892" i="3"/>
  <c r="I14892" i="3" s="1"/>
  <c r="G14893" i="3"/>
  <c r="I14893" i="3" s="1"/>
  <c r="G14894" i="3"/>
  <c r="I14894" i="3" s="1"/>
  <c r="G14895" i="3"/>
  <c r="I14895" i="3" s="1"/>
  <c r="G14896" i="3"/>
  <c r="I14896" i="3" s="1"/>
  <c r="G14897" i="3"/>
  <c r="I14897" i="3" s="1"/>
  <c r="G14898" i="3"/>
  <c r="I14898" i="3" s="1"/>
  <c r="G14899" i="3"/>
  <c r="I14899" i="3" s="1"/>
  <c r="G14900" i="3"/>
  <c r="I14900" i="3" s="1"/>
  <c r="G14901" i="3"/>
  <c r="I14901" i="3" s="1"/>
  <c r="G14902" i="3"/>
  <c r="I14902" i="3" s="1"/>
  <c r="G14903" i="3"/>
  <c r="I14903" i="3" s="1"/>
  <c r="G14904" i="3"/>
  <c r="I14904" i="3" s="1"/>
  <c r="G14905" i="3"/>
  <c r="I14905" i="3" s="1"/>
  <c r="G14906" i="3"/>
  <c r="I14906" i="3" s="1"/>
  <c r="G14907" i="3"/>
  <c r="I14907" i="3" s="1"/>
  <c r="G14908" i="3"/>
  <c r="I14908" i="3" s="1"/>
  <c r="G14909" i="3"/>
  <c r="I14909" i="3" s="1"/>
  <c r="G14910" i="3"/>
  <c r="I14910" i="3" s="1"/>
  <c r="G14911" i="3"/>
  <c r="I14911" i="3" s="1"/>
  <c r="G14912" i="3"/>
  <c r="I14912" i="3" s="1"/>
  <c r="G14913" i="3"/>
  <c r="I14913" i="3" s="1"/>
  <c r="G14914" i="3"/>
  <c r="I14914" i="3" s="1"/>
  <c r="G14915" i="3"/>
  <c r="I14915" i="3" s="1"/>
  <c r="G14916" i="3"/>
  <c r="I14916" i="3" s="1"/>
  <c r="G14917" i="3"/>
  <c r="I14917" i="3" s="1"/>
  <c r="G14918" i="3"/>
  <c r="I14918" i="3" s="1"/>
  <c r="G14919" i="3"/>
  <c r="I14919" i="3" s="1"/>
  <c r="G14920" i="3"/>
  <c r="I14920" i="3" s="1"/>
  <c r="G14921" i="3"/>
  <c r="I14921" i="3" s="1"/>
  <c r="G14922" i="3"/>
  <c r="I14922" i="3" s="1"/>
  <c r="G14923" i="3"/>
  <c r="I14923" i="3" s="1"/>
  <c r="G14924" i="3"/>
  <c r="I14924" i="3" s="1"/>
  <c r="G14925" i="3"/>
  <c r="I14925" i="3" s="1"/>
  <c r="G14926" i="3"/>
  <c r="I14926" i="3" s="1"/>
  <c r="G14927" i="3"/>
  <c r="I14927" i="3" s="1"/>
  <c r="G14928" i="3"/>
  <c r="I14928" i="3" s="1"/>
  <c r="G14929" i="3"/>
  <c r="I14929" i="3" s="1"/>
  <c r="G14930" i="3"/>
  <c r="I14930" i="3" s="1"/>
  <c r="G14931" i="3"/>
  <c r="I14931" i="3" s="1"/>
  <c r="G14932" i="3"/>
  <c r="I14932" i="3" s="1"/>
  <c r="G14933" i="3"/>
  <c r="I14933" i="3" s="1"/>
  <c r="G14934" i="3"/>
  <c r="I14934" i="3" s="1"/>
  <c r="G14935" i="3"/>
  <c r="I14935" i="3" s="1"/>
  <c r="G14936" i="3"/>
  <c r="I14936" i="3" s="1"/>
  <c r="G14937" i="3"/>
  <c r="I14937" i="3" s="1"/>
  <c r="G14938" i="3"/>
  <c r="I14938" i="3" s="1"/>
  <c r="G14939" i="3"/>
  <c r="I14939" i="3" s="1"/>
  <c r="G14940" i="3"/>
  <c r="I14940" i="3" s="1"/>
  <c r="G14941" i="3"/>
  <c r="I14941" i="3" s="1"/>
  <c r="G14942" i="3"/>
  <c r="I14942" i="3" s="1"/>
  <c r="G14943" i="3"/>
  <c r="I14943" i="3" s="1"/>
  <c r="G14944" i="3"/>
  <c r="I14944" i="3" s="1"/>
  <c r="G14945" i="3"/>
  <c r="I14945" i="3" s="1"/>
  <c r="G14946" i="3"/>
  <c r="I14946" i="3" s="1"/>
  <c r="G14947" i="3"/>
  <c r="I14947" i="3" s="1"/>
  <c r="G14948" i="3"/>
  <c r="I14948" i="3" s="1"/>
  <c r="G14949" i="3"/>
  <c r="I14949" i="3" s="1"/>
  <c r="G14950" i="3"/>
  <c r="I14950" i="3" s="1"/>
  <c r="G14951" i="3"/>
  <c r="I14951" i="3" s="1"/>
  <c r="G14952" i="3"/>
  <c r="I14952" i="3" s="1"/>
  <c r="G14953" i="3"/>
  <c r="I14953" i="3" s="1"/>
  <c r="G14954" i="3"/>
  <c r="I14954" i="3" s="1"/>
  <c r="G14955" i="3"/>
  <c r="I14955" i="3" s="1"/>
  <c r="G14956" i="3"/>
  <c r="I14956" i="3" s="1"/>
  <c r="G14957" i="3"/>
  <c r="I14957" i="3" s="1"/>
  <c r="G14958" i="3"/>
  <c r="I14958" i="3" s="1"/>
  <c r="G14959" i="3"/>
  <c r="I14959" i="3" s="1"/>
  <c r="G14608" i="3"/>
  <c r="I14608" i="3" s="1"/>
  <c r="G14609" i="3"/>
  <c r="I14609" i="3" s="1"/>
  <c r="G14610" i="3"/>
  <c r="I14610" i="3" s="1"/>
  <c r="G14611" i="3"/>
  <c r="I14611" i="3" s="1"/>
  <c r="G14612" i="3"/>
  <c r="I14612" i="3" s="1"/>
  <c r="G14613" i="3"/>
  <c r="I14613" i="3" s="1"/>
  <c r="G14614" i="3"/>
  <c r="I14614" i="3" s="1"/>
  <c r="G14615" i="3"/>
  <c r="I14615" i="3" s="1"/>
  <c r="G14616" i="3"/>
  <c r="I14616" i="3" s="1"/>
  <c r="G14617" i="3"/>
  <c r="I14617" i="3" s="1"/>
  <c r="G14618" i="3"/>
  <c r="I14618" i="3" s="1"/>
  <c r="G14619" i="3"/>
  <c r="I14619" i="3" s="1"/>
  <c r="G14620" i="3"/>
  <c r="I14620" i="3" s="1"/>
  <c r="G14621" i="3"/>
  <c r="I14621" i="3" s="1"/>
  <c r="G14622" i="3"/>
  <c r="I14622" i="3" s="1"/>
  <c r="G14623" i="3"/>
  <c r="I14623" i="3" s="1"/>
  <c r="G14624" i="3"/>
  <c r="I14624" i="3" s="1"/>
  <c r="G14625" i="3"/>
  <c r="I14625" i="3" s="1"/>
  <c r="G14626" i="3"/>
  <c r="I14626" i="3" s="1"/>
  <c r="G14627" i="3"/>
  <c r="I14627" i="3" s="1"/>
  <c r="G14628" i="3"/>
  <c r="I14628" i="3" s="1"/>
  <c r="G14629" i="3"/>
  <c r="I14629" i="3" s="1"/>
  <c r="G14630" i="3"/>
  <c r="I14630" i="3" s="1"/>
  <c r="G14631" i="3"/>
  <c r="I14631" i="3" s="1"/>
  <c r="G14632" i="3"/>
  <c r="I14632" i="3" s="1"/>
  <c r="G14633" i="3"/>
  <c r="I14633" i="3" s="1"/>
  <c r="G14634" i="3"/>
  <c r="I14634" i="3" s="1"/>
  <c r="G14635" i="3"/>
  <c r="I14635" i="3" s="1"/>
  <c r="G14636" i="3"/>
  <c r="I14636" i="3" s="1"/>
  <c r="G14637" i="3"/>
  <c r="I14637" i="3" s="1"/>
  <c r="G14638" i="3"/>
  <c r="I14638" i="3" s="1"/>
  <c r="G14639" i="3"/>
  <c r="I14639" i="3" s="1"/>
  <c r="G14640" i="3"/>
  <c r="I14640" i="3" s="1"/>
  <c r="G14641" i="3"/>
  <c r="I14641" i="3" s="1"/>
  <c r="G14642" i="3"/>
  <c r="I14642" i="3" s="1"/>
  <c r="G14643" i="3"/>
  <c r="I14643" i="3" s="1"/>
  <c r="G14644" i="3"/>
  <c r="I14644" i="3" s="1"/>
  <c r="G14645" i="3"/>
  <c r="I14645" i="3" s="1"/>
  <c r="G14646" i="3"/>
  <c r="I14646" i="3" s="1"/>
  <c r="G14647" i="3"/>
  <c r="I14647" i="3" s="1"/>
  <c r="G14648" i="3"/>
  <c r="I14648" i="3" s="1"/>
  <c r="G14649" i="3"/>
  <c r="I14649" i="3" s="1"/>
  <c r="G14650" i="3"/>
  <c r="I14650" i="3" s="1"/>
  <c r="G14651" i="3"/>
  <c r="I14651" i="3" s="1"/>
  <c r="G14652" i="3"/>
  <c r="I14652" i="3" s="1"/>
  <c r="G14653" i="3"/>
  <c r="I14653" i="3" s="1"/>
  <c r="G14654" i="3"/>
  <c r="I14654" i="3" s="1"/>
  <c r="G14655" i="3"/>
  <c r="I14655" i="3" s="1"/>
  <c r="G14656" i="3"/>
  <c r="I14656" i="3" s="1"/>
  <c r="G14657" i="3"/>
  <c r="I14657" i="3" s="1"/>
  <c r="G14658" i="3"/>
  <c r="I14658" i="3" s="1"/>
  <c r="G14659" i="3"/>
  <c r="I14659" i="3" s="1"/>
  <c r="G14660" i="3"/>
  <c r="I14660" i="3" s="1"/>
  <c r="G14661" i="3"/>
  <c r="I14661" i="3" s="1"/>
  <c r="G14662" i="3"/>
  <c r="I14662" i="3" s="1"/>
  <c r="G14663" i="3"/>
  <c r="I14663" i="3" s="1"/>
  <c r="G14664" i="3"/>
  <c r="I14664" i="3" s="1"/>
  <c r="G14665" i="3"/>
  <c r="I14665" i="3" s="1"/>
  <c r="G14666" i="3"/>
  <c r="I14666" i="3" s="1"/>
  <c r="G14667" i="3"/>
  <c r="I14667" i="3" s="1"/>
  <c r="G14668" i="3"/>
  <c r="I14668" i="3" s="1"/>
  <c r="G14669" i="3"/>
  <c r="I14669" i="3" s="1"/>
  <c r="G14670" i="3"/>
  <c r="I14670" i="3" s="1"/>
  <c r="G14671" i="3"/>
  <c r="I14671" i="3" s="1"/>
  <c r="G14672" i="3"/>
  <c r="I14672" i="3" s="1"/>
  <c r="G14673" i="3"/>
  <c r="I14673" i="3" s="1"/>
  <c r="G14674" i="3"/>
  <c r="I14674" i="3" s="1"/>
  <c r="G14675" i="3"/>
  <c r="I14675" i="3" s="1"/>
  <c r="G14676" i="3"/>
  <c r="I14676" i="3" s="1"/>
  <c r="G14677" i="3"/>
  <c r="I14677" i="3" s="1"/>
  <c r="G14678" i="3"/>
  <c r="I14678" i="3" s="1"/>
  <c r="G14679" i="3"/>
  <c r="I14679" i="3" s="1"/>
  <c r="G14680" i="3"/>
  <c r="I14680" i="3" s="1"/>
  <c r="G14681" i="3"/>
  <c r="I14681" i="3" s="1"/>
  <c r="G14682" i="3"/>
  <c r="I14682" i="3" s="1"/>
  <c r="G14683" i="3"/>
  <c r="I14683" i="3" s="1"/>
  <c r="G14684" i="3"/>
  <c r="I14684" i="3" s="1"/>
  <c r="G14685" i="3"/>
  <c r="I14685" i="3" s="1"/>
  <c r="G14686" i="3"/>
  <c r="I14686" i="3" s="1"/>
  <c r="G14687" i="3"/>
  <c r="I14687" i="3" s="1"/>
  <c r="G14688" i="3"/>
  <c r="I14688" i="3" s="1"/>
  <c r="G14689" i="3"/>
  <c r="I14689" i="3" s="1"/>
  <c r="G14690" i="3"/>
  <c r="I14690" i="3" s="1"/>
  <c r="G14691" i="3"/>
  <c r="I14691" i="3" s="1"/>
  <c r="G14692" i="3"/>
  <c r="I14692" i="3" s="1"/>
  <c r="G14693" i="3"/>
  <c r="I14693" i="3" s="1"/>
  <c r="G14694" i="3"/>
  <c r="I14694" i="3" s="1"/>
  <c r="G14695" i="3"/>
  <c r="I14695" i="3" s="1"/>
  <c r="G14696" i="3"/>
  <c r="I14696" i="3" s="1"/>
  <c r="G14697" i="3"/>
  <c r="I14697" i="3" s="1"/>
  <c r="G14698" i="3"/>
  <c r="I14698" i="3" s="1"/>
  <c r="G14699" i="3"/>
  <c r="I14699" i="3" s="1"/>
  <c r="G14700" i="3"/>
  <c r="I14700" i="3" s="1"/>
  <c r="G14701" i="3"/>
  <c r="I14701" i="3" s="1"/>
  <c r="G14702" i="3"/>
  <c r="I14702" i="3" s="1"/>
  <c r="G14703" i="3"/>
  <c r="I14703" i="3" s="1"/>
  <c r="G14704" i="3"/>
  <c r="I14704" i="3" s="1"/>
  <c r="G14705" i="3"/>
  <c r="I14705" i="3" s="1"/>
  <c r="G14706" i="3"/>
  <c r="I14706" i="3" s="1"/>
  <c r="G14707" i="3"/>
  <c r="I14707" i="3" s="1"/>
  <c r="G14708" i="3"/>
  <c r="I14708" i="3" s="1"/>
  <c r="G14709" i="3"/>
  <c r="I14709" i="3" s="1"/>
  <c r="G14710" i="3"/>
  <c r="I14710" i="3" s="1"/>
  <c r="G14711" i="3"/>
  <c r="I14711" i="3" s="1"/>
  <c r="G14712" i="3"/>
  <c r="I14712" i="3" s="1"/>
  <c r="G14713" i="3"/>
  <c r="I14713" i="3" s="1"/>
  <c r="G14714" i="3"/>
  <c r="I14714" i="3" s="1"/>
  <c r="G14715" i="3"/>
  <c r="I14715" i="3" s="1"/>
  <c r="G14716" i="3"/>
  <c r="I14716" i="3" s="1"/>
  <c r="G14717" i="3"/>
  <c r="I14717" i="3" s="1"/>
  <c r="G14718" i="3"/>
  <c r="I14718" i="3" s="1"/>
  <c r="G14719" i="3"/>
  <c r="I14719" i="3" s="1"/>
  <c r="G14720" i="3"/>
  <c r="I14720" i="3" s="1"/>
  <c r="G14721" i="3"/>
  <c r="I14721" i="3" s="1"/>
  <c r="G14722" i="3"/>
  <c r="I14722" i="3" s="1"/>
  <c r="G14723" i="3"/>
  <c r="I14723" i="3" s="1"/>
  <c r="G14724" i="3"/>
  <c r="I14724" i="3" s="1"/>
  <c r="G14725" i="3"/>
  <c r="I14725" i="3" s="1"/>
  <c r="G14726" i="3"/>
  <c r="I14726" i="3" s="1"/>
  <c r="G14727" i="3"/>
  <c r="I14727" i="3" s="1"/>
  <c r="G14728" i="3"/>
  <c r="I14728" i="3" s="1"/>
  <c r="G14729" i="3"/>
  <c r="I14729" i="3" s="1"/>
  <c r="G14730" i="3"/>
  <c r="I14730" i="3" s="1"/>
  <c r="G14731" i="3"/>
  <c r="I14731" i="3" s="1"/>
  <c r="G14732" i="3"/>
  <c r="I14732" i="3" s="1"/>
  <c r="G14733" i="3"/>
  <c r="I14733" i="3" s="1"/>
  <c r="G14734" i="3"/>
  <c r="I14734" i="3" s="1"/>
  <c r="G14735" i="3"/>
  <c r="I14735" i="3" s="1"/>
  <c r="G14736" i="3"/>
  <c r="I14736" i="3" s="1"/>
  <c r="G14737" i="3"/>
  <c r="I14737" i="3" s="1"/>
  <c r="G14738" i="3"/>
  <c r="I14738" i="3" s="1"/>
  <c r="G14739" i="3"/>
  <c r="I14739" i="3" s="1"/>
  <c r="G14740" i="3"/>
  <c r="I14740" i="3" s="1"/>
  <c r="G14741" i="3"/>
  <c r="I14741" i="3" s="1"/>
  <c r="G14742" i="3"/>
  <c r="I14742" i="3" s="1"/>
  <c r="G14743" i="3"/>
  <c r="I14743" i="3" s="1"/>
  <c r="G14744" i="3"/>
  <c r="I14744" i="3" s="1"/>
  <c r="G14745" i="3"/>
  <c r="I14745" i="3" s="1"/>
  <c r="G14746" i="3"/>
  <c r="I14746" i="3" s="1"/>
  <c r="G14747" i="3"/>
  <c r="I14747" i="3" s="1"/>
  <c r="G14748" i="3"/>
  <c r="I14748" i="3" s="1"/>
  <c r="G14749" i="3"/>
  <c r="I14749" i="3" s="1"/>
  <c r="G14750" i="3"/>
  <c r="I14750" i="3" s="1"/>
  <c r="G14751" i="3"/>
  <c r="I14751" i="3" s="1"/>
  <c r="G14752" i="3"/>
  <c r="I14752" i="3" s="1"/>
  <c r="G14753" i="3"/>
  <c r="I14753" i="3" s="1"/>
  <c r="G14754" i="3"/>
  <c r="I14754" i="3" s="1"/>
  <c r="G14755" i="3"/>
  <c r="I14755" i="3" s="1"/>
  <c r="G14756" i="3"/>
  <c r="I14756" i="3" s="1"/>
  <c r="G14757" i="3"/>
  <c r="I14757" i="3" s="1"/>
  <c r="G14758" i="3"/>
  <c r="I14758" i="3" s="1"/>
  <c r="G14759" i="3"/>
  <c r="I14759" i="3" s="1"/>
  <c r="G14760" i="3"/>
  <c r="I14760" i="3" s="1"/>
  <c r="G14761" i="3"/>
  <c r="I14761" i="3" s="1"/>
  <c r="G14762" i="3"/>
  <c r="I14762" i="3" s="1"/>
  <c r="G14763" i="3"/>
  <c r="I14763" i="3" s="1"/>
  <c r="G14764" i="3"/>
  <c r="I14764" i="3" s="1"/>
  <c r="G14765" i="3"/>
  <c r="I14765" i="3" s="1"/>
  <c r="G14766" i="3"/>
  <c r="I14766" i="3" s="1"/>
  <c r="G14767" i="3"/>
  <c r="I14767" i="3" s="1"/>
  <c r="G14768" i="3"/>
  <c r="I14768" i="3" s="1"/>
  <c r="G14769" i="3"/>
  <c r="I14769" i="3" s="1"/>
  <c r="G14770" i="3"/>
  <c r="I14770" i="3" s="1"/>
  <c r="G14771" i="3"/>
  <c r="I14771" i="3" s="1"/>
  <c r="G14772" i="3"/>
  <c r="I14772" i="3" s="1"/>
  <c r="G14773" i="3"/>
  <c r="I14773" i="3" s="1"/>
  <c r="G14774" i="3"/>
  <c r="I14774" i="3" s="1"/>
  <c r="G14775" i="3"/>
  <c r="I14775" i="3" s="1"/>
  <c r="G14776" i="3"/>
  <c r="I14776" i="3" s="1"/>
  <c r="G14777" i="3"/>
  <c r="I14777" i="3" s="1"/>
  <c r="G14778" i="3"/>
  <c r="I14778" i="3" s="1"/>
  <c r="G14779" i="3"/>
  <c r="I14779" i="3" s="1"/>
  <c r="G14780" i="3"/>
  <c r="I14780" i="3" s="1"/>
  <c r="G14781" i="3"/>
  <c r="I14781" i="3" s="1"/>
  <c r="G14782" i="3"/>
  <c r="I14782" i="3" s="1"/>
  <c r="G14783" i="3"/>
  <c r="I14783" i="3" s="1"/>
  <c r="G14784" i="3"/>
  <c r="I14784" i="3" s="1"/>
  <c r="G14785" i="3"/>
  <c r="I14785" i="3" s="1"/>
  <c r="G14786" i="3"/>
  <c r="I14786" i="3" s="1"/>
  <c r="G14787" i="3"/>
  <c r="I14787" i="3" s="1"/>
  <c r="G14788" i="3"/>
  <c r="I14788" i="3" s="1"/>
  <c r="G14789" i="3"/>
  <c r="I14789" i="3" s="1"/>
  <c r="G14790" i="3"/>
  <c r="I14790" i="3" s="1"/>
  <c r="G14791" i="3"/>
  <c r="I14791" i="3" s="1"/>
  <c r="G14792" i="3"/>
  <c r="I14792" i="3" s="1"/>
  <c r="G14793" i="3"/>
  <c r="I14793" i="3" s="1"/>
  <c r="G14794" i="3"/>
  <c r="I14794" i="3" s="1"/>
  <c r="G14795" i="3"/>
  <c r="I14795" i="3" s="1"/>
  <c r="G14796" i="3"/>
  <c r="I14796" i="3" s="1"/>
  <c r="G14797" i="3"/>
  <c r="I14797" i="3" s="1"/>
  <c r="G14798" i="3"/>
  <c r="I14798" i="3" s="1"/>
  <c r="G14799" i="3"/>
  <c r="I14799" i="3" s="1"/>
  <c r="G14800" i="3"/>
  <c r="I14800" i="3" s="1"/>
  <c r="G14801" i="3"/>
  <c r="I14801" i="3" s="1"/>
  <c r="G14802" i="3"/>
  <c r="I14802" i="3" s="1"/>
  <c r="G14803" i="3"/>
  <c r="I14803" i="3" s="1"/>
  <c r="G14377" i="3"/>
  <c r="I14377" i="3" s="1"/>
  <c r="G14378" i="3"/>
  <c r="I14378" i="3" s="1"/>
  <c r="G14379" i="3"/>
  <c r="I14379" i="3" s="1"/>
  <c r="G14380" i="3"/>
  <c r="I14380" i="3" s="1"/>
  <c r="G14381" i="3"/>
  <c r="I14381" i="3" s="1"/>
  <c r="G14382" i="3"/>
  <c r="I14382" i="3" s="1"/>
  <c r="G14383" i="3"/>
  <c r="I14383" i="3" s="1"/>
  <c r="G14384" i="3"/>
  <c r="I14384" i="3" s="1"/>
  <c r="G14385" i="3"/>
  <c r="I14385" i="3" s="1"/>
  <c r="G14386" i="3"/>
  <c r="I14386" i="3" s="1"/>
  <c r="G14387" i="3"/>
  <c r="I14387" i="3" s="1"/>
  <c r="G14388" i="3"/>
  <c r="I14388" i="3" s="1"/>
  <c r="G14389" i="3"/>
  <c r="I14389" i="3" s="1"/>
  <c r="G14390" i="3"/>
  <c r="I14390" i="3" s="1"/>
  <c r="G14391" i="3"/>
  <c r="I14391" i="3" s="1"/>
  <c r="G14392" i="3"/>
  <c r="I14392" i="3" s="1"/>
  <c r="G14393" i="3"/>
  <c r="I14393" i="3" s="1"/>
  <c r="G14394" i="3"/>
  <c r="I14394" i="3" s="1"/>
  <c r="G14395" i="3"/>
  <c r="I14395" i="3" s="1"/>
  <c r="G14396" i="3"/>
  <c r="I14396" i="3" s="1"/>
  <c r="G14397" i="3"/>
  <c r="I14397" i="3" s="1"/>
  <c r="G14398" i="3"/>
  <c r="I14398" i="3" s="1"/>
  <c r="G14399" i="3"/>
  <c r="I14399" i="3" s="1"/>
  <c r="G14400" i="3"/>
  <c r="I14400" i="3" s="1"/>
  <c r="G14401" i="3"/>
  <c r="I14401" i="3" s="1"/>
  <c r="G14402" i="3"/>
  <c r="I14402" i="3" s="1"/>
  <c r="G14403" i="3"/>
  <c r="I14403" i="3" s="1"/>
  <c r="G14404" i="3"/>
  <c r="I14404" i="3" s="1"/>
  <c r="G14405" i="3"/>
  <c r="I14405" i="3" s="1"/>
  <c r="G14406" i="3"/>
  <c r="I14406" i="3" s="1"/>
  <c r="G14407" i="3"/>
  <c r="I14407" i="3" s="1"/>
  <c r="G14408" i="3"/>
  <c r="I14408" i="3" s="1"/>
  <c r="G14409" i="3"/>
  <c r="I14409" i="3" s="1"/>
  <c r="G14410" i="3"/>
  <c r="I14410" i="3" s="1"/>
  <c r="G14411" i="3"/>
  <c r="I14411" i="3" s="1"/>
  <c r="G14412" i="3"/>
  <c r="I14412" i="3" s="1"/>
  <c r="G14413" i="3"/>
  <c r="I14413" i="3" s="1"/>
  <c r="G14414" i="3"/>
  <c r="I14414" i="3" s="1"/>
  <c r="G14415" i="3"/>
  <c r="I14415" i="3" s="1"/>
  <c r="G14416" i="3"/>
  <c r="I14416" i="3" s="1"/>
  <c r="G14417" i="3"/>
  <c r="I14417" i="3" s="1"/>
  <c r="G14418" i="3"/>
  <c r="I14418" i="3" s="1"/>
  <c r="G14419" i="3"/>
  <c r="I14419" i="3" s="1"/>
  <c r="G14420" i="3"/>
  <c r="I14420" i="3" s="1"/>
  <c r="G14421" i="3"/>
  <c r="I14421" i="3" s="1"/>
  <c r="G14422" i="3"/>
  <c r="I14422" i="3" s="1"/>
  <c r="G14423" i="3"/>
  <c r="I14423" i="3" s="1"/>
  <c r="G14424" i="3"/>
  <c r="I14424" i="3" s="1"/>
  <c r="G14425" i="3"/>
  <c r="I14425" i="3" s="1"/>
  <c r="G14426" i="3"/>
  <c r="I14426" i="3" s="1"/>
  <c r="G14427" i="3"/>
  <c r="I14427" i="3" s="1"/>
  <c r="G14428" i="3"/>
  <c r="I14428" i="3" s="1"/>
  <c r="G14429" i="3"/>
  <c r="I14429" i="3" s="1"/>
  <c r="G14430" i="3"/>
  <c r="I14430" i="3" s="1"/>
  <c r="G14431" i="3"/>
  <c r="I14431" i="3" s="1"/>
  <c r="G14432" i="3"/>
  <c r="I14432" i="3" s="1"/>
  <c r="G14433" i="3"/>
  <c r="I14433" i="3" s="1"/>
  <c r="G14434" i="3"/>
  <c r="I14434" i="3" s="1"/>
  <c r="G14435" i="3"/>
  <c r="I14435" i="3" s="1"/>
  <c r="G14436" i="3"/>
  <c r="I14436" i="3" s="1"/>
  <c r="G14437" i="3"/>
  <c r="I14437" i="3" s="1"/>
  <c r="G14438" i="3"/>
  <c r="I14438" i="3" s="1"/>
  <c r="G14439" i="3"/>
  <c r="I14439" i="3" s="1"/>
  <c r="G14440" i="3"/>
  <c r="I14440" i="3" s="1"/>
  <c r="G14441" i="3"/>
  <c r="I14441" i="3" s="1"/>
  <c r="G14442" i="3"/>
  <c r="I14442" i="3" s="1"/>
  <c r="G14443" i="3"/>
  <c r="I14443" i="3" s="1"/>
  <c r="G14444" i="3"/>
  <c r="I14444" i="3" s="1"/>
  <c r="G14445" i="3"/>
  <c r="I14445" i="3" s="1"/>
  <c r="G14446" i="3"/>
  <c r="I14446" i="3" s="1"/>
  <c r="G14447" i="3"/>
  <c r="I14447" i="3" s="1"/>
  <c r="G14448" i="3"/>
  <c r="I14448" i="3" s="1"/>
  <c r="G14449" i="3"/>
  <c r="I14449" i="3" s="1"/>
  <c r="G14450" i="3"/>
  <c r="I14450" i="3" s="1"/>
  <c r="G14451" i="3"/>
  <c r="I14451" i="3" s="1"/>
  <c r="G14452" i="3"/>
  <c r="I14452" i="3" s="1"/>
  <c r="G14453" i="3"/>
  <c r="I14453" i="3" s="1"/>
  <c r="G14454" i="3"/>
  <c r="I14454" i="3" s="1"/>
  <c r="G14455" i="3"/>
  <c r="I14455" i="3" s="1"/>
  <c r="G14456" i="3"/>
  <c r="I14456" i="3" s="1"/>
  <c r="G14457" i="3"/>
  <c r="I14457" i="3" s="1"/>
  <c r="G14458" i="3"/>
  <c r="I14458" i="3" s="1"/>
  <c r="G14459" i="3"/>
  <c r="I14459" i="3" s="1"/>
  <c r="G14460" i="3"/>
  <c r="I14460" i="3" s="1"/>
  <c r="G14461" i="3"/>
  <c r="I14461" i="3" s="1"/>
  <c r="G14462" i="3"/>
  <c r="I14462" i="3" s="1"/>
  <c r="G14463" i="3"/>
  <c r="I14463" i="3" s="1"/>
  <c r="G14464" i="3"/>
  <c r="I14464" i="3" s="1"/>
  <c r="G14465" i="3"/>
  <c r="I14465" i="3" s="1"/>
  <c r="G14466" i="3"/>
  <c r="I14466" i="3" s="1"/>
  <c r="G14467" i="3"/>
  <c r="I14467" i="3" s="1"/>
  <c r="G14468" i="3"/>
  <c r="I14468" i="3" s="1"/>
  <c r="G14469" i="3"/>
  <c r="I14469" i="3" s="1"/>
  <c r="G14470" i="3"/>
  <c r="I14470" i="3" s="1"/>
  <c r="G14471" i="3"/>
  <c r="I14471" i="3" s="1"/>
  <c r="G14472" i="3"/>
  <c r="I14472" i="3" s="1"/>
  <c r="G14473" i="3"/>
  <c r="I14473" i="3" s="1"/>
  <c r="G14474" i="3"/>
  <c r="I14474" i="3" s="1"/>
  <c r="G14475" i="3"/>
  <c r="I14475" i="3" s="1"/>
  <c r="G14476" i="3"/>
  <c r="I14476" i="3" s="1"/>
  <c r="G14477" i="3"/>
  <c r="I14477" i="3" s="1"/>
  <c r="G14478" i="3"/>
  <c r="I14478" i="3" s="1"/>
  <c r="G14479" i="3"/>
  <c r="I14479" i="3" s="1"/>
  <c r="G14480" i="3"/>
  <c r="I14480" i="3" s="1"/>
  <c r="G14481" i="3"/>
  <c r="I14481" i="3" s="1"/>
  <c r="G14482" i="3"/>
  <c r="I14482" i="3" s="1"/>
  <c r="G14483" i="3"/>
  <c r="I14483" i="3" s="1"/>
  <c r="G14484" i="3"/>
  <c r="I14484" i="3" s="1"/>
  <c r="G14485" i="3"/>
  <c r="I14485" i="3" s="1"/>
  <c r="G14486" i="3"/>
  <c r="I14486" i="3" s="1"/>
  <c r="G14487" i="3"/>
  <c r="I14487" i="3" s="1"/>
  <c r="G14488" i="3"/>
  <c r="I14488" i="3" s="1"/>
  <c r="G14489" i="3"/>
  <c r="I14489" i="3" s="1"/>
  <c r="G14490" i="3"/>
  <c r="I14490" i="3" s="1"/>
  <c r="G14491" i="3"/>
  <c r="I14491" i="3" s="1"/>
  <c r="G14492" i="3"/>
  <c r="I14492" i="3" s="1"/>
  <c r="G14493" i="3"/>
  <c r="I14493" i="3" s="1"/>
  <c r="G14494" i="3"/>
  <c r="I14494" i="3" s="1"/>
  <c r="G14495" i="3"/>
  <c r="I14495" i="3" s="1"/>
  <c r="G14496" i="3"/>
  <c r="I14496" i="3" s="1"/>
  <c r="G14497" i="3"/>
  <c r="I14497" i="3" s="1"/>
  <c r="G14498" i="3"/>
  <c r="I14498" i="3" s="1"/>
  <c r="G14499" i="3"/>
  <c r="I14499" i="3" s="1"/>
  <c r="G14500" i="3"/>
  <c r="I14500" i="3" s="1"/>
  <c r="G14501" i="3"/>
  <c r="I14501" i="3" s="1"/>
  <c r="G14502" i="3"/>
  <c r="I14502" i="3" s="1"/>
  <c r="G14503" i="3"/>
  <c r="I14503" i="3" s="1"/>
  <c r="G14504" i="3"/>
  <c r="I14504" i="3" s="1"/>
  <c r="G14505" i="3"/>
  <c r="I14505" i="3" s="1"/>
  <c r="G14506" i="3"/>
  <c r="I14506" i="3" s="1"/>
  <c r="G14507" i="3"/>
  <c r="I14507" i="3" s="1"/>
  <c r="G14508" i="3"/>
  <c r="I14508" i="3" s="1"/>
  <c r="G14509" i="3"/>
  <c r="I14509" i="3" s="1"/>
  <c r="G14510" i="3"/>
  <c r="I14510" i="3" s="1"/>
  <c r="G14511" i="3"/>
  <c r="I14511" i="3" s="1"/>
  <c r="G14512" i="3"/>
  <c r="I14512" i="3" s="1"/>
  <c r="G14513" i="3"/>
  <c r="I14513" i="3" s="1"/>
  <c r="G14514" i="3"/>
  <c r="I14514" i="3" s="1"/>
  <c r="G14515" i="3"/>
  <c r="I14515" i="3" s="1"/>
  <c r="G14516" i="3"/>
  <c r="I14516" i="3" s="1"/>
  <c r="G14517" i="3"/>
  <c r="I14517" i="3" s="1"/>
  <c r="G14518" i="3"/>
  <c r="I14518" i="3" s="1"/>
  <c r="G14519" i="3"/>
  <c r="I14519" i="3" s="1"/>
  <c r="G14520" i="3"/>
  <c r="I14520" i="3" s="1"/>
  <c r="G14521" i="3"/>
  <c r="I14521" i="3" s="1"/>
  <c r="G14522" i="3"/>
  <c r="I14522" i="3" s="1"/>
  <c r="G14523" i="3"/>
  <c r="I14523" i="3" s="1"/>
  <c r="G14524" i="3"/>
  <c r="I14524" i="3" s="1"/>
  <c r="G14525" i="3"/>
  <c r="I14525" i="3" s="1"/>
  <c r="G14526" i="3"/>
  <c r="I14526" i="3" s="1"/>
  <c r="G14527" i="3"/>
  <c r="I14527" i="3" s="1"/>
  <c r="G14528" i="3"/>
  <c r="I14528" i="3" s="1"/>
  <c r="G14529" i="3"/>
  <c r="I14529" i="3" s="1"/>
  <c r="G14530" i="3"/>
  <c r="I14530" i="3" s="1"/>
  <c r="G14531" i="3"/>
  <c r="I14531" i="3" s="1"/>
  <c r="G14532" i="3"/>
  <c r="I14532" i="3" s="1"/>
  <c r="G14533" i="3"/>
  <c r="I14533" i="3" s="1"/>
  <c r="G14534" i="3"/>
  <c r="I14534" i="3" s="1"/>
  <c r="G14535" i="3"/>
  <c r="I14535" i="3" s="1"/>
  <c r="G14536" i="3"/>
  <c r="I14536" i="3" s="1"/>
  <c r="G14537" i="3"/>
  <c r="I14537" i="3" s="1"/>
  <c r="G14538" i="3"/>
  <c r="I14538" i="3" s="1"/>
  <c r="G14539" i="3"/>
  <c r="I14539" i="3" s="1"/>
  <c r="G14540" i="3"/>
  <c r="I14540" i="3" s="1"/>
  <c r="G14541" i="3"/>
  <c r="I14541" i="3" s="1"/>
  <c r="G14542" i="3"/>
  <c r="I14542" i="3" s="1"/>
  <c r="G14543" i="3"/>
  <c r="I14543" i="3" s="1"/>
  <c r="G14544" i="3"/>
  <c r="I14544" i="3" s="1"/>
  <c r="G14545" i="3"/>
  <c r="I14545" i="3" s="1"/>
  <c r="G14546" i="3"/>
  <c r="I14546" i="3" s="1"/>
  <c r="G14547" i="3"/>
  <c r="I14547" i="3" s="1"/>
  <c r="G14548" i="3"/>
  <c r="I14548" i="3" s="1"/>
  <c r="G14549" i="3"/>
  <c r="I14549" i="3" s="1"/>
  <c r="G14550" i="3"/>
  <c r="I14550" i="3" s="1"/>
  <c r="G14551" i="3"/>
  <c r="I14551" i="3" s="1"/>
  <c r="G14552" i="3"/>
  <c r="I14552" i="3" s="1"/>
  <c r="G14553" i="3"/>
  <c r="I14553" i="3" s="1"/>
  <c r="G14554" i="3"/>
  <c r="I14554" i="3" s="1"/>
  <c r="G14555" i="3"/>
  <c r="I14555" i="3" s="1"/>
  <c r="G14556" i="3"/>
  <c r="I14556" i="3" s="1"/>
  <c r="G14557" i="3"/>
  <c r="I14557" i="3" s="1"/>
  <c r="G14558" i="3"/>
  <c r="I14558" i="3" s="1"/>
  <c r="G14559" i="3"/>
  <c r="I14559" i="3" s="1"/>
  <c r="G14560" i="3"/>
  <c r="I14560" i="3" s="1"/>
  <c r="G14561" i="3"/>
  <c r="I14561" i="3" s="1"/>
  <c r="G14562" i="3"/>
  <c r="I14562" i="3" s="1"/>
  <c r="G14563" i="3"/>
  <c r="I14563" i="3" s="1"/>
  <c r="G14564" i="3"/>
  <c r="I14564" i="3" s="1"/>
  <c r="G14565" i="3"/>
  <c r="I14565" i="3" s="1"/>
  <c r="G14566" i="3"/>
  <c r="I14566" i="3" s="1"/>
  <c r="G14567" i="3"/>
  <c r="I14567" i="3" s="1"/>
  <c r="G14568" i="3"/>
  <c r="I14568" i="3" s="1"/>
  <c r="G14569" i="3"/>
  <c r="I14569" i="3" s="1"/>
  <c r="G14570" i="3"/>
  <c r="I14570" i="3" s="1"/>
  <c r="G14571" i="3"/>
  <c r="I14571" i="3" s="1"/>
  <c r="G14572" i="3"/>
  <c r="I14572" i="3" s="1"/>
  <c r="G14573" i="3"/>
  <c r="I14573" i="3" s="1"/>
  <c r="G14574" i="3"/>
  <c r="I14574" i="3" s="1"/>
  <c r="G14575" i="3"/>
  <c r="I14575" i="3" s="1"/>
  <c r="G14576" i="3"/>
  <c r="I14576" i="3" s="1"/>
  <c r="G14577" i="3"/>
  <c r="I14577" i="3" s="1"/>
  <c r="G14578" i="3"/>
  <c r="I14578" i="3" s="1"/>
  <c r="G14579" i="3"/>
  <c r="I14579" i="3" s="1"/>
  <c r="G14580" i="3"/>
  <c r="I14580" i="3" s="1"/>
  <c r="G14581" i="3"/>
  <c r="I14581" i="3" s="1"/>
  <c r="G14582" i="3"/>
  <c r="I14582" i="3" s="1"/>
  <c r="G14583" i="3"/>
  <c r="I14583" i="3" s="1"/>
  <c r="G14584" i="3"/>
  <c r="I14584" i="3" s="1"/>
  <c r="G14585" i="3"/>
  <c r="I14585" i="3" s="1"/>
  <c r="G14586" i="3"/>
  <c r="I14586" i="3" s="1"/>
  <c r="G14587" i="3"/>
  <c r="I14587" i="3" s="1"/>
  <c r="G14588" i="3"/>
  <c r="I14588" i="3" s="1"/>
  <c r="G14589" i="3"/>
  <c r="I14589" i="3" s="1"/>
  <c r="G14590" i="3"/>
  <c r="I14590" i="3" s="1"/>
  <c r="G14591" i="3"/>
  <c r="I14591" i="3" s="1"/>
  <c r="G14592" i="3"/>
  <c r="I14592" i="3" s="1"/>
  <c r="G14593" i="3"/>
  <c r="I14593" i="3" s="1"/>
  <c r="G14594" i="3"/>
  <c r="I14594" i="3" s="1"/>
  <c r="G14595" i="3"/>
  <c r="I14595" i="3" s="1"/>
  <c r="G14596" i="3"/>
  <c r="I14596" i="3" s="1"/>
  <c r="G14597" i="3"/>
  <c r="I14597" i="3" s="1"/>
  <c r="G14598" i="3"/>
  <c r="I14598" i="3" s="1"/>
  <c r="G14599" i="3"/>
  <c r="I14599" i="3" s="1"/>
  <c r="G14600" i="3"/>
  <c r="I14600" i="3" s="1"/>
  <c r="G14601" i="3"/>
  <c r="I14601" i="3" s="1"/>
  <c r="G14602" i="3"/>
  <c r="I14602" i="3" s="1"/>
  <c r="G14603" i="3"/>
  <c r="I14603" i="3" s="1"/>
  <c r="G14604" i="3"/>
  <c r="I14604" i="3" s="1"/>
  <c r="G14605" i="3"/>
  <c r="I14605" i="3" s="1"/>
  <c r="G14606" i="3"/>
  <c r="I14606" i="3" s="1"/>
  <c r="G14607" i="3"/>
  <c r="I14607" i="3" s="1"/>
  <c r="G14209" i="3"/>
  <c r="I14209" i="3" s="1"/>
  <c r="G14210" i="3"/>
  <c r="I14210" i="3" s="1"/>
  <c r="G14211" i="3"/>
  <c r="I14211" i="3" s="1"/>
  <c r="G14212" i="3"/>
  <c r="I14212" i="3" s="1"/>
  <c r="G14213" i="3"/>
  <c r="I14213" i="3" s="1"/>
  <c r="G14214" i="3"/>
  <c r="I14214" i="3" s="1"/>
  <c r="G14215" i="3"/>
  <c r="I14215" i="3" s="1"/>
  <c r="G14216" i="3"/>
  <c r="I14216" i="3" s="1"/>
  <c r="G14217" i="3"/>
  <c r="I14217" i="3" s="1"/>
  <c r="G14218" i="3"/>
  <c r="I14218" i="3" s="1"/>
  <c r="G14219" i="3"/>
  <c r="I14219" i="3" s="1"/>
  <c r="G14220" i="3"/>
  <c r="I14220" i="3" s="1"/>
  <c r="G14221" i="3"/>
  <c r="I14221" i="3" s="1"/>
  <c r="G14222" i="3"/>
  <c r="I14222" i="3" s="1"/>
  <c r="G14223" i="3"/>
  <c r="I14223" i="3" s="1"/>
  <c r="G14224" i="3"/>
  <c r="I14224" i="3" s="1"/>
  <c r="G14225" i="3"/>
  <c r="I14225" i="3" s="1"/>
  <c r="G14226" i="3"/>
  <c r="I14226" i="3" s="1"/>
  <c r="G14227" i="3"/>
  <c r="I14227" i="3" s="1"/>
  <c r="G14228" i="3"/>
  <c r="I14228" i="3" s="1"/>
  <c r="G14229" i="3"/>
  <c r="I14229" i="3" s="1"/>
  <c r="G14230" i="3"/>
  <c r="I14230" i="3" s="1"/>
  <c r="G14231" i="3"/>
  <c r="I14231" i="3" s="1"/>
  <c r="G14232" i="3"/>
  <c r="I14232" i="3" s="1"/>
  <c r="G14233" i="3"/>
  <c r="I14233" i="3" s="1"/>
  <c r="G14234" i="3"/>
  <c r="I14234" i="3" s="1"/>
  <c r="G14235" i="3"/>
  <c r="I14235" i="3" s="1"/>
  <c r="G14236" i="3"/>
  <c r="I14236" i="3" s="1"/>
  <c r="G14237" i="3"/>
  <c r="I14237" i="3" s="1"/>
  <c r="G14238" i="3"/>
  <c r="I14238" i="3" s="1"/>
  <c r="G14239" i="3"/>
  <c r="I14239" i="3" s="1"/>
  <c r="G14240" i="3"/>
  <c r="I14240" i="3" s="1"/>
  <c r="G14241" i="3"/>
  <c r="I14241" i="3" s="1"/>
  <c r="G14242" i="3"/>
  <c r="I14242" i="3" s="1"/>
  <c r="G14243" i="3"/>
  <c r="I14243" i="3" s="1"/>
  <c r="G14244" i="3"/>
  <c r="I14244" i="3" s="1"/>
  <c r="G14245" i="3"/>
  <c r="I14245" i="3" s="1"/>
  <c r="G14246" i="3"/>
  <c r="I14246" i="3" s="1"/>
  <c r="G14247" i="3"/>
  <c r="I14247" i="3" s="1"/>
  <c r="G14248" i="3"/>
  <c r="I14248" i="3" s="1"/>
  <c r="G14249" i="3"/>
  <c r="I14249" i="3" s="1"/>
  <c r="G14250" i="3"/>
  <c r="I14250" i="3" s="1"/>
  <c r="G14251" i="3"/>
  <c r="I14251" i="3" s="1"/>
  <c r="G14252" i="3"/>
  <c r="I14252" i="3" s="1"/>
  <c r="G14253" i="3"/>
  <c r="I14253" i="3" s="1"/>
  <c r="G14254" i="3"/>
  <c r="I14254" i="3" s="1"/>
  <c r="G14255" i="3"/>
  <c r="I14255" i="3" s="1"/>
  <c r="G14256" i="3"/>
  <c r="I14256" i="3" s="1"/>
  <c r="G14257" i="3"/>
  <c r="I14257" i="3" s="1"/>
  <c r="G14258" i="3"/>
  <c r="I14258" i="3" s="1"/>
  <c r="G14259" i="3"/>
  <c r="I14259" i="3" s="1"/>
  <c r="G14260" i="3"/>
  <c r="I14260" i="3" s="1"/>
  <c r="G14261" i="3"/>
  <c r="I14261" i="3" s="1"/>
  <c r="G14262" i="3"/>
  <c r="I14262" i="3" s="1"/>
  <c r="G14263" i="3"/>
  <c r="I14263" i="3" s="1"/>
  <c r="G14264" i="3"/>
  <c r="I14264" i="3" s="1"/>
  <c r="G14265" i="3"/>
  <c r="I14265" i="3" s="1"/>
  <c r="G14266" i="3"/>
  <c r="I14266" i="3" s="1"/>
  <c r="G14267" i="3"/>
  <c r="I14267" i="3" s="1"/>
  <c r="G14268" i="3"/>
  <c r="I14268" i="3" s="1"/>
  <c r="G14269" i="3"/>
  <c r="I14269" i="3" s="1"/>
  <c r="G14270" i="3"/>
  <c r="I14270" i="3" s="1"/>
  <c r="G14271" i="3"/>
  <c r="I14271" i="3" s="1"/>
  <c r="G14272" i="3"/>
  <c r="I14272" i="3" s="1"/>
  <c r="G14273" i="3"/>
  <c r="I14273" i="3" s="1"/>
  <c r="G14274" i="3"/>
  <c r="I14274" i="3" s="1"/>
  <c r="G14275" i="3"/>
  <c r="I14275" i="3" s="1"/>
  <c r="G14276" i="3"/>
  <c r="I14276" i="3" s="1"/>
  <c r="G14277" i="3"/>
  <c r="I14277" i="3" s="1"/>
  <c r="G14278" i="3"/>
  <c r="I14278" i="3" s="1"/>
  <c r="G14279" i="3"/>
  <c r="I14279" i="3" s="1"/>
  <c r="G14280" i="3"/>
  <c r="I14280" i="3" s="1"/>
  <c r="G14281" i="3"/>
  <c r="I14281" i="3" s="1"/>
  <c r="G14282" i="3"/>
  <c r="I14282" i="3" s="1"/>
  <c r="G14283" i="3"/>
  <c r="I14283" i="3" s="1"/>
  <c r="G14284" i="3"/>
  <c r="I14284" i="3" s="1"/>
  <c r="G14285" i="3"/>
  <c r="I14285" i="3" s="1"/>
  <c r="G14286" i="3"/>
  <c r="I14286" i="3" s="1"/>
  <c r="G14287" i="3"/>
  <c r="I14287" i="3" s="1"/>
  <c r="G14288" i="3"/>
  <c r="I14288" i="3" s="1"/>
  <c r="G14289" i="3"/>
  <c r="I14289" i="3" s="1"/>
  <c r="G14290" i="3"/>
  <c r="I14290" i="3" s="1"/>
  <c r="G14291" i="3"/>
  <c r="I14291" i="3" s="1"/>
  <c r="G14292" i="3"/>
  <c r="I14292" i="3" s="1"/>
  <c r="G14293" i="3"/>
  <c r="I14293" i="3" s="1"/>
  <c r="G14294" i="3"/>
  <c r="I14294" i="3" s="1"/>
  <c r="G14295" i="3"/>
  <c r="I14295" i="3" s="1"/>
  <c r="G14296" i="3"/>
  <c r="I14296" i="3" s="1"/>
  <c r="G14297" i="3"/>
  <c r="I14297" i="3" s="1"/>
  <c r="G14298" i="3"/>
  <c r="I14298" i="3" s="1"/>
  <c r="G14299" i="3"/>
  <c r="I14299" i="3" s="1"/>
  <c r="G14300" i="3"/>
  <c r="I14300" i="3" s="1"/>
  <c r="G14301" i="3"/>
  <c r="I14301" i="3" s="1"/>
  <c r="G14302" i="3"/>
  <c r="I14302" i="3" s="1"/>
  <c r="G14303" i="3"/>
  <c r="I14303" i="3" s="1"/>
  <c r="G14304" i="3"/>
  <c r="I14304" i="3" s="1"/>
  <c r="G14305" i="3"/>
  <c r="I14305" i="3" s="1"/>
  <c r="G14306" i="3"/>
  <c r="I14306" i="3" s="1"/>
  <c r="G14307" i="3"/>
  <c r="I14307" i="3" s="1"/>
  <c r="G14308" i="3"/>
  <c r="I14308" i="3" s="1"/>
  <c r="G14309" i="3"/>
  <c r="I14309" i="3" s="1"/>
  <c r="G14310" i="3"/>
  <c r="I14310" i="3" s="1"/>
  <c r="G14311" i="3"/>
  <c r="I14311" i="3" s="1"/>
  <c r="G14312" i="3"/>
  <c r="I14312" i="3" s="1"/>
  <c r="G14313" i="3"/>
  <c r="I14313" i="3" s="1"/>
  <c r="G14314" i="3"/>
  <c r="I14314" i="3" s="1"/>
  <c r="G14315" i="3"/>
  <c r="I14315" i="3" s="1"/>
  <c r="G14316" i="3"/>
  <c r="I14316" i="3" s="1"/>
  <c r="G14317" i="3"/>
  <c r="I14317" i="3" s="1"/>
  <c r="G14318" i="3"/>
  <c r="I14318" i="3" s="1"/>
  <c r="G14319" i="3"/>
  <c r="I14319" i="3" s="1"/>
  <c r="G14320" i="3"/>
  <c r="I14320" i="3" s="1"/>
  <c r="G14321" i="3"/>
  <c r="I14321" i="3" s="1"/>
  <c r="G14322" i="3"/>
  <c r="I14322" i="3" s="1"/>
  <c r="G14323" i="3"/>
  <c r="I14323" i="3" s="1"/>
  <c r="G14324" i="3"/>
  <c r="I14324" i="3" s="1"/>
  <c r="G14325" i="3"/>
  <c r="I14325" i="3" s="1"/>
  <c r="G14326" i="3"/>
  <c r="I14326" i="3" s="1"/>
  <c r="G14327" i="3"/>
  <c r="I14327" i="3" s="1"/>
  <c r="G14328" i="3"/>
  <c r="I14328" i="3" s="1"/>
  <c r="G14329" i="3"/>
  <c r="I14329" i="3" s="1"/>
  <c r="G14330" i="3"/>
  <c r="I14330" i="3" s="1"/>
  <c r="G14331" i="3"/>
  <c r="I14331" i="3" s="1"/>
  <c r="G14332" i="3"/>
  <c r="I14332" i="3" s="1"/>
  <c r="G14333" i="3"/>
  <c r="I14333" i="3" s="1"/>
  <c r="G14334" i="3"/>
  <c r="I14334" i="3" s="1"/>
  <c r="G14335" i="3"/>
  <c r="I14335" i="3" s="1"/>
  <c r="G14336" i="3"/>
  <c r="I14336" i="3" s="1"/>
  <c r="G14337" i="3"/>
  <c r="I14337" i="3" s="1"/>
  <c r="G14338" i="3"/>
  <c r="I14338" i="3" s="1"/>
  <c r="G14339" i="3"/>
  <c r="I14339" i="3" s="1"/>
  <c r="G14340" i="3"/>
  <c r="I14340" i="3" s="1"/>
  <c r="G14341" i="3"/>
  <c r="I14341" i="3" s="1"/>
  <c r="G14342" i="3"/>
  <c r="I14342" i="3" s="1"/>
  <c r="G14343" i="3"/>
  <c r="I14343" i="3" s="1"/>
  <c r="G14344" i="3"/>
  <c r="I14344" i="3" s="1"/>
  <c r="G14345" i="3"/>
  <c r="I14345" i="3" s="1"/>
  <c r="G14346" i="3"/>
  <c r="I14346" i="3" s="1"/>
  <c r="G14347" i="3"/>
  <c r="I14347" i="3" s="1"/>
  <c r="G14348" i="3"/>
  <c r="I14348" i="3" s="1"/>
  <c r="G14349" i="3"/>
  <c r="I14349" i="3" s="1"/>
  <c r="G14350" i="3"/>
  <c r="I14350" i="3" s="1"/>
  <c r="G14351" i="3"/>
  <c r="I14351" i="3" s="1"/>
  <c r="G14352" i="3"/>
  <c r="I14352" i="3" s="1"/>
  <c r="G14353" i="3"/>
  <c r="I14353" i="3" s="1"/>
  <c r="G14354" i="3"/>
  <c r="I14354" i="3" s="1"/>
  <c r="G14355" i="3"/>
  <c r="I14355" i="3" s="1"/>
  <c r="G14356" i="3"/>
  <c r="I14356" i="3" s="1"/>
  <c r="G14357" i="3"/>
  <c r="I14357" i="3" s="1"/>
  <c r="G14358" i="3"/>
  <c r="I14358" i="3" s="1"/>
  <c r="G14359" i="3"/>
  <c r="I14359" i="3" s="1"/>
  <c r="G14360" i="3"/>
  <c r="I14360" i="3" s="1"/>
  <c r="G14361" i="3"/>
  <c r="I14361" i="3" s="1"/>
  <c r="G14362" i="3"/>
  <c r="I14362" i="3" s="1"/>
  <c r="G14363" i="3"/>
  <c r="I14363" i="3" s="1"/>
  <c r="G14364" i="3"/>
  <c r="I14364" i="3" s="1"/>
  <c r="G14365" i="3"/>
  <c r="I14365" i="3" s="1"/>
  <c r="G14366" i="3"/>
  <c r="I14366" i="3" s="1"/>
  <c r="G14367" i="3"/>
  <c r="I14367" i="3" s="1"/>
  <c r="G14368" i="3"/>
  <c r="I14368" i="3" s="1"/>
  <c r="G14369" i="3"/>
  <c r="I14369" i="3" s="1"/>
  <c r="G14370" i="3"/>
  <c r="I14370" i="3" s="1"/>
  <c r="G14371" i="3"/>
  <c r="I14371" i="3" s="1"/>
  <c r="G14372" i="3"/>
  <c r="I14372" i="3" s="1"/>
  <c r="G14373" i="3"/>
  <c r="I14373" i="3" s="1"/>
  <c r="G14374" i="3"/>
  <c r="I14374" i="3" s="1"/>
  <c r="G14375" i="3"/>
  <c r="I14375" i="3" s="1"/>
  <c r="G14376" i="3"/>
  <c r="I14376" i="3" s="1"/>
  <c r="G14203" i="3"/>
  <c r="I14203" i="3" s="1"/>
  <c r="G14204" i="3"/>
  <c r="I14204" i="3" s="1"/>
  <c r="G14205" i="3"/>
  <c r="I14205" i="3" s="1"/>
  <c r="G14206" i="3"/>
  <c r="G14207" i="3"/>
  <c r="G14208" i="3"/>
  <c r="G14001" i="3"/>
  <c r="I14001" i="3" s="1"/>
  <c r="G14002" i="3"/>
  <c r="I14002" i="3" s="1"/>
  <c r="G14003" i="3"/>
  <c r="I14003" i="3" s="1"/>
  <c r="G14004" i="3"/>
  <c r="I14004" i="3" s="1"/>
  <c r="G14005" i="3"/>
  <c r="I14005" i="3" s="1"/>
  <c r="G14006" i="3"/>
  <c r="I14006" i="3" s="1"/>
  <c r="G14007" i="3"/>
  <c r="I14007" i="3" s="1"/>
  <c r="G14008" i="3"/>
  <c r="I14008" i="3" s="1"/>
  <c r="G14009" i="3"/>
  <c r="I14009" i="3" s="1"/>
  <c r="G14010" i="3"/>
  <c r="I14010" i="3" s="1"/>
  <c r="G14011" i="3"/>
  <c r="I14011" i="3" s="1"/>
  <c r="G14012" i="3"/>
  <c r="I14012" i="3" s="1"/>
  <c r="G14013" i="3"/>
  <c r="I14013" i="3" s="1"/>
  <c r="G14014" i="3"/>
  <c r="I14014" i="3" s="1"/>
  <c r="G14015" i="3"/>
  <c r="I14015" i="3" s="1"/>
  <c r="G14016" i="3"/>
  <c r="I14016" i="3" s="1"/>
  <c r="G14017" i="3"/>
  <c r="I14017" i="3" s="1"/>
  <c r="G14018" i="3"/>
  <c r="I14018" i="3" s="1"/>
  <c r="G14019" i="3"/>
  <c r="I14019" i="3" s="1"/>
  <c r="G14020" i="3"/>
  <c r="I14020" i="3" s="1"/>
  <c r="G14021" i="3"/>
  <c r="I14021" i="3" s="1"/>
  <c r="G14022" i="3"/>
  <c r="I14022" i="3" s="1"/>
  <c r="G14023" i="3"/>
  <c r="I14023" i="3" s="1"/>
  <c r="G14024" i="3"/>
  <c r="I14024" i="3" s="1"/>
  <c r="G14025" i="3"/>
  <c r="I14025" i="3" s="1"/>
  <c r="G14026" i="3"/>
  <c r="I14026" i="3" s="1"/>
  <c r="G14027" i="3"/>
  <c r="I14027" i="3" s="1"/>
  <c r="G14028" i="3"/>
  <c r="I14028" i="3" s="1"/>
  <c r="G14029" i="3"/>
  <c r="I14029" i="3" s="1"/>
  <c r="G14030" i="3"/>
  <c r="I14030" i="3" s="1"/>
  <c r="G14031" i="3"/>
  <c r="I14031" i="3" s="1"/>
  <c r="G14032" i="3"/>
  <c r="I14032" i="3" s="1"/>
  <c r="G14033" i="3"/>
  <c r="I14033" i="3" s="1"/>
  <c r="G14034" i="3"/>
  <c r="I14034" i="3" s="1"/>
  <c r="G14035" i="3"/>
  <c r="I14035" i="3" s="1"/>
  <c r="G14036" i="3"/>
  <c r="I14036" i="3" s="1"/>
  <c r="G14037" i="3"/>
  <c r="I14037" i="3" s="1"/>
  <c r="G14038" i="3"/>
  <c r="I14038" i="3" s="1"/>
  <c r="G14039" i="3"/>
  <c r="I14039" i="3" s="1"/>
  <c r="G14040" i="3"/>
  <c r="I14040" i="3" s="1"/>
  <c r="G14041" i="3"/>
  <c r="I14041" i="3" s="1"/>
  <c r="G14042" i="3"/>
  <c r="I14042" i="3" s="1"/>
  <c r="G14043" i="3"/>
  <c r="I14043" i="3" s="1"/>
  <c r="G14044" i="3"/>
  <c r="I14044" i="3" s="1"/>
  <c r="G14045" i="3"/>
  <c r="I14045" i="3" s="1"/>
  <c r="G14046" i="3"/>
  <c r="I14046" i="3" s="1"/>
  <c r="G14047" i="3"/>
  <c r="I14047" i="3" s="1"/>
  <c r="G14048" i="3"/>
  <c r="I14048" i="3" s="1"/>
  <c r="G14049" i="3"/>
  <c r="I14049" i="3" s="1"/>
  <c r="G14050" i="3"/>
  <c r="I14050" i="3" s="1"/>
  <c r="G14051" i="3"/>
  <c r="I14051" i="3" s="1"/>
  <c r="G14052" i="3"/>
  <c r="I14052" i="3" s="1"/>
  <c r="G14053" i="3"/>
  <c r="I14053" i="3" s="1"/>
  <c r="G14054" i="3"/>
  <c r="I14054" i="3" s="1"/>
  <c r="G14055" i="3"/>
  <c r="I14055" i="3" s="1"/>
  <c r="G14056" i="3"/>
  <c r="I14056" i="3" s="1"/>
  <c r="G14057" i="3"/>
  <c r="I14057" i="3" s="1"/>
  <c r="G14058" i="3"/>
  <c r="I14058" i="3" s="1"/>
  <c r="G14059" i="3"/>
  <c r="I14059" i="3" s="1"/>
  <c r="G14060" i="3"/>
  <c r="I14060" i="3" s="1"/>
  <c r="G14061" i="3"/>
  <c r="I14061" i="3" s="1"/>
  <c r="G14062" i="3"/>
  <c r="I14062" i="3" s="1"/>
  <c r="G14063" i="3"/>
  <c r="I14063" i="3" s="1"/>
  <c r="G14064" i="3"/>
  <c r="I14064" i="3" s="1"/>
  <c r="G14065" i="3"/>
  <c r="I14065" i="3" s="1"/>
  <c r="G14066" i="3"/>
  <c r="I14066" i="3" s="1"/>
  <c r="G14067" i="3"/>
  <c r="I14067" i="3" s="1"/>
  <c r="G14068" i="3"/>
  <c r="I14068" i="3" s="1"/>
  <c r="G14069" i="3"/>
  <c r="I14069" i="3" s="1"/>
  <c r="G14070" i="3"/>
  <c r="I14070" i="3" s="1"/>
  <c r="G14071" i="3"/>
  <c r="I14071" i="3" s="1"/>
  <c r="G14072" i="3"/>
  <c r="I14072" i="3" s="1"/>
  <c r="G14073" i="3"/>
  <c r="I14073" i="3" s="1"/>
  <c r="G14074" i="3"/>
  <c r="I14074" i="3" s="1"/>
  <c r="G14075" i="3"/>
  <c r="I14075" i="3" s="1"/>
  <c r="G14076" i="3"/>
  <c r="I14076" i="3" s="1"/>
  <c r="G14077" i="3"/>
  <c r="I14077" i="3" s="1"/>
  <c r="G14078" i="3"/>
  <c r="I14078" i="3" s="1"/>
  <c r="G14079" i="3"/>
  <c r="I14079" i="3" s="1"/>
  <c r="G14080" i="3"/>
  <c r="I14080" i="3" s="1"/>
  <c r="G14081" i="3"/>
  <c r="I14081" i="3" s="1"/>
  <c r="G14082" i="3"/>
  <c r="I14082" i="3" s="1"/>
  <c r="G14083" i="3"/>
  <c r="I14083" i="3" s="1"/>
  <c r="G14084" i="3"/>
  <c r="I14084" i="3" s="1"/>
  <c r="G14085" i="3"/>
  <c r="I14085" i="3" s="1"/>
  <c r="G14086" i="3"/>
  <c r="I14086" i="3" s="1"/>
  <c r="G14087" i="3"/>
  <c r="I14087" i="3" s="1"/>
  <c r="G14088" i="3"/>
  <c r="I14088" i="3" s="1"/>
  <c r="G14089" i="3"/>
  <c r="I14089" i="3" s="1"/>
  <c r="G14090" i="3"/>
  <c r="I14090" i="3" s="1"/>
  <c r="G14091" i="3"/>
  <c r="I14091" i="3" s="1"/>
  <c r="G14092" i="3"/>
  <c r="I14092" i="3" s="1"/>
  <c r="G14093" i="3"/>
  <c r="I14093" i="3" s="1"/>
  <c r="G14094" i="3"/>
  <c r="I14094" i="3" s="1"/>
  <c r="G14095" i="3"/>
  <c r="I14095" i="3" s="1"/>
  <c r="G14096" i="3"/>
  <c r="I14096" i="3" s="1"/>
  <c r="G14097" i="3"/>
  <c r="I14097" i="3" s="1"/>
  <c r="G14098" i="3"/>
  <c r="I14098" i="3" s="1"/>
  <c r="G14099" i="3"/>
  <c r="I14099" i="3" s="1"/>
  <c r="G14100" i="3"/>
  <c r="I14100" i="3" s="1"/>
  <c r="G14101" i="3"/>
  <c r="I14101" i="3" s="1"/>
  <c r="G14102" i="3"/>
  <c r="I14102" i="3" s="1"/>
  <c r="G14103" i="3"/>
  <c r="I14103" i="3" s="1"/>
  <c r="G14104" i="3"/>
  <c r="I14104" i="3" s="1"/>
  <c r="G14105" i="3"/>
  <c r="I14105" i="3" s="1"/>
  <c r="G14106" i="3"/>
  <c r="I14106" i="3" s="1"/>
  <c r="G14107" i="3"/>
  <c r="I14107" i="3" s="1"/>
  <c r="G14108" i="3"/>
  <c r="I14108" i="3" s="1"/>
  <c r="G14109" i="3"/>
  <c r="I14109" i="3" s="1"/>
  <c r="G14110" i="3"/>
  <c r="I14110" i="3" s="1"/>
  <c r="G14111" i="3"/>
  <c r="I14111" i="3" s="1"/>
  <c r="G14112" i="3"/>
  <c r="I14112" i="3" s="1"/>
  <c r="G14113" i="3"/>
  <c r="I14113" i="3" s="1"/>
  <c r="G14114" i="3"/>
  <c r="I14114" i="3" s="1"/>
  <c r="G14115" i="3"/>
  <c r="I14115" i="3" s="1"/>
  <c r="G14116" i="3"/>
  <c r="I14116" i="3" s="1"/>
  <c r="G14117" i="3"/>
  <c r="I14117" i="3" s="1"/>
  <c r="G14118" i="3"/>
  <c r="I14118" i="3" s="1"/>
  <c r="G14119" i="3"/>
  <c r="I14119" i="3" s="1"/>
  <c r="G14120" i="3"/>
  <c r="I14120" i="3" s="1"/>
  <c r="G14121" i="3"/>
  <c r="I14121" i="3" s="1"/>
  <c r="G14122" i="3"/>
  <c r="I14122" i="3" s="1"/>
  <c r="G14123" i="3"/>
  <c r="I14123" i="3" s="1"/>
  <c r="G14124" i="3"/>
  <c r="I14124" i="3" s="1"/>
  <c r="G14125" i="3"/>
  <c r="I14125" i="3" s="1"/>
  <c r="G14126" i="3"/>
  <c r="I14126" i="3" s="1"/>
  <c r="G14127" i="3"/>
  <c r="I14127" i="3" s="1"/>
  <c r="G14128" i="3"/>
  <c r="I14128" i="3" s="1"/>
  <c r="G14129" i="3"/>
  <c r="I14129" i="3" s="1"/>
  <c r="G14130" i="3"/>
  <c r="I14130" i="3" s="1"/>
  <c r="G14131" i="3"/>
  <c r="I14131" i="3" s="1"/>
  <c r="G14132" i="3"/>
  <c r="I14132" i="3" s="1"/>
  <c r="G14133" i="3"/>
  <c r="I14133" i="3" s="1"/>
  <c r="G14134" i="3"/>
  <c r="I14134" i="3" s="1"/>
  <c r="G14135" i="3"/>
  <c r="I14135" i="3" s="1"/>
  <c r="G14136" i="3"/>
  <c r="I14136" i="3" s="1"/>
  <c r="G14137" i="3"/>
  <c r="I14137" i="3" s="1"/>
  <c r="G14138" i="3"/>
  <c r="I14138" i="3" s="1"/>
  <c r="G14139" i="3"/>
  <c r="I14139" i="3" s="1"/>
  <c r="G14140" i="3"/>
  <c r="I14140" i="3" s="1"/>
  <c r="G14141" i="3"/>
  <c r="I14141" i="3" s="1"/>
  <c r="G14142" i="3"/>
  <c r="I14142" i="3" s="1"/>
  <c r="G14143" i="3"/>
  <c r="I14143" i="3" s="1"/>
  <c r="G14144" i="3"/>
  <c r="I14144" i="3" s="1"/>
  <c r="G14145" i="3"/>
  <c r="I14145" i="3" s="1"/>
  <c r="G14146" i="3"/>
  <c r="I14146" i="3" s="1"/>
  <c r="G14147" i="3"/>
  <c r="I14147" i="3" s="1"/>
  <c r="G14148" i="3"/>
  <c r="I14148" i="3" s="1"/>
  <c r="G14149" i="3"/>
  <c r="I14149" i="3" s="1"/>
  <c r="G14150" i="3"/>
  <c r="I14150" i="3" s="1"/>
  <c r="G14151" i="3"/>
  <c r="I14151" i="3" s="1"/>
  <c r="G14152" i="3"/>
  <c r="I14152" i="3" s="1"/>
  <c r="G14153" i="3"/>
  <c r="I14153" i="3" s="1"/>
  <c r="G14154" i="3"/>
  <c r="I14154" i="3" s="1"/>
  <c r="G14155" i="3"/>
  <c r="I14155" i="3" s="1"/>
  <c r="G14156" i="3"/>
  <c r="I14156" i="3" s="1"/>
  <c r="G14157" i="3"/>
  <c r="I14157" i="3" s="1"/>
  <c r="G14158" i="3"/>
  <c r="I14158" i="3" s="1"/>
  <c r="G14159" i="3"/>
  <c r="I14159" i="3" s="1"/>
  <c r="G14160" i="3"/>
  <c r="I14160" i="3" s="1"/>
  <c r="G14161" i="3"/>
  <c r="I14161" i="3" s="1"/>
  <c r="G14162" i="3"/>
  <c r="I14162" i="3" s="1"/>
  <c r="G14163" i="3"/>
  <c r="I14163" i="3" s="1"/>
  <c r="G14164" i="3"/>
  <c r="I14164" i="3" s="1"/>
  <c r="G14165" i="3"/>
  <c r="I14165" i="3" s="1"/>
  <c r="G14166" i="3"/>
  <c r="I14166" i="3" s="1"/>
  <c r="G14167" i="3"/>
  <c r="I14167" i="3" s="1"/>
  <c r="G14168" i="3"/>
  <c r="I14168" i="3" s="1"/>
  <c r="G14169" i="3"/>
  <c r="I14169" i="3" s="1"/>
  <c r="G14170" i="3"/>
  <c r="I14170" i="3" s="1"/>
  <c r="G14171" i="3"/>
  <c r="I14171" i="3" s="1"/>
  <c r="G14172" i="3"/>
  <c r="I14172" i="3" s="1"/>
  <c r="G14173" i="3"/>
  <c r="I14173" i="3" s="1"/>
  <c r="G14174" i="3"/>
  <c r="I14174" i="3" s="1"/>
  <c r="G14175" i="3"/>
  <c r="I14175" i="3" s="1"/>
  <c r="G14176" i="3"/>
  <c r="I14176" i="3" s="1"/>
  <c r="G14177" i="3"/>
  <c r="I14177" i="3" s="1"/>
  <c r="G14178" i="3"/>
  <c r="I14178" i="3" s="1"/>
  <c r="G14179" i="3"/>
  <c r="I14179" i="3" s="1"/>
  <c r="G14180" i="3"/>
  <c r="I14180" i="3" s="1"/>
  <c r="G14181" i="3"/>
  <c r="I14181" i="3" s="1"/>
  <c r="G14182" i="3"/>
  <c r="I14182" i="3" s="1"/>
  <c r="G14183" i="3"/>
  <c r="I14183" i="3" s="1"/>
  <c r="G14184" i="3"/>
  <c r="I14184" i="3" s="1"/>
  <c r="G14185" i="3"/>
  <c r="I14185" i="3" s="1"/>
  <c r="G14186" i="3"/>
  <c r="I14186" i="3" s="1"/>
  <c r="G14187" i="3"/>
  <c r="I14187" i="3" s="1"/>
  <c r="G14188" i="3"/>
  <c r="I14188" i="3" s="1"/>
  <c r="G14189" i="3"/>
  <c r="I14189" i="3" s="1"/>
  <c r="G14190" i="3"/>
  <c r="I14190" i="3" s="1"/>
  <c r="G14191" i="3"/>
  <c r="I14191" i="3" s="1"/>
  <c r="G14192" i="3"/>
  <c r="I14192" i="3" s="1"/>
  <c r="G14193" i="3"/>
  <c r="I14193" i="3" s="1"/>
  <c r="G14194" i="3"/>
  <c r="I14194" i="3" s="1"/>
  <c r="G14195" i="3"/>
  <c r="I14195" i="3" s="1"/>
  <c r="G14196" i="3"/>
  <c r="I14196" i="3" s="1"/>
  <c r="G14197" i="3"/>
  <c r="I14197" i="3" s="1"/>
  <c r="G14198" i="3"/>
  <c r="I14198" i="3" s="1"/>
  <c r="G14199" i="3"/>
  <c r="I14199" i="3" s="1"/>
  <c r="G14200" i="3"/>
  <c r="I14200" i="3" s="1"/>
  <c r="G14201" i="3"/>
  <c r="I14201" i="3" s="1"/>
  <c r="G14202" i="3"/>
  <c r="I14202" i="3" s="1"/>
  <c r="G13767" i="3"/>
  <c r="G13768" i="3"/>
  <c r="G13769" i="3"/>
  <c r="G13770" i="3"/>
  <c r="G13771" i="3"/>
  <c r="G13772" i="3"/>
  <c r="G13773" i="3"/>
  <c r="G13774" i="3"/>
  <c r="G13775" i="3"/>
  <c r="G13776" i="3"/>
  <c r="G13777" i="3"/>
  <c r="G13778" i="3"/>
  <c r="G13779" i="3"/>
  <c r="G13780" i="3"/>
  <c r="G13781" i="3"/>
  <c r="G13782" i="3"/>
  <c r="G13783" i="3"/>
  <c r="G13784" i="3"/>
  <c r="G13785" i="3"/>
  <c r="G13786" i="3"/>
  <c r="G13787" i="3"/>
  <c r="G13788" i="3"/>
  <c r="G13789" i="3"/>
  <c r="G13790" i="3"/>
  <c r="G13791" i="3"/>
  <c r="G13792" i="3"/>
  <c r="G13793" i="3"/>
  <c r="G13794" i="3"/>
  <c r="G13795" i="3"/>
  <c r="G13796" i="3"/>
  <c r="G13797" i="3"/>
  <c r="G13798" i="3"/>
  <c r="G13799" i="3"/>
  <c r="G13800" i="3"/>
  <c r="G13801" i="3"/>
  <c r="G13802" i="3"/>
  <c r="G13803" i="3"/>
  <c r="G13804" i="3"/>
  <c r="G13805" i="3"/>
  <c r="G13806" i="3"/>
  <c r="G13807" i="3"/>
  <c r="G13808" i="3"/>
  <c r="G13809" i="3"/>
  <c r="G13810" i="3"/>
  <c r="G13811" i="3"/>
  <c r="G13812" i="3"/>
  <c r="G13813" i="3"/>
  <c r="G13814" i="3"/>
  <c r="G13815" i="3"/>
  <c r="G13816" i="3"/>
  <c r="G13817" i="3"/>
  <c r="G13818" i="3"/>
  <c r="G13819" i="3"/>
  <c r="G13820" i="3"/>
  <c r="G13821" i="3"/>
  <c r="G13822" i="3"/>
  <c r="G13823" i="3"/>
  <c r="G13824" i="3"/>
  <c r="G13825" i="3"/>
  <c r="G13826" i="3"/>
  <c r="G13827" i="3"/>
  <c r="G13828" i="3"/>
  <c r="G13829" i="3"/>
  <c r="G13830" i="3"/>
  <c r="G13831" i="3"/>
  <c r="G13832" i="3"/>
  <c r="G13833" i="3"/>
  <c r="G13834" i="3"/>
  <c r="G13835" i="3"/>
  <c r="G13836" i="3"/>
  <c r="G13837" i="3"/>
  <c r="G13838" i="3"/>
  <c r="G13839" i="3"/>
  <c r="G13840" i="3"/>
  <c r="G13841" i="3"/>
  <c r="G13842" i="3"/>
  <c r="G13843" i="3"/>
  <c r="G13844" i="3"/>
  <c r="G13845" i="3"/>
  <c r="G13846" i="3"/>
  <c r="G13847" i="3"/>
  <c r="G13848" i="3"/>
  <c r="G13849" i="3"/>
  <c r="G13850" i="3"/>
  <c r="G13851" i="3"/>
  <c r="G13852" i="3"/>
  <c r="G13853" i="3"/>
  <c r="G13854" i="3"/>
  <c r="G13855" i="3"/>
  <c r="G13856" i="3"/>
  <c r="G13857" i="3"/>
  <c r="G13858" i="3"/>
  <c r="G13859" i="3"/>
  <c r="G13860" i="3"/>
  <c r="G13861" i="3"/>
  <c r="G13862" i="3"/>
  <c r="G13863" i="3"/>
  <c r="G13864" i="3"/>
  <c r="G13865" i="3"/>
  <c r="G13866" i="3"/>
  <c r="G13867" i="3"/>
  <c r="G13868" i="3"/>
  <c r="G13869" i="3"/>
  <c r="G13870" i="3"/>
  <c r="G13871" i="3"/>
  <c r="G13872" i="3"/>
  <c r="G13873" i="3"/>
  <c r="G13874" i="3"/>
  <c r="G13875" i="3"/>
  <c r="G13876" i="3"/>
  <c r="G13877" i="3"/>
  <c r="G13878" i="3"/>
  <c r="G13879" i="3"/>
  <c r="G13880" i="3"/>
  <c r="G13881" i="3"/>
  <c r="G13882" i="3"/>
  <c r="G13883" i="3"/>
  <c r="G13884" i="3"/>
  <c r="G13885" i="3"/>
  <c r="G13886" i="3"/>
  <c r="G13887" i="3"/>
  <c r="G13888" i="3"/>
  <c r="G13889" i="3"/>
  <c r="G13890" i="3"/>
  <c r="G13891" i="3"/>
  <c r="G13892" i="3"/>
  <c r="G13893" i="3"/>
  <c r="G13894" i="3"/>
  <c r="G13895" i="3"/>
  <c r="G13896" i="3"/>
  <c r="G13897" i="3"/>
  <c r="G13898" i="3"/>
  <c r="G13899" i="3"/>
  <c r="G13900" i="3"/>
  <c r="G13901" i="3"/>
  <c r="G13902" i="3"/>
  <c r="G13903" i="3"/>
  <c r="G13904" i="3"/>
  <c r="G13905" i="3"/>
  <c r="G13906" i="3"/>
  <c r="G13907" i="3"/>
  <c r="G13908" i="3"/>
  <c r="G13909" i="3"/>
  <c r="G13910" i="3"/>
  <c r="G13911" i="3"/>
  <c r="G13912" i="3"/>
  <c r="G13913" i="3"/>
  <c r="G13914" i="3"/>
  <c r="G13915" i="3"/>
  <c r="G13916" i="3"/>
  <c r="G13917" i="3"/>
  <c r="G13918" i="3"/>
  <c r="G13919" i="3"/>
  <c r="G13920" i="3"/>
  <c r="G13921" i="3"/>
  <c r="G13922" i="3"/>
  <c r="G13923" i="3"/>
  <c r="G13924" i="3"/>
  <c r="G13925" i="3"/>
  <c r="G13926" i="3"/>
  <c r="G13927" i="3"/>
  <c r="G13928" i="3"/>
  <c r="G13929" i="3"/>
  <c r="G13930" i="3"/>
  <c r="G13931" i="3"/>
  <c r="G13932" i="3"/>
  <c r="G13933" i="3"/>
  <c r="G13934" i="3"/>
  <c r="G13935" i="3"/>
  <c r="G13936" i="3"/>
  <c r="G13937" i="3"/>
  <c r="G13938" i="3"/>
  <c r="G13939" i="3"/>
  <c r="G13940" i="3"/>
  <c r="G13941" i="3"/>
  <c r="G13942" i="3"/>
  <c r="G13943" i="3"/>
  <c r="G13944" i="3"/>
  <c r="G13945" i="3"/>
  <c r="G13946" i="3"/>
  <c r="G13947" i="3"/>
  <c r="G13948" i="3"/>
  <c r="G13949" i="3"/>
  <c r="G13950" i="3"/>
  <c r="G13951" i="3"/>
  <c r="G13952" i="3"/>
  <c r="G13953" i="3"/>
  <c r="G13954" i="3"/>
  <c r="G13955" i="3"/>
  <c r="G13956" i="3"/>
  <c r="G13957" i="3"/>
  <c r="G13958" i="3"/>
  <c r="G13959" i="3"/>
  <c r="G13960" i="3"/>
  <c r="G13961" i="3"/>
  <c r="G13962" i="3"/>
  <c r="G13963" i="3"/>
  <c r="G13964" i="3"/>
  <c r="G13965" i="3"/>
  <c r="G13966" i="3"/>
  <c r="G13967" i="3"/>
  <c r="G13968" i="3"/>
  <c r="G13969" i="3"/>
  <c r="G13970" i="3"/>
  <c r="G13971" i="3"/>
  <c r="G13972" i="3"/>
  <c r="G13973" i="3"/>
  <c r="G13974" i="3"/>
  <c r="G13975" i="3"/>
  <c r="G13976" i="3"/>
  <c r="G13977" i="3"/>
  <c r="G13978" i="3"/>
  <c r="G13979" i="3"/>
  <c r="G13980" i="3"/>
  <c r="G13981" i="3"/>
  <c r="G13982" i="3"/>
  <c r="G13983" i="3"/>
  <c r="G13984" i="3"/>
  <c r="G13985" i="3"/>
  <c r="G13986" i="3"/>
  <c r="G13987" i="3"/>
  <c r="G13988" i="3"/>
  <c r="G13989" i="3"/>
  <c r="G13990" i="3"/>
  <c r="G13991" i="3"/>
  <c r="G13992" i="3"/>
  <c r="G13993" i="3"/>
  <c r="G13994" i="3"/>
  <c r="G13995" i="3"/>
  <c r="G13996" i="3"/>
  <c r="G13997" i="3"/>
  <c r="G13998" i="3"/>
  <c r="G13999" i="3"/>
  <c r="G14000" i="3"/>
  <c r="G13600" i="3"/>
  <c r="I13600" i="3" s="1"/>
  <c r="G13601" i="3"/>
  <c r="I13601" i="3" s="1"/>
  <c r="G13602" i="3"/>
  <c r="I13602" i="3" s="1"/>
  <c r="G13603" i="3"/>
  <c r="I13603" i="3" s="1"/>
  <c r="G13604" i="3"/>
  <c r="I13604" i="3" s="1"/>
  <c r="G13605" i="3"/>
  <c r="I13605" i="3" s="1"/>
  <c r="G13606" i="3"/>
  <c r="I13606" i="3" s="1"/>
  <c r="G13607" i="3"/>
  <c r="I13607" i="3" s="1"/>
  <c r="G13608" i="3"/>
  <c r="I13608" i="3" s="1"/>
  <c r="G13609" i="3"/>
  <c r="I13609" i="3" s="1"/>
  <c r="G13610" i="3"/>
  <c r="I13610" i="3" s="1"/>
  <c r="G13611" i="3"/>
  <c r="I13611" i="3" s="1"/>
  <c r="G13612" i="3"/>
  <c r="I13612" i="3" s="1"/>
  <c r="G13613" i="3"/>
  <c r="I13613" i="3" s="1"/>
  <c r="G13614" i="3"/>
  <c r="I13614" i="3" s="1"/>
  <c r="G13615" i="3"/>
  <c r="I13615" i="3" s="1"/>
  <c r="G13616" i="3"/>
  <c r="I13616" i="3" s="1"/>
  <c r="G13617" i="3"/>
  <c r="I13617" i="3" s="1"/>
  <c r="G13618" i="3"/>
  <c r="I13618" i="3" s="1"/>
  <c r="G13619" i="3"/>
  <c r="I13619" i="3" s="1"/>
  <c r="G13620" i="3"/>
  <c r="I13620" i="3" s="1"/>
  <c r="G13621" i="3"/>
  <c r="I13621" i="3" s="1"/>
  <c r="G13622" i="3"/>
  <c r="I13622" i="3" s="1"/>
  <c r="G13623" i="3"/>
  <c r="I13623" i="3" s="1"/>
  <c r="G13624" i="3"/>
  <c r="I13624" i="3" s="1"/>
  <c r="G13625" i="3"/>
  <c r="I13625" i="3" s="1"/>
  <c r="G13626" i="3"/>
  <c r="I13626" i="3" s="1"/>
  <c r="G13627" i="3"/>
  <c r="I13627" i="3" s="1"/>
  <c r="G13628" i="3"/>
  <c r="I13628" i="3" s="1"/>
  <c r="G13629" i="3"/>
  <c r="I13629" i="3" s="1"/>
  <c r="G13630" i="3"/>
  <c r="I13630" i="3" s="1"/>
  <c r="G13631" i="3"/>
  <c r="I13631" i="3" s="1"/>
  <c r="G13632" i="3"/>
  <c r="I13632" i="3" s="1"/>
  <c r="G13633" i="3"/>
  <c r="I13633" i="3" s="1"/>
  <c r="G13634" i="3"/>
  <c r="I13634" i="3" s="1"/>
  <c r="G13635" i="3"/>
  <c r="I13635" i="3" s="1"/>
  <c r="G13636" i="3"/>
  <c r="I13636" i="3" s="1"/>
  <c r="G13637" i="3"/>
  <c r="I13637" i="3" s="1"/>
  <c r="G13638" i="3"/>
  <c r="I13638" i="3" s="1"/>
  <c r="G13639" i="3"/>
  <c r="I13639" i="3" s="1"/>
  <c r="G13640" i="3"/>
  <c r="I13640" i="3" s="1"/>
  <c r="G13641" i="3"/>
  <c r="I13641" i="3" s="1"/>
  <c r="G13642" i="3"/>
  <c r="I13642" i="3" s="1"/>
  <c r="G13643" i="3"/>
  <c r="I13643" i="3" s="1"/>
  <c r="G13644" i="3"/>
  <c r="I13644" i="3" s="1"/>
  <c r="G13645" i="3"/>
  <c r="I13645" i="3" s="1"/>
  <c r="G13646" i="3"/>
  <c r="I13646" i="3" s="1"/>
  <c r="G13647" i="3"/>
  <c r="I13647" i="3" s="1"/>
  <c r="G13648" i="3"/>
  <c r="I13648" i="3" s="1"/>
  <c r="G13649" i="3"/>
  <c r="I13649" i="3" s="1"/>
  <c r="G13650" i="3"/>
  <c r="I13650" i="3" s="1"/>
  <c r="G13651" i="3"/>
  <c r="I13651" i="3" s="1"/>
  <c r="G13652" i="3"/>
  <c r="I13652" i="3" s="1"/>
  <c r="G13653" i="3"/>
  <c r="I13653" i="3" s="1"/>
  <c r="G13654" i="3"/>
  <c r="I13654" i="3" s="1"/>
  <c r="G13655" i="3"/>
  <c r="I13655" i="3" s="1"/>
  <c r="G13656" i="3"/>
  <c r="I13656" i="3" s="1"/>
  <c r="G13657" i="3"/>
  <c r="I13657" i="3" s="1"/>
  <c r="G13658" i="3"/>
  <c r="I13658" i="3" s="1"/>
  <c r="G13659" i="3"/>
  <c r="I13659" i="3" s="1"/>
  <c r="G13660" i="3"/>
  <c r="I13660" i="3" s="1"/>
  <c r="G13661" i="3"/>
  <c r="I13661" i="3" s="1"/>
  <c r="G13662" i="3"/>
  <c r="I13662" i="3" s="1"/>
  <c r="G13663" i="3"/>
  <c r="I13663" i="3" s="1"/>
  <c r="G13664" i="3"/>
  <c r="I13664" i="3" s="1"/>
  <c r="G13665" i="3"/>
  <c r="I13665" i="3" s="1"/>
  <c r="G13666" i="3"/>
  <c r="I13666" i="3" s="1"/>
  <c r="G13667" i="3"/>
  <c r="I13667" i="3" s="1"/>
  <c r="G13668" i="3"/>
  <c r="I13668" i="3" s="1"/>
  <c r="G13669" i="3"/>
  <c r="I13669" i="3" s="1"/>
  <c r="G13670" i="3"/>
  <c r="I13670" i="3" s="1"/>
  <c r="G13671" i="3"/>
  <c r="I13671" i="3" s="1"/>
  <c r="G13672" i="3"/>
  <c r="I13672" i="3" s="1"/>
  <c r="G13673" i="3"/>
  <c r="I13673" i="3" s="1"/>
  <c r="G13674" i="3"/>
  <c r="I13674" i="3" s="1"/>
  <c r="G13675" i="3"/>
  <c r="I13675" i="3" s="1"/>
  <c r="G13676" i="3"/>
  <c r="I13676" i="3" s="1"/>
  <c r="G13677" i="3"/>
  <c r="I13677" i="3" s="1"/>
  <c r="G13678" i="3"/>
  <c r="I13678" i="3" s="1"/>
  <c r="G13679" i="3"/>
  <c r="I13679" i="3" s="1"/>
  <c r="G13680" i="3"/>
  <c r="I13680" i="3" s="1"/>
  <c r="G13681" i="3"/>
  <c r="I13681" i="3" s="1"/>
  <c r="G13682" i="3"/>
  <c r="I13682" i="3" s="1"/>
  <c r="G13683" i="3"/>
  <c r="I13683" i="3" s="1"/>
  <c r="G13684" i="3"/>
  <c r="I13684" i="3" s="1"/>
  <c r="G13685" i="3"/>
  <c r="I13685" i="3" s="1"/>
  <c r="G13686" i="3"/>
  <c r="I13686" i="3" s="1"/>
  <c r="G13687" i="3"/>
  <c r="I13687" i="3" s="1"/>
  <c r="G13688" i="3"/>
  <c r="I13688" i="3" s="1"/>
  <c r="G13689" i="3"/>
  <c r="I13689" i="3" s="1"/>
  <c r="G13690" i="3"/>
  <c r="I13690" i="3" s="1"/>
  <c r="G13691" i="3"/>
  <c r="I13691" i="3" s="1"/>
  <c r="G13692" i="3"/>
  <c r="I13692" i="3" s="1"/>
  <c r="G13693" i="3"/>
  <c r="I13693" i="3" s="1"/>
  <c r="G13694" i="3"/>
  <c r="I13694" i="3" s="1"/>
  <c r="G13695" i="3"/>
  <c r="I13695" i="3" s="1"/>
  <c r="G13696" i="3"/>
  <c r="I13696" i="3" s="1"/>
  <c r="G13697" i="3"/>
  <c r="I13697" i="3" s="1"/>
  <c r="G13698" i="3"/>
  <c r="I13698" i="3" s="1"/>
  <c r="G13699" i="3"/>
  <c r="I13699" i="3" s="1"/>
  <c r="G13700" i="3"/>
  <c r="I13700" i="3" s="1"/>
  <c r="G13701" i="3"/>
  <c r="I13701" i="3" s="1"/>
  <c r="G13702" i="3"/>
  <c r="I13702" i="3" s="1"/>
  <c r="G13703" i="3"/>
  <c r="I13703" i="3" s="1"/>
  <c r="G13704" i="3"/>
  <c r="I13704" i="3" s="1"/>
  <c r="G13705" i="3"/>
  <c r="I13705" i="3" s="1"/>
  <c r="G13706" i="3"/>
  <c r="I13706" i="3" s="1"/>
  <c r="G13707" i="3"/>
  <c r="I13707" i="3" s="1"/>
  <c r="G13708" i="3"/>
  <c r="I13708" i="3" s="1"/>
  <c r="G13709" i="3"/>
  <c r="I13709" i="3" s="1"/>
  <c r="G13710" i="3"/>
  <c r="I13710" i="3" s="1"/>
  <c r="G13711" i="3"/>
  <c r="I13711" i="3" s="1"/>
  <c r="G13712" i="3"/>
  <c r="I13712" i="3" s="1"/>
  <c r="G13713" i="3"/>
  <c r="I13713" i="3" s="1"/>
  <c r="G13714" i="3"/>
  <c r="I13714" i="3" s="1"/>
  <c r="G13715" i="3"/>
  <c r="I13715" i="3" s="1"/>
  <c r="G13716" i="3"/>
  <c r="I13716" i="3" s="1"/>
  <c r="G13717" i="3"/>
  <c r="I13717" i="3" s="1"/>
  <c r="G13718" i="3"/>
  <c r="I13718" i="3" s="1"/>
  <c r="G13719" i="3"/>
  <c r="I13719" i="3" s="1"/>
  <c r="G13720" i="3"/>
  <c r="I13720" i="3" s="1"/>
  <c r="G13721" i="3"/>
  <c r="I13721" i="3" s="1"/>
  <c r="G13722" i="3"/>
  <c r="I13722" i="3" s="1"/>
  <c r="G13723" i="3"/>
  <c r="I13723" i="3" s="1"/>
  <c r="G13724" i="3"/>
  <c r="I13724" i="3" s="1"/>
  <c r="G13725" i="3"/>
  <c r="I13725" i="3" s="1"/>
  <c r="G13726" i="3"/>
  <c r="I13726" i="3" s="1"/>
  <c r="G13727" i="3"/>
  <c r="I13727" i="3" s="1"/>
  <c r="G13728" i="3"/>
  <c r="I13728" i="3" s="1"/>
  <c r="G13729" i="3"/>
  <c r="I13729" i="3" s="1"/>
  <c r="G13730" i="3"/>
  <c r="I13730" i="3" s="1"/>
  <c r="G13731" i="3"/>
  <c r="I13731" i="3" s="1"/>
  <c r="G13732" i="3"/>
  <c r="I13732" i="3" s="1"/>
  <c r="G13733" i="3"/>
  <c r="I13733" i="3" s="1"/>
  <c r="G13734" i="3"/>
  <c r="I13734" i="3" s="1"/>
  <c r="G13735" i="3"/>
  <c r="I13735" i="3" s="1"/>
  <c r="G13736" i="3"/>
  <c r="I13736" i="3" s="1"/>
  <c r="G13737" i="3"/>
  <c r="I13737" i="3" s="1"/>
  <c r="G13738" i="3"/>
  <c r="I13738" i="3" s="1"/>
  <c r="G13739" i="3"/>
  <c r="I13739" i="3" s="1"/>
  <c r="G13740" i="3"/>
  <c r="I13740" i="3" s="1"/>
  <c r="G13741" i="3"/>
  <c r="I13741" i="3" s="1"/>
  <c r="G13742" i="3"/>
  <c r="I13742" i="3" s="1"/>
  <c r="G13743" i="3"/>
  <c r="I13743" i="3" s="1"/>
  <c r="G13744" i="3"/>
  <c r="I13744" i="3" s="1"/>
  <c r="G13745" i="3"/>
  <c r="I13745" i="3" s="1"/>
  <c r="G13746" i="3"/>
  <c r="I13746" i="3" s="1"/>
  <c r="G13747" i="3"/>
  <c r="I13747" i="3" s="1"/>
  <c r="G13748" i="3"/>
  <c r="I13748" i="3" s="1"/>
  <c r="G13749" i="3"/>
  <c r="I13749" i="3" s="1"/>
  <c r="G13750" i="3"/>
  <c r="I13750" i="3" s="1"/>
  <c r="G13751" i="3"/>
  <c r="I13751" i="3" s="1"/>
  <c r="G13752" i="3"/>
  <c r="I13752" i="3" s="1"/>
  <c r="G13753" i="3"/>
  <c r="I13753" i="3" s="1"/>
  <c r="G13754" i="3"/>
  <c r="I13754" i="3" s="1"/>
  <c r="G13755" i="3"/>
  <c r="I13755" i="3" s="1"/>
  <c r="G13756" i="3"/>
  <c r="I13756" i="3" s="1"/>
  <c r="G13757" i="3"/>
  <c r="I13757" i="3" s="1"/>
  <c r="G13758" i="3"/>
  <c r="I13758" i="3" s="1"/>
  <c r="G13759" i="3"/>
  <c r="I13759" i="3" s="1"/>
  <c r="G13760" i="3"/>
  <c r="I13760" i="3" s="1"/>
  <c r="G13761" i="3"/>
  <c r="I13761" i="3" s="1"/>
  <c r="G13762" i="3"/>
  <c r="I13762" i="3" s="1"/>
  <c r="G13763" i="3"/>
  <c r="I13763" i="3" s="1"/>
  <c r="G13764" i="3"/>
  <c r="I13764" i="3" s="1"/>
  <c r="G13765" i="3"/>
  <c r="I13765" i="3" s="1"/>
  <c r="G13766" i="3"/>
  <c r="I13766" i="3" s="1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1483" i="3"/>
  <c r="G1484" i="3"/>
  <c r="G1485" i="3"/>
  <c r="G1486" i="3"/>
  <c r="G1487" i="3"/>
  <c r="G1488" i="3"/>
  <c r="G1489" i="3"/>
  <c r="G1490" i="3"/>
  <c r="G1491" i="3"/>
  <c r="G1492" i="3"/>
  <c r="G1493" i="3"/>
  <c r="G1494" i="3"/>
  <c r="G1495" i="3"/>
  <c r="G1496" i="3"/>
  <c r="G1497" i="3"/>
  <c r="G1498" i="3"/>
  <c r="G1499" i="3"/>
  <c r="G1500" i="3"/>
  <c r="G1501" i="3"/>
  <c r="G1502" i="3"/>
  <c r="G1503" i="3"/>
  <c r="G1504" i="3"/>
  <c r="G1505" i="3"/>
  <c r="G1506" i="3"/>
  <c r="G1507" i="3"/>
  <c r="G1508" i="3"/>
  <c r="G1509" i="3"/>
  <c r="G1510" i="3"/>
  <c r="G1511" i="3"/>
  <c r="G1512" i="3"/>
  <c r="G1513" i="3"/>
  <c r="G1514" i="3"/>
  <c r="G1515" i="3"/>
  <c r="G1516" i="3"/>
  <c r="G1517" i="3"/>
  <c r="G1518" i="3"/>
  <c r="G1519" i="3"/>
  <c r="G1520" i="3"/>
  <c r="G1521" i="3"/>
  <c r="G1522" i="3"/>
  <c r="G1523" i="3"/>
  <c r="G1524" i="3"/>
  <c r="G1525" i="3"/>
  <c r="G1526" i="3"/>
  <c r="G1527" i="3"/>
  <c r="G1528" i="3"/>
  <c r="G1529" i="3"/>
  <c r="G1530" i="3"/>
  <c r="G1531" i="3"/>
  <c r="G1532" i="3"/>
  <c r="G1533" i="3"/>
  <c r="G1534" i="3"/>
  <c r="G1535" i="3"/>
  <c r="G1536" i="3"/>
  <c r="G1537" i="3"/>
  <c r="G1538" i="3"/>
  <c r="G1539" i="3"/>
  <c r="G1540" i="3"/>
  <c r="G1541" i="3"/>
  <c r="G1542" i="3"/>
  <c r="G1543" i="3"/>
  <c r="G1544" i="3"/>
  <c r="G1545" i="3"/>
  <c r="G1546" i="3"/>
  <c r="G1547" i="3"/>
  <c r="G1548" i="3"/>
  <c r="G1549" i="3"/>
  <c r="G1550" i="3"/>
  <c r="G1551" i="3"/>
  <c r="G1552" i="3"/>
  <c r="G1553" i="3"/>
  <c r="G1554" i="3"/>
  <c r="G1555" i="3"/>
  <c r="G1556" i="3"/>
  <c r="G1557" i="3"/>
  <c r="G1558" i="3"/>
  <c r="G1559" i="3"/>
  <c r="G1560" i="3"/>
  <c r="G1561" i="3"/>
  <c r="G1562" i="3"/>
  <c r="G1563" i="3"/>
  <c r="G1564" i="3"/>
  <c r="G1565" i="3"/>
  <c r="G1566" i="3"/>
  <c r="G1567" i="3"/>
  <c r="G1568" i="3"/>
  <c r="G1569" i="3"/>
  <c r="G1570" i="3"/>
  <c r="G1571" i="3"/>
  <c r="G1572" i="3"/>
  <c r="G1573" i="3"/>
  <c r="G1574" i="3"/>
  <c r="G1575" i="3"/>
  <c r="G1576" i="3"/>
  <c r="G1577" i="3"/>
  <c r="G1578" i="3"/>
  <c r="G1579" i="3"/>
  <c r="G1580" i="3"/>
  <c r="G1581" i="3"/>
  <c r="G1582" i="3"/>
  <c r="G1583" i="3"/>
  <c r="G1584" i="3"/>
  <c r="G1585" i="3"/>
  <c r="G1586" i="3"/>
  <c r="G1587" i="3"/>
  <c r="G1588" i="3"/>
  <c r="G1589" i="3"/>
  <c r="G1590" i="3"/>
  <c r="G1591" i="3"/>
  <c r="G1592" i="3"/>
  <c r="G1593" i="3"/>
  <c r="G1594" i="3"/>
  <c r="G1595" i="3"/>
  <c r="G1596" i="3"/>
  <c r="G1597" i="3"/>
  <c r="G1598" i="3"/>
  <c r="G1599" i="3"/>
  <c r="G1600" i="3"/>
  <c r="G1601" i="3"/>
  <c r="G1602" i="3"/>
  <c r="G1603" i="3"/>
  <c r="G1604" i="3"/>
  <c r="G1605" i="3"/>
  <c r="G1606" i="3"/>
  <c r="G1607" i="3"/>
  <c r="G1608" i="3"/>
  <c r="G1609" i="3"/>
  <c r="G1610" i="3"/>
  <c r="G1611" i="3"/>
  <c r="G1612" i="3"/>
  <c r="G1613" i="3"/>
  <c r="G1614" i="3"/>
  <c r="G1615" i="3"/>
  <c r="G1616" i="3"/>
  <c r="G1617" i="3"/>
  <c r="G1618" i="3"/>
  <c r="G1619" i="3"/>
  <c r="G1620" i="3"/>
  <c r="G1621" i="3"/>
  <c r="G1622" i="3"/>
  <c r="G1623" i="3"/>
  <c r="G1624" i="3"/>
  <c r="G1625" i="3"/>
  <c r="G1626" i="3"/>
  <c r="G1627" i="3"/>
  <c r="G1628" i="3"/>
  <c r="G1629" i="3"/>
  <c r="G1630" i="3"/>
  <c r="G1631" i="3"/>
  <c r="G1632" i="3"/>
  <c r="G1633" i="3"/>
  <c r="G1634" i="3"/>
  <c r="G1635" i="3"/>
  <c r="G1636" i="3"/>
  <c r="G1637" i="3"/>
  <c r="G1638" i="3"/>
  <c r="G1639" i="3"/>
  <c r="G1640" i="3"/>
  <c r="G1641" i="3"/>
  <c r="G1642" i="3"/>
  <c r="G1643" i="3"/>
  <c r="G1644" i="3"/>
  <c r="G1645" i="3"/>
  <c r="G1646" i="3"/>
  <c r="G1647" i="3"/>
  <c r="G1648" i="3"/>
  <c r="G1649" i="3"/>
  <c r="G1650" i="3"/>
  <c r="G1651" i="3"/>
  <c r="G1652" i="3"/>
  <c r="G1653" i="3"/>
  <c r="G1654" i="3"/>
  <c r="G1655" i="3"/>
  <c r="G1656" i="3"/>
  <c r="G1657" i="3"/>
  <c r="G1658" i="3"/>
  <c r="G1659" i="3"/>
  <c r="G1660" i="3"/>
  <c r="G1661" i="3"/>
  <c r="G1662" i="3"/>
  <c r="G1663" i="3"/>
  <c r="G1664" i="3"/>
  <c r="G1665" i="3"/>
  <c r="G1666" i="3"/>
  <c r="G1667" i="3"/>
  <c r="G1668" i="3"/>
  <c r="G1669" i="3"/>
  <c r="G1670" i="3"/>
  <c r="G1671" i="3"/>
  <c r="G1672" i="3"/>
  <c r="G1673" i="3"/>
  <c r="G1674" i="3"/>
  <c r="G1675" i="3"/>
  <c r="G1676" i="3"/>
  <c r="G1677" i="3"/>
  <c r="G1678" i="3"/>
  <c r="G1679" i="3"/>
  <c r="G1680" i="3"/>
  <c r="G1681" i="3"/>
  <c r="G1682" i="3"/>
  <c r="G1683" i="3"/>
  <c r="G1684" i="3"/>
  <c r="G1685" i="3"/>
  <c r="G1686" i="3"/>
  <c r="G1687" i="3"/>
  <c r="G1688" i="3"/>
  <c r="G1689" i="3"/>
  <c r="G1690" i="3"/>
  <c r="G1691" i="3"/>
  <c r="G1692" i="3"/>
  <c r="G1693" i="3"/>
  <c r="G1694" i="3"/>
  <c r="G1695" i="3"/>
  <c r="G1696" i="3"/>
  <c r="G1697" i="3"/>
  <c r="G1698" i="3"/>
  <c r="G1699" i="3"/>
  <c r="G1700" i="3"/>
  <c r="G1701" i="3"/>
  <c r="G1702" i="3"/>
  <c r="G1703" i="3"/>
  <c r="G1704" i="3"/>
  <c r="G1705" i="3"/>
  <c r="G1706" i="3"/>
  <c r="G1707" i="3"/>
  <c r="G1708" i="3"/>
  <c r="G1709" i="3"/>
  <c r="G1710" i="3"/>
  <c r="G1711" i="3"/>
  <c r="G1712" i="3"/>
  <c r="G1713" i="3"/>
  <c r="G1714" i="3"/>
  <c r="G1715" i="3"/>
  <c r="G1716" i="3"/>
  <c r="G1717" i="3"/>
  <c r="G1718" i="3"/>
  <c r="G1719" i="3"/>
  <c r="G1720" i="3"/>
  <c r="G1721" i="3"/>
  <c r="G1722" i="3"/>
  <c r="G1723" i="3"/>
  <c r="G1724" i="3"/>
  <c r="G1725" i="3"/>
  <c r="G1726" i="3"/>
  <c r="G1727" i="3"/>
  <c r="G1728" i="3"/>
  <c r="G1729" i="3"/>
  <c r="G1730" i="3"/>
  <c r="G1731" i="3"/>
  <c r="G1732" i="3"/>
  <c r="G1733" i="3"/>
  <c r="G1734" i="3"/>
  <c r="G1735" i="3"/>
  <c r="G1736" i="3"/>
  <c r="G1737" i="3"/>
  <c r="G1738" i="3"/>
  <c r="G1739" i="3"/>
  <c r="G1740" i="3"/>
  <c r="G1741" i="3"/>
  <c r="G1742" i="3"/>
  <c r="G1743" i="3"/>
  <c r="G1744" i="3"/>
  <c r="G1745" i="3"/>
  <c r="G1746" i="3"/>
  <c r="G1747" i="3"/>
  <c r="G1748" i="3"/>
  <c r="G1749" i="3"/>
  <c r="G1750" i="3"/>
  <c r="G1751" i="3"/>
  <c r="G1752" i="3"/>
  <c r="G1753" i="3"/>
  <c r="G1754" i="3"/>
  <c r="G1755" i="3"/>
  <c r="G1756" i="3"/>
  <c r="G1757" i="3"/>
  <c r="G1758" i="3"/>
  <c r="G1759" i="3"/>
  <c r="G1760" i="3"/>
  <c r="G1761" i="3"/>
  <c r="G1762" i="3"/>
  <c r="G1763" i="3"/>
  <c r="G1764" i="3"/>
  <c r="G1765" i="3"/>
  <c r="G1766" i="3"/>
  <c r="G1767" i="3"/>
  <c r="G1768" i="3"/>
  <c r="G1769" i="3"/>
  <c r="G1770" i="3"/>
  <c r="G1771" i="3"/>
  <c r="G1772" i="3"/>
  <c r="G1773" i="3"/>
  <c r="G1774" i="3"/>
  <c r="G1775" i="3"/>
  <c r="G1776" i="3"/>
  <c r="G1777" i="3"/>
  <c r="G1778" i="3"/>
  <c r="G1779" i="3"/>
  <c r="G1780" i="3"/>
  <c r="G1781" i="3"/>
  <c r="G1782" i="3"/>
  <c r="G1783" i="3"/>
  <c r="G1784" i="3"/>
  <c r="G1785" i="3"/>
  <c r="G1786" i="3"/>
  <c r="G1787" i="3"/>
  <c r="G1788" i="3"/>
  <c r="G1789" i="3"/>
  <c r="G1790" i="3"/>
  <c r="G1791" i="3"/>
  <c r="G1792" i="3"/>
  <c r="G1793" i="3"/>
  <c r="G1794" i="3"/>
  <c r="G1795" i="3"/>
  <c r="G1796" i="3"/>
  <c r="G1797" i="3"/>
  <c r="G1798" i="3"/>
  <c r="G1799" i="3"/>
  <c r="G1800" i="3"/>
  <c r="G1801" i="3"/>
  <c r="G1802" i="3"/>
  <c r="G1803" i="3"/>
  <c r="G1804" i="3"/>
  <c r="G1805" i="3"/>
  <c r="G1806" i="3"/>
  <c r="G1807" i="3"/>
  <c r="G1808" i="3"/>
  <c r="G1809" i="3"/>
  <c r="G1810" i="3"/>
  <c r="G1811" i="3"/>
  <c r="G1812" i="3"/>
  <c r="G1813" i="3"/>
  <c r="G1814" i="3"/>
  <c r="G1815" i="3"/>
  <c r="G1816" i="3"/>
  <c r="G1817" i="3"/>
  <c r="G1818" i="3"/>
  <c r="G1819" i="3"/>
  <c r="G1820" i="3"/>
  <c r="G1821" i="3"/>
  <c r="G1822" i="3"/>
  <c r="G1823" i="3"/>
  <c r="G1824" i="3"/>
  <c r="G1825" i="3"/>
  <c r="G1826" i="3"/>
  <c r="G1827" i="3"/>
  <c r="G1828" i="3"/>
  <c r="G1829" i="3"/>
  <c r="G1830" i="3"/>
  <c r="G1831" i="3"/>
  <c r="G1832" i="3"/>
  <c r="G1833" i="3"/>
  <c r="G1834" i="3"/>
  <c r="G1835" i="3"/>
  <c r="G1836" i="3"/>
  <c r="G1837" i="3"/>
  <c r="G1838" i="3"/>
  <c r="G1839" i="3"/>
  <c r="G1840" i="3"/>
  <c r="G1841" i="3"/>
  <c r="G1842" i="3"/>
  <c r="G1843" i="3"/>
  <c r="G1844" i="3"/>
  <c r="G1845" i="3"/>
  <c r="G1846" i="3"/>
  <c r="G1847" i="3"/>
  <c r="G1848" i="3"/>
  <c r="G1849" i="3"/>
  <c r="G1850" i="3"/>
  <c r="G1851" i="3"/>
  <c r="G1852" i="3"/>
  <c r="G1853" i="3"/>
  <c r="G1854" i="3"/>
  <c r="G1855" i="3"/>
  <c r="G1856" i="3"/>
  <c r="G1857" i="3"/>
  <c r="G1858" i="3"/>
  <c r="G1859" i="3"/>
  <c r="G1860" i="3"/>
  <c r="G1861" i="3"/>
  <c r="G1862" i="3"/>
  <c r="G1863" i="3"/>
  <c r="G1864" i="3"/>
  <c r="G1865" i="3"/>
  <c r="G1866" i="3"/>
  <c r="G1867" i="3"/>
  <c r="G1868" i="3"/>
  <c r="G1869" i="3"/>
  <c r="G1870" i="3"/>
  <c r="G1871" i="3"/>
  <c r="G1872" i="3"/>
  <c r="G1873" i="3"/>
  <c r="G1874" i="3"/>
  <c r="G1875" i="3"/>
  <c r="G1876" i="3"/>
  <c r="G1877" i="3"/>
  <c r="G1878" i="3"/>
  <c r="G1879" i="3"/>
  <c r="G1880" i="3"/>
  <c r="G1881" i="3"/>
  <c r="G1882" i="3"/>
  <c r="G1883" i="3"/>
  <c r="G1884" i="3"/>
  <c r="G1885" i="3"/>
  <c r="G1886" i="3"/>
  <c r="G1887" i="3"/>
  <c r="G1888" i="3"/>
  <c r="G1889" i="3"/>
  <c r="G1890" i="3"/>
  <c r="G1891" i="3"/>
  <c r="G1892" i="3"/>
  <c r="G1893" i="3"/>
  <c r="G1894" i="3"/>
  <c r="G1895" i="3"/>
  <c r="G1896" i="3"/>
  <c r="G1897" i="3"/>
  <c r="G1898" i="3"/>
  <c r="G1899" i="3"/>
  <c r="G1900" i="3"/>
  <c r="G1901" i="3"/>
  <c r="G1902" i="3"/>
  <c r="G1903" i="3"/>
  <c r="G1904" i="3"/>
  <c r="G1905" i="3"/>
  <c r="G1906" i="3"/>
  <c r="G1907" i="3"/>
  <c r="G1908" i="3"/>
  <c r="G1909" i="3"/>
  <c r="G1910" i="3"/>
  <c r="G1911" i="3"/>
  <c r="G1912" i="3"/>
  <c r="G1913" i="3"/>
  <c r="G1914" i="3"/>
  <c r="G1915" i="3"/>
  <c r="G1916" i="3"/>
  <c r="G1917" i="3"/>
  <c r="G1918" i="3"/>
  <c r="G1919" i="3"/>
  <c r="G1920" i="3"/>
  <c r="G1921" i="3"/>
  <c r="G1922" i="3"/>
  <c r="G1923" i="3"/>
  <c r="G1924" i="3"/>
  <c r="G1925" i="3"/>
  <c r="G1926" i="3"/>
  <c r="G1927" i="3"/>
  <c r="G1928" i="3"/>
  <c r="G1929" i="3"/>
  <c r="G1930" i="3"/>
  <c r="G1931" i="3"/>
  <c r="G1932" i="3"/>
  <c r="G1933" i="3"/>
  <c r="G1934" i="3"/>
  <c r="G1935" i="3"/>
  <c r="G1936" i="3"/>
  <c r="G1937" i="3"/>
  <c r="G1938" i="3"/>
  <c r="G1939" i="3"/>
  <c r="G1940" i="3"/>
  <c r="G1941" i="3"/>
  <c r="G1942" i="3"/>
  <c r="G1943" i="3"/>
  <c r="G1944" i="3"/>
  <c r="G1945" i="3"/>
  <c r="G1946" i="3"/>
  <c r="G1947" i="3"/>
  <c r="G1948" i="3"/>
  <c r="G1949" i="3"/>
  <c r="G1950" i="3"/>
  <c r="G1951" i="3"/>
  <c r="G1952" i="3"/>
  <c r="G1953" i="3"/>
  <c r="G1954" i="3"/>
  <c r="G1955" i="3"/>
  <c r="G1956" i="3"/>
  <c r="G1957" i="3"/>
  <c r="G1958" i="3"/>
  <c r="G1959" i="3"/>
  <c r="G1960" i="3"/>
  <c r="G1961" i="3"/>
  <c r="G1962" i="3"/>
  <c r="G1963" i="3"/>
  <c r="G1964" i="3"/>
  <c r="G1965" i="3"/>
  <c r="G1966" i="3"/>
  <c r="G1967" i="3"/>
  <c r="G1968" i="3"/>
  <c r="G1969" i="3"/>
  <c r="G1970" i="3"/>
  <c r="G1971" i="3"/>
  <c r="G1972" i="3"/>
  <c r="G1973" i="3"/>
  <c r="G1974" i="3"/>
  <c r="G1975" i="3"/>
  <c r="G1976" i="3"/>
  <c r="G1977" i="3"/>
  <c r="G1978" i="3"/>
  <c r="G1979" i="3"/>
  <c r="G1980" i="3"/>
  <c r="G1981" i="3"/>
  <c r="G1982" i="3"/>
  <c r="G1983" i="3"/>
  <c r="G1984" i="3"/>
  <c r="G1985" i="3"/>
  <c r="G1986" i="3"/>
  <c r="G1987" i="3"/>
  <c r="G1988" i="3"/>
  <c r="G1989" i="3"/>
  <c r="G1990" i="3"/>
  <c r="G1991" i="3"/>
  <c r="G1992" i="3"/>
  <c r="G1993" i="3"/>
  <c r="G1994" i="3"/>
  <c r="G1995" i="3"/>
  <c r="G1996" i="3"/>
  <c r="G1997" i="3"/>
  <c r="G1998" i="3"/>
  <c r="G1999" i="3"/>
  <c r="G2000" i="3"/>
  <c r="G2001" i="3"/>
  <c r="G2002" i="3"/>
  <c r="G2003" i="3"/>
  <c r="G2004" i="3"/>
  <c r="G2005" i="3"/>
  <c r="G2006" i="3"/>
  <c r="G2007" i="3"/>
  <c r="G2008" i="3"/>
  <c r="G2009" i="3"/>
  <c r="G2010" i="3"/>
  <c r="G2011" i="3"/>
  <c r="G2012" i="3"/>
  <c r="G2013" i="3"/>
  <c r="G2014" i="3"/>
  <c r="G2015" i="3"/>
  <c r="G2016" i="3"/>
  <c r="G2017" i="3"/>
  <c r="G2018" i="3"/>
  <c r="G2019" i="3"/>
  <c r="G2020" i="3"/>
  <c r="G2021" i="3"/>
  <c r="G2022" i="3"/>
  <c r="G2023" i="3"/>
  <c r="G2024" i="3"/>
  <c r="G2025" i="3"/>
  <c r="G2026" i="3"/>
  <c r="G2027" i="3"/>
  <c r="G2028" i="3"/>
  <c r="G2029" i="3"/>
  <c r="G2030" i="3"/>
  <c r="G2031" i="3"/>
  <c r="G2032" i="3"/>
  <c r="G2033" i="3"/>
  <c r="G2034" i="3"/>
  <c r="G2035" i="3"/>
  <c r="G2036" i="3"/>
  <c r="G2037" i="3"/>
  <c r="G2038" i="3"/>
  <c r="G2039" i="3"/>
  <c r="G2040" i="3"/>
  <c r="G2041" i="3"/>
  <c r="G2042" i="3"/>
  <c r="G2043" i="3"/>
  <c r="G2044" i="3"/>
  <c r="G2045" i="3"/>
  <c r="G2046" i="3"/>
  <c r="G2047" i="3"/>
  <c r="G2048" i="3"/>
  <c r="G2049" i="3"/>
  <c r="G2050" i="3"/>
  <c r="G2051" i="3"/>
  <c r="G2052" i="3"/>
  <c r="G2053" i="3"/>
  <c r="G2054" i="3"/>
  <c r="G2055" i="3"/>
  <c r="G2056" i="3"/>
  <c r="G2057" i="3"/>
  <c r="G2058" i="3"/>
  <c r="G2059" i="3"/>
  <c r="G2060" i="3"/>
  <c r="G2061" i="3"/>
  <c r="G2062" i="3"/>
  <c r="G2063" i="3"/>
  <c r="G2064" i="3"/>
  <c r="G2065" i="3"/>
  <c r="G2066" i="3"/>
  <c r="G2067" i="3"/>
  <c r="G2068" i="3"/>
  <c r="G2069" i="3"/>
  <c r="G2070" i="3"/>
  <c r="G2071" i="3"/>
  <c r="G2072" i="3"/>
  <c r="G2073" i="3"/>
  <c r="G2074" i="3"/>
  <c r="G2075" i="3"/>
  <c r="G2076" i="3"/>
  <c r="G2077" i="3"/>
  <c r="G2078" i="3"/>
  <c r="G2079" i="3"/>
  <c r="G2080" i="3"/>
  <c r="G2081" i="3"/>
  <c r="G2082" i="3"/>
  <c r="G2083" i="3"/>
  <c r="G2084" i="3"/>
  <c r="G2085" i="3"/>
  <c r="G2086" i="3"/>
  <c r="G2087" i="3"/>
  <c r="G2088" i="3"/>
  <c r="G2089" i="3"/>
  <c r="G2090" i="3"/>
  <c r="G2091" i="3"/>
  <c r="G2092" i="3"/>
  <c r="G2093" i="3"/>
  <c r="G2094" i="3"/>
  <c r="G2095" i="3"/>
  <c r="G2096" i="3"/>
  <c r="G2097" i="3"/>
  <c r="G2098" i="3"/>
  <c r="G2099" i="3"/>
  <c r="G2100" i="3"/>
  <c r="G2101" i="3"/>
  <c r="G2102" i="3"/>
  <c r="G2103" i="3"/>
  <c r="G2104" i="3"/>
  <c r="G2105" i="3"/>
  <c r="G2106" i="3"/>
  <c r="G2107" i="3"/>
  <c r="G2108" i="3"/>
  <c r="G2109" i="3"/>
  <c r="G2110" i="3"/>
  <c r="G2111" i="3"/>
  <c r="G2112" i="3"/>
  <c r="G2113" i="3"/>
  <c r="G2114" i="3"/>
  <c r="G2115" i="3"/>
  <c r="G2116" i="3"/>
  <c r="G2117" i="3"/>
  <c r="G2118" i="3"/>
  <c r="G2119" i="3"/>
  <c r="G2120" i="3"/>
  <c r="G2121" i="3"/>
  <c r="G2122" i="3"/>
  <c r="G2123" i="3"/>
  <c r="G2124" i="3"/>
  <c r="G2125" i="3"/>
  <c r="G2126" i="3"/>
  <c r="G2127" i="3"/>
  <c r="G2128" i="3"/>
  <c r="G2129" i="3"/>
  <c r="G2130" i="3"/>
  <c r="G2131" i="3"/>
  <c r="G2132" i="3"/>
  <c r="G2133" i="3"/>
  <c r="G2134" i="3"/>
  <c r="G2135" i="3"/>
  <c r="G2136" i="3"/>
  <c r="G2137" i="3"/>
  <c r="G2138" i="3"/>
  <c r="G2139" i="3"/>
  <c r="G2140" i="3"/>
  <c r="G2141" i="3"/>
  <c r="G2142" i="3"/>
  <c r="G2143" i="3"/>
  <c r="G2144" i="3"/>
  <c r="G2145" i="3"/>
  <c r="G2146" i="3"/>
  <c r="G2147" i="3"/>
  <c r="G2148" i="3"/>
  <c r="G2149" i="3"/>
  <c r="G2150" i="3"/>
  <c r="G2151" i="3"/>
  <c r="G2152" i="3"/>
  <c r="G2153" i="3"/>
  <c r="G2154" i="3"/>
  <c r="G2155" i="3"/>
  <c r="G2156" i="3"/>
  <c r="G2157" i="3"/>
  <c r="G2158" i="3"/>
  <c r="G2159" i="3"/>
  <c r="G2160" i="3"/>
  <c r="G2161" i="3"/>
  <c r="G2162" i="3"/>
  <c r="G2163" i="3"/>
  <c r="G2164" i="3"/>
  <c r="G2165" i="3"/>
  <c r="G2166" i="3"/>
  <c r="G2167" i="3"/>
  <c r="G2168" i="3"/>
  <c r="G2169" i="3"/>
  <c r="G2170" i="3"/>
  <c r="G2171" i="3"/>
  <c r="G2172" i="3"/>
  <c r="G2173" i="3"/>
  <c r="G2174" i="3"/>
  <c r="G2175" i="3"/>
  <c r="G2176" i="3"/>
  <c r="G2177" i="3"/>
  <c r="G2178" i="3"/>
  <c r="G2179" i="3"/>
  <c r="G2180" i="3"/>
  <c r="G2181" i="3"/>
  <c r="G2182" i="3"/>
  <c r="G2183" i="3"/>
  <c r="G2184" i="3"/>
  <c r="G2185" i="3"/>
  <c r="G2186" i="3"/>
  <c r="G2187" i="3"/>
  <c r="G2188" i="3"/>
  <c r="G2189" i="3"/>
  <c r="G2190" i="3"/>
  <c r="G2191" i="3"/>
  <c r="G2192" i="3"/>
  <c r="G2193" i="3"/>
  <c r="G2194" i="3"/>
  <c r="G2195" i="3"/>
  <c r="G2196" i="3"/>
  <c r="G2197" i="3"/>
  <c r="G2198" i="3"/>
  <c r="G2199" i="3"/>
  <c r="G2200" i="3"/>
  <c r="G2201" i="3"/>
  <c r="G2202" i="3"/>
  <c r="G2203" i="3"/>
  <c r="G2204" i="3"/>
  <c r="G2205" i="3"/>
  <c r="G2206" i="3"/>
  <c r="G2207" i="3"/>
  <c r="G2208" i="3"/>
  <c r="G2209" i="3"/>
  <c r="G2210" i="3"/>
  <c r="G2211" i="3"/>
  <c r="G2212" i="3"/>
  <c r="G2213" i="3"/>
  <c r="G2214" i="3"/>
  <c r="G2215" i="3"/>
  <c r="G2216" i="3"/>
  <c r="G2217" i="3"/>
  <c r="G2218" i="3"/>
  <c r="G2219" i="3"/>
  <c r="G2220" i="3"/>
  <c r="G2221" i="3"/>
  <c r="G2222" i="3"/>
  <c r="G2223" i="3"/>
  <c r="G2224" i="3"/>
  <c r="G2225" i="3"/>
  <c r="G2226" i="3"/>
  <c r="G2227" i="3"/>
  <c r="G2228" i="3"/>
  <c r="G2229" i="3"/>
  <c r="G2230" i="3"/>
  <c r="G2231" i="3"/>
  <c r="G2232" i="3"/>
  <c r="G2233" i="3"/>
  <c r="G2234" i="3"/>
  <c r="G2235" i="3"/>
  <c r="G2236" i="3"/>
  <c r="G2237" i="3"/>
  <c r="G2238" i="3"/>
  <c r="G2239" i="3"/>
  <c r="G2240" i="3"/>
  <c r="G2241" i="3"/>
  <c r="G2242" i="3"/>
  <c r="G2243" i="3"/>
  <c r="G2244" i="3"/>
  <c r="G2245" i="3"/>
  <c r="G2246" i="3"/>
  <c r="G2247" i="3"/>
  <c r="G2248" i="3"/>
  <c r="G2249" i="3"/>
  <c r="G2250" i="3"/>
  <c r="G2251" i="3"/>
  <c r="G2252" i="3"/>
  <c r="G2253" i="3"/>
  <c r="G2254" i="3"/>
  <c r="G2255" i="3"/>
  <c r="G2256" i="3"/>
  <c r="G2257" i="3"/>
  <c r="G2258" i="3"/>
  <c r="G2259" i="3"/>
  <c r="G2260" i="3"/>
  <c r="G2261" i="3"/>
  <c r="G2262" i="3"/>
  <c r="G2263" i="3"/>
  <c r="G2264" i="3"/>
  <c r="G2265" i="3"/>
  <c r="G2266" i="3"/>
  <c r="G2267" i="3"/>
  <c r="G2268" i="3"/>
  <c r="G2269" i="3"/>
  <c r="G2270" i="3"/>
  <c r="G2271" i="3"/>
  <c r="G2272" i="3"/>
  <c r="G2273" i="3"/>
  <c r="G2274" i="3"/>
  <c r="G2275" i="3"/>
  <c r="G2276" i="3"/>
  <c r="G2277" i="3"/>
  <c r="G2278" i="3"/>
  <c r="G2279" i="3"/>
  <c r="G2280" i="3"/>
  <c r="G2281" i="3"/>
  <c r="G2282" i="3"/>
  <c r="G2283" i="3"/>
  <c r="G2284" i="3"/>
  <c r="G2285" i="3"/>
  <c r="G2286" i="3"/>
  <c r="G2287" i="3"/>
  <c r="G2288" i="3"/>
  <c r="G2289" i="3"/>
  <c r="G2290" i="3"/>
  <c r="G2291" i="3"/>
  <c r="G2292" i="3"/>
  <c r="G2293" i="3"/>
  <c r="G2294" i="3"/>
  <c r="G2295" i="3"/>
  <c r="G2296" i="3"/>
  <c r="G2297" i="3"/>
  <c r="G2298" i="3"/>
  <c r="G2299" i="3"/>
  <c r="G2300" i="3"/>
  <c r="G2301" i="3"/>
  <c r="G2302" i="3"/>
  <c r="G2303" i="3"/>
  <c r="G2304" i="3"/>
  <c r="G2305" i="3"/>
  <c r="G2306" i="3"/>
  <c r="G2307" i="3"/>
  <c r="G2308" i="3"/>
  <c r="G2309" i="3"/>
  <c r="G2310" i="3"/>
  <c r="G2311" i="3"/>
  <c r="G2312" i="3"/>
  <c r="G2313" i="3"/>
  <c r="G2314" i="3"/>
  <c r="G2315" i="3"/>
  <c r="G2316" i="3"/>
  <c r="G2317" i="3"/>
  <c r="G2318" i="3"/>
  <c r="G2319" i="3"/>
  <c r="G2320" i="3"/>
  <c r="G2321" i="3"/>
  <c r="G2322" i="3"/>
  <c r="G2323" i="3"/>
  <c r="G2324" i="3"/>
  <c r="G2325" i="3"/>
  <c r="G2326" i="3"/>
  <c r="G2327" i="3"/>
  <c r="G2328" i="3"/>
  <c r="G2329" i="3"/>
  <c r="G2330" i="3"/>
  <c r="G2331" i="3"/>
  <c r="G2332" i="3"/>
  <c r="G2333" i="3"/>
  <c r="G2334" i="3"/>
  <c r="G2335" i="3"/>
  <c r="G2336" i="3"/>
  <c r="G2337" i="3"/>
  <c r="G2338" i="3"/>
  <c r="G2339" i="3"/>
  <c r="G2340" i="3"/>
  <c r="G2341" i="3"/>
  <c r="G2342" i="3"/>
  <c r="G2343" i="3"/>
  <c r="G2344" i="3"/>
  <c r="G2345" i="3"/>
  <c r="G2346" i="3"/>
  <c r="G2347" i="3"/>
  <c r="G2348" i="3"/>
  <c r="G2349" i="3"/>
  <c r="G2350" i="3"/>
  <c r="G2351" i="3"/>
  <c r="G2352" i="3"/>
  <c r="G2353" i="3"/>
  <c r="G2354" i="3"/>
  <c r="G2355" i="3"/>
  <c r="G2356" i="3"/>
  <c r="G2357" i="3"/>
  <c r="G2358" i="3"/>
  <c r="G2359" i="3"/>
  <c r="G2360" i="3"/>
  <c r="G2361" i="3"/>
  <c r="G2362" i="3"/>
  <c r="G2363" i="3"/>
  <c r="G2364" i="3"/>
  <c r="G2365" i="3"/>
  <c r="G2366" i="3"/>
  <c r="G2367" i="3"/>
  <c r="G2368" i="3"/>
  <c r="G2369" i="3"/>
  <c r="G2370" i="3"/>
  <c r="G2371" i="3"/>
  <c r="G2372" i="3"/>
  <c r="G2373" i="3"/>
  <c r="G2374" i="3"/>
  <c r="G2375" i="3"/>
  <c r="G2376" i="3"/>
  <c r="G2377" i="3"/>
  <c r="G2378" i="3"/>
  <c r="G2379" i="3"/>
  <c r="G2380" i="3"/>
  <c r="G2381" i="3"/>
  <c r="G2382" i="3"/>
  <c r="G2383" i="3"/>
  <c r="G2384" i="3"/>
  <c r="G2385" i="3"/>
  <c r="G2386" i="3"/>
  <c r="G2387" i="3"/>
  <c r="G2388" i="3"/>
  <c r="G2389" i="3"/>
  <c r="G2390" i="3"/>
  <c r="G2391" i="3"/>
  <c r="G2392" i="3"/>
  <c r="G2393" i="3"/>
  <c r="G2394" i="3"/>
  <c r="G2395" i="3"/>
  <c r="G2396" i="3"/>
  <c r="G2397" i="3"/>
  <c r="G2398" i="3"/>
  <c r="G2399" i="3"/>
  <c r="G2400" i="3"/>
  <c r="G2401" i="3"/>
  <c r="G2402" i="3"/>
  <c r="G2403" i="3"/>
  <c r="G2404" i="3"/>
  <c r="G2405" i="3"/>
  <c r="G2406" i="3"/>
  <c r="G2407" i="3"/>
  <c r="G2408" i="3"/>
  <c r="G2409" i="3"/>
  <c r="G2410" i="3"/>
  <c r="G2411" i="3"/>
  <c r="G2412" i="3"/>
  <c r="G2413" i="3"/>
  <c r="G2414" i="3"/>
  <c r="G2415" i="3"/>
  <c r="G2416" i="3"/>
  <c r="G2417" i="3"/>
  <c r="G2418" i="3"/>
  <c r="G2419" i="3"/>
  <c r="G2420" i="3"/>
  <c r="G2421" i="3"/>
  <c r="G2422" i="3"/>
  <c r="G2423" i="3"/>
  <c r="G2424" i="3"/>
  <c r="G2425" i="3"/>
  <c r="G2426" i="3"/>
  <c r="G2427" i="3"/>
  <c r="G2428" i="3"/>
  <c r="G2429" i="3"/>
  <c r="G2430" i="3"/>
  <c r="G2431" i="3"/>
  <c r="G2432" i="3"/>
  <c r="G2433" i="3"/>
  <c r="G2434" i="3"/>
  <c r="G2435" i="3"/>
  <c r="G2436" i="3"/>
  <c r="G2437" i="3"/>
  <c r="G2438" i="3"/>
  <c r="G2439" i="3"/>
  <c r="G2440" i="3"/>
  <c r="G2441" i="3"/>
  <c r="G2442" i="3"/>
  <c r="G2443" i="3"/>
  <c r="G2444" i="3"/>
  <c r="G2445" i="3"/>
  <c r="G2446" i="3"/>
  <c r="G2447" i="3"/>
  <c r="G2448" i="3"/>
  <c r="G2449" i="3"/>
  <c r="G2450" i="3"/>
  <c r="G2451" i="3"/>
  <c r="G2452" i="3"/>
  <c r="G2453" i="3"/>
  <c r="G2454" i="3"/>
  <c r="G2455" i="3"/>
  <c r="G2456" i="3"/>
  <c r="G2457" i="3"/>
  <c r="G2458" i="3"/>
  <c r="G2459" i="3"/>
  <c r="G2460" i="3"/>
  <c r="G2461" i="3"/>
  <c r="G2462" i="3"/>
  <c r="G2463" i="3"/>
  <c r="G2464" i="3"/>
  <c r="G2465" i="3"/>
  <c r="G2466" i="3"/>
  <c r="G2467" i="3"/>
  <c r="G2468" i="3"/>
  <c r="G2469" i="3"/>
  <c r="G2470" i="3"/>
  <c r="G2471" i="3"/>
  <c r="G2472" i="3"/>
  <c r="G2473" i="3"/>
  <c r="G2474" i="3"/>
  <c r="G2475" i="3"/>
  <c r="G2476" i="3"/>
  <c r="G2477" i="3"/>
  <c r="G2478" i="3"/>
  <c r="G2479" i="3"/>
  <c r="G2480" i="3"/>
  <c r="G2481" i="3"/>
  <c r="G2482" i="3"/>
  <c r="G2483" i="3"/>
  <c r="G2484" i="3"/>
  <c r="G2485" i="3"/>
  <c r="G2486" i="3"/>
  <c r="G2487" i="3"/>
  <c r="G2488" i="3"/>
  <c r="G2489" i="3"/>
  <c r="G2490" i="3"/>
  <c r="G2491" i="3"/>
  <c r="G2492" i="3"/>
  <c r="G2493" i="3"/>
  <c r="G2494" i="3"/>
  <c r="G2495" i="3"/>
  <c r="G2496" i="3"/>
  <c r="G2497" i="3"/>
  <c r="G2498" i="3"/>
  <c r="G2499" i="3"/>
  <c r="G2500" i="3"/>
  <c r="G2501" i="3"/>
  <c r="G2502" i="3"/>
  <c r="G2503" i="3"/>
  <c r="G2504" i="3"/>
  <c r="G2505" i="3"/>
  <c r="G2506" i="3"/>
  <c r="G2507" i="3"/>
  <c r="G2508" i="3"/>
  <c r="G2509" i="3"/>
  <c r="G2510" i="3"/>
  <c r="G2511" i="3"/>
  <c r="G2512" i="3"/>
  <c r="G2513" i="3"/>
  <c r="G2514" i="3"/>
  <c r="G2515" i="3"/>
  <c r="G2516" i="3"/>
  <c r="G2517" i="3"/>
  <c r="G2518" i="3"/>
  <c r="G2519" i="3"/>
  <c r="G2520" i="3"/>
  <c r="G2521" i="3"/>
  <c r="G2522" i="3"/>
  <c r="G2523" i="3"/>
  <c r="G2524" i="3"/>
  <c r="G2525" i="3"/>
  <c r="G2526" i="3"/>
  <c r="G2527" i="3"/>
  <c r="G2528" i="3"/>
  <c r="G2529" i="3"/>
  <c r="G2530" i="3"/>
  <c r="G2531" i="3"/>
  <c r="G2532" i="3"/>
  <c r="G2533" i="3"/>
  <c r="G2534" i="3"/>
  <c r="G2535" i="3"/>
  <c r="G2536" i="3"/>
  <c r="G2537" i="3"/>
  <c r="G2538" i="3"/>
  <c r="G2539" i="3"/>
  <c r="G2540" i="3"/>
  <c r="G2541" i="3"/>
  <c r="G2542" i="3"/>
  <c r="G2543" i="3"/>
  <c r="G2544" i="3"/>
  <c r="G2545" i="3"/>
  <c r="G2546" i="3"/>
  <c r="G2547" i="3"/>
  <c r="G2548" i="3"/>
  <c r="G2549" i="3"/>
  <c r="G2550" i="3"/>
  <c r="G2551" i="3"/>
  <c r="G2552" i="3"/>
  <c r="G2553" i="3"/>
  <c r="G2554" i="3"/>
  <c r="G2555" i="3"/>
  <c r="G2556" i="3"/>
  <c r="G2557" i="3"/>
  <c r="G2558" i="3"/>
  <c r="G2559" i="3"/>
  <c r="G2560" i="3"/>
  <c r="G2561" i="3"/>
  <c r="G2562" i="3"/>
  <c r="G2563" i="3"/>
  <c r="G2564" i="3"/>
  <c r="G2565" i="3"/>
  <c r="G2566" i="3"/>
  <c r="G2567" i="3"/>
  <c r="G2568" i="3"/>
  <c r="G2569" i="3"/>
  <c r="G2570" i="3"/>
  <c r="G2571" i="3"/>
  <c r="G2572" i="3"/>
  <c r="G2573" i="3"/>
  <c r="G2574" i="3"/>
  <c r="G2575" i="3"/>
  <c r="G2576" i="3"/>
  <c r="G2577" i="3"/>
  <c r="G2578" i="3"/>
  <c r="G2579" i="3"/>
  <c r="G2580" i="3"/>
  <c r="G2581" i="3"/>
  <c r="G2582" i="3"/>
  <c r="G2583" i="3"/>
  <c r="G2584" i="3"/>
  <c r="G2585" i="3"/>
  <c r="G2586" i="3"/>
  <c r="G2587" i="3"/>
  <c r="G2588" i="3"/>
  <c r="G2589" i="3"/>
  <c r="G2590" i="3"/>
  <c r="G2591" i="3"/>
  <c r="G2592" i="3"/>
  <c r="G2593" i="3"/>
  <c r="G2594" i="3"/>
  <c r="G2595" i="3"/>
  <c r="G2596" i="3"/>
  <c r="G2597" i="3"/>
  <c r="G2598" i="3"/>
  <c r="G2599" i="3"/>
  <c r="G2600" i="3"/>
  <c r="G2601" i="3"/>
  <c r="G2602" i="3"/>
  <c r="G2603" i="3"/>
  <c r="G2604" i="3"/>
  <c r="G2605" i="3"/>
  <c r="G2606" i="3"/>
  <c r="G2607" i="3"/>
  <c r="G2608" i="3"/>
  <c r="G2609" i="3"/>
  <c r="G2610" i="3"/>
  <c r="G2611" i="3"/>
  <c r="G2612" i="3"/>
  <c r="G2613" i="3"/>
  <c r="G2614" i="3"/>
  <c r="G2615" i="3"/>
  <c r="G2616" i="3"/>
  <c r="G2617" i="3"/>
  <c r="G2618" i="3"/>
  <c r="G2619" i="3"/>
  <c r="G2620" i="3"/>
  <c r="G2621" i="3"/>
  <c r="G2622" i="3"/>
  <c r="G2623" i="3"/>
  <c r="G2624" i="3"/>
  <c r="G2625" i="3"/>
  <c r="G2626" i="3"/>
  <c r="G2627" i="3"/>
  <c r="G2628" i="3"/>
  <c r="G2629" i="3"/>
  <c r="G2630" i="3"/>
  <c r="G2631" i="3"/>
  <c r="G2632" i="3"/>
  <c r="G2633" i="3"/>
  <c r="G2634" i="3"/>
  <c r="G2635" i="3"/>
  <c r="G2636" i="3"/>
  <c r="G2637" i="3"/>
  <c r="G2638" i="3"/>
  <c r="G2639" i="3"/>
  <c r="G2640" i="3"/>
  <c r="G2641" i="3"/>
  <c r="G2642" i="3"/>
  <c r="G2643" i="3"/>
  <c r="G2644" i="3"/>
  <c r="G2645" i="3"/>
  <c r="G2646" i="3"/>
  <c r="G2647" i="3"/>
  <c r="G2648" i="3"/>
  <c r="G2649" i="3"/>
  <c r="G2650" i="3"/>
  <c r="G2651" i="3"/>
  <c r="G2652" i="3"/>
  <c r="G2653" i="3"/>
  <c r="G2654" i="3"/>
  <c r="G2655" i="3"/>
  <c r="G2656" i="3"/>
  <c r="G2657" i="3"/>
  <c r="G2658" i="3"/>
  <c r="G2659" i="3"/>
  <c r="G2660" i="3"/>
  <c r="G2661" i="3"/>
  <c r="G2662" i="3"/>
  <c r="G2663" i="3"/>
  <c r="G2664" i="3"/>
  <c r="G2665" i="3"/>
  <c r="G2666" i="3"/>
  <c r="G2667" i="3"/>
  <c r="G2668" i="3"/>
  <c r="G2669" i="3"/>
  <c r="G2670" i="3"/>
  <c r="G2671" i="3"/>
  <c r="G2672" i="3"/>
  <c r="G2673" i="3"/>
  <c r="G2674" i="3"/>
  <c r="G2675" i="3"/>
  <c r="G2676" i="3"/>
  <c r="G2677" i="3"/>
  <c r="G2678" i="3"/>
  <c r="G2679" i="3"/>
  <c r="G2680" i="3"/>
  <c r="G2681" i="3"/>
  <c r="G2682" i="3"/>
  <c r="G2683" i="3"/>
  <c r="G2684" i="3"/>
  <c r="G2685" i="3"/>
  <c r="G2686" i="3"/>
  <c r="G2687" i="3"/>
  <c r="G2688" i="3"/>
  <c r="G2689" i="3"/>
  <c r="G2690" i="3"/>
  <c r="G2691" i="3"/>
  <c r="G2692" i="3"/>
  <c r="G2693" i="3"/>
  <c r="G2694" i="3"/>
  <c r="G2695" i="3"/>
  <c r="G2696" i="3"/>
  <c r="G2697" i="3"/>
  <c r="G2698" i="3"/>
  <c r="G2699" i="3"/>
  <c r="G2700" i="3"/>
  <c r="G2701" i="3"/>
  <c r="G2702" i="3"/>
  <c r="G2703" i="3"/>
  <c r="G2704" i="3"/>
  <c r="G2705" i="3"/>
  <c r="G2706" i="3"/>
  <c r="G2707" i="3"/>
  <c r="G2708" i="3"/>
  <c r="G2709" i="3"/>
  <c r="G2710" i="3"/>
  <c r="G2711" i="3"/>
  <c r="G2712" i="3"/>
  <c r="G2713" i="3"/>
  <c r="G2714" i="3"/>
  <c r="G2715" i="3"/>
  <c r="G2716" i="3"/>
  <c r="G2717" i="3"/>
  <c r="G2718" i="3"/>
  <c r="G2719" i="3"/>
  <c r="G2720" i="3"/>
  <c r="G2721" i="3"/>
  <c r="G2722" i="3"/>
  <c r="G2723" i="3"/>
  <c r="G2724" i="3"/>
  <c r="G2725" i="3"/>
  <c r="G2726" i="3"/>
  <c r="G2727" i="3"/>
  <c r="G2728" i="3"/>
  <c r="G2729" i="3"/>
  <c r="G2730" i="3"/>
  <c r="G2731" i="3"/>
  <c r="G2732" i="3"/>
  <c r="G2733" i="3"/>
  <c r="G2734" i="3"/>
  <c r="G2735" i="3"/>
  <c r="G2736" i="3"/>
  <c r="G2737" i="3"/>
  <c r="G2738" i="3"/>
  <c r="G2739" i="3"/>
  <c r="G2740" i="3"/>
  <c r="G2741" i="3"/>
  <c r="G2742" i="3"/>
  <c r="G2743" i="3"/>
  <c r="G2744" i="3"/>
  <c r="G2745" i="3"/>
  <c r="G2746" i="3"/>
  <c r="G2747" i="3"/>
  <c r="G2748" i="3"/>
  <c r="G2749" i="3"/>
  <c r="G2750" i="3"/>
  <c r="G2751" i="3"/>
  <c r="G2752" i="3"/>
  <c r="G2753" i="3"/>
  <c r="G2754" i="3"/>
  <c r="G2755" i="3"/>
  <c r="G2756" i="3"/>
  <c r="G2757" i="3"/>
  <c r="G2758" i="3"/>
  <c r="G2759" i="3"/>
  <c r="G2760" i="3"/>
  <c r="G2761" i="3"/>
  <c r="G2762" i="3"/>
  <c r="G2763" i="3"/>
  <c r="G2764" i="3"/>
  <c r="G2765" i="3"/>
  <c r="G2766" i="3"/>
  <c r="G2767" i="3"/>
  <c r="G2768" i="3"/>
  <c r="G2769" i="3"/>
  <c r="G2770" i="3"/>
  <c r="G2771" i="3"/>
  <c r="G2772" i="3"/>
  <c r="G2773" i="3"/>
  <c r="G2774" i="3"/>
  <c r="G2775" i="3"/>
  <c r="G2776" i="3"/>
  <c r="G2777" i="3"/>
  <c r="G2778" i="3"/>
  <c r="G2779" i="3"/>
  <c r="G2780" i="3"/>
  <c r="G2781" i="3"/>
  <c r="G2782" i="3"/>
  <c r="G2783" i="3"/>
  <c r="G2784" i="3"/>
  <c r="G2785" i="3"/>
  <c r="G2786" i="3"/>
  <c r="G2787" i="3"/>
  <c r="G2788" i="3"/>
  <c r="G2789" i="3"/>
  <c r="G2790" i="3"/>
  <c r="G2791" i="3"/>
  <c r="G2792" i="3"/>
  <c r="G2793" i="3"/>
  <c r="G2794" i="3"/>
  <c r="G2795" i="3"/>
  <c r="G2796" i="3"/>
  <c r="G2797" i="3"/>
  <c r="G2798" i="3"/>
  <c r="G2799" i="3"/>
  <c r="G2800" i="3"/>
  <c r="G2801" i="3"/>
  <c r="G2802" i="3"/>
  <c r="G2803" i="3"/>
  <c r="G2804" i="3"/>
  <c r="G2805" i="3"/>
  <c r="G2806" i="3"/>
  <c r="G2807" i="3"/>
  <c r="G2808" i="3"/>
  <c r="G2809" i="3"/>
  <c r="G2810" i="3"/>
  <c r="G2811" i="3"/>
  <c r="G2812" i="3"/>
  <c r="G2813" i="3"/>
  <c r="G2814" i="3"/>
  <c r="G2815" i="3"/>
  <c r="G2816" i="3"/>
  <c r="G2817" i="3"/>
  <c r="G2818" i="3"/>
  <c r="G2819" i="3"/>
  <c r="G2820" i="3"/>
  <c r="G2821" i="3"/>
  <c r="G2822" i="3"/>
  <c r="G2823" i="3"/>
  <c r="G2824" i="3"/>
  <c r="G2825" i="3"/>
  <c r="G2826" i="3"/>
  <c r="G2827" i="3"/>
  <c r="G2828" i="3"/>
  <c r="G2829" i="3"/>
  <c r="G2830" i="3"/>
  <c r="G2831" i="3"/>
  <c r="G2832" i="3"/>
  <c r="G2833" i="3"/>
  <c r="G2834" i="3"/>
  <c r="G2835" i="3"/>
  <c r="G2836" i="3"/>
  <c r="G2837" i="3"/>
  <c r="G2838" i="3"/>
  <c r="G2839" i="3"/>
  <c r="G2840" i="3"/>
  <c r="G2841" i="3"/>
  <c r="G2842" i="3"/>
  <c r="G2843" i="3"/>
  <c r="G2844" i="3"/>
  <c r="G2845" i="3"/>
  <c r="G2846" i="3"/>
  <c r="G2847" i="3"/>
  <c r="G2848" i="3"/>
  <c r="G2849" i="3"/>
  <c r="G2850" i="3"/>
  <c r="G2851" i="3"/>
  <c r="G2852" i="3"/>
  <c r="G2853" i="3"/>
  <c r="G2854" i="3"/>
  <c r="G2855" i="3"/>
  <c r="G2856" i="3"/>
  <c r="G2857" i="3"/>
  <c r="G2858" i="3"/>
  <c r="G2859" i="3"/>
  <c r="G2860" i="3"/>
  <c r="G2861" i="3"/>
  <c r="G2862" i="3"/>
  <c r="G2863" i="3"/>
  <c r="G2864" i="3"/>
  <c r="G2865" i="3"/>
  <c r="G2866" i="3"/>
  <c r="G2867" i="3"/>
  <c r="G2868" i="3"/>
  <c r="G2869" i="3"/>
  <c r="G2870" i="3"/>
  <c r="G2871" i="3"/>
  <c r="G2872" i="3"/>
  <c r="G2873" i="3"/>
  <c r="G2874" i="3"/>
  <c r="G2875" i="3"/>
  <c r="G2876" i="3"/>
  <c r="G2877" i="3"/>
  <c r="G2878" i="3"/>
  <c r="G2879" i="3"/>
  <c r="G2880" i="3"/>
  <c r="G2881" i="3"/>
  <c r="G2882" i="3"/>
  <c r="G2883" i="3"/>
  <c r="G2884" i="3"/>
  <c r="G2885" i="3"/>
  <c r="G2886" i="3"/>
  <c r="G2887" i="3"/>
  <c r="G2888" i="3"/>
  <c r="G2889" i="3"/>
  <c r="G2890" i="3"/>
  <c r="G2891" i="3"/>
  <c r="G2892" i="3"/>
  <c r="G2893" i="3"/>
  <c r="G2894" i="3"/>
  <c r="G2895" i="3"/>
  <c r="G2896" i="3"/>
  <c r="G2897" i="3"/>
  <c r="G2898" i="3"/>
  <c r="G2899" i="3"/>
  <c r="G2900" i="3"/>
  <c r="G2901" i="3"/>
  <c r="G2902" i="3"/>
  <c r="G2903" i="3"/>
  <c r="G2904" i="3"/>
  <c r="G2905" i="3"/>
  <c r="G2906" i="3"/>
  <c r="G2907" i="3"/>
  <c r="G2908" i="3"/>
  <c r="G2909" i="3"/>
  <c r="G2910" i="3"/>
  <c r="G2911" i="3"/>
  <c r="G2912" i="3"/>
  <c r="G2913" i="3"/>
  <c r="G2914" i="3"/>
  <c r="G2915" i="3"/>
  <c r="G2916" i="3"/>
  <c r="G2917" i="3"/>
  <c r="G2918" i="3"/>
  <c r="G2919" i="3"/>
  <c r="G2920" i="3"/>
  <c r="G2921" i="3"/>
  <c r="G2922" i="3"/>
  <c r="G2923" i="3"/>
  <c r="G2924" i="3"/>
  <c r="G2925" i="3"/>
  <c r="G2926" i="3"/>
  <c r="G2927" i="3"/>
  <c r="G2928" i="3"/>
  <c r="G2929" i="3"/>
  <c r="G2930" i="3"/>
  <c r="G2931" i="3"/>
  <c r="G2932" i="3"/>
  <c r="G2933" i="3"/>
  <c r="G2934" i="3"/>
  <c r="G2935" i="3"/>
  <c r="G2936" i="3"/>
  <c r="G2937" i="3"/>
  <c r="G2938" i="3"/>
  <c r="G2939" i="3"/>
  <c r="G2940" i="3"/>
  <c r="G2941" i="3"/>
  <c r="G2942" i="3"/>
  <c r="G2943" i="3"/>
  <c r="G2944" i="3"/>
  <c r="G2945" i="3"/>
  <c r="G2946" i="3"/>
  <c r="G2947" i="3"/>
  <c r="G2948" i="3"/>
  <c r="G2949" i="3"/>
  <c r="G2950" i="3"/>
  <c r="G2951" i="3"/>
  <c r="G2952" i="3"/>
  <c r="G2953" i="3"/>
  <c r="G2954" i="3"/>
  <c r="G2955" i="3"/>
  <c r="G2956" i="3"/>
  <c r="G2957" i="3"/>
  <c r="G2958" i="3"/>
  <c r="G2959" i="3"/>
  <c r="G2960" i="3"/>
  <c r="G2961" i="3"/>
  <c r="G2962" i="3"/>
  <c r="G2963" i="3"/>
  <c r="G2964" i="3"/>
  <c r="G2965" i="3"/>
  <c r="G2966" i="3"/>
  <c r="G2967" i="3"/>
  <c r="G2968" i="3"/>
  <c r="G2969" i="3"/>
  <c r="G2970" i="3"/>
  <c r="G2971" i="3"/>
  <c r="G2972" i="3"/>
  <c r="G2973" i="3"/>
  <c r="G2974" i="3"/>
  <c r="G2975" i="3"/>
  <c r="G2976" i="3"/>
  <c r="G2977" i="3"/>
  <c r="G2978" i="3"/>
  <c r="G2979" i="3"/>
  <c r="G2980" i="3"/>
  <c r="G2981" i="3"/>
  <c r="G2982" i="3"/>
  <c r="G2983" i="3"/>
  <c r="G2984" i="3"/>
  <c r="G2985" i="3"/>
  <c r="G2986" i="3"/>
  <c r="G2987" i="3"/>
  <c r="G2988" i="3"/>
  <c r="G2989" i="3"/>
  <c r="G2990" i="3"/>
  <c r="G2991" i="3"/>
  <c r="G2992" i="3"/>
  <c r="G2993" i="3"/>
  <c r="G2994" i="3"/>
  <c r="G2995" i="3"/>
  <c r="G2996" i="3"/>
  <c r="G2997" i="3"/>
  <c r="G2998" i="3"/>
  <c r="G2999" i="3"/>
  <c r="G3000" i="3"/>
  <c r="G3001" i="3"/>
  <c r="G3002" i="3"/>
  <c r="G3003" i="3"/>
  <c r="G3004" i="3"/>
  <c r="G3005" i="3"/>
  <c r="G3006" i="3"/>
  <c r="G3007" i="3"/>
  <c r="G3008" i="3"/>
  <c r="G3009" i="3"/>
  <c r="G3010" i="3"/>
  <c r="G3011" i="3"/>
  <c r="G3012" i="3"/>
  <c r="G3013" i="3"/>
  <c r="G3014" i="3"/>
  <c r="G3015" i="3"/>
  <c r="G3016" i="3"/>
  <c r="G3017" i="3"/>
  <c r="G3018" i="3"/>
  <c r="G3019" i="3"/>
  <c r="G3020" i="3"/>
  <c r="G3021" i="3"/>
  <c r="G3022" i="3"/>
  <c r="G3023" i="3"/>
  <c r="G3024" i="3"/>
  <c r="G3025" i="3"/>
  <c r="G3026" i="3"/>
  <c r="G3027" i="3"/>
  <c r="G3028" i="3"/>
  <c r="G3029" i="3"/>
  <c r="G3030" i="3"/>
  <c r="G3031" i="3"/>
  <c r="G3032" i="3"/>
  <c r="G3033" i="3"/>
  <c r="G3034" i="3"/>
  <c r="G3035" i="3"/>
  <c r="G3036" i="3"/>
  <c r="G3037" i="3"/>
  <c r="G3038" i="3"/>
  <c r="G3039" i="3"/>
  <c r="G3040" i="3"/>
  <c r="G3041" i="3"/>
  <c r="G3042" i="3"/>
  <c r="G3043" i="3"/>
  <c r="G3044" i="3"/>
  <c r="G3045" i="3"/>
  <c r="G3046" i="3"/>
  <c r="G3047" i="3"/>
  <c r="G3048" i="3"/>
  <c r="G3049" i="3"/>
  <c r="G3050" i="3"/>
  <c r="G3051" i="3"/>
  <c r="G3052" i="3"/>
  <c r="G3053" i="3"/>
  <c r="G3054" i="3"/>
  <c r="G3055" i="3"/>
  <c r="G3056" i="3"/>
  <c r="G3057" i="3"/>
  <c r="G3058" i="3"/>
  <c r="G3059" i="3"/>
  <c r="G3060" i="3"/>
  <c r="G3061" i="3"/>
  <c r="G3062" i="3"/>
  <c r="G3063" i="3"/>
  <c r="G3064" i="3"/>
  <c r="G3065" i="3"/>
  <c r="G3066" i="3"/>
  <c r="G3067" i="3"/>
  <c r="G3068" i="3"/>
  <c r="G3069" i="3"/>
  <c r="G3070" i="3"/>
  <c r="G3071" i="3"/>
  <c r="G3072" i="3"/>
  <c r="G3073" i="3"/>
  <c r="G3074" i="3"/>
  <c r="G3075" i="3"/>
  <c r="G3076" i="3"/>
  <c r="G3077" i="3"/>
  <c r="G3078" i="3"/>
  <c r="G3079" i="3"/>
  <c r="G3080" i="3"/>
  <c r="G3081" i="3"/>
  <c r="G3082" i="3"/>
  <c r="G3083" i="3"/>
  <c r="G3084" i="3"/>
  <c r="G3085" i="3"/>
  <c r="G3086" i="3"/>
  <c r="G3087" i="3"/>
  <c r="G3088" i="3"/>
  <c r="G3089" i="3"/>
  <c r="G3090" i="3"/>
  <c r="G3091" i="3"/>
  <c r="G3092" i="3"/>
  <c r="G3093" i="3"/>
  <c r="G3094" i="3"/>
  <c r="G3095" i="3"/>
  <c r="G3096" i="3"/>
  <c r="G3097" i="3"/>
  <c r="G3098" i="3"/>
  <c r="G3099" i="3"/>
  <c r="G3100" i="3"/>
  <c r="G3101" i="3"/>
  <c r="G3102" i="3"/>
  <c r="G3103" i="3"/>
  <c r="G3104" i="3"/>
  <c r="G3105" i="3"/>
  <c r="G3106" i="3"/>
  <c r="G3107" i="3"/>
  <c r="G3108" i="3"/>
  <c r="G3109" i="3"/>
  <c r="G3110" i="3"/>
  <c r="G3111" i="3"/>
  <c r="G3112" i="3"/>
  <c r="G3113" i="3"/>
  <c r="G3114" i="3"/>
  <c r="G3115" i="3"/>
  <c r="G3116" i="3"/>
  <c r="G3117" i="3"/>
  <c r="G3118" i="3"/>
  <c r="G3119" i="3"/>
  <c r="G3120" i="3"/>
  <c r="G3121" i="3"/>
  <c r="G3122" i="3"/>
  <c r="G3123" i="3"/>
  <c r="G3124" i="3"/>
  <c r="G3125" i="3"/>
  <c r="G3126" i="3"/>
  <c r="G3127" i="3"/>
  <c r="G3128" i="3"/>
  <c r="G3129" i="3"/>
  <c r="G3130" i="3"/>
  <c r="G3131" i="3"/>
  <c r="G3132" i="3"/>
  <c r="G3133" i="3"/>
  <c r="G3134" i="3"/>
  <c r="G3135" i="3"/>
  <c r="G3136" i="3"/>
  <c r="G3137" i="3"/>
  <c r="G3138" i="3"/>
  <c r="G3139" i="3"/>
  <c r="G3140" i="3"/>
  <c r="G3141" i="3"/>
  <c r="G3142" i="3"/>
  <c r="G3143" i="3"/>
  <c r="G3144" i="3"/>
  <c r="G3145" i="3"/>
  <c r="G3146" i="3"/>
  <c r="G3147" i="3"/>
  <c r="G3148" i="3"/>
  <c r="G3149" i="3"/>
  <c r="G3150" i="3"/>
  <c r="G3151" i="3"/>
  <c r="G3152" i="3"/>
  <c r="G3153" i="3"/>
  <c r="G3154" i="3"/>
  <c r="G3155" i="3"/>
  <c r="G3156" i="3"/>
  <c r="G3157" i="3"/>
  <c r="G3158" i="3"/>
  <c r="G3159" i="3"/>
  <c r="G3160" i="3"/>
  <c r="G3161" i="3"/>
  <c r="G3162" i="3"/>
  <c r="G3163" i="3"/>
  <c r="G3164" i="3"/>
  <c r="G3165" i="3"/>
  <c r="G3166" i="3"/>
  <c r="G3167" i="3"/>
  <c r="G3168" i="3"/>
  <c r="G3169" i="3"/>
  <c r="G3170" i="3"/>
  <c r="G3171" i="3"/>
  <c r="G3172" i="3"/>
  <c r="G3173" i="3"/>
  <c r="G3174" i="3"/>
  <c r="G3175" i="3"/>
  <c r="G3176" i="3"/>
  <c r="G3177" i="3"/>
  <c r="G3178" i="3"/>
  <c r="G3179" i="3"/>
  <c r="G3180" i="3"/>
  <c r="G3181" i="3"/>
  <c r="G3182" i="3"/>
  <c r="G3183" i="3"/>
  <c r="G3184" i="3"/>
  <c r="G3185" i="3"/>
  <c r="G3186" i="3"/>
  <c r="G3187" i="3"/>
  <c r="G3188" i="3"/>
  <c r="G3189" i="3"/>
  <c r="G3190" i="3"/>
  <c r="G3191" i="3"/>
  <c r="G3192" i="3"/>
  <c r="G3193" i="3"/>
  <c r="G3194" i="3"/>
  <c r="G3195" i="3"/>
  <c r="G3196" i="3"/>
  <c r="G3197" i="3"/>
  <c r="G3198" i="3"/>
  <c r="G3199" i="3"/>
  <c r="G3200" i="3"/>
  <c r="G3201" i="3"/>
  <c r="G3202" i="3"/>
  <c r="G3203" i="3"/>
  <c r="G3204" i="3"/>
  <c r="G3205" i="3"/>
  <c r="G3206" i="3"/>
  <c r="G3207" i="3"/>
  <c r="G3208" i="3"/>
  <c r="G3209" i="3"/>
  <c r="G3210" i="3"/>
  <c r="G3211" i="3"/>
  <c r="G3212" i="3"/>
  <c r="G3213" i="3"/>
  <c r="G3214" i="3"/>
  <c r="G3215" i="3"/>
  <c r="G3216" i="3"/>
  <c r="G3217" i="3"/>
  <c r="G3218" i="3"/>
  <c r="G3219" i="3"/>
  <c r="G3220" i="3"/>
  <c r="G3221" i="3"/>
  <c r="G3222" i="3"/>
  <c r="G3223" i="3"/>
  <c r="G3224" i="3"/>
  <c r="G3225" i="3"/>
  <c r="G3226" i="3"/>
  <c r="G3227" i="3"/>
  <c r="G3228" i="3"/>
  <c r="G3229" i="3"/>
  <c r="G3230" i="3"/>
  <c r="G3231" i="3"/>
  <c r="G3232" i="3"/>
  <c r="G3233" i="3"/>
  <c r="G3234" i="3"/>
  <c r="G3235" i="3"/>
  <c r="G3236" i="3"/>
  <c r="G3237" i="3"/>
  <c r="G3238" i="3"/>
  <c r="G3239" i="3"/>
  <c r="G3240" i="3"/>
  <c r="G3241" i="3"/>
  <c r="G3242" i="3"/>
  <c r="G3243" i="3"/>
  <c r="G3244" i="3"/>
  <c r="G3245" i="3"/>
  <c r="G3246" i="3"/>
  <c r="G3247" i="3"/>
  <c r="G3248" i="3"/>
  <c r="G3249" i="3"/>
  <c r="G3250" i="3"/>
  <c r="G3251" i="3"/>
  <c r="G3252" i="3"/>
  <c r="G3253" i="3"/>
  <c r="G3254" i="3"/>
  <c r="G3255" i="3"/>
  <c r="G3256" i="3"/>
  <c r="G3257" i="3"/>
  <c r="G3258" i="3"/>
  <c r="G3259" i="3"/>
  <c r="G3260" i="3"/>
  <c r="G3261" i="3"/>
  <c r="G3262" i="3"/>
  <c r="G3263" i="3"/>
  <c r="G3264" i="3"/>
  <c r="G3265" i="3"/>
  <c r="G3266" i="3"/>
  <c r="G3267" i="3"/>
  <c r="G3268" i="3"/>
  <c r="G3269" i="3"/>
  <c r="G3270" i="3"/>
  <c r="G3271" i="3"/>
  <c r="G3272" i="3"/>
  <c r="G3273" i="3"/>
  <c r="G3274" i="3"/>
  <c r="G3275" i="3"/>
  <c r="G3276" i="3"/>
  <c r="G3277" i="3"/>
  <c r="G3278" i="3"/>
  <c r="G3279" i="3"/>
  <c r="G3280" i="3"/>
  <c r="G3281" i="3"/>
  <c r="G3282" i="3"/>
  <c r="G3283" i="3"/>
  <c r="G3284" i="3"/>
  <c r="G3285" i="3"/>
  <c r="G3286" i="3"/>
  <c r="G3287" i="3"/>
  <c r="G3288" i="3"/>
  <c r="G3289" i="3"/>
  <c r="G3290" i="3"/>
  <c r="G3291" i="3"/>
  <c r="G3292" i="3"/>
  <c r="G3293" i="3"/>
  <c r="G3294" i="3"/>
  <c r="G3295" i="3"/>
  <c r="G3296" i="3"/>
  <c r="G3297" i="3"/>
  <c r="G3298" i="3"/>
  <c r="G3299" i="3"/>
  <c r="G3300" i="3"/>
  <c r="G3301" i="3"/>
  <c r="G3302" i="3"/>
  <c r="G3303" i="3"/>
  <c r="G3304" i="3"/>
  <c r="G3305" i="3"/>
  <c r="G3306" i="3"/>
  <c r="G3307" i="3"/>
  <c r="G3308" i="3"/>
  <c r="G3309" i="3"/>
  <c r="G3310" i="3"/>
  <c r="G3311" i="3"/>
  <c r="G3312" i="3"/>
  <c r="G3313" i="3"/>
  <c r="G3314" i="3"/>
  <c r="G3315" i="3"/>
  <c r="G3316" i="3"/>
  <c r="G3317" i="3"/>
  <c r="G3318" i="3"/>
  <c r="G3319" i="3"/>
  <c r="G3320" i="3"/>
  <c r="G3321" i="3"/>
  <c r="G3322" i="3"/>
  <c r="G3323" i="3"/>
  <c r="G3324" i="3"/>
  <c r="G3325" i="3"/>
  <c r="G3326" i="3"/>
  <c r="G3327" i="3"/>
  <c r="G3328" i="3"/>
  <c r="G3329" i="3"/>
  <c r="G3330" i="3"/>
  <c r="G3331" i="3"/>
  <c r="G3332" i="3"/>
  <c r="G3333" i="3"/>
  <c r="G3334" i="3"/>
  <c r="G3335" i="3"/>
  <c r="G3336" i="3"/>
  <c r="G3337" i="3"/>
  <c r="G3338" i="3"/>
  <c r="G3339" i="3"/>
  <c r="G3340" i="3"/>
  <c r="G3341" i="3"/>
  <c r="G3342" i="3"/>
  <c r="G3343" i="3"/>
  <c r="G3344" i="3"/>
  <c r="G3345" i="3"/>
  <c r="G3346" i="3"/>
  <c r="G3347" i="3"/>
  <c r="G3348" i="3"/>
  <c r="G3349" i="3"/>
  <c r="G3350" i="3"/>
  <c r="G3351" i="3"/>
  <c r="G3352" i="3"/>
  <c r="G3353" i="3"/>
  <c r="G3354" i="3"/>
  <c r="G3355" i="3"/>
  <c r="G3356" i="3"/>
  <c r="G3357" i="3"/>
  <c r="G3358" i="3"/>
  <c r="G3359" i="3"/>
  <c r="G3360" i="3"/>
  <c r="G3361" i="3"/>
  <c r="G3362" i="3"/>
  <c r="G3363" i="3"/>
  <c r="G3364" i="3"/>
  <c r="G3365" i="3"/>
  <c r="G3366" i="3"/>
  <c r="G3367" i="3"/>
  <c r="G3368" i="3"/>
  <c r="G3369" i="3"/>
  <c r="G3370" i="3"/>
  <c r="G3371" i="3"/>
  <c r="G3372" i="3"/>
  <c r="G3373" i="3"/>
  <c r="G3374" i="3"/>
  <c r="G3375" i="3"/>
  <c r="G3376" i="3"/>
  <c r="G3377" i="3"/>
  <c r="G3378" i="3"/>
  <c r="G3379" i="3"/>
  <c r="G3380" i="3"/>
  <c r="G3381" i="3"/>
  <c r="G3382" i="3"/>
  <c r="G3383" i="3"/>
  <c r="G3384" i="3"/>
  <c r="G3385" i="3"/>
  <c r="G3386" i="3"/>
  <c r="G3387" i="3"/>
  <c r="G3388" i="3"/>
  <c r="G3389" i="3"/>
  <c r="G3390" i="3"/>
  <c r="G3391" i="3"/>
  <c r="G3392" i="3"/>
  <c r="G3393" i="3"/>
  <c r="G3394" i="3"/>
  <c r="G3395" i="3"/>
  <c r="G3396" i="3"/>
  <c r="G3397" i="3"/>
  <c r="G3398" i="3"/>
  <c r="G3399" i="3"/>
  <c r="G3400" i="3"/>
  <c r="G3401" i="3"/>
  <c r="G3402" i="3"/>
  <c r="G3403" i="3"/>
  <c r="G3404" i="3"/>
  <c r="G3405" i="3"/>
  <c r="G3406" i="3"/>
  <c r="G3407" i="3"/>
  <c r="G3408" i="3"/>
  <c r="G3409" i="3"/>
  <c r="G3410" i="3"/>
  <c r="G3411" i="3"/>
  <c r="G3412" i="3"/>
  <c r="G3413" i="3"/>
  <c r="G3414" i="3"/>
  <c r="G3415" i="3"/>
  <c r="G3416" i="3"/>
  <c r="G3417" i="3"/>
  <c r="G3418" i="3"/>
  <c r="G3419" i="3"/>
  <c r="G3420" i="3"/>
  <c r="G3421" i="3"/>
  <c r="G3422" i="3"/>
  <c r="G3423" i="3"/>
  <c r="G3424" i="3"/>
  <c r="G3425" i="3"/>
  <c r="G3426" i="3"/>
  <c r="G3427" i="3"/>
  <c r="G3428" i="3"/>
  <c r="G3429" i="3"/>
  <c r="G3430" i="3"/>
  <c r="G3431" i="3"/>
  <c r="G3432" i="3"/>
  <c r="G3433" i="3"/>
  <c r="G3434" i="3"/>
  <c r="G3435" i="3"/>
  <c r="G3436" i="3"/>
  <c r="G3437" i="3"/>
  <c r="G3438" i="3"/>
  <c r="G3439" i="3"/>
  <c r="G3440" i="3"/>
  <c r="G3441" i="3"/>
  <c r="G3442" i="3"/>
  <c r="G3443" i="3"/>
  <c r="G3444" i="3"/>
  <c r="G3445" i="3"/>
  <c r="G3446" i="3"/>
  <c r="G3447" i="3"/>
  <c r="G3448" i="3"/>
  <c r="G3449" i="3"/>
  <c r="G3450" i="3"/>
  <c r="G3451" i="3"/>
  <c r="G3452" i="3"/>
  <c r="G3453" i="3"/>
  <c r="G3454" i="3"/>
  <c r="G3455" i="3"/>
  <c r="G3456" i="3"/>
  <c r="G3457" i="3"/>
  <c r="G3458" i="3"/>
  <c r="G3459" i="3"/>
  <c r="G3460" i="3"/>
  <c r="G3461" i="3"/>
  <c r="G3462" i="3"/>
  <c r="G3463" i="3"/>
  <c r="G3464" i="3"/>
  <c r="G3465" i="3"/>
  <c r="G3466" i="3"/>
  <c r="G3467" i="3"/>
  <c r="G3468" i="3"/>
  <c r="G3469" i="3"/>
  <c r="G3470" i="3"/>
  <c r="G3471" i="3"/>
  <c r="G3472" i="3"/>
  <c r="G3473" i="3"/>
  <c r="G3474" i="3"/>
  <c r="G3475" i="3"/>
  <c r="G3476" i="3"/>
  <c r="G3477" i="3"/>
  <c r="G3478" i="3"/>
  <c r="G3479" i="3"/>
  <c r="G3480" i="3"/>
  <c r="G3481" i="3"/>
  <c r="G3482" i="3"/>
  <c r="G3483" i="3"/>
  <c r="G3484" i="3"/>
  <c r="G3485" i="3"/>
  <c r="G3486" i="3"/>
  <c r="G3487" i="3"/>
  <c r="G3488" i="3"/>
  <c r="G3489" i="3"/>
  <c r="G3490" i="3"/>
  <c r="G3491" i="3"/>
  <c r="G3492" i="3"/>
  <c r="G3493" i="3"/>
  <c r="G3494" i="3"/>
  <c r="G3495" i="3"/>
  <c r="G3496" i="3"/>
  <c r="G3497" i="3"/>
  <c r="G3498" i="3"/>
  <c r="G3499" i="3"/>
  <c r="G3500" i="3"/>
  <c r="G3501" i="3"/>
  <c r="G3502" i="3"/>
  <c r="G3503" i="3"/>
  <c r="G3504" i="3"/>
  <c r="G3505" i="3"/>
  <c r="G3506" i="3"/>
  <c r="G3507" i="3"/>
  <c r="G3508" i="3"/>
  <c r="G3509" i="3"/>
  <c r="G3510" i="3"/>
  <c r="G3511" i="3"/>
  <c r="G3512" i="3"/>
  <c r="G3513" i="3"/>
  <c r="G3514" i="3"/>
  <c r="G3515" i="3"/>
  <c r="G3516" i="3"/>
  <c r="G3517" i="3"/>
  <c r="G3518" i="3"/>
  <c r="G3519" i="3"/>
  <c r="G3520" i="3"/>
  <c r="G3521" i="3"/>
  <c r="G3522" i="3"/>
  <c r="G3523" i="3"/>
  <c r="G3524" i="3"/>
  <c r="G3525" i="3"/>
  <c r="G3526" i="3"/>
  <c r="G3527" i="3"/>
  <c r="G3528" i="3"/>
  <c r="G3529" i="3"/>
  <c r="G3530" i="3"/>
  <c r="G3531" i="3"/>
  <c r="G3532" i="3"/>
  <c r="G3533" i="3"/>
  <c r="G3534" i="3"/>
  <c r="G3535" i="3"/>
  <c r="G3536" i="3"/>
  <c r="G3537" i="3"/>
  <c r="G3538" i="3"/>
  <c r="G3539" i="3"/>
  <c r="G3540" i="3"/>
  <c r="G3541" i="3"/>
  <c r="G3542" i="3"/>
  <c r="G3543" i="3"/>
  <c r="G3544" i="3"/>
  <c r="G3545" i="3"/>
  <c r="G3546" i="3"/>
  <c r="G3547" i="3"/>
  <c r="G3548" i="3"/>
  <c r="G3549" i="3"/>
  <c r="G3550" i="3"/>
  <c r="G3551" i="3"/>
  <c r="G3552" i="3"/>
  <c r="G3553" i="3"/>
  <c r="G3554" i="3"/>
  <c r="G3555" i="3"/>
  <c r="G3556" i="3"/>
  <c r="G3557" i="3"/>
  <c r="G3558" i="3"/>
  <c r="G3559" i="3"/>
  <c r="G3560" i="3"/>
  <c r="G3561" i="3"/>
  <c r="G3562" i="3"/>
  <c r="G3563" i="3"/>
  <c r="G3564" i="3"/>
  <c r="G3565" i="3"/>
  <c r="G3566" i="3"/>
  <c r="G3567" i="3"/>
  <c r="G3568" i="3"/>
  <c r="G3569" i="3"/>
  <c r="G3570" i="3"/>
  <c r="G3571" i="3"/>
  <c r="G3572" i="3"/>
  <c r="G3573" i="3"/>
  <c r="G3574" i="3"/>
  <c r="G3575" i="3"/>
  <c r="G3576" i="3"/>
  <c r="G3577" i="3"/>
  <c r="G3578" i="3"/>
  <c r="G3579" i="3"/>
  <c r="G3580" i="3"/>
  <c r="G3581" i="3"/>
  <c r="G3582" i="3"/>
  <c r="G3583" i="3"/>
  <c r="G3584" i="3"/>
  <c r="G3585" i="3"/>
  <c r="G3586" i="3"/>
  <c r="G3587" i="3"/>
  <c r="G3588" i="3"/>
  <c r="G3589" i="3"/>
  <c r="G3590" i="3"/>
  <c r="G3591" i="3"/>
  <c r="G3592" i="3"/>
  <c r="G3593" i="3"/>
  <c r="G3594" i="3"/>
  <c r="G3595" i="3"/>
  <c r="G3596" i="3"/>
  <c r="G3597" i="3"/>
  <c r="G3598" i="3"/>
  <c r="G3599" i="3"/>
  <c r="G3600" i="3"/>
  <c r="G3601" i="3"/>
  <c r="G3602" i="3"/>
  <c r="G3603" i="3"/>
  <c r="G3604" i="3"/>
  <c r="G3605" i="3"/>
  <c r="G3606" i="3"/>
  <c r="G3607" i="3"/>
  <c r="G3608" i="3"/>
  <c r="G3609" i="3"/>
  <c r="G3610" i="3"/>
  <c r="G3611" i="3"/>
  <c r="G3612" i="3"/>
  <c r="G3613" i="3"/>
  <c r="G3614" i="3"/>
  <c r="G3615" i="3"/>
  <c r="G3616" i="3"/>
  <c r="G3617" i="3"/>
  <c r="G3618" i="3"/>
  <c r="G3619" i="3"/>
  <c r="G3620" i="3"/>
  <c r="G3621" i="3"/>
  <c r="G3622" i="3"/>
  <c r="G3623" i="3"/>
  <c r="G3624" i="3"/>
  <c r="G3625" i="3"/>
  <c r="G3626" i="3"/>
  <c r="G3627" i="3"/>
  <c r="G3628" i="3"/>
  <c r="G3629" i="3"/>
  <c r="G3630" i="3"/>
  <c r="G3631" i="3"/>
  <c r="G3632" i="3"/>
  <c r="G3633" i="3"/>
  <c r="G3634" i="3"/>
  <c r="G3635" i="3"/>
  <c r="G3636" i="3"/>
  <c r="G3637" i="3"/>
  <c r="G3638" i="3"/>
  <c r="G3639" i="3"/>
  <c r="G3640" i="3"/>
  <c r="G3641" i="3"/>
  <c r="G3642" i="3"/>
  <c r="G3643" i="3"/>
  <c r="G3644" i="3"/>
  <c r="G3645" i="3"/>
  <c r="G3646" i="3"/>
  <c r="G3647" i="3"/>
  <c r="G3648" i="3"/>
  <c r="G3649" i="3"/>
  <c r="G3650" i="3"/>
  <c r="G3651" i="3"/>
  <c r="G3652" i="3"/>
  <c r="G3653" i="3"/>
  <c r="G3654" i="3"/>
  <c r="G3655" i="3"/>
  <c r="G3656" i="3"/>
  <c r="G3657" i="3"/>
  <c r="G3658" i="3"/>
  <c r="G3659" i="3"/>
  <c r="G3660" i="3"/>
  <c r="G3661" i="3"/>
  <c r="G3662" i="3"/>
  <c r="G3663" i="3"/>
  <c r="G3664" i="3"/>
  <c r="G3665" i="3"/>
  <c r="G3666" i="3"/>
  <c r="G3667" i="3"/>
  <c r="G3668" i="3"/>
  <c r="G3669" i="3"/>
  <c r="G3670" i="3"/>
  <c r="G3671" i="3"/>
  <c r="G3672" i="3"/>
  <c r="G3673" i="3"/>
  <c r="G3674" i="3"/>
  <c r="G3675" i="3"/>
  <c r="G3676" i="3"/>
  <c r="G3677" i="3"/>
  <c r="G3678" i="3"/>
  <c r="G3679" i="3"/>
  <c r="G3680" i="3"/>
  <c r="G3681" i="3"/>
  <c r="G3682" i="3"/>
  <c r="G3683" i="3"/>
  <c r="G3684" i="3"/>
  <c r="G3685" i="3"/>
  <c r="G3686" i="3"/>
  <c r="G3687" i="3"/>
  <c r="G3688" i="3"/>
  <c r="G3689" i="3"/>
  <c r="G3690" i="3"/>
  <c r="G3691" i="3"/>
  <c r="G3692" i="3"/>
  <c r="G3693" i="3"/>
  <c r="G3694" i="3"/>
  <c r="G3695" i="3"/>
  <c r="G3696" i="3"/>
  <c r="G3697" i="3"/>
  <c r="G3698" i="3"/>
  <c r="G3699" i="3"/>
  <c r="G3700" i="3"/>
  <c r="G3701" i="3"/>
  <c r="G3702" i="3"/>
  <c r="G3703" i="3"/>
  <c r="G3704" i="3"/>
  <c r="G3705" i="3"/>
  <c r="G3706" i="3"/>
  <c r="G3707" i="3"/>
  <c r="G3708" i="3"/>
  <c r="G3709" i="3"/>
  <c r="G3710" i="3"/>
  <c r="G3711" i="3"/>
  <c r="G3712" i="3"/>
  <c r="G3713" i="3"/>
  <c r="G3714" i="3"/>
  <c r="G3715" i="3"/>
  <c r="G3716" i="3"/>
  <c r="G3717" i="3"/>
  <c r="G3718" i="3"/>
  <c r="G3719" i="3"/>
  <c r="G3720" i="3"/>
  <c r="G3721" i="3"/>
  <c r="G3722" i="3"/>
  <c r="G3723" i="3"/>
  <c r="G3724" i="3"/>
  <c r="G3725" i="3"/>
  <c r="G3726" i="3"/>
  <c r="G3727" i="3"/>
  <c r="G3728" i="3"/>
  <c r="G3729" i="3"/>
  <c r="G3730" i="3"/>
  <c r="G3731" i="3"/>
  <c r="G3732" i="3"/>
  <c r="G3733" i="3"/>
  <c r="G3734" i="3"/>
  <c r="G3735" i="3"/>
  <c r="G3736" i="3"/>
  <c r="G3737" i="3"/>
  <c r="G3738" i="3"/>
  <c r="G3739" i="3"/>
  <c r="G3740" i="3"/>
  <c r="G3741" i="3"/>
  <c r="G3742" i="3"/>
  <c r="G3743" i="3"/>
  <c r="G3744" i="3"/>
  <c r="G3745" i="3"/>
  <c r="G3746" i="3"/>
  <c r="G3747" i="3"/>
  <c r="G3748" i="3"/>
  <c r="G3749" i="3"/>
  <c r="G3750" i="3"/>
  <c r="G3751" i="3"/>
  <c r="G3752" i="3"/>
  <c r="G3753" i="3"/>
  <c r="G3754" i="3"/>
  <c r="G3755" i="3"/>
  <c r="G3756" i="3"/>
  <c r="G3757" i="3"/>
  <c r="G3758" i="3"/>
  <c r="G3759" i="3"/>
  <c r="G3760" i="3"/>
  <c r="G3761" i="3"/>
  <c r="G3762" i="3"/>
  <c r="G3763" i="3"/>
  <c r="G3764" i="3"/>
  <c r="G3765" i="3"/>
  <c r="G3766" i="3"/>
  <c r="G3767" i="3"/>
  <c r="G3768" i="3"/>
  <c r="G3769" i="3"/>
  <c r="G3770" i="3"/>
  <c r="G3771" i="3"/>
  <c r="G3772" i="3"/>
  <c r="G3773" i="3"/>
  <c r="G3774" i="3"/>
  <c r="G3775" i="3"/>
  <c r="G3776" i="3"/>
  <c r="G3777" i="3"/>
  <c r="G3778" i="3"/>
  <c r="G3779" i="3"/>
  <c r="G3780" i="3"/>
  <c r="G3781" i="3"/>
  <c r="G3782" i="3"/>
  <c r="G3783" i="3"/>
  <c r="G3784" i="3"/>
  <c r="G3785" i="3"/>
  <c r="G3786" i="3"/>
  <c r="G3787" i="3"/>
  <c r="G3788" i="3"/>
  <c r="G3789" i="3"/>
  <c r="G3790" i="3"/>
  <c r="G3791" i="3"/>
  <c r="G3792" i="3"/>
  <c r="G3793" i="3"/>
  <c r="G3794" i="3"/>
  <c r="G3795" i="3"/>
  <c r="G3796" i="3"/>
  <c r="G3797" i="3"/>
  <c r="G3798" i="3"/>
  <c r="G3799" i="3"/>
  <c r="G3800" i="3"/>
  <c r="G3801" i="3"/>
  <c r="G3802" i="3"/>
  <c r="G3803" i="3"/>
  <c r="G3804" i="3"/>
  <c r="G3805" i="3"/>
  <c r="G3806" i="3"/>
  <c r="G3807" i="3"/>
  <c r="G3808" i="3"/>
  <c r="G3809" i="3"/>
  <c r="G3810" i="3"/>
  <c r="G3811" i="3"/>
  <c r="G3812" i="3"/>
  <c r="G3813" i="3"/>
  <c r="G3814" i="3"/>
  <c r="G3815" i="3"/>
  <c r="G3816" i="3"/>
  <c r="G3817" i="3"/>
  <c r="G3818" i="3"/>
  <c r="G3819" i="3"/>
  <c r="G3820" i="3"/>
  <c r="G3821" i="3"/>
  <c r="G3822" i="3"/>
  <c r="G3823" i="3"/>
  <c r="G3824" i="3"/>
  <c r="G3825" i="3"/>
  <c r="G3826" i="3"/>
  <c r="G3827" i="3"/>
  <c r="G3828" i="3"/>
  <c r="G3829" i="3"/>
  <c r="G3830" i="3"/>
  <c r="G3831" i="3"/>
  <c r="G3832" i="3"/>
  <c r="G3833" i="3"/>
  <c r="G3834" i="3"/>
  <c r="G3835" i="3"/>
  <c r="G3836" i="3"/>
  <c r="G3837" i="3"/>
  <c r="G3838" i="3"/>
  <c r="G3839" i="3"/>
  <c r="G3840" i="3"/>
  <c r="G3841" i="3"/>
  <c r="G3842" i="3"/>
  <c r="G3843" i="3"/>
  <c r="G3844" i="3"/>
  <c r="G3845" i="3"/>
  <c r="G3846" i="3"/>
  <c r="G3847" i="3"/>
  <c r="G3848" i="3"/>
  <c r="G3849" i="3"/>
  <c r="G3850" i="3"/>
  <c r="G3851" i="3"/>
  <c r="G3852" i="3"/>
  <c r="G3853" i="3"/>
  <c r="G3854" i="3"/>
  <c r="G3855" i="3"/>
  <c r="G3856" i="3"/>
  <c r="G3857" i="3"/>
  <c r="G3858" i="3"/>
  <c r="G3859" i="3"/>
  <c r="G3860" i="3"/>
  <c r="G3861" i="3"/>
  <c r="G3862" i="3"/>
  <c r="G3863" i="3"/>
  <c r="G3864" i="3"/>
  <c r="G3865" i="3"/>
  <c r="G3866" i="3"/>
  <c r="G3867" i="3"/>
  <c r="G3868" i="3"/>
  <c r="G3869" i="3"/>
  <c r="G3870" i="3"/>
  <c r="G3871" i="3"/>
  <c r="G3872" i="3"/>
  <c r="G3873" i="3"/>
  <c r="G3874" i="3"/>
  <c r="G3875" i="3"/>
  <c r="G3876" i="3"/>
  <c r="G3877" i="3"/>
  <c r="G3878" i="3"/>
  <c r="G3879" i="3"/>
  <c r="G3880" i="3"/>
  <c r="G3881" i="3"/>
  <c r="G3882" i="3"/>
  <c r="G3883" i="3"/>
  <c r="G3884" i="3"/>
  <c r="G3885" i="3"/>
  <c r="G3886" i="3"/>
  <c r="G3887" i="3"/>
  <c r="G3888" i="3"/>
  <c r="G3889" i="3"/>
  <c r="G3890" i="3"/>
  <c r="G3891" i="3"/>
  <c r="G3892" i="3"/>
  <c r="G3893" i="3"/>
  <c r="G3894" i="3"/>
  <c r="G3895" i="3"/>
  <c r="G3896" i="3"/>
  <c r="G3897" i="3"/>
  <c r="G3898" i="3"/>
  <c r="G3899" i="3"/>
  <c r="G3900" i="3"/>
  <c r="G3901" i="3"/>
  <c r="G3902" i="3"/>
  <c r="G3903" i="3"/>
  <c r="G3904" i="3"/>
  <c r="G3905" i="3"/>
  <c r="G3906" i="3"/>
  <c r="G3907" i="3"/>
  <c r="G3908" i="3"/>
  <c r="G3909" i="3"/>
  <c r="G3910" i="3"/>
  <c r="G3911" i="3"/>
  <c r="G3912" i="3"/>
  <c r="G3913" i="3"/>
  <c r="G3914" i="3"/>
  <c r="G3915" i="3"/>
  <c r="G3916" i="3"/>
  <c r="G3917" i="3"/>
  <c r="G3918" i="3"/>
  <c r="G3919" i="3"/>
  <c r="G3920" i="3"/>
  <c r="G3921" i="3"/>
  <c r="G3922" i="3"/>
  <c r="G3923" i="3"/>
  <c r="G3924" i="3"/>
  <c r="G3925" i="3"/>
  <c r="G3926" i="3"/>
  <c r="G3927" i="3"/>
  <c r="G3928" i="3"/>
  <c r="G3929" i="3"/>
  <c r="G3930" i="3"/>
  <c r="G3931" i="3"/>
  <c r="G3932" i="3"/>
  <c r="G3933" i="3"/>
  <c r="G3934" i="3"/>
  <c r="G3935" i="3"/>
  <c r="G3936" i="3"/>
  <c r="G3937" i="3"/>
  <c r="G3938" i="3"/>
  <c r="G3939" i="3"/>
  <c r="G3940" i="3"/>
  <c r="G3941" i="3"/>
  <c r="G3942" i="3"/>
  <c r="G3943" i="3"/>
  <c r="G3944" i="3"/>
  <c r="G3945" i="3"/>
  <c r="G3946" i="3"/>
  <c r="G3947" i="3"/>
  <c r="G3948" i="3"/>
  <c r="G3949" i="3"/>
  <c r="G3950" i="3"/>
  <c r="G3951" i="3"/>
  <c r="G3952" i="3"/>
  <c r="G3953" i="3"/>
  <c r="G3954" i="3"/>
  <c r="G3955" i="3"/>
  <c r="G3956" i="3"/>
  <c r="G3957" i="3"/>
  <c r="G3958" i="3"/>
  <c r="G3959" i="3"/>
  <c r="G3960" i="3"/>
  <c r="G3961" i="3"/>
  <c r="G3962" i="3"/>
  <c r="G3963" i="3"/>
  <c r="G3964" i="3"/>
  <c r="G3965" i="3"/>
  <c r="G3966" i="3"/>
  <c r="G3967" i="3"/>
  <c r="G3968" i="3"/>
  <c r="G3969" i="3"/>
  <c r="G3970" i="3"/>
  <c r="G3971" i="3"/>
  <c r="G3972" i="3"/>
  <c r="G3973" i="3"/>
  <c r="G3974" i="3"/>
  <c r="G3975" i="3"/>
  <c r="G3976" i="3"/>
  <c r="G3977" i="3"/>
  <c r="G3978" i="3"/>
  <c r="G3979" i="3"/>
  <c r="G3980" i="3"/>
  <c r="G3981" i="3"/>
  <c r="G3982" i="3"/>
  <c r="G3983" i="3"/>
  <c r="G3984" i="3"/>
  <c r="G3985" i="3"/>
  <c r="G3986" i="3"/>
  <c r="G3987" i="3"/>
  <c r="G3988" i="3"/>
  <c r="G3989" i="3"/>
  <c r="G3990" i="3"/>
  <c r="G3991" i="3"/>
  <c r="G3992" i="3"/>
  <c r="G3993" i="3"/>
  <c r="G3994" i="3"/>
  <c r="G3995" i="3"/>
  <c r="G3996" i="3"/>
  <c r="G3997" i="3"/>
  <c r="G3998" i="3"/>
  <c r="G3999" i="3"/>
  <c r="G4000" i="3"/>
  <c r="G4001" i="3"/>
  <c r="G4002" i="3"/>
  <c r="G4003" i="3"/>
  <c r="G4004" i="3"/>
  <c r="G4005" i="3"/>
  <c r="G4006" i="3"/>
  <c r="G4007" i="3"/>
  <c r="G4008" i="3"/>
  <c r="G4009" i="3"/>
  <c r="G4010" i="3"/>
  <c r="G4011" i="3"/>
  <c r="G4012" i="3"/>
  <c r="G4013" i="3"/>
  <c r="G4014" i="3"/>
  <c r="G4015" i="3"/>
  <c r="G4016" i="3"/>
  <c r="G4017" i="3"/>
  <c r="G4018" i="3"/>
  <c r="G4019" i="3"/>
  <c r="G4020" i="3"/>
  <c r="G4021" i="3"/>
  <c r="G4022" i="3"/>
  <c r="G4023" i="3"/>
  <c r="G4024" i="3"/>
  <c r="G4025" i="3"/>
  <c r="G4026" i="3"/>
  <c r="G4027" i="3"/>
  <c r="G4028" i="3"/>
  <c r="G4029" i="3"/>
  <c r="G4030" i="3"/>
  <c r="G4031" i="3"/>
  <c r="G4032" i="3"/>
  <c r="G4033" i="3"/>
  <c r="G4034" i="3"/>
  <c r="G4035" i="3"/>
  <c r="G4036" i="3"/>
  <c r="G4037" i="3"/>
  <c r="G4038" i="3"/>
  <c r="G4039" i="3"/>
  <c r="G4040" i="3"/>
  <c r="G4041" i="3"/>
  <c r="G4042" i="3"/>
  <c r="G4043" i="3"/>
  <c r="G4044" i="3"/>
  <c r="G4045" i="3"/>
  <c r="G4046" i="3"/>
  <c r="G4047" i="3"/>
  <c r="G4048" i="3"/>
  <c r="G4049" i="3"/>
  <c r="G4050" i="3"/>
  <c r="G4051" i="3"/>
  <c r="G4052" i="3"/>
  <c r="G4053" i="3"/>
  <c r="G4054" i="3"/>
  <c r="G4055" i="3"/>
  <c r="G4056" i="3"/>
  <c r="G4057" i="3"/>
  <c r="G4058" i="3"/>
  <c r="G4059" i="3"/>
  <c r="G4060" i="3"/>
  <c r="G4061" i="3"/>
  <c r="G4062" i="3"/>
  <c r="G4063" i="3"/>
  <c r="G4064" i="3"/>
  <c r="G4065" i="3"/>
  <c r="G4066" i="3"/>
  <c r="G4067" i="3"/>
  <c r="G4068" i="3"/>
  <c r="G4069" i="3"/>
  <c r="G4070" i="3"/>
  <c r="G4071" i="3"/>
  <c r="G4072" i="3"/>
  <c r="G4073" i="3"/>
  <c r="G4074" i="3"/>
  <c r="G4075" i="3"/>
  <c r="G4076" i="3"/>
  <c r="G4077" i="3"/>
  <c r="G4078" i="3"/>
  <c r="G4079" i="3"/>
  <c r="G4080" i="3"/>
  <c r="G4081" i="3"/>
  <c r="G4082" i="3"/>
  <c r="G4083" i="3"/>
  <c r="G4084" i="3"/>
  <c r="G4085" i="3"/>
  <c r="G4086" i="3"/>
  <c r="G4087" i="3"/>
  <c r="G4088" i="3"/>
  <c r="G4089" i="3"/>
  <c r="G4090" i="3"/>
  <c r="G4091" i="3"/>
  <c r="G4092" i="3"/>
  <c r="G4093" i="3"/>
  <c r="G4094" i="3"/>
  <c r="G4095" i="3"/>
  <c r="G4096" i="3"/>
  <c r="G4097" i="3"/>
  <c r="G4098" i="3"/>
  <c r="G4099" i="3"/>
  <c r="G4100" i="3"/>
  <c r="G4101" i="3"/>
  <c r="G4102" i="3"/>
  <c r="G4103" i="3"/>
  <c r="G4104" i="3"/>
  <c r="G4105" i="3"/>
  <c r="G4106" i="3"/>
  <c r="G4107" i="3"/>
  <c r="G4108" i="3"/>
  <c r="G4109" i="3"/>
  <c r="G4110" i="3"/>
  <c r="G4111" i="3"/>
  <c r="G4112" i="3"/>
  <c r="G4113" i="3"/>
  <c r="G4114" i="3"/>
  <c r="G4115" i="3"/>
  <c r="G4116" i="3"/>
  <c r="G4117" i="3"/>
  <c r="G4118" i="3"/>
  <c r="G4119" i="3"/>
  <c r="G4120" i="3"/>
  <c r="G4121" i="3"/>
  <c r="G4122" i="3"/>
  <c r="G4123" i="3"/>
  <c r="G4124" i="3"/>
  <c r="G4125" i="3"/>
  <c r="G4126" i="3"/>
  <c r="G4127" i="3"/>
  <c r="G4128" i="3"/>
  <c r="G4129" i="3"/>
  <c r="G4130" i="3"/>
  <c r="G4131" i="3"/>
  <c r="G4132" i="3"/>
  <c r="G4133" i="3"/>
  <c r="G4134" i="3"/>
  <c r="G4135" i="3"/>
  <c r="G4136" i="3"/>
  <c r="G4137" i="3"/>
  <c r="G4138" i="3"/>
  <c r="G4139" i="3"/>
  <c r="G4140" i="3"/>
  <c r="G4141" i="3"/>
  <c r="G4142" i="3"/>
  <c r="G4143" i="3"/>
  <c r="G4144" i="3"/>
  <c r="G4145" i="3"/>
  <c r="G4146" i="3"/>
  <c r="G4147" i="3"/>
  <c r="G4148" i="3"/>
  <c r="G4149" i="3"/>
  <c r="G4150" i="3"/>
  <c r="G4151" i="3"/>
  <c r="G4152" i="3"/>
  <c r="G4153" i="3"/>
  <c r="G4154" i="3"/>
  <c r="G4155" i="3"/>
  <c r="G4156" i="3"/>
  <c r="G4157" i="3"/>
  <c r="G4158" i="3"/>
  <c r="G4159" i="3"/>
  <c r="G4160" i="3"/>
  <c r="G4161" i="3"/>
  <c r="G4162" i="3"/>
  <c r="G4163" i="3"/>
  <c r="G4164" i="3"/>
  <c r="G4165" i="3"/>
  <c r="G4166" i="3"/>
  <c r="G4167" i="3"/>
  <c r="G4168" i="3"/>
  <c r="G4169" i="3"/>
  <c r="G4170" i="3"/>
  <c r="G4171" i="3"/>
  <c r="G4172" i="3"/>
  <c r="G4173" i="3"/>
  <c r="G4174" i="3"/>
  <c r="G4175" i="3"/>
  <c r="G4176" i="3"/>
  <c r="G4177" i="3"/>
  <c r="G4178" i="3"/>
  <c r="G4179" i="3"/>
  <c r="G4180" i="3"/>
  <c r="G4181" i="3"/>
  <c r="G4182" i="3"/>
  <c r="G4183" i="3"/>
  <c r="G4184" i="3"/>
  <c r="G4185" i="3"/>
  <c r="G4186" i="3"/>
  <c r="G4187" i="3"/>
  <c r="G4188" i="3"/>
  <c r="G4189" i="3"/>
  <c r="G4190" i="3"/>
  <c r="G4191" i="3"/>
  <c r="G4192" i="3"/>
  <c r="G4193" i="3"/>
  <c r="G4194" i="3"/>
  <c r="G4195" i="3"/>
  <c r="G4196" i="3"/>
  <c r="G4197" i="3"/>
  <c r="G4198" i="3"/>
  <c r="G4199" i="3"/>
  <c r="G4200" i="3"/>
  <c r="G4201" i="3"/>
  <c r="G4202" i="3"/>
  <c r="G4203" i="3"/>
  <c r="G4204" i="3"/>
  <c r="G4205" i="3"/>
  <c r="G4206" i="3"/>
  <c r="G4207" i="3"/>
  <c r="G4208" i="3"/>
  <c r="G4209" i="3"/>
  <c r="G4210" i="3"/>
  <c r="G4211" i="3"/>
  <c r="G4212" i="3"/>
  <c r="G4213" i="3"/>
  <c r="G4214" i="3"/>
  <c r="G4215" i="3"/>
  <c r="G4216" i="3"/>
  <c r="G4217" i="3"/>
  <c r="G4218" i="3"/>
  <c r="G4219" i="3"/>
  <c r="G4220" i="3"/>
  <c r="G4221" i="3"/>
  <c r="G4222" i="3"/>
  <c r="G4223" i="3"/>
  <c r="G4224" i="3"/>
  <c r="G4225" i="3"/>
  <c r="G4226" i="3"/>
  <c r="G4227" i="3"/>
  <c r="G4228" i="3"/>
  <c r="G4229" i="3"/>
  <c r="G4230" i="3"/>
  <c r="G4231" i="3"/>
  <c r="G4232" i="3"/>
  <c r="G4233" i="3"/>
  <c r="G4234" i="3"/>
  <c r="G4235" i="3"/>
  <c r="G4236" i="3"/>
  <c r="G4237" i="3"/>
  <c r="G4238" i="3"/>
  <c r="G4239" i="3"/>
  <c r="G4240" i="3"/>
  <c r="G4241" i="3"/>
  <c r="G4242" i="3"/>
  <c r="G4243" i="3"/>
  <c r="G4244" i="3"/>
  <c r="G4245" i="3"/>
  <c r="G4246" i="3"/>
  <c r="G4247" i="3"/>
  <c r="G4248" i="3"/>
  <c r="G4249" i="3"/>
  <c r="G4250" i="3"/>
  <c r="G4251" i="3"/>
  <c r="G4252" i="3"/>
  <c r="G4253" i="3"/>
  <c r="G4254" i="3"/>
  <c r="G4255" i="3"/>
  <c r="G4256" i="3"/>
  <c r="G4257" i="3"/>
  <c r="G4258" i="3"/>
  <c r="G4259" i="3"/>
  <c r="G4260" i="3"/>
  <c r="G4261" i="3"/>
  <c r="G4262" i="3"/>
  <c r="G4263" i="3"/>
  <c r="G4264" i="3"/>
  <c r="G4265" i="3"/>
  <c r="G4266" i="3"/>
  <c r="G4267" i="3"/>
  <c r="G4268" i="3"/>
  <c r="G4269" i="3"/>
  <c r="G4270" i="3"/>
  <c r="G4271" i="3"/>
  <c r="G4272" i="3"/>
  <c r="G4273" i="3"/>
  <c r="G4274" i="3"/>
  <c r="G4275" i="3"/>
  <c r="G4276" i="3"/>
  <c r="G4277" i="3"/>
  <c r="G4278" i="3"/>
  <c r="G4279" i="3"/>
  <c r="G4280" i="3"/>
  <c r="G4281" i="3"/>
  <c r="G4282" i="3"/>
  <c r="G4283" i="3"/>
  <c r="G4284" i="3"/>
  <c r="G4285" i="3"/>
  <c r="G4286" i="3"/>
  <c r="G4287" i="3"/>
  <c r="G4288" i="3"/>
  <c r="G4289" i="3"/>
  <c r="G4290" i="3"/>
  <c r="G4291" i="3"/>
  <c r="G4292" i="3"/>
  <c r="G4293" i="3"/>
  <c r="G4294" i="3"/>
  <c r="G4295" i="3"/>
  <c r="G4296" i="3"/>
  <c r="G4297" i="3"/>
  <c r="G4298" i="3"/>
  <c r="G4299" i="3"/>
  <c r="G4300" i="3"/>
  <c r="G4301" i="3"/>
  <c r="G4302" i="3"/>
  <c r="G4303" i="3"/>
  <c r="G4304" i="3"/>
  <c r="G4305" i="3"/>
  <c r="G4306" i="3"/>
  <c r="G4307" i="3"/>
  <c r="G4308" i="3"/>
  <c r="G4309" i="3"/>
  <c r="G4310" i="3"/>
  <c r="G4311" i="3"/>
  <c r="G4312" i="3"/>
  <c r="G4313" i="3"/>
  <c r="G4314" i="3"/>
  <c r="G4315" i="3"/>
  <c r="G4316" i="3"/>
  <c r="G4317" i="3"/>
  <c r="G4318" i="3"/>
  <c r="G4319" i="3"/>
  <c r="G4320" i="3"/>
  <c r="G4321" i="3"/>
  <c r="G4322" i="3"/>
  <c r="G4323" i="3"/>
  <c r="G4324" i="3"/>
  <c r="G4325" i="3"/>
  <c r="G4326" i="3"/>
  <c r="G4327" i="3"/>
  <c r="G4328" i="3"/>
  <c r="G4329" i="3"/>
  <c r="G4330" i="3"/>
  <c r="G4331" i="3"/>
  <c r="G4332" i="3"/>
  <c r="G4333" i="3"/>
  <c r="G4334" i="3"/>
  <c r="G4335" i="3"/>
  <c r="G4336" i="3"/>
  <c r="G4337" i="3"/>
  <c r="G4338" i="3"/>
  <c r="G4339" i="3"/>
  <c r="G4340" i="3"/>
  <c r="G4341" i="3"/>
  <c r="G4342" i="3"/>
  <c r="G4343" i="3"/>
  <c r="G4344" i="3"/>
  <c r="G4345" i="3"/>
  <c r="G4346" i="3"/>
  <c r="G4347" i="3"/>
  <c r="G4348" i="3"/>
  <c r="G4349" i="3"/>
  <c r="G4350" i="3"/>
  <c r="G4351" i="3"/>
  <c r="G4352" i="3"/>
  <c r="G4353" i="3"/>
  <c r="G4354" i="3"/>
  <c r="G4355" i="3"/>
  <c r="G4356" i="3"/>
  <c r="G4357" i="3"/>
  <c r="G4358" i="3"/>
  <c r="G4359" i="3"/>
  <c r="G4360" i="3"/>
  <c r="G4361" i="3"/>
  <c r="G4362" i="3"/>
  <c r="G4363" i="3"/>
  <c r="G4364" i="3"/>
  <c r="G4365" i="3"/>
  <c r="G4366" i="3"/>
  <c r="G4367" i="3"/>
  <c r="G4368" i="3"/>
  <c r="G4369" i="3"/>
  <c r="G4370" i="3"/>
  <c r="G4371" i="3"/>
  <c r="G4372" i="3"/>
  <c r="G4373" i="3"/>
  <c r="G4374" i="3"/>
  <c r="G4375" i="3"/>
  <c r="G4376" i="3"/>
  <c r="G4377" i="3"/>
  <c r="G4378" i="3"/>
  <c r="G4379" i="3"/>
  <c r="G4380" i="3"/>
  <c r="G4381" i="3"/>
  <c r="G4382" i="3"/>
  <c r="G4383" i="3"/>
  <c r="G4384" i="3"/>
  <c r="G4385" i="3"/>
  <c r="G4386" i="3"/>
  <c r="G4387" i="3"/>
  <c r="G4388" i="3"/>
  <c r="G4389" i="3"/>
  <c r="G4390" i="3"/>
  <c r="G4391" i="3"/>
  <c r="G4392" i="3"/>
  <c r="G4393" i="3"/>
  <c r="G4394" i="3"/>
  <c r="G4395" i="3"/>
  <c r="G4396" i="3"/>
  <c r="G4397" i="3"/>
  <c r="G4398" i="3"/>
  <c r="G4399" i="3"/>
  <c r="G4400" i="3"/>
  <c r="G4401" i="3"/>
  <c r="G4402" i="3"/>
  <c r="G4403" i="3"/>
  <c r="G4404" i="3"/>
  <c r="G4405" i="3"/>
  <c r="G4406" i="3"/>
  <c r="G4407" i="3"/>
  <c r="G4408" i="3"/>
  <c r="G4409" i="3"/>
  <c r="G4410" i="3"/>
  <c r="G4411" i="3"/>
  <c r="G4412" i="3"/>
  <c r="G4413" i="3"/>
  <c r="G4414" i="3"/>
  <c r="G4415" i="3"/>
  <c r="G4416" i="3"/>
  <c r="G4417" i="3"/>
  <c r="G4418" i="3"/>
  <c r="G4419" i="3"/>
  <c r="G4420" i="3"/>
  <c r="G4421" i="3"/>
  <c r="G4422" i="3"/>
  <c r="G4423" i="3"/>
  <c r="G4424" i="3"/>
  <c r="G4425" i="3"/>
  <c r="G4426" i="3"/>
  <c r="G4427" i="3"/>
  <c r="G4428" i="3"/>
  <c r="G4429" i="3"/>
  <c r="G4430" i="3"/>
  <c r="G4431" i="3"/>
  <c r="G4432" i="3"/>
  <c r="G4433" i="3"/>
  <c r="G4434" i="3"/>
  <c r="G4435" i="3"/>
  <c r="G4436" i="3"/>
  <c r="G4437" i="3"/>
  <c r="G4438" i="3"/>
  <c r="G4439" i="3"/>
  <c r="G4440" i="3"/>
  <c r="G4441" i="3"/>
  <c r="G4442" i="3"/>
  <c r="G4443" i="3"/>
  <c r="G4444" i="3"/>
  <c r="G4445" i="3"/>
  <c r="G4446" i="3"/>
  <c r="G4447" i="3"/>
  <c r="G4448" i="3"/>
  <c r="G4449" i="3"/>
  <c r="G4450" i="3"/>
  <c r="G4451" i="3"/>
  <c r="G4452" i="3"/>
  <c r="G4453" i="3"/>
  <c r="G4454" i="3"/>
  <c r="G4455" i="3"/>
  <c r="G4456" i="3"/>
  <c r="G4457" i="3"/>
  <c r="G4458" i="3"/>
  <c r="G4459" i="3"/>
  <c r="G4460" i="3"/>
  <c r="G4461" i="3"/>
  <c r="G4462" i="3"/>
  <c r="G4463" i="3"/>
  <c r="G4464" i="3"/>
  <c r="G4465" i="3"/>
  <c r="G4466" i="3"/>
  <c r="G4467" i="3"/>
  <c r="G4468" i="3"/>
  <c r="G4469" i="3"/>
  <c r="G4470" i="3"/>
  <c r="G4471" i="3"/>
  <c r="G4472" i="3"/>
  <c r="G4473" i="3"/>
  <c r="G4474" i="3"/>
  <c r="G4475" i="3"/>
  <c r="G4476" i="3"/>
  <c r="G4477" i="3"/>
  <c r="G4478" i="3"/>
  <c r="G4479" i="3"/>
  <c r="G4480" i="3"/>
  <c r="G4481" i="3"/>
  <c r="G4482" i="3"/>
  <c r="G4483" i="3"/>
  <c r="G4484" i="3"/>
  <c r="G4485" i="3"/>
  <c r="G4486" i="3"/>
  <c r="G4487" i="3"/>
  <c r="G4488" i="3"/>
  <c r="G4489" i="3"/>
  <c r="G4490" i="3"/>
  <c r="G4491" i="3"/>
  <c r="G4492" i="3"/>
  <c r="G4493" i="3"/>
  <c r="G4494" i="3"/>
  <c r="G4495" i="3"/>
  <c r="G4496" i="3"/>
  <c r="G4497" i="3"/>
  <c r="G4498" i="3"/>
  <c r="G4499" i="3"/>
  <c r="G4500" i="3"/>
  <c r="G4501" i="3"/>
  <c r="G4502" i="3"/>
  <c r="G4503" i="3"/>
  <c r="G4504" i="3"/>
  <c r="G4505" i="3"/>
  <c r="G4506" i="3"/>
  <c r="G4507" i="3"/>
  <c r="G4508" i="3"/>
  <c r="G4509" i="3"/>
  <c r="G4510" i="3"/>
  <c r="G4511" i="3"/>
  <c r="G4512" i="3"/>
  <c r="G4513" i="3"/>
  <c r="G4514" i="3"/>
  <c r="G4515" i="3"/>
  <c r="G4516" i="3"/>
  <c r="G4517" i="3"/>
  <c r="G4518" i="3"/>
  <c r="G4519" i="3"/>
  <c r="G4520" i="3"/>
  <c r="G4521" i="3"/>
  <c r="G4522" i="3"/>
  <c r="G4523" i="3"/>
  <c r="G4524" i="3"/>
  <c r="G4525" i="3"/>
  <c r="G4526" i="3"/>
  <c r="G4527" i="3"/>
  <c r="G4528" i="3"/>
  <c r="G4529" i="3"/>
  <c r="G4530" i="3"/>
  <c r="G4531" i="3"/>
  <c r="G4532" i="3"/>
  <c r="G4533" i="3"/>
  <c r="G4534" i="3"/>
  <c r="G4535" i="3"/>
  <c r="G4536" i="3"/>
  <c r="G4537" i="3"/>
  <c r="G4538" i="3"/>
  <c r="G4539" i="3"/>
  <c r="G4540" i="3"/>
  <c r="G4541" i="3"/>
  <c r="G4542" i="3"/>
  <c r="G4543" i="3"/>
  <c r="G4544" i="3"/>
  <c r="G4545" i="3"/>
  <c r="G4546" i="3"/>
  <c r="G4547" i="3"/>
  <c r="G4548" i="3"/>
  <c r="G4549" i="3"/>
  <c r="G4550" i="3"/>
  <c r="G4551" i="3"/>
  <c r="G4552" i="3"/>
  <c r="G4553" i="3"/>
  <c r="G4554" i="3"/>
  <c r="G4555" i="3"/>
  <c r="G4556" i="3"/>
  <c r="G4557" i="3"/>
  <c r="G4558" i="3"/>
  <c r="G4559" i="3"/>
  <c r="G4560" i="3"/>
  <c r="G4561" i="3"/>
  <c r="G4562" i="3"/>
  <c r="G4563" i="3"/>
  <c r="G4564" i="3"/>
  <c r="G4565" i="3"/>
  <c r="G4566" i="3"/>
  <c r="G4567" i="3"/>
  <c r="G4568" i="3"/>
  <c r="G4569" i="3"/>
  <c r="G4570" i="3"/>
  <c r="G4571" i="3"/>
  <c r="G4572" i="3"/>
  <c r="G4573" i="3"/>
  <c r="G4574" i="3"/>
  <c r="G4575" i="3"/>
  <c r="G4576" i="3"/>
  <c r="G4577" i="3"/>
  <c r="G4578" i="3"/>
  <c r="G4579" i="3"/>
  <c r="G4580" i="3"/>
  <c r="G4581" i="3"/>
  <c r="G4582" i="3"/>
  <c r="G4583" i="3"/>
  <c r="G4584" i="3"/>
  <c r="G4585" i="3"/>
  <c r="G4586" i="3"/>
  <c r="G4587" i="3"/>
  <c r="G4588" i="3"/>
  <c r="G4589" i="3"/>
  <c r="G4590" i="3"/>
  <c r="G4591" i="3"/>
  <c r="G4592" i="3"/>
  <c r="G4593" i="3"/>
  <c r="G4594" i="3"/>
  <c r="G4595" i="3"/>
  <c r="G4596" i="3"/>
  <c r="G4597" i="3"/>
  <c r="G4598" i="3"/>
  <c r="G4599" i="3"/>
  <c r="G4600" i="3"/>
  <c r="G4601" i="3"/>
  <c r="G4602" i="3"/>
  <c r="G4603" i="3"/>
  <c r="G4604" i="3"/>
  <c r="G4605" i="3"/>
  <c r="G4606" i="3"/>
  <c r="G4607" i="3"/>
  <c r="G4608" i="3"/>
  <c r="G4609" i="3"/>
  <c r="G4610" i="3"/>
  <c r="G4611" i="3"/>
  <c r="G4612" i="3"/>
  <c r="G4613" i="3"/>
  <c r="G4614" i="3"/>
  <c r="G4615" i="3"/>
  <c r="G4616" i="3"/>
  <c r="G4617" i="3"/>
  <c r="G4618" i="3"/>
  <c r="G4619" i="3"/>
  <c r="G4620" i="3"/>
  <c r="G4621" i="3"/>
  <c r="G4622" i="3"/>
  <c r="G4623" i="3"/>
  <c r="G4624" i="3"/>
  <c r="G4625" i="3"/>
  <c r="G4626" i="3"/>
  <c r="G4627" i="3"/>
  <c r="G4628" i="3"/>
  <c r="G4629" i="3"/>
  <c r="G4630" i="3"/>
  <c r="G4631" i="3"/>
  <c r="G4632" i="3"/>
  <c r="G4633" i="3"/>
  <c r="G4634" i="3"/>
  <c r="G4635" i="3"/>
  <c r="G4636" i="3"/>
  <c r="G4637" i="3"/>
  <c r="G4638" i="3"/>
  <c r="G4639" i="3"/>
  <c r="G4640" i="3"/>
  <c r="G4641" i="3"/>
  <c r="G4642" i="3"/>
  <c r="G4643" i="3"/>
  <c r="G4644" i="3"/>
  <c r="G4645" i="3"/>
  <c r="G4646" i="3"/>
  <c r="G4647" i="3"/>
  <c r="G4648" i="3"/>
  <c r="G4649" i="3"/>
  <c r="G4650" i="3"/>
  <c r="G4651" i="3"/>
  <c r="G4652" i="3"/>
  <c r="G4653" i="3"/>
  <c r="G4654" i="3"/>
  <c r="G4655" i="3"/>
  <c r="G4656" i="3"/>
  <c r="G4657" i="3"/>
  <c r="G4658" i="3"/>
  <c r="G4659" i="3"/>
  <c r="G4660" i="3"/>
  <c r="G4661" i="3"/>
  <c r="G4662" i="3"/>
  <c r="G4663" i="3"/>
  <c r="G4664" i="3"/>
  <c r="G4665" i="3"/>
  <c r="G4666" i="3"/>
  <c r="G4667" i="3"/>
  <c r="G4668" i="3"/>
  <c r="G4669" i="3"/>
  <c r="G4670" i="3"/>
  <c r="G4671" i="3"/>
  <c r="G4672" i="3"/>
  <c r="G4673" i="3"/>
  <c r="G4674" i="3"/>
  <c r="G4675" i="3"/>
  <c r="G4676" i="3"/>
  <c r="G4677" i="3"/>
  <c r="G4678" i="3"/>
  <c r="G4679" i="3"/>
  <c r="G4680" i="3"/>
  <c r="G4681" i="3"/>
  <c r="G4682" i="3"/>
  <c r="G4683" i="3"/>
  <c r="G4684" i="3"/>
  <c r="G4685" i="3"/>
  <c r="G4686" i="3"/>
  <c r="G4687" i="3"/>
  <c r="G4688" i="3"/>
  <c r="G4689" i="3"/>
  <c r="G4690" i="3"/>
  <c r="G4691" i="3"/>
  <c r="G4692" i="3"/>
  <c r="G4693" i="3"/>
  <c r="G4694" i="3"/>
  <c r="G4695" i="3"/>
  <c r="G4696" i="3"/>
  <c r="G4697" i="3"/>
  <c r="G4698" i="3"/>
  <c r="G4699" i="3"/>
  <c r="G4700" i="3"/>
  <c r="G4701" i="3"/>
  <c r="G4702" i="3"/>
  <c r="G4703" i="3"/>
  <c r="G4704" i="3"/>
  <c r="G4705" i="3"/>
  <c r="G4706" i="3"/>
  <c r="G4707" i="3"/>
  <c r="G4708" i="3"/>
  <c r="G4709" i="3"/>
  <c r="G4710" i="3"/>
  <c r="G4711" i="3"/>
  <c r="G4712" i="3"/>
  <c r="G4713" i="3"/>
  <c r="G4714" i="3"/>
  <c r="G4715" i="3"/>
  <c r="G4716" i="3"/>
  <c r="G4717" i="3"/>
  <c r="G4718" i="3"/>
  <c r="G4719" i="3"/>
  <c r="G4720" i="3"/>
  <c r="G4721" i="3"/>
  <c r="G4722" i="3"/>
  <c r="G4723" i="3"/>
  <c r="G4724" i="3"/>
  <c r="G4725" i="3"/>
  <c r="G4726" i="3"/>
  <c r="G4727" i="3"/>
  <c r="G4728" i="3"/>
  <c r="G4729" i="3"/>
  <c r="G4730" i="3"/>
  <c r="G4731" i="3"/>
  <c r="G4732" i="3"/>
  <c r="G4733" i="3"/>
  <c r="G4734" i="3"/>
  <c r="G4735" i="3"/>
  <c r="G4736" i="3"/>
  <c r="G4737" i="3"/>
  <c r="G4738" i="3"/>
  <c r="G4739" i="3"/>
  <c r="G4740" i="3"/>
  <c r="G4741" i="3"/>
  <c r="G4742" i="3"/>
  <c r="G4743" i="3"/>
  <c r="G4744" i="3"/>
  <c r="G4745" i="3"/>
  <c r="G4746" i="3"/>
  <c r="G4747" i="3"/>
  <c r="G4748" i="3"/>
  <c r="G4749" i="3"/>
  <c r="G4750" i="3"/>
  <c r="G4751" i="3"/>
  <c r="G4752" i="3"/>
  <c r="G4753" i="3"/>
  <c r="G4754" i="3"/>
  <c r="G4755" i="3"/>
  <c r="G4756" i="3"/>
  <c r="G4757" i="3"/>
  <c r="G4758" i="3"/>
  <c r="G4759" i="3"/>
  <c r="G4760" i="3"/>
  <c r="G4761" i="3"/>
  <c r="G4762" i="3"/>
  <c r="G4763" i="3"/>
  <c r="G4764" i="3"/>
  <c r="G4765" i="3"/>
  <c r="G4766" i="3"/>
  <c r="G4767" i="3"/>
  <c r="G4768" i="3"/>
  <c r="G4769" i="3"/>
  <c r="G4770" i="3"/>
  <c r="G4771" i="3"/>
  <c r="G4772" i="3"/>
  <c r="G4773" i="3"/>
  <c r="G4774" i="3"/>
  <c r="G4775" i="3"/>
  <c r="G4776" i="3"/>
  <c r="G4777" i="3"/>
  <c r="G4778" i="3"/>
  <c r="G4779" i="3"/>
  <c r="G4780" i="3"/>
  <c r="G4781" i="3"/>
  <c r="G4782" i="3"/>
  <c r="G4783" i="3"/>
  <c r="G4784" i="3"/>
  <c r="G4785" i="3"/>
  <c r="G4786" i="3"/>
  <c r="G4787" i="3"/>
  <c r="G4788" i="3"/>
  <c r="G4789" i="3"/>
  <c r="G4790" i="3"/>
  <c r="G4791" i="3"/>
  <c r="G4792" i="3"/>
  <c r="G4793" i="3"/>
  <c r="G4794" i="3"/>
  <c r="G4795" i="3"/>
  <c r="G4796" i="3"/>
  <c r="G4797" i="3"/>
  <c r="G4798" i="3"/>
  <c r="G4799" i="3"/>
  <c r="G4800" i="3"/>
  <c r="G4801" i="3"/>
  <c r="G4802" i="3"/>
  <c r="G4803" i="3"/>
  <c r="G4804" i="3"/>
  <c r="G4805" i="3"/>
  <c r="G4806" i="3"/>
  <c r="G4807" i="3"/>
  <c r="G4808" i="3"/>
  <c r="G4809" i="3"/>
  <c r="G4810" i="3"/>
  <c r="G4811" i="3"/>
  <c r="G4812" i="3"/>
  <c r="G4813" i="3"/>
  <c r="G4814" i="3"/>
  <c r="G4815" i="3"/>
  <c r="G4816" i="3"/>
  <c r="G4817" i="3"/>
  <c r="G4818" i="3"/>
  <c r="G4819" i="3"/>
  <c r="G4820" i="3"/>
  <c r="G4821" i="3"/>
  <c r="G4822" i="3"/>
  <c r="G4823" i="3"/>
  <c r="G4824" i="3"/>
  <c r="G4825" i="3"/>
  <c r="G4826" i="3"/>
  <c r="G4827" i="3"/>
  <c r="G4828" i="3"/>
  <c r="G4829" i="3"/>
  <c r="G4830" i="3"/>
  <c r="G4831" i="3"/>
  <c r="G4832" i="3"/>
  <c r="G4833" i="3"/>
  <c r="G4834" i="3"/>
  <c r="G4835" i="3"/>
  <c r="G4836" i="3"/>
  <c r="G4837" i="3"/>
  <c r="G4838" i="3"/>
  <c r="G4839" i="3"/>
  <c r="G4840" i="3"/>
  <c r="G4841" i="3"/>
  <c r="G4842" i="3"/>
  <c r="G4843" i="3"/>
  <c r="G4844" i="3"/>
  <c r="G4845" i="3"/>
  <c r="G4846" i="3"/>
  <c r="G4847" i="3"/>
  <c r="G4848" i="3"/>
  <c r="G4849" i="3"/>
  <c r="G4850" i="3"/>
  <c r="G4851" i="3"/>
  <c r="G4852" i="3"/>
  <c r="G4853" i="3"/>
  <c r="G4854" i="3"/>
  <c r="G4855" i="3"/>
  <c r="G4856" i="3"/>
  <c r="G4857" i="3"/>
  <c r="G4858" i="3"/>
  <c r="G4859" i="3"/>
  <c r="G4860" i="3"/>
  <c r="G4861" i="3"/>
  <c r="G4862" i="3"/>
  <c r="G4863" i="3"/>
  <c r="G4864" i="3"/>
  <c r="G4865" i="3"/>
  <c r="G4866" i="3"/>
  <c r="G4867" i="3"/>
  <c r="G4868" i="3"/>
  <c r="G4869" i="3"/>
  <c r="G4870" i="3"/>
  <c r="G4871" i="3"/>
  <c r="G4872" i="3"/>
  <c r="G4873" i="3"/>
  <c r="G4874" i="3"/>
  <c r="G4875" i="3"/>
  <c r="G4876" i="3"/>
  <c r="G4877" i="3"/>
  <c r="G4878" i="3"/>
  <c r="G4879" i="3"/>
  <c r="G4880" i="3"/>
  <c r="G4881" i="3"/>
  <c r="G4882" i="3"/>
  <c r="G4883" i="3"/>
  <c r="G4884" i="3"/>
  <c r="G4885" i="3"/>
  <c r="G4886" i="3"/>
  <c r="G4887" i="3"/>
  <c r="G4888" i="3"/>
  <c r="G4889" i="3"/>
  <c r="G4890" i="3"/>
  <c r="G4891" i="3"/>
  <c r="G4892" i="3"/>
  <c r="G4893" i="3"/>
  <c r="G4894" i="3"/>
  <c r="G4895" i="3"/>
  <c r="G4896" i="3"/>
  <c r="G4897" i="3"/>
  <c r="G4898" i="3"/>
  <c r="G4899" i="3"/>
  <c r="G4900" i="3"/>
  <c r="G4901" i="3"/>
  <c r="G4902" i="3"/>
  <c r="G4903" i="3"/>
  <c r="G4904" i="3"/>
  <c r="G4905" i="3"/>
  <c r="G4906" i="3"/>
  <c r="G4907" i="3"/>
  <c r="G4908" i="3"/>
  <c r="G4909" i="3"/>
  <c r="G4910" i="3"/>
  <c r="G4911" i="3"/>
  <c r="G4912" i="3"/>
  <c r="G4913" i="3"/>
  <c r="G4914" i="3"/>
  <c r="G4915" i="3"/>
  <c r="G4916" i="3"/>
  <c r="G4917" i="3"/>
  <c r="G4918" i="3"/>
  <c r="G4919" i="3"/>
  <c r="G4920" i="3"/>
  <c r="G4921" i="3"/>
  <c r="G4922" i="3"/>
  <c r="G4923" i="3"/>
  <c r="G4924" i="3"/>
  <c r="G4925" i="3"/>
  <c r="G4926" i="3"/>
  <c r="G4927" i="3"/>
  <c r="G4928" i="3"/>
  <c r="G4929" i="3"/>
  <c r="G4930" i="3"/>
  <c r="G4931" i="3"/>
  <c r="G4932" i="3"/>
  <c r="G4933" i="3"/>
  <c r="G4934" i="3"/>
  <c r="G4935" i="3"/>
  <c r="G4936" i="3"/>
  <c r="G4937" i="3"/>
  <c r="G4938" i="3"/>
  <c r="G4939" i="3"/>
  <c r="G4940" i="3"/>
  <c r="G4941" i="3"/>
  <c r="G4942" i="3"/>
  <c r="G4943" i="3"/>
  <c r="G4944" i="3"/>
  <c r="G4945" i="3"/>
  <c r="G4946" i="3"/>
  <c r="G4947" i="3"/>
  <c r="G4948" i="3"/>
  <c r="G4949" i="3"/>
  <c r="G4950" i="3"/>
  <c r="G4951" i="3"/>
  <c r="G4952" i="3"/>
  <c r="G4953" i="3"/>
  <c r="G4954" i="3"/>
  <c r="G4955" i="3"/>
  <c r="G4956" i="3"/>
  <c r="G4957" i="3"/>
  <c r="G4958" i="3"/>
  <c r="G4959" i="3"/>
  <c r="G4960" i="3"/>
  <c r="G4961" i="3"/>
  <c r="G4962" i="3"/>
  <c r="G4963" i="3"/>
  <c r="G4964" i="3"/>
  <c r="G4965" i="3"/>
  <c r="G4966" i="3"/>
  <c r="G4967" i="3"/>
  <c r="G4968" i="3"/>
  <c r="G4969" i="3"/>
  <c r="G4970" i="3"/>
  <c r="G4971" i="3"/>
  <c r="G4972" i="3"/>
  <c r="G4973" i="3"/>
  <c r="G4974" i="3"/>
  <c r="G4975" i="3"/>
  <c r="G4976" i="3"/>
  <c r="G4977" i="3"/>
  <c r="G4978" i="3"/>
  <c r="G4979" i="3"/>
  <c r="G4980" i="3"/>
  <c r="G4981" i="3"/>
  <c r="G4982" i="3"/>
  <c r="G4983" i="3"/>
  <c r="G4984" i="3"/>
  <c r="G4985" i="3"/>
  <c r="G4986" i="3"/>
  <c r="G4987" i="3"/>
  <c r="G4988" i="3"/>
  <c r="G4989" i="3"/>
  <c r="G4990" i="3"/>
  <c r="G4991" i="3"/>
  <c r="G4992" i="3"/>
  <c r="G4993" i="3"/>
  <c r="G4994" i="3"/>
  <c r="G4995" i="3"/>
  <c r="G4996" i="3"/>
  <c r="G4997" i="3"/>
  <c r="G4998" i="3"/>
  <c r="G4999" i="3"/>
  <c r="G5000" i="3"/>
  <c r="G5001" i="3"/>
  <c r="G5002" i="3"/>
  <c r="G5003" i="3"/>
  <c r="G5004" i="3"/>
  <c r="G5005" i="3"/>
  <c r="G5006" i="3"/>
  <c r="G5007" i="3"/>
  <c r="G5008" i="3"/>
  <c r="G5009" i="3"/>
  <c r="G5010" i="3"/>
  <c r="G5011" i="3"/>
  <c r="G5012" i="3"/>
  <c r="G5013" i="3"/>
  <c r="G5014" i="3"/>
  <c r="G5015" i="3"/>
  <c r="G5016" i="3"/>
  <c r="G5017" i="3"/>
  <c r="G5018" i="3"/>
  <c r="G5019" i="3"/>
  <c r="G5020" i="3"/>
  <c r="G5021" i="3"/>
  <c r="G5022" i="3"/>
  <c r="G5023" i="3"/>
  <c r="G5024" i="3"/>
  <c r="G5025" i="3"/>
  <c r="G5026" i="3"/>
  <c r="G5027" i="3"/>
  <c r="G5028" i="3"/>
  <c r="G5029" i="3"/>
  <c r="G5030" i="3"/>
  <c r="G5031" i="3"/>
  <c r="G5032" i="3"/>
  <c r="G5033" i="3"/>
  <c r="G5034" i="3"/>
  <c r="G5035" i="3"/>
  <c r="G5036" i="3"/>
  <c r="G5037" i="3"/>
  <c r="G5038" i="3"/>
  <c r="G5039" i="3"/>
  <c r="G5040" i="3"/>
  <c r="G5041" i="3"/>
  <c r="G5042" i="3"/>
  <c r="G5043" i="3"/>
  <c r="G5044" i="3"/>
  <c r="G5045" i="3"/>
  <c r="G5046" i="3"/>
  <c r="G5047" i="3"/>
  <c r="G5048" i="3"/>
  <c r="G5049" i="3"/>
  <c r="G5050" i="3"/>
  <c r="G5051" i="3"/>
  <c r="G5052" i="3"/>
  <c r="G5053" i="3"/>
  <c r="G5054" i="3"/>
  <c r="G5055" i="3"/>
  <c r="G5056" i="3"/>
  <c r="G5057" i="3"/>
  <c r="G5058" i="3"/>
  <c r="G5059" i="3"/>
  <c r="G5060" i="3"/>
  <c r="G5061" i="3"/>
  <c r="G5062" i="3"/>
  <c r="G5063" i="3"/>
  <c r="G5064" i="3"/>
  <c r="G5065" i="3"/>
  <c r="G5066" i="3"/>
  <c r="G5067" i="3"/>
  <c r="G5068" i="3"/>
  <c r="G5069" i="3"/>
  <c r="G5070" i="3"/>
  <c r="G5071" i="3"/>
  <c r="G5072" i="3"/>
  <c r="G5073" i="3"/>
  <c r="G5074" i="3"/>
  <c r="G5075" i="3"/>
  <c r="G5076" i="3"/>
  <c r="G5077" i="3"/>
  <c r="G5078" i="3"/>
  <c r="G5079" i="3"/>
  <c r="G5080" i="3"/>
  <c r="G5081" i="3"/>
  <c r="G5082" i="3"/>
  <c r="G5083" i="3"/>
  <c r="G5084" i="3"/>
  <c r="G5085" i="3"/>
  <c r="G5086" i="3"/>
  <c r="G5087" i="3"/>
  <c r="G5088" i="3"/>
  <c r="G5089" i="3"/>
  <c r="G5090" i="3"/>
  <c r="G5091" i="3"/>
  <c r="G5092" i="3"/>
  <c r="G5093" i="3"/>
  <c r="G5094" i="3"/>
  <c r="G5095" i="3"/>
  <c r="G5096" i="3"/>
  <c r="G5097" i="3"/>
  <c r="G5098" i="3"/>
  <c r="G5099" i="3"/>
  <c r="G5100" i="3"/>
  <c r="G5101" i="3"/>
  <c r="G5102" i="3"/>
  <c r="G5103" i="3"/>
  <c r="G5104" i="3"/>
  <c r="G5105" i="3"/>
  <c r="G5106" i="3"/>
  <c r="G5107" i="3"/>
  <c r="G5108" i="3"/>
  <c r="G5109" i="3"/>
  <c r="G5110" i="3"/>
  <c r="G5111" i="3"/>
  <c r="G5112" i="3"/>
  <c r="G5113" i="3"/>
  <c r="G5114" i="3"/>
  <c r="G5115" i="3"/>
  <c r="G5116" i="3"/>
  <c r="G5117" i="3"/>
  <c r="G5118" i="3"/>
  <c r="G5119" i="3"/>
  <c r="G5120" i="3"/>
  <c r="G5121" i="3"/>
  <c r="G5122" i="3"/>
  <c r="G5123" i="3"/>
  <c r="G5124" i="3"/>
  <c r="G5125" i="3"/>
  <c r="G5126" i="3"/>
  <c r="G5127" i="3"/>
  <c r="G5128" i="3"/>
  <c r="G5129" i="3"/>
  <c r="G5130" i="3"/>
  <c r="G5131" i="3"/>
  <c r="G5132" i="3"/>
  <c r="G5133" i="3"/>
  <c r="G5134" i="3"/>
  <c r="G5135" i="3"/>
  <c r="G5136" i="3"/>
  <c r="G5137" i="3"/>
  <c r="G5138" i="3"/>
  <c r="G5139" i="3"/>
  <c r="G5140" i="3"/>
  <c r="G5141" i="3"/>
  <c r="G5142" i="3"/>
  <c r="G5143" i="3"/>
  <c r="G5144" i="3"/>
  <c r="G5145" i="3"/>
  <c r="G5146" i="3"/>
  <c r="G5147" i="3"/>
  <c r="G5148" i="3"/>
  <c r="G5149" i="3"/>
  <c r="G5150" i="3"/>
  <c r="G5151" i="3"/>
  <c r="G5152" i="3"/>
  <c r="G5153" i="3"/>
  <c r="G5154" i="3"/>
  <c r="G5155" i="3"/>
  <c r="G5156" i="3"/>
  <c r="G5157" i="3"/>
  <c r="G5158" i="3"/>
  <c r="G5159" i="3"/>
  <c r="G5160" i="3"/>
  <c r="G5161" i="3"/>
  <c r="G5162" i="3"/>
  <c r="G5163" i="3"/>
  <c r="G5164" i="3"/>
  <c r="G5165" i="3"/>
  <c r="G5166" i="3"/>
  <c r="G5167" i="3"/>
  <c r="G5168" i="3"/>
  <c r="G5169" i="3"/>
  <c r="G5170" i="3"/>
  <c r="G5171" i="3"/>
  <c r="G5172" i="3"/>
  <c r="G5173" i="3"/>
  <c r="G5174" i="3"/>
  <c r="G5175" i="3"/>
  <c r="G5176" i="3"/>
  <c r="G5177" i="3"/>
  <c r="G5178" i="3"/>
  <c r="G5179" i="3"/>
  <c r="G5180" i="3"/>
  <c r="G5181" i="3"/>
  <c r="G5182" i="3"/>
  <c r="G5183" i="3"/>
  <c r="G5184" i="3"/>
  <c r="G5185" i="3"/>
  <c r="G5186" i="3"/>
  <c r="G5187" i="3"/>
  <c r="G5188" i="3"/>
  <c r="G5189" i="3"/>
  <c r="G5190" i="3"/>
  <c r="G5191" i="3"/>
  <c r="G5192" i="3"/>
  <c r="G5193" i="3"/>
  <c r="G5194" i="3"/>
  <c r="G5195" i="3"/>
  <c r="G5196" i="3"/>
  <c r="G5197" i="3"/>
  <c r="G5198" i="3"/>
  <c r="G5199" i="3"/>
  <c r="G5200" i="3"/>
  <c r="G5201" i="3"/>
  <c r="G5202" i="3"/>
  <c r="G5203" i="3"/>
  <c r="G5204" i="3"/>
  <c r="G5205" i="3"/>
  <c r="G5206" i="3"/>
  <c r="G5207" i="3"/>
  <c r="G5208" i="3"/>
  <c r="G5209" i="3"/>
  <c r="G5210" i="3"/>
  <c r="G5211" i="3"/>
  <c r="G5212" i="3"/>
  <c r="G5213" i="3"/>
  <c r="G5214" i="3"/>
  <c r="G5215" i="3"/>
  <c r="G5216" i="3"/>
  <c r="G5217" i="3"/>
  <c r="G5218" i="3"/>
  <c r="G5219" i="3"/>
  <c r="G5220" i="3"/>
  <c r="G5221" i="3"/>
  <c r="G5222" i="3"/>
  <c r="G5223" i="3"/>
  <c r="G5224" i="3"/>
  <c r="G5225" i="3"/>
  <c r="G5226" i="3"/>
  <c r="G5227" i="3"/>
  <c r="G5228" i="3"/>
  <c r="G5229" i="3"/>
  <c r="G5230" i="3"/>
  <c r="G5231" i="3"/>
  <c r="G5232" i="3"/>
  <c r="G5233" i="3"/>
  <c r="G5234" i="3"/>
  <c r="G5235" i="3"/>
  <c r="G5236" i="3"/>
  <c r="G5237" i="3"/>
  <c r="G5238" i="3"/>
  <c r="G5239" i="3"/>
  <c r="G5240" i="3"/>
  <c r="G5241" i="3"/>
  <c r="G5242" i="3"/>
  <c r="G5243" i="3"/>
  <c r="G5244" i="3"/>
  <c r="G5245" i="3"/>
  <c r="G5246" i="3"/>
  <c r="G5247" i="3"/>
  <c r="G5248" i="3"/>
  <c r="G5249" i="3"/>
  <c r="G5250" i="3"/>
  <c r="G5251" i="3"/>
  <c r="G5252" i="3"/>
  <c r="G5253" i="3"/>
  <c r="G5254" i="3"/>
  <c r="G5255" i="3"/>
  <c r="G5256" i="3"/>
  <c r="G5257" i="3"/>
  <c r="G5258" i="3"/>
  <c r="G5259" i="3"/>
  <c r="G5260" i="3"/>
  <c r="G5261" i="3"/>
  <c r="G5262" i="3"/>
  <c r="G5263" i="3"/>
  <c r="G5264" i="3"/>
  <c r="G5265" i="3"/>
  <c r="G5266" i="3"/>
  <c r="G5267" i="3"/>
  <c r="G5268" i="3"/>
  <c r="G5269" i="3"/>
  <c r="G5270" i="3"/>
  <c r="G5271" i="3"/>
  <c r="G5272" i="3"/>
  <c r="G5273" i="3"/>
  <c r="G5274" i="3"/>
  <c r="G5275" i="3"/>
  <c r="G5276" i="3"/>
  <c r="G5277" i="3"/>
  <c r="G5278" i="3"/>
  <c r="G5279" i="3"/>
  <c r="G5280" i="3"/>
  <c r="G5281" i="3"/>
  <c r="G5282" i="3"/>
  <c r="G5283" i="3"/>
  <c r="G5284" i="3"/>
  <c r="G5285" i="3"/>
  <c r="G5286" i="3"/>
  <c r="G5287" i="3"/>
  <c r="G5288" i="3"/>
  <c r="G5289" i="3"/>
  <c r="G5290" i="3"/>
  <c r="G5291" i="3"/>
  <c r="G5292" i="3"/>
  <c r="G5293" i="3"/>
  <c r="G5294" i="3"/>
  <c r="G5295" i="3"/>
  <c r="G5296" i="3"/>
  <c r="G5297" i="3"/>
  <c r="G5298" i="3"/>
  <c r="G5299" i="3"/>
  <c r="G5300" i="3"/>
  <c r="G5301" i="3"/>
  <c r="G5302" i="3"/>
  <c r="G5303" i="3"/>
  <c r="G5304" i="3"/>
  <c r="G5305" i="3"/>
  <c r="G5306" i="3"/>
  <c r="G5307" i="3"/>
  <c r="G5308" i="3"/>
  <c r="G5309" i="3"/>
  <c r="G5310" i="3"/>
  <c r="G5311" i="3"/>
  <c r="G5312" i="3"/>
  <c r="G5313" i="3"/>
  <c r="G5314" i="3"/>
  <c r="G5315" i="3"/>
  <c r="G5316" i="3"/>
  <c r="G5317" i="3"/>
  <c r="G5318" i="3"/>
  <c r="G5319" i="3"/>
  <c r="G5320" i="3"/>
  <c r="G5321" i="3"/>
  <c r="G5322" i="3"/>
  <c r="G5323" i="3"/>
  <c r="G5324" i="3"/>
  <c r="G5325" i="3"/>
  <c r="G5326" i="3"/>
  <c r="G5327" i="3"/>
  <c r="G5328" i="3"/>
  <c r="G5329" i="3"/>
  <c r="G5330" i="3"/>
  <c r="G5331" i="3"/>
  <c r="G5332" i="3"/>
  <c r="G5333" i="3"/>
  <c r="G5334" i="3"/>
  <c r="G5335" i="3"/>
  <c r="G5336" i="3"/>
  <c r="G5337" i="3"/>
  <c r="G5338" i="3"/>
  <c r="G5339" i="3"/>
  <c r="G5340" i="3"/>
  <c r="G5341" i="3"/>
  <c r="G5342" i="3"/>
  <c r="G5343" i="3"/>
  <c r="G5344" i="3"/>
  <c r="G5345" i="3"/>
  <c r="G5346" i="3"/>
  <c r="G5347" i="3"/>
  <c r="G5348" i="3"/>
  <c r="G5349" i="3"/>
  <c r="G5350" i="3"/>
  <c r="G5351" i="3"/>
  <c r="G5352" i="3"/>
  <c r="G5353" i="3"/>
  <c r="G5354" i="3"/>
  <c r="G5355" i="3"/>
  <c r="G5356" i="3"/>
  <c r="G5357" i="3"/>
  <c r="G5358" i="3"/>
  <c r="G5359" i="3"/>
  <c r="G5360" i="3"/>
  <c r="G5361" i="3"/>
  <c r="G5362" i="3"/>
  <c r="G5363" i="3"/>
  <c r="G5364" i="3"/>
  <c r="G5365" i="3"/>
  <c r="G5366" i="3"/>
  <c r="G5367" i="3"/>
  <c r="G5368" i="3"/>
  <c r="G5369" i="3"/>
  <c r="G5370" i="3"/>
  <c r="G5371" i="3"/>
  <c r="G5372" i="3"/>
  <c r="G5373" i="3"/>
  <c r="G5374" i="3"/>
  <c r="G5375" i="3"/>
  <c r="G5376" i="3"/>
  <c r="G5377" i="3"/>
  <c r="G5378" i="3"/>
  <c r="G5379" i="3"/>
  <c r="G5380" i="3"/>
  <c r="G5381" i="3"/>
  <c r="G5382" i="3"/>
  <c r="G5383" i="3"/>
  <c r="G5384" i="3"/>
  <c r="G5385" i="3"/>
  <c r="G5386" i="3"/>
  <c r="G5387" i="3"/>
  <c r="G5388" i="3"/>
  <c r="G5389" i="3"/>
  <c r="G5390" i="3"/>
  <c r="G5391" i="3"/>
  <c r="G5392" i="3"/>
  <c r="G5393" i="3"/>
  <c r="G5394" i="3"/>
  <c r="G5395" i="3"/>
  <c r="G5396" i="3"/>
  <c r="G5397" i="3"/>
  <c r="G5398" i="3"/>
  <c r="G5399" i="3"/>
  <c r="G5400" i="3"/>
  <c r="G5401" i="3"/>
  <c r="G5402" i="3"/>
  <c r="G5403" i="3"/>
  <c r="G5404" i="3"/>
  <c r="G5405" i="3"/>
  <c r="G5406" i="3"/>
  <c r="G5407" i="3"/>
  <c r="G5408" i="3"/>
  <c r="G5409" i="3"/>
  <c r="G5410" i="3"/>
  <c r="G5411" i="3"/>
  <c r="G5412" i="3"/>
  <c r="G5413" i="3"/>
  <c r="G5414" i="3"/>
  <c r="G5415" i="3"/>
  <c r="G5416" i="3"/>
  <c r="G5417" i="3"/>
  <c r="G5418" i="3"/>
  <c r="G5419" i="3"/>
  <c r="G5420" i="3"/>
  <c r="G5421" i="3"/>
  <c r="G5422" i="3"/>
  <c r="G5423" i="3"/>
  <c r="G5424" i="3"/>
  <c r="G5425" i="3"/>
  <c r="G5426" i="3"/>
  <c r="G5427" i="3"/>
  <c r="G5428" i="3"/>
  <c r="G5429" i="3"/>
  <c r="G5430" i="3"/>
  <c r="G5431" i="3"/>
  <c r="G5432" i="3"/>
  <c r="G5433" i="3"/>
  <c r="G5434" i="3"/>
  <c r="G5435" i="3"/>
  <c r="G5436" i="3"/>
  <c r="G5437" i="3"/>
  <c r="G5438" i="3"/>
  <c r="G5439" i="3"/>
  <c r="G5440" i="3"/>
  <c r="G5441" i="3"/>
  <c r="G5442" i="3"/>
  <c r="G5443" i="3"/>
  <c r="G5444" i="3"/>
  <c r="G5445" i="3"/>
  <c r="G5446" i="3"/>
  <c r="G5447" i="3"/>
  <c r="G5448" i="3"/>
  <c r="G5449" i="3"/>
  <c r="G5450" i="3"/>
  <c r="G5451" i="3"/>
  <c r="G5452" i="3"/>
  <c r="G5453" i="3"/>
  <c r="G5454" i="3"/>
  <c r="G5455" i="3"/>
  <c r="G5456" i="3"/>
  <c r="G5457" i="3"/>
  <c r="G5458" i="3"/>
  <c r="G5459" i="3"/>
  <c r="G5460" i="3"/>
  <c r="G5461" i="3"/>
  <c r="G5462" i="3"/>
  <c r="G5463" i="3"/>
  <c r="G5464" i="3"/>
  <c r="G5465" i="3"/>
  <c r="G5466" i="3"/>
  <c r="G5467" i="3"/>
  <c r="G5468" i="3"/>
  <c r="G5469" i="3"/>
  <c r="G5470" i="3"/>
  <c r="G5471" i="3"/>
  <c r="G5472" i="3"/>
  <c r="G5473" i="3"/>
  <c r="G5474" i="3"/>
  <c r="G5475" i="3"/>
  <c r="G5476" i="3"/>
  <c r="G5477" i="3"/>
  <c r="G5478" i="3"/>
  <c r="G5479" i="3"/>
  <c r="G5480" i="3"/>
  <c r="G5481" i="3"/>
  <c r="G5482" i="3"/>
  <c r="G5483" i="3"/>
  <c r="G5484" i="3"/>
  <c r="G5485" i="3"/>
  <c r="G5486" i="3"/>
  <c r="G5487" i="3"/>
  <c r="G5488" i="3"/>
  <c r="G5489" i="3"/>
  <c r="G5490" i="3"/>
  <c r="G5491" i="3"/>
  <c r="G5492" i="3"/>
  <c r="G5493" i="3"/>
  <c r="G5494" i="3"/>
  <c r="G5495" i="3"/>
  <c r="G5496" i="3"/>
  <c r="G5497" i="3"/>
  <c r="G5498" i="3"/>
  <c r="G5499" i="3"/>
  <c r="G5500" i="3"/>
  <c r="G5501" i="3"/>
  <c r="G5502" i="3"/>
  <c r="G5503" i="3"/>
  <c r="G5504" i="3"/>
  <c r="G5505" i="3"/>
  <c r="G5506" i="3"/>
  <c r="G5507" i="3"/>
  <c r="G5508" i="3"/>
  <c r="G5509" i="3"/>
  <c r="G5510" i="3"/>
  <c r="G5511" i="3"/>
  <c r="G5512" i="3"/>
  <c r="G5513" i="3"/>
  <c r="G5514" i="3"/>
  <c r="G5515" i="3"/>
  <c r="G5516" i="3"/>
  <c r="G5517" i="3"/>
  <c r="G5518" i="3"/>
  <c r="G5519" i="3"/>
  <c r="G5520" i="3"/>
  <c r="G5521" i="3"/>
  <c r="G5522" i="3"/>
  <c r="G5523" i="3"/>
  <c r="G5524" i="3"/>
  <c r="G5525" i="3"/>
  <c r="G5526" i="3"/>
  <c r="G5527" i="3"/>
  <c r="G5528" i="3"/>
  <c r="G5529" i="3"/>
  <c r="G5530" i="3"/>
  <c r="G5531" i="3"/>
  <c r="G5532" i="3"/>
  <c r="G5533" i="3"/>
  <c r="G5534" i="3"/>
  <c r="G5535" i="3"/>
  <c r="G5536" i="3"/>
  <c r="G5537" i="3"/>
  <c r="G5538" i="3"/>
  <c r="G5539" i="3"/>
  <c r="G5540" i="3"/>
  <c r="G5541" i="3"/>
  <c r="G5542" i="3"/>
  <c r="G5543" i="3"/>
  <c r="G5544" i="3"/>
  <c r="G5545" i="3"/>
  <c r="G5546" i="3"/>
  <c r="G5547" i="3"/>
  <c r="G5548" i="3"/>
  <c r="G5549" i="3"/>
  <c r="G5550" i="3"/>
  <c r="G5551" i="3"/>
  <c r="G5552" i="3"/>
  <c r="G5553" i="3"/>
  <c r="G5554" i="3"/>
  <c r="G5555" i="3"/>
  <c r="G5556" i="3"/>
  <c r="G5557" i="3"/>
  <c r="G5558" i="3"/>
  <c r="G5559" i="3"/>
  <c r="G5560" i="3"/>
  <c r="G5561" i="3"/>
  <c r="G5562" i="3"/>
  <c r="G5563" i="3"/>
  <c r="G5564" i="3"/>
  <c r="G5565" i="3"/>
  <c r="G5566" i="3"/>
  <c r="G5567" i="3"/>
  <c r="G5568" i="3"/>
  <c r="G5569" i="3"/>
  <c r="G5570" i="3"/>
  <c r="G5571" i="3"/>
  <c r="G5572" i="3"/>
  <c r="G5573" i="3"/>
  <c r="G5574" i="3"/>
  <c r="G5575" i="3"/>
  <c r="G5576" i="3"/>
  <c r="G5577" i="3"/>
  <c r="G5578" i="3"/>
  <c r="G5579" i="3"/>
  <c r="G5580" i="3"/>
  <c r="G5581" i="3"/>
  <c r="G5582" i="3"/>
  <c r="G5583" i="3"/>
  <c r="G5584" i="3"/>
  <c r="G5585" i="3"/>
  <c r="G5586" i="3"/>
  <c r="G5587" i="3"/>
  <c r="G5588" i="3"/>
  <c r="G5589" i="3"/>
  <c r="G5590" i="3"/>
  <c r="G5591" i="3"/>
  <c r="G5592" i="3"/>
  <c r="G5593" i="3"/>
  <c r="G5594" i="3"/>
  <c r="G5595" i="3"/>
  <c r="G5596" i="3"/>
  <c r="G5597" i="3"/>
  <c r="G5598" i="3"/>
  <c r="G5599" i="3"/>
  <c r="G5600" i="3"/>
  <c r="G5601" i="3"/>
  <c r="G5602" i="3"/>
  <c r="G5603" i="3"/>
  <c r="G5604" i="3"/>
  <c r="G5605" i="3"/>
  <c r="G5606" i="3"/>
  <c r="G5607" i="3"/>
  <c r="G5608" i="3"/>
  <c r="G5609" i="3"/>
  <c r="G5610" i="3"/>
  <c r="G5611" i="3"/>
  <c r="G5612" i="3"/>
  <c r="G5613" i="3"/>
  <c r="G5614" i="3"/>
  <c r="G5615" i="3"/>
  <c r="G5616" i="3"/>
  <c r="G5617" i="3"/>
  <c r="G5618" i="3"/>
  <c r="G5619" i="3"/>
  <c r="G5620" i="3"/>
  <c r="G5621" i="3"/>
  <c r="G5622" i="3"/>
  <c r="G5623" i="3"/>
  <c r="G5624" i="3"/>
  <c r="G5625" i="3"/>
  <c r="G5626" i="3"/>
  <c r="G5627" i="3"/>
  <c r="G5628" i="3"/>
  <c r="G5629" i="3"/>
  <c r="G5630" i="3"/>
  <c r="G5631" i="3"/>
  <c r="G5632" i="3"/>
  <c r="G5633" i="3"/>
  <c r="G5634" i="3"/>
  <c r="G5635" i="3"/>
  <c r="G5636" i="3"/>
  <c r="G5637" i="3"/>
  <c r="G5638" i="3"/>
  <c r="G5639" i="3"/>
  <c r="G5640" i="3"/>
  <c r="G5641" i="3"/>
  <c r="G5642" i="3"/>
  <c r="G5643" i="3"/>
  <c r="G5644" i="3"/>
  <c r="G5645" i="3"/>
  <c r="G5646" i="3"/>
  <c r="G5647" i="3"/>
  <c r="G5648" i="3"/>
  <c r="G5649" i="3"/>
  <c r="G5650" i="3"/>
  <c r="G5651" i="3"/>
  <c r="G5652" i="3"/>
  <c r="G5653" i="3"/>
  <c r="G5654" i="3"/>
  <c r="G5655" i="3"/>
  <c r="G5656" i="3"/>
  <c r="G5657" i="3"/>
  <c r="G5658" i="3"/>
  <c r="G5659" i="3"/>
  <c r="G5660" i="3"/>
  <c r="G5661" i="3"/>
  <c r="G5662" i="3"/>
  <c r="G5663" i="3"/>
  <c r="G5664" i="3"/>
  <c r="G5665" i="3"/>
  <c r="G5666" i="3"/>
  <c r="G5667" i="3"/>
  <c r="G5668" i="3"/>
  <c r="G5669" i="3"/>
  <c r="G5670" i="3"/>
  <c r="G5671" i="3"/>
  <c r="G5672" i="3"/>
  <c r="G5673" i="3"/>
  <c r="G5674" i="3"/>
  <c r="G5675" i="3"/>
  <c r="G5676" i="3"/>
  <c r="G5677" i="3"/>
  <c r="G5678" i="3"/>
  <c r="G5679" i="3"/>
  <c r="G5680" i="3"/>
  <c r="G5681" i="3"/>
  <c r="G5682" i="3"/>
  <c r="G5683" i="3"/>
  <c r="G5684" i="3"/>
  <c r="G5685" i="3"/>
  <c r="G5686" i="3"/>
  <c r="G5687" i="3"/>
  <c r="G5688" i="3"/>
  <c r="G5689" i="3"/>
  <c r="G5690" i="3"/>
  <c r="G5691" i="3"/>
  <c r="G5692" i="3"/>
  <c r="G5693" i="3"/>
  <c r="G5694" i="3"/>
  <c r="G5695" i="3"/>
  <c r="G5696" i="3"/>
  <c r="G5697" i="3"/>
  <c r="G5698" i="3"/>
  <c r="G5699" i="3"/>
  <c r="G5700" i="3"/>
  <c r="G5701" i="3"/>
  <c r="G5702" i="3"/>
  <c r="G5703" i="3"/>
  <c r="G5704" i="3"/>
  <c r="G5705" i="3"/>
  <c r="G5706" i="3"/>
  <c r="G5707" i="3"/>
  <c r="G5708" i="3"/>
  <c r="G5709" i="3"/>
  <c r="G5710" i="3"/>
  <c r="G5711" i="3"/>
  <c r="G5712" i="3"/>
  <c r="G5713" i="3"/>
  <c r="G5714" i="3"/>
  <c r="G5715" i="3"/>
  <c r="G5716" i="3"/>
  <c r="G5717" i="3"/>
  <c r="G5718" i="3"/>
  <c r="G5719" i="3"/>
  <c r="G5720" i="3"/>
  <c r="G5721" i="3"/>
  <c r="G5722" i="3"/>
  <c r="G5723" i="3"/>
  <c r="G5724" i="3"/>
  <c r="G5725" i="3"/>
  <c r="G5726" i="3"/>
  <c r="G5727" i="3"/>
  <c r="G5728" i="3"/>
  <c r="G5729" i="3"/>
  <c r="G5730" i="3"/>
  <c r="G5731" i="3"/>
  <c r="G5732" i="3"/>
  <c r="G5733" i="3"/>
  <c r="G5734" i="3"/>
  <c r="G5735" i="3"/>
  <c r="G5736" i="3"/>
  <c r="G5737" i="3"/>
  <c r="G5738" i="3"/>
  <c r="G5739" i="3"/>
  <c r="G5740" i="3"/>
  <c r="G5741" i="3"/>
  <c r="G5742" i="3"/>
  <c r="G5743" i="3"/>
  <c r="G5744" i="3"/>
  <c r="G5745" i="3"/>
  <c r="G5746" i="3"/>
  <c r="G5747" i="3"/>
  <c r="G5748" i="3"/>
  <c r="G5749" i="3"/>
  <c r="G5750" i="3"/>
  <c r="G5751" i="3"/>
  <c r="G5752" i="3"/>
  <c r="G5753" i="3"/>
  <c r="G5754" i="3"/>
  <c r="G5755" i="3"/>
  <c r="G5756" i="3"/>
  <c r="G5757" i="3"/>
  <c r="G5758" i="3"/>
  <c r="G5759" i="3"/>
  <c r="G5760" i="3"/>
  <c r="G5761" i="3"/>
  <c r="G5762" i="3"/>
  <c r="G5763" i="3"/>
  <c r="G5764" i="3"/>
  <c r="G5765" i="3"/>
  <c r="G5766" i="3"/>
  <c r="G5767" i="3"/>
  <c r="G5768" i="3"/>
  <c r="G5769" i="3"/>
  <c r="G5770" i="3"/>
  <c r="G5771" i="3"/>
  <c r="G5772" i="3"/>
  <c r="G5773" i="3"/>
  <c r="G5774" i="3"/>
  <c r="G5775" i="3"/>
  <c r="G5776" i="3"/>
  <c r="G5777" i="3"/>
  <c r="G5778" i="3"/>
  <c r="G5779" i="3"/>
  <c r="G5780" i="3"/>
  <c r="G5781" i="3"/>
  <c r="G5782" i="3"/>
  <c r="G5783" i="3"/>
  <c r="G5784" i="3"/>
  <c r="G5785" i="3"/>
  <c r="G5786" i="3"/>
  <c r="G5787" i="3"/>
  <c r="G5788" i="3"/>
  <c r="G5789" i="3"/>
  <c r="G5790" i="3"/>
  <c r="G5791" i="3"/>
  <c r="G5792" i="3"/>
  <c r="G5793" i="3"/>
  <c r="G5794" i="3"/>
  <c r="G5795" i="3"/>
  <c r="G5796" i="3"/>
  <c r="G5797" i="3"/>
  <c r="G5798" i="3"/>
  <c r="G5799" i="3"/>
  <c r="G5800" i="3"/>
  <c r="G5801" i="3"/>
  <c r="G5802" i="3"/>
  <c r="G5803" i="3"/>
  <c r="G5804" i="3"/>
  <c r="G5805" i="3"/>
  <c r="G5806" i="3"/>
  <c r="G5807" i="3"/>
  <c r="G5808" i="3"/>
  <c r="G5809" i="3"/>
  <c r="G5810" i="3"/>
  <c r="G5811" i="3"/>
  <c r="G5812" i="3"/>
  <c r="G5813" i="3"/>
  <c r="G5814" i="3"/>
  <c r="G5815" i="3"/>
  <c r="G5816" i="3"/>
  <c r="G5817" i="3"/>
  <c r="G5818" i="3"/>
  <c r="G5819" i="3"/>
  <c r="G5820" i="3"/>
  <c r="G5821" i="3"/>
  <c r="G5822" i="3"/>
  <c r="G5823" i="3"/>
  <c r="G5824" i="3"/>
  <c r="G5825" i="3"/>
  <c r="G5826" i="3"/>
  <c r="G5827" i="3"/>
  <c r="G5828" i="3"/>
  <c r="G5829" i="3"/>
  <c r="G5830" i="3"/>
  <c r="G5831" i="3"/>
  <c r="G5832" i="3"/>
  <c r="G5833" i="3"/>
  <c r="G5834" i="3"/>
  <c r="G5835" i="3"/>
  <c r="G5836" i="3"/>
  <c r="G5837" i="3"/>
  <c r="G5838" i="3"/>
  <c r="G5839" i="3"/>
  <c r="G5840" i="3"/>
  <c r="G5841" i="3"/>
  <c r="G5842" i="3"/>
  <c r="G5843" i="3"/>
  <c r="G5844" i="3"/>
  <c r="G5845" i="3"/>
  <c r="G5846" i="3"/>
  <c r="G5847" i="3"/>
  <c r="G5848" i="3"/>
  <c r="G5849" i="3"/>
  <c r="G5850" i="3"/>
  <c r="G5851" i="3"/>
  <c r="G5852" i="3"/>
  <c r="G5853" i="3"/>
  <c r="G5854" i="3"/>
  <c r="G5855" i="3"/>
  <c r="G5856" i="3"/>
  <c r="G5857" i="3"/>
  <c r="G5858" i="3"/>
  <c r="G5859" i="3"/>
  <c r="G5860" i="3"/>
  <c r="G5861" i="3"/>
  <c r="G5862" i="3"/>
  <c r="G5863" i="3"/>
  <c r="G5864" i="3"/>
  <c r="G5865" i="3"/>
  <c r="G5866" i="3"/>
  <c r="G5867" i="3"/>
  <c r="G5868" i="3"/>
  <c r="G5869" i="3"/>
  <c r="G5870" i="3"/>
  <c r="G5871" i="3"/>
  <c r="G5872" i="3"/>
  <c r="G5873" i="3"/>
  <c r="G5874" i="3"/>
  <c r="G5875" i="3"/>
  <c r="G5876" i="3"/>
  <c r="G5877" i="3"/>
  <c r="G5878" i="3"/>
  <c r="G5879" i="3"/>
  <c r="G5880" i="3"/>
  <c r="G5881" i="3"/>
  <c r="G5882" i="3"/>
  <c r="G5883" i="3"/>
  <c r="G5884" i="3"/>
  <c r="G5885" i="3"/>
  <c r="G5886" i="3"/>
  <c r="G5887" i="3"/>
  <c r="G5888" i="3"/>
  <c r="G5889" i="3"/>
  <c r="G5890" i="3"/>
  <c r="G5891" i="3"/>
  <c r="G5892" i="3"/>
  <c r="G5893" i="3"/>
  <c r="G5894" i="3"/>
  <c r="G5895" i="3"/>
  <c r="G5896" i="3"/>
  <c r="G5897" i="3"/>
  <c r="G5898" i="3"/>
  <c r="G5899" i="3"/>
  <c r="G5900" i="3"/>
  <c r="G5901" i="3"/>
  <c r="G5902" i="3"/>
  <c r="G5903" i="3"/>
  <c r="G5904" i="3"/>
  <c r="G5905" i="3"/>
  <c r="G5906" i="3"/>
  <c r="G5907" i="3"/>
  <c r="G5908" i="3"/>
  <c r="G5909" i="3"/>
  <c r="G5910" i="3"/>
  <c r="G5911" i="3"/>
  <c r="G5912" i="3"/>
  <c r="G5913" i="3"/>
  <c r="G5914" i="3"/>
  <c r="G5915" i="3"/>
  <c r="G5916" i="3"/>
  <c r="G5917" i="3"/>
  <c r="G5918" i="3"/>
  <c r="G5919" i="3"/>
  <c r="G5920" i="3"/>
  <c r="G5921" i="3"/>
  <c r="G5922" i="3"/>
  <c r="G5923" i="3"/>
  <c r="G5924" i="3"/>
  <c r="G5925" i="3"/>
  <c r="G5926" i="3"/>
  <c r="G5927" i="3"/>
  <c r="G5928" i="3"/>
  <c r="G5929" i="3"/>
  <c r="G5930" i="3"/>
  <c r="G5931" i="3"/>
  <c r="G5932" i="3"/>
  <c r="G5933" i="3"/>
  <c r="G5934" i="3"/>
  <c r="G5935" i="3"/>
  <c r="G5936" i="3"/>
  <c r="G5937" i="3"/>
  <c r="G5938" i="3"/>
  <c r="G5939" i="3"/>
  <c r="G5940" i="3"/>
  <c r="G5941" i="3"/>
  <c r="G5942" i="3"/>
  <c r="G5943" i="3"/>
  <c r="G5944" i="3"/>
  <c r="G5945" i="3"/>
  <c r="G5946" i="3"/>
  <c r="G5947" i="3"/>
  <c r="G5948" i="3"/>
  <c r="G5949" i="3"/>
  <c r="G5950" i="3"/>
  <c r="G5951" i="3"/>
  <c r="G5952" i="3"/>
  <c r="G5953" i="3"/>
  <c r="G5954" i="3"/>
  <c r="G5955" i="3"/>
  <c r="G5956" i="3"/>
  <c r="G5957" i="3"/>
  <c r="G5958" i="3"/>
  <c r="G5959" i="3"/>
  <c r="G5960" i="3"/>
  <c r="G5961" i="3"/>
  <c r="G5962" i="3"/>
  <c r="G5963" i="3"/>
  <c r="G5964" i="3"/>
  <c r="G5965" i="3"/>
  <c r="G5966" i="3"/>
  <c r="G5967" i="3"/>
  <c r="G5968" i="3"/>
  <c r="G5969" i="3"/>
  <c r="G5970" i="3"/>
  <c r="G5971" i="3"/>
  <c r="G5972" i="3"/>
  <c r="G5973" i="3"/>
  <c r="G5974" i="3"/>
  <c r="G5975" i="3"/>
  <c r="G5976" i="3"/>
  <c r="G5977" i="3"/>
  <c r="G5978" i="3"/>
  <c r="G5979" i="3"/>
  <c r="G5980" i="3"/>
  <c r="G5981" i="3"/>
  <c r="G5982" i="3"/>
  <c r="G5983" i="3"/>
  <c r="G5984" i="3"/>
  <c r="G5985" i="3"/>
  <c r="G5986" i="3"/>
  <c r="G5987" i="3"/>
  <c r="G5988" i="3"/>
  <c r="G5989" i="3"/>
  <c r="G5990" i="3"/>
  <c r="G5991" i="3"/>
  <c r="G5992" i="3"/>
  <c r="G5993" i="3"/>
  <c r="G5994" i="3"/>
  <c r="G5995" i="3"/>
  <c r="G5996" i="3"/>
  <c r="G5997" i="3"/>
  <c r="G5998" i="3"/>
  <c r="G5999" i="3"/>
  <c r="G6000" i="3"/>
  <c r="G6001" i="3"/>
  <c r="G6002" i="3"/>
  <c r="G6003" i="3"/>
  <c r="G6004" i="3"/>
  <c r="G6005" i="3"/>
  <c r="G6006" i="3"/>
  <c r="G6007" i="3"/>
  <c r="G6008" i="3"/>
  <c r="G6009" i="3"/>
  <c r="G6010" i="3"/>
  <c r="G6011" i="3"/>
  <c r="G6012" i="3"/>
  <c r="G6013" i="3"/>
  <c r="G6014" i="3"/>
  <c r="G6015" i="3"/>
  <c r="G6016" i="3"/>
  <c r="G6017" i="3"/>
  <c r="G6018" i="3"/>
  <c r="G6019" i="3"/>
  <c r="G6020" i="3"/>
  <c r="G6021" i="3"/>
  <c r="G6022" i="3"/>
  <c r="G6023" i="3"/>
  <c r="G6024" i="3"/>
  <c r="G6025" i="3"/>
  <c r="G6026" i="3"/>
  <c r="G6027" i="3"/>
  <c r="G6028" i="3"/>
  <c r="G6029" i="3"/>
  <c r="G6030" i="3"/>
  <c r="G6031" i="3"/>
  <c r="G6032" i="3"/>
  <c r="G6033" i="3"/>
  <c r="G6034" i="3"/>
  <c r="G6035" i="3"/>
  <c r="G6036" i="3"/>
  <c r="G6037" i="3"/>
  <c r="G6038" i="3"/>
  <c r="G6039" i="3"/>
  <c r="G6040" i="3"/>
  <c r="G6041" i="3"/>
  <c r="G6042" i="3"/>
  <c r="G6043" i="3"/>
  <c r="G6044" i="3"/>
  <c r="G6045" i="3"/>
  <c r="G6046" i="3"/>
  <c r="G6047" i="3"/>
  <c r="G6048" i="3"/>
  <c r="G6049" i="3"/>
  <c r="G6050" i="3"/>
  <c r="G6051" i="3"/>
  <c r="G6052" i="3"/>
  <c r="G6053" i="3"/>
  <c r="G6054" i="3"/>
  <c r="G6055" i="3"/>
  <c r="G6056" i="3"/>
  <c r="G6057" i="3"/>
  <c r="G6058" i="3"/>
  <c r="G6059" i="3"/>
  <c r="G6060" i="3"/>
  <c r="G6061" i="3"/>
  <c r="G6062" i="3"/>
  <c r="G6063" i="3"/>
  <c r="G6064" i="3"/>
  <c r="G6065" i="3"/>
  <c r="G6066" i="3"/>
  <c r="G6067" i="3"/>
  <c r="G6068" i="3"/>
  <c r="G6069" i="3"/>
  <c r="G6070" i="3"/>
  <c r="G6071" i="3"/>
  <c r="G6072" i="3"/>
  <c r="G6073" i="3"/>
  <c r="G6074" i="3"/>
  <c r="G6075" i="3"/>
  <c r="G6076" i="3"/>
  <c r="G6077" i="3"/>
  <c r="G6078" i="3"/>
  <c r="G6079" i="3"/>
  <c r="G6080" i="3"/>
  <c r="G6081" i="3"/>
  <c r="G6082" i="3"/>
  <c r="G6083" i="3"/>
  <c r="G6084" i="3"/>
  <c r="G6085" i="3"/>
  <c r="G6086" i="3"/>
  <c r="G6087" i="3"/>
  <c r="G6088" i="3"/>
  <c r="G6089" i="3"/>
  <c r="G6090" i="3"/>
  <c r="G6091" i="3"/>
  <c r="G6092" i="3"/>
  <c r="G6093" i="3"/>
  <c r="G6094" i="3"/>
  <c r="G6095" i="3"/>
  <c r="G6096" i="3"/>
  <c r="G6097" i="3"/>
  <c r="G6098" i="3"/>
  <c r="G6099" i="3"/>
  <c r="G6100" i="3"/>
  <c r="G6101" i="3"/>
  <c r="G6102" i="3"/>
  <c r="G6103" i="3"/>
  <c r="G6104" i="3"/>
  <c r="G6105" i="3"/>
  <c r="G6106" i="3"/>
  <c r="G6107" i="3"/>
  <c r="G6108" i="3"/>
  <c r="G6109" i="3"/>
  <c r="G6110" i="3"/>
  <c r="G6111" i="3"/>
  <c r="G6112" i="3"/>
  <c r="G6113" i="3"/>
  <c r="G6114" i="3"/>
  <c r="G6115" i="3"/>
  <c r="G6116" i="3"/>
  <c r="G6117" i="3"/>
  <c r="G6118" i="3"/>
  <c r="G6119" i="3"/>
  <c r="G6120" i="3"/>
  <c r="G6121" i="3"/>
  <c r="G6122" i="3"/>
  <c r="G6123" i="3"/>
  <c r="G6124" i="3"/>
  <c r="G6125" i="3"/>
  <c r="G6126" i="3"/>
  <c r="G6127" i="3"/>
  <c r="G6128" i="3"/>
  <c r="G6129" i="3"/>
  <c r="G6130" i="3"/>
  <c r="G6131" i="3"/>
  <c r="G6132" i="3"/>
  <c r="G6133" i="3"/>
  <c r="G6134" i="3"/>
  <c r="G6135" i="3"/>
  <c r="G6136" i="3"/>
  <c r="G6137" i="3"/>
  <c r="G6138" i="3"/>
  <c r="G6139" i="3"/>
  <c r="G6140" i="3"/>
  <c r="G6141" i="3"/>
  <c r="G6142" i="3"/>
  <c r="G6143" i="3"/>
  <c r="G6144" i="3"/>
  <c r="G6145" i="3"/>
  <c r="G6146" i="3"/>
  <c r="G6147" i="3"/>
  <c r="G6148" i="3"/>
  <c r="G6149" i="3"/>
  <c r="G6150" i="3"/>
  <c r="G6151" i="3"/>
  <c r="G6152" i="3"/>
  <c r="G6153" i="3"/>
  <c r="G6154" i="3"/>
  <c r="G6155" i="3"/>
  <c r="G6156" i="3"/>
  <c r="G6157" i="3"/>
  <c r="G6158" i="3"/>
  <c r="G6159" i="3"/>
  <c r="G6160" i="3"/>
  <c r="G6161" i="3"/>
  <c r="G6162" i="3"/>
  <c r="G6163" i="3"/>
  <c r="G6164" i="3"/>
  <c r="G6165" i="3"/>
  <c r="G6166" i="3"/>
  <c r="G6167" i="3"/>
  <c r="G6168" i="3"/>
  <c r="G6169" i="3"/>
  <c r="G6170" i="3"/>
  <c r="G6171" i="3"/>
  <c r="G6172" i="3"/>
  <c r="G6173" i="3"/>
  <c r="G6174" i="3"/>
  <c r="G6175" i="3"/>
  <c r="G6176" i="3"/>
  <c r="G6177" i="3"/>
  <c r="G6178" i="3"/>
  <c r="G6179" i="3"/>
  <c r="G6180" i="3"/>
  <c r="G6181" i="3"/>
  <c r="G6182" i="3"/>
  <c r="G6183" i="3"/>
  <c r="G6184" i="3"/>
  <c r="G6185" i="3"/>
  <c r="G6186" i="3"/>
  <c r="G6187" i="3"/>
  <c r="G6188" i="3"/>
  <c r="G6189" i="3"/>
  <c r="G6190" i="3"/>
  <c r="G6191" i="3"/>
  <c r="G6192" i="3"/>
  <c r="G6193" i="3"/>
  <c r="G6194" i="3"/>
  <c r="G6195" i="3"/>
  <c r="G6196" i="3"/>
  <c r="G6197" i="3"/>
  <c r="G6198" i="3"/>
  <c r="G6199" i="3"/>
  <c r="G6200" i="3"/>
  <c r="G6201" i="3"/>
  <c r="G6202" i="3"/>
  <c r="G6203" i="3"/>
  <c r="G6204" i="3"/>
  <c r="G6205" i="3"/>
  <c r="G6206" i="3"/>
  <c r="G6207" i="3"/>
  <c r="G6208" i="3"/>
  <c r="G6209" i="3"/>
  <c r="G6210" i="3"/>
  <c r="G6211" i="3"/>
  <c r="G6212" i="3"/>
  <c r="G6213" i="3"/>
  <c r="G6214" i="3"/>
  <c r="G6215" i="3"/>
  <c r="G6216" i="3"/>
  <c r="G6217" i="3"/>
  <c r="G6218" i="3"/>
  <c r="G6219" i="3"/>
  <c r="G6220" i="3"/>
  <c r="G6221" i="3"/>
  <c r="G6222" i="3"/>
  <c r="G6223" i="3"/>
  <c r="G6224" i="3"/>
  <c r="G6225" i="3"/>
  <c r="G6226" i="3"/>
  <c r="G6227" i="3"/>
  <c r="G6228" i="3"/>
  <c r="G6229" i="3"/>
  <c r="G6230" i="3"/>
  <c r="G6231" i="3"/>
  <c r="G6232" i="3"/>
  <c r="G6233" i="3"/>
  <c r="G6234" i="3"/>
  <c r="G6235" i="3"/>
  <c r="G6236" i="3"/>
  <c r="G6237" i="3"/>
  <c r="G6238" i="3"/>
  <c r="G6239" i="3"/>
  <c r="G6240" i="3"/>
  <c r="G6241" i="3"/>
  <c r="G6242" i="3"/>
  <c r="G6243" i="3"/>
  <c r="G6244" i="3"/>
  <c r="G6245" i="3"/>
  <c r="G6246" i="3"/>
  <c r="G6247" i="3"/>
  <c r="G6248" i="3"/>
  <c r="G6249" i="3"/>
  <c r="G6250" i="3"/>
  <c r="G6251" i="3"/>
  <c r="G6252" i="3"/>
  <c r="G6253" i="3"/>
  <c r="G6254" i="3"/>
  <c r="G6255" i="3"/>
  <c r="G6256" i="3"/>
  <c r="G6257" i="3"/>
  <c r="G6258" i="3"/>
  <c r="G6259" i="3"/>
  <c r="G6260" i="3"/>
  <c r="G6261" i="3"/>
  <c r="G6262" i="3"/>
  <c r="G6263" i="3"/>
  <c r="G6264" i="3"/>
  <c r="G6265" i="3"/>
  <c r="G6266" i="3"/>
  <c r="G6267" i="3"/>
  <c r="G6268" i="3"/>
  <c r="G6269" i="3"/>
  <c r="G6270" i="3"/>
  <c r="G6271" i="3"/>
  <c r="G6272" i="3"/>
  <c r="G6273" i="3"/>
  <c r="G6274" i="3"/>
  <c r="G6275" i="3"/>
  <c r="G6276" i="3"/>
  <c r="G6277" i="3"/>
  <c r="G6278" i="3"/>
  <c r="G6279" i="3"/>
  <c r="G6280" i="3"/>
  <c r="G6281" i="3"/>
  <c r="G6282" i="3"/>
  <c r="G6283" i="3"/>
  <c r="G6284" i="3"/>
  <c r="G6285" i="3"/>
  <c r="G6286" i="3"/>
  <c r="G6287" i="3"/>
  <c r="G6288" i="3"/>
  <c r="G6289" i="3"/>
  <c r="G6290" i="3"/>
  <c r="G6291" i="3"/>
  <c r="G6292" i="3"/>
  <c r="G6293" i="3"/>
  <c r="G6294" i="3"/>
  <c r="G6295" i="3"/>
  <c r="G6296" i="3"/>
  <c r="G6297" i="3"/>
  <c r="G6298" i="3"/>
  <c r="G6299" i="3"/>
  <c r="G6300" i="3"/>
  <c r="G6301" i="3"/>
  <c r="G6302" i="3"/>
  <c r="G6303" i="3"/>
  <c r="G6304" i="3"/>
  <c r="G6305" i="3"/>
  <c r="G6306" i="3"/>
  <c r="G6307" i="3"/>
  <c r="G6308" i="3"/>
  <c r="G6309" i="3"/>
  <c r="G6310" i="3"/>
  <c r="G6311" i="3"/>
  <c r="G6312" i="3"/>
  <c r="G6313" i="3"/>
  <c r="G6314" i="3"/>
  <c r="G6315" i="3"/>
  <c r="G6316" i="3"/>
  <c r="G6317" i="3"/>
  <c r="G6318" i="3"/>
  <c r="G6319" i="3"/>
  <c r="G6320" i="3"/>
  <c r="G6321" i="3"/>
  <c r="G6322" i="3"/>
  <c r="G6323" i="3"/>
  <c r="G6324" i="3"/>
  <c r="G6325" i="3"/>
  <c r="G6326" i="3"/>
  <c r="G6327" i="3"/>
  <c r="G6328" i="3"/>
  <c r="G6329" i="3"/>
  <c r="G6330" i="3"/>
  <c r="G6331" i="3"/>
  <c r="G6332" i="3"/>
  <c r="G6333" i="3"/>
  <c r="G6334" i="3"/>
  <c r="G6335" i="3"/>
  <c r="G6336" i="3"/>
  <c r="G6337" i="3"/>
  <c r="G6338" i="3"/>
  <c r="G6339" i="3"/>
  <c r="G6340" i="3"/>
  <c r="G6341" i="3"/>
  <c r="G6342" i="3"/>
  <c r="G6343" i="3"/>
  <c r="G6344" i="3"/>
  <c r="G6345" i="3"/>
  <c r="G6346" i="3"/>
  <c r="G6347" i="3"/>
  <c r="G6348" i="3"/>
  <c r="G6349" i="3"/>
  <c r="G6350" i="3"/>
  <c r="G6351" i="3"/>
  <c r="G6352" i="3"/>
  <c r="G6353" i="3"/>
  <c r="G6354" i="3"/>
  <c r="G6355" i="3"/>
  <c r="G6356" i="3"/>
  <c r="G6357" i="3"/>
  <c r="G6358" i="3"/>
  <c r="G6359" i="3"/>
  <c r="G6360" i="3"/>
  <c r="G6361" i="3"/>
  <c r="G6362" i="3"/>
  <c r="G6363" i="3"/>
  <c r="G6364" i="3"/>
  <c r="G6365" i="3"/>
  <c r="G6366" i="3"/>
  <c r="G6367" i="3"/>
  <c r="G6368" i="3"/>
  <c r="G6369" i="3"/>
  <c r="G6370" i="3"/>
  <c r="G6371" i="3"/>
  <c r="G6372" i="3"/>
  <c r="G6373" i="3"/>
  <c r="G6374" i="3"/>
  <c r="G6375" i="3"/>
  <c r="G6376" i="3"/>
  <c r="G6377" i="3"/>
  <c r="G6378" i="3"/>
  <c r="G6379" i="3"/>
  <c r="G6380" i="3"/>
  <c r="G6381" i="3"/>
  <c r="G6382" i="3"/>
  <c r="G6383" i="3"/>
  <c r="G6384" i="3"/>
  <c r="G6385" i="3"/>
  <c r="G6386" i="3"/>
  <c r="G6387" i="3"/>
  <c r="G6388" i="3"/>
  <c r="G6389" i="3"/>
  <c r="G6390" i="3"/>
  <c r="G6391" i="3"/>
  <c r="G6392" i="3"/>
  <c r="G6393" i="3"/>
  <c r="G6394" i="3"/>
  <c r="G6395" i="3"/>
  <c r="G6396" i="3"/>
  <c r="G6397" i="3"/>
  <c r="G6398" i="3"/>
  <c r="G6399" i="3"/>
  <c r="G6400" i="3"/>
  <c r="G6401" i="3"/>
  <c r="G6402" i="3"/>
  <c r="G6403" i="3"/>
  <c r="G6404" i="3"/>
  <c r="G6405" i="3"/>
  <c r="G6406" i="3"/>
  <c r="G6407" i="3"/>
  <c r="G6408" i="3"/>
  <c r="G6409" i="3"/>
  <c r="G6410" i="3"/>
  <c r="G6411" i="3"/>
  <c r="G6412" i="3"/>
  <c r="G6413" i="3"/>
  <c r="G6414" i="3"/>
  <c r="G6415" i="3"/>
  <c r="G6416" i="3"/>
  <c r="G6417" i="3"/>
  <c r="G6418" i="3"/>
  <c r="G6419" i="3"/>
  <c r="G6420" i="3"/>
  <c r="G6421" i="3"/>
  <c r="G6422" i="3"/>
  <c r="G6423" i="3"/>
  <c r="G6424" i="3"/>
  <c r="G6425" i="3"/>
  <c r="G6426" i="3"/>
  <c r="G6427" i="3"/>
  <c r="G6428" i="3"/>
  <c r="G6429" i="3"/>
  <c r="G6430" i="3"/>
  <c r="G6431" i="3"/>
  <c r="G6432" i="3"/>
  <c r="G6433" i="3"/>
  <c r="G6434" i="3"/>
  <c r="G6435" i="3"/>
  <c r="G6436" i="3"/>
  <c r="G6437" i="3"/>
  <c r="G6438" i="3"/>
  <c r="G6439" i="3"/>
  <c r="G6440" i="3"/>
  <c r="G6441" i="3"/>
  <c r="G6442" i="3"/>
  <c r="G6443" i="3"/>
  <c r="G6444" i="3"/>
  <c r="G6445" i="3"/>
  <c r="G6446" i="3"/>
  <c r="G6447" i="3"/>
  <c r="G6448" i="3"/>
  <c r="G6449" i="3"/>
  <c r="G6450" i="3"/>
  <c r="G6451" i="3"/>
  <c r="G6452" i="3"/>
  <c r="G6453" i="3"/>
  <c r="G6454" i="3"/>
  <c r="G6455" i="3"/>
  <c r="G6456" i="3"/>
  <c r="G6457" i="3"/>
  <c r="G6458" i="3"/>
  <c r="G6459" i="3"/>
  <c r="G6460" i="3"/>
  <c r="G6461" i="3"/>
  <c r="G6462" i="3"/>
  <c r="G6463" i="3"/>
  <c r="G6464" i="3"/>
  <c r="G6465" i="3"/>
  <c r="G6466" i="3"/>
  <c r="G6467" i="3"/>
  <c r="G6468" i="3"/>
  <c r="G6469" i="3"/>
  <c r="G6470" i="3"/>
  <c r="G6471" i="3"/>
  <c r="G6472" i="3"/>
  <c r="G6473" i="3"/>
  <c r="G6474" i="3"/>
  <c r="G6475" i="3"/>
  <c r="G6476" i="3"/>
  <c r="G6477" i="3"/>
  <c r="G6478" i="3"/>
  <c r="G6479" i="3"/>
  <c r="G6480" i="3"/>
  <c r="G6481" i="3"/>
  <c r="G6482" i="3"/>
  <c r="G6483" i="3"/>
  <c r="G6484" i="3"/>
  <c r="G6485" i="3"/>
  <c r="G6486" i="3"/>
  <c r="G6487" i="3"/>
  <c r="G6488" i="3"/>
  <c r="G6489" i="3"/>
  <c r="G6490" i="3"/>
  <c r="G6491" i="3"/>
  <c r="G6492" i="3"/>
  <c r="G6493" i="3"/>
  <c r="G6494" i="3"/>
  <c r="G6495" i="3"/>
  <c r="G6496" i="3"/>
  <c r="G6497" i="3"/>
  <c r="G6498" i="3"/>
  <c r="G6499" i="3"/>
  <c r="G6500" i="3"/>
  <c r="G6501" i="3"/>
  <c r="G6502" i="3"/>
  <c r="G6503" i="3"/>
  <c r="G6504" i="3"/>
  <c r="G6505" i="3"/>
  <c r="G6506" i="3"/>
  <c r="G6507" i="3"/>
  <c r="G6508" i="3"/>
  <c r="G6509" i="3"/>
  <c r="G6510" i="3"/>
  <c r="G6511" i="3"/>
  <c r="G6512" i="3"/>
  <c r="G6513" i="3"/>
  <c r="G6514" i="3"/>
  <c r="G6515" i="3"/>
  <c r="G6516" i="3"/>
  <c r="G6517" i="3"/>
  <c r="G6518" i="3"/>
  <c r="G6519" i="3"/>
  <c r="G6520" i="3"/>
  <c r="G6521" i="3"/>
  <c r="G6522" i="3"/>
  <c r="G6523" i="3"/>
  <c r="G6524" i="3"/>
  <c r="G6525" i="3"/>
  <c r="G6526" i="3"/>
  <c r="G6527" i="3"/>
  <c r="G6528" i="3"/>
  <c r="G6529" i="3"/>
  <c r="G6530" i="3"/>
  <c r="G6531" i="3"/>
  <c r="G6532" i="3"/>
  <c r="G6533" i="3"/>
  <c r="G6534" i="3"/>
  <c r="G6535" i="3"/>
  <c r="G6536" i="3"/>
  <c r="G6537" i="3"/>
  <c r="G6538" i="3"/>
  <c r="G6539" i="3"/>
  <c r="G6540" i="3"/>
  <c r="G6541" i="3"/>
  <c r="G6542" i="3"/>
  <c r="G6543" i="3"/>
  <c r="G6544" i="3"/>
  <c r="G6545" i="3"/>
  <c r="G6546" i="3"/>
  <c r="G6547" i="3"/>
  <c r="G6548" i="3"/>
  <c r="G6549" i="3"/>
  <c r="G6550" i="3"/>
  <c r="G6551" i="3"/>
  <c r="G6552" i="3"/>
  <c r="G6553" i="3"/>
  <c r="G6554" i="3"/>
  <c r="G6555" i="3"/>
  <c r="G6556" i="3"/>
  <c r="G6557" i="3"/>
  <c r="G6558" i="3"/>
  <c r="G6559" i="3"/>
  <c r="G6560" i="3"/>
  <c r="G6561" i="3"/>
  <c r="G6562" i="3"/>
  <c r="G6563" i="3"/>
  <c r="G6564" i="3"/>
  <c r="G6565" i="3"/>
  <c r="G6566" i="3"/>
  <c r="G6567" i="3"/>
  <c r="G6568" i="3"/>
  <c r="G6569" i="3"/>
  <c r="G6570" i="3"/>
  <c r="G6571" i="3"/>
  <c r="G6572" i="3"/>
  <c r="G6573" i="3"/>
  <c r="G6574" i="3"/>
  <c r="G6575" i="3"/>
  <c r="G6576" i="3"/>
  <c r="G6577" i="3"/>
  <c r="G6578" i="3"/>
  <c r="G6579" i="3"/>
  <c r="G6580" i="3"/>
  <c r="G6581" i="3"/>
  <c r="G6582" i="3"/>
  <c r="G6583" i="3"/>
  <c r="G6584" i="3"/>
  <c r="G6585" i="3"/>
  <c r="G6586" i="3"/>
  <c r="G6587" i="3"/>
  <c r="G6588" i="3"/>
  <c r="G6589" i="3"/>
  <c r="G6590" i="3"/>
  <c r="G6591" i="3"/>
  <c r="G6592" i="3"/>
  <c r="G6593" i="3"/>
  <c r="G6594" i="3"/>
  <c r="G6595" i="3"/>
  <c r="G6596" i="3"/>
  <c r="G6597" i="3"/>
  <c r="G6598" i="3"/>
  <c r="G6599" i="3"/>
  <c r="G6600" i="3"/>
  <c r="G6601" i="3"/>
  <c r="G6602" i="3"/>
  <c r="G6603" i="3"/>
  <c r="G6604" i="3"/>
  <c r="G6605" i="3"/>
  <c r="G6606" i="3"/>
  <c r="G6607" i="3"/>
  <c r="G6608" i="3"/>
  <c r="G6609" i="3"/>
  <c r="G6610" i="3"/>
  <c r="G6611" i="3"/>
  <c r="G6612" i="3"/>
  <c r="G6613" i="3"/>
  <c r="G6614" i="3"/>
  <c r="G6615" i="3"/>
  <c r="G6616" i="3"/>
  <c r="G6617" i="3"/>
  <c r="G6618" i="3"/>
  <c r="G6619" i="3"/>
  <c r="G6620" i="3"/>
  <c r="G6621" i="3"/>
  <c r="G6622" i="3"/>
  <c r="G6623" i="3"/>
  <c r="G6624" i="3"/>
  <c r="G6625" i="3"/>
  <c r="G6626" i="3"/>
  <c r="G6627" i="3"/>
  <c r="G6628" i="3"/>
  <c r="G6629" i="3"/>
  <c r="G6630" i="3"/>
  <c r="G6631" i="3"/>
  <c r="G6632" i="3"/>
  <c r="G6633" i="3"/>
  <c r="G6634" i="3"/>
  <c r="G6635" i="3"/>
  <c r="G6636" i="3"/>
  <c r="G6637" i="3"/>
  <c r="G6638" i="3"/>
  <c r="G6639" i="3"/>
  <c r="G6640" i="3"/>
  <c r="G6641" i="3"/>
  <c r="G6642" i="3"/>
  <c r="G6643" i="3"/>
  <c r="G6644" i="3"/>
  <c r="G6645" i="3"/>
  <c r="G6646" i="3"/>
  <c r="G6647" i="3"/>
  <c r="G6648" i="3"/>
  <c r="G6649" i="3"/>
  <c r="G6650" i="3"/>
  <c r="G6651" i="3"/>
  <c r="G6652" i="3"/>
  <c r="G6653" i="3"/>
  <c r="G6654" i="3"/>
  <c r="G6655" i="3"/>
  <c r="G6656" i="3"/>
  <c r="G6657" i="3"/>
  <c r="G6658" i="3"/>
  <c r="G6659" i="3"/>
  <c r="G6660" i="3"/>
  <c r="G6661" i="3"/>
  <c r="G6662" i="3"/>
  <c r="G6663" i="3"/>
  <c r="G6664" i="3"/>
  <c r="G6665" i="3"/>
  <c r="G6666" i="3"/>
  <c r="G6667" i="3"/>
  <c r="G6668" i="3"/>
  <c r="G6669" i="3"/>
  <c r="G6670" i="3"/>
  <c r="G6671" i="3"/>
  <c r="G6672" i="3"/>
  <c r="G6673" i="3"/>
  <c r="G6674" i="3"/>
  <c r="G6675" i="3"/>
  <c r="G6676" i="3"/>
  <c r="G6677" i="3"/>
  <c r="G6678" i="3"/>
  <c r="G6679" i="3"/>
  <c r="G6680" i="3"/>
  <c r="G6681" i="3"/>
  <c r="G6682" i="3"/>
  <c r="G6683" i="3"/>
  <c r="G6684" i="3"/>
  <c r="G6685" i="3"/>
  <c r="G6686" i="3"/>
  <c r="G6687" i="3"/>
  <c r="G6688" i="3"/>
  <c r="G6689" i="3"/>
  <c r="G6690" i="3"/>
  <c r="G6691" i="3"/>
  <c r="G6692" i="3"/>
  <c r="G6693" i="3"/>
  <c r="G6694" i="3"/>
  <c r="G6695" i="3"/>
  <c r="G6696" i="3"/>
  <c r="G6697" i="3"/>
  <c r="G6698" i="3"/>
  <c r="G6699" i="3"/>
  <c r="G6700" i="3"/>
  <c r="G6701" i="3"/>
  <c r="G6702" i="3"/>
  <c r="G6703" i="3"/>
  <c r="G6704" i="3"/>
  <c r="G6705" i="3"/>
  <c r="G6706" i="3"/>
  <c r="G6707" i="3"/>
  <c r="G6708" i="3"/>
  <c r="G6709" i="3"/>
  <c r="G6710" i="3"/>
  <c r="G6711" i="3"/>
  <c r="G6712" i="3"/>
  <c r="G6713" i="3"/>
  <c r="G6714" i="3"/>
  <c r="G6715" i="3"/>
  <c r="G6716" i="3"/>
  <c r="G6717" i="3"/>
  <c r="G6718" i="3"/>
  <c r="G6719" i="3"/>
  <c r="G6720" i="3"/>
  <c r="G6721" i="3"/>
  <c r="G6722" i="3"/>
  <c r="G6723" i="3"/>
  <c r="G6724" i="3"/>
  <c r="G6725" i="3"/>
  <c r="G6726" i="3"/>
  <c r="G6727" i="3"/>
  <c r="G6728" i="3"/>
  <c r="G6729" i="3"/>
  <c r="G6730" i="3"/>
  <c r="G6731" i="3"/>
  <c r="G6732" i="3"/>
  <c r="G6733" i="3"/>
  <c r="G6734" i="3"/>
  <c r="G6735" i="3"/>
  <c r="G6736" i="3"/>
  <c r="G6737" i="3"/>
  <c r="G6738" i="3"/>
  <c r="G6739" i="3"/>
  <c r="G6740" i="3"/>
  <c r="G6741" i="3"/>
  <c r="G6742" i="3"/>
  <c r="G6743" i="3"/>
  <c r="G6744" i="3"/>
  <c r="G6745" i="3"/>
  <c r="G6746" i="3"/>
  <c r="G6747" i="3"/>
  <c r="G6748" i="3"/>
  <c r="G6749" i="3"/>
  <c r="G6750" i="3"/>
  <c r="G6751" i="3"/>
  <c r="G6752" i="3"/>
  <c r="G6753" i="3"/>
  <c r="G6754" i="3"/>
  <c r="G6755" i="3"/>
  <c r="G6756" i="3"/>
  <c r="G6757" i="3"/>
  <c r="G6758" i="3"/>
  <c r="G6759" i="3"/>
  <c r="G6760" i="3"/>
  <c r="G6761" i="3"/>
  <c r="G6762" i="3"/>
  <c r="G6763" i="3"/>
  <c r="G6764" i="3"/>
  <c r="G6765" i="3"/>
  <c r="G6766" i="3"/>
  <c r="G6767" i="3"/>
  <c r="G6768" i="3"/>
  <c r="G6769" i="3"/>
  <c r="G6770" i="3"/>
  <c r="G6771" i="3"/>
  <c r="G6772" i="3"/>
  <c r="G6773" i="3"/>
  <c r="G6774" i="3"/>
  <c r="G6775" i="3"/>
  <c r="G6776" i="3"/>
  <c r="G6777" i="3"/>
  <c r="G6778" i="3"/>
  <c r="G6779" i="3"/>
  <c r="G6780" i="3"/>
  <c r="G6781" i="3"/>
  <c r="G6782" i="3"/>
  <c r="G6783" i="3"/>
  <c r="G6784" i="3"/>
  <c r="G6785" i="3"/>
  <c r="G6786" i="3"/>
  <c r="G6787" i="3"/>
  <c r="G6788" i="3"/>
  <c r="G6789" i="3"/>
  <c r="G6790" i="3"/>
  <c r="G6791" i="3"/>
  <c r="G6792" i="3"/>
  <c r="G6793" i="3"/>
  <c r="G6794" i="3"/>
  <c r="G6795" i="3"/>
  <c r="G6796" i="3"/>
  <c r="G6797" i="3"/>
  <c r="G6798" i="3"/>
  <c r="G6799" i="3"/>
  <c r="G6800" i="3"/>
  <c r="G6801" i="3"/>
  <c r="G6802" i="3"/>
  <c r="G6803" i="3"/>
  <c r="G6804" i="3"/>
  <c r="G6805" i="3"/>
  <c r="G6806" i="3"/>
  <c r="G6807" i="3"/>
  <c r="G6808" i="3"/>
  <c r="G6809" i="3"/>
  <c r="G6810" i="3"/>
  <c r="G6811" i="3"/>
  <c r="G6812" i="3"/>
  <c r="G6813" i="3"/>
  <c r="G6814" i="3"/>
  <c r="G6815" i="3"/>
  <c r="G6816" i="3"/>
  <c r="G6817" i="3"/>
  <c r="G6818" i="3"/>
  <c r="G6819" i="3"/>
  <c r="G6820" i="3"/>
  <c r="G6821" i="3"/>
  <c r="G6822" i="3"/>
  <c r="G6823" i="3"/>
  <c r="G6824" i="3"/>
  <c r="G6825" i="3"/>
  <c r="G6826" i="3"/>
  <c r="G6827" i="3"/>
  <c r="G6828" i="3"/>
  <c r="G6829" i="3"/>
  <c r="G6830" i="3"/>
  <c r="G6831" i="3"/>
  <c r="G6832" i="3"/>
  <c r="G6833" i="3"/>
  <c r="G6834" i="3"/>
  <c r="G6835" i="3"/>
  <c r="G6836" i="3"/>
  <c r="G6837" i="3"/>
  <c r="G6838" i="3"/>
  <c r="G6839" i="3"/>
  <c r="G6840" i="3"/>
  <c r="G6841" i="3"/>
  <c r="G6842" i="3"/>
  <c r="G6843" i="3"/>
  <c r="G6844" i="3"/>
  <c r="G6845" i="3"/>
  <c r="G6846" i="3"/>
  <c r="G6847" i="3"/>
  <c r="G6848" i="3"/>
  <c r="G6849" i="3"/>
  <c r="G6850" i="3"/>
  <c r="G6851" i="3"/>
  <c r="G6852" i="3"/>
  <c r="G6853" i="3"/>
  <c r="G6854" i="3"/>
  <c r="G6855" i="3"/>
  <c r="G6856" i="3"/>
  <c r="G6857" i="3"/>
  <c r="G6858" i="3"/>
  <c r="G6859" i="3"/>
  <c r="G6860" i="3"/>
  <c r="G6861" i="3"/>
  <c r="G6862" i="3"/>
  <c r="G6863" i="3"/>
  <c r="G6864" i="3"/>
  <c r="G6865" i="3"/>
  <c r="G6866" i="3"/>
  <c r="G6867" i="3"/>
  <c r="G6868" i="3"/>
  <c r="G6869" i="3"/>
  <c r="G6870" i="3"/>
  <c r="G6871" i="3"/>
  <c r="G6872" i="3"/>
  <c r="G6873" i="3"/>
  <c r="G6874" i="3"/>
  <c r="G6875" i="3"/>
  <c r="G6876" i="3"/>
  <c r="G6877" i="3"/>
  <c r="G6878" i="3"/>
  <c r="G6879" i="3"/>
  <c r="G6880" i="3"/>
  <c r="G6881" i="3"/>
  <c r="G6882" i="3"/>
  <c r="G6883" i="3"/>
  <c r="G6884" i="3"/>
  <c r="G6885" i="3"/>
  <c r="G6886" i="3"/>
  <c r="G6887" i="3"/>
  <c r="G6888" i="3"/>
  <c r="G6889" i="3"/>
  <c r="G6890" i="3"/>
  <c r="G6891" i="3"/>
  <c r="G6892" i="3"/>
  <c r="G6893" i="3"/>
  <c r="G6894" i="3"/>
  <c r="G6895" i="3"/>
  <c r="G6896" i="3"/>
  <c r="G6897" i="3"/>
  <c r="G6898" i="3"/>
  <c r="G6899" i="3"/>
  <c r="G6900" i="3"/>
  <c r="G6901" i="3"/>
  <c r="G6902" i="3"/>
  <c r="G6903" i="3"/>
  <c r="G6904" i="3"/>
  <c r="G6905" i="3"/>
  <c r="G6906" i="3"/>
  <c r="G6907" i="3"/>
  <c r="G6908" i="3"/>
  <c r="G6909" i="3"/>
  <c r="G6910" i="3"/>
  <c r="G6911" i="3"/>
  <c r="G6912" i="3"/>
  <c r="G6913" i="3"/>
  <c r="G6914" i="3"/>
  <c r="G6915" i="3"/>
  <c r="G6916" i="3"/>
  <c r="G6917" i="3"/>
  <c r="G6918" i="3"/>
  <c r="G6919" i="3"/>
  <c r="G6920" i="3"/>
  <c r="G6921" i="3"/>
  <c r="G6922" i="3"/>
  <c r="G6923" i="3"/>
  <c r="G6924" i="3"/>
  <c r="G6925" i="3"/>
  <c r="G6926" i="3"/>
  <c r="G6927" i="3"/>
  <c r="G6928" i="3"/>
  <c r="G6929" i="3"/>
  <c r="G6930" i="3"/>
  <c r="G6931" i="3"/>
  <c r="G6932" i="3"/>
  <c r="G6933" i="3"/>
  <c r="G6934" i="3"/>
  <c r="G6935" i="3"/>
  <c r="G6936" i="3"/>
  <c r="G6937" i="3"/>
  <c r="G6938" i="3"/>
  <c r="G6939" i="3"/>
  <c r="G6940" i="3"/>
  <c r="G6941" i="3"/>
  <c r="G6942" i="3"/>
  <c r="G6943" i="3"/>
  <c r="G6944" i="3"/>
  <c r="G6945" i="3"/>
  <c r="G6946" i="3"/>
  <c r="G6947" i="3"/>
  <c r="G6948" i="3"/>
  <c r="G6949" i="3"/>
  <c r="G6950" i="3"/>
  <c r="G6951" i="3"/>
  <c r="G6952" i="3"/>
  <c r="G6953" i="3"/>
  <c r="G6954" i="3"/>
  <c r="G6955" i="3"/>
  <c r="G6956" i="3"/>
  <c r="G6957" i="3"/>
  <c r="G6958" i="3"/>
  <c r="G6959" i="3"/>
  <c r="G6960" i="3"/>
  <c r="G6961" i="3"/>
  <c r="G6962" i="3"/>
  <c r="G6963" i="3"/>
  <c r="G6964" i="3"/>
  <c r="G6965" i="3"/>
  <c r="G6966" i="3"/>
  <c r="G6967" i="3"/>
  <c r="G6968" i="3"/>
  <c r="G6969" i="3"/>
  <c r="G6970" i="3"/>
  <c r="G6971" i="3"/>
  <c r="G6972" i="3"/>
  <c r="G6973" i="3"/>
  <c r="G6974" i="3"/>
  <c r="G6975" i="3"/>
  <c r="G6976" i="3"/>
  <c r="G6977" i="3"/>
  <c r="G6978" i="3"/>
  <c r="G6979" i="3"/>
  <c r="G6980" i="3"/>
  <c r="G6981" i="3"/>
  <c r="G6982" i="3"/>
  <c r="G6983" i="3"/>
  <c r="G6984" i="3"/>
  <c r="G6985" i="3"/>
  <c r="G6986" i="3"/>
  <c r="G6987" i="3"/>
  <c r="G6988" i="3"/>
  <c r="G6989" i="3"/>
  <c r="G6990" i="3"/>
  <c r="G6991" i="3"/>
  <c r="G6992" i="3"/>
  <c r="G6993" i="3"/>
  <c r="G6994" i="3"/>
  <c r="G6995" i="3"/>
  <c r="G6996" i="3"/>
  <c r="G6997" i="3"/>
  <c r="G6998" i="3"/>
  <c r="G6999" i="3"/>
  <c r="G7000" i="3"/>
  <c r="G7001" i="3"/>
  <c r="G7002" i="3"/>
  <c r="G7003" i="3"/>
  <c r="G7004" i="3"/>
  <c r="G7005" i="3"/>
  <c r="G7006" i="3"/>
  <c r="G7007" i="3"/>
  <c r="G7008" i="3"/>
  <c r="G7009" i="3"/>
  <c r="G7010" i="3"/>
  <c r="G7011" i="3"/>
  <c r="G7012" i="3"/>
  <c r="G7013" i="3"/>
  <c r="G7014" i="3"/>
  <c r="G7015" i="3"/>
  <c r="G7016" i="3"/>
  <c r="G7017" i="3"/>
  <c r="G7018" i="3"/>
  <c r="G7019" i="3"/>
  <c r="G7020" i="3"/>
  <c r="G7021" i="3"/>
  <c r="G7022" i="3"/>
  <c r="G7023" i="3"/>
  <c r="G7024" i="3"/>
  <c r="G7025" i="3"/>
  <c r="G7026" i="3"/>
  <c r="G7027" i="3"/>
  <c r="G7028" i="3"/>
  <c r="G7029" i="3"/>
  <c r="G7030" i="3"/>
  <c r="G7031" i="3"/>
  <c r="G7032" i="3"/>
  <c r="G7033" i="3"/>
  <c r="G7034" i="3"/>
  <c r="G7035" i="3"/>
  <c r="G7036" i="3"/>
  <c r="G7037" i="3"/>
  <c r="G7038" i="3"/>
  <c r="G7039" i="3"/>
  <c r="G7040" i="3"/>
  <c r="G7041" i="3"/>
  <c r="G7042" i="3"/>
  <c r="G7043" i="3"/>
  <c r="G7044" i="3"/>
  <c r="G7045" i="3"/>
  <c r="G7046" i="3"/>
  <c r="G7047" i="3"/>
  <c r="G7048" i="3"/>
  <c r="G7049" i="3"/>
  <c r="G7050" i="3"/>
  <c r="G7051" i="3"/>
  <c r="G7052" i="3"/>
  <c r="G7053" i="3"/>
  <c r="G7054" i="3"/>
  <c r="G7055" i="3"/>
  <c r="G7056" i="3"/>
  <c r="G7057" i="3"/>
  <c r="G7058" i="3"/>
  <c r="G7059" i="3"/>
  <c r="G7060" i="3"/>
  <c r="G7061" i="3"/>
  <c r="G7062" i="3"/>
  <c r="G7063" i="3"/>
  <c r="G7064" i="3"/>
  <c r="G7065" i="3"/>
  <c r="G7066" i="3"/>
  <c r="G7067" i="3"/>
  <c r="G7068" i="3"/>
  <c r="G7069" i="3"/>
  <c r="G7070" i="3"/>
  <c r="G7071" i="3"/>
  <c r="G7072" i="3"/>
  <c r="G7073" i="3"/>
  <c r="G7074" i="3"/>
  <c r="G7075" i="3"/>
  <c r="G7076" i="3"/>
  <c r="G7077" i="3"/>
  <c r="G7078" i="3"/>
  <c r="G7079" i="3"/>
  <c r="G7080" i="3"/>
  <c r="G7081" i="3"/>
  <c r="G7082" i="3"/>
  <c r="G7083" i="3"/>
  <c r="G7084" i="3"/>
  <c r="G7085" i="3"/>
  <c r="G7086" i="3"/>
  <c r="G7087" i="3"/>
  <c r="G7088" i="3"/>
  <c r="G7089" i="3"/>
  <c r="G7090" i="3"/>
  <c r="G7091" i="3"/>
  <c r="G7092" i="3"/>
  <c r="G7093" i="3"/>
  <c r="G7094" i="3"/>
  <c r="G7095" i="3"/>
  <c r="G7096" i="3"/>
  <c r="G7097" i="3"/>
  <c r="G7098" i="3"/>
  <c r="G7099" i="3"/>
  <c r="G7100" i="3"/>
  <c r="G7101" i="3"/>
  <c r="G7102" i="3"/>
  <c r="G7103" i="3"/>
  <c r="G7104" i="3"/>
  <c r="G7105" i="3"/>
  <c r="G7106" i="3"/>
  <c r="G7107" i="3"/>
  <c r="G7108" i="3"/>
  <c r="G7109" i="3"/>
  <c r="G7110" i="3"/>
  <c r="G7111" i="3"/>
  <c r="G7112" i="3"/>
  <c r="G7113" i="3"/>
  <c r="G7114" i="3"/>
  <c r="G7115" i="3"/>
  <c r="G7116" i="3"/>
  <c r="G7117" i="3"/>
  <c r="G7118" i="3"/>
  <c r="G7119" i="3"/>
  <c r="G7120" i="3"/>
  <c r="G7121" i="3"/>
  <c r="G7122" i="3"/>
  <c r="G7123" i="3"/>
  <c r="G7124" i="3"/>
  <c r="G7125" i="3"/>
  <c r="G7126" i="3"/>
  <c r="G7127" i="3"/>
  <c r="G7128" i="3"/>
  <c r="G7129" i="3"/>
  <c r="G7130" i="3"/>
  <c r="G7131" i="3"/>
  <c r="G7132" i="3"/>
  <c r="G7133" i="3"/>
  <c r="G7134" i="3"/>
  <c r="G7135" i="3"/>
  <c r="G7136" i="3"/>
  <c r="G7137" i="3"/>
  <c r="G7138" i="3"/>
  <c r="G7139" i="3"/>
  <c r="G7140" i="3"/>
  <c r="G7141" i="3"/>
  <c r="G7142" i="3"/>
  <c r="G7143" i="3"/>
  <c r="G7144" i="3"/>
  <c r="G7145" i="3"/>
  <c r="G7146" i="3"/>
  <c r="G7147" i="3"/>
  <c r="G7148" i="3"/>
  <c r="G7149" i="3"/>
  <c r="G7150" i="3"/>
  <c r="G7151" i="3"/>
  <c r="G7152" i="3"/>
  <c r="G7153" i="3"/>
  <c r="G7154" i="3"/>
  <c r="G7155" i="3"/>
  <c r="G7156" i="3"/>
  <c r="G7157" i="3"/>
  <c r="G7158" i="3"/>
  <c r="G7159" i="3"/>
  <c r="G7160" i="3"/>
  <c r="G7161" i="3"/>
  <c r="G7162" i="3"/>
  <c r="G7163" i="3"/>
  <c r="G7164" i="3"/>
  <c r="G7165" i="3"/>
  <c r="G7166" i="3"/>
  <c r="G7167" i="3"/>
  <c r="G7168" i="3"/>
  <c r="G7169" i="3"/>
  <c r="G7170" i="3"/>
  <c r="G7171" i="3"/>
  <c r="G7172" i="3"/>
  <c r="G7173" i="3"/>
  <c r="G7174" i="3"/>
  <c r="G7175" i="3"/>
  <c r="G7176" i="3"/>
  <c r="G7177" i="3"/>
  <c r="G7178" i="3"/>
  <c r="G7179" i="3"/>
  <c r="G7180" i="3"/>
  <c r="G7181" i="3"/>
  <c r="G7182" i="3"/>
  <c r="G7183" i="3"/>
  <c r="G7184" i="3"/>
  <c r="G7185" i="3"/>
  <c r="G7186" i="3"/>
  <c r="G7187" i="3"/>
  <c r="G7188" i="3"/>
  <c r="G7189" i="3"/>
  <c r="G7190" i="3"/>
  <c r="G7191" i="3"/>
  <c r="G7192" i="3"/>
  <c r="G7193" i="3"/>
  <c r="G7194" i="3"/>
  <c r="G7195" i="3"/>
  <c r="G7196" i="3"/>
  <c r="G7197" i="3"/>
  <c r="G7198" i="3"/>
  <c r="G7199" i="3"/>
  <c r="G7200" i="3"/>
  <c r="G7201" i="3"/>
  <c r="G7202" i="3"/>
  <c r="G7203" i="3"/>
  <c r="G7204" i="3"/>
  <c r="G7205" i="3"/>
  <c r="G7206" i="3"/>
  <c r="G7207" i="3"/>
  <c r="G7208" i="3"/>
  <c r="G7209" i="3"/>
  <c r="G7210" i="3"/>
  <c r="G7211" i="3"/>
  <c r="G7212" i="3"/>
  <c r="G7213" i="3"/>
  <c r="G7214" i="3"/>
  <c r="G7215" i="3"/>
  <c r="G7216" i="3"/>
  <c r="G7217" i="3"/>
  <c r="G7218" i="3"/>
  <c r="G7219" i="3"/>
  <c r="G7220" i="3"/>
  <c r="G7221" i="3"/>
  <c r="G7222" i="3"/>
  <c r="G7223" i="3"/>
  <c r="G7224" i="3"/>
  <c r="G7225" i="3"/>
  <c r="G7226" i="3"/>
  <c r="G7227" i="3"/>
  <c r="G7228" i="3"/>
  <c r="G7229" i="3"/>
  <c r="G7230" i="3"/>
  <c r="G7231" i="3"/>
  <c r="G7232" i="3"/>
  <c r="G7233" i="3"/>
  <c r="G7234" i="3"/>
  <c r="G7235" i="3"/>
  <c r="G7236" i="3"/>
  <c r="G7237" i="3"/>
  <c r="G7238" i="3"/>
  <c r="G7239" i="3"/>
  <c r="G7240" i="3"/>
  <c r="G7241" i="3"/>
  <c r="G7242" i="3"/>
  <c r="G7243" i="3"/>
  <c r="G7244" i="3"/>
  <c r="G7245" i="3"/>
  <c r="G7246" i="3"/>
  <c r="G7247" i="3"/>
  <c r="G7248" i="3"/>
  <c r="G7249" i="3"/>
  <c r="G7250" i="3"/>
  <c r="G7251" i="3"/>
  <c r="G7252" i="3"/>
  <c r="G7253" i="3"/>
  <c r="G7254" i="3"/>
  <c r="G7255" i="3"/>
  <c r="G7256" i="3"/>
  <c r="G7257" i="3"/>
  <c r="G7258" i="3"/>
  <c r="G7259" i="3"/>
  <c r="G7260" i="3"/>
  <c r="G7261" i="3"/>
  <c r="G7262" i="3"/>
  <c r="G7263" i="3"/>
  <c r="G7264" i="3"/>
  <c r="G7265" i="3"/>
  <c r="G7266" i="3"/>
  <c r="G7267" i="3"/>
  <c r="G7268" i="3"/>
  <c r="G7269" i="3"/>
  <c r="G7270" i="3"/>
  <c r="G7271" i="3"/>
  <c r="G7272" i="3"/>
  <c r="G7273" i="3"/>
  <c r="G7274" i="3"/>
  <c r="G7275" i="3"/>
  <c r="G7276" i="3"/>
  <c r="G7277" i="3"/>
  <c r="G7278" i="3"/>
  <c r="G7279" i="3"/>
  <c r="G7280" i="3"/>
  <c r="G7281" i="3"/>
  <c r="G7282" i="3"/>
  <c r="G7283" i="3"/>
  <c r="G7284" i="3"/>
  <c r="G7285" i="3"/>
  <c r="G7286" i="3"/>
  <c r="G7287" i="3"/>
  <c r="G7288" i="3"/>
  <c r="G7289" i="3"/>
  <c r="G7290" i="3"/>
  <c r="G7291" i="3"/>
  <c r="G7292" i="3"/>
  <c r="G7293" i="3"/>
  <c r="G7294" i="3"/>
  <c r="G7295" i="3"/>
  <c r="G7296" i="3"/>
  <c r="G7297" i="3"/>
  <c r="G7298" i="3"/>
  <c r="G7299" i="3"/>
  <c r="G7300" i="3"/>
  <c r="G7301" i="3"/>
  <c r="G7302" i="3"/>
  <c r="G7303" i="3"/>
  <c r="G7304" i="3"/>
  <c r="G7305" i="3"/>
  <c r="G7306" i="3"/>
  <c r="G7307" i="3"/>
  <c r="G7308" i="3"/>
  <c r="G7309" i="3"/>
  <c r="G7310" i="3"/>
  <c r="G7311" i="3"/>
  <c r="G7312" i="3"/>
  <c r="G7313" i="3"/>
  <c r="G7314" i="3"/>
  <c r="G7315" i="3"/>
  <c r="G7316" i="3"/>
  <c r="G7317" i="3"/>
  <c r="G7318" i="3"/>
  <c r="G7319" i="3"/>
  <c r="G7320" i="3"/>
  <c r="G7321" i="3"/>
  <c r="G7322" i="3"/>
  <c r="G7323" i="3"/>
  <c r="G7324" i="3"/>
  <c r="G7325" i="3"/>
  <c r="G7326" i="3"/>
  <c r="G7327" i="3"/>
  <c r="G7328" i="3"/>
  <c r="G7329" i="3"/>
  <c r="G7330" i="3"/>
  <c r="G7331" i="3"/>
  <c r="G7332" i="3"/>
  <c r="G7333" i="3"/>
  <c r="G7334" i="3"/>
  <c r="G7335" i="3"/>
  <c r="G7336" i="3"/>
  <c r="G7337" i="3"/>
  <c r="G7338" i="3"/>
  <c r="G7339" i="3"/>
  <c r="G7340" i="3"/>
  <c r="G7341" i="3"/>
  <c r="G7342" i="3"/>
  <c r="G7343" i="3"/>
  <c r="G7344" i="3"/>
  <c r="G7345" i="3"/>
  <c r="G7346" i="3"/>
  <c r="G7347" i="3"/>
  <c r="G7348" i="3"/>
  <c r="G7349" i="3"/>
  <c r="G7350" i="3"/>
  <c r="G7351" i="3"/>
  <c r="G7352" i="3"/>
  <c r="G7353" i="3"/>
  <c r="G7354" i="3"/>
  <c r="G7355" i="3"/>
  <c r="G7356" i="3"/>
  <c r="G7357" i="3"/>
  <c r="G7358" i="3"/>
  <c r="G7359" i="3"/>
  <c r="G7360" i="3"/>
  <c r="G7361" i="3"/>
  <c r="G7362" i="3"/>
  <c r="G7363" i="3"/>
  <c r="G7364" i="3"/>
  <c r="G7365" i="3"/>
  <c r="G7366" i="3"/>
  <c r="G7367" i="3"/>
  <c r="G7368" i="3"/>
  <c r="G7369" i="3"/>
  <c r="G7370" i="3"/>
  <c r="G7371" i="3"/>
  <c r="G7372" i="3"/>
  <c r="G7373" i="3"/>
  <c r="G7374" i="3"/>
  <c r="G7375" i="3"/>
  <c r="G7376" i="3"/>
  <c r="G7377" i="3"/>
  <c r="G7378" i="3"/>
  <c r="G7379" i="3"/>
  <c r="G7380" i="3"/>
  <c r="G7381" i="3"/>
  <c r="G7382" i="3"/>
  <c r="G7383" i="3"/>
  <c r="G7384" i="3"/>
  <c r="G7385" i="3"/>
  <c r="G7386" i="3"/>
  <c r="G7387" i="3"/>
  <c r="G7388" i="3"/>
  <c r="G7389" i="3"/>
  <c r="G7390" i="3"/>
  <c r="G7391" i="3"/>
  <c r="G7392" i="3"/>
  <c r="G7393" i="3"/>
  <c r="G7394" i="3"/>
  <c r="G7395" i="3"/>
  <c r="G7396" i="3"/>
  <c r="G7397" i="3"/>
  <c r="G7398" i="3"/>
  <c r="G7399" i="3"/>
  <c r="G7400" i="3"/>
  <c r="G7401" i="3"/>
  <c r="G7402" i="3"/>
  <c r="G7403" i="3"/>
  <c r="G7404" i="3"/>
  <c r="G7405" i="3"/>
  <c r="G7406" i="3"/>
  <c r="G7407" i="3"/>
  <c r="G7408" i="3"/>
  <c r="G7409" i="3"/>
  <c r="G7410" i="3"/>
  <c r="G7411" i="3"/>
  <c r="G7412" i="3"/>
  <c r="G7413" i="3"/>
  <c r="G7414" i="3"/>
  <c r="G7415" i="3"/>
  <c r="G7416" i="3"/>
  <c r="G7417" i="3"/>
  <c r="G7418" i="3"/>
  <c r="G7419" i="3"/>
  <c r="G7420" i="3"/>
  <c r="G7421" i="3"/>
  <c r="G7422" i="3"/>
  <c r="G7423" i="3"/>
  <c r="G7424" i="3"/>
  <c r="G7425" i="3"/>
  <c r="G7426" i="3"/>
  <c r="G7427" i="3"/>
  <c r="G7428" i="3"/>
  <c r="G7429" i="3"/>
  <c r="G7430" i="3"/>
  <c r="G7431" i="3"/>
  <c r="G7432" i="3"/>
  <c r="G7433" i="3"/>
  <c r="G7434" i="3"/>
  <c r="G7435" i="3"/>
  <c r="G7436" i="3"/>
  <c r="G7437" i="3"/>
  <c r="G7438" i="3"/>
  <c r="G7439" i="3"/>
  <c r="G7440" i="3"/>
  <c r="G7441" i="3"/>
  <c r="G7442" i="3"/>
  <c r="G7443" i="3"/>
  <c r="G7444" i="3"/>
  <c r="G7445" i="3"/>
  <c r="G7446" i="3"/>
  <c r="G7447" i="3"/>
  <c r="G7448" i="3"/>
  <c r="G7449" i="3"/>
  <c r="G7450" i="3"/>
  <c r="G7451" i="3"/>
  <c r="G7452" i="3"/>
  <c r="G7453" i="3"/>
  <c r="G7454" i="3"/>
  <c r="G7455" i="3"/>
  <c r="G7456" i="3"/>
  <c r="G7457" i="3"/>
  <c r="G7458" i="3"/>
  <c r="G7459" i="3"/>
  <c r="G7460" i="3"/>
  <c r="G7461" i="3"/>
  <c r="G7462" i="3"/>
  <c r="G7463" i="3"/>
  <c r="G7464" i="3"/>
  <c r="G7465" i="3"/>
  <c r="G7466" i="3"/>
  <c r="G7467" i="3"/>
  <c r="G7468" i="3"/>
  <c r="G7469" i="3"/>
  <c r="G7470" i="3"/>
  <c r="G7471" i="3"/>
  <c r="G7472" i="3"/>
  <c r="G7473" i="3"/>
  <c r="G7474" i="3"/>
  <c r="G7475" i="3"/>
  <c r="G7476" i="3"/>
  <c r="G7477" i="3"/>
  <c r="G7478" i="3"/>
  <c r="G7479" i="3"/>
  <c r="G7480" i="3"/>
  <c r="G7481" i="3"/>
  <c r="G7482" i="3"/>
  <c r="G7483" i="3"/>
  <c r="G7484" i="3"/>
  <c r="G7485" i="3"/>
  <c r="G7486" i="3"/>
  <c r="G7487" i="3"/>
  <c r="G7488" i="3"/>
  <c r="G7489" i="3"/>
  <c r="G7490" i="3"/>
  <c r="G7491" i="3"/>
  <c r="G7492" i="3"/>
  <c r="G7493" i="3"/>
  <c r="G7494" i="3"/>
  <c r="G7495" i="3"/>
  <c r="G7496" i="3"/>
  <c r="G7497" i="3"/>
  <c r="G7498" i="3"/>
  <c r="G7499" i="3"/>
  <c r="G7500" i="3"/>
  <c r="G7501" i="3"/>
  <c r="G7502" i="3"/>
  <c r="G7503" i="3"/>
  <c r="G7504" i="3"/>
  <c r="G7505" i="3"/>
  <c r="G7506" i="3"/>
  <c r="G7507" i="3"/>
  <c r="G7508" i="3"/>
  <c r="G7509" i="3"/>
  <c r="G7510" i="3"/>
  <c r="G7511" i="3"/>
  <c r="G7512" i="3"/>
  <c r="G7513" i="3"/>
  <c r="G7514" i="3"/>
  <c r="G7515" i="3"/>
  <c r="G7516" i="3"/>
  <c r="G7517" i="3"/>
  <c r="G7518" i="3"/>
  <c r="G7519" i="3"/>
  <c r="G7520" i="3"/>
  <c r="G7521" i="3"/>
  <c r="G7522" i="3"/>
  <c r="G7523" i="3"/>
  <c r="G7524" i="3"/>
  <c r="G7525" i="3"/>
  <c r="G7526" i="3"/>
  <c r="G7527" i="3"/>
  <c r="G7528" i="3"/>
  <c r="G7529" i="3"/>
  <c r="G7530" i="3"/>
  <c r="G7531" i="3"/>
  <c r="G7532" i="3"/>
  <c r="G7533" i="3"/>
  <c r="G7534" i="3"/>
  <c r="G7535" i="3"/>
  <c r="G7536" i="3"/>
  <c r="G7537" i="3"/>
  <c r="G7538" i="3"/>
  <c r="G7539" i="3"/>
  <c r="G7540" i="3"/>
  <c r="G7541" i="3"/>
  <c r="G7542" i="3"/>
  <c r="G7543" i="3"/>
  <c r="G7544" i="3"/>
  <c r="G7545" i="3"/>
  <c r="G7546" i="3"/>
  <c r="G7547" i="3"/>
  <c r="G7548" i="3"/>
  <c r="G7549" i="3"/>
  <c r="G7550" i="3"/>
  <c r="G7551" i="3"/>
  <c r="G7552" i="3"/>
  <c r="G7553" i="3"/>
  <c r="G7554" i="3"/>
  <c r="G7555" i="3"/>
  <c r="G7556" i="3"/>
  <c r="G7557" i="3"/>
  <c r="G7558" i="3"/>
  <c r="G7559" i="3"/>
  <c r="G7560" i="3"/>
  <c r="G7561" i="3"/>
  <c r="G7562" i="3"/>
  <c r="G7563" i="3"/>
  <c r="G7564" i="3"/>
  <c r="G7565" i="3"/>
  <c r="G7566" i="3"/>
  <c r="G7567" i="3"/>
  <c r="G7568" i="3"/>
  <c r="G7569" i="3"/>
  <c r="G7570" i="3"/>
  <c r="G7571" i="3"/>
  <c r="G7572" i="3"/>
  <c r="G7573" i="3"/>
  <c r="G7574" i="3"/>
  <c r="G7575" i="3"/>
  <c r="G7576" i="3"/>
  <c r="G7577" i="3"/>
  <c r="G7578" i="3"/>
  <c r="G7579" i="3"/>
  <c r="G7580" i="3"/>
  <c r="G7581" i="3"/>
  <c r="G7582" i="3"/>
  <c r="G7583" i="3"/>
  <c r="G7584" i="3"/>
  <c r="G7585" i="3"/>
  <c r="G7586" i="3"/>
  <c r="G7587" i="3"/>
  <c r="G7588" i="3"/>
  <c r="G7589" i="3"/>
  <c r="G7590" i="3"/>
  <c r="G7591" i="3"/>
  <c r="G7592" i="3"/>
  <c r="G7593" i="3"/>
  <c r="G7594" i="3"/>
  <c r="G7595" i="3"/>
  <c r="G7596" i="3"/>
  <c r="G7597" i="3"/>
  <c r="G7598" i="3"/>
  <c r="G7599" i="3"/>
  <c r="G7600" i="3"/>
  <c r="G7601" i="3"/>
  <c r="G7602" i="3"/>
  <c r="G7603" i="3"/>
  <c r="G7604" i="3"/>
  <c r="G7605" i="3"/>
  <c r="G7606" i="3"/>
  <c r="G7607" i="3"/>
  <c r="G7608" i="3"/>
  <c r="G7609" i="3"/>
  <c r="G7610" i="3"/>
  <c r="G7611" i="3"/>
  <c r="G7612" i="3"/>
  <c r="G7613" i="3"/>
  <c r="G7614" i="3"/>
  <c r="G7615" i="3"/>
  <c r="G7616" i="3"/>
  <c r="G7617" i="3"/>
  <c r="G7618" i="3"/>
  <c r="G7619" i="3"/>
  <c r="G7620" i="3"/>
  <c r="G7621" i="3"/>
  <c r="G7622" i="3"/>
  <c r="G7623" i="3"/>
  <c r="G7624" i="3"/>
  <c r="G7625" i="3"/>
  <c r="G7626" i="3"/>
  <c r="G7627" i="3"/>
  <c r="G7628" i="3"/>
  <c r="G7629" i="3"/>
  <c r="G7630" i="3"/>
  <c r="G7631" i="3"/>
  <c r="G7632" i="3"/>
  <c r="G7633" i="3"/>
  <c r="G7634" i="3"/>
  <c r="G7635" i="3"/>
  <c r="G7636" i="3"/>
  <c r="G7637" i="3"/>
  <c r="G7638" i="3"/>
  <c r="G7639" i="3"/>
  <c r="G7640" i="3"/>
  <c r="G7641" i="3"/>
  <c r="G7642" i="3"/>
  <c r="G7643" i="3"/>
  <c r="G7644" i="3"/>
  <c r="G7645" i="3"/>
  <c r="G7646" i="3"/>
  <c r="G7647" i="3"/>
  <c r="G7648" i="3"/>
  <c r="G7649" i="3"/>
  <c r="G7650" i="3"/>
  <c r="G7651" i="3"/>
  <c r="G7652" i="3"/>
  <c r="G7653" i="3"/>
  <c r="G7654" i="3"/>
  <c r="G7655" i="3"/>
  <c r="G7656" i="3"/>
  <c r="G7657" i="3"/>
  <c r="G7658" i="3"/>
  <c r="G7659" i="3"/>
  <c r="G7660" i="3"/>
  <c r="G7661" i="3"/>
  <c r="G7662" i="3"/>
  <c r="G7663" i="3"/>
  <c r="G7664" i="3"/>
  <c r="G7665" i="3"/>
  <c r="G7666" i="3"/>
  <c r="G7667" i="3"/>
  <c r="G7668" i="3"/>
  <c r="G7669" i="3"/>
  <c r="G7670" i="3"/>
  <c r="G7671" i="3"/>
  <c r="G7672" i="3"/>
  <c r="G7673" i="3"/>
  <c r="G7674" i="3"/>
  <c r="G7675" i="3"/>
  <c r="G7676" i="3"/>
  <c r="G7677" i="3"/>
  <c r="G7678" i="3"/>
  <c r="G7679" i="3"/>
  <c r="G7680" i="3"/>
  <c r="G7681" i="3"/>
  <c r="G7682" i="3"/>
  <c r="G7683" i="3"/>
  <c r="G7684" i="3"/>
  <c r="G7685" i="3"/>
  <c r="G7686" i="3"/>
  <c r="G7687" i="3"/>
  <c r="G7688" i="3"/>
  <c r="G7689" i="3"/>
  <c r="G7690" i="3"/>
  <c r="G7691" i="3"/>
  <c r="G7692" i="3"/>
  <c r="G7693" i="3"/>
  <c r="G7694" i="3"/>
  <c r="G7695" i="3"/>
  <c r="G7696" i="3"/>
  <c r="G7697" i="3"/>
  <c r="G7698" i="3"/>
  <c r="G7699" i="3"/>
  <c r="G7700" i="3"/>
  <c r="G7701" i="3"/>
  <c r="G7702" i="3"/>
  <c r="G7703" i="3"/>
  <c r="G7704" i="3"/>
  <c r="G7705" i="3"/>
  <c r="G7706" i="3"/>
  <c r="G7707" i="3"/>
  <c r="G7708" i="3"/>
  <c r="G7709" i="3"/>
  <c r="G7710" i="3"/>
  <c r="G7711" i="3"/>
  <c r="G7712" i="3"/>
  <c r="G7713" i="3"/>
  <c r="G7714" i="3"/>
  <c r="G7715" i="3"/>
  <c r="G7716" i="3"/>
  <c r="G7717" i="3"/>
  <c r="G7718" i="3"/>
  <c r="G7719" i="3"/>
  <c r="G7720" i="3"/>
  <c r="G7721" i="3"/>
  <c r="G7722" i="3"/>
  <c r="G7723" i="3"/>
  <c r="G7724" i="3"/>
  <c r="G7725" i="3"/>
  <c r="G7726" i="3"/>
  <c r="G7727" i="3"/>
  <c r="G7728" i="3"/>
  <c r="G7729" i="3"/>
  <c r="G7730" i="3"/>
  <c r="G7731" i="3"/>
  <c r="G7732" i="3"/>
  <c r="G7733" i="3"/>
  <c r="G7734" i="3"/>
  <c r="G7735" i="3"/>
  <c r="G7736" i="3"/>
  <c r="G7737" i="3"/>
  <c r="G7738" i="3"/>
  <c r="G7739" i="3"/>
  <c r="G7740" i="3"/>
  <c r="G7741" i="3"/>
  <c r="G7742" i="3"/>
  <c r="G7743" i="3"/>
  <c r="G7744" i="3"/>
  <c r="G7745" i="3"/>
  <c r="G7746" i="3"/>
  <c r="G7747" i="3"/>
  <c r="G7748" i="3"/>
  <c r="G7749" i="3"/>
  <c r="G7750" i="3"/>
  <c r="G7751" i="3"/>
  <c r="G7752" i="3"/>
  <c r="G7753" i="3"/>
  <c r="G7754" i="3"/>
  <c r="G7755" i="3"/>
  <c r="G7756" i="3"/>
  <c r="G7757" i="3"/>
  <c r="G7758" i="3"/>
  <c r="G7759" i="3"/>
  <c r="G7760" i="3"/>
  <c r="G7761" i="3"/>
  <c r="G7762" i="3"/>
  <c r="G7763" i="3"/>
  <c r="G7764" i="3"/>
  <c r="G7765" i="3"/>
  <c r="G7766" i="3"/>
  <c r="G7767" i="3"/>
  <c r="G7768" i="3"/>
  <c r="G7769" i="3"/>
  <c r="G7770" i="3"/>
  <c r="G7771" i="3"/>
  <c r="G7772" i="3"/>
  <c r="G7773" i="3"/>
  <c r="G7774" i="3"/>
  <c r="G7775" i="3"/>
  <c r="G7776" i="3"/>
  <c r="G7777" i="3"/>
  <c r="G7778" i="3"/>
  <c r="G7779" i="3"/>
  <c r="G7780" i="3"/>
  <c r="G7781" i="3"/>
  <c r="G7782" i="3"/>
  <c r="G7783" i="3"/>
  <c r="G7784" i="3"/>
  <c r="G7785" i="3"/>
  <c r="G7786" i="3"/>
  <c r="G7787" i="3"/>
  <c r="G7788" i="3"/>
  <c r="G7789" i="3"/>
  <c r="G7790" i="3"/>
  <c r="G7791" i="3"/>
  <c r="G7792" i="3"/>
  <c r="G7793" i="3"/>
  <c r="G7794" i="3"/>
  <c r="G7795" i="3"/>
  <c r="G7796" i="3"/>
  <c r="G7797" i="3"/>
  <c r="G7798" i="3"/>
  <c r="G7799" i="3"/>
  <c r="G7800" i="3"/>
  <c r="G7801" i="3"/>
  <c r="G7802" i="3"/>
  <c r="G7803" i="3"/>
  <c r="G7804" i="3"/>
  <c r="G7805" i="3"/>
  <c r="G7806" i="3"/>
  <c r="G7807" i="3"/>
  <c r="G7808" i="3"/>
  <c r="G7809" i="3"/>
  <c r="G7810" i="3"/>
  <c r="G7811" i="3"/>
  <c r="G7812" i="3"/>
  <c r="G7813" i="3"/>
  <c r="G7814" i="3"/>
  <c r="G7815" i="3"/>
  <c r="G7816" i="3"/>
  <c r="G7817" i="3"/>
  <c r="G7818" i="3"/>
  <c r="G7819" i="3"/>
  <c r="G7820" i="3"/>
  <c r="G7821" i="3"/>
  <c r="G7822" i="3"/>
  <c r="G7823" i="3"/>
  <c r="G7824" i="3"/>
  <c r="G7825" i="3"/>
  <c r="G7826" i="3"/>
  <c r="G7827" i="3"/>
  <c r="G7828" i="3"/>
  <c r="G7829" i="3"/>
  <c r="G7830" i="3"/>
  <c r="G7831" i="3"/>
  <c r="G7832" i="3"/>
  <c r="G7833" i="3"/>
  <c r="G7834" i="3"/>
  <c r="G7835" i="3"/>
  <c r="G7836" i="3"/>
  <c r="G7837" i="3"/>
  <c r="G7838" i="3"/>
  <c r="G7839" i="3"/>
  <c r="G7840" i="3"/>
  <c r="G7841" i="3"/>
  <c r="G7842" i="3"/>
  <c r="G7843" i="3"/>
  <c r="G7844" i="3"/>
  <c r="G7845" i="3"/>
  <c r="G7846" i="3"/>
  <c r="G7847" i="3"/>
  <c r="G7848" i="3"/>
  <c r="G7849" i="3"/>
  <c r="G7850" i="3"/>
  <c r="G7851" i="3"/>
  <c r="G7852" i="3"/>
  <c r="G7853" i="3"/>
  <c r="G7854" i="3"/>
  <c r="G7855" i="3"/>
  <c r="G7856" i="3"/>
  <c r="G7857" i="3"/>
  <c r="G7858" i="3"/>
  <c r="G7859" i="3"/>
  <c r="G7860" i="3"/>
  <c r="G7861" i="3"/>
  <c r="G7862" i="3"/>
  <c r="G7863" i="3"/>
  <c r="G7864" i="3"/>
  <c r="G7865" i="3"/>
  <c r="G7866" i="3"/>
  <c r="G7867" i="3"/>
  <c r="G7868" i="3"/>
  <c r="G7869" i="3"/>
  <c r="G7870" i="3"/>
  <c r="G7871" i="3"/>
  <c r="G7872" i="3"/>
  <c r="G7873" i="3"/>
  <c r="G7874" i="3"/>
  <c r="G7875" i="3"/>
  <c r="G7876" i="3"/>
  <c r="G7877" i="3"/>
  <c r="G7878" i="3"/>
  <c r="G7879" i="3"/>
  <c r="G7880" i="3"/>
  <c r="G7881" i="3"/>
  <c r="G7882" i="3"/>
  <c r="G7883" i="3"/>
  <c r="G7884" i="3"/>
  <c r="G7885" i="3"/>
  <c r="G7886" i="3"/>
  <c r="G7887" i="3"/>
  <c r="G7888" i="3"/>
  <c r="G7889" i="3"/>
  <c r="G7890" i="3"/>
  <c r="G7891" i="3"/>
  <c r="G7892" i="3"/>
  <c r="G7893" i="3"/>
  <c r="G7894" i="3"/>
  <c r="G7895" i="3"/>
  <c r="G7896" i="3"/>
  <c r="G7897" i="3"/>
  <c r="G7898" i="3"/>
  <c r="G7899" i="3"/>
  <c r="G7900" i="3"/>
  <c r="G7901" i="3"/>
  <c r="G7902" i="3"/>
  <c r="G7903" i="3"/>
  <c r="G7904" i="3"/>
  <c r="G7905" i="3"/>
  <c r="G7906" i="3"/>
  <c r="G7907" i="3"/>
  <c r="G7908" i="3"/>
  <c r="G7909" i="3"/>
  <c r="G7910" i="3"/>
  <c r="G7911" i="3"/>
  <c r="G7912" i="3"/>
  <c r="G7913" i="3"/>
  <c r="G7914" i="3"/>
  <c r="G7915" i="3"/>
  <c r="G7916" i="3"/>
  <c r="G7917" i="3"/>
  <c r="G7918" i="3"/>
  <c r="G7919" i="3"/>
  <c r="G7920" i="3"/>
  <c r="G7921" i="3"/>
  <c r="G7922" i="3"/>
  <c r="G7923" i="3"/>
  <c r="G7924" i="3"/>
  <c r="G7925" i="3"/>
  <c r="G7926" i="3"/>
  <c r="G7927" i="3"/>
  <c r="G7928" i="3"/>
  <c r="G7929" i="3"/>
  <c r="G7930" i="3"/>
  <c r="G7931" i="3"/>
  <c r="G7932" i="3"/>
  <c r="G7933" i="3"/>
  <c r="G7934" i="3"/>
  <c r="G7935" i="3"/>
  <c r="G7936" i="3"/>
  <c r="G7937" i="3"/>
  <c r="G7938" i="3"/>
  <c r="G7939" i="3"/>
  <c r="G7940" i="3"/>
  <c r="G7941" i="3"/>
  <c r="G7942" i="3"/>
  <c r="G7943" i="3"/>
  <c r="G7944" i="3"/>
  <c r="G7945" i="3"/>
  <c r="G7946" i="3"/>
  <c r="G7947" i="3"/>
  <c r="G7948" i="3"/>
  <c r="G7949" i="3"/>
  <c r="G7950" i="3"/>
  <c r="G7951" i="3"/>
  <c r="G7952" i="3"/>
  <c r="G7953" i="3"/>
  <c r="G7954" i="3"/>
  <c r="G7955" i="3"/>
  <c r="G7956" i="3"/>
  <c r="G7957" i="3"/>
  <c r="G7958" i="3"/>
  <c r="G7959" i="3"/>
  <c r="G7960" i="3"/>
  <c r="G7961" i="3"/>
  <c r="G7962" i="3"/>
  <c r="G7963" i="3"/>
  <c r="G7964" i="3"/>
  <c r="G7965" i="3"/>
  <c r="G7966" i="3"/>
  <c r="G7967" i="3"/>
  <c r="G7968" i="3"/>
  <c r="G7969" i="3"/>
  <c r="G7970" i="3"/>
  <c r="G7971" i="3"/>
  <c r="G7972" i="3"/>
  <c r="G7973" i="3"/>
  <c r="G7974" i="3"/>
  <c r="G7975" i="3"/>
  <c r="G7976" i="3"/>
  <c r="G7977" i="3"/>
  <c r="G7978" i="3"/>
  <c r="G7979" i="3"/>
  <c r="G7980" i="3"/>
  <c r="G7981" i="3"/>
  <c r="G7982" i="3"/>
  <c r="G7983" i="3"/>
  <c r="G7984" i="3"/>
  <c r="G7985" i="3"/>
  <c r="G7986" i="3"/>
  <c r="G7987" i="3"/>
  <c r="G7988" i="3"/>
  <c r="G7989" i="3"/>
  <c r="G7990" i="3"/>
  <c r="G7991" i="3"/>
  <c r="G7992" i="3"/>
  <c r="G7993" i="3"/>
  <c r="G7994" i="3"/>
  <c r="G7995" i="3"/>
  <c r="G7996" i="3"/>
  <c r="G7997" i="3"/>
  <c r="G7998" i="3"/>
  <c r="G7999" i="3"/>
  <c r="G8000" i="3"/>
  <c r="G8001" i="3"/>
  <c r="G8002" i="3"/>
  <c r="G8003" i="3"/>
  <c r="G8004" i="3"/>
  <c r="G8005" i="3"/>
  <c r="G8006" i="3"/>
  <c r="G8007" i="3"/>
  <c r="G8008" i="3"/>
  <c r="G8009" i="3"/>
  <c r="G8010" i="3"/>
  <c r="G8011" i="3"/>
  <c r="G8012" i="3"/>
  <c r="G8013" i="3"/>
  <c r="G8014" i="3"/>
  <c r="G8015" i="3"/>
  <c r="G8016" i="3"/>
  <c r="G8017" i="3"/>
  <c r="G8018" i="3"/>
  <c r="G8019" i="3"/>
  <c r="G8020" i="3"/>
  <c r="G8021" i="3"/>
  <c r="G8022" i="3"/>
  <c r="G8023" i="3"/>
  <c r="G8024" i="3"/>
  <c r="G8025" i="3"/>
  <c r="G8026" i="3"/>
  <c r="G8027" i="3"/>
  <c r="G8028" i="3"/>
  <c r="G8029" i="3"/>
  <c r="G8030" i="3"/>
  <c r="G8031" i="3"/>
  <c r="G8032" i="3"/>
  <c r="G8033" i="3"/>
  <c r="G8034" i="3"/>
  <c r="G8035" i="3"/>
  <c r="G8036" i="3"/>
  <c r="G8037" i="3"/>
  <c r="G8038" i="3"/>
  <c r="G8039" i="3"/>
  <c r="G8040" i="3"/>
  <c r="G8041" i="3"/>
  <c r="G8042" i="3"/>
  <c r="G8043" i="3"/>
  <c r="G8044" i="3"/>
  <c r="G8045" i="3"/>
  <c r="G8046" i="3"/>
  <c r="G8047" i="3"/>
  <c r="G8048" i="3"/>
  <c r="G8049" i="3"/>
  <c r="G8050" i="3"/>
  <c r="G8051" i="3"/>
  <c r="G8052" i="3"/>
  <c r="G8053" i="3"/>
  <c r="G8054" i="3"/>
  <c r="G8055" i="3"/>
  <c r="G8056" i="3"/>
  <c r="G8057" i="3"/>
  <c r="G8058" i="3"/>
  <c r="G8059" i="3"/>
  <c r="G8060" i="3"/>
  <c r="G8061" i="3"/>
  <c r="G8062" i="3"/>
  <c r="G8063" i="3"/>
  <c r="G8064" i="3"/>
  <c r="G8065" i="3"/>
  <c r="G8066" i="3"/>
  <c r="G8067" i="3"/>
  <c r="G8068" i="3"/>
  <c r="G8069" i="3"/>
  <c r="G8070" i="3"/>
  <c r="G8071" i="3"/>
  <c r="G8072" i="3"/>
  <c r="G8073" i="3"/>
  <c r="G8074" i="3"/>
  <c r="G8075" i="3"/>
  <c r="G8076" i="3"/>
  <c r="G8077" i="3"/>
  <c r="G8078" i="3"/>
  <c r="G8079" i="3"/>
  <c r="G8080" i="3"/>
  <c r="G8081" i="3"/>
  <c r="G8082" i="3"/>
  <c r="G8083" i="3"/>
  <c r="G8084" i="3"/>
  <c r="G8085" i="3"/>
  <c r="G8086" i="3"/>
  <c r="G8087" i="3"/>
  <c r="G8088" i="3"/>
  <c r="G8089" i="3"/>
  <c r="G8090" i="3"/>
  <c r="G8091" i="3"/>
  <c r="G8092" i="3"/>
  <c r="G8093" i="3"/>
  <c r="G8094" i="3"/>
  <c r="G8095" i="3"/>
  <c r="G8096" i="3"/>
  <c r="G8097" i="3"/>
  <c r="G8098" i="3"/>
  <c r="G8099" i="3"/>
  <c r="G8100" i="3"/>
  <c r="G8101" i="3"/>
  <c r="G8102" i="3"/>
  <c r="G8103" i="3"/>
  <c r="G8104" i="3"/>
  <c r="G8105" i="3"/>
  <c r="G8106" i="3"/>
  <c r="G8107" i="3"/>
  <c r="G8108" i="3"/>
  <c r="G8109" i="3"/>
  <c r="G8110" i="3"/>
  <c r="G8111" i="3"/>
  <c r="G8112" i="3"/>
  <c r="G8113" i="3"/>
  <c r="G8114" i="3"/>
  <c r="G8115" i="3"/>
  <c r="G8116" i="3"/>
  <c r="G8117" i="3"/>
  <c r="G8118" i="3"/>
  <c r="G8119" i="3"/>
  <c r="G8120" i="3"/>
  <c r="G8121" i="3"/>
  <c r="G8122" i="3"/>
  <c r="G8123" i="3"/>
  <c r="G8124" i="3"/>
  <c r="G8125" i="3"/>
  <c r="G8126" i="3"/>
  <c r="G8127" i="3"/>
  <c r="G8128" i="3"/>
  <c r="G8129" i="3"/>
  <c r="G8130" i="3"/>
  <c r="G8131" i="3"/>
  <c r="G8132" i="3"/>
  <c r="G8133" i="3"/>
  <c r="G8134" i="3"/>
  <c r="G8135" i="3"/>
  <c r="G8136" i="3"/>
  <c r="G8137" i="3"/>
  <c r="G8138" i="3"/>
  <c r="G8139" i="3"/>
  <c r="G8140" i="3"/>
  <c r="G8141" i="3"/>
  <c r="G8142" i="3"/>
  <c r="G8143" i="3"/>
  <c r="G8144" i="3"/>
  <c r="G8145" i="3"/>
  <c r="G8146" i="3"/>
  <c r="G8147" i="3"/>
  <c r="G8148" i="3"/>
  <c r="G8149" i="3"/>
  <c r="G8150" i="3"/>
  <c r="G8151" i="3"/>
  <c r="G8152" i="3"/>
  <c r="G8153" i="3"/>
  <c r="G8154" i="3"/>
  <c r="G8155" i="3"/>
  <c r="G8156" i="3"/>
  <c r="G8157" i="3"/>
  <c r="G8158" i="3"/>
  <c r="G8159" i="3"/>
  <c r="G8160" i="3"/>
  <c r="G8161" i="3"/>
  <c r="G8162" i="3"/>
  <c r="G8163" i="3"/>
  <c r="G8164" i="3"/>
  <c r="G8165" i="3"/>
  <c r="G8166" i="3"/>
  <c r="G8167" i="3"/>
  <c r="G8168" i="3"/>
  <c r="G8169" i="3"/>
  <c r="G8170" i="3"/>
  <c r="G8171" i="3"/>
  <c r="G8172" i="3"/>
  <c r="G8173" i="3"/>
  <c r="G8174" i="3"/>
  <c r="G8175" i="3"/>
  <c r="G8176" i="3"/>
  <c r="G8177" i="3"/>
  <c r="G8178" i="3"/>
  <c r="G8179" i="3"/>
  <c r="G8180" i="3"/>
  <c r="G8181" i="3"/>
  <c r="G8182" i="3"/>
  <c r="G8183" i="3"/>
  <c r="G8184" i="3"/>
  <c r="G8185" i="3"/>
  <c r="G8186" i="3"/>
  <c r="G8187" i="3"/>
  <c r="G8188" i="3"/>
  <c r="G8189" i="3"/>
  <c r="G8190" i="3"/>
  <c r="G8191" i="3"/>
  <c r="G8192" i="3"/>
  <c r="G8193" i="3"/>
  <c r="G8194" i="3"/>
  <c r="G8195" i="3"/>
  <c r="G8196" i="3"/>
  <c r="G8197" i="3"/>
  <c r="G8198" i="3"/>
  <c r="G8199" i="3"/>
  <c r="G8200" i="3"/>
  <c r="G8201" i="3"/>
  <c r="G8202" i="3"/>
  <c r="G8203" i="3"/>
  <c r="G8204" i="3"/>
  <c r="G8205" i="3"/>
  <c r="G8206" i="3"/>
  <c r="G8207" i="3"/>
  <c r="G8208" i="3"/>
  <c r="G8209" i="3"/>
  <c r="G8210" i="3"/>
  <c r="G8211" i="3"/>
  <c r="G8212" i="3"/>
  <c r="G8213" i="3"/>
  <c r="G8214" i="3"/>
  <c r="G8215" i="3"/>
  <c r="G8216" i="3"/>
  <c r="G8217" i="3"/>
  <c r="G8218" i="3"/>
  <c r="G8219" i="3"/>
  <c r="G8220" i="3"/>
  <c r="G8221" i="3"/>
  <c r="G8222" i="3"/>
  <c r="G8223" i="3"/>
  <c r="G8224" i="3"/>
  <c r="G8225" i="3"/>
  <c r="G8226" i="3"/>
  <c r="G8227" i="3"/>
  <c r="G8228" i="3"/>
  <c r="G8229" i="3"/>
  <c r="G8230" i="3"/>
  <c r="G8231" i="3"/>
  <c r="G8232" i="3"/>
  <c r="G8233" i="3"/>
  <c r="G8234" i="3"/>
  <c r="G8235" i="3"/>
  <c r="G8236" i="3"/>
  <c r="G8237" i="3"/>
  <c r="G8238" i="3"/>
  <c r="G8239" i="3"/>
  <c r="G8240" i="3"/>
  <c r="G8241" i="3"/>
  <c r="G8242" i="3"/>
  <c r="G8243" i="3"/>
  <c r="G8244" i="3"/>
  <c r="G8245" i="3"/>
  <c r="G8246" i="3"/>
  <c r="G8247" i="3"/>
  <c r="G8248" i="3"/>
  <c r="G8249" i="3"/>
  <c r="G8250" i="3"/>
  <c r="G8251" i="3"/>
  <c r="G8252" i="3"/>
  <c r="G8253" i="3"/>
  <c r="G8254" i="3"/>
  <c r="G8255" i="3"/>
  <c r="G8256" i="3"/>
  <c r="G8257" i="3"/>
  <c r="G8258" i="3"/>
  <c r="G8259" i="3"/>
  <c r="G8260" i="3"/>
  <c r="G8261" i="3"/>
  <c r="G8262" i="3"/>
  <c r="G8263" i="3"/>
  <c r="G8264" i="3"/>
  <c r="G8265" i="3"/>
  <c r="G8266" i="3"/>
  <c r="G8267" i="3"/>
  <c r="G8268" i="3"/>
  <c r="G8269" i="3"/>
  <c r="G8270" i="3"/>
  <c r="G8271" i="3"/>
  <c r="G8272" i="3"/>
  <c r="G8273" i="3"/>
  <c r="G8274" i="3"/>
  <c r="G8275" i="3"/>
  <c r="G8276" i="3"/>
  <c r="G8277" i="3"/>
  <c r="G8278" i="3"/>
  <c r="G8279" i="3"/>
  <c r="G8280" i="3"/>
  <c r="G8281" i="3"/>
  <c r="G8282" i="3"/>
  <c r="G8283" i="3"/>
  <c r="G8284" i="3"/>
  <c r="G8285" i="3"/>
  <c r="G8286" i="3"/>
  <c r="G8287" i="3"/>
  <c r="G8288" i="3"/>
  <c r="G8289" i="3"/>
  <c r="G8290" i="3"/>
  <c r="G8291" i="3"/>
  <c r="G8292" i="3"/>
  <c r="G8293" i="3"/>
  <c r="G8294" i="3"/>
  <c r="G8295" i="3"/>
  <c r="G8296" i="3"/>
  <c r="G8297" i="3"/>
  <c r="G8298" i="3"/>
  <c r="G8299" i="3"/>
  <c r="G8300" i="3"/>
  <c r="G8301" i="3"/>
  <c r="G8302" i="3"/>
  <c r="G8303" i="3"/>
  <c r="G8304" i="3"/>
  <c r="G8305" i="3"/>
  <c r="G8306" i="3"/>
  <c r="G8307" i="3"/>
  <c r="G8308" i="3"/>
  <c r="G8309" i="3"/>
  <c r="G8310" i="3"/>
  <c r="G8311" i="3"/>
  <c r="G8312" i="3"/>
  <c r="G8313" i="3"/>
  <c r="G8314" i="3"/>
  <c r="G8315" i="3"/>
  <c r="G8316" i="3"/>
  <c r="G8317" i="3"/>
  <c r="G8318" i="3"/>
  <c r="G8319" i="3"/>
  <c r="G8320" i="3"/>
  <c r="G8321" i="3"/>
  <c r="G8322" i="3"/>
  <c r="G8323" i="3"/>
  <c r="G8324" i="3"/>
  <c r="G8325" i="3"/>
  <c r="G8326" i="3"/>
  <c r="G8327" i="3"/>
  <c r="G8328" i="3"/>
  <c r="G8329" i="3"/>
  <c r="G8330" i="3"/>
  <c r="G8331" i="3"/>
  <c r="G8332" i="3"/>
  <c r="G8333" i="3"/>
  <c r="G8334" i="3"/>
  <c r="G8335" i="3"/>
  <c r="G8336" i="3"/>
  <c r="G8337" i="3"/>
  <c r="G8338" i="3"/>
  <c r="G8339" i="3"/>
  <c r="G8340" i="3"/>
  <c r="G8341" i="3"/>
  <c r="G8342" i="3"/>
  <c r="G8343" i="3"/>
  <c r="G8344" i="3"/>
  <c r="G8345" i="3"/>
  <c r="G8346" i="3"/>
  <c r="G8347" i="3"/>
  <c r="G8348" i="3"/>
  <c r="G8349" i="3"/>
  <c r="G8350" i="3"/>
  <c r="G8351" i="3"/>
  <c r="G8352" i="3"/>
  <c r="G8353" i="3"/>
  <c r="G8354" i="3"/>
  <c r="G8355" i="3"/>
  <c r="G8356" i="3"/>
  <c r="G8357" i="3"/>
  <c r="G8358" i="3"/>
  <c r="G8359" i="3"/>
  <c r="G8360" i="3"/>
  <c r="G8361" i="3"/>
  <c r="G8362" i="3"/>
  <c r="G8363" i="3"/>
  <c r="G8364" i="3"/>
  <c r="G8365" i="3"/>
  <c r="G8366" i="3"/>
  <c r="G8367" i="3"/>
  <c r="G8368" i="3"/>
  <c r="G8369" i="3"/>
  <c r="G8370" i="3"/>
  <c r="G8371" i="3"/>
  <c r="G8372" i="3"/>
  <c r="G8373" i="3"/>
  <c r="G8374" i="3"/>
  <c r="G8375" i="3"/>
  <c r="G8376" i="3"/>
  <c r="G8377" i="3"/>
  <c r="G8378" i="3"/>
  <c r="G8379" i="3"/>
  <c r="G8380" i="3"/>
  <c r="G8381" i="3"/>
  <c r="G8382" i="3"/>
  <c r="G8383" i="3"/>
  <c r="G8384" i="3"/>
  <c r="G8385" i="3"/>
  <c r="G8386" i="3"/>
  <c r="G8387" i="3"/>
  <c r="G8388" i="3"/>
  <c r="G8389" i="3"/>
  <c r="G8390" i="3"/>
  <c r="G8391" i="3"/>
  <c r="G8392" i="3"/>
  <c r="G8393" i="3"/>
  <c r="G8394" i="3"/>
  <c r="G8395" i="3"/>
  <c r="G8396" i="3"/>
  <c r="G8397" i="3"/>
  <c r="G8398" i="3"/>
  <c r="G8399" i="3"/>
  <c r="G8400" i="3"/>
  <c r="G8401" i="3"/>
  <c r="G8402" i="3"/>
  <c r="G8403" i="3"/>
  <c r="G8404" i="3"/>
  <c r="G8405" i="3"/>
  <c r="G8406" i="3"/>
  <c r="G8407" i="3"/>
  <c r="G8408" i="3"/>
  <c r="G8409" i="3"/>
  <c r="G8410" i="3"/>
  <c r="G8411" i="3"/>
  <c r="G8412" i="3"/>
  <c r="G8413" i="3"/>
  <c r="G8414" i="3"/>
  <c r="G8415" i="3"/>
  <c r="G8416" i="3"/>
  <c r="G8417" i="3"/>
  <c r="G8418" i="3"/>
  <c r="G8419" i="3"/>
  <c r="G8420" i="3"/>
  <c r="G8421" i="3"/>
  <c r="G8422" i="3"/>
  <c r="G8423" i="3"/>
  <c r="G8424" i="3"/>
  <c r="G8425" i="3"/>
  <c r="G8426" i="3"/>
  <c r="G8427" i="3"/>
  <c r="G8428" i="3"/>
  <c r="G8429" i="3"/>
  <c r="G8430" i="3"/>
  <c r="G8431" i="3"/>
  <c r="G8432" i="3"/>
  <c r="G8433" i="3"/>
  <c r="G8434" i="3"/>
  <c r="G8435" i="3"/>
  <c r="G8436" i="3"/>
  <c r="G8437" i="3"/>
  <c r="G8438" i="3"/>
  <c r="G8439" i="3"/>
  <c r="G8440" i="3"/>
  <c r="G8441" i="3"/>
  <c r="G8442" i="3"/>
  <c r="G8443" i="3"/>
  <c r="G8444" i="3"/>
  <c r="G8445" i="3"/>
  <c r="G8446" i="3"/>
  <c r="G8447" i="3"/>
  <c r="G8448" i="3"/>
  <c r="G8449" i="3"/>
  <c r="G8450" i="3"/>
  <c r="G8451" i="3"/>
  <c r="G8452" i="3"/>
  <c r="G8453" i="3"/>
  <c r="G8454" i="3"/>
  <c r="G8455" i="3"/>
  <c r="G8456" i="3"/>
  <c r="G8457" i="3"/>
  <c r="G8458" i="3"/>
  <c r="G8459" i="3"/>
  <c r="G8460" i="3"/>
  <c r="G8461" i="3"/>
  <c r="G8462" i="3"/>
  <c r="G8463" i="3"/>
  <c r="G8464" i="3"/>
  <c r="G8465" i="3"/>
  <c r="G8466" i="3"/>
  <c r="G8467" i="3"/>
  <c r="G8468" i="3"/>
  <c r="G8469" i="3"/>
  <c r="G8470" i="3"/>
  <c r="G8471" i="3"/>
  <c r="G8472" i="3"/>
  <c r="G8473" i="3"/>
  <c r="G8474" i="3"/>
  <c r="G8475" i="3"/>
  <c r="G8476" i="3"/>
  <c r="G8477" i="3"/>
  <c r="G8478" i="3"/>
  <c r="G8479" i="3"/>
  <c r="G8480" i="3"/>
  <c r="G8481" i="3"/>
  <c r="G8482" i="3"/>
  <c r="G8483" i="3"/>
  <c r="G8484" i="3"/>
  <c r="G8485" i="3"/>
  <c r="G8486" i="3"/>
  <c r="G8487" i="3"/>
  <c r="G8488" i="3"/>
  <c r="G8489" i="3"/>
  <c r="G8490" i="3"/>
  <c r="G8491" i="3"/>
  <c r="G8492" i="3"/>
  <c r="G8493" i="3"/>
  <c r="G8494" i="3"/>
  <c r="G8495" i="3"/>
  <c r="G8496" i="3"/>
  <c r="G8497" i="3"/>
  <c r="G8498" i="3"/>
  <c r="G8499" i="3"/>
  <c r="G8500" i="3"/>
  <c r="G8501" i="3"/>
  <c r="G8502" i="3"/>
  <c r="G8503" i="3"/>
  <c r="G8504" i="3"/>
  <c r="G8505" i="3"/>
  <c r="G8506" i="3"/>
  <c r="G8507" i="3"/>
  <c r="G8508" i="3"/>
  <c r="G8509" i="3"/>
  <c r="G8510" i="3"/>
  <c r="G8511" i="3"/>
  <c r="G8512" i="3"/>
  <c r="G8513" i="3"/>
  <c r="G8514" i="3"/>
  <c r="G8515" i="3"/>
  <c r="G8516" i="3"/>
  <c r="G8517" i="3"/>
  <c r="G8518" i="3"/>
  <c r="G8519" i="3"/>
  <c r="G8520" i="3"/>
  <c r="G8521" i="3"/>
  <c r="G8522" i="3"/>
  <c r="G8523" i="3"/>
  <c r="G8524" i="3"/>
  <c r="G8525" i="3"/>
  <c r="G8526" i="3"/>
  <c r="G8527" i="3"/>
  <c r="G8528" i="3"/>
  <c r="G8529" i="3"/>
  <c r="G8530" i="3"/>
  <c r="G8531" i="3"/>
  <c r="G8532" i="3"/>
  <c r="G8533" i="3"/>
  <c r="G8534" i="3"/>
  <c r="G8535" i="3"/>
  <c r="G8536" i="3"/>
  <c r="G8537" i="3"/>
  <c r="G8538" i="3"/>
  <c r="G8539" i="3"/>
  <c r="G8540" i="3"/>
  <c r="G8541" i="3"/>
  <c r="G8542" i="3"/>
  <c r="G8543" i="3"/>
  <c r="G8544" i="3"/>
  <c r="G8545" i="3"/>
  <c r="G8546" i="3"/>
  <c r="G8547" i="3"/>
  <c r="G8548" i="3"/>
  <c r="G8549" i="3"/>
  <c r="G8550" i="3"/>
  <c r="G8551" i="3"/>
  <c r="G8552" i="3"/>
  <c r="G8553" i="3"/>
  <c r="G8554" i="3"/>
  <c r="G8555" i="3"/>
  <c r="G8556" i="3"/>
  <c r="G8557" i="3"/>
  <c r="G8558" i="3"/>
  <c r="G8559" i="3"/>
  <c r="G8560" i="3"/>
  <c r="G8561" i="3"/>
  <c r="G8562" i="3"/>
  <c r="G8563" i="3"/>
  <c r="G8564" i="3"/>
  <c r="G8565" i="3"/>
  <c r="G8566" i="3"/>
  <c r="G8567" i="3"/>
  <c r="G8568" i="3"/>
  <c r="G8569" i="3"/>
  <c r="G8570" i="3"/>
  <c r="G8571" i="3"/>
  <c r="G8572" i="3"/>
  <c r="G8573" i="3"/>
  <c r="G8574" i="3"/>
  <c r="G8575" i="3"/>
  <c r="G8576" i="3"/>
  <c r="G8577" i="3"/>
  <c r="G8578" i="3"/>
  <c r="G8579" i="3"/>
  <c r="G8580" i="3"/>
  <c r="G8581" i="3"/>
  <c r="G8582" i="3"/>
  <c r="G8583" i="3"/>
  <c r="G8584" i="3"/>
  <c r="G8585" i="3"/>
  <c r="G8586" i="3"/>
  <c r="G8587" i="3"/>
  <c r="G8588" i="3"/>
  <c r="G8589" i="3"/>
  <c r="G8590" i="3"/>
  <c r="G8591" i="3"/>
  <c r="G8592" i="3"/>
  <c r="G8593" i="3"/>
  <c r="G8594" i="3"/>
  <c r="G8595" i="3"/>
  <c r="G8596" i="3"/>
  <c r="G8597" i="3"/>
  <c r="G8598" i="3"/>
  <c r="G8599" i="3"/>
  <c r="G8600" i="3"/>
  <c r="G8601" i="3"/>
  <c r="G8602" i="3"/>
  <c r="G8603" i="3"/>
  <c r="G8604" i="3"/>
  <c r="G8605" i="3"/>
  <c r="G8606" i="3"/>
  <c r="G8607" i="3"/>
  <c r="G8608" i="3"/>
  <c r="G8609" i="3"/>
  <c r="G8610" i="3"/>
  <c r="G8611" i="3"/>
  <c r="G8612" i="3"/>
  <c r="G8613" i="3"/>
  <c r="G8614" i="3"/>
  <c r="G8615" i="3"/>
  <c r="G8616" i="3"/>
  <c r="G8617" i="3"/>
  <c r="G8618" i="3"/>
  <c r="G8619" i="3"/>
  <c r="G8620" i="3"/>
  <c r="G8621" i="3"/>
  <c r="G8622" i="3"/>
  <c r="G8623" i="3"/>
  <c r="G8624" i="3"/>
  <c r="G8625" i="3"/>
  <c r="G8626" i="3"/>
  <c r="G8627" i="3"/>
  <c r="G8628" i="3"/>
  <c r="G8629" i="3"/>
  <c r="G8630" i="3"/>
  <c r="G8631" i="3"/>
  <c r="G8632" i="3"/>
  <c r="G8633" i="3"/>
  <c r="G8634" i="3"/>
  <c r="G8635" i="3"/>
  <c r="G8636" i="3"/>
  <c r="G8637" i="3"/>
  <c r="G8638" i="3"/>
  <c r="G8639" i="3"/>
  <c r="G8640" i="3"/>
  <c r="G8641" i="3"/>
  <c r="G8642" i="3"/>
  <c r="G8643" i="3"/>
  <c r="G8644" i="3"/>
  <c r="G8645" i="3"/>
  <c r="G8646" i="3"/>
  <c r="G8647" i="3"/>
  <c r="G8648" i="3"/>
  <c r="G8649" i="3"/>
  <c r="G8650" i="3"/>
  <c r="G8651" i="3"/>
  <c r="G8652" i="3"/>
  <c r="G8653" i="3"/>
  <c r="G8654" i="3"/>
  <c r="G8655" i="3"/>
  <c r="G8656" i="3"/>
  <c r="G8657" i="3"/>
  <c r="G8658" i="3"/>
  <c r="G8659" i="3"/>
  <c r="G8660" i="3"/>
  <c r="G8661" i="3"/>
  <c r="G8662" i="3"/>
  <c r="G8663" i="3"/>
  <c r="G8664" i="3"/>
  <c r="G8665" i="3"/>
  <c r="G8666" i="3"/>
  <c r="G8667" i="3"/>
  <c r="G8668" i="3"/>
  <c r="G8669" i="3"/>
  <c r="G8670" i="3"/>
  <c r="G8671" i="3"/>
  <c r="G8672" i="3"/>
  <c r="G8673" i="3"/>
  <c r="G8674" i="3"/>
  <c r="G8675" i="3"/>
  <c r="G8676" i="3"/>
  <c r="G8677" i="3"/>
  <c r="G8678" i="3"/>
  <c r="G8679" i="3"/>
  <c r="G8680" i="3"/>
  <c r="G8681" i="3"/>
  <c r="G8682" i="3"/>
  <c r="G8683" i="3"/>
  <c r="G8684" i="3"/>
  <c r="G8685" i="3"/>
  <c r="G8686" i="3"/>
  <c r="G8687" i="3"/>
  <c r="G8688" i="3"/>
  <c r="G8689" i="3"/>
  <c r="G8690" i="3"/>
  <c r="G8691" i="3"/>
  <c r="G8692" i="3"/>
  <c r="G8693" i="3"/>
  <c r="G8694" i="3"/>
  <c r="G8695" i="3"/>
  <c r="G8696" i="3"/>
  <c r="G8697" i="3"/>
  <c r="G8698" i="3"/>
  <c r="G8699" i="3"/>
  <c r="G8700" i="3"/>
  <c r="G8701" i="3"/>
  <c r="G8702" i="3"/>
  <c r="G8703" i="3"/>
  <c r="G8704" i="3"/>
  <c r="G8705" i="3"/>
  <c r="G8706" i="3"/>
  <c r="G8707" i="3"/>
  <c r="G8708" i="3"/>
  <c r="G8709" i="3"/>
  <c r="G8710" i="3"/>
  <c r="G8711" i="3"/>
  <c r="G8712" i="3"/>
  <c r="G8713" i="3"/>
  <c r="G8714" i="3"/>
  <c r="G8715" i="3"/>
  <c r="G8716" i="3"/>
  <c r="G8717" i="3"/>
  <c r="G8718" i="3"/>
  <c r="G8719" i="3"/>
  <c r="G8720" i="3"/>
  <c r="G8721" i="3"/>
  <c r="G8722" i="3"/>
  <c r="G8723" i="3"/>
  <c r="G8724" i="3"/>
  <c r="G8725" i="3"/>
  <c r="G8726" i="3"/>
  <c r="G8727" i="3"/>
  <c r="G8728" i="3"/>
  <c r="G8729" i="3"/>
  <c r="G8730" i="3"/>
  <c r="G8731" i="3"/>
  <c r="G8732" i="3"/>
  <c r="G8733" i="3"/>
  <c r="G8734" i="3"/>
  <c r="G8735" i="3"/>
  <c r="G8736" i="3"/>
  <c r="G8737" i="3"/>
  <c r="G8738" i="3"/>
  <c r="G8739" i="3"/>
  <c r="G8740" i="3"/>
  <c r="G8741" i="3"/>
  <c r="G8742" i="3"/>
  <c r="G8743" i="3"/>
  <c r="G8744" i="3"/>
  <c r="G8745" i="3"/>
  <c r="G8746" i="3"/>
  <c r="G8747" i="3"/>
  <c r="G8748" i="3"/>
  <c r="G8749" i="3"/>
  <c r="G8750" i="3"/>
  <c r="G8751" i="3"/>
  <c r="G8752" i="3"/>
  <c r="G8753" i="3"/>
  <c r="G8754" i="3"/>
  <c r="G8755" i="3"/>
  <c r="G8756" i="3"/>
  <c r="G8757" i="3"/>
  <c r="G8758" i="3"/>
  <c r="G8759" i="3"/>
  <c r="G8760" i="3"/>
  <c r="G8761" i="3"/>
  <c r="G8762" i="3"/>
  <c r="G8763" i="3"/>
  <c r="G8764" i="3"/>
  <c r="G8765" i="3"/>
  <c r="G8766" i="3"/>
  <c r="G8767" i="3"/>
  <c r="G8768" i="3"/>
  <c r="G8769" i="3"/>
  <c r="G8770" i="3"/>
  <c r="G8771" i="3"/>
  <c r="G8772" i="3"/>
  <c r="G8773" i="3"/>
  <c r="G8774" i="3"/>
  <c r="G8775" i="3"/>
  <c r="G8776" i="3"/>
  <c r="G8777" i="3"/>
  <c r="G8778" i="3"/>
  <c r="G8779" i="3"/>
  <c r="G8780" i="3"/>
  <c r="G8781" i="3"/>
  <c r="G8782" i="3"/>
  <c r="G8783" i="3"/>
  <c r="G8784" i="3"/>
  <c r="G8785" i="3"/>
  <c r="G8786" i="3"/>
  <c r="G8787" i="3"/>
  <c r="G8788" i="3"/>
  <c r="G8789" i="3"/>
  <c r="G8790" i="3"/>
  <c r="G8791" i="3"/>
  <c r="G8792" i="3"/>
  <c r="G8793" i="3"/>
  <c r="G8794" i="3"/>
  <c r="G8795" i="3"/>
  <c r="G8796" i="3"/>
  <c r="G8797" i="3"/>
  <c r="G8798" i="3"/>
  <c r="G8799" i="3"/>
  <c r="G8800" i="3"/>
  <c r="G8801" i="3"/>
  <c r="G8802" i="3"/>
  <c r="G8803" i="3"/>
  <c r="G8804" i="3"/>
  <c r="G8805" i="3"/>
  <c r="G8806" i="3"/>
  <c r="G8807" i="3"/>
  <c r="G8808" i="3"/>
  <c r="G8809" i="3"/>
  <c r="G8810" i="3"/>
  <c r="G8811" i="3"/>
  <c r="G8812" i="3"/>
  <c r="G8813" i="3"/>
  <c r="G8814" i="3"/>
  <c r="G8815" i="3"/>
  <c r="G8816" i="3"/>
  <c r="G8817" i="3"/>
  <c r="G8818" i="3"/>
  <c r="G8819" i="3"/>
  <c r="G8820" i="3"/>
  <c r="G8821" i="3"/>
  <c r="G8822" i="3"/>
  <c r="G8823" i="3"/>
  <c r="G8824" i="3"/>
  <c r="G8825" i="3"/>
  <c r="G8826" i="3"/>
  <c r="G8827" i="3"/>
  <c r="G8828" i="3"/>
  <c r="G8829" i="3"/>
  <c r="G8830" i="3"/>
  <c r="G8831" i="3"/>
  <c r="G8832" i="3"/>
  <c r="G8833" i="3"/>
  <c r="G8834" i="3"/>
  <c r="G8835" i="3"/>
  <c r="G8836" i="3"/>
  <c r="G8837" i="3"/>
  <c r="G8838" i="3"/>
  <c r="G8839" i="3"/>
  <c r="G8840" i="3"/>
  <c r="G8841" i="3"/>
  <c r="G8842" i="3"/>
  <c r="G8843" i="3"/>
  <c r="G8844" i="3"/>
  <c r="G8845" i="3"/>
  <c r="G8846" i="3"/>
  <c r="G8847" i="3"/>
  <c r="G8848" i="3"/>
  <c r="G8849" i="3"/>
  <c r="G8850" i="3"/>
  <c r="G8851" i="3"/>
  <c r="G8852" i="3"/>
  <c r="G8853" i="3"/>
  <c r="G8854" i="3"/>
  <c r="G8855" i="3"/>
  <c r="G8856" i="3"/>
  <c r="G8857" i="3"/>
  <c r="G8858" i="3"/>
  <c r="G8859" i="3"/>
  <c r="G8860" i="3"/>
  <c r="G8861" i="3"/>
  <c r="G8862" i="3"/>
  <c r="G8863" i="3"/>
  <c r="G8864" i="3"/>
  <c r="G8865" i="3"/>
  <c r="G8866" i="3"/>
  <c r="G8867" i="3"/>
  <c r="G8868" i="3"/>
  <c r="G8869" i="3"/>
  <c r="G8870" i="3"/>
  <c r="G8871" i="3"/>
  <c r="G8872" i="3"/>
  <c r="G8873" i="3"/>
  <c r="G8874" i="3"/>
  <c r="G8875" i="3"/>
  <c r="G8876" i="3"/>
  <c r="G8877" i="3"/>
  <c r="G8878" i="3"/>
  <c r="G8879" i="3"/>
  <c r="G8880" i="3"/>
  <c r="G8881" i="3"/>
  <c r="G8882" i="3"/>
  <c r="G8883" i="3"/>
  <c r="G8884" i="3"/>
  <c r="G8885" i="3"/>
  <c r="G8886" i="3"/>
  <c r="G8887" i="3"/>
  <c r="G8888" i="3"/>
  <c r="G8889" i="3"/>
  <c r="G8890" i="3"/>
  <c r="G8891" i="3"/>
  <c r="G8892" i="3"/>
  <c r="G8893" i="3"/>
  <c r="G8894" i="3"/>
  <c r="G8895" i="3"/>
  <c r="G8896" i="3"/>
  <c r="G8897" i="3"/>
  <c r="G8898" i="3"/>
  <c r="G8899" i="3"/>
  <c r="G8900" i="3"/>
  <c r="G8901" i="3"/>
  <c r="G8902" i="3"/>
  <c r="G8903" i="3"/>
  <c r="G8904" i="3"/>
  <c r="G8905" i="3"/>
  <c r="G8906" i="3"/>
  <c r="G8907" i="3"/>
  <c r="G8908" i="3"/>
  <c r="G8909" i="3"/>
  <c r="G8910" i="3"/>
  <c r="G8911" i="3"/>
  <c r="G8912" i="3"/>
  <c r="G8913" i="3"/>
  <c r="G8914" i="3"/>
  <c r="G8915" i="3"/>
  <c r="G8916" i="3"/>
  <c r="G8917" i="3"/>
  <c r="G8918" i="3"/>
  <c r="G8919" i="3"/>
  <c r="G8920" i="3"/>
  <c r="G8921" i="3"/>
  <c r="G8922" i="3"/>
  <c r="G8923" i="3"/>
  <c r="G8924" i="3"/>
  <c r="G8925" i="3"/>
  <c r="G8926" i="3"/>
  <c r="G8927" i="3"/>
  <c r="G8928" i="3"/>
  <c r="G8929" i="3"/>
  <c r="G8930" i="3"/>
  <c r="G8931" i="3"/>
  <c r="G8932" i="3"/>
  <c r="G8933" i="3"/>
  <c r="G8934" i="3"/>
  <c r="G8935" i="3"/>
  <c r="G8936" i="3"/>
  <c r="G8937" i="3"/>
  <c r="G8938" i="3"/>
  <c r="G8939" i="3"/>
  <c r="G8940" i="3"/>
  <c r="G8941" i="3"/>
  <c r="G8942" i="3"/>
  <c r="G8943" i="3"/>
  <c r="G8944" i="3"/>
  <c r="G8945" i="3"/>
  <c r="G8946" i="3"/>
  <c r="G8947" i="3"/>
  <c r="G8948" i="3"/>
  <c r="G8949" i="3"/>
  <c r="G8950" i="3"/>
  <c r="G8951" i="3"/>
  <c r="G8952" i="3"/>
  <c r="G8953" i="3"/>
  <c r="G8954" i="3"/>
  <c r="G8955" i="3"/>
  <c r="G8956" i="3"/>
  <c r="G8957" i="3"/>
  <c r="G8958" i="3"/>
  <c r="G8959" i="3"/>
  <c r="G8960" i="3"/>
  <c r="G8961" i="3"/>
  <c r="G8962" i="3"/>
  <c r="G8963" i="3"/>
  <c r="G8964" i="3"/>
  <c r="G8965" i="3"/>
  <c r="G8966" i="3"/>
  <c r="G8967" i="3"/>
  <c r="G8968" i="3"/>
  <c r="G8969" i="3"/>
  <c r="G8970" i="3"/>
  <c r="G8971" i="3"/>
  <c r="G8972" i="3"/>
  <c r="G8973" i="3"/>
  <c r="G8974" i="3"/>
  <c r="G8975" i="3"/>
  <c r="G8976" i="3"/>
  <c r="G8977" i="3"/>
  <c r="G8978" i="3"/>
  <c r="G8979" i="3"/>
  <c r="G8980" i="3"/>
  <c r="G8981" i="3"/>
  <c r="G8982" i="3"/>
  <c r="G8983" i="3"/>
  <c r="G8984" i="3"/>
  <c r="G8985" i="3"/>
  <c r="G8986" i="3"/>
  <c r="G8987" i="3"/>
  <c r="G8988" i="3"/>
  <c r="G8989" i="3"/>
  <c r="G8990" i="3"/>
  <c r="G8991" i="3"/>
  <c r="G8992" i="3"/>
  <c r="G8993" i="3"/>
  <c r="G8994" i="3"/>
  <c r="G8995" i="3"/>
  <c r="G8996" i="3"/>
  <c r="G8997" i="3"/>
  <c r="G8998" i="3"/>
  <c r="G8999" i="3"/>
  <c r="G9000" i="3"/>
  <c r="G9001" i="3"/>
  <c r="G9002" i="3"/>
  <c r="G9003" i="3"/>
  <c r="G9004" i="3"/>
  <c r="G9005" i="3"/>
  <c r="G9006" i="3"/>
  <c r="G9007" i="3"/>
  <c r="G9008" i="3"/>
  <c r="G9009" i="3"/>
  <c r="G9010" i="3"/>
  <c r="G9011" i="3"/>
  <c r="G9012" i="3"/>
  <c r="G9013" i="3"/>
  <c r="G9014" i="3"/>
  <c r="G9015" i="3"/>
  <c r="G9016" i="3"/>
  <c r="G9017" i="3"/>
  <c r="G9018" i="3"/>
  <c r="G9019" i="3"/>
  <c r="G9020" i="3"/>
  <c r="G9021" i="3"/>
  <c r="G9022" i="3"/>
  <c r="G9023" i="3"/>
  <c r="G9024" i="3"/>
  <c r="G9025" i="3"/>
  <c r="G9026" i="3"/>
  <c r="G9027" i="3"/>
  <c r="G9028" i="3"/>
  <c r="G9029" i="3"/>
  <c r="G9030" i="3"/>
  <c r="G9031" i="3"/>
  <c r="G9032" i="3"/>
  <c r="G9033" i="3"/>
  <c r="G9034" i="3"/>
  <c r="G9035" i="3"/>
  <c r="G9036" i="3"/>
  <c r="G9037" i="3"/>
  <c r="G9038" i="3"/>
  <c r="G9039" i="3"/>
  <c r="G9040" i="3"/>
  <c r="G9041" i="3"/>
  <c r="G9042" i="3"/>
  <c r="G9043" i="3"/>
  <c r="G9044" i="3"/>
  <c r="G9045" i="3"/>
  <c r="G9046" i="3"/>
  <c r="G9047" i="3"/>
  <c r="G9048" i="3"/>
  <c r="G9049" i="3"/>
  <c r="G9050" i="3"/>
  <c r="G9051" i="3"/>
  <c r="G9052" i="3"/>
  <c r="G9053" i="3"/>
  <c r="G9054" i="3"/>
  <c r="G9055" i="3"/>
  <c r="G9056" i="3"/>
  <c r="G9057" i="3"/>
  <c r="G9058" i="3"/>
  <c r="G9059" i="3"/>
  <c r="G9060" i="3"/>
  <c r="G9061" i="3"/>
  <c r="G9062" i="3"/>
  <c r="G9063" i="3"/>
  <c r="G9064" i="3"/>
  <c r="G9065" i="3"/>
  <c r="G9066" i="3"/>
  <c r="G9067" i="3"/>
  <c r="G9068" i="3"/>
  <c r="G9069" i="3"/>
  <c r="G9070" i="3"/>
  <c r="G9071" i="3"/>
  <c r="G9072" i="3"/>
  <c r="G9073" i="3"/>
  <c r="G9074" i="3"/>
  <c r="G9075" i="3"/>
  <c r="G9076" i="3"/>
  <c r="G9077" i="3"/>
  <c r="G9078" i="3"/>
  <c r="G9079" i="3"/>
  <c r="G9080" i="3"/>
  <c r="G9081" i="3"/>
  <c r="G9082" i="3"/>
  <c r="G9083" i="3"/>
  <c r="G9084" i="3"/>
  <c r="G9085" i="3"/>
  <c r="G9086" i="3"/>
  <c r="G9087" i="3"/>
  <c r="G9088" i="3"/>
  <c r="G9089" i="3"/>
  <c r="G9090" i="3"/>
  <c r="G9091" i="3"/>
  <c r="G9092" i="3"/>
  <c r="G9093" i="3"/>
  <c r="G9094" i="3"/>
  <c r="G9095" i="3"/>
  <c r="G9096" i="3"/>
  <c r="G9097" i="3"/>
  <c r="G9098" i="3"/>
  <c r="G9099" i="3"/>
  <c r="G9100" i="3"/>
  <c r="G9101" i="3"/>
  <c r="G9102" i="3"/>
  <c r="G9103" i="3"/>
  <c r="G9104" i="3"/>
  <c r="G9105" i="3"/>
  <c r="G9106" i="3"/>
  <c r="G9107" i="3"/>
  <c r="G9108" i="3"/>
  <c r="G9109" i="3"/>
  <c r="G9110" i="3"/>
  <c r="G9111" i="3"/>
  <c r="G9112" i="3"/>
  <c r="G9113" i="3"/>
  <c r="G9114" i="3"/>
  <c r="G9115" i="3"/>
  <c r="G9116" i="3"/>
  <c r="G9117" i="3"/>
  <c r="G9118" i="3"/>
  <c r="G9119" i="3"/>
  <c r="G9120" i="3"/>
  <c r="G9121" i="3"/>
  <c r="G9122" i="3"/>
  <c r="G9123" i="3"/>
  <c r="G9124" i="3"/>
  <c r="G9125" i="3"/>
  <c r="G9126" i="3"/>
  <c r="G9127" i="3"/>
  <c r="G9128" i="3"/>
  <c r="G9129" i="3"/>
  <c r="G9130" i="3"/>
  <c r="G9131" i="3"/>
  <c r="G9132" i="3"/>
  <c r="G9133" i="3"/>
  <c r="G9134" i="3"/>
  <c r="G9135" i="3"/>
  <c r="G9136" i="3"/>
  <c r="G9137" i="3"/>
  <c r="G9138" i="3"/>
  <c r="G9139" i="3"/>
  <c r="G9140" i="3"/>
  <c r="G9141" i="3"/>
  <c r="G9142" i="3"/>
  <c r="G9143" i="3"/>
  <c r="G9144" i="3"/>
  <c r="G9145" i="3"/>
  <c r="G9146" i="3"/>
  <c r="G9147" i="3"/>
  <c r="G9148" i="3"/>
  <c r="G9149" i="3"/>
  <c r="G9150" i="3"/>
  <c r="G9151" i="3"/>
  <c r="G9152" i="3"/>
  <c r="G9153" i="3"/>
  <c r="G9154" i="3"/>
  <c r="G9155" i="3"/>
  <c r="G9156" i="3"/>
  <c r="G9157" i="3"/>
  <c r="G9158" i="3"/>
  <c r="G9159" i="3"/>
  <c r="G9160" i="3"/>
  <c r="G9161" i="3"/>
  <c r="G9162" i="3"/>
  <c r="G9163" i="3"/>
  <c r="G9164" i="3"/>
  <c r="G9165" i="3"/>
  <c r="G9166" i="3"/>
  <c r="G9167" i="3"/>
  <c r="G9168" i="3"/>
  <c r="G9169" i="3"/>
  <c r="G9170" i="3"/>
  <c r="G9171" i="3"/>
  <c r="G9172" i="3"/>
  <c r="G9173" i="3"/>
  <c r="G9174" i="3"/>
  <c r="G9175" i="3"/>
  <c r="G9176" i="3"/>
  <c r="G9177" i="3"/>
  <c r="G9178" i="3"/>
  <c r="G9179" i="3"/>
  <c r="G9180" i="3"/>
  <c r="G9181" i="3"/>
  <c r="G9182" i="3"/>
  <c r="G9183" i="3"/>
  <c r="G9184" i="3"/>
  <c r="G9185" i="3"/>
  <c r="G9186" i="3"/>
  <c r="G9187" i="3"/>
  <c r="G9188" i="3"/>
  <c r="G9189" i="3"/>
  <c r="G9190" i="3"/>
  <c r="G9191" i="3"/>
  <c r="G9192" i="3"/>
  <c r="G9193" i="3"/>
  <c r="G9194" i="3"/>
  <c r="G9195" i="3"/>
  <c r="G9196" i="3"/>
  <c r="G9197" i="3"/>
  <c r="G9198" i="3"/>
  <c r="G9199" i="3"/>
  <c r="G9200" i="3"/>
  <c r="G9201" i="3"/>
  <c r="G9202" i="3"/>
  <c r="G9203" i="3"/>
  <c r="G9204" i="3"/>
  <c r="G9205" i="3"/>
  <c r="G9206" i="3"/>
  <c r="G9207" i="3"/>
  <c r="G9208" i="3"/>
  <c r="G9209" i="3"/>
  <c r="G9210" i="3"/>
  <c r="G9211" i="3"/>
  <c r="G9212" i="3"/>
  <c r="G9213" i="3"/>
  <c r="G9214" i="3"/>
  <c r="G9215" i="3"/>
  <c r="G9216" i="3"/>
  <c r="G9217" i="3"/>
  <c r="G9218" i="3"/>
  <c r="G9219" i="3"/>
  <c r="G9220" i="3"/>
  <c r="G9221" i="3"/>
  <c r="G9222" i="3"/>
  <c r="G9223" i="3"/>
  <c r="G9224" i="3"/>
  <c r="G9225" i="3"/>
  <c r="G9226" i="3"/>
  <c r="G9227" i="3"/>
  <c r="G9228" i="3"/>
  <c r="G9229" i="3"/>
  <c r="G9230" i="3"/>
  <c r="G9231" i="3"/>
  <c r="G9232" i="3"/>
  <c r="G9233" i="3"/>
  <c r="G9234" i="3"/>
  <c r="G9235" i="3"/>
  <c r="G9236" i="3"/>
  <c r="G9237" i="3"/>
  <c r="G9238" i="3"/>
  <c r="G9239" i="3"/>
  <c r="G9240" i="3"/>
  <c r="G9241" i="3"/>
  <c r="G9242" i="3"/>
  <c r="G9243" i="3"/>
  <c r="G9244" i="3"/>
  <c r="G9245" i="3"/>
  <c r="G9246" i="3"/>
  <c r="G9247" i="3"/>
  <c r="G9248" i="3"/>
  <c r="G9249" i="3"/>
  <c r="G9250" i="3"/>
  <c r="G9251" i="3"/>
  <c r="G9252" i="3"/>
  <c r="G9253" i="3"/>
  <c r="G9254" i="3"/>
  <c r="G9255" i="3"/>
  <c r="G9256" i="3"/>
  <c r="G9257" i="3"/>
  <c r="G9258" i="3"/>
  <c r="G9259" i="3"/>
  <c r="G9260" i="3"/>
  <c r="G9261" i="3"/>
  <c r="G9262" i="3"/>
  <c r="G9263" i="3"/>
  <c r="G9264" i="3"/>
  <c r="G9265" i="3"/>
  <c r="G9266" i="3"/>
  <c r="G9267" i="3"/>
  <c r="G9268" i="3"/>
  <c r="G9269" i="3"/>
  <c r="G9270" i="3"/>
  <c r="G9271" i="3"/>
  <c r="G9272" i="3"/>
  <c r="G9273" i="3"/>
  <c r="G9274" i="3"/>
  <c r="G9275" i="3"/>
  <c r="G9276" i="3"/>
  <c r="G9277" i="3"/>
  <c r="G9278" i="3"/>
  <c r="G9279" i="3"/>
  <c r="G9280" i="3"/>
  <c r="G9281" i="3"/>
  <c r="G9282" i="3"/>
  <c r="G9283" i="3"/>
  <c r="G9284" i="3"/>
  <c r="G9285" i="3"/>
  <c r="G9286" i="3"/>
  <c r="G9287" i="3"/>
  <c r="G9288" i="3"/>
  <c r="G9289" i="3"/>
  <c r="G9290" i="3"/>
  <c r="G9291" i="3"/>
  <c r="G9292" i="3"/>
  <c r="G9293" i="3"/>
  <c r="G9294" i="3"/>
  <c r="G9295" i="3"/>
  <c r="G9296" i="3"/>
  <c r="G9297" i="3"/>
  <c r="G9298" i="3"/>
  <c r="G9299" i="3"/>
  <c r="G9300" i="3"/>
  <c r="G9301" i="3"/>
  <c r="G9302" i="3"/>
  <c r="G9303" i="3"/>
  <c r="G9304" i="3"/>
  <c r="G9305" i="3"/>
  <c r="G9306" i="3"/>
  <c r="G9307" i="3"/>
  <c r="G9308" i="3"/>
  <c r="G9309" i="3"/>
  <c r="G9310" i="3"/>
  <c r="G9311" i="3"/>
  <c r="G9312" i="3"/>
  <c r="G9313" i="3"/>
  <c r="G9314" i="3"/>
  <c r="G9315" i="3"/>
  <c r="G9316" i="3"/>
  <c r="G9317" i="3"/>
  <c r="G9318" i="3"/>
  <c r="G9319" i="3"/>
  <c r="G9320" i="3"/>
  <c r="G9321" i="3"/>
  <c r="G9322" i="3"/>
  <c r="G9323" i="3"/>
  <c r="G9324" i="3"/>
  <c r="G9325" i="3"/>
  <c r="G9326" i="3"/>
  <c r="G9327" i="3"/>
  <c r="G9328" i="3"/>
  <c r="G9329" i="3"/>
  <c r="G9330" i="3"/>
  <c r="G9331" i="3"/>
  <c r="G9332" i="3"/>
  <c r="G9333" i="3"/>
  <c r="G9334" i="3"/>
  <c r="G9335" i="3"/>
  <c r="G9336" i="3"/>
  <c r="G9337" i="3"/>
  <c r="G9338" i="3"/>
  <c r="G9339" i="3"/>
  <c r="G9340" i="3"/>
  <c r="G9341" i="3"/>
  <c r="G9342" i="3"/>
  <c r="G9343" i="3"/>
  <c r="G9344" i="3"/>
  <c r="G9345" i="3"/>
  <c r="G9346" i="3"/>
  <c r="G9347" i="3"/>
  <c r="G9348" i="3"/>
  <c r="G9349" i="3"/>
  <c r="G9350" i="3"/>
  <c r="G9351" i="3"/>
  <c r="G9352" i="3"/>
  <c r="G9353" i="3"/>
  <c r="G9354" i="3"/>
  <c r="G9355" i="3"/>
  <c r="G9356" i="3"/>
  <c r="G9357" i="3"/>
  <c r="G9358" i="3"/>
  <c r="G9359" i="3"/>
  <c r="G9360" i="3"/>
  <c r="G9361" i="3"/>
  <c r="G9362" i="3"/>
  <c r="G9363" i="3"/>
  <c r="G9364" i="3"/>
  <c r="G9365" i="3"/>
  <c r="G9366" i="3"/>
  <c r="G9367" i="3"/>
  <c r="G9368" i="3"/>
  <c r="G9369" i="3"/>
  <c r="G9370" i="3"/>
  <c r="G9371" i="3"/>
  <c r="G9372" i="3"/>
  <c r="G9373" i="3"/>
  <c r="G9374" i="3"/>
  <c r="G9375" i="3"/>
  <c r="G9376" i="3"/>
  <c r="G9377" i="3"/>
  <c r="G9378" i="3"/>
  <c r="G9379" i="3"/>
  <c r="G9380" i="3"/>
  <c r="G9381" i="3"/>
  <c r="G9382" i="3"/>
  <c r="G9383" i="3"/>
  <c r="G9384" i="3"/>
  <c r="G9385" i="3"/>
  <c r="G9386" i="3"/>
  <c r="G9387" i="3"/>
  <c r="G9388" i="3"/>
  <c r="G9389" i="3"/>
  <c r="G9390" i="3"/>
  <c r="G9391" i="3"/>
  <c r="G9392" i="3"/>
  <c r="G9393" i="3"/>
  <c r="G9394" i="3"/>
  <c r="G9395" i="3"/>
  <c r="G9396" i="3"/>
  <c r="G9397" i="3"/>
  <c r="G9398" i="3"/>
  <c r="G9399" i="3"/>
  <c r="G9400" i="3"/>
  <c r="G9401" i="3"/>
  <c r="G9402" i="3"/>
  <c r="G9403" i="3"/>
  <c r="G9404" i="3"/>
  <c r="G9405" i="3"/>
  <c r="G9406" i="3"/>
  <c r="G9407" i="3"/>
  <c r="G9408" i="3"/>
  <c r="G9409" i="3"/>
  <c r="G9410" i="3"/>
  <c r="G9411" i="3"/>
  <c r="G9412" i="3"/>
  <c r="G9413" i="3"/>
  <c r="G9414" i="3"/>
  <c r="G9415" i="3"/>
  <c r="G9416" i="3"/>
  <c r="G9417" i="3"/>
  <c r="G9418" i="3"/>
  <c r="G9419" i="3"/>
  <c r="G9420" i="3"/>
  <c r="G9421" i="3"/>
  <c r="G9422" i="3"/>
  <c r="G9423" i="3"/>
  <c r="G9424" i="3"/>
  <c r="G9425" i="3"/>
  <c r="G9426" i="3"/>
  <c r="G9427" i="3"/>
  <c r="G9428" i="3"/>
  <c r="G9429" i="3"/>
  <c r="G9430" i="3"/>
  <c r="G9431" i="3"/>
  <c r="G9432" i="3"/>
  <c r="G9433" i="3"/>
  <c r="G9434" i="3"/>
  <c r="G9435" i="3"/>
  <c r="G9436" i="3"/>
  <c r="G9437" i="3"/>
  <c r="G9438" i="3"/>
  <c r="G9439" i="3"/>
  <c r="G9440" i="3"/>
  <c r="G9441" i="3"/>
  <c r="G9442" i="3"/>
  <c r="G9443" i="3"/>
  <c r="G9444" i="3"/>
  <c r="G9445" i="3"/>
  <c r="G9446" i="3"/>
  <c r="G9447" i="3"/>
  <c r="G9448" i="3"/>
  <c r="G9449" i="3"/>
  <c r="G9450" i="3"/>
  <c r="G9451" i="3"/>
  <c r="G9452" i="3"/>
  <c r="G9453" i="3"/>
  <c r="G9454" i="3"/>
  <c r="G9455" i="3"/>
  <c r="G9456" i="3"/>
  <c r="G9457" i="3"/>
  <c r="G9458" i="3"/>
  <c r="G9459" i="3"/>
  <c r="G9460" i="3"/>
  <c r="G9461" i="3"/>
  <c r="G9462" i="3"/>
  <c r="G9463" i="3"/>
  <c r="G9464" i="3"/>
  <c r="G9465" i="3"/>
  <c r="G9466" i="3"/>
  <c r="G9467" i="3"/>
  <c r="G9468" i="3"/>
  <c r="G9469" i="3"/>
  <c r="G9470" i="3"/>
  <c r="G9471" i="3"/>
  <c r="G9472" i="3"/>
  <c r="G9473" i="3"/>
  <c r="G9474" i="3"/>
  <c r="G9475" i="3"/>
  <c r="G9476" i="3"/>
  <c r="G9477" i="3"/>
  <c r="G9478" i="3"/>
  <c r="G9479" i="3"/>
  <c r="G9480" i="3"/>
  <c r="G9481" i="3"/>
  <c r="G9482" i="3"/>
  <c r="G9483" i="3"/>
  <c r="G9484" i="3"/>
  <c r="G9485" i="3"/>
  <c r="G9486" i="3"/>
  <c r="G9487" i="3"/>
  <c r="G9488" i="3"/>
  <c r="G9489" i="3"/>
  <c r="G9490" i="3"/>
  <c r="G9491" i="3"/>
  <c r="G9492" i="3"/>
  <c r="G9493" i="3"/>
  <c r="G9494" i="3"/>
  <c r="G9495" i="3"/>
  <c r="G9496" i="3"/>
  <c r="G9497" i="3"/>
  <c r="G9498" i="3"/>
  <c r="G9499" i="3"/>
  <c r="G9500" i="3"/>
  <c r="G9501" i="3"/>
  <c r="G9502" i="3"/>
  <c r="G9503" i="3"/>
  <c r="G9504" i="3"/>
  <c r="G9505" i="3"/>
  <c r="G9506" i="3"/>
  <c r="G9507" i="3"/>
  <c r="G9508" i="3"/>
  <c r="G9509" i="3"/>
  <c r="G9510" i="3"/>
  <c r="G9511" i="3"/>
  <c r="G9512" i="3"/>
  <c r="G9513" i="3"/>
  <c r="G9514" i="3"/>
  <c r="G9515" i="3"/>
  <c r="G9516" i="3"/>
  <c r="G9517" i="3"/>
  <c r="G9518" i="3"/>
  <c r="G9519" i="3"/>
  <c r="G9520" i="3"/>
  <c r="G9521" i="3"/>
  <c r="G9522" i="3"/>
  <c r="G9523" i="3"/>
  <c r="G9524" i="3"/>
  <c r="G9525" i="3"/>
  <c r="G9526" i="3"/>
  <c r="G9527" i="3"/>
  <c r="G9528" i="3"/>
  <c r="G9529" i="3"/>
  <c r="G9530" i="3"/>
  <c r="G9531" i="3"/>
  <c r="G9532" i="3"/>
  <c r="G9533" i="3"/>
  <c r="G9534" i="3"/>
  <c r="G9535" i="3"/>
  <c r="G9536" i="3"/>
  <c r="G9537" i="3"/>
  <c r="G9538" i="3"/>
  <c r="G9539" i="3"/>
  <c r="G9540" i="3"/>
  <c r="G9541" i="3"/>
  <c r="G9542" i="3"/>
  <c r="G9543" i="3"/>
  <c r="G9544" i="3"/>
  <c r="G9545" i="3"/>
  <c r="G9546" i="3"/>
  <c r="G9547" i="3"/>
  <c r="G9548" i="3"/>
  <c r="G9549" i="3"/>
  <c r="G9550" i="3"/>
  <c r="G9551" i="3"/>
  <c r="G9552" i="3"/>
  <c r="G9553" i="3"/>
  <c r="G9554" i="3"/>
  <c r="G9555" i="3"/>
  <c r="G9556" i="3"/>
  <c r="G9557" i="3"/>
  <c r="G9558" i="3"/>
  <c r="G9559" i="3"/>
  <c r="G9560" i="3"/>
  <c r="G9561" i="3"/>
  <c r="G9562" i="3"/>
  <c r="G9563" i="3"/>
  <c r="G9564" i="3"/>
  <c r="G9565" i="3"/>
  <c r="G9566" i="3"/>
  <c r="G9567" i="3"/>
  <c r="G9568" i="3"/>
  <c r="G9569" i="3"/>
  <c r="G9570" i="3"/>
  <c r="G9571" i="3"/>
  <c r="G9572" i="3"/>
  <c r="G9573" i="3"/>
  <c r="G9574" i="3"/>
  <c r="G9575" i="3"/>
  <c r="G9576" i="3"/>
  <c r="G9577" i="3"/>
  <c r="G9578" i="3"/>
  <c r="G9579" i="3"/>
  <c r="G9580" i="3"/>
  <c r="G9581" i="3"/>
  <c r="G9582" i="3"/>
  <c r="G9583" i="3"/>
  <c r="G9584" i="3"/>
  <c r="G9585" i="3"/>
  <c r="G9586" i="3"/>
  <c r="G9587" i="3"/>
  <c r="G9588" i="3"/>
  <c r="G9589" i="3"/>
  <c r="G9590" i="3"/>
  <c r="G9591" i="3"/>
  <c r="G9592" i="3"/>
  <c r="G9593" i="3"/>
  <c r="G9594" i="3"/>
  <c r="G9595" i="3"/>
  <c r="G9596" i="3"/>
  <c r="G9597" i="3"/>
  <c r="G9598" i="3"/>
  <c r="G9599" i="3"/>
  <c r="G9600" i="3"/>
  <c r="G9601" i="3"/>
  <c r="G9602" i="3"/>
  <c r="G9603" i="3"/>
  <c r="G9604" i="3"/>
  <c r="G9605" i="3"/>
  <c r="G9606" i="3"/>
  <c r="G9607" i="3"/>
  <c r="G9608" i="3"/>
  <c r="G9609" i="3"/>
  <c r="G9610" i="3"/>
  <c r="G9611" i="3"/>
  <c r="G9612" i="3"/>
  <c r="G9613" i="3"/>
  <c r="G9614" i="3"/>
  <c r="G9615" i="3"/>
  <c r="G9616" i="3"/>
  <c r="G9617" i="3"/>
  <c r="G9618" i="3"/>
  <c r="G9619" i="3"/>
  <c r="G9620" i="3"/>
  <c r="G9621" i="3"/>
  <c r="G9622" i="3"/>
  <c r="G9623" i="3"/>
  <c r="G9624" i="3"/>
  <c r="G9625" i="3"/>
  <c r="G9626" i="3"/>
  <c r="G9627" i="3"/>
  <c r="G9628" i="3"/>
  <c r="G9629" i="3"/>
  <c r="G9630" i="3"/>
  <c r="G9631" i="3"/>
  <c r="G9632" i="3"/>
  <c r="G9633" i="3"/>
  <c r="G9634" i="3"/>
  <c r="G9635" i="3"/>
  <c r="G9636" i="3"/>
  <c r="G9637" i="3"/>
  <c r="G9638" i="3"/>
  <c r="G9639" i="3"/>
  <c r="G9640" i="3"/>
  <c r="G9641" i="3"/>
  <c r="G9642" i="3"/>
  <c r="G9643" i="3"/>
  <c r="G9644" i="3"/>
  <c r="G9645" i="3"/>
  <c r="G9646" i="3"/>
  <c r="G9647" i="3"/>
  <c r="G9648" i="3"/>
  <c r="G9649" i="3"/>
  <c r="G9650" i="3"/>
  <c r="G9651" i="3"/>
  <c r="G9652" i="3"/>
  <c r="G9653" i="3"/>
  <c r="G9654" i="3"/>
  <c r="G9655" i="3"/>
  <c r="G9656" i="3"/>
  <c r="G9657" i="3"/>
  <c r="G9658" i="3"/>
  <c r="G9659" i="3"/>
  <c r="G9660" i="3"/>
  <c r="G9661" i="3"/>
  <c r="G9662" i="3"/>
  <c r="G9663" i="3"/>
  <c r="G9664" i="3"/>
  <c r="G9665" i="3"/>
  <c r="G9666" i="3"/>
  <c r="G9667" i="3"/>
  <c r="G9668" i="3"/>
  <c r="G9669" i="3"/>
  <c r="G9670" i="3"/>
  <c r="G9671" i="3"/>
  <c r="G9672" i="3"/>
  <c r="G9673" i="3"/>
  <c r="G9674" i="3"/>
  <c r="G9675" i="3"/>
  <c r="G9676" i="3"/>
  <c r="G9677" i="3"/>
  <c r="G9678" i="3"/>
  <c r="G9679" i="3"/>
  <c r="G9680" i="3"/>
  <c r="G9681" i="3"/>
  <c r="G9682" i="3"/>
  <c r="G9683" i="3"/>
  <c r="G9684" i="3"/>
  <c r="G9685" i="3"/>
  <c r="G9686" i="3"/>
  <c r="G9687" i="3"/>
  <c r="G9688" i="3"/>
  <c r="G9689" i="3"/>
  <c r="G9690" i="3"/>
  <c r="G9691" i="3"/>
  <c r="G9692" i="3"/>
  <c r="G9693" i="3"/>
  <c r="G9694" i="3"/>
  <c r="G9695" i="3"/>
  <c r="G9696" i="3"/>
  <c r="G9697" i="3"/>
  <c r="G9698" i="3"/>
  <c r="G9699" i="3"/>
  <c r="G9700" i="3"/>
  <c r="G9701" i="3"/>
  <c r="G9702" i="3"/>
  <c r="G9703" i="3"/>
  <c r="G9704" i="3"/>
  <c r="G9705" i="3"/>
  <c r="G9706" i="3"/>
  <c r="G9707" i="3"/>
  <c r="G9708" i="3"/>
  <c r="G9709" i="3"/>
  <c r="G9710" i="3"/>
  <c r="G9711" i="3"/>
  <c r="G9712" i="3"/>
  <c r="G9713" i="3"/>
  <c r="G9714" i="3"/>
  <c r="G9715" i="3"/>
  <c r="G9716" i="3"/>
  <c r="G9717" i="3"/>
  <c r="G9718" i="3"/>
  <c r="G9719" i="3"/>
  <c r="G9720" i="3"/>
  <c r="G9721" i="3"/>
  <c r="G9722" i="3"/>
  <c r="G9723" i="3"/>
  <c r="G9724" i="3"/>
  <c r="G9725" i="3"/>
  <c r="G9726" i="3"/>
  <c r="G9727" i="3"/>
  <c r="G9728" i="3"/>
  <c r="G9729" i="3"/>
  <c r="G9730" i="3"/>
  <c r="G9731" i="3"/>
  <c r="G9732" i="3"/>
  <c r="G9733" i="3"/>
  <c r="G9734" i="3"/>
  <c r="G9735" i="3"/>
  <c r="G9736" i="3"/>
  <c r="G9737" i="3"/>
  <c r="G9738" i="3"/>
  <c r="G9739" i="3"/>
  <c r="G9740" i="3"/>
  <c r="G9741" i="3"/>
  <c r="G9742" i="3"/>
  <c r="G9743" i="3"/>
  <c r="G9744" i="3"/>
  <c r="G9745" i="3"/>
  <c r="G9746" i="3"/>
  <c r="G9747" i="3"/>
  <c r="G9748" i="3"/>
  <c r="G9749" i="3"/>
  <c r="G9750" i="3"/>
  <c r="G9751" i="3"/>
  <c r="G9752" i="3"/>
  <c r="G9753" i="3"/>
  <c r="G9754" i="3"/>
  <c r="G9755" i="3"/>
  <c r="G9756" i="3"/>
  <c r="G9757" i="3"/>
  <c r="G9758" i="3"/>
  <c r="G9759" i="3"/>
  <c r="G9760" i="3"/>
  <c r="G9761" i="3"/>
  <c r="G9762" i="3"/>
  <c r="G9763" i="3"/>
  <c r="G9764" i="3"/>
  <c r="G9765" i="3"/>
  <c r="G9766" i="3"/>
  <c r="G9767" i="3"/>
  <c r="G9768" i="3"/>
  <c r="G9769" i="3"/>
  <c r="G9770" i="3"/>
  <c r="G9771" i="3"/>
  <c r="G9772" i="3"/>
  <c r="G9773" i="3"/>
  <c r="G9774" i="3"/>
  <c r="G9775" i="3"/>
  <c r="G9776" i="3"/>
  <c r="G9777" i="3"/>
  <c r="G9778" i="3"/>
  <c r="G9779" i="3"/>
  <c r="G9780" i="3"/>
  <c r="G9781" i="3"/>
  <c r="G9782" i="3"/>
  <c r="G9783" i="3"/>
  <c r="G9784" i="3"/>
  <c r="G9785" i="3"/>
  <c r="G9786" i="3"/>
  <c r="G9787" i="3"/>
  <c r="G9788" i="3"/>
  <c r="G9789" i="3"/>
  <c r="G9790" i="3"/>
  <c r="G9791" i="3"/>
  <c r="G9792" i="3"/>
  <c r="G9793" i="3"/>
  <c r="G9794" i="3"/>
  <c r="G9795" i="3"/>
  <c r="G9796" i="3"/>
  <c r="G9797" i="3"/>
  <c r="G9798" i="3"/>
  <c r="G9799" i="3"/>
  <c r="G9800" i="3"/>
  <c r="G9801" i="3"/>
  <c r="G9802" i="3"/>
  <c r="G9803" i="3"/>
  <c r="G9804" i="3"/>
  <c r="G9805" i="3"/>
  <c r="G9806" i="3"/>
  <c r="G9807" i="3"/>
  <c r="G9808" i="3"/>
  <c r="G9809" i="3"/>
  <c r="G9810" i="3"/>
  <c r="G9811" i="3"/>
  <c r="G9812" i="3"/>
  <c r="G9813" i="3"/>
  <c r="G9814" i="3"/>
  <c r="G9815" i="3"/>
  <c r="G9816" i="3"/>
  <c r="G9817" i="3"/>
  <c r="G9818" i="3"/>
  <c r="G9819" i="3"/>
  <c r="G9820" i="3"/>
  <c r="G9821" i="3"/>
  <c r="G9822" i="3"/>
  <c r="G9823" i="3"/>
  <c r="G9824" i="3"/>
  <c r="G9825" i="3"/>
  <c r="G9826" i="3"/>
  <c r="G9827" i="3"/>
  <c r="G9828" i="3"/>
  <c r="G9829" i="3"/>
  <c r="G9830" i="3"/>
  <c r="G9831" i="3"/>
  <c r="G9832" i="3"/>
  <c r="G9833" i="3"/>
  <c r="G9834" i="3"/>
  <c r="G9835" i="3"/>
  <c r="G9836" i="3"/>
  <c r="G9837" i="3"/>
  <c r="G9838" i="3"/>
  <c r="G9839" i="3"/>
  <c r="G9840" i="3"/>
  <c r="G9841" i="3"/>
  <c r="G9842" i="3"/>
  <c r="G9843" i="3"/>
  <c r="G9844" i="3"/>
  <c r="G9845" i="3"/>
  <c r="G9846" i="3"/>
  <c r="G9847" i="3"/>
  <c r="G9848" i="3"/>
  <c r="G9849" i="3"/>
  <c r="G9850" i="3"/>
  <c r="G9851" i="3"/>
  <c r="G9852" i="3"/>
  <c r="G9853" i="3"/>
  <c r="G9854" i="3"/>
  <c r="G9855" i="3"/>
  <c r="G9856" i="3"/>
  <c r="G9857" i="3"/>
  <c r="G9858" i="3"/>
  <c r="G9859" i="3"/>
  <c r="G9860" i="3"/>
  <c r="G9861" i="3"/>
  <c r="G9862" i="3"/>
  <c r="G9863" i="3"/>
  <c r="G9864" i="3"/>
  <c r="G9865" i="3"/>
  <c r="G9866" i="3"/>
  <c r="G9867" i="3"/>
  <c r="G9868" i="3"/>
  <c r="G9869" i="3"/>
  <c r="G9870" i="3"/>
  <c r="G9871" i="3"/>
  <c r="G9872" i="3"/>
  <c r="G9873" i="3"/>
  <c r="G9874" i="3"/>
  <c r="G9875" i="3"/>
  <c r="G9876" i="3"/>
  <c r="G9877" i="3"/>
  <c r="G9878" i="3"/>
  <c r="G9879" i="3"/>
  <c r="G9880" i="3"/>
  <c r="G9881" i="3"/>
  <c r="G9882" i="3"/>
  <c r="G9883" i="3"/>
  <c r="G9884" i="3"/>
  <c r="G9885" i="3"/>
  <c r="G9886" i="3"/>
  <c r="G9887" i="3"/>
  <c r="G9888" i="3"/>
  <c r="G9889" i="3"/>
  <c r="G9890" i="3"/>
  <c r="G9891" i="3"/>
  <c r="G9892" i="3"/>
  <c r="G9893" i="3"/>
  <c r="G9894" i="3"/>
  <c r="G9895" i="3"/>
  <c r="G9896" i="3"/>
  <c r="G9897" i="3"/>
  <c r="G9898" i="3"/>
  <c r="G9899" i="3"/>
  <c r="G9900" i="3"/>
  <c r="G9901" i="3"/>
  <c r="G9902" i="3"/>
  <c r="G9903" i="3"/>
  <c r="G9904" i="3"/>
  <c r="G9905" i="3"/>
  <c r="G9906" i="3"/>
  <c r="G9907" i="3"/>
  <c r="G9908" i="3"/>
  <c r="G9909" i="3"/>
  <c r="G9910" i="3"/>
  <c r="G9911" i="3"/>
  <c r="G9912" i="3"/>
  <c r="G9913" i="3"/>
  <c r="G9914" i="3"/>
  <c r="G9915" i="3"/>
  <c r="G9916" i="3"/>
  <c r="G9917" i="3"/>
  <c r="G9918" i="3"/>
  <c r="G9919" i="3"/>
  <c r="G9920" i="3"/>
  <c r="G9921" i="3"/>
  <c r="G9922" i="3"/>
  <c r="G9923" i="3"/>
  <c r="G9924" i="3"/>
  <c r="G9925" i="3"/>
  <c r="G9926" i="3"/>
  <c r="G9927" i="3"/>
  <c r="G9928" i="3"/>
  <c r="G9929" i="3"/>
  <c r="G9930" i="3"/>
  <c r="G9931" i="3"/>
  <c r="G9932" i="3"/>
  <c r="G9933" i="3"/>
  <c r="G9934" i="3"/>
  <c r="G9935" i="3"/>
  <c r="G9936" i="3"/>
  <c r="G9937" i="3"/>
  <c r="G9938" i="3"/>
  <c r="G9939" i="3"/>
  <c r="G9940" i="3"/>
  <c r="G9941" i="3"/>
  <c r="G9942" i="3"/>
  <c r="G9943" i="3"/>
  <c r="G9944" i="3"/>
  <c r="G9945" i="3"/>
  <c r="G9946" i="3"/>
  <c r="G9947" i="3"/>
  <c r="G9948" i="3"/>
  <c r="G9949" i="3"/>
  <c r="G9950" i="3"/>
  <c r="G9951" i="3"/>
  <c r="G9952" i="3"/>
  <c r="G9953" i="3"/>
  <c r="G9954" i="3"/>
  <c r="G9955" i="3"/>
  <c r="G9956" i="3"/>
  <c r="G9957" i="3"/>
  <c r="G9958" i="3"/>
  <c r="G9959" i="3"/>
  <c r="G9960" i="3"/>
  <c r="G9961" i="3"/>
  <c r="G9962" i="3"/>
  <c r="G9963" i="3"/>
  <c r="G9964" i="3"/>
  <c r="G9965" i="3"/>
  <c r="G9966" i="3"/>
  <c r="G9967" i="3"/>
  <c r="G9968" i="3"/>
  <c r="G9969" i="3"/>
  <c r="G9970" i="3"/>
  <c r="G9971" i="3"/>
  <c r="G9972" i="3"/>
  <c r="G9973" i="3"/>
  <c r="G9974" i="3"/>
  <c r="G9975" i="3"/>
  <c r="G9976" i="3"/>
  <c r="G9977" i="3"/>
  <c r="G9978" i="3"/>
  <c r="G9979" i="3"/>
  <c r="G9980" i="3"/>
  <c r="G9981" i="3"/>
  <c r="G9982" i="3"/>
  <c r="G9983" i="3"/>
  <c r="G9984" i="3"/>
  <c r="G9985" i="3"/>
  <c r="G9986" i="3"/>
  <c r="G9987" i="3"/>
  <c r="G9988" i="3"/>
  <c r="G9989" i="3"/>
  <c r="G9990" i="3"/>
  <c r="G9991" i="3"/>
  <c r="G9992" i="3"/>
  <c r="G9993" i="3"/>
  <c r="G9994" i="3"/>
  <c r="G9995" i="3"/>
  <c r="G9996" i="3"/>
  <c r="G9997" i="3"/>
  <c r="G9998" i="3"/>
  <c r="G9999" i="3"/>
  <c r="G10000" i="3"/>
  <c r="G10001" i="3"/>
  <c r="G10002" i="3"/>
  <c r="G10003" i="3"/>
  <c r="G10004" i="3"/>
  <c r="G10005" i="3"/>
  <c r="G10006" i="3"/>
  <c r="G10007" i="3"/>
  <c r="G10008" i="3"/>
  <c r="G10009" i="3"/>
  <c r="G10010" i="3"/>
  <c r="G10011" i="3"/>
  <c r="G10012" i="3"/>
  <c r="G10013" i="3"/>
  <c r="G10014" i="3"/>
  <c r="G10015" i="3"/>
  <c r="G10016" i="3"/>
  <c r="G10017" i="3"/>
  <c r="G10018" i="3"/>
  <c r="G10019" i="3"/>
  <c r="G10020" i="3"/>
  <c r="G10021" i="3"/>
  <c r="G10022" i="3"/>
  <c r="G10023" i="3"/>
  <c r="G10024" i="3"/>
  <c r="G10025" i="3"/>
  <c r="G10026" i="3"/>
  <c r="G10027" i="3"/>
  <c r="G10028" i="3"/>
  <c r="G10029" i="3"/>
  <c r="G10030" i="3"/>
  <c r="G10031" i="3"/>
  <c r="G10032" i="3"/>
  <c r="G10033" i="3"/>
  <c r="G10034" i="3"/>
  <c r="G10035" i="3"/>
  <c r="G10036" i="3"/>
  <c r="G10037" i="3"/>
  <c r="G10038" i="3"/>
  <c r="G10039" i="3"/>
  <c r="G10040" i="3"/>
  <c r="G10041" i="3"/>
  <c r="G10042" i="3"/>
  <c r="G10043" i="3"/>
  <c r="G10044" i="3"/>
  <c r="G10045" i="3"/>
  <c r="G10046" i="3"/>
  <c r="G10047" i="3"/>
  <c r="G10048" i="3"/>
  <c r="G10049" i="3"/>
  <c r="G10050" i="3"/>
  <c r="G10051" i="3"/>
  <c r="G10052" i="3"/>
  <c r="G10053" i="3"/>
  <c r="G10054" i="3"/>
  <c r="G10055" i="3"/>
  <c r="G10056" i="3"/>
  <c r="G10057" i="3"/>
  <c r="G10058" i="3"/>
  <c r="G10059" i="3"/>
  <c r="G10060" i="3"/>
  <c r="G10061" i="3"/>
  <c r="G10062" i="3"/>
  <c r="G10063" i="3"/>
  <c r="G10064" i="3"/>
  <c r="G10065" i="3"/>
  <c r="G10066" i="3"/>
  <c r="G10067" i="3"/>
  <c r="G10068" i="3"/>
  <c r="G10069" i="3"/>
  <c r="G10070" i="3"/>
  <c r="G10071" i="3"/>
  <c r="G10072" i="3"/>
  <c r="G10073" i="3"/>
  <c r="G10074" i="3"/>
  <c r="G10075" i="3"/>
  <c r="G10076" i="3"/>
  <c r="G10077" i="3"/>
  <c r="G10078" i="3"/>
  <c r="G10079" i="3"/>
  <c r="G10080" i="3"/>
  <c r="G10081" i="3"/>
  <c r="G10082" i="3"/>
  <c r="G10083" i="3"/>
  <c r="G10084" i="3"/>
  <c r="G10085" i="3"/>
  <c r="G10086" i="3"/>
  <c r="G10087" i="3"/>
  <c r="G10088" i="3"/>
  <c r="G10089" i="3"/>
  <c r="G10090" i="3"/>
  <c r="G10091" i="3"/>
  <c r="G10092" i="3"/>
  <c r="G10093" i="3"/>
  <c r="G10094" i="3"/>
  <c r="G10095" i="3"/>
  <c r="G10096" i="3"/>
  <c r="G10097" i="3"/>
  <c r="G10098" i="3"/>
  <c r="G10099" i="3"/>
  <c r="G10100" i="3"/>
  <c r="G10101" i="3"/>
  <c r="G10102" i="3"/>
  <c r="G10103" i="3"/>
  <c r="G10104" i="3"/>
  <c r="G10105" i="3"/>
  <c r="G10106" i="3"/>
  <c r="G10107" i="3"/>
  <c r="G10108" i="3"/>
  <c r="G10109" i="3"/>
  <c r="G10110" i="3"/>
  <c r="G10111" i="3"/>
  <c r="G10112" i="3"/>
  <c r="G10113" i="3"/>
  <c r="G10114" i="3"/>
  <c r="G10115" i="3"/>
  <c r="G10116" i="3"/>
  <c r="G10117" i="3"/>
  <c r="G10118" i="3"/>
  <c r="G10119" i="3"/>
  <c r="G10120" i="3"/>
  <c r="G10121" i="3"/>
  <c r="G10122" i="3"/>
  <c r="G10123" i="3"/>
  <c r="G10124" i="3"/>
  <c r="G10125" i="3"/>
  <c r="G10126" i="3"/>
  <c r="G10127" i="3"/>
  <c r="G10128" i="3"/>
  <c r="G10129" i="3"/>
  <c r="G10130" i="3"/>
  <c r="G10131" i="3"/>
  <c r="G10132" i="3"/>
  <c r="G10133" i="3"/>
  <c r="G10134" i="3"/>
  <c r="G10135" i="3"/>
  <c r="G10136" i="3"/>
  <c r="G10137" i="3"/>
  <c r="G10138" i="3"/>
  <c r="G10139" i="3"/>
  <c r="G10140" i="3"/>
  <c r="G10141" i="3"/>
  <c r="G10142" i="3"/>
  <c r="G10143" i="3"/>
  <c r="G10144" i="3"/>
  <c r="G10145" i="3"/>
  <c r="G10146" i="3"/>
  <c r="G10147" i="3"/>
  <c r="G10148" i="3"/>
  <c r="G10149" i="3"/>
  <c r="G10150" i="3"/>
  <c r="G10151" i="3"/>
  <c r="G10152" i="3"/>
  <c r="G10153" i="3"/>
  <c r="G10154" i="3"/>
  <c r="G10155" i="3"/>
  <c r="G10156" i="3"/>
  <c r="G10157" i="3"/>
  <c r="G10158" i="3"/>
  <c r="G10159" i="3"/>
  <c r="G10160" i="3"/>
  <c r="G10161" i="3"/>
  <c r="G10162" i="3"/>
  <c r="G10163" i="3"/>
  <c r="G10164" i="3"/>
  <c r="G10165" i="3"/>
  <c r="G10166" i="3"/>
  <c r="G10167" i="3"/>
  <c r="G10168" i="3"/>
  <c r="G10169" i="3"/>
  <c r="G10170" i="3"/>
  <c r="G10171" i="3"/>
  <c r="G10172" i="3"/>
  <c r="G10173" i="3"/>
  <c r="G10174" i="3"/>
  <c r="G10175" i="3"/>
  <c r="G10176" i="3"/>
  <c r="G10177" i="3"/>
  <c r="G10178" i="3"/>
  <c r="G10179" i="3"/>
  <c r="G10180" i="3"/>
  <c r="G10181" i="3"/>
  <c r="G10182" i="3"/>
  <c r="G10183" i="3"/>
  <c r="G10184" i="3"/>
  <c r="G10185" i="3"/>
  <c r="G10186" i="3"/>
  <c r="G10187" i="3"/>
  <c r="G10188" i="3"/>
  <c r="G10189" i="3"/>
  <c r="G10190" i="3"/>
  <c r="G10191" i="3"/>
  <c r="G10192" i="3"/>
  <c r="G10193" i="3"/>
  <c r="G10194" i="3"/>
  <c r="G10195" i="3"/>
  <c r="G10196" i="3"/>
  <c r="G10197" i="3"/>
  <c r="G10198" i="3"/>
  <c r="G10199" i="3"/>
  <c r="G10200" i="3"/>
  <c r="G10201" i="3"/>
  <c r="G10202" i="3"/>
  <c r="G10203" i="3"/>
  <c r="G10204" i="3"/>
  <c r="G10205" i="3"/>
  <c r="G10206" i="3"/>
  <c r="G10207" i="3"/>
  <c r="G10208" i="3"/>
  <c r="G10209" i="3"/>
  <c r="G10210" i="3"/>
  <c r="G10211" i="3"/>
  <c r="G10212" i="3"/>
  <c r="G10213" i="3"/>
  <c r="G10214" i="3"/>
  <c r="G10215" i="3"/>
  <c r="G10216" i="3"/>
  <c r="G10217" i="3"/>
  <c r="G10218" i="3"/>
  <c r="G10219" i="3"/>
  <c r="G10220" i="3"/>
  <c r="G10221" i="3"/>
  <c r="G10222" i="3"/>
  <c r="G10223" i="3"/>
  <c r="G10224" i="3"/>
  <c r="G10225" i="3"/>
  <c r="G10226" i="3"/>
  <c r="G10227" i="3"/>
  <c r="G10228" i="3"/>
  <c r="G10229" i="3"/>
  <c r="G10230" i="3"/>
  <c r="G10231" i="3"/>
  <c r="G10232" i="3"/>
  <c r="G10233" i="3"/>
  <c r="G10234" i="3"/>
  <c r="G10235" i="3"/>
  <c r="G10236" i="3"/>
  <c r="G10237" i="3"/>
  <c r="G10238" i="3"/>
  <c r="G10239" i="3"/>
  <c r="G10240" i="3"/>
  <c r="G10241" i="3"/>
  <c r="G10242" i="3"/>
  <c r="G10243" i="3"/>
  <c r="G10244" i="3"/>
  <c r="G10245" i="3"/>
  <c r="G10246" i="3"/>
  <c r="G10247" i="3"/>
  <c r="G10248" i="3"/>
  <c r="G10249" i="3"/>
  <c r="G10250" i="3"/>
  <c r="G10251" i="3"/>
  <c r="G10252" i="3"/>
  <c r="G10253" i="3"/>
  <c r="G10254" i="3"/>
  <c r="G10255" i="3"/>
  <c r="G10256" i="3"/>
  <c r="G10257" i="3"/>
  <c r="G10258" i="3"/>
  <c r="G10259" i="3"/>
  <c r="G10260" i="3"/>
  <c r="G10261" i="3"/>
  <c r="G10262" i="3"/>
  <c r="G10263" i="3"/>
  <c r="G10264" i="3"/>
  <c r="G10265" i="3"/>
  <c r="G10266" i="3"/>
  <c r="G10267" i="3"/>
  <c r="G10268" i="3"/>
  <c r="G10269" i="3"/>
  <c r="G10270" i="3"/>
  <c r="G10271" i="3"/>
  <c r="G10272" i="3"/>
  <c r="G10273" i="3"/>
  <c r="G10274" i="3"/>
  <c r="G10275" i="3"/>
  <c r="G10276" i="3"/>
  <c r="G10277" i="3"/>
  <c r="G10278" i="3"/>
  <c r="G10279" i="3"/>
  <c r="G10280" i="3"/>
  <c r="G10281" i="3"/>
  <c r="G10282" i="3"/>
  <c r="G10283" i="3"/>
  <c r="G10284" i="3"/>
  <c r="G10285" i="3"/>
  <c r="G10286" i="3"/>
  <c r="G10287" i="3"/>
  <c r="G10288" i="3"/>
  <c r="G10289" i="3"/>
  <c r="G10290" i="3"/>
  <c r="G10291" i="3"/>
  <c r="G10292" i="3"/>
  <c r="G10293" i="3"/>
  <c r="G10294" i="3"/>
  <c r="G10295" i="3"/>
  <c r="G10296" i="3"/>
  <c r="G10297" i="3"/>
  <c r="G10298" i="3"/>
  <c r="G10299" i="3"/>
  <c r="G10300" i="3"/>
  <c r="G10301" i="3"/>
  <c r="G10302" i="3"/>
  <c r="G10303" i="3"/>
  <c r="G10304" i="3"/>
  <c r="G10305" i="3"/>
  <c r="G10306" i="3"/>
  <c r="G10307" i="3"/>
  <c r="G10308" i="3"/>
  <c r="G10309" i="3"/>
  <c r="G10310" i="3"/>
  <c r="G10311" i="3"/>
  <c r="G10312" i="3"/>
  <c r="G10313" i="3"/>
  <c r="G10314" i="3"/>
  <c r="G10315" i="3"/>
  <c r="G10316" i="3"/>
  <c r="G10317" i="3"/>
  <c r="G10318" i="3"/>
  <c r="G10319" i="3"/>
  <c r="G10320" i="3"/>
  <c r="G10321" i="3"/>
  <c r="G10322" i="3"/>
  <c r="G10323" i="3"/>
  <c r="G10324" i="3"/>
  <c r="G10325" i="3"/>
  <c r="G10326" i="3"/>
  <c r="G10327" i="3"/>
  <c r="G10328" i="3"/>
  <c r="G10329" i="3"/>
  <c r="G10330" i="3"/>
  <c r="G10331" i="3"/>
  <c r="G10332" i="3"/>
  <c r="G10333" i="3"/>
  <c r="G10334" i="3"/>
  <c r="G10335" i="3"/>
  <c r="G10336" i="3"/>
  <c r="G10337" i="3"/>
  <c r="G10338" i="3"/>
  <c r="G10339" i="3"/>
  <c r="G10340" i="3"/>
  <c r="G10341" i="3"/>
  <c r="G10342" i="3"/>
  <c r="G10343" i="3"/>
  <c r="G10344" i="3"/>
  <c r="G10345" i="3"/>
  <c r="G10346" i="3"/>
  <c r="G10347" i="3"/>
  <c r="G10348" i="3"/>
  <c r="G10349" i="3"/>
  <c r="G10350" i="3"/>
  <c r="G10351" i="3"/>
  <c r="G10352" i="3"/>
  <c r="G10353" i="3"/>
  <c r="G10354" i="3"/>
  <c r="G10355" i="3"/>
  <c r="G10356" i="3"/>
  <c r="G10357" i="3"/>
  <c r="G10358" i="3"/>
  <c r="G10359" i="3"/>
  <c r="G10360" i="3"/>
  <c r="G10361" i="3"/>
  <c r="G10362" i="3"/>
  <c r="G10363" i="3"/>
  <c r="G10364" i="3"/>
  <c r="G10365" i="3"/>
  <c r="G10366" i="3"/>
  <c r="G10367" i="3"/>
  <c r="G10368" i="3"/>
  <c r="G10369" i="3"/>
  <c r="G10370" i="3"/>
  <c r="G10371" i="3"/>
  <c r="G10372" i="3"/>
  <c r="G10373" i="3"/>
  <c r="G10374" i="3"/>
  <c r="G10375" i="3"/>
  <c r="G10376" i="3"/>
  <c r="G10377" i="3"/>
  <c r="G10378" i="3"/>
  <c r="G10379" i="3"/>
  <c r="G10380" i="3"/>
  <c r="G10381" i="3"/>
  <c r="G10382" i="3"/>
  <c r="G10383" i="3"/>
  <c r="G10384" i="3"/>
  <c r="G10385" i="3"/>
  <c r="G10386" i="3"/>
  <c r="G10387" i="3"/>
  <c r="G10388" i="3"/>
  <c r="G10389" i="3"/>
  <c r="G10390" i="3"/>
  <c r="G10391" i="3"/>
  <c r="G10392" i="3"/>
  <c r="G10393" i="3"/>
  <c r="G10394" i="3"/>
  <c r="G10395" i="3"/>
  <c r="G10396" i="3"/>
  <c r="G10397" i="3"/>
  <c r="G10398" i="3"/>
  <c r="G10399" i="3"/>
  <c r="G10400" i="3"/>
  <c r="G10401" i="3"/>
  <c r="G10402" i="3"/>
  <c r="G10403" i="3"/>
  <c r="G10404" i="3"/>
  <c r="G10405" i="3"/>
  <c r="G10406" i="3"/>
  <c r="G10407" i="3"/>
  <c r="G10408" i="3"/>
  <c r="G10409" i="3"/>
  <c r="G10410" i="3"/>
  <c r="G10411" i="3"/>
  <c r="G10412" i="3"/>
  <c r="G10413" i="3"/>
  <c r="G10414" i="3"/>
  <c r="G10415" i="3"/>
  <c r="G10416" i="3"/>
  <c r="G10417" i="3"/>
  <c r="G10418" i="3"/>
  <c r="G10419" i="3"/>
  <c r="G10420" i="3"/>
  <c r="G10421" i="3"/>
  <c r="G10422" i="3"/>
  <c r="G10423" i="3"/>
  <c r="G10424" i="3"/>
  <c r="G10425" i="3"/>
  <c r="G10426" i="3"/>
  <c r="G10427" i="3"/>
  <c r="G10428" i="3"/>
  <c r="G10429" i="3"/>
  <c r="G10430" i="3"/>
  <c r="G10431" i="3"/>
  <c r="G10432" i="3"/>
  <c r="G10433" i="3"/>
  <c r="G10434" i="3"/>
  <c r="G10435" i="3"/>
  <c r="G10436" i="3"/>
  <c r="G10437" i="3"/>
  <c r="G10438" i="3"/>
  <c r="G10439" i="3"/>
  <c r="G10440" i="3"/>
  <c r="G10441" i="3"/>
  <c r="G10442" i="3"/>
  <c r="G10443" i="3"/>
  <c r="G10444" i="3"/>
  <c r="G10445" i="3"/>
  <c r="G10446" i="3"/>
  <c r="G10447" i="3"/>
  <c r="G10448" i="3"/>
  <c r="G10449" i="3"/>
  <c r="G10450" i="3"/>
  <c r="G10451" i="3"/>
  <c r="G10452" i="3"/>
  <c r="G10453" i="3"/>
  <c r="G10454" i="3"/>
  <c r="G10455" i="3"/>
  <c r="G10456" i="3"/>
  <c r="G10457" i="3"/>
  <c r="G10458" i="3"/>
  <c r="G10459" i="3"/>
  <c r="G10460" i="3"/>
  <c r="G10461" i="3"/>
  <c r="G10462" i="3"/>
  <c r="G10463" i="3"/>
  <c r="G10464" i="3"/>
  <c r="G10465" i="3"/>
  <c r="G10466" i="3"/>
  <c r="G10467" i="3"/>
  <c r="G10468" i="3"/>
  <c r="G10469" i="3"/>
  <c r="G10470" i="3"/>
  <c r="G10471" i="3"/>
  <c r="G10472" i="3"/>
  <c r="G10473" i="3"/>
  <c r="G10474" i="3"/>
  <c r="G10475" i="3"/>
  <c r="G10476" i="3"/>
  <c r="G10477" i="3"/>
  <c r="G10478" i="3"/>
  <c r="G10479" i="3"/>
  <c r="G10480" i="3"/>
  <c r="G10481" i="3"/>
  <c r="G10482" i="3"/>
  <c r="G10483" i="3"/>
  <c r="G10484" i="3"/>
  <c r="G10485" i="3"/>
  <c r="G10486" i="3"/>
  <c r="G10487" i="3"/>
  <c r="G10488" i="3"/>
  <c r="G10489" i="3"/>
  <c r="G10490" i="3"/>
  <c r="G10491" i="3"/>
  <c r="G10492" i="3"/>
  <c r="G10493" i="3"/>
  <c r="G10494" i="3"/>
  <c r="G10495" i="3"/>
  <c r="G10496" i="3"/>
  <c r="G10497" i="3"/>
  <c r="G10498" i="3"/>
  <c r="G10499" i="3"/>
  <c r="G10500" i="3"/>
  <c r="G10501" i="3"/>
  <c r="G10502" i="3"/>
  <c r="G10503" i="3"/>
  <c r="G10504" i="3"/>
  <c r="G10505" i="3"/>
  <c r="G10506" i="3"/>
  <c r="G10507" i="3"/>
  <c r="G10508" i="3"/>
  <c r="G10509" i="3"/>
  <c r="G10510" i="3"/>
  <c r="G10511" i="3"/>
  <c r="G10512" i="3"/>
  <c r="G10513" i="3"/>
  <c r="G10514" i="3"/>
  <c r="G10515" i="3"/>
  <c r="G10516" i="3"/>
  <c r="G10517" i="3"/>
  <c r="G10518" i="3"/>
  <c r="G10519" i="3"/>
  <c r="G10520" i="3"/>
  <c r="G10521" i="3"/>
  <c r="G10522" i="3"/>
  <c r="G10523" i="3"/>
  <c r="G10524" i="3"/>
  <c r="G10525" i="3"/>
  <c r="G10526" i="3"/>
  <c r="G10527" i="3"/>
  <c r="G10528" i="3"/>
  <c r="G10529" i="3"/>
  <c r="G10530" i="3"/>
  <c r="G10531" i="3"/>
  <c r="G10532" i="3"/>
  <c r="G10533" i="3"/>
  <c r="G10534" i="3"/>
  <c r="G10535" i="3"/>
  <c r="G10536" i="3"/>
  <c r="G10537" i="3"/>
  <c r="G10538" i="3"/>
  <c r="G10539" i="3"/>
  <c r="G10540" i="3"/>
  <c r="G10541" i="3"/>
  <c r="G10542" i="3"/>
  <c r="G10543" i="3"/>
  <c r="G10544" i="3"/>
  <c r="G10545" i="3"/>
  <c r="G10546" i="3"/>
  <c r="G10547" i="3"/>
  <c r="G10548" i="3"/>
  <c r="G10549" i="3"/>
  <c r="G10550" i="3"/>
  <c r="G10551" i="3"/>
  <c r="G10552" i="3"/>
  <c r="G10553" i="3"/>
  <c r="G10554" i="3"/>
  <c r="G10555" i="3"/>
  <c r="G10556" i="3"/>
  <c r="G10557" i="3"/>
  <c r="G10558" i="3"/>
  <c r="G10559" i="3"/>
  <c r="G10560" i="3"/>
  <c r="G10561" i="3"/>
  <c r="G10562" i="3"/>
  <c r="G10563" i="3"/>
  <c r="G10564" i="3"/>
  <c r="G10565" i="3"/>
  <c r="G10566" i="3"/>
  <c r="G10567" i="3"/>
  <c r="G10568" i="3"/>
  <c r="G10569" i="3"/>
  <c r="G10570" i="3"/>
  <c r="G10571" i="3"/>
  <c r="G10572" i="3"/>
  <c r="G10573" i="3"/>
  <c r="G10574" i="3"/>
  <c r="G10575" i="3"/>
  <c r="G10576" i="3"/>
  <c r="G10577" i="3"/>
  <c r="G10578" i="3"/>
  <c r="G10579" i="3"/>
  <c r="G10580" i="3"/>
  <c r="G10581" i="3"/>
  <c r="G10582" i="3"/>
  <c r="G10583" i="3"/>
  <c r="G10584" i="3"/>
  <c r="G10585" i="3"/>
  <c r="G10586" i="3"/>
  <c r="G10587" i="3"/>
  <c r="G10588" i="3"/>
  <c r="G10589" i="3"/>
  <c r="G10590" i="3"/>
  <c r="G10591" i="3"/>
  <c r="G10592" i="3"/>
  <c r="G10593" i="3"/>
  <c r="G10594" i="3"/>
  <c r="G10595" i="3"/>
  <c r="G10596" i="3"/>
  <c r="G10597" i="3"/>
  <c r="G10598" i="3"/>
  <c r="G10599" i="3"/>
  <c r="G10600" i="3"/>
  <c r="G10601" i="3"/>
  <c r="G10602" i="3"/>
  <c r="G10603" i="3"/>
  <c r="G10604" i="3"/>
  <c r="G10605" i="3"/>
  <c r="G10606" i="3"/>
  <c r="G10607" i="3"/>
  <c r="G10608" i="3"/>
  <c r="G10609" i="3"/>
  <c r="G10610" i="3"/>
  <c r="G10611" i="3"/>
  <c r="G10612" i="3"/>
  <c r="G10613" i="3"/>
  <c r="G10614" i="3"/>
  <c r="G10615" i="3"/>
  <c r="G10616" i="3"/>
  <c r="G10617" i="3"/>
  <c r="G10618" i="3"/>
  <c r="G10619" i="3"/>
  <c r="G10620" i="3"/>
  <c r="G10621" i="3"/>
  <c r="G10622" i="3"/>
  <c r="G10623" i="3"/>
  <c r="G10624" i="3"/>
  <c r="G10625" i="3"/>
  <c r="G10626" i="3"/>
  <c r="G10627" i="3"/>
  <c r="G10628" i="3"/>
  <c r="G10629" i="3"/>
  <c r="G10630" i="3"/>
  <c r="G10631" i="3"/>
  <c r="G10632" i="3"/>
  <c r="G10633" i="3"/>
  <c r="G10634" i="3"/>
  <c r="G10635" i="3"/>
  <c r="G10636" i="3"/>
  <c r="G10637" i="3"/>
  <c r="G10638" i="3"/>
  <c r="G10639" i="3"/>
  <c r="G10640" i="3"/>
  <c r="G10641" i="3"/>
  <c r="G10642" i="3"/>
  <c r="G10643" i="3"/>
  <c r="G10644" i="3"/>
  <c r="G10645" i="3"/>
  <c r="G10646" i="3"/>
  <c r="G10647" i="3"/>
  <c r="G10648" i="3"/>
  <c r="G10649" i="3"/>
  <c r="G10650" i="3"/>
  <c r="G10651" i="3"/>
  <c r="G10652" i="3"/>
  <c r="G10653" i="3"/>
  <c r="G10654" i="3"/>
  <c r="G10655" i="3"/>
  <c r="G10656" i="3"/>
  <c r="G10657" i="3"/>
  <c r="G10658" i="3"/>
  <c r="G10659" i="3"/>
  <c r="G10660" i="3"/>
  <c r="G10661" i="3"/>
  <c r="G10662" i="3"/>
  <c r="G10663" i="3"/>
  <c r="G10664" i="3"/>
  <c r="G10665" i="3"/>
  <c r="G10666" i="3"/>
  <c r="G10667" i="3"/>
  <c r="G10668" i="3"/>
  <c r="G10669" i="3"/>
  <c r="G10670" i="3"/>
  <c r="G10671" i="3"/>
  <c r="G10672" i="3"/>
  <c r="G10673" i="3"/>
  <c r="G10674" i="3"/>
  <c r="G10675" i="3"/>
  <c r="G10676" i="3"/>
  <c r="G10677" i="3"/>
  <c r="G10678" i="3"/>
  <c r="G10679" i="3"/>
  <c r="G10680" i="3"/>
  <c r="G10681" i="3"/>
  <c r="G10682" i="3"/>
  <c r="G10683" i="3"/>
  <c r="G10684" i="3"/>
  <c r="G10685" i="3"/>
  <c r="G10686" i="3"/>
  <c r="G10687" i="3"/>
  <c r="G10688" i="3"/>
  <c r="G10689" i="3"/>
  <c r="G10690" i="3"/>
  <c r="G10691" i="3"/>
  <c r="G10692" i="3"/>
  <c r="G10693" i="3"/>
  <c r="G10694" i="3"/>
  <c r="G10695" i="3"/>
  <c r="G10696" i="3"/>
  <c r="G10697" i="3"/>
  <c r="G10698" i="3"/>
  <c r="G10699" i="3"/>
  <c r="G10700" i="3"/>
  <c r="G10701" i="3"/>
  <c r="G10702" i="3"/>
  <c r="G10703" i="3"/>
  <c r="G10704" i="3"/>
  <c r="G10705" i="3"/>
  <c r="G10706" i="3"/>
  <c r="G10707" i="3"/>
  <c r="G10708" i="3"/>
  <c r="G10709" i="3"/>
  <c r="G10710" i="3"/>
  <c r="G10711" i="3"/>
  <c r="G10712" i="3"/>
  <c r="G10713" i="3"/>
  <c r="G10714" i="3"/>
  <c r="G10715" i="3"/>
  <c r="G10716" i="3"/>
  <c r="G10717" i="3"/>
  <c r="G10718" i="3"/>
  <c r="G10719" i="3"/>
  <c r="G10720" i="3"/>
  <c r="G10721" i="3"/>
  <c r="G10722" i="3"/>
  <c r="G10723" i="3"/>
  <c r="G10724" i="3"/>
  <c r="G10725" i="3"/>
  <c r="G10726" i="3"/>
  <c r="G10727" i="3"/>
  <c r="G10728" i="3"/>
  <c r="G10729" i="3"/>
  <c r="G10730" i="3"/>
  <c r="G10731" i="3"/>
  <c r="G10732" i="3"/>
  <c r="G10733" i="3"/>
  <c r="G10734" i="3"/>
  <c r="G10735" i="3"/>
  <c r="G10736" i="3"/>
  <c r="G10737" i="3"/>
  <c r="G10738" i="3"/>
  <c r="G10739" i="3"/>
  <c r="G10740" i="3"/>
  <c r="G10741" i="3"/>
  <c r="G10742" i="3"/>
  <c r="G10743" i="3"/>
  <c r="G10744" i="3"/>
  <c r="G10745" i="3"/>
  <c r="G10746" i="3"/>
  <c r="G10747" i="3"/>
  <c r="G10748" i="3"/>
  <c r="G10749" i="3"/>
  <c r="G10750" i="3"/>
  <c r="G10751" i="3"/>
  <c r="G10752" i="3"/>
  <c r="G10753" i="3"/>
  <c r="G10754" i="3"/>
  <c r="G10755" i="3"/>
  <c r="G10756" i="3"/>
  <c r="G10757" i="3"/>
  <c r="G10758" i="3"/>
  <c r="G10759" i="3"/>
  <c r="G10760" i="3"/>
  <c r="G10761" i="3"/>
  <c r="G10762" i="3"/>
  <c r="G10763" i="3"/>
  <c r="G10764" i="3"/>
  <c r="G10765" i="3"/>
  <c r="G10766" i="3"/>
  <c r="G10767" i="3"/>
  <c r="G10768" i="3"/>
  <c r="G10769" i="3"/>
  <c r="G10770" i="3"/>
  <c r="G10771" i="3"/>
  <c r="G10772" i="3"/>
  <c r="G10773" i="3"/>
  <c r="G10774" i="3"/>
  <c r="G10775" i="3"/>
  <c r="G10776" i="3"/>
  <c r="G10777" i="3"/>
  <c r="G10778" i="3"/>
  <c r="G10779" i="3"/>
  <c r="G10780" i="3"/>
  <c r="G10781" i="3"/>
  <c r="G10782" i="3"/>
  <c r="G10783" i="3"/>
  <c r="G10784" i="3"/>
  <c r="G10785" i="3"/>
  <c r="G10786" i="3"/>
  <c r="G10787" i="3"/>
  <c r="G10788" i="3"/>
  <c r="G10789" i="3"/>
  <c r="G10790" i="3"/>
  <c r="G10791" i="3"/>
  <c r="G10792" i="3"/>
  <c r="G10793" i="3"/>
  <c r="G10794" i="3"/>
  <c r="G10795" i="3"/>
  <c r="G10796" i="3"/>
  <c r="G10797" i="3"/>
  <c r="G10798" i="3"/>
  <c r="G10799" i="3"/>
  <c r="G10800" i="3"/>
  <c r="G10801" i="3"/>
  <c r="G10802" i="3"/>
  <c r="G10803" i="3"/>
  <c r="G10804" i="3"/>
  <c r="G10805" i="3"/>
  <c r="G10806" i="3"/>
  <c r="G10807" i="3"/>
  <c r="G10808" i="3"/>
  <c r="G10809" i="3"/>
  <c r="G10810" i="3"/>
  <c r="G10811" i="3"/>
  <c r="G10812" i="3"/>
  <c r="G10813" i="3"/>
  <c r="G10814" i="3"/>
  <c r="G10815" i="3"/>
  <c r="G10816" i="3"/>
  <c r="G10817" i="3"/>
  <c r="G10818" i="3"/>
  <c r="G10819" i="3"/>
  <c r="G10820" i="3"/>
  <c r="G10821" i="3"/>
  <c r="G10822" i="3"/>
  <c r="G10823" i="3"/>
  <c r="G10824" i="3"/>
  <c r="G10825" i="3"/>
  <c r="G10826" i="3"/>
  <c r="G10827" i="3"/>
  <c r="G10828" i="3"/>
  <c r="G10829" i="3"/>
  <c r="G10830" i="3"/>
  <c r="G10831" i="3"/>
  <c r="G10832" i="3"/>
  <c r="G10833" i="3"/>
  <c r="G10834" i="3"/>
  <c r="G10835" i="3"/>
  <c r="G10836" i="3"/>
  <c r="G10837" i="3"/>
  <c r="G10838" i="3"/>
  <c r="G10839" i="3"/>
  <c r="G10840" i="3"/>
  <c r="G10841" i="3"/>
  <c r="G10842" i="3"/>
  <c r="G10843" i="3"/>
  <c r="G10844" i="3"/>
  <c r="G10845" i="3"/>
  <c r="G10846" i="3"/>
  <c r="G10847" i="3"/>
  <c r="G10848" i="3"/>
  <c r="G10849" i="3"/>
  <c r="G10850" i="3"/>
  <c r="G10851" i="3"/>
  <c r="G10852" i="3"/>
  <c r="G10853" i="3"/>
  <c r="G10854" i="3"/>
  <c r="G10855" i="3"/>
  <c r="G10856" i="3"/>
  <c r="G10857" i="3"/>
  <c r="G10858" i="3"/>
  <c r="G10859" i="3"/>
  <c r="G10860" i="3"/>
  <c r="G10861" i="3"/>
  <c r="G10862" i="3"/>
  <c r="G10863" i="3"/>
  <c r="G10864" i="3"/>
  <c r="G10865" i="3"/>
  <c r="G10866" i="3"/>
  <c r="G10867" i="3"/>
  <c r="G10868" i="3"/>
  <c r="G10869" i="3"/>
  <c r="G10870" i="3"/>
  <c r="G10871" i="3"/>
  <c r="G10872" i="3"/>
  <c r="G10873" i="3"/>
  <c r="G10874" i="3"/>
  <c r="G10875" i="3"/>
  <c r="G10876" i="3"/>
  <c r="G10877" i="3"/>
  <c r="G10878" i="3"/>
  <c r="G10879" i="3"/>
  <c r="G10880" i="3"/>
  <c r="G10881" i="3"/>
  <c r="G10882" i="3"/>
  <c r="G10883" i="3"/>
  <c r="G10884" i="3"/>
  <c r="G10885" i="3"/>
  <c r="G10886" i="3"/>
  <c r="G10887" i="3"/>
  <c r="G10888" i="3"/>
  <c r="G10889" i="3"/>
  <c r="G10890" i="3"/>
  <c r="G10891" i="3"/>
  <c r="G10892" i="3"/>
  <c r="G10893" i="3"/>
  <c r="G10894" i="3"/>
  <c r="G10895" i="3"/>
  <c r="G10896" i="3"/>
  <c r="G10897" i="3"/>
  <c r="G10898" i="3"/>
  <c r="G10899" i="3"/>
  <c r="G10900" i="3"/>
  <c r="G10901" i="3"/>
  <c r="G10902" i="3"/>
  <c r="G10903" i="3"/>
  <c r="G10904" i="3"/>
  <c r="G10905" i="3"/>
  <c r="G10906" i="3"/>
  <c r="G10907" i="3"/>
  <c r="G10908" i="3"/>
  <c r="G10909" i="3"/>
  <c r="G10910" i="3"/>
  <c r="G10911" i="3"/>
  <c r="G10912" i="3"/>
  <c r="G10913" i="3"/>
  <c r="G10914" i="3"/>
  <c r="G10915" i="3"/>
  <c r="G10916" i="3"/>
  <c r="G10917" i="3"/>
  <c r="G10918" i="3"/>
  <c r="G10919" i="3"/>
  <c r="G10920" i="3"/>
  <c r="G10921" i="3"/>
  <c r="G10922" i="3"/>
  <c r="G10923" i="3"/>
  <c r="G10924" i="3"/>
  <c r="G10925" i="3"/>
  <c r="G10926" i="3"/>
  <c r="G10927" i="3"/>
  <c r="G10928" i="3"/>
  <c r="G10929" i="3"/>
  <c r="G10930" i="3"/>
  <c r="G10931" i="3"/>
  <c r="G10932" i="3"/>
  <c r="G10933" i="3"/>
  <c r="G10934" i="3"/>
  <c r="G10935" i="3"/>
  <c r="G10936" i="3"/>
  <c r="G10937" i="3"/>
  <c r="G10938" i="3"/>
  <c r="G10939" i="3"/>
  <c r="G10940" i="3"/>
  <c r="G10941" i="3"/>
  <c r="G10942" i="3"/>
  <c r="G10943" i="3"/>
  <c r="G10944" i="3"/>
  <c r="G10945" i="3"/>
  <c r="G10946" i="3"/>
  <c r="G10947" i="3"/>
  <c r="G10948" i="3"/>
  <c r="G10949" i="3"/>
  <c r="G10950" i="3"/>
  <c r="G10951" i="3"/>
  <c r="G10952" i="3"/>
  <c r="G10953" i="3"/>
  <c r="G10954" i="3"/>
  <c r="G10955" i="3"/>
  <c r="G10956" i="3"/>
  <c r="G10957" i="3"/>
  <c r="G10958" i="3"/>
  <c r="G10959" i="3"/>
  <c r="G10960" i="3"/>
  <c r="G10961" i="3"/>
  <c r="G10962" i="3"/>
  <c r="G10963" i="3"/>
  <c r="G10964" i="3"/>
  <c r="G10965" i="3"/>
  <c r="G10966" i="3"/>
  <c r="G10967" i="3"/>
  <c r="G10968" i="3"/>
  <c r="G10969" i="3"/>
  <c r="G10970" i="3"/>
  <c r="G10971" i="3"/>
  <c r="G10972" i="3"/>
  <c r="G10973" i="3"/>
  <c r="G10974" i="3"/>
  <c r="G10975" i="3"/>
  <c r="G10976" i="3"/>
  <c r="G10977" i="3"/>
  <c r="G10978" i="3"/>
  <c r="G10979" i="3"/>
  <c r="G10980" i="3"/>
  <c r="G10981" i="3"/>
  <c r="G10982" i="3"/>
  <c r="G10983" i="3"/>
  <c r="G10984" i="3"/>
  <c r="G10985" i="3"/>
  <c r="G10986" i="3"/>
  <c r="G10987" i="3"/>
  <c r="G10988" i="3"/>
  <c r="G10989" i="3"/>
  <c r="G10990" i="3"/>
  <c r="G10991" i="3"/>
  <c r="G10992" i="3"/>
  <c r="G10993" i="3"/>
  <c r="G10994" i="3"/>
  <c r="G10995" i="3"/>
  <c r="G10996" i="3"/>
  <c r="G10997" i="3"/>
  <c r="G10998" i="3"/>
  <c r="G10999" i="3"/>
  <c r="G11000" i="3"/>
  <c r="G11001" i="3"/>
  <c r="G11002" i="3"/>
  <c r="G11003" i="3"/>
  <c r="G11004" i="3"/>
  <c r="G11005" i="3"/>
  <c r="G11006" i="3"/>
  <c r="G11007" i="3"/>
  <c r="G11008" i="3"/>
  <c r="G11009" i="3"/>
  <c r="G11010" i="3"/>
  <c r="G11011" i="3"/>
  <c r="G11012" i="3"/>
  <c r="G11013" i="3"/>
  <c r="G11014" i="3"/>
  <c r="G11015" i="3"/>
  <c r="G11016" i="3"/>
  <c r="G11017" i="3"/>
  <c r="G11018" i="3"/>
  <c r="G11019" i="3"/>
  <c r="G11020" i="3"/>
  <c r="G11021" i="3"/>
  <c r="G11022" i="3"/>
  <c r="G11023" i="3"/>
  <c r="G11024" i="3"/>
  <c r="G11025" i="3"/>
  <c r="G11026" i="3"/>
  <c r="G11027" i="3"/>
  <c r="G11028" i="3"/>
  <c r="G11029" i="3"/>
  <c r="G11030" i="3"/>
  <c r="G11031" i="3"/>
  <c r="G11032" i="3"/>
  <c r="G11033" i="3"/>
  <c r="G11034" i="3"/>
  <c r="G11035" i="3"/>
  <c r="G11036" i="3"/>
  <c r="G11037" i="3"/>
  <c r="G11038" i="3"/>
  <c r="G11039" i="3"/>
  <c r="G11040" i="3"/>
  <c r="G11041" i="3"/>
  <c r="G11042" i="3"/>
  <c r="G11043" i="3"/>
  <c r="G11044" i="3"/>
  <c r="G11045" i="3"/>
  <c r="G11046" i="3"/>
  <c r="G11047" i="3"/>
  <c r="G11048" i="3"/>
  <c r="G11049" i="3"/>
  <c r="G11050" i="3"/>
  <c r="G11051" i="3"/>
  <c r="G11052" i="3"/>
  <c r="G11053" i="3"/>
  <c r="G11054" i="3"/>
  <c r="G11055" i="3"/>
  <c r="G11056" i="3"/>
  <c r="G11057" i="3"/>
  <c r="G11058" i="3"/>
  <c r="G11059" i="3"/>
  <c r="G11060" i="3"/>
  <c r="G11061" i="3"/>
  <c r="G11062" i="3"/>
  <c r="G11063" i="3"/>
  <c r="G11064" i="3"/>
  <c r="G11065" i="3"/>
  <c r="G11066" i="3"/>
  <c r="G11067" i="3"/>
  <c r="G11068" i="3"/>
  <c r="G11069" i="3"/>
  <c r="G11070" i="3"/>
  <c r="G11071" i="3"/>
  <c r="G11072" i="3"/>
  <c r="G11073" i="3"/>
  <c r="G11074" i="3"/>
  <c r="G11075" i="3"/>
  <c r="G11076" i="3"/>
  <c r="G11077" i="3"/>
  <c r="G11078" i="3"/>
  <c r="G11079" i="3"/>
  <c r="G11080" i="3"/>
  <c r="G11081" i="3"/>
  <c r="G11082" i="3"/>
  <c r="G11083" i="3"/>
  <c r="G11084" i="3"/>
  <c r="G11085" i="3"/>
  <c r="G11086" i="3"/>
  <c r="G11087" i="3"/>
  <c r="G11088" i="3"/>
  <c r="G11089" i="3"/>
  <c r="G11090" i="3"/>
  <c r="G11091" i="3"/>
  <c r="G11092" i="3"/>
  <c r="G11093" i="3"/>
  <c r="G11094" i="3"/>
  <c r="G11095" i="3"/>
  <c r="G11096" i="3"/>
  <c r="G11097" i="3"/>
  <c r="G11098" i="3"/>
  <c r="G11099" i="3"/>
  <c r="G11100" i="3"/>
  <c r="G11101" i="3"/>
  <c r="G11102" i="3"/>
  <c r="G11103" i="3"/>
  <c r="G11104" i="3"/>
  <c r="G11105" i="3"/>
  <c r="G11106" i="3"/>
  <c r="G11107" i="3"/>
  <c r="G11108" i="3"/>
  <c r="G11109" i="3"/>
  <c r="G11110" i="3"/>
  <c r="G11111" i="3"/>
  <c r="G11112" i="3"/>
  <c r="G11113" i="3"/>
  <c r="G11114" i="3"/>
  <c r="G11115" i="3"/>
  <c r="G11116" i="3"/>
  <c r="G11117" i="3"/>
  <c r="G11118" i="3"/>
  <c r="G11119" i="3"/>
  <c r="G11120" i="3"/>
  <c r="G11121" i="3"/>
  <c r="G11122" i="3"/>
  <c r="G11123" i="3"/>
  <c r="G11124" i="3"/>
  <c r="G11125" i="3"/>
  <c r="G11126" i="3"/>
  <c r="G11127" i="3"/>
  <c r="G11128" i="3"/>
  <c r="G11129" i="3"/>
  <c r="G11130" i="3"/>
  <c r="G11131" i="3"/>
  <c r="G11132" i="3"/>
  <c r="G11133" i="3"/>
  <c r="G11134" i="3"/>
  <c r="G11135" i="3"/>
  <c r="G11136" i="3"/>
  <c r="G11137" i="3"/>
  <c r="G11138" i="3"/>
  <c r="G11139" i="3"/>
  <c r="G11140" i="3"/>
  <c r="G11141" i="3"/>
  <c r="G11142" i="3"/>
  <c r="G11143" i="3"/>
  <c r="G11144" i="3"/>
  <c r="G11145" i="3"/>
  <c r="G11146" i="3"/>
  <c r="G11147" i="3"/>
  <c r="G11148" i="3"/>
  <c r="G11149" i="3"/>
  <c r="G11150" i="3"/>
  <c r="G11151" i="3"/>
  <c r="G11152" i="3"/>
  <c r="G11153" i="3"/>
  <c r="G11154" i="3"/>
  <c r="G11155" i="3"/>
  <c r="G11156" i="3"/>
  <c r="G11157" i="3"/>
  <c r="G11158" i="3"/>
  <c r="G11159" i="3"/>
  <c r="G11160" i="3"/>
  <c r="G11161" i="3"/>
  <c r="G11162" i="3"/>
  <c r="G11163" i="3"/>
  <c r="G11164" i="3"/>
  <c r="G11165" i="3"/>
  <c r="G11166" i="3"/>
  <c r="G11167" i="3"/>
  <c r="G11168" i="3"/>
  <c r="G11169" i="3"/>
  <c r="G11170" i="3"/>
  <c r="G11171" i="3"/>
  <c r="G11172" i="3"/>
  <c r="G11173" i="3"/>
  <c r="G11174" i="3"/>
  <c r="G11175" i="3"/>
  <c r="G11176" i="3"/>
  <c r="G11177" i="3"/>
  <c r="G11178" i="3"/>
  <c r="G11179" i="3"/>
  <c r="G11180" i="3"/>
  <c r="G11181" i="3"/>
  <c r="G11182" i="3"/>
  <c r="G11183" i="3"/>
  <c r="G11184" i="3"/>
  <c r="G11185" i="3"/>
  <c r="G11186" i="3"/>
  <c r="G11187" i="3"/>
  <c r="G11188" i="3"/>
  <c r="G11189" i="3"/>
  <c r="G11190" i="3"/>
  <c r="G11191" i="3"/>
  <c r="G11192" i="3"/>
  <c r="G11193" i="3"/>
  <c r="G11194" i="3"/>
  <c r="G11195" i="3"/>
  <c r="G11196" i="3"/>
  <c r="G11197" i="3"/>
  <c r="G11198" i="3"/>
  <c r="G11199" i="3"/>
  <c r="G11200" i="3"/>
  <c r="G11201" i="3"/>
  <c r="G11202" i="3"/>
  <c r="G11203" i="3"/>
  <c r="G11204" i="3"/>
  <c r="G11205" i="3"/>
  <c r="G11206" i="3"/>
  <c r="G11207" i="3"/>
  <c r="G11208" i="3"/>
  <c r="G11209" i="3"/>
  <c r="G11210" i="3"/>
  <c r="G11211" i="3"/>
  <c r="G11212" i="3"/>
  <c r="G11213" i="3"/>
  <c r="G11214" i="3"/>
  <c r="G11215" i="3"/>
  <c r="G11216" i="3"/>
  <c r="G11217" i="3"/>
  <c r="G11218" i="3"/>
  <c r="G11219" i="3"/>
  <c r="G11220" i="3"/>
  <c r="G11221" i="3"/>
  <c r="G11222" i="3"/>
  <c r="G11223" i="3"/>
  <c r="G11224" i="3"/>
  <c r="G11225" i="3"/>
  <c r="G11226" i="3"/>
  <c r="G11227" i="3"/>
  <c r="G11228" i="3"/>
  <c r="G11229" i="3"/>
  <c r="G11230" i="3"/>
  <c r="G11231" i="3"/>
  <c r="G11232" i="3"/>
  <c r="G11233" i="3"/>
  <c r="G11234" i="3"/>
  <c r="G11235" i="3"/>
  <c r="G11236" i="3"/>
  <c r="G11237" i="3"/>
  <c r="G11238" i="3"/>
  <c r="G11239" i="3"/>
  <c r="G11240" i="3"/>
  <c r="G11241" i="3"/>
  <c r="G11242" i="3"/>
  <c r="G11243" i="3"/>
  <c r="G11244" i="3"/>
  <c r="G11245" i="3"/>
  <c r="G11246" i="3"/>
  <c r="G11247" i="3"/>
  <c r="G11248" i="3"/>
  <c r="G11249" i="3"/>
  <c r="G11250" i="3"/>
  <c r="G11251" i="3"/>
  <c r="G11252" i="3"/>
  <c r="G11253" i="3"/>
  <c r="G11254" i="3"/>
  <c r="G11255" i="3"/>
  <c r="G11256" i="3"/>
  <c r="G11257" i="3"/>
  <c r="G11258" i="3"/>
  <c r="G11259" i="3"/>
  <c r="G11260" i="3"/>
  <c r="G11261" i="3"/>
  <c r="G11262" i="3"/>
  <c r="G11263" i="3"/>
  <c r="G11264" i="3"/>
  <c r="G11265" i="3"/>
  <c r="G11266" i="3"/>
  <c r="G11267" i="3"/>
  <c r="G11268" i="3"/>
  <c r="G11269" i="3"/>
  <c r="G11270" i="3"/>
  <c r="G11271" i="3"/>
  <c r="G11272" i="3"/>
  <c r="G11273" i="3"/>
  <c r="G11274" i="3"/>
  <c r="G11275" i="3"/>
  <c r="G11276" i="3"/>
  <c r="G11277" i="3"/>
  <c r="G11278" i="3"/>
  <c r="G11279" i="3"/>
  <c r="G11280" i="3"/>
  <c r="G11281" i="3"/>
  <c r="G11282" i="3"/>
  <c r="G11283" i="3"/>
  <c r="G11284" i="3"/>
  <c r="G11285" i="3"/>
  <c r="G11286" i="3"/>
  <c r="G11287" i="3"/>
  <c r="G11288" i="3"/>
  <c r="G11289" i="3"/>
  <c r="G11290" i="3"/>
  <c r="G11291" i="3"/>
  <c r="G11292" i="3"/>
  <c r="G11293" i="3"/>
  <c r="G11294" i="3"/>
  <c r="G11295" i="3"/>
  <c r="G11296" i="3"/>
  <c r="G11297" i="3"/>
  <c r="G11298" i="3"/>
  <c r="G11299" i="3"/>
  <c r="G11300" i="3"/>
  <c r="G11301" i="3"/>
  <c r="G11302" i="3"/>
  <c r="G11303" i="3"/>
  <c r="G11304" i="3"/>
  <c r="G11305" i="3"/>
  <c r="G11306" i="3"/>
  <c r="G11307" i="3"/>
  <c r="G11308" i="3"/>
  <c r="G11309" i="3"/>
  <c r="G11310" i="3"/>
  <c r="G11311" i="3"/>
  <c r="G11312" i="3"/>
  <c r="G11313" i="3"/>
  <c r="G11314" i="3"/>
  <c r="G11315" i="3"/>
  <c r="G11316" i="3"/>
  <c r="G11317" i="3"/>
  <c r="G11318" i="3"/>
  <c r="G11319" i="3"/>
  <c r="G11320" i="3"/>
  <c r="G11321" i="3"/>
  <c r="G11322" i="3"/>
  <c r="G11323" i="3"/>
  <c r="G11324" i="3"/>
  <c r="G11325" i="3"/>
  <c r="G11326" i="3"/>
  <c r="G11327" i="3"/>
  <c r="G11328" i="3"/>
  <c r="G11329" i="3"/>
  <c r="G11330" i="3"/>
  <c r="G11331" i="3"/>
  <c r="G11332" i="3"/>
  <c r="G11333" i="3"/>
  <c r="G11334" i="3"/>
  <c r="G11335" i="3"/>
  <c r="G11336" i="3"/>
  <c r="G11337" i="3"/>
  <c r="G11338" i="3"/>
  <c r="G11339" i="3"/>
  <c r="G11340" i="3"/>
  <c r="G11341" i="3"/>
  <c r="G11342" i="3"/>
  <c r="G11343" i="3"/>
  <c r="G11344" i="3"/>
  <c r="G11345" i="3"/>
  <c r="G11346" i="3"/>
  <c r="G11347" i="3"/>
  <c r="G11348" i="3"/>
  <c r="G11349" i="3"/>
  <c r="G11350" i="3"/>
  <c r="G11351" i="3"/>
  <c r="G11352" i="3"/>
  <c r="G11353" i="3"/>
  <c r="G11354" i="3"/>
  <c r="G11355" i="3"/>
  <c r="G11356" i="3"/>
  <c r="G11357" i="3"/>
  <c r="G11358" i="3"/>
  <c r="G11359" i="3"/>
  <c r="G11360" i="3"/>
  <c r="G11361" i="3"/>
  <c r="G11362" i="3"/>
  <c r="G11363" i="3"/>
  <c r="G11364" i="3"/>
  <c r="G11365" i="3"/>
  <c r="G11366" i="3"/>
  <c r="G11367" i="3"/>
  <c r="G11368" i="3"/>
  <c r="G11369" i="3"/>
  <c r="G11370" i="3"/>
  <c r="G11371" i="3"/>
  <c r="G11372" i="3"/>
  <c r="G11373" i="3"/>
  <c r="G11374" i="3"/>
  <c r="G11375" i="3"/>
  <c r="G11376" i="3"/>
  <c r="G11377" i="3"/>
  <c r="G11378" i="3"/>
  <c r="G11379" i="3"/>
  <c r="G11380" i="3"/>
  <c r="G11381" i="3"/>
  <c r="G11382" i="3"/>
  <c r="G11383" i="3"/>
  <c r="G11384" i="3"/>
  <c r="G11385" i="3"/>
  <c r="G11386" i="3"/>
  <c r="G11387" i="3"/>
  <c r="G11388" i="3"/>
  <c r="G11389" i="3"/>
  <c r="G11390" i="3"/>
  <c r="G11391" i="3"/>
  <c r="G11392" i="3"/>
  <c r="G11393" i="3"/>
  <c r="G11394" i="3"/>
  <c r="G11395" i="3"/>
  <c r="G11396" i="3"/>
  <c r="G11397" i="3"/>
  <c r="G11398" i="3"/>
  <c r="G11399" i="3"/>
  <c r="G11400" i="3"/>
  <c r="G11401" i="3"/>
  <c r="G11402" i="3"/>
  <c r="G11403" i="3"/>
  <c r="G11404" i="3"/>
  <c r="G11405" i="3"/>
  <c r="G11406" i="3"/>
  <c r="G11407" i="3"/>
  <c r="G11408" i="3"/>
  <c r="G11409" i="3"/>
  <c r="G11410" i="3"/>
  <c r="G11411" i="3"/>
  <c r="G11412" i="3"/>
  <c r="G11413" i="3"/>
  <c r="G11414" i="3"/>
  <c r="G11415" i="3"/>
  <c r="G11416" i="3"/>
  <c r="G11417" i="3"/>
  <c r="G11418" i="3"/>
  <c r="G11419" i="3"/>
  <c r="G11420" i="3"/>
  <c r="G11421" i="3"/>
  <c r="G11422" i="3"/>
  <c r="G11423" i="3"/>
  <c r="G11424" i="3"/>
  <c r="G11425" i="3"/>
  <c r="G11426" i="3"/>
  <c r="G11427" i="3"/>
  <c r="G11428" i="3"/>
  <c r="G11429" i="3"/>
  <c r="G11430" i="3"/>
  <c r="G11431" i="3"/>
  <c r="G11432" i="3"/>
  <c r="G11433" i="3"/>
  <c r="G11434" i="3"/>
  <c r="G11435" i="3"/>
  <c r="G11436" i="3"/>
  <c r="G11437" i="3"/>
  <c r="G11438" i="3"/>
  <c r="G11439" i="3"/>
  <c r="G11440" i="3"/>
  <c r="G11441" i="3"/>
  <c r="G11442" i="3"/>
  <c r="G11443" i="3"/>
  <c r="G11444" i="3"/>
  <c r="G11445" i="3"/>
  <c r="G11446" i="3"/>
  <c r="G11447" i="3"/>
  <c r="G11448" i="3"/>
  <c r="G11449" i="3"/>
  <c r="G11450" i="3"/>
  <c r="G11451" i="3"/>
  <c r="G11452" i="3"/>
  <c r="G11453" i="3"/>
  <c r="G11454" i="3"/>
  <c r="G11455" i="3"/>
  <c r="G11456" i="3"/>
  <c r="G11457" i="3"/>
  <c r="G11458" i="3"/>
  <c r="G11459" i="3"/>
  <c r="G11460" i="3"/>
  <c r="G11461" i="3"/>
  <c r="G11462" i="3"/>
  <c r="G11463" i="3"/>
  <c r="G11464" i="3"/>
  <c r="G11465" i="3"/>
  <c r="G11466" i="3"/>
  <c r="G11467" i="3"/>
  <c r="G11468" i="3"/>
  <c r="G11469" i="3"/>
  <c r="G11470" i="3"/>
  <c r="G11471" i="3"/>
  <c r="G11472" i="3"/>
  <c r="G11473" i="3"/>
  <c r="G11474" i="3"/>
  <c r="G11475" i="3"/>
  <c r="G11476" i="3"/>
  <c r="G11477" i="3"/>
  <c r="G11478" i="3"/>
  <c r="G11479" i="3"/>
  <c r="G11480" i="3"/>
  <c r="G11481" i="3"/>
  <c r="G11482" i="3"/>
  <c r="G11483" i="3"/>
  <c r="G11484" i="3"/>
  <c r="G11485" i="3"/>
  <c r="G11486" i="3"/>
  <c r="G11487" i="3"/>
  <c r="G11488" i="3"/>
  <c r="G11489" i="3"/>
  <c r="G11490" i="3"/>
  <c r="G11491" i="3"/>
  <c r="G11492" i="3"/>
  <c r="G11493" i="3"/>
  <c r="G11494" i="3"/>
  <c r="G11495" i="3"/>
  <c r="G11496" i="3"/>
  <c r="G11497" i="3"/>
  <c r="G11498" i="3"/>
  <c r="G11499" i="3"/>
  <c r="G11500" i="3"/>
  <c r="G11501" i="3"/>
  <c r="G11502" i="3"/>
  <c r="G11503" i="3"/>
  <c r="G11504" i="3"/>
  <c r="G11505" i="3"/>
  <c r="G11506" i="3"/>
  <c r="G11507" i="3"/>
  <c r="G11508" i="3"/>
  <c r="G11509" i="3"/>
  <c r="G11510" i="3"/>
  <c r="G11511" i="3"/>
  <c r="G11512" i="3"/>
  <c r="G11513" i="3"/>
  <c r="G11514" i="3"/>
  <c r="G11515" i="3"/>
  <c r="G11516" i="3"/>
  <c r="G11517" i="3"/>
  <c r="G11518" i="3"/>
  <c r="G11519" i="3"/>
  <c r="G11520" i="3"/>
  <c r="G11521" i="3"/>
  <c r="G11522" i="3"/>
  <c r="G11523" i="3"/>
  <c r="G11524" i="3"/>
  <c r="G11525" i="3"/>
  <c r="G11526" i="3"/>
  <c r="G11527" i="3"/>
  <c r="G11528" i="3"/>
  <c r="G11529" i="3"/>
  <c r="G11530" i="3"/>
  <c r="G11531" i="3"/>
  <c r="G11532" i="3"/>
  <c r="G11533" i="3"/>
  <c r="G11534" i="3"/>
  <c r="G11535" i="3"/>
  <c r="G11536" i="3"/>
  <c r="G11537" i="3"/>
  <c r="G11538" i="3"/>
  <c r="G11539" i="3"/>
  <c r="G11540" i="3"/>
  <c r="G11541" i="3"/>
  <c r="G11542" i="3"/>
  <c r="G11543" i="3"/>
  <c r="G11544" i="3"/>
  <c r="G11545" i="3"/>
  <c r="G11546" i="3"/>
  <c r="G11547" i="3"/>
  <c r="G11548" i="3"/>
  <c r="G11549" i="3"/>
  <c r="G11550" i="3"/>
  <c r="G11551" i="3"/>
  <c r="G11552" i="3"/>
  <c r="G11553" i="3"/>
  <c r="G11554" i="3"/>
  <c r="G11555" i="3"/>
  <c r="G11556" i="3"/>
  <c r="G11557" i="3"/>
  <c r="G11558" i="3"/>
  <c r="G11559" i="3"/>
  <c r="G11560" i="3"/>
  <c r="G11561" i="3"/>
  <c r="G11562" i="3"/>
  <c r="G11563" i="3"/>
  <c r="G11564" i="3"/>
  <c r="G11565" i="3"/>
  <c r="G11566" i="3"/>
  <c r="G11567" i="3"/>
  <c r="G11568" i="3"/>
  <c r="G11569" i="3"/>
  <c r="G11570" i="3"/>
  <c r="G11571" i="3"/>
  <c r="G11572" i="3"/>
  <c r="G11573" i="3"/>
  <c r="G11574" i="3"/>
  <c r="G11575" i="3"/>
  <c r="G11576" i="3"/>
  <c r="G11577" i="3"/>
  <c r="G11578" i="3"/>
  <c r="G11579" i="3"/>
  <c r="G11580" i="3"/>
  <c r="G11581" i="3"/>
  <c r="G11582" i="3"/>
  <c r="G11583" i="3"/>
  <c r="G11584" i="3"/>
  <c r="G11585" i="3"/>
  <c r="G11586" i="3"/>
  <c r="G11587" i="3"/>
  <c r="G11588" i="3"/>
  <c r="G11589" i="3"/>
  <c r="G11590" i="3"/>
  <c r="G11591" i="3"/>
  <c r="G11592" i="3"/>
  <c r="G11593" i="3"/>
  <c r="G11594" i="3"/>
  <c r="G11595" i="3"/>
  <c r="G11596" i="3"/>
  <c r="G11597" i="3"/>
  <c r="G11598" i="3"/>
  <c r="G11599" i="3"/>
  <c r="G11600" i="3"/>
  <c r="G11601" i="3"/>
  <c r="G11602" i="3"/>
  <c r="G11603" i="3"/>
  <c r="G11604" i="3"/>
  <c r="G11605" i="3"/>
  <c r="G11606" i="3"/>
  <c r="G11607" i="3"/>
  <c r="G11608" i="3"/>
  <c r="G11609" i="3"/>
  <c r="G11610" i="3"/>
  <c r="G11611" i="3"/>
  <c r="G11612" i="3"/>
  <c r="G11613" i="3"/>
  <c r="G11614" i="3"/>
  <c r="G11615" i="3"/>
  <c r="G11616" i="3"/>
  <c r="G11617" i="3"/>
  <c r="G11618" i="3"/>
  <c r="G11619" i="3"/>
  <c r="G11620" i="3"/>
  <c r="G11621" i="3"/>
  <c r="G11622" i="3"/>
  <c r="G11623" i="3"/>
  <c r="G11624" i="3"/>
  <c r="G11625" i="3"/>
  <c r="G11626" i="3"/>
  <c r="G11627" i="3"/>
  <c r="G11628" i="3"/>
  <c r="G11629" i="3"/>
  <c r="G11630" i="3"/>
  <c r="G11631" i="3"/>
  <c r="G11632" i="3"/>
  <c r="G11633" i="3"/>
  <c r="G11634" i="3"/>
  <c r="G11635" i="3"/>
  <c r="G11636" i="3"/>
  <c r="G11637" i="3"/>
  <c r="G11638" i="3"/>
  <c r="G11639" i="3"/>
  <c r="G11640" i="3"/>
  <c r="G11641" i="3"/>
  <c r="G11642" i="3"/>
  <c r="G11643" i="3"/>
  <c r="G11644" i="3"/>
  <c r="G11645" i="3"/>
  <c r="G11646" i="3"/>
  <c r="G11647" i="3"/>
  <c r="G11648" i="3"/>
  <c r="G11649" i="3"/>
  <c r="G11650" i="3"/>
  <c r="G11651" i="3"/>
  <c r="G11652" i="3"/>
  <c r="G11653" i="3"/>
  <c r="G11654" i="3"/>
  <c r="G11655" i="3"/>
  <c r="G11656" i="3"/>
  <c r="G11657" i="3"/>
  <c r="G11658" i="3"/>
  <c r="G11659" i="3"/>
  <c r="G11660" i="3"/>
  <c r="G11661" i="3"/>
  <c r="G11662" i="3"/>
  <c r="G11663" i="3"/>
  <c r="G11664" i="3"/>
  <c r="G11665" i="3"/>
  <c r="G11666" i="3"/>
  <c r="G11667" i="3"/>
  <c r="G11668" i="3"/>
  <c r="G11669" i="3"/>
  <c r="G11670" i="3"/>
  <c r="G11671" i="3"/>
  <c r="G11672" i="3"/>
  <c r="G11673" i="3"/>
  <c r="G11674" i="3"/>
  <c r="G11675" i="3"/>
  <c r="G11676" i="3"/>
  <c r="G11677" i="3"/>
  <c r="G11678" i="3"/>
  <c r="G11679" i="3"/>
  <c r="G11680" i="3"/>
  <c r="G11681" i="3"/>
  <c r="G11682" i="3"/>
  <c r="G11683" i="3"/>
  <c r="G11684" i="3"/>
  <c r="G11685" i="3"/>
  <c r="G11686" i="3"/>
  <c r="G11687" i="3"/>
  <c r="G11688" i="3"/>
  <c r="G11689" i="3"/>
  <c r="G11690" i="3"/>
  <c r="G11691" i="3"/>
  <c r="G11692" i="3"/>
  <c r="G11693" i="3"/>
  <c r="G11694" i="3"/>
  <c r="G11695" i="3"/>
  <c r="G11696" i="3"/>
  <c r="G11697" i="3"/>
  <c r="G11698" i="3"/>
  <c r="G11699" i="3"/>
  <c r="G11700" i="3"/>
  <c r="G11701" i="3"/>
  <c r="G11702" i="3"/>
  <c r="G11703" i="3"/>
  <c r="G11704" i="3"/>
  <c r="G11705" i="3"/>
  <c r="G11706" i="3"/>
  <c r="G11707" i="3"/>
  <c r="G11708" i="3"/>
  <c r="G11709" i="3"/>
  <c r="G11710" i="3"/>
  <c r="G11711" i="3"/>
  <c r="G11712" i="3"/>
  <c r="G11713" i="3"/>
  <c r="G11714" i="3"/>
  <c r="G11715" i="3"/>
  <c r="G11716" i="3"/>
  <c r="G11717" i="3"/>
  <c r="G11718" i="3"/>
  <c r="G11719" i="3"/>
  <c r="G11720" i="3"/>
  <c r="G11721" i="3"/>
  <c r="G11722" i="3"/>
  <c r="G11723" i="3"/>
  <c r="G11724" i="3"/>
  <c r="G11725" i="3"/>
  <c r="G11726" i="3"/>
  <c r="G11727" i="3"/>
  <c r="G11728" i="3"/>
  <c r="G11729" i="3"/>
  <c r="G11730" i="3"/>
  <c r="G11731" i="3"/>
  <c r="G11732" i="3"/>
  <c r="G11733" i="3"/>
  <c r="G11734" i="3"/>
  <c r="G11735" i="3"/>
  <c r="G11736" i="3"/>
  <c r="G11737" i="3"/>
  <c r="G11738" i="3"/>
  <c r="G11739" i="3"/>
  <c r="G11740" i="3"/>
  <c r="G11741" i="3"/>
  <c r="G11742" i="3"/>
  <c r="G11743" i="3"/>
  <c r="G11744" i="3"/>
  <c r="G11745" i="3"/>
  <c r="G11746" i="3"/>
  <c r="G11747" i="3"/>
  <c r="G11748" i="3"/>
  <c r="G11749" i="3"/>
  <c r="G11750" i="3"/>
  <c r="G11751" i="3"/>
  <c r="G11752" i="3"/>
  <c r="G11753" i="3"/>
  <c r="G11754" i="3"/>
  <c r="G11755" i="3"/>
  <c r="G11756" i="3"/>
  <c r="G11757" i="3"/>
  <c r="G11758" i="3"/>
  <c r="G11759" i="3"/>
  <c r="G11760" i="3"/>
  <c r="G11761" i="3"/>
  <c r="G11762" i="3"/>
  <c r="G11763" i="3"/>
  <c r="G11764" i="3"/>
  <c r="G11765" i="3"/>
  <c r="G11766" i="3"/>
  <c r="G11767" i="3"/>
  <c r="G11768" i="3"/>
  <c r="G11769" i="3"/>
  <c r="G11770" i="3"/>
  <c r="G11771" i="3"/>
  <c r="G11772" i="3"/>
  <c r="G11773" i="3"/>
  <c r="G11774" i="3"/>
  <c r="G11775" i="3"/>
  <c r="G11776" i="3"/>
  <c r="G11777" i="3"/>
  <c r="G11778" i="3"/>
  <c r="G11779" i="3"/>
  <c r="G11780" i="3"/>
  <c r="G11781" i="3"/>
  <c r="G11782" i="3"/>
  <c r="G11783" i="3"/>
  <c r="G11784" i="3"/>
  <c r="G11785" i="3"/>
  <c r="G11786" i="3"/>
  <c r="G11787" i="3"/>
  <c r="G11788" i="3"/>
  <c r="G11789" i="3"/>
  <c r="G11790" i="3"/>
  <c r="G11791" i="3"/>
  <c r="G11792" i="3"/>
  <c r="G11793" i="3"/>
  <c r="G11794" i="3"/>
  <c r="G11795" i="3"/>
  <c r="G11796" i="3"/>
  <c r="G11797" i="3"/>
  <c r="G11798" i="3"/>
  <c r="G11799" i="3"/>
  <c r="G11800" i="3"/>
  <c r="G11801" i="3"/>
  <c r="G11802" i="3"/>
  <c r="G11803" i="3"/>
  <c r="G11804" i="3"/>
  <c r="G11805" i="3"/>
  <c r="G11806" i="3"/>
  <c r="G11807" i="3"/>
  <c r="G11808" i="3"/>
  <c r="G11809" i="3"/>
  <c r="G11810" i="3"/>
  <c r="G11811" i="3"/>
  <c r="G11812" i="3"/>
  <c r="G11813" i="3"/>
  <c r="G11814" i="3"/>
  <c r="G11815" i="3"/>
  <c r="G11816" i="3"/>
  <c r="G11817" i="3"/>
  <c r="G11818" i="3"/>
  <c r="G11819" i="3"/>
  <c r="G11820" i="3"/>
  <c r="G11821" i="3"/>
  <c r="G11822" i="3"/>
  <c r="G11823" i="3"/>
  <c r="G11824" i="3"/>
  <c r="G11825" i="3"/>
  <c r="G11826" i="3"/>
  <c r="G11827" i="3"/>
  <c r="G11828" i="3"/>
  <c r="G11829" i="3"/>
  <c r="G11830" i="3"/>
  <c r="G11831" i="3"/>
  <c r="G11832" i="3"/>
  <c r="G11833" i="3"/>
  <c r="G11834" i="3"/>
  <c r="G11835" i="3"/>
  <c r="G11836" i="3"/>
  <c r="G11837" i="3"/>
  <c r="G11838" i="3"/>
  <c r="G11839" i="3"/>
  <c r="G11840" i="3"/>
  <c r="G11841" i="3"/>
  <c r="G11842" i="3"/>
  <c r="G11843" i="3"/>
  <c r="G11844" i="3"/>
  <c r="G11845" i="3"/>
  <c r="G11846" i="3"/>
  <c r="G11847" i="3"/>
  <c r="G11848" i="3"/>
  <c r="G11849" i="3"/>
  <c r="G11850" i="3"/>
  <c r="G11851" i="3"/>
  <c r="G11852" i="3"/>
  <c r="G11853" i="3"/>
  <c r="G11854" i="3"/>
  <c r="G11855" i="3"/>
  <c r="G11856" i="3"/>
  <c r="G11857" i="3"/>
  <c r="G11858" i="3"/>
  <c r="G11859" i="3"/>
  <c r="G11860" i="3"/>
  <c r="G11861" i="3"/>
  <c r="G11862" i="3"/>
  <c r="G11863" i="3"/>
  <c r="G11864" i="3"/>
  <c r="G11865" i="3"/>
  <c r="G11866" i="3"/>
  <c r="G11867" i="3"/>
  <c r="G11868" i="3"/>
  <c r="G11869" i="3"/>
  <c r="G11870" i="3"/>
  <c r="G11871" i="3"/>
  <c r="G11872" i="3"/>
  <c r="G11873" i="3"/>
  <c r="G11874" i="3"/>
  <c r="G11875" i="3"/>
  <c r="G11876" i="3"/>
  <c r="G11877" i="3"/>
  <c r="G11878" i="3"/>
  <c r="G11879" i="3"/>
  <c r="G11880" i="3"/>
  <c r="G11881" i="3"/>
  <c r="G11882" i="3"/>
  <c r="G11883" i="3"/>
  <c r="G11884" i="3"/>
  <c r="G11885" i="3"/>
  <c r="G11886" i="3"/>
  <c r="G11887" i="3"/>
  <c r="G11888" i="3"/>
  <c r="G11889" i="3"/>
  <c r="G11890" i="3"/>
  <c r="G11891" i="3"/>
  <c r="G11892" i="3"/>
  <c r="G11893" i="3"/>
  <c r="G11894" i="3"/>
  <c r="G11895" i="3"/>
  <c r="G11896" i="3"/>
  <c r="G11897" i="3"/>
  <c r="G11898" i="3"/>
  <c r="G11899" i="3"/>
  <c r="G11900" i="3"/>
  <c r="G11901" i="3"/>
  <c r="G11902" i="3"/>
  <c r="G11903" i="3"/>
  <c r="G11904" i="3"/>
  <c r="G11905" i="3"/>
  <c r="G11906" i="3"/>
  <c r="G11907" i="3"/>
  <c r="G11908" i="3"/>
  <c r="G11909" i="3"/>
  <c r="G11910" i="3"/>
  <c r="G11911" i="3"/>
  <c r="G11912" i="3"/>
  <c r="G11913" i="3"/>
  <c r="G11914" i="3"/>
  <c r="G11915" i="3"/>
  <c r="G11916" i="3"/>
  <c r="G11917" i="3"/>
  <c r="G11918" i="3"/>
  <c r="G11919" i="3"/>
  <c r="G11920" i="3"/>
  <c r="G11921" i="3"/>
  <c r="G11922" i="3"/>
  <c r="G11923" i="3"/>
  <c r="G11924" i="3"/>
  <c r="G11925" i="3"/>
  <c r="G11926" i="3"/>
  <c r="G11927" i="3"/>
  <c r="G11928" i="3"/>
  <c r="G11929" i="3"/>
  <c r="G11930" i="3"/>
  <c r="G11931" i="3"/>
  <c r="G11932" i="3"/>
  <c r="G11933" i="3"/>
  <c r="G11934" i="3"/>
  <c r="G11935" i="3"/>
  <c r="G11936" i="3"/>
  <c r="G11937" i="3"/>
  <c r="G11938" i="3"/>
  <c r="G11939" i="3"/>
  <c r="G11940" i="3"/>
  <c r="G11941" i="3"/>
  <c r="G11942" i="3"/>
  <c r="G11943" i="3"/>
  <c r="G11944" i="3"/>
  <c r="G11945" i="3"/>
  <c r="G11946" i="3"/>
  <c r="G11947" i="3"/>
  <c r="G11948" i="3"/>
  <c r="G11949" i="3"/>
  <c r="G11950" i="3"/>
  <c r="G11951" i="3"/>
  <c r="G11952" i="3"/>
  <c r="G11953" i="3"/>
  <c r="G11954" i="3"/>
  <c r="G11955" i="3"/>
  <c r="G11956" i="3"/>
  <c r="G11957" i="3"/>
  <c r="G11958" i="3"/>
  <c r="G11959" i="3"/>
  <c r="G11960" i="3"/>
  <c r="G11961" i="3"/>
  <c r="G11962" i="3"/>
  <c r="G11963" i="3"/>
  <c r="G11964" i="3"/>
  <c r="G11965" i="3"/>
  <c r="G11966" i="3"/>
  <c r="G11967" i="3"/>
  <c r="G11968" i="3"/>
  <c r="G11969" i="3"/>
  <c r="G11970" i="3"/>
  <c r="G11971" i="3"/>
  <c r="G11972" i="3"/>
  <c r="G11973" i="3"/>
  <c r="G11974" i="3"/>
  <c r="G11975" i="3"/>
  <c r="G11976" i="3"/>
  <c r="G11977" i="3"/>
  <c r="G11978" i="3"/>
  <c r="G11979" i="3"/>
  <c r="G11980" i="3"/>
  <c r="G11981" i="3"/>
  <c r="G11982" i="3"/>
  <c r="G11983" i="3"/>
  <c r="G11984" i="3"/>
  <c r="G11985" i="3"/>
  <c r="G11986" i="3"/>
  <c r="G11987" i="3"/>
  <c r="G11988" i="3"/>
  <c r="G11989" i="3"/>
  <c r="G11990" i="3"/>
  <c r="G11991" i="3"/>
  <c r="G11992" i="3"/>
  <c r="G11993" i="3"/>
  <c r="G11994" i="3"/>
  <c r="G11995" i="3"/>
  <c r="G11996" i="3"/>
  <c r="G11997" i="3"/>
  <c r="G11998" i="3"/>
  <c r="G11999" i="3"/>
  <c r="G12000" i="3"/>
  <c r="G12001" i="3"/>
  <c r="G12002" i="3"/>
  <c r="G12003" i="3"/>
  <c r="G12004" i="3"/>
  <c r="G12005" i="3"/>
  <c r="G12006" i="3"/>
  <c r="G12007" i="3"/>
  <c r="G12008" i="3"/>
  <c r="G12009" i="3"/>
  <c r="G12010" i="3"/>
  <c r="G12011" i="3"/>
  <c r="G12012" i="3"/>
  <c r="G12013" i="3"/>
  <c r="G12014" i="3"/>
  <c r="G12015" i="3"/>
  <c r="G12016" i="3"/>
  <c r="G12017" i="3"/>
  <c r="G12018" i="3"/>
  <c r="G12019" i="3"/>
  <c r="G12020" i="3"/>
  <c r="G12021" i="3"/>
  <c r="G12022" i="3"/>
  <c r="G12023" i="3"/>
  <c r="G12024" i="3"/>
  <c r="G12025" i="3"/>
  <c r="G12026" i="3"/>
  <c r="G12027" i="3"/>
  <c r="G12028" i="3"/>
  <c r="G12029" i="3"/>
  <c r="G12030" i="3"/>
  <c r="G12031" i="3"/>
  <c r="G12032" i="3"/>
  <c r="G12033" i="3"/>
  <c r="G12034" i="3"/>
  <c r="G12035" i="3"/>
  <c r="G12036" i="3"/>
  <c r="G12037" i="3"/>
  <c r="G12038" i="3"/>
  <c r="G12039" i="3"/>
  <c r="G12040" i="3"/>
  <c r="G12041" i="3"/>
  <c r="G12042" i="3"/>
  <c r="G12043" i="3"/>
  <c r="G12044" i="3"/>
  <c r="G12045" i="3"/>
  <c r="G12046" i="3"/>
  <c r="G12047" i="3"/>
  <c r="G12048" i="3"/>
  <c r="G12049" i="3"/>
  <c r="G12050" i="3"/>
  <c r="G12051" i="3"/>
  <c r="G12052" i="3"/>
  <c r="G12053" i="3"/>
  <c r="G12054" i="3"/>
  <c r="G12055" i="3"/>
  <c r="G12056" i="3"/>
  <c r="G12057" i="3"/>
  <c r="G12058" i="3"/>
  <c r="G12059" i="3"/>
  <c r="G12060" i="3"/>
  <c r="G12061" i="3"/>
  <c r="G12062" i="3"/>
  <c r="G12063" i="3"/>
  <c r="G12064" i="3"/>
  <c r="G12065" i="3"/>
  <c r="G12066" i="3"/>
  <c r="G12067" i="3"/>
  <c r="G12068" i="3"/>
  <c r="G12069" i="3"/>
  <c r="G12070" i="3"/>
  <c r="G12071" i="3"/>
  <c r="G12072" i="3"/>
  <c r="G12073" i="3"/>
  <c r="G12074" i="3"/>
  <c r="G12075" i="3"/>
  <c r="G12076" i="3"/>
  <c r="G12077" i="3"/>
  <c r="G12078" i="3"/>
  <c r="G12079" i="3"/>
  <c r="G12080" i="3"/>
  <c r="G12081" i="3"/>
  <c r="G12082" i="3"/>
  <c r="G12083" i="3"/>
  <c r="G12084" i="3"/>
  <c r="G12085" i="3"/>
  <c r="G12086" i="3"/>
  <c r="G12087" i="3"/>
  <c r="G12088" i="3"/>
  <c r="G12089" i="3"/>
  <c r="G12090" i="3"/>
  <c r="G12091" i="3"/>
  <c r="G12092" i="3"/>
  <c r="G12093" i="3"/>
  <c r="G12094" i="3"/>
  <c r="G12095" i="3"/>
  <c r="G12096" i="3"/>
  <c r="G12097" i="3"/>
  <c r="G12098" i="3"/>
  <c r="G12099" i="3"/>
  <c r="G12100" i="3"/>
  <c r="G12101" i="3"/>
  <c r="G12102" i="3"/>
  <c r="G12103" i="3"/>
  <c r="G12104" i="3"/>
  <c r="G12105" i="3"/>
  <c r="G12106" i="3"/>
  <c r="G12107" i="3"/>
  <c r="G12108" i="3"/>
  <c r="G12109" i="3"/>
  <c r="G12110" i="3"/>
  <c r="G12111" i="3"/>
  <c r="G12112" i="3"/>
  <c r="G12113" i="3"/>
  <c r="G12114" i="3"/>
  <c r="G12115" i="3"/>
  <c r="G12116" i="3"/>
  <c r="G12117" i="3"/>
  <c r="G12118" i="3"/>
  <c r="G12119" i="3"/>
  <c r="G12120" i="3"/>
  <c r="G12121" i="3"/>
  <c r="G12122" i="3"/>
  <c r="G12123" i="3"/>
  <c r="G12124" i="3"/>
  <c r="G12125" i="3"/>
  <c r="G12126" i="3"/>
  <c r="G12127" i="3"/>
  <c r="G12128" i="3"/>
  <c r="G12129" i="3"/>
  <c r="G12130" i="3"/>
  <c r="G12131" i="3"/>
  <c r="G12132" i="3"/>
  <c r="G12133" i="3"/>
  <c r="G12134" i="3"/>
  <c r="G12135" i="3"/>
  <c r="G12136" i="3"/>
  <c r="G12137" i="3"/>
  <c r="G12138" i="3"/>
  <c r="G12139" i="3"/>
  <c r="G12140" i="3"/>
  <c r="G12141" i="3"/>
  <c r="G12142" i="3"/>
  <c r="G12143" i="3"/>
  <c r="G12144" i="3"/>
  <c r="G12145" i="3"/>
  <c r="G12146" i="3"/>
  <c r="G12147" i="3"/>
  <c r="G12148" i="3"/>
  <c r="G12149" i="3"/>
  <c r="G12150" i="3"/>
  <c r="G12151" i="3"/>
  <c r="G12152" i="3"/>
  <c r="G12153" i="3"/>
  <c r="G12154" i="3"/>
  <c r="G12155" i="3"/>
  <c r="G12156" i="3"/>
  <c r="G12157" i="3"/>
  <c r="G12158" i="3"/>
  <c r="G12159" i="3"/>
  <c r="G12160" i="3"/>
  <c r="G12161" i="3"/>
  <c r="G12162" i="3"/>
  <c r="G12163" i="3"/>
  <c r="G12164" i="3"/>
  <c r="G12165" i="3"/>
  <c r="G12166" i="3"/>
  <c r="G12167" i="3"/>
  <c r="G12168" i="3"/>
  <c r="G12169" i="3"/>
  <c r="G12170" i="3"/>
  <c r="G12171" i="3"/>
  <c r="G12172" i="3"/>
  <c r="G12173" i="3"/>
  <c r="G12174" i="3"/>
  <c r="G12175" i="3"/>
  <c r="G12176" i="3"/>
  <c r="G12177" i="3"/>
  <c r="G12178" i="3"/>
  <c r="G12179" i="3"/>
  <c r="G12180" i="3"/>
  <c r="G12181" i="3"/>
  <c r="G12182" i="3"/>
  <c r="G12183" i="3"/>
  <c r="G12184" i="3"/>
  <c r="G12185" i="3"/>
  <c r="G12186" i="3"/>
  <c r="G12187" i="3"/>
  <c r="G12188" i="3"/>
  <c r="G12189" i="3"/>
  <c r="G12190" i="3"/>
  <c r="G12191" i="3"/>
  <c r="G12192" i="3"/>
  <c r="G12193" i="3"/>
  <c r="G12194" i="3"/>
  <c r="G12195" i="3"/>
  <c r="G12196" i="3"/>
  <c r="G12197" i="3"/>
  <c r="G12198" i="3"/>
  <c r="G12199" i="3"/>
  <c r="G12200" i="3"/>
  <c r="G12201" i="3"/>
  <c r="G12202" i="3"/>
  <c r="G12203" i="3"/>
  <c r="G12204" i="3"/>
  <c r="G12205" i="3"/>
  <c r="G12206" i="3"/>
  <c r="G12207" i="3"/>
  <c r="G12208" i="3"/>
  <c r="G12209" i="3"/>
  <c r="G12210" i="3"/>
  <c r="G12211" i="3"/>
  <c r="G12212" i="3"/>
  <c r="G12213" i="3"/>
  <c r="G12214" i="3"/>
  <c r="G12215" i="3"/>
  <c r="G12216" i="3"/>
  <c r="G12217" i="3"/>
  <c r="G12218" i="3"/>
  <c r="G12219" i="3"/>
  <c r="G12220" i="3"/>
  <c r="G12221" i="3"/>
  <c r="G12222" i="3"/>
  <c r="G12223" i="3"/>
  <c r="G12224" i="3"/>
  <c r="G12225" i="3"/>
  <c r="G12226" i="3"/>
  <c r="G12227" i="3"/>
  <c r="G12228" i="3"/>
  <c r="G12229" i="3"/>
  <c r="G12230" i="3"/>
  <c r="G12231" i="3"/>
  <c r="G12232" i="3"/>
  <c r="G12233" i="3"/>
  <c r="G12234" i="3"/>
  <c r="G12235" i="3"/>
  <c r="G12236" i="3"/>
  <c r="G12237" i="3"/>
  <c r="G12238" i="3"/>
  <c r="G12239" i="3"/>
  <c r="G12240" i="3"/>
  <c r="G12241" i="3"/>
  <c r="G12242" i="3"/>
  <c r="G12243" i="3"/>
  <c r="G12244" i="3"/>
  <c r="G12245" i="3"/>
  <c r="G12246" i="3"/>
  <c r="G12247" i="3"/>
  <c r="G12248" i="3"/>
  <c r="G12249" i="3"/>
  <c r="G12250" i="3"/>
  <c r="G12251" i="3"/>
  <c r="G12252" i="3"/>
  <c r="G12253" i="3"/>
  <c r="G12254" i="3"/>
  <c r="G12255" i="3"/>
  <c r="G12256" i="3"/>
  <c r="G12257" i="3"/>
  <c r="G12258" i="3"/>
  <c r="G12259" i="3"/>
  <c r="G12260" i="3"/>
  <c r="G12261" i="3"/>
  <c r="G12262" i="3"/>
  <c r="G12263" i="3"/>
  <c r="G12264" i="3"/>
  <c r="G12265" i="3"/>
  <c r="G12266" i="3"/>
  <c r="G12267" i="3"/>
  <c r="G12268" i="3"/>
  <c r="G12269" i="3"/>
  <c r="G12270" i="3"/>
  <c r="G12271" i="3"/>
  <c r="G12272" i="3"/>
  <c r="G12273" i="3"/>
  <c r="G12274" i="3"/>
  <c r="G12275" i="3"/>
  <c r="G12276" i="3"/>
  <c r="G12277" i="3"/>
  <c r="G12278" i="3"/>
  <c r="G12279" i="3"/>
  <c r="G12280" i="3"/>
  <c r="G12281" i="3"/>
  <c r="G12282" i="3"/>
  <c r="G12283" i="3"/>
  <c r="G12284" i="3"/>
  <c r="G12285" i="3"/>
  <c r="G12286" i="3"/>
  <c r="G12287" i="3"/>
  <c r="G12288" i="3"/>
  <c r="G12289" i="3"/>
  <c r="G12290" i="3"/>
  <c r="G12291" i="3"/>
  <c r="G12292" i="3"/>
  <c r="G12293" i="3"/>
  <c r="G12294" i="3"/>
  <c r="G12295" i="3"/>
  <c r="G12296" i="3"/>
  <c r="G12297" i="3"/>
  <c r="G12298" i="3"/>
  <c r="G12299" i="3"/>
  <c r="G12300" i="3"/>
  <c r="G12301" i="3"/>
  <c r="G12302" i="3"/>
  <c r="G12303" i="3"/>
  <c r="G12304" i="3"/>
  <c r="G12305" i="3"/>
  <c r="G12306" i="3"/>
  <c r="G12307" i="3"/>
  <c r="G12308" i="3"/>
  <c r="G12309" i="3"/>
  <c r="G12310" i="3"/>
  <c r="G12311" i="3"/>
  <c r="G12312" i="3"/>
  <c r="G12313" i="3"/>
  <c r="G12314" i="3"/>
  <c r="G12315" i="3"/>
  <c r="G12316" i="3"/>
  <c r="G12317" i="3"/>
  <c r="G12318" i="3"/>
  <c r="G12319" i="3"/>
  <c r="G12320" i="3"/>
  <c r="G12321" i="3"/>
  <c r="G12322" i="3"/>
  <c r="G12323" i="3"/>
  <c r="G12324" i="3"/>
  <c r="G12325" i="3"/>
  <c r="G12326" i="3"/>
  <c r="G12327" i="3"/>
  <c r="G12328" i="3"/>
  <c r="G12329" i="3"/>
  <c r="G12330" i="3"/>
  <c r="G12331" i="3"/>
  <c r="G12332" i="3"/>
  <c r="G12333" i="3"/>
  <c r="G12334" i="3"/>
  <c r="G12335" i="3"/>
  <c r="G12336" i="3"/>
  <c r="G12337" i="3"/>
  <c r="G12338" i="3"/>
  <c r="G12339" i="3"/>
  <c r="G12340" i="3"/>
  <c r="G12341" i="3"/>
  <c r="G12342" i="3"/>
  <c r="G12343" i="3"/>
  <c r="G12344" i="3"/>
  <c r="G12345" i="3"/>
  <c r="G12346" i="3"/>
  <c r="G12347" i="3"/>
  <c r="G12348" i="3"/>
  <c r="G12349" i="3"/>
  <c r="G12350" i="3"/>
  <c r="G12351" i="3"/>
  <c r="G12352" i="3"/>
  <c r="G12353" i="3"/>
  <c r="G12354" i="3"/>
  <c r="G12355" i="3"/>
  <c r="G12356" i="3"/>
  <c r="G12357" i="3"/>
  <c r="G12358" i="3"/>
  <c r="G12359" i="3"/>
  <c r="G12360" i="3"/>
  <c r="G12361" i="3"/>
  <c r="G12362" i="3"/>
  <c r="G12363" i="3"/>
  <c r="G12364" i="3"/>
  <c r="G12365" i="3"/>
  <c r="G12366" i="3"/>
  <c r="G12367" i="3"/>
  <c r="G12368" i="3"/>
  <c r="G12369" i="3"/>
  <c r="G12370" i="3"/>
  <c r="G12371" i="3"/>
  <c r="G12372" i="3"/>
  <c r="G12373" i="3"/>
  <c r="G12374" i="3"/>
  <c r="G12375" i="3"/>
  <c r="G12376" i="3"/>
  <c r="G12377" i="3"/>
  <c r="G12378" i="3"/>
  <c r="G12379" i="3"/>
  <c r="G12380" i="3"/>
  <c r="G12381" i="3"/>
  <c r="G12382" i="3"/>
  <c r="G12383" i="3"/>
  <c r="G12384" i="3"/>
  <c r="G12385" i="3"/>
  <c r="G12386" i="3"/>
  <c r="G12387" i="3"/>
  <c r="G12388" i="3"/>
  <c r="G12389" i="3"/>
  <c r="G12390" i="3"/>
  <c r="G12391" i="3"/>
  <c r="G12392" i="3"/>
  <c r="G12393" i="3"/>
  <c r="G12394" i="3"/>
  <c r="G12395" i="3"/>
  <c r="G12396" i="3"/>
  <c r="G12397" i="3"/>
  <c r="G12398" i="3"/>
  <c r="G12399" i="3"/>
  <c r="G12400" i="3"/>
  <c r="G12401" i="3"/>
  <c r="G12402" i="3"/>
  <c r="G12403" i="3"/>
  <c r="G12404" i="3"/>
  <c r="G12405" i="3"/>
  <c r="G12406" i="3"/>
  <c r="G12407" i="3"/>
  <c r="G12408" i="3"/>
  <c r="G12409" i="3"/>
  <c r="G12410" i="3"/>
  <c r="G12411" i="3"/>
  <c r="G12412" i="3"/>
  <c r="G12413" i="3"/>
  <c r="G12414" i="3"/>
  <c r="G12415" i="3"/>
  <c r="G12416" i="3"/>
  <c r="G12417" i="3"/>
  <c r="G12418" i="3"/>
  <c r="G12419" i="3"/>
  <c r="G12420" i="3"/>
  <c r="G12421" i="3"/>
  <c r="G12422" i="3"/>
  <c r="G12423" i="3"/>
  <c r="G12424" i="3"/>
  <c r="G12425" i="3"/>
  <c r="G12426" i="3"/>
  <c r="G12427" i="3"/>
  <c r="G12428" i="3"/>
  <c r="G12429" i="3"/>
  <c r="G12430" i="3"/>
  <c r="G12431" i="3"/>
  <c r="G12432" i="3"/>
  <c r="G12433" i="3"/>
  <c r="G12434" i="3"/>
  <c r="G12435" i="3"/>
  <c r="G12436" i="3"/>
  <c r="G12437" i="3"/>
  <c r="G12438" i="3"/>
  <c r="G12439" i="3"/>
  <c r="G12440" i="3"/>
  <c r="G12441" i="3"/>
  <c r="G12442" i="3"/>
  <c r="G12443" i="3"/>
  <c r="G12444" i="3"/>
  <c r="G12445" i="3"/>
  <c r="G12446" i="3"/>
  <c r="G12447" i="3"/>
  <c r="G12448" i="3"/>
  <c r="G12449" i="3"/>
  <c r="G12450" i="3"/>
  <c r="G12451" i="3"/>
  <c r="G12452" i="3"/>
  <c r="G12453" i="3"/>
  <c r="G12454" i="3"/>
  <c r="G12455" i="3"/>
  <c r="G12456" i="3"/>
  <c r="G12457" i="3"/>
  <c r="G12458" i="3"/>
  <c r="G12459" i="3"/>
  <c r="G12460" i="3"/>
  <c r="G12461" i="3"/>
  <c r="G12462" i="3"/>
  <c r="G12463" i="3"/>
  <c r="G12464" i="3"/>
  <c r="G12465" i="3"/>
  <c r="G12466" i="3"/>
  <c r="G12467" i="3"/>
  <c r="G12468" i="3"/>
  <c r="G12469" i="3"/>
  <c r="G12470" i="3"/>
  <c r="G12471" i="3"/>
  <c r="G12472" i="3"/>
  <c r="G12473" i="3"/>
  <c r="G12474" i="3"/>
  <c r="G12475" i="3"/>
  <c r="G12476" i="3"/>
  <c r="G12477" i="3"/>
  <c r="G12478" i="3"/>
  <c r="G12479" i="3"/>
  <c r="G12480" i="3"/>
  <c r="G12481" i="3"/>
  <c r="G12482" i="3"/>
  <c r="G12483" i="3"/>
  <c r="G12484" i="3"/>
  <c r="G12485" i="3"/>
  <c r="G12486" i="3"/>
  <c r="G12487" i="3"/>
  <c r="G12488" i="3"/>
  <c r="G12489" i="3"/>
  <c r="G12490" i="3"/>
  <c r="G12491" i="3"/>
  <c r="G12492" i="3"/>
  <c r="G12493" i="3"/>
  <c r="G12494" i="3"/>
  <c r="G12495" i="3"/>
  <c r="G12496" i="3"/>
  <c r="G12497" i="3"/>
  <c r="G12498" i="3"/>
  <c r="G12499" i="3"/>
  <c r="G12500" i="3"/>
  <c r="G12501" i="3"/>
  <c r="G12502" i="3"/>
  <c r="G12503" i="3"/>
  <c r="G12504" i="3"/>
  <c r="G12505" i="3"/>
  <c r="G12506" i="3"/>
  <c r="G12507" i="3"/>
  <c r="G12508" i="3"/>
  <c r="G12509" i="3"/>
  <c r="G12510" i="3"/>
  <c r="G12511" i="3"/>
  <c r="G12512" i="3"/>
  <c r="G12513" i="3"/>
  <c r="G12514" i="3"/>
  <c r="G12515" i="3"/>
  <c r="G12516" i="3"/>
  <c r="G12517" i="3"/>
  <c r="G12518" i="3"/>
  <c r="G12519" i="3"/>
  <c r="G12520" i="3"/>
  <c r="G12521" i="3"/>
  <c r="G12522" i="3"/>
  <c r="G12523" i="3"/>
  <c r="G12524" i="3"/>
  <c r="G12525" i="3"/>
  <c r="G12526" i="3"/>
  <c r="G12527" i="3"/>
  <c r="G12528" i="3"/>
  <c r="G12529" i="3"/>
  <c r="G12530" i="3"/>
  <c r="G12531" i="3"/>
  <c r="G12532" i="3"/>
  <c r="G12533" i="3"/>
  <c r="G12534" i="3"/>
  <c r="G12535" i="3"/>
  <c r="G12536" i="3"/>
  <c r="G12537" i="3"/>
  <c r="G12538" i="3"/>
  <c r="G12539" i="3"/>
  <c r="G12540" i="3"/>
  <c r="G12541" i="3"/>
  <c r="G12542" i="3"/>
  <c r="G12543" i="3"/>
  <c r="G12544" i="3"/>
  <c r="G12545" i="3"/>
  <c r="G12546" i="3"/>
  <c r="G12547" i="3"/>
  <c r="G12548" i="3"/>
  <c r="G12549" i="3"/>
  <c r="G12550" i="3"/>
  <c r="G12551" i="3"/>
  <c r="G12552" i="3"/>
  <c r="G12553" i="3"/>
  <c r="G12554" i="3"/>
  <c r="G12555" i="3"/>
  <c r="G12556" i="3"/>
  <c r="G12557" i="3"/>
  <c r="G12558" i="3"/>
  <c r="G12559" i="3"/>
  <c r="G12560" i="3"/>
  <c r="G12561" i="3"/>
  <c r="G12562" i="3"/>
  <c r="G12563" i="3"/>
  <c r="G12564" i="3"/>
  <c r="G12565" i="3"/>
  <c r="G12566" i="3"/>
  <c r="G12567" i="3"/>
  <c r="G12568" i="3"/>
  <c r="G12569" i="3"/>
  <c r="G12570" i="3"/>
  <c r="G12571" i="3"/>
  <c r="G12572" i="3"/>
  <c r="G12573" i="3"/>
  <c r="G12574" i="3"/>
  <c r="G12575" i="3"/>
  <c r="G12576" i="3"/>
  <c r="G12577" i="3"/>
  <c r="G12578" i="3"/>
  <c r="G12579" i="3"/>
  <c r="G12580" i="3"/>
  <c r="G12581" i="3"/>
  <c r="G12582" i="3"/>
  <c r="G12583" i="3"/>
  <c r="G12584" i="3"/>
  <c r="G12585" i="3"/>
  <c r="G12586" i="3"/>
  <c r="G12587" i="3"/>
  <c r="G12588" i="3"/>
  <c r="G12589" i="3"/>
  <c r="G12590" i="3"/>
  <c r="G12591" i="3"/>
  <c r="G12592" i="3"/>
  <c r="G12593" i="3"/>
  <c r="G12594" i="3"/>
  <c r="G12595" i="3"/>
  <c r="G12596" i="3"/>
  <c r="G12597" i="3"/>
  <c r="G12598" i="3"/>
  <c r="G12599" i="3"/>
  <c r="G12600" i="3"/>
  <c r="G12601" i="3"/>
  <c r="G12602" i="3"/>
  <c r="G12603" i="3"/>
  <c r="G12604" i="3"/>
  <c r="G12605" i="3"/>
  <c r="G12606" i="3"/>
  <c r="G12607" i="3"/>
  <c r="G12608" i="3"/>
  <c r="G12609" i="3"/>
  <c r="G12610" i="3"/>
  <c r="G12611" i="3"/>
  <c r="G12612" i="3"/>
  <c r="G12613" i="3"/>
  <c r="G12614" i="3"/>
  <c r="G12615" i="3"/>
  <c r="G12616" i="3"/>
  <c r="G12617" i="3"/>
  <c r="G12618" i="3"/>
  <c r="G12619" i="3"/>
  <c r="G12620" i="3"/>
  <c r="G12621" i="3"/>
  <c r="G12622" i="3"/>
  <c r="G12623" i="3"/>
  <c r="G12624" i="3"/>
  <c r="G12625" i="3"/>
  <c r="G12626" i="3"/>
  <c r="G12627" i="3"/>
  <c r="G12628" i="3"/>
  <c r="G12629" i="3"/>
  <c r="G12630" i="3"/>
  <c r="G12631" i="3"/>
  <c r="G12632" i="3"/>
  <c r="G12633" i="3"/>
  <c r="G12634" i="3"/>
  <c r="G12635" i="3"/>
  <c r="G12636" i="3"/>
  <c r="G12637" i="3"/>
  <c r="G12638" i="3"/>
  <c r="G12639" i="3"/>
  <c r="G12640" i="3"/>
  <c r="G12641" i="3"/>
  <c r="G12642" i="3"/>
  <c r="G12643" i="3"/>
  <c r="G12644" i="3"/>
  <c r="G12645" i="3"/>
  <c r="G12646" i="3"/>
  <c r="G12647" i="3"/>
  <c r="G12648" i="3"/>
  <c r="G12649" i="3"/>
  <c r="G12650" i="3"/>
  <c r="G12651" i="3"/>
  <c r="G12652" i="3"/>
  <c r="G12653" i="3"/>
  <c r="G12654" i="3"/>
  <c r="G12655" i="3"/>
  <c r="G12656" i="3"/>
  <c r="G12657" i="3"/>
  <c r="G12658" i="3"/>
  <c r="G12659" i="3"/>
  <c r="G12660" i="3"/>
  <c r="G12661" i="3"/>
  <c r="G12662" i="3"/>
  <c r="G12663" i="3"/>
  <c r="G12664" i="3"/>
  <c r="G12665" i="3"/>
  <c r="G12666" i="3"/>
  <c r="G12667" i="3"/>
  <c r="G12668" i="3"/>
  <c r="G12669" i="3"/>
  <c r="G12670" i="3"/>
  <c r="G12671" i="3"/>
  <c r="G12672" i="3"/>
  <c r="G12673" i="3"/>
  <c r="G12674" i="3"/>
  <c r="G12675" i="3"/>
  <c r="G12676" i="3"/>
  <c r="G12677" i="3"/>
  <c r="G12678" i="3"/>
  <c r="G12679" i="3"/>
  <c r="G12680" i="3"/>
  <c r="G12681" i="3"/>
  <c r="G12682" i="3"/>
  <c r="G12683" i="3"/>
  <c r="G12684" i="3"/>
  <c r="G12685" i="3"/>
  <c r="G12686" i="3"/>
  <c r="G12687" i="3"/>
  <c r="G12688" i="3"/>
  <c r="G12689" i="3"/>
  <c r="G12690" i="3"/>
  <c r="G12691" i="3"/>
  <c r="G12692" i="3"/>
  <c r="G12693" i="3"/>
  <c r="G12694" i="3"/>
  <c r="G12695" i="3"/>
  <c r="G12696" i="3"/>
  <c r="G12697" i="3"/>
  <c r="G12698" i="3"/>
  <c r="G12699" i="3"/>
  <c r="G12700" i="3"/>
  <c r="G12701" i="3"/>
  <c r="G12702" i="3"/>
  <c r="G12703" i="3"/>
  <c r="G12704" i="3"/>
  <c r="G12705" i="3"/>
  <c r="G12706" i="3"/>
  <c r="G12707" i="3"/>
  <c r="G12708" i="3"/>
  <c r="G12709" i="3"/>
  <c r="G12710" i="3"/>
  <c r="G12711" i="3"/>
  <c r="G12712" i="3"/>
  <c r="G12713" i="3"/>
  <c r="G12714" i="3"/>
  <c r="G12715" i="3"/>
  <c r="G12716" i="3"/>
  <c r="G12717" i="3"/>
  <c r="G12718" i="3"/>
  <c r="G12719" i="3"/>
  <c r="G12720" i="3"/>
  <c r="G12721" i="3"/>
  <c r="G12722" i="3"/>
  <c r="G12723" i="3"/>
  <c r="G12724" i="3"/>
  <c r="G12725" i="3"/>
  <c r="G12726" i="3"/>
  <c r="G12727" i="3"/>
  <c r="G12728" i="3"/>
  <c r="G12729" i="3"/>
  <c r="G12730" i="3"/>
  <c r="G12731" i="3"/>
  <c r="G12732" i="3"/>
  <c r="G12733" i="3"/>
  <c r="G12734" i="3"/>
  <c r="G12735" i="3"/>
  <c r="G12736" i="3"/>
  <c r="G12737" i="3"/>
  <c r="G12738" i="3"/>
  <c r="G12739" i="3"/>
  <c r="G12740" i="3"/>
  <c r="G12741" i="3"/>
  <c r="G12742" i="3"/>
  <c r="G12743" i="3"/>
  <c r="G12744" i="3"/>
  <c r="G12745" i="3"/>
  <c r="G12746" i="3"/>
  <c r="G12747" i="3"/>
  <c r="G12748" i="3"/>
  <c r="G12749" i="3"/>
  <c r="G12750" i="3"/>
  <c r="G12751" i="3"/>
  <c r="G12752" i="3"/>
  <c r="G12753" i="3"/>
  <c r="G12754" i="3"/>
  <c r="G12755" i="3"/>
  <c r="G12756" i="3"/>
  <c r="G12757" i="3"/>
  <c r="G12758" i="3"/>
  <c r="G12759" i="3"/>
  <c r="G12760" i="3"/>
  <c r="G12761" i="3"/>
  <c r="G12762" i="3"/>
  <c r="G12763" i="3"/>
  <c r="G12764" i="3"/>
  <c r="G12765" i="3"/>
  <c r="G12766" i="3"/>
  <c r="G12767" i="3"/>
  <c r="G12768" i="3"/>
  <c r="G12769" i="3"/>
  <c r="G12770" i="3"/>
  <c r="G12771" i="3"/>
  <c r="G12772" i="3"/>
  <c r="G12773" i="3"/>
  <c r="G12774" i="3"/>
  <c r="G12775" i="3"/>
  <c r="G12776" i="3"/>
  <c r="G12777" i="3"/>
  <c r="G12778" i="3"/>
  <c r="G12779" i="3"/>
  <c r="G12780" i="3"/>
  <c r="G12781" i="3"/>
  <c r="G12782" i="3"/>
  <c r="G12783" i="3"/>
  <c r="G12784" i="3"/>
  <c r="G12785" i="3"/>
  <c r="G12786" i="3"/>
  <c r="G12787" i="3"/>
  <c r="G12788" i="3"/>
  <c r="G12789" i="3"/>
  <c r="G12790" i="3"/>
  <c r="G12791" i="3"/>
  <c r="G12792" i="3"/>
  <c r="G12793" i="3"/>
  <c r="G12794" i="3"/>
  <c r="G12795" i="3"/>
  <c r="G12796" i="3"/>
  <c r="G12797" i="3"/>
  <c r="G12798" i="3"/>
  <c r="G12799" i="3"/>
  <c r="G12800" i="3"/>
  <c r="G12801" i="3"/>
  <c r="G12802" i="3"/>
  <c r="G12803" i="3"/>
  <c r="G12804" i="3"/>
  <c r="G12805" i="3"/>
  <c r="G12806" i="3"/>
  <c r="G12807" i="3"/>
  <c r="G12808" i="3"/>
  <c r="G12809" i="3"/>
  <c r="G12810" i="3"/>
  <c r="G12811" i="3"/>
  <c r="G12812" i="3"/>
  <c r="G12813" i="3"/>
  <c r="G12814" i="3"/>
  <c r="G12815" i="3"/>
  <c r="G12816" i="3"/>
  <c r="G12817" i="3"/>
  <c r="G12818" i="3"/>
  <c r="G12819" i="3"/>
  <c r="G12820" i="3"/>
  <c r="G12821" i="3"/>
  <c r="G12822" i="3"/>
  <c r="G12823" i="3"/>
  <c r="G12824" i="3"/>
  <c r="G12825" i="3"/>
  <c r="G12826" i="3"/>
  <c r="G12827" i="3"/>
  <c r="G12828" i="3"/>
  <c r="G12829" i="3"/>
  <c r="G12830" i="3"/>
  <c r="G12831" i="3"/>
  <c r="G12832" i="3"/>
  <c r="G12833" i="3"/>
  <c r="G12834" i="3"/>
  <c r="G12835" i="3"/>
  <c r="G12836" i="3"/>
  <c r="G12837" i="3"/>
  <c r="G12838" i="3"/>
  <c r="G12839" i="3"/>
  <c r="G12840" i="3"/>
  <c r="G12841" i="3"/>
  <c r="G12842" i="3"/>
  <c r="G12843" i="3"/>
  <c r="G12844" i="3"/>
  <c r="G12845" i="3"/>
  <c r="G12846" i="3"/>
  <c r="G12847" i="3"/>
  <c r="G12848" i="3"/>
  <c r="G12849" i="3"/>
  <c r="G12850" i="3"/>
  <c r="G12851" i="3"/>
  <c r="G12852" i="3"/>
  <c r="G12853" i="3"/>
  <c r="G12854" i="3"/>
  <c r="G12855" i="3"/>
  <c r="G12856" i="3"/>
  <c r="G12857" i="3"/>
  <c r="G12858" i="3"/>
  <c r="G12859" i="3"/>
  <c r="G12860" i="3"/>
  <c r="G12861" i="3"/>
  <c r="G12862" i="3"/>
  <c r="G12863" i="3"/>
  <c r="G12864" i="3"/>
  <c r="G12865" i="3"/>
  <c r="G12866" i="3"/>
  <c r="G12867" i="3"/>
  <c r="G12868" i="3"/>
  <c r="G12869" i="3"/>
  <c r="G12870" i="3"/>
  <c r="G12871" i="3"/>
  <c r="G12872" i="3"/>
  <c r="G12873" i="3"/>
  <c r="G12874" i="3"/>
  <c r="G12875" i="3"/>
  <c r="G12876" i="3"/>
  <c r="G12877" i="3"/>
  <c r="G12878" i="3"/>
  <c r="G12879" i="3"/>
  <c r="G12880" i="3"/>
  <c r="G12881" i="3"/>
  <c r="G12882" i="3"/>
  <c r="G12883" i="3"/>
  <c r="G12884" i="3"/>
  <c r="G12885" i="3"/>
  <c r="G12886" i="3"/>
  <c r="G12887" i="3"/>
  <c r="G12888" i="3"/>
  <c r="G12889" i="3"/>
  <c r="G12890" i="3"/>
  <c r="G12891" i="3"/>
  <c r="G12892" i="3"/>
  <c r="G12893" i="3"/>
  <c r="G12894" i="3"/>
  <c r="G12895" i="3"/>
  <c r="G12896" i="3"/>
  <c r="G12897" i="3"/>
  <c r="G12898" i="3"/>
  <c r="G12899" i="3"/>
  <c r="G12900" i="3"/>
  <c r="G12901" i="3"/>
  <c r="G12902" i="3"/>
  <c r="G12903" i="3"/>
  <c r="G12904" i="3"/>
  <c r="G12905" i="3"/>
  <c r="G12906" i="3"/>
  <c r="G12907" i="3"/>
  <c r="G12908" i="3"/>
  <c r="G12909" i="3"/>
  <c r="G12910" i="3"/>
  <c r="G12911" i="3"/>
  <c r="G12912" i="3"/>
  <c r="G12913" i="3"/>
  <c r="G12914" i="3"/>
  <c r="G12915" i="3"/>
  <c r="G12916" i="3"/>
  <c r="G12917" i="3"/>
  <c r="G12918" i="3"/>
  <c r="G12919" i="3"/>
  <c r="G12920" i="3"/>
  <c r="G12921" i="3"/>
  <c r="G12922" i="3"/>
  <c r="G12923" i="3"/>
  <c r="G12924" i="3"/>
  <c r="G12925" i="3"/>
  <c r="G12926" i="3"/>
  <c r="G12927" i="3"/>
  <c r="G12928" i="3"/>
  <c r="G12929" i="3"/>
  <c r="G12930" i="3"/>
  <c r="G12931" i="3"/>
  <c r="G12932" i="3"/>
  <c r="G12933" i="3"/>
  <c r="G12934" i="3"/>
  <c r="G12935" i="3"/>
  <c r="G12936" i="3"/>
  <c r="G12937" i="3"/>
  <c r="G12938" i="3"/>
  <c r="G12939" i="3"/>
  <c r="G12940" i="3"/>
  <c r="G12941" i="3"/>
  <c r="G12942" i="3"/>
  <c r="G12943" i="3"/>
  <c r="G12944" i="3"/>
  <c r="G12945" i="3"/>
  <c r="G12946" i="3"/>
  <c r="G12947" i="3"/>
  <c r="G12948" i="3"/>
  <c r="G12949" i="3"/>
  <c r="G12950" i="3"/>
  <c r="G12951" i="3"/>
  <c r="G12952" i="3"/>
  <c r="G12953" i="3"/>
  <c r="G12954" i="3"/>
  <c r="G12955" i="3"/>
  <c r="G12956" i="3"/>
  <c r="G12957" i="3"/>
  <c r="G12958" i="3"/>
  <c r="G12959" i="3"/>
  <c r="G12960" i="3"/>
  <c r="G12961" i="3"/>
  <c r="G12962" i="3"/>
  <c r="G12963" i="3"/>
  <c r="G12964" i="3"/>
  <c r="G12965" i="3"/>
  <c r="G12966" i="3"/>
  <c r="G12967" i="3"/>
  <c r="G12968" i="3"/>
  <c r="G12969" i="3"/>
  <c r="G12970" i="3"/>
  <c r="G12971" i="3"/>
  <c r="G12972" i="3"/>
  <c r="G12973" i="3"/>
  <c r="G12974" i="3"/>
  <c r="G12975" i="3"/>
  <c r="G12976" i="3"/>
  <c r="G12977" i="3"/>
  <c r="G12978" i="3"/>
  <c r="G12979" i="3"/>
  <c r="G12980" i="3"/>
  <c r="G12981" i="3"/>
  <c r="G12982" i="3"/>
  <c r="G12983" i="3"/>
  <c r="G12984" i="3"/>
  <c r="G12985" i="3"/>
  <c r="G12986" i="3"/>
  <c r="G12987" i="3"/>
  <c r="G12988" i="3"/>
  <c r="G12989" i="3"/>
  <c r="G12990" i="3"/>
  <c r="G12991" i="3"/>
  <c r="G12992" i="3"/>
  <c r="G12993" i="3"/>
  <c r="G12994" i="3"/>
  <c r="G12995" i="3"/>
  <c r="G12996" i="3"/>
  <c r="G12997" i="3"/>
  <c r="G12998" i="3"/>
  <c r="G12999" i="3"/>
  <c r="G13000" i="3"/>
  <c r="G13001" i="3"/>
  <c r="G13002" i="3"/>
  <c r="G13003" i="3"/>
  <c r="G13004" i="3"/>
  <c r="G13005" i="3"/>
  <c r="G13006" i="3"/>
  <c r="G13007" i="3"/>
  <c r="G13008" i="3"/>
  <c r="G13009" i="3"/>
  <c r="G13010" i="3"/>
  <c r="G13011" i="3"/>
  <c r="G13012" i="3"/>
  <c r="G13013" i="3"/>
  <c r="G13014" i="3"/>
  <c r="G13015" i="3"/>
  <c r="G13016" i="3"/>
  <c r="G13017" i="3"/>
  <c r="G13018" i="3"/>
  <c r="G13019" i="3"/>
  <c r="G13020" i="3"/>
  <c r="G13021" i="3"/>
  <c r="G13022" i="3"/>
  <c r="G13023" i="3"/>
  <c r="G13024" i="3"/>
  <c r="G13025" i="3"/>
  <c r="G13026" i="3"/>
  <c r="G13027" i="3"/>
  <c r="G13028" i="3"/>
  <c r="G13029" i="3"/>
  <c r="G13030" i="3"/>
  <c r="G13031" i="3"/>
  <c r="G13032" i="3"/>
  <c r="G13033" i="3"/>
  <c r="G13034" i="3"/>
  <c r="G13035" i="3"/>
  <c r="G13036" i="3"/>
  <c r="G13037" i="3"/>
  <c r="G13038" i="3"/>
  <c r="G13039" i="3"/>
  <c r="G13040" i="3"/>
  <c r="G13041" i="3"/>
  <c r="G13042" i="3"/>
  <c r="G13043" i="3"/>
  <c r="G13044" i="3"/>
  <c r="G13045" i="3"/>
  <c r="G13046" i="3"/>
  <c r="G13047" i="3"/>
  <c r="G13048" i="3"/>
  <c r="G13049" i="3"/>
  <c r="G13050" i="3"/>
  <c r="G13051" i="3"/>
  <c r="G13052" i="3"/>
  <c r="G13053" i="3"/>
  <c r="G13054" i="3"/>
  <c r="G13055" i="3"/>
  <c r="G13056" i="3"/>
  <c r="G13057" i="3"/>
  <c r="G13058" i="3"/>
  <c r="G13059" i="3"/>
  <c r="G13060" i="3"/>
  <c r="G13061" i="3"/>
  <c r="G13062" i="3"/>
  <c r="G13063" i="3"/>
  <c r="G13064" i="3"/>
  <c r="G13065" i="3"/>
  <c r="G13066" i="3"/>
  <c r="G13067" i="3"/>
  <c r="G13068" i="3"/>
  <c r="G13069" i="3"/>
  <c r="G13070" i="3"/>
  <c r="G13071" i="3"/>
  <c r="G13072" i="3"/>
  <c r="G13073" i="3"/>
  <c r="G13074" i="3"/>
  <c r="G13075" i="3"/>
  <c r="G13076" i="3"/>
  <c r="G13077" i="3"/>
  <c r="G13078" i="3"/>
  <c r="G13079" i="3"/>
  <c r="G13080" i="3"/>
  <c r="G13081" i="3"/>
  <c r="G13082" i="3"/>
  <c r="G13083" i="3"/>
  <c r="G13084" i="3"/>
  <c r="G13085" i="3"/>
  <c r="G13086" i="3"/>
  <c r="G13087" i="3"/>
  <c r="G13088" i="3"/>
  <c r="G13089" i="3"/>
  <c r="G13090" i="3"/>
  <c r="G13091" i="3"/>
  <c r="G13092" i="3"/>
  <c r="G13093" i="3"/>
  <c r="G13094" i="3"/>
  <c r="G13095" i="3"/>
  <c r="G13096" i="3"/>
  <c r="G13097" i="3"/>
  <c r="G13098" i="3"/>
  <c r="G13099" i="3"/>
  <c r="G13100" i="3"/>
  <c r="G13101" i="3"/>
  <c r="G13102" i="3"/>
  <c r="G13103" i="3"/>
  <c r="G13104" i="3"/>
  <c r="G13105" i="3"/>
  <c r="G13106" i="3"/>
  <c r="G13107" i="3"/>
  <c r="G13108" i="3"/>
  <c r="G13109" i="3"/>
  <c r="G13110" i="3"/>
  <c r="G13111" i="3"/>
  <c r="G13112" i="3"/>
  <c r="G13113" i="3"/>
  <c r="G13114" i="3"/>
  <c r="G13115" i="3"/>
  <c r="G13116" i="3"/>
  <c r="G13117" i="3"/>
  <c r="G13118" i="3"/>
  <c r="G13119" i="3"/>
  <c r="G13120" i="3"/>
  <c r="G13121" i="3"/>
  <c r="G13122" i="3"/>
  <c r="G13123" i="3"/>
  <c r="G13124" i="3"/>
  <c r="G13125" i="3"/>
  <c r="G13126" i="3"/>
  <c r="G13127" i="3"/>
  <c r="G13128" i="3"/>
  <c r="G13129" i="3"/>
  <c r="G13130" i="3"/>
  <c r="G13131" i="3"/>
  <c r="G13132" i="3"/>
  <c r="G13133" i="3"/>
  <c r="G13134" i="3"/>
  <c r="G13135" i="3"/>
  <c r="G13136" i="3"/>
  <c r="G13137" i="3"/>
  <c r="G13138" i="3"/>
  <c r="G13139" i="3"/>
  <c r="G13140" i="3"/>
  <c r="G13141" i="3"/>
  <c r="G13142" i="3"/>
  <c r="G13143" i="3"/>
  <c r="G13144" i="3"/>
  <c r="G13145" i="3"/>
  <c r="G13146" i="3"/>
  <c r="G13147" i="3"/>
  <c r="G13148" i="3"/>
  <c r="G13149" i="3"/>
  <c r="G13150" i="3"/>
  <c r="G13151" i="3"/>
  <c r="G13152" i="3"/>
  <c r="G13153" i="3"/>
  <c r="G13154" i="3"/>
  <c r="G13155" i="3"/>
  <c r="G13156" i="3"/>
  <c r="G13157" i="3"/>
  <c r="G13158" i="3"/>
  <c r="G13159" i="3"/>
  <c r="G13160" i="3"/>
  <c r="G13161" i="3"/>
  <c r="G13162" i="3"/>
  <c r="G13163" i="3"/>
  <c r="G13164" i="3"/>
  <c r="G13165" i="3"/>
  <c r="G13166" i="3"/>
  <c r="G13167" i="3"/>
  <c r="G13168" i="3"/>
  <c r="G13169" i="3"/>
  <c r="G13170" i="3"/>
  <c r="G13171" i="3"/>
  <c r="G13172" i="3"/>
  <c r="G13173" i="3"/>
  <c r="G13174" i="3"/>
  <c r="G13175" i="3"/>
  <c r="G13176" i="3"/>
  <c r="G13177" i="3"/>
  <c r="G13178" i="3"/>
  <c r="G13179" i="3"/>
  <c r="G13180" i="3"/>
  <c r="G13181" i="3"/>
  <c r="G13182" i="3"/>
  <c r="G13183" i="3"/>
  <c r="G13184" i="3"/>
  <c r="G13185" i="3"/>
  <c r="G13186" i="3"/>
  <c r="G13187" i="3"/>
  <c r="G13188" i="3"/>
  <c r="G13189" i="3"/>
  <c r="G13190" i="3"/>
  <c r="G13191" i="3"/>
  <c r="G13192" i="3"/>
  <c r="G13193" i="3"/>
  <c r="G13194" i="3"/>
  <c r="G13195" i="3"/>
  <c r="G13196" i="3"/>
  <c r="G13197" i="3"/>
  <c r="G13198" i="3"/>
  <c r="G13199" i="3"/>
  <c r="G13200" i="3"/>
  <c r="G13201" i="3"/>
  <c r="G13202" i="3"/>
  <c r="G13203" i="3"/>
  <c r="G13204" i="3"/>
  <c r="G13205" i="3"/>
  <c r="G13206" i="3"/>
  <c r="G13207" i="3"/>
  <c r="G13208" i="3"/>
  <c r="G13209" i="3"/>
  <c r="G13210" i="3"/>
  <c r="G13211" i="3"/>
  <c r="G13212" i="3"/>
  <c r="G13213" i="3"/>
  <c r="G13214" i="3"/>
  <c r="G13215" i="3"/>
  <c r="G13216" i="3"/>
  <c r="G13217" i="3"/>
  <c r="G13218" i="3"/>
  <c r="G13219" i="3"/>
  <c r="G13220" i="3"/>
  <c r="G13221" i="3"/>
  <c r="G13222" i="3"/>
  <c r="G13223" i="3"/>
  <c r="G13224" i="3"/>
  <c r="G13225" i="3"/>
  <c r="G13226" i="3"/>
  <c r="G13227" i="3"/>
  <c r="G13228" i="3"/>
  <c r="G13229" i="3"/>
  <c r="G13230" i="3"/>
  <c r="G13231" i="3"/>
  <c r="G13232" i="3"/>
  <c r="G13233" i="3"/>
  <c r="G13234" i="3"/>
  <c r="G13235" i="3"/>
  <c r="G13236" i="3"/>
  <c r="G13237" i="3"/>
  <c r="G13238" i="3"/>
  <c r="G13239" i="3"/>
  <c r="G13240" i="3"/>
  <c r="G13241" i="3"/>
  <c r="G13242" i="3"/>
  <c r="G13243" i="3"/>
  <c r="G13244" i="3"/>
  <c r="G13245" i="3"/>
  <c r="G13246" i="3"/>
  <c r="G13247" i="3"/>
  <c r="G13248" i="3"/>
  <c r="G13249" i="3"/>
  <c r="G13250" i="3"/>
  <c r="G13251" i="3"/>
  <c r="G13252" i="3"/>
  <c r="G13253" i="3"/>
  <c r="G13254" i="3"/>
  <c r="G13255" i="3"/>
  <c r="G13256" i="3"/>
  <c r="G13257" i="3"/>
  <c r="G13258" i="3"/>
  <c r="G13259" i="3"/>
  <c r="G13260" i="3"/>
  <c r="G13261" i="3"/>
  <c r="G13262" i="3"/>
  <c r="G13263" i="3"/>
  <c r="G13264" i="3"/>
  <c r="G13265" i="3"/>
  <c r="G13266" i="3"/>
  <c r="G13267" i="3"/>
  <c r="G13268" i="3"/>
  <c r="G13269" i="3"/>
  <c r="G13270" i="3"/>
  <c r="G13271" i="3"/>
  <c r="G13272" i="3"/>
  <c r="G13273" i="3"/>
  <c r="G13274" i="3"/>
  <c r="G13275" i="3"/>
  <c r="G13276" i="3"/>
  <c r="G13277" i="3"/>
  <c r="G13278" i="3"/>
  <c r="G13279" i="3"/>
  <c r="G13280" i="3"/>
  <c r="G13281" i="3"/>
  <c r="G13282" i="3"/>
  <c r="G13283" i="3"/>
  <c r="G13284" i="3"/>
  <c r="G13285" i="3"/>
  <c r="G13286" i="3"/>
  <c r="G13287" i="3"/>
  <c r="G13288" i="3"/>
  <c r="G13289" i="3"/>
  <c r="G13290" i="3"/>
  <c r="G13291" i="3"/>
  <c r="G13292" i="3"/>
  <c r="G13293" i="3"/>
  <c r="G13294" i="3"/>
  <c r="G13295" i="3"/>
  <c r="G13296" i="3"/>
  <c r="G13297" i="3"/>
  <c r="G13298" i="3"/>
  <c r="G13299" i="3"/>
  <c r="G13300" i="3"/>
  <c r="G13301" i="3"/>
  <c r="G13302" i="3"/>
  <c r="G13303" i="3"/>
  <c r="G13304" i="3"/>
  <c r="G13305" i="3"/>
  <c r="G13306" i="3"/>
  <c r="G13307" i="3"/>
  <c r="G13308" i="3"/>
  <c r="G13309" i="3"/>
  <c r="G13310" i="3"/>
  <c r="G13311" i="3"/>
  <c r="G13312" i="3"/>
  <c r="G13313" i="3"/>
  <c r="G13314" i="3"/>
  <c r="G13315" i="3"/>
  <c r="G13316" i="3"/>
  <c r="G13317" i="3"/>
  <c r="G13318" i="3"/>
  <c r="G13319" i="3"/>
  <c r="G13320" i="3"/>
  <c r="G13321" i="3"/>
  <c r="G13322" i="3"/>
  <c r="G13323" i="3"/>
  <c r="G13324" i="3"/>
  <c r="G13325" i="3"/>
  <c r="G13326" i="3"/>
  <c r="G13327" i="3"/>
  <c r="G13328" i="3"/>
  <c r="G13329" i="3"/>
  <c r="G13330" i="3"/>
  <c r="G13331" i="3"/>
  <c r="G13332" i="3"/>
  <c r="G13333" i="3"/>
  <c r="G13334" i="3"/>
  <c r="G13335" i="3"/>
  <c r="G13336" i="3"/>
  <c r="G13337" i="3"/>
  <c r="G13338" i="3"/>
  <c r="G13339" i="3"/>
  <c r="G13340" i="3"/>
  <c r="G13341" i="3"/>
  <c r="G13342" i="3"/>
  <c r="G13343" i="3"/>
  <c r="G13344" i="3"/>
  <c r="G13345" i="3"/>
  <c r="G13346" i="3"/>
  <c r="G13347" i="3"/>
  <c r="G13348" i="3"/>
  <c r="G13349" i="3"/>
  <c r="G13350" i="3"/>
  <c r="G13351" i="3"/>
  <c r="G13352" i="3"/>
  <c r="G13353" i="3"/>
  <c r="G13354" i="3"/>
  <c r="G13355" i="3"/>
  <c r="G13356" i="3"/>
  <c r="G13357" i="3"/>
  <c r="G13358" i="3"/>
  <c r="G13359" i="3"/>
  <c r="G13360" i="3"/>
  <c r="G13361" i="3"/>
  <c r="G13362" i="3"/>
  <c r="G13363" i="3"/>
  <c r="G13364" i="3"/>
  <c r="G13365" i="3"/>
  <c r="G13366" i="3"/>
  <c r="G13367" i="3"/>
  <c r="G13368" i="3"/>
  <c r="G13369" i="3"/>
  <c r="G13370" i="3"/>
  <c r="G13371" i="3"/>
  <c r="G13372" i="3"/>
  <c r="G13373" i="3"/>
  <c r="G13374" i="3"/>
  <c r="G13375" i="3"/>
  <c r="G13376" i="3"/>
  <c r="G13377" i="3"/>
  <c r="G13378" i="3"/>
  <c r="G13379" i="3"/>
  <c r="G13380" i="3"/>
  <c r="G13381" i="3"/>
  <c r="G13382" i="3"/>
  <c r="G13383" i="3"/>
  <c r="G13384" i="3"/>
  <c r="G13385" i="3"/>
  <c r="G13386" i="3"/>
  <c r="G13387" i="3"/>
  <c r="G13388" i="3"/>
  <c r="G13389" i="3"/>
  <c r="G13390" i="3"/>
  <c r="G13391" i="3"/>
  <c r="G13392" i="3"/>
  <c r="G13393" i="3"/>
  <c r="G13394" i="3"/>
  <c r="G13395" i="3"/>
  <c r="G13396" i="3"/>
  <c r="G13397" i="3"/>
  <c r="G13398" i="3"/>
  <c r="G13399" i="3"/>
  <c r="G13400" i="3"/>
  <c r="G13401" i="3"/>
  <c r="G13402" i="3"/>
  <c r="G13403" i="3"/>
  <c r="G13404" i="3"/>
  <c r="G13405" i="3"/>
  <c r="G13406" i="3"/>
  <c r="G13407" i="3"/>
  <c r="G13408" i="3"/>
  <c r="G13409" i="3"/>
  <c r="G13410" i="3"/>
  <c r="G13411" i="3"/>
  <c r="G13412" i="3"/>
  <c r="G13413" i="3"/>
  <c r="G13414" i="3"/>
  <c r="G13415" i="3"/>
  <c r="G13416" i="3"/>
  <c r="G13417" i="3"/>
  <c r="G13418" i="3"/>
  <c r="G13419" i="3"/>
  <c r="G13420" i="3"/>
  <c r="G13421" i="3"/>
  <c r="G13422" i="3"/>
  <c r="G13423" i="3"/>
  <c r="G13424" i="3"/>
  <c r="G13425" i="3"/>
  <c r="G13426" i="3"/>
  <c r="G13427" i="3"/>
  <c r="G13428" i="3"/>
  <c r="G13429" i="3"/>
  <c r="G13430" i="3"/>
  <c r="G13431" i="3"/>
  <c r="G13432" i="3"/>
  <c r="G13433" i="3"/>
  <c r="G13434" i="3"/>
  <c r="G13435" i="3"/>
  <c r="G13436" i="3"/>
  <c r="G13437" i="3"/>
  <c r="G13438" i="3"/>
  <c r="G13439" i="3"/>
  <c r="G13440" i="3"/>
  <c r="G13441" i="3"/>
  <c r="G13442" i="3"/>
  <c r="G13443" i="3"/>
  <c r="G13444" i="3"/>
  <c r="G13445" i="3"/>
  <c r="G13446" i="3"/>
  <c r="G13447" i="3"/>
  <c r="G13448" i="3"/>
  <c r="G13449" i="3"/>
  <c r="G13450" i="3"/>
  <c r="G13451" i="3"/>
  <c r="G13452" i="3"/>
  <c r="G13453" i="3"/>
  <c r="G13454" i="3"/>
  <c r="G13455" i="3"/>
  <c r="G13456" i="3"/>
  <c r="G13457" i="3"/>
  <c r="G13458" i="3"/>
  <c r="G13459" i="3"/>
  <c r="G13460" i="3"/>
  <c r="G13461" i="3"/>
  <c r="G13462" i="3"/>
  <c r="G13463" i="3"/>
  <c r="G13464" i="3"/>
  <c r="G13465" i="3"/>
  <c r="G13466" i="3"/>
  <c r="G13467" i="3"/>
  <c r="G13468" i="3"/>
  <c r="G13469" i="3"/>
  <c r="G13470" i="3"/>
  <c r="G13471" i="3"/>
  <c r="G13472" i="3"/>
  <c r="G13473" i="3"/>
  <c r="G13474" i="3"/>
  <c r="G13475" i="3"/>
  <c r="G13476" i="3"/>
  <c r="G13477" i="3"/>
  <c r="G13478" i="3"/>
  <c r="G13479" i="3"/>
  <c r="G13480" i="3"/>
  <c r="G13481" i="3"/>
  <c r="G13482" i="3"/>
  <c r="G13483" i="3"/>
  <c r="G13484" i="3"/>
  <c r="G13485" i="3"/>
  <c r="G13486" i="3"/>
  <c r="G13487" i="3"/>
  <c r="G13488" i="3"/>
  <c r="G13489" i="3"/>
  <c r="G13490" i="3"/>
  <c r="G13491" i="3"/>
  <c r="G13492" i="3"/>
  <c r="G13493" i="3"/>
  <c r="G13494" i="3"/>
  <c r="G13495" i="3"/>
  <c r="G13496" i="3"/>
  <c r="G13497" i="3"/>
  <c r="G13498" i="3"/>
  <c r="G13499" i="3"/>
  <c r="G13500" i="3"/>
  <c r="G13501" i="3"/>
  <c r="G13502" i="3"/>
  <c r="G13503" i="3"/>
  <c r="G13504" i="3"/>
  <c r="G13505" i="3"/>
  <c r="G13506" i="3"/>
  <c r="G13507" i="3"/>
  <c r="G13508" i="3"/>
  <c r="G13509" i="3"/>
  <c r="G13510" i="3"/>
  <c r="G13511" i="3"/>
  <c r="G13512" i="3"/>
  <c r="G13513" i="3"/>
  <c r="G13514" i="3"/>
  <c r="G13515" i="3"/>
  <c r="G13516" i="3"/>
  <c r="G13517" i="3"/>
  <c r="G13518" i="3"/>
  <c r="G13519" i="3"/>
  <c r="G13520" i="3"/>
  <c r="G13521" i="3"/>
  <c r="G13522" i="3"/>
  <c r="G13523" i="3"/>
  <c r="G13524" i="3"/>
  <c r="G13525" i="3"/>
  <c r="G13526" i="3"/>
  <c r="G13527" i="3"/>
  <c r="G13528" i="3"/>
  <c r="G13529" i="3"/>
  <c r="G13530" i="3"/>
  <c r="G13531" i="3"/>
  <c r="G13532" i="3"/>
  <c r="G13533" i="3"/>
  <c r="G13534" i="3"/>
  <c r="G13535" i="3"/>
  <c r="G13536" i="3"/>
  <c r="G13537" i="3"/>
  <c r="G13538" i="3"/>
  <c r="G13539" i="3"/>
  <c r="G13540" i="3"/>
  <c r="G13541" i="3"/>
  <c r="G13542" i="3"/>
  <c r="G13543" i="3"/>
  <c r="G13544" i="3"/>
  <c r="G13545" i="3"/>
  <c r="G13546" i="3"/>
  <c r="G13547" i="3"/>
  <c r="G13548" i="3"/>
  <c r="G13549" i="3"/>
  <c r="G13550" i="3"/>
  <c r="G13551" i="3"/>
  <c r="G13552" i="3"/>
  <c r="G13553" i="3"/>
  <c r="G13554" i="3"/>
  <c r="G13555" i="3"/>
  <c r="G13556" i="3"/>
  <c r="G13557" i="3"/>
  <c r="G13558" i="3"/>
  <c r="G13559" i="3"/>
  <c r="G13560" i="3"/>
  <c r="G13561" i="3"/>
  <c r="G13562" i="3"/>
  <c r="G13563" i="3"/>
  <c r="G13564" i="3"/>
  <c r="G13565" i="3"/>
  <c r="G13566" i="3"/>
  <c r="G13567" i="3"/>
  <c r="G13568" i="3"/>
  <c r="G13569" i="3"/>
  <c r="G13570" i="3"/>
  <c r="G13571" i="3"/>
  <c r="G13572" i="3"/>
  <c r="G13573" i="3"/>
  <c r="G13574" i="3"/>
  <c r="G13575" i="3"/>
  <c r="G13576" i="3"/>
  <c r="G13577" i="3"/>
  <c r="G13578" i="3"/>
  <c r="G13579" i="3"/>
  <c r="G13580" i="3"/>
  <c r="G13581" i="3"/>
  <c r="G13582" i="3"/>
  <c r="G13583" i="3"/>
  <c r="G13584" i="3"/>
  <c r="G13585" i="3"/>
  <c r="G13586" i="3"/>
  <c r="G13587" i="3"/>
  <c r="G13588" i="3"/>
  <c r="G13589" i="3"/>
  <c r="G13590" i="3"/>
  <c r="G13591" i="3"/>
  <c r="G13592" i="3"/>
  <c r="G13593" i="3"/>
  <c r="G13594" i="3"/>
  <c r="G13595" i="3"/>
  <c r="G13596" i="3"/>
  <c r="G13597" i="3"/>
  <c r="G13598" i="3"/>
  <c r="G13599" i="3"/>
  <c r="G2" i="3"/>
  <c r="I21146" i="3" l="1"/>
  <c r="I20146" i="3"/>
  <c r="I14206" i="3"/>
  <c r="I13373" i="3"/>
  <c r="I13374" i="3"/>
  <c r="I13375" i="3"/>
  <c r="I13376" i="3"/>
  <c r="I13377" i="3"/>
  <c r="I13378" i="3"/>
  <c r="I13379" i="3"/>
  <c r="I21147" i="3" l="1"/>
  <c r="I20147" i="3"/>
  <c r="I14207" i="3"/>
  <c r="I13380" i="3"/>
  <c r="I21148" i="3" l="1"/>
  <c r="I20148" i="3"/>
  <c r="I13381" i="3"/>
  <c r="I21149" i="3" l="1"/>
  <c r="I20149" i="3"/>
  <c r="I13382" i="3"/>
  <c r="I21150" i="3" l="1"/>
  <c r="I20150" i="3"/>
  <c r="I13383" i="3"/>
  <c r="I21151" i="3" l="1"/>
  <c r="I20151" i="3"/>
  <c r="I13384" i="3"/>
  <c r="I21152" i="3" l="1"/>
  <c r="I20152" i="3"/>
  <c r="I13385" i="3"/>
  <c r="I21153" i="3" l="1"/>
  <c r="I20153" i="3"/>
  <c r="I13386" i="3"/>
  <c r="I21154" i="3" l="1"/>
  <c r="I20154" i="3"/>
  <c r="I13387" i="3"/>
  <c r="I21155" i="3" l="1"/>
  <c r="I20155" i="3"/>
  <c r="I13388" i="3"/>
  <c r="I21156" i="3" l="1"/>
  <c r="I20156" i="3"/>
  <c r="I13389" i="3"/>
  <c r="I21157" i="3" l="1"/>
  <c r="I20157" i="3"/>
  <c r="I13390" i="3"/>
  <c r="I21158" i="3" l="1"/>
  <c r="I20158" i="3"/>
  <c r="I13391" i="3"/>
  <c r="I21159" i="3" l="1"/>
  <c r="I20159" i="3"/>
  <c r="I13392" i="3"/>
  <c r="I21160" i="3" l="1"/>
  <c r="I20160" i="3"/>
  <c r="I13393" i="3"/>
  <c r="I21161" i="3" l="1"/>
  <c r="I20161" i="3"/>
  <c r="I13394" i="3"/>
  <c r="I21162" i="3" l="1"/>
  <c r="I20162" i="3"/>
  <c r="I13395" i="3"/>
  <c r="I21163" i="3" l="1"/>
  <c r="I20163" i="3"/>
  <c r="I13396" i="3"/>
  <c r="I21164" i="3" l="1"/>
  <c r="I20164" i="3"/>
  <c r="I13397" i="3"/>
  <c r="I21165" i="3" l="1"/>
  <c r="I20165" i="3"/>
  <c r="I13398" i="3"/>
  <c r="I21166" i="3" l="1"/>
  <c r="I20166" i="3"/>
  <c r="I13399" i="3"/>
  <c r="I21167" i="3" l="1"/>
  <c r="I20167" i="3"/>
  <c r="I13400" i="3"/>
  <c r="I21168" i="3" l="1"/>
  <c r="I20168" i="3"/>
  <c r="I13401" i="3"/>
  <c r="I21169" i="3" l="1"/>
  <c r="I20169" i="3"/>
  <c r="I13402" i="3"/>
  <c r="I21170" i="3" l="1"/>
  <c r="I20170" i="3"/>
  <c r="I13403" i="3"/>
  <c r="I21171" i="3" l="1"/>
  <c r="I20171" i="3"/>
  <c r="I13404" i="3"/>
  <c r="I21172" i="3" l="1"/>
  <c r="I20172" i="3"/>
  <c r="I13405" i="3"/>
  <c r="I21173" i="3" l="1"/>
  <c r="I20173" i="3"/>
  <c r="I13406" i="3"/>
  <c r="I21174" i="3" l="1"/>
  <c r="I20174" i="3"/>
  <c r="I13407" i="3"/>
  <c r="I21175" i="3" l="1"/>
  <c r="I20175" i="3"/>
  <c r="I13408" i="3"/>
  <c r="I21176" i="3" l="1"/>
  <c r="I20176" i="3"/>
  <c r="I13409" i="3"/>
  <c r="I21177" i="3" l="1"/>
  <c r="I20177" i="3"/>
  <c r="I13410" i="3"/>
  <c r="I21178" i="3" l="1"/>
  <c r="I20178" i="3"/>
  <c r="I13411" i="3"/>
  <c r="I21179" i="3" l="1"/>
  <c r="I20179" i="3"/>
  <c r="I13412" i="3"/>
  <c r="I21180" i="3" l="1"/>
  <c r="I20180" i="3"/>
  <c r="I13413" i="3"/>
  <c r="I21181" i="3" l="1"/>
  <c r="I20181" i="3"/>
  <c r="I13414" i="3"/>
  <c r="I21182" i="3" l="1"/>
  <c r="I20182" i="3"/>
  <c r="I13415" i="3"/>
  <c r="I21183" i="3" l="1"/>
  <c r="I20183" i="3"/>
  <c r="I13416" i="3"/>
  <c r="I21184" i="3" l="1"/>
  <c r="I20184" i="3"/>
  <c r="I13417" i="3"/>
  <c r="I21185" i="3" l="1"/>
  <c r="I20185" i="3"/>
  <c r="I13418" i="3"/>
  <c r="I21186" i="3" l="1"/>
  <c r="I20186" i="3"/>
  <c r="I13419" i="3"/>
  <c r="I21187" i="3" l="1"/>
  <c r="I20187" i="3"/>
  <c r="I13420" i="3"/>
  <c r="I21188" i="3" l="1"/>
  <c r="I20188" i="3"/>
  <c r="I13421" i="3"/>
  <c r="I21189" i="3" l="1"/>
  <c r="I20189" i="3"/>
  <c r="I13422" i="3"/>
  <c r="I21190" i="3" l="1"/>
  <c r="I20190" i="3"/>
  <c r="I13423" i="3"/>
  <c r="I21191" i="3" l="1"/>
  <c r="I20191" i="3"/>
  <c r="I13424" i="3"/>
  <c r="I21192" i="3" l="1"/>
  <c r="I20192" i="3"/>
  <c r="I13425" i="3"/>
  <c r="I21193" i="3" l="1"/>
  <c r="I20193" i="3"/>
  <c r="I13426" i="3"/>
  <c r="I21194" i="3" l="1"/>
  <c r="I20194" i="3"/>
  <c r="I13427" i="3"/>
  <c r="I21195" i="3" l="1"/>
  <c r="I20195" i="3"/>
  <c r="I13428" i="3"/>
  <c r="I21196" i="3" l="1"/>
  <c r="I20196" i="3"/>
  <c r="I13429" i="3"/>
  <c r="I21197" i="3" l="1"/>
  <c r="I20197" i="3"/>
  <c r="I13430" i="3"/>
  <c r="I21198" i="3" l="1"/>
  <c r="I20198" i="3"/>
  <c r="I13431" i="3"/>
  <c r="I21199" i="3" l="1"/>
  <c r="I20199" i="3"/>
  <c r="I13432" i="3"/>
  <c r="I21200" i="3" l="1"/>
  <c r="I20200" i="3"/>
  <c r="I13433" i="3"/>
  <c r="I13086" i="3"/>
  <c r="I13087" i="3"/>
  <c r="I21201" i="3" l="1"/>
  <c r="I20201" i="3"/>
  <c r="I13434" i="3"/>
  <c r="I13088" i="3"/>
  <c r="I12880" i="3"/>
  <c r="I12881" i="3"/>
  <c r="I12882" i="3"/>
  <c r="I12883" i="3"/>
  <c r="I12884" i="3"/>
  <c r="I12885" i="3"/>
  <c r="I12886" i="3"/>
  <c r="I12887" i="3"/>
  <c r="I12888" i="3"/>
  <c r="I12889" i="3"/>
  <c r="I12890" i="3"/>
  <c r="I12891" i="3"/>
  <c r="I12892" i="3"/>
  <c r="I12893" i="3"/>
  <c r="I12894" i="3"/>
  <c r="I12895" i="3"/>
  <c r="I12896" i="3"/>
  <c r="I12897" i="3"/>
  <c r="I12898" i="3"/>
  <c r="I12899" i="3"/>
  <c r="I12900" i="3"/>
  <c r="I12901" i="3"/>
  <c r="I12902" i="3"/>
  <c r="I12903" i="3"/>
  <c r="I12904" i="3"/>
  <c r="I12905" i="3"/>
  <c r="I12906" i="3"/>
  <c r="I12907" i="3"/>
  <c r="I12908" i="3"/>
  <c r="I12909" i="3"/>
  <c r="I12910" i="3"/>
  <c r="I12911" i="3"/>
  <c r="I12912" i="3"/>
  <c r="I12913" i="3"/>
  <c r="I12914" i="3"/>
  <c r="I12915" i="3"/>
  <c r="I12916" i="3"/>
  <c r="I12917" i="3"/>
  <c r="I12918" i="3"/>
  <c r="I12919" i="3"/>
  <c r="I12920" i="3"/>
  <c r="I12921" i="3"/>
  <c r="I12922" i="3"/>
  <c r="I12923" i="3"/>
  <c r="I12924" i="3"/>
  <c r="I12925" i="3"/>
  <c r="I12926" i="3"/>
  <c r="I12927" i="3"/>
  <c r="I12928" i="3"/>
  <c r="I12929" i="3"/>
  <c r="I12930" i="3"/>
  <c r="I12931" i="3"/>
  <c r="I12932" i="3"/>
  <c r="I12933" i="3"/>
  <c r="I12934" i="3"/>
  <c r="I12935" i="3"/>
  <c r="I12936" i="3"/>
  <c r="I12937" i="3"/>
  <c r="I12938" i="3"/>
  <c r="I12939" i="3"/>
  <c r="I12940" i="3"/>
  <c r="I12941" i="3"/>
  <c r="I12942" i="3"/>
  <c r="I12943" i="3"/>
  <c r="I12944" i="3"/>
  <c r="I12945" i="3"/>
  <c r="I12946" i="3"/>
  <c r="I12947" i="3"/>
  <c r="I12948" i="3"/>
  <c r="I12949" i="3"/>
  <c r="I12950" i="3"/>
  <c r="I12951" i="3"/>
  <c r="I12952" i="3"/>
  <c r="I12953" i="3"/>
  <c r="I12954" i="3"/>
  <c r="I12955" i="3"/>
  <c r="I12956" i="3"/>
  <c r="I12957" i="3"/>
  <c r="I12958" i="3"/>
  <c r="I12959" i="3"/>
  <c r="I12960" i="3"/>
  <c r="I12961" i="3"/>
  <c r="I12962" i="3"/>
  <c r="I12963" i="3"/>
  <c r="I12964" i="3"/>
  <c r="I12965" i="3"/>
  <c r="I12966" i="3"/>
  <c r="I12967" i="3"/>
  <c r="I12968" i="3"/>
  <c r="I12969" i="3"/>
  <c r="I12970" i="3"/>
  <c r="I12971" i="3"/>
  <c r="I12972" i="3"/>
  <c r="I12973" i="3"/>
  <c r="I12974" i="3"/>
  <c r="I12975" i="3"/>
  <c r="I12976" i="3"/>
  <c r="I12977" i="3"/>
  <c r="I12978" i="3"/>
  <c r="I12979" i="3"/>
  <c r="I12980" i="3"/>
  <c r="I12981" i="3"/>
  <c r="I12982" i="3"/>
  <c r="I12983" i="3"/>
  <c r="I12984" i="3"/>
  <c r="I12985" i="3"/>
  <c r="I12986" i="3"/>
  <c r="I12987" i="3"/>
  <c r="I12988" i="3"/>
  <c r="I12989" i="3"/>
  <c r="I12990" i="3"/>
  <c r="I12991" i="3"/>
  <c r="I12992" i="3"/>
  <c r="I12993" i="3"/>
  <c r="I12994" i="3"/>
  <c r="I12995" i="3"/>
  <c r="I12996" i="3"/>
  <c r="I12997" i="3"/>
  <c r="I12998" i="3"/>
  <c r="I12999" i="3"/>
  <c r="I13000" i="3"/>
  <c r="I13001" i="3"/>
  <c r="I13002" i="3"/>
  <c r="I13003" i="3"/>
  <c r="I13004" i="3"/>
  <c r="I13005" i="3"/>
  <c r="I13006" i="3"/>
  <c r="I13007" i="3"/>
  <c r="I13008" i="3"/>
  <c r="I13009" i="3"/>
  <c r="I13010" i="3"/>
  <c r="I13011" i="3"/>
  <c r="I13012" i="3"/>
  <c r="I13013" i="3"/>
  <c r="I13014" i="3"/>
  <c r="I13015" i="3"/>
  <c r="I13016" i="3"/>
  <c r="I13017" i="3"/>
  <c r="I13018" i="3"/>
  <c r="I13019" i="3"/>
  <c r="I13020" i="3"/>
  <c r="I13021" i="3"/>
  <c r="I13022" i="3"/>
  <c r="I13023" i="3"/>
  <c r="I13024" i="3"/>
  <c r="I13025" i="3"/>
  <c r="I13026" i="3"/>
  <c r="I13027" i="3"/>
  <c r="I13028" i="3"/>
  <c r="I13029" i="3"/>
  <c r="I13030" i="3"/>
  <c r="I13031" i="3"/>
  <c r="I13032" i="3"/>
  <c r="I13033" i="3"/>
  <c r="I13034" i="3"/>
  <c r="I13035" i="3"/>
  <c r="I13036" i="3"/>
  <c r="I13037" i="3"/>
  <c r="I13038" i="3"/>
  <c r="I13039" i="3"/>
  <c r="I13040" i="3"/>
  <c r="I13041" i="3"/>
  <c r="I13042" i="3"/>
  <c r="I13043" i="3"/>
  <c r="I13044" i="3"/>
  <c r="I13045" i="3"/>
  <c r="I13046" i="3"/>
  <c r="I13047" i="3"/>
  <c r="I13048" i="3"/>
  <c r="I13049" i="3"/>
  <c r="I13050" i="3"/>
  <c r="I13051" i="3"/>
  <c r="I13052" i="3"/>
  <c r="I13053" i="3"/>
  <c r="I13054" i="3"/>
  <c r="I13055" i="3"/>
  <c r="I13056" i="3"/>
  <c r="I13057" i="3"/>
  <c r="I13058" i="3"/>
  <c r="I13059" i="3"/>
  <c r="I13060" i="3"/>
  <c r="I13061" i="3"/>
  <c r="I13062" i="3"/>
  <c r="I9351" i="3"/>
  <c r="I9352" i="3"/>
  <c r="I9353" i="3"/>
  <c r="I9354" i="3"/>
  <c r="I9355" i="3"/>
  <c r="I9356" i="3"/>
  <c r="I9357" i="3"/>
  <c r="I9358" i="3"/>
  <c r="I9359" i="3"/>
  <c r="I9360" i="3"/>
  <c r="I9361" i="3"/>
  <c r="I9362" i="3"/>
  <c r="I9363" i="3"/>
  <c r="I9364" i="3"/>
  <c r="I9365" i="3"/>
  <c r="I9366" i="3"/>
  <c r="I9367" i="3"/>
  <c r="I9368" i="3"/>
  <c r="I9369" i="3"/>
  <c r="I9370" i="3"/>
  <c r="I9371" i="3"/>
  <c r="I9372" i="3"/>
  <c r="I9373" i="3"/>
  <c r="I9374" i="3"/>
  <c r="I9375" i="3"/>
  <c r="I9376" i="3"/>
  <c r="I9377" i="3"/>
  <c r="I9378" i="3"/>
  <c r="I9379" i="3"/>
  <c r="I9380" i="3"/>
  <c r="I9381" i="3"/>
  <c r="I9382" i="3"/>
  <c r="I9383" i="3"/>
  <c r="I9384" i="3"/>
  <c r="I9385" i="3"/>
  <c r="I9386" i="3"/>
  <c r="I9387" i="3"/>
  <c r="I9388" i="3"/>
  <c r="I9389" i="3"/>
  <c r="I9390" i="3"/>
  <c r="I9391" i="3"/>
  <c r="I9392" i="3"/>
  <c r="I9393" i="3"/>
  <c r="I9394" i="3"/>
  <c r="I9395" i="3"/>
  <c r="I9396" i="3"/>
  <c r="I9397" i="3"/>
  <c r="I9398" i="3"/>
  <c r="I9399" i="3"/>
  <c r="I9400" i="3"/>
  <c r="I9401" i="3"/>
  <c r="I9402" i="3"/>
  <c r="I9403" i="3"/>
  <c r="I9404" i="3"/>
  <c r="I9405" i="3"/>
  <c r="I9406" i="3"/>
  <c r="I9407" i="3"/>
  <c r="I9408" i="3"/>
  <c r="I9409" i="3"/>
  <c r="I9410" i="3"/>
  <c r="I9411" i="3"/>
  <c r="I9412" i="3"/>
  <c r="I9413" i="3"/>
  <c r="I9414" i="3"/>
  <c r="I9415" i="3"/>
  <c r="I9416" i="3"/>
  <c r="I9417" i="3"/>
  <c r="I9418" i="3"/>
  <c r="I9419" i="3"/>
  <c r="I9420" i="3"/>
  <c r="I9421" i="3"/>
  <c r="I9422" i="3"/>
  <c r="I9423" i="3"/>
  <c r="I9424" i="3"/>
  <c r="I9425" i="3"/>
  <c r="I9426" i="3"/>
  <c r="I9427" i="3"/>
  <c r="I9428" i="3"/>
  <c r="I9429" i="3"/>
  <c r="I9430" i="3"/>
  <c r="I9431" i="3"/>
  <c r="I9432" i="3"/>
  <c r="I9433" i="3"/>
  <c r="I9434" i="3"/>
  <c r="I9435" i="3"/>
  <c r="I9436" i="3"/>
  <c r="I9437" i="3"/>
  <c r="I9438" i="3"/>
  <c r="I9439" i="3"/>
  <c r="I9440" i="3"/>
  <c r="I9441" i="3"/>
  <c r="I9442" i="3"/>
  <c r="I9443" i="3"/>
  <c r="I9444" i="3"/>
  <c r="I9445" i="3"/>
  <c r="I9446" i="3"/>
  <c r="I9447" i="3"/>
  <c r="I9448" i="3"/>
  <c r="I9449" i="3"/>
  <c r="I9450" i="3"/>
  <c r="I9451" i="3"/>
  <c r="I9452" i="3"/>
  <c r="I9453" i="3"/>
  <c r="I9454" i="3"/>
  <c r="I9455" i="3"/>
  <c r="I9456" i="3"/>
  <c r="I9457" i="3"/>
  <c r="I9458" i="3"/>
  <c r="I9459" i="3"/>
  <c r="I9460" i="3"/>
  <c r="I9461" i="3"/>
  <c r="I9462" i="3"/>
  <c r="I9463" i="3"/>
  <c r="I9464" i="3"/>
  <c r="I9465" i="3"/>
  <c r="I9466" i="3"/>
  <c r="I9467" i="3"/>
  <c r="I9468" i="3"/>
  <c r="I9469" i="3"/>
  <c r="I9470" i="3"/>
  <c r="I9471" i="3"/>
  <c r="I9472" i="3"/>
  <c r="I9473" i="3"/>
  <c r="I9474" i="3"/>
  <c r="I9475" i="3"/>
  <c r="I9476" i="3"/>
  <c r="I9477" i="3"/>
  <c r="I9478" i="3"/>
  <c r="I9479" i="3"/>
  <c r="I9480" i="3"/>
  <c r="I9481" i="3"/>
  <c r="I9482" i="3"/>
  <c r="I9483" i="3"/>
  <c r="I9484" i="3"/>
  <c r="I9485" i="3"/>
  <c r="I9486" i="3"/>
  <c r="I9487" i="3"/>
  <c r="I9488" i="3"/>
  <c r="I9489" i="3"/>
  <c r="I9490" i="3"/>
  <c r="I9491" i="3"/>
  <c r="I9492" i="3"/>
  <c r="I9493" i="3"/>
  <c r="I9494" i="3"/>
  <c r="I9495" i="3"/>
  <c r="I9496" i="3"/>
  <c r="I9497" i="3"/>
  <c r="I9498" i="3"/>
  <c r="I9499" i="3"/>
  <c r="I9500" i="3"/>
  <c r="I9501" i="3"/>
  <c r="I9502" i="3"/>
  <c r="I9503" i="3"/>
  <c r="I9504" i="3"/>
  <c r="I9505" i="3"/>
  <c r="I9506" i="3"/>
  <c r="I9507" i="3"/>
  <c r="I9508" i="3"/>
  <c r="I9509" i="3"/>
  <c r="I9510" i="3"/>
  <c r="I9511" i="3"/>
  <c r="I9512" i="3"/>
  <c r="I9513" i="3"/>
  <c r="I9514" i="3"/>
  <c r="I9515" i="3"/>
  <c r="I9516" i="3"/>
  <c r="I9517" i="3"/>
  <c r="I9518" i="3"/>
  <c r="I9519" i="3"/>
  <c r="I9520" i="3"/>
  <c r="I9521" i="3"/>
  <c r="I9522" i="3"/>
  <c r="I9523" i="3"/>
  <c r="I9524" i="3"/>
  <c r="I9525" i="3"/>
  <c r="I9526" i="3"/>
  <c r="I9527" i="3"/>
  <c r="I9528" i="3"/>
  <c r="I9529" i="3"/>
  <c r="I9530" i="3"/>
  <c r="I9531" i="3"/>
  <c r="I9532" i="3"/>
  <c r="I9533" i="3"/>
  <c r="I9534" i="3"/>
  <c r="I9535" i="3"/>
  <c r="I9536" i="3"/>
  <c r="I9537" i="3"/>
  <c r="I9538" i="3"/>
  <c r="I9539" i="3"/>
  <c r="I9540" i="3"/>
  <c r="I9541" i="3"/>
  <c r="I9542" i="3"/>
  <c r="I9543" i="3"/>
  <c r="I9544" i="3"/>
  <c r="I9545" i="3"/>
  <c r="I9546" i="3"/>
  <c r="I9547" i="3"/>
  <c r="I9548" i="3"/>
  <c r="I9549" i="3"/>
  <c r="I9550" i="3"/>
  <c r="I9551" i="3"/>
  <c r="I9552" i="3"/>
  <c r="I9553" i="3"/>
  <c r="I9554" i="3"/>
  <c r="I9555" i="3"/>
  <c r="I9556" i="3"/>
  <c r="I9557" i="3"/>
  <c r="I9558" i="3"/>
  <c r="I9559" i="3"/>
  <c r="I9560" i="3"/>
  <c r="I9561" i="3"/>
  <c r="I9562" i="3"/>
  <c r="I9563" i="3"/>
  <c r="I9564" i="3"/>
  <c r="I9565" i="3"/>
  <c r="I9566" i="3"/>
  <c r="I9567" i="3"/>
  <c r="I9568" i="3"/>
  <c r="I9569" i="3"/>
  <c r="I9570" i="3"/>
  <c r="I9571" i="3"/>
  <c r="I9572" i="3"/>
  <c r="I9573" i="3"/>
  <c r="I9574" i="3"/>
  <c r="I9575" i="3"/>
  <c r="I9576" i="3"/>
  <c r="I9577" i="3"/>
  <c r="I9578" i="3"/>
  <c r="I9579" i="3"/>
  <c r="I9580" i="3"/>
  <c r="I9581" i="3"/>
  <c r="I9582" i="3"/>
  <c r="I9583" i="3"/>
  <c r="I9584" i="3"/>
  <c r="I9585" i="3"/>
  <c r="I9586" i="3"/>
  <c r="I9587" i="3"/>
  <c r="I9588" i="3"/>
  <c r="I9589" i="3"/>
  <c r="I9590" i="3"/>
  <c r="I9591" i="3"/>
  <c r="I9592" i="3"/>
  <c r="I9593" i="3"/>
  <c r="I9594" i="3"/>
  <c r="I9595" i="3"/>
  <c r="I9596" i="3"/>
  <c r="I9597" i="3"/>
  <c r="I9598" i="3"/>
  <c r="I9599" i="3"/>
  <c r="I9600" i="3"/>
  <c r="I9601" i="3"/>
  <c r="I9602" i="3"/>
  <c r="I9603" i="3"/>
  <c r="I9604" i="3"/>
  <c r="I9605" i="3"/>
  <c r="I9606" i="3"/>
  <c r="I9607" i="3"/>
  <c r="I9608" i="3"/>
  <c r="I9609" i="3"/>
  <c r="I9610" i="3"/>
  <c r="I9611" i="3"/>
  <c r="I9612" i="3"/>
  <c r="I9613" i="3"/>
  <c r="I9614" i="3"/>
  <c r="I9615" i="3"/>
  <c r="I9616" i="3"/>
  <c r="I9617" i="3"/>
  <c r="I9618" i="3"/>
  <c r="I9619" i="3"/>
  <c r="I9620" i="3"/>
  <c r="I9621" i="3"/>
  <c r="I9622" i="3"/>
  <c r="I9623" i="3"/>
  <c r="I9624" i="3"/>
  <c r="I9625" i="3"/>
  <c r="I9626" i="3"/>
  <c r="I9627" i="3"/>
  <c r="I9628" i="3"/>
  <c r="I9629" i="3"/>
  <c r="I9630" i="3"/>
  <c r="I9631" i="3"/>
  <c r="I9632" i="3"/>
  <c r="I9633" i="3"/>
  <c r="I9634" i="3"/>
  <c r="I9635" i="3"/>
  <c r="I9636" i="3"/>
  <c r="I9637" i="3"/>
  <c r="I9638" i="3"/>
  <c r="I9639" i="3"/>
  <c r="I9640" i="3"/>
  <c r="I9641" i="3"/>
  <c r="I9642" i="3"/>
  <c r="I9643" i="3"/>
  <c r="I9644" i="3"/>
  <c r="I9645" i="3"/>
  <c r="I9646" i="3"/>
  <c r="I9647" i="3"/>
  <c r="I9648" i="3"/>
  <c r="I9649" i="3"/>
  <c r="I9650" i="3"/>
  <c r="I9651" i="3"/>
  <c r="I9652" i="3"/>
  <c r="I9653" i="3"/>
  <c r="I9654" i="3"/>
  <c r="I9655" i="3"/>
  <c r="I9656" i="3"/>
  <c r="I9657" i="3"/>
  <c r="I9658" i="3"/>
  <c r="I9659" i="3"/>
  <c r="I9660" i="3"/>
  <c r="I9661" i="3"/>
  <c r="I9662" i="3"/>
  <c r="I9663" i="3"/>
  <c r="I9664" i="3"/>
  <c r="I9665" i="3"/>
  <c r="I9666" i="3"/>
  <c r="I9667" i="3"/>
  <c r="I9668" i="3"/>
  <c r="I9669" i="3"/>
  <c r="I9670" i="3"/>
  <c r="I9671" i="3"/>
  <c r="I9672" i="3"/>
  <c r="I9673" i="3"/>
  <c r="I9674" i="3"/>
  <c r="I9675" i="3"/>
  <c r="I9676" i="3"/>
  <c r="I9677" i="3"/>
  <c r="I9678" i="3"/>
  <c r="I9679" i="3"/>
  <c r="I9680" i="3"/>
  <c r="I9681" i="3"/>
  <c r="I9682" i="3"/>
  <c r="I9683" i="3"/>
  <c r="I9684" i="3"/>
  <c r="I9685" i="3"/>
  <c r="I9686" i="3"/>
  <c r="I9687" i="3"/>
  <c r="I9688" i="3"/>
  <c r="I9689" i="3"/>
  <c r="I9690" i="3"/>
  <c r="I9691" i="3"/>
  <c r="I9692" i="3"/>
  <c r="I9693" i="3"/>
  <c r="I9694" i="3"/>
  <c r="I9695" i="3"/>
  <c r="I9696" i="3"/>
  <c r="I9697" i="3"/>
  <c r="I9698" i="3"/>
  <c r="I9699" i="3"/>
  <c r="I9700" i="3"/>
  <c r="I9701" i="3"/>
  <c r="I9702" i="3"/>
  <c r="I9703" i="3"/>
  <c r="I9704" i="3"/>
  <c r="I9705" i="3"/>
  <c r="I9706" i="3"/>
  <c r="I9707" i="3"/>
  <c r="I9708" i="3"/>
  <c r="I9709" i="3"/>
  <c r="I9710" i="3"/>
  <c r="I9711" i="3"/>
  <c r="I9712" i="3"/>
  <c r="I9713" i="3"/>
  <c r="I9714" i="3"/>
  <c r="I9715" i="3"/>
  <c r="I9716" i="3"/>
  <c r="I9717" i="3"/>
  <c r="I9718" i="3"/>
  <c r="I9719" i="3"/>
  <c r="I9720" i="3"/>
  <c r="I9721" i="3"/>
  <c r="I9722" i="3"/>
  <c r="I9723" i="3"/>
  <c r="I9724" i="3"/>
  <c r="I9725" i="3"/>
  <c r="I9726" i="3"/>
  <c r="I9727" i="3"/>
  <c r="I9728" i="3"/>
  <c r="I9729" i="3"/>
  <c r="I9730" i="3"/>
  <c r="I9731" i="3"/>
  <c r="I9732" i="3"/>
  <c r="I9733" i="3"/>
  <c r="I9734" i="3"/>
  <c r="I9735" i="3"/>
  <c r="I9736" i="3"/>
  <c r="I9737" i="3"/>
  <c r="I9738" i="3"/>
  <c r="I9739" i="3"/>
  <c r="I9740" i="3"/>
  <c r="I9741" i="3"/>
  <c r="I9742" i="3"/>
  <c r="I9743" i="3"/>
  <c r="I9744" i="3"/>
  <c r="I9745" i="3"/>
  <c r="I9746" i="3"/>
  <c r="I9747" i="3"/>
  <c r="I9748" i="3"/>
  <c r="I9749" i="3"/>
  <c r="I9750" i="3"/>
  <c r="I9751" i="3"/>
  <c r="I9752" i="3"/>
  <c r="I9753" i="3"/>
  <c r="I9754" i="3"/>
  <c r="I9755" i="3"/>
  <c r="I9756" i="3"/>
  <c r="I9757" i="3"/>
  <c r="I9758" i="3"/>
  <c r="I9759" i="3"/>
  <c r="I9760" i="3"/>
  <c r="I9761" i="3"/>
  <c r="I9762" i="3"/>
  <c r="I9763" i="3"/>
  <c r="I9764" i="3"/>
  <c r="I9765" i="3"/>
  <c r="I9766" i="3"/>
  <c r="I9767" i="3"/>
  <c r="I9768" i="3"/>
  <c r="I9769" i="3"/>
  <c r="I9770" i="3"/>
  <c r="I9771" i="3"/>
  <c r="I9772" i="3"/>
  <c r="I9773" i="3"/>
  <c r="I9774" i="3"/>
  <c r="I9775" i="3"/>
  <c r="I9776" i="3"/>
  <c r="I9777" i="3"/>
  <c r="I9778" i="3"/>
  <c r="I9779" i="3"/>
  <c r="I9780" i="3"/>
  <c r="I9781" i="3"/>
  <c r="I9782" i="3"/>
  <c r="I9783" i="3"/>
  <c r="I9784" i="3"/>
  <c r="I9785" i="3"/>
  <c r="I9786" i="3"/>
  <c r="I9787" i="3"/>
  <c r="I9788" i="3"/>
  <c r="I9789" i="3"/>
  <c r="I9790" i="3"/>
  <c r="I9791" i="3"/>
  <c r="I9792" i="3"/>
  <c r="I9793" i="3"/>
  <c r="I9794" i="3"/>
  <c r="I9795" i="3"/>
  <c r="I9796" i="3"/>
  <c r="I9797" i="3"/>
  <c r="I9798" i="3"/>
  <c r="I9799" i="3"/>
  <c r="I9800" i="3"/>
  <c r="I9801" i="3"/>
  <c r="I9802" i="3"/>
  <c r="I9803" i="3"/>
  <c r="I9804" i="3"/>
  <c r="I9805" i="3"/>
  <c r="I9806" i="3"/>
  <c r="I9807" i="3"/>
  <c r="I9808" i="3"/>
  <c r="I9809" i="3"/>
  <c r="I9810" i="3"/>
  <c r="I9811" i="3"/>
  <c r="I9812" i="3"/>
  <c r="I9813" i="3"/>
  <c r="I9814" i="3"/>
  <c r="I9815" i="3"/>
  <c r="I9816" i="3"/>
  <c r="I9817" i="3"/>
  <c r="I9818" i="3"/>
  <c r="I9819" i="3"/>
  <c r="I9820" i="3"/>
  <c r="I9821" i="3"/>
  <c r="I9822" i="3"/>
  <c r="I9823" i="3"/>
  <c r="I9824" i="3"/>
  <c r="I9825" i="3"/>
  <c r="I9826" i="3"/>
  <c r="I9827" i="3"/>
  <c r="I9828" i="3"/>
  <c r="I9829" i="3"/>
  <c r="I9830" i="3"/>
  <c r="I9831" i="3"/>
  <c r="I9832" i="3"/>
  <c r="I9833" i="3"/>
  <c r="I9834" i="3"/>
  <c r="I9835" i="3"/>
  <c r="I9836" i="3"/>
  <c r="I9837" i="3"/>
  <c r="I9838" i="3"/>
  <c r="I9839" i="3"/>
  <c r="I9840" i="3"/>
  <c r="I9841" i="3"/>
  <c r="I9842" i="3"/>
  <c r="I9843" i="3"/>
  <c r="I9844" i="3"/>
  <c r="I9845" i="3"/>
  <c r="I9846" i="3"/>
  <c r="I9847" i="3"/>
  <c r="I9848" i="3"/>
  <c r="I9849" i="3"/>
  <c r="I9850" i="3"/>
  <c r="I9851" i="3"/>
  <c r="I9852" i="3"/>
  <c r="I9853" i="3"/>
  <c r="I9854" i="3"/>
  <c r="I9855" i="3"/>
  <c r="I9856" i="3"/>
  <c r="I9857" i="3"/>
  <c r="I9858" i="3"/>
  <c r="I9859" i="3"/>
  <c r="I9860" i="3"/>
  <c r="I9861" i="3"/>
  <c r="I9862" i="3"/>
  <c r="I9863" i="3"/>
  <c r="I9864" i="3"/>
  <c r="I9865" i="3"/>
  <c r="I9866" i="3"/>
  <c r="I9867" i="3"/>
  <c r="I9868" i="3"/>
  <c r="I9869" i="3"/>
  <c r="I9870" i="3"/>
  <c r="I9871" i="3"/>
  <c r="I9872" i="3"/>
  <c r="I9873" i="3"/>
  <c r="I9874" i="3"/>
  <c r="I9875" i="3"/>
  <c r="I9876" i="3"/>
  <c r="I9877" i="3"/>
  <c r="I9878" i="3"/>
  <c r="I9879" i="3"/>
  <c r="I9880" i="3"/>
  <c r="I9881" i="3"/>
  <c r="I9882" i="3"/>
  <c r="I9883" i="3"/>
  <c r="I9884" i="3"/>
  <c r="I9885" i="3"/>
  <c r="I9886" i="3"/>
  <c r="I9887" i="3"/>
  <c r="I9888" i="3"/>
  <c r="I9889" i="3"/>
  <c r="I9890" i="3"/>
  <c r="I9891" i="3"/>
  <c r="I9892" i="3"/>
  <c r="I9893" i="3"/>
  <c r="I9894" i="3"/>
  <c r="I9895" i="3"/>
  <c r="I9896" i="3"/>
  <c r="I9897" i="3"/>
  <c r="I9898" i="3"/>
  <c r="I9899" i="3"/>
  <c r="I9900" i="3"/>
  <c r="I9901" i="3"/>
  <c r="I9902" i="3"/>
  <c r="I9903" i="3"/>
  <c r="I9904" i="3"/>
  <c r="I9905" i="3"/>
  <c r="I9906" i="3"/>
  <c r="I9907" i="3"/>
  <c r="I9908" i="3"/>
  <c r="I9909" i="3"/>
  <c r="I9910" i="3"/>
  <c r="I9911" i="3"/>
  <c r="I9912" i="3"/>
  <c r="I9913" i="3"/>
  <c r="I9914" i="3"/>
  <c r="I9915" i="3"/>
  <c r="I9916" i="3"/>
  <c r="I9917" i="3"/>
  <c r="I9918" i="3"/>
  <c r="I9919" i="3"/>
  <c r="I9920" i="3"/>
  <c r="I9921" i="3"/>
  <c r="I9922" i="3"/>
  <c r="I9923" i="3"/>
  <c r="I9924" i="3"/>
  <c r="I9925" i="3"/>
  <c r="I9926" i="3"/>
  <c r="I9927" i="3"/>
  <c r="I9928" i="3"/>
  <c r="I9929" i="3"/>
  <c r="I9930" i="3"/>
  <c r="I9931" i="3"/>
  <c r="I9932" i="3"/>
  <c r="I9933" i="3"/>
  <c r="I9934" i="3"/>
  <c r="I9935" i="3"/>
  <c r="I9936" i="3"/>
  <c r="I9937" i="3"/>
  <c r="I9938" i="3"/>
  <c r="I9939" i="3"/>
  <c r="I9940" i="3"/>
  <c r="I9941" i="3"/>
  <c r="I9942" i="3"/>
  <c r="I9943" i="3"/>
  <c r="I9944" i="3"/>
  <c r="I9945" i="3"/>
  <c r="I9946" i="3"/>
  <c r="I9947" i="3"/>
  <c r="I9948" i="3"/>
  <c r="I9949" i="3"/>
  <c r="I9950" i="3"/>
  <c r="I9951" i="3"/>
  <c r="I9952" i="3"/>
  <c r="I9953" i="3"/>
  <c r="I9954" i="3"/>
  <c r="I9955" i="3"/>
  <c r="I9956" i="3"/>
  <c r="I9957" i="3"/>
  <c r="I9958" i="3"/>
  <c r="I9959" i="3"/>
  <c r="I9960" i="3"/>
  <c r="I9961" i="3"/>
  <c r="I9962" i="3"/>
  <c r="I9963" i="3"/>
  <c r="I9964" i="3"/>
  <c r="I9965" i="3"/>
  <c r="I9966" i="3"/>
  <c r="I9967" i="3"/>
  <c r="I9968" i="3"/>
  <c r="I9969" i="3"/>
  <c r="I9970" i="3"/>
  <c r="I9971" i="3"/>
  <c r="I9972" i="3"/>
  <c r="I9973" i="3"/>
  <c r="I9974" i="3"/>
  <c r="I9975" i="3"/>
  <c r="I9976" i="3"/>
  <c r="I9977" i="3"/>
  <c r="I9978" i="3"/>
  <c r="I9979" i="3"/>
  <c r="I9980" i="3"/>
  <c r="I9981" i="3"/>
  <c r="I9982" i="3"/>
  <c r="I9983" i="3"/>
  <c r="I9984" i="3"/>
  <c r="I9985" i="3"/>
  <c r="I9986" i="3"/>
  <c r="I9987" i="3"/>
  <c r="I9988" i="3"/>
  <c r="I9989" i="3"/>
  <c r="I9990" i="3"/>
  <c r="I9991" i="3"/>
  <c r="I9992" i="3"/>
  <c r="I9993" i="3"/>
  <c r="I9994" i="3"/>
  <c r="I9995" i="3"/>
  <c r="I9996" i="3"/>
  <c r="I9997" i="3"/>
  <c r="I9998" i="3"/>
  <c r="I9999" i="3"/>
  <c r="I10000" i="3"/>
  <c r="I10001" i="3"/>
  <c r="I10002" i="3"/>
  <c r="I10003" i="3"/>
  <c r="I10004" i="3"/>
  <c r="I10005" i="3"/>
  <c r="I10006" i="3"/>
  <c r="I10007" i="3"/>
  <c r="I10008" i="3"/>
  <c r="I10009" i="3"/>
  <c r="I10010" i="3"/>
  <c r="I10011" i="3"/>
  <c r="I10012" i="3"/>
  <c r="I10013" i="3"/>
  <c r="I10014" i="3"/>
  <c r="I10015" i="3"/>
  <c r="I10016" i="3"/>
  <c r="I10017" i="3"/>
  <c r="I10018" i="3"/>
  <c r="I10019" i="3"/>
  <c r="I10020" i="3"/>
  <c r="I10021" i="3"/>
  <c r="I10022" i="3"/>
  <c r="I10023" i="3"/>
  <c r="I10024" i="3"/>
  <c r="I10025" i="3"/>
  <c r="I10026" i="3"/>
  <c r="I10027" i="3"/>
  <c r="I10028" i="3"/>
  <c r="I10029" i="3"/>
  <c r="I10030" i="3"/>
  <c r="I10031" i="3"/>
  <c r="I10032" i="3"/>
  <c r="I10033" i="3"/>
  <c r="I10034" i="3"/>
  <c r="I10035" i="3"/>
  <c r="I10036" i="3"/>
  <c r="I10037" i="3"/>
  <c r="I10038" i="3"/>
  <c r="I10039" i="3"/>
  <c r="I10040" i="3"/>
  <c r="I10041" i="3"/>
  <c r="I10042" i="3"/>
  <c r="I10043" i="3"/>
  <c r="I10044" i="3"/>
  <c r="I10045" i="3"/>
  <c r="I10046" i="3"/>
  <c r="I10047" i="3"/>
  <c r="I10048" i="3"/>
  <c r="I10049" i="3"/>
  <c r="I10050" i="3"/>
  <c r="I10051" i="3"/>
  <c r="I10052" i="3"/>
  <c r="I10053" i="3"/>
  <c r="I10054" i="3"/>
  <c r="I10055" i="3"/>
  <c r="I10056" i="3"/>
  <c r="I10057" i="3"/>
  <c r="I10058" i="3"/>
  <c r="I10059" i="3"/>
  <c r="I10060" i="3"/>
  <c r="I10061" i="3"/>
  <c r="I10062" i="3"/>
  <c r="I10063" i="3"/>
  <c r="I10064" i="3"/>
  <c r="I10065" i="3"/>
  <c r="I10066" i="3"/>
  <c r="I10067" i="3"/>
  <c r="I10068" i="3"/>
  <c r="I10069" i="3"/>
  <c r="I10070" i="3"/>
  <c r="I10071" i="3"/>
  <c r="I10072" i="3"/>
  <c r="I10073" i="3"/>
  <c r="I10074" i="3"/>
  <c r="I10075" i="3"/>
  <c r="I10076" i="3"/>
  <c r="I10077" i="3"/>
  <c r="I10078" i="3"/>
  <c r="I10079" i="3"/>
  <c r="I10080" i="3"/>
  <c r="I10081" i="3"/>
  <c r="I10082" i="3"/>
  <c r="I10083" i="3"/>
  <c r="I10084" i="3"/>
  <c r="I10085" i="3"/>
  <c r="I10086" i="3"/>
  <c r="I10087" i="3"/>
  <c r="I10088" i="3"/>
  <c r="I10089" i="3"/>
  <c r="I10090" i="3"/>
  <c r="I10091" i="3"/>
  <c r="I10092" i="3"/>
  <c r="I10093" i="3"/>
  <c r="I10094" i="3"/>
  <c r="I10095" i="3"/>
  <c r="I10096" i="3"/>
  <c r="I10097" i="3"/>
  <c r="I10098" i="3"/>
  <c r="I10099" i="3"/>
  <c r="I10100" i="3"/>
  <c r="I10101" i="3"/>
  <c r="I10102" i="3"/>
  <c r="I10103" i="3"/>
  <c r="I10104" i="3"/>
  <c r="I10105" i="3"/>
  <c r="I10106" i="3"/>
  <c r="I10107" i="3"/>
  <c r="I10108" i="3"/>
  <c r="I10109" i="3"/>
  <c r="I10110" i="3"/>
  <c r="I10111" i="3"/>
  <c r="I10112" i="3"/>
  <c r="I10113" i="3"/>
  <c r="I10114" i="3"/>
  <c r="I10115" i="3"/>
  <c r="I10116" i="3"/>
  <c r="I10117" i="3"/>
  <c r="I10118" i="3"/>
  <c r="I10119" i="3"/>
  <c r="I10120" i="3"/>
  <c r="I10121" i="3"/>
  <c r="I10122" i="3"/>
  <c r="I10123" i="3"/>
  <c r="I10124" i="3"/>
  <c r="I10125" i="3"/>
  <c r="I10126" i="3"/>
  <c r="I10127" i="3"/>
  <c r="I10128" i="3"/>
  <c r="I10129" i="3"/>
  <c r="I10130" i="3"/>
  <c r="I10131" i="3"/>
  <c r="I10132" i="3"/>
  <c r="I10133" i="3"/>
  <c r="I10134" i="3"/>
  <c r="I10135" i="3"/>
  <c r="I10136" i="3"/>
  <c r="I10137" i="3"/>
  <c r="I10138" i="3"/>
  <c r="I10139" i="3"/>
  <c r="I10140" i="3"/>
  <c r="I10141" i="3"/>
  <c r="I10142" i="3"/>
  <c r="I10143" i="3"/>
  <c r="I10144" i="3"/>
  <c r="I10145" i="3"/>
  <c r="I10146" i="3"/>
  <c r="I10147" i="3"/>
  <c r="I10148" i="3"/>
  <c r="I10149" i="3"/>
  <c r="I10150" i="3"/>
  <c r="I10151" i="3"/>
  <c r="I10152" i="3"/>
  <c r="I10153" i="3"/>
  <c r="I10154" i="3"/>
  <c r="I10155" i="3"/>
  <c r="I10156" i="3"/>
  <c r="I10157" i="3"/>
  <c r="I10158" i="3"/>
  <c r="I10159" i="3"/>
  <c r="I10160" i="3"/>
  <c r="I10161" i="3"/>
  <c r="I10162" i="3"/>
  <c r="I10163" i="3"/>
  <c r="I10164" i="3"/>
  <c r="I10165" i="3"/>
  <c r="I10166" i="3"/>
  <c r="I10167" i="3"/>
  <c r="I10168" i="3"/>
  <c r="I10169" i="3"/>
  <c r="I10170" i="3"/>
  <c r="I10171" i="3"/>
  <c r="I10172" i="3"/>
  <c r="I10173" i="3"/>
  <c r="I10174" i="3"/>
  <c r="I10175" i="3"/>
  <c r="I10176" i="3"/>
  <c r="I10177" i="3"/>
  <c r="I10178" i="3"/>
  <c r="I10179" i="3"/>
  <c r="I10180" i="3"/>
  <c r="I10181" i="3"/>
  <c r="I10182" i="3"/>
  <c r="I10183" i="3"/>
  <c r="I10184" i="3"/>
  <c r="I10185" i="3"/>
  <c r="I10186" i="3"/>
  <c r="I10187" i="3"/>
  <c r="I10188" i="3"/>
  <c r="I10189" i="3"/>
  <c r="I10190" i="3"/>
  <c r="I10191" i="3"/>
  <c r="I10192" i="3"/>
  <c r="I10193" i="3"/>
  <c r="I10194" i="3"/>
  <c r="I10195" i="3"/>
  <c r="I10196" i="3"/>
  <c r="I10197" i="3"/>
  <c r="I10198" i="3"/>
  <c r="I10199" i="3"/>
  <c r="I10200" i="3"/>
  <c r="I10201" i="3"/>
  <c r="I10202" i="3"/>
  <c r="I10203" i="3"/>
  <c r="I10204" i="3"/>
  <c r="I10205" i="3"/>
  <c r="I10206" i="3"/>
  <c r="I10207" i="3"/>
  <c r="I10208" i="3"/>
  <c r="I10209" i="3"/>
  <c r="I10210" i="3"/>
  <c r="I10211" i="3"/>
  <c r="I10212" i="3"/>
  <c r="I10213" i="3"/>
  <c r="I10214" i="3"/>
  <c r="I10215" i="3"/>
  <c r="I10216" i="3"/>
  <c r="I10217" i="3"/>
  <c r="I10218" i="3"/>
  <c r="I10219" i="3"/>
  <c r="I10220" i="3"/>
  <c r="I10221" i="3"/>
  <c r="I10222" i="3"/>
  <c r="I10223" i="3"/>
  <c r="I10224" i="3"/>
  <c r="I10225" i="3"/>
  <c r="I10226" i="3"/>
  <c r="I10227" i="3"/>
  <c r="I10228" i="3"/>
  <c r="I10229" i="3"/>
  <c r="I10230" i="3"/>
  <c r="I10231" i="3"/>
  <c r="I10232" i="3"/>
  <c r="I10233" i="3"/>
  <c r="I10234" i="3"/>
  <c r="I10235" i="3"/>
  <c r="I10236" i="3"/>
  <c r="I10237" i="3"/>
  <c r="I10238" i="3"/>
  <c r="I10239" i="3"/>
  <c r="I10240" i="3"/>
  <c r="I10241" i="3"/>
  <c r="I10242" i="3"/>
  <c r="I10243" i="3"/>
  <c r="I10244" i="3"/>
  <c r="I10245" i="3"/>
  <c r="I10246" i="3"/>
  <c r="I10247" i="3"/>
  <c r="I10248" i="3"/>
  <c r="I10249" i="3"/>
  <c r="I10250" i="3"/>
  <c r="I10251" i="3"/>
  <c r="I10252" i="3"/>
  <c r="I10253" i="3"/>
  <c r="I10254" i="3"/>
  <c r="I10255" i="3"/>
  <c r="I10256" i="3"/>
  <c r="I10257" i="3"/>
  <c r="I10258" i="3"/>
  <c r="I10259" i="3"/>
  <c r="I10260" i="3"/>
  <c r="I10261" i="3"/>
  <c r="I10262" i="3"/>
  <c r="I10263" i="3"/>
  <c r="I10264" i="3"/>
  <c r="I10265" i="3"/>
  <c r="I10266" i="3"/>
  <c r="I10267" i="3"/>
  <c r="I10268" i="3"/>
  <c r="I10269" i="3"/>
  <c r="I10270" i="3"/>
  <c r="I10271" i="3"/>
  <c r="I10272" i="3"/>
  <c r="I10273" i="3"/>
  <c r="I10274" i="3"/>
  <c r="I10275" i="3"/>
  <c r="I10276" i="3"/>
  <c r="I10277" i="3"/>
  <c r="I10278" i="3"/>
  <c r="I10279" i="3"/>
  <c r="I10280" i="3"/>
  <c r="I10281" i="3"/>
  <c r="I10282" i="3"/>
  <c r="I10283" i="3"/>
  <c r="I10284" i="3"/>
  <c r="I10285" i="3"/>
  <c r="I10286" i="3"/>
  <c r="I10287" i="3"/>
  <c r="I10288" i="3"/>
  <c r="I10289" i="3"/>
  <c r="I10290" i="3"/>
  <c r="I10291" i="3"/>
  <c r="I10292" i="3"/>
  <c r="I10293" i="3"/>
  <c r="I10294" i="3"/>
  <c r="I10295" i="3"/>
  <c r="I10296" i="3"/>
  <c r="I10297" i="3"/>
  <c r="I10298" i="3"/>
  <c r="I10299" i="3"/>
  <c r="I10300" i="3"/>
  <c r="I10301" i="3"/>
  <c r="I10302" i="3"/>
  <c r="I10303" i="3"/>
  <c r="I10304" i="3"/>
  <c r="I10305" i="3"/>
  <c r="I10306" i="3"/>
  <c r="I10307" i="3"/>
  <c r="I10308" i="3"/>
  <c r="I10309" i="3"/>
  <c r="I10310" i="3"/>
  <c r="I10311" i="3"/>
  <c r="I10312" i="3"/>
  <c r="I10313" i="3"/>
  <c r="I10314" i="3"/>
  <c r="I10315" i="3"/>
  <c r="I10316" i="3"/>
  <c r="I10317" i="3"/>
  <c r="I10318" i="3"/>
  <c r="I10319" i="3"/>
  <c r="I10320" i="3"/>
  <c r="I10321" i="3"/>
  <c r="I10322" i="3"/>
  <c r="I10323" i="3"/>
  <c r="I10324" i="3"/>
  <c r="I10325" i="3"/>
  <c r="I10326" i="3"/>
  <c r="I10327" i="3"/>
  <c r="I10328" i="3"/>
  <c r="I10329" i="3"/>
  <c r="I10330" i="3"/>
  <c r="I10331" i="3"/>
  <c r="I10332" i="3"/>
  <c r="I10333" i="3"/>
  <c r="I10334" i="3"/>
  <c r="I10335" i="3"/>
  <c r="I10336" i="3"/>
  <c r="I10337" i="3"/>
  <c r="I10338" i="3"/>
  <c r="I10339" i="3"/>
  <c r="I10340" i="3"/>
  <c r="I10341" i="3"/>
  <c r="I10342" i="3"/>
  <c r="I10343" i="3"/>
  <c r="I10344" i="3"/>
  <c r="I10345" i="3"/>
  <c r="I10346" i="3"/>
  <c r="I10347" i="3"/>
  <c r="I10348" i="3"/>
  <c r="I10349" i="3"/>
  <c r="I10350" i="3"/>
  <c r="I10351" i="3"/>
  <c r="I10352" i="3"/>
  <c r="I10353" i="3"/>
  <c r="I10354" i="3"/>
  <c r="I10355" i="3"/>
  <c r="I10356" i="3"/>
  <c r="I10357" i="3"/>
  <c r="I10358" i="3"/>
  <c r="I10359" i="3"/>
  <c r="I10360" i="3"/>
  <c r="I10361" i="3"/>
  <c r="I10362" i="3"/>
  <c r="I10363" i="3"/>
  <c r="I10364" i="3"/>
  <c r="I10365" i="3"/>
  <c r="I10366" i="3"/>
  <c r="I10367" i="3"/>
  <c r="I10368" i="3"/>
  <c r="I10369" i="3"/>
  <c r="I10370" i="3"/>
  <c r="I10371" i="3"/>
  <c r="I10372" i="3"/>
  <c r="I10373" i="3"/>
  <c r="I10374" i="3"/>
  <c r="I10375" i="3"/>
  <c r="I10376" i="3"/>
  <c r="I10377" i="3"/>
  <c r="I10378" i="3"/>
  <c r="I10379" i="3"/>
  <c r="I10380" i="3"/>
  <c r="I10381" i="3"/>
  <c r="I10382" i="3"/>
  <c r="I10383" i="3"/>
  <c r="I10384" i="3"/>
  <c r="I10385" i="3"/>
  <c r="I10386" i="3"/>
  <c r="I10387" i="3"/>
  <c r="I10388" i="3"/>
  <c r="I10389" i="3"/>
  <c r="I10390" i="3"/>
  <c r="I10391" i="3"/>
  <c r="I10392" i="3"/>
  <c r="I10393" i="3"/>
  <c r="I10394" i="3"/>
  <c r="I10395" i="3"/>
  <c r="I10396" i="3"/>
  <c r="I10397" i="3"/>
  <c r="I10398" i="3"/>
  <c r="I10399" i="3"/>
  <c r="I10400" i="3"/>
  <c r="I10401" i="3"/>
  <c r="I10402" i="3"/>
  <c r="I10403" i="3"/>
  <c r="I10404" i="3"/>
  <c r="I10405" i="3"/>
  <c r="I10406" i="3"/>
  <c r="I10407" i="3"/>
  <c r="I10408" i="3"/>
  <c r="I10409" i="3"/>
  <c r="I10410" i="3"/>
  <c r="I10411" i="3"/>
  <c r="I10412" i="3"/>
  <c r="I10413" i="3"/>
  <c r="I10414" i="3"/>
  <c r="I10415" i="3"/>
  <c r="I10416" i="3"/>
  <c r="I10417" i="3"/>
  <c r="I10418" i="3"/>
  <c r="I10419" i="3"/>
  <c r="I10420" i="3"/>
  <c r="I10421" i="3"/>
  <c r="I10422" i="3"/>
  <c r="I10423" i="3"/>
  <c r="I10424" i="3"/>
  <c r="I10425" i="3"/>
  <c r="I10426" i="3"/>
  <c r="I10427" i="3"/>
  <c r="I10428" i="3"/>
  <c r="I10429" i="3"/>
  <c r="I10430" i="3"/>
  <c r="I10431" i="3"/>
  <c r="I10432" i="3"/>
  <c r="I10433" i="3"/>
  <c r="I10434" i="3"/>
  <c r="I10435" i="3"/>
  <c r="I10436" i="3"/>
  <c r="I10437" i="3"/>
  <c r="I10438" i="3"/>
  <c r="I10439" i="3"/>
  <c r="I10440" i="3"/>
  <c r="I10441" i="3"/>
  <c r="I10442" i="3"/>
  <c r="I10443" i="3"/>
  <c r="I10444" i="3"/>
  <c r="I10445" i="3"/>
  <c r="I10446" i="3"/>
  <c r="I10447" i="3"/>
  <c r="I10448" i="3"/>
  <c r="I10449" i="3"/>
  <c r="I10450" i="3"/>
  <c r="I10451" i="3"/>
  <c r="I10452" i="3"/>
  <c r="I10453" i="3"/>
  <c r="I10454" i="3"/>
  <c r="I10455" i="3"/>
  <c r="I10456" i="3"/>
  <c r="I10457" i="3"/>
  <c r="I10458" i="3"/>
  <c r="I10459" i="3"/>
  <c r="I10460" i="3"/>
  <c r="I10461" i="3"/>
  <c r="I10462" i="3"/>
  <c r="I10463" i="3"/>
  <c r="I10464" i="3"/>
  <c r="I10465" i="3"/>
  <c r="I10466" i="3"/>
  <c r="I10467" i="3"/>
  <c r="I10468" i="3"/>
  <c r="I10469" i="3"/>
  <c r="I10470" i="3"/>
  <c r="I10471" i="3"/>
  <c r="I10472" i="3"/>
  <c r="I10473" i="3"/>
  <c r="I10474" i="3"/>
  <c r="I10475" i="3"/>
  <c r="I10476" i="3"/>
  <c r="I10477" i="3"/>
  <c r="I10478" i="3"/>
  <c r="I10479" i="3"/>
  <c r="I10480" i="3"/>
  <c r="I10481" i="3"/>
  <c r="I10482" i="3"/>
  <c r="I10483" i="3"/>
  <c r="I10484" i="3"/>
  <c r="I10485" i="3"/>
  <c r="I10486" i="3"/>
  <c r="I10487" i="3"/>
  <c r="I10488" i="3"/>
  <c r="I10489" i="3"/>
  <c r="I10490" i="3"/>
  <c r="I10491" i="3"/>
  <c r="I10492" i="3"/>
  <c r="I10493" i="3"/>
  <c r="I10494" i="3"/>
  <c r="I10495" i="3"/>
  <c r="I10496" i="3"/>
  <c r="I10497" i="3"/>
  <c r="I10498" i="3"/>
  <c r="I10499" i="3"/>
  <c r="I10500" i="3"/>
  <c r="I10501" i="3"/>
  <c r="I10502" i="3"/>
  <c r="I10503" i="3"/>
  <c r="I10504" i="3"/>
  <c r="I10505" i="3"/>
  <c r="I10506" i="3"/>
  <c r="I10507" i="3"/>
  <c r="I10508" i="3"/>
  <c r="I10509" i="3"/>
  <c r="I10510" i="3"/>
  <c r="I10511" i="3"/>
  <c r="I10512" i="3"/>
  <c r="I10513" i="3"/>
  <c r="I10514" i="3"/>
  <c r="I10515" i="3"/>
  <c r="I10516" i="3"/>
  <c r="I10517" i="3"/>
  <c r="I10518" i="3"/>
  <c r="I10519" i="3"/>
  <c r="I10520" i="3"/>
  <c r="I10521" i="3"/>
  <c r="I10522" i="3"/>
  <c r="I10523" i="3"/>
  <c r="I10524" i="3"/>
  <c r="I10525" i="3"/>
  <c r="I10526" i="3"/>
  <c r="I10527" i="3"/>
  <c r="I10528" i="3"/>
  <c r="I10529" i="3"/>
  <c r="I10530" i="3"/>
  <c r="I10531" i="3"/>
  <c r="I10532" i="3"/>
  <c r="I10533" i="3"/>
  <c r="I10534" i="3"/>
  <c r="I10535" i="3"/>
  <c r="I10536" i="3"/>
  <c r="I10537" i="3"/>
  <c r="I10538" i="3"/>
  <c r="I10539" i="3"/>
  <c r="I10540" i="3"/>
  <c r="I10541" i="3"/>
  <c r="I10542" i="3"/>
  <c r="I10543" i="3"/>
  <c r="I10544" i="3"/>
  <c r="I10545" i="3"/>
  <c r="I10546" i="3"/>
  <c r="I10547" i="3"/>
  <c r="I10548" i="3"/>
  <c r="I10549" i="3"/>
  <c r="I10550" i="3"/>
  <c r="I10551" i="3"/>
  <c r="I10552" i="3"/>
  <c r="I10553" i="3"/>
  <c r="I10554" i="3"/>
  <c r="I10555" i="3"/>
  <c r="I10556" i="3"/>
  <c r="I10557" i="3"/>
  <c r="I10558" i="3"/>
  <c r="I10559" i="3"/>
  <c r="I10560" i="3"/>
  <c r="I10561" i="3"/>
  <c r="I10562" i="3"/>
  <c r="I10563" i="3"/>
  <c r="I10564" i="3"/>
  <c r="I10565" i="3"/>
  <c r="I10566" i="3"/>
  <c r="I10567" i="3"/>
  <c r="I10568" i="3"/>
  <c r="I10569" i="3"/>
  <c r="I10570" i="3"/>
  <c r="I10571" i="3"/>
  <c r="I10572" i="3"/>
  <c r="I10573" i="3"/>
  <c r="I10574" i="3"/>
  <c r="I10575" i="3"/>
  <c r="I10576" i="3"/>
  <c r="I10577" i="3"/>
  <c r="I10578" i="3"/>
  <c r="I10579" i="3"/>
  <c r="I10580" i="3"/>
  <c r="I10581" i="3"/>
  <c r="I10582" i="3"/>
  <c r="I10583" i="3"/>
  <c r="I10584" i="3"/>
  <c r="I10585" i="3"/>
  <c r="I10586" i="3"/>
  <c r="I10587" i="3"/>
  <c r="I10588" i="3"/>
  <c r="I10589" i="3"/>
  <c r="I10590" i="3"/>
  <c r="I10591" i="3"/>
  <c r="I10592" i="3"/>
  <c r="I10593" i="3"/>
  <c r="I10594" i="3"/>
  <c r="I10595" i="3"/>
  <c r="I10596" i="3"/>
  <c r="I10597" i="3"/>
  <c r="I10598" i="3"/>
  <c r="I10599" i="3"/>
  <c r="I10600" i="3"/>
  <c r="I10601" i="3"/>
  <c r="I10602" i="3"/>
  <c r="I10603" i="3"/>
  <c r="I10604" i="3"/>
  <c r="I10605" i="3"/>
  <c r="I10606" i="3"/>
  <c r="I10607" i="3"/>
  <c r="I10608" i="3"/>
  <c r="I10609" i="3"/>
  <c r="I10610" i="3"/>
  <c r="I10611" i="3"/>
  <c r="I10612" i="3"/>
  <c r="I10613" i="3"/>
  <c r="I10614" i="3"/>
  <c r="I10615" i="3"/>
  <c r="I10616" i="3"/>
  <c r="I10617" i="3"/>
  <c r="I10618" i="3"/>
  <c r="I10619" i="3"/>
  <c r="I10620" i="3"/>
  <c r="I10621" i="3"/>
  <c r="I10622" i="3"/>
  <c r="I10623" i="3"/>
  <c r="I10624" i="3"/>
  <c r="I10625" i="3"/>
  <c r="I10626" i="3"/>
  <c r="I10627" i="3"/>
  <c r="I10628" i="3"/>
  <c r="I10629" i="3"/>
  <c r="I10630" i="3"/>
  <c r="I10631" i="3"/>
  <c r="I10632" i="3"/>
  <c r="I10633" i="3"/>
  <c r="I10634" i="3"/>
  <c r="I10635" i="3"/>
  <c r="I10636" i="3"/>
  <c r="I10637" i="3"/>
  <c r="I10638" i="3"/>
  <c r="I10639" i="3"/>
  <c r="I10640" i="3"/>
  <c r="I10641" i="3"/>
  <c r="I10642" i="3"/>
  <c r="I10643" i="3"/>
  <c r="I10644" i="3"/>
  <c r="I10645" i="3"/>
  <c r="I10646" i="3"/>
  <c r="I10647" i="3"/>
  <c r="I10648" i="3"/>
  <c r="I10649" i="3"/>
  <c r="I10650" i="3"/>
  <c r="I10651" i="3"/>
  <c r="I10652" i="3"/>
  <c r="I10653" i="3"/>
  <c r="I10654" i="3"/>
  <c r="I10655" i="3"/>
  <c r="I10656" i="3"/>
  <c r="I10657" i="3"/>
  <c r="I10658" i="3"/>
  <c r="I10659" i="3"/>
  <c r="I10660" i="3"/>
  <c r="I10661" i="3"/>
  <c r="I10662" i="3"/>
  <c r="I10663" i="3"/>
  <c r="I10664" i="3"/>
  <c r="I10665" i="3"/>
  <c r="I10666" i="3"/>
  <c r="I10667" i="3"/>
  <c r="I10668" i="3"/>
  <c r="I10669" i="3"/>
  <c r="I10670" i="3"/>
  <c r="I10671" i="3"/>
  <c r="I10672" i="3"/>
  <c r="I10673" i="3"/>
  <c r="I10674" i="3"/>
  <c r="I10675" i="3"/>
  <c r="I10676" i="3"/>
  <c r="I10677" i="3"/>
  <c r="I10678" i="3"/>
  <c r="I10679" i="3"/>
  <c r="I10680" i="3"/>
  <c r="I10681" i="3"/>
  <c r="I10682" i="3"/>
  <c r="I10683" i="3"/>
  <c r="I10684" i="3"/>
  <c r="I10685" i="3"/>
  <c r="I10686" i="3"/>
  <c r="I10687" i="3"/>
  <c r="I10688" i="3"/>
  <c r="I10689" i="3"/>
  <c r="I10690" i="3"/>
  <c r="I10691" i="3"/>
  <c r="I10692" i="3"/>
  <c r="I10693" i="3"/>
  <c r="I10694" i="3"/>
  <c r="I10695" i="3"/>
  <c r="I10696" i="3"/>
  <c r="I10697" i="3"/>
  <c r="I10698" i="3"/>
  <c r="I10699" i="3"/>
  <c r="I10700" i="3"/>
  <c r="I10701" i="3"/>
  <c r="I10702" i="3"/>
  <c r="I10703" i="3"/>
  <c r="I10704" i="3"/>
  <c r="I10705" i="3"/>
  <c r="I10706" i="3"/>
  <c r="I10707" i="3"/>
  <c r="I10708" i="3"/>
  <c r="I10709" i="3"/>
  <c r="I10710" i="3"/>
  <c r="I10711" i="3"/>
  <c r="I10712" i="3"/>
  <c r="I10713" i="3"/>
  <c r="I10714" i="3"/>
  <c r="I10715" i="3"/>
  <c r="I10716" i="3"/>
  <c r="I10717" i="3"/>
  <c r="I10718" i="3"/>
  <c r="I10719" i="3"/>
  <c r="I10720" i="3"/>
  <c r="I10721" i="3"/>
  <c r="I10722" i="3"/>
  <c r="I10723" i="3"/>
  <c r="I10724" i="3"/>
  <c r="I10725" i="3"/>
  <c r="I10726" i="3"/>
  <c r="I10727" i="3"/>
  <c r="I10728" i="3"/>
  <c r="I10729" i="3"/>
  <c r="I10730" i="3"/>
  <c r="I10731" i="3"/>
  <c r="I10732" i="3"/>
  <c r="I10733" i="3"/>
  <c r="I10734" i="3"/>
  <c r="I10735" i="3"/>
  <c r="I10736" i="3"/>
  <c r="I10737" i="3"/>
  <c r="I10738" i="3"/>
  <c r="I10739" i="3"/>
  <c r="I10740" i="3"/>
  <c r="I10741" i="3"/>
  <c r="I10742" i="3"/>
  <c r="I10743" i="3"/>
  <c r="I10744" i="3"/>
  <c r="I10745" i="3"/>
  <c r="I10746" i="3"/>
  <c r="I10747" i="3"/>
  <c r="I10748" i="3"/>
  <c r="I10749" i="3"/>
  <c r="I10750" i="3"/>
  <c r="I10751" i="3"/>
  <c r="I10752" i="3"/>
  <c r="I10753" i="3"/>
  <c r="I10754" i="3"/>
  <c r="I10755" i="3"/>
  <c r="I10756" i="3"/>
  <c r="I10757" i="3"/>
  <c r="I10758" i="3"/>
  <c r="I10759" i="3"/>
  <c r="I10760" i="3"/>
  <c r="I10761" i="3"/>
  <c r="I10762" i="3"/>
  <c r="I10763" i="3"/>
  <c r="I10764" i="3"/>
  <c r="I10765" i="3"/>
  <c r="I10766" i="3"/>
  <c r="I10767" i="3"/>
  <c r="I10768" i="3"/>
  <c r="I10769" i="3"/>
  <c r="I10770" i="3"/>
  <c r="I10771" i="3"/>
  <c r="I10772" i="3"/>
  <c r="I10773" i="3"/>
  <c r="I10774" i="3"/>
  <c r="I10775" i="3"/>
  <c r="I10776" i="3"/>
  <c r="I10777" i="3"/>
  <c r="I10778" i="3"/>
  <c r="I10779" i="3"/>
  <c r="I10780" i="3"/>
  <c r="I10781" i="3"/>
  <c r="I10782" i="3"/>
  <c r="I10783" i="3"/>
  <c r="I10784" i="3"/>
  <c r="I10785" i="3"/>
  <c r="I10786" i="3"/>
  <c r="I10787" i="3"/>
  <c r="I10788" i="3"/>
  <c r="I10789" i="3"/>
  <c r="I10790" i="3"/>
  <c r="I10791" i="3"/>
  <c r="I10792" i="3"/>
  <c r="I10793" i="3"/>
  <c r="I10794" i="3"/>
  <c r="I10795" i="3"/>
  <c r="I10796" i="3"/>
  <c r="I10797" i="3"/>
  <c r="I10798" i="3"/>
  <c r="I10799" i="3"/>
  <c r="I10800" i="3"/>
  <c r="I10801" i="3"/>
  <c r="I10802" i="3"/>
  <c r="I10803" i="3"/>
  <c r="I10804" i="3"/>
  <c r="I10805" i="3"/>
  <c r="I10806" i="3"/>
  <c r="I10807" i="3"/>
  <c r="I10808" i="3"/>
  <c r="I10809" i="3"/>
  <c r="I10810" i="3"/>
  <c r="I10811" i="3"/>
  <c r="I10812" i="3"/>
  <c r="I10813" i="3"/>
  <c r="I10814" i="3"/>
  <c r="I10815" i="3"/>
  <c r="I10816" i="3"/>
  <c r="I10817" i="3"/>
  <c r="I10818" i="3"/>
  <c r="I10819" i="3"/>
  <c r="I10820" i="3"/>
  <c r="I10821" i="3"/>
  <c r="I10822" i="3"/>
  <c r="I10823" i="3"/>
  <c r="I10824" i="3"/>
  <c r="I10825" i="3"/>
  <c r="I10826" i="3"/>
  <c r="I10827" i="3"/>
  <c r="I10828" i="3"/>
  <c r="I10829" i="3"/>
  <c r="I10830" i="3"/>
  <c r="I10831" i="3"/>
  <c r="I10832" i="3"/>
  <c r="I10833" i="3"/>
  <c r="I10834" i="3"/>
  <c r="I10835" i="3"/>
  <c r="I10836" i="3"/>
  <c r="I10837" i="3"/>
  <c r="I10838" i="3"/>
  <c r="I10839" i="3"/>
  <c r="I10840" i="3"/>
  <c r="I10841" i="3"/>
  <c r="I10842" i="3"/>
  <c r="I10843" i="3"/>
  <c r="I10844" i="3"/>
  <c r="I10845" i="3"/>
  <c r="I10846" i="3"/>
  <c r="I10847" i="3"/>
  <c r="I10848" i="3"/>
  <c r="I10849" i="3"/>
  <c r="I10850" i="3"/>
  <c r="I10851" i="3"/>
  <c r="I10852" i="3"/>
  <c r="I10853" i="3"/>
  <c r="I10854" i="3"/>
  <c r="I10855" i="3"/>
  <c r="I10856" i="3"/>
  <c r="I10857" i="3"/>
  <c r="I10858" i="3"/>
  <c r="I10859" i="3"/>
  <c r="I10860" i="3"/>
  <c r="I10861" i="3"/>
  <c r="I10862" i="3"/>
  <c r="I10863" i="3"/>
  <c r="I10864" i="3"/>
  <c r="I10865" i="3"/>
  <c r="I10866" i="3"/>
  <c r="I10867" i="3"/>
  <c r="I10868" i="3"/>
  <c r="I10869" i="3"/>
  <c r="I10870" i="3"/>
  <c r="I10871" i="3"/>
  <c r="I10872" i="3"/>
  <c r="I10873" i="3"/>
  <c r="I10874" i="3"/>
  <c r="I10875" i="3"/>
  <c r="I10876" i="3"/>
  <c r="I10877" i="3"/>
  <c r="I10878" i="3"/>
  <c r="I10879" i="3"/>
  <c r="I10880" i="3"/>
  <c r="I10881" i="3"/>
  <c r="I10882" i="3"/>
  <c r="I10883" i="3"/>
  <c r="I10884" i="3"/>
  <c r="I10885" i="3"/>
  <c r="I10886" i="3"/>
  <c r="I10887" i="3"/>
  <c r="I10888" i="3"/>
  <c r="I10889" i="3"/>
  <c r="I10890" i="3"/>
  <c r="I10891" i="3"/>
  <c r="I10892" i="3"/>
  <c r="I10893" i="3"/>
  <c r="I10894" i="3"/>
  <c r="I10895" i="3"/>
  <c r="I10896" i="3"/>
  <c r="I10897" i="3"/>
  <c r="I10898" i="3"/>
  <c r="I10899" i="3"/>
  <c r="I10900" i="3"/>
  <c r="I10901" i="3"/>
  <c r="I10902" i="3"/>
  <c r="I10903" i="3"/>
  <c r="I10904" i="3"/>
  <c r="I10905" i="3"/>
  <c r="I10906" i="3"/>
  <c r="I10907" i="3"/>
  <c r="I10908" i="3"/>
  <c r="I10909" i="3"/>
  <c r="I10910" i="3"/>
  <c r="I10911" i="3"/>
  <c r="I10912" i="3"/>
  <c r="I10913" i="3"/>
  <c r="I10914" i="3"/>
  <c r="I10915" i="3"/>
  <c r="I10916" i="3"/>
  <c r="I10917" i="3"/>
  <c r="I10918" i="3"/>
  <c r="I10919" i="3"/>
  <c r="I10920" i="3"/>
  <c r="I10921" i="3"/>
  <c r="I10922" i="3"/>
  <c r="I10923" i="3"/>
  <c r="I10924" i="3"/>
  <c r="I10925" i="3"/>
  <c r="I10926" i="3"/>
  <c r="I10927" i="3"/>
  <c r="I10928" i="3"/>
  <c r="I10929" i="3"/>
  <c r="I10930" i="3"/>
  <c r="I10931" i="3"/>
  <c r="I10932" i="3"/>
  <c r="I10933" i="3"/>
  <c r="I10934" i="3"/>
  <c r="I10935" i="3"/>
  <c r="I10936" i="3"/>
  <c r="I10937" i="3"/>
  <c r="I10938" i="3"/>
  <c r="I10939" i="3"/>
  <c r="I10940" i="3"/>
  <c r="I10941" i="3"/>
  <c r="I10942" i="3"/>
  <c r="I10943" i="3"/>
  <c r="I10944" i="3"/>
  <c r="I10945" i="3"/>
  <c r="I10946" i="3"/>
  <c r="I10947" i="3"/>
  <c r="I10948" i="3"/>
  <c r="I10949" i="3"/>
  <c r="I10950" i="3"/>
  <c r="I10951" i="3"/>
  <c r="I10952" i="3"/>
  <c r="I10953" i="3"/>
  <c r="I10954" i="3"/>
  <c r="I10955" i="3"/>
  <c r="I10956" i="3"/>
  <c r="I10957" i="3"/>
  <c r="I10958" i="3"/>
  <c r="I10959" i="3"/>
  <c r="I10960" i="3"/>
  <c r="I10961" i="3"/>
  <c r="I10962" i="3"/>
  <c r="I10963" i="3"/>
  <c r="I10964" i="3"/>
  <c r="I10965" i="3"/>
  <c r="I10966" i="3"/>
  <c r="I10967" i="3"/>
  <c r="I10968" i="3"/>
  <c r="I10969" i="3"/>
  <c r="I10970" i="3"/>
  <c r="I10971" i="3"/>
  <c r="I10972" i="3"/>
  <c r="I10973" i="3"/>
  <c r="I10974" i="3"/>
  <c r="I10975" i="3"/>
  <c r="I10976" i="3"/>
  <c r="I10977" i="3"/>
  <c r="I10978" i="3"/>
  <c r="I10979" i="3"/>
  <c r="I10980" i="3"/>
  <c r="I10981" i="3"/>
  <c r="I10982" i="3"/>
  <c r="I10983" i="3"/>
  <c r="I10984" i="3"/>
  <c r="I10985" i="3"/>
  <c r="I10986" i="3"/>
  <c r="I10987" i="3"/>
  <c r="I10988" i="3"/>
  <c r="I10989" i="3"/>
  <c r="I10990" i="3"/>
  <c r="I10991" i="3"/>
  <c r="I10992" i="3"/>
  <c r="I10993" i="3"/>
  <c r="I10994" i="3"/>
  <c r="I10995" i="3"/>
  <c r="I10996" i="3"/>
  <c r="I10997" i="3"/>
  <c r="I10998" i="3"/>
  <c r="I10999" i="3"/>
  <c r="I11000" i="3"/>
  <c r="I11001" i="3"/>
  <c r="I11002" i="3"/>
  <c r="I11003" i="3"/>
  <c r="I11004" i="3"/>
  <c r="I11005" i="3"/>
  <c r="I11006" i="3"/>
  <c r="I11007" i="3"/>
  <c r="I11008" i="3"/>
  <c r="I11009" i="3"/>
  <c r="I11010" i="3"/>
  <c r="I11011" i="3"/>
  <c r="I11012" i="3"/>
  <c r="I11013" i="3"/>
  <c r="I11014" i="3"/>
  <c r="I11015" i="3"/>
  <c r="I11016" i="3"/>
  <c r="I11017" i="3"/>
  <c r="I11018" i="3"/>
  <c r="I11019" i="3"/>
  <c r="I11020" i="3"/>
  <c r="I11021" i="3"/>
  <c r="I11022" i="3"/>
  <c r="I11023" i="3"/>
  <c r="I11024" i="3"/>
  <c r="I11025" i="3"/>
  <c r="I11026" i="3"/>
  <c r="I11027" i="3"/>
  <c r="I11028" i="3"/>
  <c r="I11029" i="3"/>
  <c r="I11030" i="3"/>
  <c r="I11031" i="3"/>
  <c r="I11032" i="3"/>
  <c r="I11033" i="3"/>
  <c r="I11034" i="3"/>
  <c r="I11035" i="3"/>
  <c r="I11036" i="3"/>
  <c r="I11037" i="3"/>
  <c r="I11038" i="3"/>
  <c r="I11039" i="3"/>
  <c r="I11040" i="3"/>
  <c r="I11041" i="3"/>
  <c r="I11042" i="3"/>
  <c r="I11043" i="3"/>
  <c r="I11044" i="3"/>
  <c r="I11045" i="3"/>
  <c r="I11046" i="3"/>
  <c r="I11047" i="3"/>
  <c r="I11048" i="3"/>
  <c r="I11049" i="3"/>
  <c r="I11050" i="3"/>
  <c r="I11051" i="3"/>
  <c r="I11052" i="3"/>
  <c r="I11053" i="3"/>
  <c r="I11054" i="3"/>
  <c r="I11055" i="3"/>
  <c r="I11056" i="3"/>
  <c r="I11057" i="3"/>
  <c r="I11058" i="3"/>
  <c r="I11059" i="3"/>
  <c r="I11060" i="3"/>
  <c r="I11061" i="3"/>
  <c r="I11062" i="3"/>
  <c r="I11063" i="3"/>
  <c r="I11064" i="3"/>
  <c r="I11065" i="3"/>
  <c r="I11066" i="3"/>
  <c r="I11067" i="3"/>
  <c r="I11068" i="3"/>
  <c r="I11069" i="3"/>
  <c r="I11070" i="3"/>
  <c r="I11071" i="3"/>
  <c r="I11072" i="3"/>
  <c r="I11073" i="3"/>
  <c r="I11074" i="3"/>
  <c r="I11075" i="3"/>
  <c r="I11076" i="3"/>
  <c r="I11077" i="3"/>
  <c r="I11078" i="3"/>
  <c r="I11079" i="3"/>
  <c r="I11080" i="3"/>
  <c r="I11081" i="3"/>
  <c r="I11082" i="3"/>
  <c r="I11083" i="3"/>
  <c r="I11084" i="3"/>
  <c r="I11085" i="3"/>
  <c r="I11086" i="3"/>
  <c r="I11087" i="3"/>
  <c r="I11088" i="3"/>
  <c r="I11089" i="3"/>
  <c r="I11090" i="3"/>
  <c r="I11091" i="3"/>
  <c r="I11092" i="3"/>
  <c r="I11093" i="3"/>
  <c r="I11094" i="3"/>
  <c r="I11095" i="3"/>
  <c r="I11096" i="3"/>
  <c r="I11097" i="3"/>
  <c r="I11098" i="3"/>
  <c r="I11099" i="3"/>
  <c r="I11100" i="3"/>
  <c r="I11101" i="3"/>
  <c r="I11102" i="3"/>
  <c r="I11103" i="3"/>
  <c r="I11104" i="3"/>
  <c r="I11105" i="3"/>
  <c r="I11106" i="3"/>
  <c r="I11107" i="3"/>
  <c r="I11108" i="3"/>
  <c r="I11109" i="3"/>
  <c r="I11110" i="3"/>
  <c r="I11111" i="3"/>
  <c r="I11112" i="3"/>
  <c r="I11113" i="3"/>
  <c r="I11114" i="3"/>
  <c r="I11115" i="3"/>
  <c r="I11116" i="3"/>
  <c r="I11117" i="3"/>
  <c r="I11118" i="3"/>
  <c r="I11119" i="3"/>
  <c r="I11120" i="3"/>
  <c r="I11121" i="3"/>
  <c r="I11122" i="3"/>
  <c r="I11123" i="3"/>
  <c r="I11124" i="3"/>
  <c r="I11125" i="3"/>
  <c r="I11126" i="3"/>
  <c r="I11127" i="3"/>
  <c r="I11128" i="3"/>
  <c r="I11129" i="3"/>
  <c r="I11130" i="3"/>
  <c r="I11131" i="3"/>
  <c r="I11132" i="3"/>
  <c r="I11133" i="3"/>
  <c r="I11134" i="3"/>
  <c r="I11135" i="3"/>
  <c r="I11136" i="3"/>
  <c r="I11137" i="3"/>
  <c r="I11138" i="3"/>
  <c r="I11139" i="3"/>
  <c r="I11140" i="3"/>
  <c r="I11141" i="3"/>
  <c r="I11142" i="3"/>
  <c r="I11143" i="3"/>
  <c r="I11144" i="3"/>
  <c r="I11145" i="3"/>
  <c r="I11146" i="3"/>
  <c r="I11147" i="3"/>
  <c r="I11148" i="3"/>
  <c r="I11149" i="3"/>
  <c r="I11150" i="3"/>
  <c r="I11151" i="3"/>
  <c r="I11152" i="3"/>
  <c r="I11153" i="3"/>
  <c r="I11154" i="3"/>
  <c r="I11155" i="3"/>
  <c r="I11156" i="3"/>
  <c r="I11157" i="3"/>
  <c r="I11158" i="3"/>
  <c r="I11159" i="3"/>
  <c r="I11160" i="3"/>
  <c r="I11161" i="3"/>
  <c r="I11162" i="3"/>
  <c r="I11163" i="3"/>
  <c r="I11164" i="3"/>
  <c r="I11165" i="3"/>
  <c r="I11166" i="3"/>
  <c r="I11167" i="3"/>
  <c r="I11168" i="3"/>
  <c r="I11169" i="3"/>
  <c r="I11170" i="3"/>
  <c r="I11171" i="3"/>
  <c r="I11172" i="3"/>
  <c r="I11173" i="3"/>
  <c r="I11174" i="3"/>
  <c r="I11175" i="3"/>
  <c r="I11176" i="3"/>
  <c r="I11177" i="3"/>
  <c r="I11178" i="3"/>
  <c r="I11179" i="3"/>
  <c r="I11180" i="3"/>
  <c r="I11181" i="3"/>
  <c r="I11182" i="3"/>
  <c r="I11183" i="3"/>
  <c r="I11184" i="3"/>
  <c r="I11185" i="3"/>
  <c r="I11186" i="3"/>
  <c r="I11187" i="3"/>
  <c r="I11188" i="3"/>
  <c r="I11189" i="3"/>
  <c r="I11190" i="3"/>
  <c r="I11191" i="3"/>
  <c r="I11192" i="3"/>
  <c r="I11193" i="3"/>
  <c r="I11194" i="3"/>
  <c r="I11195" i="3"/>
  <c r="I11196" i="3"/>
  <c r="I11197" i="3"/>
  <c r="I11198" i="3"/>
  <c r="I11199" i="3"/>
  <c r="I11200" i="3"/>
  <c r="I11201" i="3"/>
  <c r="I11202" i="3"/>
  <c r="I11203" i="3"/>
  <c r="I11204" i="3"/>
  <c r="I11205" i="3"/>
  <c r="I11206" i="3"/>
  <c r="I11207" i="3"/>
  <c r="I11208" i="3"/>
  <c r="I11209" i="3"/>
  <c r="I11210" i="3"/>
  <c r="I11211" i="3"/>
  <c r="I11212" i="3"/>
  <c r="I11213" i="3"/>
  <c r="I11214" i="3"/>
  <c r="I11215" i="3"/>
  <c r="I11216" i="3"/>
  <c r="I11217" i="3"/>
  <c r="I11218" i="3"/>
  <c r="I11219" i="3"/>
  <c r="I11220" i="3"/>
  <c r="I11221" i="3"/>
  <c r="I11222" i="3"/>
  <c r="I11223" i="3"/>
  <c r="I11224" i="3"/>
  <c r="I11225" i="3"/>
  <c r="I11226" i="3"/>
  <c r="I11227" i="3"/>
  <c r="I11228" i="3"/>
  <c r="I11229" i="3"/>
  <c r="I11230" i="3"/>
  <c r="I11231" i="3"/>
  <c r="I11232" i="3"/>
  <c r="I11233" i="3"/>
  <c r="I11234" i="3"/>
  <c r="I11235" i="3"/>
  <c r="I11236" i="3"/>
  <c r="I11237" i="3"/>
  <c r="I11238" i="3"/>
  <c r="I11239" i="3"/>
  <c r="I11240" i="3"/>
  <c r="I11241" i="3"/>
  <c r="I11242" i="3"/>
  <c r="I11243" i="3"/>
  <c r="I11244" i="3"/>
  <c r="I11245" i="3"/>
  <c r="I11246" i="3"/>
  <c r="I11247" i="3"/>
  <c r="I11248" i="3"/>
  <c r="I11249" i="3"/>
  <c r="I11250" i="3"/>
  <c r="I11251" i="3"/>
  <c r="I11252" i="3"/>
  <c r="I11253" i="3"/>
  <c r="I11254" i="3"/>
  <c r="I11255" i="3"/>
  <c r="I11256" i="3"/>
  <c r="I11257" i="3"/>
  <c r="I11258" i="3"/>
  <c r="I11259" i="3"/>
  <c r="I11260" i="3"/>
  <c r="I11261" i="3"/>
  <c r="I11262" i="3"/>
  <c r="I11263" i="3"/>
  <c r="I11264" i="3"/>
  <c r="I11265" i="3"/>
  <c r="I11266" i="3"/>
  <c r="I11267" i="3"/>
  <c r="I11268" i="3"/>
  <c r="I11269" i="3"/>
  <c r="I11270" i="3"/>
  <c r="I11271" i="3"/>
  <c r="I11272" i="3"/>
  <c r="I11273" i="3"/>
  <c r="I11274" i="3"/>
  <c r="I11275" i="3"/>
  <c r="I11276" i="3"/>
  <c r="I11277" i="3"/>
  <c r="I11278" i="3"/>
  <c r="I11279" i="3"/>
  <c r="I11280" i="3"/>
  <c r="I11281" i="3"/>
  <c r="I11282" i="3"/>
  <c r="I11283" i="3"/>
  <c r="I11284" i="3"/>
  <c r="I11285" i="3"/>
  <c r="I11286" i="3"/>
  <c r="I11287" i="3"/>
  <c r="I11288" i="3"/>
  <c r="I11289" i="3"/>
  <c r="I11290" i="3"/>
  <c r="I11291" i="3"/>
  <c r="I11292" i="3"/>
  <c r="I11293" i="3"/>
  <c r="I11294" i="3"/>
  <c r="I11295" i="3"/>
  <c r="I11296" i="3"/>
  <c r="I11297" i="3"/>
  <c r="I11298" i="3"/>
  <c r="I11299" i="3"/>
  <c r="I11300" i="3"/>
  <c r="I11301" i="3"/>
  <c r="I11302" i="3"/>
  <c r="I11303" i="3"/>
  <c r="I11304" i="3"/>
  <c r="I11305" i="3"/>
  <c r="I11306" i="3"/>
  <c r="I11307" i="3"/>
  <c r="I11308" i="3"/>
  <c r="I11309" i="3"/>
  <c r="I11310" i="3"/>
  <c r="I11311" i="3"/>
  <c r="I11312" i="3"/>
  <c r="I11313" i="3"/>
  <c r="I11314" i="3"/>
  <c r="I11315" i="3"/>
  <c r="I11316" i="3"/>
  <c r="I11317" i="3"/>
  <c r="I11318" i="3"/>
  <c r="I11319" i="3"/>
  <c r="I11320" i="3"/>
  <c r="I11321" i="3"/>
  <c r="I11322" i="3"/>
  <c r="I11323" i="3"/>
  <c r="I11324" i="3"/>
  <c r="I11325" i="3"/>
  <c r="I11326" i="3"/>
  <c r="I11327" i="3"/>
  <c r="I11328" i="3"/>
  <c r="I11329" i="3"/>
  <c r="I11330" i="3"/>
  <c r="I11331" i="3"/>
  <c r="I11332" i="3"/>
  <c r="I11333" i="3"/>
  <c r="I11334" i="3"/>
  <c r="I11335" i="3"/>
  <c r="I11336" i="3"/>
  <c r="I11337" i="3"/>
  <c r="I11338" i="3"/>
  <c r="I11339" i="3"/>
  <c r="I11340" i="3"/>
  <c r="I11341" i="3"/>
  <c r="I11342" i="3"/>
  <c r="I11343" i="3"/>
  <c r="I11344" i="3"/>
  <c r="I11345" i="3"/>
  <c r="I11346" i="3"/>
  <c r="I11347" i="3"/>
  <c r="I11348" i="3"/>
  <c r="I11349" i="3"/>
  <c r="I11350" i="3"/>
  <c r="I11351" i="3"/>
  <c r="I11352" i="3"/>
  <c r="I11353" i="3"/>
  <c r="I11354" i="3"/>
  <c r="I11355" i="3"/>
  <c r="I11356" i="3"/>
  <c r="I11357" i="3"/>
  <c r="I11358" i="3"/>
  <c r="I11359" i="3"/>
  <c r="I11360" i="3"/>
  <c r="I11361" i="3"/>
  <c r="I11362" i="3"/>
  <c r="I11363" i="3"/>
  <c r="I11364" i="3"/>
  <c r="I11365" i="3"/>
  <c r="I11366" i="3"/>
  <c r="I11367" i="3"/>
  <c r="I11368" i="3"/>
  <c r="I11369" i="3"/>
  <c r="I11370" i="3"/>
  <c r="I11371" i="3"/>
  <c r="I11372" i="3"/>
  <c r="I11373" i="3"/>
  <c r="I11374" i="3"/>
  <c r="I11375" i="3"/>
  <c r="I11376" i="3"/>
  <c r="I11377" i="3"/>
  <c r="I11378" i="3"/>
  <c r="I11379" i="3"/>
  <c r="I11380" i="3"/>
  <c r="I11381" i="3"/>
  <c r="I11382" i="3"/>
  <c r="I11383" i="3"/>
  <c r="I11384" i="3"/>
  <c r="I11385" i="3"/>
  <c r="I11386" i="3"/>
  <c r="I11387" i="3"/>
  <c r="I11388" i="3"/>
  <c r="I11389" i="3"/>
  <c r="I11390" i="3"/>
  <c r="I11391" i="3"/>
  <c r="I11392" i="3"/>
  <c r="I11393" i="3"/>
  <c r="I11394" i="3"/>
  <c r="I11395" i="3"/>
  <c r="I11396" i="3"/>
  <c r="I11397" i="3"/>
  <c r="I11398" i="3"/>
  <c r="I11399" i="3"/>
  <c r="I11400" i="3"/>
  <c r="I11401" i="3"/>
  <c r="I11402" i="3"/>
  <c r="I11403" i="3"/>
  <c r="I11404" i="3"/>
  <c r="I11405" i="3"/>
  <c r="I11406" i="3"/>
  <c r="I11407" i="3"/>
  <c r="I11408" i="3"/>
  <c r="I11409" i="3"/>
  <c r="I11410" i="3"/>
  <c r="I11411" i="3"/>
  <c r="I11412" i="3"/>
  <c r="I11413" i="3"/>
  <c r="I11414" i="3"/>
  <c r="I11415" i="3"/>
  <c r="I11416" i="3"/>
  <c r="I11417" i="3"/>
  <c r="I11418" i="3"/>
  <c r="I11419" i="3"/>
  <c r="I11420" i="3"/>
  <c r="I11421" i="3"/>
  <c r="I11422" i="3"/>
  <c r="I11423" i="3"/>
  <c r="I11424" i="3"/>
  <c r="I11425" i="3"/>
  <c r="I11426" i="3"/>
  <c r="I11427" i="3"/>
  <c r="I11428" i="3"/>
  <c r="I11429" i="3"/>
  <c r="I11430" i="3"/>
  <c r="I11431" i="3"/>
  <c r="I11432" i="3"/>
  <c r="I11433" i="3"/>
  <c r="I11434" i="3"/>
  <c r="I11435" i="3"/>
  <c r="I11436" i="3"/>
  <c r="I11437" i="3"/>
  <c r="I11438" i="3"/>
  <c r="I11439" i="3"/>
  <c r="I11440" i="3"/>
  <c r="I11441" i="3"/>
  <c r="I11442" i="3"/>
  <c r="I11443" i="3"/>
  <c r="I11444" i="3"/>
  <c r="I11445" i="3"/>
  <c r="I11446" i="3"/>
  <c r="I11447" i="3"/>
  <c r="I11448" i="3"/>
  <c r="I11449" i="3"/>
  <c r="I11450" i="3"/>
  <c r="I11451" i="3"/>
  <c r="I11452" i="3"/>
  <c r="I11453" i="3"/>
  <c r="I11454" i="3"/>
  <c r="I11455" i="3"/>
  <c r="I11456" i="3"/>
  <c r="I11457" i="3"/>
  <c r="I11458" i="3"/>
  <c r="I11459" i="3"/>
  <c r="I11460" i="3"/>
  <c r="I11461" i="3"/>
  <c r="I11462" i="3"/>
  <c r="I11463" i="3"/>
  <c r="I11464" i="3"/>
  <c r="I11465" i="3"/>
  <c r="I11466" i="3"/>
  <c r="I11467" i="3"/>
  <c r="I11468" i="3"/>
  <c r="I11469" i="3"/>
  <c r="I11470" i="3"/>
  <c r="I11471" i="3"/>
  <c r="I11472" i="3"/>
  <c r="I11473" i="3"/>
  <c r="I11474" i="3"/>
  <c r="I11475" i="3"/>
  <c r="I11476" i="3"/>
  <c r="I11477" i="3"/>
  <c r="I11478" i="3"/>
  <c r="I11479" i="3"/>
  <c r="I11480" i="3"/>
  <c r="I11481" i="3"/>
  <c r="I11482" i="3"/>
  <c r="I11483" i="3"/>
  <c r="I11484" i="3"/>
  <c r="I11485" i="3"/>
  <c r="I11486" i="3"/>
  <c r="I11487" i="3"/>
  <c r="I11488" i="3"/>
  <c r="I11489" i="3"/>
  <c r="I11490" i="3"/>
  <c r="I11491" i="3"/>
  <c r="I11492" i="3"/>
  <c r="I11493" i="3"/>
  <c r="I11494" i="3"/>
  <c r="I11495" i="3"/>
  <c r="I11496" i="3"/>
  <c r="I11497" i="3"/>
  <c r="I11498" i="3"/>
  <c r="I11499" i="3"/>
  <c r="I11500" i="3"/>
  <c r="I11501" i="3"/>
  <c r="I11502" i="3"/>
  <c r="I11503" i="3"/>
  <c r="I11504" i="3"/>
  <c r="I11505" i="3"/>
  <c r="I11506" i="3"/>
  <c r="I11507" i="3"/>
  <c r="I11508" i="3"/>
  <c r="I11509" i="3"/>
  <c r="I11510" i="3"/>
  <c r="I11511" i="3"/>
  <c r="I11512" i="3"/>
  <c r="I11513" i="3"/>
  <c r="I11514" i="3"/>
  <c r="I11515" i="3"/>
  <c r="I11516" i="3"/>
  <c r="I11517" i="3"/>
  <c r="I11518" i="3"/>
  <c r="I11519" i="3"/>
  <c r="I11520" i="3"/>
  <c r="I11521" i="3"/>
  <c r="I11522" i="3"/>
  <c r="I11523" i="3"/>
  <c r="I11524" i="3"/>
  <c r="I11525" i="3"/>
  <c r="I11526" i="3"/>
  <c r="I11527" i="3"/>
  <c r="I11528" i="3"/>
  <c r="I11529" i="3"/>
  <c r="I11530" i="3"/>
  <c r="I11531" i="3"/>
  <c r="I11532" i="3"/>
  <c r="I11533" i="3"/>
  <c r="I11534" i="3"/>
  <c r="I11535" i="3"/>
  <c r="I11536" i="3"/>
  <c r="I11537" i="3"/>
  <c r="I11538" i="3"/>
  <c r="I11539" i="3"/>
  <c r="I11540" i="3"/>
  <c r="I11541" i="3"/>
  <c r="I11542" i="3"/>
  <c r="I11543" i="3"/>
  <c r="I11544" i="3"/>
  <c r="I11545" i="3"/>
  <c r="I11546" i="3"/>
  <c r="I11547" i="3"/>
  <c r="I11548" i="3"/>
  <c r="I11549" i="3"/>
  <c r="I11550" i="3"/>
  <c r="I11551" i="3"/>
  <c r="I11552" i="3"/>
  <c r="I11553" i="3"/>
  <c r="I11554" i="3"/>
  <c r="I11555" i="3"/>
  <c r="I11556" i="3"/>
  <c r="I11557" i="3"/>
  <c r="I11558" i="3"/>
  <c r="I11559" i="3"/>
  <c r="I11560" i="3"/>
  <c r="I11561" i="3"/>
  <c r="I11562" i="3"/>
  <c r="I11563" i="3"/>
  <c r="I11564" i="3"/>
  <c r="I11565" i="3"/>
  <c r="I11566" i="3"/>
  <c r="I11567" i="3"/>
  <c r="I11568" i="3"/>
  <c r="I11569" i="3"/>
  <c r="I11570" i="3"/>
  <c r="I11571" i="3"/>
  <c r="I11572" i="3"/>
  <c r="I11573" i="3"/>
  <c r="I11574" i="3"/>
  <c r="I11575" i="3"/>
  <c r="I11576" i="3"/>
  <c r="I11577" i="3"/>
  <c r="I11578" i="3"/>
  <c r="I11579" i="3"/>
  <c r="I11580" i="3"/>
  <c r="I11581" i="3"/>
  <c r="I11582" i="3"/>
  <c r="I11583" i="3"/>
  <c r="I11584" i="3"/>
  <c r="I11585" i="3"/>
  <c r="I11586" i="3"/>
  <c r="I11587" i="3"/>
  <c r="I11588" i="3"/>
  <c r="I11589" i="3"/>
  <c r="I11590" i="3"/>
  <c r="I11591" i="3"/>
  <c r="I11592" i="3"/>
  <c r="I11593" i="3"/>
  <c r="I11594" i="3"/>
  <c r="I11595" i="3"/>
  <c r="I11596" i="3"/>
  <c r="I11597" i="3"/>
  <c r="I11598" i="3"/>
  <c r="I11599" i="3"/>
  <c r="I11600" i="3"/>
  <c r="I11601" i="3"/>
  <c r="I11602" i="3"/>
  <c r="I11603" i="3"/>
  <c r="I11604" i="3"/>
  <c r="I11605" i="3"/>
  <c r="I11606" i="3"/>
  <c r="I11607" i="3"/>
  <c r="I11608" i="3"/>
  <c r="I11609" i="3"/>
  <c r="I11610" i="3"/>
  <c r="I11611" i="3"/>
  <c r="I11612" i="3"/>
  <c r="I11613" i="3"/>
  <c r="I11614" i="3"/>
  <c r="I11615" i="3"/>
  <c r="I11616" i="3"/>
  <c r="I11617" i="3"/>
  <c r="I11618" i="3"/>
  <c r="I11619" i="3"/>
  <c r="I11620" i="3"/>
  <c r="I11621" i="3"/>
  <c r="I11622" i="3"/>
  <c r="I11623" i="3"/>
  <c r="I11624" i="3"/>
  <c r="I11625" i="3"/>
  <c r="I11626" i="3"/>
  <c r="I11627" i="3"/>
  <c r="I11628" i="3"/>
  <c r="I11629" i="3"/>
  <c r="I11630" i="3"/>
  <c r="I11631" i="3"/>
  <c r="I11632" i="3"/>
  <c r="I11633" i="3"/>
  <c r="I11634" i="3"/>
  <c r="I11635" i="3"/>
  <c r="I11636" i="3"/>
  <c r="I11637" i="3"/>
  <c r="I11638" i="3"/>
  <c r="I11639" i="3"/>
  <c r="I11640" i="3"/>
  <c r="I11641" i="3"/>
  <c r="I11642" i="3"/>
  <c r="I11643" i="3"/>
  <c r="I11644" i="3"/>
  <c r="I11645" i="3"/>
  <c r="I11646" i="3"/>
  <c r="I11647" i="3"/>
  <c r="I11648" i="3"/>
  <c r="I11649" i="3"/>
  <c r="I11650" i="3"/>
  <c r="I11651" i="3"/>
  <c r="I11652" i="3"/>
  <c r="I11653" i="3"/>
  <c r="I11654" i="3"/>
  <c r="I11655" i="3"/>
  <c r="I11656" i="3"/>
  <c r="I11657" i="3"/>
  <c r="I11658" i="3"/>
  <c r="I11659" i="3"/>
  <c r="I11660" i="3"/>
  <c r="I11661" i="3"/>
  <c r="I11662" i="3"/>
  <c r="I11663" i="3"/>
  <c r="I11664" i="3"/>
  <c r="I11665" i="3"/>
  <c r="I11666" i="3"/>
  <c r="I11667" i="3"/>
  <c r="I11668" i="3"/>
  <c r="I11669" i="3"/>
  <c r="I11670" i="3"/>
  <c r="I11671" i="3"/>
  <c r="I11672" i="3"/>
  <c r="I11673" i="3"/>
  <c r="I11674" i="3"/>
  <c r="I11675" i="3"/>
  <c r="I11676" i="3"/>
  <c r="I11677" i="3"/>
  <c r="I11678" i="3"/>
  <c r="I11679" i="3"/>
  <c r="I11680" i="3"/>
  <c r="I11681" i="3"/>
  <c r="I11682" i="3"/>
  <c r="I11683" i="3"/>
  <c r="I11684" i="3"/>
  <c r="I11685" i="3"/>
  <c r="I11686" i="3"/>
  <c r="I11687" i="3"/>
  <c r="I11688" i="3"/>
  <c r="I11689" i="3"/>
  <c r="I11690" i="3"/>
  <c r="I11691" i="3"/>
  <c r="I11692" i="3"/>
  <c r="I11693" i="3"/>
  <c r="I11694" i="3"/>
  <c r="I11695" i="3"/>
  <c r="I11696" i="3"/>
  <c r="I11697" i="3"/>
  <c r="I11698" i="3"/>
  <c r="I11699" i="3"/>
  <c r="I11700" i="3"/>
  <c r="I11701" i="3"/>
  <c r="I11702" i="3"/>
  <c r="I11703" i="3"/>
  <c r="I11704" i="3"/>
  <c r="I11705" i="3"/>
  <c r="I11706" i="3"/>
  <c r="I11707" i="3"/>
  <c r="I11708" i="3"/>
  <c r="I11709" i="3"/>
  <c r="I11710" i="3"/>
  <c r="I11711" i="3"/>
  <c r="I11712" i="3"/>
  <c r="I11713" i="3"/>
  <c r="I11714" i="3"/>
  <c r="I11715" i="3"/>
  <c r="I11716" i="3"/>
  <c r="I11717" i="3"/>
  <c r="I11718" i="3"/>
  <c r="I11719" i="3"/>
  <c r="I11720" i="3"/>
  <c r="I11721" i="3"/>
  <c r="I11722" i="3"/>
  <c r="I11723" i="3"/>
  <c r="I11724" i="3"/>
  <c r="I11725" i="3"/>
  <c r="I11726" i="3"/>
  <c r="I11727" i="3"/>
  <c r="I11728" i="3"/>
  <c r="I11729" i="3"/>
  <c r="I11730" i="3"/>
  <c r="I11731" i="3"/>
  <c r="I11732" i="3"/>
  <c r="I11733" i="3"/>
  <c r="I11734" i="3"/>
  <c r="I11735" i="3"/>
  <c r="I11736" i="3"/>
  <c r="I11737" i="3"/>
  <c r="I11738" i="3"/>
  <c r="I11739" i="3"/>
  <c r="I11740" i="3"/>
  <c r="I11741" i="3"/>
  <c r="I11742" i="3"/>
  <c r="I11743" i="3"/>
  <c r="I11744" i="3"/>
  <c r="I11745" i="3"/>
  <c r="I11746" i="3"/>
  <c r="I11747" i="3"/>
  <c r="I11748" i="3"/>
  <c r="I11749" i="3"/>
  <c r="I11750" i="3"/>
  <c r="I11751" i="3"/>
  <c r="I11752" i="3"/>
  <c r="I11753" i="3"/>
  <c r="I11754" i="3"/>
  <c r="I11755" i="3"/>
  <c r="I11756" i="3"/>
  <c r="I11757" i="3"/>
  <c r="I11758" i="3"/>
  <c r="I11759" i="3"/>
  <c r="I11760" i="3"/>
  <c r="I11761" i="3"/>
  <c r="I11762" i="3"/>
  <c r="I11763" i="3"/>
  <c r="I11764" i="3"/>
  <c r="I11765" i="3"/>
  <c r="I11766" i="3"/>
  <c r="I11767" i="3"/>
  <c r="I11768" i="3"/>
  <c r="I11769" i="3"/>
  <c r="I11770" i="3"/>
  <c r="I11771" i="3"/>
  <c r="I11772" i="3"/>
  <c r="I11773" i="3"/>
  <c r="I11774" i="3"/>
  <c r="I11775" i="3"/>
  <c r="I11776" i="3"/>
  <c r="I11777" i="3"/>
  <c r="I11778" i="3"/>
  <c r="I11779" i="3"/>
  <c r="I11780" i="3"/>
  <c r="I11781" i="3"/>
  <c r="I11782" i="3"/>
  <c r="I11783" i="3"/>
  <c r="I11784" i="3"/>
  <c r="I11785" i="3"/>
  <c r="I11786" i="3"/>
  <c r="I11787" i="3"/>
  <c r="I11788" i="3"/>
  <c r="I11789" i="3"/>
  <c r="I11790" i="3"/>
  <c r="I11791" i="3"/>
  <c r="I11792" i="3"/>
  <c r="I11793" i="3"/>
  <c r="I11794" i="3"/>
  <c r="I11795" i="3"/>
  <c r="I11796" i="3"/>
  <c r="I11797" i="3"/>
  <c r="I11798" i="3"/>
  <c r="I11799" i="3"/>
  <c r="I11800" i="3"/>
  <c r="I11801" i="3"/>
  <c r="I11802" i="3"/>
  <c r="I11803" i="3"/>
  <c r="I11804" i="3"/>
  <c r="I11805" i="3"/>
  <c r="I11806" i="3"/>
  <c r="I11807" i="3"/>
  <c r="I11808" i="3"/>
  <c r="I11809" i="3"/>
  <c r="I11810" i="3"/>
  <c r="I11811" i="3"/>
  <c r="I11812" i="3"/>
  <c r="I11813" i="3"/>
  <c r="I11814" i="3"/>
  <c r="I11815" i="3"/>
  <c r="I11816" i="3"/>
  <c r="I11817" i="3"/>
  <c r="I11818" i="3"/>
  <c r="I11819" i="3"/>
  <c r="I11820" i="3"/>
  <c r="I11821" i="3"/>
  <c r="I11822" i="3"/>
  <c r="I11823" i="3"/>
  <c r="I11824" i="3"/>
  <c r="I11825" i="3"/>
  <c r="I11826" i="3"/>
  <c r="I11827" i="3"/>
  <c r="I11828" i="3"/>
  <c r="I11829" i="3"/>
  <c r="I11830" i="3"/>
  <c r="I11831" i="3"/>
  <c r="I11832" i="3"/>
  <c r="I11833" i="3"/>
  <c r="I11834" i="3"/>
  <c r="I11835" i="3"/>
  <c r="I11836" i="3"/>
  <c r="I11837" i="3"/>
  <c r="I11838" i="3"/>
  <c r="I11839" i="3"/>
  <c r="I11840" i="3"/>
  <c r="I11841" i="3"/>
  <c r="I11842" i="3"/>
  <c r="I11843" i="3"/>
  <c r="I11844" i="3"/>
  <c r="I11845" i="3"/>
  <c r="I11846" i="3"/>
  <c r="I11847" i="3"/>
  <c r="I11848" i="3"/>
  <c r="I11849" i="3"/>
  <c r="I11850" i="3"/>
  <c r="I11851" i="3"/>
  <c r="I11852" i="3"/>
  <c r="I11853" i="3"/>
  <c r="I11854" i="3"/>
  <c r="I11855" i="3"/>
  <c r="I11856" i="3"/>
  <c r="I11857" i="3"/>
  <c r="I11858" i="3"/>
  <c r="I11859" i="3"/>
  <c r="I11860" i="3"/>
  <c r="I11861" i="3"/>
  <c r="I11862" i="3"/>
  <c r="I11863" i="3"/>
  <c r="I11864" i="3"/>
  <c r="I11865" i="3"/>
  <c r="I11866" i="3"/>
  <c r="I11867" i="3"/>
  <c r="I11868" i="3"/>
  <c r="I11869" i="3"/>
  <c r="I11870" i="3"/>
  <c r="I11871" i="3"/>
  <c r="I11872" i="3"/>
  <c r="I11873" i="3"/>
  <c r="I11874" i="3"/>
  <c r="I11875" i="3"/>
  <c r="I11876" i="3"/>
  <c r="I11877" i="3"/>
  <c r="I11878" i="3"/>
  <c r="I11879" i="3"/>
  <c r="I11880" i="3"/>
  <c r="I11881" i="3"/>
  <c r="I11882" i="3"/>
  <c r="I11883" i="3"/>
  <c r="I11884" i="3"/>
  <c r="I11885" i="3"/>
  <c r="I11886" i="3"/>
  <c r="I11887" i="3"/>
  <c r="I11888" i="3"/>
  <c r="I11889" i="3"/>
  <c r="I11890" i="3"/>
  <c r="I11891" i="3"/>
  <c r="I11892" i="3"/>
  <c r="I11893" i="3"/>
  <c r="I11894" i="3"/>
  <c r="I11895" i="3"/>
  <c r="I11896" i="3"/>
  <c r="I11897" i="3"/>
  <c r="I11898" i="3"/>
  <c r="I11899" i="3"/>
  <c r="I11900" i="3"/>
  <c r="I11901" i="3"/>
  <c r="I11902" i="3"/>
  <c r="I11903" i="3"/>
  <c r="I11904" i="3"/>
  <c r="I11905" i="3"/>
  <c r="I11906" i="3"/>
  <c r="I11907" i="3"/>
  <c r="I11908" i="3"/>
  <c r="I11909" i="3"/>
  <c r="I11910" i="3"/>
  <c r="I11911" i="3"/>
  <c r="I11912" i="3"/>
  <c r="I11913" i="3"/>
  <c r="I11914" i="3"/>
  <c r="I11915" i="3"/>
  <c r="I11916" i="3"/>
  <c r="I11917" i="3"/>
  <c r="I11918" i="3"/>
  <c r="I11919" i="3"/>
  <c r="I11920" i="3"/>
  <c r="I11921" i="3"/>
  <c r="I11922" i="3"/>
  <c r="I11923" i="3"/>
  <c r="I11924" i="3"/>
  <c r="I11925" i="3"/>
  <c r="I11926" i="3"/>
  <c r="I11927" i="3"/>
  <c r="I11928" i="3"/>
  <c r="I11929" i="3"/>
  <c r="I11930" i="3"/>
  <c r="I11931" i="3"/>
  <c r="I11932" i="3"/>
  <c r="I11933" i="3"/>
  <c r="I11934" i="3"/>
  <c r="I11935" i="3"/>
  <c r="I11936" i="3"/>
  <c r="I11937" i="3"/>
  <c r="I11938" i="3"/>
  <c r="I11939" i="3"/>
  <c r="I11940" i="3"/>
  <c r="I11941" i="3"/>
  <c r="I11942" i="3"/>
  <c r="I11943" i="3"/>
  <c r="I11944" i="3"/>
  <c r="I11945" i="3"/>
  <c r="I11946" i="3"/>
  <c r="I11947" i="3"/>
  <c r="I11948" i="3"/>
  <c r="I11949" i="3"/>
  <c r="I11950" i="3"/>
  <c r="I11951" i="3"/>
  <c r="I11952" i="3"/>
  <c r="I11953" i="3"/>
  <c r="I11954" i="3"/>
  <c r="I11955" i="3"/>
  <c r="I11956" i="3"/>
  <c r="I11957" i="3"/>
  <c r="I11958" i="3"/>
  <c r="I11959" i="3"/>
  <c r="I11960" i="3"/>
  <c r="I11961" i="3"/>
  <c r="I11962" i="3"/>
  <c r="I11963" i="3"/>
  <c r="I11964" i="3"/>
  <c r="I11965" i="3"/>
  <c r="I11966" i="3"/>
  <c r="I11967" i="3"/>
  <c r="I11968" i="3"/>
  <c r="I11969" i="3"/>
  <c r="I11970" i="3"/>
  <c r="I11971" i="3"/>
  <c r="I11972" i="3"/>
  <c r="I11973" i="3"/>
  <c r="I11974" i="3"/>
  <c r="I11975" i="3"/>
  <c r="I11976" i="3"/>
  <c r="I11977" i="3"/>
  <c r="I11978" i="3"/>
  <c r="I11979" i="3"/>
  <c r="I11980" i="3"/>
  <c r="I11981" i="3"/>
  <c r="I11982" i="3"/>
  <c r="I11983" i="3"/>
  <c r="I11984" i="3"/>
  <c r="I11985" i="3"/>
  <c r="I11986" i="3"/>
  <c r="I11987" i="3"/>
  <c r="I11988" i="3"/>
  <c r="I11989" i="3"/>
  <c r="I11990" i="3"/>
  <c r="I11991" i="3"/>
  <c r="I11992" i="3"/>
  <c r="I11993" i="3"/>
  <c r="I11994" i="3"/>
  <c r="I11995" i="3"/>
  <c r="I11996" i="3"/>
  <c r="I11997" i="3"/>
  <c r="I11998" i="3"/>
  <c r="I11999" i="3"/>
  <c r="I12000" i="3"/>
  <c r="I12001" i="3"/>
  <c r="I12002" i="3"/>
  <c r="I12003" i="3"/>
  <c r="I12004" i="3"/>
  <c r="I12005" i="3"/>
  <c r="I12006" i="3"/>
  <c r="I12007" i="3"/>
  <c r="I12008" i="3"/>
  <c r="I12009" i="3"/>
  <c r="I12010" i="3"/>
  <c r="I12011" i="3"/>
  <c r="I12012" i="3"/>
  <c r="I12013" i="3"/>
  <c r="I12014" i="3"/>
  <c r="I12015" i="3"/>
  <c r="I12016" i="3"/>
  <c r="I12017" i="3"/>
  <c r="I12018" i="3"/>
  <c r="I12019" i="3"/>
  <c r="I12020" i="3"/>
  <c r="I12021" i="3"/>
  <c r="I12022" i="3"/>
  <c r="I12023" i="3"/>
  <c r="I12024" i="3"/>
  <c r="I12025" i="3"/>
  <c r="I12026" i="3"/>
  <c r="I12027" i="3"/>
  <c r="I12028" i="3"/>
  <c r="I12029" i="3"/>
  <c r="I12030" i="3"/>
  <c r="I12031" i="3"/>
  <c r="I12032" i="3"/>
  <c r="I12033" i="3"/>
  <c r="I12034" i="3"/>
  <c r="I12035" i="3"/>
  <c r="I12036" i="3"/>
  <c r="I12037" i="3"/>
  <c r="I12038" i="3"/>
  <c r="I12039" i="3"/>
  <c r="I12040" i="3"/>
  <c r="I12041" i="3"/>
  <c r="I12042" i="3"/>
  <c r="I12043" i="3"/>
  <c r="I12044" i="3"/>
  <c r="I12045" i="3"/>
  <c r="I12046" i="3"/>
  <c r="I12047" i="3"/>
  <c r="I12048" i="3"/>
  <c r="I12049" i="3"/>
  <c r="I12050" i="3"/>
  <c r="I12051" i="3"/>
  <c r="I12052" i="3"/>
  <c r="I12053" i="3"/>
  <c r="I12054" i="3"/>
  <c r="I12055" i="3"/>
  <c r="I12056" i="3"/>
  <c r="I12057" i="3"/>
  <c r="I12058" i="3"/>
  <c r="I12059" i="3"/>
  <c r="I12060" i="3"/>
  <c r="I12061" i="3"/>
  <c r="I12062" i="3"/>
  <c r="I12063" i="3"/>
  <c r="I12064" i="3"/>
  <c r="I12065" i="3"/>
  <c r="I12066" i="3"/>
  <c r="I12067" i="3"/>
  <c r="I12068" i="3"/>
  <c r="I12069" i="3"/>
  <c r="I12070" i="3"/>
  <c r="I12071" i="3"/>
  <c r="I12072" i="3"/>
  <c r="I12073" i="3"/>
  <c r="I12074" i="3"/>
  <c r="I12075" i="3"/>
  <c r="I12076" i="3"/>
  <c r="I12077" i="3"/>
  <c r="I12078" i="3"/>
  <c r="I12079" i="3"/>
  <c r="I12080" i="3"/>
  <c r="I12081" i="3"/>
  <c r="I12082" i="3"/>
  <c r="I12083" i="3"/>
  <c r="I12084" i="3"/>
  <c r="I12085" i="3"/>
  <c r="I12086" i="3"/>
  <c r="I12087" i="3"/>
  <c r="I12088" i="3"/>
  <c r="I12089" i="3"/>
  <c r="I12090" i="3"/>
  <c r="I12091" i="3"/>
  <c r="I12092" i="3"/>
  <c r="I12093" i="3"/>
  <c r="I12094" i="3"/>
  <c r="I12095" i="3"/>
  <c r="I12096" i="3"/>
  <c r="I12097" i="3"/>
  <c r="I12098" i="3"/>
  <c r="I12099" i="3"/>
  <c r="I12100" i="3"/>
  <c r="I12101" i="3"/>
  <c r="I12102" i="3"/>
  <c r="I12103" i="3"/>
  <c r="I12104" i="3"/>
  <c r="I12105" i="3"/>
  <c r="I12106" i="3"/>
  <c r="I12107" i="3"/>
  <c r="I12108" i="3"/>
  <c r="I12109" i="3"/>
  <c r="I12110" i="3"/>
  <c r="I12111" i="3"/>
  <c r="I12112" i="3"/>
  <c r="I12113" i="3"/>
  <c r="I12114" i="3"/>
  <c r="I12115" i="3"/>
  <c r="I12116" i="3"/>
  <c r="I12117" i="3"/>
  <c r="I12118" i="3"/>
  <c r="I12119" i="3"/>
  <c r="I12120" i="3"/>
  <c r="I12121" i="3"/>
  <c r="I12122" i="3"/>
  <c r="I12123" i="3"/>
  <c r="I12124" i="3"/>
  <c r="I12125" i="3"/>
  <c r="I12126" i="3"/>
  <c r="I12127" i="3"/>
  <c r="I12128" i="3"/>
  <c r="I12129" i="3"/>
  <c r="I12130" i="3"/>
  <c r="I12131" i="3"/>
  <c r="I12132" i="3"/>
  <c r="I12133" i="3"/>
  <c r="I12134" i="3"/>
  <c r="I12135" i="3"/>
  <c r="I12136" i="3"/>
  <c r="I12137" i="3"/>
  <c r="I12138" i="3"/>
  <c r="I12139" i="3"/>
  <c r="I12140" i="3"/>
  <c r="I12141" i="3"/>
  <c r="I12142" i="3"/>
  <c r="I12143" i="3"/>
  <c r="I12144" i="3"/>
  <c r="I12145" i="3"/>
  <c r="I12146" i="3"/>
  <c r="I12147" i="3"/>
  <c r="I12148" i="3"/>
  <c r="I12149" i="3"/>
  <c r="I12150" i="3"/>
  <c r="I12151" i="3"/>
  <c r="I12152" i="3"/>
  <c r="I12153" i="3"/>
  <c r="I12154" i="3"/>
  <c r="I12155" i="3"/>
  <c r="I12156" i="3"/>
  <c r="I12157" i="3"/>
  <c r="I12158" i="3"/>
  <c r="I12159" i="3"/>
  <c r="I12160" i="3"/>
  <c r="I12161" i="3"/>
  <c r="I12162" i="3"/>
  <c r="I12163" i="3"/>
  <c r="I12164" i="3"/>
  <c r="I12165" i="3"/>
  <c r="I12166" i="3"/>
  <c r="I12167" i="3"/>
  <c r="I12168" i="3"/>
  <c r="I12169" i="3"/>
  <c r="I12170" i="3"/>
  <c r="I12171" i="3"/>
  <c r="I12172" i="3"/>
  <c r="I12173" i="3"/>
  <c r="I12174" i="3"/>
  <c r="I12175" i="3"/>
  <c r="I12176" i="3"/>
  <c r="I12177" i="3"/>
  <c r="I12178" i="3"/>
  <c r="I12179" i="3"/>
  <c r="I12180" i="3"/>
  <c r="I12181" i="3"/>
  <c r="I12182" i="3"/>
  <c r="I12183" i="3"/>
  <c r="I12184" i="3"/>
  <c r="I12185" i="3"/>
  <c r="I12186" i="3"/>
  <c r="I12187" i="3"/>
  <c r="I12188" i="3"/>
  <c r="I12189" i="3"/>
  <c r="I12190" i="3"/>
  <c r="I12191" i="3"/>
  <c r="I12192" i="3"/>
  <c r="I12193" i="3"/>
  <c r="I12194" i="3"/>
  <c r="I12195" i="3"/>
  <c r="I12196" i="3"/>
  <c r="I12197" i="3"/>
  <c r="I12198" i="3"/>
  <c r="I12199" i="3"/>
  <c r="I12200" i="3"/>
  <c r="I12201" i="3"/>
  <c r="I12202" i="3"/>
  <c r="I12203" i="3"/>
  <c r="I12204" i="3"/>
  <c r="I12205" i="3"/>
  <c r="I12206" i="3"/>
  <c r="I12207" i="3"/>
  <c r="I12208" i="3"/>
  <c r="I12209" i="3"/>
  <c r="I12210" i="3"/>
  <c r="I12211" i="3"/>
  <c r="I12212" i="3"/>
  <c r="I12213" i="3"/>
  <c r="I12214" i="3"/>
  <c r="I12215" i="3"/>
  <c r="I12216" i="3"/>
  <c r="I12217" i="3"/>
  <c r="I12218" i="3"/>
  <c r="I12219" i="3"/>
  <c r="I12220" i="3"/>
  <c r="I12221" i="3"/>
  <c r="I12222" i="3"/>
  <c r="I12223" i="3"/>
  <c r="I12224" i="3"/>
  <c r="I12225" i="3"/>
  <c r="I12226" i="3"/>
  <c r="I12227" i="3"/>
  <c r="I12228" i="3"/>
  <c r="I12229" i="3"/>
  <c r="I12230" i="3"/>
  <c r="I12231" i="3"/>
  <c r="I12232" i="3"/>
  <c r="I12233" i="3"/>
  <c r="I12234" i="3"/>
  <c r="I12235" i="3"/>
  <c r="I12236" i="3"/>
  <c r="I12237" i="3"/>
  <c r="I12238" i="3"/>
  <c r="I12239" i="3"/>
  <c r="I12240" i="3"/>
  <c r="I12241" i="3"/>
  <c r="I12242" i="3"/>
  <c r="I12243" i="3"/>
  <c r="I12244" i="3"/>
  <c r="I12245" i="3"/>
  <c r="I12246" i="3"/>
  <c r="I12247" i="3"/>
  <c r="I12248" i="3"/>
  <c r="I12249" i="3"/>
  <c r="I12250" i="3"/>
  <c r="I12251" i="3"/>
  <c r="I12252" i="3"/>
  <c r="I12253" i="3"/>
  <c r="I12254" i="3"/>
  <c r="I12255" i="3"/>
  <c r="I12256" i="3"/>
  <c r="I12257" i="3"/>
  <c r="I12258" i="3"/>
  <c r="I12259" i="3"/>
  <c r="I12260" i="3"/>
  <c r="I12261" i="3"/>
  <c r="I12262" i="3"/>
  <c r="I12263" i="3"/>
  <c r="I12264" i="3"/>
  <c r="I12265" i="3"/>
  <c r="I12266" i="3"/>
  <c r="I12267" i="3"/>
  <c r="I12268" i="3"/>
  <c r="I12269" i="3"/>
  <c r="I12270" i="3"/>
  <c r="I12271" i="3"/>
  <c r="I12272" i="3"/>
  <c r="I12273" i="3"/>
  <c r="I12274" i="3"/>
  <c r="I12275" i="3"/>
  <c r="I12276" i="3"/>
  <c r="I12277" i="3"/>
  <c r="I12278" i="3"/>
  <c r="I12279" i="3"/>
  <c r="I12280" i="3"/>
  <c r="I12281" i="3"/>
  <c r="I12282" i="3"/>
  <c r="I12283" i="3"/>
  <c r="I12284" i="3"/>
  <c r="I12285" i="3"/>
  <c r="I12286" i="3"/>
  <c r="I12287" i="3"/>
  <c r="I12288" i="3"/>
  <c r="I12289" i="3"/>
  <c r="I12290" i="3"/>
  <c r="I12291" i="3"/>
  <c r="I12292" i="3"/>
  <c r="I12293" i="3"/>
  <c r="I12294" i="3"/>
  <c r="I12295" i="3"/>
  <c r="I12296" i="3"/>
  <c r="I12297" i="3"/>
  <c r="I12298" i="3"/>
  <c r="I12299" i="3"/>
  <c r="I12300" i="3"/>
  <c r="I12301" i="3"/>
  <c r="I12302" i="3"/>
  <c r="I12303" i="3"/>
  <c r="I12304" i="3"/>
  <c r="I12305" i="3"/>
  <c r="I12306" i="3"/>
  <c r="I12307" i="3"/>
  <c r="I12308" i="3"/>
  <c r="I12309" i="3"/>
  <c r="I12310" i="3"/>
  <c r="I12311" i="3"/>
  <c r="I12312" i="3"/>
  <c r="I12313" i="3"/>
  <c r="I12314" i="3"/>
  <c r="I12315" i="3"/>
  <c r="I12316" i="3"/>
  <c r="I12317" i="3"/>
  <c r="I12318" i="3"/>
  <c r="I12319" i="3"/>
  <c r="I12320" i="3"/>
  <c r="I12321" i="3"/>
  <c r="I12322" i="3"/>
  <c r="I12323" i="3"/>
  <c r="I12324" i="3"/>
  <c r="I12325" i="3"/>
  <c r="I12326" i="3"/>
  <c r="I12327" i="3"/>
  <c r="I12328" i="3"/>
  <c r="I12329" i="3"/>
  <c r="I12330" i="3"/>
  <c r="I12331" i="3"/>
  <c r="I12332" i="3"/>
  <c r="I12333" i="3"/>
  <c r="I12334" i="3"/>
  <c r="I12335" i="3"/>
  <c r="I12336" i="3"/>
  <c r="I12337" i="3"/>
  <c r="I12338" i="3"/>
  <c r="I12339" i="3"/>
  <c r="I12340" i="3"/>
  <c r="I12341" i="3"/>
  <c r="I12342" i="3"/>
  <c r="I12343" i="3"/>
  <c r="I12344" i="3"/>
  <c r="I12345" i="3"/>
  <c r="I12346" i="3"/>
  <c r="I12347" i="3"/>
  <c r="I12348" i="3"/>
  <c r="I12349" i="3"/>
  <c r="I12350" i="3"/>
  <c r="I12351" i="3"/>
  <c r="I12352" i="3"/>
  <c r="I12353" i="3"/>
  <c r="I12354" i="3"/>
  <c r="I12355" i="3"/>
  <c r="I12356" i="3"/>
  <c r="I12357" i="3"/>
  <c r="I12358" i="3"/>
  <c r="I12359" i="3"/>
  <c r="I12360" i="3"/>
  <c r="I12361" i="3"/>
  <c r="I12362" i="3"/>
  <c r="I12363" i="3"/>
  <c r="I12364" i="3"/>
  <c r="I12365" i="3"/>
  <c r="I12366" i="3"/>
  <c r="I12367" i="3"/>
  <c r="I12368" i="3"/>
  <c r="I12369" i="3"/>
  <c r="I12370" i="3"/>
  <c r="I12371" i="3"/>
  <c r="I12372" i="3"/>
  <c r="I12373" i="3"/>
  <c r="I12374" i="3"/>
  <c r="I12375" i="3"/>
  <c r="I12376" i="3"/>
  <c r="I12377" i="3"/>
  <c r="I12378" i="3"/>
  <c r="I12379" i="3"/>
  <c r="I12380" i="3"/>
  <c r="I12381" i="3"/>
  <c r="I12382" i="3"/>
  <c r="I12383" i="3"/>
  <c r="I12384" i="3"/>
  <c r="I12385" i="3"/>
  <c r="I12386" i="3"/>
  <c r="I12387" i="3"/>
  <c r="I12388" i="3"/>
  <c r="I12389" i="3"/>
  <c r="I12390" i="3"/>
  <c r="I12391" i="3"/>
  <c r="I12392" i="3"/>
  <c r="I12393" i="3"/>
  <c r="I12394" i="3"/>
  <c r="I12395" i="3"/>
  <c r="I12396" i="3"/>
  <c r="I12397" i="3"/>
  <c r="I12398" i="3"/>
  <c r="I12399" i="3"/>
  <c r="I12400" i="3"/>
  <c r="I12401" i="3"/>
  <c r="I12402" i="3"/>
  <c r="I12403" i="3"/>
  <c r="I12404" i="3"/>
  <c r="I12405" i="3"/>
  <c r="I12406" i="3"/>
  <c r="I12407" i="3"/>
  <c r="I12408" i="3"/>
  <c r="I12409" i="3"/>
  <c r="I12410" i="3"/>
  <c r="I12411" i="3"/>
  <c r="I12412" i="3"/>
  <c r="I12413" i="3"/>
  <c r="I12414" i="3"/>
  <c r="I12415" i="3"/>
  <c r="I12416" i="3"/>
  <c r="I12417" i="3"/>
  <c r="I12418" i="3"/>
  <c r="I12419" i="3"/>
  <c r="I12420" i="3"/>
  <c r="I12421" i="3"/>
  <c r="I12422" i="3"/>
  <c r="I12423" i="3"/>
  <c r="I12424" i="3"/>
  <c r="I12425" i="3"/>
  <c r="I12426" i="3"/>
  <c r="I12427" i="3"/>
  <c r="I12428" i="3"/>
  <c r="I12429" i="3"/>
  <c r="I12430" i="3"/>
  <c r="I12431" i="3"/>
  <c r="I12432" i="3"/>
  <c r="I12433" i="3"/>
  <c r="I12434" i="3"/>
  <c r="I12435" i="3"/>
  <c r="I12436" i="3"/>
  <c r="I12437" i="3"/>
  <c r="I12438" i="3"/>
  <c r="I12439" i="3"/>
  <c r="I12440" i="3"/>
  <c r="I12441" i="3"/>
  <c r="I12442" i="3"/>
  <c r="I12443" i="3"/>
  <c r="I12444" i="3"/>
  <c r="I12445" i="3"/>
  <c r="I12446" i="3"/>
  <c r="I12447" i="3"/>
  <c r="I12448" i="3"/>
  <c r="I12449" i="3"/>
  <c r="I12450" i="3"/>
  <c r="I12451" i="3"/>
  <c r="I12452" i="3"/>
  <c r="I12453" i="3"/>
  <c r="I12454" i="3"/>
  <c r="I12455" i="3"/>
  <c r="I12456" i="3"/>
  <c r="I12457" i="3"/>
  <c r="I12458" i="3"/>
  <c r="I12459" i="3"/>
  <c r="I12460" i="3"/>
  <c r="I12461" i="3"/>
  <c r="I12462" i="3"/>
  <c r="I12463" i="3"/>
  <c r="I12464" i="3"/>
  <c r="I12465" i="3"/>
  <c r="I12466" i="3"/>
  <c r="I12467" i="3"/>
  <c r="I12468" i="3"/>
  <c r="I12469" i="3"/>
  <c r="I12470" i="3"/>
  <c r="I12471" i="3"/>
  <c r="I12472" i="3"/>
  <c r="I12473" i="3"/>
  <c r="I12474" i="3"/>
  <c r="I12475" i="3"/>
  <c r="I12476" i="3"/>
  <c r="I12477" i="3"/>
  <c r="I12478" i="3"/>
  <c r="I12479" i="3"/>
  <c r="I12480" i="3"/>
  <c r="I12481" i="3"/>
  <c r="I12482" i="3"/>
  <c r="I12483" i="3"/>
  <c r="I12484" i="3"/>
  <c r="I12485" i="3"/>
  <c r="I12486" i="3"/>
  <c r="I12487" i="3"/>
  <c r="I12488" i="3"/>
  <c r="I12489" i="3"/>
  <c r="I12490" i="3"/>
  <c r="I12491" i="3"/>
  <c r="I12492" i="3"/>
  <c r="I12493" i="3"/>
  <c r="I12494" i="3"/>
  <c r="I12495" i="3"/>
  <c r="I12496" i="3"/>
  <c r="I12497" i="3"/>
  <c r="I12498" i="3"/>
  <c r="I12499" i="3"/>
  <c r="I12500" i="3"/>
  <c r="I12501" i="3"/>
  <c r="I12502" i="3"/>
  <c r="I12503" i="3"/>
  <c r="I12504" i="3"/>
  <c r="I12505" i="3"/>
  <c r="I12506" i="3"/>
  <c r="I12507" i="3"/>
  <c r="I12508" i="3"/>
  <c r="I12509" i="3"/>
  <c r="I12510" i="3"/>
  <c r="I12511" i="3"/>
  <c r="I12512" i="3"/>
  <c r="I12513" i="3"/>
  <c r="I12514" i="3"/>
  <c r="I12515" i="3"/>
  <c r="I12516" i="3"/>
  <c r="I12517" i="3"/>
  <c r="I12518" i="3"/>
  <c r="I12519" i="3"/>
  <c r="I12520" i="3"/>
  <c r="I12521" i="3"/>
  <c r="I12522" i="3"/>
  <c r="I12523" i="3"/>
  <c r="I12524" i="3"/>
  <c r="I12525" i="3"/>
  <c r="I12526" i="3"/>
  <c r="I12527" i="3"/>
  <c r="I12528" i="3"/>
  <c r="I12529" i="3"/>
  <c r="I12530" i="3"/>
  <c r="I12531" i="3"/>
  <c r="I12532" i="3"/>
  <c r="I12533" i="3"/>
  <c r="I12534" i="3"/>
  <c r="I12535" i="3"/>
  <c r="I12536" i="3"/>
  <c r="I12537" i="3"/>
  <c r="I12538" i="3"/>
  <c r="I12539" i="3"/>
  <c r="I12540" i="3"/>
  <c r="I12541" i="3"/>
  <c r="I12542" i="3"/>
  <c r="I12543" i="3"/>
  <c r="I12544" i="3"/>
  <c r="I12545" i="3"/>
  <c r="I12546" i="3"/>
  <c r="I12547" i="3"/>
  <c r="I12548" i="3"/>
  <c r="I12549" i="3"/>
  <c r="I12550" i="3"/>
  <c r="I12551" i="3"/>
  <c r="I12552" i="3"/>
  <c r="I12553" i="3"/>
  <c r="I12554" i="3"/>
  <c r="I12555" i="3"/>
  <c r="I12556" i="3"/>
  <c r="I12557" i="3"/>
  <c r="I12558" i="3"/>
  <c r="I12559" i="3"/>
  <c r="I12560" i="3"/>
  <c r="I12561" i="3"/>
  <c r="I12562" i="3"/>
  <c r="I12563" i="3"/>
  <c r="I12564" i="3"/>
  <c r="I12565" i="3"/>
  <c r="I12566" i="3"/>
  <c r="I12567" i="3"/>
  <c r="I12568" i="3"/>
  <c r="I12569" i="3"/>
  <c r="I12570" i="3"/>
  <c r="I12571" i="3"/>
  <c r="I12572" i="3"/>
  <c r="I12573" i="3"/>
  <c r="I12574" i="3"/>
  <c r="I12575" i="3"/>
  <c r="I12576" i="3"/>
  <c r="I12577" i="3"/>
  <c r="I12578" i="3"/>
  <c r="I12579" i="3"/>
  <c r="I12580" i="3"/>
  <c r="I12581" i="3"/>
  <c r="I12582" i="3"/>
  <c r="I12583" i="3"/>
  <c r="I12584" i="3"/>
  <c r="I12585" i="3"/>
  <c r="I12586" i="3"/>
  <c r="I12587" i="3"/>
  <c r="I12588" i="3"/>
  <c r="I12589" i="3"/>
  <c r="I12590" i="3"/>
  <c r="I12591" i="3"/>
  <c r="I12592" i="3"/>
  <c r="I12593" i="3"/>
  <c r="I12594" i="3"/>
  <c r="I12595" i="3"/>
  <c r="I12596" i="3"/>
  <c r="I12597" i="3"/>
  <c r="I12598" i="3"/>
  <c r="I12599" i="3"/>
  <c r="I12600" i="3"/>
  <c r="I12601" i="3"/>
  <c r="I12602" i="3"/>
  <c r="I12603" i="3"/>
  <c r="I12604" i="3"/>
  <c r="I12605" i="3"/>
  <c r="I12606" i="3"/>
  <c r="I12607" i="3"/>
  <c r="I12608" i="3"/>
  <c r="I12609" i="3"/>
  <c r="I12610" i="3"/>
  <c r="I12611" i="3"/>
  <c r="I12612" i="3"/>
  <c r="I12613" i="3"/>
  <c r="I12614" i="3"/>
  <c r="I12615" i="3"/>
  <c r="I12616" i="3"/>
  <c r="I12617" i="3"/>
  <c r="I12618" i="3"/>
  <c r="I12619" i="3"/>
  <c r="I12620" i="3"/>
  <c r="I12621" i="3"/>
  <c r="I12622" i="3"/>
  <c r="I12623" i="3"/>
  <c r="I12624" i="3"/>
  <c r="I12625" i="3"/>
  <c r="I12626" i="3"/>
  <c r="I12627" i="3"/>
  <c r="I12628" i="3"/>
  <c r="I12629" i="3"/>
  <c r="I12630" i="3"/>
  <c r="I12631" i="3"/>
  <c r="I12632" i="3"/>
  <c r="I12633" i="3"/>
  <c r="I12634" i="3"/>
  <c r="I12635" i="3"/>
  <c r="I12636" i="3"/>
  <c r="I12637" i="3"/>
  <c r="I12638" i="3"/>
  <c r="I12639" i="3"/>
  <c r="I12640" i="3"/>
  <c r="I12641" i="3"/>
  <c r="I12642" i="3"/>
  <c r="I12643" i="3"/>
  <c r="I12644" i="3"/>
  <c r="I12645" i="3"/>
  <c r="I12646" i="3"/>
  <c r="I12647" i="3"/>
  <c r="I12648" i="3"/>
  <c r="I12649" i="3"/>
  <c r="I12650" i="3"/>
  <c r="I12651" i="3"/>
  <c r="I12652" i="3"/>
  <c r="I12653" i="3"/>
  <c r="I12654" i="3"/>
  <c r="I12655" i="3"/>
  <c r="I12656" i="3"/>
  <c r="I12657" i="3"/>
  <c r="I12658" i="3"/>
  <c r="I12659" i="3"/>
  <c r="I12660" i="3"/>
  <c r="I12661" i="3"/>
  <c r="I12662" i="3"/>
  <c r="I12663" i="3"/>
  <c r="I12664" i="3"/>
  <c r="I12665" i="3"/>
  <c r="I12666" i="3"/>
  <c r="I12667" i="3"/>
  <c r="I12668" i="3"/>
  <c r="I12669" i="3"/>
  <c r="I12670" i="3"/>
  <c r="I12671" i="3"/>
  <c r="I12672" i="3"/>
  <c r="I12673" i="3"/>
  <c r="I12674" i="3"/>
  <c r="I12675" i="3"/>
  <c r="I12676" i="3"/>
  <c r="I12677" i="3"/>
  <c r="I12678" i="3"/>
  <c r="I12679" i="3"/>
  <c r="I12680" i="3"/>
  <c r="I12681" i="3"/>
  <c r="I12682" i="3"/>
  <c r="I12683" i="3"/>
  <c r="I12684" i="3"/>
  <c r="I12685" i="3"/>
  <c r="I12686" i="3"/>
  <c r="I12687" i="3"/>
  <c r="I12688" i="3"/>
  <c r="I12689" i="3"/>
  <c r="I12690" i="3"/>
  <c r="I12691" i="3"/>
  <c r="I12692" i="3"/>
  <c r="I12693" i="3"/>
  <c r="I12694" i="3"/>
  <c r="I12695" i="3"/>
  <c r="I12696" i="3"/>
  <c r="I12697" i="3"/>
  <c r="I12698" i="3"/>
  <c r="I12699" i="3"/>
  <c r="I12700" i="3"/>
  <c r="I12701" i="3"/>
  <c r="I12702" i="3"/>
  <c r="I12703" i="3"/>
  <c r="I12704" i="3"/>
  <c r="I12705" i="3"/>
  <c r="I12706" i="3"/>
  <c r="I12707" i="3"/>
  <c r="I12708" i="3"/>
  <c r="I12709" i="3"/>
  <c r="I12710" i="3"/>
  <c r="I12711" i="3"/>
  <c r="I12712" i="3"/>
  <c r="I12713" i="3"/>
  <c r="I12714" i="3"/>
  <c r="I12715" i="3"/>
  <c r="I12716" i="3"/>
  <c r="I12717" i="3"/>
  <c r="I12718" i="3"/>
  <c r="I12719" i="3"/>
  <c r="I12720" i="3"/>
  <c r="I12721" i="3"/>
  <c r="I12722" i="3"/>
  <c r="I12723" i="3"/>
  <c r="I12724" i="3"/>
  <c r="I12725" i="3"/>
  <c r="I12726" i="3"/>
  <c r="I12727" i="3"/>
  <c r="I12728" i="3"/>
  <c r="I12729" i="3"/>
  <c r="I12730" i="3"/>
  <c r="I12731" i="3"/>
  <c r="I12732" i="3"/>
  <c r="I12733" i="3"/>
  <c r="I12734" i="3"/>
  <c r="I12735" i="3"/>
  <c r="I12736" i="3"/>
  <c r="I12737" i="3"/>
  <c r="I12738" i="3"/>
  <c r="I12739" i="3"/>
  <c r="I12740" i="3"/>
  <c r="I12741" i="3"/>
  <c r="I12742" i="3"/>
  <c r="I12743" i="3"/>
  <c r="I12744" i="3"/>
  <c r="I12745" i="3"/>
  <c r="I12746" i="3"/>
  <c r="I12747" i="3"/>
  <c r="I12748" i="3"/>
  <c r="I12749" i="3"/>
  <c r="I12750" i="3"/>
  <c r="I12751" i="3"/>
  <c r="I12752" i="3"/>
  <c r="I12753" i="3"/>
  <c r="I12754" i="3"/>
  <c r="I12755" i="3"/>
  <c r="I12756" i="3"/>
  <c r="I12757" i="3"/>
  <c r="I12758" i="3"/>
  <c r="I12759" i="3"/>
  <c r="I12760" i="3"/>
  <c r="I12761" i="3"/>
  <c r="I12762" i="3"/>
  <c r="I12763" i="3"/>
  <c r="I12764" i="3"/>
  <c r="I12765" i="3"/>
  <c r="I12766" i="3"/>
  <c r="I12767" i="3"/>
  <c r="I12768" i="3"/>
  <c r="I12769" i="3"/>
  <c r="I12770" i="3"/>
  <c r="I12771" i="3"/>
  <c r="I12772" i="3"/>
  <c r="I12773" i="3"/>
  <c r="I12774" i="3"/>
  <c r="I12775" i="3"/>
  <c r="I12776" i="3"/>
  <c r="I12777" i="3"/>
  <c r="I12778" i="3"/>
  <c r="I12779" i="3"/>
  <c r="I12780" i="3"/>
  <c r="I12781" i="3"/>
  <c r="I12782" i="3"/>
  <c r="I12783" i="3"/>
  <c r="I12784" i="3"/>
  <c r="I12785" i="3"/>
  <c r="I12786" i="3"/>
  <c r="I12787" i="3"/>
  <c r="I12788" i="3"/>
  <c r="I12789" i="3"/>
  <c r="I12790" i="3"/>
  <c r="I12791" i="3"/>
  <c r="I12792" i="3"/>
  <c r="I12793" i="3"/>
  <c r="I12794" i="3"/>
  <c r="I12795" i="3"/>
  <c r="I12796" i="3"/>
  <c r="I12797" i="3"/>
  <c r="I12798" i="3"/>
  <c r="I12799" i="3"/>
  <c r="I12800" i="3"/>
  <c r="I12801" i="3"/>
  <c r="I12802" i="3"/>
  <c r="I12803" i="3"/>
  <c r="I12804" i="3"/>
  <c r="I12805" i="3"/>
  <c r="I12806" i="3"/>
  <c r="I12807" i="3"/>
  <c r="I12808" i="3"/>
  <c r="I12809" i="3"/>
  <c r="I12810" i="3"/>
  <c r="I12811" i="3"/>
  <c r="I12812" i="3"/>
  <c r="I12813" i="3"/>
  <c r="I12814" i="3"/>
  <c r="I12815" i="3"/>
  <c r="I12816" i="3"/>
  <c r="I12817" i="3"/>
  <c r="I12818" i="3"/>
  <c r="I12819" i="3"/>
  <c r="I12820" i="3"/>
  <c r="I12821" i="3"/>
  <c r="I12822" i="3"/>
  <c r="I12823" i="3"/>
  <c r="I12824" i="3"/>
  <c r="I12825" i="3"/>
  <c r="I12826" i="3"/>
  <c r="I12827" i="3"/>
  <c r="I12828" i="3"/>
  <c r="I12829" i="3"/>
  <c r="I12830" i="3"/>
  <c r="I12831" i="3"/>
  <c r="I12832" i="3"/>
  <c r="I12833" i="3"/>
  <c r="I12834" i="3"/>
  <c r="I12835" i="3"/>
  <c r="I12836" i="3"/>
  <c r="I12837" i="3"/>
  <c r="I12838" i="3"/>
  <c r="I12839" i="3"/>
  <c r="I12840" i="3"/>
  <c r="I12841" i="3"/>
  <c r="I12842" i="3"/>
  <c r="I12843" i="3"/>
  <c r="I12844" i="3"/>
  <c r="I12845" i="3"/>
  <c r="I12846" i="3"/>
  <c r="I12847" i="3"/>
  <c r="I12848" i="3"/>
  <c r="I12849" i="3"/>
  <c r="I12850" i="3"/>
  <c r="I12851" i="3"/>
  <c r="I12852" i="3"/>
  <c r="I12853" i="3"/>
  <c r="I12854" i="3"/>
  <c r="I12855" i="3"/>
  <c r="I12856" i="3"/>
  <c r="I12857" i="3"/>
  <c r="I12858" i="3"/>
  <c r="I12859" i="3"/>
  <c r="I12860" i="3"/>
  <c r="I12861" i="3"/>
  <c r="I12862" i="3"/>
  <c r="I12863" i="3"/>
  <c r="I12864" i="3"/>
  <c r="I12865" i="3"/>
  <c r="I12866" i="3"/>
  <c r="I12867" i="3"/>
  <c r="I12868" i="3"/>
  <c r="I12869" i="3"/>
  <c r="I12870" i="3"/>
  <c r="I12871" i="3"/>
  <c r="I12872" i="3"/>
  <c r="I12873" i="3"/>
  <c r="I12874" i="3"/>
  <c r="I12875" i="3"/>
  <c r="I12876" i="3"/>
  <c r="I12877" i="3"/>
  <c r="I12878" i="3"/>
  <c r="I12879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I1491" i="3"/>
  <c r="I1492" i="3"/>
  <c r="I1493" i="3"/>
  <c r="I1494" i="3"/>
  <c r="I1495" i="3"/>
  <c r="I1496" i="3"/>
  <c r="I1497" i="3"/>
  <c r="I1498" i="3"/>
  <c r="I1499" i="3"/>
  <c r="I1500" i="3"/>
  <c r="I1501" i="3"/>
  <c r="I1502" i="3"/>
  <c r="I1503" i="3"/>
  <c r="I1504" i="3"/>
  <c r="I1505" i="3"/>
  <c r="I1506" i="3"/>
  <c r="I1507" i="3"/>
  <c r="I1508" i="3"/>
  <c r="I1509" i="3"/>
  <c r="I1510" i="3"/>
  <c r="I1511" i="3"/>
  <c r="I1512" i="3"/>
  <c r="I1513" i="3"/>
  <c r="I1514" i="3"/>
  <c r="I1515" i="3"/>
  <c r="I1516" i="3"/>
  <c r="I1517" i="3"/>
  <c r="I1518" i="3"/>
  <c r="I1519" i="3"/>
  <c r="I1520" i="3"/>
  <c r="I1521" i="3"/>
  <c r="I1522" i="3"/>
  <c r="I1523" i="3"/>
  <c r="I1524" i="3"/>
  <c r="I1525" i="3"/>
  <c r="I1526" i="3"/>
  <c r="I1527" i="3"/>
  <c r="I1528" i="3"/>
  <c r="I1529" i="3"/>
  <c r="I1530" i="3"/>
  <c r="I1531" i="3"/>
  <c r="I1532" i="3"/>
  <c r="I1533" i="3"/>
  <c r="I1534" i="3"/>
  <c r="I1535" i="3"/>
  <c r="I1536" i="3"/>
  <c r="I1537" i="3"/>
  <c r="I1538" i="3"/>
  <c r="I1539" i="3"/>
  <c r="I1540" i="3"/>
  <c r="I1541" i="3"/>
  <c r="I1542" i="3"/>
  <c r="I1543" i="3"/>
  <c r="I1544" i="3"/>
  <c r="I1545" i="3"/>
  <c r="I1546" i="3"/>
  <c r="I1547" i="3"/>
  <c r="I1548" i="3"/>
  <c r="I1549" i="3"/>
  <c r="I1550" i="3"/>
  <c r="I1551" i="3"/>
  <c r="I1552" i="3"/>
  <c r="I1553" i="3"/>
  <c r="I1554" i="3"/>
  <c r="I1555" i="3"/>
  <c r="I1556" i="3"/>
  <c r="I1557" i="3"/>
  <c r="I1558" i="3"/>
  <c r="I1559" i="3"/>
  <c r="I1560" i="3"/>
  <c r="I1561" i="3"/>
  <c r="I1562" i="3"/>
  <c r="I1563" i="3"/>
  <c r="I1564" i="3"/>
  <c r="I1565" i="3"/>
  <c r="I1566" i="3"/>
  <c r="I1567" i="3"/>
  <c r="I1568" i="3"/>
  <c r="I1569" i="3"/>
  <c r="I1570" i="3"/>
  <c r="I1571" i="3"/>
  <c r="I1572" i="3"/>
  <c r="I1573" i="3"/>
  <c r="I1574" i="3"/>
  <c r="I1575" i="3"/>
  <c r="I1576" i="3"/>
  <c r="I1577" i="3"/>
  <c r="I1578" i="3"/>
  <c r="I1579" i="3"/>
  <c r="I1580" i="3"/>
  <c r="I1581" i="3"/>
  <c r="I1582" i="3"/>
  <c r="I1583" i="3"/>
  <c r="I1584" i="3"/>
  <c r="I1585" i="3"/>
  <c r="I1586" i="3"/>
  <c r="I1587" i="3"/>
  <c r="I1588" i="3"/>
  <c r="I1589" i="3"/>
  <c r="I1590" i="3"/>
  <c r="I1591" i="3"/>
  <c r="I1592" i="3"/>
  <c r="I1593" i="3"/>
  <c r="I1594" i="3"/>
  <c r="I1595" i="3"/>
  <c r="I1596" i="3"/>
  <c r="I1597" i="3"/>
  <c r="I1598" i="3"/>
  <c r="I1599" i="3"/>
  <c r="I1600" i="3"/>
  <c r="I1601" i="3"/>
  <c r="I1602" i="3"/>
  <c r="I1603" i="3"/>
  <c r="I1604" i="3"/>
  <c r="I1605" i="3"/>
  <c r="I1606" i="3"/>
  <c r="I1607" i="3"/>
  <c r="I1608" i="3"/>
  <c r="I1609" i="3"/>
  <c r="I1610" i="3"/>
  <c r="I1611" i="3"/>
  <c r="I1612" i="3"/>
  <c r="I1613" i="3"/>
  <c r="I1614" i="3"/>
  <c r="I1615" i="3"/>
  <c r="I1616" i="3"/>
  <c r="I1617" i="3"/>
  <c r="I1618" i="3"/>
  <c r="I1619" i="3"/>
  <c r="I1620" i="3"/>
  <c r="I1621" i="3"/>
  <c r="I1622" i="3"/>
  <c r="I1623" i="3"/>
  <c r="I1624" i="3"/>
  <c r="I1625" i="3"/>
  <c r="I1626" i="3"/>
  <c r="I1627" i="3"/>
  <c r="I1628" i="3"/>
  <c r="I1629" i="3"/>
  <c r="I1630" i="3"/>
  <c r="I1631" i="3"/>
  <c r="I1632" i="3"/>
  <c r="I1633" i="3"/>
  <c r="I1634" i="3"/>
  <c r="I1635" i="3"/>
  <c r="I1636" i="3"/>
  <c r="I1637" i="3"/>
  <c r="I1638" i="3"/>
  <c r="I1639" i="3"/>
  <c r="I1640" i="3"/>
  <c r="I1641" i="3"/>
  <c r="I1642" i="3"/>
  <c r="I1643" i="3"/>
  <c r="I1644" i="3"/>
  <c r="I1645" i="3"/>
  <c r="I1646" i="3"/>
  <c r="I1647" i="3"/>
  <c r="I1648" i="3"/>
  <c r="I1649" i="3"/>
  <c r="I1650" i="3"/>
  <c r="I1651" i="3"/>
  <c r="I1652" i="3"/>
  <c r="I1653" i="3"/>
  <c r="I1654" i="3"/>
  <c r="I1655" i="3"/>
  <c r="I1656" i="3"/>
  <c r="I1657" i="3"/>
  <c r="I1658" i="3"/>
  <c r="I1659" i="3"/>
  <c r="I1660" i="3"/>
  <c r="I1661" i="3"/>
  <c r="I1662" i="3"/>
  <c r="I1663" i="3"/>
  <c r="I1664" i="3"/>
  <c r="I1665" i="3"/>
  <c r="I1666" i="3"/>
  <c r="I1667" i="3"/>
  <c r="I1668" i="3"/>
  <c r="I1669" i="3"/>
  <c r="I1670" i="3"/>
  <c r="I1671" i="3"/>
  <c r="I1672" i="3"/>
  <c r="I1673" i="3"/>
  <c r="I1674" i="3"/>
  <c r="I1675" i="3"/>
  <c r="I1676" i="3"/>
  <c r="I1677" i="3"/>
  <c r="I1678" i="3"/>
  <c r="I1679" i="3"/>
  <c r="I1680" i="3"/>
  <c r="I1681" i="3"/>
  <c r="I1682" i="3"/>
  <c r="I1683" i="3"/>
  <c r="I1684" i="3"/>
  <c r="I1685" i="3"/>
  <c r="I1686" i="3"/>
  <c r="I1687" i="3"/>
  <c r="I1688" i="3"/>
  <c r="I1689" i="3"/>
  <c r="I1690" i="3"/>
  <c r="I1691" i="3"/>
  <c r="I1692" i="3"/>
  <c r="I1693" i="3"/>
  <c r="I1694" i="3"/>
  <c r="I1695" i="3"/>
  <c r="I1696" i="3"/>
  <c r="I1697" i="3"/>
  <c r="I1698" i="3"/>
  <c r="I1699" i="3"/>
  <c r="I1700" i="3"/>
  <c r="I1701" i="3"/>
  <c r="I1702" i="3"/>
  <c r="I1703" i="3"/>
  <c r="I1704" i="3"/>
  <c r="I1705" i="3"/>
  <c r="I1706" i="3"/>
  <c r="I1707" i="3"/>
  <c r="I1708" i="3"/>
  <c r="I1709" i="3"/>
  <c r="I1710" i="3"/>
  <c r="I1711" i="3"/>
  <c r="I1712" i="3"/>
  <c r="I1713" i="3"/>
  <c r="I1714" i="3"/>
  <c r="I1715" i="3"/>
  <c r="I1716" i="3"/>
  <c r="I1717" i="3"/>
  <c r="I1718" i="3"/>
  <c r="I1719" i="3"/>
  <c r="I1720" i="3"/>
  <c r="I1721" i="3"/>
  <c r="I1722" i="3"/>
  <c r="I1723" i="3"/>
  <c r="I1724" i="3"/>
  <c r="I1725" i="3"/>
  <c r="I1726" i="3"/>
  <c r="I1727" i="3"/>
  <c r="I1728" i="3"/>
  <c r="I1729" i="3"/>
  <c r="I1730" i="3"/>
  <c r="I1731" i="3"/>
  <c r="I1732" i="3"/>
  <c r="I1733" i="3"/>
  <c r="I1734" i="3"/>
  <c r="I1735" i="3"/>
  <c r="I1736" i="3"/>
  <c r="I1737" i="3"/>
  <c r="I1738" i="3"/>
  <c r="I1739" i="3"/>
  <c r="I1740" i="3"/>
  <c r="I1741" i="3"/>
  <c r="I1742" i="3"/>
  <c r="I1743" i="3"/>
  <c r="I1744" i="3"/>
  <c r="I1745" i="3"/>
  <c r="I1746" i="3"/>
  <c r="I1747" i="3"/>
  <c r="I1748" i="3"/>
  <c r="I1749" i="3"/>
  <c r="I1750" i="3"/>
  <c r="I1751" i="3"/>
  <c r="I1752" i="3"/>
  <c r="I1753" i="3"/>
  <c r="I1754" i="3"/>
  <c r="I1755" i="3"/>
  <c r="I1756" i="3"/>
  <c r="I1757" i="3"/>
  <c r="I1758" i="3"/>
  <c r="I1759" i="3"/>
  <c r="I1760" i="3"/>
  <c r="I1761" i="3"/>
  <c r="I1762" i="3"/>
  <c r="I1763" i="3"/>
  <c r="I1764" i="3"/>
  <c r="I1765" i="3"/>
  <c r="I1766" i="3"/>
  <c r="I1767" i="3"/>
  <c r="I1768" i="3"/>
  <c r="I1769" i="3"/>
  <c r="I1770" i="3"/>
  <c r="I1771" i="3"/>
  <c r="I1772" i="3"/>
  <c r="I1773" i="3"/>
  <c r="I1774" i="3"/>
  <c r="I1775" i="3"/>
  <c r="I1776" i="3"/>
  <c r="I1777" i="3"/>
  <c r="I1778" i="3"/>
  <c r="I1779" i="3"/>
  <c r="I1780" i="3"/>
  <c r="I1781" i="3"/>
  <c r="I1782" i="3"/>
  <c r="I1783" i="3"/>
  <c r="I1784" i="3"/>
  <c r="I1785" i="3"/>
  <c r="I1786" i="3"/>
  <c r="I1787" i="3"/>
  <c r="I1788" i="3"/>
  <c r="I1789" i="3"/>
  <c r="I1790" i="3"/>
  <c r="I1791" i="3"/>
  <c r="I1792" i="3"/>
  <c r="I1793" i="3"/>
  <c r="I1794" i="3"/>
  <c r="I1795" i="3"/>
  <c r="I1796" i="3"/>
  <c r="I1797" i="3"/>
  <c r="I1798" i="3"/>
  <c r="I1799" i="3"/>
  <c r="I1800" i="3"/>
  <c r="I1801" i="3"/>
  <c r="I1802" i="3"/>
  <c r="I1803" i="3"/>
  <c r="I1804" i="3"/>
  <c r="I1805" i="3"/>
  <c r="I1806" i="3"/>
  <c r="I1807" i="3"/>
  <c r="I1808" i="3"/>
  <c r="I1809" i="3"/>
  <c r="I1810" i="3"/>
  <c r="I1811" i="3"/>
  <c r="I1812" i="3"/>
  <c r="I1813" i="3"/>
  <c r="I1814" i="3"/>
  <c r="I1815" i="3"/>
  <c r="I1816" i="3"/>
  <c r="I1817" i="3"/>
  <c r="I1818" i="3"/>
  <c r="I1819" i="3"/>
  <c r="I1820" i="3"/>
  <c r="I1821" i="3"/>
  <c r="I1822" i="3"/>
  <c r="I1823" i="3"/>
  <c r="I1824" i="3"/>
  <c r="I1825" i="3"/>
  <c r="I1826" i="3"/>
  <c r="I1827" i="3"/>
  <c r="I1828" i="3"/>
  <c r="I1829" i="3"/>
  <c r="I1830" i="3"/>
  <c r="I1831" i="3"/>
  <c r="I1832" i="3"/>
  <c r="I1833" i="3"/>
  <c r="I1834" i="3"/>
  <c r="I1835" i="3"/>
  <c r="I1836" i="3"/>
  <c r="I1837" i="3"/>
  <c r="I1838" i="3"/>
  <c r="I1839" i="3"/>
  <c r="I1840" i="3"/>
  <c r="I1841" i="3"/>
  <c r="I1842" i="3"/>
  <c r="I1843" i="3"/>
  <c r="I1844" i="3"/>
  <c r="I1845" i="3"/>
  <c r="I1846" i="3"/>
  <c r="I1847" i="3"/>
  <c r="I1848" i="3"/>
  <c r="I1849" i="3"/>
  <c r="I1850" i="3"/>
  <c r="I1851" i="3"/>
  <c r="I1852" i="3"/>
  <c r="I1853" i="3"/>
  <c r="I1854" i="3"/>
  <c r="I1855" i="3"/>
  <c r="I1856" i="3"/>
  <c r="I1857" i="3"/>
  <c r="I1858" i="3"/>
  <c r="I1859" i="3"/>
  <c r="I1860" i="3"/>
  <c r="I1861" i="3"/>
  <c r="I1862" i="3"/>
  <c r="I1863" i="3"/>
  <c r="I1864" i="3"/>
  <c r="I1865" i="3"/>
  <c r="I1866" i="3"/>
  <c r="I1867" i="3"/>
  <c r="I1868" i="3"/>
  <c r="I1869" i="3"/>
  <c r="I1870" i="3"/>
  <c r="I1871" i="3"/>
  <c r="I1872" i="3"/>
  <c r="I1873" i="3"/>
  <c r="I1874" i="3"/>
  <c r="I1875" i="3"/>
  <c r="I1876" i="3"/>
  <c r="I1877" i="3"/>
  <c r="I1878" i="3"/>
  <c r="I1879" i="3"/>
  <c r="I1880" i="3"/>
  <c r="I1881" i="3"/>
  <c r="I1882" i="3"/>
  <c r="I1883" i="3"/>
  <c r="I1884" i="3"/>
  <c r="I1885" i="3"/>
  <c r="I1886" i="3"/>
  <c r="I1887" i="3"/>
  <c r="I1888" i="3"/>
  <c r="I1889" i="3"/>
  <c r="I1890" i="3"/>
  <c r="I1891" i="3"/>
  <c r="I1892" i="3"/>
  <c r="I1893" i="3"/>
  <c r="I1894" i="3"/>
  <c r="I1895" i="3"/>
  <c r="I1896" i="3"/>
  <c r="I1897" i="3"/>
  <c r="I1898" i="3"/>
  <c r="I1899" i="3"/>
  <c r="I1900" i="3"/>
  <c r="I1901" i="3"/>
  <c r="I1902" i="3"/>
  <c r="I1903" i="3"/>
  <c r="I1904" i="3"/>
  <c r="I1905" i="3"/>
  <c r="I1906" i="3"/>
  <c r="I1907" i="3"/>
  <c r="I1908" i="3"/>
  <c r="I1909" i="3"/>
  <c r="I1910" i="3"/>
  <c r="I1911" i="3"/>
  <c r="I1912" i="3"/>
  <c r="I1913" i="3"/>
  <c r="I1914" i="3"/>
  <c r="I1915" i="3"/>
  <c r="I1916" i="3"/>
  <c r="I1917" i="3"/>
  <c r="I1918" i="3"/>
  <c r="I1919" i="3"/>
  <c r="I1920" i="3"/>
  <c r="I1921" i="3"/>
  <c r="I1922" i="3"/>
  <c r="I1923" i="3"/>
  <c r="I1924" i="3"/>
  <c r="I1925" i="3"/>
  <c r="I1926" i="3"/>
  <c r="I1927" i="3"/>
  <c r="I1928" i="3"/>
  <c r="I1929" i="3"/>
  <c r="I1930" i="3"/>
  <c r="I1931" i="3"/>
  <c r="I1932" i="3"/>
  <c r="I1933" i="3"/>
  <c r="I1934" i="3"/>
  <c r="I1935" i="3"/>
  <c r="I1936" i="3"/>
  <c r="I1937" i="3"/>
  <c r="I1938" i="3"/>
  <c r="I1939" i="3"/>
  <c r="I1940" i="3"/>
  <c r="I1941" i="3"/>
  <c r="I1942" i="3"/>
  <c r="I1943" i="3"/>
  <c r="I1944" i="3"/>
  <c r="I1945" i="3"/>
  <c r="I1946" i="3"/>
  <c r="I1947" i="3"/>
  <c r="I1948" i="3"/>
  <c r="I1949" i="3"/>
  <c r="I1950" i="3"/>
  <c r="I1951" i="3"/>
  <c r="I1952" i="3"/>
  <c r="I1953" i="3"/>
  <c r="I1954" i="3"/>
  <c r="I1955" i="3"/>
  <c r="I1956" i="3"/>
  <c r="I1957" i="3"/>
  <c r="I1958" i="3"/>
  <c r="I1959" i="3"/>
  <c r="I1960" i="3"/>
  <c r="I1961" i="3"/>
  <c r="I1962" i="3"/>
  <c r="I1963" i="3"/>
  <c r="I1964" i="3"/>
  <c r="I1965" i="3"/>
  <c r="I1966" i="3"/>
  <c r="I1967" i="3"/>
  <c r="I1968" i="3"/>
  <c r="I1969" i="3"/>
  <c r="I1970" i="3"/>
  <c r="I1971" i="3"/>
  <c r="I1972" i="3"/>
  <c r="I1973" i="3"/>
  <c r="I1974" i="3"/>
  <c r="I1975" i="3"/>
  <c r="I1976" i="3"/>
  <c r="I1977" i="3"/>
  <c r="I1978" i="3"/>
  <c r="I1979" i="3"/>
  <c r="I1980" i="3"/>
  <c r="I1981" i="3"/>
  <c r="I1982" i="3"/>
  <c r="I1983" i="3"/>
  <c r="I1984" i="3"/>
  <c r="I1985" i="3"/>
  <c r="I1986" i="3"/>
  <c r="I1987" i="3"/>
  <c r="I1988" i="3"/>
  <c r="I1989" i="3"/>
  <c r="I1990" i="3"/>
  <c r="I1991" i="3"/>
  <c r="I1992" i="3"/>
  <c r="I1993" i="3"/>
  <c r="I1994" i="3"/>
  <c r="I1995" i="3"/>
  <c r="I1996" i="3"/>
  <c r="I1997" i="3"/>
  <c r="I1998" i="3"/>
  <c r="I1999" i="3"/>
  <c r="I2000" i="3"/>
  <c r="I2001" i="3"/>
  <c r="I2002" i="3"/>
  <c r="I2003" i="3"/>
  <c r="I2004" i="3"/>
  <c r="I2005" i="3"/>
  <c r="I2006" i="3"/>
  <c r="I2007" i="3"/>
  <c r="I2008" i="3"/>
  <c r="I2009" i="3"/>
  <c r="I2010" i="3"/>
  <c r="I2011" i="3"/>
  <c r="I2012" i="3"/>
  <c r="I2013" i="3"/>
  <c r="I2014" i="3"/>
  <c r="I2015" i="3"/>
  <c r="I2016" i="3"/>
  <c r="I2017" i="3"/>
  <c r="I2018" i="3"/>
  <c r="I2019" i="3"/>
  <c r="I2020" i="3"/>
  <c r="I2021" i="3"/>
  <c r="I2022" i="3"/>
  <c r="I2023" i="3"/>
  <c r="I2024" i="3"/>
  <c r="I2025" i="3"/>
  <c r="I2026" i="3"/>
  <c r="I2027" i="3"/>
  <c r="I2028" i="3"/>
  <c r="I2029" i="3"/>
  <c r="I2030" i="3"/>
  <c r="I2031" i="3"/>
  <c r="I2032" i="3"/>
  <c r="I2033" i="3"/>
  <c r="I2034" i="3"/>
  <c r="I2035" i="3"/>
  <c r="I2036" i="3"/>
  <c r="I2037" i="3"/>
  <c r="I2038" i="3"/>
  <c r="I2039" i="3"/>
  <c r="I2040" i="3"/>
  <c r="I2041" i="3"/>
  <c r="I2042" i="3"/>
  <c r="I2043" i="3"/>
  <c r="I2044" i="3"/>
  <c r="I2045" i="3"/>
  <c r="I2046" i="3"/>
  <c r="I2047" i="3"/>
  <c r="I2048" i="3"/>
  <c r="I2049" i="3"/>
  <c r="I2050" i="3"/>
  <c r="I2051" i="3"/>
  <c r="I2052" i="3"/>
  <c r="I2053" i="3"/>
  <c r="I2054" i="3"/>
  <c r="I2055" i="3"/>
  <c r="I2056" i="3"/>
  <c r="I2057" i="3"/>
  <c r="I2058" i="3"/>
  <c r="I2059" i="3"/>
  <c r="I2060" i="3"/>
  <c r="I2061" i="3"/>
  <c r="I2062" i="3"/>
  <c r="I2063" i="3"/>
  <c r="I2064" i="3"/>
  <c r="I2065" i="3"/>
  <c r="I2066" i="3"/>
  <c r="I2067" i="3"/>
  <c r="I2068" i="3"/>
  <c r="I2069" i="3"/>
  <c r="I2070" i="3"/>
  <c r="I2071" i="3"/>
  <c r="I2072" i="3"/>
  <c r="I2073" i="3"/>
  <c r="I2074" i="3"/>
  <c r="I2075" i="3"/>
  <c r="I2076" i="3"/>
  <c r="I2077" i="3"/>
  <c r="I2078" i="3"/>
  <c r="I2079" i="3"/>
  <c r="I2080" i="3"/>
  <c r="I2081" i="3"/>
  <c r="I2082" i="3"/>
  <c r="I2083" i="3"/>
  <c r="I2084" i="3"/>
  <c r="I2085" i="3"/>
  <c r="I2086" i="3"/>
  <c r="I2087" i="3"/>
  <c r="I2088" i="3"/>
  <c r="I2089" i="3"/>
  <c r="I2090" i="3"/>
  <c r="I2091" i="3"/>
  <c r="I2092" i="3"/>
  <c r="I2093" i="3"/>
  <c r="I2094" i="3"/>
  <c r="I2095" i="3"/>
  <c r="I2096" i="3"/>
  <c r="I2097" i="3"/>
  <c r="I2098" i="3"/>
  <c r="I2099" i="3"/>
  <c r="I2100" i="3"/>
  <c r="I2101" i="3"/>
  <c r="I2102" i="3"/>
  <c r="I2103" i="3"/>
  <c r="I2104" i="3"/>
  <c r="I2105" i="3"/>
  <c r="I2106" i="3"/>
  <c r="I2107" i="3"/>
  <c r="I2108" i="3"/>
  <c r="I2109" i="3"/>
  <c r="I2110" i="3"/>
  <c r="I2111" i="3"/>
  <c r="I2112" i="3"/>
  <c r="I2113" i="3"/>
  <c r="I2114" i="3"/>
  <c r="I2115" i="3"/>
  <c r="I2116" i="3"/>
  <c r="I2117" i="3"/>
  <c r="I2118" i="3"/>
  <c r="I2119" i="3"/>
  <c r="I2120" i="3"/>
  <c r="I2121" i="3"/>
  <c r="I2122" i="3"/>
  <c r="I2123" i="3"/>
  <c r="I2124" i="3"/>
  <c r="I2125" i="3"/>
  <c r="I2126" i="3"/>
  <c r="I2127" i="3"/>
  <c r="I2128" i="3"/>
  <c r="I2129" i="3"/>
  <c r="I2130" i="3"/>
  <c r="I2131" i="3"/>
  <c r="I2132" i="3"/>
  <c r="I2133" i="3"/>
  <c r="I2134" i="3"/>
  <c r="I2135" i="3"/>
  <c r="I2136" i="3"/>
  <c r="I2137" i="3"/>
  <c r="I2138" i="3"/>
  <c r="I2139" i="3"/>
  <c r="I2140" i="3"/>
  <c r="I2141" i="3"/>
  <c r="I2142" i="3"/>
  <c r="I2143" i="3"/>
  <c r="I2144" i="3"/>
  <c r="I2145" i="3"/>
  <c r="I2146" i="3"/>
  <c r="I2147" i="3"/>
  <c r="I2148" i="3"/>
  <c r="I2149" i="3"/>
  <c r="I2150" i="3"/>
  <c r="I2151" i="3"/>
  <c r="I2152" i="3"/>
  <c r="I2153" i="3"/>
  <c r="I2154" i="3"/>
  <c r="I2155" i="3"/>
  <c r="I2156" i="3"/>
  <c r="I2157" i="3"/>
  <c r="I2158" i="3"/>
  <c r="I2159" i="3"/>
  <c r="I2160" i="3"/>
  <c r="I2161" i="3"/>
  <c r="I2162" i="3"/>
  <c r="I2163" i="3"/>
  <c r="I2164" i="3"/>
  <c r="I2165" i="3"/>
  <c r="I2166" i="3"/>
  <c r="I2167" i="3"/>
  <c r="I2168" i="3"/>
  <c r="I2169" i="3"/>
  <c r="I2170" i="3"/>
  <c r="I2171" i="3"/>
  <c r="I2172" i="3"/>
  <c r="I2173" i="3"/>
  <c r="I2174" i="3"/>
  <c r="I2175" i="3"/>
  <c r="I2176" i="3"/>
  <c r="I2177" i="3"/>
  <c r="I2178" i="3"/>
  <c r="I2179" i="3"/>
  <c r="I2180" i="3"/>
  <c r="I2181" i="3"/>
  <c r="I2182" i="3"/>
  <c r="I2183" i="3"/>
  <c r="I2184" i="3"/>
  <c r="I2185" i="3"/>
  <c r="I2186" i="3"/>
  <c r="I2187" i="3"/>
  <c r="I2188" i="3"/>
  <c r="I2189" i="3"/>
  <c r="I2190" i="3"/>
  <c r="I2191" i="3"/>
  <c r="I2192" i="3"/>
  <c r="I2193" i="3"/>
  <c r="I2194" i="3"/>
  <c r="I2195" i="3"/>
  <c r="I2196" i="3"/>
  <c r="I2197" i="3"/>
  <c r="I2198" i="3"/>
  <c r="I2199" i="3"/>
  <c r="I2200" i="3"/>
  <c r="I2201" i="3"/>
  <c r="I2202" i="3"/>
  <c r="I2203" i="3"/>
  <c r="I2204" i="3"/>
  <c r="I2205" i="3"/>
  <c r="I2206" i="3"/>
  <c r="I2207" i="3"/>
  <c r="I2208" i="3"/>
  <c r="I2209" i="3"/>
  <c r="I2210" i="3"/>
  <c r="I2211" i="3"/>
  <c r="I2212" i="3"/>
  <c r="I2213" i="3"/>
  <c r="I2214" i="3"/>
  <c r="I2215" i="3"/>
  <c r="I2216" i="3"/>
  <c r="I2217" i="3"/>
  <c r="I2218" i="3"/>
  <c r="I2219" i="3"/>
  <c r="I2220" i="3"/>
  <c r="I2221" i="3"/>
  <c r="I2222" i="3"/>
  <c r="I2223" i="3"/>
  <c r="I2224" i="3"/>
  <c r="I2225" i="3"/>
  <c r="I2226" i="3"/>
  <c r="I2227" i="3"/>
  <c r="I2228" i="3"/>
  <c r="I2229" i="3"/>
  <c r="I2230" i="3"/>
  <c r="I2231" i="3"/>
  <c r="I2232" i="3"/>
  <c r="I2233" i="3"/>
  <c r="I2234" i="3"/>
  <c r="I2235" i="3"/>
  <c r="I2236" i="3"/>
  <c r="I2237" i="3"/>
  <c r="I2238" i="3"/>
  <c r="I2239" i="3"/>
  <c r="I2240" i="3"/>
  <c r="I2241" i="3"/>
  <c r="I2242" i="3"/>
  <c r="I2243" i="3"/>
  <c r="I2244" i="3"/>
  <c r="I2245" i="3"/>
  <c r="I2246" i="3"/>
  <c r="I2247" i="3"/>
  <c r="I2248" i="3"/>
  <c r="I2249" i="3"/>
  <c r="I2250" i="3"/>
  <c r="I2251" i="3"/>
  <c r="I2252" i="3"/>
  <c r="I2253" i="3"/>
  <c r="I2254" i="3"/>
  <c r="I2255" i="3"/>
  <c r="I2256" i="3"/>
  <c r="I2257" i="3"/>
  <c r="I2258" i="3"/>
  <c r="I2259" i="3"/>
  <c r="I2260" i="3"/>
  <c r="I2261" i="3"/>
  <c r="I2262" i="3"/>
  <c r="I2263" i="3"/>
  <c r="I2264" i="3"/>
  <c r="I2265" i="3"/>
  <c r="I2266" i="3"/>
  <c r="I2267" i="3"/>
  <c r="I2268" i="3"/>
  <c r="I2269" i="3"/>
  <c r="I2270" i="3"/>
  <c r="I2271" i="3"/>
  <c r="I2272" i="3"/>
  <c r="I2273" i="3"/>
  <c r="I2274" i="3"/>
  <c r="I2275" i="3"/>
  <c r="I2276" i="3"/>
  <c r="I2277" i="3"/>
  <c r="I2278" i="3"/>
  <c r="I2279" i="3"/>
  <c r="I2280" i="3"/>
  <c r="I2281" i="3"/>
  <c r="I2282" i="3"/>
  <c r="I2283" i="3"/>
  <c r="I2284" i="3"/>
  <c r="I2285" i="3"/>
  <c r="I2286" i="3"/>
  <c r="I2287" i="3"/>
  <c r="I2288" i="3"/>
  <c r="I2289" i="3"/>
  <c r="I2290" i="3"/>
  <c r="I2291" i="3"/>
  <c r="I2292" i="3"/>
  <c r="I2293" i="3"/>
  <c r="I2294" i="3"/>
  <c r="I2295" i="3"/>
  <c r="I2296" i="3"/>
  <c r="I2297" i="3"/>
  <c r="I2298" i="3"/>
  <c r="I2299" i="3"/>
  <c r="I2300" i="3"/>
  <c r="I2301" i="3"/>
  <c r="I2302" i="3"/>
  <c r="I2303" i="3"/>
  <c r="I2304" i="3"/>
  <c r="I2305" i="3"/>
  <c r="I2306" i="3"/>
  <c r="I2307" i="3"/>
  <c r="I2308" i="3"/>
  <c r="I2309" i="3"/>
  <c r="I2310" i="3"/>
  <c r="I2311" i="3"/>
  <c r="I2312" i="3"/>
  <c r="I2313" i="3"/>
  <c r="I2314" i="3"/>
  <c r="I2315" i="3"/>
  <c r="I2316" i="3"/>
  <c r="I2317" i="3"/>
  <c r="I2318" i="3"/>
  <c r="I2319" i="3"/>
  <c r="I2320" i="3"/>
  <c r="I2321" i="3"/>
  <c r="I2322" i="3"/>
  <c r="I2323" i="3"/>
  <c r="I2324" i="3"/>
  <c r="I2325" i="3"/>
  <c r="I2326" i="3"/>
  <c r="I2327" i="3"/>
  <c r="I2328" i="3"/>
  <c r="I2329" i="3"/>
  <c r="I2330" i="3"/>
  <c r="I2331" i="3"/>
  <c r="I2332" i="3"/>
  <c r="I2333" i="3"/>
  <c r="I2334" i="3"/>
  <c r="I2335" i="3"/>
  <c r="I2336" i="3"/>
  <c r="I2337" i="3"/>
  <c r="I2338" i="3"/>
  <c r="I2339" i="3"/>
  <c r="I2340" i="3"/>
  <c r="I2341" i="3"/>
  <c r="I2342" i="3"/>
  <c r="I2343" i="3"/>
  <c r="I2344" i="3"/>
  <c r="I2345" i="3"/>
  <c r="I2346" i="3"/>
  <c r="I2347" i="3"/>
  <c r="I2348" i="3"/>
  <c r="I2349" i="3"/>
  <c r="I2350" i="3"/>
  <c r="I2351" i="3"/>
  <c r="I2352" i="3"/>
  <c r="I2353" i="3"/>
  <c r="I2354" i="3"/>
  <c r="I2355" i="3"/>
  <c r="I2356" i="3"/>
  <c r="I2357" i="3"/>
  <c r="I2358" i="3"/>
  <c r="I2359" i="3"/>
  <c r="I2360" i="3"/>
  <c r="I2361" i="3"/>
  <c r="I2362" i="3"/>
  <c r="I2363" i="3"/>
  <c r="I2364" i="3"/>
  <c r="I2365" i="3"/>
  <c r="I2366" i="3"/>
  <c r="I2367" i="3"/>
  <c r="I2368" i="3"/>
  <c r="I2369" i="3"/>
  <c r="I2370" i="3"/>
  <c r="I2371" i="3"/>
  <c r="I2372" i="3"/>
  <c r="I2373" i="3"/>
  <c r="I2374" i="3"/>
  <c r="I2375" i="3"/>
  <c r="I2376" i="3"/>
  <c r="I2377" i="3"/>
  <c r="I2378" i="3"/>
  <c r="I2379" i="3"/>
  <c r="I2380" i="3"/>
  <c r="I2381" i="3"/>
  <c r="I2382" i="3"/>
  <c r="I2383" i="3"/>
  <c r="I2384" i="3"/>
  <c r="I2385" i="3"/>
  <c r="I2386" i="3"/>
  <c r="I2387" i="3"/>
  <c r="I2388" i="3"/>
  <c r="I2389" i="3"/>
  <c r="I2390" i="3"/>
  <c r="I2391" i="3"/>
  <c r="I2392" i="3"/>
  <c r="I2393" i="3"/>
  <c r="I2394" i="3"/>
  <c r="I2395" i="3"/>
  <c r="I2396" i="3"/>
  <c r="I2397" i="3"/>
  <c r="I2398" i="3"/>
  <c r="I2399" i="3"/>
  <c r="I2400" i="3"/>
  <c r="I2401" i="3"/>
  <c r="I2402" i="3"/>
  <c r="I2403" i="3"/>
  <c r="I2404" i="3"/>
  <c r="I2405" i="3"/>
  <c r="I2406" i="3"/>
  <c r="I2407" i="3"/>
  <c r="I2408" i="3"/>
  <c r="I2409" i="3"/>
  <c r="I2410" i="3"/>
  <c r="I2411" i="3"/>
  <c r="I2412" i="3"/>
  <c r="I2413" i="3"/>
  <c r="I2414" i="3"/>
  <c r="I2415" i="3"/>
  <c r="I2416" i="3"/>
  <c r="I2417" i="3"/>
  <c r="I2418" i="3"/>
  <c r="I2419" i="3"/>
  <c r="I2420" i="3"/>
  <c r="I2421" i="3"/>
  <c r="I2422" i="3"/>
  <c r="I2423" i="3"/>
  <c r="I2424" i="3"/>
  <c r="I2425" i="3"/>
  <c r="I2426" i="3"/>
  <c r="I2427" i="3"/>
  <c r="I2428" i="3"/>
  <c r="I2429" i="3"/>
  <c r="I2430" i="3"/>
  <c r="I2431" i="3"/>
  <c r="I2432" i="3"/>
  <c r="I2433" i="3"/>
  <c r="I2434" i="3"/>
  <c r="I2435" i="3"/>
  <c r="I2436" i="3"/>
  <c r="I2437" i="3"/>
  <c r="I2438" i="3"/>
  <c r="I2439" i="3"/>
  <c r="I2440" i="3"/>
  <c r="I2441" i="3"/>
  <c r="I2442" i="3"/>
  <c r="I2443" i="3"/>
  <c r="I2444" i="3"/>
  <c r="I2445" i="3"/>
  <c r="I2446" i="3"/>
  <c r="I2447" i="3"/>
  <c r="I2448" i="3"/>
  <c r="I2449" i="3"/>
  <c r="I2450" i="3"/>
  <c r="I2451" i="3"/>
  <c r="I2452" i="3"/>
  <c r="I2453" i="3"/>
  <c r="I2454" i="3"/>
  <c r="I2455" i="3"/>
  <c r="I2456" i="3"/>
  <c r="I2457" i="3"/>
  <c r="I2458" i="3"/>
  <c r="I2459" i="3"/>
  <c r="I2460" i="3"/>
  <c r="I2461" i="3"/>
  <c r="I2462" i="3"/>
  <c r="I2463" i="3"/>
  <c r="I2464" i="3"/>
  <c r="I2465" i="3"/>
  <c r="I2466" i="3"/>
  <c r="I2467" i="3"/>
  <c r="I2468" i="3"/>
  <c r="I2469" i="3"/>
  <c r="I2470" i="3"/>
  <c r="I2471" i="3"/>
  <c r="I2472" i="3"/>
  <c r="I2473" i="3"/>
  <c r="I2474" i="3"/>
  <c r="I2475" i="3"/>
  <c r="I2476" i="3"/>
  <c r="I2477" i="3"/>
  <c r="I2478" i="3"/>
  <c r="I2479" i="3"/>
  <c r="I2480" i="3"/>
  <c r="I2481" i="3"/>
  <c r="I2482" i="3"/>
  <c r="I2483" i="3"/>
  <c r="I2484" i="3"/>
  <c r="I2485" i="3"/>
  <c r="I2486" i="3"/>
  <c r="I2487" i="3"/>
  <c r="I2488" i="3"/>
  <c r="I2489" i="3"/>
  <c r="I2490" i="3"/>
  <c r="I2491" i="3"/>
  <c r="I2492" i="3"/>
  <c r="I2493" i="3"/>
  <c r="I2494" i="3"/>
  <c r="I2495" i="3"/>
  <c r="I2496" i="3"/>
  <c r="I2497" i="3"/>
  <c r="I2498" i="3"/>
  <c r="I2499" i="3"/>
  <c r="I2500" i="3"/>
  <c r="I2501" i="3"/>
  <c r="I2502" i="3"/>
  <c r="I2503" i="3"/>
  <c r="I2504" i="3"/>
  <c r="I2505" i="3"/>
  <c r="I2506" i="3"/>
  <c r="I2507" i="3"/>
  <c r="I2508" i="3"/>
  <c r="I2509" i="3"/>
  <c r="I2510" i="3"/>
  <c r="I2511" i="3"/>
  <c r="I2512" i="3"/>
  <c r="I2513" i="3"/>
  <c r="I2514" i="3"/>
  <c r="I2515" i="3"/>
  <c r="I2516" i="3"/>
  <c r="I2517" i="3"/>
  <c r="I2518" i="3"/>
  <c r="I2519" i="3"/>
  <c r="I2520" i="3"/>
  <c r="I2521" i="3"/>
  <c r="I2522" i="3"/>
  <c r="I2523" i="3"/>
  <c r="I2524" i="3"/>
  <c r="I2525" i="3"/>
  <c r="I2526" i="3"/>
  <c r="I2527" i="3"/>
  <c r="I2528" i="3"/>
  <c r="I2529" i="3"/>
  <c r="I2530" i="3"/>
  <c r="I2531" i="3"/>
  <c r="I2532" i="3"/>
  <c r="I2533" i="3"/>
  <c r="I2534" i="3"/>
  <c r="I2535" i="3"/>
  <c r="I2536" i="3"/>
  <c r="I2537" i="3"/>
  <c r="I2538" i="3"/>
  <c r="I2539" i="3"/>
  <c r="I2540" i="3"/>
  <c r="I2541" i="3"/>
  <c r="I2542" i="3"/>
  <c r="I2543" i="3"/>
  <c r="I2544" i="3"/>
  <c r="I2545" i="3"/>
  <c r="I2546" i="3"/>
  <c r="I2547" i="3"/>
  <c r="I2548" i="3"/>
  <c r="I2549" i="3"/>
  <c r="I2550" i="3"/>
  <c r="I2551" i="3"/>
  <c r="I2552" i="3"/>
  <c r="I2553" i="3"/>
  <c r="I2554" i="3"/>
  <c r="I2555" i="3"/>
  <c r="I2556" i="3"/>
  <c r="I2557" i="3"/>
  <c r="I2558" i="3"/>
  <c r="I2559" i="3"/>
  <c r="I2560" i="3"/>
  <c r="I2561" i="3"/>
  <c r="I2562" i="3"/>
  <c r="I2563" i="3"/>
  <c r="I2564" i="3"/>
  <c r="I2565" i="3"/>
  <c r="I2566" i="3"/>
  <c r="I2567" i="3"/>
  <c r="I2568" i="3"/>
  <c r="I2569" i="3"/>
  <c r="I2570" i="3"/>
  <c r="I2571" i="3"/>
  <c r="I2572" i="3"/>
  <c r="I2573" i="3"/>
  <c r="I2574" i="3"/>
  <c r="I2575" i="3"/>
  <c r="I2576" i="3"/>
  <c r="I2577" i="3"/>
  <c r="I2578" i="3"/>
  <c r="I2579" i="3"/>
  <c r="I2580" i="3"/>
  <c r="I2581" i="3"/>
  <c r="I2582" i="3"/>
  <c r="I2583" i="3"/>
  <c r="I2584" i="3"/>
  <c r="I2585" i="3"/>
  <c r="I2586" i="3"/>
  <c r="I2587" i="3"/>
  <c r="I2588" i="3"/>
  <c r="I2589" i="3"/>
  <c r="I2590" i="3"/>
  <c r="I2591" i="3"/>
  <c r="I2592" i="3"/>
  <c r="I2593" i="3"/>
  <c r="I2594" i="3"/>
  <c r="I2595" i="3"/>
  <c r="I2596" i="3"/>
  <c r="I2597" i="3"/>
  <c r="I2598" i="3"/>
  <c r="I2599" i="3"/>
  <c r="I2600" i="3"/>
  <c r="I2601" i="3"/>
  <c r="I2602" i="3"/>
  <c r="I2603" i="3"/>
  <c r="I2604" i="3"/>
  <c r="I2605" i="3"/>
  <c r="I2606" i="3"/>
  <c r="I2607" i="3"/>
  <c r="I2608" i="3"/>
  <c r="I2609" i="3"/>
  <c r="I2610" i="3"/>
  <c r="I2611" i="3"/>
  <c r="I2612" i="3"/>
  <c r="I2613" i="3"/>
  <c r="I2614" i="3"/>
  <c r="I2615" i="3"/>
  <c r="I2616" i="3"/>
  <c r="I2617" i="3"/>
  <c r="I2618" i="3"/>
  <c r="I2619" i="3"/>
  <c r="I2620" i="3"/>
  <c r="I2621" i="3"/>
  <c r="I2622" i="3"/>
  <c r="I2623" i="3"/>
  <c r="I2624" i="3"/>
  <c r="I2625" i="3"/>
  <c r="I2626" i="3"/>
  <c r="I2627" i="3"/>
  <c r="I2628" i="3"/>
  <c r="I2629" i="3"/>
  <c r="I2630" i="3"/>
  <c r="I2631" i="3"/>
  <c r="I2632" i="3"/>
  <c r="I2633" i="3"/>
  <c r="I2634" i="3"/>
  <c r="I2635" i="3"/>
  <c r="I2636" i="3"/>
  <c r="I2637" i="3"/>
  <c r="I2638" i="3"/>
  <c r="I2639" i="3"/>
  <c r="I2640" i="3"/>
  <c r="I2641" i="3"/>
  <c r="I2642" i="3"/>
  <c r="I2643" i="3"/>
  <c r="I2644" i="3"/>
  <c r="I2645" i="3"/>
  <c r="I2646" i="3"/>
  <c r="I2647" i="3"/>
  <c r="I2648" i="3"/>
  <c r="I2649" i="3"/>
  <c r="I2650" i="3"/>
  <c r="I2651" i="3"/>
  <c r="I2652" i="3"/>
  <c r="I2653" i="3"/>
  <c r="I2654" i="3"/>
  <c r="I2655" i="3"/>
  <c r="I2656" i="3"/>
  <c r="I2657" i="3"/>
  <c r="I2658" i="3"/>
  <c r="I2659" i="3"/>
  <c r="I2660" i="3"/>
  <c r="I2661" i="3"/>
  <c r="I2662" i="3"/>
  <c r="I2663" i="3"/>
  <c r="I2664" i="3"/>
  <c r="I2665" i="3"/>
  <c r="I2666" i="3"/>
  <c r="I2667" i="3"/>
  <c r="I2668" i="3"/>
  <c r="I2669" i="3"/>
  <c r="I2670" i="3"/>
  <c r="I2671" i="3"/>
  <c r="I2672" i="3"/>
  <c r="I2673" i="3"/>
  <c r="I2674" i="3"/>
  <c r="I2675" i="3"/>
  <c r="I2676" i="3"/>
  <c r="I2677" i="3"/>
  <c r="I2678" i="3"/>
  <c r="I2679" i="3"/>
  <c r="I2680" i="3"/>
  <c r="I2681" i="3"/>
  <c r="I2682" i="3"/>
  <c r="I2683" i="3"/>
  <c r="I2684" i="3"/>
  <c r="I2685" i="3"/>
  <c r="I2686" i="3"/>
  <c r="I2687" i="3"/>
  <c r="I2688" i="3"/>
  <c r="I2689" i="3"/>
  <c r="I2690" i="3"/>
  <c r="I2691" i="3"/>
  <c r="I2692" i="3"/>
  <c r="I2693" i="3"/>
  <c r="I2694" i="3"/>
  <c r="I2695" i="3"/>
  <c r="I2696" i="3"/>
  <c r="I2697" i="3"/>
  <c r="I2698" i="3"/>
  <c r="I2699" i="3"/>
  <c r="I2700" i="3"/>
  <c r="I2701" i="3"/>
  <c r="I2702" i="3"/>
  <c r="I2703" i="3"/>
  <c r="I2704" i="3"/>
  <c r="I2705" i="3"/>
  <c r="I2706" i="3"/>
  <c r="I2707" i="3"/>
  <c r="I2708" i="3"/>
  <c r="I2709" i="3"/>
  <c r="I2710" i="3"/>
  <c r="I2711" i="3"/>
  <c r="I2712" i="3"/>
  <c r="I2713" i="3"/>
  <c r="I2714" i="3"/>
  <c r="I2715" i="3"/>
  <c r="I2716" i="3"/>
  <c r="I2717" i="3"/>
  <c r="I2718" i="3"/>
  <c r="I2719" i="3"/>
  <c r="I2720" i="3"/>
  <c r="I2721" i="3"/>
  <c r="I2722" i="3"/>
  <c r="I2723" i="3"/>
  <c r="I2724" i="3"/>
  <c r="I2725" i="3"/>
  <c r="I2726" i="3"/>
  <c r="I2727" i="3"/>
  <c r="I2728" i="3"/>
  <c r="I2729" i="3"/>
  <c r="I2730" i="3"/>
  <c r="I2731" i="3"/>
  <c r="I2732" i="3"/>
  <c r="I2733" i="3"/>
  <c r="I2734" i="3"/>
  <c r="I2735" i="3"/>
  <c r="I2736" i="3"/>
  <c r="I2737" i="3"/>
  <c r="I2738" i="3"/>
  <c r="I2739" i="3"/>
  <c r="I2740" i="3"/>
  <c r="I2741" i="3"/>
  <c r="I2742" i="3"/>
  <c r="I2743" i="3"/>
  <c r="I2744" i="3"/>
  <c r="I2745" i="3"/>
  <c r="I2746" i="3"/>
  <c r="I2747" i="3"/>
  <c r="I2748" i="3"/>
  <c r="I2749" i="3"/>
  <c r="I2750" i="3"/>
  <c r="I2751" i="3"/>
  <c r="I2752" i="3"/>
  <c r="I2753" i="3"/>
  <c r="I2754" i="3"/>
  <c r="I2755" i="3"/>
  <c r="I2756" i="3"/>
  <c r="I2757" i="3"/>
  <c r="I2758" i="3"/>
  <c r="I2759" i="3"/>
  <c r="I2760" i="3"/>
  <c r="I2761" i="3"/>
  <c r="I2762" i="3"/>
  <c r="I2763" i="3"/>
  <c r="I2764" i="3"/>
  <c r="I2765" i="3"/>
  <c r="I2766" i="3"/>
  <c r="I2767" i="3"/>
  <c r="I2768" i="3"/>
  <c r="I2769" i="3"/>
  <c r="I2770" i="3"/>
  <c r="I2771" i="3"/>
  <c r="I2772" i="3"/>
  <c r="I2773" i="3"/>
  <c r="I2774" i="3"/>
  <c r="I2775" i="3"/>
  <c r="I2776" i="3"/>
  <c r="I2777" i="3"/>
  <c r="I2778" i="3"/>
  <c r="I2779" i="3"/>
  <c r="I2780" i="3"/>
  <c r="I2781" i="3"/>
  <c r="I2782" i="3"/>
  <c r="I2783" i="3"/>
  <c r="I2784" i="3"/>
  <c r="I2785" i="3"/>
  <c r="I2786" i="3"/>
  <c r="I2787" i="3"/>
  <c r="I2788" i="3"/>
  <c r="I2789" i="3"/>
  <c r="I2790" i="3"/>
  <c r="I2791" i="3"/>
  <c r="I2792" i="3"/>
  <c r="I2793" i="3"/>
  <c r="I2794" i="3"/>
  <c r="I2795" i="3"/>
  <c r="I2796" i="3"/>
  <c r="I2797" i="3"/>
  <c r="I2798" i="3"/>
  <c r="I2799" i="3"/>
  <c r="I2800" i="3"/>
  <c r="I2801" i="3"/>
  <c r="I2802" i="3"/>
  <c r="I2803" i="3"/>
  <c r="I2804" i="3"/>
  <c r="I2805" i="3"/>
  <c r="I2806" i="3"/>
  <c r="I2807" i="3"/>
  <c r="I2808" i="3"/>
  <c r="I2809" i="3"/>
  <c r="I2810" i="3"/>
  <c r="I2811" i="3"/>
  <c r="I2812" i="3"/>
  <c r="I2813" i="3"/>
  <c r="I2814" i="3"/>
  <c r="I2815" i="3"/>
  <c r="I2816" i="3"/>
  <c r="I2817" i="3"/>
  <c r="I2818" i="3"/>
  <c r="I2819" i="3"/>
  <c r="I2820" i="3"/>
  <c r="I2821" i="3"/>
  <c r="I2822" i="3"/>
  <c r="I2823" i="3"/>
  <c r="I2824" i="3"/>
  <c r="I2825" i="3"/>
  <c r="I2826" i="3"/>
  <c r="I2827" i="3"/>
  <c r="I2828" i="3"/>
  <c r="I2829" i="3"/>
  <c r="I2830" i="3"/>
  <c r="I2831" i="3"/>
  <c r="I2832" i="3"/>
  <c r="I2833" i="3"/>
  <c r="I2834" i="3"/>
  <c r="I2835" i="3"/>
  <c r="I2836" i="3"/>
  <c r="I2837" i="3"/>
  <c r="I2838" i="3"/>
  <c r="I2839" i="3"/>
  <c r="I2840" i="3"/>
  <c r="I2841" i="3"/>
  <c r="I2842" i="3"/>
  <c r="I2843" i="3"/>
  <c r="I2844" i="3"/>
  <c r="I2845" i="3"/>
  <c r="I2846" i="3"/>
  <c r="I2847" i="3"/>
  <c r="I2848" i="3"/>
  <c r="I2849" i="3"/>
  <c r="I2850" i="3"/>
  <c r="I2851" i="3"/>
  <c r="I2852" i="3"/>
  <c r="I2853" i="3"/>
  <c r="I2854" i="3"/>
  <c r="I2855" i="3"/>
  <c r="I2856" i="3"/>
  <c r="I2857" i="3"/>
  <c r="I2858" i="3"/>
  <c r="I2859" i="3"/>
  <c r="I2860" i="3"/>
  <c r="I2861" i="3"/>
  <c r="I2862" i="3"/>
  <c r="I2863" i="3"/>
  <c r="I2864" i="3"/>
  <c r="I2865" i="3"/>
  <c r="I2866" i="3"/>
  <c r="I2867" i="3"/>
  <c r="I2868" i="3"/>
  <c r="I2869" i="3"/>
  <c r="I2870" i="3"/>
  <c r="I2871" i="3"/>
  <c r="I2872" i="3"/>
  <c r="I2873" i="3"/>
  <c r="I2874" i="3"/>
  <c r="I2875" i="3"/>
  <c r="I2876" i="3"/>
  <c r="I2877" i="3"/>
  <c r="I2878" i="3"/>
  <c r="I2879" i="3"/>
  <c r="I2880" i="3"/>
  <c r="I2881" i="3"/>
  <c r="I2882" i="3"/>
  <c r="I2883" i="3"/>
  <c r="I2884" i="3"/>
  <c r="I2885" i="3"/>
  <c r="I2886" i="3"/>
  <c r="I2887" i="3"/>
  <c r="I2888" i="3"/>
  <c r="I2889" i="3"/>
  <c r="I2890" i="3"/>
  <c r="I2891" i="3"/>
  <c r="I2892" i="3"/>
  <c r="I2893" i="3"/>
  <c r="I2894" i="3"/>
  <c r="I2895" i="3"/>
  <c r="I2896" i="3"/>
  <c r="I2897" i="3"/>
  <c r="I2898" i="3"/>
  <c r="I2899" i="3"/>
  <c r="I2900" i="3"/>
  <c r="I2901" i="3"/>
  <c r="I2902" i="3"/>
  <c r="I2903" i="3"/>
  <c r="I2904" i="3"/>
  <c r="I2905" i="3"/>
  <c r="I2906" i="3"/>
  <c r="I2907" i="3"/>
  <c r="I2908" i="3"/>
  <c r="I2909" i="3"/>
  <c r="I2910" i="3"/>
  <c r="I2911" i="3"/>
  <c r="I2912" i="3"/>
  <c r="I2913" i="3"/>
  <c r="I2914" i="3"/>
  <c r="I2915" i="3"/>
  <c r="I2916" i="3"/>
  <c r="I2917" i="3"/>
  <c r="I2918" i="3"/>
  <c r="I2919" i="3"/>
  <c r="I2920" i="3"/>
  <c r="I2921" i="3"/>
  <c r="I2922" i="3"/>
  <c r="I2923" i="3"/>
  <c r="I2924" i="3"/>
  <c r="I2925" i="3"/>
  <c r="I2926" i="3"/>
  <c r="I2927" i="3"/>
  <c r="I2928" i="3"/>
  <c r="I2929" i="3"/>
  <c r="I2930" i="3"/>
  <c r="I2931" i="3"/>
  <c r="I2932" i="3"/>
  <c r="I2933" i="3"/>
  <c r="I2934" i="3"/>
  <c r="I2935" i="3"/>
  <c r="I2936" i="3"/>
  <c r="I2937" i="3"/>
  <c r="I2938" i="3"/>
  <c r="I2939" i="3"/>
  <c r="I2940" i="3"/>
  <c r="I2941" i="3"/>
  <c r="I2942" i="3"/>
  <c r="I2943" i="3"/>
  <c r="I2944" i="3"/>
  <c r="I2945" i="3"/>
  <c r="I2946" i="3"/>
  <c r="I2947" i="3"/>
  <c r="I2948" i="3"/>
  <c r="I2949" i="3"/>
  <c r="I2950" i="3"/>
  <c r="I2951" i="3"/>
  <c r="I2952" i="3"/>
  <c r="I2953" i="3"/>
  <c r="I2954" i="3"/>
  <c r="I2955" i="3"/>
  <c r="I2956" i="3"/>
  <c r="I2957" i="3"/>
  <c r="I2958" i="3"/>
  <c r="I2959" i="3"/>
  <c r="I2960" i="3"/>
  <c r="I2961" i="3"/>
  <c r="I2962" i="3"/>
  <c r="I2963" i="3"/>
  <c r="I2964" i="3"/>
  <c r="I2965" i="3"/>
  <c r="I2966" i="3"/>
  <c r="I2967" i="3"/>
  <c r="I2968" i="3"/>
  <c r="I2969" i="3"/>
  <c r="I2970" i="3"/>
  <c r="I2971" i="3"/>
  <c r="I2972" i="3"/>
  <c r="I2973" i="3"/>
  <c r="I2974" i="3"/>
  <c r="I2975" i="3"/>
  <c r="I2976" i="3"/>
  <c r="I2977" i="3"/>
  <c r="I2978" i="3"/>
  <c r="I2979" i="3"/>
  <c r="I2980" i="3"/>
  <c r="I2981" i="3"/>
  <c r="I2982" i="3"/>
  <c r="I2983" i="3"/>
  <c r="I2984" i="3"/>
  <c r="I2985" i="3"/>
  <c r="I2986" i="3"/>
  <c r="I2987" i="3"/>
  <c r="I2988" i="3"/>
  <c r="I2989" i="3"/>
  <c r="I2990" i="3"/>
  <c r="I2991" i="3"/>
  <c r="I2992" i="3"/>
  <c r="I2993" i="3"/>
  <c r="I2994" i="3"/>
  <c r="I2995" i="3"/>
  <c r="I2996" i="3"/>
  <c r="I2997" i="3"/>
  <c r="I2998" i="3"/>
  <c r="I2999" i="3"/>
  <c r="I3000" i="3"/>
  <c r="I3001" i="3"/>
  <c r="I3002" i="3"/>
  <c r="I3003" i="3"/>
  <c r="I3004" i="3"/>
  <c r="I3005" i="3"/>
  <c r="I3006" i="3"/>
  <c r="I3007" i="3"/>
  <c r="I3008" i="3"/>
  <c r="I3009" i="3"/>
  <c r="I3010" i="3"/>
  <c r="I3011" i="3"/>
  <c r="I3012" i="3"/>
  <c r="I3013" i="3"/>
  <c r="I3014" i="3"/>
  <c r="I3015" i="3"/>
  <c r="I3016" i="3"/>
  <c r="I3017" i="3"/>
  <c r="I3018" i="3"/>
  <c r="I3019" i="3"/>
  <c r="I3020" i="3"/>
  <c r="I3021" i="3"/>
  <c r="I3022" i="3"/>
  <c r="I3023" i="3"/>
  <c r="I3024" i="3"/>
  <c r="I3025" i="3"/>
  <c r="I3026" i="3"/>
  <c r="I3027" i="3"/>
  <c r="I3028" i="3"/>
  <c r="I3029" i="3"/>
  <c r="I3030" i="3"/>
  <c r="I3031" i="3"/>
  <c r="I3032" i="3"/>
  <c r="I3033" i="3"/>
  <c r="I3034" i="3"/>
  <c r="I3035" i="3"/>
  <c r="I3036" i="3"/>
  <c r="I3037" i="3"/>
  <c r="I3038" i="3"/>
  <c r="I3039" i="3"/>
  <c r="I3040" i="3"/>
  <c r="I3041" i="3"/>
  <c r="I3042" i="3"/>
  <c r="I3043" i="3"/>
  <c r="I3044" i="3"/>
  <c r="I3045" i="3"/>
  <c r="I3046" i="3"/>
  <c r="I3047" i="3"/>
  <c r="I3048" i="3"/>
  <c r="I3049" i="3"/>
  <c r="I3050" i="3"/>
  <c r="I3051" i="3"/>
  <c r="I3052" i="3"/>
  <c r="I3053" i="3"/>
  <c r="I3054" i="3"/>
  <c r="I3055" i="3"/>
  <c r="I3056" i="3"/>
  <c r="I3057" i="3"/>
  <c r="I3058" i="3"/>
  <c r="I3059" i="3"/>
  <c r="I3060" i="3"/>
  <c r="I3061" i="3"/>
  <c r="I3062" i="3"/>
  <c r="I3063" i="3"/>
  <c r="I3064" i="3"/>
  <c r="I3065" i="3"/>
  <c r="I3066" i="3"/>
  <c r="I3067" i="3"/>
  <c r="I3068" i="3"/>
  <c r="I3069" i="3"/>
  <c r="I3070" i="3"/>
  <c r="I3071" i="3"/>
  <c r="I3072" i="3"/>
  <c r="I3073" i="3"/>
  <c r="I3074" i="3"/>
  <c r="I3075" i="3"/>
  <c r="I3076" i="3"/>
  <c r="I3077" i="3"/>
  <c r="I3078" i="3"/>
  <c r="I3079" i="3"/>
  <c r="I3080" i="3"/>
  <c r="I3081" i="3"/>
  <c r="I3082" i="3"/>
  <c r="I3083" i="3"/>
  <c r="I3084" i="3"/>
  <c r="I3085" i="3"/>
  <c r="I3086" i="3"/>
  <c r="I3087" i="3"/>
  <c r="I3088" i="3"/>
  <c r="I3089" i="3"/>
  <c r="I3090" i="3"/>
  <c r="I3091" i="3"/>
  <c r="I3092" i="3"/>
  <c r="I3093" i="3"/>
  <c r="I3094" i="3"/>
  <c r="I3095" i="3"/>
  <c r="I3096" i="3"/>
  <c r="I3097" i="3"/>
  <c r="I3098" i="3"/>
  <c r="I3099" i="3"/>
  <c r="I3100" i="3"/>
  <c r="I3101" i="3"/>
  <c r="I3102" i="3"/>
  <c r="I3103" i="3"/>
  <c r="I3104" i="3"/>
  <c r="I3105" i="3"/>
  <c r="I3106" i="3"/>
  <c r="I3107" i="3"/>
  <c r="I3108" i="3"/>
  <c r="I3109" i="3"/>
  <c r="I3110" i="3"/>
  <c r="I3111" i="3"/>
  <c r="I3112" i="3"/>
  <c r="I3113" i="3"/>
  <c r="I3114" i="3"/>
  <c r="I3115" i="3"/>
  <c r="I3116" i="3"/>
  <c r="I3117" i="3"/>
  <c r="I3118" i="3"/>
  <c r="I3119" i="3"/>
  <c r="I3120" i="3"/>
  <c r="I3121" i="3"/>
  <c r="I3122" i="3"/>
  <c r="I3123" i="3"/>
  <c r="I3124" i="3"/>
  <c r="I3125" i="3"/>
  <c r="I3126" i="3"/>
  <c r="I3127" i="3"/>
  <c r="I3128" i="3"/>
  <c r="I3129" i="3"/>
  <c r="I3130" i="3"/>
  <c r="I3131" i="3"/>
  <c r="I3132" i="3"/>
  <c r="I3133" i="3"/>
  <c r="I3134" i="3"/>
  <c r="I3135" i="3"/>
  <c r="I3136" i="3"/>
  <c r="I3137" i="3"/>
  <c r="I3138" i="3"/>
  <c r="I3139" i="3"/>
  <c r="I3140" i="3"/>
  <c r="I3141" i="3"/>
  <c r="I3142" i="3"/>
  <c r="I3143" i="3"/>
  <c r="I3144" i="3"/>
  <c r="I3145" i="3"/>
  <c r="I3146" i="3"/>
  <c r="I3147" i="3"/>
  <c r="I3148" i="3"/>
  <c r="I3149" i="3"/>
  <c r="I3150" i="3"/>
  <c r="I3151" i="3"/>
  <c r="I3152" i="3"/>
  <c r="I3153" i="3"/>
  <c r="I3154" i="3"/>
  <c r="I3155" i="3"/>
  <c r="I3156" i="3"/>
  <c r="I3157" i="3"/>
  <c r="I3158" i="3"/>
  <c r="I3159" i="3"/>
  <c r="I3160" i="3"/>
  <c r="I3161" i="3"/>
  <c r="I3162" i="3"/>
  <c r="I3163" i="3"/>
  <c r="I3164" i="3"/>
  <c r="I3165" i="3"/>
  <c r="I3166" i="3"/>
  <c r="I3167" i="3"/>
  <c r="I3168" i="3"/>
  <c r="I3169" i="3"/>
  <c r="I3170" i="3"/>
  <c r="I3171" i="3"/>
  <c r="I3172" i="3"/>
  <c r="I3173" i="3"/>
  <c r="I3174" i="3"/>
  <c r="I3175" i="3"/>
  <c r="I3176" i="3"/>
  <c r="I3177" i="3"/>
  <c r="I3178" i="3"/>
  <c r="I3179" i="3"/>
  <c r="I3180" i="3"/>
  <c r="I3181" i="3"/>
  <c r="I3182" i="3"/>
  <c r="I3183" i="3"/>
  <c r="I3184" i="3"/>
  <c r="I3185" i="3"/>
  <c r="I3186" i="3"/>
  <c r="I3187" i="3"/>
  <c r="I3188" i="3"/>
  <c r="I3189" i="3"/>
  <c r="I3190" i="3"/>
  <c r="I3191" i="3"/>
  <c r="I3192" i="3"/>
  <c r="I3193" i="3"/>
  <c r="I3194" i="3"/>
  <c r="I3195" i="3"/>
  <c r="I3196" i="3"/>
  <c r="I3197" i="3"/>
  <c r="I3198" i="3"/>
  <c r="I3199" i="3"/>
  <c r="I3200" i="3"/>
  <c r="I3201" i="3"/>
  <c r="I3202" i="3"/>
  <c r="I3203" i="3"/>
  <c r="I3204" i="3"/>
  <c r="I3205" i="3"/>
  <c r="I3206" i="3"/>
  <c r="I3207" i="3"/>
  <c r="I3208" i="3"/>
  <c r="I3209" i="3"/>
  <c r="I3210" i="3"/>
  <c r="I3211" i="3"/>
  <c r="I3212" i="3"/>
  <c r="I3213" i="3"/>
  <c r="I3214" i="3"/>
  <c r="I3215" i="3"/>
  <c r="I3216" i="3"/>
  <c r="I3217" i="3"/>
  <c r="I3218" i="3"/>
  <c r="I3219" i="3"/>
  <c r="I3220" i="3"/>
  <c r="I3221" i="3"/>
  <c r="I3222" i="3"/>
  <c r="I3223" i="3"/>
  <c r="I3224" i="3"/>
  <c r="I3225" i="3"/>
  <c r="I3226" i="3"/>
  <c r="I3227" i="3"/>
  <c r="I3228" i="3"/>
  <c r="I3229" i="3"/>
  <c r="I3230" i="3"/>
  <c r="I3231" i="3"/>
  <c r="I3232" i="3"/>
  <c r="I3233" i="3"/>
  <c r="I3234" i="3"/>
  <c r="I3235" i="3"/>
  <c r="I3236" i="3"/>
  <c r="I3237" i="3"/>
  <c r="I3238" i="3"/>
  <c r="I3239" i="3"/>
  <c r="I3240" i="3"/>
  <c r="I3241" i="3"/>
  <c r="I3242" i="3"/>
  <c r="I3243" i="3"/>
  <c r="I3244" i="3"/>
  <c r="I3245" i="3"/>
  <c r="I3246" i="3"/>
  <c r="I3247" i="3"/>
  <c r="I3248" i="3"/>
  <c r="I3249" i="3"/>
  <c r="I3250" i="3"/>
  <c r="I3251" i="3"/>
  <c r="I3252" i="3"/>
  <c r="I3253" i="3"/>
  <c r="I3254" i="3"/>
  <c r="I3255" i="3"/>
  <c r="I3256" i="3"/>
  <c r="I3257" i="3"/>
  <c r="I3258" i="3"/>
  <c r="I3259" i="3"/>
  <c r="I3260" i="3"/>
  <c r="I3261" i="3"/>
  <c r="I3262" i="3"/>
  <c r="I3263" i="3"/>
  <c r="I3264" i="3"/>
  <c r="I3265" i="3"/>
  <c r="I3266" i="3"/>
  <c r="I3267" i="3"/>
  <c r="I3268" i="3"/>
  <c r="I3269" i="3"/>
  <c r="I3270" i="3"/>
  <c r="I3271" i="3"/>
  <c r="I3272" i="3"/>
  <c r="I3273" i="3"/>
  <c r="I3274" i="3"/>
  <c r="I3275" i="3"/>
  <c r="I3276" i="3"/>
  <c r="I3277" i="3"/>
  <c r="I3278" i="3"/>
  <c r="I3279" i="3"/>
  <c r="I3280" i="3"/>
  <c r="I3281" i="3"/>
  <c r="I3282" i="3"/>
  <c r="I3283" i="3"/>
  <c r="I3284" i="3"/>
  <c r="I3285" i="3"/>
  <c r="I3286" i="3"/>
  <c r="I3287" i="3"/>
  <c r="I3288" i="3"/>
  <c r="I3289" i="3"/>
  <c r="I3290" i="3"/>
  <c r="I3291" i="3"/>
  <c r="I3292" i="3"/>
  <c r="I3293" i="3"/>
  <c r="I3294" i="3"/>
  <c r="I3295" i="3"/>
  <c r="I3296" i="3"/>
  <c r="I3297" i="3"/>
  <c r="I3298" i="3"/>
  <c r="I3299" i="3"/>
  <c r="I3300" i="3"/>
  <c r="I3301" i="3"/>
  <c r="I3302" i="3"/>
  <c r="I3303" i="3"/>
  <c r="I3304" i="3"/>
  <c r="I3305" i="3"/>
  <c r="I3306" i="3"/>
  <c r="I3307" i="3"/>
  <c r="I3308" i="3"/>
  <c r="I3309" i="3"/>
  <c r="I3310" i="3"/>
  <c r="I3311" i="3"/>
  <c r="I3312" i="3"/>
  <c r="I3313" i="3"/>
  <c r="I3314" i="3"/>
  <c r="I3315" i="3"/>
  <c r="I3316" i="3"/>
  <c r="I3317" i="3"/>
  <c r="I3318" i="3"/>
  <c r="I3319" i="3"/>
  <c r="I3320" i="3"/>
  <c r="I3321" i="3"/>
  <c r="I3322" i="3"/>
  <c r="I3323" i="3"/>
  <c r="I3324" i="3"/>
  <c r="I3325" i="3"/>
  <c r="I3326" i="3"/>
  <c r="I3327" i="3"/>
  <c r="I3328" i="3"/>
  <c r="I3329" i="3"/>
  <c r="I3330" i="3"/>
  <c r="I3331" i="3"/>
  <c r="I3332" i="3"/>
  <c r="I3333" i="3"/>
  <c r="I3334" i="3"/>
  <c r="I3335" i="3"/>
  <c r="I3336" i="3"/>
  <c r="I3337" i="3"/>
  <c r="I3338" i="3"/>
  <c r="I3339" i="3"/>
  <c r="I3340" i="3"/>
  <c r="I3341" i="3"/>
  <c r="I3342" i="3"/>
  <c r="I3343" i="3"/>
  <c r="I3344" i="3"/>
  <c r="I3345" i="3"/>
  <c r="I3346" i="3"/>
  <c r="I3347" i="3"/>
  <c r="I3348" i="3"/>
  <c r="I3349" i="3"/>
  <c r="I3350" i="3"/>
  <c r="I3351" i="3"/>
  <c r="I3352" i="3"/>
  <c r="I3353" i="3"/>
  <c r="I3354" i="3"/>
  <c r="I3355" i="3"/>
  <c r="I3356" i="3"/>
  <c r="I3357" i="3"/>
  <c r="I3358" i="3"/>
  <c r="I3359" i="3"/>
  <c r="I3360" i="3"/>
  <c r="I3361" i="3"/>
  <c r="I3362" i="3"/>
  <c r="I3363" i="3"/>
  <c r="I3364" i="3"/>
  <c r="I3365" i="3"/>
  <c r="I3366" i="3"/>
  <c r="I3367" i="3"/>
  <c r="I3368" i="3"/>
  <c r="I3369" i="3"/>
  <c r="I3370" i="3"/>
  <c r="I3371" i="3"/>
  <c r="I3372" i="3"/>
  <c r="I3373" i="3"/>
  <c r="I3374" i="3"/>
  <c r="I3375" i="3"/>
  <c r="I3376" i="3"/>
  <c r="I3377" i="3"/>
  <c r="I3378" i="3"/>
  <c r="I3379" i="3"/>
  <c r="I3380" i="3"/>
  <c r="I3381" i="3"/>
  <c r="I3382" i="3"/>
  <c r="I3383" i="3"/>
  <c r="I3384" i="3"/>
  <c r="I3385" i="3"/>
  <c r="I3386" i="3"/>
  <c r="I3387" i="3"/>
  <c r="I3388" i="3"/>
  <c r="I3389" i="3"/>
  <c r="I3390" i="3"/>
  <c r="I3391" i="3"/>
  <c r="I3392" i="3"/>
  <c r="I3393" i="3"/>
  <c r="I3394" i="3"/>
  <c r="I3395" i="3"/>
  <c r="I3396" i="3"/>
  <c r="I3397" i="3"/>
  <c r="I3398" i="3"/>
  <c r="I3399" i="3"/>
  <c r="I3400" i="3"/>
  <c r="I3401" i="3"/>
  <c r="I3402" i="3"/>
  <c r="I3403" i="3"/>
  <c r="I3404" i="3"/>
  <c r="I3405" i="3"/>
  <c r="I3406" i="3"/>
  <c r="I3407" i="3"/>
  <c r="I3408" i="3"/>
  <c r="I3409" i="3"/>
  <c r="I3410" i="3"/>
  <c r="I3411" i="3"/>
  <c r="I3412" i="3"/>
  <c r="I3413" i="3"/>
  <c r="I3414" i="3"/>
  <c r="I3415" i="3"/>
  <c r="I3416" i="3"/>
  <c r="I3417" i="3"/>
  <c r="I3418" i="3"/>
  <c r="I3419" i="3"/>
  <c r="I3420" i="3"/>
  <c r="I3421" i="3"/>
  <c r="I3422" i="3"/>
  <c r="I3423" i="3"/>
  <c r="I3424" i="3"/>
  <c r="I3425" i="3"/>
  <c r="I3426" i="3"/>
  <c r="I3427" i="3"/>
  <c r="I3428" i="3"/>
  <c r="I3429" i="3"/>
  <c r="I3430" i="3"/>
  <c r="I3431" i="3"/>
  <c r="I3432" i="3"/>
  <c r="I3433" i="3"/>
  <c r="I3434" i="3"/>
  <c r="I3435" i="3"/>
  <c r="I3436" i="3"/>
  <c r="I3437" i="3"/>
  <c r="I3438" i="3"/>
  <c r="I3439" i="3"/>
  <c r="I3440" i="3"/>
  <c r="I3441" i="3"/>
  <c r="I3442" i="3"/>
  <c r="I3443" i="3"/>
  <c r="I3444" i="3"/>
  <c r="I3445" i="3"/>
  <c r="I3446" i="3"/>
  <c r="I3447" i="3"/>
  <c r="I3448" i="3"/>
  <c r="I3449" i="3"/>
  <c r="I3450" i="3"/>
  <c r="I3451" i="3"/>
  <c r="I3452" i="3"/>
  <c r="I3453" i="3"/>
  <c r="I3454" i="3"/>
  <c r="I3455" i="3"/>
  <c r="I3456" i="3"/>
  <c r="I3457" i="3"/>
  <c r="I3458" i="3"/>
  <c r="I3459" i="3"/>
  <c r="I3460" i="3"/>
  <c r="I3461" i="3"/>
  <c r="I3462" i="3"/>
  <c r="I3463" i="3"/>
  <c r="I3464" i="3"/>
  <c r="I3465" i="3"/>
  <c r="I3466" i="3"/>
  <c r="I3467" i="3"/>
  <c r="I3468" i="3"/>
  <c r="I3469" i="3"/>
  <c r="I3470" i="3"/>
  <c r="I3471" i="3"/>
  <c r="I3472" i="3"/>
  <c r="I3473" i="3"/>
  <c r="I3474" i="3"/>
  <c r="I3475" i="3"/>
  <c r="I3476" i="3"/>
  <c r="I3477" i="3"/>
  <c r="I3478" i="3"/>
  <c r="I3479" i="3"/>
  <c r="I3480" i="3"/>
  <c r="I3481" i="3"/>
  <c r="I3482" i="3"/>
  <c r="I3483" i="3"/>
  <c r="I3484" i="3"/>
  <c r="I3485" i="3"/>
  <c r="I3486" i="3"/>
  <c r="I3487" i="3"/>
  <c r="I3488" i="3"/>
  <c r="I3489" i="3"/>
  <c r="I3490" i="3"/>
  <c r="I3491" i="3"/>
  <c r="I3492" i="3"/>
  <c r="I3493" i="3"/>
  <c r="I3494" i="3"/>
  <c r="I3495" i="3"/>
  <c r="I3496" i="3"/>
  <c r="I3497" i="3"/>
  <c r="I3498" i="3"/>
  <c r="I3499" i="3"/>
  <c r="I3500" i="3"/>
  <c r="I3501" i="3"/>
  <c r="I3502" i="3"/>
  <c r="I3503" i="3"/>
  <c r="I3504" i="3"/>
  <c r="I3505" i="3"/>
  <c r="I3506" i="3"/>
  <c r="I3507" i="3"/>
  <c r="I3508" i="3"/>
  <c r="I3509" i="3"/>
  <c r="I3510" i="3"/>
  <c r="I3511" i="3"/>
  <c r="I3512" i="3"/>
  <c r="I3513" i="3"/>
  <c r="I3514" i="3"/>
  <c r="I3515" i="3"/>
  <c r="I3516" i="3"/>
  <c r="I3517" i="3"/>
  <c r="I3518" i="3"/>
  <c r="I3519" i="3"/>
  <c r="I3520" i="3"/>
  <c r="I3521" i="3"/>
  <c r="I3522" i="3"/>
  <c r="I3523" i="3"/>
  <c r="I3524" i="3"/>
  <c r="I3525" i="3"/>
  <c r="I3526" i="3"/>
  <c r="I3527" i="3"/>
  <c r="I3528" i="3"/>
  <c r="I3529" i="3"/>
  <c r="I3530" i="3"/>
  <c r="I3531" i="3"/>
  <c r="I3532" i="3"/>
  <c r="I3533" i="3"/>
  <c r="I3534" i="3"/>
  <c r="I3535" i="3"/>
  <c r="I3536" i="3"/>
  <c r="I3537" i="3"/>
  <c r="I3538" i="3"/>
  <c r="I3539" i="3"/>
  <c r="I3540" i="3"/>
  <c r="I3541" i="3"/>
  <c r="I3542" i="3"/>
  <c r="I3543" i="3"/>
  <c r="I3544" i="3"/>
  <c r="I3545" i="3"/>
  <c r="I3546" i="3"/>
  <c r="I3547" i="3"/>
  <c r="I3548" i="3"/>
  <c r="I3549" i="3"/>
  <c r="I3550" i="3"/>
  <c r="I3551" i="3"/>
  <c r="I3552" i="3"/>
  <c r="I3553" i="3"/>
  <c r="I3554" i="3"/>
  <c r="I3555" i="3"/>
  <c r="I3556" i="3"/>
  <c r="I3557" i="3"/>
  <c r="I3558" i="3"/>
  <c r="I3559" i="3"/>
  <c r="I3560" i="3"/>
  <c r="I3561" i="3"/>
  <c r="I3562" i="3"/>
  <c r="I3563" i="3"/>
  <c r="I3564" i="3"/>
  <c r="I3565" i="3"/>
  <c r="I3566" i="3"/>
  <c r="I3567" i="3"/>
  <c r="I3568" i="3"/>
  <c r="I3569" i="3"/>
  <c r="I3570" i="3"/>
  <c r="I3571" i="3"/>
  <c r="I3572" i="3"/>
  <c r="I3573" i="3"/>
  <c r="I3574" i="3"/>
  <c r="I3575" i="3"/>
  <c r="I3576" i="3"/>
  <c r="I3577" i="3"/>
  <c r="I3578" i="3"/>
  <c r="I3579" i="3"/>
  <c r="I3580" i="3"/>
  <c r="I3581" i="3"/>
  <c r="I3582" i="3"/>
  <c r="I3583" i="3"/>
  <c r="I3584" i="3"/>
  <c r="I3585" i="3"/>
  <c r="I3586" i="3"/>
  <c r="I3587" i="3"/>
  <c r="I3588" i="3"/>
  <c r="I3589" i="3"/>
  <c r="I3590" i="3"/>
  <c r="I3591" i="3"/>
  <c r="I3592" i="3"/>
  <c r="I3593" i="3"/>
  <c r="I3594" i="3"/>
  <c r="I3595" i="3"/>
  <c r="I3596" i="3"/>
  <c r="I3597" i="3"/>
  <c r="I3598" i="3"/>
  <c r="I3599" i="3"/>
  <c r="I3600" i="3"/>
  <c r="I3601" i="3"/>
  <c r="I3602" i="3"/>
  <c r="I3603" i="3"/>
  <c r="I3604" i="3"/>
  <c r="I3605" i="3"/>
  <c r="I3606" i="3"/>
  <c r="I3607" i="3"/>
  <c r="I3608" i="3"/>
  <c r="I3609" i="3"/>
  <c r="I3610" i="3"/>
  <c r="I3611" i="3"/>
  <c r="I3612" i="3"/>
  <c r="I3613" i="3"/>
  <c r="I3614" i="3"/>
  <c r="I3615" i="3"/>
  <c r="I3616" i="3"/>
  <c r="I3617" i="3"/>
  <c r="I3618" i="3"/>
  <c r="I3619" i="3"/>
  <c r="I3620" i="3"/>
  <c r="I3621" i="3"/>
  <c r="I3622" i="3"/>
  <c r="I3623" i="3"/>
  <c r="I3624" i="3"/>
  <c r="I3625" i="3"/>
  <c r="I3626" i="3"/>
  <c r="I3627" i="3"/>
  <c r="I3628" i="3"/>
  <c r="I3629" i="3"/>
  <c r="I3630" i="3"/>
  <c r="I3631" i="3"/>
  <c r="I3632" i="3"/>
  <c r="I3633" i="3"/>
  <c r="I3634" i="3"/>
  <c r="I3635" i="3"/>
  <c r="I3636" i="3"/>
  <c r="I3637" i="3"/>
  <c r="I3638" i="3"/>
  <c r="I3639" i="3"/>
  <c r="I3640" i="3"/>
  <c r="I3641" i="3"/>
  <c r="I3642" i="3"/>
  <c r="I3643" i="3"/>
  <c r="I3644" i="3"/>
  <c r="I3645" i="3"/>
  <c r="I3646" i="3"/>
  <c r="I3647" i="3"/>
  <c r="I3648" i="3"/>
  <c r="I3649" i="3"/>
  <c r="I3650" i="3"/>
  <c r="I3651" i="3"/>
  <c r="I3652" i="3"/>
  <c r="I3653" i="3"/>
  <c r="I3654" i="3"/>
  <c r="I3655" i="3"/>
  <c r="I3656" i="3"/>
  <c r="I3657" i="3"/>
  <c r="I3658" i="3"/>
  <c r="I3659" i="3"/>
  <c r="I3660" i="3"/>
  <c r="I3661" i="3"/>
  <c r="I3662" i="3"/>
  <c r="I3663" i="3"/>
  <c r="I3664" i="3"/>
  <c r="I3665" i="3"/>
  <c r="I3666" i="3"/>
  <c r="I3667" i="3"/>
  <c r="I3668" i="3"/>
  <c r="I3669" i="3"/>
  <c r="I3670" i="3"/>
  <c r="I3671" i="3"/>
  <c r="I3672" i="3"/>
  <c r="I3673" i="3"/>
  <c r="I3674" i="3"/>
  <c r="I3675" i="3"/>
  <c r="I3676" i="3"/>
  <c r="I3677" i="3"/>
  <c r="I3678" i="3"/>
  <c r="I3679" i="3"/>
  <c r="I3680" i="3"/>
  <c r="I3681" i="3"/>
  <c r="I3682" i="3"/>
  <c r="I3683" i="3"/>
  <c r="I3684" i="3"/>
  <c r="I3685" i="3"/>
  <c r="I3686" i="3"/>
  <c r="I3687" i="3"/>
  <c r="I3688" i="3"/>
  <c r="I3689" i="3"/>
  <c r="I3690" i="3"/>
  <c r="I3691" i="3"/>
  <c r="I3692" i="3"/>
  <c r="I3693" i="3"/>
  <c r="I3694" i="3"/>
  <c r="I3695" i="3"/>
  <c r="I3696" i="3"/>
  <c r="I3697" i="3"/>
  <c r="I3698" i="3"/>
  <c r="I3699" i="3"/>
  <c r="I3700" i="3"/>
  <c r="I3701" i="3"/>
  <c r="I3702" i="3"/>
  <c r="I3703" i="3"/>
  <c r="I3704" i="3"/>
  <c r="I3705" i="3"/>
  <c r="I3706" i="3"/>
  <c r="I3707" i="3"/>
  <c r="I3708" i="3"/>
  <c r="I3709" i="3"/>
  <c r="I3710" i="3"/>
  <c r="I3711" i="3"/>
  <c r="I3712" i="3"/>
  <c r="I3713" i="3"/>
  <c r="I3714" i="3"/>
  <c r="I3715" i="3"/>
  <c r="I3716" i="3"/>
  <c r="I3717" i="3"/>
  <c r="I3718" i="3"/>
  <c r="I3719" i="3"/>
  <c r="I3720" i="3"/>
  <c r="I3721" i="3"/>
  <c r="I3722" i="3"/>
  <c r="I3723" i="3"/>
  <c r="I3724" i="3"/>
  <c r="I3725" i="3"/>
  <c r="I3726" i="3"/>
  <c r="I3727" i="3"/>
  <c r="I3728" i="3"/>
  <c r="I3729" i="3"/>
  <c r="I3730" i="3"/>
  <c r="I3731" i="3"/>
  <c r="I3732" i="3"/>
  <c r="I3733" i="3"/>
  <c r="I3734" i="3"/>
  <c r="I3735" i="3"/>
  <c r="I3736" i="3"/>
  <c r="I3737" i="3"/>
  <c r="I3738" i="3"/>
  <c r="I3739" i="3"/>
  <c r="I3740" i="3"/>
  <c r="I3741" i="3"/>
  <c r="I3742" i="3"/>
  <c r="I3743" i="3"/>
  <c r="I3744" i="3"/>
  <c r="I3745" i="3"/>
  <c r="I3746" i="3"/>
  <c r="I3747" i="3"/>
  <c r="I3748" i="3"/>
  <c r="I3749" i="3"/>
  <c r="I3750" i="3"/>
  <c r="I3751" i="3"/>
  <c r="I3752" i="3"/>
  <c r="I3753" i="3"/>
  <c r="I3754" i="3"/>
  <c r="I3755" i="3"/>
  <c r="I3756" i="3"/>
  <c r="I3757" i="3"/>
  <c r="I3758" i="3"/>
  <c r="I3759" i="3"/>
  <c r="I3760" i="3"/>
  <c r="I3761" i="3"/>
  <c r="I3762" i="3"/>
  <c r="I3763" i="3"/>
  <c r="I3764" i="3"/>
  <c r="I3765" i="3"/>
  <c r="I3766" i="3"/>
  <c r="I3767" i="3"/>
  <c r="I3768" i="3"/>
  <c r="I3769" i="3"/>
  <c r="I3770" i="3"/>
  <c r="I3771" i="3"/>
  <c r="I3772" i="3"/>
  <c r="I3773" i="3"/>
  <c r="I3774" i="3"/>
  <c r="I3775" i="3"/>
  <c r="I3776" i="3"/>
  <c r="I3777" i="3"/>
  <c r="I3778" i="3"/>
  <c r="I3779" i="3"/>
  <c r="I3780" i="3"/>
  <c r="I3781" i="3"/>
  <c r="I3782" i="3"/>
  <c r="I3783" i="3"/>
  <c r="I3784" i="3"/>
  <c r="I3785" i="3"/>
  <c r="I3786" i="3"/>
  <c r="I3787" i="3"/>
  <c r="I3788" i="3"/>
  <c r="I3789" i="3"/>
  <c r="I3790" i="3"/>
  <c r="I3791" i="3"/>
  <c r="I3792" i="3"/>
  <c r="I3793" i="3"/>
  <c r="I3794" i="3"/>
  <c r="I3795" i="3"/>
  <c r="I3796" i="3"/>
  <c r="I3797" i="3"/>
  <c r="I3798" i="3"/>
  <c r="I3799" i="3"/>
  <c r="I3800" i="3"/>
  <c r="I3801" i="3"/>
  <c r="I3802" i="3"/>
  <c r="I3803" i="3"/>
  <c r="I3804" i="3"/>
  <c r="I3805" i="3"/>
  <c r="I3806" i="3"/>
  <c r="I3807" i="3"/>
  <c r="I3808" i="3"/>
  <c r="I3809" i="3"/>
  <c r="I3810" i="3"/>
  <c r="I3811" i="3"/>
  <c r="I3812" i="3"/>
  <c r="I3813" i="3"/>
  <c r="I3814" i="3"/>
  <c r="I3815" i="3"/>
  <c r="I3816" i="3"/>
  <c r="I3817" i="3"/>
  <c r="I3818" i="3"/>
  <c r="I3819" i="3"/>
  <c r="I3820" i="3"/>
  <c r="I3821" i="3"/>
  <c r="I3822" i="3"/>
  <c r="I3823" i="3"/>
  <c r="I3824" i="3"/>
  <c r="I3825" i="3"/>
  <c r="I3826" i="3"/>
  <c r="I3827" i="3"/>
  <c r="I3828" i="3"/>
  <c r="I3829" i="3"/>
  <c r="I3830" i="3"/>
  <c r="I3831" i="3"/>
  <c r="I3832" i="3"/>
  <c r="I3833" i="3"/>
  <c r="I3834" i="3"/>
  <c r="I3835" i="3"/>
  <c r="I3836" i="3"/>
  <c r="I3837" i="3"/>
  <c r="I3838" i="3"/>
  <c r="I3839" i="3"/>
  <c r="I3840" i="3"/>
  <c r="I3841" i="3"/>
  <c r="I3842" i="3"/>
  <c r="I3843" i="3"/>
  <c r="I3844" i="3"/>
  <c r="I3845" i="3"/>
  <c r="I3846" i="3"/>
  <c r="I3847" i="3"/>
  <c r="I3848" i="3"/>
  <c r="I3849" i="3"/>
  <c r="I3850" i="3"/>
  <c r="I3851" i="3"/>
  <c r="I3852" i="3"/>
  <c r="I3853" i="3"/>
  <c r="I3854" i="3"/>
  <c r="I3855" i="3"/>
  <c r="I3856" i="3"/>
  <c r="I3857" i="3"/>
  <c r="I3858" i="3"/>
  <c r="I3859" i="3"/>
  <c r="I3860" i="3"/>
  <c r="I3861" i="3"/>
  <c r="I3862" i="3"/>
  <c r="I3863" i="3"/>
  <c r="I3864" i="3"/>
  <c r="I3865" i="3"/>
  <c r="I3866" i="3"/>
  <c r="I3867" i="3"/>
  <c r="I3868" i="3"/>
  <c r="I3869" i="3"/>
  <c r="I3870" i="3"/>
  <c r="I3871" i="3"/>
  <c r="I3872" i="3"/>
  <c r="I3873" i="3"/>
  <c r="I3874" i="3"/>
  <c r="I3875" i="3"/>
  <c r="I3876" i="3"/>
  <c r="I3877" i="3"/>
  <c r="I3878" i="3"/>
  <c r="I3879" i="3"/>
  <c r="I3880" i="3"/>
  <c r="I3881" i="3"/>
  <c r="I3882" i="3"/>
  <c r="I3883" i="3"/>
  <c r="I3884" i="3"/>
  <c r="I3885" i="3"/>
  <c r="I3886" i="3"/>
  <c r="I3887" i="3"/>
  <c r="I3888" i="3"/>
  <c r="I3889" i="3"/>
  <c r="I3890" i="3"/>
  <c r="I3891" i="3"/>
  <c r="I3892" i="3"/>
  <c r="I3893" i="3"/>
  <c r="I3894" i="3"/>
  <c r="I3895" i="3"/>
  <c r="I3896" i="3"/>
  <c r="I3897" i="3"/>
  <c r="I3898" i="3"/>
  <c r="I3899" i="3"/>
  <c r="I3900" i="3"/>
  <c r="I3901" i="3"/>
  <c r="I3902" i="3"/>
  <c r="I3903" i="3"/>
  <c r="I3904" i="3"/>
  <c r="I3905" i="3"/>
  <c r="I3906" i="3"/>
  <c r="I3907" i="3"/>
  <c r="I3908" i="3"/>
  <c r="I3909" i="3"/>
  <c r="I3910" i="3"/>
  <c r="I3911" i="3"/>
  <c r="I3912" i="3"/>
  <c r="I3913" i="3"/>
  <c r="I3914" i="3"/>
  <c r="I3915" i="3"/>
  <c r="I3916" i="3"/>
  <c r="I3917" i="3"/>
  <c r="I3918" i="3"/>
  <c r="I3919" i="3"/>
  <c r="I3920" i="3"/>
  <c r="I3921" i="3"/>
  <c r="I3922" i="3"/>
  <c r="I3923" i="3"/>
  <c r="I3924" i="3"/>
  <c r="I3925" i="3"/>
  <c r="I3926" i="3"/>
  <c r="I3927" i="3"/>
  <c r="I3928" i="3"/>
  <c r="I3929" i="3"/>
  <c r="I3930" i="3"/>
  <c r="I3931" i="3"/>
  <c r="I3932" i="3"/>
  <c r="I3933" i="3"/>
  <c r="I3934" i="3"/>
  <c r="I3935" i="3"/>
  <c r="I3936" i="3"/>
  <c r="I3937" i="3"/>
  <c r="I3938" i="3"/>
  <c r="I3939" i="3"/>
  <c r="I3940" i="3"/>
  <c r="I3941" i="3"/>
  <c r="I3942" i="3"/>
  <c r="I3943" i="3"/>
  <c r="I3944" i="3"/>
  <c r="I3945" i="3"/>
  <c r="I3946" i="3"/>
  <c r="I3947" i="3"/>
  <c r="I3948" i="3"/>
  <c r="I3949" i="3"/>
  <c r="I3950" i="3"/>
  <c r="I3951" i="3"/>
  <c r="I3952" i="3"/>
  <c r="I3953" i="3"/>
  <c r="I3954" i="3"/>
  <c r="I3955" i="3"/>
  <c r="I3956" i="3"/>
  <c r="I3957" i="3"/>
  <c r="I3958" i="3"/>
  <c r="I3959" i="3"/>
  <c r="I3960" i="3"/>
  <c r="I3961" i="3"/>
  <c r="I3962" i="3"/>
  <c r="I3963" i="3"/>
  <c r="I3964" i="3"/>
  <c r="I3965" i="3"/>
  <c r="I3966" i="3"/>
  <c r="I3967" i="3"/>
  <c r="I3968" i="3"/>
  <c r="I3969" i="3"/>
  <c r="I3970" i="3"/>
  <c r="I3971" i="3"/>
  <c r="I3972" i="3"/>
  <c r="I3973" i="3"/>
  <c r="I3974" i="3"/>
  <c r="I3975" i="3"/>
  <c r="I3976" i="3"/>
  <c r="I3977" i="3"/>
  <c r="I3978" i="3"/>
  <c r="I3979" i="3"/>
  <c r="I3980" i="3"/>
  <c r="I3981" i="3"/>
  <c r="I3982" i="3"/>
  <c r="I3983" i="3"/>
  <c r="I3984" i="3"/>
  <c r="I3985" i="3"/>
  <c r="I3986" i="3"/>
  <c r="I3987" i="3"/>
  <c r="I3988" i="3"/>
  <c r="I3989" i="3"/>
  <c r="I3990" i="3"/>
  <c r="I3991" i="3"/>
  <c r="I3992" i="3"/>
  <c r="I3993" i="3"/>
  <c r="I3994" i="3"/>
  <c r="I3995" i="3"/>
  <c r="I3996" i="3"/>
  <c r="I3997" i="3"/>
  <c r="I3998" i="3"/>
  <c r="I3999" i="3"/>
  <c r="I4000" i="3"/>
  <c r="I4001" i="3"/>
  <c r="I4002" i="3"/>
  <c r="I4003" i="3"/>
  <c r="I4004" i="3"/>
  <c r="I4005" i="3"/>
  <c r="I4006" i="3"/>
  <c r="I4007" i="3"/>
  <c r="I4008" i="3"/>
  <c r="I4009" i="3"/>
  <c r="I4010" i="3"/>
  <c r="I4011" i="3"/>
  <c r="I4012" i="3"/>
  <c r="I4013" i="3"/>
  <c r="I4014" i="3"/>
  <c r="I4015" i="3"/>
  <c r="I4016" i="3"/>
  <c r="I4017" i="3"/>
  <c r="I4018" i="3"/>
  <c r="I4019" i="3"/>
  <c r="I4020" i="3"/>
  <c r="I4021" i="3"/>
  <c r="I4022" i="3"/>
  <c r="I4023" i="3"/>
  <c r="I4024" i="3"/>
  <c r="I4025" i="3"/>
  <c r="I4026" i="3"/>
  <c r="I4027" i="3"/>
  <c r="I4028" i="3"/>
  <c r="I4029" i="3"/>
  <c r="I4030" i="3"/>
  <c r="I4031" i="3"/>
  <c r="I4032" i="3"/>
  <c r="I4033" i="3"/>
  <c r="I4034" i="3"/>
  <c r="I4035" i="3"/>
  <c r="I4036" i="3"/>
  <c r="I4037" i="3"/>
  <c r="I4038" i="3"/>
  <c r="I4039" i="3"/>
  <c r="I4040" i="3"/>
  <c r="I4041" i="3"/>
  <c r="I4042" i="3"/>
  <c r="I4043" i="3"/>
  <c r="I4044" i="3"/>
  <c r="I4045" i="3"/>
  <c r="I4046" i="3"/>
  <c r="I4047" i="3"/>
  <c r="I4048" i="3"/>
  <c r="I4049" i="3"/>
  <c r="I4050" i="3"/>
  <c r="I4051" i="3"/>
  <c r="I4052" i="3"/>
  <c r="I4053" i="3"/>
  <c r="I4054" i="3"/>
  <c r="I4055" i="3"/>
  <c r="I4056" i="3"/>
  <c r="I4057" i="3"/>
  <c r="I4058" i="3"/>
  <c r="I4059" i="3"/>
  <c r="I4060" i="3"/>
  <c r="I4061" i="3"/>
  <c r="I4062" i="3"/>
  <c r="I4063" i="3"/>
  <c r="I4064" i="3"/>
  <c r="I4065" i="3"/>
  <c r="I4066" i="3"/>
  <c r="I4067" i="3"/>
  <c r="I4068" i="3"/>
  <c r="I4069" i="3"/>
  <c r="I4070" i="3"/>
  <c r="I4071" i="3"/>
  <c r="I4072" i="3"/>
  <c r="I4073" i="3"/>
  <c r="I4074" i="3"/>
  <c r="I4075" i="3"/>
  <c r="I4076" i="3"/>
  <c r="I4077" i="3"/>
  <c r="I4078" i="3"/>
  <c r="I4079" i="3"/>
  <c r="I4080" i="3"/>
  <c r="I4081" i="3"/>
  <c r="I4082" i="3"/>
  <c r="I4083" i="3"/>
  <c r="I4084" i="3"/>
  <c r="I4085" i="3"/>
  <c r="I4086" i="3"/>
  <c r="I4087" i="3"/>
  <c r="I4088" i="3"/>
  <c r="I4089" i="3"/>
  <c r="I4090" i="3"/>
  <c r="I4091" i="3"/>
  <c r="I4092" i="3"/>
  <c r="I4093" i="3"/>
  <c r="I4094" i="3"/>
  <c r="I4095" i="3"/>
  <c r="I4096" i="3"/>
  <c r="I4097" i="3"/>
  <c r="I4098" i="3"/>
  <c r="I4099" i="3"/>
  <c r="I4100" i="3"/>
  <c r="I4101" i="3"/>
  <c r="I4102" i="3"/>
  <c r="I4103" i="3"/>
  <c r="I4104" i="3"/>
  <c r="I4105" i="3"/>
  <c r="I4106" i="3"/>
  <c r="I4107" i="3"/>
  <c r="I4108" i="3"/>
  <c r="I4109" i="3"/>
  <c r="I4110" i="3"/>
  <c r="I4111" i="3"/>
  <c r="I4112" i="3"/>
  <c r="I4113" i="3"/>
  <c r="I4114" i="3"/>
  <c r="I4115" i="3"/>
  <c r="I4116" i="3"/>
  <c r="I4117" i="3"/>
  <c r="I4118" i="3"/>
  <c r="I4119" i="3"/>
  <c r="I4120" i="3"/>
  <c r="I4121" i="3"/>
  <c r="I4122" i="3"/>
  <c r="I4123" i="3"/>
  <c r="I4124" i="3"/>
  <c r="I4125" i="3"/>
  <c r="I4126" i="3"/>
  <c r="I4127" i="3"/>
  <c r="I4128" i="3"/>
  <c r="I4129" i="3"/>
  <c r="I4130" i="3"/>
  <c r="I4131" i="3"/>
  <c r="I4132" i="3"/>
  <c r="I4133" i="3"/>
  <c r="I4134" i="3"/>
  <c r="I4135" i="3"/>
  <c r="I4136" i="3"/>
  <c r="I4137" i="3"/>
  <c r="I4138" i="3"/>
  <c r="I4139" i="3"/>
  <c r="I4140" i="3"/>
  <c r="I4141" i="3"/>
  <c r="I4142" i="3"/>
  <c r="I4143" i="3"/>
  <c r="I4144" i="3"/>
  <c r="I4145" i="3"/>
  <c r="I4146" i="3"/>
  <c r="I4147" i="3"/>
  <c r="I4148" i="3"/>
  <c r="I4149" i="3"/>
  <c r="I4150" i="3"/>
  <c r="I4151" i="3"/>
  <c r="I4152" i="3"/>
  <c r="I4153" i="3"/>
  <c r="I4154" i="3"/>
  <c r="I4155" i="3"/>
  <c r="I4156" i="3"/>
  <c r="I4157" i="3"/>
  <c r="I4158" i="3"/>
  <c r="I4159" i="3"/>
  <c r="I4160" i="3"/>
  <c r="I4161" i="3"/>
  <c r="I4162" i="3"/>
  <c r="I4163" i="3"/>
  <c r="I4164" i="3"/>
  <c r="I4165" i="3"/>
  <c r="I4166" i="3"/>
  <c r="I4167" i="3"/>
  <c r="I4168" i="3"/>
  <c r="I4169" i="3"/>
  <c r="I4170" i="3"/>
  <c r="I4171" i="3"/>
  <c r="I4172" i="3"/>
  <c r="I4173" i="3"/>
  <c r="I4174" i="3"/>
  <c r="I4175" i="3"/>
  <c r="I4176" i="3"/>
  <c r="I4177" i="3"/>
  <c r="I4178" i="3"/>
  <c r="I4179" i="3"/>
  <c r="I4180" i="3"/>
  <c r="I4181" i="3"/>
  <c r="I4182" i="3"/>
  <c r="I4183" i="3"/>
  <c r="I4184" i="3"/>
  <c r="I4185" i="3"/>
  <c r="I4186" i="3"/>
  <c r="I4187" i="3"/>
  <c r="I4188" i="3"/>
  <c r="I4189" i="3"/>
  <c r="I4190" i="3"/>
  <c r="I4191" i="3"/>
  <c r="I4192" i="3"/>
  <c r="I4193" i="3"/>
  <c r="I4194" i="3"/>
  <c r="I4195" i="3"/>
  <c r="I4196" i="3"/>
  <c r="I4197" i="3"/>
  <c r="I4198" i="3"/>
  <c r="I4199" i="3"/>
  <c r="I4200" i="3"/>
  <c r="I4201" i="3"/>
  <c r="I4202" i="3"/>
  <c r="I4203" i="3"/>
  <c r="I4204" i="3"/>
  <c r="I4205" i="3"/>
  <c r="I4206" i="3"/>
  <c r="I4207" i="3"/>
  <c r="I4208" i="3"/>
  <c r="I4209" i="3"/>
  <c r="I4210" i="3"/>
  <c r="I4211" i="3"/>
  <c r="I4212" i="3"/>
  <c r="I4213" i="3"/>
  <c r="I4214" i="3"/>
  <c r="I4215" i="3"/>
  <c r="I4216" i="3"/>
  <c r="I4217" i="3"/>
  <c r="I4218" i="3"/>
  <c r="I4219" i="3"/>
  <c r="I4220" i="3"/>
  <c r="I4221" i="3"/>
  <c r="I4222" i="3"/>
  <c r="I4223" i="3"/>
  <c r="I4224" i="3"/>
  <c r="I4225" i="3"/>
  <c r="I4226" i="3"/>
  <c r="I4227" i="3"/>
  <c r="I4228" i="3"/>
  <c r="I4229" i="3"/>
  <c r="I4230" i="3"/>
  <c r="I4231" i="3"/>
  <c r="I4232" i="3"/>
  <c r="I4233" i="3"/>
  <c r="I4234" i="3"/>
  <c r="I4235" i="3"/>
  <c r="I4236" i="3"/>
  <c r="I4237" i="3"/>
  <c r="I4238" i="3"/>
  <c r="I4239" i="3"/>
  <c r="I4240" i="3"/>
  <c r="I4241" i="3"/>
  <c r="I4242" i="3"/>
  <c r="I4243" i="3"/>
  <c r="I4244" i="3"/>
  <c r="I4245" i="3"/>
  <c r="I4246" i="3"/>
  <c r="I4247" i="3"/>
  <c r="I4248" i="3"/>
  <c r="I4249" i="3"/>
  <c r="I4250" i="3"/>
  <c r="I4251" i="3"/>
  <c r="I4252" i="3"/>
  <c r="I4253" i="3"/>
  <c r="I4254" i="3"/>
  <c r="I4255" i="3"/>
  <c r="I4256" i="3"/>
  <c r="I4257" i="3"/>
  <c r="I4258" i="3"/>
  <c r="I4259" i="3"/>
  <c r="I4260" i="3"/>
  <c r="I4261" i="3"/>
  <c r="I4262" i="3"/>
  <c r="I4263" i="3"/>
  <c r="I4264" i="3"/>
  <c r="I4265" i="3"/>
  <c r="I4266" i="3"/>
  <c r="I4267" i="3"/>
  <c r="I4268" i="3"/>
  <c r="I4269" i="3"/>
  <c r="I4270" i="3"/>
  <c r="I4271" i="3"/>
  <c r="I4272" i="3"/>
  <c r="I4273" i="3"/>
  <c r="I4274" i="3"/>
  <c r="I4275" i="3"/>
  <c r="I4276" i="3"/>
  <c r="I4277" i="3"/>
  <c r="I4278" i="3"/>
  <c r="I4279" i="3"/>
  <c r="I4280" i="3"/>
  <c r="I4281" i="3"/>
  <c r="I4282" i="3"/>
  <c r="I4283" i="3"/>
  <c r="I4284" i="3"/>
  <c r="I4285" i="3"/>
  <c r="I4286" i="3"/>
  <c r="I4287" i="3"/>
  <c r="I4288" i="3"/>
  <c r="I4289" i="3"/>
  <c r="I4290" i="3"/>
  <c r="I4291" i="3"/>
  <c r="I4292" i="3"/>
  <c r="I4293" i="3"/>
  <c r="I4294" i="3"/>
  <c r="I4295" i="3"/>
  <c r="I4296" i="3"/>
  <c r="I4297" i="3"/>
  <c r="I4298" i="3"/>
  <c r="I4299" i="3"/>
  <c r="I4300" i="3"/>
  <c r="I4301" i="3"/>
  <c r="I4302" i="3"/>
  <c r="I4303" i="3"/>
  <c r="I4304" i="3"/>
  <c r="I4305" i="3"/>
  <c r="I4306" i="3"/>
  <c r="I4307" i="3"/>
  <c r="I4308" i="3"/>
  <c r="I4309" i="3"/>
  <c r="I4310" i="3"/>
  <c r="I4311" i="3"/>
  <c r="I4312" i="3"/>
  <c r="I4313" i="3"/>
  <c r="I4314" i="3"/>
  <c r="I4315" i="3"/>
  <c r="I4316" i="3"/>
  <c r="I4317" i="3"/>
  <c r="I4318" i="3"/>
  <c r="I4319" i="3"/>
  <c r="I4320" i="3"/>
  <c r="I4321" i="3"/>
  <c r="I4322" i="3"/>
  <c r="I4323" i="3"/>
  <c r="I4324" i="3"/>
  <c r="I4325" i="3"/>
  <c r="I4326" i="3"/>
  <c r="I4327" i="3"/>
  <c r="I4328" i="3"/>
  <c r="I4329" i="3"/>
  <c r="I4330" i="3"/>
  <c r="I4331" i="3"/>
  <c r="I4332" i="3"/>
  <c r="I4333" i="3"/>
  <c r="I4334" i="3"/>
  <c r="I4335" i="3"/>
  <c r="I4336" i="3"/>
  <c r="I4337" i="3"/>
  <c r="I4338" i="3"/>
  <c r="I4339" i="3"/>
  <c r="I4340" i="3"/>
  <c r="I4341" i="3"/>
  <c r="I4342" i="3"/>
  <c r="I4343" i="3"/>
  <c r="I4344" i="3"/>
  <c r="I4345" i="3"/>
  <c r="I4346" i="3"/>
  <c r="I4347" i="3"/>
  <c r="I4348" i="3"/>
  <c r="I4349" i="3"/>
  <c r="I4350" i="3"/>
  <c r="I4351" i="3"/>
  <c r="I4352" i="3"/>
  <c r="I4353" i="3"/>
  <c r="I4354" i="3"/>
  <c r="I4355" i="3"/>
  <c r="I4356" i="3"/>
  <c r="I4357" i="3"/>
  <c r="I4358" i="3"/>
  <c r="I4359" i="3"/>
  <c r="I4360" i="3"/>
  <c r="I4361" i="3"/>
  <c r="I4362" i="3"/>
  <c r="I4363" i="3"/>
  <c r="I4364" i="3"/>
  <c r="I4365" i="3"/>
  <c r="I4366" i="3"/>
  <c r="I4367" i="3"/>
  <c r="I4368" i="3"/>
  <c r="I4369" i="3"/>
  <c r="I4370" i="3"/>
  <c r="I4371" i="3"/>
  <c r="I4372" i="3"/>
  <c r="I4373" i="3"/>
  <c r="I4374" i="3"/>
  <c r="I4375" i="3"/>
  <c r="I4376" i="3"/>
  <c r="I4377" i="3"/>
  <c r="I4378" i="3"/>
  <c r="I4379" i="3"/>
  <c r="I4380" i="3"/>
  <c r="I4381" i="3"/>
  <c r="I4382" i="3"/>
  <c r="I4383" i="3"/>
  <c r="I4384" i="3"/>
  <c r="I4385" i="3"/>
  <c r="I4386" i="3"/>
  <c r="I4387" i="3"/>
  <c r="I4388" i="3"/>
  <c r="I4389" i="3"/>
  <c r="I4390" i="3"/>
  <c r="I4391" i="3"/>
  <c r="I4392" i="3"/>
  <c r="I4393" i="3"/>
  <c r="I4394" i="3"/>
  <c r="I4395" i="3"/>
  <c r="I4396" i="3"/>
  <c r="I4397" i="3"/>
  <c r="I4398" i="3"/>
  <c r="I4399" i="3"/>
  <c r="I4400" i="3"/>
  <c r="I4401" i="3"/>
  <c r="I4402" i="3"/>
  <c r="I4403" i="3"/>
  <c r="I4404" i="3"/>
  <c r="I4405" i="3"/>
  <c r="I4406" i="3"/>
  <c r="I4407" i="3"/>
  <c r="I4408" i="3"/>
  <c r="I4409" i="3"/>
  <c r="I4410" i="3"/>
  <c r="I4411" i="3"/>
  <c r="I4412" i="3"/>
  <c r="I4413" i="3"/>
  <c r="I4414" i="3"/>
  <c r="I4415" i="3"/>
  <c r="I4416" i="3"/>
  <c r="I4417" i="3"/>
  <c r="I4418" i="3"/>
  <c r="I4419" i="3"/>
  <c r="I4420" i="3"/>
  <c r="I4421" i="3"/>
  <c r="I4422" i="3"/>
  <c r="I4423" i="3"/>
  <c r="I4424" i="3"/>
  <c r="I4425" i="3"/>
  <c r="I4426" i="3"/>
  <c r="I4427" i="3"/>
  <c r="I4428" i="3"/>
  <c r="I4429" i="3"/>
  <c r="I4430" i="3"/>
  <c r="I4431" i="3"/>
  <c r="I4432" i="3"/>
  <c r="I4433" i="3"/>
  <c r="I4434" i="3"/>
  <c r="I4435" i="3"/>
  <c r="I4436" i="3"/>
  <c r="I4437" i="3"/>
  <c r="I4438" i="3"/>
  <c r="I4439" i="3"/>
  <c r="I4440" i="3"/>
  <c r="I4441" i="3"/>
  <c r="I4442" i="3"/>
  <c r="I4443" i="3"/>
  <c r="I4444" i="3"/>
  <c r="I4445" i="3"/>
  <c r="I4446" i="3"/>
  <c r="I4447" i="3"/>
  <c r="I4448" i="3"/>
  <c r="I4449" i="3"/>
  <c r="I4450" i="3"/>
  <c r="I4451" i="3"/>
  <c r="I4452" i="3"/>
  <c r="I4453" i="3"/>
  <c r="I4454" i="3"/>
  <c r="I4455" i="3"/>
  <c r="I4456" i="3"/>
  <c r="I4457" i="3"/>
  <c r="I4458" i="3"/>
  <c r="I4459" i="3"/>
  <c r="I4460" i="3"/>
  <c r="I4461" i="3"/>
  <c r="I4462" i="3"/>
  <c r="I4463" i="3"/>
  <c r="I4464" i="3"/>
  <c r="I4465" i="3"/>
  <c r="I4466" i="3"/>
  <c r="I4467" i="3"/>
  <c r="I4468" i="3"/>
  <c r="I4469" i="3"/>
  <c r="I4470" i="3"/>
  <c r="I4471" i="3"/>
  <c r="I4472" i="3"/>
  <c r="I4473" i="3"/>
  <c r="I4474" i="3"/>
  <c r="I4475" i="3"/>
  <c r="I4476" i="3"/>
  <c r="I4477" i="3"/>
  <c r="I4478" i="3"/>
  <c r="I4479" i="3"/>
  <c r="I4480" i="3"/>
  <c r="I4481" i="3"/>
  <c r="I4482" i="3"/>
  <c r="I4483" i="3"/>
  <c r="I4484" i="3"/>
  <c r="I4485" i="3"/>
  <c r="I4486" i="3"/>
  <c r="I4487" i="3"/>
  <c r="I4488" i="3"/>
  <c r="I4489" i="3"/>
  <c r="I4490" i="3"/>
  <c r="I4491" i="3"/>
  <c r="I4492" i="3"/>
  <c r="I4493" i="3"/>
  <c r="I4494" i="3"/>
  <c r="I4495" i="3"/>
  <c r="I4496" i="3"/>
  <c r="I4497" i="3"/>
  <c r="I4498" i="3"/>
  <c r="I4499" i="3"/>
  <c r="I4500" i="3"/>
  <c r="I4501" i="3"/>
  <c r="I4502" i="3"/>
  <c r="I4503" i="3"/>
  <c r="I4504" i="3"/>
  <c r="I4505" i="3"/>
  <c r="I4506" i="3"/>
  <c r="I4507" i="3"/>
  <c r="I4508" i="3"/>
  <c r="I4509" i="3"/>
  <c r="I4510" i="3"/>
  <c r="I4511" i="3"/>
  <c r="I4512" i="3"/>
  <c r="I4513" i="3"/>
  <c r="I4514" i="3"/>
  <c r="I4515" i="3"/>
  <c r="I4516" i="3"/>
  <c r="I4517" i="3"/>
  <c r="I4518" i="3"/>
  <c r="I4519" i="3"/>
  <c r="I4520" i="3"/>
  <c r="I4521" i="3"/>
  <c r="I4522" i="3"/>
  <c r="I4523" i="3"/>
  <c r="I4524" i="3"/>
  <c r="I4525" i="3"/>
  <c r="I4526" i="3"/>
  <c r="I4527" i="3"/>
  <c r="I4528" i="3"/>
  <c r="I4529" i="3"/>
  <c r="I4530" i="3"/>
  <c r="I4531" i="3"/>
  <c r="I4532" i="3"/>
  <c r="I4533" i="3"/>
  <c r="I4534" i="3"/>
  <c r="I4535" i="3"/>
  <c r="I4536" i="3"/>
  <c r="I4537" i="3"/>
  <c r="I4538" i="3"/>
  <c r="I4539" i="3"/>
  <c r="I4540" i="3"/>
  <c r="I4541" i="3"/>
  <c r="I4542" i="3"/>
  <c r="I4543" i="3"/>
  <c r="I4544" i="3"/>
  <c r="I4545" i="3"/>
  <c r="I4546" i="3"/>
  <c r="I4547" i="3"/>
  <c r="I4548" i="3"/>
  <c r="I4549" i="3"/>
  <c r="I4550" i="3"/>
  <c r="I4551" i="3"/>
  <c r="I4552" i="3"/>
  <c r="I4553" i="3"/>
  <c r="I4554" i="3"/>
  <c r="I4555" i="3"/>
  <c r="I4556" i="3"/>
  <c r="I4557" i="3"/>
  <c r="I4558" i="3"/>
  <c r="I4559" i="3"/>
  <c r="I4560" i="3"/>
  <c r="I4561" i="3"/>
  <c r="I4562" i="3"/>
  <c r="I4563" i="3"/>
  <c r="I4564" i="3"/>
  <c r="I4565" i="3"/>
  <c r="I4566" i="3"/>
  <c r="I4567" i="3"/>
  <c r="I4568" i="3"/>
  <c r="I4569" i="3"/>
  <c r="I4570" i="3"/>
  <c r="I4571" i="3"/>
  <c r="I4572" i="3"/>
  <c r="I4573" i="3"/>
  <c r="I4574" i="3"/>
  <c r="I4575" i="3"/>
  <c r="I4576" i="3"/>
  <c r="I4577" i="3"/>
  <c r="I4578" i="3"/>
  <c r="I4579" i="3"/>
  <c r="I4580" i="3"/>
  <c r="I4581" i="3"/>
  <c r="I4582" i="3"/>
  <c r="I4583" i="3"/>
  <c r="I4584" i="3"/>
  <c r="I4585" i="3"/>
  <c r="I4586" i="3"/>
  <c r="I4587" i="3"/>
  <c r="I4588" i="3"/>
  <c r="I4589" i="3"/>
  <c r="I4590" i="3"/>
  <c r="I4591" i="3"/>
  <c r="I4592" i="3"/>
  <c r="I4593" i="3"/>
  <c r="I4594" i="3"/>
  <c r="I4595" i="3"/>
  <c r="I4596" i="3"/>
  <c r="I4597" i="3"/>
  <c r="I4598" i="3"/>
  <c r="I4599" i="3"/>
  <c r="I4600" i="3"/>
  <c r="I4601" i="3"/>
  <c r="I4602" i="3"/>
  <c r="I4603" i="3"/>
  <c r="I4604" i="3"/>
  <c r="I4605" i="3"/>
  <c r="I4606" i="3"/>
  <c r="I4607" i="3"/>
  <c r="I4608" i="3"/>
  <c r="I4609" i="3"/>
  <c r="I4610" i="3"/>
  <c r="I4611" i="3"/>
  <c r="I4612" i="3"/>
  <c r="I4613" i="3"/>
  <c r="I4614" i="3"/>
  <c r="I4615" i="3"/>
  <c r="I4616" i="3"/>
  <c r="I4617" i="3"/>
  <c r="I4618" i="3"/>
  <c r="I4619" i="3"/>
  <c r="I4620" i="3"/>
  <c r="I4621" i="3"/>
  <c r="I4622" i="3"/>
  <c r="I4623" i="3"/>
  <c r="I4624" i="3"/>
  <c r="I4625" i="3"/>
  <c r="I4626" i="3"/>
  <c r="I4627" i="3"/>
  <c r="I4628" i="3"/>
  <c r="I4629" i="3"/>
  <c r="I4630" i="3"/>
  <c r="I4631" i="3"/>
  <c r="I4632" i="3"/>
  <c r="I4633" i="3"/>
  <c r="I4634" i="3"/>
  <c r="I4635" i="3"/>
  <c r="I4636" i="3"/>
  <c r="I4637" i="3"/>
  <c r="I4638" i="3"/>
  <c r="I4639" i="3"/>
  <c r="I4640" i="3"/>
  <c r="I4641" i="3"/>
  <c r="I4642" i="3"/>
  <c r="I4643" i="3"/>
  <c r="I4644" i="3"/>
  <c r="I4645" i="3"/>
  <c r="I4646" i="3"/>
  <c r="I4647" i="3"/>
  <c r="I4648" i="3"/>
  <c r="I4649" i="3"/>
  <c r="I4650" i="3"/>
  <c r="I4651" i="3"/>
  <c r="I4652" i="3"/>
  <c r="I4653" i="3"/>
  <c r="I4654" i="3"/>
  <c r="I4655" i="3"/>
  <c r="I4656" i="3"/>
  <c r="I4657" i="3"/>
  <c r="I4658" i="3"/>
  <c r="I4659" i="3"/>
  <c r="I4660" i="3"/>
  <c r="I4661" i="3"/>
  <c r="I4662" i="3"/>
  <c r="I4663" i="3"/>
  <c r="I4664" i="3"/>
  <c r="I4665" i="3"/>
  <c r="I4666" i="3"/>
  <c r="I4667" i="3"/>
  <c r="I4668" i="3"/>
  <c r="I4669" i="3"/>
  <c r="I4670" i="3"/>
  <c r="I4671" i="3"/>
  <c r="I4672" i="3"/>
  <c r="I4673" i="3"/>
  <c r="I4674" i="3"/>
  <c r="I4675" i="3"/>
  <c r="I4676" i="3"/>
  <c r="I4677" i="3"/>
  <c r="I4678" i="3"/>
  <c r="I4679" i="3"/>
  <c r="I4680" i="3"/>
  <c r="I4681" i="3"/>
  <c r="I4682" i="3"/>
  <c r="I4683" i="3"/>
  <c r="I4684" i="3"/>
  <c r="I4685" i="3"/>
  <c r="I4686" i="3"/>
  <c r="I4687" i="3"/>
  <c r="I4688" i="3"/>
  <c r="I4689" i="3"/>
  <c r="I4690" i="3"/>
  <c r="I4691" i="3"/>
  <c r="I4692" i="3"/>
  <c r="I4693" i="3"/>
  <c r="I4694" i="3"/>
  <c r="I4695" i="3"/>
  <c r="I4696" i="3"/>
  <c r="I4697" i="3"/>
  <c r="I4698" i="3"/>
  <c r="I4699" i="3"/>
  <c r="I4700" i="3"/>
  <c r="I4701" i="3"/>
  <c r="I4702" i="3"/>
  <c r="I4703" i="3"/>
  <c r="I4704" i="3"/>
  <c r="I4705" i="3"/>
  <c r="I4706" i="3"/>
  <c r="I4707" i="3"/>
  <c r="I4708" i="3"/>
  <c r="I4709" i="3"/>
  <c r="I4710" i="3"/>
  <c r="I4711" i="3"/>
  <c r="I4712" i="3"/>
  <c r="I4713" i="3"/>
  <c r="I4714" i="3"/>
  <c r="I4715" i="3"/>
  <c r="I4716" i="3"/>
  <c r="I4717" i="3"/>
  <c r="I4718" i="3"/>
  <c r="I4719" i="3"/>
  <c r="I4720" i="3"/>
  <c r="I4721" i="3"/>
  <c r="I4722" i="3"/>
  <c r="I4723" i="3"/>
  <c r="I4724" i="3"/>
  <c r="I4725" i="3"/>
  <c r="I4726" i="3"/>
  <c r="I4727" i="3"/>
  <c r="I4728" i="3"/>
  <c r="I4729" i="3"/>
  <c r="I4730" i="3"/>
  <c r="I4731" i="3"/>
  <c r="I4732" i="3"/>
  <c r="I4733" i="3"/>
  <c r="I4734" i="3"/>
  <c r="I4735" i="3"/>
  <c r="I4736" i="3"/>
  <c r="I4737" i="3"/>
  <c r="I4738" i="3"/>
  <c r="I4739" i="3"/>
  <c r="I4740" i="3"/>
  <c r="I4741" i="3"/>
  <c r="I4742" i="3"/>
  <c r="I4743" i="3"/>
  <c r="I4744" i="3"/>
  <c r="I4745" i="3"/>
  <c r="I4746" i="3"/>
  <c r="I4747" i="3"/>
  <c r="I4748" i="3"/>
  <c r="I4749" i="3"/>
  <c r="I4750" i="3"/>
  <c r="I4751" i="3"/>
  <c r="I4752" i="3"/>
  <c r="I4753" i="3"/>
  <c r="I4754" i="3"/>
  <c r="I4755" i="3"/>
  <c r="I4756" i="3"/>
  <c r="I4757" i="3"/>
  <c r="I4758" i="3"/>
  <c r="I4759" i="3"/>
  <c r="I4760" i="3"/>
  <c r="I4761" i="3"/>
  <c r="I4762" i="3"/>
  <c r="I4763" i="3"/>
  <c r="I4764" i="3"/>
  <c r="I4765" i="3"/>
  <c r="I4766" i="3"/>
  <c r="I4767" i="3"/>
  <c r="I4768" i="3"/>
  <c r="I4769" i="3"/>
  <c r="I4770" i="3"/>
  <c r="I4771" i="3"/>
  <c r="I4772" i="3"/>
  <c r="I4773" i="3"/>
  <c r="I4774" i="3"/>
  <c r="I4775" i="3"/>
  <c r="I4776" i="3"/>
  <c r="I4777" i="3"/>
  <c r="I4778" i="3"/>
  <c r="I4779" i="3"/>
  <c r="I4780" i="3"/>
  <c r="I4781" i="3"/>
  <c r="I4782" i="3"/>
  <c r="I4783" i="3"/>
  <c r="I4784" i="3"/>
  <c r="I4785" i="3"/>
  <c r="I4786" i="3"/>
  <c r="I4787" i="3"/>
  <c r="I4788" i="3"/>
  <c r="I4789" i="3"/>
  <c r="I4790" i="3"/>
  <c r="I4791" i="3"/>
  <c r="I4792" i="3"/>
  <c r="I4793" i="3"/>
  <c r="I4794" i="3"/>
  <c r="I4795" i="3"/>
  <c r="I4796" i="3"/>
  <c r="I4797" i="3"/>
  <c r="I4798" i="3"/>
  <c r="I4799" i="3"/>
  <c r="I4800" i="3"/>
  <c r="I4801" i="3"/>
  <c r="I4802" i="3"/>
  <c r="I4803" i="3"/>
  <c r="I4804" i="3"/>
  <c r="I4805" i="3"/>
  <c r="I4806" i="3"/>
  <c r="I4807" i="3"/>
  <c r="I4808" i="3"/>
  <c r="I4809" i="3"/>
  <c r="I4810" i="3"/>
  <c r="I4811" i="3"/>
  <c r="I4812" i="3"/>
  <c r="I4813" i="3"/>
  <c r="I4814" i="3"/>
  <c r="I4815" i="3"/>
  <c r="I4816" i="3"/>
  <c r="I4817" i="3"/>
  <c r="I4818" i="3"/>
  <c r="I4819" i="3"/>
  <c r="I4820" i="3"/>
  <c r="I4821" i="3"/>
  <c r="I4822" i="3"/>
  <c r="I4823" i="3"/>
  <c r="I4824" i="3"/>
  <c r="I4825" i="3"/>
  <c r="I4826" i="3"/>
  <c r="I4827" i="3"/>
  <c r="I4828" i="3"/>
  <c r="I4829" i="3"/>
  <c r="I4830" i="3"/>
  <c r="I4831" i="3"/>
  <c r="I4832" i="3"/>
  <c r="I4833" i="3"/>
  <c r="I4834" i="3"/>
  <c r="I4835" i="3"/>
  <c r="I4836" i="3"/>
  <c r="I4837" i="3"/>
  <c r="I4838" i="3"/>
  <c r="I4839" i="3"/>
  <c r="I4840" i="3"/>
  <c r="I4841" i="3"/>
  <c r="I4842" i="3"/>
  <c r="I4843" i="3"/>
  <c r="I4844" i="3"/>
  <c r="I4845" i="3"/>
  <c r="I4846" i="3"/>
  <c r="I4847" i="3"/>
  <c r="I4848" i="3"/>
  <c r="I4849" i="3"/>
  <c r="I4850" i="3"/>
  <c r="I4851" i="3"/>
  <c r="I4852" i="3"/>
  <c r="I4853" i="3"/>
  <c r="I4854" i="3"/>
  <c r="I4855" i="3"/>
  <c r="I4856" i="3"/>
  <c r="I4857" i="3"/>
  <c r="I4858" i="3"/>
  <c r="I4859" i="3"/>
  <c r="I4860" i="3"/>
  <c r="I4861" i="3"/>
  <c r="I4862" i="3"/>
  <c r="I4863" i="3"/>
  <c r="I4864" i="3"/>
  <c r="I4865" i="3"/>
  <c r="I4866" i="3"/>
  <c r="I4867" i="3"/>
  <c r="I4868" i="3"/>
  <c r="I4869" i="3"/>
  <c r="I4870" i="3"/>
  <c r="I4871" i="3"/>
  <c r="I4872" i="3"/>
  <c r="I4873" i="3"/>
  <c r="I4874" i="3"/>
  <c r="I4875" i="3"/>
  <c r="I4876" i="3"/>
  <c r="I4877" i="3"/>
  <c r="I4878" i="3"/>
  <c r="I4879" i="3"/>
  <c r="I4880" i="3"/>
  <c r="I4881" i="3"/>
  <c r="I4882" i="3"/>
  <c r="I4883" i="3"/>
  <c r="I4884" i="3"/>
  <c r="I4885" i="3"/>
  <c r="I4886" i="3"/>
  <c r="I4887" i="3"/>
  <c r="I4888" i="3"/>
  <c r="I4889" i="3"/>
  <c r="I4890" i="3"/>
  <c r="I4891" i="3"/>
  <c r="I4892" i="3"/>
  <c r="I4893" i="3"/>
  <c r="I4894" i="3"/>
  <c r="I4895" i="3"/>
  <c r="I4896" i="3"/>
  <c r="I4897" i="3"/>
  <c r="I4898" i="3"/>
  <c r="I4899" i="3"/>
  <c r="I4900" i="3"/>
  <c r="I4901" i="3"/>
  <c r="I4902" i="3"/>
  <c r="I4903" i="3"/>
  <c r="I4904" i="3"/>
  <c r="I4905" i="3"/>
  <c r="I4906" i="3"/>
  <c r="I4907" i="3"/>
  <c r="I4908" i="3"/>
  <c r="I4909" i="3"/>
  <c r="I4910" i="3"/>
  <c r="I4911" i="3"/>
  <c r="I4912" i="3"/>
  <c r="I4913" i="3"/>
  <c r="I4914" i="3"/>
  <c r="I4915" i="3"/>
  <c r="I4916" i="3"/>
  <c r="I4917" i="3"/>
  <c r="I4918" i="3"/>
  <c r="I4919" i="3"/>
  <c r="I4920" i="3"/>
  <c r="I4921" i="3"/>
  <c r="I4922" i="3"/>
  <c r="I4923" i="3"/>
  <c r="I4924" i="3"/>
  <c r="I4925" i="3"/>
  <c r="I4926" i="3"/>
  <c r="I4927" i="3"/>
  <c r="I4928" i="3"/>
  <c r="I4929" i="3"/>
  <c r="I4930" i="3"/>
  <c r="I4931" i="3"/>
  <c r="I4932" i="3"/>
  <c r="I4933" i="3"/>
  <c r="I4934" i="3"/>
  <c r="I4935" i="3"/>
  <c r="I4936" i="3"/>
  <c r="I4937" i="3"/>
  <c r="I4938" i="3"/>
  <c r="I4939" i="3"/>
  <c r="I4940" i="3"/>
  <c r="I4941" i="3"/>
  <c r="I4942" i="3"/>
  <c r="I4943" i="3"/>
  <c r="I4944" i="3"/>
  <c r="I4945" i="3"/>
  <c r="I4946" i="3"/>
  <c r="I4947" i="3"/>
  <c r="I4948" i="3"/>
  <c r="I4949" i="3"/>
  <c r="I4950" i="3"/>
  <c r="I4951" i="3"/>
  <c r="I4952" i="3"/>
  <c r="I4953" i="3"/>
  <c r="I4954" i="3"/>
  <c r="I4955" i="3"/>
  <c r="I4956" i="3"/>
  <c r="I4957" i="3"/>
  <c r="I4958" i="3"/>
  <c r="I4959" i="3"/>
  <c r="I4960" i="3"/>
  <c r="I4961" i="3"/>
  <c r="I4962" i="3"/>
  <c r="I4963" i="3"/>
  <c r="I4964" i="3"/>
  <c r="I4965" i="3"/>
  <c r="I4966" i="3"/>
  <c r="I4967" i="3"/>
  <c r="I4968" i="3"/>
  <c r="I4969" i="3"/>
  <c r="I4970" i="3"/>
  <c r="I4971" i="3"/>
  <c r="I4972" i="3"/>
  <c r="I4973" i="3"/>
  <c r="I4974" i="3"/>
  <c r="I4975" i="3"/>
  <c r="I4976" i="3"/>
  <c r="I4977" i="3"/>
  <c r="I4978" i="3"/>
  <c r="I4979" i="3"/>
  <c r="I4980" i="3"/>
  <c r="I4981" i="3"/>
  <c r="I4982" i="3"/>
  <c r="I4983" i="3"/>
  <c r="I4984" i="3"/>
  <c r="I4985" i="3"/>
  <c r="I4986" i="3"/>
  <c r="I4987" i="3"/>
  <c r="I4988" i="3"/>
  <c r="I4989" i="3"/>
  <c r="I4990" i="3"/>
  <c r="I4991" i="3"/>
  <c r="I4992" i="3"/>
  <c r="I4993" i="3"/>
  <c r="I4994" i="3"/>
  <c r="I4995" i="3"/>
  <c r="I4996" i="3"/>
  <c r="I4997" i="3"/>
  <c r="I4998" i="3"/>
  <c r="I4999" i="3"/>
  <c r="I5000" i="3"/>
  <c r="I5001" i="3"/>
  <c r="I5002" i="3"/>
  <c r="I5003" i="3"/>
  <c r="I5004" i="3"/>
  <c r="I5005" i="3"/>
  <c r="I5006" i="3"/>
  <c r="I5007" i="3"/>
  <c r="I5008" i="3"/>
  <c r="I5009" i="3"/>
  <c r="I5010" i="3"/>
  <c r="I5011" i="3"/>
  <c r="I5012" i="3"/>
  <c r="I5013" i="3"/>
  <c r="I5014" i="3"/>
  <c r="I5015" i="3"/>
  <c r="I5016" i="3"/>
  <c r="I5017" i="3"/>
  <c r="I5018" i="3"/>
  <c r="I5019" i="3"/>
  <c r="I5020" i="3"/>
  <c r="I5021" i="3"/>
  <c r="I5022" i="3"/>
  <c r="I5023" i="3"/>
  <c r="I5024" i="3"/>
  <c r="I5025" i="3"/>
  <c r="I5026" i="3"/>
  <c r="I5027" i="3"/>
  <c r="I5028" i="3"/>
  <c r="I5029" i="3"/>
  <c r="I5030" i="3"/>
  <c r="I5031" i="3"/>
  <c r="I5032" i="3"/>
  <c r="I5033" i="3"/>
  <c r="I5034" i="3"/>
  <c r="I5035" i="3"/>
  <c r="I5036" i="3"/>
  <c r="I5037" i="3"/>
  <c r="I5038" i="3"/>
  <c r="I5039" i="3"/>
  <c r="I5040" i="3"/>
  <c r="I5041" i="3"/>
  <c r="I5042" i="3"/>
  <c r="I5043" i="3"/>
  <c r="I5044" i="3"/>
  <c r="I5045" i="3"/>
  <c r="I5046" i="3"/>
  <c r="I5047" i="3"/>
  <c r="I5048" i="3"/>
  <c r="I5049" i="3"/>
  <c r="I5050" i="3"/>
  <c r="I5051" i="3"/>
  <c r="I5052" i="3"/>
  <c r="I5053" i="3"/>
  <c r="I5054" i="3"/>
  <c r="I5055" i="3"/>
  <c r="I5056" i="3"/>
  <c r="I5057" i="3"/>
  <c r="I5058" i="3"/>
  <c r="I5059" i="3"/>
  <c r="I5060" i="3"/>
  <c r="I5061" i="3"/>
  <c r="I5062" i="3"/>
  <c r="I5063" i="3"/>
  <c r="I5064" i="3"/>
  <c r="I5065" i="3"/>
  <c r="I5066" i="3"/>
  <c r="I5067" i="3"/>
  <c r="I5068" i="3"/>
  <c r="I5069" i="3"/>
  <c r="I5070" i="3"/>
  <c r="I5071" i="3"/>
  <c r="I5072" i="3"/>
  <c r="I5073" i="3"/>
  <c r="I5074" i="3"/>
  <c r="I5075" i="3"/>
  <c r="I5076" i="3"/>
  <c r="I5077" i="3"/>
  <c r="I5078" i="3"/>
  <c r="I5079" i="3"/>
  <c r="I5080" i="3"/>
  <c r="I5081" i="3"/>
  <c r="I5082" i="3"/>
  <c r="I5083" i="3"/>
  <c r="I5084" i="3"/>
  <c r="I5085" i="3"/>
  <c r="I5086" i="3"/>
  <c r="I5087" i="3"/>
  <c r="I5088" i="3"/>
  <c r="I5089" i="3"/>
  <c r="I5090" i="3"/>
  <c r="I5091" i="3"/>
  <c r="I5092" i="3"/>
  <c r="I5093" i="3"/>
  <c r="I5094" i="3"/>
  <c r="I5095" i="3"/>
  <c r="I5096" i="3"/>
  <c r="I5097" i="3"/>
  <c r="I5098" i="3"/>
  <c r="I5099" i="3"/>
  <c r="I5100" i="3"/>
  <c r="I5101" i="3"/>
  <c r="I5102" i="3"/>
  <c r="I5103" i="3"/>
  <c r="I5104" i="3"/>
  <c r="I5105" i="3"/>
  <c r="I5106" i="3"/>
  <c r="I5107" i="3"/>
  <c r="I5108" i="3"/>
  <c r="I5109" i="3"/>
  <c r="I5110" i="3"/>
  <c r="I5111" i="3"/>
  <c r="I5112" i="3"/>
  <c r="I5113" i="3"/>
  <c r="I5114" i="3"/>
  <c r="I5115" i="3"/>
  <c r="I5116" i="3"/>
  <c r="I5117" i="3"/>
  <c r="I5118" i="3"/>
  <c r="I5119" i="3"/>
  <c r="I5120" i="3"/>
  <c r="I5121" i="3"/>
  <c r="I5122" i="3"/>
  <c r="I5123" i="3"/>
  <c r="I5124" i="3"/>
  <c r="I5125" i="3"/>
  <c r="I5126" i="3"/>
  <c r="I5127" i="3"/>
  <c r="I5128" i="3"/>
  <c r="I5129" i="3"/>
  <c r="I5130" i="3"/>
  <c r="I5131" i="3"/>
  <c r="I5132" i="3"/>
  <c r="I5133" i="3"/>
  <c r="I5134" i="3"/>
  <c r="I5135" i="3"/>
  <c r="I5136" i="3"/>
  <c r="I5137" i="3"/>
  <c r="I5138" i="3"/>
  <c r="I5139" i="3"/>
  <c r="I5140" i="3"/>
  <c r="I5141" i="3"/>
  <c r="I5142" i="3"/>
  <c r="I5143" i="3"/>
  <c r="I5144" i="3"/>
  <c r="I5145" i="3"/>
  <c r="I5146" i="3"/>
  <c r="I5147" i="3"/>
  <c r="I5148" i="3"/>
  <c r="I5149" i="3"/>
  <c r="I5150" i="3"/>
  <c r="I5151" i="3"/>
  <c r="I5152" i="3"/>
  <c r="I5153" i="3"/>
  <c r="I5154" i="3"/>
  <c r="I5155" i="3"/>
  <c r="I5156" i="3"/>
  <c r="I5157" i="3"/>
  <c r="I5158" i="3"/>
  <c r="I5159" i="3"/>
  <c r="I5160" i="3"/>
  <c r="I5161" i="3"/>
  <c r="I5162" i="3"/>
  <c r="I5163" i="3"/>
  <c r="I5164" i="3"/>
  <c r="I5165" i="3"/>
  <c r="I5166" i="3"/>
  <c r="I5167" i="3"/>
  <c r="I5168" i="3"/>
  <c r="I5169" i="3"/>
  <c r="I5170" i="3"/>
  <c r="I5171" i="3"/>
  <c r="I5172" i="3"/>
  <c r="I5173" i="3"/>
  <c r="I5174" i="3"/>
  <c r="I5175" i="3"/>
  <c r="I5176" i="3"/>
  <c r="I5177" i="3"/>
  <c r="I5178" i="3"/>
  <c r="I5179" i="3"/>
  <c r="I5180" i="3"/>
  <c r="I5181" i="3"/>
  <c r="I5182" i="3"/>
  <c r="I5183" i="3"/>
  <c r="I5184" i="3"/>
  <c r="I5185" i="3"/>
  <c r="I5186" i="3"/>
  <c r="I5187" i="3"/>
  <c r="I5188" i="3"/>
  <c r="I5189" i="3"/>
  <c r="I5190" i="3"/>
  <c r="I5191" i="3"/>
  <c r="I5192" i="3"/>
  <c r="I5193" i="3"/>
  <c r="I5194" i="3"/>
  <c r="I5195" i="3"/>
  <c r="I5196" i="3"/>
  <c r="I5197" i="3"/>
  <c r="I5198" i="3"/>
  <c r="I5199" i="3"/>
  <c r="I5200" i="3"/>
  <c r="I5201" i="3"/>
  <c r="I5202" i="3"/>
  <c r="I5203" i="3"/>
  <c r="I5204" i="3"/>
  <c r="I5205" i="3"/>
  <c r="I5206" i="3"/>
  <c r="I5207" i="3"/>
  <c r="I5208" i="3"/>
  <c r="I5209" i="3"/>
  <c r="I5210" i="3"/>
  <c r="I5211" i="3"/>
  <c r="I5212" i="3"/>
  <c r="I5213" i="3"/>
  <c r="I5214" i="3"/>
  <c r="I5215" i="3"/>
  <c r="I5216" i="3"/>
  <c r="I5217" i="3"/>
  <c r="I5218" i="3"/>
  <c r="I5219" i="3"/>
  <c r="I5220" i="3"/>
  <c r="I5221" i="3"/>
  <c r="I5222" i="3"/>
  <c r="I5223" i="3"/>
  <c r="I5224" i="3"/>
  <c r="I5225" i="3"/>
  <c r="I5226" i="3"/>
  <c r="I5227" i="3"/>
  <c r="I5228" i="3"/>
  <c r="I5229" i="3"/>
  <c r="I5230" i="3"/>
  <c r="I5231" i="3"/>
  <c r="I5232" i="3"/>
  <c r="I5233" i="3"/>
  <c r="I5234" i="3"/>
  <c r="I5235" i="3"/>
  <c r="I5236" i="3"/>
  <c r="I5237" i="3"/>
  <c r="I5238" i="3"/>
  <c r="I5239" i="3"/>
  <c r="I5240" i="3"/>
  <c r="I5241" i="3"/>
  <c r="I5242" i="3"/>
  <c r="I5243" i="3"/>
  <c r="I5244" i="3"/>
  <c r="I5245" i="3"/>
  <c r="I5246" i="3"/>
  <c r="I5247" i="3"/>
  <c r="I5248" i="3"/>
  <c r="I5249" i="3"/>
  <c r="I5250" i="3"/>
  <c r="I5251" i="3"/>
  <c r="I5252" i="3"/>
  <c r="I5253" i="3"/>
  <c r="I5254" i="3"/>
  <c r="I5255" i="3"/>
  <c r="I5256" i="3"/>
  <c r="I5257" i="3"/>
  <c r="I5258" i="3"/>
  <c r="I5259" i="3"/>
  <c r="I5260" i="3"/>
  <c r="I5261" i="3"/>
  <c r="I5262" i="3"/>
  <c r="I5263" i="3"/>
  <c r="I5264" i="3"/>
  <c r="I5265" i="3"/>
  <c r="I5266" i="3"/>
  <c r="I5267" i="3"/>
  <c r="I5268" i="3"/>
  <c r="I5269" i="3"/>
  <c r="I5270" i="3"/>
  <c r="I5271" i="3"/>
  <c r="I5272" i="3"/>
  <c r="I5273" i="3"/>
  <c r="I5274" i="3"/>
  <c r="I5275" i="3"/>
  <c r="I5276" i="3"/>
  <c r="I5277" i="3"/>
  <c r="I5278" i="3"/>
  <c r="I5279" i="3"/>
  <c r="I5280" i="3"/>
  <c r="I5281" i="3"/>
  <c r="I5282" i="3"/>
  <c r="I5283" i="3"/>
  <c r="I5284" i="3"/>
  <c r="I5285" i="3"/>
  <c r="I5286" i="3"/>
  <c r="I5287" i="3"/>
  <c r="I5288" i="3"/>
  <c r="I5289" i="3"/>
  <c r="I5290" i="3"/>
  <c r="I5291" i="3"/>
  <c r="I5292" i="3"/>
  <c r="I5293" i="3"/>
  <c r="I5294" i="3"/>
  <c r="I5295" i="3"/>
  <c r="I5296" i="3"/>
  <c r="I5297" i="3"/>
  <c r="I5298" i="3"/>
  <c r="I5299" i="3"/>
  <c r="I5300" i="3"/>
  <c r="I5301" i="3"/>
  <c r="I5302" i="3"/>
  <c r="I5303" i="3"/>
  <c r="I5304" i="3"/>
  <c r="I5305" i="3"/>
  <c r="I5306" i="3"/>
  <c r="I5307" i="3"/>
  <c r="I5308" i="3"/>
  <c r="I5309" i="3"/>
  <c r="I5310" i="3"/>
  <c r="I5311" i="3"/>
  <c r="I5312" i="3"/>
  <c r="I5313" i="3"/>
  <c r="I5314" i="3"/>
  <c r="I5315" i="3"/>
  <c r="I5316" i="3"/>
  <c r="I5317" i="3"/>
  <c r="I5318" i="3"/>
  <c r="I5319" i="3"/>
  <c r="I5320" i="3"/>
  <c r="I5321" i="3"/>
  <c r="I5322" i="3"/>
  <c r="I5323" i="3"/>
  <c r="I5324" i="3"/>
  <c r="I5325" i="3"/>
  <c r="I5326" i="3"/>
  <c r="I5327" i="3"/>
  <c r="I5328" i="3"/>
  <c r="I5329" i="3"/>
  <c r="I5330" i="3"/>
  <c r="I5331" i="3"/>
  <c r="I5332" i="3"/>
  <c r="I5333" i="3"/>
  <c r="I5334" i="3"/>
  <c r="I5335" i="3"/>
  <c r="I5336" i="3"/>
  <c r="I5337" i="3"/>
  <c r="I5338" i="3"/>
  <c r="I5339" i="3"/>
  <c r="I5340" i="3"/>
  <c r="I5341" i="3"/>
  <c r="I5342" i="3"/>
  <c r="I5343" i="3"/>
  <c r="I5344" i="3"/>
  <c r="I5345" i="3"/>
  <c r="I5346" i="3"/>
  <c r="I5347" i="3"/>
  <c r="I5348" i="3"/>
  <c r="I5349" i="3"/>
  <c r="I5350" i="3"/>
  <c r="I5351" i="3"/>
  <c r="I5352" i="3"/>
  <c r="I5353" i="3"/>
  <c r="I5354" i="3"/>
  <c r="I5355" i="3"/>
  <c r="I5356" i="3"/>
  <c r="I5357" i="3"/>
  <c r="I5358" i="3"/>
  <c r="I5359" i="3"/>
  <c r="I5360" i="3"/>
  <c r="I5361" i="3"/>
  <c r="I5362" i="3"/>
  <c r="I5363" i="3"/>
  <c r="I5364" i="3"/>
  <c r="I5365" i="3"/>
  <c r="I5366" i="3"/>
  <c r="I5367" i="3"/>
  <c r="I5368" i="3"/>
  <c r="I5369" i="3"/>
  <c r="I5370" i="3"/>
  <c r="I5371" i="3"/>
  <c r="I5372" i="3"/>
  <c r="I5373" i="3"/>
  <c r="I5374" i="3"/>
  <c r="I5375" i="3"/>
  <c r="I5376" i="3"/>
  <c r="I5377" i="3"/>
  <c r="I5378" i="3"/>
  <c r="I5379" i="3"/>
  <c r="I5380" i="3"/>
  <c r="I5381" i="3"/>
  <c r="I5382" i="3"/>
  <c r="I5383" i="3"/>
  <c r="I5384" i="3"/>
  <c r="I5385" i="3"/>
  <c r="I5386" i="3"/>
  <c r="I5387" i="3"/>
  <c r="I5388" i="3"/>
  <c r="I5389" i="3"/>
  <c r="I5390" i="3"/>
  <c r="I5391" i="3"/>
  <c r="I5392" i="3"/>
  <c r="I5393" i="3"/>
  <c r="I5394" i="3"/>
  <c r="I5395" i="3"/>
  <c r="I5396" i="3"/>
  <c r="I5397" i="3"/>
  <c r="I5398" i="3"/>
  <c r="I5399" i="3"/>
  <c r="I5400" i="3"/>
  <c r="I5401" i="3"/>
  <c r="I5402" i="3"/>
  <c r="I5403" i="3"/>
  <c r="I5404" i="3"/>
  <c r="I5405" i="3"/>
  <c r="I5406" i="3"/>
  <c r="I5407" i="3"/>
  <c r="I5408" i="3"/>
  <c r="I5409" i="3"/>
  <c r="I5410" i="3"/>
  <c r="I5411" i="3"/>
  <c r="I5412" i="3"/>
  <c r="I5413" i="3"/>
  <c r="I5414" i="3"/>
  <c r="I5415" i="3"/>
  <c r="I5416" i="3"/>
  <c r="I5417" i="3"/>
  <c r="I5418" i="3"/>
  <c r="I5419" i="3"/>
  <c r="I5420" i="3"/>
  <c r="I5421" i="3"/>
  <c r="I5422" i="3"/>
  <c r="I5423" i="3"/>
  <c r="I5424" i="3"/>
  <c r="I5425" i="3"/>
  <c r="I5426" i="3"/>
  <c r="I5427" i="3"/>
  <c r="I5428" i="3"/>
  <c r="I5429" i="3"/>
  <c r="I5430" i="3"/>
  <c r="I5431" i="3"/>
  <c r="I5432" i="3"/>
  <c r="I5433" i="3"/>
  <c r="I5434" i="3"/>
  <c r="I5435" i="3"/>
  <c r="I5436" i="3"/>
  <c r="I5437" i="3"/>
  <c r="I5438" i="3"/>
  <c r="I5439" i="3"/>
  <c r="I5440" i="3"/>
  <c r="I5441" i="3"/>
  <c r="I5442" i="3"/>
  <c r="I5443" i="3"/>
  <c r="I5444" i="3"/>
  <c r="I5445" i="3"/>
  <c r="I5446" i="3"/>
  <c r="I5447" i="3"/>
  <c r="I5448" i="3"/>
  <c r="I5449" i="3"/>
  <c r="I5450" i="3"/>
  <c r="I5451" i="3"/>
  <c r="I5452" i="3"/>
  <c r="I5453" i="3"/>
  <c r="I5454" i="3"/>
  <c r="I5455" i="3"/>
  <c r="I5456" i="3"/>
  <c r="I5457" i="3"/>
  <c r="I5458" i="3"/>
  <c r="I5459" i="3"/>
  <c r="I5460" i="3"/>
  <c r="I5461" i="3"/>
  <c r="I5462" i="3"/>
  <c r="I5463" i="3"/>
  <c r="I5464" i="3"/>
  <c r="I5465" i="3"/>
  <c r="I5466" i="3"/>
  <c r="I5467" i="3"/>
  <c r="I5468" i="3"/>
  <c r="I5469" i="3"/>
  <c r="I5470" i="3"/>
  <c r="I5471" i="3"/>
  <c r="I5472" i="3"/>
  <c r="I5473" i="3"/>
  <c r="I5474" i="3"/>
  <c r="I5475" i="3"/>
  <c r="I5476" i="3"/>
  <c r="I5477" i="3"/>
  <c r="I5478" i="3"/>
  <c r="I5479" i="3"/>
  <c r="I5480" i="3"/>
  <c r="I5481" i="3"/>
  <c r="I5482" i="3"/>
  <c r="I5483" i="3"/>
  <c r="I5484" i="3"/>
  <c r="I5485" i="3"/>
  <c r="I5486" i="3"/>
  <c r="I5487" i="3"/>
  <c r="I5488" i="3"/>
  <c r="I5489" i="3"/>
  <c r="I5490" i="3"/>
  <c r="I5491" i="3"/>
  <c r="I5492" i="3"/>
  <c r="I5493" i="3"/>
  <c r="I5494" i="3"/>
  <c r="I5495" i="3"/>
  <c r="I5496" i="3"/>
  <c r="I5497" i="3"/>
  <c r="I5498" i="3"/>
  <c r="I5499" i="3"/>
  <c r="I5500" i="3"/>
  <c r="I5501" i="3"/>
  <c r="I5502" i="3"/>
  <c r="I5503" i="3"/>
  <c r="I5504" i="3"/>
  <c r="I5505" i="3"/>
  <c r="I5506" i="3"/>
  <c r="I5507" i="3"/>
  <c r="I5508" i="3"/>
  <c r="I5509" i="3"/>
  <c r="I5510" i="3"/>
  <c r="I5511" i="3"/>
  <c r="I5512" i="3"/>
  <c r="I5513" i="3"/>
  <c r="I5514" i="3"/>
  <c r="I5515" i="3"/>
  <c r="I5516" i="3"/>
  <c r="I5517" i="3"/>
  <c r="I5518" i="3"/>
  <c r="I5519" i="3"/>
  <c r="I5520" i="3"/>
  <c r="I5521" i="3"/>
  <c r="I5522" i="3"/>
  <c r="I5523" i="3"/>
  <c r="I5524" i="3"/>
  <c r="I5525" i="3"/>
  <c r="I5526" i="3"/>
  <c r="I5527" i="3"/>
  <c r="I5528" i="3"/>
  <c r="I5529" i="3"/>
  <c r="I5530" i="3"/>
  <c r="I5531" i="3"/>
  <c r="I5532" i="3"/>
  <c r="I5533" i="3"/>
  <c r="I5534" i="3"/>
  <c r="I5535" i="3"/>
  <c r="I5536" i="3"/>
  <c r="I5537" i="3"/>
  <c r="I5538" i="3"/>
  <c r="I5539" i="3"/>
  <c r="I5540" i="3"/>
  <c r="I5541" i="3"/>
  <c r="I5542" i="3"/>
  <c r="I5543" i="3"/>
  <c r="I5544" i="3"/>
  <c r="I5545" i="3"/>
  <c r="I5546" i="3"/>
  <c r="I5547" i="3"/>
  <c r="I5548" i="3"/>
  <c r="I5549" i="3"/>
  <c r="I5550" i="3"/>
  <c r="I5551" i="3"/>
  <c r="I5552" i="3"/>
  <c r="I5553" i="3"/>
  <c r="I5554" i="3"/>
  <c r="I5555" i="3"/>
  <c r="I5556" i="3"/>
  <c r="I5557" i="3"/>
  <c r="I5558" i="3"/>
  <c r="I5559" i="3"/>
  <c r="I5560" i="3"/>
  <c r="I5561" i="3"/>
  <c r="I5562" i="3"/>
  <c r="I5563" i="3"/>
  <c r="I5564" i="3"/>
  <c r="I5565" i="3"/>
  <c r="I5566" i="3"/>
  <c r="I5567" i="3"/>
  <c r="I5568" i="3"/>
  <c r="I5569" i="3"/>
  <c r="I5570" i="3"/>
  <c r="I5571" i="3"/>
  <c r="I5572" i="3"/>
  <c r="I5573" i="3"/>
  <c r="I5574" i="3"/>
  <c r="I5575" i="3"/>
  <c r="I5576" i="3"/>
  <c r="I5577" i="3"/>
  <c r="I5578" i="3"/>
  <c r="I5579" i="3"/>
  <c r="I5580" i="3"/>
  <c r="I5581" i="3"/>
  <c r="I5582" i="3"/>
  <c r="I5583" i="3"/>
  <c r="I5584" i="3"/>
  <c r="I5585" i="3"/>
  <c r="I5586" i="3"/>
  <c r="I5587" i="3"/>
  <c r="I5588" i="3"/>
  <c r="I5589" i="3"/>
  <c r="I5590" i="3"/>
  <c r="I5591" i="3"/>
  <c r="I5592" i="3"/>
  <c r="I5593" i="3"/>
  <c r="I5594" i="3"/>
  <c r="I5595" i="3"/>
  <c r="I5596" i="3"/>
  <c r="I5597" i="3"/>
  <c r="I5598" i="3"/>
  <c r="I5599" i="3"/>
  <c r="I5600" i="3"/>
  <c r="I5601" i="3"/>
  <c r="I5602" i="3"/>
  <c r="I5603" i="3"/>
  <c r="I5604" i="3"/>
  <c r="I5605" i="3"/>
  <c r="I5606" i="3"/>
  <c r="I5607" i="3"/>
  <c r="I5608" i="3"/>
  <c r="I5609" i="3"/>
  <c r="I5610" i="3"/>
  <c r="I5611" i="3"/>
  <c r="I5612" i="3"/>
  <c r="I5613" i="3"/>
  <c r="I5614" i="3"/>
  <c r="I5615" i="3"/>
  <c r="I5616" i="3"/>
  <c r="I5617" i="3"/>
  <c r="I5618" i="3"/>
  <c r="I5619" i="3"/>
  <c r="I5620" i="3"/>
  <c r="I5621" i="3"/>
  <c r="I5622" i="3"/>
  <c r="I5623" i="3"/>
  <c r="I5624" i="3"/>
  <c r="I5625" i="3"/>
  <c r="I5626" i="3"/>
  <c r="I5627" i="3"/>
  <c r="I5628" i="3"/>
  <c r="I5629" i="3"/>
  <c r="I5630" i="3"/>
  <c r="I5631" i="3"/>
  <c r="I5632" i="3"/>
  <c r="I5633" i="3"/>
  <c r="I5634" i="3"/>
  <c r="I5635" i="3"/>
  <c r="I5636" i="3"/>
  <c r="I5637" i="3"/>
  <c r="I5638" i="3"/>
  <c r="I5639" i="3"/>
  <c r="I5640" i="3"/>
  <c r="I5641" i="3"/>
  <c r="I5642" i="3"/>
  <c r="I5643" i="3"/>
  <c r="I5644" i="3"/>
  <c r="I5645" i="3"/>
  <c r="I5646" i="3"/>
  <c r="I5647" i="3"/>
  <c r="I5648" i="3"/>
  <c r="I5649" i="3"/>
  <c r="I5650" i="3"/>
  <c r="I5651" i="3"/>
  <c r="I5652" i="3"/>
  <c r="I5653" i="3"/>
  <c r="I5654" i="3"/>
  <c r="I5655" i="3"/>
  <c r="I5656" i="3"/>
  <c r="I5657" i="3"/>
  <c r="I5658" i="3"/>
  <c r="I5659" i="3"/>
  <c r="I5660" i="3"/>
  <c r="I5661" i="3"/>
  <c r="I5662" i="3"/>
  <c r="I5663" i="3"/>
  <c r="I5664" i="3"/>
  <c r="I5665" i="3"/>
  <c r="I5666" i="3"/>
  <c r="I5667" i="3"/>
  <c r="I5668" i="3"/>
  <c r="I5669" i="3"/>
  <c r="I5670" i="3"/>
  <c r="I5671" i="3"/>
  <c r="I5672" i="3"/>
  <c r="I5673" i="3"/>
  <c r="I5674" i="3"/>
  <c r="I5675" i="3"/>
  <c r="I5676" i="3"/>
  <c r="I5677" i="3"/>
  <c r="I5678" i="3"/>
  <c r="I5679" i="3"/>
  <c r="I5680" i="3"/>
  <c r="I5681" i="3"/>
  <c r="I5682" i="3"/>
  <c r="I5683" i="3"/>
  <c r="I5684" i="3"/>
  <c r="I5685" i="3"/>
  <c r="I5686" i="3"/>
  <c r="I5687" i="3"/>
  <c r="I5688" i="3"/>
  <c r="I5689" i="3"/>
  <c r="I5690" i="3"/>
  <c r="I5691" i="3"/>
  <c r="I5692" i="3"/>
  <c r="I5693" i="3"/>
  <c r="I5694" i="3"/>
  <c r="I5695" i="3"/>
  <c r="I5696" i="3"/>
  <c r="I5697" i="3"/>
  <c r="I5698" i="3"/>
  <c r="I5699" i="3"/>
  <c r="I5700" i="3"/>
  <c r="I5701" i="3"/>
  <c r="I5702" i="3"/>
  <c r="I5703" i="3"/>
  <c r="I5704" i="3"/>
  <c r="I5705" i="3"/>
  <c r="I5706" i="3"/>
  <c r="I5707" i="3"/>
  <c r="I5708" i="3"/>
  <c r="I5709" i="3"/>
  <c r="I5710" i="3"/>
  <c r="I5711" i="3"/>
  <c r="I5712" i="3"/>
  <c r="I5713" i="3"/>
  <c r="I5714" i="3"/>
  <c r="I5715" i="3"/>
  <c r="I5716" i="3"/>
  <c r="I5717" i="3"/>
  <c r="I5718" i="3"/>
  <c r="I5719" i="3"/>
  <c r="I5720" i="3"/>
  <c r="I5721" i="3"/>
  <c r="I5722" i="3"/>
  <c r="I5723" i="3"/>
  <c r="I5724" i="3"/>
  <c r="I5725" i="3"/>
  <c r="I5726" i="3"/>
  <c r="I5727" i="3"/>
  <c r="I5728" i="3"/>
  <c r="I5729" i="3"/>
  <c r="I5730" i="3"/>
  <c r="I5731" i="3"/>
  <c r="I5732" i="3"/>
  <c r="I5733" i="3"/>
  <c r="I5734" i="3"/>
  <c r="I5735" i="3"/>
  <c r="I5736" i="3"/>
  <c r="I5737" i="3"/>
  <c r="I5738" i="3"/>
  <c r="I5739" i="3"/>
  <c r="I5740" i="3"/>
  <c r="I5741" i="3"/>
  <c r="I5742" i="3"/>
  <c r="I5743" i="3"/>
  <c r="I5744" i="3"/>
  <c r="I5745" i="3"/>
  <c r="I5746" i="3"/>
  <c r="I5747" i="3"/>
  <c r="I5748" i="3"/>
  <c r="I5749" i="3"/>
  <c r="I5750" i="3"/>
  <c r="I5751" i="3"/>
  <c r="I5752" i="3"/>
  <c r="I5753" i="3"/>
  <c r="I5754" i="3"/>
  <c r="I5755" i="3"/>
  <c r="I5756" i="3"/>
  <c r="I5757" i="3"/>
  <c r="I5758" i="3"/>
  <c r="I5759" i="3"/>
  <c r="I5760" i="3"/>
  <c r="I5761" i="3"/>
  <c r="I5762" i="3"/>
  <c r="I5763" i="3"/>
  <c r="I5764" i="3"/>
  <c r="I5765" i="3"/>
  <c r="I5766" i="3"/>
  <c r="I5767" i="3"/>
  <c r="I5768" i="3"/>
  <c r="I5769" i="3"/>
  <c r="I5770" i="3"/>
  <c r="I5771" i="3"/>
  <c r="I5772" i="3"/>
  <c r="I5773" i="3"/>
  <c r="I5774" i="3"/>
  <c r="I5775" i="3"/>
  <c r="I5776" i="3"/>
  <c r="I5777" i="3"/>
  <c r="I5778" i="3"/>
  <c r="I5779" i="3"/>
  <c r="I5780" i="3"/>
  <c r="I5781" i="3"/>
  <c r="I5782" i="3"/>
  <c r="I5783" i="3"/>
  <c r="I5784" i="3"/>
  <c r="I5785" i="3"/>
  <c r="I5786" i="3"/>
  <c r="I5787" i="3"/>
  <c r="I5788" i="3"/>
  <c r="I5789" i="3"/>
  <c r="I5790" i="3"/>
  <c r="I5791" i="3"/>
  <c r="I5792" i="3"/>
  <c r="I5793" i="3"/>
  <c r="I5794" i="3"/>
  <c r="I5795" i="3"/>
  <c r="I5796" i="3"/>
  <c r="I5797" i="3"/>
  <c r="I5798" i="3"/>
  <c r="I5799" i="3"/>
  <c r="I5800" i="3"/>
  <c r="I5801" i="3"/>
  <c r="I5802" i="3"/>
  <c r="I5803" i="3"/>
  <c r="I5804" i="3"/>
  <c r="I5805" i="3"/>
  <c r="I5806" i="3"/>
  <c r="I5807" i="3"/>
  <c r="I5808" i="3"/>
  <c r="I5809" i="3"/>
  <c r="I5810" i="3"/>
  <c r="I5811" i="3"/>
  <c r="I5812" i="3"/>
  <c r="I5813" i="3"/>
  <c r="I5814" i="3"/>
  <c r="I5815" i="3"/>
  <c r="I5816" i="3"/>
  <c r="I5817" i="3"/>
  <c r="I5818" i="3"/>
  <c r="I5819" i="3"/>
  <c r="I5820" i="3"/>
  <c r="I5821" i="3"/>
  <c r="I5822" i="3"/>
  <c r="I5823" i="3"/>
  <c r="I5824" i="3"/>
  <c r="I5825" i="3"/>
  <c r="I5826" i="3"/>
  <c r="I5827" i="3"/>
  <c r="I5828" i="3"/>
  <c r="I5829" i="3"/>
  <c r="I5830" i="3"/>
  <c r="I5831" i="3"/>
  <c r="I5832" i="3"/>
  <c r="I5833" i="3"/>
  <c r="I5834" i="3"/>
  <c r="I5835" i="3"/>
  <c r="I5836" i="3"/>
  <c r="I5837" i="3"/>
  <c r="I5838" i="3"/>
  <c r="I5839" i="3"/>
  <c r="I5840" i="3"/>
  <c r="I5841" i="3"/>
  <c r="I5842" i="3"/>
  <c r="I5843" i="3"/>
  <c r="I5844" i="3"/>
  <c r="I5845" i="3"/>
  <c r="I5846" i="3"/>
  <c r="I5847" i="3"/>
  <c r="I5848" i="3"/>
  <c r="I5849" i="3"/>
  <c r="I5850" i="3"/>
  <c r="I5851" i="3"/>
  <c r="I5852" i="3"/>
  <c r="I5853" i="3"/>
  <c r="I5854" i="3"/>
  <c r="I5855" i="3"/>
  <c r="I5856" i="3"/>
  <c r="I5857" i="3"/>
  <c r="I5858" i="3"/>
  <c r="I5859" i="3"/>
  <c r="I5860" i="3"/>
  <c r="I5861" i="3"/>
  <c r="I5862" i="3"/>
  <c r="I5863" i="3"/>
  <c r="I5864" i="3"/>
  <c r="I5865" i="3"/>
  <c r="I5866" i="3"/>
  <c r="I5867" i="3"/>
  <c r="I5868" i="3"/>
  <c r="I5869" i="3"/>
  <c r="I5870" i="3"/>
  <c r="I5871" i="3"/>
  <c r="I5872" i="3"/>
  <c r="I5873" i="3"/>
  <c r="I5874" i="3"/>
  <c r="I5875" i="3"/>
  <c r="I5876" i="3"/>
  <c r="I5877" i="3"/>
  <c r="I5878" i="3"/>
  <c r="I5879" i="3"/>
  <c r="I5880" i="3"/>
  <c r="I5881" i="3"/>
  <c r="I5882" i="3"/>
  <c r="I5883" i="3"/>
  <c r="I5884" i="3"/>
  <c r="I5885" i="3"/>
  <c r="I5886" i="3"/>
  <c r="I5887" i="3"/>
  <c r="I5888" i="3"/>
  <c r="I5889" i="3"/>
  <c r="I5890" i="3"/>
  <c r="I5891" i="3"/>
  <c r="I5892" i="3"/>
  <c r="I5893" i="3"/>
  <c r="I5894" i="3"/>
  <c r="I5895" i="3"/>
  <c r="I5896" i="3"/>
  <c r="I5897" i="3"/>
  <c r="I5898" i="3"/>
  <c r="I5899" i="3"/>
  <c r="I5900" i="3"/>
  <c r="I5901" i="3"/>
  <c r="I5902" i="3"/>
  <c r="I5903" i="3"/>
  <c r="I5904" i="3"/>
  <c r="I5905" i="3"/>
  <c r="I5906" i="3"/>
  <c r="I5907" i="3"/>
  <c r="I5908" i="3"/>
  <c r="I5909" i="3"/>
  <c r="I5910" i="3"/>
  <c r="I5911" i="3"/>
  <c r="I5912" i="3"/>
  <c r="I5913" i="3"/>
  <c r="I5914" i="3"/>
  <c r="I5915" i="3"/>
  <c r="I5916" i="3"/>
  <c r="I5917" i="3"/>
  <c r="I5918" i="3"/>
  <c r="I5919" i="3"/>
  <c r="I5920" i="3"/>
  <c r="I5921" i="3"/>
  <c r="I5922" i="3"/>
  <c r="I5923" i="3"/>
  <c r="I5924" i="3"/>
  <c r="I5925" i="3"/>
  <c r="I5926" i="3"/>
  <c r="I5927" i="3"/>
  <c r="I5928" i="3"/>
  <c r="I5929" i="3"/>
  <c r="I5930" i="3"/>
  <c r="I5931" i="3"/>
  <c r="I5932" i="3"/>
  <c r="I5933" i="3"/>
  <c r="I5934" i="3"/>
  <c r="I5935" i="3"/>
  <c r="I5936" i="3"/>
  <c r="I5937" i="3"/>
  <c r="I5938" i="3"/>
  <c r="I5939" i="3"/>
  <c r="I5940" i="3"/>
  <c r="I5941" i="3"/>
  <c r="I5942" i="3"/>
  <c r="I5943" i="3"/>
  <c r="I5944" i="3"/>
  <c r="I5945" i="3"/>
  <c r="I5946" i="3"/>
  <c r="I5947" i="3"/>
  <c r="I5948" i="3"/>
  <c r="I5949" i="3"/>
  <c r="I5950" i="3"/>
  <c r="I5951" i="3"/>
  <c r="I5952" i="3"/>
  <c r="I5953" i="3"/>
  <c r="I5954" i="3"/>
  <c r="I5955" i="3"/>
  <c r="I5956" i="3"/>
  <c r="I5957" i="3"/>
  <c r="I5958" i="3"/>
  <c r="I5959" i="3"/>
  <c r="I5960" i="3"/>
  <c r="I5961" i="3"/>
  <c r="I5962" i="3"/>
  <c r="I5963" i="3"/>
  <c r="I5964" i="3"/>
  <c r="I5965" i="3"/>
  <c r="I5966" i="3"/>
  <c r="I5967" i="3"/>
  <c r="I5968" i="3"/>
  <c r="I5969" i="3"/>
  <c r="I5970" i="3"/>
  <c r="I5971" i="3"/>
  <c r="I5972" i="3"/>
  <c r="I5973" i="3"/>
  <c r="I5974" i="3"/>
  <c r="I5975" i="3"/>
  <c r="I5976" i="3"/>
  <c r="I5977" i="3"/>
  <c r="I5978" i="3"/>
  <c r="I5979" i="3"/>
  <c r="I5980" i="3"/>
  <c r="I5981" i="3"/>
  <c r="I5982" i="3"/>
  <c r="I5983" i="3"/>
  <c r="I5984" i="3"/>
  <c r="I5985" i="3"/>
  <c r="I5986" i="3"/>
  <c r="I5987" i="3"/>
  <c r="I5988" i="3"/>
  <c r="I5989" i="3"/>
  <c r="I5990" i="3"/>
  <c r="I5991" i="3"/>
  <c r="I5992" i="3"/>
  <c r="I5993" i="3"/>
  <c r="I5994" i="3"/>
  <c r="I5995" i="3"/>
  <c r="I5996" i="3"/>
  <c r="I5997" i="3"/>
  <c r="I5998" i="3"/>
  <c r="I5999" i="3"/>
  <c r="I6000" i="3"/>
  <c r="I6001" i="3"/>
  <c r="I6002" i="3"/>
  <c r="I6003" i="3"/>
  <c r="I6004" i="3"/>
  <c r="I6005" i="3"/>
  <c r="I6006" i="3"/>
  <c r="I6007" i="3"/>
  <c r="I6008" i="3"/>
  <c r="I6009" i="3"/>
  <c r="I6010" i="3"/>
  <c r="I6011" i="3"/>
  <c r="I6012" i="3"/>
  <c r="I6013" i="3"/>
  <c r="I6014" i="3"/>
  <c r="I6015" i="3"/>
  <c r="I6016" i="3"/>
  <c r="I6017" i="3"/>
  <c r="I6018" i="3"/>
  <c r="I6019" i="3"/>
  <c r="I6020" i="3"/>
  <c r="I6021" i="3"/>
  <c r="I6022" i="3"/>
  <c r="I6023" i="3"/>
  <c r="I6024" i="3"/>
  <c r="I6025" i="3"/>
  <c r="I6026" i="3"/>
  <c r="I6027" i="3"/>
  <c r="I6028" i="3"/>
  <c r="I6029" i="3"/>
  <c r="I6030" i="3"/>
  <c r="I6031" i="3"/>
  <c r="I6032" i="3"/>
  <c r="I6033" i="3"/>
  <c r="I6034" i="3"/>
  <c r="I6035" i="3"/>
  <c r="I6036" i="3"/>
  <c r="I6037" i="3"/>
  <c r="I6038" i="3"/>
  <c r="I6039" i="3"/>
  <c r="I6040" i="3"/>
  <c r="I6041" i="3"/>
  <c r="I6042" i="3"/>
  <c r="I6043" i="3"/>
  <c r="I6044" i="3"/>
  <c r="I6045" i="3"/>
  <c r="I6046" i="3"/>
  <c r="I6047" i="3"/>
  <c r="I6048" i="3"/>
  <c r="I6049" i="3"/>
  <c r="I6050" i="3"/>
  <c r="I6051" i="3"/>
  <c r="I6052" i="3"/>
  <c r="I6053" i="3"/>
  <c r="I6054" i="3"/>
  <c r="I6055" i="3"/>
  <c r="I6056" i="3"/>
  <c r="I6057" i="3"/>
  <c r="I6058" i="3"/>
  <c r="I6059" i="3"/>
  <c r="I6060" i="3"/>
  <c r="I6061" i="3"/>
  <c r="I6062" i="3"/>
  <c r="I6063" i="3"/>
  <c r="I6064" i="3"/>
  <c r="I6065" i="3"/>
  <c r="I6066" i="3"/>
  <c r="I6067" i="3"/>
  <c r="I6068" i="3"/>
  <c r="I6069" i="3"/>
  <c r="I6070" i="3"/>
  <c r="I6071" i="3"/>
  <c r="I6072" i="3"/>
  <c r="I6073" i="3"/>
  <c r="I6074" i="3"/>
  <c r="I6075" i="3"/>
  <c r="I6076" i="3"/>
  <c r="I6077" i="3"/>
  <c r="I6078" i="3"/>
  <c r="I6079" i="3"/>
  <c r="I6080" i="3"/>
  <c r="I6081" i="3"/>
  <c r="I6082" i="3"/>
  <c r="I6083" i="3"/>
  <c r="I6084" i="3"/>
  <c r="I6085" i="3"/>
  <c r="I6086" i="3"/>
  <c r="I6087" i="3"/>
  <c r="I6088" i="3"/>
  <c r="I6089" i="3"/>
  <c r="I6090" i="3"/>
  <c r="I6091" i="3"/>
  <c r="I6092" i="3"/>
  <c r="I6093" i="3"/>
  <c r="I6094" i="3"/>
  <c r="I6095" i="3"/>
  <c r="I6096" i="3"/>
  <c r="I6097" i="3"/>
  <c r="I6098" i="3"/>
  <c r="I6099" i="3"/>
  <c r="I6100" i="3"/>
  <c r="I6101" i="3"/>
  <c r="I6102" i="3"/>
  <c r="I6103" i="3"/>
  <c r="I6104" i="3"/>
  <c r="I6105" i="3"/>
  <c r="I6106" i="3"/>
  <c r="I6107" i="3"/>
  <c r="I6108" i="3"/>
  <c r="I6109" i="3"/>
  <c r="I6110" i="3"/>
  <c r="I6111" i="3"/>
  <c r="I6112" i="3"/>
  <c r="I6113" i="3"/>
  <c r="I6114" i="3"/>
  <c r="I6115" i="3"/>
  <c r="I6116" i="3"/>
  <c r="I6117" i="3"/>
  <c r="I6118" i="3"/>
  <c r="I6119" i="3"/>
  <c r="I6120" i="3"/>
  <c r="I6121" i="3"/>
  <c r="I6122" i="3"/>
  <c r="I6123" i="3"/>
  <c r="I6124" i="3"/>
  <c r="I6125" i="3"/>
  <c r="I6126" i="3"/>
  <c r="I6127" i="3"/>
  <c r="I6128" i="3"/>
  <c r="I6129" i="3"/>
  <c r="I6130" i="3"/>
  <c r="I6131" i="3"/>
  <c r="I6132" i="3"/>
  <c r="I6133" i="3"/>
  <c r="I6134" i="3"/>
  <c r="I6135" i="3"/>
  <c r="I6136" i="3"/>
  <c r="I6137" i="3"/>
  <c r="I6138" i="3"/>
  <c r="I6139" i="3"/>
  <c r="I6140" i="3"/>
  <c r="I6141" i="3"/>
  <c r="I6142" i="3"/>
  <c r="I6143" i="3"/>
  <c r="I6144" i="3"/>
  <c r="I6145" i="3"/>
  <c r="I6146" i="3"/>
  <c r="I6147" i="3"/>
  <c r="I6148" i="3"/>
  <c r="I6149" i="3"/>
  <c r="I6150" i="3"/>
  <c r="I6151" i="3"/>
  <c r="I6152" i="3"/>
  <c r="I6153" i="3"/>
  <c r="I6154" i="3"/>
  <c r="I6155" i="3"/>
  <c r="I6156" i="3"/>
  <c r="I6157" i="3"/>
  <c r="I6158" i="3"/>
  <c r="I6159" i="3"/>
  <c r="I6160" i="3"/>
  <c r="I6161" i="3"/>
  <c r="I6162" i="3"/>
  <c r="I6163" i="3"/>
  <c r="I6164" i="3"/>
  <c r="I6165" i="3"/>
  <c r="I6166" i="3"/>
  <c r="I6167" i="3"/>
  <c r="I6168" i="3"/>
  <c r="I6169" i="3"/>
  <c r="I6170" i="3"/>
  <c r="I6171" i="3"/>
  <c r="I6172" i="3"/>
  <c r="I6173" i="3"/>
  <c r="I6174" i="3"/>
  <c r="I6175" i="3"/>
  <c r="I6176" i="3"/>
  <c r="I6177" i="3"/>
  <c r="I6178" i="3"/>
  <c r="I6179" i="3"/>
  <c r="I6180" i="3"/>
  <c r="I6181" i="3"/>
  <c r="I6182" i="3"/>
  <c r="I6183" i="3"/>
  <c r="I6184" i="3"/>
  <c r="I6185" i="3"/>
  <c r="I6186" i="3"/>
  <c r="I6187" i="3"/>
  <c r="I6188" i="3"/>
  <c r="I6189" i="3"/>
  <c r="I6190" i="3"/>
  <c r="I6191" i="3"/>
  <c r="I6192" i="3"/>
  <c r="I6193" i="3"/>
  <c r="I6194" i="3"/>
  <c r="I6195" i="3"/>
  <c r="I6196" i="3"/>
  <c r="I6197" i="3"/>
  <c r="I6198" i="3"/>
  <c r="I6199" i="3"/>
  <c r="I6200" i="3"/>
  <c r="I6201" i="3"/>
  <c r="I6202" i="3"/>
  <c r="I6203" i="3"/>
  <c r="I6204" i="3"/>
  <c r="I6205" i="3"/>
  <c r="I6206" i="3"/>
  <c r="I6207" i="3"/>
  <c r="I6208" i="3"/>
  <c r="I6209" i="3"/>
  <c r="I6210" i="3"/>
  <c r="I6211" i="3"/>
  <c r="I6212" i="3"/>
  <c r="I6213" i="3"/>
  <c r="I6214" i="3"/>
  <c r="I6215" i="3"/>
  <c r="I6216" i="3"/>
  <c r="I6217" i="3"/>
  <c r="I6218" i="3"/>
  <c r="I6219" i="3"/>
  <c r="I6220" i="3"/>
  <c r="I6221" i="3"/>
  <c r="I6222" i="3"/>
  <c r="I6223" i="3"/>
  <c r="I6224" i="3"/>
  <c r="I6225" i="3"/>
  <c r="I6226" i="3"/>
  <c r="I6227" i="3"/>
  <c r="I6228" i="3"/>
  <c r="I6229" i="3"/>
  <c r="I6230" i="3"/>
  <c r="I6231" i="3"/>
  <c r="I6232" i="3"/>
  <c r="I6233" i="3"/>
  <c r="I6234" i="3"/>
  <c r="I6235" i="3"/>
  <c r="I6236" i="3"/>
  <c r="I6237" i="3"/>
  <c r="I6238" i="3"/>
  <c r="I6239" i="3"/>
  <c r="I6240" i="3"/>
  <c r="I6241" i="3"/>
  <c r="I6242" i="3"/>
  <c r="I6243" i="3"/>
  <c r="I6244" i="3"/>
  <c r="I6245" i="3"/>
  <c r="I6246" i="3"/>
  <c r="I6247" i="3"/>
  <c r="I6248" i="3"/>
  <c r="I6249" i="3"/>
  <c r="I6250" i="3"/>
  <c r="I6251" i="3"/>
  <c r="I6252" i="3"/>
  <c r="I6253" i="3"/>
  <c r="I6254" i="3"/>
  <c r="I6255" i="3"/>
  <c r="I6256" i="3"/>
  <c r="I6257" i="3"/>
  <c r="I6258" i="3"/>
  <c r="I6259" i="3"/>
  <c r="I6260" i="3"/>
  <c r="I6261" i="3"/>
  <c r="I6262" i="3"/>
  <c r="I6263" i="3"/>
  <c r="I6264" i="3"/>
  <c r="I6265" i="3"/>
  <c r="I6266" i="3"/>
  <c r="I6267" i="3"/>
  <c r="I6268" i="3"/>
  <c r="I6269" i="3"/>
  <c r="I6270" i="3"/>
  <c r="I6271" i="3"/>
  <c r="I6272" i="3"/>
  <c r="I6273" i="3"/>
  <c r="I6274" i="3"/>
  <c r="I6275" i="3"/>
  <c r="I6276" i="3"/>
  <c r="I6277" i="3"/>
  <c r="I6278" i="3"/>
  <c r="I6279" i="3"/>
  <c r="I6280" i="3"/>
  <c r="I6281" i="3"/>
  <c r="I6282" i="3"/>
  <c r="I6283" i="3"/>
  <c r="I6284" i="3"/>
  <c r="I6285" i="3"/>
  <c r="I6286" i="3"/>
  <c r="I6287" i="3"/>
  <c r="I6288" i="3"/>
  <c r="I6289" i="3"/>
  <c r="I6290" i="3"/>
  <c r="I6291" i="3"/>
  <c r="I6292" i="3"/>
  <c r="I6293" i="3"/>
  <c r="I6509" i="3"/>
  <c r="I6510" i="3"/>
  <c r="I6511" i="3"/>
  <c r="I6512" i="3"/>
  <c r="I6513" i="3"/>
  <c r="I6514" i="3"/>
  <c r="I6515" i="3"/>
  <c r="I6516" i="3"/>
  <c r="I6517" i="3"/>
  <c r="I6518" i="3"/>
  <c r="I6519" i="3"/>
  <c r="I6520" i="3"/>
  <c r="I6521" i="3"/>
  <c r="I6522" i="3"/>
  <c r="I6523" i="3"/>
  <c r="I6524" i="3"/>
  <c r="I6525" i="3"/>
  <c r="I6526" i="3"/>
  <c r="I6527" i="3"/>
  <c r="I6528" i="3"/>
  <c r="I6529" i="3"/>
  <c r="I6530" i="3"/>
  <c r="I6531" i="3"/>
  <c r="I6532" i="3"/>
  <c r="I6533" i="3"/>
  <c r="I6534" i="3"/>
  <c r="I6535" i="3"/>
  <c r="I6536" i="3"/>
  <c r="I6537" i="3"/>
  <c r="I6538" i="3"/>
  <c r="I6539" i="3"/>
  <c r="I6540" i="3"/>
  <c r="I6541" i="3"/>
  <c r="I6542" i="3"/>
  <c r="I6543" i="3"/>
  <c r="I6544" i="3"/>
  <c r="I6545" i="3"/>
  <c r="I6546" i="3"/>
  <c r="I6547" i="3"/>
  <c r="I6548" i="3"/>
  <c r="I6549" i="3"/>
  <c r="I6550" i="3"/>
  <c r="I6551" i="3"/>
  <c r="I6552" i="3"/>
  <c r="I6553" i="3"/>
  <c r="I6554" i="3"/>
  <c r="I6555" i="3"/>
  <c r="I6556" i="3"/>
  <c r="I6557" i="3"/>
  <c r="I6558" i="3"/>
  <c r="I6559" i="3"/>
  <c r="I6560" i="3"/>
  <c r="I6561" i="3"/>
  <c r="I6562" i="3"/>
  <c r="I6563" i="3"/>
  <c r="I6564" i="3"/>
  <c r="I6565" i="3"/>
  <c r="I6566" i="3"/>
  <c r="I6567" i="3"/>
  <c r="I6568" i="3"/>
  <c r="I6569" i="3"/>
  <c r="I6570" i="3"/>
  <c r="I6571" i="3"/>
  <c r="I6572" i="3"/>
  <c r="I6573" i="3"/>
  <c r="I6574" i="3"/>
  <c r="I6575" i="3"/>
  <c r="I6576" i="3"/>
  <c r="I6577" i="3"/>
  <c r="I6578" i="3"/>
  <c r="I6579" i="3"/>
  <c r="I6580" i="3"/>
  <c r="I6581" i="3"/>
  <c r="I6582" i="3"/>
  <c r="I6583" i="3"/>
  <c r="I6584" i="3"/>
  <c r="I6585" i="3"/>
  <c r="I6586" i="3"/>
  <c r="I6587" i="3"/>
  <c r="I6588" i="3"/>
  <c r="I6589" i="3"/>
  <c r="I6590" i="3"/>
  <c r="I6591" i="3"/>
  <c r="I6592" i="3"/>
  <c r="I6593" i="3"/>
  <c r="I6594" i="3"/>
  <c r="I6595" i="3"/>
  <c r="I6596" i="3"/>
  <c r="I6597" i="3"/>
  <c r="I6598" i="3"/>
  <c r="I6599" i="3"/>
  <c r="I6600" i="3"/>
  <c r="I6601" i="3"/>
  <c r="I6602" i="3"/>
  <c r="I6603" i="3"/>
  <c r="I6604" i="3"/>
  <c r="I6605" i="3"/>
  <c r="I6606" i="3"/>
  <c r="I6607" i="3"/>
  <c r="I6608" i="3"/>
  <c r="I6609" i="3"/>
  <c r="I6610" i="3"/>
  <c r="I6611" i="3"/>
  <c r="I6612" i="3"/>
  <c r="I6613" i="3"/>
  <c r="I6614" i="3"/>
  <c r="I6615" i="3"/>
  <c r="I6616" i="3"/>
  <c r="I6617" i="3"/>
  <c r="I6618" i="3"/>
  <c r="I6619" i="3"/>
  <c r="I6620" i="3"/>
  <c r="I6621" i="3"/>
  <c r="I6622" i="3"/>
  <c r="I6623" i="3"/>
  <c r="I6624" i="3"/>
  <c r="I6625" i="3"/>
  <c r="I6626" i="3"/>
  <c r="I6627" i="3"/>
  <c r="I6628" i="3"/>
  <c r="I6629" i="3"/>
  <c r="I6630" i="3"/>
  <c r="I6631" i="3"/>
  <c r="I6632" i="3"/>
  <c r="I6633" i="3"/>
  <c r="I6634" i="3"/>
  <c r="I6635" i="3"/>
  <c r="I6636" i="3"/>
  <c r="I6637" i="3"/>
  <c r="I6638" i="3"/>
  <c r="I6639" i="3"/>
  <c r="I6640" i="3"/>
  <c r="I6641" i="3"/>
  <c r="I6642" i="3"/>
  <c r="I6643" i="3"/>
  <c r="I6644" i="3"/>
  <c r="I6645" i="3"/>
  <c r="I6646" i="3"/>
  <c r="I6647" i="3"/>
  <c r="I6648" i="3"/>
  <c r="I6649" i="3"/>
  <c r="I6650" i="3"/>
  <c r="I6651" i="3"/>
  <c r="I6652" i="3"/>
  <c r="I6653" i="3"/>
  <c r="I6654" i="3"/>
  <c r="I6655" i="3"/>
  <c r="I6656" i="3"/>
  <c r="I6657" i="3"/>
  <c r="I6658" i="3"/>
  <c r="I6659" i="3"/>
  <c r="I6660" i="3"/>
  <c r="I6661" i="3"/>
  <c r="I6662" i="3"/>
  <c r="I6663" i="3"/>
  <c r="I6664" i="3"/>
  <c r="I6665" i="3"/>
  <c r="I6666" i="3"/>
  <c r="I6667" i="3"/>
  <c r="I6668" i="3"/>
  <c r="I6669" i="3"/>
  <c r="I6670" i="3"/>
  <c r="I6671" i="3"/>
  <c r="I6672" i="3"/>
  <c r="I6673" i="3"/>
  <c r="I6674" i="3"/>
  <c r="I6675" i="3"/>
  <c r="I6676" i="3"/>
  <c r="I6677" i="3"/>
  <c r="I6678" i="3"/>
  <c r="I6679" i="3"/>
  <c r="I6680" i="3"/>
  <c r="I6681" i="3"/>
  <c r="I6682" i="3"/>
  <c r="I6683" i="3"/>
  <c r="I6684" i="3"/>
  <c r="I6685" i="3"/>
  <c r="I6686" i="3"/>
  <c r="I6687" i="3"/>
  <c r="I6688" i="3"/>
  <c r="I6689" i="3"/>
  <c r="I6690" i="3"/>
  <c r="I6691" i="3"/>
  <c r="I6692" i="3"/>
  <c r="I6693" i="3"/>
  <c r="I6694" i="3"/>
  <c r="I6695" i="3"/>
  <c r="I6696" i="3"/>
  <c r="I6697" i="3"/>
  <c r="I6698" i="3"/>
  <c r="I6699" i="3"/>
  <c r="I6700" i="3"/>
  <c r="I6701" i="3"/>
  <c r="I6702" i="3"/>
  <c r="I6703" i="3"/>
  <c r="I6704" i="3"/>
  <c r="I6705" i="3"/>
  <c r="I6706" i="3"/>
  <c r="I6707" i="3"/>
  <c r="I6708" i="3"/>
  <c r="I6709" i="3"/>
  <c r="I6710" i="3"/>
  <c r="I6711" i="3"/>
  <c r="I6712" i="3"/>
  <c r="I6713" i="3"/>
  <c r="I6714" i="3"/>
  <c r="I6715" i="3"/>
  <c r="I6716" i="3"/>
  <c r="I6717" i="3"/>
  <c r="I6718" i="3"/>
  <c r="I6719" i="3"/>
  <c r="I6720" i="3"/>
  <c r="I6721" i="3"/>
  <c r="I6722" i="3"/>
  <c r="I6723" i="3"/>
  <c r="I6724" i="3"/>
  <c r="I6725" i="3"/>
  <c r="I6726" i="3"/>
  <c r="I6727" i="3"/>
  <c r="I6728" i="3"/>
  <c r="I6729" i="3"/>
  <c r="I6730" i="3"/>
  <c r="I6731" i="3"/>
  <c r="I6732" i="3"/>
  <c r="I6733" i="3"/>
  <c r="I6734" i="3"/>
  <c r="I6735" i="3"/>
  <c r="I6736" i="3"/>
  <c r="I6737" i="3"/>
  <c r="I6738" i="3"/>
  <c r="I6739" i="3"/>
  <c r="I6740" i="3"/>
  <c r="I6741" i="3"/>
  <c r="I6742" i="3"/>
  <c r="I6743" i="3"/>
  <c r="I6744" i="3"/>
  <c r="I6745" i="3"/>
  <c r="I6746" i="3"/>
  <c r="I6747" i="3"/>
  <c r="I6748" i="3"/>
  <c r="I6749" i="3"/>
  <c r="I6750" i="3"/>
  <c r="I6751" i="3"/>
  <c r="I6752" i="3"/>
  <c r="I6753" i="3"/>
  <c r="I6754" i="3"/>
  <c r="I6755" i="3"/>
  <c r="I6756" i="3"/>
  <c r="I6757" i="3"/>
  <c r="I6758" i="3"/>
  <c r="I6759" i="3"/>
  <c r="I6760" i="3"/>
  <c r="I6761" i="3"/>
  <c r="I6762" i="3"/>
  <c r="I6763" i="3"/>
  <c r="I6764" i="3"/>
  <c r="I6765" i="3"/>
  <c r="I6766" i="3"/>
  <c r="I6767" i="3"/>
  <c r="I6768" i="3"/>
  <c r="I6769" i="3"/>
  <c r="I6770" i="3"/>
  <c r="I6771" i="3"/>
  <c r="I6772" i="3"/>
  <c r="I6773" i="3"/>
  <c r="I6774" i="3"/>
  <c r="I6775" i="3"/>
  <c r="I6776" i="3"/>
  <c r="I6777" i="3"/>
  <c r="I6778" i="3"/>
  <c r="I6779" i="3"/>
  <c r="I6780" i="3"/>
  <c r="I6781" i="3"/>
  <c r="I6782" i="3"/>
  <c r="I6783" i="3"/>
  <c r="I6784" i="3"/>
  <c r="I6785" i="3"/>
  <c r="I6786" i="3"/>
  <c r="I6787" i="3"/>
  <c r="I6788" i="3"/>
  <c r="I6789" i="3"/>
  <c r="I6790" i="3"/>
  <c r="I6791" i="3"/>
  <c r="I6792" i="3"/>
  <c r="I6793" i="3"/>
  <c r="I6794" i="3"/>
  <c r="I6795" i="3"/>
  <c r="I6796" i="3"/>
  <c r="I6797" i="3"/>
  <c r="I6798" i="3"/>
  <c r="I6799" i="3"/>
  <c r="I6800" i="3"/>
  <c r="I6801" i="3"/>
  <c r="I6802" i="3"/>
  <c r="I6803" i="3"/>
  <c r="I6804" i="3"/>
  <c r="I6805" i="3"/>
  <c r="I6806" i="3"/>
  <c r="I6807" i="3"/>
  <c r="I6808" i="3"/>
  <c r="I6809" i="3"/>
  <c r="I6810" i="3"/>
  <c r="I6811" i="3"/>
  <c r="I6812" i="3"/>
  <c r="I6813" i="3"/>
  <c r="I6814" i="3"/>
  <c r="I6815" i="3"/>
  <c r="I6816" i="3"/>
  <c r="I6817" i="3"/>
  <c r="I6818" i="3"/>
  <c r="I6819" i="3"/>
  <c r="I6820" i="3"/>
  <c r="I6821" i="3"/>
  <c r="I6822" i="3"/>
  <c r="I6823" i="3"/>
  <c r="I6824" i="3"/>
  <c r="I6825" i="3"/>
  <c r="I6826" i="3"/>
  <c r="I6827" i="3"/>
  <c r="I6828" i="3"/>
  <c r="I6829" i="3"/>
  <c r="I6830" i="3"/>
  <c r="I6831" i="3"/>
  <c r="I6832" i="3"/>
  <c r="I6833" i="3"/>
  <c r="I6834" i="3"/>
  <c r="I6835" i="3"/>
  <c r="I6836" i="3"/>
  <c r="I6837" i="3"/>
  <c r="I6838" i="3"/>
  <c r="I6839" i="3"/>
  <c r="I6840" i="3"/>
  <c r="I6841" i="3"/>
  <c r="I6842" i="3"/>
  <c r="I6843" i="3"/>
  <c r="I6844" i="3"/>
  <c r="I6845" i="3"/>
  <c r="I6846" i="3"/>
  <c r="I6847" i="3"/>
  <c r="I6848" i="3"/>
  <c r="I6849" i="3"/>
  <c r="I6850" i="3"/>
  <c r="I6851" i="3"/>
  <c r="I6852" i="3"/>
  <c r="I6853" i="3"/>
  <c r="I6854" i="3"/>
  <c r="I6855" i="3"/>
  <c r="I6856" i="3"/>
  <c r="I6857" i="3"/>
  <c r="I6858" i="3"/>
  <c r="I6859" i="3"/>
  <c r="I6860" i="3"/>
  <c r="I6861" i="3"/>
  <c r="I6862" i="3"/>
  <c r="I6863" i="3"/>
  <c r="I6864" i="3"/>
  <c r="I6865" i="3"/>
  <c r="I6866" i="3"/>
  <c r="I6867" i="3"/>
  <c r="I6868" i="3"/>
  <c r="I6869" i="3"/>
  <c r="I6870" i="3"/>
  <c r="I6871" i="3"/>
  <c r="I6872" i="3"/>
  <c r="I6873" i="3"/>
  <c r="I6874" i="3"/>
  <c r="I6875" i="3"/>
  <c r="I6876" i="3"/>
  <c r="I6877" i="3"/>
  <c r="I6878" i="3"/>
  <c r="I6879" i="3"/>
  <c r="I6880" i="3"/>
  <c r="I6881" i="3"/>
  <c r="I6882" i="3"/>
  <c r="I6883" i="3"/>
  <c r="I6884" i="3"/>
  <c r="I6885" i="3"/>
  <c r="I6886" i="3"/>
  <c r="I6887" i="3"/>
  <c r="I6888" i="3"/>
  <c r="I6889" i="3"/>
  <c r="I6890" i="3"/>
  <c r="I6891" i="3"/>
  <c r="I6892" i="3"/>
  <c r="I6893" i="3"/>
  <c r="I6894" i="3"/>
  <c r="I6895" i="3"/>
  <c r="I6896" i="3"/>
  <c r="I6897" i="3"/>
  <c r="I6898" i="3"/>
  <c r="I6899" i="3"/>
  <c r="I6900" i="3"/>
  <c r="I6901" i="3"/>
  <c r="I6902" i="3"/>
  <c r="I6903" i="3"/>
  <c r="I6904" i="3"/>
  <c r="I6905" i="3"/>
  <c r="I6906" i="3"/>
  <c r="I6907" i="3"/>
  <c r="I6908" i="3"/>
  <c r="I6909" i="3"/>
  <c r="I6910" i="3"/>
  <c r="I6911" i="3"/>
  <c r="I6912" i="3"/>
  <c r="I6913" i="3"/>
  <c r="I6914" i="3"/>
  <c r="I6915" i="3"/>
  <c r="I6916" i="3"/>
  <c r="I6917" i="3"/>
  <c r="I6918" i="3"/>
  <c r="I6919" i="3"/>
  <c r="I6920" i="3"/>
  <c r="I6921" i="3"/>
  <c r="I6922" i="3"/>
  <c r="I6923" i="3"/>
  <c r="I6924" i="3"/>
  <c r="I6925" i="3"/>
  <c r="I6926" i="3"/>
  <c r="I6927" i="3"/>
  <c r="I6928" i="3"/>
  <c r="I6929" i="3"/>
  <c r="I6930" i="3"/>
  <c r="I6931" i="3"/>
  <c r="I6932" i="3"/>
  <c r="I6933" i="3"/>
  <c r="I6934" i="3"/>
  <c r="I6935" i="3"/>
  <c r="I6936" i="3"/>
  <c r="I6937" i="3"/>
  <c r="I6938" i="3"/>
  <c r="I6939" i="3"/>
  <c r="I6940" i="3"/>
  <c r="I6941" i="3"/>
  <c r="I6942" i="3"/>
  <c r="I6943" i="3"/>
  <c r="I6944" i="3"/>
  <c r="I6945" i="3"/>
  <c r="I6946" i="3"/>
  <c r="I6947" i="3"/>
  <c r="I6948" i="3"/>
  <c r="I6949" i="3"/>
  <c r="I6950" i="3"/>
  <c r="I6951" i="3"/>
  <c r="I6952" i="3"/>
  <c r="I6953" i="3"/>
  <c r="I6954" i="3"/>
  <c r="I6955" i="3"/>
  <c r="I6956" i="3"/>
  <c r="I6957" i="3"/>
  <c r="I6958" i="3"/>
  <c r="I6959" i="3"/>
  <c r="I6960" i="3"/>
  <c r="I6961" i="3"/>
  <c r="I6962" i="3"/>
  <c r="I6963" i="3"/>
  <c r="I6964" i="3"/>
  <c r="I6965" i="3"/>
  <c r="I6966" i="3"/>
  <c r="I6967" i="3"/>
  <c r="I6968" i="3"/>
  <c r="I6969" i="3"/>
  <c r="I6970" i="3"/>
  <c r="I6971" i="3"/>
  <c r="I6972" i="3"/>
  <c r="I6973" i="3"/>
  <c r="I6974" i="3"/>
  <c r="I6975" i="3"/>
  <c r="I6976" i="3"/>
  <c r="I6977" i="3"/>
  <c r="I6978" i="3"/>
  <c r="I6979" i="3"/>
  <c r="I6980" i="3"/>
  <c r="I6981" i="3"/>
  <c r="I6982" i="3"/>
  <c r="I6983" i="3"/>
  <c r="I6984" i="3"/>
  <c r="I6985" i="3"/>
  <c r="I6986" i="3"/>
  <c r="I6987" i="3"/>
  <c r="I6988" i="3"/>
  <c r="I6989" i="3"/>
  <c r="I6990" i="3"/>
  <c r="I6991" i="3"/>
  <c r="I6992" i="3"/>
  <c r="I6993" i="3"/>
  <c r="I6994" i="3"/>
  <c r="I6995" i="3"/>
  <c r="I6996" i="3"/>
  <c r="I6997" i="3"/>
  <c r="I6998" i="3"/>
  <c r="I6999" i="3"/>
  <c r="I7000" i="3"/>
  <c r="I7001" i="3"/>
  <c r="I7002" i="3"/>
  <c r="I7003" i="3"/>
  <c r="I7004" i="3"/>
  <c r="I7005" i="3"/>
  <c r="I7006" i="3"/>
  <c r="I7007" i="3"/>
  <c r="I7008" i="3"/>
  <c r="I7009" i="3"/>
  <c r="I7010" i="3"/>
  <c r="I7011" i="3"/>
  <c r="I7012" i="3"/>
  <c r="I7013" i="3"/>
  <c r="I7014" i="3"/>
  <c r="I7015" i="3"/>
  <c r="I7016" i="3"/>
  <c r="I7017" i="3"/>
  <c r="I7018" i="3"/>
  <c r="I7019" i="3"/>
  <c r="I7020" i="3"/>
  <c r="I7021" i="3"/>
  <c r="I7022" i="3"/>
  <c r="I7023" i="3"/>
  <c r="I7024" i="3"/>
  <c r="I7025" i="3"/>
  <c r="I7026" i="3"/>
  <c r="I7027" i="3"/>
  <c r="I7028" i="3"/>
  <c r="I7029" i="3"/>
  <c r="I7030" i="3"/>
  <c r="I7031" i="3"/>
  <c r="I7032" i="3"/>
  <c r="I7033" i="3"/>
  <c r="I7034" i="3"/>
  <c r="I7035" i="3"/>
  <c r="I7036" i="3"/>
  <c r="I7037" i="3"/>
  <c r="I7038" i="3"/>
  <c r="I7039" i="3"/>
  <c r="I7040" i="3"/>
  <c r="I7041" i="3"/>
  <c r="I7042" i="3"/>
  <c r="I7043" i="3"/>
  <c r="I7044" i="3"/>
  <c r="I7045" i="3"/>
  <c r="I7046" i="3"/>
  <c r="I7047" i="3"/>
  <c r="I7048" i="3"/>
  <c r="I7049" i="3"/>
  <c r="I7050" i="3"/>
  <c r="I7051" i="3"/>
  <c r="I7052" i="3"/>
  <c r="I7053" i="3"/>
  <c r="I7054" i="3"/>
  <c r="I7055" i="3"/>
  <c r="I7056" i="3"/>
  <c r="I7057" i="3"/>
  <c r="I7058" i="3"/>
  <c r="I7059" i="3"/>
  <c r="I7060" i="3"/>
  <c r="I7061" i="3"/>
  <c r="I7062" i="3"/>
  <c r="I7063" i="3"/>
  <c r="I7064" i="3"/>
  <c r="I7065" i="3"/>
  <c r="I7066" i="3"/>
  <c r="I7067" i="3"/>
  <c r="I7068" i="3"/>
  <c r="I7069" i="3"/>
  <c r="I7070" i="3"/>
  <c r="I7071" i="3"/>
  <c r="I7072" i="3"/>
  <c r="I7073" i="3"/>
  <c r="I7074" i="3"/>
  <c r="I7075" i="3"/>
  <c r="I7076" i="3"/>
  <c r="I7077" i="3"/>
  <c r="I7078" i="3"/>
  <c r="I7079" i="3"/>
  <c r="I7080" i="3"/>
  <c r="I7081" i="3"/>
  <c r="I7082" i="3"/>
  <c r="I7083" i="3"/>
  <c r="I7084" i="3"/>
  <c r="I7085" i="3"/>
  <c r="I7086" i="3"/>
  <c r="I7087" i="3"/>
  <c r="I7088" i="3"/>
  <c r="I7089" i="3"/>
  <c r="I7090" i="3"/>
  <c r="I7091" i="3"/>
  <c r="I7092" i="3"/>
  <c r="I7093" i="3"/>
  <c r="I7094" i="3"/>
  <c r="I7095" i="3"/>
  <c r="I7096" i="3"/>
  <c r="I7097" i="3"/>
  <c r="I7098" i="3"/>
  <c r="I7099" i="3"/>
  <c r="I7100" i="3"/>
  <c r="I7101" i="3"/>
  <c r="I7102" i="3"/>
  <c r="I7103" i="3"/>
  <c r="I7104" i="3"/>
  <c r="I7105" i="3"/>
  <c r="I7106" i="3"/>
  <c r="I7107" i="3"/>
  <c r="I7108" i="3"/>
  <c r="I7109" i="3"/>
  <c r="I7110" i="3"/>
  <c r="I7111" i="3"/>
  <c r="I7112" i="3"/>
  <c r="I7113" i="3"/>
  <c r="I7114" i="3"/>
  <c r="I7115" i="3"/>
  <c r="I7116" i="3"/>
  <c r="I7117" i="3"/>
  <c r="I7118" i="3"/>
  <c r="I7119" i="3"/>
  <c r="I7120" i="3"/>
  <c r="I7121" i="3"/>
  <c r="I7122" i="3"/>
  <c r="I7123" i="3"/>
  <c r="I7124" i="3"/>
  <c r="I7125" i="3"/>
  <c r="I7126" i="3"/>
  <c r="I7127" i="3"/>
  <c r="I7128" i="3"/>
  <c r="I7129" i="3"/>
  <c r="I7130" i="3"/>
  <c r="I7131" i="3"/>
  <c r="I7132" i="3"/>
  <c r="I7133" i="3"/>
  <c r="I7134" i="3"/>
  <c r="I7135" i="3"/>
  <c r="I7136" i="3"/>
  <c r="I7137" i="3"/>
  <c r="I7138" i="3"/>
  <c r="I7139" i="3"/>
  <c r="I7140" i="3"/>
  <c r="I7141" i="3"/>
  <c r="I7142" i="3"/>
  <c r="I7143" i="3"/>
  <c r="I7144" i="3"/>
  <c r="I7145" i="3"/>
  <c r="I7146" i="3"/>
  <c r="I7147" i="3"/>
  <c r="I7148" i="3"/>
  <c r="I7149" i="3"/>
  <c r="I7150" i="3"/>
  <c r="I7151" i="3"/>
  <c r="I7152" i="3"/>
  <c r="I7153" i="3"/>
  <c r="I7154" i="3"/>
  <c r="I7155" i="3"/>
  <c r="I7156" i="3"/>
  <c r="I7157" i="3"/>
  <c r="I7158" i="3"/>
  <c r="I7159" i="3"/>
  <c r="I7160" i="3"/>
  <c r="I7161" i="3"/>
  <c r="I7162" i="3"/>
  <c r="I7163" i="3"/>
  <c r="I7164" i="3"/>
  <c r="I7165" i="3"/>
  <c r="I7166" i="3"/>
  <c r="I7167" i="3"/>
  <c r="I7168" i="3"/>
  <c r="I7169" i="3"/>
  <c r="I7170" i="3"/>
  <c r="I7171" i="3"/>
  <c r="I7172" i="3"/>
  <c r="I7173" i="3"/>
  <c r="I7174" i="3"/>
  <c r="I7175" i="3"/>
  <c r="I7176" i="3"/>
  <c r="I7177" i="3"/>
  <c r="I7178" i="3"/>
  <c r="I7179" i="3"/>
  <c r="I7180" i="3"/>
  <c r="I7181" i="3"/>
  <c r="I7182" i="3"/>
  <c r="I7183" i="3"/>
  <c r="I7184" i="3"/>
  <c r="I7185" i="3"/>
  <c r="I7186" i="3"/>
  <c r="I7187" i="3"/>
  <c r="I7188" i="3"/>
  <c r="I7189" i="3"/>
  <c r="I7190" i="3"/>
  <c r="I7191" i="3"/>
  <c r="I7192" i="3"/>
  <c r="I7193" i="3"/>
  <c r="I7194" i="3"/>
  <c r="I7195" i="3"/>
  <c r="I7196" i="3"/>
  <c r="I7197" i="3"/>
  <c r="I7198" i="3"/>
  <c r="I7199" i="3"/>
  <c r="I7200" i="3"/>
  <c r="I7201" i="3"/>
  <c r="I7202" i="3"/>
  <c r="I7203" i="3"/>
  <c r="I7204" i="3"/>
  <c r="I7205" i="3"/>
  <c r="I7206" i="3"/>
  <c r="I7207" i="3"/>
  <c r="I7208" i="3"/>
  <c r="I7209" i="3"/>
  <c r="I7210" i="3"/>
  <c r="I7211" i="3"/>
  <c r="I7212" i="3"/>
  <c r="I7213" i="3"/>
  <c r="I7214" i="3"/>
  <c r="I7215" i="3"/>
  <c r="I7216" i="3"/>
  <c r="I7217" i="3"/>
  <c r="I7218" i="3"/>
  <c r="I7219" i="3"/>
  <c r="I7220" i="3"/>
  <c r="I7221" i="3"/>
  <c r="I7222" i="3"/>
  <c r="I7223" i="3"/>
  <c r="I7224" i="3"/>
  <c r="I7225" i="3"/>
  <c r="I7226" i="3"/>
  <c r="I7227" i="3"/>
  <c r="I7228" i="3"/>
  <c r="I7229" i="3"/>
  <c r="I7230" i="3"/>
  <c r="I7231" i="3"/>
  <c r="I7232" i="3"/>
  <c r="I7233" i="3"/>
  <c r="I7234" i="3"/>
  <c r="I7235" i="3"/>
  <c r="I7236" i="3"/>
  <c r="I7237" i="3"/>
  <c r="I7238" i="3"/>
  <c r="I7239" i="3"/>
  <c r="I7240" i="3"/>
  <c r="I7241" i="3"/>
  <c r="I7242" i="3"/>
  <c r="I7243" i="3"/>
  <c r="I7244" i="3"/>
  <c r="I7245" i="3"/>
  <c r="I7246" i="3"/>
  <c r="I7247" i="3"/>
  <c r="I7248" i="3"/>
  <c r="I7249" i="3"/>
  <c r="I7250" i="3"/>
  <c r="I7251" i="3"/>
  <c r="I7252" i="3"/>
  <c r="I7253" i="3"/>
  <c r="I7254" i="3"/>
  <c r="I7255" i="3"/>
  <c r="I7256" i="3"/>
  <c r="I7257" i="3"/>
  <c r="I7258" i="3"/>
  <c r="I7259" i="3"/>
  <c r="I7260" i="3"/>
  <c r="I7261" i="3"/>
  <c r="I7262" i="3"/>
  <c r="I7263" i="3"/>
  <c r="I7264" i="3"/>
  <c r="I7265" i="3"/>
  <c r="I7266" i="3"/>
  <c r="I7267" i="3"/>
  <c r="I7268" i="3"/>
  <c r="I7269" i="3"/>
  <c r="I7270" i="3"/>
  <c r="I7271" i="3"/>
  <c r="I7272" i="3"/>
  <c r="I7273" i="3"/>
  <c r="I7274" i="3"/>
  <c r="I7275" i="3"/>
  <c r="I7276" i="3"/>
  <c r="I7277" i="3"/>
  <c r="I7278" i="3"/>
  <c r="I7279" i="3"/>
  <c r="I7280" i="3"/>
  <c r="I7281" i="3"/>
  <c r="I7282" i="3"/>
  <c r="I7283" i="3"/>
  <c r="I7284" i="3"/>
  <c r="I7285" i="3"/>
  <c r="I7286" i="3"/>
  <c r="I7287" i="3"/>
  <c r="I7288" i="3"/>
  <c r="I7289" i="3"/>
  <c r="I7290" i="3"/>
  <c r="I7291" i="3"/>
  <c r="I7292" i="3"/>
  <c r="I7293" i="3"/>
  <c r="I7294" i="3"/>
  <c r="I7295" i="3"/>
  <c r="I7296" i="3"/>
  <c r="I7297" i="3"/>
  <c r="I7298" i="3"/>
  <c r="I7299" i="3"/>
  <c r="I7300" i="3"/>
  <c r="I7301" i="3"/>
  <c r="I7302" i="3"/>
  <c r="I7303" i="3"/>
  <c r="I7304" i="3"/>
  <c r="I7305" i="3"/>
  <c r="I7306" i="3"/>
  <c r="I7307" i="3"/>
  <c r="I7308" i="3"/>
  <c r="I7309" i="3"/>
  <c r="I7310" i="3"/>
  <c r="I7311" i="3"/>
  <c r="I7312" i="3"/>
  <c r="I7313" i="3"/>
  <c r="I7314" i="3"/>
  <c r="I7315" i="3"/>
  <c r="I7316" i="3"/>
  <c r="I7317" i="3"/>
  <c r="I7318" i="3"/>
  <c r="I7319" i="3"/>
  <c r="I7320" i="3"/>
  <c r="I7321" i="3"/>
  <c r="I7322" i="3"/>
  <c r="I7323" i="3"/>
  <c r="I7324" i="3"/>
  <c r="I7325" i="3"/>
  <c r="I7326" i="3"/>
  <c r="I7327" i="3"/>
  <c r="I7328" i="3"/>
  <c r="I7329" i="3"/>
  <c r="I7330" i="3"/>
  <c r="I7331" i="3"/>
  <c r="I7332" i="3"/>
  <c r="I7333" i="3"/>
  <c r="I7334" i="3"/>
  <c r="I7335" i="3"/>
  <c r="I7336" i="3"/>
  <c r="I7337" i="3"/>
  <c r="I7338" i="3"/>
  <c r="I7339" i="3"/>
  <c r="I7340" i="3"/>
  <c r="I7341" i="3"/>
  <c r="I7342" i="3"/>
  <c r="I7343" i="3"/>
  <c r="I7344" i="3"/>
  <c r="I7345" i="3"/>
  <c r="I7346" i="3"/>
  <c r="I7347" i="3"/>
  <c r="I7348" i="3"/>
  <c r="I7349" i="3"/>
  <c r="I7350" i="3"/>
  <c r="I7351" i="3"/>
  <c r="I7352" i="3"/>
  <c r="I7353" i="3"/>
  <c r="I7354" i="3"/>
  <c r="I7355" i="3"/>
  <c r="I7356" i="3"/>
  <c r="I7357" i="3"/>
  <c r="I7358" i="3"/>
  <c r="I7359" i="3"/>
  <c r="I7360" i="3"/>
  <c r="I7361" i="3"/>
  <c r="I7362" i="3"/>
  <c r="I7363" i="3"/>
  <c r="I7364" i="3"/>
  <c r="I7365" i="3"/>
  <c r="I7366" i="3"/>
  <c r="I7367" i="3"/>
  <c r="I7368" i="3"/>
  <c r="I7369" i="3"/>
  <c r="I7370" i="3"/>
  <c r="I7371" i="3"/>
  <c r="I7372" i="3"/>
  <c r="I7373" i="3"/>
  <c r="I7374" i="3"/>
  <c r="I7375" i="3"/>
  <c r="I7376" i="3"/>
  <c r="I7377" i="3"/>
  <c r="I7378" i="3"/>
  <c r="I7379" i="3"/>
  <c r="I7380" i="3"/>
  <c r="I7381" i="3"/>
  <c r="I7382" i="3"/>
  <c r="I7383" i="3"/>
  <c r="I7384" i="3"/>
  <c r="I7385" i="3"/>
  <c r="I7386" i="3"/>
  <c r="I7387" i="3"/>
  <c r="I7388" i="3"/>
  <c r="I7389" i="3"/>
  <c r="I7390" i="3"/>
  <c r="I7391" i="3"/>
  <c r="I7392" i="3"/>
  <c r="I7393" i="3"/>
  <c r="I7394" i="3"/>
  <c r="I7395" i="3"/>
  <c r="I7396" i="3"/>
  <c r="I7397" i="3"/>
  <c r="I7398" i="3"/>
  <c r="I7399" i="3"/>
  <c r="I7400" i="3"/>
  <c r="I7401" i="3"/>
  <c r="I7402" i="3"/>
  <c r="I7403" i="3"/>
  <c r="I7404" i="3"/>
  <c r="I7405" i="3"/>
  <c r="I7406" i="3"/>
  <c r="I7407" i="3"/>
  <c r="I7408" i="3"/>
  <c r="I7409" i="3"/>
  <c r="I7410" i="3"/>
  <c r="I7411" i="3"/>
  <c r="I7412" i="3"/>
  <c r="I7413" i="3"/>
  <c r="I7414" i="3"/>
  <c r="I7415" i="3"/>
  <c r="I7416" i="3"/>
  <c r="I7417" i="3"/>
  <c r="I7418" i="3"/>
  <c r="I7419" i="3"/>
  <c r="I7420" i="3"/>
  <c r="I7421" i="3"/>
  <c r="I7422" i="3"/>
  <c r="I7423" i="3"/>
  <c r="I7424" i="3"/>
  <c r="I7425" i="3"/>
  <c r="I7426" i="3"/>
  <c r="I7427" i="3"/>
  <c r="I7428" i="3"/>
  <c r="I7429" i="3"/>
  <c r="I7430" i="3"/>
  <c r="I7431" i="3"/>
  <c r="I7432" i="3"/>
  <c r="I7433" i="3"/>
  <c r="I7434" i="3"/>
  <c r="I7435" i="3"/>
  <c r="I7436" i="3"/>
  <c r="I7437" i="3"/>
  <c r="I7438" i="3"/>
  <c r="I7439" i="3"/>
  <c r="I7440" i="3"/>
  <c r="I7441" i="3"/>
  <c r="I7442" i="3"/>
  <c r="I7443" i="3"/>
  <c r="I7444" i="3"/>
  <c r="I7445" i="3"/>
  <c r="I7446" i="3"/>
  <c r="I7447" i="3"/>
  <c r="I7448" i="3"/>
  <c r="I7449" i="3"/>
  <c r="I7450" i="3"/>
  <c r="I7451" i="3"/>
  <c r="I7452" i="3"/>
  <c r="I7453" i="3"/>
  <c r="I7454" i="3"/>
  <c r="I7455" i="3"/>
  <c r="I7456" i="3"/>
  <c r="I7457" i="3"/>
  <c r="I7458" i="3"/>
  <c r="I7459" i="3"/>
  <c r="I7460" i="3"/>
  <c r="I7461" i="3"/>
  <c r="I7462" i="3"/>
  <c r="I7463" i="3"/>
  <c r="I7464" i="3"/>
  <c r="I7465" i="3"/>
  <c r="I7466" i="3"/>
  <c r="I7467" i="3"/>
  <c r="I7468" i="3"/>
  <c r="I7469" i="3"/>
  <c r="I7470" i="3"/>
  <c r="I7471" i="3"/>
  <c r="I7472" i="3"/>
  <c r="I7473" i="3"/>
  <c r="I7474" i="3"/>
  <c r="I7475" i="3"/>
  <c r="I7476" i="3"/>
  <c r="I7477" i="3"/>
  <c r="I7478" i="3"/>
  <c r="I7479" i="3"/>
  <c r="I7480" i="3"/>
  <c r="I7481" i="3"/>
  <c r="I7482" i="3"/>
  <c r="I7483" i="3"/>
  <c r="I7484" i="3"/>
  <c r="I7485" i="3"/>
  <c r="I7486" i="3"/>
  <c r="I7487" i="3"/>
  <c r="I7488" i="3"/>
  <c r="I7489" i="3"/>
  <c r="I7490" i="3"/>
  <c r="I7491" i="3"/>
  <c r="I7492" i="3"/>
  <c r="I7493" i="3"/>
  <c r="I7494" i="3"/>
  <c r="I7495" i="3"/>
  <c r="I7496" i="3"/>
  <c r="I7497" i="3"/>
  <c r="I7498" i="3"/>
  <c r="I7499" i="3"/>
  <c r="I7500" i="3"/>
  <c r="I7501" i="3"/>
  <c r="I7502" i="3"/>
  <c r="I7503" i="3"/>
  <c r="I7504" i="3"/>
  <c r="I7505" i="3"/>
  <c r="I7506" i="3"/>
  <c r="I7507" i="3"/>
  <c r="I7508" i="3"/>
  <c r="I7509" i="3"/>
  <c r="I7510" i="3"/>
  <c r="I7511" i="3"/>
  <c r="I7512" i="3"/>
  <c r="I7513" i="3"/>
  <c r="I7514" i="3"/>
  <c r="I7515" i="3"/>
  <c r="I7516" i="3"/>
  <c r="I7517" i="3"/>
  <c r="I7518" i="3"/>
  <c r="I7519" i="3"/>
  <c r="I7520" i="3"/>
  <c r="I7521" i="3"/>
  <c r="I7522" i="3"/>
  <c r="I7523" i="3"/>
  <c r="I7524" i="3"/>
  <c r="I7525" i="3"/>
  <c r="I7526" i="3"/>
  <c r="I7527" i="3"/>
  <c r="I7528" i="3"/>
  <c r="I7529" i="3"/>
  <c r="I7530" i="3"/>
  <c r="I7531" i="3"/>
  <c r="I7532" i="3"/>
  <c r="I7533" i="3"/>
  <c r="I7534" i="3"/>
  <c r="I7535" i="3"/>
  <c r="I7536" i="3"/>
  <c r="I7537" i="3"/>
  <c r="I7538" i="3"/>
  <c r="I7539" i="3"/>
  <c r="I7540" i="3"/>
  <c r="I7541" i="3"/>
  <c r="I7542" i="3"/>
  <c r="I7543" i="3"/>
  <c r="I7544" i="3"/>
  <c r="I7545" i="3"/>
  <c r="I7546" i="3"/>
  <c r="I7547" i="3"/>
  <c r="I7548" i="3"/>
  <c r="I7549" i="3"/>
  <c r="I7550" i="3"/>
  <c r="I7551" i="3"/>
  <c r="I7552" i="3"/>
  <c r="I7553" i="3"/>
  <c r="I7554" i="3"/>
  <c r="I7555" i="3"/>
  <c r="I7556" i="3"/>
  <c r="I7557" i="3"/>
  <c r="I7558" i="3"/>
  <c r="I7559" i="3"/>
  <c r="I7560" i="3"/>
  <c r="I7561" i="3"/>
  <c r="I7562" i="3"/>
  <c r="I7563" i="3"/>
  <c r="I7564" i="3"/>
  <c r="I7565" i="3"/>
  <c r="I7566" i="3"/>
  <c r="I7567" i="3"/>
  <c r="I7568" i="3"/>
  <c r="I7569" i="3"/>
  <c r="I7570" i="3"/>
  <c r="I7571" i="3"/>
  <c r="I7572" i="3"/>
  <c r="I7573" i="3"/>
  <c r="I7574" i="3"/>
  <c r="I7575" i="3"/>
  <c r="I7576" i="3"/>
  <c r="I7577" i="3"/>
  <c r="I7578" i="3"/>
  <c r="I7579" i="3"/>
  <c r="I7580" i="3"/>
  <c r="I7581" i="3"/>
  <c r="I7582" i="3"/>
  <c r="I7583" i="3"/>
  <c r="I7584" i="3"/>
  <c r="I7585" i="3"/>
  <c r="I7586" i="3"/>
  <c r="I7587" i="3"/>
  <c r="I7588" i="3"/>
  <c r="I7589" i="3"/>
  <c r="I7590" i="3"/>
  <c r="I7591" i="3"/>
  <c r="I7592" i="3"/>
  <c r="I7593" i="3"/>
  <c r="I7594" i="3"/>
  <c r="I7595" i="3"/>
  <c r="I7596" i="3"/>
  <c r="I7597" i="3"/>
  <c r="I7598" i="3"/>
  <c r="I7599" i="3"/>
  <c r="I7600" i="3"/>
  <c r="I7601" i="3"/>
  <c r="I7602" i="3"/>
  <c r="I7603" i="3"/>
  <c r="I7604" i="3"/>
  <c r="I7605" i="3"/>
  <c r="I7606" i="3"/>
  <c r="I7607" i="3"/>
  <c r="I7608" i="3"/>
  <c r="I7609" i="3"/>
  <c r="I7610" i="3"/>
  <c r="I7611" i="3"/>
  <c r="I7612" i="3"/>
  <c r="I7613" i="3"/>
  <c r="I7614" i="3"/>
  <c r="I7615" i="3"/>
  <c r="I7616" i="3"/>
  <c r="I7617" i="3"/>
  <c r="I7618" i="3"/>
  <c r="I7619" i="3"/>
  <c r="I7620" i="3"/>
  <c r="I7621" i="3"/>
  <c r="I7622" i="3"/>
  <c r="I7623" i="3"/>
  <c r="I7624" i="3"/>
  <c r="I7625" i="3"/>
  <c r="I7626" i="3"/>
  <c r="I7627" i="3"/>
  <c r="I7628" i="3"/>
  <c r="I7629" i="3"/>
  <c r="I7630" i="3"/>
  <c r="I7631" i="3"/>
  <c r="I7632" i="3"/>
  <c r="I7633" i="3"/>
  <c r="I7634" i="3"/>
  <c r="I7635" i="3"/>
  <c r="I7636" i="3"/>
  <c r="I7637" i="3"/>
  <c r="I7638" i="3"/>
  <c r="I7639" i="3"/>
  <c r="I7640" i="3"/>
  <c r="I7641" i="3"/>
  <c r="I7642" i="3"/>
  <c r="I7643" i="3"/>
  <c r="I7644" i="3"/>
  <c r="I7645" i="3"/>
  <c r="I7646" i="3"/>
  <c r="I7647" i="3"/>
  <c r="I7648" i="3"/>
  <c r="I7649" i="3"/>
  <c r="I7650" i="3"/>
  <c r="I7651" i="3"/>
  <c r="I7652" i="3"/>
  <c r="I7653" i="3"/>
  <c r="I7654" i="3"/>
  <c r="I7655" i="3"/>
  <c r="I7656" i="3"/>
  <c r="I7657" i="3"/>
  <c r="I7658" i="3"/>
  <c r="I7659" i="3"/>
  <c r="I7660" i="3"/>
  <c r="I7661" i="3"/>
  <c r="I7662" i="3"/>
  <c r="I7663" i="3"/>
  <c r="I7664" i="3"/>
  <c r="I7665" i="3"/>
  <c r="I7666" i="3"/>
  <c r="I7667" i="3"/>
  <c r="I7668" i="3"/>
  <c r="I7669" i="3"/>
  <c r="I7670" i="3"/>
  <c r="I7671" i="3"/>
  <c r="I7672" i="3"/>
  <c r="I7673" i="3"/>
  <c r="I7674" i="3"/>
  <c r="I7675" i="3"/>
  <c r="I7676" i="3"/>
  <c r="I7677" i="3"/>
  <c r="I7678" i="3"/>
  <c r="I7679" i="3"/>
  <c r="I7680" i="3"/>
  <c r="I7681" i="3"/>
  <c r="I7682" i="3"/>
  <c r="I7683" i="3"/>
  <c r="I7684" i="3"/>
  <c r="I7685" i="3"/>
  <c r="I7686" i="3"/>
  <c r="I7687" i="3"/>
  <c r="I7688" i="3"/>
  <c r="I7689" i="3"/>
  <c r="I7690" i="3"/>
  <c r="I7691" i="3"/>
  <c r="I7692" i="3"/>
  <c r="I7693" i="3"/>
  <c r="I7694" i="3"/>
  <c r="I7695" i="3"/>
  <c r="I7696" i="3"/>
  <c r="I7697" i="3"/>
  <c r="I7698" i="3"/>
  <c r="I7699" i="3"/>
  <c r="I7700" i="3"/>
  <c r="I7701" i="3"/>
  <c r="I7702" i="3"/>
  <c r="I7703" i="3"/>
  <c r="I7704" i="3"/>
  <c r="I7705" i="3"/>
  <c r="I7706" i="3"/>
  <c r="I7707" i="3"/>
  <c r="I7708" i="3"/>
  <c r="I7709" i="3"/>
  <c r="I7710" i="3"/>
  <c r="I7711" i="3"/>
  <c r="I7712" i="3"/>
  <c r="I7713" i="3"/>
  <c r="I7714" i="3"/>
  <c r="I7715" i="3"/>
  <c r="I7716" i="3"/>
  <c r="I7717" i="3"/>
  <c r="I7718" i="3"/>
  <c r="I7719" i="3"/>
  <c r="I7720" i="3"/>
  <c r="I7721" i="3"/>
  <c r="I7722" i="3"/>
  <c r="I7723" i="3"/>
  <c r="I7724" i="3"/>
  <c r="I7725" i="3"/>
  <c r="I7726" i="3"/>
  <c r="I7727" i="3"/>
  <c r="I7728" i="3"/>
  <c r="I7729" i="3"/>
  <c r="I7730" i="3"/>
  <c r="I7731" i="3"/>
  <c r="I7732" i="3"/>
  <c r="I7733" i="3"/>
  <c r="I7734" i="3"/>
  <c r="I7735" i="3"/>
  <c r="I7736" i="3"/>
  <c r="I7737" i="3"/>
  <c r="I7738" i="3"/>
  <c r="I7739" i="3"/>
  <c r="I7740" i="3"/>
  <c r="I7741" i="3"/>
  <c r="I7742" i="3"/>
  <c r="I7743" i="3"/>
  <c r="I7744" i="3"/>
  <c r="I7745" i="3"/>
  <c r="I7746" i="3"/>
  <c r="I7747" i="3"/>
  <c r="I7748" i="3"/>
  <c r="I7749" i="3"/>
  <c r="I7750" i="3"/>
  <c r="I7751" i="3"/>
  <c r="I7752" i="3"/>
  <c r="I7753" i="3"/>
  <c r="I7754" i="3"/>
  <c r="I7755" i="3"/>
  <c r="I7756" i="3"/>
  <c r="I7757" i="3"/>
  <c r="I7758" i="3"/>
  <c r="I7759" i="3"/>
  <c r="I7760" i="3"/>
  <c r="I7761" i="3"/>
  <c r="I7762" i="3"/>
  <c r="I7763" i="3"/>
  <c r="I7764" i="3"/>
  <c r="I7765" i="3"/>
  <c r="I7766" i="3"/>
  <c r="I7767" i="3"/>
  <c r="I7768" i="3"/>
  <c r="I7769" i="3"/>
  <c r="I7770" i="3"/>
  <c r="I7771" i="3"/>
  <c r="I7772" i="3"/>
  <c r="I7773" i="3"/>
  <c r="I7774" i="3"/>
  <c r="I7775" i="3"/>
  <c r="I7776" i="3"/>
  <c r="I7777" i="3"/>
  <c r="I7778" i="3"/>
  <c r="I7779" i="3"/>
  <c r="I7780" i="3"/>
  <c r="I7781" i="3"/>
  <c r="I7782" i="3"/>
  <c r="I7783" i="3"/>
  <c r="I7784" i="3"/>
  <c r="I7785" i="3"/>
  <c r="I7786" i="3"/>
  <c r="I7787" i="3"/>
  <c r="I7788" i="3"/>
  <c r="I7789" i="3"/>
  <c r="I7790" i="3"/>
  <c r="I7791" i="3"/>
  <c r="I7792" i="3"/>
  <c r="I7793" i="3"/>
  <c r="I7794" i="3"/>
  <c r="I7795" i="3"/>
  <c r="I7796" i="3"/>
  <c r="I7797" i="3"/>
  <c r="I7798" i="3"/>
  <c r="I7799" i="3"/>
  <c r="I7800" i="3"/>
  <c r="I7801" i="3"/>
  <c r="I7802" i="3"/>
  <c r="I7803" i="3"/>
  <c r="I7804" i="3"/>
  <c r="I7805" i="3"/>
  <c r="I7806" i="3"/>
  <c r="I7807" i="3"/>
  <c r="I7808" i="3"/>
  <c r="I7809" i="3"/>
  <c r="I7810" i="3"/>
  <c r="I7811" i="3"/>
  <c r="I7812" i="3"/>
  <c r="I7813" i="3"/>
  <c r="I7814" i="3"/>
  <c r="I7815" i="3"/>
  <c r="I7816" i="3"/>
  <c r="I7817" i="3"/>
  <c r="I7818" i="3"/>
  <c r="I7819" i="3"/>
  <c r="I7820" i="3"/>
  <c r="I7821" i="3"/>
  <c r="I7822" i="3"/>
  <c r="I7823" i="3"/>
  <c r="I7824" i="3"/>
  <c r="I7825" i="3"/>
  <c r="I7826" i="3"/>
  <c r="I7827" i="3"/>
  <c r="I7828" i="3"/>
  <c r="I7829" i="3"/>
  <c r="I7830" i="3"/>
  <c r="I7831" i="3"/>
  <c r="I7832" i="3"/>
  <c r="I7833" i="3"/>
  <c r="I7834" i="3"/>
  <c r="I7835" i="3"/>
  <c r="I7836" i="3"/>
  <c r="I7837" i="3"/>
  <c r="I7838" i="3"/>
  <c r="I7839" i="3"/>
  <c r="I7840" i="3"/>
  <c r="I7841" i="3"/>
  <c r="I7842" i="3"/>
  <c r="I7843" i="3"/>
  <c r="I7844" i="3"/>
  <c r="I7845" i="3"/>
  <c r="I7846" i="3"/>
  <c r="I7847" i="3"/>
  <c r="I7848" i="3"/>
  <c r="I7849" i="3"/>
  <c r="I7850" i="3"/>
  <c r="I7851" i="3"/>
  <c r="I7852" i="3"/>
  <c r="I7853" i="3"/>
  <c r="I7854" i="3"/>
  <c r="I7855" i="3"/>
  <c r="I7856" i="3"/>
  <c r="I7857" i="3"/>
  <c r="I7858" i="3"/>
  <c r="I7859" i="3"/>
  <c r="I7860" i="3"/>
  <c r="I7861" i="3"/>
  <c r="I7862" i="3"/>
  <c r="I7863" i="3"/>
  <c r="I7864" i="3"/>
  <c r="I7865" i="3"/>
  <c r="I7866" i="3"/>
  <c r="I7867" i="3"/>
  <c r="I7868" i="3"/>
  <c r="I7869" i="3"/>
  <c r="I7870" i="3"/>
  <c r="I7871" i="3"/>
  <c r="I7872" i="3"/>
  <c r="I7873" i="3"/>
  <c r="I7874" i="3"/>
  <c r="I7875" i="3"/>
  <c r="I7876" i="3"/>
  <c r="I7877" i="3"/>
  <c r="I7878" i="3"/>
  <c r="I7879" i="3"/>
  <c r="I7880" i="3"/>
  <c r="I7881" i="3"/>
  <c r="I7882" i="3"/>
  <c r="I7883" i="3"/>
  <c r="I7884" i="3"/>
  <c r="I7885" i="3"/>
  <c r="I7886" i="3"/>
  <c r="I7887" i="3"/>
  <c r="I7888" i="3"/>
  <c r="I7889" i="3"/>
  <c r="I7890" i="3"/>
  <c r="I7891" i="3"/>
  <c r="I7892" i="3"/>
  <c r="I7893" i="3"/>
  <c r="I7894" i="3"/>
  <c r="I7895" i="3"/>
  <c r="I7896" i="3"/>
  <c r="I7897" i="3"/>
  <c r="I7898" i="3"/>
  <c r="I7899" i="3"/>
  <c r="I7900" i="3"/>
  <c r="I7901" i="3"/>
  <c r="I7902" i="3"/>
  <c r="I7903" i="3"/>
  <c r="I7904" i="3"/>
  <c r="I7905" i="3"/>
  <c r="I7906" i="3"/>
  <c r="I7907" i="3"/>
  <c r="I7908" i="3"/>
  <c r="I7909" i="3"/>
  <c r="I7910" i="3"/>
  <c r="I7911" i="3"/>
  <c r="I7912" i="3"/>
  <c r="I7913" i="3"/>
  <c r="I7914" i="3"/>
  <c r="I7915" i="3"/>
  <c r="I7916" i="3"/>
  <c r="I7917" i="3"/>
  <c r="I7918" i="3"/>
  <c r="I7919" i="3"/>
  <c r="I7920" i="3"/>
  <c r="I7921" i="3"/>
  <c r="I7922" i="3"/>
  <c r="I7923" i="3"/>
  <c r="I7924" i="3"/>
  <c r="I7925" i="3"/>
  <c r="I7926" i="3"/>
  <c r="I7927" i="3"/>
  <c r="I7928" i="3"/>
  <c r="I7929" i="3"/>
  <c r="I7930" i="3"/>
  <c r="I7931" i="3"/>
  <c r="I7932" i="3"/>
  <c r="I7933" i="3"/>
  <c r="I7934" i="3"/>
  <c r="I7935" i="3"/>
  <c r="I7936" i="3"/>
  <c r="I7937" i="3"/>
  <c r="I7938" i="3"/>
  <c r="I7939" i="3"/>
  <c r="I7940" i="3"/>
  <c r="I7941" i="3"/>
  <c r="I7942" i="3"/>
  <c r="I7943" i="3"/>
  <c r="I7944" i="3"/>
  <c r="I7945" i="3"/>
  <c r="I7946" i="3"/>
  <c r="I7947" i="3"/>
  <c r="I7948" i="3"/>
  <c r="I7949" i="3"/>
  <c r="I7950" i="3"/>
  <c r="I7951" i="3"/>
  <c r="I7952" i="3"/>
  <c r="I7953" i="3"/>
  <c r="I7954" i="3"/>
  <c r="I7955" i="3"/>
  <c r="I7956" i="3"/>
  <c r="I7957" i="3"/>
  <c r="I7958" i="3"/>
  <c r="I7959" i="3"/>
  <c r="I7960" i="3"/>
  <c r="I7961" i="3"/>
  <c r="I7962" i="3"/>
  <c r="I7963" i="3"/>
  <c r="I7964" i="3"/>
  <c r="I7965" i="3"/>
  <c r="I7966" i="3"/>
  <c r="I7967" i="3"/>
  <c r="I7968" i="3"/>
  <c r="I7969" i="3"/>
  <c r="I7970" i="3"/>
  <c r="I7971" i="3"/>
  <c r="I7972" i="3"/>
  <c r="I7973" i="3"/>
  <c r="I7974" i="3"/>
  <c r="I7975" i="3"/>
  <c r="I7976" i="3"/>
  <c r="I7977" i="3"/>
  <c r="I7978" i="3"/>
  <c r="I7979" i="3"/>
  <c r="I7980" i="3"/>
  <c r="I7981" i="3"/>
  <c r="I7982" i="3"/>
  <c r="I7983" i="3"/>
  <c r="I7984" i="3"/>
  <c r="I7985" i="3"/>
  <c r="I7986" i="3"/>
  <c r="I7987" i="3"/>
  <c r="I7988" i="3"/>
  <c r="I7989" i="3"/>
  <c r="I7990" i="3"/>
  <c r="I7991" i="3"/>
  <c r="I7992" i="3"/>
  <c r="I7993" i="3"/>
  <c r="I7994" i="3"/>
  <c r="I7995" i="3"/>
  <c r="I7996" i="3"/>
  <c r="I7997" i="3"/>
  <c r="I7998" i="3"/>
  <c r="I7999" i="3"/>
  <c r="I8000" i="3"/>
  <c r="I8001" i="3"/>
  <c r="I8002" i="3"/>
  <c r="I8003" i="3"/>
  <c r="I8004" i="3"/>
  <c r="I8005" i="3"/>
  <c r="I8006" i="3"/>
  <c r="I8007" i="3"/>
  <c r="I8008" i="3"/>
  <c r="I8009" i="3"/>
  <c r="I8010" i="3"/>
  <c r="I8011" i="3"/>
  <c r="I8012" i="3"/>
  <c r="I8013" i="3"/>
  <c r="I8014" i="3"/>
  <c r="I8015" i="3"/>
  <c r="I8016" i="3"/>
  <c r="I8017" i="3"/>
  <c r="I8018" i="3"/>
  <c r="I8019" i="3"/>
  <c r="I8020" i="3"/>
  <c r="I8021" i="3"/>
  <c r="I8022" i="3"/>
  <c r="I8023" i="3"/>
  <c r="I8024" i="3"/>
  <c r="I8025" i="3"/>
  <c r="I8026" i="3"/>
  <c r="I8027" i="3"/>
  <c r="I8028" i="3"/>
  <c r="I8029" i="3"/>
  <c r="I8030" i="3"/>
  <c r="I8031" i="3"/>
  <c r="I8032" i="3"/>
  <c r="I8033" i="3"/>
  <c r="I8034" i="3"/>
  <c r="I8035" i="3"/>
  <c r="I8036" i="3"/>
  <c r="I8037" i="3"/>
  <c r="I8038" i="3"/>
  <c r="I8039" i="3"/>
  <c r="I8040" i="3"/>
  <c r="I8041" i="3"/>
  <c r="I8042" i="3"/>
  <c r="I8043" i="3"/>
  <c r="I8044" i="3"/>
  <c r="I8045" i="3"/>
  <c r="I8046" i="3"/>
  <c r="I8047" i="3"/>
  <c r="I8048" i="3"/>
  <c r="I8049" i="3"/>
  <c r="I8050" i="3"/>
  <c r="I8051" i="3"/>
  <c r="I8052" i="3"/>
  <c r="I8053" i="3"/>
  <c r="I8054" i="3"/>
  <c r="I8055" i="3"/>
  <c r="I8056" i="3"/>
  <c r="I8057" i="3"/>
  <c r="I8058" i="3"/>
  <c r="I8059" i="3"/>
  <c r="I8060" i="3"/>
  <c r="I8061" i="3"/>
  <c r="I8062" i="3"/>
  <c r="I8063" i="3"/>
  <c r="I8064" i="3"/>
  <c r="I8065" i="3"/>
  <c r="I8066" i="3"/>
  <c r="I8067" i="3"/>
  <c r="I8068" i="3"/>
  <c r="I8069" i="3"/>
  <c r="I8070" i="3"/>
  <c r="I8071" i="3"/>
  <c r="I8072" i="3"/>
  <c r="I8073" i="3"/>
  <c r="I8074" i="3"/>
  <c r="I8075" i="3"/>
  <c r="I8076" i="3"/>
  <c r="I8077" i="3"/>
  <c r="I8078" i="3"/>
  <c r="I8079" i="3"/>
  <c r="I8080" i="3"/>
  <c r="I8081" i="3"/>
  <c r="I8082" i="3"/>
  <c r="I8083" i="3"/>
  <c r="I8084" i="3"/>
  <c r="I8085" i="3"/>
  <c r="I8086" i="3"/>
  <c r="I8087" i="3"/>
  <c r="I8088" i="3"/>
  <c r="I8089" i="3"/>
  <c r="I8090" i="3"/>
  <c r="I8091" i="3"/>
  <c r="I8092" i="3"/>
  <c r="I8093" i="3"/>
  <c r="I8094" i="3"/>
  <c r="I8095" i="3"/>
  <c r="I8096" i="3"/>
  <c r="I8097" i="3"/>
  <c r="I8098" i="3"/>
  <c r="I8099" i="3"/>
  <c r="I8100" i="3"/>
  <c r="I8101" i="3"/>
  <c r="I8102" i="3"/>
  <c r="I8103" i="3"/>
  <c r="I8104" i="3"/>
  <c r="I8105" i="3"/>
  <c r="I8106" i="3"/>
  <c r="I8107" i="3"/>
  <c r="I8108" i="3"/>
  <c r="I8109" i="3"/>
  <c r="I8110" i="3"/>
  <c r="I8111" i="3"/>
  <c r="I8112" i="3"/>
  <c r="I8113" i="3"/>
  <c r="I8114" i="3"/>
  <c r="I8115" i="3"/>
  <c r="I8116" i="3"/>
  <c r="I8117" i="3"/>
  <c r="I8118" i="3"/>
  <c r="I8119" i="3"/>
  <c r="I8120" i="3"/>
  <c r="I8121" i="3"/>
  <c r="I8122" i="3"/>
  <c r="I8123" i="3"/>
  <c r="I8124" i="3"/>
  <c r="I8125" i="3"/>
  <c r="I8126" i="3"/>
  <c r="I8127" i="3"/>
  <c r="I8128" i="3"/>
  <c r="I8129" i="3"/>
  <c r="I8130" i="3"/>
  <c r="I8131" i="3"/>
  <c r="I8132" i="3"/>
  <c r="I8133" i="3"/>
  <c r="I8134" i="3"/>
  <c r="I8135" i="3"/>
  <c r="I8136" i="3"/>
  <c r="I8137" i="3"/>
  <c r="I8138" i="3"/>
  <c r="I8139" i="3"/>
  <c r="I8140" i="3"/>
  <c r="I8141" i="3"/>
  <c r="I8142" i="3"/>
  <c r="I8143" i="3"/>
  <c r="I8144" i="3"/>
  <c r="I8145" i="3"/>
  <c r="I8146" i="3"/>
  <c r="I8147" i="3"/>
  <c r="I8148" i="3"/>
  <c r="I8149" i="3"/>
  <c r="I8150" i="3"/>
  <c r="I8151" i="3"/>
  <c r="I8152" i="3"/>
  <c r="I8153" i="3"/>
  <c r="I8154" i="3"/>
  <c r="I8155" i="3"/>
  <c r="I8156" i="3"/>
  <c r="I8157" i="3"/>
  <c r="I8158" i="3"/>
  <c r="I8159" i="3"/>
  <c r="I8160" i="3"/>
  <c r="I8161" i="3"/>
  <c r="I8162" i="3"/>
  <c r="I8163" i="3"/>
  <c r="I8164" i="3"/>
  <c r="I8165" i="3"/>
  <c r="I8166" i="3"/>
  <c r="I8167" i="3"/>
  <c r="I8168" i="3"/>
  <c r="I8169" i="3"/>
  <c r="I8170" i="3"/>
  <c r="I8171" i="3"/>
  <c r="I8172" i="3"/>
  <c r="I8173" i="3"/>
  <c r="I8174" i="3"/>
  <c r="I8175" i="3"/>
  <c r="I8176" i="3"/>
  <c r="I8177" i="3"/>
  <c r="I8178" i="3"/>
  <c r="I8179" i="3"/>
  <c r="I8180" i="3"/>
  <c r="I8181" i="3"/>
  <c r="I8182" i="3"/>
  <c r="I8183" i="3"/>
  <c r="I8184" i="3"/>
  <c r="I8185" i="3"/>
  <c r="I8186" i="3"/>
  <c r="I8187" i="3"/>
  <c r="I8188" i="3"/>
  <c r="I8189" i="3"/>
  <c r="I8190" i="3"/>
  <c r="I8191" i="3"/>
  <c r="I8192" i="3"/>
  <c r="I8193" i="3"/>
  <c r="I8194" i="3"/>
  <c r="I8195" i="3"/>
  <c r="I8196" i="3"/>
  <c r="I8197" i="3"/>
  <c r="I8198" i="3"/>
  <c r="I8199" i="3"/>
  <c r="I8200" i="3"/>
  <c r="I8201" i="3"/>
  <c r="I8202" i="3"/>
  <c r="I8203" i="3"/>
  <c r="I8204" i="3"/>
  <c r="I8205" i="3"/>
  <c r="I8206" i="3"/>
  <c r="I8207" i="3"/>
  <c r="I8208" i="3"/>
  <c r="I8209" i="3"/>
  <c r="I8210" i="3"/>
  <c r="I8211" i="3"/>
  <c r="I8212" i="3"/>
  <c r="I8213" i="3"/>
  <c r="I8214" i="3"/>
  <c r="I8215" i="3"/>
  <c r="I8216" i="3"/>
  <c r="I8217" i="3"/>
  <c r="I8218" i="3"/>
  <c r="I8219" i="3"/>
  <c r="I8220" i="3"/>
  <c r="I8221" i="3"/>
  <c r="I8222" i="3"/>
  <c r="I8223" i="3"/>
  <c r="I8224" i="3"/>
  <c r="I8225" i="3"/>
  <c r="I8226" i="3"/>
  <c r="I8227" i="3"/>
  <c r="I8228" i="3"/>
  <c r="I8229" i="3"/>
  <c r="I8230" i="3"/>
  <c r="I8231" i="3"/>
  <c r="I8232" i="3"/>
  <c r="I8233" i="3"/>
  <c r="I8234" i="3"/>
  <c r="I8235" i="3"/>
  <c r="I8236" i="3"/>
  <c r="I8237" i="3"/>
  <c r="I8238" i="3"/>
  <c r="I8239" i="3"/>
  <c r="I8240" i="3"/>
  <c r="I8241" i="3"/>
  <c r="I8242" i="3"/>
  <c r="I8243" i="3"/>
  <c r="I8244" i="3"/>
  <c r="I8245" i="3"/>
  <c r="I8246" i="3"/>
  <c r="I8247" i="3"/>
  <c r="I8248" i="3"/>
  <c r="I8249" i="3"/>
  <c r="I8250" i="3"/>
  <c r="I8251" i="3"/>
  <c r="I8252" i="3"/>
  <c r="I8253" i="3"/>
  <c r="I8254" i="3"/>
  <c r="I8255" i="3"/>
  <c r="I8256" i="3"/>
  <c r="I8257" i="3"/>
  <c r="I8258" i="3"/>
  <c r="I8259" i="3"/>
  <c r="I8260" i="3"/>
  <c r="I8261" i="3"/>
  <c r="I8262" i="3"/>
  <c r="I8263" i="3"/>
  <c r="I8264" i="3"/>
  <c r="I8265" i="3"/>
  <c r="I8266" i="3"/>
  <c r="I8267" i="3"/>
  <c r="I8268" i="3"/>
  <c r="I8269" i="3"/>
  <c r="I8270" i="3"/>
  <c r="I8271" i="3"/>
  <c r="I8272" i="3"/>
  <c r="I8273" i="3"/>
  <c r="I8274" i="3"/>
  <c r="I8275" i="3"/>
  <c r="I8276" i="3"/>
  <c r="I8277" i="3"/>
  <c r="I8278" i="3"/>
  <c r="I8279" i="3"/>
  <c r="I8280" i="3"/>
  <c r="I8281" i="3"/>
  <c r="I8282" i="3"/>
  <c r="I8283" i="3"/>
  <c r="I8284" i="3"/>
  <c r="I8285" i="3"/>
  <c r="I8286" i="3"/>
  <c r="I8287" i="3"/>
  <c r="I8288" i="3"/>
  <c r="I8289" i="3"/>
  <c r="I8290" i="3"/>
  <c r="I8291" i="3"/>
  <c r="I8292" i="3"/>
  <c r="I8293" i="3"/>
  <c r="I8294" i="3"/>
  <c r="I8295" i="3"/>
  <c r="I8296" i="3"/>
  <c r="I8297" i="3"/>
  <c r="I8298" i="3"/>
  <c r="I8299" i="3"/>
  <c r="I8300" i="3"/>
  <c r="I8301" i="3"/>
  <c r="I8302" i="3"/>
  <c r="I8303" i="3"/>
  <c r="I8304" i="3"/>
  <c r="I8305" i="3"/>
  <c r="I8306" i="3"/>
  <c r="I8307" i="3"/>
  <c r="I8308" i="3"/>
  <c r="I8309" i="3"/>
  <c r="I8310" i="3"/>
  <c r="I8311" i="3"/>
  <c r="I8312" i="3"/>
  <c r="I8313" i="3"/>
  <c r="I8314" i="3"/>
  <c r="I8315" i="3"/>
  <c r="I8316" i="3"/>
  <c r="I8317" i="3"/>
  <c r="I8318" i="3"/>
  <c r="I8319" i="3"/>
  <c r="I8320" i="3"/>
  <c r="I8321" i="3"/>
  <c r="I8322" i="3"/>
  <c r="I8323" i="3"/>
  <c r="I8324" i="3"/>
  <c r="I8325" i="3"/>
  <c r="I8326" i="3"/>
  <c r="I8327" i="3"/>
  <c r="I8328" i="3"/>
  <c r="I8329" i="3"/>
  <c r="I8330" i="3"/>
  <c r="I8331" i="3"/>
  <c r="I8332" i="3"/>
  <c r="I8333" i="3"/>
  <c r="I8334" i="3"/>
  <c r="I8335" i="3"/>
  <c r="I8336" i="3"/>
  <c r="I8337" i="3"/>
  <c r="I8338" i="3"/>
  <c r="I8339" i="3"/>
  <c r="I8340" i="3"/>
  <c r="I8341" i="3"/>
  <c r="I8342" i="3"/>
  <c r="I8343" i="3"/>
  <c r="I8344" i="3"/>
  <c r="I8345" i="3"/>
  <c r="I8346" i="3"/>
  <c r="I8347" i="3"/>
  <c r="I8348" i="3"/>
  <c r="I8349" i="3"/>
  <c r="I8350" i="3"/>
  <c r="I8351" i="3"/>
  <c r="I8352" i="3"/>
  <c r="I8353" i="3"/>
  <c r="I8354" i="3"/>
  <c r="I8355" i="3"/>
  <c r="I8356" i="3"/>
  <c r="I8357" i="3"/>
  <c r="I8358" i="3"/>
  <c r="I8359" i="3"/>
  <c r="I8360" i="3"/>
  <c r="I8361" i="3"/>
  <c r="I8362" i="3"/>
  <c r="I8363" i="3"/>
  <c r="I8364" i="3"/>
  <c r="I8365" i="3"/>
  <c r="I8366" i="3"/>
  <c r="I8367" i="3"/>
  <c r="I8368" i="3"/>
  <c r="I8369" i="3"/>
  <c r="I8370" i="3"/>
  <c r="I8371" i="3"/>
  <c r="I8372" i="3"/>
  <c r="I8373" i="3"/>
  <c r="I8374" i="3"/>
  <c r="I8375" i="3"/>
  <c r="I8376" i="3"/>
  <c r="I8377" i="3"/>
  <c r="I8378" i="3"/>
  <c r="I8379" i="3"/>
  <c r="I8380" i="3"/>
  <c r="I8381" i="3"/>
  <c r="I8382" i="3"/>
  <c r="I8383" i="3"/>
  <c r="I8384" i="3"/>
  <c r="I8385" i="3"/>
  <c r="I8386" i="3"/>
  <c r="I8387" i="3"/>
  <c r="I8388" i="3"/>
  <c r="I8389" i="3"/>
  <c r="I8588" i="3"/>
  <c r="I8589" i="3"/>
  <c r="I8590" i="3"/>
  <c r="I8591" i="3"/>
  <c r="I8592" i="3"/>
  <c r="I8593" i="3"/>
  <c r="I8594" i="3"/>
  <c r="I8595" i="3"/>
  <c r="I8596" i="3"/>
  <c r="I8597" i="3"/>
  <c r="I8598" i="3"/>
  <c r="I8599" i="3"/>
  <c r="I8600" i="3"/>
  <c r="I8601" i="3"/>
  <c r="I8602" i="3"/>
  <c r="I8603" i="3"/>
  <c r="I8604" i="3"/>
  <c r="I8605" i="3"/>
  <c r="I8606" i="3"/>
  <c r="I8607" i="3"/>
  <c r="I8608" i="3"/>
  <c r="I8609" i="3"/>
  <c r="I8610" i="3"/>
  <c r="I8611" i="3"/>
  <c r="I8612" i="3"/>
  <c r="I8613" i="3"/>
  <c r="I8614" i="3"/>
  <c r="I8615" i="3"/>
  <c r="I8616" i="3"/>
  <c r="I8617" i="3"/>
  <c r="I8618" i="3"/>
  <c r="I8619" i="3"/>
  <c r="I8620" i="3"/>
  <c r="I8621" i="3"/>
  <c r="I8622" i="3"/>
  <c r="I8623" i="3"/>
  <c r="I8624" i="3"/>
  <c r="I8625" i="3"/>
  <c r="I8626" i="3"/>
  <c r="I8627" i="3"/>
  <c r="I8628" i="3"/>
  <c r="I8629" i="3"/>
  <c r="I8630" i="3"/>
  <c r="I8631" i="3"/>
  <c r="I8632" i="3"/>
  <c r="I8633" i="3"/>
  <c r="I8634" i="3"/>
  <c r="I8635" i="3"/>
  <c r="I8636" i="3"/>
  <c r="I8637" i="3"/>
  <c r="I8638" i="3"/>
  <c r="I8639" i="3"/>
  <c r="I8640" i="3"/>
  <c r="I8641" i="3"/>
  <c r="I8642" i="3"/>
  <c r="I8643" i="3"/>
  <c r="I8644" i="3"/>
  <c r="I8645" i="3"/>
  <c r="I8646" i="3"/>
  <c r="I8647" i="3"/>
  <c r="I8648" i="3"/>
  <c r="I8649" i="3"/>
  <c r="I8650" i="3"/>
  <c r="I8651" i="3"/>
  <c r="I8652" i="3"/>
  <c r="I8653" i="3"/>
  <c r="I8654" i="3"/>
  <c r="I8655" i="3"/>
  <c r="I8656" i="3"/>
  <c r="I8657" i="3"/>
  <c r="I8658" i="3"/>
  <c r="I8659" i="3"/>
  <c r="I8660" i="3"/>
  <c r="I8661" i="3"/>
  <c r="I8662" i="3"/>
  <c r="I8663" i="3"/>
  <c r="I8664" i="3"/>
  <c r="I8665" i="3"/>
  <c r="I8666" i="3"/>
  <c r="I8667" i="3"/>
  <c r="I8668" i="3"/>
  <c r="I8669" i="3"/>
  <c r="I8670" i="3"/>
  <c r="I8671" i="3"/>
  <c r="I8672" i="3"/>
  <c r="I8673" i="3"/>
  <c r="I8674" i="3"/>
  <c r="I8675" i="3"/>
  <c r="I8676" i="3"/>
  <c r="I8677" i="3"/>
  <c r="I8678" i="3"/>
  <c r="I8679" i="3"/>
  <c r="I8680" i="3"/>
  <c r="I8681" i="3"/>
  <c r="I8682" i="3"/>
  <c r="I8683" i="3"/>
  <c r="I8684" i="3"/>
  <c r="I8685" i="3"/>
  <c r="I8686" i="3"/>
  <c r="I8687" i="3"/>
  <c r="I8688" i="3"/>
  <c r="I8689" i="3"/>
  <c r="I8690" i="3"/>
  <c r="I8691" i="3"/>
  <c r="I8692" i="3"/>
  <c r="I8693" i="3"/>
  <c r="I8694" i="3"/>
  <c r="I8695" i="3"/>
  <c r="I8696" i="3"/>
  <c r="I8697" i="3"/>
  <c r="I8698" i="3"/>
  <c r="I8699" i="3"/>
  <c r="I8700" i="3"/>
  <c r="I8701" i="3"/>
  <c r="I8702" i="3"/>
  <c r="I8703" i="3"/>
  <c r="I8704" i="3"/>
  <c r="I8705" i="3"/>
  <c r="I8706" i="3"/>
  <c r="I8707" i="3"/>
  <c r="I8708" i="3"/>
  <c r="I8709" i="3"/>
  <c r="I8710" i="3"/>
  <c r="I8711" i="3"/>
  <c r="I8712" i="3"/>
  <c r="I8713" i="3"/>
  <c r="I8714" i="3"/>
  <c r="I8715" i="3"/>
  <c r="I8716" i="3"/>
  <c r="I8717" i="3"/>
  <c r="I8718" i="3"/>
  <c r="I8719" i="3"/>
  <c r="I8720" i="3"/>
  <c r="I8721" i="3"/>
  <c r="I8722" i="3"/>
  <c r="I8723" i="3"/>
  <c r="I8724" i="3"/>
  <c r="I8725" i="3"/>
  <c r="I8726" i="3"/>
  <c r="I8727" i="3"/>
  <c r="I8728" i="3"/>
  <c r="I8729" i="3"/>
  <c r="I8730" i="3"/>
  <c r="I8731" i="3"/>
  <c r="I8732" i="3"/>
  <c r="I8733" i="3"/>
  <c r="I8734" i="3"/>
  <c r="I8735" i="3"/>
  <c r="I8736" i="3"/>
  <c r="I8737" i="3"/>
  <c r="I8738" i="3"/>
  <c r="I8739" i="3"/>
  <c r="I8740" i="3"/>
  <c r="I8741" i="3"/>
  <c r="I8742" i="3"/>
  <c r="I8743" i="3"/>
  <c r="I8744" i="3"/>
  <c r="I8745" i="3"/>
  <c r="I8746" i="3"/>
  <c r="I8747" i="3"/>
  <c r="I8748" i="3"/>
  <c r="I8749" i="3"/>
  <c r="I8750" i="3"/>
  <c r="I8751" i="3"/>
  <c r="I8752" i="3"/>
  <c r="I8753" i="3"/>
  <c r="I8754" i="3"/>
  <c r="I8755" i="3"/>
  <c r="I8756" i="3"/>
  <c r="I8757" i="3"/>
  <c r="I8758" i="3"/>
  <c r="I8759" i="3"/>
  <c r="I8760" i="3"/>
  <c r="I8761" i="3"/>
  <c r="I8762" i="3"/>
  <c r="I8763" i="3"/>
  <c r="I8764" i="3"/>
  <c r="I8765" i="3"/>
  <c r="I8766" i="3"/>
  <c r="I8767" i="3"/>
  <c r="I8768" i="3"/>
  <c r="I8769" i="3"/>
  <c r="I8770" i="3"/>
  <c r="I8771" i="3"/>
  <c r="I8772" i="3"/>
  <c r="I8773" i="3"/>
  <c r="I8774" i="3"/>
  <c r="I8775" i="3"/>
  <c r="I8776" i="3"/>
  <c r="I8777" i="3"/>
  <c r="I8778" i="3"/>
  <c r="I8779" i="3"/>
  <c r="I8780" i="3"/>
  <c r="I8781" i="3"/>
  <c r="I8782" i="3"/>
  <c r="I8783" i="3"/>
  <c r="I8784" i="3"/>
  <c r="I8785" i="3"/>
  <c r="I8786" i="3"/>
  <c r="I8787" i="3"/>
  <c r="I8788" i="3"/>
  <c r="I8789" i="3"/>
  <c r="I8790" i="3"/>
  <c r="I8791" i="3"/>
  <c r="I8792" i="3"/>
  <c r="I8793" i="3"/>
  <c r="I8794" i="3"/>
  <c r="I8795" i="3"/>
  <c r="I8796" i="3"/>
  <c r="I8797" i="3"/>
  <c r="I8798" i="3"/>
  <c r="I8799" i="3"/>
  <c r="I8800" i="3"/>
  <c r="I8801" i="3"/>
  <c r="I8802" i="3"/>
  <c r="I8803" i="3"/>
  <c r="I8804" i="3"/>
  <c r="I8805" i="3"/>
  <c r="I8806" i="3"/>
  <c r="I8807" i="3"/>
  <c r="I8808" i="3"/>
  <c r="I8809" i="3"/>
  <c r="I8810" i="3"/>
  <c r="I8811" i="3"/>
  <c r="I8812" i="3"/>
  <c r="I8813" i="3"/>
  <c r="I8814" i="3"/>
  <c r="I8815" i="3"/>
  <c r="I8816" i="3"/>
  <c r="I8817" i="3"/>
  <c r="I8818" i="3"/>
  <c r="I8819" i="3"/>
  <c r="I8820" i="3"/>
  <c r="I8821" i="3"/>
  <c r="I8822" i="3"/>
  <c r="I8823" i="3"/>
  <c r="I8824" i="3"/>
  <c r="I8825" i="3"/>
  <c r="I8826" i="3"/>
  <c r="I8827" i="3"/>
  <c r="I8828" i="3"/>
  <c r="I8829" i="3"/>
  <c r="I8830" i="3"/>
  <c r="I8831" i="3"/>
  <c r="I8832" i="3"/>
  <c r="I8833" i="3"/>
  <c r="I8834" i="3"/>
  <c r="I8835" i="3"/>
  <c r="I8836" i="3"/>
  <c r="I8837" i="3"/>
  <c r="I8838" i="3"/>
  <c r="I8839" i="3"/>
  <c r="I8840" i="3"/>
  <c r="I8841" i="3"/>
  <c r="I8842" i="3"/>
  <c r="I8843" i="3"/>
  <c r="I8844" i="3"/>
  <c r="I8845" i="3"/>
  <c r="I8846" i="3"/>
  <c r="I8847" i="3"/>
  <c r="I8848" i="3"/>
  <c r="I8849" i="3"/>
  <c r="I8850" i="3"/>
  <c r="I8851" i="3"/>
  <c r="I8852" i="3"/>
  <c r="I8853" i="3"/>
  <c r="I8854" i="3"/>
  <c r="I8855" i="3"/>
  <c r="I8856" i="3"/>
  <c r="I8857" i="3"/>
  <c r="I8858" i="3"/>
  <c r="I8859" i="3"/>
  <c r="I8860" i="3"/>
  <c r="I8861" i="3"/>
  <c r="I8862" i="3"/>
  <c r="I8863" i="3"/>
  <c r="I8864" i="3"/>
  <c r="I8865" i="3"/>
  <c r="I8866" i="3"/>
  <c r="I8867" i="3"/>
  <c r="I8868" i="3"/>
  <c r="I8869" i="3"/>
  <c r="I8870" i="3"/>
  <c r="I8871" i="3"/>
  <c r="I8872" i="3"/>
  <c r="I8873" i="3"/>
  <c r="I8874" i="3"/>
  <c r="I8875" i="3"/>
  <c r="I8876" i="3"/>
  <c r="I8877" i="3"/>
  <c r="I8878" i="3"/>
  <c r="I8879" i="3"/>
  <c r="I8880" i="3"/>
  <c r="I8881" i="3"/>
  <c r="I8882" i="3"/>
  <c r="I8883" i="3"/>
  <c r="I8884" i="3"/>
  <c r="I8885" i="3"/>
  <c r="I8886" i="3"/>
  <c r="I8887" i="3"/>
  <c r="I8888" i="3"/>
  <c r="I8889" i="3"/>
  <c r="I8890" i="3"/>
  <c r="I8891" i="3"/>
  <c r="I8892" i="3"/>
  <c r="I8893" i="3"/>
  <c r="I8894" i="3"/>
  <c r="I8895" i="3"/>
  <c r="I8896" i="3"/>
  <c r="I8897" i="3"/>
  <c r="I8898" i="3"/>
  <c r="I8899" i="3"/>
  <c r="I8900" i="3"/>
  <c r="I8901" i="3"/>
  <c r="I8902" i="3"/>
  <c r="I8903" i="3"/>
  <c r="I8904" i="3"/>
  <c r="I8905" i="3"/>
  <c r="I8906" i="3"/>
  <c r="I8907" i="3"/>
  <c r="I8908" i="3"/>
  <c r="I8909" i="3"/>
  <c r="I8910" i="3"/>
  <c r="I8911" i="3"/>
  <c r="I8912" i="3"/>
  <c r="I8913" i="3"/>
  <c r="I8914" i="3"/>
  <c r="I8915" i="3"/>
  <c r="I8916" i="3"/>
  <c r="I8917" i="3"/>
  <c r="I8918" i="3"/>
  <c r="I8919" i="3"/>
  <c r="I8920" i="3"/>
  <c r="I8921" i="3"/>
  <c r="I8922" i="3"/>
  <c r="I8923" i="3"/>
  <c r="I8924" i="3"/>
  <c r="I8925" i="3"/>
  <c r="I8926" i="3"/>
  <c r="I8927" i="3"/>
  <c r="I8928" i="3"/>
  <c r="I8929" i="3"/>
  <c r="I8930" i="3"/>
  <c r="I8931" i="3"/>
  <c r="I8932" i="3"/>
  <c r="I8933" i="3"/>
  <c r="I8934" i="3"/>
  <c r="I8935" i="3"/>
  <c r="I8936" i="3"/>
  <c r="I8937" i="3"/>
  <c r="I8938" i="3"/>
  <c r="I8939" i="3"/>
  <c r="I8940" i="3"/>
  <c r="I8941" i="3"/>
  <c r="I8942" i="3"/>
  <c r="I8943" i="3"/>
  <c r="I8944" i="3"/>
  <c r="I8945" i="3"/>
  <c r="I8946" i="3"/>
  <c r="I8947" i="3"/>
  <c r="I8948" i="3"/>
  <c r="I8949" i="3"/>
  <c r="I8950" i="3"/>
  <c r="I8951" i="3"/>
  <c r="I8952" i="3"/>
  <c r="I8953" i="3"/>
  <c r="I8954" i="3"/>
  <c r="I8955" i="3"/>
  <c r="I8956" i="3"/>
  <c r="I8957" i="3"/>
  <c r="I8958" i="3"/>
  <c r="I8959" i="3"/>
  <c r="I8960" i="3"/>
  <c r="I8961" i="3"/>
  <c r="I8962" i="3"/>
  <c r="I8963" i="3"/>
  <c r="I8964" i="3"/>
  <c r="I8965" i="3"/>
  <c r="I8966" i="3"/>
  <c r="I8967" i="3"/>
  <c r="I8968" i="3"/>
  <c r="I8969" i="3"/>
  <c r="I8970" i="3"/>
  <c r="I8971" i="3"/>
  <c r="I8972" i="3"/>
  <c r="I8973" i="3"/>
  <c r="I8974" i="3"/>
  <c r="I8975" i="3"/>
  <c r="I8976" i="3"/>
  <c r="I8977" i="3"/>
  <c r="I8978" i="3"/>
  <c r="I8979" i="3"/>
  <c r="I8980" i="3"/>
  <c r="I8981" i="3"/>
  <c r="I8982" i="3"/>
  <c r="I8983" i="3"/>
  <c r="I8984" i="3"/>
  <c r="I8985" i="3"/>
  <c r="I8986" i="3"/>
  <c r="I8987" i="3"/>
  <c r="I8988" i="3"/>
  <c r="I8989" i="3"/>
  <c r="I8990" i="3"/>
  <c r="I8991" i="3"/>
  <c r="I8992" i="3"/>
  <c r="I8993" i="3"/>
  <c r="I8994" i="3"/>
  <c r="I8995" i="3"/>
  <c r="I8996" i="3"/>
  <c r="I8997" i="3"/>
  <c r="I8998" i="3"/>
  <c r="I8999" i="3"/>
  <c r="I9000" i="3"/>
  <c r="I9001" i="3"/>
  <c r="I9002" i="3"/>
  <c r="I9003" i="3"/>
  <c r="I9004" i="3"/>
  <c r="I9005" i="3"/>
  <c r="I9006" i="3"/>
  <c r="I9007" i="3"/>
  <c r="I9008" i="3"/>
  <c r="I9009" i="3"/>
  <c r="I9010" i="3"/>
  <c r="I9011" i="3"/>
  <c r="I9012" i="3"/>
  <c r="I9013" i="3"/>
  <c r="I9014" i="3"/>
  <c r="I9015" i="3"/>
  <c r="I9016" i="3"/>
  <c r="I9017" i="3"/>
  <c r="I9018" i="3"/>
  <c r="I9019" i="3"/>
  <c r="I9020" i="3"/>
  <c r="I9021" i="3"/>
  <c r="I9022" i="3"/>
  <c r="I9023" i="3"/>
  <c r="I9024" i="3"/>
  <c r="I9025" i="3"/>
  <c r="I9026" i="3"/>
  <c r="I9027" i="3"/>
  <c r="I9028" i="3"/>
  <c r="I9029" i="3"/>
  <c r="I9030" i="3"/>
  <c r="I9031" i="3"/>
  <c r="I9032" i="3"/>
  <c r="I9033" i="3"/>
  <c r="I9034" i="3"/>
  <c r="I9035" i="3"/>
  <c r="I9036" i="3"/>
  <c r="I9037" i="3"/>
  <c r="I9038" i="3"/>
  <c r="I9039" i="3"/>
  <c r="I9040" i="3"/>
  <c r="I9041" i="3"/>
  <c r="I9042" i="3"/>
  <c r="I9043" i="3"/>
  <c r="I9044" i="3"/>
  <c r="I9045" i="3"/>
  <c r="I9046" i="3"/>
  <c r="I9047" i="3"/>
  <c r="I9048" i="3"/>
  <c r="I9049" i="3"/>
  <c r="I9050" i="3"/>
  <c r="I9051" i="3"/>
  <c r="I9052" i="3"/>
  <c r="I9053" i="3"/>
  <c r="I9054" i="3"/>
  <c r="I9055" i="3"/>
  <c r="I9056" i="3"/>
  <c r="I9057" i="3"/>
  <c r="I9058" i="3"/>
  <c r="I9059" i="3"/>
  <c r="I9060" i="3"/>
  <c r="I9061" i="3"/>
  <c r="I9062" i="3"/>
  <c r="I9063" i="3"/>
  <c r="I9064" i="3"/>
  <c r="I9065" i="3"/>
  <c r="I9066" i="3"/>
  <c r="I9067" i="3"/>
  <c r="I9068" i="3"/>
  <c r="I9069" i="3"/>
  <c r="I9070" i="3"/>
  <c r="I9071" i="3"/>
  <c r="I9072" i="3"/>
  <c r="I9073" i="3"/>
  <c r="I9074" i="3"/>
  <c r="I9075" i="3"/>
  <c r="I9076" i="3"/>
  <c r="I9077" i="3"/>
  <c r="I9078" i="3"/>
  <c r="I9079" i="3"/>
  <c r="I9080" i="3"/>
  <c r="I9081" i="3"/>
  <c r="I9082" i="3"/>
  <c r="I9083" i="3"/>
  <c r="I9084" i="3"/>
  <c r="I9085" i="3"/>
  <c r="I9086" i="3"/>
  <c r="I9087" i="3"/>
  <c r="I9088" i="3"/>
  <c r="I9089" i="3"/>
  <c r="I9090" i="3"/>
  <c r="I9091" i="3"/>
  <c r="I9092" i="3"/>
  <c r="I9093" i="3"/>
  <c r="I9094" i="3"/>
  <c r="I9095" i="3"/>
  <c r="I9096" i="3"/>
  <c r="I9097" i="3"/>
  <c r="I9098" i="3"/>
  <c r="I9099" i="3"/>
  <c r="I9100" i="3"/>
  <c r="I9101" i="3"/>
  <c r="I9102" i="3"/>
  <c r="I9103" i="3"/>
  <c r="I9104" i="3"/>
  <c r="I9105" i="3"/>
  <c r="I9106" i="3"/>
  <c r="I9107" i="3"/>
  <c r="I9108" i="3"/>
  <c r="I9109" i="3"/>
  <c r="I9110" i="3"/>
  <c r="I9111" i="3"/>
  <c r="I9112" i="3"/>
  <c r="I9113" i="3"/>
  <c r="I9114" i="3"/>
  <c r="I9115" i="3"/>
  <c r="I9116" i="3"/>
  <c r="I9117" i="3"/>
  <c r="I9118" i="3"/>
  <c r="I9119" i="3"/>
  <c r="I9120" i="3"/>
  <c r="I9121" i="3"/>
  <c r="I9122" i="3"/>
  <c r="I9123" i="3"/>
  <c r="I9124" i="3"/>
  <c r="I9125" i="3"/>
  <c r="I9126" i="3"/>
  <c r="I9127" i="3"/>
  <c r="I9128" i="3"/>
  <c r="I9129" i="3"/>
  <c r="I9130" i="3"/>
  <c r="I9131" i="3"/>
  <c r="I9132" i="3"/>
  <c r="I9133" i="3"/>
  <c r="I9134" i="3"/>
  <c r="I9135" i="3"/>
  <c r="I9136" i="3"/>
  <c r="I9137" i="3"/>
  <c r="I9138" i="3"/>
  <c r="I9139" i="3"/>
  <c r="I9140" i="3"/>
  <c r="I9141" i="3"/>
  <c r="I9142" i="3"/>
  <c r="I9143" i="3"/>
  <c r="I9144" i="3"/>
  <c r="I9145" i="3"/>
  <c r="I9146" i="3"/>
  <c r="I9147" i="3"/>
  <c r="I9148" i="3"/>
  <c r="I9149" i="3"/>
  <c r="I9150" i="3"/>
  <c r="I9151" i="3"/>
  <c r="I9152" i="3"/>
  <c r="I9153" i="3"/>
  <c r="I9154" i="3"/>
  <c r="I9155" i="3"/>
  <c r="I9156" i="3"/>
  <c r="I9157" i="3"/>
  <c r="I9158" i="3"/>
  <c r="I9159" i="3"/>
  <c r="I9160" i="3"/>
  <c r="I9161" i="3"/>
  <c r="I9162" i="3"/>
  <c r="I9163" i="3"/>
  <c r="I9164" i="3"/>
  <c r="I9165" i="3"/>
  <c r="I9166" i="3"/>
  <c r="I9167" i="3"/>
  <c r="I9168" i="3"/>
  <c r="I9169" i="3"/>
  <c r="I9170" i="3"/>
  <c r="I9171" i="3"/>
  <c r="I9172" i="3"/>
  <c r="I9173" i="3"/>
  <c r="I9174" i="3"/>
  <c r="I9175" i="3"/>
  <c r="I9176" i="3"/>
  <c r="I9177" i="3"/>
  <c r="I9178" i="3"/>
  <c r="I9179" i="3"/>
  <c r="I9180" i="3"/>
  <c r="I9181" i="3"/>
  <c r="I9182" i="3"/>
  <c r="I9183" i="3"/>
  <c r="I9184" i="3"/>
  <c r="I9185" i="3"/>
  <c r="I9186" i="3"/>
  <c r="I9187" i="3"/>
  <c r="I9188" i="3"/>
  <c r="I9189" i="3"/>
  <c r="I9190" i="3"/>
  <c r="I9191" i="3"/>
  <c r="I9192" i="3"/>
  <c r="I9193" i="3"/>
  <c r="I9194" i="3"/>
  <c r="I9195" i="3"/>
  <c r="I9196" i="3"/>
  <c r="I9197" i="3"/>
  <c r="I9198" i="3"/>
  <c r="I9199" i="3"/>
  <c r="I9200" i="3"/>
  <c r="I9201" i="3"/>
  <c r="I9202" i="3"/>
  <c r="I9203" i="3"/>
  <c r="I9204" i="3"/>
  <c r="I9205" i="3"/>
  <c r="I9206" i="3"/>
  <c r="I9207" i="3"/>
  <c r="I9208" i="3"/>
  <c r="I9209" i="3"/>
  <c r="I9210" i="3"/>
  <c r="I9211" i="3"/>
  <c r="I9212" i="3"/>
  <c r="I9213" i="3"/>
  <c r="I9214" i="3"/>
  <c r="I9215" i="3"/>
  <c r="I9216" i="3"/>
  <c r="I9217" i="3"/>
  <c r="I9218" i="3"/>
  <c r="I9219" i="3"/>
  <c r="I9220" i="3"/>
  <c r="I9221" i="3"/>
  <c r="I9222" i="3"/>
  <c r="I9223" i="3"/>
  <c r="I9224" i="3"/>
  <c r="I9225" i="3"/>
  <c r="I9226" i="3"/>
  <c r="I9227" i="3"/>
  <c r="I9228" i="3"/>
  <c r="I9229" i="3"/>
  <c r="I9230" i="3"/>
  <c r="I9231" i="3"/>
  <c r="I9232" i="3"/>
  <c r="I9233" i="3"/>
  <c r="I9234" i="3"/>
  <c r="I9235" i="3"/>
  <c r="I9236" i="3"/>
  <c r="I9237" i="3"/>
  <c r="I9238" i="3"/>
  <c r="I9239" i="3"/>
  <c r="I9240" i="3"/>
  <c r="I9241" i="3"/>
  <c r="I9242" i="3"/>
  <c r="I9243" i="3"/>
  <c r="I9244" i="3"/>
  <c r="I9245" i="3"/>
  <c r="I9246" i="3"/>
  <c r="I9247" i="3"/>
  <c r="I9248" i="3"/>
  <c r="I9249" i="3"/>
  <c r="I9250" i="3"/>
  <c r="I9251" i="3"/>
  <c r="I9252" i="3"/>
  <c r="I9253" i="3"/>
  <c r="I9254" i="3"/>
  <c r="I9255" i="3"/>
  <c r="I9256" i="3"/>
  <c r="I9257" i="3"/>
  <c r="I9258" i="3"/>
  <c r="I9259" i="3"/>
  <c r="I9260" i="3"/>
  <c r="I9261" i="3"/>
  <c r="I9262" i="3"/>
  <c r="I9263" i="3"/>
  <c r="I9264" i="3"/>
  <c r="I9265" i="3"/>
  <c r="I9266" i="3"/>
  <c r="I9267" i="3"/>
  <c r="I9268" i="3"/>
  <c r="I9269" i="3"/>
  <c r="I9270" i="3"/>
  <c r="I9271" i="3"/>
  <c r="I9272" i="3"/>
  <c r="I9273" i="3"/>
  <c r="I9274" i="3"/>
  <c r="I9275" i="3"/>
  <c r="I9276" i="3"/>
  <c r="I9277" i="3"/>
  <c r="I9278" i="3"/>
  <c r="I9279" i="3"/>
  <c r="I9280" i="3"/>
  <c r="I9281" i="3"/>
  <c r="I9282" i="3"/>
  <c r="I9283" i="3"/>
  <c r="I9284" i="3"/>
  <c r="I9285" i="3"/>
  <c r="I9286" i="3"/>
  <c r="I9287" i="3"/>
  <c r="I9288" i="3"/>
  <c r="I9289" i="3"/>
  <c r="I9290" i="3"/>
  <c r="I9291" i="3"/>
  <c r="I9292" i="3"/>
  <c r="I9293" i="3"/>
  <c r="I9294" i="3"/>
  <c r="I9295" i="3"/>
  <c r="I9296" i="3"/>
  <c r="I9297" i="3"/>
  <c r="I9298" i="3"/>
  <c r="I9299" i="3"/>
  <c r="I9300" i="3"/>
  <c r="I9301" i="3"/>
  <c r="I9302" i="3"/>
  <c r="I9303" i="3"/>
  <c r="I9304" i="3"/>
  <c r="I9305" i="3"/>
  <c r="I9306" i="3"/>
  <c r="I9307" i="3"/>
  <c r="I9308" i="3"/>
  <c r="I9309" i="3"/>
  <c r="I9310" i="3"/>
  <c r="I9311" i="3"/>
  <c r="I9312" i="3"/>
  <c r="I9313" i="3"/>
  <c r="I9314" i="3"/>
  <c r="I9315" i="3"/>
  <c r="I9316" i="3"/>
  <c r="I9317" i="3"/>
  <c r="I9318" i="3"/>
  <c r="I9319" i="3"/>
  <c r="I9320" i="3"/>
  <c r="I9321" i="3"/>
  <c r="I9322" i="3"/>
  <c r="I9323" i="3"/>
  <c r="I9324" i="3"/>
  <c r="I9325" i="3"/>
  <c r="I9326" i="3"/>
  <c r="I9327" i="3"/>
  <c r="I9328" i="3"/>
  <c r="I9329" i="3"/>
  <c r="I9330" i="3"/>
  <c r="I9331" i="3"/>
  <c r="I9332" i="3"/>
  <c r="I9333" i="3"/>
  <c r="I9334" i="3"/>
  <c r="I9335" i="3"/>
  <c r="I9336" i="3"/>
  <c r="I9337" i="3"/>
  <c r="I9338" i="3"/>
  <c r="I9339" i="3"/>
  <c r="I9340" i="3"/>
  <c r="I9341" i="3"/>
  <c r="I9342" i="3"/>
  <c r="I9343" i="3"/>
  <c r="I9344" i="3"/>
  <c r="I9345" i="3"/>
  <c r="I9346" i="3"/>
  <c r="I9347" i="3"/>
  <c r="I9348" i="3"/>
  <c r="I9349" i="3"/>
  <c r="I9350" i="3"/>
  <c r="I21202" i="3" l="1"/>
  <c r="I20202" i="3"/>
  <c r="I13435" i="3"/>
  <c r="I13089" i="3"/>
  <c r="I21203" i="3" l="1"/>
  <c r="I20203" i="3"/>
  <c r="I13436" i="3"/>
  <c r="I13090" i="3"/>
  <c r="I2" i="3"/>
  <c r="H2" i="3"/>
  <c r="H3" i="3" s="1"/>
  <c r="H4" i="3" s="1"/>
  <c r="H5" i="3" s="1"/>
  <c r="H6" i="3" s="1"/>
  <c r="H7" i="3" s="1"/>
  <c r="H8" i="3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I21204" i="3" l="1"/>
  <c r="I20204" i="3"/>
  <c r="I13437" i="3"/>
  <c r="I13091" i="3"/>
  <c r="H42" i="3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I21205" i="3" l="1"/>
  <c r="I20205" i="3"/>
  <c r="I13438" i="3"/>
  <c r="I13092" i="3"/>
  <c r="H43" i="3"/>
  <c r="G2" i="1"/>
  <c r="G3" i="1" s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G633" i="1" s="1"/>
  <c r="G634" i="1" s="1"/>
  <c r="G635" i="1" s="1"/>
  <c r="G636" i="1" s="1"/>
  <c r="G637" i="1" s="1"/>
  <c r="G638" i="1" s="1"/>
  <c r="G639" i="1" s="1"/>
  <c r="G640" i="1" s="1"/>
  <c r="G641" i="1" s="1"/>
  <c r="G642" i="1" s="1"/>
  <c r="G643" i="1" s="1"/>
  <c r="G644" i="1" s="1"/>
  <c r="G645" i="1" s="1"/>
  <c r="G646" i="1" s="1"/>
  <c r="G647" i="1" s="1"/>
  <c r="G648" i="1" s="1"/>
  <c r="G649" i="1" s="1"/>
  <c r="G650" i="1" s="1"/>
  <c r="G651" i="1" s="1"/>
  <c r="G652" i="1" s="1"/>
  <c r="G653" i="1" s="1"/>
  <c r="G654" i="1" s="1"/>
  <c r="G655" i="1" s="1"/>
  <c r="G656" i="1" s="1"/>
  <c r="G657" i="1" s="1"/>
  <c r="G658" i="1" s="1"/>
  <c r="G659" i="1" s="1"/>
  <c r="G660" i="1" s="1"/>
  <c r="G661" i="1" s="1"/>
  <c r="G662" i="1" s="1"/>
  <c r="G663" i="1" s="1"/>
  <c r="G664" i="1" s="1"/>
  <c r="G665" i="1" s="1"/>
  <c r="G666" i="1" s="1"/>
  <c r="G667" i="1" s="1"/>
  <c r="G668" i="1" s="1"/>
  <c r="G669" i="1" s="1"/>
  <c r="G670" i="1" s="1"/>
  <c r="G671" i="1" s="1"/>
  <c r="G672" i="1" s="1"/>
  <c r="G673" i="1" s="1"/>
  <c r="G674" i="1" s="1"/>
  <c r="G675" i="1" s="1"/>
  <c r="G676" i="1" s="1"/>
  <c r="G677" i="1" s="1"/>
  <c r="G678" i="1" s="1"/>
  <c r="G679" i="1" s="1"/>
  <c r="G680" i="1" s="1"/>
  <c r="G681" i="1" s="1"/>
  <c r="G682" i="1" s="1"/>
  <c r="G683" i="1" s="1"/>
  <c r="G684" i="1" s="1"/>
  <c r="G685" i="1" s="1"/>
  <c r="G686" i="1" s="1"/>
  <c r="G687" i="1" s="1"/>
  <c r="G688" i="1" s="1"/>
  <c r="G689" i="1" s="1"/>
  <c r="G690" i="1" s="1"/>
  <c r="G691" i="1" s="1"/>
  <c r="G692" i="1" s="1"/>
  <c r="G693" i="1" s="1"/>
  <c r="G694" i="1" s="1"/>
  <c r="G695" i="1" s="1"/>
  <c r="G696" i="1" s="1"/>
  <c r="G697" i="1" s="1"/>
  <c r="G698" i="1" s="1"/>
  <c r="G699" i="1" s="1"/>
  <c r="G700" i="1" s="1"/>
  <c r="G701" i="1" s="1"/>
  <c r="G702" i="1" s="1"/>
  <c r="G703" i="1" s="1"/>
  <c r="G704" i="1" s="1"/>
  <c r="G705" i="1" s="1"/>
  <c r="G706" i="1" s="1"/>
  <c r="G707" i="1" s="1"/>
  <c r="G708" i="1" s="1"/>
  <c r="G709" i="1" s="1"/>
  <c r="G710" i="1" s="1"/>
  <c r="G711" i="1" s="1"/>
  <c r="G712" i="1" s="1"/>
  <c r="G713" i="1" s="1"/>
  <c r="G714" i="1" s="1"/>
  <c r="G715" i="1" s="1"/>
  <c r="G716" i="1" s="1"/>
  <c r="G717" i="1" s="1"/>
  <c r="G718" i="1" s="1"/>
  <c r="G719" i="1" s="1"/>
  <c r="G720" i="1" s="1"/>
  <c r="G721" i="1" s="1"/>
  <c r="G722" i="1" s="1"/>
  <c r="G723" i="1" s="1"/>
  <c r="G724" i="1" s="1"/>
  <c r="G725" i="1" s="1"/>
  <c r="G726" i="1" s="1"/>
  <c r="G727" i="1" s="1"/>
  <c r="G728" i="1" s="1"/>
  <c r="G729" i="1" s="1"/>
  <c r="G730" i="1" s="1"/>
  <c r="G731" i="1" s="1"/>
  <c r="G732" i="1" s="1"/>
  <c r="G733" i="1" s="1"/>
  <c r="G734" i="1" s="1"/>
  <c r="G735" i="1" s="1"/>
  <c r="G736" i="1" s="1"/>
  <c r="G737" i="1" s="1"/>
  <c r="G738" i="1" s="1"/>
  <c r="G739" i="1" s="1"/>
  <c r="G740" i="1" s="1"/>
  <c r="G741" i="1" s="1"/>
  <c r="G742" i="1" s="1"/>
  <c r="G743" i="1" s="1"/>
  <c r="G744" i="1" s="1"/>
  <c r="G745" i="1" s="1"/>
  <c r="G746" i="1" s="1"/>
  <c r="G747" i="1" s="1"/>
  <c r="G748" i="1" s="1"/>
  <c r="G749" i="1" s="1"/>
  <c r="G750" i="1" s="1"/>
  <c r="G751" i="1" s="1"/>
  <c r="G752" i="1" s="1"/>
  <c r="G753" i="1" s="1"/>
  <c r="G754" i="1" s="1"/>
  <c r="G755" i="1" s="1"/>
  <c r="G756" i="1" s="1"/>
  <c r="G757" i="1" s="1"/>
  <c r="G758" i="1" s="1"/>
  <c r="G759" i="1" s="1"/>
  <c r="G760" i="1" s="1"/>
  <c r="G761" i="1" s="1"/>
  <c r="G762" i="1" s="1"/>
  <c r="G763" i="1" s="1"/>
  <c r="G764" i="1" s="1"/>
  <c r="G765" i="1" s="1"/>
  <c r="G766" i="1" s="1"/>
  <c r="G767" i="1" s="1"/>
  <c r="G768" i="1" s="1"/>
  <c r="G769" i="1" s="1"/>
  <c r="G770" i="1" s="1"/>
  <c r="G771" i="1" s="1"/>
  <c r="G772" i="1" s="1"/>
  <c r="G773" i="1" s="1"/>
  <c r="G774" i="1" s="1"/>
  <c r="G775" i="1" s="1"/>
  <c r="G776" i="1" s="1"/>
  <c r="G777" i="1" s="1"/>
  <c r="G778" i="1" s="1"/>
  <c r="G779" i="1" s="1"/>
  <c r="G780" i="1" s="1"/>
  <c r="G781" i="1" s="1"/>
  <c r="G782" i="1" s="1"/>
  <c r="G783" i="1" s="1"/>
  <c r="G784" i="1" s="1"/>
  <c r="G785" i="1" s="1"/>
  <c r="G786" i="1" s="1"/>
  <c r="G787" i="1" s="1"/>
  <c r="G788" i="1" s="1"/>
  <c r="G789" i="1" s="1"/>
  <c r="G790" i="1" s="1"/>
  <c r="G791" i="1" s="1"/>
  <c r="G792" i="1" s="1"/>
  <c r="G793" i="1" s="1"/>
  <c r="G794" i="1" s="1"/>
  <c r="G795" i="1" s="1"/>
  <c r="G796" i="1" s="1"/>
  <c r="G797" i="1" s="1"/>
  <c r="G798" i="1" s="1"/>
  <c r="G799" i="1" s="1"/>
  <c r="G800" i="1" s="1"/>
  <c r="G801" i="1" s="1"/>
  <c r="G802" i="1" s="1"/>
  <c r="G803" i="1" s="1"/>
  <c r="G804" i="1" s="1"/>
  <c r="G805" i="1" s="1"/>
  <c r="G806" i="1" s="1"/>
  <c r="G807" i="1" s="1"/>
  <c r="G808" i="1" s="1"/>
  <c r="G809" i="1" s="1"/>
  <c r="G810" i="1" s="1"/>
  <c r="G811" i="1" s="1"/>
  <c r="G812" i="1" s="1"/>
  <c r="G813" i="1" s="1"/>
  <c r="G814" i="1" s="1"/>
  <c r="G815" i="1" s="1"/>
  <c r="G816" i="1" s="1"/>
  <c r="G817" i="1" s="1"/>
  <c r="G818" i="1" s="1"/>
  <c r="G819" i="1" s="1"/>
  <c r="G820" i="1" s="1"/>
  <c r="G821" i="1" s="1"/>
  <c r="G822" i="1" s="1"/>
  <c r="G823" i="1" s="1"/>
  <c r="G824" i="1" s="1"/>
  <c r="G825" i="1" s="1"/>
  <c r="G826" i="1" s="1"/>
  <c r="G827" i="1" s="1"/>
  <c r="G828" i="1" s="1"/>
  <c r="G829" i="1" s="1"/>
  <c r="G830" i="1" s="1"/>
  <c r="G831" i="1" s="1"/>
  <c r="G832" i="1" s="1"/>
  <c r="G833" i="1" s="1"/>
  <c r="G834" i="1" s="1"/>
  <c r="G835" i="1" s="1"/>
  <c r="G836" i="1" s="1"/>
  <c r="G837" i="1" s="1"/>
  <c r="G838" i="1" s="1"/>
  <c r="G839" i="1" s="1"/>
  <c r="G840" i="1" s="1"/>
  <c r="G841" i="1" s="1"/>
  <c r="G842" i="1" s="1"/>
  <c r="G843" i="1" s="1"/>
  <c r="G844" i="1" s="1"/>
  <c r="G845" i="1" s="1"/>
  <c r="G846" i="1" s="1"/>
  <c r="G847" i="1" s="1"/>
  <c r="G848" i="1" s="1"/>
  <c r="G849" i="1" s="1"/>
  <c r="G850" i="1" s="1"/>
  <c r="G851" i="1" s="1"/>
  <c r="G852" i="1" s="1"/>
  <c r="G853" i="1" s="1"/>
  <c r="G854" i="1" s="1"/>
  <c r="G855" i="1" s="1"/>
  <c r="G856" i="1" s="1"/>
  <c r="G857" i="1" s="1"/>
  <c r="G858" i="1" s="1"/>
  <c r="G859" i="1" s="1"/>
  <c r="G860" i="1" s="1"/>
  <c r="G861" i="1" s="1"/>
  <c r="G862" i="1" s="1"/>
  <c r="G863" i="1" s="1"/>
  <c r="G864" i="1" s="1"/>
  <c r="G865" i="1" s="1"/>
  <c r="G866" i="1" s="1"/>
  <c r="G867" i="1" s="1"/>
  <c r="G868" i="1" s="1"/>
  <c r="G869" i="1" s="1"/>
  <c r="G870" i="1" s="1"/>
  <c r="G871" i="1" s="1"/>
  <c r="G872" i="1" s="1"/>
  <c r="G873" i="1" s="1"/>
  <c r="G874" i="1" s="1"/>
  <c r="G875" i="1" s="1"/>
  <c r="G876" i="1" s="1"/>
  <c r="G877" i="1" s="1"/>
  <c r="G878" i="1" s="1"/>
  <c r="G879" i="1" s="1"/>
  <c r="G880" i="1" s="1"/>
  <c r="G881" i="1" s="1"/>
  <c r="G882" i="1" s="1"/>
  <c r="G883" i="1" s="1"/>
  <c r="G884" i="1" s="1"/>
  <c r="G885" i="1" s="1"/>
  <c r="G886" i="1" s="1"/>
  <c r="G887" i="1" s="1"/>
  <c r="G888" i="1" s="1"/>
  <c r="G889" i="1" s="1"/>
  <c r="G890" i="1" s="1"/>
  <c r="G891" i="1" s="1"/>
  <c r="G892" i="1" s="1"/>
  <c r="G893" i="1" s="1"/>
  <c r="G894" i="1" s="1"/>
  <c r="G895" i="1" s="1"/>
  <c r="G896" i="1" s="1"/>
  <c r="G897" i="1" s="1"/>
  <c r="G898" i="1" s="1"/>
  <c r="G899" i="1" s="1"/>
  <c r="G900" i="1" s="1"/>
  <c r="G901" i="1" s="1"/>
  <c r="G902" i="1" s="1"/>
  <c r="G903" i="1" s="1"/>
  <c r="G904" i="1" s="1"/>
  <c r="G905" i="1" s="1"/>
  <c r="G906" i="1" s="1"/>
  <c r="G907" i="1" s="1"/>
  <c r="G908" i="1" s="1"/>
  <c r="G909" i="1" s="1"/>
  <c r="G910" i="1" s="1"/>
  <c r="G911" i="1" s="1"/>
  <c r="G912" i="1" s="1"/>
  <c r="G913" i="1" s="1"/>
  <c r="G914" i="1" s="1"/>
  <c r="G915" i="1" s="1"/>
  <c r="G916" i="1" s="1"/>
  <c r="G917" i="1" s="1"/>
  <c r="G918" i="1" s="1"/>
  <c r="G919" i="1" s="1"/>
  <c r="G920" i="1" s="1"/>
  <c r="G921" i="1" s="1"/>
  <c r="G922" i="1" s="1"/>
  <c r="G923" i="1" s="1"/>
  <c r="G924" i="1" s="1"/>
  <c r="G925" i="1" s="1"/>
  <c r="G926" i="1" s="1"/>
  <c r="G927" i="1" s="1"/>
  <c r="G928" i="1" s="1"/>
  <c r="G929" i="1" s="1"/>
  <c r="G930" i="1" s="1"/>
  <c r="G931" i="1" s="1"/>
  <c r="G932" i="1" s="1"/>
  <c r="G933" i="1" s="1"/>
  <c r="G934" i="1" s="1"/>
  <c r="G935" i="1" s="1"/>
  <c r="G936" i="1" s="1"/>
  <c r="G937" i="1" s="1"/>
  <c r="G938" i="1" s="1"/>
  <c r="G939" i="1" s="1"/>
  <c r="G940" i="1" s="1"/>
  <c r="G941" i="1" s="1"/>
  <c r="G942" i="1" s="1"/>
  <c r="G943" i="1" s="1"/>
  <c r="G944" i="1" s="1"/>
  <c r="G945" i="1" s="1"/>
  <c r="G946" i="1" s="1"/>
  <c r="G947" i="1" s="1"/>
  <c r="G948" i="1" s="1"/>
  <c r="G949" i="1" s="1"/>
  <c r="G950" i="1" s="1"/>
  <c r="G951" i="1" s="1"/>
  <c r="G952" i="1" s="1"/>
  <c r="G953" i="1" s="1"/>
  <c r="G954" i="1" s="1"/>
  <c r="G955" i="1" s="1"/>
  <c r="G956" i="1" s="1"/>
  <c r="G957" i="1" s="1"/>
  <c r="G958" i="1" s="1"/>
  <c r="G959" i="1" s="1"/>
  <c r="G960" i="1" s="1"/>
  <c r="G961" i="1" s="1"/>
  <c r="G962" i="1" s="1"/>
  <c r="G963" i="1" s="1"/>
  <c r="G964" i="1" s="1"/>
  <c r="G965" i="1" s="1"/>
  <c r="G966" i="1" s="1"/>
  <c r="G967" i="1" s="1"/>
  <c r="G968" i="1" s="1"/>
  <c r="G969" i="1" s="1"/>
  <c r="G970" i="1" s="1"/>
  <c r="G971" i="1" s="1"/>
  <c r="G972" i="1" s="1"/>
  <c r="G973" i="1" s="1"/>
  <c r="G974" i="1" s="1"/>
  <c r="G975" i="1" s="1"/>
  <c r="G976" i="1" s="1"/>
  <c r="G977" i="1" s="1"/>
  <c r="G978" i="1" s="1"/>
  <c r="G979" i="1" s="1"/>
  <c r="G980" i="1" s="1"/>
  <c r="G981" i="1" s="1"/>
  <c r="G982" i="1" s="1"/>
  <c r="G983" i="1" s="1"/>
  <c r="G984" i="1" s="1"/>
  <c r="G985" i="1" s="1"/>
  <c r="G986" i="1" s="1"/>
  <c r="G987" i="1" s="1"/>
  <c r="G988" i="1" s="1"/>
  <c r="G989" i="1" s="1"/>
  <c r="G990" i="1" s="1"/>
  <c r="G991" i="1" s="1"/>
  <c r="G992" i="1" s="1"/>
  <c r="G993" i="1" s="1"/>
  <c r="G994" i="1" s="1"/>
  <c r="G995" i="1" s="1"/>
  <c r="G996" i="1" s="1"/>
  <c r="G997" i="1" s="1"/>
  <c r="G998" i="1" s="1"/>
  <c r="G999" i="1" s="1"/>
  <c r="G1000" i="1" s="1"/>
  <c r="G1001" i="1" s="1"/>
  <c r="G1002" i="1" s="1"/>
  <c r="G1003" i="1" s="1"/>
  <c r="G1004" i="1" s="1"/>
  <c r="G1005" i="1" s="1"/>
  <c r="G1006" i="1" s="1"/>
  <c r="G1007" i="1" s="1"/>
  <c r="G1008" i="1" s="1"/>
  <c r="G1009" i="1" s="1"/>
  <c r="G1010" i="1" s="1"/>
  <c r="G1011" i="1" s="1"/>
  <c r="G1012" i="1" s="1"/>
  <c r="G1013" i="1" s="1"/>
  <c r="G1014" i="1" s="1"/>
  <c r="G1015" i="1" s="1"/>
  <c r="G1016" i="1" s="1"/>
  <c r="G1017" i="1" s="1"/>
  <c r="G1018" i="1" s="1"/>
  <c r="G1019" i="1" s="1"/>
  <c r="G1020" i="1" s="1"/>
  <c r="G1021" i="1" s="1"/>
  <c r="G1022" i="1" s="1"/>
  <c r="G1023" i="1" s="1"/>
  <c r="G1024" i="1" s="1"/>
  <c r="G1025" i="1" s="1"/>
  <c r="G1026" i="1" s="1"/>
  <c r="G1027" i="1" s="1"/>
  <c r="G1028" i="1" s="1"/>
  <c r="G1029" i="1" s="1"/>
  <c r="G1030" i="1" s="1"/>
  <c r="G1031" i="1" s="1"/>
  <c r="G1032" i="1" s="1"/>
  <c r="G1033" i="1" s="1"/>
  <c r="G1034" i="1" s="1"/>
  <c r="G1035" i="1" s="1"/>
  <c r="G1036" i="1" s="1"/>
  <c r="G1037" i="1" s="1"/>
  <c r="G1038" i="1" s="1"/>
  <c r="G1039" i="1" s="1"/>
  <c r="G1040" i="1" s="1"/>
  <c r="G1041" i="1" s="1"/>
  <c r="G1042" i="1" s="1"/>
  <c r="G1043" i="1" s="1"/>
  <c r="G1044" i="1" s="1"/>
  <c r="G1045" i="1" s="1"/>
  <c r="G1046" i="1" s="1"/>
  <c r="G1047" i="1" s="1"/>
  <c r="G1048" i="1" s="1"/>
  <c r="G1049" i="1" s="1"/>
  <c r="G1050" i="1" s="1"/>
  <c r="G1051" i="1" s="1"/>
  <c r="G1052" i="1" s="1"/>
  <c r="G1053" i="1" s="1"/>
  <c r="G1054" i="1" s="1"/>
  <c r="G1055" i="1" s="1"/>
  <c r="G1056" i="1" s="1"/>
  <c r="G1057" i="1" s="1"/>
  <c r="G1058" i="1" s="1"/>
  <c r="G1059" i="1" s="1"/>
  <c r="G1060" i="1" s="1"/>
  <c r="G1061" i="1" s="1"/>
  <c r="G1062" i="1" s="1"/>
  <c r="G1063" i="1" s="1"/>
  <c r="G1064" i="1" s="1"/>
  <c r="G1065" i="1" s="1"/>
  <c r="G1066" i="1" s="1"/>
  <c r="G1067" i="1" s="1"/>
  <c r="G1068" i="1" s="1"/>
  <c r="G1069" i="1" s="1"/>
  <c r="G1070" i="1" s="1"/>
  <c r="G1071" i="1" s="1"/>
  <c r="G1072" i="1" s="1"/>
  <c r="G1073" i="1" s="1"/>
  <c r="G1074" i="1" s="1"/>
  <c r="G1075" i="1" s="1"/>
  <c r="G1076" i="1" s="1"/>
  <c r="G1077" i="1" s="1"/>
  <c r="G1078" i="1" s="1"/>
  <c r="G1079" i="1" s="1"/>
  <c r="G1080" i="1" s="1"/>
  <c r="G1081" i="1" s="1"/>
  <c r="G1082" i="1" s="1"/>
  <c r="G1083" i="1" s="1"/>
  <c r="G1084" i="1" s="1"/>
  <c r="G1085" i="1" s="1"/>
  <c r="G1086" i="1" s="1"/>
  <c r="G1087" i="1" s="1"/>
  <c r="G1088" i="1" s="1"/>
  <c r="G1089" i="1" s="1"/>
  <c r="G1090" i="1" s="1"/>
  <c r="G1091" i="1" s="1"/>
  <c r="G1092" i="1" s="1"/>
  <c r="G1093" i="1" s="1"/>
  <c r="G1094" i="1" s="1"/>
  <c r="G1095" i="1" s="1"/>
  <c r="G1096" i="1" s="1"/>
  <c r="G1097" i="1" s="1"/>
  <c r="G1098" i="1" s="1"/>
  <c r="G1099" i="1" s="1"/>
  <c r="G1100" i="1" s="1"/>
  <c r="G1101" i="1" s="1"/>
  <c r="G1102" i="1" s="1"/>
  <c r="G1103" i="1" s="1"/>
  <c r="G1104" i="1" s="1"/>
  <c r="G1105" i="1" s="1"/>
  <c r="G1106" i="1" s="1"/>
  <c r="G1107" i="1" s="1"/>
  <c r="G1108" i="1" s="1"/>
  <c r="G1109" i="1" s="1"/>
  <c r="G1110" i="1" s="1"/>
  <c r="G1111" i="1" s="1"/>
  <c r="G1112" i="1" s="1"/>
  <c r="G1113" i="1" s="1"/>
  <c r="G1114" i="1" s="1"/>
  <c r="G1115" i="1" s="1"/>
  <c r="G1116" i="1" s="1"/>
  <c r="G1117" i="1" s="1"/>
  <c r="G1118" i="1" s="1"/>
  <c r="G1119" i="1" s="1"/>
  <c r="G1120" i="1" s="1"/>
  <c r="G1121" i="1" s="1"/>
  <c r="G1122" i="1" s="1"/>
  <c r="G1123" i="1" s="1"/>
  <c r="G1124" i="1" s="1"/>
  <c r="G1125" i="1" s="1"/>
  <c r="G1126" i="1" s="1"/>
  <c r="G1127" i="1" s="1"/>
  <c r="G1128" i="1" s="1"/>
  <c r="G1129" i="1" s="1"/>
  <c r="G1130" i="1" s="1"/>
  <c r="G1131" i="1" s="1"/>
  <c r="G1132" i="1" s="1"/>
  <c r="G1133" i="1" s="1"/>
  <c r="G1134" i="1" s="1"/>
  <c r="G1135" i="1" s="1"/>
  <c r="G1136" i="1" s="1"/>
  <c r="G1137" i="1" s="1"/>
  <c r="G1138" i="1" s="1"/>
  <c r="G1139" i="1" s="1"/>
  <c r="G1140" i="1" s="1"/>
  <c r="G1141" i="1" s="1"/>
  <c r="G1142" i="1" s="1"/>
  <c r="G1143" i="1" s="1"/>
  <c r="G1144" i="1" s="1"/>
  <c r="G1145" i="1" s="1"/>
  <c r="G1146" i="1" s="1"/>
  <c r="G1147" i="1" s="1"/>
  <c r="G1148" i="1" s="1"/>
  <c r="G1149" i="1" s="1"/>
  <c r="G1150" i="1" s="1"/>
  <c r="G1151" i="1" s="1"/>
  <c r="G1152" i="1" s="1"/>
  <c r="G1153" i="1" s="1"/>
  <c r="G1154" i="1" s="1"/>
  <c r="G1155" i="1" s="1"/>
  <c r="G1156" i="1" s="1"/>
  <c r="G1157" i="1" s="1"/>
  <c r="G1158" i="1" s="1"/>
  <c r="G1159" i="1" s="1"/>
  <c r="G1160" i="1" s="1"/>
  <c r="G1161" i="1" s="1"/>
  <c r="G1162" i="1" s="1"/>
  <c r="G1163" i="1" s="1"/>
  <c r="G1164" i="1" s="1"/>
  <c r="G1165" i="1" s="1"/>
  <c r="G1166" i="1" s="1"/>
  <c r="G1167" i="1" s="1"/>
  <c r="G1168" i="1" s="1"/>
  <c r="G1169" i="1" s="1"/>
  <c r="G1170" i="1" s="1"/>
  <c r="G1171" i="1" s="1"/>
  <c r="G1172" i="1" s="1"/>
  <c r="G1173" i="1" s="1"/>
  <c r="G1174" i="1" s="1"/>
  <c r="G1175" i="1" s="1"/>
  <c r="G1176" i="1" s="1"/>
  <c r="G1177" i="1" s="1"/>
  <c r="G1178" i="1" s="1"/>
  <c r="G1179" i="1" s="1"/>
  <c r="G1180" i="1" s="1"/>
  <c r="G1181" i="1" s="1"/>
  <c r="G1182" i="1" s="1"/>
  <c r="G1183" i="1" s="1"/>
  <c r="G1184" i="1" s="1"/>
  <c r="G1185" i="1" s="1"/>
  <c r="G1186" i="1" s="1"/>
  <c r="G1187" i="1" s="1"/>
  <c r="G1188" i="1" s="1"/>
  <c r="G1189" i="1" s="1"/>
  <c r="G1190" i="1" s="1"/>
  <c r="G1191" i="1" s="1"/>
  <c r="G1192" i="1" s="1"/>
  <c r="G1193" i="1" s="1"/>
  <c r="G1194" i="1" s="1"/>
  <c r="G1195" i="1" s="1"/>
  <c r="G1196" i="1" s="1"/>
  <c r="G1197" i="1" s="1"/>
  <c r="G1198" i="1" s="1"/>
  <c r="G1199" i="1" s="1"/>
  <c r="G1200" i="1" s="1"/>
  <c r="G1201" i="1" s="1"/>
  <c r="G1202" i="1" s="1"/>
  <c r="G1203" i="1" s="1"/>
  <c r="G1204" i="1" s="1"/>
  <c r="G1205" i="1" s="1"/>
  <c r="G1206" i="1" s="1"/>
  <c r="G1207" i="1" s="1"/>
  <c r="G1208" i="1" s="1"/>
  <c r="G1209" i="1" s="1"/>
  <c r="G1210" i="1" s="1"/>
  <c r="G1211" i="1" s="1"/>
  <c r="G1212" i="1" s="1"/>
  <c r="G1213" i="1" s="1"/>
  <c r="G1214" i="1" s="1"/>
  <c r="G1215" i="1" s="1"/>
  <c r="G1216" i="1" s="1"/>
  <c r="G1217" i="1" s="1"/>
  <c r="G1218" i="1" s="1"/>
  <c r="G1219" i="1" s="1"/>
  <c r="G1220" i="1" s="1"/>
  <c r="G1221" i="1" s="1"/>
  <c r="G1222" i="1" s="1"/>
  <c r="G1223" i="1" s="1"/>
  <c r="G1224" i="1" s="1"/>
  <c r="G1225" i="1" s="1"/>
  <c r="G1226" i="1" s="1"/>
  <c r="G1227" i="1" s="1"/>
  <c r="G1228" i="1" s="1"/>
  <c r="G1229" i="1" s="1"/>
  <c r="G1230" i="1" s="1"/>
  <c r="G1231" i="1" s="1"/>
  <c r="G1232" i="1" s="1"/>
  <c r="G1233" i="1" s="1"/>
  <c r="G1234" i="1" s="1"/>
  <c r="G1235" i="1" s="1"/>
  <c r="G1236" i="1" s="1"/>
  <c r="G1237" i="1" s="1"/>
  <c r="G1238" i="1" s="1"/>
  <c r="G1239" i="1" s="1"/>
  <c r="G1240" i="1" s="1"/>
  <c r="G1241" i="1" s="1"/>
  <c r="G1242" i="1" s="1"/>
  <c r="G1243" i="1" s="1"/>
  <c r="G1244" i="1" s="1"/>
  <c r="G1245" i="1" s="1"/>
  <c r="G1246" i="1" s="1"/>
  <c r="G1247" i="1" s="1"/>
  <c r="G1248" i="1" s="1"/>
  <c r="G1249" i="1" s="1"/>
  <c r="G1250" i="1" s="1"/>
  <c r="G1251" i="1" s="1"/>
  <c r="G1252" i="1" s="1"/>
  <c r="G1253" i="1" s="1"/>
  <c r="G1254" i="1" s="1"/>
  <c r="G1255" i="1" s="1"/>
  <c r="G1256" i="1" s="1"/>
  <c r="G1257" i="1" s="1"/>
  <c r="G1258" i="1" s="1"/>
  <c r="G1259" i="1" s="1"/>
  <c r="G1260" i="1" s="1"/>
  <c r="G1261" i="1" s="1"/>
  <c r="G1262" i="1" s="1"/>
  <c r="G1263" i="1" s="1"/>
  <c r="G1264" i="1" s="1"/>
  <c r="G1265" i="1" s="1"/>
  <c r="G1266" i="1" s="1"/>
  <c r="G1267" i="1" s="1"/>
  <c r="G1268" i="1" s="1"/>
  <c r="G1269" i="1" s="1"/>
  <c r="G1270" i="1" s="1"/>
  <c r="G1271" i="1" s="1"/>
  <c r="G1272" i="1" s="1"/>
  <c r="G1273" i="1" s="1"/>
  <c r="G1274" i="1" s="1"/>
  <c r="G1275" i="1" s="1"/>
  <c r="G1276" i="1" s="1"/>
  <c r="G1277" i="1" s="1"/>
  <c r="G1278" i="1" s="1"/>
  <c r="G1279" i="1" s="1"/>
  <c r="G1280" i="1" s="1"/>
  <c r="G1281" i="1" s="1"/>
  <c r="G1282" i="1" s="1"/>
  <c r="G1283" i="1" s="1"/>
  <c r="G1284" i="1" s="1"/>
  <c r="G1285" i="1" s="1"/>
  <c r="G1286" i="1" s="1"/>
  <c r="G1287" i="1" s="1"/>
  <c r="G1288" i="1" s="1"/>
  <c r="G1289" i="1" s="1"/>
  <c r="G1290" i="1" s="1"/>
  <c r="G1291" i="1" s="1"/>
  <c r="G1292" i="1" s="1"/>
  <c r="G1293" i="1" s="1"/>
  <c r="G1294" i="1" s="1"/>
  <c r="G1295" i="1" s="1"/>
  <c r="G1296" i="1" s="1"/>
  <c r="G1297" i="1" s="1"/>
  <c r="G1298" i="1" s="1"/>
  <c r="G1299" i="1" s="1"/>
  <c r="G1300" i="1" s="1"/>
  <c r="G1301" i="1" s="1"/>
  <c r="G1302" i="1" s="1"/>
  <c r="G1303" i="1" s="1"/>
  <c r="G1304" i="1" s="1"/>
  <c r="G1305" i="1" s="1"/>
  <c r="G1306" i="1" s="1"/>
  <c r="G1307" i="1" s="1"/>
  <c r="G1308" i="1" s="1"/>
  <c r="G1309" i="1" s="1"/>
  <c r="G1310" i="1" s="1"/>
  <c r="G1311" i="1" s="1"/>
  <c r="G1312" i="1" s="1"/>
  <c r="G1313" i="1" s="1"/>
  <c r="G1314" i="1" s="1"/>
  <c r="G1315" i="1" s="1"/>
  <c r="G1316" i="1" s="1"/>
  <c r="G1317" i="1" s="1"/>
  <c r="G1318" i="1" s="1"/>
  <c r="G1319" i="1" s="1"/>
  <c r="G1320" i="1" s="1"/>
  <c r="G1321" i="1" s="1"/>
  <c r="G1322" i="1" s="1"/>
  <c r="G1323" i="1" s="1"/>
  <c r="G1324" i="1" s="1"/>
  <c r="G1325" i="1" s="1"/>
  <c r="G1326" i="1" s="1"/>
  <c r="G1327" i="1" s="1"/>
  <c r="G1328" i="1" s="1"/>
  <c r="G1329" i="1" s="1"/>
  <c r="G1330" i="1" s="1"/>
  <c r="G1331" i="1" s="1"/>
  <c r="G1332" i="1" s="1"/>
  <c r="G1333" i="1" s="1"/>
  <c r="G1334" i="1" s="1"/>
  <c r="G1335" i="1" s="1"/>
  <c r="G1336" i="1" s="1"/>
  <c r="G1337" i="1" s="1"/>
  <c r="G1338" i="1" s="1"/>
  <c r="G1339" i="1" s="1"/>
  <c r="G1340" i="1" s="1"/>
  <c r="G1341" i="1" s="1"/>
  <c r="G1342" i="1" s="1"/>
  <c r="G1343" i="1" s="1"/>
  <c r="G1344" i="1" s="1"/>
  <c r="G1345" i="1" s="1"/>
  <c r="G1346" i="1" s="1"/>
  <c r="G1347" i="1" s="1"/>
  <c r="G1348" i="1" s="1"/>
  <c r="G1349" i="1" s="1"/>
  <c r="G1350" i="1" s="1"/>
  <c r="G1351" i="1" s="1"/>
  <c r="G1352" i="1" s="1"/>
  <c r="G1353" i="1" s="1"/>
  <c r="G1354" i="1" s="1"/>
  <c r="G1355" i="1" s="1"/>
  <c r="G1356" i="1" s="1"/>
  <c r="G1357" i="1" s="1"/>
  <c r="G1358" i="1" s="1"/>
  <c r="G1359" i="1" s="1"/>
  <c r="G1360" i="1" s="1"/>
  <c r="G1361" i="1" s="1"/>
  <c r="G1362" i="1" s="1"/>
  <c r="G1363" i="1" s="1"/>
  <c r="G1364" i="1" s="1"/>
  <c r="G1365" i="1" s="1"/>
  <c r="G1366" i="1" s="1"/>
  <c r="G1367" i="1" s="1"/>
  <c r="G1368" i="1" s="1"/>
  <c r="G1369" i="1" s="1"/>
  <c r="G1370" i="1" s="1"/>
  <c r="G1371" i="1" s="1"/>
  <c r="G1372" i="1" s="1"/>
  <c r="G1373" i="1" s="1"/>
  <c r="G1374" i="1" s="1"/>
  <c r="G1375" i="1" s="1"/>
  <c r="G1376" i="1" s="1"/>
  <c r="G1377" i="1" s="1"/>
  <c r="G1378" i="1" s="1"/>
  <c r="G1379" i="1" s="1"/>
  <c r="G1380" i="1" s="1"/>
  <c r="G1381" i="1" s="1"/>
  <c r="G1382" i="1" s="1"/>
  <c r="G1383" i="1" s="1"/>
  <c r="G1384" i="1" s="1"/>
  <c r="G1385" i="1" s="1"/>
  <c r="G1386" i="1" s="1"/>
  <c r="G1387" i="1" s="1"/>
  <c r="G1388" i="1" s="1"/>
  <c r="G1389" i="1" s="1"/>
  <c r="G1390" i="1" s="1"/>
  <c r="G1391" i="1" s="1"/>
  <c r="G1392" i="1" s="1"/>
  <c r="G1393" i="1" s="1"/>
  <c r="G1394" i="1" s="1"/>
  <c r="G1395" i="1" s="1"/>
  <c r="G1396" i="1" s="1"/>
  <c r="G1397" i="1" s="1"/>
  <c r="G1398" i="1" s="1"/>
  <c r="G1399" i="1" s="1"/>
  <c r="G1400" i="1" s="1"/>
  <c r="G1401" i="1" s="1"/>
  <c r="G1402" i="1" s="1"/>
  <c r="G1403" i="1" s="1"/>
  <c r="G1404" i="1" s="1"/>
  <c r="G1405" i="1" s="1"/>
  <c r="G1406" i="1" s="1"/>
  <c r="G1407" i="1" s="1"/>
  <c r="G1408" i="1" s="1"/>
  <c r="G1409" i="1" s="1"/>
  <c r="G1410" i="1" s="1"/>
  <c r="G1411" i="1" s="1"/>
  <c r="G1412" i="1" s="1"/>
  <c r="G1413" i="1" s="1"/>
  <c r="G1414" i="1" s="1"/>
  <c r="G1415" i="1" s="1"/>
  <c r="G1416" i="1" s="1"/>
  <c r="G1417" i="1" s="1"/>
  <c r="G1418" i="1" s="1"/>
  <c r="G1419" i="1" s="1"/>
  <c r="G1420" i="1" s="1"/>
  <c r="G1421" i="1" s="1"/>
  <c r="G1422" i="1" s="1"/>
  <c r="G1423" i="1" s="1"/>
  <c r="G1424" i="1" s="1"/>
  <c r="G1425" i="1" s="1"/>
  <c r="G1426" i="1" s="1"/>
  <c r="G1427" i="1" s="1"/>
  <c r="G1428" i="1" s="1"/>
  <c r="G1429" i="1" s="1"/>
  <c r="G1430" i="1" s="1"/>
  <c r="G1431" i="1" s="1"/>
  <c r="G1432" i="1" s="1"/>
  <c r="G1433" i="1" s="1"/>
  <c r="G1434" i="1" s="1"/>
  <c r="G1435" i="1" s="1"/>
  <c r="G1436" i="1" s="1"/>
  <c r="G1437" i="1" s="1"/>
  <c r="G1438" i="1" s="1"/>
  <c r="G1439" i="1" s="1"/>
  <c r="G1440" i="1" s="1"/>
  <c r="G1441" i="1" s="1"/>
  <c r="G1442" i="1" s="1"/>
  <c r="G1443" i="1" s="1"/>
  <c r="G1444" i="1" s="1"/>
  <c r="G1445" i="1" s="1"/>
  <c r="G1446" i="1" s="1"/>
  <c r="G1447" i="1" s="1"/>
  <c r="G1448" i="1" s="1"/>
  <c r="G1449" i="1" s="1"/>
  <c r="G1450" i="1" s="1"/>
  <c r="G1451" i="1" s="1"/>
  <c r="G1452" i="1" s="1"/>
  <c r="G1453" i="1" s="1"/>
  <c r="G1454" i="1" s="1"/>
  <c r="G1455" i="1" s="1"/>
  <c r="G1456" i="1" s="1"/>
  <c r="G1457" i="1" s="1"/>
  <c r="G1458" i="1" s="1"/>
  <c r="G1459" i="1" s="1"/>
  <c r="G1460" i="1" s="1"/>
  <c r="G1461" i="1" s="1"/>
  <c r="G1462" i="1" s="1"/>
  <c r="G1463" i="1" s="1"/>
  <c r="G1464" i="1" s="1"/>
  <c r="G1465" i="1" s="1"/>
  <c r="G1466" i="1" s="1"/>
  <c r="G1467" i="1" s="1"/>
  <c r="G1468" i="1" s="1"/>
  <c r="G1469" i="1" s="1"/>
  <c r="G1470" i="1" s="1"/>
  <c r="G1471" i="1" s="1"/>
  <c r="G1472" i="1" s="1"/>
  <c r="G1473" i="1" s="1"/>
  <c r="G1474" i="1" s="1"/>
  <c r="G1475" i="1" s="1"/>
  <c r="G1476" i="1" s="1"/>
  <c r="G1477" i="1" s="1"/>
  <c r="G1478" i="1" s="1"/>
  <c r="G1479" i="1" s="1"/>
  <c r="G1480" i="1" s="1"/>
  <c r="G1481" i="1" s="1"/>
  <c r="G1482" i="1" s="1"/>
  <c r="G1483" i="1" s="1"/>
  <c r="G1484" i="1" s="1"/>
  <c r="G1485" i="1" s="1"/>
  <c r="G1486" i="1" s="1"/>
  <c r="G1487" i="1" s="1"/>
  <c r="G1488" i="1" s="1"/>
  <c r="G1489" i="1" s="1"/>
  <c r="G1490" i="1" s="1"/>
  <c r="G1491" i="1" s="1"/>
  <c r="G1492" i="1" s="1"/>
  <c r="G1493" i="1" s="1"/>
  <c r="G1494" i="1" s="1"/>
  <c r="G1495" i="1" s="1"/>
  <c r="G1496" i="1" s="1"/>
  <c r="G1497" i="1" s="1"/>
  <c r="G1498" i="1" s="1"/>
  <c r="G1499" i="1" s="1"/>
  <c r="G1500" i="1" s="1"/>
  <c r="G1501" i="1" s="1"/>
  <c r="G1502" i="1" s="1"/>
  <c r="G1503" i="1" s="1"/>
  <c r="G1504" i="1" s="1"/>
  <c r="G1505" i="1" s="1"/>
  <c r="G1506" i="1" s="1"/>
  <c r="G1507" i="1" s="1"/>
  <c r="G1508" i="1" s="1"/>
  <c r="G1509" i="1" s="1"/>
  <c r="G1510" i="1" s="1"/>
  <c r="G1511" i="1" s="1"/>
  <c r="G1512" i="1" s="1"/>
  <c r="G1513" i="1" s="1"/>
  <c r="G1514" i="1" s="1"/>
  <c r="G1515" i="1" s="1"/>
  <c r="G1516" i="1" s="1"/>
  <c r="G1517" i="1" s="1"/>
  <c r="G1518" i="1" s="1"/>
  <c r="G1519" i="1" s="1"/>
  <c r="G1520" i="1" s="1"/>
  <c r="G1521" i="1" s="1"/>
  <c r="G1522" i="1" s="1"/>
  <c r="G1523" i="1" s="1"/>
  <c r="G1524" i="1" s="1"/>
  <c r="G1525" i="1" s="1"/>
  <c r="G1526" i="1" s="1"/>
  <c r="G1527" i="1" s="1"/>
  <c r="G1528" i="1" s="1"/>
  <c r="G1529" i="1" s="1"/>
  <c r="G1530" i="1" s="1"/>
  <c r="G1531" i="1" s="1"/>
  <c r="G1532" i="1" s="1"/>
  <c r="G1533" i="1" s="1"/>
  <c r="G1534" i="1" s="1"/>
  <c r="G1535" i="1" s="1"/>
  <c r="G1536" i="1" s="1"/>
  <c r="G1537" i="1" s="1"/>
  <c r="G1538" i="1" s="1"/>
  <c r="G1539" i="1" s="1"/>
  <c r="G1540" i="1" s="1"/>
  <c r="G1541" i="1" s="1"/>
  <c r="G1542" i="1" s="1"/>
  <c r="G1543" i="1" s="1"/>
  <c r="G1544" i="1" s="1"/>
  <c r="G1545" i="1" s="1"/>
  <c r="G1546" i="1" s="1"/>
  <c r="G1547" i="1" s="1"/>
  <c r="G1548" i="1" s="1"/>
  <c r="G1549" i="1" s="1"/>
  <c r="G1550" i="1" s="1"/>
  <c r="G1551" i="1" s="1"/>
  <c r="G1552" i="1" s="1"/>
  <c r="G1553" i="1" s="1"/>
  <c r="G1554" i="1" s="1"/>
  <c r="G1555" i="1" s="1"/>
  <c r="G1556" i="1" s="1"/>
  <c r="G1557" i="1" s="1"/>
  <c r="G1558" i="1" s="1"/>
  <c r="G1559" i="1" s="1"/>
  <c r="G1560" i="1" s="1"/>
  <c r="G1561" i="1" s="1"/>
  <c r="G1562" i="1" s="1"/>
  <c r="G1563" i="1" s="1"/>
  <c r="G1564" i="1" s="1"/>
  <c r="G1565" i="1" s="1"/>
  <c r="G1566" i="1" s="1"/>
  <c r="G1567" i="1" s="1"/>
  <c r="G1568" i="1" s="1"/>
  <c r="G1569" i="1" s="1"/>
  <c r="G1570" i="1" s="1"/>
  <c r="G1571" i="1" s="1"/>
  <c r="G1572" i="1" s="1"/>
  <c r="G1573" i="1" s="1"/>
  <c r="G1574" i="1" s="1"/>
  <c r="G1575" i="1" s="1"/>
  <c r="G1576" i="1" s="1"/>
  <c r="G1577" i="1" s="1"/>
  <c r="G1578" i="1" s="1"/>
  <c r="G1579" i="1" s="1"/>
  <c r="G1580" i="1" s="1"/>
  <c r="G1581" i="1" s="1"/>
  <c r="G1582" i="1" s="1"/>
  <c r="G1583" i="1" s="1"/>
  <c r="G1584" i="1" s="1"/>
  <c r="G1585" i="1" s="1"/>
  <c r="G1586" i="1" s="1"/>
  <c r="G1587" i="1" s="1"/>
  <c r="G1588" i="1" s="1"/>
  <c r="G1589" i="1" s="1"/>
  <c r="G1590" i="1" s="1"/>
  <c r="G1591" i="1" s="1"/>
  <c r="G1592" i="1" s="1"/>
  <c r="G1593" i="1" s="1"/>
  <c r="G1594" i="1" s="1"/>
  <c r="G1595" i="1" s="1"/>
  <c r="G1596" i="1" s="1"/>
  <c r="G1597" i="1" s="1"/>
  <c r="G1598" i="1" s="1"/>
  <c r="G1599" i="1" s="1"/>
  <c r="G1600" i="1" s="1"/>
  <c r="G1601" i="1" s="1"/>
  <c r="G1602" i="1" s="1"/>
  <c r="G1603" i="1" s="1"/>
  <c r="G1604" i="1" s="1"/>
  <c r="G1605" i="1" s="1"/>
  <c r="G1606" i="1" s="1"/>
  <c r="G1607" i="1" s="1"/>
  <c r="G1608" i="1" s="1"/>
  <c r="G1609" i="1" s="1"/>
  <c r="G1610" i="1" s="1"/>
  <c r="G1611" i="1" s="1"/>
  <c r="G1612" i="1" s="1"/>
  <c r="G1613" i="1" s="1"/>
  <c r="G1614" i="1" s="1"/>
  <c r="G1615" i="1" s="1"/>
  <c r="G1616" i="1" s="1"/>
  <c r="G1617" i="1" s="1"/>
  <c r="G1618" i="1" s="1"/>
  <c r="G1619" i="1" s="1"/>
  <c r="G1620" i="1" s="1"/>
  <c r="G1621" i="1" s="1"/>
  <c r="G1622" i="1" s="1"/>
  <c r="G1623" i="1" s="1"/>
  <c r="G1624" i="1" s="1"/>
  <c r="G1625" i="1" s="1"/>
  <c r="G1626" i="1" s="1"/>
  <c r="G1627" i="1" s="1"/>
  <c r="G1628" i="1" s="1"/>
  <c r="G1629" i="1" s="1"/>
  <c r="G1630" i="1" s="1"/>
  <c r="G1631" i="1" s="1"/>
  <c r="G1632" i="1" s="1"/>
  <c r="G1633" i="1" s="1"/>
  <c r="G1634" i="1" s="1"/>
  <c r="G1635" i="1" s="1"/>
  <c r="G1636" i="1" s="1"/>
  <c r="G1637" i="1" s="1"/>
  <c r="G1638" i="1" s="1"/>
  <c r="G1639" i="1" s="1"/>
  <c r="G1640" i="1" s="1"/>
  <c r="G1641" i="1" s="1"/>
  <c r="G1642" i="1" s="1"/>
  <c r="G1643" i="1" s="1"/>
  <c r="G1644" i="1" s="1"/>
  <c r="G1645" i="1" s="1"/>
  <c r="G1646" i="1" s="1"/>
  <c r="G1647" i="1" s="1"/>
  <c r="G1648" i="1" s="1"/>
  <c r="G1649" i="1" s="1"/>
  <c r="G1650" i="1" s="1"/>
  <c r="G1651" i="1" s="1"/>
  <c r="G1652" i="1" s="1"/>
  <c r="G1653" i="1" s="1"/>
  <c r="G1654" i="1" s="1"/>
  <c r="G1655" i="1" s="1"/>
  <c r="G1656" i="1" s="1"/>
  <c r="G1657" i="1" s="1"/>
  <c r="G1658" i="1" s="1"/>
  <c r="G1659" i="1" s="1"/>
  <c r="G1660" i="1" s="1"/>
  <c r="G1661" i="1" s="1"/>
  <c r="G1662" i="1" s="1"/>
  <c r="G1663" i="1" s="1"/>
  <c r="G1664" i="1" s="1"/>
  <c r="G1665" i="1" s="1"/>
  <c r="G1666" i="1" s="1"/>
  <c r="G1667" i="1" s="1"/>
  <c r="G1668" i="1" s="1"/>
  <c r="G1669" i="1" s="1"/>
  <c r="G1670" i="1" s="1"/>
  <c r="G1671" i="1" s="1"/>
  <c r="G1672" i="1" s="1"/>
  <c r="G1673" i="1" s="1"/>
  <c r="G1674" i="1" s="1"/>
  <c r="G1675" i="1" s="1"/>
  <c r="G1676" i="1" s="1"/>
  <c r="G1677" i="1" s="1"/>
  <c r="G1678" i="1" s="1"/>
  <c r="G1679" i="1" s="1"/>
  <c r="G1680" i="1" s="1"/>
  <c r="G1681" i="1" s="1"/>
  <c r="G1682" i="1" s="1"/>
  <c r="G1683" i="1" s="1"/>
  <c r="G1684" i="1" s="1"/>
  <c r="G1685" i="1" s="1"/>
  <c r="G1686" i="1" s="1"/>
  <c r="G1687" i="1" s="1"/>
  <c r="G1688" i="1" s="1"/>
  <c r="G1689" i="1" s="1"/>
  <c r="G1690" i="1" s="1"/>
  <c r="G1691" i="1" s="1"/>
  <c r="G1692" i="1" s="1"/>
  <c r="G1693" i="1" s="1"/>
  <c r="G1694" i="1" s="1"/>
  <c r="G1695" i="1" s="1"/>
  <c r="G1696" i="1" s="1"/>
  <c r="G1697" i="1" s="1"/>
  <c r="G1698" i="1" s="1"/>
  <c r="G1699" i="1" s="1"/>
  <c r="G1700" i="1" s="1"/>
  <c r="G1701" i="1" s="1"/>
  <c r="G1702" i="1" s="1"/>
  <c r="G1703" i="1" s="1"/>
  <c r="G1704" i="1" s="1"/>
  <c r="G1705" i="1" s="1"/>
  <c r="G1706" i="1" s="1"/>
  <c r="G1707" i="1" s="1"/>
  <c r="G1708" i="1" s="1"/>
  <c r="G1709" i="1" s="1"/>
  <c r="G1710" i="1" s="1"/>
  <c r="G1711" i="1" s="1"/>
  <c r="G1712" i="1" s="1"/>
  <c r="G1713" i="1" s="1"/>
  <c r="G1714" i="1" s="1"/>
  <c r="G1715" i="1" s="1"/>
  <c r="G1716" i="1" s="1"/>
  <c r="G1717" i="1" s="1"/>
  <c r="G1718" i="1" s="1"/>
  <c r="G1719" i="1" s="1"/>
  <c r="G1720" i="1" s="1"/>
  <c r="G1721" i="1" s="1"/>
  <c r="G1722" i="1" s="1"/>
  <c r="G1723" i="1" s="1"/>
  <c r="G1724" i="1" s="1"/>
  <c r="G1725" i="1" s="1"/>
  <c r="G1726" i="1" s="1"/>
  <c r="G1727" i="1" s="1"/>
  <c r="G1728" i="1" s="1"/>
  <c r="G1729" i="1" s="1"/>
  <c r="G1730" i="1" s="1"/>
  <c r="G1731" i="1" s="1"/>
  <c r="G1732" i="1" s="1"/>
  <c r="G1733" i="1" s="1"/>
  <c r="G1734" i="1" s="1"/>
  <c r="G1735" i="1" s="1"/>
  <c r="G1736" i="1" s="1"/>
  <c r="G1737" i="1" s="1"/>
  <c r="G1738" i="1" s="1"/>
  <c r="G1739" i="1" s="1"/>
  <c r="G1740" i="1" s="1"/>
  <c r="G1741" i="1" s="1"/>
  <c r="G1742" i="1" s="1"/>
  <c r="G1743" i="1" s="1"/>
  <c r="G1744" i="1" s="1"/>
  <c r="G1745" i="1" s="1"/>
  <c r="G1746" i="1" s="1"/>
  <c r="G1747" i="1" s="1"/>
  <c r="G1748" i="1" s="1"/>
  <c r="G1749" i="1" s="1"/>
  <c r="G1750" i="1" s="1"/>
  <c r="G1751" i="1" s="1"/>
  <c r="G1752" i="1" s="1"/>
  <c r="G1753" i="1" s="1"/>
  <c r="G1754" i="1" s="1"/>
  <c r="G1755" i="1" s="1"/>
  <c r="G1756" i="1" s="1"/>
  <c r="G1757" i="1" s="1"/>
  <c r="G1758" i="1" s="1"/>
  <c r="G1759" i="1" s="1"/>
  <c r="G1760" i="1" s="1"/>
  <c r="G1761" i="1" s="1"/>
  <c r="G1762" i="1" s="1"/>
  <c r="G1763" i="1" s="1"/>
  <c r="G1764" i="1" s="1"/>
  <c r="G1765" i="1" s="1"/>
  <c r="G1766" i="1" s="1"/>
  <c r="G1767" i="1" s="1"/>
  <c r="G1768" i="1" s="1"/>
  <c r="G1769" i="1" s="1"/>
  <c r="G1770" i="1" s="1"/>
  <c r="G1771" i="1" s="1"/>
  <c r="G1772" i="1" s="1"/>
  <c r="G1773" i="1" s="1"/>
  <c r="G1774" i="1" s="1"/>
  <c r="G1775" i="1" s="1"/>
  <c r="G1776" i="1" s="1"/>
  <c r="G1777" i="1" s="1"/>
  <c r="G1778" i="1" s="1"/>
  <c r="G1779" i="1" s="1"/>
  <c r="G1780" i="1" s="1"/>
  <c r="G1781" i="1" s="1"/>
  <c r="G1782" i="1" s="1"/>
  <c r="G1783" i="1" s="1"/>
  <c r="G1784" i="1" s="1"/>
  <c r="G1785" i="1" s="1"/>
  <c r="G1786" i="1" s="1"/>
  <c r="G1787" i="1" s="1"/>
  <c r="G1788" i="1" s="1"/>
  <c r="G1789" i="1" s="1"/>
  <c r="G1790" i="1" s="1"/>
  <c r="G1791" i="1" s="1"/>
  <c r="G1792" i="1" s="1"/>
  <c r="G1793" i="1" s="1"/>
  <c r="G1794" i="1" s="1"/>
  <c r="G1795" i="1" s="1"/>
  <c r="G1796" i="1" s="1"/>
  <c r="G1797" i="1" s="1"/>
  <c r="G1798" i="1" s="1"/>
  <c r="G1799" i="1" s="1"/>
  <c r="G1800" i="1" s="1"/>
  <c r="G1801" i="1" s="1"/>
  <c r="G1802" i="1" s="1"/>
  <c r="G1803" i="1" s="1"/>
  <c r="G1804" i="1" s="1"/>
  <c r="G1805" i="1" s="1"/>
  <c r="G1806" i="1" s="1"/>
  <c r="G1807" i="1" s="1"/>
  <c r="G1808" i="1" s="1"/>
  <c r="G1809" i="1" s="1"/>
  <c r="G1810" i="1" s="1"/>
  <c r="G1811" i="1" s="1"/>
  <c r="G1812" i="1" s="1"/>
  <c r="G1813" i="1" s="1"/>
  <c r="G1814" i="1" s="1"/>
  <c r="G1815" i="1" s="1"/>
  <c r="G1816" i="1" s="1"/>
  <c r="G1817" i="1" s="1"/>
  <c r="G1818" i="1" s="1"/>
  <c r="G1819" i="1" s="1"/>
  <c r="G1820" i="1" s="1"/>
  <c r="G1821" i="1" s="1"/>
  <c r="G1822" i="1" s="1"/>
  <c r="G1823" i="1" s="1"/>
  <c r="G1824" i="1" s="1"/>
  <c r="G1825" i="1" s="1"/>
  <c r="G1826" i="1" s="1"/>
  <c r="G1827" i="1" s="1"/>
  <c r="G1828" i="1" s="1"/>
  <c r="G1829" i="1" s="1"/>
  <c r="G1830" i="1" s="1"/>
  <c r="G1831" i="1" s="1"/>
  <c r="G1832" i="1" s="1"/>
  <c r="G1833" i="1" s="1"/>
  <c r="G1834" i="1" s="1"/>
  <c r="G1835" i="1" s="1"/>
  <c r="G1836" i="1" s="1"/>
  <c r="G1837" i="1" s="1"/>
  <c r="G1838" i="1" s="1"/>
  <c r="G1839" i="1" s="1"/>
  <c r="G1840" i="1" s="1"/>
  <c r="G1841" i="1" s="1"/>
  <c r="G1842" i="1" s="1"/>
  <c r="G1843" i="1" s="1"/>
  <c r="G1844" i="1" s="1"/>
  <c r="G1845" i="1" s="1"/>
  <c r="G1846" i="1" s="1"/>
  <c r="G1847" i="1" s="1"/>
  <c r="G1848" i="1" s="1"/>
  <c r="G1849" i="1" s="1"/>
  <c r="G1850" i="1" s="1"/>
  <c r="G1851" i="1" s="1"/>
  <c r="G1852" i="1" s="1"/>
  <c r="G1853" i="1" s="1"/>
  <c r="G1854" i="1" s="1"/>
  <c r="G1855" i="1" s="1"/>
  <c r="G1856" i="1" s="1"/>
  <c r="G1857" i="1" s="1"/>
  <c r="G1858" i="1" s="1"/>
  <c r="G1859" i="1" s="1"/>
  <c r="G1860" i="1" s="1"/>
  <c r="G1861" i="1" s="1"/>
  <c r="G1862" i="1" s="1"/>
  <c r="G1863" i="1" s="1"/>
  <c r="G1864" i="1" s="1"/>
  <c r="G1865" i="1" s="1"/>
  <c r="G1866" i="1" s="1"/>
  <c r="G1867" i="1" s="1"/>
  <c r="G1868" i="1" s="1"/>
  <c r="G1869" i="1" s="1"/>
  <c r="G1870" i="1" s="1"/>
  <c r="G1871" i="1" s="1"/>
  <c r="G1872" i="1" s="1"/>
  <c r="G1873" i="1" s="1"/>
  <c r="G1874" i="1" s="1"/>
  <c r="G1875" i="1" s="1"/>
  <c r="G1876" i="1" s="1"/>
  <c r="G1877" i="1" s="1"/>
  <c r="G1878" i="1" s="1"/>
  <c r="G1879" i="1" s="1"/>
  <c r="G1880" i="1" s="1"/>
  <c r="G1881" i="1" s="1"/>
  <c r="G1882" i="1" s="1"/>
  <c r="G1883" i="1" s="1"/>
  <c r="G1884" i="1" s="1"/>
  <c r="G1885" i="1" s="1"/>
  <c r="G1886" i="1" s="1"/>
  <c r="G1887" i="1" s="1"/>
  <c r="G1888" i="1" s="1"/>
  <c r="G1889" i="1" s="1"/>
  <c r="G1890" i="1" s="1"/>
  <c r="G1891" i="1" s="1"/>
  <c r="G1892" i="1" s="1"/>
  <c r="G1893" i="1" s="1"/>
  <c r="G1894" i="1" s="1"/>
  <c r="G1895" i="1" s="1"/>
  <c r="G1896" i="1" s="1"/>
  <c r="G1897" i="1" s="1"/>
  <c r="G1898" i="1" s="1"/>
  <c r="G1899" i="1" s="1"/>
  <c r="G1900" i="1" s="1"/>
  <c r="G1901" i="1" s="1"/>
  <c r="G1902" i="1" s="1"/>
  <c r="G1903" i="1" s="1"/>
  <c r="G1904" i="1" s="1"/>
  <c r="G1905" i="1" s="1"/>
  <c r="G1906" i="1" s="1"/>
  <c r="G1907" i="1" s="1"/>
  <c r="G1908" i="1" s="1"/>
  <c r="G1909" i="1" s="1"/>
  <c r="G1910" i="1" s="1"/>
  <c r="G1911" i="1" s="1"/>
  <c r="G1912" i="1" s="1"/>
  <c r="G1913" i="1" s="1"/>
  <c r="G1914" i="1" s="1"/>
  <c r="G1915" i="1" s="1"/>
  <c r="G1916" i="1" s="1"/>
  <c r="G1917" i="1" s="1"/>
  <c r="G1918" i="1" s="1"/>
  <c r="G1919" i="1" s="1"/>
  <c r="G1920" i="1" s="1"/>
  <c r="G1921" i="1" s="1"/>
  <c r="G1922" i="1" s="1"/>
  <c r="G1923" i="1" s="1"/>
  <c r="G1924" i="1" s="1"/>
  <c r="G1925" i="1" s="1"/>
  <c r="G1926" i="1" s="1"/>
  <c r="G1927" i="1" s="1"/>
  <c r="G1928" i="1" s="1"/>
  <c r="G1929" i="1" s="1"/>
  <c r="G1930" i="1" s="1"/>
  <c r="G1931" i="1" s="1"/>
  <c r="G1932" i="1" s="1"/>
  <c r="G1933" i="1" s="1"/>
  <c r="G1934" i="1" s="1"/>
  <c r="G1935" i="1" s="1"/>
  <c r="G1936" i="1" s="1"/>
  <c r="G1937" i="1" s="1"/>
  <c r="G1938" i="1" s="1"/>
  <c r="G1939" i="1" s="1"/>
  <c r="G1940" i="1" s="1"/>
  <c r="G1941" i="1" s="1"/>
  <c r="G1942" i="1" s="1"/>
  <c r="G1943" i="1" s="1"/>
  <c r="G1944" i="1" s="1"/>
  <c r="G1945" i="1" s="1"/>
  <c r="G1946" i="1" s="1"/>
  <c r="G1947" i="1" s="1"/>
  <c r="G1948" i="1" s="1"/>
  <c r="G1949" i="1" s="1"/>
  <c r="G1950" i="1" s="1"/>
  <c r="G1951" i="1" s="1"/>
  <c r="G1952" i="1" s="1"/>
  <c r="G1953" i="1" s="1"/>
  <c r="G1954" i="1" s="1"/>
  <c r="G1955" i="1" s="1"/>
  <c r="G1956" i="1" s="1"/>
  <c r="G1957" i="1" s="1"/>
  <c r="G1958" i="1" s="1"/>
  <c r="G1959" i="1" s="1"/>
  <c r="G1960" i="1" s="1"/>
  <c r="G1961" i="1" s="1"/>
  <c r="G1962" i="1" s="1"/>
  <c r="G1963" i="1" s="1"/>
  <c r="G1964" i="1" s="1"/>
  <c r="G1965" i="1" s="1"/>
  <c r="G1966" i="1" s="1"/>
  <c r="G1967" i="1" s="1"/>
  <c r="G1968" i="1" s="1"/>
  <c r="G1969" i="1" s="1"/>
  <c r="G1970" i="1" s="1"/>
  <c r="G1971" i="1" s="1"/>
  <c r="G1972" i="1" s="1"/>
  <c r="G1973" i="1" s="1"/>
  <c r="G1974" i="1" s="1"/>
  <c r="G1975" i="1" s="1"/>
  <c r="G1976" i="1" s="1"/>
  <c r="G1977" i="1" s="1"/>
  <c r="G1978" i="1" s="1"/>
  <c r="G1979" i="1" s="1"/>
  <c r="G1980" i="1" s="1"/>
  <c r="G1981" i="1" s="1"/>
  <c r="G1982" i="1" s="1"/>
  <c r="G1983" i="1" s="1"/>
  <c r="G1984" i="1" s="1"/>
  <c r="G1985" i="1" s="1"/>
  <c r="G1986" i="1" s="1"/>
  <c r="G1987" i="1" s="1"/>
  <c r="G1988" i="1" s="1"/>
  <c r="G1989" i="1" s="1"/>
  <c r="G1990" i="1" s="1"/>
  <c r="G1991" i="1" s="1"/>
  <c r="G1992" i="1" s="1"/>
  <c r="G1993" i="1" s="1"/>
  <c r="G1994" i="1" s="1"/>
  <c r="G1995" i="1" s="1"/>
  <c r="G1996" i="1" s="1"/>
  <c r="G1997" i="1" s="1"/>
  <c r="G1998" i="1" s="1"/>
  <c r="G1999" i="1" s="1"/>
  <c r="G2000" i="1" s="1"/>
  <c r="G2001" i="1" s="1"/>
  <c r="G2002" i="1" s="1"/>
  <c r="G2003" i="1" s="1"/>
  <c r="G2004" i="1" s="1"/>
  <c r="G2005" i="1" s="1"/>
  <c r="G2006" i="1" s="1"/>
  <c r="G2007" i="1" s="1"/>
  <c r="G2008" i="1" s="1"/>
  <c r="G2009" i="1" s="1"/>
  <c r="G2010" i="1" s="1"/>
  <c r="G2011" i="1" s="1"/>
  <c r="G2012" i="1" s="1"/>
  <c r="G2013" i="1" s="1"/>
  <c r="G2014" i="1" s="1"/>
  <c r="G2015" i="1" s="1"/>
  <c r="G2016" i="1" s="1"/>
  <c r="G2017" i="1" s="1"/>
  <c r="G2018" i="1" s="1"/>
  <c r="G2019" i="1" s="1"/>
  <c r="G2020" i="1" s="1"/>
  <c r="G2021" i="1" s="1"/>
  <c r="G2022" i="1" s="1"/>
  <c r="G2023" i="1" s="1"/>
  <c r="G2024" i="1" s="1"/>
  <c r="G2025" i="1" s="1"/>
  <c r="G2026" i="1" s="1"/>
  <c r="G2027" i="1" s="1"/>
  <c r="G2028" i="1" s="1"/>
  <c r="G2029" i="1" s="1"/>
  <c r="G2030" i="1" s="1"/>
  <c r="G2031" i="1" s="1"/>
  <c r="G2032" i="1" s="1"/>
  <c r="G2033" i="1" s="1"/>
  <c r="G2034" i="1" s="1"/>
  <c r="G2035" i="1" s="1"/>
  <c r="G2036" i="1" s="1"/>
  <c r="G2037" i="1" s="1"/>
  <c r="G2038" i="1" s="1"/>
  <c r="G2039" i="1" s="1"/>
  <c r="G2040" i="1" s="1"/>
  <c r="G2041" i="1" s="1"/>
  <c r="G2042" i="1" s="1"/>
  <c r="G2043" i="1" s="1"/>
  <c r="G2044" i="1" s="1"/>
  <c r="G2045" i="1" s="1"/>
  <c r="G2046" i="1" s="1"/>
  <c r="G2047" i="1" s="1"/>
  <c r="G2048" i="1" s="1"/>
  <c r="G2049" i="1" s="1"/>
  <c r="G2050" i="1" s="1"/>
  <c r="G2051" i="1" s="1"/>
  <c r="G2052" i="1" s="1"/>
  <c r="G2053" i="1" s="1"/>
  <c r="G2054" i="1" s="1"/>
  <c r="G2055" i="1" s="1"/>
  <c r="G2056" i="1" s="1"/>
  <c r="G2057" i="1" s="1"/>
  <c r="G2058" i="1" s="1"/>
  <c r="G2059" i="1" s="1"/>
  <c r="G2060" i="1" s="1"/>
  <c r="G2061" i="1" s="1"/>
  <c r="G2062" i="1" s="1"/>
  <c r="G2063" i="1" s="1"/>
  <c r="G2064" i="1" s="1"/>
  <c r="G2065" i="1" s="1"/>
  <c r="G2066" i="1" s="1"/>
  <c r="G2067" i="1" s="1"/>
  <c r="G2068" i="1" s="1"/>
  <c r="G2069" i="1" s="1"/>
  <c r="G2070" i="1" s="1"/>
  <c r="G2071" i="1" s="1"/>
  <c r="G2072" i="1" s="1"/>
  <c r="G2073" i="1" s="1"/>
  <c r="G2074" i="1" s="1"/>
  <c r="G2075" i="1" s="1"/>
  <c r="G2076" i="1" s="1"/>
  <c r="G2077" i="1" s="1"/>
  <c r="G2078" i="1" s="1"/>
  <c r="G2079" i="1" s="1"/>
  <c r="G2080" i="1" s="1"/>
  <c r="G2081" i="1" s="1"/>
  <c r="G2082" i="1" s="1"/>
  <c r="G2083" i="1" s="1"/>
  <c r="G2084" i="1" s="1"/>
  <c r="G2085" i="1" s="1"/>
  <c r="G2086" i="1" s="1"/>
  <c r="G2087" i="1" s="1"/>
  <c r="G2088" i="1" s="1"/>
  <c r="G2089" i="1" s="1"/>
  <c r="G2090" i="1" s="1"/>
  <c r="G2091" i="1" s="1"/>
  <c r="G2092" i="1" s="1"/>
  <c r="G2093" i="1" s="1"/>
  <c r="G2094" i="1" s="1"/>
  <c r="G2095" i="1" s="1"/>
  <c r="G2096" i="1" s="1"/>
  <c r="G2097" i="1" s="1"/>
  <c r="G2098" i="1" s="1"/>
  <c r="G2099" i="1" s="1"/>
  <c r="G2100" i="1" s="1"/>
  <c r="G2101" i="1" s="1"/>
  <c r="G2102" i="1" s="1"/>
  <c r="G2103" i="1" s="1"/>
  <c r="G2104" i="1" s="1"/>
  <c r="G2105" i="1" s="1"/>
  <c r="G2106" i="1" s="1"/>
  <c r="G2107" i="1" s="1"/>
  <c r="G2108" i="1" s="1"/>
  <c r="G2109" i="1" s="1"/>
  <c r="G2110" i="1" s="1"/>
  <c r="G2111" i="1" s="1"/>
  <c r="G2112" i="1" s="1"/>
  <c r="G2113" i="1" s="1"/>
  <c r="G2114" i="1" s="1"/>
  <c r="G2115" i="1" s="1"/>
  <c r="G2116" i="1" s="1"/>
  <c r="G2117" i="1" s="1"/>
  <c r="G2118" i="1" s="1"/>
  <c r="G2119" i="1" s="1"/>
  <c r="G2120" i="1" s="1"/>
  <c r="G2121" i="1" s="1"/>
  <c r="G2122" i="1" s="1"/>
  <c r="G2123" i="1" s="1"/>
  <c r="G2124" i="1" s="1"/>
  <c r="G2125" i="1" s="1"/>
  <c r="G2126" i="1" s="1"/>
  <c r="G2127" i="1" s="1"/>
  <c r="G2128" i="1" s="1"/>
  <c r="G2129" i="1" s="1"/>
  <c r="G2130" i="1" s="1"/>
  <c r="G2131" i="1" s="1"/>
  <c r="G2132" i="1" s="1"/>
  <c r="G2133" i="1" s="1"/>
  <c r="G2134" i="1" s="1"/>
  <c r="G2135" i="1" s="1"/>
  <c r="G2136" i="1" s="1"/>
  <c r="G2137" i="1" s="1"/>
  <c r="G2138" i="1" s="1"/>
  <c r="G2139" i="1" s="1"/>
  <c r="G2140" i="1" s="1"/>
  <c r="G2141" i="1" s="1"/>
  <c r="G2142" i="1" s="1"/>
  <c r="G2143" i="1" s="1"/>
  <c r="G2144" i="1" s="1"/>
  <c r="G2145" i="1" s="1"/>
  <c r="G2146" i="1" s="1"/>
  <c r="G2147" i="1" s="1"/>
  <c r="G2148" i="1" s="1"/>
  <c r="G2149" i="1" s="1"/>
  <c r="G2150" i="1" s="1"/>
  <c r="G2151" i="1" s="1"/>
  <c r="G2152" i="1" s="1"/>
  <c r="G2153" i="1" s="1"/>
  <c r="G2154" i="1" s="1"/>
  <c r="G2155" i="1" s="1"/>
  <c r="G2156" i="1" s="1"/>
  <c r="G2157" i="1" s="1"/>
  <c r="G2158" i="1" s="1"/>
  <c r="G2159" i="1" s="1"/>
  <c r="G2160" i="1" s="1"/>
  <c r="G2161" i="1" s="1"/>
  <c r="G2162" i="1" s="1"/>
  <c r="G2163" i="1" s="1"/>
  <c r="G2164" i="1" s="1"/>
  <c r="G2165" i="1" s="1"/>
  <c r="G2166" i="1" s="1"/>
  <c r="G2167" i="1" s="1"/>
  <c r="G2168" i="1" s="1"/>
  <c r="G2169" i="1" s="1"/>
  <c r="G2170" i="1" s="1"/>
  <c r="G2171" i="1" s="1"/>
  <c r="G2172" i="1" s="1"/>
  <c r="G2173" i="1" s="1"/>
  <c r="G2174" i="1" s="1"/>
  <c r="G2175" i="1" s="1"/>
  <c r="G2176" i="1" s="1"/>
  <c r="G2177" i="1" s="1"/>
  <c r="G2178" i="1" s="1"/>
  <c r="G2179" i="1" s="1"/>
  <c r="G2180" i="1" s="1"/>
  <c r="G2181" i="1" s="1"/>
  <c r="G2182" i="1" s="1"/>
  <c r="G2183" i="1" s="1"/>
  <c r="G2184" i="1" s="1"/>
  <c r="G2185" i="1" s="1"/>
  <c r="G2186" i="1" s="1"/>
  <c r="G2187" i="1" s="1"/>
  <c r="G2188" i="1" s="1"/>
  <c r="G2189" i="1" s="1"/>
  <c r="G2190" i="1" s="1"/>
  <c r="G2191" i="1" s="1"/>
  <c r="G2192" i="1" s="1"/>
  <c r="G2193" i="1" s="1"/>
  <c r="G2194" i="1" s="1"/>
  <c r="G2195" i="1" s="1"/>
  <c r="G2196" i="1" s="1"/>
  <c r="G2197" i="1" s="1"/>
  <c r="G2198" i="1" s="1"/>
  <c r="G2199" i="1" s="1"/>
  <c r="G2200" i="1" s="1"/>
  <c r="G2201" i="1" s="1"/>
  <c r="G2202" i="1" s="1"/>
  <c r="G2203" i="1" s="1"/>
  <c r="G2204" i="1" s="1"/>
  <c r="G2205" i="1" s="1"/>
  <c r="G2206" i="1" s="1"/>
  <c r="G2207" i="1" s="1"/>
  <c r="G2208" i="1" s="1"/>
  <c r="G2209" i="1" s="1"/>
  <c r="G2210" i="1" s="1"/>
  <c r="G2211" i="1" s="1"/>
  <c r="G2212" i="1" s="1"/>
  <c r="G2213" i="1" s="1"/>
  <c r="G2214" i="1" s="1"/>
  <c r="G2215" i="1" s="1"/>
  <c r="G2216" i="1" s="1"/>
  <c r="G2217" i="1" s="1"/>
  <c r="G2218" i="1" s="1"/>
  <c r="G2219" i="1" s="1"/>
  <c r="G2220" i="1" s="1"/>
  <c r="G2221" i="1" s="1"/>
  <c r="G2222" i="1" s="1"/>
  <c r="G2223" i="1" s="1"/>
  <c r="G2224" i="1" s="1"/>
  <c r="G2225" i="1" s="1"/>
  <c r="G2226" i="1" s="1"/>
  <c r="G2227" i="1" s="1"/>
  <c r="G2228" i="1" s="1"/>
  <c r="G2229" i="1" s="1"/>
  <c r="G2230" i="1" s="1"/>
  <c r="G2231" i="1" s="1"/>
  <c r="G2232" i="1" s="1"/>
  <c r="G2233" i="1" s="1"/>
  <c r="G2234" i="1" s="1"/>
  <c r="G2235" i="1" s="1"/>
  <c r="G2236" i="1" s="1"/>
  <c r="G2237" i="1" s="1"/>
  <c r="G2238" i="1" s="1"/>
  <c r="G2239" i="1" s="1"/>
  <c r="G2240" i="1" s="1"/>
  <c r="G2241" i="1" s="1"/>
  <c r="G2242" i="1" s="1"/>
  <c r="G2243" i="1" s="1"/>
  <c r="G2244" i="1" s="1"/>
  <c r="G2245" i="1" s="1"/>
  <c r="G2246" i="1" s="1"/>
  <c r="G2247" i="1" s="1"/>
  <c r="G2248" i="1" s="1"/>
  <c r="G2249" i="1" s="1"/>
  <c r="G2250" i="1" s="1"/>
  <c r="G2251" i="1" s="1"/>
  <c r="G2252" i="1" s="1"/>
  <c r="G2253" i="1" s="1"/>
  <c r="G2254" i="1" s="1"/>
  <c r="G2255" i="1" s="1"/>
  <c r="G2256" i="1" s="1"/>
  <c r="G2257" i="1" s="1"/>
  <c r="G2258" i="1" s="1"/>
  <c r="G2259" i="1" s="1"/>
  <c r="G2260" i="1" s="1"/>
  <c r="G2261" i="1" s="1"/>
  <c r="G2262" i="1" s="1"/>
  <c r="G2263" i="1" s="1"/>
  <c r="G2264" i="1" s="1"/>
  <c r="G2265" i="1" s="1"/>
  <c r="G2266" i="1" s="1"/>
  <c r="G2267" i="1" s="1"/>
  <c r="G2268" i="1" s="1"/>
  <c r="G2269" i="1" s="1"/>
  <c r="G2270" i="1" s="1"/>
  <c r="G2271" i="1" s="1"/>
  <c r="G2272" i="1" s="1"/>
  <c r="G2273" i="1" s="1"/>
  <c r="G2274" i="1" s="1"/>
  <c r="G2275" i="1" s="1"/>
  <c r="G2276" i="1" s="1"/>
  <c r="G2277" i="1" s="1"/>
  <c r="G2278" i="1" s="1"/>
  <c r="G2279" i="1" s="1"/>
  <c r="G2280" i="1" s="1"/>
  <c r="G2281" i="1" s="1"/>
  <c r="G2282" i="1" s="1"/>
  <c r="G2283" i="1" s="1"/>
  <c r="G2284" i="1" s="1"/>
  <c r="G2285" i="1" s="1"/>
  <c r="G2286" i="1" s="1"/>
  <c r="G2287" i="1" s="1"/>
  <c r="G2288" i="1" s="1"/>
  <c r="G2289" i="1" s="1"/>
  <c r="G2290" i="1" s="1"/>
  <c r="G2291" i="1" s="1"/>
  <c r="G2292" i="1" s="1"/>
  <c r="G2293" i="1" s="1"/>
  <c r="G2294" i="1" s="1"/>
  <c r="G2295" i="1" s="1"/>
  <c r="G2296" i="1" s="1"/>
  <c r="G2297" i="1" s="1"/>
  <c r="G2298" i="1" s="1"/>
  <c r="G2299" i="1" s="1"/>
  <c r="G2300" i="1" s="1"/>
  <c r="G2301" i="1" s="1"/>
  <c r="G2302" i="1" s="1"/>
  <c r="G2303" i="1" s="1"/>
  <c r="G2304" i="1" s="1"/>
  <c r="G2305" i="1" s="1"/>
  <c r="G2306" i="1" s="1"/>
  <c r="G2307" i="1" s="1"/>
  <c r="G2308" i="1" s="1"/>
  <c r="G2309" i="1" s="1"/>
  <c r="G2310" i="1" s="1"/>
  <c r="G2311" i="1" s="1"/>
  <c r="G2312" i="1" s="1"/>
  <c r="G2313" i="1" s="1"/>
  <c r="G2314" i="1" s="1"/>
  <c r="G2315" i="1" s="1"/>
  <c r="G2316" i="1" s="1"/>
  <c r="G2317" i="1" s="1"/>
  <c r="G2318" i="1" s="1"/>
  <c r="G2319" i="1" s="1"/>
  <c r="G2320" i="1" s="1"/>
  <c r="G2321" i="1" s="1"/>
  <c r="G2322" i="1" s="1"/>
  <c r="G2323" i="1" s="1"/>
  <c r="G2324" i="1" s="1"/>
  <c r="G2325" i="1" s="1"/>
  <c r="G2326" i="1" s="1"/>
  <c r="G2327" i="1" s="1"/>
  <c r="G2328" i="1" s="1"/>
  <c r="G2329" i="1" s="1"/>
  <c r="G2330" i="1" s="1"/>
  <c r="G2331" i="1" s="1"/>
  <c r="G2332" i="1" s="1"/>
  <c r="G2333" i="1" s="1"/>
  <c r="G2334" i="1" s="1"/>
  <c r="G2335" i="1" s="1"/>
  <c r="G2336" i="1" s="1"/>
  <c r="G2337" i="1" s="1"/>
  <c r="G2338" i="1" s="1"/>
  <c r="G2339" i="1" s="1"/>
  <c r="G2340" i="1" s="1"/>
  <c r="G2341" i="1" s="1"/>
  <c r="G2342" i="1" s="1"/>
  <c r="G2343" i="1" s="1"/>
  <c r="G2344" i="1" s="1"/>
  <c r="G2345" i="1" s="1"/>
  <c r="G2346" i="1" s="1"/>
  <c r="G2347" i="1" s="1"/>
  <c r="G2348" i="1" s="1"/>
  <c r="G2349" i="1" s="1"/>
  <c r="G2350" i="1" s="1"/>
  <c r="G2351" i="1" s="1"/>
  <c r="G2352" i="1" s="1"/>
  <c r="G2353" i="1" s="1"/>
  <c r="G2354" i="1" s="1"/>
  <c r="G2355" i="1" s="1"/>
  <c r="G2356" i="1" s="1"/>
  <c r="G2357" i="1" s="1"/>
  <c r="G2358" i="1" s="1"/>
  <c r="G2359" i="1" s="1"/>
  <c r="G2360" i="1" s="1"/>
  <c r="G2361" i="1" s="1"/>
  <c r="G2362" i="1" s="1"/>
  <c r="G2363" i="1" s="1"/>
  <c r="G2364" i="1" s="1"/>
  <c r="G2365" i="1" s="1"/>
  <c r="G2366" i="1" s="1"/>
  <c r="G2367" i="1" s="1"/>
  <c r="G2368" i="1" s="1"/>
  <c r="G2369" i="1" s="1"/>
  <c r="G2370" i="1" s="1"/>
  <c r="G2371" i="1" s="1"/>
  <c r="G2372" i="1" s="1"/>
  <c r="G2373" i="1" s="1"/>
  <c r="G2374" i="1" s="1"/>
  <c r="G2375" i="1" s="1"/>
  <c r="G2376" i="1" s="1"/>
  <c r="G2377" i="1" s="1"/>
  <c r="G2378" i="1" s="1"/>
  <c r="G2379" i="1" s="1"/>
  <c r="G2380" i="1" s="1"/>
  <c r="G2381" i="1" s="1"/>
  <c r="G2382" i="1" s="1"/>
  <c r="G2383" i="1" s="1"/>
  <c r="G2384" i="1" s="1"/>
  <c r="G2385" i="1" s="1"/>
  <c r="G2386" i="1" s="1"/>
  <c r="G2387" i="1" s="1"/>
  <c r="G2388" i="1" s="1"/>
  <c r="G2389" i="1" s="1"/>
  <c r="G2390" i="1" s="1"/>
  <c r="G2391" i="1" s="1"/>
  <c r="G2392" i="1" s="1"/>
  <c r="G2393" i="1" s="1"/>
  <c r="G2394" i="1" s="1"/>
  <c r="G2395" i="1" s="1"/>
  <c r="G2396" i="1" s="1"/>
  <c r="G2397" i="1" s="1"/>
  <c r="G2398" i="1" s="1"/>
  <c r="G2399" i="1" s="1"/>
  <c r="G2400" i="1" s="1"/>
  <c r="G2401" i="1" s="1"/>
  <c r="G2402" i="1" s="1"/>
  <c r="G2403" i="1" s="1"/>
  <c r="G2404" i="1" s="1"/>
  <c r="G2405" i="1" s="1"/>
  <c r="G2406" i="1" s="1"/>
  <c r="G2407" i="1" s="1"/>
  <c r="G2408" i="1" s="1"/>
  <c r="G2409" i="1" s="1"/>
  <c r="G2410" i="1" s="1"/>
  <c r="G2411" i="1" s="1"/>
  <c r="G2412" i="1" s="1"/>
  <c r="G2413" i="1" s="1"/>
  <c r="G2414" i="1" s="1"/>
  <c r="G2415" i="1" s="1"/>
  <c r="G2416" i="1" s="1"/>
  <c r="G2417" i="1" s="1"/>
  <c r="G2418" i="1" s="1"/>
  <c r="G2419" i="1" s="1"/>
  <c r="G2420" i="1" s="1"/>
  <c r="G2421" i="1" s="1"/>
  <c r="G2422" i="1" s="1"/>
  <c r="G2423" i="1" s="1"/>
  <c r="G2424" i="1" s="1"/>
  <c r="G2425" i="1" s="1"/>
  <c r="G2426" i="1" s="1"/>
  <c r="G2427" i="1" s="1"/>
  <c r="G2428" i="1" s="1"/>
  <c r="G2429" i="1" s="1"/>
  <c r="G2430" i="1" s="1"/>
  <c r="G2431" i="1" s="1"/>
  <c r="G2432" i="1" s="1"/>
  <c r="G2433" i="1" s="1"/>
  <c r="G2434" i="1" s="1"/>
  <c r="G2435" i="1" s="1"/>
  <c r="G2436" i="1" s="1"/>
  <c r="G2437" i="1" s="1"/>
  <c r="G2438" i="1" s="1"/>
  <c r="G2439" i="1" s="1"/>
  <c r="G2440" i="1" s="1"/>
  <c r="G2441" i="1" s="1"/>
  <c r="G2442" i="1" s="1"/>
  <c r="G2443" i="1" s="1"/>
  <c r="G2444" i="1" s="1"/>
  <c r="G2445" i="1" s="1"/>
  <c r="G2446" i="1" s="1"/>
  <c r="G2447" i="1" s="1"/>
  <c r="G2448" i="1" s="1"/>
  <c r="G2449" i="1" s="1"/>
  <c r="G2450" i="1" s="1"/>
  <c r="G2451" i="1" s="1"/>
  <c r="G2452" i="1" s="1"/>
  <c r="G2453" i="1" s="1"/>
  <c r="G2454" i="1" s="1"/>
  <c r="G2455" i="1" s="1"/>
  <c r="G2456" i="1" s="1"/>
  <c r="G2457" i="1" s="1"/>
  <c r="G2458" i="1" s="1"/>
  <c r="G2459" i="1" s="1"/>
  <c r="G2460" i="1" s="1"/>
  <c r="G2461" i="1" s="1"/>
  <c r="G2462" i="1" s="1"/>
  <c r="G2463" i="1" s="1"/>
  <c r="G2464" i="1" s="1"/>
  <c r="G2465" i="1" s="1"/>
  <c r="G2466" i="1" s="1"/>
  <c r="G2467" i="1" s="1"/>
  <c r="G2468" i="1" s="1"/>
  <c r="G2469" i="1" s="1"/>
  <c r="G2470" i="1" s="1"/>
  <c r="G2471" i="1" s="1"/>
  <c r="G2472" i="1" s="1"/>
  <c r="G2473" i="1" s="1"/>
  <c r="G2474" i="1" s="1"/>
  <c r="G2475" i="1" s="1"/>
  <c r="G2476" i="1" s="1"/>
  <c r="G2477" i="1" s="1"/>
  <c r="G2478" i="1" s="1"/>
  <c r="G2479" i="1" s="1"/>
  <c r="G2480" i="1" s="1"/>
  <c r="G2481" i="1" s="1"/>
  <c r="G2482" i="1" s="1"/>
  <c r="G2483" i="1" s="1"/>
  <c r="G2484" i="1" s="1"/>
  <c r="G2485" i="1" s="1"/>
  <c r="G2486" i="1" s="1"/>
  <c r="G2487" i="1" s="1"/>
  <c r="G2488" i="1" s="1"/>
  <c r="G2489" i="1" s="1"/>
  <c r="G2490" i="1" s="1"/>
  <c r="G2491" i="1" s="1"/>
  <c r="G2492" i="1" s="1"/>
  <c r="G2493" i="1" s="1"/>
  <c r="G2494" i="1" s="1"/>
  <c r="G2495" i="1" s="1"/>
  <c r="G2496" i="1" s="1"/>
  <c r="G2497" i="1" s="1"/>
  <c r="G2498" i="1" s="1"/>
  <c r="G2499" i="1" s="1"/>
  <c r="G2500" i="1" s="1"/>
  <c r="G2501" i="1" s="1"/>
  <c r="G2502" i="1" s="1"/>
  <c r="G2503" i="1" s="1"/>
  <c r="G2504" i="1" s="1"/>
  <c r="G2505" i="1" s="1"/>
  <c r="G2506" i="1" s="1"/>
  <c r="G2507" i="1" s="1"/>
  <c r="G2508" i="1" s="1"/>
  <c r="G2509" i="1" s="1"/>
  <c r="G2510" i="1" s="1"/>
  <c r="G2511" i="1" s="1"/>
  <c r="G2512" i="1" s="1"/>
  <c r="G2513" i="1" s="1"/>
  <c r="G2514" i="1" s="1"/>
  <c r="G2515" i="1" s="1"/>
  <c r="G2516" i="1" s="1"/>
  <c r="G2517" i="1" s="1"/>
  <c r="G2518" i="1" s="1"/>
  <c r="G2519" i="1" s="1"/>
  <c r="G2520" i="1" s="1"/>
  <c r="G2521" i="1" s="1"/>
  <c r="G2522" i="1" s="1"/>
  <c r="G2523" i="1" s="1"/>
  <c r="G2524" i="1" s="1"/>
  <c r="G2525" i="1" s="1"/>
  <c r="G2526" i="1" s="1"/>
  <c r="G2527" i="1" s="1"/>
  <c r="G2528" i="1" s="1"/>
  <c r="G2529" i="1" s="1"/>
  <c r="G2530" i="1" s="1"/>
  <c r="G2531" i="1" s="1"/>
  <c r="G2532" i="1" s="1"/>
  <c r="G2533" i="1" s="1"/>
  <c r="G2534" i="1" s="1"/>
  <c r="G2535" i="1" s="1"/>
  <c r="G2536" i="1" s="1"/>
  <c r="G2537" i="1" s="1"/>
  <c r="G2538" i="1" s="1"/>
  <c r="G2539" i="1" s="1"/>
  <c r="G2540" i="1" s="1"/>
  <c r="G2541" i="1" s="1"/>
  <c r="G2542" i="1" s="1"/>
  <c r="G2543" i="1" s="1"/>
  <c r="G2544" i="1" s="1"/>
  <c r="G2545" i="1" s="1"/>
  <c r="G2546" i="1" s="1"/>
  <c r="G2547" i="1" s="1"/>
  <c r="G2548" i="1" s="1"/>
  <c r="G2549" i="1" s="1"/>
  <c r="G2550" i="1" s="1"/>
  <c r="G2551" i="1" s="1"/>
  <c r="G2552" i="1" s="1"/>
  <c r="G2553" i="1" s="1"/>
  <c r="G2554" i="1" s="1"/>
  <c r="G2555" i="1" s="1"/>
  <c r="G2556" i="1" s="1"/>
  <c r="G2557" i="1" s="1"/>
  <c r="G2558" i="1" s="1"/>
  <c r="G2559" i="1" s="1"/>
  <c r="G2560" i="1" s="1"/>
  <c r="G2561" i="1" s="1"/>
  <c r="G2562" i="1" s="1"/>
  <c r="G2563" i="1" s="1"/>
  <c r="G2564" i="1" s="1"/>
  <c r="G2565" i="1" s="1"/>
  <c r="G2566" i="1" s="1"/>
  <c r="G2567" i="1" s="1"/>
  <c r="G2568" i="1" s="1"/>
  <c r="G2569" i="1" s="1"/>
  <c r="G2570" i="1" s="1"/>
  <c r="G2571" i="1" s="1"/>
  <c r="G2572" i="1" s="1"/>
  <c r="G2573" i="1" s="1"/>
  <c r="G2574" i="1" s="1"/>
  <c r="G2575" i="1" s="1"/>
  <c r="G2576" i="1" s="1"/>
  <c r="G2577" i="1" s="1"/>
  <c r="G2578" i="1" s="1"/>
  <c r="G2579" i="1" s="1"/>
  <c r="G2580" i="1" s="1"/>
  <c r="G2581" i="1" s="1"/>
  <c r="G2582" i="1" s="1"/>
  <c r="G2583" i="1" s="1"/>
  <c r="G2584" i="1" s="1"/>
  <c r="G2585" i="1" s="1"/>
  <c r="G2586" i="1" s="1"/>
  <c r="G2587" i="1" s="1"/>
  <c r="G2588" i="1" s="1"/>
  <c r="G2589" i="1" s="1"/>
  <c r="G2590" i="1" s="1"/>
  <c r="G2591" i="1" s="1"/>
  <c r="G2592" i="1" s="1"/>
  <c r="G2593" i="1" s="1"/>
  <c r="G2594" i="1" s="1"/>
  <c r="G2595" i="1" s="1"/>
  <c r="G2596" i="1" s="1"/>
  <c r="G2597" i="1" s="1"/>
  <c r="G2598" i="1" s="1"/>
  <c r="G2599" i="1" s="1"/>
  <c r="G2600" i="1" s="1"/>
  <c r="G2601" i="1" s="1"/>
  <c r="G2602" i="1" s="1"/>
  <c r="G2603" i="1" s="1"/>
  <c r="G2604" i="1" s="1"/>
  <c r="G2605" i="1" s="1"/>
  <c r="G2606" i="1" s="1"/>
  <c r="G2607" i="1" s="1"/>
  <c r="G2608" i="1" s="1"/>
  <c r="G2609" i="1" s="1"/>
  <c r="G2610" i="1" s="1"/>
  <c r="G2611" i="1" s="1"/>
  <c r="G2612" i="1" s="1"/>
  <c r="G2613" i="1" s="1"/>
  <c r="G2614" i="1" s="1"/>
  <c r="G2615" i="1" s="1"/>
  <c r="G2616" i="1" s="1"/>
  <c r="G2617" i="1" s="1"/>
  <c r="G2618" i="1" s="1"/>
  <c r="G2619" i="1" s="1"/>
  <c r="G2620" i="1" s="1"/>
  <c r="G2621" i="1" s="1"/>
  <c r="G2622" i="1" s="1"/>
  <c r="G2623" i="1" s="1"/>
  <c r="G2624" i="1" s="1"/>
  <c r="G2625" i="1" s="1"/>
  <c r="G2626" i="1" s="1"/>
  <c r="G2627" i="1" s="1"/>
  <c r="G2628" i="1" s="1"/>
  <c r="G2629" i="1" s="1"/>
  <c r="G2630" i="1" s="1"/>
  <c r="G2631" i="1" s="1"/>
  <c r="G2632" i="1" s="1"/>
  <c r="G2633" i="1" s="1"/>
  <c r="G2634" i="1" s="1"/>
  <c r="G2635" i="1" s="1"/>
  <c r="G2636" i="1" s="1"/>
  <c r="G2637" i="1" s="1"/>
  <c r="G2638" i="1" s="1"/>
  <c r="G2639" i="1" s="1"/>
  <c r="G2640" i="1" s="1"/>
  <c r="G2641" i="1" s="1"/>
  <c r="G2642" i="1" s="1"/>
  <c r="G2643" i="1" s="1"/>
  <c r="G2644" i="1" s="1"/>
  <c r="G2645" i="1" s="1"/>
  <c r="G2646" i="1" s="1"/>
  <c r="G2647" i="1" s="1"/>
  <c r="G2648" i="1" s="1"/>
  <c r="G2649" i="1" s="1"/>
  <c r="G2650" i="1" s="1"/>
  <c r="G2651" i="1" s="1"/>
  <c r="G2652" i="1" s="1"/>
  <c r="G2653" i="1" s="1"/>
  <c r="G2654" i="1" s="1"/>
  <c r="G2655" i="1" s="1"/>
  <c r="G2656" i="1" s="1"/>
  <c r="G2657" i="1" s="1"/>
  <c r="G2658" i="1" s="1"/>
  <c r="G2659" i="1" s="1"/>
  <c r="G2660" i="1" s="1"/>
  <c r="G2661" i="1" s="1"/>
  <c r="G2662" i="1" s="1"/>
  <c r="G2663" i="1" s="1"/>
  <c r="G2664" i="1" s="1"/>
  <c r="G2665" i="1" s="1"/>
  <c r="G2666" i="1" s="1"/>
  <c r="G2667" i="1" s="1"/>
  <c r="G2668" i="1" s="1"/>
  <c r="G2669" i="1" s="1"/>
  <c r="G2670" i="1" s="1"/>
  <c r="G2671" i="1" s="1"/>
  <c r="G2672" i="1" s="1"/>
  <c r="G2673" i="1" s="1"/>
  <c r="G2674" i="1" s="1"/>
  <c r="G2675" i="1" s="1"/>
  <c r="G2676" i="1" s="1"/>
  <c r="G2677" i="1" s="1"/>
  <c r="G2678" i="1" s="1"/>
  <c r="G2679" i="1" s="1"/>
  <c r="G2680" i="1" s="1"/>
  <c r="G2681" i="1" s="1"/>
  <c r="G2682" i="1" s="1"/>
  <c r="G2683" i="1" s="1"/>
  <c r="G2684" i="1" s="1"/>
  <c r="G2685" i="1" s="1"/>
  <c r="G2686" i="1" s="1"/>
  <c r="G2687" i="1" s="1"/>
  <c r="G2688" i="1" s="1"/>
  <c r="G2689" i="1" s="1"/>
  <c r="G2690" i="1" s="1"/>
  <c r="G2691" i="1" s="1"/>
  <c r="G2692" i="1" s="1"/>
  <c r="G2693" i="1" s="1"/>
  <c r="G2694" i="1" s="1"/>
  <c r="G2695" i="1" s="1"/>
  <c r="G2696" i="1" s="1"/>
  <c r="G2697" i="1" s="1"/>
  <c r="G2698" i="1" s="1"/>
  <c r="G2699" i="1" s="1"/>
  <c r="G2700" i="1" s="1"/>
  <c r="G2701" i="1" s="1"/>
  <c r="G2702" i="1" s="1"/>
  <c r="G2703" i="1" s="1"/>
  <c r="G2704" i="1" s="1"/>
  <c r="G2705" i="1" s="1"/>
  <c r="G2706" i="1" s="1"/>
  <c r="G2707" i="1" s="1"/>
  <c r="G2708" i="1" s="1"/>
  <c r="G2709" i="1" s="1"/>
  <c r="G2710" i="1" s="1"/>
  <c r="G2711" i="1" s="1"/>
  <c r="G2712" i="1" s="1"/>
  <c r="G2713" i="1" s="1"/>
  <c r="G2714" i="1" s="1"/>
  <c r="G2715" i="1" s="1"/>
  <c r="G2716" i="1" s="1"/>
  <c r="G2717" i="1" s="1"/>
  <c r="G2718" i="1" s="1"/>
  <c r="G2719" i="1" s="1"/>
  <c r="G2720" i="1" s="1"/>
  <c r="G2721" i="1" s="1"/>
  <c r="G2722" i="1" s="1"/>
  <c r="G2723" i="1" s="1"/>
  <c r="G2724" i="1" s="1"/>
  <c r="G2725" i="1" s="1"/>
  <c r="G2726" i="1" s="1"/>
  <c r="G2727" i="1" s="1"/>
  <c r="G2728" i="1" s="1"/>
  <c r="G2729" i="1" s="1"/>
  <c r="G2730" i="1" s="1"/>
  <c r="G2731" i="1" s="1"/>
  <c r="G2732" i="1" s="1"/>
  <c r="G2733" i="1" s="1"/>
  <c r="G2734" i="1" s="1"/>
  <c r="G2735" i="1" s="1"/>
  <c r="G2736" i="1" s="1"/>
  <c r="G2737" i="1" s="1"/>
  <c r="G2738" i="1" s="1"/>
  <c r="G2739" i="1" s="1"/>
  <c r="G2740" i="1" s="1"/>
  <c r="G2741" i="1" s="1"/>
  <c r="G2742" i="1" s="1"/>
  <c r="G2743" i="1" s="1"/>
  <c r="G2744" i="1" s="1"/>
  <c r="G2745" i="1" s="1"/>
  <c r="G2746" i="1" s="1"/>
  <c r="G2747" i="1" s="1"/>
  <c r="G2748" i="1" s="1"/>
  <c r="G2749" i="1" s="1"/>
  <c r="G2750" i="1" s="1"/>
  <c r="G2751" i="1" s="1"/>
  <c r="G2752" i="1" s="1"/>
  <c r="G2753" i="1" s="1"/>
  <c r="G2754" i="1" s="1"/>
  <c r="G2755" i="1" s="1"/>
  <c r="G2756" i="1" s="1"/>
  <c r="G2757" i="1" s="1"/>
  <c r="G2758" i="1" s="1"/>
  <c r="G2759" i="1" s="1"/>
  <c r="G2760" i="1" s="1"/>
  <c r="G2761" i="1" s="1"/>
  <c r="G2762" i="1" s="1"/>
  <c r="G2763" i="1" s="1"/>
  <c r="G2764" i="1" s="1"/>
  <c r="G2765" i="1" s="1"/>
  <c r="G2766" i="1" s="1"/>
  <c r="G2767" i="1" s="1"/>
  <c r="G2768" i="1" s="1"/>
  <c r="G2769" i="1" s="1"/>
  <c r="G2770" i="1" s="1"/>
  <c r="G2771" i="1" s="1"/>
  <c r="G2772" i="1" s="1"/>
  <c r="G2773" i="1" s="1"/>
  <c r="G2774" i="1" s="1"/>
  <c r="G2775" i="1" s="1"/>
  <c r="G2776" i="1" s="1"/>
  <c r="G2777" i="1" s="1"/>
  <c r="G2778" i="1" s="1"/>
  <c r="G2779" i="1" s="1"/>
  <c r="G2780" i="1" s="1"/>
  <c r="G2781" i="1" s="1"/>
  <c r="G2782" i="1" s="1"/>
  <c r="G2783" i="1" s="1"/>
  <c r="G2784" i="1" s="1"/>
  <c r="G2785" i="1" s="1"/>
  <c r="G2786" i="1" s="1"/>
  <c r="G2787" i="1" s="1"/>
  <c r="G2788" i="1" s="1"/>
  <c r="G2789" i="1" s="1"/>
  <c r="G2790" i="1" s="1"/>
  <c r="G2791" i="1" s="1"/>
  <c r="G2792" i="1" s="1"/>
  <c r="G2793" i="1" s="1"/>
  <c r="G2794" i="1" s="1"/>
  <c r="G2795" i="1" s="1"/>
  <c r="G2796" i="1" s="1"/>
  <c r="G2797" i="1" s="1"/>
  <c r="G2798" i="1" s="1"/>
  <c r="G2799" i="1" s="1"/>
  <c r="G2800" i="1" s="1"/>
  <c r="G2801" i="1" s="1"/>
  <c r="G2802" i="1" s="1"/>
  <c r="G2803" i="1" s="1"/>
  <c r="G2804" i="1" s="1"/>
  <c r="G2805" i="1" s="1"/>
  <c r="G2806" i="1" s="1"/>
  <c r="G2807" i="1" s="1"/>
  <c r="G2808" i="1" s="1"/>
  <c r="G2809" i="1" s="1"/>
  <c r="G2810" i="1" s="1"/>
  <c r="G2811" i="1" s="1"/>
  <c r="G2812" i="1" s="1"/>
  <c r="G2813" i="1" s="1"/>
  <c r="G2814" i="1" s="1"/>
  <c r="G2815" i="1" s="1"/>
  <c r="G2816" i="1" s="1"/>
  <c r="G2817" i="1" s="1"/>
  <c r="G2818" i="1" s="1"/>
  <c r="G2819" i="1" s="1"/>
  <c r="G2820" i="1" s="1"/>
  <c r="G2821" i="1" s="1"/>
  <c r="G2822" i="1" s="1"/>
  <c r="G2823" i="1" s="1"/>
  <c r="G2824" i="1" s="1"/>
  <c r="G2825" i="1" s="1"/>
  <c r="G2826" i="1" s="1"/>
  <c r="G2827" i="1" s="1"/>
  <c r="G2828" i="1" s="1"/>
  <c r="G2829" i="1" s="1"/>
  <c r="G2830" i="1" s="1"/>
  <c r="G2831" i="1" s="1"/>
  <c r="G2832" i="1" s="1"/>
  <c r="G2833" i="1" s="1"/>
  <c r="G2834" i="1" s="1"/>
  <c r="G2835" i="1" s="1"/>
  <c r="G2836" i="1" s="1"/>
  <c r="G2837" i="1" s="1"/>
  <c r="G2838" i="1" s="1"/>
  <c r="G2839" i="1" s="1"/>
  <c r="G2840" i="1" s="1"/>
  <c r="G2841" i="1" s="1"/>
  <c r="G2842" i="1" s="1"/>
  <c r="G2843" i="1" s="1"/>
  <c r="G2844" i="1" s="1"/>
  <c r="G2845" i="1" s="1"/>
  <c r="G2846" i="1" s="1"/>
  <c r="G2847" i="1" s="1"/>
  <c r="G2848" i="1" s="1"/>
  <c r="G2849" i="1" s="1"/>
  <c r="G2850" i="1" s="1"/>
  <c r="G2851" i="1" s="1"/>
  <c r="G2852" i="1" s="1"/>
  <c r="G2853" i="1" s="1"/>
  <c r="G2854" i="1" s="1"/>
  <c r="G2855" i="1" s="1"/>
  <c r="G2856" i="1" s="1"/>
  <c r="G2857" i="1" s="1"/>
  <c r="G2858" i="1" s="1"/>
  <c r="G2859" i="1" s="1"/>
  <c r="G2860" i="1" s="1"/>
  <c r="G2861" i="1" s="1"/>
  <c r="G2862" i="1" s="1"/>
  <c r="G2863" i="1" s="1"/>
  <c r="G2864" i="1" s="1"/>
  <c r="G2865" i="1" s="1"/>
  <c r="G2866" i="1" s="1"/>
  <c r="G2867" i="1" s="1"/>
  <c r="G2868" i="1" s="1"/>
  <c r="G2869" i="1" s="1"/>
  <c r="G2870" i="1" s="1"/>
  <c r="G2871" i="1" s="1"/>
  <c r="G2872" i="1" s="1"/>
  <c r="G2873" i="1" s="1"/>
  <c r="G2874" i="1" s="1"/>
  <c r="G2875" i="1" s="1"/>
  <c r="G2876" i="1" s="1"/>
  <c r="G2877" i="1" s="1"/>
  <c r="G2878" i="1" s="1"/>
  <c r="G2879" i="1" s="1"/>
  <c r="G2880" i="1" s="1"/>
  <c r="G2881" i="1" s="1"/>
  <c r="G2882" i="1" s="1"/>
  <c r="G2883" i="1" s="1"/>
  <c r="G2884" i="1" s="1"/>
  <c r="G2885" i="1" s="1"/>
  <c r="G2886" i="1" s="1"/>
  <c r="G2887" i="1" s="1"/>
  <c r="G2888" i="1" s="1"/>
  <c r="G2889" i="1" s="1"/>
  <c r="G2890" i="1" s="1"/>
  <c r="G2891" i="1" s="1"/>
  <c r="G2892" i="1" s="1"/>
  <c r="G2893" i="1" s="1"/>
  <c r="G2894" i="1" s="1"/>
  <c r="G2895" i="1" s="1"/>
  <c r="G2896" i="1" s="1"/>
  <c r="G2897" i="1" s="1"/>
  <c r="G2898" i="1" s="1"/>
  <c r="G2899" i="1" s="1"/>
  <c r="G2900" i="1" s="1"/>
  <c r="G2901" i="1" s="1"/>
  <c r="G2902" i="1" s="1"/>
  <c r="G2903" i="1" s="1"/>
  <c r="G2904" i="1" s="1"/>
  <c r="G2905" i="1" s="1"/>
  <c r="G2906" i="1" s="1"/>
  <c r="G2907" i="1" s="1"/>
  <c r="G2908" i="1" s="1"/>
  <c r="G2909" i="1" s="1"/>
  <c r="G2910" i="1" s="1"/>
  <c r="G2911" i="1" s="1"/>
  <c r="G2912" i="1" s="1"/>
  <c r="G2913" i="1" s="1"/>
  <c r="G2914" i="1" s="1"/>
  <c r="G2915" i="1" s="1"/>
  <c r="G2916" i="1" s="1"/>
  <c r="G2917" i="1" s="1"/>
  <c r="G2918" i="1" s="1"/>
  <c r="G2919" i="1" s="1"/>
  <c r="G2920" i="1" s="1"/>
  <c r="G2921" i="1" s="1"/>
  <c r="G2922" i="1" s="1"/>
  <c r="G2923" i="1" s="1"/>
  <c r="G2924" i="1" s="1"/>
  <c r="G2925" i="1" s="1"/>
  <c r="G2926" i="1" s="1"/>
  <c r="G2927" i="1" s="1"/>
  <c r="G2928" i="1" s="1"/>
  <c r="G2929" i="1" s="1"/>
  <c r="G2930" i="1" s="1"/>
  <c r="G2931" i="1" s="1"/>
  <c r="G2932" i="1" s="1"/>
  <c r="G2933" i="1" s="1"/>
  <c r="G2934" i="1" s="1"/>
  <c r="G2935" i="1" s="1"/>
  <c r="G2936" i="1" s="1"/>
  <c r="G2937" i="1" s="1"/>
  <c r="G2938" i="1" s="1"/>
  <c r="G2939" i="1" s="1"/>
  <c r="G2940" i="1" s="1"/>
  <c r="G2941" i="1" s="1"/>
  <c r="G2942" i="1" s="1"/>
  <c r="G2943" i="1" s="1"/>
  <c r="G2944" i="1" s="1"/>
  <c r="G2945" i="1" s="1"/>
  <c r="G2946" i="1" s="1"/>
  <c r="G2947" i="1" s="1"/>
  <c r="G2948" i="1" s="1"/>
  <c r="G2949" i="1" s="1"/>
  <c r="G2950" i="1" s="1"/>
  <c r="G2951" i="1" s="1"/>
  <c r="G2952" i="1" s="1"/>
  <c r="G2953" i="1" s="1"/>
  <c r="G2954" i="1" s="1"/>
  <c r="G2955" i="1" s="1"/>
  <c r="G2956" i="1" s="1"/>
  <c r="G2957" i="1" s="1"/>
  <c r="G2958" i="1" s="1"/>
  <c r="G2959" i="1" s="1"/>
  <c r="G2960" i="1" s="1"/>
  <c r="G2961" i="1" s="1"/>
  <c r="G2962" i="1" s="1"/>
  <c r="G2963" i="1" s="1"/>
  <c r="G2964" i="1" s="1"/>
  <c r="G2965" i="1" s="1"/>
  <c r="G2966" i="1" s="1"/>
  <c r="G2967" i="1" s="1"/>
  <c r="G2968" i="1" s="1"/>
  <c r="G2969" i="1" s="1"/>
  <c r="G2970" i="1" s="1"/>
  <c r="G2971" i="1" s="1"/>
  <c r="G2972" i="1" s="1"/>
  <c r="G2973" i="1" s="1"/>
  <c r="G2974" i="1" s="1"/>
  <c r="G2975" i="1" s="1"/>
  <c r="G2976" i="1" s="1"/>
  <c r="G2977" i="1" s="1"/>
  <c r="G2978" i="1" s="1"/>
  <c r="G2979" i="1" s="1"/>
  <c r="G2980" i="1" s="1"/>
  <c r="G2981" i="1" s="1"/>
  <c r="G2982" i="1" s="1"/>
  <c r="G2983" i="1" s="1"/>
  <c r="G2984" i="1" s="1"/>
  <c r="G2985" i="1" s="1"/>
  <c r="G2986" i="1" s="1"/>
  <c r="G2987" i="1" s="1"/>
  <c r="G2988" i="1" s="1"/>
  <c r="G2989" i="1" s="1"/>
  <c r="G2990" i="1" s="1"/>
  <c r="G2991" i="1" s="1"/>
  <c r="G2992" i="1" s="1"/>
  <c r="G2993" i="1" s="1"/>
  <c r="G2994" i="1" s="1"/>
  <c r="G2995" i="1" s="1"/>
  <c r="G2996" i="1" s="1"/>
  <c r="G2997" i="1" s="1"/>
  <c r="G2998" i="1" s="1"/>
  <c r="G2999" i="1" s="1"/>
  <c r="G3000" i="1" s="1"/>
  <c r="G3001" i="1" s="1"/>
  <c r="G3002" i="1" s="1"/>
  <c r="G3003" i="1" s="1"/>
  <c r="G3004" i="1" s="1"/>
  <c r="G3005" i="1" s="1"/>
  <c r="G3006" i="1" s="1"/>
  <c r="G3007" i="1" s="1"/>
  <c r="G3008" i="1" s="1"/>
  <c r="G3009" i="1" s="1"/>
  <c r="G3010" i="1" s="1"/>
  <c r="G3011" i="1" s="1"/>
  <c r="G3012" i="1" s="1"/>
  <c r="G3013" i="1" s="1"/>
  <c r="G3014" i="1" s="1"/>
  <c r="G3015" i="1" s="1"/>
  <c r="G3016" i="1" s="1"/>
  <c r="G3017" i="1" s="1"/>
  <c r="G3018" i="1" s="1"/>
  <c r="G3019" i="1" s="1"/>
  <c r="G3020" i="1" s="1"/>
  <c r="G3021" i="1" s="1"/>
  <c r="G3022" i="1" s="1"/>
  <c r="G3023" i="1" s="1"/>
  <c r="G3024" i="1" s="1"/>
  <c r="G3025" i="1" s="1"/>
  <c r="G3026" i="1" s="1"/>
  <c r="G3027" i="1" s="1"/>
  <c r="G3028" i="1" s="1"/>
  <c r="G3029" i="1" s="1"/>
  <c r="G3030" i="1" s="1"/>
  <c r="G3031" i="1" s="1"/>
  <c r="G3032" i="1" s="1"/>
  <c r="G3033" i="1" s="1"/>
  <c r="G3034" i="1" s="1"/>
  <c r="G3035" i="1" s="1"/>
  <c r="G3036" i="1" s="1"/>
  <c r="G3037" i="1" s="1"/>
  <c r="G3038" i="1" s="1"/>
  <c r="G3039" i="1" s="1"/>
  <c r="G3040" i="1" s="1"/>
  <c r="G3041" i="1" s="1"/>
  <c r="G3042" i="1" s="1"/>
  <c r="G3043" i="1" s="1"/>
  <c r="G3044" i="1" s="1"/>
  <c r="G3045" i="1" s="1"/>
  <c r="G3046" i="1" s="1"/>
  <c r="G3047" i="1" s="1"/>
  <c r="G3048" i="1" s="1"/>
  <c r="G3049" i="1" s="1"/>
  <c r="G3050" i="1" s="1"/>
  <c r="G3051" i="1" s="1"/>
  <c r="G3052" i="1" s="1"/>
  <c r="G3053" i="1" s="1"/>
  <c r="G3054" i="1" s="1"/>
  <c r="G3055" i="1" s="1"/>
  <c r="G3056" i="1" s="1"/>
  <c r="G3057" i="1" s="1"/>
  <c r="G3058" i="1" s="1"/>
  <c r="G3059" i="1" s="1"/>
  <c r="G3060" i="1" s="1"/>
  <c r="G3061" i="1" s="1"/>
  <c r="G3062" i="1" s="1"/>
  <c r="G3063" i="1" s="1"/>
  <c r="G3064" i="1" s="1"/>
  <c r="G3065" i="1" s="1"/>
  <c r="G3066" i="1" s="1"/>
  <c r="G3067" i="1" s="1"/>
  <c r="G3068" i="1" s="1"/>
  <c r="G3069" i="1" s="1"/>
  <c r="G3070" i="1" s="1"/>
  <c r="G3071" i="1" s="1"/>
  <c r="G3072" i="1" s="1"/>
  <c r="G3073" i="1" s="1"/>
  <c r="G3074" i="1" s="1"/>
  <c r="G3075" i="1" s="1"/>
  <c r="G3076" i="1" s="1"/>
  <c r="G3077" i="1" s="1"/>
  <c r="G3078" i="1" s="1"/>
  <c r="G3079" i="1" s="1"/>
  <c r="G3080" i="1" s="1"/>
  <c r="G3081" i="1" s="1"/>
  <c r="G3082" i="1" s="1"/>
  <c r="G3083" i="1" s="1"/>
  <c r="G3084" i="1" s="1"/>
  <c r="G3085" i="1" s="1"/>
  <c r="G3086" i="1" s="1"/>
  <c r="G3087" i="1" s="1"/>
  <c r="G3088" i="1" s="1"/>
  <c r="G3089" i="1" s="1"/>
  <c r="G3090" i="1" s="1"/>
  <c r="G3091" i="1" s="1"/>
  <c r="G3092" i="1" s="1"/>
  <c r="G3093" i="1" s="1"/>
  <c r="G3094" i="1" s="1"/>
  <c r="G3095" i="1" s="1"/>
  <c r="G3096" i="1" s="1"/>
  <c r="G3097" i="1" s="1"/>
  <c r="G3098" i="1" s="1"/>
  <c r="G3099" i="1" s="1"/>
  <c r="G3100" i="1" s="1"/>
  <c r="G3101" i="1" s="1"/>
  <c r="G3102" i="1" s="1"/>
  <c r="G3103" i="1" s="1"/>
  <c r="G3104" i="1" s="1"/>
  <c r="G3105" i="1" s="1"/>
  <c r="G3106" i="1" s="1"/>
  <c r="G3107" i="1" s="1"/>
  <c r="G3108" i="1" s="1"/>
  <c r="G3109" i="1" s="1"/>
  <c r="G3110" i="1" s="1"/>
  <c r="G3111" i="1" s="1"/>
  <c r="G3112" i="1" s="1"/>
  <c r="G3113" i="1" s="1"/>
  <c r="G3114" i="1" s="1"/>
  <c r="G3115" i="1" s="1"/>
  <c r="G3116" i="1" s="1"/>
  <c r="G3117" i="1" s="1"/>
  <c r="G3118" i="1" s="1"/>
  <c r="G3119" i="1" s="1"/>
  <c r="G3120" i="1" s="1"/>
  <c r="G3121" i="1" s="1"/>
  <c r="G3122" i="1" s="1"/>
  <c r="G3123" i="1" s="1"/>
  <c r="G3124" i="1" s="1"/>
  <c r="G3125" i="1" s="1"/>
  <c r="G3126" i="1" s="1"/>
  <c r="G3127" i="1" s="1"/>
  <c r="G3128" i="1" s="1"/>
  <c r="G3129" i="1" s="1"/>
  <c r="G3130" i="1" s="1"/>
  <c r="G3131" i="1" s="1"/>
  <c r="G3132" i="1" s="1"/>
  <c r="G3133" i="1" s="1"/>
  <c r="G3134" i="1" s="1"/>
  <c r="G3135" i="1" s="1"/>
  <c r="G3136" i="1" s="1"/>
  <c r="G3137" i="1" s="1"/>
  <c r="G3138" i="1" s="1"/>
  <c r="G3139" i="1" s="1"/>
  <c r="G3140" i="1" s="1"/>
  <c r="G3141" i="1" s="1"/>
  <c r="G3142" i="1" s="1"/>
  <c r="G3143" i="1" s="1"/>
  <c r="G3144" i="1" s="1"/>
  <c r="G3145" i="1" s="1"/>
  <c r="G3146" i="1" s="1"/>
  <c r="G3147" i="1" s="1"/>
  <c r="G3148" i="1" s="1"/>
  <c r="G3149" i="1" s="1"/>
  <c r="G3150" i="1" s="1"/>
  <c r="G3151" i="1" s="1"/>
  <c r="G3152" i="1" s="1"/>
  <c r="G3153" i="1" s="1"/>
  <c r="G3154" i="1" s="1"/>
  <c r="G3155" i="1" s="1"/>
  <c r="G3156" i="1" s="1"/>
  <c r="G3157" i="1" s="1"/>
  <c r="G3158" i="1" s="1"/>
  <c r="G3159" i="1" s="1"/>
  <c r="G3160" i="1" s="1"/>
  <c r="G3161" i="1" s="1"/>
  <c r="G3162" i="1" s="1"/>
  <c r="G3163" i="1" s="1"/>
  <c r="G3164" i="1" s="1"/>
  <c r="G3165" i="1" s="1"/>
  <c r="G3166" i="1" s="1"/>
  <c r="G3167" i="1" s="1"/>
  <c r="G3168" i="1" s="1"/>
  <c r="G3169" i="1" s="1"/>
  <c r="G3170" i="1" s="1"/>
  <c r="G3171" i="1" s="1"/>
  <c r="G3172" i="1" s="1"/>
  <c r="G3173" i="1" s="1"/>
  <c r="G3174" i="1" s="1"/>
  <c r="G3175" i="1" s="1"/>
  <c r="G3176" i="1" s="1"/>
  <c r="G3177" i="1" s="1"/>
  <c r="G3178" i="1" s="1"/>
  <c r="G3179" i="1" s="1"/>
  <c r="G3180" i="1" s="1"/>
  <c r="G3181" i="1" s="1"/>
  <c r="G3182" i="1" s="1"/>
  <c r="G3183" i="1" s="1"/>
  <c r="G3184" i="1" s="1"/>
  <c r="G3185" i="1" s="1"/>
  <c r="G3186" i="1" s="1"/>
  <c r="G3187" i="1" s="1"/>
  <c r="G3188" i="1" s="1"/>
  <c r="G3189" i="1" s="1"/>
  <c r="G3190" i="1" s="1"/>
  <c r="G3191" i="1" s="1"/>
  <c r="G3192" i="1" s="1"/>
  <c r="G3193" i="1" s="1"/>
  <c r="G3194" i="1" s="1"/>
  <c r="G3195" i="1" s="1"/>
  <c r="G3196" i="1" s="1"/>
  <c r="G3197" i="1" s="1"/>
  <c r="G3198" i="1" s="1"/>
  <c r="G3199" i="1" s="1"/>
  <c r="G3200" i="1" s="1"/>
  <c r="G3201" i="1" s="1"/>
  <c r="G3202" i="1" s="1"/>
  <c r="G3203" i="1" s="1"/>
  <c r="G3204" i="1" s="1"/>
  <c r="G3205" i="1" s="1"/>
  <c r="G3206" i="1" s="1"/>
  <c r="G3207" i="1" s="1"/>
  <c r="G3208" i="1" s="1"/>
  <c r="G3209" i="1" s="1"/>
  <c r="G3210" i="1" s="1"/>
  <c r="G3211" i="1" s="1"/>
  <c r="G3212" i="1" s="1"/>
  <c r="G3213" i="1" s="1"/>
  <c r="G3214" i="1" s="1"/>
  <c r="G3215" i="1" s="1"/>
  <c r="G3216" i="1" s="1"/>
  <c r="G3217" i="1" s="1"/>
  <c r="G3218" i="1" s="1"/>
  <c r="G3219" i="1" s="1"/>
  <c r="G3220" i="1" s="1"/>
  <c r="G3221" i="1" s="1"/>
  <c r="G3222" i="1" s="1"/>
  <c r="G3223" i="1" s="1"/>
  <c r="G3224" i="1" s="1"/>
  <c r="G3225" i="1" s="1"/>
  <c r="G3226" i="1" s="1"/>
  <c r="G3227" i="1" s="1"/>
  <c r="G3228" i="1" s="1"/>
  <c r="G3229" i="1" s="1"/>
  <c r="G3230" i="1" s="1"/>
  <c r="G3231" i="1" s="1"/>
  <c r="G3232" i="1" s="1"/>
  <c r="G3233" i="1" s="1"/>
  <c r="G3234" i="1" s="1"/>
  <c r="G3235" i="1" s="1"/>
  <c r="G3236" i="1" s="1"/>
  <c r="G3237" i="1" s="1"/>
  <c r="G3238" i="1" s="1"/>
  <c r="G3239" i="1" s="1"/>
  <c r="G3240" i="1" s="1"/>
  <c r="G3241" i="1" s="1"/>
  <c r="G3242" i="1" s="1"/>
  <c r="G3243" i="1" s="1"/>
  <c r="G3244" i="1" s="1"/>
  <c r="G3245" i="1" s="1"/>
  <c r="G3246" i="1" s="1"/>
  <c r="G3247" i="1" s="1"/>
  <c r="G3248" i="1" s="1"/>
  <c r="G3249" i="1" s="1"/>
  <c r="G3250" i="1" s="1"/>
  <c r="G3251" i="1" s="1"/>
  <c r="G3252" i="1" s="1"/>
  <c r="G3253" i="1" s="1"/>
  <c r="G3254" i="1" s="1"/>
  <c r="G3255" i="1" s="1"/>
  <c r="G3256" i="1" s="1"/>
  <c r="G3257" i="1" s="1"/>
  <c r="G3258" i="1" s="1"/>
  <c r="G3259" i="1" s="1"/>
  <c r="G3260" i="1" s="1"/>
  <c r="G3261" i="1" s="1"/>
  <c r="G3262" i="1" s="1"/>
  <c r="G3263" i="1" s="1"/>
  <c r="G3264" i="1" s="1"/>
  <c r="G3265" i="1" s="1"/>
  <c r="G3266" i="1" s="1"/>
  <c r="G3267" i="1" s="1"/>
  <c r="G3268" i="1" s="1"/>
  <c r="G3269" i="1" s="1"/>
  <c r="G3270" i="1" s="1"/>
  <c r="G3271" i="1" s="1"/>
  <c r="G3272" i="1" s="1"/>
  <c r="G3273" i="1" s="1"/>
  <c r="G3274" i="1" s="1"/>
  <c r="G3275" i="1" s="1"/>
  <c r="G3276" i="1" s="1"/>
  <c r="G3277" i="1" s="1"/>
  <c r="G3278" i="1" s="1"/>
  <c r="G3279" i="1" s="1"/>
  <c r="G3280" i="1" s="1"/>
  <c r="G3281" i="1" s="1"/>
  <c r="G3282" i="1" s="1"/>
  <c r="G3283" i="1" s="1"/>
  <c r="G3284" i="1" s="1"/>
  <c r="G3285" i="1" s="1"/>
  <c r="G3286" i="1" s="1"/>
  <c r="G3287" i="1" s="1"/>
  <c r="G3288" i="1" s="1"/>
  <c r="G3289" i="1" s="1"/>
  <c r="G3290" i="1" s="1"/>
  <c r="G3291" i="1" s="1"/>
  <c r="G3292" i="1" s="1"/>
  <c r="G3293" i="1" s="1"/>
  <c r="G3294" i="1" s="1"/>
  <c r="G3295" i="1" s="1"/>
  <c r="G3296" i="1" s="1"/>
  <c r="G3297" i="1" s="1"/>
  <c r="G3298" i="1" s="1"/>
  <c r="G3299" i="1" s="1"/>
  <c r="G3300" i="1" s="1"/>
  <c r="G3301" i="1" s="1"/>
  <c r="G3302" i="1" s="1"/>
  <c r="G3303" i="1" s="1"/>
  <c r="G3304" i="1" s="1"/>
  <c r="G3305" i="1" s="1"/>
  <c r="G3306" i="1" s="1"/>
  <c r="G3307" i="1" s="1"/>
  <c r="G3308" i="1" s="1"/>
  <c r="G3309" i="1" s="1"/>
  <c r="G3310" i="1" s="1"/>
  <c r="G3311" i="1" s="1"/>
  <c r="G3312" i="1" s="1"/>
  <c r="G3313" i="1" s="1"/>
  <c r="G3314" i="1" s="1"/>
  <c r="G3315" i="1" s="1"/>
  <c r="G3316" i="1" s="1"/>
  <c r="G3317" i="1" s="1"/>
  <c r="G3318" i="1" s="1"/>
  <c r="G3319" i="1" s="1"/>
  <c r="G3320" i="1" s="1"/>
  <c r="G3321" i="1" s="1"/>
  <c r="G3322" i="1" s="1"/>
  <c r="G3323" i="1" s="1"/>
  <c r="G3324" i="1" s="1"/>
  <c r="G3325" i="1" s="1"/>
  <c r="G3326" i="1" s="1"/>
  <c r="G3327" i="1" s="1"/>
  <c r="G3328" i="1" s="1"/>
  <c r="G3329" i="1" s="1"/>
  <c r="G3330" i="1" s="1"/>
  <c r="G3331" i="1" s="1"/>
  <c r="G3332" i="1" s="1"/>
  <c r="G3333" i="1" s="1"/>
  <c r="G3334" i="1" s="1"/>
  <c r="G3335" i="1" s="1"/>
  <c r="G3336" i="1" s="1"/>
  <c r="G3337" i="1" s="1"/>
  <c r="G3338" i="1" s="1"/>
  <c r="G3339" i="1" s="1"/>
  <c r="G3340" i="1" s="1"/>
  <c r="G3341" i="1" s="1"/>
  <c r="G3342" i="1" s="1"/>
  <c r="G3343" i="1" s="1"/>
  <c r="G3344" i="1" s="1"/>
  <c r="G3345" i="1" s="1"/>
  <c r="G3346" i="1" s="1"/>
  <c r="G3347" i="1" s="1"/>
  <c r="G3348" i="1" s="1"/>
  <c r="G3349" i="1" s="1"/>
  <c r="G3350" i="1" s="1"/>
  <c r="G3351" i="1" s="1"/>
  <c r="G3352" i="1" s="1"/>
  <c r="G3353" i="1" s="1"/>
  <c r="G3354" i="1" s="1"/>
  <c r="G3355" i="1" s="1"/>
  <c r="G3356" i="1" s="1"/>
  <c r="G3357" i="1" s="1"/>
  <c r="G3358" i="1" s="1"/>
  <c r="G3359" i="1" s="1"/>
  <c r="G3360" i="1" s="1"/>
  <c r="G3361" i="1" s="1"/>
  <c r="G3362" i="1" s="1"/>
  <c r="G3363" i="1" s="1"/>
  <c r="G3364" i="1" s="1"/>
  <c r="G3365" i="1" s="1"/>
  <c r="G3366" i="1" s="1"/>
  <c r="G3367" i="1" s="1"/>
  <c r="G3368" i="1" s="1"/>
  <c r="G3369" i="1" s="1"/>
  <c r="G3370" i="1" s="1"/>
  <c r="G3371" i="1" s="1"/>
  <c r="G3372" i="1" s="1"/>
  <c r="G3373" i="1" s="1"/>
  <c r="G3374" i="1" s="1"/>
  <c r="G3375" i="1" s="1"/>
  <c r="G3376" i="1" s="1"/>
  <c r="G3377" i="1" s="1"/>
  <c r="G3378" i="1" s="1"/>
  <c r="G3379" i="1" s="1"/>
  <c r="G3380" i="1" s="1"/>
  <c r="G3381" i="1" s="1"/>
  <c r="G3382" i="1" s="1"/>
  <c r="G3383" i="1" s="1"/>
  <c r="G3384" i="1" s="1"/>
  <c r="G3385" i="1" s="1"/>
  <c r="G3386" i="1" s="1"/>
  <c r="G3387" i="1" s="1"/>
  <c r="G3388" i="1" s="1"/>
  <c r="G3389" i="1" s="1"/>
  <c r="G3390" i="1" s="1"/>
  <c r="G3391" i="1" s="1"/>
  <c r="G3392" i="1" s="1"/>
  <c r="G3393" i="1" s="1"/>
  <c r="G3394" i="1" s="1"/>
  <c r="G3395" i="1" s="1"/>
  <c r="G3396" i="1" s="1"/>
  <c r="G3397" i="1" s="1"/>
  <c r="G3398" i="1" s="1"/>
  <c r="G3399" i="1" s="1"/>
  <c r="G3400" i="1" s="1"/>
  <c r="G3401" i="1" s="1"/>
  <c r="G3402" i="1" s="1"/>
  <c r="G3403" i="1" s="1"/>
  <c r="G3404" i="1" s="1"/>
  <c r="G3405" i="1" s="1"/>
  <c r="G3406" i="1" s="1"/>
  <c r="G3407" i="1" s="1"/>
  <c r="G3408" i="1" s="1"/>
  <c r="G3409" i="1" s="1"/>
  <c r="G3410" i="1" s="1"/>
  <c r="G3411" i="1" s="1"/>
  <c r="G3412" i="1" s="1"/>
  <c r="G3413" i="1" s="1"/>
  <c r="G3414" i="1" s="1"/>
  <c r="G3415" i="1" s="1"/>
  <c r="G3416" i="1" s="1"/>
  <c r="G3417" i="1" s="1"/>
  <c r="G3418" i="1" s="1"/>
  <c r="G3419" i="1" s="1"/>
  <c r="G3420" i="1" s="1"/>
  <c r="G3421" i="1" s="1"/>
  <c r="G3422" i="1" s="1"/>
  <c r="G3423" i="1" s="1"/>
  <c r="G3424" i="1" s="1"/>
  <c r="G3425" i="1" s="1"/>
  <c r="G3426" i="1" s="1"/>
  <c r="G3427" i="1" s="1"/>
  <c r="G3428" i="1" s="1"/>
  <c r="G3429" i="1" s="1"/>
  <c r="G3430" i="1" s="1"/>
  <c r="G3431" i="1" s="1"/>
  <c r="G3432" i="1" s="1"/>
  <c r="G3433" i="1" s="1"/>
  <c r="G3434" i="1" s="1"/>
  <c r="G3435" i="1" s="1"/>
  <c r="G3436" i="1" s="1"/>
  <c r="G3437" i="1" s="1"/>
  <c r="G3438" i="1" s="1"/>
  <c r="G3439" i="1" s="1"/>
  <c r="G3440" i="1" s="1"/>
  <c r="G3441" i="1" s="1"/>
  <c r="G3442" i="1" s="1"/>
  <c r="G3443" i="1" s="1"/>
  <c r="G3444" i="1" s="1"/>
  <c r="G3445" i="1" s="1"/>
  <c r="G3446" i="1" s="1"/>
  <c r="G3447" i="1" s="1"/>
  <c r="G3448" i="1" s="1"/>
  <c r="G3449" i="1" s="1"/>
  <c r="G3450" i="1" s="1"/>
  <c r="G3451" i="1" s="1"/>
  <c r="G3452" i="1" s="1"/>
  <c r="G3453" i="1" s="1"/>
  <c r="G3454" i="1" s="1"/>
  <c r="G3455" i="1" s="1"/>
  <c r="G3456" i="1" s="1"/>
  <c r="G3457" i="1" s="1"/>
  <c r="G3458" i="1" s="1"/>
  <c r="G3459" i="1" s="1"/>
  <c r="G3460" i="1" s="1"/>
  <c r="G3461" i="1" s="1"/>
  <c r="G3462" i="1" s="1"/>
  <c r="G3463" i="1" s="1"/>
  <c r="G3464" i="1" s="1"/>
  <c r="G3465" i="1" s="1"/>
  <c r="G3466" i="1" s="1"/>
  <c r="G3467" i="1" s="1"/>
  <c r="G3468" i="1" s="1"/>
  <c r="G3469" i="1" s="1"/>
  <c r="G3470" i="1" s="1"/>
  <c r="G3471" i="1" s="1"/>
  <c r="G3472" i="1" s="1"/>
  <c r="G3473" i="1" s="1"/>
  <c r="G3474" i="1" s="1"/>
  <c r="G3475" i="1" s="1"/>
  <c r="G3476" i="1" s="1"/>
  <c r="G3477" i="1" s="1"/>
  <c r="G3478" i="1" s="1"/>
  <c r="G3479" i="1" s="1"/>
  <c r="G3480" i="1" s="1"/>
  <c r="G3481" i="1" s="1"/>
  <c r="G3482" i="1" s="1"/>
  <c r="G3483" i="1" s="1"/>
  <c r="G3484" i="1" s="1"/>
  <c r="G3485" i="1" s="1"/>
  <c r="G3486" i="1" s="1"/>
  <c r="G3487" i="1" s="1"/>
  <c r="G3488" i="1" s="1"/>
  <c r="G3489" i="1" s="1"/>
  <c r="G3490" i="1" s="1"/>
  <c r="G3491" i="1" s="1"/>
  <c r="G3492" i="1" s="1"/>
  <c r="G3493" i="1" s="1"/>
  <c r="G3494" i="1" s="1"/>
  <c r="G3495" i="1" s="1"/>
  <c r="G3496" i="1" s="1"/>
  <c r="G3497" i="1" s="1"/>
  <c r="G3498" i="1" s="1"/>
  <c r="G3499" i="1" s="1"/>
  <c r="G3500" i="1" s="1"/>
  <c r="G3501" i="1" s="1"/>
  <c r="G3502" i="1" s="1"/>
  <c r="G3503" i="1" s="1"/>
  <c r="G3504" i="1" s="1"/>
  <c r="G3505" i="1" s="1"/>
  <c r="G3506" i="1" s="1"/>
  <c r="G3507" i="1" s="1"/>
  <c r="G3508" i="1" s="1"/>
  <c r="G3509" i="1" s="1"/>
  <c r="G3510" i="1" s="1"/>
  <c r="G3511" i="1" s="1"/>
  <c r="G3512" i="1" s="1"/>
  <c r="G3513" i="1" s="1"/>
  <c r="G3514" i="1" s="1"/>
  <c r="G3515" i="1" s="1"/>
  <c r="G3516" i="1" s="1"/>
  <c r="G3517" i="1" s="1"/>
  <c r="G3518" i="1" s="1"/>
  <c r="G3519" i="1" s="1"/>
  <c r="G3520" i="1" s="1"/>
  <c r="G3521" i="1" s="1"/>
  <c r="G3522" i="1" s="1"/>
  <c r="G3523" i="1" s="1"/>
  <c r="G3524" i="1" s="1"/>
  <c r="G3525" i="1" s="1"/>
  <c r="G3526" i="1" s="1"/>
  <c r="G3527" i="1" s="1"/>
  <c r="G3528" i="1" s="1"/>
  <c r="G3529" i="1" s="1"/>
  <c r="G3530" i="1" s="1"/>
  <c r="G3531" i="1" s="1"/>
  <c r="G3532" i="1" s="1"/>
  <c r="G3533" i="1" s="1"/>
  <c r="G3534" i="1" s="1"/>
  <c r="G3535" i="1" s="1"/>
  <c r="G3536" i="1" s="1"/>
  <c r="G3537" i="1" s="1"/>
  <c r="G3538" i="1" s="1"/>
  <c r="G3539" i="1" s="1"/>
  <c r="G3540" i="1" s="1"/>
  <c r="G3541" i="1" s="1"/>
  <c r="G3542" i="1" s="1"/>
  <c r="G3543" i="1" s="1"/>
  <c r="G3544" i="1" s="1"/>
  <c r="G3545" i="1" s="1"/>
  <c r="G3546" i="1" s="1"/>
  <c r="G3547" i="1" s="1"/>
  <c r="G3548" i="1" s="1"/>
  <c r="G3549" i="1" s="1"/>
  <c r="G3550" i="1" s="1"/>
  <c r="G3551" i="1" s="1"/>
  <c r="G3552" i="1" s="1"/>
  <c r="G3553" i="1" s="1"/>
  <c r="G3554" i="1" s="1"/>
  <c r="G3555" i="1" s="1"/>
  <c r="G3556" i="1" s="1"/>
  <c r="G3557" i="1" s="1"/>
  <c r="G3558" i="1" s="1"/>
  <c r="G3559" i="1" s="1"/>
  <c r="G3560" i="1" s="1"/>
  <c r="G3561" i="1" s="1"/>
  <c r="G3562" i="1" s="1"/>
  <c r="G3563" i="1" s="1"/>
  <c r="G3564" i="1" s="1"/>
  <c r="G3565" i="1" s="1"/>
  <c r="G3566" i="1" s="1"/>
  <c r="G3567" i="1" s="1"/>
  <c r="G3568" i="1" s="1"/>
  <c r="G3569" i="1" s="1"/>
  <c r="G3570" i="1" s="1"/>
  <c r="G3571" i="1" s="1"/>
  <c r="G3572" i="1" s="1"/>
  <c r="G3573" i="1" s="1"/>
  <c r="G3574" i="1" s="1"/>
  <c r="G3575" i="1" s="1"/>
  <c r="G3576" i="1" s="1"/>
  <c r="G3577" i="1" s="1"/>
  <c r="G3578" i="1" s="1"/>
  <c r="G3579" i="1" s="1"/>
  <c r="G3580" i="1" s="1"/>
  <c r="G3581" i="1" s="1"/>
  <c r="G3582" i="1" s="1"/>
  <c r="G3583" i="1" s="1"/>
  <c r="G3584" i="1" s="1"/>
  <c r="G3585" i="1" s="1"/>
  <c r="G3586" i="1" s="1"/>
  <c r="G3587" i="1" s="1"/>
  <c r="G3588" i="1" s="1"/>
  <c r="G3589" i="1" s="1"/>
  <c r="G3590" i="1" s="1"/>
  <c r="G3591" i="1" s="1"/>
  <c r="G3592" i="1" s="1"/>
  <c r="G3593" i="1" s="1"/>
  <c r="G3594" i="1" s="1"/>
  <c r="G3595" i="1" s="1"/>
  <c r="G3596" i="1" s="1"/>
  <c r="G3597" i="1" s="1"/>
  <c r="G3598" i="1" s="1"/>
  <c r="G3599" i="1" s="1"/>
  <c r="G3600" i="1" s="1"/>
  <c r="G3601" i="1" s="1"/>
  <c r="G3602" i="1" s="1"/>
  <c r="G3603" i="1" s="1"/>
  <c r="G3604" i="1" s="1"/>
  <c r="G3605" i="1" s="1"/>
  <c r="G3606" i="1" s="1"/>
  <c r="G3607" i="1" s="1"/>
  <c r="G3608" i="1" s="1"/>
  <c r="G3609" i="1" s="1"/>
  <c r="G3610" i="1" s="1"/>
  <c r="G3611" i="1" s="1"/>
  <c r="G3612" i="1" s="1"/>
  <c r="G3613" i="1" s="1"/>
  <c r="G3614" i="1" s="1"/>
  <c r="G3615" i="1" s="1"/>
  <c r="G3616" i="1" s="1"/>
  <c r="G3617" i="1" s="1"/>
  <c r="G3618" i="1" s="1"/>
  <c r="G3619" i="1" s="1"/>
  <c r="G3620" i="1" s="1"/>
  <c r="G3621" i="1" s="1"/>
  <c r="G3622" i="1" s="1"/>
  <c r="G3623" i="1" s="1"/>
  <c r="G3624" i="1" s="1"/>
  <c r="G3625" i="1" s="1"/>
  <c r="G3626" i="1" s="1"/>
  <c r="G3627" i="1" s="1"/>
  <c r="G3628" i="1" s="1"/>
  <c r="G3629" i="1" s="1"/>
  <c r="G3630" i="1" s="1"/>
  <c r="G3631" i="1" s="1"/>
  <c r="G3632" i="1" s="1"/>
  <c r="G3633" i="1" s="1"/>
  <c r="G3634" i="1" s="1"/>
  <c r="G3635" i="1" s="1"/>
  <c r="G3636" i="1" s="1"/>
  <c r="G3637" i="1" s="1"/>
  <c r="G3638" i="1" s="1"/>
  <c r="G3639" i="1" s="1"/>
  <c r="G3640" i="1" s="1"/>
  <c r="G3641" i="1" s="1"/>
  <c r="G3642" i="1" s="1"/>
  <c r="G3643" i="1" s="1"/>
  <c r="G3644" i="1" s="1"/>
  <c r="G3645" i="1" s="1"/>
  <c r="G3646" i="1" s="1"/>
  <c r="G3647" i="1" s="1"/>
  <c r="G3648" i="1" s="1"/>
  <c r="G3649" i="1" s="1"/>
  <c r="G3650" i="1" s="1"/>
  <c r="G3651" i="1" s="1"/>
  <c r="G3652" i="1" s="1"/>
  <c r="G3653" i="1" s="1"/>
  <c r="G3654" i="1" s="1"/>
  <c r="G3655" i="1" s="1"/>
  <c r="G3656" i="1" s="1"/>
  <c r="G3657" i="1" s="1"/>
  <c r="G3658" i="1" s="1"/>
  <c r="G3659" i="1" s="1"/>
  <c r="G3660" i="1" s="1"/>
  <c r="G3661" i="1" s="1"/>
  <c r="G3662" i="1" s="1"/>
  <c r="G3663" i="1" s="1"/>
  <c r="G3664" i="1" s="1"/>
  <c r="G3665" i="1" s="1"/>
  <c r="G3666" i="1" s="1"/>
  <c r="G3667" i="1" s="1"/>
  <c r="G3668" i="1" s="1"/>
  <c r="G3669" i="1" s="1"/>
  <c r="G3670" i="1" s="1"/>
  <c r="G3671" i="1" s="1"/>
  <c r="G3672" i="1" s="1"/>
  <c r="G3673" i="1" s="1"/>
  <c r="G3674" i="1" s="1"/>
  <c r="G3675" i="1" s="1"/>
  <c r="G3676" i="1" s="1"/>
  <c r="G3677" i="1" s="1"/>
  <c r="G3678" i="1" s="1"/>
  <c r="G3679" i="1" s="1"/>
  <c r="G3680" i="1" s="1"/>
  <c r="G3681" i="1" s="1"/>
  <c r="G3682" i="1" s="1"/>
  <c r="G3683" i="1" s="1"/>
  <c r="G3684" i="1" s="1"/>
  <c r="G3685" i="1" s="1"/>
  <c r="G3686" i="1" s="1"/>
  <c r="G3687" i="1" s="1"/>
  <c r="G3688" i="1" s="1"/>
  <c r="G3689" i="1" s="1"/>
  <c r="G3690" i="1" s="1"/>
  <c r="G3691" i="1" s="1"/>
  <c r="G3692" i="1" s="1"/>
  <c r="G3693" i="1" s="1"/>
  <c r="G3694" i="1" s="1"/>
  <c r="G3695" i="1" s="1"/>
  <c r="G3696" i="1" s="1"/>
  <c r="G3697" i="1" s="1"/>
  <c r="G3698" i="1" s="1"/>
  <c r="G3699" i="1" s="1"/>
  <c r="G3700" i="1" s="1"/>
  <c r="G3701" i="1" s="1"/>
  <c r="G3702" i="1" s="1"/>
  <c r="G3703" i="1" s="1"/>
  <c r="G3704" i="1" s="1"/>
  <c r="G3705" i="1" s="1"/>
  <c r="G3706" i="1" s="1"/>
  <c r="G3707" i="1" s="1"/>
  <c r="G3708" i="1" s="1"/>
  <c r="G3709" i="1" s="1"/>
  <c r="G3710" i="1" s="1"/>
  <c r="G3711" i="1" s="1"/>
  <c r="G3712" i="1" s="1"/>
  <c r="G3713" i="1" s="1"/>
  <c r="G3714" i="1" s="1"/>
  <c r="G3715" i="1" s="1"/>
  <c r="G3716" i="1" s="1"/>
  <c r="G3717" i="1" s="1"/>
  <c r="G3718" i="1" s="1"/>
  <c r="G3719" i="1" s="1"/>
  <c r="G3720" i="1" s="1"/>
  <c r="G3721" i="1" s="1"/>
  <c r="G3722" i="1" s="1"/>
  <c r="G3723" i="1" s="1"/>
  <c r="G3724" i="1" s="1"/>
  <c r="G3725" i="1" s="1"/>
  <c r="G3726" i="1" s="1"/>
  <c r="G3727" i="1" s="1"/>
  <c r="G3728" i="1" s="1"/>
  <c r="G3729" i="1" s="1"/>
  <c r="G3730" i="1" s="1"/>
  <c r="G3731" i="1" s="1"/>
  <c r="G3732" i="1" s="1"/>
  <c r="G3733" i="1" s="1"/>
  <c r="G3734" i="1" s="1"/>
  <c r="G3735" i="1" s="1"/>
  <c r="G3736" i="1" s="1"/>
  <c r="G3737" i="1" s="1"/>
  <c r="G3738" i="1" s="1"/>
  <c r="G3739" i="1" s="1"/>
  <c r="G3740" i="1" s="1"/>
  <c r="G3741" i="1" s="1"/>
  <c r="G3742" i="1" s="1"/>
  <c r="G3743" i="1" s="1"/>
  <c r="G3744" i="1" s="1"/>
  <c r="G3745" i="1" s="1"/>
  <c r="G3746" i="1" s="1"/>
  <c r="G3747" i="1" s="1"/>
  <c r="G3748" i="1" s="1"/>
  <c r="G3749" i="1" s="1"/>
  <c r="G3750" i="1" s="1"/>
  <c r="G3751" i="1" s="1"/>
  <c r="G3752" i="1" s="1"/>
  <c r="G3753" i="1" s="1"/>
  <c r="G3754" i="1" s="1"/>
  <c r="G3755" i="1" s="1"/>
  <c r="G3756" i="1" s="1"/>
  <c r="G3757" i="1" s="1"/>
  <c r="G3758" i="1" s="1"/>
  <c r="G3759" i="1" s="1"/>
  <c r="G3760" i="1" s="1"/>
  <c r="G3761" i="1" s="1"/>
  <c r="G3762" i="1" s="1"/>
  <c r="G3763" i="1" s="1"/>
  <c r="G3764" i="1" s="1"/>
  <c r="G3765" i="1" s="1"/>
  <c r="G3766" i="1" s="1"/>
  <c r="G3767" i="1" s="1"/>
  <c r="G3768" i="1" s="1"/>
  <c r="G3769" i="1" s="1"/>
  <c r="G3770" i="1" s="1"/>
  <c r="G3771" i="1" s="1"/>
  <c r="G3772" i="1" s="1"/>
  <c r="G3773" i="1" s="1"/>
  <c r="G3774" i="1" s="1"/>
  <c r="G3775" i="1" s="1"/>
  <c r="G3776" i="1" s="1"/>
  <c r="G3777" i="1" s="1"/>
  <c r="G3778" i="1" s="1"/>
  <c r="G3779" i="1" s="1"/>
  <c r="G3780" i="1" s="1"/>
  <c r="G3781" i="1" s="1"/>
  <c r="G3782" i="1" s="1"/>
  <c r="G3783" i="1" s="1"/>
  <c r="G3784" i="1" s="1"/>
  <c r="G3785" i="1" s="1"/>
  <c r="G3786" i="1" s="1"/>
  <c r="G3787" i="1" s="1"/>
  <c r="G3788" i="1" s="1"/>
  <c r="G3789" i="1" s="1"/>
  <c r="G3790" i="1" s="1"/>
  <c r="G3791" i="1" s="1"/>
  <c r="G3792" i="1" s="1"/>
  <c r="G3793" i="1" s="1"/>
  <c r="G3794" i="1" s="1"/>
  <c r="G3795" i="1" s="1"/>
  <c r="G3796" i="1" s="1"/>
  <c r="G3797" i="1" s="1"/>
  <c r="G3798" i="1" s="1"/>
  <c r="G3799" i="1" s="1"/>
  <c r="G3800" i="1" s="1"/>
  <c r="G3801" i="1" s="1"/>
  <c r="G3802" i="1" s="1"/>
  <c r="G3803" i="1" s="1"/>
  <c r="G3804" i="1" s="1"/>
  <c r="G3805" i="1" s="1"/>
  <c r="G3806" i="1" s="1"/>
  <c r="G3807" i="1" s="1"/>
  <c r="G3808" i="1" s="1"/>
  <c r="G3809" i="1" s="1"/>
  <c r="G3810" i="1" s="1"/>
  <c r="G3811" i="1" s="1"/>
  <c r="G3812" i="1" s="1"/>
  <c r="G3813" i="1" s="1"/>
  <c r="G3814" i="1" s="1"/>
  <c r="G3815" i="1" s="1"/>
  <c r="G3816" i="1" s="1"/>
  <c r="G3817" i="1" s="1"/>
  <c r="G3818" i="1" s="1"/>
  <c r="G3819" i="1" s="1"/>
  <c r="G3820" i="1" s="1"/>
  <c r="G3821" i="1" s="1"/>
  <c r="G3822" i="1" s="1"/>
  <c r="G3823" i="1" s="1"/>
  <c r="G3824" i="1" s="1"/>
  <c r="G3825" i="1" s="1"/>
  <c r="G3826" i="1" s="1"/>
  <c r="G3827" i="1" s="1"/>
  <c r="G3828" i="1" s="1"/>
  <c r="G3829" i="1" s="1"/>
  <c r="G3830" i="1" s="1"/>
  <c r="G3831" i="1" s="1"/>
  <c r="G3832" i="1" s="1"/>
  <c r="G3833" i="1" s="1"/>
  <c r="G3834" i="1" s="1"/>
  <c r="G3835" i="1" s="1"/>
  <c r="G3836" i="1" s="1"/>
  <c r="G3837" i="1" s="1"/>
  <c r="G3838" i="1" s="1"/>
  <c r="G3839" i="1" s="1"/>
  <c r="G3840" i="1" s="1"/>
  <c r="G3841" i="1" s="1"/>
  <c r="G3842" i="1" s="1"/>
  <c r="G3843" i="1" s="1"/>
  <c r="G3844" i="1" s="1"/>
  <c r="G3845" i="1" s="1"/>
  <c r="G3846" i="1" s="1"/>
  <c r="G3847" i="1" s="1"/>
  <c r="G3848" i="1" s="1"/>
  <c r="G3849" i="1" s="1"/>
  <c r="G3850" i="1" s="1"/>
  <c r="G3851" i="1" s="1"/>
  <c r="G3852" i="1" s="1"/>
  <c r="G3853" i="1" s="1"/>
  <c r="G3854" i="1" s="1"/>
  <c r="G3855" i="1" s="1"/>
  <c r="G3856" i="1" s="1"/>
  <c r="G3857" i="1" s="1"/>
  <c r="G3858" i="1" s="1"/>
  <c r="G3859" i="1" s="1"/>
  <c r="G3860" i="1" s="1"/>
  <c r="G3861" i="1" s="1"/>
  <c r="G3862" i="1" s="1"/>
  <c r="G3863" i="1" s="1"/>
  <c r="G3864" i="1" s="1"/>
  <c r="G3865" i="1" s="1"/>
  <c r="G3866" i="1" s="1"/>
  <c r="G3867" i="1" s="1"/>
  <c r="G3868" i="1" s="1"/>
  <c r="G3869" i="1" s="1"/>
  <c r="G3870" i="1" s="1"/>
  <c r="G3871" i="1" s="1"/>
  <c r="G3872" i="1" s="1"/>
  <c r="G3873" i="1" s="1"/>
  <c r="G3874" i="1" s="1"/>
  <c r="G3875" i="1" s="1"/>
  <c r="G3876" i="1" s="1"/>
  <c r="G3877" i="1" s="1"/>
  <c r="G3878" i="1" s="1"/>
  <c r="G3879" i="1" s="1"/>
  <c r="G3880" i="1" s="1"/>
  <c r="G3881" i="1" s="1"/>
  <c r="G3882" i="1" s="1"/>
  <c r="G3883" i="1" s="1"/>
  <c r="G3884" i="1" s="1"/>
  <c r="G3885" i="1" s="1"/>
  <c r="G3886" i="1" s="1"/>
  <c r="G3887" i="1" s="1"/>
  <c r="G3888" i="1" s="1"/>
  <c r="G3889" i="1" s="1"/>
  <c r="G3890" i="1" s="1"/>
  <c r="G3891" i="1" s="1"/>
  <c r="G3892" i="1" s="1"/>
  <c r="G3893" i="1" s="1"/>
  <c r="G3894" i="1" s="1"/>
  <c r="G3895" i="1" s="1"/>
  <c r="G3896" i="1" s="1"/>
  <c r="G3897" i="1" s="1"/>
  <c r="G3898" i="1" s="1"/>
  <c r="G3899" i="1" s="1"/>
  <c r="G3900" i="1" s="1"/>
  <c r="G3901" i="1" s="1"/>
  <c r="G3902" i="1" s="1"/>
  <c r="G3903" i="1" s="1"/>
  <c r="G3904" i="1" s="1"/>
  <c r="G3905" i="1" s="1"/>
  <c r="G3906" i="1" s="1"/>
  <c r="G3907" i="1" s="1"/>
  <c r="G3908" i="1" s="1"/>
  <c r="G3909" i="1" s="1"/>
  <c r="G3910" i="1" s="1"/>
  <c r="G3911" i="1" s="1"/>
  <c r="G3912" i="1" s="1"/>
  <c r="G3913" i="1" s="1"/>
  <c r="G3914" i="1" s="1"/>
  <c r="G3915" i="1" s="1"/>
  <c r="G3916" i="1" s="1"/>
  <c r="G3917" i="1" s="1"/>
  <c r="G3918" i="1" s="1"/>
  <c r="G3919" i="1" s="1"/>
  <c r="G3920" i="1" s="1"/>
  <c r="G3921" i="1" s="1"/>
  <c r="G3922" i="1" s="1"/>
  <c r="G3923" i="1" s="1"/>
  <c r="G3924" i="1" s="1"/>
  <c r="G3925" i="1" s="1"/>
  <c r="G3926" i="1" s="1"/>
  <c r="G3927" i="1" s="1"/>
  <c r="G3928" i="1" s="1"/>
  <c r="G3929" i="1" s="1"/>
  <c r="G3930" i="1" s="1"/>
  <c r="G3931" i="1" s="1"/>
  <c r="G3932" i="1" s="1"/>
  <c r="G3933" i="1" s="1"/>
  <c r="G3934" i="1" s="1"/>
  <c r="G3935" i="1" s="1"/>
  <c r="G3936" i="1" s="1"/>
  <c r="G3937" i="1" s="1"/>
  <c r="G3938" i="1" s="1"/>
  <c r="G3939" i="1" s="1"/>
  <c r="G3940" i="1" s="1"/>
  <c r="G3941" i="1" s="1"/>
  <c r="G3942" i="1" s="1"/>
  <c r="G3943" i="1" s="1"/>
  <c r="G3944" i="1" s="1"/>
  <c r="G3945" i="1" s="1"/>
  <c r="G3946" i="1" s="1"/>
  <c r="G3947" i="1" s="1"/>
  <c r="G3948" i="1" s="1"/>
  <c r="G3949" i="1" s="1"/>
  <c r="G3950" i="1" s="1"/>
  <c r="G3951" i="1" s="1"/>
  <c r="G3952" i="1" s="1"/>
  <c r="G3953" i="1" s="1"/>
  <c r="G3954" i="1" s="1"/>
  <c r="G3955" i="1" s="1"/>
  <c r="G3956" i="1" s="1"/>
  <c r="G3957" i="1" s="1"/>
  <c r="G3958" i="1" s="1"/>
  <c r="G3959" i="1" s="1"/>
  <c r="G3960" i="1" s="1"/>
  <c r="G3961" i="1" s="1"/>
  <c r="G3962" i="1" s="1"/>
  <c r="G3963" i="1" s="1"/>
  <c r="G3964" i="1" s="1"/>
  <c r="G3965" i="1" s="1"/>
  <c r="G3966" i="1" s="1"/>
  <c r="G3967" i="1" s="1"/>
  <c r="G3968" i="1" s="1"/>
  <c r="G3969" i="1" s="1"/>
  <c r="G3970" i="1" s="1"/>
  <c r="G3971" i="1" s="1"/>
  <c r="G3972" i="1" s="1"/>
  <c r="G3973" i="1" s="1"/>
  <c r="G3974" i="1" s="1"/>
  <c r="G3975" i="1" s="1"/>
  <c r="G3976" i="1" s="1"/>
  <c r="G3977" i="1" s="1"/>
  <c r="G3978" i="1" s="1"/>
  <c r="G3979" i="1" s="1"/>
  <c r="G3980" i="1" s="1"/>
  <c r="G3981" i="1" s="1"/>
  <c r="G3982" i="1" s="1"/>
  <c r="G3983" i="1" s="1"/>
  <c r="G3984" i="1" s="1"/>
  <c r="G3985" i="1" s="1"/>
  <c r="G3986" i="1" s="1"/>
  <c r="G3987" i="1" s="1"/>
  <c r="G3988" i="1" s="1"/>
  <c r="G3989" i="1" s="1"/>
  <c r="G3990" i="1" s="1"/>
  <c r="G3991" i="1" s="1"/>
  <c r="G3992" i="1" s="1"/>
  <c r="G3993" i="1" s="1"/>
  <c r="G3994" i="1" s="1"/>
  <c r="G3995" i="1" s="1"/>
  <c r="G3996" i="1" s="1"/>
  <c r="G3997" i="1" s="1"/>
  <c r="G3998" i="1" s="1"/>
  <c r="G3999" i="1" s="1"/>
  <c r="G4000" i="1" s="1"/>
  <c r="G4001" i="1" s="1"/>
  <c r="G4002" i="1" s="1"/>
  <c r="G4003" i="1" s="1"/>
  <c r="G4004" i="1" s="1"/>
  <c r="G4005" i="1" s="1"/>
  <c r="G4006" i="1" s="1"/>
  <c r="G4007" i="1" s="1"/>
  <c r="G4008" i="1" s="1"/>
  <c r="G4009" i="1" s="1"/>
  <c r="G4010" i="1" s="1"/>
  <c r="G4011" i="1" s="1"/>
  <c r="G4012" i="1" s="1"/>
  <c r="G4013" i="1" s="1"/>
  <c r="G4014" i="1" s="1"/>
  <c r="G4015" i="1" s="1"/>
  <c r="G4016" i="1" s="1"/>
  <c r="G4017" i="1" s="1"/>
  <c r="G4018" i="1" s="1"/>
  <c r="G4019" i="1" s="1"/>
  <c r="G4020" i="1" s="1"/>
  <c r="G4021" i="1" s="1"/>
  <c r="G4022" i="1" s="1"/>
  <c r="G4023" i="1" s="1"/>
  <c r="G4024" i="1" s="1"/>
  <c r="G4025" i="1" s="1"/>
  <c r="G4026" i="1" s="1"/>
  <c r="G4027" i="1" s="1"/>
  <c r="G4028" i="1" s="1"/>
  <c r="G4029" i="1" s="1"/>
  <c r="G4030" i="1" s="1"/>
  <c r="G4031" i="1" s="1"/>
  <c r="G4032" i="1" s="1"/>
  <c r="G4033" i="1" s="1"/>
  <c r="G4034" i="1" s="1"/>
  <c r="G4035" i="1" s="1"/>
  <c r="G4036" i="1" s="1"/>
  <c r="G4037" i="1" s="1"/>
  <c r="G4038" i="1" s="1"/>
  <c r="G4039" i="1" s="1"/>
  <c r="G4040" i="1" s="1"/>
  <c r="G4041" i="1" s="1"/>
  <c r="G4042" i="1" s="1"/>
  <c r="G4043" i="1" s="1"/>
  <c r="G4044" i="1" s="1"/>
  <c r="G4045" i="1" s="1"/>
  <c r="G4046" i="1" s="1"/>
  <c r="G4047" i="1" s="1"/>
  <c r="G4048" i="1" s="1"/>
  <c r="G4049" i="1" s="1"/>
  <c r="G4050" i="1" s="1"/>
  <c r="G4051" i="1" s="1"/>
  <c r="G4052" i="1" s="1"/>
  <c r="G4053" i="1" s="1"/>
  <c r="G4054" i="1" s="1"/>
  <c r="G4055" i="1" s="1"/>
  <c r="G4056" i="1" s="1"/>
  <c r="G4057" i="1" s="1"/>
  <c r="G4058" i="1" s="1"/>
  <c r="G4059" i="1" s="1"/>
  <c r="G4060" i="1" s="1"/>
  <c r="G4061" i="1" s="1"/>
  <c r="G4062" i="1" s="1"/>
  <c r="G4063" i="1" s="1"/>
  <c r="G4064" i="1" s="1"/>
  <c r="G4065" i="1" s="1"/>
  <c r="G4066" i="1" s="1"/>
  <c r="G4067" i="1" s="1"/>
  <c r="G4068" i="1" s="1"/>
  <c r="G4069" i="1" s="1"/>
  <c r="G4070" i="1" s="1"/>
  <c r="G4071" i="1" s="1"/>
  <c r="G4072" i="1" s="1"/>
  <c r="G4073" i="1" s="1"/>
  <c r="G4074" i="1" s="1"/>
  <c r="G4075" i="1" s="1"/>
  <c r="G4076" i="1" s="1"/>
  <c r="G4077" i="1" s="1"/>
  <c r="G4078" i="1" s="1"/>
  <c r="G4079" i="1" s="1"/>
  <c r="G4080" i="1" s="1"/>
  <c r="G4081" i="1" s="1"/>
  <c r="G4082" i="1" s="1"/>
  <c r="G4083" i="1" s="1"/>
  <c r="G4084" i="1" s="1"/>
  <c r="G4085" i="1" s="1"/>
  <c r="G4086" i="1" s="1"/>
  <c r="G4087" i="1" s="1"/>
  <c r="G4088" i="1" s="1"/>
  <c r="G4089" i="1" s="1"/>
  <c r="G4090" i="1" s="1"/>
  <c r="G4091" i="1" s="1"/>
  <c r="G4092" i="1" s="1"/>
  <c r="G4093" i="1" s="1"/>
  <c r="G4094" i="1" s="1"/>
  <c r="G4095" i="1" s="1"/>
  <c r="G4096" i="1" s="1"/>
  <c r="G4097" i="1" s="1"/>
  <c r="G4098" i="1" s="1"/>
  <c r="G4099" i="1" s="1"/>
  <c r="G4100" i="1" s="1"/>
  <c r="G4101" i="1" s="1"/>
  <c r="G4102" i="1" s="1"/>
  <c r="G4103" i="1" s="1"/>
  <c r="G4104" i="1" s="1"/>
  <c r="G4105" i="1" s="1"/>
  <c r="G4106" i="1" s="1"/>
  <c r="G4107" i="1" s="1"/>
  <c r="G4108" i="1" s="1"/>
  <c r="G4109" i="1" s="1"/>
  <c r="G4110" i="1" s="1"/>
  <c r="G4111" i="1" s="1"/>
  <c r="G4112" i="1" s="1"/>
  <c r="G4113" i="1" s="1"/>
  <c r="G4114" i="1" s="1"/>
  <c r="G4115" i="1" s="1"/>
  <c r="G4116" i="1" s="1"/>
  <c r="G4117" i="1" s="1"/>
  <c r="G4118" i="1" s="1"/>
  <c r="G4119" i="1" s="1"/>
  <c r="G4120" i="1" s="1"/>
  <c r="G4121" i="1" s="1"/>
  <c r="G4122" i="1" s="1"/>
  <c r="G4123" i="1" s="1"/>
  <c r="G4124" i="1" s="1"/>
  <c r="G4125" i="1" s="1"/>
  <c r="G4126" i="1" s="1"/>
  <c r="G4127" i="1" s="1"/>
  <c r="G4128" i="1" s="1"/>
  <c r="G4129" i="1" s="1"/>
  <c r="G4130" i="1" s="1"/>
  <c r="G4131" i="1" s="1"/>
  <c r="G4132" i="1" s="1"/>
  <c r="G4133" i="1" s="1"/>
  <c r="G4134" i="1" s="1"/>
  <c r="G4135" i="1" s="1"/>
  <c r="G4136" i="1" s="1"/>
  <c r="G4137" i="1" s="1"/>
  <c r="G4138" i="1" s="1"/>
  <c r="G4139" i="1" s="1"/>
  <c r="G4140" i="1" s="1"/>
  <c r="G4141" i="1" s="1"/>
  <c r="G4142" i="1" s="1"/>
  <c r="G4143" i="1" s="1"/>
  <c r="G4144" i="1" s="1"/>
  <c r="G4145" i="1" s="1"/>
  <c r="G4146" i="1" s="1"/>
  <c r="G4147" i="1" s="1"/>
  <c r="G4148" i="1" s="1"/>
  <c r="G4149" i="1" s="1"/>
  <c r="G4150" i="1" s="1"/>
  <c r="G4151" i="1" s="1"/>
  <c r="G4152" i="1" s="1"/>
  <c r="G4153" i="1" s="1"/>
  <c r="G4154" i="1" s="1"/>
  <c r="G4155" i="1" s="1"/>
  <c r="G4156" i="1" s="1"/>
  <c r="G4157" i="1" s="1"/>
  <c r="G4158" i="1" s="1"/>
  <c r="G4159" i="1" s="1"/>
  <c r="G4160" i="1" s="1"/>
  <c r="G4161" i="1" s="1"/>
  <c r="G4162" i="1" s="1"/>
  <c r="G4163" i="1" s="1"/>
  <c r="G4164" i="1" s="1"/>
  <c r="G4165" i="1" s="1"/>
  <c r="G4166" i="1" s="1"/>
  <c r="G4167" i="1" s="1"/>
  <c r="G4168" i="1" s="1"/>
  <c r="G4169" i="1" s="1"/>
  <c r="G4170" i="1" s="1"/>
  <c r="G4171" i="1" s="1"/>
  <c r="G4172" i="1" s="1"/>
  <c r="G4173" i="1" s="1"/>
  <c r="G4174" i="1" s="1"/>
  <c r="G4175" i="1" s="1"/>
  <c r="G4176" i="1" s="1"/>
  <c r="G4177" i="1" s="1"/>
  <c r="G4178" i="1" s="1"/>
  <c r="G4179" i="1" s="1"/>
  <c r="G4180" i="1" s="1"/>
  <c r="G4181" i="1" s="1"/>
  <c r="G4182" i="1" s="1"/>
  <c r="G4183" i="1" s="1"/>
  <c r="G4184" i="1" s="1"/>
  <c r="G4185" i="1" s="1"/>
  <c r="G4186" i="1" s="1"/>
  <c r="G4187" i="1" s="1"/>
  <c r="G4188" i="1" s="1"/>
  <c r="G4189" i="1" s="1"/>
  <c r="G4190" i="1" s="1"/>
  <c r="G4191" i="1" s="1"/>
  <c r="G4192" i="1" s="1"/>
  <c r="G4193" i="1" s="1"/>
  <c r="G4194" i="1" s="1"/>
  <c r="G4195" i="1" s="1"/>
  <c r="G4196" i="1" s="1"/>
  <c r="G4197" i="1" s="1"/>
  <c r="G4198" i="1" s="1"/>
  <c r="G4199" i="1" s="1"/>
  <c r="G4200" i="1" s="1"/>
  <c r="G4201" i="1" s="1"/>
  <c r="G4202" i="1" s="1"/>
  <c r="G4203" i="1" s="1"/>
  <c r="G4204" i="1" s="1"/>
  <c r="G4205" i="1" s="1"/>
  <c r="G4206" i="1" s="1"/>
  <c r="G4207" i="1" s="1"/>
  <c r="G4208" i="1" s="1"/>
  <c r="G4209" i="1" s="1"/>
  <c r="G4210" i="1" s="1"/>
  <c r="G4211" i="1" s="1"/>
  <c r="G4212" i="1" s="1"/>
  <c r="G4213" i="1" s="1"/>
  <c r="G4214" i="1" s="1"/>
  <c r="G4215" i="1" s="1"/>
  <c r="G4216" i="1" s="1"/>
  <c r="G4217" i="1" s="1"/>
  <c r="G4218" i="1" s="1"/>
  <c r="G4219" i="1" s="1"/>
  <c r="G4220" i="1" s="1"/>
  <c r="G4221" i="1" s="1"/>
  <c r="G4222" i="1" s="1"/>
  <c r="G4223" i="1" s="1"/>
  <c r="G4224" i="1" s="1"/>
  <c r="G4225" i="1" s="1"/>
  <c r="G4226" i="1" s="1"/>
  <c r="G4227" i="1" s="1"/>
  <c r="G4228" i="1" s="1"/>
  <c r="G4229" i="1" s="1"/>
  <c r="G4230" i="1" s="1"/>
  <c r="G4231" i="1" s="1"/>
  <c r="G4232" i="1" s="1"/>
  <c r="G4233" i="1" s="1"/>
  <c r="G4234" i="1" s="1"/>
  <c r="G4235" i="1" s="1"/>
  <c r="G4236" i="1" s="1"/>
  <c r="G4237" i="1" s="1"/>
  <c r="G4238" i="1" s="1"/>
  <c r="G4239" i="1" s="1"/>
  <c r="G4240" i="1" s="1"/>
  <c r="G4241" i="1" s="1"/>
  <c r="G4242" i="1" s="1"/>
  <c r="G4243" i="1" s="1"/>
  <c r="G4244" i="1" s="1"/>
  <c r="G4245" i="1" s="1"/>
  <c r="G4246" i="1" s="1"/>
  <c r="G4247" i="1" s="1"/>
  <c r="G4248" i="1" s="1"/>
  <c r="G4249" i="1" s="1"/>
  <c r="G4250" i="1" s="1"/>
  <c r="G4251" i="1" s="1"/>
  <c r="G4252" i="1" s="1"/>
  <c r="G4253" i="1" s="1"/>
  <c r="G4254" i="1" s="1"/>
  <c r="G4255" i="1" s="1"/>
  <c r="G4256" i="1" s="1"/>
  <c r="G4257" i="1" s="1"/>
  <c r="G4258" i="1" s="1"/>
  <c r="G4259" i="1" s="1"/>
  <c r="G4260" i="1" s="1"/>
  <c r="G4261" i="1" s="1"/>
  <c r="G4262" i="1" s="1"/>
  <c r="G4263" i="1" s="1"/>
  <c r="G4264" i="1" s="1"/>
  <c r="G4265" i="1" s="1"/>
  <c r="G4266" i="1" s="1"/>
  <c r="G4267" i="1" s="1"/>
  <c r="G4268" i="1" s="1"/>
  <c r="G4269" i="1" s="1"/>
  <c r="G4270" i="1" s="1"/>
  <c r="G4271" i="1" s="1"/>
  <c r="G4272" i="1" s="1"/>
  <c r="G4273" i="1" s="1"/>
  <c r="G4274" i="1" s="1"/>
  <c r="G4275" i="1" s="1"/>
  <c r="G4276" i="1" s="1"/>
  <c r="G4277" i="1" s="1"/>
  <c r="G4278" i="1" s="1"/>
  <c r="G4279" i="1" s="1"/>
  <c r="G4280" i="1" s="1"/>
  <c r="G4281" i="1" s="1"/>
  <c r="G4282" i="1" s="1"/>
  <c r="G4283" i="1" s="1"/>
  <c r="G4284" i="1" s="1"/>
  <c r="G4285" i="1" s="1"/>
  <c r="G4286" i="1" s="1"/>
  <c r="G4287" i="1" s="1"/>
  <c r="G4288" i="1" s="1"/>
  <c r="G4289" i="1" s="1"/>
  <c r="G4290" i="1" s="1"/>
  <c r="G4291" i="1" s="1"/>
  <c r="G4292" i="1" s="1"/>
  <c r="G4293" i="1" s="1"/>
  <c r="G4294" i="1" s="1"/>
  <c r="G4295" i="1" s="1"/>
  <c r="G4296" i="1" s="1"/>
  <c r="G4297" i="1" s="1"/>
  <c r="G4298" i="1" s="1"/>
  <c r="G4299" i="1" s="1"/>
  <c r="G4300" i="1" s="1"/>
  <c r="G4301" i="1" s="1"/>
  <c r="G4302" i="1" s="1"/>
  <c r="G4303" i="1" s="1"/>
  <c r="G4304" i="1" s="1"/>
  <c r="G4305" i="1" s="1"/>
  <c r="G4306" i="1" s="1"/>
  <c r="G4307" i="1" s="1"/>
  <c r="G4308" i="1" s="1"/>
  <c r="G4309" i="1" s="1"/>
  <c r="G4310" i="1" s="1"/>
  <c r="G4311" i="1" s="1"/>
  <c r="G4312" i="1" s="1"/>
  <c r="G4313" i="1" s="1"/>
  <c r="G4314" i="1" s="1"/>
  <c r="G4315" i="1" s="1"/>
  <c r="G4316" i="1" s="1"/>
  <c r="G4317" i="1" s="1"/>
  <c r="G4318" i="1" s="1"/>
  <c r="G4319" i="1" s="1"/>
  <c r="G4320" i="1" s="1"/>
  <c r="G4321" i="1" s="1"/>
  <c r="G4322" i="1" s="1"/>
  <c r="G4323" i="1" s="1"/>
  <c r="G4324" i="1" s="1"/>
  <c r="G4325" i="1" s="1"/>
  <c r="G4326" i="1" s="1"/>
  <c r="G4327" i="1" s="1"/>
  <c r="G4328" i="1" s="1"/>
  <c r="G4329" i="1" s="1"/>
  <c r="G4330" i="1" s="1"/>
  <c r="G4331" i="1" s="1"/>
  <c r="G4332" i="1" s="1"/>
  <c r="G4333" i="1" s="1"/>
  <c r="G4334" i="1" s="1"/>
  <c r="G4335" i="1" s="1"/>
  <c r="G4336" i="1" s="1"/>
  <c r="G4337" i="1" s="1"/>
  <c r="G4338" i="1" s="1"/>
  <c r="G4339" i="1" s="1"/>
  <c r="G4340" i="1" s="1"/>
  <c r="G4341" i="1" s="1"/>
  <c r="G4342" i="1" s="1"/>
  <c r="G4343" i="1" s="1"/>
  <c r="G4344" i="1" s="1"/>
  <c r="G4345" i="1" s="1"/>
  <c r="G4346" i="1" s="1"/>
  <c r="G4347" i="1" s="1"/>
  <c r="G4348" i="1" s="1"/>
  <c r="G4349" i="1" s="1"/>
  <c r="G4350" i="1" s="1"/>
  <c r="G4351" i="1" s="1"/>
  <c r="G4352" i="1" s="1"/>
  <c r="G4353" i="1" s="1"/>
  <c r="G4354" i="1" s="1"/>
  <c r="G4355" i="1" s="1"/>
  <c r="G4356" i="1" s="1"/>
  <c r="G4357" i="1" s="1"/>
  <c r="G4358" i="1" s="1"/>
  <c r="G4359" i="1" s="1"/>
  <c r="G4360" i="1" s="1"/>
  <c r="G4361" i="1" s="1"/>
  <c r="G4362" i="1" s="1"/>
  <c r="G4363" i="1" s="1"/>
  <c r="G4364" i="1" s="1"/>
  <c r="G4365" i="1" s="1"/>
  <c r="G4366" i="1" s="1"/>
  <c r="G4367" i="1" s="1"/>
  <c r="G4368" i="1" s="1"/>
  <c r="G4369" i="1" s="1"/>
  <c r="G4370" i="1" s="1"/>
  <c r="G4371" i="1" s="1"/>
  <c r="G4372" i="1" s="1"/>
  <c r="G4373" i="1" s="1"/>
  <c r="G4374" i="1" s="1"/>
  <c r="G4375" i="1" s="1"/>
  <c r="G4376" i="1" s="1"/>
  <c r="G4377" i="1" s="1"/>
  <c r="G4378" i="1" s="1"/>
  <c r="G4379" i="1" s="1"/>
  <c r="G4380" i="1" s="1"/>
  <c r="G4381" i="1" s="1"/>
  <c r="G4382" i="1" s="1"/>
  <c r="G4383" i="1" s="1"/>
  <c r="G4384" i="1" s="1"/>
  <c r="G4385" i="1" s="1"/>
  <c r="G4386" i="1" s="1"/>
  <c r="G4387" i="1" s="1"/>
  <c r="G4388" i="1" s="1"/>
  <c r="G4389" i="1" s="1"/>
  <c r="G4390" i="1" s="1"/>
  <c r="G4391" i="1" s="1"/>
  <c r="G4392" i="1" s="1"/>
  <c r="G4393" i="1" s="1"/>
  <c r="G4394" i="1" s="1"/>
  <c r="G4395" i="1" s="1"/>
  <c r="G4396" i="1" s="1"/>
  <c r="G4397" i="1" s="1"/>
  <c r="G4398" i="1" s="1"/>
  <c r="G4399" i="1" s="1"/>
  <c r="G4400" i="1" s="1"/>
  <c r="G4401" i="1" s="1"/>
  <c r="G4402" i="1" s="1"/>
  <c r="G4403" i="1" s="1"/>
  <c r="G4404" i="1" s="1"/>
  <c r="G4405" i="1" s="1"/>
  <c r="G4406" i="1" s="1"/>
  <c r="G4407" i="1" s="1"/>
  <c r="G4408" i="1" s="1"/>
  <c r="G4409" i="1" s="1"/>
  <c r="G4410" i="1" s="1"/>
  <c r="G4411" i="1" s="1"/>
  <c r="G4412" i="1" s="1"/>
  <c r="G4413" i="1" s="1"/>
  <c r="G4414" i="1" s="1"/>
  <c r="G4415" i="1" s="1"/>
  <c r="G4416" i="1" s="1"/>
  <c r="G4417" i="1" s="1"/>
  <c r="G4418" i="1" s="1"/>
  <c r="G4419" i="1" s="1"/>
  <c r="G4420" i="1" s="1"/>
  <c r="G4421" i="1" s="1"/>
  <c r="G4422" i="1" s="1"/>
  <c r="G4423" i="1" s="1"/>
  <c r="G4424" i="1" s="1"/>
  <c r="G4425" i="1" s="1"/>
  <c r="G4426" i="1" s="1"/>
  <c r="G4427" i="1" s="1"/>
  <c r="G4428" i="1" s="1"/>
  <c r="G4429" i="1" s="1"/>
  <c r="G4430" i="1" s="1"/>
  <c r="G4431" i="1" s="1"/>
  <c r="G4432" i="1" s="1"/>
  <c r="G4433" i="1" s="1"/>
  <c r="G4434" i="1" s="1"/>
  <c r="G4435" i="1" s="1"/>
  <c r="G4436" i="1" s="1"/>
  <c r="G4437" i="1" s="1"/>
  <c r="G4438" i="1" s="1"/>
  <c r="G4439" i="1" s="1"/>
  <c r="G4440" i="1" s="1"/>
  <c r="G4441" i="1" s="1"/>
  <c r="G4442" i="1" s="1"/>
  <c r="G4443" i="1" s="1"/>
  <c r="G4444" i="1" s="1"/>
  <c r="G4445" i="1" s="1"/>
  <c r="G4446" i="1" s="1"/>
  <c r="G4447" i="1" s="1"/>
  <c r="G4448" i="1" s="1"/>
  <c r="G4449" i="1" s="1"/>
  <c r="G4450" i="1" s="1"/>
  <c r="G4451" i="1" s="1"/>
  <c r="G4452" i="1" s="1"/>
  <c r="G4453" i="1" s="1"/>
  <c r="G4454" i="1" s="1"/>
  <c r="G4455" i="1" s="1"/>
  <c r="G4456" i="1" s="1"/>
  <c r="G4457" i="1" s="1"/>
  <c r="G4458" i="1" s="1"/>
  <c r="G4459" i="1" s="1"/>
  <c r="G4460" i="1" s="1"/>
  <c r="G4461" i="1" s="1"/>
  <c r="G4462" i="1" s="1"/>
  <c r="G4463" i="1" s="1"/>
  <c r="G4464" i="1" s="1"/>
  <c r="G4465" i="1" s="1"/>
  <c r="G4466" i="1" s="1"/>
  <c r="G4467" i="1" s="1"/>
  <c r="G4468" i="1" s="1"/>
  <c r="G4469" i="1" s="1"/>
  <c r="G4470" i="1" s="1"/>
  <c r="G4471" i="1" s="1"/>
  <c r="G4472" i="1" s="1"/>
  <c r="G4473" i="1" s="1"/>
  <c r="G4474" i="1" s="1"/>
  <c r="G4475" i="1" s="1"/>
  <c r="G4476" i="1" s="1"/>
  <c r="G4477" i="1" s="1"/>
  <c r="G4478" i="1" s="1"/>
  <c r="G4479" i="1" s="1"/>
  <c r="G4480" i="1" s="1"/>
  <c r="G4481" i="1" s="1"/>
  <c r="G4482" i="1" s="1"/>
  <c r="G4483" i="1" s="1"/>
  <c r="G4484" i="1" s="1"/>
  <c r="G4485" i="1" s="1"/>
  <c r="G4486" i="1" s="1"/>
  <c r="G4487" i="1" s="1"/>
  <c r="G4488" i="1" s="1"/>
  <c r="G4489" i="1" s="1"/>
  <c r="G4490" i="1" s="1"/>
  <c r="G4491" i="1" s="1"/>
  <c r="G4492" i="1" s="1"/>
  <c r="G4493" i="1" s="1"/>
  <c r="G4494" i="1" s="1"/>
  <c r="G4495" i="1" s="1"/>
  <c r="G4496" i="1" s="1"/>
  <c r="G4497" i="1" s="1"/>
  <c r="G4498" i="1" s="1"/>
  <c r="G4499" i="1" s="1"/>
  <c r="G4500" i="1" s="1"/>
  <c r="G4501" i="1" s="1"/>
  <c r="G4502" i="1" s="1"/>
  <c r="G4503" i="1" s="1"/>
  <c r="G4504" i="1" s="1"/>
  <c r="G4505" i="1" s="1"/>
  <c r="G4506" i="1" s="1"/>
  <c r="G4507" i="1" s="1"/>
  <c r="G4508" i="1" s="1"/>
  <c r="G4509" i="1" s="1"/>
  <c r="G4510" i="1" s="1"/>
  <c r="G4511" i="1" s="1"/>
  <c r="G4512" i="1" s="1"/>
  <c r="G4513" i="1" s="1"/>
  <c r="G4514" i="1" s="1"/>
  <c r="G4515" i="1" s="1"/>
  <c r="G4516" i="1" s="1"/>
  <c r="G4517" i="1" s="1"/>
  <c r="G4518" i="1" s="1"/>
  <c r="G4519" i="1" s="1"/>
  <c r="G4520" i="1" s="1"/>
  <c r="G4521" i="1" s="1"/>
  <c r="G4522" i="1" s="1"/>
  <c r="G4523" i="1" s="1"/>
  <c r="G4524" i="1" s="1"/>
  <c r="G4525" i="1" s="1"/>
  <c r="G4526" i="1" s="1"/>
  <c r="G4527" i="1" s="1"/>
  <c r="G4528" i="1" s="1"/>
  <c r="G4529" i="1" s="1"/>
  <c r="G4530" i="1" s="1"/>
  <c r="G4531" i="1" s="1"/>
  <c r="G4532" i="1" s="1"/>
  <c r="G4533" i="1" s="1"/>
  <c r="G4534" i="1" s="1"/>
  <c r="G4535" i="1" s="1"/>
  <c r="G4536" i="1" s="1"/>
  <c r="G4537" i="1" s="1"/>
  <c r="G4538" i="1" s="1"/>
  <c r="G4539" i="1" s="1"/>
  <c r="G4540" i="1" s="1"/>
  <c r="G4541" i="1" s="1"/>
  <c r="G4542" i="1" s="1"/>
  <c r="G4543" i="1" s="1"/>
  <c r="G4544" i="1" s="1"/>
  <c r="G4545" i="1" s="1"/>
  <c r="G4546" i="1" s="1"/>
  <c r="G4547" i="1" s="1"/>
  <c r="G4548" i="1" s="1"/>
  <c r="G4549" i="1" s="1"/>
  <c r="G4550" i="1" s="1"/>
  <c r="G4551" i="1" s="1"/>
  <c r="G4552" i="1" s="1"/>
  <c r="G4553" i="1" s="1"/>
  <c r="G4554" i="1" s="1"/>
  <c r="G4555" i="1" s="1"/>
  <c r="G4556" i="1" s="1"/>
  <c r="G4557" i="1" s="1"/>
  <c r="G4558" i="1" s="1"/>
  <c r="G4559" i="1" s="1"/>
  <c r="G4560" i="1" s="1"/>
  <c r="G4561" i="1" s="1"/>
  <c r="G4562" i="1" s="1"/>
  <c r="G4563" i="1" s="1"/>
  <c r="G4564" i="1" s="1"/>
  <c r="G4565" i="1" s="1"/>
  <c r="G4566" i="1" s="1"/>
  <c r="G4567" i="1" s="1"/>
  <c r="G4568" i="1" s="1"/>
  <c r="G4569" i="1" s="1"/>
  <c r="G4570" i="1" s="1"/>
  <c r="G4571" i="1" s="1"/>
  <c r="G4572" i="1" s="1"/>
  <c r="G4573" i="1" s="1"/>
  <c r="G4574" i="1" s="1"/>
  <c r="G4575" i="1" s="1"/>
  <c r="G4576" i="1" s="1"/>
  <c r="G4577" i="1" s="1"/>
  <c r="G4578" i="1" s="1"/>
  <c r="G4579" i="1" s="1"/>
  <c r="G4580" i="1" s="1"/>
  <c r="G4581" i="1" s="1"/>
  <c r="G4582" i="1" s="1"/>
  <c r="G4583" i="1" s="1"/>
  <c r="G4584" i="1" s="1"/>
  <c r="G4585" i="1" s="1"/>
  <c r="G4586" i="1" s="1"/>
  <c r="G4587" i="1" s="1"/>
  <c r="G4588" i="1" s="1"/>
  <c r="G4589" i="1" s="1"/>
  <c r="G4590" i="1" s="1"/>
  <c r="G4591" i="1" s="1"/>
  <c r="G4592" i="1" s="1"/>
  <c r="G4593" i="1" s="1"/>
  <c r="G4594" i="1" s="1"/>
  <c r="G4595" i="1" s="1"/>
  <c r="G4596" i="1" s="1"/>
  <c r="G4597" i="1" s="1"/>
  <c r="G4598" i="1" s="1"/>
  <c r="G4599" i="1" s="1"/>
  <c r="G4600" i="1" s="1"/>
  <c r="G4601" i="1" s="1"/>
  <c r="G4602" i="1" s="1"/>
  <c r="G4603" i="1" s="1"/>
  <c r="G4604" i="1" s="1"/>
  <c r="G4605" i="1" s="1"/>
  <c r="G4606" i="1" s="1"/>
  <c r="G4607" i="1" s="1"/>
  <c r="G4608" i="1" s="1"/>
  <c r="G4609" i="1" s="1"/>
  <c r="G4610" i="1" s="1"/>
  <c r="G4611" i="1" s="1"/>
  <c r="G4612" i="1" s="1"/>
  <c r="G4613" i="1" s="1"/>
  <c r="G4614" i="1" s="1"/>
  <c r="G4615" i="1" s="1"/>
  <c r="G4616" i="1" s="1"/>
  <c r="G4617" i="1" s="1"/>
  <c r="G4618" i="1" s="1"/>
  <c r="G4619" i="1" s="1"/>
  <c r="G4620" i="1" s="1"/>
  <c r="G4621" i="1" s="1"/>
  <c r="G4622" i="1" s="1"/>
  <c r="G4623" i="1" s="1"/>
  <c r="G4624" i="1" s="1"/>
  <c r="G4625" i="1" s="1"/>
  <c r="G4626" i="1" s="1"/>
  <c r="G4627" i="1" s="1"/>
  <c r="G4628" i="1" s="1"/>
  <c r="G4629" i="1" s="1"/>
  <c r="G4630" i="1" s="1"/>
  <c r="G4631" i="1" s="1"/>
  <c r="G4632" i="1" s="1"/>
  <c r="G4633" i="1" s="1"/>
  <c r="G4634" i="1" s="1"/>
  <c r="G4635" i="1" s="1"/>
  <c r="G4636" i="1" s="1"/>
  <c r="G4637" i="1" s="1"/>
  <c r="G4638" i="1" s="1"/>
  <c r="G4639" i="1" s="1"/>
  <c r="G4640" i="1" s="1"/>
  <c r="G4641" i="1" s="1"/>
  <c r="G4642" i="1" s="1"/>
  <c r="G4643" i="1" s="1"/>
  <c r="G4644" i="1" s="1"/>
  <c r="G4645" i="1" s="1"/>
  <c r="G4646" i="1" s="1"/>
  <c r="G4647" i="1" s="1"/>
  <c r="G4648" i="1" s="1"/>
  <c r="G4649" i="1" s="1"/>
  <c r="G4650" i="1" s="1"/>
  <c r="G4651" i="1" s="1"/>
  <c r="G4652" i="1" s="1"/>
  <c r="G4653" i="1" s="1"/>
  <c r="G4654" i="1" s="1"/>
  <c r="G4655" i="1" s="1"/>
  <c r="G4656" i="1" s="1"/>
  <c r="G4657" i="1" s="1"/>
  <c r="G4658" i="1" s="1"/>
  <c r="G4659" i="1" s="1"/>
  <c r="G4660" i="1" s="1"/>
  <c r="G4661" i="1" s="1"/>
  <c r="G4662" i="1" s="1"/>
  <c r="G4663" i="1" s="1"/>
  <c r="G4664" i="1" s="1"/>
  <c r="G4665" i="1" s="1"/>
  <c r="G4666" i="1" s="1"/>
  <c r="G4667" i="1" s="1"/>
  <c r="G4668" i="1" s="1"/>
  <c r="G4669" i="1" s="1"/>
  <c r="G4670" i="1" s="1"/>
  <c r="G4671" i="1" s="1"/>
  <c r="G4672" i="1" s="1"/>
  <c r="G4673" i="1" s="1"/>
  <c r="G4674" i="1" s="1"/>
  <c r="G4675" i="1" s="1"/>
  <c r="G4676" i="1" s="1"/>
  <c r="G4677" i="1" s="1"/>
  <c r="G4678" i="1" s="1"/>
  <c r="G4679" i="1" s="1"/>
  <c r="G4680" i="1" s="1"/>
  <c r="G4681" i="1" s="1"/>
  <c r="G4682" i="1" s="1"/>
  <c r="G4683" i="1" s="1"/>
  <c r="G4684" i="1" s="1"/>
  <c r="G4685" i="1" s="1"/>
  <c r="G4686" i="1" s="1"/>
  <c r="G4687" i="1" s="1"/>
  <c r="G4688" i="1" s="1"/>
  <c r="G4689" i="1" s="1"/>
  <c r="G4690" i="1" s="1"/>
  <c r="G4691" i="1" s="1"/>
  <c r="G4692" i="1" s="1"/>
  <c r="G4693" i="1" s="1"/>
  <c r="G4694" i="1" s="1"/>
  <c r="G4695" i="1" s="1"/>
  <c r="G4696" i="1" s="1"/>
  <c r="G4697" i="1" s="1"/>
  <c r="G4698" i="1" s="1"/>
  <c r="G4699" i="1" s="1"/>
  <c r="G4700" i="1" s="1"/>
  <c r="G4701" i="1" s="1"/>
  <c r="G4702" i="1" s="1"/>
  <c r="G4703" i="1" s="1"/>
  <c r="G4704" i="1" s="1"/>
  <c r="G4705" i="1" s="1"/>
  <c r="G4706" i="1" s="1"/>
  <c r="G4707" i="1" s="1"/>
  <c r="G4708" i="1" s="1"/>
  <c r="G4709" i="1" s="1"/>
  <c r="G4710" i="1" s="1"/>
  <c r="G4711" i="1" s="1"/>
  <c r="G4712" i="1" s="1"/>
  <c r="G4713" i="1" s="1"/>
  <c r="G4714" i="1" s="1"/>
  <c r="G4715" i="1" s="1"/>
  <c r="G4716" i="1" s="1"/>
  <c r="G4717" i="1" s="1"/>
  <c r="G4718" i="1" s="1"/>
  <c r="G4719" i="1" s="1"/>
  <c r="G4720" i="1" s="1"/>
  <c r="G4721" i="1" s="1"/>
  <c r="G4722" i="1" s="1"/>
  <c r="G4723" i="1" s="1"/>
  <c r="G4724" i="1" s="1"/>
  <c r="G4725" i="1" s="1"/>
  <c r="G4726" i="1" s="1"/>
  <c r="G4727" i="1" s="1"/>
  <c r="G4728" i="1" s="1"/>
  <c r="G4729" i="1" s="1"/>
  <c r="G4730" i="1" s="1"/>
  <c r="G4731" i="1" s="1"/>
  <c r="G4732" i="1" s="1"/>
  <c r="G4733" i="1" s="1"/>
  <c r="G4734" i="1" s="1"/>
  <c r="G4735" i="1" s="1"/>
  <c r="G4736" i="1" s="1"/>
  <c r="G4737" i="1" s="1"/>
  <c r="G4738" i="1" s="1"/>
  <c r="G4739" i="1" s="1"/>
  <c r="G4740" i="1" s="1"/>
  <c r="G4741" i="1" s="1"/>
  <c r="G4742" i="1" s="1"/>
  <c r="G4743" i="1" s="1"/>
  <c r="G4744" i="1" s="1"/>
  <c r="G4745" i="1" s="1"/>
  <c r="G4746" i="1" s="1"/>
  <c r="G4747" i="1" s="1"/>
  <c r="G4748" i="1" s="1"/>
  <c r="G4749" i="1" s="1"/>
  <c r="G4750" i="1" s="1"/>
  <c r="G4751" i="1" s="1"/>
  <c r="G4752" i="1" s="1"/>
  <c r="G4753" i="1" s="1"/>
  <c r="G4754" i="1" s="1"/>
  <c r="G4755" i="1" s="1"/>
  <c r="G4756" i="1" s="1"/>
  <c r="G4757" i="1" s="1"/>
  <c r="G4758" i="1" s="1"/>
  <c r="G4759" i="1" s="1"/>
  <c r="G4760" i="1" s="1"/>
  <c r="G4761" i="1" s="1"/>
  <c r="G4762" i="1" s="1"/>
  <c r="G4763" i="1" s="1"/>
  <c r="G4764" i="1" s="1"/>
  <c r="G4765" i="1" s="1"/>
  <c r="G4766" i="1" s="1"/>
  <c r="G4767" i="1" s="1"/>
  <c r="G4768" i="1" s="1"/>
  <c r="G4769" i="1" s="1"/>
  <c r="G4770" i="1" s="1"/>
  <c r="G4771" i="1" s="1"/>
  <c r="G4772" i="1" s="1"/>
  <c r="G4773" i="1" s="1"/>
  <c r="G4774" i="1" s="1"/>
  <c r="G4775" i="1" s="1"/>
  <c r="G4776" i="1" s="1"/>
  <c r="G4777" i="1" s="1"/>
  <c r="G4778" i="1" s="1"/>
  <c r="G4779" i="1" s="1"/>
  <c r="G4780" i="1" s="1"/>
  <c r="G4781" i="1" s="1"/>
  <c r="G4782" i="1" s="1"/>
  <c r="G4783" i="1" s="1"/>
  <c r="G4784" i="1" s="1"/>
  <c r="G4785" i="1" s="1"/>
  <c r="G4786" i="1" s="1"/>
  <c r="G4787" i="1" s="1"/>
  <c r="G4788" i="1" s="1"/>
  <c r="G4789" i="1" s="1"/>
  <c r="G4790" i="1" s="1"/>
  <c r="G4791" i="1" s="1"/>
  <c r="G4792" i="1" s="1"/>
  <c r="G4793" i="1" s="1"/>
  <c r="G4794" i="1" s="1"/>
  <c r="G4795" i="1" s="1"/>
  <c r="G4796" i="1" s="1"/>
  <c r="G4797" i="1" s="1"/>
  <c r="G4798" i="1" s="1"/>
  <c r="G4799" i="1" s="1"/>
  <c r="G4800" i="1" s="1"/>
  <c r="G4801" i="1" s="1"/>
  <c r="G4802" i="1" s="1"/>
  <c r="G4803" i="1" s="1"/>
  <c r="G4804" i="1" s="1"/>
  <c r="G4805" i="1" s="1"/>
  <c r="G4806" i="1" s="1"/>
  <c r="G4807" i="1" s="1"/>
  <c r="G4808" i="1" s="1"/>
  <c r="G4809" i="1" s="1"/>
  <c r="G4810" i="1" s="1"/>
  <c r="G4811" i="1" s="1"/>
  <c r="G4812" i="1" s="1"/>
  <c r="G4813" i="1" s="1"/>
  <c r="G4814" i="1" s="1"/>
  <c r="G4815" i="1" s="1"/>
  <c r="G4816" i="1" s="1"/>
  <c r="G4817" i="1" s="1"/>
  <c r="G4818" i="1" s="1"/>
  <c r="G4819" i="1" s="1"/>
  <c r="G4820" i="1" s="1"/>
  <c r="G4821" i="1" s="1"/>
  <c r="G4822" i="1" s="1"/>
  <c r="G4823" i="1" s="1"/>
  <c r="G4824" i="1" s="1"/>
  <c r="G4825" i="1" s="1"/>
  <c r="G4826" i="1" s="1"/>
  <c r="G4827" i="1" s="1"/>
  <c r="G4828" i="1" s="1"/>
  <c r="G4829" i="1" s="1"/>
  <c r="G4830" i="1" s="1"/>
  <c r="G4831" i="1" s="1"/>
  <c r="G4832" i="1" s="1"/>
  <c r="G4833" i="1" s="1"/>
  <c r="G4834" i="1" s="1"/>
  <c r="G4835" i="1" s="1"/>
  <c r="G4836" i="1" s="1"/>
  <c r="G4837" i="1" s="1"/>
  <c r="G4838" i="1" s="1"/>
  <c r="G4839" i="1" s="1"/>
  <c r="G4840" i="1" s="1"/>
  <c r="G4841" i="1" s="1"/>
  <c r="G4842" i="1" s="1"/>
  <c r="G4843" i="1" s="1"/>
  <c r="G4844" i="1" s="1"/>
  <c r="G4845" i="1" s="1"/>
  <c r="G4846" i="1" s="1"/>
  <c r="G4847" i="1" s="1"/>
  <c r="G4848" i="1" s="1"/>
  <c r="G4849" i="1" s="1"/>
  <c r="G4850" i="1" s="1"/>
  <c r="G4851" i="1" s="1"/>
  <c r="G4852" i="1" s="1"/>
  <c r="G4853" i="1" s="1"/>
  <c r="G4854" i="1" s="1"/>
  <c r="G4855" i="1" s="1"/>
  <c r="G4856" i="1" s="1"/>
  <c r="G4857" i="1" s="1"/>
  <c r="G4858" i="1" s="1"/>
  <c r="G4859" i="1" s="1"/>
  <c r="G4860" i="1" s="1"/>
  <c r="G4861" i="1" s="1"/>
  <c r="G4862" i="1" s="1"/>
  <c r="G4863" i="1" s="1"/>
  <c r="G4864" i="1" s="1"/>
  <c r="G4865" i="1" s="1"/>
  <c r="G4866" i="1" s="1"/>
  <c r="G4867" i="1" s="1"/>
  <c r="G4868" i="1" s="1"/>
  <c r="G4869" i="1" s="1"/>
  <c r="G4870" i="1" s="1"/>
  <c r="G4871" i="1" s="1"/>
  <c r="G4872" i="1" s="1"/>
  <c r="G4873" i="1" s="1"/>
  <c r="G4874" i="1" s="1"/>
  <c r="G4875" i="1" s="1"/>
  <c r="G4876" i="1" s="1"/>
  <c r="G4877" i="1" s="1"/>
  <c r="G4878" i="1" s="1"/>
  <c r="G4879" i="1" s="1"/>
  <c r="G4880" i="1" s="1"/>
  <c r="G4881" i="1" s="1"/>
  <c r="G4882" i="1" s="1"/>
  <c r="G4883" i="1" s="1"/>
  <c r="G4884" i="1" s="1"/>
  <c r="G4885" i="1" s="1"/>
  <c r="G4886" i="1" s="1"/>
  <c r="G4887" i="1" s="1"/>
  <c r="G4888" i="1" s="1"/>
  <c r="G4889" i="1" s="1"/>
  <c r="G4890" i="1" s="1"/>
  <c r="G4891" i="1" s="1"/>
  <c r="G4892" i="1" s="1"/>
  <c r="G4893" i="1" s="1"/>
  <c r="G4894" i="1" s="1"/>
  <c r="G4895" i="1" s="1"/>
  <c r="G4896" i="1" s="1"/>
  <c r="G4897" i="1" s="1"/>
  <c r="G4898" i="1" s="1"/>
  <c r="G4899" i="1" s="1"/>
  <c r="G4900" i="1" s="1"/>
  <c r="G4901" i="1" s="1"/>
  <c r="G4902" i="1" s="1"/>
  <c r="G4903" i="1" s="1"/>
  <c r="G4904" i="1" s="1"/>
  <c r="G4905" i="1" s="1"/>
  <c r="G4906" i="1" s="1"/>
  <c r="G4907" i="1" s="1"/>
  <c r="G4908" i="1" s="1"/>
  <c r="G4909" i="1" s="1"/>
  <c r="G4910" i="1" s="1"/>
  <c r="G4911" i="1" s="1"/>
  <c r="G4912" i="1" s="1"/>
  <c r="G4913" i="1" s="1"/>
  <c r="G4914" i="1" s="1"/>
  <c r="G4915" i="1" s="1"/>
  <c r="G4916" i="1" s="1"/>
  <c r="G4917" i="1" s="1"/>
  <c r="G4918" i="1" s="1"/>
  <c r="G4919" i="1" s="1"/>
  <c r="G4920" i="1" s="1"/>
  <c r="G4921" i="1" s="1"/>
  <c r="G4922" i="1" s="1"/>
  <c r="G4923" i="1" s="1"/>
  <c r="G4924" i="1" s="1"/>
  <c r="G4925" i="1" s="1"/>
  <c r="G4926" i="1" s="1"/>
  <c r="G4927" i="1" s="1"/>
  <c r="G4928" i="1" s="1"/>
  <c r="G4929" i="1" s="1"/>
  <c r="G4930" i="1" s="1"/>
  <c r="G4931" i="1" s="1"/>
  <c r="G4932" i="1" s="1"/>
  <c r="G4933" i="1" s="1"/>
  <c r="G4934" i="1" s="1"/>
  <c r="G4935" i="1" s="1"/>
  <c r="G4936" i="1" s="1"/>
  <c r="G4937" i="1" s="1"/>
  <c r="G4938" i="1" s="1"/>
  <c r="G4939" i="1" s="1"/>
  <c r="G4940" i="1" s="1"/>
  <c r="G4941" i="1" s="1"/>
  <c r="G4942" i="1" s="1"/>
  <c r="G4943" i="1" s="1"/>
  <c r="G4944" i="1" s="1"/>
  <c r="G4945" i="1" s="1"/>
  <c r="G4946" i="1" s="1"/>
  <c r="G4947" i="1" s="1"/>
  <c r="G4948" i="1" s="1"/>
  <c r="G4949" i="1" s="1"/>
  <c r="G4950" i="1" s="1"/>
  <c r="G4951" i="1" s="1"/>
  <c r="G4952" i="1" s="1"/>
  <c r="G4953" i="1" s="1"/>
  <c r="G4954" i="1" s="1"/>
  <c r="G4955" i="1" s="1"/>
  <c r="G4956" i="1" s="1"/>
  <c r="G4957" i="1" s="1"/>
  <c r="G4958" i="1" s="1"/>
  <c r="G4959" i="1" s="1"/>
  <c r="G4960" i="1" s="1"/>
  <c r="G4961" i="1" s="1"/>
  <c r="G4962" i="1" s="1"/>
  <c r="G4963" i="1" s="1"/>
  <c r="G4964" i="1" s="1"/>
  <c r="G4965" i="1" s="1"/>
  <c r="G4966" i="1" s="1"/>
  <c r="G4967" i="1" s="1"/>
  <c r="G4968" i="1" s="1"/>
  <c r="G4969" i="1" s="1"/>
  <c r="G4970" i="1" s="1"/>
  <c r="G4971" i="1" s="1"/>
  <c r="G4972" i="1" s="1"/>
  <c r="G4973" i="1" s="1"/>
  <c r="G4974" i="1" s="1"/>
  <c r="G4975" i="1" s="1"/>
  <c r="G4976" i="1" s="1"/>
  <c r="G4977" i="1" s="1"/>
  <c r="G4978" i="1" s="1"/>
  <c r="G4979" i="1" s="1"/>
  <c r="G4980" i="1" s="1"/>
  <c r="G4981" i="1" s="1"/>
  <c r="G4982" i="1" s="1"/>
  <c r="G4983" i="1" s="1"/>
  <c r="G4984" i="1" s="1"/>
  <c r="G4985" i="1" s="1"/>
  <c r="G4986" i="1" s="1"/>
  <c r="G4987" i="1" s="1"/>
  <c r="G4988" i="1" s="1"/>
  <c r="G4989" i="1" s="1"/>
  <c r="G4990" i="1" s="1"/>
  <c r="G4991" i="1" s="1"/>
  <c r="G4992" i="1" s="1"/>
  <c r="G4993" i="1" s="1"/>
  <c r="G4994" i="1" s="1"/>
  <c r="G4995" i="1" s="1"/>
  <c r="G4996" i="1" s="1"/>
  <c r="G4997" i="1" s="1"/>
  <c r="G4998" i="1" s="1"/>
  <c r="G4999" i="1" s="1"/>
  <c r="G5000" i="1" s="1"/>
  <c r="G5001" i="1" s="1"/>
  <c r="G5002" i="1" s="1"/>
  <c r="G5003" i="1" s="1"/>
  <c r="G5004" i="1" s="1"/>
  <c r="G5005" i="1" s="1"/>
  <c r="G5006" i="1" s="1"/>
  <c r="G5007" i="1" s="1"/>
  <c r="G5008" i="1" s="1"/>
  <c r="G5009" i="1" s="1"/>
  <c r="G5010" i="1" s="1"/>
  <c r="G5011" i="1" s="1"/>
  <c r="G5012" i="1" s="1"/>
  <c r="G5013" i="1" s="1"/>
  <c r="G5014" i="1" s="1"/>
  <c r="G5015" i="1" s="1"/>
  <c r="G5016" i="1" s="1"/>
  <c r="G5017" i="1" s="1"/>
  <c r="G5018" i="1" s="1"/>
  <c r="G5019" i="1" s="1"/>
  <c r="G5020" i="1" s="1"/>
  <c r="G5021" i="1" s="1"/>
  <c r="G5022" i="1" s="1"/>
  <c r="G5023" i="1" s="1"/>
  <c r="G5024" i="1" s="1"/>
  <c r="G5025" i="1" s="1"/>
  <c r="G5026" i="1" s="1"/>
  <c r="G5027" i="1" s="1"/>
  <c r="G5028" i="1" s="1"/>
  <c r="G5029" i="1" s="1"/>
  <c r="G5030" i="1" s="1"/>
  <c r="G5031" i="1" s="1"/>
  <c r="G5032" i="1" s="1"/>
  <c r="G5033" i="1" s="1"/>
  <c r="G5034" i="1" s="1"/>
  <c r="G5035" i="1" s="1"/>
  <c r="G5036" i="1" s="1"/>
  <c r="G5037" i="1" s="1"/>
  <c r="G5038" i="1" s="1"/>
  <c r="G5039" i="1" s="1"/>
  <c r="G5040" i="1" s="1"/>
  <c r="G5041" i="1" s="1"/>
  <c r="G5042" i="1" s="1"/>
  <c r="G5043" i="1" s="1"/>
  <c r="G5044" i="1" s="1"/>
  <c r="G5045" i="1" s="1"/>
  <c r="G5046" i="1" s="1"/>
  <c r="G5047" i="1" s="1"/>
  <c r="G5048" i="1" s="1"/>
  <c r="G5049" i="1" s="1"/>
  <c r="G5050" i="1" s="1"/>
  <c r="G5051" i="1" s="1"/>
  <c r="G5052" i="1" s="1"/>
  <c r="G5053" i="1" s="1"/>
  <c r="G5054" i="1" s="1"/>
  <c r="G5055" i="1" s="1"/>
  <c r="G5056" i="1" s="1"/>
  <c r="G5057" i="1" s="1"/>
  <c r="G5058" i="1" s="1"/>
  <c r="G5059" i="1" s="1"/>
  <c r="G5060" i="1" s="1"/>
  <c r="G5061" i="1" s="1"/>
  <c r="G5062" i="1" s="1"/>
  <c r="G5063" i="1" s="1"/>
  <c r="G5064" i="1" s="1"/>
  <c r="G5065" i="1" s="1"/>
  <c r="G5066" i="1" s="1"/>
  <c r="G5067" i="1" s="1"/>
  <c r="G5068" i="1" s="1"/>
  <c r="G5069" i="1" s="1"/>
  <c r="G5070" i="1" s="1"/>
  <c r="G5071" i="1" s="1"/>
  <c r="G5072" i="1" s="1"/>
  <c r="G5073" i="1" s="1"/>
  <c r="G5074" i="1" s="1"/>
  <c r="G5075" i="1" s="1"/>
  <c r="G5076" i="1" s="1"/>
  <c r="G5077" i="1" s="1"/>
  <c r="G5078" i="1" s="1"/>
  <c r="G5079" i="1" s="1"/>
  <c r="G5080" i="1" s="1"/>
  <c r="G5081" i="1" s="1"/>
  <c r="G5082" i="1" s="1"/>
  <c r="G5083" i="1" s="1"/>
  <c r="G5084" i="1" s="1"/>
  <c r="G5085" i="1" s="1"/>
  <c r="G5086" i="1" s="1"/>
  <c r="G5087" i="1" s="1"/>
  <c r="G5088" i="1" s="1"/>
  <c r="G5089" i="1" s="1"/>
  <c r="G5090" i="1" s="1"/>
  <c r="G5091" i="1" s="1"/>
  <c r="G5092" i="1" s="1"/>
  <c r="G5093" i="1" s="1"/>
  <c r="G5094" i="1" s="1"/>
  <c r="G5095" i="1" s="1"/>
  <c r="G5096" i="1" s="1"/>
  <c r="G5097" i="1" s="1"/>
  <c r="G5098" i="1" s="1"/>
  <c r="G5099" i="1" s="1"/>
  <c r="G5100" i="1" s="1"/>
  <c r="G5101" i="1" s="1"/>
  <c r="G5102" i="1" s="1"/>
  <c r="G5103" i="1" s="1"/>
  <c r="G5104" i="1" s="1"/>
  <c r="G5105" i="1" s="1"/>
  <c r="G5106" i="1" s="1"/>
  <c r="G5107" i="1" s="1"/>
  <c r="G5108" i="1" s="1"/>
  <c r="G5109" i="1" s="1"/>
  <c r="G5110" i="1" s="1"/>
  <c r="G5111" i="1" s="1"/>
  <c r="G5112" i="1" s="1"/>
  <c r="G5113" i="1" s="1"/>
  <c r="G5114" i="1" s="1"/>
  <c r="G5115" i="1" s="1"/>
  <c r="G5116" i="1" s="1"/>
  <c r="G5117" i="1" s="1"/>
  <c r="G5118" i="1" s="1"/>
  <c r="G5119" i="1" s="1"/>
  <c r="G5120" i="1" s="1"/>
  <c r="G5121" i="1" s="1"/>
  <c r="G5122" i="1" s="1"/>
  <c r="G5123" i="1" s="1"/>
  <c r="G5124" i="1" s="1"/>
  <c r="G5125" i="1" s="1"/>
  <c r="G5126" i="1" s="1"/>
  <c r="G5127" i="1" s="1"/>
  <c r="G5128" i="1" s="1"/>
  <c r="G5129" i="1" s="1"/>
  <c r="G5130" i="1" s="1"/>
  <c r="G5131" i="1" s="1"/>
  <c r="G5132" i="1" s="1"/>
  <c r="G5133" i="1" s="1"/>
  <c r="G5134" i="1" s="1"/>
  <c r="G5135" i="1" s="1"/>
  <c r="G5136" i="1" s="1"/>
  <c r="G5137" i="1" s="1"/>
  <c r="G5138" i="1" s="1"/>
  <c r="G5139" i="1" s="1"/>
  <c r="G5140" i="1" s="1"/>
  <c r="G5141" i="1" s="1"/>
  <c r="G5142" i="1" s="1"/>
  <c r="G5143" i="1" s="1"/>
  <c r="G5144" i="1" s="1"/>
  <c r="G5145" i="1" s="1"/>
  <c r="G5146" i="1" s="1"/>
  <c r="G5147" i="1" s="1"/>
  <c r="G5148" i="1" s="1"/>
  <c r="G5149" i="1" s="1"/>
  <c r="G5150" i="1" s="1"/>
  <c r="G5151" i="1" s="1"/>
  <c r="G5152" i="1" s="1"/>
  <c r="G5153" i="1" s="1"/>
  <c r="G5154" i="1" s="1"/>
  <c r="G5155" i="1" s="1"/>
  <c r="G5156" i="1" s="1"/>
  <c r="G5157" i="1" s="1"/>
  <c r="G5158" i="1" s="1"/>
  <c r="G5159" i="1" s="1"/>
  <c r="G5160" i="1" s="1"/>
  <c r="G5161" i="1" s="1"/>
  <c r="G5162" i="1" s="1"/>
  <c r="G5163" i="1" s="1"/>
  <c r="G5164" i="1" s="1"/>
  <c r="G5165" i="1" s="1"/>
  <c r="G5166" i="1" s="1"/>
  <c r="G5167" i="1" s="1"/>
  <c r="G5168" i="1" s="1"/>
  <c r="G5169" i="1" s="1"/>
  <c r="G5170" i="1" s="1"/>
  <c r="G5171" i="1" s="1"/>
  <c r="G5172" i="1" s="1"/>
  <c r="G5173" i="1" s="1"/>
  <c r="G5174" i="1" s="1"/>
  <c r="G5175" i="1" s="1"/>
  <c r="G5176" i="1" s="1"/>
  <c r="G5177" i="1" s="1"/>
  <c r="G5178" i="1" s="1"/>
  <c r="G5179" i="1" s="1"/>
  <c r="G5180" i="1" s="1"/>
  <c r="G5181" i="1" s="1"/>
  <c r="G5182" i="1" s="1"/>
  <c r="G5183" i="1" s="1"/>
  <c r="G5184" i="1" s="1"/>
  <c r="G5185" i="1" s="1"/>
  <c r="G5186" i="1" s="1"/>
  <c r="G5187" i="1" s="1"/>
  <c r="G5188" i="1" s="1"/>
  <c r="G5189" i="1" s="1"/>
  <c r="G5190" i="1" s="1"/>
  <c r="G5191" i="1" s="1"/>
  <c r="G5192" i="1" s="1"/>
  <c r="G5193" i="1" s="1"/>
  <c r="G5194" i="1" s="1"/>
  <c r="G5195" i="1" s="1"/>
  <c r="G5196" i="1" s="1"/>
  <c r="G5197" i="1" s="1"/>
  <c r="G5198" i="1" s="1"/>
  <c r="G5199" i="1" s="1"/>
  <c r="G5200" i="1" s="1"/>
  <c r="G5201" i="1" s="1"/>
  <c r="G5202" i="1" s="1"/>
  <c r="G5203" i="1" s="1"/>
  <c r="G5204" i="1" s="1"/>
  <c r="G5205" i="1" s="1"/>
  <c r="G5206" i="1" s="1"/>
  <c r="G5207" i="1" s="1"/>
  <c r="G5208" i="1" s="1"/>
  <c r="G5209" i="1" s="1"/>
  <c r="G5210" i="1" s="1"/>
  <c r="G5211" i="1" s="1"/>
  <c r="G5212" i="1" s="1"/>
  <c r="G5213" i="1" s="1"/>
  <c r="G5214" i="1" s="1"/>
  <c r="G5215" i="1" s="1"/>
  <c r="G5216" i="1" s="1"/>
  <c r="G5217" i="1" s="1"/>
  <c r="G5218" i="1" s="1"/>
  <c r="G5219" i="1" s="1"/>
  <c r="G5220" i="1" s="1"/>
  <c r="G5221" i="1" s="1"/>
  <c r="G5222" i="1" s="1"/>
  <c r="G5223" i="1" s="1"/>
  <c r="G5224" i="1" s="1"/>
  <c r="G5225" i="1" s="1"/>
  <c r="G5226" i="1" s="1"/>
  <c r="G5227" i="1" s="1"/>
  <c r="G5228" i="1" s="1"/>
  <c r="G5229" i="1" s="1"/>
  <c r="G5230" i="1" s="1"/>
  <c r="G5231" i="1" s="1"/>
  <c r="G5232" i="1" s="1"/>
  <c r="G5233" i="1" s="1"/>
  <c r="G5234" i="1" s="1"/>
  <c r="G5235" i="1" s="1"/>
  <c r="G5236" i="1" s="1"/>
  <c r="G5237" i="1" s="1"/>
  <c r="G5238" i="1" s="1"/>
  <c r="G5239" i="1" s="1"/>
  <c r="G5240" i="1" s="1"/>
  <c r="G5241" i="1" s="1"/>
  <c r="G5242" i="1" s="1"/>
  <c r="G5243" i="1" s="1"/>
  <c r="G5244" i="1" s="1"/>
  <c r="G5245" i="1" s="1"/>
  <c r="G5246" i="1" s="1"/>
  <c r="G5247" i="1" s="1"/>
  <c r="G5248" i="1" s="1"/>
  <c r="G5249" i="1" s="1"/>
  <c r="G5250" i="1" s="1"/>
  <c r="G5251" i="1" s="1"/>
  <c r="G5252" i="1" s="1"/>
  <c r="G5253" i="1" s="1"/>
  <c r="G5254" i="1" s="1"/>
  <c r="G5255" i="1" s="1"/>
  <c r="G5256" i="1" s="1"/>
  <c r="G5257" i="1" s="1"/>
  <c r="G5258" i="1" s="1"/>
  <c r="G5259" i="1" s="1"/>
  <c r="G5260" i="1" s="1"/>
  <c r="G5261" i="1" s="1"/>
  <c r="G5262" i="1" s="1"/>
  <c r="G5263" i="1" s="1"/>
  <c r="G5264" i="1" s="1"/>
  <c r="G5265" i="1" s="1"/>
  <c r="G5266" i="1" s="1"/>
  <c r="G5267" i="1" s="1"/>
  <c r="G5268" i="1" s="1"/>
  <c r="G5269" i="1" s="1"/>
  <c r="G5270" i="1" s="1"/>
  <c r="G5271" i="1" s="1"/>
  <c r="G5272" i="1" s="1"/>
  <c r="G5273" i="1" s="1"/>
  <c r="G5274" i="1" s="1"/>
  <c r="G5275" i="1" s="1"/>
  <c r="G5276" i="1" s="1"/>
  <c r="G5277" i="1" s="1"/>
  <c r="G5278" i="1" s="1"/>
  <c r="G5279" i="1" s="1"/>
  <c r="G5280" i="1" s="1"/>
  <c r="G5281" i="1" s="1"/>
  <c r="G5282" i="1" s="1"/>
  <c r="G5283" i="1" s="1"/>
  <c r="G5284" i="1" s="1"/>
  <c r="G5285" i="1" s="1"/>
  <c r="G5286" i="1" s="1"/>
  <c r="G5287" i="1" s="1"/>
  <c r="G5288" i="1" s="1"/>
  <c r="G5289" i="1" s="1"/>
  <c r="G5290" i="1" s="1"/>
  <c r="G5291" i="1" s="1"/>
  <c r="G5292" i="1" s="1"/>
  <c r="G5293" i="1" s="1"/>
  <c r="G5294" i="1" s="1"/>
  <c r="G5295" i="1" s="1"/>
  <c r="G5296" i="1" s="1"/>
  <c r="G5297" i="1" s="1"/>
  <c r="G5298" i="1" s="1"/>
  <c r="G5299" i="1" s="1"/>
  <c r="G5300" i="1" s="1"/>
  <c r="G5301" i="1" s="1"/>
  <c r="G5302" i="1" s="1"/>
  <c r="G5303" i="1" s="1"/>
  <c r="G5304" i="1" s="1"/>
  <c r="G5305" i="1" s="1"/>
  <c r="G5306" i="1" s="1"/>
  <c r="G5307" i="1" s="1"/>
  <c r="G5308" i="1" s="1"/>
  <c r="G5309" i="1" s="1"/>
  <c r="G5310" i="1" s="1"/>
  <c r="G5311" i="1" s="1"/>
  <c r="G5312" i="1" s="1"/>
  <c r="G5313" i="1" s="1"/>
  <c r="G5314" i="1" s="1"/>
  <c r="G5315" i="1" s="1"/>
  <c r="G5316" i="1" s="1"/>
  <c r="G5317" i="1" s="1"/>
  <c r="G5318" i="1" s="1"/>
  <c r="G5319" i="1" s="1"/>
  <c r="G5320" i="1" s="1"/>
  <c r="G5321" i="1" s="1"/>
  <c r="G5322" i="1" s="1"/>
  <c r="G5323" i="1" s="1"/>
  <c r="G5324" i="1" s="1"/>
  <c r="G5325" i="1" s="1"/>
  <c r="G5326" i="1" s="1"/>
  <c r="G5327" i="1" s="1"/>
  <c r="G5328" i="1" s="1"/>
  <c r="G5329" i="1" s="1"/>
  <c r="G5330" i="1" s="1"/>
  <c r="G5331" i="1" s="1"/>
  <c r="G5332" i="1" s="1"/>
  <c r="G5333" i="1" s="1"/>
  <c r="G5334" i="1" s="1"/>
  <c r="G5335" i="1" s="1"/>
  <c r="G5336" i="1" s="1"/>
  <c r="G5337" i="1" s="1"/>
  <c r="G5338" i="1" s="1"/>
  <c r="G5339" i="1" s="1"/>
  <c r="G5340" i="1" s="1"/>
  <c r="G5341" i="1" s="1"/>
  <c r="G5342" i="1" s="1"/>
  <c r="G5343" i="1" s="1"/>
  <c r="G5344" i="1" s="1"/>
  <c r="G5345" i="1" s="1"/>
  <c r="G5346" i="1" s="1"/>
  <c r="G5347" i="1" s="1"/>
  <c r="G5348" i="1" s="1"/>
  <c r="G5349" i="1" s="1"/>
  <c r="G5350" i="1" s="1"/>
  <c r="G5351" i="1" s="1"/>
  <c r="G5352" i="1" s="1"/>
  <c r="G5353" i="1" s="1"/>
  <c r="G5354" i="1" s="1"/>
  <c r="G5355" i="1" s="1"/>
  <c r="G5356" i="1" s="1"/>
  <c r="G5357" i="1" s="1"/>
  <c r="G5358" i="1" s="1"/>
  <c r="G5359" i="1" s="1"/>
  <c r="G5360" i="1" s="1"/>
  <c r="G5361" i="1" s="1"/>
  <c r="G5362" i="1" s="1"/>
  <c r="G5363" i="1" s="1"/>
  <c r="G5364" i="1" s="1"/>
  <c r="G5365" i="1" s="1"/>
  <c r="G5366" i="1" s="1"/>
  <c r="G5367" i="1" s="1"/>
  <c r="G5368" i="1" s="1"/>
  <c r="G5369" i="1" s="1"/>
  <c r="G5370" i="1" s="1"/>
  <c r="G5371" i="1" s="1"/>
  <c r="G5372" i="1" s="1"/>
  <c r="G5373" i="1" s="1"/>
  <c r="G5374" i="1" s="1"/>
  <c r="G5375" i="1" s="1"/>
  <c r="G5376" i="1" s="1"/>
  <c r="G5377" i="1" s="1"/>
  <c r="G5378" i="1" s="1"/>
  <c r="G5379" i="1" s="1"/>
  <c r="G5380" i="1" s="1"/>
  <c r="G5381" i="1" s="1"/>
  <c r="G5382" i="1" s="1"/>
  <c r="G5383" i="1" s="1"/>
  <c r="G5384" i="1" s="1"/>
  <c r="G5385" i="1" s="1"/>
  <c r="G5386" i="1" s="1"/>
  <c r="G5387" i="1" s="1"/>
  <c r="G5388" i="1" s="1"/>
  <c r="G5389" i="1" s="1"/>
  <c r="G5390" i="1" s="1"/>
  <c r="G5391" i="1" s="1"/>
  <c r="G5392" i="1" s="1"/>
  <c r="G5393" i="1" s="1"/>
  <c r="G5394" i="1" s="1"/>
  <c r="G5395" i="1" s="1"/>
  <c r="G5396" i="1" s="1"/>
  <c r="G5397" i="1" s="1"/>
  <c r="G5398" i="1" s="1"/>
  <c r="G5399" i="1" s="1"/>
  <c r="G5400" i="1" s="1"/>
  <c r="G5401" i="1" s="1"/>
  <c r="G5402" i="1" s="1"/>
  <c r="G5403" i="1" s="1"/>
  <c r="G5404" i="1" s="1"/>
  <c r="G5405" i="1" s="1"/>
  <c r="G5406" i="1" s="1"/>
  <c r="G5407" i="1" s="1"/>
  <c r="G5408" i="1" s="1"/>
  <c r="G5409" i="1" s="1"/>
  <c r="G5410" i="1" s="1"/>
  <c r="G5411" i="1" s="1"/>
  <c r="G5412" i="1" s="1"/>
  <c r="G5413" i="1" s="1"/>
  <c r="G5414" i="1" s="1"/>
  <c r="G5415" i="1" s="1"/>
  <c r="G5416" i="1" s="1"/>
  <c r="G5417" i="1" s="1"/>
  <c r="G5418" i="1" s="1"/>
  <c r="G5419" i="1" s="1"/>
  <c r="G5420" i="1" s="1"/>
  <c r="G5421" i="1" s="1"/>
  <c r="G5422" i="1" s="1"/>
  <c r="G5423" i="1" s="1"/>
  <c r="G5424" i="1" s="1"/>
  <c r="G5425" i="1" s="1"/>
  <c r="G5426" i="1" s="1"/>
  <c r="G5427" i="1" s="1"/>
  <c r="G5428" i="1" s="1"/>
  <c r="G5429" i="1" s="1"/>
  <c r="G5430" i="1" s="1"/>
  <c r="G5431" i="1" s="1"/>
  <c r="G5432" i="1" s="1"/>
  <c r="G5433" i="1" s="1"/>
  <c r="G5434" i="1" s="1"/>
  <c r="G5435" i="1" s="1"/>
  <c r="G5436" i="1" s="1"/>
  <c r="G5437" i="1" s="1"/>
  <c r="G5438" i="1" s="1"/>
  <c r="G5439" i="1" s="1"/>
  <c r="G5440" i="1" s="1"/>
  <c r="G5441" i="1" s="1"/>
  <c r="G5442" i="1" s="1"/>
  <c r="G5443" i="1" s="1"/>
  <c r="G5444" i="1" s="1"/>
  <c r="G5445" i="1" s="1"/>
  <c r="G5446" i="1" s="1"/>
  <c r="G5447" i="1" s="1"/>
  <c r="G5448" i="1" s="1"/>
  <c r="G5449" i="1" s="1"/>
  <c r="G5450" i="1" s="1"/>
  <c r="G5451" i="1" s="1"/>
  <c r="G5452" i="1" s="1"/>
  <c r="G5453" i="1" s="1"/>
  <c r="G5454" i="1" s="1"/>
  <c r="G5455" i="1" s="1"/>
  <c r="G5456" i="1" s="1"/>
  <c r="G5457" i="1" s="1"/>
  <c r="G5458" i="1" s="1"/>
  <c r="G5459" i="1" s="1"/>
  <c r="G5460" i="1" s="1"/>
  <c r="G5461" i="1" s="1"/>
  <c r="G5462" i="1" s="1"/>
  <c r="G5463" i="1" s="1"/>
  <c r="G5464" i="1" s="1"/>
  <c r="G5465" i="1" s="1"/>
  <c r="G5466" i="1" s="1"/>
  <c r="G5467" i="1" s="1"/>
  <c r="G5468" i="1" s="1"/>
  <c r="G5469" i="1" s="1"/>
  <c r="G5470" i="1" s="1"/>
  <c r="G5471" i="1" s="1"/>
  <c r="G5472" i="1" s="1"/>
  <c r="G5473" i="1" s="1"/>
  <c r="G5474" i="1" s="1"/>
  <c r="G5475" i="1" s="1"/>
  <c r="G5476" i="1" s="1"/>
  <c r="G5477" i="1" s="1"/>
  <c r="G5478" i="1" s="1"/>
  <c r="G5479" i="1" s="1"/>
  <c r="G5480" i="1" s="1"/>
  <c r="G5481" i="1" s="1"/>
  <c r="G5482" i="1" s="1"/>
  <c r="G5483" i="1" s="1"/>
  <c r="G5484" i="1" s="1"/>
  <c r="G5485" i="1" s="1"/>
  <c r="G5486" i="1" s="1"/>
  <c r="G5487" i="1" s="1"/>
  <c r="G5488" i="1" s="1"/>
  <c r="G5489" i="1" s="1"/>
  <c r="G5490" i="1" s="1"/>
  <c r="G5491" i="1" s="1"/>
  <c r="G5492" i="1" s="1"/>
  <c r="G5493" i="1" s="1"/>
  <c r="G5494" i="1" s="1"/>
  <c r="G5495" i="1" s="1"/>
  <c r="G5496" i="1" s="1"/>
  <c r="G5497" i="1" s="1"/>
  <c r="G5498" i="1" s="1"/>
  <c r="G5499" i="1" s="1"/>
  <c r="G5500" i="1" s="1"/>
  <c r="G5501" i="1" s="1"/>
  <c r="G5502" i="1" s="1"/>
  <c r="G5503" i="1" s="1"/>
  <c r="G5504" i="1" s="1"/>
  <c r="G5505" i="1" s="1"/>
  <c r="G5506" i="1" s="1"/>
  <c r="G5507" i="1" s="1"/>
  <c r="G5508" i="1" s="1"/>
  <c r="G5509" i="1" s="1"/>
  <c r="G5510" i="1" s="1"/>
  <c r="G5511" i="1" s="1"/>
  <c r="G5512" i="1" s="1"/>
  <c r="G5513" i="1" s="1"/>
  <c r="G5514" i="1" s="1"/>
  <c r="G5515" i="1" s="1"/>
  <c r="G5516" i="1" s="1"/>
  <c r="G5517" i="1" s="1"/>
  <c r="G5518" i="1" s="1"/>
  <c r="G5519" i="1" s="1"/>
  <c r="G5520" i="1" s="1"/>
  <c r="G5521" i="1" s="1"/>
  <c r="G5522" i="1" s="1"/>
  <c r="G5523" i="1" s="1"/>
  <c r="G5524" i="1" s="1"/>
  <c r="G5525" i="1" s="1"/>
  <c r="G5526" i="1" s="1"/>
  <c r="G5527" i="1" s="1"/>
  <c r="G5528" i="1" s="1"/>
  <c r="G5529" i="1" s="1"/>
  <c r="G5530" i="1" s="1"/>
  <c r="G5531" i="1" s="1"/>
  <c r="G5532" i="1" s="1"/>
  <c r="G5533" i="1" s="1"/>
  <c r="G5534" i="1" s="1"/>
  <c r="G5535" i="1" s="1"/>
  <c r="G5536" i="1" s="1"/>
  <c r="G5537" i="1" s="1"/>
  <c r="G5538" i="1" s="1"/>
  <c r="G5539" i="1" s="1"/>
  <c r="G5540" i="1" s="1"/>
  <c r="G5541" i="1" s="1"/>
  <c r="G5542" i="1" s="1"/>
  <c r="G5543" i="1" s="1"/>
  <c r="G5544" i="1" s="1"/>
  <c r="G5545" i="1" s="1"/>
  <c r="G5546" i="1" s="1"/>
  <c r="G5547" i="1" s="1"/>
  <c r="G5548" i="1" s="1"/>
  <c r="G5549" i="1" s="1"/>
  <c r="G5550" i="1" s="1"/>
  <c r="G5551" i="1" s="1"/>
  <c r="G5552" i="1" s="1"/>
  <c r="G5553" i="1" s="1"/>
  <c r="G5554" i="1" s="1"/>
  <c r="G5555" i="1" s="1"/>
  <c r="G5556" i="1" s="1"/>
  <c r="G5557" i="1" s="1"/>
  <c r="G5558" i="1" s="1"/>
  <c r="G5559" i="1" s="1"/>
  <c r="G5560" i="1" s="1"/>
  <c r="G5561" i="1" s="1"/>
  <c r="G5562" i="1" s="1"/>
  <c r="G5563" i="1" s="1"/>
  <c r="G5564" i="1" s="1"/>
  <c r="G5565" i="1" s="1"/>
  <c r="G5566" i="1" s="1"/>
  <c r="G5567" i="1" s="1"/>
  <c r="G5568" i="1" s="1"/>
  <c r="G5569" i="1" s="1"/>
  <c r="G5570" i="1" s="1"/>
  <c r="G5571" i="1" s="1"/>
  <c r="G5572" i="1" s="1"/>
  <c r="G5573" i="1" s="1"/>
  <c r="G5574" i="1" s="1"/>
  <c r="G5575" i="1" s="1"/>
  <c r="G5576" i="1" s="1"/>
  <c r="G5577" i="1" s="1"/>
  <c r="G5578" i="1" s="1"/>
  <c r="G5579" i="1" s="1"/>
  <c r="G5580" i="1" s="1"/>
  <c r="G5581" i="1" s="1"/>
  <c r="G5582" i="1" s="1"/>
  <c r="G5583" i="1" s="1"/>
  <c r="G5584" i="1" s="1"/>
  <c r="G5585" i="1" s="1"/>
  <c r="G5586" i="1" s="1"/>
  <c r="G5587" i="1" s="1"/>
  <c r="G5588" i="1" s="1"/>
  <c r="G5589" i="1" s="1"/>
  <c r="G5590" i="1" s="1"/>
  <c r="G5591" i="1" s="1"/>
  <c r="G5592" i="1" s="1"/>
  <c r="G5593" i="1" s="1"/>
  <c r="G5594" i="1" s="1"/>
  <c r="G5595" i="1" s="1"/>
  <c r="G5596" i="1" s="1"/>
  <c r="G5597" i="1" s="1"/>
  <c r="G5598" i="1" s="1"/>
  <c r="G5599" i="1" s="1"/>
  <c r="G5600" i="1" s="1"/>
  <c r="G5601" i="1" s="1"/>
  <c r="G5602" i="1" s="1"/>
  <c r="G5603" i="1" s="1"/>
  <c r="G5604" i="1" s="1"/>
  <c r="G5605" i="1" s="1"/>
  <c r="G5606" i="1" s="1"/>
  <c r="G5607" i="1" s="1"/>
  <c r="G5608" i="1" s="1"/>
  <c r="G5609" i="1" s="1"/>
  <c r="G5610" i="1" s="1"/>
  <c r="G5611" i="1" s="1"/>
  <c r="G5612" i="1" s="1"/>
  <c r="G5613" i="1" s="1"/>
  <c r="G5614" i="1" s="1"/>
  <c r="G5615" i="1" s="1"/>
  <c r="G5616" i="1" s="1"/>
  <c r="G5617" i="1" s="1"/>
  <c r="G5618" i="1" s="1"/>
  <c r="G5619" i="1" s="1"/>
  <c r="G5620" i="1" s="1"/>
  <c r="G5621" i="1" s="1"/>
  <c r="G5622" i="1" s="1"/>
  <c r="G5623" i="1" s="1"/>
  <c r="G5624" i="1" s="1"/>
  <c r="G5625" i="1" s="1"/>
  <c r="G5626" i="1" s="1"/>
  <c r="G5627" i="1" s="1"/>
  <c r="G5628" i="1" s="1"/>
  <c r="G5629" i="1" s="1"/>
  <c r="G5630" i="1" s="1"/>
  <c r="G5631" i="1" s="1"/>
  <c r="G5632" i="1" s="1"/>
  <c r="G5633" i="1" s="1"/>
  <c r="G5634" i="1" s="1"/>
  <c r="G5635" i="1" s="1"/>
  <c r="G5636" i="1" s="1"/>
  <c r="G5637" i="1" s="1"/>
  <c r="G5638" i="1" s="1"/>
  <c r="G5639" i="1" s="1"/>
  <c r="G5640" i="1" s="1"/>
  <c r="G5641" i="1" s="1"/>
  <c r="G5642" i="1" s="1"/>
  <c r="G5643" i="1" s="1"/>
  <c r="G5644" i="1" s="1"/>
  <c r="G5645" i="1" s="1"/>
  <c r="G5646" i="1" s="1"/>
  <c r="G5647" i="1" s="1"/>
  <c r="G5648" i="1" s="1"/>
  <c r="G5649" i="1" s="1"/>
  <c r="G5650" i="1" s="1"/>
  <c r="G5651" i="1" s="1"/>
  <c r="G5652" i="1" s="1"/>
  <c r="G5653" i="1" s="1"/>
  <c r="G5654" i="1" s="1"/>
  <c r="G5655" i="1" s="1"/>
  <c r="G5656" i="1" s="1"/>
  <c r="G5657" i="1" s="1"/>
  <c r="G5658" i="1" s="1"/>
  <c r="G5659" i="1" s="1"/>
  <c r="G5660" i="1" s="1"/>
  <c r="G5661" i="1" s="1"/>
  <c r="G5662" i="1" s="1"/>
  <c r="G5663" i="1" s="1"/>
  <c r="G5664" i="1" s="1"/>
  <c r="G5665" i="1" s="1"/>
  <c r="G5666" i="1" s="1"/>
  <c r="G5667" i="1" s="1"/>
  <c r="G5668" i="1" s="1"/>
  <c r="G5669" i="1" s="1"/>
  <c r="G5670" i="1" s="1"/>
  <c r="G5671" i="1" s="1"/>
  <c r="G5672" i="1" s="1"/>
  <c r="G5673" i="1" s="1"/>
  <c r="G5674" i="1" s="1"/>
  <c r="G5675" i="1" s="1"/>
  <c r="G5676" i="1" s="1"/>
  <c r="G5677" i="1" s="1"/>
  <c r="G5678" i="1" s="1"/>
  <c r="G5679" i="1" s="1"/>
  <c r="G5680" i="1" s="1"/>
  <c r="G5681" i="1" s="1"/>
  <c r="G5682" i="1" s="1"/>
  <c r="G5683" i="1" s="1"/>
  <c r="G5684" i="1" s="1"/>
  <c r="G5685" i="1" s="1"/>
  <c r="G5686" i="1" s="1"/>
  <c r="G5687" i="1" s="1"/>
  <c r="G5688" i="1" s="1"/>
  <c r="G5689" i="1" s="1"/>
  <c r="G5690" i="1" s="1"/>
  <c r="G5691" i="1" s="1"/>
  <c r="G5692" i="1" s="1"/>
  <c r="G5693" i="1" s="1"/>
  <c r="G5694" i="1" s="1"/>
  <c r="G5695" i="1" s="1"/>
  <c r="G5696" i="1" s="1"/>
  <c r="G5697" i="1" s="1"/>
  <c r="G5698" i="1" s="1"/>
  <c r="G5699" i="1" s="1"/>
  <c r="G5700" i="1" s="1"/>
  <c r="G5701" i="1" s="1"/>
  <c r="G5702" i="1" s="1"/>
  <c r="G5703" i="1" s="1"/>
  <c r="G5704" i="1" s="1"/>
  <c r="G5705" i="1" s="1"/>
  <c r="G5706" i="1" s="1"/>
  <c r="G5707" i="1" s="1"/>
  <c r="G5708" i="1" s="1"/>
  <c r="G5709" i="1" s="1"/>
  <c r="G5710" i="1" s="1"/>
  <c r="G5711" i="1" s="1"/>
  <c r="G5712" i="1" s="1"/>
  <c r="G5713" i="1" s="1"/>
  <c r="G5714" i="1" s="1"/>
  <c r="G5715" i="1" s="1"/>
  <c r="G5716" i="1" s="1"/>
  <c r="G5717" i="1" s="1"/>
  <c r="G5718" i="1" s="1"/>
  <c r="G5719" i="1" s="1"/>
  <c r="G5720" i="1" s="1"/>
  <c r="G5721" i="1" s="1"/>
  <c r="G5722" i="1" s="1"/>
  <c r="G5723" i="1" s="1"/>
  <c r="G5724" i="1" s="1"/>
  <c r="G5725" i="1" s="1"/>
  <c r="G5726" i="1" s="1"/>
  <c r="G5727" i="1" s="1"/>
  <c r="G5728" i="1" s="1"/>
  <c r="G5729" i="1" s="1"/>
  <c r="G5730" i="1" s="1"/>
  <c r="G5731" i="1" s="1"/>
  <c r="G5732" i="1" s="1"/>
  <c r="G5733" i="1" s="1"/>
  <c r="G5734" i="1" s="1"/>
  <c r="G5735" i="1" s="1"/>
  <c r="G5736" i="1" s="1"/>
  <c r="G5737" i="1" s="1"/>
  <c r="G5738" i="1" s="1"/>
  <c r="G5739" i="1" s="1"/>
  <c r="G5740" i="1" s="1"/>
  <c r="G5741" i="1" s="1"/>
  <c r="G5742" i="1" s="1"/>
  <c r="G5743" i="1" s="1"/>
  <c r="G5744" i="1" s="1"/>
  <c r="G5745" i="1" s="1"/>
  <c r="G5746" i="1" s="1"/>
  <c r="G5747" i="1" s="1"/>
  <c r="G5748" i="1" s="1"/>
  <c r="G5749" i="1" s="1"/>
  <c r="G5750" i="1" s="1"/>
  <c r="G5751" i="1" s="1"/>
  <c r="G5752" i="1" s="1"/>
  <c r="G5753" i="1" s="1"/>
  <c r="G5754" i="1" s="1"/>
  <c r="G5755" i="1" s="1"/>
  <c r="G5756" i="1" s="1"/>
  <c r="G5757" i="1" s="1"/>
  <c r="G5758" i="1" s="1"/>
  <c r="G5759" i="1" s="1"/>
  <c r="G5760" i="1" s="1"/>
  <c r="G5761" i="1" s="1"/>
  <c r="G5762" i="1" s="1"/>
  <c r="G5763" i="1" s="1"/>
  <c r="G5764" i="1" s="1"/>
  <c r="G5765" i="1" s="1"/>
  <c r="G5766" i="1" s="1"/>
  <c r="G5767" i="1" s="1"/>
  <c r="G5768" i="1" s="1"/>
  <c r="G5769" i="1" s="1"/>
  <c r="G5770" i="1" s="1"/>
  <c r="G5771" i="1" s="1"/>
  <c r="G5772" i="1" s="1"/>
  <c r="G5773" i="1" s="1"/>
  <c r="G5774" i="1" s="1"/>
  <c r="G5775" i="1" s="1"/>
  <c r="G5776" i="1" s="1"/>
  <c r="G5777" i="1" s="1"/>
  <c r="G5778" i="1" s="1"/>
  <c r="G5779" i="1" s="1"/>
  <c r="G5780" i="1" s="1"/>
  <c r="G5781" i="1" s="1"/>
  <c r="G5782" i="1" s="1"/>
  <c r="G5783" i="1" s="1"/>
  <c r="G5784" i="1" s="1"/>
  <c r="G5785" i="1" s="1"/>
  <c r="G5786" i="1" s="1"/>
  <c r="G5787" i="1" s="1"/>
  <c r="G5788" i="1" s="1"/>
  <c r="G5789" i="1" s="1"/>
  <c r="G5790" i="1" s="1"/>
  <c r="G5791" i="1" s="1"/>
  <c r="G5792" i="1" s="1"/>
  <c r="G5793" i="1" s="1"/>
  <c r="G5794" i="1" s="1"/>
  <c r="G5795" i="1" s="1"/>
  <c r="G5796" i="1" s="1"/>
  <c r="G5797" i="1" s="1"/>
  <c r="G5798" i="1" s="1"/>
  <c r="G5799" i="1" s="1"/>
  <c r="G5800" i="1" s="1"/>
  <c r="G5801" i="1" s="1"/>
  <c r="G5802" i="1" s="1"/>
  <c r="G5803" i="1" s="1"/>
  <c r="G5804" i="1" s="1"/>
  <c r="G5805" i="1" s="1"/>
  <c r="G5806" i="1" s="1"/>
  <c r="G5807" i="1" s="1"/>
  <c r="G5808" i="1" s="1"/>
  <c r="G5809" i="1" s="1"/>
  <c r="G5810" i="1" s="1"/>
  <c r="G5811" i="1" s="1"/>
  <c r="G5812" i="1" s="1"/>
  <c r="G5813" i="1" s="1"/>
  <c r="G5814" i="1" s="1"/>
  <c r="G5815" i="1" s="1"/>
  <c r="G5816" i="1" s="1"/>
  <c r="G5817" i="1" s="1"/>
  <c r="G5818" i="1" s="1"/>
  <c r="G5819" i="1" s="1"/>
  <c r="G5820" i="1" s="1"/>
  <c r="G5821" i="1" s="1"/>
  <c r="G5822" i="1" s="1"/>
  <c r="G5823" i="1" s="1"/>
  <c r="G5824" i="1" s="1"/>
  <c r="G5825" i="1" s="1"/>
  <c r="G5826" i="1" s="1"/>
  <c r="G5827" i="1" s="1"/>
  <c r="G5828" i="1" s="1"/>
  <c r="G5829" i="1" s="1"/>
  <c r="G5830" i="1" s="1"/>
  <c r="G5831" i="1" s="1"/>
  <c r="G5832" i="1" s="1"/>
  <c r="G5833" i="1" s="1"/>
  <c r="G5834" i="1" s="1"/>
  <c r="G5835" i="1" s="1"/>
  <c r="G5836" i="1" s="1"/>
  <c r="G5837" i="1" s="1"/>
  <c r="G5838" i="1" s="1"/>
  <c r="G5839" i="1" s="1"/>
  <c r="G5840" i="1" s="1"/>
  <c r="G5841" i="1" s="1"/>
  <c r="G5842" i="1" s="1"/>
  <c r="G5843" i="1" s="1"/>
  <c r="G5844" i="1" s="1"/>
  <c r="G5845" i="1" s="1"/>
  <c r="G5846" i="1" s="1"/>
  <c r="G5847" i="1" s="1"/>
  <c r="G5848" i="1" s="1"/>
  <c r="G5849" i="1" s="1"/>
  <c r="G5850" i="1" s="1"/>
  <c r="G5851" i="1" s="1"/>
  <c r="G5852" i="1" s="1"/>
  <c r="G5853" i="1" s="1"/>
  <c r="G5854" i="1" s="1"/>
  <c r="G5855" i="1" s="1"/>
  <c r="G5856" i="1" s="1"/>
  <c r="G5857" i="1" s="1"/>
  <c r="G5858" i="1" s="1"/>
  <c r="G5859" i="1" s="1"/>
  <c r="G5860" i="1" s="1"/>
  <c r="G5861" i="1" s="1"/>
  <c r="G5862" i="1" s="1"/>
  <c r="G5863" i="1" s="1"/>
  <c r="G5864" i="1" s="1"/>
  <c r="G5865" i="1" s="1"/>
  <c r="G5866" i="1" s="1"/>
  <c r="G5867" i="1" s="1"/>
  <c r="G5868" i="1" s="1"/>
  <c r="G5869" i="1" s="1"/>
  <c r="G5870" i="1" s="1"/>
  <c r="G5871" i="1" s="1"/>
  <c r="G5872" i="1" s="1"/>
  <c r="G5873" i="1" s="1"/>
  <c r="G5874" i="1" s="1"/>
  <c r="G5875" i="1" s="1"/>
  <c r="G5876" i="1" s="1"/>
  <c r="G5877" i="1" s="1"/>
  <c r="G5878" i="1" s="1"/>
  <c r="G5879" i="1" s="1"/>
  <c r="G5880" i="1" s="1"/>
  <c r="G5881" i="1" s="1"/>
  <c r="G5882" i="1" s="1"/>
  <c r="G5883" i="1" s="1"/>
  <c r="G5884" i="1" s="1"/>
  <c r="G5885" i="1" s="1"/>
  <c r="G5886" i="1" s="1"/>
  <c r="G5887" i="1" s="1"/>
  <c r="G5888" i="1" s="1"/>
  <c r="G5889" i="1" s="1"/>
  <c r="G5890" i="1" s="1"/>
  <c r="G5891" i="1" s="1"/>
  <c r="G5892" i="1" s="1"/>
  <c r="G5893" i="1" s="1"/>
  <c r="G5894" i="1" s="1"/>
  <c r="G5895" i="1" s="1"/>
  <c r="G5896" i="1" s="1"/>
  <c r="G5897" i="1" s="1"/>
  <c r="G5898" i="1" s="1"/>
  <c r="G5899" i="1" s="1"/>
  <c r="G5900" i="1" s="1"/>
  <c r="G5901" i="1" s="1"/>
  <c r="G5902" i="1" s="1"/>
  <c r="G5903" i="1" s="1"/>
  <c r="G5904" i="1" s="1"/>
  <c r="G5905" i="1" s="1"/>
  <c r="G5906" i="1" s="1"/>
  <c r="G5907" i="1" s="1"/>
  <c r="G5908" i="1" s="1"/>
  <c r="G5909" i="1" s="1"/>
  <c r="G5910" i="1" s="1"/>
  <c r="G5911" i="1" s="1"/>
  <c r="G5912" i="1" s="1"/>
  <c r="G5913" i="1" s="1"/>
  <c r="G5914" i="1" s="1"/>
  <c r="G5915" i="1" s="1"/>
  <c r="G5916" i="1" s="1"/>
  <c r="G5917" i="1" s="1"/>
  <c r="G5918" i="1" s="1"/>
  <c r="G5919" i="1" s="1"/>
  <c r="G5920" i="1" s="1"/>
  <c r="G5921" i="1" s="1"/>
  <c r="G5922" i="1" s="1"/>
  <c r="G5923" i="1" s="1"/>
  <c r="G5924" i="1" s="1"/>
  <c r="G5925" i="1" s="1"/>
  <c r="G5926" i="1" s="1"/>
  <c r="G5927" i="1" s="1"/>
  <c r="G5928" i="1" s="1"/>
  <c r="G5929" i="1" s="1"/>
  <c r="G5930" i="1" s="1"/>
  <c r="G5931" i="1" s="1"/>
  <c r="G5932" i="1" s="1"/>
  <c r="G5933" i="1" s="1"/>
  <c r="G5934" i="1" s="1"/>
  <c r="G5935" i="1" s="1"/>
  <c r="G5936" i="1" s="1"/>
  <c r="G5937" i="1" s="1"/>
  <c r="G5938" i="1" s="1"/>
  <c r="G5939" i="1" s="1"/>
  <c r="G5940" i="1" s="1"/>
  <c r="G5941" i="1" s="1"/>
  <c r="G5942" i="1" s="1"/>
  <c r="G5943" i="1" s="1"/>
  <c r="G5944" i="1" s="1"/>
  <c r="G5945" i="1" s="1"/>
  <c r="G5946" i="1" s="1"/>
  <c r="G5947" i="1" s="1"/>
  <c r="G5948" i="1" s="1"/>
  <c r="G5949" i="1" s="1"/>
  <c r="G5950" i="1" s="1"/>
  <c r="G5951" i="1" s="1"/>
  <c r="G5952" i="1" s="1"/>
  <c r="G5953" i="1" s="1"/>
  <c r="G5954" i="1" s="1"/>
  <c r="G5955" i="1" s="1"/>
  <c r="G5956" i="1" s="1"/>
  <c r="G5957" i="1" s="1"/>
  <c r="G5958" i="1" s="1"/>
  <c r="G5959" i="1" s="1"/>
  <c r="G5960" i="1" s="1"/>
  <c r="G5961" i="1" s="1"/>
  <c r="G5962" i="1" s="1"/>
  <c r="G5963" i="1" s="1"/>
  <c r="G5964" i="1" s="1"/>
  <c r="G5965" i="1" s="1"/>
  <c r="G5966" i="1" s="1"/>
  <c r="G5967" i="1" s="1"/>
  <c r="G5968" i="1" s="1"/>
  <c r="G5969" i="1" s="1"/>
  <c r="G5970" i="1" s="1"/>
  <c r="G5971" i="1" s="1"/>
  <c r="G5972" i="1" s="1"/>
  <c r="G5973" i="1" s="1"/>
  <c r="G5974" i="1" s="1"/>
  <c r="G5975" i="1" s="1"/>
  <c r="G5976" i="1" s="1"/>
  <c r="G5977" i="1" s="1"/>
  <c r="G5978" i="1" s="1"/>
  <c r="G5979" i="1" s="1"/>
  <c r="G5980" i="1" s="1"/>
  <c r="G5981" i="1" s="1"/>
  <c r="G5982" i="1" s="1"/>
  <c r="G5983" i="1" s="1"/>
  <c r="G5984" i="1" s="1"/>
  <c r="G5985" i="1" s="1"/>
  <c r="G5986" i="1" s="1"/>
  <c r="G5987" i="1" s="1"/>
  <c r="G5988" i="1" s="1"/>
  <c r="G5989" i="1" s="1"/>
  <c r="G5990" i="1" s="1"/>
  <c r="G5991" i="1" s="1"/>
  <c r="G5992" i="1" s="1"/>
  <c r="G5993" i="1" s="1"/>
  <c r="G5994" i="1" s="1"/>
  <c r="G5995" i="1" s="1"/>
  <c r="G5996" i="1" s="1"/>
  <c r="G5997" i="1" s="1"/>
  <c r="G5998" i="1" s="1"/>
  <c r="G5999" i="1" s="1"/>
  <c r="G6000" i="1" s="1"/>
  <c r="G6001" i="1" s="1"/>
  <c r="G6002" i="1" s="1"/>
  <c r="G6003" i="1" s="1"/>
  <c r="G6004" i="1" s="1"/>
  <c r="G6005" i="1" s="1"/>
  <c r="G6006" i="1" s="1"/>
  <c r="G6007" i="1" s="1"/>
  <c r="G6008" i="1" s="1"/>
  <c r="G6009" i="1" s="1"/>
  <c r="G6010" i="1" s="1"/>
  <c r="G6011" i="1" s="1"/>
  <c r="G6012" i="1" s="1"/>
  <c r="G6013" i="1" s="1"/>
  <c r="G6014" i="1" s="1"/>
  <c r="G6015" i="1" s="1"/>
  <c r="G6016" i="1" s="1"/>
  <c r="G6017" i="1" s="1"/>
  <c r="G6018" i="1" s="1"/>
  <c r="G6019" i="1" s="1"/>
  <c r="G6020" i="1" s="1"/>
  <c r="G6021" i="1" s="1"/>
  <c r="G6022" i="1" s="1"/>
  <c r="G6023" i="1" s="1"/>
  <c r="G6024" i="1" s="1"/>
  <c r="G6025" i="1" s="1"/>
  <c r="G6026" i="1" s="1"/>
  <c r="G6027" i="1" s="1"/>
  <c r="G6028" i="1" s="1"/>
  <c r="G6029" i="1" s="1"/>
  <c r="G6030" i="1" s="1"/>
  <c r="G6031" i="1" s="1"/>
  <c r="G6032" i="1" s="1"/>
  <c r="G6033" i="1" s="1"/>
  <c r="G6034" i="1" s="1"/>
  <c r="G6035" i="1" s="1"/>
  <c r="G6036" i="1" s="1"/>
  <c r="G6037" i="1" s="1"/>
  <c r="G6038" i="1" s="1"/>
  <c r="G6039" i="1" s="1"/>
  <c r="G6040" i="1" s="1"/>
  <c r="G6041" i="1" s="1"/>
  <c r="G6042" i="1" s="1"/>
  <c r="G6043" i="1" s="1"/>
  <c r="G6044" i="1" s="1"/>
  <c r="G6045" i="1" s="1"/>
  <c r="G6046" i="1" s="1"/>
  <c r="G6047" i="1" s="1"/>
  <c r="G6048" i="1" s="1"/>
  <c r="G6049" i="1" s="1"/>
  <c r="G6050" i="1" s="1"/>
  <c r="G6051" i="1" s="1"/>
  <c r="G6052" i="1" s="1"/>
  <c r="G6053" i="1" s="1"/>
  <c r="G6054" i="1" s="1"/>
  <c r="G6055" i="1" s="1"/>
  <c r="G6056" i="1" s="1"/>
  <c r="G6057" i="1" s="1"/>
  <c r="G6058" i="1" s="1"/>
  <c r="G6059" i="1" s="1"/>
  <c r="G6060" i="1" s="1"/>
  <c r="G6061" i="1" s="1"/>
  <c r="G6062" i="1" s="1"/>
  <c r="G6063" i="1" s="1"/>
  <c r="G6064" i="1" s="1"/>
  <c r="G6065" i="1" s="1"/>
  <c r="G6066" i="1" s="1"/>
  <c r="G6067" i="1" s="1"/>
  <c r="G6068" i="1" s="1"/>
  <c r="G6069" i="1" s="1"/>
  <c r="G6070" i="1" s="1"/>
  <c r="G6071" i="1" s="1"/>
  <c r="G6072" i="1" s="1"/>
  <c r="G6073" i="1" s="1"/>
  <c r="G6074" i="1" s="1"/>
  <c r="G6075" i="1" s="1"/>
  <c r="G6076" i="1" s="1"/>
  <c r="G6077" i="1" s="1"/>
  <c r="G6078" i="1" s="1"/>
  <c r="G6079" i="1" s="1"/>
  <c r="G6080" i="1" s="1"/>
  <c r="G6081" i="1" s="1"/>
  <c r="G6082" i="1" s="1"/>
  <c r="G6083" i="1" s="1"/>
  <c r="G6084" i="1" s="1"/>
  <c r="G6085" i="1" s="1"/>
  <c r="G6086" i="1" s="1"/>
  <c r="G6087" i="1" s="1"/>
  <c r="G6088" i="1" s="1"/>
  <c r="G6089" i="1" s="1"/>
  <c r="G6090" i="1" s="1"/>
  <c r="G6091" i="1" s="1"/>
  <c r="G6092" i="1" s="1"/>
  <c r="G6093" i="1" s="1"/>
  <c r="G6094" i="1" s="1"/>
  <c r="G6095" i="1" s="1"/>
  <c r="G6096" i="1" s="1"/>
  <c r="G6097" i="1" s="1"/>
  <c r="G6098" i="1" s="1"/>
  <c r="G6099" i="1" s="1"/>
  <c r="G6100" i="1" s="1"/>
  <c r="G6101" i="1" s="1"/>
  <c r="G6102" i="1" s="1"/>
  <c r="G6103" i="1" s="1"/>
  <c r="G6104" i="1" s="1"/>
  <c r="G6105" i="1" s="1"/>
  <c r="G6106" i="1" s="1"/>
  <c r="G6107" i="1" s="1"/>
  <c r="G6108" i="1" s="1"/>
  <c r="G6109" i="1" s="1"/>
  <c r="G6110" i="1" s="1"/>
  <c r="G6111" i="1" s="1"/>
  <c r="G6112" i="1" s="1"/>
  <c r="G6113" i="1" s="1"/>
  <c r="G6114" i="1" s="1"/>
  <c r="G6115" i="1" s="1"/>
  <c r="G6116" i="1" s="1"/>
  <c r="G6117" i="1" s="1"/>
  <c r="G6118" i="1" s="1"/>
  <c r="G6119" i="1" s="1"/>
  <c r="G6120" i="1" s="1"/>
  <c r="G6121" i="1" s="1"/>
  <c r="G6122" i="1" s="1"/>
  <c r="G6123" i="1" s="1"/>
  <c r="G6124" i="1" s="1"/>
  <c r="G6125" i="1" s="1"/>
  <c r="G6126" i="1" s="1"/>
  <c r="G6127" i="1" s="1"/>
  <c r="G6128" i="1" s="1"/>
  <c r="G6129" i="1" s="1"/>
  <c r="G6130" i="1" s="1"/>
  <c r="G6131" i="1" s="1"/>
  <c r="G6132" i="1" s="1"/>
  <c r="G6133" i="1" s="1"/>
  <c r="G6134" i="1" s="1"/>
  <c r="G6135" i="1" s="1"/>
  <c r="G6136" i="1" s="1"/>
  <c r="G6137" i="1" s="1"/>
  <c r="G6138" i="1" s="1"/>
  <c r="G6139" i="1" s="1"/>
  <c r="G6140" i="1" s="1"/>
  <c r="G6141" i="1" s="1"/>
  <c r="G6142" i="1" s="1"/>
  <c r="G6143" i="1" s="1"/>
  <c r="G6144" i="1" s="1"/>
  <c r="G6145" i="1" s="1"/>
  <c r="G6146" i="1" s="1"/>
  <c r="G6147" i="1" s="1"/>
  <c r="G6148" i="1" s="1"/>
  <c r="G6149" i="1" s="1"/>
  <c r="G6150" i="1" s="1"/>
  <c r="G6151" i="1" s="1"/>
  <c r="G6152" i="1" s="1"/>
  <c r="G6153" i="1" s="1"/>
  <c r="G6154" i="1" s="1"/>
  <c r="G6155" i="1" s="1"/>
  <c r="G6156" i="1" s="1"/>
  <c r="G6157" i="1" s="1"/>
  <c r="G6158" i="1" s="1"/>
  <c r="G6159" i="1" s="1"/>
  <c r="G6160" i="1" s="1"/>
  <c r="G6161" i="1" s="1"/>
  <c r="G6162" i="1" s="1"/>
  <c r="G6163" i="1" s="1"/>
  <c r="G6164" i="1" s="1"/>
  <c r="G6165" i="1" s="1"/>
  <c r="G6166" i="1" s="1"/>
  <c r="G6167" i="1" s="1"/>
  <c r="G6168" i="1" s="1"/>
  <c r="G6169" i="1" s="1"/>
  <c r="G6170" i="1" s="1"/>
  <c r="G6171" i="1" s="1"/>
  <c r="G6172" i="1" s="1"/>
  <c r="G6173" i="1" s="1"/>
  <c r="G6174" i="1" s="1"/>
  <c r="G6175" i="1" s="1"/>
  <c r="G6176" i="1" s="1"/>
  <c r="G6177" i="1" s="1"/>
  <c r="G6178" i="1" s="1"/>
  <c r="G6179" i="1" s="1"/>
  <c r="G6180" i="1" s="1"/>
  <c r="G6181" i="1" s="1"/>
  <c r="G6182" i="1" s="1"/>
  <c r="G6183" i="1" s="1"/>
  <c r="G6184" i="1" s="1"/>
  <c r="G6185" i="1" s="1"/>
  <c r="G6186" i="1" s="1"/>
  <c r="G6187" i="1" s="1"/>
  <c r="G6188" i="1" s="1"/>
  <c r="G6189" i="1" s="1"/>
  <c r="G6190" i="1" s="1"/>
  <c r="G6191" i="1" s="1"/>
  <c r="G6192" i="1" s="1"/>
  <c r="G6193" i="1" s="1"/>
  <c r="G6194" i="1" s="1"/>
  <c r="G6195" i="1" s="1"/>
  <c r="G6196" i="1" s="1"/>
  <c r="G6197" i="1" s="1"/>
  <c r="G6198" i="1" s="1"/>
  <c r="G6199" i="1" s="1"/>
  <c r="G6200" i="1" s="1"/>
  <c r="G6201" i="1" s="1"/>
  <c r="G6202" i="1" s="1"/>
  <c r="G6203" i="1" s="1"/>
  <c r="G6204" i="1" s="1"/>
  <c r="G6205" i="1" s="1"/>
  <c r="G6206" i="1" s="1"/>
  <c r="G6207" i="1" s="1"/>
  <c r="G6208" i="1" s="1"/>
  <c r="G6209" i="1" s="1"/>
  <c r="G6210" i="1" s="1"/>
  <c r="G6211" i="1" s="1"/>
  <c r="G6212" i="1" s="1"/>
  <c r="G6213" i="1" s="1"/>
  <c r="G6214" i="1" s="1"/>
  <c r="G6215" i="1" s="1"/>
  <c r="G6216" i="1" s="1"/>
  <c r="G6217" i="1" s="1"/>
  <c r="G6218" i="1" s="1"/>
  <c r="G6219" i="1" s="1"/>
  <c r="G6220" i="1" s="1"/>
  <c r="G6221" i="1" s="1"/>
  <c r="G6222" i="1" s="1"/>
  <c r="G6223" i="1" s="1"/>
  <c r="G6224" i="1" s="1"/>
  <c r="G6225" i="1" s="1"/>
  <c r="G6226" i="1" s="1"/>
  <c r="G6227" i="1" s="1"/>
  <c r="G6228" i="1" s="1"/>
  <c r="G6229" i="1" s="1"/>
  <c r="G6230" i="1" s="1"/>
  <c r="G6231" i="1" s="1"/>
  <c r="G6232" i="1" s="1"/>
  <c r="G6233" i="1" s="1"/>
  <c r="G6234" i="1" s="1"/>
  <c r="G6235" i="1" s="1"/>
  <c r="G6236" i="1" s="1"/>
  <c r="G6237" i="1" s="1"/>
  <c r="G6238" i="1" s="1"/>
  <c r="G6239" i="1" s="1"/>
  <c r="G6240" i="1" s="1"/>
  <c r="G6241" i="1" s="1"/>
  <c r="G6242" i="1" s="1"/>
  <c r="G6243" i="1" s="1"/>
  <c r="G6244" i="1" s="1"/>
  <c r="G6245" i="1" s="1"/>
  <c r="G6246" i="1" s="1"/>
  <c r="G6247" i="1" s="1"/>
  <c r="G6248" i="1" s="1"/>
  <c r="G6249" i="1" s="1"/>
  <c r="G6250" i="1" s="1"/>
  <c r="G6251" i="1" s="1"/>
  <c r="G6252" i="1" s="1"/>
  <c r="G6253" i="1" s="1"/>
  <c r="G6254" i="1" s="1"/>
  <c r="G6255" i="1" s="1"/>
  <c r="G6256" i="1" s="1"/>
  <c r="G6257" i="1" s="1"/>
  <c r="G6258" i="1" s="1"/>
  <c r="G6259" i="1" s="1"/>
  <c r="G6260" i="1" s="1"/>
  <c r="G6261" i="1" s="1"/>
  <c r="G6262" i="1" s="1"/>
  <c r="G6263" i="1" s="1"/>
  <c r="G6264" i="1" s="1"/>
  <c r="G6265" i="1" s="1"/>
  <c r="G6266" i="1" s="1"/>
  <c r="G6267" i="1" s="1"/>
  <c r="G6268" i="1" s="1"/>
  <c r="G6269" i="1" s="1"/>
  <c r="G6270" i="1" s="1"/>
  <c r="G6271" i="1" s="1"/>
  <c r="G6272" i="1" s="1"/>
  <c r="G6273" i="1" s="1"/>
  <c r="G6274" i="1" s="1"/>
  <c r="G6275" i="1" s="1"/>
  <c r="G6276" i="1" s="1"/>
  <c r="G6277" i="1" s="1"/>
  <c r="G6278" i="1" s="1"/>
  <c r="G6279" i="1" s="1"/>
  <c r="G6280" i="1" s="1"/>
  <c r="G6281" i="1" s="1"/>
  <c r="G6282" i="1" s="1"/>
  <c r="G6283" i="1" s="1"/>
  <c r="G6284" i="1" s="1"/>
  <c r="G6285" i="1" s="1"/>
  <c r="G6286" i="1" s="1"/>
  <c r="G6287" i="1" s="1"/>
  <c r="G6288" i="1" s="1"/>
  <c r="G6289" i="1" s="1"/>
  <c r="G6290" i="1" s="1"/>
  <c r="G6291" i="1" s="1"/>
  <c r="G6292" i="1" s="1"/>
  <c r="G6293" i="1" s="1"/>
  <c r="G6294" i="1" s="1"/>
  <c r="G6295" i="1" s="1"/>
  <c r="G6296" i="1" s="1"/>
  <c r="G6297" i="1" s="1"/>
  <c r="G6298" i="1" s="1"/>
  <c r="G6299" i="1" s="1"/>
  <c r="G6300" i="1" s="1"/>
  <c r="G6301" i="1" s="1"/>
  <c r="G6302" i="1" s="1"/>
  <c r="G6303" i="1" s="1"/>
  <c r="G6304" i="1" s="1"/>
  <c r="G6305" i="1" s="1"/>
  <c r="G6306" i="1" s="1"/>
  <c r="G6307" i="1" s="1"/>
  <c r="G6308" i="1" s="1"/>
  <c r="G6309" i="1" s="1"/>
  <c r="G6310" i="1" s="1"/>
  <c r="G6311" i="1" s="1"/>
  <c r="G6312" i="1" s="1"/>
  <c r="G6313" i="1" s="1"/>
  <c r="G6314" i="1" s="1"/>
  <c r="G6315" i="1" s="1"/>
  <c r="G6316" i="1" s="1"/>
  <c r="G6317" i="1" s="1"/>
  <c r="G6318" i="1" s="1"/>
  <c r="G6319" i="1" s="1"/>
  <c r="G6320" i="1" s="1"/>
  <c r="G6321" i="1" s="1"/>
  <c r="G6322" i="1" s="1"/>
  <c r="G6323" i="1" s="1"/>
  <c r="G6324" i="1" s="1"/>
  <c r="G6325" i="1" s="1"/>
  <c r="G6326" i="1" s="1"/>
  <c r="G6327" i="1" s="1"/>
  <c r="G6328" i="1" s="1"/>
  <c r="G6329" i="1" s="1"/>
  <c r="G6330" i="1" s="1"/>
  <c r="G6331" i="1" s="1"/>
  <c r="G6332" i="1" s="1"/>
  <c r="G6333" i="1" s="1"/>
  <c r="G6334" i="1" s="1"/>
  <c r="G6335" i="1" s="1"/>
  <c r="G6336" i="1" s="1"/>
  <c r="G6337" i="1" s="1"/>
  <c r="G6338" i="1" s="1"/>
  <c r="G6339" i="1" s="1"/>
  <c r="G6340" i="1" s="1"/>
  <c r="G6341" i="1" s="1"/>
  <c r="G6342" i="1" s="1"/>
  <c r="G6343" i="1" s="1"/>
  <c r="G6344" i="1" s="1"/>
  <c r="G6345" i="1" s="1"/>
  <c r="G6346" i="1" s="1"/>
  <c r="G6347" i="1" s="1"/>
  <c r="G6348" i="1" s="1"/>
  <c r="G6349" i="1" s="1"/>
  <c r="G6350" i="1" s="1"/>
  <c r="G6351" i="1" s="1"/>
  <c r="G6352" i="1" s="1"/>
  <c r="G6353" i="1" s="1"/>
  <c r="G6354" i="1" s="1"/>
  <c r="G6355" i="1" s="1"/>
  <c r="G6356" i="1" s="1"/>
  <c r="G6357" i="1" s="1"/>
  <c r="G6358" i="1" s="1"/>
  <c r="G6359" i="1" s="1"/>
  <c r="G6360" i="1" s="1"/>
  <c r="G6361" i="1" s="1"/>
  <c r="G6362" i="1" s="1"/>
  <c r="G6363" i="1" s="1"/>
  <c r="G6364" i="1" s="1"/>
  <c r="G6365" i="1" s="1"/>
  <c r="G6366" i="1" s="1"/>
  <c r="G6367" i="1" s="1"/>
  <c r="G6368" i="1" s="1"/>
  <c r="G6369" i="1" s="1"/>
  <c r="G6370" i="1" s="1"/>
  <c r="G6371" i="1" s="1"/>
  <c r="G6372" i="1" s="1"/>
  <c r="G6373" i="1" s="1"/>
  <c r="G6374" i="1" s="1"/>
  <c r="G6375" i="1" s="1"/>
  <c r="G6376" i="1" s="1"/>
  <c r="G6377" i="1" s="1"/>
  <c r="G6378" i="1" s="1"/>
  <c r="G6379" i="1" s="1"/>
  <c r="G6380" i="1" s="1"/>
  <c r="G6381" i="1" s="1"/>
  <c r="G6382" i="1" s="1"/>
  <c r="G6383" i="1" s="1"/>
  <c r="G6384" i="1" s="1"/>
  <c r="G6385" i="1" s="1"/>
  <c r="G6386" i="1" s="1"/>
  <c r="G6387" i="1" s="1"/>
  <c r="G6388" i="1" s="1"/>
  <c r="G6389" i="1" s="1"/>
  <c r="G6390" i="1" s="1"/>
  <c r="G6391" i="1" s="1"/>
  <c r="G6392" i="1" s="1"/>
  <c r="G6393" i="1" s="1"/>
  <c r="G6394" i="1" s="1"/>
  <c r="G6395" i="1" s="1"/>
  <c r="G6396" i="1" s="1"/>
  <c r="G6397" i="1" s="1"/>
  <c r="G6398" i="1" s="1"/>
  <c r="G6399" i="1" s="1"/>
  <c r="G6400" i="1" s="1"/>
  <c r="G6401" i="1" s="1"/>
  <c r="G6402" i="1" s="1"/>
  <c r="G6403" i="1" s="1"/>
  <c r="G6404" i="1" s="1"/>
  <c r="G6405" i="1" s="1"/>
  <c r="G6406" i="1" s="1"/>
  <c r="G6407" i="1" s="1"/>
  <c r="G6408" i="1" s="1"/>
  <c r="G6409" i="1" s="1"/>
  <c r="G6410" i="1" s="1"/>
  <c r="G6411" i="1" s="1"/>
  <c r="G6412" i="1" s="1"/>
  <c r="G6413" i="1" s="1"/>
  <c r="G6414" i="1" s="1"/>
  <c r="G6415" i="1" s="1"/>
  <c r="G6416" i="1" s="1"/>
  <c r="G6417" i="1" s="1"/>
  <c r="G6418" i="1" s="1"/>
  <c r="G6419" i="1" s="1"/>
  <c r="G6420" i="1" s="1"/>
  <c r="G6421" i="1" s="1"/>
  <c r="G6422" i="1" s="1"/>
  <c r="G6423" i="1" s="1"/>
  <c r="G6424" i="1" s="1"/>
  <c r="G6425" i="1" s="1"/>
  <c r="G6426" i="1" s="1"/>
  <c r="G6427" i="1" s="1"/>
  <c r="G6428" i="1" s="1"/>
  <c r="G6429" i="1" s="1"/>
  <c r="G6430" i="1" s="1"/>
  <c r="G6431" i="1" s="1"/>
  <c r="G6432" i="1" s="1"/>
  <c r="G6433" i="1" s="1"/>
  <c r="G6434" i="1" s="1"/>
  <c r="G6435" i="1" s="1"/>
  <c r="G6436" i="1" s="1"/>
  <c r="G6437" i="1" s="1"/>
  <c r="G6438" i="1" s="1"/>
  <c r="G6439" i="1" s="1"/>
  <c r="G6440" i="1" s="1"/>
  <c r="G6441" i="1" s="1"/>
  <c r="G6442" i="1" s="1"/>
  <c r="G6443" i="1" s="1"/>
  <c r="G6444" i="1" s="1"/>
  <c r="G6445" i="1" s="1"/>
  <c r="G6446" i="1" s="1"/>
  <c r="G6447" i="1" s="1"/>
  <c r="G6448" i="1" s="1"/>
  <c r="G6449" i="1" s="1"/>
  <c r="G6450" i="1" s="1"/>
  <c r="G6451" i="1" s="1"/>
  <c r="G6452" i="1" s="1"/>
  <c r="G6453" i="1" s="1"/>
  <c r="G6454" i="1" s="1"/>
  <c r="G6455" i="1" s="1"/>
  <c r="G6456" i="1" s="1"/>
  <c r="G6457" i="1" s="1"/>
  <c r="G6458" i="1" s="1"/>
  <c r="G6459" i="1" s="1"/>
  <c r="G6460" i="1" s="1"/>
  <c r="G6461" i="1" s="1"/>
  <c r="G6462" i="1" s="1"/>
  <c r="G6463" i="1" s="1"/>
  <c r="G6464" i="1" s="1"/>
  <c r="G6465" i="1" s="1"/>
  <c r="G6466" i="1" s="1"/>
  <c r="G6467" i="1" s="1"/>
  <c r="G6468" i="1" s="1"/>
  <c r="G6469" i="1" s="1"/>
  <c r="G6470" i="1" s="1"/>
  <c r="G6471" i="1" s="1"/>
  <c r="G6472" i="1" s="1"/>
  <c r="G6473" i="1" s="1"/>
  <c r="G6474" i="1" s="1"/>
  <c r="G6475" i="1" s="1"/>
  <c r="G6476" i="1" s="1"/>
  <c r="G6477" i="1" s="1"/>
  <c r="G6478" i="1" s="1"/>
  <c r="G6479" i="1" s="1"/>
  <c r="G6480" i="1" s="1"/>
  <c r="G6481" i="1" s="1"/>
  <c r="G6482" i="1" s="1"/>
  <c r="G6483" i="1" s="1"/>
  <c r="G6484" i="1" s="1"/>
  <c r="G6485" i="1" s="1"/>
  <c r="G6486" i="1" s="1"/>
  <c r="G6487" i="1" s="1"/>
  <c r="G6488" i="1" s="1"/>
  <c r="G6489" i="1" s="1"/>
  <c r="G6490" i="1" s="1"/>
  <c r="G6491" i="1" s="1"/>
  <c r="G6492" i="1" s="1"/>
  <c r="G6493" i="1" s="1"/>
  <c r="G6494" i="1" s="1"/>
  <c r="G6495" i="1" s="1"/>
  <c r="G6496" i="1" s="1"/>
  <c r="G6497" i="1" s="1"/>
  <c r="G6498" i="1" s="1"/>
  <c r="G6499" i="1" s="1"/>
  <c r="G6500" i="1" s="1"/>
  <c r="G6501" i="1" s="1"/>
  <c r="G6502" i="1" s="1"/>
  <c r="G6503" i="1" s="1"/>
  <c r="G6504" i="1" s="1"/>
  <c r="G6505" i="1" s="1"/>
  <c r="G6506" i="1" s="1"/>
  <c r="G6507" i="1" s="1"/>
  <c r="G6508" i="1" s="1"/>
  <c r="G6509" i="1" s="1"/>
  <c r="G6510" i="1" s="1"/>
  <c r="G6511" i="1" s="1"/>
  <c r="G6512" i="1" s="1"/>
  <c r="G6513" i="1" s="1"/>
  <c r="G6514" i="1" s="1"/>
  <c r="G6515" i="1" s="1"/>
  <c r="G6516" i="1" s="1"/>
  <c r="G6517" i="1" s="1"/>
  <c r="G6518" i="1" s="1"/>
  <c r="G6519" i="1" s="1"/>
  <c r="G6520" i="1" s="1"/>
  <c r="G6521" i="1" s="1"/>
  <c r="G6522" i="1" s="1"/>
  <c r="G6523" i="1" s="1"/>
  <c r="G6524" i="1" s="1"/>
  <c r="G6525" i="1" s="1"/>
  <c r="G6526" i="1" s="1"/>
  <c r="G6527" i="1" s="1"/>
  <c r="G6528" i="1" s="1"/>
  <c r="G6529" i="1" s="1"/>
  <c r="G6530" i="1" s="1"/>
  <c r="G6531" i="1" s="1"/>
  <c r="G6532" i="1" s="1"/>
  <c r="G6533" i="1" s="1"/>
  <c r="G6534" i="1" s="1"/>
  <c r="G6535" i="1" s="1"/>
  <c r="G6536" i="1" s="1"/>
  <c r="G6537" i="1" s="1"/>
  <c r="G6538" i="1" s="1"/>
  <c r="G6539" i="1" s="1"/>
  <c r="G6540" i="1" s="1"/>
  <c r="G6541" i="1" s="1"/>
  <c r="G6542" i="1" s="1"/>
  <c r="G6543" i="1" s="1"/>
  <c r="G6544" i="1" s="1"/>
  <c r="G6545" i="1" s="1"/>
  <c r="G6546" i="1" s="1"/>
  <c r="G6547" i="1" s="1"/>
  <c r="G6548" i="1" s="1"/>
  <c r="G6549" i="1" s="1"/>
  <c r="G6550" i="1" s="1"/>
  <c r="G6551" i="1" s="1"/>
  <c r="G6552" i="1" s="1"/>
  <c r="G6553" i="1" s="1"/>
  <c r="G6554" i="1" s="1"/>
  <c r="G6555" i="1" s="1"/>
  <c r="G6556" i="1" s="1"/>
  <c r="G6557" i="1" s="1"/>
  <c r="G6558" i="1" s="1"/>
  <c r="G6559" i="1" s="1"/>
  <c r="G6560" i="1" s="1"/>
  <c r="G6561" i="1" s="1"/>
  <c r="G6562" i="1" s="1"/>
  <c r="G6563" i="1" s="1"/>
  <c r="G6564" i="1" s="1"/>
  <c r="G6565" i="1" s="1"/>
  <c r="G6566" i="1" s="1"/>
  <c r="G6567" i="1" s="1"/>
  <c r="G6568" i="1" s="1"/>
  <c r="G6569" i="1" s="1"/>
  <c r="G6570" i="1" s="1"/>
  <c r="G6571" i="1" s="1"/>
  <c r="G6572" i="1" s="1"/>
  <c r="G6573" i="1" s="1"/>
  <c r="G6574" i="1" s="1"/>
  <c r="G6575" i="1" s="1"/>
  <c r="G6576" i="1" s="1"/>
  <c r="G6577" i="1" s="1"/>
  <c r="G6578" i="1" s="1"/>
  <c r="G6579" i="1" s="1"/>
  <c r="G6580" i="1" s="1"/>
  <c r="G6581" i="1" s="1"/>
  <c r="G6582" i="1" s="1"/>
  <c r="G6583" i="1" s="1"/>
  <c r="G6584" i="1" s="1"/>
  <c r="G6585" i="1" s="1"/>
  <c r="G6586" i="1" s="1"/>
  <c r="G6587" i="1" s="1"/>
  <c r="G6588" i="1" s="1"/>
  <c r="G6589" i="1" s="1"/>
  <c r="G6590" i="1" s="1"/>
  <c r="G6591" i="1" s="1"/>
  <c r="G6592" i="1" s="1"/>
  <c r="G6593" i="1" s="1"/>
  <c r="G6594" i="1" s="1"/>
  <c r="G6595" i="1" s="1"/>
  <c r="G6596" i="1" s="1"/>
  <c r="G6597" i="1" s="1"/>
  <c r="G6598" i="1" s="1"/>
  <c r="G6599" i="1" s="1"/>
  <c r="G6600" i="1" s="1"/>
  <c r="G6601" i="1" s="1"/>
  <c r="G6602" i="1" s="1"/>
  <c r="G6603" i="1" s="1"/>
  <c r="G6604" i="1" s="1"/>
  <c r="G6605" i="1" s="1"/>
  <c r="G6606" i="1" s="1"/>
  <c r="G6607" i="1" s="1"/>
  <c r="G6608" i="1" s="1"/>
  <c r="G6609" i="1" s="1"/>
  <c r="G6610" i="1" s="1"/>
  <c r="G6611" i="1" s="1"/>
  <c r="G6612" i="1" s="1"/>
  <c r="G6613" i="1" s="1"/>
  <c r="G6614" i="1" s="1"/>
  <c r="G6615" i="1" s="1"/>
  <c r="G6616" i="1" s="1"/>
  <c r="G6617" i="1" s="1"/>
  <c r="G6618" i="1" s="1"/>
  <c r="G6619" i="1" s="1"/>
  <c r="G6620" i="1" s="1"/>
  <c r="G6621" i="1" s="1"/>
  <c r="G6622" i="1" s="1"/>
  <c r="G6623" i="1" s="1"/>
  <c r="G6624" i="1" s="1"/>
  <c r="G6625" i="1" s="1"/>
  <c r="G6626" i="1" s="1"/>
  <c r="G6627" i="1" s="1"/>
  <c r="G6628" i="1" s="1"/>
  <c r="G6629" i="1" s="1"/>
  <c r="G6630" i="1" s="1"/>
  <c r="G6631" i="1" s="1"/>
  <c r="G6632" i="1" s="1"/>
  <c r="G6633" i="1" s="1"/>
  <c r="G6634" i="1" s="1"/>
  <c r="G6635" i="1" s="1"/>
  <c r="G6636" i="1" s="1"/>
  <c r="G6637" i="1" s="1"/>
  <c r="G6638" i="1" s="1"/>
  <c r="G6639" i="1" s="1"/>
  <c r="G6640" i="1" s="1"/>
  <c r="G6641" i="1" s="1"/>
  <c r="G6642" i="1" s="1"/>
  <c r="G6643" i="1" s="1"/>
  <c r="G6644" i="1" s="1"/>
  <c r="G6645" i="1" s="1"/>
  <c r="G6646" i="1" s="1"/>
  <c r="G6647" i="1" s="1"/>
  <c r="G6648" i="1" s="1"/>
  <c r="G6649" i="1" s="1"/>
  <c r="G6650" i="1" s="1"/>
  <c r="G6651" i="1" s="1"/>
  <c r="G6652" i="1" s="1"/>
  <c r="G6653" i="1" s="1"/>
  <c r="G6654" i="1" s="1"/>
  <c r="G6655" i="1" s="1"/>
  <c r="G6656" i="1" s="1"/>
  <c r="G6657" i="1" s="1"/>
  <c r="G6658" i="1" s="1"/>
  <c r="G6659" i="1" s="1"/>
  <c r="G6660" i="1" s="1"/>
  <c r="G6661" i="1" s="1"/>
  <c r="G6662" i="1" s="1"/>
  <c r="G6663" i="1" s="1"/>
  <c r="G6664" i="1" s="1"/>
  <c r="G6665" i="1" s="1"/>
  <c r="G6666" i="1" s="1"/>
  <c r="G6667" i="1" s="1"/>
  <c r="G6668" i="1" s="1"/>
  <c r="G6669" i="1" s="1"/>
  <c r="G6670" i="1" s="1"/>
  <c r="G6671" i="1" s="1"/>
  <c r="G6672" i="1" s="1"/>
  <c r="G6673" i="1" s="1"/>
  <c r="G6674" i="1" s="1"/>
  <c r="G6675" i="1" s="1"/>
  <c r="G6676" i="1" s="1"/>
  <c r="G6677" i="1" s="1"/>
  <c r="G6678" i="1" s="1"/>
  <c r="G6679" i="1" s="1"/>
  <c r="G6680" i="1" s="1"/>
  <c r="G6681" i="1" s="1"/>
  <c r="G6682" i="1" s="1"/>
  <c r="G6683" i="1" s="1"/>
  <c r="G6684" i="1" s="1"/>
  <c r="G6685" i="1" s="1"/>
  <c r="G6686" i="1" s="1"/>
  <c r="G6687" i="1" s="1"/>
  <c r="G6688" i="1" s="1"/>
  <c r="G6689" i="1" s="1"/>
  <c r="G6690" i="1" s="1"/>
  <c r="G6691" i="1" s="1"/>
  <c r="G6692" i="1" s="1"/>
  <c r="G6693" i="1" s="1"/>
  <c r="G6694" i="1" s="1"/>
  <c r="G6695" i="1" s="1"/>
  <c r="G6696" i="1" s="1"/>
  <c r="G6697" i="1" s="1"/>
  <c r="G6698" i="1" s="1"/>
  <c r="G6699" i="1" s="1"/>
  <c r="G6700" i="1" s="1"/>
  <c r="G6701" i="1" s="1"/>
  <c r="G6702" i="1" s="1"/>
  <c r="G6703" i="1" s="1"/>
  <c r="G6704" i="1" s="1"/>
  <c r="G6705" i="1" s="1"/>
  <c r="G6706" i="1" s="1"/>
  <c r="G6707" i="1" s="1"/>
  <c r="G6708" i="1" s="1"/>
  <c r="G6709" i="1" s="1"/>
  <c r="G6710" i="1" s="1"/>
  <c r="G6711" i="1" s="1"/>
  <c r="G6712" i="1" s="1"/>
  <c r="G6713" i="1" s="1"/>
  <c r="G6714" i="1" s="1"/>
  <c r="G6715" i="1" s="1"/>
  <c r="G6716" i="1" s="1"/>
  <c r="G6717" i="1" s="1"/>
  <c r="G6718" i="1" s="1"/>
  <c r="G6719" i="1" s="1"/>
  <c r="G6720" i="1" s="1"/>
  <c r="G6721" i="1" s="1"/>
  <c r="G6722" i="1" s="1"/>
  <c r="G6723" i="1" s="1"/>
  <c r="G6724" i="1" s="1"/>
  <c r="G6725" i="1" s="1"/>
  <c r="G6726" i="1" s="1"/>
  <c r="G6727" i="1" s="1"/>
  <c r="G6728" i="1" s="1"/>
  <c r="G6729" i="1" s="1"/>
  <c r="G6730" i="1" s="1"/>
  <c r="G6731" i="1" s="1"/>
  <c r="G6732" i="1" s="1"/>
  <c r="G6733" i="1" s="1"/>
  <c r="G6734" i="1" s="1"/>
  <c r="G6735" i="1" s="1"/>
  <c r="G6736" i="1" s="1"/>
  <c r="G6737" i="1" s="1"/>
  <c r="G6738" i="1" s="1"/>
  <c r="G6739" i="1" s="1"/>
  <c r="G6740" i="1" s="1"/>
  <c r="G6741" i="1" s="1"/>
  <c r="G6742" i="1" s="1"/>
  <c r="G6743" i="1" s="1"/>
  <c r="G6744" i="1" s="1"/>
  <c r="G6745" i="1" s="1"/>
  <c r="G6746" i="1" s="1"/>
  <c r="G6747" i="1" s="1"/>
  <c r="G6748" i="1" s="1"/>
  <c r="G6749" i="1" s="1"/>
  <c r="G6750" i="1" s="1"/>
  <c r="G6751" i="1" s="1"/>
  <c r="G6752" i="1" s="1"/>
  <c r="G6753" i="1" s="1"/>
  <c r="G6754" i="1" s="1"/>
  <c r="G6755" i="1" s="1"/>
  <c r="G6756" i="1" s="1"/>
  <c r="G6757" i="1" s="1"/>
  <c r="G6758" i="1" s="1"/>
  <c r="G6759" i="1" s="1"/>
  <c r="G6760" i="1" s="1"/>
  <c r="G6761" i="1" s="1"/>
  <c r="G6762" i="1" s="1"/>
  <c r="G6763" i="1" s="1"/>
  <c r="G6764" i="1" s="1"/>
  <c r="G6765" i="1" s="1"/>
  <c r="G6766" i="1" s="1"/>
  <c r="G6767" i="1" s="1"/>
  <c r="G6768" i="1" s="1"/>
  <c r="G6769" i="1" s="1"/>
  <c r="G6770" i="1" s="1"/>
  <c r="G6771" i="1" s="1"/>
  <c r="G6772" i="1" s="1"/>
  <c r="G6773" i="1" s="1"/>
  <c r="G6774" i="1" s="1"/>
  <c r="G6775" i="1" s="1"/>
  <c r="G6776" i="1" s="1"/>
  <c r="G6777" i="1" s="1"/>
  <c r="G6778" i="1" s="1"/>
  <c r="G6779" i="1" s="1"/>
  <c r="G6780" i="1" s="1"/>
  <c r="G6781" i="1" s="1"/>
  <c r="G6782" i="1" s="1"/>
  <c r="G6783" i="1" s="1"/>
  <c r="G6784" i="1" s="1"/>
  <c r="G6785" i="1" s="1"/>
  <c r="G6786" i="1" s="1"/>
  <c r="G6787" i="1" s="1"/>
  <c r="G6788" i="1" s="1"/>
  <c r="G6789" i="1" s="1"/>
  <c r="G6790" i="1" s="1"/>
  <c r="G6791" i="1" s="1"/>
  <c r="G6792" i="1" s="1"/>
  <c r="G6793" i="1" s="1"/>
  <c r="G6794" i="1" s="1"/>
  <c r="G6795" i="1" s="1"/>
  <c r="G6796" i="1" s="1"/>
  <c r="G6797" i="1" s="1"/>
  <c r="G6798" i="1" s="1"/>
  <c r="G6799" i="1" s="1"/>
  <c r="G6800" i="1" s="1"/>
  <c r="G6801" i="1" s="1"/>
  <c r="G6802" i="1" s="1"/>
  <c r="G6803" i="1" s="1"/>
  <c r="G6804" i="1" s="1"/>
  <c r="G6805" i="1" s="1"/>
  <c r="G6806" i="1" s="1"/>
  <c r="G6807" i="1" s="1"/>
  <c r="G6808" i="1" s="1"/>
  <c r="G6809" i="1" s="1"/>
  <c r="G6810" i="1" s="1"/>
  <c r="G6811" i="1" s="1"/>
  <c r="G6812" i="1" s="1"/>
  <c r="G6813" i="1" s="1"/>
  <c r="G6814" i="1" s="1"/>
  <c r="G6815" i="1" s="1"/>
  <c r="G6816" i="1" s="1"/>
  <c r="G6817" i="1" s="1"/>
  <c r="G6818" i="1" s="1"/>
  <c r="G6819" i="1" s="1"/>
  <c r="G6820" i="1" s="1"/>
  <c r="G6821" i="1" s="1"/>
  <c r="G6822" i="1" s="1"/>
  <c r="G6823" i="1" s="1"/>
  <c r="G6824" i="1" s="1"/>
  <c r="G6825" i="1" s="1"/>
  <c r="G6826" i="1" s="1"/>
  <c r="G6827" i="1" s="1"/>
  <c r="G6828" i="1" s="1"/>
  <c r="G6829" i="1" s="1"/>
  <c r="G6830" i="1" s="1"/>
  <c r="G6831" i="1" s="1"/>
  <c r="G6832" i="1" s="1"/>
  <c r="G6833" i="1" s="1"/>
  <c r="G6834" i="1" s="1"/>
  <c r="G6835" i="1" s="1"/>
  <c r="G6836" i="1" s="1"/>
  <c r="G6837" i="1" s="1"/>
  <c r="G6838" i="1" s="1"/>
  <c r="G6839" i="1" s="1"/>
  <c r="G6840" i="1" s="1"/>
  <c r="G6841" i="1" s="1"/>
  <c r="G6842" i="1" s="1"/>
  <c r="G6843" i="1" s="1"/>
  <c r="G6844" i="1" s="1"/>
  <c r="G6845" i="1" s="1"/>
  <c r="G6846" i="1" s="1"/>
  <c r="G6847" i="1" s="1"/>
  <c r="G6848" i="1" s="1"/>
  <c r="G6849" i="1" s="1"/>
  <c r="G6850" i="1" s="1"/>
  <c r="G6851" i="1" s="1"/>
  <c r="G6852" i="1" s="1"/>
  <c r="G6853" i="1" s="1"/>
  <c r="G6854" i="1" s="1"/>
  <c r="G6855" i="1" s="1"/>
  <c r="G6856" i="1" s="1"/>
  <c r="G6857" i="1" s="1"/>
  <c r="G6858" i="1" s="1"/>
  <c r="G6859" i="1" s="1"/>
  <c r="G6860" i="1" s="1"/>
  <c r="G6861" i="1" s="1"/>
  <c r="G6862" i="1" s="1"/>
  <c r="G6863" i="1" s="1"/>
  <c r="G6864" i="1" s="1"/>
  <c r="G6865" i="1" s="1"/>
  <c r="G6866" i="1" s="1"/>
  <c r="G6867" i="1" s="1"/>
  <c r="G6868" i="1" s="1"/>
  <c r="G6869" i="1" s="1"/>
  <c r="G6870" i="1" s="1"/>
  <c r="G6871" i="1" s="1"/>
  <c r="G6872" i="1" s="1"/>
  <c r="G6873" i="1" s="1"/>
  <c r="G6874" i="1" s="1"/>
  <c r="G6875" i="1" s="1"/>
  <c r="G6876" i="1" s="1"/>
  <c r="G6877" i="1" s="1"/>
  <c r="G6878" i="1" s="1"/>
  <c r="G6879" i="1" s="1"/>
  <c r="G6880" i="1" s="1"/>
  <c r="G6881" i="1" s="1"/>
  <c r="G6882" i="1" s="1"/>
  <c r="G6883" i="1" s="1"/>
  <c r="G6884" i="1" s="1"/>
  <c r="G6885" i="1" s="1"/>
  <c r="G6886" i="1" s="1"/>
  <c r="G6887" i="1" s="1"/>
  <c r="G6888" i="1" s="1"/>
  <c r="G6889" i="1" s="1"/>
  <c r="G6890" i="1" s="1"/>
  <c r="G6891" i="1" s="1"/>
  <c r="G6892" i="1" s="1"/>
  <c r="G6893" i="1" s="1"/>
  <c r="G6894" i="1" s="1"/>
  <c r="G6895" i="1" s="1"/>
  <c r="G6896" i="1" s="1"/>
  <c r="G6897" i="1" s="1"/>
  <c r="G6898" i="1" s="1"/>
  <c r="G6899" i="1" s="1"/>
  <c r="G6900" i="1" s="1"/>
  <c r="G6901" i="1" s="1"/>
  <c r="G6902" i="1" s="1"/>
  <c r="G6903" i="1" s="1"/>
  <c r="G6904" i="1" s="1"/>
  <c r="G6905" i="1" s="1"/>
  <c r="G6906" i="1" s="1"/>
  <c r="G6907" i="1" s="1"/>
  <c r="G6908" i="1" s="1"/>
  <c r="G6909" i="1" s="1"/>
  <c r="G6910" i="1" s="1"/>
  <c r="G6911" i="1" s="1"/>
  <c r="G6912" i="1" s="1"/>
  <c r="G6913" i="1" s="1"/>
  <c r="G6914" i="1" s="1"/>
  <c r="G6915" i="1" s="1"/>
  <c r="G6916" i="1" s="1"/>
  <c r="G6917" i="1" s="1"/>
  <c r="G6918" i="1" s="1"/>
  <c r="G6919" i="1" s="1"/>
  <c r="G6920" i="1" s="1"/>
  <c r="G6921" i="1" s="1"/>
  <c r="G6922" i="1" s="1"/>
  <c r="G6923" i="1" s="1"/>
  <c r="G6924" i="1" s="1"/>
  <c r="G6925" i="1" s="1"/>
  <c r="G6926" i="1" s="1"/>
  <c r="G6927" i="1" s="1"/>
  <c r="G6928" i="1" s="1"/>
  <c r="G6929" i="1" s="1"/>
  <c r="G6930" i="1" s="1"/>
  <c r="G6931" i="1" s="1"/>
  <c r="G6932" i="1" s="1"/>
  <c r="G6933" i="1" s="1"/>
  <c r="G6934" i="1" s="1"/>
  <c r="G6935" i="1" s="1"/>
  <c r="G6936" i="1" s="1"/>
  <c r="G6937" i="1" s="1"/>
  <c r="G6938" i="1" s="1"/>
  <c r="G6939" i="1" s="1"/>
  <c r="G6940" i="1" s="1"/>
  <c r="G6941" i="1" s="1"/>
  <c r="G6942" i="1" s="1"/>
  <c r="G6943" i="1" s="1"/>
  <c r="G6944" i="1" s="1"/>
  <c r="G6945" i="1" s="1"/>
  <c r="G6946" i="1" s="1"/>
  <c r="G6947" i="1" s="1"/>
  <c r="G6948" i="1" s="1"/>
  <c r="G6949" i="1" s="1"/>
  <c r="G6950" i="1" s="1"/>
  <c r="G6951" i="1" s="1"/>
  <c r="G6952" i="1" s="1"/>
  <c r="G6953" i="1" s="1"/>
  <c r="G6954" i="1" s="1"/>
  <c r="G6955" i="1" s="1"/>
  <c r="G6956" i="1" s="1"/>
  <c r="G6957" i="1" s="1"/>
  <c r="G6958" i="1" s="1"/>
  <c r="G6959" i="1" s="1"/>
  <c r="G6960" i="1" s="1"/>
  <c r="G6961" i="1" s="1"/>
  <c r="G6962" i="1" s="1"/>
  <c r="G6963" i="1" s="1"/>
  <c r="G6964" i="1" s="1"/>
  <c r="G6965" i="1" s="1"/>
  <c r="G6966" i="1" s="1"/>
  <c r="G6967" i="1" s="1"/>
  <c r="G6968" i="1" s="1"/>
  <c r="G6969" i="1" s="1"/>
  <c r="G6970" i="1" s="1"/>
  <c r="G6971" i="1" s="1"/>
  <c r="G6972" i="1" s="1"/>
  <c r="G6973" i="1" s="1"/>
  <c r="G6974" i="1" s="1"/>
  <c r="G6975" i="1" s="1"/>
  <c r="G6976" i="1" s="1"/>
  <c r="G6977" i="1" s="1"/>
  <c r="G6978" i="1" s="1"/>
  <c r="G6979" i="1" s="1"/>
  <c r="G6980" i="1" s="1"/>
  <c r="G6981" i="1" s="1"/>
  <c r="G6982" i="1" s="1"/>
  <c r="G6983" i="1" s="1"/>
  <c r="G6984" i="1" s="1"/>
  <c r="G6985" i="1" s="1"/>
  <c r="G6986" i="1" s="1"/>
  <c r="G6987" i="1" s="1"/>
  <c r="G6988" i="1" s="1"/>
  <c r="G6989" i="1" s="1"/>
  <c r="G6990" i="1" s="1"/>
  <c r="G6991" i="1" s="1"/>
  <c r="G6992" i="1" s="1"/>
  <c r="G6993" i="1" s="1"/>
  <c r="G6994" i="1" s="1"/>
  <c r="G6995" i="1" s="1"/>
  <c r="G6996" i="1" s="1"/>
  <c r="G6997" i="1" s="1"/>
  <c r="G6998" i="1" s="1"/>
  <c r="G6999" i="1" s="1"/>
  <c r="G7000" i="1" s="1"/>
  <c r="G7001" i="1" s="1"/>
  <c r="G7002" i="1" s="1"/>
  <c r="G7003" i="1" s="1"/>
  <c r="G7004" i="1" s="1"/>
  <c r="G7005" i="1" s="1"/>
  <c r="G7006" i="1" s="1"/>
  <c r="G7007" i="1" s="1"/>
  <c r="G7008" i="1" s="1"/>
  <c r="G7009" i="1" s="1"/>
  <c r="G7010" i="1" s="1"/>
  <c r="G7011" i="1" s="1"/>
  <c r="G7012" i="1" s="1"/>
  <c r="G7013" i="1" s="1"/>
  <c r="G7014" i="1" s="1"/>
  <c r="G7015" i="1" s="1"/>
  <c r="G7016" i="1" s="1"/>
  <c r="G7017" i="1" s="1"/>
  <c r="G7018" i="1" s="1"/>
  <c r="G7019" i="1" s="1"/>
  <c r="G7020" i="1" s="1"/>
  <c r="G7021" i="1" s="1"/>
  <c r="G7022" i="1" s="1"/>
  <c r="G7023" i="1" s="1"/>
  <c r="G7024" i="1" s="1"/>
  <c r="G7025" i="1" s="1"/>
  <c r="G7026" i="1" s="1"/>
  <c r="G7027" i="1" s="1"/>
  <c r="G7028" i="1" s="1"/>
  <c r="G7029" i="1" s="1"/>
  <c r="G7030" i="1" s="1"/>
  <c r="G7031" i="1" s="1"/>
  <c r="G7032" i="1" s="1"/>
  <c r="G7033" i="1" s="1"/>
  <c r="G7034" i="1" s="1"/>
  <c r="G7035" i="1" s="1"/>
  <c r="G7036" i="1" s="1"/>
  <c r="G7037" i="1" s="1"/>
  <c r="G7038" i="1" s="1"/>
  <c r="G7039" i="1" s="1"/>
  <c r="G7040" i="1" s="1"/>
  <c r="G7041" i="1" s="1"/>
  <c r="G7042" i="1" s="1"/>
  <c r="G7043" i="1" s="1"/>
  <c r="G7044" i="1" s="1"/>
  <c r="G7045" i="1" s="1"/>
  <c r="G7046" i="1" s="1"/>
  <c r="G7047" i="1" s="1"/>
  <c r="G7048" i="1" s="1"/>
  <c r="G7049" i="1" s="1"/>
  <c r="G7050" i="1" s="1"/>
  <c r="G7051" i="1" s="1"/>
  <c r="G7052" i="1" s="1"/>
  <c r="G7053" i="1" s="1"/>
  <c r="G7054" i="1" s="1"/>
  <c r="G7055" i="1" s="1"/>
  <c r="G7056" i="1" s="1"/>
  <c r="G7057" i="1" s="1"/>
  <c r="G7058" i="1" s="1"/>
  <c r="G7059" i="1" s="1"/>
  <c r="G7060" i="1" s="1"/>
  <c r="G7061" i="1" s="1"/>
  <c r="G7062" i="1" s="1"/>
  <c r="G7063" i="1" s="1"/>
  <c r="G7064" i="1" s="1"/>
  <c r="G7065" i="1" s="1"/>
  <c r="G7066" i="1" s="1"/>
  <c r="G7067" i="1" s="1"/>
  <c r="G7068" i="1" s="1"/>
  <c r="G7069" i="1" s="1"/>
  <c r="G7070" i="1" s="1"/>
  <c r="G7071" i="1" s="1"/>
  <c r="G7072" i="1" s="1"/>
  <c r="G7073" i="1" s="1"/>
  <c r="G7074" i="1" s="1"/>
  <c r="G7075" i="1" s="1"/>
  <c r="G7076" i="1" s="1"/>
  <c r="G7077" i="1" s="1"/>
  <c r="G7078" i="1" s="1"/>
  <c r="G7079" i="1" s="1"/>
  <c r="G7080" i="1" s="1"/>
  <c r="G7081" i="1" s="1"/>
  <c r="G7082" i="1" s="1"/>
  <c r="G7083" i="1" s="1"/>
  <c r="G7084" i="1" s="1"/>
  <c r="G7085" i="1" s="1"/>
  <c r="G7086" i="1" s="1"/>
  <c r="G7087" i="1" s="1"/>
  <c r="G7088" i="1" s="1"/>
  <c r="G7089" i="1" s="1"/>
  <c r="G7090" i="1" s="1"/>
  <c r="G7091" i="1" s="1"/>
  <c r="G7092" i="1" s="1"/>
  <c r="G7093" i="1" s="1"/>
  <c r="G7094" i="1" s="1"/>
  <c r="G7095" i="1" s="1"/>
  <c r="G7096" i="1" s="1"/>
  <c r="G7097" i="1" s="1"/>
  <c r="G7098" i="1" s="1"/>
  <c r="G7099" i="1" s="1"/>
  <c r="G7100" i="1" s="1"/>
  <c r="G7101" i="1" s="1"/>
  <c r="G7102" i="1" s="1"/>
  <c r="G7103" i="1" s="1"/>
  <c r="G7104" i="1" s="1"/>
  <c r="G7105" i="1" s="1"/>
  <c r="G7106" i="1" s="1"/>
  <c r="G7107" i="1" s="1"/>
  <c r="G7108" i="1" s="1"/>
  <c r="G7109" i="1" s="1"/>
  <c r="G7110" i="1" s="1"/>
  <c r="G7111" i="1" s="1"/>
  <c r="G7112" i="1" s="1"/>
  <c r="G7113" i="1" s="1"/>
  <c r="G7114" i="1" s="1"/>
  <c r="G7115" i="1" s="1"/>
  <c r="G7116" i="1" s="1"/>
  <c r="G7117" i="1" s="1"/>
  <c r="G7118" i="1" s="1"/>
  <c r="G7119" i="1" s="1"/>
  <c r="G7120" i="1" s="1"/>
  <c r="G7121" i="1" s="1"/>
  <c r="G7122" i="1" s="1"/>
  <c r="G7123" i="1" s="1"/>
  <c r="G7124" i="1" s="1"/>
  <c r="G7125" i="1" s="1"/>
  <c r="G7126" i="1" s="1"/>
  <c r="G7127" i="1" s="1"/>
  <c r="G7128" i="1" s="1"/>
  <c r="G7129" i="1" s="1"/>
  <c r="G7130" i="1" s="1"/>
  <c r="G7131" i="1" s="1"/>
  <c r="G7132" i="1" s="1"/>
  <c r="G7133" i="1" s="1"/>
  <c r="G7134" i="1" s="1"/>
  <c r="G7135" i="1" s="1"/>
  <c r="G7136" i="1" s="1"/>
  <c r="G7137" i="1" s="1"/>
  <c r="G7138" i="1" s="1"/>
  <c r="G7139" i="1" s="1"/>
  <c r="G7140" i="1" s="1"/>
  <c r="G7141" i="1" s="1"/>
  <c r="G7142" i="1" s="1"/>
  <c r="G7143" i="1" s="1"/>
  <c r="G7144" i="1" s="1"/>
  <c r="G7145" i="1" s="1"/>
  <c r="G7146" i="1" s="1"/>
  <c r="G7147" i="1" s="1"/>
  <c r="G7148" i="1" s="1"/>
  <c r="G7149" i="1" s="1"/>
  <c r="G7150" i="1" s="1"/>
  <c r="G7151" i="1" s="1"/>
  <c r="G7152" i="1" s="1"/>
  <c r="G7153" i="1" s="1"/>
  <c r="G7154" i="1" s="1"/>
  <c r="G7155" i="1" s="1"/>
  <c r="G7156" i="1" s="1"/>
  <c r="G7157" i="1" s="1"/>
  <c r="G7158" i="1" s="1"/>
  <c r="G7159" i="1" s="1"/>
  <c r="G7160" i="1" s="1"/>
  <c r="G7161" i="1" s="1"/>
  <c r="G7162" i="1" s="1"/>
  <c r="G7163" i="1" s="1"/>
  <c r="G7164" i="1" s="1"/>
  <c r="G7165" i="1" s="1"/>
  <c r="G7166" i="1" s="1"/>
  <c r="G7167" i="1" s="1"/>
  <c r="G7168" i="1" s="1"/>
  <c r="G7169" i="1" s="1"/>
  <c r="G7170" i="1" s="1"/>
  <c r="G7171" i="1" s="1"/>
  <c r="G7172" i="1" s="1"/>
  <c r="G7173" i="1" s="1"/>
  <c r="G7174" i="1" s="1"/>
  <c r="G7175" i="1" s="1"/>
  <c r="G7176" i="1" s="1"/>
  <c r="G7177" i="1" s="1"/>
  <c r="G7178" i="1" s="1"/>
  <c r="G7179" i="1" s="1"/>
  <c r="G7180" i="1" s="1"/>
  <c r="G7181" i="1" s="1"/>
  <c r="G7182" i="1" s="1"/>
  <c r="G7183" i="1" s="1"/>
  <c r="G7184" i="1" s="1"/>
  <c r="G7185" i="1" s="1"/>
  <c r="G7186" i="1" s="1"/>
  <c r="G7187" i="1" s="1"/>
  <c r="G7188" i="1" s="1"/>
  <c r="G7189" i="1" s="1"/>
  <c r="G7190" i="1" s="1"/>
  <c r="G7191" i="1" s="1"/>
  <c r="G7192" i="1" s="1"/>
  <c r="G7193" i="1" s="1"/>
  <c r="G7194" i="1" s="1"/>
  <c r="G7195" i="1" s="1"/>
  <c r="G7196" i="1" s="1"/>
  <c r="G7197" i="1" s="1"/>
  <c r="G7198" i="1" s="1"/>
  <c r="G7199" i="1" s="1"/>
  <c r="G7200" i="1" s="1"/>
  <c r="G7201" i="1" s="1"/>
  <c r="G7202" i="1" s="1"/>
  <c r="G7203" i="1" s="1"/>
  <c r="G7204" i="1" s="1"/>
  <c r="G7205" i="1" s="1"/>
  <c r="G7206" i="1" s="1"/>
  <c r="G7207" i="1" s="1"/>
  <c r="G7208" i="1" s="1"/>
  <c r="G7209" i="1" s="1"/>
  <c r="G7210" i="1" s="1"/>
  <c r="G7211" i="1" s="1"/>
  <c r="G7212" i="1" s="1"/>
  <c r="G7213" i="1" s="1"/>
  <c r="G7214" i="1" s="1"/>
  <c r="G7215" i="1" s="1"/>
  <c r="G7216" i="1" s="1"/>
  <c r="G7217" i="1" s="1"/>
  <c r="G7218" i="1" s="1"/>
  <c r="G7219" i="1" s="1"/>
  <c r="G7220" i="1" s="1"/>
  <c r="G7221" i="1" s="1"/>
  <c r="G7222" i="1" s="1"/>
  <c r="G7223" i="1" s="1"/>
  <c r="G7224" i="1" s="1"/>
  <c r="G7225" i="1" s="1"/>
  <c r="G7226" i="1" s="1"/>
  <c r="G7227" i="1" s="1"/>
  <c r="G7228" i="1" s="1"/>
  <c r="G7229" i="1" s="1"/>
  <c r="G7230" i="1" s="1"/>
  <c r="G7231" i="1" s="1"/>
  <c r="G7232" i="1" s="1"/>
  <c r="G7233" i="1" s="1"/>
  <c r="G7234" i="1" s="1"/>
  <c r="G7235" i="1" s="1"/>
  <c r="G7236" i="1" s="1"/>
  <c r="G7237" i="1" s="1"/>
  <c r="G7238" i="1" s="1"/>
  <c r="G7239" i="1" s="1"/>
  <c r="G7240" i="1" s="1"/>
  <c r="G7241" i="1" s="1"/>
  <c r="G7242" i="1" s="1"/>
  <c r="G7243" i="1" s="1"/>
  <c r="G7244" i="1" s="1"/>
  <c r="G7245" i="1" s="1"/>
  <c r="G7246" i="1" s="1"/>
  <c r="G7247" i="1" s="1"/>
  <c r="G7248" i="1" s="1"/>
  <c r="G7249" i="1" s="1"/>
  <c r="G7250" i="1" s="1"/>
  <c r="G7251" i="1" s="1"/>
  <c r="G7252" i="1" s="1"/>
  <c r="G7253" i="1" s="1"/>
  <c r="G7254" i="1" s="1"/>
  <c r="G7255" i="1" s="1"/>
  <c r="G7256" i="1" s="1"/>
  <c r="G7257" i="1" s="1"/>
  <c r="G7258" i="1" s="1"/>
  <c r="G7259" i="1" s="1"/>
  <c r="G7260" i="1" s="1"/>
  <c r="G7261" i="1" s="1"/>
  <c r="G7262" i="1" s="1"/>
  <c r="G7263" i="1" s="1"/>
  <c r="G7264" i="1" s="1"/>
  <c r="G7265" i="1" s="1"/>
  <c r="G7266" i="1" s="1"/>
  <c r="G7267" i="1" s="1"/>
  <c r="G7268" i="1" s="1"/>
  <c r="G7269" i="1" s="1"/>
  <c r="G7270" i="1" s="1"/>
  <c r="G7271" i="1" s="1"/>
  <c r="G7272" i="1" s="1"/>
  <c r="G7273" i="1" s="1"/>
  <c r="G7274" i="1" s="1"/>
  <c r="G7275" i="1" s="1"/>
  <c r="G7276" i="1" s="1"/>
  <c r="G7277" i="1" s="1"/>
  <c r="G7278" i="1" s="1"/>
  <c r="G7279" i="1" s="1"/>
  <c r="G7280" i="1" s="1"/>
  <c r="G7281" i="1" s="1"/>
  <c r="G7282" i="1" s="1"/>
  <c r="G7283" i="1" s="1"/>
  <c r="G7284" i="1" s="1"/>
  <c r="G7285" i="1" s="1"/>
  <c r="G7286" i="1" s="1"/>
  <c r="G7287" i="1" s="1"/>
  <c r="G7288" i="1" s="1"/>
  <c r="G7289" i="1" s="1"/>
  <c r="G7290" i="1" s="1"/>
  <c r="G7291" i="1" s="1"/>
  <c r="G7292" i="1" s="1"/>
  <c r="G7293" i="1" s="1"/>
  <c r="G7294" i="1" s="1"/>
  <c r="G7295" i="1" s="1"/>
  <c r="G7296" i="1" s="1"/>
  <c r="G7297" i="1" s="1"/>
  <c r="G7298" i="1" s="1"/>
  <c r="G7299" i="1" s="1"/>
  <c r="G7300" i="1" s="1"/>
  <c r="G7301" i="1" s="1"/>
  <c r="G7302" i="1" s="1"/>
  <c r="G7303" i="1" s="1"/>
  <c r="G7304" i="1" s="1"/>
  <c r="G7305" i="1" s="1"/>
  <c r="G7306" i="1" s="1"/>
  <c r="G7307" i="1" s="1"/>
  <c r="G7308" i="1" s="1"/>
  <c r="G7309" i="1" s="1"/>
  <c r="G7310" i="1" s="1"/>
  <c r="G7311" i="1" s="1"/>
  <c r="G7312" i="1" s="1"/>
  <c r="G7313" i="1" s="1"/>
  <c r="G7314" i="1" s="1"/>
  <c r="G7315" i="1" s="1"/>
  <c r="G7316" i="1" s="1"/>
  <c r="G7317" i="1" s="1"/>
  <c r="G7318" i="1" s="1"/>
  <c r="G7319" i="1" s="1"/>
  <c r="G7320" i="1" s="1"/>
  <c r="G7321" i="1" s="1"/>
  <c r="G7322" i="1" s="1"/>
  <c r="G7323" i="1" s="1"/>
  <c r="G7324" i="1" s="1"/>
  <c r="G7325" i="1" s="1"/>
  <c r="G7326" i="1" s="1"/>
  <c r="G7327" i="1" s="1"/>
  <c r="G7328" i="1" s="1"/>
  <c r="G7329" i="1" s="1"/>
  <c r="G7330" i="1" s="1"/>
  <c r="G7331" i="1" s="1"/>
  <c r="G7332" i="1" s="1"/>
  <c r="G7333" i="1" s="1"/>
  <c r="G7334" i="1" s="1"/>
  <c r="G7335" i="1" s="1"/>
  <c r="G7336" i="1" s="1"/>
  <c r="G7337" i="1" s="1"/>
  <c r="G7338" i="1" s="1"/>
  <c r="G7339" i="1" s="1"/>
  <c r="G7340" i="1" s="1"/>
  <c r="G7341" i="1" s="1"/>
  <c r="G7342" i="1" s="1"/>
  <c r="G7343" i="1" s="1"/>
  <c r="G7344" i="1" s="1"/>
  <c r="G7345" i="1" s="1"/>
  <c r="G7346" i="1" s="1"/>
  <c r="G7347" i="1" s="1"/>
  <c r="G7348" i="1" s="1"/>
  <c r="G7349" i="1" s="1"/>
  <c r="G7350" i="1" s="1"/>
  <c r="G7351" i="1" s="1"/>
  <c r="G7352" i="1" s="1"/>
  <c r="G7353" i="1" s="1"/>
  <c r="G7354" i="1" s="1"/>
  <c r="G7355" i="1" s="1"/>
  <c r="G7356" i="1" s="1"/>
  <c r="G7357" i="1" s="1"/>
  <c r="G7358" i="1" s="1"/>
  <c r="G7359" i="1" s="1"/>
  <c r="G7360" i="1" s="1"/>
  <c r="G7361" i="1" s="1"/>
  <c r="G7362" i="1" s="1"/>
  <c r="G7363" i="1" s="1"/>
  <c r="G7364" i="1" s="1"/>
  <c r="G7365" i="1" s="1"/>
  <c r="G7366" i="1" s="1"/>
  <c r="G7367" i="1" s="1"/>
  <c r="G7368" i="1" s="1"/>
  <c r="G7369" i="1" s="1"/>
  <c r="G7370" i="1" s="1"/>
  <c r="G7371" i="1" s="1"/>
  <c r="G7372" i="1" s="1"/>
  <c r="G7373" i="1" s="1"/>
  <c r="G7374" i="1" s="1"/>
  <c r="G7375" i="1" s="1"/>
  <c r="G7376" i="1" s="1"/>
  <c r="G7377" i="1" s="1"/>
  <c r="G7378" i="1" s="1"/>
  <c r="G7379" i="1" s="1"/>
  <c r="G7380" i="1" s="1"/>
  <c r="G7381" i="1" s="1"/>
  <c r="G7382" i="1" s="1"/>
  <c r="G7383" i="1" s="1"/>
  <c r="G7384" i="1" s="1"/>
  <c r="G7385" i="1" s="1"/>
  <c r="G7386" i="1" s="1"/>
  <c r="G7387" i="1" s="1"/>
  <c r="G7388" i="1" s="1"/>
  <c r="G7389" i="1" s="1"/>
  <c r="G7390" i="1" s="1"/>
  <c r="G7391" i="1" s="1"/>
  <c r="G7392" i="1" s="1"/>
  <c r="G7393" i="1" s="1"/>
  <c r="G7394" i="1" s="1"/>
  <c r="G7395" i="1" s="1"/>
  <c r="G7396" i="1" s="1"/>
  <c r="G7397" i="1" s="1"/>
  <c r="G7398" i="1" s="1"/>
  <c r="G7399" i="1" s="1"/>
  <c r="G7400" i="1" s="1"/>
  <c r="G7401" i="1" s="1"/>
  <c r="G7402" i="1" s="1"/>
  <c r="G7403" i="1" s="1"/>
  <c r="G7404" i="1" s="1"/>
  <c r="G7405" i="1" s="1"/>
  <c r="G7406" i="1" s="1"/>
  <c r="G7407" i="1" s="1"/>
  <c r="G7408" i="1" s="1"/>
  <c r="G7409" i="1" s="1"/>
  <c r="G7410" i="1" s="1"/>
  <c r="G7411" i="1" s="1"/>
  <c r="G7412" i="1" s="1"/>
  <c r="G7413" i="1" s="1"/>
  <c r="G7414" i="1" s="1"/>
  <c r="G7415" i="1" s="1"/>
  <c r="G7416" i="1" s="1"/>
  <c r="G7417" i="1" s="1"/>
  <c r="G7418" i="1" s="1"/>
  <c r="G7419" i="1" s="1"/>
  <c r="G7420" i="1" s="1"/>
  <c r="G7421" i="1" s="1"/>
  <c r="G7422" i="1" s="1"/>
  <c r="G7423" i="1" s="1"/>
  <c r="G7424" i="1" s="1"/>
  <c r="G7425" i="1" s="1"/>
  <c r="G7426" i="1" s="1"/>
  <c r="G7427" i="1" s="1"/>
  <c r="G7428" i="1" s="1"/>
  <c r="G7429" i="1" s="1"/>
  <c r="G7430" i="1" s="1"/>
  <c r="G7431" i="1" s="1"/>
  <c r="G7432" i="1" s="1"/>
  <c r="G7433" i="1" s="1"/>
  <c r="G7434" i="1" s="1"/>
  <c r="G7435" i="1" s="1"/>
  <c r="G7436" i="1" s="1"/>
  <c r="G7437" i="1" s="1"/>
  <c r="G7438" i="1" s="1"/>
  <c r="G7439" i="1" s="1"/>
  <c r="G7440" i="1" s="1"/>
  <c r="G7441" i="1" s="1"/>
  <c r="G7442" i="1" s="1"/>
  <c r="G7443" i="1" s="1"/>
  <c r="G7444" i="1" s="1"/>
  <c r="G7445" i="1" s="1"/>
  <c r="G7446" i="1" s="1"/>
  <c r="G7447" i="1" s="1"/>
  <c r="G7448" i="1" s="1"/>
  <c r="G7449" i="1" s="1"/>
  <c r="G7450" i="1" s="1"/>
  <c r="G7451" i="1" s="1"/>
  <c r="G7452" i="1" s="1"/>
  <c r="G7453" i="1" s="1"/>
  <c r="G7454" i="1" s="1"/>
  <c r="G7455" i="1" s="1"/>
  <c r="G7456" i="1" s="1"/>
  <c r="G7457" i="1" s="1"/>
  <c r="G7458" i="1" s="1"/>
  <c r="G7459" i="1" s="1"/>
  <c r="G7460" i="1" s="1"/>
  <c r="G7461" i="1" s="1"/>
  <c r="G7462" i="1" s="1"/>
  <c r="G7463" i="1" s="1"/>
  <c r="G7464" i="1" s="1"/>
  <c r="G7465" i="1" s="1"/>
  <c r="G7466" i="1" s="1"/>
  <c r="G7467" i="1" s="1"/>
  <c r="G7468" i="1" s="1"/>
  <c r="G7469" i="1" s="1"/>
  <c r="G7470" i="1" s="1"/>
  <c r="G7471" i="1" s="1"/>
  <c r="G7472" i="1" s="1"/>
  <c r="G7473" i="1" s="1"/>
  <c r="G7474" i="1" s="1"/>
  <c r="G7475" i="1" s="1"/>
  <c r="G7476" i="1" s="1"/>
  <c r="G7477" i="1" s="1"/>
  <c r="G7478" i="1" s="1"/>
  <c r="G7479" i="1" s="1"/>
  <c r="G7480" i="1" s="1"/>
  <c r="G7481" i="1" s="1"/>
  <c r="G7482" i="1" s="1"/>
  <c r="G7483" i="1" s="1"/>
  <c r="G7484" i="1" s="1"/>
  <c r="G7485" i="1" s="1"/>
  <c r="G7486" i="1" s="1"/>
  <c r="G7487" i="1" s="1"/>
  <c r="G7488" i="1" s="1"/>
  <c r="G7489" i="1" s="1"/>
  <c r="G7490" i="1" s="1"/>
  <c r="G7491" i="1" s="1"/>
  <c r="G7492" i="1" s="1"/>
  <c r="G7493" i="1" s="1"/>
  <c r="G7494" i="1" s="1"/>
  <c r="G7495" i="1" s="1"/>
  <c r="G7496" i="1" s="1"/>
  <c r="G7497" i="1" s="1"/>
  <c r="G7498" i="1" s="1"/>
  <c r="G7499" i="1" s="1"/>
  <c r="G7500" i="1" s="1"/>
  <c r="G7501" i="1" s="1"/>
  <c r="G7502" i="1" s="1"/>
  <c r="G7503" i="1" s="1"/>
  <c r="G7504" i="1" s="1"/>
  <c r="G7505" i="1" s="1"/>
  <c r="G7506" i="1" s="1"/>
  <c r="G7507" i="1" s="1"/>
  <c r="G7508" i="1" s="1"/>
  <c r="G7509" i="1" s="1"/>
  <c r="G7510" i="1" s="1"/>
  <c r="G7511" i="1" s="1"/>
  <c r="G7512" i="1" s="1"/>
  <c r="G7513" i="1" s="1"/>
  <c r="G7514" i="1" s="1"/>
  <c r="G7515" i="1" s="1"/>
  <c r="G7516" i="1" s="1"/>
  <c r="G7517" i="1" s="1"/>
  <c r="G7518" i="1" s="1"/>
  <c r="G7519" i="1" s="1"/>
  <c r="G7520" i="1" s="1"/>
  <c r="G7521" i="1" s="1"/>
  <c r="G7522" i="1" s="1"/>
  <c r="G7523" i="1" s="1"/>
  <c r="G7524" i="1" s="1"/>
  <c r="G7525" i="1" s="1"/>
  <c r="G7526" i="1" s="1"/>
  <c r="G7527" i="1" s="1"/>
  <c r="G7528" i="1" s="1"/>
  <c r="G7529" i="1" s="1"/>
  <c r="G7530" i="1" s="1"/>
  <c r="G7531" i="1" s="1"/>
  <c r="G7532" i="1" s="1"/>
  <c r="G7533" i="1" s="1"/>
  <c r="G7534" i="1" s="1"/>
  <c r="G7535" i="1" s="1"/>
  <c r="G7536" i="1" s="1"/>
  <c r="G7537" i="1" s="1"/>
  <c r="G7538" i="1" s="1"/>
  <c r="G7539" i="1" s="1"/>
  <c r="G7540" i="1" s="1"/>
  <c r="G7541" i="1" s="1"/>
  <c r="G7542" i="1" s="1"/>
  <c r="G7543" i="1" s="1"/>
  <c r="G7544" i="1" s="1"/>
  <c r="G7545" i="1" s="1"/>
  <c r="G7546" i="1" s="1"/>
  <c r="G7547" i="1" s="1"/>
  <c r="G7548" i="1" s="1"/>
  <c r="G7549" i="1" s="1"/>
  <c r="G7550" i="1" s="1"/>
  <c r="G7551" i="1" s="1"/>
  <c r="G7552" i="1" s="1"/>
  <c r="G7553" i="1" s="1"/>
  <c r="G7554" i="1" s="1"/>
  <c r="G7555" i="1" s="1"/>
  <c r="G7556" i="1" s="1"/>
  <c r="G7557" i="1" s="1"/>
  <c r="G7558" i="1" s="1"/>
  <c r="G7559" i="1" s="1"/>
  <c r="G7560" i="1" s="1"/>
  <c r="G7561" i="1" s="1"/>
  <c r="G7562" i="1" s="1"/>
  <c r="G7563" i="1" s="1"/>
  <c r="G7564" i="1" s="1"/>
  <c r="G7565" i="1" s="1"/>
  <c r="G7566" i="1" s="1"/>
  <c r="G7567" i="1" s="1"/>
  <c r="G7568" i="1" s="1"/>
  <c r="G7569" i="1" s="1"/>
  <c r="G7570" i="1" s="1"/>
  <c r="G7571" i="1" s="1"/>
  <c r="G7572" i="1" s="1"/>
  <c r="G7573" i="1" s="1"/>
  <c r="G7574" i="1" s="1"/>
  <c r="G7575" i="1" s="1"/>
  <c r="G7576" i="1" s="1"/>
  <c r="G7577" i="1" s="1"/>
  <c r="G7578" i="1" s="1"/>
  <c r="G7579" i="1" s="1"/>
  <c r="G7580" i="1" s="1"/>
  <c r="G7581" i="1" s="1"/>
  <c r="G7582" i="1" s="1"/>
  <c r="G7583" i="1" s="1"/>
  <c r="G7584" i="1" s="1"/>
  <c r="G7585" i="1" s="1"/>
  <c r="G7586" i="1" s="1"/>
  <c r="G7587" i="1" s="1"/>
  <c r="G7588" i="1" s="1"/>
  <c r="G7589" i="1" s="1"/>
  <c r="G7590" i="1" s="1"/>
  <c r="G7591" i="1" s="1"/>
  <c r="G7592" i="1" s="1"/>
  <c r="G7593" i="1" s="1"/>
  <c r="G7594" i="1" s="1"/>
  <c r="G7595" i="1" s="1"/>
  <c r="G7596" i="1" s="1"/>
  <c r="G7597" i="1" s="1"/>
  <c r="G7598" i="1" s="1"/>
  <c r="G7599" i="1" s="1"/>
  <c r="G7600" i="1" s="1"/>
  <c r="G7601" i="1" s="1"/>
  <c r="G7602" i="1" s="1"/>
  <c r="G7603" i="1" s="1"/>
  <c r="G7604" i="1" s="1"/>
  <c r="G7605" i="1" s="1"/>
  <c r="G7606" i="1" s="1"/>
  <c r="G7607" i="1" s="1"/>
  <c r="G7608" i="1" s="1"/>
  <c r="G7609" i="1" s="1"/>
  <c r="G7610" i="1" s="1"/>
  <c r="G7611" i="1" s="1"/>
  <c r="G7612" i="1" s="1"/>
  <c r="G7613" i="1" s="1"/>
  <c r="G7614" i="1" s="1"/>
  <c r="G7615" i="1" s="1"/>
  <c r="G7616" i="1" s="1"/>
  <c r="G7617" i="1" s="1"/>
  <c r="G7618" i="1" s="1"/>
  <c r="G7619" i="1" s="1"/>
  <c r="G7620" i="1" s="1"/>
  <c r="G7621" i="1" s="1"/>
  <c r="G7622" i="1" s="1"/>
  <c r="G7623" i="1" s="1"/>
  <c r="G7624" i="1" s="1"/>
  <c r="G7625" i="1" s="1"/>
  <c r="G7626" i="1" s="1"/>
  <c r="G7627" i="1" s="1"/>
  <c r="G7628" i="1" s="1"/>
  <c r="G7629" i="1" s="1"/>
  <c r="G7630" i="1" s="1"/>
  <c r="G7631" i="1" s="1"/>
  <c r="G7632" i="1" s="1"/>
  <c r="G7633" i="1" s="1"/>
  <c r="G7634" i="1" s="1"/>
  <c r="G7635" i="1" s="1"/>
  <c r="G7636" i="1" s="1"/>
  <c r="G7637" i="1" s="1"/>
  <c r="G7638" i="1" s="1"/>
  <c r="G7639" i="1" s="1"/>
  <c r="G7640" i="1" s="1"/>
  <c r="G7641" i="1" s="1"/>
  <c r="G7642" i="1" s="1"/>
  <c r="G7643" i="1" s="1"/>
  <c r="G7644" i="1" s="1"/>
  <c r="G7645" i="1" s="1"/>
  <c r="G7646" i="1" s="1"/>
  <c r="G7647" i="1" s="1"/>
  <c r="G7648" i="1" s="1"/>
  <c r="G7649" i="1" s="1"/>
  <c r="G7650" i="1" s="1"/>
  <c r="G7651" i="1" s="1"/>
  <c r="G7652" i="1" s="1"/>
  <c r="G7653" i="1" s="1"/>
  <c r="G7654" i="1" s="1"/>
  <c r="G7655" i="1" s="1"/>
  <c r="G7656" i="1" s="1"/>
  <c r="G7657" i="1" s="1"/>
  <c r="G7658" i="1" s="1"/>
  <c r="G7659" i="1" s="1"/>
  <c r="G7660" i="1" s="1"/>
  <c r="G7661" i="1" s="1"/>
  <c r="G7662" i="1" s="1"/>
  <c r="G7663" i="1" s="1"/>
  <c r="G7664" i="1" s="1"/>
  <c r="G7665" i="1" s="1"/>
  <c r="G7666" i="1" s="1"/>
  <c r="G7667" i="1" s="1"/>
  <c r="G7668" i="1" s="1"/>
  <c r="G7669" i="1" s="1"/>
  <c r="G7670" i="1" s="1"/>
  <c r="G7671" i="1" s="1"/>
  <c r="G7672" i="1" s="1"/>
  <c r="G7673" i="1" s="1"/>
  <c r="G7674" i="1" s="1"/>
  <c r="G7675" i="1" s="1"/>
  <c r="G7676" i="1" s="1"/>
  <c r="G7677" i="1" s="1"/>
  <c r="G7678" i="1" s="1"/>
  <c r="G7679" i="1" s="1"/>
  <c r="G7680" i="1" s="1"/>
  <c r="G7681" i="1" s="1"/>
  <c r="G7682" i="1" s="1"/>
  <c r="G7683" i="1" s="1"/>
  <c r="G7684" i="1" s="1"/>
  <c r="G7685" i="1" s="1"/>
  <c r="G7686" i="1" s="1"/>
  <c r="G7687" i="1" s="1"/>
  <c r="G7688" i="1" s="1"/>
  <c r="G7689" i="1" s="1"/>
  <c r="G7690" i="1" s="1"/>
  <c r="G7691" i="1" s="1"/>
  <c r="G7692" i="1" s="1"/>
  <c r="G7693" i="1" s="1"/>
  <c r="G7694" i="1" s="1"/>
  <c r="G7695" i="1" s="1"/>
  <c r="G7696" i="1" s="1"/>
  <c r="G7697" i="1" s="1"/>
  <c r="G7698" i="1" s="1"/>
  <c r="G7699" i="1" s="1"/>
  <c r="G7700" i="1" s="1"/>
  <c r="G7701" i="1" s="1"/>
  <c r="G7702" i="1" s="1"/>
  <c r="G7703" i="1" s="1"/>
  <c r="G7704" i="1" s="1"/>
  <c r="G7705" i="1" s="1"/>
  <c r="G7706" i="1" s="1"/>
  <c r="G7707" i="1" s="1"/>
  <c r="G7708" i="1" s="1"/>
  <c r="G7709" i="1" s="1"/>
  <c r="G7710" i="1" s="1"/>
  <c r="G7711" i="1" s="1"/>
  <c r="G7712" i="1" s="1"/>
  <c r="G7713" i="1" s="1"/>
  <c r="G7714" i="1" s="1"/>
  <c r="G7715" i="1" s="1"/>
  <c r="G7716" i="1" s="1"/>
  <c r="G7717" i="1" s="1"/>
  <c r="G7718" i="1" s="1"/>
  <c r="G7719" i="1" s="1"/>
  <c r="G7720" i="1" s="1"/>
  <c r="G7721" i="1" s="1"/>
  <c r="G7722" i="1" s="1"/>
  <c r="G7723" i="1" s="1"/>
  <c r="G7724" i="1" s="1"/>
  <c r="G7725" i="1" s="1"/>
  <c r="G7726" i="1" s="1"/>
  <c r="G7727" i="1" s="1"/>
  <c r="G7728" i="1" s="1"/>
  <c r="G7729" i="1" s="1"/>
  <c r="G7730" i="1" s="1"/>
  <c r="G7731" i="1" s="1"/>
  <c r="G7732" i="1" s="1"/>
  <c r="G7733" i="1" s="1"/>
  <c r="G7734" i="1" s="1"/>
  <c r="G7735" i="1" s="1"/>
  <c r="G7736" i="1" s="1"/>
  <c r="G7737" i="1" s="1"/>
  <c r="G7738" i="1" s="1"/>
  <c r="G7739" i="1" s="1"/>
  <c r="G7740" i="1" s="1"/>
  <c r="G7741" i="1" s="1"/>
  <c r="G7742" i="1" s="1"/>
  <c r="G7743" i="1" s="1"/>
  <c r="G7744" i="1" s="1"/>
  <c r="G7745" i="1" s="1"/>
  <c r="G7746" i="1" s="1"/>
  <c r="G7747" i="1" s="1"/>
  <c r="G7748" i="1" s="1"/>
  <c r="G7749" i="1" s="1"/>
  <c r="G7750" i="1" s="1"/>
  <c r="G7751" i="1" s="1"/>
  <c r="G7752" i="1" s="1"/>
  <c r="G7753" i="1" s="1"/>
  <c r="G7754" i="1" s="1"/>
  <c r="G7755" i="1" s="1"/>
  <c r="G7756" i="1" s="1"/>
  <c r="G7757" i="1" s="1"/>
  <c r="G7758" i="1" s="1"/>
  <c r="G7759" i="1" s="1"/>
  <c r="G7760" i="1" s="1"/>
  <c r="G7761" i="1" s="1"/>
  <c r="G7762" i="1" s="1"/>
  <c r="G7763" i="1" s="1"/>
  <c r="G7764" i="1" s="1"/>
  <c r="G7765" i="1" s="1"/>
  <c r="G7766" i="1" s="1"/>
  <c r="G7767" i="1" s="1"/>
  <c r="G7768" i="1" s="1"/>
  <c r="G7769" i="1" s="1"/>
  <c r="G7770" i="1" s="1"/>
  <c r="G7771" i="1" s="1"/>
  <c r="G7772" i="1" s="1"/>
  <c r="G7773" i="1" s="1"/>
  <c r="G7774" i="1" s="1"/>
  <c r="G7775" i="1" s="1"/>
  <c r="G7776" i="1" s="1"/>
  <c r="G7777" i="1" s="1"/>
  <c r="G7778" i="1" s="1"/>
  <c r="G7779" i="1" s="1"/>
  <c r="G7780" i="1" s="1"/>
  <c r="G7781" i="1" s="1"/>
  <c r="G7782" i="1" s="1"/>
  <c r="G7783" i="1" s="1"/>
  <c r="G7784" i="1" s="1"/>
  <c r="G7785" i="1" s="1"/>
  <c r="G7786" i="1" s="1"/>
  <c r="G7787" i="1" s="1"/>
  <c r="G7788" i="1" s="1"/>
  <c r="G7789" i="1" s="1"/>
  <c r="G7790" i="1" s="1"/>
  <c r="G7791" i="1" s="1"/>
  <c r="G7792" i="1" s="1"/>
  <c r="G7793" i="1" s="1"/>
  <c r="G7794" i="1" s="1"/>
  <c r="G7795" i="1" s="1"/>
  <c r="G7796" i="1" s="1"/>
  <c r="G7797" i="1" s="1"/>
  <c r="G7798" i="1" s="1"/>
  <c r="G7799" i="1" s="1"/>
  <c r="G7800" i="1" s="1"/>
  <c r="G7801" i="1" s="1"/>
  <c r="G7802" i="1" s="1"/>
  <c r="G7803" i="1" s="1"/>
  <c r="G7804" i="1" s="1"/>
  <c r="G7805" i="1" s="1"/>
  <c r="G7806" i="1" s="1"/>
  <c r="G7807" i="1" s="1"/>
  <c r="G7808" i="1" s="1"/>
  <c r="G7809" i="1" s="1"/>
  <c r="G7810" i="1" s="1"/>
  <c r="G7811" i="1" s="1"/>
  <c r="G7812" i="1" s="1"/>
  <c r="G7813" i="1" s="1"/>
  <c r="G7814" i="1" s="1"/>
  <c r="G7815" i="1" s="1"/>
  <c r="G7816" i="1" s="1"/>
  <c r="G7817" i="1" s="1"/>
  <c r="G7818" i="1" s="1"/>
  <c r="G7819" i="1" s="1"/>
  <c r="G7820" i="1" s="1"/>
  <c r="G7821" i="1" s="1"/>
  <c r="G7822" i="1" s="1"/>
  <c r="G7823" i="1" s="1"/>
  <c r="G7824" i="1" s="1"/>
  <c r="G7825" i="1" s="1"/>
  <c r="G7826" i="1" s="1"/>
  <c r="G7827" i="1" s="1"/>
  <c r="G7828" i="1" s="1"/>
  <c r="G7829" i="1" s="1"/>
  <c r="G7830" i="1" s="1"/>
  <c r="G7831" i="1" s="1"/>
  <c r="G7832" i="1" s="1"/>
  <c r="G7833" i="1" s="1"/>
  <c r="G7834" i="1" s="1"/>
  <c r="G7835" i="1" s="1"/>
  <c r="G7836" i="1" s="1"/>
  <c r="G7837" i="1" s="1"/>
  <c r="G7838" i="1" s="1"/>
  <c r="G7839" i="1" s="1"/>
  <c r="G7840" i="1" s="1"/>
  <c r="G7841" i="1" s="1"/>
  <c r="G7842" i="1" s="1"/>
  <c r="G7843" i="1" s="1"/>
  <c r="G7844" i="1" s="1"/>
  <c r="G7845" i="1" s="1"/>
  <c r="G7846" i="1" s="1"/>
  <c r="G7847" i="1" s="1"/>
  <c r="G7848" i="1" s="1"/>
  <c r="G7849" i="1" s="1"/>
  <c r="G7850" i="1" s="1"/>
  <c r="G7851" i="1" s="1"/>
  <c r="G7852" i="1" s="1"/>
  <c r="G7853" i="1" s="1"/>
  <c r="G7854" i="1" s="1"/>
  <c r="G7855" i="1" s="1"/>
  <c r="G7856" i="1" s="1"/>
  <c r="G7857" i="1" s="1"/>
  <c r="G7858" i="1" s="1"/>
  <c r="G7859" i="1" s="1"/>
  <c r="G7860" i="1" s="1"/>
  <c r="G7861" i="1" s="1"/>
  <c r="G7862" i="1" s="1"/>
  <c r="G7863" i="1" s="1"/>
  <c r="G7864" i="1" s="1"/>
  <c r="G7865" i="1" s="1"/>
  <c r="G7866" i="1" s="1"/>
  <c r="G7867" i="1" s="1"/>
  <c r="G7868" i="1" s="1"/>
  <c r="G7869" i="1" s="1"/>
  <c r="G7870" i="1" s="1"/>
  <c r="G7871" i="1" s="1"/>
  <c r="G7872" i="1" s="1"/>
  <c r="G7873" i="1" s="1"/>
  <c r="G7874" i="1" s="1"/>
  <c r="G7875" i="1" s="1"/>
  <c r="G7876" i="1" s="1"/>
  <c r="G7877" i="1" s="1"/>
  <c r="G7878" i="1" s="1"/>
  <c r="G7879" i="1" s="1"/>
  <c r="G7880" i="1" s="1"/>
  <c r="G7881" i="1" s="1"/>
  <c r="G7882" i="1" s="1"/>
  <c r="G7883" i="1" s="1"/>
  <c r="G7884" i="1" s="1"/>
  <c r="G7885" i="1" s="1"/>
  <c r="G7886" i="1" s="1"/>
  <c r="G7887" i="1" s="1"/>
  <c r="G7888" i="1" s="1"/>
  <c r="G7889" i="1" s="1"/>
  <c r="G7890" i="1" s="1"/>
  <c r="G7891" i="1" s="1"/>
  <c r="G7892" i="1" s="1"/>
  <c r="G7893" i="1" s="1"/>
  <c r="G7894" i="1" s="1"/>
  <c r="G7895" i="1" s="1"/>
  <c r="G7896" i="1" s="1"/>
  <c r="G7897" i="1" s="1"/>
  <c r="G7898" i="1" s="1"/>
  <c r="G7899" i="1" s="1"/>
  <c r="G7900" i="1" s="1"/>
  <c r="G7901" i="1" s="1"/>
  <c r="G7902" i="1" s="1"/>
  <c r="G7903" i="1" s="1"/>
  <c r="G7904" i="1" s="1"/>
  <c r="G7905" i="1" s="1"/>
  <c r="G7906" i="1" s="1"/>
  <c r="G7907" i="1" s="1"/>
  <c r="G7908" i="1" s="1"/>
  <c r="G7909" i="1" s="1"/>
  <c r="G7910" i="1" s="1"/>
  <c r="G7911" i="1" s="1"/>
  <c r="G7912" i="1" s="1"/>
  <c r="G7913" i="1" s="1"/>
  <c r="G7914" i="1" s="1"/>
  <c r="G7915" i="1" s="1"/>
  <c r="G7916" i="1" s="1"/>
  <c r="G7917" i="1" s="1"/>
  <c r="G7918" i="1" s="1"/>
  <c r="G7919" i="1" s="1"/>
  <c r="G7920" i="1" s="1"/>
  <c r="G7921" i="1" s="1"/>
  <c r="G7922" i="1" s="1"/>
  <c r="G7923" i="1" s="1"/>
  <c r="G7924" i="1" s="1"/>
  <c r="G7925" i="1" s="1"/>
  <c r="G7926" i="1" s="1"/>
  <c r="G7927" i="1" s="1"/>
  <c r="G7928" i="1" s="1"/>
  <c r="G7929" i="1" s="1"/>
  <c r="G7930" i="1" s="1"/>
  <c r="G7931" i="1" s="1"/>
  <c r="G7932" i="1" s="1"/>
  <c r="G7933" i="1" s="1"/>
  <c r="G7934" i="1" s="1"/>
  <c r="G7935" i="1" s="1"/>
  <c r="G7936" i="1" s="1"/>
  <c r="G7937" i="1" s="1"/>
  <c r="G7938" i="1" s="1"/>
  <c r="G7939" i="1" s="1"/>
  <c r="G7940" i="1" s="1"/>
  <c r="G7941" i="1" s="1"/>
  <c r="G7942" i="1" s="1"/>
  <c r="G7943" i="1" s="1"/>
  <c r="G7944" i="1" s="1"/>
  <c r="G7945" i="1" s="1"/>
  <c r="G7946" i="1" s="1"/>
  <c r="G7947" i="1" s="1"/>
  <c r="G7948" i="1" s="1"/>
  <c r="G7949" i="1" s="1"/>
  <c r="G7950" i="1" s="1"/>
  <c r="G7951" i="1" s="1"/>
  <c r="G7952" i="1" s="1"/>
  <c r="G7953" i="1" s="1"/>
  <c r="G7954" i="1" s="1"/>
  <c r="G7955" i="1" s="1"/>
  <c r="G7956" i="1" s="1"/>
  <c r="G7957" i="1" s="1"/>
  <c r="G7958" i="1" s="1"/>
  <c r="G7959" i="1" s="1"/>
  <c r="G7960" i="1" s="1"/>
  <c r="G7961" i="1" s="1"/>
  <c r="G7962" i="1" s="1"/>
  <c r="G7963" i="1" s="1"/>
  <c r="G7964" i="1" s="1"/>
  <c r="G7965" i="1" s="1"/>
  <c r="G7966" i="1" s="1"/>
  <c r="G7967" i="1" s="1"/>
  <c r="G7968" i="1" s="1"/>
  <c r="G7969" i="1" s="1"/>
  <c r="G7970" i="1" s="1"/>
  <c r="G7971" i="1" s="1"/>
  <c r="G7972" i="1" s="1"/>
  <c r="G7973" i="1" s="1"/>
  <c r="G7974" i="1" s="1"/>
  <c r="G7975" i="1" s="1"/>
  <c r="G7976" i="1" s="1"/>
  <c r="G7977" i="1" s="1"/>
  <c r="G7978" i="1" s="1"/>
  <c r="G7979" i="1" s="1"/>
  <c r="G7980" i="1" s="1"/>
  <c r="G7981" i="1" s="1"/>
  <c r="G7982" i="1" s="1"/>
  <c r="G7983" i="1" s="1"/>
  <c r="G7984" i="1" s="1"/>
  <c r="G7985" i="1" s="1"/>
  <c r="G7986" i="1" s="1"/>
  <c r="G7987" i="1" s="1"/>
  <c r="G7988" i="1" s="1"/>
  <c r="G7989" i="1" s="1"/>
  <c r="G7990" i="1" s="1"/>
  <c r="G7991" i="1" s="1"/>
  <c r="G7992" i="1" s="1"/>
  <c r="G7993" i="1" s="1"/>
  <c r="G7994" i="1" s="1"/>
  <c r="G7995" i="1" s="1"/>
  <c r="G7996" i="1" s="1"/>
  <c r="G7997" i="1" s="1"/>
  <c r="G7998" i="1" s="1"/>
  <c r="G7999" i="1" s="1"/>
  <c r="G8000" i="1" s="1"/>
  <c r="G8001" i="1" s="1"/>
  <c r="G8002" i="1" s="1"/>
  <c r="G8003" i="1" s="1"/>
  <c r="G8004" i="1" s="1"/>
  <c r="G8005" i="1" s="1"/>
  <c r="G8006" i="1" s="1"/>
  <c r="G8007" i="1" s="1"/>
  <c r="G8008" i="1" s="1"/>
  <c r="G8009" i="1" s="1"/>
  <c r="G8010" i="1" s="1"/>
  <c r="G8011" i="1" s="1"/>
  <c r="G8012" i="1" s="1"/>
  <c r="G8013" i="1" s="1"/>
  <c r="G8014" i="1" s="1"/>
  <c r="G8015" i="1" s="1"/>
  <c r="G8016" i="1" s="1"/>
  <c r="G8017" i="1" s="1"/>
  <c r="G8018" i="1" s="1"/>
  <c r="G8019" i="1" s="1"/>
  <c r="G8020" i="1" s="1"/>
  <c r="G8021" i="1" s="1"/>
  <c r="G8022" i="1" s="1"/>
  <c r="G8023" i="1" s="1"/>
  <c r="G8024" i="1" s="1"/>
  <c r="G8025" i="1" s="1"/>
  <c r="G8026" i="1" s="1"/>
  <c r="G8027" i="1" s="1"/>
  <c r="G8028" i="1" s="1"/>
  <c r="G8029" i="1" s="1"/>
  <c r="G8030" i="1" s="1"/>
  <c r="G8031" i="1" s="1"/>
  <c r="G8032" i="1" s="1"/>
  <c r="G8033" i="1" s="1"/>
  <c r="G8034" i="1" s="1"/>
  <c r="G8035" i="1" s="1"/>
  <c r="G8036" i="1" s="1"/>
  <c r="G8037" i="1" s="1"/>
  <c r="G8038" i="1" s="1"/>
  <c r="G8039" i="1" s="1"/>
  <c r="G8040" i="1" s="1"/>
  <c r="G8041" i="1" s="1"/>
  <c r="G8042" i="1" s="1"/>
  <c r="G8043" i="1" s="1"/>
  <c r="G8044" i="1" s="1"/>
  <c r="G8045" i="1" s="1"/>
  <c r="G8046" i="1" s="1"/>
  <c r="G8047" i="1" s="1"/>
  <c r="G8048" i="1" s="1"/>
  <c r="G8049" i="1" s="1"/>
  <c r="G8050" i="1" s="1"/>
  <c r="G8051" i="1" s="1"/>
  <c r="G8052" i="1" s="1"/>
  <c r="G8053" i="1" s="1"/>
  <c r="G8054" i="1" s="1"/>
  <c r="G8055" i="1" s="1"/>
  <c r="G8056" i="1" s="1"/>
  <c r="G8057" i="1" s="1"/>
  <c r="G8058" i="1" s="1"/>
  <c r="G8059" i="1" s="1"/>
  <c r="G8060" i="1" s="1"/>
  <c r="G8061" i="1" s="1"/>
  <c r="G8062" i="1" s="1"/>
  <c r="G8063" i="1" s="1"/>
  <c r="G8064" i="1" s="1"/>
  <c r="G8065" i="1" s="1"/>
  <c r="G8066" i="1" s="1"/>
  <c r="G8067" i="1" s="1"/>
  <c r="G8068" i="1" s="1"/>
  <c r="G8069" i="1" s="1"/>
  <c r="G8070" i="1" s="1"/>
  <c r="G8071" i="1" s="1"/>
  <c r="G8072" i="1" s="1"/>
  <c r="G8073" i="1" s="1"/>
  <c r="G8074" i="1" s="1"/>
  <c r="G8075" i="1" s="1"/>
  <c r="G8076" i="1" s="1"/>
  <c r="G8077" i="1" s="1"/>
  <c r="G8078" i="1" s="1"/>
  <c r="G8079" i="1" s="1"/>
  <c r="G8080" i="1" s="1"/>
  <c r="G8081" i="1" s="1"/>
  <c r="G8082" i="1" s="1"/>
  <c r="G8083" i="1" s="1"/>
  <c r="G8084" i="1" s="1"/>
  <c r="G8085" i="1" s="1"/>
  <c r="G8086" i="1" s="1"/>
  <c r="G8087" i="1" s="1"/>
  <c r="G8088" i="1" s="1"/>
  <c r="G8089" i="1" s="1"/>
  <c r="G8090" i="1" s="1"/>
  <c r="G8091" i="1" s="1"/>
  <c r="G8092" i="1" s="1"/>
  <c r="G8093" i="1" s="1"/>
  <c r="G8094" i="1" s="1"/>
  <c r="G8095" i="1" s="1"/>
  <c r="G8096" i="1" s="1"/>
  <c r="G8097" i="1" s="1"/>
  <c r="G8098" i="1" s="1"/>
  <c r="G8099" i="1" s="1"/>
  <c r="G8100" i="1" s="1"/>
  <c r="G8101" i="1" s="1"/>
  <c r="G8102" i="1" s="1"/>
  <c r="G8103" i="1" s="1"/>
  <c r="G8104" i="1" s="1"/>
  <c r="G8105" i="1" s="1"/>
  <c r="G8106" i="1" s="1"/>
  <c r="G8107" i="1" s="1"/>
  <c r="G8108" i="1" s="1"/>
  <c r="G8109" i="1" s="1"/>
  <c r="G8110" i="1" s="1"/>
  <c r="G8111" i="1" s="1"/>
  <c r="G8112" i="1" s="1"/>
  <c r="G8113" i="1" s="1"/>
  <c r="G8114" i="1" s="1"/>
  <c r="G8115" i="1" s="1"/>
  <c r="G8116" i="1" s="1"/>
  <c r="G8117" i="1" s="1"/>
  <c r="G8118" i="1" s="1"/>
  <c r="G8119" i="1" s="1"/>
  <c r="G8120" i="1" s="1"/>
  <c r="G8121" i="1" s="1"/>
  <c r="G8122" i="1" s="1"/>
  <c r="G8123" i="1" s="1"/>
  <c r="G8124" i="1" s="1"/>
  <c r="G8125" i="1" s="1"/>
  <c r="G8126" i="1" s="1"/>
  <c r="G8127" i="1" s="1"/>
  <c r="G8128" i="1" s="1"/>
  <c r="G8129" i="1" s="1"/>
  <c r="G8130" i="1" s="1"/>
  <c r="G8131" i="1" s="1"/>
  <c r="G8132" i="1" s="1"/>
  <c r="G8133" i="1" s="1"/>
  <c r="G8134" i="1" s="1"/>
  <c r="G8135" i="1" s="1"/>
  <c r="G8136" i="1" s="1"/>
  <c r="G8137" i="1" s="1"/>
  <c r="G8138" i="1" s="1"/>
  <c r="G8139" i="1" s="1"/>
  <c r="G8140" i="1" s="1"/>
  <c r="G8141" i="1" s="1"/>
  <c r="G8142" i="1" s="1"/>
  <c r="G8143" i="1" s="1"/>
  <c r="G8144" i="1" s="1"/>
  <c r="G8145" i="1" s="1"/>
  <c r="G8146" i="1" s="1"/>
  <c r="G8147" i="1" s="1"/>
  <c r="G8148" i="1" s="1"/>
  <c r="G8149" i="1" s="1"/>
  <c r="G8150" i="1" s="1"/>
  <c r="G8151" i="1" s="1"/>
  <c r="G8152" i="1" s="1"/>
  <c r="G8153" i="1" s="1"/>
  <c r="G8154" i="1" s="1"/>
  <c r="G8155" i="1" s="1"/>
  <c r="G8156" i="1" s="1"/>
  <c r="G8157" i="1" s="1"/>
  <c r="G8158" i="1" s="1"/>
  <c r="G8159" i="1" s="1"/>
  <c r="G8160" i="1" s="1"/>
  <c r="G8161" i="1" s="1"/>
  <c r="G8162" i="1" s="1"/>
  <c r="G8163" i="1" s="1"/>
  <c r="G8164" i="1" s="1"/>
  <c r="G8165" i="1" s="1"/>
  <c r="G8166" i="1" s="1"/>
  <c r="G8167" i="1" s="1"/>
  <c r="G8168" i="1" s="1"/>
  <c r="G8169" i="1" s="1"/>
  <c r="G8170" i="1" s="1"/>
  <c r="G8171" i="1" s="1"/>
  <c r="G8172" i="1" s="1"/>
  <c r="G8173" i="1" s="1"/>
  <c r="G8174" i="1" s="1"/>
  <c r="G8175" i="1" s="1"/>
  <c r="G8176" i="1" s="1"/>
  <c r="G8177" i="1" s="1"/>
  <c r="G8178" i="1" s="1"/>
  <c r="G8179" i="1" s="1"/>
  <c r="G8180" i="1" s="1"/>
  <c r="G8181" i="1" s="1"/>
  <c r="G8182" i="1" s="1"/>
  <c r="G8183" i="1" s="1"/>
  <c r="G8184" i="1" s="1"/>
  <c r="G8185" i="1" s="1"/>
  <c r="G8186" i="1" s="1"/>
  <c r="G8187" i="1" s="1"/>
  <c r="G8188" i="1" s="1"/>
  <c r="G8189" i="1" s="1"/>
  <c r="G8190" i="1" s="1"/>
  <c r="G8191" i="1" s="1"/>
  <c r="G8192" i="1" s="1"/>
  <c r="G8193" i="1" s="1"/>
  <c r="G8194" i="1" s="1"/>
  <c r="G8195" i="1" s="1"/>
  <c r="G8196" i="1" s="1"/>
  <c r="G8197" i="1" s="1"/>
  <c r="G8198" i="1" s="1"/>
  <c r="G8199" i="1" s="1"/>
  <c r="G8200" i="1" s="1"/>
  <c r="G8201" i="1" s="1"/>
  <c r="G8202" i="1" s="1"/>
  <c r="G8203" i="1" s="1"/>
  <c r="G8204" i="1" s="1"/>
  <c r="G8205" i="1" s="1"/>
  <c r="G8206" i="1" s="1"/>
  <c r="G8207" i="1" s="1"/>
  <c r="G8208" i="1" s="1"/>
  <c r="G8209" i="1" s="1"/>
  <c r="G8210" i="1" s="1"/>
  <c r="G8211" i="1" s="1"/>
  <c r="G8212" i="1" s="1"/>
  <c r="G8213" i="1" s="1"/>
  <c r="G8214" i="1" s="1"/>
  <c r="G8215" i="1" s="1"/>
  <c r="G8216" i="1" s="1"/>
  <c r="G8217" i="1" s="1"/>
  <c r="G8218" i="1" s="1"/>
  <c r="G8219" i="1" s="1"/>
  <c r="G8220" i="1" s="1"/>
  <c r="G8221" i="1" s="1"/>
  <c r="G8222" i="1" s="1"/>
  <c r="G8223" i="1" s="1"/>
  <c r="G8224" i="1" s="1"/>
  <c r="G8225" i="1" s="1"/>
  <c r="G8226" i="1" s="1"/>
  <c r="G8227" i="1" s="1"/>
  <c r="G8228" i="1" s="1"/>
  <c r="G8229" i="1" s="1"/>
  <c r="G8230" i="1" s="1"/>
  <c r="G8231" i="1" s="1"/>
  <c r="G8232" i="1" s="1"/>
  <c r="G8233" i="1" s="1"/>
  <c r="G8234" i="1" s="1"/>
  <c r="G8235" i="1" s="1"/>
  <c r="G8236" i="1" s="1"/>
  <c r="G8237" i="1" s="1"/>
  <c r="G8238" i="1" s="1"/>
  <c r="G8239" i="1" s="1"/>
  <c r="G8240" i="1" s="1"/>
  <c r="G8241" i="1" s="1"/>
  <c r="G8242" i="1" s="1"/>
  <c r="G8243" i="1" s="1"/>
  <c r="G8244" i="1" s="1"/>
  <c r="G8245" i="1" s="1"/>
  <c r="G8246" i="1" s="1"/>
  <c r="G8247" i="1" s="1"/>
  <c r="G8248" i="1" s="1"/>
  <c r="G8249" i="1" s="1"/>
  <c r="G8250" i="1" s="1"/>
  <c r="G8251" i="1" s="1"/>
  <c r="G8252" i="1" s="1"/>
  <c r="G8253" i="1" s="1"/>
  <c r="G8254" i="1" s="1"/>
  <c r="G8255" i="1" s="1"/>
  <c r="G8256" i="1" s="1"/>
  <c r="G8257" i="1" s="1"/>
  <c r="G8258" i="1" s="1"/>
  <c r="G8259" i="1" s="1"/>
  <c r="G8260" i="1" s="1"/>
  <c r="G8261" i="1" s="1"/>
  <c r="G8262" i="1" s="1"/>
  <c r="G8263" i="1" s="1"/>
  <c r="G8264" i="1" s="1"/>
  <c r="G8265" i="1" s="1"/>
  <c r="G8266" i="1" s="1"/>
  <c r="G8267" i="1" s="1"/>
  <c r="G8268" i="1" s="1"/>
  <c r="G8269" i="1" s="1"/>
  <c r="G8270" i="1" s="1"/>
  <c r="G8271" i="1" s="1"/>
  <c r="G8272" i="1" s="1"/>
  <c r="G8273" i="1" s="1"/>
  <c r="G8274" i="1" s="1"/>
  <c r="G8275" i="1" s="1"/>
  <c r="G8276" i="1" s="1"/>
  <c r="G8277" i="1" s="1"/>
  <c r="G8278" i="1" s="1"/>
  <c r="G8279" i="1" s="1"/>
  <c r="G8280" i="1" s="1"/>
  <c r="G8281" i="1" s="1"/>
  <c r="G8282" i="1" s="1"/>
  <c r="G8283" i="1" s="1"/>
  <c r="G8284" i="1" s="1"/>
  <c r="G8285" i="1" s="1"/>
  <c r="G8286" i="1" s="1"/>
  <c r="G8287" i="1" s="1"/>
  <c r="G8288" i="1" s="1"/>
  <c r="G8289" i="1" s="1"/>
  <c r="G8290" i="1" s="1"/>
  <c r="G8291" i="1" s="1"/>
  <c r="G8292" i="1" s="1"/>
  <c r="G8293" i="1" s="1"/>
  <c r="G8294" i="1" s="1"/>
  <c r="G8295" i="1" s="1"/>
  <c r="G8296" i="1" s="1"/>
  <c r="G8297" i="1" s="1"/>
  <c r="G8298" i="1" s="1"/>
  <c r="G8299" i="1" s="1"/>
  <c r="G8300" i="1" s="1"/>
  <c r="G8301" i="1" s="1"/>
  <c r="G8302" i="1" s="1"/>
  <c r="G8303" i="1" s="1"/>
  <c r="G8304" i="1" s="1"/>
  <c r="G8305" i="1" s="1"/>
  <c r="G8306" i="1" s="1"/>
  <c r="G8307" i="1" s="1"/>
  <c r="G8308" i="1" s="1"/>
  <c r="G8309" i="1" s="1"/>
  <c r="G8310" i="1" s="1"/>
  <c r="G8311" i="1" s="1"/>
  <c r="G8312" i="1" s="1"/>
  <c r="G8313" i="1" s="1"/>
  <c r="G8314" i="1" s="1"/>
  <c r="G8315" i="1" s="1"/>
  <c r="G8316" i="1" s="1"/>
  <c r="G8317" i="1" s="1"/>
  <c r="G8318" i="1" s="1"/>
  <c r="G8319" i="1" s="1"/>
  <c r="G8320" i="1" s="1"/>
  <c r="G8321" i="1" s="1"/>
  <c r="G8322" i="1" s="1"/>
  <c r="G8323" i="1" s="1"/>
  <c r="G8324" i="1" s="1"/>
  <c r="G8325" i="1" s="1"/>
  <c r="G8326" i="1" s="1"/>
  <c r="G8327" i="1" s="1"/>
  <c r="G8328" i="1" s="1"/>
  <c r="G8329" i="1" s="1"/>
  <c r="G8330" i="1" s="1"/>
  <c r="G8331" i="1" s="1"/>
  <c r="G8332" i="1" s="1"/>
  <c r="G8333" i="1" s="1"/>
  <c r="G8334" i="1" s="1"/>
  <c r="G8335" i="1" s="1"/>
  <c r="G8336" i="1" s="1"/>
  <c r="G8337" i="1" s="1"/>
  <c r="G8338" i="1" s="1"/>
  <c r="G8339" i="1" s="1"/>
  <c r="G8340" i="1" s="1"/>
  <c r="G8341" i="1" s="1"/>
  <c r="G8342" i="1" s="1"/>
  <c r="G8343" i="1" s="1"/>
  <c r="G8344" i="1" s="1"/>
  <c r="G8345" i="1" s="1"/>
  <c r="G8346" i="1" s="1"/>
  <c r="G8347" i="1" s="1"/>
  <c r="G8348" i="1" s="1"/>
  <c r="G8349" i="1" s="1"/>
  <c r="G8350" i="1" s="1"/>
  <c r="G8351" i="1" s="1"/>
  <c r="G8352" i="1" s="1"/>
  <c r="G8353" i="1" s="1"/>
  <c r="G8354" i="1" s="1"/>
  <c r="G8355" i="1" s="1"/>
  <c r="G8356" i="1" s="1"/>
  <c r="G8357" i="1" s="1"/>
  <c r="G8358" i="1" s="1"/>
  <c r="G8359" i="1" s="1"/>
  <c r="G8360" i="1" s="1"/>
  <c r="G8361" i="1" s="1"/>
  <c r="G8362" i="1" s="1"/>
  <c r="G8363" i="1" s="1"/>
  <c r="G8364" i="1" s="1"/>
  <c r="G8365" i="1" s="1"/>
  <c r="G8366" i="1" s="1"/>
  <c r="G8367" i="1" s="1"/>
  <c r="G8368" i="1" s="1"/>
  <c r="G8369" i="1" s="1"/>
  <c r="G8370" i="1" s="1"/>
  <c r="G8371" i="1" s="1"/>
  <c r="G8372" i="1" s="1"/>
  <c r="G8373" i="1" s="1"/>
  <c r="G8374" i="1" s="1"/>
  <c r="G8375" i="1" s="1"/>
  <c r="G8376" i="1" s="1"/>
  <c r="G8377" i="1" s="1"/>
  <c r="G8378" i="1" s="1"/>
  <c r="G8379" i="1" s="1"/>
  <c r="G8380" i="1" s="1"/>
  <c r="G8381" i="1" s="1"/>
  <c r="G8382" i="1" s="1"/>
  <c r="G8383" i="1" s="1"/>
  <c r="G8384" i="1" s="1"/>
  <c r="G8385" i="1" s="1"/>
  <c r="G8386" i="1" s="1"/>
  <c r="G8387" i="1" s="1"/>
  <c r="G8388" i="1" s="1"/>
  <c r="G8389" i="1" s="1"/>
  <c r="G8390" i="1" s="1"/>
  <c r="G8391" i="1" s="1"/>
  <c r="G8392" i="1" s="1"/>
  <c r="G8393" i="1" s="1"/>
  <c r="G8394" i="1" s="1"/>
  <c r="G8395" i="1" s="1"/>
  <c r="G8396" i="1" s="1"/>
  <c r="G8397" i="1" s="1"/>
  <c r="G8398" i="1" s="1"/>
  <c r="G8399" i="1" s="1"/>
  <c r="G8400" i="1" s="1"/>
  <c r="G8401" i="1" s="1"/>
  <c r="G8402" i="1" s="1"/>
  <c r="G8403" i="1" s="1"/>
  <c r="G8404" i="1" s="1"/>
  <c r="G8405" i="1" s="1"/>
  <c r="G8406" i="1" s="1"/>
  <c r="G8407" i="1" s="1"/>
  <c r="G8408" i="1" s="1"/>
  <c r="G8409" i="1" s="1"/>
  <c r="G8410" i="1" s="1"/>
  <c r="G8411" i="1" s="1"/>
  <c r="G8412" i="1" s="1"/>
  <c r="G8413" i="1" s="1"/>
  <c r="G8414" i="1" s="1"/>
  <c r="G8415" i="1" s="1"/>
  <c r="G8416" i="1" s="1"/>
  <c r="G8417" i="1" s="1"/>
  <c r="G8418" i="1" s="1"/>
  <c r="G8419" i="1" s="1"/>
  <c r="G8420" i="1" s="1"/>
  <c r="G8421" i="1" s="1"/>
  <c r="G8422" i="1" s="1"/>
  <c r="G8423" i="1" s="1"/>
  <c r="G8424" i="1" s="1"/>
  <c r="G8425" i="1" s="1"/>
  <c r="G8426" i="1" s="1"/>
  <c r="G8427" i="1" s="1"/>
  <c r="G8428" i="1" s="1"/>
  <c r="G8429" i="1" s="1"/>
  <c r="G8430" i="1" s="1"/>
  <c r="G8431" i="1" s="1"/>
  <c r="G8432" i="1" s="1"/>
  <c r="G8433" i="1" s="1"/>
  <c r="G8434" i="1" s="1"/>
  <c r="G8435" i="1" s="1"/>
  <c r="G8436" i="1" s="1"/>
  <c r="G8437" i="1" s="1"/>
  <c r="G8438" i="1" s="1"/>
  <c r="G8439" i="1" s="1"/>
  <c r="G8440" i="1" s="1"/>
  <c r="G8441" i="1" s="1"/>
  <c r="G8442" i="1" s="1"/>
  <c r="G8443" i="1" s="1"/>
  <c r="G8444" i="1" s="1"/>
  <c r="G8445" i="1" s="1"/>
  <c r="G8446" i="1" s="1"/>
  <c r="G8447" i="1" s="1"/>
  <c r="G8448" i="1" s="1"/>
  <c r="G8449" i="1" s="1"/>
  <c r="G8450" i="1" s="1"/>
  <c r="G8451" i="1" s="1"/>
  <c r="G8452" i="1" s="1"/>
  <c r="G8453" i="1" s="1"/>
  <c r="G8454" i="1" s="1"/>
  <c r="G8455" i="1" s="1"/>
  <c r="G8456" i="1" s="1"/>
  <c r="G8457" i="1" s="1"/>
  <c r="G8458" i="1" s="1"/>
  <c r="G8459" i="1" s="1"/>
  <c r="G8460" i="1" s="1"/>
  <c r="G8461" i="1" s="1"/>
  <c r="G8462" i="1" s="1"/>
  <c r="G8463" i="1" s="1"/>
  <c r="G8464" i="1" s="1"/>
  <c r="G8465" i="1" s="1"/>
  <c r="G8466" i="1" s="1"/>
  <c r="G8467" i="1" s="1"/>
  <c r="G8468" i="1" s="1"/>
  <c r="G8469" i="1" s="1"/>
  <c r="G8470" i="1" s="1"/>
  <c r="G8471" i="1" s="1"/>
  <c r="G8472" i="1" s="1"/>
  <c r="G8473" i="1" s="1"/>
  <c r="G8474" i="1" s="1"/>
  <c r="G8475" i="1" s="1"/>
  <c r="G8476" i="1" s="1"/>
  <c r="G8477" i="1" s="1"/>
  <c r="G8478" i="1" s="1"/>
  <c r="G8479" i="1" s="1"/>
  <c r="G8480" i="1" s="1"/>
  <c r="G8481" i="1" s="1"/>
  <c r="G8482" i="1" s="1"/>
  <c r="G8483" i="1" s="1"/>
  <c r="G8484" i="1" s="1"/>
  <c r="G8485" i="1" s="1"/>
  <c r="G8486" i="1" s="1"/>
  <c r="G8487" i="1" s="1"/>
  <c r="G8488" i="1" s="1"/>
  <c r="G8489" i="1" s="1"/>
  <c r="G8490" i="1" s="1"/>
  <c r="G8491" i="1" s="1"/>
  <c r="G8492" i="1" s="1"/>
  <c r="G8493" i="1" s="1"/>
  <c r="G8494" i="1" s="1"/>
  <c r="G8495" i="1" s="1"/>
  <c r="G8496" i="1" s="1"/>
  <c r="G8497" i="1" s="1"/>
  <c r="G8498" i="1" s="1"/>
  <c r="G8499" i="1" s="1"/>
  <c r="G8500" i="1" s="1"/>
  <c r="G8501" i="1" s="1"/>
  <c r="G8502" i="1" s="1"/>
  <c r="G8503" i="1" s="1"/>
  <c r="G8504" i="1" s="1"/>
  <c r="G8505" i="1" s="1"/>
  <c r="G8506" i="1" s="1"/>
  <c r="G8507" i="1" s="1"/>
  <c r="G8508" i="1" s="1"/>
  <c r="G8509" i="1" s="1"/>
  <c r="G8510" i="1" s="1"/>
  <c r="G8511" i="1" s="1"/>
  <c r="G8512" i="1" s="1"/>
  <c r="G8513" i="1" s="1"/>
  <c r="G8514" i="1" s="1"/>
  <c r="G8515" i="1" s="1"/>
  <c r="G8516" i="1" s="1"/>
  <c r="G8517" i="1" s="1"/>
  <c r="G8518" i="1" s="1"/>
  <c r="G8519" i="1" s="1"/>
  <c r="G8520" i="1" s="1"/>
  <c r="G8521" i="1" s="1"/>
  <c r="G8522" i="1" s="1"/>
  <c r="G8523" i="1" s="1"/>
  <c r="G8524" i="1" s="1"/>
  <c r="G8525" i="1" s="1"/>
  <c r="G8526" i="1" s="1"/>
  <c r="G8527" i="1" s="1"/>
  <c r="G8528" i="1" s="1"/>
  <c r="G8529" i="1" s="1"/>
  <c r="G8530" i="1" s="1"/>
  <c r="G8531" i="1" s="1"/>
  <c r="G8532" i="1" s="1"/>
  <c r="G8533" i="1" s="1"/>
  <c r="G8534" i="1" s="1"/>
  <c r="G8535" i="1" s="1"/>
  <c r="G8536" i="1" s="1"/>
  <c r="G8537" i="1" s="1"/>
  <c r="G8538" i="1" s="1"/>
  <c r="G8539" i="1" s="1"/>
  <c r="G8540" i="1" s="1"/>
  <c r="G8541" i="1" s="1"/>
  <c r="G8542" i="1" s="1"/>
  <c r="G8543" i="1" s="1"/>
  <c r="G8544" i="1" s="1"/>
  <c r="G8545" i="1" s="1"/>
  <c r="G8546" i="1" s="1"/>
  <c r="G8547" i="1" s="1"/>
  <c r="G8548" i="1" s="1"/>
  <c r="G8549" i="1" s="1"/>
  <c r="G8550" i="1" s="1"/>
  <c r="G8551" i="1" s="1"/>
  <c r="G8552" i="1" s="1"/>
  <c r="G8553" i="1" s="1"/>
  <c r="G8554" i="1" s="1"/>
  <c r="G8555" i="1" s="1"/>
  <c r="G8556" i="1" s="1"/>
  <c r="G8557" i="1" s="1"/>
  <c r="G8558" i="1" s="1"/>
  <c r="G8559" i="1" s="1"/>
  <c r="G8560" i="1" s="1"/>
  <c r="G8561" i="1" s="1"/>
  <c r="G8562" i="1" s="1"/>
  <c r="G8563" i="1" s="1"/>
  <c r="G8564" i="1" s="1"/>
  <c r="G8565" i="1" s="1"/>
  <c r="G8566" i="1" s="1"/>
  <c r="G8567" i="1" s="1"/>
  <c r="G8568" i="1" s="1"/>
  <c r="G8569" i="1" s="1"/>
  <c r="G8570" i="1" s="1"/>
  <c r="G8571" i="1" s="1"/>
  <c r="G8572" i="1" s="1"/>
  <c r="G8573" i="1" s="1"/>
  <c r="G8574" i="1" s="1"/>
  <c r="G8575" i="1" s="1"/>
  <c r="G8576" i="1" s="1"/>
  <c r="G8577" i="1" s="1"/>
  <c r="G8578" i="1" s="1"/>
  <c r="G8579" i="1" s="1"/>
  <c r="G8580" i="1" s="1"/>
  <c r="G8581" i="1" s="1"/>
  <c r="G8582" i="1" s="1"/>
  <c r="G8583" i="1" s="1"/>
  <c r="G8584" i="1" s="1"/>
  <c r="G8585" i="1" s="1"/>
  <c r="G8586" i="1" s="1"/>
  <c r="G8587" i="1" s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H219" i="1" s="1"/>
  <c r="F220" i="1"/>
  <c r="H220" i="1" s="1"/>
  <c r="F221" i="1"/>
  <c r="H221" i="1" s="1"/>
  <c r="F222" i="1"/>
  <c r="H222" i="1" s="1"/>
  <c r="F223" i="1"/>
  <c r="H223" i="1" s="1"/>
  <c r="F224" i="1"/>
  <c r="H224" i="1" s="1"/>
  <c r="F225" i="1"/>
  <c r="H225" i="1" s="1"/>
  <c r="F226" i="1"/>
  <c r="H226" i="1" s="1"/>
  <c r="F227" i="1"/>
  <c r="H227" i="1" s="1"/>
  <c r="F228" i="1"/>
  <c r="H228" i="1" s="1"/>
  <c r="F229" i="1"/>
  <c r="H229" i="1" s="1"/>
  <c r="F230" i="1"/>
  <c r="H230" i="1" s="1"/>
  <c r="F231" i="1"/>
  <c r="H231" i="1" s="1"/>
  <c r="F232" i="1"/>
  <c r="H232" i="1" s="1"/>
  <c r="F233" i="1"/>
  <c r="H233" i="1" s="1"/>
  <c r="F234" i="1"/>
  <c r="H234" i="1" s="1"/>
  <c r="F235" i="1"/>
  <c r="H235" i="1" s="1"/>
  <c r="F236" i="1"/>
  <c r="H236" i="1" s="1"/>
  <c r="F237" i="1"/>
  <c r="H237" i="1" s="1"/>
  <c r="F238" i="1"/>
  <c r="H238" i="1" s="1"/>
  <c r="F239" i="1"/>
  <c r="H239" i="1" s="1"/>
  <c r="F240" i="1"/>
  <c r="H240" i="1" s="1"/>
  <c r="F241" i="1"/>
  <c r="H241" i="1" s="1"/>
  <c r="F242" i="1"/>
  <c r="H242" i="1" s="1"/>
  <c r="F243" i="1"/>
  <c r="H243" i="1" s="1"/>
  <c r="F244" i="1"/>
  <c r="H244" i="1" s="1"/>
  <c r="F245" i="1"/>
  <c r="H245" i="1" s="1"/>
  <c r="F246" i="1"/>
  <c r="H246" i="1" s="1"/>
  <c r="F247" i="1"/>
  <c r="H247" i="1" s="1"/>
  <c r="F248" i="1"/>
  <c r="H248" i="1" s="1"/>
  <c r="F249" i="1"/>
  <c r="H249" i="1" s="1"/>
  <c r="F250" i="1"/>
  <c r="H250" i="1" s="1"/>
  <c r="F251" i="1"/>
  <c r="H251" i="1" s="1"/>
  <c r="F252" i="1"/>
  <c r="H252" i="1" s="1"/>
  <c r="F253" i="1"/>
  <c r="H253" i="1" s="1"/>
  <c r="F254" i="1"/>
  <c r="H254" i="1" s="1"/>
  <c r="F255" i="1"/>
  <c r="H255" i="1" s="1"/>
  <c r="F256" i="1"/>
  <c r="H256" i="1" s="1"/>
  <c r="F257" i="1"/>
  <c r="H257" i="1" s="1"/>
  <c r="F258" i="1"/>
  <c r="H258" i="1" s="1"/>
  <c r="F259" i="1"/>
  <c r="H259" i="1" s="1"/>
  <c r="F260" i="1"/>
  <c r="H260" i="1" s="1"/>
  <c r="F261" i="1"/>
  <c r="H261" i="1" s="1"/>
  <c r="F262" i="1"/>
  <c r="H262" i="1" s="1"/>
  <c r="F263" i="1"/>
  <c r="H263" i="1" s="1"/>
  <c r="F264" i="1"/>
  <c r="H264" i="1" s="1"/>
  <c r="F265" i="1"/>
  <c r="H265" i="1" s="1"/>
  <c r="F266" i="1"/>
  <c r="H266" i="1" s="1"/>
  <c r="F267" i="1"/>
  <c r="H267" i="1" s="1"/>
  <c r="F268" i="1"/>
  <c r="H268" i="1" s="1"/>
  <c r="F269" i="1"/>
  <c r="H269" i="1" s="1"/>
  <c r="F270" i="1"/>
  <c r="H270" i="1" s="1"/>
  <c r="F271" i="1"/>
  <c r="H271" i="1" s="1"/>
  <c r="F272" i="1"/>
  <c r="H272" i="1" s="1"/>
  <c r="F273" i="1"/>
  <c r="H273" i="1" s="1"/>
  <c r="F274" i="1"/>
  <c r="H274" i="1" s="1"/>
  <c r="F275" i="1"/>
  <c r="H275" i="1" s="1"/>
  <c r="F276" i="1"/>
  <c r="H276" i="1" s="1"/>
  <c r="F277" i="1"/>
  <c r="H277" i="1" s="1"/>
  <c r="F278" i="1"/>
  <c r="H278" i="1" s="1"/>
  <c r="F279" i="1"/>
  <c r="H279" i="1" s="1"/>
  <c r="F280" i="1"/>
  <c r="H280" i="1" s="1"/>
  <c r="F281" i="1"/>
  <c r="H281" i="1" s="1"/>
  <c r="F282" i="1"/>
  <c r="H282" i="1" s="1"/>
  <c r="F283" i="1"/>
  <c r="H283" i="1" s="1"/>
  <c r="F284" i="1"/>
  <c r="H284" i="1" s="1"/>
  <c r="F285" i="1"/>
  <c r="H285" i="1" s="1"/>
  <c r="F286" i="1"/>
  <c r="H286" i="1" s="1"/>
  <c r="F287" i="1"/>
  <c r="H287" i="1" s="1"/>
  <c r="F288" i="1"/>
  <c r="H288" i="1" s="1"/>
  <c r="F289" i="1"/>
  <c r="H289" i="1" s="1"/>
  <c r="F290" i="1"/>
  <c r="H290" i="1" s="1"/>
  <c r="F291" i="1"/>
  <c r="H291" i="1" s="1"/>
  <c r="F292" i="1"/>
  <c r="H292" i="1" s="1"/>
  <c r="F293" i="1"/>
  <c r="H293" i="1" s="1"/>
  <c r="F294" i="1"/>
  <c r="H294" i="1" s="1"/>
  <c r="F295" i="1"/>
  <c r="H295" i="1" s="1"/>
  <c r="F296" i="1"/>
  <c r="H296" i="1" s="1"/>
  <c r="F297" i="1"/>
  <c r="H297" i="1" s="1"/>
  <c r="F298" i="1"/>
  <c r="H298" i="1" s="1"/>
  <c r="F299" i="1"/>
  <c r="H299" i="1" s="1"/>
  <c r="F300" i="1"/>
  <c r="H300" i="1" s="1"/>
  <c r="F301" i="1"/>
  <c r="H301" i="1" s="1"/>
  <c r="F302" i="1"/>
  <c r="H302" i="1" s="1"/>
  <c r="F303" i="1"/>
  <c r="H303" i="1" s="1"/>
  <c r="F304" i="1"/>
  <c r="H304" i="1" s="1"/>
  <c r="F305" i="1"/>
  <c r="H305" i="1" s="1"/>
  <c r="F306" i="1"/>
  <c r="H306" i="1" s="1"/>
  <c r="F307" i="1"/>
  <c r="H307" i="1" s="1"/>
  <c r="F308" i="1"/>
  <c r="H308" i="1" s="1"/>
  <c r="F309" i="1"/>
  <c r="H309" i="1" s="1"/>
  <c r="F310" i="1"/>
  <c r="H310" i="1" s="1"/>
  <c r="F311" i="1"/>
  <c r="H311" i="1" s="1"/>
  <c r="F312" i="1"/>
  <c r="H312" i="1" s="1"/>
  <c r="F313" i="1"/>
  <c r="H313" i="1" s="1"/>
  <c r="F314" i="1"/>
  <c r="H314" i="1" s="1"/>
  <c r="F315" i="1"/>
  <c r="H315" i="1" s="1"/>
  <c r="F316" i="1"/>
  <c r="H316" i="1" s="1"/>
  <c r="F317" i="1"/>
  <c r="H317" i="1" s="1"/>
  <c r="F318" i="1"/>
  <c r="H318" i="1" s="1"/>
  <c r="F319" i="1"/>
  <c r="H319" i="1" s="1"/>
  <c r="F320" i="1"/>
  <c r="H320" i="1" s="1"/>
  <c r="F321" i="1"/>
  <c r="H321" i="1" s="1"/>
  <c r="F322" i="1"/>
  <c r="H322" i="1" s="1"/>
  <c r="F323" i="1"/>
  <c r="H323" i="1" s="1"/>
  <c r="F324" i="1"/>
  <c r="H324" i="1" s="1"/>
  <c r="F325" i="1"/>
  <c r="H325" i="1" s="1"/>
  <c r="F326" i="1"/>
  <c r="H326" i="1" s="1"/>
  <c r="F327" i="1"/>
  <c r="H327" i="1" s="1"/>
  <c r="F328" i="1"/>
  <c r="H328" i="1" s="1"/>
  <c r="F329" i="1"/>
  <c r="H329" i="1" s="1"/>
  <c r="F330" i="1"/>
  <c r="H330" i="1" s="1"/>
  <c r="F331" i="1"/>
  <c r="H331" i="1" s="1"/>
  <c r="F332" i="1"/>
  <c r="H332" i="1" s="1"/>
  <c r="F333" i="1"/>
  <c r="H333" i="1" s="1"/>
  <c r="F334" i="1"/>
  <c r="H334" i="1" s="1"/>
  <c r="F335" i="1"/>
  <c r="H335" i="1" s="1"/>
  <c r="F336" i="1"/>
  <c r="H336" i="1" s="1"/>
  <c r="F337" i="1"/>
  <c r="H337" i="1" s="1"/>
  <c r="F338" i="1"/>
  <c r="H338" i="1" s="1"/>
  <c r="F339" i="1"/>
  <c r="H339" i="1" s="1"/>
  <c r="F340" i="1"/>
  <c r="H340" i="1" s="1"/>
  <c r="F341" i="1"/>
  <c r="H341" i="1" s="1"/>
  <c r="F342" i="1"/>
  <c r="H342" i="1" s="1"/>
  <c r="F343" i="1"/>
  <c r="H343" i="1" s="1"/>
  <c r="F344" i="1"/>
  <c r="H344" i="1" s="1"/>
  <c r="F345" i="1"/>
  <c r="H345" i="1" s="1"/>
  <c r="F346" i="1"/>
  <c r="H346" i="1" s="1"/>
  <c r="F347" i="1"/>
  <c r="H347" i="1" s="1"/>
  <c r="F348" i="1"/>
  <c r="H348" i="1" s="1"/>
  <c r="F349" i="1"/>
  <c r="H349" i="1" s="1"/>
  <c r="F350" i="1"/>
  <c r="H350" i="1" s="1"/>
  <c r="F351" i="1"/>
  <c r="H351" i="1" s="1"/>
  <c r="F352" i="1"/>
  <c r="H352" i="1" s="1"/>
  <c r="F353" i="1"/>
  <c r="H353" i="1" s="1"/>
  <c r="F354" i="1"/>
  <c r="H354" i="1" s="1"/>
  <c r="F355" i="1"/>
  <c r="H355" i="1" s="1"/>
  <c r="F356" i="1"/>
  <c r="H356" i="1" s="1"/>
  <c r="F357" i="1"/>
  <c r="H357" i="1" s="1"/>
  <c r="F358" i="1"/>
  <c r="H358" i="1" s="1"/>
  <c r="F359" i="1"/>
  <c r="H359" i="1" s="1"/>
  <c r="F360" i="1"/>
  <c r="H360" i="1" s="1"/>
  <c r="F361" i="1"/>
  <c r="H361" i="1" s="1"/>
  <c r="F362" i="1"/>
  <c r="H362" i="1" s="1"/>
  <c r="F363" i="1"/>
  <c r="H363" i="1" s="1"/>
  <c r="F364" i="1"/>
  <c r="H364" i="1" s="1"/>
  <c r="F365" i="1"/>
  <c r="H365" i="1" s="1"/>
  <c r="F366" i="1"/>
  <c r="H366" i="1" s="1"/>
  <c r="F367" i="1"/>
  <c r="H367" i="1" s="1"/>
  <c r="F368" i="1"/>
  <c r="H368" i="1" s="1"/>
  <c r="F369" i="1"/>
  <c r="H369" i="1" s="1"/>
  <c r="F370" i="1"/>
  <c r="H370" i="1" s="1"/>
  <c r="F371" i="1"/>
  <c r="H371" i="1" s="1"/>
  <c r="F372" i="1"/>
  <c r="H372" i="1" s="1"/>
  <c r="F373" i="1"/>
  <c r="H373" i="1" s="1"/>
  <c r="F374" i="1"/>
  <c r="H374" i="1" s="1"/>
  <c r="F375" i="1"/>
  <c r="H375" i="1" s="1"/>
  <c r="F376" i="1"/>
  <c r="H376" i="1" s="1"/>
  <c r="F377" i="1"/>
  <c r="H377" i="1" s="1"/>
  <c r="F378" i="1"/>
  <c r="H378" i="1" s="1"/>
  <c r="F379" i="1"/>
  <c r="H379" i="1" s="1"/>
  <c r="F380" i="1"/>
  <c r="H380" i="1" s="1"/>
  <c r="F381" i="1"/>
  <c r="H381" i="1" s="1"/>
  <c r="F382" i="1"/>
  <c r="H382" i="1" s="1"/>
  <c r="F383" i="1"/>
  <c r="H383" i="1" s="1"/>
  <c r="F384" i="1"/>
  <c r="H384" i="1" s="1"/>
  <c r="F385" i="1"/>
  <c r="H385" i="1" s="1"/>
  <c r="F386" i="1"/>
  <c r="H386" i="1" s="1"/>
  <c r="F387" i="1"/>
  <c r="H387" i="1" s="1"/>
  <c r="F388" i="1"/>
  <c r="H388" i="1" s="1"/>
  <c r="F389" i="1"/>
  <c r="H389" i="1" s="1"/>
  <c r="F390" i="1"/>
  <c r="H390" i="1" s="1"/>
  <c r="F391" i="1"/>
  <c r="H391" i="1" s="1"/>
  <c r="F392" i="1"/>
  <c r="H392" i="1" s="1"/>
  <c r="F393" i="1"/>
  <c r="H393" i="1" s="1"/>
  <c r="F394" i="1"/>
  <c r="H394" i="1" s="1"/>
  <c r="F395" i="1"/>
  <c r="H395" i="1" s="1"/>
  <c r="F396" i="1"/>
  <c r="H396" i="1" s="1"/>
  <c r="F397" i="1"/>
  <c r="H397" i="1" s="1"/>
  <c r="F398" i="1"/>
  <c r="H398" i="1" s="1"/>
  <c r="F399" i="1"/>
  <c r="H399" i="1" s="1"/>
  <c r="F400" i="1"/>
  <c r="H400" i="1" s="1"/>
  <c r="F401" i="1"/>
  <c r="H401" i="1" s="1"/>
  <c r="F402" i="1"/>
  <c r="H402" i="1" s="1"/>
  <c r="F403" i="1"/>
  <c r="H403" i="1" s="1"/>
  <c r="F404" i="1"/>
  <c r="H404" i="1" s="1"/>
  <c r="F405" i="1"/>
  <c r="H405" i="1" s="1"/>
  <c r="F406" i="1"/>
  <c r="H406" i="1" s="1"/>
  <c r="F407" i="1"/>
  <c r="H407" i="1" s="1"/>
  <c r="F408" i="1"/>
  <c r="H408" i="1" s="1"/>
  <c r="F409" i="1"/>
  <c r="H409" i="1" s="1"/>
  <c r="F410" i="1"/>
  <c r="H410" i="1" s="1"/>
  <c r="F411" i="1"/>
  <c r="H411" i="1" s="1"/>
  <c r="F412" i="1"/>
  <c r="H412" i="1" s="1"/>
  <c r="F413" i="1"/>
  <c r="H413" i="1" s="1"/>
  <c r="F414" i="1"/>
  <c r="H414" i="1" s="1"/>
  <c r="F415" i="1"/>
  <c r="H415" i="1" s="1"/>
  <c r="F416" i="1"/>
  <c r="H416" i="1" s="1"/>
  <c r="F417" i="1"/>
  <c r="H417" i="1" s="1"/>
  <c r="F418" i="1"/>
  <c r="H418" i="1" s="1"/>
  <c r="F419" i="1"/>
  <c r="H419" i="1" s="1"/>
  <c r="F420" i="1"/>
  <c r="H420" i="1" s="1"/>
  <c r="F421" i="1"/>
  <c r="H421" i="1" s="1"/>
  <c r="F422" i="1"/>
  <c r="H422" i="1" s="1"/>
  <c r="F423" i="1"/>
  <c r="H423" i="1" s="1"/>
  <c r="F424" i="1"/>
  <c r="H424" i="1" s="1"/>
  <c r="F425" i="1"/>
  <c r="H425" i="1" s="1"/>
  <c r="F426" i="1"/>
  <c r="H426" i="1" s="1"/>
  <c r="F427" i="1"/>
  <c r="H427" i="1" s="1"/>
  <c r="F428" i="1"/>
  <c r="H428" i="1" s="1"/>
  <c r="F429" i="1"/>
  <c r="H429" i="1" s="1"/>
  <c r="F430" i="1"/>
  <c r="H430" i="1" s="1"/>
  <c r="F431" i="1"/>
  <c r="H431" i="1" s="1"/>
  <c r="F432" i="1"/>
  <c r="H432" i="1" s="1"/>
  <c r="F433" i="1"/>
  <c r="H433" i="1" s="1"/>
  <c r="F434" i="1"/>
  <c r="H434" i="1" s="1"/>
  <c r="F435" i="1"/>
  <c r="H435" i="1" s="1"/>
  <c r="F436" i="1"/>
  <c r="H436" i="1" s="1"/>
  <c r="F437" i="1"/>
  <c r="H437" i="1" s="1"/>
  <c r="F438" i="1"/>
  <c r="H438" i="1" s="1"/>
  <c r="F439" i="1"/>
  <c r="H439" i="1" s="1"/>
  <c r="F440" i="1"/>
  <c r="H440" i="1" s="1"/>
  <c r="F441" i="1"/>
  <c r="H441" i="1" s="1"/>
  <c r="F442" i="1"/>
  <c r="H442" i="1" s="1"/>
  <c r="F443" i="1"/>
  <c r="H443" i="1" s="1"/>
  <c r="F444" i="1"/>
  <c r="H444" i="1" s="1"/>
  <c r="F445" i="1"/>
  <c r="H445" i="1" s="1"/>
  <c r="F446" i="1"/>
  <c r="H446" i="1" s="1"/>
  <c r="F447" i="1"/>
  <c r="H447" i="1" s="1"/>
  <c r="F448" i="1"/>
  <c r="H448" i="1" s="1"/>
  <c r="F449" i="1"/>
  <c r="H449" i="1" s="1"/>
  <c r="F450" i="1"/>
  <c r="H450" i="1" s="1"/>
  <c r="F451" i="1"/>
  <c r="H451" i="1" s="1"/>
  <c r="F452" i="1"/>
  <c r="H452" i="1" s="1"/>
  <c r="F453" i="1"/>
  <c r="H453" i="1" s="1"/>
  <c r="F454" i="1"/>
  <c r="H454" i="1" s="1"/>
  <c r="F455" i="1"/>
  <c r="H455" i="1" s="1"/>
  <c r="F456" i="1"/>
  <c r="H456" i="1" s="1"/>
  <c r="F457" i="1"/>
  <c r="H457" i="1" s="1"/>
  <c r="F458" i="1"/>
  <c r="H458" i="1" s="1"/>
  <c r="F459" i="1"/>
  <c r="H459" i="1" s="1"/>
  <c r="F460" i="1"/>
  <c r="H460" i="1" s="1"/>
  <c r="F461" i="1"/>
  <c r="H461" i="1" s="1"/>
  <c r="F462" i="1"/>
  <c r="H462" i="1" s="1"/>
  <c r="F463" i="1"/>
  <c r="H463" i="1" s="1"/>
  <c r="F464" i="1"/>
  <c r="H464" i="1" s="1"/>
  <c r="F465" i="1"/>
  <c r="H465" i="1" s="1"/>
  <c r="F466" i="1"/>
  <c r="H466" i="1" s="1"/>
  <c r="F467" i="1"/>
  <c r="H467" i="1" s="1"/>
  <c r="F468" i="1"/>
  <c r="H468" i="1" s="1"/>
  <c r="F469" i="1"/>
  <c r="H469" i="1" s="1"/>
  <c r="F470" i="1"/>
  <c r="H470" i="1" s="1"/>
  <c r="F471" i="1"/>
  <c r="H471" i="1" s="1"/>
  <c r="F472" i="1"/>
  <c r="H472" i="1" s="1"/>
  <c r="F473" i="1"/>
  <c r="H473" i="1" s="1"/>
  <c r="F474" i="1"/>
  <c r="H474" i="1" s="1"/>
  <c r="F475" i="1"/>
  <c r="H475" i="1" s="1"/>
  <c r="F476" i="1"/>
  <c r="H476" i="1" s="1"/>
  <c r="F477" i="1"/>
  <c r="H477" i="1" s="1"/>
  <c r="F478" i="1"/>
  <c r="H478" i="1" s="1"/>
  <c r="F479" i="1"/>
  <c r="H479" i="1" s="1"/>
  <c r="F480" i="1"/>
  <c r="H480" i="1" s="1"/>
  <c r="F481" i="1"/>
  <c r="H481" i="1" s="1"/>
  <c r="F482" i="1"/>
  <c r="H482" i="1" s="1"/>
  <c r="F483" i="1"/>
  <c r="H483" i="1" s="1"/>
  <c r="F484" i="1"/>
  <c r="H484" i="1" s="1"/>
  <c r="F485" i="1"/>
  <c r="H485" i="1" s="1"/>
  <c r="F486" i="1"/>
  <c r="H486" i="1" s="1"/>
  <c r="F487" i="1"/>
  <c r="H487" i="1" s="1"/>
  <c r="F488" i="1"/>
  <c r="H488" i="1" s="1"/>
  <c r="F489" i="1"/>
  <c r="H489" i="1" s="1"/>
  <c r="F490" i="1"/>
  <c r="H490" i="1" s="1"/>
  <c r="F491" i="1"/>
  <c r="H491" i="1" s="1"/>
  <c r="F492" i="1"/>
  <c r="H492" i="1" s="1"/>
  <c r="F493" i="1"/>
  <c r="H493" i="1" s="1"/>
  <c r="F494" i="1"/>
  <c r="H494" i="1" s="1"/>
  <c r="F495" i="1"/>
  <c r="H495" i="1" s="1"/>
  <c r="F496" i="1"/>
  <c r="H496" i="1" s="1"/>
  <c r="F497" i="1"/>
  <c r="H497" i="1" s="1"/>
  <c r="F498" i="1"/>
  <c r="H498" i="1" s="1"/>
  <c r="F499" i="1"/>
  <c r="H499" i="1" s="1"/>
  <c r="F500" i="1"/>
  <c r="H500" i="1" s="1"/>
  <c r="F501" i="1"/>
  <c r="H501" i="1" s="1"/>
  <c r="F502" i="1"/>
  <c r="H502" i="1" s="1"/>
  <c r="F503" i="1"/>
  <c r="H503" i="1" s="1"/>
  <c r="F504" i="1"/>
  <c r="H504" i="1" s="1"/>
  <c r="F505" i="1"/>
  <c r="H505" i="1" s="1"/>
  <c r="F506" i="1"/>
  <c r="H506" i="1" s="1"/>
  <c r="F507" i="1"/>
  <c r="H507" i="1" s="1"/>
  <c r="F508" i="1"/>
  <c r="H508" i="1" s="1"/>
  <c r="F509" i="1"/>
  <c r="H509" i="1" s="1"/>
  <c r="F510" i="1"/>
  <c r="H510" i="1" s="1"/>
  <c r="F511" i="1"/>
  <c r="H511" i="1" s="1"/>
  <c r="F512" i="1"/>
  <c r="H512" i="1" s="1"/>
  <c r="F513" i="1"/>
  <c r="H513" i="1" s="1"/>
  <c r="F514" i="1"/>
  <c r="H514" i="1" s="1"/>
  <c r="F515" i="1"/>
  <c r="H515" i="1" s="1"/>
  <c r="F516" i="1"/>
  <c r="H516" i="1" s="1"/>
  <c r="F517" i="1"/>
  <c r="H517" i="1" s="1"/>
  <c r="F518" i="1"/>
  <c r="H518" i="1" s="1"/>
  <c r="F519" i="1"/>
  <c r="H519" i="1" s="1"/>
  <c r="F520" i="1"/>
  <c r="H520" i="1" s="1"/>
  <c r="F521" i="1"/>
  <c r="H521" i="1" s="1"/>
  <c r="F522" i="1"/>
  <c r="H522" i="1" s="1"/>
  <c r="F523" i="1"/>
  <c r="H523" i="1" s="1"/>
  <c r="F524" i="1"/>
  <c r="H524" i="1" s="1"/>
  <c r="F525" i="1"/>
  <c r="H525" i="1" s="1"/>
  <c r="F526" i="1"/>
  <c r="H526" i="1" s="1"/>
  <c r="F527" i="1"/>
  <c r="H527" i="1" s="1"/>
  <c r="F528" i="1"/>
  <c r="H528" i="1" s="1"/>
  <c r="F529" i="1"/>
  <c r="H529" i="1" s="1"/>
  <c r="F530" i="1"/>
  <c r="H530" i="1" s="1"/>
  <c r="F531" i="1"/>
  <c r="H531" i="1" s="1"/>
  <c r="F532" i="1"/>
  <c r="H532" i="1" s="1"/>
  <c r="F533" i="1"/>
  <c r="H533" i="1" s="1"/>
  <c r="F534" i="1"/>
  <c r="H534" i="1" s="1"/>
  <c r="F535" i="1"/>
  <c r="H535" i="1" s="1"/>
  <c r="F536" i="1"/>
  <c r="H536" i="1" s="1"/>
  <c r="F537" i="1"/>
  <c r="H537" i="1" s="1"/>
  <c r="F538" i="1"/>
  <c r="H538" i="1" s="1"/>
  <c r="F539" i="1"/>
  <c r="H539" i="1" s="1"/>
  <c r="F540" i="1"/>
  <c r="H540" i="1" s="1"/>
  <c r="F541" i="1"/>
  <c r="H541" i="1" s="1"/>
  <c r="F542" i="1"/>
  <c r="H542" i="1" s="1"/>
  <c r="F543" i="1"/>
  <c r="H543" i="1" s="1"/>
  <c r="F544" i="1"/>
  <c r="H544" i="1" s="1"/>
  <c r="F545" i="1"/>
  <c r="H545" i="1" s="1"/>
  <c r="F546" i="1"/>
  <c r="H546" i="1" s="1"/>
  <c r="F547" i="1"/>
  <c r="H547" i="1" s="1"/>
  <c r="F548" i="1"/>
  <c r="H548" i="1" s="1"/>
  <c r="F549" i="1"/>
  <c r="H549" i="1" s="1"/>
  <c r="F550" i="1"/>
  <c r="H550" i="1" s="1"/>
  <c r="F551" i="1"/>
  <c r="H551" i="1" s="1"/>
  <c r="F552" i="1"/>
  <c r="H552" i="1" s="1"/>
  <c r="F553" i="1"/>
  <c r="H553" i="1" s="1"/>
  <c r="F554" i="1"/>
  <c r="H554" i="1" s="1"/>
  <c r="F555" i="1"/>
  <c r="H555" i="1" s="1"/>
  <c r="F556" i="1"/>
  <c r="H556" i="1" s="1"/>
  <c r="F557" i="1"/>
  <c r="H557" i="1" s="1"/>
  <c r="F558" i="1"/>
  <c r="H558" i="1" s="1"/>
  <c r="F559" i="1"/>
  <c r="H559" i="1" s="1"/>
  <c r="F560" i="1"/>
  <c r="H560" i="1" s="1"/>
  <c r="F561" i="1"/>
  <c r="H561" i="1" s="1"/>
  <c r="F562" i="1"/>
  <c r="H562" i="1" s="1"/>
  <c r="F563" i="1"/>
  <c r="H563" i="1" s="1"/>
  <c r="F564" i="1"/>
  <c r="H564" i="1" s="1"/>
  <c r="F565" i="1"/>
  <c r="H565" i="1" s="1"/>
  <c r="F566" i="1"/>
  <c r="H566" i="1" s="1"/>
  <c r="F567" i="1"/>
  <c r="H567" i="1" s="1"/>
  <c r="F568" i="1"/>
  <c r="H568" i="1" s="1"/>
  <c r="F569" i="1"/>
  <c r="H569" i="1" s="1"/>
  <c r="F570" i="1"/>
  <c r="H570" i="1" s="1"/>
  <c r="F571" i="1"/>
  <c r="H571" i="1" s="1"/>
  <c r="F572" i="1"/>
  <c r="H572" i="1" s="1"/>
  <c r="F573" i="1"/>
  <c r="H573" i="1" s="1"/>
  <c r="F574" i="1"/>
  <c r="H574" i="1" s="1"/>
  <c r="F575" i="1"/>
  <c r="H575" i="1" s="1"/>
  <c r="F576" i="1"/>
  <c r="H576" i="1" s="1"/>
  <c r="F577" i="1"/>
  <c r="H577" i="1" s="1"/>
  <c r="F578" i="1"/>
  <c r="H578" i="1" s="1"/>
  <c r="F579" i="1"/>
  <c r="H579" i="1" s="1"/>
  <c r="F580" i="1"/>
  <c r="H580" i="1" s="1"/>
  <c r="F581" i="1"/>
  <c r="H581" i="1" s="1"/>
  <c r="F582" i="1"/>
  <c r="H582" i="1" s="1"/>
  <c r="F583" i="1"/>
  <c r="H583" i="1" s="1"/>
  <c r="F584" i="1"/>
  <c r="H584" i="1" s="1"/>
  <c r="F585" i="1"/>
  <c r="H585" i="1" s="1"/>
  <c r="F586" i="1"/>
  <c r="H586" i="1" s="1"/>
  <c r="F587" i="1"/>
  <c r="H587" i="1" s="1"/>
  <c r="F588" i="1"/>
  <c r="H588" i="1" s="1"/>
  <c r="F589" i="1"/>
  <c r="H589" i="1" s="1"/>
  <c r="F590" i="1"/>
  <c r="H590" i="1" s="1"/>
  <c r="F591" i="1"/>
  <c r="H591" i="1" s="1"/>
  <c r="F592" i="1"/>
  <c r="H592" i="1" s="1"/>
  <c r="F593" i="1"/>
  <c r="H593" i="1" s="1"/>
  <c r="F594" i="1"/>
  <c r="H594" i="1" s="1"/>
  <c r="F595" i="1"/>
  <c r="H595" i="1" s="1"/>
  <c r="F596" i="1"/>
  <c r="H596" i="1" s="1"/>
  <c r="F597" i="1"/>
  <c r="H597" i="1" s="1"/>
  <c r="F598" i="1"/>
  <c r="H598" i="1" s="1"/>
  <c r="F599" i="1"/>
  <c r="H599" i="1" s="1"/>
  <c r="F600" i="1"/>
  <c r="H600" i="1" s="1"/>
  <c r="F601" i="1"/>
  <c r="H601" i="1" s="1"/>
  <c r="F602" i="1"/>
  <c r="H602" i="1" s="1"/>
  <c r="F603" i="1"/>
  <c r="H603" i="1" s="1"/>
  <c r="F604" i="1"/>
  <c r="H604" i="1" s="1"/>
  <c r="F605" i="1"/>
  <c r="H605" i="1" s="1"/>
  <c r="F606" i="1"/>
  <c r="H606" i="1" s="1"/>
  <c r="F607" i="1"/>
  <c r="H607" i="1" s="1"/>
  <c r="F608" i="1"/>
  <c r="H608" i="1" s="1"/>
  <c r="F609" i="1"/>
  <c r="H609" i="1" s="1"/>
  <c r="F610" i="1"/>
  <c r="H610" i="1" s="1"/>
  <c r="F611" i="1"/>
  <c r="H611" i="1" s="1"/>
  <c r="F612" i="1"/>
  <c r="H612" i="1" s="1"/>
  <c r="F613" i="1"/>
  <c r="H613" i="1" s="1"/>
  <c r="F614" i="1"/>
  <c r="H614" i="1" s="1"/>
  <c r="F615" i="1"/>
  <c r="H615" i="1" s="1"/>
  <c r="F616" i="1"/>
  <c r="H616" i="1" s="1"/>
  <c r="F617" i="1"/>
  <c r="H617" i="1" s="1"/>
  <c r="F618" i="1"/>
  <c r="H618" i="1" s="1"/>
  <c r="F619" i="1"/>
  <c r="H619" i="1" s="1"/>
  <c r="F620" i="1"/>
  <c r="H620" i="1" s="1"/>
  <c r="F621" i="1"/>
  <c r="H621" i="1" s="1"/>
  <c r="F622" i="1"/>
  <c r="H622" i="1" s="1"/>
  <c r="F623" i="1"/>
  <c r="H623" i="1" s="1"/>
  <c r="F624" i="1"/>
  <c r="H624" i="1" s="1"/>
  <c r="F625" i="1"/>
  <c r="H625" i="1" s="1"/>
  <c r="F626" i="1"/>
  <c r="H626" i="1" s="1"/>
  <c r="F627" i="1"/>
  <c r="H627" i="1" s="1"/>
  <c r="F628" i="1"/>
  <c r="H628" i="1" s="1"/>
  <c r="F629" i="1"/>
  <c r="H629" i="1" s="1"/>
  <c r="F630" i="1"/>
  <c r="H630" i="1" s="1"/>
  <c r="F631" i="1"/>
  <c r="H631" i="1" s="1"/>
  <c r="F632" i="1"/>
  <c r="H632" i="1" s="1"/>
  <c r="F633" i="1"/>
  <c r="H633" i="1" s="1"/>
  <c r="F634" i="1"/>
  <c r="H634" i="1" s="1"/>
  <c r="F635" i="1"/>
  <c r="H635" i="1" s="1"/>
  <c r="F636" i="1"/>
  <c r="H636" i="1" s="1"/>
  <c r="F637" i="1"/>
  <c r="H637" i="1" s="1"/>
  <c r="F638" i="1"/>
  <c r="H638" i="1" s="1"/>
  <c r="F639" i="1"/>
  <c r="H639" i="1" s="1"/>
  <c r="F640" i="1"/>
  <c r="H640" i="1" s="1"/>
  <c r="F641" i="1"/>
  <c r="H641" i="1" s="1"/>
  <c r="F642" i="1"/>
  <c r="H642" i="1" s="1"/>
  <c r="F643" i="1"/>
  <c r="H643" i="1" s="1"/>
  <c r="F644" i="1"/>
  <c r="H644" i="1" s="1"/>
  <c r="F645" i="1"/>
  <c r="H645" i="1" s="1"/>
  <c r="F646" i="1"/>
  <c r="H646" i="1" s="1"/>
  <c r="F647" i="1"/>
  <c r="H647" i="1" s="1"/>
  <c r="F648" i="1"/>
  <c r="H648" i="1" s="1"/>
  <c r="F649" i="1"/>
  <c r="H649" i="1" s="1"/>
  <c r="F650" i="1"/>
  <c r="H650" i="1" s="1"/>
  <c r="F651" i="1"/>
  <c r="H651" i="1" s="1"/>
  <c r="F652" i="1"/>
  <c r="H652" i="1" s="1"/>
  <c r="F653" i="1"/>
  <c r="H653" i="1" s="1"/>
  <c r="F654" i="1"/>
  <c r="H654" i="1" s="1"/>
  <c r="F655" i="1"/>
  <c r="H655" i="1" s="1"/>
  <c r="F656" i="1"/>
  <c r="H656" i="1" s="1"/>
  <c r="F657" i="1"/>
  <c r="H657" i="1" s="1"/>
  <c r="F658" i="1"/>
  <c r="H658" i="1" s="1"/>
  <c r="F659" i="1"/>
  <c r="H659" i="1" s="1"/>
  <c r="F660" i="1"/>
  <c r="H660" i="1" s="1"/>
  <c r="F661" i="1"/>
  <c r="H661" i="1" s="1"/>
  <c r="F662" i="1"/>
  <c r="H662" i="1" s="1"/>
  <c r="F663" i="1"/>
  <c r="H663" i="1" s="1"/>
  <c r="F664" i="1"/>
  <c r="H664" i="1" s="1"/>
  <c r="F665" i="1"/>
  <c r="H665" i="1" s="1"/>
  <c r="F666" i="1"/>
  <c r="H666" i="1" s="1"/>
  <c r="F667" i="1"/>
  <c r="H667" i="1" s="1"/>
  <c r="F668" i="1"/>
  <c r="H668" i="1" s="1"/>
  <c r="F669" i="1"/>
  <c r="H669" i="1" s="1"/>
  <c r="F670" i="1"/>
  <c r="H670" i="1" s="1"/>
  <c r="F671" i="1"/>
  <c r="H671" i="1" s="1"/>
  <c r="F672" i="1"/>
  <c r="H672" i="1" s="1"/>
  <c r="F673" i="1"/>
  <c r="H673" i="1" s="1"/>
  <c r="F674" i="1"/>
  <c r="H674" i="1" s="1"/>
  <c r="F675" i="1"/>
  <c r="H675" i="1" s="1"/>
  <c r="F676" i="1"/>
  <c r="H676" i="1" s="1"/>
  <c r="F677" i="1"/>
  <c r="H677" i="1" s="1"/>
  <c r="F678" i="1"/>
  <c r="H678" i="1" s="1"/>
  <c r="F679" i="1"/>
  <c r="H679" i="1" s="1"/>
  <c r="F680" i="1"/>
  <c r="H680" i="1" s="1"/>
  <c r="F681" i="1"/>
  <c r="H681" i="1" s="1"/>
  <c r="F682" i="1"/>
  <c r="H682" i="1" s="1"/>
  <c r="F683" i="1"/>
  <c r="H683" i="1" s="1"/>
  <c r="F684" i="1"/>
  <c r="H684" i="1" s="1"/>
  <c r="F685" i="1"/>
  <c r="H685" i="1" s="1"/>
  <c r="F686" i="1"/>
  <c r="H686" i="1" s="1"/>
  <c r="F687" i="1"/>
  <c r="H687" i="1" s="1"/>
  <c r="F688" i="1"/>
  <c r="H688" i="1" s="1"/>
  <c r="F689" i="1"/>
  <c r="H689" i="1" s="1"/>
  <c r="F690" i="1"/>
  <c r="H690" i="1" s="1"/>
  <c r="F691" i="1"/>
  <c r="H691" i="1" s="1"/>
  <c r="F692" i="1"/>
  <c r="H692" i="1" s="1"/>
  <c r="F693" i="1"/>
  <c r="H693" i="1" s="1"/>
  <c r="F694" i="1"/>
  <c r="H694" i="1" s="1"/>
  <c r="F695" i="1"/>
  <c r="H695" i="1" s="1"/>
  <c r="F696" i="1"/>
  <c r="H696" i="1" s="1"/>
  <c r="F697" i="1"/>
  <c r="H697" i="1" s="1"/>
  <c r="F698" i="1"/>
  <c r="H698" i="1" s="1"/>
  <c r="F699" i="1"/>
  <c r="H699" i="1" s="1"/>
  <c r="F700" i="1"/>
  <c r="H700" i="1" s="1"/>
  <c r="F701" i="1"/>
  <c r="H701" i="1" s="1"/>
  <c r="F702" i="1"/>
  <c r="H702" i="1" s="1"/>
  <c r="F703" i="1"/>
  <c r="H703" i="1" s="1"/>
  <c r="F704" i="1"/>
  <c r="H704" i="1" s="1"/>
  <c r="F705" i="1"/>
  <c r="H705" i="1" s="1"/>
  <c r="F706" i="1"/>
  <c r="H706" i="1" s="1"/>
  <c r="F707" i="1"/>
  <c r="H707" i="1" s="1"/>
  <c r="F708" i="1"/>
  <c r="H708" i="1" s="1"/>
  <c r="F709" i="1"/>
  <c r="H709" i="1" s="1"/>
  <c r="F710" i="1"/>
  <c r="H710" i="1" s="1"/>
  <c r="F711" i="1"/>
  <c r="H711" i="1" s="1"/>
  <c r="F712" i="1"/>
  <c r="H712" i="1" s="1"/>
  <c r="F713" i="1"/>
  <c r="H713" i="1" s="1"/>
  <c r="F714" i="1"/>
  <c r="H714" i="1" s="1"/>
  <c r="F715" i="1"/>
  <c r="H715" i="1" s="1"/>
  <c r="F716" i="1"/>
  <c r="H716" i="1" s="1"/>
  <c r="F717" i="1"/>
  <c r="H717" i="1" s="1"/>
  <c r="F718" i="1"/>
  <c r="H718" i="1" s="1"/>
  <c r="F719" i="1"/>
  <c r="H719" i="1" s="1"/>
  <c r="F720" i="1"/>
  <c r="H720" i="1" s="1"/>
  <c r="F721" i="1"/>
  <c r="H721" i="1" s="1"/>
  <c r="F722" i="1"/>
  <c r="H722" i="1" s="1"/>
  <c r="F723" i="1"/>
  <c r="H723" i="1" s="1"/>
  <c r="F724" i="1"/>
  <c r="H724" i="1" s="1"/>
  <c r="F725" i="1"/>
  <c r="H725" i="1" s="1"/>
  <c r="F726" i="1"/>
  <c r="H726" i="1" s="1"/>
  <c r="F727" i="1"/>
  <c r="H727" i="1" s="1"/>
  <c r="F728" i="1"/>
  <c r="H728" i="1" s="1"/>
  <c r="F729" i="1"/>
  <c r="H729" i="1" s="1"/>
  <c r="F730" i="1"/>
  <c r="H730" i="1" s="1"/>
  <c r="F731" i="1"/>
  <c r="H731" i="1" s="1"/>
  <c r="F732" i="1"/>
  <c r="H732" i="1" s="1"/>
  <c r="F733" i="1"/>
  <c r="H733" i="1" s="1"/>
  <c r="F734" i="1"/>
  <c r="H734" i="1" s="1"/>
  <c r="F735" i="1"/>
  <c r="H735" i="1" s="1"/>
  <c r="F736" i="1"/>
  <c r="H736" i="1" s="1"/>
  <c r="F737" i="1"/>
  <c r="H737" i="1" s="1"/>
  <c r="F738" i="1"/>
  <c r="H738" i="1" s="1"/>
  <c r="F739" i="1"/>
  <c r="H739" i="1" s="1"/>
  <c r="F740" i="1"/>
  <c r="H740" i="1" s="1"/>
  <c r="F741" i="1"/>
  <c r="H741" i="1" s="1"/>
  <c r="F742" i="1"/>
  <c r="H742" i="1" s="1"/>
  <c r="F743" i="1"/>
  <c r="H743" i="1" s="1"/>
  <c r="F744" i="1"/>
  <c r="H744" i="1" s="1"/>
  <c r="F745" i="1"/>
  <c r="H745" i="1" s="1"/>
  <c r="F746" i="1"/>
  <c r="H746" i="1" s="1"/>
  <c r="F747" i="1"/>
  <c r="H747" i="1" s="1"/>
  <c r="F748" i="1"/>
  <c r="H748" i="1" s="1"/>
  <c r="F749" i="1"/>
  <c r="H749" i="1" s="1"/>
  <c r="F750" i="1"/>
  <c r="H750" i="1" s="1"/>
  <c r="F751" i="1"/>
  <c r="H751" i="1" s="1"/>
  <c r="F752" i="1"/>
  <c r="H752" i="1" s="1"/>
  <c r="F753" i="1"/>
  <c r="H753" i="1" s="1"/>
  <c r="F754" i="1"/>
  <c r="H754" i="1" s="1"/>
  <c r="F755" i="1"/>
  <c r="H755" i="1" s="1"/>
  <c r="F756" i="1"/>
  <c r="H756" i="1" s="1"/>
  <c r="F757" i="1"/>
  <c r="H757" i="1" s="1"/>
  <c r="F758" i="1"/>
  <c r="H758" i="1" s="1"/>
  <c r="F759" i="1"/>
  <c r="H759" i="1" s="1"/>
  <c r="F760" i="1"/>
  <c r="H760" i="1" s="1"/>
  <c r="F761" i="1"/>
  <c r="H761" i="1" s="1"/>
  <c r="F762" i="1"/>
  <c r="H762" i="1" s="1"/>
  <c r="F763" i="1"/>
  <c r="H763" i="1" s="1"/>
  <c r="F764" i="1"/>
  <c r="H764" i="1" s="1"/>
  <c r="F765" i="1"/>
  <c r="H765" i="1" s="1"/>
  <c r="F766" i="1"/>
  <c r="H766" i="1" s="1"/>
  <c r="F767" i="1"/>
  <c r="H767" i="1" s="1"/>
  <c r="F768" i="1"/>
  <c r="H768" i="1" s="1"/>
  <c r="F769" i="1"/>
  <c r="H769" i="1" s="1"/>
  <c r="F770" i="1"/>
  <c r="H770" i="1" s="1"/>
  <c r="F771" i="1"/>
  <c r="H771" i="1" s="1"/>
  <c r="F772" i="1"/>
  <c r="H772" i="1" s="1"/>
  <c r="F773" i="1"/>
  <c r="H773" i="1" s="1"/>
  <c r="F774" i="1"/>
  <c r="H774" i="1" s="1"/>
  <c r="F775" i="1"/>
  <c r="H775" i="1" s="1"/>
  <c r="F776" i="1"/>
  <c r="H776" i="1" s="1"/>
  <c r="F777" i="1"/>
  <c r="H777" i="1" s="1"/>
  <c r="F778" i="1"/>
  <c r="H778" i="1" s="1"/>
  <c r="F779" i="1"/>
  <c r="H779" i="1" s="1"/>
  <c r="F780" i="1"/>
  <c r="H780" i="1" s="1"/>
  <c r="F781" i="1"/>
  <c r="H781" i="1" s="1"/>
  <c r="F782" i="1"/>
  <c r="H782" i="1" s="1"/>
  <c r="F783" i="1"/>
  <c r="H783" i="1" s="1"/>
  <c r="F784" i="1"/>
  <c r="H784" i="1" s="1"/>
  <c r="F785" i="1"/>
  <c r="H785" i="1" s="1"/>
  <c r="F786" i="1"/>
  <c r="H786" i="1" s="1"/>
  <c r="F787" i="1"/>
  <c r="H787" i="1" s="1"/>
  <c r="F788" i="1"/>
  <c r="H788" i="1" s="1"/>
  <c r="F789" i="1"/>
  <c r="H789" i="1" s="1"/>
  <c r="F790" i="1"/>
  <c r="H790" i="1" s="1"/>
  <c r="F791" i="1"/>
  <c r="H791" i="1" s="1"/>
  <c r="F792" i="1"/>
  <c r="H792" i="1" s="1"/>
  <c r="F793" i="1"/>
  <c r="H793" i="1" s="1"/>
  <c r="F794" i="1"/>
  <c r="H794" i="1" s="1"/>
  <c r="F795" i="1"/>
  <c r="H795" i="1" s="1"/>
  <c r="F796" i="1"/>
  <c r="H796" i="1" s="1"/>
  <c r="F797" i="1"/>
  <c r="H797" i="1" s="1"/>
  <c r="F798" i="1"/>
  <c r="H798" i="1" s="1"/>
  <c r="F799" i="1"/>
  <c r="H799" i="1" s="1"/>
  <c r="F800" i="1"/>
  <c r="H800" i="1" s="1"/>
  <c r="F801" i="1"/>
  <c r="H801" i="1" s="1"/>
  <c r="F802" i="1"/>
  <c r="H802" i="1" s="1"/>
  <c r="F803" i="1"/>
  <c r="H803" i="1" s="1"/>
  <c r="F804" i="1"/>
  <c r="H804" i="1" s="1"/>
  <c r="F805" i="1"/>
  <c r="H805" i="1" s="1"/>
  <c r="F806" i="1"/>
  <c r="H806" i="1" s="1"/>
  <c r="F807" i="1"/>
  <c r="H807" i="1" s="1"/>
  <c r="F808" i="1"/>
  <c r="H808" i="1" s="1"/>
  <c r="F809" i="1"/>
  <c r="H809" i="1" s="1"/>
  <c r="F810" i="1"/>
  <c r="H810" i="1" s="1"/>
  <c r="F811" i="1"/>
  <c r="H811" i="1" s="1"/>
  <c r="F812" i="1"/>
  <c r="H812" i="1" s="1"/>
  <c r="F813" i="1"/>
  <c r="H813" i="1" s="1"/>
  <c r="F814" i="1"/>
  <c r="H814" i="1" s="1"/>
  <c r="F815" i="1"/>
  <c r="H815" i="1" s="1"/>
  <c r="F816" i="1"/>
  <c r="H816" i="1" s="1"/>
  <c r="F817" i="1"/>
  <c r="H817" i="1" s="1"/>
  <c r="F818" i="1"/>
  <c r="H818" i="1" s="1"/>
  <c r="F819" i="1"/>
  <c r="H819" i="1" s="1"/>
  <c r="F820" i="1"/>
  <c r="H820" i="1" s="1"/>
  <c r="F821" i="1"/>
  <c r="H821" i="1" s="1"/>
  <c r="F822" i="1"/>
  <c r="H822" i="1" s="1"/>
  <c r="F823" i="1"/>
  <c r="H823" i="1" s="1"/>
  <c r="F824" i="1"/>
  <c r="H824" i="1" s="1"/>
  <c r="F825" i="1"/>
  <c r="H825" i="1" s="1"/>
  <c r="F826" i="1"/>
  <c r="H826" i="1" s="1"/>
  <c r="F827" i="1"/>
  <c r="H827" i="1" s="1"/>
  <c r="F828" i="1"/>
  <c r="H828" i="1" s="1"/>
  <c r="F829" i="1"/>
  <c r="H829" i="1" s="1"/>
  <c r="F830" i="1"/>
  <c r="H830" i="1" s="1"/>
  <c r="F831" i="1"/>
  <c r="H831" i="1" s="1"/>
  <c r="F832" i="1"/>
  <c r="H832" i="1" s="1"/>
  <c r="F833" i="1"/>
  <c r="H833" i="1" s="1"/>
  <c r="F834" i="1"/>
  <c r="H834" i="1" s="1"/>
  <c r="F835" i="1"/>
  <c r="H835" i="1" s="1"/>
  <c r="F836" i="1"/>
  <c r="H836" i="1" s="1"/>
  <c r="F837" i="1"/>
  <c r="H837" i="1" s="1"/>
  <c r="F838" i="1"/>
  <c r="H838" i="1" s="1"/>
  <c r="F839" i="1"/>
  <c r="H839" i="1" s="1"/>
  <c r="F840" i="1"/>
  <c r="H840" i="1" s="1"/>
  <c r="F841" i="1"/>
  <c r="H841" i="1" s="1"/>
  <c r="F842" i="1"/>
  <c r="H842" i="1" s="1"/>
  <c r="F843" i="1"/>
  <c r="H843" i="1" s="1"/>
  <c r="F844" i="1"/>
  <c r="H844" i="1" s="1"/>
  <c r="F845" i="1"/>
  <c r="H845" i="1" s="1"/>
  <c r="F846" i="1"/>
  <c r="H846" i="1" s="1"/>
  <c r="F847" i="1"/>
  <c r="H847" i="1" s="1"/>
  <c r="F848" i="1"/>
  <c r="H848" i="1" s="1"/>
  <c r="F849" i="1"/>
  <c r="H849" i="1" s="1"/>
  <c r="F850" i="1"/>
  <c r="H850" i="1" s="1"/>
  <c r="F851" i="1"/>
  <c r="H851" i="1" s="1"/>
  <c r="F852" i="1"/>
  <c r="H852" i="1" s="1"/>
  <c r="F853" i="1"/>
  <c r="H853" i="1" s="1"/>
  <c r="F854" i="1"/>
  <c r="H854" i="1" s="1"/>
  <c r="F855" i="1"/>
  <c r="H855" i="1" s="1"/>
  <c r="F856" i="1"/>
  <c r="H856" i="1" s="1"/>
  <c r="F857" i="1"/>
  <c r="H857" i="1" s="1"/>
  <c r="F858" i="1"/>
  <c r="H858" i="1" s="1"/>
  <c r="F859" i="1"/>
  <c r="H859" i="1" s="1"/>
  <c r="F860" i="1"/>
  <c r="H860" i="1" s="1"/>
  <c r="F861" i="1"/>
  <c r="H861" i="1" s="1"/>
  <c r="F862" i="1"/>
  <c r="H862" i="1" s="1"/>
  <c r="F863" i="1"/>
  <c r="H863" i="1" s="1"/>
  <c r="F864" i="1"/>
  <c r="H864" i="1" s="1"/>
  <c r="F865" i="1"/>
  <c r="H865" i="1" s="1"/>
  <c r="F866" i="1"/>
  <c r="H866" i="1" s="1"/>
  <c r="F867" i="1"/>
  <c r="H867" i="1" s="1"/>
  <c r="F868" i="1"/>
  <c r="H868" i="1" s="1"/>
  <c r="F869" i="1"/>
  <c r="H869" i="1" s="1"/>
  <c r="F870" i="1"/>
  <c r="H870" i="1" s="1"/>
  <c r="F871" i="1"/>
  <c r="H871" i="1" s="1"/>
  <c r="F872" i="1"/>
  <c r="H872" i="1" s="1"/>
  <c r="F873" i="1"/>
  <c r="H873" i="1" s="1"/>
  <c r="F874" i="1"/>
  <c r="H874" i="1" s="1"/>
  <c r="F875" i="1"/>
  <c r="H875" i="1" s="1"/>
  <c r="F876" i="1"/>
  <c r="H876" i="1" s="1"/>
  <c r="F877" i="1"/>
  <c r="H877" i="1" s="1"/>
  <c r="F878" i="1"/>
  <c r="H878" i="1" s="1"/>
  <c r="F879" i="1"/>
  <c r="H879" i="1" s="1"/>
  <c r="F880" i="1"/>
  <c r="H880" i="1" s="1"/>
  <c r="F881" i="1"/>
  <c r="H881" i="1" s="1"/>
  <c r="F882" i="1"/>
  <c r="H882" i="1" s="1"/>
  <c r="F883" i="1"/>
  <c r="H883" i="1" s="1"/>
  <c r="F884" i="1"/>
  <c r="H884" i="1" s="1"/>
  <c r="F885" i="1"/>
  <c r="H885" i="1" s="1"/>
  <c r="F886" i="1"/>
  <c r="H886" i="1" s="1"/>
  <c r="F887" i="1"/>
  <c r="H887" i="1" s="1"/>
  <c r="F888" i="1"/>
  <c r="H888" i="1" s="1"/>
  <c r="F889" i="1"/>
  <c r="H889" i="1" s="1"/>
  <c r="F890" i="1"/>
  <c r="H890" i="1" s="1"/>
  <c r="F891" i="1"/>
  <c r="H891" i="1" s="1"/>
  <c r="F892" i="1"/>
  <c r="H892" i="1" s="1"/>
  <c r="F893" i="1"/>
  <c r="H893" i="1" s="1"/>
  <c r="F894" i="1"/>
  <c r="H894" i="1" s="1"/>
  <c r="F895" i="1"/>
  <c r="H895" i="1" s="1"/>
  <c r="F896" i="1"/>
  <c r="H896" i="1" s="1"/>
  <c r="F897" i="1"/>
  <c r="H897" i="1" s="1"/>
  <c r="F898" i="1"/>
  <c r="H898" i="1" s="1"/>
  <c r="F899" i="1"/>
  <c r="H899" i="1" s="1"/>
  <c r="F900" i="1"/>
  <c r="H900" i="1" s="1"/>
  <c r="F901" i="1"/>
  <c r="H901" i="1" s="1"/>
  <c r="F902" i="1"/>
  <c r="H902" i="1" s="1"/>
  <c r="F903" i="1"/>
  <c r="H903" i="1" s="1"/>
  <c r="F904" i="1"/>
  <c r="H904" i="1" s="1"/>
  <c r="F905" i="1"/>
  <c r="H905" i="1" s="1"/>
  <c r="F906" i="1"/>
  <c r="H906" i="1" s="1"/>
  <c r="F907" i="1"/>
  <c r="H907" i="1" s="1"/>
  <c r="F908" i="1"/>
  <c r="H908" i="1" s="1"/>
  <c r="F909" i="1"/>
  <c r="H909" i="1" s="1"/>
  <c r="F910" i="1"/>
  <c r="H910" i="1" s="1"/>
  <c r="F911" i="1"/>
  <c r="H911" i="1" s="1"/>
  <c r="F912" i="1"/>
  <c r="H912" i="1" s="1"/>
  <c r="F913" i="1"/>
  <c r="H913" i="1" s="1"/>
  <c r="F914" i="1"/>
  <c r="H914" i="1" s="1"/>
  <c r="F915" i="1"/>
  <c r="H915" i="1" s="1"/>
  <c r="F916" i="1"/>
  <c r="H916" i="1" s="1"/>
  <c r="F917" i="1"/>
  <c r="H917" i="1" s="1"/>
  <c r="F918" i="1"/>
  <c r="H918" i="1" s="1"/>
  <c r="F919" i="1"/>
  <c r="H919" i="1" s="1"/>
  <c r="F920" i="1"/>
  <c r="H920" i="1" s="1"/>
  <c r="F921" i="1"/>
  <c r="H921" i="1" s="1"/>
  <c r="F922" i="1"/>
  <c r="H922" i="1" s="1"/>
  <c r="F923" i="1"/>
  <c r="H923" i="1" s="1"/>
  <c r="F924" i="1"/>
  <c r="H924" i="1" s="1"/>
  <c r="F925" i="1"/>
  <c r="H925" i="1" s="1"/>
  <c r="F926" i="1"/>
  <c r="H926" i="1" s="1"/>
  <c r="F927" i="1"/>
  <c r="H927" i="1" s="1"/>
  <c r="F928" i="1"/>
  <c r="H928" i="1" s="1"/>
  <c r="F929" i="1"/>
  <c r="H929" i="1" s="1"/>
  <c r="F930" i="1"/>
  <c r="H930" i="1" s="1"/>
  <c r="F931" i="1"/>
  <c r="H931" i="1" s="1"/>
  <c r="F932" i="1"/>
  <c r="H932" i="1" s="1"/>
  <c r="F933" i="1"/>
  <c r="H933" i="1" s="1"/>
  <c r="F934" i="1"/>
  <c r="H934" i="1" s="1"/>
  <c r="F935" i="1"/>
  <c r="H935" i="1" s="1"/>
  <c r="F936" i="1"/>
  <c r="H936" i="1" s="1"/>
  <c r="F937" i="1"/>
  <c r="H937" i="1" s="1"/>
  <c r="F938" i="1"/>
  <c r="H938" i="1" s="1"/>
  <c r="F939" i="1"/>
  <c r="H939" i="1" s="1"/>
  <c r="F940" i="1"/>
  <c r="H940" i="1" s="1"/>
  <c r="F941" i="1"/>
  <c r="H941" i="1" s="1"/>
  <c r="F942" i="1"/>
  <c r="H942" i="1" s="1"/>
  <c r="F943" i="1"/>
  <c r="H943" i="1" s="1"/>
  <c r="F944" i="1"/>
  <c r="H944" i="1" s="1"/>
  <c r="F945" i="1"/>
  <c r="H945" i="1" s="1"/>
  <c r="F946" i="1"/>
  <c r="H946" i="1" s="1"/>
  <c r="F947" i="1"/>
  <c r="H947" i="1" s="1"/>
  <c r="F948" i="1"/>
  <c r="H948" i="1" s="1"/>
  <c r="F949" i="1"/>
  <c r="H949" i="1" s="1"/>
  <c r="F950" i="1"/>
  <c r="H950" i="1" s="1"/>
  <c r="F951" i="1"/>
  <c r="H951" i="1" s="1"/>
  <c r="F952" i="1"/>
  <c r="H952" i="1" s="1"/>
  <c r="F953" i="1"/>
  <c r="H953" i="1" s="1"/>
  <c r="F954" i="1"/>
  <c r="H954" i="1" s="1"/>
  <c r="F955" i="1"/>
  <c r="H955" i="1" s="1"/>
  <c r="F956" i="1"/>
  <c r="H956" i="1" s="1"/>
  <c r="F957" i="1"/>
  <c r="H957" i="1" s="1"/>
  <c r="F958" i="1"/>
  <c r="H958" i="1" s="1"/>
  <c r="F959" i="1"/>
  <c r="H959" i="1" s="1"/>
  <c r="F960" i="1"/>
  <c r="H960" i="1" s="1"/>
  <c r="F961" i="1"/>
  <c r="H961" i="1" s="1"/>
  <c r="F962" i="1"/>
  <c r="H962" i="1" s="1"/>
  <c r="F963" i="1"/>
  <c r="H963" i="1" s="1"/>
  <c r="F964" i="1"/>
  <c r="H964" i="1" s="1"/>
  <c r="F965" i="1"/>
  <c r="H965" i="1" s="1"/>
  <c r="F966" i="1"/>
  <c r="H966" i="1" s="1"/>
  <c r="F967" i="1"/>
  <c r="H967" i="1" s="1"/>
  <c r="F968" i="1"/>
  <c r="H968" i="1" s="1"/>
  <c r="F969" i="1"/>
  <c r="H969" i="1" s="1"/>
  <c r="F970" i="1"/>
  <c r="H970" i="1" s="1"/>
  <c r="F971" i="1"/>
  <c r="H971" i="1" s="1"/>
  <c r="F972" i="1"/>
  <c r="H972" i="1" s="1"/>
  <c r="F973" i="1"/>
  <c r="H973" i="1" s="1"/>
  <c r="F974" i="1"/>
  <c r="H974" i="1" s="1"/>
  <c r="F975" i="1"/>
  <c r="H975" i="1" s="1"/>
  <c r="F976" i="1"/>
  <c r="H976" i="1" s="1"/>
  <c r="F977" i="1"/>
  <c r="H977" i="1" s="1"/>
  <c r="F978" i="1"/>
  <c r="H978" i="1" s="1"/>
  <c r="F979" i="1"/>
  <c r="H979" i="1" s="1"/>
  <c r="F980" i="1"/>
  <c r="H980" i="1" s="1"/>
  <c r="F981" i="1"/>
  <c r="H981" i="1" s="1"/>
  <c r="F982" i="1"/>
  <c r="H982" i="1" s="1"/>
  <c r="F983" i="1"/>
  <c r="H983" i="1" s="1"/>
  <c r="F984" i="1"/>
  <c r="H984" i="1" s="1"/>
  <c r="F985" i="1"/>
  <c r="H985" i="1" s="1"/>
  <c r="F986" i="1"/>
  <c r="H986" i="1" s="1"/>
  <c r="F987" i="1"/>
  <c r="H987" i="1" s="1"/>
  <c r="F988" i="1"/>
  <c r="H988" i="1" s="1"/>
  <c r="F989" i="1"/>
  <c r="H989" i="1" s="1"/>
  <c r="F990" i="1"/>
  <c r="H990" i="1" s="1"/>
  <c r="F991" i="1"/>
  <c r="H991" i="1" s="1"/>
  <c r="F992" i="1"/>
  <c r="H992" i="1" s="1"/>
  <c r="F993" i="1"/>
  <c r="H993" i="1" s="1"/>
  <c r="F994" i="1"/>
  <c r="H994" i="1" s="1"/>
  <c r="F995" i="1"/>
  <c r="H995" i="1" s="1"/>
  <c r="F996" i="1"/>
  <c r="H996" i="1" s="1"/>
  <c r="F997" i="1"/>
  <c r="H997" i="1" s="1"/>
  <c r="F998" i="1"/>
  <c r="H998" i="1" s="1"/>
  <c r="F999" i="1"/>
  <c r="H999" i="1" s="1"/>
  <c r="F1000" i="1"/>
  <c r="H1000" i="1" s="1"/>
  <c r="F1001" i="1"/>
  <c r="H1001" i="1" s="1"/>
  <c r="F1002" i="1"/>
  <c r="H1002" i="1" s="1"/>
  <c r="F1003" i="1"/>
  <c r="H1003" i="1" s="1"/>
  <c r="F1004" i="1"/>
  <c r="H1004" i="1" s="1"/>
  <c r="F1005" i="1"/>
  <c r="H1005" i="1" s="1"/>
  <c r="F1006" i="1"/>
  <c r="H1006" i="1" s="1"/>
  <c r="F1007" i="1"/>
  <c r="H1007" i="1" s="1"/>
  <c r="F1008" i="1"/>
  <c r="H1008" i="1" s="1"/>
  <c r="F1009" i="1"/>
  <c r="H1009" i="1" s="1"/>
  <c r="F1010" i="1"/>
  <c r="H1010" i="1" s="1"/>
  <c r="F1011" i="1"/>
  <c r="H1011" i="1" s="1"/>
  <c r="F1012" i="1"/>
  <c r="H1012" i="1" s="1"/>
  <c r="F1013" i="1"/>
  <c r="H1013" i="1" s="1"/>
  <c r="F1014" i="1"/>
  <c r="H1014" i="1" s="1"/>
  <c r="F1015" i="1"/>
  <c r="H1015" i="1" s="1"/>
  <c r="F1016" i="1"/>
  <c r="H1016" i="1" s="1"/>
  <c r="F1017" i="1"/>
  <c r="H1017" i="1" s="1"/>
  <c r="F1018" i="1"/>
  <c r="H1018" i="1" s="1"/>
  <c r="F1019" i="1"/>
  <c r="H1019" i="1" s="1"/>
  <c r="F1020" i="1"/>
  <c r="H1020" i="1" s="1"/>
  <c r="F1021" i="1"/>
  <c r="H1021" i="1" s="1"/>
  <c r="F1022" i="1"/>
  <c r="H1022" i="1" s="1"/>
  <c r="F1023" i="1"/>
  <c r="H1023" i="1" s="1"/>
  <c r="F1024" i="1"/>
  <c r="H1024" i="1" s="1"/>
  <c r="F1025" i="1"/>
  <c r="H1025" i="1" s="1"/>
  <c r="F1026" i="1"/>
  <c r="H1026" i="1" s="1"/>
  <c r="F1027" i="1"/>
  <c r="H1027" i="1" s="1"/>
  <c r="F1028" i="1"/>
  <c r="H1028" i="1" s="1"/>
  <c r="F1029" i="1"/>
  <c r="H1029" i="1" s="1"/>
  <c r="F1030" i="1"/>
  <c r="H1030" i="1" s="1"/>
  <c r="F1031" i="1"/>
  <c r="H1031" i="1" s="1"/>
  <c r="F1032" i="1"/>
  <c r="H1032" i="1" s="1"/>
  <c r="F1033" i="1"/>
  <c r="H1033" i="1" s="1"/>
  <c r="F1034" i="1"/>
  <c r="H1034" i="1" s="1"/>
  <c r="F1035" i="1"/>
  <c r="H1035" i="1" s="1"/>
  <c r="F1036" i="1"/>
  <c r="H1036" i="1" s="1"/>
  <c r="F1037" i="1"/>
  <c r="H1037" i="1" s="1"/>
  <c r="F1038" i="1"/>
  <c r="H1038" i="1" s="1"/>
  <c r="F1039" i="1"/>
  <c r="H1039" i="1" s="1"/>
  <c r="F1040" i="1"/>
  <c r="H1040" i="1" s="1"/>
  <c r="F1041" i="1"/>
  <c r="H1041" i="1" s="1"/>
  <c r="F1042" i="1"/>
  <c r="H1042" i="1" s="1"/>
  <c r="F1043" i="1"/>
  <c r="H1043" i="1" s="1"/>
  <c r="F1044" i="1"/>
  <c r="H1044" i="1" s="1"/>
  <c r="F1045" i="1"/>
  <c r="H1045" i="1" s="1"/>
  <c r="F1046" i="1"/>
  <c r="H1046" i="1" s="1"/>
  <c r="F1047" i="1"/>
  <c r="H1047" i="1" s="1"/>
  <c r="F1048" i="1"/>
  <c r="H1048" i="1" s="1"/>
  <c r="F1049" i="1"/>
  <c r="H1049" i="1" s="1"/>
  <c r="F1050" i="1"/>
  <c r="H1050" i="1" s="1"/>
  <c r="F1051" i="1"/>
  <c r="H1051" i="1" s="1"/>
  <c r="F1052" i="1"/>
  <c r="H1052" i="1" s="1"/>
  <c r="F1053" i="1"/>
  <c r="H1053" i="1" s="1"/>
  <c r="F1054" i="1"/>
  <c r="H1054" i="1" s="1"/>
  <c r="F1055" i="1"/>
  <c r="H1055" i="1" s="1"/>
  <c r="F1056" i="1"/>
  <c r="H1056" i="1" s="1"/>
  <c r="F1057" i="1"/>
  <c r="H1057" i="1" s="1"/>
  <c r="F1058" i="1"/>
  <c r="H1058" i="1" s="1"/>
  <c r="F1059" i="1"/>
  <c r="H1059" i="1" s="1"/>
  <c r="F1060" i="1"/>
  <c r="H1060" i="1" s="1"/>
  <c r="F1061" i="1"/>
  <c r="H1061" i="1" s="1"/>
  <c r="F1062" i="1"/>
  <c r="H1062" i="1" s="1"/>
  <c r="F1063" i="1"/>
  <c r="H1063" i="1" s="1"/>
  <c r="F1064" i="1"/>
  <c r="H1064" i="1" s="1"/>
  <c r="F1065" i="1"/>
  <c r="H1065" i="1" s="1"/>
  <c r="F1066" i="1"/>
  <c r="H1066" i="1" s="1"/>
  <c r="F1067" i="1"/>
  <c r="H1067" i="1" s="1"/>
  <c r="F1068" i="1"/>
  <c r="H1068" i="1" s="1"/>
  <c r="F1069" i="1"/>
  <c r="H1069" i="1" s="1"/>
  <c r="F1070" i="1"/>
  <c r="H1070" i="1" s="1"/>
  <c r="F1071" i="1"/>
  <c r="H1071" i="1" s="1"/>
  <c r="F1072" i="1"/>
  <c r="H1072" i="1" s="1"/>
  <c r="F1073" i="1"/>
  <c r="H1073" i="1" s="1"/>
  <c r="F1074" i="1"/>
  <c r="H1074" i="1" s="1"/>
  <c r="F1075" i="1"/>
  <c r="H1075" i="1" s="1"/>
  <c r="F1076" i="1"/>
  <c r="H1076" i="1" s="1"/>
  <c r="F1077" i="1"/>
  <c r="H1077" i="1" s="1"/>
  <c r="F1078" i="1"/>
  <c r="H1078" i="1" s="1"/>
  <c r="F1079" i="1"/>
  <c r="H1079" i="1" s="1"/>
  <c r="F1080" i="1"/>
  <c r="H1080" i="1" s="1"/>
  <c r="F1081" i="1"/>
  <c r="H1081" i="1" s="1"/>
  <c r="F1082" i="1"/>
  <c r="H1082" i="1" s="1"/>
  <c r="F1083" i="1"/>
  <c r="H1083" i="1" s="1"/>
  <c r="F1084" i="1"/>
  <c r="H1084" i="1" s="1"/>
  <c r="F1085" i="1"/>
  <c r="H1085" i="1" s="1"/>
  <c r="F1086" i="1"/>
  <c r="H1086" i="1" s="1"/>
  <c r="F1087" i="1"/>
  <c r="H1087" i="1" s="1"/>
  <c r="F1088" i="1"/>
  <c r="H1088" i="1" s="1"/>
  <c r="F1089" i="1"/>
  <c r="H1089" i="1" s="1"/>
  <c r="F1090" i="1"/>
  <c r="H1090" i="1" s="1"/>
  <c r="F1091" i="1"/>
  <c r="H1091" i="1" s="1"/>
  <c r="F1092" i="1"/>
  <c r="H1092" i="1" s="1"/>
  <c r="F1093" i="1"/>
  <c r="H1093" i="1" s="1"/>
  <c r="F1094" i="1"/>
  <c r="H1094" i="1" s="1"/>
  <c r="F1095" i="1"/>
  <c r="H1095" i="1" s="1"/>
  <c r="F1096" i="1"/>
  <c r="H1096" i="1" s="1"/>
  <c r="F1097" i="1"/>
  <c r="H1097" i="1" s="1"/>
  <c r="F1098" i="1"/>
  <c r="H1098" i="1" s="1"/>
  <c r="F1099" i="1"/>
  <c r="H1099" i="1" s="1"/>
  <c r="F1100" i="1"/>
  <c r="H1100" i="1" s="1"/>
  <c r="F1101" i="1"/>
  <c r="H1101" i="1" s="1"/>
  <c r="F1102" i="1"/>
  <c r="H1102" i="1" s="1"/>
  <c r="F1103" i="1"/>
  <c r="H1103" i="1" s="1"/>
  <c r="F1104" i="1"/>
  <c r="H1104" i="1" s="1"/>
  <c r="F1105" i="1"/>
  <c r="H1105" i="1" s="1"/>
  <c r="F1106" i="1"/>
  <c r="H1106" i="1" s="1"/>
  <c r="F1107" i="1"/>
  <c r="H1107" i="1" s="1"/>
  <c r="F1108" i="1"/>
  <c r="H1108" i="1" s="1"/>
  <c r="F1109" i="1"/>
  <c r="H1109" i="1" s="1"/>
  <c r="F1110" i="1"/>
  <c r="H1110" i="1" s="1"/>
  <c r="F1111" i="1"/>
  <c r="H1111" i="1" s="1"/>
  <c r="F1112" i="1"/>
  <c r="H1112" i="1" s="1"/>
  <c r="F1113" i="1"/>
  <c r="H1113" i="1" s="1"/>
  <c r="F1114" i="1"/>
  <c r="H1114" i="1" s="1"/>
  <c r="F1115" i="1"/>
  <c r="H1115" i="1" s="1"/>
  <c r="F1116" i="1"/>
  <c r="H1116" i="1" s="1"/>
  <c r="F1117" i="1"/>
  <c r="H1117" i="1" s="1"/>
  <c r="F1118" i="1"/>
  <c r="H1118" i="1" s="1"/>
  <c r="F1119" i="1"/>
  <c r="H1119" i="1" s="1"/>
  <c r="F1120" i="1"/>
  <c r="H1120" i="1" s="1"/>
  <c r="F1121" i="1"/>
  <c r="H1121" i="1" s="1"/>
  <c r="F1122" i="1"/>
  <c r="H1122" i="1" s="1"/>
  <c r="F1123" i="1"/>
  <c r="H1123" i="1" s="1"/>
  <c r="F1124" i="1"/>
  <c r="H1124" i="1" s="1"/>
  <c r="F1125" i="1"/>
  <c r="H1125" i="1" s="1"/>
  <c r="F1126" i="1"/>
  <c r="H1126" i="1" s="1"/>
  <c r="F1127" i="1"/>
  <c r="H1127" i="1" s="1"/>
  <c r="F1128" i="1"/>
  <c r="H1128" i="1" s="1"/>
  <c r="F1129" i="1"/>
  <c r="H1129" i="1" s="1"/>
  <c r="F1130" i="1"/>
  <c r="H1130" i="1" s="1"/>
  <c r="F1131" i="1"/>
  <c r="H1131" i="1" s="1"/>
  <c r="F1132" i="1"/>
  <c r="H1132" i="1" s="1"/>
  <c r="F1133" i="1"/>
  <c r="H1133" i="1" s="1"/>
  <c r="F1134" i="1"/>
  <c r="H1134" i="1" s="1"/>
  <c r="F1135" i="1"/>
  <c r="H1135" i="1" s="1"/>
  <c r="F1136" i="1"/>
  <c r="H1136" i="1" s="1"/>
  <c r="F1137" i="1"/>
  <c r="H1137" i="1" s="1"/>
  <c r="F1138" i="1"/>
  <c r="H1138" i="1" s="1"/>
  <c r="F1139" i="1"/>
  <c r="H1139" i="1" s="1"/>
  <c r="F1140" i="1"/>
  <c r="H1140" i="1" s="1"/>
  <c r="F1141" i="1"/>
  <c r="H1141" i="1" s="1"/>
  <c r="F1142" i="1"/>
  <c r="H1142" i="1" s="1"/>
  <c r="F1143" i="1"/>
  <c r="H1143" i="1" s="1"/>
  <c r="F1144" i="1"/>
  <c r="H1144" i="1" s="1"/>
  <c r="F1145" i="1"/>
  <c r="H1145" i="1" s="1"/>
  <c r="F1146" i="1"/>
  <c r="H1146" i="1" s="1"/>
  <c r="F1147" i="1"/>
  <c r="H1147" i="1" s="1"/>
  <c r="F1148" i="1"/>
  <c r="H1148" i="1" s="1"/>
  <c r="F1149" i="1"/>
  <c r="H1149" i="1" s="1"/>
  <c r="F1150" i="1"/>
  <c r="H1150" i="1" s="1"/>
  <c r="F1151" i="1"/>
  <c r="H1151" i="1" s="1"/>
  <c r="F1152" i="1"/>
  <c r="H1152" i="1" s="1"/>
  <c r="F1153" i="1"/>
  <c r="H1153" i="1" s="1"/>
  <c r="F1154" i="1"/>
  <c r="H1154" i="1" s="1"/>
  <c r="F1155" i="1"/>
  <c r="H1155" i="1" s="1"/>
  <c r="F1156" i="1"/>
  <c r="H1156" i="1" s="1"/>
  <c r="F1157" i="1"/>
  <c r="H1157" i="1" s="1"/>
  <c r="F1158" i="1"/>
  <c r="H1158" i="1" s="1"/>
  <c r="F1159" i="1"/>
  <c r="H1159" i="1" s="1"/>
  <c r="F1160" i="1"/>
  <c r="H1160" i="1" s="1"/>
  <c r="F1161" i="1"/>
  <c r="H1161" i="1" s="1"/>
  <c r="F1162" i="1"/>
  <c r="H1162" i="1" s="1"/>
  <c r="F1163" i="1"/>
  <c r="H1163" i="1" s="1"/>
  <c r="F1164" i="1"/>
  <c r="H1164" i="1" s="1"/>
  <c r="F1165" i="1"/>
  <c r="H1165" i="1" s="1"/>
  <c r="F1166" i="1"/>
  <c r="H1166" i="1" s="1"/>
  <c r="F1167" i="1"/>
  <c r="H1167" i="1" s="1"/>
  <c r="F1168" i="1"/>
  <c r="H1168" i="1" s="1"/>
  <c r="F1169" i="1"/>
  <c r="H1169" i="1" s="1"/>
  <c r="F1170" i="1"/>
  <c r="H1170" i="1" s="1"/>
  <c r="F1171" i="1"/>
  <c r="H1171" i="1" s="1"/>
  <c r="F1172" i="1"/>
  <c r="H1172" i="1" s="1"/>
  <c r="F1173" i="1"/>
  <c r="H1173" i="1" s="1"/>
  <c r="F1174" i="1"/>
  <c r="H1174" i="1" s="1"/>
  <c r="F1175" i="1"/>
  <c r="H1175" i="1" s="1"/>
  <c r="F1176" i="1"/>
  <c r="H1176" i="1" s="1"/>
  <c r="F1177" i="1"/>
  <c r="H1177" i="1" s="1"/>
  <c r="F1178" i="1"/>
  <c r="H1178" i="1" s="1"/>
  <c r="F1179" i="1"/>
  <c r="H1179" i="1" s="1"/>
  <c r="F1180" i="1"/>
  <c r="H1180" i="1" s="1"/>
  <c r="F1181" i="1"/>
  <c r="H1181" i="1" s="1"/>
  <c r="F1182" i="1"/>
  <c r="H1182" i="1" s="1"/>
  <c r="F1183" i="1"/>
  <c r="H1183" i="1" s="1"/>
  <c r="F1184" i="1"/>
  <c r="H1184" i="1" s="1"/>
  <c r="F1185" i="1"/>
  <c r="H1185" i="1" s="1"/>
  <c r="F1186" i="1"/>
  <c r="H1186" i="1" s="1"/>
  <c r="F1187" i="1"/>
  <c r="H1187" i="1" s="1"/>
  <c r="F1188" i="1"/>
  <c r="H1188" i="1" s="1"/>
  <c r="F1189" i="1"/>
  <c r="H1189" i="1" s="1"/>
  <c r="F1190" i="1"/>
  <c r="H1190" i="1" s="1"/>
  <c r="F1191" i="1"/>
  <c r="H1191" i="1" s="1"/>
  <c r="F1192" i="1"/>
  <c r="H1192" i="1" s="1"/>
  <c r="F1193" i="1"/>
  <c r="H1193" i="1" s="1"/>
  <c r="F1194" i="1"/>
  <c r="H1194" i="1" s="1"/>
  <c r="F1195" i="1"/>
  <c r="H1195" i="1" s="1"/>
  <c r="F1196" i="1"/>
  <c r="H1196" i="1" s="1"/>
  <c r="F1197" i="1"/>
  <c r="H1197" i="1" s="1"/>
  <c r="F1198" i="1"/>
  <c r="H1198" i="1" s="1"/>
  <c r="F1199" i="1"/>
  <c r="H1199" i="1" s="1"/>
  <c r="F1200" i="1"/>
  <c r="H1200" i="1" s="1"/>
  <c r="F1201" i="1"/>
  <c r="H1201" i="1" s="1"/>
  <c r="F1202" i="1"/>
  <c r="H1202" i="1" s="1"/>
  <c r="F1203" i="1"/>
  <c r="H1203" i="1" s="1"/>
  <c r="F1204" i="1"/>
  <c r="H1204" i="1" s="1"/>
  <c r="F1205" i="1"/>
  <c r="H1205" i="1" s="1"/>
  <c r="F1206" i="1"/>
  <c r="H1206" i="1" s="1"/>
  <c r="F1207" i="1"/>
  <c r="H1207" i="1" s="1"/>
  <c r="F1208" i="1"/>
  <c r="H1208" i="1" s="1"/>
  <c r="F1209" i="1"/>
  <c r="H1209" i="1" s="1"/>
  <c r="F1210" i="1"/>
  <c r="H1210" i="1" s="1"/>
  <c r="F1211" i="1"/>
  <c r="H1211" i="1" s="1"/>
  <c r="F1212" i="1"/>
  <c r="H1212" i="1" s="1"/>
  <c r="F1213" i="1"/>
  <c r="H1213" i="1" s="1"/>
  <c r="F1214" i="1"/>
  <c r="H1214" i="1" s="1"/>
  <c r="F1215" i="1"/>
  <c r="H1215" i="1" s="1"/>
  <c r="F1216" i="1"/>
  <c r="H1216" i="1" s="1"/>
  <c r="F1217" i="1"/>
  <c r="H1217" i="1" s="1"/>
  <c r="F1218" i="1"/>
  <c r="H1218" i="1" s="1"/>
  <c r="F1219" i="1"/>
  <c r="H1219" i="1" s="1"/>
  <c r="F1220" i="1"/>
  <c r="H1220" i="1" s="1"/>
  <c r="F1221" i="1"/>
  <c r="H1221" i="1" s="1"/>
  <c r="F1222" i="1"/>
  <c r="H1222" i="1" s="1"/>
  <c r="F1223" i="1"/>
  <c r="H1223" i="1" s="1"/>
  <c r="F1224" i="1"/>
  <c r="H1224" i="1" s="1"/>
  <c r="F1225" i="1"/>
  <c r="H1225" i="1" s="1"/>
  <c r="F1226" i="1"/>
  <c r="H1226" i="1" s="1"/>
  <c r="F1227" i="1"/>
  <c r="H1227" i="1" s="1"/>
  <c r="F1228" i="1"/>
  <c r="H1228" i="1" s="1"/>
  <c r="F1229" i="1"/>
  <c r="H1229" i="1" s="1"/>
  <c r="F1230" i="1"/>
  <c r="H1230" i="1" s="1"/>
  <c r="F1231" i="1"/>
  <c r="H1231" i="1" s="1"/>
  <c r="F1232" i="1"/>
  <c r="H1232" i="1" s="1"/>
  <c r="F1233" i="1"/>
  <c r="H1233" i="1" s="1"/>
  <c r="F1234" i="1"/>
  <c r="H1234" i="1" s="1"/>
  <c r="F1235" i="1"/>
  <c r="H1235" i="1" s="1"/>
  <c r="F1236" i="1"/>
  <c r="H1236" i="1" s="1"/>
  <c r="F1237" i="1"/>
  <c r="H1237" i="1" s="1"/>
  <c r="F1238" i="1"/>
  <c r="H1238" i="1" s="1"/>
  <c r="F1239" i="1"/>
  <c r="H1239" i="1" s="1"/>
  <c r="F1240" i="1"/>
  <c r="H1240" i="1" s="1"/>
  <c r="F1241" i="1"/>
  <c r="H1241" i="1" s="1"/>
  <c r="F1242" i="1"/>
  <c r="H1242" i="1" s="1"/>
  <c r="F1243" i="1"/>
  <c r="H1243" i="1" s="1"/>
  <c r="F1244" i="1"/>
  <c r="H1244" i="1" s="1"/>
  <c r="F1245" i="1"/>
  <c r="H1245" i="1" s="1"/>
  <c r="F1246" i="1"/>
  <c r="H1246" i="1" s="1"/>
  <c r="F1247" i="1"/>
  <c r="H1247" i="1" s="1"/>
  <c r="F1248" i="1"/>
  <c r="H1248" i="1" s="1"/>
  <c r="F1249" i="1"/>
  <c r="H1249" i="1" s="1"/>
  <c r="F1250" i="1"/>
  <c r="H1250" i="1" s="1"/>
  <c r="F1251" i="1"/>
  <c r="H1251" i="1" s="1"/>
  <c r="F1252" i="1"/>
  <c r="H1252" i="1" s="1"/>
  <c r="F1253" i="1"/>
  <c r="H1253" i="1" s="1"/>
  <c r="F1254" i="1"/>
  <c r="H1254" i="1" s="1"/>
  <c r="F1255" i="1"/>
  <c r="H1255" i="1" s="1"/>
  <c r="F1256" i="1"/>
  <c r="H1256" i="1" s="1"/>
  <c r="F1257" i="1"/>
  <c r="H1257" i="1" s="1"/>
  <c r="F1258" i="1"/>
  <c r="H1258" i="1" s="1"/>
  <c r="F1259" i="1"/>
  <c r="H1259" i="1" s="1"/>
  <c r="F1260" i="1"/>
  <c r="H1260" i="1" s="1"/>
  <c r="F1261" i="1"/>
  <c r="H1261" i="1" s="1"/>
  <c r="F1262" i="1"/>
  <c r="H1262" i="1" s="1"/>
  <c r="F1263" i="1"/>
  <c r="H1263" i="1" s="1"/>
  <c r="F1264" i="1"/>
  <c r="H1264" i="1" s="1"/>
  <c r="F1265" i="1"/>
  <c r="H1265" i="1" s="1"/>
  <c r="F1266" i="1"/>
  <c r="H1266" i="1" s="1"/>
  <c r="F1267" i="1"/>
  <c r="H1267" i="1" s="1"/>
  <c r="F1268" i="1"/>
  <c r="H1268" i="1" s="1"/>
  <c r="F1269" i="1"/>
  <c r="H1269" i="1" s="1"/>
  <c r="F1270" i="1"/>
  <c r="H1270" i="1" s="1"/>
  <c r="F1271" i="1"/>
  <c r="H1271" i="1" s="1"/>
  <c r="F1272" i="1"/>
  <c r="H1272" i="1" s="1"/>
  <c r="F1273" i="1"/>
  <c r="H1273" i="1" s="1"/>
  <c r="F1274" i="1"/>
  <c r="H1274" i="1" s="1"/>
  <c r="F1275" i="1"/>
  <c r="H1275" i="1" s="1"/>
  <c r="F1276" i="1"/>
  <c r="H1276" i="1" s="1"/>
  <c r="F1277" i="1"/>
  <c r="H1277" i="1" s="1"/>
  <c r="F1278" i="1"/>
  <c r="H1278" i="1" s="1"/>
  <c r="F1279" i="1"/>
  <c r="H1279" i="1" s="1"/>
  <c r="F1280" i="1"/>
  <c r="H1280" i="1" s="1"/>
  <c r="F1281" i="1"/>
  <c r="H1281" i="1" s="1"/>
  <c r="F1282" i="1"/>
  <c r="H1282" i="1" s="1"/>
  <c r="F1283" i="1"/>
  <c r="H1283" i="1" s="1"/>
  <c r="F1284" i="1"/>
  <c r="H1284" i="1" s="1"/>
  <c r="F1285" i="1"/>
  <c r="H1285" i="1" s="1"/>
  <c r="F1286" i="1"/>
  <c r="H1286" i="1" s="1"/>
  <c r="F1287" i="1"/>
  <c r="H1287" i="1" s="1"/>
  <c r="F1288" i="1"/>
  <c r="H1288" i="1" s="1"/>
  <c r="F1289" i="1"/>
  <c r="H1289" i="1" s="1"/>
  <c r="F1290" i="1"/>
  <c r="H1290" i="1" s="1"/>
  <c r="F1291" i="1"/>
  <c r="H1291" i="1" s="1"/>
  <c r="F1292" i="1"/>
  <c r="H1292" i="1" s="1"/>
  <c r="F1293" i="1"/>
  <c r="H1293" i="1" s="1"/>
  <c r="F1294" i="1"/>
  <c r="H1294" i="1" s="1"/>
  <c r="F1295" i="1"/>
  <c r="H1295" i="1" s="1"/>
  <c r="F1296" i="1"/>
  <c r="H1296" i="1" s="1"/>
  <c r="F1297" i="1"/>
  <c r="H1297" i="1" s="1"/>
  <c r="F1298" i="1"/>
  <c r="H1298" i="1" s="1"/>
  <c r="F1299" i="1"/>
  <c r="H1299" i="1" s="1"/>
  <c r="F1300" i="1"/>
  <c r="H1300" i="1" s="1"/>
  <c r="F1301" i="1"/>
  <c r="H1301" i="1" s="1"/>
  <c r="F1302" i="1"/>
  <c r="H1302" i="1" s="1"/>
  <c r="F1303" i="1"/>
  <c r="H1303" i="1" s="1"/>
  <c r="F1304" i="1"/>
  <c r="H1304" i="1" s="1"/>
  <c r="F1305" i="1"/>
  <c r="H1305" i="1" s="1"/>
  <c r="F1306" i="1"/>
  <c r="H1306" i="1" s="1"/>
  <c r="F1307" i="1"/>
  <c r="H1307" i="1" s="1"/>
  <c r="F1308" i="1"/>
  <c r="H1308" i="1" s="1"/>
  <c r="F1309" i="1"/>
  <c r="H1309" i="1" s="1"/>
  <c r="F1310" i="1"/>
  <c r="H1310" i="1" s="1"/>
  <c r="F1311" i="1"/>
  <c r="H1311" i="1" s="1"/>
  <c r="F1312" i="1"/>
  <c r="H1312" i="1" s="1"/>
  <c r="F1313" i="1"/>
  <c r="H1313" i="1" s="1"/>
  <c r="F1314" i="1"/>
  <c r="H1314" i="1" s="1"/>
  <c r="F1315" i="1"/>
  <c r="H1315" i="1" s="1"/>
  <c r="F1316" i="1"/>
  <c r="H1316" i="1" s="1"/>
  <c r="F1317" i="1"/>
  <c r="H1317" i="1" s="1"/>
  <c r="F1318" i="1"/>
  <c r="H1318" i="1" s="1"/>
  <c r="F1319" i="1"/>
  <c r="H1319" i="1" s="1"/>
  <c r="F1320" i="1"/>
  <c r="H1320" i="1" s="1"/>
  <c r="F1321" i="1"/>
  <c r="H1321" i="1" s="1"/>
  <c r="F1322" i="1"/>
  <c r="H1322" i="1" s="1"/>
  <c r="F1323" i="1"/>
  <c r="H1323" i="1" s="1"/>
  <c r="F1324" i="1"/>
  <c r="H1324" i="1" s="1"/>
  <c r="F1325" i="1"/>
  <c r="H1325" i="1" s="1"/>
  <c r="F1326" i="1"/>
  <c r="H1326" i="1" s="1"/>
  <c r="F1327" i="1"/>
  <c r="H1327" i="1" s="1"/>
  <c r="F1328" i="1"/>
  <c r="H1328" i="1" s="1"/>
  <c r="F1329" i="1"/>
  <c r="H1329" i="1" s="1"/>
  <c r="F1330" i="1"/>
  <c r="H1330" i="1" s="1"/>
  <c r="F1331" i="1"/>
  <c r="H1331" i="1" s="1"/>
  <c r="F1332" i="1"/>
  <c r="H1332" i="1" s="1"/>
  <c r="F1333" i="1"/>
  <c r="H1333" i="1" s="1"/>
  <c r="F1334" i="1"/>
  <c r="H1334" i="1" s="1"/>
  <c r="F1335" i="1"/>
  <c r="H1335" i="1" s="1"/>
  <c r="F1336" i="1"/>
  <c r="H1336" i="1" s="1"/>
  <c r="F1337" i="1"/>
  <c r="H1337" i="1" s="1"/>
  <c r="F1338" i="1"/>
  <c r="H1338" i="1" s="1"/>
  <c r="F1339" i="1"/>
  <c r="H1339" i="1" s="1"/>
  <c r="F1340" i="1"/>
  <c r="H1340" i="1" s="1"/>
  <c r="F1341" i="1"/>
  <c r="H1341" i="1" s="1"/>
  <c r="F1342" i="1"/>
  <c r="H1342" i="1" s="1"/>
  <c r="F1343" i="1"/>
  <c r="H1343" i="1" s="1"/>
  <c r="F1344" i="1"/>
  <c r="H1344" i="1" s="1"/>
  <c r="F1345" i="1"/>
  <c r="H1345" i="1" s="1"/>
  <c r="F1346" i="1"/>
  <c r="H1346" i="1" s="1"/>
  <c r="F1347" i="1"/>
  <c r="H1347" i="1" s="1"/>
  <c r="F1348" i="1"/>
  <c r="H1348" i="1" s="1"/>
  <c r="F1349" i="1"/>
  <c r="H1349" i="1" s="1"/>
  <c r="F1350" i="1"/>
  <c r="H1350" i="1" s="1"/>
  <c r="F1351" i="1"/>
  <c r="H1351" i="1" s="1"/>
  <c r="F1352" i="1"/>
  <c r="H1352" i="1" s="1"/>
  <c r="F1353" i="1"/>
  <c r="H1353" i="1" s="1"/>
  <c r="F1354" i="1"/>
  <c r="H1354" i="1" s="1"/>
  <c r="F1355" i="1"/>
  <c r="H1355" i="1" s="1"/>
  <c r="F1356" i="1"/>
  <c r="H1356" i="1" s="1"/>
  <c r="F1357" i="1"/>
  <c r="H1357" i="1" s="1"/>
  <c r="F1358" i="1"/>
  <c r="H1358" i="1" s="1"/>
  <c r="F1359" i="1"/>
  <c r="H1359" i="1" s="1"/>
  <c r="F1360" i="1"/>
  <c r="H1360" i="1" s="1"/>
  <c r="F1361" i="1"/>
  <c r="H1361" i="1" s="1"/>
  <c r="F1362" i="1"/>
  <c r="H1362" i="1" s="1"/>
  <c r="F1363" i="1"/>
  <c r="H1363" i="1" s="1"/>
  <c r="F1364" i="1"/>
  <c r="H1364" i="1" s="1"/>
  <c r="F1365" i="1"/>
  <c r="H1365" i="1" s="1"/>
  <c r="F1366" i="1"/>
  <c r="H1366" i="1" s="1"/>
  <c r="F1367" i="1"/>
  <c r="H1367" i="1" s="1"/>
  <c r="F1368" i="1"/>
  <c r="H1368" i="1" s="1"/>
  <c r="F1369" i="1"/>
  <c r="H1369" i="1" s="1"/>
  <c r="F1370" i="1"/>
  <c r="H1370" i="1" s="1"/>
  <c r="F1371" i="1"/>
  <c r="H1371" i="1" s="1"/>
  <c r="F1372" i="1"/>
  <c r="H1372" i="1" s="1"/>
  <c r="F1373" i="1"/>
  <c r="H1373" i="1" s="1"/>
  <c r="F1374" i="1"/>
  <c r="H1374" i="1" s="1"/>
  <c r="F1375" i="1"/>
  <c r="H1375" i="1" s="1"/>
  <c r="F1376" i="1"/>
  <c r="H1376" i="1" s="1"/>
  <c r="F1377" i="1"/>
  <c r="H1377" i="1" s="1"/>
  <c r="F1378" i="1"/>
  <c r="H1378" i="1" s="1"/>
  <c r="F1379" i="1"/>
  <c r="H1379" i="1" s="1"/>
  <c r="F1380" i="1"/>
  <c r="H1380" i="1" s="1"/>
  <c r="F1381" i="1"/>
  <c r="H1381" i="1" s="1"/>
  <c r="F1382" i="1"/>
  <c r="H1382" i="1" s="1"/>
  <c r="F1383" i="1"/>
  <c r="H1383" i="1" s="1"/>
  <c r="F1384" i="1"/>
  <c r="H1384" i="1" s="1"/>
  <c r="F1385" i="1"/>
  <c r="H1385" i="1" s="1"/>
  <c r="F1386" i="1"/>
  <c r="H1386" i="1" s="1"/>
  <c r="F1387" i="1"/>
  <c r="H1387" i="1" s="1"/>
  <c r="F1388" i="1"/>
  <c r="H1388" i="1" s="1"/>
  <c r="F1389" i="1"/>
  <c r="H1389" i="1" s="1"/>
  <c r="F1390" i="1"/>
  <c r="H1390" i="1" s="1"/>
  <c r="F1391" i="1"/>
  <c r="H1391" i="1" s="1"/>
  <c r="F1392" i="1"/>
  <c r="H1392" i="1" s="1"/>
  <c r="F1393" i="1"/>
  <c r="H1393" i="1" s="1"/>
  <c r="F1394" i="1"/>
  <c r="H1394" i="1" s="1"/>
  <c r="F1395" i="1"/>
  <c r="H1395" i="1" s="1"/>
  <c r="F1396" i="1"/>
  <c r="H1396" i="1" s="1"/>
  <c r="F1397" i="1"/>
  <c r="H1397" i="1" s="1"/>
  <c r="F1398" i="1"/>
  <c r="H1398" i="1" s="1"/>
  <c r="F1399" i="1"/>
  <c r="H1399" i="1" s="1"/>
  <c r="F1400" i="1"/>
  <c r="H1400" i="1" s="1"/>
  <c r="F1401" i="1"/>
  <c r="H1401" i="1" s="1"/>
  <c r="F1402" i="1"/>
  <c r="H1402" i="1" s="1"/>
  <c r="F1403" i="1"/>
  <c r="H1403" i="1" s="1"/>
  <c r="F1404" i="1"/>
  <c r="H1404" i="1" s="1"/>
  <c r="F1405" i="1"/>
  <c r="H1405" i="1" s="1"/>
  <c r="F1406" i="1"/>
  <c r="H1406" i="1" s="1"/>
  <c r="F1407" i="1"/>
  <c r="H1407" i="1" s="1"/>
  <c r="F1408" i="1"/>
  <c r="H1408" i="1" s="1"/>
  <c r="F1409" i="1"/>
  <c r="H1409" i="1" s="1"/>
  <c r="F1410" i="1"/>
  <c r="H1410" i="1" s="1"/>
  <c r="F1411" i="1"/>
  <c r="H1411" i="1" s="1"/>
  <c r="F1412" i="1"/>
  <c r="H1412" i="1" s="1"/>
  <c r="F1413" i="1"/>
  <c r="H1413" i="1" s="1"/>
  <c r="F1414" i="1"/>
  <c r="H1414" i="1" s="1"/>
  <c r="F1415" i="1"/>
  <c r="H1415" i="1" s="1"/>
  <c r="F1416" i="1"/>
  <c r="H1416" i="1" s="1"/>
  <c r="F1417" i="1"/>
  <c r="H1417" i="1" s="1"/>
  <c r="F1418" i="1"/>
  <c r="H1418" i="1" s="1"/>
  <c r="F1419" i="1"/>
  <c r="H1419" i="1" s="1"/>
  <c r="F1420" i="1"/>
  <c r="H1420" i="1" s="1"/>
  <c r="F1421" i="1"/>
  <c r="H1421" i="1" s="1"/>
  <c r="F1422" i="1"/>
  <c r="H1422" i="1" s="1"/>
  <c r="F1423" i="1"/>
  <c r="H1423" i="1" s="1"/>
  <c r="F1424" i="1"/>
  <c r="H1424" i="1" s="1"/>
  <c r="F1425" i="1"/>
  <c r="H1425" i="1" s="1"/>
  <c r="F1426" i="1"/>
  <c r="H1426" i="1" s="1"/>
  <c r="F1427" i="1"/>
  <c r="H1427" i="1" s="1"/>
  <c r="F1428" i="1"/>
  <c r="H1428" i="1" s="1"/>
  <c r="F1429" i="1"/>
  <c r="H1429" i="1" s="1"/>
  <c r="F1430" i="1"/>
  <c r="H1430" i="1" s="1"/>
  <c r="F1431" i="1"/>
  <c r="H1431" i="1" s="1"/>
  <c r="F1432" i="1"/>
  <c r="H1432" i="1" s="1"/>
  <c r="F1433" i="1"/>
  <c r="H1433" i="1" s="1"/>
  <c r="F1434" i="1"/>
  <c r="H1434" i="1" s="1"/>
  <c r="F1435" i="1"/>
  <c r="H1435" i="1" s="1"/>
  <c r="F1436" i="1"/>
  <c r="H1436" i="1" s="1"/>
  <c r="F1437" i="1"/>
  <c r="H1437" i="1" s="1"/>
  <c r="F1438" i="1"/>
  <c r="H1438" i="1" s="1"/>
  <c r="F1439" i="1"/>
  <c r="H1439" i="1" s="1"/>
  <c r="F1440" i="1"/>
  <c r="H1440" i="1" s="1"/>
  <c r="F1441" i="1"/>
  <c r="H1441" i="1" s="1"/>
  <c r="F1442" i="1"/>
  <c r="H1442" i="1" s="1"/>
  <c r="F1443" i="1"/>
  <c r="H1443" i="1" s="1"/>
  <c r="F1444" i="1"/>
  <c r="H1444" i="1" s="1"/>
  <c r="F1445" i="1"/>
  <c r="H1445" i="1" s="1"/>
  <c r="F1446" i="1"/>
  <c r="H1446" i="1" s="1"/>
  <c r="F1447" i="1"/>
  <c r="H1447" i="1" s="1"/>
  <c r="F1448" i="1"/>
  <c r="H1448" i="1" s="1"/>
  <c r="F1449" i="1"/>
  <c r="H1449" i="1" s="1"/>
  <c r="F1450" i="1"/>
  <c r="H1450" i="1" s="1"/>
  <c r="F1451" i="1"/>
  <c r="H1451" i="1" s="1"/>
  <c r="F1452" i="1"/>
  <c r="H1452" i="1" s="1"/>
  <c r="F1453" i="1"/>
  <c r="H1453" i="1" s="1"/>
  <c r="F1454" i="1"/>
  <c r="H1454" i="1" s="1"/>
  <c r="F1455" i="1"/>
  <c r="H1455" i="1" s="1"/>
  <c r="F1456" i="1"/>
  <c r="H1456" i="1" s="1"/>
  <c r="F1457" i="1"/>
  <c r="H1457" i="1" s="1"/>
  <c r="F1458" i="1"/>
  <c r="H1458" i="1" s="1"/>
  <c r="F1459" i="1"/>
  <c r="H1459" i="1" s="1"/>
  <c r="F1460" i="1"/>
  <c r="H1460" i="1" s="1"/>
  <c r="F1461" i="1"/>
  <c r="H1461" i="1" s="1"/>
  <c r="F1462" i="1"/>
  <c r="H1462" i="1" s="1"/>
  <c r="F1463" i="1"/>
  <c r="H1463" i="1" s="1"/>
  <c r="F1464" i="1"/>
  <c r="H1464" i="1" s="1"/>
  <c r="F1465" i="1"/>
  <c r="H1465" i="1" s="1"/>
  <c r="F1466" i="1"/>
  <c r="H1466" i="1" s="1"/>
  <c r="F1467" i="1"/>
  <c r="H1467" i="1" s="1"/>
  <c r="F1468" i="1"/>
  <c r="H1468" i="1" s="1"/>
  <c r="F1469" i="1"/>
  <c r="H1469" i="1" s="1"/>
  <c r="F1470" i="1"/>
  <c r="H1470" i="1" s="1"/>
  <c r="F1471" i="1"/>
  <c r="H1471" i="1" s="1"/>
  <c r="F1472" i="1"/>
  <c r="H1472" i="1" s="1"/>
  <c r="F1473" i="1"/>
  <c r="H1473" i="1" s="1"/>
  <c r="F1474" i="1"/>
  <c r="H1474" i="1" s="1"/>
  <c r="F1475" i="1"/>
  <c r="H1475" i="1" s="1"/>
  <c r="F1476" i="1"/>
  <c r="H1476" i="1" s="1"/>
  <c r="F1477" i="1"/>
  <c r="H1477" i="1" s="1"/>
  <c r="F1478" i="1"/>
  <c r="H1478" i="1" s="1"/>
  <c r="F1479" i="1"/>
  <c r="H1479" i="1" s="1"/>
  <c r="F1480" i="1"/>
  <c r="H1480" i="1" s="1"/>
  <c r="F1481" i="1"/>
  <c r="H1481" i="1" s="1"/>
  <c r="F1482" i="1"/>
  <c r="H1482" i="1" s="1"/>
  <c r="F1483" i="1"/>
  <c r="H1483" i="1" s="1"/>
  <c r="F1484" i="1"/>
  <c r="H1484" i="1" s="1"/>
  <c r="F1485" i="1"/>
  <c r="H1485" i="1" s="1"/>
  <c r="F1486" i="1"/>
  <c r="H1486" i="1" s="1"/>
  <c r="F1487" i="1"/>
  <c r="H1487" i="1" s="1"/>
  <c r="F1488" i="1"/>
  <c r="H1488" i="1" s="1"/>
  <c r="F1489" i="1"/>
  <c r="H1489" i="1" s="1"/>
  <c r="F1490" i="1"/>
  <c r="H1490" i="1" s="1"/>
  <c r="F1491" i="1"/>
  <c r="H1491" i="1" s="1"/>
  <c r="F1492" i="1"/>
  <c r="H1492" i="1" s="1"/>
  <c r="F1493" i="1"/>
  <c r="H1493" i="1" s="1"/>
  <c r="F1494" i="1"/>
  <c r="H1494" i="1" s="1"/>
  <c r="F1495" i="1"/>
  <c r="H1495" i="1" s="1"/>
  <c r="F1496" i="1"/>
  <c r="H1496" i="1" s="1"/>
  <c r="F1497" i="1"/>
  <c r="H1497" i="1" s="1"/>
  <c r="F1498" i="1"/>
  <c r="H1498" i="1" s="1"/>
  <c r="F1499" i="1"/>
  <c r="H1499" i="1" s="1"/>
  <c r="F1500" i="1"/>
  <c r="H1500" i="1" s="1"/>
  <c r="F1501" i="1"/>
  <c r="H1501" i="1" s="1"/>
  <c r="F1502" i="1"/>
  <c r="H1502" i="1" s="1"/>
  <c r="F1503" i="1"/>
  <c r="H1503" i="1" s="1"/>
  <c r="F1504" i="1"/>
  <c r="H1504" i="1" s="1"/>
  <c r="F1505" i="1"/>
  <c r="H1505" i="1" s="1"/>
  <c r="F1506" i="1"/>
  <c r="H1506" i="1" s="1"/>
  <c r="F1507" i="1"/>
  <c r="H1507" i="1" s="1"/>
  <c r="F1508" i="1"/>
  <c r="H1508" i="1" s="1"/>
  <c r="F1509" i="1"/>
  <c r="H1509" i="1" s="1"/>
  <c r="F1510" i="1"/>
  <c r="H1510" i="1" s="1"/>
  <c r="F1511" i="1"/>
  <c r="H1511" i="1" s="1"/>
  <c r="F1512" i="1"/>
  <c r="H1512" i="1" s="1"/>
  <c r="F1513" i="1"/>
  <c r="H1513" i="1" s="1"/>
  <c r="F1514" i="1"/>
  <c r="H1514" i="1" s="1"/>
  <c r="F1515" i="1"/>
  <c r="H1515" i="1" s="1"/>
  <c r="F1516" i="1"/>
  <c r="H1516" i="1" s="1"/>
  <c r="F1517" i="1"/>
  <c r="H1517" i="1" s="1"/>
  <c r="F1518" i="1"/>
  <c r="H1518" i="1" s="1"/>
  <c r="F1519" i="1"/>
  <c r="H1519" i="1" s="1"/>
  <c r="F1520" i="1"/>
  <c r="H1520" i="1" s="1"/>
  <c r="F1521" i="1"/>
  <c r="H1521" i="1" s="1"/>
  <c r="F1522" i="1"/>
  <c r="H1522" i="1" s="1"/>
  <c r="F1523" i="1"/>
  <c r="H1523" i="1" s="1"/>
  <c r="F1524" i="1"/>
  <c r="H1524" i="1" s="1"/>
  <c r="F1525" i="1"/>
  <c r="H1525" i="1" s="1"/>
  <c r="F1526" i="1"/>
  <c r="H1526" i="1" s="1"/>
  <c r="F1527" i="1"/>
  <c r="H1527" i="1" s="1"/>
  <c r="F1528" i="1"/>
  <c r="H1528" i="1" s="1"/>
  <c r="F1529" i="1"/>
  <c r="H1529" i="1" s="1"/>
  <c r="F1530" i="1"/>
  <c r="H1530" i="1" s="1"/>
  <c r="F1531" i="1"/>
  <c r="H1531" i="1" s="1"/>
  <c r="F1532" i="1"/>
  <c r="H1532" i="1" s="1"/>
  <c r="F1533" i="1"/>
  <c r="H1533" i="1" s="1"/>
  <c r="F1534" i="1"/>
  <c r="H1534" i="1" s="1"/>
  <c r="F1535" i="1"/>
  <c r="H1535" i="1" s="1"/>
  <c r="F1536" i="1"/>
  <c r="H1536" i="1" s="1"/>
  <c r="F1537" i="1"/>
  <c r="H1537" i="1" s="1"/>
  <c r="F1538" i="1"/>
  <c r="H1538" i="1" s="1"/>
  <c r="F1539" i="1"/>
  <c r="H1539" i="1" s="1"/>
  <c r="F1540" i="1"/>
  <c r="H1540" i="1" s="1"/>
  <c r="F1541" i="1"/>
  <c r="H1541" i="1" s="1"/>
  <c r="F1542" i="1"/>
  <c r="H1542" i="1" s="1"/>
  <c r="F1543" i="1"/>
  <c r="H1543" i="1" s="1"/>
  <c r="F1544" i="1"/>
  <c r="H1544" i="1" s="1"/>
  <c r="F1545" i="1"/>
  <c r="H1545" i="1" s="1"/>
  <c r="F1546" i="1"/>
  <c r="H1546" i="1" s="1"/>
  <c r="F1547" i="1"/>
  <c r="H1547" i="1" s="1"/>
  <c r="F1548" i="1"/>
  <c r="H1548" i="1" s="1"/>
  <c r="F1549" i="1"/>
  <c r="H1549" i="1" s="1"/>
  <c r="F1550" i="1"/>
  <c r="H1550" i="1" s="1"/>
  <c r="F1551" i="1"/>
  <c r="H1551" i="1" s="1"/>
  <c r="F1552" i="1"/>
  <c r="H1552" i="1" s="1"/>
  <c r="F1553" i="1"/>
  <c r="H1553" i="1" s="1"/>
  <c r="F1554" i="1"/>
  <c r="H1554" i="1" s="1"/>
  <c r="F1555" i="1"/>
  <c r="H1555" i="1" s="1"/>
  <c r="F1556" i="1"/>
  <c r="H1556" i="1" s="1"/>
  <c r="F1557" i="1"/>
  <c r="H1557" i="1" s="1"/>
  <c r="F1558" i="1"/>
  <c r="H1558" i="1" s="1"/>
  <c r="F1559" i="1"/>
  <c r="H1559" i="1" s="1"/>
  <c r="F1560" i="1"/>
  <c r="H1560" i="1" s="1"/>
  <c r="F1561" i="1"/>
  <c r="H1561" i="1" s="1"/>
  <c r="F1562" i="1"/>
  <c r="H1562" i="1" s="1"/>
  <c r="F1563" i="1"/>
  <c r="H1563" i="1" s="1"/>
  <c r="F1564" i="1"/>
  <c r="H1564" i="1" s="1"/>
  <c r="F1565" i="1"/>
  <c r="H1565" i="1" s="1"/>
  <c r="F1566" i="1"/>
  <c r="H1566" i="1" s="1"/>
  <c r="F1567" i="1"/>
  <c r="H1567" i="1" s="1"/>
  <c r="F1568" i="1"/>
  <c r="H1568" i="1" s="1"/>
  <c r="F1569" i="1"/>
  <c r="H1569" i="1" s="1"/>
  <c r="F1570" i="1"/>
  <c r="H1570" i="1" s="1"/>
  <c r="F1571" i="1"/>
  <c r="H1571" i="1" s="1"/>
  <c r="F1572" i="1"/>
  <c r="H1572" i="1" s="1"/>
  <c r="F1573" i="1"/>
  <c r="H1573" i="1" s="1"/>
  <c r="F1574" i="1"/>
  <c r="H1574" i="1" s="1"/>
  <c r="F1575" i="1"/>
  <c r="H1575" i="1" s="1"/>
  <c r="F1576" i="1"/>
  <c r="H1576" i="1" s="1"/>
  <c r="F1577" i="1"/>
  <c r="H1577" i="1" s="1"/>
  <c r="F1578" i="1"/>
  <c r="H1578" i="1" s="1"/>
  <c r="F1579" i="1"/>
  <c r="H1579" i="1" s="1"/>
  <c r="F1580" i="1"/>
  <c r="H1580" i="1" s="1"/>
  <c r="F1581" i="1"/>
  <c r="H1581" i="1" s="1"/>
  <c r="F1582" i="1"/>
  <c r="H1582" i="1" s="1"/>
  <c r="F1583" i="1"/>
  <c r="H1583" i="1" s="1"/>
  <c r="F1584" i="1"/>
  <c r="H1584" i="1" s="1"/>
  <c r="F1585" i="1"/>
  <c r="H1585" i="1" s="1"/>
  <c r="F1586" i="1"/>
  <c r="H1586" i="1" s="1"/>
  <c r="F1587" i="1"/>
  <c r="H1587" i="1" s="1"/>
  <c r="F1588" i="1"/>
  <c r="H1588" i="1" s="1"/>
  <c r="F1589" i="1"/>
  <c r="H1589" i="1" s="1"/>
  <c r="F1590" i="1"/>
  <c r="H1590" i="1" s="1"/>
  <c r="F1591" i="1"/>
  <c r="H1591" i="1" s="1"/>
  <c r="F1592" i="1"/>
  <c r="H1592" i="1" s="1"/>
  <c r="F1593" i="1"/>
  <c r="H1593" i="1" s="1"/>
  <c r="F1594" i="1"/>
  <c r="H1594" i="1" s="1"/>
  <c r="F1595" i="1"/>
  <c r="H1595" i="1" s="1"/>
  <c r="F1596" i="1"/>
  <c r="H1596" i="1" s="1"/>
  <c r="F1597" i="1"/>
  <c r="H1597" i="1" s="1"/>
  <c r="F1598" i="1"/>
  <c r="H1598" i="1" s="1"/>
  <c r="F1599" i="1"/>
  <c r="H1599" i="1" s="1"/>
  <c r="F1600" i="1"/>
  <c r="H1600" i="1" s="1"/>
  <c r="F1601" i="1"/>
  <c r="H1601" i="1" s="1"/>
  <c r="F1602" i="1"/>
  <c r="H1602" i="1" s="1"/>
  <c r="F1603" i="1"/>
  <c r="H1603" i="1" s="1"/>
  <c r="F1604" i="1"/>
  <c r="H1604" i="1" s="1"/>
  <c r="F1605" i="1"/>
  <c r="H1605" i="1" s="1"/>
  <c r="F1606" i="1"/>
  <c r="H1606" i="1" s="1"/>
  <c r="F1607" i="1"/>
  <c r="H1607" i="1" s="1"/>
  <c r="F1608" i="1"/>
  <c r="H1608" i="1" s="1"/>
  <c r="F1609" i="1"/>
  <c r="H1609" i="1" s="1"/>
  <c r="F1610" i="1"/>
  <c r="H1610" i="1" s="1"/>
  <c r="F1611" i="1"/>
  <c r="H1611" i="1" s="1"/>
  <c r="F1612" i="1"/>
  <c r="H1612" i="1" s="1"/>
  <c r="F1613" i="1"/>
  <c r="H1613" i="1" s="1"/>
  <c r="F1614" i="1"/>
  <c r="H1614" i="1" s="1"/>
  <c r="F1615" i="1"/>
  <c r="H1615" i="1" s="1"/>
  <c r="F1616" i="1"/>
  <c r="H1616" i="1" s="1"/>
  <c r="F1617" i="1"/>
  <c r="H1617" i="1" s="1"/>
  <c r="F1618" i="1"/>
  <c r="H1618" i="1" s="1"/>
  <c r="F1619" i="1"/>
  <c r="H1619" i="1" s="1"/>
  <c r="F1620" i="1"/>
  <c r="H1620" i="1" s="1"/>
  <c r="F1621" i="1"/>
  <c r="H1621" i="1" s="1"/>
  <c r="F1622" i="1"/>
  <c r="H1622" i="1" s="1"/>
  <c r="F1623" i="1"/>
  <c r="H1623" i="1" s="1"/>
  <c r="F1624" i="1"/>
  <c r="H1624" i="1" s="1"/>
  <c r="F1625" i="1"/>
  <c r="H1625" i="1" s="1"/>
  <c r="F1626" i="1"/>
  <c r="H1626" i="1" s="1"/>
  <c r="F1627" i="1"/>
  <c r="H1627" i="1" s="1"/>
  <c r="F1628" i="1"/>
  <c r="H1628" i="1" s="1"/>
  <c r="F1629" i="1"/>
  <c r="H1629" i="1" s="1"/>
  <c r="F1630" i="1"/>
  <c r="H1630" i="1" s="1"/>
  <c r="F1631" i="1"/>
  <c r="H1631" i="1" s="1"/>
  <c r="F1632" i="1"/>
  <c r="H1632" i="1" s="1"/>
  <c r="F1633" i="1"/>
  <c r="H1633" i="1" s="1"/>
  <c r="F1634" i="1"/>
  <c r="H1634" i="1" s="1"/>
  <c r="F1635" i="1"/>
  <c r="H1635" i="1" s="1"/>
  <c r="F1636" i="1"/>
  <c r="H1636" i="1" s="1"/>
  <c r="F1637" i="1"/>
  <c r="H1637" i="1" s="1"/>
  <c r="F1638" i="1"/>
  <c r="H1638" i="1" s="1"/>
  <c r="F1639" i="1"/>
  <c r="H1639" i="1" s="1"/>
  <c r="F1640" i="1"/>
  <c r="H1640" i="1" s="1"/>
  <c r="F1641" i="1"/>
  <c r="H1641" i="1" s="1"/>
  <c r="F1642" i="1"/>
  <c r="H1642" i="1" s="1"/>
  <c r="F1643" i="1"/>
  <c r="H1643" i="1" s="1"/>
  <c r="F1644" i="1"/>
  <c r="H1644" i="1" s="1"/>
  <c r="F1645" i="1"/>
  <c r="H1645" i="1" s="1"/>
  <c r="F1646" i="1"/>
  <c r="H1646" i="1" s="1"/>
  <c r="F1647" i="1"/>
  <c r="H1647" i="1" s="1"/>
  <c r="F1648" i="1"/>
  <c r="H1648" i="1" s="1"/>
  <c r="F1649" i="1"/>
  <c r="H1649" i="1" s="1"/>
  <c r="F1650" i="1"/>
  <c r="H1650" i="1" s="1"/>
  <c r="F1651" i="1"/>
  <c r="H1651" i="1" s="1"/>
  <c r="F1652" i="1"/>
  <c r="H1652" i="1" s="1"/>
  <c r="F1653" i="1"/>
  <c r="H1653" i="1" s="1"/>
  <c r="F1654" i="1"/>
  <c r="H1654" i="1" s="1"/>
  <c r="F1655" i="1"/>
  <c r="H1655" i="1" s="1"/>
  <c r="F1656" i="1"/>
  <c r="H1656" i="1" s="1"/>
  <c r="F1657" i="1"/>
  <c r="H1657" i="1" s="1"/>
  <c r="F1658" i="1"/>
  <c r="H1658" i="1" s="1"/>
  <c r="F1659" i="1"/>
  <c r="H1659" i="1" s="1"/>
  <c r="F1660" i="1"/>
  <c r="H1660" i="1" s="1"/>
  <c r="F1661" i="1"/>
  <c r="H1661" i="1" s="1"/>
  <c r="F1662" i="1"/>
  <c r="H1662" i="1" s="1"/>
  <c r="F1663" i="1"/>
  <c r="H1663" i="1" s="1"/>
  <c r="F1664" i="1"/>
  <c r="H1664" i="1" s="1"/>
  <c r="F1665" i="1"/>
  <c r="H1665" i="1" s="1"/>
  <c r="F1666" i="1"/>
  <c r="H1666" i="1" s="1"/>
  <c r="F1667" i="1"/>
  <c r="H1667" i="1" s="1"/>
  <c r="F1668" i="1"/>
  <c r="H1668" i="1" s="1"/>
  <c r="F1669" i="1"/>
  <c r="H1669" i="1" s="1"/>
  <c r="F1670" i="1"/>
  <c r="H1670" i="1" s="1"/>
  <c r="F1671" i="1"/>
  <c r="H1671" i="1" s="1"/>
  <c r="F1672" i="1"/>
  <c r="H1672" i="1" s="1"/>
  <c r="F1673" i="1"/>
  <c r="H1673" i="1" s="1"/>
  <c r="F1674" i="1"/>
  <c r="H1674" i="1" s="1"/>
  <c r="F1675" i="1"/>
  <c r="H1675" i="1" s="1"/>
  <c r="F1676" i="1"/>
  <c r="H1676" i="1" s="1"/>
  <c r="F1677" i="1"/>
  <c r="H1677" i="1" s="1"/>
  <c r="F1678" i="1"/>
  <c r="H1678" i="1" s="1"/>
  <c r="F1679" i="1"/>
  <c r="H1679" i="1" s="1"/>
  <c r="F1680" i="1"/>
  <c r="H1680" i="1" s="1"/>
  <c r="F1681" i="1"/>
  <c r="H1681" i="1" s="1"/>
  <c r="F1682" i="1"/>
  <c r="H1682" i="1" s="1"/>
  <c r="F1683" i="1"/>
  <c r="H1683" i="1" s="1"/>
  <c r="F1684" i="1"/>
  <c r="H1684" i="1" s="1"/>
  <c r="F1685" i="1"/>
  <c r="H1685" i="1" s="1"/>
  <c r="F1686" i="1"/>
  <c r="H1686" i="1" s="1"/>
  <c r="F1687" i="1"/>
  <c r="H1687" i="1" s="1"/>
  <c r="F1688" i="1"/>
  <c r="H1688" i="1" s="1"/>
  <c r="F1689" i="1"/>
  <c r="H1689" i="1" s="1"/>
  <c r="F1690" i="1"/>
  <c r="H1690" i="1" s="1"/>
  <c r="F1691" i="1"/>
  <c r="H1691" i="1" s="1"/>
  <c r="F1692" i="1"/>
  <c r="H1692" i="1" s="1"/>
  <c r="F1693" i="1"/>
  <c r="H1693" i="1" s="1"/>
  <c r="F1694" i="1"/>
  <c r="H1694" i="1" s="1"/>
  <c r="F1695" i="1"/>
  <c r="H1695" i="1" s="1"/>
  <c r="F1696" i="1"/>
  <c r="H1696" i="1" s="1"/>
  <c r="F1697" i="1"/>
  <c r="H1697" i="1" s="1"/>
  <c r="F1698" i="1"/>
  <c r="H1698" i="1" s="1"/>
  <c r="F1699" i="1"/>
  <c r="H1699" i="1" s="1"/>
  <c r="F1700" i="1"/>
  <c r="H1700" i="1" s="1"/>
  <c r="F1701" i="1"/>
  <c r="H1701" i="1" s="1"/>
  <c r="F1702" i="1"/>
  <c r="H1702" i="1" s="1"/>
  <c r="F1703" i="1"/>
  <c r="H1703" i="1" s="1"/>
  <c r="F1704" i="1"/>
  <c r="H1704" i="1" s="1"/>
  <c r="F1705" i="1"/>
  <c r="H1705" i="1" s="1"/>
  <c r="F1706" i="1"/>
  <c r="H1706" i="1" s="1"/>
  <c r="F1707" i="1"/>
  <c r="H1707" i="1" s="1"/>
  <c r="F1708" i="1"/>
  <c r="H1708" i="1" s="1"/>
  <c r="F1709" i="1"/>
  <c r="H1709" i="1" s="1"/>
  <c r="F1710" i="1"/>
  <c r="H1710" i="1" s="1"/>
  <c r="F1711" i="1"/>
  <c r="H1711" i="1" s="1"/>
  <c r="F1712" i="1"/>
  <c r="H1712" i="1" s="1"/>
  <c r="F1713" i="1"/>
  <c r="H1713" i="1" s="1"/>
  <c r="F1714" i="1"/>
  <c r="H1714" i="1" s="1"/>
  <c r="F1715" i="1"/>
  <c r="H1715" i="1" s="1"/>
  <c r="F1716" i="1"/>
  <c r="H1716" i="1" s="1"/>
  <c r="F1717" i="1"/>
  <c r="H1717" i="1" s="1"/>
  <c r="F1718" i="1"/>
  <c r="H1718" i="1" s="1"/>
  <c r="F1719" i="1"/>
  <c r="H1719" i="1" s="1"/>
  <c r="F1720" i="1"/>
  <c r="H1720" i="1" s="1"/>
  <c r="F1721" i="1"/>
  <c r="H1721" i="1" s="1"/>
  <c r="F1722" i="1"/>
  <c r="H1722" i="1" s="1"/>
  <c r="F1723" i="1"/>
  <c r="H1723" i="1" s="1"/>
  <c r="F1724" i="1"/>
  <c r="H1724" i="1" s="1"/>
  <c r="F1725" i="1"/>
  <c r="H1725" i="1" s="1"/>
  <c r="F1726" i="1"/>
  <c r="H1726" i="1" s="1"/>
  <c r="F1727" i="1"/>
  <c r="H1727" i="1" s="1"/>
  <c r="F1728" i="1"/>
  <c r="H1728" i="1" s="1"/>
  <c r="F1729" i="1"/>
  <c r="H1729" i="1" s="1"/>
  <c r="F1730" i="1"/>
  <c r="H1730" i="1" s="1"/>
  <c r="F1731" i="1"/>
  <c r="H1731" i="1" s="1"/>
  <c r="F1732" i="1"/>
  <c r="H1732" i="1" s="1"/>
  <c r="F1733" i="1"/>
  <c r="H1733" i="1" s="1"/>
  <c r="F1734" i="1"/>
  <c r="H1734" i="1" s="1"/>
  <c r="F1735" i="1"/>
  <c r="H1735" i="1" s="1"/>
  <c r="F1736" i="1"/>
  <c r="H1736" i="1" s="1"/>
  <c r="F1737" i="1"/>
  <c r="H1737" i="1" s="1"/>
  <c r="F1738" i="1"/>
  <c r="H1738" i="1" s="1"/>
  <c r="F1739" i="1"/>
  <c r="H1739" i="1" s="1"/>
  <c r="F1740" i="1"/>
  <c r="H1740" i="1" s="1"/>
  <c r="F1741" i="1"/>
  <c r="H1741" i="1" s="1"/>
  <c r="F1742" i="1"/>
  <c r="H1742" i="1" s="1"/>
  <c r="F1743" i="1"/>
  <c r="H1743" i="1" s="1"/>
  <c r="F1744" i="1"/>
  <c r="H1744" i="1" s="1"/>
  <c r="F1745" i="1"/>
  <c r="H1745" i="1" s="1"/>
  <c r="F1746" i="1"/>
  <c r="H1746" i="1" s="1"/>
  <c r="F1747" i="1"/>
  <c r="H1747" i="1" s="1"/>
  <c r="F1748" i="1"/>
  <c r="H1748" i="1" s="1"/>
  <c r="F1749" i="1"/>
  <c r="H1749" i="1" s="1"/>
  <c r="F1750" i="1"/>
  <c r="H1750" i="1" s="1"/>
  <c r="F1751" i="1"/>
  <c r="H1751" i="1" s="1"/>
  <c r="F1752" i="1"/>
  <c r="H1752" i="1" s="1"/>
  <c r="F1753" i="1"/>
  <c r="H1753" i="1" s="1"/>
  <c r="F1754" i="1"/>
  <c r="H1754" i="1" s="1"/>
  <c r="F1755" i="1"/>
  <c r="H1755" i="1" s="1"/>
  <c r="F1756" i="1"/>
  <c r="H1756" i="1" s="1"/>
  <c r="F1757" i="1"/>
  <c r="H1757" i="1" s="1"/>
  <c r="F1758" i="1"/>
  <c r="H1758" i="1" s="1"/>
  <c r="F1759" i="1"/>
  <c r="H1759" i="1" s="1"/>
  <c r="F1760" i="1"/>
  <c r="H1760" i="1" s="1"/>
  <c r="F1761" i="1"/>
  <c r="H1761" i="1" s="1"/>
  <c r="F1762" i="1"/>
  <c r="H1762" i="1" s="1"/>
  <c r="F1763" i="1"/>
  <c r="H1763" i="1" s="1"/>
  <c r="F1764" i="1"/>
  <c r="H1764" i="1" s="1"/>
  <c r="F1765" i="1"/>
  <c r="H1765" i="1" s="1"/>
  <c r="F1766" i="1"/>
  <c r="H1766" i="1" s="1"/>
  <c r="F1767" i="1"/>
  <c r="H1767" i="1" s="1"/>
  <c r="F1768" i="1"/>
  <c r="H1768" i="1" s="1"/>
  <c r="F1769" i="1"/>
  <c r="H1769" i="1" s="1"/>
  <c r="F1770" i="1"/>
  <c r="H1770" i="1" s="1"/>
  <c r="F1771" i="1"/>
  <c r="H1771" i="1" s="1"/>
  <c r="F1772" i="1"/>
  <c r="H1772" i="1" s="1"/>
  <c r="F1773" i="1"/>
  <c r="H1773" i="1" s="1"/>
  <c r="F1774" i="1"/>
  <c r="H1774" i="1" s="1"/>
  <c r="F1775" i="1"/>
  <c r="H1775" i="1" s="1"/>
  <c r="F1776" i="1"/>
  <c r="H1776" i="1" s="1"/>
  <c r="F1777" i="1"/>
  <c r="H1777" i="1" s="1"/>
  <c r="F1778" i="1"/>
  <c r="H1778" i="1" s="1"/>
  <c r="F1779" i="1"/>
  <c r="H1779" i="1" s="1"/>
  <c r="F1780" i="1"/>
  <c r="H1780" i="1" s="1"/>
  <c r="F1781" i="1"/>
  <c r="H1781" i="1" s="1"/>
  <c r="F1782" i="1"/>
  <c r="H1782" i="1" s="1"/>
  <c r="F1783" i="1"/>
  <c r="H1783" i="1" s="1"/>
  <c r="F1784" i="1"/>
  <c r="H1784" i="1" s="1"/>
  <c r="F1785" i="1"/>
  <c r="H1785" i="1" s="1"/>
  <c r="F1786" i="1"/>
  <c r="H1786" i="1" s="1"/>
  <c r="F1787" i="1"/>
  <c r="H1787" i="1" s="1"/>
  <c r="F1788" i="1"/>
  <c r="H1788" i="1" s="1"/>
  <c r="F1789" i="1"/>
  <c r="H1789" i="1" s="1"/>
  <c r="F1790" i="1"/>
  <c r="H1790" i="1" s="1"/>
  <c r="F1791" i="1"/>
  <c r="H1791" i="1" s="1"/>
  <c r="F1792" i="1"/>
  <c r="H1792" i="1" s="1"/>
  <c r="F1793" i="1"/>
  <c r="H1793" i="1" s="1"/>
  <c r="F1794" i="1"/>
  <c r="H1794" i="1" s="1"/>
  <c r="F1795" i="1"/>
  <c r="H1795" i="1" s="1"/>
  <c r="F1796" i="1"/>
  <c r="H1796" i="1" s="1"/>
  <c r="F1797" i="1"/>
  <c r="H1797" i="1" s="1"/>
  <c r="F1798" i="1"/>
  <c r="H1798" i="1" s="1"/>
  <c r="F1799" i="1"/>
  <c r="H1799" i="1" s="1"/>
  <c r="F1800" i="1"/>
  <c r="H1800" i="1" s="1"/>
  <c r="F1801" i="1"/>
  <c r="H1801" i="1" s="1"/>
  <c r="F1802" i="1"/>
  <c r="H1802" i="1" s="1"/>
  <c r="F1803" i="1"/>
  <c r="H1803" i="1" s="1"/>
  <c r="F1804" i="1"/>
  <c r="H1804" i="1" s="1"/>
  <c r="F1805" i="1"/>
  <c r="H1805" i="1" s="1"/>
  <c r="F1806" i="1"/>
  <c r="H1806" i="1" s="1"/>
  <c r="F1807" i="1"/>
  <c r="H1807" i="1" s="1"/>
  <c r="F1808" i="1"/>
  <c r="H1808" i="1" s="1"/>
  <c r="F1809" i="1"/>
  <c r="H1809" i="1" s="1"/>
  <c r="F1810" i="1"/>
  <c r="H1810" i="1" s="1"/>
  <c r="F1811" i="1"/>
  <c r="H1811" i="1" s="1"/>
  <c r="F1812" i="1"/>
  <c r="H1812" i="1" s="1"/>
  <c r="F1813" i="1"/>
  <c r="H1813" i="1" s="1"/>
  <c r="F1814" i="1"/>
  <c r="H1814" i="1" s="1"/>
  <c r="F1815" i="1"/>
  <c r="H1815" i="1" s="1"/>
  <c r="F1816" i="1"/>
  <c r="H1816" i="1" s="1"/>
  <c r="F1817" i="1"/>
  <c r="H1817" i="1" s="1"/>
  <c r="F1818" i="1"/>
  <c r="H1818" i="1" s="1"/>
  <c r="F1819" i="1"/>
  <c r="H1819" i="1" s="1"/>
  <c r="F1820" i="1"/>
  <c r="H1820" i="1" s="1"/>
  <c r="F1821" i="1"/>
  <c r="H1821" i="1" s="1"/>
  <c r="F1822" i="1"/>
  <c r="H1822" i="1" s="1"/>
  <c r="F1823" i="1"/>
  <c r="H1823" i="1" s="1"/>
  <c r="F1824" i="1"/>
  <c r="H1824" i="1" s="1"/>
  <c r="F1825" i="1"/>
  <c r="H1825" i="1" s="1"/>
  <c r="F1826" i="1"/>
  <c r="H1826" i="1" s="1"/>
  <c r="F1827" i="1"/>
  <c r="H1827" i="1" s="1"/>
  <c r="F1828" i="1"/>
  <c r="H1828" i="1" s="1"/>
  <c r="F1829" i="1"/>
  <c r="H1829" i="1" s="1"/>
  <c r="F1830" i="1"/>
  <c r="H1830" i="1" s="1"/>
  <c r="F1831" i="1"/>
  <c r="H1831" i="1" s="1"/>
  <c r="F1832" i="1"/>
  <c r="H1832" i="1" s="1"/>
  <c r="F1833" i="1"/>
  <c r="H1833" i="1" s="1"/>
  <c r="F1834" i="1"/>
  <c r="H1834" i="1" s="1"/>
  <c r="F1835" i="1"/>
  <c r="H1835" i="1" s="1"/>
  <c r="F1836" i="1"/>
  <c r="H1836" i="1" s="1"/>
  <c r="F1837" i="1"/>
  <c r="H1837" i="1" s="1"/>
  <c r="F1838" i="1"/>
  <c r="H1838" i="1" s="1"/>
  <c r="F1839" i="1"/>
  <c r="H1839" i="1" s="1"/>
  <c r="F1840" i="1"/>
  <c r="H1840" i="1" s="1"/>
  <c r="F1841" i="1"/>
  <c r="H1841" i="1" s="1"/>
  <c r="F1842" i="1"/>
  <c r="H1842" i="1" s="1"/>
  <c r="F1843" i="1"/>
  <c r="H1843" i="1" s="1"/>
  <c r="F1844" i="1"/>
  <c r="H1844" i="1" s="1"/>
  <c r="F1845" i="1"/>
  <c r="H1845" i="1" s="1"/>
  <c r="F1846" i="1"/>
  <c r="H1846" i="1" s="1"/>
  <c r="F1847" i="1"/>
  <c r="H1847" i="1" s="1"/>
  <c r="F1848" i="1"/>
  <c r="H1848" i="1" s="1"/>
  <c r="F1849" i="1"/>
  <c r="H1849" i="1" s="1"/>
  <c r="F1850" i="1"/>
  <c r="H1850" i="1" s="1"/>
  <c r="F1851" i="1"/>
  <c r="H1851" i="1" s="1"/>
  <c r="F1852" i="1"/>
  <c r="H1852" i="1" s="1"/>
  <c r="F1853" i="1"/>
  <c r="H1853" i="1" s="1"/>
  <c r="F1854" i="1"/>
  <c r="H1854" i="1" s="1"/>
  <c r="F1855" i="1"/>
  <c r="H1855" i="1" s="1"/>
  <c r="F1856" i="1"/>
  <c r="H1856" i="1" s="1"/>
  <c r="F1857" i="1"/>
  <c r="H1857" i="1" s="1"/>
  <c r="F1858" i="1"/>
  <c r="H1858" i="1" s="1"/>
  <c r="F1859" i="1"/>
  <c r="H1859" i="1" s="1"/>
  <c r="F1860" i="1"/>
  <c r="H1860" i="1" s="1"/>
  <c r="F1861" i="1"/>
  <c r="H1861" i="1" s="1"/>
  <c r="F1862" i="1"/>
  <c r="H1862" i="1" s="1"/>
  <c r="F1863" i="1"/>
  <c r="H1863" i="1" s="1"/>
  <c r="F1864" i="1"/>
  <c r="H1864" i="1" s="1"/>
  <c r="F1865" i="1"/>
  <c r="H1865" i="1" s="1"/>
  <c r="F1866" i="1"/>
  <c r="H1866" i="1" s="1"/>
  <c r="F1867" i="1"/>
  <c r="H1867" i="1" s="1"/>
  <c r="F1868" i="1"/>
  <c r="H1868" i="1" s="1"/>
  <c r="F1869" i="1"/>
  <c r="H1869" i="1" s="1"/>
  <c r="F1870" i="1"/>
  <c r="H1870" i="1" s="1"/>
  <c r="F1871" i="1"/>
  <c r="H1871" i="1" s="1"/>
  <c r="F1872" i="1"/>
  <c r="H1872" i="1" s="1"/>
  <c r="F1873" i="1"/>
  <c r="H1873" i="1" s="1"/>
  <c r="F1874" i="1"/>
  <c r="H1874" i="1" s="1"/>
  <c r="F1875" i="1"/>
  <c r="H1875" i="1" s="1"/>
  <c r="F1876" i="1"/>
  <c r="H1876" i="1" s="1"/>
  <c r="F1877" i="1"/>
  <c r="H1877" i="1" s="1"/>
  <c r="F1878" i="1"/>
  <c r="H1878" i="1" s="1"/>
  <c r="F1879" i="1"/>
  <c r="H1879" i="1" s="1"/>
  <c r="F1880" i="1"/>
  <c r="H1880" i="1" s="1"/>
  <c r="F1881" i="1"/>
  <c r="H1881" i="1" s="1"/>
  <c r="F1882" i="1"/>
  <c r="H1882" i="1" s="1"/>
  <c r="F1883" i="1"/>
  <c r="H1883" i="1" s="1"/>
  <c r="F1884" i="1"/>
  <c r="H1884" i="1" s="1"/>
  <c r="F1885" i="1"/>
  <c r="H1885" i="1" s="1"/>
  <c r="F1886" i="1"/>
  <c r="H1886" i="1" s="1"/>
  <c r="F1887" i="1"/>
  <c r="H1887" i="1" s="1"/>
  <c r="F1888" i="1"/>
  <c r="H1888" i="1" s="1"/>
  <c r="F1889" i="1"/>
  <c r="H1889" i="1" s="1"/>
  <c r="F1890" i="1"/>
  <c r="H1890" i="1" s="1"/>
  <c r="F1891" i="1"/>
  <c r="H1891" i="1" s="1"/>
  <c r="F1892" i="1"/>
  <c r="H1892" i="1" s="1"/>
  <c r="F1893" i="1"/>
  <c r="H1893" i="1" s="1"/>
  <c r="F1894" i="1"/>
  <c r="H1894" i="1" s="1"/>
  <c r="F1895" i="1"/>
  <c r="H1895" i="1" s="1"/>
  <c r="F1896" i="1"/>
  <c r="H1896" i="1" s="1"/>
  <c r="F1897" i="1"/>
  <c r="H1897" i="1" s="1"/>
  <c r="F1898" i="1"/>
  <c r="H1898" i="1" s="1"/>
  <c r="F1899" i="1"/>
  <c r="H1899" i="1" s="1"/>
  <c r="F1900" i="1"/>
  <c r="H1900" i="1" s="1"/>
  <c r="F1901" i="1"/>
  <c r="H1901" i="1" s="1"/>
  <c r="F1902" i="1"/>
  <c r="H1902" i="1" s="1"/>
  <c r="F1903" i="1"/>
  <c r="H1903" i="1" s="1"/>
  <c r="F1904" i="1"/>
  <c r="H1904" i="1" s="1"/>
  <c r="F1905" i="1"/>
  <c r="H1905" i="1" s="1"/>
  <c r="F1906" i="1"/>
  <c r="H1906" i="1" s="1"/>
  <c r="F1907" i="1"/>
  <c r="H1907" i="1" s="1"/>
  <c r="F1908" i="1"/>
  <c r="H1908" i="1" s="1"/>
  <c r="F1909" i="1"/>
  <c r="H1909" i="1" s="1"/>
  <c r="F1910" i="1"/>
  <c r="H1910" i="1" s="1"/>
  <c r="F1911" i="1"/>
  <c r="H1911" i="1" s="1"/>
  <c r="F1912" i="1"/>
  <c r="H1912" i="1" s="1"/>
  <c r="F1913" i="1"/>
  <c r="H1913" i="1" s="1"/>
  <c r="F1914" i="1"/>
  <c r="H1914" i="1" s="1"/>
  <c r="F1915" i="1"/>
  <c r="H1915" i="1" s="1"/>
  <c r="F1916" i="1"/>
  <c r="H1916" i="1" s="1"/>
  <c r="F1917" i="1"/>
  <c r="H1917" i="1" s="1"/>
  <c r="F1918" i="1"/>
  <c r="H1918" i="1" s="1"/>
  <c r="F1919" i="1"/>
  <c r="H1919" i="1" s="1"/>
  <c r="F1920" i="1"/>
  <c r="H1920" i="1" s="1"/>
  <c r="F1921" i="1"/>
  <c r="H1921" i="1" s="1"/>
  <c r="F1922" i="1"/>
  <c r="H1922" i="1" s="1"/>
  <c r="F1923" i="1"/>
  <c r="H1923" i="1" s="1"/>
  <c r="F1924" i="1"/>
  <c r="H1924" i="1" s="1"/>
  <c r="F1925" i="1"/>
  <c r="H1925" i="1" s="1"/>
  <c r="F1926" i="1"/>
  <c r="H1926" i="1" s="1"/>
  <c r="F1927" i="1"/>
  <c r="H1927" i="1" s="1"/>
  <c r="F1928" i="1"/>
  <c r="H1928" i="1" s="1"/>
  <c r="F1929" i="1"/>
  <c r="H1929" i="1" s="1"/>
  <c r="F1930" i="1"/>
  <c r="H1930" i="1" s="1"/>
  <c r="F1931" i="1"/>
  <c r="H1931" i="1" s="1"/>
  <c r="F1932" i="1"/>
  <c r="H1932" i="1" s="1"/>
  <c r="F1933" i="1"/>
  <c r="H1933" i="1" s="1"/>
  <c r="F1934" i="1"/>
  <c r="H1934" i="1" s="1"/>
  <c r="F1935" i="1"/>
  <c r="H1935" i="1" s="1"/>
  <c r="F1936" i="1"/>
  <c r="H1936" i="1" s="1"/>
  <c r="F1937" i="1"/>
  <c r="H1937" i="1" s="1"/>
  <c r="F1938" i="1"/>
  <c r="H1938" i="1" s="1"/>
  <c r="F1939" i="1"/>
  <c r="H1939" i="1" s="1"/>
  <c r="F1940" i="1"/>
  <c r="H1940" i="1" s="1"/>
  <c r="F1941" i="1"/>
  <c r="H1941" i="1" s="1"/>
  <c r="F1942" i="1"/>
  <c r="H1942" i="1" s="1"/>
  <c r="F1943" i="1"/>
  <c r="H1943" i="1" s="1"/>
  <c r="F1944" i="1"/>
  <c r="H1944" i="1" s="1"/>
  <c r="F1945" i="1"/>
  <c r="H1945" i="1" s="1"/>
  <c r="F1946" i="1"/>
  <c r="H1946" i="1" s="1"/>
  <c r="F1947" i="1"/>
  <c r="H1947" i="1" s="1"/>
  <c r="F1948" i="1"/>
  <c r="H1948" i="1" s="1"/>
  <c r="F1949" i="1"/>
  <c r="H1949" i="1" s="1"/>
  <c r="F1950" i="1"/>
  <c r="H1950" i="1" s="1"/>
  <c r="F1951" i="1"/>
  <c r="H1951" i="1" s="1"/>
  <c r="F1952" i="1"/>
  <c r="H1952" i="1" s="1"/>
  <c r="F1953" i="1"/>
  <c r="H1953" i="1" s="1"/>
  <c r="F1954" i="1"/>
  <c r="H1954" i="1" s="1"/>
  <c r="F1955" i="1"/>
  <c r="H1955" i="1" s="1"/>
  <c r="F1956" i="1"/>
  <c r="H1956" i="1" s="1"/>
  <c r="F1957" i="1"/>
  <c r="H1957" i="1" s="1"/>
  <c r="F1958" i="1"/>
  <c r="H1958" i="1" s="1"/>
  <c r="F1959" i="1"/>
  <c r="H1959" i="1" s="1"/>
  <c r="F1960" i="1"/>
  <c r="H1960" i="1" s="1"/>
  <c r="F1961" i="1"/>
  <c r="H1961" i="1" s="1"/>
  <c r="F1962" i="1"/>
  <c r="H1962" i="1" s="1"/>
  <c r="F1963" i="1"/>
  <c r="H1963" i="1" s="1"/>
  <c r="F1964" i="1"/>
  <c r="H1964" i="1" s="1"/>
  <c r="F1965" i="1"/>
  <c r="H1965" i="1" s="1"/>
  <c r="F1966" i="1"/>
  <c r="H1966" i="1" s="1"/>
  <c r="F1967" i="1"/>
  <c r="H1967" i="1" s="1"/>
  <c r="F1968" i="1"/>
  <c r="H1968" i="1" s="1"/>
  <c r="F1969" i="1"/>
  <c r="H1969" i="1" s="1"/>
  <c r="F1970" i="1"/>
  <c r="H1970" i="1" s="1"/>
  <c r="F1971" i="1"/>
  <c r="H1971" i="1" s="1"/>
  <c r="F1972" i="1"/>
  <c r="H1972" i="1" s="1"/>
  <c r="F1973" i="1"/>
  <c r="H1973" i="1" s="1"/>
  <c r="F1974" i="1"/>
  <c r="H1974" i="1" s="1"/>
  <c r="F1975" i="1"/>
  <c r="H1975" i="1" s="1"/>
  <c r="F1976" i="1"/>
  <c r="H1976" i="1" s="1"/>
  <c r="F1977" i="1"/>
  <c r="H1977" i="1" s="1"/>
  <c r="F1978" i="1"/>
  <c r="H1978" i="1" s="1"/>
  <c r="F1979" i="1"/>
  <c r="H1979" i="1" s="1"/>
  <c r="F1980" i="1"/>
  <c r="H1980" i="1" s="1"/>
  <c r="F1981" i="1"/>
  <c r="H1981" i="1" s="1"/>
  <c r="F1982" i="1"/>
  <c r="H1982" i="1" s="1"/>
  <c r="F1983" i="1"/>
  <c r="H1983" i="1" s="1"/>
  <c r="F1984" i="1"/>
  <c r="H1984" i="1" s="1"/>
  <c r="F1985" i="1"/>
  <c r="H1985" i="1" s="1"/>
  <c r="F1986" i="1"/>
  <c r="H1986" i="1" s="1"/>
  <c r="F1987" i="1"/>
  <c r="H1987" i="1" s="1"/>
  <c r="F1988" i="1"/>
  <c r="H1988" i="1" s="1"/>
  <c r="F1989" i="1"/>
  <c r="H1989" i="1" s="1"/>
  <c r="F1990" i="1"/>
  <c r="H1990" i="1" s="1"/>
  <c r="F1991" i="1"/>
  <c r="H1991" i="1" s="1"/>
  <c r="F1992" i="1"/>
  <c r="H1992" i="1" s="1"/>
  <c r="F1993" i="1"/>
  <c r="H1993" i="1" s="1"/>
  <c r="F1994" i="1"/>
  <c r="H1994" i="1" s="1"/>
  <c r="F1995" i="1"/>
  <c r="H1995" i="1" s="1"/>
  <c r="F1996" i="1"/>
  <c r="H1996" i="1" s="1"/>
  <c r="F1997" i="1"/>
  <c r="H1997" i="1" s="1"/>
  <c r="F1998" i="1"/>
  <c r="H1998" i="1" s="1"/>
  <c r="F1999" i="1"/>
  <c r="H1999" i="1" s="1"/>
  <c r="F2000" i="1"/>
  <c r="H2000" i="1" s="1"/>
  <c r="F2001" i="1"/>
  <c r="H2001" i="1" s="1"/>
  <c r="F2002" i="1"/>
  <c r="H2002" i="1" s="1"/>
  <c r="F2003" i="1"/>
  <c r="H2003" i="1" s="1"/>
  <c r="F2004" i="1"/>
  <c r="H2004" i="1" s="1"/>
  <c r="F2005" i="1"/>
  <c r="H2005" i="1" s="1"/>
  <c r="F2006" i="1"/>
  <c r="H2006" i="1" s="1"/>
  <c r="F2007" i="1"/>
  <c r="H2007" i="1" s="1"/>
  <c r="F2008" i="1"/>
  <c r="H2008" i="1" s="1"/>
  <c r="F2009" i="1"/>
  <c r="H2009" i="1" s="1"/>
  <c r="F2010" i="1"/>
  <c r="H2010" i="1" s="1"/>
  <c r="F2011" i="1"/>
  <c r="H2011" i="1" s="1"/>
  <c r="F2012" i="1"/>
  <c r="H2012" i="1" s="1"/>
  <c r="F2013" i="1"/>
  <c r="H2013" i="1" s="1"/>
  <c r="F2014" i="1"/>
  <c r="H2014" i="1" s="1"/>
  <c r="F2015" i="1"/>
  <c r="H2015" i="1" s="1"/>
  <c r="F2016" i="1"/>
  <c r="H2016" i="1" s="1"/>
  <c r="F2017" i="1"/>
  <c r="H2017" i="1" s="1"/>
  <c r="F2018" i="1"/>
  <c r="H2018" i="1" s="1"/>
  <c r="F2019" i="1"/>
  <c r="H2019" i="1" s="1"/>
  <c r="F2020" i="1"/>
  <c r="H2020" i="1" s="1"/>
  <c r="F2021" i="1"/>
  <c r="H2021" i="1" s="1"/>
  <c r="F2022" i="1"/>
  <c r="H2022" i="1" s="1"/>
  <c r="F2023" i="1"/>
  <c r="H2023" i="1" s="1"/>
  <c r="F2024" i="1"/>
  <c r="H2024" i="1" s="1"/>
  <c r="F2025" i="1"/>
  <c r="H2025" i="1" s="1"/>
  <c r="F2026" i="1"/>
  <c r="H2026" i="1" s="1"/>
  <c r="F2027" i="1"/>
  <c r="H2027" i="1" s="1"/>
  <c r="F2028" i="1"/>
  <c r="H2028" i="1" s="1"/>
  <c r="F2029" i="1"/>
  <c r="H2029" i="1" s="1"/>
  <c r="F2030" i="1"/>
  <c r="H2030" i="1" s="1"/>
  <c r="F2031" i="1"/>
  <c r="H2031" i="1" s="1"/>
  <c r="F2032" i="1"/>
  <c r="H2032" i="1" s="1"/>
  <c r="F2033" i="1"/>
  <c r="H2033" i="1" s="1"/>
  <c r="F2034" i="1"/>
  <c r="H2034" i="1" s="1"/>
  <c r="F2035" i="1"/>
  <c r="H2035" i="1" s="1"/>
  <c r="F2036" i="1"/>
  <c r="H2036" i="1" s="1"/>
  <c r="F2037" i="1"/>
  <c r="H2037" i="1" s="1"/>
  <c r="F2038" i="1"/>
  <c r="H2038" i="1" s="1"/>
  <c r="F2039" i="1"/>
  <c r="H2039" i="1" s="1"/>
  <c r="F2040" i="1"/>
  <c r="H2040" i="1" s="1"/>
  <c r="F2041" i="1"/>
  <c r="H2041" i="1" s="1"/>
  <c r="F2042" i="1"/>
  <c r="H2042" i="1" s="1"/>
  <c r="F2043" i="1"/>
  <c r="H2043" i="1" s="1"/>
  <c r="F2044" i="1"/>
  <c r="H2044" i="1" s="1"/>
  <c r="F2045" i="1"/>
  <c r="H2045" i="1" s="1"/>
  <c r="F2046" i="1"/>
  <c r="H2046" i="1" s="1"/>
  <c r="F2047" i="1"/>
  <c r="H2047" i="1" s="1"/>
  <c r="F2048" i="1"/>
  <c r="H2048" i="1" s="1"/>
  <c r="F2049" i="1"/>
  <c r="H2049" i="1" s="1"/>
  <c r="F2050" i="1"/>
  <c r="H2050" i="1" s="1"/>
  <c r="F2051" i="1"/>
  <c r="H2051" i="1" s="1"/>
  <c r="F2052" i="1"/>
  <c r="H2052" i="1" s="1"/>
  <c r="F2053" i="1"/>
  <c r="H2053" i="1" s="1"/>
  <c r="F2054" i="1"/>
  <c r="H2054" i="1" s="1"/>
  <c r="F2055" i="1"/>
  <c r="H2055" i="1" s="1"/>
  <c r="F2056" i="1"/>
  <c r="H2056" i="1" s="1"/>
  <c r="F2057" i="1"/>
  <c r="H2057" i="1" s="1"/>
  <c r="F2058" i="1"/>
  <c r="H2058" i="1" s="1"/>
  <c r="F2059" i="1"/>
  <c r="H2059" i="1" s="1"/>
  <c r="F2060" i="1"/>
  <c r="H2060" i="1" s="1"/>
  <c r="F2061" i="1"/>
  <c r="H2061" i="1" s="1"/>
  <c r="F2062" i="1"/>
  <c r="H2062" i="1" s="1"/>
  <c r="F2063" i="1"/>
  <c r="H2063" i="1" s="1"/>
  <c r="F2064" i="1"/>
  <c r="H2064" i="1" s="1"/>
  <c r="F2065" i="1"/>
  <c r="H2065" i="1" s="1"/>
  <c r="F2066" i="1"/>
  <c r="H2066" i="1" s="1"/>
  <c r="F2067" i="1"/>
  <c r="H2067" i="1" s="1"/>
  <c r="F2068" i="1"/>
  <c r="H2068" i="1" s="1"/>
  <c r="F2069" i="1"/>
  <c r="H2069" i="1" s="1"/>
  <c r="F2070" i="1"/>
  <c r="H2070" i="1" s="1"/>
  <c r="F2071" i="1"/>
  <c r="H2071" i="1" s="1"/>
  <c r="F2072" i="1"/>
  <c r="H2072" i="1" s="1"/>
  <c r="F2073" i="1"/>
  <c r="H2073" i="1" s="1"/>
  <c r="F2074" i="1"/>
  <c r="H2074" i="1" s="1"/>
  <c r="F2075" i="1"/>
  <c r="H2075" i="1" s="1"/>
  <c r="F2076" i="1"/>
  <c r="H2076" i="1" s="1"/>
  <c r="F2077" i="1"/>
  <c r="H2077" i="1" s="1"/>
  <c r="F2078" i="1"/>
  <c r="H2078" i="1" s="1"/>
  <c r="F2079" i="1"/>
  <c r="H2079" i="1" s="1"/>
  <c r="F2080" i="1"/>
  <c r="H2080" i="1" s="1"/>
  <c r="F2081" i="1"/>
  <c r="H2081" i="1" s="1"/>
  <c r="F2082" i="1"/>
  <c r="H2082" i="1" s="1"/>
  <c r="F2083" i="1"/>
  <c r="H2083" i="1" s="1"/>
  <c r="F2084" i="1"/>
  <c r="H2084" i="1" s="1"/>
  <c r="F2085" i="1"/>
  <c r="H2085" i="1" s="1"/>
  <c r="F2086" i="1"/>
  <c r="H2086" i="1" s="1"/>
  <c r="F2087" i="1"/>
  <c r="H2087" i="1" s="1"/>
  <c r="F2088" i="1"/>
  <c r="H2088" i="1" s="1"/>
  <c r="F2089" i="1"/>
  <c r="H2089" i="1" s="1"/>
  <c r="F2090" i="1"/>
  <c r="H2090" i="1" s="1"/>
  <c r="F2091" i="1"/>
  <c r="H2091" i="1" s="1"/>
  <c r="F2092" i="1"/>
  <c r="H2092" i="1" s="1"/>
  <c r="F2093" i="1"/>
  <c r="H2093" i="1" s="1"/>
  <c r="F2094" i="1"/>
  <c r="H2094" i="1" s="1"/>
  <c r="F2095" i="1"/>
  <c r="H2095" i="1" s="1"/>
  <c r="F2096" i="1"/>
  <c r="H2096" i="1" s="1"/>
  <c r="F2097" i="1"/>
  <c r="H2097" i="1" s="1"/>
  <c r="F2098" i="1"/>
  <c r="H2098" i="1" s="1"/>
  <c r="F2099" i="1"/>
  <c r="H2099" i="1" s="1"/>
  <c r="F2100" i="1"/>
  <c r="H2100" i="1" s="1"/>
  <c r="F2101" i="1"/>
  <c r="H2101" i="1" s="1"/>
  <c r="F2102" i="1"/>
  <c r="H2102" i="1" s="1"/>
  <c r="F2103" i="1"/>
  <c r="H2103" i="1" s="1"/>
  <c r="F2104" i="1"/>
  <c r="H2104" i="1" s="1"/>
  <c r="F2105" i="1"/>
  <c r="H2105" i="1" s="1"/>
  <c r="F2106" i="1"/>
  <c r="H2106" i="1" s="1"/>
  <c r="F2107" i="1"/>
  <c r="H2107" i="1" s="1"/>
  <c r="F2108" i="1"/>
  <c r="H2108" i="1" s="1"/>
  <c r="F2109" i="1"/>
  <c r="H2109" i="1" s="1"/>
  <c r="F2110" i="1"/>
  <c r="H2110" i="1" s="1"/>
  <c r="F2111" i="1"/>
  <c r="H2111" i="1" s="1"/>
  <c r="F2112" i="1"/>
  <c r="H2112" i="1" s="1"/>
  <c r="F2113" i="1"/>
  <c r="H2113" i="1" s="1"/>
  <c r="F2114" i="1"/>
  <c r="H2114" i="1" s="1"/>
  <c r="F2115" i="1"/>
  <c r="H2115" i="1" s="1"/>
  <c r="F2116" i="1"/>
  <c r="H2116" i="1" s="1"/>
  <c r="F2117" i="1"/>
  <c r="H2117" i="1" s="1"/>
  <c r="F2118" i="1"/>
  <c r="H2118" i="1" s="1"/>
  <c r="F2119" i="1"/>
  <c r="H2119" i="1" s="1"/>
  <c r="F2120" i="1"/>
  <c r="H2120" i="1" s="1"/>
  <c r="F2121" i="1"/>
  <c r="H2121" i="1" s="1"/>
  <c r="F2122" i="1"/>
  <c r="H2122" i="1" s="1"/>
  <c r="F2123" i="1"/>
  <c r="H2123" i="1" s="1"/>
  <c r="F2124" i="1"/>
  <c r="H2124" i="1" s="1"/>
  <c r="F2125" i="1"/>
  <c r="H2125" i="1" s="1"/>
  <c r="F2126" i="1"/>
  <c r="H2126" i="1" s="1"/>
  <c r="F2127" i="1"/>
  <c r="H2127" i="1" s="1"/>
  <c r="F2128" i="1"/>
  <c r="H2128" i="1" s="1"/>
  <c r="F2129" i="1"/>
  <c r="H2129" i="1" s="1"/>
  <c r="F2130" i="1"/>
  <c r="H2130" i="1" s="1"/>
  <c r="F2131" i="1"/>
  <c r="H2131" i="1" s="1"/>
  <c r="F2132" i="1"/>
  <c r="H2132" i="1" s="1"/>
  <c r="F2133" i="1"/>
  <c r="H2133" i="1" s="1"/>
  <c r="F2134" i="1"/>
  <c r="H2134" i="1" s="1"/>
  <c r="F2135" i="1"/>
  <c r="H2135" i="1" s="1"/>
  <c r="F2136" i="1"/>
  <c r="H2136" i="1" s="1"/>
  <c r="F2137" i="1"/>
  <c r="H2137" i="1" s="1"/>
  <c r="F2138" i="1"/>
  <c r="H2138" i="1" s="1"/>
  <c r="F2139" i="1"/>
  <c r="H2139" i="1" s="1"/>
  <c r="F2140" i="1"/>
  <c r="H2140" i="1" s="1"/>
  <c r="F2141" i="1"/>
  <c r="H2141" i="1" s="1"/>
  <c r="F2142" i="1"/>
  <c r="H2142" i="1" s="1"/>
  <c r="F2143" i="1"/>
  <c r="H2143" i="1" s="1"/>
  <c r="F2144" i="1"/>
  <c r="H2144" i="1" s="1"/>
  <c r="F2145" i="1"/>
  <c r="H2145" i="1" s="1"/>
  <c r="F2146" i="1"/>
  <c r="H2146" i="1" s="1"/>
  <c r="F2147" i="1"/>
  <c r="H2147" i="1" s="1"/>
  <c r="F2148" i="1"/>
  <c r="H2148" i="1" s="1"/>
  <c r="F2149" i="1"/>
  <c r="H2149" i="1" s="1"/>
  <c r="F2150" i="1"/>
  <c r="H2150" i="1" s="1"/>
  <c r="F2151" i="1"/>
  <c r="H2151" i="1" s="1"/>
  <c r="F2152" i="1"/>
  <c r="H2152" i="1" s="1"/>
  <c r="F2153" i="1"/>
  <c r="H2153" i="1" s="1"/>
  <c r="F2154" i="1"/>
  <c r="H2154" i="1" s="1"/>
  <c r="F2155" i="1"/>
  <c r="H2155" i="1" s="1"/>
  <c r="F2156" i="1"/>
  <c r="H2156" i="1" s="1"/>
  <c r="F2157" i="1"/>
  <c r="H2157" i="1" s="1"/>
  <c r="F2158" i="1"/>
  <c r="H2158" i="1" s="1"/>
  <c r="F2159" i="1"/>
  <c r="H2159" i="1" s="1"/>
  <c r="F2160" i="1"/>
  <c r="H2160" i="1" s="1"/>
  <c r="F2161" i="1"/>
  <c r="H2161" i="1" s="1"/>
  <c r="F2162" i="1"/>
  <c r="H2162" i="1" s="1"/>
  <c r="F2163" i="1"/>
  <c r="H2163" i="1" s="1"/>
  <c r="F2164" i="1"/>
  <c r="H2164" i="1" s="1"/>
  <c r="F2165" i="1"/>
  <c r="H2165" i="1" s="1"/>
  <c r="F2166" i="1"/>
  <c r="H2166" i="1" s="1"/>
  <c r="F2167" i="1"/>
  <c r="H2167" i="1" s="1"/>
  <c r="F2168" i="1"/>
  <c r="H2168" i="1" s="1"/>
  <c r="F2169" i="1"/>
  <c r="H2169" i="1" s="1"/>
  <c r="F2170" i="1"/>
  <c r="H2170" i="1" s="1"/>
  <c r="F2171" i="1"/>
  <c r="H2171" i="1" s="1"/>
  <c r="F2172" i="1"/>
  <c r="H2172" i="1" s="1"/>
  <c r="F2173" i="1"/>
  <c r="H2173" i="1" s="1"/>
  <c r="F2174" i="1"/>
  <c r="H2174" i="1" s="1"/>
  <c r="F2175" i="1"/>
  <c r="H2175" i="1" s="1"/>
  <c r="F2176" i="1"/>
  <c r="H2176" i="1" s="1"/>
  <c r="F2177" i="1"/>
  <c r="H2177" i="1" s="1"/>
  <c r="F2178" i="1"/>
  <c r="H2178" i="1" s="1"/>
  <c r="F2179" i="1"/>
  <c r="H2179" i="1" s="1"/>
  <c r="F2180" i="1"/>
  <c r="H2180" i="1" s="1"/>
  <c r="F2181" i="1"/>
  <c r="H2181" i="1" s="1"/>
  <c r="F2182" i="1"/>
  <c r="H2182" i="1" s="1"/>
  <c r="F2183" i="1"/>
  <c r="H2183" i="1" s="1"/>
  <c r="F2184" i="1"/>
  <c r="H2184" i="1" s="1"/>
  <c r="F2185" i="1"/>
  <c r="H2185" i="1" s="1"/>
  <c r="F2186" i="1"/>
  <c r="H2186" i="1" s="1"/>
  <c r="F2187" i="1"/>
  <c r="H2187" i="1" s="1"/>
  <c r="F2188" i="1"/>
  <c r="H2188" i="1" s="1"/>
  <c r="F2189" i="1"/>
  <c r="H2189" i="1" s="1"/>
  <c r="F2190" i="1"/>
  <c r="H2190" i="1" s="1"/>
  <c r="F2191" i="1"/>
  <c r="H2191" i="1" s="1"/>
  <c r="F2192" i="1"/>
  <c r="H2192" i="1" s="1"/>
  <c r="F2193" i="1"/>
  <c r="H2193" i="1" s="1"/>
  <c r="F2194" i="1"/>
  <c r="H2194" i="1" s="1"/>
  <c r="F2195" i="1"/>
  <c r="H2195" i="1" s="1"/>
  <c r="F2196" i="1"/>
  <c r="H2196" i="1" s="1"/>
  <c r="F2197" i="1"/>
  <c r="H2197" i="1" s="1"/>
  <c r="F2198" i="1"/>
  <c r="H2198" i="1" s="1"/>
  <c r="F2199" i="1"/>
  <c r="H2199" i="1" s="1"/>
  <c r="F2200" i="1"/>
  <c r="H2200" i="1" s="1"/>
  <c r="F2201" i="1"/>
  <c r="H2201" i="1" s="1"/>
  <c r="F2202" i="1"/>
  <c r="H2202" i="1" s="1"/>
  <c r="F2203" i="1"/>
  <c r="H2203" i="1" s="1"/>
  <c r="F2204" i="1"/>
  <c r="H2204" i="1" s="1"/>
  <c r="F2205" i="1"/>
  <c r="H2205" i="1" s="1"/>
  <c r="F2206" i="1"/>
  <c r="H2206" i="1" s="1"/>
  <c r="F2207" i="1"/>
  <c r="H2207" i="1" s="1"/>
  <c r="F2208" i="1"/>
  <c r="H2208" i="1" s="1"/>
  <c r="F2209" i="1"/>
  <c r="H2209" i="1" s="1"/>
  <c r="F2210" i="1"/>
  <c r="H2210" i="1" s="1"/>
  <c r="F2211" i="1"/>
  <c r="H2211" i="1" s="1"/>
  <c r="F2212" i="1"/>
  <c r="H2212" i="1" s="1"/>
  <c r="F2213" i="1"/>
  <c r="H2213" i="1" s="1"/>
  <c r="F2214" i="1"/>
  <c r="H2214" i="1" s="1"/>
  <c r="F2215" i="1"/>
  <c r="H2215" i="1" s="1"/>
  <c r="F2216" i="1"/>
  <c r="H2216" i="1" s="1"/>
  <c r="F2217" i="1"/>
  <c r="H2217" i="1" s="1"/>
  <c r="F2218" i="1"/>
  <c r="H2218" i="1" s="1"/>
  <c r="F2219" i="1"/>
  <c r="H2219" i="1" s="1"/>
  <c r="F2220" i="1"/>
  <c r="H2220" i="1" s="1"/>
  <c r="F2221" i="1"/>
  <c r="H2221" i="1" s="1"/>
  <c r="F2222" i="1"/>
  <c r="H2222" i="1" s="1"/>
  <c r="F2223" i="1"/>
  <c r="H2223" i="1" s="1"/>
  <c r="F2224" i="1"/>
  <c r="H2224" i="1" s="1"/>
  <c r="F2225" i="1"/>
  <c r="H2225" i="1" s="1"/>
  <c r="F2226" i="1"/>
  <c r="H2226" i="1" s="1"/>
  <c r="F2227" i="1"/>
  <c r="H2227" i="1" s="1"/>
  <c r="F2228" i="1"/>
  <c r="H2228" i="1" s="1"/>
  <c r="F2229" i="1"/>
  <c r="H2229" i="1" s="1"/>
  <c r="F2230" i="1"/>
  <c r="H2230" i="1" s="1"/>
  <c r="F2231" i="1"/>
  <c r="H2231" i="1" s="1"/>
  <c r="F2232" i="1"/>
  <c r="H2232" i="1" s="1"/>
  <c r="F2233" i="1"/>
  <c r="H2233" i="1" s="1"/>
  <c r="F2234" i="1"/>
  <c r="H2234" i="1" s="1"/>
  <c r="F2235" i="1"/>
  <c r="H2235" i="1" s="1"/>
  <c r="F2236" i="1"/>
  <c r="H2236" i="1" s="1"/>
  <c r="F2237" i="1"/>
  <c r="H2237" i="1" s="1"/>
  <c r="F2238" i="1"/>
  <c r="H2238" i="1" s="1"/>
  <c r="F2239" i="1"/>
  <c r="H2239" i="1" s="1"/>
  <c r="F2240" i="1"/>
  <c r="H2240" i="1" s="1"/>
  <c r="F2241" i="1"/>
  <c r="H2241" i="1" s="1"/>
  <c r="F2242" i="1"/>
  <c r="H2242" i="1" s="1"/>
  <c r="F2243" i="1"/>
  <c r="H2243" i="1" s="1"/>
  <c r="F2244" i="1"/>
  <c r="H2244" i="1" s="1"/>
  <c r="F2245" i="1"/>
  <c r="H2245" i="1" s="1"/>
  <c r="F2246" i="1"/>
  <c r="H2246" i="1" s="1"/>
  <c r="F2247" i="1"/>
  <c r="H2247" i="1" s="1"/>
  <c r="F2248" i="1"/>
  <c r="H2248" i="1" s="1"/>
  <c r="F2249" i="1"/>
  <c r="H2249" i="1" s="1"/>
  <c r="F2250" i="1"/>
  <c r="H2250" i="1" s="1"/>
  <c r="F2251" i="1"/>
  <c r="H2251" i="1" s="1"/>
  <c r="F2252" i="1"/>
  <c r="H2252" i="1" s="1"/>
  <c r="F2253" i="1"/>
  <c r="H2253" i="1" s="1"/>
  <c r="F2254" i="1"/>
  <c r="H2254" i="1" s="1"/>
  <c r="F2255" i="1"/>
  <c r="H2255" i="1" s="1"/>
  <c r="F2256" i="1"/>
  <c r="H2256" i="1" s="1"/>
  <c r="F2257" i="1"/>
  <c r="H2257" i="1" s="1"/>
  <c r="F2258" i="1"/>
  <c r="H2258" i="1" s="1"/>
  <c r="F2259" i="1"/>
  <c r="H2259" i="1" s="1"/>
  <c r="F2260" i="1"/>
  <c r="H2260" i="1" s="1"/>
  <c r="F2261" i="1"/>
  <c r="H2261" i="1" s="1"/>
  <c r="F2262" i="1"/>
  <c r="H2262" i="1" s="1"/>
  <c r="F2263" i="1"/>
  <c r="H2263" i="1" s="1"/>
  <c r="F2264" i="1"/>
  <c r="H2264" i="1" s="1"/>
  <c r="F2265" i="1"/>
  <c r="H2265" i="1" s="1"/>
  <c r="F2266" i="1"/>
  <c r="H2266" i="1" s="1"/>
  <c r="F2267" i="1"/>
  <c r="H2267" i="1" s="1"/>
  <c r="F2268" i="1"/>
  <c r="H2268" i="1" s="1"/>
  <c r="F2269" i="1"/>
  <c r="H2269" i="1" s="1"/>
  <c r="F2270" i="1"/>
  <c r="H2270" i="1" s="1"/>
  <c r="F2271" i="1"/>
  <c r="H2271" i="1" s="1"/>
  <c r="F2272" i="1"/>
  <c r="H2272" i="1" s="1"/>
  <c r="F2273" i="1"/>
  <c r="H2273" i="1" s="1"/>
  <c r="F2274" i="1"/>
  <c r="H2274" i="1" s="1"/>
  <c r="F2275" i="1"/>
  <c r="H2275" i="1" s="1"/>
  <c r="F2276" i="1"/>
  <c r="H2276" i="1" s="1"/>
  <c r="F2277" i="1"/>
  <c r="H2277" i="1" s="1"/>
  <c r="F2278" i="1"/>
  <c r="H2278" i="1" s="1"/>
  <c r="F2279" i="1"/>
  <c r="H2279" i="1" s="1"/>
  <c r="F2280" i="1"/>
  <c r="H2280" i="1" s="1"/>
  <c r="F2281" i="1"/>
  <c r="H2281" i="1" s="1"/>
  <c r="F2282" i="1"/>
  <c r="H2282" i="1" s="1"/>
  <c r="F2283" i="1"/>
  <c r="H2283" i="1" s="1"/>
  <c r="F2284" i="1"/>
  <c r="H2284" i="1" s="1"/>
  <c r="F2285" i="1"/>
  <c r="H2285" i="1" s="1"/>
  <c r="F2286" i="1"/>
  <c r="H2286" i="1" s="1"/>
  <c r="F2287" i="1"/>
  <c r="H2287" i="1" s="1"/>
  <c r="F2288" i="1"/>
  <c r="H2288" i="1" s="1"/>
  <c r="F2289" i="1"/>
  <c r="H2289" i="1" s="1"/>
  <c r="F2290" i="1"/>
  <c r="H2290" i="1" s="1"/>
  <c r="F2291" i="1"/>
  <c r="H2291" i="1" s="1"/>
  <c r="F2292" i="1"/>
  <c r="H2292" i="1" s="1"/>
  <c r="F2293" i="1"/>
  <c r="H2293" i="1" s="1"/>
  <c r="F2294" i="1"/>
  <c r="H2294" i="1" s="1"/>
  <c r="F2295" i="1"/>
  <c r="H2295" i="1" s="1"/>
  <c r="F2296" i="1"/>
  <c r="H2296" i="1" s="1"/>
  <c r="F2297" i="1"/>
  <c r="H2297" i="1" s="1"/>
  <c r="F2298" i="1"/>
  <c r="H2298" i="1" s="1"/>
  <c r="F2299" i="1"/>
  <c r="H2299" i="1" s="1"/>
  <c r="F2300" i="1"/>
  <c r="H2300" i="1" s="1"/>
  <c r="F2301" i="1"/>
  <c r="H2301" i="1" s="1"/>
  <c r="F2302" i="1"/>
  <c r="H2302" i="1" s="1"/>
  <c r="F2303" i="1"/>
  <c r="H2303" i="1" s="1"/>
  <c r="F2304" i="1"/>
  <c r="H2304" i="1" s="1"/>
  <c r="F2305" i="1"/>
  <c r="H2305" i="1" s="1"/>
  <c r="F2306" i="1"/>
  <c r="H2306" i="1" s="1"/>
  <c r="F2307" i="1"/>
  <c r="H2307" i="1" s="1"/>
  <c r="F2308" i="1"/>
  <c r="H2308" i="1" s="1"/>
  <c r="F2309" i="1"/>
  <c r="H2309" i="1" s="1"/>
  <c r="F2310" i="1"/>
  <c r="H2310" i="1" s="1"/>
  <c r="F2311" i="1"/>
  <c r="H2311" i="1" s="1"/>
  <c r="F2312" i="1"/>
  <c r="H2312" i="1" s="1"/>
  <c r="F2313" i="1"/>
  <c r="H2313" i="1" s="1"/>
  <c r="F2314" i="1"/>
  <c r="H2314" i="1" s="1"/>
  <c r="F2315" i="1"/>
  <c r="H2315" i="1" s="1"/>
  <c r="F2316" i="1"/>
  <c r="H2316" i="1" s="1"/>
  <c r="F2317" i="1"/>
  <c r="H2317" i="1" s="1"/>
  <c r="F2318" i="1"/>
  <c r="H2318" i="1" s="1"/>
  <c r="F2319" i="1"/>
  <c r="H2319" i="1" s="1"/>
  <c r="F2320" i="1"/>
  <c r="H2320" i="1" s="1"/>
  <c r="F2321" i="1"/>
  <c r="H2321" i="1" s="1"/>
  <c r="F2322" i="1"/>
  <c r="H2322" i="1" s="1"/>
  <c r="F2323" i="1"/>
  <c r="H2323" i="1" s="1"/>
  <c r="F2324" i="1"/>
  <c r="H2324" i="1" s="1"/>
  <c r="F2325" i="1"/>
  <c r="H2325" i="1" s="1"/>
  <c r="F2326" i="1"/>
  <c r="H2326" i="1" s="1"/>
  <c r="F2327" i="1"/>
  <c r="H2327" i="1" s="1"/>
  <c r="F2328" i="1"/>
  <c r="H2328" i="1" s="1"/>
  <c r="F2329" i="1"/>
  <c r="H2329" i="1" s="1"/>
  <c r="F2330" i="1"/>
  <c r="H2330" i="1" s="1"/>
  <c r="F2331" i="1"/>
  <c r="H2331" i="1" s="1"/>
  <c r="F2332" i="1"/>
  <c r="H2332" i="1" s="1"/>
  <c r="F2333" i="1"/>
  <c r="H2333" i="1" s="1"/>
  <c r="F2334" i="1"/>
  <c r="H2334" i="1" s="1"/>
  <c r="F2335" i="1"/>
  <c r="H2335" i="1" s="1"/>
  <c r="F2336" i="1"/>
  <c r="H2336" i="1" s="1"/>
  <c r="F2337" i="1"/>
  <c r="H2337" i="1" s="1"/>
  <c r="F2338" i="1"/>
  <c r="H2338" i="1" s="1"/>
  <c r="F2339" i="1"/>
  <c r="H2339" i="1" s="1"/>
  <c r="F2340" i="1"/>
  <c r="H2340" i="1" s="1"/>
  <c r="F2341" i="1"/>
  <c r="H2341" i="1" s="1"/>
  <c r="F2342" i="1"/>
  <c r="H2342" i="1" s="1"/>
  <c r="F2343" i="1"/>
  <c r="H2343" i="1" s="1"/>
  <c r="F2344" i="1"/>
  <c r="H2344" i="1" s="1"/>
  <c r="F2345" i="1"/>
  <c r="H2345" i="1" s="1"/>
  <c r="F2346" i="1"/>
  <c r="H2346" i="1" s="1"/>
  <c r="F2347" i="1"/>
  <c r="H2347" i="1" s="1"/>
  <c r="F2348" i="1"/>
  <c r="H2348" i="1" s="1"/>
  <c r="F2349" i="1"/>
  <c r="H2349" i="1" s="1"/>
  <c r="F2350" i="1"/>
  <c r="H2350" i="1" s="1"/>
  <c r="F2351" i="1"/>
  <c r="H2351" i="1" s="1"/>
  <c r="F2352" i="1"/>
  <c r="H2352" i="1" s="1"/>
  <c r="F2353" i="1"/>
  <c r="H2353" i="1" s="1"/>
  <c r="F2354" i="1"/>
  <c r="H2354" i="1" s="1"/>
  <c r="F2355" i="1"/>
  <c r="H2355" i="1" s="1"/>
  <c r="F2356" i="1"/>
  <c r="H2356" i="1" s="1"/>
  <c r="F2357" i="1"/>
  <c r="H2357" i="1" s="1"/>
  <c r="F2358" i="1"/>
  <c r="H2358" i="1" s="1"/>
  <c r="F2359" i="1"/>
  <c r="H2359" i="1" s="1"/>
  <c r="F2360" i="1"/>
  <c r="H2360" i="1" s="1"/>
  <c r="F2361" i="1"/>
  <c r="H2361" i="1" s="1"/>
  <c r="F2362" i="1"/>
  <c r="H2362" i="1" s="1"/>
  <c r="F2363" i="1"/>
  <c r="H2363" i="1" s="1"/>
  <c r="F2364" i="1"/>
  <c r="H2364" i="1" s="1"/>
  <c r="F2365" i="1"/>
  <c r="H2365" i="1" s="1"/>
  <c r="F2366" i="1"/>
  <c r="H2366" i="1" s="1"/>
  <c r="F2367" i="1"/>
  <c r="H2367" i="1" s="1"/>
  <c r="F2368" i="1"/>
  <c r="H2368" i="1" s="1"/>
  <c r="F2369" i="1"/>
  <c r="H2369" i="1" s="1"/>
  <c r="F2370" i="1"/>
  <c r="H2370" i="1" s="1"/>
  <c r="F2371" i="1"/>
  <c r="H2371" i="1" s="1"/>
  <c r="F2372" i="1"/>
  <c r="H2372" i="1" s="1"/>
  <c r="F2373" i="1"/>
  <c r="H2373" i="1" s="1"/>
  <c r="F2374" i="1"/>
  <c r="H2374" i="1" s="1"/>
  <c r="F2375" i="1"/>
  <c r="H2375" i="1" s="1"/>
  <c r="F2376" i="1"/>
  <c r="H2376" i="1" s="1"/>
  <c r="F2377" i="1"/>
  <c r="H2377" i="1" s="1"/>
  <c r="F2378" i="1"/>
  <c r="H2378" i="1" s="1"/>
  <c r="F2379" i="1"/>
  <c r="H2379" i="1" s="1"/>
  <c r="F2380" i="1"/>
  <c r="H2380" i="1" s="1"/>
  <c r="F2381" i="1"/>
  <c r="H2381" i="1" s="1"/>
  <c r="F2382" i="1"/>
  <c r="H2382" i="1" s="1"/>
  <c r="F2383" i="1"/>
  <c r="H2383" i="1" s="1"/>
  <c r="F2384" i="1"/>
  <c r="H2384" i="1" s="1"/>
  <c r="F2385" i="1"/>
  <c r="H2385" i="1" s="1"/>
  <c r="F2386" i="1"/>
  <c r="H2386" i="1" s="1"/>
  <c r="F2387" i="1"/>
  <c r="H2387" i="1" s="1"/>
  <c r="F2388" i="1"/>
  <c r="H2388" i="1" s="1"/>
  <c r="F2389" i="1"/>
  <c r="H2389" i="1" s="1"/>
  <c r="F2390" i="1"/>
  <c r="H2390" i="1" s="1"/>
  <c r="F2391" i="1"/>
  <c r="H2391" i="1" s="1"/>
  <c r="F2392" i="1"/>
  <c r="H2392" i="1" s="1"/>
  <c r="F2393" i="1"/>
  <c r="H2393" i="1" s="1"/>
  <c r="F2394" i="1"/>
  <c r="H2394" i="1" s="1"/>
  <c r="F2395" i="1"/>
  <c r="H2395" i="1" s="1"/>
  <c r="F2396" i="1"/>
  <c r="H2396" i="1" s="1"/>
  <c r="F2397" i="1"/>
  <c r="H2397" i="1" s="1"/>
  <c r="F2398" i="1"/>
  <c r="H2398" i="1" s="1"/>
  <c r="F2399" i="1"/>
  <c r="H2399" i="1" s="1"/>
  <c r="F2400" i="1"/>
  <c r="H2400" i="1" s="1"/>
  <c r="F2401" i="1"/>
  <c r="H2401" i="1" s="1"/>
  <c r="F2402" i="1"/>
  <c r="H2402" i="1" s="1"/>
  <c r="F2403" i="1"/>
  <c r="H2403" i="1" s="1"/>
  <c r="F2404" i="1"/>
  <c r="H2404" i="1" s="1"/>
  <c r="F2405" i="1"/>
  <c r="H2405" i="1" s="1"/>
  <c r="F2406" i="1"/>
  <c r="H2406" i="1" s="1"/>
  <c r="F2407" i="1"/>
  <c r="H2407" i="1" s="1"/>
  <c r="F2408" i="1"/>
  <c r="H2408" i="1" s="1"/>
  <c r="F2409" i="1"/>
  <c r="H2409" i="1" s="1"/>
  <c r="F2410" i="1"/>
  <c r="H2410" i="1" s="1"/>
  <c r="F2411" i="1"/>
  <c r="H2411" i="1" s="1"/>
  <c r="F2412" i="1"/>
  <c r="H2412" i="1" s="1"/>
  <c r="F2413" i="1"/>
  <c r="H2413" i="1" s="1"/>
  <c r="F2414" i="1"/>
  <c r="H2414" i="1" s="1"/>
  <c r="F2415" i="1"/>
  <c r="H2415" i="1" s="1"/>
  <c r="F2416" i="1"/>
  <c r="H2416" i="1" s="1"/>
  <c r="F2417" i="1"/>
  <c r="H2417" i="1" s="1"/>
  <c r="F2418" i="1"/>
  <c r="H2418" i="1" s="1"/>
  <c r="F2419" i="1"/>
  <c r="H2419" i="1" s="1"/>
  <c r="F2420" i="1"/>
  <c r="H2420" i="1" s="1"/>
  <c r="F2421" i="1"/>
  <c r="H2421" i="1" s="1"/>
  <c r="F2422" i="1"/>
  <c r="H2422" i="1" s="1"/>
  <c r="F2423" i="1"/>
  <c r="H2423" i="1" s="1"/>
  <c r="F2424" i="1"/>
  <c r="H2424" i="1" s="1"/>
  <c r="F2425" i="1"/>
  <c r="H2425" i="1" s="1"/>
  <c r="F2426" i="1"/>
  <c r="H2426" i="1" s="1"/>
  <c r="F2427" i="1"/>
  <c r="H2427" i="1" s="1"/>
  <c r="F2428" i="1"/>
  <c r="H2428" i="1" s="1"/>
  <c r="F2429" i="1"/>
  <c r="H2429" i="1" s="1"/>
  <c r="F2430" i="1"/>
  <c r="H2430" i="1" s="1"/>
  <c r="F2431" i="1"/>
  <c r="H2431" i="1" s="1"/>
  <c r="F2432" i="1"/>
  <c r="H2432" i="1" s="1"/>
  <c r="F2433" i="1"/>
  <c r="H2433" i="1" s="1"/>
  <c r="F2434" i="1"/>
  <c r="H2434" i="1" s="1"/>
  <c r="F2435" i="1"/>
  <c r="H2435" i="1" s="1"/>
  <c r="F2436" i="1"/>
  <c r="H2436" i="1" s="1"/>
  <c r="F2437" i="1"/>
  <c r="H2437" i="1" s="1"/>
  <c r="F2438" i="1"/>
  <c r="H2438" i="1" s="1"/>
  <c r="F2439" i="1"/>
  <c r="H2439" i="1" s="1"/>
  <c r="F2440" i="1"/>
  <c r="H2440" i="1" s="1"/>
  <c r="F2441" i="1"/>
  <c r="H2441" i="1" s="1"/>
  <c r="F2442" i="1"/>
  <c r="H2442" i="1" s="1"/>
  <c r="F2443" i="1"/>
  <c r="H2443" i="1" s="1"/>
  <c r="F2444" i="1"/>
  <c r="H2444" i="1" s="1"/>
  <c r="F2445" i="1"/>
  <c r="H2445" i="1" s="1"/>
  <c r="F2446" i="1"/>
  <c r="H2446" i="1" s="1"/>
  <c r="F2447" i="1"/>
  <c r="H2447" i="1" s="1"/>
  <c r="F2448" i="1"/>
  <c r="H2448" i="1" s="1"/>
  <c r="F2449" i="1"/>
  <c r="H2449" i="1" s="1"/>
  <c r="F2450" i="1"/>
  <c r="H2450" i="1" s="1"/>
  <c r="F2451" i="1"/>
  <c r="H2451" i="1" s="1"/>
  <c r="F2452" i="1"/>
  <c r="H2452" i="1" s="1"/>
  <c r="F2453" i="1"/>
  <c r="H2453" i="1" s="1"/>
  <c r="F2454" i="1"/>
  <c r="H2454" i="1" s="1"/>
  <c r="F2455" i="1"/>
  <c r="H2455" i="1" s="1"/>
  <c r="F2456" i="1"/>
  <c r="H2456" i="1" s="1"/>
  <c r="F2457" i="1"/>
  <c r="H2457" i="1" s="1"/>
  <c r="F2458" i="1"/>
  <c r="H2458" i="1" s="1"/>
  <c r="F2459" i="1"/>
  <c r="H2459" i="1" s="1"/>
  <c r="F2460" i="1"/>
  <c r="H2460" i="1" s="1"/>
  <c r="F2461" i="1"/>
  <c r="H2461" i="1" s="1"/>
  <c r="F2462" i="1"/>
  <c r="H2462" i="1" s="1"/>
  <c r="F2463" i="1"/>
  <c r="H2463" i="1" s="1"/>
  <c r="F2464" i="1"/>
  <c r="H2464" i="1" s="1"/>
  <c r="F2465" i="1"/>
  <c r="H2465" i="1" s="1"/>
  <c r="F2466" i="1"/>
  <c r="H2466" i="1" s="1"/>
  <c r="F2467" i="1"/>
  <c r="H2467" i="1" s="1"/>
  <c r="F2468" i="1"/>
  <c r="H2468" i="1" s="1"/>
  <c r="F2469" i="1"/>
  <c r="H2469" i="1" s="1"/>
  <c r="F2470" i="1"/>
  <c r="H2470" i="1" s="1"/>
  <c r="F2471" i="1"/>
  <c r="H2471" i="1" s="1"/>
  <c r="F2472" i="1"/>
  <c r="H2472" i="1" s="1"/>
  <c r="F2473" i="1"/>
  <c r="H2473" i="1" s="1"/>
  <c r="F2474" i="1"/>
  <c r="H2474" i="1" s="1"/>
  <c r="F2475" i="1"/>
  <c r="H2475" i="1" s="1"/>
  <c r="F2476" i="1"/>
  <c r="H2476" i="1" s="1"/>
  <c r="F2477" i="1"/>
  <c r="H2477" i="1" s="1"/>
  <c r="F2478" i="1"/>
  <c r="H2478" i="1" s="1"/>
  <c r="F2479" i="1"/>
  <c r="H2479" i="1" s="1"/>
  <c r="F2480" i="1"/>
  <c r="H2480" i="1" s="1"/>
  <c r="F2481" i="1"/>
  <c r="H2481" i="1" s="1"/>
  <c r="F2482" i="1"/>
  <c r="H2482" i="1" s="1"/>
  <c r="F2483" i="1"/>
  <c r="H2483" i="1" s="1"/>
  <c r="F2484" i="1"/>
  <c r="H2484" i="1" s="1"/>
  <c r="F2485" i="1"/>
  <c r="H2485" i="1" s="1"/>
  <c r="F2486" i="1"/>
  <c r="H2486" i="1" s="1"/>
  <c r="F2487" i="1"/>
  <c r="H2487" i="1" s="1"/>
  <c r="F2488" i="1"/>
  <c r="H2488" i="1" s="1"/>
  <c r="F2489" i="1"/>
  <c r="H2489" i="1" s="1"/>
  <c r="F2490" i="1"/>
  <c r="H2490" i="1" s="1"/>
  <c r="F2491" i="1"/>
  <c r="H2491" i="1" s="1"/>
  <c r="F2492" i="1"/>
  <c r="H2492" i="1" s="1"/>
  <c r="F2493" i="1"/>
  <c r="H2493" i="1" s="1"/>
  <c r="F2494" i="1"/>
  <c r="H2494" i="1" s="1"/>
  <c r="F2495" i="1"/>
  <c r="H2495" i="1" s="1"/>
  <c r="F2496" i="1"/>
  <c r="H2496" i="1" s="1"/>
  <c r="F2497" i="1"/>
  <c r="H2497" i="1" s="1"/>
  <c r="F2498" i="1"/>
  <c r="H2498" i="1" s="1"/>
  <c r="F2499" i="1"/>
  <c r="H2499" i="1" s="1"/>
  <c r="F2500" i="1"/>
  <c r="H2500" i="1" s="1"/>
  <c r="F2501" i="1"/>
  <c r="H2501" i="1" s="1"/>
  <c r="F2502" i="1"/>
  <c r="H2502" i="1" s="1"/>
  <c r="F2503" i="1"/>
  <c r="H2503" i="1" s="1"/>
  <c r="F2504" i="1"/>
  <c r="H2504" i="1" s="1"/>
  <c r="F2505" i="1"/>
  <c r="H2505" i="1" s="1"/>
  <c r="F2506" i="1"/>
  <c r="H2506" i="1" s="1"/>
  <c r="F2507" i="1"/>
  <c r="H2507" i="1" s="1"/>
  <c r="F2508" i="1"/>
  <c r="H2508" i="1" s="1"/>
  <c r="F2509" i="1"/>
  <c r="H2509" i="1" s="1"/>
  <c r="F2510" i="1"/>
  <c r="H2510" i="1" s="1"/>
  <c r="F2511" i="1"/>
  <c r="H2511" i="1" s="1"/>
  <c r="F2512" i="1"/>
  <c r="H2512" i="1" s="1"/>
  <c r="F2513" i="1"/>
  <c r="H2513" i="1" s="1"/>
  <c r="F2514" i="1"/>
  <c r="H2514" i="1" s="1"/>
  <c r="F2515" i="1"/>
  <c r="H2515" i="1" s="1"/>
  <c r="F2516" i="1"/>
  <c r="H2516" i="1" s="1"/>
  <c r="F2517" i="1"/>
  <c r="H2517" i="1" s="1"/>
  <c r="F2518" i="1"/>
  <c r="H2518" i="1" s="1"/>
  <c r="F2519" i="1"/>
  <c r="H2519" i="1" s="1"/>
  <c r="F2520" i="1"/>
  <c r="H2520" i="1" s="1"/>
  <c r="F2521" i="1"/>
  <c r="H2521" i="1" s="1"/>
  <c r="F2522" i="1"/>
  <c r="H2522" i="1" s="1"/>
  <c r="F2523" i="1"/>
  <c r="H2523" i="1" s="1"/>
  <c r="F2524" i="1"/>
  <c r="H2524" i="1" s="1"/>
  <c r="F2525" i="1"/>
  <c r="H2525" i="1" s="1"/>
  <c r="F2526" i="1"/>
  <c r="H2526" i="1" s="1"/>
  <c r="F2527" i="1"/>
  <c r="H2527" i="1" s="1"/>
  <c r="F2528" i="1"/>
  <c r="H2528" i="1" s="1"/>
  <c r="F2529" i="1"/>
  <c r="H2529" i="1" s="1"/>
  <c r="F2530" i="1"/>
  <c r="H2530" i="1" s="1"/>
  <c r="F2531" i="1"/>
  <c r="H2531" i="1" s="1"/>
  <c r="F2532" i="1"/>
  <c r="H2532" i="1" s="1"/>
  <c r="F2533" i="1"/>
  <c r="H2533" i="1" s="1"/>
  <c r="F2534" i="1"/>
  <c r="H2534" i="1" s="1"/>
  <c r="F2535" i="1"/>
  <c r="H2535" i="1" s="1"/>
  <c r="F2536" i="1"/>
  <c r="H2536" i="1" s="1"/>
  <c r="F2537" i="1"/>
  <c r="H2537" i="1" s="1"/>
  <c r="F2538" i="1"/>
  <c r="H2538" i="1" s="1"/>
  <c r="F2539" i="1"/>
  <c r="H2539" i="1" s="1"/>
  <c r="F2540" i="1"/>
  <c r="H2540" i="1" s="1"/>
  <c r="F2541" i="1"/>
  <c r="H2541" i="1" s="1"/>
  <c r="F2542" i="1"/>
  <c r="H2542" i="1" s="1"/>
  <c r="F2543" i="1"/>
  <c r="H2543" i="1" s="1"/>
  <c r="F2544" i="1"/>
  <c r="H2544" i="1" s="1"/>
  <c r="F2545" i="1"/>
  <c r="H2545" i="1" s="1"/>
  <c r="F2546" i="1"/>
  <c r="H2546" i="1" s="1"/>
  <c r="F2547" i="1"/>
  <c r="H2547" i="1" s="1"/>
  <c r="F2548" i="1"/>
  <c r="H2548" i="1" s="1"/>
  <c r="F2549" i="1"/>
  <c r="H2549" i="1" s="1"/>
  <c r="F2550" i="1"/>
  <c r="H2550" i="1" s="1"/>
  <c r="F2551" i="1"/>
  <c r="H2551" i="1" s="1"/>
  <c r="F2552" i="1"/>
  <c r="H2552" i="1" s="1"/>
  <c r="F2553" i="1"/>
  <c r="H2553" i="1" s="1"/>
  <c r="F2554" i="1"/>
  <c r="H2554" i="1" s="1"/>
  <c r="F2555" i="1"/>
  <c r="H2555" i="1" s="1"/>
  <c r="F2556" i="1"/>
  <c r="H2556" i="1" s="1"/>
  <c r="F2557" i="1"/>
  <c r="H2557" i="1" s="1"/>
  <c r="F2558" i="1"/>
  <c r="H2558" i="1" s="1"/>
  <c r="F2559" i="1"/>
  <c r="H2559" i="1" s="1"/>
  <c r="F2560" i="1"/>
  <c r="H2560" i="1" s="1"/>
  <c r="F2561" i="1"/>
  <c r="H2561" i="1" s="1"/>
  <c r="F2562" i="1"/>
  <c r="H2562" i="1" s="1"/>
  <c r="F2563" i="1"/>
  <c r="H2563" i="1" s="1"/>
  <c r="F2564" i="1"/>
  <c r="H2564" i="1" s="1"/>
  <c r="F2565" i="1"/>
  <c r="H2565" i="1" s="1"/>
  <c r="F2566" i="1"/>
  <c r="H2566" i="1" s="1"/>
  <c r="F2567" i="1"/>
  <c r="H2567" i="1" s="1"/>
  <c r="F2568" i="1"/>
  <c r="H2568" i="1" s="1"/>
  <c r="F2569" i="1"/>
  <c r="H2569" i="1" s="1"/>
  <c r="F2570" i="1"/>
  <c r="H2570" i="1" s="1"/>
  <c r="F2571" i="1"/>
  <c r="H2571" i="1" s="1"/>
  <c r="F2572" i="1"/>
  <c r="H2572" i="1" s="1"/>
  <c r="F2573" i="1"/>
  <c r="H2573" i="1" s="1"/>
  <c r="F2574" i="1"/>
  <c r="H2574" i="1" s="1"/>
  <c r="F2575" i="1"/>
  <c r="H2575" i="1" s="1"/>
  <c r="F2576" i="1"/>
  <c r="H2576" i="1" s="1"/>
  <c r="F2577" i="1"/>
  <c r="H2577" i="1" s="1"/>
  <c r="F2578" i="1"/>
  <c r="H2578" i="1" s="1"/>
  <c r="F2579" i="1"/>
  <c r="H2579" i="1" s="1"/>
  <c r="F2580" i="1"/>
  <c r="H2580" i="1" s="1"/>
  <c r="F2581" i="1"/>
  <c r="H2581" i="1" s="1"/>
  <c r="F2582" i="1"/>
  <c r="H2582" i="1" s="1"/>
  <c r="F2583" i="1"/>
  <c r="H2583" i="1" s="1"/>
  <c r="F2584" i="1"/>
  <c r="H2584" i="1" s="1"/>
  <c r="F2585" i="1"/>
  <c r="H2585" i="1" s="1"/>
  <c r="F2586" i="1"/>
  <c r="H2586" i="1" s="1"/>
  <c r="F2587" i="1"/>
  <c r="H2587" i="1" s="1"/>
  <c r="F2588" i="1"/>
  <c r="H2588" i="1" s="1"/>
  <c r="F2589" i="1"/>
  <c r="H2589" i="1" s="1"/>
  <c r="F2590" i="1"/>
  <c r="H2590" i="1" s="1"/>
  <c r="F2591" i="1"/>
  <c r="H2591" i="1" s="1"/>
  <c r="F2592" i="1"/>
  <c r="H2592" i="1" s="1"/>
  <c r="F2593" i="1"/>
  <c r="H2593" i="1" s="1"/>
  <c r="F2594" i="1"/>
  <c r="H2594" i="1" s="1"/>
  <c r="F2595" i="1"/>
  <c r="H2595" i="1" s="1"/>
  <c r="F2596" i="1"/>
  <c r="H2596" i="1" s="1"/>
  <c r="F2597" i="1"/>
  <c r="H2597" i="1" s="1"/>
  <c r="F2598" i="1"/>
  <c r="H2598" i="1" s="1"/>
  <c r="F2599" i="1"/>
  <c r="H2599" i="1" s="1"/>
  <c r="F2600" i="1"/>
  <c r="H2600" i="1" s="1"/>
  <c r="F2601" i="1"/>
  <c r="H2601" i="1" s="1"/>
  <c r="F2602" i="1"/>
  <c r="H2602" i="1" s="1"/>
  <c r="F2603" i="1"/>
  <c r="H2603" i="1" s="1"/>
  <c r="F2604" i="1"/>
  <c r="H2604" i="1" s="1"/>
  <c r="F2605" i="1"/>
  <c r="H2605" i="1" s="1"/>
  <c r="F2606" i="1"/>
  <c r="H2606" i="1" s="1"/>
  <c r="F2607" i="1"/>
  <c r="H2607" i="1" s="1"/>
  <c r="F2608" i="1"/>
  <c r="H2608" i="1" s="1"/>
  <c r="F2609" i="1"/>
  <c r="H2609" i="1" s="1"/>
  <c r="F2610" i="1"/>
  <c r="H2610" i="1" s="1"/>
  <c r="F2611" i="1"/>
  <c r="H2611" i="1" s="1"/>
  <c r="F2612" i="1"/>
  <c r="H2612" i="1" s="1"/>
  <c r="F2613" i="1"/>
  <c r="H2613" i="1" s="1"/>
  <c r="F2614" i="1"/>
  <c r="H2614" i="1" s="1"/>
  <c r="F2615" i="1"/>
  <c r="H2615" i="1" s="1"/>
  <c r="F2616" i="1"/>
  <c r="H2616" i="1" s="1"/>
  <c r="F2617" i="1"/>
  <c r="H2617" i="1" s="1"/>
  <c r="F2618" i="1"/>
  <c r="H2618" i="1" s="1"/>
  <c r="F2619" i="1"/>
  <c r="H2619" i="1" s="1"/>
  <c r="F2620" i="1"/>
  <c r="H2620" i="1" s="1"/>
  <c r="F2621" i="1"/>
  <c r="H2621" i="1" s="1"/>
  <c r="F2622" i="1"/>
  <c r="H2622" i="1" s="1"/>
  <c r="F2623" i="1"/>
  <c r="H2623" i="1" s="1"/>
  <c r="F2624" i="1"/>
  <c r="H2624" i="1" s="1"/>
  <c r="F2625" i="1"/>
  <c r="H2625" i="1" s="1"/>
  <c r="F2626" i="1"/>
  <c r="H2626" i="1" s="1"/>
  <c r="F2627" i="1"/>
  <c r="H2627" i="1" s="1"/>
  <c r="F2628" i="1"/>
  <c r="H2628" i="1" s="1"/>
  <c r="F2629" i="1"/>
  <c r="H2629" i="1" s="1"/>
  <c r="F2630" i="1"/>
  <c r="H2630" i="1" s="1"/>
  <c r="F2631" i="1"/>
  <c r="H2631" i="1" s="1"/>
  <c r="F2632" i="1"/>
  <c r="H2632" i="1" s="1"/>
  <c r="F2633" i="1"/>
  <c r="H2633" i="1" s="1"/>
  <c r="F2634" i="1"/>
  <c r="H2634" i="1" s="1"/>
  <c r="F2635" i="1"/>
  <c r="H2635" i="1" s="1"/>
  <c r="F2636" i="1"/>
  <c r="H2636" i="1" s="1"/>
  <c r="F2637" i="1"/>
  <c r="H2637" i="1" s="1"/>
  <c r="F2638" i="1"/>
  <c r="H2638" i="1" s="1"/>
  <c r="F2639" i="1"/>
  <c r="H2639" i="1" s="1"/>
  <c r="F2640" i="1"/>
  <c r="H2640" i="1" s="1"/>
  <c r="F2641" i="1"/>
  <c r="H2641" i="1" s="1"/>
  <c r="F2642" i="1"/>
  <c r="H2642" i="1" s="1"/>
  <c r="F2643" i="1"/>
  <c r="H2643" i="1" s="1"/>
  <c r="F2644" i="1"/>
  <c r="H2644" i="1" s="1"/>
  <c r="F2645" i="1"/>
  <c r="H2645" i="1" s="1"/>
  <c r="F2646" i="1"/>
  <c r="H2646" i="1" s="1"/>
  <c r="F2647" i="1"/>
  <c r="H2647" i="1" s="1"/>
  <c r="F2648" i="1"/>
  <c r="H2648" i="1" s="1"/>
  <c r="F2649" i="1"/>
  <c r="H2649" i="1" s="1"/>
  <c r="F2650" i="1"/>
  <c r="H2650" i="1" s="1"/>
  <c r="F2651" i="1"/>
  <c r="H2651" i="1" s="1"/>
  <c r="F2652" i="1"/>
  <c r="H2652" i="1" s="1"/>
  <c r="F2653" i="1"/>
  <c r="H2653" i="1" s="1"/>
  <c r="F2654" i="1"/>
  <c r="H2654" i="1" s="1"/>
  <c r="F2655" i="1"/>
  <c r="H2655" i="1" s="1"/>
  <c r="F2656" i="1"/>
  <c r="H2656" i="1" s="1"/>
  <c r="F2657" i="1"/>
  <c r="H2657" i="1" s="1"/>
  <c r="F2658" i="1"/>
  <c r="H2658" i="1" s="1"/>
  <c r="F2659" i="1"/>
  <c r="H2659" i="1" s="1"/>
  <c r="F2660" i="1"/>
  <c r="H2660" i="1" s="1"/>
  <c r="F2661" i="1"/>
  <c r="H2661" i="1" s="1"/>
  <c r="F2662" i="1"/>
  <c r="H2662" i="1" s="1"/>
  <c r="F2663" i="1"/>
  <c r="H2663" i="1" s="1"/>
  <c r="F2664" i="1"/>
  <c r="H2664" i="1" s="1"/>
  <c r="F2665" i="1"/>
  <c r="H2665" i="1" s="1"/>
  <c r="F2666" i="1"/>
  <c r="H2666" i="1" s="1"/>
  <c r="F2667" i="1"/>
  <c r="H2667" i="1" s="1"/>
  <c r="F2668" i="1"/>
  <c r="H2668" i="1" s="1"/>
  <c r="F2669" i="1"/>
  <c r="H2669" i="1" s="1"/>
  <c r="F2670" i="1"/>
  <c r="H2670" i="1" s="1"/>
  <c r="F2671" i="1"/>
  <c r="H2671" i="1" s="1"/>
  <c r="F2672" i="1"/>
  <c r="H2672" i="1" s="1"/>
  <c r="F2673" i="1"/>
  <c r="H2673" i="1" s="1"/>
  <c r="F2674" i="1"/>
  <c r="H2674" i="1" s="1"/>
  <c r="F2675" i="1"/>
  <c r="H2675" i="1" s="1"/>
  <c r="F2676" i="1"/>
  <c r="H2676" i="1" s="1"/>
  <c r="F2677" i="1"/>
  <c r="H2677" i="1" s="1"/>
  <c r="F2678" i="1"/>
  <c r="H2678" i="1" s="1"/>
  <c r="F2679" i="1"/>
  <c r="H2679" i="1" s="1"/>
  <c r="F2680" i="1"/>
  <c r="H2680" i="1" s="1"/>
  <c r="F2681" i="1"/>
  <c r="H2681" i="1" s="1"/>
  <c r="F2682" i="1"/>
  <c r="H2682" i="1" s="1"/>
  <c r="F2683" i="1"/>
  <c r="H2683" i="1" s="1"/>
  <c r="F2684" i="1"/>
  <c r="H2684" i="1" s="1"/>
  <c r="F2685" i="1"/>
  <c r="H2685" i="1" s="1"/>
  <c r="F2686" i="1"/>
  <c r="H2686" i="1" s="1"/>
  <c r="F2687" i="1"/>
  <c r="H2687" i="1" s="1"/>
  <c r="F2688" i="1"/>
  <c r="H2688" i="1" s="1"/>
  <c r="F2689" i="1"/>
  <c r="H2689" i="1" s="1"/>
  <c r="F2690" i="1"/>
  <c r="H2690" i="1" s="1"/>
  <c r="F2691" i="1"/>
  <c r="H2691" i="1" s="1"/>
  <c r="F2692" i="1"/>
  <c r="H2692" i="1" s="1"/>
  <c r="F2693" i="1"/>
  <c r="H2693" i="1" s="1"/>
  <c r="F2694" i="1"/>
  <c r="H2694" i="1" s="1"/>
  <c r="F2695" i="1"/>
  <c r="H2695" i="1" s="1"/>
  <c r="F2696" i="1"/>
  <c r="H2696" i="1" s="1"/>
  <c r="F2697" i="1"/>
  <c r="H2697" i="1" s="1"/>
  <c r="F2698" i="1"/>
  <c r="H2698" i="1" s="1"/>
  <c r="F2699" i="1"/>
  <c r="H2699" i="1" s="1"/>
  <c r="F2700" i="1"/>
  <c r="H2700" i="1" s="1"/>
  <c r="F2701" i="1"/>
  <c r="H2701" i="1" s="1"/>
  <c r="F2702" i="1"/>
  <c r="H2702" i="1" s="1"/>
  <c r="F2703" i="1"/>
  <c r="H2703" i="1" s="1"/>
  <c r="F2704" i="1"/>
  <c r="H2704" i="1" s="1"/>
  <c r="F2705" i="1"/>
  <c r="H2705" i="1" s="1"/>
  <c r="F2706" i="1"/>
  <c r="H2706" i="1" s="1"/>
  <c r="F2707" i="1"/>
  <c r="H2707" i="1" s="1"/>
  <c r="F2708" i="1"/>
  <c r="H2708" i="1" s="1"/>
  <c r="F2709" i="1"/>
  <c r="H2709" i="1" s="1"/>
  <c r="F2710" i="1"/>
  <c r="H2710" i="1" s="1"/>
  <c r="F2711" i="1"/>
  <c r="H2711" i="1" s="1"/>
  <c r="F2712" i="1"/>
  <c r="H2712" i="1" s="1"/>
  <c r="F2713" i="1"/>
  <c r="H2713" i="1" s="1"/>
  <c r="F2714" i="1"/>
  <c r="H2714" i="1" s="1"/>
  <c r="F2715" i="1"/>
  <c r="H2715" i="1" s="1"/>
  <c r="F2716" i="1"/>
  <c r="H2716" i="1" s="1"/>
  <c r="F2717" i="1"/>
  <c r="H2717" i="1" s="1"/>
  <c r="F2718" i="1"/>
  <c r="H2718" i="1" s="1"/>
  <c r="F2719" i="1"/>
  <c r="H2719" i="1" s="1"/>
  <c r="F2720" i="1"/>
  <c r="H2720" i="1" s="1"/>
  <c r="F2721" i="1"/>
  <c r="H2721" i="1" s="1"/>
  <c r="F2722" i="1"/>
  <c r="H2722" i="1" s="1"/>
  <c r="F2723" i="1"/>
  <c r="H2723" i="1" s="1"/>
  <c r="F2724" i="1"/>
  <c r="H2724" i="1" s="1"/>
  <c r="F2725" i="1"/>
  <c r="H2725" i="1" s="1"/>
  <c r="F2726" i="1"/>
  <c r="H2726" i="1" s="1"/>
  <c r="F2727" i="1"/>
  <c r="H2727" i="1" s="1"/>
  <c r="F2728" i="1"/>
  <c r="H2728" i="1" s="1"/>
  <c r="F2729" i="1"/>
  <c r="H2729" i="1" s="1"/>
  <c r="F2730" i="1"/>
  <c r="H2730" i="1" s="1"/>
  <c r="F2731" i="1"/>
  <c r="H2731" i="1" s="1"/>
  <c r="F2732" i="1"/>
  <c r="H2732" i="1" s="1"/>
  <c r="F2733" i="1"/>
  <c r="H2733" i="1" s="1"/>
  <c r="F2734" i="1"/>
  <c r="H2734" i="1" s="1"/>
  <c r="F2735" i="1"/>
  <c r="H2735" i="1" s="1"/>
  <c r="F2736" i="1"/>
  <c r="H2736" i="1" s="1"/>
  <c r="F2737" i="1"/>
  <c r="H2737" i="1" s="1"/>
  <c r="F2738" i="1"/>
  <c r="H2738" i="1" s="1"/>
  <c r="F2739" i="1"/>
  <c r="H2739" i="1" s="1"/>
  <c r="F2740" i="1"/>
  <c r="H2740" i="1" s="1"/>
  <c r="F2741" i="1"/>
  <c r="H2741" i="1" s="1"/>
  <c r="F2742" i="1"/>
  <c r="H2742" i="1" s="1"/>
  <c r="F2743" i="1"/>
  <c r="H2743" i="1" s="1"/>
  <c r="F2744" i="1"/>
  <c r="H2744" i="1" s="1"/>
  <c r="F2745" i="1"/>
  <c r="H2745" i="1" s="1"/>
  <c r="F2746" i="1"/>
  <c r="H2746" i="1" s="1"/>
  <c r="F2747" i="1"/>
  <c r="H2747" i="1" s="1"/>
  <c r="F2748" i="1"/>
  <c r="H2748" i="1" s="1"/>
  <c r="F2749" i="1"/>
  <c r="H2749" i="1" s="1"/>
  <c r="F2750" i="1"/>
  <c r="H2750" i="1" s="1"/>
  <c r="F2751" i="1"/>
  <c r="H2751" i="1" s="1"/>
  <c r="F2752" i="1"/>
  <c r="H2752" i="1" s="1"/>
  <c r="F2753" i="1"/>
  <c r="H2753" i="1" s="1"/>
  <c r="F2754" i="1"/>
  <c r="H2754" i="1" s="1"/>
  <c r="F2755" i="1"/>
  <c r="H2755" i="1" s="1"/>
  <c r="F2756" i="1"/>
  <c r="H2756" i="1" s="1"/>
  <c r="F2757" i="1"/>
  <c r="H2757" i="1" s="1"/>
  <c r="F2758" i="1"/>
  <c r="H2758" i="1" s="1"/>
  <c r="F2759" i="1"/>
  <c r="H2759" i="1" s="1"/>
  <c r="F2760" i="1"/>
  <c r="H2760" i="1" s="1"/>
  <c r="F2761" i="1"/>
  <c r="H2761" i="1" s="1"/>
  <c r="F2762" i="1"/>
  <c r="H2762" i="1" s="1"/>
  <c r="F2763" i="1"/>
  <c r="H2763" i="1" s="1"/>
  <c r="F2764" i="1"/>
  <c r="H2764" i="1" s="1"/>
  <c r="F2765" i="1"/>
  <c r="H2765" i="1" s="1"/>
  <c r="F2766" i="1"/>
  <c r="H2766" i="1" s="1"/>
  <c r="F2767" i="1"/>
  <c r="H2767" i="1" s="1"/>
  <c r="F2768" i="1"/>
  <c r="H2768" i="1" s="1"/>
  <c r="F2769" i="1"/>
  <c r="H2769" i="1" s="1"/>
  <c r="F2770" i="1"/>
  <c r="H2770" i="1" s="1"/>
  <c r="F2771" i="1"/>
  <c r="H2771" i="1" s="1"/>
  <c r="F2772" i="1"/>
  <c r="H2772" i="1" s="1"/>
  <c r="F2773" i="1"/>
  <c r="H2773" i="1" s="1"/>
  <c r="F2774" i="1"/>
  <c r="H2774" i="1" s="1"/>
  <c r="F2775" i="1"/>
  <c r="H2775" i="1" s="1"/>
  <c r="F2776" i="1"/>
  <c r="H2776" i="1" s="1"/>
  <c r="F2777" i="1"/>
  <c r="H2777" i="1" s="1"/>
  <c r="F2778" i="1"/>
  <c r="H2778" i="1" s="1"/>
  <c r="F2779" i="1"/>
  <c r="H2779" i="1" s="1"/>
  <c r="F2780" i="1"/>
  <c r="H2780" i="1" s="1"/>
  <c r="F2781" i="1"/>
  <c r="H2781" i="1" s="1"/>
  <c r="F2782" i="1"/>
  <c r="H2782" i="1" s="1"/>
  <c r="F2783" i="1"/>
  <c r="H2783" i="1" s="1"/>
  <c r="F2784" i="1"/>
  <c r="H2784" i="1" s="1"/>
  <c r="F2785" i="1"/>
  <c r="H2785" i="1" s="1"/>
  <c r="F2786" i="1"/>
  <c r="H2786" i="1" s="1"/>
  <c r="F2787" i="1"/>
  <c r="H2787" i="1" s="1"/>
  <c r="F2788" i="1"/>
  <c r="H2788" i="1" s="1"/>
  <c r="F2789" i="1"/>
  <c r="H2789" i="1" s="1"/>
  <c r="F2790" i="1"/>
  <c r="H2790" i="1" s="1"/>
  <c r="F2791" i="1"/>
  <c r="H2791" i="1" s="1"/>
  <c r="F2792" i="1"/>
  <c r="H2792" i="1" s="1"/>
  <c r="F2793" i="1"/>
  <c r="H2793" i="1" s="1"/>
  <c r="F2794" i="1"/>
  <c r="H2794" i="1" s="1"/>
  <c r="F2795" i="1"/>
  <c r="H2795" i="1" s="1"/>
  <c r="F2796" i="1"/>
  <c r="H2796" i="1" s="1"/>
  <c r="F2797" i="1"/>
  <c r="H2797" i="1" s="1"/>
  <c r="F2798" i="1"/>
  <c r="H2798" i="1" s="1"/>
  <c r="F2799" i="1"/>
  <c r="H2799" i="1" s="1"/>
  <c r="F2800" i="1"/>
  <c r="H2800" i="1" s="1"/>
  <c r="F2801" i="1"/>
  <c r="H2801" i="1" s="1"/>
  <c r="F2802" i="1"/>
  <c r="H2802" i="1" s="1"/>
  <c r="F2803" i="1"/>
  <c r="H2803" i="1" s="1"/>
  <c r="F2804" i="1"/>
  <c r="H2804" i="1" s="1"/>
  <c r="F2805" i="1"/>
  <c r="H2805" i="1" s="1"/>
  <c r="F2806" i="1"/>
  <c r="H2806" i="1" s="1"/>
  <c r="F2807" i="1"/>
  <c r="H2807" i="1" s="1"/>
  <c r="F2808" i="1"/>
  <c r="H2808" i="1" s="1"/>
  <c r="F2809" i="1"/>
  <c r="H2809" i="1" s="1"/>
  <c r="F2810" i="1"/>
  <c r="H2810" i="1" s="1"/>
  <c r="F2811" i="1"/>
  <c r="H2811" i="1" s="1"/>
  <c r="F2812" i="1"/>
  <c r="H2812" i="1" s="1"/>
  <c r="F2813" i="1"/>
  <c r="H2813" i="1" s="1"/>
  <c r="F2814" i="1"/>
  <c r="H2814" i="1" s="1"/>
  <c r="F2815" i="1"/>
  <c r="H2815" i="1" s="1"/>
  <c r="F2816" i="1"/>
  <c r="H2816" i="1" s="1"/>
  <c r="F2817" i="1"/>
  <c r="H2817" i="1" s="1"/>
  <c r="F2818" i="1"/>
  <c r="H2818" i="1" s="1"/>
  <c r="F2819" i="1"/>
  <c r="H2819" i="1" s="1"/>
  <c r="F2820" i="1"/>
  <c r="H2820" i="1" s="1"/>
  <c r="F2821" i="1"/>
  <c r="H2821" i="1" s="1"/>
  <c r="F2822" i="1"/>
  <c r="H2822" i="1" s="1"/>
  <c r="F2823" i="1"/>
  <c r="H2823" i="1" s="1"/>
  <c r="F2824" i="1"/>
  <c r="H2824" i="1" s="1"/>
  <c r="F2825" i="1"/>
  <c r="H2825" i="1" s="1"/>
  <c r="F2826" i="1"/>
  <c r="H2826" i="1" s="1"/>
  <c r="F2827" i="1"/>
  <c r="H2827" i="1" s="1"/>
  <c r="F2828" i="1"/>
  <c r="H2828" i="1" s="1"/>
  <c r="F2829" i="1"/>
  <c r="H2829" i="1" s="1"/>
  <c r="F2830" i="1"/>
  <c r="H2830" i="1" s="1"/>
  <c r="F2831" i="1"/>
  <c r="H2831" i="1" s="1"/>
  <c r="F2832" i="1"/>
  <c r="H2832" i="1" s="1"/>
  <c r="F2833" i="1"/>
  <c r="H2833" i="1" s="1"/>
  <c r="F2834" i="1"/>
  <c r="H2834" i="1" s="1"/>
  <c r="F2835" i="1"/>
  <c r="H2835" i="1" s="1"/>
  <c r="F2836" i="1"/>
  <c r="H2836" i="1" s="1"/>
  <c r="F2837" i="1"/>
  <c r="H2837" i="1" s="1"/>
  <c r="F2838" i="1"/>
  <c r="H2838" i="1" s="1"/>
  <c r="F2839" i="1"/>
  <c r="H2839" i="1" s="1"/>
  <c r="F2840" i="1"/>
  <c r="H2840" i="1" s="1"/>
  <c r="F2841" i="1"/>
  <c r="H2841" i="1" s="1"/>
  <c r="F2842" i="1"/>
  <c r="H2842" i="1" s="1"/>
  <c r="F2843" i="1"/>
  <c r="H2843" i="1" s="1"/>
  <c r="F2844" i="1"/>
  <c r="H2844" i="1" s="1"/>
  <c r="F2845" i="1"/>
  <c r="H2845" i="1" s="1"/>
  <c r="F2846" i="1"/>
  <c r="H2846" i="1" s="1"/>
  <c r="F2847" i="1"/>
  <c r="H2847" i="1" s="1"/>
  <c r="F2848" i="1"/>
  <c r="H2848" i="1" s="1"/>
  <c r="F2849" i="1"/>
  <c r="H2849" i="1" s="1"/>
  <c r="F2850" i="1"/>
  <c r="H2850" i="1" s="1"/>
  <c r="F2851" i="1"/>
  <c r="H2851" i="1" s="1"/>
  <c r="F2852" i="1"/>
  <c r="H2852" i="1" s="1"/>
  <c r="F2853" i="1"/>
  <c r="H2853" i="1" s="1"/>
  <c r="F2854" i="1"/>
  <c r="H2854" i="1" s="1"/>
  <c r="F2855" i="1"/>
  <c r="H2855" i="1" s="1"/>
  <c r="F2856" i="1"/>
  <c r="H2856" i="1" s="1"/>
  <c r="F2857" i="1"/>
  <c r="H2857" i="1" s="1"/>
  <c r="F2858" i="1"/>
  <c r="H2858" i="1" s="1"/>
  <c r="F2859" i="1"/>
  <c r="H2859" i="1" s="1"/>
  <c r="F2860" i="1"/>
  <c r="H2860" i="1" s="1"/>
  <c r="F2861" i="1"/>
  <c r="H2861" i="1" s="1"/>
  <c r="F2862" i="1"/>
  <c r="H2862" i="1" s="1"/>
  <c r="F2863" i="1"/>
  <c r="H2863" i="1" s="1"/>
  <c r="F2864" i="1"/>
  <c r="H2864" i="1" s="1"/>
  <c r="F2865" i="1"/>
  <c r="H2865" i="1" s="1"/>
  <c r="F2866" i="1"/>
  <c r="H2866" i="1" s="1"/>
  <c r="F2867" i="1"/>
  <c r="H2867" i="1" s="1"/>
  <c r="F2868" i="1"/>
  <c r="H2868" i="1" s="1"/>
  <c r="F2869" i="1"/>
  <c r="H2869" i="1" s="1"/>
  <c r="F2870" i="1"/>
  <c r="H2870" i="1" s="1"/>
  <c r="F2871" i="1"/>
  <c r="H2871" i="1" s="1"/>
  <c r="F2872" i="1"/>
  <c r="H2872" i="1" s="1"/>
  <c r="F2873" i="1"/>
  <c r="H2873" i="1" s="1"/>
  <c r="F2874" i="1"/>
  <c r="H2874" i="1" s="1"/>
  <c r="F2875" i="1"/>
  <c r="H2875" i="1" s="1"/>
  <c r="F2876" i="1"/>
  <c r="H2876" i="1" s="1"/>
  <c r="F2877" i="1"/>
  <c r="H2877" i="1" s="1"/>
  <c r="F2878" i="1"/>
  <c r="H2878" i="1" s="1"/>
  <c r="F2879" i="1"/>
  <c r="H2879" i="1" s="1"/>
  <c r="F2880" i="1"/>
  <c r="H2880" i="1" s="1"/>
  <c r="F2881" i="1"/>
  <c r="H2881" i="1" s="1"/>
  <c r="F2882" i="1"/>
  <c r="H2882" i="1" s="1"/>
  <c r="F2883" i="1"/>
  <c r="H2883" i="1" s="1"/>
  <c r="F2884" i="1"/>
  <c r="H2884" i="1" s="1"/>
  <c r="F2885" i="1"/>
  <c r="H2885" i="1" s="1"/>
  <c r="F2886" i="1"/>
  <c r="H2886" i="1" s="1"/>
  <c r="F2887" i="1"/>
  <c r="H2887" i="1" s="1"/>
  <c r="F2888" i="1"/>
  <c r="H2888" i="1" s="1"/>
  <c r="F2889" i="1"/>
  <c r="H2889" i="1" s="1"/>
  <c r="F2890" i="1"/>
  <c r="H2890" i="1" s="1"/>
  <c r="F2891" i="1"/>
  <c r="H2891" i="1" s="1"/>
  <c r="F2892" i="1"/>
  <c r="H2892" i="1" s="1"/>
  <c r="F2893" i="1"/>
  <c r="H2893" i="1" s="1"/>
  <c r="F2894" i="1"/>
  <c r="H2894" i="1" s="1"/>
  <c r="F2895" i="1"/>
  <c r="H2895" i="1" s="1"/>
  <c r="F2896" i="1"/>
  <c r="H2896" i="1" s="1"/>
  <c r="F2897" i="1"/>
  <c r="H2897" i="1" s="1"/>
  <c r="F2898" i="1"/>
  <c r="H2898" i="1" s="1"/>
  <c r="F2899" i="1"/>
  <c r="H2899" i="1" s="1"/>
  <c r="F2900" i="1"/>
  <c r="H2900" i="1" s="1"/>
  <c r="F2901" i="1"/>
  <c r="H2901" i="1" s="1"/>
  <c r="F2902" i="1"/>
  <c r="H2902" i="1" s="1"/>
  <c r="F2903" i="1"/>
  <c r="H2903" i="1" s="1"/>
  <c r="F2904" i="1"/>
  <c r="H2904" i="1" s="1"/>
  <c r="F2905" i="1"/>
  <c r="H2905" i="1" s="1"/>
  <c r="F2906" i="1"/>
  <c r="H2906" i="1" s="1"/>
  <c r="F2907" i="1"/>
  <c r="H2907" i="1" s="1"/>
  <c r="F2908" i="1"/>
  <c r="H2908" i="1" s="1"/>
  <c r="F2909" i="1"/>
  <c r="H2909" i="1" s="1"/>
  <c r="F2910" i="1"/>
  <c r="H2910" i="1" s="1"/>
  <c r="F2911" i="1"/>
  <c r="H2911" i="1" s="1"/>
  <c r="F2912" i="1"/>
  <c r="H2912" i="1" s="1"/>
  <c r="F2913" i="1"/>
  <c r="H2913" i="1" s="1"/>
  <c r="F2914" i="1"/>
  <c r="H2914" i="1" s="1"/>
  <c r="F2915" i="1"/>
  <c r="H2915" i="1" s="1"/>
  <c r="F2916" i="1"/>
  <c r="H2916" i="1" s="1"/>
  <c r="F2917" i="1"/>
  <c r="H2917" i="1" s="1"/>
  <c r="F2918" i="1"/>
  <c r="H2918" i="1" s="1"/>
  <c r="F2919" i="1"/>
  <c r="H2919" i="1" s="1"/>
  <c r="F2920" i="1"/>
  <c r="H2920" i="1" s="1"/>
  <c r="F2921" i="1"/>
  <c r="H2921" i="1" s="1"/>
  <c r="F2922" i="1"/>
  <c r="H2922" i="1" s="1"/>
  <c r="F2923" i="1"/>
  <c r="H2923" i="1" s="1"/>
  <c r="F2924" i="1"/>
  <c r="H2924" i="1" s="1"/>
  <c r="F2925" i="1"/>
  <c r="H2925" i="1" s="1"/>
  <c r="F2926" i="1"/>
  <c r="H2926" i="1" s="1"/>
  <c r="F2927" i="1"/>
  <c r="H2927" i="1" s="1"/>
  <c r="F2928" i="1"/>
  <c r="H2928" i="1" s="1"/>
  <c r="F2929" i="1"/>
  <c r="H2929" i="1" s="1"/>
  <c r="F2930" i="1"/>
  <c r="H2930" i="1" s="1"/>
  <c r="F2931" i="1"/>
  <c r="H2931" i="1" s="1"/>
  <c r="F2932" i="1"/>
  <c r="H2932" i="1" s="1"/>
  <c r="F2933" i="1"/>
  <c r="H2933" i="1" s="1"/>
  <c r="F2934" i="1"/>
  <c r="H2934" i="1" s="1"/>
  <c r="F2935" i="1"/>
  <c r="H2935" i="1" s="1"/>
  <c r="F2936" i="1"/>
  <c r="H2936" i="1" s="1"/>
  <c r="F2937" i="1"/>
  <c r="H2937" i="1" s="1"/>
  <c r="F2938" i="1"/>
  <c r="H2938" i="1" s="1"/>
  <c r="F2939" i="1"/>
  <c r="H2939" i="1" s="1"/>
  <c r="F2940" i="1"/>
  <c r="H2940" i="1" s="1"/>
  <c r="F2941" i="1"/>
  <c r="H2941" i="1" s="1"/>
  <c r="F2942" i="1"/>
  <c r="H2942" i="1" s="1"/>
  <c r="F2943" i="1"/>
  <c r="H2943" i="1" s="1"/>
  <c r="F2944" i="1"/>
  <c r="H2944" i="1" s="1"/>
  <c r="F2945" i="1"/>
  <c r="H2945" i="1" s="1"/>
  <c r="F2946" i="1"/>
  <c r="H2946" i="1" s="1"/>
  <c r="F2947" i="1"/>
  <c r="H2947" i="1" s="1"/>
  <c r="F2948" i="1"/>
  <c r="H2948" i="1" s="1"/>
  <c r="F2949" i="1"/>
  <c r="H2949" i="1" s="1"/>
  <c r="F2950" i="1"/>
  <c r="H2950" i="1" s="1"/>
  <c r="F2951" i="1"/>
  <c r="H2951" i="1" s="1"/>
  <c r="F2952" i="1"/>
  <c r="H2952" i="1" s="1"/>
  <c r="F2953" i="1"/>
  <c r="H2953" i="1" s="1"/>
  <c r="F2954" i="1"/>
  <c r="H2954" i="1" s="1"/>
  <c r="F2955" i="1"/>
  <c r="H2955" i="1" s="1"/>
  <c r="F2956" i="1"/>
  <c r="H2956" i="1" s="1"/>
  <c r="F2957" i="1"/>
  <c r="H2957" i="1" s="1"/>
  <c r="F2958" i="1"/>
  <c r="H2958" i="1" s="1"/>
  <c r="F2959" i="1"/>
  <c r="H2959" i="1" s="1"/>
  <c r="F2960" i="1"/>
  <c r="H2960" i="1" s="1"/>
  <c r="F2961" i="1"/>
  <c r="H2961" i="1" s="1"/>
  <c r="F2962" i="1"/>
  <c r="H2962" i="1" s="1"/>
  <c r="F2963" i="1"/>
  <c r="H2963" i="1" s="1"/>
  <c r="F2964" i="1"/>
  <c r="H2964" i="1" s="1"/>
  <c r="F2965" i="1"/>
  <c r="H2965" i="1" s="1"/>
  <c r="F2966" i="1"/>
  <c r="H2966" i="1" s="1"/>
  <c r="F2967" i="1"/>
  <c r="H2967" i="1" s="1"/>
  <c r="F2968" i="1"/>
  <c r="H2968" i="1" s="1"/>
  <c r="F2969" i="1"/>
  <c r="H2969" i="1" s="1"/>
  <c r="F2970" i="1"/>
  <c r="H2970" i="1" s="1"/>
  <c r="F2971" i="1"/>
  <c r="H2971" i="1" s="1"/>
  <c r="F2972" i="1"/>
  <c r="H2972" i="1" s="1"/>
  <c r="F2973" i="1"/>
  <c r="H2973" i="1" s="1"/>
  <c r="F2974" i="1"/>
  <c r="H2974" i="1" s="1"/>
  <c r="F2975" i="1"/>
  <c r="H2975" i="1" s="1"/>
  <c r="F2976" i="1"/>
  <c r="H2976" i="1" s="1"/>
  <c r="F2977" i="1"/>
  <c r="H2977" i="1" s="1"/>
  <c r="F2978" i="1"/>
  <c r="H2978" i="1" s="1"/>
  <c r="F2979" i="1"/>
  <c r="H2979" i="1" s="1"/>
  <c r="F2980" i="1"/>
  <c r="H2980" i="1" s="1"/>
  <c r="F2981" i="1"/>
  <c r="H2981" i="1" s="1"/>
  <c r="F2982" i="1"/>
  <c r="H2982" i="1" s="1"/>
  <c r="F2983" i="1"/>
  <c r="H2983" i="1" s="1"/>
  <c r="F2984" i="1"/>
  <c r="H2984" i="1" s="1"/>
  <c r="F2985" i="1"/>
  <c r="H2985" i="1" s="1"/>
  <c r="F2986" i="1"/>
  <c r="H2986" i="1" s="1"/>
  <c r="F2987" i="1"/>
  <c r="H2987" i="1" s="1"/>
  <c r="F2988" i="1"/>
  <c r="H2988" i="1" s="1"/>
  <c r="F2989" i="1"/>
  <c r="H2989" i="1" s="1"/>
  <c r="F2990" i="1"/>
  <c r="H2990" i="1" s="1"/>
  <c r="F2991" i="1"/>
  <c r="H2991" i="1" s="1"/>
  <c r="F2992" i="1"/>
  <c r="H2992" i="1" s="1"/>
  <c r="F2993" i="1"/>
  <c r="H2993" i="1" s="1"/>
  <c r="F2994" i="1"/>
  <c r="H2994" i="1" s="1"/>
  <c r="F2995" i="1"/>
  <c r="H2995" i="1" s="1"/>
  <c r="F2996" i="1"/>
  <c r="H2996" i="1" s="1"/>
  <c r="F2997" i="1"/>
  <c r="H2997" i="1" s="1"/>
  <c r="F2998" i="1"/>
  <c r="H2998" i="1" s="1"/>
  <c r="F2999" i="1"/>
  <c r="H2999" i="1" s="1"/>
  <c r="F3000" i="1"/>
  <c r="H3000" i="1" s="1"/>
  <c r="F3001" i="1"/>
  <c r="H3001" i="1" s="1"/>
  <c r="F3002" i="1"/>
  <c r="H3002" i="1" s="1"/>
  <c r="F3003" i="1"/>
  <c r="H3003" i="1" s="1"/>
  <c r="F3004" i="1"/>
  <c r="H3004" i="1" s="1"/>
  <c r="F3005" i="1"/>
  <c r="H3005" i="1" s="1"/>
  <c r="F3006" i="1"/>
  <c r="H3006" i="1" s="1"/>
  <c r="F3007" i="1"/>
  <c r="H3007" i="1" s="1"/>
  <c r="F3008" i="1"/>
  <c r="H3008" i="1" s="1"/>
  <c r="F3009" i="1"/>
  <c r="H3009" i="1" s="1"/>
  <c r="F3010" i="1"/>
  <c r="H3010" i="1" s="1"/>
  <c r="F3011" i="1"/>
  <c r="H3011" i="1" s="1"/>
  <c r="F3012" i="1"/>
  <c r="H3012" i="1" s="1"/>
  <c r="F3013" i="1"/>
  <c r="H3013" i="1" s="1"/>
  <c r="F3014" i="1"/>
  <c r="H3014" i="1" s="1"/>
  <c r="F3015" i="1"/>
  <c r="H3015" i="1" s="1"/>
  <c r="F3016" i="1"/>
  <c r="H3016" i="1" s="1"/>
  <c r="F3017" i="1"/>
  <c r="H3017" i="1" s="1"/>
  <c r="F3018" i="1"/>
  <c r="H3018" i="1" s="1"/>
  <c r="F3019" i="1"/>
  <c r="H3019" i="1" s="1"/>
  <c r="F3020" i="1"/>
  <c r="H3020" i="1" s="1"/>
  <c r="F3021" i="1"/>
  <c r="H3021" i="1" s="1"/>
  <c r="F3022" i="1"/>
  <c r="H3022" i="1" s="1"/>
  <c r="F3023" i="1"/>
  <c r="H3023" i="1" s="1"/>
  <c r="F3024" i="1"/>
  <c r="H3024" i="1" s="1"/>
  <c r="F3025" i="1"/>
  <c r="H3025" i="1" s="1"/>
  <c r="F3026" i="1"/>
  <c r="H3026" i="1" s="1"/>
  <c r="F3027" i="1"/>
  <c r="H3027" i="1" s="1"/>
  <c r="F3028" i="1"/>
  <c r="H3028" i="1" s="1"/>
  <c r="F3029" i="1"/>
  <c r="H3029" i="1" s="1"/>
  <c r="F3030" i="1"/>
  <c r="H3030" i="1" s="1"/>
  <c r="F3031" i="1"/>
  <c r="H3031" i="1" s="1"/>
  <c r="F3032" i="1"/>
  <c r="H3032" i="1" s="1"/>
  <c r="F3033" i="1"/>
  <c r="H3033" i="1" s="1"/>
  <c r="F3034" i="1"/>
  <c r="H3034" i="1" s="1"/>
  <c r="F3035" i="1"/>
  <c r="H3035" i="1" s="1"/>
  <c r="F3036" i="1"/>
  <c r="H3036" i="1" s="1"/>
  <c r="F3037" i="1"/>
  <c r="H3037" i="1" s="1"/>
  <c r="F3038" i="1"/>
  <c r="H3038" i="1" s="1"/>
  <c r="F3039" i="1"/>
  <c r="H3039" i="1" s="1"/>
  <c r="F3040" i="1"/>
  <c r="H3040" i="1" s="1"/>
  <c r="F3041" i="1"/>
  <c r="H3041" i="1" s="1"/>
  <c r="F3042" i="1"/>
  <c r="H3042" i="1" s="1"/>
  <c r="F3043" i="1"/>
  <c r="H3043" i="1" s="1"/>
  <c r="F3044" i="1"/>
  <c r="H3044" i="1" s="1"/>
  <c r="F3045" i="1"/>
  <c r="H3045" i="1" s="1"/>
  <c r="F3046" i="1"/>
  <c r="H3046" i="1" s="1"/>
  <c r="F3047" i="1"/>
  <c r="H3047" i="1" s="1"/>
  <c r="F3048" i="1"/>
  <c r="H3048" i="1" s="1"/>
  <c r="F3049" i="1"/>
  <c r="H3049" i="1" s="1"/>
  <c r="F3050" i="1"/>
  <c r="H3050" i="1" s="1"/>
  <c r="F3051" i="1"/>
  <c r="H3051" i="1" s="1"/>
  <c r="F3052" i="1"/>
  <c r="H3052" i="1" s="1"/>
  <c r="F3053" i="1"/>
  <c r="H3053" i="1" s="1"/>
  <c r="F3054" i="1"/>
  <c r="H3054" i="1" s="1"/>
  <c r="F3055" i="1"/>
  <c r="H3055" i="1" s="1"/>
  <c r="F3056" i="1"/>
  <c r="H3056" i="1" s="1"/>
  <c r="F3057" i="1"/>
  <c r="H3057" i="1" s="1"/>
  <c r="F3058" i="1"/>
  <c r="H3058" i="1" s="1"/>
  <c r="F3059" i="1"/>
  <c r="H3059" i="1" s="1"/>
  <c r="F3060" i="1"/>
  <c r="H3060" i="1" s="1"/>
  <c r="F3061" i="1"/>
  <c r="H3061" i="1" s="1"/>
  <c r="F3062" i="1"/>
  <c r="H3062" i="1" s="1"/>
  <c r="F3063" i="1"/>
  <c r="H3063" i="1" s="1"/>
  <c r="F3064" i="1"/>
  <c r="H3064" i="1" s="1"/>
  <c r="F3065" i="1"/>
  <c r="H3065" i="1" s="1"/>
  <c r="F3066" i="1"/>
  <c r="H3066" i="1" s="1"/>
  <c r="F3067" i="1"/>
  <c r="H3067" i="1" s="1"/>
  <c r="F3068" i="1"/>
  <c r="H3068" i="1" s="1"/>
  <c r="F3069" i="1"/>
  <c r="H3069" i="1" s="1"/>
  <c r="F3070" i="1"/>
  <c r="H3070" i="1" s="1"/>
  <c r="F3071" i="1"/>
  <c r="H3071" i="1" s="1"/>
  <c r="F3072" i="1"/>
  <c r="H3072" i="1" s="1"/>
  <c r="F3073" i="1"/>
  <c r="H3073" i="1" s="1"/>
  <c r="F3074" i="1"/>
  <c r="H3074" i="1" s="1"/>
  <c r="F3075" i="1"/>
  <c r="H3075" i="1" s="1"/>
  <c r="F3076" i="1"/>
  <c r="H3076" i="1" s="1"/>
  <c r="F3077" i="1"/>
  <c r="H3077" i="1" s="1"/>
  <c r="F3078" i="1"/>
  <c r="H3078" i="1" s="1"/>
  <c r="F3079" i="1"/>
  <c r="H3079" i="1" s="1"/>
  <c r="F3080" i="1"/>
  <c r="H3080" i="1" s="1"/>
  <c r="F3081" i="1"/>
  <c r="H3081" i="1" s="1"/>
  <c r="F3082" i="1"/>
  <c r="H3082" i="1" s="1"/>
  <c r="F3083" i="1"/>
  <c r="H3083" i="1" s="1"/>
  <c r="F3084" i="1"/>
  <c r="H3084" i="1" s="1"/>
  <c r="F3085" i="1"/>
  <c r="H3085" i="1" s="1"/>
  <c r="F3086" i="1"/>
  <c r="H3086" i="1" s="1"/>
  <c r="F3087" i="1"/>
  <c r="H3087" i="1" s="1"/>
  <c r="F3088" i="1"/>
  <c r="H3088" i="1" s="1"/>
  <c r="F3089" i="1"/>
  <c r="H3089" i="1" s="1"/>
  <c r="F3090" i="1"/>
  <c r="H3090" i="1" s="1"/>
  <c r="F3091" i="1"/>
  <c r="H3091" i="1" s="1"/>
  <c r="F3092" i="1"/>
  <c r="H3092" i="1" s="1"/>
  <c r="F3093" i="1"/>
  <c r="H3093" i="1" s="1"/>
  <c r="F3094" i="1"/>
  <c r="H3094" i="1" s="1"/>
  <c r="F3095" i="1"/>
  <c r="H3095" i="1" s="1"/>
  <c r="F3096" i="1"/>
  <c r="H3096" i="1" s="1"/>
  <c r="F3097" i="1"/>
  <c r="H3097" i="1" s="1"/>
  <c r="F3098" i="1"/>
  <c r="H3098" i="1" s="1"/>
  <c r="F3099" i="1"/>
  <c r="H3099" i="1" s="1"/>
  <c r="F3100" i="1"/>
  <c r="H3100" i="1" s="1"/>
  <c r="F3101" i="1"/>
  <c r="H3101" i="1" s="1"/>
  <c r="F3102" i="1"/>
  <c r="H3102" i="1" s="1"/>
  <c r="F3103" i="1"/>
  <c r="H3103" i="1" s="1"/>
  <c r="F3104" i="1"/>
  <c r="H3104" i="1" s="1"/>
  <c r="F3105" i="1"/>
  <c r="H3105" i="1" s="1"/>
  <c r="F3106" i="1"/>
  <c r="H3106" i="1" s="1"/>
  <c r="F3107" i="1"/>
  <c r="H3107" i="1" s="1"/>
  <c r="F3108" i="1"/>
  <c r="H3108" i="1" s="1"/>
  <c r="F3109" i="1"/>
  <c r="H3109" i="1" s="1"/>
  <c r="F3110" i="1"/>
  <c r="H3110" i="1" s="1"/>
  <c r="F3111" i="1"/>
  <c r="H3111" i="1" s="1"/>
  <c r="F3112" i="1"/>
  <c r="H3112" i="1" s="1"/>
  <c r="F3113" i="1"/>
  <c r="H3113" i="1" s="1"/>
  <c r="F3114" i="1"/>
  <c r="H3114" i="1" s="1"/>
  <c r="F3115" i="1"/>
  <c r="H3115" i="1" s="1"/>
  <c r="F3116" i="1"/>
  <c r="H3116" i="1" s="1"/>
  <c r="F3117" i="1"/>
  <c r="H3117" i="1" s="1"/>
  <c r="F3118" i="1"/>
  <c r="H3118" i="1" s="1"/>
  <c r="F3119" i="1"/>
  <c r="H3119" i="1" s="1"/>
  <c r="F3120" i="1"/>
  <c r="H3120" i="1" s="1"/>
  <c r="F3121" i="1"/>
  <c r="H3121" i="1" s="1"/>
  <c r="F3122" i="1"/>
  <c r="H3122" i="1" s="1"/>
  <c r="F3123" i="1"/>
  <c r="H3123" i="1" s="1"/>
  <c r="F3124" i="1"/>
  <c r="H3124" i="1" s="1"/>
  <c r="F3125" i="1"/>
  <c r="H3125" i="1" s="1"/>
  <c r="F3126" i="1"/>
  <c r="H3126" i="1" s="1"/>
  <c r="F3127" i="1"/>
  <c r="H3127" i="1" s="1"/>
  <c r="F3128" i="1"/>
  <c r="H3128" i="1" s="1"/>
  <c r="F3129" i="1"/>
  <c r="H3129" i="1" s="1"/>
  <c r="F3130" i="1"/>
  <c r="H3130" i="1" s="1"/>
  <c r="F3131" i="1"/>
  <c r="H3131" i="1" s="1"/>
  <c r="F3132" i="1"/>
  <c r="H3132" i="1" s="1"/>
  <c r="F3133" i="1"/>
  <c r="H3133" i="1" s="1"/>
  <c r="F3134" i="1"/>
  <c r="H3134" i="1" s="1"/>
  <c r="F3135" i="1"/>
  <c r="H3135" i="1" s="1"/>
  <c r="F3136" i="1"/>
  <c r="H3136" i="1" s="1"/>
  <c r="F3137" i="1"/>
  <c r="H3137" i="1" s="1"/>
  <c r="F3138" i="1"/>
  <c r="H3138" i="1" s="1"/>
  <c r="F3139" i="1"/>
  <c r="H3139" i="1" s="1"/>
  <c r="F3140" i="1"/>
  <c r="H3140" i="1" s="1"/>
  <c r="F3141" i="1"/>
  <c r="H3141" i="1" s="1"/>
  <c r="F3142" i="1"/>
  <c r="H3142" i="1" s="1"/>
  <c r="F3143" i="1"/>
  <c r="H3143" i="1" s="1"/>
  <c r="F3144" i="1"/>
  <c r="H3144" i="1" s="1"/>
  <c r="F3145" i="1"/>
  <c r="H3145" i="1" s="1"/>
  <c r="F3146" i="1"/>
  <c r="H3146" i="1" s="1"/>
  <c r="F3147" i="1"/>
  <c r="H3147" i="1" s="1"/>
  <c r="F3148" i="1"/>
  <c r="H3148" i="1" s="1"/>
  <c r="F3149" i="1"/>
  <c r="H3149" i="1" s="1"/>
  <c r="F3150" i="1"/>
  <c r="H3150" i="1" s="1"/>
  <c r="F3151" i="1"/>
  <c r="H3151" i="1" s="1"/>
  <c r="F3152" i="1"/>
  <c r="H3152" i="1" s="1"/>
  <c r="F3153" i="1"/>
  <c r="H3153" i="1" s="1"/>
  <c r="F3154" i="1"/>
  <c r="H3154" i="1" s="1"/>
  <c r="F3155" i="1"/>
  <c r="H3155" i="1" s="1"/>
  <c r="F3156" i="1"/>
  <c r="H3156" i="1" s="1"/>
  <c r="F3157" i="1"/>
  <c r="H3157" i="1" s="1"/>
  <c r="F3158" i="1"/>
  <c r="H3158" i="1" s="1"/>
  <c r="F3159" i="1"/>
  <c r="H3159" i="1" s="1"/>
  <c r="F3160" i="1"/>
  <c r="H3160" i="1" s="1"/>
  <c r="F3161" i="1"/>
  <c r="H3161" i="1" s="1"/>
  <c r="F3162" i="1"/>
  <c r="H3162" i="1" s="1"/>
  <c r="F3163" i="1"/>
  <c r="H3163" i="1" s="1"/>
  <c r="F3164" i="1"/>
  <c r="H3164" i="1" s="1"/>
  <c r="F3165" i="1"/>
  <c r="H3165" i="1" s="1"/>
  <c r="F3166" i="1"/>
  <c r="H3166" i="1" s="1"/>
  <c r="F3167" i="1"/>
  <c r="H3167" i="1" s="1"/>
  <c r="F3168" i="1"/>
  <c r="H3168" i="1" s="1"/>
  <c r="F3169" i="1"/>
  <c r="H3169" i="1" s="1"/>
  <c r="F3170" i="1"/>
  <c r="H3170" i="1" s="1"/>
  <c r="F3171" i="1"/>
  <c r="H3171" i="1" s="1"/>
  <c r="F3172" i="1"/>
  <c r="H3172" i="1" s="1"/>
  <c r="F3173" i="1"/>
  <c r="H3173" i="1" s="1"/>
  <c r="F3174" i="1"/>
  <c r="H3174" i="1" s="1"/>
  <c r="F3175" i="1"/>
  <c r="H3175" i="1" s="1"/>
  <c r="F3176" i="1"/>
  <c r="H3176" i="1" s="1"/>
  <c r="F3177" i="1"/>
  <c r="H3177" i="1" s="1"/>
  <c r="F3178" i="1"/>
  <c r="H3178" i="1" s="1"/>
  <c r="F3179" i="1"/>
  <c r="H3179" i="1" s="1"/>
  <c r="F3180" i="1"/>
  <c r="H3180" i="1" s="1"/>
  <c r="F3181" i="1"/>
  <c r="H3181" i="1" s="1"/>
  <c r="F3182" i="1"/>
  <c r="H3182" i="1" s="1"/>
  <c r="F3183" i="1"/>
  <c r="H3183" i="1" s="1"/>
  <c r="F3184" i="1"/>
  <c r="H3184" i="1" s="1"/>
  <c r="F3185" i="1"/>
  <c r="H3185" i="1" s="1"/>
  <c r="F3186" i="1"/>
  <c r="H3186" i="1" s="1"/>
  <c r="F3187" i="1"/>
  <c r="H3187" i="1" s="1"/>
  <c r="F3188" i="1"/>
  <c r="H3188" i="1" s="1"/>
  <c r="F3189" i="1"/>
  <c r="H3189" i="1" s="1"/>
  <c r="F3190" i="1"/>
  <c r="H3190" i="1" s="1"/>
  <c r="F3191" i="1"/>
  <c r="H3191" i="1" s="1"/>
  <c r="F3192" i="1"/>
  <c r="H3192" i="1" s="1"/>
  <c r="F3193" i="1"/>
  <c r="H3193" i="1" s="1"/>
  <c r="F3194" i="1"/>
  <c r="H3194" i="1" s="1"/>
  <c r="F3195" i="1"/>
  <c r="H3195" i="1" s="1"/>
  <c r="F3196" i="1"/>
  <c r="H3196" i="1" s="1"/>
  <c r="F3197" i="1"/>
  <c r="H3197" i="1" s="1"/>
  <c r="F3198" i="1"/>
  <c r="H3198" i="1" s="1"/>
  <c r="F3199" i="1"/>
  <c r="H3199" i="1" s="1"/>
  <c r="F3200" i="1"/>
  <c r="H3200" i="1" s="1"/>
  <c r="F3201" i="1"/>
  <c r="H3201" i="1" s="1"/>
  <c r="F3202" i="1"/>
  <c r="H3202" i="1" s="1"/>
  <c r="F3203" i="1"/>
  <c r="H3203" i="1" s="1"/>
  <c r="F3204" i="1"/>
  <c r="H3204" i="1" s="1"/>
  <c r="F3205" i="1"/>
  <c r="H3205" i="1" s="1"/>
  <c r="F3206" i="1"/>
  <c r="H3206" i="1" s="1"/>
  <c r="F3207" i="1"/>
  <c r="H3207" i="1" s="1"/>
  <c r="F3208" i="1"/>
  <c r="H3208" i="1" s="1"/>
  <c r="F3209" i="1"/>
  <c r="H3209" i="1" s="1"/>
  <c r="F3210" i="1"/>
  <c r="H3210" i="1" s="1"/>
  <c r="F3211" i="1"/>
  <c r="H3211" i="1" s="1"/>
  <c r="F3212" i="1"/>
  <c r="H3212" i="1" s="1"/>
  <c r="F3213" i="1"/>
  <c r="H3213" i="1" s="1"/>
  <c r="F3214" i="1"/>
  <c r="H3214" i="1" s="1"/>
  <c r="F3215" i="1"/>
  <c r="H3215" i="1" s="1"/>
  <c r="F3216" i="1"/>
  <c r="H3216" i="1" s="1"/>
  <c r="F3217" i="1"/>
  <c r="H3217" i="1" s="1"/>
  <c r="F3218" i="1"/>
  <c r="H3218" i="1" s="1"/>
  <c r="F3219" i="1"/>
  <c r="H3219" i="1" s="1"/>
  <c r="F3220" i="1"/>
  <c r="H3220" i="1" s="1"/>
  <c r="F3221" i="1"/>
  <c r="H3221" i="1" s="1"/>
  <c r="F3222" i="1"/>
  <c r="H3222" i="1" s="1"/>
  <c r="F3223" i="1"/>
  <c r="H3223" i="1" s="1"/>
  <c r="F3224" i="1"/>
  <c r="H3224" i="1" s="1"/>
  <c r="F3225" i="1"/>
  <c r="H3225" i="1" s="1"/>
  <c r="F3226" i="1"/>
  <c r="H3226" i="1" s="1"/>
  <c r="F3227" i="1"/>
  <c r="H3227" i="1" s="1"/>
  <c r="F3228" i="1"/>
  <c r="H3228" i="1" s="1"/>
  <c r="F3229" i="1"/>
  <c r="H3229" i="1" s="1"/>
  <c r="F3230" i="1"/>
  <c r="H3230" i="1" s="1"/>
  <c r="F3231" i="1"/>
  <c r="H3231" i="1" s="1"/>
  <c r="F3232" i="1"/>
  <c r="H3232" i="1" s="1"/>
  <c r="F3233" i="1"/>
  <c r="H3233" i="1" s="1"/>
  <c r="F3234" i="1"/>
  <c r="H3234" i="1" s="1"/>
  <c r="F3235" i="1"/>
  <c r="H3235" i="1" s="1"/>
  <c r="F3236" i="1"/>
  <c r="H3236" i="1" s="1"/>
  <c r="F3237" i="1"/>
  <c r="H3237" i="1" s="1"/>
  <c r="F3238" i="1"/>
  <c r="H3238" i="1" s="1"/>
  <c r="F3239" i="1"/>
  <c r="H3239" i="1" s="1"/>
  <c r="F3240" i="1"/>
  <c r="H3240" i="1" s="1"/>
  <c r="F3241" i="1"/>
  <c r="H3241" i="1" s="1"/>
  <c r="F3242" i="1"/>
  <c r="H3242" i="1" s="1"/>
  <c r="F3243" i="1"/>
  <c r="H3243" i="1" s="1"/>
  <c r="F3244" i="1"/>
  <c r="H3244" i="1" s="1"/>
  <c r="F3245" i="1"/>
  <c r="H3245" i="1" s="1"/>
  <c r="F3246" i="1"/>
  <c r="H3246" i="1" s="1"/>
  <c r="F3247" i="1"/>
  <c r="H3247" i="1" s="1"/>
  <c r="F3248" i="1"/>
  <c r="H3248" i="1" s="1"/>
  <c r="F3249" i="1"/>
  <c r="H3249" i="1" s="1"/>
  <c r="F3250" i="1"/>
  <c r="H3250" i="1" s="1"/>
  <c r="F3251" i="1"/>
  <c r="H3251" i="1" s="1"/>
  <c r="F3252" i="1"/>
  <c r="H3252" i="1" s="1"/>
  <c r="F3253" i="1"/>
  <c r="H3253" i="1" s="1"/>
  <c r="F3254" i="1"/>
  <c r="H3254" i="1" s="1"/>
  <c r="F3255" i="1"/>
  <c r="H3255" i="1" s="1"/>
  <c r="F3256" i="1"/>
  <c r="H3256" i="1" s="1"/>
  <c r="F3257" i="1"/>
  <c r="H3257" i="1" s="1"/>
  <c r="F3258" i="1"/>
  <c r="H3258" i="1" s="1"/>
  <c r="F3259" i="1"/>
  <c r="H3259" i="1" s="1"/>
  <c r="F3260" i="1"/>
  <c r="H3260" i="1" s="1"/>
  <c r="F3261" i="1"/>
  <c r="H3261" i="1" s="1"/>
  <c r="F3262" i="1"/>
  <c r="H3262" i="1" s="1"/>
  <c r="F3263" i="1"/>
  <c r="H3263" i="1" s="1"/>
  <c r="F3264" i="1"/>
  <c r="H3264" i="1" s="1"/>
  <c r="F3265" i="1"/>
  <c r="H3265" i="1" s="1"/>
  <c r="F3266" i="1"/>
  <c r="H3266" i="1" s="1"/>
  <c r="F3267" i="1"/>
  <c r="H3267" i="1" s="1"/>
  <c r="F3268" i="1"/>
  <c r="H3268" i="1" s="1"/>
  <c r="F3269" i="1"/>
  <c r="H3269" i="1" s="1"/>
  <c r="F3270" i="1"/>
  <c r="H3270" i="1" s="1"/>
  <c r="F3271" i="1"/>
  <c r="H3271" i="1" s="1"/>
  <c r="F3272" i="1"/>
  <c r="H3272" i="1" s="1"/>
  <c r="F3273" i="1"/>
  <c r="H3273" i="1" s="1"/>
  <c r="F3274" i="1"/>
  <c r="H3274" i="1" s="1"/>
  <c r="F3275" i="1"/>
  <c r="H3275" i="1" s="1"/>
  <c r="F3276" i="1"/>
  <c r="H3276" i="1" s="1"/>
  <c r="F3277" i="1"/>
  <c r="H3277" i="1" s="1"/>
  <c r="F3278" i="1"/>
  <c r="H3278" i="1" s="1"/>
  <c r="F3279" i="1"/>
  <c r="H3279" i="1" s="1"/>
  <c r="F3280" i="1"/>
  <c r="H3280" i="1" s="1"/>
  <c r="F3281" i="1"/>
  <c r="H3281" i="1" s="1"/>
  <c r="F3282" i="1"/>
  <c r="H3282" i="1" s="1"/>
  <c r="F3283" i="1"/>
  <c r="H3283" i="1" s="1"/>
  <c r="F3284" i="1"/>
  <c r="H3284" i="1" s="1"/>
  <c r="F3285" i="1"/>
  <c r="H3285" i="1" s="1"/>
  <c r="F3286" i="1"/>
  <c r="H3286" i="1" s="1"/>
  <c r="F3287" i="1"/>
  <c r="H3287" i="1" s="1"/>
  <c r="F3288" i="1"/>
  <c r="H3288" i="1" s="1"/>
  <c r="F3289" i="1"/>
  <c r="H3289" i="1" s="1"/>
  <c r="F3290" i="1"/>
  <c r="H3290" i="1" s="1"/>
  <c r="F3291" i="1"/>
  <c r="H3291" i="1" s="1"/>
  <c r="F3292" i="1"/>
  <c r="H3292" i="1" s="1"/>
  <c r="F3293" i="1"/>
  <c r="H3293" i="1" s="1"/>
  <c r="F3294" i="1"/>
  <c r="H3294" i="1" s="1"/>
  <c r="F3295" i="1"/>
  <c r="H3295" i="1" s="1"/>
  <c r="F3296" i="1"/>
  <c r="H3296" i="1" s="1"/>
  <c r="F3297" i="1"/>
  <c r="H3297" i="1" s="1"/>
  <c r="F3298" i="1"/>
  <c r="H3298" i="1" s="1"/>
  <c r="F3299" i="1"/>
  <c r="H3299" i="1" s="1"/>
  <c r="F3300" i="1"/>
  <c r="H3300" i="1" s="1"/>
  <c r="F3301" i="1"/>
  <c r="H3301" i="1" s="1"/>
  <c r="F3302" i="1"/>
  <c r="H3302" i="1" s="1"/>
  <c r="F3303" i="1"/>
  <c r="H3303" i="1" s="1"/>
  <c r="F3304" i="1"/>
  <c r="H3304" i="1" s="1"/>
  <c r="F3305" i="1"/>
  <c r="H3305" i="1" s="1"/>
  <c r="F3306" i="1"/>
  <c r="H3306" i="1" s="1"/>
  <c r="F3307" i="1"/>
  <c r="H3307" i="1" s="1"/>
  <c r="F3308" i="1"/>
  <c r="H3308" i="1" s="1"/>
  <c r="F3309" i="1"/>
  <c r="H3309" i="1" s="1"/>
  <c r="F3310" i="1"/>
  <c r="H3310" i="1" s="1"/>
  <c r="F3311" i="1"/>
  <c r="H3311" i="1" s="1"/>
  <c r="F3312" i="1"/>
  <c r="H3312" i="1" s="1"/>
  <c r="F3313" i="1"/>
  <c r="H3313" i="1" s="1"/>
  <c r="F3314" i="1"/>
  <c r="H3314" i="1" s="1"/>
  <c r="F3315" i="1"/>
  <c r="H3315" i="1" s="1"/>
  <c r="F3316" i="1"/>
  <c r="H3316" i="1" s="1"/>
  <c r="F3317" i="1"/>
  <c r="H3317" i="1" s="1"/>
  <c r="F3318" i="1"/>
  <c r="H3318" i="1" s="1"/>
  <c r="F3319" i="1"/>
  <c r="H3319" i="1" s="1"/>
  <c r="F3320" i="1"/>
  <c r="H3320" i="1" s="1"/>
  <c r="F3321" i="1"/>
  <c r="H3321" i="1" s="1"/>
  <c r="F3322" i="1"/>
  <c r="H3322" i="1" s="1"/>
  <c r="F3323" i="1"/>
  <c r="H3323" i="1" s="1"/>
  <c r="F3324" i="1"/>
  <c r="H3324" i="1" s="1"/>
  <c r="F3325" i="1"/>
  <c r="H3325" i="1" s="1"/>
  <c r="F3326" i="1"/>
  <c r="H3326" i="1" s="1"/>
  <c r="F3327" i="1"/>
  <c r="H3327" i="1" s="1"/>
  <c r="F3328" i="1"/>
  <c r="H3328" i="1" s="1"/>
  <c r="F3329" i="1"/>
  <c r="H3329" i="1" s="1"/>
  <c r="F3330" i="1"/>
  <c r="H3330" i="1" s="1"/>
  <c r="F3331" i="1"/>
  <c r="H3331" i="1" s="1"/>
  <c r="F3332" i="1"/>
  <c r="H3332" i="1" s="1"/>
  <c r="F3333" i="1"/>
  <c r="H3333" i="1" s="1"/>
  <c r="F3334" i="1"/>
  <c r="H3334" i="1" s="1"/>
  <c r="F3335" i="1"/>
  <c r="H3335" i="1" s="1"/>
  <c r="F3336" i="1"/>
  <c r="H3336" i="1" s="1"/>
  <c r="F3337" i="1"/>
  <c r="H3337" i="1" s="1"/>
  <c r="F3338" i="1"/>
  <c r="H3338" i="1" s="1"/>
  <c r="F3339" i="1"/>
  <c r="H3339" i="1" s="1"/>
  <c r="F3340" i="1"/>
  <c r="H3340" i="1" s="1"/>
  <c r="F3341" i="1"/>
  <c r="H3341" i="1" s="1"/>
  <c r="F3342" i="1"/>
  <c r="H3342" i="1" s="1"/>
  <c r="F3343" i="1"/>
  <c r="H3343" i="1" s="1"/>
  <c r="F3344" i="1"/>
  <c r="H3344" i="1" s="1"/>
  <c r="F3345" i="1"/>
  <c r="H3345" i="1" s="1"/>
  <c r="F3346" i="1"/>
  <c r="H3346" i="1" s="1"/>
  <c r="F3347" i="1"/>
  <c r="H3347" i="1" s="1"/>
  <c r="F3348" i="1"/>
  <c r="H3348" i="1" s="1"/>
  <c r="F3349" i="1"/>
  <c r="H3349" i="1" s="1"/>
  <c r="F3350" i="1"/>
  <c r="H3350" i="1" s="1"/>
  <c r="F3351" i="1"/>
  <c r="H3351" i="1" s="1"/>
  <c r="F3352" i="1"/>
  <c r="H3352" i="1" s="1"/>
  <c r="F3353" i="1"/>
  <c r="H3353" i="1" s="1"/>
  <c r="F3354" i="1"/>
  <c r="H3354" i="1" s="1"/>
  <c r="F3355" i="1"/>
  <c r="H3355" i="1" s="1"/>
  <c r="F3356" i="1"/>
  <c r="H3356" i="1" s="1"/>
  <c r="F3357" i="1"/>
  <c r="H3357" i="1" s="1"/>
  <c r="F3358" i="1"/>
  <c r="H3358" i="1" s="1"/>
  <c r="F3359" i="1"/>
  <c r="H3359" i="1" s="1"/>
  <c r="F3360" i="1"/>
  <c r="H3360" i="1" s="1"/>
  <c r="F3361" i="1"/>
  <c r="H3361" i="1" s="1"/>
  <c r="F3362" i="1"/>
  <c r="H3362" i="1" s="1"/>
  <c r="F3363" i="1"/>
  <c r="H3363" i="1" s="1"/>
  <c r="F3364" i="1"/>
  <c r="H3364" i="1" s="1"/>
  <c r="F3365" i="1"/>
  <c r="H3365" i="1" s="1"/>
  <c r="F3366" i="1"/>
  <c r="H3366" i="1" s="1"/>
  <c r="F3367" i="1"/>
  <c r="H3367" i="1" s="1"/>
  <c r="F3368" i="1"/>
  <c r="H3368" i="1" s="1"/>
  <c r="F3369" i="1"/>
  <c r="H3369" i="1" s="1"/>
  <c r="F3370" i="1"/>
  <c r="H3370" i="1" s="1"/>
  <c r="F3371" i="1"/>
  <c r="H3371" i="1" s="1"/>
  <c r="F3372" i="1"/>
  <c r="H3372" i="1" s="1"/>
  <c r="F3373" i="1"/>
  <c r="H3373" i="1" s="1"/>
  <c r="F3374" i="1"/>
  <c r="H3374" i="1" s="1"/>
  <c r="F3375" i="1"/>
  <c r="H3375" i="1" s="1"/>
  <c r="F3376" i="1"/>
  <c r="H3376" i="1" s="1"/>
  <c r="F3377" i="1"/>
  <c r="H3377" i="1" s="1"/>
  <c r="F3378" i="1"/>
  <c r="H3378" i="1" s="1"/>
  <c r="F3379" i="1"/>
  <c r="H3379" i="1" s="1"/>
  <c r="F3380" i="1"/>
  <c r="H3380" i="1" s="1"/>
  <c r="F3381" i="1"/>
  <c r="H3381" i="1" s="1"/>
  <c r="F3382" i="1"/>
  <c r="H3382" i="1" s="1"/>
  <c r="F3383" i="1"/>
  <c r="H3383" i="1" s="1"/>
  <c r="F3384" i="1"/>
  <c r="H3384" i="1" s="1"/>
  <c r="F3385" i="1"/>
  <c r="H3385" i="1" s="1"/>
  <c r="F3386" i="1"/>
  <c r="H3386" i="1" s="1"/>
  <c r="F3387" i="1"/>
  <c r="H3387" i="1" s="1"/>
  <c r="F3388" i="1"/>
  <c r="H3388" i="1" s="1"/>
  <c r="F3389" i="1"/>
  <c r="H3389" i="1" s="1"/>
  <c r="F3390" i="1"/>
  <c r="H3390" i="1" s="1"/>
  <c r="F3391" i="1"/>
  <c r="H3391" i="1" s="1"/>
  <c r="F3392" i="1"/>
  <c r="H3392" i="1" s="1"/>
  <c r="F3393" i="1"/>
  <c r="H3393" i="1" s="1"/>
  <c r="F3394" i="1"/>
  <c r="H3394" i="1" s="1"/>
  <c r="F3395" i="1"/>
  <c r="H3395" i="1" s="1"/>
  <c r="F3396" i="1"/>
  <c r="H3396" i="1" s="1"/>
  <c r="F3397" i="1"/>
  <c r="H3397" i="1" s="1"/>
  <c r="F3398" i="1"/>
  <c r="H3398" i="1" s="1"/>
  <c r="F3399" i="1"/>
  <c r="H3399" i="1" s="1"/>
  <c r="F3400" i="1"/>
  <c r="H3400" i="1" s="1"/>
  <c r="F3401" i="1"/>
  <c r="H3401" i="1" s="1"/>
  <c r="F3402" i="1"/>
  <c r="H3402" i="1" s="1"/>
  <c r="F3403" i="1"/>
  <c r="H3403" i="1" s="1"/>
  <c r="F3404" i="1"/>
  <c r="H3404" i="1" s="1"/>
  <c r="F3405" i="1"/>
  <c r="H3405" i="1" s="1"/>
  <c r="F3406" i="1"/>
  <c r="H3406" i="1" s="1"/>
  <c r="F3407" i="1"/>
  <c r="H3407" i="1" s="1"/>
  <c r="F3408" i="1"/>
  <c r="H3408" i="1" s="1"/>
  <c r="F3409" i="1"/>
  <c r="H3409" i="1" s="1"/>
  <c r="F3410" i="1"/>
  <c r="H3410" i="1" s="1"/>
  <c r="F3411" i="1"/>
  <c r="H3411" i="1" s="1"/>
  <c r="F3412" i="1"/>
  <c r="H3412" i="1" s="1"/>
  <c r="F3413" i="1"/>
  <c r="H3413" i="1" s="1"/>
  <c r="F3414" i="1"/>
  <c r="H3414" i="1" s="1"/>
  <c r="F3415" i="1"/>
  <c r="H3415" i="1" s="1"/>
  <c r="F3416" i="1"/>
  <c r="H3416" i="1" s="1"/>
  <c r="F3417" i="1"/>
  <c r="H3417" i="1" s="1"/>
  <c r="F3418" i="1"/>
  <c r="H3418" i="1" s="1"/>
  <c r="F3419" i="1"/>
  <c r="H3419" i="1" s="1"/>
  <c r="F3420" i="1"/>
  <c r="H3420" i="1" s="1"/>
  <c r="F3421" i="1"/>
  <c r="H3421" i="1" s="1"/>
  <c r="F3422" i="1"/>
  <c r="H3422" i="1" s="1"/>
  <c r="F3423" i="1"/>
  <c r="H3423" i="1" s="1"/>
  <c r="F3424" i="1"/>
  <c r="H3424" i="1" s="1"/>
  <c r="F3425" i="1"/>
  <c r="H3425" i="1" s="1"/>
  <c r="F3426" i="1"/>
  <c r="H3426" i="1" s="1"/>
  <c r="F3427" i="1"/>
  <c r="H3427" i="1" s="1"/>
  <c r="F3428" i="1"/>
  <c r="H3428" i="1" s="1"/>
  <c r="F3429" i="1"/>
  <c r="H3429" i="1" s="1"/>
  <c r="F3430" i="1"/>
  <c r="H3430" i="1" s="1"/>
  <c r="F3431" i="1"/>
  <c r="H3431" i="1" s="1"/>
  <c r="F3432" i="1"/>
  <c r="H3432" i="1" s="1"/>
  <c r="F3433" i="1"/>
  <c r="H3433" i="1" s="1"/>
  <c r="F3434" i="1"/>
  <c r="H3434" i="1" s="1"/>
  <c r="F3435" i="1"/>
  <c r="H3435" i="1" s="1"/>
  <c r="F3436" i="1"/>
  <c r="H3436" i="1" s="1"/>
  <c r="F3437" i="1"/>
  <c r="H3437" i="1" s="1"/>
  <c r="F3438" i="1"/>
  <c r="H3438" i="1" s="1"/>
  <c r="F3439" i="1"/>
  <c r="H3439" i="1" s="1"/>
  <c r="F3440" i="1"/>
  <c r="H3440" i="1" s="1"/>
  <c r="F3441" i="1"/>
  <c r="H3441" i="1" s="1"/>
  <c r="F3442" i="1"/>
  <c r="H3442" i="1" s="1"/>
  <c r="F3443" i="1"/>
  <c r="H3443" i="1" s="1"/>
  <c r="F3444" i="1"/>
  <c r="H3444" i="1" s="1"/>
  <c r="F3445" i="1"/>
  <c r="H3445" i="1" s="1"/>
  <c r="F3446" i="1"/>
  <c r="H3446" i="1" s="1"/>
  <c r="F3447" i="1"/>
  <c r="H3447" i="1" s="1"/>
  <c r="F3448" i="1"/>
  <c r="H3448" i="1" s="1"/>
  <c r="F3449" i="1"/>
  <c r="H3449" i="1" s="1"/>
  <c r="F3450" i="1"/>
  <c r="H3450" i="1" s="1"/>
  <c r="F3451" i="1"/>
  <c r="H3451" i="1" s="1"/>
  <c r="F3452" i="1"/>
  <c r="H3452" i="1" s="1"/>
  <c r="F3453" i="1"/>
  <c r="H3453" i="1" s="1"/>
  <c r="F3454" i="1"/>
  <c r="H3454" i="1" s="1"/>
  <c r="F3455" i="1"/>
  <c r="H3455" i="1" s="1"/>
  <c r="F3456" i="1"/>
  <c r="H3456" i="1" s="1"/>
  <c r="F3457" i="1"/>
  <c r="H3457" i="1" s="1"/>
  <c r="F3458" i="1"/>
  <c r="H3458" i="1" s="1"/>
  <c r="F3459" i="1"/>
  <c r="H3459" i="1" s="1"/>
  <c r="F3460" i="1"/>
  <c r="H3460" i="1" s="1"/>
  <c r="F3461" i="1"/>
  <c r="H3461" i="1" s="1"/>
  <c r="F3462" i="1"/>
  <c r="H3462" i="1" s="1"/>
  <c r="F3463" i="1"/>
  <c r="H3463" i="1" s="1"/>
  <c r="F3464" i="1"/>
  <c r="H3464" i="1" s="1"/>
  <c r="F3465" i="1"/>
  <c r="H3465" i="1" s="1"/>
  <c r="F3466" i="1"/>
  <c r="H3466" i="1" s="1"/>
  <c r="F3467" i="1"/>
  <c r="H3467" i="1" s="1"/>
  <c r="F3468" i="1"/>
  <c r="H3468" i="1" s="1"/>
  <c r="F3469" i="1"/>
  <c r="H3469" i="1" s="1"/>
  <c r="F3470" i="1"/>
  <c r="H3470" i="1" s="1"/>
  <c r="F3471" i="1"/>
  <c r="H3471" i="1" s="1"/>
  <c r="F3472" i="1"/>
  <c r="H3472" i="1" s="1"/>
  <c r="F3473" i="1"/>
  <c r="H3473" i="1" s="1"/>
  <c r="F3474" i="1"/>
  <c r="H3474" i="1" s="1"/>
  <c r="F3475" i="1"/>
  <c r="H3475" i="1" s="1"/>
  <c r="F3476" i="1"/>
  <c r="H3476" i="1" s="1"/>
  <c r="F3477" i="1"/>
  <c r="H3477" i="1" s="1"/>
  <c r="F3478" i="1"/>
  <c r="H3478" i="1" s="1"/>
  <c r="F3479" i="1"/>
  <c r="H3479" i="1" s="1"/>
  <c r="F3480" i="1"/>
  <c r="H3480" i="1" s="1"/>
  <c r="F3481" i="1"/>
  <c r="H3481" i="1" s="1"/>
  <c r="F3482" i="1"/>
  <c r="H3482" i="1" s="1"/>
  <c r="F3483" i="1"/>
  <c r="H3483" i="1" s="1"/>
  <c r="F3484" i="1"/>
  <c r="H3484" i="1" s="1"/>
  <c r="F3485" i="1"/>
  <c r="H3485" i="1" s="1"/>
  <c r="F3486" i="1"/>
  <c r="H3486" i="1" s="1"/>
  <c r="F3487" i="1"/>
  <c r="H3487" i="1" s="1"/>
  <c r="F3488" i="1"/>
  <c r="H3488" i="1" s="1"/>
  <c r="F3489" i="1"/>
  <c r="H3489" i="1" s="1"/>
  <c r="F3490" i="1"/>
  <c r="H3490" i="1" s="1"/>
  <c r="F3491" i="1"/>
  <c r="H3491" i="1" s="1"/>
  <c r="F3492" i="1"/>
  <c r="H3492" i="1" s="1"/>
  <c r="F3493" i="1"/>
  <c r="H3493" i="1" s="1"/>
  <c r="F3494" i="1"/>
  <c r="H3494" i="1" s="1"/>
  <c r="F3495" i="1"/>
  <c r="H3495" i="1" s="1"/>
  <c r="F3496" i="1"/>
  <c r="H3496" i="1" s="1"/>
  <c r="F3497" i="1"/>
  <c r="H3497" i="1" s="1"/>
  <c r="F3498" i="1"/>
  <c r="H3498" i="1" s="1"/>
  <c r="F3499" i="1"/>
  <c r="H3499" i="1" s="1"/>
  <c r="F3500" i="1"/>
  <c r="H3500" i="1" s="1"/>
  <c r="F3501" i="1"/>
  <c r="H3501" i="1" s="1"/>
  <c r="F3502" i="1"/>
  <c r="H3502" i="1" s="1"/>
  <c r="F3503" i="1"/>
  <c r="H3503" i="1" s="1"/>
  <c r="F3504" i="1"/>
  <c r="H3504" i="1" s="1"/>
  <c r="F3505" i="1"/>
  <c r="H3505" i="1" s="1"/>
  <c r="F3506" i="1"/>
  <c r="H3506" i="1" s="1"/>
  <c r="F3507" i="1"/>
  <c r="H3507" i="1" s="1"/>
  <c r="F3508" i="1"/>
  <c r="H3508" i="1" s="1"/>
  <c r="F3509" i="1"/>
  <c r="H3509" i="1" s="1"/>
  <c r="F3510" i="1"/>
  <c r="H3510" i="1" s="1"/>
  <c r="F3511" i="1"/>
  <c r="H3511" i="1" s="1"/>
  <c r="F3512" i="1"/>
  <c r="H3512" i="1" s="1"/>
  <c r="F3513" i="1"/>
  <c r="H3513" i="1" s="1"/>
  <c r="F3514" i="1"/>
  <c r="H3514" i="1" s="1"/>
  <c r="F3515" i="1"/>
  <c r="H3515" i="1" s="1"/>
  <c r="F3516" i="1"/>
  <c r="H3516" i="1" s="1"/>
  <c r="F3517" i="1"/>
  <c r="H3517" i="1" s="1"/>
  <c r="F3518" i="1"/>
  <c r="H3518" i="1" s="1"/>
  <c r="F3519" i="1"/>
  <c r="H3519" i="1" s="1"/>
  <c r="F3520" i="1"/>
  <c r="H3520" i="1" s="1"/>
  <c r="F3521" i="1"/>
  <c r="H3521" i="1" s="1"/>
  <c r="F3522" i="1"/>
  <c r="H3522" i="1" s="1"/>
  <c r="F3523" i="1"/>
  <c r="H3523" i="1" s="1"/>
  <c r="F3524" i="1"/>
  <c r="H3524" i="1" s="1"/>
  <c r="F3525" i="1"/>
  <c r="H3525" i="1" s="1"/>
  <c r="F3526" i="1"/>
  <c r="H3526" i="1" s="1"/>
  <c r="F3527" i="1"/>
  <c r="H3527" i="1" s="1"/>
  <c r="F3528" i="1"/>
  <c r="H3528" i="1" s="1"/>
  <c r="F3529" i="1"/>
  <c r="H3529" i="1" s="1"/>
  <c r="F3530" i="1"/>
  <c r="H3530" i="1" s="1"/>
  <c r="F3531" i="1"/>
  <c r="H3531" i="1" s="1"/>
  <c r="F3532" i="1"/>
  <c r="H3532" i="1" s="1"/>
  <c r="F3533" i="1"/>
  <c r="H3533" i="1" s="1"/>
  <c r="F3534" i="1"/>
  <c r="H3534" i="1" s="1"/>
  <c r="F3535" i="1"/>
  <c r="H3535" i="1" s="1"/>
  <c r="F3536" i="1"/>
  <c r="H3536" i="1" s="1"/>
  <c r="F3537" i="1"/>
  <c r="H3537" i="1" s="1"/>
  <c r="F3538" i="1"/>
  <c r="H3538" i="1" s="1"/>
  <c r="F3539" i="1"/>
  <c r="H3539" i="1" s="1"/>
  <c r="F3540" i="1"/>
  <c r="H3540" i="1" s="1"/>
  <c r="F3541" i="1"/>
  <c r="H3541" i="1" s="1"/>
  <c r="F3542" i="1"/>
  <c r="H3542" i="1" s="1"/>
  <c r="F3543" i="1"/>
  <c r="H3543" i="1" s="1"/>
  <c r="F3544" i="1"/>
  <c r="H3544" i="1" s="1"/>
  <c r="F3545" i="1"/>
  <c r="H3545" i="1" s="1"/>
  <c r="F3546" i="1"/>
  <c r="H3546" i="1" s="1"/>
  <c r="F3547" i="1"/>
  <c r="H3547" i="1" s="1"/>
  <c r="F3548" i="1"/>
  <c r="H3548" i="1" s="1"/>
  <c r="F3549" i="1"/>
  <c r="H3549" i="1" s="1"/>
  <c r="F3550" i="1"/>
  <c r="H3550" i="1" s="1"/>
  <c r="F3551" i="1"/>
  <c r="H3551" i="1" s="1"/>
  <c r="F3552" i="1"/>
  <c r="H3552" i="1" s="1"/>
  <c r="F3553" i="1"/>
  <c r="H3553" i="1" s="1"/>
  <c r="F3554" i="1"/>
  <c r="H3554" i="1" s="1"/>
  <c r="F3555" i="1"/>
  <c r="H3555" i="1" s="1"/>
  <c r="F3556" i="1"/>
  <c r="H3556" i="1" s="1"/>
  <c r="F3557" i="1"/>
  <c r="H3557" i="1" s="1"/>
  <c r="F3558" i="1"/>
  <c r="H3558" i="1" s="1"/>
  <c r="F3559" i="1"/>
  <c r="H3559" i="1" s="1"/>
  <c r="F3560" i="1"/>
  <c r="H3560" i="1" s="1"/>
  <c r="F3561" i="1"/>
  <c r="H3561" i="1" s="1"/>
  <c r="F3562" i="1"/>
  <c r="H3562" i="1" s="1"/>
  <c r="F3563" i="1"/>
  <c r="H3563" i="1" s="1"/>
  <c r="F3564" i="1"/>
  <c r="H3564" i="1" s="1"/>
  <c r="F3565" i="1"/>
  <c r="H3565" i="1" s="1"/>
  <c r="F3566" i="1"/>
  <c r="H3566" i="1" s="1"/>
  <c r="F3567" i="1"/>
  <c r="H3567" i="1" s="1"/>
  <c r="F3568" i="1"/>
  <c r="H3568" i="1" s="1"/>
  <c r="F3569" i="1"/>
  <c r="H3569" i="1" s="1"/>
  <c r="F3570" i="1"/>
  <c r="H3570" i="1" s="1"/>
  <c r="F3571" i="1"/>
  <c r="H3571" i="1" s="1"/>
  <c r="F3572" i="1"/>
  <c r="H3572" i="1" s="1"/>
  <c r="F3573" i="1"/>
  <c r="H3573" i="1" s="1"/>
  <c r="F3574" i="1"/>
  <c r="H3574" i="1" s="1"/>
  <c r="F3575" i="1"/>
  <c r="H3575" i="1" s="1"/>
  <c r="F3576" i="1"/>
  <c r="H3576" i="1" s="1"/>
  <c r="F3577" i="1"/>
  <c r="H3577" i="1" s="1"/>
  <c r="F3578" i="1"/>
  <c r="H3578" i="1" s="1"/>
  <c r="F3579" i="1"/>
  <c r="H3579" i="1" s="1"/>
  <c r="F3580" i="1"/>
  <c r="H3580" i="1" s="1"/>
  <c r="F3581" i="1"/>
  <c r="H3581" i="1" s="1"/>
  <c r="F3582" i="1"/>
  <c r="H3582" i="1" s="1"/>
  <c r="F3583" i="1"/>
  <c r="H3583" i="1" s="1"/>
  <c r="F3584" i="1"/>
  <c r="H3584" i="1" s="1"/>
  <c r="F3585" i="1"/>
  <c r="H3585" i="1" s="1"/>
  <c r="F3586" i="1"/>
  <c r="H3586" i="1" s="1"/>
  <c r="F3587" i="1"/>
  <c r="H3587" i="1" s="1"/>
  <c r="F3588" i="1"/>
  <c r="H3588" i="1" s="1"/>
  <c r="F3589" i="1"/>
  <c r="H3589" i="1" s="1"/>
  <c r="F3590" i="1"/>
  <c r="H3590" i="1" s="1"/>
  <c r="F3591" i="1"/>
  <c r="H3591" i="1" s="1"/>
  <c r="F3592" i="1"/>
  <c r="H3592" i="1" s="1"/>
  <c r="F3593" i="1"/>
  <c r="H3593" i="1" s="1"/>
  <c r="F3594" i="1"/>
  <c r="H3594" i="1" s="1"/>
  <c r="F3595" i="1"/>
  <c r="H3595" i="1" s="1"/>
  <c r="F3596" i="1"/>
  <c r="H3596" i="1" s="1"/>
  <c r="F3597" i="1"/>
  <c r="H3597" i="1" s="1"/>
  <c r="F3598" i="1"/>
  <c r="H3598" i="1" s="1"/>
  <c r="F3599" i="1"/>
  <c r="H3599" i="1" s="1"/>
  <c r="F3600" i="1"/>
  <c r="H3600" i="1" s="1"/>
  <c r="F3601" i="1"/>
  <c r="H3601" i="1" s="1"/>
  <c r="F3602" i="1"/>
  <c r="H3602" i="1" s="1"/>
  <c r="F3603" i="1"/>
  <c r="H3603" i="1" s="1"/>
  <c r="F3604" i="1"/>
  <c r="H3604" i="1" s="1"/>
  <c r="F3605" i="1"/>
  <c r="H3605" i="1" s="1"/>
  <c r="F3606" i="1"/>
  <c r="H3606" i="1" s="1"/>
  <c r="F3607" i="1"/>
  <c r="H3607" i="1" s="1"/>
  <c r="F3608" i="1"/>
  <c r="H3608" i="1" s="1"/>
  <c r="F3609" i="1"/>
  <c r="H3609" i="1" s="1"/>
  <c r="F3610" i="1"/>
  <c r="H3610" i="1" s="1"/>
  <c r="F3611" i="1"/>
  <c r="H3611" i="1" s="1"/>
  <c r="F3612" i="1"/>
  <c r="H3612" i="1" s="1"/>
  <c r="F3613" i="1"/>
  <c r="H3613" i="1" s="1"/>
  <c r="F3614" i="1"/>
  <c r="H3614" i="1" s="1"/>
  <c r="F3615" i="1"/>
  <c r="H3615" i="1" s="1"/>
  <c r="F3616" i="1"/>
  <c r="H3616" i="1" s="1"/>
  <c r="F3617" i="1"/>
  <c r="H3617" i="1" s="1"/>
  <c r="F3618" i="1"/>
  <c r="H3618" i="1" s="1"/>
  <c r="F3619" i="1"/>
  <c r="H3619" i="1" s="1"/>
  <c r="F3620" i="1"/>
  <c r="H3620" i="1" s="1"/>
  <c r="F3621" i="1"/>
  <c r="H3621" i="1" s="1"/>
  <c r="F3622" i="1"/>
  <c r="H3622" i="1" s="1"/>
  <c r="F3623" i="1"/>
  <c r="H3623" i="1" s="1"/>
  <c r="F3624" i="1"/>
  <c r="H3624" i="1" s="1"/>
  <c r="F3625" i="1"/>
  <c r="H3625" i="1" s="1"/>
  <c r="F3626" i="1"/>
  <c r="H3626" i="1" s="1"/>
  <c r="F3627" i="1"/>
  <c r="H3627" i="1" s="1"/>
  <c r="F3628" i="1"/>
  <c r="H3628" i="1" s="1"/>
  <c r="F3629" i="1"/>
  <c r="H3629" i="1" s="1"/>
  <c r="F3630" i="1"/>
  <c r="H3630" i="1" s="1"/>
  <c r="F3631" i="1"/>
  <c r="H3631" i="1" s="1"/>
  <c r="F3632" i="1"/>
  <c r="H3632" i="1" s="1"/>
  <c r="F3633" i="1"/>
  <c r="H3633" i="1" s="1"/>
  <c r="F3634" i="1"/>
  <c r="H3634" i="1" s="1"/>
  <c r="F3635" i="1"/>
  <c r="H3635" i="1" s="1"/>
  <c r="F3636" i="1"/>
  <c r="H3636" i="1" s="1"/>
  <c r="F3637" i="1"/>
  <c r="H3637" i="1" s="1"/>
  <c r="F3638" i="1"/>
  <c r="H3638" i="1" s="1"/>
  <c r="F3639" i="1"/>
  <c r="H3639" i="1" s="1"/>
  <c r="F3640" i="1"/>
  <c r="H3640" i="1" s="1"/>
  <c r="F3641" i="1"/>
  <c r="H3641" i="1" s="1"/>
  <c r="F3642" i="1"/>
  <c r="H3642" i="1" s="1"/>
  <c r="F3643" i="1"/>
  <c r="H3643" i="1" s="1"/>
  <c r="F3644" i="1"/>
  <c r="H3644" i="1" s="1"/>
  <c r="F3645" i="1"/>
  <c r="H3645" i="1" s="1"/>
  <c r="F3646" i="1"/>
  <c r="H3646" i="1" s="1"/>
  <c r="F3647" i="1"/>
  <c r="H3647" i="1" s="1"/>
  <c r="F3648" i="1"/>
  <c r="H3648" i="1" s="1"/>
  <c r="F3649" i="1"/>
  <c r="H3649" i="1" s="1"/>
  <c r="F3650" i="1"/>
  <c r="H3650" i="1" s="1"/>
  <c r="F3651" i="1"/>
  <c r="H3651" i="1" s="1"/>
  <c r="F3652" i="1"/>
  <c r="H3652" i="1" s="1"/>
  <c r="F3653" i="1"/>
  <c r="H3653" i="1" s="1"/>
  <c r="F3654" i="1"/>
  <c r="H3654" i="1" s="1"/>
  <c r="F3655" i="1"/>
  <c r="H3655" i="1" s="1"/>
  <c r="F3656" i="1"/>
  <c r="H3656" i="1" s="1"/>
  <c r="F3657" i="1"/>
  <c r="H3657" i="1" s="1"/>
  <c r="F3658" i="1"/>
  <c r="H3658" i="1" s="1"/>
  <c r="F3659" i="1"/>
  <c r="H3659" i="1" s="1"/>
  <c r="F3660" i="1"/>
  <c r="H3660" i="1" s="1"/>
  <c r="F3661" i="1"/>
  <c r="H3661" i="1" s="1"/>
  <c r="F3662" i="1"/>
  <c r="H3662" i="1" s="1"/>
  <c r="F3663" i="1"/>
  <c r="H3663" i="1" s="1"/>
  <c r="F3664" i="1"/>
  <c r="H3664" i="1" s="1"/>
  <c r="F3665" i="1"/>
  <c r="H3665" i="1" s="1"/>
  <c r="F3666" i="1"/>
  <c r="H3666" i="1" s="1"/>
  <c r="F3667" i="1"/>
  <c r="H3667" i="1" s="1"/>
  <c r="F3668" i="1"/>
  <c r="H3668" i="1" s="1"/>
  <c r="F3669" i="1"/>
  <c r="H3669" i="1" s="1"/>
  <c r="F3670" i="1"/>
  <c r="H3670" i="1" s="1"/>
  <c r="F3671" i="1"/>
  <c r="H3671" i="1" s="1"/>
  <c r="F3672" i="1"/>
  <c r="H3672" i="1" s="1"/>
  <c r="F3673" i="1"/>
  <c r="H3673" i="1" s="1"/>
  <c r="F3674" i="1"/>
  <c r="H3674" i="1" s="1"/>
  <c r="F3675" i="1"/>
  <c r="H3675" i="1" s="1"/>
  <c r="F3676" i="1"/>
  <c r="H3676" i="1" s="1"/>
  <c r="F3677" i="1"/>
  <c r="H3677" i="1" s="1"/>
  <c r="F3678" i="1"/>
  <c r="H3678" i="1" s="1"/>
  <c r="F3679" i="1"/>
  <c r="H3679" i="1" s="1"/>
  <c r="F3680" i="1"/>
  <c r="H3680" i="1" s="1"/>
  <c r="F3681" i="1"/>
  <c r="H3681" i="1" s="1"/>
  <c r="F3682" i="1"/>
  <c r="H3682" i="1" s="1"/>
  <c r="F3683" i="1"/>
  <c r="H3683" i="1" s="1"/>
  <c r="F3684" i="1"/>
  <c r="H3684" i="1" s="1"/>
  <c r="F3685" i="1"/>
  <c r="H3685" i="1" s="1"/>
  <c r="F3686" i="1"/>
  <c r="H3686" i="1" s="1"/>
  <c r="F3687" i="1"/>
  <c r="H3687" i="1" s="1"/>
  <c r="F3688" i="1"/>
  <c r="H3688" i="1" s="1"/>
  <c r="F3689" i="1"/>
  <c r="H3689" i="1" s="1"/>
  <c r="F3690" i="1"/>
  <c r="H3690" i="1" s="1"/>
  <c r="F3691" i="1"/>
  <c r="H3691" i="1" s="1"/>
  <c r="F3692" i="1"/>
  <c r="H3692" i="1" s="1"/>
  <c r="F3693" i="1"/>
  <c r="H3693" i="1" s="1"/>
  <c r="F3694" i="1"/>
  <c r="H3694" i="1" s="1"/>
  <c r="F3695" i="1"/>
  <c r="H3695" i="1" s="1"/>
  <c r="F3696" i="1"/>
  <c r="H3696" i="1" s="1"/>
  <c r="F3697" i="1"/>
  <c r="H3697" i="1" s="1"/>
  <c r="F3698" i="1"/>
  <c r="H3698" i="1" s="1"/>
  <c r="F3699" i="1"/>
  <c r="H3699" i="1" s="1"/>
  <c r="F3700" i="1"/>
  <c r="H3700" i="1" s="1"/>
  <c r="F3701" i="1"/>
  <c r="H3701" i="1" s="1"/>
  <c r="F3702" i="1"/>
  <c r="H3702" i="1" s="1"/>
  <c r="F3703" i="1"/>
  <c r="H3703" i="1" s="1"/>
  <c r="F3704" i="1"/>
  <c r="H3704" i="1" s="1"/>
  <c r="F3705" i="1"/>
  <c r="H3705" i="1" s="1"/>
  <c r="F3706" i="1"/>
  <c r="H3706" i="1" s="1"/>
  <c r="F3707" i="1"/>
  <c r="H3707" i="1" s="1"/>
  <c r="F3708" i="1"/>
  <c r="H3708" i="1" s="1"/>
  <c r="F3709" i="1"/>
  <c r="H3709" i="1" s="1"/>
  <c r="F3710" i="1"/>
  <c r="H3710" i="1" s="1"/>
  <c r="F3711" i="1"/>
  <c r="H3711" i="1" s="1"/>
  <c r="F3712" i="1"/>
  <c r="H3712" i="1" s="1"/>
  <c r="F3713" i="1"/>
  <c r="H3713" i="1" s="1"/>
  <c r="F3714" i="1"/>
  <c r="H3714" i="1" s="1"/>
  <c r="F3715" i="1"/>
  <c r="H3715" i="1" s="1"/>
  <c r="F3716" i="1"/>
  <c r="H3716" i="1" s="1"/>
  <c r="F3717" i="1"/>
  <c r="H3717" i="1" s="1"/>
  <c r="F3718" i="1"/>
  <c r="H3718" i="1" s="1"/>
  <c r="F3719" i="1"/>
  <c r="H3719" i="1" s="1"/>
  <c r="F3720" i="1"/>
  <c r="H3720" i="1" s="1"/>
  <c r="F3721" i="1"/>
  <c r="H3721" i="1" s="1"/>
  <c r="F3722" i="1"/>
  <c r="H3722" i="1" s="1"/>
  <c r="F3723" i="1"/>
  <c r="H3723" i="1" s="1"/>
  <c r="F3724" i="1"/>
  <c r="H3724" i="1" s="1"/>
  <c r="F3725" i="1"/>
  <c r="H3725" i="1" s="1"/>
  <c r="F3726" i="1"/>
  <c r="H3726" i="1" s="1"/>
  <c r="F3727" i="1"/>
  <c r="H3727" i="1" s="1"/>
  <c r="F3728" i="1"/>
  <c r="H3728" i="1" s="1"/>
  <c r="F3729" i="1"/>
  <c r="H3729" i="1" s="1"/>
  <c r="F3730" i="1"/>
  <c r="H3730" i="1" s="1"/>
  <c r="F3731" i="1"/>
  <c r="H3731" i="1" s="1"/>
  <c r="F3732" i="1"/>
  <c r="H3732" i="1" s="1"/>
  <c r="F3733" i="1"/>
  <c r="H3733" i="1" s="1"/>
  <c r="F3734" i="1"/>
  <c r="H3734" i="1" s="1"/>
  <c r="F3735" i="1"/>
  <c r="H3735" i="1" s="1"/>
  <c r="F3736" i="1"/>
  <c r="H3736" i="1" s="1"/>
  <c r="F3737" i="1"/>
  <c r="H3737" i="1" s="1"/>
  <c r="F3738" i="1"/>
  <c r="H3738" i="1" s="1"/>
  <c r="F3739" i="1"/>
  <c r="H3739" i="1" s="1"/>
  <c r="F3740" i="1"/>
  <c r="H3740" i="1" s="1"/>
  <c r="F3741" i="1"/>
  <c r="H3741" i="1" s="1"/>
  <c r="F3742" i="1"/>
  <c r="H3742" i="1" s="1"/>
  <c r="F3743" i="1"/>
  <c r="H3743" i="1" s="1"/>
  <c r="F3744" i="1"/>
  <c r="H3744" i="1" s="1"/>
  <c r="F3745" i="1"/>
  <c r="H3745" i="1" s="1"/>
  <c r="F3746" i="1"/>
  <c r="H3746" i="1" s="1"/>
  <c r="F3747" i="1"/>
  <c r="H3747" i="1" s="1"/>
  <c r="F3748" i="1"/>
  <c r="H3748" i="1" s="1"/>
  <c r="F3749" i="1"/>
  <c r="H3749" i="1" s="1"/>
  <c r="F3750" i="1"/>
  <c r="H3750" i="1" s="1"/>
  <c r="F3751" i="1"/>
  <c r="H3751" i="1" s="1"/>
  <c r="F3752" i="1"/>
  <c r="H3752" i="1" s="1"/>
  <c r="F3753" i="1"/>
  <c r="H3753" i="1" s="1"/>
  <c r="F3754" i="1"/>
  <c r="H3754" i="1" s="1"/>
  <c r="F3755" i="1"/>
  <c r="H3755" i="1" s="1"/>
  <c r="F3756" i="1"/>
  <c r="H3756" i="1" s="1"/>
  <c r="F3757" i="1"/>
  <c r="H3757" i="1" s="1"/>
  <c r="F3758" i="1"/>
  <c r="H3758" i="1" s="1"/>
  <c r="F3759" i="1"/>
  <c r="H3759" i="1" s="1"/>
  <c r="F3760" i="1"/>
  <c r="H3760" i="1" s="1"/>
  <c r="F3761" i="1"/>
  <c r="H3761" i="1" s="1"/>
  <c r="F3762" i="1"/>
  <c r="H3762" i="1" s="1"/>
  <c r="F3763" i="1"/>
  <c r="H3763" i="1" s="1"/>
  <c r="F3764" i="1"/>
  <c r="H3764" i="1" s="1"/>
  <c r="F3765" i="1"/>
  <c r="H3765" i="1" s="1"/>
  <c r="F3766" i="1"/>
  <c r="H3766" i="1" s="1"/>
  <c r="F3767" i="1"/>
  <c r="H3767" i="1" s="1"/>
  <c r="F3768" i="1"/>
  <c r="H3768" i="1" s="1"/>
  <c r="F3769" i="1"/>
  <c r="H3769" i="1" s="1"/>
  <c r="F3770" i="1"/>
  <c r="H3770" i="1" s="1"/>
  <c r="F3771" i="1"/>
  <c r="H3771" i="1" s="1"/>
  <c r="F3772" i="1"/>
  <c r="H3772" i="1" s="1"/>
  <c r="F3773" i="1"/>
  <c r="H3773" i="1" s="1"/>
  <c r="F3774" i="1"/>
  <c r="H3774" i="1" s="1"/>
  <c r="F3775" i="1"/>
  <c r="H3775" i="1" s="1"/>
  <c r="F3776" i="1"/>
  <c r="H3776" i="1" s="1"/>
  <c r="F3777" i="1"/>
  <c r="H3777" i="1" s="1"/>
  <c r="F3778" i="1"/>
  <c r="H3778" i="1" s="1"/>
  <c r="F3779" i="1"/>
  <c r="H3779" i="1" s="1"/>
  <c r="F3780" i="1"/>
  <c r="H3780" i="1" s="1"/>
  <c r="F3781" i="1"/>
  <c r="H3781" i="1" s="1"/>
  <c r="F3782" i="1"/>
  <c r="H3782" i="1" s="1"/>
  <c r="F3783" i="1"/>
  <c r="H3783" i="1" s="1"/>
  <c r="F3784" i="1"/>
  <c r="H3784" i="1" s="1"/>
  <c r="F3785" i="1"/>
  <c r="H3785" i="1" s="1"/>
  <c r="F3786" i="1"/>
  <c r="H3786" i="1" s="1"/>
  <c r="F3787" i="1"/>
  <c r="H3787" i="1" s="1"/>
  <c r="F3788" i="1"/>
  <c r="H3788" i="1" s="1"/>
  <c r="F3789" i="1"/>
  <c r="H3789" i="1" s="1"/>
  <c r="F3790" i="1"/>
  <c r="H3790" i="1" s="1"/>
  <c r="F3791" i="1"/>
  <c r="H3791" i="1" s="1"/>
  <c r="F3792" i="1"/>
  <c r="H3792" i="1" s="1"/>
  <c r="F3793" i="1"/>
  <c r="H3793" i="1" s="1"/>
  <c r="F3794" i="1"/>
  <c r="H3794" i="1" s="1"/>
  <c r="F3795" i="1"/>
  <c r="H3795" i="1" s="1"/>
  <c r="F3796" i="1"/>
  <c r="H3796" i="1" s="1"/>
  <c r="F3797" i="1"/>
  <c r="H3797" i="1" s="1"/>
  <c r="F3798" i="1"/>
  <c r="H3798" i="1" s="1"/>
  <c r="F3799" i="1"/>
  <c r="H3799" i="1" s="1"/>
  <c r="F3800" i="1"/>
  <c r="H3800" i="1" s="1"/>
  <c r="F3801" i="1"/>
  <c r="H3801" i="1" s="1"/>
  <c r="F3802" i="1"/>
  <c r="H3802" i="1" s="1"/>
  <c r="F3803" i="1"/>
  <c r="H3803" i="1" s="1"/>
  <c r="F3804" i="1"/>
  <c r="H3804" i="1" s="1"/>
  <c r="F3805" i="1"/>
  <c r="H3805" i="1" s="1"/>
  <c r="F3806" i="1"/>
  <c r="H3806" i="1" s="1"/>
  <c r="F3807" i="1"/>
  <c r="H3807" i="1" s="1"/>
  <c r="F3808" i="1"/>
  <c r="H3808" i="1" s="1"/>
  <c r="F3809" i="1"/>
  <c r="H3809" i="1" s="1"/>
  <c r="F3810" i="1"/>
  <c r="H3810" i="1" s="1"/>
  <c r="F3811" i="1"/>
  <c r="H3811" i="1" s="1"/>
  <c r="F3812" i="1"/>
  <c r="H3812" i="1" s="1"/>
  <c r="F3813" i="1"/>
  <c r="H3813" i="1" s="1"/>
  <c r="F3814" i="1"/>
  <c r="H3814" i="1" s="1"/>
  <c r="F3815" i="1"/>
  <c r="H3815" i="1" s="1"/>
  <c r="F3816" i="1"/>
  <c r="H3816" i="1" s="1"/>
  <c r="F3817" i="1"/>
  <c r="H3817" i="1" s="1"/>
  <c r="F3818" i="1"/>
  <c r="H3818" i="1" s="1"/>
  <c r="F3819" i="1"/>
  <c r="H3819" i="1" s="1"/>
  <c r="F3820" i="1"/>
  <c r="H3820" i="1" s="1"/>
  <c r="F3821" i="1"/>
  <c r="H3821" i="1" s="1"/>
  <c r="F3822" i="1"/>
  <c r="H3822" i="1" s="1"/>
  <c r="F3823" i="1"/>
  <c r="H3823" i="1" s="1"/>
  <c r="F3824" i="1"/>
  <c r="H3824" i="1" s="1"/>
  <c r="F3825" i="1"/>
  <c r="H3825" i="1" s="1"/>
  <c r="F3826" i="1"/>
  <c r="H3826" i="1" s="1"/>
  <c r="F3827" i="1"/>
  <c r="H3827" i="1" s="1"/>
  <c r="F3828" i="1"/>
  <c r="H3828" i="1" s="1"/>
  <c r="F3829" i="1"/>
  <c r="H3829" i="1" s="1"/>
  <c r="F3830" i="1"/>
  <c r="H3830" i="1" s="1"/>
  <c r="F3831" i="1"/>
  <c r="H3831" i="1" s="1"/>
  <c r="F3832" i="1"/>
  <c r="H3832" i="1" s="1"/>
  <c r="F3833" i="1"/>
  <c r="H3833" i="1" s="1"/>
  <c r="F3834" i="1"/>
  <c r="H3834" i="1" s="1"/>
  <c r="F3835" i="1"/>
  <c r="H3835" i="1" s="1"/>
  <c r="F3836" i="1"/>
  <c r="H3836" i="1" s="1"/>
  <c r="F3837" i="1"/>
  <c r="H3837" i="1" s="1"/>
  <c r="F3838" i="1"/>
  <c r="H3838" i="1" s="1"/>
  <c r="F3839" i="1"/>
  <c r="H3839" i="1" s="1"/>
  <c r="F3840" i="1"/>
  <c r="H3840" i="1" s="1"/>
  <c r="F3841" i="1"/>
  <c r="H3841" i="1" s="1"/>
  <c r="F3842" i="1"/>
  <c r="H3842" i="1" s="1"/>
  <c r="F3843" i="1"/>
  <c r="H3843" i="1" s="1"/>
  <c r="F3844" i="1"/>
  <c r="H3844" i="1" s="1"/>
  <c r="F3845" i="1"/>
  <c r="H3845" i="1" s="1"/>
  <c r="F3846" i="1"/>
  <c r="H3846" i="1" s="1"/>
  <c r="F3847" i="1"/>
  <c r="H3847" i="1" s="1"/>
  <c r="F3848" i="1"/>
  <c r="H3848" i="1" s="1"/>
  <c r="F3849" i="1"/>
  <c r="H3849" i="1" s="1"/>
  <c r="F3850" i="1"/>
  <c r="H3850" i="1" s="1"/>
  <c r="F3851" i="1"/>
  <c r="H3851" i="1" s="1"/>
  <c r="F3852" i="1"/>
  <c r="H3852" i="1" s="1"/>
  <c r="F3853" i="1"/>
  <c r="H3853" i="1" s="1"/>
  <c r="F3854" i="1"/>
  <c r="H3854" i="1" s="1"/>
  <c r="F3855" i="1"/>
  <c r="H3855" i="1" s="1"/>
  <c r="F3856" i="1"/>
  <c r="H3856" i="1" s="1"/>
  <c r="F3857" i="1"/>
  <c r="H3857" i="1" s="1"/>
  <c r="F3858" i="1"/>
  <c r="H3858" i="1" s="1"/>
  <c r="F3859" i="1"/>
  <c r="H3859" i="1" s="1"/>
  <c r="F3860" i="1"/>
  <c r="H3860" i="1" s="1"/>
  <c r="F3861" i="1"/>
  <c r="H3861" i="1" s="1"/>
  <c r="F3862" i="1"/>
  <c r="H3862" i="1" s="1"/>
  <c r="F3863" i="1"/>
  <c r="H3863" i="1" s="1"/>
  <c r="F3864" i="1"/>
  <c r="H3864" i="1" s="1"/>
  <c r="F3865" i="1"/>
  <c r="H3865" i="1" s="1"/>
  <c r="F3866" i="1"/>
  <c r="H3866" i="1" s="1"/>
  <c r="F3867" i="1"/>
  <c r="H3867" i="1" s="1"/>
  <c r="F3868" i="1"/>
  <c r="H3868" i="1" s="1"/>
  <c r="F3869" i="1"/>
  <c r="H3869" i="1" s="1"/>
  <c r="F3870" i="1"/>
  <c r="H3870" i="1" s="1"/>
  <c r="F3871" i="1"/>
  <c r="H3871" i="1" s="1"/>
  <c r="F3872" i="1"/>
  <c r="H3872" i="1" s="1"/>
  <c r="F3873" i="1"/>
  <c r="H3873" i="1" s="1"/>
  <c r="F3874" i="1"/>
  <c r="H3874" i="1" s="1"/>
  <c r="F3875" i="1"/>
  <c r="H3875" i="1" s="1"/>
  <c r="F3876" i="1"/>
  <c r="H3876" i="1" s="1"/>
  <c r="F3877" i="1"/>
  <c r="H3877" i="1" s="1"/>
  <c r="F3878" i="1"/>
  <c r="H3878" i="1" s="1"/>
  <c r="F3879" i="1"/>
  <c r="H3879" i="1" s="1"/>
  <c r="F3880" i="1"/>
  <c r="H3880" i="1" s="1"/>
  <c r="F3881" i="1"/>
  <c r="H3881" i="1" s="1"/>
  <c r="F3882" i="1"/>
  <c r="H3882" i="1" s="1"/>
  <c r="F3883" i="1"/>
  <c r="H3883" i="1" s="1"/>
  <c r="F3884" i="1"/>
  <c r="H3884" i="1" s="1"/>
  <c r="F3885" i="1"/>
  <c r="H3885" i="1" s="1"/>
  <c r="F3886" i="1"/>
  <c r="H3886" i="1" s="1"/>
  <c r="F3887" i="1"/>
  <c r="H3887" i="1" s="1"/>
  <c r="F3888" i="1"/>
  <c r="H3888" i="1" s="1"/>
  <c r="F3889" i="1"/>
  <c r="H3889" i="1" s="1"/>
  <c r="F3890" i="1"/>
  <c r="H3890" i="1" s="1"/>
  <c r="F3891" i="1"/>
  <c r="H3891" i="1" s="1"/>
  <c r="F3892" i="1"/>
  <c r="H3892" i="1" s="1"/>
  <c r="F3893" i="1"/>
  <c r="H3893" i="1" s="1"/>
  <c r="F3894" i="1"/>
  <c r="H3894" i="1" s="1"/>
  <c r="F3895" i="1"/>
  <c r="H3895" i="1" s="1"/>
  <c r="F3896" i="1"/>
  <c r="H3896" i="1" s="1"/>
  <c r="F3897" i="1"/>
  <c r="H3897" i="1" s="1"/>
  <c r="F3898" i="1"/>
  <c r="H3898" i="1" s="1"/>
  <c r="F3899" i="1"/>
  <c r="H3899" i="1" s="1"/>
  <c r="F3900" i="1"/>
  <c r="H3900" i="1" s="1"/>
  <c r="F3901" i="1"/>
  <c r="H3901" i="1" s="1"/>
  <c r="F3902" i="1"/>
  <c r="H3902" i="1" s="1"/>
  <c r="F3903" i="1"/>
  <c r="H3903" i="1" s="1"/>
  <c r="F3904" i="1"/>
  <c r="H3904" i="1" s="1"/>
  <c r="F3905" i="1"/>
  <c r="H3905" i="1" s="1"/>
  <c r="F3906" i="1"/>
  <c r="H3906" i="1" s="1"/>
  <c r="F3907" i="1"/>
  <c r="H3907" i="1" s="1"/>
  <c r="F3908" i="1"/>
  <c r="H3908" i="1" s="1"/>
  <c r="F3909" i="1"/>
  <c r="H3909" i="1" s="1"/>
  <c r="F3910" i="1"/>
  <c r="H3910" i="1" s="1"/>
  <c r="F3911" i="1"/>
  <c r="H3911" i="1" s="1"/>
  <c r="F3912" i="1"/>
  <c r="H3912" i="1" s="1"/>
  <c r="F3913" i="1"/>
  <c r="H3913" i="1" s="1"/>
  <c r="F3914" i="1"/>
  <c r="H3914" i="1" s="1"/>
  <c r="F3915" i="1"/>
  <c r="H3915" i="1" s="1"/>
  <c r="F3916" i="1"/>
  <c r="H3916" i="1" s="1"/>
  <c r="F3917" i="1"/>
  <c r="H3917" i="1" s="1"/>
  <c r="F3918" i="1"/>
  <c r="H3918" i="1" s="1"/>
  <c r="F3919" i="1"/>
  <c r="H3919" i="1" s="1"/>
  <c r="F3920" i="1"/>
  <c r="H3920" i="1" s="1"/>
  <c r="F3921" i="1"/>
  <c r="H3921" i="1" s="1"/>
  <c r="F3922" i="1"/>
  <c r="H3922" i="1" s="1"/>
  <c r="F3923" i="1"/>
  <c r="H3923" i="1" s="1"/>
  <c r="F3924" i="1"/>
  <c r="H3924" i="1" s="1"/>
  <c r="F3925" i="1"/>
  <c r="H3925" i="1" s="1"/>
  <c r="F3926" i="1"/>
  <c r="H3926" i="1" s="1"/>
  <c r="F3927" i="1"/>
  <c r="H3927" i="1" s="1"/>
  <c r="F3928" i="1"/>
  <c r="H3928" i="1" s="1"/>
  <c r="F3929" i="1"/>
  <c r="H3929" i="1" s="1"/>
  <c r="F3930" i="1"/>
  <c r="H3930" i="1" s="1"/>
  <c r="F3931" i="1"/>
  <c r="H3931" i="1" s="1"/>
  <c r="F3932" i="1"/>
  <c r="H3932" i="1" s="1"/>
  <c r="F3933" i="1"/>
  <c r="H3933" i="1" s="1"/>
  <c r="F3934" i="1"/>
  <c r="H3934" i="1" s="1"/>
  <c r="F3935" i="1"/>
  <c r="H3935" i="1" s="1"/>
  <c r="F3936" i="1"/>
  <c r="H3936" i="1" s="1"/>
  <c r="F3937" i="1"/>
  <c r="H3937" i="1" s="1"/>
  <c r="F3938" i="1"/>
  <c r="H3938" i="1" s="1"/>
  <c r="F3939" i="1"/>
  <c r="H3939" i="1" s="1"/>
  <c r="F3940" i="1"/>
  <c r="H3940" i="1" s="1"/>
  <c r="F3941" i="1"/>
  <c r="H3941" i="1" s="1"/>
  <c r="F3942" i="1"/>
  <c r="H3942" i="1" s="1"/>
  <c r="F3943" i="1"/>
  <c r="H3943" i="1" s="1"/>
  <c r="F3944" i="1"/>
  <c r="H3944" i="1" s="1"/>
  <c r="F3945" i="1"/>
  <c r="H3945" i="1" s="1"/>
  <c r="F3946" i="1"/>
  <c r="H3946" i="1" s="1"/>
  <c r="F3947" i="1"/>
  <c r="H3947" i="1" s="1"/>
  <c r="F3948" i="1"/>
  <c r="H3948" i="1" s="1"/>
  <c r="F3949" i="1"/>
  <c r="H3949" i="1" s="1"/>
  <c r="F3950" i="1"/>
  <c r="H3950" i="1" s="1"/>
  <c r="F3951" i="1"/>
  <c r="H3951" i="1" s="1"/>
  <c r="F3952" i="1"/>
  <c r="H3952" i="1" s="1"/>
  <c r="F3953" i="1"/>
  <c r="H3953" i="1" s="1"/>
  <c r="F3954" i="1"/>
  <c r="H3954" i="1" s="1"/>
  <c r="F3955" i="1"/>
  <c r="H3955" i="1" s="1"/>
  <c r="F3956" i="1"/>
  <c r="H3956" i="1" s="1"/>
  <c r="F3957" i="1"/>
  <c r="H3957" i="1" s="1"/>
  <c r="F3958" i="1"/>
  <c r="H3958" i="1" s="1"/>
  <c r="F3959" i="1"/>
  <c r="H3959" i="1" s="1"/>
  <c r="F3960" i="1"/>
  <c r="H3960" i="1" s="1"/>
  <c r="F3961" i="1"/>
  <c r="H3961" i="1" s="1"/>
  <c r="F3962" i="1"/>
  <c r="H3962" i="1" s="1"/>
  <c r="F3963" i="1"/>
  <c r="H3963" i="1" s="1"/>
  <c r="F3964" i="1"/>
  <c r="H3964" i="1" s="1"/>
  <c r="F3965" i="1"/>
  <c r="H3965" i="1" s="1"/>
  <c r="F3966" i="1"/>
  <c r="H3966" i="1" s="1"/>
  <c r="F3967" i="1"/>
  <c r="H3967" i="1" s="1"/>
  <c r="F3968" i="1"/>
  <c r="H3968" i="1" s="1"/>
  <c r="F3969" i="1"/>
  <c r="H3969" i="1" s="1"/>
  <c r="F3970" i="1"/>
  <c r="H3970" i="1" s="1"/>
  <c r="F3971" i="1"/>
  <c r="H3971" i="1" s="1"/>
  <c r="F3972" i="1"/>
  <c r="H3972" i="1" s="1"/>
  <c r="F3973" i="1"/>
  <c r="H3973" i="1" s="1"/>
  <c r="F3974" i="1"/>
  <c r="H3974" i="1" s="1"/>
  <c r="F3975" i="1"/>
  <c r="H3975" i="1" s="1"/>
  <c r="F3976" i="1"/>
  <c r="H3976" i="1" s="1"/>
  <c r="F3977" i="1"/>
  <c r="H3977" i="1" s="1"/>
  <c r="F3978" i="1"/>
  <c r="H3978" i="1" s="1"/>
  <c r="F3979" i="1"/>
  <c r="H3979" i="1" s="1"/>
  <c r="F3980" i="1"/>
  <c r="H3980" i="1" s="1"/>
  <c r="F3981" i="1"/>
  <c r="H3981" i="1" s="1"/>
  <c r="F3982" i="1"/>
  <c r="H3982" i="1" s="1"/>
  <c r="F3983" i="1"/>
  <c r="H3983" i="1" s="1"/>
  <c r="F3984" i="1"/>
  <c r="H3984" i="1" s="1"/>
  <c r="F3985" i="1"/>
  <c r="H3985" i="1" s="1"/>
  <c r="F3986" i="1"/>
  <c r="H3986" i="1" s="1"/>
  <c r="F3987" i="1"/>
  <c r="H3987" i="1" s="1"/>
  <c r="F3988" i="1"/>
  <c r="H3988" i="1" s="1"/>
  <c r="F3989" i="1"/>
  <c r="H3989" i="1" s="1"/>
  <c r="F3990" i="1"/>
  <c r="H3990" i="1" s="1"/>
  <c r="F3991" i="1"/>
  <c r="H3991" i="1" s="1"/>
  <c r="F3992" i="1"/>
  <c r="H3992" i="1" s="1"/>
  <c r="F3993" i="1"/>
  <c r="H3993" i="1" s="1"/>
  <c r="F3994" i="1"/>
  <c r="H3994" i="1" s="1"/>
  <c r="F3995" i="1"/>
  <c r="H3995" i="1" s="1"/>
  <c r="F3996" i="1"/>
  <c r="H3996" i="1" s="1"/>
  <c r="F3997" i="1"/>
  <c r="H3997" i="1" s="1"/>
  <c r="F3998" i="1"/>
  <c r="H3998" i="1" s="1"/>
  <c r="F3999" i="1"/>
  <c r="H3999" i="1" s="1"/>
  <c r="F4000" i="1"/>
  <c r="H4000" i="1" s="1"/>
  <c r="F4001" i="1"/>
  <c r="H4001" i="1" s="1"/>
  <c r="F4002" i="1"/>
  <c r="H4002" i="1" s="1"/>
  <c r="F4003" i="1"/>
  <c r="H4003" i="1" s="1"/>
  <c r="F4004" i="1"/>
  <c r="H4004" i="1" s="1"/>
  <c r="F4005" i="1"/>
  <c r="H4005" i="1" s="1"/>
  <c r="F4006" i="1"/>
  <c r="H4006" i="1" s="1"/>
  <c r="F4007" i="1"/>
  <c r="H4007" i="1" s="1"/>
  <c r="F4008" i="1"/>
  <c r="H4008" i="1" s="1"/>
  <c r="F4009" i="1"/>
  <c r="H4009" i="1" s="1"/>
  <c r="F4010" i="1"/>
  <c r="H4010" i="1" s="1"/>
  <c r="F4011" i="1"/>
  <c r="H4011" i="1" s="1"/>
  <c r="F4012" i="1"/>
  <c r="H4012" i="1" s="1"/>
  <c r="F4013" i="1"/>
  <c r="H4013" i="1" s="1"/>
  <c r="F4014" i="1"/>
  <c r="H4014" i="1" s="1"/>
  <c r="F4015" i="1"/>
  <c r="H4015" i="1" s="1"/>
  <c r="F4016" i="1"/>
  <c r="H4016" i="1" s="1"/>
  <c r="F4017" i="1"/>
  <c r="H4017" i="1" s="1"/>
  <c r="F4018" i="1"/>
  <c r="H4018" i="1" s="1"/>
  <c r="F4019" i="1"/>
  <c r="H4019" i="1" s="1"/>
  <c r="F4020" i="1"/>
  <c r="H4020" i="1" s="1"/>
  <c r="F4021" i="1"/>
  <c r="H4021" i="1" s="1"/>
  <c r="F4022" i="1"/>
  <c r="H4022" i="1" s="1"/>
  <c r="F4023" i="1"/>
  <c r="H4023" i="1" s="1"/>
  <c r="F4024" i="1"/>
  <c r="H4024" i="1" s="1"/>
  <c r="F4025" i="1"/>
  <c r="H4025" i="1" s="1"/>
  <c r="F4026" i="1"/>
  <c r="H4026" i="1" s="1"/>
  <c r="F4027" i="1"/>
  <c r="H4027" i="1" s="1"/>
  <c r="F4028" i="1"/>
  <c r="H4028" i="1" s="1"/>
  <c r="F4029" i="1"/>
  <c r="H4029" i="1" s="1"/>
  <c r="F4030" i="1"/>
  <c r="H4030" i="1" s="1"/>
  <c r="F4031" i="1"/>
  <c r="H4031" i="1" s="1"/>
  <c r="F4032" i="1"/>
  <c r="H4032" i="1" s="1"/>
  <c r="F4033" i="1"/>
  <c r="H4033" i="1" s="1"/>
  <c r="F4034" i="1"/>
  <c r="H4034" i="1" s="1"/>
  <c r="F4035" i="1"/>
  <c r="H4035" i="1" s="1"/>
  <c r="F4036" i="1"/>
  <c r="H4036" i="1" s="1"/>
  <c r="F4037" i="1"/>
  <c r="H4037" i="1" s="1"/>
  <c r="F4038" i="1"/>
  <c r="H4038" i="1" s="1"/>
  <c r="F4039" i="1"/>
  <c r="H4039" i="1" s="1"/>
  <c r="F4040" i="1"/>
  <c r="H4040" i="1" s="1"/>
  <c r="F4041" i="1"/>
  <c r="H4041" i="1" s="1"/>
  <c r="F4042" i="1"/>
  <c r="H4042" i="1" s="1"/>
  <c r="F4043" i="1"/>
  <c r="H4043" i="1" s="1"/>
  <c r="F4044" i="1"/>
  <c r="H4044" i="1" s="1"/>
  <c r="F4045" i="1"/>
  <c r="H4045" i="1" s="1"/>
  <c r="F4046" i="1"/>
  <c r="H4046" i="1" s="1"/>
  <c r="F4047" i="1"/>
  <c r="H4047" i="1" s="1"/>
  <c r="F4048" i="1"/>
  <c r="H4048" i="1" s="1"/>
  <c r="F4049" i="1"/>
  <c r="H4049" i="1" s="1"/>
  <c r="F4050" i="1"/>
  <c r="H4050" i="1" s="1"/>
  <c r="F4051" i="1"/>
  <c r="H4051" i="1" s="1"/>
  <c r="F4052" i="1"/>
  <c r="H4052" i="1" s="1"/>
  <c r="F4053" i="1"/>
  <c r="H4053" i="1" s="1"/>
  <c r="F4054" i="1"/>
  <c r="H4054" i="1" s="1"/>
  <c r="F4055" i="1"/>
  <c r="H4055" i="1" s="1"/>
  <c r="F4056" i="1"/>
  <c r="H4056" i="1" s="1"/>
  <c r="F4057" i="1"/>
  <c r="H4057" i="1" s="1"/>
  <c r="F4058" i="1"/>
  <c r="H4058" i="1" s="1"/>
  <c r="F4059" i="1"/>
  <c r="H4059" i="1" s="1"/>
  <c r="F4060" i="1"/>
  <c r="H4060" i="1" s="1"/>
  <c r="F4061" i="1"/>
  <c r="H4061" i="1" s="1"/>
  <c r="F4062" i="1"/>
  <c r="H4062" i="1" s="1"/>
  <c r="F4063" i="1"/>
  <c r="H4063" i="1" s="1"/>
  <c r="F4064" i="1"/>
  <c r="H4064" i="1" s="1"/>
  <c r="F4065" i="1"/>
  <c r="H4065" i="1" s="1"/>
  <c r="F4066" i="1"/>
  <c r="H4066" i="1" s="1"/>
  <c r="F4067" i="1"/>
  <c r="H4067" i="1" s="1"/>
  <c r="F4068" i="1"/>
  <c r="H4068" i="1" s="1"/>
  <c r="F4069" i="1"/>
  <c r="H4069" i="1" s="1"/>
  <c r="F4070" i="1"/>
  <c r="H4070" i="1" s="1"/>
  <c r="F4071" i="1"/>
  <c r="H4071" i="1" s="1"/>
  <c r="F4072" i="1"/>
  <c r="H4072" i="1" s="1"/>
  <c r="F4073" i="1"/>
  <c r="H4073" i="1" s="1"/>
  <c r="F4074" i="1"/>
  <c r="H4074" i="1" s="1"/>
  <c r="F4075" i="1"/>
  <c r="H4075" i="1" s="1"/>
  <c r="F4076" i="1"/>
  <c r="H4076" i="1" s="1"/>
  <c r="F4077" i="1"/>
  <c r="H4077" i="1" s="1"/>
  <c r="F4078" i="1"/>
  <c r="H4078" i="1" s="1"/>
  <c r="F4079" i="1"/>
  <c r="H4079" i="1" s="1"/>
  <c r="F4080" i="1"/>
  <c r="H4080" i="1" s="1"/>
  <c r="F4081" i="1"/>
  <c r="H4081" i="1" s="1"/>
  <c r="F4082" i="1"/>
  <c r="H4082" i="1" s="1"/>
  <c r="F4083" i="1"/>
  <c r="H4083" i="1" s="1"/>
  <c r="F4084" i="1"/>
  <c r="H4084" i="1" s="1"/>
  <c r="F4085" i="1"/>
  <c r="H4085" i="1" s="1"/>
  <c r="F4086" i="1"/>
  <c r="H4086" i="1" s="1"/>
  <c r="F4087" i="1"/>
  <c r="H4087" i="1" s="1"/>
  <c r="F4088" i="1"/>
  <c r="H4088" i="1" s="1"/>
  <c r="F4089" i="1"/>
  <c r="H4089" i="1" s="1"/>
  <c r="F4090" i="1"/>
  <c r="H4090" i="1" s="1"/>
  <c r="F4091" i="1"/>
  <c r="H4091" i="1" s="1"/>
  <c r="F4092" i="1"/>
  <c r="H4092" i="1" s="1"/>
  <c r="F4093" i="1"/>
  <c r="H4093" i="1" s="1"/>
  <c r="F4094" i="1"/>
  <c r="H4094" i="1" s="1"/>
  <c r="F4095" i="1"/>
  <c r="H4095" i="1" s="1"/>
  <c r="F4096" i="1"/>
  <c r="H4096" i="1" s="1"/>
  <c r="F4097" i="1"/>
  <c r="H4097" i="1" s="1"/>
  <c r="F4098" i="1"/>
  <c r="H4098" i="1" s="1"/>
  <c r="F4099" i="1"/>
  <c r="H4099" i="1" s="1"/>
  <c r="F4100" i="1"/>
  <c r="H4100" i="1" s="1"/>
  <c r="F4101" i="1"/>
  <c r="H4101" i="1" s="1"/>
  <c r="F4102" i="1"/>
  <c r="H4102" i="1" s="1"/>
  <c r="F4103" i="1"/>
  <c r="H4103" i="1" s="1"/>
  <c r="F4104" i="1"/>
  <c r="H4104" i="1" s="1"/>
  <c r="F4105" i="1"/>
  <c r="H4105" i="1" s="1"/>
  <c r="F4106" i="1"/>
  <c r="H4106" i="1" s="1"/>
  <c r="F4107" i="1"/>
  <c r="H4107" i="1" s="1"/>
  <c r="F4108" i="1"/>
  <c r="H4108" i="1" s="1"/>
  <c r="F4109" i="1"/>
  <c r="H4109" i="1" s="1"/>
  <c r="F4110" i="1"/>
  <c r="H4110" i="1" s="1"/>
  <c r="F4111" i="1"/>
  <c r="H4111" i="1" s="1"/>
  <c r="F4112" i="1"/>
  <c r="H4112" i="1" s="1"/>
  <c r="F4113" i="1"/>
  <c r="H4113" i="1" s="1"/>
  <c r="F4114" i="1"/>
  <c r="H4114" i="1" s="1"/>
  <c r="F4115" i="1"/>
  <c r="H4115" i="1" s="1"/>
  <c r="F4116" i="1"/>
  <c r="H4116" i="1" s="1"/>
  <c r="F4117" i="1"/>
  <c r="H4117" i="1" s="1"/>
  <c r="F4118" i="1"/>
  <c r="H4118" i="1" s="1"/>
  <c r="F4119" i="1"/>
  <c r="H4119" i="1" s="1"/>
  <c r="F4120" i="1"/>
  <c r="H4120" i="1" s="1"/>
  <c r="F4121" i="1"/>
  <c r="H4121" i="1" s="1"/>
  <c r="F4122" i="1"/>
  <c r="H4122" i="1" s="1"/>
  <c r="F4123" i="1"/>
  <c r="H4123" i="1" s="1"/>
  <c r="F4124" i="1"/>
  <c r="H4124" i="1" s="1"/>
  <c r="F4125" i="1"/>
  <c r="H4125" i="1" s="1"/>
  <c r="F4126" i="1"/>
  <c r="H4126" i="1" s="1"/>
  <c r="F4127" i="1"/>
  <c r="H4127" i="1" s="1"/>
  <c r="F4128" i="1"/>
  <c r="H4128" i="1" s="1"/>
  <c r="F4129" i="1"/>
  <c r="H4129" i="1" s="1"/>
  <c r="F4130" i="1"/>
  <c r="H4130" i="1" s="1"/>
  <c r="F4131" i="1"/>
  <c r="H4131" i="1" s="1"/>
  <c r="F4132" i="1"/>
  <c r="H4132" i="1" s="1"/>
  <c r="F4133" i="1"/>
  <c r="H4133" i="1" s="1"/>
  <c r="F4134" i="1"/>
  <c r="H4134" i="1" s="1"/>
  <c r="F4135" i="1"/>
  <c r="H4135" i="1" s="1"/>
  <c r="F4136" i="1"/>
  <c r="H4136" i="1" s="1"/>
  <c r="F4137" i="1"/>
  <c r="H4137" i="1" s="1"/>
  <c r="F4138" i="1"/>
  <c r="H4138" i="1" s="1"/>
  <c r="F4139" i="1"/>
  <c r="H4139" i="1" s="1"/>
  <c r="F4140" i="1"/>
  <c r="H4140" i="1" s="1"/>
  <c r="F4141" i="1"/>
  <c r="H4141" i="1" s="1"/>
  <c r="F4142" i="1"/>
  <c r="H4142" i="1" s="1"/>
  <c r="F4143" i="1"/>
  <c r="H4143" i="1" s="1"/>
  <c r="F4144" i="1"/>
  <c r="H4144" i="1" s="1"/>
  <c r="F4145" i="1"/>
  <c r="H4145" i="1" s="1"/>
  <c r="F4146" i="1"/>
  <c r="H4146" i="1" s="1"/>
  <c r="F4147" i="1"/>
  <c r="H4147" i="1" s="1"/>
  <c r="F4148" i="1"/>
  <c r="H4148" i="1" s="1"/>
  <c r="F4149" i="1"/>
  <c r="H4149" i="1" s="1"/>
  <c r="F4150" i="1"/>
  <c r="H4150" i="1" s="1"/>
  <c r="F4151" i="1"/>
  <c r="H4151" i="1" s="1"/>
  <c r="F4152" i="1"/>
  <c r="H4152" i="1" s="1"/>
  <c r="F4153" i="1"/>
  <c r="H4153" i="1" s="1"/>
  <c r="F4154" i="1"/>
  <c r="H4154" i="1" s="1"/>
  <c r="F4155" i="1"/>
  <c r="H4155" i="1" s="1"/>
  <c r="F4156" i="1"/>
  <c r="H4156" i="1" s="1"/>
  <c r="F4157" i="1"/>
  <c r="H4157" i="1" s="1"/>
  <c r="F4158" i="1"/>
  <c r="H4158" i="1" s="1"/>
  <c r="F4159" i="1"/>
  <c r="H4159" i="1" s="1"/>
  <c r="F4160" i="1"/>
  <c r="H4160" i="1" s="1"/>
  <c r="F4161" i="1"/>
  <c r="H4161" i="1" s="1"/>
  <c r="F4162" i="1"/>
  <c r="H4162" i="1" s="1"/>
  <c r="F4163" i="1"/>
  <c r="H4163" i="1" s="1"/>
  <c r="F4164" i="1"/>
  <c r="H4164" i="1" s="1"/>
  <c r="F4165" i="1"/>
  <c r="H4165" i="1" s="1"/>
  <c r="F4166" i="1"/>
  <c r="H4166" i="1" s="1"/>
  <c r="F4167" i="1"/>
  <c r="H4167" i="1" s="1"/>
  <c r="F4168" i="1"/>
  <c r="H4168" i="1" s="1"/>
  <c r="F4169" i="1"/>
  <c r="H4169" i="1" s="1"/>
  <c r="F4170" i="1"/>
  <c r="H4170" i="1" s="1"/>
  <c r="F4171" i="1"/>
  <c r="H4171" i="1" s="1"/>
  <c r="F4172" i="1"/>
  <c r="H4172" i="1" s="1"/>
  <c r="F4173" i="1"/>
  <c r="H4173" i="1" s="1"/>
  <c r="F4174" i="1"/>
  <c r="H4174" i="1" s="1"/>
  <c r="F4175" i="1"/>
  <c r="H4175" i="1" s="1"/>
  <c r="F4176" i="1"/>
  <c r="H4176" i="1" s="1"/>
  <c r="F4177" i="1"/>
  <c r="H4177" i="1" s="1"/>
  <c r="F4178" i="1"/>
  <c r="H4178" i="1" s="1"/>
  <c r="F4179" i="1"/>
  <c r="H4179" i="1" s="1"/>
  <c r="F4180" i="1"/>
  <c r="H4180" i="1" s="1"/>
  <c r="F4181" i="1"/>
  <c r="H4181" i="1" s="1"/>
  <c r="F4182" i="1"/>
  <c r="H4182" i="1" s="1"/>
  <c r="F4183" i="1"/>
  <c r="H4183" i="1" s="1"/>
  <c r="F4184" i="1"/>
  <c r="H4184" i="1" s="1"/>
  <c r="F4185" i="1"/>
  <c r="H4185" i="1" s="1"/>
  <c r="F4186" i="1"/>
  <c r="H4186" i="1" s="1"/>
  <c r="F4187" i="1"/>
  <c r="H4187" i="1" s="1"/>
  <c r="F4188" i="1"/>
  <c r="H4188" i="1" s="1"/>
  <c r="F4189" i="1"/>
  <c r="H4189" i="1" s="1"/>
  <c r="F4190" i="1"/>
  <c r="H4190" i="1" s="1"/>
  <c r="F4191" i="1"/>
  <c r="H4191" i="1" s="1"/>
  <c r="F4192" i="1"/>
  <c r="H4192" i="1" s="1"/>
  <c r="F4193" i="1"/>
  <c r="H4193" i="1" s="1"/>
  <c r="F4194" i="1"/>
  <c r="H4194" i="1" s="1"/>
  <c r="F4195" i="1"/>
  <c r="H4195" i="1" s="1"/>
  <c r="F4196" i="1"/>
  <c r="H4196" i="1" s="1"/>
  <c r="F4197" i="1"/>
  <c r="H4197" i="1" s="1"/>
  <c r="F4198" i="1"/>
  <c r="H4198" i="1" s="1"/>
  <c r="F4199" i="1"/>
  <c r="H4199" i="1" s="1"/>
  <c r="F4200" i="1"/>
  <c r="H4200" i="1" s="1"/>
  <c r="F4201" i="1"/>
  <c r="H4201" i="1" s="1"/>
  <c r="F4202" i="1"/>
  <c r="H4202" i="1" s="1"/>
  <c r="F4203" i="1"/>
  <c r="H4203" i="1" s="1"/>
  <c r="F4204" i="1"/>
  <c r="H4204" i="1" s="1"/>
  <c r="F4205" i="1"/>
  <c r="H4205" i="1" s="1"/>
  <c r="F4206" i="1"/>
  <c r="H4206" i="1" s="1"/>
  <c r="F4207" i="1"/>
  <c r="H4207" i="1" s="1"/>
  <c r="F4208" i="1"/>
  <c r="H4208" i="1" s="1"/>
  <c r="F4209" i="1"/>
  <c r="H4209" i="1" s="1"/>
  <c r="F4210" i="1"/>
  <c r="H4210" i="1" s="1"/>
  <c r="F4211" i="1"/>
  <c r="H4211" i="1" s="1"/>
  <c r="F4212" i="1"/>
  <c r="H4212" i="1" s="1"/>
  <c r="F4213" i="1"/>
  <c r="H4213" i="1" s="1"/>
  <c r="F4214" i="1"/>
  <c r="H4214" i="1" s="1"/>
  <c r="F4215" i="1"/>
  <c r="H4215" i="1" s="1"/>
  <c r="F4216" i="1"/>
  <c r="H4216" i="1" s="1"/>
  <c r="F4217" i="1"/>
  <c r="H4217" i="1" s="1"/>
  <c r="F4218" i="1"/>
  <c r="H4218" i="1" s="1"/>
  <c r="F4219" i="1"/>
  <c r="H4219" i="1" s="1"/>
  <c r="F4220" i="1"/>
  <c r="H4220" i="1" s="1"/>
  <c r="F4221" i="1"/>
  <c r="H4221" i="1" s="1"/>
  <c r="F4222" i="1"/>
  <c r="H4222" i="1" s="1"/>
  <c r="F4223" i="1"/>
  <c r="H4223" i="1" s="1"/>
  <c r="F4224" i="1"/>
  <c r="H4224" i="1" s="1"/>
  <c r="F4225" i="1"/>
  <c r="H4225" i="1" s="1"/>
  <c r="F4226" i="1"/>
  <c r="H4226" i="1" s="1"/>
  <c r="F4227" i="1"/>
  <c r="H4227" i="1" s="1"/>
  <c r="F4228" i="1"/>
  <c r="H4228" i="1" s="1"/>
  <c r="F4229" i="1"/>
  <c r="H4229" i="1" s="1"/>
  <c r="F4230" i="1"/>
  <c r="H4230" i="1" s="1"/>
  <c r="F4231" i="1"/>
  <c r="H4231" i="1" s="1"/>
  <c r="F4232" i="1"/>
  <c r="H4232" i="1" s="1"/>
  <c r="F4233" i="1"/>
  <c r="H4233" i="1" s="1"/>
  <c r="F4234" i="1"/>
  <c r="H4234" i="1" s="1"/>
  <c r="F4235" i="1"/>
  <c r="H4235" i="1" s="1"/>
  <c r="F4236" i="1"/>
  <c r="H4236" i="1" s="1"/>
  <c r="F4237" i="1"/>
  <c r="H4237" i="1" s="1"/>
  <c r="F4238" i="1"/>
  <c r="H4238" i="1" s="1"/>
  <c r="F4239" i="1"/>
  <c r="H4239" i="1" s="1"/>
  <c r="F4240" i="1"/>
  <c r="H4240" i="1" s="1"/>
  <c r="F4241" i="1"/>
  <c r="H4241" i="1" s="1"/>
  <c r="F4242" i="1"/>
  <c r="H4242" i="1" s="1"/>
  <c r="F4243" i="1"/>
  <c r="H4243" i="1" s="1"/>
  <c r="F4244" i="1"/>
  <c r="H4244" i="1" s="1"/>
  <c r="F4245" i="1"/>
  <c r="H4245" i="1" s="1"/>
  <c r="F4246" i="1"/>
  <c r="H4246" i="1" s="1"/>
  <c r="F4247" i="1"/>
  <c r="H4247" i="1" s="1"/>
  <c r="F4248" i="1"/>
  <c r="H4248" i="1" s="1"/>
  <c r="F4249" i="1"/>
  <c r="H4249" i="1" s="1"/>
  <c r="F4250" i="1"/>
  <c r="H4250" i="1" s="1"/>
  <c r="F4251" i="1"/>
  <c r="H4251" i="1" s="1"/>
  <c r="F4252" i="1"/>
  <c r="H4252" i="1" s="1"/>
  <c r="F4253" i="1"/>
  <c r="H4253" i="1" s="1"/>
  <c r="F4254" i="1"/>
  <c r="H4254" i="1" s="1"/>
  <c r="F4255" i="1"/>
  <c r="H4255" i="1" s="1"/>
  <c r="F4256" i="1"/>
  <c r="H4256" i="1" s="1"/>
  <c r="F4257" i="1"/>
  <c r="H4257" i="1" s="1"/>
  <c r="F4258" i="1"/>
  <c r="H4258" i="1" s="1"/>
  <c r="F4259" i="1"/>
  <c r="H4259" i="1" s="1"/>
  <c r="F4260" i="1"/>
  <c r="H4260" i="1" s="1"/>
  <c r="F4261" i="1"/>
  <c r="H4261" i="1" s="1"/>
  <c r="F4262" i="1"/>
  <c r="H4262" i="1" s="1"/>
  <c r="F4263" i="1"/>
  <c r="H4263" i="1" s="1"/>
  <c r="F4264" i="1"/>
  <c r="H4264" i="1" s="1"/>
  <c r="F4265" i="1"/>
  <c r="H4265" i="1" s="1"/>
  <c r="F4266" i="1"/>
  <c r="H4266" i="1" s="1"/>
  <c r="F4267" i="1"/>
  <c r="H4267" i="1" s="1"/>
  <c r="F4268" i="1"/>
  <c r="H4268" i="1" s="1"/>
  <c r="F4269" i="1"/>
  <c r="H4269" i="1" s="1"/>
  <c r="F4270" i="1"/>
  <c r="H4270" i="1" s="1"/>
  <c r="F4271" i="1"/>
  <c r="H4271" i="1" s="1"/>
  <c r="F4272" i="1"/>
  <c r="H4272" i="1" s="1"/>
  <c r="F4273" i="1"/>
  <c r="H4273" i="1" s="1"/>
  <c r="F4274" i="1"/>
  <c r="H4274" i="1" s="1"/>
  <c r="F4275" i="1"/>
  <c r="H4275" i="1" s="1"/>
  <c r="F4276" i="1"/>
  <c r="H4276" i="1" s="1"/>
  <c r="F4277" i="1"/>
  <c r="H4277" i="1" s="1"/>
  <c r="F4278" i="1"/>
  <c r="H4278" i="1" s="1"/>
  <c r="F4279" i="1"/>
  <c r="H4279" i="1" s="1"/>
  <c r="F4280" i="1"/>
  <c r="H4280" i="1" s="1"/>
  <c r="F4281" i="1"/>
  <c r="H4281" i="1" s="1"/>
  <c r="F4282" i="1"/>
  <c r="H4282" i="1" s="1"/>
  <c r="F4283" i="1"/>
  <c r="H4283" i="1" s="1"/>
  <c r="F4284" i="1"/>
  <c r="H4284" i="1" s="1"/>
  <c r="F4285" i="1"/>
  <c r="H4285" i="1" s="1"/>
  <c r="F4286" i="1"/>
  <c r="H4286" i="1" s="1"/>
  <c r="F4287" i="1"/>
  <c r="H4287" i="1" s="1"/>
  <c r="F4288" i="1"/>
  <c r="H4288" i="1" s="1"/>
  <c r="F4289" i="1"/>
  <c r="H4289" i="1" s="1"/>
  <c r="F4290" i="1"/>
  <c r="H4290" i="1" s="1"/>
  <c r="F4291" i="1"/>
  <c r="H4291" i="1" s="1"/>
  <c r="F4292" i="1"/>
  <c r="H4292" i="1" s="1"/>
  <c r="F4293" i="1"/>
  <c r="H4293" i="1" s="1"/>
  <c r="F4294" i="1"/>
  <c r="H4294" i="1" s="1"/>
  <c r="F4295" i="1"/>
  <c r="H4295" i="1" s="1"/>
  <c r="F4296" i="1"/>
  <c r="H4296" i="1" s="1"/>
  <c r="F4297" i="1"/>
  <c r="H4297" i="1" s="1"/>
  <c r="F4298" i="1"/>
  <c r="H4298" i="1" s="1"/>
  <c r="F4299" i="1"/>
  <c r="H4299" i="1" s="1"/>
  <c r="F4300" i="1"/>
  <c r="H4300" i="1" s="1"/>
  <c r="F4301" i="1"/>
  <c r="H4301" i="1" s="1"/>
  <c r="F4302" i="1"/>
  <c r="H4302" i="1" s="1"/>
  <c r="F4303" i="1"/>
  <c r="H4303" i="1" s="1"/>
  <c r="F4304" i="1"/>
  <c r="H4304" i="1" s="1"/>
  <c r="F4305" i="1"/>
  <c r="H4305" i="1" s="1"/>
  <c r="F4306" i="1"/>
  <c r="H4306" i="1" s="1"/>
  <c r="F4307" i="1"/>
  <c r="H4307" i="1" s="1"/>
  <c r="F4308" i="1"/>
  <c r="H4308" i="1" s="1"/>
  <c r="F4309" i="1"/>
  <c r="H4309" i="1" s="1"/>
  <c r="F4310" i="1"/>
  <c r="H4310" i="1" s="1"/>
  <c r="F4311" i="1"/>
  <c r="H4311" i="1" s="1"/>
  <c r="F4312" i="1"/>
  <c r="H4312" i="1" s="1"/>
  <c r="F4313" i="1"/>
  <c r="H4313" i="1" s="1"/>
  <c r="F4314" i="1"/>
  <c r="H4314" i="1" s="1"/>
  <c r="F4315" i="1"/>
  <c r="H4315" i="1" s="1"/>
  <c r="F4316" i="1"/>
  <c r="H4316" i="1" s="1"/>
  <c r="F4317" i="1"/>
  <c r="H4317" i="1" s="1"/>
  <c r="F4318" i="1"/>
  <c r="H4318" i="1" s="1"/>
  <c r="F4319" i="1"/>
  <c r="H4319" i="1" s="1"/>
  <c r="F4320" i="1"/>
  <c r="H4320" i="1" s="1"/>
  <c r="F4321" i="1"/>
  <c r="H4321" i="1" s="1"/>
  <c r="F4322" i="1"/>
  <c r="H4322" i="1" s="1"/>
  <c r="F4323" i="1"/>
  <c r="H4323" i="1" s="1"/>
  <c r="F4324" i="1"/>
  <c r="H4324" i="1" s="1"/>
  <c r="F4325" i="1"/>
  <c r="H4325" i="1" s="1"/>
  <c r="F4326" i="1"/>
  <c r="H4326" i="1" s="1"/>
  <c r="F4327" i="1"/>
  <c r="H4327" i="1" s="1"/>
  <c r="F4328" i="1"/>
  <c r="H4328" i="1" s="1"/>
  <c r="F4329" i="1"/>
  <c r="H4329" i="1" s="1"/>
  <c r="F4330" i="1"/>
  <c r="H4330" i="1" s="1"/>
  <c r="F4331" i="1"/>
  <c r="H4331" i="1" s="1"/>
  <c r="F4332" i="1"/>
  <c r="H4332" i="1" s="1"/>
  <c r="F4333" i="1"/>
  <c r="H4333" i="1" s="1"/>
  <c r="F4334" i="1"/>
  <c r="H4334" i="1" s="1"/>
  <c r="F4335" i="1"/>
  <c r="H4335" i="1" s="1"/>
  <c r="F4336" i="1"/>
  <c r="H4336" i="1" s="1"/>
  <c r="F4337" i="1"/>
  <c r="H4337" i="1" s="1"/>
  <c r="F4338" i="1"/>
  <c r="H4338" i="1" s="1"/>
  <c r="F4339" i="1"/>
  <c r="H4339" i="1" s="1"/>
  <c r="F4340" i="1"/>
  <c r="H4340" i="1" s="1"/>
  <c r="F4341" i="1"/>
  <c r="H4341" i="1" s="1"/>
  <c r="F4342" i="1"/>
  <c r="H4342" i="1" s="1"/>
  <c r="F4343" i="1"/>
  <c r="H4343" i="1" s="1"/>
  <c r="F4344" i="1"/>
  <c r="H4344" i="1" s="1"/>
  <c r="F4345" i="1"/>
  <c r="H4345" i="1" s="1"/>
  <c r="F4346" i="1"/>
  <c r="H4346" i="1" s="1"/>
  <c r="F4347" i="1"/>
  <c r="H4347" i="1" s="1"/>
  <c r="F4348" i="1"/>
  <c r="H4348" i="1" s="1"/>
  <c r="F4349" i="1"/>
  <c r="H4349" i="1" s="1"/>
  <c r="F4350" i="1"/>
  <c r="H4350" i="1" s="1"/>
  <c r="F4351" i="1"/>
  <c r="H4351" i="1" s="1"/>
  <c r="F4352" i="1"/>
  <c r="H4352" i="1" s="1"/>
  <c r="F4353" i="1"/>
  <c r="H4353" i="1" s="1"/>
  <c r="F4354" i="1"/>
  <c r="H4354" i="1" s="1"/>
  <c r="F4355" i="1"/>
  <c r="H4355" i="1" s="1"/>
  <c r="F4356" i="1"/>
  <c r="H4356" i="1" s="1"/>
  <c r="F4357" i="1"/>
  <c r="H4357" i="1" s="1"/>
  <c r="F4358" i="1"/>
  <c r="H4358" i="1" s="1"/>
  <c r="F4359" i="1"/>
  <c r="H4359" i="1" s="1"/>
  <c r="F4360" i="1"/>
  <c r="H4360" i="1" s="1"/>
  <c r="F4361" i="1"/>
  <c r="H4361" i="1" s="1"/>
  <c r="F4362" i="1"/>
  <c r="H4362" i="1" s="1"/>
  <c r="F4363" i="1"/>
  <c r="H4363" i="1" s="1"/>
  <c r="F4364" i="1"/>
  <c r="H4364" i="1" s="1"/>
  <c r="F4365" i="1"/>
  <c r="H4365" i="1" s="1"/>
  <c r="F4366" i="1"/>
  <c r="H4366" i="1" s="1"/>
  <c r="F4367" i="1"/>
  <c r="H4367" i="1" s="1"/>
  <c r="F4368" i="1"/>
  <c r="H4368" i="1" s="1"/>
  <c r="F4369" i="1"/>
  <c r="H4369" i="1" s="1"/>
  <c r="F4370" i="1"/>
  <c r="H4370" i="1" s="1"/>
  <c r="F4371" i="1"/>
  <c r="H4371" i="1" s="1"/>
  <c r="F4372" i="1"/>
  <c r="H4372" i="1" s="1"/>
  <c r="F4373" i="1"/>
  <c r="H4373" i="1" s="1"/>
  <c r="F4374" i="1"/>
  <c r="H4374" i="1" s="1"/>
  <c r="F4375" i="1"/>
  <c r="H4375" i="1" s="1"/>
  <c r="F4376" i="1"/>
  <c r="H4376" i="1" s="1"/>
  <c r="F4377" i="1"/>
  <c r="H4377" i="1" s="1"/>
  <c r="F4378" i="1"/>
  <c r="H4378" i="1" s="1"/>
  <c r="F4379" i="1"/>
  <c r="H4379" i="1" s="1"/>
  <c r="F4380" i="1"/>
  <c r="H4380" i="1" s="1"/>
  <c r="F4381" i="1"/>
  <c r="H4381" i="1" s="1"/>
  <c r="F4382" i="1"/>
  <c r="H4382" i="1" s="1"/>
  <c r="F4383" i="1"/>
  <c r="H4383" i="1" s="1"/>
  <c r="F4384" i="1"/>
  <c r="H4384" i="1" s="1"/>
  <c r="F4385" i="1"/>
  <c r="H4385" i="1" s="1"/>
  <c r="F4386" i="1"/>
  <c r="H4386" i="1" s="1"/>
  <c r="F4387" i="1"/>
  <c r="H4387" i="1" s="1"/>
  <c r="F4388" i="1"/>
  <c r="H4388" i="1" s="1"/>
  <c r="F4389" i="1"/>
  <c r="H4389" i="1" s="1"/>
  <c r="F4390" i="1"/>
  <c r="H4390" i="1" s="1"/>
  <c r="F4391" i="1"/>
  <c r="H4391" i="1" s="1"/>
  <c r="F4392" i="1"/>
  <c r="H4392" i="1" s="1"/>
  <c r="F4393" i="1"/>
  <c r="H4393" i="1" s="1"/>
  <c r="F4394" i="1"/>
  <c r="H4394" i="1" s="1"/>
  <c r="F4395" i="1"/>
  <c r="H4395" i="1" s="1"/>
  <c r="F4396" i="1"/>
  <c r="H4396" i="1" s="1"/>
  <c r="F4397" i="1"/>
  <c r="H4397" i="1" s="1"/>
  <c r="F4398" i="1"/>
  <c r="H4398" i="1" s="1"/>
  <c r="F4399" i="1"/>
  <c r="H4399" i="1" s="1"/>
  <c r="F4400" i="1"/>
  <c r="H4400" i="1" s="1"/>
  <c r="F4401" i="1"/>
  <c r="H4401" i="1" s="1"/>
  <c r="F4402" i="1"/>
  <c r="H4402" i="1" s="1"/>
  <c r="F4403" i="1"/>
  <c r="H4403" i="1" s="1"/>
  <c r="F4404" i="1"/>
  <c r="H4404" i="1" s="1"/>
  <c r="F4405" i="1"/>
  <c r="H4405" i="1" s="1"/>
  <c r="F4406" i="1"/>
  <c r="H4406" i="1" s="1"/>
  <c r="F4407" i="1"/>
  <c r="H4407" i="1" s="1"/>
  <c r="F4408" i="1"/>
  <c r="H4408" i="1" s="1"/>
  <c r="F4409" i="1"/>
  <c r="H4409" i="1" s="1"/>
  <c r="F4410" i="1"/>
  <c r="H4410" i="1" s="1"/>
  <c r="F4411" i="1"/>
  <c r="H4411" i="1" s="1"/>
  <c r="F4412" i="1"/>
  <c r="H4412" i="1" s="1"/>
  <c r="F4413" i="1"/>
  <c r="H4413" i="1" s="1"/>
  <c r="F4414" i="1"/>
  <c r="H4414" i="1" s="1"/>
  <c r="F4415" i="1"/>
  <c r="H4415" i="1" s="1"/>
  <c r="F4416" i="1"/>
  <c r="H4416" i="1" s="1"/>
  <c r="F4417" i="1"/>
  <c r="H4417" i="1" s="1"/>
  <c r="F4418" i="1"/>
  <c r="H4418" i="1" s="1"/>
  <c r="F4419" i="1"/>
  <c r="H4419" i="1" s="1"/>
  <c r="F4420" i="1"/>
  <c r="H4420" i="1" s="1"/>
  <c r="F4421" i="1"/>
  <c r="H4421" i="1" s="1"/>
  <c r="F4422" i="1"/>
  <c r="H4422" i="1" s="1"/>
  <c r="F4423" i="1"/>
  <c r="H4423" i="1" s="1"/>
  <c r="F4424" i="1"/>
  <c r="H4424" i="1" s="1"/>
  <c r="F4425" i="1"/>
  <c r="H4425" i="1" s="1"/>
  <c r="F4426" i="1"/>
  <c r="H4426" i="1" s="1"/>
  <c r="F4427" i="1"/>
  <c r="H4427" i="1" s="1"/>
  <c r="F4428" i="1"/>
  <c r="H4428" i="1" s="1"/>
  <c r="F4429" i="1"/>
  <c r="H4429" i="1" s="1"/>
  <c r="F4430" i="1"/>
  <c r="H4430" i="1" s="1"/>
  <c r="F4431" i="1"/>
  <c r="H4431" i="1" s="1"/>
  <c r="F4432" i="1"/>
  <c r="H4432" i="1" s="1"/>
  <c r="F4433" i="1"/>
  <c r="H4433" i="1" s="1"/>
  <c r="F4434" i="1"/>
  <c r="H4434" i="1" s="1"/>
  <c r="F4435" i="1"/>
  <c r="H4435" i="1" s="1"/>
  <c r="F4436" i="1"/>
  <c r="H4436" i="1" s="1"/>
  <c r="F4437" i="1"/>
  <c r="H4437" i="1" s="1"/>
  <c r="F4438" i="1"/>
  <c r="H4438" i="1" s="1"/>
  <c r="F4439" i="1"/>
  <c r="H4439" i="1" s="1"/>
  <c r="F4440" i="1"/>
  <c r="H4440" i="1" s="1"/>
  <c r="F4441" i="1"/>
  <c r="H4441" i="1" s="1"/>
  <c r="F4442" i="1"/>
  <c r="H4442" i="1" s="1"/>
  <c r="F4443" i="1"/>
  <c r="H4443" i="1" s="1"/>
  <c r="F4444" i="1"/>
  <c r="H4444" i="1" s="1"/>
  <c r="F4445" i="1"/>
  <c r="H4445" i="1" s="1"/>
  <c r="F4446" i="1"/>
  <c r="H4446" i="1" s="1"/>
  <c r="F4447" i="1"/>
  <c r="H4447" i="1" s="1"/>
  <c r="F4448" i="1"/>
  <c r="H4448" i="1" s="1"/>
  <c r="F4449" i="1"/>
  <c r="H4449" i="1" s="1"/>
  <c r="F4450" i="1"/>
  <c r="H4450" i="1" s="1"/>
  <c r="F4451" i="1"/>
  <c r="H4451" i="1" s="1"/>
  <c r="F4452" i="1"/>
  <c r="H4452" i="1" s="1"/>
  <c r="F4453" i="1"/>
  <c r="H4453" i="1" s="1"/>
  <c r="F4454" i="1"/>
  <c r="H4454" i="1" s="1"/>
  <c r="F4455" i="1"/>
  <c r="H4455" i="1" s="1"/>
  <c r="F4456" i="1"/>
  <c r="H4456" i="1" s="1"/>
  <c r="F4457" i="1"/>
  <c r="H4457" i="1" s="1"/>
  <c r="F4458" i="1"/>
  <c r="H4458" i="1" s="1"/>
  <c r="F4459" i="1"/>
  <c r="H4459" i="1" s="1"/>
  <c r="F4460" i="1"/>
  <c r="H4460" i="1" s="1"/>
  <c r="F4461" i="1"/>
  <c r="H4461" i="1" s="1"/>
  <c r="F4462" i="1"/>
  <c r="H4462" i="1" s="1"/>
  <c r="F4463" i="1"/>
  <c r="H4463" i="1" s="1"/>
  <c r="F4464" i="1"/>
  <c r="H4464" i="1" s="1"/>
  <c r="F4465" i="1"/>
  <c r="H4465" i="1" s="1"/>
  <c r="F4466" i="1"/>
  <c r="H4466" i="1" s="1"/>
  <c r="F4467" i="1"/>
  <c r="H4467" i="1" s="1"/>
  <c r="F4468" i="1"/>
  <c r="H4468" i="1" s="1"/>
  <c r="F4469" i="1"/>
  <c r="H4469" i="1" s="1"/>
  <c r="F4470" i="1"/>
  <c r="H4470" i="1" s="1"/>
  <c r="F4471" i="1"/>
  <c r="H4471" i="1" s="1"/>
  <c r="F4472" i="1"/>
  <c r="H4472" i="1" s="1"/>
  <c r="F4473" i="1"/>
  <c r="H4473" i="1" s="1"/>
  <c r="F4474" i="1"/>
  <c r="H4474" i="1" s="1"/>
  <c r="F4475" i="1"/>
  <c r="H4475" i="1" s="1"/>
  <c r="F4476" i="1"/>
  <c r="H4476" i="1" s="1"/>
  <c r="F4477" i="1"/>
  <c r="H4477" i="1" s="1"/>
  <c r="F4478" i="1"/>
  <c r="H4478" i="1" s="1"/>
  <c r="F4479" i="1"/>
  <c r="H4479" i="1" s="1"/>
  <c r="F4480" i="1"/>
  <c r="H4480" i="1" s="1"/>
  <c r="F4481" i="1"/>
  <c r="H4481" i="1" s="1"/>
  <c r="F4482" i="1"/>
  <c r="H4482" i="1" s="1"/>
  <c r="F4483" i="1"/>
  <c r="H4483" i="1" s="1"/>
  <c r="F4484" i="1"/>
  <c r="H4484" i="1" s="1"/>
  <c r="F4485" i="1"/>
  <c r="H4485" i="1" s="1"/>
  <c r="F4486" i="1"/>
  <c r="H4486" i="1" s="1"/>
  <c r="F4487" i="1"/>
  <c r="H4487" i="1" s="1"/>
  <c r="F4488" i="1"/>
  <c r="H4488" i="1" s="1"/>
  <c r="F4489" i="1"/>
  <c r="H4489" i="1" s="1"/>
  <c r="F4490" i="1"/>
  <c r="H4490" i="1" s="1"/>
  <c r="F4491" i="1"/>
  <c r="H4491" i="1" s="1"/>
  <c r="F4492" i="1"/>
  <c r="H4492" i="1" s="1"/>
  <c r="F4493" i="1"/>
  <c r="H4493" i="1" s="1"/>
  <c r="F4494" i="1"/>
  <c r="H4494" i="1" s="1"/>
  <c r="F4495" i="1"/>
  <c r="H4495" i="1" s="1"/>
  <c r="F4496" i="1"/>
  <c r="H4496" i="1" s="1"/>
  <c r="F4497" i="1"/>
  <c r="H4497" i="1" s="1"/>
  <c r="F4498" i="1"/>
  <c r="H4498" i="1" s="1"/>
  <c r="F4499" i="1"/>
  <c r="H4499" i="1" s="1"/>
  <c r="F4500" i="1"/>
  <c r="H4500" i="1" s="1"/>
  <c r="F4501" i="1"/>
  <c r="H4501" i="1" s="1"/>
  <c r="F4502" i="1"/>
  <c r="H4502" i="1" s="1"/>
  <c r="F4503" i="1"/>
  <c r="H4503" i="1" s="1"/>
  <c r="F4504" i="1"/>
  <c r="H4504" i="1" s="1"/>
  <c r="F4505" i="1"/>
  <c r="H4505" i="1" s="1"/>
  <c r="F4506" i="1"/>
  <c r="H4506" i="1" s="1"/>
  <c r="F4507" i="1"/>
  <c r="H4507" i="1" s="1"/>
  <c r="F4508" i="1"/>
  <c r="H4508" i="1" s="1"/>
  <c r="F4509" i="1"/>
  <c r="H4509" i="1" s="1"/>
  <c r="F4510" i="1"/>
  <c r="H4510" i="1" s="1"/>
  <c r="F4511" i="1"/>
  <c r="H4511" i="1" s="1"/>
  <c r="F4512" i="1"/>
  <c r="H4512" i="1" s="1"/>
  <c r="F4513" i="1"/>
  <c r="H4513" i="1" s="1"/>
  <c r="F4514" i="1"/>
  <c r="H4514" i="1" s="1"/>
  <c r="F4515" i="1"/>
  <c r="H4515" i="1" s="1"/>
  <c r="F4516" i="1"/>
  <c r="H4516" i="1" s="1"/>
  <c r="F4517" i="1"/>
  <c r="H4517" i="1" s="1"/>
  <c r="F4518" i="1"/>
  <c r="H4518" i="1" s="1"/>
  <c r="F4519" i="1"/>
  <c r="H4519" i="1" s="1"/>
  <c r="F4520" i="1"/>
  <c r="H4520" i="1" s="1"/>
  <c r="F4521" i="1"/>
  <c r="H4521" i="1" s="1"/>
  <c r="F4522" i="1"/>
  <c r="H4522" i="1" s="1"/>
  <c r="F4523" i="1"/>
  <c r="H4523" i="1" s="1"/>
  <c r="F4524" i="1"/>
  <c r="H4524" i="1" s="1"/>
  <c r="F4525" i="1"/>
  <c r="H4525" i="1" s="1"/>
  <c r="F4526" i="1"/>
  <c r="H4526" i="1" s="1"/>
  <c r="F4527" i="1"/>
  <c r="H4527" i="1" s="1"/>
  <c r="F4528" i="1"/>
  <c r="H4528" i="1" s="1"/>
  <c r="F4529" i="1"/>
  <c r="H4529" i="1" s="1"/>
  <c r="F4530" i="1"/>
  <c r="H4530" i="1" s="1"/>
  <c r="F4531" i="1"/>
  <c r="H4531" i="1" s="1"/>
  <c r="F4532" i="1"/>
  <c r="H4532" i="1" s="1"/>
  <c r="F4533" i="1"/>
  <c r="H4533" i="1" s="1"/>
  <c r="F4534" i="1"/>
  <c r="H4534" i="1" s="1"/>
  <c r="F4535" i="1"/>
  <c r="H4535" i="1" s="1"/>
  <c r="F4536" i="1"/>
  <c r="H4536" i="1" s="1"/>
  <c r="F4537" i="1"/>
  <c r="H4537" i="1" s="1"/>
  <c r="F4538" i="1"/>
  <c r="H4538" i="1" s="1"/>
  <c r="F4539" i="1"/>
  <c r="H4539" i="1" s="1"/>
  <c r="F4540" i="1"/>
  <c r="H4540" i="1" s="1"/>
  <c r="F4541" i="1"/>
  <c r="H4541" i="1" s="1"/>
  <c r="F4542" i="1"/>
  <c r="H4542" i="1" s="1"/>
  <c r="F4543" i="1"/>
  <c r="H4543" i="1" s="1"/>
  <c r="F4544" i="1"/>
  <c r="H4544" i="1" s="1"/>
  <c r="F4545" i="1"/>
  <c r="H4545" i="1" s="1"/>
  <c r="F4546" i="1"/>
  <c r="H4546" i="1" s="1"/>
  <c r="F4547" i="1"/>
  <c r="H4547" i="1" s="1"/>
  <c r="F4548" i="1"/>
  <c r="H4548" i="1" s="1"/>
  <c r="F4549" i="1"/>
  <c r="H4549" i="1" s="1"/>
  <c r="F4550" i="1"/>
  <c r="H4550" i="1" s="1"/>
  <c r="F4551" i="1"/>
  <c r="H4551" i="1" s="1"/>
  <c r="F4552" i="1"/>
  <c r="H4552" i="1" s="1"/>
  <c r="F4553" i="1"/>
  <c r="H4553" i="1" s="1"/>
  <c r="F4554" i="1"/>
  <c r="H4554" i="1" s="1"/>
  <c r="F4555" i="1"/>
  <c r="H4555" i="1" s="1"/>
  <c r="F4556" i="1"/>
  <c r="H4556" i="1" s="1"/>
  <c r="F4557" i="1"/>
  <c r="H4557" i="1" s="1"/>
  <c r="F4558" i="1"/>
  <c r="H4558" i="1" s="1"/>
  <c r="F4559" i="1"/>
  <c r="H4559" i="1" s="1"/>
  <c r="F4560" i="1"/>
  <c r="H4560" i="1" s="1"/>
  <c r="F4561" i="1"/>
  <c r="H4561" i="1" s="1"/>
  <c r="F4562" i="1"/>
  <c r="H4562" i="1" s="1"/>
  <c r="F4563" i="1"/>
  <c r="H4563" i="1" s="1"/>
  <c r="F4564" i="1"/>
  <c r="H4564" i="1" s="1"/>
  <c r="F4565" i="1"/>
  <c r="H4565" i="1" s="1"/>
  <c r="F4566" i="1"/>
  <c r="H4566" i="1" s="1"/>
  <c r="F4567" i="1"/>
  <c r="H4567" i="1" s="1"/>
  <c r="F4568" i="1"/>
  <c r="H4568" i="1" s="1"/>
  <c r="F4569" i="1"/>
  <c r="H4569" i="1" s="1"/>
  <c r="F4570" i="1"/>
  <c r="H4570" i="1" s="1"/>
  <c r="F4571" i="1"/>
  <c r="H4571" i="1" s="1"/>
  <c r="F4572" i="1"/>
  <c r="H4572" i="1" s="1"/>
  <c r="F4573" i="1"/>
  <c r="H4573" i="1" s="1"/>
  <c r="F4574" i="1"/>
  <c r="H4574" i="1" s="1"/>
  <c r="F4575" i="1"/>
  <c r="H4575" i="1" s="1"/>
  <c r="F4576" i="1"/>
  <c r="H4576" i="1" s="1"/>
  <c r="F4577" i="1"/>
  <c r="H4577" i="1" s="1"/>
  <c r="F4578" i="1"/>
  <c r="H4578" i="1" s="1"/>
  <c r="F4579" i="1"/>
  <c r="H4579" i="1" s="1"/>
  <c r="F4580" i="1"/>
  <c r="H4580" i="1" s="1"/>
  <c r="F4581" i="1"/>
  <c r="H4581" i="1" s="1"/>
  <c r="F4582" i="1"/>
  <c r="H4582" i="1" s="1"/>
  <c r="F4583" i="1"/>
  <c r="H4583" i="1" s="1"/>
  <c r="F4584" i="1"/>
  <c r="H4584" i="1" s="1"/>
  <c r="F4585" i="1"/>
  <c r="H4585" i="1" s="1"/>
  <c r="F4586" i="1"/>
  <c r="H4586" i="1" s="1"/>
  <c r="F4587" i="1"/>
  <c r="H4587" i="1" s="1"/>
  <c r="F4588" i="1"/>
  <c r="H4588" i="1" s="1"/>
  <c r="F4589" i="1"/>
  <c r="H4589" i="1" s="1"/>
  <c r="F4590" i="1"/>
  <c r="H4590" i="1" s="1"/>
  <c r="F4591" i="1"/>
  <c r="H4591" i="1" s="1"/>
  <c r="F4592" i="1"/>
  <c r="H4592" i="1" s="1"/>
  <c r="F4593" i="1"/>
  <c r="H4593" i="1" s="1"/>
  <c r="F4594" i="1"/>
  <c r="H4594" i="1" s="1"/>
  <c r="F4595" i="1"/>
  <c r="H4595" i="1" s="1"/>
  <c r="F4596" i="1"/>
  <c r="H4596" i="1" s="1"/>
  <c r="F4597" i="1"/>
  <c r="H4597" i="1" s="1"/>
  <c r="F4598" i="1"/>
  <c r="H4598" i="1" s="1"/>
  <c r="F4599" i="1"/>
  <c r="H4599" i="1" s="1"/>
  <c r="F4600" i="1"/>
  <c r="H4600" i="1" s="1"/>
  <c r="F4601" i="1"/>
  <c r="H4601" i="1" s="1"/>
  <c r="F4602" i="1"/>
  <c r="H4602" i="1" s="1"/>
  <c r="F4603" i="1"/>
  <c r="H4603" i="1" s="1"/>
  <c r="F4604" i="1"/>
  <c r="H4604" i="1" s="1"/>
  <c r="F4605" i="1"/>
  <c r="H4605" i="1" s="1"/>
  <c r="F4606" i="1"/>
  <c r="H4606" i="1" s="1"/>
  <c r="F4607" i="1"/>
  <c r="H4607" i="1" s="1"/>
  <c r="F4608" i="1"/>
  <c r="H4608" i="1" s="1"/>
  <c r="F4609" i="1"/>
  <c r="H4609" i="1" s="1"/>
  <c r="F4610" i="1"/>
  <c r="H4610" i="1" s="1"/>
  <c r="F4611" i="1"/>
  <c r="H4611" i="1" s="1"/>
  <c r="F4612" i="1"/>
  <c r="H4612" i="1" s="1"/>
  <c r="F4613" i="1"/>
  <c r="H4613" i="1" s="1"/>
  <c r="F4614" i="1"/>
  <c r="H4614" i="1" s="1"/>
  <c r="F4615" i="1"/>
  <c r="H4615" i="1" s="1"/>
  <c r="F4616" i="1"/>
  <c r="H4616" i="1" s="1"/>
  <c r="F4617" i="1"/>
  <c r="H4617" i="1" s="1"/>
  <c r="F4618" i="1"/>
  <c r="H4618" i="1" s="1"/>
  <c r="F4619" i="1"/>
  <c r="H4619" i="1" s="1"/>
  <c r="F4620" i="1"/>
  <c r="H4620" i="1" s="1"/>
  <c r="F4621" i="1"/>
  <c r="H4621" i="1" s="1"/>
  <c r="F4622" i="1"/>
  <c r="H4622" i="1" s="1"/>
  <c r="F4623" i="1"/>
  <c r="H4623" i="1" s="1"/>
  <c r="F4624" i="1"/>
  <c r="H4624" i="1" s="1"/>
  <c r="F4625" i="1"/>
  <c r="H4625" i="1" s="1"/>
  <c r="F4626" i="1"/>
  <c r="H4626" i="1" s="1"/>
  <c r="F4627" i="1"/>
  <c r="H4627" i="1" s="1"/>
  <c r="F4628" i="1"/>
  <c r="H4628" i="1" s="1"/>
  <c r="F4629" i="1"/>
  <c r="H4629" i="1" s="1"/>
  <c r="F4630" i="1"/>
  <c r="H4630" i="1" s="1"/>
  <c r="F4631" i="1"/>
  <c r="H4631" i="1" s="1"/>
  <c r="F4632" i="1"/>
  <c r="H4632" i="1" s="1"/>
  <c r="F4633" i="1"/>
  <c r="H4633" i="1" s="1"/>
  <c r="F4634" i="1"/>
  <c r="H4634" i="1" s="1"/>
  <c r="F4635" i="1"/>
  <c r="H4635" i="1" s="1"/>
  <c r="F4636" i="1"/>
  <c r="H4636" i="1" s="1"/>
  <c r="F4637" i="1"/>
  <c r="H4637" i="1" s="1"/>
  <c r="F4638" i="1"/>
  <c r="H4638" i="1" s="1"/>
  <c r="F4639" i="1"/>
  <c r="H4639" i="1" s="1"/>
  <c r="F4640" i="1"/>
  <c r="H4640" i="1" s="1"/>
  <c r="F4641" i="1"/>
  <c r="H4641" i="1" s="1"/>
  <c r="F4642" i="1"/>
  <c r="H4642" i="1" s="1"/>
  <c r="F4643" i="1"/>
  <c r="H4643" i="1" s="1"/>
  <c r="F4644" i="1"/>
  <c r="H4644" i="1" s="1"/>
  <c r="F4645" i="1"/>
  <c r="H4645" i="1" s="1"/>
  <c r="F4646" i="1"/>
  <c r="H4646" i="1" s="1"/>
  <c r="F4647" i="1"/>
  <c r="H4647" i="1" s="1"/>
  <c r="F4648" i="1"/>
  <c r="H4648" i="1" s="1"/>
  <c r="F4649" i="1"/>
  <c r="H4649" i="1" s="1"/>
  <c r="F4650" i="1"/>
  <c r="H4650" i="1" s="1"/>
  <c r="F4651" i="1"/>
  <c r="H4651" i="1" s="1"/>
  <c r="F4652" i="1"/>
  <c r="H4652" i="1" s="1"/>
  <c r="F4653" i="1"/>
  <c r="H4653" i="1" s="1"/>
  <c r="F4654" i="1"/>
  <c r="H4654" i="1" s="1"/>
  <c r="F4655" i="1"/>
  <c r="H4655" i="1" s="1"/>
  <c r="F4656" i="1"/>
  <c r="H4656" i="1" s="1"/>
  <c r="F4657" i="1"/>
  <c r="H4657" i="1" s="1"/>
  <c r="F4658" i="1"/>
  <c r="H4658" i="1" s="1"/>
  <c r="F4659" i="1"/>
  <c r="H4659" i="1" s="1"/>
  <c r="F4660" i="1"/>
  <c r="H4660" i="1" s="1"/>
  <c r="F4661" i="1"/>
  <c r="H4661" i="1" s="1"/>
  <c r="F4662" i="1"/>
  <c r="H4662" i="1" s="1"/>
  <c r="F4663" i="1"/>
  <c r="H4663" i="1" s="1"/>
  <c r="F4664" i="1"/>
  <c r="H4664" i="1" s="1"/>
  <c r="F4665" i="1"/>
  <c r="H4665" i="1" s="1"/>
  <c r="F4666" i="1"/>
  <c r="H4666" i="1" s="1"/>
  <c r="F4667" i="1"/>
  <c r="H4667" i="1" s="1"/>
  <c r="F4668" i="1"/>
  <c r="H4668" i="1" s="1"/>
  <c r="F4669" i="1"/>
  <c r="H4669" i="1" s="1"/>
  <c r="F4670" i="1"/>
  <c r="H4670" i="1" s="1"/>
  <c r="F4671" i="1"/>
  <c r="H4671" i="1" s="1"/>
  <c r="F4672" i="1"/>
  <c r="H4672" i="1" s="1"/>
  <c r="F4673" i="1"/>
  <c r="H4673" i="1" s="1"/>
  <c r="F4674" i="1"/>
  <c r="H4674" i="1" s="1"/>
  <c r="F4675" i="1"/>
  <c r="H4675" i="1" s="1"/>
  <c r="F4676" i="1"/>
  <c r="H4676" i="1" s="1"/>
  <c r="F4677" i="1"/>
  <c r="H4677" i="1" s="1"/>
  <c r="F4678" i="1"/>
  <c r="H4678" i="1" s="1"/>
  <c r="F4679" i="1"/>
  <c r="H4679" i="1" s="1"/>
  <c r="F4680" i="1"/>
  <c r="H4680" i="1" s="1"/>
  <c r="F4681" i="1"/>
  <c r="H4681" i="1" s="1"/>
  <c r="F4682" i="1"/>
  <c r="H4682" i="1" s="1"/>
  <c r="F4683" i="1"/>
  <c r="H4683" i="1" s="1"/>
  <c r="F4684" i="1"/>
  <c r="H4684" i="1" s="1"/>
  <c r="F4685" i="1"/>
  <c r="H4685" i="1" s="1"/>
  <c r="F4686" i="1"/>
  <c r="H4686" i="1" s="1"/>
  <c r="F4687" i="1"/>
  <c r="H4687" i="1" s="1"/>
  <c r="F4688" i="1"/>
  <c r="H4688" i="1" s="1"/>
  <c r="F4689" i="1"/>
  <c r="H4689" i="1" s="1"/>
  <c r="F4690" i="1"/>
  <c r="H4690" i="1" s="1"/>
  <c r="F4691" i="1"/>
  <c r="H4691" i="1" s="1"/>
  <c r="F4692" i="1"/>
  <c r="H4692" i="1" s="1"/>
  <c r="F4693" i="1"/>
  <c r="H4693" i="1" s="1"/>
  <c r="F4694" i="1"/>
  <c r="H4694" i="1" s="1"/>
  <c r="F4695" i="1"/>
  <c r="H4695" i="1" s="1"/>
  <c r="F4696" i="1"/>
  <c r="H4696" i="1" s="1"/>
  <c r="F4697" i="1"/>
  <c r="H4697" i="1" s="1"/>
  <c r="F4698" i="1"/>
  <c r="H4698" i="1" s="1"/>
  <c r="F4699" i="1"/>
  <c r="H4699" i="1" s="1"/>
  <c r="F4700" i="1"/>
  <c r="H4700" i="1" s="1"/>
  <c r="F4701" i="1"/>
  <c r="H4701" i="1" s="1"/>
  <c r="F4702" i="1"/>
  <c r="H4702" i="1" s="1"/>
  <c r="F4703" i="1"/>
  <c r="H4703" i="1" s="1"/>
  <c r="F4704" i="1"/>
  <c r="H4704" i="1" s="1"/>
  <c r="F4705" i="1"/>
  <c r="H4705" i="1" s="1"/>
  <c r="F4706" i="1"/>
  <c r="H4706" i="1" s="1"/>
  <c r="F4707" i="1"/>
  <c r="H4707" i="1" s="1"/>
  <c r="F4708" i="1"/>
  <c r="H4708" i="1" s="1"/>
  <c r="F4709" i="1"/>
  <c r="H4709" i="1" s="1"/>
  <c r="F4710" i="1"/>
  <c r="H4710" i="1" s="1"/>
  <c r="F4711" i="1"/>
  <c r="H4711" i="1" s="1"/>
  <c r="F4712" i="1"/>
  <c r="H4712" i="1" s="1"/>
  <c r="F4713" i="1"/>
  <c r="H4713" i="1" s="1"/>
  <c r="F4714" i="1"/>
  <c r="H4714" i="1" s="1"/>
  <c r="F4715" i="1"/>
  <c r="H4715" i="1" s="1"/>
  <c r="F4716" i="1"/>
  <c r="H4716" i="1" s="1"/>
  <c r="F4717" i="1"/>
  <c r="H4717" i="1" s="1"/>
  <c r="F4718" i="1"/>
  <c r="H4718" i="1" s="1"/>
  <c r="F4719" i="1"/>
  <c r="H4719" i="1" s="1"/>
  <c r="F4720" i="1"/>
  <c r="H4720" i="1" s="1"/>
  <c r="F4721" i="1"/>
  <c r="H4721" i="1" s="1"/>
  <c r="F4722" i="1"/>
  <c r="H4722" i="1" s="1"/>
  <c r="F4723" i="1"/>
  <c r="H4723" i="1" s="1"/>
  <c r="F4724" i="1"/>
  <c r="H4724" i="1" s="1"/>
  <c r="F4725" i="1"/>
  <c r="H4725" i="1" s="1"/>
  <c r="F4726" i="1"/>
  <c r="H4726" i="1" s="1"/>
  <c r="F4727" i="1"/>
  <c r="H4727" i="1" s="1"/>
  <c r="F4728" i="1"/>
  <c r="H4728" i="1" s="1"/>
  <c r="F4729" i="1"/>
  <c r="H4729" i="1" s="1"/>
  <c r="F4730" i="1"/>
  <c r="H4730" i="1" s="1"/>
  <c r="F4731" i="1"/>
  <c r="H4731" i="1" s="1"/>
  <c r="F4732" i="1"/>
  <c r="H4732" i="1" s="1"/>
  <c r="F4733" i="1"/>
  <c r="H4733" i="1" s="1"/>
  <c r="F4734" i="1"/>
  <c r="H4734" i="1" s="1"/>
  <c r="F4735" i="1"/>
  <c r="H4735" i="1" s="1"/>
  <c r="F4736" i="1"/>
  <c r="H4736" i="1" s="1"/>
  <c r="F4737" i="1"/>
  <c r="H4737" i="1" s="1"/>
  <c r="F4738" i="1"/>
  <c r="H4738" i="1" s="1"/>
  <c r="F4739" i="1"/>
  <c r="H4739" i="1" s="1"/>
  <c r="F4740" i="1"/>
  <c r="H4740" i="1" s="1"/>
  <c r="F4741" i="1"/>
  <c r="H4741" i="1" s="1"/>
  <c r="F4742" i="1"/>
  <c r="H4742" i="1" s="1"/>
  <c r="F4743" i="1"/>
  <c r="H4743" i="1" s="1"/>
  <c r="F4744" i="1"/>
  <c r="H4744" i="1" s="1"/>
  <c r="F4745" i="1"/>
  <c r="H4745" i="1" s="1"/>
  <c r="F4746" i="1"/>
  <c r="H4746" i="1" s="1"/>
  <c r="F4747" i="1"/>
  <c r="H4747" i="1" s="1"/>
  <c r="F4748" i="1"/>
  <c r="H4748" i="1" s="1"/>
  <c r="F4749" i="1"/>
  <c r="H4749" i="1" s="1"/>
  <c r="F4750" i="1"/>
  <c r="H4750" i="1" s="1"/>
  <c r="F4751" i="1"/>
  <c r="H4751" i="1" s="1"/>
  <c r="F4752" i="1"/>
  <c r="H4752" i="1" s="1"/>
  <c r="F4753" i="1"/>
  <c r="H4753" i="1" s="1"/>
  <c r="F4754" i="1"/>
  <c r="H4754" i="1" s="1"/>
  <c r="F4755" i="1"/>
  <c r="H4755" i="1" s="1"/>
  <c r="F4756" i="1"/>
  <c r="H4756" i="1" s="1"/>
  <c r="F4757" i="1"/>
  <c r="H4757" i="1" s="1"/>
  <c r="F4758" i="1"/>
  <c r="H4758" i="1" s="1"/>
  <c r="F4759" i="1"/>
  <c r="H4759" i="1" s="1"/>
  <c r="F4760" i="1"/>
  <c r="H4760" i="1" s="1"/>
  <c r="F4761" i="1"/>
  <c r="H4761" i="1" s="1"/>
  <c r="F4762" i="1"/>
  <c r="H4762" i="1" s="1"/>
  <c r="F4763" i="1"/>
  <c r="H4763" i="1" s="1"/>
  <c r="F4764" i="1"/>
  <c r="H4764" i="1" s="1"/>
  <c r="F4765" i="1"/>
  <c r="H4765" i="1" s="1"/>
  <c r="F4766" i="1"/>
  <c r="H4766" i="1" s="1"/>
  <c r="F4767" i="1"/>
  <c r="H4767" i="1" s="1"/>
  <c r="F4768" i="1"/>
  <c r="H4768" i="1" s="1"/>
  <c r="F4769" i="1"/>
  <c r="H4769" i="1" s="1"/>
  <c r="F4770" i="1"/>
  <c r="H4770" i="1" s="1"/>
  <c r="F4771" i="1"/>
  <c r="H4771" i="1" s="1"/>
  <c r="F4772" i="1"/>
  <c r="H4772" i="1" s="1"/>
  <c r="F4773" i="1"/>
  <c r="H4773" i="1" s="1"/>
  <c r="F4774" i="1"/>
  <c r="H4774" i="1" s="1"/>
  <c r="F4775" i="1"/>
  <c r="H4775" i="1" s="1"/>
  <c r="F4776" i="1"/>
  <c r="H4776" i="1" s="1"/>
  <c r="F4777" i="1"/>
  <c r="H4777" i="1" s="1"/>
  <c r="F4778" i="1"/>
  <c r="H4778" i="1" s="1"/>
  <c r="F4779" i="1"/>
  <c r="H4779" i="1" s="1"/>
  <c r="F4780" i="1"/>
  <c r="H4780" i="1" s="1"/>
  <c r="F4781" i="1"/>
  <c r="H4781" i="1" s="1"/>
  <c r="F4782" i="1"/>
  <c r="H4782" i="1" s="1"/>
  <c r="F4783" i="1"/>
  <c r="H4783" i="1" s="1"/>
  <c r="F4784" i="1"/>
  <c r="H4784" i="1" s="1"/>
  <c r="F4785" i="1"/>
  <c r="H4785" i="1" s="1"/>
  <c r="F4786" i="1"/>
  <c r="H4786" i="1" s="1"/>
  <c r="F4787" i="1"/>
  <c r="H4787" i="1" s="1"/>
  <c r="F4788" i="1"/>
  <c r="H4788" i="1" s="1"/>
  <c r="F4789" i="1"/>
  <c r="H4789" i="1" s="1"/>
  <c r="F4790" i="1"/>
  <c r="H4790" i="1" s="1"/>
  <c r="F4791" i="1"/>
  <c r="H4791" i="1" s="1"/>
  <c r="F4792" i="1"/>
  <c r="H4792" i="1" s="1"/>
  <c r="F4793" i="1"/>
  <c r="H4793" i="1" s="1"/>
  <c r="F4794" i="1"/>
  <c r="H4794" i="1" s="1"/>
  <c r="F4795" i="1"/>
  <c r="H4795" i="1" s="1"/>
  <c r="F4796" i="1"/>
  <c r="H4796" i="1" s="1"/>
  <c r="F4797" i="1"/>
  <c r="H4797" i="1" s="1"/>
  <c r="F4798" i="1"/>
  <c r="H4798" i="1" s="1"/>
  <c r="F4799" i="1"/>
  <c r="H4799" i="1" s="1"/>
  <c r="F4800" i="1"/>
  <c r="H4800" i="1" s="1"/>
  <c r="F4801" i="1"/>
  <c r="H4801" i="1" s="1"/>
  <c r="F4802" i="1"/>
  <c r="H4802" i="1" s="1"/>
  <c r="F4803" i="1"/>
  <c r="H4803" i="1" s="1"/>
  <c r="F4804" i="1"/>
  <c r="H4804" i="1" s="1"/>
  <c r="F4805" i="1"/>
  <c r="H4805" i="1" s="1"/>
  <c r="F4806" i="1"/>
  <c r="H4806" i="1" s="1"/>
  <c r="F4807" i="1"/>
  <c r="H4807" i="1" s="1"/>
  <c r="F4808" i="1"/>
  <c r="H4808" i="1" s="1"/>
  <c r="F4809" i="1"/>
  <c r="H4809" i="1" s="1"/>
  <c r="F4810" i="1"/>
  <c r="H4810" i="1" s="1"/>
  <c r="F4811" i="1"/>
  <c r="H4811" i="1" s="1"/>
  <c r="F4812" i="1"/>
  <c r="H4812" i="1" s="1"/>
  <c r="F4813" i="1"/>
  <c r="H4813" i="1" s="1"/>
  <c r="F4814" i="1"/>
  <c r="H4814" i="1" s="1"/>
  <c r="F4815" i="1"/>
  <c r="H4815" i="1" s="1"/>
  <c r="F4816" i="1"/>
  <c r="H4816" i="1" s="1"/>
  <c r="F4817" i="1"/>
  <c r="H4817" i="1" s="1"/>
  <c r="F4818" i="1"/>
  <c r="H4818" i="1" s="1"/>
  <c r="F4819" i="1"/>
  <c r="H4819" i="1" s="1"/>
  <c r="F4820" i="1"/>
  <c r="H4820" i="1" s="1"/>
  <c r="F4821" i="1"/>
  <c r="H4821" i="1" s="1"/>
  <c r="F4822" i="1"/>
  <c r="H4822" i="1" s="1"/>
  <c r="F4823" i="1"/>
  <c r="H4823" i="1" s="1"/>
  <c r="F4824" i="1"/>
  <c r="H4824" i="1" s="1"/>
  <c r="F4825" i="1"/>
  <c r="H4825" i="1" s="1"/>
  <c r="F4826" i="1"/>
  <c r="H4826" i="1" s="1"/>
  <c r="F4827" i="1"/>
  <c r="H4827" i="1" s="1"/>
  <c r="F4828" i="1"/>
  <c r="H4828" i="1" s="1"/>
  <c r="F4829" i="1"/>
  <c r="H4829" i="1" s="1"/>
  <c r="F4830" i="1"/>
  <c r="H4830" i="1" s="1"/>
  <c r="F4831" i="1"/>
  <c r="H4831" i="1" s="1"/>
  <c r="F4832" i="1"/>
  <c r="H4832" i="1" s="1"/>
  <c r="F4833" i="1"/>
  <c r="H4833" i="1" s="1"/>
  <c r="F4834" i="1"/>
  <c r="H4834" i="1" s="1"/>
  <c r="F4835" i="1"/>
  <c r="H4835" i="1" s="1"/>
  <c r="F4836" i="1"/>
  <c r="H4836" i="1" s="1"/>
  <c r="F4837" i="1"/>
  <c r="H4837" i="1" s="1"/>
  <c r="F4838" i="1"/>
  <c r="H4838" i="1" s="1"/>
  <c r="F4839" i="1"/>
  <c r="H4839" i="1" s="1"/>
  <c r="F4840" i="1"/>
  <c r="H4840" i="1" s="1"/>
  <c r="F4841" i="1"/>
  <c r="H4841" i="1" s="1"/>
  <c r="F4842" i="1"/>
  <c r="H4842" i="1" s="1"/>
  <c r="F4843" i="1"/>
  <c r="H4843" i="1" s="1"/>
  <c r="F4844" i="1"/>
  <c r="H4844" i="1" s="1"/>
  <c r="F4845" i="1"/>
  <c r="H4845" i="1" s="1"/>
  <c r="F4846" i="1"/>
  <c r="H4846" i="1" s="1"/>
  <c r="F4847" i="1"/>
  <c r="H4847" i="1" s="1"/>
  <c r="F4848" i="1"/>
  <c r="H4848" i="1" s="1"/>
  <c r="F4849" i="1"/>
  <c r="H4849" i="1" s="1"/>
  <c r="F4850" i="1"/>
  <c r="H4850" i="1" s="1"/>
  <c r="F4851" i="1"/>
  <c r="H4851" i="1" s="1"/>
  <c r="F4852" i="1"/>
  <c r="H4852" i="1" s="1"/>
  <c r="F4853" i="1"/>
  <c r="H4853" i="1" s="1"/>
  <c r="F4854" i="1"/>
  <c r="H4854" i="1" s="1"/>
  <c r="F4855" i="1"/>
  <c r="H4855" i="1" s="1"/>
  <c r="F4856" i="1"/>
  <c r="H4856" i="1" s="1"/>
  <c r="F4857" i="1"/>
  <c r="H4857" i="1" s="1"/>
  <c r="F4858" i="1"/>
  <c r="H4858" i="1" s="1"/>
  <c r="F4859" i="1"/>
  <c r="H4859" i="1" s="1"/>
  <c r="F4860" i="1"/>
  <c r="H4860" i="1" s="1"/>
  <c r="F4861" i="1"/>
  <c r="H4861" i="1" s="1"/>
  <c r="F4862" i="1"/>
  <c r="H4862" i="1" s="1"/>
  <c r="F4863" i="1"/>
  <c r="H4863" i="1" s="1"/>
  <c r="F4864" i="1"/>
  <c r="H4864" i="1" s="1"/>
  <c r="F4865" i="1"/>
  <c r="H4865" i="1" s="1"/>
  <c r="F4866" i="1"/>
  <c r="H4866" i="1" s="1"/>
  <c r="F4867" i="1"/>
  <c r="H4867" i="1" s="1"/>
  <c r="F4868" i="1"/>
  <c r="H4868" i="1" s="1"/>
  <c r="F4869" i="1"/>
  <c r="H4869" i="1" s="1"/>
  <c r="F4870" i="1"/>
  <c r="H4870" i="1" s="1"/>
  <c r="F4871" i="1"/>
  <c r="H4871" i="1" s="1"/>
  <c r="F4872" i="1"/>
  <c r="H4872" i="1" s="1"/>
  <c r="F4873" i="1"/>
  <c r="H4873" i="1" s="1"/>
  <c r="F4874" i="1"/>
  <c r="H4874" i="1" s="1"/>
  <c r="F4875" i="1"/>
  <c r="H4875" i="1" s="1"/>
  <c r="F4876" i="1"/>
  <c r="H4876" i="1" s="1"/>
  <c r="F4877" i="1"/>
  <c r="H4877" i="1" s="1"/>
  <c r="F4878" i="1"/>
  <c r="H4878" i="1" s="1"/>
  <c r="F4879" i="1"/>
  <c r="H4879" i="1" s="1"/>
  <c r="F4880" i="1"/>
  <c r="H4880" i="1" s="1"/>
  <c r="F4881" i="1"/>
  <c r="H4881" i="1" s="1"/>
  <c r="F4882" i="1"/>
  <c r="H4882" i="1" s="1"/>
  <c r="F4883" i="1"/>
  <c r="H4883" i="1" s="1"/>
  <c r="F4884" i="1"/>
  <c r="H4884" i="1" s="1"/>
  <c r="F4885" i="1"/>
  <c r="H4885" i="1" s="1"/>
  <c r="F4886" i="1"/>
  <c r="H4886" i="1" s="1"/>
  <c r="F4887" i="1"/>
  <c r="H4887" i="1" s="1"/>
  <c r="F4888" i="1"/>
  <c r="H4888" i="1" s="1"/>
  <c r="F4889" i="1"/>
  <c r="H4889" i="1" s="1"/>
  <c r="F4890" i="1"/>
  <c r="H4890" i="1" s="1"/>
  <c r="F4891" i="1"/>
  <c r="H4891" i="1" s="1"/>
  <c r="F4892" i="1"/>
  <c r="H4892" i="1" s="1"/>
  <c r="F4893" i="1"/>
  <c r="H4893" i="1" s="1"/>
  <c r="F4894" i="1"/>
  <c r="H4894" i="1" s="1"/>
  <c r="F4895" i="1"/>
  <c r="H4895" i="1" s="1"/>
  <c r="F4896" i="1"/>
  <c r="H4896" i="1" s="1"/>
  <c r="F4897" i="1"/>
  <c r="H4897" i="1" s="1"/>
  <c r="F4898" i="1"/>
  <c r="H4898" i="1" s="1"/>
  <c r="F4899" i="1"/>
  <c r="H4899" i="1" s="1"/>
  <c r="F4900" i="1"/>
  <c r="H4900" i="1" s="1"/>
  <c r="F4901" i="1"/>
  <c r="H4901" i="1" s="1"/>
  <c r="F4902" i="1"/>
  <c r="H4902" i="1" s="1"/>
  <c r="F4903" i="1"/>
  <c r="H4903" i="1" s="1"/>
  <c r="F4904" i="1"/>
  <c r="H4904" i="1" s="1"/>
  <c r="F4905" i="1"/>
  <c r="H4905" i="1" s="1"/>
  <c r="F4906" i="1"/>
  <c r="H4906" i="1" s="1"/>
  <c r="F4907" i="1"/>
  <c r="H4907" i="1" s="1"/>
  <c r="F4908" i="1"/>
  <c r="H4908" i="1" s="1"/>
  <c r="F4909" i="1"/>
  <c r="H4909" i="1" s="1"/>
  <c r="F4910" i="1"/>
  <c r="H4910" i="1" s="1"/>
  <c r="F4911" i="1"/>
  <c r="H4911" i="1" s="1"/>
  <c r="F4912" i="1"/>
  <c r="H4912" i="1" s="1"/>
  <c r="F4913" i="1"/>
  <c r="H4913" i="1" s="1"/>
  <c r="F4914" i="1"/>
  <c r="H4914" i="1" s="1"/>
  <c r="F4915" i="1"/>
  <c r="H4915" i="1" s="1"/>
  <c r="F4916" i="1"/>
  <c r="H4916" i="1" s="1"/>
  <c r="F4917" i="1"/>
  <c r="H4917" i="1" s="1"/>
  <c r="F4918" i="1"/>
  <c r="H4918" i="1" s="1"/>
  <c r="F4919" i="1"/>
  <c r="H4919" i="1" s="1"/>
  <c r="F4920" i="1"/>
  <c r="H4920" i="1" s="1"/>
  <c r="F4921" i="1"/>
  <c r="H4921" i="1" s="1"/>
  <c r="F4922" i="1"/>
  <c r="H4922" i="1" s="1"/>
  <c r="F4923" i="1"/>
  <c r="H4923" i="1" s="1"/>
  <c r="F4924" i="1"/>
  <c r="H4924" i="1" s="1"/>
  <c r="F4925" i="1"/>
  <c r="H4925" i="1" s="1"/>
  <c r="F4926" i="1"/>
  <c r="H4926" i="1" s="1"/>
  <c r="F4927" i="1"/>
  <c r="H4927" i="1" s="1"/>
  <c r="F4928" i="1"/>
  <c r="H4928" i="1" s="1"/>
  <c r="F4929" i="1"/>
  <c r="H4929" i="1" s="1"/>
  <c r="F4930" i="1"/>
  <c r="H4930" i="1" s="1"/>
  <c r="F4931" i="1"/>
  <c r="H4931" i="1" s="1"/>
  <c r="F4932" i="1"/>
  <c r="H4932" i="1" s="1"/>
  <c r="F4933" i="1"/>
  <c r="H4933" i="1" s="1"/>
  <c r="F4934" i="1"/>
  <c r="H4934" i="1" s="1"/>
  <c r="F4935" i="1"/>
  <c r="H4935" i="1" s="1"/>
  <c r="F4936" i="1"/>
  <c r="H4936" i="1" s="1"/>
  <c r="F4937" i="1"/>
  <c r="H4937" i="1" s="1"/>
  <c r="F4938" i="1"/>
  <c r="H4938" i="1" s="1"/>
  <c r="F4939" i="1"/>
  <c r="H4939" i="1" s="1"/>
  <c r="F4940" i="1"/>
  <c r="H4940" i="1" s="1"/>
  <c r="F4941" i="1"/>
  <c r="H4941" i="1" s="1"/>
  <c r="F4942" i="1"/>
  <c r="H4942" i="1" s="1"/>
  <c r="F4943" i="1"/>
  <c r="H4943" i="1" s="1"/>
  <c r="F4944" i="1"/>
  <c r="H4944" i="1" s="1"/>
  <c r="F4945" i="1"/>
  <c r="H4945" i="1" s="1"/>
  <c r="F4946" i="1"/>
  <c r="H4946" i="1" s="1"/>
  <c r="F4947" i="1"/>
  <c r="H4947" i="1" s="1"/>
  <c r="F4948" i="1"/>
  <c r="H4948" i="1" s="1"/>
  <c r="F4949" i="1"/>
  <c r="H4949" i="1" s="1"/>
  <c r="F4950" i="1"/>
  <c r="H4950" i="1" s="1"/>
  <c r="F4951" i="1"/>
  <c r="H4951" i="1" s="1"/>
  <c r="F4952" i="1"/>
  <c r="H4952" i="1" s="1"/>
  <c r="F4953" i="1"/>
  <c r="H4953" i="1" s="1"/>
  <c r="F4954" i="1"/>
  <c r="H4954" i="1" s="1"/>
  <c r="F4955" i="1"/>
  <c r="H4955" i="1" s="1"/>
  <c r="F4956" i="1"/>
  <c r="H4956" i="1" s="1"/>
  <c r="F4957" i="1"/>
  <c r="H4957" i="1" s="1"/>
  <c r="F4958" i="1"/>
  <c r="H4958" i="1" s="1"/>
  <c r="F4959" i="1"/>
  <c r="H4959" i="1" s="1"/>
  <c r="F4960" i="1"/>
  <c r="H4960" i="1" s="1"/>
  <c r="F4961" i="1"/>
  <c r="H4961" i="1" s="1"/>
  <c r="F4962" i="1"/>
  <c r="H4962" i="1" s="1"/>
  <c r="F4963" i="1"/>
  <c r="H4963" i="1" s="1"/>
  <c r="F4964" i="1"/>
  <c r="H4964" i="1" s="1"/>
  <c r="F4965" i="1"/>
  <c r="H4965" i="1" s="1"/>
  <c r="F4966" i="1"/>
  <c r="H4966" i="1" s="1"/>
  <c r="F4967" i="1"/>
  <c r="H4967" i="1" s="1"/>
  <c r="F4968" i="1"/>
  <c r="H4968" i="1" s="1"/>
  <c r="F4969" i="1"/>
  <c r="H4969" i="1" s="1"/>
  <c r="F4970" i="1"/>
  <c r="H4970" i="1" s="1"/>
  <c r="F4971" i="1"/>
  <c r="H4971" i="1" s="1"/>
  <c r="F4972" i="1"/>
  <c r="H4972" i="1" s="1"/>
  <c r="F4973" i="1"/>
  <c r="H4973" i="1" s="1"/>
  <c r="F4974" i="1"/>
  <c r="H4974" i="1" s="1"/>
  <c r="F4975" i="1"/>
  <c r="H4975" i="1" s="1"/>
  <c r="F4976" i="1"/>
  <c r="H4976" i="1" s="1"/>
  <c r="F4977" i="1"/>
  <c r="H4977" i="1" s="1"/>
  <c r="F4978" i="1"/>
  <c r="H4978" i="1" s="1"/>
  <c r="F4979" i="1"/>
  <c r="H4979" i="1" s="1"/>
  <c r="F4980" i="1"/>
  <c r="H4980" i="1" s="1"/>
  <c r="F4981" i="1"/>
  <c r="H4981" i="1" s="1"/>
  <c r="F4982" i="1"/>
  <c r="H4982" i="1" s="1"/>
  <c r="F4983" i="1"/>
  <c r="H4983" i="1" s="1"/>
  <c r="F4984" i="1"/>
  <c r="H4984" i="1" s="1"/>
  <c r="F4985" i="1"/>
  <c r="H4985" i="1" s="1"/>
  <c r="F4986" i="1"/>
  <c r="H4986" i="1" s="1"/>
  <c r="F4987" i="1"/>
  <c r="H4987" i="1" s="1"/>
  <c r="F4988" i="1"/>
  <c r="H4988" i="1" s="1"/>
  <c r="F4989" i="1"/>
  <c r="H4989" i="1" s="1"/>
  <c r="F4990" i="1"/>
  <c r="H4990" i="1" s="1"/>
  <c r="F4991" i="1"/>
  <c r="H4991" i="1" s="1"/>
  <c r="F4992" i="1"/>
  <c r="H4992" i="1" s="1"/>
  <c r="F4993" i="1"/>
  <c r="H4993" i="1" s="1"/>
  <c r="F4994" i="1"/>
  <c r="H4994" i="1" s="1"/>
  <c r="F4995" i="1"/>
  <c r="H4995" i="1" s="1"/>
  <c r="F4996" i="1"/>
  <c r="H4996" i="1" s="1"/>
  <c r="F4997" i="1"/>
  <c r="H4997" i="1" s="1"/>
  <c r="F4998" i="1"/>
  <c r="H4998" i="1" s="1"/>
  <c r="F4999" i="1"/>
  <c r="H4999" i="1" s="1"/>
  <c r="F5000" i="1"/>
  <c r="H5000" i="1" s="1"/>
  <c r="F5001" i="1"/>
  <c r="H5001" i="1" s="1"/>
  <c r="F5002" i="1"/>
  <c r="H5002" i="1" s="1"/>
  <c r="F5003" i="1"/>
  <c r="H5003" i="1" s="1"/>
  <c r="F5004" i="1"/>
  <c r="H5004" i="1" s="1"/>
  <c r="F5005" i="1"/>
  <c r="H5005" i="1" s="1"/>
  <c r="F5006" i="1"/>
  <c r="H5006" i="1" s="1"/>
  <c r="F5007" i="1"/>
  <c r="H5007" i="1" s="1"/>
  <c r="F5008" i="1"/>
  <c r="H5008" i="1" s="1"/>
  <c r="F5009" i="1"/>
  <c r="H5009" i="1" s="1"/>
  <c r="F5010" i="1"/>
  <c r="H5010" i="1" s="1"/>
  <c r="F5011" i="1"/>
  <c r="H5011" i="1" s="1"/>
  <c r="F5012" i="1"/>
  <c r="H5012" i="1" s="1"/>
  <c r="F5013" i="1"/>
  <c r="H5013" i="1" s="1"/>
  <c r="F5014" i="1"/>
  <c r="H5014" i="1" s="1"/>
  <c r="F5015" i="1"/>
  <c r="H5015" i="1" s="1"/>
  <c r="F5016" i="1"/>
  <c r="H5016" i="1" s="1"/>
  <c r="F5017" i="1"/>
  <c r="H5017" i="1" s="1"/>
  <c r="F5018" i="1"/>
  <c r="H5018" i="1" s="1"/>
  <c r="F5019" i="1"/>
  <c r="H5019" i="1" s="1"/>
  <c r="F5020" i="1"/>
  <c r="H5020" i="1" s="1"/>
  <c r="F5021" i="1"/>
  <c r="H5021" i="1" s="1"/>
  <c r="F5022" i="1"/>
  <c r="H5022" i="1" s="1"/>
  <c r="F5023" i="1"/>
  <c r="H5023" i="1" s="1"/>
  <c r="F5024" i="1"/>
  <c r="H5024" i="1" s="1"/>
  <c r="F5025" i="1"/>
  <c r="H5025" i="1" s="1"/>
  <c r="F5026" i="1"/>
  <c r="H5026" i="1" s="1"/>
  <c r="F5027" i="1"/>
  <c r="H5027" i="1" s="1"/>
  <c r="F5028" i="1"/>
  <c r="H5028" i="1" s="1"/>
  <c r="F5029" i="1"/>
  <c r="H5029" i="1" s="1"/>
  <c r="F5030" i="1"/>
  <c r="H5030" i="1" s="1"/>
  <c r="F5031" i="1"/>
  <c r="H5031" i="1" s="1"/>
  <c r="F5032" i="1"/>
  <c r="H5032" i="1" s="1"/>
  <c r="F5033" i="1"/>
  <c r="H5033" i="1" s="1"/>
  <c r="F5034" i="1"/>
  <c r="H5034" i="1" s="1"/>
  <c r="F5035" i="1"/>
  <c r="H5035" i="1" s="1"/>
  <c r="F5036" i="1"/>
  <c r="H5036" i="1" s="1"/>
  <c r="F5037" i="1"/>
  <c r="H5037" i="1" s="1"/>
  <c r="F5038" i="1"/>
  <c r="H5038" i="1" s="1"/>
  <c r="F5039" i="1"/>
  <c r="H5039" i="1" s="1"/>
  <c r="F5040" i="1"/>
  <c r="H5040" i="1" s="1"/>
  <c r="F5041" i="1"/>
  <c r="H5041" i="1" s="1"/>
  <c r="F5042" i="1"/>
  <c r="H5042" i="1" s="1"/>
  <c r="F5043" i="1"/>
  <c r="H5043" i="1" s="1"/>
  <c r="F5044" i="1"/>
  <c r="H5044" i="1" s="1"/>
  <c r="F5045" i="1"/>
  <c r="H5045" i="1" s="1"/>
  <c r="F5046" i="1"/>
  <c r="H5046" i="1" s="1"/>
  <c r="F5047" i="1"/>
  <c r="H5047" i="1" s="1"/>
  <c r="F5048" i="1"/>
  <c r="H5048" i="1" s="1"/>
  <c r="F5049" i="1"/>
  <c r="H5049" i="1" s="1"/>
  <c r="F5050" i="1"/>
  <c r="H5050" i="1" s="1"/>
  <c r="F5051" i="1"/>
  <c r="H5051" i="1" s="1"/>
  <c r="F5052" i="1"/>
  <c r="H5052" i="1" s="1"/>
  <c r="F5053" i="1"/>
  <c r="H5053" i="1" s="1"/>
  <c r="F5054" i="1"/>
  <c r="H5054" i="1" s="1"/>
  <c r="F5055" i="1"/>
  <c r="H5055" i="1" s="1"/>
  <c r="F5056" i="1"/>
  <c r="H5056" i="1" s="1"/>
  <c r="F5057" i="1"/>
  <c r="H5057" i="1" s="1"/>
  <c r="F5058" i="1"/>
  <c r="H5058" i="1" s="1"/>
  <c r="F5059" i="1"/>
  <c r="H5059" i="1" s="1"/>
  <c r="F5060" i="1"/>
  <c r="H5060" i="1" s="1"/>
  <c r="F5061" i="1"/>
  <c r="H5061" i="1" s="1"/>
  <c r="F5062" i="1"/>
  <c r="H5062" i="1" s="1"/>
  <c r="F5063" i="1"/>
  <c r="H5063" i="1" s="1"/>
  <c r="F5064" i="1"/>
  <c r="H5064" i="1" s="1"/>
  <c r="F5065" i="1"/>
  <c r="H5065" i="1" s="1"/>
  <c r="F5066" i="1"/>
  <c r="H5066" i="1" s="1"/>
  <c r="F5067" i="1"/>
  <c r="H5067" i="1" s="1"/>
  <c r="F5068" i="1"/>
  <c r="H5068" i="1" s="1"/>
  <c r="F5069" i="1"/>
  <c r="H5069" i="1" s="1"/>
  <c r="F5070" i="1"/>
  <c r="H5070" i="1" s="1"/>
  <c r="F5071" i="1"/>
  <c r="H5071" i="1" s="1"/>
  <c r="F5072" i="1"/>
  <c r="H5072" i="1" s="1"/>
  <c r="F5073" i="1"/>
  <c r="H5073" i="1" s="1"/>
  <c r="F5074" i="1"/>
  <c r="H5074" i="1" s="1"/>
  <c r="F5075" i="1"/>
  <c r="H5075" i="1" s="1"/>
  <c r="F5076" i="1"/>
  <c r="H5076" i="1" s="1"/>
  <c r="F5077" i="1"/>
  <c r="H5077" i="1" s="1"/>
  <c r="F5078" i="1"/>
  <c r="H5078" i="1" s="1"/>
  <c r="F5079" i="1"/>
  <c r="H5079" i="1" s="1"/>
  <c r="F5080" i="1"/>
  <c r="H5080" i="1" s="1"/>
  <c r="F5081" i="1"/>
  <c r="H5081" i="1" s="1"/>
  <c r="F5082" i="1"/>
  <c r="H5082" i="1" s="1"/>
  <c r="F5083" i="1"/>
  <c r="H5083" i="1" s="1"/>
  <c r="F5084" i="1"/>
  <c r="H5084" i="1" s="1"/>
  <c r="F5085" i="1"/>
  <c r="H5085" i="1" s="1"/>
  <c r="F5086" i="1"/>
  <c r="H5086" i="1" s="1"/>
  <c r="F5087" i="1"/>
  <c r="H5087" i="1" s="1"/>
  <c r="F5088" i="1"/>
  <c r="H5088" i="1" s="1"/>
  <c r="F5089" i="1"/>
  <c r="H5089" i="1" s="1"/>
  <c r="F5090" i="1"/>
  <c r="H5090" i="1" s="1"/>
  <c r="F5091" i="1"/>
  <c r="H5091" i="1" s="1"/>
  <c r="F5092" i="1"/>
  <c r="H5092" i="1" s="1"/>
  <c r="F5093" i="1"/>
  <c r="H5093" i="1" s="1"/>
  <c r="F5094" i="1"/>
  <c r="H5094" i="1" s="1"/>
  <c r="F5095" i="1"/>
  <c r="H5095" i="1" s="1"/>
  <c r="F5096" i="1"/>
  <c r="H5096" i="1" s="1"/>
  <c r="F5097" i="1"/>
  <c r="H5097" i="1" s="1"/>
  <c r="F5098" i="1"/>
  <c r="H5098" i="1" s="1"/>
  <c r="F5099" i="1"/>
  <c r="H5099" i="1" s="1"/>
  <c r="F5100" i="1"/>
  <c r="H5100" i="1" s="1"/>
  <c r="F5101" i="1"/>
  <c r="H5101" i="1" s="1"/>
  <c r="F5102" i="1"/>
  <c r="H5102" i="1" s="1"/>
  <c r="F5103" i="1"/>
  <c r="H5103" i="1" s="1"/>
  <c r="F5104" i="1"/>
  <c r="H5104" i="1" s="1"/>
  <c r="F5105" i="1"/>
  <c r="H5105" i="1" s="1"/>
  <c r="F5106" i="1"/>
  <c r="H5106" i="1" s="1"/>
  <c r="F5107" i="1"/>
  <c r="H5107" i="1" s="1"/>
  <c r="F5108" i="1"/>
  <c r="H5108" i="1" s="1"/>
  <c r="F5109" i="1"/>
  <c r="H5109" i="1" s="1"/>
  <c r="F5110" i="1"/>
  <c r="H5110" i="1" s="1"/>
  <c r="F5111" i="1"/>
  <c r="H5111" i="1" s="1"/>
  <c r="F5112" i="1"/>
  <c r="H5112" i="1" s="1"/>
  <c r="F5113" i="1"/>
  <c r="H5113" i="1" s="1"/>
  <c r="F5114" i="1"/>
  <c r="H5114" i="1" s="1"/>
  <c r="F5115" i="1"/>
  <c r="H5115" i="1" s="1"/>
  <c r="F5116" i="1"/>
  <c r="H5116" i="1" s="1"/>
  <c r="F5117" i="1"/>
  <c r="H5117" i="1" s="1"/>
  <c r="F5118" i="1"/>
  <c r="H5118" i="1" s="1"/>
  <c r="F5119" i="1"/>
  <c r="H5119" i="1" s="1"/>
  <c r="F5120" i="1"/>
  <c r="H5120" i="1" s="1"/>
  <c r="F5121" i="1"/>
  <c r="H5121" i="1" s="1"/>
  <c r="F5122" i="1"/>
  <c r="H5122" i="1" s="1"/>
  <c r="F5123" i="1"/>
  <c r="H5123" i="1" s="1"/>
  <c r="F5124" i="1"/>
  <c r="H5124" i="1" s="1"/>
  <c r="F5125" i="1"/>
  <c r="H5125" i="1" s="1"/>
  <c r="F5126" i="1"/>
  <c r="H5126" i="1" s="1"/>
  <c r="F5127" i="1"/>
  <c r="H5127" i="1" s="1"/>
  <c r="F5128" i="1"/>
  <c r="H5128" i="1" s="1"/>
  <c r="F5129" i="1"/>
  <c r="H5129" i="1" s="1"/>
  <c r="F5130" i="1"/>
  <c r="H5130" i="1" s="1"/>
  <c r="F5131" i="1"/>
  <c r="H5131" i="1" s="1"/>
  <c r="F5132" i="1"/>
  <c r="H5132" i="1" s="1"/>
  <c r="F5133" i="1"/>
  <c r="H5133" i="1" s="1"/>
  <c r="F5134" i="1"/>
  <c r="H5134" i="1" s="1"/>
  <c r="F5135" i="1"/>
  <c r="H5135" i="1" s="1"/>
  <c r="F5136" i="1"/>
  <c r="H5136" i="1" s="1"/>
  <c r="F5137" i="1"/>
  <c r="H5137" i="1" s="1"/>
  <c r="F5138" i="1"/>
  <c r="H5138" i="1" s="1"/>
  <c r="F5139" i="1"/>
  <c r="H5139" i="1" s="1"/>
  <c r="F5140" i="1"/>
  <c r="H5140" i="1" s="1"/>
  <c r="F5141" i="1"/>
  <c r="H5141" i="1" s="1"/>
  <c r="F5142" i="1"/>
  <c r="H5142" i="1" s="1"/>
  <c r="F5143" i="1"/>
  <c r="H5143" i="1" s="1"/>
  <c r="F5144" i="1"/>
  <c r="H5144" i="1" s="1"/>
  <c r="F5145" i="1"/>
  <c r="H5145" i="1" s="1"/>
  <c r="F5146" i="1"/>
  <c r="H5146" i="1" s="1"/>
  <c r="F5147" i="1"/>
  <c r="H5147" i="1" s="1"/>
  <c r="F5148" i="1"/>
  <c r="H5148" i="1" s="1"/>
  <c r="F5149" i="1"/>
  <c r="H5149" i="1" s="1"/>
  <c r="F5150" i="1"/>
  <c r="H5150" i="1" s="1"/>
  <c r="F5151" i="1"/>
  <c r="H5151" i="1" s="1"/>
  <c r="F5152" i="1"/>
  <c r="H5152" i="1" s="1"/>
  <c r="F5153" i="1"/>
  <c r="H5153" i="1" s="1"/>
  <c r="F5154" i="1"/>
  <c r="H5154" i="1" s="1"/>
  <c r="F5155" i="1"/>
  <c r="H5155" i="1" s="1"/>
  <c r="F5156" i="1"/>
  <c r="H5156" i="1" s="1"/>
  <c r="F5157" i="1"/>
  <c r="H5157" i="1" s="1"/>
  <c r="F5158" i="1"/>
  <c r="H5158" i="1" s="1"/>
  <c r="F5159" i="1"/>
  <c r="H5159" i="1" s="1"/>
  <c r="F5160" i="1"/>
  <c r="H5160" i="1" s="1"/>
  <c r="F5161" i="1"/>
  <c r="H5161" i="1" s="1"/>
  <c r="F5162" i="1"/>
  <c r="H5162" i="1" s="1"/>
  <c r="F5163" i="1"/>
  <c r="H5163" i="1" s="1"/>
  <c r="F5164" i="1"/>
  <c r="H5164" i="1" s="1"/>
  <c r="F5165" i="1"/>
  <c r="H5165" i="1" s="1"/>
  <c r="F5166" i="1"/>
  <c r="H5166" i="1" s="1"/>
  <c r="F5167" i="1"/>
  <c r="H5167" i="1" s="1"/>
  <c r="F5168" i="1"/>
  <c r="H5168" i="1" s="1"/>
  <c r="F5169" i="1"/>
  <c r="H5169" i="1" s="1"/>
  <c r="F5170" i="1"/>
  <c r="H5170" i="1" s="1"/>
  <c r="F5171" i="1"/>
  <c r="H5171" i="1" s="1"/>
  <c r="F5172" i="1"/>
  <c r="H5172" i="1" s="1"/>
  <c r="F5173" i="1"/>
  <c r="H5173" i="1" s="1"/>
  <c r="F5174" i="1"/>
  <c r="H5174" i="1" s="1"/>
  <c r="F5175" i="1"/>
  <c r="H5175" i="1" s="1"/>
  <c r="F5176" i="1"/>
  <c r="H5176" i="1" s="1"/>
  <c r="F5177" i="1"/>
  <c r="H5177" i="1" s="1"/>
  <c r="F5178" i="1"/>
  <c r="H5178" i="1" s="1"/>
  <c r="F5179" i="1"/>
  <c r="H5179" i="1" s="1"/>
  <c r="F5180" i="1"/>
  <c r="H5180" i="1" s="1"/>
  <c r="F5181" i="1"/>
  <c r="H5181" i="1" s="1"/>
  <c r="F5182" i="1"/>
  <c r="H5182" i="1" s="1"/>
  <c r="F5183" i="1"/>
  <c r="H5183" i="1" s="1"/>
  <c r="F5184" i="1"/>
  <c r="H5184" i="1" s="1"/>
  <c r="F5185" i="1"/>
  <c r="H5185" i="1" s="1"/>
  <c r="F5186" i="1"/>
  <c r="H5186" i="1" s="1"/>
  <c r="F5187" i="1"/>
  <c r="H5187" i="1" s="1"/>
  <c r="F5188" i="1"/>
  <c r="H5188" i="1" s="1"/>
  <c r="F5189" i="1"/>
  <c r="H5189" i="1" s="1"/>
  <c r="F5190" i="1"/>
  <c r="H5190" i="1" s="1"/>
  <c r="F5191" i="1"/>
  <c r="H5191" i="1" s="1"/>
  <c r="F5192" i="1"/>
  <c r="H5192" i="1" s="1"/>
  <c r="F5193" i="1"/>
  <c r="H5193" i="1" s="1"/>
  <c r="F5194" i="1"/>
  <c r="H5194" i="1" s="1"/>
  <c r="F5195" i="1"/>
  <c r="H5195" i="1" s="1"/>
  <c r="F5196" i="1"/>
  <c r="H5196" i="1" s="1"/>
  <c r="F5197" i="1"/>
  <c r="H5197" i="1" s="1"/>
  <c r="F5198" i="1"/>
  <c r="H5198" i="1" s="1"/>
  <c r="F5199" i="1"/>
  <c r="H5199" i="1" s="1"/>
  <c r="F5200" i="1"/>
  <c r="H5200" i="1" s="1"/>
  <c r="F5201" i="1"/>
  <c r="H5201" i="1" s="1"/>
  <c r="F5202" i="1"/>
  <c r="H5202" i="1" s="1"/>
  <c r="F5203" i="1"/>
  <c r="H5203" i="1" s="1"/>
  <c r="F5204" i="1"/>
  <c r="H5204" i="1" s="1"/>
  <c r="F5205" i="1"/>
  <c r="H5205" i="1" s="1"/>
  <c r="F5206" i="1"/>
  <c r="H5206" i="1" s="1"/>
  <c r="F5207" i="1"/>
  <c r="H5207" i="1" s="1"/>
  <c r="F5208" i="1"/>
  <c r="H5208" i="1" s="1"/>
  <c r="F5209" i="1"/>
  <c r="H5209" i="1" s="1"/>
  <c r="F5210" i="1"/>
  <c r="H5210" i="1" s="1"/>
  <c r="F5211" i="1"/>
  <c r="H5211" i="1" s="1"/>
  <c r="F5212" i="1"/>
  <c r="H5212" i="1" s="1"/>
  <c r="F5213" i="1"/>
  <c r="H5213" i="1" s="1"/>
  <c r="F5214" i="1"/>
  <c r="H5214" i="1" s="1"/>
  <c r="F5215" i="1"/>
  <c r="H5215" i="1" s="1"/>
  <c r="F5216" i="1"/>
  <c r="H5216" i="1" s="1"/>
  <c r="F5217" i="1"/>
  <c r="H5217" i="1" s="1"/>
  <c r="F5218" i="1"/>
  <c r="H5218" i="1" s="1"/>
  <c r="F5219" i="1"/>
  <c r="H5219" i="1" s="1"/>
  <c r="F5220" i="1"/>
  <c r="H5220" i="1" s="1"/>
  <c r="F5221" i="1"/>
  <c r="H5221" i="1" s="1"/>
  <c r="F5222" i="1"/>
  <c r="H5222" i="1" s="1"/>
  <c r="F5223" i="1"/>
  <c r="H5223" i="1" s="1"/>
  <c r="F5224" i="1"/>
  <c r="H5224" i="1" s="1"/>
  <c r="F5225" i="1"/>
  <c r="H5225" i="1" s="1"/>
  <c r="F5226" i="1"/>
  <c r="H5226" i="1" s="1"/>
  <c r="F5227" i="1"/>
  <c r="H5227" i="1" s="1"/>
  <c r="F5228" i="1"/>
  <c r="H5228" i="1" s="1"/>
  <c r="F5229" i="1"/>
  <c r="H5229" i="1" s="1"/>
  <c r="F5230" i="1"/>
  <c r="H5230" i="1" s="1"/>
  <c r="F5231" i="1"/>
  <c r="H5231" i="1" s="1"/>
  <c r="F5232" i="1"/>
  <c r="H5232" i="1" s="1"/>
  <c r="F5233" i="1"/>
  <c r="H5233" i="1" s="1"/>
  <c r="F5234" i="1"/>
  <c r="H5234" i="1" s="1"/>
  <c r="F5235" i="1"/>
  <c r="H5235" i="1" s="1"/>
  <c r="F5236" i="1"/>
  <c r="H5236" i="1" s="1"/>
  <c r="F5237" i="1"/>
  <c r="H5237" i="1" s="1"/>
  <c r="F5238" i="1"/>
  <c r="H5238" i="1" s="1"/>
  <c r="F5239" i="1"/>
  <c r="H5239" i="1" s="1"/>
  <c r="F5240" i="1"/>
  <c r="H5240" i="1" s="1"/>
  <c r="F5241" i="1"/>
  <c r="H5241" i="1" s="1"/>
  <c r="F5242" i="1"/>
  <c r="H5242" i="1" s="1"/>
  <c r="F5243" i="1"/>
  <c r="H5243" i="1" s="1"/>
  <c r="F5244" i="1"/>
  <c r="H5244" i="1" s="1"/>
  <c r="F5245" i="1"/>
  <c r="H5245" i="1" s="1"/>
  <c r="F5246" i="1"/>
  <c r="H5246" i="1" s="1"/>
  <c r="F5247" i="1"/>
  <c r="H5247" i="1" s="1"/>
  <c r="F5248" i="1"/>
  <c r="H5248" i="1" s="1"/>
  <c r="F5249" i="1"/>
  <c r="H5249" i="1" s="1"/>
  <c r="F5250" i="1"/>
  <c r="H5250" i="1" s="1"/>
  <c r="F5251" i="1"/>
  <c r="H5251" i="1" s="1"/>
  <c r="F5252" i="1"/>
  <c r="H5252" i="1" s="1"/>
  <c r="F5253" i="1"/>
  <c r="H5253" i="1" s="1"/>
  <c r="F5254" i="1"/>
  <c r="H5254" i="1" s="1"/>
  <c r="F5255" i="1"/>
  <c r="H5255" i="1" s="1"/>
  <c r="F5256" i="1"/>
  <c r="H5256" i="1" s="1"/>
  <c r="F5257" i="1"/>
  <c r="H5257" i="1" s="1"/>
  <c r="F5258" i="1"/>
  <c r="H5258" i="1" s="1"/>
  <c r="F5259" i="1"/>
  <c r="H5259" i="1" s="1"/>
  <c r="F5260" i="1"/>
  <c r="H5260" i="1" s="1"/>
  <c r="F5261" i="1"/>
  <c r="H5261" i="1" s="1"/>
  <c r="F5262" i="1"/>
  <c r="H5262" i="1" s="1"/>
  <c r="F5263" i="1"/>
  <c r="H5263" i="1" s="1"/>
  <c r="F5264" i="1"/>
  <c r="H5264" i="1" s="1"/>
  <c r="F5265" i="1"/>
  <c r="H5265" i="1" s="1"/>
  <c r="F5266" i="1"/>
  <c r="H5266" i="1" s="1"/>
  <c r="F5267" i="1"/>
  <c r="H5267" i="1" s="1"/>
  <c r="F5268" i="1"/>
  <c r="H5268" i="1" s="1"/>
  <c r="F5269" i="1"/>
  <c r="H5269" i="1" s="1"/>
  <c r="F5270" i="1"/>
  <c r="H5270" i="1" s="1"/>
  <c r="F5271" i="1"/>
  <c r="H5271" i="1" s="1"/>
  <c r="F5272" i="1"/>
  <c r="H5272" i="1" s="1"/>
  <c r="F5273" i="1"/>
  <c r="H5273" i="1" s="1"/>
  <c r="F5274" i="1"/>
  <c r="H5274" i="1" s="1"/>
  <c r="F5275" i="1"/>
  <c r="H5275" i="1" s="1"/>
  <c r="F5276" i="1"/>
  <c r="H5276" i="1" s="1"/>
  <c r="F5277" i="1"/>
  <c r="H5277" i="1" s="1"/>
  <c r="F5278" i="1"/>
  <c r="H5278" i="1" s="1"/>
  <c r="F5279" i="1"/>
  <c r="H5279" i="1" s="1"/>
  <c r="F5280" i="1"/>
  <c r="H5280" i="1" s="1"/>
  <c r="F5281" i="1"/>
  <c r="H5281" i="1" s="1"/>
  <c r="F5282" i="1"/>
  <c r="H5282" i="1" s="1"/>
  <c r="F5283" i="1"/>
  <c r="H5283" i="1" s="1"/>
  <c r="F5284" i="1"/>
  <c r="H5284" i="1" s="1"/>
  <c r="F5285" i="1"/>
  <c r="H5285" i="1" s="1"/>
  <c r="F5286" i="1"/>
  <c r="H5286" i="1" s="1"/>
  <c r="F5287" i="1"/>
  <c r="H5287" i="1" s="1"/>
  <c r="F5288" i="1"/>
  <c r="H5288" i="1" s="1"/>
  <c r="F5289" i="1"/>
  <c r="H5289" i="1" s="1"/>
  <c r="F5290" i="1"/>
  <c r="H5290" i="1" s="1"/>
  <c r="F5291" i="1"/>
  <c r="H5291" i="1" s="1"/>
  <c r="F5292" i="1"/>
  <c r="H5292" i="1" s="1"/>
  <c r="F5293" i="1"/>
  <c r="H5293" i="1" s="1"/>
  <c r="F5294" i="1"/>
  <c r="H5294" i="1" s="1"/>
  <c r="F5295" i="1"/>
  <c r="H5295" i="1" s="1"/>
  <c r="F5296" i="1"/>
  <c r="H5296" i="1" s="1"/>
  <c r="F5297" i="1"/>
  <c r="H5297" i="1" s="1"/>
  <c r="F5298" i="1"/>
  <c r="H5298" i="1" s="1"/>
  <c r="F5299" i="1"/>
  <c r="H5299" i="1" s="1"/>
  <c r="F5300" i="1"/>
  <c r="H5300" i="1" s="1"/>
  <c r="F5301" i="1"/>
  <c r="H5301" i="1" s="1"/>
  <c r="F5302" i="1"/>
  <c r="H5302" i="1" s="1"/>
  <c r="F5303" i="1"/>
  <c r="H5303" i="1" s="1"/>
  <c r="F5304" i="1"/>
  <c r="H5304" i="1" s="1"/>
  <c r="F5305" i="1"/>
  <c r="H5305" i="1" s="1"/>
  <c r="F5306" i="1"/>
  <c r="H5306" i="1" s="1"/>
  <c r="F5307" i="1"/>
  <c r="H5307" i="1" s="1"/>
  <c r="F5308" i="1"/>
  <c r="H5308" i="1" s="1"/>
  <c r="F5309" i="1"/>
  <c r="H5309" i="1" s="1"/>
  <c r="F5310" i="1"/>
  <c r="H5310" i="1" s="1"/>
  <c r="F5311" i="1"/>
  <c r="H5311" i="1" s="1"/>
  <c r="F5312" i="1"/>
  <c r="H5312" i="1" s="1"/>
  <c r="F5313" i="1"/>
  <c r="H5313" i="1" s="1"/>
  <c r="F5314" i="1"/>
  <c r="H5314" i="1" s="1"/>
  <c r="F5315" i="1"/>
  <c r="H5315" i="1" s="1"/>
  <c r="F5316" i="1"/>
  <c r="H5316" i="1" s="1"/>
  <c r="F5317" i="1"/>
  <c r="H5317" i="1" s="1"/>
  <c r="F5318" i="1"/>
  <c r="H5318" i="1" s="1"/>
  <c r="F5319" i="1"/>
  <c r="H5319" i="1" s="1"/>
  <c r="F5320" i="1"/>
  <c r="H5320" i="1" s="1"/>
  <c r="F5321" i="1"/>
  <c r="H5321" i="1" s="1"/>
  <c r="F5322" i="1"/>
  <c r="H5322" i="1" s="1"/>
  <c r="F5323" i="1"/>
  <c r="H5323" i="1" s="1"/>
  <c r="F5324" i="1"/>
  <c r="H5324" i="1" s="1"/>
  <c r="F5325" i="1"/>
  <c r="H5325" i="1" s="1"/>
  <c r="F5326" i="1"/>
  <c r="H5326" i="1" s="1"/>
  <c r="F5327" i="1"/>
  <c r="H5327" i="1" s="1"/>
  <c r="F5328" i="1"/>
  <c r="H5328" i="1" s="1"/>
  <c r="F5329" i="1"/>
  <c r="H5329" i="1" s="1"/>
  <c r="F5330" i="1"/>
  <c r="H5330" i="1" s="1"/>
  <c r="F5331" i="1"/>
  <c r="H5331" i="1" s="1"/>
  <c r="F5332" i="1"/>
  <c r="H5332" i="1" s="1"/>
  <c r="F5333" i="1"/>
  <c r="H5333" i="1" s="1"/>
  <c r="F5334" i="1"/>
  <c r="H5334" i="1" s="1"/>
  <c r="F5335" i="1"/>
  <c r="H5335" i="1" s="1"/>
  <c r="F5336" i="1"/>
  <c r="H5336" i="1" s="1"/>
  <c r="F5337" i="1"/>
  <c r="H5337" i="1" s="1"/>
  <c r="F5338" i="1"/>
  <c r="H5338" i="1" s="1"/>
  <c r="F5339" i="1"/>
  <c r="H5339" i="1" s="1"/>
  <c r="F5340" i="1"/>
  <c r="H5340" i="1" s="1"/>
  <c r="F5341" i="1"/>
  <c r="H5341" i="1" s="1"/>
  <c r="F5342" i="1"/>
  <c r="H5342" i="1" s="1"/>
  <c r="F5343" i="1"/>
  <c r="H5343" i="1" s="1"/>
  <c r="F5344" i="1"/>
  <c r="H5344" i="1" s="1"/>
  <c r="F5345" i="1"/>
  <c r="H5345" i="1" s="1"/>
  <c r="F5346" i="1"/>
  <c r="H5346" i="1" s="1"/>
  <c r="F5347" i="1"/>
  <c r="H5347" i="1" s="1"/>
  <c r="F5348" i="1"/>
  <c r="H5348" i="1" s="1"/>
  <c r="F5349" i="1"/>
  <c r="H5349" i="1" s="1"/>
  <c r="F5350" i="1"/>
  <c r="H5350" i="1" s="1"/>
  <c r="F5351" i="1"/>
  <c r="H5351" i="1" s="1"/>
  <c r="F5352" i="1"/>
  <c r="H5352" i="1" s="1"/>
  <c r="F5353" i="1"/>
  <c r="H5353" i="1" s="1"/>
  <c r="F5354" i="1"/>
  <c r="H5354" i="1" s="1"/>
  <c r="F5355" i="1"/>
  <c r="H5355" i="1" s="1"/>
  <c r="F5356" i="1"/>
  <c r="H5356" i="1" s="1"/>
  <c r="F5357" i="1"/>
  <c r="H5357" i="1" s="1"/>
  <c r="F5358" i="1"/>
  <c r="H5358" i="1" s="1"/>
  <c r="F5359" i="1"/>
  <c r="H5359" i="1" s="1"/>
  <c r="F5360" i="1"/>
  <c r="H5360" i="1" s="1"/>
  <c r="F5361" i="1"/>
  <c r="H5361" i="1" s="1"/>
  <c r="F5362" i="1"/>
  <c r="H5362" i="1" s="1"/>
  <c r="F5363" i="1"/>
  <c r="H5363" i="1" s="1"/>
  <c r="F5364" i="1"/>
  <c r="H5364" i="1" s="1"/>
  <c r="F5365" i="1"/>
  <c r="H5365" i="1" s="1"/>
  <c r="F5366" i="1"/>
  <c r="H5366" i="1" s="1"/>
  <c r="F5367" i="1"/>
  <c r="H5367" i="1" s="1"/>
  <c r="F5368" i="1"/>
  <c r="H5368" i="1" s="1"/>
  <c r="F5369" i="1"/>
  <c r="H5369" i="1" s="1"/>
  <c r="F5370" i="1"/>
  <c r="H5370" i="1" s="1"/>
  <c r="F5371" i="1"/>
  <c r="H5371" i="1" s="1"/>
  <c r="F5372" i="1"/>
  <c r="H5372" i="1" s="1"/>
  <c r="F5373" i="1"/>
  <c r="H5373" i="1" s="1"/>
  <c r="F5374" i="1"/>
  <c r="H5374" i="1" s="1"/>
  <c r="F5375" i="1"/>
  <c r="H5375" i="1" s="1"/>
  <c r="F5376" i="1"/>
  <c r="H5376" i="1" s="1"/>
  <c r="F5377" i="1"/>
  <c r="H5377" i="1" s="1"/>
  <c r="F5378" i="1"/>
  <c r="H5378" i="1" s="1"/>
  <c r="F5379" i="1"/>
  <c r="H5379" i="1" s="1"/>
  <c r="F5380" i="1"/>
  <c r="H5380" i="1" s="1"/>
  <c r="F5381" i="1"/>
  <c r="H5381" i="1" s="1"/>
  <c r="F5382" i="1"/>
  <c r="H5382" i="1" s="1"/>
  <c r="F5383" i="1"/>
  <c r="H5383" i="1" s="1"/>
  <c r="F5384" i="1"/>
  <c r="H5384" i="1" s="1"/>
  <c r="F5385" i="1"/>
  <c r="H5385" i="1" s="1"/>
  <c r="F5386" i="1"/>
  <c r="H5386" i="1" s="1"/>
  <c r="F5387" i="1"/>
  <c r="H5387" i="1" s="1"/>
  <c r="F5388" i="1"/>
  <c r="H5388" i="1" s="1"/>
  <c r="F5389" i="1"/>
  <c r="H5389" i="1" s="1"/>
  <c r="F5390" i="1"/>
  <c r="H5390" i="1" s="1"/>
  <c r="F5391" i="1"/>
  <c r="H5391" i="1" s="1"/>
  <c r="F5392" i="1"/>
  <c r="H5392" i="1" s="1"/>
  <c r="F5393" i="1"/>
  <c r="H5393" i="1" s="1"/>
  <c r="F5394" i="1"/>
  <c r="H5394" i="1" s="1"/>
  <c r="F5395" i="1"/>
  <c r="H5395" i="1" s="1"/>
  <c r="F5396" i="1"/>
  <c r="H5396" i="1" s="1"/>
  <c r="F5397" i="1"/>
  <c r="H5397" i="1" s="1"/>
  <c r="F5398" i="1"/>
  <c r="H5398" i="1" s="1"/>
  <c r="F5399" i="1"/>
  <c r="H5399" i="1" s="1"/>
  <c r="F5400" i="1"/>
  <c r="H5400" i="1" s="1"/>
  <c r="F5401" i="1"/>
  <c r="H5401" i="1" s="1"/>
  <c r="F5402" i="1"/>
  <c r="H5402" i="1" s="1"/>
  <c r="F5403" i="1"/>
  <c r="H5403" i="1" s="1"/>
  <c r="F5404" i="1"/>
  <c r="H5404" i="1" s="1"/>
  <c r="F5405" i="1"/>
  <c r="H5405" i="1" s="1"/>
  <c r="F5406" i="1"/>
  <c r="H5406" i="1" s="1"/>
  <c r="F5407" i="1"/>
  <c r="H5407" i="1" s="1"/>
  <c r="F5408" i="1"/>
  <c r="H5408" i="1" s="1"/>
  <c r="F5409" i="1"/>
  <c r="H5409" i="1" s="1"/>
  <c r="F5410" i="1"/>
  <c r="H5410" i="1" s="1"/>
  <c r="F5411" i="1"/>
  <c r="H5411" i="1" s="1"/>
  <c r="F5412" i="1"/>
  <c r="H5412" i="1" s="1"/>
  <c r="F5413" i="1"/>
  <c r="H5413" i="1" s="1"/>
  <c r="F5414" i="1"/>
  <c r="H5414" i="1" s="1"/>
  <c r="F5415" i="1"/>
  <c r="H5415" i="1" s="1"/>
  <c r="F5416" i="1"/>
  <c r="H5416" i="1" s="1"/>
  <c r="F5417" i="1"/>
  <c r="H5417" i="1" s="1"/>
  <c r="F5418" i="1"/>
  <c r="H5418" i="1" s="1"/>
  <c r="F5419" i="1"/>
  <c r="H5419" i="1" s="1"/>
  <c r="F5420" i="1"/>
  <c r="H5420" i="1" s="1"/>
  <c r="F5421" i="1"/>
  <c r="H5421" i="1" s="1"/>
  <c r="F5422" i="1"/>
  <c r="H5422" i="1" s="1"/>
  <c r="F5423" i="1"/>
  <c r="H5423" i="1" s="1"/>
  <c r="F5424" i="1"/>
  <c r="H5424" i="1" s="1"/>
  <c r="F5425" i="1"/>
  <c r="H5425" i="1" s="1"/>
  <c r="F5426" i="1"/>
  <c r="H5426" i="1" s="1"/>
  <c r="F5427" i="1"/>
  <c r="H5427" i="1" s="1"/>
  <c r="F5428" i="1"/>
  <c r="H5428" i="1" s="1"/>
  <c r="F5429" i="1"/>
  <c r="H5429" i="1" s="1"/>
  <c r="F5430" i="1"/>
  <c r="H5430" i="1" s="1"/>
  <c r="F5431" i="1"/>
  <c r="H5431" i="1" s="1"/>
  <c r="F5432" i="1"/>
  <c r="H5432" i="1" s="1"/>
  <c r="F5433" i="1"/>
  <c r="H5433" i="1" s="1"/>
  <c r="F5434" i="1"/>
  <c r="H5434" i="1" s="1"/>
  <c r="F5435" i="1"/>
  <c r="H5435" i="1" s="1"/>
  <c r="F5436" i="1"/>
  <c r="H5436" i="1" s="1"/>
  <c r="F5437" i="1"/>
  <c r="H5437" i="1" s="1"/>
  <c r="F5438" i="1"/>
  <c r="H5438" i="1" s="1"/>
  <c r="F5439" i="1"/>
  <c r="H5439" i="1" s="1"/>
  <c r="F5440" i="1"/>
  <c r="H5440" i="1" s="1"/>
  <c r="F5441" i="1"/>
  <c r="H5441" i="1" s="1"/>
  <c r="F5442" i="1"/>
  <c r="H5442" i="1" s="1"/>
  <c r="F5443" i="1"/>
  <c r="H5443" i="1" s="1"/>
  <c r="F5444" i="1"/>
  <c r="H5444" i="1" s="1"/>
  <c r="F5445" i="1"/>
  <c r="H5445" i="1" s="1"/>
  <c r="F5446" i="1"/>
  <c r="H5446" i="1" s="1"/>
  <c r="F5447" i="1"/>
  <c r="H5447" i="1" s="1"/>
  <c r="F5448" i="1"/>
  <c r="H5448" i="1" s="1"/>
  <c r="F5449" i="1"/>
  <c r="H5449" i="1" s="1"/>
  <c r="F5450" i="1"/>
  <c r="H5450" i="1" s="1"/>
  <c r="F5451" i="1"/>
  <c r="H5451" i="1" s="1"/>
  <c r="F5452" i="1"/>
  <c r="H5452" i="1" s="1"/>
  <c r="F5453" i="1"/>
  <c r="H5453" i="1" s="1"/>
  <c r="F5454" i="1"/>
  <c r="H5454" i="1" s="1"/>
  <c r="F5455" i="1"/>
  <c r="H5455" i="1" s="1"/>
  <c r="F5456" i="1"/>
  <c r="H5456" i="1" s="1"/>
  <c r="F5457" i="1"/>
  <c r="H5457" i="1" s="1"/>
  <c r="F5458" i="1"/>
  <c r="H5458" i="1" s="1"/>
  <c r="F5459" i="1"/>
  <c r="H5459" i="1" s="1"/>
  <c r="F5460" i="1"/>
  <c r="H5460" i="1" s="1"/>
  <c r="F5461" i="1"/>
  <c r="H5461" i="1" s="1"/>
  <c r="F5462" i="1"/>
  <c r="H5462" i="1" s="1"/>
  <c r="F5463" i="1"/>
  <c r="H5463" i="1" s="1"/>
  <c r="F5464" i="1"/>
  <c r="H5464" i="1" s="1"/>
  <c r="F5465" i="1"/>
  <c r="H5465" i="1" s="1"/>
  <c r="F5466" i="1"/>
  <c r="H5466" i="1" s="1"/>
  <c r="F5467" i="1"/>
  <c r="H5467" i="1" s="1"/>
  <c r="F5468" i="1"/>
  <c r="H5468" i="1" s="1"/>
  <c r="F5469" i="1"/>
  <c r="H5469" i="1" s="1"/>
  <c r="F5470" i="1"/>
  <c r="H5470" i="1" s="1"/>
  <c r="F5471" i="1"/>
  <c r="H5471" i="1" s="1"/>
  <c r="F5472" i="1"/>
  <c r="H5472" i="1" s="1"/>
  <c r="F5473" i="1"/>
  <c r="H5473" i="1" s="1"/>
  <c r="F5474" i="1"/>
  <c r="H5474" i="1" s="1"/>
  <c r="F5475" i="1"/>
  <c r="H5475" i="1" s="1"/>
  <c r="F5476" i="1"/>
  <c r="H5476" i="1" s="1"/>
  <c r="F5477" i="1"/>
  <c r="H5477" i="1" s="1"/>
  <c r="F5478" i="1"/>
  <c r="H5478" i="1" s="1"/>
  <c r="F5479" i="1"/>
  <c r="H5479" i="1" s="1"/>
  <c r="F5480" i="1"/>
  <c r="H5480" i="1" s="1"/>
  <c r="F5481" i="1"/>
  <c r="H5481" i="1" s="1"/>
  <c r="F5482" i="1"/>
  <c r="H5482" i="1" s="1"/>
  <c r="F5483" i="1"/>
  <c r="H5483" i="1" s="1"/>
  <c r="F5484" i="1"/>
  <c r="H5484" i="1" s="1"/>
  <c r="F5485" i="1"/>
  <c r="H5485" i="1" s="1"/>
  <c r="F5486" i="1"/>
  <c r="H5486" i="1" s="1"/>
  <c r="F5487" i="1"/>
  <c r="H5487" i="1" s="1"/>
  <c r="F5488" i="1"/>
  <c r="H5488" i="1" s="1"/>
  <c r="F5489" i="1"/>
  <c r="H5489" i="1" s="1"/>
  <c r="F5490" i="1"/>
  <c r="H5490" i="1" s="1"/>
  <c r="F5491" i="1"/>
  <c r="H5491" i="1" s="1"/>
  <c r="F5492" i="1"/>
  <c r="H5492" i="1" s="1"/>
  <c r="F5493" i="1"/>
  <c r="H5493" i="1" s="1"/>
  <c r="F5494" i="1"/>
  <c r="H5494" i="1" s="1"/>
  <c r="F5495" i="1"/>
  <c r="H5495" i="1" s="1"/>
  <c r="F5496" i="1"/>
  <c r="H5496" i="1" s="1"/>
  <c r="F5497" i="1"/>
  <c r="H5497" i="1" s="1"/>
  <c r="F5498" i="1"/>
  <c r="H5498" i="1" s="1"/>
  <c r="F5499" i="1"/>
  <c r="H5499" i="1" s="1"/>
  <c r="F5500" i="1"/>
  <c r="H5500" i="1" s="1"/>
  <c r="F5501" i="1"/>
  <c r="H5501" i="1" s="1"/>
  <c r="F5502" i="1"/>
  <c r="H5502" i="1" s="1"/>
  <c r="F5503" i="1"/>
  <c r="H5503" i="1" s="1"/>
  <c r="F5504" i="1"/>
  <c r="H5504" i="1" s="1"/>
  <c r="F5505" i="1"/>
  <c r="H5505" i="1" s="1"/>
  <c r="F5506" i="1"/>
  <c r="H5506" i="1" s="1"/>
  <c r="F5507" i="1"/>
  <c r="H5507" i="1" s="1"/>
  <c r="F5508" i="1"/>
  <c r="H5508" i="1" s="1"/>
  <c r="F5509" i="1"/>
  <c r="H5509" i="1" s="1"/>
  <c r="F5510" i="1"/>
  <c r="H5510" i="1" s="1"/>
  <c r="F5511" i="1"/>
  <c r="H5511" i="1" s="1"/>
  <c r="F5512" i="1"/>
  <c r="H5512" i="1" s="1"/>
  <c r="F5513" i="1"/>
  <c r="H5513" i="1" s="1"/>
  <c r="F5514" i="1"/>
  <c r="H5514" i="1" s="1"/>
  <c r="F5515" i="1"/>
  <c r="H5515" i="1" s="1"/>
  <c r="F5516" i="1"/>
  <c r="H5516" i="1" s="1"/>
  <c r="F5517" i="1"/>
  <c r="H5517" i="1" s="1"/>
  <c r="F5518" i="1"/>
  <c r="H5518" i="1" s="1"/>
  <c r="F5519" i="1"/>
  <c r="H5519" i="1" s="1"/>
  <c r="F5520" i="1"/>
  <c r="H5520" i="1" s="1"/>
  <c r="F5521" i="1"/>
  <c r="H5521" i="1" s="1"/>
  <c r="F5522" i="1"/>
  <c r="H5522" i="1" s="1"/>
  <c r="F5523" i="1"/>
  <c r="H5523" i="1" s="1"/>
  <c r="F5524" i="1"/>
  <c r="H5524" i="1" s="1"/>
  <c r="F5525" i="1"/>
  <c r="H5525" i="1" s="1"/>
  <c r="F5526" i="1"/>
  <c r="H5526" i="1" s="1"/>
  <c r="F5527" i="1"/>
  <c r="H5527" i="1" s="1"/>
  <c r="F5528" i="1"/>
  <c r="H5528" i="1" s="1"/>
  <c r="F5529" i="1"/>
  <c r="H5529" i="1" s="1"/>
  <c r="F5530" i="1"/>
  <c r="H5530" i="1" s="1"/>
  <c r="F5531" i="1"/>
  <c r="H5531" i="1" s="1"/>
  <c r="F5532" i="1"/>
  <c r="H5532" i="1" s="1"/>
  <c r="F5533" i="1"/>
  <c r="H5533" i="1" s="1"/>
  <c r="F5534" i="1"/>
  <c r="H5534" i="1" s="1"/>
  <c r="F5535" i="1"/>
  <c r="H5535" i="1" s="1"/>
  <c r="F5536" i="1"/>
  <c r="H5536" i="1" s="1"/>
  <c r="F5537" i="1"/>
  <c r="H5537" i="1" s="1"/>
  <c r="F5538" i="1"/>
  <c r="H5538" i="1" s="1"/>
  <c r="F5539" i="1"/>
  <c r="H5539" i="1" s="1"/>
  <c r="F5540" i="1"/>
  <c r="H5540" i="1" s="1"/>
  <c r="F5541" i="1"/>
  <c r="H5541" i="1" s="1"/>
  <c r="F5542" i="1"/>
  <c r="H5542" i="1" s="1"/>
  <c r="F5543" i="1"/>
  <c r="H5543" i="1" s="1"/>
  <c r="F5544" i="1"/>
  <c r="H5544" i="1" s="1"/>
  <c r="F5545" i="1"/>
  <c r="H5545" i="1" s="1"/>
  <c r="F5546" i="1"/>
  <c r="H5546" i="1" s="1"/>
  <c r="F5547" i="1"/>
  <c r="H5547" i="1" s="1"/>
  <c r="F5548" i="1"/>
  <c r="H5548" i="1" s="1"/>
  <c r="F5549" i="1"/>
  <c r="H5549" i="1" s="1"/>
  <c r="F5550" i="1"/>
  <c r="H5550" i="1" s="1"/>
  <c r="F5551" i="1"/>
  <c r="H5551" i="1" s="1"/>
  <c r="F5552" i="1"/>
  <c r="H5552" i="1" s="1"/>
  <c r="F5553" i="1"/>
  <c r="H5553" i="1" s="1"/>
  <c r="F5554" i="1"/>
  <c r="H5554" i="1" s="1"/>
  <c r="F5555" i="1"/>
  <c r="H5555" i="1" s="1"/>
  <c r="F5556" i="1"/>
  <c r="H5556" i="1" s="1"/>
  <c r="F5557" i="1"/>
  <c r="H5557" i="1" s="1"/>
  <c r="F5558" i="1"/>
  <c r="H5558" i="1" s="1"/>
  <c r="F5559" i="1"/>
  <c r="H5559" i="1" s="1"/>
  <c r="F5560" i="1"/>
  <c r="H5560" i="1" s="1"/>
  <c r="F5561" i="1"/>
  <c r="H5561" i="1" s="1"/>
  <c r="F5562" i="1"/>
  <c r="H5562" i="1" s="1"/>
  <c r="F5563" i="1"/>
  <c r="H5563" i="1" s="1"/>
  <c r="F5564" i="1"/>
  <c r="H5564" i="1" s="1"/>
  <c r="F5565" i="1"/>
  <c r="H5565" i="1" s="1"/>
  <c r="F5566" i="1"/>
  <c r="H5566" i="1" s="1"/>
  <c r="F5567" i="1"/>
  <c r="H5567" i="1" s="1"/>
  <c r="F5568" i="1"/>
  <c r="H5568" i="1" s="1"/>
  <c r="F5569" i="1"/>
  <c r="H5569" i="1" s="1"/>
  <c r="F5570" i="1"/>
  <c r="H5570" i="1" s="1"/>
  <c r="F5571" i="1"/>
  <c r="H5571" i="1" s="1"/>
  <c r="F5572" i="1"/>
  <c r="H5572" i="1" s="1"/>
  <c r="F5573" i="1"/>
  <c r="H5573" i="1" s="1"/>
  <c r="F5574" i="1"/>
  <c r="H5574" i="1" s="1"/>
  <c r="F5575" i="1"/>
  <c r="H5575" i="1" s="1"/>
  <c r="F5576" i="1"/>
  <c r="H5576" i="1" s="1"/>
  <c r="F5577" i="1"/>
  <c r="H5577" i="1" s="1"/>
  <c r="F5578" i="1"/>
  <c r="H5578" i="1" s="1"/>
  <c r="F5579" i="1"/>
  <c r="H5579" i="1" s="1"/>
  <c r="F5580" i="1"/>
  <c r="H5580" i="1" s="1"/>
  <c r="F5581" i="1"/>
  <c r="H5581" i="1" s="1"/>
  <c r="F5582" i="1"/>
  <c r="H5582" i="1" s="1"/>
  <c r="F5583" i="1"/>
  <c r="H5583" i="1" s="1"/>
  <c r="F5584" i="1"/>
  <c r="H5584" i="1" s="1"/>
  <c r="F5585" i="1"/>
  <c r="H5585" i="1" s="1"/>
  <c r="F5586" i="1"/>
  <c r="H5586" i="1" s="1"/>
  <c r="F5587" i="1"/>
  <c r="H5587" i="1" s="1"/>
  <c r="F5588" i="1"/>
  <c r="H5588" i="1" s="1"/>
  <c r="F5589" i="1"/>
  <c r="H5589" i="1" s="1"/>
  <c r="F5590" i="1"/>
  <c r="H5590" i="1" s="1"/>
  <c r="F5591" i="1"/>
  <c r="H5591" i="1" s="1"/>
  <c r="F5592" i="1"/>
  <c r="H5592" i="1" s="1"/>
  <c r="F5593" i="1"/>
  <c r="H5593" i="1" s="1"/>
  <c r="F5594" i="1"/>
  <c r="H5594" i="1" s="1"/>
  <c r="F5595" i="1"/>
  <c r="H5595" i="1" s="1"/>
  <c r="F5596" i="1"/>
  <c r="H5596" i="1" s="1"/>
  <c r="F5597" i="1"/>
  <c r="H5597" i="1" s="1"/>
  <c r="F5598" i="1"/>
  <c r="H5598" i="1" s="1"/>
  <c r="F5599" i="1"/>
  <c r="H5599" i="1" s="1"/>
  <c r="F5600" i="1"/>
  <c r="H5600" i="1" s="1"/>
  <c r="F5601" i="1"/>
  <c r="H5601" i="1" s="1"/>
  <c r="F5602" i="1"/>
  <c r="H5602" i="1" s="1"/>
  <c r="F5603" i="1"/>
  <c r="H5603" i="1" s="1"/>
  <c r="F5604" i="1"/>
  <c r="H5604" i="1" s="1"/>
  <c r="F5605" i="1"/>
  <c r="H5605" i="1" s="1"/>
  <c r="F5606" i="1"/>
  <c r="H5606" i="1" s="1"/>
  <c r="F5607" i="1"/>
  <c r="H5607" i="1" s="1"/>
  <c r="F5608" i="1"/>
  <c r="H5608" i="1" s="1"/>
  <c r="F5609" i="1"/>
  <c r="H5609" i="1" s="1"/>
  <c r="F5610" i="1"/>
  <c r="H5610" i="1" s="1"/>
  <c r="F5611" i="1"/>
  <c r="H5611" i="1" s="1"/>
  <c r="F5612" i="1"/>
  <c r="H5612" i="1" s="1"/>
  <c r="F5613" i="1"/>
  <c r="H5613" i="1" s="1"/>
  <c r="F5614" i="1"/>
  <c r="H5614" i="1" s="1"/>
  <c r="F5615" i="1"/>
  <c r="H5615" i="1" s="1"/>
  <c r="F5616" i="1"/>
  <c r="H5616" i="1" s="1"/>
  <c r="F5617" i="1"/>
  <c r="H5617" i="1" s="1"/>
  <c r="F5618" i="1"/>
  <c r="H5618" i="1" s="1"/>
  <c r="F5619" i="1"/>
  <c r="H5619" i="1" s="1"/>
  <c r="F5620" i="1"/>
  <c r="H5620" i="1" s="1"/>
  <c r="F5621" i="1"/>
  <c r="H5621" i="1" s="1"/>
  <c r="F5622" i="1"/>
  <c r="H5622" i="1" s="1"/>
  <c r="F5623" i="1"/>
  <c r="H5623" i="1" s="1"/>
  <c r="F5624" i="1"/>
  <c r="H5624" i="1" s="1"/>
  <c r="F5625" i="1"/>
  <c r="H5625" i="1" s="1"/>
  <c r="F5626" i="1"/>
  <c r="H5626" i="1" s="1"/>
  <c r="F5627" i="1"/>
  <c r="H5627" i="1" s="1"/>
  <c r="F5628" i="1"/>
  <c r="H5628" i="1" s="1"/>
  <c r="F5629" i="1"/>
  <c r="H5629" i="1" s="1"/>
  <c r="F5630" i="1"/>
  <c r="H5630" i="1" s="1"/>
  <c r="F5631" i="1"/>
  <c r="H5631" i="1" s="1"/>
  <c r="F5632" i="1"/>
  <c r="H5632" i="1" s="1"/>
  <c r="F5633" i="1"/>
  <c r="H5633" i="1" s="1"/>
  <c r="F5634" i="1"/>
  <c r="H5634" i="1" s="1"/>
  <c r="F5635" i="1"/>
  <c r="H5635" i="1" s="1"/>
  <c r="F5636" i="1"/>
  <c r="H5636" i="1" s="1"/>
  <c r="F5637" i="1"/>
  <c r="H5637" i="1" s="1"/>
  <c r="F5638" i="1"/>
  <c r="H5638" i="1" s="1"/>
  <c r="F5639" i="1"/>
  <c r="H5639" i="1" s="1"/>
  <c r="F5640" i="1"/>
  <c r="H5640" i="1" s="1"/>
  <c r="F5641" i="1"/>
  <c r="H5641" i="1" s="1"/>
  <c r="F5642" i="1"/>
  <c r="H5642" i="1" s="1"/>
  <c r="F5643" i="1"/>
  <c r="H5643" i="1" s="1"/>
  <c r="F5644" i="1"/>
  <c r="H5644" i="1" s="1"/>
  <c r="F5645" i="1"/>
  <c r="H5645" i="1" s="1"/>
  <c r="F5646" i="1"/>
  <c r="H5646" i="1" s="1"/>
  <c r="F5647" i="1"/>
  <c r="H5647" i="1" s="1"/>
  <c r="F5648" i="1"/>
  <c r="H5648" i="1" s="1"/>
  <c r="F5649" i="1"/>
  <c r="H5649" i="1" s="1"/>
  <c r="F5650" i="1"/>
  <c r="H5650" i="1" s="1"/>
  <c r="F5651" i="1"/>
  <c r="H5651" i="1" s="1"/>
  <c r="F5652" i="1"/>
  <c r="H5652" i="1" s="1"/>
  <c r="F5653" i="1"/>
  <c r="H5653" i="1" s="1"/>
  <c r="F5654" i="1"/>
  <c r="H5654" i="1" s="1"/>
  <c r="F5655" i="1"/>
  <c r="H5655" i="1" s="1"/>
  <c r="F5656" i="1"/>
  <c r="H5656" i="1" s="1"/>
  <c r="F5657" i="1"/>
  <c r="H5657" i="1" s="1"/>
  <c r="F5658" i="1"/>
  <c r="H5658" i="1" s="1"/>
  <c r="F5659" i="1"/>
  <c r="H5659" i="1" s="1"/>
  <c r="F5660" i="1"/>
  <c r="H5660" i="1" s="1"/>
  <c r="F5661" i="1"/>
  <c r="H5661" i="1" s="1"/>
  <c r="F5662" i="1"/>
  <c r="H5662" i="1" s="1"/>
  <c r="F5663" i="1"/>
  <c r="H5663" i="1" s="1"/>
  <c r="F5664" i="1"/>
  <c r="H5664" i="1" s="1"/>
  <c r="F5665" i="1"/>
  <c r="H5665" i="1" s="1"/>
  <c r="F5666" i="1"/>
  <c r="H5666" i="1" s="1"/>
  <c r="F5667" i="1"/>
  <c r="H5667" i="1" s="1"/>
  <c r="F5668" i="1"/>
  <c r="H5668" i="1" s="1"/>
  <c r="F5669" i="1"/>
  <c r="H5669" i="1" s="1"/>
  <c r="F5670" i="1"/>
  <c r="H5670" i="1" s="1"/>
  <c r="F5671" i="1"/>
  <c r="H5671" i="1" s="1"/>
  <c r="F5672" i="1"/>
  <c r="H5672" i="1" s="1"/>
  <c r="F5673" i="1"/>
  <c r="H5673" i="1" s="1"/>
  <c r="F5674" i="1"/>
  <c r="H5674" i="1" s="1"/>
  <c r="F5675" i="1"/>
  <c r="H5675" i="1" s="1"/>
  <c r="F5676" i="1"/>
  <c r="H5676" i="1" s="1"/>
  <c r="F5677" i="1"/>
  <c r="H5677" i="1" s="1"/>
  <c r="F5678" i="1"/>
  <c r="H5678" i="1" s="1"/>
  <c r="F5679" i="1"/>
  <c r="H5679" i="1" s="1"/>
  <c r="F5680" i="1"/>
  <c r="H5680" i="1" s="1"/>
  <c r="F5681" i="1"/>
  <c r="H5681" i="1" s="1"/>
  <c r="F5682" i="1"/>
  <c r="H5682" i="1" s="1"/>
  <c r="F5683" i="1"/>
  <c r="H5683" i="1" s="1"/>
  <c r="F5684" i="1"/>
  <c r="H5684" i="1" s="1"/>
  <c r="F5685" i="1"/>
  <c r="H5685" i="1" s="1"/>
  <c r="F5686" i="1"/>
  <c r="H5686" i="1" s="1"/>
  <c r="F5687" i="1"/>
  <c r="H5687" i="1" s="1"/>
  <c r="F5688" i="1"/>
  <c r="H5688" i="1" s="1"/>
  <c r="F5689" i="1"/>
  <c r="H5689" i="1" s="1"/>
  <c r="F5690" i="1"/>
  <c r="H5690" i="1" s="1"/>
  <c r="F5691" i="1"/>
  <c r="H5691" i="1" s="1"/>
  <c r="F5692" i="1"/>
  <c r="H5692" i="1" s="1"/>
  <c r="F5693" i="1"/>
  <c r="H5693" i="1" s="1"/>
  <c r="F5694" i="1"/>
  <c r="H5694" i="1" s="1"/>
  <c r="F5695" i="1"/>
  <c r="H5695" i="1" s="1"/>
  <c r="F5696" i="1"/>
  <c r="H5696" i="1" s="1"/>
  <c r="F5697" i="1"/>
  <c r="H5697" i="1" s="1"/>
  <c r="F5698" i="1"/>
  <c r="H5698" i="1" s="1"/>
  <c r="F5699" i="1"/>
  <c r="H5699" i="1" s="1"/>
  <c r="F5700" i="1"/>
  <c r="H5700" i="1" s="1"/>
  <c r="F5701" i="1"/>
  <c r="H5701" i="1" s="1"/>
  <c r="F5702" i="1"/>
  <c r="H5702" i="1" s="1"/>
  <c r="F5703" i="1"/>
  <c r="H5703" i="1" s="1"/>
  <c r="F5704" i="1"/>
  <c r="H5704" i="1" s="1"/>
  <c r="F5705" i="1"/>
  <c r="H5705" i="1" s="1"/>
  <c r="F5706" i="1"/>
  <c r="H5706" i="1" s="1"/>
  <c r="F5707" i="1"/>
  <c r="H5707" i="1" s="1"/>
  <c r="F5708" i="1"/>
  <c r="H5708" i="1" s="1"/>
  <c r="F5709" i="1"/>
  <c r="H5709" i="1" s="1"/>
  <c r="F5710" i="1"/>
  <c r="H5710" i="1" s="1"/>
  <c r="F5711" i="1"/>
  <c r="H5711" i="1" s="1"/>
  <c r="F5712" i="1"/>
  <c r="H5712" i="1" s="1"/>
  <c r="F5713" i="1"/>
  <c r="H5713" i="1" s="1"/>
  <c r="F5714" i="1"/>
  <c r="H5714" i="1" s="1"/>
  <c r="F5715" i="1"/>
  <c r="H5715" i="1" s="1"/>
  <c r="F5716" i="1"/>
  <c r="H5716" i="1" s="1"/>
  <c r="F5717" i="1"/>
  <c r="H5717" i="1" s="1"/>
  <c r="F5718" i="1"/>
  <c r="H5718" i="1" s="1"/>
  <c r="F5719" i="1"/>
  <c r="H5719" i="1" s="1"/>
  <c r="F5720" i="1"/>
  <c r="H5720" i="1" s="1"/>
  <c r="F5721" i="1"/>
  <c r="H5721" i="1" s="1"/>
  <c r="F5722" i="1"/>
  <c r="H5722" i="1" s="1"/>
  <c r="F5723" i="1"/>
  <c r="H5723" i="1" s="1"/>
  <c r="F5724" i="1"/>
  <c r="H5724" i="1" s="1"/>
  <c r="F5725" i="1"/>
  <c r="H5725" i="1" s="1"/>
  <c r="F5726" i="1"/>
  <c r="H5726" i="1" s="1"/>
  <c r="F5727" i="1"/>
  <c r="H5727" i="1" s="1"/>
  <c r="F5728" i="1"/>
  <c r="H5728" i="1" s="1"/>
  <c r="F5729" i="1"/>
  <c r="H5729" i="1" s="1"/>
  <c r="F5730" i="1"/>
  <c r="H5730" i="1" s="1"/>
  <c r="F5731" i="1"/>
  <c r="H5731" i="1" s="1"/>
  <c r="F5732" i="1"/>
  <c r="H5732" i="1" s="1"/>
  <c r="F5733" i="1"/>
  <c r="H5733" i="1" s="1"/>
  <c r="F5734" i="1"/>
  <c r="H5734" i="1" s="1"/>
  <c r="F5735" i="1"/>
  <c r="H5735" i="1" s="1"/>
  <c r="F5736" i="1"/>
  <c r="H5736" i="1" s="1"/>
  <c r="F5737" i="1"/>
  <c r="H5737" i="1" s="1"/>
  <c r="F5738" i="1"/>
  <c r="H5738" i="1" s="1"/>
  <c r="F5739" i="1"/>
  <c r="H5739" i="1" s="1"/>
  <c r="F5740" i="1"/>
  <c r="H5740" i="1" s="1"/>
  <c r="F5741" i="1"/>
  <c r="H5741" i="1" s="1"/>
  <c r="F5742" i="1"/>
  <c r="H5742" i="1" s="1"/>
  <c r="F5743" i="1"/>
  <c r="H5743" i="1" s="1"/>
  <c r="F5744" i="1"/>
  <c r="H5744" i="1" s="1"/>
  <c r="F5745" i="1"/>
  <c r="H5745" i="1" s="1"/>
  <c r="F5746" i="1"/>
  <c r="H5746" i="1" s="1"/>
  <c r="F5747" i="1"/>
  <c r="H5747" i="1" s="1"/>
  <c r="F5748" i="1"/>
  <c r="H5748" i="1" s="1"/>
  <c r="F5749" i="1"/>
  <c r="H5749" i="1" s="1"/>
  <c r="F5750" i="1"/>
  <c r="H5750" i="1" s="1"/>
  <c r="F5751" i="1"/>
  <c r="H5751" i="1" s="1"/>
  <c r="F5752" i="1"/>
  <c r="H5752" i="1" s="1"/>
  <c r="F5753" i="1"/>
  <c r="H5753" i="1" s="1"/>
  <c r="F5754" i="1"/>
  <c r="H5754" i="1" s="1"/>
  <c r="F5755" i="1"/>
  <c r="H5755" i="1" s="1"/>
  <c r="F5756" i="1"/>
  <c r="H5756" i="1" s="1"/>
  <c r="F5757" i="1"/>
  <c r="H5757" i="1" s="1"/>
  <c r="F5758" i="1"/>
  <c r="H5758" i="1" s="1"/>
  <c r="F5759" i="1"/>
  <c r="H5759" i="1" s="1"/>
  <c r="F5760" i="1"/>
  <c r="H5760" i="1" s="1"/>
  <c r="F5761" i="1"/>
  <c r="H5761" i="1" s="1"/>
  <c r="F5762" i="1"/>
  <c r="H5762" i="1" s="1"/>
  <c r="F5763" i="1"/>
  <c r="H5763" i="1" s="1"/>
  <c r="F5764" i="1"/>
  <c r="H5764" i="1" s="1"/>
  <c r="F5765" i="1"/>
  <c r="H5765" i="1" s="1"/>
  <c r="F5766" i="1"/>
  <c r="H5766" i="1" s="1"/>
  <c r="F5767" i="1"/>
  <c r="H5767" i="1" s="1"/>
  <c r="F5768" i="1"/>
  <c r="H5768" i="1" s="1"/>
  <c r="F5769" i="1"/>
  <c r="H5769" i="1" s="1"/>
  <c r="F5770" i="1"/>
  <c r="H5770" i="1" s="1"/>
  <c r="F5771" i="1"/>
  <c r="H5771" i="1" s="1"/>
  <c r="F5772" i="1"/>
  <c r="H5772" i="1" s="1"/>
  <c r="F5773" i="1"/>
  <c r="H5773" i="1" s="1"/>
  <c r="F5774" i="1"/>
  <c r="H5774" i="1" s="1"/>
  <c r="F5775" i="1"/>
  <c r="H5775" i="1" s="1"/>
  <c r="F5776" i="1"/>
  <c r="H5776" i="1" s="1"/>
  <c r="F5777" i="1"/>
  <c r="H5777" i="1" s="1"/>
  <c r="F5778" i="1"/>
  <c r="H5778" i="1" s="1"/>
  <c r="F5779" i="1"/>
  <c r="H5779" i="1" s="1"/>
  <c r="F5780" i="1"/>
  <c r="H5780" i="1" s="1"/>
  <c r="F5781" i="1"/>
  <c r="H5781" i="1" s="1"/>
  <c r="F5782" i="1"/>
  <c r="H5782" i="1" s="1"/>
  <c r="F5783" i="1"/>
  <c r="H5783" i="1" s="1"/>
  <c r="F5784" i="1"/>
  <c r="H5784" i="1" s="1"/>
  <c r="F5785" i="1"/>
  <c r="H5785" i="1" s="1"/>
  <c r="F5786" i="1"/>
  <c r="H5786" i="1" s="1"/>
  <c r="F5787" i="1"/>
  <c r="H5787" i="1" s="1"/>
  <c r="F5788" i="1"/>
  <c r="H5788" i="1" s="1"/>
  <c r="F5789" i="1"/>
  <c r="H5789" i="1" s="1"/>
  <c r="F5790" i="1"/>
  <c r="H5790" i="1" s="1"/>
  <c r="F5791" i="1"/>
  <c r="H5791" i="1" s="1"/>
  <c r="F5792" i="1"/>
  <c r="H5792" i="1" s="1"/>
  <c r="F5793" i="1"/>
  <c r="H5793" i="1" s="1"/>
  <c r="F5794" i="1"/>
  <c r="H5794" i="1" s="1"/>
  <c r="F5795" i="1"/>
  <c r="H5795" i="1" s="1"/>
  <c r="F5796" i="1"/>
  <c r="H5796" i="1" s="1"/>
  <c r="F5797" i="1"/>
  <c r="H5797" i="1" s="1"/>
  <c r="F5798" i="1"/>
  <c r="H5798" i="1" s="1"/>
  <c r="F5799" i="1"/>
  <c r="H5799" i="1" s="1"/>
  <c r="F5800" i="1"/>
  <c r="H5800" i="1" s="1"/>
  <c r="F5801" i="1"/>
  <c r="H5801" i="1" s="1"/>
  <c r="F5802" i="1"/>
  <c r="H5802" i="1" s="1"/>
  <c r="F5803" i="1"/>
  <c r="H5803" i="1" s="1"/>
  <c r="F5804" i="1"/>
  <c r="H5804" i="1" s="1"/>
  <c r="F5805" i="1"/>
  <c r="H5805" i="1" s="1"/>
  <c r="F5806" i="1"/>
  <c r="H5806" i="1" s="1"/>
  <c r="F5807" i="1"/>
  <c r="H5807" i="1" s="1"/>
  <c r="F5808" i="1"/>
  <c r="H5808" i="1" s="1"/>
  <c r="F5809" i="1"/>
  <c r="H5809" i="1" s="1"/>
  <c r="F5810" i="1"/>
  <c r="H5810" i="1" s="1"/>
  <c r="F5811" i="1"/>
  <c r="H5811" i="1" s="1"/>
  <c r="F5812" i="1"/>
  <c r="H5812" i="1" s="1"/>
  <c r="F5813" i="1"/>
  <c r="H5813" i="1" s="1"/>
  <c r="F5814" i="1"/>
  <c r="H5814" i="1" s="1"/>
  <c r="F5815" i="1"/>
  <c r="H5815" i="1" s="1"/>
  <c r="F5816" i="1"/>
  <c r="H5816" i="1" s="1"/>
  <c r="F5817" i="1"/>
  <c r="H5817" i="1" s="1"/>
  <c r="F5818" i="1"/>
  <c r="H5818" i="1" s="1"/>
  <c r="F5819" i="1"/>
  <c r="H5819" i="1" s="1"/>
  <c r="F5820" i="1"/>
  <c r="H5820" i="1" s="1"/>
  <c r="F5821" i="1"/>
  <c r="H5821" i="1" s="1"/>
  <c r="F5822" i="1"/>
  <c r="H5822" i="1" s="1"/>
  <c r="F5823" i="1"/>
  <c r="H5823" i="1" s="1"/>
  <c r="F5824" i="1"/>
  <c r="H5824" i="1" s="1"/>
  <c r="F5825" i="1"/>
  <c r="H5825" i="1" s="1"/>
  <c r="F5826" i="1"/>
  <c r="H5826" i="1" s="1"/>
  <c r="F5827" i="1"/>
  <c r="H5827" i="1" s="1"/>
  <c r="F5828" i="1"/>
  <c r="H5828" i="1" s="1"/>
  <c r="F5829" i="1"/>
  <c r="H5829" i="1" s="1"/>
  <c r="F5830" i="1"/>
  <c r="H5830" i="1" s="1"/>
  <c r="F5831" i="1"/>
  <c r="H5831" i="1" s="1"/>
  <c r="F5832" i="1"/>
  <c r="H5832" i="1" s="1"/>
  <c r="F5833" i="1"/>
  <c r="H5833" i="1" s="1"/>
  <c r="F5834" i="1"/>
  <c r="H5834" i="1" s="1"/>
  <c r="F5835" i="1"/>
  <c r="H5835" i="1" s="1"/>
  <c r="F5836" i="1"/>
  <c r="H5836" i="1" s="1"/>
  <c r="F5837" i="1"/>
  <c r="H5837" i="1" s="1"/>
  <c r="F5838" i="1"/>
  <c r="H5838" i="1" s="1"/>
  <c r="F5839" i="1"/>
  <c r="H5839" i="1" s="1"/>
  <c r="F5840" i="1"/>
  <c r="H5840" i="1" s="1"/>
  <c r="F5841" i="1"/>
  <c r="H5841" i="1" s="1"/>
  <c r="F5842" i="1"/>
  <c r="H5842" i="1" s="1"/>
  <c r="F5843" i="1"/>
  <c r="H5843" i="1" s="1"/>
  <c r="F5844" i="1"/>
  <c r="H5844" i="1" s="1"/>
  <c r="F5845" i="1"/>
  <c r="H5845" i="1" s="1"/>
  <c r="F5846" i="1"/>
  <c r="H5846" i="1" s="1"/>
  <c r="F5847" i="1"/>
  <c r="H5847" i="1" s="1"/>
  <c r="F5848" i="1"/>
  <c r="H5848" i="1" s="1"/>
  <c r="F5849" i="1"/>
  <c r="H5849" i="1" s="1"/>
  <c r="F5850" i="1"/>
  <c r="H5850" i="1" s="1"/>
  <c r="F5851" i="1"/>
  <c r="H5851" i="1" s="1"/>
  <c r="F5852" i="1"/>
  <c r="H5852" i="1" s="1"/>
  <c r="F5853" i="1"/>
  <c r="H5853" i="1" s="1"/>
  <c r="F5854" i="1"/>
  <c r="H5854" i="1" s="1"/>
  <c r="F5855" i="1"/>
  <c r="H5855" i="1" s="1"/>
  <c r="F5856" i="1"/>
  <c r="H5856" i="1" s="1"/>
  <c r="F5857" i="1"/>
  <c r="H5857" i="1" s="1"/>
  <c r="F5858" i="1"/>
  <c r="H5858" i="1" s="1"/>
  <c r="F5859" i="1"/>
  <c r="H5859" i="1" s="1"/>
  <c r="F5860" i="1"/>
  <c r="H5860" i="1" s="1"/>
  <c r="F5861" i="1"/>
  <c r="H5861" i="1" s="1"/>
  <c r="F5862" i="1"/>
  <c r="H5862" i="1" s="1"/>
  <c r="F5863" i="1"/>
  <c r="H5863" i="1" s="1"/>
  <c r="F5864" i="1"/>
  <c r="H5864" i="1" s="1"/>
  <c r="F5865" i="1"/>
  <c r="H5865" i="1" s="1"/>
  <c r="F5866" i="1"/>
  <c r="H5866" i="1" s="1"/>
  <c r="F5867" i="1"/>
  <c r="H5867" i="1" s="1"/>
  <c r="F5868" i="1"/>
  <c r="H5868" i="1" s="1"/>
  <c r="F5869" i="1"/>
  <c r="H5869" i="1" s="1"/>
  <c r="F5870" i="1"/>
  <c r="H5870" i="1" s="1"/>
  <c r="F5871" i="1"/>
  <c r="H5871" i="1" s="1"/>
  <c r="F5872" i="1"/>
  <c r="H5872" i="1" s="1"/>
  <c r="F5873" i="1"/>
  <c r="H5873" i="1" s="1"/>
  <c r="F5874" i="1"/>
  <c r="H5874" i="1" s="1"/>
  <c r="F5875" i="1"/>
  <c r="H5875" i="1" s="1"/>
  <c r="F5876" i="1"/>
  <c r="H5876" i="1" s="1"/>
  <c r="F5877" i="1"/>
  <c r="H5877" i="1" s="1"/>
  <c r="F5878" i="1"/>
  <c r="H5878" i="1" s="1"/>
  <c r="F5879" i="1"/>
  <c r="H5879" i="1" s="1"/>
  <c r="F5880" i="1"/>
  <c r="H5880" i="1" s="1"/>
  <c r="F5881" i="1"/>
  <c r="H5881" i="1" s="1"/>
  <c r="F5882" i="1"/>
  <c r="H5882" i="1" s="1"/>
  <c r="F5883" i="1"/>
  <c r="H5883" i="1" s="1"/>
  <c r="F5884" i="1"/>
  <c r="H5884" i="1" s="1"/>
  <c r="F5885" i="1"/>
  <c r="H5885" i="1" s="1"/>
  <c r="F5886" i="1"/>
  <c r="H5886" i="1" s="1"/>
  <c r="F5887" i="1"/>
  <c r="H5887" i="1" s="1"/>
  <c r="F5888" i="1"/>
  <c r="H5888" i="1" s="1"/>
  <c r="F5889" i="1"/>
  <c r="H5889" i="1" s="1"/>
  <c r="F5890" i="1"/>
  <c r="H5890" i="1" s="1"/>
  <c r="F5891" i="1"/>
  <c r="H5891" i="1" s="1"/>
  <c r="F5892" i="1"/>
  <c r="H5892" i="1" s="1"/>
  <c r="F5893" i="1"/>
  <c r="H5893" i="1" s="1"/>
  <c r="F5894" i="1"/>
  <c r="H5894" i="1" s="1"/>
  <c r="F5895" i="1"/>
  <c r="H5895" i="1" s="1"/>
  <c r="F5896" i="1"/>
  <c r="H5896" i="1" s="1"/>
  <c r="F5897" i="1"/>
  <c r="H5897" i="1" s="1"/>
  <c r="F5898" i="1"/>
  <c r="H5898" i="1" s="1"/>
  <c r="F5899" i="1"/>
  <c r="H5899" i="1" s="1"/>
  <c r="F5900" i="1"/>
  <c r="H5900" i="1" s="1"/>
  <c r="F5901" i="1"/>
  <c r="H5901" i="1" s="1"/>
  <c r="F5902" i="1"/>
  <c r="H5902" i="1" s="1"/>
  <c r="F5903" i="1"/>
  <c r="H5903" i="1" s="1"/>
  <c r="F5904" i="1"/>
  <c r="H5904" i="1" s="1"/>
  <c r="F5905" i="1"/>
  <c r="H5905" i="1" s="1"/>
  <c r="F5906" i="1"/>
  <c r="H5906" i="1" s="1"/>
  <c r="F5907" i="1"/>
  <c r="H5907" i="1" s="1"/>
  <c r="F5908" i="1"/>
  <c r="H5908" i="1" s="1"/>
  <c r="F5909" i="1"/>
  <c r="H5909" i="1" s="1"/>
  <c r="F5910" i="1"/>
  <c r="H5910" i="1" s="1"/>
  <c r="F5911" i="1"/>
  <c r="H5911" i="1" s="1"/>
  <c r="F5912" i="1"/>
  <c r="H5912" i="1" s="1"/>
  <c r="F5913" i="1"/>
  <c r="H5913" i="1" s="1"/>
  <c r="F5914" i="1"/>
  <c r="H5914" i="1" s="1"/>
  <c r="F5915" i="1"/>
  <c r="H5915" i="1" s="1"/>
  <c r="F5916" i="1"/>
  <c r="H5916" i="1" s="1"/>
  <c r="F5917" i="1"/>
  <c r="H5917" i="1" s="1"/>
  <c r="F5918" i="1"/>
  <c r="H5918" i="1" s="1"/>
  <c r="F5919" i="1"/>
  <c r="H5919" i="1" s="1"/>
  <c r="F5920" i="1"/>
  <c r="H5920" i="1" s="1"/>
  <c r="F5921" i="1"/>
  <c r="H5921" i="1" s="1"/>
  <c r="F5922" i="1"/>
  <c r="H5922" i="1" s="1"/>
  <c r="F5923" i="1"/>
  <c r="H5923" i="1" s="1"/>
  <c r="F5924" i="1"/>
  <c r="H5924" i="1" s="1"/>
  <c r="F5925" i="1"/>
  <c r="H5925" i="1" s="1"/>
  <c r="F5926" i="1"/>
  <c r="H5926" i="1" s="1"/>
  <c r="F5927" i="1"/>
  <c r="H5927" i="1" s="1"/>
  <c r="F5928" i="1"/>
  <c r="H5928" i="1" s="1"/>
  <c r="F5929" i="1"/>
  <c r="H5929" i="1" s="1"/>
  <c r="F5930" i="1"/>
  <c r="H5930" i="1" s="1"/>
  <c r="F5931" i="1"/>
  <c r="H5931" i="1" s="1"/>
  <c r="F5932" i="1"/>
  <c r="H5932" i="1" s="1"/>
  <c r="F5933" i="1"/>
  <c r="H5933" i="1" s="1"/>
  <c r="F5934" i="1"/>
  <c r="H5934" i="1" s="1"/>
  <c r="F5935" i="1"/>
  <c r="H5935" i="1" s="1"/>
  <c r="F5936" i="1"/>
  <c r="H5936" i="1" s="1"/>
  <c r="F5937" i="1"/>
  <c r="H5937" i="1" s="1"/>
  <c r="F5938" i="1"/>
  <c r="H5938" i="1" s="1"/>
  <c r="F5939" i="1"/>
  <c r="H5939" i="1" s="1"/>
  <c r="F5940" i="1"/>
  <c r="H5940" i="1" s="1"/>
  <c r="F5941" i="1"/>
  <c r="H5941" i="1" s="1"/>
  <c r="F5942" i="1"/>
  <c r="H5942" i="1" s="1"/>
  <c r="F5943" i="1"/>
  <c r="H5943" i="1" s="1"/>
  <c r="F5944" i="1"/>
  <c r="H5944" i="1" s="1"/>
  <c r="F5945" i="1"/>
  <c r="H5945" i="1" s="1"/>
  <c r="F5946" i="1"/>
  <c r="H5946" i="1" s="1"/>
  <c r="F5947" i="1"/>
  <c r="H5947" i="1" s="1"/>
  <c r="F5948" i="1"/>
  <c r="H5948" i="1" s="1"/>
  <c r="F5949" i="1"/>
  <c r="H5949" i="1" s="1"/>
  <c r="F5950" i="1"/>
  <c r="H5950" i="1" s="1"/>
  <c r="F5951" i="1"/>
  <c r="H5951" i="1" s="1"/>
  <c r="F5952" i="1"/>
  <c r="H5952" i="1" s="1"/>
  <c r="F5953" i="1"/>
  <c r="H5953" i="1" s="1"/>
  <c r="F5954" i="1"/>
  <c r="H5954" i="1" s="1"/>
  <c r="F5955" i="1"/>
  <c r="H5955" i="1" s="1"/>
  <c r="F5956" i="1"/>
  <c r="H5956" i="1" s="1"/>
  <c r="F5957" i="1"/>
  <c r="H5957" i="1" s="1"/>
  <c r="F5958" i="1"/>
  <c r="H5958" i="1" s="1"/>
  <c r="F5959" i="1"/>
  <c r="H5959" i="1" s="1"/>
  <c r="F5960" i="1"/>
  <c r="H5960" i="1" s="1"/>
  <c r="F5961" i="1"/>
  <c r="H5961" i="1" s="1"/>
  <c r="F5962" i="1"/>
  <c r="H5962" i="1" s="1"/>
  <c r="F5963" i="1"/>
  <c r="H5963" i="1" s="1"/>
  <c r="F5964" i="1"/>
  <c r="H5964" i="1" s="1"/>
  <c r="F5965" i="1"/>
  <c r="H5965" i="1" s="1"/>
  <c r="F5966" i="1"/>
  <c r="H5966" i="1" s="1"/>
  <c r="F5967" i="1"/>
  <c r="H5967" i="1" s="1"/>
  <c r="F5968" i="1"/>
  <c r="H5968" i="1" s="1"/>
  <c r="F5969" i="1"/>
  <c r="H5969" i="1" s="1"/>
  <c r="F5970" i="1"/>
  <c r="H5970" i="1" s="1"/>
  <c r="F5971" i="1"/>
  <c r="H5971" i="1" s="1"/>
  <c r="F5972" i="1"/>
  <c r="H5972" i="1" s="1"/>
  <c r="F5973" i="1"/>
  <c r="H5973" i="1" s="1"/>
  <c r="F5974" i="1"/>
  <c r="H5974" i="1" s="1"/>
  <c r="F5975" i="1"/>
  <c r="H5975" i="1" s="1"/>
  <c r="F5976" i="1"/>
  <c r="H5976" i="1" s="1"/>
  <c r="F5977" i="1"/>
  <c r="H5977" i="1" s="1"/>
  <c r="F5978" i="1"/>
  <c r="H5978" i="1" s="1"/>
  <c r="F5979" i="1"/>
  <c r="H5979" i="1" s="1"/>
  <c r="F5980" i="1"/>
  <c r="H5980" i="1" s="1"/>
  <c r="F5981" i="1"/>
  <c r="H5981" i="1" s="1"/>
  <c r="F5982" i="1"/>
  <c r="H5982" i="1" s="1"/>
  <c r="F5983" i="1"/>
  <c r="H5983" i="1" s="1"/>
  <c r="F5984" i="1"/>
  <c r="H5984" i="1" s="1"/>
  <c r="F5985" i="1"/>
  <c r="H5985" i="1" s="1"/>
  <c r="F5986" i="1"/>
  <c r="H5986" i="1" s="1"/>
  <c r="F5987" i="1"/>
  <c r="H5987" i="1" s="1"/>
  <c r="F5988" i="1"/>
  <c r="H5988" i="1" s="1"/>
  <c r="F5989" i="1"/>
  <c r="H5989" i="1" s="1"/>
  <c r="F5990" i="1"/>
  <c r="H5990" i="1" s="1"/>
  <c r="F5991" i="1"/>
  <c r="H5991" i="1" s="1"/>
  <c r="F5992" i="1"/>
  <c r="H5992" i="1" s="1"/>
  <c r="F5993" i="1"/>
  <c r="H5993" i="1" s="1"/>
  <c r="F5994" i="1"/>
  <c r="H5994" i="1" s="1"/>
  <c r="F5995" i="1"/>
  <c r="H5995" i="1" s="1"/>
  <c r="F5996" i="1"/>
  <c r="H5996" i="1" s="1"/>
  <c r="F5997" i="1"/>
  <c r="H5997" i="1" s="1"/>
  <c r="F5998" i="1"/>
  <c r="H5998" i="1" s="1"/>
  <c r="F5999" i="1"/>
  <c r="H5999" i="1" s="1"/>
  <c r="F6000" i="1"/>
  <c r="H6000" i="1" s="1"/>
  <c r="F6001" i="1"/>
  <c r="H6001" i="1" s="1"/>
  <c r="F6002" i="1"/>
  <c r="H6002" i="1" s="1"/>
  <c r="F6003" i="1"/>
  <c r="H6003" i="1" s="1"/>
  <c r="F6004" i="1"/>
  <c r="H6004" i="1" s="1"/>
  <c r="F6005" i="1"/>
  <c r="H6005" i="1" s="1"/>
  <c r="F6006" i="1"/>
  <c r="H6006" i="1" s="1"/>
  <c r="F6007" i="1"/>
  <c r="H6007" i="1" s="1"/>
  <c r="F6008" i="1"/>
  <c r="H6008" i="1" s="1"/>
  <c r="F6009" i="1"/>
  <c r="H6009" i="1" s="1"/>
  <c r="F6010" i="1"/>
  <c r="H6010" i="1" s="1"/>
  <c r="F6011" i="1"/>
  <c r="H6011" i="1" s="1"/>
  <c r="F6012" i="1"/>
  <c r="H6012" i="1" s="1"/>
  <c r="F6013" i="1"/>
  <c r="H6013" i="1" s="1"/>
  <c r="F6014" i="1"/>
  <c r="H6014" i="1" s="1"/>
  <c r="F6015" i="1"/>
  <c r="H6015" i="1" s="1"/>
  <c r="F6016" i="1"/>
  <c r="H6016" i="1" s="1"/>
  <c r="F6017" i="1"/>
  <c r="H6017" i="1" s="1"/>
  <c r="F6018" i="1"/>
  <c r="H6018" i="1" s="1"/>
  <c r="F6019" i="1"/>
  <c r="H6019" i="1" s="1"/>
  <c r="F6020" i="1"/>
  <c r="H6020" i="1" s="1"/>
  <c r="F6021" i="1"/>
  <c r="H6021" i="1" s="1"/>
  <c r="F6022" i="1"/>
  <c r="H6022" i="1" s="1"/>
  <c r="F6023" i="1"/>
  <c r="H6023" i="1" s="1"/>
  <c r="F6024" i="1"/>
  <c r="H6024" i="1" s="1"/>
  <c r="F6025" i="1"/>
  <c r="H6025" i="1" s="1"/>
  <c r="F6026" i="1"/>
  <c r="H6026" i="1" s="1"/>
  <c r="F6027" i="1"/>
  <c r="H6027" i="1" s="1"/>
  <c r="F6028" i="1"/>
  <c r="H6028" i="1" s="1"/>
  <c r="F6029" i="1"/>
  <c r="H6029" i="1" s="1"/>
  <c r="F6030" i="1"/>
  <c r="H6030" i="1" s="1"/>
  <c r="F6031" i="1"/>
  <c r="H6031" i="1" s="1"/>
  <c r="F6032" i="1"/>
  <c r="H6032" i="1" s="1"/>
  <c r="F6033" i="1"/>
  <c r="H6033" i="1" s="1"/>
  <c r="F6034" i="1"/>
  <c r="H6034" i="1" s="1"/>
  <c r="F6035" i="1"/>
  <c r="H6035" i="1" s="1"/>
  <c r="F6036" i="1"/>
  <c r="H6036" i="1" s="1"/>
  <c r="F6037" i="1"/>
  <c r="H6037" i="1" s="1"/>
  <c r="F6038" i="1"/>
  <c r="H6038" i="1" s="1"/>
  <c r="F6039" i="1"/>
  <c r="H6039" i="1" s="1"/>
  <c r="F6040" i="1"/>
  <c r="H6040" i="1" s="1"/>
  <c r="F6041" i="1"/>
  <c r="H6041" i="1" s="1"/>
  <c r="F6042" i="1"/>
  <c r="H6042" i="1" s="1"/>
  <c r="F6043" i="1"/>
  <c r="H6043" i="1" s="1"/>
  <c r="F6044" i="1"/>
  <c r="H6044" i="1" s="1"/>
  <c r="F6045" i="1"/>
  <c r="H6045" i="1" s="1"/>
  <c r="F6046" i="1"/>
  <c r="H6046" i="1" s="1"/>
  <c r="F6047" i="1"/>
  <c r="H6047" i="1" s="1"/>
  <c r="F6048" i="1"/>
  <c r="H6048" i="1" s="1"/>
  <c r="F6049" i="1"/>
  <c r="H6049" i="1" s="1"/>
  <c r="F6050" i="1"/>
  <c r="H6050" i="1" s="1"/>
  <c r="F6051" i="1"/>
  <c r="H6051" i="1" s="1"/>
  <c r="F6052" i="1"/>
  <c r="H6052" i="1" s="1"/>
  <c r="F6053" i="1"/>
  <c r="H6053" i="1" s="1"/>
  <c r="F6054" i="1"/>
  <c r="H6054" i="1" s="1"/>
  <c r="F6055" i="1"/>
  <c r="H6055" i="1" s="1"/>
  <c r="F6056" i="1"/>
  <c r="H6056" i="1" s="1"/>
  <c r="F6057" i="1"/>
  <c r="H6057" i="1" s="1"/>
  <c r="F6058" i="1"/>
  <c r="H6058" i="1" s="1"/>
  <c r="F6059" i="1"/>
  <c r="H6059" i="1" s="1"/>
  <c r="F6060" i="1"/>
  <c r="H6060" i="1" s="1"/>
  <c r="F6061" i="1"/>
  <c r="H6061" i="1" s="1"/>
  <c r="F6062" i="1"/>
  <c r="H6062" i="1" s="1"/>
  <c r="F6063" i="1"/>
  <c r="H6063" i="1" s="1"/>
  <c r="F6064" i="1"/>
  <c r="H6064" i="1" s="1"/>
  <c r="F6065" i="1"/>
  <c r="H6065" i="1" s="1"/>
  <c r="F6066" i="1"/>
  <c r="H6066" i="1" s="1"/>
  <c r="F6067" i="1"/>
  <c r="H6067" i="1" s="1"/>
  <c r="F6068" i="1"/>
  <c r="H6068" i="1" s="1"/>
  <c r="F6069" i="1"/>
  <c r="H6069" i="1" s="1"/>
  <c r="F6070" i="1"/>
  <c r="H6070" i="1" s="1"/>
  <c r="F6071" i="1"/>
  <c r="H6071" i="1" s="1"/>
  <c r="F6072" i="1"/>
  <c r="H6072" i="1" s="1"/>
  <c r="F6073" i="1"/>
  <c r="H6073" i="1" s="1"/>
  <c r="F6074" i="1"/>
  <c r="H6074" i="1" s="1"/>
  <c r="F6075" i="1"/>
  <c r="H6075" i="1" s="1"/>
  <c r="F6076" i="1"/>
  <c r="H6076" i="1" s="1"/>
  <c r="F6077" i="1"/>
  <c r="H6077" i="1" s="1"/>
  <c r="F6078" i="1"/>
  <c r="H6078" i="1" s="1"/>
  <c r="F6079" i="1"/>
  <c r="H6079" i="1" s="1"/>
  <c r="F6080" i="1"/>
  <c r="H6080" i="1" s="1"/>
  <c r="F6081" i="1"/>
  <c r="H6081" i="1" s="1"/>
  <c r="F6082" i="1"/>
  <c r="H6082" i="1" s="1"/>
  <c r="F6083" i="1"/>
  <c r="H6083" i="1" s="1"/>
  <c r="F6084" i="1"/>
  <c r="H6084" i="1" s="1"/>
  <c r="F6085" i="1"/>
  <c r="H6085" i="1" s="1"/>
  <c r="F6086" i="1"/>
  <c r="H6086" i="1" s="1"/>
  <c r="F6087" i="1"/>
  <c r="H6087" i="1" s="1"/>
  <c r="F6088" i="1"/>
  <c r="H6088" i="1" s="1"/>
  <c r="F6089" i="1"/>
  <c r="H6089" i="1" s="1"/>
  <c r="F6090" i="1"/>
  <c r="H6090" i="1" s="1"/>
  <c r="F6091" i="1"/>
  <c r="H6091" i="1" s="1"/>
  <c r="F6092" i="1"/>
  <c r="H6092" i="1" s="1"/>
  <c r="F6093" i="1"/>
  <c r="H6093" i="1" s="1"/>
  <c r="F6094" i="1"/>
  <c r="H6094" i="1" s="1"/>
  <c r="F6095" i="1"/>
  <c r="H6095" i="1" s="1"/>
  <c r="F6096" i="1"/>
  <c r="H6096" i="1" s="1"/>
  <c r="F6097" i="1"/>
  <c r="H6097" i="1" s="1"/>
  <c r="F6098" i="1"/>
  <c r="H6098" i="1" s="1"/>
  <c r="F6099" i="1"/>
  <c r="H6099" i="1" s="1"/>
  <c r="F6100" i="1"/>
  <c r="H6100" i="1" s="1"/>
  <c r="F6101" i="1"/>
  <c r="H6101" i="1" s="1"/>
  <c r="F6102" i="1"/>
  <c r="H6102" i="1" s="1"/>
  <c r="F6103" i="1"/>
  <c r="H6103" i="1" s="1"/>
  <c r="F6104" i="1"/>
  <c r="H6104" i="1" s="1"/>
  <c r="F6105" i="1"/>
  <c r="H6105" i="1" s="1"/>
  <c r="F6106" i="1"/>
  <c r="H6106" i="1" s="1"/>
  <c r="F6107" i="1"/>
  <c r="H6107" i="1" s="1"/>
  <c r="F6108" i="1"/>
  <c r="H6108" i="1" s="1"/>
  <c r="F6109" i="1"/>
  <c r="H6109" i="1" s="1"/>
  <c r="F6110" i="1"/>
  <c r="H6110" i="1" s="1"/>
  <c r="F6111" i="1"/>
  <c r="H6111" i="1" s="1"/>
  <c r="F6112" i="1"/>
  <c r="H6112" i="1" s="1"/>
  <c r="F6113" i="1"/>
  <c r="H6113" i="1" s="1"/>
  <c r="F6114" i="1"/>
  <c r="H6114" i="1" s="1"/>
  <c r="F6115" i="1"/>
  <c r="H6115" i="1" s="1"/>
  <c r="F6116" i="1"/>
  <c r="H6116" i="1" s="1"/>
  <c r="F6117" i="1"/>
  <c r="H6117" i="1" s="1"/>
  <c r="F6118" i="1"/>
  <c r="H6118" i="1" s="1"/>
  <c r="F6119" i="1"/>
  <c r="H6119" i="1" s="1"/>
  <c r="F6120" i="1"/>
  <c r="H6120" i="1" s="1"/>
  <c r="F6121" i="1"/>
  <c r="H6121" i="1" s="1"/>
  <c r="F6122" i="1"/>
  <c r="H6122" i="1" s="1"/>
  <c r="F6123" i="1"/>
  <c r="H6123" i="1" s="1"/>
  <c r="F6124" i="1"/>
  <c r="H6124" i="1" s="1"/>
  <c r="F6125" i="1"/>
  <c r="H6125" i="1" s="1"/>
  <c r="F6126" i="1"/>
  <c r="H6126" i="1" s="1"/>
  <c r="F6127" i="1"/>
  <c r="H6127" i="1" s="1"/>
  <c r="F6128" i="1"/>
  <c r="H6128" i="1" s="1"/>
  <c r="F6129" i="1"/>
  <c r="H6129" i="1" s="1"/>
  <c r="F6130" i="1"/>
  <c r="H6130" i="1" s="1"/>
  <c r="F6131" i="1"/>
  <c r="H6131" i="1" s="1"/>
  <c r="F6132" i="1"/>
  <c r="H6132" i="1" s="1"/>
  <c r="F6133" i="1"/>
  <c r="H6133" i="1" s="1"/>
  <c r="F6134" i="1"/>
  <c r="H6134" i="1" s="1"/>
  <c r="F6135" i="1"/>
  <c r="H6135" i="1" s="1"/>
  <c r="F6136" i="1"/>
  <c r="H6136" i="1" s="1"/>
  <c r="F6137" i="1"/>
  <c r="H6137" i="1" s="1"/>
  <c r="F6138" i="1"/>
  <c r="H6138" i="1" s="1"/>
  <c r="F6139" i="1"/>
  <c r="H6139" i="1" s="1"/>
  <c r="F6140" i="1"/>
  <c r="H6140" i="1" s="1"/>
  <c r="F6141" i="1"/>
  <c r="H6141" i="1" s="1"/>
  <c r="F6142" i="1"/>
  <c r="H6142" i="1" s="1"/>
  <c r="F6143" i="1"/>
  <c r="H6143" i="1" s="1"/>
  <c r="F6144" i="1"/>
  <c r="H6144" i="1" s="1"/>
  <c r="F6145" i="1"/>
  <c r="H6145" i="1" s="1"/>
  <c r="F6146" i="1"/>
  <c r="H6146" i="1" s="1"/>
  <c r="F6147" i="1"/>
  <c r="H6147" i="1" s="1"/>
  <c r="F6148" i="1"/>
  <c r="H6148" i="1" s="1"/>
  <c r="F6149" i="1"/>
  <c r="H6149" i="1" s="1"/>
  <c r="F6150" i="1"/>
  <c r="H6150" i="1" s="1"/>
  <c r="F6151" i="1"/>
  <c r="H6151" i="1" s="1"/>
  <c r="F6152" i="1"/>
  <c r="H6152" i="1" s="1"/>
  <c r="F6153" i="1"/>
  <c r="H6153" i="1" s="1"/>
  <c r="F6154" i="1"/>
  <c r="H6154" i="1" s="1"/>
  <c r="F6155" i="1"/>
  <c r="H6155" i="1" s="1"/>
  <c r="F6156" i="1"/>
  <c r="H6156" i="1" s="1"/>
  <c r="F6157" i="1"/>
  <c r="H6157" i="1" s="1"/>
  <c r="F6158" i="1"/>
  <c r="H6158" i="1" s="1"/>
  <c r="F6159" i="1"/>
  <c r="H6159" i="1" s="1"/>
  <c r="F6160" i="1"/>
  <c r="H6160" i="1" s="1"/>
  <c r="F6161" i="1"/>
  <c r="H6161" i="1" s="1"/>
  <c r="F6162" i="1"/>
  <c r="H6162" i="1" s="1"/>
  <c r="F6163" i="1"/>
  <c r="H6163" i="1" s="1"/>
  <c r="F6164" i="1"/>
  <c r="H6164" i="1" s="1"/>
  <c r="F6165" i="1"/>
  <c r="H6165" i="1" s="1"/>
  <c r="F6166" i="1"/>
  <c r="H6166" i="1" s="1"/>
  <c r="F6167" i="1"/>
  <c r="H6167" i="1" s="1"/>
  <c r="F6168" i="1"/>
  <c r="H6168" i="1" s="1"/>
  <c r="F6169" i="1"/>
  <c r="H6169" i="1" s="1"/>
  <c r="F6170" i="1"/>
  <c r="H6170" i="1" s="1"/>
  <c r="F6171" i="1"/>
  <c r="H6171" i="1" s="1"/>
  <c r="F6172" i="1"/>
  <c r="H6172" i="1" s="1"/>
  <c r="F6173" i="1"/>
  <c r="H6173" i="1" s="1"/>
  <c r="F6174" i="1"/>
  <c r="H6174" i="1" s="1"/>
  <c r="F6175" i="1"/>
  <c r="H6175" i="1" s="1"/>
  <c r="F6176" i="1"/>
  <c r="H6176" i="1" s="1"/>
  <c r="F6177" i="1"/>
  <c r="H6177" i="1" s="1"/>
  <c r="F6178" i="1"/>
  <c r="H6178" i="1" s="1"/>
  <c r="F6179" i="1"/>
  <c r="H6179" i="1" s="1"/>
  <c r="F6180" i="1"/>
  <c r="H6180" i="1" s="1"/>
  <c r="F6181" i="1"/>
  <c r="H6181" i="1" s="1"/>
  <c r="F6182" i="1"/>
  <c r="H6182" i="1" s="1"/>
  <c r="F6183" i="1"/>
  <c r="H6183" i="1" s="1"/>
  <c r="F6184" i="1"/>
  <c r="H6184" i="1" s="1"/>
  <c r="F6185" i="1"/>
  <c r="H6185" i="1" s="1"/>
  <c r="F6186" i="1"/>
  <c r="H6186" i="1" s="1"/>
  <c r="F6187" i="1"/>
  <c r="H6187" i="1" s="1"/>
  <c r="F6188" i="1"/>
  <c r="H6188" i="1" s="1"/>
  <c r="F6189" i="1"/>
  <c r="H6189" i="1" s="1"/>
  <c r="F6190" i="1"/>
  <c r="H6190" i="1" s="1"/>
  <c r="F6191" i="1"/>
  <c r="H6191" i="1" s="1"/>
  <c r="F6192" i="1"/>
  <c r="H6192" i="1" s="1"/>
  <c r="F6193" i="1"/>
  <c r="H6193" i="1" s="1"/>
  <c r="F6194" i="1"/>
  <c r="H6194" i="1" s="1"/>
  <c r="F6195" i="1"/>
  <c r="H6195" i="1" s="1"/>
  <c r="F6196" i="1"/>
  <c r="H6196" i="1" s="1"/>
  <c r="F6197" i="1"/>
  <c r="H6197" i="1" s="1"/>
  <c r="F6198" i="1"/>
  <c r="H6198" i="1" s="1"/>
  <c r="F6199" i="1"/>
  <c r="H6199" i="1" s="1"/>
  <c r="F6200" i="1"/>
  <c r="H6200" i="1" s="1"/>
  <c r="F6201" i="1"/>
  <c r="H6201" i="1" s="1"/>
  <c r="F6202" i="1"/>
  <c r="H6202" i="1" s="1"/>
  <c r="F6203" i="1"/>
  <c r="H6203" i="1" s="1"/>
  <c r="F6204" i="1"/>
  <c r="H6204" i="1" s="1"/>
  <c r="F6205" i="1"/>
  <c r="H6205" i="1" s="1"/>
  <c r="F6206" i="1"/>
  <c r="H6206" i="1" s="1"/>
  <c r="F6207" i="1"/>
  <c r="H6207" i="1" s="1"/>
  <c r="F6208" i="1"/>
  <c r="H6208" i="1" s="1"/>
  <c r="F6209" i="1"/>
  <c r="H6209" i="1" s="1"/>
  <c r="F6210" i="1"/>
  <c r="H6210" i="1" s="1"/>
  <c r="F6211" i="1"/>
  <c r="H6211" i="1" s="1"/>
  <c r="F6212" i="1"/>
  <c r="H6212" i="1" s="1"/>
  <c r="F6213" i="1"/>
  <c r="H6213" i="1" s="1"/>
  <c r="F6214" i="1"/>
  <c r="H6214" i="1" s="1"/>
  <c r="F6215" i="1"/>
  <c r="H6215" i="1" s="1"/>
  <c r="F6216" i="1"/>
  <c r="H6216" i="1" s="1"/>
  <c r="F6217" i="1"/>
  <c r="H6217" i="1" s="1"/>
  <c r="F6218" i="1"/>
  <c r="H6218" i="1" s="1"/>
  <c r="F6219" i="1"/>
  <c r="H6219" i="1" s="1"/>
  <c r="F6220" i="1"/>
  <c r="H6220" i="1" s="1"/>
  <c r="F6221" i="1"/>
  <c r="H6221" i="1" s="1"/>
  <c r="F6222" i="1"/>
  <c r="H6222" i="1" s="1"/>
  <c r="F6223" i="1"/>
  <c r="H6223" i="1" s="1"/>
  <c r="F6224" i="1"/>
  <c r="H6224" i="1" s="1"/>
  <c r="F6225" i="1"/>
  <c r="H6225" i="1" s="1"/>
  <c r="F6226" i="1"/>
  <c r="H6226" i="1" s="1"/>
  <c r="F6227" i="1"/>
  <c r="H6227" i="1" s="1"/>
  <c r="F6228" i="1"/>
  <c r="H6228" i="1" s="1"/>
  <c r="F6229" i="1"/>
  <c r="H6229" i="1" s="1"/>
  <c r="F6230" i="1"/>
  <c r="H6230" i="1" s="1"/>
  <c r="F6231" i="1"/>
  <c r="H6231" i="1" s="1"/>
  <c r="F6232" i="1"/>
  <c r="H6232" i="1" s="1"/>
  <c r="F6233" i="1"/>
  <c r="H6233" i="1" s="1"/>
  <c r="F6234" i="1"/>
  <c r="H6234" i="1" s="1"/>
  <c r="F6235" i="1"/>
  <c r="H6235" i="1" s="1"/>
  <c r="F6236" i="1"/>
  <c r="H6236" i="1" s="1"/>
  <c r="F6237" i="1"/>
  <c r="H6237" i="1" s="1"/>
  <c r="F6238" i="1"/>
  <c r="H6238" i="1" s="1"/>
  <c r="F6239" i="1"/>
  <c r="H6239" i="1" s="1"/>
  <c r="F6240" i="1"/>
  <c r="H6240" i="1" s="1"/>
  <c r="F6241" i="1"/>
  <c r="H6241" i="1" s="1"/>
  <c r="F6242" i="1"/>
  <c r="H6242" i="1" s="1"/>
  <c r="F6243" i="1"/>
  <c r="H6243" i="1" s="1"/>
  <c r="F6244" i="1"/>
  <c r="H6244" i="1" s="1"/>
  <c r="F6245" i="1"/>
  <c r="H6245" i="1" s="1"/>
  <c r="F6246" i="1"/>
  <c r="H6246" i="1" s="1"/>
  <c r="F6247" i="1"/>
  <c r="H6247" i="1" s="1"/>
  <c r="F6248" i="1"/>
  <c r="H6248" i="1" s="1"/>
  <c r="F6249" i="1"/>
  <c r="H6249" i="1" s="1"/>
  <c r="F6250" i="1"/>
  <c r="H6250" i="1" s="1"/>
  <c r="F6251" i="1"/>
  <c r="H6251" i="1" s="1"/>
  <c r="F6252" i="1"/>
  <c r="H6252" i="1" s="1"/>
  <c r="F6253" i="1"/>
  <c r="H6253" i="1" s="1"/>
  <c r="F6254" i="1"/>
  <c r="H6254" i="1" s="1"/>
  <c r="F6255" i="1"/>
  <c r="H6255" i="1" s="1"/>
  <c r="F6256" i="1"/>
  <c r="H6256" i="1" s="1"/>
  <c r="F6257" i="1"/>
  <c r="H6257" i="1" s="1"/>
  <c r="F6258" i="1"/>
  <c r="H6258" i="1" s="1"/>
  <c r="F6259" i="1"/>
  <c r="H6259" i="1" s="1"/>
  <c r="F6260" i="1"/>
  <c r="H6260" i="1" s="1"/>
  <c r="F6261" i="1"/>
  <c r="H6261" i="1" s="1"/>
  <c r="F6262" i="1"/>
  <c r="H6262" i="1" s="1"/>
  <c r="F6263" i="1"/>
  <c r="H6263" i="1" s="1"/>
  <c r="F6264" i="1"/>
  <c r="H6264" i="1" s="1"/>
  <c r="F6265" i="1"/>
  <c r="H6265" i="1" s="1"/>
  <c r="F6266" i="1"/>
  <c r="H6266" i="1" s="1"/>
  <c r="F6267" i="1"/>
  <c r="H6267" i="1" s="1"/>
  <c r="F6268" i="1"/>
  <c r="H6268" i="1" s="1"/>
  <c r="F6269" i="1"/>
  <c r="H6269" i="1" s="1"/>
  <c r="F6270" i="1"/>
  <c r="H6270" i="1" s="1"/>
  <c r="F6271" i="1"/>
  <c r="H6271" i="1" s="1"/>
  <c r="F6272" i="1"/>
  <c r="H6272" i="1" s="1"/>
  <c r="F6273" i="1"/>
  <c r="H6273" i="1" s="1"/>
  <c r="F6274" i="1"/>
  <c r="H6274" i="1" s="1"/>
  <c r="F6275" i="1"/>
  <c r="H6275" i="1" s="1"/>
  <c r="F6276" i="1"/>
  <c r="H6276" i="1" s="1"/>
  <c r="F6277" i="1"/>
  <c r="H6277" i="1" s="1"/>
  <c r="F6278" i="1"/>
  <c r="H6278" i="1" s="1"/>
  <c r="F6279" i="1"/>
  <c r="H6279" i="1" s="1"/>
  <c r="F6280" i="1"/>
  <c r="H6280" i="1" s="1"/>
  <c r="F6281" i="1"/>
  <c r="H6281" i="1" s="1"/>
  <c r="F6282" i="1"/>
  <c r="H6282" i="1" s="1"/>
  <c r="F6283" i="1"/>
  <c r="H6283" i="1" s="1"/>
  <c r="F6284" i="1"/>
  <c r="H6284" i="1" s="1"/>
  <c r="F6285" i="1"/>
  <c r="H6285" i="1" s="1"/>
  <c r="F6286" i="1"/>
  <c r="H6286" i="1" s="1"/>
  <c r="F6287" i="1"/>
  <c r="H6287" i="1" s="1"/>
  <c r="F6288" i="1"/>
  <c r="H6288" i="1" s="1"/>
  <c r="F6289" i="1"/>
  <c r="H6289" i="1" s="1"/>
  <c r="F6290" i="1"/>
  <c r="H6290" i="1" s="1"/>
  <c r="F6291" i="1"/>
  <c r="H6291" i="1" s="1"/>
  <c r="F6292" i="1"/>
  <c r="H6292" i="1" s="1"/>
  <c r="F6293" i="1"/>
  <c r="H6293" i="1" s="1"/>
  <c r="F6294" i="1"/>
  <c r="H6294" i="1" s="1"/>
  <c r="F6295" i="1"/>
  <c r="H6295" i="1" s="1"/>
  <c r="F6296" i="1"/>
  <c r="H6296" i="1" s="1"/>
  <c r="F6297" i="1"/>
  <c r="H6297" i="1" s="1"/>
  <c r="F6298" i="1"/>
  <c r="H6298" i="1" s="1"/>
  <c r="F6299" i="1"/>
  <c r="H6299" i="1" s="1"/>
  <c r="F6300" i="1"/>
  <c r="H6300" i="1" s="1"/>
  <c r="F6301" i="1"/>
  <c r="H6301" i="1" s="1"/>
  <c r="F6302" i="1"/>
  <c r="H6302" i="1" s="1"/>
  <c r="F6303" i="1"/>
  <c r="H6303" i="1" s="1"/>
  <c r="F6304" i="1"/>
  <c r="H6304" i="1" s="1"/>
  <c r="F6305" i="1"/>
  <c r="H6305" i="1" s="1"/>
  <c r="F6306" i="1"/>
  <c r="H6306" i="1" s="1"/>
  <c r="F6307" i="1"/>
  <c r="H6307" i="1" s="1"/>
  <c r="F6308" i="1"/>
  <c r="H6308" i="1" s="1"/>
  <c r="F6309" i="1"/>
  <c r="H6309" i="1" s="1"/>
  <c r="F6310" i="1"/>
  <c r="H6310" i="1" s="1"/>
  <c r="F6311" i="1"/>
  <c r="H6311" i="1" s="1"/>
  <c r="F6312" i="1"/>
  <c r="H6312" i="1" s="1"/>
  <c r="F6313" i="1"/>
  <c r="H6313" i="1" s="1"/>
  <c r="F6314" i="1"/>
  <c r="H6314" i="1" s="1"/>
  <c r="F6315" i="1"/>
  <c r="H6315" i="1" s="1"/>
  <c r="F6316" i="1"/>
  <c r="H6316" i="1" s="1"/>
  <c r="F6317" i="1"/>
  <c r="H6317" i="1" s="1"/>
  <c r="F6318" i="1"/>
  <c r="H6318" i="1" s="1"/>
  <c r="F6319" i="1"/>
  <c r="H6319" i="1" s="1"/>
  <c r="F6320" i="1"/>
  <c r="H6320" i="1" s="1"/>
  <c r="F6321" i="1"/>
  <c r="H6321" i="1" s="1"/>
  <c r="F6322" i="1"/>
  <c r="H6322" i="1" s="1"/>
  <c r="F6323" i="1"/>
  <c r="H6323" i="1" s="1"/>
  <c r="F6324" i="1"/>
  <c r="H6324" i="1" s="1"/>
  <c r="F6325" i="1"/>
  <c r="H6325" i="1" s="1"/>
  <c r="F6326" i="1"/>
  <c r="H6326" i="1" s="1"/>
  <c r="F6327" i="1"/>
  <c r="H6327" i="1" s="1"/>
  <c r="F6328" i="1"/>
  <c r="H6328" i="1" s="1"/>
  <c r="F6329" i="1"/>
  <c r="H6329" i="1" s="1"/>
  <c r="F6330" i="1"/>
  <c r="H6330" i="1" s="1"/>
  <c r="F6331" i="1"/>
  <c r="H6331" i="1" s="1"/>
  <c r="F6332" i="1"/>
  <c r="H6332" i="1" s="1"/>
  <c r="F6333" i="1"/>
  <c r="H6333" i="1" s="1"/>
  <c r="F6334" i="1"/>
  <c r="H6334" i="1" s="1"/>
  <c r="F6335" i="1"/>
  <c r="H6335" i="1" s="1"/>
  <c r="F6336" i="1"/>
  <c r="H6336" i="1" s="1"/>
  <c r="F6337" i="1"/>
  <c r="H6337" i="1" s="1"/>
  <c r="F6338" i="1"/>
  <c r="H6338" i="1" s="1"/>
  <c r="F6339" i="1"/>
  <c r="H6339" i="1" s="1"/>
  <c r="F6340" i="1"/>
  <c r="H6340" i="1" s="1"/>
  <c r="F6341" i="1"/>
  <c r="H6341" i="1" s="1"/>
  <c r="F6342" i="1"/>
  <c r="H6342" i="1" s="1"/>
  <c r="F6343" i="1"/>
  <c r="H6343" i="1" s="1"/>
  <c r="F6344" i="1"/>
  <c r="H6344" i="1" s="1"/>
  <c r="F6345" i="1"/>
  <c r="H6345" i="1" s="1"/>
  <c r="F6346" i="1"/>
  <c r="H6346" i="1" s="1"/>
  <c r="F6347" i="1"/>
  <c r="H6347" i="1" s="1"/>
  <c r="F6348" i="1"/>
  <c r="H6348" i="1" s="1"/>
  <c r="F6349" i="1"/>
  <c r="H6349" i="1" s="1"/>
  <c r="F6350" i="1"/>
  <c r="H6350" i="1" s="1"/>
  <c r="F6351" i="1"/>
  <c r="H6351" i="1" s="1"/>
  <c r="F6352" i="1"/>
  <c r="H6352" i="1" s="1"/>
  <c r="F6353" i="1"/>
  <c r="H6353" i="1" s="1"/>
  <c r="F6354" i="1"/>
  <c r="H6354" i="1" s="1"/>
  <c r="F6355" i="1"/>
  <c r="H6355" i="1" s="1"/>
  <c r="F6356" i="1"/>
  <c r="H6356" i="1" s="1"/>
  <c r="F6357" i="1"/>
  <c r="H6357" i="1" s="1"/>
  <c r="F6358" i="1"/>
  <c r="H6358" i="1" s="1"/>
  <c r="F6359" i="1"/>
  <c r="H6359" i="1" s="1"/>
  <c r="F6360" i="1"/>
  <c r="H6360" i="1" s="1"/>
  <c r="F6361" i="1"/>
  <c r="H6361" i="1" s="1"/>
  <c r="F6362" i="1"/>
  <c r="H6362" i="1" s="1"/>
  <c r="F6363" i="1"/>
  <c r="H6363" i="1" s="1"/>
  <c r="F6364" i="1"/>
  <c r="H6364" i="1" s="1"/>
  <c r="F6365" i="1"/>
  <c r="H6365" i="1" s="1"/>
  <c r="F6366" i="1"/>
  <c r="H6366" i="1" s="1"/>
  <c r="F6367" i="1"/>
  <c r="H6367" i="1" s="1"/>
  <c r="F6368" i="1"/>
  <c r="H6368" i="1" s="1"/>
  <c r="F6369" i="1"/>
  <c r="H6369" i="1" s="1"/>
  <c r="F6370" i="1"/>
  <c r="H6370" i="1" s="1"/>
  <c r="F6371" i="1"/>
  <c r="H6371" i="1" s="1"/>
  <c r="F6372" i="1"/>
  <c r="H6372" i="1" s="1"/>
  <c r="F6373" i="1"/>
  <c r="H6373" i="1" s="1"/>
  <c r="F6374" i="1"/>
  <c r="H6374" i="1" s="1"/>
  <c r="F6375" i="1"/>
  <c r="H6375" i="1" s="1"/>
  <c r="F6376" i="1"/>
  <c r="H6376" i="1" s="1"/>
  <c r="F6377" i="1"/>
  <c r="H6377" i="1" s="1"/>
  <c r="F6378" i="1"/>
  <c r="H6378" i="1" s="1"/>
  <c r="F6379" i="1"/>
  <c r="H6379" i="1" s="1"/>
  <c r="F6380" i="1"/>
  <c r="H6380" i="1" s="1"/>
  <c r="F6381" i="1"/>
  <c r="H6381" i="1" s="1"/>
  <c r="F6382" i="1"/>
  <c r="H6382" i="1" s="1"/>
  <c r="F6383" i="1"/>
  <c r="H6383" i="1" s="1"/>
  <c r="F6384" i="1"/>
  <c r="H6384" i="1" s="1"/>
  <c r="F6385" i="1"/>
  <c r="H6385" i="1" s="1"/>
  <c r="F6386" i="1"/>
  <c r="H6386" i="1" s="1"/>
  <c r="F6387" i="1"/>
  <c r="H6387" i="1" s="1"/>
  <c r="F6388" i="1"/>
  <c r="H6388" i="1" s="1"/>
  <c r="F6389" i="1"/>
  <c r="H6389" i="1" s="1"/>
  <c r="F6390" i="1"/>
  <c r="H6390" i="1" s="1"/>
  <c r="F6391" i="1"/>
  <c r="H6391" i="1" s="1"/>
  <c r="F6392" i="1"/>
  <c r="H6392" i="1" s="1"/>
  <c r="F6393" i="1"/>
  <c r="H6393" i="1" s="1"/>
  <c r="F6394" i="1"/>
  <c r="H6394" i="1" s="1"/>
  <c r="F6395" i="1"/>
  <c r="H6395" i="1" s="1"/>
  <c r="F6396" i="1"/>
  <c r="H6396" i="1" s="1"/>
  <c r="F6397" i="1"/>
  <c r="H6397" i="1" s="1"/>
  <c r="F6398" i="1"/>
  <c r="H6398" i="1" s="1"/>
  <c r="F6399" i="1"/>
  <c r="H6399" i="1" s="1"/>
  <c r="F6400" i="1"/>
  <c r="H6400" i="1" s="1"/>
  <c r="F6401" i="1"/>
  <c r="H6401" i="1" s="1"/>
  <c r="F6402" i="1"/>
  <c r="H6402" i="1" s="1"/>
  <c r="F6403" i="1"/>
  <c r="H6403" i="1" s="1"/>
  <c r="F6404" i="1"/>
  <c r="H6404" i="1" s="1"/>
  <c r="F6405" i="1"/>
  <c r="H6405" i="1" s="1"/>
  <c r="F6406" i="1"/>
  <c r="H6406" i="1" s="1"/>
  <c r="F6407" i="1"/>
  <c r="H6407" i="1" s="1"/>
  <c r="F6408" i="1"/>
  <c r="H6408" i="1" s="1"/>
  <c r="F6409" i="1"/>
  <c r="H6409" i="1" s="1"/>
  <c r="F6410" i="1"/>
  <c r="H6410" i="1" s="1"/>
  <c r="F6411" i="1"/>
  <c r="H6411" i="1" s="1"/>
  <c r="F6412" i="1"/>
  <c r="H6412" i="1" s="1"/>
  <c r="F6413" i="1"/>
  <c r="H6413" i="1" s="1"/>
  <c r="F6414" i="1"/>
  <c r="H6414" i="1" s="1"/>
  <c r="F6415" i="1"/>
  <c r="H6415" i="1" s="1"/>
  <c r="F6416" i="1"/>
  <c r="H6416" i="1" s="1"/>
  <c r="F6417" i="1"/>
  <c r="H6417" i="1" s="1"/>
  <c r="F6418" i="1"/>
  <c r="H6418" i="1" s="1"/>
  <c r="F6419" i="1"/>
  <c r="H6419" i="1" s="1"/>
  <c r="F6420" i="1"/>
  <c r="H6420" i="1" s="1"/>
  <c r="F6421" i="1"/>
  <c r="H6421" i="1" s="1"/>
  <c r="F6422" i="1"/>
  <c r="H6422" i="1" s="1"/>
  <c r="F6423" i="1"/>
  <c r="H6423" i="1" s="1"/>
  <c r="F6424" i="1"/>
  <c r="H6424" i="1" s="1"/>
  <c r="F6425" i="1"/>
  <c r="H6425" i="1" s="1"/>
  <c r="F6426" i="1"/>
  <c r="H6426" i="1" s="1"/>
  <c r="F6427" i="1"/>
  <c r="H6427" i="1" s="1"/>
  <c r="F6428" i="1"/>
  <c r="H6428" i="1" s="1"/>
  <c r="F6429" i="1"/>
  <c r="H6429" i="1" s="1"/>
  <c r="F6430" i="1"/>
  <c r="H6430" i="1" s="1"/>
  <c r="F6431" i="1"/>
  <c r="H6431" i="1" s="1"/>
  <c r="F6432" i="1"/>
  <c r="H6432" i="1" s="1"/>
  <c r="F6433" i="1"/>
  <c r="H6433" i="1" s="1"/>
  <c r="F6434" i="1"/>
  <c r="H6434" i="1" s="1"/>
  <c r="F6435" i="1"/>
  <c r="H6435" i="1" s="1"/>
  <c r="F6436" i="1"/>
  <c r="H6436" i="1" s="1"/>
  <c r="F6437" i="1"/>
  <c r="H6437" i="1" s="1"/>
  <c r="F6438" i="1"/>
  <c r="H6438" i="1" s="1"/>
  <c r="F6439" i="1"/>
  <c r="H6439" i="1" s="1"/>
  <c r="F6440" i="1"/>
  <c r="H6440" i="1" s="1"/>
  <c r="F6441" i="1"/>
  <c r="H6441" i="1" s="1"/>
  <c r="F6442" i="1"/>
  <c r="H6442" i="1" s="1"/>
  <c r="F6443" i="1"/>
  <c r="H6443" i="1" s="1"/>
  <c r="F6444" i="1"/>
  <c r="H6444" i="1" s="1"/>
  <c r="F6445" i="1"/>
  <c r="H6445" i="1" s="1"/>
  <c r="F6446" i="1"/>
  <c r="H6446" i="1" s="1"/>
  <c r="F6447" i="1"/>
  <c r="H6447" i="1" s="1"/>
  <c r="F6448" i="1"/>
  <c r="H6448" i="1" s="1"/>
  <c r="F6449" i="1"/>
  <c r="H6449" i="1" s="1"/>
  <c r="F6450" i="1"/>
  <c r="H6450" i="1" s="1"/>
  <c r="F6451" i="1"/>
  <c r="H6451" i="1" s="1"/>
  <c r="F6452" i="1"/>
  <c r="H6452" i="1" s="1"/>
  <c r="F6453" i="1"/>
  <c r="H6453" i="1" s="1"/>
  <c r="F6454" i="1"/>
  <c r="H6454" i="1" s="1"/>
  <c r="F6455" i="1"/>
  <c r="H6455" i="1" s="1"/>
  <c r="F6456" i="1"/>
  <c r="H6456" i="1" s="1"/>
  <c r="F6457" i="1"/>
  <c r="H6457" i="1" s="1"/>
  <c r="F6458" i="1"/>
  <c r="H6458" i="1" s="1"/>
  <c r="F6459" i="1"/>
  <c r="H6459" i="1" s="1"/>
  <c r="F6460" i="1"/>
  <c r="H6460" i="1" s="1"/>
  <c r="F6461" i="1"/>
  <c r="H6461" i="1" s="1"/>
  <c r="F6462" i="1"/>
  <c r="H6462" i="1" s="1"/>
  <c r="F6463" i="1"/>
  <c r="H6463" i="1" s="1"/>
  <c r="F6464" i="1"/>
  <c r="H6464" i="1" s="1"/>
  <c r="F6465" i="1"/>
  <c r="H6465" i="1" s="1"/>
  <c r="F6466" i="1"/>
  <c r="H6466" i="1" s="1"/>
  <c r="F6467" i="1"/>
  <c r="H6467" i="1" s="1"/>
  <c r="F6468" i="1"/>
  <c r="H6468" i="1" s="1"/>
  <c r="F6469" i="1"/>
  <c r="H6469" i="1" s="1"/>
  <c r="F6470" i="1"/>
  <c r="H6470" i="1" s="1"/>
  <c r="F6471" i="1"/>
  <c r="H6471" i="1" s="1"/>
  <c r="F6472" i="1"/>
  <c r="H6472" i="1" s="1"/>
  <c r="F6473" i="1"/>
  <c r="H6473" i="1" s="1"/>
  <c r="F6474" i="1"/>
  <c r="H6474" i="1" s="1"/>
  <c r="F6475" i="1"/>
  <c r="H6475" i="1" s="1"/>
  <c r="F6476" i="1"/>
  <c r="H6476" i="1" s="1"/>
  <c r="F6477" i="1"/>
  <c r="H6477" i="1" s="1"/>
  <c r="F6478" i="1"/>
  <c r="H6478" i="1" s="1"/>
  <c r="F6479" i="1"/>
  <c r="H6479" i="1" s="1"/>
  <c r="F6480" i="1"/>
  <c r="H6480" i="1" s="1"/>
  <c r="F6481" i="1"/>
  <c r="H6481" i="1" s="1"/>
  <c r="F6482" i="1"/>
  <c r="H6482" i="1" s="1"/>
  <c r="F6483" i="1"/>
  <c r="H6483" i="1" s="1"/>
  <c r="F6484" i="1"/>
  <c r="H6484" i="1" s="1"/>
  <c r="F6485" i="1"/>
  <c r="H6485" i="1" s="1"/>
  <c r="F6486" i="1"/>
  <c r="H6486" i="1" s="1"/>
  <c r="F6487" i="1"/>
  <c r="H6487" i="1" s="1"/>
  <c r="F6488" i="1"/>
  <c r="H6488" i="1" s="1"/>
  <c r="F6489" i="1"/>
  <c r="H6489" i="1" s="1"/>
  <c r="F6490" i="1"/>
  <c r="H6490" i="1" s="1"/>
  <c r="F6491" i="1"/>
  <c r="H6491" i="1" s="1"/>
  <c r="F6492" i="1"/>
  <c r="H6492" i="1" s="1"/>
  <c r="F6493" i="1"/>
  <c r="H6493" i="1" s="1"/>
  <c r="F6494" i="1"/>
  <c r="H6494" i="1" s="1"/>
  <c r="F6495" i="1"/>
  <c r="H6495" i="1" s="1"/>
  <c r="F6496" i="1"/>
  <c r="H6496" i="1" s="1"/>
  <c r="F6497" i="1"/>
  <c r="H6497" i="1" s="1"/>
  <c r="F6498" i="1"/>
  <c r="H6498" i="1" s="1"/>
  <c r="F6499" i="1"/>
  <c r="H6499" i="1" s="1"/>
  <c r="F6500" i="1"/>
  <c r="H6500" i="1" s="1"/>
  <c r="F6501" i="1"/>
  <c r="H6501" i="1" s="1"/>
  <c r="F6502" i="1"/>
  <c r="H6502" i="1" s="1"/>
  <c r="F6503" i="1"/>
  <c r="H6503" i="1" s="1"/>
  <c r="F6504" i="1"/>
  <c r="H6504" i="1" s="1"/>
  <c r="F6505" i="1"/>
  <c r="H6505" i="1" s="1"/>
  <c r="F6506" i="1"/>
  <c r="H6506" i="1" s="1"/>
  <c r="F6507" i="1"/>
  <c r="H6507" i="1" s="1"/>
  <c r="F6508" i="1"/>
  <c r="H6508" i="1" s="1"/>
  <c r="F6509" i="1"/>
  <c r="H6509" i="1" s="1"/>
  <c r="F6510" i="1"/>
  <c r="H6510" i="1" s="1"/>
  <c r="F6511" i="1"/>
  <c r="H6511" i="1" s="1"/>
  <c r="F6512" i="1"/>
  <c r="H6512" i="1" s="1"/>
  <c r="F6513" i="1"/>
  <c r="H6513" i="1" s="1"/>
  <c r="F6514" i="1"/>
  <c r="H6514" i="1" s="1"/>
  <c r="F6515" i="1"/>
  <c r="H6515" i="1" s="1"/>
  <c r="F6516" i="1"/>
  <c r="H6516" i="1" s="1"/>
  <c r="F6517" i="1"/>
  <c r="H6517" i="1" s="1"/>
  <c r="F6518" i="1"/>
  <c r="H6518" i="1" s="1"/>
  <c r="F6519" i="1"/>
  <c r="H6519" i="1" s="1"/>
  <c r="F6520" i="1"/>
  <c r="H6520" i="1" s="1"/>
  <c r="F6521" i="1"/>
  <c r="H6521" i="1" s="1"/>
  <c r="F6522" i="1"/>
  <c r="H6522" i="1" s="1"/>
  <c r="F6523" i="1"/>
  <c r="H6523" i="1" s="1"/>
  <c r="F6524" i="1"/>
  <c r="H6524" i="1" s="1"/>
  <c r="F6525" i="1"/>
  <c r="H6525" i="1" s="1"/>
  <c r="F6526" i="1"/>
  <c r="H6526" i="1" s="1"/>
  <c r="F6527" i="1"/>
  <c r="H6527" i="1" s="1"/>
  <c r="F6528" i="1"/>
  <c r="H6528" i="1" s="1"/>
  <c r="F6529" i="1"/>
  <c r="H6529" i="1" s="1"/>
  <c r="F6530" i="1"/>
  <c r="H6530" i="1" s="1"/>
  <c r="F6531" i="1"/>
  <c r="H6531" i="1" s="1"/>
  <c r="F6532" i="1"/>
  <c r="H6532" i="1" s="1"/>
  <c r="F6533" i="1"/>
  <c r="H6533" i="1" s="1"/>
  <c r="F6534" i="1"/>
  <c r="H6534" i="1" s="1"/>
  <c r="F6535" i="1"/>
  <c r="H6535" i="1" s="1"/>
  <c r="F6536" i="1"/>
  <c r="H6536" i="1" s="1"/>
  <c r="F6537" i="1"/>
  <c r="H6537" i="1" s="1"/>
  <c r="F6538" i="1"/>
  <c r="H6538" i="1" s="1"/>
  <c r="F6539" i="1"/>
  <c r="H6539" i="1" s="1"/>
  <c r="F6540" i="1"/>
  <c r="H6540" i="1" s="1"/>
  <c r="F6541" i="1"/>
  <c r="H6541" i="1" s="1"/>
  <c r="F6542" i="1"/>
  <c r="H6542" i="1" s="1"/>
  <c r="F6543" i="1"/>
  <c r="H6543" i="1" s="1"/>
  <c r="F6544" i="1"/>
  <c r="H6544" i="1" s="1"/>
  <c r="F6545" i="1"/>
  <c r="H6545" i="1" s="1"/>
  <c r="F6546" i="1"/>
  <c r="H6546" i="1" s="1"/>
  <c r="F6547" i="1"/>
  <c r="H6547" i="1" s="1"/>
  <c r="F6548" i="1"/>
  <c r="H6548" i="1" s="1"/>
  <c r="F6549" i="1"/>
  <c r="H6549" i="1" s="1"/>
  <c r="F6550" i="1"/>
  <c r="H6550" i="1" s="1"/>
  <c r="F6551" i="1"/>
  <c r="H6551" i="1" s="1"/>
  <c r="F6552" i="1"/>
  <c r="H6552" i="1" s="1"/>
  <c r="F6553" i="1"/>
  <c r="H6553" i="1" s="1"/>
  <c r="F6554" i="1"/>
  <c r="H6554" i="1" s="1"/>
  <c r="F6555" i="1"/>
  <c r="H6555" i="1" s="1"/>
  <c r="F6556" i="1"/>
  <c r="H6556" i="1" s="1"/>
  <c r="F6557" i="1"/>
  <c r="H6557" i="1" s="1"/>
  <c r="F6558" i="1"/>
  <c r="H6558" i="1" s="1"/>
  <c r="F6559" i="1"/>
  <c r="H6559" i="1" s="1"/>
  <c r="F6560" i="1"/>
  <c r="H6560" i="1" s="1"/>
  <c r="F6561" i="1"/>
  <c r="H6561" i="1" s="1"/>
  <c r="F6562" i="1"/>
  <c r="H6562" i="1" s="1"/>
  <c r="F6563" i="1"/>
  <c r="H6563" i="1" s="1"/>
  <c r="F6564" i="1"/>
  <c r="H6564" i="1" s="1"/>
  <c r="F6565" i="1"/>
  <c r="H6565" i="1" s="1"/>
  <c r="F6566" i="1"/>
  <c r="H6566" i="1" s="1"/>
  <c r="F6567" i="1"/>
  <c r="H6567" i="1" s="1"/>
  <c r="F6568" i="1"/>
  <c r="H6568" i="1" s="1"/>
  <c r="F6569" i="1"/>
  <c r="H6569" i="1" s="1"/>
  <c r="F6570" i="1"/>
  <c r="H6570" i="1" s="1"/>
  <c r="F6571" i="1"/>
  <c r="H6571" i="1" s="1"/>
  <c r="F6572" i="1"/>
  <c r="H6572" i="1" s="1"/>
  <c r="F6573" i="1"/>
  <c r="H6573" i="1" s="1"/>
  <c r="F6574" i="1"/>
  <c r="H6574" i="1" s="1"/>
  <c r="F6575" i="1"/>
  <c r="H6575" i="1" s="1"/>
  <c r="F6576" i="1"/>
  <c r="H6576" i="1" s="1"/>
  <c r="F6577" i="1"/>
  <c r="H6577" i="1" s="1"/>
  <c r="F6578" i="1"/>
  <c r="H6578" i="1" s="1"/>
  <c r="F6579" i="1"/>
  <c r="H6579" i="1" s="1"/>
  <c r="F6580" i="1"/>
  <c r="H6580" i="1" s="1"/>
  <c r="F6581" i="1"/>
  <c r="H6581" i="1" s="1"/>
  <c r="F6582" i="1"/>
  <c r="H6582" i="1" s="1"/>
  <c r="F6583" i="1"/>
  <c r="H6583" i="1" s="1"/>
  <c r="F6584" i="1"/>
  <c r="H6584" i="1" s="1"/>
  <c r="F6585" i="1"/>
  <c r="H6585" i="1" s="1"/>
  <c r="F6586" i="1"/>
  <c r="H6586" i="1" s="1"/>
  <c r="F6587" i="1"/>
  <c r="H6587" i="1" s="1"/>
  <c r="F6588" i="1"/>
  <c r="H6588" i="1" s="1"/>
  <c r="F6589" i="1"/>
  <c r="H6589" i="1" s="1"/>
  <c r="F6590" i="1"/>
  <c r="H6590" i="1" s="1"/>
  <c r="F6591" i="1"/>
  <c r="H6591" i="1" s="1"/>
  <c r="F6592" i="1"/>
  <c r="H6592" i="1" s="1"/>
  <c r="F6593" i="1"/>
  <c r="H6593" i="1" s="1"/>
  <c r="F6594" i="1"/>
  <c r="H6594" i="1" s="1"/>
  <c r="F6595" i="1"/>
  <c r="H6595" i="1" s="1"/>
  <c r="F6596" i="1"/>
  <c r="H6596" i="1" s="1"/>
  <c r="F6597" i="1"/>
  <c r="H6597" i="1" s="1"/>
  <c r="F6598" i="1"/>
  <c r="H6598" i="1" s="1"/>
  <c r="F6599" i="1"/>
  <c r="H6599" i="1" s="1"/>
  <c r="F6600" i="1"/>
  <c r="H6600" i="1" s="1"/>
  <c r="F6601" i="1"/>
  <c r="H6601" i="1" s="1"/>
  <c r="F6602" i="1"/>
  <c r="H6602" i="1" s="1"/>
  <c r="F6603" i="1"/>
  <c r="H6603" i="1" s="1"/>
  <c r="F6604" i="1"/>
  <c r="H6604" i="1" s="1"/>
  <c r="F6605" i="1"/>
  <c r="H6605" i="1" s="1"/>
  <c r="F6606" i="1"/>
  <c r="H6606" i="1" s="1"/>
  <c r="F6607" i="1"/>
  <c r="H6607" i="1" s="1"/>
  <c r="F6608" i="1"/>
  <c r="H6608" i="1" s="1"/>
  <c r="F6609" i="1"/>
  <c r="H6609" i="1" s="1"/>
  <c r="F6610" i="1"/>
  <c r="H6610" i="1" s="1"/>
  <c r="F6611" i="1"/>
  <c r="H6611" i="1" s="1"/>
  <c r="F6612" i="1"/>
  <c r="H6612" i="1" s="1"/>
  <c r="F6613" i="1"/>
  <c r="H6613" i="1" s="1"/>
  <c r="F6614" i="1"/>
  <c r="H6614" i="1" s="1"/>
  <c r="F6615" i="1"/>
  <c r="H6615" i="1" s="1"/>
  <c r="F6616" i="1"/>
  <c r="H6616" i="1" s="1"/>
  <c r="F6617" i="1"/>
  <c r="H6617" i="1" s="1"/>
  <c r="F6618" i="1"/>
  <c r="H6618" i="1" s="1"/>
  <c r="F6619" i="1"/>
  <c r="H6619" i="1" s="1"/>
  <c r="F6620" i="1"/>
  <c r="H6620" i="1" s="1"/>
  <c r="F6621" i="1"/>
  <c r="H6621" i="1" s="1"/>
  <c r="F6622" i="1"/>
  <c r="H6622" i="1" s="1"/>
  <c r="F6623" i="1"/>
  <c r="H6623" i="1" s="1"/>
  <c r="F6624" i="1"/>
  <c r="H6624" i="1" s="1"/>
  <c r="F6625" i="1"/>
  <c r="H6625" i="1" s="1"/>
  <c r="F6626" i="1"/>
  <c r="H6626" i="1" s="1"/>
  <c r="F6627" i="1"/>
  <c r="H6627" i="1" s="1"/>
  <c r="F6628" i="1"/>
  <c r="H6628" i="1" s="1"/>
  <c r="F6629" i="1"/>
  <c r="H6629" i="1" s="1"/>
  <c r="F6630" i="1"/>
  <c r="H6630" i="1" s="1"/>
  <c r="F6631" i="1"/>
  <c r="H6631" i="1" s="1"/>
  <c r="F6632" i="1"/>
  <c r="H6632" i="1" s="1"/>
  <c r="F6633" i="1"/>
  <c r="H6633" i="1" s="1"/>
  <c r="F6634" i="1"/>
  <c r="H6634" i="1" s="1"/>
  <c r="F6635" i="1"/>
  <c r="H6635" i="1" s="1"/>
  <c r="F6636" i="1"/>
  <c r="H6636" i="1" s="1"/>
  <c r="F6637" i="1"/>
  <c r="H6637" i="1" s="1"/>
  <c r="F6638" i="1"/>
  <c r="H6638" i="1" s="1"/>
  <c r="F6639" i="1"/>
  <c r="H6639" i="1" s="1"/>
  <c r="F6640" i="1"/>
  <c r="H6640" i="1" s="1"/>
  <c r="F6641" i="1"/>
  <c r="H6641" i="1" s="1"/>
  <c r="F6642" i="1"/>
  <c r="H6642" i="1" s="1"/>
  <c r="F6643" i="1"/>
  <c r="H6643" i="1" s="1"/>
  <c r="F6644" i="1"/>
  <c r="H6644" i="1" s="1"/>
  <c r="F6645" i="1"/>
  <c r="H6645" i="1" s="1"/>
  <c r="F6646" i="1"/>
  <c r="H6646" i="1" s="1"/>
  <c r="F6647" i="1"/>
  <c r="H6647" i="1" s="1"/>
  <c r="F6648" i="1"/>
  <c r="H6648" i="1" s="1"/>
  <c r="F6649" i="1"/>
  <c r="H6649" i="1" s="1"/>
  <c r="F6650" i="1"/>
  <c r="H6650" i="1" s="1"/>
  <c r="F6651" i="1"/>
  <c r="H6651" i="1" s="1"/>
  <c r="F6652" i="1"/>
  <c r="H6652" i="1" s="1"/>
  <c r="F6653" i="1"/>
  <c r="H6653" i="1" s="1"/>
  <c r="F6654" i="1"/>
  <c r="H6654" i="1" s="1"/>
  <c r="F6655" i="1"/>
  <c r="H6655" i="1" s="1"/>
  <c r="F6656" i="1"/>
  <c r="H6656" i="1" s="1"/>
  <c r="F6657" i="1"/>
  <c r="H6657" i="1" s="1"/>
  <c r="F6658" i="1"/>
  <c r="H6658" i="1" s="1"/>
  <c r="F6659" i="1"/>
  <c r="H6659" i="1" s="1"/>
  <c r="F6660" i="1"/>
  <c r="H6660" i="1" s="1"/>
  <c r="F6661" i="1"/>
  <c r="H6661" i="1" s="1"/>
  <c r="F6662" i="1"/>
  <c r="H6662" i="1" s="1"/>
  <c r="F6663" i="1"/>
  <c r="H6663" i="1" s="1"/>
  <c r="F6664" i="1"/>
  <c r="H6664" i="1" s="1"/>
  <c r="F6665" i="1"/>
  <c r="H6665" i="1" s="1"/>
  <c r="F6666" i="1"/>
  <c r="H6666" i="1" s="1"/>
  <c r="F6667" i="1"/>
  <c r="H6667" i="1" s="1"/>
  <c r="F6668" i="1"/>
  <c r="H6668" i="1" s="1"/>
  <c r="F6669" i="1"/>
  <c r="H6669" i="1" s="1"/>
  <c r="F6670" i="1"/>
  <c r="H6670" i="1" s="1"/>
  <c r="F6671" i="1"/>
  <c r="H6671" i="1" s="1"/>
  <c r="F6672" i="1"/>
  <c r="H6672" i="1" s="1"/>
  <c r="F6673" i="1"/>
  <c r="H6673" i="1" s="1"/>
  <c r="F6674" i="1"/>
  <c r="H6674" i="1" s="1"/>
  <c r="F6675" i="1"/>
  <c r="H6675" i="1" s="1"/>
  <c r="F6676" i="1"/>
  <c r="H6676" i="1" s="1"/>
  <c r="F6677" i="1"/>
  <c r="H6677" i="1" s="1"/>
  <c r="F6678" i="1"/>
  <c r="H6678" i="1" s="1"/>
  <c r="F6679" i="1"/>
  <c r="H6679" i="1" s="1"/>
  <c r="F6680" i="1"/>
  <c r="H6680" i="1" s="1"/>
  <c r="F6681" i="1"/>
  <c r="H6681" i="1" s="1"/>
  <c r="F6682" i="1"/>
  <c r="H6682" i="1" s="1"/>
  <c r="F6683" i="1"/>
  <c r="H6683" i="1" s="1"/>
  <c r="F6684" i="1"/>
  <c r="H6684" i="1" s="1"/>
  <c r="F6685" i="1"/>
  <c r="H6685" i="1" s="1"/>
  <c r="F6686" i="1"/>
  <c r="H6686" i="1" s="1"/>
  <c r="F6687" i="1"/>
  <c r="H6687" i="1" s="1"/>
  <c r="F6688" i="1"/>
  <c r="H6688" i="1" s="1"/>
  <c r="F6689" i="1"/>
  <c r="H6689" i="1" s="1"/>
  <c r="F6690" i="1"/>
  <c r="H6690" i="1" s="1"/>
  <c r="F6691" i="1"/>
  <c r="H6691" i="1" s="1"/>
  <c r="F6692" i="1"/>
  <c r="H6692" i="1" s="1"/>
  <c r="F6693" i="1"/>
  <c r="H6693" i="1" s="1"/>
  <c r="F6694" i="1"/>
  <c r="H6694" i="1" s="1"/>
  <c r="F6695" i="1"/>
  <c r="H6695" i="1" s="1"/>
  <c r="F6696" i="1"/>
  <c r="H6696" i="1" s="1"/>
  <c r="F6697" i="1"/>
  <c r="H6697" i="1" s="1"/>
  <c r="F6698" i="1"/>
  <c r="H6698" i="1" s="1"/>
  <c r="F6699" i="1"/>
  <c r="H6699" i="1" s="1"/>
  <c r="F6700" i="1"/>
  <c r="H6700" i="1" s="1"/>
  <c r="F6701" i="1"/>
  <c r="H6701" i="1" s="1"/>
  <c r="F6702" i="1"/>
  <c r="H6702" i="1" s="1"/>
  <c r="F6703" i="1"/>
  <c r="H6703" i="1" s="1"/>
  <c r="F6704" i="1"/>
  <c r="H6704" i="1" s="1"/>
  <c r="F6705" i="1"/>
  <c r="H6705" i="1" s="1"/>
  <c r="F6706" i="1"/>
  <c r="H6706" i="1" s="1"/>
  <c r="F6707" i="1"/>
  <c r="H6707" i="1" s="1"/>
  <c r="F6708" i="1"/>
  <c r="H6708" i="1" s="1"/>
  <c r="F6709" i="1"/>
  <c r="H6709" i="1" s="1"/>
  <c r="F6710" i="1"/>
  <c r="H6710" i="1" s="1"/>
  <c r="F6711" i="1"/>
  <c r="H6711" i="1" s="1"/>
  <c r="F6712" i="1"/>
  <c r="H6712" i="1" s="1"/>
  <c r="F6713" i="1"/>
  <c r="H6713" i="1" s="1"/>
  <c r="F6714" i="1"/>
  <c r="H6714" i="1" s="1"/>
  <c r="F6715" i="1"/>
  <c r="H6715" i="1" s="1"/>
  <c r="F6716" i="1"/>
  <c r="H6716" i="1" s="1"/>
  <c r="F6717" i="1"/>
  <c r="H6717" i="1" s="1"/>
  <c r="F6718" i="1"/>
  <c r="H6718" i="1" s="1"/>
  <c r="F6719" i="1"/>
  <c r="H6719" i="1" s="1"/>
  <c r="F6720" i="1"/>
  <c r="H6720" i="1" s="1"/>
  <c r="F6721" i="1"/>
  <c r="H6721" i="1" s="1"/>
  <c r="F6722" i="1"/>
  <c r="H6722" i="1" s="1"/>
  <c r="F6723" i="1"/>
  <c r="H6723" i="1" s="1"/>
  <c r="F6724" i="1"/>
  <c r="H6724" i="1" s="1"/>
  <c r="F6725" i="1"/>
  <c r="H6725" i="1" s="1"/>
  <c r="F6726" i="1"/>
  <c r="H6726" i="1" s="1"/>
  <c r="F6727" i="1"/>
  <c r="H6727" i="1" s="1"/>
  <c r="F6728" i="1"/>
  <c r="H6728" i="1" s="1"/>
  <c r="F6729" i="1"/>
  <c r="H6729" i="1" s="1"/>
  <c r="F6730" i="1"/>
  <c r="H6730" i="1" s="1"/>
  <c r="F6731" i="1"/>
  <c r="H6731" i="1" s="1"/>
  <c r="F6732" i="1"/>
  <c r="H6732" i="1" s="1"/>
  <c r="F6733" i="1"/>
  <c r="H6733" i="1" s="1"/>
  <c r="F6734" i="1"/>
  <c r="H6734" i="1" s="1"/>
  <c r="F6735" i="1"/>
  <c r="H6735" i="1" s="1"/>
  <c r="F6736" i="1"/>
  <c r="H6736" i="1" s="1"/>
  <c r="F6737" i="1"/>
  <c r="H6737" i="1" s="1"/>
  <c r="F6738" i="1"/>
  <c r="H6738" i="1" s="1"/>
  <c r="F6739" i="1"/>
  <c r="H6739" i="1" s="1"/>
  <c r="F6740" i="1"/>
  <c r="H6740" i="1" s="1"/>
  <c r="F6741" i="1"/>
  <c r="H6741" i="1" s="1"/>
  <c r="F6742" i="1"/>
  <c r="H6742" i="1" s="1"/>
  <c r="F6743" i="1"/>
  <c r="H6743" i="1" s="1"/>
  <c r="F6744" i="1"/>
  <c r="H6744" i="1" s="1"/>
  <c r="F6745" i="1"/>
  <c r="H6745" i="1" s="1"/>
  <c r="F6746" i="1"/>
  <c r="H6746" i="1" s="1"/>
  <c r="F6747" i="1"/>
  <c r="H6747" i="1" s="1"/>
  <c r="F6748" i="1"/>
  <c r="H6748" i="1" s="1"/>
  <c r="F6749" i="1"/>
  <c r="H6749" i="1" s="1"/>
  <c r="F6750" i="1"/>
  <c r="H6750" i="1" s="1"/>
  <c r="F6751" i="1"/>
  <c r="H6751" i="1" s="1"/>
  <c r="F6752" i="1"/>
  <c r="H6752" i="1" s="1"/>
  <c r="F6753" i="1"/>
  <c r="H6753" i="1" s="1"/>
  <c r="F6754" i="1"/>
  <c r="H6754" i="1" s="1"/>
  <c r="F6755" i="1"/>
  <c r="H6755" i="1" s="1"/>
  <c r="F6756" i="1"/>
  <c r="H6756" i="1" s="1"/>
  <c r="F6757" i="1"/>
  <c r="H6757" i="1" s="1"/>
  <c r="F6758" i="1"/>
  <c r="H6758" i="1" s="1"/>
  <c r="F6759" i="1"/>
  <c r="H6759" i="1" s="1"/>
  <c r="F6760" i="1"/>
  <c r="H6760" i="1" s="1"/>
  <c r="F6761" i="1"/>
  <c r="H6761" i="1" s="1"/>
  <c r="F6762" i="1"/>
  <c r="H6762" i="1" s="1"/>
  <c r="F6763" i="1"/>
  <c r="H6763" i="1" s="1"/>
  <c r="F6764" i="1"/>
  <c r="H6764" i="1" s="1"/>
  <c r="F6765" i="1"/>
  <c r="H6765" i="1" s="1"/>
  <c r="F6766" i="1"/>
  <c r="H6766" i="1" s="1"/>
  <c r="F6767" i="1"/>
  <c r="H6767" i="1" s="1"/>
  <c r="F6768" i="1"/>
  <c r="H6768" i="1" s="1"/>
  <c r="F6769" i="1"/>
  <c r="H6769" i="1" s="1"/>
  <c r="F6770" i="1"/>
  <c r="H6770" i="1" s="1"/>
  <c r="F6771" i="1"/>
  <c r="H6771" i="1" s="1"/>
  <c r="F6772" i="1"/>
  <c r="H6772" i="1" s="1"/>
  <c r="F6773" i="1"/>
  <c r="H6773" i="1" s="1"/>
  <c r="F6774" i="1"/>
  <c r="H6774" i="1" s="1"/>
  <c r="F6775" i="1"/>
  <c r="H6775" i="1" s="1"/>
  <c r="F6776" i="1"/>
  <c r="H6776" i="1" s="1"/>
  <c r="F6777" i="1"/>
  <c r="H6777" i="1" s="1"/>
  <c r="F6778" i="1"/>
  <c r="H6778" i="1" s="1"/>
  <c r="F6779" i="1"/>
  <c r="H6779" i="1" s="1"/>
  <c r="F6780" i="1"/>
  <c r="H6780" i="1" s="1"/>
  <c r="F6781" i="1"/>
  <c r="H6781" i="1" s="1"/>
  <c r="F6782" i="1"/>
  <c r="H6782" i="1" s="1"/>
  <c r="F6783" i="1"/>
  <c r="H6783" i="1" s="1"/>
  <c r="F6784" i="1"/>
  <c r="H6784" i="1" s="1"/>
  <c r="F6785" i="1"/>
  <c r="H6785" i="1" s="1"/>
  <c r="F6786" i="1"/>
  <c r="H6786" i="1" s="1"/>
  <c r="F6787" i="1"/>
  <c r="H6787" i="1" s="1"/>
  <c r="F6788" i="1"/>
  <c r="H6788" i="1" s="1"/>
  <c r="F6789" i="1"/>
  <c r="H6789" i="1" s="1"/>
  <c r="F6790" i="1"/>
  <c r="H6790" i="1" s="1"/>
  <c r="F6791" i="1"/>
  <c r="H6791" i="1" s="1"/>
  <c r="F6792" i="1"/>
  <c r="H6792" i="1" s="1"/>
  <c r="F6793" i="1"/>
  <c r="H6793" i="1" s="1"/>
  <c r="F6794" i="1"/>
  <c r="H6794" i="1" s="1"/>
  <c r="F6795" i="1"/>
  <c r="H6795" i="1" s="1"/>
  <c r="F6796" i="1"/>
  <c r="H6796" i="1" s="1"/>
  <c r="F6797" i="1"/>
  <c r="H6797" i="1" s="1"/>
  <c r="F6798" i="1"/>
  <c r="H6798" i="1" s="1"/>
  <c r="F6799" i="1"/>
  <c r="H6799" i="1" s="1"/>
  <c r="F6800" i="1"/>
  <c r="H6800" i="1" s="1"/>
  <c r="F6801" i="1"/>
  <c r="H6801" i="1" s="1"/>
  <c r="F6802" i="1"/>
  <c r="H6802" i="1" s="1"/>
  <c r="F6803" i="1"/>
  <c r="H6803" i="1" s="1"/>
  <c r="F6804" i="1"/>
  <c r="H6804" i="1" s="1"/>
  <c r="F6805" i="1"/>
  <c r="H6805" i="1" s="1"/>
  <c r="F6806" i="1"/>
  <c r="H6806" i="1" s="1"/>
  <c r="F6807" i="1"/>
  <c r="H6807" i="1" s="1"/>
  <c r="F6808" i="1"/>
  <c r="H6808" i="1" s="1"/>
  <c r="F6809" i="1"/>
  <c r="H6809" i="1" s="1"/>
  <c r="F6810" i="1"/>
  <c r="H6810" i="1" s="1"/>
  <c r="F6811" i="1"/>
  <c r="H6811" i="1" s="1"/>
  <c r="F6812" i="1"/>
  <c r="H6812" i="1" s="1"/>
  <c r="F6813" i="1"/>
  <c r="H6813" i="1" s="1"/>
  <c r="F6814" i="1"/>
  <c r="H6814" i="1" s="1"/>
  <c r="F6815" i="1"/>
  <c r="H6815" i="1" s="1"/>
  <c r="F6816" i="1"/>
  <c r="H6816" i="1" s="1"/>
  <c r="F6817" i="1"/>
  <c r="H6817" i="1" s="1"/>
  <c r="F6818" i="1"/>
  <c r="H6818" i="1" s="1"/>
  <c r="F6819" i="1"/>
  <c r="H6819" i="1" s="1"/>
  <c r="F6820" i="1"/>
  <c r="H6820" i="1" s="1"/>
  <c r="F6821" i="1"/>
  <c r="H6821" i="1" s="1"/>
  <c r="F6822" i="1"/>
  <c r="H6822" i="1" s="1"/>
  <c r="F6823" i="1"/>
  <c r="H6823" i="1" s="1"/>
  <c r="F6824" i="1"/>
  <c r="H6824" i="1" s="1"/>
  <c r="F6825" i="1"/>
  <c r="H6825" i="1" s="1"/>
  <c r="F6826" i="1"/>
  <c r="H6826" i="1" s="1"/>
  <c r="F6827" i="1"/>
  <c r="H6827" i="1" s="1"/>
  <c r="F6828" i="1"/>
  <c r="H6828" i="1" s="1"/>
  <c r="F6829" i="1"/>
  <c r="H6829" i="1" s="1"/>
  <c r="F6830" i="1"/>
  <c r="H6830" i="1" s="1"/>
  <c r="F6831" i="1"/>
  <c r="H6831" i="1" s="1"/>
  <c r="F6832" i="1"/>
  <c r="H6832" i="1" s="1"/>
  <c r="F6833" i="1"/>
  <c r="H6833" i="1" s="1"/>
  <c r="F6834" i="1"/>
  <c r="H6834" i="1" s="1"/>
  <c r="F6835" i="1"/>
  <c r="H6835" i="1" s="1"/>
  <c r="F6836" i="1"/>
  <c r="H6836" i="1" s="1"/>
  <c r="F6837" i="1"/>
  <c r="H6837" i="1" s="1"/>
  <c r="F6838" i="1"/>
  <c r="H6838" i="1" s="1"/>
  <c r="F6839" i="1"/>
  <c r="H6839" i="1" s="1"/>
  <c r="F6840" i="1"/>
  <c r="H6840" i="1" s="1"/>
  <c r="F6841" i="1"/>
  <c r="H6841" i="1" s="1"/>
  <c r="F6842" i="1"/>
  <c r="H6842" i="1" s="1"/>
  <c r="F6843" i="1"/>
  <c r="H6843" i="1" s="1"/>
  <c r="F6844" i="1"/>
  <c r="H6844" i="1" s="1"/>
  <c r="F6845" i="1"/>
  <c r="H6845" i="1" s="1"/>
  <c r="F6846" i="1"/>
  <c r="H6846" i="1" s="1"/>
  <c r="F6847" i="1"/>
  <c r="H6847" i="1" s="1"/>
  <c r="F6848" i="1"/>
  <c r="H6848" i="1" s="1"/>
  <c r="F6849" i="1"/>
  <c r="H6849" i="1" s="1"/>
  <c r="F6850" i="1"/>
  <c r="H6850" i="1" s="1"/>
  <c r="F6851" i="1"/>
  <c r="H6851" i="1" s="1"/>
  <c r="F6852" i="1"/>
  <c r="H6852" i="1" s="1"/>
  <c r="F6853" i="1"/>
  <c r="H6853" i="1" s="1"/>
  <c r="F6854" i="1"/>
  <c r="H6854" i="1" s="1"/>
  <c r="F6855" i="1"/>
  <c r="H6855" i="1" s="1"/>
  <c r="F6856" i="1"/>
  <c r="H6856" i="1" s="1"/>
  <c r="F6857" i="1"/>
  <c r="H6857" i="1" s="1"/>
  <c r="F6858" i="1"/>
  <c r="H6858" i="1" s="1"/>
  <c r="F6859" i="1"/>
  <c r="H6859" i="1" s="1"/>
  <c r="F6860" i="1"/>
  <c r="H6860" i="1" s="1"/>
  <c r="F6861" i="1"/>
  <c r="H6861" i="1" s="1"/>
  <c r="F6862" i="1"/>
  <c r="H6862" i="1" s="1"/>
  <c r="F6863" i="1"/>
  <c r="H6863" i="1" s="1"/>
  <c r="F6864" i="1"/>
  <c r="H6864" i="1" s="1"/>
  <c r="F6865" i="1"/>
  <c r="H6865" i="1" s="1"/>
  <c r="F6866" i="1"/>
  <c r="H6866" i="1" s="1"/>
  <c r="F6867" i="1"/>
  <c r="H6867" i="1" s="1"/>
  <c r="F6868" i="1"/>
  <c r="H6868" i="1" s="1"/>
  <c r="F6869" i="1"/>
  <c r="H6869" i="1" s="1"/>
  <c r="F6870" i="1"/>
  <c r="H6870" i="1" s="1"/>
  <c r="F6871" i="1"/>
  <c r="H6871" i="1" s="1"/>
  <c r="F6872" i="1"/>
  <c r="H6872" i="1" s="1"/>
  <c r="F6873" i="1"/>
  <c r="H6873" i="1" s="1"/>
  <c r="F6874" i="1"/>
  <c r="H6874" i="1" s="1"/>
  <c r="F6875" i="1"/>
  <c r="H6875" i="1" s="1"/>
  <c r="F6876" i="1"/>
  <c r="H6876" i="1" s="1"/>
  <c r="F6877" i="1"/>
  <c r="H6877" i="1" s="1"/>
  <c r="F6878" i="1"/>
  <c r="H6878" i="1" s="1"/>
  <c r="F6879" i="1"/>
  <c r="H6879" i="1" s="1"/>
  <c r="F6880" i="1"/>
  <c r="H6880" i="1" s="1"/>
  <c r="F6881" i="1"/>
  <c r="H6881" i="1" s="1"/>
  <c r="F6882" i="1"/>
  <c r="H6882" i="1" s="1"/>
  <c r="F6883" i="1"/>
  <c r="H6883" i="1" s="1"/>
  <c r="F6884" i="1"/>
  <c r="H6884" i="1" s="1"/>
  <c r="F6885" i="1"/>
  <c r="H6885" i="1" s="1"/>
  <c r="F6886" i="1"/>
  <c r="H6886" i="1" s="1"/>
  <c r="F6887" i="1"/>
  <c r="H6887" i="1" s="1"/>
  <c r="F6888" i="1"/>
  <c r="H6888" i="1" s="1"/>
  <c r="F6889" i="1"/>
  <c r="H6889" i="1" s="1"/>
  <c r="F6890" i="1"/>
  <c r="H6890" i="1" s="1"/>
  <c r="F6891" i="1"/>
  <c r="H6891" i="1" s="1"/>
  <c r="F6892" i="1"/>
  <c r="H6892" i="1" s="1"/>
  <c r="F6893" i="1"/>
  <c r="H6893" i="1" s="1"/>
  <c r="F6894" i="1"/>
  <c r="H6894" i="1" s="1"/>
  <c r="F6895" i="1"/>
  <c r="H6895" i="1" s="1"/>
  <c r="F6896" i="1"/>
  <c r="H6896" i="1" s="1"/>
  <c r="F6897" i="1"/>
  <c r="H6897" i="1" s="1"/>
  <c r="F6898" i="1"/>
  <c r="H6898" i="1" s="1"/>
  <c r="F6899" i="1"/>
  <c r="H6899" i="1" s="1"/>
  <c r="F6900" i="1"/>
  <c r="H6900" i="1" s="1"/>
  <c r="F6901" i="1"/>
  <c r="H6901" i="1" s="1"/>
  <c r="F6902" i="1"/>
  <c r="H6902" i="1" s="1"/>
  <c r="F6903" i="1"/>
  <c r="H6903" i="1" s="1"/>
  <c r="F6904" i="1"/>
  <c r="H6904" i="1" s="1"/>
  <c r="F6905" i="1"/>
  <c r="H6905" i="1" s="1"/>
  <c r="F6906" i="1"/>
  <c r="H6906" i="1" s="1"/>
  <c r="F6907" i="1"/>
  <c r="H6907" i="1" s="1"/>
  <c r="F6908" i="1"/>
  <c r="H6908" i="1" s="1"/>
  <c r="F6909" i="1"/>
  <c r="H6909" i="1" s="1"/>
  <c r="F6910" i="1"/>
  <c r="H6910" i="1" s="1"/>
  <c r="F6911" i="1"/>
  <c r="H6911" i="1" s="1"/>
  <c r="F6912" i="1"/>
  <c r="H6912" i="1" s="1"/>
  <c r="F6913" i="1"/>
  <c r="H6913" i="1" s="1"/>
  <c r="F6914" i="1"/>
  <c r="H6914" i="1" s="1"/>
  <c r="F6915" i="1"/>
  <c r="H6915" i="1" s="1"/>
  <c r="F6916" i="1"/>
  <c r="H6916" i="1" s="1"/>
  <c r="F6917" i="1"/>
  <c r="H6917" i="1" s="1"/>
  <c r="F6918" i="1"/>
  <c r="H6918" i="1" s="1"/>
  <c r="F6919" i="1"/>
  <c r="H6919" i="1" s="1"/>
  <c r="F6920" i="1"/>
  <c r="H6920" i="1" s="1"/>
  <c r="F6921" i="1"/>
  <c r="H6921" i="1" s="1"/>
  <c r="F6922" i="1"/>
  <c r="H6922" i="1" s="1"/>
  <c r="F6923" i="1"/>
  <c r="H6923" i="1" s="1"/>
  <c r="F6924" i="1"/>
  <c r="H6924" i="1" s="1"/>
  <c r="F6925" i="1"/>
  <c r="H6925" i="1" s="1"/>
  <c r="F6926" i="1"/>
  <c r="H6926" i="1" s="1"/>
  <c r="F6927" i="1"/>
  <c r="H6927" i="1" s="1"/>
  <c r="F6928" i="1"/>
  <c r="H6928" i="1" s="1"/>
  <c r="F6929" i="1"/>
  <c r="H6929" i="1" s="1"/>
  <c r="F6930" i="1"/>
  <c r="H6930" i="1" s="1"/>
  <c r="F6931" i="1"/>
  <c r="H6931" i="1" s="1"/>
  <c r="F6932" i="1"/>
  <c r="H6932" i="1" s="1"/>
  <c r="F6933" i="1"/>
  <c r="H6933" i="1" s="1"/>
  <c r="F6934" i="1"/>
  <c r="H6934" i="1" s="1"/>
  <c r="F6935" i="1"/>
  <c r="H6935" i="1" s="1"/>
  <c r="F6936" i="1"/>
  <c r="H6936" i="1" s="1"/>
  <c r="F6937" i="1"/>
  <c r="H6937" i="1" s="1"/>
  <c r="F6938" i="1"/>
  <c r="H6938" i="1" s="1"/>
  <c r="F6939" i="1"/>
  <c r="H6939" i="1" s="1"/>
  <c r="F6940" i="1"/>
  <c r="H6940" i="1" s="1"/>
  <c r="F6941" i="1"/>
  <c r="H6941" i="1" s="1"/>
  <c r="F6942" i="1"/>
  <c r="H6942" i="1" s="1"/>
  <c r="F6943" i="1"/>
  <c r="H6943" i="1" s="1"/>
  <c r="F6944" i="1"/>
  <c r="H6944" i="1" s="1"/>
  <c r="F6945" i="1"/>
  <c r="H6945" i="1" s="1"/>
  <c r="F6946" i="1"/>
  <c r="H6946" i="1" s="1"/>
  <c r="F6947" i="1"/>
  <c r="H6947" i="1" s="1"/>
  <c r="F6948" i="1"/>
  <c r="H6948" i="1" s="1"/>
  <c r="F6949" i="1"/>
  <c r="H6949" i="1" s="1"/>
  <c r="F6950" i="1"/>
  <c r="H6950" i="1" s="1"/>
  <c r="F6951" i="1"/>
  <c r="H6951" i="1" s="1"/>
  <c r="F6952" i="1"/>
  <c r="H6952" i="1" s="1"/>
  <c r="F6953" i="1"/>
  <c r="H6953" i="1" s="1"/>
  <c r="F6954" i="1"/>
  <c r="H6954" i="1" s="1"/>
  <c r="F6955" i="1"/>
  <c r="H6955" i="1" s="1"/>
  <c r="F6956" i="1"/>
  <c r="H6956" i="1" s="1"/>
  <c r="F6957" i="1"/>
  <c r="H6957" i="1" s="1"/>
  <c r="F6958" i="1"/>
  <c r="H6958" i="1" s="1"/>
  <c r="F6959" i="1"/>
  <c r="H6959" i="1" s="1"/>
  <c r="F6960" i="1"/>
  <c r="H6960" i="1" s="1"/>
  <c r="F6961" i="1"/>
  <c r="H6961" i="1" s="1"/>
  <c r="F6962" i="1"/>
  <c r="H6962" i="1" s="1"/>
  <c r="F6963" i="1"/>
  <c r="H6963" i="1" s="1"/>
  <c r="F6964" i="1"/>
  <c r="H6964" i="1" s="1"/>
  <c r="F6965" i="1"/>
  <c r="H6965" i="1" s="1"/>
  <c r="F6966" i="1"/>
  <c r="H6966" i="1" s="1"/>
  <c r="F6967" i="1"/>
  <c r="H6967" i="1" s="1"/>
  <c r="F6968" i="1"/>
  <c r="H6968" i="1" s="1"/>
  <c r="F6969" i="1"/>
  <c r="H6969" i="1" s="1"/>
  <c r="F6970" i="1"/>
  <c r="H6970" i="1" s="1"/>
  <c r="F6971" i="1"/>
  <c r="H6971" i="1" s="1"/>
  <c r="F6972" i="1"/>
  <c r="H6972" i="1" s="1"/>
  <c r="F6973" i="1"/>
  <c r="H6973" i="1" s="1"/>
  <c r="F6974" i="1"/>
  <c r="H6974" i="1" s="1"/>
  <c r="F6975" i="1"/>
  <c r="H6975" i="1" s="1"/>
  <c r="F6976" i="1"/>
  <c r="H6976" i="1" s="1"/>
  <c r="F6977" i="1"/>
  <c r="H6977" i="1" s="1"/>
  <c r="F6978" i="1"/>
  <c r="H6978" i="1" s="1"/>
  <c r="F6979" i="1"/>
  <c r="H6979" i="1" s="1"/>
  <c r="F6980" i="1"/>
  <c r="H6980" i="1" s="1"/>
  <c r="F6981" i="1"/>
  <c r="H6981" i="1" s="1"/>
  <c r="F6982" i="1"/>
  <c r="H6982" i="1" s="1"/>
  <c r="F6983" i="1"/>
  <c r="H6983" i="1" s="1"/>
  <c r="F6984" i="1"/>
  <c r="H6984" i="1" s="1"/>
  <c r="F6985" i="1"/>
  <c r="H6985" i="1" s="1"/>
  <c r="F6986" i="1"/>
  <c r="H6986" i="1" s="1"/>
  <c r="F6987" i="1"/>
  <c r="H6987" i="1" s="1"/>
  <c r="F6988" i="1"/>
  <c r="H6988" i="1" s="1"/>
  <c r="F6989" i="1"/>
  <c r="H6989" i="1" s="1"/>
  <c r="F6990" i="1"/>
  <c r="H6990" i="1" s="1"/>
  <c r="F6991" i="1"/>
  <c r="H6991" i="1" s="1"/>
  <c r="F6992" i="1"/>
  <c r="H6992" i="1" s="1"/>
  <c r="F6993" i="1"/>
  <c r="H6993" i="1" s="1"/>
  <c r="F6994" i="1"/>
  <c r="H6994" i="1" s="1"/>
  <c r="F6995" i="1"/>
  <c r="H6995" i="1" s="1"/>
  <c r="F6996" i="1"/>
  <c r="H6996" i="1" s="1"/>
  <c r="F6997" i="1"/>
  <c r="H6997" i="1" s="1"/>
  <c r="F6998" i="1"/>
  <c r="H6998" i="1" s="1"/>
  <c r="F6999" i="1"/>
  <c r="H6999" i="1" s="1"/>
  <c r="F7000" i="1"/>
  <c r="H7000" i="1" s="1"/>
  <c r="F7001" i="1"/>
  <c r="H7001" i="1" s="1"/>
  <c r="F7002" i="1"/>
  <c r="H7002" i="1" s="1"/>
  <c r="F7003" i="1"/>
  <c r="H7003" i="1" s="1"/>
  <c r="F7004" i="1"/>
  <c r="H7004" i="1" s="1"/>
  <c r="F7005" i="1"/>
  <c r="H7005" i="1" s="1"/>
  <c r="F7006" i="1"/>
  <c r="H7006" i="1" s="1"/>
  <c r="F7007" i="1"/>
  <c r="H7007" i="1" s="1"/>
  <c r="F7008" i="1"/>
  <c r="H7008" i="1" s="1"/>
  <c r="F7009" i="1"/>
  <c r="H7009" i="1" s="1"/>
  <c r="F7010" i="1"/>
  <c r="H7010" i="1" s="1"/>
  <c r="F7011" i="1"/>
  <c r="H7011" i="1" s="1"/>
  <c r="F7012" i="1"/>
  <c r="H7012" i="1" s="1"/>
  <c r="F7013" i="1"/>
  <c r="H7013" i="1" s="1"/>
  <c r="F7014" i="1"/>
  <c r="H7014" i="1" s="1"/>
  <c r="F7015" i="1"/>
  <c r="H7015" i="1" s="1"/>
  <c r="F7016" i="1"/>
  <c r="H7016" i="1" s="1"/>
  <c r="F7017" i="1"/>
  <c r="H7017" i="1" s="1"/>
  <c r="F7018" i="1"/>
  <c r="H7018" i="1" s="1"/>
  <c r="F7019" i="1"/>
  <c r="H7019" i="1" s="1"/>
  <c r="F7020" i="1"/>
  <c r="H7020" i="1" s="1"/>
  <c r="F7021" i="1"/>
  <c r="H7021" i="1" s="1"/>
  <c r="F7022" i="1"/>
  <c r="H7022" i="1" s="1"/>
  <c r="F7023" i="1"/>
  <c r="H7023" i="1" s="1"/>
  <c r="F7024" i="1"/>
  <c r="H7024" i="1" s="1"/>
  <c r="F7025" i="1"/>
  <c r="H7025" i="1" s="1"/>
  <c r="F7026" i="1"/>
  <c r="H7026" i="1" s="1"/>
  <c r="F7027" i="1"/>
  <c r="H7027" i="1" s="1"/>
  <c r="F7028" i="1"/>
  <c r="H7028" i="1" s="1"/>
  <c r="F7029" i="1"/>
  <c r="H7029" i="1" s="1"/>
  <c r="F7030" i="1"/>
  <c r="H7030" i="1" s="1"/>
  <c r="F7031" i="1"/>
  <c r="H7031" i="1" s="1"/>
  <c r="F7032" i="1"/>
  <c r="H7032" i="1" s="1"/>
  <c r="F7033" i="1"/>
  <c r="H7033" i="1" s="1"/>
  <c r="F7034" i="1"/>
  <c r="H7034" i="1" s="1"/>
  <c r="F7035" i="1"/>
  <c r="H7035" i="1" s="1"/>
  <c r="F7036" i="1"/>
  <c r="H7036" i="1" s="1"/>
  <c r="F7037" i="1"/>
  <c r="H7037" i="1" s="1"/>
  <c r="F7038" i="1"/>
  <c r="H7038" i="1" s="1"/>
  <c r="F7039" i="1"/>
  <c r="H7039" i="1" s="1"/>
  <c r="F7040" i="1"/>
  <c r="H7040" i="1" s="1"/>
  <c r="F7041" i="1"/>
  <c r="H7041" i="1" s="1"/>
  <c r="F7042" i="1"/>
  <c r="H7042" i="1" s="1"/>
  <c r="F7043" i="1"/>
  <c r="H7043" i="1" s="1"/>
  <c r="F7044" i="1"/>
  <c r="H7044" i="1" s="1"/>
  <c r="F7045" i="1"/>
  <c r="H7045" i="1" s="1"/>
  <c r="F7046" i="1"/>
  <c r="H7046" i="1" s="1"/>
  <c r="F7047" i="1"/>
  <c r="H7047" i="1" s="1"/>
  <c r="F7048" i="1"/>
  <c r="H7048" i="1" s="1"/>
  <c r="F7049" i="1"/>
  <c r="H7049" i="1" s="1"/>
  <c r="F7050" i="1"/>
  <c r="H7050" i="1" s="1"/>
  <c r="F7051" i="1"/>
  <c r="H7051" i="1" s="1"/>
  <c r="F7052" i="1"/>
  <c r="H7052" i="1" s="1"/>
  <c r="F7053" i="1"/>
  <c r="H7053" i="1" s="1"/>
  <c r="F7054" i="1"/>
  <c r="H7054" i="1" s="1"/>
  <c r="F7055" i="1"/>
  <c r="H7055" i="1" s="1"/>
  <c r="F7056" i="1"/>
  <c r="H7056" i="1" s="1"/>
  <c r="F7057" i="1"/>
  <c r="H7057" i="1" s="1"/>
  <c r="F7058" i="1"/>
  <c r="H7058" i="1" s="1"/>
  <c r="F7059" i="1"/>
  <c r="H7059" i="1" s="1"/>
  <c r="F7060" i="1"/>
  <c r="H7060" i="1" s="1"/>
  <c r="F7061" i="1"/>
  <c r="H7061" i="1" s="1"/>
  <c r="F7062" i="1"/>
  <c r="H7062" i="1" s="1"/>
  <c r="F7063" i="1"/>
  <c r="H7063" i="1" s="1"/>
  <c r="F7064" i="1"/>
  <c r="H7064" i="1" s="1"/>
  <c r="F7065" i="1"/>
  <c r="H7065" i="1" s="1"/>
  <c r="F7066" i="1"/>
  <c r="H7066" i="1" s="1"/>
  <c r="F7067" i="1"/>
  <c r="H7067" i="1" s="1"/>
  <c r="F7068" i="1"/>
  <c r="H7068" i="1" s="1"/>
  <c r="F7069" i="1"/>
  <c r="H7069" i="1" s="1"/>
  <c r="F7070" i="1"/>
  <c r="H7070" i="1" s="1"/>
  <c r="F7071" i="1"/>
  <c r="H7071" i="1" s="1"/>
  <c r="F7072" i="1"/>
  <c r="H7072" i="1" s="1"/>
  <c r="F7073" i="1"/>
  <c r="H7073" i="1" s="1"/>
  <c r="F7074" i="1"/>
  <c r="H7074" i="1" s="1"/>
  <c r="F7075" i="1"/>
  <c r="H7075" i="1" s="1"/>
  <c r="F7076" i="1"/>
  <c r="H7076" i="1" s="1"/>
  <c r="F7077" i="1"/>
  <c r="H7077" i="1" s="1"/>
  <c r="F7078" i="1"/>
  <c r="H7078" i="1" s="1"/>
  <c r="F7079" i="1"/>
  <c r="H7079" i="1" s="1"/>
  <c r="F7080" i="1"/>
  <c r="H7080" i="1" s="1"/>
  <c r="F7081" i="1"/>
  <c r="H7081" i="1" s="1"/>
  <c r="F7082" i="1"/>
  <c r="H7082" i="1" s="1"/>
  <c r="F7083" i="1"/>
  <c r="H7083" i="1" s="1"/>
  <c r="F7084" i="1"/>
  <c r="H7084" i="1" s="1"/>
  <c r="F7085" i="1"/>
  <c r="H7085" i="1" s="1"/>
  <c r="F7086" i="1"/>
  <c r="H7086" i="1" s="1"/>
  <c r="F7087" i="1"/>
  <c r="H7087" i="1" s="1"/>
  <c r="F7088" i="1"/>
  <c r="H7088" i="1" s="1"/>
  <c r="F7089" i="1"/>
  <c r="H7089" i="1" s="1"/>
  <c r="F7090" i="1"/>
  <c r="H7090" i="1" s="1"/>
  <c r="F7091" i="1"/>
  <c r="H7091" i="1" s="1"/>
  <c r="F7092" i="1"/>
  <c r="H7092" i="1" s="1"/>
  <c r="F7093" i="1"/>
  <c r="H7093" i="1" s="1"/>
  <c r="F7094" i="1"/>
  <c r="H7094" i="1" s="1"/>
  <c r="F7095" i="1"/>
  <c r="H7095" i="1" s="1"/>
  <c r="F7096" i="1"/>
  <c r="H7096" i="1" s="1"/>
  <c r="F7097" i="1"/>
  <c r="H7097" i="1" s="1"/>
  <c r="F7098" i="1"/>
  <c r="H7098" i="1" s="1"/>
  <c r="F7099" i="1"/>
  <c r="H7099" i="1" s="1"/>
  <c r="F7100" i="1"/>
  <c r="H7100" i="1" s="1"/>
  <c r="F7101" i="1"/>
  <c r="H7101" i="1" s="1"/>
  <c r="F7102" i="1"/>
  <c r="H7102" i="1" s="1"/>
  <c r="F7103" i="1"/>
  <c r="H7103" i="1" s="1"/>
  <c r="F7104" i="1"/>
  <c r="H7104" i="1" s="1"/>
  <c r="F7105" i="1"/>
  <c r="H7105" i="1" s="1"/>
  <c r="F7106" i="1"/>
  <c r="H7106" i="1" s="1"/>
  <c r="F7107" i="1"/>
  <c r="H7107" i="1" s="1"/>
  <c r="F7108" i="1"/>
  <c r="H7108" i="1" s="1"/>
  <c r="F7109" i="1"/>
  <c r="H7109" i="1" s="1"/>
  <c r="F7110" i="1"/>
  <c r="H7110" i="1" s="1"/>
  <c r="F7111" i="1"/>
  <c r="H7111" i="1" s="1"/>
  <c r="F7112" i="1"/>
  <c r="H7112" i="1" s="1"/>
  <c r="F7113" i="1"/>
  <c r="H7113" i="1" s="1"/>
  <c r="F7114" i="1"/>
  <c r="H7114" i="1" s="1"/>
  <c r="F7115" i="1"/>
  <c r="H7115" i="1" s="1"/>
  <c r="F7116" i="1"/>
  <c r="H7116" i="1" s="1"/>
  <c r="F7117" i="1"/>
  <c r="H7117" i="1" s="1"/>
  <c r="F7118" i="1"/>
  <c r="H7118" i="1" s="1"/>
  <c r="F7119" i="1"/>
  <c r="H7119" i="1" s="1"/>
  <c r="F7120" i="1"/>
  <c r="H7120" i="1" s="1"/>
  <c r="F7121" i="1"/>
  <c r="H7121" i="1" s="1"/>
  <c r="F7122" i="1"/>
  <c r="H7122" i="1" s="1"/>
  <c r="F7123" i="1"/>
  <c r="H7123" i="1" s="1"/>
  <c r="F7124" i="1"/>
  <c r="H7124" i="1" s="1"/>
  <c r="F7125" i="1"/>
  <c r="H7125" i="1" s="1"/>
  <c r="F7126" i="1"/>
  <c r="H7126" i="1" s="1"/>
  <c r="F7127" i="1"/>
  <c r="H7127" i="1" s="1"/>
  <c r="F7128" i="1"/>
  <c r="H7128" i="1" s="1"/>
  <c r="F7129" i="1"/>
  <c r="H7129" i="1" s="1"/>
  <c r="F7130" i="1"/>
  <c r="H7130" i="1" s="1"/>
  <c r="F7131" i="1"/>
  <c r="H7131" i="1" s="1"/>
  <c r="F7132" i="1"/>
  <c r="H7132" i="1" s="1"/>
  <c r="F7133" i="1"/>
  <c r="H7133" i="1" s="1"/>
  <c r="F7134" i="1"/>
  <c r="H7134" i="1" s="1"/>
  <c r="F7135" i="1"/>
  <c r="H7135" i="1" s="1"/>
  <c r="F7136" i="1"/>
  <c r="H7136" i="1" s="1"/>
  <c r="F7137" i="1"/>
  <c r="H7137" i="1" s="1"/>
  <c r="F7138" i="1"/>
  <c r="H7138" i="1" s="1"/>
  <c r="F7139" i="1"/>
  <c r="H7139" i="1" s="1"/>
  <c r="F7140" i="1"/>
  <c r="H7140" i="1" s="1"/>
  <c r="F7141" i="1"/>
  <c r="H7141" i="1" s="1"/>
  <c r="F7142" i="1"/>
  <c r="H7142" i="1" s="1"/>
  <c r="F7143" i="1"/>
  <c r="H7143" i="1" s="1"/>
  <c r="F7144" i="1"/>
  <c r="H7144" i="1" s="1"/>
  <c r="F7145" i="1"/>
  <c r="H7145" i="1" s="1"/>
  <c r="F7146" i="1"/>
  <c r="H7146" i="1" s="1"/>
  <c r="F7147" i="1"/>
  <c r="H7147" i="1" s="1"/>
  <c r="F7148" i="1"/>
  <c r="H7148" i="1" s="1"/>
  <c r="F7149" i="1"/>
  <c r="H7149" i="1" s="1"/>
  <c r="F7150" i="1"/>
  <c r="H7150" i="1" s="1"/>
  <c r="F7151" i="1"/>
  <c r="H7151" i="1" s="1"/>
  <c r="F7152" i="1"/>
  <c r="H7152" i="1" s="1"/>
  <c r="F7153" i="1"/>
  <c r="H7153" i="1" s="1"/>
  <c r="F7154" i="1"/>
  <c r="H7154" i="1" s="1"/>
  <c r="F7155" i="1"/>
  <c r="H7155" i="1" s="1"/>
  <c r="F7156" i="1"/>
  <c r="H7156" i="1" s="1"/>
  <c r="F7157" i="1"/>
  <c r="H7157" i="1" s="1"/>
  <c r="F7158" i="1"/>
  <c r="H7158" i="1" s="1"/>
  <c r="F7159" i="1"/>
  <c r="H7159" i="1" s="1"/>
  <c r="F7160" i="1"/>
  <c r="H7160" i="1" s="1"/>
  <c r="F7161" i="1"/>
  <c r="H7161" i="1" s="1"/>
  <c r="F7162" i="1"/>
  <c r="H7162" i="1" s="1"/>
  <c r="F7163" i="1"/>
  <c r="H7163" i="1" s="1"/>
  <c r="F7164" i="1"/>
  <c r="H7164" i="1" s="1"/>
  <c r="F7165" i="1"/>
  <c r="H7165" i="1" s="1"/>
  <c r="F7166" i="1"/>
  <c r="H7166" i="1" s="1"/>
  <c r="F7167" i="1"/>
  <c r="H7167" i="1" s="1"/>
  <c r="F7168" i="1"/>
  <c r="H7168" i="1" s="1"/>
  <c r="F7169" i="1"/>
  <c r="H7169" i="1" s="1"/>
  <c r="F7170" i="1"/>
  <c r="H7170" i="1" s="1"/>
  <c r="F7171" i="1"/>
  <c r="H7171" i="1" s="1"/>
  <c r="F7172" i="1"/>
  <c r="H7172" i="1" s="1"/>
  <c r="F7173" i="1"/>
  <c r="H7173" i="1" s="1"/>
  <c r="F7174" i="1"/>
  <c r="H7174" i="1" s="1"/>
  <c r="F7175" i="1"/>
  <c r="H7175" i="1" s="1"/>
  <c r="F7176" i="1"/>
  <c r="H7176" i="1" s="1"/>
  <c r="F7177" i="1"/>
  <c r="H7177" i="1" s="1"/>
  <c r="F7178" i="1"/>
  <c r="H7178" i="1" s="1"/>
  <c r="F7179" i="1"/>
  <c r="H7179" i="1" s="1"/>
  <c r="F7180" i="1"/>
  <c r="H7180" i="1" s="1"/>
  <c r="F7181" i="1"/>
  <c r="H7181" i="1" s="1"/>
  <c r="F7182" i="1"/>
  <c r="H7182" i="1" s="1"/>
  <c r="F7183" i="1"/>
  <c r="H7183" i="1" s="1"/>
  <c r="F7184" i="1"/>
  <c r="H7184" i="1" s="1"/>
  <c r="F7185" i="1"/>
  <c r="H7185" i="1" s="1"/>
  <c r="F7186" i="1"/>
  <c r="H7186" i="1" s="1"/>
  <c r="F7187" i="1"/>
  <c r="H7187" i="1" s="1"/>
  <c r="F7188" i="1"/>
  <c r="H7188" i="1" s="1"/>
  <c r="F7189" i="1"/>
  <c r="H7189" i="1" s="1"/>
  <c r="F7190" i="1"/>
  <c r="H7190" i="1" s="1"/>
  <c r="F7191" i="1"/>
  <c r="H7191" i="1" s="1"/>
  <c r="F7192" i="1"/>
  <c r="H7192" i="1" s="1"/>
  <c r="F7193" i="1"/>
  <c r="H7193" i="1" s="1"/>
  <c r="F7194" i="1"/>
  <c r="H7194" i="1" s="1"/>
  <c r="F7195" i="1"/>
  <c r="H7195" i="1" s="1"/>
  <c r="F7196" i="1"/>
  <c r="H7196" i="1" s="1"/>
  <c r="F7197" i="1"/>
  <c r="H7197" i="1" s="1"/>
  <c r="F7198" i="1"/>
  <c r="H7198" i="1" s="1"/>
  <c r="F7199" i="1"/>
  <c r="H7199" i="1" s="1"/>
  <c r="F7200" i="1"/>
  <c r="H7200" i="1" s="1"/>
  <c r="F7201" i="1"/>
  <c r="H7201" i="1" s="1"/>
  <c r="F7202" i="1"/>
  <c r="H7202" i="1" s="1"/>
  <c r="F7203" i="1"/>
  <c r="H7203" i="1" s="1"/>
  <c r="F7204" i="1"/>
  <c r="H7204" i="1" s="1"/>
  <c r="F7205" i="1"/>
  <c r="H7205" i="1" s="1"/>
  <c r="F7206" i="1"/>
  <c r="H7206" i="1" s="1"/>
  <c r="F7207" i="1"/>
  <c r="H7207" i="1" s="1"/>
  <c r="F7208" i="1"/>
  <c r="H7208" i="1" s="1"/>
  <c r="F7209" i="1"/>
  <c r="H7209" i="1" s="1"/>
  <c r="F7210" i="1"/>
  <c r="H7210" i="1" s="1"/>
  <c r="F7211" i="1"/>
  <c r="H7211" i="1" s="1"/>
  <c r="F7212" i="1"/>
  <c r="H7212" i="1" s="1"/>
  <c r="F7213" i="1"/>
  <c r="H7213" i="1" s="1"/>
  <c r="F7214" i="1"/>
  <c r="H7214" i="1" s="1"/>
  <c r="F7215" i="1"/>
  <c r="H7215" i="1" s="1"/>
  <c r="F7216" i="1"/>
  <c r="H7216" i="1" s="1"/>
  <c r="F7217" i="1"/>
  <c r="H7217" i="1" s="1"/>
  <c r="F7218" i="1"/>
  <c r="H7218" i="1" s="1"/>
  <c r="F7219" i="1"/>
  <c r="H7219" i="1" s="1"/>
  <c r="F7220" i="1"/>
  <c r="H7220" i="1" s="1"/>
  <c r="F7221" i="1"/>
  <c r="H7221" i="1" s="1"/>
  <c r="F7222" i="1"/>
  <c r="H7222" i="1" s="1"/>
  <c r="F7223" i="1"/>
  <c r="H7223" i="1" s="1"/>
  <c r="F7224" i="1"/>
  <c r="H7224" i="1" s="1"/>
  <c r="F7225" i="1"/>
  <c r="H7225" i="1" s="1"/>
  <c r="F7226" i="1"/>
  <c r="H7226" i="1" s="1"/>
  <c r="F7227" i="1"/>
  <c r="H7227" i="1" s="1"/>
  <c r="F7228" i="1"/>
  <c r="H7228" i="1" s="1"/>
  <c r="F7229" i="1"/>
  <c r="H7229" i="1" s="1"/>
  <c r="F7230" i="1"/>
  <c r="H7230" i="1" s="1"/>
  <c r="F7231" i="1"/>
  <c r="H7231" i="1" s="1"/>
  <c r="F7232" i="1"/>
  <c r="H7232" i="1" s="1"/>
  <c r="F7233" i="1"/>
  <c r="H7233" i="1" s="1"/>
  <c r="F7234" i="1"/>
  <c r="H7234" i="1" s="1"/>
  <c r="F7235" i="1"/>
  <c r="H7235" i="1" s="1"/>
  <c r="F7236" i="1"/>
  <c r="H7236" i="1" s="1"/>
  <c r="F7237" i="1"/>
  <c r="H7237" i="1" s="1"/>
  <c r="F7238" i="1"/>
  <c r="H7238" i="1" s="1"/>
  <c r="F7239" i="1"/>
  <c r="H7239" i="1" s="1"/>
  <c r="F7240" i="1"/>
  <c r="H7240" i="1" s="1"/>
  <c r="F7241" i="1"/>
  <c r="H7241" i="1" s="1"/>
  <c r="F7242" i="1"/>
  <c r="H7242" i="1" s="1"/>
  <c r="F7243" i="1"/>
  <c r="H7243" i="1" s="1"/>
  <c r="F7244" i="1"/>
  <c r="H7244" i="1" s="1"/>
  <c r="F7245" i="1"/>
  <c r="H7245" i="1" s="1"/>
  <c r="F7246" i="1"/>
  <c r="H7246" i="1" s="1"/>
  <c r="F7247" i="1"/>
  <c r="H7247" i="1" s="1"/>
  <c r="F7248" i="1"/>
  <c r="H7248" i="1" s="1"/>
  <c r="F7249" i="1"/>
  <c r="H7249" i="1" s="1"/>
  <c r="F7250" i="1"/>
  <c r="H7250" i="1" s="1"/>
  <c r="F7251" i="1"/>
  <c r="H7251" i="1" s="1"/>
  <c r="F7252" i="1"/>
  <c r="H7252" i="1" s="1"/>
  <c r="F7253" i="1"/>
  <c r="H7253" i="1" s="1"/>
  <c r="F7254" i="1"/>
  <c r="H7254" i="1" s="1"/>
  <c r="F7255" i="1"/>
  <c r="H7255" i="1" s="1"/>
  <c r="F7256" i="1"/>
  <c r="H7256" i="1" s="1"/>
  <c r="F7257" i="1"/>
  <c r="H7257" i="1" s="1"/>
  <c r="F7258" i="1"/>
  <c r="H7258" i="1" s="1"/>
  <c r="F7259" i="1"/>
  <c r="H7259" i="1" s="1"/>
  <c r="F7260" i="1"/>
  <c r="H7260" i="1" s="1"/>
  <c r="F7261" i="1"/>
  <c r="H7261" i="1" s="1"/>
  <c r="F7262" i="1"/>
  <c r="H7262" i="1" s="1"/>
  <c r="F7263" i="1"/>
  <c r="H7263" i="1" s="1"/>
  <c r="F7264" i="1"/>
  <c r="H7264" i="1" s="1"/>
  <c r="F7265" i="1"/>
  <c r="H7265" i="1" s="1"/>
  <c r="F7266" i="1"/>
  <c r="H7266" i="1" s="1"/>
  <c r="F7267" i="1"/>
  <c r="H7267" i="1" s="1"/>
  <c r="F7268" i="1"/>
  <c r="H7268" i="1" s="1"/>
  <c r="F7269" i="1"/>
  <c r="H7269" i="1" s="1"/>
  <c r="F7270" i="1"/>
  <c r="H7270" i="1" s="1"/>
  <c r="F7271" i="1"/>
  <c r="H7271" i="1" s="1"/>
  <c r="F7272" i="1"/>
  <c r="H7272" i="1" s="1"/>
  <c r="F7273" i="1"/>
  <c r="H7273" i="1" s="1"/>
  <c r="F7274" i="1"/>
  <c r="H7274" i="1" s="1"/>
  <c r="F7275" i="1"/>
  <c r="H7275" i="1" s="1"/>
  <c r="F7276" i="1"/>
  <c r="H7276" i="1" s="1"/>
  <c r="F7277" i="1"/>
  <c r="H7277" i="1" s="1"/>
  <c r="F7278" i="1"/>
  <c r="H7278" i="1" s="1"/>
  <c r="F7279" i="1"/>
  <c r="H7279" i="1" s="1"/>
  <c r="F7280" i="1"/>
  <c r="H7280" i="1" s="1"/>
  <c r="F7281" i="1"/>
  <c r="H7281" i="1" s="1"/>
  <c r="F7282" i="1"/>
  <c r="H7282" i="1" s="1"/>
  <c r="F7283" i="1"/>
  <c r="H7283" i="1" s="1"/>
  <c r="F7284" i="1"/>
  <c r="H7284" i="1" s="1"/>
  <c r="F7285" i="1"/>
  <c r="H7285" i="1" s="1"/>
  <c r="F7286" i="1"/>
  <c r="H7286" i="1" s="1"/>
  <c r="F7287" i="1"/>
  <c r="H7287" i="1" s="1"/>
  <c r="F7288" i="1"/>
  <c r="H7288" i="1" s="1"/>
  <c r="F7289" i="1"/>
  <c r="H7289" i="1" s="1"/>
  <c r="F7290" i="1"/>
  <c r="H7290" i="1" s="1"/>
  <c r="F7291" i="1"/>
  <c r="H7291" i="1" s="1"/>
  <c r="F7292" i="1"/>
  <c r="H7292" i="1" s="1"/>
  <c r="F7293" i="1"/>
  <c r="H7293" i="1" s="1"/>
  <c r="F7294" i="1"/>
  <c r="H7294" i="1" s="1"/>
  <c r="F7295" i="1"/>
  <c r="H7295" i="1" s="1"/>
  <c r="F7296" i="1"/>
  <c r="H7296" i="1" s="1"/>
  <c r="F7297" i="1"/>
  <c r="H7297" i="1" s="1"/>
  <c r="F7298" i="1"/>
  <c r="H7298" i="1" s="1"/>
  <c r="F7299" i="1"/>
  <c r="H7299" i="1" s="1"/>
  <c r="F7300" i="1"/>
  <c r="H7300" i="1" s="1"/>
  <c r="F7301" i="1"/>
  <c r="H7301" i="1" s="1"/>
  <c r="F7302" i="1"/>
  <c r="H7302" i="1" s="1"/>
  <c r="F7303" i="1"/>
  <c r="H7303" i="1" s="1"/>
  <c r="F7304" i="1"/>
  <c r="H7304" i="1" s="1"/>
  <c r="F7305" i="1"/>
  <c r="H7305" i="1" s="1"/>
  <c r="F7306" i="1"/>
  <c r="H7306" i="1" s="1"/>
  <c r="F7307" i="1"/>
  <c r="H7307" i="1" s="1"/>
  <c r="F7308" i="1"/>
  <c r="H7308" i="1" s="1"/>
  <c r="F7309" i="1"/>
  <c r="H7309" i="1" s="1"/>
  <c r="F7310" i="1"/>
  <c r="H7310" i="1" s="1"/>
  <c r="F7311" i="1"/>
  <c r="H7311" i="1" s="1"/>
  <c r="F7312" i="1"/>
  <c r="H7312" i="1" s="1"/>
  <c r="F7313" i="1"/>
  <c r="H7313" i="1" s="1"/>
  <c r="F7314" i="1"/>
  <c r="H7314" i="1" s="1"/>
  <c r="F7315" i="1"/>
  <c r="H7315" i="1" s="1"/>
  <c r="F7316" i="1"/>
  <c r="H7316" i="1" s="1"/>
  <c r="F7317" i="1"/>
  <c r="H7317" i="1" s="1"/>
  <c r="F7318" i="1"/>
  <c r="H7318" i="1" s="1"/>
  <c r="F7319" i="1"/>
  <c r="H7319" i="1" s="1"/>
  <c r="F7320" i="1"/>
  <c r="H7320" i="1" s="1"/>
  <c r="F7321" i="1"/>
  <c r="H7321" i="1" s="1"/>
  <c r="F7322" i="1"/>
  <c r="H7322" i="1" s="1"/>
  <c r="F7323" i="1"/>
  <c r="H7323" i="1" s="1"/>
  <c r="F7324" i="1"/>
  <c r="H7324" i="1" s="1"/>
  <c r="F7325" i="1"/>
  <c r="H7325" i="1" s="1"/>
  <c r="F7326" i="1"/>
  <c r="H7326" i="1" s="1"/>
  <c r="F7327" i="1"/>
  <c r="H7327" i="1" s="1"/>
  <c r="F7328" i="1"/>
  <c r="H7328" i="1" s="1"/>
  <c r="F7329" i="1"/>
  <c r="H7329" i="1" s="1"/>
  <c r="F7330" i="1"/>
  <c r="H7330" i="1" s="1"/>
  <c r="F7331" i="1"/>
  <c r="H7331" i="1" s="1"/>
  <c r="F7332" i="1"/>
  <c r="H7332" i="1" s="1"/>
  <c r="F7333" i="1"/>
  <c r="H7333" i="1" s="1"/>
  <c r="F7334" i="1"/>
  <c r="H7334" i="1" s="1"/>
  <c r="F7335" i="1"/>
  <c r="H7335" i="1" s="1"/>
  <c r="F7336" i="1"/>
  <c r="H7336" i="1" s="1"/>
  <c r="F7337" i="1"/>
  <c r="H7337" i="1" s="1"/>
  <c r="F7338" i="1"/>
  <c r="H7338" i="1" s="1"/>
  <c r="F7339" i="1"/>
  <c r="H7339" i="1" s="1"/>
  <c r="F7340" i="1"/>
  <c r="H7340" i="1" s="1"/>
  <c r="F7341" i="1"/>
  <c r="H7341" i="1" s="1"/>
  <c r="F7342" i="1"/>
  <c r="H7342" i="1" s="1"/>
  <c r="F7343" i="1"/>
  <c r="H7343" i="1" s="1"/>
  <c r="F7344" i="1"/>
  <c r="H7344" i="1" s="1"/>
  <c r="F7345" i="1"/>
  <c r="H7345" i="1" s="1"/>
  <c r="F7346" i="1"/>
  <c r="H7346" i="1" s="1"/>
  <c r="F7347" i="1"/>
  <c r="H7347" i="1" s="1"/>
  <c r="F7348" i="1"/>
  <c r="H7348" i="1" s="1"/>
  <c r="F7349" i="1"/>
  <c r="H7349" i="1" s="1"/>
  <c r="F7350" i="1"/>
  <c r="H7350" i="1" s="1"/>
  <c r="F7351" i="1"/>
  <c r="H7351" i="1" s="1"/>
  <c r="F7352" i="1"/>
  <c r="H7352" i="1" s="1"/>
  <c r="F7353" i="1"/>
  <c r="H7353" i="1" s="1"/>
  <c r="F7354" i="1"/>
  <c r="H7354" i="1" s="1"/>
  <c r="F7355" i="1"/>
  <c r="H7355" i="1" s="1"/>
  <c r="F7356" i="1"/>
  <c r="H7356" i="1" s="1"/>
  <c r="F7357" i="1"/>
  <c r="H7357" i="1" s="1"/>
  <c r="F7358" i="1"/>
  <c r="H7358" i="1" s="1"/>
  <c r="F7359" i="1"/>
  <c r="H7359" i="1" s="1"/>
  <c r="F7360" i="1"/>
  <c r="H7360" i="1" s="1"/>
  <c r="F7361" i="1"/>
  <c r="H7361" i="1" s="1"/>
  <c r="F7362" i="1"/>
  <c r="H7362" i="1" s="1"/>
  <c r="F7363" i="1"/>
  <c r="H7363" i="1" s="1"/>
  <c r="F7364" i="1"/>
  <c r="H7364" i="1" s="1"/>
  <c r="F7365" i="1"/>
  <c r="H7365" i="1" s="1"/>
  <c r="F7366" i="1"/>
  <c r="H7366" i="1" s="1"/>
  <c r="F7367" i="1"/>
  <c r="H7367" i="1" s="1"/>
  <c r="F7368" i="1"/>
  <c r="H7368" i="1" s="1"/>
  <c r="F7369" i="1"/>
  <c r="H7369" i="1" s="1"/>
  <c r="F7370" i="1"/>
  <c r="H7370" i="1" s="1"/>
  <c r="F7371" i="1"/>
  <c r="H7371" i="1" s="1"/>
  <c r="F7372" i="1"/>
  <c r="H7372" i="1" s="1"/>
  <c r="F7373" i="1"/>
  <c r="H7373" i="1" s="1"/>
  <c r="F7374" i="1"/>
  <c r="H7374" i="1" s="1"/>
  <c r="F7375" i="1"/>
  <c r="H7375" i="1" s="1"/>
  <c r="F7376" i="1"/>
  <c r="H7376" i="1" s="1"/>
  <c r="F7377" i="1"/>
  <c r="H7377" i="1" s="1"/>
  <c r="F7378" i="1"/>
  <c r="H7378" i="1" s="1"/>
  <c r="F7379" i="1"/>
  <c r="H7379" i="1" s="1"/>
  <c r="F7380" i="1"/>
  <c r="H7380" i="1" s="1"/>
  <c r="F7381" i="1"/>
  <c r="H7381" i="1" s="1"/>
  <c r="F7382" i="1"/>
  <c r="H7382" i="1" s="1"/>
  <c r="F7383" i="1"/>
  <c r="H7383" i="1" s="1"/>
  <c r="F7384" i="1"/>
  <c r="H7384" i="1" s="1"/>
  <c r="F7385" i="1"/>
  <c r="H7385" i="1" s="1"/>
  <c r="F7386" i="1"/>
  <c r="H7386" i="1" s="1"/>
  <c r="F7387" i="1"/>
  <c r="H7387" i="1" s="1"/>
  <c r="F7388" i="1"/>
  <c r="H7388" i="1" s="1"/>
  <c r="F7389" i="1"/>
  <c r="H7389" i="1" s="1"/>
  <c r="F7390" i="1"/>
  <c r="H7390" i="1" s="1"/>
  <c r="F7391" i="1"/>
  <c r="H7391" i="1" s="1"/>
  <c r="F7392" i="1"/>
  <c r="H7392" i="1" s="1"/>
  <c r="F7393" i="1"/>
  <c r="H7393" i="1" s="1"/>
  <c r="F7394" i="1"/>
  <c r="H7394" i="1" s="1"/>
  <c r="F7395" i="1"/>
  <c r="H7395" i="1" s="1"/>
  <c r="F7396" i="1"/>
  <c r="H7396" i="1" s="1"/>
  <c r="F7397" i="1"/>
  <c r="H7397" i="1" s="1"/>
  <c r="F7398" i="1"/>
  <c r="H7398" i="1" s="1"/>
  <c r="F7399" i="1"/>
  <c r="H7399" i="1" s="1"/>
  <c r="F7400" i="1"/>
  <c r="H7400" i="1" s="1"/>
  <c r="F7401" i="1"/>
  <c r="H7401" i="1" s="1"/>
  <c r="F7402" i="1"/>
  <c r="H7402" i="1" s="1"/>
  <c r="F7403" i="1"/>
  <c r="H7403" i="1" s="1"/>
  <c r="F7404" i="1"/>
  <c r="H7404" i="1" s="1"/>
  <c r="F7405" i="1"/>
  <c r="H7405" i="1" s="1"/>
  <c r="F7406" i="1"/>
  <c r="H7406" i="1" s="1"/>
  <c r="F7407" i="1"/>
  <c r="H7407" i="1" s="1"/>
  <c r="F7408" i="1"/>
  <c r="H7408" i="1" s="1"/>
  <c r="F7409" i="1"/>
  <c r="H7409" i="1" s="1"/>
  <c r="F7410" i="1"/>
  <c r="H7410" i="1" s="1"/>
  <c r="F7411" i="1"/>
  <c r="H7411" i="1" s="1"/>
  <c r="F7412" i="1"/>
  <c r="H7412" i="1" s="1"/>
  <c r="F7413" i="1"/>
  <c r="H7413" i="1" s="1"/>
  <c r="F7414" i="1"/>
  <c r="H7414" i="1" s="1"/>
  <c r="F7415" i="1"/>
  <c r="H7415" i="1" s="1"/>
  <c r="F7416" i="1"/>
  <c r="H7416" i="1" s="1"/>
  <c r="F7417" i="1"/>
  <c r="H7417" i="1" s="1"/>
  <c r="F7418" i="1"/>
  <c r="H7418" i="1" s="1"/>
  <c r="F7419" i="1"/>
  <c r="H7419" i="1" s="1"/>
  <c r="F7420" i="1"/>
  <c r="H7420" i="1" s="1"/>
  <c r="F7421" i="1"/>
  <c r="H7421" i="1" s="1"/>
  <c r="F7422" i="1"/>
  <c r="H7422" i="1" s="1"/>
  <c r="F7423" i="1"/>
  <c r="H7423" i="1" s="1"/>
  <c r="F7424" i="1"/>
  <c r="H7424" i="1" s="1"/>
  <c r="F7425" i="1"/>
  <c r="H7425" i="1" s="1"/>
  <c r="F7426" i="1"/>
  <c r="H7426" i="1" s="1"/>
  <c r="F7427" i="1"/>
  <c r="H7427" i="1" s="1"/>
  <c r="F7428" i="1"/>
  <c r="H7428" i="1" s="1"/>
  <c r="F7429" i="1"/>
  <c r="H7429" i="1" s="1"/>
  <c r="F7430" i="1"/>
  <c r="H7430" i="1" s="1"/>
  <c r="F7431" i="1"/>
  <c r="H7431" i="1" s="1"/>
  <c r="F7432" i="1"/>
  <c r="H7432" i="1" s="1"/>
  <c r="F7433" i="1"/>
  <c r="H7433" i="1" s="1"/>
  <c r="F7434" i="1"/>
  <c r="H7434" i="1" s="1"/>
  <c r="F7435" i="1"/>
  <c r="H7435" i="1" s="1"/>
  <c r="F7436" i="1"/>
  <c r="H7436" i="1" s="1"/>
  <c r="F7437" i="1"/>
  <c r="H7437" i="1" s="1"/>
  <c r="F7438" i="1"/>
  <c r="H7438" i="1" s="1"/>
  <c r="F7439" i="1"/>
  <c r="H7439" i="1" s="1"/>
  <c r="F7440" i="1"/>
  <c r="H7440" i="1" s="1"/>
  <c r="F7441" i="1"/>
  <c r="H7441" i="1" s="1"/>
  <c r="F7442" i="1"/>
  <c r="H7442" i="1" s="1"/>
  <c r="F7443" i="1"/>
  <c r="H7443" i="1" s="1"/>
  <c r="F7444" i="1"/>
  <c r="H7444" i="1" s="1"/>
  <c r="F7445" i="1"/>
  <c r="H7445" i="1" s="1"/>
  <c r="F7446" i="1"/>
  <c r="H7446" i="1" s="1"/>
  <c r="F7447" i="1"/>
  <c r="H7447" i="1" s="1"/>
  <c r="F7448" i="1"/>
  <c r="H7448" i="1" s="1"/>
  <c r="F7449" i="1"/>
  <c r="H7449" i="1" s="1"/>
  <c r="F7450" i="1"/>
  <c r="H7450" i="1" s="1"/>
  <c r="F7451" i="1"/>
  <c r="H7451" i="1" s="1"/>
  <c r="F7452" i="1"/>
  <c r="H7452" i="1" s="1"/>
  <c r="F7453" i="1"/>
  <c r="H7453" i="1" s="1"/>
  <c r="F7454" i="1"/>
  <c r="H7454" i="1" s="1"/>
  <c r="F7455" i="1"/>
  <c r="H7455" i="1" s="1"/>
  <c r="F7456" i="1"/>
  <c r="H7456" i="1" s="1"/>
  <c r="F7457" i="1"/>
  <c r="H7457" i="1" s="1"/>
  <c r="F7458" i="1"/>
  <c r="H7458" i="1" s="1"/>
  <c r="F7459" i="1"/>
  <c r="H7459" i="1" s="1"/>
  <c r="F7460" i="1"/>
  <c r="H7460" i="1" s="1"/>
  <c r="F7461" i="1"/>
  <c r="H7461" i="1" s="1"/>
  <c r="F7462" i="1"/>
  <c r="H7462" i="1" s="1"/>
  <c r="F7463" i="1"/>
  <c r="H7463" i="1" s="1"/>
  <c r="F7464" i="1"/>
  <c r="H7464" i="1" s="1"/>
  <c r="F7465" i="1"/>
  <c r="H7465" i="1" s="1"/>
  <c r="F7466" i="1"/>
  <c r="H7466" i="1" s="1"/>
  <c r="F7467" i="1"/>
  <c r="H7467" i="1" s="1"/>
  <c r="F7468" i="1"/>
  <c r="H7468" i="1" s="1"/>
  <c r="F7469" i="1"/>
  <c r="H7469" i="1" s="1"/>
  <c r="F7470" i="1"/>
  <c r="H7470" i="1" s="1"/>
  <c r="F7471" i="1"/>
  <c r="H7471" i="1" s="1"/>
  <c r="F7472" i="1"/>
  <c r="H7472" i="1" s="1"/>
  <c r="F7473" i="1"/>
  <c r="H7473" i="1" s="1"/>
  <c r="F7474" i="1"/>
  <c r="H7474" i="1" s="1"/>
  <c r="F7475" i="1"/>
  <c r="H7475" i="1" s="1"/>
  <c r="F7476" i="1"/>
  <c r="H7476" i="1" s="1"/>
  <c r="F7477" i="1"/>
  <c r="H7477" i="1" s="1"/>
  <c r="F7478" i="1"/>
  <c r="H7478" i="1" s="1"/>
  <c r="F7479" i="1"/>
  <c r="H7479" i="1" s="1"/>
  <c r="F7480" i="1"/>
  <c r="H7480" i="1" s="1"/>
  <c r="F7481" i="1"/>
  <c r="H7481" i="1" s="1"/>
  <c r="F7482" i="1"/>
  <c r="H7482" i="1" s="1"/>
  <c r="F7483" i="1"/>
  <c r="H7483" i="1" s="1"/>
  <c r="F7484" i="1"/>
  <c r="H7484" i="1" s="1"/>
  <c r="F7485" i="1"/>
  <c r="H7485" i="1" s="1"/>
  <c r="F7486" i="1"/>
  <c r="H7486" i="1" s="1"/>
  <c r="F7487" i="1"/>
  <c r="H7487" i="1" s="1"/>
  <c r="F7488" i="1"/>
  <c r="H7488" i="1" s="1"/>
  <c r="F7489" i="1"/>
  <c r="H7489" i="1" s="1"/>
  <c r="F7490" i="1"/>
  <c r="H7490" i="1" s="1"/>
  <c r="F7491" i="1"/>
  <c r="H7491" i="1" s="1"/>
  <c r="F7492" i="1"/>
  <c r="H7492" i="1" s="1"/>
  <c r="F7493" i="1"/>
  <c r="H7493" i="1" s="1"/>
  <c r="F7494" i="1"/>
  <c r="H7494" i="1" s="1"/>
  <c r="F7495" i="1"/>
  <c r="H7495" i="1" s="1"/>
  <c r="F7496" i="1"/>
  <c r="H7496" i="1" s="1"/>
  <c r="F7497" i="1"/>
  <c r="H7497" i="1" s="1"/>
  <c r="F7498" i="1"/>
  <c r="H7498" i="1" s="1"/>
  <c r="F7499" i="1"/>
  <c r="H7499" i="1" s="1"/>
  <c r="F7500" i="1"/>
  <c r="H7500" i="1" s="1"/>
  <c r="F7501" i="1"/>
  <c r="H7501" i="1" s="1"/>
  <c r="F7502" i="1"/>
  <c r="H7502" i="1" s="1"/>
  <c r="F7503" i="1"/>
  <c r="H7503" i="1" s="1"/>
  <c r="F7504" i="1"/>
  <c r="H7504" i="1" s="1"/>
  <c r="F7505" i="1"/>
  <c r="H7505" i="1" s="1"/>
  <c r="F7506" i="1"/>
  <c r="H7506" i="1" s="1"/>
  <c r="F7507" i="1"/>
  <c r="H7507" i="1" s="1"/>
  <c r="F7508" i="1"/>
  <c r="H7508" i="1" s="1"/>
  <c r="F7509" i="1"/>
  <c r="H7509" i="1" s="1"/>
  <c r="F7510" i="1"/>
  <c r="H7510" i="1" s="1"/>
  <c r="F7511" i="1"/>
  <c r="H7511" i="1" s="1"/>
  <c r="F7512" i="1"/>
  <c r="H7512" i="1" s="1"/>
  <c r="F7513" i="1"/>
  <c r="H7513" i="1" s="1"/>
  <c r="F7514" i="1"/>
  <c r="H7514" i="1" s="1"/>
  <c r="F7515" i="1"/>
  <c r="H7515" i="1" s="1"/>
  <c r="F7516" i="1"/>
  <c r="H7516" i="1" s="1"/>
  <c r="F7517" i="1"/>
  <c r="H7517" i="1" s="1"/>
  <c r="F7518" i="1"/>
  <c r="H7518" i="1" s="1"/>
  <c r="F7519" i="1"/>
  <c r="H7519" i="1" s="1"/>
  <c r="F7520" i="1"/>
  <c r="H7520" i="1" s="1"/>
  <c r="F7521" i="1"/>
  <c r="H7521" i="1" s="1"/>
  <c r="F7522" i="1"/>
  <c r="H7522" i="1" s="1"/>
  <c r="F7523" i="1"/>
  <c r="H7523" i="1" s="1"/>
  <c r="F7524" i="1"/>
  <c r="H7524" i="1" s="1"/>
  <c r="F7525" i="1"/>
  <c r="H7525" i="1" s="1"/>
  <c r="F7526" i="1"/>
  <c r="H7526" i="1" s="1"/>
  <c r="F7527" i="1"/>
  <c r="H7527" i="1" s="1"/>
  <c r="F7528" i="1"/>
  <c r="H7528" i="1" s="1"/>
  <c r="F7529" i="1"/>
  <c r="H7529" i="1" s="1"/>
  <c r="F7530" i="1"/>
  <c r="H7530" i="1" s="1"/>
  <c r="F7531" i="1"/>
  <c r="H7531" i="1" s="1"/>
  <c r="F7532" i="1"/>
  <c r="H7532" i="1" s="1"/>
  <c r="F7533" i="1"/>
  <c r="H7533" i="1" s="1"/>
  <c r="F7534" i="1"/>
  <c r="H7534" i="1" s="1"/>
  <c r="F7535" i="1"/>
  <c r="H7535" i="1" s="1"/>
  <c r="F7536" i="1"/>
  <c r="H7536" i="1" s="1"/>
  <c r="F7537" i="1"/>
  <c r="H7537" i="1" s="1"/>
  <c r="F7538" i="1"/>
  <c r="H7538" i="1" s="1"/>
  <c r="F7539" i="1"/>
  <c r="H7539" i="1" s="1"/>
  <c r="F7540" i="1"/>
  <c r="H7540" i="1" s="1"/>
  <c r="F7541" i="1"/>
  <c r="H7541" i="1" s="1"/>
  <c r="F7542" i="1"/>
  <c r="H7542" i="1" s="1"/>
  <c r="F7543" i="1"/>
  <c r="H7543" i="1" s="1"/>
  <c r="F7544" i="1"/>
  <c r="H7544" i="1" s="1"/>
  <c r="F7545" i="1"/>
  <c r="H7545" i="1" s="1"/>
  <c r="F7546" i="1"/>
  <c r="H7546" i="1" s="1"/>
  <c r="F7547" i="1"/>
  <c r="H7547" i="1" s="1"/>
  <c r="F7548" i="1"/>
  <c r="H7548" i="1" s="1"/>
  <c r="F7549" i="1"/>
  <c r="H7549" i="1" s="1"/>
  <c r="F7550" i="1"/>
  <c r="H7550" i="1" s="1"/>
  <c r="F7551" i="1"/>
  <c r="H7551" i="1" s="1"/>
  <c r="F7552" i="1"/>
  <c r="H7552" i="1" s="1"/>
  <c r="F7553" i="1"/>
  <c r="H7553" i="1" s="1"/>
  <c r="F7554" i="1"/>
  <c r="H7554" i="1" s="1"/>
  <c r="F7555" i="1"/>
  <c r="H7555" i="1" s="1"/>
  <c r="F7556" i="1"/>
  <c r="H7556" i="1" s="1"/>
  <c r="F7557" i="1"/>
  <c r="H7557" i="1" s="1"/>
  <c r="F7558" i="1"/>
  <c r="H7558" i="1" s="1"/>
  <c r="F7559" i="1"/>
  <c r="H7559" i="1" s="1"/>
  <c r="F7560" i="1"/>
  <c r="H7560" i="1" s="1"/>
  <c r="F7561" i="1"/>
  <c r="H7561" i="1" s="1"/>
  <c r="F7562" i="1"/>
  <c r="H7562" i="1" s="1"/>
  <c r="F7563" i="1"/>
  <c r="H7563" i="1" s="1"/>
  <c r="F7564" i="1"/>
  <c r="H7564" i="1" s="1"/>
  <c r="F7565" i="1"/>
  <c r="H7565" i="1" s="1"/>
  <c r="F7566" i="1"/>
  <c r="H7566" i="1" s="1"/>
  <c r="F7567" i="1"/>
  <c r="H7567" i="1" s="1"/>
  <c r="F7568" i="1"/>
  <c r="H7568" i="1" s="1"/>
  <c r="F7569" i="1"/>
  <c r="H7569" i="1" s="1"/>
  <c r="F7570" i="1"/>
  <c r="H7570" i="1" s="1"/>
  <c r="F7571" i="1"/>
  <c r="H7571" i="1" s="1"/>
  <c r="F7572" i="1"/>
  <c r="H7572" i="1" s="1"/>
  <c r="F7573" i="1"/>
  <c r="H7573" i="1" s="1"/>
  <c r="F7574" i="1"/>
  <c r="H7574" i="1" s="1"/>
  <c r="F7575" i="1"/>
  <c r="H7575" i="1" s="1"/>
  <c r="F7576" i="1"/>
  <c r="H7576" i="1" s="1"/>
  <c r="F7577" i="1"/>
  <c r="H7577" i="1" s="1"/>
  <c r="F7578" i="1"/>
  <c r="H7578" i="1" s="1"/>
  <c r="F7579" i="1"/>
  <c r="H7579" i="1" s="1"/>
  <c r="F7580" i="1"/>
  <c r="H7580" i="1" s="1"/>
  <c r="F7581" i="1"/>
  <c r="H7581" i="1" s="1"/>
  <c r="F7582" i="1"/>
  <c r="H7582" i="1" s="1"/>
  <c r="F7583" i="1"/>
  <c r="H7583" i="1" s="1"/>
  <c r="F7584" i="1"/>
  <c r="H7584" i="1" s="1"/>
  <c r="F7585" i="1"/>
  <c r="H7585" i="1" s="1"/>
  <c r="F7586" i="1"/>
  <c r="H7586" i="1" s="1"/>
  <c r="F7587" i="1"/>
  <c r="H7587" i="1" s="1"/>
  <c r="F7588" i="1"/>
  <c r="H7588" i="1" s="1"/>
  <c r="F7589" i="1"/>
  <c r="H7589" i="1" s="1"/>
  <c r="F7590" i="1"/>
  <c r="H7590" i="1" s="1"/>
  <c r="F7591" i="1"/>
  <c r="H7591" i="1" s="1"/>
  <c r="F7592" i="1"/>
  <c r="H7592" i="1" s="1"/>
  <c r="F7593" i="1"/>
  <c r="H7593" i="1" s="1"/>
  <c r="F7594" i="1"/>
  <c r="H7594" i="1" s="1"/>
  <c r="F7595" i="1"/>
  <c r="H7595" i="1" s="1"/>
  <c r="F7596" i="1"/>
  <c r="H7596" i="1" s="1"/>
  <c r="F7597" i="1"/>
  <c r="H7597" i="1" s="1"/>
  <c r="F7598" i="1"/>
  <c r="H7598" i="1" s="1"/>
  <c r="F7599" i="1"/>
  <c r="H7599" i="1" s="1"/>
  <c r="F7600" i="1"/>
  <c r="H7600" i="1" s="1"/>
  <c r="F7601" i="1"/>
  <c r="H7601" i="1" s="1"/>
  <c r="F7602" i="1"/>
  <c r="H7602" i="1" s="1"/>
  <c r="F7603" i="1"/>
  <c r="H7603" i="1" s="1"/>
  <c r="F7604" i="1"/>
  <c r="H7604" i="1" s="1"/>
  <c r="F7605" i="1"/>
  <c r="H7605" i="1" s="1"/>
  <c r="F7606" i="1"/>
  <c r="H7606" i="1" s="1"/>
  <c r="F7607" i="1"/>
  <c r="H7607" i="1" s="1"/>
  <c r="F7608" i="1"/>
  <c r="H7608" i="1" s="1"/>
  <c r="F7609" i="1"/>
  <c r="H7609" i="1" s="1"/>
  <c r="F7610" i="1"/>
  <c r="H7610" i="1" s="1"/>
  <c r="F7611" i="1"/>
  <c r="H7611" i="1" s="1"/>
  <c r="F7612" i="1"/>
  <c r="H7612" i="1" s="1"/>
  <c r="F7613" i="1"/>
  <c r="H7613" i="1" s="1"/>
  <c r="F7614" i="1"/>
  <c r="H7614" i="1" s="1"/>
  <c r="F7615" i="1"/>
  <c r="H7615" i="1" s="1"/>
  <c r="F7616" i="1"/>
  <c r="H7616" i="1" s="1"/>
  <c r="F7617" i="1"/>
  <c r="H7617" i="1" s="1"/>
  <c r="F7618" i="1"/>
  <c r="H7618" i="1" s="1"/>
  <c r="F7619" i="1"/>
  <c r="H7619" i="1" s="1"/>
  <c r="F7620" i="1"/>
  <c r="H7620" i="1" s="1"/>
  <c r="F7621" i="1"/>
  <c r="H7621" i="1" s="1"/>
  <c r="F7622" i="1"/>
  <c r="H7622" i="1" s="1"/>
  <c r="F7623" i="1"/>
  <c r="H7623" i="1" s="1"/>
  <c r="F7624" i="1"/>
  <c r="H7624" i="1" s="1"/>
  <c r="F7625" i="1"/>
  <c r="H7625" i="1" s="1"/>
  <c r="F7626" i="1"/>
  <c r="H7626" i="1" s="1"/>
  <c r="F7627" i="1"/>
  <c r="H7627" i="1" s="1"/>
  <c r="F7628" i="1"/>
  <c r="H7628" i="1" s="1"/>
  <c r="F7629" i="1"/>
  <c r="H7629" i="1" s="1"/>
  <c r="F7630" i="1"/>
  <c r="H7630" i="1" s="1"/>
  <c r="F7631" i="1"/>
  <c r="H7631" i="1" s="1"/>
  <c r="F7632" i="1"/>
  <c r="H7632" i="1" s="1"/>
  <c r="F7633" i="1"/>
  <c r="H7633" i="1" s="1"/>
  <c r="F7634" i="1"/>
  <c r="H7634" i="1" s="1"/>
  <c r="F7635" i="1"/>
  <c r="H7635" i="1" s="1"/>
  <c r="F7636" i="1"/>
  <c r="H7636" i="1" s="1"/>
  <c r="F7637" i="1"/>
  <c r="H7637" i="1" s="1"/>
  <c r="F7638" i="1"/>
  <c r="H7638" i="1" s="1"/>
  <c r="F7639" i="1"/>
  <c r="H7639" i="1" s="1"/>
  <c r="F7640" i="1"/>
  <c r="H7640" i="1" s="1"/>
  <c r="F7641" i="1"/>
  <c r="H7641" i="1" s="1"/>
  <c r="F7642" i="1"/>
  <c r="H7642" i="1" s="1"/>
  <c r="F7643" i="1"/>
  <c r="H7643" i="1" s="1"/>
  <c r="F7644" i="1"/>
  <c r="H7644" i="1" s="1"/>
  <c r="F7645" i="1"/>
  <c r="H7645" i="1" s="1"/>
  <c r="F7646" i="1"/>
  <c r="H7646" i="1" s="1"/>
  <c r="F7647" i="1"/>
  <c r="H7647" i="1" s="1"/>
  <c r="F7648" i="1"/>
  <c r="H7648" i="1" s="1"/>
  <c r="F7649" i="1"/>
  <c r="H7649" i="1" s="1"/>
  <c r="F7650" i="1"/>
  <c r="H7650" i="1" s="1"/>
  <c r="F7651" i="1"/>
  <c r="H7651" i="1" s="1"/>
  <c r="F7652" i="1"/>
  <c r="H7652" i="1" s="1"/>
  <c r="F7653" i="1"/>
  <c r="H7653" i="1" s="1"/>
  <c r="F7654" i="1"/>
  <c r="H7654" i="1" s="1"/>
  <c r="F7655" i="1"/>
  <c r="H7655" i="1" s="1"/>
  <c r="F7656" i="1"/>
  <c r="H7656" i="1" s="1"/>
  <c r="F7657" i="1"/>
  <c r="H7657" i="1" s="1"/>
  <c r="F7658" i="1"/>
  <c r="H7658" i="1" s="1"/>
  <c r="F7659" i="1"/>
  <c r="H7659" i="1" s="1"/>
  <c r="F7660" i="1"/>
  <c r="H7660" i="1" s="1"/>
  <c r="F7661" i="1"/>
  <c r="H7661" i="1" s="1"/>
  <c r="F7662" i="1"/>
  <c r="H7662" i="1" s="1"/>
  <c r="F7663" i="1"/>
  <c r="H7663" i="1" s="1"/>
  <c r="F7664" i="1"/>
  <c r="H7664" i="1" s="1"/>
  <c r="F7665" i="1"/>
  <c r="H7665" i="1" s="1"/>
  <c r="F7666" i="1"/>
  <c r="H7666" i="1" s="1"/>
  <c r="F7667" i="1"/>
  <c r="H7667" i="1" s="1"/>
  <c r="F7668" i="1"/>
  <c r="H7668" i="1" s="1"/>
  <c r="F7669" i="1"/>
  <c r="H7669" i="1" s="1"/>
  <c r="F7670" i="1"/>
  <c r="H7670" i="1" s="1"/>
  <c r="F7671" i="1"/>
  <c r="H7671" i="1" s="1"/>
  <c r="F7672" i="1"/>
  <c r="H7672" i="1" s="1"/>
  <c r="F7673" i="1"/>
  <c r="H7673" i="1" s="1"/>
  <c r="F7674" i="1"/>
  <c r="H7674" i="1" s="1"/>
  <c r="F7675" i="1"/>
  <c r="H7675" i="1" s="1"/>
  <c r="F7676" i="1"/>
  <c r="H7676" i="1" s="1"/>
  <c r="F7677" i="1"/>
  <c r="H7677" i="1" s="1"/>
  <c r="F7678" i="1"/>
  <c r="H7678" i="1" s="1"/>
  <c r="F7679" i="1"/>
  <c r="H7679" i="1" s="1"/>
  <c r="F7680" i="1"/>
  <c r="H7680" i="1" s="1"/>
  <c r="F7681" i="1"/>
  <c r="H7681" i="1" s="1"/>
  <c r="F7682" i="1"/>
  <c r="H7682" i="1" s="1"/>
  <c r="F7683" i="1"/>
  <c r="H7683" i="1" s="1"/>
  <c r="F7684" i="1"/>
  <c r="H7684" i="1" s="1"/>
  <c r="F7685" i="1"/>
  <c r="H7685" i="1" s="1"/>
  <c r="F7686" i="1"/>
  <c r="H7686" i="1" s="1"/>
  <c r="F7687" i="1"/>
  <c r="H7687" i="1" s="1"/>
  <c r="F7688" i="1"/>
  <c r="H7688" i="1" s="1"/>
  <c r="F7689" i="1"/>
  <c r="H7689" i="1" s="1"/>
  <c r="F7690" i="1"/>
  <c r="H7690" i="1" s="1"/>
  <c r="F7691" i="1"/>
  <c r="H7691" i="1" s="1"/>
  <c r="F7692" i="1"/>
  <c r="H7692" i="1" s="1"/>
  <c r="F7693" i="1"/>
  <c r="H7693" i="1" s="1"/>
  <c r="F7694" i="1"/>
  <c r="H7694" i="1" s="1"/>
  <c r="F7695" i="1"/>
  <c r="H7695" i="1" s="1"/>
  <c r="F7696" i="1"/>
  <c r="H7696" i="1" s="1"/>
  <c r="F7697" i="1"/>
  <c r="H7697" i="1" s="1"/>
  <c r="F7698" i="1"/>
  <c r="H7698" i="1" s="1"/>
  <c r="F7699" i="1"/>
  <c r="H7699" i="1" s="1"/>
  <c r="F7700" i="1"/>
  <c r="H7700" i="1" s="1"/>
  <c r="F7701" i="1"/>
  <c r="H7701" i="1" s="1"/>
  <c r="F7702" i="1"/>
  <c r="H7702" i="1" s="1"/>
  <c r="F7703" i="1"/>
  <c r="H7703" i="1" s="1"/>
  <c r="F7704" i="1"/>
  <c r="H7704" i="1" s="1"/>
  <c r="F7705" i="1"/>
  <c r="H7705" i="1" s="1"/>
  <c r="F7706" i="1"/>
  <c r="H7706" i="1" s="1"/>
  <c r="F7707" i="1"/>
  <c r="H7707" i="1" s="1"/>
  <c r="F7708" i="1"/>
  <c r="H7708" i="1" s="1"/>
  <c r="F7709" i="1"/>
  <c r="H7709" i="1" s="1"/>
  <c r="F7710" i="1"/>
  <c r="H7710" i="1" s="1"/>
  <c r="F7711" i="1"/>
  <c r="H7711" i="1" s="1"/>
  <c r="F7712" i="1"/>
  <c r="H7712" i="1" s="1"/>
  <c r="F7713" i="1"/>
  <c r="H7713" i="1" s="1"/>
  <c r="F7714" i="1"/>
  <c r="H7714" i="1" s="1"/>
  <c r="F7715" i="1"/>
  <c r="H7715" i="1" s="1"/>
  <c r="F7716" i="1"/>
  <c r="H7716" i="1" s="1"/>
  <c r="F7717" i="1"/>
  <c r="H7717" i="1" s="1"/>
  <c r="F7718" i="1"/>
  <c r="H7718" i="1" s="1"/>
  <c r="F7719" i="1"/>
  <c r="H7719" i="1" s="1"/>
  <c r="F7720" i="1"/>
  <c r="H7720" i="1" s="1"/>
  <c r="F7721" i="1"/>
  <c r="H7721" i="1" s="1"/>
  <c r="F7722" i="1"/>
  <c r="H7722" i="1" s="1"/>
  <c r="F7723" i="1"/>
  <c r="H7723" i="1" s="1"/>
  <c r="F7724" i="1"/>
  <c r="H7724" i="1" s="1"/>
  <c r="F7725" i="1"/>
  <c r="H7725" i="1" s="1"/>
  <c r="F7726" i="1"/>
  <c r="H7726" i="1" s="1"/>
  <c r="F7727" i="1"/>
  <c r="H7727" i="1" s="1"/>
  <c r="F7728" i="1"/>
  <c r="H7728" i="1" s="1"/>
  <c r="F7729" i="1"/>
  <c r="H7729" i="1" s="1"/>
  <c r="F7730" i="1"/>
  <c r="H7730" i="1" s="1"/>
  <c r="F7731" i="1"/>
  <c r="H7731" i="1" s="1"/>
  <c r="F7732" i="1"/>
  <c r="H7732" i="1" s="1"/>
  <c r="F7733" i="1"/>
  <c r="H7733" i="1" s="1"/>
  <c r="F7734" i="1"/>
  <c r="H7734" i="1" s="1"/>
  <c r="F7735" i="1"/>
  <c r="H7735" i="1" s="1"/>
  <c r="F7736" i="1"/>
  <c r="H7736" i="1" s="1"/>
  <c r="F7737" i="1"/>
  <c r="H7737" i="1" s="1"/>
  <c r="F7738" i="1"/>
  <c r="H7738" i="1" s="1"/>
  <c r="F7739" i="1"/>
  <c r="H7739" i="1" s="1"/>
  <c r="F7740" i="1"/>
  <c r="H7740" i="1" s="1"/>
  <c r="F7741" i="1"/>
  <c r="H7741" i="1" s="1"/>
  <c r="F7742" i="1"/>
  <c r="H7742" i="1" s="1"/>
  <c r="F7743" i="1"/>
  <c r="H7743" i="1" s="1"/>
  <c r="F7744" i="1"/>
  <c r="H7744" i="1" s="1"/>
  <c r="F7745" i="1"/>
  <c r="H7745" i="1" s="1"/>
  <c r="F7746" i="1"/>
  <c r="H7746" i="1" s="1"/>
  <c r="F7747" i="1"/>
  <c r="H7747" i="1" s="1"/>
  <c r="F7748" i="1"/>
  <c r="H7748" i="1" s="1"/>
  <c r="F7749" i="1"/>
  <c r="H7749" i="1" s="1"/>
  <c r="F7750" i="1"/>
  <c r="H7750" i="1" s="1"/>
  <c r="F7751" i="1"/>
  <c r="H7751" i="1" s="1"/>
  <c r="F7752" i="1"/>
  <c r="H7752" i="1" s="1"/>
  <c r="F7753" i="1"/>
  <c r="H7753" i="1" s="1"/>
  <c r="F7754" i="1"/>
  <c r="H7754" i="1" s="1"/>
  <c r="F7755" i="1"/>
  <c r="H7755" i="1" s="1"/>
  <c r="F7756" i="1"/>
  <c r="H7756" i="1" s="1"/>
  <c r="F7757" i="1"/>
  <c r="H7757" i="1" s="1"/>
  <c r="F7758" i="1"/>
  <c r="H7758" i="1" s="1"/>
  <c r="F7759" i="1"/>
  <c r="H7759" i="1" s="1"/>
  <c r="F7760" i="1"/>
  <c r="H7760" i="1" s="1"/>
  <c r="F7761" i="1"/>
  <c r="H7761" i="1" s="1"/>
  <c r="F7762" i="1"/>
  <c r="H7762" i="1" s="1"/>
  <c r="F7763" i="1"/>
  <c r="H7763" i="1" s="1"/>
  <c r="F7764" i="1"/>
  <c r="H7764" i="1" s="1"/>
  <c r="F7765" i="1"/>
  <c r="H7765" i="1" s="1"/>
  <c r="F7766" i="1"/>
  <c r="H7766" i="1" s="1"/>
  <c r="F7767" i="1"/>
  <c r="H7767" i="1" s="1"/>
  <c r="F7768" i="1"/>
  <c r="H7768" i="1" s="1"/>
  <c r="F7769" i="1"/>
  <c r="H7769" i="1" s="1"/>
  <c r="F7770" i="1"/>
  <c r="H7770" i="1" s="1"/>
  <c r="F7771" i="1"/>
  <c r="H7771" i="1" s="1"/>
  <c r="F7772" i="1"/>
  <c r="H7772" i="1" s="1"/>
  <c r="F7773" i="1"/>
  <c r="H7773" i="1" s="1"/>
  <c r="F7774" i="1"/>
  <c r="H7774" i="1" s="1"/>
  <c r="F7775" i="1"/>
  <c r="H7775" i="1" s="1"/>
  <c r="F7776" i="1"/>
  <c r="H7776" i="1" s="1"/>
  <c r="F7777" i="1"/>
  <c r="H7777" i="1" s="1"/>
  <c r="F7778" i="1"/>
  <c r="H7778" i="1" s="1"/>
  <c r="F7779" i="1"/>
  <c r="H7779" i="1" s="1"/>
  <c r="F7780" i="1"/>
  <c r="H7780" i="1" s="1"/>
  <c r="F7781" i="1"/>
  <c r="H7781" i="1" s="1"/>
  <c r="F7782" i="1"/>
  <c r="H7782" i="1" s="1"/>
  <c r="F7783" i="1"/>
  <c r="H7783" i="1" s="1"/>
  <c r="F7784" i="1"/>
  <c r="H7784" i="1" s="1"/>
  <c r="F7785" i="1"/>
  <c r="H7785" i="1" s="1"/>
  <c r="F7786" i="1"/>
  <c r="H7786" i="1" s="1"/>
  <c r="F7787" i="1"/>
  <c r="H7787" i="1" s="1"/>
  <c r="F7788" i="1"/>
  <c r="H7788" i="1" s="1"/>
  <c r="F7789" i="1"/>
  <c r="H7789" i="1" s="1"/>
  <c r="F7790" i="1"/>
  <c r="H7790" i="1" s="1"/>
  <c r="F7791" i="1"/>
  <c r="H7791" i="1" s="1"/>
  <c r="F7792" i="1"/>
  <c r="H7792" i="1" s="1"/>
  <c r="F7793" i="1"/>
  <c r="H7793" i="1" s="1"/>
  <c r="F7794" i="1"/>
  <c r="H7794" i="1" s="1"/>
  <c r="F7795" i="1"/>
  <c r="H7795" i="1" s="1"/>
  <c r="F7796" i="1"/>
  <c r="H7796" i="1" s="1"/>
  <c r="F7797" i="1"/>
  <c r="H7797" i="1" s="1"/>
  <c r="F7798" i="1"/>
  <c r="H7798" i="1" s="1"/>
  <c r="F7799" i="1"/>
  <c r="H7799" i="1" s="1"/>
  <c r="F7800" i="1"/>
  <c r="H7800" i="1" s="1"/>
  <c r="F7801" i="1"/>
  <c r="H7801" i="1" s="1"/>
  <c r="F7802" i="1"/>
  <c r="H7802" i="1" s="1"/>
  <c r="F7803" i="1"/>
  <c r="H7803" i="1" s="1"/>
  <c r="F7804" i="1"/>
  <c r="H7804" i="1" s="1"/>
  <c r="F7805" i="1"/>
  <c r="H7805" i="1" s="1"/>
  <c r="F7806" i="1"/>
  <c r="H7806" i="1" s="1"/>
  <c r="F7807" i="1"/>
  <c r="H7807" i="1" s="1"/>
  <c r="F7808" i="1"/>
  <c r="H7808" i="1" s="1"/>
  <c r="F7809" i="1"/>
  <c r="H7809" i="1" s="1"/>
  <c r="F7810" i="1"/>
  <c r="H7810" i="1" s="1"/>
  <c r="F7811" i="1"/>
  <c r="H7811" i="1" s="1"/>
  <c r="F7812" i="1"/>
  <c r="H7812" i="1" s="1"/>
  <c r="F7813" i="1"/>
  <c r="H7813" i="1" s="1"/>
  <c r="F7814" i="1"/>
  <c r="H7814" i="1" s="1"/>
  <c r="F7815" i="1"/>
  <c r="H7815" i="1" s="1"/>
  <c r="F7816" i="1"/>
  <c r="H7816" i="1" s="1"/>
  <c r="F7817" i="1"/>
  <c r="H7817" i="1" s="1"/>
  <c r="F7818" i="1"/>
  <c r="H7818" i="1" s="1"/>
  <c r="F7819" i="1"/>
  <c r="H7819" i="1" s="1"/>
  <c r="F7820" i="1"/>
  <c r="H7820" i="1" s="1"/>
  <c r="F7821" i="1"/>
  <c r="H7821" i="1" s="1"/>
  <c r="F7822" i="1"/>
  <c r="H7822" i="1" s="1"/>
  <c r="F7823" i="1"/>
  <c r="H7823" i="1" s="1"/>
  <c r="F7824" i="1"/>
  <c r="H7824" i="1" s="1"/>
  <c r="F7825" i="1"/>
  <c r="H7825" i="1" s="1"/>
  <c r="F7826" i="1"/>
  <c r="H7826" i="1" s="1"/>
  <c r="F7827" i="1"/>
  <c r="H7827" i="1" s="1"/>
  <c r="F7828" i="1"/>
  <c r="H7828" i="1" s="1"/>
  <c r="F7829" i="1"/>
  <c r="H7829" i="1" s="1"/>
  <c r="F7830" i="1"/>
  <c r="H7830" i="1" s="1"/>
  <c r="F7831" i="1"/>
  <c r="H7831" i="1" s="1"/>
  <c r="F7832" i="1"/>
  <c r="H7832" i="1" s="1"/>
  <c r="F7833" i="1"/>
  <c r="H7833" i="1" s="1"/>
  <c r="F7834" i="1"/>
  <c r="H7834" i="1" s="1"/>
  <c r="F7835" i="1"/>
  <c r="H7835" i="1" s="1"/>
  <c r="F7836" i="1"/>
  <c r="H7836" i="1" s="1"/>
  <c r="F7837" i="1"/>
  <c r="H7837" i="1" s="1"/>
  <c r="F7838" i="1"/>
  <c r="H7838" i="1" s="1"/>
  <c r="F7839" i="1"/>
  <c r="H7839" i="1" s="1"/>
  <c r="F7840" i="1"/>
  <c r="H7840" i="1" s="1"/>
  <c r="F7841" i="1"/>
  <c r="H7841" i="1" s="1"/>
  <c r="F7842" i="1"/>
  <c r="H7842" i="1" s="1"/>
  <c r="F7843" i="1"/>
  <c r="H7843" i="1" s="1"/>
  <c r="F7844" i="1"/>
  <c r="H7844" i="1" s="1"/>
  <c r="F7845" i="1"/>
  <c r="H7845" i="1" s="1"/>
  <c r="F7846" i="1"/>
  <c r="H7846" i="1" s="1"/>
  <c r="F7847" i="1"/>
  <c r="H7847" i="1" s="1"/>
  <c r="F7848" i="1"/>
  <c r="H7848" i="1" s="1"/>
  <c r="F7849" i="1"/>
  <c r="H7849" i="1" s="1"/>
  <c r="F7850" i="1"/>
  <c r="H7850" i="1" s="1"/>
  <c r="F7851" i="1"/>
  <c r="H7851" i="1" s="1"/>
  <c r="F7852" i="1"/>
  <c r="H7852" i="1" s="1"/>
  <c r="F7853" i="1"/>
  <c r="H7853" i="1" s="1"/>
  <c r="F7854" i="1"/>
  <c r="H7854" i="1" s="1"/>
  <c r="F7855" i="1"/>
  <c r="H7855" i="1" s="1"/>
  <c r="F7856" i="1"/>
  <c r="H7856" i="1" s="1"/>
  <c r="F7857" i="1"/>
  <c r="H7857" i="1" s="1"/>
  <c r="F7858" i="1"/>
  <c r="H7858" i="1" s="1"/>
  <c r="F7859" i="1"/>
  <c r="H7859" i="1" s="1"/>
  <c r="F7860" i="1"/>
  <c r="H7860" i="1" s="1"/>
  <c r="F7861" i="1"/>
  <c r="H7861" i="1" s="1"/>
  <c r="F7862" i="1"/>
  <c r="H7862" i="1" s="1"/>
  <c r="F7863" i="1"/>
  <c r="H7863" i="1" s="1"/>
  <c r="F7864" i="1"/>
  <c r="H7864" i="1" s="1"/>
  <c r="F7865" i="1"/>
  <c r="H7865" i="1" s="1"/>
  <c r="F7866" i="1"/>
  <c r="H7866" i="1" s="1"/>
  <c r="F7867" i="1"/>
  <c r="H7867" i="1" s="1"/>
  <c r="F7868" i="1"/>
  <c r="H7868" i="1" s="1"/>
  <c r="F7869" i="1"/>
  <c r="H7869" i="1" s="1"/>
  <c r="F7870" i="1"/>
  <c r="H7870" i="1" s="1"/>
  <c r="F7871" i="1"/>
  <c r="H7871" i="1" s="1"/>
  <c r="F7872" i="1"/>
  <c r="H7872" i="1" s="1"/>
  <c r="F7873" i="1"/>
  <c r="H7873" i="1" s="1"/>
  <c r="F7874" i="1"/>
  <c r="H7874" i="1" s="1"/>
  <c r="F7875" i="1"/>
  <c r="H7875" i="1" s="1"/>
  <c r="F7876" i="1"/>
  <c r="H7876" i="1" s="1"/>
  <c r="F7877" i="1"/>
  <c r="H7877" i="1" s="1"/>
  <c r="F7878" i="1"/>
  <c r="H7878" i="1" s="1"/>
  <c r="F7879" i="1"/>
  <c r="H7879" i="1" s="1"/>
  <c r="F7880" i="1"/>
  <c r="H7880" i="1" s="1"/>
  <c r="F7881" i="1"/>
  <c r="H7881" i="1" s="1"/>
  <c r="F7882" i="1"/>
  <c r="H7882" i="1" s="1"/>
  <c r="F7883" i="1"/>
  <c r="H7883" i="1" s="1"/>
  <c r="F7884" i="1"/>
  <c r="H7884" i="1" s="1"/>
  <c r="F7885" i="1"/>
  <c r="H7885" i="1" s="1"/>
  <c r="F7886" i="1"/>
  <c r="H7886" i="1" s="1"/>
  <c r="F7887" i="1"/>
  <c r="H7887" i="1" s="1"/>
  <c r="F7888" i="1"/>
  <c r="H7888" i="1" s="1"/>
  <c r="F7889" i="1"/>
  <c r="H7889" i="1" s="1"/>
  <c r="F7890" i="1"/>
  <c r="H7890" i="1" s="1"/>
  <c r="F7891" i="1"/>
  <c r="H7891" i="1" s="1"/>
  <c r="F7892" i="1"/>
  <c r="H7892" i="1" s="1"/>
  <c r="F7893" i="1"/>
  <c r="H7893" i="1" s="1"/>
  <c r="F7894" i="1"/>
  <c r="H7894" i="1" s="1"/>
  <c r="F7895" i="1"/>
  <c r="H7895" i="1" s="1"/>
  <c r="F7896" i="1"/>
  <c r="H7896" i="1" s="1"/>
  <c r="F7897" i="1"/>
  <c r="H7897" i="1" s="1"/>
  <c r="F7898" i="1"/>
  <c r="H7898" i="1" s="1"/>
  <c r="F7899" i="1"/>
  <c r="H7899" i="1" s="1"/>
  <c r="F7900" i="1"/>
  <c r="H7900" i="1" s="1"/>
  <c r="F7901" i="1"/>
  <c r="H7901" i="1" s="1"/>
  <c r="F7902" i="1"/>
  <c r="H7902" i="1" s="1"/>
  <c r="F7903" i="1"/>
  <c r="H7903" i="1" s="1"/>
  <c r="F7904" i="1"/>
  <c r="H7904" i="1" s="1"/>
  <c r="F7905" i="1"/>
  <c r="H7905" i="1" s="1"/>
  <c r="F7906" i="1"/>
  <c r="H7906" i="1" s="1"/>
  <c r="F7907" i="1"/>
  <c r="H7907" i="1" s="1"/>
  <c r="F7908" i="1"/>
  <c r="H7908" i="1" s="1"/>
  <c r="F7909" i="1"/>
  <c r="H7909" i="1" s="1"/>
  <c r="F7910" i="1"/>
  <c r="H7910" i="1" s="1"/>
  <c r="F7911" i="1"/>
  <c r="H7911" i="1" s="1"/>
  <c r="F7912" i="1"/>
  <c r="H7912" i="1" s="1"/>
  <c r="F7913" i="1"/>
  <c r="H7913" i="1" s="1"/>
  <c r="F7914" i="1"/>
  <c r="H7914" i="1" s="1"/>
  <c r="F7915" i="1"/>
  <c r="H7915" i="1" s="1"/>
  <c r="F7916" i="1"/>
  <c r="H7916" i="1" s="1"/>
  <c r="F7917" i="1"/>
  <c r="H7917" i="1" s="1"/>
  <c r="F7918" i="1"/>
  <c r="H7918" i="1" s="1"/>
  <c r="F7919" i="1"/>
  <c r="H7919" i="1" s="1"/>
  <c r="F7920" i="1"/>
  <c r="H7920" i="1" s="1"/>
  <c r="F7921" i="1"/>
  <c r="H7921" i="1" s="1"/>
  <c r="F7922" i="1"/>
  <c r="H7922" i="1" s="1"/>
  <c r="F7923" i="1"/>
  <c r="H7923" i="1" s="1"/>
  <c r="F7924" i="1"/>
  <c r="H7924" i="1" s="1"/>
  <c r="F7925" i="1"/>
  <c r="H7925" i="1" s="1"/>
  <c r="F7926" i="1"/>
  <c r="H7926" i="1" s="1"/>
  <c r="F7927" i="1"/>
  <c r="H7927" i="1" s="1"/>
  <c r="F7928" i="1"/>
  <c r="H7928" i="1" s="1"/>
  <c r="F7929" i="1"/>
  <c r="H7929" i="1" s="1"/>
  <c r="F7930" i="1"/>
  <c r="H7930" i="1" s="1"/>
  <c r="F7931" i="1"/>
  <c r="H7931" i="1" s="1"/>
  <c r="F7932" i="1"/>
  <c r="H7932" i="1" s="1"/>
  <c r="F7933" i="1"/>
  <c r="H7933" i="1" s="1"/>
  <c r="F7934" i="1"/>
  <c r="H7934" i="1" s="1"/>
  <c r="F7935" i="1"/>
  <c r="H7935" i="1" s="1"/>
  <c r="F7936" i="1"/>
  <c r="H7936" i="1" s="1"/>
  <c r="F7937" i="1"/>
  <c r="H7937" i="1" s="1"/>
  <c r="F7938" i="1"/>
  <c r="H7938" i="1" s="1"/>
  <c r="F7939" i="1"/>
  <c r="H7939" i="1" s="1"/>
  <c r="F7940" i="1"/>
  <c r="H7940" i="1" s="1"/>
  <c r="F7941" i="1"/>
  <c r="H7941" i="1" s="1"/>
  <c r="F7942" i="1"/>
  <c r="H7942" i="1" s="1"/>
  <c r="F7943" i="1"/>
  <c r="H7943" i="1" s="1"/>
  <c r="F7944" i="1"/>
  <c r="H7944" i="1" s="1"/>
  <c r="F7945" i="1"/>
  <c r="H7945" i="1" s="1"/>
  <c r="F7946" i="1"/>
  <c r="H7946" i="1" s="1"/>
  <c r="F7947" i="1"/>
  <c r="H7947" i="1" s="1"/>
  <c r="F7948" i="1"/>
  <c r="H7948" i="1" s="1"/>
  <c r="F7949" i="1"/>
  <c r="H7949" i="1" s="1"/>
  <c r="F7950" i="1"/>
  <c r="H7950" i="1" s="1"/>
  <c r="F7951" i="1"/>
  <c r="H7951" i="1" s="1"/>
  <c r="F7952" i="1"/>
  <c r="H7952" i="1" s="1"/>
  <c r="F7953" i="1"/>
  <c r="H7953" i="1" s="1"/>
  <c r="F7954" i="1"/>
  <c r="H7954" i="1" s="1"/>
  <c r="F7955" i="1"/>
  <c r="H7955" i="1" s="1"/>
  <c r="F7956" i="1"/>
  <c r="H7956" i="1" s="1"/>
  <c r="F7957" i="1"/>
  <c r="H7957" i="1" s="1"/>
  <c r="F7958" i="1"/>
  <c r="H7958" i="1" s="1"/>
  <c r="F7959" i="1"/>
  <c r="H7959" i="1" s="1"/>
  <c r="F7960" i="1"/>
  <c r="H7960" i="1" s="1"/>
  <c r="F7961" i="1"/>
  <c r="H7961" i="1" s="1"/>
  <c r="F7962" i="1"/>
  <c r="H7962" i="1" s="1"/>
  <c r="F7963" i="1"/>
  <c r="H7963" i="1" s="1"/>
  <c r="F7964" i="1"/>
  <c r="H7964" i="1" s="1"/>
  <c r="F7965" i="1"/>
  <c r="H7965" i="1" s="1"/>
  <c r="F7966" i="1"/>
  <c r="H7966" i="1" s="1"/>
  <c r="F7967" i="1"/>
  <c r="H7967" i="1" s="1"/>
  <c r="F7968" i="1"/>
  <c r="H7968" i="1" s="1"/>
  <c r="F7969" i="1"/>
  <c r="H7969" i="1" s="1"/>
  <c r="F7970" i="1"/>
  <c r="H7970" i="1" s="1"/>
  <c r="F7971" i="1"/>
  <c r="H7971" i="1" s="1"/>
  <c r="F7972" i="1"/>
  <c r="H7972" i="1" s="1"/>
  <c r="F7973" i="1"/>
  <c r="H7973" i="1" s="1"/>
  <c r="F7974" i="1"/>
  <c r="H7974" i="1" s="1"/>
  <c r="F7975" i="1"/>
  <c r="H7975" i="1" s="1"/>
  <c r="F7976" i="1"/>
  <c r="H7976" i="1" s="1"/>
  <c r="F7977" i="1"/>
  <c r="H7977" i="1" s="1"/>
  <c r="F7978" i="1"/>
  <c r="H7978" i="1" s="1"/>
  <c r="F7979" i="1"/>
  <c r="H7979" i="1" s="1"/>
  <c r="F7980" i="1"/>
  <c r="H7980" i="1" s="1"/>
  <c r="F7981" i="1"/>
  <c r="H7981" i="1" s="1"/>
  <c r="F7982" i="1"/>
  <c r="H7982" i="1" s="1"/>
  <c r="F7983" i="1"/>
  <c r="H7983" i="1" s="1"/>
  <c r="F7984" i="1"/>
  <c r="H7984" i="1" s="1"/>
  <c r="F7985" i="1"/>
  <c r="H7985" i="1" s="1"/>
  <c r="F7986" i="1"/>
  <c r="H7986" i="1" s="1"/>
  <c r="F7987" i="1"/>
  <c r="H7987" i="1" s="1"/>
  <c r="F7988" i="1"/>
  <c r="H7988" i="1" s="1"/>
  <c r="F7989" i="1"/>
  <c r="H7989" i="1" s="1"/>
  <c r="F7990" i="1"/>
  <c r="H7990" i="1" s="1"/>
  <c r="F7991" i="1"/>
  <c r="H7991" i="1" s="1"/>
  <c r="F7992" i="1"/>
  <c r="H7992" i="1" s="1"/>
  <c r="F7993" i="1"/>
  <c r="H7993" i="1" s="1"/>
  <c r="F7994" i="1"/>
  <c r="H7994" i="1" s="1"/>
  <c r="F7995" i="1"/>
  <c r="H7995" i="1" s="1"/>
  <c r="F7996" i="1"/>
  <c r="H7996" i="1" s="1"/>
  <c r="F7997" i="1"/>
  <c r="H7997" i="1" s="1"/>
  <c r="F7998" i="1"/>
  <c r="H7998" i="1" s="1"/>
  <c r="F7999" i="1"/>
  <c r="H7999" i="1" s="1"/>
  <c r="F8000" i="1"/>
  <c r="H8000" i="1" s="1"/>
  <c r="F8001" i="1"/>
  <c r="H8001" i="1" s="1"/>
  <c r="F8002" i="1"/>
  <c r="H8002" i="1" s="1"/>
  <c r="F8003" i="1"/>
  <c r="H8003" i="1" s="1"/>
  <c r="F8004" i="1"/>
  <c r="H8004" i="1" s="1"/>
  <c r="F8005" i="1"/>
  <c r="H8005" i="1" s="1"/>
  <c r="F8006" i="1"/>
  <c r="H8006" i="1" s="1"/>
  <c r="F8007" i="1"/>
  <c r="H8007" i="1" s="1"/>
  <c r="F8008" i="1"/>
  <c r="H8008" i="1" s="1"/>
  <c r="F8009" i="1"/>
  <c r="H8009" i="1" s="1"/>
  <c r="F8010" i="1"/>
  <c r="H8010" i="1" s="1"/>
  <c r="F8011" i="1"/>
  <c r="H8011" i="1" s="1"/>
  <c r="F8012" i="1"/>
  <c r="H8012" i="1" s="1"/>
  <c r="F8013" i="1"/>
  <c r="H8013" i="1" s="1"/>
  <c r="F8014" i="1"/>
  <c r="H8014" i="1" s="1"/>
  <c r="F8015" i="1"/>
  <c r="H8015" i="1" s="1"/>
  <c r="F8016" i="1"/>
  <c r="H8016" i="1" s="1"/>
  <c r="F8017" i="1"/>
  <c r="H8017" i="1" s="1"/>
  <c r="F8018" i="1"/>
  <c r="H8018" i="1" s="1"/>
  <c r="F8019" i="1"/>
  <c r="H8019" i="1" s="1"/>
  <c r="F8020" i="1"/>
  <c r="H8020" i="1" s="1"/>
  <c r="F8021" i="1"/>
  <c r="H8021" i="1" s="1"/>
  <c r="F8022" i="1"/>
  <c r="H8022" i="1" s="1"/>
  <c r="F8023" i="1"/>
  <c r="H8023" i="1" s="1"/>
  <c r="F8024" i="1"/>
  <c r="H8024" i="1" s="1"/>
  <c r="F8025" i="1"/>
  <c r="H8025" i="1" s="1"/>
  <c r="F8026" i="1"/>
  <c r="H8026" i="1" s="1"/>
  <c r="F8027" i="1"/>
  <c r="H8027" i="1" s="1"/>
  <c r="F8028" i="1"/>
  <c r="H8028" i="1" s="1"/>
  <c r="F8029" i="1"/>
  <c r="H8029" i="1" s="1"/>
  <c r="F8030" i="1"/>
  <c r="H8030" i="1" s="1"/>
  <c r="F8031" i="1"/>
  <c r="H8031" i="1" s="1"/>
  <c r="F8032" i="1"/>
  <c r="H8032" i="1" s="1"/>
  <c r="F8033" i="1"/>
  <c r="H8033" i="1" s="1"/>
  <c r="F8034" i="1"/>
  <c r="H8034" i="1" s="1"/>
  <c r="F8035" i="1"/>
  <c r="H8035" i="1" s="1"/>
  <c r="F8036" i="1"/>
  <c r="H8036" i="1" s="1"/>
  <c r="F8037" i="1"/>
  <c r="H8037" i="1" s="1"/>
  <c r="F8038" i="1"/>
  <c r="H8038" i="1" s="1"/>
  <c r="F8039" i="1"/>
  <c r="H8039" i="1" s="1"/>
  <c r="F8040" i="1"/>
  <c r="H8040" i="1" s="1"/>
  <c r="F8041" i="1"/>
  <c r="H8041" i="1" s="1"/>
  <c r="F8042" i="1"/>
  <c r="H8042" i="1" s="1"/>
  <c r="F8043" i="1"/>
  <c r="H8043" i="1" s="1"/>
  <c r="F8044" i="1"/>
  <c r="H8044" i="1" s="1"/>
  <c r="F8045" i="1"/>
  <c r="H8045" i="1" s="1"/>
  <c r="F8046" i="1"/>
  <c r="H8046" i="1" s="1"/>
  <c r="F8047" i="1"/>
  <c r="H8047" i="1" s="1"/>
  <c r="F8048" i="1"/>
  <c r="H8048" i="1" s="1"/>
  <c r="F8049" i="1"/>
  <c r="H8049" i="1" s="1"/>
  <c r="F8050" i="1"/>
  <c r="H8050" i="1" s="1"/>
  <c r="F8051" i="1"/>
  <c r="H8051" i="1" s="1"/>
  <c r="F8052" i="1"/>
  <c r="H8052" i="1" s="1"/>
  <c r="F8053" i="1"/>
  <c r="H8053" i="1" s="1"/>
  <c r="F8054" i="1"/>
  <c r="H8054" i="1" s="1"/>
  <c r="F8055" i="1"/>
  <c r="H8055" i="1" s="1"/>
  <c r="F8056" i="1"/>
  <c r="H8056" i="1" s="1"/>
  <c r="F8057" i="1"/>
  <c r="H8057" i="1" s="1"/>
  <c r="F8058" i="1"/>
  <c r="H8058" i="1" s="1"/>
  <c r="F8059" i="1"/>
  <c r="H8059" i="1" s="1"/>
  <c r="F8060" i="1"/>
  <c r="H8060" i="1" s="1"/>
  <c r="F8061" i="1"/>
  <c r="H8061" i="1" s="1"/>
  <c r="F8062" i="1"/>
  <c r="H8062" i="1" s="1"/>
  <c r="F8063" i="1"/>
  <c r="H8063" i="1" s="1"/>
  <c r="F8064" i="1"/>
  <c r="H8064" i="1" s="1"/>
  <c r="F8065" i="1"/>
  <c r="H8065" i="1" s="1"/>
  <c r="F8066" i="1"/>
  <c r="H8066" i="1" s="1"/>
  <c r="F8067" i="1"/>
  <c r="H8067" i="1" s="1"/>
  <c r="F8068" i="1"/>
  <c r="H8068" i="1" s="1"/>
  <c r="F8069" i="1"/>
  <c r="H8069" i="1" s="1"/>
  <c r="F8070" i="1"/>
  <c r="H8070" i="1" s="1"/>
  <c r="F8071" i="1"/>
  <c r="H8071" i="1" s="1"/>
  <c r="F8072" i="1"/>
  <c r="H8072" i="1" s="1"/>
  <c r="F8073" i="1"/>
  <c r="H8073" i="1" s="1"/>
  <c r="F8074" i="1"/>
  <c r="H8074" i="1" s="1"/>
  <c r="F8075" i="1"/>
  <c r="H8075" i="1" s="1"/>
  <c r="F8076" i="1"/>
  <c r="H8076" i="1" s="1"/>
  <c r="F8077" i="1"/>
  <c r="H8077" i="1" s="1"/>
  <c r="F8078" i="1"/>
  <c r="H8078" i="1" s="1"/>
  <c r="F8079" i="1"/>
  <c r="H8079" i="1" s="1"/>
  <c r="F8080" i="1"/>
  <c r="H8080" i="1" s="1"/>
  <c r="F8081" i="1"/>
  <c r="H8081" i="1" s="1"/>
  <c r="F8082" i="1"/>
  <c r="H8082" i="1" s="1"/>
  <c r="F8083" i="1"/>
  <c r="H8083" i="1" s="1"/>
  <c r="F8084" i="1"/>
  <c r="H8084" i="1" s="1"/>
  <c r="F8085" i="1"/>
  <c r="H8085" i="1" s="1"/>
  <c r="F8086" i="1"/>
  <c r="H8086" i="1" s="1"/>
  <c r="F8087" i="1"/>
  <c r="H8087" i="1" s="1"/>
  <c r="F8088" i="1"/>
  <c r="H8088" i="1" s="1"/>
  <c r="F8089" i="1"/>
  <c r="H8089" i="1" s="1"/>
  <c r="F8090" i="1"/>
  <c r="H8090" i="1" s="1"/>
  <c r="F8091" i="1"/>
  <c r="H8091" i="1" s="1"/>
  <c r="F8092" i="1"/>
  <c r="H8092" i="1" s="1"/>
  <c r="F8093" i="1"/>
  <c r="H8093" i="1" s="1"/>
  <c r="F8094" i="1"/>
  <c r="H8094" i="1" s="1"/>
  <c r="F8095" i="1"/>
  <c r="H8095" i="1" s="1"/>
  <c r="F8096" i="1"/>
  <c r="H8096" i="1" s="1"/>
  <c r="F8097" i="1"/>
  <c r="H8097" i="1" s="1"/>
  <c r="F8098" i="1"/>
  <c r="H8098" i="1" s="1"/>
  <c r="F8099" i="1"/>
  <c r="H8099" i="1" s="1"/>
  <c r="F8100" i="1"/>
  <c r="H8100" i="1" s="1"/>
  <c r="F8101" i="1"/>
  <c r="H8101" i="1" s="1"/>
  <c r="F8102" i="1"/>
  <c r="H8102" i="1" s="1"/>
  <c r="F8103" i="1"/>
  <c r="H8103" i="1" s="1"/>
  <c r="F8104" i="1"/>
  <c r="H8104" i="1" s="1"/>
  <c r="F8105" i="1"/>
  <c r="H8105" i="1" s="1"/>
  <c r="F8106" i="1"/>
  <c r="H8106" i="1" s="1"/>
  <c r="F8107" i="1"/>
  <c r="H8107" i="1" s="1"/>
  <c r="F8108" i="1"/>
  <c r="H8108" i="1" s="1"/>
  <c r="F8109" i="1"/>
  <c r="H8109" i="1" s="1"/>
  <c r="F8110" i="1"/>
  <c r="H8110" i="1" s="1"/>
  <c r="F8111" i="1"/>
  <c r="H8111" i="1" s="1"/>
  <c r="F8112" i="1"/>
  <c r="H8112" i="1" s="1"/>
  <c r="F8113" i="1"/>
  <c r="H8113" i="1" s="1"/>
  <c r="F8114" i="1"/>
  <c r="H8114" i="1" s="1"/>
  <c r="F8115" i="1"/>
  <c r="H8115" i="1" s="1"/>
  <c r="F8116" i="1"/>
  <c r="H8116" i="1" s="1"/>
  <c r="F8117" i="1"/>
  <c r="H8117" i="1" s="1"/>
  <c r="F8118" i="1"/>
  <c r="H8118" i="1" s="1"/>
  <c r="F8119" i="1"/>
  <c r="H8119" i="1" s="1"/>
  <c r="F8120" i="1"/>
  <c r="H8120" i="1" s="1"/>
  <c r="F8121" i="1"/>
  <c r="H8121" i="1" s="1"/>
  <c r="F8122" i="1"/>
  <c r="H8122" i="1" s="1"/>
  <c r="F8123" i="1"/>
  <c r="H8123" i="1" s="1"/>
  <c r="F8124" i="1"/>
  <c r="H8124" i="1" s="1"/>
  <c r="F8125" i="1"/>
  <c r="H8125" i="1" s="1"/>
  <c r="F8126" i="1"/>
  <c r="H8126" i="1" s="1"/>
  <c r="F8127" i="1"/>
  <c r="H8127" i="1" s="1"/>
  <c r="F8128" i="1"/>
  <c r="H8128" i="1" s="1"/>
  <c r="F8129" i="1"/>
  <c r="H8129" i="1" s="1"/>
  <c r="F8130" i="1"/>
  <c r="H8130" i="1" s="1"/>
  <c r="F8131" i="1"/>
  <c r="H8131" i="1" s="1"/>
  <c r="F8132" i="1"/>
  <c r="H8132" i="1" s="1"/>
  <c r="F8133" i="1"/>
  <c r="H8133" i="1" s="1"/>
  <c r="F8134" i="1"/>
  <c r="H8134" i="1" s="1"/>
  <c r="F8135" i="1"/>
  <c r="H8135" i="1" s="1"/>
  <c r="F8136" i="1"/>
  <c r="H8136" i="1" s="1"/>
  <c r="F8137" i="1"/>
  <c r="H8137" i="1" s="1"/>
  <c r="F8138" i="1"/>
  <c r="H8138" i="1" s="1"/>
  <c r="F8139" i="1"/>
  <c r="H8139" i="1" s="1"/>
  <c r="F8140" i="1"/>
  <c r="H8140" i="1" s="1"/>
  <c r="F8141" i="1"/>
  <c r="H8141" i="1" s="1"/>
  <c r="F8142" i="1"/>
  <c r="H8142" i="1" s="1"/>
  <c r="F8143" i="1"/>
  <c r="H8143" i="1" s="1"/>
  <c r="F8144" i="1"/>
  <c r="H8144" i="1" s="1"/>
  <c r="F8145" i="1"/>
  <c r="H8145" i="1" s="1"/>
  <c r="F8146" i="1"/>
  <c r="H8146" i="1" s="1"/>
  <c r="F8147" i="1"/>
  <c r="H8147" i="1" s="1"/>
  <c r="F8148" i="1"/>
  <c r="H8148" i="1" s="1"/>
  <c r="F8149" i="1"/>
  <c r="H8149" i="1" s="1"/>
  <c r="F8150" i="1"/>
  <c r="H8150" i="1" s="1"/>
  <c r="F8151" i="1"/>
  <c r="H8151" i="1" s="1"/>
  <c r="F8152" i="1"/>
  <c r="H8152" i="1" s="1"/>
  <c r="F8153" i="1"/>
  <c r="H8153" i="1" s="1"/>
  <c r="F8154" i="1"/>
  <c r="H8154" i="1" s="1"/>
  <c r="F8155" i="1"/>
  <c r="H8155" i="1" s="1"/>
  <c r="F8156" i="1"/>
  <c r="H8156" i="1" s="1"/>
  <c r="F8157" i="1"/>
  <c r="H8157" i="1" s="1"/>
  <c r="F8158" i="1"/>
  <c r="H8158" i="1" s="1"/>
  <c r="F8159" i="1"/>
  <c r="H8159" i="1" s="1"/>
  <c r="F8160" i="1"/>
  <c r="H8160" i="1" s="1"/>
  <c r="F8161" i="1"/>
  <c r="H8161" i="1" s="1"/>
  <c r="F8162" i="1"/>
  <c r="H8162" i="1" s="1"/>
  <c r="F8163" i="1"/>
  <c r="H8163" i="1" s="1"/>
  <c r="F8164" i="1"/>
  <c r="H8164" i="1" s="1"/>
  <c r="F8165" i="1"/>
  <c r="H8165" i="1" s="1"/>
  <c r="F8166" i="1"/>
  <c r="H8166" i="1" s="1"/>
  <c r="F8167" i="1"/>
  <c r="H8167" i="1" s="1"/>
  <c r="F8168" i="1"/>
  <c r="H8168" i="1" s="1"/>
  <c r="F8169" i="1"/>
  <c r="H8169" i="1" s="1"/>
  <c r="F8170" i="1"/>
  <c r="H8170" i="1" s="1"/>
  <c r="F8171" i="1"/>
  <c r="H8171" i="1" s="1"/>
  <c r="F8172" i="1"/>
  <c r="H8172" i="1" s="1"/>
  <c r="F8173" i="1"/>
  <c r="H8173" i="1" s="1"/>
  <c r="F8174" i="1"/>
  <c r="H8174" i="1" s="1"/>
  <c r="F8175" i="1"/>
  <c r="H8175" i="1" s="1"/>
  <c r="F8176" i="1"/>
  <c r="H8176" i="1" s="1"/>
  <c r="F8177" i="1"/>
  <c r="H8177" i="1" s="1"/>
  <c r="F8178" i="1"/>
  <c r="H8178" i="1" s="1"/>
  <c r="F8179" i="1"/>
  <c r="H8179" i="1" s="1"/>
  <c r="F8180" i="1"/>
  <c r="H8180" i="1" s="1"/>
  <c r="F8181" i="1"/>
  <c r="H8181" i="1" s="1"/>
  <c r="F8182" i="1"/>
  <c r="H8182" i="1" s="1"/>
  <c r="F8183" i="1"/>
  <c r="H8183" i="1" s="1"/>
  <c r="F8184" i="1"/>
  <c r="H8184" i="1" s="1"/>
  <c r="F8185" i="1"/>
  <c r="H8185" i="1" s="1"/>
  <c r="F8186" i="1"/>
  <c r="H8186" i="1" s="1"/>
  <c r="F8187" i="1"/>
  <c r="H8187" i="1" s="1"/>
  <c r="F8188" i="1"/>
  <c r="H8188" i="1" s="1"/>
  <c r="F8189" i="1"/>
  <c r="H8189" i="1" s="1"/>
  <c r="F8190" i="1"/>
  <c r="H8190" i="1" s="1"/>
  <c r="F8191" i="1"/>
  <c r="H8191" i="1" s="1"/>
  <c r="F8192" i="1"/>
  <c r="H8192" i="1" s="1"/>
  <c r="F8193" i="1"/>
  <c r="H8193" i="1" s="1"/>
  <c r="F8194" i="1"/>
  <c r="H8194" i="1" s="1"/>
  <c r="F8195" i="1"/>
  <c r="H8195" i="1" s="1"/>
  <c r="F8196" i="1"/>
  <c r="H8196" i="1" s="1"/>
  <c r="F8197" i="1"/>
  <c r="H8197" i="1" s="1"/>
  <c r="F8198" i="1"/>
  <c r="H8198" i="1" s="1"/>
  <c r="F8199" i="1"/>
  <c r="H8199" i="1" s="1"/>
  <c r="F8200" i="1"/>
  <c r="H8200" i="1" s="1"/>
  <c r="F8201" i="1"/>
  <c r="H8201" i="1" s="1"/>
  <c r="F8202" i="1"/>
  <c r="H8202" i="1" s="1"/>
  <c r="F8203" i="1"/>
  <c r="H8203" i="1" s="1"/>
  <c r="F8204" i="1"/>
  <c r="H8204" i="1" s="1"/>
  <c r="F8205" i="1"/>
  <c r="H8205" i="1" s="1"/>
  <c r="F8206" i="1"/>
  <c r="H8206" i="1" s="1"/>
  <c r="F8207" i="1"/>
  <c r="H8207" i="1" s="1"/>
  <c r="F8208" i="1"/>
  <c r="H8208" i="1" s="1"/>
  <c r="F8209" i="1"/>
  <c r="H8209" i="1" s="1"/>
  <c r="F8210" i="1"/>
  <c r="H8210" i="1" s="1"/>
  <c r="F8211" i="1"/>
  <c r="H8211" i="1" s="1"/>
  <c r="F8212" i="1"/>
  <c r="H8212" i="1" s="1"/>
  <c r="F8213" i="1"/>
  <c r="H8213" i="1" s="1"/>
  <c r="F8214" i="1"/>
  <c r="H8214" i="1" s="1"/>
  <c r="F8215" i="1"/>
  <c r="H8215" i="1" s="1"/>
  <c r="F8216" i="1"/>
  <c r="H8216" i="1" s="1"/>
  <c r="F8217" i="1"/>
  <c r="H8217" i="1" s="1"/>
  <c r="F8218" i="1"/>
  <c r="H8218" i="1" s="1"/>
  <c r="F8219" i="1"/>
  <c r="H8219" i="1" s="1"/>
  <c r="F8220" i="1"/>
  <c r="H8220" i="1" s="1"/>
  <c r="F8221" i="1"/>
  <c r="H8221" i="1" s="1"/>
  <c r="F8222" i="1"/>
  <c r="H8222" i="1" s="1"/>
  <c r="F8223" i="1"/>
  <c r="H8223" i="1" s="1"/>
  <c r="F8224" i="1"/>
  <c r="H8224" i="1" s="1"/>
  <c r="F8225" i="1"/>
  <c r="H8225" i="1" s="1"/>
  <c r="F8226" i="1"/>
  <c r="H8226" i="1" s="1"/>
  <c r="F8227" i="1"/>
  <c r="H8227" i="1" s="1"/>
  <c r="F8228" i="1"/>
  <c r="H8228" i="1" s="1"/>
  <c r="F8229" i="1"/>
  <c r="H8229" i="1" s="1"/>
  <c r="F8230" i="1"/>
  <c r="H8230" i="1" s="1"/>
  <c r="F8231" i="1"/>
  <c r="H8231" i="1" s="1"/>
  <c r="F8232" i="1"/>
  <c r="H8232" i="1" s="1"/>
  <c r="F8233" i="1"/>
  <c r="H8233" i="1" s="1"/>
  <c r="F8234" i="1"/>
  <c r="H8234" i="1" s="1"/>
  <c r="F8235" i="1"/>
  <c r="H8235" i="1" s="1"/>
  <c r="F8236" i="1"/>
  <c r="H8236" i="1" s="1"/>
  <c r="F8237" i="1"/>
  <c r="H8237" i="1" s="1"/>
  <c r="F8238" i="1"/>
  <c r="H8238" i="1" s="1"/>
  <c r="F8239" i="1"/>
  <c r="H8239" i="1" s="1"/>
  <c r="F8240" i="1"/>
  <c r="H8240" i="1" s="1"/>
  <c r="F8241" i="1"/>
  <c r="H8241" i="1" s="1"/>
  <c r="F8242" i="1"/>
  <c r="H8242" i="1" s="1"/>
  <c r="F8243" i="1"/>
  <c r="H8243" i="1" s="1"/>
  <c r="F8244" i="1"/>
  <c r="H8244" i="1" s="1"/>
  <c r="F8245" i="1"/>
  <c r="H8245" i="1" s="1"/>
  <c r="F8246" i="1"/>
  <c r="H8246" i="1" s="1"/>
  <c r="F8247" i="1"/>
  <c r="H8247" i="1" s="1"/>
  <c r="F8248" i="1"/>
  <c r="H8248" i="1" s="1"/>
  <c r="F8249" i="1"/>
  <c r="H8249" i="1" s="1"/>
  <c r="F8250" i="1"/>
  <c r="H8250" i="1" s="1"/>
  <c r="F8251" i="1"/>
  <c r="H8251" i="1" s="1"/>
  <c r="F8252" i="1"/>
  <c r="H8252" i="1" s="1"/>
  <c r="F8253" i="1"/>
  <c r="H8253" i="1" s="1"/>
  <c r="F8254" i="1"/>
  <c r="H8254" i="1" s="1"/>
  <c r="F8255" i="1"/>
  <c r="H8255" i="1" s="1"/>
  <c r="F8256" i="1"/>
  <c r="H8256" i="1" s="1"/>
  <c r="F8257" i="1"/>
  <c r="H8257" i="1" s="1"/>
  <c r="F8258" i="1"/>
  <c r="H8258" i="1" s="1"/>
  <c r="F8259" i="1"/>
  <c r="H8259" i="1" s="1"/>
  <c r="F8260" i="1"/>
  <c r="H8260" i="1" s="1"/>
  <c r="F8261" i="1"/>
  <c r="H8261" i="1" s="1"/>
  <c r="F8262" i="1"/>
  <c r="H8262" i="1" s="1"/>
  <c r="F8263" i="1"/>
  <c r="H8263" i="1" s="1"/>
  <c r="F8264" i="1"/>
  <c r="H8264" i="1" s="1"/>
  <c r="F8265" i="1"/>
  <c r="H8265" i="1" s="1"/>
  <c r="F8266" i="1"/>
  <c r="H8266" i="1" s="1"/>
  <c r="F8267" i="1"/>
  <c r="H8267" i="1" s="1"/>
  <c r="F8268" i="1"/>
  <c r="H8268" i="1" s="1"/>
  <c r="F8269" i="1"/>
  <c r="H8269" i="1" s="1"/>
  <c r="F8270" i="1"/>
  <c r="H8270" i="1" s="1"/>
  <c r="F8271" i="1"/>
  <c r="H8271" i="1" s="1"/>
  <c r="F8272" i="1"/>
  <c r="H8272" i="1" s="1"/>
  <c r="F8273" i="1"/>
  <c r="H8273" i="1" s="1"/>
  <c r="F8274" i="1"/>
  <c r="H8274" i="1" s="1"/>
  <c r="F8275" i="1"/>
  <c r="H8275" i="1" s="1"/>
  <c r="F8276" i="1"/>
  <c r="H8276" i="1" s="1"/>
  <c r="F8277" i="1"/>
  <c r="H8277" i="1" s="1"/>
  <c r="F8278" i="1"/>
  <c r="H8278" i="1" s="1"/>
  <c r="F8279" i="1"/>
  <c r="H8279" i="1" s="1"/>
  <c r="F8280" i="1"/>
  <c r="H8280" i="1" s="1"/>
  <c r="F8281" i="1"/>
  <c r="H8281" i="1" s="1"/>
  <c r="F8282" i="1"/>
  <c r="H8282" i="1" s="1"/>
  <c r="F8283" i="1"/>
  <c r="H8283" i="1" s="1"/>
  <c r="F8284" i="1"/>
  <c r="H8284" i="1" s="1"/>
  <c r="F8285" i="1"/>
  <c r="H8285" i="1" s="1"/>
  <c r="F8286" i="1"/>
  <c r="H8286" i="1" s="1"/>
  <c r="F8287" i="1"/>
  <c r="H8287" i="1" s="1"/>
  <c r="F8288" i="1"/>
  <c r="H8288" i="1" s="1"/>
  <c r="F8289" i="1"/>
  <c r="H8289" i="1" s="1"/>
  <c r="F8290" i="1"/>
  <c r="H8290" i="1" s="1"/>
  <c r="F8291" i="1"/>
  <c r="H8291" i="1" s="1"/>
  <c r="F8292" i="1"/>
  <c r="H8292" i="1" s="1"/>
  <c r="F8293" i="1"/>
  <c r="H8293" i="1" s="1"/>
  <c r="F8294" i="1"/>
  <c r="H8294" i="1" s="1"/>
  <c r="F8295" i="1"/>
  <c r="H8295" i="1" s="1"/>
  <c r="F8296" i="1"/>
  <c r="H8296" i="1" s="1"/>
  <c r="F8297" i="1"/>
  <c r="H8297" i="1" s="1"/>
  <c r="F8298" i="1"/>
  <c r="H8298" i="1" s="1"/>
  <c r="F8299" i="1"/>
  <c r="H8299" i="1" s="1"/>
  <c r="F8300" i="1"/>
  <c r="H8300" i="1" s="1"/>
  <c r="F8301" i="1"/>
  <c r="H8301" i="1" s="1"/>
  <c r="F8302" i="1"/>
  <c r="H8302" i="1" s="1"/>
  <c r="F8303" i="1"/>
  <c r="H8303" i="1" s="1"/>
  <c r="F8304" i="1"/>
  <c r="H8304" i="1" s="1"/>
  <c r="F8305" i="1"/>
  <c r="H8305" i="1" s="1"/>
  <c r="F8306" i="1"/>
  <c r="H8306" i="1" s="1"/>
  <c r="F8307" i="1"/>
  <c r="H8307" i="1" s="1"/>
  <c r="F8308" i="1"/>
  <c r="H8308" i="1" s="1"/>
  <c r="F8309" i="1"/>
  <c r="H8309" i="1" s="1"/>
  <c r="F8310" i="1"/>
  <c r="H8310" i="1" s="1"/>
  <c r="F8311" i="1"/>
  <c r="H8311" i="1" s="1"/>
  <c r="F8312" i="1"/>
  <c r="H8312" i="1" s="1"/>
  <c r="F8313" i="1"/>
  <c r="H8313" i="1" s="1"/>
  <c r="F8314" i="1"/>
  <c r="H8314" i="1" s="1"/>
  <c r="F8315" i="1"/>
  <c r="H8315" i="1" s="1"/>
  <c r="F8316" i="1"/>
  <c r="H8316" i="1" s="1"/>
  <c r="F8317" i="1"/>
  <c r="H8317" i="1" s="1"/>
  <c r="F8318" i="1"/>
  <c r="H8318" i="1" s="1"/>
  <c r="F8319" i="1"/>
  <c r="H8319" i="1" s="1"/>
  <c r="F8320" i="1"/>
  <c r="H8320" i="1" s="1"/>
  <c r="F8321" i="1"/>
  <c r="H8321" i="1" s="1"/>
  <c r="F8322" i="1"/>
  <c r="H8322" i="1" s="1"/>
  <c r="F8323" i="1"/>
  <c r="H8323" i="1" s="1"/>
  <c r="F8324" i="1"/>
  <c r="H8324" i="1" s="1"/>
  <c r="F8325" i="1"/>
  <c r="H8325" i="1" s="1"/>
  <c r="F8326" i="1"/>
  <c r="H8326" i="1" s="1"/>
  <c r="F8327" i="1"/>
  <c r="H8327" i="1" s="1"/>
  <c r="F8328" i="1"/>
  <c r="H8328" i="1" s="1"/>
  <c r="F8329" i="1"/>
  <c r="H8329" i="1" s="1"/>
  <c r="F8330" i="1"/>
  <c r="H8330" i="1" s="1"/>
  <c r="F8331" i="1"/>
  <c r="H8331" i="1" s="1"/>
  <c r="F8332" i="1"/>
  <c r="H8332" i="1" s="1"/>
  <c r="F8333" i="1"/>
  <c r="H8333" i="1" s="1"/>
  <c r="F8334" i="1"/>
  <c r="H8334" i="1" s="1"/>
  <c r="F8335" i="1"/>
  <c r="H8335" i="1" s="1"/>
  <c r="F8336" i="1"/>
  <c r="H8336" i="1" s="1"/>
  <c r="F8337" i="1"/>
  <c r="H8337" i="1" s="1"/>
  <c r="F8338" i="1"/>
  <c r="H8338" i="1" s="1"/>
  <c r="F8339" i="1"/>
  <c r="H8339" i="1" s="1"/>
  <c r="F8340" i="1"/>
  <c r="H8340" i="1" s="1"/>
  <c r="F8341" i="1"/>
  <c r="H8341" i="1" s="1"/>
  <c r="F8342" i="1"/>
  <c r="H8342" i="1" s="1"/>
  <c r="F8343" i="1"/>
  <c r="H8343" i="1" s="1"/>
  <c r="F8344" i="1"/>
  <c r="H8344" i="1" s="1"/>
  <c r="F8345" i="1"/>
  <c r="H8345" i="1" s="1"/>
  <c r="F8346" i="1"/>
  <c r="H8346" i="1" s="1"/>
  <c r="F8347" i="1"/>
  <c r="H8347" i="1" s="1"/>
  <c r="F8348" i="1"/>
  <c r="H8348" i="1" s="1"/>
  <c r="F8349" i="1"/>
  <c r="H8349" i="1" s="1"/>
  <c r="F8350" i="1"/>
  <c r="H8350" i="1" s="1"/>
  <c r="F8351" i="1"/>
  <c r="H8351" i="1" s="1"/>
  <c r="F8352" i="1"/>
  <c r="H8352" i="1" s="1"/>
  <c r="F8353" i="1"/>
  <c r="H8353" i="1" s="1"/>
  <c r="F8354" i="1"/>
  <c r="H8354" i="1" s="1"/>
  <c r="F8355" i="1"/>
  <c r="H8355" i="1" s="1"/>
  <c r="F8356" i="1"/>
  <c r="H8356" i="1" s="1"/>
  <c r="F8357" i="1"/>
  <c r="H8357" i="1" s="1"/>
  <c r="F8358" i="1"/>
  <c r="H8358" i="1" s="1"/>
  <c r="F8359" i="1"/>
  <c r="H8359" i="1" s="1"/>
  <c r="F8360" i="1"/>
  <c r="H8360" i="1" s="1"/>
  <c r="F8361" i="1"/>
  <c r="H8361" i="1" s="1"/>
  <c r="F8362" i="1"/>
  <c r="H8362" i="1" s="1"/>
  <c r="F8363" i="1"/>
  <c r="H8363" i="1" s="1"/>
  <c r="F8364" i="1"/>
  <c r="H8364" i="1" s="1"/>
  <c r="F8365" i="1"/>
  <c r="H8365" i="1" s="1"/>
  <c r="F8366" i="1"/>
  <c r="H8366" i="1" s="1"/>
  <c r="F8367" i="1"/>
  <c r="H8367" i="1" s="1"/>
  <c r="F8368" i="1"/>
  <c r="H8368" i="1" s="1"/>
  <c r="F8369" i="1"/>
  <c r="H8369" i="1" s="1"/>
  <c r="F8370" i="1"/>
  <c r="H8370" i="1" s="1"/>
  <c r="F8371" i="1"/>
  <c r="H8371" i="1" s="1"/>
  <c r="F8372" i="1"/>
  <c r="H8372" i="1" s="1"/>
  <c r="F8373" i="1"/>
  <c r="H8373" i="1" s="1"/>
  <c r="F8374" i="1"/>
  <c r="H8374" i="1" s="1"/>
  <c r="F8375" i="1"/>
  <c r="H8375" i="1" s="1"/>
  <c r="F8376" i="1"/>
  <c r="H8376" i="1" s="1"/>
  <c r="F8377" i="1"/>
  <c r="H8377" i="1" s="1"/>
  <c r="F8378" i="1"/>
  <c r="H8378" i="1" s="1"/>
  <c r="F8379" i="1"/>
  <c r="H8379" i="1" s="1"/>
  <c r="F8380" i="1"/>
  <c r="H8380" i="1" s="1"/>
  <c r="F8381" i="1"/>
  <c r="H8381" i="1" s="1"/>
  <c r="F8382" i="1"/>
  <c r="H8382" i="1" s="1"/>
  <c r="F8383" i="1"/>
  <c r="H8383" i="1" s="1"/>
  <c r="F8384" i="1"/>
  <c r="H8384" i="1" s="1"/>
  <c r="F8385" i="1"/>
  <c r="H8385" i="1" s="1"/>
  <c r="F8386" i="1"/>
  <c r="H8386" i="1" s="1"/>
  <c r="F8387" i="1"/>
  <c r="H8387" i="1" s="1"/>
  <c r="F8388" i="1"/>
  <c r="H8388" i="1" s="1"/>
  <c r="F8389" i="1"/>
  <c r="H8389" i="1" s="1"/>
  <c r="F8390" i="1"/>
  <c r="H8390" i="1" s="1"/>
  <c r="F8391" i="1"/>
  <c r="H8391" i="1" s="1"/>
  <c r="F8392" i="1"/>
  <c r="H8392" i="1" s="1"/>
  <c r="F8393" i="1"/>
  <c r="H8393" i="1" s="1"/>
  <c r="F8394" i="1"/>
  <c r="H8394" i="1" s="1"/>
  <c r="F8395" i="1"/>
  <c r="H8395" i="1" s="1"/>
  <c r="F8396" i="1"/>
  <c r="H8396" i="1" s="1"/>
  <c r="F8397" i="1"/>
  <c r="H8397" i="1" s="1"/>
  <c r="F8398" i="1"/>
  <c r="H8398" i="1" s="1"/>
  <c r="F8399" i="1"/>
  <c r="H8399" i="1" s="1"/>
  <c r="F8400" i="1"/>
  <c r="H8400" i="1" s="1"/>
  <c r="F8401" i="1"/>
  <c r="H8401" i="1" s="1"/>
  <c r="F8402" i="1"/>
  <c r="H8402" i="1" s="1"/>
  <c r="F8403" i="1"/>
  <c r="H8403" i="1" s="1"/>
  <c r="F8404" i="1"/>
  <c r="H8404" i="1" s="1"/>
  <c r="F8405" i="1"/>
  <c r="H8405" i="1" s="1"/>
  <c r="F8406" i="1"/>
  <c r="H8406" i="1" s="1"/>
  <c r="F8407" i="1"/>
  <c r="H8407" i="1" s="1"/>
  <c r="F8408" i="1"/>
  <c r="H8408" i="1" s="1"/>
  <c r="F8409" i="1"/>
  <c r="H8409" i="1" s="1"/>
  <c r="F8410" i="1"/>
  <c r="H8410" i="1" s="1"/>
  <c r="F8411" i="1"/>
  <c r="H8411" i="1" s="1"/>
  <c r="F8412" i="1"/>
  <c r="H8412" i="1" s="1"/>
  <c r="F8413" i="1"/>
  <c r="H8413" i="1" s="1"/>
  <c r="F8414" i="1"/>
  <c r="H8414" i="1" s="1"/>
  <c r="F8415" i="1"/>
  <c r="H8415" i="1" s="1"/>
  <c r="F8416" i="1"/>
  <c r="H8416" i="1" s="1"/>
  <c r="F8417" i="1"/>
  <c r="H8417" i="1" s="1"/>
  <c r="F8418" i="1"/>
  <c r="H8418" i="1" s="1"/>
  <c r="F8419" i="1"/>
  <c r="H8419" i="1" s="1"/>
  <c r="F8420" i="1"/>
  <c r="H8420" i="1" s="1"/>
  <c r="F8421" i="1"/>
  <c r="H8421" i="1" s="1"/>
  <c r="F8422" i="1"/>
  <c r="H8422" i="1" s="1"/>
  <c r="F8423" i="1"/>
  <c r="H8423" i="1" s="1"/>
  <c r="F8424" i="1"/>
  <c r="H8424" i="1" s="1"/>
  <c r="F8425" i="1"/>
  <c r="H8425" i="1" s="1"/>
  <c r="F8426" i="1"/>
  <c r="H8426" i="1" s="1"/>
  <c r="F8427" i="1"/>
  <c r="H8427" i="1" s="1"/>
  <c r="F8428" i="1"/>
  <c r="H8428" i="1" s="1"/>
  <c r="F8429" i="1"/>
  <c r="H8429" i="1" s="1"/>
  <c r="F8430" i="1"/>
  <c r="H8430" i="1" s="1"/>
  <c r="F8431" i="1"/>
  <c r="H8431" i="1" s="1"/>
  <c r="F8432" i="1"/>
  <c r="H8432" i="1" s="1"/>
  <c r="F8433" i="1"/>
  <c r="H8433" i="1" s="1"/>
  <c r="F8434" i="1"/>
  <c r="H8434" i="1" s="1"/>
  <c r="F8435" i="1"/>
  <c r="H8435" i="1" s="1"/>
  <c r="F8436" i="1"/>
  <c r="H8436" i="1" s="1"/>
  <c r="F8437" i="1"/>
  <c r="H8437" i="1" s="1"/>
  <c r="F8438" i="1"/>
  <c r="H8438" i="1" s="1"/>
  <c r="F8439" i="1"/>
  <c r="H8439" i="1" s="1"/>
  <c r="F8440" i="1"/>
  <c r="H8440" i="1" s="1"/>
  <c r="F8441" i="1"/>
  <c r="H8441" i="1" s="1"/>
  <c r="F8442" i="1"/>
  <c r="H8442" i="1" s="1"/>
  <c r="F8443" i="1"/>
  <c r="H8443" i="1" s="1"/>
  <c r="F8444" i="1"/>
  <c r="H8444" i="1" s="1"/>
  <c r="F8445" i="1"/>
  <c r="H8445" i="1" s="1"/>
  <c r="F8446" i="1"/>
  <c r="H8446" i="1" s="1"/>
  <c r="F8447" i="1"/>
  <c r="H8447" i="1" s="1"/>
  <c r="F8448" i="1"/>
  <c r="H8448" i="1" s="1"/>
  <c r="F8449" i="1"/>
  <c r="H8449" i="1" s="1"/>
  <c r="F8450" i="1"/>
  <c r="H8450" i="1" s="1"/>
  <c r="F8451" i="1"/>
  <c r="H8451" i="1" s="1"/>
  <c r="F8452" i="1"/>
  <c r="H8452" i="1" s="1"/>
  <c r="F8453" i="1"/>
  <c r="H8453" i="1" s="1"/>
  <c r="F8454" i="1"/>
  <c r="H8454" i="1" s="1"/>
  <c r="F8455" i="1"/>
  <c r="H8455" i="1" s="1"/>
  <c r="F8456" i="1"/>
  <c r="H8456" i="1" s="1"/>
  <c r="F8457" i="1"/>
  <c r="H8457" i="1" s="1"/>
  <c r="F8458" i="1"/>
  <c r="H8458" i="1" s="1"/>
  <c r="F8459" i="1"/>
  <c r="H8459" i="1" s="1"/>
  <c r="F8460" i="1"/>
  <c r="H8460" i="1" s="1"/>
  <c r="F8461" i="1"/>
  <c r="H8461" i="1" s="1"/>
  <c r="F8462" i="1"/>
  <c r="H8462" i="1" s="1"/>
  <c r="F8463" i="1"/>
  <c r="H8463" i="1" s="1"/>
  <c r="F8464" i="1"/>
  <c r="H8464" i="1" s="1"/>
  <c r="F8465" i="1"/>
  <c r="H8465" i="1" s="1"/>
  <c r="F8466" i="1"/>
  <c r="H8466" i="1" s="1"/>
  <c r="F8467" i="1"/>
  <c r="H8467" i="1" s="1"/>
  <c r="F8468" i="1"/>
  <c r="H8468" i="1" s="1"/>
  <c r="F8469" i="1"/>
  <c r="H8469" i="1" s="1"/>
  <c r="F8470" i="1"/>
  <c r="H8470" i="1" s="1"/>
  <c r="F8471" i="1"/>
  <c r="H8471" i="1" s="1"/>
  <c r="F8472" i="1"/>
  <c r="H8472" i="1" s="1"/>
  <c r="F8473" i="1"/>
  <c r="H8473" i="1" s="1"/>
  <c r="F8474" i="1"/>
  <c r="H8474" i="1" s="1"/>
  <c r="F8475" i="1"/>
  <c r="H8475" i="1" s="1"/>
  <c r="F8476" i="1"/>
  <c r="H8476" i="1" s="1"/>
  <c r="F8477" i="1"/>
  <c r="H8477" i="1" s="1"/>
  <c r="F8478" i="1"/>
  <c r="H8478" i="1" s="1"/>
  <c r="F8479" i="1"/>
  <c r="H8479" i="1" s="1"/>
  <c r="F8480" i="1"/>
  <c r="H8480" i="1" s="1"/>
  <c r="F8481" i="1"/>
  <c r="H8481" i="1" s="1"/>
  <c r="F8482" i="1"/>
  <c r="H8482" i="1" s="1"/>
  <c r="F8483" i="1"/>
  <c r="H8483" i="1" s="1"/>
  <c r="F8484" i="1"/>
  <c r="H8484" i="1" s="1"/>
  <c r="F8485" i="1"/>
  <c r="H8485" i="1" s="1"/>
  <c r="F8486" i="1"/>
  <c r="H8486" i="1" s="1"/>
  <c r="F8487" i="1"/>
  <c r="H8487" i="1" s="1"/>
  <c r="F8488" i="1"/>
  <c r="H8488" i="1" s="1"/>
  <c r="F8489" i="1"/>
  <c r="H8489" i="1" s="1"/>
  <c r="F8490" i="1"/>
  <c r="H8490" i="1" s="1"/>
  <c r="F8491" i="1"/>
  <c r="H8491" i="1" s="1"/>
  <c r="F8492" i="1"/>
  <c r="H8492" i="1" s="1"/>
  <c r="F8493" i="1"/>
  <c r="H8493" i="1" s="1"/>
  <c r="F8494" i="1"/>
  <c r="H8494" i="1" s="1"/>
  <c r="F8495" i="1"/>
  <c r="H8495" i="1" s="1"/>
  <c r="F8496" i="1"/>
  <c r="H8496" i="1" s="1"/>
  <c r="F8497" i="1"/>
  <c r="H8497" i="1" s="1"/>
  <c r="F8498" i="1"/>
  <c r="H8498" i="1" s="1"/>
  <c r="F8499" i="1"/>
  <c r="H8499" i="1" s="1"/>
  <c r="F8500" i="1"/>
  <c r="H8500" i="1" s="1"/>
  <c r="F8501" i="1"/>
  <c r="H8501" i="1" s="1"/>
  <c r="F8502" i="1"/>
  <c r="H8502" i="1" s="1"/>
  <c r="F8503" i="1"/>
  <c r="H8503" i="1" s="1"/>
  <c r="F8504" i="1"/>
  <c r="H8504" i="1" s="1"/>
  <c r="F8505" i="1"/>
  <c r="H8505" i="1" s="1"/>
  <c r="F8506" i="1"/>
  <c r="H8506" i="1" s="1"/>
  <c r="F8507" i="1"/>
  <c r="H8507" i="1" s="1"/>
  <c r="F8508" i="1"/>
  <c r="H8508" i="1" s="1"/>
  <c r="F8509" i="1"/>
  <c r="H8509" i="1" s="1"/>
  <c r="F8510" i="1"/>
  <c r="H8510" i="1" s="1"/>
  <c r="F8511" i="1"/>
  <c r="H8511" i="1" s="1"/>
  <c r="F8512" i="1"/>
  <c r="H8512" i="1" s="1"/>
  <c r="F8513" i="1"/>
  <c r="H8513" i="1" s="1"/>
  <c r="F8514" i="1"/>
  <c r="H8514" i="1" s="1"/>
  <c r="F8515" i="1"/>
  <c r="H8515" i="1" s="1"/>
  <c r="F8516" i="1"/>
  <c r="H8516" i="1" s="1"/>
  <c r="F8517" i="1"/>
  <c r="H8517" i="1" s="1"/>
  <c r="F8518" i="1"/>
  <c r="H8518" i="1" s="1"/>
  <c r="F8519" i="1"/>
  <c r="H8519" i="1" s="1"/>
  <c r="F8520" i="1"/>
  <c r="H8520" i="1" s="1"/>
  <c r="F8521" i="1"/>
  <c r="H8521" i="1" s="1"/>
  <c r="F8522" i="1"/>
  <c r="H8522" i="1" s="1"/>
  <c r="F8523" i="1"/>
  <c r="H8523" i="1" s="1"/>
  <c r="F8524" i="1"/>
  <c r="H8524" i="1" s="1"/>
  <c r="F8525" i="1"/>
  <c r="H8525" i="1" s="1"/>
  <c r="F8526" i="1"/>
  <c r="H8526" i="1" s="1"/>
  <c r="F8527" i="1"/>
  <c r="H8527" i="1" s="1"/>
  <c r="F8528" i="1"/>
  <c r="H8528" i="1" s="1"/>
  <c r="F8529" i="1"/>
  <c r="H8529" i="1" s="1"/>
  <c r="F8530" i="1"/>
  <c r="H8530" i="1" s="1"/>
  <c r="F8531" i="1"/>
  <c r="H8531" i="1" s="1"/>
  <c r="F8532" i="1"/>
  <c r="H8532" i="1" s="1"/>
  <c r="F8533" i="1"/>
  <c r="H8533" i="1" s="1"/>
  <c r="F8534" i="1"/>
  <c r="H8534" i="1" s="1"/>
  <c r="F8535" i="1"/>
  <c r="H8535" i="1" s="1"/>
  <c r="F8536" i="1"/>
  <c r="H8536" i="1" s="1"/>
  <c r="F8537" i="1"/>
  <c r="H8537" i="1" s="1"/>
  <c r="F8538" i="1"/>
  <c r="H8538" i="1" s="1"/>
  <c r="F8539" i="1"/>
  <c r="H8539" i="1" s="1"/>
  <c r="F8540" i="1"/>
  <c r="H8540" i="1" s="1"/>
  <c r="F8541" i="1"/>
  <c r="H8541" i="1" s="1"/>
  <c r="F8542" i="1"/>
  <c r="H8542" i="1" s="1"/>
  <c r="F8543" i="1"/>
  <c r="H8543" i="1" s="1"/>
  <c r="F8544" i="1"/>
  <c r="H8544" i="1" s="1"/>
  <c r="F8545" i="1"/>
  <c r="H8545" i="1" s="1"/>
  <c r="F8546" i="1"/>
  <c r="H8546" i="1" s="1"/>
  <c r="F8547" i="1"/>
  <c r="H8547" i="1" s="1"/>
  <c r="F8548" i="1"/>
  <c r="H8548" i="1" s="1"/>
  <c r="F8549" i="1"/>
  <c r="H8549" i="1" s="1"/>
  <c r="F8550" i="1"/>
  <c r="H8550" i="1" s="1"/>
  <c r="F8551" i="1"/>
  <c r="H8551" i="1" s="1"/>
  <c r="F8552" i="1"/>
  <c r="H8552" i="1" s="1"/>
  <c r="F8553" i="1"/>
  <c r="H8553" i="1" s="1"/>
  <c r="F8554" i="1"/>
  <c r="H8554" i="1" s="1"/>
  <c r="F8555" i="1"/>
  <c r="H8555" i="1" s="1"/>
  <c r="F8556" i="1"/>
  <c r="H8556" i="1" s="1"/>
  <c r="F8557" i="1"/>
  <c r="H8557" i="1" s="1"/>
  <c r="F8558" i="1"/>
  <c r="H8558" i="1" s="1"/>
  <c r="F8559" i="1"/>
  <c r="H8559" i="1" s="1"/>
  <c r="F8560" i="1"/>
  <c r="H8560" i="1" s="1"/>
  <c r="F8561" i="1"/>
  <c r="H8561" i="1" s="1"/>
  <c r="F8562" i="1"/>
  <c r="H8562" i="1" s="1"/>
  <c r="F8563" i="1"/>
  <c r="H8563" i="1" s="1"/>
  <c r="F8564" i="1"/>
  <c r="H8564" i="1" s="1"/>
  <c r="F8565" i="1"/>
  <c r="H8565" i="1" s="1"/>
  <c r="F8566" i="1"/>
  <c r="H8566" i="1" s="1"/>
  <c r="F8567" i="1"/>
  <c r="H8567" i="1" s="1"/>
  <c r="F8568" i="1"/>
  <c r="H8568" i="1" s="1"/>
  <c r="F8569" i="1"/>
  <c r="H8569" i="1" s="1"/>
  <c r="F8570" i="1"/>
  <c r="H8570" i="1" s="1"/>
  <c r="F8571" i="1"/>
  <c r="H8571" i="1" s="1"/>
  <c r="F8572" i="1"/>
  <c r="H8572" i="1" s="1"/>
  <c r="F8573" i="1"/>
  <c r="H8573" i="1" s="1"/>
  <c r="F8574" i="1"/>
  <c r="H8574" i="1" s="1"/>
  <c r="F8575" i="1"/>
  <c r="H8575" i="1" s="1"/>
  <c r="F8576" i="1"/>
  <c r="H8576" i="1" s="1"/>
  <c r="F8577" i="1"/>
  <c r="H8577" i="1" s="1"/>
  <c r="F8578" i="1"/>
  <c r="H8578" i="1" s="1"/>
  <c r="F8579" i="1"/>
  <c r="H8579" i="1" s="1"/>
  <c r="F8580" i="1"/>
  <c r="H8580" i="1" s="1"/>
  <c r="F8581" i="1"/>
  <c r="H8581" i="1" s="1"/>
  <c r="F8582" i="1"/>
  <c r="H8582" i="1" s="1"/>
  <c r="F8583" i="1"/>
  <c r="H8583" i="1" s="1"/>
  <c r="F8584" i="1"/>
  <c r="H8584" i="1" s="1"/>
  <c r="F8585" i="1"/>
  <c r="H8585" i="1" s="1"/>
  <c r="F8586" i="1"/>
  <c r="H8586" i="1" s="1"/>
  <c r="F2" i="1"/>
  <c r="H2" i="1" s="1"/>
  <c r="I21206" i="3" l="1"/>
  <c r="I20206" i="3"/>
  <c r="I13439" i="3"/>
  <c r="I13093" i="3"/>
  <c r="H44" i="3"/>
  <c r="G8588" i="1"/>
  <c r="H211" i="1"/>
  <c r="H199" i="1"/>
  <c r="H187" i="1"/>
  <c r="H175" i="1"/>
  <c r="H163" i="1"/>
  <c r="H151" i="1"/>
  <c r="H139" i="1"/>
  <c r="H127" i="1"/>
  <c r="H115" i="1"/>
  <c r="H103" i="1"/>
  <c r="H91" i="1"/>
  <c r="H79" i="1"/>
  <c r="H67" i="1"/>
  <c r="H55" i="1"/>
  <c r="H43" i="1"/>
  <c r="H31" i="1"/>
  <c r="H19" i="1"/>
  <c r="H7" i="1"/>
  <c r="H210" i="1"/>
  <c r="H198" i="1"/>
  <c r="H186" i="1"/>
  <c r="H174" i="1"/>
  <c r="H162" i="1"/>
  <c r="H150" i="1"/>
  <c r="H138" i="1"/>
  <c r="H126" i="1"/>
  <c r="H114" i="1"/>
  <c r="H102" i="1"/>
  <c r="H90" i="1"/>
  <c r="H78" i="1"/>
  <c r="H66" i="1"/>
  <c r="H54" i="1"/>
  <c r="H42" i="1"/>
  <c r="H30" i="1"/>
  <c r="H18" i="1"/>
  <c r="H6" i="1"/>
  <c r="H209" i="1"/>
  <c r="H197" i="1"/>
  <c r="H185" i="1"/>
  <c r="H173" i="1"/>
  <c r="H161" i="1"/>
  <c r="H149" i="1"/>
  <c r="H137" i="1"/>
  <c r="H125" i="1"/>
  <c r="H113" i="1"/>
  <c r="H101" i="1"/>
  <c r="H89" i="1"/>
  <c r="H77" i="1"/>
  <c r="H65" i="1"/>
  <c r="H53" i="1"/>
  <c r="H41" i="1"/>
  <c r="H29" i="1"/>
  <c r="H17" i="1"/>
  <c r="H5" i="1"/>
  <c r="H208" i="1"/>
  <c r="H196" i="1"/>
  <c r="H184" i="1"/>
  <c r="H172" i="1"/>
  <c r="H160" i="1"/>
  <c r="H148" i="1"/>
  <c r="H136" i="1"/>
  <c r="H124" i="1"/>
  <c r="H112" i="1"/>
  <c r="H100" i="1"/>
  <c r="H88" i="1"/>
  <c r="H76" i="1"/>
  <c r="H64" i="1"/>
  <c r="H52" i="1"/>
  <c r="H40" i="1"/>
  <c r="H28" i="1"/>
  <c r="H16" i="1"/>
  <c r="H4" i="1"/>
  <c r="I8566" i="1" s="1"/>
  <c r="H207" i="1"/>
  <c r="H195" i="1"/>
  <c r="H183" i="1"/>
  <c r="H171" i="1"/>
  <c r="H159" i="1"/>
  <c r="H147" i="1"/>
  <c r="H135" i="1"/>
  <c r="H123" i="1"/>
  <c r="H111" i="1"/>
  <c r="H99" i="1"/>
  <c r="H87" i="1"/>
  <c r="H75" i="1"/>
  <c r="H63" i="1"/>
  <c r="H51" i="1"/>
  <c r="H39" i="1"/>
  <c r="H27" i="1"/>
  <c r="H15" i="1"/>
  <c r="H3" i="1"/>
  <c r="H218" i="1"/>
  <c r="H206" i="1"/>
  <c r="H194" i="1"/>
  <c r="H182" i="1"/>
  <c r="H170" i="1"/>
  <c r="H158" i="1"/>
  <c r="H146" i="1"/>
  <c r="H134" i="1"/>
  <c r="H122" i="1"/>
  <c r="H110" i="1"/>
  <c r="H98" i="1"/>
  <c r="H86" i="1"/>
  <c r="H74" i="1"/>
  <c r="H62" i="1"/>
  <c r="H50" i="1"/>
  <c r="H38" i="1"/>
  <c r="H26" i="1"/>
  <c r="H14" i="1"/>
  <c r="H217" i="1"/>
  <c r="H205" i="1"/>
  <c r="H193" i="1"/>
  <c r="H181" i="1"/>
  <c r="H169" i="1"/>
  <c r="H157" i="1"/>
  <c r="H145" i="1"/>
  <c r="H133" i="1"/>
  <c r="H121" i="1"/>
  <c r="H109" i="1"/>
  <c r="H97" i="1"/>
  <c r="H85" i="1"/>
  <c r="H73" i="1"/>
  <c r="H61" i="1"/>
  <c r="H49" i="1"/>
  <c r="H37" i="1"/>
  <c r="H25" i="1"/>
  <c r="H13" i="1"/>
  <c r="H216" i="1"/>
  <c r="H204" i="1"/>
  <c r="H192" i="1"/>
  <c r="H180" i="1"/>
  <c r="H168" i="1"/>
  <c r="H156" i="1"/>
  <c r="H144" i="1"/>
  <c r="H132" i="1"/>
  <c r="H120" i="1"/>
  <c r="H108" i="1"/>
  <c r="H96" i="1"/>
  <c r="H84" i="1"/>
  <c r="H72" i="1"/>
  <c r="H60" i="1"/>
  <c r="H48" i="1"/>
  <c r="H36" i="1"/>
  <c r="H24" i="1"/>
  <c r="H12" i="1"/>
  <c r="H215" i="1"/>
  <c r="H203" i="1"/>
  <c r="H191" i="1"/>
  <c r="H179" i="1"/>
  <c r="H167" i="1"/>
  <c r="H155" i="1"/>
  <c r="H143" i="1"/>
  <c r="H131" i="1"/>
  <c r="H119" i="1"/>
  <c r="H107" i="1"/>
  <c r="H95" i="1"/>
  <c r="H83" i="1"/>
  <c r="H71" i="1"/>
  <c r="H59" i="1"/>
  <c r="H47" i="1"/>
  <c r="H35" i="1"/>
  <c r="H23" i="1"/>
  <c r="H11" i="1"/>
  <c r="H214" i="1"/>
  <c r="H202" i="1"/>
  <c r="H190" i="1"/>
  <c r="H178" i="1"/>
  <c r="H166" i="1"/>
  <c r="H154" i="1"/>
  <c r="H142" i="1"/>
  <c r="H130" i="1"/>
  <c r="H118" i="1"/>
  <c r="H106" i="1"/>
  <c r="H94" i="1"/>
  <c r="H82" i="1"/>
  <c r="H70" i="1"/>
  <c r="H58" i="1"/>
  <c r="H46" i="1"/>
  <c r="H34" i="1"/>
  <c r="H22" i="1"/>
  <c r="H10" i="1"/>
  <c r="H213" i="1"/>
  <c r="H201" i="1"/>
  <c r="H189" i="1"/>
  <c r="H177" i="1"/>
  <c r="H165" i="1"/>
  <c r="H153" i="1"/>
  <c r="H141" i="1"/>
  <c r="H129" i="1"/>
  <c r="H117" i="1"/>
  <c r="H105" i="1"/>
  <c r="H93" i="1"/>
  <c r="H81" i="1"/>
  <c r="H69" i="1"/>
  <c r="H57" i="1"/>
  <c r="H45" i="1"/>
  <c r="H33" i="1"/>
  <c r="H21" i="1"/>
  <c r="H9" i="1"/>
  <c r="H212" i="1"/>
  <c r="H200" i="1"/>
  <c r="H188" i="1"/>
  <c r="H176" i="1"/>
  <c r="H164" i="1"/>
  <c r="H152" i="1"/>
  <c r="H140" i="1"/>
  <c r="H128" i="1"/>
  <c r="H116" i="1"/>
  <c r="H104" i="1"/>
  <c r="H92" i="1"/>
  <c r="H80" i="1"/>
  <c r="H68" i="1"/>
  <c r="H56" i="1"/>
  <c r="H44" i="1"/>
  <c r="H32" i="1"/>
  <c r="H20" i="1"/>
  <c r="H8" i="1"/>
  <c r="I1104" i="1" s="1"/>
  <c r="I8554" i="1"/>
  <c r="I8071" i="1"/>
  <c r="I2" i="1"/>
  <c r="L2" i="1" s="1"/>
  <c r="I8286" i="1"/>
  <c r="I8520" i="1"/>
  <c r="I8528" i="1"/>
  <c r="I7915" i="1"/>
  <c r="I8370" i="1"/>
  <c r="I8418" i="1"/>
  <c r="I7334" i="1"/>
  <c r="I8550" i="1"/>
  <c r="I8047" i="1"/>
  <c r="I8585" i="1"/>
  <c r="I8262" i="1"/>
  <c r="I8496" i="1"/>
  <c r="I8466" i="1"/>
  <c r="I7573" i="1"/>
  <c r="I8523" i="1"/>
  <c r="I7890" i="1"/>
  <c r="I65" i="1"/>
  <c r="I209" i="1"/>
  <c r="I353" i="1"/>
  <c r="I497" i="1"/>
  <c r="I641" i="1"/>
  <c r="I785" i="1"/>
  <c r="I929" i="1"/>
  <c r="I66" i="1"/>
  <c r="I210" i="1"/>
  <c r="I354" i="1"/>
  <c r="I498" i="1"/>
  <c r="I642" i="1"/>
  <c r="I786" i="1"/>
  <c r="I930" i="1"/>
  <c r="I67" i="1"/>
  <c r="I211" i="1"/>
  <c r="I355" i="1"/>
  <c r="I499" i="1"/>
  <c r="I643" i="1"/>
  <c r="I787" i="1"/>
  <c r="I931" i="1"/>
  <c r="I68" i="1"/>
  <c r="I212" i="1"/>
  <c r="I356" i="1"/>
  <c r="I500" i="1"/>
  <c r="I644" i="1"/>
  <c r="I788" i="1"/>
  <c r="I932" i="1"/>
  <c r="I69" i="1"/>
  <c r="I213" i="1"/>
  <c r="I357" i="1"/>
  <c r="I501" i="1"/>
  <c r="I645" i="1"/>
  <c r="I789" i="1"/>
  <c r="I933" i="1"/>
  <c r="I70" i="1"/>
  <c r="I214" i="1"/>
  <c r="I358" i="1"/>
  <c r="I502" i="1"/>
  <c r="I646" i="1"/>
  <c r="I790" i="1"/>
  <c r="I934" i="1"/>
  <c r="I59" i="1"/>
  <c r="I203" i="1"/>
  <c r="I347" i="1"/>
  <c r="I491" i="1"/>
  <c r="I635" i="1"/>
  <c r="I779" i="1"/>
  <c r="I923" i="1"/>
  <c r="I60" i="1"/>
  <c r="I204" i="1"/>
  <c r="I348" i="1"/>
  <c r="I492" i="1"/>
  <c r="I636" i="1"/>
  <c r="I780" i="1"/>
  <c r="I924" i="1"/>
  <c r="I49" i="1"/>
  <c r="I193" i="1"/>
  <c r="I337" i="1"/>
  <c r="I481" i="1"/>
  <c r="I625" i="1"/>
  <c r="I769" i="1"/>
  <c r="I913" i="1"/>
  <c r="I51" i="1"/>
  <c r="I195" i="1"/>
  <c r="I339" i="1"/>
  <c r="I483" i="1"/>
  <c r="I627" i="1"/>
  <c r="I771" i="1"/>
  <c r="I915" i="1"/>
  <c r="I158" i="1"/>
  <c r="I1013" i="1"/>
  <c r="I1160" i="1"/>
  <c r="I1304" i="1"/>
  <c r="I1448" i="1"/>
  <c r="I1568" i="1"/>
  <c r="I1592" i="1"/>
  <c r="I1712" i="1"/>
  <c r="I1736" i="1"/>
  <c r="I1856" i="1"/>
  <c r="I88" i="1"/>
  <c r="I808" i="1"/>
  <c r="I952" i="1"/>
  <c r="I1125" i="1"/>
  <c r="I1149" i="1"/>
  <c r="I1269" i="1"/>
  <c r="I1293" i="1"/>
  <c r="I1413" i="1"/>
  <c r="I1437" i="1"/>
  <c r="I1557" i="1"/>
  <c r="I1581" i="1"/>
  <c r="I1701" i="1"/>
  <c r="I1725" i="1"/>
  <c r="I1845" i="1"/>
  <c r="I26" i="1"/>
  <c r="I746" i="1"/>
  <c r="I890" i="1"/>
  <c r="I1114" i="1"/>
  <c r="I1138" i="1"/>
  <c r="I1258" i="1"/>
  <c r="I1282" i="1"/>
  <c r="I1402" i="1"/>
  <c r="I1426" i="1"/>
  <c r="I1546" i="1"/>
  <c r="I1570" i="1"/>
  <c r="I1666" i="1"/>
  <c r="I1690" i="1"/>
  <c r="I1714" i="1"/>
  <c r="I1810" i="1"/>
  <c r="I1834" i="1"/>
  <c r="I1858" i="1"/>
  <c r="I532" i="1"/>
  <c r="I676" i="1"/>
  <c r="I820" i="1"/>
  <c r="I1079" i="1"/>
  <c r="I1103" i="1"/>
  <c r="I1127" i="1"/>
  <c r="I1223" i="1"/>
  <c r="I1247" i="1"/>
  <c r="I1271" i="1"/>
  <c r="I1367" i="1"/>
  <c r="I1391" i="1"/>
  <c r="I1415" i="1"/>
  <c r="I1511" i="1"/>
  <c r="I1535" i="1"/>
  <c r="I1559" i="1"/>
  <c r="I1655" i="1"/>
  <c r="I1679" i="1"/>
  <c r="I1703" i="1"/>
  <c r="I1799" i="1"/>
  <c r="I1823" i="1"/>
  <c r="I1847" i="1"/>
  <c r="I470" i="1"/>
  <c r="I614" i="1"/>
  <c r="I758" i="1"/>
  <c r="I1068" i="1"/>
  <c r="I1092" i="1"/>
  <c r="I1116" i="1"/>
  <c r="I1212" i="1"/>
  <c r="I1236" i="1"/>
  <c r="I1260" i="1"/>
  <c r="I1272" i="1"/>
  <c r="I1356" i="1"/>
  <c r="I1380" i="1"/>
  <c r="I1404" i="1"/>
  <c r="I1416" i="1"/>
  <c r="I1500" i="1"/>
  <c r="I1524" i="1"/>
  <c r="I1548" i="1"/>
  <c r="I1560" i="1"/>
  <c r="I1644" i="1"/>
  <c r="I1668" i="1"/>
  <c r="I1692" i="1"/>
  <c r="I1704" i="1"/>
  <c r="I1788" i="1"/>
  <c r="I1812" i="1"/>
  <c r="I1836" i="1"/>
  <c r="I40" i="1"/>
  <c r="I544" i="1"/>
  <c r="I688" i="1"/>
  <c r="I760" i="1"/>
  <c r="I832" i="1"/>
  <c r="I904" i="1"/>
  <c r="I1081" i="1"/>
  <c r="I1105" i="1"/>
  <c r="I1117" i="1"/>
  <c r="I1129" i="1"/>
  <c r="I1141" i="1"/>
  <c r="I1225" i="1"/>
  <c r="I1249" i="1"/>
  <c r="I1261" i="1"/>
  <c r="I1273" i="1"/>
  <c r="I1285" i="1"/>
  <c r="I1369" i="1"/>
  <c r="I1393" i="1"/>
  <c r="I1405" i="1"/>
  <c r="I1417" i="1"/>
  <c r="I1429" i="1"/>
  <c r="I1489" i="1"/>
  <c r="I1513" i="1"/>
  <c r="I1537" i="1"/>
  <c r="I1549" i="1"/>
  <c r="I1561" i="1"/>
  <c r="I1573" i="1"/>
  <c r="I1633" i="1"/>
  <c r="I1657" i="1"/>
  <c r="I1681" i="1"/>
  <c r="I1693" i="1"/>
  <c r="I1705" i="1"/>
  <c r="I1717" i="1"/>
  <c r="I1777" i="1"/>
  <c r="I1801" i="1"/>
  <c r="I1825" i="1"/>
  <c r="I1837" i="1"/>
  <c r="I1849" i="1"/>
  <c r="I1861" i="1"/>
  <c r="I338" i="1"/>
  <c r="I482" i="1"/>
  <c r="I626" i="1"/>
  <c r="I698" i="1"/>
  <c r="I770" i="1"/>
  <c r="I842" i="1"/>
  <c r="I1046" i="1"/>
  <c r="I1070" i="1"/>
  <c r="I1094" i="1"/>
  <c r="I1106" i="1"/>
  <c r="I1118" i="1"/>
  <c r="I1130" i="1"/>
  <c r="I1190" i="1"/>
  <c r="I1214" i="1"/>
  <c r="I1238" i="1"/>
  <c r="I1250" i="1"/>
  <c r="I1262" i="1"/>
  <c r="I1274" i="1"/>
  <c r="I1334" i="1"/>
  <c r="I1358" i="1"/>
  <c r="I1382" i="1"/>
  <c r="I1394" i="1"/>
  <c r="I1406" i="1"/>
  <c r="I1418" i="1"/>
  <c r="I1478" i="1"/>
  <c r="I1502" i="1"/>
  <c r="I1526" i="1"/>
  <c r="I1538" i="1"/>
  <c r="I1550" i="1"/>
  <c r="I1562" i="1"/>
  <c r="I1574" i="1"/>
  <c r="I1586" i="1"/>
  <c r="I1598" i="1"/>
  <c r="I1610" i="1"/>
  <c r="I1622" i="1"/>
  <c r="I1634" i="1"/>
  <c r="I1646" i="1"/>
  <c r="I1658" i="1"/>
  <c r="I1670" i="1"/>
  <c r="I1682" i="1"/>
  <c r="I1694" i="1"/>
  <c r="I1706" i="1"/>
  <c r="I1718" i="1"/>
  <c r="I1730" i="1"/>
  <c r="I1742" i="1"/>
  <c r="I1754" i="1"/>
  <c r="I1766" i="1"/>
  <c r="I1778" i="1"/>
  <c r="I1790" i="1"/>
  <c r="I1802" i="1"/>
  <c r="I1814" i="1"/>
  <c r="I1826" i="1"/>
  <c r="I1838" i="1"/>
  <c r="I1850" i="1"/>
  <c r="I1862" i="1"/>
  <c r="I52" i="1"/>
  <c r="I124" i="1"/>
  <c r="I196" i="1"/>
  <c r="I268" i="1"/>
  <c r="I340" i="1"/>
  <c r="I412" i="1"/>
  <c r="I484" i="1"/>
  <c r="I556" i="1"/>
  <c r="I628" i="1"/>
  <c r="I700" i="1"/>
  <c r="I772" i="1"/>
  <c r="I844" i="1"/>
  <c r="I916" i="1"/>
  <c r="I988" i="1"/>
  <c r="I1022" i="1"/>
  <c r="I1035" i="1"/>
  <c r="I1047" i="1"/>
  <c r="I1059" i="1"/>
  <c r="I1071" i="1"/>
  <c r="I1083" i="1"/>
  <c r="I1095" i="1"/>
  <c r="I1107" i="1"/>
  <c r="I1119" i="1"/>
  <c r="I1131" i="1"/>
  <c r="I1143" i="1"/>
  <c r="I1155" i="1"/>
  <c r="I1167" i="1"/>
  <c r="I1179" i="1"/>
  <c r="I1191" i="1"/>
  <c r="I1203" i="1"/>
  <c r="I1215" i="1"/>
  <c r="I1227" i="1"/>
  <c r="I1239" i="1"/>
  <c r="I1251" i="1"/>
  <c r="I1263" i="1"/>
  <c r="I1275" i="1"/>
  <c r="I1287" i="1"/>
  <c r="I1299" i="1"/>
  <c r="I1311" i="1"/>
  <c r="I1323" i="1"/>
  <c r="I1335" i="1"/>
  <c r="I1347" i="1"/>
  <c r="I1359" i="1"/>
  <c r="I1371" i="1"/>
  <c r="I1383" i="1"/>
  <c r="I1395" i="1"/>
  <c r="I1407" i="1"/>
  <c r="I1419" i="1"/>
  <c r="I1431" i="1"/>
  <c r="I1443" i="1"/>
  <c r="I1455" i="1"/>
  <c r="I1467" i="1"/>
  <c r="I1479" i="1"/>
  <c r="I1491" i="1"/>
  <c r="I1503" i="1"/>
  <c r="I1515" i="1"/>
  <c r="I1527" i="1"/>
  <c r="I1539" i="1"/>
  <c r="I1551" i="1"/>
  <c r="I1563" i="1"/>
  <c r="I1575" i="1"/>
  <c r="I1587" i="1"/>
  <c r="I1599" i="1"/>
  <c r="I1611" i="1"/>
  <c r="I1623" i="1"/>
  <c r="I1635" i="1"/>
  <c r="I1647" i="1"/>
  <c r="I1659" i="1"/>
  <c r="I1671" i="1"/>
  <c r="I1683" i="1"/>
  <c r="I1695" i="1"/>
  <c r="I1707" i="1"/>
  <c r="I1719" i="1"/>
  <c r="I1731" i="1"/>
  <c r="I1743" i="1"/>
  <c r="I1755" i="1"/>
  <c r="I1767" i="1"/>
  <c r="I1779" i="1"/>
  <c r="I1791" i="1"/>
  <c r="I1803" i="1"/>
  <c r="I1815" i="1"/>
  <c r="I1827" i="1"/>
  <c r="I1839" i="1"/>
  <c r="I1851" i="1"/>
  <c r="I1863" i="1"/>
  <c r="I62" i="1"/>
  <c r="I134" i="1"/>
  <c r="I206" i="1"/>
  <c r="I278" i="1"/>
  <c r="I350" i="1"/>
  <c r="I422" i="1"/>
  <c r="I494" i="1"/>
  <c r="I566" i="1"/>
  <c r="I638" i="1"/>
  <c r="I710" i="1"/>
  <c r="I782" i="1"/>
  <c r="I854" i="1"/>
  <c r="I926" i="1"/>
  <c r="I998" i="1"/>
  <c r="I1024" i="1"/>
  <c r="I1036" i="1"/>
  <c r="I1048" i="1"/>
  <c r="I1060" i="1"/>
  <c r="I1072" i="1"/>
  <c r="I1084" i="1"/>
  <c r="I1096" i="1"/>
  <c r="I1108" i="1"/>
  <c r="I1120" i="1"/>
  <c r="I1132" i="1"/>
  <c r="I1144" i="1"/>
  <c r="I1156" i="1"/>
  <c r="I1168" i="1"/>
  <c r="I1180" i="1"/>
  <c r="I1192" i="1"/>
  <c r="I1204" i="1"/>
  <c r="I1216" i="1"/>
  <c r="I1228" i="1"/>
  <c r="I1240" i="1"/>
  <c r="I1252" i="1"/>
  <c r="I1264" i="1"/>
  <c r="I1276" i="1"/>
  <c r="I1288" i="1"/>
  <c r="I1300" i="1"/>
  <c r="I1312" i="1"/>
  <c r="I1324" i="1"/>
  <c r="I1336" i="1"/>
  <c r="I1348" i="1"/>
  <c r="I1360" i="1"/>
  <c r="I1372" i="1"/>
  <c r="I1384" i="1"/>
  <c r="I1396" i="1"/>
  <c r="I1408" i="1"/>
  <c r="I1420" i="1"/>
  <c r="I1432" i="1"/>
  <c r="I1444" i="1"/>
  <c r="I1456" i="1"/>
  <c r="I1468" i="1"/>
  <c r="I1480" i="1"/>
  <c r="I1492" i="1"/>
  <c r="I1504" i="1"/>
  <c r="I1516" i="1"/>
  <c r="I1528" i="1"/>
  <c r="I1540" i="1"/>
  <c r="I1552" i="1"/>
  <c r="I1564" i="1"/>
  <c r="I1576" i="1"/>
  <c r="I1588" i="1"/>
  <c r="I1600" i="1"/>
  <c r="I1612" i="1"/>
  <c r="I1624" i="1"/>
  <c r="I1636" i="1"/>
  <c r="I1648" i="1"/>
  <c r="I1660" i="1"/>
  <c r="I1672" i="1"/>
  <c r="I1684" i="1"/>
  <c r="I1696" i="1"/>
  <c r="I1708" i="1"/>
  <c r="I1720" i="1"/>
  <c r="I1732" i="1"/>
  <c r="I1744" i="1"/>
  <c r="I1756" i="1"/>
  <c r="I1768" i="1"/>
  <c r="I1780" i="1"/>
  <c r="I1792" i="1"/>
  <c r="I1804" i="1"/>
  <c r="I1816" i="1"/>
  <c r="I1828" i="1"/>
  <c r="I1840" i="1"/>
  <c r="I1852" i="1"/>
  <c r="I1864" i="1"/>
  <c r="I74" i="1"/>
  <c r="I146" i="1"/>
  <c r="I218" i="1"/>
  <c r="I290" i="1"/>
  <c r="I362" i="1"/>
  <c r="I434" i="1"/>
  <c r="I506" i="1"/>
  <c r="I578" i="1"/>
  <c r="I650" i="1"/>
  <c r="I722" i="1"/>
  <c r="I794" i="1"/>
  <c r="I866" i="1"/>
  <c r="I938" i="1"/>
  <c r="I1010" i="1"/>
  <c r="I1026" i="1"/>
  <c r="I1038" i="1"/>
  <c r="I1050" i="1"/>
  <c r="I1062" i="1"/>
  <c r="I1074" i="1"/>
  <c r="I1086" i="1"/>
  <c r="I1098" i="1"/>
  <c r="I1110" i="1"/>
  <c r="I1122" i="1"/>
  <c r="I1134" i="1"/>
  <c r="I1146" i="1"/>
  <c r="I1158" i="1"/>
  <c r="I1170" i="1"/>
  <c r="I1182" i="1"/>
  <c r="I1194" i="1"/>
  <c r="I1206" i="1"/>
  <c r="I1218" i="1"/>
  <c r="I1230" i="1"/>
  <c r="I1242" i="1"/>
  <c r="I1254" i="1"/>
  <c r="I1266" i="1"/>
  <c r="I1278" i="1"/>
  <c r="I1290" i="1"/>
  <c r="I1302" i="1"/>
  <c r="I1314" i="1"/>
  <c r="I1326" i="1"/>
  <c r="I1338" i="1"/>
  <c r="I1350" i="1"/>
  <c r="I1362" i="1"/>
  <c r="I1374" i="1"/>
  <c r="I1386" i="1"/>
  <c r="I1398" i="1"/>
  <c r="I1410" i="1"/>
  <c r="I1422" i="1"/>
  <c r="I1434" i="1"/>
  <c r="I1446" i="1"/>
  <c r="I1458" i="1"/>
  <c r="I1470" i="1"/>
  <c r="I1482" i="1"/>
  <c r="I1494" i="1"/>
  <c r="I1506" i="1"/>
  <c r="I1518" i="1"/>
  <c r="I1530" i="1"/>
  <c r="I1542" i="1"/>
  <c r="I1554" i="1"/>
  <c r="I1566" i="1"/>
  <c r="I1578" i="1"/>
  <c r="I1590" i="1"/>
  <c r="I1602" i="1"/>
  <c r="I1614" i="1"/>
  <c r="I1626" i="1"/>
  <c r="I1638" i="1"/>
  <c r="I1650" i="1"/>
  <c r="I1662" i="1"/>
  <c r="I1674" i="1"/>
  <c r="I1686" i="1"/>
  <c r="I1698" i="1"/>
  <c r="I1710" i="1"/>
  <c r="I1722" i="1"/>
  <c r="I1734" i="1"/>
  <c r="I1746" i="1"/>
  <c r="I1758" i="1"/>
  <c r="I1770" i="1"/>
  <c r="I1782" i="1"/>
  <c r="I1794" i="1"/>
  <c r="I1806" i="1"/>
  <c r="I1818" i="1"/>
  <c r="I1830" i="1"/>
  <c r="I1842" i="1"/>
  <c r="I1854" i="1"/>
  <c r="I1866" i="1"/>
  <c r="I64" i="1"/>
  <c r="I496" i="1"/>
  <c r="I928" i="1"/>
  <c r="I1073" i="1"/>
  <c r="I1145" i="1"/>
  <c r="I1217" i="1"/>
  <c r="I1289" i="1"/>
  <c r="I1361" i="1"/>
  <c r="I1433" i="1"/>
  <c r="I1505" i="1"/>
  <c r="I1577" i="1"/>
  <c r="I1649" i="1"/>
  <c r="I1721" i="1"/>
  <c r="I1793" i="1"/>
  <c r="I1855" i="1"/>
  <c r="I1876" i="1"/>
  <c r="I1888" i="1"/>
  <c r="I1900" i="1"/>
  <c r="I1912" i="1"/>
  <c r="I1924" i="1"/>
  <c r="I1936" i="1"/>
  <c r="I1948" i="1"/>
  <c r="I1960" i="1"/>
  <c r="I1972" i="1"/>
  <c r="I1984" i="1"/>
  <c r="I1996" i="1"/>
  <c r="I2008" i="1"/>
  <c r="I2020" i="1"/>
  <c r="I2032" i="1"/>
  <c r="I2044" i="1"/>
  <c r="I2056" i="1"/>
  <c r="I2068" i="1"/>
  <c r="I2080" i="1"/>
  <c r="I2092" i="1"/>
  <c r="I2104" i="1"/>
  <c r="I2116" i="1"/>
  <c r="I2128" i="1"/>
  <c r="I2140" i="1"/>
  <c r="I2152" i="1"/>
  <c r="I2164" i="1"/>
  <c r="I2176" i="1"/>
  <c r="I2188" i="1"/>
  <c r="I2200" i="1"/>
  <c r="I2212" i="1"/>
  <c r="I2224" i="1"/>
  <c r="I2236" i="1"/>
  <c r="I2248" i="1"/>
  <c r="I2260" i="1"/>
  <c r="I2272" i="1"/>
  <c r="I2284" i="1"/>
  <c r="I2296" i="1"/>
  <c r="I2308" i="1"/>
  <c r="I2320" i="1"/>
  <c r="I2332" i="1"/>
  <c r="I2344" i="1"/>
  <c r="I2356" i="1"/>
  <c r="I2368" i="1"/>
  <c r="I2380" i="1"/>
  <c r="I2392" i="1"/>
  <c r="I2404" i="1"/>
  <c r="I2416" i="1"/>
  <c r="I2428" i="1"/>
  <c r="I2440" i="1"/>
  <c r="I2452" i="1"/>
  <c r="I2464" i="1"/>
  <c r="I2476" i="1"/>
  <c r="I2488" i="1"/>
  <c r="I2500" i="1"/>
  <c r="I2512" i="1"/>
  <c r="I2524" i="1"/>
  <c r="I2536" i="1"/>
  <c r="I2548" i="1"/>
  <c r="I2560" i="1"/>
  <c r="I2572" i="1"/>
  <c r="I2584" i="1"/>
  <c r="I2596" i="1"/>
  <c r="I2608" i="1"/>
  <c r="I2620" i="1"/>
  <c r="I2632" i="1"/>
  <c r="I2644" i="1"/>
  <c r="I2656" i="1"/>
  <c r="I2668" i="1"/>
  <c r="I2680" i="1"/>
  <c r="I2692" i="1"/>
  <c r="I2704" i="1"/>
  <c r="I76" i="1"/>
  <c r="I508" i="1"/>
  <c r="I940" i="1"/>
  <c r="I1075" i="1"/>
  <c r="I1147" i="1"/>
  <c r="I1219" i="1"/>
  <c r="I1291" i="1"/>
  <c r="I1363" i="1"/>
  <c r="I1435" i="1"/>
  <c r="I1507" i="1"/>
  <c r="I1579" i="1"/>
  <c r="I1651" i="1"/>
  <c r="I1723" i="1"/>
  <c r="I1795" i="1"/>
  <c r="I1860" i="1"/>
  <c r="I1877" i="1"/>
  <c r="I1889" i="1"/>
  <c r="I1901" i="1"/>
  <c r="I1913" i="1"/>
  <c r="I1925" i="1"/>
  <c r="I1937" i="1"/>
  <c r="I1949" i="1"/>
  <c r="I1961" i="1"/>
  <c r="I1973" i="1"/>
  <c r="I1985" i="1"/>
  <c r="I1997" i="1"/>
  <c r="I2009" i="1"/>
  <c r="I2021" i="1"/>
  <c r="I2033" i="1"/>
  <c r="I2045" i="1"/>
  <c r="I2057" i="1"/>
  <c r="I2069" i="1"/>
  <c r="I2081" i="1"/>
  <c r="I2093" i="1"/>
  <c r="I2105" i="1"/>
  <c r="I2117" i="1"/>
  <c r="I2129" i="1"/>
  <c r="I2141" i="1"/>
  <c r="I2153" i="1"/>
  <c r="I2165" i="1"/>
  <c r="I2177" i="1"/>
  <c r="I2189" i="1"/>
  <c r="I2201" i="1"/>
  <c r="I2213" i="1"/>
  <c r="I2225" i="1"/>
  <c r="I2237" i="1"/>
  <c r="I2249" i="1"/>
  <c r="I2261" i="1"/>
  <c r="I2273" i="1"/>
  <c r="I2285" i="1"/>
  <c r="I2297" i="1"/>
  <c r="I2309" i="1"/>
  <c r="I2321" i="1"/>
  <c r="I2333" i="1"/>
  <c r="I2345" i="1"/>
  <c r="I2357" i="1"/>
  <c r="I2369" i="1"/>
  <c r="I2381" i="1"/>
  <c r="I2393" i="1"/>
  <c r="I2405" i="1"/>
  <c r="I2417" i="1"/>
  <c r="I2429" i="1"/>
  <c r="I2441" i="1"/>
  <c r="I2453" i="1"/>
  <c r="I2465" i="1"/>
  <c r="I2477" i="1"/>
  <c r="I2489" i="1"/>
  <c r="I2501" i="1"/>
  <c r="I2513" i="1"/>
  <c r="I2525" i="1"/>
  <c r="I2537" i="1"/>
  <c r="I2549" i="1"/>
  <c r="I2561" i="1"/>
  <c r="I2573" i="1"/>
  <c r="I2585" i="1"/>
  <c r="I2597" i="1"/>
  <c r="I2609" i="1"/>
  <c r="I2621" i="1"/>
  <c r="I2633" i="1"/>
  <c r="I2645" i="1"/>
  <c r="I2657" i="1"/>
  <c r="I2669" i="1"/>
  <c r="I2681" i="1"/>
  <c r="I2693" i="1"/>
  <c r="I2705" i="1"/>
  <c r="I136" i="1"/>
  <c r="I568" i="1"/>
  <c r="I1000" i="1"/>
  <c r="I1085" i="1"/>
  <c r="I1157" i="1"/>
  <c r="I1229" i="1"/>
  <c r="I1301" i="1"/>
  <c r="I1373" i="1"/>
  <c r="I1445" i="1"/>
  <c r="I1517" i="1"/>
  <c r="I1589" i="1"/>
  <c r="I1661" i="1"/>
  <c r="I1733" i="1"/>
  <c r="I1805" i="1"/>
  <c r="I1865" i="1"/>
  <c r="I1878" i="1"/>
  <c r="I1890" i="1"/>
  <c r="I1902" i="1"/>
  <c r="I1914" i="1"/>
  <c r="I1926" i="1"/>
  <c r="I1938" i="1"/>
  <c r="I1950" i="1"/>
  <c r="I1962" i="1"/>
  <c r="I1974" i="1"/>
  <c r="I1986" i="1"/>
  <c r="I1998" i="1"/>
  <c r="I2010" i="1"/>
  <c r="I2022" i="1"/>
  <c r="I2034" i="1"/>
  <c r="I2046" i="1"/>
  <c r="I2058" i="1"/>
  <c r="I2070" i="1"/>
  <c r="I2082" i="1"/>
  <c r="I2094" i="1"/>
  <c r="I2106" i="1"/>
  <c r="I2118" i="1"/>
  <c r="I2130" i="1"/>
  <c r="I2142" i="1"/>
  <c r="I2154" i="1"/>
  <c r="I2166" i="1"/>
  <c r="I2178" i="1"/>
  <c r="I2190" i="1"/>
  <c r="I2202" i="1"/>
  <c r="I2214" i="1"/>
  <c r="I2226" i="1"/>
  <c r="I2238" i="1"/>
  <c r="I2250" i="1"/>
  <c r="I2262" i="1"/>
  <c r="I2274" i="1"/>
  <c r="I2286" i="1"/>
  <c r="I2298" i="1"/>
  <c r="I2310" i="1"/>
  <c r="I2322" i="1"/>
  <c r="I2334" i="1"/>
  <c r="I2346" i="1"/>
  <c r="I2358" i="1"/>
  <c r="I2370" i="1"/>
  <c r="I2382" i="1"/>
  <c r="I2394" i="1"/>
  <c r="I2406" i="1"/>
  <c r="I2418" i="1"/>
  <c r="I2430" i="1"/>
  <c r="I2442" i="1"/>
  <c r="I2454" i="1"/>
  <c r="I2466" i="1"/>
  <c r="I2478" i="1"/>
  <c r="I2490" i="1"/>
  <c r="I2502" i="1"/>
  <c r="I2514" i="1"/>
  <c r="I2526" i="1"/>
  <c r="I2538" i="1"/>
  <c r="I2550" i="1"/>
  <c r="I2562" i="1"/>
  <c r="I2574" i="1"/>
  <c r="I2586" i="1"/>
  <c r="I2598" i="1"/>
  <c r="I2610" i="1"/>
  <c r="I2622" i="1"/>
  <c r="I2634" i="1"/>
  <c r="I2646" i="1"/>
  <c r="I2658" i="1"/>
  <c r="I2670" i="1"/>
  <c r="I2682" i="1"/>
  <c r="I148" i="1"/>
  <c r="I580" i="1"/>
  <c r="I1012" i="1"/>
  <c r="I1087" i="1"/>
  <c r="I1159" i="1"/>
  <c r="I1231" i="1"/>
  <c r="I1303" i="1"/>
  <c r="I1375" i="1"/>
  <c r="I1447" i="1"/>
  <c r="I1519" i="1"/>
  <c r="I1591" i="1"/>
  <c r="I1663" i="1"/>
  <c r="I1735" i="1"/>
  <c r="I1807" i="1"/>
  <c r="I1867" i="1"/>
  <c r="I1879" i="1"/>
  <c r="I1891" i="1"/>
  <c r="I1903" i="1"/>
  <c r="I1915" i="1"/>
  <c r="I1927" i="1"/>
  <c r="I1939" i="1"/>
  <c r="I1951" i="1"/>
  <c r="I1963" i="1"/>
  <c r="I1975" i="1"/>
  <c r="I1987" i="1"/>
  <c r="I1999" i="1"/>
  <c r="I2011" i="1"/>
  <c r="I2023" i="1"/>
  <c r="I2035" i="1"/>
  <c r="I2047" i="1"/>
  <c r="I2059" i="1"/>
  <c r="I2071" i="1"/>
  <c r="I2083" i="1"/>
  <c r="I2095" i="1"/>
  <c r="I2107" i="1"/>
  <c r="I2119" i="1"/>
  <c r="I2131" i="1"/>
  <c r="I2143" i="1"/>
  <c r="I2155" i="1"/>
  <c r="I2167" i="1"/>
  <c r="I2179" i="1"/>
  <c r="I2191" i="1"/>
  <c r="I2203" i="1"/>
  <c r="I2215" i="1"/>
  <c r="I2227" i="1"/>
  <c r="I2239" i="1"/>
  <c r="I2251" i="1"/>
  <c r="I2263" i="1"/>
  <c r="I2275" i="1"/>
  <c r="I2287" i="1"/>
  <c r="I2299" i="1"/>
  <c r="I2311" i="1"/>
  <c r="I2323" i="1"/>
  <c r="I2335" i="1"/>
  <c r="I2347" i="1"/>
  <c r="I2359" i="1"/>
  <c r="I2371" i="1"/>
  <c r="I2383" i="1"/>
  <c r="I2395" i="1"/>
  <c r="I2407" i="1"/>
  <c r="I2419" i="1"/>
  <c r="I2431" i="1"/>
  <c r="I2443" i="1"/>
  <c r="I2455" i="1"/>
  <c r="I2467" i="1"/>
  <c r="I2479" i="1"/>
  <c r="I2491" i="1"/>
  <c r="I2503" i="1"/>
  <c r="I2515" i="1"/>
  <c r="I2527" i="1"/>
  <c r="I2539" i="1"/>
  <c r="I2551" i="1"/>
  <c r="I2563" i="1"/>
  <c r="I2575" i="1"/>
  <c r="I2587" i="1"/>
  <c r="I2599" i="1"/>
  <c r="I2611" i="1"/>
  <c r="I2623" i="1"/>
  <c r="I2635" i="1"/>
  <c r="I2647" i="1"/>
  <c r="I2659" i="1"/>
  <c r="I2671" i="1"/>
  <c r="I2683" i="1"/>
  <c r="I208" i="1"/>
  <c r="I640" i="1"/>
  <c r="I1025" i="1"/>
  <c r="I1097" i="1"/>
  <c r="I1169" i="1"/>
  <c r="I1241" i="1"/>
  <c r="I1313" i="1"/>
  <c r="I1385" i="1"/>
  <c r="I1457" i="1"/>
  <c r="I1529" i="1"/>
  <c r="I1601" i="1"/>
  <c r="I1673" i="1"/>
  <c r="I1745" i="1"/>
  <c r="I1817" i="1"/>
  <c r="I1868" i="1"/>
  <c r="I1880" i="1"/>
  <c r="I1892" i="1"/>
  <c r="I1904" i="1"/>
  <c r="I1916" i="1"/>
  <c r="I1928" i="1"/>
  <c r="I1940" i="1"/>
  <c r="I1952" i="1"/>
  <c r="I1964" i="1"/>
  <c r="I1976" i="1"/>
  <c r="I1988" i="1"/>
  <c r="I2000" i="1"/>
  <c r="I2012" i="1"/>
  <c r="I2024" i="1"/>
  <c r="I2036" i="1"/>
  <c r="I2048" i="1"/>
  <c r="I2060" i="1"/>
  <c r="I2072" i="1"/>
  <c r="I2084" i="1"/>
  <c r="I2096" i="1"/>
  <c r="I2108" i="1"/>
  <c r="I2120" i="1"/>
  <c r="I2132" i="1"/>
  <c r="I2144" i="1"/>
  <c r="I2156" i="1"/>
  <c r="I2168" i="1"/>
  <c r="I2180" i="1"/>
  <c r="I2192" i="1"/>
  <c r="I2204" i="1"/>
  <c r="I2216" i="1"/>
  <c r="I2228" i="1"/>
  <c r="I2240" i="1"/>
  <c r="I2252" i="1"/>
  <c r="I2264" i="1"/>
  <c r="I2276" i="1"/>
  <c r="I2288" i="1"/>
  <c r="I2300" i="1"/>
  <c r="I2312" i="1"/>
  <c r="I2324" i="1"/>
  <c r="I2336" i="1"/>
  <c r="I2348" i="1"/>
  <c r="I2360" i="1"/>
  <c r="I2372" i="1"/>
  <c r="I2384" i="1"/>
  <c r="I2396" i="1"/>
  <c r="I2408" i="1"/>
  <c r="I2420" i="1"/>
  <c r="I2432" i="1"/>
  <c r="I2444" i="1"/>
  <c r="I2456" i="1"/>
  <c r="I2468" i="1"/>
  <c r="I2480" i="1"/>
  <c r="I2492" i="1"/>
  <c r="I2504" i="1"/>
  <c r="I2516" i="1"/>
  <c r="I2528" i="1"/>
  <c r="I2540" i="1"/>
  <c r="I2552" i="1"/>
  <c r="I2564" i="1"/>
  <c r="I2576" i="1"/>
  <c r="I2588" i="1"/>
  <c r="I2600" i="1"/>
  <c r="I2612" i="1"/>
  <c r="I2624" i="1"/>
  <c r="I2636" i="1"/>
  <c r="I2648" i="1"/>
  <c r="I220" i="1"/>
  <c r="I652" i="1"/>
  <c r="I1027" i="1"/>
  <c r="I1099" i="1"/>
  <c r="I1171" i="1"/>
  <c r="I1243" i="1"/>
  <c r="I1315" i="1"/>
  <c r="I1387" i="1"/>
  <c r="I1459" i="1"/>
  <c r="I1531" i="1"/>
  <c r="I1603" i="1"/>
  <c r="I1675" i="1"/>
  <c r="I1747" i="1"/>
  <c r="I1819" i="1"/>
  <c r="I1869" i="1"/>
  <c r="I1881" i="1"/>
  <c r="I1893" i="1"/>
  <c r="I1905" i="1"/>
  <c r="I1917" i="1"/>
  <c r="I1929" i="1"/>
  <c r="I1941" i="1"/>
  <c r="I1953" i="1"/>
  <c r="I1965" i="1"/>
  <c r="I1977" i="1"/>
  <c r="I1989" i="1"/>
  <c r="I2001" i="1"/>
  <c r="I2013" i="1"/>
  <c r="I2025" i="1"/>
  <c r="I2037" i="1"/>
  <c r="I2049" i="1"/>
  <c r="I2061" i="1"/>
  <c r="I2073" i="1"/>
  <c r="I2085" i="1"/>
  <c r="I2097" i="1"/>
  <c r="I2109" i="1"/>
  <c r="I2121" i="1"/>
  <c r="I2133" i="1"/>
  <c r="I2145" i="1"/>
  <c r="I2157" i="1"/>
  <c r="I2169" i="1"/>
  <c r="I2181" i="1"/>
  <c r="I2193" i="1"/>
  <c r="I2205" i="1"/>
  <c r="I2217" i="1"/>
  <c r="I2229" i="1"/>
  <c r="I2241" i="1"/>
  <c r="I2253" i="1"/>
  <c r="I2265" i="1"/>
  <c r="I2277" i="1"/>
  <c r="I2289" i="1"/>
  <c r="I2301" i="1"/>
  <c r="I2313" i="1"/>
  <c r="I2325" i="1"/>
  <c r="I2337" i="1"/>
  <c r="I2349" i="1"/>
  <c r="I2361" i="1"/>
  <c r="I2373" i="1"/>
  <c r="I2385" i="1"/>
  <c r="I2397" i="1"/>
  <c r="I2409" i="1"/>
  <c r="I2421" i="1"/>
  <c r="I2433" i="1"/>
  <c r="I2445" i="1"/>
  <c r="I2457" i="1"/>
  <c r="I2469" i="1"/>
  <c r="I2481" i="1"/>
  <c r="I2493" i="1"/>
  <c r="I2505" i="1"/>
  <c r="I2517" i="1"/>
  <c r="I2529" i="1"/>
  <c r="I2541" i="1"/>
  <c r="I2553" i="1"/>
  <c r="I2565" i="1"/>
  <c r="I2577" i="1"/>
  <c r="I2589" i="1"/>
  <c r="I2601" i="1"/>
  <c r="I2613" i="1"/>
  <c r="I2625" i="1"/>
  <c r="I2637" i="1"/>
  <c r="I2649" i="1"/>
  <c r="I2661" i="1"/>
  <c r="I2673" i="1"/>
  <c r="I2685" i="1"/>
  <c r="I2697" i="1"/>
  <c r="I2709" i="1"/>
  <c r="I280" i="1"/>
  <c r="I712" i="1"/>
  <c r="I1037" i="1"/>
  <c r="I1109" i="1"/>
  <c r="I1181" i="1"/>
  <c r="I1253" i="1"/>
  <c r="I1325" i="1"/>
  <c r="I1397" i="1"/>
  <c r="I1469" i="1"/>
  <c r="I1541" i="1"/>
  <c r="I1613" i="1"/>
  <c r="I1685" i="1"/>
  <c r="I1757" i="1"/>
  <c r="I1829" i="1"/>
  <c r="I1870" i="1"/>
  <c r="I1882" i="1"/>
  <c r="I1894" i="1"/>
  <c r="I1906" i="1"/>
  <c r="I1918" i="1"/>
  <c r="I1930" i="1"/>
  <c r="I1942" i="1"/>
  <c r="I1954" i="1"/>
  <c r="I1966" i="1"/>
  <c r="I1978" i="1"/>
  <c r="I1990" i="1"/>
  <c r="I2002" i="1"/>
  <c r="I2014" i="1"/>
  <c r="I2026" i="1"/>
  <c r="I2038" i="1"/>
  <c r="I2050" i="1"/>
  <c r="I2062" i="1"/>
  <c r="I2074" i="1"/>
  <c r="I2086" i="1"/>
  <c r="I2098" i="1"/>
  <c r="I2110" i="1"/>
  <c r="I2122" i="1"/>
  <c r="I2134" i="1"/>
  <c r="I2146" i="1"/>
  <c r="I2158" i="1"/>
  <c r="I2170" i="1"/>
  <c r="I2182" i="1"/>
  <c r="I2194" i="1"/>
  <c r="I2206" i="1"/>
  <c r="I2218" i="1"/>
  <c r="I2230" i="1"/>
  <c r="I2242" i="1"/>
  <c r="I2254" i="1"/>
  <c r="I2266" i="1"/>
  <c r="I2278" i="1"/>
  <c r="I2290" i="1"/>
  <c r="I2302" i="1"/>
  <c r="I2314" i="1"/>
  <c r="I2326" i="1"/>
  <c r="I2338" i="1"/>
  <c r="I2350" i="1"/>
  <c r="I2362" i="1"/>
  <c r="I2374" i="1"/>
  <c r="I2386" i="1"/>
  <c r="I2398" i="1"/>
  <c r="I2410" i="1"/>
  <c r="I2422" i="1"/>
  <c r="I2434" i="1"/>
  <c r="I2446" i="1"/>
  <c r="I2458" i="1"/>
  <c r="I2470" i="1"/>
  <c r="I2482" i="1"/>
  <c r="I2494" i="1"/>
  <c r="I2506" i="1"/>
  <c r="I2518" i="1"/>
  <c r="I2530" i="1"/>
  <c r="I2542" i="1"/>
  <c r="I2554" i="1"/>
  <c r="I2566" i="1"/>
  <c r="I2578" i="1"/>
  <c r="I2590" i="1"/>
  <c r="I2602" i="1"/>
  <c r="I2614" i="1"/>
  <c r="I2626" i="1"/>
  <c r="I2638" i="1"/>
  <c r="I2650" i="1"/>
  <c r="I2662" i="1"/>
  <c r="I2674" i="1"/>
  <c r="I2686" i="1"/>
  <c r="I2698" i="1"/>
  <c r="I2710" i="1"/>
  <c r="I292" i="1"/>
  <c r="I724" i="1"/>
  <c r="I1039" i="1"/>
  <c r="I1111" i="1"/>
  <c r="I1183" i="1"/>
  <c r="I1255" i="1"/>
  <c r="I1327" i="1"/>
  <c r="I1399" i="1"/>
  <c r="I1471" i="1"/>
  <c r="I1543" i="1"/>
  <c r="I1615" i="1"/>
  <c r="I1687" i="1"/>
  <c r="I1759" i="1"/>
  <c r="I1831" i="1"/>
  <c r="I1871" i="1"/>
  <c r="I1883" i="1"/>
  <c r="I1895" i="1"/>
  <c r="I1907" i="1"/>
  <c r="I1919" i="1"/>
  <c r="I1931" i="1"/>
  <c r="I1943" i="1"/>
  <c r="I1955" i="1"/>
  <c r="I1967" i="1"/>
  <c r="I1979" i="1"/>
  <c r="I1991" i="1"/>
  <c r="I2003" i="1"/>
  <c r="I2015" i="1"/>
  <c r="I2027" i="1"/>
  <c r="I2039" i="1"/>
  <c r="I2051" i="1"/>
  <c r="I2063" i="1"/>
  <c r="I2075" i="1"/>
  <c r="I2087" i="1"/>
  <c r="I2099" i="1"/>
  <c r="I2111" i="1"/>
  <c r="I2123" i="1"/>
  <c r="I2135" i="1"/>
  <c r="I2147" i="1"/>
  <c r="I2159" i="1"/>
  <c r="I2171" i="1"/>
  <c r="I2183" i="1"/>
  <c r="I2195" i="1"/>
  <c r="I2207" i="1"/>
  <c r="I2219" i="1"/>
  <c r="I2231" i="1"/>
  <c r="I2243" i="1"/>
  <c r="I2255" i="1"/>
  <c r="I2267" i="1"/>
  <c r="I2279" i="1"/>
  <c r="I2291" i="1"/>
  <c r="I2303" i="1"/>
  <c r="I2315" i="1"/>
  <c r="I2327" i="1"/>
  <c r="I2339" i="1"/>
  <c r="I2351" i="1"/>
  <c r="I2363" i="1"/>
  <c r="I2375" i="1"/>
  <c r="I2387" i="1"/>
  <c r="I2399" i="1"/>
  <c r="I2411" i="1"/>
  <c r="I2423" i="1"/>
  <c r="I2435" i="1"/>
  <c r="I2447" i="1"/>
  <c r="I2459" i="1"/>
  <c r="I2471" i="1"/>
  <c r="I2483" i="1"/>
  <c r="I2495" i="1"/>
  <c r="I2507" i="1"/>
  <c r="I2519" i="1"/>
  <c r="I2531" i="1"/>
  <c r="I2543" i="1"/>
  <c r="I2555" i="1"/>
  <c r="I2567" i="1"/>
  <c r="I2579" i="1"/>
  <c r="I2591" i="1"/>
  <c r="I2603" i="1"/>
  <c r="I2615" i="1"/>
  <c r="I2627" i="1"/>
  <c r="I2639" i="1"/>
  <c r="I2651" i="1"/>
  <c r="I2663" i="1"/>
  <c r="I2675" i="1"/>
  <c r="I2687" i="1"/>
  <c r="I2699" i="1"/>
  <c r="I2711" i="1"/>
  <c r="I352" i="1"/>
  <c r="I784" i="1"/>
  <c r="I1049" i="1"/>
  <c r="I1121" i="1"/>
  <c r="I1193" i="1"/>
  <c r="I1265" i="1"/>
  <c r="I1337" i="1"/>
  <c r="I1409" i="1"/>
  <c r="I1481" i="1"/>
  <c r="I1553" i="1"/>
  <c r="I1625" i="1"/>
  <c r="I1697" i="1"/>
  <c r="I1769" i="1"/>
  <c r="I1841" i="1"/>
  <c r="I1872" i="1"/>
  <c r="I1884" i="1"/>
  <c r="I1896" i="1"/>
  <c r="I1908" i="1"/>
  <c r="I1920" i="1"/>
  <c r="I1932" i="1"/>
  <c r="I1944" i="1"/>
  <c r="I1956" i="1"/>
  <c r="I1968" i="1"/>
  <c r="I1980" i="1"/>
  <c r="I1992" i="1"/>
  <c r="I2004" i="1"/>
  <c r="I2016" i="1"/>
  <c r="I2028" i="1"/>
  <c r="I2040" i="1"/>
  <c r="I2052" i="1"/>
  <c r="I2064" i="1"/>
  <c r="I2076" i="1"/>
  <c r="I2088" i="1"/>
  <c r="I2100" i="1"/>
  <c r="I2112" i="1"/>
  <c r="I2124" i="1"/>
  <c r="I2136" i="1"/>
  <c r="I2148" i="1"/>
  <c r="I2160" i="1"/>
  <c r="I2172" i="1"/>
  <c r="I2184" i="1"/>
  <c r="I2196" i="1"/>
  <c r="I2208" i="1"/>
  <c r="I2220" i="1"/>
  <c r="I2232" i="1"/>
  <c r="I2244" i="1"/>
  <c r="I2256" i="1"/>
  <c r="I2268" i="1"/>
  <c r="I2280" i="1"/>
  <c r="I2292" i="1"/>
  <c r="I2304" i="1"/>
  <c r="I2316" i="1"/>
  <c r="I2328" i="1"/>
  <c r="I2340" i="1"/>
  <c r="I2352" i="1"/>
  <c r="I2364" i="1"/>
  <c r="I2376" i="1"/>
  <c r="I2388" i="1"/>
  <c r="I2400" i="1"/>
  <c r="I2412" i="1"/>
  <c r="I2424" i="1"/>
  <c r="I2436" i="1"/>
  <c r="I2448" i="1"/>
  <c r="I2460" i="1"/>
  <c r="I2472" i="1"/>
  <c r="I2484" i="1"/>
  <c r="I2496" i="1"/>
  <c r="I2508" i="1"/>
  <c r="I2520" i="1"/>
  <c r="I2532" i="1"/>
  <c r="I2544" i="1"/>
  <c r="I2556" i="1"/>
  <c r="I2568" i="1"/>
  <c r="I2580" i="1"/>
  <c r="I2592" i="1"/>
  <c r="I2604" i="1"/>
  <c r="I2616" i="1"/>
  <c r="I2628" i="1"/>
  <c r="I2640" i="1"/>
  <c r="I2652" i="1"/>
  <c r="I2664" i="1"/>
  <c r="I2676" i="1"/>
  <c r="I2688" i="1"/>
  <c r="I364" i="1"/>
  <c r="I796" i="1"/>
  <c r="I1051" i="1"/>
  <c r="I1123" i="1"/>
  <c r="I1195" i="1"/>
  <c r="I1267" i="1"/>
  <c r="I1339" i="1"/>
  <c r="I1411" i="1"/>
  <c r="I1483" i="1"/>
  <c r="I1555" i="1"/>
  <c r="I1627" i="1"/>
  <c r="I1699" i="1"/>
  <c r="I1771" i="1"/>
  <c r="I1843" i="1"/>
  <c r="I1873" i="1"/>
  <c r="I1885" i="1"/>
  <c r="I1897" i="1"/>
  <c r="I1909" i="1"/>
  <c r="I1921" i="1"/>
  <c r="I1933" i="1"/>
  <c r="I1945" i="1"/>
  <c r="I1957" i="1"/>
  <c r="I1969" i="1"/>
  <c r="I424" i="1"/>
  <c r="I1349" i="1"/>
  <c r="I1781" i="1"/>
  <c r="I1922" i="1"/>
  <c r="I1983" i="1"/>
  <c r="I2031" i="1"/>
  <c r="I2079" i="1"/>
  <c r="I2127" i="1"/>
  <c r="I2175" i="1"/>
  <c r="I2223" i="1"/>
  <c r="I2271" i="1"/>
  <c r="I2319" i="1"/>
  <c r="I2367" i="1"/>
  <c r="I2415" i="1"/>
  <c r="I2463" i="1"/>
  <c r="I2511" i="1"/>
  <c r="I2559" i="1"/>
  <c r="I2607" i="1"/>
  <c r="I2655" i="1"/>
  <c r="I2691" i="1"/>
  <c r="I2713" i="1"/>
  <c r="I2725" i="1"/>
  <c r="I2737" i="1"/>
  <c r="I2749" i="1"/>
  <c r="I2761" i="1"/>
  <c r="I2773" i="1"/>
  <c r="I2785" i="1"/>
  <c r="I2797" i="1"/>
  <c r="I2809" i="1"/>
  <c r="I2821" i="1"/>
  <c r="I2833" i="1"/>
  <c r="I2845" i="1"/>
  <c r="I2857" i="1"/>
  <c r="I2869" i="1"/>
  <c r="I2881" i="1"/>
  <c r="I2893" i="1"/>
  <c r="I2905" i="1"/>
  <c r="I2917" i="1"/>
  <c r="I2929" i="1"/>
  <c r="I2941" i="1"/>
  <c r="I2953" i="1"/>
  <c r="I2965" i="1"/>
  <c r="I2977" i="1"/>
  <c r="I2989" i="1"/>
  <c r="I3001" i="1"/>
  <c r="I3013" i="1"/>
  <c r="I3025" i="1"/>
  <c r="I3037" i="1"/>
  <c r="I3049" i="1"/>
  <c r="I3061" i="1"/>
  <c r="I3073" i="1"/>
  <c r="I3085" i="1"/>
  <c r="I3097" i="1"/>
  <c r="I3109" i="1"/>
  <c r="I3121" i="1"/>
  <c r="I3133" i="1"/>
  <c r="I3145" i="1"/>
  <c r="I3157" i="1"/>
  <c r="I3169" i="1"/>
  <c r="I3181" i="1"/>
  <c r="I3193" i="1"/>
  <c r="I3205" i="1"/>
  <c r="I3217" i="1"/>
  <c r="I3229" i="1"/>
  <c r="I3241" i="1"/>
  <c r="I3253" i="1"/>
  <c r="I3265" i="1"/>
  <c r="I3277" i="1"/>
  <c r="I3289" i="1"/>
  <c r="I3301" i="1"/>
  <c r="I3313" i="1"/>
  <c r="I3325" i="1"/>
  <c r="I3337" i="1"/>
  <c r="I3349" i="1"/>
  <c r="I3361" i="1"/>
  <c r="I3373" i="1"/>
  <c r="I3385" i="1"/>
  <c r="I3397" i="1"/>
  <c r="I3409" i="1"/>
  <c r="I3421" i="1"/>
  <c r="I3433" i="1"/>
  <c r="I3445" i="1"/>
  <c r="I436" i="1"/>
  <c r="I1351" i="1"/>
  <c r="I1783" i="1"/>
  <c r="I1923" i="1"/>
  <c r="I1993" i="1"/>
  <c r="I2041" i="1"/>
  <c r="I2089" i="1"/>
  <c r="I2137" i="1"/>
  <c r="I2185" i="1"/>
  <c r="I2233" i="1"/>
  <c r="I2281" i="1"/>
  <c r="I2329" i="1"/>
  <c r="I2377" i="1"/>
  <c r="I2425" i="1"/>
  <c r="I2473" i="1"/>
  <c r="I2521" i="1"/>
  <c r="I2569" i="1"/>
  <c r="I2617" i="1"/>
  <c r="I2660" i="1"/>
  <c r="I2694" i="1"/>
  <c r="I2714" i="1"/>
  <c r="I2726" i="1"/>
  <c r="I2738" i="1"/>
  <c r="I2750" i="1"/>
  <c r="I2762" i="1"/>
  <c r="I2774" i="1"/>
  <c r="I2786" i="1"/>
  <c r="I2798" i="1"/>
  <c r="I2810" i="1"/>
  <c r="I2822" i="1"/>
  <c r="I2834" i="1"/>
  <c r="I2846" i="1"/>
  <c r="I2858" i="1"/>
  <c r="I2870" i="1"/>
  <c r="I2882" i="1"/>
  <c r="I2894" i="1"/>
  <c r="I2906" i="1"/>
  <c r="I2918" i="1"/>
  <c r="I2930" i="1"/>
  <c r="I2942" i="1"/>
  <c r="I2954" i="1"/>
  <c r="I2966" i="1"/>
  <c r="I2978" i="1"/>
  <c r="I2990" i="1"/>
  <c r="I3002" i="1"/>
  <c r="I3014" i="1"/>
  <c r="I3026" i="1"/>
  <c r="I3038" i="1"/>
  <c r="I3050" i="1"/>
  <c r="I3062" i="1"/>
  <c r="I3074" i="1"/>
  <c r="I3086" i="1"/>
  <c r="I3098" i="1"/>
  <c r="I3110" i="1"/>
  <c r="I3122" i="1"/>
  <c r="I3134" i="1"/>
  <c r="I3146" i="1"/>
  <c r="I3158" i="1"/>
  <c r="I3170" i="1"/>
  <c r="I3182" i="1"/>
  <c r="I3194" i="1"/>
  <c r="I3206" i="1"/>
  <c r="I3218" i="1"/>
  <c r="I3230" i="1"/>
  <c r="I3242" i="1"/>
  <c r="I3254" i="1"/>
  <c r="I3266" i="1"/>
  <c r="I3278" i="1"/>
  <c r="I3290" i="1"/>
  <c r="I3302" i="1"/>
  <c r="I3314" i="1"/>
  <c r="I3326" i="1"/>
  <c r="I3338" i="1"/>
  <c r="I3350" i="1"/>
  <c r="I3362" i="1"/>
  <c r="I3374" i="1"/>
  <c r="I3386" i="1"/>
  <c r="I3398" i="1"/>
  <c r="I3410" i="1"/>
  <c r="I3422" i="1"/>
  <c r="I3434" i="1"/>
  <c r="I3446" i="1"/>
  <c r="I3458" i="1"/>
  <c r="I3470" i="1"/>
  <c r="I3482" i="1"/>
  <c r="I856" i="1"/>
  <c r="I1421" i="1"/>
  <c r="I1848" i="1"/>
  <c r="I1934" i="1"/>
  <c r="I1994" i="1"/>
  <c r="I2042" i="1"/>
  <c r="I2090" i="1"/>
  <c r="I2138" i="1"/>
  <c r="I2186" i="1"/>
  <c r="I2234" i="1"/>
  <c r="I2282" i="1"/>
  <c r="I2330" i="1"/>
  <c r="I2378" i="1"/>
  <c r="I2426" i="1"/>
  <c r="I2474" i="1"/>
  <c r="I2522" i="1"/>
  <c r="I2570" i="1"/>
  <c r="I2618" i="1"/>
  <c r="I2665" i="1"/>
  <c r="I2695" i="1"/>
  <c r="I2715" i="1"/>
  <c r="I2727" i="1"/>
  <c r="I2739" i="1"/>
  <c r="I2751" i="1"/>
  <c r="I2763" i="1"/>
  <c r="I2775" i="1"/>
  <c r="I2787" i="1"/>
  <c r="I2799" i="1"/>
  <c r="I2811" i="1"/>
  <c r="I2823" i="1"/>
  <c r="I2835" i="1"/>
  <c r="I2847" i="1"/>
  <c r="I2859" i="1"/>
  <c r="I2871" i="1"/>
  <c r="I2883" i="1"/>
  <c r="I2895" i="1"/>
  <c r="I2907" i="1"/>
  <c r="I2919" i="1"/>
  <c r="I2931" i="1"/>
  <c r="I2943" i="1"/>
  <c r="I2955" i="1"/>
  <c r="I2967" i="1"/>
  <c r="I2979" i="1"/>
  <c r="I2991" i="1"/>
  <c r="I3003" i="1"/>
  <c r="I3015" i="1"/>
  <c r="I3027" i="1"/>
  <c r="I3039" i="1"/>
  <c r="I3051" i="1"/>
  <c r="I3063" i="1"/>
  <c r="I3075" i="1"/>
  <c r="I3087" i="1"/>
  <c r="I3099" i="1"/>
  <c r="I3111" i="1"/>
  <c r="I3123" i="1"/>
  <c r="I3135" i="1"/>
  <c r="I3147" i="1"/>
  <c r="I3159" i="1"/>
  <c r="I3171" i="1"/>
  <c r="I3183" i="1"/>
  <c r="I3195" i="1"/>
  <c r="I3207" i="1"/>
  <c r="I3219" i="1"/>
  <c r="I3231" i="1"/>
  <c r="I3243" i="1"/>
  <c r="I3255" i="1"/>
  <c r="I3267" i="1"/>
  <c r="I3279" i="1"/>
  <c r="I3291" i="1"/>
  <c r="I3303" i="1"/>
  <c r="I3315" i="1"/>
  <c r="I3327" i="1"/>
  <c r="I3339" i="1"/>
  <c r="I3351" i="1"/>
  <c r="I3363" i="1"/>
  <c r="I3375" i="1"/>
  <c r="I3387" i="1"/>
  <c r="I3399" i="1"/>
  <c r="I3411" i="1"/>
  <c r="I3423" i="1"/>
  <c r="I3435" i="1"/>
  <c r="I3447" i="1"/>
  <c r="I3459" i="1"/>
  <c r="I3471" i="1"/>
  <c r="I868" i="1"/>
  <c r="I1423" i="1"/>
  <c r="I1853" i="1"/>
  <c r="I1935" i="1"/>
  <c r="I1995" i="1"/>
  <c r="I2043" i="1"/>
  <c r="I2091" i="1"/>
  <c r="I2139" i="1"/>
  <c r="I2187" i="1"/>
  <c r="I2235" i="1"/>
  <c r="I2283" i="1"/>
  <c r="I2331" i="1"/>
  <c r="I2379" i="1"/>
  <c r="I2427" i="1"/>
  <c r="I2475" i="1"/>
  <c r="I2523" i="1"/>
  <c r="I2571" i="1"/>
  <c r="I2619" i="1"/>
  <c r="I2666" i="1"/>
  <c r="I2696" i="1"/>
  <c r="I2716" i="1"/>
  <c r="I2728" i="1"/>
  <c r="I2740" i="1"/>
  <c r="I2752" i="1"/>
  <c r="I2764" i="1"/>
  <c r="I2776" i="1"/>
  <c r="I2788" i="1"/>
  <c r="I2800" i="1"/>
  <c r="I2812" i="1"/>
  <c r="I2824" i="1"/>
  <c r="I2836" i="1"/>
  <c r="I2848" i="1"/>
  <c r="I2860" i="1"/>
  <c r="I2872" i="1"/>
  <c r="I2884" i="1"/>
  <c r="I2896" i="1"/>
  <c r="I2908" i="1"/>
  <c r="I2920" i="1"/>
  <c r="I2932" i="1"/>
  <c r="I2944" i="1"/>
  <c r="I2956" i="1"/>
  <c r="I2968" i="1"/>
  <c r="I2980" i="1"/>
  <c r="I2992" i="1"/>
  <c r="I3004" i="1"/>
  <c r="I3016" i="1"/>
  <c r="I3028" i="1"/>
  <c r="I3040" i="1"/>
  <c r="I3052" i="1"/>
  <c r="I3064" i="1"/>
  <c r="I3076" i="1"/>
  <c r="I3088" i="1"/>
  <c r="I3100" i="1"/>
  <c r="I3112" i="1"/>
  <c r="I3124" i="1"/>
  <c r="I3136" i="1"/>
  <c r="I3148" i="1"/>
  <c r="I3160" i="1"/>
  <c r="I3172" i="1"/>
  <c r="I3184" i="1"/>
  <c r="I3196" i="1"/>
  <c r="I3208" i="1"/>
  <c r="I3220" i="1"/>
  <c r="I3232" i="1"/>
  <c r="I3244" i="1"/>
  <c r="I3256" i="1"/>
  <c r="I3268" i="1"/>
  <c r="I3280" i="1"/>
  <c r="I3292" i="1"/>
  <c r="I3304" i="1"/>
  <c r="I3316" i="1"/>
  <c r="I3328" i="1"/>
  <c r="I3340" i="1"/>
  <c r="I3352" i="1"/>
  <c r="I3364" i="1"/>
  <c r="I3376" i="1"/>
  <c r="I3388" i="1"/>
  <c r="I3400" i="1"/>
  <c r="I3412" i="1"/>
  <c r="I3424" i="1"/>
  <c r="I3436" i="1"/>
  <c r="I3448" i="1"/>
  <c r="I3460" i="1"/>
  <c r="I3472" i="1"/>
  <c r="I3484" i="1"/>
  <c r="I1061" i="1"/>
  <c r="I1493" i="1"/>
  <c r="I1874" i="1"/>
  <c r="I1946" i="1"/>
  <c r="I2005" i="1"/>
  <c r="I2053" i="1"/>
  <c r="I2101" i="1"/>
  <c r="I2149" i="1"/>
  <c r="I2197" i="1"/>
  <c r="I2245" i="1"/>
  <c r="I2293" i="1"/>
  <c r="I2341" i="1"/>
  <c r="I2389" i="1"/>
  <c r="I2437" i="1"/>
  <c r="I2485" i="1"/>
  <c r="I2533" i="1"/>
  <c r="I2581" i="1"/>
  <c r="I2629" i="1"/>
  <c r="I2667" i="1"/>
  <c r="I2700" i="1"/>
  <c r="I2717" i="1"/>
  <c r="I2729" i="1"/>
  <c r="I2741" i="1"/>
  <c r="I2753" i="1"/>
  <c r="I2765" i="1"/>
  <c r="I2777" i="1"/>
  <c r="I2789" i="1"/>
  <c r="I2801" i="1"/>
  <c r="I2813" i="1"/>
  <c r="I2825" i="1"/>
  <c r="I2837" i="1"/>
  <c r="I2849" i="1"/>
  <c r="I2861" i="1"/>
  <c r="I2873" i="1"/>
  <c r="I2885" i="1"/>
  <c r="I2897" i="1"/>
  <c r="I2909" i="1"/>
  <c r="I2921" i="1"/>
  <c r="I2933" i="1"/>
  <c r="I2945" i="1"/>
  <c r="I2957" i="1"/>
  <c r="I2969" i="1"/>
  <c r="I2981" i="1"/>
  <c r="I2993" i="1"/>
  <c r="I3005" i="1"/>
  <c r="I3017" i="1"/>
  <c r="I3029" i="1"/>
  <c r="I3041" i="1"/>
  <c r="I3053" i="1"/>
  <c r="I3065" i="1"/>
  <c r="I3077" i="1"/>
  <c r="I3089" i="1"/>
  <c r="I3101" i="1"/>
  <c r="I3113" i="1"/>
  <c r="I3125" i="1"/>
  <c r="I3137" i="1"/>
  <c r="I3149" i="1"/>
  <c r="I3161" i="1"/>
  <c r="I3173" i="1"/>
  <c r="I3185" i="1"/>
  <c r="I3197" i="1"/>
  <c r="I3209" i="1"/>
  <c r="I3221" i="1"/>
  <c r="I3233" i="1"/>
  <c r="I3245" i="1"/>
  <c r="I3257" i="1"/>
  <c r="I3269" i="1"/>
  <c r="I3281" i="1"/>
  <c r="I3293" i="1"/>
  <c r="I3305" i="1"/>
  <c r="I3317" i="1"/>
  <c r="I3329" i="1"/>
  <c r="I3341" i="1"/>
  <c r="I3353" i="1"/>
  <c r="I3365" i="1"/>
  <c r="I3377" i="1"/>
  <c r="I3389" i="1"/>
  <c r="I3401" i="1"/>
  <c r="I3413" i="1"/>
  <c r="I3425" i="1"/>
  <c r="I3437" i="1"/>
  <c r="I3449" i="1"/>
  <c r="I3461" i="1"/>
  <c r="I3473" i="1"/>
  <c r="I1063" i="1"/>
  <c r="I1495" i="1"/>
  <c r="I1875" i="1"/>
  <c r="I1947" i="1"/>
  <c r="I2006" i="1"/>
  <c r="I2054" i="1"/>
  <c r="I2102" i="1"/>
  <c r="I2150" i="1"/>
  <c r="I2198" i="1"/>
  <c r="I2246" i="1"/>
  <c r="I2294" i="1"/>
  <c r="I2342" i="1"/>
  <c r="I2390" i="1"/>
  <c r="I2438" i="1"/>
  <c r="I2486" i="1"/>
  <c r="I2534" i="1"/>
  <c r="I2582" i="1"/>
  <c r="I2630" i="1"/>
  <c r="I2672" i="1"/>
  <c r="I2701" i="1"/>
  <c r="I2718" i="1"/>
  <c r="I2730" i="1"/>
  <c r="I2742" i="1"/>
  <c r="I2754" i="1"/>
  <c r="I2766" i="1"/>
  <c r="I2778" i="1"/>
  <c r="I2790" i="1"/>
  <c r="I2802" i="1"/>
  <c r="I2814" i="1"/>
  <c r="I2826" i="1"/>
  <c r="I2838" i="1"/>
  <c r="I2850" i="1"/>
  <c r="I2862" i="1"/>
  <c r="I2874" i="1"/>
  <c r="I2886" i="1"/>
  <c r="I2898" i="1"/>
  <c r="I2910" i="1"/>
  <c r="I2922" i="1"/>
  <c r="I2934" i="1"/>
  <c r="I2946" i="1"/>
  <c r="I2958" i="1"/>
  <c r="I2970" i="1"/>
  <c r="I2982" i="1"/>
  <c r="I2994" i="1"/>
  <c r="I3006" i="1"/>
  <c r="I3018" i="1"/>
  <c r="I3030" i="1"/>
  <c r="I3042" i="1"/>
  <c r="I3054" i="1"/>
  <c r="I3066" i="1"/>
  <c r="I3078" i="1"/>
  <c r="I3090" i="1"/>
  <c r="I3102" i="1"/>
  <c r="I3114" i="1"/>
  <c r="I3126" i="1"/>
  <c r="I3138" i="1"/>
  <c r="I3150" i="1"/>
  <c r="I3162" i="1"/>
  <c r="I3174" i="1"/>
  <c r="I3186" i="1"/>
  <c r="I3198" i="1"/>
  <c r="I3210" i="1"/>
  <c r="I3222" i="1"/>
  <c r="I3234" i="1"/>
  <c r="I3246" i="1"/>
  <c r="I3258" i="1"/>
  <c r="I3270" i="1"/>
  <c r="I3282" i="1"/>
  <c r="I3294" i="1"/>
  <c r="I3306" i="1"/>
  <c r="I3318" i="1"/>
  <c r="I3330" i="1"/>
  <c r="I3342" i="1"/>
  <c r="I3354" i="1"/>
  <c r="I3366" i="1"/>
  <c r="I3378" i="1"/>
  <c r="I3390" i="1"/>
  <c r="I3402" i="1"/>
  <c r="I3414" i="1"/>
  <c r="I3426" i="1"/>
  <c r="I3438" i="1"/>
  <c r="I3450" i="1"/>
  <c r="I3462" i="1"/>
  <c r="I3474" i="1"/>
  <c r="I3486" i="1"/>
  <c r="I1133" i="1"/>
  <c r="I1565" i="1"/>
  <c r="I1886" i="1"/>
  <c r="I1958" i="1"/>
  <c r="I2007" i="1"/>
  <c r="I2055" i="1"/>
  <c r="I2103" i="1"/>
  <c r="I2151" i="1"/>
  <c r="I2199" i="1"/>
  <c r="I2247" i="1"/>
  <c r="I2295" i="1"/>
  <c r="I2343" i="1"/>
  <c r="I2391" i="1"/>
  <c r="I2439" i="1"/>
  <c r="I2487" i="1"/>
  <c r="I2535" i="1"/>
  <c r="I2583" i="1"/>
  <c r="I2631" i="1"/>
  <c r="I2677" i="1"/>
  <c r="I2702" i="1"/>
  <c r="I2719" i="1"/>
  <c r="I2731" i="1"/>
  <c r="I2743" i="1"/>
  <c r="I2755" i="1"/>
  <c r="I2767" i="1"/>
  <c r="I2779" i="1"/>
  <c r="I2791" i="1"/>
  <c r="I2803" i="1"/>
  <c r="I2815" i="1"/>
  <c r="I2827" i="1"/>
  <c r="I2839" i="1"/>
  <c r="I2851" i="1"/>
  <c r="I2863" i="1"/>
  <c r="I2875" i="1"/>
  <c r="I2887" i="1"/>
  <c r="I2899" i="1"/>
  <c r="I2911" i="1"/>
  <c r="I2923" i="1"/>
  <c r="I2935" i="1"/>
  <c r="I2947" i="1"/>
  <c r="I2959" i="1"/>
  <c r="I2971" i="1"/>
  <c r="I2983" i="1"/>
  <c r="I2995" i="1"/>
  <c r="I3007" i="1"/>
  <c r="I3019" i="1"/>
  <c r="I3031" i="1"/>
  <c r="I3043" i="1"/>
  <c r="I3055" i="1"/>
  <c r="I3067" i="1"/>
  <c r="I3079" i="1"/>
  <c r="I3091" i="1"/>
  <c r="I3103" i="1"/>
  <c r="I3115" i="1"/>
  <c r="I3127" i="1"/>
  <c r="I3139" i="1"/>
  <c r="I3151" i="1"/>
  <c r="I3163" i="1"/>
  <c r="I3175" i="1"/>
  <c r="I3187" i="1"/>
  <c r="I3199" i="1"/>
  <c r="I3211" i="1"/>
  <c r="I3223" i="1"/>
  <c r="I3235" i="1"/>
  <c r="I3247" i="1"/>
  <c r="I3259" i="1"/>
  <c r="I3271" i="1"/>
  <c r="I3283" i="1"/>
  <c r="I3295" i="1"/>
  <c r="I3307" i="1"/>
  <c r="I3319" i="1"/>
  <c r="I3331" i="1"/>
  <c r="I3343" i="1"/>
  <c r="I3355" i="1"/>
  <c r="I3367" i="1"/>
  <c r="I3379" i="1"/>
  <c r="I3391" i="1"/>
  <c r="I3403" i="1"/>
  <c r="I3415" i="1"/>
  <c r="I3427" i="1"/>
  <c r="I3439" i="1"/>
  <c r="I3451" i="1"/>
  <c r="I3463" i="1"/>
  <c r="I3475" i="1"/>
  <c r="I3487" i="1"/>
  <c r="I1135" i="1"/>
  <c r="I1567" i="1"/>
  <c r="I1887" i="1"/>
  <c r="I1959" i="1"/>
  <c r="I2017" i="1"/>
  <c r="I2065" i="1"/>
  <c r="I2113" i="1"/>
  <c r="I2161" i="1"/>
  <c r="I2209" i="1"/>
  <c r="I2257" i="1"/>
  <c r="I2305" i="1"/>
  <c r="I2353" i="1"/>
  <c r="I2401" i="1"/>
  <c r="I2449" i="1"/>
  <c r="I2497" i="1"/>
  <c r="I2545" i="1"/>
  <c r="I2593" i="1"/>
  <c r="I2641" i="1"/>
  <c r="I2678" i="1"/>
  <c r="I2703" i="1"/>
  <c r="I2720" i="1"/>
  <c r="I2732" i="1"/>
  <c r="I2744" i="1"/>
  <c r="I2756" i="1"/>
  <c r="I2768" i="1"/>
  <c r="I2780" i="1"/>
  <c r="I2792" i="1"/>
  <c r="I2804" i="1"/>
  <c r="I2816" i="1"/>
  <c r="I2828" i="1"/>
  <c r="I2840" i="1"/>
  <c r="I2852" i="1"/>
  <c r="I2864" i="1"/>
  <c r="I2876" i="1"/>
  <c r="I2888" i="1"/>
  <c r="I2900" i="1"/>
  <c r="I2912" i="1"/>
  <c r="I2924" i="1"/>
  <c r="I2936" i="1"/>
  <c r="I2948" i="1"/>
  <c r="I2960" i="1"/>
  <c r="I2972" i="1"/>
  <c r="I2984" i="1"/>
  <c r="I2996" i="1"/>
  <c r="I3008" i="1"/>
  <c r="I3020" i="1"/>
  <c r="I3032" i="1"/>
  <c r="I3044" i="1"/>
  <c r="I3056" i="1"/>
  <c r="I3068" i="1"/>
  <c r="I3080" i="1"/>
  <c r="I3092" i="1"/>
  <c r="I3104" i="1"/>
  <c r="I3116" i="1"/>
  <c r="I3128" i="1"/>
  <c r="I3140" i="1"/>
  <c r="I3152" i="1"/>
  <c r="I3164" i="1"/>
  <c r="I3176" i="1"/>
  <c r="I3188" i="1"/>
  <c r="I3200" i="1"/>
  <c r="I3212" i="1"/>
  <c r="I3224" i="1"/>
  <c r="I3236" i="1"/>
  <c r="I3248" i="1"/>
  <c r="I3260" i="1"/>
  <c r="I3272" i="1"/>
  <c r="I3284" i="1"/>
  <c r="I3296" i="1"/>
  <c r="I3308" i="1"/>
  <c r="I3320" i="1"/>
  <c r="I3332" i="1"/>
  <c r="I3344" i="1"/>
  <c r="I3356" i="1"/>
  <c r="I3368" i="1"/>
  <c r="I3380" i="1"/>
  <c r="I3392" i="1"/>
  <c r="I3404" i="1"/>
  <c r="I3416" i="1"/>
  <c r="I1205" i="1"/>
  <c r="I1637" i="1"/>
  <c r="I1898" i="1"/>
  <c r="I1970" i="1"/>
  <c r="I2018" i="1"/>
  <c r="I2066" i="1"/>
  <c r="I2114" i="1"/>
  <c r="I2162" i="1"/>
  <c r="I2210" i="1"/>
  <c r="I2258" i="1"/>
  <c r="I2306" i="1"/>
  <c r="I2354" i="1"/>
  <c r="I2402" i="1"/>
  <c r="I2450" i="1"/>
  <c r="I2498" i="1"/>
  <c r="I2546" i="1"/>
  <c r="I2594" i="1"/>
  <c r="I2642" i="1"/>
  <c r="I2679" i="1"/>
  <c r="I2706" i="1"/>
  <c r="I2721" i="1"/>
  <c r="I2733" i="1"/>
  <c r="I2745" i="1"/>
  <c r="I2757" i="1"/>
  <c r="I2769" i="1"/>
  <c r="I2781" i="1"/>
  <c r="I2793" i="1"/>
  <c r="I2805" i="1"/>
  <c r="I2817" i="1"/>
  <c r="I2829" i="1"/>
  <c r="I2841" i="1"/>
  <c r="I2853" i="1"/>
  <c r="I2865" i="1"/>
  <c r="I2877" i="1"/>
  <c r="I2889" i="1"/>
  <c r="I2901" i="1"/>
  <c r="I2913" i="1"/>
  <c r="I2925" i="1"/>
  <c r="I2937" i="1"/>
  <c r="I2949" i="1"/>
  <c r="I2961" i="1"/>
  <c r="I2973" i="1"/>
  <c r="I2985" i="1"/>
  <c r="I2997" i="1"/>
  <c r="I3009" i="1"/>
  <c r="I3021" i="1"/>
  <c r="I3033" i="1"/>
  <c r="I3045" i="1"/>
  <c r="I3057" i="1"/>
  <c r="I3069" i="1"/>
  <c r="I3081" i="1"/>
  <c r="I3093" i="1"/>
  <c r="I3105" i="1"/>
  <c r="I3117" i="1"/>
  <c r="I3129" i="1"/>
  <c r="I3141" i="1"/>
  <c r="I3153" i="1"/>
  <c r="I3165" i="1"/>
  <c r="I3177" i="1"/>
  <c r="I3189" i="1"/>
  <c r="I3201" i="1"/>
  <c r="I3213" i="1"/>
  <c r="I3225" i="1"/>
  <c r="I3237" i="1"/>
  <c r="I3249" i="1"/>
  <c r="I3261" i="1"/>
  <c r="I3273" i="1"/>
  <c r="I3285" i="1"/>
  <c r="I3297" i="1"/>
  <c r="I3309" i="1"/>
  <c r="I3321" i="1"/>
  <c r="I3333" i="1"/>
  <c r="I3345" i="1"/>
  <c r="I3357" i="1"/>
  <c r="I3369" i="1"/>
  <c r="I3381" i="1"/>
  <c r="I3393" i="1"/>
  <c r="I3405" i="1"/>
  <c r="I3417" i="1"/>
  <c r="I3429" i="1"/>
  <c r="I3441" i="1"/>
  <c r="I3453" i="1"/>
  <c r="I3465" i="1"/>
  <c r="I3477" i="1"/>
  <c r="I3489" i="1"/>
  <c r="I1207" i="1"/>
  <c r="I1639" i="1"/>
  <c r="I1899" i="1"/>
  <c r="I1971" i="1"/>
  <c r="I2019" i="1"/>
  <c r="I2067" i="1"/>
  <c r="I2115" i="1"/>
  <c r="I2163" i="1"/>
  <c r="I2211" i="1"/>
  <c r="I2259" i="1"/>
  <c r="I2307" i="1"/>
  <c r="I2355" i="1"/>
  <c r="I2403" i="1"/>
  <c r="I2451" i="1"/>
  <c r="I2499" i="1"/>
  <c r="I2547" i="1"/>
  <c r="I2595" i="1"/>
  <c r="I2643" i="1"/>
  <c r="I2684" i="1"/>
  <c r="I1277" i="1"/>
  <c r="I1709" i="1"/>
  <c r="I1910" i="1"/>
  <c r="I1981" i="1"/>
  <c r="I2029" i="1"/>
  <c r="I2077" i="1"/>
  <c r="I2125" i="1"/>
  <c r="I2173" i="1"/>
  <c r="I2221" i="1"/>
  <c r="I2269" i="1"/>
  <c r="I2317" i="1"/>
  <c r="I2365" i="1"/>
  <c r="I2413" i="1"/>
  <c r="I2461" i="1"/>
  <c r="I2509" i="1"/>
  <c r="I2557" i="1"/>
  <c r="I2605" i="1"/>
  <c r="I2653" i="1"/>
  <c r="I2689" i="1"/>
  <c r="I2708" i="1"/>
  <c r="I2723" i="1"/>
  <c r="I2735" i="1"/>
  <c r="I2747" i="1"/>
  <c r="I2759" i="1"/>
  <c r="I2771" i="1"/>
  <c r="I2783" i="1"/>
  <c r="I2795" i="1"/>
  <c r="I2807" i="1"/>
  <c r="I2819" i="1"/>
  <c r="I2831" i="1"/>
  <c r="I2843" i="1"/>
  <c r="I2855" i="1"/>
  <c r="I2867" i="1"/>
  <c r="I2879" i="1"/>
  <c r="I2891" i="1"/>
  <c r="I2903" i="1"/>
  <c r="I2915" i="1"/>
  <c r="I2927" i="1"/>
  <c r="I2939" i="1"/>
  <c r="I2951" i="1"/>
  <c r="I2963" i="1"/>
  <c r="I2975" i="1"/>
  <c r="I2987" i="1"/>
  <c r="I2999" i="1"/>
  <c r="I3011" i="1"/>
  <c r="I3023" i="1"/>
  <c r="I3035" i="1"/>
  <c r="I3047" i="1"/>
  <c r="I3059" i="1"/>
  <c r="I3071" i="1"/>
  <c r="I3083" i="1"/>
  <c r="I3095" i="1"/>
  <c r="I3107" i="1"/>
  <c r="I3119" i="1"/>
  <c r="I3131" i="1"/>
  <c r="I3143" i="1"/>
  <c r="I3155" i="1"/>
  <c r="I3167" i="1"/>
  <c r="I3179" i="1"/>
  <c r="I3191" i="1"/>
  <c r="I3203" i="1"/>
  <c r="I3215" i="1"/>
  <c r="I3227" i="1"/>
  <c r="I3239" i="1"/>
  <c r="I3251" i="1"/>
  <c r="I3263" i="1"/>
  <c r="I3275" i="1"/>
  <c r="I3287" i="1"/>
  <c r="I3299" i="1"/>
  <c r="I3311" i="1"/>
  <c r="I3323" i="1"/>
  <c r="I3335" i="1"/>
  <c r="I3347" i="1"/>
  <c r="I3359" i="1"/>
  <c r="I3371" i="1"/>
  <c r="I3383" i="1"/>
  <c r="I3395" i="1"/>
  <c r="I3407" i="1"/>
  <c r="I3419" i="1"/>
  <c r="I3431" i="1"/>
  <c r="I3443" i="1"/>
  <c r="I3455" i="1"/>
  <c r="I3467" i="1"/>
  <c r="I3479" i="1"/>
  <c r="I3491" i="1"/>
  <c r="I1279" i="1"/>
  <c r="I2414" i="1"/>
  <c r="I2736" i="1"/>
  <c r="I2808" i="1"/>
  <c r="I2880" i="1"/>
  <c r="I2952" i="1"/>
  <c r="I3024" i="1"/>
  <c r="I3096" i="1"/>
  <c r="I3168" i="1"/>
  <c r="I3240" i="1"/>
  <c r="I3312" i="1"/>
  <c r="I3384" i="1"/>
  <c r="I3444" i="1"/>
  <c r="I3481" i="1"/>
  <c r="I3499" i="1"/>
  <c r="I3511" i="1"/>
  <c r="I3523" i="1"/>
  <c r="I3535" i="1"/>
  <c r="I3547" i="1"/>
  <c r="I3559" i="1"/>
  <c r="I3571" i="1"/>
  <c r="I3583" i="1"/>
  <c r="I3595" i="1"/>
  <c r="I3607" i="1"/>
  <c r="I3619" i="1"/>
  <c r="I3631" i="1"/>
  <c r="I3643" i="1"/>
  <c r="I3655" i="1"/>
  <c r="I3667" i="1"/>
  <c r="I3679" i="1"/>
  <c r="I3691" i="1"/>
  <c r="I3703" i="1"/>
  <c r="I3715" i="1"/>
  <c r="I3727" i="1"/>
  <c r="I3739" i="1"/>
  <c r="I3751" i="1"/>
  <c r="I3763" i="1"/>
  <c r="I3775" i="1"/>
  <c r="I3787" i="1"/>
  <c r="I3799" i="1"/>
  <c r="I3811" i="1"/>
  <c r="I3823" i="1"/>
  <c r="I3835" i="1"/>
  <c r="I3847" i="1"/>
  <c r="I3859" i="1"/>
  <c r="I3871" i="1"/>
  <c r="I3883" i="1"/>
  <c r="I3895" i="1"/>
  <c r="I3907" i="1"/>
  <c r="I3919" i="1"/>
  <c r="I3931" i="1"/>
  <c r="I3943" i="1"/>
  <c r="I3955" i="1"/>
  <c r="I3967" i="1"/>
  <c r="I3979" i="1"/>
  <c r="I3991" i="1"/>
  <c r="I4003" i="1"/>
  <c r="I4015" i="1"/>
  <c r="I4027" i="1"/>
  <c r="I4039" i="1"/>
  <c r="I4051" i="1"/>
  <c r="I4063" i="1"/>
  <c r="I4075" i="1"/>
  <c r="I4087" i="1"/>
  <c r="I4099" i="1"/>
  <c r="I4111" i="1"/>
  <c r="I4123" i="1"/>
  <c r="I4135" i="1"/>
  <c r="I4147" i="1"/>
  <c r="I4159" i="1"/>
  <c r="I4171" i="1"/>
  <c r="I4183" i="1"/>
  <c r="I4195" i="1"/>
  <c r="I4207" i="1"/>
  <c r="I4219" i="1"/>
  <c r="I4231" i="1"/>
  <c r="I4243" i="1"/>
  <c r="I4255" i="1"/>
  <c r="I4267" i="1"/>
  <c r="I1711" i="1"/>
  <c r="I2462" i="1"/>
  <c r="I2746" i="1"/>
  <c r="I2818" i="1"/>
  <c r="I2890" i="1"/>
  <c r="I2962" i="1"/>
  <c r="I3034" i="1"/>
  <c r="I3106" i="1"/>
  <c r="I3178" i="1"/>
  <c r="I3250" i="1"/>
  <c r="I3322" i="1"/>
  <c r="I3394" i="1"/>
  <c r="I3452" i="1"/>
  <c r="I3483" i="1"/>
  <c r="I3500" i="1"/>
  <c r="I3512" i="1"/>
  <c r="I3524" i="1"/>
  <c r="I3536" i="1"/>
  <c r="I3548" i="1"/>
  <c r="I3560" i="1"/>
  <c r="I3572" i="1"/>
  <c r="I3584" i="1"/>
  <c r="I3596" i="1"/>
  <c r="I3608" i="1"/>
  <c r="I3620" i="1"/>
  <c r="I3632" i="1"/>
  <c r="I3644" i="1"/>
  <c r="I3656" i="1"/>
  <c r="I3668" i="1"/>
  <c r="I3680" i="1"/>
  <c r="I3692" i="1"/>
  <c r="I3704" i="1"/>
  <c r="I3716" i="1"/>
  <c r="I3728" i="1"/>
  <c r="I3740" i="1"/>
  <c r="I3752" i="1"/>
  <c r="I3764" i="1"/>
  <c r="I3776" i="1"/>
  <c r="I3788" i="1"/>
  <c r="I3800" i="1"/>
  <c r="I3812" i="1"/>
  <c r="I3824" i="1"/>
  <c r="I3836" i="1"/>
  <c r="I3848" i="1"/>
  <c r="I3860" i="1"/>
  <c r="I3872" i="1"/>
  <c r="I3884" i="1"/>
  <c r="I3896" i="1"/>
  <c r="I3908" i="1"/>
  <c r="I3920" i="1"/>
  <c r="I3932" i="1"/>
  <c r="I3944" i="1"/>
  <c r="I3956" i="1"/>
  <c r="I3968" i="1"/>
  <c r="I3980" i="1"/>
  <c r="I3992" i="1"/>
  <c r="I4004" i="1"/>
  <c r="I4016" i="1"/>
  <c r="I4028" i="1"/>
  <c r="I4040" i="1"/>
  <c r="I4052" i="1"/>
  <c r="I4064" i="1"/>
  <c r="I4076" i="1"/>
  <c r="I4088" i="1"/>
  <c r="I4100" i="1"/>
  <c r="I4112" i="1"/>
  <c r="I4124" i="1"/>
  <c r="I4136" i="1"/>
  <c r="I4148" i="1"/>
  <c r="I4160" i="1"/>
  <c r="I4172" i="1"/>
  <c r="I4184" i="1"/>
  <c r="I4196" i="1"/>
  <c r="I4208" i="1"/>
  <c r="I4220" i="1"/>
  <c r="I4232" i="1"/>
  <c r="I4244" i="1"/>
  <c r="I4256" i="1"/>
  <c r="I4268" i="1"/>
  <c r="I1911" i="1"/>
  <c r="I2510" i="1"/>
  <c r="I2748" i="1"/>
  <c r="I2820" i="1"/>
  <c r="I2892" i="1"/>
  <c r="I2964" i="1"/>
  <c r="I3036" i="1"/>
  <c r="I3108" i="1"/>
  <c r="I3180" i="1"/>
  <c r="I3252" i="1"/>
  <c r="I3324" i="1"/>
  <c r="I3396" i="1"/>
  <c r="I3454" i="1"/>
  <c r="I3485" i="1"/>
  <c r="I3501" i="1"/>
  <c r="I3513" i="1"/>
  <c r="I3525" i="1"/>
  <c r="I3537" i="1"/>
  <c r="I3549" i="1"/>
  <c r="I3561" i="1"/>
  <c r="I3573" i="1"/>
  <c r="I3585" i="1"/>
  <c r="I3597" i="1"/>
  <c r="I3609" i="1"/>
  <c r="I3621" i="1"/>
  <c r="I3633" i="1"/>
  <c r="I3645" i="1"/>
  <c r="I3657" i="1"/>
  <c r="I3669" i="1"/>
  <c r="I3681" i="1"/>
  <c r="I3693" i="1"/>
  <c r="I3705" i="1"/>
  <c r="I3717" i="1"/>
  <c r="I3729" i="1"/>
  <c r="I3741" i="1"/>
  <c r="I3753" i="1"/>
  <c r="I3765" i="1"/>
  <c r="I3777" i="1"/>
  <c r="I3789" i="1"/>
  <c r="I3801" i="1"/>
  <c r="I3813" i="1"/>
  <c r="I3825" i="1"/>
  <c r="I3837" i="1"/>
  <c r="I3849" i="1"/>
  <c r="I3861" i="1"/>
  <c r="I3873" i="1"/>
  <c r="I3885" i="1"/>
  <c r="I3897" i="1"/>
  <c r="I3909" i="1"/>
  <c r="I3921" i="1"/>
  <c r="I3933" i="1"/>
  <c r="I3945" i="1"/>
  <c r="I3957" i="1"/>
  <c r="I3969" i="1"/>
  <c r="I3981" i="1"/>
  <c r="I3993" i="1"/>
  <c r="I4005" i="1"/>
  <c r="I4017" i="1"/>
  <c r="I4029" i="1"/>
  <c r="I4041" i="1"/>
  <c r="I4053" i="1"/>
  <c r="I4065" i="1"/>
  <c r="I4077" i="1"/>
  <c r="I4089" i="1"/>
  <c r="I4101" i="1"/>
  <c r="I4113" i="1"/>
  <c r="I4125" i="1"/>
  <c r="I4137" i="1"/>
  <c r="I4149" i="1"/>
  <c r="I4161" i="1"/>
  <c r="I4173" i="1"/>
  <c r="I4185" i="1"/>
  <c r="I4197" i="1"/>
  <c r="I4209" i="1"/>
  <c r="I4221" i="1"/>
  <c r="I4233" i="1"/>
  <c r="I4245" i="1"/>
  <c r="I4257" i="1"/>
  <c r="I4269" i="1"/>
  <c r="I4281" i="1"/>
  <c r="I4293" i="1"/>
  <c r="I4305" i="1"/>
  <c r="I4317" i="1"/>
  <c r="I4329" i="1"/>
  <c r="I4341" i="1"/>
  <c r="I1982" i="1"/>
  <c r="I2558" i="1"/>
  <c r="I2758" i="1"/>
  <c r="I2830" i="1"/>
  <c r="I2902" i="1"/>
  <c r="I2974" i="1"/>
  <c r="I3046" i="1"/>
  <c r="I3118" i="1"/>
  <c r="I3190" i="1"/>
  <c r="I3262" i="1"/>
  <c r="I3334" i="1"/>
  <c r="I3406" i="1"/>
  <c r="I3456" i="1"/>
  <c r="I3488" i="1"/>
  <c r="I3502" i="1"/>
  <c r="I3514" i="1"/>
  <c r="I3526" i="1"/>
  <c r="I3538" i="1"/>
  <c r="I3550" i="1"/>
  <c r="I3562" i="1"/>
  <c r="I3574" i="1"/>
  <c r="I3586" i="1"/>
  <c r="I3598" i="1"/>
  <c r="I3610" i="1"/>
  <c r="I3622" i="1"/>
  <c r="I3634" i="1"/>
  <c r="I3646" i="1"/>
  <c r="I3658" i="1"/>
  <c r="I3670" i="1"/>
  <c r="I3682" i="1"/>
  <c r="I3694" i="1"/>
  <c r="I3706" i="1"/>
  <c r="I3718" i="1"/>
  <c r="I3730" i="1"/>
  <c r="I3742" i="1"/>
  <c r="I3754" i="1"/>
  <c r="I3766" i="1"/>
  <c r="I3778" i="1"/>
  <c r="I3790" i="1"/>
  <c r="I3802" i="1"/>
  <c r="I3814" i="1"/>
  <c r="I3826" i="1"/>
  <c r="I3838" i="1"/>
  <c r="I3850" i="1"/>
  <c r="I3862" i="1"/>
  <c r="I3874" i="1"/>
  <c r="I3886" i="1"/>
  <c r="I3898" i="1"/>
  <c r="I3910" i="1"/>
  <c r="I3922" i="1"/>
  <c r="I3934" i="1"/>
  <c r="I3946" i="1"/>
  <c r="I3958" i="1"/>
  <c r="I3970" i="1"/>
  <c r="I3982" i="1"/>
  <c r="I3994" i="1"/>
  <c r="I4006" i="1"/>
  <c r="I4018" i="1"/>
  <c r="I4030" i="1"/>
  <c r="I4042" i="1"/>
  <c r="I4054" i="1"/>
  <c r="I4066" i="1"/>
  <c r="I4078" i="1"/>
  <c r="I4090" i="1"/>
  <c r="I4102" i="1"/>
  <c r="I4114" i="1"/>
  <c r="I4126" i="1"/>
  <c r="I4138" i="1"/>
  <c r="I4150" i="1"/>
  <c r="I4162" i="1"/>
  <c r="I4174" i="1"/>
  <c r="I4186" i="1"/>
  <c r="I4198" i="1"/>
  <c r="I4210" i="1"/>
  <c r="I4222" i="1"/>
  <c r="I4234" i="1"/>
  <c r="I4246" i="1"/>
  <c r="I4258" i="1"/>
  <c r="I4270" i="1"/>
  <c r="I4282" i="1"/>
  <c r="I4294" i="1"/>
  <c r="I4306" i="1"/>
  <c r="I4318" i="1"/>
  <c r="I4330" i="1"/>
  <c r="I4342" i="1"/>
  <c r="I2030" i="1"/>
  <c r="I2606" i="1"/>
  <c r="I2760" i="1"/>
  <c r="I2832" i="1"/>
  <c r="I2904" i="1"/>
  <c r="I2976" i="1"/>
  <c r="I3048" i="1"/>
  <c r="I3120" i="1"/>
  <c r="I3192" i="1"/>
  <c r="I3264" i="1"/>
  <c r="I3336" i="1"/>
  <c r="I3408" i="1"/>
  <c r="I3457" i="1"/>
  <c r="I3490" i="1"/>
  <c r="I3503" i="1"/>
  <c r="I3515" i="1"/>
  <c r="I3527" i="1"/>
  <c r="I3539" i="1"/>
  <c r="I3551" i="1"/>
  <c r="I3563" i="1"/>
  <c r="I3575" i="1"/>
  <c r="I3587" i="1"/>
  <c r="I3599" i="1"/>
  <c r="I3611" i="1"/>
  <c r="I3623" i="1"/>
  <c r="I3635" i="1"/>
  <c r="I3647" i="1"/>
  <c r="I3659" i="1"/>
  <c r="I3671" i="1"/>
  <c r="I3683" i="1"/>
  <c r="I3695" i="1"/>
  <c r="I3707" i="1"/>
  <c r="I3719" i="1"/>
  <c r="I3731" i="1"/>
  <c r="I3743" i="1"/>
  <c r="I3755" i="1"/>
  <c r="I3767" i="1"/>
  <c r="I3779" i="1"/>
  <c r="I3791" i="1"/>
  <c r="I3803" i="1"/>
  <c r="I3815" i="1"/>
  <c r="I3827" i="1"/>
  <c r="I3839" i="1"/>
  <c r="I3851" i="1"/>
  <c r="I3863" i="1"/>
  <c r="I3875" i="1"/>
  <c r="I3887" i="1"/>
  <c r="I3899" i="1"/>
  <c r="I3911" i="1"/>
  <c r="I3923" i="1"/>
  <c r="I3935" i="1"/>
  <c r="I3947" i="1"/>
  <c r="I3959" i="1"/>
  <c r="I3971" i="1"/>
  <c r="I3983" i="1"/>
  <c r="I3995" i="1"/>
  <c r="I4007" i="1"/>
  <c r="I4019" i="1"/>
  <c r="I4031" i="1"/>
  <c r="I4043" i="1"/>
  <c r="I4055" i="1"/>
  <c r="I4067" i="1"/>
  <c r="I4079" i="1"/>
  <c r="I4091" i="1"/>
  <c r="I4103" i="1"/>
  <c r="I4115" i="1"/>
  <c r="I4127" i="1"/>
  <c r="I4139" i="1"/>
  <c r="I4151" i="1"/>
  <c r="I4163" i="1"/>
  <c r="I4175" i="1"/>
  <c r="I4187" i="1"/>
  <c r="I4199" i="1"/>
  <c r="I4211" i="1"/>
  <c r="I2078" i="1"/>
  <c r="I2654" i="1"/>
  <c r="I2770" i="1"/>
  <c r="I2842" i="1"/>
  <c r="I2914" i="1"/>
  <c r="I2986" i="1"/>
  <c r="I3058" i="1"/>
  <c r="I3130" i="1"/>
  <c r="I3202" i="1"/>
  <c r="I3274" i="1"/>
  <c r="I3346" i="1"/>
  <c r="I3418" i="1"/>
  <c r="I3464" i="1"/>
  <c r="I3492" i="1"/>
  <c r="I3504" i="1"/>
  <c r="I3516" i="1"/>
  <c r="I3528" i="1"/>
  <c r="I3540" i="1"/>
  <c r="I3552" i="1"/>
  <c r="I3564" i="1"/>
  <c r="I3576" i="1"/>
  <c r="I3588" i="1"/>
  <c r="I3600" i="1"/>
  <c r="I3612" i="1"/>
  <c r="I3624" i="1"/>
  <c r="I3636" i="1"/>
  <c r="I3648" i="1"/>
  <c r="I3660" i="1"/>
  <c r="I3672" i="1"/>
  <c r="I3684" i="1"/>
  <c r="I3696" i="1"/>
  <c r="I3708" i="1"/>
  <c r="I3720" i="1"/>
  <c r="I3732" i="1"/>
  <c r="I3744" i="1"/>
  <c r="I3756" i="1"/>
  <c r="I3768" i="1"/>
  <c r="I3780" i="1"/>
  <c r="I3792" i="1"/>
  <c r="I3804" i="1"/>
  <c r="I3816" i="1"/>
  <c r="I3828" i="1"/>
  <c r="I3840" i="1"/>
  <c r="I3852" i="1"/>
  <c r="I3864" i="1"/>
  <c r="I3876" i="1"/>
  <c r="I3888" i="1"/>
  <c r="I3900" i="1"/>
  <c r="I3912" i="1"/>
  <c r="I3924" i="1"/>
  <c r="I3936" i="1"/>
  <c r="I3948" i="1"/>
  <c r="I3960" i="1"/>
  <c r="I3972" i="1"/>
  <c r="I3984" i="1"/>
  <c r="I3996" i="1"/>
  <c r="I4008" i="1"/>
  <c r="I4020" i="1"/>
  <c r="I4032" i="1"/>
  <c r="I4044" i="1"/>
  <c r="I4056" i="1"/>
  <c r="I4068" i="1"/>
  <c r="I4080" i="1"/>
  <c r="I4092" i="1"/>
  <c r="I4104" i="1"/>
  <c r="I4116" i="1"/>
  <c r="I4128" i="1"/>
  <c r="I4140" i="1"/>
  <c r="I4152" i="1"/>
  <c r="I4164" i="1"/>
  <c r="I4176" i="1"/>
  <c r="I4188" i="1"/>
  <c r="I4200" i="1"/>
  <c r="I4212" i="1"/>
  <c r="I4224" i="1"/>
  <c r="I4236" i="1"/>
  <c r="I4248" i="1"/>
  <c r="I4260" i="1"/>
  <c r="I2126" i="1"/>
  <c r="I2690" i="1"/>
  <c r="I2772" i="1"/>
  <c r="I2844" i="1"/>
  <c r="I2916" i="1"/>
  <c r="I2988" i="1"/>
  <c r="I3060" i="1"/>
  <c r="I3132" i="1"/>
  <c r="I3204" i="1"/>
  <c r="I3276" i="1"/>
  <c r="I3348" i="1"/>
  <c r="I3420" i="1"/>
  <c r="I3466" i="1"/>
  <c r="I3493" i="1"/>
  <c r="I3505" i="1"/>
  <c r="I3517" i="1"/>
  <c r="I3529" i="1"/>
  <c r="I3541" i="1"/>
  <c r="I3553" i="1"/>
  <c r="I3565" i="1"/>
  <c r="I3577" i="1"/>
  <c r="I3589" i="1"/>
  <c r="I3601" i="1"/>
  <c r="I3613" i="1"/>
  <c r="I3625" i="1"/>
  <c r="I3637" i="1"/>
  <c r="I3649" i="1"/>
  <c r="I3661" i="1"/>
  <c r="I3673" i="1"/>
  <c r="I3685" i="1"/>
  <c r="I3697" i="1"/>
  <c r="I3709" i="1"/>
  <c r="I3721" i="1"/>
  <c r="I3733" i="1"/>
  <c r="I3745" i="1"/>
  <c r="I3757" i="1"/>
  <c r="I3769" i="1"/>
  <c r="I3781" i="1"/>
  <c r="I3793" i="1"/>
  <c r="I3805" i="1"/>
  <c r="I3817" i="1"/>
  <c r="I3829" i="1"/>
  <c r="I3841" i="1"/>
  <c r="I3853" i="1"/>
  <c r="I3865" i="1"/>
  <c r="I3877" i="1"/>
  <c r="I3889" i="1"/>
  <c r="I3901" i="1"/>
  <c r="I3913" i="1"/>
  <c r="I3925" i="1"/>
  <c r="I3937" i="1"/>
  <c r="I3949" i="1"/>
  <c r="I3961" i="1"/>
  <c r="I3973" i="1"/>
  <c r="I3985" i="1"/>
  <c r="I3997" i="1"/>
  <c r="I4009" i="1"/>
  <c r="I4021" i="1"/>
  <c r="I4033" i="1"/>
  <c r="I4045" i="1"/>
  <c r="I4057" i="1"/>
  <c r="I4069" i="1"/>
  <c r="I4081" i="1"/>
  <c r="I4093" i="1"/>
  <c r="I4105" i="1"/>
  <c r="I4117" i="1"/>
  <c r="I4129" i="1"/>
  <c r="I4141" i="1"/>
  <c r="I4153" i="1"/>
  <c r="I4165" i="1"/>
  <c r="I4177" i="1"/>
  <c r="I4189" i="1"/>
  <c r="I4201" i="1"/>
  <c r="I2174" i="1"/>
  <c r="I2707" i="1"/>
  <c r="I2782" i="1"/>
  <c r="I2854" i="1"/>
  <c r="I2926" i="1"/>
  <c r="I2998" i="1"/>
  <c r="I3070" i="1"/>
  <c r="I3142" i="1"/>
  <c r="I3214" i="1"/>
  <c r="I3286" i="1"/>
  <c r="I3358" i="1"/>
  <c r="I3428" i="1"/>
  <c r="I3468" i="1"/>
  <c r="I3494" i="1"/>
  <c r="I3506" i="1"/>
  <c r="I3518" i="1"/>
  <c r="I3530" i="1"/>
  <c r="I3542" i="1"/>
  <c r="I3554" i="1"/>
  <c r="I3566" i="1"/>
  <c r="I3578" i="1"/>
  <c r="I3590" i="1"/>
  <c r="I3602" i="1"/>
  <c r="I3614" i="1"/>
  <c r="I3626" i="1"/>
  <c r="I3638" i="1"/>
  <c r="I3650" i="1"/>
  <c r="I3662" i="1"/>
  <c r="I3674" i="1"/>
  <c r="I3686" i="1"/>
  <c r="I3698" i="1"/>
  <c r="I3710" i="1"/>
  <c r="I3722" i="1"/>
  <c r="I3734" i="1"/>
  <c r="I3746" i="1"/>
  <c r="I3758" i="1"/>
  <c r="I3770" i="1"/>
  <c r="I3782" i="1"/>
  <c r="I3794" i="1"/>
  <c r="I3806" i="1"/>
  <c r="I3818" i="1"/>
  <c r="I3830" i="1"/>
  <c r="I3842" i="1"/>
  <c r="I3854" i="1"/>
  <c r="I3866" i="1"/>
  <c r="I3878" i="1"/>
  <c r="I3890" i="1"/>
  <c r="I3902" i="1"/>
  <c r="I3914" i="1"/>
  <c r="I3926" i="1"/>
  <c r="I3938" i="1"/>
  <c r="I3950" i="1"/>
  <c r="I3962" i="1"/>
  <c r="I3974" i="1"/>
  <c r="I3986" i="1"/>
  <c r="I3998" i="1"/>
  <c r="I4010" i="1"/>
  <c r="I4022" i="1"/>
  <c r="I4034" i="1"/>
  <c r="I4046" i="1"/>
  <c r="I4058" i="1"/>
  <c r="I4070" i="1"/>
  <c r="I4082" i="1"/>
  <c r="I4094" i="1"/>
  <c r="I4106" i="1"/>
  <c r="I4118" i="1"/>
  <c r="I4130" i="1"/>
  <c r="I4142" i="1"/>
  <c r="I4154" i="1"/>
  <c r="I4166" i="1"/>
  <c r="I4178" i="1"/>
  <c r="I4190" i="1"/>
  <c r="I4202" i="1"/>
  <c r="I4214" i="1"/>
  <c r="I4226" i="1"/>
  <c r="I4238" i="1"/>
  <c r="I2222" i="1"/>
  <c r="I2712" i="1"/>
  <c r="I2784" i="1"/>
  <c r="I2856" i="1"/>
  <c r="I2928" i="1"/>
  <c r="I3000" i="1"/>
  <c r="I3072" i="1"/>
  <c r="I3144" i="1"/>
  <c r="I3216" i="1"/>
  <c r="I3288" i="1"/>
  <c r="I3360" i="1"/>
  <c r="I3430" i="1"/>
  <c r="I3469" i="1"/>
  <c r="I3495" i="1"/>
  <c r="I3507" i="1"/>
  <c r="I3519" i="1"/>
  <c r="I3531" i="1"/>
  <c r="I3543" i="1"/>
  <c r="I3555" i="1"/>
  <c r="I3567" i="1"/>
  <c r="I3579" i="1"/>
  <c r="I3591" i="1"/>
  <c r="I3603" i="1"/>
  <c r="I3615" i="1"/>
  <c r="I3627" i="1"/>
  <c r="I3639" i="1"/>
  <c r="I3651" i="1"/>
  <c r="I3663" i="1"/>
  <c r="I3675" i="1"/>
  <c r="I3687" i="1"/>
  <c r="I3699" i="1"/>
  <c r="I3711" i="1"/>
  <c r="I3723" i="1"/>
  <c r="I3735" i="1"/>
  <c r="I3747" i="1"/>
  <c r="I3759" i="1"/>
  <c r="I3771" i="1"/>
  <c r="I3783" i="1"/>
  <c r="I3795" i="1"/>
  <c r="I3807" i="1"/>
  <c r="I3819" i="1"/>
  <c r="I3831" i="1"/>
  <c r="I3843" i="1"/>
  <c r="I3855" i="1"/>
  <c r="I3867" i="1"/>
  <c r="I3879" i="1"/>
  <c r="I3891" i="1"/>
  <c r="I3903" i="1"/>
  <c r="I3915" i="1"/>
  <c r="I3927" i="1"/>
  <c r="I3939" i="1"/>
  <c r="I3951" i="1"/>
  <c r="I3963" i="1"/>
  <c r="I3975" i="1"/>
  <c r="I3987" i="1"/>
  <c r="I3999" i="1"/>
  <c r="I4011" i="1"/>
  <c r="I4023" i="1"/>
  <c r="I4035" i="1"/>
  <c r="I4047" i="1"/>
  <c r="I4059" i="1"/>
  <c r="I4071" i="1"/>
  <c r="I4083" i="1"/>
  <c r="I4095" i="1"/>
  <c r="I4107" i="1"/>
  <c r="I4119" i="1"/>
  <c r="I4131" i="1"/>
  <c r="I4143" i="1"/>
  <c r="I4155" i="1"/>
  <c r="I4167" i="1"/>
  <c r="I4179" i="1"/>
  <c r="I4191" i="1"/>
  <c r="I4203" i="1"/>
  <c r="I4215" i="1"/>
  <c r="I4227" i="1"/>
  <c r="I4239" i="1"/>
  <c r="I4251" i="1"/>
  <c r="I4263" i="1"/>
  <c r="I4275" i="1"/>
  <c r="I4287" i="1"/>
  <c r="I4299" i="1"/>
  <c r="I4311" i="1"/>
  <c r="I4323" i="1"/>
  <c r="I4335" i="1"/>
  <c r="I4347" i="1"/>
  <c r="I2270" i="1"/>
  <c r="I2722" i="1"/>
  <c r="I2794" i="1"/>
  <c r="I2866" i="1"/>
  <c r="I2938" i="1"/>
  <c r="I3010" i="1"/>
  <c r="I3082" i="1"/>
  <c r="I3154" i="1"/>
  <c r="I3226" i="1"/>
  <c r="I3298" i="1"/>
  <c r="I3370" i="1"/>
  <c r="I3432" i="1"/>
  <c r="I3476" i="1"/>
  <c r="I3496" i="1"/>
  <c r="I3508" i="1"/>
  <c r="I3520" i="1"/>
  <c r="I3532" i="1"/>
  <c r="I3544" i="1"/>
  <c r="I3556" i="1"/>
  <c r="I3568" i="1"/>
  <c r="I3580" i="1"/>
  <c r="I3592" i="1"/>
  <c r="I3604" i="1"/>
  <c r="I3616" i="1"/>
  <c r="I3628" i="1"/>
  <c r="I3640" i="1"/>
  <c r="I3652" i="1"/>
  <c r="I3664" i="1"/>
  <c r="I3676" i="1"/>
  <c r="I3688" i="1"/>
  <c r="I3700" i="1"/>
  <c r="I3712" i="1"/>
  <c r="I3724" i="1"/>
  <c r="I3736" i="1"/>
  <c r="I3748" i="1"/>
  <c r="I3760" i="1"/>
  <c r="I3772" i="1"/>
  <c r="I3784" i="1"/>
  <c r="I3796" i="1"/>
  <c r="I3808" i="1"/>
  <c r="I3820" i="1"/>
  <c r="I3832" i="1"/>
  <c r="I3844" i="1"/>
  <c r="I3856" i="1"/>
  <c r="I3868" i="1"/>
  <c r="I3880" i="1"/>
  <c r="I3892" i="1"/>
  <c r="I3904" i="1"/>
  <c r="I3916" i="1"/>
  <c r="I3928" i="1"/>
  <c r="I3940" i="1"/>
  <c r="I3952" i="1"/>
  <c r="I3964" i="1"/>
  <c r="I3976" i="1"/>
  <c r="I3988" i="1"/>
  <c r="I4000" i="1"/>
  <c r="I4012" i="1"/>
  <c r="I4024" i="1"/>
  <c r="I4036" i="1"/>
  <c r="I4048" i="1"/>
  <c r="I4060" i="1"/>
  <c r="I4072" i="1"/>
  <c r="I4084" i="1"/>
  <c r="I4096" i="1"/>
  <c r="I4108" i="1"/>
  <c r="I4120" i="1"/>
  <c r="I4132" i="1"/>
  <c r="I4144" i="1"/>
  <c r="I4156" i="1"/>
  <c r="I4168" i="1"/>
  <c r="I4180" i="1"/>
  <c r="I4192" i="1"/>
  <c r="I4204" i="1"/>
  <c r="I4216" i="1"/>
  <c r="I4228" i="1"/>
  <c r="I4240" i="1"/>
  <c r="I4252" i="1"/>
  <c r="I4264" i="1"/>
  <c r="I4276" i="1"/>
  <c r="I4288" i="1"/>
  <c r="I4300" i="1"/>
  <c r="I4312" i="1"/>
  <c r="I4324" i="1"/>
  <c r="I4336" i="1"/>
  <c r="I4348" i="1"/>
  <c r="I2318" i="1"/>
  <c r="I3084" i="1"/>
  <c r="I3478" i="1"/>
  <c r="I3557" i="1"/>
  <c r="I3629" i="1"/>
  <c r="I3701" i="1"/>
  <c r="I3773" i="1"/>
  <c r="I3845" i="1"/>
  <c r="I3917" i="1"/>
  <c r="I3989" i="1"/>
  <c r="I4061" i="1"/>
  <c r="I4133" i="1"/>
  <c r="I4205" i="1"/>
  <c r="I4242" i="1"/>
  <c r="I4272" i="1"/>
  <c r="I4290" i="1"/>
  <c r="I4308" i="1"/>
  <c r="I4326" i="1"/>
  <c r="I4344" i="1"/>
  <c r="I4358" i="1"/>
  <c r="I4370" i="1"/>
  <c r="I4382" i="1"/>
  <c r="I4394" i="1"/>
  <c r="I4406" i="1"/>
  <c r="I4418" i="1"/>
  <c r="I4430" i="1"/>
  <c r="I4442" i="1"/>
  <c r="I4454" i="1"/>
  <c r="I4466" i="1"/>
  <c r="I4478" i="1"/>
  <c r="I4490" i="1"/>
  <c r="I4502" i="1"/>
  <c r="I4514" i="1"/>
  <c r="I4526" i="1"/>
  <c r="I4538" i="1"/>
  <c r="I4550" i="1"/>
  <c r="I4562" i="1"/>
  <c r="I4574" i="1"/>
  <c r="I4586" i="1"/>
  <c r="I4598" i="1"/>
  <c r="I4610" i="1"/>
  <c r="I4622" i="1"/>
  <c r="I4634" i="1"/>
  <c r="I4646" i="1"/>
  <c r="I4658" i="1"/>
  <c r="I4670" i="1"/>
  <c r="I4682" i="1"/>
  <c r="I4694" i="1"/>
  <c r="I4706" i="1"/>
  <c r="I4718" i="1"/>
  <c r="I4730" i="1"/>
  <c r="I4742" i="1"/>
  <c r="I4754" i="1"/>
  <c r="I4766" i="1"/>
  <c r="I4778" i="1"/>
  <c r="I4790" i="1"/>
  <c r="I4802" i="1"/>
  <c r="I4814" i="1"/>
  <c r="I4826" i="1"/>
  <c r="I4838" i="1"/>
  <c r="I4850" i="1"/>
  <c r="I4862" i="1"/>
  <c r="I4874" i="1"/>
  <c r="I4886" i="1"/>
  <c r="I4898" i="1"/>
  <c r="I4910" i="1"/>
  <c r="I4922" i="1"/>
  <c r="I4934" i="1"/>
  <c r="I4946" i="1"/>
  <c r="I4958" i="1"/>
  <c r="I4970" i="1"/>
  <c r="I4982" i="1"/>
  <c r="I4994" i="1"/>
  <c r="I5006" i="1"/>
  <c r="I5018" i="1"/>
  <c r="I5030" i="1"/>
  <c r="I5042" i="1"/>
  <c r="I5054" i="1"/>
  <c r="I5066" i="1"/>
  <c r="I5078" i="1"/>
  <c r="I5090" i="1"/>
  <c r="I5102" i="1"/>
  <c r="I5114" i="1"/>
  <c r="I5126" i="1"/>
  <c r="I5138" i="1"/>
  <c r="I2366" i="1"/>
  <c r="I3094" i="1"/>
  <c r="I3480" i="1"/>
  <c r="I3558" i="1"/>
  <c r="I3630" i="1"/>
  <c r="I3702" i="1"/>
  <c r="I3774" i="1"/>
  <c r="I3846" i="1"/>
  <c r="I3918" i="1"/>
  <c r="I3990" i="1"/>
  <c r="I4062" i="1"/>
  <c r="I4134" i="1"/>
  <c r="I4206" i="1"/>
  <c r="I4247" i="1"/>
  <c r="I4273" i="1"/>
  <c r="I4291" i="1"/>
  <c r="I4309" i="1"/>
  <c r="I4327" i="1"/>
  <c r="I4345" i="1"/>
  <c r="I4359" i="1"/>
  <c r="I4371" i="1"/>
  <c r="I4383" i="1"/>
  <c r="I4395" i="1"/>
  <c r="I4407" i="1"/>
  <c r="I4419" i="1"/>
  <c r="I4431" i="1"/>
  <c r="I4443" i="1"/>
  <c r="I4455" i="1"/>
  <c r="I4467" i="1"/>
  <c r="I4479" i="1"/>
  <c r="I4491" i="1"/>
  <c r="I4503" i="1"/>
  <c r="I4515" i="1"/>
  <c r="I4527" i="1"/>
  <c r="I4539" i="1"/>
  <c r="I4551" i="1"/>
  <c r="I4563" i="1"/>
  <c r="I4575" i="1"/>
  <c r="I4587" i="1"/>
  <c r="I4599" i="1"/>
  <c r="I4611" i="1"/>
  <c r="I4623" i="1"/>
  <c r="I4635" i="1"/>
  <c r="I4647" i="1"/>
  <c r="I4659" i="1"/>
  <c r="I4671" i="1"/>
  <c r="I4683" i="1"/>
  <c r="I4695" i="1"/>
  <c r="I4707" i="1"/>
  <c r="I4719" i="1"/>
  <c r="I4731" i="1"/>
  <c r="I4743" i="1"/>
  <c r="I4755" i="1"/>
  <c r="I4767" i="1"/>
  <c r="I4779" i="1"/>
  <c r="I4791" i="1"/>
  <c r="I4803" i="1"/>
  <c r="I4815" i="1"/>
  <c r="I4827" i="1"/>
  <c r="I4839" i="1"/>
  <c r="I4851" i="1"/>
  <c r="I4863" i="1"/>
  <c r="I4875" i="1"/>
  <c r="I4887" i="1"/>
  <c r="I4899" i="1"/>
  <c r="I4911" i="1"/>
  <c r="I4923" i="1"/>
  <c r="I4935" i="1"/>
  <c r="I4947" i="1"/>
  <c r="I4959" i="1"/>
  <c r="I4971" i="1"/>
  <c r="I4983" i="1"/>
  <c r="I4995" i="1"/>
  <c r="I5007" i="1"/>
  <c r="I5019" i="1"/>
  <c r="I5031" i="1"/>
  <c r="I5043" i="1"/>
  <c r="I5055" i="1"/>
  <c r="I5067" i="1"/>
  <c r="I5079" i="1"/>
  <c r="I5091" i="1"/>
  <c r="I5103" i="1"/>
  <c r="I5115" i="1"/>
  <c r="I5127" i="1"/>
  <c r="I2724" i="1"/>
  <c r="I3156" i="1"/>
  <c r="I3497" i="1"/>
  <c r="I3569" i="1"/>
  <c r="I3641" i="1"/>
  <c r="I3713" i="1"/>
  <c r="I3785" i="1"/>
  <c r="I3857" i="1"/>
  <c r="I3929" i="1"/>
  <c r="I4001" i="1"/>
  <c r="I4073" i="1"/>
  <c r="I4145" i="1"/>
  <c r="I4213" i="1"/>
  <c r="I4249" i="1"/>
  <c r="I4274" i="1"/>
  <c r="I4292" i="1"/>
  <c r="I4310" i="1"/>
  <c r="I4328" i="1"/>
  <c r="I4346" i="1"/>
  <c r="I4360" i="1"/>
  <c r="I4372" i="1"/>
  <c r="I4384" i="1"/>
  <c r="I4396" i="1"/>
  <c r="I4408" i="1"/>
  <c r="I4420" i="1"/>
  <c r="I4432" i="1"/>
  <c r="I4444" i="1"/>
  <c r="I4456" i="1"/>
  <c r="I4468" i="1"/>
  <c r="I4480" i="1"/>
  <c r="I4492" i="1"/>
  <c r="I4504" i="1"/>
  <c r="I4516" i="1"/>
  <c r="I4528" i="1"/>
  <c r="I4540" i="1"/>
  <c r="I4552" i="1"/>
  <c r="I4564" i="1"/>
  <c r="I4576" i="1"/>
  <c r="I4588" i="1"/>
  <c r="I4600" i="1"/>
  <c r="I4612" i="1"/>
  <c r="I4624" i="1"/>
  <c r="I4636" i="1"/>
  <c r="I4648" i="1"/>
  <c r="I4660" i="1"/>
  <c r="I4672" i="1"/>
  <c r="I4684" i="1"/>
  <c r="I4696" i="1"/>
  <c r="I4708" i="1"/>
  <c r="I4720" i="1"/>
  <c r="I4732" i="1"/>
  <c r="I4744" i="1"/>
  <c r="I4756" i="1"/>
  <c r="I4768" i="1"/>
  <c r="I4780" i="1"/>
  <c r="I4792" i="1"/>
  <c r="I4804" i="1"/>
  <c r="I4816" i="1"/>
  <c r="I4828" i="1"/>
  <c r="I4840" i="1"/>
  <c r="I4852" i="1"/>
  <c r="I4864" i="1"/>
  <c r="I4876" i="1"/>
  <c r="I4888" i="1"/>
  <c r="I4900" i="1"/>
  <c r="I4912" i="1"/>
  <c r="I4924" i="1"/>
  <c r="I4936" i="1"/>
  <c r="I4948" i="1"/>
  <c r="I4960" i="1"/>
  <c r="I4972" i="1"/>
  <c r="I4984" i="1"/>
  <c r="I4996" i="1"/>
  <c r="I5008" i="1"/>
  <c r="I5020" i="1"/>
  <c r="I5032" i="1"/>
  <c r="I5044" i="1"/>
  <c r="I5056" i="1"/>
  <c r="I5068" i="1"/>
  <c r="I5080" i="1"/>
  <c r="I5092" i="1"/>
  <c r="I5104" i="1"/>
  <c r="I5116" i="1"/>
  <c r="I5128" i="1"/>
  <c r="I2734" i="1"/>
  <c r="I3166" i="1"/>
  <c r="I3498" i="1"/>
  <c r="I3570" i="1"/>
  <c r="I3642" i="1"/>
  <c r="I3714" i="1"/>
  <c r="I3786" i="1"/>
  <c r="I3858" i="1"/>
  <c r="I3930" i="1"/>
  <c r="I4002" i="1"/>
  <c r="I4074" i="1"/>
  <c r="I4146" i="1"/>
  <c r="I4217" i="1"/>
  <c r="I4250" i="1"/>
  <c r="I4277" i="1"/>
  <c r="I4295" i="1"/>
  <c r="I4313" i="1"/>
  <c r="I4331" i="1"/>
  <c r="I4349" i="1"/>
  <c r="I4361" i="1"/>
  <c r="I4373" i="1"/>
  <c r="I4385" i="1"/>
  <c r="I4397" i="1"/>
  <c r="I4409" i="1"/>
  <c r="I4421" i="1"/>
  <c r="I4433" i="1"/>
  <c r="I4445" i="1"/>
  <c r="I4457" i="1"/>
  <c r="I4469" i="1"/>
  <c r="I4481" i="1"/>
  <c r="I4493" i="1"/>
  <c r="I4505" i="1"/>
  <c r="I4517" i="1"/>
  <c r="I4529" i="1"/>
  <c r="I4541" i="1"/>
  <c r="I4553" i="1"/>
  <c r="I4565" i="1"/>
  <c r="I4577" i="1"/>
  <c r="I4589" i="1"/>
  <c r="I4601" i="1"/>
  <c r="I4613" i="1"/>
  <c r="I4625" i="1"/>
  <c r="I4637" i="1"/>
  <c r="I4649" i="1"/>
  <c r="I4661" i="1"/>
  <c r="I4673" i="1"/>
  <c r="I4685" i="1"/>
  <c r="I4697" i="1"/>
  <c r="I4709" i="1"/>
  <c r="I4721" i="1"/>
  <c r="I4733" i="1"/>
  <c r="I4745" i="1"/>
  <c r="I4757" i="1"/>
  <c r="I4769" i="1"/>
  <c r="I4781" i="1"/>
  <c r="I4793" i="1"/>
  <c r="I4805" i="1"/>
  <c r="I4817" i="1"/>
  <c r="I4829" i="1"/>
  <c r="I4841" i="1"/>
  <c r="I4853" i="1"/>
  <c r="I4865" i="1"/>
  <c r="I4877" i="1"/>
  <c r="I4889" i="1"/>
  <c r="I4901" i="1"/>
  <c r="I4913" i="1"/>
  <c r="I4925" i="1"/>
  <c r="I4937" i="1"/>
  <c r="I4949" i="1"/>
  <c r="I4961" i="1"/>
  <c r="I4973" i="1"/>
  <c r="I4985" i="1"/>
  <c r="I4997" i="1"/>
  <c r="I5009" i="1"/>
  <c r="I5021" i="1"/>
  <c r="I5033" i="1"/>
  <c r="I5045" i="1"/>
  <c r="I5057" i="1"/>
  <c r="I5069" i="1"/>
  <c r="I5081" i="1"/>
  <c r="I5093" i="1"/>
  <c r="I5105" i="1"/>
  <c r="I5117" i="1"/>
  <c r="I5129" i="1"/>
  <c r="I2796" i="1"/>
  <c r="I3228" i="1"/>
  <c r="I3509" i="1"/>
  <c r="I3581" i="1"/>
  <c r="I3653" i="1"/>
  <c r="I3725" i="1"/>
  <c r="I3797" i="1"/>
  <c r="I3869" i="1"/>
  <c r="I3941" i="1"/>
  <c r="I4013" i="1"/>
  <c r="I4085" i="1"/>
  <c r="I4157" i="1"/>
  <c r="I4218" i="1"/>
  <c r="I4253" i="1"/>
  <c r="I4278" i="1"/>
  <c r="I4296" i="1"/>
  <c r="I4314" i="1"/>
  <c r="I4332" i="1"/>
  <c r="I4350" i="1"/>
  <c r="I4362" i="1"/>
  <c r="I4374" i="1"/>
  <c r="I4386" i="1"/>
  <c r="I4398" i="1"/>
  <c r="I4410" i="1"/>
  <c r="I4422" i="1"/>
  <c r="I4434" i="1"/>
  <c r="I4446" i="1"/>
  <c r="I4458" i="1"/>
  <c r="I4470" i="1"/>
  <c r="I4482" i="1"/>
  <c r="I4494" i="1"/>
  <c r="I4506" i="1"/>
  <c r="I4518" i="1"/>
  <c r="I4530" i="1"/>
  <c r="I4542" i="1"/>
  <c r="I4554" i="1"/>
  <c r="I4566" i="1"/>
  <c r="I4578" i="1"/>
  <c r="I4590" i="1"/>
  <c r="I4602" i="1"/>
  <c r="I4614" i="1"/>
  <c r="I4626" i="1"/>
  <c r="I4638" i="1"/>
  <c r="I4650" i="1"/>
  <c r="I4662" i="1"/>
  <c r="I4674" i="1"/>
  <c r="I4686" i="1"/>
  <c r="I4698" i="1"/>
  <c r="I4710" i="1"/>
  <c r="I4722" i="1"/>
  <c r="I4734" i="1"/>
  <c r="I4746" i="1"/>
  <c r="I4758" i="1"/>
  <c r="I4770" i="1"/>
  <c r="I4782" i="1"/>
  <c r="I4794" i="1"/>
  <c r="I4806" i="1"/>
  <c r="I4818" i="1"/>
  <c r="I4830" i="1"/>
  <c r="I4842" i="1"/>
  <c r="I4854" i="1"/>
  <c r="I4866" i="1"/>
  <c r="I4878" i="1"/>
  <c r="I4890" i="1"/>
  <c r="I4902" i="1"/>
  <c r="I4914" i="1"/>
  <c r="I4926" i="1"/>
  <c r="I4938" i="1"/>
  <c r="I4950" i="1"/>
  <c r="I4962" i="1"/>
  <c r="I4974" i="1"/>
  <c r="I4986" i="1"/>
  <c r="I4998" i="1"/>
  <c r="I5010" i="1"/>
  <c r="I5022" i="1"/>
  <c r="I5034" i="1"/>
  <c r="I5046" i="1"/>
  <c r="I5058" i="1"/>
  <c r="I5070" i="1"/>
  <c r="I5082" i="1"/>
  <c r="I5094" i="1"/>
  <c r="I5106" i="1"/>
  <c r="I5118" i="1"/>
  <c r="I2806" i="1"/>
  <c r="I3238" i="1"/>
  <c r="I3510" i="1"/>
  <c r="I3582" i="1"/>
  <c r="I3654" i="1"/>
  <c r="I3726" i="1"/>
  <c r="I3798" i="1"/>
  <c r="I3870" i="1"/>
  <c r="I3942" i="1"/>
  <c r="I4014" i="1"/>
  <c r="I4086" i="1"/>
  <c r="I4158" i="1"/>
  <c r="I4223" i="1"/>
  <c r="I4254" i="1"/>
  <c r="I4279" i="1"/>
  <c r="I4297" i="1"/>
  <c r="I4315" i="1"/>
  <c r="I4333" i="1"/>
  <c r="I4351" i="1"/>
  <c r="I4363" i="1"/>
  <c r="I4375" i="1"/>
  <c r="I4387" i="1"/>
  <c r="I4399" i="1"/>
  <c r="I4411" i="1"/>
  <c r="I4423" i="1"/>
  <c r="I4435" i="1"/>
  <c r="I4447" i="1"/>
  <c r="I4459" i="1"/>
  <c r="I4471" i="1"/>
  <c r="I4483" i="1"/>
  <c r="I4495" i="1"/>
  <c r="I4507" i="1"/>
  <c r="I4519" i="1"/>
  <c r="I4531" i="1"/>
  <c r="I4543" i="1"/>
  <c r="I4555" i="1"/>
  <c r="I4567" i="1"/>
  <c r="I4579" i="1"/>
  <c r="I4591" i="1"/>
  <c r="I4603" i="1"/>
  <c r="I4615" i="1"/>
  <c r="I4627" i="1"/>
  <c r="I4639" i="1"/>
  <c r="I4651" i="1"/>
  <c r="I4663" i="1"/>
  <c r="I4675" i="1"/>
  <c r="I4687" i="1"/>
  <c r="I4699" i="1"/>
  <c r="I4711" i="1"/>
  <c r="I4723" i="1"/>
  <c r="I4735" i="1"/>
  <c r="I4747" i="1"/>
  <c r="I4759" i="1"/>
  <c r="I4771" i="1"/>
  <c r="I4783" i="1"/>
  <c r="I4795" i="1"/>
  <c r="I4807" i="1"/>
  <c r="I4819" i="1"/>
  <c r="I4831" i="1"/>
  <c r="I4843" i="1"/>
  <c r="I4855" i="1"/>
  <c r="I4867" i="1"/>
  <c r="I4879" i="1"/>
  <c r="I4891" i="1"/>
  <c r="I4903" i="1"/>
  <c r="I4915" i="1"/>
  <c r="I4927" i="1"/>
  <c r="I4939" i="1"/>
  <c r="I4951" i="1"/>
  <c r="I4963" i="1"/>
  <c r="I4975" i="1"/>
  <c r="I4987" i="1"/>
  <c r="I4999" i="1"/>
  <c r="I5011" i="1"/>
  <c r="I5023" i="1"/>
  <c r="I5035" i="1"/>
  <c r="I5047" i="1"/>
  <c r="I5059" i="1"/>
  <c r="I5071" i="1"/>
  <c r="I5083" i="1"/>
  <c r="I5095" i="1"/>
  <c r="I5107" i="1"/>
  <c r="I5119" i="1"/>
  <c r="I5131" i="1"/>
  <c r="I2868" i="1"/>
  <c r="I3300" i="1"/>
  <c r="I3521" i="1"/>
  <c r="I3593" i="1"/>
  <c r="I3665" i="1"/>
  <c r="I3737" i="1"/>
  <c r="I3809" i="1"/>
  <c r="I3881" i="1"/>
  <c r="I3953" i="1"/>
  <c r="I4025" i="1"/>
  <c r="I4097" i="1"/>
  <c r="I4169" i="1"/>
  <c r="I4225" i="1"/>
  <c r="I4259" i="1"/>
  <c r="I4280" i="1"/>
  <c r="I4298" i="1"/>
  <c r="I4316" i="1"/>
  <c r="I4334" i="1"/>
  <c r="I4352" i="1"/>
  <c r="I4364" i="1"/>
  <c r="I4376" i="1"/>
  <c r="I4388" i="1"/>
  <c r="I4400" i="1"/>
  <c r="I4412" i="1"/>
  <c r="I4424" i="1"/>
  <c r="I4436" i="1"/>
  <c r="I4448" i="1"/>
  <c r="I4460" i="1"/>
  <c r="I4472" i="1"/>
  <c r="I4484" i="1"/>
  <c r="I4496" i="1"/>
  <c r="I4508" i="1"/>
  <c r="I4520" i="1"/>
  <c r="I4532" i="1"/>
  <c r="I4544" i="1"/>
  <c r="I4556" i="1"/>
  <c r="I4568" i="1"/>
  <c r="I4580" i="1"/>
  <c r="I4592" i="1"/>
  <c r="I4604" i="1"/>
  <c r="I4616" i="1"/>
  <c r="I4628" i="1"/>
  <c r="I4640" i="1"/>
  <c r="I4652" i="1"/>
  <c r="I4664" i="1"/>
  <c r="I4676" i="1"/>
  <c r="I4688" i="1"/>
  <c r="I4700" i="1"/>
  <c r="I4712" i="1"/>
  <c r="I4724" i="1"/>
  <c r="I4736" i="1"/>
  <c r="I4748" i="1"/>
  <c r="I4760" i="1"/>
  <c r="I4772" i="1"/>
  <c r="I4784" i="1"/>
  <c r="I4796" i="1"/>
  <c r="I4808" i="1"/>
  <c r="I4820" i="1"/>
  <c r="I4832" i="1"/>
  <c r="I4844" i="1"/>
  <c r="I4856" i="1"/>
  <c r="I4868" i="1"/>
  <c r="I4880" i="1"/>
  <c r="I4892" i="1"/>
  <c r="I4904" i="1"/>
  <c r="I4916" i="1"/>
  <c r="I4928" i="1"/>
  <c r="I4940" i="1"/>
  <c r="I4952" i="1"/>
  <c r="I4964" i="1"/>
  <c r="I4976" i="1"/>
  <c r="I4988" i="1"/>
  <c r="I5000" i="1"/>
  <c r="I5012" i="1"/>
  <c r="I5024" i="1"/>
  <c r="I5036" i="1"/>
  <c r="I5048" i="1"/>
  <c r="I5060" i="1"/>
  <c r="I5072" i="1"/>
  <c r="I5084" i="1"/>
  <c r="I5096" i="1"/>
  <c r="I5108" i="1"/>
  <c r="I5120" i="1"/>
  <c r="I5132" i="1"/>
  <c r="I5144" i="1"/>
  <c r="I5156" i="1"/>
  <c r="I2878" i="1"/>
  <c r="I3310" i="1"/>
  <c r="I3522" i="1"/>
  <c r="I3594" i="1"/>
  <c r="I3666" i="1"/>
  <c r="I3738" i="1"/>
  <c r="I3810" i="1"/>
  <c r="I3882" i="1"/>
  <c r="I3954" i="1"/>
  <c r="I4026" i="1"/>
  <c r="I4098" i="1"/>
  <c r="I4170" i="1"/>
  <c r="I4229" i="1"/>
  <c r="I4261" i="1"/>
  <c r="I4283" i="1"/>
  <c r="I4301" i="1"/>
  <c r="I4319" i="1"/>
  <c r="I4337" i="1"/>
  <c r="I4353" i="1"/>
  <c r="I4365" i="1"/>
  <c r="I4377" i="1"/>
  <c r="I4389" i="1"/>
  <c r="I4401" i="1"/>
  <c r="I4413" i="1"/>
  <c r="I4425" i="1"/>
  <c r="I4437" i="1"/>
  <c r="I4449" i="1"/>
  <c r="I4461" i="1"/>
  <c r="I4473" i="1"/>
  <c r="I4485" i="1"/>
  <c r="I4497" i="1"/>
  <c r="I4509" i="1"/>
  <c r="I4521" i="1"/>
  <c r="I4533" i="1"/>
  <c r="I4545" i="1"/>
  <c r="I4557" i="1"/>
  <c r="I4569" i="1"/>
  <c r="I4581" i="1"/>
  <c r="I4593" i="1"/>
  <c r="I4605" i="1"/>
  <c r="I4617" i="1"/>
  <c r="I4629" i="1"/>
  <c r="I4641" i="1"/>
  <c r="I4653" i="1"/>
  <c r="I4665" i="1"/>
  <c r="I4677" i="1"/>
  <c r="I4689" i="1"/>
  <c r="I4701" i="1"/>
  <c r="I4713" i="1"/>
  <c r="I4725" i="1"/>
  <c r="I4737" i="1"/>
  <c r="I4749" i="1"/>
  <c r="I4761" i="1"/>
  <c r="I4773" i="1"/>
  <c r="I4785" i="1"/>
  <c r="I4797" i="1"/>
  <c r="I4809" i="1"/>
  <c r="I4821" i="1"/>
  <c r="I4833" i="1"/>
  <c r="I4845" i="1"/>
  <c r="I4857" i="1"/>
  <c r="I4869" i="1"/>
  <c r="I4881" i="1"/>
  <c r="I4893" i="1"/>
  <c r="I4905" i="1"/>
  <c r="I4917" i="1"/>
  <c r="I4929" i="1"/>
  <c r="I4941" i="1"/>
  <c r="I4953" i="1"/>
  <c r="I4965" i="1"/>
  <c r="I4977" i="1"/>
  <c r="I4989" i="1"/>
  <c r="I5001" i="1"/>
  <c r="I5013" i="1"/>
  <c r="I5025" i="1"/>
  <c r="I5037" i="1"/>
  <c r="I5049" i="1"/>
  <c r="I5061" i="1"/>
  <c r="I5073" i="1"/>
  <c r="I5085" i="1"/>
  <c r="I5097" i="1"/>
  <c r="I5109" i="1"/>
  <c r="I5121" i="1"/>
  <c r="I5133" i="1"/>
  <c r="I5145" i="1"/>
  <c r="I2940" i="1"/>
  <c r="I3372" i="1"/>
  <c r="I3533" i="1"/>
  <c r="I3605" i="1"/>
  <c r="I3677" i="1"/>
  <c r="I3749" i="1"/>
  <c r="I3821" i="1"/>
  <c r="I3893" i="1"/>
  <c r="I3965" i="1"/>
  <c r="I4037" i="1"/>
  <c r="I4109" i="1"/>
  <c r="I4181" i="1"/>
  <c r="I4230" i="1"/>
  <c r="I4262" i="1"/>
  <c r="I4284" i="1"/>
  <c r="I4302" i="1"/>
  <c r="I4320" i="1"/>
  <c r="I4338" i="1"/>
  <c r="I4354" i="1"/>
  <c r="I4366" i="1"/>
  <c r="I4378" i="1"/>
  <c r="I4390" i="1"/>
  <c r="I4402" i="1"/>
  <c r="I4414" i="1"/>
  <c r="I4426" i="1"/>
  <c r="I4438" i="1"/>
  <c r="I4450" i="1"/>
  <c r="I4462" i="1"/>
  <c r="I4474" i="1"/>
  <c r="I4486" i="1"/>
  <c r="I4498" i="1"/>
  <c r="I4510" i="1"/>
  <c r="I4522" i="1"/>
  <c r="I4534" i="1"/>
  <c r="I4546" i="1"/>
  <c r="I4558" i="1"/>
  <c r="I4570" i="1"/>
  <c r="I4582" i="1"/>
  <c r="I4594" i="1"/>
  <c r="I4606" i="1"/>
  <c r="I4618" i="1"/>
  <c r="I4630" i="1"/>
  <c r="I4642" i="1"/>
  <c r="I4654" i="1"/>
  <c r="I4666" i="1"/>
  <c r="I4678" i="1"/>
  <c r="I4690" i="1"/>
  <c r="I4702" i="1"/>
  <c r="I4714" i="1"/>
  <c r="I4726" i="1"/>
  <c r="I4738" i="1"/>
  <c r="I4750" i="1"/>
  <c r="I4762" i="1"/>
  <c r="I4774" i="1"/>
  <c r="I4786" i="1"/>
  <c r="I4798" i="1"/>
  <c r="I4810" i="1"/>
  <c r="I4822" i="1"/>
  <c r="I4834" i="1"/>
  <c r="I4846" i="1"/>
  <c r="I4858" i="1"/>
  <c r="I4870" i="1"/>
  <c r="I4882" i="1"/>
  <c r="I4894" i="1"/>
  <c r="I4906" i="1"/>
  <c r="I4918" i="1"/>
  <c r="I4930" i="1"/>
  <c r="I4942" i="1"/>
  <c r="I4954" i="1"/>
  <c r="I4966" i="1"/>
  <c r="I4978" i="1"/>
  <c r="I4990" i="1"/>
  <c r="I5002" i="1"/>
  <c r="I5014" i="1"/>
  <c r="I5026" i="1"/>
  <c r="I5038" i="1"/>
  <c r="I5050" i="1"/>
  <c r="I5062" i="1"/>
  <c r="I5074" i="1"/>
  <c r="I5086" i="1"/>
  <c r="I5098" i="1"/>
  <c r="I5110" i="1"/>
  <c r="I5122" i="1"/>
  <c r="I5134" i="1"/>
  <c r="I5146" i="1"/>
  <c r="I2950" i="1"/>
  <c r="I3382" i="1"/>
  <c r="I3534" i="1"/>
  <c r="I3606" i="1"/>
  <c r="I3678" i="1"/>
  <c r="I3750" i="1"/>
  <c r="I3822" i="1"/>
  <c r="I3894" i="1"/>
  <c r="I3966" i="1"/>
  <c r="I4038" i="1"/>
  <c r="I4110" i="1"/>
  <c r="I4182" i="1"/>
  <c r="I4235" i="1"/>
  <c r="I4265" i="1"/>
  <c r="I4285" i="1"/>
  <c r="I4303" i="1"/>
  <c r="I4321" i="1"/>
  <c r="I4339" i="1"/>
  <c r="I4355" i="1"/>
  <c r="I4367" i="1"/>
  <c r="I4379" i="1"/>
  <c r="I4391" i="1"/>
  <c r="I4403" i="1"/>
  <c r="I4415" i="1"/>
  <c r="I4427" i="1"/>
  <c r="I4439" i="1"/>
  <c r="I4451" i="1"/>
  <c r="I4463" i="1"/>
  <c r="I4475" i="1"/>
  <c r="I4487" i="1"/>
  <c r="I4499" i="1"/>
  <c r="I4511" i="1"/>
  <c r="I4523" i="1"/>
  <c r="I4535" i="1"/>
  <c r="I4547" i="1"/>
  <c r="I4559" i="1"/>
  <c r="I4571" i="1"/>
  <c r="I4583" i="1"/>
  <c r="I4595" i="1"/>
  <c r="I4607" i="1"/>
  <c r="I4619" i="1"/>
  <c r="I4631" i="1"/>
  <c r="I4643" i="1"/>
  <c r="I4655" i="1"/>
  <c r="I4667" i="1"/>
  <c r="I4679" i="1"/>
  <c r="I4691" i="1"/>
  <c r="I4703" i="1"/>
  <c r="I4715" i="1"/>
  <c r="I4727" i="1"/>
  <c r="I4739" i="1"/>
  <c r="I4751" i="1"/>
  <c r="I4763" i="1"/>
  <c r="I4775" i="1"/>
  <c r="I4787" i="1"/>
  <c r="I4799" i="1"/>
  <c r="I4811" i="1"/>
  <c r="I4823" i="1"/>
  <c r="I4835" i="1"/>
  <c r="I4847" i="1"/>
  <c r="I4859" i="1"/>
  <c r="I4871" i="1"/>
  <c r="I4883" i="1"/>
  <c r="I4895" i="1"/>
  <c r="I4907" i="1"/>
  <c r="I4919" i="1"/>
  <c r="I4931" i="1"/>
  <c r="I4943" i="1"/>
  <c r="I4955" i="1"/>
  <c r="I4967" i="1"/>
  <c r="I4979" i="1"/>
  <c r="I4991" i="1"/>
  <c r="I5003" i="1"/>
  <c r="I5015" i="1"/>
  <c r="I5027" i="1"/>
  <c r="I5039" i="1"/>
  <c r="I5051" i="1"/>
  <c r="I5063" i="1"/>
  <c r="I5075" i="1"/>
  <c r="I5087" i="1"/>
  <c r="I5099" i="1"/>
  <c r="I5111" i="1"/>
  <c r="I5123" i="1"/>
  <c r="I5135" i="1"/>
  <c r="I5147" i="1"/>
  <c r="I3012" i="1"/>
  <c r="I3833" i="1"/>
  <c r="I4237" i="1"/>
  <c r="I4356" i="1"/>
  <c r="I4428" i="1"/>
  <c r="I4500" i="1"/>
  <c r="I4572" i="1"/>
  <c r="I4644" i="1"/>
  <c r="I4716" i="1"/>
  <c r="I4788" i="1"/>
  <c r="I4860" i="1"/>
  <c r="I4932" i="1"/>
  <c r="I5004" i="1"/>
  <c r="I5076" i="1"/>
  <c r="I5137" i="1"/>
  <c r="I5154" i="1"/>
  <c r="I5167" i="1"/>
  <c r="I5179" i="1"/>
  <c r="I5191" i="1"/>
  <c r="I5203" i="1"/>
  <c r="I5215" i="1"/>
  <c r="I5227" i="1"/>
  <c r="I5239" i="1"/>
  <c r="I5251" i="1"/>
  <c r="I5263" i="1"/>
  <c r="I5275" i="1"/>
  <c r="I5287" i="1"/>
  <c r="I5299" i="1"/>
  <c r="I5311" i="1"/>
  <c r="I5323" i="1"/>
  <c r="I5335" i="1"/>
  <c r="I5347" i="1"/>
  <c r="I5359" i="1"/>
  <c r="I5371" i="1"/>
  <c r="I5383" i="1"/>
  <c r="I5395" i="1"/>
  <c r="I5407" i="1"/>
  <c r="I5419" i="1"/>
  <c r="I5431" i="1"/>
  <c r="I5443" i="1"/>
  <c r="I5455" i="1"/>
  <c r="I5467" i="1"/>
  <c r="I5479" i="1"/>
  <c r="I5491" i="1"/>
  <c r="I5503" i="1"/>
  <c r="I5515" i="1"/>
  <c r="I5527" i="1"/>
  <c r="I5539" i="1"/>
  <c r="I5551" i="1"/>
  <c r="I5563" i="1"/>
  <c r="I5575" i="1"/>
  <c r="I5587" i="1"/>
  <c r="I5599" i="1"/>
  <c r="I5611" i="1"/>
  <c r="I5623" i="1"/>
  <c r="I5635" i="1"/>
  <c r="I5647" i="1"/>
  <c r="I5659" i="1"/>
  <c r="I5671" i="1"/>
  <c r="I5683" i="1"/>
  <c r="I5695" i="1"/>
  <c r="I5707" i="1"/>
  <c r="I5719" i="1"/>
  <c r="I5731" i="1"/>
  <c r="I5743" i="1"/>
  <c r="I5755" i="1"/>
  <c r="I5767" i="1"/>
  <c r="I5779" i="1"/>
  <c r="I5791" i="1"/>
  <c r="I5803" i="1"/>
  <c r="I5815" i="1"/>
  <c r="I5827" i="1"/>
  <c r="I5839" i="1"/>
  <c r="I5851" i="1"/>
  <c r="I5863" i="1"/>
  <c r="I5875" i="1"/>
  <c r="I5887" i="1"/>
  <c r="I5899" i="1"/>
  <c r="I5911" i="1"/>
  <c r="I5923" i="1"/>
  <c r="I5935" i="1"/>
  <c r="I5947" i="1"/>
  <c r="I5959" i="1"/>
  <c r="I5971" i="1"/>
  <c r="I5983" i="1"/>
  <c r="I3022" i="1"/>
  <c r="I3834" i="1"/>
  <c r="I4241" i="1"/>
  <c r="I4357" i="1"/>
  <c r="I4429" i="1"/>
  <c r="I4501" i="1"/>
  <c r="I4573" i="1"/>
  <c r="I4645" i="1"/>
  <c r="I4717" i="1"/>
  <c r="I4789" i="1"/>
  <c r="I4861" i="1"/>
  <c r="I4933" i="1"/>
  <c r="I5005" i="1"/>
  <c r="I5077" i="1"/>
  <c r="I5139" i="1"/>
  <c r="I5155" i="1"/>
  <c r="I5168" i="1"/>
  <c r="I5180" i="1"/>
  <c r="I5192" i="1"/>
  <c r="I5204" i="1"/>
  <c r="I5216" i="1"/>
  <c r="I5228" i="1"/>
  <c r="I5240" i="1"/>
  <c r="I5252" i="1"/>
  <c r="I5264" i="1"/>
  <c r="I5276" i="1"/>
  <c r="I5288" i="1"/>
  <c r="I5300" i="1"/>
  <c r="I5312" i="1"/>
  <c r="I5324" i="1"/>
  <c r="I5336" i="1"/>
  <c r="I5348" i="1"/>
  <c r="I5360" i="1"/>
  <c r="I5372" i="1"/>
  <c r="I5384" i="1"/>
  <c r="I5396" i="1"/>
  <c r="I5408" i="1"/>
  <c r="I5420" i="1"/>
  <c r="I5432" i="1"/>
  <c r="I5444" i="1"/>
  <c r="I5456" i="1"/>
  <c r="I5468" i="1"/>
  <c r="I5480" i="1"/>
  <c r="I5492" i="1"/>
  <c r="I5504" i="1"/>
  <c r="I5516" i="1"/>
  <c r="I5528" i="1"/>
  <c r="I5540" i="1"/>
  <c r="I5552" i="1"/>
  <c r="I5564" i="1"/>
  <c r="I5576" i="1"/>
  <c r="I5588" i="1"/>
  <c r="I5600" i="1"/>
  <c r="I5612" i="1"/>
  <c r="I5624" i="1"/>
  <c r="I5636" i="1"/>
  <c r="I5648" i="1"/>
  <c r="I5660" i="1"/>
  <c r="I5672" i="1"/>
  <c r="I5684" i="1"/>
  <c r="I5696" i="1"/>
  <c r="I5708" i="1"/>
  <c r="I5720" i="1"/>
  <c r="I5732" i="1"/>
  <c r="I5744" i="1"/>
  <c r="I5756" i="1"/>
  <c r="I5768" i="1"/>
  <c r="I5780" i="1"/>
  <c r="I5792" i="1"/>
  <c r="I5804" i="1"/>
  <c r="I5816" i="1"/>
  <c r="I5828" i="1"/>
  <c r="I5840" i="1"/>
  <c r="I5852" i="1"/>
  <c r="I5864" i="1"/>
  <c r="I5876" i="1"/>
  <c r="I5888" i="1"/>
  <c r="I5900" i="1"/>
  <c r="I5912" i="1"/>
  <c r="I5924" i="1"/>
  <c r="I5936" i="1"/>
  <c r="I5948" i="1"/>
  <c r="I5960" i="1"/>
  <c r="I5972" i="1"/>
  <c r="I5984" i="1"/>
  <c r="I3440" i="1"/>
  <c r="I3905" i="1"/>
  <c r="I4266" i="1"/>
  <c r="I4368" i="1"/>
  <c r="I4440" i="1"/>
  <c r="I4512" i="1"/>
  <c r="I4584" i="1"/>
  <c r="I4656" i="1"/>
  <c r="I4728" i="1"/>
  <c r="I4800" i="1"/>
  <c r="I4872" i="1"/>
  <c r="I4944" i="1"/>
  <c r="I5016" i="1"/>
  <c r="I5088" i="1"/>
  <c r="I5140" i="1"/>
  <c r="I5157" i="1"/>
  <c r="I5169" i="1"/>
  <c r="I5181" i="1"/>
  <c r="I5193" i="1"/>
  <c r="I5205" i="1"/>
  <c r="I5217" i="1"/>
  <c r="I5229" i="1"/>
  <c r="I5241" i="1"/>
  <c r="I5253" i="1"/>
  <c r="I5265" i="1"/>
  <c r="I5277" i="1"/>
  <c r="I5289" i="1"/>
  <c r="I5301" i="1"/>
  <c r="I5313" i="1"/>
  <c r="I5325" i="1"/>
  <c r="I5337" i="1"/>
  <c r="I5349" i="1"/>
  <c r="I5361" i="1"/>
  <c r="I5373" i="1"/>
  <c r="I5385" i="1"/>
  <c r="I5397" i="1"/>
  <c r="I5409" i="1"/>
  <c r="I5421" i="1"/>
  <c r="I5433" i="1"/>
  <c r="I5445" i="1"/>
  <c r="I5457" i="1"/>
  <c r="I5469" i="1"/>
  <c r="I5481" i="1"/>
  <c r="I5493" i="1"/>
  <c r="I5505" i="1"/>
  <c r="I5517" i="1"/>
  <c r="I5529" i="1"/>
  <c r="I5541" i="1"/>
  <c r="I5553" i="1"/>
  <c r="I5565" i="1"/>
  <c r="I5577" i="1"/>
  <c r="I5589" i="1"/>
  <c r="I5601" i="1"/>
  <c r="I5613" i="1"/>
  <c r="I5625" i="1"/>
  <c r="I5637" i="1"/>
  <c r="I5649" i="1"/>
  <c r="I5661" i="1"/>
  <c r="I5673" i="1"/>
  <c r="I5685" i="1"/>
  <c r="I5697" i="1"/>
  <c r="I5709" i="1"/>
  <c r="I5721" i="1"/>
  <c r="I5733" i="1"/>
  <c r="I5745" i="1"/>
  <c r="I5757" i="1"/>
  <c r="I5769" i="1"/>
  <c r="I5781" i="1"/>
  <c r="I5793" i="1"/>
  <c r="I5805" i="1"/>
  <c r="I5817" i="1"/>
  <c r="I5829" i="1"/>
  <c r="I5841" i="1"/>
  <c r="I5853" i="1"/>
  <c r="I5865" i="1"/>
  <c r="I5877" i="1"/>
  <c r="I5889" i="1"/>
  <c r="I5901" i="1"/>
  <c r="I5913" i="1"/>
  <c r="I5925" i="1"/>
  <c r="I5937" i="1"/>
  <c r="I5949" i="1"/>
  <c r="I3442" i="1"/>
  <c r="I3906" i="1"/>
  <c r="I4271" i="1"/>
  <c r="I4369" i="1"/>
  <c r="I4441" i="1"/>
  <c r="I4513" i="1"/>
  <c r="I4585" i="1"/>
  <c r="I4657" i="1"/>
  <c r="I4729" i="1"/>
  <c r="I4801" i="1"/>
  <c r="I4873" i="1"/>
  <c r="I4945" i="1"/>
  <c r="I5017" i="1"/>
  <c r="I5089" i="1"/>
  <c r="I5141" i="1"/>
  <c r="I5158" i="1"/>
  <c r="I5170" i="1"/>
  <c r="I5182" i="1"/>
  <c r="I5194" i="1"/>
  <c r="I5206" i="1"/>
  <c r="I5218" i="1"/>
  <c r="I5230" i="1"/>
  <c r="I5242" i="1"/>
  <c r="I5254" i="1"/>
  <c r="I5266" i="1"/>
  <c r="I5278" i="1"/>
  <c r="I5290" i="1"/>
  <c r="I5302" i="1"/>
  <c r="I5314" i="1"/>
  <c r="I5326" i="1"/>
  <c r="I5338" i="1"/>
  <c r="I5350" i="1"/>
  <c r="I5362" i="1"/>
  <c r="I5374" i="1"/>
  <c r="I5386" i="1"/>
  <c r="I5398" i="1"/>
  <c r="I5410" i="1"/>
  <c r="I5422" i="1"/>
  <c r="I5434" i="1"/>
  <c r="I5446" i="1"/>
  <c r="I5458" i="1"/>
  <c r="I5470" i="1"/>
  <c r="I5482" i="1"/>
  <c r="I5494" i="1"/>
  <c r="I5506" i="1"/>
  <c r="I5518" i="1"/>
  <c r="I5530" i="1"/>
  <c r="I5542" i="1"/>
  <c r="I5554" i="1"/>
  <c r="I5566" i="1"/>
  <c r="I5578" i="1"/>
  <c r="I5590" i="1"/>
  <c r="I5602" i="1"/>
  <c r="I5614" i="1"/>
  <c r="I5626" i="1"/>
  <c r="I5638" i="1"/>
  <c r="I5650" i="1"/>
  <c r="I5662" i="1"/>
  <c r="I5674" i="1"/>
  <c r="I5686" i="1"/>
  <c r="I5698" i="1"/>
  <c r="I5710" i="1"/>
  <c r="I5722" i="1"/>
  <c r="I5734" i="1"/>
  <c r="I5746" i="1"/>
  <c r="I5758" i="1"/>
  <c r="I5770" i="1"/>
  <c r="I5782" i="1"/>
  <c r="I5794" i="1"/>
  <c r="I5806" i="1"/>
  <c r="I5818" i="1"/>
  <c r="I5830" i="1"/>
  <c r="I5842" i="1"/>
  <c r="I5854" i="1"/>
  <c r="I5866" i="1"/>
  <c r="I5878" i="1"/>
  <c r="I5890" i="1"/>
  <c r="I5902" i="1"/>
  <c r="I5914" i="1"/>
  <c r="I5926" i="1"/>
  <c r="I5938" i="1"/>
  <c r="I5950" i="1"/>
  <c r="I5962" i="1"/>
  <c r="I5974" i="1"/>
  <c r="I5986" i="1"/>
  <c r="I3545" i="1"/>
  <c r="I3977" i="1"/>
  <c r="I4286" i="1"/>
  <c r="I4380" i="1"/>
  <c r="I4452" i="1"/>
  <c r="I4524" i="1"/>
  <c r="I4596" i="1"/>
  <c r="I4668" i="1"/>
  <c r="I4740" i="1"/>
  <c r="I4812" i="1"/>
  <c r="I4884" i="1"/>
  <c r="I4956" i="1"/>
  <c r="I5028" i="1"/>
  <c r="I5100" i="1"/>
  <c r="I5142" i="1"/>
  <c r="I5159" i="1"/>
  <c r="I5171" i="1"/>
  <c r="I5183" i="1"/>
  <c r="I5195" i="1"/>
  <c r="I5207" i="1"/>
  <c r="I5219" i="1"/>
  <c r="I5231" i="1"/>
  <c r="I5243" i="1"/>
  <c r="I5255" i="1"/>
  <c r="I5267" i="1"/>
  <c r="I5279" i="1"/>
  <c r="I5291" i="1"/>
  <c r="I5303" i="1"/>
  <c r="I5315" i="1"/>
  <c r="I5327" i="1"/>
  <c r="I5339" i="1"/>
  <c r="I5351" i="1"/>
  <c r="I5363" i="1"/>
  <c r="I5375" i="1"/>
  <c r="I5387" i="1"/>
  <c r="I5399" i="1"/>
  <c r="I5411" i="1"/>
  <c r="I5423" i="1"/>
  <c r="I5435" i="1"/>
  <c r="I5447" i="1"/>
  <c r="I5459" i="1"/>
  <c r="I5471" i="1"/>
  <c r="I5483" i="1"/>
  <c r="I5495" i="1"/>
  <c r="I5507" i="1"/>
  <c r="I5519" i="1"/>
  <c r="I5531" i="1"/>
  <c r="I5543" i="1"/>
  <c r="I5555" i="1"/>
  <c r="I5567" i="1"/>
  <c r="I5579" i="1"/>
  <c r="I5591" i="1"/>
  <c r="I5603" i="1"/>
  <c r="I5615" i="1"/>
  <c r="I5627" i="1"/>
  <c r="I5639" i="1"/>
  <c r="I5651" i="1"/>
  <c r="I5663" i="1"/>
  <c r="I5675" i="1"/>
  <c r="I5687" i="1"/>
  <c r="I5699" i="1"/>
  <c r="I5711" i="1"/>
  <c r="I5723" i="1"/>
  <c r="I5735" i="1"/>
  <c r="I5747" i="1"/>
  <c r="I5759" i="1"/>
  <c r="I5771" i="1"/>
  <c r="I5783" i="1"/>
  <c r="I5795" i="1"/>
  <c r="I5807" i="1"/>
  <c r="I5819" i="1"/>
  <c r="I5831" i="1"/>
  <c r="I5843" i="1"/>
  <c r="I5855" i="1"/>
  <c r="I3546" i="1"/>
  <c r="I3978" i="1"/>
  <c r="I4289" i="1"/>
  <c r="I4381" i="1"/>
  <c r="I4453" i="1"/>
  <c r="I4525" i="1"/>
  <c r="I4597" i="1"/>
  <c r="I4669" i="1"/>
  <c r="I4741" i="1"/>
  <c r="I4813" i="1"/>
  <c r="I4885" i="1"/>
  <c r="I4957" i="1"/>
  <c r="I5029" i="1"/>
  <c r="I5101" i="1"/>
  <c r="I5143" i="1"/>
  <c r="I5160" i="1"/>
  <c r="I5172" i="1"/>
  <c r="I5184" i="1"/>
  <c r="I5196" i="1"/>
  <c r="I5208" i="1"/>
  <c r="I5220" i="1"/>
  <c r="I5232" i="1"/>
  <c r="I5244" i="1"/>
  <c r="I5256" i="1"/>
  <c r="I5268" i="1"/>
  <c r="I5280" i="1"/>
  <c r="I5292" i="1"/>
  <c r="I5304" i="1"/>
  <c r="I5316" i="1"/>
  <c r="I5328" i="1"/>
  <c r="I5340" i="1"/>
  <c r="I5352" i="1"/>
  <c r="I5364" i="1"/>
  <c r="I5376" i="1"/>
  <c r="I5388" i="1"/>
  <c r="I5400" i="1"/>
  <c r="I5412" i="1"/>
  <c r="I5424" i="1"/>
  <c r="I5436" i="1"/>
  <c r="I5448" i="1"/>
  <c r="I5460" i="1"/>
  <c r="I5472" i="1"/>
  <c r="I5484" i="1"/>
  <c r="I5496" i="1"/>
  <c r="I5508" i="1"/>
  <c r="I5520" i="1"/>
  <c r="I5532" i="1"/>
  <c r="I5544" i="1"/>
  <c r="I5556" i="1"/>
  <c r="I5568" i="1"/>
  <c r="I5580" i="1"/>
  <c r="I5592" i="1"/>
  <c r="I5604" i="1"/>
  <c r="I5616" i="1"/>
  <c r="I5628" i="1"/>
  <c r="I5640" i="1"/>
  <c r="I5652" i="1"/>
  <c r="I5664" i="1"/>
  <c r="I5676" i="1"/>
  <c r="I5688" i="1"/>
  <c r="I5700" i="1"/>
  <c r="I5712" i="1"/>
  <c r="I5724" i="1"/>
  <c r="I5736" i="1"/>
  <c r="I5748" i="1"/>
  <c r="I5760" i="1"/>
  <c r="I5772" i="1"/>
  <c r="I5784" i="1"/>
  <c r="I5796" i="1"/>
  <c r="I5808" i="1"/>
  <c r="I5820" i="1"/>
  <c r="I5832" i="1"/>
  <c r="I5844" i="1"/>
  <c r="I5856" i="1"/>
  <c r="I5868" i="1"/>
  <c r="I5880" i="1"/>
  <c r="I5892" i="1"/>
  <c r="I5904" i="1"/>
  <c r="I5916" i="1"/>
  <c r="I5928" i="1"/>
  <c r="I5940" i="1"/>
  <c r="I5952" i="1"/>
  <c r="I5964" i="1"/>
  <c r="I5976" i="1"/>
  <c r="I5988" i="1"/>
  <c r="I3617" i="1"/>
  <c r="I4049" i="1"/>
  <c r="I4304" i="1"/>
  <c r="I4392" i="1"/>
  <c r="I4464" i="1"/>
  <c r="I4536" i="1"/>
  <c r="I4608" i="1"/>
  <c r="I4680" i="1"/>
  <c r="I4752" i="1"/>
  <c r="I4824" i="1"/>
  <c r="I4896" i="1"/>
  <c r="I4968" i="1"/>
  <c r="I5040" i="1"/>
  <c r="I5112" i="1"/>
  <c r="I5148" i="1"/>
  <c r="I5161" i="1"/>
  <c r="I5173" i="1"/>
  <c r="I5185" i="1"/>
  <c r="I5197" i="1"/>
  <c r="I5209" i="1"/>
  <c r="I5221" i="1"/>
  <c r="I5233" i="1"/>
  <c r="I5245" i="1"/>
  <c r="I5257" i="1"/>
  <c r="I5269" i="1"/>
  <c r="I5281" i="1"/>
  <c r="I5293" i="1"/>
  <c r="I5305" i="1"/>
  <c r="I5317" i="1"/>
  <c r="I5329" i="1"/>
  <c r="I5341" i="1"/>
  <c r="I5353" i="1"/>
  <c r="I5365" i="1"/>
  <c r="I5377" i="1"/>
  <c r="I5389" i="1"/>
  <c r="I5401" i="1"/>
  <c r="I5413" i="1"/>
  <c r="I5425" i="1"/>
  <c r="I5437" i="1"/>
  <c r="I5449" i="1"/>
  <c r="I5461" i="1"/>
  <c r="I5473" i="1"/>
  <c r="I5485" i="1"/>
  <c r="I5497" i="1"/>
  <c r="I5509" i="1"/>
  <c r="I5521" i="1"/>
  <c r="I5533" i="1"/>
  <c r="I5545" i="1"/>
  <c r="I5557" i="1"/>
  <c r="I5569" i="1"/>
  <c r="I5581" i="1"/>
  <c r="I5593" i="1"/>
  <c r="I5605" i="1"/>
  <c r="I5617" i="1"/>
  <c r="I5629" i="1"/>
  <c r="I5641" i="1"/>
  <c r="I5653" i="1"/>
  <c r="I5665" i="1"/>
  <c r="I5677" i="1"/>
  <c r="I5689" i="1"/>
  <c r="I5701" i="1"/>
  <c r="I5713" i="1"/>
  <c r="I5725" i="1"/>
  <c r="I5737" i="1"/>
  <c r="I5749" i="1"/>
  <c r="I5761" i="1"/>
  <c r="I5773" i="1"/>
  <c r="I5785" i="1"/>
  <c r="I5797" i="1"/>
  <c r="I5809" i="1"/>
  <c r="I5821" i="1"/>
  <c r="I5833" i="1"/>
  <c r="I5845" i="1"/>
  <c r="I5857" i="1"/>
  <c r="I3618" i="1"/>
  <c r="I4050" i="1"/>
  <c r="I4307" i="1"/>
  <c r="I4393" i="1"/>
  <c r="I4465" i="1"/>
  <c r="I4537" i="1"/>
  <c r="I4609" i="1"/>
  <c r="I4681" i="1"/>
  <c r="I4753" i="1"/>
  <c r="I4825" i="1"/>
  <c r="I4897" i="1"/>
  <c r="I4969" i="1"/>
  <c r="I5041" i="1"/>
  <c r="I5113" i="1"/>
  <c r="I5149" i="1"/>
  <c r="I5162" i="1"/>
  <c r="I5174" i="1"/>
  <c r="I5186" i="1"/>
  <c r="I5198" i="1"/>
  <c r="I5210" i="1"/>
  <c r="I5222" i="1"/>
  <c r="I5234" i="1"/>
  <c r="I5246" i="1"/>
  <c r="I5258" i="1"/>
  <c r="I5270" i="1"/>
  <c r="I5282" i="1"/>
  <c r="I5294" i="1"/>
  <c r="I5306" i="1"/>
  <c r="I5318" i="1"/>
  <c r="I5330" i="1"/>
  <c r="I5342" i="1"/>
  <c r="I5354" i="1"/>
  <c r="I5366" i="1"/>
  <c r="I5378" i="1"/>
  <c r="I5390" i="1"/>
  <c r="I5402" i="1"/>
  <c r="I5414" i="1"/>
  <c r="I5426" i="1"/>
  <c r="I5438" i="1"/>
  <c r="I5450" i="1"/>
  <c r="I5462" i="1"/>
  <c r="I5474" i="1"/>
  <c r="I5486" i="1"/>
  <c r="I5498" i="1"/>
  <c r="I5510" i="1"/>
  <c r="I5522" i="1"/>
  <c r="I5534" i="1"/>
  <c r="I5546" i="1"/>
  <c r="I5558" i="1"/>
  <c r="I5570" i="1"/>
  <c r="I5582" i="1"/>
  <c r="I5594" i="1"/>
  <c r="I5606" i="1"/>
  <c r="I5618" i="1"/>
  <c r="I5630" i="1"/>
  <c r="I5642" i="1"/>
  <c r="I5654" i="1"/>
  <c r="I5666" i="1"/>
  <c r="I5678" i="1"/>
  <c r="I5690" i="1"/>
  <c r="I5702" i="1"/>
  <c r="I5714" i="1"/>
  <c r="I5726" i="1"/>
  <c r="I5738" i="1"/>
  <c r="I5750" i="1"/>
  <c r="I5762" i="1"/>
  <c r="I5774" i="1"/>
  <c r="I5786" i="1"/>
  <c r="I5798" i="1"/>
  <c r="I5810" i="1"/>
  <c r="I5822" i="1"/>
  <c r="I5834" i="1"/>
  <c r="I5846" i="1"/>
  <c r="I5858" i="1"/>
  <c r="I3689" i="1"/>
  <c r="I4121" i="1"/>
  <c r="I4322" i="1"/>
  <c r="I4404" i="1"/>
  <c r="I4476" i="1"/>
  <c r="I4548" i="1"/>
  <c r="I4620" i="1"/>
  <c r="I4692" i="1"/>
  <c r="I4764" i="1"/>
  <c r="I4836" i="1"/>
  <c r="I4908" i="1"/>
  <c r="I4980" i="1"/>
  <c r="I5052" i="1"/>
  <c r="I5124" i="1"/>
  <c r="I5150" i="1"/>
  <c r="I5163" i="1"/>
  <c r="I5175" i="1"/>
  <c r="I5187" i="1"/>
  <c r="I5199" i="1"/>
  <c r="I5211" i="1"/>
  <c r="I5223" i="1"/>
  <c r="I5235" i="1"/>
  <c r="I5247" i="1"/>
  <c r="I5259" i="1"/>
  <c r="I5271" i="1"/>
  <c r="I5283" i="1"/>
  <c r="I5295" i="1"/>
  <c r="I5307" i="1"/>
  <c r="I5319" i="1"/>
  <c r="I5331" i="1"/>
  <c r="I5343" i="1"/>
  <c r="I5355" i="1"/>
  <c r="I5367" i="1"/>
  <c r="I5379" i="1"/>
  <c r="I5391" i="1"/>
  <c r="I5403" i="1"/>
  <c r="I5415" i="1"/>
  <c r="I5427" i="1"/>
  <c r="I5439" i="1"/>
  <c r="I5451" i="1"/>
  <c r="I5463" i="1"/>
  <c r="I5475" i="1"/>
  <c r="I5487" i="1"/>
  <c r="I5499" i="1"/>
  <c r="I5511" i="1"/>
  <c r="I5523" i="1"/>
  <c r="I5535" i="1"/>
  <c r="I5547" i="1"/>
  <c r="I5559" i="1"/>
  <c r="I5571" i="1"/>
  <c r="I5583" i="1"/>
  <c r="I5595" i="1"/>
  <c r="I5607" i="1"/>
  <c r="I5619" i="1"/>
  <c r="I5631" i="1"/>
  <c r="I5643" i="1"/>
  <c r="I5655" i="1"/>
  <c r="I5667" i="1"/>
  <c r="I5679" i="1"/>
  <c r="I5691" i="1"/>
  <c r="I5703" i="1"/>
  <c r="I5715" i="1"/>
  <c r="I5727" i="1"/>
  <c r="I5739" i="1"/>
  <c r="I5751" i="1"/>
  <c r="I5763" i="1"/>
  <c r="I5775" i="1"/>
  <c r="I5787" i="1"/>
  <c r="I5799" i="1"/>
  <c r="I5811" i="1"/>
  <c r="I5823" i="1"/>
  <c r="I5835" i="1"/>
  <c r="I5847" i="1"/>
  <c r="I5859" i="1"/>
  <c r="I5871" i="1"/>
  <c r="I5883" i="1"/>
  <c r="I5895" i="1"/>
  <c r="I5907" i="1"/>
  <c r="I5919" i="1"/>
  <c r="I5931" i="1"/>
  <c r="I5943" i="1"/>
  <c r="I5955" i="1"/>
  <c r="I5967" i="1"/>
  <c r="I5979" i="1"/>
  <c r="I5991" i="1"/>
  <c r="I3690" i="1"/>
  <c r="I4122" i="1"/>
  <c r="I4325" i="1"/>
  <c r="I4405" i="1"/>
  <c r="I4477" i="1"/>
  <c r="I4549" i="1"/>
  <c r="I4621" i="1"/>
  <c r="I4693" i="1"/>
  <c r="I4765" i="1"/>
  <c r="I4837" i="1"/>
  <c r="I4909" i="1"/>
  <c r="I4981" i="1"/>
  <c r="I5053" i="1"/>
  <c r="I5125" i="1"/>
  <c r="I5151" i="1"/>
  <c r="I5164" i="1"/>
  <c r="I5176" i="1"/>
  <c r="I5188" i="1"/>
  <c r="I5200" i="1"/>
  <c r="I5212" i="1"/>
  <c r="I5224" i="1"/>
  <c r="I5236" i="1"/>
  <c r="I5248" i="1"/>
  <c r="I5260" i="1"/>
  <c r="I5272" i="1"/>
  <c r="I5284" i="1"/>
  <c r="I5296" i="1"/>
  <c r="I5308" i="1"/>
  <c r="I5320" i="1"/>
  <c r="I5332" i="1"/>
  <c r="I5344" i="1"/>
  <c r="I5356" i="1"/>
  <c r="I5368" i="1"/>
  <c r="I5380" i="1"/>
  <c r="I5392" i="1"/>
  <c r="I5404" i="1"/>
  <c r="I5416" i="1"/>
  <c r="I5428" i="1"/>
  <c r="I5440" i="1"/>
  <c r="I5452" i="1"/>
  <c r="I5464" i="1"/>
  <c r="I5476" i="1"/>
  <c r="I5488" i="1"/>
  <c r="I5500" i="1"/>
  <c r="I5512" i="1"/>
  <c r="I5524" i="1"/>
  <c r="I5536" i="1"/>
  <c r="I5548" i="1"/>
  <c r="I5560" i="1"/>
  <c r="I5572" i="1"/>
  <c r="I5584" i="1"/>
  <c r="I5596" i="1"/>
  <c r="I5608" i="1"/>
  <c r="I5620" i="1"/>
  <c r="I5632" i="1"/>
  <c r="I5644" i="1"/>
  <c r="I5656" i="1"/>
  <c r="I5668" i="1"/>
  <c r="I5680" i="1"/>
  <c r="I5692" i="1"/>
  <c r="I5704" i="1"/>
  <c r="I5716" i="1"/>
  <c r="I5728" i="1"/>
  <c r="I5740" i="1"/>
  <c r="I5752" i="1"/>
  <c r="I5764" i="1"/>
  <c r="I5776" i="1"/>
  <c r="I5788" i="1"/>
  <c r="I5800" i="1"/>
  <c r="I5812" i="1"/>
  <c r="I5824" i="1"/>
  <c r="I5836" i="1"/>
  <c r="I5848" i="1"/>
  <c r="I5860" i="1"/>
  <c r="I5872" i="1"/>
  <c r="I5884" i="1"/>
  <c r="I5896" i="1"/>
  <c r="I3761" i="1"/>
  <c r="I4632" i="1"/>
  <c r="I5064" i="1"/>
  <c r="I5201" i="1"/>
  <c r="I5273" i="1"/>
  <c r="I5345" i="1"/>
  <c r="I5417" i="1"/>
  <c r="I5489" i="1"/>
  <c r="I5561" i="1"/>
  <c r="I5633" i="1"/>
  <c r="I5705" i="1"/>
  <c r="I5777" i="1"/>
  <c r="I5849" i="1"/>
  <c r="I5885" i="1"/>
  <c r="I5910" i="1"/>
  <c r="I5934" i="1"/>
  <c r="I5958" i="1"/>
  <c r="I5980" i="1"/>
  <c r="I5997" i="1"/>
  <c r="I6009" i="1"/>
  <c r="I6021" i="1"/>
  <c r="I6033" i="1"/>
  <c r="I6045" i="1"/>
  <c r="I6057" i="1"/>
  <c r="I6069" i="1"/>
  <c r="I6081" i="1"/>
  <c r="I6093" i="1"/>
  <c r="I6105" i="1"/>
  <c r="I6117" i="1"/>
  <c r="I6129" i="1"/>
  <c r="I6141" i="1"/>
  <c r="I6153" i="1"/>
  <c r="I6165" i="1"/>
  <c r="I6177" i="1"/>
  <c r="I6189" i="1"/>
  <c r="I6201" i="1"/>
  <c r="I6213" i="1"/>
  <c r="I6225" i="1"/>
  <c r="I6237" i="1"/>
  <c r="I6249" i="1"/>
  <c r="I6261" i="1"/>
  <c r="I6273" i="1"/>
  <c r="I6285" i="1"/>
  <c r="I6297" i="1"/>
  <c r="I6309" i="1"/>
  <c r="I6321" i="1"/>
  <c r="I6333" i="1"/>
  <c r="I6345" i="1"/>
  <c r="I6357" i="1"/>
  <c r="I6369" i="1"/>
  <c r="I6381" i="1"/>
  <c r="I6393" i="1"/>
  <c r="I6405" i="1"/>
  <c r="I6417" i="1"/>
  <c r="I6429" i="1"/>
  <c r="I6441" i="1"/>
  <c r="I6453" i="1"/>
  <c r="I6465" i="1"/>
  <c r="I6477" i="1"/>
  <c r="I6489" i="1"/>
  <c r="I6501" i="1"/>
  <c r="I6513" i="1"/>
  <c r="I6525" i="1"/>
  <c r="I6537" i="1"/>
  <c r="I6549" i="1"/>
  <c r="I6561" i="1"/>
  <c r="I6573" i="1"/>
  <c r="I6585" i="1"/>
  <c r="I6597" i="1"/>
  <c r="I6609" i="1"/>
  <c r="I6621" i="1"/>
  <c r="I6633" i="1"/>
  <c r="I6645" i="1"/>
  <c r="I6657" i="1"/>
  <c r="I6669" i="1"/>
  <c r="I6681" i="1"/>
  <c r="I6693" i="1"/>
  <c r="I6705" i="1"/>
  <c r="I6717" i="1"/>
  <c r="I6729" i="1"/>
  <c r="I6741" i="1"/>
  <c r="I6753" i="1"/>
  <c r="I6765" i="1"/>
  <c r="I6777" i="1"/>
  <c r="I6789" i="1"/>
  <c r="I6801" i="1"/>
  <c r="I3762" i="1"/>
  <c r="I4633" i="1"/>
  <c r="I5065" i="1"/>
  <c r="I5202" i="1"/>
  <c r="I5274" i="1"/>
  <c r="I5346" i="1"/>
  <c r="I5418" i="1"/>
  <c r="I5490" i="1"/>
  <c r="I5562" i="1"/>
  <c r="I5634" i="1"/>
  <c r="I5706" i="1"/>
  <c r="I5778" i="1"/>
  <c r="I5850" i="1"/>
  <c r="I5886" i="1"/>
  <c r="I5915" i="1"/>
  <c r="I5939" i="1"/>
  <c r="I5961" i="1"/>
  <c r="I5981" i="1"/>
  <c r="I5998" i="1"/>
  <c r="I6010" i="1"/>
  <c r="I6022" i="1"/>
  <c r="I6034" i="1"/>
  <c r="I6046" i="1"/>
  <c r="I6058" i="1"/>
  <c r="I6070" i="1"/>
  <c r="I6082" i="1"/>
  <c r="I6094" i="1"/>
  <c r="I6106" i="1"/>
  <c r="I6118" i="1"/>
  <c r="I6130" i="1"/>
  <c r="I6142" i="1"/>
  <c r="I6154" i="1"/>
  <c r="I6166" i="1"/>
  <c r="I6178" i="1"/>
  <c r="I6190" i="1"/>
  <c r="I6202" i="1"/>
  <c r="I6214" i="1"/>
  <c r="I6226" i="1"/>
  <c r="I6238" i="1"/>
  <c r="I6250" i="1"/>
  <c r="I6262" i="1"/>
  <c r="I6274" i="1"/>
  <c r="I6286" i="1"/>
  <c r="I6298" i="1"/>
  <c r="I6310" i="1"/>
  <c r="I6322" i="1"/>
  <c r="I6334" i="1"/>
  <c r="I6346" i="1"/>
  <c r="I6358" i="1"/>
  <c r="I6370" i="1"/>
  <c r="I6382" i="1"/>
  <c r="I6394" i="1"/>
  <c r="I6406" i="1"/>
  <c r="I6418" i="1"/>
  <c r="I6430" i="1"/>
  <c r="I6442" i="1"/>
  <c r="I6454" i="1"/>
  <c r="I6466" i="1"/>
  <c r="I6478" i="1"/>
  <c r="I6490" i="1"/>
  <c r="I6502" i="1"/>
  <c r="I6514" i="1"/>
  <c r="I6526" i="1"/>
  <c r="I6538" i="1"/>
  <c r="I6550" i="1"/>
  <c r="I6562" i="1"/>
  <c r="I6574" i="1"/>
  <c r="I6586" i="1"/>
  <c r="I6598" i="1"/>
  <c r="I6610" i="1"/>
  <c r="I6622" i="1"/>
  <c r="I6634" i="1"/>
  <c r="I6646" i="1"/>
  <c r="I6658" i="1"/>
  <c r="I6670" i="1"/>
  <c r="I6682" i="1"/>
  <c r="I6694" i="1"/>
  <c r="I6706" i="1"/>
  <c r="I6718" i="1"/>
  <c r="I6730" i="1"/>
  <c r="I6742" i="1"/>
  <c r="I6754" i="1"/>
  <c r="I6766" i="1"/>
  <c r="I6778" i="1"/>
  <c r="I6790" i="1"/>
  <c r="I4193" i="1"/>
  <c r="I4704" i="1"/>
  <c r="I5130" i="1"/>
  <c r="I5213" i="1"/>
  <c r="I5285" i="1"/>
  <c r="I5357" i="1"/>
  <c r="I5429" i="1"/>
  <c r="I5501" i="1"/>
  <c r="I5573" i="1"/>
  <c r="I5645" i="1"/>
  <c r="I5717" i="1"/>
  <c r="I5789" i="1"/>
  <c r="I5861" i="1"/>
  <c r="I5891" i="1"/>
  <c r="I5917" i="1"/>
  <c r="I5941" i="1"/>
  <c r="I5963" i="1"/>
  <c r="I5982" i="1"/>
  <c r="I5999" i="1"/>
  <c r="I6011" i="1"/>
  <c r="I6023" i="1"/>
  <c r="I6035" i="1"/>
  <c r="I6047" i="1"/>
  <c r="I6059" i="1"/>
  <c r="I6071" i="1"/>
  <c r="I6083" i="1"/>
  <c r="I6095" i="1"/>
  <c r="I6107" i="1"/>
  <c r="I6119" i="1"/>
  <c r="I6131" i="1"/>
  <c r="I6143" i="1"/>
  <c r="I6155" i="1"/>
  <c r="I6167" i="1"/>
  <c r="I6179" i="1"/>
  <c r="I6191" i="1"/>
  <c r="I6203" i="1"/>
  <c r="I6215" i="1"/>
  <c r="I6227" i="1"/>
  <c r="I6239" i="1"/>
  <c r="I6251" i="1"/>
  <c r="I6263" i="1"/>
  <c r="I6275" i="1"/>
  <c r="I6287" i="1"/>
  <c r="I6299" i="1"/>
  <c r="I6311" i="1"/>
  <c r="I6323" i="1"/>
  <c r="I6335" i="1"/>
  <c r="I6347" i="1"/>
  <c r="I6359" i="1"/>
  <c r="I6371" i="1"/>
  <c r="I6383" i="1"/>
  <c r="I6395" i="1"/>
  <c r="I6407" i="1"/>
  <c r="I6419" i="1"/>
  <c r="I6431" i="1"/>
  <c r="I6443" i="1"/>
  <c r="I6455" i="1"/>
  <c r="I6467" i="1"/>
  <c r="I6479" i="1"/>
  <c r="I6491" i="1"/>
  <c r="I6503" i="1"/>
  <c r="I6515" i="1"/>
  <c r="I6527" i="1"/>
  <c r="I6539" i="1"/>
  <c r="I6551" i="1"/>
  <c r="I6563" i="1"/>
  <c r="I6575" i="1"/>
  <c r="I6587" i="1"/>
  <c r="I6599" i="1"/>
  <c r="I6611" i="1"/>
  <c r="I6623" i="1"/>
  <c r="I6635" i="1"/>
  <c r="I6647" i="1"/>
  <c r="I6659" i="1"/>
  <c r="I6671" i="1"/>
  <c r="I6683" i="1"/>
  <c r="I6695" i="1"/>
  <c r="I6707" i="1"/>
  <c r="I6719" i="1"/>
  <c r="I6731" i="1"/>
  <c r="I6743" i="1"/>
  <c r="I6755" i="1"/>
  <c r="I6767" i="1"/>
  <c r="I6779" i="1"/>
  <c r="I6791" i="1"/>
  <c r="I4194" i="1"/>
  <c r="I4705" i="1"/>
  <c r="I5136" i="1"/>
  <c r="I5214" i="1"/>
  <c r="I5286" i="1"/>
  <c r="I5358" i="1"/>
  <c r="I5430" i="1"/>
  <c r="I5502" i="1"/>
  <c r="I5574" i="1"/>
  <c r="I5646" i="1"/>
  <c r="I5718" i="1"/>
  <c r="I5790" i="1"/>
  <c r="I5862" i="1"/>
  <c r="I5893" i="1"/>
  <c r="I5918" i="1"/>
  <c r="I5942" i="1"/>
  <c r="I5965" i="1"/>
  <c r="I5985" i="1"/>
  <c r="I6000" i="1"/>
  <c r="I6012" i="1"/>
  <c r="I6024" i="1"/>
  <c r="I6036" i="1"/>
  <c r="I6048" i="1"/>
  <c r="I6060" i="1"/>
  <c r="I6072" i="1"/>
  <c r="I6084" i="1"/>
  <c r="I6096" i="1"/>
  <c r="I6108" i="1"/>
  <c r="I6120" i="1"/>
  <c r="I6132" i="1"/>
  <c r="I6144" i="1"/>
  <c r="I6156" i="1"/>
  <c r="I6168" i="1"/>
  <c r="I6180" i="1"/>
  <c r="I6192" i="1"/>
  <c r="I6204" i="1"/>
  <c r="I6216" i="1"/>
  <c r="I6228" i="1"/>
  <c r="I6240" i="1"/>
  <c r="I6252" i="1"/>
  <c r="I6264" i="1"/>
  <c r="I6276" i="1"/>
  <c r="I6288" i="1"/>
  <c r="I6300" i="1"/>
  <c r="I6312" i="1"/>
  <c r="I6324" i="1"/>
  <c r="I6336" i="1"/>
  <c r="I6348" i="1"/>
  <c r="I6360" i="1"/>
  <c r="I6372" i="1"/>
  <c r="I6384" i="1"/>
  <c r="I6396" i="1"/>
  <c r="I6408" i="1"/>
  <c r="I6420" i="1"/>
  <c r="I6432" i="1"/>
  <c r="I6444" i="1"/>
  <c r="I6456" i="1"/>
  <c r="I6468" i="1"/>
  <c r="I6480" i="1"/>
  <c r="I6492" i="1"/>
  <c r="I6504" i="1"/>
  <c r="I6516" i="1"/>
  <c r="I6528" i="1"/>
  <c r="I6540" i="1"/>
  <c r="I6552" i="1"/>
  <c r="I6564" i="1"/>
  <c r="I6576" i="1"/>
  <c r="I6588" i="1"/>
  <c r="I6600" i="1"/>
  <c r="I6612" i="1"/>
  <c r="I6624" i="1"/>
  <c r="I6636" i="1"/>
  <c r="I6648" i="1"/>
  <c r="I6660" i="1"/>
  <c r="I6672" i="1"/>
  <c r="I6684" i="1"/>
  <c r="I6696" i="1"/>
  <c r="I6708" i="1"/>
  <c r="I6720" i="1"/>
  <c r="I6732" i="1"/>
  <c r="I6744" i="1"/>
  <c r="I6756" i="1"/>
  <c r="I6768" i="1"/>
  <c r="I6780" i="1"/>
  <c r="I6792" i="1"/>
  <c r="I4340" i="1"/>
  <c r="I4776" i="1"/>
  <c r="I5152" i="1"/>
  <c r="I5225" i="1"/>
  <c r="I5297" i="1"/>
  <c r="I5369" i="1"/>
  <c r="I5441" i="1"/>
  <c r="I5513" i="1"/>
  <c r="I5585" i="1"/>
  <c r="I5657" i="1"/>
  <c r="I5729" i="1"/>
  <c r="I5801" i="1"/>
  <c r="I5867" i="1"/>
  <c r="I5894" i="1"/>
  <c r="I5920" i="1"/>
  <c r="I5944" i="1"/>
  <c r="I5966" i="1"/>
  <c r="I5987" i="1"/>
  <c r="I6001" i="1"/>
  <c r="I6013" i="1"/>
  <c r="I6025" i="1"/>
  <c r="I6037" i="1"/>
  <c r="I6049" i="1"/>
  <c r="I6061" i="1"/>
  <c r="I6073" i="1"/>
  <c r="I6085" i="1"/>
  <c r="I6097" i="1"/>
  <c r="I6109" i="1"/>
  <c r="I6121" i="1"/>
  <c r="I6133" i="1"/>
  <c r="I6145" i="1"/>
  <c r="I6157" i="1"/>
  <c r="I6169" i="1"/>
  <c r="I6181" i="1"/>
  <c r="I6193" i="1"/>
  <c r="I6205" i="1"/>
  <c r="I6217" i="1"/>
  <c r="I6229" i="1"/>
  <c r="I6241" i="1"/>
  <c r="I6253" i="1"/>
  <c r="I6265" i="1"/>
  <c r="I6277" i="1"/>
  <c r="I6289" i="1"/>
  <c r="I6301" i="1"/>
  <c r="I6313" i="1"/>
  <c r="I6325" i="1"/>
  <c r="I6337" i="1"/>
  <c r="I6349" i="1"/>
  <c r="I6361" i="1"/>
  <c r="I6373" i="1"/>
  <c r="I6385" i="1"/>
  <c r="I6397" i="1"/>
  <c r="I6409" i="1"/>
  <c r="I6421" i="1"/>
  <c r="I6433" i="1"/>
  <c r="I6445" i="1"/>
  <c r="I6457" i="1"/>
  <c r="I6469" i="1"/>
  <c r="I6481" i="1"/>
  <c r="I6493" i="1"/>
  <c r="I6505" i="1"/>
  <c r="I6517" i="1"/>
  <c r="I6529" i="1"/>
  <c r="I6541" i="1"/>
  <c r="I6553" i="1"/>
  <c r="I6565" i="1"/>
  <c r="I6577" i="1"/>
  <c r="I6589" i="1"/>
  <c r="I6601" i="1"/>
  <c r="I6613" i="1"/>
  <c r="I6625" i="1"/>
  <c r="I6637" i="1"/>
  <c r="I6649" i="1"/>
  <c r="I6661" i="1"/>
  <c r="I6673" i="1"/>
  <c r="I6685" i="1"/>
  <c r="I6697" i="1"/>
  <c r="I6709" i="1"/>
  <c r="I6721" i="1"/>
  <c r="I6733" i="1"/>
  <c r="I6745" i="1"/>
  <c r="I6757" i="1"/>
  <c r="I6769" i="1"/>
  <c r="I6781" i="1"/>
  <c r="I6793" i="1"/>
  <c r="I4343" i="1"/>
  <c r="I4777" i="1"/>
  <c r="I5153" i="1"/>
  <c r="I5226" i="1"/>
  <c r="I5298" i="1"/>
  <c r="I5370" i="1"/>
  <c r="I5442" i="1"/>
  <c r="I5514" i="1"/>
  <c r="I5586" i="1"/>
  <c r="I5658" i="1"/>
  <c r="I5730" i="1"/>
  <c r="I5802" i="1"/>
  <c r="I5869" i="1"/>
  <c r="I5897" i="1"/>
  <c r="I5921" i="1"/>
  <c r="I5945" i="1"/>
  <c r="I5968" i="1"/>
  <c r="I5989" i="1"/>
  <c r="I6002" i="1"/>
  <c r="I6014" i="1"/>
  <c r="I6026" i="1"/>
  <c r="I6038" i="1"/>
  <c r="I6050" i="1"/>
  <c r="I6062" i="1"/>
  <c r="I6074" i="1"/>
  <c r="I6086" i="1"/>
  <c r="I6098" i="1"/>
  <c r="I6110" i="1"/>
  <c r="I6122" i="1"/>
  <c r="I6134" i="1"/>
  <c r="I6146" i="1"/>
  <c r="I6158" i="1"/>
  <c r="I6170" i="1"/>
  <c r="I6182" i="1"/>
  <c r="I6194" i="1"/>
  <c r="I6206" i="1"/>
  <c r="I6218" i="1"/>
  <c r="I6230" i="1"/>
  <c r="I6242" i="1"/>
  <c r="I6254" i="1"/>
  <c r="I6266" i="1"/>
  <c r="I6278" i="1"/>
  <c r="I6290" i="1"/>
  <c r="I6302" i="1"/>
  <c r="I6314" i="1"/>
  <c r="I6326" i="1"/>
  <c r="I6338" i="1"/>
  <c r="I6350" i="1"/>
  <c r="I6362" i="1"/>
  <c r="I6374" i="1"/>
  <c r="I6386" i="1"/>
  <c r="I6398" i="1"/>
  <c r="I6410" i="1"/>
  <c r="I6422" i="1"/>
  <c r="I6434" i="1"/>
  <c r="I6446" i="1"/>
  <c r="I6458" i="1"/>
  <c r="I6470" i="1"/>
  <c r="I6482" i="1"/>
  <c r="I6494" i="1"/>
  <c r="I6506" i="1"/>
  <c r="I6518" i="1"/>
  <c r="I6530" i="1"/>
  <c r="I6542" i="1"/>
  <c r="I6554" i="1"/>
  <c r="I6566" i="1"/>
  <c r="I6578" i="1"/>
  <c r="I6590" i="1"/>
  <c r="I6602" i="1"/>
  <c r="I6614" i="1"/>
  <c r="I6626" i="1"/>
  <c r="I6638" i="1"/>
  <c r="I6650" i="1"/>
  <c r="I6662" i="1"/>
  <c r="I6674" i="1"/>
  <c r="I6686" i="1"/>
  <c r="I6698" i="1"/>
  <c r="I6710" i="1"/>
  <c r="I6722" i="1"/>
  <c r="I6734" i="1"/>
  <c r="I6746" i="1"/>
  <c r="I6758" i="1"/>
  <c r="I6770" i="1"/>
  <c r="I6782" i="1"/>
  <c r="I6794" i="1"/>
  <c r="I4416" i="1"/>
  <c r="I4848" i="1"/>
  <c r="I5165" i="1"/>
  <c r="I5237" i="1"/>
  <c r="I5309" i="1"/>
  <c r="I5381" i="1"/>
  <c r="I5453" i="1"/>
  <c r="I5525" i="1"/>
  <c r="I5597" i="1"/>
  <c r="I5669" i="1"/>
  <c r="I5741" i="1"/>
  <c r="I5813" i="1"/>
  <c r="I5870" i="1"/>
  <c r="I5898" i="1"/>
  <c r="I5922" i="1"/>
  <c r="I5946" i="1"/>
  <c r="I5969" i="1"/>
  <c r="I5990" i="1"/>
  <c r="I6003" i="1"/>
  <c r="I6015" i="1"/>
  <c r="I6027" i="1"/>
  <c r="I6039" i="1"/>
  <c r="I6051" i="1"/>
  <c r="I6063" i="1"/>
  <c r="I6075" i="1"/>
  <c r="I6087" i="1"/>
  <c r="I6099" i="1"/>
  <c r="I6111" i="1"/>
  <c r="I6123" i="1"/>
  <c r="I6135" i="1"/>
  <c r="I6147" i="1"/>
  <c r="I6159" i="1"/>
  <c r="I6171" i="1"/>
  <c r="I6183" i="1"/>
  <c r="I6195" i="1"/>
  <c r="I6207" i="1"/>
  <c r="I6219" i="1"/>
  <c r="I6231" i="1"/>
  <c r="I6243" i="1"/>
  <c r="I6255" i="1"/>
  <c r="I6267" i="1"/>
  <c r="I6279" i="1"/>
  <c r="I6291" i="1"/>
  <c r="I6303" i="1"/>
  <c r="I6315" i="1"/>
  <c r="I6327" i="1"/>
  <c r="I6339" i="1"/>
  <c r="I6351" i="1"/>
  <c r="I6363" i="1"/>
  <c r="I6375" i="1"/>
  <c r="I6387" i="1"/>
  <c r="I6399" i="1"/>
  <c r="I6411" i="1"/>
  <c r="I6423" i="1"/>
  <c r="I6435" i="1"/>
  <c r="I6447" i="1"/>
  <c r="I6459" i="1"/>
  <c r="I6471" i="1"/>
  <c r="I6483" i="1"/>
  <c r="I6495" i="1"/>
  <c r="I6507" i="1"/>
  <c r="I6519" i="1"/>
  <c r="I6531" i="1"/>
  <c r="I6543" i="1"/>
  <c r="I6555" i="1"/>
  <c r="I6567" i="1"/>
  <c r="I6579" i="1"/>
  <c r="I6591" i="1"/>
  <c r="I6603" i="1"/>
  <c r="I6615" i="1"/>
  <c r="I6627" i="1"/>
  <c r="I6639" i="1"/>
  <c r="I6651" i="1"/>
  <c r="I6663" i="1"/>
  <c r="I6675" i="1"/>
  <c r="I6687" i="1"/>
  <c r="I6699" i="1"/>
  <c r="I6711" i="1"/>
  <c r="I6723" i="1"/>
  <c r="I6735" i="1"/>
  <c r="I6747" i="1"/>
  <c r="I6759" i="1"/>
  <c r="I6771" i="1"/>
  <c r="I6783" i="1"/>
  <c r="I6795" i="1"/>
  <c r="I4417" i="1"/>
  <c r="I4849" i="1"/>
  <c r="I5166" i="1"/>
  <c r="I5238" i="1"/>
  <c r="I5310" i="1"/>
  <c r="I5382" i="1"/>
  <c r="I5454" i="1"/>
  <c r="I5526" i="1"/>
  <c r="I5598" i="1"/>
  <c r="I5670" i="1"/>
  <c r="I5742" i="1"/>
  <c r="I5814" i="1"/>
  <c r="I5873" i="1"/>
  <c r="I5903" i="1"/>
  <c r="I5927" i="1"/>
  <c r="I5951" i="1"/>
  <c r="I5970" i="1"/>
  <c r="I5992" i="1"/>
  <c r="I6004" i="1"/>
  <c r="I6016" i="1"/>
  <c r="I6028" i="1"/>
  <c r="I6040" i="1"/>
  <c r="I6052" i="1"/>
  <c r="I6064" i="1"/>
  <c r="I6076" i="1"/>
  <c r="I6088" i="1"/>
  <c r="I6100" i="1"/>
  <c r="I6112" i="1"/>
  <c r="I6124" i="1"/>
  <c r="I6136" i="1"/>
  <c r="I6148" i="1"/>
  <c r="I6160" i="1"/>
  <c r="I6172" i="1"/>
  <c r="I6184" i="1"/>
  <c r="I6196" i="1"/>
  <c r="I6208" i="1"/>
  <c r="I6220" i="1"/>
  <c r="I6232" i="1"/>
  <c r="I6244" i="1"/>
  <c r="I6256" i="1"/>
  <c r="I6268" i="1"/>
  <c r="I6280" i="1"/>
  <c r="I6292" i="1"/>
  <c r="I6304" i="1"/>
  <c r="I6316" i="1"/>
  <c r="I6328" i="1"/>
  <c r="I6340" i="1"/>
  <c r="I6352" i="1"/>
  <c r="I6364" i="1"/>
  <c r="I6376" i="1"/>
  <c r="I6388" i="1"/>
  <c r="I6400" i="1"/>
  <c r="I6412" i="1"/>
  <c r="I6424" i="1"/>
  <c r="I6436" i="1"/>
  <c r="I6448" i="1"/>
  <c r="I6460" i="1"/>
  <c r="I6472" i="1"/>
  <c r="I6484" i="1"/>
  <c r="I6496" i="1"/>
  <c r="I6508" i="1"/>
  <c r="I6520" i="1"/>
  <c r="I6532" i="1"/>
  <c r="I6544" i="1"/>
  <c r="I6556" i="1"/>
  <c r="I6568" i="1"/>
  <c r="I6580" i="1"/>
  <c r="I6592" i="1"/>
  <c r="I6604" i="1"/>
  <c r="I6616" i="1"/>
  <c r="I6628" i="1"/>
  <c r="I6640" i="1"/>
  <c r="I6652" i="1"/>
  <c r="I6664" i="1"/>
  <c r="I6676" i="1"/>
  <c r="I6688" i="1"/>
  <c r="I6700" i="1"/>
  <c r="I6712" i="1"/>
  <c r="I6724" i="1"/>
  <c r="I6736" i="1"/>
  <c r="I6748" i="1"/>
  <c r="I6760" i="1"/>
  <c r="I6772" i="1"/>
  <c r="I6784" i="1"/>
  <c r="I6796" i="1"/>
  <c r="I4488" i="1"/>
  <c r="I4920" i="1"/>
  <c r="I5177" i="1"/>
  <c r="I5249" i="1"/>
  <c r="I5321" i="1"/>
  <c r="I5393" i="1"/>
  <c r="I5465" i="1"/>
  <c r="I5537" i="1"/>
  <c r="I5609" i="1"/>
  <c r="I5681" i="1"/>
  <c r="I5753" i="1"/>
  <c r="I5825" i="1"/>
  <c r="I5874" i="1"/>
  <c r="I5905" i="1"/>
  <c r="I5929" i="1"/>
  <c r="I5953" i="1"/>
  <c r="I5973" i="1"/>
  <c r="I5993" i="1"/>
  <c r="I6005" i="1"/>
  <c r="I6017" i="1"/>
  <c r="I6029" i="1"/>
  <c r="I6041" i="1"/>
  <c r="I6053" i="1"/>
  <c r="I6065" i="1"/>
  <c r="I6077" i="1"/>
  <c r="I6089" i="1"/>
  <c r="I6101" i="1"/>
  <c r="I6113" i="1"/>
  <c r="I6125" i="1"/>
  <c r="I6137" i="1"/>
  <c r="I6149" i="1"/>
  <c r="I6161" i="1"/>
  <c r="I6173" i="1"/>
  <c r="I6185" i="1"/>
  <c r="I6197" i="1"/>
  <c r="I6209" i="1"/>
  <c r="I6221" i="1"/>
  <c r="I6233" i="1"/>
  <c r="I6245" i="1"/>
  <c r="I6257" i="1"/>
  <c r="I6269" i="1"/>
  <c r="I6281" i="1"/>
  <c r="I6293" i="1"/>
  <c r="I6305" i="1"/>
  <c r="I6317" i="1"/>
  <c r="I6329" i="1"/>
  <c r="I6341" i="1"/>
  <c r="I6353" i="1"/>
  <c r="I6365" i="1"/>
  <c r="I6377" i="1"/>
  <c r="I6389" i="1"/>
  <c r="I6401" i="1"/>
  <c r="I6413" i="1"/>
  <c r="I6425" i="1"/>
  <c r="I6437" i="1"/>
  <c r="I6449" i="1"/>
  <c r="I6461" i="1"/>
  <c r="I6473" i="1"/>
  <c r="I6485" i="1"/>
  <c r="I6497" i="1"/>
  <c r="I6509" i="1"/>
  <c r="I6521" i="1"/>
  <c r="I6533" i="1"/>
  <c r="I6545" i="1"/>
  <c r="I6557" i="1"/>
  <c r="I6569" i="1"/>
  <c r="I6581" i="1"/>
  <c r="I6593" i="1"/>
  <c r="I6605" i="1"/>
  <c r="I6617" i="1"/>
  <c r="I6629" i="1"/>
  <c r="I6641" i="1"/>
  <c r="I6653" i="1"/>
  <c r="I6665" i="1"/>
  <c r="I6677" i="1"/>
  <c r="I6689" i="1"/>
  <c r="I6701" i="1"/>
  <c r="I4489" i="1"/>
  <c r="I4921" i="1"/>
  <c r="I5178" i="1"/>
  <c r="I5250" i="1"/>
  <c r="I5322" i="1"/>
  <c r="I5394" i="1"/>
  <c r="I5466" i="1"/>
  <c r="I5538" i="1"/>
  <c r="I5610" i="1"/>
  <c r="I5682" i="1"/>
  <c r="I5754" i="1"/>
  <c r="I5826" i="1"/>
  <c r="I5879" i="1"/>
  <c r="I5906" i="1"/>
  <c r="I5930" i="1"/>
  <c r="I5954" i="1"/>
  <c r="I5975" i="1"/>
  <c r="I5994" i="1"/>
  <c r="I6006" i="1"/>
  <c r="I6018" i="1"/>
  <c r="I6030" i="1"/>
  <c r="I6042" i="1"/>
  <c r="I6054" i="1"/>
  <c r="I6066" i="1"/>
  <c r="I6078" i="1"/>
  <c r="I6090" i="1"/>
  <c r="I6102" i="1"/>
  <c r="I6114" i="1"/>
  <c r="I6126" i="1"/>
  <c r="I6138" i="1"/>
  <c r="I6150" i="1"/>
  <c r="I6162" i="1"/>
  <c r="I6174" i="1"/>
  <c r="I6186" i="1"/>
  <c r="I6198" i="1"/>
  <c r="I6210" i="1"/>
  <c r="I6222" i="1"/>
  <c r="I6234" i="1"/>
  <c r="I6246" i="1"/>
  <c r="I6258" i="1"/>
  <c r="I6270" i="1"/>
  <c r="I6282" i="1"/>
  <c r="I6294" i="1"/>
  <c r="I6306" i="1"/>
  <c r="I6318" i="1"/>
  <c r="I6330" i="1"/>
  <c r="I6342" i="1"/>
  <c r="I6354" i="1"/>
  <c r="I6366" i="1"/>
  <c r="I6378" i="1"/>
  <c r="I6390" i="1"/>
  <c r="I6402" i="1"/>
  <c r="I6414" i="1"/>
  <c r="I6426" i="1"/>
  <c r="I6438" i="1"/>
  <c r="I6450" i="1"/>
  <c r="I6462" i="1"/>
  <c r="I6474" i="1"/>
  <c r="I6486" i="1"/>
  <c r="I6498" i="1"/>
  <c r="I6510" i="1"/>
  <c r="I6522" i="1"/>
  <c r="I6534" i="1"/>
  <c r="I6546" i="1"/>
  <c r="I6558" i="1"/>
  <c r="I6570" i="1"/>
  <c r="I6582" i="1"/>
  <c r="I6594" i="1"/>
  <c r="I6606" i="1"/>
  <c r="I6618" i="1"/>
  <c r="I6630" i="1"/>
  <c r="I6642" i="1"/>
  <c r="I6654" i="1"/>
  <c r="I6666" i="1"/>
  <c r="I6678" i="1"/>
  <c r="I6690" i="1"/>
  <c r="I6702" i="1"/>
  <c r="I4560" i="1"/>
  <c r="I5477" i="1"/>
  <c r="I5881" i="1"/>
  <c r="I6007" i="1"/>
  <c r="I6079" i="1"/>
  <c r="I6151" i="1"/>
  <c r="I6223" i="1"/>
  <c r="I6295" i="1"/>
  <c r="I6367" i="1"/>
  <c r="I6439" i="1"/>
  <c r="I6511" i="1"/>
  <c r="I6583" i="1"/>
  <c r="I6655" i="1"/>
  <c r="I6715" i="1"/>
  <c r="I6751" i="1"/>
  <c r="I6787" i="1"/>
  <c r="I6808" i="1"/>
  <c r="I6820" i="1"/>
  <c r="I6832" i="1"/>
  <c r="I6844" i="1"/>
  <c r="I6856" i="1"/>
  <c r="I6868" i="1"/>
  <c r="I6880" i="1"/>
  <c r="I6892" i="1"/>
  <c r="I6904" i="1"/>
  <c r="I6916" i="1"/>
  <c r="I6928" i="1"/>
  <c r="I6940" i="1"/>
  <c r="I6952" i="1"/>
  <c r="I6964" i="1"/>
  <c r="I6976" i="1"/>
  <c r="I6988" i="1"/>
  <c r="I7000" i="1"/>
  <c r="I7012" i="1"/>
  <c r="I7024" i="1"/>
  <c r="I7036" i="1"/>
  <c r="I7048" i="1"/>
  <c r="I7060" i="1"/>
  <c r="I7072" i="1"/>
  <c r="I7084" i="1"/>
  <c r="I7096" i="1"/>
  <c r="I7108" i="1"/>
  <c r="I7120" i="1"/>
  <c r="I7132" i="1"/>
  <c r="I7144" i="1"/>
  <c r="I7156" i="1"/>
  <c r="I7168" i="1"/>
  <c r="I7180" i="1"/>
  <c r="I7192" i="1"/>
  <c r="I7204" i="1"/>
  <c r="I7216" i="1"/>
  <c r="I7228" i="1"/>
  <c r="I7240" i="1"/>
  <c r="I7252" i="1"/>
  <c r="I7264" i="1"/>
  <c r="I7276" i="1"/>
  <c r="I7288" i="1"/>
  <c r="I7300" i="1"/>
  <c r="I7312" i="1"/>
  <c r="I7324" i="1"/>
  <c r="I7336" i="1"/>
  <c r="I7348" i="1"/>
  <c r="I7360" i="1"/>
  <c r="I7372" i="1"/>
  <c r="I7384" i="1"/>
  <c r="I7396" i="1"/>
  <c r="I7408" i="1"/>
  <c r="I7420" i="1"/>
  <c r="I7432" i="1"/>
  <c r="I7444" i="1"/>
  <c r="I7456" i="1"/>
  <c r="I7468" i="1"/>
  <c r="I7480" i="1"/>
  <c r="I7492" i="1"/>
  <c r="I7504" i="1"/>
  <c r="I7516" i="1"/>
  <c r="I7528" i="1"/>
  <c r="I7540" i="1"/>
  <c r="I7552" i="1"/>
  <c r="I7564" i="1"/>
  <c r="I7576" i="1"/>
  <c r="I7588" i="1"/>
  <c r="I7600" i="1"/>
  <c r="I7612" i="1"/>
  <c r="I4561" i="1"/>
  <c r="I5478" i="1"/>
  <c r="I5882" i="1"/>
  <c r="I6008" i="1"/>
  <c r="I6080" i="1"/>
  <c r="I6152" i="1"/>
  <c r="I6224" i="1"/>
  <c r="I6296" i="1"/>
  <c r="I6368" i="1"/>
  <c r="I6440" i="1"/>
  <c r="I6512" i="1"/>
  <c r="I6584" i="1"/>
  <c r="I6656" i="1"/>
  <c r="I6716" i="1"/>
  <c r="I6752" i="1"/>
  <c r="I6788" i="1"/>
  <c r="I6809" i="1"/>
  <c r="I6821" i="1"/>
  <c r="I6833" i="1"/>
  <c r="I6845" i="1"/>
  <c r="I6857" i="1"/>
  <c r="I6869" i="1"/>
  <c r="I6881" i="1"/>
  <c r="I6893" i="1"/>
  <c r="I6905" i="1"/>
  <c r="I6917" i="1"/>
  <c r="I6929" i="1"/>
  <c r="I6941" i="1"/>
  <c r="I6953" i="1"/>
  <c r="I6965" i="1"/>
  <c r="I6977" i="1"/>
  <c r="I6989" i="1"/>
  <c r="I7001" i="1"/>
  <c r="I7013" i="1"/>
  <c r="I7025" i="1"/>
  <c r="I7037" i="1"/>
  <c r="I7049" i="1"/>
  <c r="I7061" i="1"/>
  <c r="I7073" i="1"/>
  <c r="I7085" i="1"/>
  <c r="I7097" i="1"/>
  <c r="I7109" i="1"/>
  <c r="I7121" i="1"/>
  <c r="I7133" i="1"/>
  <c r="I7145" i="1"/>
  <c r="I7157" i="1"/>
  <c r="I7169" i="1"/>
  <c r="I7181" i="1"/>
  <c r="I7193" i="1"/>
  <c r="I7205" i="1"/>
  <c r="I7217" i="1"/>
  <c r="I7229" i="1"/>
  <c r="I7241" i="1"/>
  <c r="I7253" i="1"/>
  <c r="I7265" i="1"/>
  <c r="I7277" i="1"/>
  <c r="I7289" i="1"/>
  <c r="I7301" i="1"/>
  <c r="I7313" i="1"/>
  <c r="I7325" i="1"/>
  <c r="I7337" i="1"/>
  <c r="I7349" i="1"/>
  <c r="I7361" i="1"/>
  <c r="I7373" i="1"/>
  <c r="I7385" i="1"/>
  <c r="I7397" i="1"/>
  <c r="I7409" i="1"/>
  <c r="I7421" i="1"/>
  <c r="I7433" i="1"/>
  <c r="I7445" i="1"/>
  <c r="I7457" i="1"/>
  <c r="I7469" i="1"/>
  <c r="I7481" i="1"/>
  <c r="I7493" i="1"/>
  <c r="I7505" i="1"/>
  <c r="I7517" i="1"/>
  <c r="I7529" i="1"/>
  <c r="I7541" i="1"/>
  <c r="I7553" i="1"/>
  <c r="I7565" i="1"/>
  <c r="I7577" i="1"/>
  <c r="I7589" i="1"/>
  <c r="I7601" i="1"/>
  <c r="I7613" i="1"/>
  <c r="I4992" i="1"/>
  <c r="I5549" i="1"/>
  <c r="I5908" i="1"/>
  <c r="I6019" i="1"/>
  <c r="I6091" i="1"/>
  <c r="I6163" i="1"/>
  <c r="I6235" i="1"/>
  <c r="I6307" i="1"/>
  <c r="I6379" i="1"/>
  <c r="I6451" i="1"/>
  <c r="I6523" i="1"/>
  <c r="I6595" i="1"/>
  <c r="I6667" i="1"/>
  <c r="I6725" i="1"/>
  <c r="I6761" i="1"/>
  <c r="I6797" i="1"/>
  <c r="I6810" i="1"/>
  <c r="I6822" i="1"/>
  <c r="I6834" i="1"/>
  <c r="I6846" i="1"/>
  <c r="I6858" i="1"/>
  <c r="I6870" i="1"/>
  <c r="I6882" i="1"/>
  <c r="I6894" i="1"/>
  <c r="I6906" i="1"/>
  <c r="I6918" i="1"/>
  <c r="I6930" i="1"/>
  <c r="I6942" i="1"/>
  <c r="I6954" i="1"/>
  <c r="I6966" i="1"/>
  <c r="I6978" i="1"/>
  <c r="I6990" i="1"/>
  <c r="I7002" i="1"/>
  <c r="I7014" i="1"/>
  <c r="I7026" i="1"/>
  <c r="I7038" i="1"/>
  <c r="I7050" i="1"/>
  <c r="I7062" i="1"/>
  <c r="I7074" i="1"/>
  <c r="I7086" i="1"/>
  <c r="I7098" i="1"/>
  <c r="I7110" i="1"/>
  <c r="I7122" i="1"/>
  <c r="I7134" i="1"/>
  <c r="I7146" i="1"/>
  <c r="I7158" i="1"/>
  <c r="I7170" i="1"/>
  <c r="I7182" i="1"/>
  <c r="I7194" i="1"/>
  <c r="I7206" i="1"/>
  <c r="I7218" i="1"/>
  <c r="I7230" i="1"/>
  <c r="I7242" i="1"/>
  <c r="I7254" i="1"/>
  <c r="I7266" i="1"/>
  <c r="I7278" i="1"/>
  <c r="I7290" i="1"/>
  <c r="I7302" i="1"/>
  <c r="I7314" i="1"/>
  <c r="I7326" i="1"/>
  <c r="I7338" i="1"/>
  <c r="I7350" i="1"/>
  <c r="I7362" i="1"/>
  <c r="I7374" i="1"/>
  <c r="I7386" i="1"/>
  <c r="I7398" i="1"/>
  <c r="I7410" i="1"/>
  <c r="I7422" i="1"/>
  <c r="I7434" i="1"/>
  <c r="I7446" i="1"/>
  <c r="I7458" i="1"/>
  <c r="I7470" i="1"/>
  <c r="I7482" i="1"/>
  <c r="I7494" i="1"/>
  <c r="I7506" i="1"/>
  <c r="I7518" i="1"/>
  <c r="I7530" i="1"/>
  <c r="I7542" i="1"/>
  <c r="I7554" i="1"/>
  <c r="I7566" i="1"/>
  <c r="I7578" i="1"/>
  <c r="I4993" i="1"/>
  <c r="I5550" i="1"/>
  <c r="I5909" i="1"/>
  <c r="I6020" i="1"/>
  <c r="I6092" i="1"/>
  <c r="I6164" i="1"/>
  <c r="I6236" i="1"/>
  <c r="I6308" i="1"/>
  <c r="I6380" i="1"/>
  <c r="I6452" i="1"/>
  <c r="I6524" i="1"/>
  <c r="I6596" i="1"/>
  <c r="I6668" i="1"/>
  <c r="I6726" i="1"/>
  <c r="I6762" i="1"/>
  <c r="I6798" i="1"/>
  <c r="I6811" i="1"/>
  <c r="I6823" i="1"/>
  <c r="I6835" i="1"/>
  <c r="I6847" i="1"/>
  <c r="I6859" i="1"/>
  <c r="I6871" i="1"/>
  <c r="I6883" i="1"/>
  <c r="I6895" i="1"/>
  <c r="I6907" i="1"/>
  <c r="I6919" i="1"/>
  <c r="I6931" i="1"/>
  <c r="I6943" i="1"/>
  <c r="I6955" i="1"/>
  <c r="I6967" i="1"/>
  <c r="I6979" i="1"/>
  <c r="I6991" i="1"/>
  <c r="I7003" i="1"/>
  <c r="I7015" i="1"/>
  <c r="I7027" i="1"/>
  <c r="I7039" i="1"/>
  <c r="I7051" i="1"/>
  <c r="I7063" i="1"/>
  <c r="I7075" i="1"/>
  <c r="I7087" i="1"/>
  <c r="I7099" i="1"/>
  <c r="I7111" i="1"/>
  <c r="I7123" i="1"/>
  <c r="I7135" i="1"/>
  <c r="I7147" i="1"/>
  <c r="I7159" i="1"/>
  <c r="I7171" i="1"/>
  <c r="I7183" i="1"/>
  <c r="I7195" i="1"/>
  <c r="I7207" i="1"/>
  <c r="I7219" i="1"/>
  <c r="I7231" i="1"/>
  <c r="I7243" i="1"/>
  <c r="I7255" i="1"/>
  <c r="I7267" i="1"/>
  <c r="I7279" i="1"/>
  <c r="I7291" i="1"/>
  <c r="I7303" i="1"/>
  <c r="I7315" i="1"/>
  <c r="I7327" i="1"/>
  <c r="I7339" i="1"/>
  <c r="I7351" i="1"/>
  <c r="I7363" i="1"/>
  <c r="I7375" i="1"/>
  <c r="I7387" i="1"/>
  <c r="I7399" i="1"/>
  <c r="I7411" i="1"/>
  <c r="I7423" i="1"/>
  <c r="I7435" i="1"/>
  <c r="I7447" i="1"/>
  <c r="I7459" i="1"/>
  <c r="I7471" i="1"/>
  <c r="I7483" i="1"/>
  <c r="I7495" i="1"/>
  <c r="I7507" i="1"/>
  <c r="I7519" i="1"/>
  <c r="I7531" i="1"/>
  <c r="I7543" i="1"/>
  <c r="I7555" i="1"/>
  <c r="I5189" i="1"/>
  <c r="I5621" i="1"/>
  <c r="I5932" i="1"/>
  <c r="I6031" i="1"/>
  <c r="I6103" i="1"/>
  <c r="I6175" i="1"/>
  <c r="I6247" i="1"/>
  <c r="I6319" i="1"/>
  <c r="I6391" i="1"/>
  <c r="I6463" i="1"/>
  <c r="I6535" i="1"/>
  <c r="I6607" i="1"/>
  <c r="I6679" i="1"/>
  <c r="I6727" i="1"/>
  <c r="I6763" i="1"/>
  <c r="I6799" i="1"/>
  <c r="I6812" i="1"/>
  <c r="I6824" i="1"/>
  <c r="I6836" i="1"/>
  <c r="I6848" i="1"/>
  <c r="I6860" i="1"/>
  <c r="I6872" i="1"/>
  <c r="I6884" i="1"/>
  <c r="I6896" i="1"/>
  <c r="I6908" i="1"/>
  <c r="I6920" i="1"/>
  <c r="I6932" i="1"/>
  <c r="I6944" i="1"/>
  <c r="I6956" i="1"/>
  <c r="I6968" i="1"/>
  <c r="I6980" i="1"/>
  <c r="I6992" i="1"/>
  <c r="I7004" i="1"/>
  <c r="I7016" i="1"/>
  <c r="I7028" i="1"/>
  <c r="I7040" i="1"/>
  <c r="I7052" i="1"/>
  <c r="I7064" i="1"/>
  <c r="I7076" i="1"/>
  <c r="I7088" i="1"/>
  <c r="I7100" i="1"/>
  <c r="I7112" i="1"/>
  <c r="I7124" i="1"/>
  <c r="I7136" i="1"/>
  <c r="I7148" i="1"/>
  <c r="I7160" i="1"/>
  <c r="I7172" i="1"/>
  <c r="I7184" i="1"/>
  <c r="I7196" i="1"/>
  <c r="I7208" i="1"/>
  <c r="I7220" i="1"/>
  <c r="I7232" i="1"/>
  <c r="I7244" i="1"/>
  <c r="I7256" i="1"/>
  <c r="I7268" i="1"/>
  <c r="I7280" i="1"/>
  <c r="I7292" i="1"/>
  <c r="I7304" i="1"/>
  <c r="I7316" i="1"/>
  <c r="I7328" i="1"/>
  <c r="I7340" i="1"/>
  <c r="I7352" i="1"/>
  <c r="I7364" i="1"/>
  <c r="I7376" i="1"/>
  <c r="I7388" i="1"/>
  <c r="I7400" i="1"/>
  <c r="I7412" i="1"/>
  <c r="I7424" i="1"/>
  <c r="I7436" i="1"/>
  <c r="I7448" i="1"/>
  <c r="I7460" i="1"/>
  <c r="I7472" i="1"/>
  <c r="I7484" i="1"/>
  <c r="I7496" i="1"/>
  <c r="I7508" i="1"/>
  <c r="I7520" i="1"/>
  <c r="I7532" i="1"/>
  <c r="I7544" i="1"/>
  <c r="I7556" i="1"/>
  <c r="I7568" i="1"/>
  <c r="I7580" i="1"/>
  <c r="I7592" i="1"/>
  <c r="I7604" i="1"/>
  <c r="I7616" i="1"/>
  <c r="I7628" i="1"/>
  <c r="I5190" i="1"/>
  <c r="I5622" i="1"/>
  <c r="I5933" i="1"/>
  <c r="I6032" i="1"/>
  <c r="I6104" i="1"/>
  <c r="I6176" i="1"/>
  <c r="I6248" i="1"/>
  <c r="I6320" i="1"/>
  <c r="I6392" i="1"/>
  <c r="I6464" i="1"/>
  <c r="I6536" i="1"/>
  <c r="I6608" i="1"/>
  <c r="I6680" i="1"/>
  <c r="I6728" i="1"/>
  <c r="I6764" i="1"/>
  <c r="I6800" i="1"/>
  <c r="I6813" i="1"/>
  <c r="I6825" i="1"/>
  <c r="I6837" i="1"/>
  <c r="I6849" i="1"/>
  <c r="I6861" i="1"/>
  <c r="I6873" i="1"/>
  <c r="I6885" i="1"/>
  <c r="I6897" i="1"/>
  <c r="I6909" i="1"/>
  <c r="I6921" i="1"/>
  <c r="I6933" i="1"/>
  <c r="I6945" i="1"/>
  <c r="I6957" i="1"/>
  <c r="I6969" i="1"/>
  <c r="I6981" i="1"/>
  <c r="I6993" i="1"/>
  <c r="I7005" i="1"/>
  <c r="I7017" i="1"/>
  <c r="I7029" i="1"/>
  <c r="I7041" i="1"/>
  <c r="I7053" i="1"/>
  <c r="I7065" i="1"/>
  <c r="I7077" i="1"/>
  <c r="I7089" i="1"/>
  <c r="I7101" i="1"/>
  <c r="I7113" i="1"/>
  <c r="I7125" i="1"/>
  <c r="I7137" i="1"/>
  <c r="I7149" i="1"/>
  <c r="I7161" i="1"/>
  <c r="I7173" i="1"/>
  <c r="I7185" i="1"/>
  <c r="I7197" i="1"/>
  <c r="I7209" i="1"/>
  <c r="I7221" i="1"/>
  <c r="I7233" i="1"/>
  <c r="I7245" i="1"/>
  <c r="I7257" i="1"/>
  <c r="I7269" i="1"/>
  <c r="I7281" i="1"/>
  <c r="I7293" i="1"/>
  <c r="I7305" i="1"/>
  <c r="I7317" i="1"/>
  <c r="I7329" i="1"/>
  <c r="I7341" i="1"/>
  <c r="I7353" i="1"/>
  <c r="I7365" i="1"/>
  <c r="I7377" i="1"/>
  <c r="I7389" i="1"/>
  <c r="I7401" i="1"/>
  <c r="I7413" i="1"/>
  <c r="I7425" i="1"/>
  <c r="I7437" i="1"/>
  <c r="I7449" i="1"/>
  <c r="I7461" i="1"/>
  <c r="I7473" i="1"/>
  <c r="I7485" i="1"/>
  <c r="I7497" i="1"/>
  <c r="I7509" i="1"/>
  <c r="I7521" i="1"/>
  <c r="I7533" i="1"/>
  <c r="I7545" i="1"/>
  <c r="I7557" i="1"/>
  <c r="I7569" i="1"/>
  <c r="I7581" i="1"/>
  <c r="I7593" i="1"/>
  <c r="I7605" i="1"/>
  <c r="I7617" i="1"/>
  <c r="I7629" i="1"/>
  <c r="I7641" i="1"/>
  <c r="I5261" i="1"/>
  <c r="I5693" i="1"/>
  <c r="I5956" i="1"/>
  <c r="I6043" i="1"/>
  <c r="I6115" i="1"/>
  <c r="I6187" i="1"/>
  <c r="I6259" i="1"/>
  <c r="I6331" i="1"/>
  <c r="I6403" i="1"/>
  <c r="I6475" i="1"/>
  <c r="I6547" i="1"/>
  <c r="I6619" i="1"/>
  <c r="I6691" i="1"/>
  <c r="I6737" i="1"/>
  <c r="I6773" i="1"/>
  <c r="I6802" i="1"/>
  <c r="I6814" i="1"/>
  <c r="I6826" i="1"/>
  <c r="I6838" i="1"/>
  <c r="I6850" i="1"/>
  <c r="I6862" i="1"/>
  <c r="I6874" i="1"/>
  <c r="I6886" i="1"/>
  <c r="I6898" i="1"/>
  <c r="I6910" i="1"/>
  <c r="I6922" i="1"/>
  <c r="I6934" i="1"/>
  <c r="I6946" i="1"/>
  <c r="I6958" i="1"/>
  <c r="I6970" i="1"/>
  <c r="I6982" i="1"/>
  <c r="I6994" i="1"/>
  <c r="I7006" i="1"/>
  <c r="I7018" i="1"/>
  <c r="I7030" i="1"/>
  <c r="I7042" i="1"/>
  <c r="I7054" i="1"/>
  <c r="I7066" i="1"/>
  <c r="I7078" i="1"/>
  <c r="I7090" i="1"/>
  <c r="I7102" i="1"/>
  <c r="I7114" i="1"/>
  <c r="I7126" i="1"/>
  <c r="I7138" i="1"/>
  <c r="I7150" i="1"/>
  <c r="I7162" i="1"/>
  <c r="I7174" i="1"/>
  <c r="I7186" i="1"/>
  <c r="I7198" i="1"/>
  <c r="I7210" i="1"/>
  <c r="I7222" i="1"/>
  <c r="I7234" i="1"/>
  <c r="I7246" i="1"/>
  <c r="I7258" i="1"/>
  <c r="I7270" i="1"/>
  <c r="I7282" i="1"/>
  <c r="I7294" i="1"/>
  <c r="I7306" i="1"/>
  <c r="I7318" i="1"/>
  <c r="I7330" i="1"/>
  <c r="I7342" i="1"/>
  <c r="I7354" i="1"/>
  <c r="I7366" i="1"/>
  <c r="I7378" i="1"/>
  <c r="I7390" i="1"/>
  <c r="I7402" i="1"/>
  <c r="I7414" i="1"/>
  <c r="I7426" i="1"/>
  <c r="I7438" i="1"/>
  <c r="I7450" i="1"/>
  <c r="I7462" i="1"/>
  <c r="I7474" i="1"/>
  <c r="I7486" i="1"/>
  <c r="I7498" i="1"/>
  <c r="I7510" i="1"/>
  <c r="I7522" i="1"/>
  <c r="I7534" i="1"/>
  <c r="I7546" i="1"/>
  <c r="I7558" i="1"/>
  <c r="I7570" i="1"/>
  <c r="I7582" i="1"/>
  <c r="I7594" i="1"/>
  <c r="I7606" i="1"/>
  <c r="I7618" i="1"/>
  <c r="I7630" i="1"/>
  <c r="I5262" i="1"/>
  <c r="I5694" i="1"/>
  <c r="I5957" i="1"/>
  <c r="I6044" i="1"/>
  <c r="I6116" i="1"/>
  <c r="I6188" i="1"/>
  <c r="I6260" i="1"/>
  <c r="I6332" i="1"/>
  <c r="I6404" i="1"/>
  <c r="I6476" i="1"/>
  <c r="I6548" i="1"/>
  <c r="I6620" i="1"/>
  <c r="I6692" i="1"/>
  <c r="I6738" i="1"/>
  <c r="I6774" i="1"/>
  <c r="I6803" i="1"/>
  <c r="I6815" i="1"/>
  <c r="I6827" i="1"/>
  <c r="I6839" i="1"/>
  <c r="I6851" i="1"/>
  <c r="I6863" i="1"/>
  <c r="I6875" i="1"/>
  <c r="I6887" i="1"/>
  <c r="I6899" i="1"/>
  <c r="I6911" i="1"/>
  <c r="I6923" i="1"/>
  <c r="I6935" i="1"/>
  <c r="I6947" i="1"/>
  <c r="I6959" i="1"/>
  <c r="I6971" i="1"/>
  <c r="I6983" i="1"/>
  <c r="I6995" i="1"/>
  <c r="I7007" i="1"/>
  <c r="I7019" i="1"/>
  <c r="I7031" i="1"/>
  <c r="I7043" i="1"/>
  <c r="I7055" i="1"/>
  <c r="I7067" i="1"/>
  <c r="I7079" i="1"/>
  <c r="I7091" i="1"/>
  <c r="I7103" i="1"/>
  <c r="I7115" i="1"/>
  <c r="I7127" i="1"/>
  <c r="I7139" i="1"/>
  <c r="I7151" i="1"/>
  <c r="I7163" i="1"/>
  <c r="I7175" i="1"/>
  <c r="I7187" i="1"/>
  <c r="I7199" i="1"/>
  <c r="I7211" i="1"/>
  <c r="I7223" i="1"/>
  <c r="I7235" i="1"/>
  <c r="I7247" i="1"/>
  <c r="I7259" i="1"/>
  <c r="I7271" i="1"/>
  <c r="I7283" i="1"/>
  <c r="I7295" i="1"/>
  <c r="I7307" i="1"/>
  <c r="I7319" i="1"/>
  <c r="I7331" i="1"/>
  <c r="I7343" i="1"/>
  <c r="I7355" i="1"/>
  <c r="I7367" i="1"/>
  <c r="I7379" i="1"/>
  <c r="I7391" i="1"/>
  <c r="I7403" i="1"/>
  <c r="I7415" i="1"/>
  <c r="I7427" i="1"/>
  <c r="I7439" i="1"/>
  <c r="I7451" i="1"/>
  <c r="I7463" i="1"/>
  <c r="I7475" i="1"/>
  <c r="I7487" i="1"/>
  <c r="I7499" i="1"/>
  <c r="I7511" i="1"/>
  <c r="I7523" i="1"/>
  <c r="I7535" i="1"/>
  <c r="I7547" i="1"/>
  <c r="I7559" i="1"/>
  <c r="I7571" i="1"/>
  <c r="I7583" i="1"/>
  <c r="I7595" i="1"/>
  <c r="I7607" i="1"/>
  <c r="I7619" i="1"/>
  <c r="I7631" i="1"/>
  <c r="I5333" i="1"/>
  <c r="I5765" i="1"/>
  <c r="I5977" i="1"/>
  <c r="I6055" i="1"/>
  <c r="I6127" i="1"/>
  <c r="I6199" i="1"/>
  <c r="I6271" i="1"/>
  <c r="I6343" i="1"/>
  <c r="I6415" i="1"/>
  <c r="I6487" i="1"/>
  <c r="I6559" i="1"/>
  <c r="I6631" i="1"/>
  <c r="I6703" i="1"/>
  <c r="I6739" i="1"/>
  <c r="I6775" i="1"/>
  <c r="I6804" i="1"/>
  <c r="I6816" i="1"/>
  <c r="I6828" i="1"/>
  <c r="I6840" i="1"/>
  <c r="I6852" i="1"/>
  <c r="I6864" i="1"/>
  <c r="I6876" i="1"/>
  <c r="I6888" i="1"/>
  <c r="I6900" i="1"/>
  <c r="I6912" i="1"/>
  <c r="I6924" i="1"/>
  <c r="I6936" i="1"/>
  <c r="I6948" i="1"/>
  <c r="I6960" i="1"/>
  <c r="I6972" i="1"/>
  <c r="I6984" i="1"/>
  <c r="I6996" i="1"/>
  <c r="I7008" i="1"/>
  <c r="I7020" i="1"/>
  <c r="I7032" i="1"/>
  <c r="I7044" i="1"/>
  <c r="I7056" i="1"/>
  <c r="I7068" i="1"/>
  <c r="I7080" i="1"/>
  <c r="I7092" i="1"/>
  <c r="I7104" i="1"/>
  <c r="I7116" i="1"/>
  <c r="I7128" i="1"/>
  <c r="I7140" i="1"/>
  <c r="I7152" i="1"/>
  <c r="I7164" i="1"/>
  <c r="I7176" i="1"/>
  <c r="I7188" i="1"/>
  <c r="I7200" i="1"/>
  <c r="I7212" i="1"/>
  <c r="I7224" i="1"/>
  <c r="I7236" i="1"/>
  <c r="I7248" i="1"/>
  <c r="I7260" i="1"/>
  <c r="I7272" i="1"/>
  <c r="I7284" i="1"/>
  <c r="I7296" i="1"/>
  <c r="I7308" i="1"/>
  <c r="I7320" i="1"/>
  <c r="I7332" i="1"/>
  <c r="I7344" i="1"/>
  <c r="I7356" i="1"/>
  <c r="I7368" i="1"/>
  <c r="I7380" i="1"/>
  <c r="I7392" i="1"/>
  <c r="I7404" i="1"/>
  <c r="I7416" i="1"/>
  <c r="I7428" i="1"/>
  <c r="I7440" i="1"/>
  <c r="I7452" i="1"/>
  <c r="I7464" i="1"/>
  <c r="I7476" i="1"/>
  <c r="I7488" i="1"/>
  <c r="I7500" i="1"/>
  <c r="I7512" i="1"/>
  <c r="I7524" i="1"/>
  <c r="I7536" i="1"/>
  <c r="I7548" i="1"/>
  <c r="I5334" i="1"/>
  <c r="I5766" i="1"/>
  <c r="I5978" i="1"/>
  <c r="I6056" i="1"/>
  <c r="I6128" i="1"/>
  <c r="I6200" i="1"/>
  <c r="I6272" i="1"/>
  <c r="I6344" i="1"/>
  <c r="I6416" i="1"/>
  <c r="I6488" i="1"/>
  <c r="I6560" i="1"/>
  <c r="I6632" i="1"/>
  <c r="I6704" i="1"/>
  <c r="I6740" i="1"/>
  <c r="I6776" i="1"/>
  <c r="I6805" i="1"/>
  <c r="I6817" i="1"/>
  <c r="I6829" i="1"/>
  <c r="I6841" i="1"/>
  <c r="I6853" i="1"/>
  <c r="I6865" i="1"/>
  <c r="I6877" i="1"/>
  <c r="I6889" i="1"/>
  <c r="I6901" i="1"/>
  <c r="I6913" i="1"/>
  <c r="I6925" i="1"/>
  <c r="I6937" i="1"/>
  <c r="I6949" i="1"/>
  <c r="I6961" i="1"/>
  <c r="I6973" i="1"/>
  <c r="I6985" i="1"/>
  <c r="I6997" i="1"/>
  <c r="I7009" i="1"/>
  <c r="I7021" i="1"/>
  <c r="I7033" i="1"/>
  <c r="I7045" i="1"/>
  <c r="I7057" i="1"/>
  <c r="I7069" i="1"/>
  <c r="I7081" i="1"/>
  <c r="I7093" i="1"/>
  <c r="I7105" i="1"/>
  <c r="I7117" i="1"/>
  <c r="I7129" i="1"/>
  <c r="I7141" i="1"/>
  <c r="I7153" i="1"/>
  <c r="I7165" i="1"/>
  <c r="I7177" i="1"/>
  <c r="I7189" i="1"/>
  <c r="I7201" i="1"/>
  <c r="I7213" i="1"/>
  <c r="I7225" i="1"/>
  <c r="I7237" i="1"/>
  <c r="I7249" i="1"/>
  <c r="I7261" i="1"/>
  <c r="I7273" i="1"/>
  <c r="I7285" i="1"/>
  <c r="I7297" i="1"/>
  <c r="I7309" i="1"/>
  <c r="I7321" i="1"/>
  <c r="I7333" i="1"/>
  <c r="I7345" i="1"/>
  <c r="I7357" i="1"/>
  <c r="I7369" i="1"/>
  <c r="I7381" i="1"/>
  <c r="I7393" i="1"/>
  <c r="I7405" i="1"/>
  <c r="I7417" i="1"/>
  <c r="I7429" i="1"/>
  <c r="I7441" i="1"/>
  <c r="I7453" i="1"/>
  <c r="I7465" i="1"/>
  <c r="I7477" i="1"/>
  <c r="I7489" i="1"/>
  <c r="I5405" i="1"/>
  <c r="I6283" i="1"/>
  <c r="I6713" i="1"/>
  <c r="I6842" i="1"/>
  <c r="I6914" i="1"/>
  <c r="I6986" i="1"/>
  <c r="I7058" i="1"/>
  <c r="I7130" i="1"/>
  <c r="I7202" i="1"/>
  <c r="I7274" i="1"/>
  <c r="I7346" i="1"/>
  <c r="I7418" i="1"/>
  <c r="I7490" i="1"/>
  <c r="I7538" i="1"/>
  <c r="I7574" i="1"/>
  <c r="I7599" i="1"/>
  <c r="I7623" i="1"/>
  <c r="I7639" i="1"/>
  <c r="I7652" i="1"/>
  <c r="I7664" i="1"/>
  <c r="I7676" i="1"/>
  <c r="I7688" i="1"/>
  <c r="I7700" i="1"/>
  <c r="I7712" i="1"/>
  <c r="I7724" i="1"/>
  <c r="I7736" i="1"/>
  <c r="I7748" i="1"/>
  <c r="I7760" i="1"/>
  <c r="I7772" i="1"/>
  <c r="I7784" i="1"/>
  <c r="I7796" i="1"/>
  <c r="I7808" i="1"/>
  <c r="I7820" i="1"/>
  <c r="I7832" i="1"/>
  <c r="I7844" i="1"/>
  <c r="I7856" i="1"/>
  <c r="I7868" i="1"/>
  <c r="I7880" i="1"/>
  <c r="I7892" i="1"/>
  <c r="I7904" i="1"/>
  <c r="I7916" i="1"/>
  <c r="I7928" i="1"/>
  <c r="I7940" i="1"/>
  <c r="I7952" i="1"/>
  <c r="I7964" i="1"/>
  <c r="I7976" i="1"/>
  <c r="I7988" i="1"/>
  <c r="I8000" i="1"/>
  <c r="I8012" i="1"/>
  <c r="I8024" i="1"/>
  <c r="I8036" i="1"/>
  <c r="I8048" i="1"/>
  <c r="I8060" i="1"/>
  <c r="I8072" i="1"/>
  <c r="I8084" i="1"/>
  <c r="I8096" i="1"/>
  <c r="I8108" i="1"/>
  <c r="I8120" i="1"/>
  <c r="I8132" i="1"/>
  <c r="I8144" i="1"/>
  <c r="I8156" i="1"/>
  <c r="I8168" i="1"/>
  <c r="I8180" i="1"/>
  <c r="I8192" i="1"/>
  <c r="I8204" i="1"/>
  <c r="I8216" i="1"/>
  <c r="I8228" i="1"/>
  <c r="I8240" i="1"/>
  <c r="I8252" i="1"/>
  <c r="I8264" i="1"/>
  <c r="I8276" i="1"/>
  <c r="I8288" i="1"/>
  <c r="I8300" i="1"/>
  <c r="I8312" i="1"/>
  <c r="I8324" i="1"/>
  <c r="I8336" i="1"/>
  <c r="I8348" i="1"/>
  <c r="I8360" i="1"/>
  <c r="I8372" i="1"/>
  <c r="I8384" i="1"/>
  <c r="I8396" i="1"/>
  <c r="I8408" i="1"/>
  <c r="I8420" i="1"/>
  <c r="I8432" i="1"/>
  <c r="I8444" i="1"/>
  <c r="I8456" i="1"/>
  <c r="I8468" i="1"/>
  <c r="I8480" i="1"/>
  <c r="I5406" i="1"/>
  <c r="I6284" i="1"/>
  <c r="I6714" i="1"/>
  <c r="I6843" i="1"/>
  <c r="I6915" i="1"/>
  <c r="I6987" i="1"/>
  <c r="I7059" i="1"/>
  <c r="I7131" i="1"/>
  <c r="I7203" i="1"/>
  <c r="I7275" i="1"/>
  <c r="I7347" i="1"/>
  <c r="I7419" i="1"/>
  <c r="I7491" i="1"/>
  <c r="I7539" i="1"/>
  <c r="I7575" i="1"/>
  <c r="I7602" i="1"/>
  <c r="I7624" i="1"/>
  <c r="I7640" i="1"/>
  <c r="I7653" i="1"/>
  <c r="I7665" i="1"/>
  <c r="I7677" i="1"/>
  <c r="I7689" i="1"/>
  <c r="I7701" i="1"/>
  <c r="I7713" i="1"/>
  <c r="I7725" i="1"/>
  <c r="I7737" i="1"/>
  <c r="I7749" i="1"/>
  <c r="I7761" i="1"/>
  <c r="I7773" i="1"/>
  <c r="I7785" i="1"/>
  <c r="I7797" i="1"/>
  <c r="I7809" i="1"/>
  <c r="I7821" i="1"/>
  <c r="I7833" i="1"/>
  <c r="I7845" i="1"/>
  <c r="I7857" i="1"/>
  <c r="I7869" i="1"/>
  <c r="I7881" i="1"/>
  <c r="I7893" i="1"/>
  <c r="I7905" i="1"/>
  <c r="I7917" i="1"/>
  <c r="I7929" i="1"/>
  <c r="I7941" i="1"/>
  <c r="I7953" i="1"/>
  <c r="I7965" i="1"/>
  <c r="I7977" i="1"/>
  <c r="I7989" i="1"/>
  <c r="I8001" i="1"/>
  <c r="I8013" i="1"/>
  <c r="I8025" i="1"/>
  <c r="I8037" i="1"/>
  <c r="I8049" i="1"/>
  <c r="I8061" i="1"/>
  <c r="I8073" i="1"/>
  <c r="I8085" i="1"/>
  <c r="I8097" i="1"/>
  <c r="I8109" i="1"/>
  <c r="I8121" i="1"/>
  <c r="I8133" i="1"/>
  <c r="I8145" i="1"/>
  <c r="I8157" i="1"/>
  <c r="I8169" i="1"/>
  <c r="I8181" i="1"/>
  <c r="I8193" i="1"/>
  <c r="I8205" i="1"/>
  <c r="I8217" i="1"/>
  <c r="I8229" i="1"/>
  <c r="I8241" i="1"/>
  <c r="I8253" i="1"/>
  <c r="I8265" i="1"/>
  <c r="I8277" i="1"/>
  <c r="I8289" i="1"/>
  <c r="I8301" i="1"/>
  <c r="I8313" i="1"/>
  <c r="I8325" i="1"/>
  <c r="I8337" i="1"/>
  <c r="I8349" i="1"/>
  <c r="I8361" i="1"/>
  <c r="I8373" i="1"/>
  <c r="I8385" i="1"/>
  <c r="I8397" i="1"/>
  <c r="I8409" i="1"/>
  <c r="I8421" i="1"/>
  <c r="I8433" i="1"/>
  <c r="I8445" i="1"/>
  <c r="I8457" i="1"/>
  <c r="I8469" i="1"/>
  <c r="I5837" i="1"/>
  <c r="I6355" i="1"/>
  <c r="I6749" i="1"/>
  <c r="I6854" i="1"/>
  <c r="I6926" i="1"/>
  <c r="I6998" i="1"/>
  <c r="I7070" i="1"/>
  <c r="I7142" i="1"/>
  <c r="I7214" i="1"/>
  <c r="I7286" i="1"/>
  <c r="I7358" i="1"/>
  <c r="I7430" i="1"/>
  <c r="I7501" i="1"/>
  <c r="I7549" i="1"/>
  <c r="I7579" i="1"/>
  <c r="I7603" i="1"/>
  <c r="I7625" i="1"/>
  <c r="I7642" i="1"/>
  <c r="I7654" i="1"/>
  <c r="I7666" i="1"/>
  <c r="I7678" i="1"/>
  <c r="I7690" i="1"/>
  <c r="I7702" i="1"/>
  <c r="I7714" i="1"/>
  <c r="I7726" i="1"/>
  <c r="I7738" i="1"/>
  <c r="I7750" i="1"/>
  <c r="I7762" i="1"/>
  <c r="I7774" i="1"/>
  <c r="I7786" i="1"/>
  <c r="I7798" i="1"/>
  <c r="I7810" i="1"/>
  <c r="I7822" i="1"/>
  <c r="I7834" i="1"/>
  <c r="I7846" i="1"/>
  <c r="I7858" i="1"/>
  <c r="I7870" i="1"/>
  <c r="I7882" i="1"/>
  <c r="I7894" i="1"/>
  <c r="I7906" i="1"/>
  <c r="I7918" i="1"/>
  <c r="I7930" i="1"/>
  <c r="I7942" i="1"/>
  <c r="I7954" i="1"/>
  <c r="I7966" i="1"/>
  <c r="I7978" i="1"/>
  <c r="I7990" i="1"/>
  <c r="I8002" i="1"/>
  <c r="I8014" i="1"/>
  <c r="I8026" i="1"/>
  <c r="I8038" i="1"/>
  <c r="I8050" i="1"/>
  <c r="I8062" i="1"/>
  <c r="I8074" i="1"/>
  <c r="I8086" i="1"/>
  <c r="I8098" i="1"/>
  <c r="I8110" i="1"/>
  <c r="I8122" i="1"/>
  <c r="I8134" i="1"/>
  <c r="I8146" i="1"/>
  <c r="I8158" i="1"/>
  <c r="I8170" i="1"/>
  <c r="I8182" i="1"/>
  <c r="I8194" i="1"/>
  <c r="I8206" i="1"/>
  <c r="I8218" i="1"/>
  <c r="I8230" i="1"/>
  <c r="I8242" i="1"/>
  <c r="I8254" i="1"/>
  <c r="I8266" i="1"/>
  <c r="I8278" i="1"/>
  <c r="I8290" i="1"/>
  <c r="I8302" i="1"/>
  <c r="I8314" i="1"/>
  <c r="I8326" i="1"/>
  <c r="I8338" i="1"/>
  <c r="I8350" i="1"/>
  <c r="I8362" i="1"/>
  <c r="I8374" i="1"/>
  <c r="I8386" i="1"/>
  <c r="I8398" i="1"/>
  <c r="I8410" i="1"/>
  <c r="I8422" i="1"/>
  <c r="I8434" i="1"/>
  <c r="I8446" i="1"/>
  <c r="I8458" i="1"/>
  <c r="I8470" i="1"/>
  <c r="I8482" i="1"/>
  <c r="I5838" i="1"/>
  <c r="I6356" i="1"/>
  <c r="I6750" i="1"/>
  <c r="I6855" i="1"/>
  <c r="I6927" i="1"/>
  <c r="I6999" i="1"/>
  <c r="I7071" i="1"/>
  <c r="I7143" i="1"/>
  <c r="I7215" i="1"/>
  <c r="I7287" i="1"/>
  <c r="I7359" i="1"/>
  <c r="I7431" i="1"/>
  <c r="I7502" i="1"/>
  <c r="I7550" i="1"/>
  <c r="I7584" i="1"/>
  <c r="I7608" i="1"/>
  <c r="I7626" i="1"/>
  <c r="I7643" i="1"/>
  <c r="I7655" i="1"/>
  <c r="I7667" i="1"/>
  <c r="I7679" i="1"/>
  <c r="I7691" i="1"/>
  <c r="I7703" i="1"/>
  <c r="I7715" i="1"/>
  <c r="I7727" i="1"/>
  <c r="I7739" i="1"/>
  <c r="I7751" i="1"/>
  <c r="I7763" i="1"/>
  <c r="I7775" i="1"/>
  <c r="I7787" i="1"/>
  <c r="I7799" i="1"/>
  <c r="I7811" i="1"/>
  <c r="I7823" i="1"/>
  <c r="I7835" i="1"/>
  <c r="I7847" i="1"/>
  <c r="I7859" i="1"/>
  <c r="I7871" i="1"/>
  <c r="I7883" i="1"/>
  <c r="I7895" i="1"/>
  <c r="I7907" i="1"/>
  <c r="I7919" i="1"/>
  <c r="I7931" i="1"/>
  <c r="I7943" i="1"/>
  <c r="I7955" i="1"/>
  <c r="I7967" i="1"/>
  <c r="I7979" i="1"/>
  <c r="I7991" i="1"/>
  <c r="I8003" i="1"/>
  <c r="I8015" i="1"/>
  <c r="I8027" i="1"/>
  <c r="I8039" i="1"/>
  <c r="I8051" i="1"/>
  <c r="I8063" i="1"/>
  <c r="I8075" i="1"/>
  <c r="I8087" i="1"/>
  <c r="I8099" i="1"/>
  <c r="I8111" i="1"/>
  <c r="I8123" i="1"/>
  <c r="I8135" i="1"/>
  <c r="I8147" i="1"/>
  <c r="I8159" i="1"/>
  <c r="I8171" i="1"/>
  <c r="I8183" i="1"/>
  <c r="I8195" i="1"/>
  <c r="I8207" i="1"/>
  <c r="I8219" i="1"/>
  <c r="I8231" i="1"/>
  <c r="I8243" i="1"/>
  <c r="I8255" i="1"/>
  <c r="I8267" i="1"/>
  <c r="I8279" i="1"/>
  <c r="I8291" i="1"/>
  <c r="I8303" i="1"/>
  <c r="I8315" i="1"/>
  <c r="I8327" i="1"/>
  <c r="I8339" i="1"/>
  <c r="I8351" i="1"/>
  <c r="I8363" i="1"/>
  <c r="I8375" i="1"/>
  <c r="I8387" i="1"/>
  <c r="I8399" i="1"/>
  <c r="I8411" i="1"/>
  <c r="I8423" i="1"/>
  <c r="I8435" i="1"/>
  <c r="I8447" i="1"/>
  <c r="I8459" i="1"/>
  <c r="I8471" i="1"/>
  <c r="I8483" i="1"/>
  <c r="I5995" i="1"/>
  <c r="I6427" i="1"/>
  <c r="I6785" i="1"/>
  <c r="I6866" i="1"/>
  <c r="I6938" i="1"/>
  <c r="I7010" i="1"/>
  <c r="I7082" i="1"/>
  <c r="I7154" i="1"/>
  <c r="I7226" i="1"/>
  <c r="I7298" i="1"/>
  <c r="I7370" i="1"/>
  <c r="I7442" i="1"/>
  <c r="I7503" i="1"/>
  <c r="I7551" i="1"/>
  <c r="I7585" i="1"/>
  <c r="I7609" i="1"/>
  <c r="I7627" i="1"/>
  <c r="I7644" i="1"/>
  <c r="I7656" i="1"/>
  <c r="I7668" i="1"/>
  <c r="I7680" i="1"/>
  <c r="I7692" i="1"/>
  <c r="I7704" i="1"/>
  <c r="I7716" i="1"/>
  <c r="I7728" i="1"/>
  <c r="I7740" i="1"/>
  <c r="I7752" i="1"/>
  <c r="I7764" i="1"/>
  <c r="I7776" i="1"/>
  <c r="I7788" i="1"/>
  <c r="I7800" i="1"/>
  <c r="I7812" i="1"/>
  <c r="I7824" i="1"/>
  <c r="I7836" i="1"/>
  <c r="I7848" i="1"/>
  <c r="I7860" i="1"/>
  <c r="I7872" i="1"/>
  <c r="I7884" i="1"/>
  <c r="I7896" i="1"/>
  <c r="I7908" i="1"/>
  <c r="I7920" i="1"/>
  <c r="I7932" i="1"/>
  <c r="I7944" i="1"/>
  <c r="I7956" i="1"/>
  <c r="I7968" i="1"/>
  <c r="I7980" i="1"/>
  <c r="I7992" i="1"/>
  <c r="I8004" i="1"/>
  <c r="I8016" i="1"/>
  <c r="I8028" i="1"/>
  <c r="I8040" i="1"/>
  <c r="I8052" i="1"/>
  <c r="I8064" i="1"/>
  <c r="I8076" i="1"/>
  <c r="I8088" i="1"/>
  <c r="I8100" i="1"/>
  <c r="I8112" i="1"/>
  <c r="I8124" i="1"/>
  <c r="I8136" i="1"/>
  <c r="I8148" i="1"/>
  <c r="I8160" i="1"/>
  <c r="I8172" i="1"/>
  <c r="I8184" i="1"/>
  <c r="I8196" i="1"/>
  <c r="I8208" i="1"/>
  <c r="I8220" i="1"/>
  <c r="I8232" i="1"/>
  <c r="I8244" i="1"/>
  <c r="I8256" i="1"/>
  <c r="I8268" i="1"/>
  <c r="I8280" i="1"/>
  <c r="I8292" i="1"/>
  <c r="I8304" i="1"/>
  <c r="I8316" i="1"/>
  <c r="I8328" i="1"/>
  <c r="I8340" i="1"/>
  <c r="I8352" i="1"/>
  <c r="I8364" i="1"/>
  <c r="I8376" i="1"/>
  <c r="I8388" i="1"/>
  <c r="I8400" i="1"/>
  <c r="I8412" i="1"/>
  <c r="I8424" i="1"/>
  <c r="I8436" i="1"/>
  <c r="I8448" i="1"/>
  <c r="I8460" i="1"/>
  <c r="I8472" i="1"/>
  <c r="I8484" i="1"/>
  <c r="I5996" i="1"/>
  <c r="I6428" i="1"/>
  <c r="I6786" i="1"/>
  <c r="I6867" i="1"/>
  <c r="I6939" i="1"/>
  <c r="I7011" i="1"/>
  <c r="I7083" i="1"/>
  <c r="I7155" i="1"/>
  <c r="I7227" i="1"/>
  <c r="I7299" i="1"/>
  <c r="I7371" i="1"/>
  <c r="I7443" i="1"/>
  <c r="I7513" i="1"/>
  <c r="I7560" i="1"/>
  <c r="I7586" i="1"/>
  <c r="I7610" i="1"/>
  <c r="I7632" i="1"/>
  <c r="I7645" i="1"/>
  <c r="I7657" i="1"/>
  <c r="I7669" i="1"/>
  <c r="I7681" i="1"/>
  <c r="I7693" i="1"/>
  <c r="I7705" i="1"/>
  <c r="I7717" i="1"/>
  <c r="I7729" i="1"/>
  <c r="I7741" i="1"/>
  <c r="I7753" i="1"/>
  <c r="I7765" i="1"/>
  <c r="I7777" i="1"/>
  <c r="I7789" i="1"/>
  <c r="I7801" i="1"/>
  <c r="I7813" i="1"/>
  <c r="I7825" i="1"/>
  <c r="I7837" i="1"/>
  <c r="I7849" i="1"/>
  <c r="I7861" i="1"/>
  <c r="I7873" i="1"/>
  <c r="I7885" i="1"/>
  <c r="I7897" i="1"/>
  <c r="I7909" i="1"/>
  <c r="I7921" i="1"/>
  <c r="I7933" i="1"/>
  <c r="I7945" i="1"/>
  <c r="I7957" i="1"/>
  <c r="I7969" i="1"/>
  <c r="I7981" i="1"/>
  <c r="I7993" i="1"/>
  <c r="I8005" i="1"/>
  <c r="I8017" i="1"/>
  <c r="I8029" i="1"/>
  <c r="I8041" i="1"/>
  <c r="I8053" i="1"/>
  <c r="I8065" i="1"/>
  <c r="I8077" i="1"/>
  <c r="I8089" i="1"/>
  <c r="I8101" i="1"/>
  <c r="I8113" i="1"/>
  <c r="I8125" i="1"/>
  <c r="I8137" i="1"/>
  <c r="I8149" i="1"/>
  <c r="I8161" i="1"/>
  <c r="I8173" i="1"/>
  <c r="I8185" i="1"/>
  <c r="I8197" i="1"/>
  <c r="I8209" i="1"/>
  <c r="I8221" i="1"/>
  <c r="I8233" i="1"/>
  <c r="I8245" i="1"/>
  <c r="I8257" i="1"/>
  <c r="I8269" i="1"/>
  <c r="I8281" i="1"/>
  <c r="I8293" i="1"/>
  <c r="I8305" i="1"/>
  <c r="I8317" i="1"/>
  <c r="I8329" i="1"/>
  <c r="I8341" i="1"/>
  <c r="I8353" i="1"/>
  <c r="I8365" i="1"/>
  <c r="I8377" i="1"/>
  <c r="I8389" i="1"/>
  <c r="I8401" i="1"/>
  <c r="I8413" i="1"/>
  <c r="I8425" i="1"/>
  <c r="I8437" i="1"/>
  <c r="I8449" i="1"/>
  <c r="I8461" i="1"/>
  <c r="I8473" i="1"/>
  <c r="I6067" i="1"/>
  <c r="I6499" i="1"/>
  <c r="I6806" i="1"/>
  <c r="I6878" i="1"/>
  <c r="I6950" i="1"/>
  <c r="I7022" i="1"/>
  <c r="I7094" i="1"/>
  <c r="I7166" i="1"/>
  <c r="I7238" i="1"/>
  <c r="I7310" i="1"/>
  <c r="I7382" i="1"/>
  <c r="I7454" i="1"/>
  <c r="I7514" i="1"/>
  <c r="I7561" i="1"/>
  <c r="I7587" i="1"/>
  <c r="I7611" i="1"/>
  <c r="I7633" i="1"/>
  <c r="I7646" i="1"/>
  <c r="I7658" i="1"/>
  <c r="I7670" i="1"/>
  <c r="I7682" i="1"/>
  <c r="I7694" i="1"/>
  <c r="I7706" i="1"/>
  <c r="I7718" i="1"/>
  <c r="I7730" i="1"/>
  <c r="I7742" i="1"/>
  <c r="I7754" i="1"/>
  <c r="I7766" i="1"/>
  <c r="I7778" i="1"/>
  <c r="I7790" i="1"/>
  <c r="I7802" i="1"/>
  <c r="I7814" i="1"/>
  <c r="I7826" i="1"/>
  <c r="I7838" i="1"/>
  <c r="I7850" i="1"/>
  <c r="I7862" i="1"/>
  <c r="I7874" i="1"/>
  <c r="I7886" i="1"/>
  <c r="I7898" i="1"/>
  <c r="I7910" i="1"/>
  <c r="I7922" i="1"/>
  <c r="I7934" i="1"/>
  <c r="I7946" i="1"/>
  <c r="I7958" i="1"/>
  <c r="I7970" i="1"/>
  <c r="I7982" i="1"/>
  <c r="I7994" i="1"/>
  <c r="I8006" i="1"/>
  <c r="I8018" i="1"/>
  <c r="I8030" i="1"/>
  <c r="I8042" i="1"/>
  <c r="I8054" i="1"/>
  <c r="I8066" i="1"/>
  <c r="I8078" i="1"/>
  <c r="I8090" i="1"/>
  <c r="I8102" i="1"/>
  <c r="I8114" i="1"/>
  <c r="I8126" i="1"/>
  <c r="I8138" i="1"/>
  <c r="I8150" i="1"/>
  <c r="I8162" i="1"/>
  <c r="I8174" i="1"/>
  <c r="I8186" i="1"/>
  <c r="I8198" i="1"/>
  <c r="I8210" i="1"/>
  <c r="I8222" i="1"/>
  <c r="I8234" i="1"/>
  <c r="I8246" i="1"/>
  <c r="I8258" i="1"/>
  <c r="I8270" i="1"/>
  <c r="I8282" i="1"/>
  <c r="I8294" i="1"/>
  <c r="I8306" i="1"/>
  <c r="I8318" i="1"/>
  <c r="I8330" i="1"/>
  <c r="I8342" i="1"/>
  <c r="I8354" i="1"/>
  <c r="I8366" i="1"/>
  <c r="I8378" i="1"/>
  <c r="I8390" i="1"/>
  <c r="I8402" i="1"/>
  <c r="I8414" i="1"/>
  <c r="I8426" i="1"/>
  <c r="I8438" i="1"/>
  <c r="I8450" i="1"/>
  <c r="I8462" i="1"/>
  <c r="I6068" i="1"/>
  <c r="I6500" i="1"/>
  <c r="I6807" i="1"/>
  <c r="I6879" i="1"/>
  <c r="I6951" i="1"/>
  <c r="I7023" i="1"/>
  <c r="I7095" i="1"/>
  <c r="I7167" i="1"/>
  <c r="I7239" i="1"/>
  <c r="I7311" i="1"/>
  <c r="I7383" i="1"/>
  <c r="I7455" i="1"/>
  <c r="I7515" i="1"/>
  <c r="I7562" i="1"/>
  <c r="I7590" i="1"/>
  <c r="I7614" i="1"/>
  <c r="I7634" i="1"/>
  <c r="I7647" i="1"/>
  <c r="I7659" i="1"/>
  <c r="I7671" i="1"/>
  <c r="I7683" i="1"/>
  <c r="I7695" i="1"/>
  <c r="I7707" i="1"/>
  <c r="I7719" i="1"/>
  <c r="I7731" i="1"/>
  <c r="I7743" i="1"/>
  <c r="I7755" i="1"/>
  <c r="I7767" i="1"/>
  <c r="I7779" i="1"/>
  <c r="I7791" i="1"/>
  <c r="I7803" i="1"/>
  <c r="I7815" i="1"/>
  <c r="I7827" i="1"/>
  <c r="I7839" i="1"/>
  <c r="I7851" i="1"/>
  <c r="I7863" i="1"/>
  <c r="I7875" i="1"/>
  <c r="I7887" i="1"/>
  <c r="I7899" i="1"/>
  <c r="I7911" i="1"/>
  <c r="I7923" i="1"/>
  <c r="I7935" i="1"/>
  <c r="I7947" i="1"/>
  <c r="I7959" i="1"/>
  <c r="I7971" i="1"/>
  <c r="I7983" i="1"/>
  <c r="I7995" i="1"/>
  <c r="I8007" i="1"/>
  <c r="I8019" i="1"/>
  <c r="I8031" i="1"/>
  <c r="I8043" i="1"/>
  <c r="I8055" i="1"/>
  <c r="I8067" i="1"/>
  <c r="I8079" i="1"/>
  <c r="I8091" i="1"/>
  <c r="I8103" i="1"/>
  <c r="I8115" i="1"/>
  <c r="I8127" i="1"/>
  <c r="I8139" i="1"/>
  <c r="I8151" i="1"/>
  <c r="I8163" i="1"/>
  <c r="I8175" i="1"/>
  <c r="I8187" i="1"/>
  <c r="I8199" i="1"/>
  <c r="I8211" i="1"/>
  <c r="I8223" i="1"/>
  <c r="I8235" i="1"/>
  <c r="I8247" i="1"/>
  <c r="I8259" i="1"/>
  <c r="I8271" i="1"/>
  <c r="I8283" i="1"/>
  <c r="I8295" i="1"/>
  <c r="I8307" i="1"/>
  <c r="I8319" i="1"/>
  <c r="I8331" i="1"/>
  <c r="I8343" i="1"/>
  <c r="I8355" i="1"/>
  <c r="I8367" i="1"/>
  <c r="I8379" i="1"/>
  <c r="I8391" i="1"/>
  <c r="I8403" i="1"/>
  <c r="I8415" i="1"/>
  <c r="I8427" i="1"/>
  <c r="I8439" i="1"/>
  <c r="I8451" i="1"/>
  <c r="I8463" i="1"/>
  <c r="I6139" i="1"/>
  <c r="I6571" i="1"/>
  <c r="I6818" i="1"/>
  <c r="I6890" i="1"/>
  <c r="I6962" i="1"/>
  <c r="I7034" i="1"/>
  <c r="I7106" i="1"/>
  <c r="I7178" i="1"/>
  <c r="I7250" i="1"/>
  <c r="I7322" i="1"/>
  <c r="I7394" i="1"/>
  <c r="I7466" i="1"/>
  <c r="I7525" i="1"/>
  <c r="I7563" i="1"/>
  <c r="I7591" i="1"/>
  <c r="I7615" i="1"/>
  <c r="I7635" i="1"/>
  <c r="I7648" i="1"/>
  <c r="I7660" i="1"/>
  <c r="I7672" i="1"/>
  <c r="I7684" i="1"/>
  <c r="I7696" i="1"/>
  <c r="I7708" i="1"/>
  <c r="I7720" i="1"/>
  <c r="I7732" i="1"/>
  <c r="I7744" i="1"/>
  <c r="I7756" i="1"/>
  <c r="I7768" i="1"/>
  <c r="I7780" i="1"/>
  <c r="I7792" i="1"/>
  <c r="I7804" i="1"/>
  <c r="I7816" i="1"/>
  <c r="I7828" i="1"/>
  <c r="I7840" i="1"/>
  <c r="I7852" i="1"/>
  <c r="I7864" i="1"/>
  <c r="I7876" i="1"/>
  <c r="I7888" i="1"/>
  <c r="I7900" i="1"/>
  <c r="I7912" i="1"/>
  <c r="I7924" i="1"/>
  <c r="I7936" i="1"/>
  <c r="I7948" i="1"/>
  <c r="I7960" i="1"/>
  <c r="I7972" i="1"/>
  <c r="I7984" i="1"/>
  <c r="I7996" i="1"/>
  <c r="I8008" i="1"/>
  <c r="I8020" i="1"/>
  <c r="I8032" i="1"/>
  <c r="I8044" i="1"/>
  <c r="I8056" i="1"/>
  <c r="I8068" i="1"/>
  <c r="I8080" i="1"/>
  <c r="I8092" i="1"/>
  <c r="I8104" i="1"/>
  <c r="I8116" i="1"/>
  <c r="I8128" i="1"/>
  <c r="I8140" i="1"/>
  <c r="I8152" i="1"/>
  <c r="I8164" i="1"/>
  <c r="I8176" i="1"/>
  <c r="I8188" i="1"/>
  <c r="I8200" i="1"/>
  <c r="I8212" i="1"/>
  <c r="I8224" i="1"/>
  <c r="I8236" i="1"/>
  <c r="I8248" i="1"/>
  <c r="I8260" i="1"/>
  <c r="I8272" i="1"/>
  <c r="I8284" i="1"/>
  <c r="I8296" i="1"/>
  <c r="I8308" i="1"/>
  <c r="I8320" i="1"/>
  <c r="I8332" i="1"/>
  <c r="I8344" i="1"/>
  <c r="I8356" i="1"/>
  <c r="I8368" i="1"/>
  <c r="I8380" i="1"/>
  <c r="I8392" i="1"/>
  <c r="I8404" i="1"/>
  <c r="I8416" i="1"/>
  <c r="I8428" i="1"/>
  <c r="I8440" i="1"/>
  <c r="I8452" i="1"/>
  <c r="I8464" i="1"/>
  <c r="I6140" i="1"/>
  <c r="I6572" i="1"/>
  <c r="I6819" i="1"/>
  <c r="I6891" i="1"/>
  <c r="I6963" i="1"/>
  <c r="I7035" i="1"/>
  <c r="I7107" i="1"/>
  <c r="I7179" i="1"/>
  <c r="I7251" i="1"/>
  <c r="I7323" i="1"/>
  <c r="I7395" i="1"/>
  <c r="I7467" i="1"/>
  <c r="I7526" i="1"/>
  <c r="I7567" i="1"/>
  <c r="I7596" i="1"/>
  <c r="I7620" i="1"/>
  <c r="I7636" i="1"/>
  <c r="I7649" i="1"/>
  <c r="I7661" i="1"/>
  <c r="I7673" i="1"/>
  <c r="I7685" i="1"/>
  <c r="I7697" i="1"/>
  <c r="I7709" i="1"/>
  <c r="I7721" i="1"/>
  <c r="I7733" i="1"/>
  <c r="I7745" i="1"/>
  <c r="I7757" i="1"/>
  <c r="I7769" i="1"/>
  <c r="I7781" i="1"/>
  <c r="I7793" i="1"/>
  <c r="I7805" i="1"/>
  <c r="I7817" i="1"/>
  <c r="I7829" i="1"/>
  <c r="I7841" i="1"/>
  <c r="I7853" i="1"/>
  <c r="I7865" i="1"/>
  <c r="I7877" i="1"/>
  <c r="I7889" i="1"/>
  <c r="I7901" i="1"/>
  <c r="I7913" i="1"/>
  <c r="I7925" i="1"/>
  <c r="I7937" i="1"/>
  <c r="I7949" i="1"/>
  <c r="I7961" i="1"/>
  <c r="I7973" i="1"/>
  <c r="I7985" i="1"/>
  <c r="I7997" i="1"/>
  <c r="I8009" i="1"/>
  <c r="I8021" i="1"/>
  <c r="I8033" i="1"/>
  <c r="I8045" i="1"/>
  <c r="I8057" i="1"/>
  <c r="I8069" i="1"/>
  <c r="I8081" i="1"/>
  <c r="I8093" i="1"/>
  <c r="I8105" i="1"/>
  <c r="I8117" i="1"/>
  <c r="I8129" i="1"/>
  <c r="I8141" i="1"/>
  <c r="I8153" i="1"/>
  <c r="I8165" i="1"/>
  <c r="I8177" i="1"/>
  <c r="I8189" i="1"/>
  <c r="I8201" i="1"/>
  <c r="I8213" i="1"/>
  <c r="I8225" i="1"/>
  <c r="I8237" i="1"/>
  <c r="I8249" i="1"/>
  <c r="I8261" i="1"/>
  <c r="I8273" i="1"/>
  <c r="I8285" i="1"/>
  <c r="I8297" i="1"/>
  <c r="I8309" i="1"/>
  <c r="I8321" i="1"/>
  <c r="I8333" i="1"/>
  <c r="I8345" i="1"/>
  <c r="I8357" i="1"/>
  <c r="I8369" i="1"/>
  <c r="I8381" i="1"/>
  <c r="I8393" i="1"/>
  <c r="I8405" i="1"/>
  <c r="I8417" i="1"/>
  <c r="I8429" i="1"/>
  <c r="I8441" i="1"/>
  <c r="I8453" i="1"/>
  <c r="I8582" i="1"/>
  <c r="I8570" i="1"/>
  <c r="I8558" i="1"/>
  <c r="I8546" i="1"/>
  <c r="I8534" i="1"/>
  <c r="I8522" i="1"/>
  <c r="I8510" i="1"/>
  <c r="I8498" i="1"/>
  <c r="I8486" i="1"/>
  <c r="I8455" i="1"/>
  <c r="I8383" i="1"/>
  <c r="I8311" i="1"/>
  <c r="I8239" i="1"/>
  <c r="I8167" i="1"/>
  <c r="I8095" i="1"/>
  <c r="I8023" i="1"/>
  <c r="I7951" i="1"/>
  <c r="I7879" i="1"/>
  <c r="I7807" i="1"/>
  <c r="I7735" i="1"/>
  <c r="I7663" i="1"/>
  <c r="I7537" i="1"/>
  <c r="I7119" i="1"/>
  <c r="I6212" i="1"/>
  <c r="I8568" i="1"/>
  <c r="I8443" i="1"/>
  <c r="I7047" i="1"/>
  <c r="I8581" i="1"/>
  <c r="I8569" i="1"/>
  <c r="I8557" i="1"/>
  <c r="I8545" i="1"/>
  <c r="I8533" i="1"/>
  <c r="I8521" i="1"/>
  <c r="I8509" i="1"/>
  <c r="I8497" i="1"/>
  <c r="I8485" i="1"/>
  <c r="I8454" i="1"/>
  <c r="I8382" i="1"/>
  <c r="I8310" i="1"/>
  <c r="I8238" i="1"/>
  <c r="I8166" i="1"/>
  <c r="I8094" i="1"/>
  <c r="I8022" i="1"/>
  <c r="I7950" i="1"/>
  <c r="I7878" i="1"/>
  <c r="I7806" i="1"/>
  <c r="I7734" i="1"/>
  <c r="I7662" i="1"/>
  <c r="I7527" i="1"/>
  <c r="I7118" i="1"/>
  <c r="I6211" i="1"/>
  <c r="I21207" i="3" l="1"/>
  <c r="I20207" i="3"/>
  <c r="I13440" i="3"/>
  <c r="I13094" i="3"/>
  <c r="H45" i="3"/>
  <c r="I1424" i="1"/>
  <c r="I1280" i="1"/>
  <c r="I1136" i="1"/>
  <c r="I878" i="1"/>
  <c r="I14" i="1"/>
  <c r="I891" i="1"/>
  <c r="I747" i="1"/>
  <c r="I603" i="1"/>
  <c r="I459" i="1"/>
  <c r="I315" i="1"/>
  <c r="I171" i="1"/>
  <c r="I27" i="1"/>
  <c r="I889" i="1"/>
  <c r="I745" i="1"/>
  <c r="I601" i="1"/>
  <c r="I457" i="1"/>
  <c r="I313" i="1"/>
  <c r="I169" i="1"/>
  <c r="I25" i="1"/>
  <c r="I900" i="1"/>
  <c r="I756" i="1"/>
  <c r="I612" i="1"/>
  <c r="I468" i="1"/>
  <c r="I324" i="1"/>
  <c r="I180" i="1"/>
  <c r="I36" i="1"/>
  <c r="I899" i="1"/>
  <c r="I755" i="1"/>
  <c r="I611" i="1"/>
  <c r="I467" i="1"/>
  <c r="I323" i="1"/>
  <c r="I179" i="1"/>
  <c r="I35" i="1"/>
  <c r="I910" i="1"/>
  <c r="I766" i="1"/>
  <c r="I622" i="1"/>
  <c r="I478" i="1"/>
  <c r="I334" i="1"/>
  <c r="I190" i="1"/>
  <c r="I46" i="1"/>
  <c r="I909" i="1"/>
  <c r="I765" i="1"/>
  <c r="I621" i="1"/>
  <c r="I477" i="1"/>
  <c r="I333" i="1"/>
  <c r="I189" i="1"/>
  <c r="I45" i="1"/>
  <c r="I908" i="1"/>
  <c r="I764" i="1"/>
  <c r="I620" i="1"/>
  <c r="I476" i="1"/>
  <c r="I332" i="1"/>
  <c r="I188" i="1"/>
  <c r="I44" i="1"/>
  <c r="I907" i="1"/>
  <c r="I763" i="1"/>
  <c r="I619" i="1"/>
  <c r="I475" i="1"/>
  <c r="I331" i="1"/>
  <c r="I187" i="1"/>
  <c r="I43" i="1"/>
  <c r="I906" i="1"/>
  <c r="I762" i="1"/>
  <c r="I618" i="1"/>
  <c r="I474" i="1"/>
  <c r="I330" i="1"/>
  <c r="I186" i="1"/>
  <c r="I42" i="1"/>
  <c r="I905" i="1"/>
  <c r="I761" i="1"/>
  <c r="I617" i="1"/>
  <c r="I473" i="1"/>
  <c r="I329" i="1"/>
  <c r="I185" i="1"/>
  <c r="I41" i="1"/>
  <c r="I8034" i="1"/>
  <c r="I8547" i="1"/>
  <c r="I7747" i="1"/>
  <c r="I8500" i="1"/>
  <c r="I7262" i="1"/>
  <c r="I8406" i="1"/>
  <c r="I8543" i="1"/>
  <c r="I8191" i="1"/>
  <c r="I8574" i="1"/>
  <c r="I7698" i="1"/>
  <c r="I8491" i="1"/>
  <c r="I8555" i="1"/>
  <c r="I8059" i="1"/>
  <c r="I8552" i="1"/>
  <c r="I7406" i="1"/>
  <c r="I8430" i="1"/>
  <c r="I7651" i="1"/>
  <c r="I8215" i="1"/>
  <c r="I8578" i="1"/>
  <c r="I1514" i="1"/>
  <c r="I1370" i="1"/>
  <c r="I1226" i="1"/>
  <c r="I1082" i="1"/>
  <c r="I554" i="1"/>
  <c r="I1813" i="1"/>
  <c r="I1669" i="1"/>
  <c r="I1525" i="1"/>
  <c r="I1381" i="1"/>
  <c r="I1237" i="1"/>
  <c r="I1093" i="1"/>
  <c r="I616" i="1"/>
  <c r="I1800" i="1"/>
  <c r="I1656" i="1"/>
  <c r="I1512" i="1"/>
  <c r="I1368" i="1"/>
  <c r="I1224" i="1"/>
  <c r="I1080" i="1"/>
  <c r="I542" i="1"/>
  <c r="I1811" i="1"/>
  <c r="I1667" i="1"/>
  <c r="I1523" i="1"/>
  <c r="I1379" i="1"/>
  <c r="I1235" i="1"/>
  <c r="I1091" i="1"/>
  <c r="I604" i="1"/>
  <c r="I1822" i="1"/>
  <c r="I1678" i="1"/>
  <c r="I1534" i="1"/>
  <c r="I1390" i="1"/>
  <c r="I1246" i="1"/>
  <c r="I1102" i="1"/>
  <c r="I674" i="1"/>
  <c r="I1833" i="1"/>
  <c r="I1689" i="1"/>
  <c r="I1545" i="1"/>
  <c r="I1401" i="1"/>
  <c r="I1257" i="1"/>
  <c r="I1113" i="1"/>
  <c r="I736" i="1"/>
  <c r="I1844" i="1"/>
  <c r="I1700" i="1"/>
  <c r="I1556" i="1"/>
  <c r="I1412" i="1"/>
  <c r="I1268" i="1"/>
  <c r="I1124" i="1"/>
  <c r="I806" i="1"/>
  <c r="I1023" i="1"/>
  <c r="I879" i="1"/>
  <c r="I735" i="1"/>
  <c r="I591" i="1"/>
  <c r="I447" i="1"/>
  <c r="I303" i="1"/>
  <c r="I159" i="1"/>
  <c r="I15" i="1"/>
  <c r="I877" i="1"/>
  <c r="I733" i="1"/>
  <c r="I589" i="1"/>
  <c r="I445" i="1"/>
  <c r="I301" i="1"/>
  <c r="I157" i="1"/>
  <c r="I13" i="1"/>
  <c r="I888" i="1"/>
  <c r="I744" i="1"/>
  <c r="I600" i="1"/>
  <c r="I456" i="1"/>
  <c r="I312" i="1"/>
  <c r="I168" i="1"/>
  <c r="I24" i="1"/>
  <c r="I887" i="1"/>
  <c r="I743" i="1"/>
  <c r="I599" i="1"/>
  <c r="I455" i="1"/>
  <c r="I311" i="1"/>
  <c r="I167" i="1"/>
  <c r="I23" i="1"/>
  <c r="I898" i="1"/>
  <c r="I754" i="1"/>
  <c r="I610" i="1"/>
  <c r="I466" i="1"/>
  <c r="I322" i="1"/>
  <c r="I178" i="1"/>
  <c r="I34" i="1"/>
  <c r="I897" i="1"/>
  <c r="I753" i="1"/>
  <c r="I609" i="1"/>
  <c r="I465" i="1"/>
  <c r="I321" i="1"/>
  <c r="I177" i="1"/>
  <c r="I33" i="1"/>
  <c r="I896" i="1"/>
  <c r="I752" i="1"/>
  <c r="I608" i="1"/>
  <c r="I464" i="1"/>
  <c r="I320" i="1"/>
  <c r="I176" i="1"/>
  <c r="I32" i="1"/>
  <c r="I895" i="1"/>
  <c r="I751" i="1"/>
  <c r="I607" i="1"/>
  <c r="I463" i="1"/>
  <c r="I319" i="1"/>
  <c r="I175" i="1"/>
  <c r="I31" i="1"/>
  <c r="I894" i="1"/>
  <c r="I750" i="1"/>
  <c r="I606" i="1"/>
  <c r="I462" i="1"/>
  <c r="I318" i="1"/>
  <c r="I174" i="1"/>
  <c r="I30" i="1"/>
  <c r="I893" i="1"/>
  <c r="I749" i="1"/>
  <c r="I605" i="1"/>
  <c r="I461" i="1"/>
  <c r="I317" i="1"/>
  <c r="I173" i="1"/>
  <c r="I29" i="1"/>
  <c r="I8106" i="1"/>
  <c r="I8559" i="1"/>
  <c r="I7819" i="1"/>
  <c r="I8512" i="1"/>
  <c r="I7597" i="1"/>
  <c r="I8467" i="1"/>
  <c r="I8083" i="1"/>
  <c r="I8263" i="1"/>
  <c r="I8586" i="1"/>
  <c r="I7770" i="1"/>
  <c r="I8503" i="1"/>
  <c r="I8011" i="1"/>
  <c r="I8131" i="1"/>
  <c r="I8564" i="1"/>
  <c r="I7637" i="1"/>
  <c r="I8477" i="1"/>
  <c r="I8544" i="1"/>
  <c r="I8287" i="1"/>
  <c r="I7046" i="1"/>
  <c r="I1522" i="1"/>
  <c r="I1378" i="1"/>
  <c r="I1234" i="1"/>
  <c r="I1090" i="1"/>
  <c r="I602" i="1"/>
  <c r="I1821" i="1"/>
  <c r="I1677" i="1"/>
  <c r="I1533" i="1"/>
  <c r="I1389" i="1"/>
  <c r="I1245" i="1"/>
  <c r="I1101" i="1"/>
  <c r="I664" i="1"/>
  <c r="I1832" i="1"/>
  <c r="I1688" i="1"/>
  <c r="I1544" i="1"/>
  <c r="I1400" i="1"/>
  <c r="I1256" i="1"/>
  <c r="I1112" i="1"/>
  <c r="I734" i="1"/>
  <c r="I1011" i="1"/>
  <c r="I867" i="1"/>
  <c r="I723" i="1"/>
  <c r="I579" i="1"/>
  <c r="I435" i="1"/>
  <c r="I291" i="1"/>
  <c r="I147" i="1"/>
  <c r="I1009" i="1"/>
  <c r="I865" i="1"/>
  <c r="I721" i="1"/>
  <c r="I577" i="1"/>
  <c r="I433" i="1"/>
  <c r="I289" i="1"/>
  <c r="I145" i="1"/>
  <c r="I1020" i="1"/>
  <c r="I876" i="1"/>
  <c r="I732" i="1"/>
  <c r="I588" i="1"/>
  <c r="I444" i="1"/>
  <c r="I300" i="1"/>
  <c r="I156" i="1"/>
  <c r="I12" i="1"/>
  <c r="I875" i="1"/>
  <c r="I731" i="1"/>
  <c r="I587" i="1"/>
  <c r="I443" i="1"/>
  <c r="I299" i="1"/>
  <c r="I155" i="1"/>
  <c r="I11" i="1"/>
  <c r="I886" i="1"/>
  <c r="I742" i="1"/>
  <c r="I598" i="1"/>
  <c r="I454" i="1"/>
  <c r="I310" i="1"/>
  <c r="I166" i="1"/>
  <c r="I22" i="1"/>
  <c r="I885" i="1"/>
  <c r="I741" i="1"/>
  <c r="I597" i="1"/>
  <c r="I453" i="1"/>
  <c r="I309" i="1"/>
  <c r="I165" i="1"/>
  <c r="I21" i="1"/>
  <c r="I884" i="1"/>
  <c r="I740" i="1"/>
  <c r="I596" i="1"/>
  <c r="I452" i="1"/>
  <c r="I308" i="1"/>
  <c r="I164" i="1"/>
  <c r="I20" i="1"/>
  <c r="I883" i="1"/>
  <c r="I739" i="1"/>
  <c r="I595" i="1"/>
  <c r="I451" i="1"/>
  <c r="I307" i="1"/>
  <c r="I163" i="1"/>
  <c r="I19" i="1"/>
  <c r="I882" i="1"/>
  <c r="I738" i="1"/>
  <c r="I594" i="1"/>
  <c r="I450" i="1"/>
  <c r="I306" i="1"/>
  <c r="I162" i="1"/>
  <c r="I18" i="1"/>
  <c r="I881" i="1"/>
  <c r="I737" i="1"/>
  <c r="I593" i="1"/>
  <c r="I449" i="1"/>
  <c r="I305" i="1"/>
  <c r="I161" i="1"/>
  <c r="I17" i="1"/>
  <c r="I8178" i="1"/>
  <c r="I8571" i="1"/>
  <c r="I7891" i="1"/>
  <c r="I8524" i="1"/>
  <c r="I7686" i="1"/>
  <c r="I8489" i="1"/>
  <c r="I6831" i="1"/>
  <c r="I8335" i="1"/>
  <c r="I7794" i="1"/>
  <c r="I7842" i="1"/>
  <c r="I8515" i="1"/>
  <c r="I8299" i="1"/>
  <c r="I8203" i="1"/>
  <c r="I8576" i="1"/>
  <c r="I7710" i="1"/>
  <c r="I8493" i="1"/>
  <c r="I6975" i="1"/>
  <c r="I8359" i="1"/>
  <c r="I8479" i="1"/>
  <c r="I1490" i="1"/>
  <c r="I1346" i="1"/>
  <c r="I1202" i="1"/>
  <c r="I1058" i="1"/>
  <c r="I410" i="1"/>
  <c r="I1789" i="1"/>
  <c r="I1645" i="1"/>
  <c r="I1501" i="1"/>
  <c r="I1357" i="1"/>
  <c r="I1213" i="1"/>
  <c r="I1069" i="1"/>
  <c r="I472" i="1"/>
  <c r="I1776" i="1"/>
  <c r="I1632" i="1"/>
  <c r="I1488" i="1"/>
  <c r="I1344" i="1"/>
  <c r="I1200" i="1"/>
  <c r="I1056" i="1"/>
  <c r="I398" i="1"/>
  <c r="I1787" i="1"/>
  <c r="I1643" i="1"/>
  <c r="I1499" i="1"/>
  <c r="I1355" i="1"/>
  <c r="I1211" i="1"/>
  <c r="I1067" i="1"/>
  <c r="I460" i="1"/>
  <c r="I1798" i="1"/>
  <c r="I1654" i="1"/>
  <c r="I1510" i="1"/>
  <c r="I1366" i="1"/>
  <c r="I1222" i="1"/>
  <c r="I1078" i="1"/>
  <c r="I530" i="1"/>
  <c r="I1809" i="1"/>
  <c r="I1665" i="1"/>
  <c r="I1521" i="1"/>
  <c r="I1377" i="1"/>
  <c r="I1233" i="1"/>
  <c r="I1089" i="1"/>
  <c r="I592" i="1"/>
  <c r="I1820" i="1"/>
  <c r="I1676" i="1"/>
  <c r="I1532" i="1"/>
  <c r="I1388" i="1"/>
  <c r="I1244" i="1"/>
  <c r="I1100" i="1"/>
  <c r="I662" i="1"/>
  <c r="I999" i="1"/>
  <c r="I855" i="1"/>
  <c r="I711" i="1"/>
  <c r="I567" i="1"/>
  <c r="I423" i="1"/>
  <c r="I279" i="1"/>
  <c r="I135" i="1"/>
  <c r="I997" i="1"/>
  <c r="I853" i="1"/>
  <c r="I709" i="1"/>
  <c r="I565" i="1"/>
  <c r="I421" i="1"/>
  <c r="I277" i="1"/>
  <c r="I133" i="1"/>
  <c r="I1008" i="1"/>
  <c r="I864" i="1"/>
  <c r="I720" i="1"/>
  <c r="I576" i="1"/>
  <c r="I432" i="1"/>
  <c r="I288" i="1"/>
  <c r="I144" i="1"/>
  <c r="I1007" i="1"/>
  <c r="I863" i="1"/>
  <c r="I719" i="1"/>
  <c r="I575" i="1"/>
  <c r="I431" i="1"/>
  <c r="I287" i="1"/>
  <c r="I143" i="1"/>
  <c r="I1018" i="1"/>
  <c r="I874" i="1"/>
  <c r="I730" i="1"/>
  <c r="I586" i="1"/>
  <c r="I442" i="1"/>
  <c r="I298" i="1"/>
  <c r="I154" i="1"/>
  <c r="I10" i="1"/>
  <c r="I873" i="1"/>
  <c r="I729" i="1"/>
  <c r="I585" i="1"/>
  <c r="I441" i="1"/>
  <c r="I297" i="1"/>
  <c r="I153" i="1"/>
  <c r="I9" i="1"/>
  <c r="I872" i="1"/>
  <c r="I728" i="1"/>
  <c r="I584" i="1"/>
  <c r="I440" i="1"/>
  <c r="I296" i="1"/>
  <c r="I152" i="1"/>
  <c r="I8" i="1"/>
  <c r="I871" i="1"/>
  <c r="I727" i="1"/>
  <c r="I583" i="1"/>
  <c r="I439" i="1"/>
  <c r="I295" i="1"/>
  <c r="I151" i="1"/>
  <c r="I7" i="1"/>
  <c r="I870" i="1"/>
  <c r="I726" i="1"/>
  <c r="I582" i="1"/>
  <c r="I438" i="1"/>
  <c r="I294" i="1"/>
  <c r="I150" i="1"/>
  <c r="I6" i="1"/>
  <c r="I869" i="1"/>
  <c r="I725" i="1"/>
  <c r="I581" i="1"/>
  <c r="I437" i="1"/>
  <c r="I293" i="1"/>
  <c r="I149" i="1"/>
  <c r="I5" i="1"/>
  <c r="I8250" i="1"/>
  <c r="I8583" i="1"/>
  <c r="I7963" i="1"/>
  <c r="I8536" i="1"/>
  <c r="I7758" i="1"/>
  <c r="I8501" i="1"/>
  <c r="I7263" i="1"/>
  <c r="I8407" i="1"/>
  <c r="I8226" i="1"/>
  <c r="I7914" i="1"/>
  <c r="I8527" i="1"/>
  <c r="I8508" i="1"/>
  <c r="I8275" i="1"/>
  <c r="I4" i="1"/>
  <c r="I7782" i="1"/>
  <c r="I8505" i="1"/>
  <c r="I7407" i="1"/>
  <c r="I8431" i="1"/>
  <c r="I8579" i="1"/>
  <c r="I1345" i="1"/>
  <c r="I1201" i="1"/>
  <c r="I1057" i="1"/>
  <c r="I400" i="1"/>
  <c r="I1764" i="1"/>
  <c r="I1620" i="1"/>
  <c r="I1476" i="1"/>
  <c r="I1332" i="1"/>
  <c r="I1188" i="1"/>
  <c r="I1044" i="1"/>
  <c r="I326" i="1"/>
  <c r="I1775" i="1"/>
  <c r="I1631" i="1"/>
  <c r="I1487" i="1"/>
  <c r="I1343" i="1"/>
  <c r="I1199" i="1"/>
  <c r="I1055" i="1"/>
  <c r="I388" i="1"/>
  <c r="I1786" i="1"/>
  <c r="I1642" i="1"/>
  <c r="I1498" i="1"/>
  <c r="I1354" i="1"/>
  <c r="I1210" i="1"/>
  <c r="I1066" i="1"/>
  <c r="I458" i="1"/>
  <c r="I1797" i="1"/>
  <c r="I1653" i="1"/>
  <c r="I1509" i="1"/>
  <c r="I1365" i="1"/>
  <c r="I1221" i="1"/>
  <c r="I1077" i="1"/>
  <c r="I520" i="1"/>
  <c r="I1808" i="1"/>
  <c r="I1664" i="1"/>
  <c r="I1520" i="1"/>
  <c r="I1376" i="1"/>
  <c r="I1232" i="1"/>
  <c r="I1088" i="1"/>
  <c r="I590" i="1"/>
  <c r="I987" i="1"/>
  <c r="I843" i="1"/>
  <c r="I699" i="1"/>
  <c r="I555" i="1"/>
  <c r="I411" i="1"/>
  <c r="I267" i="1"/>
  <c r="I123" i="1"/>
  <c r="I985" i="1"/>
  <c r="I841" i="1"/>
  <c r="I697" i="1"/>
  <c r="I553" i="1"/>
  <c r="I409" i="1"/>
  <c r="I265" i="1"/>
  <c r="I121" i="1"/>
  <c r="I996" i="1"/>
  <c r="I852" i="1"/>
  <c r="I708" i="1"/>
  <c r="I564" i="1"/>
  <c r="I420" i="1"/>
  <c r="I276" i="1"/>
  <c r="I132" i="1"/>
  <c r="I995" i="1"/>
  <c r="I851" i="1"/>
  <c r="I707" i="1"/>
  <c r="I563" i="1"/>
  <c r="I419" i="1"/>
  <c r="I275" i="1"/>
  <c r="I131" i="1"/>
  <c r="I1006" i="1"/>
  <c r="I862" i="1"/>
  <c r="I718" i="1"/>
  <c r="I574" i="1"/>
  <c r="I430" i="1"/>
  <c r="I286" i="1"/>
  <c r="I142" i="1"/>
  <c r="I1005" i="1"/>
  <c r="I861" i="1"/>
  <c r="I717" i="1"/>
  <c r="I573" i="1"/>
  <c r="I429" i="1"/>
  <c r="I285" i="1"/>
  <c r="I141" i="1"/>
  <c r="I1004" i="1"/>
  <c r="I860" i="1"/>
  <c r="I716" i="1"/>
  <c r="I572" i="1"/>
  <c r="I428" i="1"/>
  <c r="I284" i="1"/>
  <c r="I140" i="1"/>
  <c r="I1003" i="1"/>
  <c r="I859" i="1"/>
  <c r="I715" i="1"/>
  <c r="I571" i="1"/>
  <c r="I427" i="1"/>
  <c r="I283" i="1"/>
  <c r="I139" i="1"/>
  <c r="I1002" i="1"/>
  <c r="I858" i="1"/>
  <c r="I714" i="1"/>
  <c r="I570" i="1"/>
  <c r="I426" i="1"/>
  <c r="I282" i="1"/>
  <c r="I138" i="1"/>
  <c r="I1001" i="1"/>
  <c r="I857" i="1"/>
  <c r="I713" i="1"/>
  <c r="I569" i="1"/>
  <c r="I425" i="1"/>
  <c r="I281" i="1"/>
  <c r="I137" i="1"/>
  <c r="I8010" i="1"/>
  <c r="I8322" i="1"/>
  <c r="I8154" i="1"/>
  <c r="I8035" i="1"/>
  <c r="I8548" i="1"/>
  <c r="I7830" i="1"/>
  <c r="I8513" i="1"/>
  <c r="I7598" i="1"/>
  <c r="I8474" i="1"/>
  <c r="I8495" i="1"/>
  <c r="I7986" i="1"/>
  <c r="I8539" i="1"/>
  <c r="I6903" i="1"/>
  <c r="I8347" i="1"/>
  <c r="I7478" i="1"/>
  <c r="I7854" i="1"/>
  <c r="I8517" i="1"/>
  <c r="I7638" i="1"/>
  <c r="I8478" i="1"/>
  <c r="I7479" i="1"/>
  <c r="I1466" i="1"/>
  <c r="I1322" i="1"/>
  <c r="I1178" i="1"/>
  <c r="I1034" i="1"/>
  <c r="I266" i="1"/>
  <c r="I1765" i="1"/>
  <c r="I1621" i="1"/>
  <c r="I1477" i="1"/>
  <c r="I1333" i="1"/>
  <c r="I1189" i="1"/>
  <c r="I1045" i="1"/>
  <c r="I328" i="1"/>
  <c r="M328" i="1" s="1"/>
  <c r="I1752" i="1"/>
  <c r="I1608" i="1"/>
  <c r="I1464" i="1"/>
  <c r="I1320" i="1"/>
  <c r="I1176" i="1"/>
  <c r="I1032" i="1"/>
  <c r="I254" i="1"/>
  <c r="I1763" i="1"/>
  <c r="I1619" i="1"/>
  <c r="I1475" i="1"/>
  <c r="I1331" i="1"/>
  <c r="I1187" i="1"/>
  <c r="I1043" i="1"/>
  <c r="I316" i="1"/>
  <c r="I1774" i="1"/>
  <c r="I1630" i="1"/>
  <c r="I1486" i="1"/>
  <c r="I1342" i="1"/>
  <c r="I1198" i="1"/>
  <c r="I1054" i="1"/>
  <c r="I386" i="1"/>
  <c r="I1785" i="1"/>
  <c r="I1641" i="1"/>
  <c r="I1497" i="1"/>
  <c r="I1353" i="1"/>
  <c r="I1209" i="1"/>
  <c r="I1065" i="1"/>
  <c r="I448" i="1"/>
  <c r="I1796" i="1"/>
  <c r="I1652" i="1"/>
  <c r="I1508" i="1"/>
  <c r="I1364" i="1"/>
  <c r="I1220" i="1"/>
  <c r="I1076" i="1"/>
  <c r="I518" i="1"/>
  <c r="I975" i="1"/>
  <c r="I831" i="1"/>
  <c r="I687" i="1"/>
  <c r="I543" i="1"/>
  <c r="I399" i="1"/>
  <c r="I255" i="1"/>
  <c r="I111" i="1"/>
  <c r="I973" i="1"/>
  <c r="I829" i="1"/>
  <c r="I685" i="1"/>
  <c r="I541" i="1"/>
  <c r="I397" i="1"/>
  <c r="I253" i="1"/>
  <c r="O253" i="1" s="1"/>
  <c r="I109" i="1"/>
  <c r="I984" i="1"/>
  <c r="I840" i="1"/>
  <c r="I696" i="1"/>
  <c r="I552" i="1"/>
  <c r="I408" i="1"/>
  <c r="I264" i="1"/>
  <c r="I120" i="1"/>
  <c r="I983" i="1"/>
  <c r="I839" i="1"/>
  <c r="I695" i="1"/>
  <c r="I551" i="1"/>
  <c r="I407" i="1"/>
  <c r="I263" i="1"/>
  <c r="I119" i="1"/>
  <c r="I994" i="1"/>
  <c r="I850" i="1"/>
  <c r="I706" i="1"/>
  <c r="I562" i="1"/>
  <c r="I418" i="1"/>
  <c r="I274" i="1"/>
  <c r="I130" i="1"/>
  <c r="I993" i="1"/>
  <c r="I849" i="1"/>
  <c r="I705" i="1"/>
  <c r="I561" i="1"/>
  <c r="I417" i="1"/>
  <c r="I273" i="1"/>
  <c r="I129" i="1"/>
  <c r="I992" i="1"/>
  <c r="I848" i="1"/>
  <c r="I704" i="1"/>
  <c r="I560" i="1"/>
  <c r="I416" i="1"/>
  <c r="I272" i="1"/>
  <c r="I128" i="1"/>
  <c r="O128" i="1" s="1"/>
  <c r="I991" i="1"/>
  <c r="I847" i="1"/>
  <c r="I703" i="1"/>
  <c r="I559" i="1"/>
  <c r="I415" i="1"/>
  <c r="I271" i="1"/>
  <c r="I127" i="1"/>
  <c r="I990" i="1"/>
  <c r="I846" i="1"/>
  <c r="I702" i="1"/>
  <c r="I558" i="1"/>
  <c r="I414" i="1"/>
  <c r="I270" i="1"/>
  <c r="I126" i="1"/>
  <c r="I989" i="1"/>
  <c r="I845" i="1"/>
  <c r="I701" i="1"/>
  <c r="I557" i="1"/>
  <c r="I413" i="1"/>
  <c r="I269" i="1"/>
  <c r="I125" i="1"/>
  <c r="I7190" i="1"/>
  <c r="I8394" i="1"/>
  <c r="I7939" i="1"/>
  <c r="I8107" i="1"/>
  <c r="I8560" i="1"/>
  <c r="I7902" i="1"/>
  <c r="I8525" i="1"/>
  <c r="I7687" i="1"/>
  <c r="I8490" i="1"/>
  <c r="I8531" i="1"/>
  <c r="I8058" i="1"/>
  <c r="I8551" i="1"/>
  <c r="I7335" i="1"/>
  <c r="I8419" i="1"/>
  <c r="I8298" i="1"/>
  <c r="I7926" i="1"/>
  <c r="I8529" i="1"/>
  <c r="I7711" i="1"/>
  <c r="I8494" i="1"/>
  <c r="I8556" i="1"/>
  <c r="I1454" i="1"/>
  <c r="I1310" i="1"/>
  <c r="I1166" i="1"/>
  <c r="I1021" i="1"/>
  <c r="I194" i="1"/>
  <c r="I1753" i="1"/>
  <c r="I1609" i="1"/>
  <c r="I1465" i="1"/>
  <c r="I1321" i="1"/>
  <c r="I1177" i="1"/>
  <c r="I1033" i="1"/>
  <c r="I256" i="1"/>
  <c r="I1740" i="1"/>
  <c r="I1596" i="1"/>
  <c r="I1452" i="1"/>
  <c r="I1308" i="1"/>
  <c r="I1164" i="1"/>
  <c r="I1017" i="1"/>
  <c r="I182" i="1"/>
  <c r="O182" i="1" s="1"/>
  <c r="I1751" i="1"/>
  <c r="I1607" i="1"/>
  <c r="I1463" i="1"/>
  <c r="I1319" i="1"/>
  <c r="I1175" i="1"/>
  <c r="I1031" i="1"/>
  <c r="I244" i="1"/>
  <c r="I1762" i="1"/>
  <c r="I1618" i="1"/>
  <c r="I1474" i="1"/>
  <c r="I1330" i="1"/>
  <c r="I1186" i="1"/>
  <c r="I1042" i="1"/>
  <c r="I314" i="1"/>
  <c r="I1773" i="1"/>
  <c r="I1629" i="1"/>
  <c r="I1485" i="1"/>
  <c r="I1341" i="1"/>
  <c r="I1197" i="1"/>
  <c r="I1053" i="1"/>
  <c r="I376" i="1"/>
  <c r="I1784" i="1"/>
  <c r="I1640" i="1"/>
  <c r="I1496" i="1"/>
  <c r="I1352" i="1"/>
  <c r="I1208" i="1"/>
  <c r="I1064" i="1"/>
  <c r="I446" i="1"/>
  <c r="I963" i="1"/>
  <c r="I819" i="1"/>
  <c r="I675" i="1"/>
  <c r="I531" i="1"/>
  <c r="I387" i="1"/>
  <c r="I243" i="1"/>
  <c r="I99" i="1"/>
  <c r="I961" i="1"/>
  <c r="I817" i="1"/>
  <c r="I673" i="1"/>
  <c r="I529" i="1"/>
  <c r="I385" i="1"/>
  <c r="I241" i="1"/>
  <c r="I97" i="1"/>
  <c r="I972" i="1"/>
  <c r="I828" i="1"/>
  <c r="I684" i="1"/>
  <c r="I540" i="1"/>
  <c r="I396" i="1"/>
  <c r="I252" i="1"/>
  <c r="O252" i="1" s="1"/>
  <c r="I108" i="1"/>
  <c r="I971" i="1"/>
  <c r="I827" i="1"/>
  <c r="I683" i="1"/>
  <c r="I539" i="1"/>
  <c r="I395" i="1"/>
  <c r="I251" i="1"/>
  <c r="I107" i="1"/>
  <c r="I982" i="1"/>
  <c r="I838" i="1"/>
  <c r="I694" i="1"/>
  <c r="I550" i="1"/>
  <c r="I406" i="1"/>
  <c r="I262" i="1"/>
  <c r="I118" i="1"/>
  <c r="I981" i="1"/>
  <c r="I837" i="1"/>
  <c r="I693" i="1"/>
  <c r="I549" i="1"/>
  <c r="I405" i="1"/>
  <c r="I261" i="1"/>
  <c r="I117" i="1"/>
  <c r="I980" i="1"/>
  <c r="I836" i="1"/>
  <c r="I692" i="1"/>
  <c r="I548" i="1"/>
  <c r="I404" i="1"/>
  <c r="I260" i="1"/>
  <c r="I116" i="1"/>
  <c r="I979" i="1"/>
  <c r="I835" i="1"/>
  <c r="I691" i="1"/>
  <c r="I547" i="1"/>
  <c r="I403" i="1"/>
  <c r="I259" i="1"/>
  <c r="I115" i="1"/>
  <c r="O115" i="1" s="1"/>
  <c r="I978" i="1"/>
  <c r="I834" i="1"/>
  <c r="I690" i="1"/>
  <c r="I546" i="1"/>
  <c r="I402" i="1"/>
  <c r="I258" i="1"/>
  <c r="I114" i="1"/>
  <c r="I977" i="1"/>
  <c r="I833" i="1"/>
  <c r="I689" i="1"/>
  <c r="I545" i="1"/>
  <c r="I401" i="1"/>
  <c r="I257" i="1"/>
  <c r="I113" i="1"/>
  <c r="I7572" i="1"/>
  <c r="I8465" i="1"/>
  <c r="I8481" i="1"/>
  <c r="I8179" i="1"/>
  <c r="I8572" i="1"/>
  <c r="I7974" i="1"/>
  <c r="I8537" i="1"/>
  <c r="I7759" i="1"/>
  <c r="I8502" i="1"/>
  <c r="I7723" i="1"/>
  <c r="I8130" i="1"/>
  <c r="I8563" i="1"/>
  <c r="I7622" i="1"/>
  <c r="I8476" i="1"/>
  <c r="I8507" i="1"/>
  <c r="I7998" i="1"/>
  <c r="I8541" i="1"/>
  <c r="I7783" i="1"/>
  <c r="I8506" i="1"/>
  <c r="I7650" i="1"/>
  <c r="I1442" i="1"/>
  <c r="I1298" i="1"/>
  <c r="I1154" i="1"/>
  <c r="I986" i="1"/>
  <c r="I122" i="1"/>
  <c r="I1741" i="1"/>
  <c r="I1597" i="1"/>
  <c r="I1453" i="1"/>
  <c r="I1309" i="1"/>
  <c r="I1165" i="1"/>
  <c r="I1019" i="1"/>
  <c r="I184" i="1"/>
  <c r="I1728" i="1"/>
  <c r="I1584" i="1"/>
  <c r="I1440" i="1"/>
  <c r="I1296" i="1"/>
  <c r="I1152" i="1"/>
  <c r="I974" i="1"/>
  <c r="I110" i="1"/>
  <c r="I1739" i="1"/>
  <c r="I1595" i="1"/>
  <c r="I1451" i="1"/>
  <c r="I1307" i="1"/>
  <c r="I1163" i="1"/>
  <c r="I1016" i="1"/>
  <c r="I172" i="1"/>
  <c r="N172" i="1" s="1"/>
  <c r="I1750" i="1"/>
  <c r="I1606" i="1"/>
  <c r="I1462" i="1"/>
  <c r="I1318" i="1"/>
  <c r="I1174" i="1"/>
  <c r="I1030" i="1"/>
  <c r="I242" i="1"/>
  <c r="I1761" i="1"/>
  <c r="I1617" i="1"/>
  <c r="I1473" i="1"/>
  <c r="I1329" i="1"/>
  <c r="I1185" i="1"/>
  <c r="I1041" i="1"/>
  <c r="I304" i="1"/>
  <c r="I1772" i="1"/>
  <c r="I1628" i="1"/>
  <c r="I1484" i="1"/>
  <c r="I1340" i="1"/>
  <c r="I1196" i="1"/>
  <c r="I1052" i="1"/>
  <c r="I374" i="1"/>
  <c r="I951" i="1"/>
  <c r="I807" i="1"/>
  <c r="I663" i="1"/>
  <c r="I519" i="1"/>
  <c r="I375" i="1"/>
  <c r="I231" i="1"/>
  <c r="I87" i="1"/>
  <c r="I949" i="1"/>
  <c r="I805" i="1"/>
  <c r="I661" i="1"/>
  <c r="I517" i="1"/>
  <c r="I373" i="1"/>
  <c r="I229" i="1"/>
  <c r="I85" i="1"/>
  <c r="I960" i="1"/>
  <c r="I816" i="1"/>
  <c r="I672" i="1"/>
  <c r="I528" i="1"/>
  <c r="I384" i="1"/>
  <c r="I240" i="1"/>
  <c r="I96" i="1"/>
  <c r="I959" i="1"/>
  <c r="I815" i="1"/>
  <c r="I671" i="1"/>
  <c r="I527" i="1"/>
  <c r="I383" i="1"/>
  <c r="I239" i="1"/>
  <c r="O239" i="1" s="1"/>
  <c r="I95" i="1"/>
  <c r="I970" i="1"/>
  <c r="I826" i="1"/>
  <c r="I682" i="1"/>
  <c r="I538" i="1"/>
  <c r="I394" i="1"/>
  <c r="I250" i="1"/>
  <c r="I106" i="1"/>
  <c r="I969" i="1"/>
  <c r="I825" i="1"/>
  <c r="I681" i="1"/>
  <c r="I537" i="1"/>
  <c r="I393" i="1"/>
  <c r="I249" i="1"/>
  <c r="I105" i="1"/>
  <c r="I968" i="1"/>
  <c r="I824" i="1"/>
  <c r="I680" i="1"/>
  <c r="I536" i="1"/>
  <c r="I392" i="1"/>
  <c r="I248" i="1"/>
  <c r="I104" i="1"/>
  <c r="I967" i="1"/>
  <c r="I823" i="1"/>
  <c r="I679" i="1"/>
  <c r="I535" i="1"/>
  <c r="I391" i="1"/>
  <c r="I247" i="1"/>
  <c r="I103" i="1"/>
  <c r="I966" i="1"/>
  <c r="I822" i="1"/>
  <c r="I678" i="1"/>
  <c r="I534" i="1"/>
  <c r="I390" i="1"/>
  <c r="I246" i="1"/>
  <c r="I102" i="1"/>
  <c r="L102" i="1" s="1"/>
  <c r="I965" i="1"/>
  <c r="I821" i="1"/>
  <c r="I677" i="1"/>
  <c r="I533" i="1"/>
  <c r="I389" i="1"/>
  <c r="I245" i="1"/>
  <c r="I101" i="1"/>
  <c r="I7674" i="1"/>
  <c r="I8487" i="1"/>
  <c r="I8580" i="1"/>
  <c r="I8251" i="1"/>
  <c r="I8584" i="1"/>
  <c r="I8046" i="1"/>
  <c r="I8549" i="1"/>
  <c r="I7831" i="1"/>
  <c r="I8514" i="1"/>
  <c r="I8227" i="1"/>
  <c r="I8202" i="1"/>
  <c r="I8575" i="1"/>
  <c r="I7699" i="1"/>
  <c r="I8492" i="1"/>
  <c r="I8567" i="1"/>
  <c r="I8070" i="1"/>
  <c r="I8553" i="1"/>
  <c r="I7855" i="1"/>
  <c r="I8518" i="1"/>
  <c r="I8082" i="1"/>
  <c r="I1430" i="1"/>
  <c r="I1286" i="1"/>
  <c r="I1142" i="1"/>
  <c r="I914" i="1"/>
  <c r="I50" i="1"/>
  <c r="I1729" i="1"/>
  <c r="I1585" i="1"/>
  <c r="I1441" i="1"/>
  <c r="I1297" i="1"/>
  <c r="I1153" i="1"/>
  <c r="I976" i="1"/>
  <c r="I112" i="1"/>
  <c r="I1716" i="1"/>
  <c r="I1572" i="1"/>
  <c r="I1428" i="1"/>
  <c r="I1284" i="1"/>
  <c r="I1140" i="1"/>
  <c r="I902" i="1"/>
  <c r="I38" i="1"/>
  <c r="I1727" i="1"/>
  <c r="I1583" i="1"/>
  <c r="I1439" i="1"/>
  <c r="I1295" i="1"/>
  <c r="I1151" i="1"/>
  <c r="I964" i="1"/>
  <c r="I100" i="1"/>
  <c r="I1738" i="1"/>
  <c r="I1594" i="1"/>
  <c r="I1450" i="1"/>
  <c r="I1306" i="1"/>
  <c r="I1162" i="1"/>
  <c r="I1015" i="1"/>
  <c r="I170" i="1"/>
  <c r="O170" i="1" s="1"/>
  <c r="I1749" i="1"/>
  <c r="I1605" i="1"/>
  <c r="I1461" i="1"/>
  <c r="I1317" i="1"/>
  <c r="I1173" i="1"/>
  <c r="I1029" i="1"/>
  <c r="I232" i="1"/>
  <c r="L232" i="1" s="1"/>
  <c r="I1760" i="1"/>
  <c r="I1616" i="1"/>
  <c r="I1472" i="1"/>
  <c r="I1328" i="1"/>
  <c r="I1184" i="1"/>
  <c r="I1040" i="1"/>
  <c r="I302" i="1"/>
  <c r="I939" i="1"/>
  <c r="I795" i="1"/>
  <c r="I651" i="1"/>
  <c r="I507" i="1"/>
  <c r="I363" i="1"/>
  <c r="I219" i="1"/>
  <c r="I75" i="1"/>
  <c r="I937" i="1"/>
  <c r="I793" i="1"/>
  <c r="I649" i="1"/>
  <c r="I505" i="1"/>
  <c r="I361" i="1"/>
  <c r="I217" i="1"/>
  <c r="I73" i="1"/>
  <c r="M73" i="1" s="1"/>
  <c r="I948" i="1"/>
  <c r="I804" i="1"/>
  <c r="I660" i="1"/>
  <c r="I516" i="1"/>
  <c r="I372" i="1"/>
  <c r="I228" i="1"/>
  <c r="I84" i="1"/>
  <c r="M84" i="1" s="1"/>
  <c r="I947" i="1"/>
  <c r="I803" i="1"/>
  <c r="I659" i="1"/>
  <c r="I515" i="1"/>
  <c r="I371" i="1"/>
  <c r="I227" i="1"/>
  <c r="I83" i="1"/>
  <c r="I958" i="1"/>
  <c r="I814" i="1"/>
  <c r="I670" i="1"/>
  <c r="I526" i="1"/>
  <c r="I382" i="1"/>
  <c r="I238" i="1"/>
  <c r="N238" i="1" s="1"/>
  <c r="I94" i="1"/>
  <c r="I957" i="1"/>
  <c r="I813" i="1"/>
  <c r="I669" i="1"/>
  <c r="I525" i="1"/>
  <c r="I381" i="1"/>
  <c r="I237" i="1"/>
  <c r="L237" i="1" s="1"/>
  <c r="I93" i="1"/>
  <c r="I956" i="1"/>
  <c r="I812" i="1"/>
  <c r="I668" i="1"/>
  <c r="I524" i="1"/>
  <c r="I380" i="1"/>
  <c r="I236" i="1"/>
  <c r="I92" i="1"/>
  <c r="I955" i="1"/>
  <c r="I811" i="1"/>
  <c r="I667" i="1"/>
  <c r="I523" i="1"/>
  <c r="I379" i="1"/>
  <c r="I235" i="1"/>
  <c r="I91" i="1"/>
  <c r="I954" i="1"/>
  <c r="I810" i="1"/>
  <c r="I666" i="1"/>
  <c r="I522" i="1"/>
  <c r="I378" i="1"/>
  <c r="I234" i="1"/>
  <c r="L234" i="1" s="1"/>
  <c r="I90" i="1"/>
  <c r="I953" i="1"/>
  <c r="I809" i="1"/>
  <c r="I665" i="1"/>
  <c r="I521" i="1"/>
  <c r="I377" i="1"/>
  <c r="I233" i="1"/>
  <c r="M233" i="1" s="1"/>
  <c r="I89" i="1"/>
  <c r="O89" i="1" s="1"/>
  <c r="I7746" i="1"/>
  <c r="I8499" i="1"/>
  <c r="I6644" i="1"/>
  <c r="I8323" i="1"/>
  <c r="I7938" i="1"/>
  <c r="I8118" i="1"/>
  <c r="I8561" i="1"/>
  <c r="I7903" i="1"/>
  <c r="I8526" i="1"/>
  <c r="I8532" i="1"/>
  <c r="I8274" i="1"/>
  <c r="I3" i="1"/>
  <c r="O3" i="1" s="1"/>
  <c r="I7771" i="1"/>
  <c r="I8504" i="1"/>
  <c r="I7867" i="1"/>
  <c r="I8142" i="1"/>
  <c r="I8565" i="1"/>
  <c r="I7927" i="1"/>
  <c r="I8530" i="1"/>
  <c r="I8155" i="1"/>
  <c r="I1128" i="1"/>
  <c r="I830" i="1"/>
  <c r="I1859" i="1"/>
  <c r="I1715" i="1"/>
  <c r="I1571" i="1"/>
  <c r="I1427" i="1"/>
  <c r="I1283" i="1"/>
  <c r="I1139" i="1"/>
  <c r="I892" i="1"/>
  <c r="I28" i="1"/>
  <c r="I1726" i="1"/>
  <c r="I1582" i="1"/>
  <c r="I1438" i="1"/>
  <c r="I1294" i="1"/>
  <c r="I1150" i="1"/>
  <c r="I962" i="1"/>
  <c r="I98" i="1"/>
  <c r="I1737" i="1"/>
  <c r="I1593" i="1"/>
  <c r="I1449" i="1"/>
  <c r="I1305" i="1"/>
  <c r="I1161" i="1"/>
  <c r="I1014" i="1"/>
  <c r="I160" i="1"/>
  <c r="M160" i="1" s="1"/>
  <c r="I1748" i="1"/>
  <c r="I1604" i="1"/>
  <c r="I1460" i="1"/>
  <c r="I1316" i="1"/>
  <c r="I1172" i="1"/>
  <c r="I1028" i="1"/>
  <c r="I230" i="1"/>
  <c r="I927" i="1"/>
  <c r="I783" i="1"/>
  <c r="I639" i="1"/>
  <c r="I495" i="1"/>
  <c r="I351" i="1"/>
  <c r="I207" i="1"/>
  <c r="I63" i="1"/>
  <c r="I925" i="1"/>
  <c r="I781" i="1"/>
  <c r="I637" i="1"/>
  <c r="I493" i="1"/>
  <c r="I349" i="1"/>
  <c r="I205" i="1"/>
  <c r="O205" i="1" s="1"/>
  <c r="I61" i="1"/>
  <c r="M61" i="1" s="1"/>
  <c r="I936" i="1"/>
  <c r="I792" i="1"/>
  <c r="I648" i="1"/>
  <c r="I504" i="1"/>
  <c r="I360" i="1"/>
  <c r="I216" i="1"/>
  <c r="L216" i="1" s="1"/>
  <c r="I72" i="1"/>
  <c r="O72" i="1" s="1"/>
  <c r="I935" i="1"/>
  <c r="I791" i="1"/>
  <c r="I647" i="1"/>
  <c r="I503" i="1"/>
  <c r="I359" i="1"/>
  <c r="I215" i="1"/>
  <c r="M215" i="1" s="1"/>
  <c r="I71" i="1"/>
  <c r="L71" i="1" s="1"/>
  <c r="I946" i="1"/>
  <c r="I802" i="1"/>
  <c r="I658" i="1"/>
  <c r="I514" i="1"/>
  <c r="I370" i="1"/>
  <c r="I226" i="1"/>
  <c r="L226" i="1" s="1"/>
  <c r="I82" i="1"/>
  <c r="I945" i="1"/>
  <c r="I801" i="1"/>
  <c r="I657" i="1"/>
  <c r="I513" i="1"/>
  <c r="I369" i="1"/>
  <c r="I225" i="1"/>
  <c r="L225" i="1" s="1"/>
  <c r="I81" i="1"/>
  <c r="I944" i="1"/>
  <c r="I800" i="1"/>
  <c r="I656" i="1"/>
  <c r="I512" i="1"/>
  <c r="I368" i="1"/>
  <c r="I224" i="1"/>
  <c r="I80" i="1"/>
  <c r="L80" i="1" s="1"/>
  <c r="I943" i="1"/>
  <c r="I799" i="1"/>
  <c r="I655" i="1"/>
  <c r="I511" i="1"/>
  <c r="I367" i="1"/>
  <c r="I223" i="1"/>
  <c r="I79" i="1"/>
  <c r="M79" i="1" s="1"/>
  <c r="I942" i="1"/>
  <c r="I798" i="1"/>
  <c r="I654" i="1"/>
  <c r="I510" i="1"/>
  <c r="I366" i="1"/>
  <c r="I222" i="1"/>
  <c r="L222" i="1" s="1"/>
  <c r="I78" i="1"/>
  <c r="L78" i="1" s="1"/>
  <c r="I941" i="1"/>
  <c r="I797" i="1"/>
  <c r="I653" i="1"/>
  <c r="I509" i="1"/>
  <c r="I365" i="1"/>
  <c r="I221" i="1"/>
  <c r="M221" i="1" s="1"/>
  <c r="I77" i="1"/>
  <c r="L77" i="1" s="1"/>
  <c r="I7818" i="1"/>
  <c r="I8511" i="1"/>
  <c r="I7191" i="1"/>
  <c r="I8395" i="1"/>
  <c r="I7795" i="1"/>
  <c r="I8190" i="1"/>
  <c r="I8573" i="1"/>
  <c r="I7975" i="1"/>
  <c r="I8538" i="1"/>
  <c r="I6902" i="1"/>
  <c r="I8346" i="1"/>
  <c r="I7722" i="1"/>
  <c r="I7843" i="1"/>
  <c r="I8516" i="1"/>
  <c r="I8371" i="1"/>
  <c r="I8214" i="1"/>
  <c r="I8577" i="1"/>
  <c r="I7999" i="1"/>
  <c r="I8542" i="1"/>
  <c r="I6643" i="1"/>
  <c r="I8587" i="1"/>
  <c r="I1824" i="1"/>
  <c r="I1680" i="1"/>
  <c r="I1536" i="1"/>
  <c r="I1392" i="1"/>
  <c r="I1248" i="1"/>
  <c r="I686" i="1"/>
  <c r="I1835" i="1"/>
  <c r="I1691" i="1"/>
  <c r="I1547" i="1"/>
  <c r="I1403" i="1"/>
  <c r="I1259" i="1"/>
  <c r="I1115" i="1"/>
  <c r="I748" i="1"/>
  <c r="I1846" i="1"/>
  <c r="I1702" i="1"/>
  <c r="I1558" i="1"/>
  <c r="I1414" i="1"/>
  <c r="I1270" i="1"/>
  <c r="I1126" i="1"/>
  <c r="I818" i="1"/>
  <c r="I1857" i="1"/>
  <c r="I1713" i="1"/>
  <c r="I1569" i="1"/>
  <c r="I1425" i="1"/>
  <c r="I1281" i="1"/>
  <c r="I1137" i="1"/>
  <c r="I880" i="1"/>
  <c r="I16" i="1"/>
  <c r="I1724" i="1"/>
  <c r="I1580" i="1"/>
  <c r="I1436" i="1"/>
  <c r="I1292" i="1"/>
  <c r="I1148" i="1"/>
  <c r="I950" i="1"/>
  <c r="I86" i="1"/>
  <c r="I903" i="1"/>
  <c r="I759" i="1"/>
  <c r="I615" i="1"/>
  <c r="I471" i="1"/>
  <c r="I327" i="1"/>
  <c r="I183" i="1"/>
  <c r="I39" i="1"/>
  <c r="M39" i="1" s="1"/>
  <c r="I901" i="1"/>
  <c r="I757" i="1"/>
  <c r="I613" i="1"/>
  <c r="I469" i="1"/>
  <c r="I325" i="1"/>
  <c r="I181" i="1"/>
  <c r="M181" i="1" s="1"/>
  <c r="I37" i="1"/>
  <c r="L37" i="1" s="1"/>
  <c r="I912" i="1"/>
  <c r="I768" i="1"/>
  <c r="I624" i="1"/>
  <c r="I480" i="1"/>
  <c r="I336" i="1"/>
  <c r="O336" i="1" s="1"/>
  <c r="I192" i="1"/>
  <c r="M192" i="1" s="1"/>
  <c r="I48" i="1"/>
  <c r="L48" i="1" s="1"/>
  <c r="I911" i="1"/>
  <c r="I767" i="1"/>
  <c r="I623" i="1"/>
  <c r="I479" i="1"/>
  <c r="I335" i="1"/>
  <c r="O335" i="1" s="1"/>
  <c r="I191" i="1"/>
  <c r="M191" i="1" s="1"/>
  <c r="I47" i="1"/>
  <c r="L47" i="1" s="1"/>
  <c r="I922" i="1"/>
  <c r="I778" i="1"/>
  <c r="I634" i="1"/>
  <c r="I490" i="1"/>
  <c r="I346" i="1"/>
  <c r="N346" i="1" s="1"/>
  <c r="I202" i="1"/>
  <c r="M202" i="1" s="1"/>
  <c r="I58" i="1"/>
  <c r="N58" i="1" s="1"/>
  <c r="I921" i="1"/>
  <c r="I777" i="1"/>
  <c r="I633" i="1"/>
  <c r="I489" i="1"/>
  <c r="I345" i="1"/>
  <c r="O345" i="1" s="1"/>
  <c r="I201" i="1"/>
  <c r="I57" i="1"/>
  <c r="I920" i="1"/>
  <c r="I776" i="1"/>
  <c r="I632" i="1"/>
  <c r="I488" i="1"/>
  <c r="I344" i="1"/>
  <c r="O344" i="1" s="1"/>
  <c r="I200" i="1"/>
  <c r="I56" i="1"/>
  <c r="L56" i="1" s="1"/>
  <c r="I919" i="1"/>
  <c r="I775" i="1"/>
  <c r="I631" i="1"/>
  <c r="I487" i="1"/>
  <c r="I343" i="1"/>
  <c r="I199" i="1"/>
  <c r="M199" i="1" s="1"/>
  <c r="I55" i="1"/>
  <c r="O55" i="1" s="1"/>
  <c r="I918" i="1"/>
  <c r="I774" i="1"/>
  <c r="I630" i="1"/>
  <c r="I486" i="1"/>
  <c r="I342" i="1"/>
  <c r="M342" i="1" s="1"/>
  <c r="I198" i="1"/>
  <c r="N198" i="1" s="1"/>
  <c r="I54" i="1"/>
  <c r="M54" i="1" s="1"/>
  <c r="I917" i="1"/>
  <c r="I773" i="1"/>
  <c r="I629" i="1"/>
  <c r="I485" i="1"/>
  <c r="I341" i="1"/>
  <c r="O341" i="1" s="1"/>
  <c r="I197" i="1"/>
  <c r="M197" i="1" s="1"/>
  <c r="I53" i="1"/>
  <c r="O53" i="1" s="1"/>
  <c r="I7962" i="1"/>
  <c r="I8535" i="1"/>
  <c r="I7675" i="1"/>
  <c r="I8488" i="1"/>
  <c r="I6830" i="1"/>
  <c r="I8334" i="1"/>
  <c r="I8442" i="1"/>
  <c r="I8119" i="1"/>
  <c r="I8562" i="1"/>
  <c r="I7621" i="1"/>
  <c r="I8475" i="1"/>
  <c r="I8519" i="1"/>
  <c r="I7987" i="1"/>
  <c r="I8540" i="1"/>
  <c r="I6974" i="1"/>
  <c r="I8358" i="1"/>
  <c r="I7866" i="1"/>
  <c r="I8143" i="1"/>
  <c r="G8589" i="1"/>
  <c r="I8588" i="1"/>
  <c r="O26" i="1"/>
  <c r="N26" i="1"/>
  <c r="M26" i="1"/>
  <c r="L26" i="1"/>
  <c r="O88" i="1"/>
  <c r="M88" i="1"/>
  <c r="N88" i="1"/>
  <c r="L88" i="1"/>
  <c r="O158" i="1"/>
  <c r="N158" i="1"/>
  <c r="M158" i="1"/>
  <c r="L158" i="1"/>
  <c r="O339" i="1"/>
  <c r="L339" i="1"/>
  <c r="M339" i="1"/>
  <c r="N339" i="1"/>
  <c r="L195" i="1"/>
  <c r="O195" i="1"/>
  <c r="M195" i="1"/>
  <c r="N195" i="1"/>
  <c r="O51" i="1"/>
  <c r="M51" i="1"/>
  <c r="L51" i="1"/>
  <c r="N51" i="1"/>
  <c r="O337" i="1"/>
  <c r="N337" i="1"/>
  <c r="M337" i="1"/>
  <c r="L337" i="1"/>
  <c r="O193" i="1"/>
  <c r="N193" i="1"/>
  <c r="M193" i="1"/>
  <c r="L193" i="1"/>
  <c r="O49" i="1"/>
  <c r="N49" i="1"/>
  <c r="M49" i="1"/>
  <c r="L49" i="1"/>
  <c r="O348" i="1"/>
  <c r="N348" i="1"/>
  <c r="M348" i="1"/>
  <c r="L348" i="1"/>
  <c r="O204" i="1"/>
  <c r="N204" i="1"/>
  <c r="M204" i="1"/>
  <c r="L204" i="1"/>
  <c r="O60" i="1"/>
  <c r="N60" i="1"/>
  <c r="M60" i="1"/>
  <c r="L60" i="1"/>
  <c r="O347" i="1"/>
  <c r="N347" i="1"/>
  <c r="M347" i="1"/>
  <c r="L347" i="1"/>
  <c r="O203" i="1"/>
  <c r="N203" i="1"/>
  <c r="M203" i="1"/>
  <c r="L203" i="1"/>
  <c r="O59" i="1"/>
  <c r="N59" i="1"/>
  <c r="M59" i="1"/>
  <c r="L59" i="1"/>
  <c r="O214" i="1"/>
  <c r="N214" i="1"/>
  <c r="L214" i="1"/>
  <c r="M214" i="1"/>
  <c r="O70" i="1"/>
  <c r="L70" i="1"/>
  <c r="N70" i="1"/>
  <c r="M70" i="1"/>
  <c r="O213" i="1"/>
  <c r="N213" i="1"/>
  <c r="M213" i="1"/>
  <c r="L213" i="1"/>
  <c r="O69" i="1"/>
  <c r="N69" i="1"/>
  <c r="M69" i="1"/>
  <c r="L69" i="1"/>
  <c r="O212" i="1"/>
  <c r="N212" i="1"/>
  <c r="M212" i="1"/>
  <c r="L212" i="1"/>
  <c r="O68" i="1"/>
  <c r="N68" i="1"/>
  <c r="M68" i="1"/>
  <c r="L68" i="1"/>
  <c r="O211" i="1"/>
  <c r="N211" i="1"/>
  <c r="M211" i="1"/>
  <c r="L211" i="1"/>
  <c r="O67" i="1"/>
  <c r="N67" i="1"/>
  <c r="M67" i="1"/>
  <c r="L67" i="1"/>
  <c r="O210" i="1"/>
  <c r="N210" i="1"/>
  <c r="M210" i="1"/>
  <c r="L210" i="1"/>
  <c r="O66" i="1"/>
  <c r="L66" i="1"/>
  <c r="N66" i="1"/>
  <c r="M66" i="1"/>
  <c r="O209" i="1"/>
  <c r="N209" i="1"/>
  <c r="M209" i="1"/>
  <c r="L209" i="1"/>
  <c r="O65" i="1"/>
  <c r="N65" i="1"/>
  <c r="M65" i="1"/>
  <c r="L65" i="1"/>
  <c r="O2" i="1"/>
  <c r="N2" i="1"/>
  <c r="M2" i="1"/>
  <c r="O16" i="1"/>
  <c r="N16" i="1"/>
  <c r="M16" i="1"/>
  <c r="L16" i="1"/>
  <c r="O86" i="1"/>
  <c r="N86" i="1"/>
  <c r="M86" i="1"/>
  <c r="L86" i="1"/>
  <c r="L327" i="1"/>
  <c r="O327" i="1"/>
  <c r="N327" i="1"/>
  <c r="M327" i="1"/>
  <c r="O183" i="1"/>
  <c r="N183" i="1"/>
  <c r="M183" i="1"/>
  <c r="L183" i="1"/>
  <c r="L39" i="1"/>
  <c r="O39" i="1"/>
  <c r="N39" i="1"/>
  <c r="O325" i="1"/>
  <c r="N325" i="1"/>
  <c r="M325" i="1"/>
  <c r="L325" i="1"/>
  <c r="O181" i="1"/>
  <c r="N181" i="1"/>
  <c r="L181" i="1"/>
  <c r="O37" i="1"/>
  <c r="N37" i="1"/>
  <c r="M37" i="1"/>
  <c r="N336" i="1"/>
  <c r="M336" i="1"/>
  <c r="L336" i="1"/>
  <c r="O192" i="1"/>
  <c r="N192" i="1"/>
  <c r="O48" i="1"/>
  <c r="N48" i="1"/>
  <c r="M48" i="1"/>
  <c r="M335" i="1"/>
  <c r="L335" i="1"/>
  <c r="O47" i="1"/>
  <c r="N47" i="1"/>
  <c r="M47" i="1"/>
  <c r="L346" i="1"/>
  <c r="O346" i="1"/>
  <c r="M58" i="1"/>
  <c r="L58" i="1"/>
  <c r="O58" i="1"/>
  <c r="M345" i="1"/>
  <c r="O201" i="1"/>
  <c r="N201" i="1"/>
  <c r="M201" i="1"/>
  <c r="L201" i="1"/>
  <c r="O57" i="1"/>
  <c r="N57" i="1"/>
  <c r="M57" i="1"/>
  <c r="L57" i="1"/>
  <c r="O200" i="1"/>
  <c r="N200" i="1"/>
  <c r="M200" i="1"/>
  <c r="L200" i="1"/>
  <c r="O56" i="1"/>
  <c r="N56" i="1"/>
  <c r="M56" i="1"/>
  <c r="O343" i="1"/>
  <c r="N343" i="1"/>
  <c r="M343" i="1"/>
  <c r="L343" i="1"/>
  <c r="O199" i="1"/>
  <c r="N199" i="1"/>
  <c r="N55" i="1"/>
  <c r="M55" i="1"/>
  <c r="O342" i="1"/>
  <c r="N342" i="1"/>
  <c r="L342" i="1"/>
  <c r="M198" i="1"/>
  <c r="O198" i="1"/>
  <c r="M341" i="1"/>
  <c r="L341" i="1"/>
  <c r="O197" i="1"/>
  <c r="N197" i="1"/>
  <c r="N53" i="1"/>
  <c r="O14" i="1"/>
  <c r="N14" i="1"/>
  <c r="M14" i="1"/>
  <c r="L14" i="1"/>
  <c r="M315" i="1"/>
  <c r="O315" i="1"/>
  <c r="N315" i="1"/>
  <c r="L315" i="1"/>
  <c r="M171" i="1"/>
  <c r="O171" i="1"/>
  <c r="L171" i="1"/>
  <c r="N171" i="1"/>
  <c r="M27" i="1"/>
  <c r="O27" i="1"/>
  <c r="N27" i="1"/>
  <c r="L27" i="1"/>
  <c r="O313" i="1"/>
  <c r="N313" i="1"/>
  <c r="M313" i="1"/>
  <c r="L313" i="1"/>
  <c r="O169" i="1"/>
  <c r="N169" i="1"/>
  <c r="M169" i="1"/>
  <c r="L169" i="1"/>
  <c r="O25" i="1"/>
  <c r="N25" i="1"/>
  <c r="M25" i="1"/>
  <c r="L25" i="1"/>
  <c r="O324" i="1"/>
  <c r="N324" i="1"/>
  <c r="L324" i="1"/>
  <c r="M324" i="1"/>
  <c r="O180" i="1"/>
  <c r="N180" i="1"/>
  <c r="M180" i="1"/>
  <c r="L180" i="1"/>
  <c r="O36" i="1"/>
  <c r="N36" i="1"/>
  <c r="M36" i="1"/>
  <c r="L36" i="1"/>
  <c r="O323" i="1"/>
  <c r="N323" i="1"/>
  <c r="M323" i="1"/>
  <c r="L323" i="1"/>
  <c r="O179" i="1"/>
  <c r="N179" i="1"/>
  <c r="M179" i="1"/>
  <c r="L179" i="1"/>
  <c r="O35" i="1"/>
  <c r="N35" i="1"/>
  <c r="M35" i="1"/>
  <c r="L35" i="1"/>
  <c r="N334" i="1"/>
  <c r="M334" i="1"/>
  <c r="O334" i="1"/>
  <c r="L334" i="1"/>
  <c r="O190" i="1"/>
  <c r="L190" i="1"/>
  <c r="N190" i="1"/>
  <c r="M190" i="1"/>
  <c r="O46" i="1"/>
  <c r="N46" i="1"/>
  <c r="L46" i="1"/>
  <c r="M46" i="1"/>
  <c r="O333" i="1"/>
  <c r="N333" i="1"/>
  <c r="M333" i="1"/>
  <c r="L333" i="1"/>
  <c r="O189" i="1"/>
  <c r="N189" i="1"/>
  <c r="M189" i="1"/>
  <c r="L189" i="1"/>
  <c r="O45" i="1"/>
  <c r="N45" i="1"/>
  <c r="M45" i="1"/>
  <c r="L45" i="1"/>
  <c r="O332" i="1"/>
  <c r="N332" i="1"/>
  <c r="M332" i="1"/>
  <c r="L332" i="1"/>
  <c r="O188" i="1"/>
  <c r="N188" i="1"/>
  <c r="M188" i="1"/>
  <c r="L188" i="1"/>
  <c r="O44" i="1"/>
  <c r="N44" i="1"/>
  <c r="M44" i="1"/>
  <c r="L44" i="1"/>
  <c r="O331" i="1"/>
  <c r="N331" i="1"/>
  <c r="M331" i="1"/>
  <c r="L331" i="1"/>
  <c r="O187" i="1"/>
  <c r="N187" i="1"/>
  <c r="M187" i="1"/>
  <c r="L187" i="1"/>
  <c r="O43" i="1"/>
  <c r="N43" i="1"/>
  <c r="M43" i="1"/>
  <c r="L43" i="1"/>
  <c r="M330" i="1"/>
  <c r="O330" i="1"/>
  <c r="N330" i="1"/>
  <c r="L330" i="1"/>
  <c r="O186" i="1"/>
  <c r="N186" i="1"/>
  <c r="M186" i="1"/>
  <c r="L186" i="1"/>
  <c r="L42" i="1"/>
  <c r="O42" i="1"/>
  <c r="N42" i="1"/>
  <c r="M42" i="1"/>
  <c r="O329" i="1"/>
  <c r="N329" i="1"/>
  <c r="M329" i="1"/>
  <c r="L329" i="1"/>
  <c r="O185" i="1"/>
  <c r="N185" i="1"/>
  <c r="M185" i="1"/>
  <c r="L185" i="1"/>
  <c r="O41" i="1"/>
  <c r="N41" i="1"/>
  <c r="M41" i="1"/>
  <c r="L41" i="1"/>
  <c r="L303" i="1"/>
  <c r="M303" i="1"/>
  <c r="O303" i="1"/>
  <c r="N303" i="1"/>
  <c r="O159" i="1"/>
  <c r="N159" i="1"/>
  <c r="M159" i="1"/>
  <c r="L159" i="1"/>
  <c r="O15" i="1"/>
  <c r="N15" i="1"/>
  <c r="M15" i="1"/>
  <c r="L15" i="1"/>
  <c r="O301" i="1"/>
  <c r="N301" i="1"/>
  <c r="M301" i="1"/>
  <c r="L301" i="1"/>
  <c r="O157" i="1"/>
  <c r="N157" i="1"/>
  <c r="M157" i="1"/>
  <c r="L157" i="1"/>
  <c r="O13" i="1"/>
  <c r="N13" i="1"/>
  <c r="M13" i="1"/>
  <c r="L13" i="1"/>
  <c r="O312" i="1"/>
  <c r="N312" i="1"/>
  <c r="M312" i="1"/>
  <c r="L312" i="1"/>
  <c r="O168" i="1"/>
  <c r="N168" i="1"/>
  <c r="M168" i="1"/>
  <c r="L168" i="1"/>
  <c r="N24" i="1"/>
  <c r="M24" i="1"/>
  <c r="O24" i="1"/>
  <c r="L24" i="1"/>
  <c r="O311" i="1"/>
  <c r="N311" i="1"/>
  <c r="M311" i="1"/>
  <c r="L311" i="1"/>
  <c r="O167" i="1"/>
  <c r="N167" i="1"/>
  <c r="M167" i="1"/>
  <c r="L167" i="1"/>
  <c r="O23" i="1"/>
  <c r="N23" i="1"/>
  <c r="M23" i="1"/>
  <c r="L23" i="1"/>
  <c r="O322" i="1"/>
  <c r="N322" i="1"/>
  <c r="L322" i="1"/>
  <c r="M322" i="1"/>
  <c r="O178" i="1"/>
  <c r="N178" i="1"/>
  <c r="M178" i="1"/>
  <c r="L178" i="1"/>
  <c r="O34" i="1"/>
  <c r="N34" i="1"/>
  <c r="M34" i="1"/>
  <c r="L34" i="1"/>
  <c r="O321" i="1"/>
  <c r="N321" i="1"/>
  <c r="M321" i="1"/>
  <c r="L321" i="1"/>
  <c r="O177" i="1"/>
  <c r="N177" i="1"/>
  <c r="M177" i="1"/>
  <c r="L177" i="1"/>
  <c r="O33" i="1"/>
  <c r="N33" i="1"/>
  <c r="M33" i="1"/>
  <c r="L33" i="1"/>
  <c r="O320" i="1"/>
  <c r="N320" i="1"/>
  <c r="M320" i="1"/>
  <c r="L320" i="1"/>
  <c r="O176" i="1"/>
  <c r="N176" i="1"/>
  <c r="M176" i="1"/>
  <c r="L176" i="1"/>
  <c r="O32" i="1"/>
  <c r="N32" i="1"/>
  <c r="M32" i="1"/>
  <c r="L32" i="1"/>
  <c r="O319" i="1"/>
  <c r="N319" i="1"/>
  <c r="L319" i="1"/>
  <c r="M319" i="1"/>
  <c r="O175" i="1"/>
  <c r="N175" i="1"/>
  <c r="M175" i="1"/>
  <c r="L175" i="1"/>
  <c r="O31" i="1"/>
  <c r="N31" i="1"/>
  <c r="M31" i="1"/>
  <c r="L31" i="1"/>
  <c r="O318" i="1"/>
  <c r="N318" i="1"/>
  <c r="M318" i="1"/>
  <c r="L318" i="1"/>
  <c r="O174" i="1"/>
  <c r="N174" i="1"/>
  <c r="M174" i="1"/>
  <c r="L174" i="1"/>
  <c r="O30" i="1"/>
  <c r="M30" i="1"/>
  <c r="L30" i="1"/>
  <c r="N30" i="1"/>
  <c r="O317" i="1"/>
  <c r="N317" i="1"/>
  <c r="M317" i="1"/>
  <c r="L317" i="1"/>
  <c r="O173" i="1"/>
  <c r="N173" i="1"/>
  <c r="M173" i="1"/>
  <c r="L173" i="1"/>
  <c r="O29" i="1"/>
  <c r="N29" i="1"/>
  <c r="M29" i="1"/>
  <c r="L29" i="1"/>
  <c r="O136" i="1"/>
  <c r="M136" i="1"/>
  <c r="N136" i="1"/>
  <c r="L136" i="1"/>
  <c r="O290" i="1"/>
  <c r="N290" i="1"/>
  <c r="M290" i="1"/>
  <c r="L290" i="1"/>
  <c r="O291" i="1"/>
  <c r="N291" i="1"/>
  <c r="M291" i="1"/>
  <c r="L291" i="1"/>
  <c r="O147" i="1"/>
  <c r="L147" i="1"/>
  <c r="N147" i="1"/>
  <c r="M147" i="1"/>
  <c r="O289" i="1"/>
  <c r="N289" i="1"/>
  <c r="M289" i="1"/>
  <c r="L289" i="1"/>
  <c r="O145" i="1"/>
  <c r="N145" i="1"/>
  <c r="M145" i="1"/>
  <c r="L145" i="1"/>
  <c r="O300" i="1"/>
  <c r="N300" i="1"/>
  <c r="M300" i="1"/>
  <c r="L300" i="1"/>
  <c r="O156" i="1"/>
  <c r="N156" i="1"/>
  <c r="M156" i="1"/>
  <c r="L156" i="1"/>
  <c r="O12" i="1"/>
  <c r="N12" i="1"/>
  <c r="M12" i="1"/>
  <c r="L12" i="1"/>
  <c r="O299" i="1"/>
  <c r="N299" i="1"/>
  <c r="M299" i="1"/>
  <c r="L299" i="1"/>
  <c r="O155" i="1"/>
  <c r="N155" i="1"/>
  <c r="M155" i="1"/>
  <c r="L155" i="1"/>
  <c r="O11" i="1"/>
  <c r="N11" i="1"/>
  <c r="M11" i="1"/>
  <c r="L11" i="1"/>
  <c r="L310" i="1"/>
  <c r="O310" i="1"/>
  <c r="M310" i="1"/>
  <c r="N310" i="1"/>
  <c r="L166" i="1"/>
  <c r="O166" i="1"/>
  <c r="M166" i="1"/>
  <c r="N166" i="1"/>
  <c r="L22" i="1"/>
  <c r="O22" i="1"/>
  <c r="M22" i="1"/>
  <c r="N22" i="1"/>
  <c r="O309" i="1"/>
  <c r="N309" i="1"/>
  <c r="L309" i="1"/>
  <c r="M309" i="1"/>
  <c r="O165" i="1"/>
  <c r="N165" i="1"/>
  <c r="M165" i="1"/>
  <c r="L165" i="1"/>
  <c r="O21" i="1"/>
  <c r="N21" i="1"/>
  <c r="M21" i="1"/>
  <c r="L21" i="1"/>
  <c r="O308" i="1"/>
  <c r="N308" i="1"/>
  <c r="M308" i="1"/>
  <c r="L308" i="1"/>
  <c r="O164" i="1"/>
  <c r="N164" i="1"/>
  <c r="M164" i="1"/>
  <c r="L164" i="1"/>
  <c r="O20" i="1"/>
  <c r="N20" i="1"/>
  <c r="M20" i="1"/>
  <c r="L20" i="1"/>
  <c r="O307" i="1"/>
  <c r="N307" i="1"/>
  <c r="M307" i="1"/>
  <c r="L307" i="1"/>
  <c r="O163" i="1"/>
  <c r="N163" i="1"/>
  <c r="M163" i="1"/>
  <c r="L163" i="1"/>
  <c r="O19" i="1"/>
  <c r="N19" i="1"/>
  <c r="M19" i="1"/>
  <c r="L19" i="1"/>
  <c r="O306" i="1"/>
  <c r="N306" i="1"/>
  <c r="L306" i="1"/>
  <c r="M306" i="1"/>
  <c r="O162" i="1"/>
  <c r="N162" i="1"/>
  <c r="L162" i="1"/>
  <c r="M162" i="1"/>
  <c r="L18" i="1"/>
  <c r="O18" i="1"/>
  <c r="N18" i="1"/>
  <c r="M18" i="1"/>
  <c r="O305" i="1"/>
  <c r="N305" i="1"/>
  <c r="M305" i="1"/>
  <c r="L305" i="1"/>
  <c r="O161" i="1"/>
  <c r="N161" i="1"/>
  <c r="M161" i="1"/>
  <c r="L161" i="1"/>
  <c r="O17" i="1"/>
  <c r="N17" i="1"/>
  <c r="M17" i="1"/>
  <c r="L17" i="1"/>
  <c r="O148" i="1"/>
  <c r="N148" i="1"/>
  <c r="M148" i="1"/>
  <c r="L148" i="1"/>
  <c r="O76" i="1"/>
  <c r="N76" i="1"/>
  <c r="L76" i="1"/>
  <c r="M76" i="1"/>
  <c r="O218" i="1"/>
  <c r="N218" i="1"/>
  <c r="M218" i="1"/>
  <c r="L218" i="1"/>
  <c r="O278" i="1"/>
  <c r="N278" i="1"/>
  <c r="M278" i="1"/>
  <c r="L278" i="1"/>
  <c r="M340" i="1"/>
  <c r="N340" i="1"/>
  <c r="L340" i="1"/>
  <c r="O340" i="1"/>
  <c r="O279" i="1"/>
  <c r="N279" i="1"/>
  <c r="L279" i="1"/>
  <c r="M279" i="1"/>
  <c r="L135" i="1"/>
  <c r="O135" i="1"/>
  <c r="N135" i="1"/>
  <c r="M135" i="1"/>
  <c r="O277" i="1"/>
  <c r="N277" i="1"/>
  <c r="M277" i="1"/>
  <c r="L277" i="1"/>
  <c r="O133" i="1"/>
  <c r="N133" i="1"/>
  <c r="M133" i="1"/>
  <c r="L133" i="1"/>
  <c r="N288" i="1"/>
  <c r="M288" i="1"/>
  <c r="O288" i="1"/>
  <c r="L288" i="1"/>
  <c r="N144" i="1"/>
  <c r="M144" i="1"/>
  <c r="O144" i="1"/>
  <c r="L144" i="1"/>
  <c r="O287" i="1"/>
  <c r="N287" i="1"/>
  <c r="M287" i="1"/>
  <c r="L287" i="1"/>
  <c r="O143" i="1"/>
  <c r="N143" i="1"/>
  <c r="M143" i="1"/>
  <c r="L143" i="1"/>
  <c r="O298" i="1"/>
  <c r="N298" i="1"/>
  <c r="M298" i="1"/>
  <c r="L298" i="1"/>
  <c r="O154" i="1"/>
  <c r="N154" i="1"/>
  <c r="M154" i="1"/>
  <c r="L154" i="1"/>
  <c r="O10" i="1"/>
  <c r="N10" i="1"/>
  <c r="L10" i="1"/>
  <c r="M10" i="1"/>
  <c r="O297" i="1"/>
  <c r="N297" i="1"/>
  <c r="M297" i="1"/>
  <c r="L297" i="1"/>
  <c r="O153" i="1"/>
  <c r="N153" i="1"/>
  <c r="M153" i="1"/>
  <c r="L153" i="1"/>
  <c r="O9" i="1"/>
  <c r="N9" i="1"/>
  <c r="M9" i="1"/>
  <c r="L9" i="1"/>
  <c r="O296" i="1"/>
  <c r="N296" i="1"/>
  <c r="M296" i="1"/>
  <c r="L296" i="1"/>
  <c r="O152" i="1"/>
  <c r="N152" i="1"/>
  <c r="M152" i="1"/>
  <c r="L152" i="1"/>
  <c r="O8" i="1"/>
  <c r="N8" i="1"/>
  <c r="M8" i="1"/>
  <c r="L8" i="1"/>
  <c r="O295" i="1"/>
  <c r="N295" i="1"/>
  <c r="M295" i="1"/>
  <c r="L295" i="1"/>
  <c r="O151" i="1"/>
  <c r="N151" i="1"/>
  <c r="M151" i="1"/>
  <c r="L151" i="1"/>
  <c r="O7" i="1"/>
  <c r="N7" i="1"/>
  <c r="M7" i="1"/>
  <c r="L7" i="1"/>
  <c r="O294" i="1"/>
  <c r="N294" i="1"/>
  <c r="M294" i="1"/>
  <c r="L294" i="1"/>
  <c r="O150" i="1"/>
  <c r="N150" i="1"/>
  <c r="M150" i="1"/>
  <c r="L150" i="1"/>
  <c r="O6" i="1"/>
  <c r="N6" i="1"/>
  <c r="L6" i="1"/>
  <c r="M6" i="1"/>
  <c r="O293" i="1"/>
  <c r="N293" i="1"/>
  <c r="M293" i="1"/>
  <c r="L293" i="1"/>
  <c r="O149" i="1"/>
  <c r="N149" i="1"/>
  <c r="M149" i="1"/>
  <c r="L149" i="1"/>
  <c r="O5" i="1"/>
  <c r="N5" i="1"/>
  <c r="M5" i="1"/>
  <c r="L5" i="1"/>
  <c r="O4" i="1"/>
  <c r="N4" i="1"/>
  <c r="M4" i="1"/>
  <c r="L4" i="1"/>
  <c r="O208" i="1"/>
  <c r="N208" i="1"/>
  <c r="M208" i="1"/>
  <c r="L208" i="1"/>
  <c r="O64" i="1"/>
  <c r="N64" i="1"/>
  <c r="M64" i="1"/>
  <c r="L64" i="1"/>
  <c r="O146" i="1"/>
  <c r="N146" i="1"/>
  <c r="M146" i="1"/>
  <c r="L146" i="1"/>
  <c r="O206" i="1"/>
  <c r="N206" i="1"/>
  <c r="M206" i="1"/>
  <c r="L206" i="1"/>
  <c r="O268" i="1"/>
  <c r="N268" i="1"/>
  <c r="M268" i="1"/>
  <c r="L268" i="1"/>
  <c r="O338" i="1"/>
  <c r="N338" i="1"/>
  <c r="M338" i="1"/>
  <c r="L338" i="1"/>
  <c r="O326" i="1"/>
  <c r="N326" i="1"/>
  <c r="M326" i="1"/>
  <c r="L326" i="1"/>
  <c r="L267" i="1"/>
  <c r="O267" i="1"/>
  <c r="N267" i="1"/>
  <c r="M267" i="1"/>
  <c r="O123" i="1"/>
  <c r="N123" i="1"/>
  <c r="M123" i="1"/>
  <c r="L123" i="1"/>
  <c r="O265" i="1"/>
  <c r="N265" i="1"/>
  <c r="M265" i="1"/>
  <c r="L265" i="1"/>
  <c r="O121" i="1"/>
  <c r="N121" i="1"/>
  <c r="M121" i="1"/>
  <c r="L121" i="1"/>
  <c r="N276" i="1"/>
  <c r="O276" i="1"/>
  <c r="M276" i="1"/>
  <c r="L276" i="1"/>
  <c r="O132" i="1"/>
  <c r="N132" i="1"/>
  <c r="M132" i="1"/>
  <c r="L132" i="1"/>
  <c r="O275" i="1"/>
  <c r="N275" i="1"/>
  <c r="M275" i="1"/>
  <c r="L275" i="1"/>
  <c r="O131" i="1"/>
  <c r="N131" i="1"/>
  <c r="M131" i="1"/>
  <c r="L131" i="1"/>
  <c r="M286" i="1"/>
  <c r="L286" i="1"/>
  <c r="O286" i="1"/>
  <c r="N286" i="1"/>
  <c r="L142" i="1"/>
  <c r="O142" i="1"/>
  <c r="N142" i="1"/>
  <c r="M142" i="1"/>
  <c r="O285" i="1"/>
  <c r="N285" i="1"/>
  <c r="M285" i="1"/>
  <c r="L285" i="1"/>
  <c r="O141" i="1"/>
  <c r="N141" i="1"/>
  <c r="M141" i="1"/>
  <c r="L141" i="1"/>
  <c r="O284" i="1"/>
  <c r="N284" i="1"/>
  <c r="M284" i="1"/>
  <c r="L284" i="1"/>
  <c r="O140" i="1"/>
  <c r="N140" i="1"/>
  <c r="M140" i="1"/>
  <c r="L140" i="1"/>
  <c r="O283" i="1"/>
  <c r="N283" i="1"/>
  <c r="M283" i="1"/>
  <c r="L283" i="1"/>
  <c r="O139" i="1"/>
  <c r="N139" i="1"/>
  <c r="M139" i="1"/>
  <c r="L139" i="1"/>
  <c r="O282" i="1"/>
  <c r="N282" i="1"/>
  <c r="M282" i="1"/>
  <c r="L282" i="1"/>
  <c r="L138" i="1"/>
  <c r="O138" i="1"/>
  <c r="N138" i="1"/>
  <c r="M138" i="1"/>
  <c r="O281" i="1"/>
  <c r="N281" i="1"/>
  <c r="M281" i="1"/>
  <c r="L281" i="1"/>
  <c r="O137" i="1"/>
  <c r="N137" i="1"/>
  <c r="M137" i="1"/>
  <c r="L137" i="1"/>
  <c r="O74" i="1"/>
  <c r="N74" i="1"/>
  <c r="M74" i="1"/>
  <c r="L74" i="1"/>
  <c r="O134" i="1"/>
  <c r="N134" i="1"/>
  <c r="M134" i="1"/>
  <c r="L134" i="1"/>
  <c r="O196" i="1"/>
  <c r="N196" i="1"/>
  <c r="M196" i="1"/>
  <c r="L196" i="1"/>
  <c r="O266" i="1"/>
  <c r="N266" i="1"/>
  <c r="M266" i="1"/>
  <c r="L266" i="1"/>
  <c r="O328" i="1"/>
  <c r="N328" i="1"/>
  <c r="O254" i="1"/>
  <c r="N254" i="1"/>
  <c r="M254" i="1"/>
  <c r="L254" i="1"/>
  <c r="N316" i="1"/>
  <c r="M316" i="1"/>
  <c r="O316" i="1"/>
  <c r="L316" i="1"/>
  <c r="O255" i="1"/>
  <c r="N255" i="1"/>
  <c r="L255" i="1"/>
  <c r="M255" i="1"/>
  <c r="O111" i="1"/>
  <c r="N111" i="1"/>
  <c r="L111" i="1"/>
  <c r="M111" i="1"/>
  <c r="O109" i="1"/>
  <c r="N109" i="1"/>
  <c r="M109" i="1"/>
  <c r="L109" i="1"/>
  <c r="O264" i="1"/>
  <c r="N264" i="1"/>
  <c r="M264" i="1"/>
  <c r="L264" i="1"/>
  <c r="O120" i="1"/>
  <c r="N120" i="1"/>
  <c r="M120" i="1"/>
  <c r="L120" i="1"/>
  <c r="O263" i="1"/>
  <c r="N263" i="1"/>
  <c r="M263" i="1"/>
  <c r="L263" i="1"/>
  <c r="O119" i="1"/>
  <c r="N119" i="1"/>
  <c r="M119" i="1"/>
  <c r="L119" i="1"/>
  <c r="L274" i="1"/>
  <c r="O274" i="1"/>
  <c r="N274" i="1"/>
  <c r="M274" i="1"/>
  <c r="M130" i="1"/>
  <c r="O130" i="1"/>
  <c r="L130" i="1"/>
  <c r="N130" i="1"/>
  <c r="O273" i="1"/>
  <c r="N273" i="1"/>
  <c r="M273" i="1"/>
  <c r="L273" i="1"/>
  <c r="O129" i="1"/>
  <c r="N129" i="1"/>
  <c r="M129" i="1"/>
  <c r="L129" i="1"/>
  <c r="O272" i="1"/>
  <c r="N272" i="1"/>
  <c r="M272" i="1"/>
  <c r="L272" i="1"/>
  <c r="N128" i="1"/>
  <c r="O271" i="1"/>
  <c r="N271" i="1"/>
  <c r="M271" i="1"/>
  <c r="L271" i="1"/>
  <c r="O127" i="1"/>
  <c r="N127" i="1"/>
  <c r="M127" i="1"/>
  <c r="L127" i="1"/>
  <c r="O270" i="1"/>
  <c r="N270" i="1"/>
  <c r="M270" i="1"/>
  <c r="L270" i="1"/>
  <c r="L126" i="1"/>
  <c r="O126" i="1"/>
  <c r="N126" i="1"/>
  <c r="M126" i="1"/>
  <c r="O269" i="1"/>
  <c r="N269" i="1"/>
  <c r="M269" i="1"/>
  <c r="L269" i="1"/>
  <c r="O125" i="1"/>
  <c r="N125" i="1"/>
  <c r="M125" i="1"/>
  <c r="L125" i="1"/>
  <c r="O292" i="1"/>
  <c r="N292" i="1"/>
  <c r="M292" i="1"/>
  <c r="L292" i="1"/>
  <c r="O62" i="1"/>
  <c r="N62" i="1"/>
  <c r="M62" i="1"/>
  <c r="L62" i="1"/>
  <c r="O124" i="1"/>
  <c r="N124" i="1"/>
  <c r="M124" i="1"/>
  <c r="L124" i="1"/>
  <c r="O194" i="1"/>
  <c r="N194" i="1"/>
  <c r="M194" i="1"/>
  <c r="L194" i="1"/>
  <c r="O256" i="1"/>
  <c r="N256" i="1"/>
  <c r="M256" i="1"/>
  <c r="L256" i="1"/>
  <c r="N182" i="1"/>
  <c r="O244" i="1"/>
  <c r="N244" i="1"/>
  <c r="M244" i="1"/>
  <c r="L244" i="1"/>
  <c r="O314" i="1"/>
  <c r="N314" i="1"/>
  <c r="M314" i="1"/>
  <c r="L314" i="1"/>
  <c r="O243" i="1"/>
  <c r="N243" i="1"/>
  <c r="M243" i="1"/>
  <c r="L243" i="1"/>
  <c r="L99" i="1"/>
  <c r="O99" i="1"/>
  <c r="N99" i="1"/>
  <c r="M99" i="1"/>
  <c r="O241" i="1"/>
  <c r="N241" i="1"/>
  <c r="M241" i="1"/>
  <c r="L241" i="1"/>
  <c r="O97" i="1"/>
  <c r="N97" i="1"/>
  <c r="M97" i="1"/>
  <c r="L97" i="1"/>
  <c r="O108" i="1"/>
  <c r="M108" i="1"/>
  <c r="N108" i="1"/>
  <c r="L108" i="1"/>
  <c r="O251" i="1"/>
  <c r="N251" i="1"/>
  <c r="M251" i="1"/>
  <c r="L251" i="1"/>
  <c r="O107" i="1"/>
  <c r="N107" i="1"/>
  <c r="M107" i="1"/>
  <c r="L107" i="1"/>
  <c r="O262" i="1"/>
  <c r="N262" i="1"/>
  <c r="M262" i="1"/>
  <c r="L262" i="1"/>
  <c r="O118" i="1"/>
  <c r="N118" i="1"/>
  <c r="M118" i="1"/>
  <c r="L118" i="1"/>
  <c r="O261" i="1"/>
  <c r="N261" i="1"/>
  <c r="M261" i="1"/>
  <c r="L261" i="1"/>
  <c r="O117" i="1"/>
  <c r="N117" i="1"/>
  <c r="M117" i="1"/>
  <c r="L117" i="1"/>
  <c r="O260" i="1"/>
  <c r="N260" i="1"/>
  <c r="M260" i="1"/>
  <c r="L260" i="1"/>
  <c r="O116" i="1"/>
  <c r="N116" i="1"/>
  <c r="M116" i="1"/>
  <c r="L116" i="1"/>
  <c r="O259" i="1"/>
  <c r="N259" i="1"/>
  <c r="M259" i="1"/>
  <c r="L259" i="1"/>
  <c r="N115" i="1"/>
  <c r="N258" i="1"/>
  <c r="O258" i="1"/>
  <c r="M258" i="1"/>
  <c r="L258" i="1"/>
  <c r="N114" i="1"/>
  <c r="L114" i="1"/>
  <c r="O114" i="1"/>
  <c r="M114" i="1"/>
  <c r="O257" i="1"/>
  <c r="N257" i="1"/>
  <c r="M257" i="1"/>
  <c r="L257" i="1"/>
  <c r="O113" i="1"/>
  <c r="N113" i="1"/>
  <c r="M113" i="1"/>
  <c r="L113" i="1"/>
  <c r="O280" i="1"/>
  <c r="M280" i="1"/>
  <c r="L280" i="1"/>
  <c r="N280" i="1"/>
  <c r="O52" i="1"/>
  <c r="N52" i="1"/>
  <c r="M52" i="1"/>
  <c r="L52" i="1"/>
  <c r="O122" i="1"/>
  <c r="N122" i="1"/>
  <c r="M122" i="1"/>
  <c r="L122" i="1"/>
  <c r="O184" i="1"/>
  <c r="N184" i="1"/>
  <c r="M184" i="1"/>
  <c r="L184" i="1"/>
  <c r="O110" i="1"/>
  <c r="N110" i="1"/>
  <c r="M110" i="1"/>
  <c r="L110" i="1"/>
  <c r="O242" i="1"/>
  <c r="N242" i="1"/>
  <c r="M242" i="1"/>
  <c r="L242" i="1"/>
  <c r="O304" i="1"/>
  <c r="N304" i="1"/>
  <c r="M304" i="1"/>
  <c r="L304" i="1"/>
  <c r="N231" i="1"/>
  <c r="L231" i="1"/>
  <c r="M231" i="1"/>
  <c r="O231" i="1"/>
  <c r="N87" i="1"/>
  <c r="L87" i="1"/>
  <c r="M87" i="1"/>
  <c r="O87" i="1"/>
  <c r="O229" i="1"/>
  <c r="N229" i="1"/>
  <c r="M229" i="1"/>
  <c r="L229" i="1"/>
  <c r="O85" i="1"/>
  <c r="N85" i="1"/>
  <c r="M85" i="1"/>
  <c r="L85" i="1"/>
  <c r="O240" i="1"/>
  <c r="N240" i="1"/>
  <c r="M240" i="1"/>
  <c r="L240" i="1"/>
  <c r="O96" i="1"/>
  <c r="N96" i="1"/>
  <c r="M96" i="1"/>
  <c r="L96" i="1"/>
  <c r="O95" i="1"/>
  <c r="N95" i="1"/>
  <c r="M95" i="1"/>
  <c r="L95" i="1"/>
  <c r="O250" i="1"/>
  <c r="L250" i="1"/>
  <c r="N250" i="1"/>
  <c r="M250" i="1"/>
  <c r="L106" i="1"/>
  <c r="O106" i="1"/>
  <c r="N106" i="1"/>
  <c r="M106" i="1"/>
  <c r="O249" i="1"/>
  <c r="N249" i="1"/>
  <c r="M249" i="1"/>
  <c r="L249" i="1"/>
  <c r="O105" i="1"/>
  <c r="N105" i="1"/>
  <c r="M105" i="1"/>
  <c r="L105" i="1"/>
  <c r="O248" i="1"/>
  <c r="N248" i="1"/>
  <c r="M248" i="1"/>
  <c r="L248" i="1"/>
  <c r="O104" i="1"/>
  <c r="N104" i="1"/>
  <c r="M104" i="1"/>
  <c r="L104" i="1"/>
  <c r="O247" i="1"/>
  <c r="N247" i="1"/>
  <c r="M247" i="1"/>
  <c r="L247" i="1"/>
  <c r="O103" i="1"/>
  <c r="N103" i="1"/>
  <c r="M103" i="1"/>
  <c r="L103" i="1"/>
  <c r="O246" i="1"/>
  <c r="N246" i="1"/>
  <c r="M246" i="1"/>
  <c r="L246" i="1"/>
  <c r="O102" i="1"/>
  <c r="O245" i="1"/>
  <c r="N245" i="1"/>
  <c r="M245" i="1"/>
  <c r="L245" i="1"/>
  <c r="O101" i="1"/>
  <c r="N101" i="1"/>
  <c r="M101" i="1"/>
  <c r="L101" i="1"/>
  <c r="O220" i="1"/>
  <c r="N220" i="1"/>
  <c r="M220" i="1"/>
  <c r="L220" i="1"/>
  <c r="O50" i="1"/>
  <c r="N50" i="1"/>
  <c r="M50" i="1"/>
  <c r="L50" i="1"/>
  <c r="M112" i="1"/>
  <c r="O112" i="1"/>
  <c r="N112" i="1"/>
  <c r="L112" i="1"/>
  <c r="O38" i="1"/>
  <c r="N38" i="1"/>
  <c r="M38" i="1"/>
  <c r="L38" i="1"/>
  <c r="O100" i="1"/>
  <c r="N100" i="1"/>
  <c r="M100" i="1"/>
  <c r="L100" i="1"/>
  <c r="O232" i="1"/>
  <c r="N232" i="1"/>
  <c r="M232" i="1"/>
  <c r="O302" i="1"/>
  <c r="N302" i="1"/>
  <c r="M302" i="1"/>
  <c r="L302" i="1"/>
  <c r="O219" i="1"/>
  <c r="N219" i="1"/>
  <c r="M219" i="1"/>
  <c r="L219" i="1"/>
  <c r="L75" i="1"/>
  <c r="O75" i="1"/>
  <c r="N75" i="1"/>
  <c r="M75" i="1"/>
  <c r="O217" i="1"/>
  <c r="N217" i="1"/>
  <c r="M217" i="1"/>
  <c r="L217" i="1"/>
  <c r="O73" i="1"/>
  <c r="N73" i="1"/>
  <c r="L73" i="1"/>
  <c r="M228" i="1"/>
  <c r="O228" i="1"/>
  <c r="N228" i="1"/>
  <c r="L228" i="1"/>
  <c r="O84" i="1"/>
  <c r="N84" i="1"/>
  <c r="L84" i="1"/>
  <c r="O227" i="1"/>
  <c r="N227" i="1"/>
  <c r="M227" i="1"/>
  <c r="L227" i="1"/>
  <c r="O83" i="1"/>
  <c r="N83" i="1"/>
  <c r="M83" i="1"/>
  <c r="L83" i="1"/>
  <c r="O94" i="1"/>
  <c r="N94" i="1"/>
  <c r="M94" i="1"/>
  <c r="L94" i="1"/>
  <c r="O237" i="1"/>
  <c r="N237" i="1"/>
  <c r="M237" i="1"/>
  <c r="O93" i="1"/>
  <c r="N93" i="1"/>
  <c r="M93" i="1"/>
  <c r="L93" i="1"/>
  <c r="O236" i="1"/>
  <c r="N236" i="1"/>
  <c r="M236" i="1"/>
  <c r="L236" i="1"/>
  <c r="O92" i="1"/>
  <c r="N92" i="1"/>
  <c r="M92" i="1"/>
  <c r="L92" i="1"/>
  <c r="O235" i="1"/>
  <c r="N235" i="1"/>
  <c r="M235" i="1"/>
  <c r="L235" i="1"/>
  <c r="O91" i="1"/>
  <c r="N91" i="1"/>
  <c r="M91" i="1"/>
  <c r="L91" i="1"/>
  <c r="O234" i="1"/>
  <c r="N234" i="1"/>
  <c r="M234" i="1"/>
  <c r="O90" i="1"/>
  <c r="N90" i="1"/>
  <c r="L90" i="1"/>
  <c r="M90" i="1"/>
  <c r="O233" i="1"/>
  <c r="N233" i="1"/>
  <c r="N89" i="1"/>
  <c r="O40" i="1"/>
  <c r="N40" i="1"/>
  <c r="M40" i="1"/>
  <c r="L40" i="1"/>
  <c r="N28" i="1"/>
  <c r="M28" i="1"/>
  <c r="L28" i="1"/>
  <c r="O28" i="1"/>
  <c r="O98" i="1"/>
  <c r="N98" i="1"/>
  <c r="M98" i="1"/>
  <c r="L98" i="1"/>
  <c r="O160" i="1"/>
  <c r="N160" i="1"/>
  <c r="L160" i="1"/>
  <c r="O230" i="1"/>
  <c r="N230" i="1"/>
  <c r="M230" i="1"/>
  <c r="L230" i="1"/>
  <c r="O207" i="1"/>
  <c r="N207" i="1"/>
  <c r="M207" i="1"/>
  <c r="L207" i="1"/>
  <c r="O63" i="1"/>
  <c r="N63" i="1"/>
  <c r="M63" i="1"/>
  <c r="L63" i="1"/>
  <c r="O349" i="1"/>
  <c r="N349" i="1"/>
  <c r="M349" i="1"/>
  <c r="L349" i="1"/>
  <c r="N205" i="1"/>
  <c r="M205" i="1"/>
  <c r="L205" i="1"/>
  <c r="O61" i="1"/>
  <c r="N61" i="1"/>
  <c r="O216" i="1"/>
  <c r="M216" i="1"/>
  <c r="N216" i="1"/>
  <c r="O215" i="1"/>
  <c r="N215" i="1"/>
  <c r="L215" i="1"/>
  <c r="O71" i="1"/>
  <c r="N71" i="1"/>
  <c r="M71" i="1"/>
  <c r="O226" i="1"/>
  <c r="N226" i="1"/>
  <c r="M226" i="1"/>
  <c r="O82" i="1"/>
  <c r="L82" i="1"/>
  <c r="N82" i="1"/>
  <c r="M82" i="1"/>
  <c r="O225" i="1"/>
  <c r="N225" i="1"/>
  <c r="M225" i="1"/>
  <c r="O81" i="1"/>
  <c r="N81" i="1"/>
  <c r="M81" i="1"/>
  <c r="L81" i="1"/>
  <c r="O224" i="1"/>
  <c r="N224" i="1"/>
  <c r="M224" i="1"/>
  <c r="L224" i="1"/>
  <c r="O80" i="1"/>
  <c r="N80" i="1"/>
  <c r="M80" i="1"/>
  <c r="O223" i="1"/>
  <c r="N223" i="1"/>
  <c r="M223" i="1"/>
  <c r="L223" i="1"/>
  <c r="O79" i="1"/>
  <c r="N79" i="1"/>
  <c r="O222" i="1"/>
  <c r="M222" i="1"/>
  <c r="N222" i="1"/>
  <c r="O78" i="1"/>
  <c r="M78" i="1"/>
  <c r="N78" i="1"/>
  <c r="O77" i="1"/>
  <c r="N77" i="1"/>
  <c r="M77" i="1"/>
  <c r="I21208" i="3" l="1"/>
  <c r="I20208" i="3"/>
  <c r="I13441" i="3"/>
  <c r="I13095" i="3"/>
  <c r="H46" i="3"/>
  <c r="L72" i="1"/>
  <c r="L238" i="1"/>
  <c r="N221" i="1"/>
  <c r="M72" i="1"/>
  <c r="O172" i="1"/>
  <c r="L202" i="1"/>
  <c r="N3" i="1"/>
  <c r="M238" i="1"/>
  <c r="M239" i="1"/>
  <c r="L252" i="1"/>
  <c r="N170" i="1"/>
  <c r="N191" i="1"/>
  <c r="O221" i="1"/>
  <c r="N202" i="1"/>
  <c r="O191" i="1"/>
  <c r="M3" i="1"/>
  <c r="L239" i="1"/>
  <c r="L172" i="1"/>
  <c r="N252" i="1"/>
  <c r="L253" i="1"/>
  <c r="L344" i="1"/>
  <c r="M253" i="1"/>
  <c r="M344" i="1"/>
  <c r="L345" i="1"/>
  <c r="N72" i="1"/>
  <c r="N239" i="1"/>
  <c r="M172" i="1"/>
  <c r="M252" i="1"/>
  <c r="N253" i="1"/>
  <c r="N341" i="1"/>
  <c r="N344" i="1"/>
  <c r="N345" i="1"/>
  <c r="M346" i="1"/>
  <c r="N335" i="1"/>
  <c r="O238" i="1"/>
  <c r="L3" i="1"/>
  <c r="L89" i="1"/>
  <c r="M102" i="1"/>
  <c r="L115" i="1"/>
  <c r="L182" i="1"/>
  <c r="L128" i="1"/>
  <c r="L53" i="1"/>
  <c r="N54" i="1"/>
  <c r="L55" i="1"/>
  <c r="G8590" i="1"/>
  <c r="I8589" i="1"/>
  <c r="M89" i="1"/>
  <c r="N102" i="1"/>
  <c r="M115" i="1"/>
  <c r="M182" i="1"/>
  <c r="M128" i="1"/>
  <c r="M53" i="1"/>
  <c r="O54" i="1"/>
  <c r="L54" i="1"/>
  <c r="L221" i="1"/>
  <c r="L79" i="1"/>
  <c r="L61" i="1"/>
  <c r="L233" i="1"/>
  <c r="L197" i="1"/>
  <c r="L198" i="1"/>
  <c r="L199" i="1"/>
  <c r="O202" i="1"/>
  <c r="L191" i="1"/>
  <c r="L192" i="1"/>
  <c r="L170" i="1"/>
  <c r="L328" i="1"/>
  <c r="M170" i="1"/>
  <c r="AB1" i="1"/>
  <c r="I21209" i="3" l="1"/>
  <c r="I20209" i="3"/>
  <c r="I13096" i="3"/>
  <c r="H47" i="3"/>
  <c r="G8591" i="1"/>
  <c r="I8590" i="1"/>
  <c r="I21210" i="3" l="1"/>
  <c r="I20210" i="3"/>
  <c r="I13097" i="3"/>
  <c r="H48" i="3"/>
  <c r="G8592" i="1"/>
  <c r="I8591" i="1"/>
  <c r="I21211" i="3" l="1"/>
  <c r="I20211" i="3"/>
  <c r="I13098" i="3"/>
  <c r="H49" i="3"/>
  <c r="G8593" i="1"/>
  <c r="I8592" i="1"/>
  <c r="I21212" i="3" l="1"/>
  <c r="I20212" i="3"/>
  <c r="I13099" i="3"/>
  <c r="H50" i="3"/>
  <c r="G8594" i="1"/>
  <c r="I8593" i="1"/>
  <c r="I21213" i="3" l="1"/>
  <c r="I20213" i="3"/>
  <c r="I13100" i="3"/>
  <c r="H51" i="3"/>
  <c r="G8595" i="1"/>
  <c r="I8594" i="1"/>
  <c r="I21214" i="3" l="1"/>
  <c r="I20214" i="3"/>
  <c r="I13101" i="3"/>
  <c r="H52" i="3"/>
  <c r="G8596" i="1"/>
  <c r="I8595" i="1"/>
  <c r="I21215" i="3" l="1"/>
  <c r="I20215" i="3"/>
  <c r="I13102" i="3"/>
  <c r="H53" i="3"/>
  <c r="G8597" i="1"/>
  <c r="I8596" i="1"/>
  <c r="I21216" i="3" l="1"/>
  <c r="I20216" i="3"/>
  <c r="I13103" i="3"/>
  <c r="H54" i="3"/>
  <c r="G8598" i="1"/>
  <c r="I8597" i="1"/>
  <c r="I21217" i="3" l="1"/>
  <c r="I20217" i="3"/>
  <c r="I13104" i="3"/>
  <c r="H55" i="3"/>
  <c r="G8599" i="1"/>
  <c r="I8598" i="1"/>
  <c r="I21218" i="3" l="1"/>
  <c r="I20218" i="3"/>
  <c r="I13105" i="3"/>
  <c r="H56" i="3"/>
  <c r="G8600" i="1"/>
  <c r="I8599" i="1"/>
  <c r="I21219" i="3" l="1"/>
  <c r="I20219" i="3"/>
  <c r="I13106" i="3"/>
  <c r="H57" i="3"/>
  <c r="G8601" i="1"/>
  <c r="I8600" i="1"/>
  <c r="I21220" i="3" l="1"/>
  <c r="I20220" i="3"/>
  <c r="I13107" i="3"/>
  <c r="H58" i="3"/>
  <c r="G8602" i="1"/>
  <c r="I8601" i="1"/>
  <c r="I21221" i="3" l="1"/>
  <c r="I20221" i="3"/>
  <c r="I13108" i="3"/>
  <c r="H59" i="3"/>
  <c r="G8603" i="1"/>
  <c r="I8602" i="1"/>
  <c r="I21222" i="3" l="1"/>
  <c r="I20222" i="3"/>
  <c r="I13109" i="3"/>
  <c r="H60" i="3"/>
  <c r="G8604" i="1"/>
  <c r="I8603" i="1"/>
  <c r="I21223" i="3" l="1"/>
  <c r="I20223" i="3"/>
  <c r="I13110" i="3"/>
  <c r="H61" i="3"/>
  <c r="G8605" i="1"/>
  <c r="I8604" i="1"/>
  <c r="I21224" i="3" l="1"/>
  <c r="I20224" i="3"/>
  <c r="I13111" i="3"/>
  <c r="H62" i="3"/>
  <c r="G8606" i="1"/>
  <c r="I8605" i="1"/>
  <c r="I21225" i="3" l="1"/>
  <c r="I20225" i="3"/>
  <c r="I13112" i="3"/>
  <c r="H63" i="3"/>
  <c r="G8607" i="1"/>
  <c r="I8606" i="1"/>
  <c r="I21226" i="3" l="1"/>
  <c r="I20226" i="3"/>
  <c r="I13113" i="3"/>
  <c r="H64" i="3"/>
  <c r="G8608" i="1"/>
  <c r="I8607" i="1"/>
  <c r="I21227" i="3" l="1"/>
  <c r="I20227" i="3"/>
  <c r="I13114" i="3"/>
  <c r="H65" i="3"/>
  <c r="G8609" i="1"/>
  <c r="I8608" i="1"/>
  <c r="I21228" i="3" l="1"/>
  <c r="I20228" i="3"/>
  <c r="I13115" i="3"/>
  <c r="H66" i="3"/>
  <c r="G8610" i="1"/>
  <c r="I8609" i="1"/>
  <c r="I21229" i="3" l="1"/>
  <c r="I20229" i="3"/>
  <c r="I13116" i="3"/>
  <c r="H67" i="3"/>
  <c r="G8611" i="1"/>
  <c r="I8610" i="1"/>
  <c r="I21230" i="3" l="1"/>
  <c r="I20230" i="3"/>
  <c r="I13117" i="3"/>
  <c r="H68" i="3"/>
  <c r="G8612" i="1"/>
  <c r="I8611" i="1"/>
  <c r="I21231" i="3" l="1"/>
  <c r="I20231" i="3"/>
  <c r="I13118" i="3"/>
  <c r="H69" i="3"/>
  <c r="G8613" i="1"/>
  <c r="I8612" i="1"/>
  <c r="I21232" i="3" l="1"/>
  <c r="I20232" i="3"/>
  <c r="I13119" i="3"/>
  <c r="H70" i="3"/>
  <c r="G8614" i="1"/>
  <c r="I8613" i="1"/>
  <c r="I21233" i="3" l="1"/>
  <c r="I20233" i="3"/>
  <c r="I13120" i="3"/>
  <c r="H71" i="3"/>
  <c r="G8615" i="1"/>
  <c r="I8614" i="1"/>
  <c r="I21234" i="3" l="1"/>
  <c r="I20234" i="3"/>
  <c r="I13121" i="3"/>
  <c r="H72" i="3"/>
  <c r="G8616" i="1"/>
  <c r="I8615" i="1"/>
  <c r="I21235" i="3" l="1"/>
  <c r="I20235" i="3"/>
  <c r="I13122" i="3"/>
  <c r="H73" i="3"/>
  <c r="G8617" i="1"/>
  <c r="I8616" i="1"/>
  <c r="I21236" i="3" l="1"/>
  <c r="I20236" i="3"/>
  <c r="I13123" i="3"/>
  <c r="H74" i="3"/>
  <c r="G8618" i="1"/>
  <c r="I8617" i="1"/>
  <c r="I21237" i="3" l="1"/>
  <c r="I20237" i="3"/>
  <c r="I13124" i="3"/>
  <c r="H75" i="3"/>
  <c r="G8619" i="1"/>
  <c r="I8618" i="1"/>
  <c r="I21238" i="3" l="1"/>
  <c r="I20238" i="3"/>
  <c r="I13125" i="3"/>
  <c r="H76" i="3"/>
  <c r="G8620" i="1"/>
  <c r="I8619" i="1"/>
  <c r="I21239" i="3" l="1"/>
  <c r="I20239" i="3"/>
  <c r="I13126" i="3"/>
  <c r="H77" i="3"/>
  <c r="G8621" i="1"/>
  <c r="I8620" i="1"/>
  <c r="I21240" i="3" l="1"/>
  <c r="I20240" i="3"/>
  <c r="I13127" i="3"/>
  <c r="H78" i="3"/>
  <c r="G8622" i="1"/>
  <c r="I8621" i="1"/>
  <c r="I21241" i="3" l="1"/>
  <c r="I20241" i="3"/>
  <c r="I13128" i="3"/>
  <c r="H79" i="3"/>
  <c r="G8623" i="1"/>
  <c r="I8622" i="1"/>
  <c r="I21242" i="3" l="1"/>
  <c r="I20242" i="3"/>
  <c r="I13129" i="3"/>
  <c r="H80" i="3"/>
  <c r="G8624" i="1"/>
  <c r="I8623" i="1"/>
  <c r="I21243" i="3" l="1"/>
  <c r="I20243" i="3"/>
  <c r="I13130" i="3"/>
  <c r="H81" i="3"/>
  <c r="G8625" i="1"/>
  <c r="I8624" i="1"/>
  <c r="I21244" i="3" l="1"/>
  <c r="I20244" i="3"/>
  <c r="I13131" i="3"/>
  <c r="H82" i="3"/>
  <c r="G8626" i="1"/>
  <c r="I8625" i="1"/>
  <c r="I21245" i="3" l="1"/>
  <c r="I20245" i="3"/>
  <c r="I13132" i="3"/>
  <c r="H83" i="3"/>
  <c r="G8627" i="1"/>
  <c r="I8626" i="1"/>
  <c r="I21246" i="3" l="1"/>
  <c r="I20246" i="3"/>
  <c r="I13133" i="3"/>
  <c r="H84" i="3"/>
  <c r="G8628" i="1"/>
  <c r="I8627" i="1"/>
  <c r="I21247" i="3" l="1"/>
  <c r="I20247" i="3"/>
  <c r="I13134" i="3"/>
  <c r="H85" i="3"/>
  <c r="G8629" i="1"/>
  <c r="I8628" i="1"/>
  <c r="I21248" i="3" l="1"/>
  <c r="I20248" i="3"/>
  <c r="I13135" i="3"/>
  <c r="H86" i="3"/>
  <c r="G8630" i="1"/>
  <c r="I8629" i="1"/>
  <c r="I21249" i="3" l="1"/>
  <c r="I20249" i="3"/>
  <c r="I13136" i="3"/>
  <c r="H87" i="3"/>
  <c r="G8631" i="1"/>
  <c r="I8630" i="1"/>
  <c r="I21250" i="3" l="1"/>
  <c r="I20250" i="3"/>
  <c r="I13137" i="3"/>
  <c r="H88" i="3"/>
  <c r="G8632" i="1"/>
  <c r="I8631" i="1"/>
  <c r="I21251" i="3" l="1"/>
  <c r="I20251" i="3"/>
  <c r="I13138" i="3"/>
  <c r="H89" i="3"/>
  <c r="G8633" i="1"/>
  <c r="I8632" i="1"/>
  <c r="I21252" i="3" l="1"/>
  <c r="I20252" i="3"/>
  <c r="I13139" i="3"/>
  <c r="H90" i="3"/>
  <c r="G8634" i="1"/>
  <c r="I8633" i="1"/>
  <c r="I21253" i="3" l="1"/>
  <c r="I20253" i="3"/>
  <c r="I13140" i="3"/>
  <c r="H91" i="3"/>
  <c r="G8635" i="1"/>
  <c r="I8634" i="1"/>
  <c r="I21254" i="3" l="1"/>
  <c r="I20254" i="3"/>
  <c r="I13141" i="3"/>
  <c r="H92" i="3"/>
  <c r="G8636" i="1"/>
  <c r="I8635" i="1"/>
  <c r="I21255" i="3" l="1"/>
  <c r="I20255" i="3"/>
  <c r="I13142" i="3"/>
  <c r="H93" i="3"/>
  <c r="G8637" i="1"/>
  <c r="I8636" i="1"/>
  <c r="I21256" i="3" l="1"/>
  <c r="I20256" i="3"/>
  <c r="I13143" i="3"/>
  <c r="H94" i="3"/>
  <c r="G8638" i="1"/>
  <c r="I8637" i="1"/>
  <c r="I21257" i="3" l="1"/>
  <c r="I20257" i="3"/>
  <c r="I13144" i="3"/>
  <c r="H95" i="3"/>
  <c r="G8639" i="1"/>
  <c r="I8638" i="1"/>
  <c r="I21258" i="3" l="1"/>
  <c r="I20258" i="3"/>
  <c r="I13145" i="3"/>
  <c r="H96" i="3"/>
  <c r="G8640" i="1"/>
  <c r="I8639" i="1"/>
  <c r="I21259" i="3" l="1"/>
  <c r="I20259" i="3"/>
  <c r="I13146" i="3"/>
  <c r="H97" i="3"/>
  <c r="G8641" i="1"/>
  <c r="I8640" i="1"/>
  <c r="I21260" i="3" l="1"/>
  <c r="I20260" i="3"/>
  <c r="I13147" i="3"/>
  <c r="H98" i="3"/>
  <c r="G8642" i="1"/>
  <c r="I8641" i="1"/>
  <c r="I21261" i="3" l="1"/>
  <c r="I20261" i="3"/>
  <c r="I13148" i="3"/>
  <c r="H99" i="3"/>
  <c r="G8643" i="1"/>
  <c r="I8642" i="1"/>
  <c r="I21262" i="3" l="1"/>
  <c r="I20262" i="3"/>
  <c r="I13149" i="3"/>
  <c r="H100" i="3"/>
  <c r="G8644" i="1"/>
  <c r="I8643" i="1"/>
  <c r="I21263" i="3" l="1"/>
  <c r="I20263" i="3"/>
  <c r="I13150" i="3"/>
  <c r="H101" i="3"/>
  <c r="G8645" i="1"/>
  <c r="I8644" i="1"/>
  <c r="I21264" i="3" l="1"/>
  <c r="I20264" i="3"/>
  <c r="I13151" i="3"/>
  <c r="H102" i="3"/>
  <c r="G8646" i="1"/>
  <c r="I8645" i="1"/>
  <c r="I21265" i="3" l="1"/>
  <c r="I20265" i="3"/>
  <c r="I13152" i="3"/>
  <c r="H103" i="3"/>
  <c r="G8647" i="1"/>
  <c r="I8646" i="1"/>
  <c r="I21266" i="3" l="1"/>
  <c r="I20266" i="3"/>
  <c r="I13153" i="3"/>
  <c r="H104" i="3"/>
  <c r="G8648" i="1"/>
  <c r="I8647" i="1"/>
  <c r="I21267" i="3" l="1"/>
  <c r="I20267" i="3"/>
  <c r="I13154" i="3"/>
  <c r="H105" i="3"/>
  <c r="G8649" i="1"/>
  <c r="I8648" i="1"/>
  <c r="I21268" i="3" l="1"/>
  <c r="I20268" i="3"/>
  <c r="I13155" i="3"/>
  <c r="H106" i="3"/>
  <c r="G8650" i="1"/>
  <c r="I8649" i="1"/>
  <c r="I21269" i="3" l="1"/>
  <c r="I20269" i="3"/>
  <c r="I13156" i="3"/>
  <c r="H107" i="3"/>
  <c r="G8651" i="1"/>
  <c r="I8650" i="1"/>
  <c r="I21270" i="3" l="1"/>
  <c r="I20270" i="3"/>
  <c r="I13157" i="3"/>
  <c r="H108" i="3"/>
  <c r="G8652" i="1"/>
  <c r="I8651" i="1"/>
  <c r="I21271" i="3" l="1"/>
  <c r="I20271" i="3"/>
  <c r="I13158" i="3"/>
  <c r="H109" i="3"/>
  <c r="G8653" i="1"/>
  <c r="I8652" i="1"/>
  <c r="I21272" i="3" l="1"/>
  <c r="I20272" i="3"/>
  <c r="I13159" i="3"/>
  <c r="H110" i="3"/>
  <c r="G8654" i="1"/>
  <c r="I8653" i="1"/>
  <c r="I21273" i="3" l="1"/>
  <c r="I20273" i="3"/>
  <c r="I13160" i="3"/>
  <c r="H111" i="3"/>
  <c r="G8655" i="1"/>
  <c r="I8654" i="1"/>
  <c r="I21274" i="3" l="1"/>
  <c r="I20274" i="3"/>
  <c r="I13161" i="3"/>
  <c r="H112" i="3"/>
  <c r="G8656" i="1"/>
  <c r="I8655" i="1"/>
  <c r="I21275" i="3" l="1"/>
  <c r="I20275" i="3"/>
  <c r="I13162" i="3"/>
  <c r="H113" i="3"/>
  <c r="G8657" i="1"/>
  <c r="I8656" i="1"/>
  <c r="I21276" i="3" l="1"/>
  <c r="I20276" i="3"/>
  <c r="I13163" i="3"/>
  <c r="H114" i="3"/>
  <c r="G8658" i="1"/>
  <c r="I8657" i="1"/>
  <c r="I21277" i="3" l="1"/>
  <c r="I20277" i="3"/>
  <c r="I13164" i="3"/>
  <c r="H115" i="3"/>
  <c r="G8659" i="1"/>
  <c r="I8658" i="1"/>
  <c r="I21278" i="3" l="1"/>
  <c r="I20278" i="3"/>
  <c r="I13165" i="3"/>
  <c r="H116" i="3"/>
  <c r="G8660" i="1"/>
  <c r="I8659" i="1"/>
  <c r="I21279" i="3" l="1"/>
  <c r="I13166" i="3"/>
  <c r="H117" i="3"/>
  <c r="G8661" i="1"/>
  <c r="I8660" i="1"/>
  <c r="I21280" i="3" l="1"/>
  <c r="I13167" i="3"/>
  <c r="H118" i="3"/>
  <c r="G8662" i="1"/>
  <c r="I8661" i="1"/>
  <c r="I21281" i="3" l="1"/>
  <c r="I13168" i="3"/>
  <c r="H119" i="3"/>
  <c r="G8663" i="1"/>
  <c r="I8662" i="1"/>
  <c r="I21282" i="3" l="1"/>
  <c r="I13169" i="3"/>
  <c r="H120" i="3"/>
  <c r="G8664" i="1"/>
  <c r="I8663" i="1"/>
  <c r="I21283" i="3" l="1"/>
  <c r="I13170" i="3"/>
  <c r="H121" i="3"/>
  <c r="G8665" i="1"/>
  <c r="I8664" i="1"/>
  <c r="I21284" i="3" l="1"/>
  <c r="I13171" i="3"/>
  <c r="H122" i="3"/>
  <c r="G8666" i="1"/>
  <c r="I8665" i="1"/>
  <c r="I21285" i="3" l="1"/>
  <c r="I13172" i="3"/>
  <c r="H123" i="3"/>
  <c r="G8667" i="1"/>
  <c r="I8666" i="1"/>
  <c r="I21286" i="3" l="1"/>
  <c r="I13173" i="3"/>
  <c r="H124" i="3"/>
  <c r="G8668" i="1"/>
  <c r="I8667" i="1"/>
  <c r="I21287" i="3" l="1"/>
  <c r="I13174" i="3"/>
  <c r="H125" i="3"/>
  <c r="G8669" i="1"/>
  <c r="I8668" i="1"/>
  <c r="I21288" i="3" l="1"/>
  <c r="I13175" i="3"/>
  <c r="H126" i="3"/>
  <c r="G8670" i="1"/>
  <c r="I8669" i="1"/>
  <c r="I21289" i="3" l="1"/>
  <c r="I13176" i="3"/>
  <c r="H127" i="3"/>
  <c r="G8671" i="1"/>
  <c r="I8670" i="1"/>
  <c r="I21290" i="3" l="1"/>
  <c r="I13177" i="3"/>
  <c r="H128" i="3"/>
  <c r="G8672" i="1"/>
  <c r="I8671" i="1"/>
  <c r="I21291" i="3" l="1"/>
  <c r="I13178" i="3"/>
  <c r="H129" i="3"/>
  <c r="G8673" i="1"/>
  <c r="I8672" i="1"/>
  <c r="I21292" i="3" l="1"/>
  <c r="I13179" i="3"/>
  <c r="H130" i="3"/>
  <c r="G8674" i="1"/>
  <c r="I8673" i="1"/>
  <c r="I21293" i="3" l="1"/>
  <c r="I13180" i="3"/>
  <c r="H131" i="3"/>
  <c r="G8675" i="1"/>
  <c r="I8674" i="1"/>
  <c r="I21294" i="3" l="1"/>
  <c r="I13181" i="3"/>
  <c r="H132" i="3"/>
  <c r="G8676" i="1"/>
  <c r="I8675" i="1"/>
  <c r="I21295" i="3" l="1"/>
  <c r="I13182" i="3"/>
  <c r="H133" i="3"/>
  <c r="G8677" i="1"/>
  <c r="I8676" i="1"/>
  <c r="I21296" i="3" l="1"/>
  <c r="I13183" i="3"/>
  <c r="H134" i="3"/>
  <c r="G8678" i="1"/>
  <c r="I8677" i="1"/>
  <c r="I21297" i="3" l="1"/>
  <c r="I13184" i="3"/>
  <c r="H135" i="3"/>
  <c r="G8679" i="1"/>
  <c r="I8678" i="1"/>
  <c r="I21298" i="3" l="1"/>
  <c r="I13185" i="3"/>
  <c r="H136" i="3"/>
  <c r="G8680" i="1"/>
  <c r="I8679" i="1"/>
  <c r="I21299" i="3" l="1"/>
  <c r="I13186" i="3"/>
  <c r="H137" i="3"/>
  <c r="G8681" i="1"/>
  <c r="I8680" i="1"/>
  <c r="I21300" i="3" l="1"/>
  <c r="I13187" i="3"/>
  <c r="H138" i="3"/>
  <c r="G8682" i="1"/>
  <c r="I8681" i="1"/>
  <c r="I21301" i="3" l="1"/>
  <c r="I13188" i="3"/>
  <c r="H139" i="3"/>
  <c r="G8683" i="1"/>
  <c r="I8682" i="1"/>
  <c r="I21302" i="3" l="1"/>
  <c r="I13189" i="3"/>
  <c r="H140" i="3"/>
  <c r="G8684" i="1"/>
  <c r="I8683" i="1"/>
  <c r="I21303" i="3" l="1"/>
  <c r="I13190" i="3"/>
  <c r="H141" i="3"/>
  <c r="G8685" i="1"/>
  <c r="I8684" i="1"/>
  <c r="I21304" i="3" l="1"/>
  <c r="I13191" i="3"/>
  <c r="H142" i="3"/>
  <c r="G8686" i="1"/>
  <c r="I8685" i="1"/>
  <c r="I21305" i="3" l="1"/>
  <c r="I13192" i="3"/>
  <c r="H143" i="3"/>
  <c r="G8687" i="1"/>
  <c r="I8686" i="1"/>
  <c r="I21306" i="3" l="1"/>
  <c r="I13193" i="3"/>
  <c r="H144" i="3"/>
  <c r="G8688" i="1"/>
  <c r="I8687" i="1"/>
  <c r="I21307" i="3" l="1"/>
  <c r="I13194" i="3"/>
  <c r="H145" i="3"/>
  <c r="G8689" i="1"/>
  <c r="I8688" i="1"/>
  <c r="I21308" i="3" l="1"/>
  <c r="I13195" i="3"/>
  <c r="H146" i="3"/>
  <c r="G8690" i="1"/>
  <c r="I8689" i="1"/>
  <c r="I21309" i="3" l="1"/>
  <c r="I13196" i="3"/>
  <c r="H147" i="3"/>
  <c r="G8691" i="1"/>
  <c r="I8690" i="1"/>
  <c r="I21310" i="3" l="1"/>
  <c r="I13197" i="3"/>
  <c r="H148" i="3"/>
  <c r="G8692" i="1"/>
  <c r="I8691" i="1"/>
  <c r="I13198" i="3" l="1"/>
  <c r="H149" i="3"/>
  <c r="G8693" i="1"/>
  <c r="I8692" i="1"/>
  <c r="I13199" i="3" l="1"/>
  <c r="H150" i="3"/>
  <c r="G8694" i="1"/>
  <c r="I8693" i="1"/>
  <c r="I13200" i="3" l="1"/>
  <c r="H151" i="3"/>
  <c r="G8695" i="1"/>
  <c r="I8694" i="1"/>
  <c r="I13201" i="3" l="1"/>
  <c r="H152" i="3"/>
  <c r="G8696" i="1"/>
  <c r="I8695" i="1"/>
  <c r="I13202" i="3" l="1"/>
  <c r="H153" i="3"/>
  <c r="G8697" i="1"/>
  <c r="I8696" i="1"/>
  <c r="I13203" i="3" l="1"/>
  <c r="H154" i="3"/>
  <c r="G8698" i="1"/>
  <c r="I8697" i="1"/>
  <c r="I13204" i="3" l="1"/>
  <c r="H155" i="3"/>
  <c r="G8699" i="1"/>
  <c r="I8698" i="1"/>
  <c r="I13205" i="3" l="1"/>
  <c r="H156" i="3"/>
  <c r="G8700" i="1"/>
  <c r="I8699" i="1"/>
  <c r="I13206" i="3" l="1"/>
  <c r="H157" i="3"/>
  <c r="G8701" i="1"/>
  <c r="I8700" i="1"/>
  <c r="I13207" i="3" l="1"/>
  <c r="H158" i="3"/>
  <c r="G8702" i="1"/>
  <c r="I8701" i="1"/>
  <c r="I13208" i="3" l="1"/>
  <c r="H159" i="3"/>
  <c r="G8703" i="1"/>
  <c r="I8702" i="1"/>
  <c r="I13209" i="3" l="1"/>
  <c r="H160" i="3"/>
  <c r="G8704" i="1"/>
  <c r="I8703" i="1"/>
  <c r="I13210" i="3" l="1"/>
  <c r="H161" i="3"/>
  <c r="G8705" i="1"/>
  <c r="I8704" i="1"/>
  <c r="I13211" i="3" l="1"/>
  <c r="H162" i="3"/>
  <c r="G8706" i="1"/>
  <c r="I8705" i="1"/>
  <c r="H163" i="3" l="1"/>
  <c r="G8707" i="1"/>
  <c r="I8706" i="1"/>
  <c r="H164" i="3" l="1"/>
  <c r="G8708" i="1"/>
  <c r="I8707" i="1"/>
  <c r="H165" i="3" l="1"/>
  <c r="G8709" i="1"/>
  <c r="I8708" i="1"/>
  <c r="H166" i="3" l="1"/>
  <c r="G8710" i="1"/>
  <c r="I8709" i="1"/>
  <c r="H167" i="3" l="1"/>
  <c r="G8711" i="1"/>
  <c r="I8710" i="1"/>
  <c r="H168" i="3" l="1"/>
  <c r="G8712" i="1"/>
  <c r="I8711" i="1"/>
  <c r="H169" i="3" l="1"/>
  <c r="G8713" i="1"/>
  <c r="I8712" i="1"/>
  <c r="H170" i="3" l="1"/>
  <c r="G8714" i="1"/>
  <c r="I8713" i="1"/>
  <c r="H171" i="3" l="1"/>
  <c r="G8715" i="1"/>
  <c r="I8714" i="1"/>
  <c r="H172" i="3" l="1"/>
  <c r="G8716" i="1"/>
  <c r="I8715" i="1"/>
  <c r="H173" i="3" l="1"/>
  <c r="G8717" i="1"/>
  <c r="I8716" i="1"/>
  <c r="H174" i="3" l="1"/>
  <c r="G8718" i="1"/>
  <c r="I8717" i="1"/>
  <c r="H175" i="3" l="1"/>
  <c r="G8719" i="1"/>
  <c r="I8718" i="1"/>
  <c r="H176" i="3" l="1"/>
  <c r="G8720" i="1"/>
  <c r="I8719" i="1"/>
  <c r="H177" i="3" l="1"/>
  <c r="G8721" i="1"/>
  <c r="I8720" i="1"/>
  <c r="H178" i="3" l="1"/>
  <c r="G8722" i="1"/>
  <c r="I8721" i="1"/>
  <c r="H179" i="3" l="1"/>
  <c r="G8723" i="1"/>
  <c r="I8722" i="1"/>
  <c r="H180" i="3" l="1"/>
  <c r="G8724" i="1"/>
  <c r="I8723" i="1"/>
  <c r="H181" i="3" l="1"/>
  <c r="G8725" i="1"/>
  <c r="I8724" i="1"/>
  <c r="H182" i="3" l="1"/>
  <c r="G8726" i="1"/>
  <c r="I8725" i="1"/>
  <c r="H183" i="3" l="1"/>
  <c r="G8727" i="1"/>
  <c r="I8726" i="1"/>
  <c r="H184" i="3" l="1"/>
  <c r="G8728" i="1"/>
  <c r="I8727" i="1"/>
  <c r="H185" i="3" l="1"/>
  <c r="G8729" i="1"/>
  <c r="I8728" i="1"/>
  <c r="H186" i="3" l="1"/>
  <c r="G8730" i="1"/>
  <c r="I8729" i="1"/>
  <c r="H187" i="3" l="1"/>
  <c r="G8731" i="1"/>
  <c r="I8730" i="1"/>
  <c r="H188" i="3" l="1"/>
  <c r="G8732" i="1"/>
  <c r="I8731" i="1"/>
  <c r="H189" i="3" l="1"/>
  <c r="G8733" i="1"/>
  <c r="I8732" i="1"/>
  <c r="H190" i="3" l="1"/>
  <c r="G8734" i="1"/>
  <c r="I8733" i="1"/>
  <c r="H191" i="3" l="1"/>
  <c r="G8735" i="1"/>
  <c r="I8734" i="1"/>
  <c r="H192" i="3" l="1"/>
  <c r="G8736" i="1"/>
  <c r="I8735" i="1"/>
  <c r="H193" i="3" l="1"/>
  <c r="G8737" i="1"/>
  <c r="I8736" i="1"/>
  <c r="H194" i="3" l="1"/>
  <c r="G8738" i="1"/>
  <c r="I8737" i="1"/>
  <c r="H195" i="3" l="1"/>
  <c r="G8739" i="1"/>
  <c r="I8738" i="1"/>
  <c r="H196" i="3" l="1"/>
  <c r="G8740" i="1"/>
  <c r="I8739" i="1"/>
  <c r="H197" i="3" l="1"/>
  <c r="G8741" i="1"/>
  <c r="I8740" i="1"/>
  <c r="H198" i="3" l="1"/>
  <c r="G8742" i="1"/>
  <c r="I8741" i="1"/>
  <c r="H199" i="3" l="1"/>
  <c r="G8743" i="1"/>
  <c r="I8742" i="1"/>
  <c r="H200" i="3" l="1"/>
  <c r="G8744" i="1"/>
  <c r="I8743" i="1"/>
  <c r="H201" i="3" l="1"/>
  <c r="G8745" i="1"/>
  <c r="I8744" i="1"/>
  <c r="H202" i="3" l="1"/>
  <c r="G8746" i="1"/>
  <c r="I8745" i="1"/>
  <c r="H203" i="3" l="1"/>
  <c r="G8747" i="1"/>
  <c r="I8746" i="1"/>
  <c r="H204" i="3" l="1"/>
  <c r="G8748" i="1"/>
  <c r="I8747" i="1"/>
  <c r="H205" i="3" l="1"/>
  <c r="G8749" i="1"/>
  <c r="I8748" i="1"/>
  <c r="H206" i="3" l="1"/>
  <c r="G8750" i="1"/>
  <c r="I8749" i="1"/>
  <c r="H207" i="3" l="1"/>
  <c r="G8751" i="1"/>
  <c r="I8750" i="1"/>
  <c r="H208" i="3" l="1"/>
  <c r="G8752" i="1"/>
  <c r="I8751" i="1"/>
  <c r="H209" i="3" l="1"/>
  <c r="G8753" i="1"/>
  <c r="I8752" i="1"/>
  <c r="H210" i="3" l="1"/>
  <c r="G8754" i="1"/>
  <c r="I8753" i="1"/>
  <c r="H211" i="3" l="1"/>
  <c r="G8755" i="1"/>
  <c r="I8754" i="1"/>
  <c r="H212" i="3" l="1"/>
  <c r="G8756" i="1"/>
  <c r="I8755" i="1"/>
  <c r="H213" i="3" l="1"/>
  <c r="G8757" i="1"/>
  <c r="I8756" i="1"/>
  <c r="H214" i="3" l="1"/>
  <c r="G8758" i="1"/>
  <c r="I8757" i="1"/>
  <c r="H215" i="3" l="1"/>
  <c r="G8759" i="1"/>
  <c r="I8758" i="1"/>
  <c r="H216" i="3" l="1"/>
  <c r="G8760" i="1"/>
  <c r="I8759" i="1"/>
  <c r="H217" i="3" l="1"/>
  <c r="G8761" i="1"/>
  <c r="I8760" i="1"/>
  <c r="H218" i="3" l="1"/>
  <c r="G8762" i="1"/>
  <c r="I8761" i="1"/>
  <c r="H219" i="3" l="1"/>
  <c r="G8763" i="1"/>
  <c r="I8762" i="1"/>
  <c r="H220" i="3" l="1"/>
  <c r="G8764" i="1"/>
  <c r="I8763" i="1"/>
  <c r="H221" i="3" l="1"/>
  <c r="G8765" i="1"/>
  <c r="I8764" i="1"/>
  <c r="H222" i="3" l="1"/>
  <c r="G8766" i="1"/>
  <c r="I8765" i="1"/>
  <c r="H223" i="3" l="1"/>
  <c r="G8767" i="1"/>
  <c r="I8766" i="1"/>
  <c r="H224" i="3" l="1"/>
  <c r="G8768" i="1"/>
  <c r="I8767" i="1"/>
  <c r="H225" i="3" l="1"/>
  <c r="G8769" i="1"/>
  <c r="I8768" i="1"/>
  <c r="H226" i="3" l="1"/>
  <c r="G8770" i="1"/>
  <c r="I8769" i="1"/>
  <c r="H227" i="3" l="1"/>
  <c r="G8771" i="1"/>
  <c r="I8770" i="1"/>
  <c r="H228" i="3" l="1"/>
  <c r="G8772" i="1"/>
  <c r="I8771" i="1"/>
  <c r="H229" i="3" l="1"/>
  <c r="G8773" i="1"/>
  <c r="I8772" i="1"/>
  <c r="H230" i="3" l="1"/>
  <c r="G8774" i="1"/>
  <c r="I8773" i="1"/>
  <c r="H231" i="3" l="1"/>
  <c r="G8775" i="1"/>
  <c r="I8774" i="1"/>
  <c r="H232" i="3" l="1"/>
  <c r="G8776" i="1"/>
  <c r="I8775" i="1"/>
  <c r="H233" i="3" l="1"/>
  <c r="G8777" i="1"/>
  <c r="I8776" i="1"/>
  <c r="H234" i="3" l="1"/>
  <c r="G8778" i="1"/>
  <c r="I8777" i="1"/>
  <c r="H235" i="3" l="1"/>
  <c r="G8779" i="1"/>
  <c r="I8778" i="1"/>
  <c r="H236" i="3" l="1"/>
  <c r="G8780" i="1"/>
  <c r="I8779" i="1"/>
  <c r="H237" i="3" l="1"/>
  <c r="G8781" i="1"/>
  <c r="I8780" i="1"/>
  <c r="H238" i="3" l="1"/>
  <c r="G8782" i="1"/>
  <c r="I8781" i="1"/>
  <c r="H239" i="3" l="1"/>
  <c r="G8783" i="1"/>
  <c r="I8782" i="1"/>
  <c r="H240" i="3" l="1"/>
  <c r="G8784" i="1"/>
  <c r="I8783" i="1"/>
  <c r="H241" i="3" l="1"/>
  <c r="G8785" i="1"/>
  <c r="I8784" i="1"/>
  <c r="H242" i="3" l="1"/>
  <c r="G8786" i="1"/>
  <c r="I8785" i="1"/>
  <c r="H243" i="3" l="1"/>
  <c r="G8787" i="1"/>
  <c r="I8786" i="1"/>
  <c r="H244" i="3" l="1"/>
  <c r="G8788" i="1"/>
  <c r="I8787" i="1"/>
  <c r="H245" i="3" l="1"/>
  <c r="G8789" i="1"/>
  <c r="I8788" i="1"/>
  <c r="H246" i="3" l="1"/>
  <c r="G8790" i="1"/>
  <c r="I8789" i="1"/>
  <c r="H247" i="3" l="1"/>
  <c r="G8791" i="1"/>
  <c r="I8790" i="1"/>
  <c r="H248" i="3" l="1"/>
  <c r="G8792" i="1"/>
  <c r="I8791" i="1"/>
  <c r="H249" i="3" l="1"/>
  <c r="G8793" i="1"/>
  <c r="I8792" i="1"/>
  <c r="H250" i="3" l="1"/>
  <c r="G8794" i="1"/>
  <c r="I8793" i="1"/>
  <c r="H251" i="3" l="1"/>
  <c r="G8795" i="1"/>
  <c r="I8794" i="1"/>
  <c r="H252" i="3" l="1"/>
  <c r="G8796" i="1"/>
  <c r="I8795" i="1"/>
  <c r="H253" i="3" l="1"/>
  <c r="G8797" i="1"/>
  <c r="I8796" i="1"/>
  <c r="H254" i="3" l="1"/>
  <c r="G8798" i="1"/>
  <c r="I8797" i="1"/>
  <c r="H255" i="3" l="1"/>
  <c r="G8799" i="1"/>
  <c r="I8798" i="1"/>
  <c r="H256" i="3" l="1"/>
  <c r="G8800" i="1"/>
  <c r="I8799" i="1"/>
  <c r="H257" i="3" l="1"/>
  <c r="G8801" i="1"/>
  <c r="I8800" i="1"/>
  <c r="H258" i="3" l="1"/>
  <c r="G8802" i="1"/>
  <c r="I8801" i="1"/>
  <c r="H259" i="3" l="1"/>
  <c r="G8803" i="1"/>
  <c r="I8802" i="1"/>
  <c r="H260" i="3" l="1"/>
  <c r="G8804" i="1"/>
  <c r="I8803" i="1"/>
  <c r="H261" i="3" l="1"/>
  <c r="G8805" i="1"/>
  <c r="I8804" i="1"/>
  <c r="H262" i="3" l="1"/>
  <c r="G8806" i="1"/>
  <c r="I8805" i="1"/>
  <c r="H263" i="3" l="1"/>
  <c r="G8807" i="1"/>
  <c r="I8806" i="1"/>
  <c r="H264" i="3" l="1"/>
  <c r="G8808" i="1"/>
  <c r="I8807" i="1"/>
  <c r="H265" i="3" l="1"/>
  <c r="G8809" i="1"/>
  <c r="I8808" i="1"/>
  <c r="H266" i="3" l="1"/>
  <c r="G8810" i="1"/>
  <c r="I8809" i="1"/>
  <c r="H267" i="3" l="1"/>
  <c r="G8811" i="1"/>
  <c r="I8810" i="1"/>
  <c r="H268" i="3" l="1"/>
  <c r="G8812" i="1"/>
  <c r="I8811" i="1"/>
  <c r="H269" i="3" l="1"/>
  <c r="G8813" i="1"/>
  <c r="I8812" i="1"/>
  <c r="H270" i="3" l="1"/>
  <c r="G8814" i="1"/>
  <c r="I8813" i="1"/>
  <c r="H271" i="3" l="1"/>
  <c r="G8815" i="1"/>
  <c r="I8814" i="1"/>
  <c r="H272" i="3" l="1"/>
  <c r="G8816" i="1"/>
  <c r="I8815" i="1"/>
  <c r="H273" i="3" l="1"/>
  <c r="G8817" i="1"/>
  <c r="I8816" i="1"/>
  <c r="H274" i="3" l="1"/>
  <c r="G8818" i="1"/>
  <c r="I8817" i="1"/>
  <c r="H275" i="3" l="1"/>
  <c r="G8819" i="1"/>
  <c r="I8818" i="1"/>
  <c r="H276" i="3" l="1"/>
  <c r="G8820" i="1"/>
  <c r="I8819" i="1"/>
  <c r="H277" i="3" l="1"/>
  <c r="G8821" i="1"/>
  <c r="I8820" i="1"/>
  <c r="H278" i="3" l="1"/>
  <c r="G8822" i="1"/>
  <c r="I8821" i="1"/>
  <c r="H279" i="3" l="1"/>
  <c r="G8823" i="1"/>
  <c r="I8822" i="1"/>
  <c r="H280" i="3" l="1"/>
  <c r="G8824" i="1"/>
  <c r="I8823" i="1"/>
  <c r="H281" i="3" l="1"/>
  <c r="G8825" i="1"/>
  <c r="I8824" i="1"/>
  <c r="H282" i="3" l="1"/>
  <c r="G8826" i="1"/>
  <c r="I8825" i="1"/>
  <c r="H283" i="3" l="1"/>
  <c r="G8827" i="1"/>
  <c r="I8826" i="1"/>
  <c r="H284" i="3" l="1"/>
  <c r="G8828" i="1"/>
  <c r="I8827" i="1"/>
  <c r="H285" i="3" l="1"/>
  <c r="G8829" i="1"/>
  <c r="I8828" i="1"/>
  <c r="H286" i="3" l="1"/>
  <c r="G8830" i="1"/>
  <c r="I8829" i="1"/>
  <c r="H287" i="3" l="1"/>
  <c r="G8831" i="1"/>
  <c r="I8830" i="1"/>
  <c r="H288" i="3" l="1"/>
  <c r="G8832" i="1"/>
  <c r="I8831" i="1"/>
  <c r="H289" i="3" l="1"/>
  <c r="G8833" i="1"/>
  <c r="I8832" i="1"/>
  <c r="H290" i="3" l="1"/>
  <c r="G8834" i="1"/>
  <c r="I8833" i="1"/>
  <c r="H291" i="3" l="1"/>
  <c r="G8835" i="1"/>
  <c r="I8834" i="1"/>
  <c r="H292" i="3" l="1"/>
  <c r="G8836" i="1"/>
  <c r="I8835" i="1"/>
  <c r="H293" i="3" l="1"/>
  <c r="G8837" i="1"/>
  <c r="I8836" i="1"/>
  <c r="H294" i="3" l="1"/>
  <c r="G8838" i="1"/>
  <c r="I8837" i="1"/>
  <c r="H295" i="3" l="1"/>
  <c r="G8839" i="1"/>
  <c r="I8838" i="1"/>
  <c r="H296" i="3" l="1"/>
  <c r="G8840" i="1"/>
  <c r="I8839" i="1"/>
  <c r="H297" i="3" l="1"/>
  <c r="G8841" i="1"/>
  <c r="I8840" i="1"/>
  <c r="H298" i="3" l="1"/>
  <c r="G8842" i="1"/>
  <c r="I8841" i="1"/>
  <c r="H299" i="3" l="1"/>
  <c r="G8843" i="1"/>
  <c r="I8842" i="1"/>
  <c r="H300" i="3" l="1"/>
  <c r="G8844" i="1"/>
  <c r="I8843" i="1"/>
  <c r="H301" i="3" l="1"/>
  <c r="G8845" i="1"/>
  <c r="I8844" i="1"/>
  <c r="H302" i="3" l="1"/>
  <c r="G8846" i="1"/>
  <c r="I8845" i="1"/>
  <c r="H303" i="3" l="1"/>
  <c r="G8847" i="1"/>
  <c r="I8846" i="1"/>
  <c r="H304" i="3" l="1"/>
  <c r="G8848" i="1"/>
  <c r="I8847" i="1"/>
  <c r="H305" i="3" l="1"/>
  <c r="G8849" i="1"/>
  <c r="I8848" i="1"/>
  <c r="H306" i="3" l="1"/>
  <c r="G8850" i="1"/>
  <c r="I8849" i="1"/>
  <c r="H307" i="3" l="1"/>
  <c r="G8851" i="1"/>
  <c r="G8852" i="1" s="1"/>
  <c r="G8853" i="1" s="1"/>
  <c r="G8854" i="1" s="1"/>
  <c r="G8855" i="1" s="1"/>
  <c r="G8856" i="1" s="1"/>
  <c r="G8857" i="1" s="1"/>
  <c r="G8858" i="1" s="1"/>
  <c r="G8859" i="1" s="1"/>
  <c r="G8860" i="1" s="1"/>
  <c r="G8861" i="1" s="1"/>
  <c r="G8862" i="1" s="1"/>
  <c r="G8863" i="1" s="1"/>
  <c r="G8864" i="1" s="1"/>
  <c r="G8865" i="1" s="1"/>
  <c r="G8866" i="1" s="1"/>
  <c r="G8867" i="1" s="1"/>
  <c r="G8868" i="1" s="1"/>
  <c r="G8869" i="1" s="1"/>
  <c r="G8870" i="1" s="1"/>
  <c r="G8871" i="1" s="1"/>
  <c r="G8872" i="1" s="1"/>
  <c r="G8873" i="1" s="1"/>
  <c r="G8874" i="1" s="1"/>
  <c r="G8875" i="1" s="1"/>
  <c r="G8876" i="1" s="1"/>
  <c r="G8877" i="1" s="1"/>
  <c r="G8878" i="1" s="1"/>
  <c r="G8879" i="1" s="1"/>
  <c r="G8880" i="1" s="1"/>
  <c r="G8881" i="1" s="1"/>
  <c r="G8882" i="1" s="1"/>
  <c r="G8883" i="1" s="1"/>
  <c r="G8884" i="1" s="1"/>
  <c r="G8885" i="1" s="1"/>
  <c r="G8886" i="1" s="1"/>
  <c r="G8887" i="1" s="1"/>
  <c r="G8888" i="1" s="1"/>
  <c r="G8889" i="1" s="1"/>
  <c r="G8890" i="1" s="1"/>
  <c r="G8891" i="1" s="1"/>
  <c r="G8892" i="1" s="1"/>
  <c r="G8893" i="1" s="1"/>
  <c r="G8894" i="1" s="1"/>
  <c r="G8895" i="1" s="1"/>
  <c r="G8896" i="1" s="1"/>
  <c r="G8897" i="1" s="1"/>
  <c r="G8898" i="1" s="1"/>
  <c r="G8899" i="1" s="1"/>
  <c r="G8900" i="1" s="1"/>
  <c r="G8901" i="1" s="1"/>
  <c r="G8902" i="1" s="1"/>
  <c r="G8903" i="1" s="1"/>
  <c r="G8904" i="1" s="1"/>
  <c r="G8905" i="1" s="1"/>
  <c r="G8906" i="1" s="1"/>
  <c r="G8907" i="1" s="1"/>
  <c r="G8908" i="1" s="1"/>
  <c r="G8909" i="1" s="1"/>
  <c r="G8910" i="1" s="1"/>
  <c r="G8911" i="1" s="1"/>
  <c r="G8912" i="1" s="1"/>
  <c r="G8913" i="1" s="1"/>
  <c r="G8914" i="1" s="1"/>
  <c r="G8915" i="1" s="1"/>
  <c r="G8916" i="1" s="1"/>
  <c r="G8917" i="1" s="1"/>
  <c r="G8918" i="1" s="1"/>
  <c r="G8919" i="1" s="1"/>
  <c r="G8920" i="1" s="1"/>
  <c r="G8921" i="1" s="1"/>
  <c r="G8922" i="1" s="1"/>
  <c r="G8923" i="1" s="1"/>
  <c r="G8924" i="1" s="1"/>
  <c r="G8925" i="1" s="1"/>
  <c r="G8926" i="1" s="1"/>
  <c r="G8927" i="1" s="1"/>
  <c r="G8928" i="1" s="1"/>
  <c r="G8929" i="1" s="1"/>
  <c r="G8930" i="1" s="1"/>
  <c r="G8931" i="1" s="1"/>
  <c r="G8932" i="1" s="1"/>
  <c r="G8933" i="1" s="1"/>
  <c r="G8934" i="1" s="1"/>
  <c r="G8935" i="1" s="1"/>
  <c r="G8936" i="1" s="1"/>
  <c r="G8937" i="1" s="1"/>
  <c r="G8938" i="1" s="1"/>
  <c r="G8939" i="1" s="1"/>
  <c r="G8940" i="1" s="1"/>
  <c r="G8941" i="1" s="1"/>
  <c r="G8942" i="1" s="1"/>
  <c r="G8943" i="1" s="1"/>
  <c r="G8944" i="1" s="1"/>
  <c r="G8945" i="1" s="1"/>
  <c r="G8946" i="1" s="1"/>
  <c r="G8947" i="1" s="1"/>
  <c r="G8948" i="1" s="1"/>
  <c r="G8949" i="1" s="1"/>
  <c r="G8950" i="1" s="1"/>
  <c r="G8951" i="1" s="1"/>
  <c r="G8952" i="1" s="1"/>
  <c r="G8953" i="1" s="1"/>
  <c r="G8954" i="1" s="1"/>
  <c r="G8955" i="1" s="1"/>
  <c r="G8956" i="1" s="1"/>
  <c r="G8957" i="1" s="1"/>
  <c r="G8958" i="1" s="1"/>
  <c r="G8959" i="1" s="1"/>
  <c r="G8960" i="1" s="1"/>
  <c r="G8961" i="1" s="1"/>
  <c r="G8962" i="1" s="1"/>
  <c r="G8963" i="1" s="1"/>
  <c r="G8964" i="1" s="1"/>
  <c r="G8965" i="1" s="1"/>
  <c r="G8966" i="1" s="1"/>
  <c r="G8967" i="1" s="1"/>
  <c r="G8968" i="1" s="1"/>
  <c r="G8969" i="1" s="1"/>
  <c r="G8970" i="1" s="1"/>
  <c r="G8971" i="1" s="1"/>
  <c r="G8972" i="1" s="1"/>
  <c r="G8973" i="1" s="1"/>
  <c r="G8974" i="1" s="1"/>
  <c r="G8975" i="1" s="1"/>
  <c r="G8976" i="1" s="1"/>
  <c r="G8977" i="1" s="1"/>
  <c r="G8978" i="1" s="1"/>
  <c r="G8979" i="1" s="1"/>
  <c r="G8980" i="1" s="1"/>
  <c r="G8981" i="1" s="1"/>
  <c r="G8982" i="1" s="1"/>
  <c r="G8983" i="1" s="1"/>
  <c r="G8984" i="1" s="1"/>
  <c r="G8985" i="1" s="1"/>
  <c r="G8986" i="1" s="1"/>
  <c r="G8987" i="1" s="1"/>
  <c r="G8988" i="1" s="1"/>
  <c r="G8989" i="1" s="1"/>
  <c r="G8990" i="1" s="1"/>
  <c r="G8991" i="1" s="1"/>
  <c r="G8992" i="1" s="1"/>
  <c r="G8993" i="1" s="1"/>
  <c r="G8994" i="1" s="1"/>
  <c r="G8995" i="1" s="1"/>
  <c r="G8996" i="1" s="1"/>
  <c r="G8997" i="1" s="1"/>
  <c r="G8998" i="1" s="1"/>
  <c r="G8999" i="1" s="1"/>
  <c r="G9000" i="1" s="1"/>
  <c r="G9001" i="1" s="1"/>
  <c r="G9002" i="1" s="1"/>
  <c r="G9003" i="1" s="1"/>
  <c r="G9004" i="1" s="1"/>
  <c r="G9005" i="1" s="1"/>
  <c r="G9006" i="1" s="1"/>
  <c r="G9007" i="1" s="1"/>
  <c r="G9008" i="1" s="1"/>
  <c r="G9009" i="1" s="1"/>
  <c r="G9010" i="1" s="1"/>
  <c r="G9011" i="1" s="1"/>
  <c r="G9012" i="1" s="1"/>
  <c r="G9013" i="1" s="1"/>
  <c r="G9014" i="1" s="1"/>
  <c r="G9015" i="1" s="1"/>
  <c r="G9016" i="1" s="1"/>
  <c r="G9017" i="1" s="1"/>
  <c r="G9018" i="1" s="1"/>
  <c r="G9019" i="1" s="1"/>
  <c r="G9020" i="1" s="1"/>
  <c r="G9021" i="1" s="1"/>
  <c r="G9022" i="1" s="1"/>
  <c r="G9023" i="1" s="1"/>
  <c r="G9024" i="1" s="1"/>
  <c r="G9025" i="1" s="1"/>
  <c r="G9026" i="1" s="1"/>
  <c r="G9027" i="1" s="1"/>
  <c r="G9028" i="1" s="1"/>
  <c r="G9029" i="1" s="1"/>
  <c r="G9030" i="1" s="1"/>
  <c r="G9031" i="1" s="1"/>
  <c r="G9032" i="1" s="1"/>
  <c r="G9033" i="1" s="1"/>
  <c r="G9034" i="1" s="1"/>
  <c r="G9035" i="1" s="1"/>
  <c r="G9036" i="1" s="1"/>
  <c r="G9037" i="1" s="1"/>
  <c r="G9038" i="1" s="1"/>
  <c r="G9039" i="1" s="1"/>
  <c r="G9040" i="1" s="1"/>
  <c r="G9041" i="1" s="1"/>
  <c r="G9042" i="1" s="1"/>
  <c r="G9043" i="1" s="1"/>
  <c r="G9044" i="1" s="1"/>
  <c r="G9045" i="1" s="1"/>
  <c r="G9046" i="1" s="1"/>
  <c r="G9047" i="1" s="1"/>
  <c r="G9048" i="1" s="1"/>
  <c r="G9049" i="1" s="1"/>
  <c r="G9050" i="1" s="1"/>
  <c r="G9051" i="1" s="1"/>
  <c r="G9052" i="1" s="1"/>
  <c r="G9053" i="1" s="1"/>
  <c r="G9054" i="1" s="1"/>
  <c r="G9055" i="1" s="1"/>
  <c r="G9056" i="1" s="1"/>
  <c r="G9057" i="1" s="1"/>
  <c r="G9058" i="1" s="1"/>
  <c r="G9059" i="1" s="1"/>
  <c r="G9060" i="1" s="1"/>
  <c r="G9061" i="1" s="1"/>
  <c r="G9062" i="1" s="1"/>
  <c r="G9063" i="1" s="1"/>
  <c r="G9064" i="1" s="1"/>
  <c r="G9065" i="1" s="1"/>
  <c r="G9066" i="1" s="1"/>
  <c r="G9067" i="1" s="1"/>
  <c r="G9068" i="1" s="1"/>
  <c r="G9069" i="1" s="1"/>
  <c r="G9070" i="1" s="1"/>
  <c r="G9071" i="1" s="1"/>
  <c r="G9072" i="1" s="1"/>
  <c r="G9073" i="1" s="1"/>
  <c r="G9074" i="1" s="1"/>
  <c r="G9075" i="1" s="1"/>
  <c r="G9076" i="1" s="1"/>
  <c r="G9077" i="1" s="1"/>
  <c r="G9078" i="1" s="1"/>
  <c r="G9079" i="1" s="1"/>
  <c r="G9080" i="1" s="1"/>
  <c r="G9081" i="1" s="1"/>
  <c r="G9082" i="1" s="1"/>
  <c r="G9083" i="1" s="1"/>
  <c r="G9084" i="1" s="1"/>
  <c r="G9085" i="1" s="1"/>
  <c r="G9086" i="1" s="1"/>
  <c r="G9087" i="1" s="1"/>
  <c r="G9088" i="1" s="1"/>
  <c r="G9089" i="1" s="1"/>
  <c r="G9090" i="1" s="1"/>
  <c r="G9091" i="1" s="1"/>
  <c r="G9092" i="1" s="1"/>
  <c r="G9093" i="1" s="1"/>
  <c r="G9094" i="1" s="1"/>
  <c r="G9095" i="1" s="1"/>
  <c r="G9096" i="1" s="1"/>
  <c r="G9097" i="1" s="1"/>
  <c r="G9098" i="1" s="1"/>
  <c r="G9099" i="1" s="1"/>
  <c r="G9100" i="1" s="1"/>
  <c r="G9101" i="1" s="1"/>
  <c r="G9102" i="1" s="1"/>
  <c r="G9103" i="1" s="1"/>
  <c r="G9104" i="1" s="1"/>
  <c r="G9105" i="1" s="1"/>
  <c r="G9106" i="1" s="1"/>
  <c r="G9107" i="1" s="1"/>
  <c r="G9108" i="1" s="1"/>
  <c r="G9109" i="1" s="1"/>
  <c r="G9110" i="1" s="1"/>
  <c r="G9111" i="1" s="1"/>
  <c r="G9112" i="1" s="1"/>
  <c r="G9113" i="1" s="1"/>
  <c r="G9114" i="1" s="1"/>
  <c r="G9115" i="1" s="1"/>
  <c r="G9116" i="1" s="1"/>
  <c r="G9117" i="1" s="1"/>
  <c r="G9118" i="1" s="1"/>
  <c r="G9119" i="1" s="1"/>
  <c r="G9120" i="1" s="1"/>
  <c r="G9121" i="1" s="1"/>
  <c r="G9122" i="1" s="1"/>
  <c r="G9123" i="1" s="1"/>
  <c r="G9124" i="1" s="1"/>
  <c r="G9125" i="1" s="1"/>
  <c r="G9126" i="1" s="1"/>
  <c r="G9127" i="1" s="1"/>
  <c r="G9128" i="1" s="1"/>
  <c r="G9129" i="1" s="1"/>
  <c r="G9130" i="1" s="1"/>
  <c r="G9131" i="1" s="1"/>
  <c r="G9132" i="1" s="1"/>
  <c r="G9133" i="1" s="1"/>
  <c r="G9134" i="1" s="1"/>
  <c r="G9135" i="1" s="1"/>
  <c r="G9136" i="1" s="1"/>
  <c r="G9137" i="1" s="1"/>
  <c r="G9138" i="1" s="1"/>
  <c r="G9139" i="1" s="1"/>
  <c r="G9140" i="1" s="1"/>
  <c r="G9141" i="1" s="1"/>
  <c r="G9142" i="1" s="1"/>
  <c r="G9143" i="1" s="1"/>
  <c r="G9144" i="1" s="1"/>
  <c r="G9145" i="1" s="1"/>
  <c r="G9146" i="1" s="1"/>
  <c r="G9147" i="1" s="1"/>
  <c r="G9148" i="1" s="1"/>
  <c r="G9149" i="1" s="1"/>
  <c r="G9150" i="1" s="1"/>
  <c r="G9151" i="1" s="1"/>
  <c r="G9152" i="1" s="1"/>
  <c r="G9153" i="1" s="1"/>
  <c r="G9154" i="1" s="1"/>
  <c r="G9155" i="1" s="1"/>
  <c r="G9156" i="1" s="1"/>
  <c r="G9157" i="1" s="1"/>
  <c r="G9158" i="1" s="1"/>
  <c r="G9159" i="1" s="1"/>
  <c r="G9160" i="1" s="1"/>
  <c r="G9161" i="1" s="1"/>
  <c r="G9162" i="1" s="1"/>
  <c r="G9163" i="1" s="1"/>
  <c r="G9164" i="1" s="1"/>
  <c r="G9165" i="1" s="1"/>
  <c r="G9166" i="1" s="1"/>
  <c r="G9167" i="1" s="1"/>
  <c r="G9168" i="1" s="1"/>
  <c r="G9169" i="1" s="1"/>
  <c r="G9170" i="1" s="1"/>
  <c r="G9171" i="1" s="1"/>
  <c r="G9172" i="1" s="1"/>
  <c r="G9173" i="1" s="1"/>
  <c r="G9174" i="1" s="1"/>
  <c r="G9175" i="1" s="1"/>
  <c r="G9176" i="1" s="1"/>
  <c r="G9177" i="1" s="1"/>
  <c r="G9178" i="1" s="1"/>
  <c r="G9179" i="1" s="1"/>
  <c r="G9180" i="1" s="1"/>
  <c r="G9181" i="1" s="1"/>
  <c r="G9182" i="1" s="1"/>
  <c r="G9183" i="1" s="1"/>
  <c r="G9184" i="1" s="1"/>
  <c r="G9185" i="1" s="1"/>
  <c r="G9186" i="1" s="1"/>
  <c r="G9187" i="1" s="1"/>
  <c r="G9188" i="1" s="1"/>
  <c r="G9189" i="1" s="1"/>
  <c r="G9190" i="1" s="1"/>
  <c r="G9191" i="1" s="1"/>
  <c r="G9192" i="1" s="1"/>
  <c r="G9193" i="1" s="1"/>
  <c r="G9194" i="1" s="1"/>
  <c r="G9195" i="1" s="1"/>
  <c r="G9196" i="1" s="1"/>
  <c r="G9197" i="1" s="1"/>
  <c r="G9198" i="1" s="1"/>
  <c r="G9199" i="1" s="1"/>
  <c r="G9200" i="1" s="1"/>
  <c r="G9201" i="1" s="1"/>
  <c r="G9202" i="1" s="1"/>
  <c r="G9203" i="1" s="1"/>
  <c r="G9204" i="1" s="1"/>
  <c r="G9205" i="1" s="1"/>
  <c r="G9206" i="1" s="1"/>
  <c r="G9207" i="1" s="1"/>
  <c r="G9208" i="1" s="1"/>
  <c r="G9209" i="1" s="1"/>
  <c r="G9210" i="1" s="1"/>
  <c r="G9211" i="1" s="1"/>
  <c r="G9212" i="1" s="1"/>
  <c r="G9213" i="1" s="1"/>
  <c r="G9214" i="1" s="1"/>
  <c r="G9215" i="1" s="1"/>
  <c r="G9216" i="1" s="1"/>
  <c r="G9217" i="1" s="1"/>
  <c r="G9218" i="1" s="1"/>
  <c r="G9219" i="1" s="1"/>
  <c r="G9220" i="1" s="1"/>
  <c r="G9221" i="1" s="1"/>
  <c r="G9222" i="1" s="1"/>
  <c r="G9223" i="1" s="1"/>
  <c r="G9224" i="1" s="1"/>
  <c r="G9225" i="1" s="1"/>
  <c r="G9226" i="1" s="1"/>
  <c r="G9227" i="1" s="1"/>
  <c r="G9228" i="1" s="1"/>
  <c r="G9229" i="1" s="1"/>
  <c r="G9230" i="1" s="1"/>
  <c r="G9231" i="1" s="1"/>
  <c r="G9232" i="1" s="1"/>
  <c r="G9233" i="1" s="1"/>
  <c r="G9234" i="1" s="1"/>
  <c r="G9235" i="1" s="1"/>
  <c r="G9236" i="1" s="1"/>
  <c r="G9237" i="1" s="1"/>
  <c r="G9238" i="1" s="1"/>
  <c r="G9239" i="1" s="1"/>
  <c r="G9240" i="1" s="1"/>
  <c r="G9241" i="1" s="1"/>
  <c r="G9242" i="1" s="1"/>
  <c r="G9243" i="1" s="1"/>
  <c r="G9244" i="1" s="1"/>
  <c r="G9245" i="1" s="1"/>
  <c r="G9246" i="1" s="1"/>
  <c r="G9247" i="1" s="1"/>
  <c r="G9248" i="1" s="1"/>
  <c r="G9249" i="1" s="1"/>
  <c r="G9250" i="1" s="1"/>
  <c r="G9251" i="1" s="1"/>
  <c r="G9252" i="1" s="1"/>
  <c r="G9253" i="1" s="1"/>
  <c r="G9254" i="1" s="1"/>
  <c r="G9255" i="1" s="1"/>
  <c r="G9256" i="1" s="1"/>
  <c r="G9257" i="1" s="1"/>
  <c r="G9258" i="1" s="1"/>
  <c r="G9259" i="1" s="1"/>
  <c r="G9260" i="1" s="1"/>
  <c r="G9261" i="1" s="1"/>
  <c r="G9262" i="1" s="1"/>
  <c r="G9263" i="1" s="1"/>
  <c r="G9264" i="1" s="1"/>
  <c r="G9265" i="1" s="1"/>
  <c r="G9266" i="1" s="1"/>
  <c r="G9267" i="1" s="1"/>
  <c r="G9268" i="1" s="1"/>
  <c r="G9269" i="1" s="1"/>
  <c r="I8850" i="1"/>
  <c r="H308" i="3" l="1"/>
  <c r="H309" i="3" l="1"/>
  <c r="H310" i="3" l="1"/>
  <c r="H311" i="3" l="1"/>
  <c r="H312" i="3" l="1"/>
  <c r="H313" i="3" l="1"/>
  <c r="H314" i="3" l="1"/>
  <c r="H315" i="3" l="1"/>
  <c r="H316" i="3" l="1"/>
  <c r="H317" i="3" l="1"/>
  <c r="H318" i="3" l="1"/>
  <c r="H319" i="3" l="1"/>
  <c r="H320" i="3" l="1"/>
  <c r="H321" i="3" l="1"/>
  <c r="H322" i="3" l="1"/>
  <c r="H323" i="3" l="1"/>
  <c r="H324" i="3" l="1"/>
  <c r="H325" i="3" l="1"/>
  <c r="H326" i="3" l="1"/>
  <c r="H327" i="3" l="1"/>
  <c r="H328" i="3" l="1"/>
  <c r="H329" i="3" l="1"/>
  <c r="H330" i="3" l="1"/>
  <c r="H331" i="3" l="1"/>
  <c r="H332" i="3" l="1"/>
  <c r="H333" i="3" l="1"/>
  <c r="H334" i="3" l="1"/>
  <c r="H335" i="3" l="1"/>
  <c r="H336" i="3" l="1"/>
  <c r="H337" i="3" l="1"/>
  <c r="H338" i="3" l="1"/>
  <c r="H339" i="3" l="1"/>
  <c r="H340" i="3" l="1"/>
  <c r="H341" i="3" l="1"/>
  <c r="H342" i="3" l="1"/>
  <c r="H343" i="3" l="1"/>
  <c r="H344" i="3" l="1"/>
  <c r="H345" i="3" l="1"/>
  <c r="H346" i="3" l="1"/>
  <c r="H347" i="3" l="1"/>
  <c r="H348" i="3" l="1"/>
  <c r="H349" i="3" l="1"/>
  <c r="H350" i="3" l="1"/>
  <c r="H351" i="3" l="1"/>
  <c r="H352" i="3" l="1"/>
  <c r="H353" i="3" l="1"/>
  <c r="H354" i="3" l="1"/>
  <c r="H355" i="3" l="1"/>
  <c r="H356" i="3" l="1"/>
  <c r="H357" i="3" l="1"/>
  <c r="H358" i="3" l="1"/>
  <c r="H359" i="3" l="1"/>
  <c r="H360" i="3" l="1"/>
  <c r="H361" i="3" l="1"/>
  <c r="H362" i="3" l="1"/>
  <c r="H363" i="3" l="1"/>
  <c r="H364" i="3" l="1"/>
  <c r="H365" i="3" l="1"/>
  <c r="H366" i="3" l="1"/>
  <c r="H367" i="3" l="1"/>
  <c r="H368" i="3" l="1"/>
  <c r="H369" i="3" l="1"/>
  <c r="H370" i="3" l="1"/>
  <c r="H371" i="3" l="1"/>
  <c r="H372" i="3" l="1"/>
  <c r="H373" i="3" l="1"/>
  <c r="H374" i="3" l="1"/>
  <c r="H375" i="3" l="1"/>
  <c r="H376" i="3" l="1"/>
  <c r="H377" i="3" l="1"/>
  <c r="H378" i="3" l="1"/>
  <c r="H379" i="3" l="1"/>
  <c r="H380" i="3" l="1"/>
  <c r="H381" i="3" l="1"/>
  <c r="H382" i="3" l="1"/>
  <c r="H383" i="3" l="1"/>
  <c r="H384" i="3" l="1"/>
  <c r="H385" i="3" l="1"/>
  <c r="H386" i="3" l="1"/>
  <c r="H387" i="3" l="1"/>
  <c r="H388" i="3" l="1"/>
  <c r="H389" i="3" l="1"/>
  <c r="H390" i="3" l="1"/>
  <c r="H391" i="3" l="1"/>
  <c r="H392" i="3" l="1"/>
  <c r="H393" i="3" l="1"/>
  <c r="H394" i="3" l="1"/>
  <c r="H395" i="3" l="1"/>
  <c r="H396" i="3" l="1"/>
  <c r="H397" i="3" l="1"/>
  <c r="H398" i="3" l="1"/>
  <c r="H399" i="3" l="1"/>
  <c r="H400" i="3" l="1"/>
  <c r="H401" i="3" l="1"/>
  <c r="H402" i="3" l="1"/>
  <c r="H403" i="3" l="1"/>
  <c r="H404" i="3" l="1"/>
  <c r="H405" i="3" l="1"/>
  <c r="H406" i="3" l="1"/>
  <c r="H407" i="3" l="1"/>
  <c r="H408" i="3" l="1"/>
  <c r="H409" i="3" l="1"/>
  <c r="H410" i="3" l="1"/>
  <c r="H411" i="3" l="1"/>
  <c r="H412" i="3" l="1"/>
  <c r="H413" i="3" l="1"/>
  <c r="H414" i="3" l="1"/>
  <c r="H415" i="3" l="1"/>
  <c r="H416" i="3" l="1"/>
  <c r="H417" i="3" l="1"/>
  <c r="H418" i="3" l="1"/>
  <c r="H419" i="3" l="1"/>
  <c r="H420" i="3" l="1"/>
  <c r="H421" i="3" l="1"/>
  <c r="H422" i="3" l="1"/>
  <c r="H423" i="3" l="1"/>
  <c r="H424" i="3" l="1"/>
  <c r="H425" i="3" l="1"/>
  <c r="H426" i="3" l="1"/>
  <c r="H427" i="3" l="1"/>
  <c r="H428" i="3" l="1"/>
  <c r="H429" i="3" l="1"/>
  <c r="H430" i="3" l="1"/>
  <c r="H431" i="3" l="1"/>
  <c r="H432" i="3" l="1"/>
  <c r="H433" i="3" l="1"/>
  <c r="H434" i="3" l="1"/>
  <c r="H435" i="3" l="1"/>
  <c r="H436" i="3" l="1"/>
  <c r="H437" i="3" l="1"/>
  <c r="H438" i="3" l="1"/>
  <c r="H439" i="3" l="1"/>
  <c r="H440" i="3" l="1"/>
  <c r="H441" i="3" l="1"/>
  <c r="H442" i="3" l="1"/>
  <c r="H443" i="3" l="1"/>
  <c r="H444" i="3" l="1"/>
  <c r="H445" i="3" l="1"/>
  <c r="H446" i="3" l="1"/>
  <c r="H447" i="3" l="1"/>
  <c r="H448" i="3" l="1"/>
  <c r="H449" i="3" l="1"/>
  <c r="H450" i="3" l="1"/>
  <c r="H451" i="3" l="1"/>
  <c r="H452" i="3" l="1"/>
  <c r="H453" i="3" l="1"/>
  <c r="H454" i="3" l="1"/>
  <c r="H455" i="3" l="1"/>
  <c r="H456" i="3" l="1"/>
  <c r="H457" i="3" l="1"/>
  <c r="H458" i="3" l="1"/>
  <c r="H459" i="3" l="1"/>
  <c r="H460" i="3" l="1"/>
  <c r="H461" i="3" l="1"/>
  <c r="H462" i="3" l="1"/>
  <c r="H463" i="3" l="1"/>
  <c r="H464" i="3" l="1"/>
  <c r="H465" i="3" l="1"/>
  <c r="H466" i="3" l="1"/>
  <c r="H467" i="3" l="1"/>
  <c r="H468" i="3" l="1"/>
  <c r="H469" i="3" l="1"/>
  <c r="H470" i="3" l="1"/>
  <c r="H471" i="3" l="1"/>
  <c r="H472" i="3" l="1"/>
  <c r="H473" i="3" l="1"/>
  <c r="H474" i="3" l="1"/>
  <c r="H475" i="3" l="1"/>
  <c r="H476" i="3" l="1"/>
  <c r="H477" i="3" l="1"/>
  <c r="H478" i="3" l="1"/>
  <c r="H479" i="3" l="1"/>
  <c r="H480" i="3" l="1"/>
  <c r="H481" i="3" l="1"/>
  <c r="H482" i="3" l="1"/>
  <c r="H483" i="3" l="1"/>
  <c r="H484" i="3" l="1"/>
  <c r="H485" i="3" l="1"/>
  <c r="H486" i="3" l="1"/>
  <c r="H487" i="3" l="1"/>
  <c r="H488" i="3" l="1"/>
  <c r="H489" i="3" l="1"/>
  <c r="H490" i="3" l="1"/>
  <c r="H491" i="3" l="1"/>
  <c r="H492" i="3" l="1"/>
  <c r="H493" i="3" l="1"/>
  <c r="H494" i="3" l="1"/>
  <c r="H495" i="3" l="1"/>
  <c r="H496" i="3" l="1"/>
  <c r="H497" i="3" l="1"/>
  <c r="H498" i="3" l="1"/>
  <c r="H499" i="3" l="1"/>
  <c r="H500" i="3" l="1"/>
  <c r="H501" i="3" l="1"/>
  <c r="H502" i="3" l="1"/>
  <c r="H503" i="3" l="1"/>
  <c r="H504" i="3" l="1"/>
  <c r="H505" i="3" l="1"/>
  <c r="H506" i="3" l="1"/>
  <c r="H507" i="3" l="1"/>
  <c r="H508" i="3" l="1"/>
  <c r="H509" i="3" l="1"/>
  <c r="H510" i="3" l="1"/>
  <c r="H511" i="3" l="1"/>
  <c r="H512" i="3" l="1"/>
  <c r="H513" i="3" l="1"/>
  <c r="H514" i="3" l="1"/>
  <c r="H515" i="3" l="1"/>
  <c r="H516" i="3" l="1"/>
  <c r="H517" i="3" l="1"/>
  <c r="H518" i="3" l="1"/>
  <c r="H519" i="3" l="1"/>
  <c r="H520" i="3" l="1"/>
  <c r="H521" i="3" l="1"/>
  <c r="H522" i="3" l="1"/>
  <c r="H523" i="3" l="1"/>
  <c r="H524" i="3" l="1"/>
  <c r="H525" i="3" l="1"/>
  <c r="H526" i="3" l="1"/>
  <c r="H527" i="3" l="1"/>
  <c r="H528" i="3" l="1"/>
  <c r="H529" i="3" l="1"/>
  <c r="H530" i="3" l="1"/>
  <c r="H531" i="3" l="1"/>
  <c r="H532" i="3" l="1"/>
  <c r="H533" i="3" l="1"/>
  <c r="H534" i="3" l="1"/>
  <c r="H535" i="3" l="1"/>
  <c r="H536" i="3" l="1"/>
  <c r="H537" i="3" l="1"/>
  <c r="H538" i="3" l="1"/>
  <c r="H539" i="3" l="1"/>
  <c r="H540" i="3" l="1"/>
  <c r="H541" i="3" l="1"/>
  <c r="H542" i="3" l="1"/>
  <c r="H543" i="3" l="1"/>
  <c r="H544" i="3" l="1"/>
  <c r="H545" i="3" l="1"/>
  <c r="H546" i="3" l="1"/>
  <c r="H547" i="3" l="1"/>
  <c r="H548" i="3" l="1"/>
  <c r="H549" i="3" l="1"/>
  <c r="H550" i="3" l="1"/>
  <c r="H551" i="3" l="1"/>
  <c r="H552" i="3" l="1"/>
  <c r="H553" i="3" l="1"/>
  <c r="H554" i="3" l="1"/>
  <c r="H555" i="3" l="1"/>
  <c r="H556" i="3" l="1"/>
  <c r="H557" i="3" l="1"/>
  <c r="H558" i="3" l="1"/>
  <c r="H559" i="3" l="1"/>
  <c r="H560" i="3" l="1"/>
  <c r="H561" i="3" l="1"/>
  <c r="H562" i="3" l="1"/>
  <c r="H563" i="3" l="1"/>
  <c r="H564" i="3" l="1"/>
  <c r="H565" i="3" l="1"/>
  <c r="H566" i="3" l="1"/>
  <c r="H567" i="3" l="1"/>
  <c r="H568" i="3" l="1"/>
  <c r="H569" i="3" l="1"/>
  <c r="H570" i="3" l="1"/>
  <c r="H571" i="3" l="1"/>
  <c r="H572" i="3" l="1"/>
  <c r="H573" i="3" l="1"/>
  <c r="H574" i="3" l="1"/>
  <c r="H575" i="3" l="1"/>
  <c r="H576" i="3" l="1"/>
  <c r="H577" i="3" l="1"/>
  <c r="H578" i="3" l="1"/>
  <c r="H579" i="3" l="1"/>
  <c r="H580" i="3" l="1"/>
  <c r="H581" i="3" l="1"/>
  <c r="H582" i="3" l="1"/>
  <c r="H583" i="3" l="1"/>
  <c r="H584" i="3" l="1"/>
  <c r="H585" i="3" l="1"/>
  <c r="H586" i="3" l="1"/>
  <c r="H587" i="3" l="1"/>
  <c r="H588" i="3" l="1"/>
  <c r="H589" i="3" l="1"/>
  <c r="H590" i="3" l="1"/>
  <c r="H591" i="3" l="1"/>
  <c r="H592" i="3" l="1"/>
  <c r="H593" i="3" l="1"/>
  <c r="H594" i="3" l="1"/>
  <c r="H595" i="3" l="1"/>
  <c r="H596" i="3" l="1"/>
  <c r="H597" i="3" l="1"/>
  <c r="H598" i="3" l="1"/>
  <c r="H599" i="3" l="1"/>
  <c r="H600" i="3" l="1"/>
  <c r="H601" i="3" l="1"/>
  <c r="H602" i="3" l="1"/>
  <c r="H603" i="3" l="1"/>
  <c r="H604" i="3" l="1"/>
  <c r="H605" i="3" l="1"/>
  <c r="H606" i="3" l="1"/>
  <c r="H607" i="3" l="1"/>
  <c r="H608" i="3" l="1"/>
  <c r="H609" i="3" l="1"/>
  <c r="H610" i="3" l="1"/>
  <c r="H611" i="3" l="1"/>
  <c r="H612" i="3" l="1"/>
  <c r="H613" i="3" l="1"/>
  <c r="H614" i="3" l="1"/>
  <c r="H615" i="3" l="1"/>
  <c r="H616" i="3" l="1"/>
  <c r="H617" i="3" l="1"/>
  <c r="H618" i="3" l="1"/>
  <c r="H619" i="3" l="1"/>
  <c r="H620" i="3" l="1"/>
  <c r="H621" i="3" l="1"/>
  <c r="H622" i="3" l="1"/>
  <c r="H623" i="3" l="1"/>
  <c r="H624" i="3" l="1"/>
  <c r="H625" i="3" l="1"/>
  <c r="H626" i="3" l="1"/>
  <c r="H627" i="3" l="1"/>
  <c r="H628" i="3" l="1"/>
  <c r="H629" i="3" l="1"/>
  <c r="H630" i="3" l="1"/>
  <c r="H631" i="3" l="1"/>
  <c r="H632" i="3" l="1"/>
  <c r="H633" i="3" l="1"/>
  <c r="H634" i="3" l="1"/>
  <c r="H635" i="3" l="1"/>
  <c r="H636" i="3" l="1"/>
  <c r="H637" i="3" l="1"/>
  <c r="H638" i="3" l="1"/>
  <c r="H639" i="3" l="1"/>
  <c r="H640" i="3" l="1"/>
  <c r="H641" i="3" l="1"/>
  <c r="H642" i="3" l="1"/>
  <c r="H643" i="3" l="1"/>
  <c r="H644" i="3" l="1"/>
  <c r="H645" i="3" l="1"/>
  <c r="H646" i="3" l="1"/>
  <c r="H647" i="3" l="1"/>
  <c r="H648" i="3" l="1"/>
  <c r="H649" i="3" l="1"/>
  <c r="H650" i="3" l="1"/>
  <c r="H651" i="3" l="1"/>
  <c r="H652" i="3" l="1"/>
  <c r="H653" i="3" l="1"/>
  <c r="H654" i="3" l="1"/>
  <c r="H655" i="3" l="1"/>
  <c r="H656" i="3" l="1"/>
  <c r="H657" i="3" l="1"/>
  <c r="H658" i="3" l="1"/>
  <c r="H659" i="3" l="1"/>
  <c r="H660" i="3" l="1"/>
  <c r="H661" i="3" l="1"/>
  <c r="H662" i="3" l="1"/>
  <c r="H663" i="3" l="1"/>
  <c r="H664" i="3" l="1"/>
  <c r="H665" i="3" l="1"/>
  <c r="H666" i="3" l="1"/>
  <c r="H667" i="3" l="1"/>
  <c r="H668" i="3" l="1"/>
  <c r="H669" i="3" l="1"/>
  <c r="H670" i="3" l="1"/>
  <c r="H671" i="3" l="1"/>
  <c r="H672" i="3" l="1"/>
  <c r="H673" i="3" l="1"/>
  <c r="H674" i="3" l="1"/>
  <c r="H675" i="3" l="1"/>
  <c r="H676" i="3" l="1"/>
  <c r="H677" i="3" l="1"/>
  <c r="H678" i="3" l="1"/>
  <c r="H679" i="3" l="1"/>
  <c r="H680" i="3" l="1"/>
  <c r="H681" i="3" l="1"/>
  <c r="H682" i="3" l="1"/>
  <c r="H683" i="3" l="1"/>
  <c r="H684" i="3" l="1"/>
  <c r="H685" i="3" l="1"/>
  <c r="H686" i="3" l="1"/>
  <c r="H687" i="3" l="1"/>
  <c r="H688" i="3" l="1"/>
  <c r="H689" i="3" l="1"/>
  <c r="H690" i="3" l="1"/>
  <c r="H691" i="3" l="1"/>
  <c r="H692" i="3" l="1"/>
  <c r="H693" i="3" l="1"/>
  <c r="H694" i="3" l="1"/>
  <c r="H695" i="3" l="1"/>
  <c r="H696" i="3" l="1"/>
  <c r="H697" i="3" l="1"/>
  <c r="H698" i="3" l="1"/>
  <c r="H699" i="3" l="1"/>
  <c r="H700" i="3" l="1"/>
  <c r="H701" i="3" l="1"/>
  <c r="H702" i="3" l="1"/>
  <c r="H703" i="3" l="1"/>
  <c r="H704" i="3" l="1"/>
  <c r="H705" i="3" l="1"/>
  <c r="H706" i="3" l="1"/>
  <c r="H707" i="3" l="1"/>
  <c r="H708" i="3" l="1"/>
  <c r="H709" i="3" l="1"/>
  <c r="H710" i="3" l="1"/>
  <c r="H711" i="3" l="1"/>
  <c r="H712" i="3" l="1"/>
  <c r="H713" i="3" l="1"/>
  <c r="H714" i="3" l="1"/>
  <c r="H715" i="3" l="1"/>
  <c r="H716" i="3" l="1"/>
  <c r="H717" i="3" l="1"/>
  <c r="H718" i="3" l="1"/>
  <c r="H719" i="3" l="1"/>
  <c r="H720" i="3" l="1"/>
  <c r="H721" i="3" l="1"/>
  <c r="H722" i="3" l="1"/>
  <c r="H723" i="3" l="1"/>
  <c r="H724" i="3" l="1"/>
  <c r="H725" i="3" l="1"/>
  <c r="H726" i="3" l="1"/>
  <c r="H727" i="3" l="1"/>
  <c r="H728" i="3" l="1"/>
  <c r="H729" i="3" l="1"/>
  <c r="H730" i="3" l="1"/>
  <c r="H731" i="3" l="1"/>
  <c r="H732" i="3" l="1"/>
  <c r="H733" i="3" l="1"/>
  <c r="H734" i="3" l="1"/>
  <c r="H735" i="3" l="1"/>
  <c r="H736" i="3" l="1"/>
  <c r="H737" i="3" l="1"/>
  <c r="H738" i="3" l="1"/>
  <c r="H739" i="3" l="1"/>
  <c r="H740" i="3" l="1"/>
  <c r="H741" i="3" l="1"/>
  <c r="H742" i="3" l="1"/>
  <c r="H743" i="3" l="1"/>
  <c r="H744" i="3" l="1"/>
  <c r="H745" i="3" l="1"/>
  <c r="H746" i="3" l="1"/>
  <c r="H747" i="3" l="1"/>
  <c r="H748" i="3" l="1"/>
  <c r="H749" i="3" l="1"/>
  <c r="H750" i="3" l="1"/>
  <c r="H751" i="3" l="1"/>
  <c r="H752" i="3" l="1"/>
  <c r="H753" i="3" l="1"/>
  <c r="H754" i="3" l="1"/>
  <c r="H755" i="3" l="1"/>
  <c r="H756" i="3" l="1"/>
  <c r="H757" i="3" l="1"/>
  <c r="H758" i="3" l="1"/>
  <c r="H759" i="3" l="1"/>
  <c r="H760" i="3" l="1"/>
  <c r="H761" i="3" l="1"/>
  <c r="H762" i="3" l="1"/>
  <c r="H763" i="3" l="1"/>
  <c r="H764" i="3" l="1"/>
  <c r="H765" i="3" l="1"/>
  <c r="H766" i="3" l="1"/>
  <c r="H767" i="3" l="1"/>
  <c r="H768" i="3" l="1"/>
  <c r="H769" i="3" l="1"/>
  <c r="H770" i="3" l="1"/>
  <c r="H771" i="3" l="1"/>
  <c r="H772" i="3" l="1"/>
  <c r="H773" i="3" l="1"/>
  <c r="H774" i="3" l="1"/>
  <c r="H775" i="3" l="1"/>
  <c r="H776" i="3" l="1"/>
  <c r="H777" i="3" l="1"/>
  <c r="H778" i="3" l="1"/>
  <c r="H779" i="3" l="1"/>
  <c r="H780" i="3" l="1"/>
  <c r="H781" i="3" l="1"/>
  <c r="H782" i="3" l="1"/>
  <c r="H783" i="3" l="1"/>
  <c r="H784" i="3" l="1"/>
  <c r="H785" i="3" l="1"/>
  <c r="H786" i="3" l="1"/>
  <c r="H787" i="3" l="1"/>
  <c r="H788" i="3" l="1"/>
  <c r="H789" i="3" l="1"/>
  <c r="H790" i="3" l="1"/>
  <c r="H791" i="3" l="1"/>
  <c r="H792" i="3" l="1"/>
  <c r="H793" i="3" l="1"/>
  <c r="H794" i="3" l="1"/>
  <c r="H795" i="3" l="1"/>
  <c r="H796" i="3" l="1"/>
  <c r="H797" i="3" l="1"/>
  <c r="H798" i="3" l="1"/>
  <c r="H799" i="3" l="1"/>
  <c r="H800" i="3" l="1"/>
  <c r="H801" i="3" l="1"/>
  <c r="H802" i="3" l="1"/>
  <c r="H803" i="3" l="1"/>
  <c r="H804" i="3" l="1"/>
  <c r="H805" i="3" l="1"/>
  <c r="H806" i="3" l="1"/>
  <c r="H807" i="3" l="1"/>
  <c r="H808" i="3" l="1"/>
  <c r="H809" i="3" l="1"/>
  <c r="H810" i="3" l="1"/>
  <c r="H811" i="3" l="1"/>
  <c r="H812" i="3" l="1"/>
  <c r="H813" i="3" l="1"/>
  <c r="H814" i="3" l="1"/>
  <c r="H815" i="3" l="1"/>
  <c r="H816" i="3" l="1"/>
  <c r="H817" i="3" l="1"/>
  <c r="H818" i="3" l="1"/>
  <c r="H819" i="3" l="1"/>
  <c r="H820" i="3" l="1"/>
  <c r="H821" i="3" l="1"/>
  <c r="H822" i="3" l="1"/>
  <c r="H823" i="3" l="1"/>
  <c r="H824" i="3" l="1"/>
  <c r="H825" i="3" l="1"/>
  <c r="H826" i="3" l="1"/>
  <c r="H827" i="3" l="1"/>
  <c r="H828" i="3" l="1"/>
  <c r="H829" i="3" l="1"/>
  <c r="H830" i="3" l="1"/>
  <c r="H831" i="3" l="1"/>
  <c r="H832" i="3" l="1"/>
  <c r="H833" i="3" l="1"/>
  <c r="H834" i="3" l="1"/>
  <c r="H835" i="3" l="1"/>
  <c r="H836" i="3" l="1"/>
  <c r="H837" i="3" l="1"/>
  <c r="H838" i="3" l="1"/>
  <c r="H839" i="3" l="1"/>
  <c r="H840" i="3" l="1"/>
  <c r="H841" i="3" l="1"/>
  <c r="H842" i="3" l="1"/>
  <c r="H843" i="3" l="1"/>
  <c r="H844" i="3" l="1"/>
  <c r="H845" i="3" l="1"/>
  <c r="H846" i="3" l="1"/>
  <c r="H847" i="3" l="1"/>
  <c r="H848" i="3" l="1"/>
  <c r="H849" i="3" l="1"/>
  <c r="H850" i="3" l="1"/>
  <c r="H851" i="3" l="1"/>
  <c r="H852" i="3" l="1"/>
  <c r="H853" i="3" l="1"/>
  <c r="H854" i="3" l="1"/>
  <c r="H855" i="3" l="1"/>
  <c r="H856" i="3" l="1"/>
  <c r="H857" i="3" l="1"/>
  <c r="H858" i="3" l="1"/>
  <c r="H859" i="3" l="1"/>
  <c r="H860" i="3" l="1"/>
  <c r="H861" i="3" l="1"/>
  <c r="H862" i="3" l="1"/>
  <c r="H863" i="3" l="1"/>
  <c r="H864" i="3" l="1"/>
  <c r="H865" i="3" l="1"/>
  <c r="H866" i="3" l="1"/>
  <c r="H867" i="3" l="1"/>
  <c r="H868" i="3" l="1"/>
  <c r="H869" i="3" l="1"/>
  <c r="H870" i="3" l="1"/>
  <c r="H871" i="3" l="1"/>
  <c r="H872" i="3" l="1"/>
  <c r="H873" i="3" l="1"/>
  <c r="H874" i="3" l="1"/>
  <c r="H875" i="3" l="1"/>
  <c r="H876" i="3" l="1"/>
  <c r="H877" i="3" l="1"/>
  <c r="H878" i="3" l="1"/>
  <c r="H879" i="3" l="1"/>
  <c r="H880" i="3" l="1"/>
  <c r="H881" i="3" l="1"/>
  <c r="H882" i="3" l="1"/>
  <c r="H883" i="3" l="1"/>
  <c r="H884" i="3" l="1"/>
  <c r="H885" i="3" l="1"/>
  <c r="H886" i="3" l="1"/>
  <c r="H887" i="3" l="1"/>
  <c r="H888" i="3" l="1"/>
  <c r="H889" i="3" l="1"/>
  <c r="H890" i="3" l="1"/>
  <c r="H891" i="3" l="1"/>
  <c r="H892" i="3" l="1"/>
  <c r="H893" i="3" l="1"/>
  <c r="H894" i="3" l="1"/>
  <c r="H895" i="3" l="1"/>
  <c r="H896" i="3" l="1"/>
  <c r="H897" i="3" l="1"/>
  <c r="H898" i="3" l="1"/>
  <c r="H899" i="3" l="1"/>
  <c r="H900" i="3" l="1"/>
  <c r="H901" i="3" l="1"/>
  <c r="H902" i="3" l="1"/>
  <c r="H903" i="3" l="1"/>
  <c r="H904" i="3" l="1"/>
  <c r="H905" i="3" l="1"/>
  <c r="H906" i="3" l="1"/>
  <c r="H907" i="3" l="1"/>
  <c r="H908" i="3" l="1"/>
  <c r="H909" i="3" l="1"/>
  <c r="H910" i="3" l="1"/>
  <c r="H911" i="3" l="1"/>
  <c r="H912" i="3" l="1"/>
  <c r="H913" i="3" l="1"/>
  <c r="H914" i="3" l="1"/>
  <c r="H915" i="3" l="1"/>
  <c r="H916" i="3" l="1"/>
  <c r="H917" i="3" l="1"/>
  <c r="H918" i="3" l="1"/>
  <c r="H919" i="3" l="1"/>
  <c r="H920" i="3" l="1"/>
  <c r="H921" i="3" l="1"/>
  <c r="H922" i="3" l="1"/>
  <c r="H923" i="3" l="1"/>
  <c r="H924" i="3" l="1"/>
  <c r="H925" i="3" l="1"/>
  <c r="H926" i="3" l="1"/>
  <c r="H927" i="3" l="1"/>
  <c r="H928" i="3" l="1"/>
  <c r="H929" i="3" l="1"/>
  <c r="H930" i="3" l="1"/>
  <c r="H931" i="3" l="1"/>
  <c r="H932" i="3" l="1"/>
  <c r="H933" i="3" l="1"/>
  <c r="H934" i="3" l="1"/>
  <c r="H935" i="3" l="1"/>
  <c r="H936" i="3" l="1"/>
  <c r="H937" i="3" l="1"/>
  <c r="H938" i="3" l="1"/>
  <c r="H939" i="3" l="1"/>
  <c r="H940" i="3" l="1"/>
  <c r="H941" i="3" l="1"/>
  <c r="H942" i="3" l="1"/>
  <c r="H943" i="3" l="1"/>
  <c r="H944" i="3" l="1"/>
  <c r="H945" i="3" l="1"/>
  <c r="H946" i="3" l="1"/>
  <c r="H947" i="3" l="1"/>
  <c r="H948" i="3" l="1"/>
  <c r="H949" i="3" l="1"/>
  <c r="H950" i="3" l="1"/>
  <c r="H951" i="3" l="1"/>
  <c r="H952" i="3" l="1"/>
  <c r="H953" i="3" l="1"/>
  <c r="H954" i="3" l="1"/>
  <c r="H955" i="3" l="1"/>
  <c r="H956" i="3" l="1"/>
  <c r="H957" i="3" l="1"/>
  <c r="H958" i="3" l="1"/>
  <c r="H959" i="3" l="1"/>
  <c r="H960" i="3" l="1"/>
  <c r="H961" i="3" l="1"/>
  <c r="H962" i="3" l="1"/>
  <c r="H963" i="3" l="1"/>
  <c r="H964" i="3" l="1"/>
  <c r="H965" i="3" l="1"/>
  <c r="H966" i="3" l="1"/>
  <c r="H967" i="3" l="1"/>
  <c r="H968" i="3" l="1"/>
  <c r="H969" i="3" l="1"/>
  <c r="H970" i="3" l="1"/>
  <c r="H971" i="3" l="1"/>
  <c r="H972" i="3" l="1"/>
  <c r="H973" i="3" l="1"/>
  <c r="H974" i="3" l="1"/>
  <c r="H975" i="3" l="1"/>
  <c r="H976" i="3" l="1"/>
  <c r="H977" i="3" l="1"/>
  <c r="H978" i="3" l="1"/>
  <c r="H979" i="3" l="1"/>
  <c r="H980" i="3" l="1"/>
  <c r="H981" i="3" l="1"/>
  <c r="H982" i="3" l="1"/>
  <c r="H983" i="3" l="1"/>
  <c r="H984" i="3" l="1"/>
  <c r="H985" i="3" l="1"/>
  <c r="H986" i="3" l="1"/>
  <c r="H987" i="3" l="1"/>
  <c r="H988" i="3" l="1"/>
  <c r="H989" i="3" l="1"/>
  <c r="H990" i="3" l="1"/>
  <c r="H991" i="3" l="1"/>
  <c r="H992" i="3" l="1"/>
  <c r="H993" i="3" l="1"/>
  <c r="H994" i="3" l="1"/>
  <c r="H995" i="3" l="1"/>
  <c r="H996" i="3" l="1"/>
  <c r="H997" i="3" l="1"/>
  <c r="H998" i="3" l="1"/>
  <c r="H999" i="3" l="1"/>
  <c r="H1000" i="3" l="1"/>
  <c r="H1001" i="3" l="1"/>
  <c r="H1002" i="3" l="1"/>
  <c r="H1003" i="3" l="1"/>
  <c r="H1004" i="3" l="1"/>
  <c r="H1005" i="3" l="1"/>
  <c r="H1006" i="3" l="1"/>
  <c r="H1007" i="3" l="1"/>
  <c r="H1008" i="3" l="1"/>
  <c r="H1009" i="3" l="1"/>
  <c r="H1010" i="3" l="1"/>
  <c r="H1011" i="3" l="1"/>
  <c r="H1012" i="3" l="1"/>
  <c r="H1013" i="3" l="1"/>
  <c r="H1014" i="3" l="1"/>
  <c r="H1015" i="3" l="1"/>
  <c r="H1016" i="3" l="1"/>
  <c r="H1017" i="3" l="1"/>
  <c r="H1018" i="3" l="1"/>
  <c r="H1019" i="3" l="1"/>
  <c r="H1020" i="3" l="1"/>
  <c r="H1021" i="3" l="1"/>
  <c r="H1022" i="3" l="1"/>
  <c r="H1023" i="3" l="1"/>
  <c r="H1024" i="3" l="1"/>
  <c r="H1025" i="3" l="1"/>
  <c r="H1026" i="3" l="1"/>
  <c r="H1027" i="3" l="1"/>
  <c r="H1028" i="3" l="1"/>
  <c r="H1029" i="3" l="1"/>
  <c r="H1030" i="3" l="1"/>
  <c r="H1031" i="3" l="1"/>
  <c r="H1032" i="3" l="1"/>
  <c r="H1033" i="3" l="1"/>
  <c r="H1034" i="3" l="1"/>
  <c r="H1035" i="3" l="1"/>
  <c r="H1036" i="3" l="1"/>
  <c r="H1037" i="3" l="1"/>
  <c r="H1038" i="3" l="1"/>
  <c r="H1039" i="3" l="1"/>
  <c r="H1040" i="3" l="1"/>
  <c r="H1041" i="3" l="1"/>
  <c r="H1042" i="3" l="1"/>
  <c r="H1043" i="3" l="1"/>
  <c r="H1044" i="3" l="1"/>
  <c r="H1045" i="3" l="1"/>
  <c r="H1046" i="3" l="1"/>
  <c r="H1047" i="3" l="1"/>
  <c r="H1048" i="3" l="1"/>
  <c r="H1049" i="3" l="1"/>
  <c r="H1050" i="3" l="1"/>
  <c r="H1051" i="3" l="1"/>
  <c r="H1052" i="3" l="1"/>
  <c r="H1053" i="3" l="1"/>
  <c r="H1054" i="3" l="1"/>
  <c r="H1055" i="3" l="1"/>
  <c r="H1056" i="3" l="1"/>
  <c r="H1057" i="3" l="1"/>
  <c r="H1058" i="3" l="1"/>
  <c r="H1059" i="3" l="1"/>
  <c r="H1060" i="3" l="1"/>
  <c r="H1061" i="3" l="1"/>
  <c r="H1062" i="3" l="1"/>
  <c r="H1063" i="3" l="1"/>
  <c r="H1064" i="3" l="1"/>
  <c r="H1065" i="3" l="1"/>
  <c r="H1066" i="3" l="1"/>
  <c r="H1067" i="3" l="1"/>
  <c r="H1068" i="3" l="1"/>
  <c r="H1069" i="3" l="1"/>
  <c r="H1070" i="3" l="1"/>
  <c r="H1071" i="3" l="1"/>
  <c r="H1072" i="3" l="1"/>
  <c r="H1073" i="3" l="1"/>
  <c r="H1074" i="3" l="1"/>
  <c r="H1075" i="3" l="1"/>
  <c r="H1076" i="3" l="1"/>
  <c r="H1077" i="3" l="1"/>
  <c r="H1078" i="3" l="1"/>
  <c r="H1079" i="3" l="1"/>
  <c r="H1080" i="3" l="1"/>
  <c r="H1081" i="3" l="1"/>
  <c r="H1082" i="3" l="1"/>
  <c r="H1083" i="3" l="1"/>
  <c r="H1084" i="3" l="1"/>
  <c r="H1085" i="3" l="1"/>
  <c r="H1086" i="3" l="1"/>
  <c r="H1087" i="3" l="1"/>
  <c r="H1088" i="3" l="1"/>
  <c r="H1089" i="3" l="1"/>
  <c r="H1090" i="3" l="1"/>
  <c r="H1091" i="3" l="1"/>
  <c r="H1092" i="3" l="1"/>
  <c r="H1093" i="3" l="1"/>
  <c r="H1094" i="3" l="1"/>
  <c r="H1095" i="3" l="1"/>
  <c r="H1096" i="3" l="1"/>
  <c r="H1097" i="3" l="1"/>
  <c r="H1098" i="3" l="1"/>
  <c r="H1099" i="3" l="1"/>
  <c r="H1100" i="3" l="1"/>
  <c r="H1101" i="3" l="1"/>
  <c r="H1102" i="3" l="1"/>
  <c r="H1103" i="3" l="1"/>
  <c r="H1104" i="3" l="1"/>
  <c r="H1105" i="3" l="1"/>
  <c r="H1106" i="3" l="1"/>
  <c r="H1107" i="3" l="1"/>
  <c r="H1108" i="3" l="1"/>
  <c r="H1109" i="3" l="1"/>
  <c r="H1110" i="3" l="1"/>
  <c r="H1111" i="3" l="1"/>
  <c r="H1112" i="3" l="1"/>
  <c r="H1113" i="3" l="1"/>
  <c r="H1114" i="3" l="1"/>
  <c r="H1115" i="3" l="1"/>
  <c r="H1116" i="3" l="1"/>
  <c r="H1117" i="3" l="1"/>
  <c r="H1118" i="3" l="1"/>
  <c r="H1119" i="3" l="1"/>
  <c r="H1120" i="3" l="1"/>
  <c r="H1121" i="3" l="1"/>
  <c r="H1122" i="3" l="1"/>
  <c r="H1123" i="3" l="1"/>
  <c r="H1124" i="3" l="1"/>
  <c r="H1125" i="3" l="1"/>
  <c r="H1126" i="3" l="1"/>
  <c r="H1127" i="3" l="1"/>
  <c r="H1128" i="3" l="1"/>
  <c r="H1129" i="3" l="1"/>
  <c r="H1130" i="3" l="1"/>
  <c r="H1131" i="3" l="1"/>
  <c r="H1132" i="3" l="1"/>
  <c r="H1133" i="3" l="1"/>
  <c r="H1134" i="3" l="1"/>
  <c r="H1135" i="3" l="1"/>
  <c r="H1136" i="3" l="1"/>
  <c r="H1137" i="3" l="1"/>
  <c r="H1138" i="3" l="1"/>
  <c r="H1139" i="3" l="1"/>
  <c r="H1140" i="3" l="1"/>
  <c r="H1141" i="3" l="1"/>
  <c r="H1142" i="3" l="1"/>
  <c r="H1143" i="3" l="1"/>
  <c r="H1144" i="3" l="1"/>
  <c r="H1145" i="3" l="1"/>
  <c r="H1146" i="3" l="1"/>
  <c r="H1147" i="3" l="1"/>
  <c r="H1148" i="3" l="1"/>
  <c r="H1149" i="3" l="1"/>
  <c r="H1150" i="3" l="1"/>
  <c r="H1151" i="3" l="1"/>
  <c r="H1152" i="3" l="1"/>
  <c r="H1153" i="3" l="1"/>
  <c r="H1154" i="3" l="1"/>
  <c r="H1155" i="3" l="1"/>
  <c r="H1156" i="3" l="1"/>
  <c r="H1157" i="3" l="1"/>
  <c r="H1158" i="3" l="1"/>
  <c r="H1159" i="3" l="1"/>
  <c r="H1160" i="3" l="1"/>
  <c r="H1161" i="3" l="1"/>
  <c r="H1162" i="3" l="1"/>
  <c r="H1163" i="3" l="1"/>
  <c r="H1164" i="3" l="1"/>
  <c r="H1165" i="3" l="1"/>
  <c r="H1166" i="3" l="1"/>
  <c r="H1167" i="3" l="1"/>
  <c r="H1168" i="3" l="1"/>
  <c r="H1169" i="3" l="1"/>
  <c r="H1170" i="3" l="1"/>
  <c r="H1171" i="3" l="1"/>
  <c r="H1172" i="3" l="1"/>
  <c r="H1173" i="3" l="1"/>
  <c r="H1174" i="3" l="1"/>
  <c r="H1175" i="3" l="1"/>
  <c r="H1176" i="3" l="1"/>
  <c r="H1177" i="3" l="1"/>
  <c r="H1178" i="3" l="1"/>
  <c r="H1179" i="3" l="1"/>
  <c r="H1180" i="3" l="1"/>
  <c r="H1181" i="3" l="1"/>
  <c r="H1182" i="3" l="1"/>
  <c r="H1183" i="3" l="1"/>
  <c r="H1184" i="3" l="1"/>
  <c r="H1185" i="3" l="1"/>
  <c r="H1186" i="3" l="1"/>
  <c r="H1187" i="3" l="1"/>
  <c r="H1188" i="3" l="1"/>
  <c r="H1189" i="3" l="1"/>
  <c r="H1190" i="3" l="1"/>
  <c r="H1191" i="3" l="1"/>
  <c r="H1192" i="3" l="1"/>
  <c r="H1193" i="3" l="1"/>
  <c r="H1194" i="3" l="1"/>
  <c r="H1195" i="3" l="1"/>
  <c r="H1196" i="3" l="1"/>
  <c r="H1197" i="3" l="1"/>
  <c r="H1198" i="3" l="1"/>
  <c r="H1199" i="3" l="1"/>
  <c r="H1200" i="3" l="1"/>
  <c r="H1201" i="3" l="1"/>
  <c r="H1202" i="3" l="1"/>
  <c r="H1203" i="3" l="1"/>
  <c r="H1204" i="3" l="1"/>
  <c r="H1205" i="3" l="1"/>
  <c r="H1206" i="3" l="1"/>
  <c r="H1207" i="3" l="1"/>
  <c r="H1208" i="3" l="1"/>
  <c r="H1209" i="3" l="1"/>
  <c r="H1210" i="3" l="1"/>
  <c r="H1211" i="3" l="1"/>
  <c r="H1212" i="3" l="1"/>
  <c r="H1213" i="3" l="1"/>
  <c r="H1214" i="3" l="1"/>
  <c r="H1215" i="3" l="1"/>
  <c r="H1216" i="3" l="1"/>
  <c r="H1217" i="3" l="1"/>
  <c r="H1218" i="3" l="1"/>
  <c r="H1219" i="3" l="1"/>
  <c r="H1220" i="3" l="1"/>
  <c r="H1221" i="3" l="1"/>
  <c r="H1222" i="3" l="1"/>
  <c r="H1223" i="3" l="1"/>
  <c r="H1224" i="3" l="1"/>
  <c r="H1225" i="3" l="1"/>
  <c r="H1226" i="3" l="1"/>
  <c r="H1227" i="3" l="1"/>
  <c r="H1228" i="3" l="1"/>
  <c r="H1229" i="3" l="1"/>
  <c r="H1230" i="3" l="1"/>
  <c r="H1231" i="3" l="1"/>
  <c r="H1232" i="3" l="1"/>
  <c r="H1233" i="3" l="1"/>
  <c r="H1234" i="3" l="1"/>
  <c r="H1235" i="3" l="1"/>
  <c r="H1236" i="3" l="1"/>
  <c r="H1237" i="3" l="1"/>
  <c r="H1238" i="3" l="1"/>
  <c r="H1239" i="3" l="1"/>
  <c r="H1240" i="3" l="1"/>
  <c r="H1241" i="3" l="1"/>
  <c r="H1242" i="3" l="1"/>
  <c r="H1243" i="3" l="1"/>
  <c r="H1244" i="3" l="1"/>
  <c r="H1245" i="3" l="1"/>
  <c r="H1246" i="3" l="1"/>
  <c r="H1247" i="3" l="1"/>
  <c r="H1248" i="3" l="1"/>
  <c r="H1249" i="3" l="1"/>
  <c r="H1250" i="3" l="1"/>
  <c r="H1251" i="3" l="1"/>
  <c r="H1252" i="3" l="1"/>
  <c r="H1253" i="3" l="1"/>
  <c r="H1254" i="3" l="1"/>
  <c r="H1255" i="3" l="1"/>
  <c r="H1256" i="3" l="1"/>
  <c r="H1257" i="3" l="1"/>
  <c r="H1258" i="3" l="1"/>
  <c r="H1259" i="3" l="1"/>
  <c r="H1260" i="3" l="1"/>
  <c r="H1261" i="3" l="1"/>
  <c r="H1262" i="3" l="1"/>
  <c r="H1263" i="3" l="1"/>
  <c r="H1264" i="3" l="1"/>
  <c r="H1265" i="3" l="1"/>
  <c r="H1266" i="3" l="1"/>
  <c r="H1267" i="3" l="1"/>
  <c r="H1268" i="3" l="1"/>
  <c r="H1269" i="3" l="1"/>
  <c r="H1270" i="3" l="1"/>
  <c r="H1271" i="3" l="1"/>
  <c r="H1272" i="3" l="1"/>
  <c r="H1273" i="3" l="1"/>
  <c r="H1274" i="3" l="1"/>
  <c r="H1275" i="3" l="1"/>
  <c r="H1276" i="3" l="1"/>
  <c r="H1277" i="3" l="1"/>
  <c r="H1278" i="3" l="1"/>
  <c r="H1279" i="3" l="1"/>
  <c r="H1280" i="3" l="1"/>
  <c r="H1281" i="3" l="1"/>
  <c r="H1282" i="3" l="1"/>
  <c r="H1283" i="3" l="1"/>
  <c r="H1284" i="3" l="1"/>
  <c r="H1285" i="3" l="1"/>
  <c r="H1286" i="3" l="1"/>
  <c r="H1287" i="3" l="1"/>
  <c r="H1288" i="3" l="1"/>
  <c r="H1289" i="3" l="1"/>
  <c r="H1290" i="3" l="1"/>
  <c r="H1291" i="3" l="1"/>
  <c r="H1292" i="3" l="1"/>
  <c r="H1293" i="3" l="1"/>
  <c r="H1294" i="3" l="1"/>
  <c r="H1295" i="3" l="1"/>
  <c r="H1296" i="3" l="1"/>
  <c r="H1297" i="3" l="1"/>
  <c r="H1298" i="3" l="1"/>
  <c r="H1299" i="3" l="1"/>
  <c r="H1300" i="3" l="1"/>
  <c r="H1301" i="3" l="1"/>
  <c r="H1302" i="3" l="1"/>
  <c r="H1303" i="3" l="1"/>
  <c r="H1304" i="3" l="1"/>
  <c r="H1305" i="3" l="1"/>
  <c r="H1306" i="3" l="1"/>
  <c r="H1307" i="3" l="1"/>
  <c r="H1308" i="3" l="1"/>
  <c r="H1309" i="3" l="1"/>
  <c r="H1310" i="3" l="1"/>
  <c r="H1311" i="3" l="1"/>
  <c r="H1312" i="3" l="1"/>
  <c r="H1313" i="3" l="1"/>
  <c r="H1314" i="3" l="1"/>
  <c r="H1315" i="3" l="1"/>
  <c r="H1316" i="3" l="1"/>
  <c r="H1317" i="3" l="1"/>
  <c r="H1318" i="3" l="1"/>
  <c r="H1319" i="3" l="1"/>
  <c r="H1320" i="3" l="1"/>
  <c r="H1321" i="3" l="1"/>
  <c r="H1322" i="3" l="1"/>
  <c r="H1323" i="3" l="1"/>
  <c r="H1324" i="3" l="1"/>
  <c r="H1325" i="3" l="1"/>
  <c r="H1326" i="3" l="1"/>
  <c r="H1327" i="3" l="1"/>
  <c r="H1328" i="3" l="1"/>
  <c r="H1329" i="3" l="1"/>
  <c r="H1330" i="3" l="1"/>
  <c r="H1331" i="3" l="1"/>
  <c r="H1332" i="3" l="1"/>
  <c r="H1333" i="3" l="1"/>
  <c r="H1334" i="3" l="1"/>
  <c r="H1335" i="3" l="1"/>
  <c r="H1336" i="3" l="1"/>
  <c r="H1337" i="3" l="1"/>
  <c r="H1338" i="3" l="1"/>
  <c r="H1339" i="3" l="1"/>
  <c r="H1340" i="3" l="1"/>
  <c r="H1341" i="3" l="1"/>
  <c r="H1342" i="3" l="1"/>
  <c r="H1343" i="3" l="1"/>
  <c r="H1344" i="3" l="1"/>
  <c r="H1345" i="3" l="1"/>
  <c r="H1346" i="3" l="1"/>
  <c r="H1347" i="3" l="1"/>
  <c r="H1348" i="3" l="1"/>
  <c r="H1349" i="3" l="1"/>
  <c r="H1350" i="3" l="1"/>
  <c r="H1351" i="3" l="1"/>
  <c r="H1352" i="3" l="1"/>
  <c r="H1353" i="3" l="1"/>
  <c r="H1354" i="3" l="1"/>
  <c r="H1355" i="3" l="1"/>
  <c r="H1356" i="3" l="1"/>
  <c r="H1357" i="3" l="1"/>
  <c r="H1358" i="3" l="1"/>
  <c r="H1359" i="3" l="1"/>
  <c r="H1360" i="3" l="1"/>
  <c r="H1361" i="3" l="1"/>
  <c r="H1362" i="3" l="1"/>
  <c r="H1363" i="3" l="1"/>
  <c r="H1364" i="3" l="1"/>
  <c r="H1365" i="3" l="1"/>
  <c r="H1366" i="3" l="1"/>
  <c r="H1367" i="3" l="1"/>
  <c r="H1368" i="3" l="1"/>
  <c r="H1369" i="3" l="1"/>
  <c r="H1370" i="3" l="1"/>
  <c r="H1371" i="3" l="1"/>
  <c r="H1372" i="3" l="1"/>
  <c r="H1373" i="3" l="1"/>
  <c r="H1374" i="3" l="1"/>
  <c r="H1375" i="3" l="1"/>
  <c r="H1376" i="3" l="1"/>
  <c r="H1377" i="3" l="1"/>
  <c r="H1378" i="3" l="1"/>
  <c r="H1379" i="3" l="1"/>
  <c r="H1380" i="3" l="1"/>
  <c r="H1381" i="3" l="1"/>
  <c r="H1382" i="3" l="1"/>
  <c r="H1383" i="3" l="1"/>
  <c r="H1384" i="3" l="1"/>
  <c r="H1385" i="3" l="1"/>
  <c r="H1386" i="3" l="1"/>
  <c r="H1387" i="3" l="1"/>
  <c r="H1388" i="3" l="1"/>
  <c r="H1389" i="3" l="1"/>
  <c r="H1390" i="3" l="1"/>
  <c r="H1391" i="3" l="1"/>
  <c r="H1392" i="3" l="1"/>
  <c r="H1393" i="3" l="1"/>
  <c r="H1394" i="3" l="1"/>
  <c r="H1395" i="3" l="1"/>
  <c r="H1396" i="3" l="1"/>
  <c r="H1397" i="3" l="1"/>
  <c r="H1398" i="3" l="1"/>
  <c r="H1399" i="3" l="1"/>
  <c r="H1400" i="3" l="1"/>
  <c r="H1401" i="3" l="1"/>
  <c r="H1402" i="3" l="1"/>
  <c r="H1403" i="3" l="1"/>
  <c r="H1404" i="3" l="1"/>
  <c r="H1405" i="3" l="1"/>
  <c r="H1406" i="3" l="1"/>
  <c r="H1407" i="3" l="1"/>
  <c r="H1408" i="3" l="1"/>
  <c r="H1409" i="3" l="1"/>
  <c r="H1410" i="3" l="1"/>
  <c r="H1411" i="3" l="1"/>
  <c r="H1412" i="3" l="1"/>
  <c r="H1413" i="3" l="1"/>
  <c r="H1414" i="3" l="1"/>
  <c r="H1415" i="3" l="1"/>
  <c r="H1416" i="3" l="1"/>
  <c r="H1417" i="3" l="1"/>
  <c r="H1418" i="3" l="1"/>
  <c r="H1419" i="3" l="1"/>
  <c r="H1420" i="3" l="1"/>
  <c r="H1421" i="3" l="1"/>
  <c r="H1422" i="3" l="1"/>
  <c r="H1423" i="3" l="1"/>
  <c r="H1424" i="3" l="1"/>
  <c r="H1425" i="3" l="1"/>
  <c r="H1426" i="3" l="1"/>
  <c r="H1427" i="3" l="1"/>
  <c r="H1428" i="3" l="1"/>
  <c r="H1429" i="3" l="1"/>
  <c r="H1430" i="3" l="1"/>
  <c r="H1431" i="3" l="1"/>
  <c r="H1432" i="3" l="1"/>
  <c r="H1433" i="3" l="1"/>
  <c r="H1434" i="3" l="1"/>
  <c r="H1435" i="3" l="1"/>
  <c r="H1436" i="3" l="1"/>
  <c r="H1437" i="3" l="1"/>
  <c r="H1438" i="3" l="1"/>
  <c r="H1439" i="3" l="1"/>
  <c r="H1440" i="3" l="1"/>
  <c r="H1441" i="3" l="1"/>
  <c r="H1442" i="3" l="1"/>
  <c r="H1443" i="3" l="1"/>
  <c r="H1444" i="3" l="1"/>
  <c r="H1445" i="3" l="1"/>
  <c r="H1446" i="3" l="1"/>
  <c r="H1447" i="3" l="1"/>
  <c r="H1448" i="3" l="1"/>
  <c r="H1449" i="3" l="1"/>
  <c r="H1450" i="3" l="1"/>
  <c r="H1451" i="3" l="1"/>
  <c r="H1452" i="3" l="1"/>
  <c r="H1453" i="3" l="1"/>
  <c r="H1454" i="3" l="1"/>
  <c r="H1455" i="3" l="1"/>
  <c r="H1456" i="3" l="1"/>
  <c r="H1457" i="3" l="1"/>
  <c r="H1458" i="3" l="1"/>
  <c r="H1459" i="3" l="1"/>
  <c r="H1460" i="3" l="1"/>
  <c r="H1461" i="3" l="1"/>
  <c r="H1462" i="3" l="1"/>
  <c r="H1463" i="3" l="1"/>
  <c r="H1464" i="3" l="1"/>
  <c r="H1465" i="3" l="1"/>
  <c r="H1466" i="3" l="1"/>
  <c r="H1467" i="3" l="1"/>
  <c r="H1468" i="3" l="1"/>
  <c r="H1469" i="3" l="1"/>
  <c r="H1470" i="3" l="1"/>
  <c r="H1471" i="3" l="1"/>
  <c r="H1472" i="3" l="1"/>
  <c r="H1473" i="3" l="1"/>
  <c r="H1474" i="3" l="1"/>
  <c r="H1475" i="3" l="1"/>
  <c r="H1476" i="3" l="1"/>
  <c r="H1477" i="3" l="1"/>
  <c r="H1478" i="3" l="1"/>
  <c r="H1479" i="3" l="1"/>
  <c r="H1480" i="3" l="1"/>
  <c r="H1481" i="3" l="1"/>
  <c r="H1482" i="3" l="1"/>
  <c r="H1483" i="3" l="1"/>
  <c r="H1484" i="3" l="1"/>
  <c r="H1485" i="3" l="1"/>
  <c r="H1486" i="3" l="1"/>
  <c r="H1487" i="3" l="1"/>
  <c r="H1488" i="3" l="1"/>
  <c r="H1489" i="3" l="1"/>
  <c r="H1490" i="3" l="1"/>
  <c r="H1491" i="3" l="1"/>
  <c r="H1492" i="3" l="1"/>
  <c r="H1493" i="3" l="1"/>
  <c r="H1494" i="3" l="1"/>
  <c r="H1495" i="3" l="1"/>
  <c r="H1496" i="3" l="1"/>
  <c r="H1497" i="3" l="1"/>
  <c r="H1498" i="3" l="1"/>
  <c r="H1499" i="3" l="1"/>
  <c r="H1500" i="3" l="1"/>
  <c r="H1501" i="3" l="1"/>
  <c r="H1502" i="3" l="1"/>
  <c r="H1503" i="3" l="1"/>
  <c r="H1504" i="3" l="1"/>
  <c r="H1505" i="3" l="1"/>
  <c r="H1506" i="3" l="1"/>
  <c r="H1507" i="3" l="1"/>
  <c r="H1508" i="3" l="1"/>
  <c r="H1509" i="3" l="1"/>
  <c r="H1510" i="3" l="1"/>
  <c r="H1511" i="3" l="1"/>
  <c r="H1512" i="3" l="1"/>
  <c r="H1513" i="3" l="1"/>
  <c r="H1514" i="3" l="1"/>
  <c r="H1515" i="3" l="1"/>
  <c r="H1516" i="3" l="1"/>
  <c r="H1517" i="3" l="1"/>
  <c r="H1518" i="3" l="1"/>
  <c r="H1519" i="3" l="1"/>
  <c r="H1520" i="3" l="1"/>
  <c r="H1521" i="3" l="1"/>
  <c r="H1522" i="3" l="1"/>
  <c r="H1523" i="3" l="1"/>
  <c r="H1524" i="3" l="1"/>
  <c r="H1525" i="3" l="1"/>
  <c r="H1526" i="3" l="1"/>
  <c r="H1527" i="3" l="1"/>
  <c r="H1528" i="3" l="1"/>
  <c r="H1529" i="3" l="1"/>
  <c r="H1530" i="3" l="1"/>
  <c r="H1531" i="3" l="1"/>
  <c r="H1532" i="3" l="1"/>
  <c r="H1533" i="3" l="1"/>
  <c r="H1534" i="3" l="1"/>
  <c r="H1535" i="3" l="1"/>
  <c r="H1536" i="3" l="1"/>
  <c r="H1537" i="3" l="1"/>
  <c r="H1538" i="3" l="1"/>
  <c r="H1539" i="3" l="1"/>
  <c r="H1540" i="3" l="1"/>
  <c r="H1541" i="3" l="1"/>
  <c r="H1542" i="3" l="1"/>
  <c r="H1543" i="3" l="1"/>
  <c r="H1544" i="3" l="1"/>
  <c r="H1545" i="3" l="1"/>
  <c r="H1546" i="3" l="1"/>
  <c r="H1547" i="3" l="1"/>
  <c r="H1548" i="3" l="1"/>
  <c r="H1549" i="3" l="1"/>
  <c r="H1550" i="3" l="1"/>
  <c r="H1551" i="3" l="1"/>
  <c r="H1552" i="3" l="1"/>
  <c r="H1553" i="3" l="1"/>
  <c r="H1554" i="3" l="1"/>
  <c r="H1555" i="3" l="1"/>
  <c r="H1556" i="3" l="1"/>
  <c r="H1557" i="3" l="1"/>
  <c r="H1558" i="3" l="1"/>
  <c r="H1559" i="3" l="1"/>
  <c r="H1560" i="3" l="1"/>
  <c r="H1561" i="3" l="1"/>
  <c r="H1562" i="3" l="1"/>
  <c r="H1563" i="3" l="1"/>
  <c r="H1564" i="3" l="1"/>
  <c r="H1565" i="3" l="1"/>
  <c r="H1566" i="3" l="1"/>
  <c r="H1567" i="3" l="1"/>
  <c r="H1568" i="3" l="1"/>
  <c r="H1569" i="3" l="1"/>
  <c r="H1570" i="3" l="1"/>
  <c r="H1571" i="3" l="1"/>
  <c r="H1572" i="3" l="1"/>
  <c r="H1573" i="3" l="1"/>
  <c r="H1574" i="3" l="1"/>
  <c r="H1575" i="3" l="1"/>
  <c r="H1576" i="3" l="1"/>
  <c r="H1577" i="3" l="1"/>
  <c r="H1578" i="3" l="1"/>
  <c r="H1579" i="3" l="1"/>
  <c r="H1580" i="3" l="1"/>
  <c r="H1581" i="3" l="1"/>
  <c r="H1582" i="3" l="1"/>
  <c r="H1583" i="3" l="1"/>
  <c r="H1584" i="3" l="1"/>
  <c r="H1585" i="3" l="1"/>
  <c r="H1586" i="3" l="1"/>
  <c r="H1587" i="3" l="1"/>
  <c r="H1588" i="3" l="1"/>
  <c r="H1589" i="3" l="1"/>
  <c r="H1590" i="3" l="1"/>
  <c r="H1591" i="3" l="1"/>
  <c r="H1592" i="3" l="1"/>
  <c r="H1593" i="3" l="1"/>
  <c r="H1594" i="3" l="1"/>
  <c r="H1595" i="3" l="1"/>
  <c r="H1596" i="3" l="1"/>
  <c r="H1597" i="3" l="1"/>
  <c r="H1598" i="3" l="1"/>
  <c r="H1599" i="3" l="1"/>
  <c r="H1600" i="3" l="1"/>
  <c r="H1601" i="3" l="1"/>
  <c r="H1602" i="3" l="1"/>
  <c r="H1603" i="3" l="1"/>
  <c r="H1604" i="3" l="1"/>
  <c r="H1605" i="3" l="1"/>
  <c r="H1606" i="3" l="1"/>
  <c r="H1607" i="3" l="1"/>
  <c r="H1608" i="3" l="1"/>
  <c r="H1609" i="3" l="1"/>
  <c r="H1610" i="3" l="1"/>
  <c r="H1611" i="3" l="1"/>
  <c r="H1612" i="3" l="1"/>
  <c r="H1613" i="3" l="1"/>
  <c r="H1614" i="3" l="1"/>
  <c r="H1615" i="3" l="1"/>
  <c r="H1616" i="3" l="1"/>
  <c r="H1617" i="3" l="1"/>
  <c r="H1618" i="3" l="1"/>
  <c r="H1619" i="3" l="1"/>
  <c r="H1620" i="3" l="1"/>
  <c r="H1621" i="3" l="1"/>
  <c r="H1622" i="3" l="1"/>
  <c r="H1623" i="3" l="1"/>
  <c r="H1624" i="3" l="1"/>
  <c r="H1625" i="3" l="1"/>
  <c r="H1626" i="3" l="1"/>
  <c r="H1627" i="3" l="1"/>
  <c r="H1628" i="3" l="1"/>
  <c r="H1629" i="3" l="1"/>
  <c r="H1630" i="3" l="1"/>
  <c r="H1631" i="3" l="1"/>
  <c r="H1632" i="3" l="1"/>
  <c r="H1633" i="3" l="1"/>
  <c r="H1634" i="3" l="1"/>
  <c r="H1635" i="3" l="1"/>
  <c r="H1636" i="3" l="1"/>
  <c r="H1637" i="3" l="1"/>
  <c r="H1638" i="3" l="1"/>
  <c r="H1639" i="3" l="1"/>
  <c r="H1640" i="3" l="1"/>
  <c r="H1641" i="3" l="1"/>
  <c r="H1642" i="3" l="1"/>
  <c r="H1643" i="3" l="1"/>
  <c r="H1644" i="3" l="1"/>
  <c r="H1645" i="3" l="1"/>
  <c r="H1646" i="3" l="1"/>
  <c r="H1647" i="3" l="1"/>
  <c r="H1648" i="3" l="1"/>
  <c r="H1649" i="3" l="1"/>
  <c r="H1650" i="3" l="1"/>
  <c r="H1651" i="3" l="1"/>
  <c r="H1652" i="3" l="1"/>
  <c r="H1653" i="3" l="1"/>
  <c r="H1654" i="3" l="1"/>
  <c r="H1655" i="3" l="1"/>
  <c r="H1656" i="3" l="1"/>
  <c r="H1657" i="3" l="1"/>
  <c r="H1658" i="3" l="1"/>
  <c r="H1659" i="3" l="1"/>
  <c r="H1660" i="3" l="1"/>
  <c r="H1661" i="3" l="1"/>
  <c r="H1662" i="3" l="1"/>
  <c r="H1663" i="3" l="1"/>
  <c r="H1664" i="3" l="1"/>
  <c r="H1665" i="3" l="1"/>
  <c r="H1666" i="3" l="1"/>
  <c r="H1667" i="3" l="1"/>
  <c r="H1668" i="3" l="1"/>
  <c r="H1669" i="3" l="1"/>
  <c r="H1670" i="3" l="1"/>
  <c r="H1671" i="3" l="1"/>
  <c r="H1672" i="3" l="1"/>
  <c r="H1673" i="3" l="1"/>
  <c r="H1674" i="3" l="1"/>
  <c r="H1675" i="3" l="1"/>
  <c r="H1676" i="3" l="1"/>
  <c r="H1677" i="3" l="1"/>
  <c r="H1678" i="3" l="1"/>
  <c r="H1679" i="3" l="1"/>
  <c r="H1680" i="3" l="1"/>
  <c r="H1681" i="3" l="1"/>
  <c r="H1682" i="3" l="1"/>
  <c r="H1683" i="3" l="1"/>
  <c r="H1684" i="3" l="1"/>
  <c r="H1685" i="3" l="1"/>
  <c r="H1686" i="3" l="1"/>
  <c r="H1687" i="3" l="1"/>
  <c r="H1688" i="3" l="1"/>
  <c r="H1689" i="3" l="1"/>
  <c r="H1690" i="3" l="1"/>
  <c r="H1691" i="3" l="1"/>
  <c r="H1692" i="3" l="1"/>
  <c r="H1693" i="3" l="1"/>
  <c r="H1694" i="3" l="1"/>
  <c r="H1695" i="3" l="1"/>
  <c r="H1696" i="3" l="1"/>
  <c r="H1697" i="3" l="1"/>
  <c r="H1698" i="3" l="1"/>
  <c r="H1699" i="3" l="1"/>
  <c r="H1700" i="3" l="1"/>
  <c r="H1701" i="3" l="1"/>
  <c r="H1702" i="3" l="1"/>
  <c r="H1703" i="3" l="1"/>
  <c r="H1704" i="3" l="1"/>
  <c r="H1705" i="3" l="1"/>
  <c r="H1706" i="3" l="1"/>
  <c r="H1707" i="3" l="1"/>
  <c r="H1708" i="3" l="1"/>
  <c r="H1709" i="3" l="1"/>
  <c r="H1710" i="3" l="1"/>
  <c r="H1711" i="3" l="1"/>
  <c r="H1712" i="3" l="1"/>
  <c r="H1713" i="3" l="1"/>
  <c r="H1714" i="3" l="1"/>
  <c r="H1715" i="3" l="1"/>
  <c r="H1716" i="3" l="1"/>
  <c r="H1717" i="3" l="1"/>
  <c r="H1718" i="3" l="1"/>
  <c r="H1719" i="3" l="1"/>
  <c r="H1720" i="3" l="1"/>
  <c r="H1721" i="3" l="1"/>
  <c r="H1722" i="3" l="1"/>
  <c r="H1723" i="3" l="1"/>
  <c r="H1724" i="3" l="1"/>
  <c r="H1725" i="3" l="1"/>
  <c r="H1726" i="3" l="1"/>
  <c r="H1727" i="3" l="1"/>
  <c r="H1728" i="3" l="1"/>
  <c r="H1729" i="3" l="1"/>
  <c r="H1730" i="3" l="1"/>
  <c r="H1731" i="3" l="1"/>
  <c r="H1732" i="3" l="1"/>
  <c r="H1733" i="3" l="1"/>
  <c r="H1734" i="3" l="1"/>
  <c r="H1735" i="3" l="1"/>
  <c r="H1736" i="3" l="1"/>
  <c r="H1737" i="3" l="1"/>
  <c r="H1738" i="3" l="1"/>
  <c r="H1739" i="3" l="1"/>
  <c r="H1740" i="3" l="1"/>
  <c r="H1741" i="3" l="1"/>
  <c r="H1742" i="3" l="1"/>
  <c r="H1743" i="3" l="1"/>
  <c r="H1744" i="3" l="1"/>
  <c r="H1745" i="3" l="1"/>
  <c r="H1746" i="3" l="1"/>
  <c r="H1747" i="3" l="1"/>
  <c r="H1748" i="3" l="1"/>
  <c r="H1749" i="3" l="1"/>
  <c r="H1750" i="3" l="1"/>
  <c r="H1751" i="3" l="1"/>
  <c r="H1752" i="3" l="1"/>
  <c r="H1753" i="3" l="1"/>
  <c r="H1754" i="3" l="1"/>
  <c r="H1755" i="3" l="1"/>
  <c r="H1756" i="3" l="1"/>
  <c r="H1757" i="3" l="1"/>
  <c r="H1758" i="3" l="1"/>
  <c r="H1759" i="3" l="1"/>
  <c r="H1760" i="3" l="1"/>
  <c r="H1761" i="3" l="1"/>
  <c r="H1762" i="3" l="1"/>
  <c r="H1763" i="3" l="1"/>
  <c r="H1764" i="3" l="1"/>
  <c r="H1765" i="3" l="1"/>
  <c r="H1766" i="3" l="1"/>
  <c r="H1767" i="3" l="1"/>
  <c r="H1768" i="3" l="1"/>
  <c r="H1769" i="3" l="1"/>
  <c r="H1770" i="3" l="1"/>
  <c r="H1771" i="3" l="1"/>
  <c r="H1772" i="3" l="1"/>
  <c r="H1773" i="3" l="1"/>
  <c r="H1774" i="3" l="1"/>
  <c r="H1775" i="3" l="1"/>
  <c r="H1776" i="3" l="1"/>
  <c r="H1777" i="3" l="1"/>
  <c r="H1778" i="3" l="1"/>
  <c r="H1779" i="3" l="1"/>
  <c r="H1780" i="3" l="1"/>
  <c r="H1781" i="3" l="1"/>
  <c r="H1782" i="3" l="1"/>
  <c r="H1783" i="3" l="1"/>
  <c r="H1784" i="3" l="1"/>
  <c r="H1785" i="3" l="1"/>
  <c r="H1786" i="3" l="1"/>
  <c r="H1787" i="3" l="1"/>
  <c r="H1788" i="3" l="1"/>
  <c r="H1789" i="3" l="1"/>
  <c r="H1790" i="3" l="1"/>
  <c r="H1791" i="3" l="1"/>
  <c r="H1792" i="3" l="1"/>
  <c r="H1793" i="3" l="1"/>
  <c r="H1794" i="3" l="1"/>
  <c r="H1795" i="3" l="1"/>
  <c r="H1796" i="3" l="1"/>
  <c r="H1797" i="3" l="1"/>
  <c r="H1798" i="3" l="1"/>
  <c r="H1799" i="3" l="1"/>
  <c r="H1800" i="3" l="1"/>
  <c r="H1801" i="3" l="1"/>
  <c r="H1802" i="3" l="1"/>
  <c r="H1803" i="3" l="1"/>
  <c r="H1804" i="3" l="1"/>
  <c r="H1805" i="3" l="1"/>
  <c r="H1806" i="3" l="1"/>
  <c r="H1807" i="3" l="1"/>
  <c r="H1808" i="3" l="1"/>
  <c r="H1809" i="3" l="1"/>
  <c r="H1810" i="3" l="1"/>
  <c r="H1811" i="3" l="1"/>
  <c r="H1812" i="3" l="1"/>
  <c r="H1813" i="3" l="1"/>
  <c r="H1814" i="3" l="1"/>
  <c r="H1815" i="3" l="1"/>
  <c r="H1816" i="3" l="1"/>
  <c r="H1817" i="3" l="1"/>
  <c r="H1818" i="3" l="1"/>
  <c r="H1819" i="3" l="1"/>
  <c r="H1820" i="3" l="1"/>
  <c r="H1821" i="3" l="1"/>
  <c r="H1822" i="3" l="1"/>
  <c r="H1823" i="3" l="1"/>
  <c r="H1824" i="3" l="1"/>
  <c r="H1825" i="3" l="1"/>
  <c r="H1826" i="3" l="1"/>
  <c r="H1827" i="3" l="1"/>
  <c r="H1828" i="3" l="1"/>
  <c r="H1829" i="3" l="1"/>
  <c r="H1830" i="3" l="1"/>
  <c r="H1831" i="3" l="1"/>
  <c r="H1832" i="3" l="1"/>
  <c r="H1833" i="3" l="1"/>
  <c r="H1834" i="3" l="1"/>
  <c r="H1835" i="3" l="1"/>
  <c r="H1836" i="3" l="1"/>
  <c r="H1837" i="3" l="1"/>
  <c r="H1838" i="3" l="1"/>
  <c r="H1839" i="3" l="1"/>
  <c r="H1840" i="3" l="1"/>
  <c r="H1841" i="3" l="1"/>
  <c r="H1842" i="3" l="1"/>
  <c r="H1843" i="3" l="1"/>
  <c r="H1844" i="3" l="1"/>
  <c r="H1845" i="3" l="1"/>
  <c r="H1846" i="3" l="1"/>
  <c r="H1847" i="3" l="1"/>
  <c r="H1848" i="3" l="1"/>
  <c r="H1849" i="3" l="1"/>
  <c r="H1850" i="3" l="1"/>
  <c r="H1851" i="3" l="1"/>
  <c r="H1852" i="3" l="1"/>
  <c r="H1853" i="3" l="1"/>
  <c r="H1854" i="3" l="1"/>
  <c r="H1855" i="3" l="1"/>
  <c r="H1856" i="3" l="1"/>
  <c r="H1857" i="3" l="1"/>
  <c r="H1858" i="3" l="1"/>
  <c r="H1859" i="3" l="1"/>
  <c r="H1860" i="3" l="1"/>
  <c r="H1861" i="3" l="1"/>
  <c r="H1862" i="3" l="1"/>
  <c r="H1863" i="3" l="1"/>
  <c r="H1864" i="3" l="1"/>
  <c r="H1865" i="3" l="1"/>
  <c r="H1866" i="3" l="1"/>
  <c r="H1867" i="3" l="1"/>
  <c r="H1868" i="3" l="1"/>
  <c r="H1869" i="3" l="1"/>
  <c r="H1870" i="3" l="1"/>
  <c r="H1871" i="3" l="1"/>
  <c r="H1872" i="3" l="1"/>
  <c r="H1873" i="3" l="1"/>
  <c r="H1874" i="3" l="1"/>
  <c r="H1875" i="3" l="1"/>
  <c r="H1876" i="3" l="1"/>
  <c r="H1877" i="3" l="1"/>
  <c r="H1878" i="3" l="1"/>
  <c r="H1879" i="3" l="1"/>
  <c r="H1880" i="3" l="1"/>
  <c r="H1881" i="3" l="1"/>
  <c r="H1882" i="3" l="1"/>
  <c r="H1883" i="3" l="1"/>
  <c r="H1884" i="3" l="1"/>
  <c r="H1885" i="3" l="1"/>
  <c r="H1886" i="3" l="1"/>
  <c r="H1887" i="3" l="1"/>
  <c r="H1888" i="3" l="1"/>
  <c r="H1889" i="3" l="1"/>
  <c r="H1890" i="3" l="1"/>
  <c r="H1891" i="3" l="1"/>
  <c r="H1892" i="3" l="1"/>
  <c r="H1893" i="3" l="1"/>
  <c r="H1894" i="3" l="1"/>
  <c r="H1895" i="3" l="1"/>
  <c r="H1896" i="3" l="1"/>
  <c r="H1897" i="3" l="1"/>
  <c r="H1898" i="3" l="1"/>
  <c r="H1899" i="3" l="1"/>
  <c r="H1900" i="3" l="1"/>
  <c r="H1901" i="3" l="1"/>
  <c r="H1902" i="3" l="1"/>
  <c r="H1903" i="3" l="1"/>
  <c r="H1904" i="3" l="1"/>
  <c r="H1905" i="3" l="1"/>
  <c r="H1906" i="3" l="1"/>
  <c r="H1907" i="3" l="1"/>
  <c r="H1908" i="3" l="1"/>
  <c r="H1909" i="3" l="1"/>
  <c r="H1910" i="3" l="1"/>
  <c r="H1911" i="3" l="1"/>
  <c r="H1912" i="3" l="1"/>
  <c r="H1913" i="3" l="1"/>
  <c r="H1914" i="3" l="1"/>
  <c r="H1915" i="3" l="1"/>
  <c r="H1916" i="3" l="1"/>
  <c r="H1917" i="3" l="1"/>
  <c r="H1918" i="3" l="1"/>
  <c r="H1919" i="3" l="1"/>
  <c r="H1920" i="3" l="1"/>
  <c r="H1921" i="3" l="1"/>
  <c r="H1922" i="3" l="1"/>
  <c r="H1923" i="3" l="1"/>
  <c r="H1924" i="3" l="1"/>
  <c r="H1925" i="3" l="1"/>
  <c r="H1926" i="3" l="1"/>
  <c r="H1927" i="3" l="1"/>
  <c r="H1928" i="3" l="1"/>
  <c r="H1929" i="3" l="1"/>
  <c r="H1930" i="3" l="1"/>
  <c r="H1931" i="3" l="1"/>
  <c r="H1932" i="3" l="1"/>
  <c r="H1933" i="3" l="1"/>
  <c r="H1934" i="3" l="1"/>
  <c r="H1935" i="3" l="1"/>
  <c r="H1936" i="3" l="1"/>
  <c r="H1937" i="3" l="1"/>
  <c r="H1938" i="3" l="1"/>
  <c r="H1939" i="3" l="1"/>
  <c r="H1940" i="3" l="1"/>
  <c r="H1941" i="3" l="1"/>
  <c r="H1942" i="3" l="1"/>
  <c r="H1943" i="3" l="1"/>
  <c r="H1944" i="3" l="1"/>
  <c r="H1945" i="3" l="1"/>
  <c r="H1946" i="3" l="1"/>
  <c r="H1947" i="3" l="1"/>
  <c r="H1948" i="3" l="1"/>
  <c r="H1949" i="3" l="1"/>
  <c r="H1950" i="3" l="1"/>
  <c r="H1951" i="3" l="1"/>
  <c r="H1952" i="3" l="1"/>
  <c r="H1953" i="3" l="1"/>
  <c r="H1954" i="3" l="1"/>
  <c r="H1955" i="3" l="1"/>
  <c r="H1956" i="3" l="1"/>
  <c r="H1957" i="3" l="1"/>
  <c r="H1958" i="3" l="1"/>
  <c r="H1959" i="3" l="1"/>
  <c r="H1960" i="3" l="1"/>
  <c r="H1961" i="3" l="1"/>
  <c r="H1962" i="3" l="1"/>
  <c r="H1963" i="3" l="1"/>
  <c r="H1964" i="3" l="1"/>
  <c r="H1965" i="3" l="1"/>
  <c r="H1966" i="3" l="1"/>
  <c r="H1967" i="3" l="1"/>
  <c r="H1968" i="3" l="1"/>
  <c r="H1969" i="3" l="1"/>
  <c r="H1970" i="3" l="1"/>
  <c r="H1971" i="3" l="1"/>
  <c r="H1972" i="3" l="1"/>
  <c r="H1973" i="3" l="1"/>
  <c r="H1974" i="3" l="1"/>
  <c r="H1975" i="3" l="1"/>
  <c r="H1976" i="3" l="1"/>
  <c r="H1977" i="3" l="1"/>
  <c r="H1978" i="3" l="1"/>
  <c r="H1979" i="3" l="1"/>
  <c r="H1980" i="3" l="1"/>
  <c r="H1981" i="3" l="1"/>
  <c r="H1982" i="3" l="1"/>
  <c r="H1983" i="3" l="1"/>
  <c r="H1984" i="3" l="1"/>
  <c r="H1985" i="3" l="1"/>
  <c r="H1986" i="3" l="1"/>
  <c r="H1987" i="3" l="1"/>
  <c r="H1988" i="3" l="1"/>
  <c r="H1989" i="3" l="1"/>
  <c r="H1990" i="3" l="1"/>
  <c r="H1991" i="3" l="1"/>
  <c r="H1992" i="3" l="1"/>
  <c r="H1993" i="3" l="1"/>
  <c r="H1994" i="3" l="1"/>
  <c r="H1995" i="3" l="1"/>
  <c r="H1996" i="3" l="1"/>
  <c r="H1997" i="3" l="1"/>
  <c r="H1998" i="3" l="1"/>
  <c r="H1999" i="3" l="1"/>
  <c r="H2000" i="3" l="1"/>
  <c r="H2001" i="3" l="1"/>
  <c r="H2002" i="3" l="1"/>
  <c r="H2003" i="3" l="1"/>
  <c r="H2004" i="3" l="1"/>
  <c r="H2005" i="3" l="1"/>
  <c r="H2006" i="3" l="1"/>
  <c r="H2007" i="3" l="1"/>
  <c r="H2008" i="3" l="1"/>
  <c r="H2009" i="3" l="1"/>
  <c r="H2010" i="3" l="1"/>
  <c r="H2011" i="3" l="1"/>
  <c r="H2012" i="3" l="1"/>
  <c r="H2013" i="3" l="1"/>
  <c r="H2014" i="3" l="1"/>
  <c r="H2015" i="3" l="1"/>
  <c r="H2016" i="3" l="1"/>
  <c r="H2017" i="3" l="1"/>
  <c r="H2018" i="3" l="1"/>
  <c r="H2019" i="3" l="1"/>
  <c r="H2020" i="3" l="1"/>
  <c r="H2021" i="3" l="1"/>
  <c r="H2022" i="3" l="1"/>
  <c r="H2023" i="3" l="1"/>
  <c r="H2024" i="3" l="1"/>
  <c r="H2025" i="3" l="1"/>
  <c r="H2026" i="3" l="1"/>
  <c r="H2027" i="3" l="1"/>
  <c r="H2028" i="3" l="1"/>
  <c r="H2029" i="3" l="1"/>
  <c r="H2030" i="3" l="1"/>
  <c r="H2031" i="3" l="1"/>
  <c r="H2032" i="3" l="1"/>
  <c r="H2033" i="3" l="1"/>
  <c r="H2034" i="3" l="1"/>
  <c r="H2035" i="3" l="1"/>
  <c r="H2036" i="3" l="1"/>
  <c r="H2037" i="3" l="1"/>
  <c r="H2038" i="3" l="1"/>
  <c r="H2039" i="3" l="1"/>
  <c r="H2040" i="3" l="1"/>
  <c r="H2041" i="3" l="1"/>
  <c r="H2042" i="3" l="1"/>
  <c r="H2043" i="3" l="1"/>
  <c r="H2044" i="3" l="1"/>
  <c r="H2045" i="3" l="1"/>
  <c r="H2046" i="3" l="1"/>
  <c r="H2047" i="3" l="1"/>
  <c r="H2048" i="3" l="1"/>
  <c r="H2049" i="3" l="1"/>
  <c r="H2050" i="3" l="1"/>
  <c r="H2051" i="3" l="1"/>
  <c r="H2052" i="3" l="1"/>
  <c r="H2053" i="3" l="1"/>
  <c r="H2054" i="3" l="1"/>
  <c r="H2055" i="3" l="1"/>
  <c r="H2056" i="3" l="1"/>
  <c r="H2057" i="3" l="1"/>
  <c r="H2058" i="3" l="1"/>
  <c r="H2059" i="3" l="1"/>
  <c r="H2060" i="3" l="1"/>
  <c r="H2061" i="3" l="1"/>
  <c r="H2062" i="3" l="1"/>
  <c r="H2063" i="3" l="1"/>
  <c r="H2064" i="3" l="1"/>
  <c r="H2065" i="3" l="1"/>
  <c r="H2066" i="3" l="1"/>
  <c r="H2067" i="3" l="1"/>
  <c r="H2068" i="3" l="1"/>
  <c r="H2069" i="3" l="1"/>
  <c r="H2070" i="3" l="1"/>
  <c r="H2071" i="3" l="1"/>
  <c r="H2072" i="3" l="1"/>
  <c r="H2073" i="3" l="1"/>
  <c r="H2074" i="3" l="1"/>
  <c r="H2075" i="3" l="1"/>
  <c r="H2076" i="3" l="1"/>
  <c r="H2077" i="3" l="1"/>
  <c r="H2078" i="3" l="1"/>
  <c r="H2079" i="3" l="1"/>
  <c r="H2080" i="3" l="1"/>
  <c r="H2081" i="3" l="1"/>
  <c r="H2082" i="3" l="1"/>
  <c r="H2083" i="3" l="1"/>
  <c r="H2084" i="3" l="1"/>
  <c r="H2085" i="3" l="1"/>
  <c r="H2086" i="3" l="1"/>
  <c r="H2087" i="3" l="1"/>
  <c r="H2088" i="3" l="1"/>
  <c r="H2089" i="3" l="1"/>
  <c r="H2090" i="3" l="1"/>
  <c r="H2091" i="3" l="1"/>
  <c r="H2092" i="3" l="1"/>
  <c r="H2093" i="3" l="1"/>
  <c r="H2094" i="3" l="1"/>
  <c r="H2095" i="3" l="1"/>
  <c r="H2096" i="3" l="1"/>
  <c r="H2097" i="3" l="1"/>
  <c r="H2098" i="3" l="1"/>
  <c r="H2099" i="3" l="1"/>
  <c r="H2100" i="3" l="1"/>
  <c r="H2101" i="3" l="1"/>
  <c r="H2102" i="3" l="1"/>
  <c r="H2103" i="3" l="1"/>
  <c r="H2104" i="3" l="1"/>
  <c r="H2105" i="3" l="1"/>
  <c r="H2106" i="3" l="1"/>
  <c r="H2107" i="3" l="1"/>
  <c r="H2108" i="3" l="1"/>
  <c r="H2109" i="3" l="1"/>
  <c r="H2110" i="3" l="1"/>
  <c r="H2111" i="3" l="1"/>
  <c r="H2112" i="3" l="1"/>
  <c r="H2113" i="3" l="1"/>
  <c r="H2114" i="3" l="1"/>
  <c r="H2115" i="3" l="1"/>
  <c r="H2116" i="3" l="1"/>
  <c r="H2117" i="3" l="1"/>
  <c r="H2118" i="3" l="1"/>
  <c r="H2119" i="3" l="1"/>
  <c r="H2120" i="3" l="1"/>
  <c r="H2121" i="3" l="1"/>
  <c r="H2122" i="3" l="1"/>
  <c r="H2123" i="3" l="1"/>
  <c r="H2124" i="3" l="1"/>
  <c r="H2125" i="3" l="1"/>
  <c r="H2126" i="3" l="1"/>
  <c r="H2127" i="3" l="1"/>
  <c r="H2128" i="3" l="1"/>
  <c r="H2129" i="3" l="1"/>
  <c r="H2130" i="3" l="1"/>
  <c r="H2131" i="3" l="1"/>
  <c r="H2132" i="3" l="1"/>
  <c r="H2133" i="3" l="1"/>
  <c r="H2134" i="3" l="1"/>
  <c r="H2135" i="3" l="1"/>
  <c r="H2136" i="3" l="1"/>
  <c r="H2137" i="3" l="1"/>
  <c r="H2138" i="3" l="1"/>
  <c r="H2139" i="3" l="1"/>
  <c r="H2140" i="3" l="1"/>
  <c r="H2141" i="3" l="1"/>
  <c r="H2142" i="3" l="1"/>
  <c r="H2143" i="3" l="1"/>
  <c r="H2144" i="3" l="1"/>
  <c r="H2145" i="3" l="1"/>
  <c r="H2146" i="3" l="1"/>
  <c r="H2147" i="3" l="1"/>
  <c r="H2148" i="3" l="1"/>
  <c r="H2149" i="3" l="1"/>
  <c r="H2150" i="3" l="1"/>
  <c r="H2151" i="3" l="1"/>
  <c r="H2152" i="3" l="1"/>
  <c r="H2153" i="3" l="1"/>
  <c r="H2154" i="3" l="1"/>
  <c r="H2155" i="3" l="1"/>
  <c r="H2156" i="3" l="1"/>
  <c r="H2157" i="3" l="1"/>
  <c r="H2158" i="3" l="1"/>
  <c r="H2159" i="3" l="1"/>
  <c r="H2160" i="3" l="1"/>
  <c r="H2161" i="3" l="1"/>
  <c r="H2162" i="3" l="1"/>
  <c r="H2163" i="3" l="1"/>
  <c r="H2164" i="3" l="1"/>
  <c r="H2165" i="3" l="1"/>
  <c r="H2166" i="3" l="1"/>
  <c r="H2167" i="3" l="1"/>
  <c r="H2168" i="3" l="1"/>
  <c r="H2169" i="3" l="1"/>
  <c r="H2170" i="3" l="1"/>
  <c r="H2171" i="3" l="1"/>
  <c r="H2172" i="3" l="1"/>
  <c r="H2173" i="3" l="1"/>
  <c r="H2174" i="3" l="1"/>
  <c r="H2175" i="3" l="1"/>
  <c r="H2176" i="3" l="1"/>
  <c r="H2177" i="3" l="1"/>
  <c r="H2178" i="3" l="1"/>
  <c r="H2179" i="3" l="1"/>
  <c r="H2180" i="3" l="1"/>
  <c r="H2181" i="3" l="1"/>
  <c r="H2182" i="3" l="1"/>
  <c r="H2183" i="3" l="1"/>
  <c r="H2184" i="3" l="1"/>
  <c r="H2185" i="3" l="1"/>
  <c r="H2186" i="3" l="1"/>
  <c r="H2187" i="3" l="1"/>
  <c r="H2188" i="3" l="1"/>
  <c r="H2189" i="3" l="1"/>
  <c r="H2190" i="3" l="1"/>
  <c r="H2191" i="3" l="1"/>
  <c r="H2192" i="3" l="1"/>
  <c r="H2193" i="3" l="1"/>
  <c r="H2194" i="3" l="1"/>
  <c r="H2195" i="3" l="1"/>
  <c r="H2196" i="3" l="1"/>
  <c r="H2197" i="3" l="1"/>
  <c r="H2198" i="3" l="1"/>
  <c r="H2199" i="3" l="1"/>
  <c r="H2200" i="3" l="1"/>
  <c r="H2201" i="3" l="1"/>
  <c r="H2202" i="3" l="1"/>
  <c r="H2203" i="3" l="1"/>
  <c r="H2204" i="3" l="1"/>
  <c r="H2205" i="3" l="1"/>
  <c r="H2206" i="3" l="1"/>
  <c r="H2207" i="3" l="1"/>
  <c r="H2208" i="3" l="1"/>
  <c r="H2209" i="3" l="1"/>
  <c r="H2210" i="3" l="1"/>
  <c r="H2211" i="3" l="1"/>
  <c r="H2212" i="3" l="1"/>
  <c r="H2213" i="3" l="1"/>
  <c r="H2214" i="3" l="1"/>
  <c r="H2215" i="3" l="1"/>
  <c r="H2216" i="3" l="1"/>
  <c r="H2217" i="3" l="1"/>
  <c r="H2218" i="3" l="1"/>
  <c r="H2219" i="3" l="1"/>
  <c r="H2220" i="3" l="1"/>
  <c r="H2221" i="3" l="1"/>
  <c r="H2222" i="3" l="1"/>
  <c r="H2223" i="3" l="1"/>
  <c r="H2224" i="3" l="1"/>
  <c r="H2225" i="3" l="1"/>
  <c r="H2226" i="3" l="1"/>
  <c r="H2227" i="3" l="1"/>
  <c r="H2228" i="3" l="1"/>
  <c r="H2229" i="3" l="1"/>
  <c r="H2230" i="3" l="1"/>
  <c r="H2231" i="3" l="1"/>
  <c r="H2232" i="3" l="1"/>
  <c r="H2233" i="3" l="1"/>
  <c r="H2234" i="3" l="1"/>
  <c r="H2235" i="3" l="1"/>
  <c r="H2236" i="3" l="1"/>
  <c r="H2237" i="3" l="1"/>
  <c r="H2238" i="3" l="1"/>
  <c r="H2239" i="3" l="1"/>
  <c r="H2240" i="3" l="1"/>
  <c r="H2241" i="3" l="1"/>
  <c r="H2242" i="3" l="1"/>
  <c r="H2243" i="3" l="1"/>
  <c r="H2244" i="3" l="1"/>
  <c r="H2245" i="3" l="1"/>
  <c r="H2246" i="3" l="1"/>
  <c r="H2247" i="3" l="1"/>
  <c r="H2248" i="3" l="1"/>
  <c r="H2249" i="3" l="1"/>
  <c r="H2250" i="3" l="1"/>
  <c r="H2251" i="3" l="1"/>
  <c r="H2252" i="3" l="1"/>
  <c r="H2253" i="3" l="1"/>
  <c r="H2254" i="3" l="1"/>
  <c r="H2255" i="3" l="1"/>
  <c r="H2256" i="3" l="1"/>
  <c r="H2257" i="3" l="1"/>
  <c r="H2258" i="3" l="1"/>
  <c r="H2259" i="3" l="1"/>
  <c r="H2260" i="3" l="1"/>
  <c r="H2261" i="3" l="1"/>
  <c r="H2262" i="3" l="1"/>
  <c r="H2263" i="3" l="1"/>
  <c r="H2264" i="3" l="1"/>
  <c r="H2265" i="3" l="1"/>
  <c r="H2266" i="3" l="1"/>
  <c r="H2267" i="3" l="1"/>
  <c r="H2268" i="3" l="1"/>
  <c r="H2269" i="3" l="1"/>
  <c r="H2270" i="3" l="1"/>
  <c r="H2271" i="3" l="1"/>
  <c r="H2272" i="3" l="1"/>
  <c r="H2273" i="3" l="1"/>
  <c r="H2274" i="3" l="1"/>
  <c r="H2275" i="3" l="1"/>
  <c r="H2276" i="3" l="1"/>
  <c r="H2277" i="3" l="1"/>
  <c r="H2278" i="3" l="1"/>
  <c r="H2279" i="3" l="1"/>
  <c r="H2280" i="3" l="1"/>
  <c r="H2281" i="3" l="1"/>
  <c r="H2282" i="3" l="1"/>
  <c r="H2283" i="3" l="1"/>
  <c r="H2284" i="3" l="1"/>
  <c r="H2285" i="3" l="1"/>
  <c r="H2286" i="3" l="1"/>
  <c r="H2287" i="3" l="1"/>
  <c r="H2288" i="3" l="1"/>
  <c r="H2289" i="3" l="1"/>
  <c r="H2290" i="3" l="1"/>
  <c r="H2291" i="3" l="1"/>
  <c r="H2292" i="3" l="1"/>
  <c r="H2293" i="3" l="1"/>
  <c r="H2294" i="3" l="1"/>
  <c r="H2295" i="3" l="1"/>
  <c r="H2296" i="3" l="1"/>
  <c r="H2297" i="3" l="1"/>
  <c r="H2298" i="3" l="1"/>
  <c r="H2299" i="3" l="1"/>
  <c r="H2300" i="3" l="1"/>
  <c r="H2301" i="3" l="1"/>
  <c r="H2302" i="3" l="1"/>
  <c r="H2303" i="3" l="1"/>
  <c r="H2304" i="3" l="1"/>
  <c r="H2305" i="3" l="1"/>
  <c r="H2306" i="3" l="1"/>
  <c r="H2307" i="3" l="1"/>
  <c r="H2308" i="3" l="1"/>
  <c r="H2309" i="3" l="1"/>
  <c r="H2310" i="3" l="1"/>
  <c r="H2311" i="3" l="1"/>
  <c r="H2312" i="3" l="1"/>
  <c r="H2313" i="3" l="1"/>
  <c r="H2314" i="3" l="1"/>
  <c r="H2315" i="3" l="1"/>
  <c r="H2316" i="3" l="1"/>
  <c r="H2317" i="3" l="1"/>
  <c r="H2318" i="3" l="1"/>
  <c r="H2319" i="3" l="1"/>
  <c r="H2320" i="3" l="1"/>
  <c r="H2321" i="3" l="1"/>
  <c r="H2322" i="3" l="1"/>
  <c r="H2323" i="3" l="1"/>
  <c r="H2324" i="3" l="1"/>
  <c r="H2325" i="3" l="1"/>
  <c r="H2326" i="3" l="1"/>
  <c r="H2327" i="3" l="1"/>
  <c r="H2328" i="3" l="1"/>
  <c r="H2329" i="3" l="1"/>
  <c r="H2330" i="3" l="1"/>
  <c r="H2331" i="3" l="1"/>
  <c r="H2332" i="3" l="1"/>
  <c r="H2333" i="3" l="1"/>
  <c r="H2334" i="3" l="1"/>
  <c r="H2335" i="3" l="1"/>
  <c r="H2336" i="3" l="1"/>
  <c r="H2337" i="3" l="1"/>
  <c r="H2338" i="3" l="1"/>
  <c r="H2339" i="3" l="1"/>
  <c r="H2340" i="3" l="1"/>
  <c r="H2341" i="3" l="1"/>
  <c r="H2342" i="3" l="1"/>
  <c r="H2343" i="3" l="1"/>
  <c r="H2344" i="3" l="1"/>
  <c r="H2345" i="3" l="1"/>
  <c r="H2346" i="3" l="1"/>
  <c r="H2347" i="3" l="1"/>
  <c r="H2348" i="3" l="1"/>
  <c r="H2349" i="3" l="1"/>
  <c r="H2350" i="3" l="1"/>
  <c r="H2351" i="3" l="1"/>
  <c r="H2352" i="3" l="1"/>
  <c r="H2353" i="3" l="1"/>
  <c r="H2354" i="3" l="1"/>
  <c r="H2355" i="3" l="1"/>
  <c r="H2356" i="3" l="1"/>
  <c r="H2357" i="3" l="1"/>
  <c r="H2358" i="3" l="1"/>
  <c r="H2359" i="3" l="1"/>
  <c r="H2360" i="3" l="1"/>
  <c r="H2361" i="3" l="1"/>
  <c r="H2362" i="3" l="1"/>
  <c r="H2363" i="3" l="1"/>
  <c r="H2364" i="3" l="1"/>
  <c r="H2365" i="3" l="1"/>
  <c r="H2366" i="3" l="1"/>
  <c r="H2367" i="3" l="1"/>
  <c r="H2368" i="3" l="1"/>
  <c r="H2369" i="3" l="1"/>
  <c r="H2370" i="3" l="1"/>
  <c r="H2371" i="3" l="1"/>
  <c r="H2372" i="3" l="1"/>
  <c r="H2373" i="3" l="1"/>
  <c r="H2374" i="3" l="1"/>
  <c r="H2375" i="3" l="1"/>
  <c r="H2376" i="3" l="1"/>
  <c r="H2377" i="3" l="1"/>
  <c r="H2378" i="3" l="1"/>
  <c r="H2379" i="3" l="1"/>
  <c r="H2380" i="3" l="1"/>
  <c r="H2381" i="3" l="1"/>
  <c r="H2382" i="3" l="1"/>
  <c r="H2383" i="3" l="1"/>
  <c r="H2384" i="3" l="1"/>
  <c r="H2385" i="3" l="1"/>
  <c r="H2386" i="3" l="1"/>
  <c r="H2387" i="3" l="1"/>
  <c r="H2388" i="3" l="1"/>
  <c r="H2389" i="3" l="1"/>
  <c r="H2390" i="3" l="1"/>
  <c r="H2391" i="3" l="1"/>
  <c r="H2392" i="3" l="1"/>
  <c r="H2393" i="3" l="1"/>
  <c r="H2394" i="3" l="1"/>
  <c r="H2395" i="3" l="1"/>
  <c r="H2396" i="3" l="1"/>
  <c r="H2397" i="3" l="1"/>
  <c r="H2398" i="3" l="1"/>
  <c r="H2399" i="3" l="1"/>
  <c r="H2400" i="3" l="1"/>
  <c r="H2401" i="3" l="1"/>
  <c r="H2402" i="3" l="1"/>
  <c r="H2403" i="3" l="1"/>
  <c r="H2404" i="3" l="1"/>
  <c r="H2405" i="3" l="1"/>
  <c r="H2406" i="3" l="1"/>
  <c r="H2407" i="3" l="1"/>
  <c r="H2408" i="3" l="1"/>
  <c r="H2409" i="3" l="1"/>
  <c r="H2410" i="3" l="1"/>
  <c r="H2411" i="3" l="1"/>
  <c r="H2412" i="3" l="1"/>
  <c r="H2413" i="3" l="1"/>
  <c r="H2414" i="3" l="1"/>
  <c r="H2415" i="3" l="1"/>
  <c r="H2416" i="3" l="1"/>
  <c r="H2417" i="3" l="1"/>
  <c r="H2418" i="3" l="1"/>
  <c r="H2419" i="3" l="1"/>
  <c r="H2420" i="3" l="1"/>
  <c r="H2421" i="3" l="1"/>
  <c r="H2422" i="3" l="1"/>
  <c r="H2423" i="3" l="1"/>
  <c r="H2424" i="3" l="1"/>
  <c r="H2425" i="3" l="1"/>
  <c r="H2426" i="3" l="1"/>
  <c r="H2427" i="3" l="1"/>
  <c r="H2428" i="3" l="1"/>
  <c r="H2429" i="3" l="1"/>
  <c r="H2430" i="3" l="1"/>
  <c r="H2431" i="3" l="1"/>
  <c r="H2432" i="3" l="1"/>
  <c r="H2433" i="3" l="1"/>
  <c r="H2434" i="3" l="1"/>
  <c r="H2435" i="3" l="1"/>
  <c r="H2436" i="3" l="1"/>
  <c r="H2437" i="3" l="1"/>
  <c r="H2438" i="3" l="1"/>
  <c r="H2439" i="3" l="1"/>
  <c r="H2440" i="3" l="1"/>
  <c r="H2441" i="3" l="1"/>
  <c r="H2442" i="3" l="1"/>
  <c r="H2443" i="3" l="1"/>
  <c r="H2444" i="3" l="1"/>
  <c r="H2445" i="3" l="1"/>
  <c r="H2446" i="3" l="1"/>
  <c r="H2447" i="3" l="1"/>
  <c r="H2448" i="3" l="1"/>
  <c r="H2449" i="3" l="1"/>
  <c r="H2450" i="3" l="1"/>
  <c r="H2451" i="3" l="1"/>
  <c r="H2452" i="3" l="1"/>
  <c r="H2453" i="3" l="1"/>
  <c r="H2454" i="3" l="1"/>
  <c r="H2455" i="3" l="1"/>
  <c r="H2456" i="3" l="1"/>
  <c r="H2457" i="3" l="1"/>
  <c r="H2458" i="3" l="1"/>
  <c r="H2459" i="3" l="1"/>
  <c r="H2460" i="3" l="1"/>
  <c r="H2461" i="3" l="1"/>
  <c r="H2462" i="3" l="1"/>
  <c r="H2463" i="3" l="1"/>
  <c r="H2464" i="3" l="1"/>
  <c r="H2465" i="3" l="1"/>
  <c r="H2466" i="3" l="1"/>
  <c r="H2467" i="3" l="1"/>
  <c r="H2468" i="3" l="1"/>
  <c r="H2469" i="3" l="1"/>
  <c r="H2470" i="3" l="1"/>
  <c r="H2471" i="3" l="1"/>
  <c r="H2472" i="3" l="1"/>
  <c r="H2473" i="3" l="1"/>
  <c r="H2474" i="3" l="1"/>
  <c r="H2475" i="3" l="1"/>
  <c r="H2476" i="3" l="1"/>
  <c r="H2477" i="3" l="1"/>
  <c r="H2478" i="3" l="1"/>
  <c r="H2479" i="3" l="1"/>
  <c r="H2480" i="3" l="1"/>
  <c r="H2481" i="3" l="1"/>
  <c r="H2482" i="3" l="1"/>
  <c r="H2483" i="3" l="1"/>
  <c r="H2484" i="3" l="1"/>
  <c r="H2485" i="3" l="1"/>
  <c r="H2486" i="3" l="1"/>
  <c r="H2487" i="3" l="1"/>
  <c r="H2488" i="3" l="1"/>
  <c r="H2489" i="3" l="1"/>
  <c r="H2490" i="3" l="1"/>
  <c r="H2491" i="3" l="1"/>
  <c r="H2492" i="3" l="1"/>
  <c r="H2493" i="3" l="1"/>
  <c r="H2494" i="3" l="1"/>
  <c r="H2495" i="3" l="1"/>
  <c r="H2496" i="3" l="1"/>
  <c r="H2497" i="3" l="1"/>
  <c r="H2498" i="3" l="1"/>
  <c r="H2499" i="3" l="1"/>
  <c r="H2500" i="3" l="1"/>
  <c r="H2501" i="3" l="1"/>
  <c r="H2502" i="3" l="1"/>
  <c r="H2503" i="3" l="1"/>
  <c r="H2504" i="3" l="1"/>
  <c r="H2505" i="3" l="1"/>
  <c r="H2506" i="3" l="1"/>
  <c r="H2507" i="3" l="1"/>
  <c r="H2508" i="3" l="1"/>
  <c r="H2509" i="3" l="1"/>
  <c r="H2510" i="3" l="1"/>
  <c r="H2511" i="3" l="1"/>
  <c r="H2512" i="3" l="1"/>
  <c r="H2513" i="3" l="1"/>
  <c r="H2514" i="3" l="1"/>
  <c r="H2515" i="3" l="1"/>
  <c r="H2516" i="3" l="1"/>
  <c r="H2517" i="3" l="1"/>
  <c r="H2518" i="3" l="1"/>
  <c r="H2519" i="3" l="1"/>
  <c r="H2520" i="3" l="1"/>
  <c r="H2521" i="3" l="1"/>
  <c r="H2522" i="3" l="1"/>
  <c r="H2523" i="3" l="1"/>
  <c r="H2524" i="3" l="1"/>
  <c r="H2525" i="3" l="1"/>
  <c r="H2526" i="3" l="1"/>
  <c r="H2527" i="3" l="1"/>
  <c r="H2528" i="3" l="1"/>
  <c r="H2529" i="3" l="1"/>
  <c r="H2530" i="3" l="1"/>
  <c r="H2531" i="3" l="1"/>
  <c r="H2532" i="3" l="1"/>
  <c r="H2533" i="3" l="1"/>
  <c r="H2534" i="3" l="1"/>
  <c r="H2535" i="3" l="1"/>
  <c r="H2536" i="3" l="1"/>
  <c r="H2537" i="3" l="1"/>
  <c r="H2538" i="3" l="1"/>
  <c r="H2539" i="3" l="1"/>
  <c r="H2540" i="3" l="1"/>
  <c r="H2541" i="3" l="1"/>
  <c r="H2542" i="3" l="1"/>
  <c r="H2543" i="3" l="1"/>
  <c r="H2544" i="3" l="1"/>
  <c r="H2545" i="3" l="1"/>
  <c r="H2546" i="3" l="1"/>
  <c r="H2547" i="3" l="1"/>
  <c r="H2548" i="3" l="1"/>
  <c r="H2549" i="3" l="1"/>
  <c r="H2550" i="3" l="1"/>
  <c r="H2551" i="3" l="1"/>
  <c r="H2552" i="3" l="1"/>
  <c r="H2553" i="3" l="1"/>
  <c r="H2554" i="3" l="1"/>
  <c r="H2555" i="3" l="1"/>
  <c r="H2556" i="3" l="1"/>
  <c r="H2557" i="3" l="1"/>
  <c r="H2558" i="3" l="1"/>
  <c r="H2559" i="3" l="1"/>
  <c r="H2560" i="3" l="1"/>
  <c r="H2561" i="3" l="1"/>
  <c r="H2562" i="3" l="1"/>
  <c r="H2563" i="3" l="1"/>
  <c r="H2564" i="3" l="1"/>
  <c r="H2565" i="3" l="1"/>
  <c r="H2566" i="3" l="1"/>
  <c r="H2567" i="3" l="1"/>
  <c r="H2568" i="3" l="1"/>
  <c r="H2569" i="3" l="1"/>
  <c r="H2570" i="3" l="1"/>
  <c r="H2571" i="3" l="1"/>
  <c r="H2572" i="3" l="1"/>
  <c r="H2573" i="3" l="1"/>
  <c r="H2574" i="3" l="1"/>
  <c r="H2575" i="3" l="1"/>
  <c r="H2576" i="3" l="1"/>
  <c r="H2577" i="3" l="1"/>
  <c r="H2578" i="3" l="1"/>
  <c r="H2579" i="3" l="1"/>
  <c r="H2580" i="3" l="1"/>
  <c r="H2581" i="3" l="1"/>
  <c r="H2582" i="3" l="1"/>
  <c r="H2583" i="3" l="1"/>
  <c r="H2584" i="3" l="1"/>
  <c r="H2585" i="3" l="1"/>
  <c r="H2586" i="3" l="1"/>
  <c r="H2587" i="3" l="1"/>
  <c r="H2588" i="3" l="1"/>
  <c r="H2589" i="3" l="1"/>
  <c r="H2590" i="3" l="1"/>
  <c r="H2591" i="3" l="1"/>
  <c r="H2592" i="3" l="1"/>
  <c r="H2593" i="3" l="1"/>
  <c r="H2594" i="3" l="1"/>
  <c r="H2595" i="3" l="1"/>
  <c r="H2596" i="3" l="1"/>
  <c r="H2597" i="3" l="1"/>
  <c r="H2598" i="3" l="1"/>
  <c r="H2599" i="3" l="1"/>
  <c r="H2600" i="3" l="1"/>
  <c r="H2601" i="3" l="1"/>
  <c r="H2602" i="3" l="1"/>
  <c r="H2603" i="3" l="1"/>
  <c r="H2604" i="3" l="1"/>
  <c r="H2605" i="3" l="1"/>
  <c r="H2606" i="3" l="1"/>
  <c r="H2607" i="3" l="1"/>
  <c r="H2608" i="3" l="1"/>
  <c r="H2609" i="3" l="1"/>
  <c r="H2610" i="3" l="1"/>
  <c r="H2611" i="3" l="1"/>
  <c r="H2612" i="3" l="1"/>
  <c r="H2613" i="3" l="1"/>
  <c r="H2614" i="3" l="1"/>
  <c r="H2615" i="3" l="1"/>
  <c r="H2616" i="3" l="1"/>
  <c r="H2617" i="3" l="1"/>
  <c r="H2618" i="3" l="1"/>
  <c r="H2619" i="3" l="1"/>
  <c r="H2620" i="3" l="1"/>
  <c r="H2621" i="3" l="1"/>
  <c r="H2622" i="3" l="1"/>
  <c r="H2623" i="3" l="1"/>
  <c r="H2624" i="3" l="1"/>
  <c r="H2625" i="3" l="1"/>
  <c r="H2626" i="3" l="1"/>
  <c r="H2627" i="3" l="1"/>
  <c r="H2628" i="3" l="1"/>
  <c r="H2629" i="3" l="1"/>
  <c r="H2630" i="3" l="1"/>
  <c r="H2631" i="3" l="1"/>
  <c r="H2632" i="3" l="1"/>
  <c r="H2633" i="3" l="1"/>
  <c r="H2634" i="3" l="1"/>
  <c r="H2635" i="3" l="1"/>
  <c r="H2636" i="3" l="1"/>
  <c r="H2637" i="3" l="1"/>
  <c r="H2638" i="3" l="1"/>
  <c r="H2639" i="3" l="1"/>
  <c r="H2640" i="3" l="1"/>
  <c r="H2641" i="3" l="1"/>
  <c r="H2642" i="3" l="1"/>
  <c r="H2643" i="3" l="1"/>
  <c r="H2644" i="3" l="1"/>
  <c r="H2645" i="3" l="1"/>
  <c r="H2646" i="3" l="1"/>
  <c r="H2647" i="3" l="1"/>
  <c r="H2648" i="3" l="1"/>
  <c r="H2649" i="3" l="1"/>
  <c r="H2650" i="3" l="1"/>
  <c r="H2651" i="3" l="1"/>
  <c r="H2652" i="3" l="1"/>
  <c r="H2653" i="3" l="1"/>
  <c r="H2654" i="3" l="1"/>
  <c r="H2655" i="3" l="1"/>
  <c r="H2656" i="3" l="1"/>
  <c r="H2657" i="3" l="1"/>
  <c r="H2658" i="3" l="1"/>
  <c r="H2659" i="3" l="1"/>
  <c r="H2660" i="3" l="1"/>
  <c r="H2661" i="3" l="1"/>
  <c r="H2662" i="3" l="1"/>
  <c r="H2663" i="3" l="1"/>
  <c r="H2664" i="3" l="1"/>
  <c r="H2665" i="3" l="1"/>
  <c r="H2666" i="3" l="1"/>
  <c r="H2667" i="3" l="1"/>
  <c r="H2668" i="3" l="1"/>
  <c r="H2669" i="3" l="1"/>
  <c r="H2670" i="3" l="1"/>
  <c r="H2671" i="3" l="1"/>
  <c r="H2672" i="3" l="1"/>
  <c r="H2673" i="3" l="1"/>
  <c r="H2674" i="3" l="1"/>
  <c r="H2675" i="3" l="1"/>
  <c r="H2676" i="3" l="1"/>
  <c r="H2677" i="3" l="1"/>
  <c r="H2678" i="3" l="1"/>
  <c r="H2679" i="3" l="1"/>
  <c r="H2680" i="3" l="1"/>
  <c r="H2681" i="3" l="1"/>
  <c r="H2682" i="3" l="1"/>
  <c r="H2683" i="3" l="1"/>
  <c r="H2684" i="3" l="1"/>
  <c r="H2685" i="3" l="1"/>
  <c r="H2686" i="3" l="1"/>
  <c r="H2687" i="3" l="1"/>
  <c r="H2688" i="3" l="1"/>
  <c r="H2689" i="3" l="1"/>
  <c r="H2690" i="3" l="1"/>
  <c r="H2691" i="3" l="1"/>
  <c r="H2692" i="3" l="1"/>
  <c r="H2693" i="3" l="1"/>
  <c r="H2694" i="3" l="1"/>
  <c r="H2695" i="3" l="1"/>
  <c r="H2696" i="3" l="1"/>
  <c r="H2697" i="3" l="1"/>
  <c r="H2698" i="3" l="1"/>
  <c r="H2699" i="3" l="1"/>
  <c r="H2700" i="3" l="1"/>
  <c r="H2701" i="3" l="1"/>
  <c r="H2702" i="3" l="1"/>
  <c r="H2703" i="3" l="1"/>
  <c r="H2704" i="3" l="1"/>
  <c r="H2705" i="3" l="1"/>
  <c r="H2706" i="3" l="1"/>
  <c r="H2707" i="3" l="1"/>
  <c r="H2708" i="3" l="1"/>
  <c r="H2709" i="3" l="1"/>
  <c r="H2710" i="3" l="1"/>
  <c r="H2711" i="3" l="1"/>
  <c r="H2712" i="3" l="1"/>
  <c r="H2713" i="3" l="1"/>
  <c r="H2714" i="3" l="1"/>
  <c r="H2715" i="3" l="1"/>
  <c r="H2716" i="3" l="1"/>
  <c r="H2717" i="3" l="1"/>
  <c r="H2718" i="3" l="1"/>
  <c r="H2719" i="3" l="1"/>
  <c r="H2720" i="3" l="1"/>
  <c r="H2721" i="3" l="1"/>
  <c r="H2722" i="3" l="1"/>
  <c r="H2723" i="3" l="1"/>
  <c r="H2724" i="3" l="1"/>
  <c r="H2725" i="3" l="1"/>
  <c r="H2726" i="3" l="1"/>
  <c r="H2727" i="3" l="1"/>
  <c r="H2728" i="3" l="1"/>
  <c r="H2729" i="3" l="1"/>
  <c r="H2730" i="3" l="1"/>
  <c r="H2731" i="3" l="1"/>
  <c r="H2732" i="3" l="1"/>
  <c r="H2733" i="3" l="1"/>
  <c r="H2734" i="3" l="1"/>
  <c r="H2735" i="3" l="1"/>
  <c r="H2736" i="3" l="1"/>
  <c r="H2737" i="3" l="1"/>
  <c r="H2738" i="3" l="1"/>
  <c r="H2739" i="3" l="1"/>
  <c r="H2740" i="3" l="1"/>
  <c r="H2741" i="3" l="1"/>
  <c r="H2742" i="3" l="1"/>
  <c r="H2743" i="3" l="1"/>
  <c r="H2744" i="3" l="1"/>
  <c r="H2745" i="3" l="1"/>
  <c r="H2746" i="3" l="1"/>
  <c r="H2747" i="3" l="1"/>
  <c r="H2748" i="3" l="1"/>
  <c r="H2749" i="3" l="1"/>
  <c r="H2750" i="3" l="1"/>
  <c r="H2751" i="3" l="1"/>
  <c r="H2752" i="3" l="1"/>
  <c r="H2753" i="3" l="1"/>
  <c r="H2754" i="3" l="1"/>
  <c r="H2755" i="3" l="1"/>
  <c r="H2756" i="3" l="1"/>
  <c r="H2757" i="3" l="1"/>
  <c r="H2758" i="3" l="1"/>
  <c r="H2759" i="3" l="1"/>
  <c r="H2760" i="3" l="1"/>
  <c r="H2761" i="3" l="1"/>
  <c r="H2762" i="3" l="1"/>
  <c r="H2763" i="3" l="1"/>
  <c r="H2764" i="3" l="1"/>
  <c r="H2765" i="3" l="1"/>
  <c r="H2766" i="3" l="1"/>
  <c r="H2767" i="3" l="1"/>
  <c r="H2768" i="3" l="1"/>
  <c r="H2769" i="3" l="1"/>
  <c r="H2770" i="3" l="1"/>
  <c r="H2771" i="3" l="1"/>
  <c r="H2772" i="3" l="1"/>
  <c r="H2773" i="3" l="1"/>
  <c r="H2774" i="3" l="1"/>
  <c r="H2775" i="3" l="1"/>
  <c r="H2776" i="3" l="1"/>
  <c r="H2777" i="3" l="1"/>
  <c r="H2778" i="3" l="1"/>
  <c r="H2779" i="3" l="1"/>
  <c r="H2780" i="3" l="1"/>
  <c r="H2781" i="3" l="1"/>
  <c r="H2782" i="3" l="1"/>
  <c r="H2783" i="3" l="1"/>
  <c r="H2784" i="3" l="1"/>
  <c r="H2785" i="3" l="1"/>
  <c r="H2786" i="3" l="1"/>
  <c r="H2787" i="3" l="1"/>
  <c r="H2788" i="3" l="1"/>
  <c r="H2789" i="3" l="1"/>
  <c r="H2790" i="3" l="1"/>
  <c r="H2791" i="3" l="1"/>
  <c r="H2792" i="3" l="1"/>
  <c r="H2793" i="3" l="1"/>
  <c r="H2794" i="3" l="1"/>
  <c r="H2795" i="3" l="1"/>
  <c r="H2796" i="3" l="1"/>
  <c r="H2797" i="3" l="1"/>
  <c r="H2798" i="3" l="1"/>
  <c r="H2799" i="3" l="1"/>
  <c r="H2800" i="3" l="1"/>
  <c r="H2801" i="3" l="1"/>
  <c r="H2802" i="3" l="1"/>
  <c r="H2803" i="3" l="1"/>
  <c r="H2804" i="3" l="1"/>
  <c r="H2805" i="3" l="1"/>
  <c r="H2806" i="3" l="1"/>
  <c r="H2807" i="3" l="1"/>
  <c r="H2808" i="3" l="1"/>
  <c r="H2809" i="3" l="1"/>
  <c r="H2810" i="3" l="1"/>
  <c r="H2811" i="3" l="1"/>
  <c r="H2812" i="3" l="1"/>
  <c r="H2813" i="3" l="1"/>
  <c r="H2814" i="3" l="1"/>
  <c r="H2815" i="3" l="1"/>
  <c r="H2816" i="3" l="1"/>
  <c r="H2817" i="3" l="1"/>
  <c r="H2818" i="3" l="1"/>
  <c r="H2819" i="3" l="1"/>
  <c r="H2820" i="3" l="1"/>
  <c r="H2821" i="3" l="1"/>
  <c r="H2822" i="3" l="1"/>
  <c r="H2823" i="3" l="1"/>
  <c r="H2824" i="3" l="1"/>
  <c r="H2825" i="3" l="1"/>
  <c r="H2826" i="3" l="1"/>
  <c r="H2827" i="3" l="1"/>
  <c r="H2828" i="3" l="1"/>
  <c r="H2829" i="3" l="1"/>
  <c r="H2830" i="3" l="1"/>
  <c r="H2831" i="3" l="1"/>
  <c r="H2832" i="3" l="1"/>
  <c r="H2833" i="3" l="1"/>
  <c r="H2834" i="3" l="1"/>
  <c r="H2835" i="3" l="1"/>
  <c r="H2836" i="3" l="1"/>
  <c r="H2837" i="3" l="1"/>
  <c r="H2838" i="3" l="1"/>
  <c r="H2839" i="3" l="1"/>
  <c r="H2840" i="3" l="1"/>
  <c r="H2841" i="3" l="1"/>
  <c r="H2842" i="3" l="1"/>
  <c r="H2843" i="3" l="1"/>
  <c r="H2844" i="3" l="1"/>
  <c r="H2845" i="3" l="1"/>
  <c r="H2846" i="3" l="1"/>
  <c r="H2847" i="3" l="1"/>
  <c r="H2848" i="3" l="1"/>
  <c r="H2849" i="3" l="1"/>
  <c r="H2850" i="3" l="1"/>
  <c r="H2851" i="3" l="1"/>
  <c r="H2852" i="3" l="1"/>
  <c r="H2853" i="3" l="1"/>
  <c r="H2854" i="3" l="1"/>
  <c r="H2855" i="3" l="1"/>
  <c r="H2856" i="3" l="1"/>
  <c r="H2857" i="3" l="1"/>
  <c r="H2858" i="3" l="1"/>
  <c r="H2859" i="3" l="1"/>
  <c r="H2860" i="3" l="1"/>
  <c r="H2861" i="3" l="1"/>
  <c r="H2862" i="3" l="1"/>
  <c r="H2863" i="3" l="1"/>
  <c r="H2864" i="3" l="1"/>
  <c r="H2865" i="3" l="1"/>
  <c r="H2866" i="3" l="1"/>
  <c r="H2867" i="3" l="1"/>
  <c r="H2868" i="3" l="1"/>
  <c r="H2869" i="3" l="1"/>
  <c r="H2870" i="3" l="1"/>
  <c r="H2871" i="3" l="1"/>
  <c r="H2872" i="3" l="1"/>
  <c r="H2873" i="3" l="1"/>
  <c r="H2874" i="3" l="1"/>
  <c r="H2875" i="3" l="1"/>
  <c r="H2876" i="3" l="1"/>
  <c r="H2877" i="3" l="1"/>
  <c r="H2878" i="3" l="1"/>
  <c r="H2879" i="3" l="1"/>
  <c r="H2880" i="3" l="1"/>
  <c r="H2881" i="3" l="1"/>
  <c r="H2882" i="3" l="1"/>
  <c r="H2883" i="3" l="1"/>
  <c r="H2884" i="3" l="1"/>
  <c r="H2885" i="3" l="1"/>
  <c r="H2886" i="3" l="1"/>
  <c r="H2887" i="3" l="1"/>
  <c r="H2888" i="3" l="1"/>
  <c r="H2889" i="3" l="1"/>
  <c r="H2890" i="3" l="1"/>
  <c r="H2891" i="3" l="1"/>
  <c r="H2892" i="3" l="1"/>
  <c r="H2893" i="3" l="1"/>
  <c r="H2894" i="3" l="1"/>
  <c r="H2895" i="3" l="1"/>
  <c r="H2896" i="3" l="1"/>
  <c r="H2897" i="3" l="1"/>
  <c r="H2898" i="3" l="1"/>
  <c r="H2899" i="3" l="1"/>
  <c r="H2900" i="3" l="1"/>
  <c r="H2901" i="3" l="1"/>
  <c r="H2902" i="3" l="1"/>
  <c r="H2903" i="3" l="1"/>
  <c r="H2904" i="3" l="1"/>
  <c r="H2905" i="3" l="1"/>
  <c r="H2906" i="3" l="1"/>
  <c r="H2907" i="3" l="1"/>
  <c r="H2908" i="3" l="1"/>
  <c r="H2909" i="3" l="1"/>
  <c r="H2910" i="3" l="1"/>
  <c r="H2911" i="3" l="1"/>
  <c r="H2912" i="3" l="1"/>
  <c r="H2913" i="3" l="1"/>
  <c r="H2914" i="3" l="1"/>
  <c r="H2915" i="3" l="1"/>
  <c r="H2916" i="3" l="1"/>
  <c r="H2917" i="3" l="1"/>
  <c r="H2918" i="3" l="1"/>
  <c r="H2919" i="3" l="1"/>
  <c r="H2920" i="3" l="1"/>
  <c r="H2921" i="3" l="1"/>
  <c r="H2922" i="3" l="1"/>
  <c r="H2923" i="3" l="1"/>
  <c r="H2924" i="3" l="1"/>
  <c r="H2925" i="3" l="1"/>
  <c r="H2926" i="3" l="1"/>
  <c r="H2927" i="3" l="1"/>
  <c r="H2928" i="3" l="1"/>
  <c r="H2929" i="3" l="1"/>
  <c r="H2930" i="3" l="1"/>
  <c r="H2931" i="3" l="1"/>
  <c r="H2932" i="3" l="1"/>
  <c r="H2933" i="3" l="1"/>
  <c r="H2934" i="3" l="1"/>
  <c r="H2935" i="3" l="1"/>
  <c r="H2936" i="3" l="1"/>
  <c r="H2937" i="3" l="1"/>
  <c r="H2938" i="3" l="1"/>
  <c r="H2939" i="3" l="1"/>
  <c r="H2940" i="3" l="1"/>
  <c r="H2941" i="3" l="1"/>
  <c r="H2942" i="3" l="1"/>
  <c r="H2943" i="3" l="1"/>
  <c r="H2944" i="3" l="1"/>
  <c r="H2945" i="3" l="1"/>
  <c r="H2946" i="3" l="1"/>
  <c r="H2947" i="3" l="1"/>
  <c r="H2948" i="3" l="1"/>
  <c r="H2949" i="3" l="1"/>
  <c r="H2950" i="3" l="1"/>
  <c r="H2951" i="3" l="1"/>
  <c r="H2952" i="3" l="1"/>
  <c r="H2953" i="3" l="1"/>
  <c r="H2954" i="3" l="1"/>
  <c r="H2955" i="3" l="1"/>
  <c r="H2956" i="3" l="1"/>
  <c r="H2957" i="3" l="1"/>
  <c r="H2958" i="3" l="1"/>
  <c r="H2959" i="3" l="1"/>
  <c r="H2960" i="3" l="1"/>
  <c r="H2961" i="3" l="1"/>
  <c r="H2962" i="3" l="1"/>
  <c r="H2963" i="3" l="1"/>
  <c r="H2964" i="3" l="1"/>
  <c r="H2965" i="3" l="1"/>
  <c r="H2966" i="3" l="1"/>
  <c r="H2967" i="3" l="1"/>
  <c r="H2968" i="3" l="1"/>
  <c r="H2969" i="3" l="1"/>
  <c r="H2970" i="3" l="1"/>
  <c r="H2971" i="3" l="1"/>
  <c r="H2972" i="3" l="1"/>
  <c r="H2973" i="3" l="1"/>
  <c r="H2974" i="3" l="1"/>
  <c r="H2975" i="3" l="1"/>
  <c r="H2976" i="3" l="1"/>
  <c r="H2977" i="3" l="1"/>
  <c r="H2978" i="3" l="1"/>
  <c r="H2979" i="3" l="1"/>
  <c r="H2980" i="3" l="1"/>
  <c r="H2981" i="3" l="1"/>
  <c r="H2982" i="3" l="1"/>
  <c r="H2983" i="3" l="1"/>
  <c r="H2984" i="3" l="1"/>
  <c r="H2985" i="3" l="1"/>
  <c r="H2986" i="3" l="1"/>
  <c r="H2987" i="3" l="1"/>
  <c r="H2988" i="3" l="1"/>
  <c r="H2989" i="3" l="1"/>
  <c r="H2990" i="3" l="1"/>
  <c r="H2991" i="3" l="1"/>
  <c r="H2992" i="3" l="1"/>
  <c r="H2993" i="3" l="1"/>
  <c r="H2994" i="3" l="1"/>
  <c r="H2995" i="3" l="1"/>
  <c r="H2996" i="3" l="1"/>
  <c r="H2997" i="3" l="1"/>
  <c r="H2998" i="3" l="1"/>
  <c r="H2999" i="3" l="1"/>
  <c r="H3000" i="3" l="1"/>
  <c r="H3001" i="3" l="1"/>
  <c r="H3002" i="3" l="1"/>
  <c r="H3003" i="3" l="1"/>
  <c r="H3004" i="3" l="1"/>
  <c r="H3005" i="3" l="1"/>
  <c r="H3006" i="3" l="1"/>
  <c r="H3007" i="3" l="1"/>
  <c r="H3008" i="3" l="1"/>
  <c r="H3009" i="3" l="1"/>
  <c r="H3010" i="3" l="1"/>
  <c r="H3011" i="3" l="1"/>
  <c r="H3012" i="3" l="1"/>
  <c r="H3013" i="3" l="1"/>
  <c r="H3014" i="3" l="1"/>
  <c r="H3015" i="3" l="1"/>
  <c r="H3016" i="3" l="1"/>
  <c r="H3017" i="3" l="1"/>
  <c r="H3018" i="3" l="1"/>
  <c r="H3019" i="3" l="1"/>
  <c r="H3020" i="3" l="1"/>
  <c r="H3021" i="3" l="1"/>
  <c r="H3022" i="3" l="1"/>
  <c r="H3023" i="3" l="1"/>
  <c r="H3024" i="3" l="1"/>
  <c r="H3025" i="3" l="1"/>
  <c r="H3026" i="3" l="1"/>
  <c r="H3027" i="3" l="1"/>
  <c r="H3028" i="3" l="1"/>
  <c r="H3029" i="3" l="1"/>
  <c r="H3030" i="3" l="1"/>
  <c r="H3031" i="3" l="1"/>
  <c r="H3032" i="3" l="1"/>
  <c r="H3033" i="3" l="1"/>
  <c r="H3034" i="3" l="1"/>
  <c r="H3035" i="3" l="1"/>
  <c r="H3036" i="3" l="1"/>
  <c r="H3037" i="3" l="1"/>
  <c r="H3038" i="3" l="1"/>
  <c r="H3039" i="3" l="1"/>
  <c r="H3040" i="3" l="1"/>
  <c r="H3041" i="3" l="1"/>
  <c r="H3042" i="3" l="1"/>
  <c r="H3043" i="3" l="1"/>
  <c r="H3044" i="3" l="1"/>
  <c r="H3045" i="3" l="1"/>
  <c r="H3046" i="3" l="1"/>
  <c r="H3047" i="3" l="1"/>
  <c r="H3048" i="3" l="1"/>
  <c r="H3049" i="3" l="1"/>
  <c r="H3050" i="3" l="1"/>
  <c r="H3051" i="3" l="1"/>
  <c r="H3052" i="3" l="1"/>
  <c r="H3053" i="3" l="1"/>
  <c r="H3054" i="3" l="1"/>
  <c r="H3055" i="3" l="1"/>
  <c r="H3056" i="3" l="1"/>
  <c r="H3057" i="3" l="1"/>
  <c r="H3058" i="3" l="1"/>
  <c r="H3059" i="3" l="1"/>
  <c r="H3060" i="3" l="1"/>
  <c r="H3061" i="3" l="1"/>
  <c r="H3062" i="3" l="1"/>
  <c r="H3063" i="3" l="1"/>
  <c r="H3064" i="3" l="1"/>
  <c r="H3065" i="3" l="1"/>
  <c r="H3066" i="3" l="1"/>
  <c r="H3067" i="3" l="1"/>
  <c r="H3068" i="3" l="1"/>
  <c r="H3069" i="3" l="1"/>
  <c r="H3070" i="3" l="1"/>
  <c r="H3071" i="3" l="1"/>
  <c r="H3072" i="3" l="1"/>
  <c r="H3073" i="3" l="1"/>
  <c r="H3074" i="3" l="1"/>
  <c r="H3075" i="3" l="1"/>
  <c r="H3076" i="3" l="1"/>
  <c r="H3077" i="3" l="1"/>
  <c r="H3078" i="3" l="1"/>
  <c r="H3079" i="3" l="1"/>
  <c r="H3080" i="3" l="1"/>
  <c r="H3081" i="3" l="1"/>
  <c r="H3082" i="3" l="1"/>
  <c r="H3083" i="3" l="1"/>
  <c r="H3084" i="3" l="1"/>
  <c r="H3085" i="3" l="1"/>
  <c r="H3086" i="3" l="1"/>
  <c r="H3087" i="3" l="1"/>
  <c r="H3088" i="3" l="1"/>
  <c r="H3089" i="3" l="1"/>
  <c r="H3090" i="3" l="1"/>
  <c r="H3091" i="3" l="1"/>
  <c r="H3092" i="3" l="1"/>
  <c r="H3093" i="3" l="1"/>
  <c r="H3094" i="3" l="1"/>
  <c r="H3095" i="3" l="1"/>
  <c r="H3096" i="3" l="1"/>
  <c r="H3097" i="3" l="1"/>
  <c r="H3098" i="3" l="1"/>
  <c r="H3099" i="3" l="1"/>
  <c r="H3100" i="3" l="1"/>
  <c r="H3101" i="3" l="1"/>
  <c r="H3102" i="3" l="1"/>
  <c r="H3103" i="3" l="1"/>
  <c r="H3104" i="3" l="1"/>
  <c r="H3105" i="3" l="1"/>
  <c r="H3106" i="3" l="1"/>
  <c r="H3107" i="3" l="1"/>
  <c r="H3108" i="3" l="1"/>
  <c r="H3109" i="3" l="1"/>
  <c r="H3110" i="3" l="1"/>
  <c r="H3111" i="3" l="1"/>
  <c r="H3112" i="3" l="1"/>
  <c r="H3113" i="3" l="1"/>
  <c r="H3114" i="3" l="1"/>
  <c r="H3115" i="3" l="1"/>
  <c r="H3116" i="3" l="1"/>
  <c r="H3117" i="3" l="1"/>
  <c r="H3118" i="3" l="1"/>
  <c r="H3119" i="3" l="1"/>
  <c r="H3120" i="3" l="1"/>
  <c r="H3121" i="3" l="1"/>
  <c r="H3122" i="3" l="1"/>
  <c r="H3123" i="3" l="1"/>
  <c r="H3124" i="3" l="1"/>
  <c r="H3125" i="3" l="1"/>
  <c r="H3126" i="3" l="1"/>
  <c r="H3127" i="3" l="1"/>
  <c r="H3128" i="3" l="1"/>
  <c r="H3129" i="3" l="1"/>
  <c r="H3130" i="3" l="1"/>
  <c r="H3131" i="3" l="1"/>
  <c r="H3132" i="3" l="1"/>
  <c r="H3133" i="3" l="1"/>
  <c r="H3134" i="3" l="1"/>
  <c r="H3135" i="3" l="1"/>
  <c r="H3136" i="3" l="1"/>
  <c r="H3137" i="3" l="1"/>
  <c r="H3138" i="3" l="1"/>
  <c r="H3139" i="3" l="1"/>
  <c r="H3140" i="3" l="1"/>
  <c r="H3141" i="3" l="1"/>
  <c r="H3142" i="3" l="1"/>
  <c r="H3143" i="3" l="1"/>
  <c r="H3144" i="3" l="1"/>
  <c r="H3145" i="3" l="1"/>
  <c r="H3146" i="3" l="1"/>
  <c r="H3147" i="3" l="1"/>
  <c r="H3148" i="3" l="1"/>
  <c r="H3149" i="3" l="1"/>
  <c r="H3150" i="3" l="1"/>
  <c r="H3151" i="3" l="1"/>
  <c r="H3152" i="3" l="1"/>
  <c r="H3153" i="3" l="1"/>
  <c r="H3154" i="3" l="1"/>
  <c r="H3155" i="3" l="1"/>
  <c r="H3156" i="3" l="1"/>
  <c r="H3157" i="3" l="1"/>
  <c r="H3158" i="3" l="1"/>
  <c r="H3159" i="3" l="1"/>
  <c r="H3160" i="3" l="1"/>
  <c r="H3161" i="3" l="1"/>
  <c r="H3162" i="3" l="1"/>
  <c r="H3163" i="3" l="1"/>
  <c r="H3164" i="3" l="1"/>
  <c r="H3165" i="3" l="1"/>
  <c r="H3166" i="3" l="1"/>
  <c r="H3167" i="3" l="1"/>
  <c r="H3168" i="3" l="1"/>
  <c r="H3169" i="3" l="1"/>
  <c r="H3170" i="3" l="1"/>
  <c r="H3171" i="3" l="1"/>
  <c r="H3172" i="3" l="1"/>
  <c r="H3173" i="3" l="1"/>
  <c r="H3174" i="3" l="1"/>
  <c r="H3175" i="3" l="1"/>
  <c r="H3176" i="3" l="1"/>
  <c r="H3177" i="3" l="1"/>
  <c r="H3178" i="3" l="1"/>
  <c r="H3179" i="3" l="1"/>
  <c r="H3180" i="3" l="1"/>
  <c r="H3181" i="3" l="1"/>
  <c r="H3182" i="3" l="1"/>
  <c r="H3183" i="3" l="1"/>
  <c r="H3184" i="3" l="1"/>
  <c r="H3185" i="3" l="1"/>
  <c r="H3186" i="3" l="1"/>
  <c r="H3187" i="3" l="1"/>
  <c r="H3188" i="3" l="1"/>
  <c r="H3189" i="3" l="1"/>
  <c r="H3190" i="3" l="1"/>
  <c r="H3191" i="3" l="1"/>
  <c r="H3192" i="3" l="1"/>
  <c r="H3193" i="3" l="1"/>
  <c r="H3194" i="3" l="1"/>
  <c r="H3195" i="3" l="1"/>
  <c r="H3196" i="3" l="1"/>
  <c r="H3197" i="3" l="1"/>
  <c r="H3198" i="3" l="1"/>
  <c r="H3199" i="3" l="1"/>
  <c r="H3200" i="3" l="1"/>
  <c r="H3201" i="3" l="1"/>
  <c r="H3202" i="3" l="1"/>
  <c r="H3203" i="3" l="1"/>
  <c r="H3204" i="3" l="1"/>
  <c r="H3205" i="3" l="1"/>
  <c r="H3206" i="3" l="1"/>
  <c r="H3207" i="3" l="1"/>
  <c r="H3208" i="3" l="1"/>
  <c r="H3209" i="3" l="1"/>
  <c r="H3210" i="3" l="1"/>
  <c r="H3211" i="3" l="1"/>
  <c r="H3212" i="3" l="1"/>
  <c r="H3213" i="3" l="1"/>
  <c r="H3214" i="3" l="1"/>
  <c r="H3215" i="3" l="1"/>
  <c r="H3216" i="3" l="1"/>
  <c r="H3217" i="3" l="1"/>
  <c r="H3218" i="3" l="1"/>
  <c r="H3219" i="3" l="1"/>
  <c r="H3220" i="3" l="1"/>
  <c r="H3221" i="3" l="1"/>
  <c r="H3222" i="3" l="1"/>
  <c r="H3223" i="3" l="1"/>
  <c r="H3224" i="3" l="1"/>
  <c r="H3225" i="3" l="1"/>
  <c r="H3226" i="3" l="1"/>
  <c r="H3227" i="3" l="1"/>
  <c r="H3228" i="3" l="1"/>
  <c r="H3229" i="3" l="1"/>
  <c r="H3230" i="3" l="1"/>
  <c r="H3231" i="3" l="1"/>
  <c r="H3232" i="3" l="1"/>
  <c r="H3233" i="3" l="1"/>
  <c r="H3234" i="3" l="1"/>
  <c r="H3235" i="3" l="1"/>
  <c r="H3236" i="3" l="1"/>
  <c r="H3237" i="3" l="1"/>
  <c r="H3238" i="3" l="1"/>
  <c r="H3239" i="3" l="1"/>
  <c r="H3240" i="3" l="1"/>
  <c r="H3241" i="3" l="1"/>
  <c r="H3242" i="3" l="1"/>
  <c r="H3243" i="3" l="1"/>
  <c r="H3244" i="3" l="1"/>
  <c r="H3245" i="3" l="1"/>
  <c r="H3246" i="3" l="1"/>
  <c r="H3247" i="3" l="1"/>
  <c r="H3248" i="3" l="1"/>
  <c r="H3249" i="3" l="1"/>
  <c r="H3250" i="3" l="1"/>
  <c r="H3251" i="3" l="1"/>
  <c r="H3252" i="3" l="1"/>
  <c r="H3253" i="3" l="1"/>
  <c r="H3254" i="3" l="1"/>
  <c r="H3255" i="3" l="1"/>
  <c r="H3256" i="3" l="1"/>
  <c r="H3257" i="3" l="1"/>
  <c r="H3258" i="3" l="1"/>
  <c r="H3259" i="3" l="1"/>
  <c r="H3260" i="3" l="1"/>
  <c r="H3261" i="3" l="1"/>
  <c r="H3262" i="3" l="1"/>
  <c r="H3263" i="3" l="1"/>
  <c r="H3264" i="3" l="1"/>
  <c r="H3265" i="3" l="1"/>
  <c r="H3266" i="3" l="1"/>
  <c r="H3267" i="3" l="1"/>
  <c r="H3268" i="3" l="1"/>
  <c r="H3269" i="3" l="1"/>
  <c r="H3270" i="3" l="1"/>
  <c r="H3271" i="3" l="1"/>
  <c r="H3272" i="3" l="1"/>
  <c r="H3273" i="3" l="1"/>
  <c r="H3274" i="3" l="1"/>
  <c r="H3275" i="3" l="1"/>
  <c r="H3276" i="3" l="1"/>
  <c r="H3277" i="3" l="1"/>
  <c r="H3278" i="3" l="1"/>
  <c r="H3279" i="3" l="1"/>
  <c r="H3280" i="3" l="1"/>
  <c r="H3281" i="3" l="1"/>
  <c r="H3282" i="3" l="1"/>
  <c r="H3283" i="3" l="1"/>
  <c r="H3284" i="3" l="1"/>
  <c r="H3285" i="3" l="1"/>
  <c r="H3286" i="3" l="1"/>
  <c r="H3287" i="3" l="1"/>
  <c r="H3288" i="3" l="1"/>
  <c r="H3289" i="3" l="1"/>
  <c r="H3290" i="3" l="1"/>
  <c r="H3291" i="3" l="1"/>
  <c r="H3292" i="3" l="1"/>
  <c r="H3293" i="3" l="1"/>
  <c r="H3294" i="3" l="1"/>
  <c r="H3295" i="3" l="1"/>
  <c r="H3296" i="3" l="1"/>
  <c r="H3297" i="3" l="1"/>
  <c r="H3298" i="3" l="1"/>
  <c r="H3299" i="3" l="1"/>
  <c r="H3300" i="3" l="1"/>
  <c r="H3301" i="3" l="1"/>
  <c r="H3302" i="3" l="1"/>
  <c r="H3303" i="3" l="1"/>
  <c r="H3304" i="3" l="1"/>
  <c r="H3305" i="3" l="1"/>
  <c r="H3306" i="3" l="1"/>
  <c r="H3307" i="3" l="1"/>
  <c r="H3308" i="3" l="1"/>
  <c r="H3309" i="3" l="1"/>
  <c r="H3310" i="3" l="1"/>
  <c r="H3311" i="3" l="1"/>
  <c r="H3312" i="3" l="1"/>
  <c r="H3313" i="3" l="1"/>
  <c r="H3314" i="3" l="1"/>
  <c r="H3315" i="3" l="1"/>
  <c r="H3316" i="3" l="1"/>
  <c r="H3317" i="3" l="1"/>
  <c r="H3318" i="3" l="1"/>
  <c r="H3319" i="3" l="1"/>
  <c r="H3320" i="3" l="1"/>
  <c r="H3321" i="3" l="1"/>
  <c r="H3322" i="3" l="1"/>
  <c r="H3323" i="3" l="1"/>
  <c r="H3324" i="3" l="1"/>
  <c r="H3325" i="3" l="1"/>
  <c r="H3326" i="3" l="1"/>
  <c r="H3327" i="3" l="1"/>
  <c r="H3328" i="3" l="1"/>
  <c r="H3329" i="3" l="1"/>
  <c r="H3330" i="3" l="1"/>
  <c r="H3331" i="3" l="1"/>
  <c r="H3332" i="3" l="1"/>
  <c r="H3333" i="3" l="1"/>
  <c r="H3334" i="3" l="1"/>
  <c r="H3335" i="3" l="1"/>
  <c r="H3336" i="3" l="1"/>
  <c r="H3337" i="3" l="1"/>
  <c r="H3338" i="3" l="1"/>
  <c r="H3339" i="3" l="1"/>
  <c r="H3340" i="3" l="1"/>
  <c r="H3341" i="3" l="1"/>
  <c r="H3342" i="3" l="1"/>
  <c r="H3343" i="3" l="1"/>
  <c r="H3344" i="3" l="1"/>
  <c r="H3345" i="3" l="1"/>
  <c r="H3346" i="3" l="1"/>
  <c r="H3347" i="3" l="1"/>
  <c r="H3348" i="3" l="1"/>
  <c r="H3349" i="3" l="1"/>
  <c r="H3350" i="3" l="1"/>
  <c r="H3351" i="3" l="1"/>
  <c r="H3352" i="3" l="1"/>
  <c r="H3353" i="3" l="1"/>
  <c r="H3354" i="3" l="1"/>
  <c r="H3355" i="3" l="1"/>
  <c r="H3356" i="3" l="1"/>
  <c r="H3357" i="3" l="1"/>
  <c r="H3358" i="3" l="1"/>
  <c r="H3359" i="3" l="1"/>
  <c r="H3360" i="3" l="1"/>
  <c r="H3361" i="3" l="1"/>
  <c r="H3362" i="3" l="1"/>
  <c r="H3363" i="3" l="1"/>
  <c r="H3364" i="3" l="1"/>
  <c r="H3365" i="3" l="1"/>
  <c r="H3366" i="3" l="1"/>
  <c r="H3367" i="3" l="1"/>
  <c r="H3368" i="3" l="1"/>
  <c r="H3369" i="3" l="1"/>
  <c r="H3370" i="3" l="1"/>
  <c r="H3371" i="3" l="1"/>
  <c r="H3372" i="3" l="1"/>
  <c r="H3373" i="3" l="1"/>
  <c r="H3374" i="3" l="1"/>
  <c r="H3375" i="3" l="1"/>
  <c r="H3376" i="3" l="1"/>
  <c r="H3377" i="3" l="1"/>
  <c r="H3378" i="3" l="1"/>
  <c r="H3379" i="3" l="1"/>
  <c r="H3380" i="3" l="1"/>
  <c r="H3381" i="3" l="1"/>
  <c r="H3382" i="3" l="1"/>
  <c r="H3383" i="3" l="1"/>
  <c r="H3384" i="3" l="1"/>
  <c r="H3385" i="3" l="1"/>
  <c r="H3386" i="3" l="1"/>
  <c r="H3387" i="3" l="1"/>
  <c r="H3388" i="3" l="1"/>
  <c r="H3389" i="3" l="1"/>
  <c r="H3390" i="3" l="1"/>
  <c r="H3391" i="3" l="1"/>
  <c r="H3392" i="3" l="1"/>
  <c r="H3393" i="3" l="1"/>
  <c r="H3394" i="3" l="1"/>
  <c r="H3395" i="3" l="1"/>
  <c r="H3396" i="3" l="1"/>
  <c r="H3397" i="3" l="1"/>
  <c r="H3398" i="3" l="1"/>
  <c r="H3399" i="3" l="1"/>
  <c r="H3400" i="3" l="1"/>
  <c r="H3401" i="3" l="1"/>
  <c r="H3402" i="3" l="1"/>
  <c r="H3403" i="3" l="1"/>
  <c r="H3404" i="3" l="1"/>
  <c r="H3405" i="3" l="1"/>
  <c r="H3406" i="3" l="1"/>
  <c r="H3407" i="3" l="1"/>
  <c r="H3408" i="3" l="1"/>
  <c r="H3409" i="3" l="1"/>
  <c r="H3410" i="3" l="1"/>
  <c r="H3411" i="3" l="1"/>
  <c r="H3412" i="3" l="1"/>
  <c r="H3413" i="3" l="1"/>
  <c r="H3414" i="3" l="1"/>
  <c r="H3415" i="3" l="1"/>
  <c r="H3416" i="3" l="1"/>
  <c r="H3417" i="3" l="1"/>
  <c r="H3418" i="3" l="1"/>
  <c r="H3419" i="3" l="1"/>
  <c r="H3420" i="3" l="1"/>
  <c r="H3421" i="3" l="1"/>
  <c r="H3422" i="3" l="1"/>
  <c r="H3423" i="3" l="1"/>
  <c r="H3424" i="3" l="1"/>
  <c r="H3425" i="3" l="1"/>
  <c r="H3426" i="3" l="1"/>
  <c r="H3427" i="3" l="1"/>
  <c r="H3428" i="3" l="1"/>
  <c r="H3429" i="3" l="1"/>
  <c r="H3430" i="3" l="1"/>
  <c r="H3431" i="3" l="1"/>
  <c r="H3432" i="3" l="1"/>
  <c r="H3433" i="3" l="1"/>
  <c r="H3434" i="3" l="1"/>
  <c r="H3435" i="3" l="1"/>
  <c r="H3436" i="3" l="1"/>
  <c r="H3437" i="3" l="1"/>
  <c r="H3438" i="3" l="1"/>
  <c r="H3439" i="3" l="1"/>
  <c r="H3440" i="3" l="1"/>
  <c r="H3441" i="3" l="1"/>
  <c r="H3442" i="3" l="1"/>
  <c r="H3443" i="3" l="1"/>
  <c r="H3444" i="3" l="1"/>
  <c r="H3445" i="3" l="1"/>
  <c r="H3446" i="3" l="1"/>
  <c r="H3447" i="3" l="1"/>
  <c r="H3448" i="3" l="1"/>
  <c r="H3449" i="3" l="1"/>
  <c r="H3450" i="3" l="1"/>
  <c r="H3451" i="3" l="1"/>
  <c r="H3452" i="3" l="1"/>
  <c r="H3453" i="3" l="1"/>
  <c r="H3454" i="3" l="1"/>
  <c r="H3455" i="3" l="1"/>
  <c r="H3456" i="3" l="1"/>
  <c r="H3457" i="3" l="1"/>
  <c r="H3458" i="3" l="1"/>
  <c r="H3459" i="3" l="1"/>
  <c r="H3460" i="3" l="1"/>
  <c r="H3461" i="3" l="1"/>
  <c r="H3462" i="3" l="1"/>
  <c r="H3463" i="3" l="1"/>
  <c r="H3464" i="3" l="1"/>
  <c r="H3465" i="3" l="1"/>
  <c r="H3466" i="3" l="1"/>
  <c r="H3467" i="3" l="1"/>
  <c r="H3468" i="3" l="1"/>
  <c r="H3469" i="3" l="1"/>
  <c r="H3470" i="3" l="1"/>
  <c r="H3471" i="3" l="1"/>
  <c r="H3472" i="3" l="1"/>
  <c r="H3473" i="3" l="1"/>
  <c r="H3474" i="3" l="1"/>
  <c r="H3475" i="3" l="1"/>
  <c r="H3476" i="3" l="1"/>
  <c r="H3477" i="3" l="1"/>
  <c r="H3478" i="3" l="1"/>
  <c r="H3479" i="3" l="1"/>
  <c r="H3480" i="3" l="1"/>
  <c r="H3481" i="3" l="1"/>
  <c r="H3482" i="3" l="1"/>
  <c r="H3483" i="3" l="1"/>
  <c r="H3484" i="3" l="1"/>
  <c r="H3485" i="3" l="1"/>
  <c r="H3486" i="3" l="1"/>
  <c r="H3487" i="3" l="1"/>
  <c r="H3488" i="3" l="1"/>
  <c r="H3489" i="3" l="1"/>
  <c r="H3490" i="3" l="1"/>
  <c r="H3491" i="3" l="1"/>
  <c r="H3492" i="3" l="1"/>
  <c r="H3493" i="3" l="1"/>
  <c r="H3494" i="3" l="1"/>
  <c r="H3495" i="3" l="1"/>
  <c r="H3496" i="3" l="1"/>
  <c r="H3497" i="3" l="1"/>
  <c r="H3498" i="3" l="1"/>
  <c r="H3499" i="3" l="1"/>
  <c r="H3500" i="3" l="1"/>
  <c r="H3501" i="3" l="1"/>
  <c r="H3502" i="3" l="1"/>
  <c r="H3503" i="3" l="1"/>
  <c r="H3504" i="3" l="1"/>
  <c r="H3505" i="3" l="1"/>
  <c r="H3506" i="3" l="1"/>
  <c r="H3507" i="3" l="1"/>
  <c r="H3508" i="3" l="1"/>
  <c r="H3509" i="3" l="1"/>
  <c r="H3510" i="3" l="1"/>
  <c r="H3511" i="3" l="1"/>
  <c r="H3512" i="3" l="1"/>
  <c r="H3513" i="3" l="1"/>
  <c r="H3514" i="3" l="1"/>
  <c r="H3515" i="3" l="1"/>
  <c r="H3516" i="3" l="1"/>
  <c r="H3517" i="3" l="1"/>
  <c r="H3518" i="3" l="1"/>
  <c r="H3519" i="3" l="1"/>
  <c r="H3520" i="3" l="1"/>
  <c r="H3521" i="3" l="1"/>
  <c r="H3522" i="3" l="1"/>
  <c r="H3523" i="3" l="1"/>
  <c r="H3524" i="3" l="1"/>
  <c r="H3525" i="3" l="1"/>
  <c r="H3526" i="3" l="1"/>
  <c r="H3527" i="3" l="1"/>
  <c r="H3528" i="3" l="1"/>
  <c r="H3529" i="3" l="1"/>
  <c r="H3530" i="3" l="1"/>
  <c r="H3531" i="3" l="1"/>
  <c r="H3532" i="3" l="1"/>
  <c r="H3533" i="3" l="1"/>
  <c r="H3534" i="3" l="1"/>
  <c r="H3535" i="3" l="1"/>
  <c r="H3536" i="3" l="1"/>
  <c r="H3537" i="3" l="1"/>
  <c r="H3538" i="3" l="1"/>
  <c r="H3539" i="3" l="1"/>
  <c r="H3540" i="3" l="1"/>
  <c r="H3541" i="3" l="1"/>
  <c r="H3542" i="3" l="1"/>
  <c r="H3543" i="3" l="1"/>
  <c r="H3544" i="3" l="1"/>
  <c r="H3545" i="3" l="1"/>
  <c r="H3546" i="3" l="1"/>
  <c r="H3547" i="3" l="1"/>
  <c r="H3548" i="3" l="1"/>
  <c r="H3549" i="3" l="1"/>
  <c r="H3550" i="3" l="1"/>
  <c r="H3551" i="3" l="1"/>
  <c r="H3552" i="3" l="1"/>
  <c r="H3553" i="3" l="1"/>
  <c r="H3554" i="3" l="1"/>
  <c r="H3555" i="3" l="1"/>
  <c r="H3556" i="3" l="1"/>
  <c r="H3557" i="3" l="1"/>
  <c r="H3558" i="3" l="1"/>
  <c r="H3559" i="3" l="1"/>
  <c r="H3560" i="3" l="1"/>
  <c r="H3561" i="3" l="1"/>
  <c r="H3562" i="3" l="1"/>
  <c r="H3563" i="3" l="1"/>
  <c r="H3564" i="3" l="1"/>
  <c r="H3565" i="3" l="1"/>
  <c r="H3566" i="3" l="1"/>
  <c r="H3567" i="3" l="1"/>
  <c r="H3568" i="3" l="1"/>
  <c r="H3569" i="3" l="1"/>
  <c r="H3570" i="3" l="1"/>
  <c r="H3571" i="3" l="1"/>
  <c r="H3572" i="3" l="1"/>
  <c r="H3573" i="3" l="1"/>
  <c r="H3574" i="3" l="1"/>
  <c r="H3575" i="3" l="1"/>
  <c r="H3576" i="3" l="1"/>
  <c r="H3577" i="3" l="1"/>
  <c r="H3578" i="3" l="1"/>
  <c r="H3579" i="3" l="1"/>
  <c r="H3580" i="3" l="1"/>
  <c r="H3581" i="3" l="1"/>
  <c r="H3582" i="3" l="1"/>
  <c r="H3583" i="3" l="1"/>
  <c r="H3584" i="3" l="1"/>
  <c r="H3585" i="3" l="1"/>
  <c r="H3586" i="3" l="1"/>
  <c r="H3587" i="3" l="1"/>
  <c r="H3588" i="3" l="1"/>
  <c r="H3589" i="3" l="1"/>
  <c r="H3590" i="3" l="1"/>
  <c r="H3591" i="3" l="1"/>
  <c r="H3592" i="3" l="1"/>
  <c r="H3593" i="3" l="1"/>
  <c r="H3594" i="3" l="1"/>
  <c r="H3595" i="3" l="1"/>
  <c r="H3596" i="3" l="1"/>
  <c r="H3597" i="3" l="1"/>
  <c r="H3598" i="3" l="1"/>
  <c r="H3599" i="3" l="1"/>
  <c r="H3600" i="3" l="1"/>
  <c r="H3601" i="3" l="1"/>
  <c r="H3602" i="3" l="1"/>
  <c r="H3603" i="3" l="1"/>
  <c r="H3604" i="3" l="1"/>
  <c r="H3605" i="3" l="1"/>
  <c r="H3606" i="3" l="1"/>
  <c r="H3607" i="3" l="1"/>
  <c r="H3608" i="3" l="1"/>
  <c r="H3609" i="3" l="1"/>
  <c r="H3610" i="3" l="1"/>
  <c r="H3611" i="3" l="1"/>
  <c r="H3612" i="3" l="1"/>
  <c r="H3613" i="3" l="1"/>
  <c r="H3614" i="3" l="1"/>
  <c r="H3615" i="3" l="1"/>
  <c r="H3616" i="3" l="1"/>
  <c r="H3617" i="3" l="1"/>
  <c r="H3618" i="3" l="1"/>
  <c r="H3619" i="3" l="1"/>
  <c r="H3620" i="3" l="1"/>
  <c r="H3621" i="3" l="1"/>
  <c r="H3622" i="3" l="1"/>
  <c r="H3623" i="3" l="1"/>
  <c r="H3624" i="3" l="1"/>
  <c r="H3625" i="3" l="1"/>
  <c r="H3626" i="3" l="1"/>
  <c r="H3627" i="3" l="1"/>
  <c r="H3628" i="3" l="1"/>
  <c r="H3629" i="3" l="1"/>
  <c r="H3630" i="3" l="1"/>
  <c r="H3631" i="3" l="1"/>
  <c r="H3632" i="3" l="1"/>
  <c r="H3633" i="3" l="1"/>
  <c r="H3634" i="3" l="1"/>
  <c r="H3635" i="3" l="1"/>
  <c r="H3636" i="3" l="1"/>
  <c r="H3637" i="3" l="1"/>
  <c r="H3638" i="3" l="1"/>
  <c r="H3639" i="3" l="1"/>
  <c r="H3640" i="3" l="1"/>
  <c r="H3641" i="3" l="1"/>
  <c r="H3642" i="3" l="1"/>
  <c r="H3643" i="3" l="1"/>
  <c r="H3644" i="3" l="1"/>
  <c r="H3645" i="3" l="1"/>
  <c r="H3646" i="3" l="1"/>
  <c r="H3647" i="3" l="1"/>
  <c r="H3648" i="3" l="1"/>
  <c r="H3649" i="3" l="1"/>
  <c r="H3650" i="3" l="1"/>
  <c r="H3651" i="3" l="1"/>
  <c r="H3652" i="3" l="1"/>
  <c r="H3653" i="3" l="1"/>
  <c r="H3654" i="3" l="1"/>
  <c r="H3655" i="3" l="1"/>
  <c r="H3656" i="3" l="1"/>
  <c r="H3657" i="3" l="1"/>
  <c r="H3658" i="3" l="1"/>
  <c r="H3659" i="3" l="1"/>
  <c r="H3660" i="3" l="1"/>
  <c r="H3661" i="3" l="1"/>
  <c r="H3662" i="3" l="1"/>
  <c r="H3663" i="3" l="1"/>
  <c r="H3664" i="3" l="1"/>
  <c r="H3665" i="3" l="1"/>
  <c r="H3666" i="3" l="1"/>
  <c r="H3667" i="3" l="1"/>
  <c r="H3668" i="3" l="1"/>
  <c r="H3669" i="3" l="1"/>
  <c r="H3670" i="3" l="1"/>
  <c r="H3671" i="3" l="1"/>
  <c r="H3672" i="3" l="1"/>
  <c r="H3673" i="3" l="1"/>
  <c r="H3674" i="3" l="1"/>
  <c r="H3675" i="3" l="1"/>
  <c r="H3676" i="3" l="1"/>
  <c r="H3677" i="3" l="1"/>
  <c r="H3678" i="3" l="1"/>
  <c r="H3679" i="3" l="1"/>
  <c r="H3680" i="3" l="1"/>
  <c r="H3681" i="3" l="1"/>
  <c r="H3682" i="3" l="1"/>
  <c r="H3683" i="3" l="1"/>
  <c r="H3684" i="3" l="1"/>
  <c r="H3685" i="3" l="1"/>
  <c r="H3686" i="3" l="1"/>
  <c r="H3687" i="3" l="1"/>
  <c r="H3688" i="3" l="1"/>
  <c r="H3689" i="3" l="1"/>
  <c r="H3690" i="3" l="1"/>
  <c r="H3691" i="3" l="1"/>
  <c r="H3692" i="3" l="1"/>
  <c r="H3693" i="3" l="1"/>
  <c r="H3694" i="3" l="1"/>
  <c r="H3695" i="3" l="1"/>
  <c r="H3696" i="3" l="1"/>
  <c r="H3697" i="3" l="1"/>
  <c r="H3698" i="3" l="1"/>
  <c r="H3699" i="3" l="1"/>
  <c r="H3700" i="3" l="1"/>
  <c r="H3701" i="3" l="1"/>
  <c r="H3702" i="3" l="1"/>
  <c r="H3703" i="3" l="1"/>
  <c r="H3704" i="3" l="1"/>
  <c r="H3705" i="3" l="1"/>
  <c r="H3706" i="3" l="1"/>
  <c r="H3707" i="3" l="1"/>
  <c r="H3708" i="3" l="1"/>
  <c r="H3709" i="3" l="1"/>
  <c r="H3710" i="3" l="1"/>
  <c r="H3711" i="3" l="1"/>
  <c r="H3712" i="3" l="1"/>
  <c r="H3713" i="3" l="1"/>
  <c r="H3714" i="3" l="1"/>
  <c r="H3715" i="3" l="1"/>
  <c r="H3716" i="3" l="1"/>
  <c r="H3717" i="3" l="1"/>
  <c r="H3718" i="3" l="1"/>
  <c r="H3719" i="3" l="1"/>
  <c r="H3720" i="3" l="1"/>
  <c r="H3721" i="3" l="1"/>
  <c r="H3722" i="3" l="1"/>
  <c r="H3723" i="3" l="1"/>
  <c r="H3724" i="3" l="1"/>
  <c r="H3725" i="3" l="1"/>
  <c r="H3726" i="3" l="1"/>
  <c r="H3727" i="3" l="1"/>
  <c r="H3728" i="3" l="1"/>
  <c r="H3729" i="3" l="1"/>
  <c r="H3730" i="3" l="1"/>
  <c r="H3731" i="3" l="1"/>
  <c r="H3732" i="3" l="1"/>
  <c r="H3733" i="3" l="1"/>
  <c r="H3734" i="3" l="1"/>
  <c r="H3735" i="3" l="1"/>
  <c r="H3736" i="3" l="1"/>
  <c r="H3737" i="3" l="1"/>
  <c r="H3738" i="3" l="1"/>
  <c r="H3739" i="3" l="1"/>
  <c r="H3740" i="3" l="1"/>
  <c r="H3741" i="3" l="1"/>
  <c r="H3742" i="3" l="1"/>
  <c r="H3743" i="3" l="1"/>
  <c r="H3744" i="3" l="1"/>
  <c r="H3745" i="3" l="1"/>
  <c r="H3746" i="3" l="1"/>
  <c r="H3747" i="3" l="1"/>
  <c r="H3748" i="3" l="1"/>
  <c r="H3749" i="3" l="1"/>
  <c r="H3750" i="3" l="1"/>
  <c r="H3751" i="3" l="1"/>
  <c r="H3752" i="3" l="1"/>
  <c r="H3753" i="3" l="1"/>
  <c r="H3754" i="3" l="1"/>
  <c r="H3755" i="3" l="1"/>
  <c r="H3756" i="3" l="1"/>
  <c r="H3757" i="3" l="1"/>
  <c r="H3758" i="3" l="1"/>
  <c r="H3759" i="3" l="1"/>
  <c r="H3760" i="3" l="1"/>
  <c r="H3761" i="3" l="1"/>
  <c r="H3762" i="3" l="1"/>
  <c r="H3763" i="3" l="1"/>
  <c r="H3764" i="3" l="1"/>
  <c r="H3765" i="3" l="1"/>
  <c r="H3766" i="3" l="1"/>
  <c r="H3767" i="3" l="1"/>
  <c r="H3768" i="3" l="1"/>
  <c r="H3769" i="3" l="1"/>
  <c r="H3770" i="3" l="1"/>
  <c r="H3771" i="3" l="1"/>
  <c r="H3772" i="3" l="1"/>
  <c r="H3773" i="3" l="1"/>
  <c r="H3774" i="3" l="1"/>
  <c r="H3775" i="3" l="1"/>
  <c r="H3776" i="3" l="1"/>
  <c r="H3777" i="3" l="1"/>
  <c r="H3778" i="3" l="1"/>
  <c r="H3779" i="3" l="1"/>
  <c r="H3780" i="3" l="1"/>
  <c r="H3781" i="3" l="1"/>
  <c r="H3782" i="3" l="1"/>
  <c r="H3783" i="3" l="1"/>
  <c r="H3784" i="3" l="1"/>
  <c r="H3785" i="3" l="1"/>
  <c r="H3786" i="3" l="1"/>
  <c r="H3787" i="3" l="1"/>
  <c r="H3788" i="3" l="1"/>
  <c r="H3789" i="3" l="1"/>
  <c r="H3790" i="3" l="1"/>
  <c r="H3791" i="3" l="1"/>
  <c r="H3792" i="3" l="1"/>
  <c r="H3793" i="3" l="1"/>
  <c r="H3794" i="3" l="1"/>
  <c r="H3795" i="3" l="1"/>
  <c r="H3796" i="3" l="1"/>
  <c r="H3797" i="3" l="1"/>
  <c r="H3798" i="3" l="1"/>
  <c r="H3799" i="3" l="1"/>
  <c r="H3800" i="3" l="1"/>
  <c r="H3801" i="3" l="1"/>
  <c r="H3802" i="3" l="1"/>
  <c r="H3803" i="3" l="1"/>
  <c r="H3804" i="3" l="1"/>
  <c r="H3805" i="3" l="1"/>
  <c r="H3806" i="3" l="1"/>
  <c r="H3807" i="3" l="1"/>
  <c r="H3808" i="3" l="1"/>
  <c r="H3809" i="3" l="1"/>
  <c r="H3810" i="3" l="1"/>
  <c r="H3811" i="3" l="1"/>
  <c r="H3812" i="3" l="1"/>
  <c r="H3813" i="3" l="1"/>
  <c r="H3814" i="3" l="1"/>
  <c r="H3815" i="3" l="1"/>
  <c r="H3816" i="3" l="1"/>
  <c r="H3817" i="3" l="1"/>
  <c r="H3818" i="3" l="1"/>
  <c r="H3819" i="3" l="1"/>
  <c r="H3820" i="3" l="1"/>
  <c r="H3821" i="3" l="1"/>
  <c r="H3822" i="3" l="1"/>
  <c r="H3823" i="3" l="1"/>
  <c r="H3824" i="3" l="1"/>
  <c r="H3825" i="3" l="1"/>
  <c r="H3826" i="3" l="1"/>
  <c r="H3827" i="3" l="1"/>
  <c r="H3828" i="3" l="1"/>
  <c r="H3829" i="3" l="1"/>
  <c r="H3830" i="3" l="1"/>
  <c r="H3831" i="3" l="1"/>
  <c r="H3832" i="3" l="1"/>
  <c r="H3833" i="3" l="1"/>
  <c r="H3834" i="3" l="1"/>
  <c r="H3835" i="3" l="1"/>
  <c r="H3836" i="3" l="1"/>
  <c r="H3837" i="3" l="1"/>
  <c r="H3838" i="3" l="1"/>
  <c r="H3839" i="3" l="1"/>
  <c r="H3840" i="3" l="1"/>
  <c r="H3841" i="3" l="1"/>
  <c r="H3842" i="3" l="1"/>
  <c r="H3843" i="3" l="1"/>
  <c r="H3844" i="3" l="1"/>
  <c r="H3845" i="3" l="1"/>
  <c r="H3846" i="3" l="1"/>
  <c r="H3847" i="3" l="1"/>
  <c r="H3848" i="3" l="1"/>
  <c r="H3849" i="3" l="1"/>
  <c r="H3850" i="3" l="1"/>
  <c r="H3851" i="3" l="1"/>
  <c r="H3852" i="3" l="1"/>
  <c r="H3853" i="3" l="1"/>
  <c r="H3854" i="3" l="1"/>
  <c r="H3855" i="3" l="1"/>
  <c r="H3856" i="3" l="1"/>
  <c r="H3857" i="3" l="1"/>
  <c r="H3858" i="3" l="1"/>
  <c r="H3859" i="3" l="1"/>
  <c r="H3860" i="3" l="1"/>
  <c r="H3861" i="3" l="1"/>
  <c r="H3862" i="3" l="1"/>
  <c r="H3863" i="3" l="1"/>
  <c r="H3864" i="3" l="1"/>
  <c r="H3865" i="3" l="1"/>
  <c r="H3866" i="3" l="1"/>
  <c r="H3867" i="3" l="1"/>
  <c r="H3868" i="3" l="1"/>
  <c r="H3869" i="3" l="1"/>
  <c r="H3870" i="3" l="1"/>
  <c r="H3871" i="3" l="1"/>
  <c r="H3872" i="3" l="1"/>
  <c r="H3873" i="3" l="1"/>
  <c r="H3874" i="3" l="1"/>
  <c r="H3875" i="3" l="1"/>
  <c r="H3876" i="3" l="1"/>
  <c r="H3877" i="3" l="1"/>
  <c r="H3878" i="3" l="1"/>
  <c r="H3879" i="3" l="1"/>
  <c r="H3880" i="3" l="1"/>
  <c r="H3881" i="3" l="1"/>
  <c r="H3882" i="3" l="1"/>
  <c r="H3883" i="3" l="1"/>
  <c r="H3884" i="3" l="1"/>
  <c r="H3885" i="3" l="1"/>
  <c r="H3886" i="3" l="1"/>
  <c r="H3887" i="3" l="1"/>
  <c r="H3888" i="3" l="1"/>
  <c r="H3889" i="3" l="1"/>
  <c r="H3890" i="3" l="1"/>
  <c r="H3891" i="3" l="1"/>
  <c r="H3892" i="3" l="1"/>
  <c r="H3893" i="3" l="1"/>
  <c r="H3894" i="3" l="1"/>
  <c r="H3895" i="3" l="1"/>
  <c r="H3896" i="3" l="1"/>
  <c r="H3897" i="3" l="1"/>
  <c r="H3898" i="3" l="1"/>
  <c r="H3899" i="3" l="1"/>
  <c r="H3900" i="3" l="1"/>
  <c r="H3901" i="3" l="1"/>
  <c r="H3902" i="3" l="1"/>
  <c r="H3903" i="3" l="1"/>
  <c r="H3904" i="3" l="1"/>
  <c r="H3905" i="3" l="1"/>
  <c r="H3906" i="3" l="1"/>
  <c r="H3907" i="3" l="1"/>
  <c r="H3908" i="3" l="1"/>
  <c r="H3909" i="3" l="1"/>
  <c r="H3910" i="3" l="1"/>
  <c r="H3911" i="3" l="1"/>
  <c r="H3912" i="3" l="1"/>
  <c r="H3913" i="3" l="1"/>
  <c r="H3914" i="3" l="1"/>
  <c r="H3915" i="3" l="1"/>
  <c r="H3916" i="3" l="1"/>
  <c r="H3917" i="3" l="1"/>
  <c r="H3918" i="3" l="1"/>
  <c r="H3919" i="3" l="1"/>
  <c r="H3920" i="3" l="1"/>
  <c r="H3921" i="3" l="1"/>
  <c r="H3922" i="3" l="1"/>
  <c r="H3923" i="3" l="1"/>
  <c r="H3924" i="3" l="1"/>
  <c r="H3925" i="3" l="1"/>
  <c r="H3926" i="3" l="1"/>
  <c r="H3927" i="3" l="1"/>
  <c r="H3928" i="3" l="1"/>
  <c r="H3929" i="3" l="1"/>
  <c r="H3930" i="3" l="1"/>
  <c r="H3931" i="3" l="1"/>
  <c r="H3932" i="3" l="1"/>
  <c r="H3933" i="3" l="1"/>
  <c r="H3934" i="3" l="1"/>
  <c r="H3935" i="3" l="1"/>
  <c r="H3936" i="3" l="1"/>
  <c r="H3937" i="3" l="1"/>
  <c r="H3938" i="3" l="1"/>
  <c r="H3939" i="3" l="1"/>
  <c r="H3940" i="3" l="1"/>
  <c r="H3941" i="3" l="1"/>
  <c r="H3942" i="3" l="1"/>
  <c r="H3943" i="3" l="1"/>
  <c r="H3944" i="3" l="1"/>
  <c r="H3945" i="3" l="1"/>
  <c r="H3946" i="3" l="1"/>
  <c r="H3947" i="3" l="1"/>
  <c r="H3948" i="3" l="1"/>
  <c r="H3949" i="3" l="1"/>
  <c r="H3950" i="3" l="1"/>
  <c r="H3951" i="3" l="1"/>
  <c r="H3952" i="3" l="1"/>
  <c r="H3953" i="3" l="1"/>
  <c r="H3954" i="3" l="1"/>
  <c r="H3955" i="3" l="1"/>
  <c r="H3956" i="3" l="1"/>
  <c r="H3957" i="3" l="1"/>
  <c r="H3958" i="3" l="1"/>
  <c r="H3959" i="3" l="1"/>
  <c r="H3960" i="3" l="1"/>
  <c r="H3961" i="3" l="1"/>
  <c r="H3962" i="3" l="1"/>
  <c r="H3963" i="3" l="1"/>
  <c r="H3964" i="3" l="1"/>
  <c r="H3965" i="3" l="1"/>
  <c r="H3966" i="3" l="1"/>
  <c r="H3967" i="3" l="1"/>
  <c r="H3968" i="3" l="1"/>
  <c r="H3969" i="3" l="1"/>
  <c r="H3970" i="3" l="1"/>
  <c r="H3971" i="3" l="1"/>
  <c r="H3972" i="3" l="1"/>
  <c r="H3973" i="3" l="1"/>
  <c r="H3974" i="3" l="1"/>
  <c r="H3975" i="3" l="1"/>
  <c r="H3976" i="3" l="1"/>
  <c r="H3977" i="3" l="1"/>
  <c r="H3978" i="3" l="1"/>
  <c r="H3979" i="3" l="1"/>
  <c r="H3980" i="3" l="1"/>
  <c r="H3981" i="3" l="1"/>
  <c r="H3982" i="3" l="1"/>
  <c r="H3983" i="3" l="1"/>
  <c r="H3984" i="3" l="1"/>
  <c r="H3985" i="3" l="1"/>
  <c r="H3986" i="3" l="1"/>
  <c r="H3987" i="3" l="1"/>
  <c r="H3988" i="3" l="1"/>
  <c r="H3989" i="3" l="1"/>
  <c r="H3990" i="3" l="1"/>
  <c r="H3991" i="3" l="1"/>
  <c r="H3992" i="3" l="1"/>
  <c r="H3993" i="3" l="1"/>
  <c r="H3994" i="3" l="1"/>
  <c r="H3995" i="3" l="1"/>
  <c r="H3996" i="3" l="1"/>
  <c r="H3997" i="3" l="1"/>
  <c r="H3998" i="3" l="1"/>
  <c r="H3999" i="3" l="1"/>
  <c r="H4000" i="3" l="1"/>
  <c r="H4001" i="3" l="1"/>
  <c r="H4002" i="3" l="1"/>
  <c r="H4003" i="3" l="1"/>
  <c r="H4004" i="3" l="1"/>
  <c r="H4005" i="3" l="1"/>
  <c r="H4006" i="3" l="1"/>
  <c r="H4007" i="3" l="1"/>
  <c r="H4008" i="3" l="1"/>
  <c r="H4009" i="3" l="1"/>
  <c r="H4010" i="3" l="1"/>
  <c r="H4011" i="3" l="1"/>
  <c r="H4012" i="3" l="1"/>
  <c r="H4013" i="3" l="1"/>
  <c r="H4014" i="3" l="1"/>
  <c r="H4015" i="3" l="1"/>
  <c r="H4016" i="3" l="1"/>
  <c r="H4017" i="3" l="1"/>
  <c r="H4018" i="3" l="1"/>
  <c r="H4019" i="3" l="1"/>
  <c r="H4020" i="3" l="1"/>
  <c r="H4021" i="3" l="1"/>
  <c r="H4022" i="3" l="1"/>
  <c r="H4023" i="3" l="1"/>
  <c r="H4024" i="3" l="1"/>
  <c r="H4025" i="3" l="1"/>
  <c r="H4026" i="3" l="1"/>
  <c r="H4027" i="3" l="1"/>
  <c r="H4028" i="3" l="1"/>
  <c r="H4029" i="3" l="1"/>
  <c r="H4030" i="3" l="1"/>
  <c r="H4031" i="3" l="1"/>
  <c r="H4032" i="3" l="1"/>
  <c r="H4033" i="3" l="1"/>
  <c r="H4034" i="3" l="1"/>
  <c r="H4035" i="3" l="1"/>
  <c r="H4036" i="3" l="1"/>
  <c r="H4037" i="3" l="1"/>
  <c r="H4038" i="3" l="1"/>
  <c r="H4039" i="3" l="1"/>
  <c r="H4040" i="3" l="1"/>
  <c r="H4041" i="3" l="1"/>
  <c r="H4042" i="3" l="1"/>
  <c r="H4043" i="3" l="1"/>
  <c r="H4044" i="3" l="1"/>
  <c r="H4045" i="3" l="1"/>
  <c r="H4046" i="3" l="1"/>
  <c r="H4047" i="3" l="1"/>
  <c r="H4048" i="3" l="1"/>
  <c r="H4049" i="3" l="1"/>
  <c r="H4050" i="3" l="1"/>
  <c r="H4051" i="3" l="1"/>
  <c r="H4052" i="3" l="1"/>
  <c r="H4053" i="3" l="1"/>
  <c r="H4054" i="3" l="1"/>
  <c r="H4055" i="3" l="1"/>
  <c r="H4056" i="3" l="1"/>
  <c r="H4057" i="3" l="1"/>
  <c r="H4058" i="3" l="1"/>
  <c r="H4059" i="3" l="1"/>
  <c r="H4060" i="3" l="1"/>
  <c r="H4061" i="3" l="1"/>
  <c r="H4062" i="3" l="1"/>
  <c r="H4063" i="3" l="1"/>
  <c r="H4064" i="3" l="1"/>
  <c r="H4065" i="3" l="1"/>
  <c r="H4066" i="3" l="1"/>
  <c r="H4067" i="3" l="1"/>
  <c r="H4068" i="3" l="1"/>
  <c r="H4069" i="3" l="1"/>
  <c r="H4070" i="3" l="1"/>
  <c r="H4071" i="3" l="1"/>
  <c r="H4072" i="3" l="1"/>
  <c r="H4073" i="3" l="1"/>
  <c r="H4074" i="3" l="1"/>
  <c r="H4075" i="3" l="1"/>
  <c r="H4076" i="3" l="1"/>
  <c r="H4077" i="3" l="1"/>
  <c r="H4078" i="3" l="1"/>
  <c r="H4079" i="3" l="1"/>
  <c r="H4080" i="3" l="1"/>
  <c r="H4081" i="3" l="1"/>
  <c r="H4082" i="3" l="1"/>
  <c r="H4083" i="3" l="1"/>
  <c r="H4084" i="3" l="1"/>
  <c r="H4085" i="3" l="1"/>
  <c r="H4086" i="3" l="1"/>
  <c r="H4087" i="3" l="1"/>
  <c r="H4088" i="3" l="1"/>
  <c r="H4089" i="3" l="1"/>
  <c r="H4090" i="3" l="1"/>
  <c r="H4091" i="3" l="1"/>
  <c r="H4092" i="3" l="1"/>
  <c r="H4093" i="3" l="1"/>
  <c r="H4094" i="3" l="1"/>
  <c r="H4095" i="3" l="1"/>
  <c r="H4096" i="3" l="1"/>
  <c r="H4097" i="3" l="1"/>
  <c r="H4098" i="3" l="1"/>
  <c r="H4099" i="3" l="1"/>
  <c r="H4100" i="3" l="1"/>
  <c r="H4101" i="3" l="1"/>
  <c r="H4102" i="3" l="1"/>
  <c r="H4103" i="3" l="1"/>
  <c r="H4104" i="3" l="1"/>
  <c r="H4105" i="3" l="1"/>
  <c r="H4106" i="3" l="1"/>
  <c r="H4107" i="3" l="1"/>
  <c r="H4108" i="3" l="1"/>
  <c r="H4109" i="3" l="1"/>
  <c r="H4110" i="3" l="1"/>
  <c r="H4111" i="3" l="1"/>
  <c r="H4112" i="3" l="1"/>
  <c r="H4113" i="3" l="1"/>
  <c r="H4114" i="3" l="1"/>
  <c r="H4115" i="3" l="1"/>
  <c r="H4116" i="3" l="1"/>
  <c r="H4117" i="3" l="1"/>
  <c r="H4118" i="3" l="1"/>
  <c r="H4119" i="3" l="1"/>
  <c r="H4120" i="3" l="1"/>
  <c r="H4121" i="3" l="1"/>
  <c r="H4122" i="3" l="1"/>
  <c r="H4123" i="3" l="1"/>
  <c r="H4124" i="3" l="1"/>
  <c r="H4125" i="3" l="1"/>
  <c r="H4126" i="3" l="1"/>
  <c r="H4127" i="3" l="1"/>
  <c r="H4128" i="3" l="1"/>
  <c r="H4129" i="3" l="1"/>
  <c r="H4130" i="3" l="1"/>
  <c r="H4131" i="3" l="1"/>
  <c r="H4132" i="3" l="1"/>
  <c r="H4133" i="3" l="1"/>
  <c r="H4134" i="3" l="1"/>
  <c r="H4135" i="3" l="1"/>
  <c r="H4136" i="3" l="1"/>
  <c r="H4137" i="3" l="1"/>
  <c r="H4138" i="3" l="1"/>
  <c r="H4139" i="3" l="1"/>
  <c r="H4140" i="3" l="1"/>
  <c r="H4141" i="3" l="1"/>
  <c r="H4142" i="3" l="1"/>
  <c r="H4143" i="3" l="1"/>
  <c r="H4144" i="3" l="1"/>
  <c r="H4145" i="3" l="1"/>
  <c r="H4146" i="3" l="1"/>
  <c r="H4147" i="3" l="1"/>
  <c r="H4148" i="3" l="1"/>
  <c r="H4149" i="3" l="1"/>
  <c r="H4150" i="3" l="1"/>
  <c r="H4151" i="3" l="1"/>
  <c r="H4152" i="3" l="1"/>
  <c r="H4153" i="3" l="1"/>
  <c r="H4154" i="3" l="1"/>
  <c r="H4155" i="3" l="1"/>
  <c r="H4156" i="3" l="1"/>
  <c r="H4157" i="3" l="1"/>
  <c r="H4158" i="3" l="1"/>
  <c r="H4159" i="3" l="1"/>
  <c r="H4160" i="3" l="1"/>
  <c r="H4161" i="3" l="1"/>
  <c r="H4162" i="3" l="1"/>
  <c r="H4163" i="3" l="1"/>
  <c r="H4164" i="3" l="1"/>
  <c r="H4165" i="3" l="1"/>
  <c r="H4166" i="3" l="1"/>
  <c r="H4167" i="3" l="1"/>
  <c r="H4168" i="3" l="1"/>
  <c r="H4169" i="3" l="1"/>
  <c r="H4170" i="3" l="1"/>
  <c r="H4171" i="3" l="1"/>
  <c r="H4172" i="3" l="1"/>
  <c r="H4173" i="3" l="1"/>
  <c r="H4174" i="3" l="1"/>
  <c r="H4175" i="3" l="1"/>
  <c r="H4176" i="3" l="1"/>
  <c r="H4177" i="3" l="1"/>
  <c r="H4178" i="3" l="1"/>
  <c r="H4179" i="3" l="1"/>
  <c r="H4180" i="3" l="1"/>
  <c r="H4181" i="3" l="1"/>
  <c r="H4182" i="3" l="1"/>
  <c r="H4183" i="3" l="1"/>
  <c r="H4184" i="3" l="1"/>
  <c r="H4185" i="3" l="1"/>
  <c r="H4186" i="3" l="1"/>
  <c r="H4187" i="3" l="1"/>
  <c r="H4188" i="3" l="1"/>
  <c r="H4189" i="3" l="1"/>
  <c r="H4190" i="3" l="1"/>
  <c r="H4191" i="3" l="1"/>
  <c r="H4192" i="3" l="1"/>
  <c r="H4193" i="3" l="1"/>
  <c r="H4194" i="3" l="1"/>
  <c r="H4195" i="3" l="1"/>
  <c r="H4196" i="3" l="1"/>
  <c r="H4197" i="3" l="1"/>
  <c r="H4198" i="3" l="1"/>
  <c r="H4199" i="3" l="1"/>
  <c r="H4200" i="3" l="1"/>
  <c r="H4201" i="3" l="1"/>
  <c r="H4202" i="3" l="1"/>
  <c r="H4203" i="3" l="1"/>
  <c r="H4204" i="3" l="1"/>
  <c r="H4205" i="3" l="1"/>
  <c r="H4206" i="3" l="1"/>
  <c r="H4207" i="3" l="1"/>
  <c r="H4208" i="3" l="1"/>
  <c r="H4209" i="3" l="1"/>
  <c r="H4210" i="3" l="1"/>
  <c r="H4211" i="3" l="1"/>
  <c r="H4212" i="3" l="1"/>
  <c r="H4213" i="3" l="1"/>
  <c r="H4214" i="3" l="1"/>
  <c r="H4215" i="3" l="1"/>
  <c r="H4216" i="3" l="1"/>
  <c r="H4217" i="3" l="1"/>
  <c r="H4218" i="3" l="1"/>
  <c r="H4219" i="3" l="1"/>
  <c r="H4220" i="3" l="1"/>
  <c r="H4221" i="3" l="1"/>
  <c r="H4222" i="3" l="1"/>
  <c r="H4223" i="3" l="1"/>
  <c r="H4224" i="3" l="1"/>
  <c r="H4225" i="3" l="1"/>
  <c r="H4226" i="3" l="1"/>
  <c r="H4227" i="3" l="1"/>
  <c r="H4228" i="3" l="1"/>
  <c r="H4229" i="3" l="1"/>
  <c r="H4230" i="3" l="1"/>
  <c r="H4231" i="3" l="1"/>
  <c r="H4232" i="3" l="1"/>
  <c r="H4233" i="3" l="1"/>
  <c r="H4234" i="3" l="1"/>
  <c r="H4235" i="3" l="1"/>
  <c r="H4236" i="3" l="1"/>
  <c r="H4237" i="3" l="1"/>
  <c r="H4238" i="3" l="1"/>
  <c r="H4239" i="3" l="1"/>
  <c r="H4240" i="3" l="1"/>
  <c r="H4241" i="3" l="1"/>
  <c r="H4242" i="3" l="1"/>
  <c r="H4243" i="3" l="1"/>
  <c r="H4244" i="3" l="1"/>
  <c r="H4245" i="3" l="1"/>
  <c r="H4246" i="3" l="1"/>
  <c r="H4247" i="3" l="1"/>
  <c r="H4248" i="3" l="1"/>
  <c r="H4249" i="3" l="1"/>
  <c r="H4250" i="3" l="1"/>
  <c r="H4251" i="3" l="1"/>
  <c r="H4252" i="3" l="1"/>
  <c r="H4253" i="3" l="1"/>
  <c r="H4254" i="3" l="1"/>
  <c r="H4255" i="3" l="1"/>
  <c r="H4256" i="3" l="1"/>
  <c r="H4257" i="3" l="1"/>
  <c r="H4258" i="3" l="1"/>
  <c r="H4259" i="3" l="1"/>
  <c r="H4260" i="3" l="1"/>
  <c r="H4261" i="3" l="1"/>
  <c r="H4262" i="3" l="1"/>
  <c r="H4263" i="3" l="1"/>
  <c r="H4264" i="3" l="1"/>
  <c r="H4265" i="3" l="1"/>
  <c r="H4266" i="3" l="1"/>
  <c r="H4267" i="3" l="1"/>
  <c r="H4268" i="3" l="1"/>
  <c r="H4269" i="3" l="1"/>
  <c r="H4270" i="3" l="1"/>
  <c r="H4271" i="3" l="1"/>
  <c r="H4272" i="3" l="1"/>
  <c r="H4273" i="3" l="1"/>
  <c r="H4274" i="3" l="1"/>
  <c r="H4275" i="3" l="1"/>
  <c r="H4276" i="3" l="1"/>
  <c r="H4277" i="3" l="1"/>
  <c r="H4278" i="3" l="1"/>
  <c r="H4279" i="3" l="1"/>
  <c r="H4280" i="3" l="1"/>
  <c r="H4281" i="3" l="1"/>
  <c r="H4282" i="3" l="1"/>
  <c r="H4283" i="3" l="1"/>
  <c r="H4284" i="3" l="1"/>
  <c r="H4285" i="3" l="1"/>
  <c r="H4286" i="3" l="1"/>
  <c r="H4287" i="3" l="1"/>
  <c r="H4288" i="3" l="1"/>
  <c r="H4289" i="3" l="1"/>
  <c r="H4290" i="3" l="1"/>
  <c r="H4291" i="3" l="1"/>
  <c r="H4292" i="3" l="1"/>
  <c r="H4293" i="3" l="1"/>
  <c r="H4294" i="3" l="1"/>
  <c r="H4295" i="3" l="1"/>
  <c r="H4296" i="3" l="1"/>
  <c r="H4297" i="3" l="1"/>
  <c r="H4298" i="3" l="1"/>
  <c r="H4299" i="3" l="1"/>
  <c r="H4300" i="3" l="1"/>
  <c r="H4301" i="3" l="1"/>
  <c r="H4302" i="3" l="1"/>
  <c r="H4303" i="3" l="1"/>
  <c r="H4304" i="3" l="1"/>
  <c r="H4305" i="3" l="1"/>
  <c r="H4306" i="3" l="1"/>
  <c r="H4307" i="3" l="1"/>
  <c r="H4308" i="3" l="1"/>
  <c r="H4309" i="3" l="1"/>
  <c r="H4310" i="3" l="1"/>
  <c r="H4311" i="3" l="1"/>
  <c r="H4312" i="3" l="1"/>
  <c r="H4313" i="3" l="1"/>
  <c r="H4314" i="3" l="1"/>
  <c r="H4315" i="3" l="1"/>
  <c r="H4316" i="3" l="1"/>
  <c r="H4317" i="3" l="1"/>
  <c r="H4318" i="3" l="1"/>
  <c r="H4319" i="3" l="1"/>
  <c r="H4320" i="3" l="1"/>
  <c r="H4321" i="3" l="1"/>
  <c r="H4322" i="3" l="1"/>
  <c r="H4323" i="3" l="1"/>
  <c r="H4324" i="3" l="1"/>
  <c r="H4325" i="3" l="1"/>
  <c r="H4326" i="3" l="1"/>
  <c r="H4327" i="3" l="1"/>
  <c r="H4328" i="3" l="1"/>
  <c r="H4329" i="3" l="1"/>
  <c r="H4330" i="3" l="1"/>
  <c r="H4331" i="3" l="1"/>
  <c r="H4332" i="3" l="1"/>
  <c r="H4333" i="3" l="1"/>
  <c r="H4334" i="3" l="1"/>
  <c r="H4335" i="3" l="1"/>
  <c r="H4336" i="3" l="1"/>
  <c r="H4337" i="3" l="1"/>
  <c r="H4338" i="3" l="1"/>
  <c r="H4339" i="3" l="1"/>
  <c r="H4340" i="3" l="1"/>
  <c r="H4341" i="3" l="1"/>
  <c r="H4342" i="3" l="1"/>
  <c r="H4343" i="3" l="1"/>
  <c r="H4344" i="3" l="1"/>
  <c r="H4345" i="3" l="1"/>
  <c r="H4346" i="3" l="1"/>
  <c r="H4347" i="3" l="1"/>
  <c r="H4348" i="3" l="1"/>
  <c r="H4349" i="3" l="1"/>
  <c r="H4350" i="3" l="1"/>
  <c r="H4351" i="3" l="1"/>
  <c r="H4352" i="3" l="1"/>
  <c r="H4353" i="3" l="1"/>
  <c r="H4354" i="3" l="1"/>
  <c r="H4355" i="3" l="1"/>
  <c r="H4356" i="3" l="1"/>
  <c r="H4357" i="3" l="1"/>
  <c r="H4358" i="3" l="1"/>
  <c r="H4359" i="3" l="1"/>
  <c r="H4360" i="3" l="1"/>
  <c r="H4361" i="3" l="1"/>
  <c r="H4362" i="3" l="1"/>
  <c r="H4363" i="3" l="1"/>
  <c r="H4364" i="3" l="1"/>
  <c r="H4365" i="3" l="1"/>
  <c r="H4366" i="3" l="1"/>
  <c r="H4367" i="3" l="1"/>
  <c r="H4368" i="3" l="1"/>
  <c r="H4369" i="3" l="1"/>
  <c r="H4370" i="3" l="1"/>
  <c r="H4371" i="3" l="1"/>
  <c r="H4372" i="3" l="1"/>
  <c r="H4373" i="3" l="1"/>
  <c r="H4374" i="3" l="1"/>
  <c r="H4375" i="3" l="1"/>
  <c r="H4376" i="3" l="1"/>
  <c r="H4377" i="3" l="1"/>
  <c r="H4378" i="3" l="1"/>
  <c r="H4379" i="3" l="1"/>
  <c r="H4380" i="3" l="1"/>
  <c r="H4381" i="3" l="1"/>
  <c r="H4382" i="3" l="1"/>
  <c r="H4383" i="3" l="1"/>
  <c r="H4384" i="3" l="1"/>
  <c r="H4385" i="3" l="1"/>
  <c r="H4386" i="3" l="1"/>
  <c r="H4387" i="3" l="1"/>
  <c r="H4388" i="3" l="1"/>
  <c r="H4389" i="3" l="1"/>
  <c r="H4390" i="3" l="1"/>
  <c r="H4391" i="3" l="1"/>
  <c r="H4392" i="3" l="1"/>
  <c r="H4393" i="3" l="1"/>
  <c r="H4394" i="3" l="1"/>
  <c r="H4395" i="3" l="1"/>
  <c r="H4396" i="3" l="1"/>
  <c r="H4397" i="3" l="1"/>
  <c r="H4398" i="3" l="1"/>
  <c r="H4399" i="3" l="1"/>
  <c r="H4400" i="3" l="1"/>
  <c r="H4401" i="3" l="1"/>
  <c r="H4402" i="3" l="1"/>
  <c r="H4403" i="3" l="1"/>
  <c r="H4404" i="3" l="1"/>
  <c r="H4405" i="3" l="1"/>
  <c r="H4406" i="3" l="1"/>
  <c r="H4407" i="3" l="1"/>
  <c r="H4408" i="3" l="1"/>
  <c r="H4409" i="3" l="1"/>
  <c r="H4410" i="3" l="1"/>
  <c r="H4411" i="3" l="1"/>
  <c r="H4412" i="3" l="1"/>
  <c r="H4413" i="3" l="1"/>
  <c r="H4414" i="3" l="1"/>
  <c r="H4415" i="3" l="1"/>
  <c r="H4416" i="3" l="1"/>
  <c r="H4417" i="3" l="1"/>
  <c r="H4418" i="3" l="1"/>
  <c r="H4419" i="3" l="1"/>
  <c r="H4420" i="3" l="1"/>
  <c r="H4421" i="3" l="1"/>
  <c r="H4422" i="3" l="1"/>
  <c r="H4423" i="3" l="1"/>
  <c r="H4424" i="3" l="1"/>
  <c r="H4425" i="3" l="1"/>
  <c r="H4426" i="3" l="1"/>
  <c r="H4427" i="3" l="1"/>
  <c r="H4428" i="3" l="1"/>
  <c r="H4429" i="3" l="1"/>
  <c r="H4430" i="3" l="1"/>
  <c r="H4431" i="3" l="1"/>
  <c r="H4432" i="3" l="1"/>
  <c r="H4433" i="3" l="1"/>
  <c r="H4434" i="3" l="1"/>
  <c r="H4435" i="3" l="1"/>
  <c r="H4436" i="3" l="1"/>
  <c r="H4437" i="3" l="1"/>
  <c r="H4438" i="3" l="1"/>
  <c r="H4439" i="3" l="1"/>
  <c r="H4440" i="3" l="1"/>
  <c r="H4441" i="3" l="1"/>
  <c r="H4442" i="3" l="1"/>
  <c r="H4443" i="3" l="1"/>
  <c r="H4444" i="3" l="1"/>
  <c r="H4445" i="3" l="1"/>
  <c r="H4446" i="3" l="1"/>
  <c r="H4447" i="3" l="1"/>
  <c r="H4448" i="3" l="1"/>
  <c r="H4449" i="3" l="1"/>
  <c r="H4450" i="3" l="1"/>
  <c r="H4451" i="3" l="1"/>
  <c r="H4452" i="3" l="1"/>
  <c r="H4453" i="3" l="1"/>
  <c r="H4454" i="3" l="1"/>
  <c r="H4455" i="3" l="1"/>
  <c r="H4456" i="3" l="1"/>
  <c r="H4457" i="3" l="1"/>
  <c r="H4458" i="3" l="1"/>
  <c r="H4459" i="3" l="1"/>
  <c r="H4460" i="3" l="1"/>
  <c r="H4461" i="3" l="1"/>
  <c r="H4462" i="3" l="1"/>
  <c r="H4463" i="3" l="1"/>
  <c r="H4464" i="3" l="1"/>
  <c r="H4465" i="3" l="1"/>
  <c r="H4466" i="3" l="1"/>
  <c r="H4467" i="3" l="1"/>
  <c r="H4468" i="3" l="1"/>
  <c r="H4469" i="3" l="1"/>
  <c r="H4470" i="3" l="1"/>
  <c r="H4471" i="3" l="1"/>
  <c r="H4472" i="3" l="1"/>
  <c r="H4473" i="3" l="1"/>
  <c r="H4474" i="3" l="1"/>
  <c r="H4475" i="3" l="1"/>
  <c r="H4476" i="3" l="1"/>
  <c r="H4477" i="3" l="1"/>
  <c r="H4478" i="3" l="1"/>
  <c r="H4479" i="3" l="1"/>
  <c r="H4480" i="3" l="1"/>
  <c r="H4481" i="3" l="1"/>
  <c r="H4482" i="3" l="1"/>
  <c r="H4483" i="3" l="1"/>
  <c r="H4484" i="3" l="1"/>
  <c r="H4485" i="3" l="1"/>
  <c r="H4486" i="3" l="1"/>
  <c r="H4487" i="3" l="1"/>
  <c r="H4488" i="3" l="1"/>
  <c r="H4489" i="3" l="1"/>
  <c r="H4490" i="3" l="1"/>
  <c r="H4491" i="3" l="1"/>
  <c r="H4492" i="3" l="1"/>
  <c r="H4493" i="3" l="1"/>
  <c r="H4494" i="3" l="1"/>
  <c r="H4495" i="3" l="1"/>
  <c r="H4496" i="3" l="1"/>
  <c r="H4497" i="3" l="1"/>
  <c r="H4498" i="3" l="1"/>
  <c r="H4499" i="3" l="1"/>
  <c r="H4500" i="3" l="1"/>
  <c r="H4501" i="3" l="1"/>
  <c r="H4502" i="3" l="1"/>
  <c r="H4503" i="3" l="1"/>
  <c r="H4504" i="3" l="1"/>
  <c r="H4505" i="3" l="1"/>
  <c r="H4506" i="3" l="1"/>
  <c r="H4507" i="3" l="1"/>
  <c r="H4508" i="3" l="1"/>
  <c r="H4509" i="3" l="1"/>
  <c r="H4510" i="3" l="1"/>
  <c r="H4511" i="3" l="1"/>
  <c r="H4512" i="3" l="1"/>
  <c r="H4513" i="3" l="1"/>
  <c r="H4514" i="3" l="1"/>
  <c r="H4515" i="3" l="1"/>
  <c r="H4516" i="3" l="1"/>
  <c r="H4517" i="3" l="1"/>
  <c r="H4518" i="3" l="1"/>
  <c r="H4519" i="3" l="1"/>
  <c r="H4520" i="3" l="1"/>
  <c r="H4521" i="3" l="1"/>
  <c r="H4522" i="3" l="1"/>
  <c r="H4523" i="3" l="1"/>
  <c r="H4524" i="3" l="1"/>
  <c r="H4525" i="3" l="1"/>
  <c r="H4526" i="3" l="1"/>
  <c r="H4527" i="3" l="1"/>
  <c r="H4528" i="3" l="1"/>
  <c r="H4529" i="3" l="1"/>
  <c r="H4530" i="3" l="1"/>
  <c r="H4531" i="3" l="1"/>
  <c r="H4532" i="3" l="1"/>
  <c r="H4533" i="3" l="1"/>
  <c r="H4534" i="3" l="1"/>
  <c r="H4535" i="3" l="1"/>
  <c r="H4536" i="3" l="1"/>
  <c r="H4537" i="3" l="1"/>
  <c r="H4538" i="3" l="1"/>
  <c r="H4539" i="3" l="1"/>
  <c r="H4540" i="3" l="1"/>
  <c r="H4541" i="3" l="1"/>
  <c r="H4542" i="3" l="1"/>
  <c r="H4543" i="3" l="1"/>
  <c r="H4544" i="3" l="1"/>
  <c r="H4545" i="3" l="1"/>
  <c r="H4546" i="3" l="1"/>
  <c r="H4547" i="3" l="1"/>
  <c r="H4548" i="3" l="1"/>
  <c r="H4549" i="3" l="1"/>
  <c r="H4550" i="3" l="1"/>
  <c r="H4551" i="3" l="1"/>
  <c r="H4552" i="3" l="1"/>
  <c r="H4553" i="3" l="1"/>
  <c r="H4554" i="3" l="1"/>
  <c r="H4555" i="3" l="1"/>
  <c r="H4556" i="3" l="1"/>
  <c r="H4557" i="3" l="1"/>
  <c r="H4558" i="3" l="1"/>
  <c r="H4559" i="3" l="1"/>
  <c r="H4560" i="3" l="1"/>
  <c r="H4561" i="3" l="1"/>
  <c r="H4562" i="3" l="1"/>
  <c r="H4563" i="3" l="1"/>
  <c r="H4564" i="3" l="1"/>
  <c r="H4565" i="3" l="1"/>
  <c r="H4566" i="3" l="1"/>
  <c r="H4567" i="3" l="1"/>
  <c r="H4568" i="3" l="1"/>
  <c r="H4569" i="3" l="1"/>
  <c r="H4570" i="3" l="1"/>
  <c r="H4571" i="3" l="1"/>
  <c r="H4572" i="3" l="1"/>
  <c r="H4573" i="3" l="1"/>
  <c r="H4574" i="3" l="1"/>
  <c r="H4575" i="3" l="1"/>
  <c r="H4576" i="3" l="1"/>
  <c r="H4577" i="3" l="1"/>
  <c r="H4578" i="3" l="1"/>
  <c r="H4579" i="3" l="1"/>
  <c r="H4580" i="3" l="1"/>
  <c r="H4581" i="3" l="1"/>
  <c r="H4582" i="3" l="1"/>
  <c r="H4583" i="3" l="1"/>
  <c r="H4584" i="3" l="1"/>
  <c r="H4585" i="3" l="1"/>
  <c r="H4586" i="3" l="1"/>
  <c r="H4587" i="3" l="1"/>
  <c r="H4588" i="3" l="1"/>
  <c r="H4589" i="3" l="1"/>
  <c r="H4590" i="3" l="1"/>
  <c r="H4591" i="3" l="1"/>
  <c r="H4592" i="3" l="1"/>
  <c r="H4593" i="3" l="1"/>
  <c r="H4594" i="3" l="1"/>
  <c r="H4595" i="3" l="1"/>
  <c r="H4596" i="3" l="1"/>
  <c r="H4597" i="3" l="1"/>
  <c r="H4598" i="3" l="1"/>
  <c r="H4599" i="3" l="1"/>
  <c r="H4600" i="3" l="1"/>
  <c r="H4601" i="3" l="1"/>
  <c r="H4602" i="3" l="1"/>
  <c r="H4603" i="3" l="1"/>
  <c r="H4604" i="3" l="1"/>
  <c r="H4605" i="3" l="1"/>
  <c r="H4606" i="3" l="1"/>
  <c r="H4607" i="3" l="1"/>
  <c r="H4608" i="3" l="1"/>
  <c r="H4609" i="3" l="1"/>
  <c r="H4610" i="3" l="1"/>
  <c r="H4611" i="3" l="1"/>
  <c r="H4612" i="3" l="1"/>
  <c r="H4613" i="3" l="1"/>
  <c r="H4614" i="3" l="1"/>
  <c r="H4615" i="3" l="1"/>
  <c r="H4616" i="3" l="1"/>
  <c r="H4617" i="3" l="1"/>
  <c r="H4618" i="3" l="1"/>
  <c r="H4619" i="3" l="1"/>
  <c r="H4620" i="3" l="1"/>
  <c r="H4621" i="3" l="1"/>
  <c r="H4622" i="3" l="1"/>
  <c r="H4623" i="3" l="1"/>
  <c r="H4624" i="3" l="1"/>
  <c r="H4625" i="3" l="1"/>
  <c r="H4626" i="3" l="1"/>
  <c r="H4627" i="3" l="1"/>
  <c r="H4628" i="3" l="1"/>
  <c r="H4629" i="3" l="1"/>
  <c r="H4630" i="3" l="1"/>
  <c r="H4631" i="3" l="1"/>
  <c r="H4632" i="3" l="1"/>
  <c r="H4633" i="3" l="1"/>
  <c r="H4634" i="3" l="1"/>
  <c r="H4635" i="3" l="1"/>
  <c r="H4636" i="3" l="1"/>
  <c r="H4637" i="3" l="1"/>
  <c r="H4638" i="3" l="1"/>
  <c r="H4639" i="3" l="1"/>
  <c r="H4640" i="3" l="1"/>
  <c r="H4641" i="3" l="1"/>
  <c r="H4642" i="3" l="1"/>
  <c r="H4643" i="3" l="1"/>
  <c r="H4644" i="3" l="1"/>
  <c r="H4645" i="3" l="1"/>
  <c r="H4646" i="3" l="1"/>
  <c r="H4647" i="3" l="1"/>
  <c r="H4648" i="3" l="1"/>
  <c r="H4649" i="3" l="1"/>
  <c r="H4650" i="3" l="1"/>
  <c r="H4651" i="3" l="1"/>
  <c r="H4652" i="3" l="1"/>
  <c r="H4653" i="3" l="1"/>
  <c r="H4654" i="3" l="1"/>
  <c r="H4655" i="3" l="1"/>
  <c r="H4656" i="3" l="1"/>
  <c r="H4657" i="3" l="1"/>
  <c r="H4658" i="3" l="1"/>
  <c r="H4659" i="3" l="1"/>
  <c r="H4660" i="3" l="1"/>
  <c r="H4661" i="3" l="1"/>
  <c r="H4662" i="3" l="1"/>
  <c r="H4663" i="3" l="1"/>
  <c r="H4664" i="3" l="1"/>
  <c r="H4665" i="3" l="1"/>
  <c r="H4666" i="3" l="1"/>
  <c r="H4667" i="3" l="1"/>
  <c r="H4668" i="3" l="1"/>
  <c r="H4669" i="3" l="1"/>
  <c r="H4670" i="3" l="1"/>
  <c r="H4671" i="3" l="1"/>
  <c r="H4672" i="3" l="1"/>
  <c r="H4673" i="3" l="1"/>
  <c r="H4674" i="3" l="1"/>
  <c r="H4675" i="3" l="1"/>
  <c r="H4676" i="3" l="1"/>
  <c r="H4677" i="3" l="1"/>
  <c r="H4678" i="3" l="1"/>
  <c r="H4679" i="3" l="1"/>
  <c r="H4680" i="3" l="1"/>
  <c r="H4681" i="3" l="1"/>
  <c r="H4682" i="3" l="1"/>
  <c r="H4683" i="3" l="1"/>
  <c r="H4684" i="3" l="1"/>
  <c r="H4685" i="3" l="1"/>
  <c r="H4686" i="3" l="1"/>
  <c r="H4687" i="3" l="1"/>
  <c r="H4688" i="3" l="1"/>
  <c r="H4689" i="3" l="1"/>
  <c r="H4690" i="3" l="1"/>
  <c r="H4691" i="3" l="1"/>
  <c r="H4692" i="3" l="1"/>
  <c r="H4693" i="3" l="1"/>
  <c r="H4694" i="3" l="1"/>
  <c r="H4695" i="3" l="1"/>
  <c r="H4696" i="3" l="1"/>
  <c r="H4697" i="3" l="1"/>
  <c r="H4698" i="3" l="1"/>
  <c r="H4699" i="3" l="1"/>
  <c r="H4700" i="3" l="1"/>
  <c r="H4701" i="3" l="1"/>
  <c r="H4702" i="3" l="1"/>
  <c r="H4703" i="3" l="1"/>
  <c r="H4704" i="3" l="1"/>
  <c r="H4705" i="3" l="1"/>
  <c r="H4706" i="3" l="1"/>
  <c r="H4707" i="3" l="1"/>
  <c r="H4708" i="3" l="1"/>
  <c r="H4709" i="3" l="1"/>
  <c r="H4710" i="3" l="1"/>
  <c r="H4711" i="3" l="1"/>
  <c r="H4712" i="3" l="1"/>
  <c r="H4713" i="3" l="1"/>
  <c r="H4714" i="3" l="1"/>
  <c r="H4715" i="3" l="1"/>
  <c r="H4716" i="3" l="1"/>
  <c r="H4717" i="3" l="1"/>
  <c r="H4718" i="3" l="1"/>
  <c r="H4719" i="3" l="1"/>
  <c r="H4720" i="3" l="1"/>
  <c r="H4721" i="3" l="1"/>
  <c r="H4722" i="3" l="1"/>
  <c r="H4723" i="3" l="1"/>
  <c r="H4724" i="3" l="1"/>
  <c r="H4725" i="3" l="1"/>
  <c r="H4726" i="3" l="1"/>
  <c r="H4727" i="3" l="1"/>
  <c r="H4728" i="3" l="1"/>
  <c r="H4729" i="3" l="1"/>
  <c r="H4730" i="3" l="1"/>
  <c r="H4731" i="3" l="1"/>
  <c r="H4732" i="3" l="1"/>
  <c r="H4733" i="3" l="1"/>
  <c r="H4734" i="3" l="1"/>
  <c r="H4735" i="3" l="1"/>
  <c r="H4736" i="3" l="1"/>
  <c r="H4737" i="3" l="1"/>
  <c r="H4738" i="3" l="1"/>
  <c r="H4739" i="3" l="1"/>
  <c r="H4740" i="3" l="1"/>
  <c r="H4741" i="3" l="1"/>
  <c r="H4742" i="3" l="1"/>
  <c r="H4743" i="3" l="1"/>
  <c r="H4744" i="3" l="1"/>
  <c r="H4745" i="3" l="1"/>
  <c r="H4746" i="3" l="1"/>
  <c r="H4747" i="3" l="1"/>
  <c r="H4748" i="3" l="1"/>
  <c r="H4749" i="3" l="1"/>
  <c r="H4750" i="3" l="1"/>
  <c r="H4751" i="3" l="1"/>
  <c r="H4752" i="3" l="1"/>
  <c r="H4753" i="3" l="1"/>
  <c r="H4754" i="3" l="1"/>
  <c r="H4755" i="3" l="1"/>
  <c r="H4756" i="3" l="1"/>
  <c r="H4757" i="3" l="1"/>
  <c r="H4758" i="3" l="1"/>
  <c r="H4759" i="3" l="1"/>
  <c r="H4760" i="3" l="1"/>
  <c r="H4761" i="3" l="1"/>
  <c r="H4762" i="3" l="1"/>
  <c r="H4763" i="3" l="1"/>
  <c r="H4764" i="3" l="1"/>
  <c r="H4765" i="3" l="1"/>
  <c r="H4766" i="3" l="1"/>
  <c r="H4767" i="3" l="1"/>
  <c r="H4768" i="3" l="1"/>
  <c r="H4769" i="3" l="1"/>
  <c r="H4770" i="3" l="1"/>
  <c r="H4771" i="3" l="1"/>
  <c r="H4772" i="3" l="1"/>
  <c r="H4773" i="3" l="1"/>
  <c r="H4774" i="3" l="1"/>
  <c r="H4775" i="3" l="1"/>
  <c r="H4776" i="3" l="1"/>
  <c r="H4777" i="3" l="1"/>
  <c r="H4778" i="3" l="1"/>
  <c r="H4779" i="3" l="1"/>
  <c r="H4780" i="3" l="1"/>
  <c r="H4781" i="3" l="1"/>
  <c r="H4782" i="3" l="1"/>
  <c r="H4783" i="3" l="1"/>
  <c r="H4784" i="3" l="1"/>
  <c r="H4785" i="3" l="1"/>
  <c r="H4786" i="3" l="1"/>
  <c r="H4787" i="3" l="1"/>
  <c r="H4788" i="3" l="1"/>
  <c r="H4789" i="3" l="1"/>
  <c r="H4790" i="3" l="1"/>
  <c r="H4791" i="3" l="1"/>
  <c r="H4792" i="3" l="1"/>
  <c r="H4793" i="3" l="1"/>
  <c r="H4794" i="3" l="1"/>
  <c r="H4795" i="3" l="1"/>
  <c r="H4796" i="3" l="1"/>
  <c r="H4797" i="3" l="1"/>
  <c r="H4798" i="3" l="1"/>
  <c r="H4799" i="3" l="1"/>
  <c r="H4800" i="3" l="1"/>
  <c r="H4801" i="3" l="1"/>
  <c r="H4802" i="3" l="1"/>
  <c r="H4803" i="3" l="1"/>
  <c r="H4804" i="3" l="1"/>
  <c r="H4805" i="3" l="1"/>
  <c r="H4806" i="3" l="1"/>
  <c r="H4807" i="3" l="1"/>
  <c r="H4808" i="3" l="1"/>
  <c r="H4809" i="3" l="1"/>
  <c r="H4810" i="3" l="1"/>
  <c r="H4811" i="3" l="1"/>
  <c r="H4812" i="3" l="1"/>
  <c r="H4813" i="3" l="1"/>
  <c r="H4814" i="3" l="1"/>
  <c r="H4815" i="3" l="1"/>
  <c r="H4816" i="3" l="1"/>
  <c r="H4817" i="3" l="1"/>
  <c r="H4818" i="3" l="1"/>
  <c r="H4819" i="3" l="1"/>
  <c r="H4820" i="3" l="1"/>
  <c r="H4821" i="3" l="1"/>
  <c r="H4822" i="3" l="1"/>
  <c r="H4823" i="3" l="1"/>
  <c r="H4824" i="3" l="1"/>
  <c r="H4825" i="3" l="1"/>
  <c r="H4826" i="3" l="1"/>
  <c r="H4827" i="3" l="1"/>
  <c r="H4828" i="3" l="1"/>
  <c r="H4829" i="3" l="1"/>
  <c r="H4830" i="3" l="1"/>
  <c r="H4831" i="3" l="1"/>
  <c r="H4832" i="3" l="1"/>
  <c r="H4833" i="3" l="1"/>
  <c r="H4834" i="3" l="1"/>
  <c r="H4835" i="3" l="1"/>
  <c r="H4836" i="3" l="1"/>
  <c r="H4837" i="3" l="1"/>
  <c r="H4838" i="3" l="1"/>
  <c r="H4839" i="3" l="1"/>
  <c r="H4840" i="3" l="1"/>
  <c r="H4841" i="3" l="1"/>
  <c r="H4842" i="3" l="1"/>
  <c r="H4843" i="3" l="1"/>
  <c r="H4844" i="3" l="1"/>
  <c r="H4845" i="3" l="1"/>
  <c r="H4846" i="3" l="1"/>
  <c r="H4847" i="3" l="1"/>
  <c r="H4848" i="3" l="1"/>
  <c r="H4849" i="3" l="1"/>
  <c r="H4850" i="3" l="1"/>
  <c r="H4851" i="3" l="1"/>
  <c r="H4852" i="3" l="1"/>
  <c r="H4853" i="3" l="1"/>
  <c r="H4854" i="3" l="1"/>
  <c r="H4855" i="3" l="1"/>
  <c r="H4856" i="3" l="1"/>
  <c r="H4857" i="3" l="1"/>
  <c r="H4858" i="3" l="1"/>
  <c r="H4859" i="3" l="1"/>
  <c r="H4860" i="3" l="1"/>
  <c r="H4861" i="3" l="1"/>
  <c r="H4862" i="3" l="1"/>
  <c r="H4863" i="3" l="1"/>
  <c r="H4864" i="3" l="1"/>
  <c r="H4865" i="3" l="1"/>
  <c r="H4866" i="3" l="1"/>
  <c r="H4867" i="3" l="1"/>
  <c r="H4868" i="3" l="1"/>
  <c r="H4869" i="3" l="1"/>
  <c r="H4870" i="3" l="1"/>
  <c r="H4871" i="3" l="1"/>
  <c r="H4872" i="3" l="1"/>
  <c r="H4873" i="3" l="1"/>
  <c r="H4874" i="3" l="1"/>
  <c r="H4875" i="3" l="1"/>
  <c r="H4876" i="3" l="1"/>
  <c r="H4877" i="3" l="1"/>
  <c r="H4878" i="3" l="1"/>
  <c r="H4879" i="3" l="1"/>
  <c r="H4880" i="3" l="1"/>
  <c r="H4881" i="3" l="1"/>
  <c r="H4882" i="3" l="1"/>
  <c r="H4883" i="3" l="1"/>
  <c r="H4884" i="3" l="1"/>
  <c r="H4885" i="3" l="1"/>
  <c r="H4886" i="3" l="1"/>
  <c r="H4887" i="3" l="1"/>
  <c r="H4888" i="3" l="1"/>
  <c r="H4889" i="3" l="1"/>
  <c r="H4890" i="3" l="1"/>
  <c r="H4891" i="3" l="1"/>
  <c r="H4892" i="3" l="1"/>
  <c r="H4893" i="3" l="1"/>
  <c r="H4894" i="3" l="1"/>
  <c r="H4895" i="3" l="1"/>
  <c r="H4896" i="3" l="1"/>
  <c r="H4897" i="3" l="1"/>
  <c r="H4898" i="3" l="1"/>
  <c r="H4899" i="3" l="1"/>
  <c r="H4900" i="3" l="1"/>
  <c r="H4901" i="3" l="1"/>
  <c r="H4902" i="3" l="1"/>
  <c r="H4903" i="3" l="1"/>
  <c r="H4904" i="3" l="1"/>
  <c r="H4905" i="3" l="1"/>
  <c r="H4906" i="3" l="1"/>
  <c r="H4907" i="3" l="1"/>
  <c r="H4908" i="3" l="1"/>
  <c r="H4909" i="3" l="1"/>
  <c r="H4910" i="3" l="1"/>
  <c r="H4911" i="3" l="1"/>
  <c r="H4912" i="3" l="1"/>
  <c r="H4913" i="3" l="1"/>
  <c r="H4914" i="3" l="1"/>
  <c r="H4915" i="3" l="1"/>
  <c r="H4916" i="3" l="1"/>
  <c r="H4917" i="3" l="1"/>
  <c r="H4918" i="3" l="1"/>
  <c r="H4919" i="3" l="1"/>
  <c r="H4920" i="3" l="1"/>
  <c r="H4921" i="3" l="1"/>
  <c r="H4922" i="3" l="1"/>
  <c r="H4923" i="3" l="1"/>
  <c r="H4924" i="3" l="1"/>
  <c r="H4925" i="3" l="1"/>
  <c r="H4926" i="3" l="1"/>
  <c r="H4927" i="3" l="1"/>
  <c r="H4928" i="3" l="1"/>
  <c r="H4929" i="3" l="1"/>
  <c r="H4930" i="3" l="1"/>
  <c r="H4931" i="3" l="1"/>
  <c r="H4932" i="3" l="1"/>
  <c r="H4933" i="3" l="1"/>
  <c r="H4934" i="3" l="1"/>
  <c r="H4935" i="3" l="1"/>
  <c r="H4936" i="3" l="1"/>
  <c r="H4937" i="3" l="1"/>
  <c r="H4938" i="3" l="1"/>
  <c r="H4939" i="3" l="1"/>
  <c r="H4940" i="3" l="1"/>
  <c r="H4941" i="3" l="1"/>
  <c r="H4942" i="3" l="1"/>
  <c r="H4943" i="3" l="1"/>
  <c r="H4944" i="3" l="1"/>
  <c r="H4945" i="3" l="1"/>
  <c r="H4946" i="3" l="1"/>
  <c r="H4947" i="3" l="1"/>
  <c r="H4948" i="3" l="1"/>
  <c r="H4949" i="3" l="1"/>
  <c r="H4950" i="3" l="1"/>
  <c r="H4951" i="3" l="1"/>
  <c r="H4952" i="3" l="1"/>
  <c r="H4953" i="3" l="1"/>
  <c r="H4954" i="3" l="1"/>
  <c r="H4955" i="3" l="1"/>
  <c r="H4956" i="3" l="1"/>
  <c r="H4957" i="3" l="1"/>
  <c r="H4958" i="3" l="1"/>
  <c r="H4959" i="3" l="1"/>
  <c r="H4960" i="3" l="1"/>
  <c r="H4961" i="3" l="1"/>
  <c r="H4962" i="3" l="1"/>
  <c r="H4963" i="3" l="1"/>
  <c r="H4964" i="3" l="1"/>
  <c r="H4965" i="3" l="1"/>
  <c r="H4966" i="3" l="1"/>
  <c r="H4967" i="3" l="1"/>
  <c r="H4968" i="3" l="1"/>
  <c r="H4969" i="3" l="1"/>
  <c r="H4970" i="3" l="1"/>
  <c r="H4971" i="3" l="1"/>
  <c r="H4972" i="3" l="1"/>
  <c r="H4973" i="3" l="1"/>
  <c r="H4974" i="3" l="1"/>
  <c r="H4975" i="3" l="1"/>
  <c r="H4976" i="3" l="1"/>
  <c r="H4977" i="3" l="1"/>
  <c r="H4978" i="3" l="1"/>
  <c r="H4979" i="3" l="1"/>
  <c r="H4980" i="3" l="1"/>
  <c r="H4981" i="3" l="1"/>
  <c r="H4982" i="3" l="1"/>
  <c r="H4983" i="3" l="1"/>
  <c r="H4984" i="3" l="1"/>
  <c r="H4985" i="3" l="1"/>
  <c r="H4986" i="3" l="1"/>
  <c r="H4987" i="3" l="1"/>
  <c r="H4988" i="3" l="1"/>
  <c r="H4989" i="3" l="1"/>
  <c r="H4990" i="3" l="1"/>
  <c r="H4991" i="3" l="1"/>
  <c r="H4992" i="3" l="1"/>
  <c r="H4993" i="3" l="1"/>
  <c r="H4994" i="3" l="1"/>
  <c r="H4995" i="3" l="1"/>
  <c r="H4996" i="3" l="1"/>
  <c r="H4997" i="3" l="1"/>
  <c r="H4998" i="3" l="1"/>
  <c r="H4999" i="3" l="1"/>
  <c r="H5000" i="3" l="1"/>
  <c r="H5001" i="3" l="1"/>
  <c r="H5002" i="3" l="1"/>
  <c r="H5003" i="3" l="1"/>
  <c r="H5004" i="3" l="1"/>
  <c r="H5005" i="3" l="1"/>
  <c r="H5006" i="3" l="1"/>
  <c r="H5007" i="3" l="1"/>
  <c r="H5008" i="3" l="1"/>
  <c r="H5009" i="3" l="1"/>
  <c r="H5010" i="3" l="1"/>
  <c r="H5011" i="3" l="1"/>
  <c r="H5012" i="3" l="1"/>
  <c r="H5013" i="3" l="1"/>
  <c r="H5014" i="3" l="1"/>
  <c r="H5015" i="3" l="1"/>
  <c r="H5016" i="3" l="1"/>
  <c r="H5017" i="3" l="1"/>
  <c r="H5018" i="3" l="1"/>
  <c r="H5019" i="3" l="1"/>
  <c r="H5020" i="3" l="1"/>
  <c r="H5021" i="3" l="1"/>
  <c r="H5022" i="3" l="1"/>
  <c r="H5023" i="3" l="1"/>
  <c r="H5024" i="3" l="1"/>
  <c r="H5025" i="3" l="1"/>
  <c r="H5026" i="3" l="1"/>
  <c r="H5027" i="3" l="1"/>
  <c r="H5028" i="3" l="1"/>
  <c r="H5029" i="3" l="1"/>
  <c r="H5030" i="3" l="1"/>
  <c r="H5031" i="3" l="1"/>
  <c r="H5032" i="3" l="1"/>
  <c r="H5033" i="3" l="1"/>
  <c r="H5034" i="3" l="1"/>
  <c r="H5035" i="3" l="1"/>
  <c r="H5036" i="3" l="1"/>
  <c r="H5037" i="3" l="1"/>
  <c r="H5038" i="3" l="1"/>
  <c r="H5039" i="3" l="1"/>
  <c r="H5040" i="3" l="1"/>
  <c r="H5041" i="3" l="1"/>
  <c r="H5042" i="3" l="1"/>
  <c r="H5043" i="3" l="1"/>
  <c r="H5044" i="3" l="1"/>
  <c r="H5045" i="3" l="1"/>
  <c r="H5046" i="3" l="1"/>
  <c r="H5047" i="3" l="1"/>
  <c r="H5048" i="3" l="1"/>
  <c r="H5049" i="3" l="1"/>
  <c r="H5050" i="3" l="1"/>
  <c r="H5051" i="3" l="1"/>
  <c r="H5052" i="3" l="1"/>
  <c r="H5053" i="3" l="1"/>
  <c r="H5054" i="3" l="1"/>
  <c r="H5055" i="3" l="1"/>
  <c r="H5056" i="3" l="1"/>
  <c r="H5057" i="3" l="1"/>
  <c r="H5058" i="3" l="1"/>
  <c r="H5059" i="3" l="1"/>
  <c r="H5060" i="3" l="1"/>
  <c r="H5061" i="3" l="1"/>
  <c r="H5062" i="3" l="1"/>
  <c r="H5063" i="3" l="1"/>
  <c r="H5064" i="3" l="1"/>
  <c r="H5065" i="3" l="1"/>
  <c r="H5066" i="3" l="1"/>
  <c r="H5067" i="3" l="1"/>
  <c r="H5068" i="3" l="1"/>
  <c r="H5069" i="3" l="1"/>
  <c r="H5070" i="3" l="1"/>
  <c r="H5071" i="3" l="1"/>
  <c r="H5072" i="3" l="1"/>
  <c r="H5073" i="3" l="1"/>
  <c r="H5074" i="3" l="1"/>
  <c r="H5075" i="3" l="1"/>
  <c r="H5076" i="3" l="1"/>
  <c r="H5077" i="3" l="1"/>
  <c r="H5078" i="3" l="1"/>
  <c r="H5079" i="3" l="1"/>
  <c r="H5080" i="3" l="1"/>
  <c r="H5081" i="3" l="1"/>
  <c r="H5082" i="3" l="1"/>
  <c r="H5083" i="3" l="1"/>
  <c r="H5084" i="3" l="1"/>
  <c r="H5085" i="3" l="1"/>
  <c r="H5086" i="3" l="1"/>
  <c r="H5087" i="3" l="1"/>
  <c r="H5088" i="3" l="1"/>
  <c r="H5089" i="3" l="1"/>
  <c r="H5090" i="3" l="1"/>
  <c r="H5091" i="3" l="1"/>
  <c r="H5092" i="3" l="1"/>
  <c r="H5093" i="3" l="1"/>
  <c r="H5094" i="3" l="1"/>
  <c r="H5095" i="3" l="1"/>
  <c r="H5096" i="3" l="1"/>
  <c r="H5097" i="3" l="1"/>
  <c r="H5098" i="3" l="1"/>
  <c r="H5099" i="3" l="1"/>
  <c r="H5100" i="3" l="1"/>
  <c r="H5101" i="3" l="1"/>
  <c r="H5102" i="3" l="1"/>
  <c r="H5103" i="3" l="1"/>
  <c r="H5104" i="3" l="1"/>
  <c r="H5105" i="3" l="1"/>
  <c r="H5106" i="3" l="1"/>
  <c r="H5107" i="3" l="1"/>
  <c r="H5108" i="3" l="1"/>
  <c r="H5109" i="3" l="1"/>
  <c r="H5110" i="3" l="1"/>
  <c r="H5111" i="3" l="1"/>
  <c r="H5112" i="3" l="1"/>
  <c r="H5113" i="3" l="1"/>
  <c r="H5114" i="3" l="1"/>
  <c r="H5115" i="3" l="1"/>
  <c r="H5116" i="3" l="1"/>
  <c r="H5117" i="3" l="1"/>
  <c r="H5118" i="3" l="1"/>
  <c r="H5119" i="3" l="1"/>
  <c r="H5120" i="3" l="1"/>
  <c r="H5121" i="3" l="1"/>
  <c r="H5122" i="3" l="1"/>
  <c r="H5123" i="3" l="1"/>
  <c r="H5124" i="3" l="1"/>
  <c r="H5125" i="3" l="1"/>
  <c r="H5126" i="3" l="1"/>
  <c r="H5127" i="3" l="1"/>
  <c r="H5128" i="3" l="1"/>
  <c r="H5129" i="3" l="1"/>
  <c r="H5130" i="3" l="1"/>
  <c r="H5131" i="3" l="1"/>
  <c r="H5132" i="3" l="1"/>
  <c r="H5133" i="3" l="1"/>
  <c r="H5134" i="3" l="1"/>
  <c r="H5135" i="3" l="1"/>
  <c r="H5136" i="3" l="1"/>
  <c r="H5137" i="3" l="1"/>
  <c r="H5138" i="3" l="1"/>
  <c r="H5139" i="3" l="1"/>
  <c r="H5140" i="3" l="1"/>
  <c r="H5141" i="3" l="1"/>
  <c r="H5142" i="3" l="1"/>
  <c r="H5143" i="3" l="1"/>
  <c r="H5144" i="3" l="1"/>
  <c r="H5145" i="3" l="1"/>
  <c r="H5146" i="3" l="1"/>
  <c r="H5147" i="3" l="1"/>
  <c r="H5148" i="3" l="1"/>
  <c r="H5149" i="3" l="1"/>
  <c r="H5150" i="3" l="1"/>
  <c r="H5151" i="3" l="1"/>
  <c r="H5152" i="3" l="1"/>
  <c r="H5153" i="3" l="1"/>
  <c r="H5154" i="3" l="1"/>
  <c r="H5155" i="3" l="1"/>
  <c r="H5156" i="3" l="1"/>
  <c r="H5157" i="3" l="1"/>
  <c r="H5158" i="3" l="1"/>
  <c r="H5159" i="3" l="1"/>
  <c r="H5160" i="3" l="1"/>
  <c r="H5161" i="3" l="1"/>
  <c r="H5162" i="3" l="1"/>
  <c r="H5163" i="3" l="1"/>
  <c r="H5164" i="3" l="1"/>
  <c r="H5165" i="3" l="1"/>
  <c r="H5166" i="3" l="1"/>
  <c r="H5167" i="3" l="1"/>
  <c r="H5168" i="3" l="1"/>
  <c r="H5169" i="3" l="1"/>
  <c r="H5170" i="3" l="1"/>
  <c r="H5171" i="3" l="1"/>
  <c r="H5172" i="3" l="1"/>
  <c r="H5173" i="3" l="1"/>
  <c r="H5174" i="3" l="1"/>
  <c r="H5175" i="3" l="1"/>
  <c r="H5176" i="3" l="1"/>
  <c r="H5177" i="3" l="1"/>
  <c r="H5178" i="3" l="1"/>
  <c r="H5179" i="3" l="1"/>
  <c r="H5180" i="3" l="1"/>
  <c r="H5181" i="3" l="1"/>
  <c r="H5182" i="3" l="1"/>
  <c r="H5183" i="3" l="1"/>
  <c r="H5184" i="3" l="1"/>
  <c r="H5185" i="3" l="1"/>
  <c r="H5186" i="3" l="1"/>
  <c r="H5187" i="3" l="1"/>
  <c r="H5188" i="3" l="1"/>
  <c r="H5189" i="3" l="1"/>
  <c r="H5190" i="3" l="1"/>
  <c r="H5191" i="3" l="1"/>
  <c r="H5192" i="3" l="1"/>
  <c r="H5193" i="3" l="1"/>
  <c r="H5194" i="3" l="1"/>
  <c r="H5195" i="3" l="1"/>
  <c r="H5196" i="3" l="1"/>
  <c r="H5197" i="3" l="1"/>
  <c r="H5198" i="3" l="1"/>
  <c r="H5199" i="3" l="1"/>
  <c r="H5200" i="3" l="1"/>
  <c r="H5201" i="3" l="1"/>
  <c r="H5202" i="3" l="1"/>
  <c r="H5203" i="3" l="1"/>
  <c r="H5204" i="3" l="1"/>
  <c r="H5205" i="3" l="1"/>
  <c r="H5206" i="3" l="1"/>
  <c r="H5207" i="3" l="1"/>
  <c r="H5208" i="3" l="1"/>
  <c r="H5209" i="3" l="1"/>
  <c r="H5210" i="3" l="1"/>
  <c r="H5211" i="3" l="1"/>
  <c r="H5212" i="3" l="1"/>
  <c r="H5213" i="3" l="1"/>
  <c r="H5214" i="3" l="1"/>
  <c r="H5215" i="3" l="1"/>
  <c r="H5216" i="3" l="1"/>
  <c r="H5217" i="3" l="1"/>
  <c r="H5218" i="3" l="1"/>
  <c r="H5219" i="3" l="1"/>
  <c r="H5220" i="3" l="1"/>
  <c r="H5221" i="3" l="1"/>
  <c r="H5222" i="3" l="1"/>
  <c r="H5223" i="3" l="1"/>
  <c r="H5224" i="3" l="1"/>
  <c r="H5225" i="3" l="1"/>
  <c r="H5226" i="3" l="1"/>
  <c r="H5227" i="3" l="1"/>
  <c r="H5228" i="3" l="1"/>
  <c r="H5229" i="3" l="1"/>
  <c r="H5230" i="3" l="1"/>
  <c r="H5231" i="3" l="1"/>
  <c r="H5232" i="3" l="1"/>
  <c r="H5233" i="3" l="1"/>
  <c r="H5234" i="3" l="1"/>
  <c r="H5235" i="3" l="1"/>
  <c r="H5236" i="3" l="1"/>
  <c r="H5237" i="3" l="1"/>
  <c r="H5238" i="3" l="1"/>
  <c r="H5239" i="3" l="1"/>
  <c r="H5240" i="3" l="1"/>
  <c r="H5241" i="3" l="1"/>
  <c r="H5242" i="3" l="1"/>
  <c r="H5243" i="3" l="1"/>
  <c r="H5244" i="3" l="1"/>
  <c r="H5245" i="3" l="1"/>
  <c r="H5246" i="3" l="1"/>
  <c r="H5247" i="3" l="1"/>
  <c r="H5248" i="3" l="1"/>
  <c r="H5249" i="3" l="1"/>
  <c r="H5250" i="3" l="1"/>
  <c r="H5251" i="3" l="1"/>
  <c r="H5252" i="3" l="1"/>
  <c r="H5253" i="3" l="1"/>
  <c r="H5254" i="3" l="1"/>
  <c r="H5255" i="3" l="1"/>
  <c r="H5256" i="3" l="1"/>
  <c r="H5257" i="3" l="1"/>
  <c r="H5258" i="3" l="1"/>
  <c r="H5259" i="3" l="1"/>
  <c r="H5260" i="3" l="1"/>
  <c r="H5261" i="3" l="1"/>
  <c r="H5262" i="3" l="1"/>
  <c r="H5263" i="3" l="1"/>
  <c r="H5264" i="3" l="1"/>
  <c r="H5265" i="3" l="1"/>
  <c r="H5266" i="3" l="1"/>
  <c r="H5267" i="3" l="1"/>
  <c r="H5268" i="3" l="1"/>
  <c r="H5269" i="3" l="1"/>
  <c r="H5270" i="3" l="1"/>
  <c r="H5271" i="3" l="1"/>
  <c r="H5272" i="3" l="1"/>
  <c r="H5273" i="3" l="1"/>
  <c r="H5274" i="3" l="1"/>
  <c r="H5275" i="3" l="1"/>
  <c r="H5276" i="3" l="1"/>
  <c r="H5277" i="3" l="1"/>
  <c r="H5278" i="3" l="1"/>
  <c r="H5279" i="3" l="1"/>
  <c r="H5280" i="3" l="1"/>
  <c r="H5281" i="3" l="1"/>
  <c r="H5282" i="3" l="1"/>
  <c r="H5283" i="3" l="1"/>
  <c r="H5284" i="3" l="1"/>
  <c r="H5285" i="3" l="1"/>
  <c r="H5286" i="3" l="1"/>
  <c r="H5287" i="3" l="1"/>
  <c r="H5288" i="3" l="1"/>
  <c r="H5289" i="3" l="1"/>
  <c r="H5290" i="3" l="1"/>
  <c r="H5291" i="3" l="1"/>
  <c r="H5292" i="3" l="1"/>
  <c r="H5293" i="3" l="1"/>
  <c r="H5294" i="3" l="1"/>
  <c r="H5295" i="3" l="1"/>
  <c r="H5296" i="3" l="1"/>
  <c r="H5297" i="3" l="1"/>
  <c r="H5298" i="3" l="1"/>
  <c r="H5299" i="3" l="1"/>
  <c r="H5300" i="3" l="1"/>
  <c r="H5301" i="3" l="1"/>
  <c r="H5302" i="3" l="1"/>
  <c r="H5303" i="3" l="1"/>
  <c r="H5304" i="3" l="1"/>
  <c r="H5305" i="3" l="1"/>
  <c r="H5306" i="3" l="1"/>
  <c r="H5307" i="3" l="1"/>
  <c r="H5308" i="3" l="1"/>
  <c r="H5309" i="3" l="1"/>
  <c r="H5310" i="3" l="1"/>
  <c r="H5311" i="3" l="1"/>
  <c r="H5312" i="3" l="1"/>
  <c r="H5313" i="3" l="1"/>
  <c r="H5314" i="3" l="1"/>
  <c r="H5315" i="3" l="1"/>
  <c r="H5316" i="3" l="1"/>
  <c r="H5317" i="3" l="1"/>
  <c r="H5318" i="3" l="1"/>
  <c r="H5319" i="3" l="1"/>
  <c r="H5320" i="3" l="1"/>
  <c r="H5321" i="3" l="1"/>
  <c r="H5322" i="3" l="1"/>
  <c r="H5323" i="3" l="1"/>
  <c r="H5324" i="3" l="1"/>
  <c r="H5325" i="3" l="1"/>
  <c r="H5326" i="3" l="1"/>
  <c r="H5327" i="3" l="1"/>
  <c r="H5328" i="3" l="1"/>
  <c r="H5329" i="3" l="1"/>
  <c r="H5330" i="3" l="1"/>
  <c r="H5331" i="3" l="1"/>
  <c r="H5332" i="3" l="1"/>
  <c r="H5333" i="3" l="1"/>
  <c r="H5334" i="3" l="1"/>
  <c r="H5335" i="3" l="1"/>
  <c r="H5336" i="3" l="1"/>
  <c r="H5337" i="3" l="1"/>
  <c r="H5338" i="3" l="1"/>
  <c r="H5339" i="3" l="1"/>
  <c r="H5340" i="3" l="1"/>
  <c r="H5341" i="3" l="1"/>
  <c r="H5342" i="3" l="1"/>
  <c r="H5343" i="3" l="1"/>
  <c r="H5344" i="3" l="1"/>
  <c r="H5345" i="3" l="1"/>
  <c r="H5346" i="3" l="1"/>
  <c r="H5347" i="3" l="1"/>
  <c r="H5348" i="3" l="1"/>
  <c r="H5349" i="3" l="1"/>
  <c r="H5350" i="3" l="1"/>
  <c r="H5351" i="3" l="1"/>
  <c r="H5352" i="3" l="1"/>
  <c r="H5353" i="3" l="1"/>
  <c r="H5354" i="3" l="1"/>
  <c r="H5355" i="3" l="1"/>
  <c r="H5356" i="3" l="1"/>
  <c r="H5357" i="3" l="1"/>
  <c r="H5358" i="3" l="1"/>
  <c r="H5359" i="3" l="1"/>
  <c r="H5360" i="3" l="1"/>
  <c r="H5361" i="3" l="1"/>
  <c r="H5362" i="3" l="1"/>
  <c r="H5363" i="3" l="1"/>
  <c r="H5364" i="3" l="1"/>
  <c r="H5365" i="3" l="1"/>
  <c r="H5366" i="3" l="1"/>
  <c r="H5367" i="3" l="1"/>
  <c r="H5368" i="3" l="1"/>
  <c r="H5369" i="3" l="1"/>
  <c r="H5370" i="3" l="1"/>
  <c r="H5371" i="3" l="1"/>
  <c r="H5372" i="3" l="1"/>
  <c r="H5373" i="3" l="1"/>
  <c r="H5374" i="3" l="1"/>
  <c r="H5375" i="3" l="1"/>
  <c r="H5376" i="3" l="1"/>
  <c r="H5377" i="3" l="1"/>
  <c r="H5378" i="3" l="1"/>
  <c r="H5379" i="3" l="1"/>
  <c r="H5380" i="3" l="1"/>
  <c r="H5381" i="3" l="1"/>
  <c r="H5382" i="3" l="1"/>
  <c r="H5383" i="3" l="1"/>
  <c r="H5384" i="3" l="1"/>
  <c r="H5385" i="3" l="1"/>
  <c r="H5386" i="3" l="1"/>
  <c r="H5387" i="3" l="1"/>
  <c r="H5388" i="3" l="1"/>
  <c r="H5389" i="3" l="1"/>
  <c r="H5390" i="3" l="1"/>
  <c r="H5391" i="3" l="1"/>
  <c r="H5392" i="3" l="1"/>
  <c r="H5393" i="3" l="1"/>
  <c r="H5394" i="3" l="1"/>
  <c r="H5395" i="3" l="1"/>
  <c r="H5396" i="3" l="1"/>
  <c r="H5397" i="3" l="1"/>
  <c r="H5398" i="3" l="1"/>
  <c r="H5399" i="3" l="1"/>
  <c r="H5400" i="3" l="1"/>
  <c r="H5401" i="3" l="1"/>
  <c r="H5402" i="3" l="1"/>
  <c r="H5403" i="3" l="1"/>
  <c r="H5404" i="3" l="1"/>
  <c r="H5405" i="3" l="1"/>
  <c r="H5406" i="3" l="1"/>
  <c r="H5407" i="3" l="1"/>
  <c r="H5408" i="3" l="1"/>
  <c r="H5409" i="3" l="1"/>
  <c r="H5410" i="3" l="1"/>
  <c r="H5411" i="3" l="1"/>
  <c r="H5412" i="3" l="1"/>
  <c r="H5413" i="3" l="1"/>
  <c r="H5414" i="3" l="1"/>
  <c r="H5415" i="3" l="1"/>
  <c r="H5416" i="3" l="1"/>
  <c r="H5417" i="3" l="1"/>
  <c r="H5418" i="3" l="1"/>
  <c r="H5419" i="3" l="1"/>
  <c r="H5420" i="3" l="1"/>
  <c r="H5421" i="3" l="1"/>
  <c r="H5422" i="3" l="1"/>
  <c r="H5423" i="3" l="1"/>
  <c r="H5424" i="3" l="1"/>
  <c r="H5425" i="3" l="1"/>
  <c r="H5426" i="3" l="1"/>
  <c r="H5427" i="3" l="1"/>
  <c r="H5428" i="3" l="1"/>
  <c r="H5429" i="3" l="1"/>
  <c r="H5430" i="3" l="1"/>
  <c r="H5431" i="3" l="1"/>
  <c r="H5432" i="3" l="1"/>
  <c r="H5433" i="3" l="1"/>
  <c r="H5434" i="3" l="1"/>
  <c r="H5435" i="3" l="1"/>
  <c r="H5436" i="3" l="1"/>
  <c r="H5437" i="3" l="1"/>
  <c r="H5438" i="3" l="1"/>
  <c r="H5439" i="3" l="1"/>
  <c r="H5440" i="3" l="1"/>
  <c r="H5441" i="3" l="1"/>
  <c r="H5442" i="3" l="1"/>
  <c r="H5443" i="3" l="1"/>
  <c r="H5444" i="3" l="1"/>
  <c r="H5445" i="3" l="1"/>
  <c r="H5446" i="3" l="1"/>
  <c r="H5447" i="3" l="1"/>
  <c r="H5448" i="3" l="1"/>
  <c r="H5449" i="3" l="1"/>
  <c r="H5450" i="3" l="1"/>
  <c r="H5451" i="3" l="1"/>
  <c r="H5452" i="3" l="1"/>
  <c r="H5453" i="3" l="1"/>
  <c r="H5454" i="3" l="1"/>
  <c r="H5455" i="3" l="1"/>
  <c r="H5456" i="3" l="1"/>
  <c r="H5457" i="3" l="1"/>
  <c r="H5458" i="3" l="1"/>
  <c r="H5459" i="3" l="1"/>
  <c r="H5460" i="3" l="1"/>
  <c r="H5461" i="3" l="1"/>
  <c r="H5462" i="3" l="1"/>
  <c r="H5463" i="3" l="1"/>
  <c r="H5464" i="3" l="1"/>
  <c r="H5465" i="3" l="1"/>
  <c r="H5466" i="3" l="1"/>
  <c r="H5467" i="3" l="1"/>
  <c r="H5468" i="3" l="1"/>
  <c r="H5469" i="3" l="1"/>
  <c r="H5470" i="3" l="1"/>
  <c r="H5471" i="3" l="1"/>
  <c r="H5472" i="3" l="1"/>
  <c r="H5473" i="3" l="1"/>
  <c r="H5474" i="3" l="1"/>
  <c r="H5475" i="3" l="1"/>
  <c r="H5476" i="3" l="1"/>
  <c r="H5477" i="3" l="1"/>
  <c r="H5478" i="3" l="1"/>
  <c r="H5479" i="3" l="1"/>
  <c r="H5480" i="3" l="1"/>
  <c r="H5481" i="3" l="1"/>
  <c r="H5482" i="3" l="1"/>
  <c r="H5483" i="3" l="1"/>
  <c r="H5484" i="3" l="1"/>
  <c r="H5485" i="3" l="1"/>
  <c r="H5486" i="3" l="1"/>
  <c r="H5487" i="3" l="1"/>
  <c r="H5488" i="3" l="1"/>
  <c r="H5489" i="3" l="1"/>
  <c r="H5490" i="3" l="1"/>
  <c r="H5491" i="3" l="1"/>
  <c r="H5492" i="3" l="1"/>
  <c r="H5493" i="3" l="1"/>
  <c r="H5494" i="3" l="1"/>
  <c r="H5495" i="3" l="1"/>
  <c r="H5496" i="3" l="1"/>
  <c r="H5497" i="3" l="1"/>
  <c r="H5498" i="3" l="1"/>
  <c r="H5499" i="3" l="1"/>
  <c r="H5500" i="3" l="1"/>
  <c r="H5501" i="3" l="1"/>
  <c r="H5502" i="3" l="1"/>
  <c r="H5503" i="3" l="1"/>
  <c r="H5504" i="3" l="1"/>
  <c r="H5505" i="3" l="1"/>
  <c r="H5506" i="3" l="1"/>
  <c r="H5507" i="3" l="1"/>
  <c r="H5508" i="3" l="1"/>
  <c r="H5509" i="3" l="1"/>
  <c r="H5510" i="3" l="1"/>
  <c r="H5511" i="3" l="1"/>
  <c r="H5512" i="3" l="1"/>
  <c r="H5513" i="3" l="1"/>
  <c r="H5514" i="3" l="1"/>
  <c r="H5515" i="3" l="1"/>
  <c r="H5516" i="3" l="1"/>
  <c r="H5517" i="3" l="1"/>
  <c r="H5518" i="3" l="1"/>
  <c r="H5519" i="3" l="1"/>
  <c r="H5520" i="3" l="1"/>
  <c r="H5521" i="3" l="1"/>
  <c r="H5522" i="3" l="1"/>
  <c r="H5523" i="3" l="1"/>
  <c r="H5524" i="3" l="1"/>
  <c r="H5525" i="3" l="1"/>
  <c r="H5526" i="3" l="1"/>
  <c r="H5527" i="3" l="1"/>
  <c r="H5528" i="3" l="1"/>
  <c r="H5529" i="3" l="1"/>
  <c r="H5530" i="3" l="1"/>
  <c r="H5531" i="3" l="1"/>
  <c r="H5532" i="3" l="1"/>
  <c r="H5533" i="3" l="1"/>
  <c r="H5534" i="3" l="1"/>
  <c r="H5535" i="3" l="1"/>
  <c r="H5536" i="3" l="1"/>
  <c r="H5537" i="3" l="1"/>
  <c r="H5538" i="3" l="1"/>
  <c r="H5539" i="3" l="1"/>
  <c r="H5540" i="3" l="1"/>
  <c r="H5541" i="3" l="1"/>
  <c r="H5542" i="3" l="1"/>
  <c r="H5543" i="3" l="1"/>
  <c r="H5544" i="3" l="1"/>
  <c r="H5545" i="3" l="1"/>
  <c r="H5546" i="3" l="1"/>
  <c r="H5547" i="3" l="1"/>
  <c r="H5548" i="3" l="1"/>
  <c r="H5549" i="3" l="1"/>
  <c r="H5550" i="3" l="1"/>
  <c r="H5551" i="3" l="1"/>
  <c r="H5552" i="3" l="1"/>
  <c r="H5553" i="3" l="1"/>
  <c r="H5554" i="3" l="1"/>
  <c r="H5555" i="3" l="1"/>
  <c r="H5556" i="3" l="1"/>
  <c r="H5557" i="3" l="1"/>
  <c r="H5558" i="3" l="1"/>
  <c r="H5559" i="3" l="1"/>
  <c r="H5560" i="3" l="1"/>
  <c r="H5561" i="3" l="1"/>
  <c r="H5562" i="3" l="1"/>
  <c r="H5563" i="3" l="1"/>
  <c r="H5564" i="3" l="1"/>
  <c r="H5565" i="3" l="1"/>
  <c r="H5566" i="3" l="1"/>
  <c r="H5567" i="3" l="1"/>
  <c r="H5568" i="3" l="1"/>
  <c r="H5569" i="3" l="1"/>
  <c r="H5570" i="3" l="1"/>
  <c r="H5571" i="3" l="1"/>
  <c r="H5572" i="3" l="1"/>
  <c r="H5573" i="3" l="1"/>
  <c r="H5574" i="3" l="1"/>
  <c r="H5575" i="3" l="1"/>
  <c r="H5576" i="3" l="1"/>
  <c r="H5577" i="3" l="1"/>
  <c r="H5578" i="3" l="1"/>
  <c r="H5579" i="3" l="1"/>
  <c r="H5580" i="3" l="1"/>
  <c r="H5581" i="3" l="1"/>
  <c r="H5582" i="3" l="1"/>
  <c r="H5583" i="3" l="1"/>
  <c r="H5584" i="3" l="1"/>
  <c r="H5585" i="3" l="1"/>
  <c r="H5586" i="3" l="1"/>
  <c r="H5587" i="3" l="1"/>
  <c r="H5588" i="3" l="1"/>
  <c r="H5589" i="3" l="1"/>
  <c r="H5590" i="3" l="1"/>
  <c r="H5591" i="3" l="1"/>
  <c r="H5592" i="3" l="1"/>
  <c r="H5593" i="3" l="1"/>
  <c r="H5594" i="3" l="1"/>
  <c r="H5595" i="3" l="1"/>
  <c r="H5596" i="3" l="1"/>
  <c r="H5597" i="3" l="1"/>
  <c r="H5598" i="3" l="1"/>
  <c r="H5599" i="3" l="1"/>
  <c r="H5600" i="3" l="1"/>
  <c r="H5601" i="3" l="1"/>
  <c r="H5602" i="3" l="1"/>
  <c r="H5603" i="3" l="1"/>
  <c r="H5604" i="3" l="1"/>
  <c r="H5605" i="3" l="1"/>
  <c r="H5606" i="3" l="1"/>
  <c r="H5607" i="3" l="1"/>
  <c r="H5608" i="3" l="1"/>
  <c r="H5609" i="3" l="1"/>
  <c r="H5610" i="3" l="1"/>
  <c r="H5611" i="3" l="1"/>
  <c r="H5612" i="3" l="1"/>
  <c r="H5613" i="3" l="1"/>
  <c r="H5614" i="3" l="1"/>
  <c r="H5615" i="3" l="1"/>
  <c r="H5616" i="3" l="1"/>
  <c r="H5617" i="3" l="1"/>
  <c r="H5618" i="3" l="1"/>
  <c r="H5619" i="3" l="1"/>
  <c r="H5620" i="3" l="1"/>
  <c r="H5621" i="3" l="1"/>
  <c r="H5622" i="3" l="1"/>
  <c r="H5623" i="3" l="1"/>
  <c r="H5624" i="3" l="1"/>
  <c r="H5625" i="3" l="1"/>
  <c r="H5626" i="3" l="1"/>
  <c r="H5627" i="3" l="1"/>
  <c r="H5628" i="3" l="1"/>
  <c r="H5629" i="3" l="1"/>
  <c r="H5630" i="3" l="1"/>
  <c r="H5631" i="3" l="1"/>
  <c r="H5632" i="3" l="1"/>
  <c r="H5633" i="3" l="1"/>
  <c r="H5634" i="3" l="1"/>
  <c r="H5635" i="3" l="1"/>
  <c r="H5636" i="3" l="1"/>
  <c r="H5637" i="3" l="1"/>
  <c r="H5638" i="3" l="1"/>
  <c r="H5639" i="3" l="1"/>
  <c r="H5640" i="3" l="1"/>
  <c r="H5641" i="3" l="1"/>
  <c r="H5642" i="3" l="1"/>
  <c r="H5643" i="3" l="1"/>
  <c r="H5644" i="3" l="1"/>
  <c r="H5645" i="3" l="1"/>
  <c r="H5646" i="3" l="1"/>
  <c r="H5647" i="3" l="1"/>
  <c r="H5648" i="3" l="1"/>
  <c r="H5649" i="3" l="1"/>
  <c r="H5650" i="3" l="1"/>
  <c r="H5651" i="3" l="1"/>
  <c r="H5652" i="3" l="1"/>
  <c r="H5653" i="3" l="1"/>
  <c r="H5654" i="3" l="1"/>
  <c r="H5655" i="3" l="1"/>
  <c r="H5656" i="3" l="1"/>
  <c r="H5657" i="3" l="1"/>
  <c r="H5658" i="3" l="1"/>
  <c r="H5659" i="3" l="1"/>
  <c r="H5660" i="3" l="1"/>
  <c r="H5661" i="3" l="1"/>
  <c r="H5662" i="3" l="1"/>
  <c r="H5663" i="3" l="1"/>
  <c r="H5664" i="3" l="1"/>
  <c r="H5665" i="3" l="1"/>
  <c r="H5666" i="3" l="1"/>
  <c r="H5667" i="3" l="1"/>
  <c r="H5668" i="3" l="1"/>
  <c r="H5669" i="3" l="1"/>
  <c r="H5670" i="3" l="1"/>
  <c r="H5671" i="3" l="1"/>
  <c r="H5672" i="3" l="1"/>
  <c r="H5673" i="3" l="1"/>
  <c r="H5674" i="3" l="1"/>
  <c r="H5675" i="3" l="1"/>
  <c r="H5676" i="3" l="1"/>
  <c r="H5677" i="3" l="1"/>
  <c r="H5678" i="3" l="1"/>
  <c r="H5679" i="3" l="1"/>
  <c r="H5680" i="3" l="1"/>
  <c r="H5681" i="3" l="1"/>
  <c r="H5682" i="3" l="1"/>
  <c r="H5683" i="3" l="1"/>
  <c r="H5684" i="3" l="1"/>
  <c r="H5685" i="3" l="1"/>
  <c r="H5686" i="3" l="1"/>
  <c r="H5687" i="3" l="1"/>
  <c r="H5688" i="3" l="1"/>
  <c r="H5689" i="3" l="1"/>
  <c r="H5690" i="3" l="1"/>
  <c r="H5691" i="3" l="1"/>
  <c r="H5692" i="3" l="1"/>
  <c r="H5693" i="3" l="1"/>
  <c r="H5694" i="3" l="1"/>
  <c r="H5695" i="3" l="1"/>
  <c r="H5696" i="3" l="1"/>
  <c r="H5697" i="3" l="1"/>
  <c r="H5698" i="3" l="1"/>
  <c r="H5699" i="3" l="1"/>
  <c r="H5700" i="3" l="1"/>
  <c r="H5701" i="3" l="1"/>
  <c r="H5702" i="3" l="1"/>
  <c r="H5703" i="3" l="1"/>
  <c r="H5704" i="3" l="1"/>
  <c r="H5705" i="3" l="1"/>
  <c r="H5706" i="3" l="1"/>
  <c r="H5707" i="3" l="1"/>
  <c r="H5708" i="3" l="1"/>
  <c r="H5709" i="3" l="1"/>
  <c r="H5710" i="3" l="1"/>
  <c r="H5711" i="3" l="1"/>
  <c r="H5712" i="3" l="1"/>
  <c r="H5713" i="3" l="1"/>
  <c r="H5714" i="3" l="1"/>
  <c r="H5715" i="3" l="1"/>
  <c r="H5716" i="3" l="1"/>
  <c r="H5717" i="3" l="1"/>
  <c r="H5718" i="3" l="1"/>
  <c r="H5719" i="3" l="1"/>
  <c r="H5720" i="3" l="1"/>
  <c r="H5721" i="3" l="1"/>
  <c r="H5722" i="3" l="1"/>
  <c r="H5723" i="3" l="1"/>
  <c r="H5724" i="3" l="1"/>
  <c r="H5725" i="3" l="1"/>
  <c r="H5726" i="3" l="1"/>
  <c r="H5727" i="3" l="1"/>
  <c r="H5728" i="3" l="1"/>
  <c r="H5729" i="3" l="1"/>
  <c r="H5730" i="3" l="1"/>
  <c r="H5731" i="3" l="1"/>
  <c r="H5732" i="3" l="1"/>
  <c r="H5733" i="3" l="1"/>
  <c r="H5734" i="3" l="1"/>
  <c r="H5735" i="3" l="1"/>
  <c r="H5736" i="3" l="1"/>
  <c r="H5737" i="3" l="1"/>
  <c r="H5738" i="3" l="1"/>
  <c r="H5739" i="3" l="1"/>
  <c r="H5740" i="3" l="1"/>
  <c r="H5741" i="3" l="1"/>
  <c r="H5742" i="3" l="1"/>
  <c r="H5743" i="3" l="1"/>
  <c r="H5744" i="3" l="1"/>
  <c r="H5745" i="3" l="1"/>
  <c r="H5746" i="3" l="1"/>
  <c r="H5747" i="3" l="1"/>
  <c r="H5748" i="3" l="1"/>
  <c r="H5749" i="3" l="1"/>
  <c r="H5750" i="3" l="1"/>
  <c r="H5751" i="3" l="1"/>
  <c r="H5752" i="3" l="1"/>
  <c r="H5753" i="3" l="1"/>
  <c r="H5754" i="3" l="1"/>
  <c r="H5755" i="3" l="1"/>
  <c r="H5756" i="3" l="1"/>
  <c r="H5757" i="3" l="1"/>
  <c r="H5758" i="3" l="1"/>
  <c r="H5759" i="3" l="1"/>
  <c r="H5760" i="3" l="1"/>
  <c r="H5761" i="3" l="1"/>
  <c r="H5762" i="3" l="1"/>
  <c r="H5763" i="3" l="1"/>
  <c r="H5764" i="3" l="1"/>
  <c r="H5765" i="3" l="1"/>
  <c r="H5766" i="3" l="1"/>
  <c r="H5767" i="3" l="1"/>
  <c r="H5768" i="3" l="1"/>
  <c r="H5769" i="3" l="1"/>
  <c r="H5770" i="3" l="1"/>
  <c r="H5771" i="3" l="1"/>
  <c r="H5772" i="3" l="1"/>
  <c r="H5773" i="3" l="1"/>
  <c r="H5774" i="3" l="1"/>
  <c r="H5775" i="3" l="1"/>
  <c r="H5776" i="3" l="1"/>
  <c r="H5777" i="3" l="1"/>
  <c r="H5778" i="3" l="1"/>
  <c r="H5779" i="3" l="1"/>
  <c r="H5780" i="3" l="1"/>
  <c r="H5781" i="3" l="1"/>
  <c r="H5782" i="3" l="1"/>
  <c r="H5783" i="3" l="1"/>
  <c r="H5784" i="3" l="1"/>
  <c r="H5785" i="3" l="1"/>
  <c r="H5786" i="3" l="1"/>
  <c r="H5787" i="3" l="1"/>
  <c r="H5788" i="3" l="1"/>
  <c r="H5789" i="3" l="1"/>
  <c r="H5790" i="3" l="1"/>
  <c r="H5791" i="3" l="1"/>
  <c r="H5792" i="3" l="1"/>
  <c r="H5793" i="3" l="1"/>
  <c r="H5794" i="3" l="1"/>
  <c r="H5795" i="3" l="1"/>
  <c r="H5796" i="3" l="1"/>
  <c r="H5797" i="3" l="1"/>
  <c r="H5798" i="3" l="1"/>
  <c r="H5799" i="3" l="1"/>
  <c r="H5800" i="3" l="1"/>
  <c r="H5801" i="3" l="1"/>
  <c r="H5802" i="3" l="1"/>
  <c r="H5803" i="3" l="1"/>
  <c r="H5804" i="3" l="1"/>
  <c r="H5805" i="3" l="1"/>
  <c r="H5806" i="3" l="1"/>
  <c r="H5807" i="3" l="1"/>
  <c r="H5808" i="3" l="1"/>
  <c r="H5809" i="3" l="1"/>
  <c r="H5810" i="3" l="1"/>
  <c r="H5811" i="3" l="1"/>
  <c r="H5812" i="3" l="1"/>
  <c r="H5813" i="3" l="1"/>
  <c r="H5814" i="3" l="1"/>
  <c r="H5815" i="3" l="1"/>
  <c r="H5816" i="3" l="1"/>
  <c r="H5817" i="3" l="1"/>
  <c r="H5818" i="3" l="1"/>
  <c r="H5819" i="3" l="1"/>
  <c r="H5820" i="3" l="1"/>
  <c r="H5821" i="3" l="1"/>
  <c r="H5822" i="3" l="1"/>
  <c r="H5823" i="3" l="1"/>
  <c r="H5824" i="3" l="1"/>
  <c r="H5825" i="3" l="1"/>
  <c r="H5826" i="3" l="1"/>
  <c r="H5827" i="3" l="1"/>
  <c r="H5828" i="3" l="1"/>
  <c r="H5829" i="3" l="1"/>
  <c r="H5830" i="3" l="1"/>
  <c r="H5831" i="3" l="1"/>
  <c r="H5832" i="3" l="1"/>
  <c r="H5833" i="3" l="1"/>
  <c r="H5834" i="3" l="1"/>
  <c r="H5835" i="3" l="1"/>
  <c r="H5836" i="3" l="1"/>
  <c r="H5837" i="3" l="1"/>
  <c r="H5838" i="3" l="1"/>
  <c r="H5839" i="3" l="1"/>
  <c r="H5840" i="3" l="1"/>
  <c r="H5841" i="3" l="1"/>
  <c r="H5842" i="3" l="1"/>
  <c r="H5843" i="3" l="1"/>
  <c r="H5844" i="3" l="1"/>
  <c r="H5845" i="3" l="1"/>
  <c r="H5846" i="3" l="1"/>
  <c r="H5847" i="3" l="1"/>
  <c r="H5848" i="3" l="1"/>
  <c r="H5849" i="3" l="1"/>
  <c r="H5850" i="3" l="1"/>
  <c r="H5851" i="3" l="1"/>
  <c r="H5852" i="3" l="1"/>
  <c r="H5853" i="3" l="1"/>
  <c r="H5854" i="3" l="1"/>
  <c r="H5855" i="3" l="1"/>
  <c r="H5856" i="3" l="1"/>
  <c r="H5857" i="3" l="1"/>
  <c r="H5858" i="3" l="1"/>
  <c r="H5859" i="3" l="1"/>
  <c r="H5860" i="3" l="1"/>
  <c r="H5861" i="3" l="1"/>
  <c r="H5862" i="3" l="1"/>
  <c r="H5863" i="3" l="1"/>
  <c r="H5864" i="3" l="1"/>
  <c r="H5865" i="3" l="1"/>
  <c r="H5866" i="3" l="1"/>
  <c r="H5867" i="3" l="1"/>
  <c r="H5868" i="3" l="1"/>
  <c r="H5869" i="3" l="1"/>
  <c r="H5870" i="3" l="1"/>
  <c r="H5871" i="3" l="1"/>
  <c r="H5872" i="3" l="1"/>
  <c r="H5873" i="3" l="1"/>
  <c r="H5874" i="3" l="1"/>
  <c r="H5875" i="3" l="1"/>
  <c r="H5876" i="3" l="1"/>
  <c r="H5877" i="3" l="1"/>
  <c r="H5878" i="3" l="1"/>
  <c r="H5879" i="3" l="1"/>
  <c r="H5880" i="3" l="1"/>
  <c r="H5881" i="3" l="1"/>
  <c r="H5882" i="3" l="1"/>
  <c r="H5883" i="3" l="1"/>
  <c r="H5884" i="3" l="1"/>
  <c r="H5885" i="3" l="1"/>
  <c r="H5886" i="3" l="1"/>
  <c r="H5887" i="3" l="1"/>
  <c r="H5888" i="3" l="1"/>
  <c r="H5889" i="3" l="1"/>
  <c r="H5890" i="3" l="1"/>
  <c r="H5891" i="3" l="1"/>
  <c r="H5892" i="3" l="1"/>
  <c r="H5893" i="3" l="1"/>
  <c r="H5894" i="3" l="1"/>
  <c r="H5895" i="3" l="1"/>
  <c r="H5896" i="3" l="1"/>
  <c r="H5897" i="3" l="1"/>
  <c r="H5898" i="3" l="1"/>
  <c r="H5899" i="3" l="1"/>
  <c r="H5900" i="3" l="1"/>
  <c r="H5901" i="3" l="1"/>
  <c r="H5902" i="3" l="1"/>
  <c r="H5903" i="3" l="1"/>
  <c r="H5904" i="3" l="1"/>
  <c r="H5905" i="3" l="1"/>
  <c r="H5906" i="3" l="1"/>
  <c r="H5907" i="3" l="1"/>
  <c r="H5908" i="3" l="1"/>
  <c r="H5909" i="3" l="1"/>
  <c r="H5910" i="3" l="1"/>
  <c r="H5911" i="3" l="1"/>
  <c r="H5912" i="3" l="1"/>
  <c r="H5913" i="3" l="1"/>
  <c r="H5914" i="3" l="1"/>
  <c r="H5915" i="3" l="1"/>
  <c r="H5916" i="3" l="1"/>
  <c r="H5917" i="3" l="1"/>
  <c r="H5918" i="3" l="1"/>
  <c r="H5919" i="3" l="1"/>
  <c r="H5920" i="3" l="1"/>
  <c r="H5921" i="3" l="1"/>
  <c r="H5922" i="3" l="1"/>
  <c r="H5923" i="3" l="1"/>
  <c r="H5924" i="3" l="1"/>
  <c r="H5925" i="3" l="1"/>
  <c r="H5926" i="3" l="1"/>
  <c r="H5927" i="3" l="1"/>
  <c r="H5928" i="3" l="1"/>
  <c r="H5929" i="3" l="1"/>
  <c r="H5930" i="3" l="1"/>
  <c r="H5931" i="3" l="1"/>
  <c r="H5932" i="3" l="1"/>
  <c r="H5933" i="3" l="1"/>
  <c r="H5934" i="3" l="1"/>
  <c r="H5935" i="3" l="1"/>
  <c r="H5936" i="3" l="1"/>
  <c r="H5937" i="3" l="1"/>
  <c r="H5938" i="3" l="1"/>
  <c r="H5939" i="3" l="1"/>
  <c r="H5940" i="3" l="1"/>
  <c r="H5941" i="3" l="1"/>
  <c r="H5942" i="3" l="1"/>
  <c r="H5943" i="3" l="1"/>
  <c r="H5944" i="3" l="1"/>
  <c r="H5945" i="3" l="1"/>
  <c r="H5946" i="3" l="1"/>
  <c r="H5947" i="3" l="1"/>
  <c r="H5948" i="3" l="1"/>
  <c r="H5949" i="3" l="1"/>
  <c r="H5950" i="3" l="1"/>
  <c r="H5951" i="3" l="1"/>
  <c r="H5952" i="3" l="1"/>
  <c r="H5953" i="3" l="1"/>
  <c r="H5954" i="3" l="1"/>
  <c r="H5955" i="3" l="1"/>
  <c r="H5956" i="3" l="1"/>
  <c r="H5957" i="3" l="1"/>
  <c r="H5958" i="3" l="1"/>
  <c r="H5959" i="3" l="1"/>
  <c r="H5960" i="3" l="1"/>
  <c r="H5961" i="3" l="1"/>
  <c r="H5962" i="3" l="1"/>
  <c r="H5963" i="3" l="1"/>
  <c r="H5964" i="3" l="1"/>
  <c r="H5965" i="3" l="1"/>
  <c r="H5966" i="3" l="1"/>
  <c r="H5967" i="3" l="1"/>
  <c r="H5968" i="3" l="1"/>
  <c r="H5969" i="3" l="1"/>
  <c r="H5970" i="3" l="1"/>
  <c r="H5971" i="3" l="1"/>
  <c r="H5972" i="3" l="1"/>
  <c r="H5973" i="3" l="1"/>
  <c r="H5974" i="3" l="1"/>
  <c r="H5975" i="3" l="1"/>
  <c r="H5976" i="3" l="1"/>
  <c r="H5977" i="3" l="1"/>
  <c r="H5978" i="3" l="1"/>
  <c r="H5979" i="3" l="1"/>
  <c r="H5980" i="3" l="1"/>
  <c r="H5981" i="3" l="1"/>
  <c r="H5982" i="3" l="1"/>
  <c r="H5983" i="3" l="1"/>
  <c r="H5984" i="3" l="1"/>
  <c r="H5985" i="3" l="1"/>
  <c r="H5986" i="3" l="1"/>
  <c r="H5987" i="3" l="1"/>
  <c r="H5988" i="3" l="1"/>
  <c r="H5989" i="3" l="1"/>
  <c r="H5990" i="3" l="1"/>
  <c r="H5991" i="3" l="1"/>
  <c r="H5992" i="3" l="1"/>
  <c r="H5993" i="3" l="1"/>
  <c r="H5994" i="3" l="1"/>
  <c r="H5995" i="3" l="1"/>
  <c r="H5996" i="3" l="1"/>
  <c r="H5997" i="3" l="1"/>
  <c r="H5998" i="3" l="1"/>
  <c r="H5999" i="3" l="1"/>
  <c r="H6000" i="3" l="1"/>
  <c r="H6001" i="3" l="1"/>
  <c r="H6002" i="3" l="1"/>
  <c r="H6003" i="3" l="1"/>
  <c r="H6004" i="3" l="1"/>
  <c r="H6005" i="3" l="1"/>
  <c r="H6006" i="3" l="1"/>
  <c r="H6007" i="3" l="1"/>
  <c r="H6008" i="3" l="1"/>
  <c r="H6009" i="3" l="1"/>
  <c r="H6010" i="3" l="1"/>
  <c r="H6011" i="3" l="1"/>
  <c r="H6012" i="3" l="1"/>
  <c r="H6013" i="3" l="1"/>
  <c r="H6014" i="3" l="1"/>
  <c r="H6015" i="3" l="1"/>
  <c r="H6016" i="3" l="1"/>
  <c r="H6017" i="3" l="1"/>
  <c r="H6018" i="3" l="1"/>
  <c r="H6019" i="3" l="1"/>
  <c r="H6020" i="3" l="1"/>
  <c r="H6021" i="3" l="1"/>
  <c r="H6022" i="3" l="1"/>
  <c r="H6023" i="3" l="1"/>
  <c r="H6024" i="3" l="1"/>
  <c r="H6025" i="3" l="1"/>
  <c r="H6026" i="3" l="1"/>
  <c r="H6027" i="3" l="1"/>
  <c r="H6028" i="3" l="1"/>
  <c r="H6029" i="3" l="1"/>
  <c r="H6030" i="3" l="1"/>
  <c r="H6031" i="3" l="1"/>
  <c r="H6032" i="3" l="1"/>
  <c r="H6033" i="3" l="1"/>
  <c r="H6034" i="3" l="1"/>
  <c r="H6035" i="3" l="1"/>
  <c r="H6036" i="3" l="1"/>
  <c r="H6037" i="3" l="1"/>
  <c r="H6038" i="3" l="1"/>
  <c r="H6039" i="3" l="1"/>
  <c r="H6040" i="3" l="1"/>
  <c r="H6041" i="3" l="1"/>
  <c r="H6042" i="3" l="1"/>
  <c r="H6043" i="3" l="1"/>
  <c r="H6044" i="3" l="1"/>
  <c r="H6045" i="3" l="1"/>
  <c r="H6046" i="3" l="1"/>
  <c r="H6047" i="3" l="1"/>
  <c r="H6048" i="3" l="1"/>
  <c r="H6049" i="3" l="1"/>
  <c r="H6050" i="3" l="1"/>
  <c r="H6051" i="3" l="1"/>
  <c r="H6052" i="3" l="1"/>
  <c r="H6053" i="3" l="1"/>
  <c r="H6054" i="3" l="1"/>
  <c r="H6055" i="3" l="1"/>
  <c r="H6056" i="3" l="1"/>
  <c r="H6057" i="3" l="1"/>
  <c r="H6058" i="3" l="1"/>
  <c r="H6059" i="3" l="1"/>
  <c r="H6060" i="3" l="1"/>
  <c r="H6061" i="3" l="1"/>
  <c r="H6062" i="3" l="1"/>
  <c r="H6063" i="3" l="1"/>
  <c r="H6064" i="3" l="1"/>
  <c r="H6065" i="3" l="1"/>
  <c r="H6066" i="3" l="1"/>
  <c r="H6067" i="3" l="1"/>
  <c r="H6068" i="3" l="1"/>
  <c r="H6069" i="3" l="1"/>
  <c r="H6070" i="3" l="1"/>
  <c r="H6071" i="3" l="1"/>
  <c r="H6072" i="3" l="1"/>
  <c r="H6073" i="3" l="1"/>
  <c r="H6074" i="3" l="1"/>
  <c r="H6075" i="3" l="1"/>
  <c r="H6076" i="3" l="1"/>
  <c r="H6077" i="3" l="1"/>
  <c r="H6078" i="3" l="1"/>
  <c r="H6079" i="3" l="1"/>
  <c r="H6080" i="3" l="1"/>
  <c r="H6081" i="3" l="1"/>
  <c r="H6082" i="3" l="1"/>
  <c r="H6083" i="3" l="1"/>
  <c r="H6084" i="3" l="1"/>
  <c r="H6085" i="3" l="1"/>
  <c r="H6086" i="3" l="1"/>
  <c r="H6087" i="3" l="1"/>
  <c r="H6088" i="3" l="1"/>
  <c r="H6089" i="3" l="1"/>
  <c r="H6090" i="3" l="1"/>
  <c r="H6091" i="3" l="1"/>
  <c r="H6092" i="3" l="1"/>
  <c r="H6093" i="3" l="1"/>
  <c r="H6094" i="3" l="1"/>
  <c r="H6095" i="3" l="1"/>
  <c r="H6096" i="3" l="1"/>
  <c r="H6097" i="3" l="1"/>
  <c r="H6098" i="3" l="1"/>
  <c r="H6099" i="3" l="1"/>
  <c r="H6100" i="3" l="1"/>
  <c r="H6101" i="3" l="1"/>
  <c r="H6102" i="3" l="1"/>
  <c r="H6103" i="3" l="1"/>
  <c r="H6104" i="3" l="1"/>
  <c r="H6105" i="3" l="1"/>
  <c r="H6106" i="3" l="1"/>
  <c r="H6107" i="3" l="1"/>
  <c r="H6108" i="3" l="1"/>
  <c r="H6109" i="3" l="1"/>
  <c r="H6110" i="3" l="1"/>
  <c r="H6111" i="3" l="1"/>
  <c r="H6112" i="3" l="1"/>
  <c r="H6113" i="3" l="1"/>
  <c r="H6114" i="3" l="1"/>
  <c r="H6115" i="3" l="1"/>
  <c r="H6116" i="3" l="1"/>
  <c r="H6117" i="3" l="1"/>
  <c r="H6118" i="3" l="1"/>
  <c r="H6119" i="3" l="1"/>
  <c r="H6120" i="3" l="1"/>
  <c r="H6121" i="3" l="1"/>
  <c r="H6122" i="3" l="1"/>
  <c r="H6123" i="3" l="1"/>
  <c r="H6124" i="3" l="1"/>
  <c r="H6125" i="3" l="1"/>
  <c r="H6126" i="3" l="1"/>
  <c r="H6127" i="3" l="1"/>
  <c r="H6128" i="3" l="1"/>
  <c r="H6129" i="3" l="1"/>
  <c r="H6130" i="3" l="1"/>
  <c r="H6131" i="3" l="1"/>
  <c r="H6132" i="3" l="1"/>
  <c r="H6133" i="3" l="1"/>
  <c r="H6134" i="3" l="1"/>
  <c r="H6135" i="3" l="1"/>
  <c r="H6136" i="3" l="1"/>
  <c r="H6137" i="3" l="1"/>
  <c r="H6138" i="3" l="1"/>
  <c r="H6139" i="3" l="1"/>
  <c r="H6140" i="3" l="1"/>
  <c r="H6141" i="3" l="1"/>
  <c r="H6142" i="3" l="1"/>
  <c r="H6143" i="3" l="1"/>
  <c r="H6144" i="3" l="1"/>
  <c r="H6145" i="3" l="1"/>
  <c r="H6146" i="3" l="1"/>
  <c r="H6147" i="3" l="1"/>
  <c r="H6148" i="3" l="1"/>
  <c r="H6149" i="3" l="1"/>
  <c r="H6150" i="3" l="1"/>
  <c r="H6151" i="3" l="1"/>
  <c r="H6152" i="3" l="1"/>
  <c r="H6153" i="3" l="1"/>
  <c r="H6154" i="3" l="1"/>
  <c r="H6155" i="3" l="1"/>
  <c r="H6156" i="3" l="1"/>
  <c r="H6157" i="3" l="1"/>
  <c r="H6158" i="3" l="1"/>
  <c r="H6159" i="3" l="1"/>
  <c r="H6160" i="3" l="1"/>
  <c r="H6161" i="3" l="1"/>
  <c r="H6162" i="3" l="1"/>
  <c r="H6163" i="3" l="1"/>
  <c r="H6164" i="3" l="1"/>
  <c r="H6165" i="3" l="1"/>
  <c r="H6166" i="3" l="1"/>
  <c r="H6167" i="3" l="1"/>
  <c r="H6168" i="3" l="1"/>
  <c r="H6169" i="3" l="1"/>
  <c r="H6170" i="3" l="1"/>
  <c r="H6171" i="3" l="1"/>
  <c r="H6172" i="3" l="1"/>
  <c r="H6173" i="3" l="1"/>
  <c r="H6174" i="3" l="1"/>
  <c r="H6175" i="3" l="1"/>
  <c r="H6176" i="3" l="1"/>
  <c r="H6177" i="3" l="1"/>
  <c r="H6178" i="3" l="1"/>
  <c r="H6179" i="3" l="1"/>
  <c r="H6180" i="3" l="1"/>
  <c r="H6181" i="3" l="1"/>
  <c r="H6182" i="3" l="1"/>
  <c r="H6183" i="3" l="1"/>
  <c r="H6184" i="3" l="1"/>
  <c r="H6185" i="3" l="1"/>
  <c r="H6186" i="3" l="1"/>
  <c r="H6187" i="3" l="1"/>
  <c r="H6188" i="3" l="1"/>
  <c r="H6189" i="3" l="1"/>
  <c r="H6190" i="3" l="1"/>
  <c r="H6191" i="3" l="1"/>
  <c r="H6192" i="3" l="1"/>
  <c r="H6193" i="3" l="1"/>
  <c r="H6194" i="3" l="1"/>
  <c r="H6195" i="3" l="1"/>
  <c r="H6196" i="3" l="1"/>
  <c r="H6197" i="3" l="1"/>
  <c r="H6198" i="3" l="1"/>
  <c r="H6199" i="3" l="1"/>
  <c r="H6200" i="3" l="1"/>
  <c r="H6201" i="3" l="1"/>
  <c r="H6202" i="3" l="1"/>
  <c r="H6203" i="3" l="1"/>
  <c r="H6204" i="3" l="1"/>
  <c r="H6205" i="3" l="1"/>
  <c r="H6206" i="3" l="1"/>
  <c r="H6207" i="3" l="1"/>
  <c r="H6208" i="3" l="1"/>
  <c r="H6209" i="3" l="1"/>
  <c r="H6210" i="3" l="1"/>
  <c r="H6211" i="3" l="1"/>
  <c r="H6212" i="3" l="1"/>
  <c r="H6213" i="3" l="1"/>
  <c r="H6214" i="3" l="1"/>
  <c r="H6215" i="3" l="1"/>
  <c r="H6216" i="3" l="1"/>
  <c r="H6217" i="3" l="1"/>
  <c r="H6218" i="3" l="1"/>
  <c r="H6219" i="3" l="1"/>
  <c r="H6220" i="3" l="1"/>
  <c r="H6221" i="3" l="1"/>
  <c r="H6222" i="3" l="1"/>
  <c r="H6223" i="3" l="1"/>
  <c r="H6224" i="3" l="1"/>
  <c r="H6225" i="3" l="1"/>
  <c r="H6226" i="3" l="1"/>
  <c r="H6227" i="3" l="1"/>
  <c r="H6228" i="3" l="1"/>
  <c r="H6229" i="3" l="1"/>
  <c r="H6230" i="3" l="1"/>
  <c r="H6231" i="3" l="1"/>
  <c r="H6232" i="3" l="1"/>
  <c r="H6233" i="3" l="1"/>
  <c r="H6234" i="3" l="1"/>
  <c r="H6235" i="3" l="1"/>
  <c r="H6236" i="3" l="1"/>
  <c r="H6237" i="3" l="1"/>
  <c r="H6238" i="3" l="1"/>
  <c r="H6239" i="3" l="1"/>
  <c r="H6240" i="3" l="1"/>
  <c r="H6241" i="3" l="1"/>
  <c r="H6242" i="3" l="1"/>
  <c r="H6243" i="3" l="1"/>
  <c r="H6244" i="3" l="1"/>
  <c r="H6245" i="3" l="1"/>
  <c r="H6246" i="3" l="1"/>
  <c r="H6247" i="3" l="1"/>
  <c r="H6248" i="3" l="1"/>
  <c r="H6249" i="3" l="1"/>
  <c r="H6250" i="3" l="1"/>
  <c r="H6251" i="3" l="1"/>
  <c r="H6252" i="3" l="1"/>
  <c r="H6253" i="3" l="1"/>
  <c r="H6254" i="3" l="1"/>
  <c r="H6255" i="3" l="1"/>
  <c r="H6256" i="3" l="1"/>
  <c r="H6257" i="3" l="1"/>
  <c r="H6258" i="3" l="1"/>
  <c r="H6259" i="3" l="1"/>
  <c r="H6260" i="3" l="1"/>
  <c r="H6261" i="3" l="1"/>
  <c r="H6262" i="3" l="1"/>
  <c r="H6263" i="3" l="1"/>
  <c r="H6264" i="3" l="1"/>
  <c r="H6265" i="3" l="1"/>
  <c r="H6266" i="3" l="1"/>
  <c r="H6267" i="3" l="1"/>
  <c r="H6268" i="3" l="1"/>
  <c r="H6269" i="3" l="1"/>
  <c r="H6270" i="3" l="1"/>
  <c r="H6271" i="3" l="1"/>
  <c r="H6272" i="3" l="1"/>
  <c r="H6273" i="3" l="1"/>
  <c r="H6274" i="3" l="1"/>
  <c r="H6275" i="3" l="1"/>
  <c r="H6276" i="3" l="1"/>
  <c r="H6277" i="3" l="1"/>
  <c r="H6278" i="3" l="1"/>
  <c r="H6279" i="3" l="1"/>
  <c r="H6280" i="3" l="1"/>
  <c r="H6281" i="3" l="1"/>
  <c r="H6282" i="3" l="1"/>
  <c r="H6283" i="3" l="1"/>
  <c r="H6284" i="3" l="1"/>
  <c r="H6285" i="3" l="1"/>
  <c r="H6286" i="3" l="1"/>
  <c r="H6287" i="3" l="1"/>
  <c r="H6288" i="3" l="1"/>
  <c r="H6289" i="3" l="1"/>
  <c r="H6290" i="3" l="1"/>
  <c r="H6291" i="3" l="1"/>
  <c r="H6292" i="3" l="1"/>
  <c r="H6293" i="3" l="1"/>
  <c r="H6294" i="3" l="1"/>
  <c r="H6295" i="3" l="1"/>
  <c r="I6294" i="3"/>
  <c r="H6296" i="3" l="1"/>
  <c r="I6295" i="3"/>
  <c r="H6297" i="3" l="1"/>
  <c r="I6296" i="3"/>
  <c r="H6298" i="3" l="1"/>
  <c r="I6297" i="3"/>
  <c r="H6299" i="3" l="1"/>
  <c r="I6298" i="3"/>
  <c r="H6300" i="3" l="1"/>
  <c r="I6299" i="3"/>
  <c r="H6301" i="3" l="1"/>
  <c r="I6300" i="3"/>
  <c r="H6302" i="3" l="1"/>
  <c r="I6301" i="3"/>
  <c r="H6303" i="3" l="1"/>
  <c r="I6302" i="3"/>
  <c r="H6304" i="3" l="1"/>
  <c r="I6303" i="3"/>
  <c r="H6305" i="3" l="1"/>
  <c r="I6304" i="3"/>
  <c r="H6306" i="3" l="1"/>
  <c r="I6305" i="3"/>
  <c r="H6307" i="3" l="1"/>
  <c r="I6306" i="3"/>
  <c r="H6308" i="3" l="1"/>
  <c r="I6307" i="3"/>
  <c r="H6309" i="3" l="1"/>
  <c r="I6308" i="3"/>
  <c r="H6310" i="3" l="1"/>
  <c r="I6309" i="3"/>
  <c r="H6311" i="3" l="1"/>
  <c r="I6310" i="3"/>
  <c r="H6312" i="3" l="1"/>
  <c r="I6311" i="3"/>
  <c r="I6312" i="3" l="1"/>
  <c r="H6313" i="3"/>
  <c r="H6314" i="3" l="1"/>
  <c r="I6313" i="3"/>
  <c r="H6315" i="3" l="1"/>
  <c r="I6314" i="3"/>
  <c r="H6316" i="3" l="1"/>
  <c r="I6315" i="3"/>
  <c r="H6317" i="3" l="1"/>
  <c r="I6316" i="3"/>
  <c r="H6318" i="3" l="1"/>
  <c r="I6317" i="3"/>
  <c r="H6319" i="3" l="1"/>
  <c r="I6318" i="3"/>
  <c r="H6320" i="3" l="1"/>
  <c r="I6319" i="3"/>
  <c r="I6320" i="3" l="1"/>
  <c r="H6321" i="3"/>
  <c r="H6322" i="3" l="1"/>
  <c r="I6321" i="3"/>
  <c r="H6323" i="3" l="1"/>
  <c r="I6322" i="3"/>
  <c r="H6324" i="3" l="1"/>
  <c r="I6323" i="3"/>
  <c r="H6325" i="3" l="1"/>
  <c r="I6324" i="3"/>
  <c r="H6326" i="3" l="1"/>
  <c r="I6325" i="3"/>
  <c r="H6327" i="3" l="1"/>
  <c r="I6326" i="3"/>
  <c r="H6328" i="3" l="1"/>
  <c r="I6327" i="3"/>
  <c r="I6328" i="3" l="1"/>
  <c r="H6329" i="3"/>
  <c r="H6330" i="3" l="1"/>
  <c r="I6329" i="3"/>
  <c r="H6331" i="3" l="1"/>
  <c r="I6330" i="3"/>
  <c r="H6332" i="3" l="1"/>
  <c r="I6331" i="3"/>
  <c r="H6333" i="3" l="1"/>
  <c r="I6332" i="3"/>
  <c r="H6334" i="3" l="1"/>
  <c r="I6333" i="3"/>
  <c r="H6335" i="3" l="1"/>
  <c r="I6334" i="3"/>
  <c r="H6336" i="3" l="1"/>
  <c r="I6335" i="3"/>
  <c r="I6336" i="3" l="1"/>
  <c r="H6337" i="3"/>
  <c r="H6338" i="3" l="1"/>
  <c r="I6337" i="3"/>
  <c r="H6339" i="3" l="1"/>
  <c r="I6338" i="3"/>
  <c r="H6340" i="3" l="1"/>
  <c r="I6339" i="3"/>
  <c r="H6341" i="3" l="1"/>
  <c r="I6340" i="3"/>
  <c r="H6342" i="3" l="1"/>
  <c r="I6341" i="3"/>
  <c r="H6343" i="3" l="1"/>
  <c r="I6342" i="3"/>
  <c r="H6344" i="3" l="1"/>
  <c r="I6343" i="3"/>
  <c r="I6344" i="3" l="1"/>
  <c r="H6345" i="3"/>
  <c r="H6346" i="3" l="1"/>
  <c r="I6345" i="3"/>
  <c r="H6347" i="3" l="1"/>
  <c r="I6346" i="3"/>
  <c r="H6348" i="3" l="1"/>
  <c r="I6347" i="3"/>
  <c r="H6349" i="3" l="1"/>
  <c r="I6348" i="3"/>
  <c r="H6350" i="3" l="1"/>
  <c r="I6349" i="3"/>
  <c r="H6351" i="3" l="1"/>
  <c r="I6350" i="3"/>
  <c r="H6352" i="3" l="1"/>
  <c r="I6351" i="3"/>
  <c r="I6352" i="3" l="1"/>
  <c r="H6353" i="3"/>
  <c r="H6354" i="3" l="1"/>
  <c r="I6353" i="3"/>
  <c r="H6355" i="3" l="1"/>
  <c r="I6354" i="3"/>
  <c r="H6356" i="3" l="1"/>
  <c r="I6355" i="3"/>
  <c r="H6357" i="3" l="1"/>
  <c r="I6356" i="3"/>
  <c r="H6358" i="3" l="1"/>
  <c r="I6357" i="3"/>
  <c r="H6359" i="3" l="1"/>
  <c r="I6358" i="3"/>
  <c r="H6360" i="3" l="1"/>
  <c r="I6359" i="3"/>
  <c r="I6360" i="3" l="1"/>
  <c r="H6361" i="3"/>
  <c r="H6362" i="3" l="1"/>
  <c r="I6361" i="3"/>
  <c r="H6363" i="3" l="1"/>
  <c r="I6362" i="3"/>
  <c r="H6364" i="3" l="1"/>
  <c r="I6363" i="3"/>
  <c r="H6365" i="3" l="1"/>
  <c r="I6364" i="3"/>
  <c r="H6366" i="3" l="1"/>
  <c r="I6365" i="3"/>
  <c r="H6367" i="3" l="1"/>
  <c r="I6366" i="3"/>
  <c r="H6368" i="3" l="1"/>
  <c r="I6367" i="3"/>
  <c r="I6368" i="3" l="1"/>
  <c r="H6369" i="3"/>
  <c r="H6370" i="3" l="1"/>
  <c r="I6369" i="3"/>
  <c r="H6371" i="3" l="1"/>
  <c r="I6370" i="3"/>
  <c r="H6372" i="3" l="1"/>
  <c r="I6371" i="3"/>
  <c r="H6373" i="3" l="1"/>
  <c r="I6372" i="3"/>
  <c r="H6374" i="3" l="1"/>
  <c r="I6373" i="3"/>
  <c r="H6375" i="3" l="1"/>
  <c r="I6374" i="3"/>
  <c r="H6376" i="3" l="1"/>
  <c r="I6375" i="3"/>
  <c r="I6376" i="3" l="1"/>
  <c r="H6377" i="3"/>
  <c r="H6378" i="3" l="1"/>
  <c r="I6377" i="3"/>
  <c r="H6379" i="3" l="1"/>
  <c r="I6378" i="3"/>
  <c r="H6380" i="3" l="1"/>
  <c r="I6379" i="3"/>
  <c r="H6381" i="3" l="1"/>
  <c r="I6380" i="3"/>
  <c r="H6382" i="3" l="1"/>
  <c r="I6381" i="3"/>
  <c r="H6383" i="3" l="1"/>
  <c r="I6382" i="3"/>
  <c r="H6384" i="3" l="1"/>
  <c r="I6383" i="3"/>
  <c r="I6384" i="3" l="1"/>
  <c r="H6385" i="3"/>
  <c r="H6386" i="3" l="1"/>
  <c r="I6385" i="3"/>
  <c r="H6387" i="3" l="1"/>
  <c r="I6386" i="3"/>
  <c r="H6388" i="3" l="1"/>
  <c r="I6387" i="3"/>
  <c r="H6389" i="3" l="1"/>
  <c r="I6388" i="3"/>
  <c r="H6390" i="3" l="1"/>
  <c r="I6389" i="3"/>
  <c r="H6391" i="3" l="1"/>
  <c r="I6390" i="3"/>
  <c r="H6392" i="3" l="1"/>
  <c r="I6391" i="3"/>
  <c r="I6392" i="3" l="1"/>
  <c r="H6393" i="3"/>
  <c r="H6394" i="3" l="1"/>
  <c r="I6393" i="3"/>
  <c r="H6395" i="3" l="1"/>
  <c r="I6394" i="3"/>
  <c r="H6396" i="3" l="1"/>
  <c r="I6395" i="3"/>
  <c r="H6397" i="3" l="1"/>
  <c r="I6396" i="3"/>
  <c r="H6398" i="3" l="1"/>
  <c r="I6397" i="3"/>
  <c r="H6399" i="3" l="1"/>
  <c r="I6398" i="3"/>
  <c r="H6400" i="3" l="1"/>
  <c r="I6399" i="3"/>
  <c r="I6400" i="3" l="1"/>
  <c r="H6401" i="3"/>
  <c r="H6402" i="3" l="1"/>
  <c r="I6401" i="3"/>
  <c r="H6403" i="3" l="1"/>
  <c r="I6402" i="3"/>
  <c r="H6404" i="3" l="1"/>
  <c r="I6403" i="3"/>
  <c r="H6405" i="3" l="1"/>
  <c r="I6404" i="3"/>
  <c r="H6406" i="3" l="1"/>
  <c r="I6405" i="3"/>
  <c r="H6407" i="3" l="1"/>
  <c r="I6406" i="3"/>
  <c r="H6408" i="3" l="1"/>
  <c r="I6407" i="3"/>
  <c r="I6408" i="3" l="1"/>
  <c r="H6409" i="3"/>
  <c r="H6410" i="3" l="1"/>
  <c r="I6409" i="3"/>
  <c r="H6411" i="3" l="1"/>
  <c r="I6410" i="3"/>
  <c r="H6412" i="3" l="1"/>
  <c r="I6411" i="3"/>
  <c r="H6413" i="3" l="1"/>
  <c r="I6412" i="3"/>
  <c r="H6414" i="3" l="1"/>
  <c r="I6413" i="3"/>
  <c r="H6415" i="3" l="1"/>
  <c r="I6414" i="3"/>
  <c r="H6416" i="3" l="1"/>
  <c r="I6415" i="3"/>
  <c r="I6416" i="3" l="1"/>
  <c r="H6417" i="3"/>
  <c r="H6418" i="3" l="1"/>
  <c r="I6417" i="3"/>
  <c r="H6419" i="3" l="1"/>
  <c r="I6418" i="3"/>
  <c r="H6420" i="3" l="1"/>
  <c r="I6419" i="3"/>
  <c r="H6421" i="3" l="1"/>
  <c r="I6420" i="3"/>
  <c r="H6422" i="3" l="1"/>
  <c r="I6421" i="3"/>
  <c r="H6423" i="3" l="1"/>
  <c r="I6422" i="3"/>
  <c r="H6424" i="3" l="1"/>
  <c r="I6423" i="3"/>
  <c r="I6424" i="3" l="1"/>
  <c r="H6425" i="3"/>
  <c r="H6426" i="3" l="1"/>
  <c r="I6425" i="3"/>
  <c r="H6427" i="3" l="1"/>
  <c r="I6426" i="3"/>
  <c r="H6428" i="3" l="1"/>
  <c r="I6427" i="3"/>
  <c r="H6429" i="3" l="1"/>
  <c r="I6428" i="3"/>
  <c r="H6430" i="3" l="1"/>
  <c r="I6429" i="3"/>
  <c r="H6431" i="3" l="1"/>
  <c r="I6430" i="3"/>
  <c r="H6432" i="3" l="1"/>
  <c r="I6431" i="3"/>
  <c r="I6432" i="3" l="1"/>
  <c r="H6433" i="3"/>
  <c r="H6434" i="3" l="1"/>
  <c r="I6433" i="3"/>
  <c r="H6435" i="3" l="1"/>
  <c r="I6434" i="3"/>
  <c r="H6436" i="3" l="1"/>
  <c r="I6435" i="3"/>
  <c r="H6437" i="3" l="1"/>
  <c r="I6436" i="3"/>
  <c r="H6438" i="3" l="1"/>
  <c r="I6437" i="3"/>
  <c r="H6439" i="3" l="1"/>
  <c r="I6438" i="3"/>
  <c r="H6440" i="3" l="1"/>
  <c r="I6439" i="3"/>
  <c r="I6440" i="3" l="1"/>
  <c r="H6441" i="3"/>
  <c r="H6442" i="3" l="1"/>
  <c r="I6441" i="3"/>
  <c r="H6443" i="3" l="1"/>
  <c r="I6442" i="3"/>
  <c r="H6444" i="3" l="1"/>
  <c r="I6443" i="3"/>
  <c r="H6445" i="3" l="1"/>
  <c r="I6444" i="3"/>
  <c r="H6446" i="3" l="1"/>
  <c r="I6445" i="3"/>
  <c r="H6447" i="3" l="1"/>
  <c r="I6446" i="3"/>
  <c r="H6448" i="3" l="1"/>
  <c r="I6447" i="3"/>
  <c r="I6448" i="3" l="1"/>
  <c r="H6449" i="3"/>
  <c r="H6450" i="3" l="1"/>
  <c r="I6449" i="3"/>
  <c r="H6451" i="3" l="1"/>
  <c r="I6450" i="3"/>
  <c r="H6452" i="3" l="1"/>
  <c r="I6451" i="3"/>
  <c r="H6453" i="3" l="1"/>
  <c r="I6452" i="3"/>
  <c r="H6454" i="3" l="1"/>
  <c r="I6453" i="3"/>
  <c r="H6455" i="3" l="1"/>
  <c r="I6454" i="3"/>
  <c r="H6456" i="3" l="1"/>
  <c r="I6455" i="3"/>
  <c r="I6456" i="3" l="1"/>
  <c r="H6457" i="3"/>
  <c r="H6458" i="3" l="1"/>
  <c r="I6457" i="3"/>
  <c r="H6459" i="3" l="1"/>
  <c r="I6458" i="3"/>
  <c r="H6460" i="3" l="1"/>
  <c r="I6459" i="3"/>
  <c r="H6461" i="3" l="1"/>
  <c r="I6460" i="3"/>
  <c r="H6462" i="3" l="1"/>
  <c r="I6461" i="3"/>
  <c r="H6463" i="3" l="1"/>
  <c r="I6462" i="3"/>
  <c r="H6464" i="3" l="1"/>
  <c r="I6463" i="3"/>
  <c r="H6465" i="3" l="1"/>
  <c r="I6464" i="3"/>
  <c r="H6466" i="3" l="1"/>
  <c r="I6465" i="3"/>
  <c r="H6467" i="3" l="1"/>
  <c r="I6466" i="3"/>
  <c r="H6468" i="3" l="1"/>
  <c r="I6467" i="3"/>
  <c r="H6469" i="3" l="1"/>
  <c r="I6468" i="3"/>
  <c r="H6470" i="3" l="1"/>
  <c r="I6469" i="3"/>
  <c r="I6470" i="3" l="1"/>
  <c r="H6471" i="3"/>
  <c r="H6472" i="3" l="1"/>
  <c r="I6471" i="3"/>
  <c r="I6472" i="3" l="1"/>
  <c r="H6473" i="3"/>
  <c r="H6474" i="3" l="1"/>
  <c r="I6473" i="3"/>
  <c r="H6475" i="3" l="1"/>
  <c r="I6474" i="3"/>
  <c r="H6476" i="3" l="1"/>
  <c r="I6475" i="3"/>
  <c r="H6477" i="3" l="1"/>
  <c r="I6476" i="3"/>
  <c r="H6478" i="3" l="1"/>
  <c r="I6477" i="3"/>
  <c r="H6479" i="3" l="1"/>
  <c r="I6478" i="3"/>
  <c r="H6480" i="3" l="1"/>
  <c r="I6479" i="3"/>
  <c r="H6481" i="3" l="1"/>
  <c r="I6480" i="3"/>
  <c r="H6482" i="3" l="1"/>
  <c r="I6481" i="3"/>
  <c r="H6483" i="3" l="1"/>
  <c r="I6482" i="3"/>
  <c r="H6484" i="3" l="1"/>
  <c r="I6483" i="3"/>
  <c r="H6485" i="3" l="1"/>
  <c r="I6484" i="3"/>
  <c r="H6486" i="3" l="1"/>
  <c r="I6485" i="3"/>
  <c r="I6486" i="3" l="1"/>
  <c r="H6487" i="3"/>
  <c r="H6488" i="3" l="1"/>
  <c r="I6487" i="3"/>
  <c r="I6488" i="3" l="1"/>
  <c r="H6489" i="3"/>
  <c r="H6490" i="3" l="1"/>
  <c r="I6489" i="3"/>
  <c r="H6491" i="3" l="1"/>
  <c r="I6490" i="3"/>
  <c r="H6492" i="3" l="1"/>
  <c r="I6491" i="3"/>
  <c r="H6493" i="3" l="1"/>
  <c r="I6492" i="3"/>
  <c r="H6494" i="3" l="1"/>
  <c r="I6493" i="3"/>
  <c r="H6495" i="3" l="1"/>
  <c r="I6494" i="3"/>
  <c r="H6496" i="3" l="1"/>
  <c r="I6495" i="3"/>
  <c r="H6497" i="3" l="1"/>
  <c r="I6496" i="3"/>
  <c r="H6498" i="3" l="1"/>
  <c r="I6497" i="3"/>
  <c r="H6499" i="3" l="1"/>
  <c r="I6498" i="3"/>
  <c r="H6500" i="3" l="1"/>
  <c r="I6499" i="3"/>
  <c r="H6501" i="3" l="1"/>
  <c r="I6500" i="3"/>
  <c r="H6502" i="3" l="1"/>
  <c r="I6501" i="3"/>
  <c r="I6502" i="3" l="1"/>
  <c r="H6503" i="3"/>
  <c r="H6504" i="3" l="1"/>
  <c r="I6503" i="3"/>
  <c r="I6504" i="3" l="1"/>
  <c r="H6505" i="3"/>
  <c r="H6506" i="3" l="1"/>
  <c r="I6505" i="3"/>
  <c r="H6507" i="3" l="1"/>
  <c r="I6506" i="3"/>
  <c r="H6508" i="3" l="1"/>
  <c r="I6507" i="3"/>
  <c r="H6509" i="3" l="1"/>
  <c r="I6508" i="3"/>
  <c r="H6510" i="3" l="1"/>
  <c r="H6511" i="3" l="1"/>
  <c r="H6512" i="3" l="1"/>
  <c r="H6513" i="3" l="1"/>
  <c r="H6514" i="3" l="1"/>
  <c r="H6515" i="3" l="1"/>
  <c r="H6516" i="3" l="1"/>
  <c r="H6517" i="3" l="1"/>
  <c r="H6518" i="3" l="1"/>
  <c r="H6519" i="3" l="1"/>
  <c r="H6520" i="3" l="1"/>
  <c r="H6521" i="3" l="1"/>
  <c r="H6522" i="3" l="1"/>
  <c r="H6523" i="3" l="1"/>
  <c r="H6524" i="3" l="1"/>
  <c r="H6525" i="3" l="1"/>
  <c r="H6526" i="3" l="1"/>
  <c r="H6527" i="3" l="1"/>
  <c r="H6528" i="3" l="1"/>
  <c r="H6529" i="3" l="1"/>
  <c r="H6530" i="3" l="1"/>
  <c r="H6531" i="3" l="1"/>
  <c r="H6532" i="3" l="1"/>
  <c r="H6533" i="3" l="1"/>
  <c r="H6534" i="3" l="1"/>
  <c r="H6535" i="3" l="1"/>
  <c r="H6536" i="3" l="1"/>
  <c r="H6537" i="3" l="1"/>
  <c r="H6538" i="3" l="1"/>
  <c r="H6539" i="3" l="1"/>
  <c r="H6540" i="3" l="1"/>
  <c r="H6541" i="3" l="1"/>
  <c r="H6542" i="3" l="1"/>
  <c r="H6543" i="3" l="1"/>
  <c r="H6544" i="3" l="1"/>
  <c r="H6545" i="3" l="1"/>
  <c r="H6546" i="3" l="1"/>
  <c r="H6547" i="3" l="1"/>
  <c r="H6548" i="3" l="1"/>
  <c r="H6549" i="3" l="1"/>
  <c r="H6550" i="3" l="1"/>
  <c r="H6551" i="3" l="1"/>
  <c r="H6552" i="3" l="1"/>
  <c r="H6553" i="3" l="1"/>
  <c r="H6554" i="3" l="1"/>
  <c r="H6555" i="3" l="1"/>
  <c r="H6556" i="3" l="1"/>
  <c r="H6557" i="3" l="1"/>
  <c r="H6558" i="3" l="1"/>
  <c r="H6559" i="3" l="1"/>
  <c r="H6560" i="3" l="1"/>
  <c r="H6561" i="3" l="1"/>
  <c r="H6562" i="3" l="1"/>
  <c r="H6563" i="3" l="1"/>
  <c r="H6564" i="3" l="1"/>
  <c r="H6565" i="3" l="1"/>
  <c r="H6566" i="3" l="1"/>
  <c r="H6567" i="3" l="1"/>
  <c r="H6568" i="3" l="1"/>
  <c r="H6569" i="3" l="1"/>
  <c r="H6570" i="3" l="1"/>
  <c r="H6571" i="3" l="1"/>
  <c r="H6572" i="3" l="1"/>
  <c r="H6573" i="3" l="1"/>
  <c r="H6574" i="3" l="1"/>
  <c r="H6575" i="3" l="1"/>
  <c r="H6576" i="3" l="1"/>
  <c r="H6577" i="3" l="1"/>
  <c r="H6578" i="3" l="1"/>
  <c r="H6579" i="3" l="1"/>
  <c r="H6580" i="3" l="1"/>
  <c r="H6581" i="3" l="1"/>
  <c r="H6582" i="3" l="1"/>
  <c r="H6583" i="3" l="1"/>
  <c r="H6584" i="3" l="1"/>
  <c r="H6585" i="3" l="1"/>
  <c r="H6586" i="3" l="1"/>
  <c r="H6587" i="3" l="1"/>
  <c r="H6588" i="3" l="1"/>
  <c r="H6589" i="3" l="1"/>
  <c r="H6590" i="3" l="1"/>
  <c r="H6591" i="3" l="1"/>
  <c r="H6592" i="3" l="1"/>
  <c r="H6593" i="3" l="1"/>
  <c r="H6594" i="3" l="1"/>
  <c r="H6595" i="3" l="1"/>
  <c r="H6596" i="3" l="1"/>
  <c r="H6597" i="3" l="1"/>
  <c r="H6598" i="3" l="1"/>
  <c r="H6599" i="3" l="1"/>
  <c r="H6600" i="3" l="1"/>
  <c r="H6601" i="3" l="1"/>
  <c r="H6602" i="3" l="1"/>
  <c r="H6603" i="3" l="1"/>
  <c r="H6604" i="3" l="1"/>
  <c r="H6605" i="3" l="1"/>
  <c r="H6606" i="3" l="1"/>
  <c r="H6607" i="3" l="1"/>
  <c r="H6608" i="3" l="1"/>
  <c r="H6609" i="3" l="1"/>
  <c r="H6610" i="3" l="1"/>
  <c r="H6611" i="3" l="1"/>
  <c r="H6612" i="3" l="1"/>
  <c r="H6613" i="3" l="1"/>
  <c r="H6614" i="3" l="1"/>
  <c r="H6615" i="3" l="1"/>
  <c r="H6616" i="3" l="1"/>
  <c r="H6617" i="3" l="1"/>
  <c r="H6618" i="3" l="1"/>
  <c r="H6619" i="3" l="1"/>
  <c r="H6620" i="3" l="1"/>
  <c r="H6621" i="3" l="1"/>
  <c r="H6622" i="3" l="1"/>
  <c r="H6623" i="3" l="1"/>
  <c r="H6624" i="3" l="1"/>
  <c r="H6625" i="3" l="1"/>
  <c r="H6626" i="3" l="1"/>
  <c r="H6627" i="3" l="1"/>
  <c r="H6628" i="3" l="1"/>
  <c r="H6629" i="3" l="1"/>
  <c r="H6630" i="3" l="1"/>
  <c r="H6631" i="3" l="1"/>
  <c r="H6632" i="3" l="1"/>
  <c r="H6633" i="3" l="1"/>
  <c r="H6634" i="3" l="1"/>
  <c r="H6635" i="3" l="1"/>
  <c r="H6636" i="3" l="1"/>
  <c r="H6637" i="3" l="1"/>
  <c r="H6638" i="3" l="1"/>
  <c r="H6639" i="3" l="1"/>
  <c r="H6640" i="3" l="1"/>
  <c r="H6641" i="3" l="1"/>
  <c r="H6642" i="3" l="1"/>
  <c r="H6643" i="3" l="1"/>
  <c r="H6644" i="3" l="1"/>
  <c r="H6645" i="3" l="1"/>
  <c r="H6646" i="3" l="1"/>
  <c r="H6647" i="3" l="1"/>
  <c r="H6648" i="3" l="1"/>
  <c r="H6649" i="3" l="1"/>
  <c r="H6650" i="3" l="1"/>
  <c r="H6651" i="3" l="1"/>
  <c r="H6652" i="3" l="1"/>
  <c r="H6653" i="3" l="1"/>
  <c r="H6654" i="3" l="1"/>
  <c r="H6655" i="3" l="1"/>
  <c r="H6656" i="3" l="1"/>
  <c r="H6657" i="3" l="1"/>
  <c r="H6658" i="3" l="1"/>
  <c r="H6659" i="3" l="1"/>
  <c r="H6660" i="3" l="1"/>
  <c r="H6661" i="3" l="1"/>
  <c r="H6662" i="3" l="1"/>
  <c r="H6663" i="3" l="1"/>
  <c r="H6664" i="3" l="1"/>
  <c r="H6665" i="3" l="1"/>
  <c r="H6666" i="3" l="1"/>
  <c r="H6667" i="3" l="1"/>
  <c r="H6668" i="3" l="1"/>
  <c r="H6669" i="3" l="1"/>
  <c r="H6670" i="3" l="1"/>
  <c r="H6671" i="3" l="1"/>
  <c r="H6672" i="3" l="1"/>
  <c r="H6673" i="3" l="1"/>
  <c r="H6674" i="3" l="1"/>
  <c r="H6675" i="3" l="1"/>
  <c r="H6676" i="3" l="1"/>
  <c r="H6677" i="3" l="1"/>
  <c r="H6678" i="3" l="1"/>
  <c r="H6679" i="3" l="1"/>
  <c r="H6680" i="3" l="1"/>
  <c r="H6681" i="3" l="1"/>
  <c r="H6682" i="3" l="1"/>
  <c r="H6683" i="3" l="1"/>
  <c r="H6684" i="3" l="1"/>
  <c r="H6685" i="3" l="1"/>
  <c r="H6686" i="3" l="1"/>
  <c r="H6687" i="3" l="1"/>
  <c r="H6688" i="3" l="1"/>
  <c r="H6689" i="3" l="1"/>
  <c r="H6690" i="3" l="1"/>
  <c r="H6691" i="3" l="1"/>
  <c r="H6692" i="3" l="1"/>
  <c r="H6693" i="3" l="1"/>
  <c r="H6694" i="3" l="1"/>
  <c r="H6695" i="3" l="1"/>
  <c r="H6696" i="3" l="1"/>
  <c r="H6697" i="3" l="1"/>
  <c r="H6698" i="3" l="1"/>
  <c r="H6699" i="3" l="1"/>
  <c r="H6700" i="3" l="1"/>
  <c r="H6701" i="3" l="1"/>
  <c r="H6702" i="3" l="1"/>
  <c r="H6703" i="3" l="1"/>
  <c r="H6704" i="3" l="1"/>
  <c r="H6705" i="3" l="1"/>
  <c r="H6706" i="3" l="1"/>
  <c r="H6707" i="3" l="1"/>
  <c r="H6708" i="3" l="1"/>
  <c r="H6709" i="3" l="1"/>
  <c r="H6710" i="3" l="1"/>
  <c r="H6711" i="3" l="1"/>
  <c r="H6712" i="3" l="1"/>
  <c r="H6713" i="3" l="1"/>
  <c r="H6714" i="3" l="1"/>
  <c r="H6715" i="3" l="1"/>
  <c r="H6716" i="3" l="1"/>
  <c r="H6717" i="3" l="1"/>
  <c r="H6718" i="3" l="1"/>
  <c r="H6719" i="3" l="1"/>
  <c r="H6720" i="3" l="1"/>
  <c r="H6721" i="3" l="1"/>
  <c r="H6722" i="3" l="1"/>
  <c r="H6723" i="3" l="1"/>
  <c r="H6724" i="3" l="1"/>
  <c r="H6725" i="3" l="1"/>
  <c r="H6726" i="3" l="1"/>
  <c r="H6727" i="3" l="1"/>
  <c r="H6728" i="3" l="1"/>
  <c r="H6729" i="3" l="1"/>
  <c r="H6730" i="3" l="1"/>
  <c r="H6731" i="3" l="1"/>
  <c r="H6732" i="3" l="1"/>
  <c r="H6733" i="3" l="1"/>
  <c r="H6734" i="3" l="1"/>
  <c r="H6735" i="3" l="1"/>
  <c r="H6736" i="3" l="1"/>
  <c r="H6737" i="3" l="1"/>
  <c r="H6738" i="3" l="1"/>
  <c r="H6739" i="3" l="1"/>
  <c r="H6740" i="3" l="1"/>
  <c r="H6741" i="3" l="1"/>
  <c r="H6742" i="3" l="1"/>
  <c r="H6743" i="3" l="1"/>
  <c r="H6744" i="3" l="1"/>
  <c r="H6745" i="3" l="1"/>
  <c r="H6746" i="3" l="1"/>
  <c r="H6747" i="3" l="1"/>
  <c r="H6748" i="3" l="1"/>
  <c r="H6749" i="3" l="1"/>
  <c r="H6750" i="3" l="1"/>
  <c r="H6751" i="3" l="1"/>
  <c r="H6752" i="3" l="1"/>
  <c r="H6753" i="3" l="1"/>
  <c r="H6754" i="3" l="1"/>
  <c r="H6755" i="3" l="1"/>
  <c r="H6756" i="3" l="1"/>
  <c r="H6757" i="3" l="1"/>
  <c r="H6758" i="3" l="1"/>
  <c r="H6759" i="3" l="1"/>
  <c r="H6760" i="3" l="1"/>
  <c r="H6761" i="3" l="1"/>
  <c r="H6762" i="3" l="1"/>
  <c r="H6763" i="3" l="1"/>
  <c r="H6764" i="3" l="1"/>
  <c r="H6765" i="3" l="1"/>
  <c r="H6766" i="3" l="1"/>
  <c r="H6767" i="3" l="1"/>
  <c r="H6768" i="3" l="1"/>
  <c r="H6769" i="3" l="1"/>
  <c r="H6770" i="3" l="1"/>
  <c r="H6771" i="3" l="1"/>
  <c r="H6772" i="3" l="1"/>
  <c r="H6773" i="3" l="1"/>
  <c r="H6774" i="3" l="1"/>
  <c r="H6775" i="3" l="1"/>
  <c r="H6776" i="3" l="1"/>
  <c r="H6777" i="3" l="1"/>
  <c r="H6778" i="3" l="1"/>
  <c r="H6779" i="3" l="1"/>
  <c r="H6780" i="3" l="1"/>
  <c r="H6781" i="3" l="1"/>
  <c r="H6782" i="3" l="1"/>
  <c r="H6783" i="3" l="1"/>
  <c r="H6784" i="3" l="1"/>
  <c r="H6785" i="3" l="1"/>
  <c r="H6786" i="3" l="1"/>
  <c r="H6787" i="3" l="1"/>
  <c r="H6788" i="3" l="1"/>
  <c r="H6789" i="3" l="1"/>
  <c r="H6790" i="3" l="1"/>
  <c r="H6791" i="3" l="1"/>
  <c r="H6792" i="3" l="1"/>
  <c r="H6793" i="3" l="1"/>
  <c r="H6794" i="3" l="1"/>
  <c r="H6795" i="3" l="1"/>
  <c r="H6796" i="3" l="1"/>
  <c r="H6797" i="3" l="1"/>
  <c r="H6798" i="3" l="1"/>
  <c r="H6799" i="3" l="1"/>
  <c r="H6800" i="3" l="1"/>
  <c r="H6801" i="3" l="1"/>
  <c r="H6802" i="3" l="1"/>
  <c r="H6803" i="3" l="1"/>
  <c r="H6804" i="3" l="1"/>
  <c r="H6805" i="3" l="1"/>
  <c r="H6806" i="3" l="1"/>
  <c r="H6807" i="3" l="1"/>
  <c r="H6808" i="3" l="1"/>
  <c r="H6809" i="3" l="1"/>
  <c r="H6810" i="3" l="1"/>
  <c r="H6811" i="3" l="1"/>
  <c r="H6812" i="3" l="1"/>
  <c r="H6813" i="3" l="1"/>
  <c r="H6814" i="3" l="1"/>
  <c r="H6815" i="3" l="1"/>
  <c r="H6816" i="3" l="1"/>
  <c r="H6817" i="3" l="1"/>
  <c r="H6818" i="3" l="1"/>
  <c r="H6819" i="3" l="1"/>
  <c r="H6820" i="3" l="1"/>
  <c r="H6821" i="3" l="1"/>
  <c r="H6822" i="3" l="1"/>
  <c r="H6823" i="3" l="1"/>
  <c r="H6824" i="3" l="1"/>
  <c r="H6825" i="3" l="1"/>
  <c r="H6826" i="3" l="1"/>
  <c r="H6827" i="3" l="1"/>
  <c r="H6828" i="3" l="1"/>
  <c r="H6829" i="3" l="1"/>
  <c r="H6830" i="3" l="1"/>
  <c r="H6831" i="3" l="1"/>
  <c r="H6832" i="3" l="1"/>
  <c r="H6833" i="3" l="1"/>
  <c r="H6834" i="3" l="1"/>
  <c r="H6835" i="3" l="1"/>
  <c r="H6836" i="3" l="1"/>
  <c r="H6837" i="3" l="1"/>
  <c r="H6838" i="3" l="1"/>
  <c r="H6839" i="3" l="1"/>
  <c r="H6840" i="3" l="1"/>
  <c r="H6841" i="3" l="1"/>
  <c r="H6842" i="3" l="1"/>
  <c r="H6843" i="3" l="1"/>
  <c r="H6844" i="3" l="1"/>
  <c r="H6845" i="3" l="1"/>
  <c r="H6846" i="3" l="1"/>
  <c r="H6847" i="3" l="1"/>
  <c r="H6848" i="3" l="1"/>
  <c r="H6849" i="3" l="1"/>
  <c r="H6850" i="3" l="1"/>
  <c r="H6851" i="3" l="1"/>
  <c r="H6852" i="3" l="1"/>
  <c r="H6853" i="3" l="1"/>
  <c r="H6854" i="3" l="1"/>
  <c r="H6855" i="3" l="1"/>
  <c r="H6856" i="3" l="1"/>
  <c r="H6857" i="3" l="1"/>
  <c r="H6858" i="3" l="1"/>
  <c r="H6859" i="3" l="1"/>
  <c r="H6860" i="3" l="1"/>
  <c r="H6861" i="3" l="1"/>
  <c r="H6862" i="3" l="1"/>
  <c r="H6863" i="3" l="1"/>
  <c r="H6864" i="3" l="1"/>
  <c r="H6865" i="3" l="1"/>
  <c r="H6866" i="3" l="1"/>
  <c r="H6867" i="3" l="1"/>
  <c r="H6868" i="3" l="1"/>
  <c r="H6869" i="3" l="1"/>
  <c r="H6870" i="3" l="1"/>
  <c r="H6871" i="3" l="1"/>
  <c r="H6872" i="3" l="1"/>
  <c r="H6873" i="3" l="1"/>
  <c r="H6874" i="3" l="1"/>
  <c r="H6875" i="3" l="1"/>
  <c r="H6876" i="3" l="1"/>
  <c r="H6877" i="3" l="1"/>
  <c r="H6878" i="3" l="1"/>
  <c r="H6879" i="3" l="1"/>
  <c r="H6880" i="3" l="1"/>
  <c r="H6881" i="3" l="1"/>
  <c r="H6882" i="3" l="1"/>
  <c r="H6883" i="3" l="1"/>
  <c r="H6884" i="3" l="1"/>
  <c r="H6885" i="3" l="1"/>
  <c r="H6886" i="3" l="1"/>
  <c r="H6887" i="3" l="1"/>
  <c r="H6888" i="3" l="1"/>
  <c r="H6889" i="3" l="1"/>
  <c r="H6890" i="3" l="1"/>
  <c r="H6891" i="3" l="1"/>
  <c r="H6892" i="3" l="1"/>
  <c r="H6893" i="3" l="1"/>
  <c r="H6894" i="3" l="1"/>
  <c r="H6895" i="3" l="1"/>
  <c r="H6896" i="3" l="1"/>
  <c r="H6897" i="3" l="1"/>
  <c r="H6898" i="3" l="1"/>
  <c r="H6899" i="3" l="1"/>
  <c r="H6900" i="3" l="1"/>
  <c r="H6901" i="3" l="1"/>
  <c r="H6902" i="3" l="1"/>
  <c r="H6903" i="3" l="1"/>
  <c r="H6904" i="3" l="1"/>
  <c r="H6905" i="3" l="1"/>
  <c r="H6906" i="3" l="1"/>
  <c r="H6907" i="3" l="1"/>
  <c r="H6908" i="3" l="1"/>
  <c r="H6909" i="3" l="1"/>
  <c r="H6910" i="3" l="1"/>
  <c r="H6911" i="3" l="1"/>
  <c r="H6912" i="3" l="1"/>
  <c r="H6913" i="3" l="1"/>
  <c r="H6914" i="3" l="1"/>
  <c r="H6915" i="3" l="1"/>
  <c r="H6916" i="3" l="1"/>
  <c r="H6917" i="3" l="1"/>
  <c r="H6918" i="3" l="1"/>
  <c r="H6919" i="3" l="1"/>
  <c r="H6920" i="3" l="1"/>
  <c r="H6921" i="3" l="1"/>
  <c r="H6922" i="3" l="1"/>
  <c r="H6923" i="3" l="1"/>
  <c r="H6924" i="3" l="1"/>
  <c r="H6925" i="3" l="1"/>
  <c r="H6926" i="3" l="1"/>
  <c r="H6927" i="3" l="1"/>
  <c r="H6928" i="3" l="1"/>
  <c r="H6929" i="3" l="1"/>
  <c r="H6930" i="3" l="1"/>
  <c r="H6931" i="3" l="1"/>
  <c r="H6932" i="3" l="1"/>
  <c r="H6933" i="3" l="1"/>
  <c r="H6934" i="3" l="1"/>
  <c r="H6935" i="3" l="1"/>
  <c r="H6936" i="3" l="1"/>
  <c r="H6937" i="3" l="1"/>
  <c r="H6938" i="3" l="1"/>
  <c r="H6939" i="3" l="1"/>
  <c r="H6940" i="3" l="1"/>
  <c r="H6941" i="3" l="1"/>
  <c r="H6942" i="3" l="1"/>
  <c r="H6943" i="3" l="1"/>
  <c r="H6944" i="3" l="1"/>
  <c r="H6945" i="3" l="1"/>
  <c r="H6946" i="3" l="1"/>
  <c r="H6947" i="3" l="1"/>
  <c r="H6948" i="3" l="1"/>
  <c r="H6949" i="3" l="1"/>
  <c r="H6950" i="3" l="1"/>
  <c r="H6951" i="3" l="1"/>
  <c r="H6952" i="3" l="1"/>
  <c r="H6953" i="3" l="1"/>
  <c r="H6954" i="3" l="1"/>
  <c r="H6955" i="3" l="1"/>
  <c r="H6956" i="3" l="1"/>
  <c r="H6957" i="3" l="1"/>
  <c r="H6958" i="3" l="1"/>
  <c r="H6959" i="3" l="1"/>
  <c r="H6960" i="3" l="1"/>
  <c r="H6961" i="3" l="1"/>
  <c r="H6962" i="3" l="1"/>
  <c r="H6963" i="3" l="1"/>
  <c r="H6964" i="3" l="1"/>
  <c r="H6965" i="3" l="1"/>
  <c r="H6966" i="3" l="1"/>
  <c r="H6967" i="3" l="1"/>
  <c r="H6968" i="3" l="1"/>
  <c r="H6969" i="3" l="1"/>
  <c r="H6970" i="3" l="1"/>
  <c r="H6971" i="3" l="1"/>
  <c r="H6972" i="3" l="1"/>
  <c r="H6973" i="3" l="1"/>
  <c r="H6974" i="3" l="1"/>
  <c r="H6975" i="3" l="1"/>
  <c r="H6976" i="3" l="1"/>
  <c r="H6977" i="3" l="1"/>
  <c r="H6978" i="3" l="1"/>
  <c r="H6979" i="3" l="1"/>
  <c r="H6980" i="3" l="1"/>
  <c r="H6981" i="3" l="1"/>
  <c r="H6982" i="3" l="1"/>
  <c r="H6983" i="3" l="1"/>
  <c r="H6984" i="3" l="1"/>
  <c r="H6985" i="3" l="1"/>
  <c r="H6986" i="3" l="1"/>
  <c r="H6987" i="3" l="1"/>
  <c r="H6988" i="3" l="1"/>
  <c r="H6989" i="3" l="1"/>
  <c r="H6990" i="3" l="1"/>
  <c r="H6991" i="3" l="1"/>
  <c r="H6992" i="3" l="1"/>
  <c r="H6993" i="3" l="1"/>
  <c r="H6994" i="3" l="1"/>
  <c r="H6995" i="3" l="1"/>
  <c r="H6996" i="3" l="1"/>
  <c r="H6997" i="3" l="1"/>
  <c r="H6998" i="3" l="1"/>
  <c r="H6999" i="3" l="1"/>
  <c r="H7000" i="3" l="1"/>
  <c r="H7001" i="3" l="1"/>
  <c r="H7002" i="3" l="1"/>
  <c r="H7003" i="3" l="1"/>
  <c r="H7004" i="3" l="1"/>
  <c r="H7005" i="3" l="1"/>
  <c r="H7006" i="3" l="1"/>
  <c r="H7007" i="3" l="1"/>
  <c r="H7008" i="3" l="1"/>
  <c r="H7009" i="3" l="1"/>
  <c r="H7010" i="3" l="1"/>
  <c r="H7011" i="3" l="1"/>
  <c r="H7012" i="3" l="1"/>
  <c r="H7013" i="3" l="1"/>
  <c r="H7014" i="3" l="1"/>
  <c r="H7015" i="3" l="1"/>
  <c r="H7016" i="3" l="1"/>
  <c r="H7017" i="3" l="1"/>
  <c r="H7018" i="3" l="1"/>
  <c r="H7019" i="3" l="1"/>
  <c r="H7020" i="3" l="1"/>
  <c r="H7021" i="3" l="1"/>
  <c r="H7022" i="3" l="1"/>
  <c r="H7023" i="3" l="1"/>
  <c r="H7024" i="3" l="1"/>
  <c r="H7025" i="3" l="1"/>
  <c r="H7026" i="3" l="1"/>
  <c r="H7027" i="3" l="1"/>
  <c r="H7028" i="3" l="1"/>
  <c r="H7029" i="3" l="1"/>
  <c r="H7030" i="3" l="1"/>
  <c r="H7031" i="3" l="1"/>
  <c r="H7032" i="3" l="1"/>
  <c r="H7033" i="3" l="1"/>
  <c r="H7034" i="3" l="1"/>
  <c r="H7035" i="3" l="1"/>
  <c r="H7036" i="3" l="1"/>
  <c r="H7037" i="3" l="1"/>
  <c r="H7038" i="3" l="1"/>
  <c r="H7039" i="3" l="1"/>
  <c r="H7040" i="3" l="1"/>
  <c r="H7041" i="3" l="1"/>
  <c r="H7042" i="3" l="1"/>
  <c r="H7043" i="3" l="1"/>
  <c r="H7044" i="3" l="1"/>
  <c r="H7045" i="3" l="1"/>
  <c r="H7046" i="3" l="1"/>
  <c r="H7047" i="3" l="1"/>
  <c r="H7048" i="3" l="1"/>
  <c r="H7049" i="3" l="1"/>
  <c r="H7050" i="3" l="1"/>
  <c r="H7051" i="3" l="1"/>
  <c r="H7052" i="3" l="1"/>
  <c r="H7053" i="3" l="1"/>
  <c r="H7054" i="3" l="1"/>
  <c r="H7055" i="3" l="1"/>
  <c r="H7056" i="3" l="1"/>
  <c r="H7057" i="3" l="1"/>
  <c r="H7058" i="3" l="1"/>
  <c r="H7059" i="3" l="1"/>
  <c r="H7060" i="3" l="1"/>
  <c r="H7061" i="3" l="1"/>
  <c r="H7062" i="3" l="1"/>
  <c r="H7063" i="3" l="1"/>
  <c r="H7064" i="3" l="1"/>
  <c r="H7065" i="3" l="1"/>
  <c r="H7066" i="3" l="1"/>
  <c r="H7067" i="3" l="1"/>
  <c r="H7068" i="3" l="1"/>
  <c r="H7069" i="3" l="1"/>
  <c r="H7070" i="3" l="1"/>
  <c r="H7071" i="3" l="1"/>
  <c r="H7072" i="3" l="1"/>
  <c r="H7073" i="3" l="1"/>
  <c r="H7074" i="3" l="1"/>
  <c r="H7075" i="3" l="1"/>
  <c r="H7076" i="3" l="1"/>
  <c r="H7077" i="3" l="1"/>
  <c r="H7078" i="3" l="1"/>
  <c r="H7079" i="3" l="1"/>
  <c r="H7080" i="3" l="1"/>
  <c r="H7081" i="3" l="1"/>
  <c r="H7082" i="3" l="1"/>
  <c r="H7083" i="3" l="1"/>
  <c r="H7084" i="3" l="1"/>
  <c r="H7085" i="3" l="1"/>
  <c r="H7086" i="3" l="1"/>
  <c r="H7087" i="3" l="1"/>
  <c r="H7088" i="3" l="1"/>
  <c r="H7089" i="3" l="1"/>
  <c r="H7090" i="3" l="1"/>
  <c r="H7091" i="3" l="1"/>
  <c r="H7092" i="3" l="1"/>
  <c r="H7093" i="3" l="1"/>
  <c r="H7094" i="3" l="1"/>
  <c r="H7095" i="3" l="1"/>
  <c r="H7096" i="3" l="1"/>
  <c r="H7097" i="3" l="1"/>
  <c r="H7098" i="3" l="1"/>
  <c r="H7099" i="3" l="1"/>
  <c r="H7100" i="3" l="1"/>
  <c r="H7101" i="3" l="1"/>
  <c r="H7102" i="3" l="1"/>
  <c r="H7103" i="3" l="1"/>
  <c r="H7104" i="3" l="1"/>
  <c r="H7105" i="3" l="1"/>
  <c r="H7106" i="3" l="1"/>
  <c r="H7107" i="3" l="1"/>
  <c r="H7108" i="3" l="1"/>
  <c r="H7109" i="3" l="1"/>
  <c r="H7110" i="3" l="1"/>
  <c r="H7111" i="3" l="1"/>
  <c r="H7112" i="3" l="1"/>
  <c r="H7113" i="3" l="1"/>
  <c r="H7114" i="3" l="1"/>
  <c r="H7115" i="3" l="1"/>
  <c r="H7116" i="3" l="1"/>
  <c r="H7117" i="3" l="1"/>
  <c r="H7118" i="3" l="1"/>
  <c r="H7119" i="3" l="1"/>
  <c r="H7120" i="3" l="1"/>
  <c r="H7121" i="3" l="1"/>
  <c r="H7122" i="3" l="1"/>
  <c r="H7123" i="3" l="1"/>
  <c r="H7124" i="3" l="1"/>
  <c r="H7125" i="3" l="1"/>
  <c r="H7126" i="3" l="1"/>
  <c r="H7127" i="3" l="1"/>
  <c r="H7128" i="3" l="1"/>
  <c r="H7129" i="3" l="1"/>
  <c r="H7130" i="3" l="1"/>
  <c r="H7131" i="3" l="1"/>
  <c r="H7132" i="3" l="1"/>
  <c r="H7133" i="3" l="1"/>
  <c r="H7134" i="3" l="1"/>
  <c r="H7135" i="3" l="1"/>
  <c r="H7136" i="3" l="1"/>
  <c r="H7137" i="3" l="1"/>
  <c r="H7138" i="3" l="1"/>
  <c r="H7139" i="3" l="1"/>
  <c r="H7140" i="3" l="1"/>
  <c r="H7141" i="3" l="1"/>
  <c r="H7142" i="3" l="1"/>
  <c r="H7143" i="3" l="1"/>
  <c r="H7144" i="3" l="1"/>
  <c r="H7145" i="3" l="1"/>
  <c r="H7146" i="3" l="1"/>
  <c r="H7147" i="3" l="1"/>
  <c r="H7148" i="3" l="1"/>
  <c r="H7149" i="3" l="1"/>
  <c r="H7150" i="3" l="1"/>
  <c r="H7151" i="3" l="1"/>
  <c r="H7152" i="3" l="1"/>
  <c r="H7153" i="3" l="1"/>
  <c r="H7154" i="3" l="1"/>
  <c r="H7155" i="3" l="1"/>
  <c r="H7156" i="3" l="1"/>
  <c r="H7157" i="3" l="1"/>
  <c r="H7158" i="3" l="1"/>
  <c r="H7159" i="3" l="1"/>
  <c r="H7160" i="3" l="1"/>
  <c r="H7161" i="3" l="1"/>
  <c r="H7162" i="3" l="1"/>
  <c r="H7163" i="3" l="1"/>
  <c r="H7164" i="3" l="1"/>
  <c r="H7165" i="3" l="1"/>
  <c r="H7166" i="3" l="1"/>
  <c r="H7167" i="3" l="1"/>
  <c r="H7168" i="3" l="1"/>
  <c r="H7169" i="3" l="1"/>
  <c r="H7170" i="3" l="1"/>
  <c r="H7171" i="3" l="1"/>
  <c r="H7172" i="3" l="1"/>
  <c r="H7173" i="3" l="1"/>
  <c r="H7174" i="3" l="1"/>
  <c r="H7175" i="3" l="1"/>
  <c r="H7176" i="3" l="1"/>
  <c r="H7177" i="3" l="1"/>
  <c r="H7178" i="3" l="1"/>
  <c r="H7179" i="3" l="1"/>
  <c r="H7180" i="3" l="1"/>
  <c r="H7181" i="3" l="1"/>
  <c r="H7182" i="3" l="1"/>
  <c r="H7183" i="3" l="1"/>
  <c r="H7184" i="3" l="1"/>
  <c r="H7185" i="3" l="1"/>
  <c r="H7186" i="3" l="1"/>
  <c r="H7187" i="3" l="1"/>
  <c r="H7188" i="3" l="1"/>
  <c r="H7189" i="3" l="1"/>
  <c r="H7190" i="3" l="1"/>
  <c r="H7191" i="3" l="1"/>
  <c r="H7192" i="3" l="1"/>
  <c r="H7193" i="3" l="1"/>
  <c r="H7194" i="3" l="1"/>
  <c r="H7195" i="3" l="1"/>
  <c r="H7196" i="3" l="1"/>
  <c r="H7197" i="3" l="1"/>
  <c r="H7198" i="3" l="1"/>
  <c r="H7199" i="3" l="1"/>
  <c r="H7200" i="3" l="1"/>
  <c r="H7201" i="3" l="1"/>
  <c r="H7202" i="3" l="1"/>
  <c r="H7203" i="3" l="1"/>
  <c r="H7204" i="3" l="1"/>
  <c r="H7205" i="3" l="1"/>
  <c r="H7206" i="3" l="1"/>
  <c r="H7207" i="3" l="1"/>
  <c r="H7208" i="3" l="1"/>
  <c r="H7209" i="3" l="1"/>
  <c r="H7210" i="3" l="1"/>
  <c r="H7211" i="3" l="1"/>
  <c r="H7212" i="3" l="1"/>
  <c r="H7213" i="3" l="1"/>
  <c r="H7214" i="3" l="1"/>
  <c r="H7215" i="3" l="1"/>
  <c r="H7216" i="3" l="1"/>
  <c r="H7217" i="3" l="1"/>
  <c r="H7218" i="3" l="1"/>
  <c r="H7219" i="3" l="1"/>
  <c r="H7220" i="3" l="1"/>
  <c r="H7221" i="3" l="1"/>
  <c r="H7222" i="3" l="1"/>
  <c r="H7223" i="3" l="1"/>
  <c r="H7224" i="3" l="1"/>
  <c r="H7225" i="3" l="1"/>
  <c r="H7226" i="3" l="1"/>
  <c r="H7227" i="3" l="1"/>
  <c r="H7228" i="3" l="1"/>
  <c r="H7229" i="3" l="1"/>
  <c r="H7230" i="3" l="1"/>
  <c r="H7231" i="3" l="1"/>
  <c r="H7232" i="3" l="1"/>
  <c r="H7233" i="3" l="1"/>
  <c r="H7234" i="3" l="1"/>
  <c r="H7235" i="3" l="1"/>
  <c r="H7236" i="3" l="1"/>
  <c r="H7237" i="3" l="1"/>
  <c r="H7238" i="3" l="1"/>
  <c r="H7239" i="3" l="1"/>
  <c r="H7240" i="3" l="1"/>
  <c r="H7241" i="3" l="1"/>
  <c r="H7242" i="3" l="1"/>
  <c r="H7243" i="3" l="1"/>
  <c r="H7244" i="3" l="1"/>
  <c r="H7245" i="3" l="1"/>
  <c r="H7246" i="3" l="1"/>
  <c r="H7247" i="3" l="1"/>
  <c r="H7248" i="3" l="1"/>
  <c r="H7249" i="3" l="1"/>
  <c r="H7250" i="3" l="1"/>
  <c r="H7251" i="3" l="1"/>
  <c r="H7252" i="3" l="1"/>
  <c r="H7253" i="3" l="1"/>
  <c r="H7254" i="3" l="1"/>
  <c r="H7255" i="3" l="1"/>
  <c r="H7256" i="3" l="1"/>
  <c r="H7257" i="3" l="1"/>
  <c r="H7258" i="3" l="1"/>
  <c r="H7259" i="3" l="1"/>
  <c r="H7260" i="3" l="1"/>
  <c r="H7261" i="3" l="1"/>
  <c r="H7262" i="3" l="1"/>
  <c r="H7263" i="3" l="1"/>
  <c r="H7264" i="3" l="1"/>
  <c r="H7265" i="3" l="1"/>
  <c r="H7266" i="3" l="1"/>
  <c r="H7267" i="3" l="1"/>
  <c r="H7268" i="3" l="1"/>
  <c r="H7269" i="3" l="1"/>
  <c r="H7270" i="3" l="1"/>
  <c r="H7271" i="3" l="1"/>
  <c r="H7272" i="3" l="1"/>
  <c r="H7273" i="3" l="1"/>
  <c r="H7274" i="3" l="1"/>
  <c r="H7275" i="3" l="1"/>
  <c r="H7276" i="3" l="1"/>
  <c r="H7277" i="3" l="1"/>
  <c r="H7278" i="3" l="1"/>
  <c r="H7279" i="3" l="1"/>
  <c r="H7280" i="3" l="1"/>
  <c r="H7281" i="3" l="1"/>
  <c r="H7282" i="3" l="1"/>
  <c r="H7283" i="3" l="1"/>
  <c r="H7284" i="3" l="1"/>
  <c r="H7285" i="3" l="1"/>
  <c r="H7286" i="3" l="1"/>
  <c r="H7287" i="3" l="1"/>
  <c r="H7288" i="3" l="1"/>
  <c r="H7289" i="3" l="1"/>
  <c r="H7290" i="3" l="1"/>
  <c r="H7291" i="3" l="1"/>
  <c r="H7292" i="3" l="1"/>
  <c r="H7293" i="3" l="1"/>
  <c r="H7294" i="3" l="1"/>
  <c r="H7295" i="3" l="1"/>
  <c r="H7296" i="3" l="1"/>
  <c r="H7297" i="3" l="1"/>
  <c r="H7298" i="3" l="1"/>
  <c r="H7299" i="3" l="1"/>
  <c r="H7300" i="3" l="1"/>
  <c r="H7301" i="3" l="1"/>
  <c r="H7302" i="3" l="1"/>
  <c r="H7303" i="3" l="1"/>
  <c r="H7304" i="3" l="1"/>
  <c r="H7305" i="3" l="1"/>
  <c r="H7306" i="3" l="1"/>
  <c r="H7307" i="3" l="1"/>
  <c r="H7308" i="3" l="1"/>
  <c r="H7309" i="3" l="1"/>
  <c r="H7310" i="3" l="1"/>
  <c r="H7311" i="3" l="1"/>
  <c r="H7312" i="3" l="1"/>
  <c r="H7313" i="3" l="1"/>
  <c r="H7314" i="3" l="1"/>
  <c r="H7315" i="3" l="1"/>
  <c r="H7316" i="3" l="1"/>
  <c r="H7317" i="3" l="1"/>
  <c r="H7318" i="3" l="1"/>
  <c r="H7319" i="3" l="1"/>
  <c r="H7320" i="3" l="1"/>
  <c r="H7321" i="3" l="1"/>
  <c r="H7322" i="3" l="1"/>
  <c r="H7323" i="3" l="1"/>
  <c r="H7324" i="3" l="1"/>
  <c r="H7325" i="3" l="1"/>
  <c r="H7326" i="3" l="1"/>
  <c r="H7327" i="3" l="1"/>
  <c r="H7328" i="3" l="1"/>
  <c r="H7329" i="3" l="1"/>
  <c r="H7330" i="3" l="1"/>
  <c r="H7331" i="3" l="1"/>
  <c r="H7332" i="3" l="1"/>
  <c r="H7333" i="3" l="1"/>
  <c r="H7334" i="3" l="1"/>
  <c r="H7335" i="3" l="1"/>
  <c r="H7336" i="3" l="1"/>
  <c r="H7337" i="3" l="1"/>
  <c r="H7338" i="3" l="1"/>
  <c r="H7339" i="3" l="1"/>
  <c r="H7340" i="3" l="1"/>
  <c r="H7341" i="3" l="1"/>
  <c r="H7342" i="3" l="1"/>
  <c r="H7343" i="3" l="1"/>
  <c r="H7344" i="3" l="1"/>
  <c r="H7345" i="3" l="1"/>
  <c r="H7346" i="3" l="1"/>
  <c r="H7347" i="3" l="1"/>
  <c r="H7348" i="3" l="1"/>
  <c r="H7349" i="3" l="1"/>
  <c r="H7350" i="3" l="1"/>
  <c r="H7351" i="3" l="1"/>
  <c r="H7352" i="3" l="1"/>
  <c r="H7353" i="3" l="1"/>
  <c r="H7354" i="3" l="1"/>
  <c r="H7355" i="3" l="1"/>
  <c r="H7356" i="3" l="1"/>
  <c r="H7357" i="3" l="1"/>
  <c r="H7358" i="3" l="1"/>
  <c r="H7359" i="3" l="1"/>
  <c r="H7360" i="3" l="1"/>
  <c r="H7361" i="3" l="1"/>
  <c r="H7362" i="3" l="1"/>
  <c r="H7363" i="3" l="1"/>
  <c r="H7364" i="3" l="1"/>
  <c r="H7365" i="3" l="1"/>
  <c r="H7366" i="3" l="1"/>
  <c r="H7367" i="3" l="1"/>
  <c r="H7368" i="3" l="1"/>
  <c r="H7369" i="3" l="1"/>
  <c r="H7370" i="3" l="1"/>
  <c r="H7371" i="3" l="1"/>
  <c r="H7372" i="3" l="1"/>
  <c r="H7373" i="3" l="1"/>
  <c r="H7374" i="3" l="1"/>
  <c r="H7375" i="3" l="1"/>
  <c r="H7376" i="3" l="1"/>
  <c r="H7377" i="3" l="1"/>
  <c r="H7378" i="3" l="1"/>
  <c r="H7379" i="3" l="1"/>
  <c r="H7380" i="3" l="1"/>
  <c r="H7381" i="3" l="1"/>
  <c r="H7382" i="3" l="1"/>
  <c r="H7383" i="3" l="1"/>
  <c r="H7384" i="3" l="1"/>
  <c r="H7385" i="3" l="1"/>
  <c r="H7386" i="3" l="1"/>
  <c r="H7387" i="3" l="1"/>
  <c r="H7388" i="3" l="1"/>
  <c r="H7389" i="3" l="1"/>
  <c r="H7390" i="3" l="1"/>
  <c r="H7391" i="3" l="1"/>
  <c r="H7392" i="3" l="1"/>
  <c r="H7393" i="3" l="1"/>
  <c r="H7394" i="3" l="1"/>
  <c r="H7395" i="3" l="1"/>
  <c r="H7396" i="3" l="1"/>
  <c r="H7397" i="3" l="1"/>
  <c r="H7398" i="3" l="1"/>
  <c r="H7399" i="3" l="1"/>
  <c r="H7400" i="3" l="1"/>
  <c r="H7401" i="3" l="1"/>
  <c r="H7402" i="3" l="1"/>
  <c r="H7403" i="3" l="1"/>
  <c r="H7404" i="3" l="1"/>
  <c r="H7405" i="3" l="1"/>
  <c r="H7406" i="3" l="1"/>
  <c r="H7407" i="3" l="1"/>
  <c r="H7408" i="3" l="1"/>
  <c r="H7409" i="3" l="1"/>
  <c r="H7410" i="3" l="1"/>
  <c r="H7411" i="3" l="1"/>
  <c r="H7412" i="3" l="1"/>
  <c r="H7413" i="3" l="1"/>
  <c r="H7414" i="3" l="1"/>
  <c r="H7415" i="3" l="1"/>
  <c r="H7416" i="3" l="1"/>
  <c r="H7417" i="3" l="1"/>
  <c r="H7418" i="3" l="1"/>
  <c r="H7419" i="3" l="1"/>
  <c r="H7420" i="3" l="1"/>
  <c r="H7421" i="3" l="1"/>
  <c r="H7422" i="3" l="1"/>
  <c r="H7423" i="3" l="1"/>
  <c r="H7424" i="3" l="1"/>
  <c r="H7425" i="3" l="1"/>
  <c r="H7426" i="3" l="1"/>
  <c r="H7427" i="3" l="1"/>
  <c r="H7428" i="3" l="1"/>
  <c r="H7429" i="3" l="1"/>
  <c r="H7430" i="3" l="1"/>
  <c r="H7431" i="3" l="1"/>
  <c r="H7432" i="3" l="1"/>
  <c r="H7433" i="3" l="1"/>
  <c r="H7434" i="3" l="1"/>
  <c r="H7435" i="3" l="1"/>
  <c r="H7436" i="3" l="1"/>
  <c r="H7437" i="3" l="1"/>
  <c r="H7438" i="3" l="1"/>
  <c r="H7439" i="3" l="1"/>
  <c r="H7440" i="3" l="1"/>
  <c r="H7441" i="3" l="1"/>
  <c r="H7442" i="3" l="1"/>
  <c r="H7443" i="3" l="1"/>
  <c r="H7444" i="3" l="1"/>
  <c r="H7445" i="3" l="1"/>
  <c r="H7446" i="3" l="1"/>
  <c r="H7447" i="3" l="1"/>
  <c r="H7448" i="3" l="1"/>
  <c r="H7449" i="3" l="1"/>
  <c r="H7450" i="3" l="1"/>
  <c r="H7451" i="3" l="1"/>
  <c r="H7452" i="3" l="1"/>
  <c r="H7453" i="3" l="1"/>
  <c r="H7454" i="3" l="1"/>
  <c r="H7455" i="3" l="1"/>
  <c r="H7456" i="3" l="1"/>
  <c r="H7457" i="3" l="1"/>
  <c r="H7458" i="3" l="1"/>
  <c r="H7459" i="3" l="1"/>
  <c r="H7460" i="3" l="1"/>
  <c r="H7461" i="3" l="1"/>
  <c r="H7462" i="3" l="1"/>
  <c r="H7463" i="3" l="1"/>
  <c r="H7464" i="3" l="1"/>
  <c r="H7465" i="3" l="1"/>
  <c r="H7466" i="3" l="1"/>
  <c r="H7467" i="3" l="1"/>
  <c r="H7468" i="3" l="1"/>
  <c r="H7469" i="3" l="1"/>
  <c r="H7470" i="3" l="1"/>
  <c r="H7471" i="3" l="1"/>
  <c r="H7472" i="3" l="1"/>
  <c r="H7473" i="3" l="1"/>
  <c r="H7474" i="3" l="1"/>
  <c r="H7475" i="3" l="1"/>
  <c r="H7476" i="3" l="1"/>
  <c r="H7477" i="3" l="1"/>
  <c r="H7478" i="3" l="1"/>
  <c r="H7479" i="3" l="1"/>
  <c r="H7480" i="3" l="1"/>
  <c r="H7481" i="3" l="1"/>
  <c r="H7482" i="3" l="1"/>
  <c r="H7483" i="3" l="1"/>
  <c r="H7484" i="3" l="1"/>
  <c r="H7485" i="3" l="1"/>
  <c r="H7486" i="3" l="1"/>
  <c r="H7487" i="3" l="1"/>
  <c r="H7488" i="3" l="1"/>
  <c r="H7489" i="3" l="1"/>
  <c r="H7490" i="3" l="1"/>
  <c r="H7491" i="3" l="1"/>
  <c r="H7492" i="3" l="1"/>
  <c r="H7493" i="3" l="1"/>
  <c r="H7494" i="3" l="1"/>
  <c r="H7495" i="3" l="1"/>
  <c r="H7496" i="3" l="1"/>
  <c r="H7497" i="3" l="1"/>
  <c r="H7498" i="3" l="1"/>
  <c r="H7499" i="3" l="1"/>
  <c r="H7500" i="3" l="1"/>
  <c r="H7501" i="3" l="1"/>
  <c r="H7502" i="3" l="1"/>
  <c r="H7503" i="3" l="1"/>
  <c r="H7504" i="3" l="1"/>
  <c r="H7505" i="3" l="1"/>
  <c r="H7506" i="3" l="1"/>
  <c r="H7507" i="3" l="1"/>
  <c r="H7508" i="3" l="1"/>
  <c r="H7509" i="3" l="1"/>
  <c r="H7510" i="3" l="1"/>
  <c r="H7511" i="3" l="1"/>
  <c r="H7512" i="3" l="1"/>
  <c r="H7513" i="3" l="1"/>
  <c r="H7514" i="3" l="1"/>
  <c r="H7515" i="3" l="1"/>
  <c r="H7516" i="3" l="1"/>
  <c r="H7517" i="3" l="1"/>
  <c r="H7518" i="3" l="1"/>
  <c r="H7519" i="3" l="1"/>
  <c r="H7520" i="3" l="1"/>
  <c r="H7521" i="3" l="1"/>
  <c r="H7522" i="3" l="1"/>
  <c r="H7523" i="3" l="1"/>
  <c r="H7524" i="3" l="1"/>
  <c r="H7525" i="3" l="1"/>
  <c r="H7526" i="3" l="1"/>
  <c r="H7527" i="3" l="1"/>
  <c r="H7528" i="3" l="1"/>
  <c r="H7529" i="3" l="1"/>
  <c r="H7530" i="3" l="1"/>
  <c r="H7531" i="3" l="1"/>
  <c r="H7532" i="3" l="1"/>
  <c r="H7533" i="3" l="1"/>
  <c r="H7534" i="3" l="1"/>
  <c r="H7535" i="3" l="1"/>
  <c r="H7536" i="3" l="1"/>
  <c r="H7537" i="3" l="1"/>
  <c r="H7538" i="3" l="1"/>
  <c r="H7539" i="3" l="1"/>
  <c r="H7540" i="3" l="1"/>
  <c r="H7541" i="3" l="1"/>
  <c r="H7542" i="3" l="1"/>
  <c r="H7543" i="3" l="1"/>
  <c r="H7544" i="3" l="1"/>
  <c r="H7545" i="3" l="1"/>
  <c r="H7546" i="3" l="1"/>
  <c r="H7547" i="3" l="1"/>
  <c r="H7548" i="3" l="1"/>
  <c r="H7549" i="3" l="1"/>
  <c r="H7550" i="3" l="1"/>
  <c r="H7551" i="3" l="1"/>
  <c r="H7552" i="3" l="1"/>
  <c r="H7553" i="3" l="1"/>
  <c r="H7554" i="3" l="1"/>
  <c r="H7555" i="3" l="1"/>
  <c r="H7556" i="3" l="1"/>
  <c r="H7557" i="3" l="1"/>
  <c r="H7558" i="3" l="1"/>
  <c r="H7559" i="3" l="1"/>
  <c r="H7560" i="3" l="1"/>
  <c r="H7561" i="3" l="1"/>
  <c r="H7562" i="3" l="1"/>
  <c r="H7563" i="3" l="1"/>
  <c r="H7564" i="3" l="1"/>
  <c r="H7565" i="3" l="1"/>
  <c r="H7566" i="3" l="1"/>
  <c r="H7567" i="3" l="1"/>
  <c r="H7568" i="3" l="1"/>
  <c r="H7569" i="3" l="1"/>
  <c r="H7570" i="3" l="1"/>
  <c r="H7571" i="3" l="1"/>
  <c r="H7572" i="3" l="1"/>
  <c r="H7573" i="3" l="1"/>
  <c r="H7574" i="3" l="1"/>
  <c r="H7575" i="3" l="1"/>
  <c r="H7576" i="3" l="1"/>
  <c r="H7577" i="3" l="1"/>
  <c r="H7578" i="3" l="1"/>
  <c r="H7579" i="3" l="1"/>
  <c r="H7580" i="3" l="1"/>
  <c r="H7581" i="3" l="1"/>
  <c r="H7582" i="3" l="1"/>
  <c r="H7583" i="3" l="1"/>
  <c r="H7584" i="3" l="1"/>
  <c r="H7585" i="3" l="1"/>
  <c r="H7586" i="3" l="1"/>
  <c r="H7587" i="3" l="1"/>
  <c r="H7588" i="3" l="1"/>
  <c r="H7589" i="3" l="1"/>
  <c r="H7590" i="3" l="1"/>
  <c r="H7591" i="3" l="1"/>
  <c r="H7592" i="3" l="1"/>
  <c r="H7593" i="3" l="1"/>
  <c r="H7594" i="3" l="1"/>
  <c r="H7595" i="3" l="1"/>
  <c r="H7596" i="3" l="1"/>
  <c r="H7597" i="3" l="1"/>
  <c r="H7598" i="3" l="1"/>
  <c r="H7599" i="3" l="1"/>
  <c r="H7600" i="3" l="1"/>
  <c r="H7601" i="3" l="1"/>
  <c r="H7602" i="3" l="1"/>
  <c r="H7603" i="3" l="1"/>
  <c r="H7604" i="3" l="1"/>
  <c r="H7605" i="3" l="1"/>
  <c r="H7606" i="3" l="1"/>
  <c r="H7607" i="3" l="1"/>
  <c r="H7608" i="3" l="1"/>
  <c r="H7609" i="3" l="1"/>
  <c r="H7610" i="3" l="1"/>
  <c r="H7611" i="3" l="1"/>
  <c r="H7612" i="3" l="1"/>
  <c r="H7613" i="3" l="1"/>
  <c r="H7614" i="3" l="1"/>
  <c r="H7615" i="3" l="1"/>
  <c r="H7616" i="3" l="1"/>
  <c r="H7617" i="3" l="1"/>
  <c r="H7618" i="3" l="1"/>
  <c r="H7619" i="3" l="1"/>
  <c r="H7620" i="3" l="1"/>
  <c r="H7621" i="3" l="1"/>
  <c r="H7622" i="3" l="1"/>
  <c r="H7623" i="3" l="1"/>
  <c r="H7624" i="3" l="1"/>
  <c r="H7625" i="3" l="1"/>
  <c r="H7626" i="3" l="1"/>
  <c r="H7627" i="3" l="1"/>
  <c r="H7628" i="3" l="1"/>
  <c r="H7629" i="3" l="1"/>
  <c r="H7630" i="3" l="1"/>
  <c r="H7631" i="3" l="1"/>
  <c r="H7632" i="3" l="1"/>
  <c r="H7633" i="3" l="1"/>
  <c r="H7634" i="3" l="1"/>
  <c r="H7635" i="3" l="1"/>
  <c r="H7636" i="3" l="1"/>
  <c r="H7637" i="3" l="1"/>
  <c r="H7638" i="3" l="1"/>
  <c r="H7639" i="3" l="1"/>
  <c r="H7640" i="3" l="1"/>
  <c r="H7641" i="3" l="1"/>
  <c r="H7642" i="3" l="1"/>
  <c r="H7643" i="3" l="1"/>
  <c r="H7644" i="3" l="1"/>
  <c r="H7645" i="3" l="1"/>
  <c r="H7646" i="3" l="1"/>
  <c r="H7647" i="3" l="1"/>
  <c r="H7648" i="3" l="1"/>
  <c r="H7649" i="3" l="1"/>
  <c r="H7650" i="3" l="1"/>
  <c r="H7651" i="3" l="1"/>
  <c r="H7652" i="3" l="1"/>
  <c r="H7653" i="3" l="1"/>
  <c r="H7654" i="3" l="1"/>
  <c r="H7655" i="3" l="1"/>
  <c r="H7656" i="3" l="1"/>
  <c r="H7657" i="3" l="1"/>
  <c r="H7658" i="3" l="1"/>
  <c r="H7659" i="3" l="1"/>
  <c r="H7660" i="3" l="1"/>
  <c r="H7661" i="3" l="1"/>
  <c r="H7662" i="3" l="1"/>
  <c r="H7663" i="3" l="1"/>
  <c r="H7664" i="3" l="1"/>
  <c r="H7665" i="3" l="1"/>
  <c r="H7666" i="3" l="1"/>
  <c r="H7667" i="3" l="1"/>
  <c r="H7668" i="3" l="1"/>
  <c r="H7669" i="3" l="1"/>
  <c r="H7670" i="3" l="1"/>
  <c r="H7671" i="3" l="1"/>
  <c r="H7672" i="3" l="1"/>
  <c r="H7673" i="3" l="1"/>
  <c r="H7674" i="3" l="1"/>
  <c r="H7675" i="3" l="1"/>
  <c r="H7676" i="3" l="1"/>
  <c r="H7677" i="3" l="1"/>
  <c r="H7678" i="3" l="1"/>
  <c r="H7679" i="3" l="1"/>
  <c r="H7680" i="3" l="1"/>
  <c r="H7681" i="3" l="1"/>
  <c r="H7682" i="3" l="1"/>
  <c r="H7683" i="3" l="1"/>
  <c r="H7684" i="3" l="1"/>
  <c r="H7685" i="3" l="1"/>
  <c r="H7686" i="3" l="1"/>
  <c r="H7687" i="3" l="1"/>
  <c r="H7688" i="3" l="1"/>
  <c r="H7689" i="3" l="1"/>
  <c r="H7690" i="3" l="1"/>
  <c r="H7691" i="3" l="1"/>
  <c r="H7692" i="3" l="1"/>
  <c r="H7693" i="3" l="1"/>
  <c r="H7694" i="3" l="1"/>
  <c r="H7695" i="3" l="1"/>
  <c r="H7696" i="3" l="1"/>
  <c r="H7697" i="3" l="1"/>
  <c r="H7698" i="3" l="1"/>
  <c r="H7699" i="3" l="1"/>
  <c r="H7700" i="3" l="1"/>
  <c r="H7701" i="3" l="1"/>
  <c r="H7702" i="3" l="1"/>
  <c r="H7703" i="3" l="1"/>
  <c r="H7704" i="3" l="1"/>
  <c r="H7705" i="3" l="1"/>
  <c r="H7706" i="3" l="1"/>
  <c r="H7707" i="3" l="1"/>
  <c r="H7708" i="3" l="1"/>
  <c r="H7709" i="3" l="1"/>
  <c r="H7710" i="3" l="1"/>
  <c r="H7711" i="3" l="1"/>
  <c r="H7712" i="3" l="1"/>
  <c r="H7713" i="3" l="1"/>
  <c r="H7714" i="3" l="1"/>
  <c r="H7715" i="3" l="1"/>
  <c r="H7716" i="3" l="1"/>
  <c r="H7717" i="3" l="1"/>
  <c r="H7718" i="3" l="1"/>
  <c r="H7719" i="3" l="1"/>
  <c r="H7720" i="3" l="1"/>
  <c r="H7721" i="3" l="1"/>
  <c r="H7722" i="3" l="1"/>
  <c r="H7723" i="3" l="1"/>
  <c r="H7724" i="3" l="1"/>
  <c r="H7725" i="3" l="1"/>
  <c r="H7726" i="3" l="1"/>
  <c r="H7727" i="3" l="1"/>
  <c r="H7728" i="3" l="1"/>
  <c r="H7729" i="3" l="1"/>
  <c r="H7730" i="3" l="1"/>
  <c r="H7731" i="3" l="1"/>
  <c r="H7732" i="3" l="1"/>
  <c r="H7733" i="3" l="1"/>
  <c r="H7734" i="3" l="1"/>
  <c r="H7735" i="3" l="1"/>
  <c r="H7736" i="3" l="1"/>
  <c r="H7737" i="3" l="1"/>
  <c r="H7738" i="3" l="1"/>
  <c r="H7739" i="3" l="1"/>
  <c r="H7740" i="3" l="1"/>
  <c r="H7741" i="3" l="1"/>
  <c r="H7742" i="3" l="1"/>
  <c r="H7743" i="3" l="1"/>
  <c r="H7744" i="3" l="1"/>
  <c r="H7745" i="3" l="1"/>
  <c r="H7746" i="3" l="1"/>
  <c r="H7747" i="3" l="1"/>
  <c r="H7748" i="3" l="1"/>
  <c r="H7749" i="3" l="1"/>
  <c r="H7750" i="3" l="1"/>
  <c r="H7751" i="3" l="1"/>
  <c r="H7752" i="3" l="1"/>
  <c r="H7753" i="3" l="1"/>
  <c r="H7754" i="3" l="1"/>
  <c r="H7755" i="3" l="1"/>
  <c r="H7756" i="3" l="1"/>
  <c r="H7757" i="3" l="1"/>
  <c r="H7758" i="3" l="1"/>
  <c r="H7759" i="3" l="1"/>
  <c r="H7760" i="3" l="1"/>
  <c r="H7761" i="3" l="1"/>
  <c r="H7762" i="3" l="1"/>
  <c r="H7763" i="3" l="1"/>
  <c r="H7764" i="3" l="1"/>
  <c r="H7765" i="3" l="1"/>
  <c r="H7766" i="3" l="1"/>
  <c r="H7767" i="3" l="1"/>
  <c r="H7768" i="3" l="1"/>
  <c r="H7769" i="3" l="1"/>
  <c r="H7770" i="3" l="1"/>
  <c r="H7771" i="3" l="1"/>
  <c r="H7772" i="3" l="1"/>
  <c r="H7773" i="3" l="1"/>
  <c r="H7774" i="3" l="1"/>
  <c r="H7775" i="3" l="1"/>
  <c r="H7776" i="3" l="1"/>
  <c r="H7777" i="3" l="1"/>
  <c r="H7778" i="3" l="1"/>
  <c r="H7779" i="3" l="1"/>
  <c r="H7780" i="3" l="1"/>
  <c r="H7781" i="3" l="1"/>
  <c r="H7782" i="3" l="1"/>
  <c r="H7783" i="3" l="1"/>
  <c r="H7784" i="3" l="1"/>
  <c r="H7785" i="3" l="1"/>
  <c r="H7786" i="3" l="1"/>
  <c r="H7787" i="3" l="1"/>
  <c r="H7788" i="3" l="1"/>
  <c r="H7789" i="3" l="1"/>
  <c r="H7790" i="3" l="1"/>
  <c r="H7791" i="3" l="1"/>
  <c r="H7792" i="3" l="1"/>
  <c r="H7793" i="3" l="1"/>
  <c r="H7794" i="3" l="1"/>
  <c r="H7795" i="3" l="1"/>
  <c r="H7796" i="3" l="1"/>
  <c r="H7797" i="3" l="1"/>
  <c r="H7798" i="3" l="1"/>
  <c r="H7799" i="3" l="1"/>
  <c r="H7800" i="3" l="1"/>
  <c r="H7801" i="3" l="1"/>
  <c r="H7802" i="3" l="1"/>
  <c r="H7803" i="3" l="1"/>
  <c r="H7804" i="3" l="1"/>
  <c r="H7805" i="3" l="1"/>
  <c r="H7806" i="3" l="1"/>
  <c r="H7807" i="3" l="1"/>
  <c r="H7808" i="3" l="1"/>
  <c r="H7809" i="3" l="1"/>
  <c r="H7810" i="3" l="1"/>
  <c r="H7811" i="3" l="1"/>
  <c r="H7812" i="3" l="1"/>
  <c r="H7813" i="3" l="1"/>
  <c r="H7814" i="3" l="1"/>
  <c r="H7815" i="3" l="1"/>
  <c r="H7816" i="3" l="1"/>
  <c r="H7817" i="3" l="1"/>
  <c r="H7818" i="3" l="1"/>
  <c r="H7819" i="3" l="1"/>
  <c r="H7820" i="3" l="1"/>
  <c r="H7821" i="3" l="1"/>
  <c r="H7822" i="3" l="1"/>
  <c r="H7823" i="3" l="1"/>
  <c r="H7824" i="3" l="1"/>
  <c r="H7825" i="3" l="1"/>
  <c r="H7826" i="3" l="1"/>
  <c r="H7827" i="3" l="1"/>
  <c r="H7828" i="3" l="1"/>
  <c r="H7829" i="3" l="1"/>
  <c r="H7830" i="3" l="1"/>
  <c r="H7831" i="3" l="1"/>
  <c r="H7832" i="3" l="1"/>
  <c r="H7833" i="3" l="1"/>
  <c r="H7834" i="3" l="1"/>
  <c r="H7835" i="3" l="1"/>
  <c r="H7836" i="3" l="1"/>
  <c r="H7837" i="3" l="1"/>
  <c r="H7838" i="3" l="1"/>
  <c r="H7839" i="3" l="1"/>
  <c r="H7840" i="3" l="1"/>
  <c r="H7841" i="3" l="1"/>
  <c r="H7842" i="3" l="1"/>
  <c r="H7843" i="3" l="1"/>
  <c r="H7844" i="3" l="1"/>
  <c r="H7845" i="3" l="1"/>
  <c r="H7846" i="3" l="1"/>
  <c r="H7847" i="3" l="1"/>
  <c r="H7848" i="3" l="1"/>
  <c r="H7849" i="3" l="1"/>
  <c r="H7850" i="3" l="1"/>
  <c r="H7851" i="3" l="1"/>
  <c r="H7852" i="3" l="1"/>
  <c r="H7853" i="3" l="1"/>
  <c r="H7854" i="3" l="1"/>
  <c r="H7855" i="3" l="1"/>
  <c r="H7856" i="3" l="1"/>
  <c r="H7857" i="3" l="1"/>
  <c r="H7858" i="3" l="1"/>
  <c r="H7859" i="3" l="1"/>
  <c r="H7860" i="3" l="1"/>
  <c r="H7861" i="3" l="1"/>
  <c r="H7862" i="3" l="1"/>
  <c r="H7863" i="3" l="1"/>
  <c r="H7864" i="3" l="1"/>
  <c r="H7865" i="3" l="1"/>
  <c r="H7866" i="3" l="1"/>
  <c r="H7867" i="3" l="1"/>
  <c r="H7868" i="3" l="1"/>
  <c r="H7869" i="3" l="1"/>
  <c r="H7870" i="3" l="1"/>
  <c r="H7871" i="3" l="1"/>
  <c r="H7872" i="3" l="1"/>
  <c r="H7873" i="3" l="1"/>
  <c r="H7874" i="3" l="1"/>
  <c r="H7875" i="3" l="1"/>
  <c r="H7876" i="3" l="1"/>
  <c r="H7877" i="3" l="1"/>
  <c r="H7878" i="3" l="1"/>
  <c r="H7879" i="3" l="1"/>
  <c r="H7880" i="3" l="1"/>
  <c r="H7881" i="3" l="1"/>
  <c r="H7882" i="3" l="1"/>
  <c r="H7883" i="3" l="1"/>
  <c r="H7884" i="3" l="1"/>
  <c r="H7885" i="3" l="1"/>
  <c r="H7886" i="3" l="1"/>
  <c r="H7887" i="3" l="1"/>
  <c r="H7888" i="3" l="1"/>
  <c r="H7889" i="3" l="1"/>
  <c r="H7890" i="3" l="1"/>
  <c r="H7891" i="3" l="1"/>
  <c r="H7892" i="3" l="1"/>
  <c r="H7893" i="3" l="1"/>
  <c r="H7894" i="3" l="1"/>
  <c r="H7895" i="3" l="1"/>
  <c r="H7896" i="3" l="1"/>
  <c r="H7897" i="3" l="1"/>
  <c r="H7898" i="3" l="1"/>
  <c r="H7899" i="3" l="1"/>
  <c r="H7900" i="3" l="1"/>
  <c r="H7901" i="3" l="1"/>
  <c r="H7902" i="3" l="1"/>
  <c r="H7903" i="3" l="1"/>
  <c r="H7904" i="3" l="1"/>
  <c r="H7905" i="3" l="1"/>
  <c r="H7906" i="3" l="1"/>
  <c r="H7907" i="3" l="1"/>
  <c r="H7908" i="3" l="1"/>
  <c r="H7909" i="3" l="1"/>
  <c r="H7910" i="3" l="1"/>
  <c r="H7911" i="3" l="1"/>
  <c r="H7912" i="3" l="1"/>
  <c r="H7913" i="3" l="1"/>
  <c r="H7914" i="3" l="1"/>
  <c r="H7915" i="3" l="1"/>
  <c r="H7916" i="3" l="1"/>
  <c r="H7917" i="3" l="1"/>
  <c r="H7918" i="3" l="1"/>
  <c r="H7919" i="3" l="1"/>
  <c r="H7920" i="3" l="1"/>
  <c r="H7921" i="3" l="1"/>
  <c r="H7922" i="3" l="1"/>
  <c r="H7923" i="3" l="1"/>
  <c r="H7924" i="3" l="1"/>
  <c r="H7925" i="3" l="1"/>
  <c r="H7926" i="3" l="1"/>
  <c r="H7927" i="3" l="1"/>
  <c r="H7928" i="3" l="1"/>
  <c r="H7929" i="3" l="1"/>
  <c r="H7930" i="3" l="1"/>
  <c r="H7931" i="3" l="1"/>
  <c r="H7932" i="3" l="1"/>
  <c r="H7933" i="3" l="1"/>
  <c r="H7934" i="3" l="1"/>
  <c r="H7935" i="3" l="1"/>
  <c r="H7936" i="3" l="1"/>
  <c r="H7937" i="3" l="1"/>
  <c r="H7938" i="3" l="1"/>
  <c r="H7939" i="3" l="1"/>
  <c r="H7940" i="3" l="1"/>
  <c r="H7941" i="3" l="1"/>
  <c r="H7942" i="3" l="1"/>
  <c r="H7943" i="3" l="1"/>
  <c r="H7944" i="3" l="1"/>
  <c r="H7945" i="3" l="1"/>
  <c r="H7946" i="3" l="1"/>
  <c r="H7947" i="3" l="1"/>
  <c r="H7948" i="3" l="1"/>
  <c r="H7949" i="3" l="1"/>
  <c r="H7950" i="3" l="1"/>
  <c r="H7951" i="3" l="1"/>
  <c r="H7952" i="3" l="1"/>
  <c r="H7953" i="3" l="1"/>
  <c r="H7954" i="3" l="1"/>
  <c r="H7955" i="3" l="1"/>
  <c r="H7956" i="3" l="1"/>
  <c r="H7957" i="3" l="1"/>
  <c r="H7958" i="3" l="1"/>
  <c r="H7959" i="3" l="1"/>
  <c r="H7960" i="3" l="1"/>
  <c r="H7961" i="3" l="1"/>
  <c r="H7962" i="3" l="1"/>
  <c r="H7963" i="3" l="1"/>
  <c r="H7964" i="3" l="1"/>
  <c r="H7965" i="3" l="1"/>
  <c r="H7966" i="3" l="1"/>
  <c r="H7967" i="3" l="1"/>
  <c r="H7968" i="3" l="1"/>
  <c r="H7969" i="3" l="1"/>
  <c r="H7970" i="3" l="1"/>
  <c r="H7971" i="3" l="1"/>
  <c r="H7972" i="3" l="1"/>
  <c r="H7973" i="3" l="1"/>
  <c r="H7974" i="3" l="1"/>
  <c r="H7975" i="3" l="1"/>
  <c r="H7976" i="3" l="1"/>
  <c r="H7977" i="3" l="1"/>
  <c r="H7978" i="3" l="1"/>
  <c r="H7979" i="3" l="1"/>
  <c r="H7980" i="3" l="1"/>
  <c r="H7981" i="3" l="1"/>
  <c r="H7982" i="3" l="1"/>
  <c r="H7983" i="3" l="1"/>
  <c r="H7984" i="3" l="1"/>
  <c r="H7985" i="3" l="1"/>
  <c r="H7986" i="3" l="1"/>
  <c r="H7987" i="3" l="1"/>
  <c r="H7988" i="3" l="1"/>
  <c r="H7989" i="3" l="1"/>
  <c r="H7990" i="3" l="1"/>
  <c r="H7991" i="3" l="1"/>
  <c r="H7992" i="3" l="1"/>
  <c r="H7993" i="3" l="1"/>
  <c r="H7994" i="3" l="1"/>
  <c r="H7995" i="3" l="1"/>
  <c r="H7996" i="3" l="1"/>
  <c r="H7997" i="3" l="1"/>
  <c r="H7998" i="3" l="1"/>
  <c r="H7999" i="3" l="1"/>
  <c r="H8000" i="3" l="1"/>
  <c r="H8001" i="3" l="1"/>
  <c r="H8002" i="3" l="1"/>
  <c r="H8003" i="3" l="1"/>
  <c r="H8004" i="3" l="1"/>
  <c r="H8005" i="3" l="1"/>
  <c r="H8006" i="3" l="1"/>
  <c r="H8007" i="3" l="1"/>
  <c r="H8008" i="3" l="1"/>
  <c r="H8009" i="3" l="1"/>
  <c r="H8010" i="3" l="1"/>
  <c r="H8011" i="3" l="1"/>
  <c r="H8012" i="3" l="1"/>
  <c r="H8013" i="3" l="1"/>
  <c r="H8014" i="3" l="1"/>
  <c r="H8015" i="3" l="1"/>
  <c r="H8016" i="3" l="1"/>
  <c r="H8017" i="3" l="1"/>
  <c r="H8018" i="3" l="1"/>
  <c r="H8019" i="3" l="1"/>
  <c r="H8020" i="3" l="1"/>
  <c r="H8021" i="3" l="1"/>
  <c r="H8022" i="3" l="1"/>
  <c r="H8023" i="3" l="1"/>
  <c r="H8024" i="3" l="1"/>
  <c r="H8025" i="3" l="1"/>
  <c r="H8026" i="3" l="1"/>
  <c r="H8027" i="3" l="1"/>
  <c r="H8028" i="3" l="1"/>
  <c r="H8029" i="3" l="1"/>
  <c r="H8030" i="3" l="1"/>
  <c r="H8031" i="3" l="1"/>
  <c r="H8032" i="3" l="1"/>
  <c r="H8033" i="3" l="1"/>
  <c r="H8034" i="3" l="1"/>
  <c r="H8035" i="3" l="1"/>
  <c r="H8036" i="3" l="1"/>
  <c r="H8037" i="3" l="1"/>
  <c r="H8038" i="3" l="1"/>
  <c r="H8039" i="3" l="1"/>
  <c r="H8040" i="3" l="1"/>
  <c r="H8041" i="3" l="1"/>
  <c r="H8042" i="3" l="1"/>
  <c r="H8043" i="3" l="1"/>
  <c r="H8044" i="3" l="1"/>
  <c r="H8045" i="3" l="1"/>
  <c r="H8046" i="3" l="1"/>
  <c r="H8047" i="3" l="1"/>
  <c r="H8048" i="3" l="1"/>
  <c r="H8049" i="3" l="1"/>
  <c r="H8050" i="3" l="1"/>
  <c r="H8051" i="3" l="1"/>
  <c r="H8052" i="3" l="1"/>
  <c r="H8053" i="3" l="1"/>
  <c r="H8054" i="3" l="1"/>
  <c r="H8055" i="3" l="1"/>
  <c r="H8056" i="3" l="1"/>
  <c r="H8057" i="3" l="1"/>
  <c r="H8058" i="3" l="1"/>
  <c r="H8059" i="3" l="1"/>
  <c r="H8060" i="3" l="1"/>
  <c r="H8061" i="3" l="1"/>
  <c r="H8062" i="3" l="1"/>
  <c r="H8063" i="3" l="1"/>
  <c r="H8064" i="3" l="1"/>
  <c r="H8065" i="3" l="1"/>
  <c r="H8066" i="3" l="1"/>
  <c r="H8067" i="3" l="1"/>
  <c r="H8068" i="3" l="1"/>
  <c r="H8069" i="3" l="1"/>
  <c r="H8070" i="3" l="1"/>
  <c r="H8071" i="3" l="1"/>
  <c r="H8072" i="3" l="1"/>
  <c r="H8073" i="3" l="1"/>
  <c r="H8074" i="3" l="1"/>
  <c r="H8075" i="3" l="1"/>
  <c r="H8076" i="3" l="1"/>
  <c r="H8077" i="3" l="1"/>
  <c r="H8078" i="3" l="1"/>
  <c r="H8079" i="3" l="1"/>
  <c r="H8080" i="3" l="1"/>
  <c r="H8081" i="3" l="1"/>
  <c r="H8082" i="3" l="1"/>
  <c r="H8083" i="3" l="1"/>
  <c r="H8084" i="3" l="1"/>
  <c r="H8085" i="3" l="1"/>
  <c r="H8086" i="3" l="1"/>
  <c r="H8087" i="3" l="1"/>
  <c r="H8088" i="3" l="1"/>
  <c r="H8089" i="3" l="1"/>
  <c r="H8090" i="3" l="1"/>
  <c r="H8091" i="3" l="1"/>
  <c r="H8092" i="3" l="1"/>
  <c r="H8093" i="3" l="1"/>
  <c r="H8094" i="3" l="1"/>
  <c r="H8095" i="3" l="1"/>
  <c r="H8096" i="3" l="1"/>
  <c r="H8097" i="3" l="1"/>
  <c r="H8098" i="3" l="1"/>
  <c r="H8099" i="3" l="1"/>
  <c r="H8100" i="3" l="1"/>
  <c r="H8101" i="3" l="1"/>
  <c r="H8102" i="3" l="1"/>
  <c r="H8103" i="3" l="1"/>
  <c r="H8104" i="3" l="1"/>
  <c r="H8105" i="3" l="1"/>
  <c r="H8106" i="3" l="1"/>
  <c r="H8107" i="3" l="1"/>
  <c r="H8108" i="3" l="1"/>
  <c r="H8109" i="3" l="1"/>
  <c r="H8110" i="3" l="1"/>
  <c r="H8111" i="3" l="1"/>
  <c r="H8112" i="3" l="1"/>
  <c r="H8113" i="3" l="1"/>
  <c r="H8114" i="3" l="1"/>
  <c r="H8115" i="3" l="1"/>
  <c r="H8116" i="3" l="1"/>
  <c r="H8117" i="3" l="1"/>
  <c r="H8118" i="3" l="1"/>
  <c r="H8119" i="3" l="1"/>
  <c r="H8120" i="3" l="1"/>
  <c r="H8121" i="3" l="1"/>
  <c r="H8122" i="3" l="1"/>
  <c r="H8123" i="3" l="1"/>
  <c r="H8124" i="3" l="1"/>
  <c r="H8125" i="3" l="1"/>
  <c r="H8126" i="3" l="1"/>
  <c r="H8127" i="3" l="1"/>
  <c r="H8128" i="3" l="1"/>
  <c r="H8129" i="3" l="1"/>
  <c r="H8130" i="3" l="1"/>
  <c r="H8131" i="3" l="1"/>
  <c r="H8132" i="3" l="1"/>
  <c r="H8133" i="3" l="1"/>
  <c r="H8134" i="3" l="1"/>
  <c r="H8135" i="3" l="1"/>
  <c r="H8136" i="3" l="1"/>
  <c r="H8137" i="3" l="1"/>
  <c r="H8138" i="3" l="1"/>
  <c r="H8139" i="3" l="1"/>
  <c r="H8140" i="3" l="1"/>
  <c r="H8141" i="3" l="1"/>
  <c r="H8142" i="3" l="1"/>
  <c r="H8143" i="3" l="1"/>
  <c r="H8144" i="3" l="1"/>
  <c r="H8145" i="3" l="1"/>
  <c r="H8146" i="3" l="1"/>
  <c r="H8147" i="3" l="1"/>
  <c r="H8148" i="3" l="1"/>
  <c r="H8149" i="3" l="1"/>
  <c r="H8150" i="3" l="1"/>
  <c r="H8151" i="3" l="1"/>
  <c r="H8152" i="3" l="1"/>
  <c r="H8153" i="3" l="1"/>
  <c r="H8154" i="3" l="1"/>
  <c r="H8155" i="3" l="1"/>
  <c r="H8156" i="3" l="1"/>
  <c r="H8157" i="3" l="1"/>
  <c r="H8158" i="3" l="1"/>
  <c r="H8159" i="3" l="1"/>
  <c r="H8160" i="3" l="1"/>
  <c r="H8161" i="3" l="1"/>
  <c r="H8162" i="3" l="1"/>
  <c r="H8163" i="3" l="1"/>
  <c r="H8164" i="3" l="1"/>
  <c r="H8165" i="3" l="1"/>
  <c r="H8166" i="3" l="1"/>
  <c r="H8167" i="3" l="1"/>
  <c r="H8168" i="3" l="1"/>
  <c r="H8169" i="3" l="1"/>
  <c r="H8170" i="3" l="1"/>
  <c r="H8171" i="3" l="1"/>
  <c r="H8172" i="3" l="1"/>
  <c r="H8173" i="3" l="1"/>
  <c r="H8174" i="3" l="1"/>
  <c r="H8175" i="3" l="1"/>
  <c r="H8176" i="3" l="1"/>
  <c r="H8177" i="3" l="1"/>
  <c r="H8178" i="3" l="1"/>
  <c r="H8179" i="3" l="1"/>
  <c r="H8180" i="3" l="1"/>
  <c r="H8181" i="3" l="1"/>
  <c r="H8182" i="3" l="1"/>
  <c r="H8183" i="3" l="1"/>
  <c r="H8184" i="3" l="1"/>
  <c r="H8185" i="3" l="1"/>
  <c r="H8186" i="3" l="1"/>
  <c r="H8187" i="3" l="1"/>
  <c r="H8188" i="3" l="1"/>
  <c r="H8189" i="3" l="1"/>
  <c r="H8190" i="3" l="1"/>
  <c r="H8191" i="3" l="1"/>
  <c r="H8192" i="3" l="1"/>
  <c r="H8193" i="3" l="1"/>
  <c r="H8194" i="3" l="1"/>
  <c r="H8195" i="3" l="1"/>
  <c r="H8196" i="3" l="1"/>
  <c r="H8197" i="3" l="1"/>
  <c r="H8198" i="3" l="1"/>
  <c r="H8199" i="3" l="1"/>
  <c r="H8200" i="3" l="1"/>
  <c r="H8201" i="3" l="1"/>
  <c r="H8202" i="3" l="1"/>
  <c r="H8203" i="3" l="1"/>
  <c r="H8204" i="3" l="1"/>
  <c r="H8205" i="3" l="1"/>
  <c r="H8206" i="3" l="1"/>
  <c r="H8207" i="3" l="1"/>
  <c r="H8208" i="3" l="1"/>
  <c r="H8209" i="3" l="1"/>
  <c r="H8210" i="3" l="1"/>
  <c r="H8211" i="3" l="1"/>
  <c r="H8212" i="3" l="1"/>
  <c r="H8213" i="3" l="1"/>
  <c r="H8214" i="3" l="1"/>
  <c r="H8215" i="3" l="1"/>
  <c r="H8216" i="3" l="1"/>
  <c r="H8217" i="3" l="1"/>
  <c r="H8218" i="3" l="1"/>
  <c r="H8219" i="3" l="1"/>
  <c r="H8220" i="3" l="1"/>
  <c r="H8221" i="3" l="1"/>
  <c r="H8222" i="3" l="1"/>
  <c r="H8223" i="3" l="1"/>
  <c r="H8224" i="3" l="1"/>
  <c r="H8225" i="3" l="1"/>
  <c r="H8226" i="3" l="1"/>
  <c r="H8227" i="3" l="1"/>
  <c r="H8228" i="3" l="1"/>
  <c r="H8229" i="3" l="1"/>
  <c r="H8230" i="3" l="1"/>
  <c r="H8231" i="3" l="1"/>
  <c r="H8232" i="3" l="1"/>
  <c r="H8233" i="3" l="1"/>
  <c r="H8234" i="3" l="1"/>
  <c r="H8235" i="3" l="1"/>
  <c r="H8236" i="3" l="1"/>
  <c r="H8237" i="3" l="1"/>
  <c r="H8238" i="3" l="1"/>
  <c r="H8239" i="3" l="1"/>
  <c r="H8240" i="3" l="1"/>
  <c r="H8241" i="3" l="1"/>
  <c r="H8242" i="3" l="1"/>
  <c r="H8243" i="3" l="1"/>
  <c r="H8244" i="3" l="1"/>
  <c r="H8245" i="3" l="1"/>
  <c r="H8246" i="3" l="1"/>
  <c r="H8247" i="3" l="1"/>
  <c r="H8248" i="3" l="1"/>
  <c r="H8249" i="3" l="1"/>
  <c r="H8250" i="3" l="1"/>
  <c r="H8251" i="3" l="1"/>
  <c r="H8252" i="3" l="1"/>
  <c r="H8253" i="3" l="1"/>
  <c r="H8254" i="3" l="1"/>
  <c r="H8255" i="3" l="1"/>
  <c r="H8256" i="3" l="1"/>
  <c r="H8257" i="3" l="1"/>
  <c r="H8258" i="3" l="1"/>
  <c r="H8259" i="3" l="1"/>
  <c r="H8260" i="3" l="1"/>
  <c r="H8261" i="3" l="1"/>
  <c r="H8262" i="3" l="1"/>
  <c r="H8263" i="3" l="1"/>
  <c r="H8264" i="3" l="1"/>
  <c r="H8265" i="3" l="1"/>
  <c r="H8266" i="3" l="1"/>
  <c r="H8267" i="3" l="1"/>
  <c r="H8268" i="3" l="1"/>
  <c r="H8269" i="3" l="1"/>
  <c r="H8270" i="3" l="1"/>
  <c r="H8271" i="3" l="1"/>
  <c r="H8272" i="3" l="1"/>
  <c r="H8273" i="3" l="1"/>
  <c r="H8274" i="3" l="1"/>
  <c r="H8275" i="3" l="1"/>
  <c r="H8276" i="3" l="1"/>
  <c r="H8277" i="3" l="1"/>
  <c r="H8278" i="3" l="1"/>
  <c r="H8279" i="3" l="1"/>
  <c r="H8280" i="3" l="1"/>
  <c r="H8281" i="3" l="1"/>
  <c r="H8282" i="3" l="1"/>
  <c r="H8283" i="3" l="1"/>
  <c r="H8284" i="3" l="1"/>
  <c r="H8285" i="3" l="1"/>
  <c r="H8286" i="3" l="1"/>
  <c r="H8287" i="3" l="1"/>
  <c r="H8288" i="3" l="1"/>
  <c r="H8289" i="3" l="1"/>
  <c r="H8290" i="3" l="1"/>
  <c r="H8291" i="3" l="1"/>
  <c r="H8292" i="3" l="1"/>
  <c r="H8293" i="3" l="1"/>
  <c r="H8294" i="3" l="1"/>
  <c r="H8295" i="3" l="1"/>
  <c r="H8296" i="3" l="1"/>
  <c r="H8297" i="3" l="1"/>
  <c r="H8298" i="3" l="1"/>
  <c r="H8299" i="3" l="1"/>
  <c r="H8300" i="3" l="1"/>
  <c r="H8301" i="3" l="1"/>
  <c r="H8302" i="3" l="1"/>
  <c r="H8303" i="3" l="1"/>
  <c r="H8304" i="3" l="1"/>
  <c r="H8305" i="3" l="1"/>
  <c r="H8306" i="3" l="1"/>
  <c r="H8307" i="3" l="1"/>
  <c r="H8308" i="3" l="1"/>
  <c r="H8309" i="3" l="1"/>
  <c r="H8310" i="3" l="1"/>
  <c r="H8311" i="3" l="1"/>
  <c r="H8312" i="3" l="1"/>
  <c r="H8313" i="3" l="1"/>
  <c r="H8314" i="3" l="1"/>
  <c r="H8315" i="3" l="1"/>
  <c r="H8316" i="3" l="1"/>
  <c r="H8317" i="3" l="1"/>
  <c r="H8318" i="3" l="1"/>
  <c r="H8319" i="3" l="1"/>
  <c r="H8320" i="3" l="1"/>
  <c r="H8321" i="3" l="1"/>
  <c r="H8322" i="3" l="1"/>
  <c r="H8323" i="3" l="1"/>
  <c r="H8324" i="3" l="1"/>
  <c r="H8325" i="3" l="1"/>
  <c r="H8326" i="3" l="1"/>
  <c r="H8327" i="3" l="1"/>
  <c r="H8328" i="3" l="1"/>
  <c r="H8329" i="3" l="1"/>
  <c r="H8330" i="3" l="1"/>
  <c r="H8331" i="3" l="1"/>
  <c r="H8332" i="3" l="1"/>
  <c r="H8333" i="3" l="1"/>
  <c r="H8334" i="3" l="1"/>
  <c r="H8335" i="3" l="1"/>
  <c r="H8336" i="3" l="1"/>
  <c r="H8337" i="3" l="1"/>
  <c r="H8338" i="3" l="1"/>
  <c r="H8339" i="3" l="1"/>
  <c r="H8340" i="3" l="1"/>
  <c r="H8341" i="3" l="1"/>
  <c r="H8342" i="3" l="1"/>
  <c r="H8343" i="3" l="1"/>
  <c r="H8344" i="3" l="1"/>
  <c r="H8345" i="3" l="1"/>
  <c r="H8346" i="3" l="1"/>
  <c r="H8347" i="3" l="1"/>
  <c r="H8348" i="3" l="1"/>
  <c r="H8349" i="3" l="1"/>
  <c r="H8350" i="3" l="1"/>
  <c r="H8351" i="3" l="1"/>
  <c r="H8352" i="3" l="1"/>
  <c r="H8353" i="3" l="1"/>
  <c r="H8354" i="3" l="1"/>
  <c r="H8355" i="3" l="1"/>
  <c r="H8356" i="3" l="1"/>
  <c r="H8357" i="3" l="1"/>
  <c r="H8358" i="3" l="1"/>
  <c r="H8359" i="3" l="1"/>
  <c r="H8360" i="3" l="1"/>
  <c r="H8361" i="3" l="1"/>
  <c r="H8362" i="3" l="1"/>
  <c r="H8363" i="3" l="1"/>
  <c r="H8364" i="3" l="1"/>
  <c r="H8365" i="3" l="1"/>
  <c r="H8366" i="3" l="1"/>
  <c r="H8367" i="3" l="1"/>
  <c r="H8368" i="3" l="1"/>
  <c r="H8369" i="3" l="1"/>
  <c r="H8370" i="3" l="1"/>
  <c r="H8371" i="3" l="1"/>
  <c r="H8372" i="3" l="1"/>
  <c r="H8373" i="3" l="1"/>
  <c r="H8374" i="3" l="1"/>
  <c r="H8375" i="3" l="1"/>
  <c r="H8376" i="3" l="1"/>
  <c r="H8377" i="3" l="1"/>
  <c r="H8378" i="3" l="1"/>
  <c r="H8379" i="3" l="1"/>
  <c r="H8380" i="3" l="1"/>
  <c r="H8381" i="3" l="1"/>
  <c r="H8382" i="3" l="1"/>
  <c r="H8383" i="3" l="1"/>
  <c r="H8384" i="3" l="1"/>
  <c r="H8385" i="3" l="1"/>
  <c r="H8386" i="3" l="1"/>
  <c r="H8387" i="3" l="1"/>
  <c r="H8388" i="3" l="1"/>
  <c r="H8389" i="3" l="1"/>
  <c r="H8390" i="3" l="1"/>
  <c r="I8390" i="3" s="1"/>
  <c r="H8391" i="3" l="1"/>
  <c r="I8391" i="3" s="1"/>
  <c r="H8392" i="3" l="1"/>
  <c r="I8392" i="3" s="1"/>
  <c r="H8393" i="3" l="1"/>
  <c r="I8393" i="3" s="1"/>
  <c r="H8394" i="3" l="1"/>
  <c r="I8394" i="3" s="1"/>
  <c r="H8395" i="3" l="1"/>
  <c r="I8395" i="3" s="1"/>
  <c r="H8396" i="3" l="1"/>
  <c r="I8396" i="3" s="1"/>
  <c r="H8397" i="3" l="1"/>
  <c r="I8397" i="3" s="1"/>
  <c r="H8398" i="3" l="1"/>
  <c r="I8398" i="3" s="1"/>
  <c r="H8399" i="3" l="1"/>
  <c r="I8399" i="3" s="1"/>
  <c r="H8400" i="3" l="1"/>
  <c r="I8400" i="3" s="1"/>
  <c r="H8401" i="3" l="1"/>
  <c r="I8401" i="3" s="1"/>
  <c r="H8402" i="3" l="1"/>
  <c r="I8402" i="3" s="1"/>
  <c r="H8403" i="3" l="1"/>
  <c r="I8403" i="3" s="1"/>
  <c r="H8404" i="3" l="1"/>
  <c r="I8404" i="3" s="1"/>
  <c r="H8405" i="3" l="1"/>
  <c r="I8405" i="3" s="1"/>
  <c r="H8406" i="3" l="1"/>
  <c r="I8406" i="3" s="1"/>
  <c r="H8407" i="3" l="1"/>
  <c r="I8407" i="3" s="1"/>
  <c r="H8408" i="3" l="1"/>
  <c r="I8408" i="3" s="1"/>
  <c r="H8409" i="3" l="1"/>
  <c r="I8409" i="3" s="1"/>
  <c r="H8410" i="3" l="1"/>
  <c r="I8410" i="3" s="1"/>
  <c r="H8411" i="3" l="1"/>
  <c r="I8411" i="3" s="1"/>
  <c r="H8412" i="3" l="1"/>
  <c r="I8412" i="3" s="1"/>
  <c r="H8413" i="3" l="1"/>
  <c r="I8413" i="3" s="1"/>
  <c r="H8414" i="3" l="1"/>
  <c r="I8414" i="3" s="1"/>
  <c r="H8415" i="3" l="1"/>
  <c r="I8415" i="3" s="1"/>
  <c r="H8416" i="3" l="1"/>
  <c r="I8416" i="3" s="1"/>
  <c r="H8417" i="3" l="1"/>
  <c r="I8417" i="3" s="1"/>
  <c r="H8418" i="3" l="1"/>
  <c r="I8418" i="3" s="1"/>
  <c r="H8419" i="3" l="1"/>
  <c r="I8419" i="3" s="1"/>
  <c r="H8420" i="3" l="1"/>
  <c r="I8420" i="3" s="1"/>
  <c r="H8421" i="3" l="1"/>
  <c r="I8421" i="3" s="1"/>
  <c r="H8422" i="3" l="1"/>
  <c r="I8422" i="3" s="1"/>
  <c r="H8423" i="3" l="1"/>
  <c r="I8423" i="3" s="1"/>
  <c r="H8424" i="3" l="1"/>
  <c r="I8424" i="3" s="1"/>
  <c r="H8425" i="3" l="1"/>
  <c r="I8425" i="3" s="1"/>
  <c r="H8426" i="3" l="1"/>
  <c r="I8426" i="3" s="1"/>
  <c r="H8427" i="3" l="1"/>
  <c r="I8427" i="3" s="1"/>
  <c r="H8428" i="3" l="1"/>
  <c r="I8428" i="3" s="1"/>
  <c r="H8429" i="3" l="1"/>
  <c r="I8429" i="3" s="1"/>
  <c r="H8430" i="3" l="1"/>
  <c r="I8430" i="3" s="1"/>
  <c r="H8431" i="3" l="1"/>
  <c r="I8431" i="3" s="1"/>
  <c r="H8432" i="3" l="1"/>
  <c r="I8432" i="3" s="1"/>
  <c r="H8433" i="3" l="1"/>
  <c r="I8433" i="3" s="1"/>
  <c r="H8434" i="3" l="1"/>
  <c r="I8434" i="3" s="1"/>
  <c r="H8435" i="3" l="1"/>
  <c r="I8435" i="3" s="1"/>
  <c r="H8436" i="3" l="1"/>
  <c r="I8436" i="3" s="1"/>
  <c r="H8437" i="3" l="1"/>
  <c r="I8437" i="3" s="1"/>
  <c r="H8438" i="3" l="1"/>
  <c r="I8438" i="3" s="1"/>
  <c r="H8439" i="3" l="1"/>
  <c r="I8439" i="3" s="1"/>
  <c r="H8440" i="3" l="1"/>
  <c r="I8440" i="3" s="1"/>
  <c r="H8441" i="3" l="1"/>
  <c r="I8441" i="3" s="1"/>
  <c r="H8442" i="3" l="1"/>
  <c r="I8442" i="3" s="1"/>
  <c r="H8443" i="3" l="1"/>
  <c r="I8443" i="3" s="1"/>
  <c r="H8444" i="3" l="1"/>
  <c r="I8444" i="3" s="1"/>
  <c r="H8445" i="3" l="1"/>
  <c r="I8445" i="3" s="1"/>
  <c r="H8446" i="3" l="1"/>
  <c r="I8446" i="3" s="1"/>
  <c r="H8447" i="3" l="1"/>
  <c r="I8447" i="3" s="1"/>
  <c r="H8448" i="3" l="1"/>
  <c r="I8448" i="3" s="1"/>
  <c r="H8449" i="3" l="1"/>
  <c r="I8449" i="3" s="1"/>
  <c r="H8450" i="3" l="1"/>
  <c r="I8450" i="3" s="1"/>
  <c r="H8451" i="3" l="1"/>
  <c r="I8451" i="3" s="1"/>
  <c r="H8452" i="3" l="1"/>
  <c r="I8452" i="3" s="1"/>
  <c r="H8453" i="3" l="1"/>
  <c r="I8453" i="3" s="1"/>
  <c r="H8454" i="3" l="1"/>
  <c r="I8454" i="3" s="1"/>
  <c r="H8455" i="3" l="1"/>
  <c r="I8455" i="3" s="1"/>
  <c r="H8456" i="3" l="1"/>
  <c r="I8456" i="3" s="1"/>
  <c r="H8457" i="3" l="1"/>
  <c r="I8457" i="3" s="1"/>
  <c r="H8458" i="3" l="1"/>
  <c r="I8458" i="3" s="1"/>
  <c r="H8459" i="3" l="1"/>
  <c r="I8459" i="3" s="1"/>
  <c r="H8460" i="3" l="1"/>
  <c r="I8460" i="3" s="1"/>
  <c r="H8461" i="3" l="1"/>
  <c r="I8461" i="3" s="1"/>
  <c r="H8462" i="3" l="1"/>
  <c r="I8462" i="3" s="1"/>
  <c r="H8463" i="3" l="1"/>
  <c r="I8463" i="3" s="1"/>
  <c r="H8464" i="3" l="1"/>
  <c r="I8464" i="3" s="1"/>
  <c r="H8465" i="3" l="1"/>
  <c r="I8465" i="3" s="1"/>
  <c r="H8466" i="3" l="1"/>
  <c r="I8466" i="3" s="1"/>
  <c r="H8467" i="3" l="1"/>
  <c r="I8467" i="3" s="1"/>
  <c r="H8468" i="3" l="1"/>
  <c r="I8468" i="3" s="1"/>
  <c r="H8469" i="3" l="1"/>
  <c r="I8469" i="3" s="1"/>
  <c r="H8470" i="3" l="1"/>
  <c r="I8470" i="3" s="1"/>
  <c r="H8471" i="3" l="1"/>
  <c r="I8471" i="3" s="1"/>
  <c r="H8472" i="3" l="1"/>
  <c r="I8472" i="3" s="1"/>
  <c r="H8473" i="3" l="1"/>
  <c r="I8473" i="3" s="1"/>
  <c r="H8474" i="3" l="1"/>
  <c r="I8474" i="3" s="1"/>
  <c r="H8475" i="3" l="1"/>
  <c r="I8475" i="3" s="1"/>
  <c r="H8476" i="3" l="1"/>
  <c r="I8476" i="3" s="1"/>
  <c r="H8477" i="3" l="1"/>
  <c r="I8477" i="3" s="1"/>
  <c r="H8478" i="3" l="1"/>
  <c r="I8478" i="3" s="1"/>
  <c r="H8479" i="3" l="1"/>
  <c r="I8479" i="3" s="1"/>
  <c r="H8480" i="3" l="1"/>
  <c r="I8480" i="3" s="1"/>
  <c r="H8481" i="3" l="1"/>
  <c r="I8481" i="3" s="1"/>
  <c r="H8482" i="3" l="1"/>
  <c r="I8482" i="3" s="1"/>
  <c r="H8483" i="3" l="1"/>
  <c r="I8483" i="3" s="1"/>
  <c r="H8484" i="3" l="1"/>
  <c r="I8484" i="3" s="1"/>
  <c r="H8485" i="3" l="1"/>
  <c r="I8485" i="3" s="1"/>
  <c r="H8486" i="3" l="1"/>
  <c r="I8486" i="3" s="1"/>
  <c r="H8487" i="3" l="1"/>
  <c r="I8487" i="3" s="1"/>
  <c r="H8488" i="3" l="1"/>
  <c r="I8488" i="3" s="1"/>
  <c r="H8489" i="3" l="1"/>
  <c r="I8489" i="3" s="1"/>
  <c r="H8490" i="3" l="1"/>
  <c r="I8490" i="3" s="1"/>
  <c r="H8491" i="3" l="1"/>
  <c r="I8491" i="3" s="1"/>
  <c r="H8492" i="3" l="1"/>
  <c r="I8492" i="3" s="1"/>
  <c r="H8493" i="3" l="1"/>
  <c r="I8493" i="3" s="1"/>
  <c r="H8494" i="3" l="1"/>
  <c r="I8494" i="3" s="1"/>
  <c r="H8495" i="3" l="1"/>
  <c r="I8495" i="3" s="1"/>
  <c r="H8496" i="3" l="1"/>
  <c r="I8496" i="3" s="1"/>
  <c r="H8497" i="3" l="1"/>
  <c r="I8497" i="3" s="1"/>
  <c r="H8498" i="3" l="1"/>
  <c r="I8498" i="3" s="1"/>
  <c r="H8499" i="3" l="1"/>
  <c r="I8499" i="3" s="1"/>
  <c r="H8500" i="3" l="1"/>
  <c r="I8500" i="3" s="1"/>
  <c r="H8501" i="3" l="1"/>
  <c r="I8501" i="3" s="1"/>
  <c r="H8502" i="3" l="1"/>
  <c r="I8502" i="3" s="1"/>
  <c r="H8503" i="3" l="1"/>
  <c r="I8503" i="3" s="1"/>
  <c r="H8504" i="3" l="1"/>
  <c r="I8504" i="3" s="1"/>
  <c r="H8505" i="3" l="1"/>
  <c r="I8505" i="3" s="1"/>
  <c r="H8506" i="3" l="1"/>
  <c r="I8506" i="3" s="1"/>
  <c r="H8507" i="3" l="1"/>
  <c r="I8507" i="3" s="1"/>
  <c r="H8508" i="3" l="1"/>
  <c r="I8508" i="3" s="1"/>
  <c r="H8509" i="3" l="1"/>
  <c r="I8509" i="3" s="1"/>
  <c r="H8510" i="3" l="1"/>
  <c r="I8510" i="3" s="1"/>
  <c r="H8511" i="3" l="1"/>
  <c r="I8511" i="3" s="1"/>
  <c r="H8512" i="3" l="1"/>
  <c r="I8512" i="3" s="1"/>
  <c r="H8513" i="3" l="1"/>
  <c r="I8513" i="3" s="1"/>
  <c r="H8514" i="3" l="1"/>
  <c r="I8514" i="3" s="1"/>
  <c r="H8515" i="3" l="1"/>
  <c r="I8515" i="3" s="1"/>
  <c r="H8516" i="3" l="1"/>
  <c r="I8516" i="3" s="1"/>
  <c r="H8517" i="3" l="1"/>
  <c r="I8517" i="3" s="1"/>
  <c r="H8518" i="3" l="1"/>
  <c r="I8518" i="3" s="1"/>
  <c r="H8519" i="3" l="1"/>
  <c r="I8519" i="3" s="1"/>
  <c r="H8520" i="3" l="1"/>
  <c r="I8520" i="3" s="1"/>
  <c r="H8521" i="3" l="1"/>
  <c r="I8521" i="3" s="1"/>
  <c r="H8522" i="3" l="1"/>
  <c r="I8522" i="3" s="1"/>
  <c r="H8523" i="3" l="1"/>
  <c r="I8523" i="3" s="1"/>
  <c r="H8524" i="3" l="1"/>
  <c r="I8524" i="3" s="1"/>
  <c r="H8525" i="3" l="1"/>
  <c r="I8525" i="3" s="1"/>
  <c r="H8526" i="3" l="1"/>
  <c r="I8526" i="3" s="1"/>
  <c r="H8527" i="3" l="1"/>
  <c r="I8527" i="3" s="1"/>
  <c r="H8528" i="3" l="1"/>
  <c r="I8528" i="3" s="1"/>
  <c r="H8529" i="3" l="1"/>
  <c r="I8529" i="3" s="1"/>
  <c r="H8530" i="3" l="1"/>
  <c r="I8530" i="3" s="1"/>
  <c r="H8531" i="3" l="1"/>
  <c r="I8531" i="3" s="1"/>
  <c r="H8532" i="3" l="1"/>
  <c r="I8532" i="3" s="1"/>
  <c r="H8533" i="3" l="1"/>
  <c r="I8533" i="3" s="1"/>
  <c r="H8534" i="3" l="1"/>
  <c r="I8534" i="3" s="1"/>
  <c r="H8535" i="3" l="1"/>
  <c r="I8535" i="3" s="1"/>
  <c r="H8536" i="3" l="1"/>
  <c r="I8536" i="3" s="1"/>
  <c r="H8537" i="3" l="1"/>
  <c r="I8537" i="3" s="1"/>
  <c r="H8538" i="3" l="1"/>
  <c r="I8538" i="3" s="1"/>
  <c r="H8539" i="3" l="1"/>
  <c r="I8539" i="3" s="1"/>
  <c r="H8540" i="3" l="1"/>
  <c r="I8540" i="3" s="1"/>
  <c r="H8541" i="3" l="1"/>
  <c r="I8541" i="3" s="1"/>
  <c r="H8542" i="3" l="1"/>
  <c r="I8542" i="3" s="1"/>
  <c r="H8543" i="3" l="1"/>
  <c r="I8543" i="3" s="1"/>
  <c r="H8544" i="3" l="1"/>
  <c r="I8544" i="3" s="1"/>
  <c r="H8545" i="3" l="1"/>
  <c r="I8545" i="3" s="1"/>
  <c r="H8546" i="3" l="1"/>
  <c r="I8546" i="3" s="1"/>
  <c r="H8547" i="3" l="1"/>
  <c r="I8547" i="3" s="1"/>
  <c r="H8548" i="3" l="1"/>
  <c r="I8548" i="3" s="1"/>
  <c r="H8549" i="3" l="1"/>
  <c r="I8549" i="3" s="1"/>
  <c r="H8550" i="3" l="1"/>
  <c r="I8550" i="3" s="1"/>
  <c r="H8551" i="3" l="1"/>
  <c r="I8551" i="3" s="1"/>
  <c r="H8552" i="3" l="1"/>
  <c r="I8552" i="3" s="1"/>
  <c r="H8553" i="3" l="1"/>
  <c r="I8553" i="3" s="1"/>
  <c r="H8554" i="3" l="1"/>
  <c r="I8554" i="3" s="1"/>
  <c r="H8555" i="3" l="1"/>
  <c r="I8555" i="3" s="1"/>
  <c r="H8556" i="3" l="1"/>
  <c r="I8556" i="3" s="1"/>
  <c r="H8557" i="3" l="1"/>
  <c r="I8557" i="3" s="1"/>
  <c r="H8558" i="3" l="1"/>
  <c r="I8558" i="3" s="1"/>
  <c r="H8559" i="3" l="1"/>
  <c r="I8559" i="3" s="1"/>
  <c r="H8560" i="3" l="1"/>
  <c r="I8560" i="3" s="1"/>
  <c r="H8561" i="3" l="1"/>
  <c r="I8561" i="3" s="1"/>
  <c r="H8562" i="3" l="1"/>
  <c r="I8562" i="3" s="1"/>
  <c r="H8563" i="3" l="1"/>
  <c r="I8563" i="3" s="1"/>
  <c r="H8564" i="3" l="1"/>
  <c r="I8564" i="3" s="1"/>
  <c r="H8565" i="3" l="1"/>
  <c r="I8565" i="3" s="1"/>
  <c r="H8566" i="3" l="1"/>
  <c r="I8566" i="3" s="1"/>
  <c r="H8567" i="3" l="1"/>
  <c r="I8567" i="3" s="1"/>
  <c r="H8568" i="3" l="1"/>
  <c r="I8568" i="3" s="1"/>
  <c r="H8569" i="3" l="1"/>
  <c r="I8569" i="3" s="1"/>
  <c r="H8570" i="3" l="1"/>
  <c r="I8570" i="3" s="1"/>
  <c r="H8571" i="3" l="1"/>
  <c r="I8571" i="3" s="1"/>
  <c r="H8572" i="3" l="1"/>
  <c r="I8572" i="3" s="1"/>
  <c r="H8573" i="3" l="1"/>
  <c r="I8573" i="3" s="1"/>
  <c r="H8574" i="3" l="1"/>
  <c r="I8574" i="3" s="1"/>
  <c r="H8575" i="3" l="1"/>
  <c r="I8575" i="3" s="1"/>
  <c r="H8576" i="3" l="1"/>
  <c r="I8576" i="3" s="1"/>
  <c r="H8577" i="3" l="1"/>
  <c r="I8577" i="3" s="1"/>
  <c r="H8578" i="3" l="1"/>
  <c r="I8578" i="3" s="1"/>
  <c r="H8579" i="3" l="1"/>
  <c r="I8579" i="3" s="1"/>
  <c r="H8580" i="3" l="1"/>
  <c r="I8580" i="3" s="1"/>
  <c r="H8581" i="3" l="1"/>
  <c r="I8581" i="3" s="1"/>
  <c r="H8582" i="3" l="1"/>
  <c r="I8582" i="3" s="1"/>
  <c r="H8583" i="3" l="1"/>
  <c r="I8583" i="3" s="1"/>
  <c r="H8584" i="3" l="1"/>
  <c r="I8584" i="3" s="1"/>
  <c r="H8585" i="3" l="1"/>
  <c r="I8585" i="3" s="1"/>
  <c r="H8586" i="3" l="1"/>
  <c r="I8586" i="3" s="1"/>
  <c r="H8587" i="3" l="1"/>
  <c r="I8587" i="3" s="1"/>
  <c r="H8588" i="3" l="1"/>
  <c r="H8589" i="3" l="1"/>
  <c r="H8590" i="3" l="1"/>
  <c r="H8591" i="3" l="1"/>
  <c r="H8592" i="3" l="1"/>
  <c r="H8593" i="3" l="1"/>
  <c r="H8594" i="3" l="1"/>
  <c r="H8595" i="3" l="1"/>
  <c r="H8596" i="3" l="1"/>
  <c r="H8597" i="3" l="1"/>
  <c r="H8598" i="3" l="1"/>
  <c r="H8599" i="3" l="1"/>
  <c r="H8600" i="3" l="1"/>
  <c r="H8601" i="3" l="1"/>
  <c r="H8602" i="3" l="1"/>
  <c r="H8603" i="3" l="1"/>
  <c r="H8604" i="3" l="1"/>
  <c r="H8605" i="3" l="1"/>
  <c r="H8606" i="3" l="1"/>
  <c r="H8607" i="3" l="1"/>
  <c r="H8608" i="3" l="1"/>
  <c r="H8609" i="3" l="1"/>
  <c r="H8610" i="3" l="1"/>
  <c r="H8611" i="3" l="1"/>
  <c r="H8612" i="3" l="1"/>
  <c r="H8613" i="3" l="1"/>
  <c r="H8614" i="3" l="1"/>
  <c r="H8615" i="3" l="1"/>
  <c r="H8616" i="3" l="1"/>
  <c r="H8617" i="3" l="1"/>
  <c r="H8618" i="3" l="1"/>
  <c r="H8619" i="3" l="1"/>
  <c r="H8620" i="3" l="1"/>
  <c r="H8621" i="3" l="1"/>
  <c r="H8622" i="3" l="1"/>
  <c r="H8623" i="3" l="1"/>
  <c r="H8624" i="3" l="1"/>
  <c r="H8625" i="3" l="1"/>
  <c r="H8626" i="3" l="1"/>
  <c r="H8627" i="3" l="1"/>
  <c r="H8628" i="3" l="1"/>
  <c r="H8629" i="3" l="1"/>
  <c r="H8630" i="3" l="1"/>
  <c r="H8631" i="3" l="1"/>
  <c r="H8632" i="3" l="1"/>
  <c r="H8633" i="3" l="1"/>
  <c r="H8634" i="3" l="1"/>
  <c r="H8635" i="3" l="1"/>
  <c r="H8636" i="3" l="1"/>
  <c r="H8637" i="3" l="1"/>
  <c r="H8638" i="3" l="1"/>
  <c r="H8639" i="3" l="1"/>
  <c r="H8640" i="3" l="1"/>
  <c r="H8641" i="3" l="1"/>
  <c r="H8642" i="3" l="1"/>
  <c r="H8643" i="3" l="1"/>
  <c r="H8644" i="3" l="1"/>
  <c r="H8645" i="3" l="1"/>
  <c r="H8646" i="3" l="1"/>
  <c r="H8647" i="3" l="1"/>
  <c r="H8648" i="3" l="1"/>
  <c r="H8649" i="3" l="1"/>
  <c r="H8650" i="3" l="1"/>
  <c r="H8651" i="3" l="1"/>
  <c r="H8652" i="3" l="1"/>
  <c r="H8653" i="3" l="1"/>
  <c r="H8654" i="3" l="1"/>
  <c r="H8655" i="3" l="1"/>
  <c r="H8656" i="3" l="1"/>
  <c r="H8657" i="3" l="1"/>
  <c r="H8658" i="3" l="1"/>
  <c r="H8659" i="3" l="1"/>
  <c r="H8660" i="3" l="1"/>
  <c r="H8661" i="3" l="1"/>
  <c r="H8662" i="3" l="1"/>
  <c r="H8663" i="3" l="1"/>
  <c r="H8664" i="3" l="1"/>
  <c r="H8665" i="3" l="1"/>
  <c r="H8666" i="3" l="1"/>
  <c r="H8667" i="3" l="1"/>
  <c r="H8668" i="3" l="1"/>
  <c r="H8669" i="3" l="1"/>
  <c r="H8670" i="3" l="1"/>
  <c r="H8671" i="3" l="1"/>
  <c r="H8672" i="3" l="1"/>
  <c r="H8673" i="3" l="1"/>
  <c r="H8674" i="3" l="1"/>
  <c r="H8675" i="3" l="1"/>
  <c r="H8676" i="3" l="1"/>
  <c r="H8677" i="3" l="1"/>
  <c r="H8678" i="3" l="1"/>
  <c r="H8679" i="3" l="1"/>
  <c r="H8680" i="3" l="1"/>
  <c r="H8681" i="3" l="1"/>
  <c r="H8682" i="3" l="1"/>
  <c r="H8683" i="3" l="1"/>
  <c r="H8684" i="3" l="1"/>
  <c r="H8685" i="3" l="1"/>
  <c r="H8686" i="3" l="1"/>
  <c r="H8687" i="3" l="1"/>
  <c r="H8688" i="3" l="1"/>
  <c r="H8689" i="3" l="1"/>
  <c r="H8690" i="3" l="1"/>
  <c r="H8691" i="3" l="1"/>
  <c r="H8692" i="3" l="1"/>
  <c r="H8693" i="3" l="1"/>
  <c r="H8694" i="3" l="1"/>
  <c r="H8695" i="3" l="1"/>
  <c r="H8696" i="3" l="1"/>
  <c r="H8697" i="3" l="1"/>
  <c r="H8698" i="3" l="1"/>
  <c r="H8699" i="3" l="1"/>
  <c r="H8700" i="3" l="1"/>
  <c r="H8701" i="3" l="1"/>
  <c r="H8702" i="3" l="1"/>
  <c r="H8703" i="3" l="1"/>
  <c r="H8704" i="3" l="1"/>
  <c r="H8705" i="3" l="1"/>
  <c r="H8706" i="3" l="1"/>
  <c r="H8707" i="3" l="1"/>
  <c r="H8708" i="3" l="1"/>
  <c r="H8709" i="3" l="1"/>
  <c r="H8710" i="3" l="1"/>
  <c r="H8711" i="3" l="1"/>
  <c r="H8712" i="3" l="1"/>
  <c r="H8713" i="3" l="1"/>
  <c r="H8714" i="3" l="1"/>
  <c r="H8715" i="3" l="1"/>
  <c r="H8716" i="3" l="1"/>
  <c r="H8717" i="3" l="1"/>
  <c r="H8718" i="3" l="1"/>
  <c r="H8719" i="3" l="1"/>
  <c r="H8720" i="3" l="1"/>
  <c r="H8721" i="3" l="1"/>
  <c r="H8722" i="3" l="1"/>
  <c r="H8723" i="3" l="1"/>
  <c r="H8724" i="3" l="1"/>
  <c r="H8725" i="3" l="1"/>
  <c r="H8726" i="3" l="1"/>
  <c r="H8727" i="3" l="1"/>
  <c r="H8728" i="3" l="1"/>
  <c r="H8729" i="3" l="1"/>
  <c r="H8730" i="3" l="1"/>
  <c r="H8731" i="3" l="1"/>
  <c r="H8732" i="3" l="1"/>
  <c r="H8733" i="3" l="1"/>
  <c r="H8734" i="3" l="1"/>
  <c r="H8735" i="3" l="1"/>
  <c r="H8736" i="3" l="1"/>
  <c r="H8737" i="3" l="1"/>
  <c r="H8738" i="3" l="1"/>
  <c r="H8739" i="3" l="1"/>
  <c r="H8740" i="3" l="1"/>
  <c r="H8741" i="3" l="1"/>
  <c r="H8742" i="3" l="1"/>
  <c r="H8743" i="3" l="1"/>
  <c r="H8744" i="3" l="1"/>
  <c r="H8745" i="3" l="1"/>
  <c r="H8746" i="3" l="1"/>
  <c r="H8747" i="3" l="1"/>
  <c r="H8748" i="3" l="1"/>
  <c r="H8749" i="3" l="1"/>
  <c r="H8750" i="3" l="1"/>
  <c r="H8751" i="3" l="1"/>
  <c r="H8752" i="3" l="1"/>
  <c r="H8753" i="3" l="1"/>
  <c r="H8754" i="3" l="1"/>
  <c r="H8755" i="3" l="1"/>
  <c r="H8756" i="3" l="1"/>
  <c r="H8757" i="3" l="1"/>
  <c r="H8758" i="3" l="1"/>
  <c r="H8759" i="3" l="1"/>
  <c r="H8760" i="3" l="1"/>
  <c r="H8761" i="3" l="1"/>
  <c r="H8762" i="3" l="1"/>
  <c r="H8763" i="3" l="1"/>
  <c r="H8764" i="3" l="1"/>
  <c r="H8765" i="3" l="1"/>
  <c r="H8766" i="3" l="1"/>
  <c r="H8767" i="3" l="1"/>
  <c r="H8768" i="3" l="1"/>
  <c r="H8769" i="3" l="1"/>
  <c r="H8770" i="3" l="1"/>
  <c r="H8771" i="3" l="1"/>
  <c r="H8772" i="3" l="1"/>
  <c r="H8773" i="3" l="1"/>
  <c r="H8774" i="3" l="1"/>
  <c r="H8775" i="3" l="1"/>
  <c r="H8776" i="3" l="1"/>
  <c r="H8777" i="3" l="1"/>
  <c r="H8778" i="3" l="1"/>
  <c r="H8779" i="3" l="1"/>
  <c r="H8780" i="3" l="1"/>
  <c r="H8781" i="3" l="1"/>
  <c r="H8782" i="3" l="1"/>
  <c r="H8783" i="3" l="1"/>
  <c r="H8784" i="3" l="1"/>
  <c r="H8785" i="3" l="1"/>
  <c r="H8786" i="3" l="1"/>
  <c r="H8787" i="3" l="1"/>
  <c r="H8788" i="3" l="1"/>
  <c r="H8789" i="3" l="1"/>
  <c r="H8790" i="3" l="1"/>
  <c r="H8791" i="3" l="1"/>
  <c r="H8792" i="3" l="1"/>
  <c r="H8793" i="3" l="1"/>
  <c r="H8794" i="3" l="1"/>
  <c r="H8795" i="3" l="1"/>
  <c r="H8796" i="3" l="1"/>
  <c r="H8797" i="3" l="1"/>
  <c r="H8798" i="3" l="1"/>
  <c r="H8799" i="3" l="1"/>
  <c r="H8800" i="3" l="1"/>
  <c r="H8801" i="3" l="1"/>
  <c r="H8802" i="3" l="1"/>
  <c r="H8803" i="3" l="1"/>
  <c r="H8804" i="3" l="1"/>
  <c r="H8805" i="3" l="1"/>
  <c r="H8806" i="3" l="1"/>
  <c r="H8807" i="3" l="1"/>
  <c r="H8808" i="3" l="1"/>
  <c r="H8809" i="3" l="1"/>
  <c r="H8810" i="3" l="1"/>
  <c r="H8811" i="3" l="1"/>
  <c r="H8812" i="3" l="1"/>
  <c r="H8813" i="3" l="1"/>
  <c r="H8814" i="3" l="1"/>
  <c r="H8815" i="3" l="1"/>
  <c r="H8816" i="3" l="1"/>
  <c r="H8817" i="3" l="1"/>
  <c r="H8818" i="3" l="1"/>
  <c r="H8819" i="3" l="1"/>
  <c r="H8820" i="3" l="1"/>
  <c r="H8821" i="3" l="1"/>
  <c r="H8822" i="3" l="1"/>
  <c r="H8823" i="3" l="1"/>
  <c r="H8824" i="3" l="1"/>
  <c r="H8825" i="3" l="1"/>
  <c r="H8826" i="3" l="1"/>
  <c r="H8827" i="3" l="1"/>
  <c r="H8828" i="3" l="1"/>
  <c r="H8829" i="3" l="1"/>
  <c r="H8830" i="3" l="1"/>
  <c r="H8831" i="3" l="1"/>
  <c r="H8832" i="3" l="1"/>
  <c r="H8833" i="3" l="1"/>
  <c r="H8834" i="3" l="1"/>
  <c r="H8835" i="3" l="1"/>
  <c r="H8836" i="3" l="1"/>
  <c r="H8837" i="3" l="1"/>
  <c r="H8838" i="3" l="1"/>
  <c r="H8839" i="3" l="1"/>
  <c r="H8840" i="3" l="1"/>
  <c r="H8841" i="3" l="1"/>
  <c r="H8842" i="3" l="1"/>
  <c r="H8843" i="3" l="1"/>
  <c r="H8844" i="3" l="1"/>
  <c r="H8845" i="3" l="1"/>
  <c r="H8846" i="3" l="1"/>
  <c r="H8847" i="3" l="1"/>
  <c r="H8848" i="3" l="1"/>
  <c r="H8849" i="3" l="1"/>
  <c r="H8850" i="3" l="1"/>
  <c r="H8851" i="3" l="1"/>
  <c r="H8852" i="3" l="1"/>
  <c r="H8853" i="3" l="1"/>
  <c r="H8854" i="3" l="1"/>
  <c r="H8855" i="3" l="1"/>
  <c r="H8856" i="3" l="1"/>
  <c r="H8857" i="3" l="1"/>
  <c r="H8858" i="3" l="1"/>
  <c r="H8859" i="3" l="1"/>
  <c r="H8860" i="3" l="1"/>
  <c r="H8861" i="3" l="1"/>
  <c r="H8862" i="3" l="1"/>
  <c r="H8863" i="3" l="1"/>
  <c r="H8864" i="3" l="1"/>
  <c r="H8865" i="3" l="1"/>
  <c r="H8866" i="3" l="1"/>
  <c r="H8867" i="3" l="1"/>
  <c r="H8868" i="3" l="1"/>
  <c r="H8869" i="3" l="1"/>
  <c r="H8870" i="3" l="1"/>
  <c r="H8871" i="3" l="1"/>
  <c r="H8872" i="3" l="1"/>
  <c r="H8873" i="3" l="1"/>
  <c r="H8874" i="3" l="1"/>
  <c r="H8875" i="3" l="1"/>
  <c r="H8876" i="3" l="1"/>
  <c r="H8877" i="3" l="1"/>
  <c r="H8878" i="3" l="1"/>
  <c r="H8879" i="3" l="1"/>
  <c r="H8880" i="3" l="1"/>
  <c r="H8881" i="3" l="1"/>
  <c r="H8882" i="3" l="1"/>
  <c r="H8883" i="3" l="1"/>
  <c r="H8884" i="3" l="1"/>
  <c r="H8885" i="3" l="1"/>
  <c r="H8886" i="3" l="1"/>
  <c r="H8887" i="3" l="1"/>
  <c r="H8888" i="3" l="1"/>
  <c r="H8889" i="3" l="1"/>
  <c r="H8890" i="3" l="1"/>
  <c r="H8891" i="3" l="1"/>
  <c r="H8892" i="3" l="1"/>
  <c r="H8893" i="3" l="1"/>
  <c r="H8894" i="3" l="1"/>
  <c r="H8895" i="3" l="1"/>
  <c r="H8896" i="3" l="1"/>
  <c r="H8897" i="3" l="1"/>
  <c r="H8898" i="3" l="1"/>
  <c r="H8899" i="3" l="1"/>
  <c r="H8900" i="3" l="1"/>
  <c r="H8901" i="3" l="1"/>
  <c r="H8902" i="3" l="1"/>
  <c r="H8903" i="3" l="1"/>
  <c r="H8904" i="3" l="1"/>
  <c r="H8905" i="3" l="1"/>
  <c r="H8906" i="3" l="1"/>
  <c r="H8907" i="3" l="1"/>
  <c r="H8908" i="3" l="1"/>
  <c r="H8909" i="3" l="1"/>
  <c r="H8910" i="3" l="1"/>
  <c r="H8911" i="3" l="1"/>
  <c r="H8912" i="3" l="1"/>
  <c r="H8913" i="3" l="1"/>
  <c r="H8914" i="3" l="1"/>
  <c r="H8915" i="3" l="1"/>
  <c r="H8916" i="3" l="1"/>
  <c r="H8917" i="3" l="1"/>
  <c r="H8918" i="3" l="1"/>
  <c r="H8919" i="3" l="1"/>
  <c r="H8920" i="3" l="1"/>
  <c r="H8921" i="3" l="1"/>
  <c r="H8922" i="3" l="1"/>
  <c r="H8923" i="3" l="1"/>
  <c r="H8924" i="3" l="1"/>
  <c r="H8925" i="3" l="1"/>
  <c r="H8926" i="3" l="1"/>
  <c r="H8927" i="3" l="1"/>
  <c r="H8928" i="3" l="1"/>
  <c r="H8929" i="3" l="1"/>
  <c r="H8930" i="3" l="1"/>
  <c r="H8931" i="3" l="1"/>
  <c r="H8932" i="3" l="1"/>
  <c r="H8933" i="3" l="1"/>
  <c r="H8934" i="3" l="1"/>
  <c r="H8935" i="3" l="1"/>
  <c r="H8936" i="3" l="1"/>
  <c r="H8937" i="3" l="1"/>
  <c r="H8938" i="3" l="1"/>
  <c r="H8939" i="3" l="1"/>
  <c r="H8940" i="3" l="1"/>
  <c r="H8941" i="3" l="1"/>
  <c r="H8942" i="3" l="1"/>
  <c r="H8943" i="3" l="1"/>
  <c r="H8944" i="3" l="1"/>
  <c r="H8945" i="3" l="1"/>
  <c r="H8946" i="3" l="1"/>
  <c r="H8947" i="3" l="1"/>
  <c r="H8948" i="3" l="1"/>
  <c r="H8949" i="3" l="1"/>
  <c r="H8950" i="3" l="1"/>
  <c r="H8951" i="3" l="1"/>
  <c r="H8952" i="3" l="1"/>
  <c r="H8953" i="3" l="1"/>
  <c r="H8954" i="3" l="1"/>
  <c r="H8955" i="3" l="1"/>
  <c r="H8956" i="3" l="1"/>
  <c r="H8957" i="3" l="1"/>
  <c r="H8958" i="3" l="1"/>
  <c r="H8959" i="3" l="1"/>
  <c r="H8960" i="3" l="1"/>
  <c r="H8961" i="3" l="1"/>
  <c r="H8962" i="3" l="1"/>
  <c r="H8963" i="3" l="1"/>
  <c r="H8964" i="3" l="1"/>
  <c r="H8965" i="3" l="1"/>
  <c r="H8966" i="3" l="1"/>
  <c r="H8967" i="3" l="1"/>
  <c r="H8968" i="3" l="1"/>
  <c r="H8969" i="3" l="1"/>
  <c r="H8970" i="3" l="1"/>
  <c r="H8971" i="3" l="1"/>
  <c r="H8972" i="3" l="1"/>
  <c r="H8973" i="3" l="1"/>
  <c r="H8974" i="3" l="1"/>
  <c r="H8975" i="3" l="1"/>
  <c r="H8976" i="3" l="1"/>
  <c r="H8977" i="3" l="1"/>
  <c r="H8978" i="3" l="1"/>
  <c r="H8979" i="3" l="1"/>
  <c r="H8980" i="3" l="1"/>
  <c r="H8981" i="3" l="1"/>
  <c r="H8982" i="3" l="1"/>
  <c r="H8983" i="3" l="1"/>
  <c r="H8984" i="3" l="1"/>
  <c r="H8985" i="3" l="1"/>
  <c r="H8986" i="3" l="1"/>
  <c r="H8987" i="3" l="1"/>
  <c r="H8988" i="3" l="1"/>
  <c r="H8989" i="3" l="1"/>
  <c r="H8990" i="3" l="1"/>
  <c r="H8991" i="3" l="1"/>
  <c r="H8992" i="3" l="1"/>
  <c r="H8993" i="3" l="1"/>
  <c r="H8994" i="3" l="1"/>
  <c r="H8995" i="3" l="1"/>
  <c r="H8996" i="3" l="1"/>
  <c r="H8997" i="3" l="1"/>
  <c r="H8998" i="3" l="1"/>
  <c r="H8999" i="3" l="1"/>
  <c r="H9000" i="3" l="1"/>
  <c r="H9001" i="3" l="1"/>
  <c r="H9002" i="3" l="1"/>
  <c r="H9003" i="3" l="1"/>
  <c r="H9004" i="3" l="1"/>
  <c r="H9005" i="3" l="1"/>
  <c r="H9006" i="3" l="1"/>
  <c r="H9007" i="3" l="1"/>
  <c r="H9008" i="3" l="1"/>
  <c r="H9009" i="3" l="1"/>
  <c r="H9010" i="3" l="1"/>
  <c r="H9011" i="3" l="1"/>
  <c r="H9012" i="3" l="1"/>
  <c r="H9013" i="3" l="1"/>
  <c r="H9014" i="3" l="1"/>
  <c r="H9015" i="3" l="1"/>
  <c r="H9016" i="3" l="1"/>
  <c r="H9017" i="3" l="1"/>
  <c r="H9018" i="3" l="1"/>
  <c r="H9019" i="3" l="1"/>
  <c r="H9020" i="3" l="1"/>
  <c r="H9021" i="3" l="1"/>
  <c r="H9022" i="3" l="1"/>
  <c r="H9023" i="3" l="1"/>
  <c r="H9024" i="3" l="1"/>
  <c r="H9025" i="3" l="1"/>
  <c r="H9026" i="3" l="1"/>
  <c r="H9027" i="3" l="1"/>
  <c r="H9028" i="3" l="1"/>
  <c r="H9029" i="3" l="1"/>
  <c r="H9030" i="3" l="1"/>
  <c r="H9031" i="3" l="1"/>
  <c r="H9032" i="3" l="1"/>
  <c r="H9033" i="3" l="1"/>
  <c r="H9034" i="3" l="1"/>
  <c r="H9035" i="3" l="1"/>
  <c r="H9036" i="3" l="1"/>
  <c r="H9037" i="3" l="1"/>
  <c r="H9038" i="3" l="1"/>
  <c r="H9039" i="3" l="1"/>
  <c r="H9040" i="3" l="1"/>
  <c r="H9041" i="3" l="1"/>
  <c r="H9042" i="3" l="1"/>
  <c r="H9043" i="3" l="1"/>
  <c r="H9044" i="3" l="1"/>
  <c r="H9045" i="3" l="1"/>
  <c r="H9046" i="3" l="1"/>
  <c r="H9047" i="3" l="1"/>
  <c r="H9048" i="3" l="1"/>
  <c r="H9049" i="3" l="1"/>
  <c r="H9050" i="3" l="1"/>
  <c r="H9051" i="3" l="1"/>
  <c r="H9052" i="3" l="1"/>
  <c r="H9053" i="3" l="1"/>
  <c r="H9054" i="3" l="1"/>
  <c r="H9055" i="3" l="1"/>
  <c r="H9056" i="3" l="1"/>
  <c r="H9057" i="3" l="1"/>
  <c r="H9058" i="3" l="1"/>
  <c r="H9059" i="3" l="1"/>
  <c r="H9060" i="3" l="1"/>
  <c r="H9061" i="3" l="1"/>
  <c r="H9062" i="3" l="1"/>
  <c r="H9063" i="3" l="1"/>
  <c r="H9064" i="3" l="1"/>
  <c r="H9065" i="3" l="1"/>
  <c r="H9066" i="3" l="1"/>
  <c r="H9067" i="3" l="1"/>
  <c r="H9068" i="3" l="1"/>
  <c r="H9069" i="3" l="1"/>
  <c r="H9070" i="3" l="1"/>
  <c r="H9071" i="3" l="1"/>
  <c r="H9072" i="3" l="1"/>
  <c r="H9073" i="3" l="1"/>
  <c r="H9074" i="3" l="1"/>
  <c r="H9075" i="3" l="1"/>
  <c r="H9076" i="3" l="1"/>
  <c r="H9077" i="3" l="1"/>
  <c r="H9078" i="3" l="1"/>
  <c r="H9079" i="3" l="1"/>
  <c r="H9080" i="3" l="1"/>
  <c r="H9081" i="3" l="1"/>
  <c r="H9082" i="3" l="1"/>
  <c r="H9083" i="3" l="1"/>
  <c r="H9084" i="3" l="1"/>
  <c r="H9085" i="3" l="1"/>
  <c r="H9086" i="3" l="1"/>
  <c r="H9087" i="3" l="1"/>
  <c r="H9088" i="3" l="1"/>
  <c r="H9089" i="3" l="1"/>
  <c r="H9090" i="3" l="1"/>
  <c r="H9091" i="3" l="1"/>
  <c r="H9092" i="3" l="1"/>
  <c r="H9093" i="3" l="1"/>
  <c r="H9094" i="3" l="1"/>
  <c r="H9095" i="3" l="1"/>
  <c r="H9096" i="3" l="1"/>
  <c r="H9097" i="3" l="1"/>
  <c r="H9098" i="3" l="1"/>
  <c r="H9099" i="3" l="1"/>
  <c r="H9100" i="3" l="1"/>
  <c r="H9101" i="3" l="1"/>
  <c r="H9102" i="3" l="1"/>
  <c r="H9103" i="3" l="1"/>
  <c r="H9104" i="3" l="1"/>
  <c r="H9105" i="3" l="1"/>
  <c r="H9106" i="3" l="1"/>
  <c r="H9107" i="3" l="1"/>
  <c r="H9108" i="3" l="1"/>
  <c r="H9109" i="3" l="1"/>
  <c r="H9110" i="3" l="1"/>
  <c r="H9111" i="3" l="1"/>
  <c r="H9112" i="3" l="1"/>
  <c r="H9113" i="3" l="1"/>
  <c r="H9114" i="3" l="1"/>
  <c r="H9115" i="3" l="1"/>
  <c r="H9116" i="3" l="1"/>
  <c r="H9117" i="3" l="1"/>
  <c r="H9118" i="3" l="1"/>
  <c r="H9119" i="3" l="1"/>
  <c r="H9120" i="3" l="1"/>
  <c r="H9121" i="3" l="1"/>
  <c r="H9122" i="3" l="1"/>
  <c r="H9123" i="3" l="1"/>
  <c r="H9124" i="3" l="1"/>
  <c r="H9125" i="3" l="1"/>
  <c r="H9126" i="3" l="1"/>
  <c r="H9127" i="3" l="1"/>
  <c r="H9128" i="3" l="1"/>
  <c r="H9129" i="3" l="1"/>
  <c r="H9130" i="3" l="1"/>
  <c r="H9131" i="3" l="1"/>
  <c r="H9132" i="3" l="1"/>
  <c r="H9133" i="3" l="1"/>
  <c r="H9134" i="3" l="1"/>
  <c r="H9135" i="3" l="1"/>
  <c r="H9136" i="3" l="1"/>
  <c r="H9137" i="3" l="1"/>
  <c r="H9138" i="3" l="1"/>
  <c r="H9139" i="3" l="1"/>
  <c r="H9140" i="3" l="1"/>
  <c r="H9141" i="3" l="1"/>
  <c r="H9142" i="3" l="1"/>
  <c r="H9143" i="3" l="1"/>
  <c r="H9144" i="3" l="1"/>
  <c r="H9145" i="3" l="1"/>
  <c r="H9146" i="3" l="1"/>
  <c r="H9147" i="3" l="1"/>
  <c r="H9148" i="3" l="1"/>
  <c r="H9149" i="3" l="1"/>
  <c r="H9150" i="3" l="1"/>
  <c r="H9151" i="3" l="1"/>
  <c r="H9152" i="3" l="1"/>
  <c r="H9153" i="3" l="1"/>
  <c r="H9154" i="3" l="1"/>
  <c r="H9155" i="3" l="1"/>
  <c r="H9156" i="3" l="1"/>
  <c r="H9157" i="3" l="1"/>
  <c r="H9158" i="3" l="1"/>
  <c r="H9159" i="3" l="1"/>
  <c r="H9160" i="3" l="1"/>
  <c r="H9161" i="3" l="1"/>
  <c r="H9162" i="3" l="1"/>
  <c r="H9163" i="3" l="1"/>
  <c r="H9164" i="3" l="1"/>
  <c r="H9165" i="3" l="1"/>
  <c r="H9166" i="3" l="1"/>
  <c r="H9167" i="3" l="1"/>
  <c r="H9168" i="3" l="1"/>
  <c r="H9169" i="3" l="1"/>
  <c r="H9170" i="3" l="1"/>
  <c r="H9171" i="3" l="1"/>
  <c r="H9172" i="3" l="1"/>
  <c r="H9173" i="3" l="1"/>
  <c r="H9174" i="3" l="1"/>
  <c r="H9175" i="3" l="1"/>
  <c r="H9176" i="3" l="1"/>
  <c r="H9177" i="3" l="1"/>
  <c r="H9178" i="3" l="1"/>
  <c r="H9179" i="3" l="1"/>
  <c r="H9180" i="3" l="1"/>
  <c r="H9181" i="3" l="1"/>
  <c r="H9182" i="3" l="1"/>
  <c r="H9183" i="3" l="1"/>
  <c r="H9184" i="3" l="1"/>
  <c r="H9185" i="3" l="1"/>
  <c r="H9186" i="3" l="1"/>
  <c r="H9187" i="3" l="1"/>
  <c r="H9188" i="3" l="1"/>
  <c r="H9189" i="3" l="1"/>
  <c r="H9190" i="3" l="1"/>
  <c r="H9191" i="3" l="1"/>
  <c r="H9192" i="3" l="1"/>
  <c r="H9193" i="3" l="1"/>
  <c r="H9194" i="3" l="1"/>
  <c r="H9195" i="3" l="1"/>
  <c r="H9196" i="3" l="1"/>
  <c r="H9197" i="3" l="1"/>
  <c r="H9198" i="3" l="1"/>
  <c r="H9199" i="3" l="1"/>
  <c r="H9200" i="3" l="1"/>
  <c r="H9201" i="3" l="1"/>
  <c r="H9202" i="3" l="1"/>
  <c r="H9203" i="3" l="1"/>
  <c r="H9204" i="3" l="1"/>
  <c r="H9205" i="3" l="1"/>
  <c r="H9206" i="3" l="1"/>
  <c r="H9207" i="3" l="1"/>
  <c r="H9208" i="3" l="1"/>
  <c r="H9209" i="3" l="1"/>
  <c r="H9210" i="3" l="1"/>
  <c r="H9211" i="3" l="1"/>
  <c r="H9212" i="3" l="1"/>
  <c r="H9213" i="3" l="1"/>
  <c r="H9214" i="3" l="1"/>
  <c r="H9215" i="3" l="1"/>
  <c r="H9216" i="3" l="1"/>
  <c r="H9217" i="3" l="1"/>
  <c r="H9218" i="3" l="1"/>
  <c r="H9219" i="3" l="1"/>
  <c r="H9220" i="3" l="1"/>
  <c r="H9221" i="3" l="1"/>
  <c r="H9222" i="3" l="1"/>
  <c r="H9223" i="3" l="1"/>
  <c r="H9224" i="3" l="1"/>
  <c r="H9225" i="3" l="1"/>
  <c r="H9226" i="3" l="1"/>
  <c r="H9227" i="3" l="1"/>
  <c r="H9228" i="3" l="1"/>
  <c r="H9229" i="3" l="1"/>
  <c r="H9230" i="3" l="1"/>
  <c r="H9231" i="3" l="1"/>
  <c r="H9232" i="3" l="1"/>
  <c r="H9233" i="3" l="1"/>
  <c r="H9234" i="3" l="1"/>
  <c r="H9235" i="3" l="1"/>
  <c r="H9236" i="3" l="1"/>
  <c r="H9237" i="3" l="1"/>
  <c r="H9238" i="3" l="1"/>
  <c r="H9239" i="3" l="1"/>
  <c r="H9240" i="3" l="1"/>
  <c r="H9241" i="3" l="1"/>
  <c r="H9242" i="3" l="1"/>
  <c r="H9243" i="3" l="1"/>
  <c r="H9244" i="3" l="1"/>
  <c r="H9245" i="3" l="1"/>
  <c r="H9246" i="3" l="1"/>
  <c r="H9247" i="3" l="1"/>
  <c r="H9248" i="3" l="1"/>
  <c r="H9249" i="3" l="1"/>
  <c r="H9250" i="3" l="1"/>
  <c r="H9251" i="3" l="1"/>
  <c r="H9252" i="3" l="1"/>
  <c r="H9253" i="3" l="1"/>
  <c r="H9254" i="3" l="1"/>
  <c r="H9255" i="3" l="1"/>
  <c r="H9256" i="3" l="1"/>
  <c r="H9257" i="3" l="1"/>
  <c r="H9258" i="3" l="1"/>
  <c r="H9259" i="3" l="1"/>
  <c r="H9260" i="3" l="1"/>
  <c r="H9261" i="3" l="1"/>
  <c r="H9262" i="3" l="1"/>
  <c r="H9263" i="3" l="1"/>
  <c r="H9264" i="3" l="1"/>
  <c r="H9265" i="3" l="1"/>
  <c r="H9266" i="3" l="1"/>
  <c r="H9267" i="3" l="1"/>
  <c r="H9268" i="3" l="1"/>
  <c r="H9269" i="3" l="1"/>
  <c r="H9270" i="3" l="1"/>
  <c r="H9271" i="3" l="1"/>
  <c r="H9272" i="3" l="1"/>
  <c r="H9273" i="3" l="1"/>
  <c r="H9274" i="3" l="1"/>
  <c r="H9275" i="3" l="1"/>
  <c r="H9276" i="3" l="1"/>
  <c r="H9277" i="3" l="1"/>
  <c r="H9278" i="3" l="1"/>
  <c r="H9279" i="3" l="1"/>
  <c r="H9280" i="3" l="1"/>
  <c r="H9281" i="3" l="1"/>
  <c r="H9282" i="3" l="1"/>
  <c r="H9283" i="3" l="1"/>
  <c r="H9284" i="3" l="1"/>
  <c r="H9285" i="3" l="1"/>
  <c r="H9286" i="3" l="1"/>
  <c r="H9287" i="3" l="1"/>
  <c r="H9288" i="3" l="1"/>
  <c r="H9289" i="3" l="1"/>
  <c r="H9290" i="3" l="1"/>
  <c r="H9291" i="3" l="1"/>
  <c r="H9292" i="3" l="1"/>
  <c r="H9293" i="3" l="1"/>
  <c r="H9294" i="3" l="1"/>
  <c r="H9295" i="3" l="1"/>
  <c r="H9296" i="3" l="1"/>
  <c r="H9297" i="3" l="1"/>
  <c r="H9298" i="3" l="1"/>
  <c r="H9299" i="3" l="1"/>
  <c r="H9300" i="3" l="1"/>
  <c r="H9301" i="3" l="1"/>
  <c r="H9302" i="3" l="1"/>
  <c r="H9303" i="3" l="1"/>
  <c r="H9304" i="3" l="1"/>
  <c r="H9305" i="3" l="1"/>
  <c r="H9306" i="3" l="1"/>
  <c r="H9307" i="3" l="1"/>
  <c r="H9308" i="3" l="1"/>
  <c r="H9309" i="3" l="1"/>
  <c r="H9310" i="3" l="1"/>
  <c r="H9311" i="3" l="1"/>
  <c r="H9312" i="3" l="1"/>
  <c r="H9313" i="3" l="1"/>
  <c r="H9314" i="3" l="1"/>
  <c r="H9315" i="3" l="1"/>
  <c r="H9316" i="3" l="1"/>
  <c r="H9317" i="3" l="1"/>
  <c r="H9318" i="3" l="1"/>
  <c r="H9319" i="3" l="1"/>
  <c r="H9320" i="3" l="1"/>
  <c r="H9321" i="3" l="1"/>
  <c r="H9322" i="3" l="1"/>
  <c r="H9323" i="3" l="1"/>
  <c r="H9324" i="3" l="1"/>
  <c r="H9325" i="3" l="1"/>
  <c r="H9326" i="3" l="1"/>
  <c r="H9327" i="3" l="1"/>
  <c r="H9328" i="3" l="1"/>
  <c r="H9329" i="3" l="1"/>
  <c r="H9330" i="3" l="1"/>
  <c r="H9331" i="3" l="1"/>
  <c r="H9332" i="3" l="1"/>
  <c r="H9333" i="3" l="1"/>
  <c r="H9334" i="3" l="1"/>
  <c r="H9335" i="3" l="1"/>
  <c r="H9336" i="3" l="1"/>
  <c r="H9337" i="3" l="1"/>
  <c r="H9338" i="3" l="1"/>
  <c r="H9339" i="3" l="1"/>
  <c r="H9340" i="3" l="1"/>
  <c r="H9341" i="3" l="1"/>
  <c r="H9342" i="3" l="1"/>
  <c r="H9343" i="3" l="1"/>
  <c r="H9344" i="3" l="1"/>
  <c r="H9345" i="3" l="1"/>
  <c r="H9346" i="3" l="1"/>
  <c r="H9347" i="3" l="1"/>
  <c r="H9348" i="3" l="1"/>
  <c r="H9349" i="3" l="1"/>
  <c r="H9350" i="3" l="1"/>
  <c r="H9351" i="3" l="1"/>
  <c r="H9352" i="3" l="1"/>
  <c r="H9353" i="3" l="1"/>
  <c r="H9354" i="3" l="1"/>
  <c r="H9355" i="3" l="1"/>
  <c r="H9356" i="3" l="1"/>
  <c r="H9357" i="3" l="1"/>
  <c r="H9358" i="3" l="1"/>
  <c r="H9359" i="3" l="1"/>
  <c r="H9360" i="3" l="1"/>
  <c r="H9361" i="3" l="1"/>
  <c r="H9362" i="3" l="1"/>
  <c r="H9363" i="3" l="1"/>
  <c r="H9364" i="3" l="1"/>
  <c r="H9365" i="3" l="1"/>
  <c r="H9366" i="3" l="1"/>
  <c r="H9367" i="3" l="1"/>
  <c r="H9368" i="3" l="1"/>
  <c r="H9369" i="3" l="1"/>
  <c r="H9370" i="3" l="1"/>
  <c r="H9371" i="3" l="1"/>
  <c r="H9372" i="3" l="1"/>
  <c r="H9373" i="3" l="1"/>
  <c r="H9374" i="3" l="1"/>
  <c r="H9375" i="3" l="1"/>
  <c r="H9376" i="3" l="1"/>
  <c r="H9377" i="3" l="1"/>
  <c r="H9378" i="3" l="1"/>
  <c r="H9379" i="3" l="1"/>
  <c r="H9380" i="3" l="1"/>
  <c r="H9381" i="3" l="1"/>
  <c r="H9382" i="3" l="1"/>
  <c r="H9383" i="3" l="1"/>
  <c r="H9384" i="3" l="1"/>
  <c r="H9385" i="3" l="1"/>
  <c r="H9386" i="3" l="1"/>
  <c r="H9387" i="3" l="1"/>
  <c r="H9388" i="3" l="1"/>
  <c r="H9389" i="3" l="1"/>
  <c r="H9390" i="3" l="1"/>
  <c r="H9391" i="3" l="1"/>
  <c r="H9392" i="3" l="1"/>
  <c r="H9393" i="3" l="1"/>
  <c r="H9394" i="3" l="1"/>
  <c r="H9395" i="3" l="1"/>
  <c r="H9396" i="3" l="1"/>
  <c r="H9397" i="3" l="1"/>
  <c r="H9398" i="3" l="1"/>
  <c r="H9399" i="3" l="1"/>
  <c r="H9400" i="3" l="1"/>
  <c r="H9401" i="3" l="1"/>
  <c r="H9402" i="3" l="1"/>
  <c r="H9403" i="3" l="1"/>
  <c r="H9404" i="3" l="1"/>
  <c r="H9405" i="3" l="1"/>
  <c r="H9406" i="3" l="1"/>
  <c r="H9407" i="3" l="1"/>
  <c r="H9408" i="3" l="1"/>
  <c r="H9409" i="3" l="1"/>
  <c r="H9410" i="3" l="1"/>
  <c r="H9411" i="3" l="1"/>
  <c r="H9412" i="3" l="1"/>
  <c r="H9413" i="3" l="1"/>
  <c r="H9414" i="3" l="1"/>
  <c r="H9415" i="3" l="1"/>
  <c r="H9416" i="3" l="1"/>
  <c r="H9417" i="3" l="1"/>
  <c r="H9418" i="3" l="1"/>
  <c r="H9419" i="3" l="1"/>
  <c r="H9420" i="3" l="1"/>
  <c r="H9421" i="3" l="1"/>
  <c r="H9422" i="3" l="1"/>
  <c r="H9423" i="3" l="1"/>
  <c r="H9424" i="3" l="1"/>
  <c r="H9425" i="3" l="1"/>
  <c r="H9426" i="3" l="1"/>
  <c r="H9427" i="3" l="1"/>
  <c r="H9428" i="3" l="1"/>
  <c r="H9429" i="3" l="1"/>
  <c r="H9430" i="3" l="1"/>
  <c r="H9431" i="3" l="1"/>
  <c r="H9432" i="3" l="1"/>
  <c r="H9433" i="3" l="1"/>
  <c r="H9434" i="3" l="1"/>
  <c r="H9435" i="3" l="1"/>
  <c r="H9436" i="3" l="1"/>
  <c r="H9437" i="3" l="1"/>
  <c r="H9438" i="3" l="1"/>
  <c r="H9439" i="3" l="1"/>
  <c r="H9440" i="3" l="1"/>
  <c r="H9441" i="3" l="1"/>
  <c r="H9442" i="3" l="1"/>
  <c r="H9443" i="3" l="1"/>
  <c r="H9444" i="3" l="1"/>
  <c r="H9445" i="3" l="1"/>
  <c r="H9446" i="3" l="1"/>
  <c r="H9447" i="3" l="1"/>
  <c r="H9448" i="3" l="1"/>
  <c r="H9449" i="3" l="1"/>
  <c r="H9450" i="3" l="1"/>
  <c r="H9451" i="3" l="1"/>
  <c r="H9452" i="3" l="1"/>
  <c r="H9453" i="3" l="1"/>
  <c r="H9454" i="3" l="1"/>
  <c r="H9455" i="3" l="1"/>
  <c r="H9456" i="3" l="1"/>
  <c r="H9457" i="3" l="1"/>
  <c r="H9458" i="3" l="1"/>
  <c r="H9459" i="3" l="1"/>
  <c r="H9460" i="3" l="1"/>
  <c r="H9461" i="3" l="1"/>
  <c r="H9462" i="3" l="1"/>
  <c r="H9463" i="3" l="1"/>
  <c r="H9464" i="3" l="1"/>
  <c r="H9465" i="3" l="1"/>
  <c r="H9466" i="3" l="1"/>
  <c r="H9467" i="3" l="1"/>
  <c r="H9468" i="3" l="1"/>
  <c r="H9469" i="3" l="1"/>
  <c r="H9470" i="3" l="1"/>
  <c r="H9471" i="3" l="1"/>
  <c r="H9472" i="3" l="1"/>
  <c r="H9473" i="3" l="1"/>
  <c r="H9474" i="3" l="1"/>
  <c r="H9475" i="3" l="1"/>
  <c r="H9476" i="3" l="1"/>
  <c r="H9477" i="3" l="1"/>
  <c r="H9478" i="3" l="1"/>
  <c r="H9479" i="3" l="1"/>
  <c r="H9480" i="3" l="1"/>
  <c r="H9481" i="3" l="1"/>
  <c r="H9482" i="3" l="1"/>
  <c r="H9483" i="3" l="1"/>
  <c r="H9484" i="3" l="1"/>
  <c r="H9485" i="3" l="1"/>
  <c r="H9486" i="3" l="1"/>
  <c r="H9487" i="3" l="1"/>
  <c r="H9488" i="3" l="1"/>
  <c r="H9489" i="3" l="1"/>
  <c r="H9490" i="3" l="1"/>
  <c r="H9491" i="3" l="1"/>
  <c r="H9492" i="3" l="1"/>
  <c r="H9493" i="3" l="1"/>
  <c r="H9494" i="3" l="1"/>
  <c r="H9495" i="3" l="1"/>
  <c r="H9496" i="3" l="1"/>
  <c r="H9497" i="3" l="1"/>
  <c r="H9498" i="3" l="1"/>
  <c r="H9499" i="3" l="1"/>
  <c r="H9500" i="3" l="1"/>
  <c r="H9501" i="3" l="1"/>
  <c r="H9502" i="3" l="1"/>
  <c r="H9503" i="3" l="1"/>
  <c r="H9504" i="3" l="1"/>
  <c r="H9505" i="3" l="1"/>
  <c r="H9506" i="3" l="1"/>
  <c r="H9507" i="3" l="1"/>
  <c r="H9508" i="3" l="1"/>
  <c r="H9509" i="3" l="1"/>
  <c r="H9510" i="3" l="1"/>
  <c r="H9511" i="3" l="1"/>
  <c r="H9512" i="3" l="1"/>
  <c r="H9513" i="3" l="1"/>
  <c r="H9514" i="3" l="1"/>
  <c r="H9515" i="3" l="1"/>
  <c r="H9516" i="3" l="1"/>
  <c r="H9517" i="3" l="1"/>
  <c r="H9518" i="3" l="1"/>
  <c r="H9519" i="3" l="1"/>
  <c r="H9520" i="3" l="1"/>
  <c r="H9521" i="3" l="1"/>
  <c r="H9522" i="3" l="1"/>
  <c r="H9523" i="3" l="1"/>
  <c r="H9524" i="3" l="1"/>
  <c r="H9525" i="3" l="1"/>
  <c r="H9526" i="3" l="1"/>
  <c r="H9527" i="3" l="1"/>
  <c r="H9528" i="3" l="1"/>
  <c r="H9529" i="3" l="1"/>
  <c r="H9530" i="3" l="1"/>
  <c r="H9531" i="3" l="1"/>
  <c r="H9532" i="3" l="1"/>
  <c r="H9533" i="3" l="1"/>
  <c r="H9534" i="3" l="1"/>
  <c r="H9535" i="3" l="1"/>
  <c r="H9536" i="3" l="1"/>
  <c r="H9537" i="3" l="1"/>
  <c r="H9538" i="3" l="1"/>
  <c r="H9539" i="3" l="1"/>
  <c r="H9540" i="3" l="1"/>
  <c r="H9541" i="3" l="1"/>
  <c r="H9542" i="3" l="1"/>
  <c r="H9543" i="3" l="1"/>
  <c r="H9544" i="3" l="1"/>
  <c r="H9545" i="3" l="1"/>
  <c r="H9546" i="3" l="1"/>
  <c r="H9547" i="3" l="1"/>
  <c r="H9548" i="3" l="1"/>
  <c r="H9549" i="3" l="1"/>
  <c r="H9550" i="3" l="1"/>
  <c r="H9551" i="3" l="1"/>
  <c r="H9552" i="3" l="1"/>
  <c r="H9553" i="3" l="1"/>
  <c r="H9554" i="3" l="1"/>
  <c r="H9555" i="3" l="1"/>
  <c r="H9556" i="3" l="1"/>
  <c r="H9557" i="3" l="1"/>
  <c r="H9558" i="3" l="1"/>
  <c r="H9559" i="3" l="1"/>
  <c r="H9560" i="3" l="1"/>
  <c r="H9561" i="3" l="1"/>
  <c r="H9562" i="3" l="1"/>
  <c r="H9563" i="3" l="1"/>
  <c r="H9564" i="3" l="1"/>
  <c r="H9565" i="3" l="1"/>
  <c r="H9566" i="3" l="1"/>
  <c r="H9567" i="3" l="1"/>
  <c r="H9568" i="3" l="1"/>
  <c r="H9569" i="3" l="1"/>
  <c r="H9570" i="3" l="1"/>
  <c r="H9571" i="3" l="1"/>
  <c r="H9572" i="3" l="1"/>
  <c r="H9573" i="3" l="1"/>
  <c r="H9574" i="3" l="1"/>
  <c r="H9575" i="3" l="1"/>
  <c r="H9576" i="3" l="1"/>
  <c r="H9577" i="3" l="1"/>
  <c r="H9578" i="3" l="1"/>
  <c r="H9579" i="3" l="1"/>
  <c r="H9580" i="3" l="1"/>
  <c r="H9581" i="3" l="1"/>
  <c r="H9582" i="3" l="1"/>
  <c r="H9583" i="3" l="1"/>
  <c r="H9584" i="3" l="1"/>
  <c r="H9585" i="3" l="1"/>
  <c r="H9586" i="3" l="1"/>
  <c r="H9587" i="3" l="1"/>
  <c r="H9588" i="3" l="1"/>
  <c r="H9589" i="3" l="1"/>
  <c r="H9590" i="3" l="1"/>
  <c r="H9591" i="3" l="1"/>
  <c r="H9592" i="3" l="1"/>
  <c r="H9593" i="3" l="1"/>
  <c r="H9594" i="3" l="1"/>
  <c r="H9595" i="3" l="1"/>
  <c r="H9596" i="3" l="1"/>
  <c r="H9597" i="3" l="1"/>
  <c r="H9598" i="3" l="1"/>
  <c r="H9599" i="3" l="1"/>
  <c r="H9600" i="3" l="1"/>
  <c r="H9601" i="3" l="1"/>
  <c r="H9602" i="3" l="1"/>
  <c r="H9603" i="3" l="1"/>
  <c r="H9604" i="3" l="1"/>
  <c r="H9605" i="3" l="1"/>
  <c r="H9606" i="3" l="1"/>
  <c r="H9607" i="3" l="1"/>
  <c r="H9608" i="3" l="1"/>
  <c r="H9609" i="3" l="1"/>
  <c r="H9610" i="3" l="1"/>
  <c r="H9611" i="3" l="1"/>
  <c r="H9612" i="3" l="1"/>
  <c r="H9613" i="3" l="1"/>
  <c r="H9614" i="3" l="1"/>
  <c r="H9615" i="3" l="1"/>
  <c r="H9616" i="3" l="1"/>
  <c r="H9617" i="3" l="1"/>
  <c r="H9618" i="3" l="1"/>
  <c r="H9619" i="3" l="1"/>
  <c r="H9620" i="3" l="1"/>
  <c r="H9621" i="3" l="1"/>
  <c r="H9622" i="3" l="1"/>
  <c r="H9623" i="3" l="1"/>
  <c r="H9624" i="3" l="1"/>
  <c r="H9625" i="3" l="1"/>
  <c r="H9626" i="3" l="1"/>
  <c r="H9627" i="3" l="1"/>
  <c r="H9628" i="3" l="1"/>
  <c r="H9629" i="3" l="1"/>
  <c r="H9630" i="3" l="1"/>
  <c r="H9631" i="3" l="1"/>
  <c r="H9632" i="3" l="1"/>
  <c r="H9633" i="3" l="1"/>
  <c r="H9634" i="3" l="1"/>
  <c r="H9635" i="3" l="1"/>
  <c r="H9636" i="3" l="1"/>
  <c r="H9637" i="3" l="1"/>
  <c r="H9638" i="3" l="1"/>
  <c r="H9639" i="3" l="1"/>
  <c r="H9640" i="3" l="1"/>
  <c r="H9641" i="3" l="1"/>
  <c r="H9642" i="3" l="1"/>
  <c r="H9643" i="3" l="1"/>
  <c r="H9644" i="3" l="1"/>
  <c r="H9645" i="3" l="1"/>
  <c r="H9646" i="3" l="1"/>
  <c r="H9647" i="3" l="1"/>
  <c r="H9648" i="3" l="1"/>
  <c r="H9649" i="3" l="1"/>
  <c r="H9650" i="3" l="1"/>
  <c r="H9651" i="3" l="1"/>
  <c r="H9652" i="3" l="1"/>
  <c r="H9653" i="3" l="1"/>
  <c r="H9654" i="3" l="1"/>
  <c r="H9655" i="3" l="1"/>
  <c r="H9656" i="3" l="1"/>
  <c r="H9657" i="3" l="1"/>
  <c r="H9658" i="3" l="1"/>
  <c r="H9659" i="3" l="1"/>
  <c r="H9660" i="3" l="1"/>
  <c r="H9661" i="3" l="1"/>
  <c r="H9662" i="3" l="1"/>
  <c r="H9663" i="3" l="1"/>
  <c r="H9664" i="3" l="1"/>
  <c r="H9665" i="3" l="1"/>
  <c r="H9666" i="3" l="1"/>
  <c r="H9667" i="3" l="1"/>
  <c r="H9668" i="3" l="1"/>
  <c r="H9669" i="3" l="1"/>
  <c r="H9670" i="3" l="1"/>
  <c r="H9671" i="3" l="1"/>
  <c r="H9672" i="3" l="1"/>
  <c r="H9673" i="3" l="1"/>
  <c r="H9674" i="3" l="1"/>
  <c r="H9675" i="3" l="1"/>
  <c r="H9676" i="3" l="1"/>
  <c r="H9677" i="3" l="1"/>
  <c r="H9678" i="3" l="1"/>
  <c r="H9679" i="3" l="1"/>
  <c r="H9680" i="3" l="1"/>
  <c r="H9681" i="3" l="1"/>
  <c r="H9682" i="3" l="1"/>
  <c r="H9683" i="3" l="1"/>
  <c r="H9684" i="3" l="1"/>
  <c r="H9685" i="3" l="1"/>
  <c r="H9686" i="3" l="1"/>
  <c r="H9687" i="3" l="1"/>
  <c r="H9688" i="3" l="1"/>
  <c r="H9689" i="3" l="1"/>
  <c r="H9690" i="3" l="1"/>
  <c r="H9691" i="3" l="1"/>
  <c r="H9692" i="3" l="1"/>
  <c r="H9693" i="3" l="1"/>
  <c r="H9694" i="3" l="1"/>
  <c r="H9695" i="3" l="1"/>
  <c r="H9696" i="3" l="1"/>
  <c r="H9697" i="3" l="1"/>
  <c r="H9698" i="3" l="1"/>
  <c r="H9699" i="3" l="1"/>
  <c r="H9700" i="3" l="1"/>
  <c r="H9701" i="3" l="1"/>
  <c r="H9702" i="3" l="1"/>
  <c r="H9703" i="3" l="1"/>
  <c r="H9704" i="3" l="1"/>
  <c r="H9705" i="3" l="1"/>
  <c r="H9706" i="3" l="1"/>
  <c r="H9707" i="3" l="1"/>
  <c r="H9708" i="3" l="1"/>
  <c r="H9709" i="3" l="1"/>
  <c r="H9710" i="3" l="1"/>
  <c r="H9711" i="3" l="1"/>
  <c r="H9712" i="3" l="1"/>
  <c r="H9713" i="3" l="1"/>
  <c r="H9714" i="3" l="1"/>
  <c r="H9715" i="3" l="1"/>
  <c r="H9716" i="3" l="1"/>
  <c r="H9717" i="3" l="1"/>
  <c r="H9718" i="3" l="1"/>
  <c r="H9719" i="3" l="1"/>
  <c r="H9720" i="3" l="1"/>
  <c r="H9721" i="3" l="1"/>
  <c r="H9722" i="3" l="1"/>
  <c r="H9723" i="3" l="1"/>
  <c r="H9724" i="3" l="1"/>
  <c r="H9725" i="3" l="1"/>
  <c r="H9726" i="3" l="1"/>
  <c r="H9727" i="3" l="1"/>
  <c r="H9728" i="3" l="1"/>
  <c r="H9729" i="3" l="1"/>
  <c r="H9730" i="3" l="1"/>
  <c r="H9731" i="3" l="1"/>
  <c r="H9732" i="3" l="1"/>
  <c r="H9733" i="3" l="1"/>
  <c r="H9734" i="3" l="1"/>
  <c r="H9735" i="3" l="1"/>
  <c r="H9736" i="3" l="1"/>
  <c r="H9737" i="3" l="1"/>
  <c r="H9738" i="3" l="1"/>
  <c r="H9739" i="3" l="1"/>
  <c r="H9740" i="3" l="1"/>
  <c r="H9741" i="3" l="1"/>
  <c r="H9742" i="3" l="1"/>
  <c r="H9743" i="3" l="1"/>
  <c r="H9744" i="3" l="1"/>
  <c r="H9745" i="3" l="1"/>
  <c r="H9746" i="3" l="1"/>
  <c r="H9747" i="3" l="1"/>
  <c r="H9748" i="3" l="1"/>
  <c r="H9749" i="3" l="1"/>
  <c r="H9750" i="3" l="1"/>
  <c r="H9751" i="3" l="1"/>
  <c r="H9752" i="3" l="1"/>
  <c r="H9753" i="3" l="1"/>
  <c r="H9754" i="3" l="1"/>
  <c r="H9755" i="3" l="1"/>
  <c r="H9756" i="3" l="1"/>
  <c r="H9757" i="3" l="1"/>
  <c r="H9758" i="3" l="1"/>
  <c r="H9759" i="3" l="1"/>
  <c r="H9760" i="3" l="1"/>
  <c r="H9761" i="3" l="1"/>
  <c r="H9762" i="3" l="1"/>
  <c r="H9763" i="3" l="1"/>
  <c r="H9764" i="3" l="1"/>
  <c r="H9765" i="3" l="1"/>
  <c r="H9766" i="3" l="1"/>
  <c r="H9767" i="3" l="1"/>
  <c r="H9768" i="3" l="1"/>
  <c r="H9769" i="3" l="1"/>
  <c r="H9770" i="3" l="1"/>
  <c r="H9771" i="3" l="1"/>
  <c r="H9772" i="3" l="1"/>
  <c r="H9773" i="3" l="1"/>
  <c r="H9774" i="3" l="1"/>
  <c r="H9775" i="3" l="1"/>
  <c r="H9776" i="3" l="1"/>
  <c r="H9777" i="3" l="1"/>
  <c r="H9778" i="3" l="1"/>
  <c r="H9779" i="3" l="1"/>
  <c r="H9780" i="3" l="1"/>
  <c r="H9781" i="3" l="1"/>
  <c r="H9782" i="3" l="1"/>
  <c r="H9783" i="3" l="1"/>
  <c r="H9784" i="3" l="1"/>
  <c r="H9785" i="3" l="1"/>
  <c r="H9786" i="3" l="1"/>
  <c r="H9787" i="3" l="1"/>
  <c r="H9788" i="3" l="1"/>
  <c r="H9789" i="3" l="1"/>
  <c r="H9790" i="3" l="1"/>
  <c r="H9791" i="3" l="1"/>
  <c r="H9792" i="3" l="1"/>
  <c r="H9793" i="3" l="1"/>
  <c r="H9794" i="3" l="1"/>
  <c r="H9795" i="3" l="1"/>
  <c r="H9796" i="3" l="1"/>
  <c r="H9797" i="3" l="1"/>
  <c r="H9798" i="3" l="1"/>
  <c r="H9799" i="3" l="1"/>
  <c r="H9800" i="3" l="1"/>
  <c r="H9801" i="3" l="1"/>
  <c r="H9802" i="3" l="1"/>
  <c r="H9803" i="3" l="1"/>
  <c r="H9804" i="3" l="1"/>
  <c r="H9805" i="3" l="1"/>
  <c r="H9806" i="3" l="1"/>
  <c r="H9807" i="3" l="1"/>
  <c r="H9808" i="3" l="1"/>
  <c r="H9809" i="3" l="1"/>
  <c r="H9810" i="3" l="1"/>
  <c r="H9811" i="3" l="1"/>
  <c r="H9812" i="3" l="1"/>
  <c r="H9813" i="3" l="1"/>
  <c r="H9814" i="3" l="1"/>
  <c r="H9815" i="3" l="1"/>
  <c r="H9816" i="3" l="1"/>
  <c r="H9817" i="3" l="1"/>
  <c r="H9818" i="3" l="1"/>
  <c r="H9819" i="3" l="1"/>
  <c r="H9820" i="3" l="1"/>
  <c r="H9821" i="3" l="1"/>
  <c r="H9822" i="3" l="1"/>
  <c r="H9823" i="3" l="1"/>
  <c r="H9824" i="3" l="1"/>
  <c r="H9825" i="3" l="1"/>
  <c r="H9826" i="3" l="1"/>
  <c r="H9827" i="3" l="1"/>
  <c r="H9828" i="3" l="1"/>
  <c r="H9829" i="3" l="1"/>
  <c r="H9830" i="3" l="1"/>
  <c r="H9831" i="3" l="1"/>
  <c r="H9832" i="3" l="1"/>
  <c r="H9833" i="3" l="1"/>
  <c r="H9834" i="3" l="1"/>
  <c r="H9835" i="3" l="1"/>
  <c r="H9836" i="3" l="1"/>
  <c r="H9837" i="3" l="1"/>
  <c r="H9838" i="3" l="1"/>
  <c r="H9839" i="3" l="1"/>
  <c r="H9840" i="3" l="1"/>
  <c r="H9841" i="3" l="1"/>
  <c r="H9842" i="3" l="1"/>
  <c r="H9843" i="3" l="1"/>
  <c r="H9844" i="3" l="1"/>
  <c r="H9845" i="3" l="1"/>
  <c r="H9846" i="3" l="1"/>
  <c r="H9847" i="3" l="1"/>
  <c r="H9848" i="3" l="1"/>
  <c r="H9849" i="3" l="1"/>
  <c r="H9850" i="3" l="1"/>
  <c r="H9851" i="3" l="1"/>
  <c r="H9852" i="3" l="1"/>
  <c r="H9853" i="3" l="1"/>
  <c r="H9854" i="3" l="1"/>
  <c r="H9855" i="3" l="1"/>
  <c r="H9856" i="3" l="1"/>
  <c r="H9857" i="3" l="1"/>
  <c r="H9858" i="3" l="1"/>
  <c r="H9859" i="3" l="1"/>
  <c r="H9860" i="3" l="1"/>
  <c r="H9861" i="3" l="1"/>
  <c r="H9862" i="3" l="1"/>
  <c r="H9863" i="3" l="1"/>
  <c r="H9864" i="3" l="1"/>
  <c r="H9865" i="3" l="1"/>
  <c r="H9866" i="3" l="1"/>
  <c r="H9867" i="3" l="1"/>
  <c r="H9868" i="3" l="1"/>
  <c r="H9869" i="3" l="1"/>
  <c r="H9870" i="3" l="1"/>
  <c r="H9871" i="3" l="1"/>
  <c r="H9872" i="3" l="1"/>
  <c r="H9873" i="3" l="1"/>
  <c r="H9874" i="3" l="1"/>
  <c r="H9875" i="3" l="1"/>
  <c r="H9876" i="3" l="1"/>
  <c r="H9877" i="3" l="1"/>
  <c r="H9878" i="3" l="1"/>
  <c r="H9879" i="3" l="1"/>
  <c r="H9880" i="3" l="1"/>
  <c r="H9881" i="3" l="1"/>
  <c r="H9882" i="3" l="1"/>
  <c r="H9883" i="3" l="1"/>
  <c r="H9884" i="3" l="1"/>
  <c r="H9885" i="3" l="1"/>
  <c r="H9886" i="3" l="1"/>
  <c r="H9887" i="3" l="1"/>
  <c r="H9888" i="3" l="1"/>
  <c r="H9889" i="3" l="1"/>
  <c r="H9890" i="3" l="1"/>
  <c r="H9891" i="3" l="1"/>
  <c r="H9892" i="3" l="1"/>
  <c r="H9893" i="3" l="1"/>
  <c r="H9894" i="3" l="1"/>
  <c r="H9895" i="3" l="1"/>
  <c r="H9896" i="3" l="1"/>
  <c r="H9897" i="3" l="1"/>
  <c r="H9898" i="3" l="1"/>
  <c r="H9899" i="3" l="1"/>
  <c r="H9900" i="3" l="1"/>
  <c r="H9901" i="3" l="1"/>
  <c r="H9902" i="3" l="1"/>
  <c r="H9903" i="3" l="1"/>
  <c r="H9904" i="3" l="1"/>
  <c r="H9905" i="3" l="1"/>
  <c r="H9906" i="3" l="1"/>
  <c r="H9907" i="3" l="1"/>
  <c r="H9908" i="3" l="1"/>
  <c r="H9909" i="3" l="1"/>
  <c r="H9910" i="3" l="1"/>
  <c r="H9911" i="3" l="1"/>
  <c r="H9912" i="3" l="1"/>
  <c r="H9913" i="3" l="1"/>
  <c r="H9914" i="3" l="1"/>
  <c r="H9915" i="3" l="1"/>
  <c r="H9916" i="3" l="1"/>
  <c r="H9917" i="3" l="1"/>
  <c r="H9918" i="3" l="1"/>
  <c r="H9919" i="3" l="1"/>
  <c r="H9920" i="3" l="1"/>
  <c r="H9921" i="3" l="1"/>
  <c r="H9922" i="3" l="1"/>
  <c r="H9923" i="3" l="1"/>
  <c r="H9924" i="3" l="1"/>
  <c r="H9925" i="3" l="1"/>
  <c r="H9926" i="3" l="1"/>
  <c r="H9927" i="3" l="1"/>
  <c r="H9928" i="3" l="1"/>
  <c r="H9929" i="3" l="1"/>
  <c r="H9930" i="3" l="1"/>
  <c r="H9931" i="3" l="1"/>
  <c r="H9932" i="3" l="1"/>
  <c r="H9933" i="3" l="1"/>
  <c r="H9934" i="3" l="1"/>
  <c r="H9935" i="3" l="1"/>
  <c r="H9936" i="3" l="1"/>
  <c r="H9937" i="3" l="1"/>
  <c r="H9938" i="3" l="1"/>
  <c r="H9939" i="3" l="1"/>
  <c r="H9940" i="3" l="1"/>
  <c r="H9941" i="3" l="1"/>
  <c r="H9942" i="3" l="1"/>
  <c r="H9943" i="3" l="1"/>
  <c r="H9944" i="3" l="1"/>
  <c r="H9945" i="3" l="1"/>
  <c r="H9946" i="3" l="1"/>
  <c r="H9947" i="3" l="1"/>
  <c r="H9948" i="3" l="1"/>
  <c r="H9949" i="3" l="1"/>
  <c r="H9950" i="3" l="1"/>
  <c r="H9951" i="3" l="1"/>
  <c r="H9952" i="3" l="1"/>
  <c r="H9953" i="3" l="1"/>
  <c r="H9954" i="3" l="1"/>
  <c r="H9955" i="3" l="1"/>
  <c r="H9956" i="3" l="1"/>
  <c r="H9957" i="3" l="1"/>
  <c r="H9958" i="3" l="1"/>
  <c r="H9959" i="3" l="1"/>
  <c r="H9960" i="3" l="1"/>
  <c r="H9961" i="3" l="1"/>
  <c r="H9962" i="3" l="1"/>
  <c r="H9963" i="3" l="1"/>
  <c r="H9964" i="3" l="1"/>
  <c r="H9965" i="3" l="1"/>
  <c r="H9966" i="3" l="1"/>
  <c r="H9967" i="3" l="1"/>
  <c r="H9968" i="3" l="1"/>
  <c r="H9969" i="3" l="1"/>
  <c r="H9970" i="3" l="1"/>
  <c r="H9971" i="3" l="1"/>
  <c r="H9972" i="3" l="1"/>
  <c r="H9973" i="3" l="1"/>
  <c r="H9974" i="3" l="1"/>
  <c r="H9975" i="3" l="1"/>
  <c r="H9976" i="3" l="1"/>
  <c r="H9977" i="3" l="1"/>
  <c r="H9978" i="3" l="1"/>
  <c r="H9979" i="3" l="1"/>
  <c r="H9980" i="3" l="1"/>
  <c r="H9981" i="3" l="1"/>
  <c r="H9982" i="3" l="1"/>
  <c r="H9983" i="3" l="1"/>
  <c r="H9984" i="3" l="1"/>
  <c r="H9985" i="3" l="1"/>
  <c r="H9986" i="3" l="1"/>
  <c r="H9987" i="3" l="1"/>
  <c r="H9988" i="3" l="1"/>
  <c r="H9989" i="3" l="1"/>
  <c r="H9990" i="3" l="1"/>
  <c r="H9991" i="3" l="1"/>
  <c r="H9992" i="3" l="1"/>
  <c r="H9993" i="3" l="1"/>
  <c r="H9994" i="3" l="1"/>
  <c r="H9995" i="3" l="1"/>
  <c r="H9996" i="3" l="1"/>
  <c r="H9997" i="3" l="1"/>
  <c r="H9998" i="3" l="1"/>
  <c r="H9999" i="3" l="1"/>
  <c r="H10000" i="3" l="1"/>
  <c r="H10001" i="3" l="1"/>
  <c r="H10002" i="3" l="1"/>
  <c r="H10003" i="3" l="1"/>
  <c r="H10004" i="3" l="1"/>
  <c r="H10005" i="3" l="1"/>
  <c r="H10006" i="3" l="1"/>
  <c r="H10007" i="3" l="1"/>
  <c r="H10008" i="3" l="1"/>
  <c r="H10009" i="3" l="1"/>
  <c r="H10010" i="3" l="1"/>
  <c r="H10011" i="3" l="1"/>
  <c r="H10012" i="3" l="1"/>
  <c r="H10013" i="3" l="1"/>
  <c r="H10014" i="3" l="1"/>
  <c r="H10015" i="3" l="1"/>
  <c r="H10016" i="3" l="1"/>
  <c r="H10017" i="3" l="1"/>
  <c r="H10018" i="3" l="1"/>
  <c r="H10019" i="3" l="1"/>
  <c r="H10020" i="3" l="1"/>
  <c r="H10021" i="3" l="1"/>
  <c r="H10022" i="3" l="1"/>
  <c r="H10023" i="3" l="1"/>
  <c r="H10024" i="3" l="1"/>
  <c r="H10025" i="3" l="1"/>
  <c r="H10026" i="3" l="1"/>
  <c r="H10027" i="3" l="1"/>
  <c r="H10028" i="3" l="1"/>
  <c r="H10029" i="3" l="1"/>
  <c r="H10030" i="3" l="1"/>
  <c r="H10031" i="3" l="1"/>
  <c r="H10032" i="3" l="1"/>
  <c r="H10033" i="3" l="1"/>
  <c r="H10034" i="3" l="1"/>
  <c r="H10035" i="3" l="1"/>
  <c r="H10036" i="3" l="1"/>
  <c r="H10037" i="3" l="1"/>
  <c r="H10038" i="3" l="1"/>
  <c r="H10039" i="3" l="1"/>
  <c r="H10040" i="3" l="1"/>
  <c r="H10041" i="3" l="1"/>
  <c r="H10042" i="3" l="1"/>
  <c r="H10043" i="3" l="1"/>
  <c r="H10044" i="3" l="1"/>
  <c r="H10045" i="3" l="1"/>
  <c r="H10046" i="3" l="1"/>
  <c r="H10047" i="3" l="1"/>
  <c r="H10048" i="3" l="1"/>
  <c r="H10049" i="3" l="1"/>
  <c r="H10050" i="3" l="1"/>
  <c r="H10051" i="3" l="1"/>
  <c r="H10052" i="3" l="1"/>
  <c r="H10053" i="3" l="1"/>
  <c r="H10054" i="3" l="1"/>
  <c r="H10055" i="3" l="1"/>
  <c r="H10056" i="3" l="1"/>
  <c r="H10057" i="3" l="1"/>
  <c r="H10058" i="3" l="1"/>
  <c r="H10059" i="3" l="1"/>
  <c r="H10060" i="3" l="1"/>
  <c r="H10061" i="3" l="1"/>
  <c r="H10062" i="3" l="1"/>
  <c r="H10063" i="3" l="1"/>
  <c r="H10064" i="3" l="1"/>
  <c r="H10065" i="3" l="1"/>
  <c r="H10066" i="3" l="1"/>
  <c r="H10067" i="3" l="1"/>
  <c r="H10068" i="3" l="1"/>
  <c r="H10069" i="3" l="1"/>
  <c r="H10070" i="3" l="1"/>
  <c r="H10071" i="3" l="1"/>
  <c r="H10072" i="3" l="1"/>
  <c r="H10073" i="3" l="1"/>
  <c r="H10074" i="3" l="1"/>
  <c r="H10075" i="3" l="1"/>
  <c r="H10076" i="3" l="1"/>
  <c r="H10077" i="3" l="1"/>
  <c r="H10078" i="3" l="1"/>
  <c r="H10079" i="3" l="1"/>
  <c r="H10080" i="3" l="1"/>
  <c r="H10081" i="3" l="1"/>
  <c r="H10082" i="3" l="1"/>
  <c r="H10083" i="3" l="1"/>
  <c r="H10084" i="3" l="1"/>
  <c r="H10085" i="3" l="1"/>
  <c r="H10086" i="3" l="1"/>
  <c r="H10087" i="3" l="1"/>
  <c r="H10088" i="3" l="1"/>
  <c r="H10089" i="3" l="1"/>
  <c r="H10090" i="3" l="1"/>
  <c r="H10091" i="3" l="1"/>
  <c r="H10092" i="3" l="1"/>
  <c r="H10093" i="3" l="1"/>
  <c r="H10094" i="3" l="1"/>
  <c r="H10095" i="3" l="1"/>
  <c r="H10096" i="3" l="1"/>
  <c r="H10097" i="3" l="1"/>
  <c r="H10098" i="3" l="1"/>
  <c r="H10099" i="3" l="1"/>
  <c r="H10100" i="3" l="1"/>
  <c r="H10101" i="3" l="1"/>
  <c r="H10102" i="3" l="1"/>
  <c r="H10103" i="3" l="1"/>
  <c r="H10104" i="3" l="1"/>
  <c r="H10105" i="3" l="1"/>
  <c r="H10106" i="3" l="1"/>
  <c r="H10107" i="3" l="1"/>
  <c r="H10108" i="3" l="1"/>
  <c r="H10109" i="3" l="1"/>
  <c r="H10110" i="3" l="1"/>
  <c r="H10111" i="3" l="1"/>
  <c r="H10112" i="3" l="1"/>
  <c r="H10113" i="3" l="1"/>
  <c r="H10114" i="3" l="1"/>
  <c r="H10115" i="3" l="1"/>
  <c r="H10116" i="3" l="1"/>
  <c r="H10117" i="3" l="1"/>
  <c r="H10118" i="3" l="1"/>
  <c r="H10119" i="3" l="1"/>
  <c r="H10120" i="3" l="1"/>
  <c r="H10121" i="3" l="1"/>
  <c r="H10122" i="3" l="1"/>
  <c r="H10123" i="3" l="1"/>
  <c r="H10124" i="3" l="1"/>
  <c r="H10125" i="3" l="1"/>
  <c r="H10126" i="3" l="1"/>
  <c r="H10127" i="3" l="1"/>
  <c r="H10128" i="3" l="1"/>
  <c r="H10129" i="3" l="1"/>
  <c r="H10130" i="3" l="1"/>
  <c r="H10131" i="3" l="1"/>
  <c r="H10132" i="3" l="1"/>
  <c r="H10133" i="3" l="1"/>
  <c r="H10134" i="3" l="1"/>
  <c r="H10135" i="3" l="1"/>
  <c r="H10136" i="3" l="1"/>
  <c r="H10137" i="3" l="1"/>
  <c r="H10138" i="3" l="1"/>
  <c r="H10139" i="3" l="1"/>
  <c r="H10140" i="3" l="1"/>
  <c r="H10141" i="3" l="1"/>
  <c r="H10142" i="3" l="1"/>
  <c r="H10143" i="3" l="1"/>
  <c r="H10144" i="3" l="1"/>
  <c r="H10145" i="3" l="1"/>
  <c r="H10146" i="3" l="1"/>
  <c r="H10147" i="3" l="1"/>
  <c r="H10148" i="3" l="1"/>
  <c r="H10149" i="3" l="1"/>
  <c r="H10150" i="3" l="1"/>
  <c r="H10151" i="3" l="1"/>
  <c r="H10152" i="3" l="1"/>
  <c r="H10153" i="3" l="1"/>
  <c r="H10154" i="3" l="1"/>
  <c r="H10155" i="3" l="1"/>
  <c r="H10156" i="3" l="1"/>
  <c r="H10157" i="3" l="1"/>
  <c r="H10158" i="3" l="1"/>
  <c r="H10159" i="3" l="1"/>
  <c r="H10160" i="3" l="1"/>
  <c r="H10161" i="3" l="1"/>
  <c r="H10162" i="3" l="1"/>
  <c r="H10163" i="3" l="1"/>
  <c r="H10164" i="3" l="1"/>
  <c r="H10165" i="3" l="1"/>
  <c r="H10166" i="3" l="1"/>
  <c r="H10167" i="3" l="1"/>
  <c r="H10168" i="3" l="1"/>
  <c r="H10169" i="3" l="1"/>
  <c r="H10170" i="3" l="1"/>
  <c r="H10171" i="3" l="1"/>
  <c r="H10172" i="3" l="1"/>
  <c r="H10173" i="3" l="1"/>
  <c r="H10174" i="3" l="1"/>
  <c r="H10175" i="3" l="1"/>
  <c r="H10176" i="3" l="1"/>
  <c r="H10177" i="3" l="1"/>
  <c r="H10178" i="3" l="1"/>
  <c r="H10179" i="3" l="1"/>
  <c r="H10180" i="3" l="1"/>
  <c r="H10181" i="3" l="1"/>
  <c r="H10182" i="3" l="1"/>
  <c r="H10183" i="3" l="1"/>
  <c r="H10184" i="3" l="1"/>
  <c r="H10185" i="3" l="1"/>
  <c r="H10186" i="3" l="1"/>
  <c r="H10187" i="3" l="1"/>
  <c r="H10188" i="3" l="1"/>
  <c r="H10189" i="3" l="1"/>
  <c r="H10190" i="3" l="1"/>
  <c r="H10191" i="3" l="1"/>
  <c r="H10192" i="3" l="1"/>
  <c r="H10193" i="3" l="1"/>
  <c r="H10194" i="3" l="1"/>
  <c r="H10195" i="3" l="1"/>
  <c r="H10196" i="3" l="1"/>
  <c r="H10197" i="3" l="1"/>
  <c r="H10198" i="3" l="1"/>
  <c r="H10199" i="3" l="1"/>
  <c r="H10200" i="3" l="1"/>
  <c r="H10201" i="3" l="1"/>
  <c r="H10202" i="3" l="1"/>
  <c r="H10203" i="3" l="1"/>
  <c r="H10204" i="3" l="1"/>
  <c r="H10205" i="3" l="1"/>
  <c r="H10206" i="3" l="1"/>
  <c r="H10207" i="3" l="1"/>
  <c r="H10208" i="3" l="1"/>
  <c r="H10209" i="3" l="1"/>
  <c r="H10210" i="3" l="1"/>
  <c r="H10211" i="3" l="1"/>
  <c r="H10212" i="3" l="1"/>
  <c r="H10213" i="3" l="1"/>
  <c r="H10214" i="3" l="1"/>
  <c r="H10215" i="3" l="1"/>
  <c r="H10216" i="3" l="1"/>
  <c r="H10217" i="3" l="1"/>
  <c r="H10218" i="3" l="1"/>
  <c r="H10219" i="3" l="1"/>
  <c r="H10220" i="3" l="1"/>
  <c r="H10221" i="3" l="1"/>
  <c r="H10222" i="3" l="1"/>
  <c r="H10223" i="3" l="1"/>
  <c r="H10224" i="3" l="1"/>
  <c r="H10225" i="3" l="1"/>
  <c r="H10226" i="3" l="1"/>
  <c r="H10227" i="3" l="1"/>
  <c r="H10228" i="3" l="1"/>
  <c r="H10229" i="3" l="1"/>
  <c r="H10230" i="3" l="1"/>
  <c r="H10231" i="3" l="1"/>
  <c r="H10232" i="3" l="1"/>
  <c r="H10233" i="3" l="1"/>
  <c r="H10234" i="3" l="1"/>
  <c r="H10235" i="3" l="1"/>
  <c r="H10236" i="3" l="1"/>
  <c r="H10237" i="3" l="1"/>
  <c r="H10238" i="3" l="1"/>
  <c r="H10239" i="3" l="1"/>
  <c r="H10240" i="3" l="1"/>
  <c r="H10241" i="3" l="1"/>
  <c r="H10242" i="3" l="1"/>
  <c r="H10243" i="3" l="1"/>
  <c r="H10244" i="3" l="1"/>
  <c r="H10245" i="3" l="1"/>
  <c r="H10246" i="3" l="1"/>
  <c r="H10247" i="3" l="1"/>
  <c r="H10248" i="3" l="1"/>
  <c r="H10249" i="3" l="1"/>
  <c r="H10250" i="3" l="1"/>
  <c r="H10251" i="3" l="1"/>
  <c r="H10252" i="3" l="1"/>
  <c r="H10253" i="3" l="1"/>
  <c r="H10254" i="3" l="1"/>
  <c r="H10255" i="3" l="1"/>
  <c r="H10256" i="3" l="1"/>
  <c r="H10257" i="3" l="1"/>
  <c r="H10258" i="3" l="1"/>
  <c r="H10259" i="3" l="1"/>
  <c r="H10260" i="3" l="1"/>
  <c r="H10261" i="3" l="1"/>
  <c r="H10262" i="3" l="1"/>
  <c r="H10263" i="3" l="1"/>
  <c r="H10264" i="3" l="1"/>
  <c r="H10265" i="3" l="1"/>
  <c r="H10266" i="3" l="1"/>
  <c r="H10267" i="3" l="1"/>
  <c r="H10268" i="3" l="1"/>
  <c r="H10269" i="3" l="1"/>
  <c r="H10270" i="3" l="1"/>
  <c r="H10271" i="3" l="1"/>
  <c r="H10272" i="3" l="1"/>
  <c r="H10273" i="3" l="1"/>
  <c r="H10274" i="3" l="1"/>
  <c r="H10275" i="3" l="1"/>
  <c r="H10276" i="3" l="1"/>
  <c r="H10277" i="3" l="1"/>
  <c r="H10278" i="3" l="1"/>
  <c r="H10279" i="3" l="1"/>
  <c r="H10280" i="3" l="1"/>
  <c r="H10281" i="3" l="1"/>
  <c r="H10282" i="3" l="1"/>
  <c r="H10283" i="3" l="1"/>
  <c r="H10284" i="3" l="1"/>
  <c r="H10285" i="3" l="1"/>
  <c r="H10286" i="3" l="1"/>
  <c r="H10287" i="3" l="1"/>
  <c r="H10288" i="3" l="1"/>
  <c r="H10289" i="3" l="1"/>
  <c r="H10290" i="3" l="1"/>
  <c r="H10291" i="3" l="1"/>
  <c r="H10292" i="3" l="1"/>
  <c r="H10293" i="3" l="1"/>
  <c r="H10294" i="3" l="1"/>
  <c r="H10295" i="3" l="1"/>
  <c r="H10296" i="3" l="1"/>
  <c r="H10297" i="3" l="1"/>
  <c r="H10298" i="3" l="1"/>
  <c r="H10299" i="3" l="1"/>
  <c r="H10300" i="3" l="1"/>
  <c r="H10301" i="3" l="1"/>
  <c r="H10302" i="3" l="1"/>
  <c r="H10303" i="3" l="1"/>
  <c r="H10304" i="3" l="1"/>
  <c r="H10305" i="3" l="1"/>
  <c r="H10306" i="3" l="1"/>
  <c r="H10307" i="3" l="1"/>
  <c r="H10308" i="3" l="1"/>
  <c r="H10309" i="3" l="1"/>
  <c r="H10310" i="3" l="1"/>
  <c r="H10311" i="3" l="1"/>
  <c r="H10312" i="3" l="1"/>
  <c r="H10313" i="3" l="1"/>
  <c r="H10314" i="3" l="1"/>
  <c r="H10315" i="3" l="1"/>
  <c r="H10316" i="3" l="1"/>
  <c r="H10317" i="3" l="1"/>
  <c r="H10318" i="3" l="1"/>
  <c r="H10319" i="3" l="1"/>
  <c r="H10320" i="3" l="1"/>
  <c r="H10321" i="3" l="1"/>
  <c r="H10322" i="3" l="1"/>
  <c r="H10323" i="3" l="1"/>
  <c r="H10324" i="3" l="1"/>
  <c r="H10325" i="3" l="1"/>
  <c r="H10326" i="3" l="1"/>
  <c r="H10327" i="3" l="1"/>
  <c r="H10328" i="3" l="1"/>
  <c r="H10329" i="3" l="1"/>
  <c r="H10330" i="3" l="1"/>
  <c r="H10331" i="3" l="1"/>
  <c r="H10332" i="3" l="1"/>
  <c r="H10333" i="3" l="1"/>
  <c r="H10334" i="3" l="1"/>
  <c r="H10335" i="3" l="1"/>
  <c r="H10336" i="3" l="1"/>
  <c r="H10337" i="3" l="1"/>
  <c r="H10338" i="3" l="1"/>
  <c r="H10339" i="3" l="1"/>
  <c r="H10340" i="3" l="1"/>
  <c r="H10341" i="3" l="1"/>
  <c r="H10342" i="3" l="1"/>
  <c r="H10343" i="3" l="1"/>
  <c r="H10344" i="3" l="1"/>
  <c r="H10345" i="3" l="1"/>
  <c r="H10346" i="3" l="1"/>
  <c r="H10347" i="3" l="1"/>
  <c r="H10348" i="3" l="1"/>
  <c r="H10349" i="3" l="1"/>
  <c r="H10350" i="3" l="1"/>
  <c r="H10351" i="3" l="1"/>
  <c r="H10352" i="3" l="1"/>
  <c r="H10353" i="3" l="1"/>
  <c r="H10354" i="3" l="1"/>
  <c r="H10355" i="3" l="1"/>
  <c r="H10356" i="3" l="1"/>
  <c r="H10357" i="3" l="1"/>
  <c r="H10358" i="3" l="1"/>
  <c r="H10359" i="3" l="1"/>
  <c r="H10360" i="3" l="1"/>
  <c r="H10361" i="3" l="1"/>
  <c r="H10362" i="3" l="1"/>
  <c r="H10363" i="3" l="1"/>
  <c r="H10364" i="3" l="1"/>
  <c r="H10365" i="3" l="1"/>
  <c r="H10366" i="3" l="1"/>
  <c r="H10367" i="3" l="1"/>
  <c r="H10368" i="3" l="1"/>
  <c r="H10369" i="3" l="1"/>
  <c r="H10370" i="3" l="1"/>
  <c r="H10371" i="3" l="1"/>
  <c r="H10372" i="3" l="1"/>
  <c r="H10373" i="3" l="1"/>
  <c r="H10374" i="3" l="1"/>
  <c r="H10375" i="3" l="1"/>
  <c r="H10376" i="3" l="1"/>
  <c r="H10377" i="3" l="1"/>
  <c r="H10378" i="3" l="1"/>
  <c r="H10379" i="3" l="1"/>
  <c r="H10380" i="3" l="1"/>
  <c r="H10381" i="3" l="1"/>
  <c r="H10382" i="3" l="1"/>
  <c r="H10383" i="3" l="1"/>
  <c r="H10384" i="3" l="1"/>
  <c r="H10385" i="3" l="1"/>
  <c r="H10386" i="3" l="1"/>
  <c r="H10387" i="3" l="1"/>
  <c r="H10388" i="3" l="1"/>
  <c r="H10389" i="3" l="1"/>
  <c r="H10390" i="3" l="1"/>
  <c r="H10391" i="3" l="1"/>
  <c r="H10392" i="3" l="1"/>
  <c r="H10393" i="3" l="1"/>
  <c r="H10394" i="3" l="1"/>
  <c r="H10395" i="3" l="1"/>
  <c r="H10396" i="3" l="1"/>
  <c r="H10397" i="3" l="1"/>
  <c r="H10398" i="3" l="1"/>
  <c r="H10399" i="3" l="1"/>
  <c r="H10400" i="3" l="1"/>
  <c r="H10401" i="3" l="1"/>
  <c r="H10402" i="3" l="1"/>
  <c r="H10403" i="3" l="1"/>
  <c r="H10404" i="3" l="1"/>
  <c r="H10405" i="3" l="1"/>
  <c r="H10406" i="3" l="1"/>
  <c r="H10407" i="3" l="1"/>
  <c r="H10408" i="3" l="1"/>
  <c r="H10409" i="3" l="1"/>
  <c r="H10410" i="3" l="1"/>
  <c r="H10411" i="3" l="1"/>
  <c r="H10412" i="3" l="1"/>
  <c r="H10413" i="3" l="1"/>
  <c r="H10414" i="3" l="1"/>
  <c r="H10415" i="3" l="1"/>
  <c r="H10416" i="3" l="1"/>
  <c r="H10417" i="3" l="1"/>
  <c r="H10418" i="3" l="1"/>
  <c r="H10419" i="3" l="1"/>
  <c r="H10420" i="3" l="1"/>
  <c r="H10421" i="3" l="1"/>
  <c r="H10422" i="3" l="1"/>
  <c r="H10423" i="3" l="1"/>
  <c r="H10424" i="3" l="1"/>
  <c r="H10425" i="3" l="1"/>
  <c r="H10426" i="3" l="1"/>
  <c r="H10427" i="3" l="1"/>
  <c r="H10428" i="3" l="1"/>
  <c r="H10429" i="3" l="1"/>
  <c r="H10430" i="3" l="1"/>
  <c r="H10431" i="3" l="1"/>
  <c r="H10432" i="3" l="1"/>
  <c r="H10433" i="3" l="1"/>
  <c r="H10434" i="3" l="1"/>
  <c r="H10435" i="3" l="1"/>
  <c r="H10436" i="3" l="1"/>
  <c r="H10437" i="3" l="1"/>
  <c r="H10438" i="3" l="1"/>
  <c r="H10439" i="3" l="1"/>
  <c r="H10440" i="3" l="1"/>
  <c r="H10441" i="3" l="1"/>
  <c r="H10442" i="3" l="1"/>
  <c r="H10443" i="3" l="1"/>
  <c r="H10444" i="3" l="1"/>
  <c r="H10445" i="3" l="1"/>
  <c r="H10446" i="3" l="1"/>
  <c r="H10447" i="3" l="1"/>
  <c r="H10448" i="3" l="1"/>
  <c r="H10449" i="3" l="1"/>
  <c r="H10450" i="3" l="1"/>
  <c r="H10451" i="3" l="1"/>
  <c r="H10452" i="3" l="1"/>
  <c r="H10453" i="3" l="1"/>
  <c r="H10454" i="3" l="1"/>
  <c r="H10455" i="3" l="1"/>
  <c r="H10456" i="3" l="1"/>
  <c r="H10457" i="3" l="1"/>
  <c r="H10458" i="3" l="1"/>
  <c r="H10459" i="3" l="1"/>
  <c r="H10460" i="3" l="1"/>
  <c r="H10461" i="3" l="1"/>
  <c r="H10462" i="3" l="1"/>
  <c r="H10463" i="3" l="1"/>
  <c r="H10464" i="3" l="1"/>
  <c r="H10465" i="3" l="1"/>
  <c r="H10466" i="3" l="1"/>
  <c r="H10467" i="3" l="1"/>
  <c r="H10468" i="3" l="1"/>
  <c r="H10469" i="3" l="1"/>
  <c r="H10470" i="3" l="1"/>
  <c r="H10471" i="3" l="1"/>
  <c r="H10472" i="3" l="1"/>
  <c r="H10473" i="3" l="1"/>
  <c r="H10474" i="3" l="1"/>
  <c r="H10475" i="3" l="1"/>
  <c r="H10476" i="3" l="1"/>
  <c r="H10477" i="3" l="1"/>
  <c r="H10478" i="3" l="1"/>
  <c r="H10479" i="3" l="1"/>
  <c r="H10480" i="3" l="1"/>
  <c r="H10481" i="3" l="1"/>
  <c r="H10482" i="3" l="1"/>
  <c r="H10483" i="3" l="1"/>
  <c r="H10484" i="3" l="1"/>
  <c r="H10485" i="3" l="1"/>
  <c r="H10486" i="3" l="1"/>
  <c r="H10487" i="3" l="1"/>
  <c r="H10488" i="3" l="1"/>
  <c r="H10489" i="3" l="1"/>
  <c r="H10490" i="3" l="1"/>
  <c r="H10491" i="3" l="1"/>
  <c r="H10492" i="3" l="1"/>
  <c r="H10493" i="3" l="1"/>
  <c r="H10494" i="3" l="1"/>
  <c r="H10495" i="3" l="1"/>
  <c r="H10496" i="3" l="1"/>
  <c r="H10497" i="3" l="1"/>
  <c r="H10498" i="3" l="1"/>
  <c r="H10499" i="3" l="1"/>
  <c r="H10500" i="3" l="1"/>
  <c r="H10501" i="3" l="1"/>
  <c r="H10502" i="3" l="1"/>
  <c r="H10503" i="3" l="1"/>
  <c r="H10504" i="3" l="1"/>
  <c r="H10505" i="3" l="1"/>
  <c r="H10506" i="3" l="1"/>
  <c r="H10507" i="3" l="1"/>
  <c r="H10508" i="3" l="1"/>
  <c r="H10509" i="3" l="1"/>
  <c r="H10510" i="3" l="1"/>
  <c r="H10511" i="3" l="1"/>
  <c r="H10512" i="3" l="1"/>
  <c r="H10513" i="3" l="1"/>
  <c r="H10514" i="3" l="1"/>
  <c r="H10515" i="3" l="1"/>
  <c r="H10516" i="3" l="1"/>
  <c r="H10517" i="3" l="1"/>
  <c r="H10518" i="3" l="1"/>
  <c r="H10519" i="3" l="1"/>
  <c r="H10520" i="3" l="1"/>
  <c r="H10521" i="3" l="1"/>
  <c r="H10522" i="3" l="1"/>
  <c r="H10523" i="3" l="1"/>
  <c r="H10524" i="3" l="1"/>
  <c r="H10525" i="3" l="1"/>
  <c r="H10526" i="3" l="1"/>
  <c r="H10527" i="3" l="1"/>
  <c r="H10528" i="3" l="1"/>
  <c r="H10529" i="3" l="1"/>
  <c r="H10530" i="3" l="1"/>
  <c r="H10531" i="3" l="1"/>
  <c r="H10532" i="3" l="1"/>
  <c r="H10533" i="3" l="1"/>
  <c r="H10534" i="3" l="1"/>
  <c r="H10535" i="3" l="1"/>
  <c r="H10536" i="3" l="1"/>
  <c r="H10537" i="3" l="1"/>
  <c r="H10538" i="3" l="1"/>
  <c r="H10539" i="3" l="1"/>
  <c r="H10540" i="3" l="1"/>
  <c r="H10541" i="3" l="1"/>
  <c r="H10542" i="3" l="1"/>
  <c r="H10543" i="3" l="1"/>
  <c r="H10544" i="3" l="1"/>
  <c r="H10545" i="3" l="1"/>
  <c r="H10546" i="3" l="1"/>
  <c r="H10547" i="3" l="1"/>
  <c r="H10548" i="3" l="1"/>
  <c r="H10549" i="3" l="1"/>
  <c r="H10550" i="3" l="1"/>
  <c r="H10551" i="3" l="1"/>
  <c r="H10552" i="3" l="1"/>
  <c r="H10553" i="3" l="1"/>
  <c r="H10554" i="3" l="1"/>
  <c r="H10555" i="3" l="1"/>
  <c r="H10556" i="3" l="1"/>
  <c r="H10557" i="3" l="1"/>
  <c r="H10558" i="3" l="1"/>
  <c r="H10559" i="3" l="1"/>
  <c r="H10560" i="3" l="1"/>
  <c r="H10561" i="3" l="1"/>
  <c r="H10562" i="3" l="1"/>
  <c r="H10563" i="3" l="1"/>
  <c r="H10564" i="3" l="1"/>
  <c r="H10565" i="3" l="1"/>
  <c r="H10566" i="3" l="1"/>
  <c r="H10567" i="3" l="1"/>
  <c r="H10568" i="3" l="1"/>
  <c r="H10569" i="3" l="1"/>
  <c r="H10570" i="3" l="1"/>
  <c r="H10571" i="3" l="1"/>
  <c r="H10572" i="3" l="1"/>
  <c r="H10573" i="3" l="1"/>
  <c r="H10574" i="3" l="1"/>
  <c r="H10575" i="3" l="1"/>
  <c r="H10576" i="3" l="1"/>
  <c r="H10577" i="3" l="1"/>
  <c r="H10578" i="3" l="1"/>
  <c r="H10579" i="3" l="1"/>
  <c r="H10580" i="3" l="1"/>
  <c r="H10581" i="3" l="1"/>
  <c r="H10582" i="3" l="1"/>
  <c r="H10583" i="3" l="1"/>
  <c r="H10584" i="3" l="1"/>
  <c r="H10585" i="3" l="1"/>
  <c r="H10586" i="3" l="1"/>
  <c r="H10587" i="3" l="1"/>
  <c r="H10588" i="3" l="1"/>
  <c r="H10589" i="3" l="1"/>
  <c r="H10590" i="3" l="1"/>
  <c r="H10591" i="3" l="1"/>
  <c r="H10592" i="3" l="1"/>
  <c r="H10593" i="3" l="1"/>
  <c r="H10594" i="3" l="1"/>
  <c r="H10595" i="3" l="1"/>
  <c r="H10596" i="3" l="1"/>
  <c r="H10597" i="3" l="1"/>
  <c r="H10598" i="3" l="1"/>
  <c r="H10599" i="3" l="1"/>
  <c r="H10600" i="3" l="1"/>
  <c r="H10601" i="3" l="1"/>
  <c r="H10602" i="3" l="1"/>
  <c r="H10603" i="3" l="1"/>
  <c r="H10604" i="3" l="1"/>
  <c r="H10605" i="3" l="1"/>
  <c r="H10606" i="3" l="1"/>
  <c r="H10607" i="3" l="1"/>
  <c r="H10608" i="3" l="1"/>
  <c r="H10609" i="3" l="1"/>
  <c r="H10610" i="3" l="1"/>
  <c r="H10611" i="3" l="1"/>
  <c r="H10612" i="3" l="1"/>
  <c r="H10613" i="3" l="1"/>
  <c r="H10614" i="3" l="1"/>
  <c r="H10615" i="3" l="1"/>
  <c r="H10616" i="3" l="1"/>
  <c r="H10617" i="3" l="1"/>
  <c r="H10618" i="3" l="1"/>
  <c r="H10619" i="3" l="1"/>
  <c r="H10620" i="3" l="1"/>
  <c r="H10621" i="3" l="1"/>
  <c r="H10622" i="3" l="1"/>
  <c r="H10623" i="3" l="1"/>
  <c r="H10624" i="3" l="1"/>
  <c r="H10625" i="3" l="1"/>
  <c r="H10626" i="3" l="1"/>
  <c r="H10627" i="3" l="1"/>
  <c r="H10628" i="3" l="1"/>
  <c r="H10629" i="3" l="1"/>
  <c r="H10630" i="3" l="1"/>
  <c r="H10631" i="3" l="1"/>
  <c r="H10632" i="3" l="1"/>
  <c r="H10633" i="3" l="1"/>
  <c r="H10634" i="3" l="1"/>
  <c r="H10635" i="3" l="1"/>
  <c r="H10636" i="3" l="1"/>
  <c r="H10637" i="3" l="1"/>
  <c r="H10638" i="3" l="1"/>
  <c r="H10639" i="3" l="1"/>
  <c r="H10640" i="3" l="1"/>
  <c r="H10641" i="3" l="1"/>
  <c r="H10642" i="3" l="1"/>
  <c r="H10643" i="3" l="1"/>
  <c r="H10644" i="3" l="1"/>
  <c r="H10645" i="3" l="1"/>
  <c r="H10646" i="3" l="1"/>
  <c r="H10647" i="3" l="1"/>
  <c r="H10648" i="3" l="1"/>
  <c r="H10649" i="3" l="1"/>
  <c r="H10650" i="3" l="1"/>
  <c r="H10651" i="3" l="1"/>
  <c r="H10652" i="3" l="1"/>
  <c r="H10653" i="3" l="1"/>
  <c r="H10654" i="3" l="1"/>
  <c r="H10655" i="3" l="1"/>
  <c r="H10656" i="3" l="1"/>
  <c r="H10657" i="3" l="1"/>
  <c r="H10658" i="3" l="1"/>
  <c r="H10659" i="3" l="1"/>
  <c r="H10660" i="3" l="1"/>
  <c r="H10661" i="3" l="1"/>
  <c r="H10662" i="3" l="1"/>
  <c r="H10663" i="3" l="1"/>
  <c r="H10664" i="3" l="1"/>
  <c r="H10665" i="3" l="1"/>
  <c r="H10666" i="3" l="1"/>
  <c r="H10667" i="3" l="1"/>
  <c r="H10668" i="3" l="1"/>
  <c r="H10669" i="3" l="1"/>
  <c r="H10670" i="3" l="1"/>
  <c r="H10671" i="3" l="1"/>
  <c r="H10672" i="3" l="1"/>
  <c r="H10673" i="3" l="1"/>
  <c r="H10674" i="3" l="1"/>
  <c r="H10675" i="3" l="1"/>
  <c r="H10676" i="3" l="1"/>
  <c r="H10677" i="3" l="1"/>
  <c r="H10678" i="3" l="1"/>
  <c r="H10679" i="3" l="1"/>
  <c r="H10680" i="3" l="1"/>
  <c r="H10681" i="3" l="1"/>
  <c r="H10682" i="3" l="1"/>
  <c r="H10683" i="3" l="1"/>
  <c r="H10684" i="3" l="1"/>
  <c r="H10685" i="3" l="1"/>
  <c r="H10686" i="3" l="1"/>
  <c r="H10687" i="3" l="1"/>
  <c r="H10688" i="3" l="1"/>
  <c r="H10689" i="3" l="1"/>
  <c r="H10690" i="3" l="1"/>
  <c r="H10691" i="3" l="1"/>
  <c r="H10692" i="3" l="1"/>
  <c r="H10693" i="3" l="1"/>
  <c r="H10694" i="3" l="1"/>
  <c r="H10695" i="3" l="1"/>
  <c r="H10696" i="3" l="1"/>
  <c r="H10697" i="3" l="1"/>
  <c r="H10698" i="3" l="1"/>
  <c r="H10699" i="3" l="1"/>
  <c r="H10700" i="3" l="1"/>
  <c r="H10701" i="3" l="1"/>
  <c r="H10702" i="3" l="1"/>
  <c r="H10703" i="3" l="1"/>
  <c r="H10704" i="3" l="1"/>
  <c r="H10705" i="3" l="1"/>
  <c r="H10706" i="3" l="1"/>
  <c r="H10707" i="3" l="1"/>
  <c r="H10708" i="3" l="1"/>
  <c r="H10709" i="3" l="1"/>
  <c r="H10710" i="3" l="1"/>
  <c r="H10711" i="3" l="1"/>
  <c r="H10712" i="3" l="1"/>
  <c r="H10713" i="3" l="1"/>
  <c r="H10714" i="3" l="1"/>
  <c r="H10715" i="3" l="1"/>
  <c r="H10716" i="3" l="1"/>
  <c r="H10717" i="3" l="1"/>
  <c r="H10718" i="3" l="1"/>
  <c r="H10719" i="3" l="1"/>
  <c r="H10720" i="3" l="1"/>
  <c r="H10721" i="3" l="1"/>
  <c r="H10722" i="3" l="1"/>
  <c r="H10723" i="3" l="1"/>
  <c r="H10724" i="3" l="1"/>
  <c r="H10725" i="3" l="1"/>
  <c r="H10726" i="3" l="1"/>
  <c r="H10727" i="3" l="1"/>
  <c r="H10728" i="3" l="1"/>
  <c r="H10729" i="3" l="1"/>
  <c r="H10730" i="3" l="1"/>
  <c r="H10731" i="3" l="1"/>
  <c r="H10732" i="3" l="1"/>
  <c r="H10733" i="3" l="1"/>
  <c r="H10734" i="3" l="1"/>
  <c r="H10735" i="3" l="1"/>
  <c r="H10736" i="3" l="1"/>
  <c r="H10737" i="3" l="1"/>
  <c r="H10738" i="3" l="1"/>
  <c r="H10739" i="3" l="1"/>
  <c r="H10740" i="3" l="1"/>
  <c r="H10741" i="3" l="1"/>
  <c r="H10742" i="3" l="1"/>
  <c r="H10743" i="3" l="1"/>
  <c r="H10744" i="3" l="1"/>
  <c r="H10745" i="3" l="1"/>
  <c r="H10746" i="3" l="1"/>
  <c r="H10747" i="3" l="1"/>
  <c r="H10748" i="3" l="1"/>
  <c r="H10749" i="3" l="1"/>
  <c r="H10750" i="3" l="1"/>
  <c r="H10751" i="3" l="1"/>
  <c r="H10752" i="3" l="1"/>
  <c r="H10753" i="3" l="1"/>
  <c r="H10754" i="3" l="1"/>
  <c r="H10755" i="3" l="1"/>
  <c r="H10756" i="3" l="1"/>
  <c r="H10757" i="3" l="1"/>
  <c r="H10758" i="3" l="1"/>
  <c r="H10759" i="3" l="1"/>
  <c r="H10760" i="3" l="1"/>
  <c r="H10761" i="3" l="1"/>
  <c r="H10762" i="3" l="1"/>
  <c r="H10763" i="3" l="1"/>
  <c r="H10764" i="3" l="1"/>
  <c r="H10765" i="3" l="1"/>
  <c r="H10766" i="3" l="1"/>
  <c r="H10767" i="3" l="1"/>
  <c r="H10768" i="3" l="1"/>
  <c r="H10769" i="3" l="1"/>
  <c r="H10770" i="3" l="1"/>
  <c r="H10771" i="3" l="1"/>
  <c r="H10772" i="3" l="1"/>
  <c r="H10773" i="3" l="1"/>
  <c r="H10774" i="3" l="1"/>
  <c r="H10775" i="3" l="1"/>
  <c r="H10776" i="3" l="1"/>
  <c r="H10777" i="3" l="1"/>
  <c r="H10778" i="3" l="1"/>
  <c r="H10779" i="3" l="1"/>
  <c r="H10780" i="3" l="1"/>
  <c r="H10781" i="3" l="1"/>
  <c r="H10782" i="3" l="1"/>
  <c r="H10783" i="3" l="1"/>
  <c r="H10784" i="3" l="1"/>
  <c r="H10785" i="3" l="1"/>
  <c r="H10786" i="3" l="1"/>
  <c r="H10787" i="3" l="1"/>
  <c r="H10788" i="3" l="1"/>
  <c r="H10789" i="3" l="1"/>
  <c r="H10790" i="3" l="1"/>
  <c r="H10791" i="3" l="1"/>
  <c r="H10792" i="3" l="1"/>
  <c r="H10793" i="3" l="1"/>
  <c r="H10794" i="3" l="1"/>
  <c r="H10795" i="3" l="1"/>
  <c r="H10796" i="3" l="1"/>
  <c r="H10797" i="3" l="1"/>
  <c r="H10798" i="3" l="1"/>
  <c r="H10799" i="3" l="1"/>
  <c r="H10800" i="3" l="1"/>
  <c r="H10801" i="3" l="1"/>
  <c r="H10802" i="3" l="1"/>
  <c r="H10803" i="3" l="1"/>
  <c r="H10804" i="3" l="1"/>
  <c r="H10805" i="3" l="1"/>
  <c r="H10806" i="3" l="1"/>
  <c r="H10807" i="3" l="1"/>
  <c r="H10808" i="3" l="1"/>
  <c r="H10809" i="3" l="1"/>
  <c r="H10810" i="3" l="1"/>
  <c r="H10811" i="3" l="1"/>
  <c r="H10812" i="3" l="1"/>
  <c r="H10813" i="3" l="1"/>
  <c r="H10814" i="3" l="1"/>
  <c r="H10815" i="3" l="1"/>
  <c r="H10816" i="3" l="1"/>
  <c r="H10817" i="3" l="1"/>
  <c r="H10818" i="3" l="1"/>
  <c r="H10819" i="3" l="1"/>
  <c r="H10820" i="3" l="1"/>
  <c r="H10821" i="3" l="1"/>
  <c r="H10822" i="3" l="1"/>
  <c r="H10823" i="3" l="1"/>
  <c r="H10824" i="3" l="1"/>
  <c r="H10825" i="3" l="1"/>
  <c r="H10826" i="3" l="1"/>
  <c r="H10827" i="3" l="1"/>
  <c r="H10828" i="3" l="1"/>
  <c r="H10829" i="3" l="1"/>
  <c r="H10830" i="3" l="1"/>
  <c r="H10831" i="3" l="1"/>
  <c r="H10832" i="3" l="1"/>
  <c r="H10833" i="3" l="1"/>
  <c r="H10834" i="3" l="1"/>
  <c r="H10835" i="3" l="1"/>
  <c r="H10836" i="3" l="1"/>
  <c r="H10837" i="3" l="1"/>
  <c r="H10838" i="3" l="1"/>
  <c r="H10839" i="3" l="1"/>
  <c r="H10840" i="3" l="1"/>
  <c r="H10841" i="3" l="1"/>
  <c r="H10842" i="3" l="1"/>
  <c r="H10843" i="3" l="1"/>
  <c r="H10844" i="3" l="1"/>
  <c r="H10845" i="3" l="1"/>
  <c r="H10846" i="3" l="1"/>
  <c r="H10847" i="3" l="1"/>
  <c r="H10848" i="3" l="1"/>
  <c r="H10849" i="3" l="1"/>
  <c r="H10850" i="3" l="1"/>
  <c r="H10851" i="3" l="1"/>
  <c r="H10852" i="3" l="1"/>
  <c r="H10853" i="3" l="1"/>
  <c r="H10854" i="3" l="1"/>
  <c r="H10855" i="3" l="1"/>
  <c r="H10856" i="3" l="1"/>
  <c r="H10857" i="3" l="1"/>
  <c r="H10858" i="3" l="1"/>
  <c r="H10859" i="3" l="1"/>
  <c r="H10860" i="3" l="1"/>
  <c r="H10861" i="3" l="1"/>
  <c r="H10862" i="3" l="1"/>
  <c r="H10863" i="3" l="1"/>
  <c r="H10864" i="3" l="1"/>
  <c r="H10865" i="3" l="1"/>
  <c r="H10866" i="3" l="1"/>
  <c r="H10867" i="3" l="1"/>
  <c r="H10868" i="3" l="1"/>
  <c r="H10869" i="3" l="1"/>
  <c r="H10870" i="3" l="1"/>
  <c r="H10871" i="3" l="1"/>
  <c r="H10872" i="3" l="1"/>
  <c r="H10873" i="3" l="1"/>
  <c r="H10874" i="3" l="1"/>
  <c r="H10875" i="3" l="1"/>
  <c r="H10876" i="3" l="1"/>
  <c r="H10877" i="3" l="1"/>
  <c r="H10878" i="3" l="1"/>
  <c r="H10879" i="3" l="1"/>
  <c r="H10880" i="3" l="1"/>
  <c r="H10881" i="3" l="1"/>
  <c r="H10882" i="3" l="1"/>
  <c r="H10883" i="3" l="1"/>
  <c r="H10884" i="3" l="1"/>
  <c r="H10885" i="3" l="1"/>
  <c r="H10886" i="3" l="1"/>
  <c r="H10887" i="3" l="1"/>
  <c r="H10888" i="3" l="1"/>
  <c r="H10889" i="3" l="1"/>
  <c r="H10890" i="3" l="1"/>
  <c r="H10891" i="3" l="1"/>
  <c r="H10892" i="3" l="1"/>
  <c r="H10893" i="3" l="1"/>
  <c r="H10894" i="3" l="1"/>
  <c r="H10895" i="3" l="1"/>
  <c r="H10896" i="3" l="1"/>
  <c r="H10897" i="3" l="1"/>
  <c r="H10898" i="3" l="1"/>
  <c r="H10899" i="3" l="1"/>
  <c r="H10900" i="3" l="1"/>
  <c r="H10901" i="3" l="1"/>
  <c r="H10902" i="3" l="1"/>
  <c r="H10903" i="3" l="1"/>
  <c r="H10904" i="3" l="1"/>
  <c r="H10905" i="3" l="1"/>
  <c r="H10906" i="3" l="1"/>
  <c r="H10907" i="3" l="1"/>
  <c r="H10908" i="3" l="1"/>
  <c r="H10909" i="3" l="1"/>
  <c r="H10910" i="3" l="1"/>
  <c r="H10911" i="3" l="1"/>
  <c r="H10912" i="3" l="1"/>
  <c r="H10913" i="3" l="1"/>
  <c r="H10914" i="3" l="1"/>
  <c r="H10915" i="3" l="1"/>
  <c r="H10916" i="3" l="1"/>
  <c r="H10917" i="3" l="1"/>
  <c r="H10918" i="3" l="1"/>
  <c r="H10919" i="3" l="1"/>
  <c r="H10920" i="3" l="1"/>
  <c r="H10921" i="3" l="1"/>
  <c r="H10922" i="3" l="1"/>
  <c r="H10923" i="3" l="1"/>
  <c r="H10924" i="3" l="1"/>
  <c r="H10925" i="3" l="1"/>
  <c r="H10926" i="3" l="1"/>
  <c r="H10927" i="3" l="1"/>
  <c r="H10928" i="3" l="1"/>
  <c r="H10929" i="3" l="1"/>
  <c r="H10930" i="3" l="1"/>
  <c r="H10931" i="3" l="1"/>
  <c r="H10932" i="3" l="1"/>
  <c r="H10933" i="3" l="1"/>
  <c r="H10934" i="3" l="1"/>
  <c r="H10935" i="3" l="1"/>
  <c r="H10936" i="3" l="1"/>
  <c r="H10937" i="3" l="1"/>
  <c r="H10938" i="3" l="1"/>
  <c r="H10939" i="3" l="1"/>
  <c r="H10940" i="3" l="1"/>
  <c r="H10941" i="3" l="1"/>
  <c r="H10942" i="3" l="1"/>
  <c r="H10943" i="3" l="1"/>
  <c r="H10944" i="3" l="1"/>
  <c r="H10945" i="3" l="1"/>
  <c r="H10946" i="3" l="1"/>
  <c r="H10947" i="3" l="1"/>
  <c r="H10948" i="3" l="1"/>
  <c r="H10949" i="3" l="1"/>
  <c r="H10950" i="3" l="1"/>
  <c r="H10951" i="3" l="1"/>
  <c r="H10952" i="3" l="1"/>
  <c r="H10953" i="3" l="1"/>
  <c r="H10954" i="3" l="1"/>
  <c r="H10955" i="3" l="1"/>
  <c r="H10956" i="3" l="1"/>
  <c r="H10957" i="3" l="1"/>
  <c r="H10958" i="3" l="1"/>
  <c r="H10959" i="3" l="1"/>
  <c r="H10960" i="3" l="1"/>
  <c r="H10961" i="3" l="1"/>
  <c r="H10962" i="3" l="1"/>
  <c r="H10963" i="3" l="1"/>
  <c r="H10964" i="3" l="1"/>
  <c r="H10965" i="3" l="1"/>
  <c r="H10966" i="3" l="1"/>
  <c r="H10967" i="3" l="1"/>
  <c r="H10968" i="3" l="1"/>
  <c r="H10969" i="3" l="1"/>
  <c r="H10970" i="3" l="1"/>
  <c r="H10971" i="3" l="1"/>
  <c r="H10972" i="3" l="1"/>
  <c r="H10973" i="3" l="1"/>
  <c r="H10974" i="3" l="1"/>
  <c r="H10975" i="3" l="1"/>
  <c r="H10976" i="3" l="1"/>
  <c r="H10977" i="3" l="1"/>
  <c r="H10978" i="3" l="1"/>
  <c r="H10979" i="3" l="1"/>
  <c r="H10980" i="3" l="1"/>
  <c r="H10981" i="3" l="1"/>
  <c r="H10982" i="3" l="1"/>
  <c r="H10983" i="3" l="1"/>
  <c r="H10984" i="3" l="1"/>
  <c r="H10985" i="3" l="1"/>
  <c r="H10986" i="3" l="1"/>
  <c r="H10987" i="3" l="1"/>
  <c r="H10988" i="3" l="1"/>
  <c r="H10989" i="3" l="1"/>
  <c r="H10990" i="3" l="1"/>
  <c r="H10991" i="3" l="1"/>
  <c r="H10992" i="3" l="1"/>
  <c r="H10993" i="3" l="1"/>
  <c r="H10994" i="3" l="1"/>
  <c r="H10995" i="3" l="1"/>
  <c r="H10996" i="3" l="1"/>
  <c r="H10997" i="3" l="1"/>
  <c r="H10998" i="3" l="1"/>
  <c r="H10999" i="3" l="1"/>
  <c r="H11000" i="3" l="1"/>
  <c r="H11001" i="3" l="1"/>
  <c r="H11002" i="3" l="1"/>
  <c r="H11003" i="3" l="1"/>
  <c r="H11004" i="3" l="1"/>
  <c r="H11005" i="3" l="1"/>
  <c r="H11006" i="3" l="1"/>
  <c r="H11007" i="3" l="1"/>
  <c r="H11008" i="3" l="1"/>
  <c r="H11009" i="3" l="1"/>
  <c r="H11010" i="3" l="1"/>
  <c r="H11011" i="3" l="1"/>
  <c r="H11012" i="3" l="1"/>
  <c r="H11013" i="3" l="1"/>
  <c r="H11014" i="3" l="1"/>
  <c r="H11015" i="3" l="1"/>
  <c r="H11016" i="3" l="1"/>
  <c r="H11017" i="3" l="1"/>
  <c r="H11018" i="3" l="1"/>
  <c r="H11019" i="3" l="1"/>
  <c r="H11020" i="3" l="1"/>
  <c r="H11021" i="3" l="1"/>
  <c r="H11022" i="3" l="1"/>
  <c r="H11023" i="3" l="1"/>
  <c r="H11024" i="3" l="1"/>
  <c r="H11025" i="3" l="1"/>
  <c r="H11026" i="3" l="1"/>
  <c r="H11027" i="3" l="1"/>
  <c r="H11028" i="3" l="1"/>
  <c r="H11029" i="3" l="1"/>
  <c r="H11030" i="3" l="1"/>
  <c r="H11031" i="3" l="1"/>
  <c r="H11032" i="3" l="1"/>
  <c r="H11033" i="3" l="1"/>
  <c r="H11034" i="3" l="1"/>
  <c r="H11035" i="3" l="1"/>
  <c r="H11036" i="3" l="1"/>
  <c r="H11037" i="3" l="1"/>
  <c r="H11038" i="3" l="1"/>
  <c r="H11039" i="3" l="1"/>
  <c r="H11040" i="3" l="1"/>
  <c r="H11041" i="3" l="1"/>
  <c r="H11042" i="3" l="1"/>
  <c r="H11043" i="3" l="1"/>
  <c r="H11044" i="3" l="1"/>
  <c r="H11045" i="3" l="1"/>
  <c r="H11046" i="3" l="1"/>
  <c r="H11047" i="3" l="1"/>
  <c r="H11048" i="3" l="1"/>
  <c r="H11049" i="3" l="1"/>
  <c r="H11050" i="3" l="1"/>
  <c r="H11051" i="3" l="1"/>
  <c r="H11052" i="3" l="1"/>
  <c r="H11053" i="3" l="1"/>
  <c r="H11054" i="3" l="1"/>
  <c r="H11055" i="3" l="1"/>
  <c r="H11056" i="3" l="1"/>
  <c r="H11057" i="3" l="1"/>
  <c r="H11058" i="3" l="1"/>
  <c r="H11059" i="3" l="1"/>
  <c r="H11060" i="3" l="1"/>
  <c r="H11061" i="3" l="1"/>
  <c r="H11062" i="3" l="1"/>
  <c r="H11063" i="3" l="1"/>
  <c r="H11064" i="3" l="1"/>
  <c r="H11065" i="3" l="1"/>
  <c r="H11066" i="3" l="1"/>
  <c r="H11067" i="3" l="1"/>
  <c r="H11068" i="3" l="1"/>
  <c r="H11069" i="3" l="1"/>
  <c r="H11070" i="3" l="1"/>
  <c r="H11071" i="3" l="1"/>
  <c r="H11072" i="3" l="1"/>
  <c r="H11073" i="3" l="1"/>
  <c r="H11074" i="3" l="1"/>
  <c r="H11075" i="3" l="1"/>
  <c r="H11076" i="3" l="1"/>
  <c r="H11077" i="3" l="1"/>
  <c r="H11078" i="3" l="1"/>
  <c r="H11079" i="3" l="1"/>
  <c r="H11080" i="3" l="1"/>
  <c r="H11081" i="3" l="1"/>
  <c r="H11082" i="3" l="1"/>
  <c r="H11083" i="3" l="1"/>
  <c r="H11084" i="3" l="1"/>
  <c r="H11085" i="3" l="1"/>
  <c r="H11086" i="3" l="1"/>
  <c r="H11087" i="3" l="1"/>
  <c r="H11088" i="3" l="1"/>
  <c r="H11089" i="3" l="1"/>
  <c r="H11090" i="3" l="1"/>
  <c r="H11091" i="3" l="1"/>
  <c r="H11092" i="3" l="1"/>
  <c r="H11093" i="3" l="1"/>
  <c r="H11094" i="3" l="1"/>
  <c r="H11095" i="3" l="1"/>
  <c r="H11096" i="3" l="1"/>
  <c r="H11097" i="3" l="1"/>
  <c r="H11098" i="3" l="1"/>
  <c r="H11099" i="3" l="1"/>
  <c r="H11100" i="3" l="1"/>
  <c r="H11101" i="3" l="1"/>
  <c r="H11102" i="3" l="1"/>
  <c r="H11103" i="3" l="1"/>
  <c r="H11104" i="3" l="1"/>
  <c r="H11105" i="3" l="1"/>
  <c r="H11106" i="3" l="1"/>
  <c r="H11107" i="3" l="1"/>
  <c r="H11108" i="3" l="1"/>
  <c r="H11109" i="3" l="1"/>
  <c r="H11110" i="3" l="1"/>
  <c r="H11111" i="3" l="1"/>
  <c r="H11112" i="3" l="1"/>
  <c r="H11113" i="3" l="1"/>
  <c r="H11114" i="3" l="1"/>
  <c r="H11115" i="3" l="1"/>
  <c r="H11116" i="3" l="1"/>
  <c r="H11117" i="3" l="1"/>
  <c r="H11118" i="3" l="1"/>
  <c r="H11119" i="3" l="1"/>
  <c r="H11120" i="3" l="1"/>
  <c r="H11121" i="3" l="1"/>
  <c r="H11122" i="3" l="1"/>
  <c r="H11123" i="3" l="1"/>
  <c r="H11124" i="3" l="1"/>
  <c r="H11125" i="3" l="1"/>
  <c r="H11126" i="3" l="1"/>
  <c r="H11127" i="3" l="1"/>
  <c r="H11128" i="3" l="1"/>
  <c r="H11129" i="3" l="1"/>
  <c r="H11130" i="3" l="1"/>
  <c r="H11131" i="3" l="1"/>
  <c r="H11132" i="3" l="1"/>
  <c r="H11133" i="3" l="1"/>
  <c r="H11134" i="3" l="1"/>
  <c r="H11135" i="3" l="1"/>
  <c r="H11136" i="3" l="1"/>
  <c r="H11137" i="3" l="1"/>
  <c r="H11138" i="3" l="1"/>
  <c r="H11139" i="3" l="1"/>
  <c r="H11140" i="3" l="1"/>
  <c r="H11141" i="3" l="1"/>
  <c r="H11142" i="3" l="1"/>
  <c r="H11143" i="3" l="1"/>
  <c r="H11144" i="3" l="1"/>
  <c r="H11145" i="3" l="1"/>
  <c r="H11146" i="3" l="1"/>
  <c r="H11147" i="3" l="1"/>
  <c r="H11148" i="3" l="1"/>
  <c r="H11149" i="3" l="1"/>
  <c r="H11150" i="3" l="1"/>
  <c r="H11151" i="3" l="1"/>
  <c r="H11152" i="3" l="1"/>
  <c r="H11153" i="3" l="1"/>
  <c r="H11154" i="3" l="1"/>
  <c r="H11155" i="3" l="1"/>
  <c r="H11156" i="3" l="1"/>
  <c r="H11157" i="3" l="1"/>
  <c r="H11158" i="3" l="1"/>
  <c r="H11159" i="3" l="1"/>
  <c r="H11160" i="3" l="1"/>
  <c r="H11161" i="3" l="1"/>
  <c r="H11162" i="3" l="1"/>
  <c r="H11163" i="3" l="1"/>
  <c r="H11164" i="3" l="1"/>
  <c r="H11165" i="3" l="1"/>
  <c r="H11166" i="3" l="1"/>
  <c r="H11167" i="3" l="1"/>
  <c r="H11168" i="3" l="1"/>
  <c r="H11169" i="3" l="1"/>
  <c r="H11170" i="3" l="1"/>
  <c r="H11171" i="3" l="1"/>
  <c r="H11172" i="3" l="1"/>
  <c r="H11173" i="3" l="1"/>
  <c r="H11174" i="3" l="1"/>
  <c r="H11175" i="3" l="1"/>
  <c r="H11176" i="3" l="1"/>
  <c r="H11177" i="3" l="1"/>
  <c r="H11178" i="3" l="1"/>
  <c r="H11179" i="3" l="1"/>
  <c r="H11180" i="3" l="1"/>
  <c r="H11181" i="3" l="1"/>
  <c r="H11182" i="3" l="1"/>
  <c r="H11183" i="3" l="1"/>
  <c r="H11184" i="3" l="1"/>
  <c r="H11185" i="3" l="1"/>
  <c r="H11186" i="3" l="1"/>
  <c r="H11187" i="3" l="1"/>
  <c r="H11188" i="3" l="1"/>
  <c r="H11189" i="3" l="1"/>
  <c r="H11190" i="3" l="1"/>
  <c r="H11191" i="3" l="1"/>
  <c r="H11192" i="3" l="1"/>
  <c r="H11193" i="3" l="1"/>
  <c r="H11194" i="3" l="1"/>
  <c r="H11195" i="3" l="1"/>
  <c r="H11196" i="3" l="1"/>
  <c r="H11197" i="3" l="1"/>
  <c r="H11198" i="3" l="1"/>
  <c r="H11199" i="3" l="1"/>
  <c r="H11200" i="3" l="1"/>
  <c r="H11201" i="3" l="1"/>
  <c r="H11202" i="3" l="1"/>
  <c r="H11203" i="3" l="1"/>
  <c r="H11204" i="3" l="1"/>
  <c r="H11205" i="3" l="1"/>
  <c r="H11206" i="3" l="1"/>
  <c r="H11207" i="3" l="1"/>
  <c r="H11208" i="3" l="1"/>
  <c r="H11209" i="3" l="1"/>
  <c r="H11210" i="3" l="1"/>
  <c r="H11211" i="3" l="1"/>
  <c r="H11212" i="3" l="1"/>
  <c r="H11213" i="3" l="1"/>
  <c r="H11214" i="3" l="1"/>
  <c r="H11215" i="3" l="1"/>
  <c r="H11216" i="3" l="1"/>
  <c r="H11217" i="3" l="1"/>
  <c r="H11218" i="3" l="1"/>
  <c r="H11219" i="3" l="1"/>
  <c r="H11220" i="3" l="1"/>
  <c r="H11221" i="3" l="1"/>
  <c r="H11222" i="3" l="1"/>
  <c r="H11223" i="3" l="1"/>
  <c r="H11224" i="3" l="1"/>
  <c r="H11225" i="3" l="1"/>
  <c r="H11226" i="3" l="1"/>
  <c r="H11227" i="3" l="1"/>
  <c r="H11228" i="3" l="1"/>
  <c r="H11229" i="3" l="1"/>
  <c r="H11230" i="3" l="1"/>
  <c r="H11231" i="3" l="1"/>
  <c r="H11232" i="3" l="1"/>
  <c r="H11233" i="3" l="1"/>
  <c r="H11234" i="3" l="1"/>
  <c r="H11235" i="3" l="1"/>
  <c r="H11236" i="3" l="1"/>
  <c r="H11237" i="3" l="1"/>
  <c r="H11238" i="3" l="1"/>
  <c r="H11239" i="3" l="1"/>
  <c r="H11240" i="3" l="1"/>
  <c r="H11241" i="3" l="1"/>
  <c r="H11242" i="3" l="1"/>
  <c r="H11243" i="3" l="1"/>
  <c r="H11244" i="3" l="1"/>
  <c r="H11245" i="3" l="1"/>
  <c r="H11246" i="3" l="1"/>
  <c r="H11247" i="3" l="1"/>
  <c r="H11248" i="3" l="1"/>
  <c r="H11249" i="3" l="1"/>
  <c r="H11250" i="3" l="1"/>
  <c r="H11251" i="3" l="1"/>
  <c r="H11252" i="3" l="1"/>
  <c r="H11253" i="3" l="1"/>
  <c r="H11254" i="3" l="1"/>
  <c r="H11255" i="3" l="1"/>
  <c r="H11256" i="3" l="1"/>
  <c r="H11257" i="3" l="1"/>
  <c r="H11258" i="3" l="1"/>
  <c r="H11259" i="3" l="1"/>
  <c r="H11260" i="3" l="1"/>
  <c r="H11261" i="3" l="1"/>
  <c r="H11262" i="3" l="1"/>
  <c r="H11263" i="3" l="1"/>
  <c r="H11264" i="3" l="1"/>
  <c r="H11265" i="3" l="1"/>
  <c r="H11266" i="3" l="1"/>
  <c r="H11267" i="3" l="1"/>
  <c r="H11268" i="3" l="1"/>
  <c r="H11269" i="3" l="1"/>
  <c r="H11270" i="3" l="1"/>
  <c r="H11271" i="3" l="1"/>
  <c r="H11272" i="3" l="1"/>
  <c r="H11273" i="3" l="1"/>
  <c r="H11274" i="3" l="1"/>
  <c r="H11275" i="3" l="1"/>
  <c r="H11276" i="3" l="1"/>
  <c r="H11277" i="3" l="1"/>
  <c r="H11278" i="3" l="1"/>
  <c r="H11279" i="3" l="1"/>
  <c r="H11280" i="3" l="1"/>
  <c r="H11281" i="3" l="1"/>
  <c r="H11282" i="3" l="1"/>
  <c r="H11283" i="3" l="1"/>
  <c r="H11284" i="3" l="1"/>
  <c r="H11285" i="3" l="1"/>
  <c r="H11286" i="3" l="1"/>
  <c r="H11287" i="3" l="1"/>
  <c r="H11288" i="3" l="1"/>
  <c r="H11289" i="3" l="1"/>
  <c r="H11290" i="3" l="1"/>
  <c r="H11291" i="3" l="1"/>
  <c r="H11292" i="3" l="1"/>
  <c r="H11293" i="3" l="1"/>
  <c r="H11294" i="3" l="1"/>
  <c r="H11295" i="3" l="1"/>
  <c r="H11296" i="3" l="1"/>
  <c r="H11297" i="3" l="1"/>
  <c r="H11298" i="3" l="1"/>
  <c r="H11299" i="3" l="1"/>
  <c r="H11300" i="3" l="1"/>
  <c r="H11301" i="3" l="1"/>
  <c r="H11302" i="3" l="1"/>
  <c r="H11303" i="3" l="1"/>
  <c r="H11304" i="3" l="1"/>
  <c r="H11305" i="3" l="1"/>
  <c r="H11306" i="3" l="1"/>
  <c r="H11307" i="3" l="1"/>
  <c r="H11308" i="3" l="1"/>
  <c r="H11309" i="3" l="1"/>
  <c r="H11310" i="3" l="1"/>
  <c r="H11311" i="3" l="1"/>
  <c r="H11312" i="3" l="1"/>
  <c r="H11313" i="3" l="1"/>
  <c r="H11314" i="3" l="1"/>
  <c r="H11315" i="3" l="1"/>
  <c r="H11316" i="3" l="1"/>
  <c r="H11317" i="3" l="1"/>
  <c r="H11318" i="3" l="1"/>
  <c r="H11319" i="3" l="1"/>
  <c r="H11320" i="3" l="1"/>
  <c r="H11321" i="3" l="1"/>
  <c r="H11322" i="3" l="1"/>
  <c r="H11323" i="3" l="1"/>
  <c r="H11324" i="3" l="1"/>
  <c r="H11325" i="3" l="1"/>
  <c r="H11326" i="3" l="1"/>
  <c r="H11327" i="3" l="1"/>
  <c r="H11328" i="3" l="1"/>
  <c r="H11329" i="3" l="1"/>
  <c r="H11330" i="3" l="1"/>
  <c r="H11331" i="3" l="1"/>
  <c r="H11332" i="3" l="1"/>
  <c r="H11333" i="3" l="1"/>
  <c r="H11334" i="3" l="1"/>
  <c r="H11335" i="3" l="1"/>
  <c r="H11336" i="3" l="1"/>
  <c r="H11337" i="3" l="1"/>
  <c r="H11338" i="3" l="1"/>
  <c r="H11339" i="3" l="1"/>
  <c r="H11340" i="3" l="1"/>
  <c r="H11341" i="3" l="1"/>
  <c r="H11342" i="3" l="1"/>
  <c r="H11343" i="3" l="1"/>
  <c r="H11344" i="3" l="1"/>
  <c r="H11345" i="3" l="1"/>
  <c r="H11346" i="3" l="1"/>
  <c r="H11347" i="3" l="1"/>
  <c r="H11348" i="3" l="1"/>
  <c r="H11349" i="3" l="1"/>
  <c r="H11350" i="3" l="1"/>
  <c r="H11351" i="3" l="1"/>
  <c r="H11352" i="3" l="1"/>
  <c r="H11353" i="3" l="1"/>
  <c r="H11354" i="3" l="1"/>
  <c r="H11355" i="3" l="1"/>
  <c r="H11356" i="3" l="1"/>
  <c r="H11357" i="3" l="1"/>
  <c r="H11358" i="3" l="1"/>
  <c r="H11359" i="3" l="1"/>
  <c r="H11360" i="3" l="1"/>
  <c r="H11361" i="3" l="1"/>
  <c r="H11362" i="3" l="1"/>
  <c r="H11363" i="3" l="1"/>
  <c r="H11364" i="3" l="1"/>
  <c r="H11365" i="3" l="1"/>
  <c r="H11366" i="3" l="1"/>
  <c r="H11367" i="3" l="1"/>
  <c r="H11368" i="3" l="1"/>
  <c r="H11369" i="3" l="1"/>
  <c r="H11370" i="3" l="1"/>
  <c r="H11371" i="3" l="1"/>
  <c r="H11372" i="3" l="1"/>
  <c r="H11373" i="3" l="1"/>
  <c r="H11374" i="3" l="1"/>
  <c r="H11375" i="3" l="1"/>
  <c r="H11376" i="3" l="1"/>
  <c r="H11377" i="3" l="1"/>
  <c r="H11378" i="3" l="1"/>
  <c r="H11379" i="3" l="1"/>
  <c r="H11380" i="3" l="1"/>
  <c r="H11381" i="3" l="1"/>
  <c r="H11382" i="3" l="1"/>
  <c r="H11383" i="3" l="1"/>
  <c r="H11384" i="3" l="1"/>
  <c r="H11385" i="3" l="1"/>
  <c r="H11386" i="3" l="1"/>
  <c r="H11387" i="3" l="1"/>
  <c r="H11388" i="3" l="1"/>
  <c r="H11389" i="3" l="1"/>
  <c r="H11390" i="3" l="1"/>
  <c r="H11391" i="3" l="1"/>
  <c r="H11392" i="3" l="1"/>
  <c r="H11393" i="3" l="1"/>
  <c r="H11394" i="3" l="1"/>
  <c r="H11395" i="3" l="1"/>
  <c r="H11396" i="3" l="1"/>
  <c r="H11397" i="3" l="1"/>
  <c r="H11398" i="3" l="1"/>
  <c r="H11399" i="3" l="1"/>
  <c r="H11400" i="3" l="1"/>
  <c r="H11401" i="3" l="1"/>
  <c r="H11402" i="3" l="1"/>
  <c r="H11403" i="3" l="1"/>
  <c r="H11404" i="3" l="1"/>
  <c r="H11405" i="3" l="1"/>
  <c r="H11406" i="3" l="1"/>
  <c r="H11407" i="3" l="1"/>
  <c r="H11408" i="3" l="1"/>
  <c r="H11409" i="3" l="1"/>
  <c r="H11410" i="3" l="1"/>
  <c r="H11411" i="3" l="1"/>
  <c r="H11412" i="3" l="1"/>
  <c r="H11413" i="3" l="1"/>
  <c r="H11414" i="3" l="1"/>
  <c r="H11415" i="3" l="1"/>
  <c r="H11416" i="3" l="1"/>
  <c r="H11417" i="3" l="1"/>
  <c r="H11418" i="3" l="1"/>
  <c r="H11419" i="3" l="1"/>
  <c r="H11420" i="3" l="1"/>
  <c r="H11421" i="3" l="1"/>
  <c r="H11422" i="3" l="1"/>
  <c r="H11423" i="3" l="1"/>
  <c r="H11424" i="3" l="1"/>
  <c r="H11425" i="3" l="1"/>
  <c r="H11426" i="3" l="1"/>
  <c r="H11427" i="3" l="1"/>
  <c r="H11428" i="3" l="1"/>
  <c r="H11429" i="3" l="1"/>
  <c r="H11430" i="3" l="1"/>
  <c r="H11431" i="3" l="1"/>
  <c r="H11432" i="3" l="1"/>
  <c r="H11433" i="3" l="1"/>
  <c r="H11434" i="3" l="1"/>
  <c r="H11435" i="3" l="1"/>
  <c r="H11436" i="3" l="1"/>
  <c r="H11437" i="3" l="1"/>
  <c r="H11438" i="3" l="1"/>
  <c r="H11439" i="3" l="1"/>
  <c r="H11440" i="3" l="1"/>
  <c r="H11441" i="3" l="1"/>
  <c r="H11442" i="3" l="1"/>
  <c r="H11443" i="3" l="1"/>
  <c r="H11444" i="3" l="1"/>
  <c r="H11445" i="3" l="1"/>
  <c r="H11446" i="3" l="1"/>
  <c r="H11447" i="3" l="1"/>
  <c r="H11448" i="3" l="1"/>
  <c r="H11449" i="3" l="1"/>
  <c r="H11450" i="3" l="1"/>
  <c r="H11451" i="3" l="1"/>
  <c r="H11452" i="3" l="1"/>
  <c r="H11453" i="3" l="1"/>
  <c r="H11454" i="3" l="1"/>
  <c r="H11455" i="3" l="1"/>
  <c r="H11456" i="3" l="1"/>
  <c r="H11457" i="3" l="1"/>
  <c r="H11458" i="3" l="1"/>
  <c r="H11459" i="3" l="1"/>
  <c r="H11460" i="3" l="1"/>
  <c r="H11461" i="3" l="1"/>
  <c r="H11462" i="3" l="1"/>
  <c r="H11463" i="3" l="1"/>
  <c r="H11464" i="3" l="1"/>
  <c r="H11465" i="3" l="1"/>
  <c r="H11466" i="3" l="1"/>
  <c r="H11467" i="3" l="1"/>
  <c r="H11468" i="3" l="1"/>
  <c r="H11469" i="3" l="1"/>
  <c r="H11470" i="3" l="1"/>
  <c r="H11471" i="3" l="1"/>
  <c r="H11472" i="3" l="1"/>
  <c r="H11473" i="3" l="1"/>
  <c r="H11474" i="3" l="1"/>
  <c r="H11475" i="3" l="1"/>
  <c r="H11476" i="3" l="1"/>
  <c r="H11477" i="3" l="1"/>
  <c r="H11478" i="3" l="1"/>
  <c r="H11479" i="3" l="1"/>
  <c r="H11480" i="3" l="1"/>
  <c r="H11481" i="3" l="1"/>
  <c r="H11482" i="3" l="1"/>
  <c r="H11483" i="3" l="1"/>
  <c r="H11484" i="3" l="1"/>
  <c r="H11485" i="3" l="1"/>
  <c r="H11486" i="3" l="1"/>
  <c r="H11487" i="3" l="1"/>
  <c r="H11488" i="3" l="1"/>
  <c r="H11489" i="3" l="1"/>
  <c r="H11490" i="3" l="1"/>
  <c r="H11491" i="3" l="1"/>
  <c r="H11492" i="3" l="1"/>
  <c r="H11493" i="3" l="1"/>
  <c r="H11494" i="3" l="1"/>
  <c r="H11495" i="3" l="1"/>
  <c r="H11496" i="3" l="1"/>
  <c r="H11497" i="3" l="1"/>
  <c r="H11498" i="3" l="1"/>
  <c r="H11499" i="3" l="1"/>
  <c r="H11500" i="3" l="1"/>
  <c r="H11501" i="3" l="1"/>
  <c r="H11502" i="3" l="1"/>
  <c r="H11503" i="3" l="1"/>
  <c r="H11504" i="3" l="1"/>
  <c r="H11505" i="3" l="1"/>
  <c r="H11506" i="3" l="1"/>
  <c r="H11507" i="3" l="1"/>
  <c r="H11508" i="3" l="1"/>
  <c r="H11509" i="3" l="1"/>
  <c r="H11510" i="3" l="1"/>
  <c r="H11511" i="3" l="1"/>
  <c r="H11512" i="3" l="1"/>
  <c r="H11513" i="3" l="1"/>
  <c r="H11514" i="3" l="1"/>
  <c r="H11515" i="3" l="1"/>
  <c r="H11516" i="3" l="1"/>
  <c r="H11517" i="3" l="1"/>
  <c r="H11518" i="3" l="1"/>
  <c r="H11519" i="3" l="1"/>
  <c r="H11520" i="3" l="1"/>
  <c r="H11521" i="3" l="1"/>
  <c r="H11522" i="3" l="1"/>
  <c r="H11523" i="3" l="1"/>
  <c r="H11524" i="3" l="1"/>
  <c r="H11525" i="3" l="1"/>
  <c r="H11526" i="3" l="1"/>
  <c r="H11527" i="3" l="1"/>
  <c r="H11528" i="3" l="1"/>
  <c r="H11529" i="3" l="1"/>
  <c r="H11530" i="3" l="1"/>
  <c r="H11531" i="3" l="1"/>
  <c r="H11532" i="3" l="1"/>
  <c r="H11533" i="3" l="1"/>
  <c r="H11534" i="3" l="1"/>
  <c r="H11535" i="3" l="1"/>
  <c r="H11536" i="3" l="1"/>
  <c r="H11537" i="3" l="1"/>
  <c r="H11538" i="3" l="1"/>
  <c r="H11539" i="3" l="1"/>
  <c r="H11540" i="3" l="1"/>
  <c r="H11541" i="3" l="1"/>
  <c r="H11542" i="3" l="1"/>
  <c r="H11543" i="3" l="1"/>
  <c r="H11544" i="3" l="1"/>
  <c r="H11545" i="3" l="1"/>
  <c r="H11546" i="3" l="1"/>
  <c r="H11547" i="3" l="1"/>
  <c r="H11548" i="3" l="1"/>
  <c r="H11549" i="3" l="1"/>
  <c r="H11550" i="3" l="1"/>
  <c r="H11551" i="3" l="1"/>
  <c r="H11552" i="3" l="1"/>
  <c r="H11553" i="3" l="1"/>
  <c r="H11554" i="3" l="1"/>
  <c r="H11555" i="3" l="1"/>
  <c r="H11556" i="3" l="1"/>
  <c r="H11557" i="3" l="1"/>
  <c r="H11558" i="3" l="1"/>
  <c r="H11559" i="3" l="1"/>
  <c r="H11560" i="3" l="1"/>
  <c r="H11561" i="3" l="1"/>
  <c r="H11562" i="3" l="1"/>
  <c r="H11563" i="3" l="1"/>
  <c r="H11564" i="3" l="1"/>
  <c r="H11565" i="3" l="1"/>
  <c r="H11566" i="3" l="1"/>
  <c r="H11567" i="3" l="1"/>
  <c r="H11568" i="3" l="1"/>
  <c r="H11569" i="3" l="1"/>
  <c r="H11570" i="3" l="1"/>
  <c r="H11571" i="3" l="1"/>
  <c r="H11572" i="3" l="1"/>
  <c r="H11573" i="3" l="1"/>
  <c r="H11574" i="3" l="1"/>
  <c r="H11575" i="3" l="1"/>
  <c r="H11576" i="3" l="1"/>
  <c r="H11577" i="3" l="1"/>
  <c r="H11578" i="3" l="1"/>
  <c r="H11579" i="3" l="1"/>
  <c r="H11580" i="3" l="1"/>
  <c r="H11581" i="3" l="1"/>
  <c r="H11582" i="3" l="1"/>
  <c r="H11583" i="3" l="1"/>
  <c r="H11584" i="3" l="1"/>
  <c r="H11585" i="3" l="1"/>
  <c r="H11586" i="3" l="1"/>
  <c r="H11587" i="3" l="1"/>
  <c r="H11588" i="3" l="1"/>
  <c r="H11589" i="3" l="1"/>
  <c r="H11590" i="3" l="1"/>
  <c r="H11591" i="3" l="1"/>
  <c r="H11592" i="3" l="1"/>
  <c r="H11593" i="3" l="1"/>
  <c r="H11594" i="3" l="1"/>
  <c r="H11595" i="3" l="1"/>
  <c r="H11596" i="3" l="1"/>
  <c r="H11597" i="3" l="1"/>
  <c r="H11598" i="3" l="1"/>
  <c r="H11599" i="3" l="1"/>
  <c r="H11600" i="3" l="1"/>
  <c r="H11601" i="3" l="1"/>
  <c r="H11602" i="3" l="1"/>
  <c r="H11603" i="3" l="1"/>
  <c r="H11604" i="3" l="1"/>
  <c r="H11605" i="3" l="1"/>
  <c r="H11606" i="3" l="1"/>
  <c r="H11607" i="3" l="1"/>
  <c r="H11608" i="3" l="1"/>
  <c r="H11609" i="3" l="1"/>
  <c r="H11610" i="3" l="1"/>
  <c r="H11611" i="3" l="1"/>
  <c r="H11612" i="3" l="1"/>
  <c r="H11613" i="3" l="1"/>
  <c r="H11614" i="3" l="1"/>
  <c r="H11615" i="3" l="1"/>
  <c r="H11616" i="3" l="1"/>
  <c r="H11617" i="3" l="1"/>
  <c r="H11618" i="3" l="1"/>
  <c r="H11619" i="3" l="1"/>
  <c r="H11620" i="3" l="1"/>
  <c r="H11621" i="3" l="1"/>
  <c r="H11622" i="3" l="1"/>
  <c r="H11623" i="3" l="1"/>
  <c r="H11624" i="3" l="1"/>
  <c r="H11625" i="3" l="1"/>
  <c r="H11626" i="3" l="1"/>
  <c r="H11627" i="3" l="1"/>
  <c r="H11628" i="3" l="1"/>
  <c r="H11629" i="3" l="1"/>
  <c r="H11630" i="3" l="1"/>
  <c r="H11631" i="3" l="1"/>
  <c r="H11632" i="3" l="1"/>
  <c r="H11633" i="3" l="1"/>
  <c r="H11634" i="3" l="1"/>
  <c r="H11635" i="3" l="1"/>
  <c r="H11636" i="3" l="1"/>
  <c r="H11637" i="3" l="1"/>
  <c r="H11638" i="3" l="1"/>
  <c r="H11639" i="3" l="1"/>
  <c r="H11640" i="3" l="1"/>
  <c r="H11641" i="3" l="1"/>
  <c r="H11642" i="3" l="1"/>
  <c r="H11643" i="3" l="1"/>
  <c r="H11644" i="3" l="1"/>
  <c r="H11645" i="3" l="1"/>
  <c r="H11646" i="3" l="1"/>
  <c r="H11647" i="3" l="1"/>
  <c r="H11648" i="3" l="1"/>
  <c r="H11649" i="3" l="1"/>
  <c r="H11650" i="3" l="1"/>
  <c r="H11651" i="3" l="1"/>
  <c r="H11652" i="3" l="1"/>
  <c r="H11653" i="3" l="1"/>
  <c r="H11654" i="3" l="1"/>
  <c r="H11655" i="3" l="1"/>
  <c r="H11656" i="3" l="1"/>
  <c r="H11657" i="3" l="1"/>
  <c r="H11658" i="3" l="1"/>
  <c r="H11659" i="3" l="1"/>
  <c r="H11660" i="3" l="1"/>
  <c r="H11661" i="3" l="1"/>
  <c r="H11662" i="3" l="1"/>
  <c r="H11663" i="3" l="1"/>
  <c r="H11664" i="3" l="1"/>
  <c r="H11665" i="3" l="1"/>
  <c r="H11666" i="3" l="1"/>
  <c r="H11667" i="3" l="1"/>
  <c r="H11668" i="3" l="1"/>
  <c r="H11669" i="3" l="1"/>
  <c r="H11670" i="3" l="1"/>
  <c r="H11671" i="3" l="1"/>
  <c r="H11672" i="3" l="1"/>
  <c r="H11673" i="3" l="1"/>
  <c r="H11674" i="3" l="1"/>
  <c r="H11675" i="3" l="1"/>
  <c r="H11676" i="3" l="1"/>
  <c r="H11677" i="3" l="1"/>
  <c r="H11678" i="3" l="1"/>
  <c r="H11679" i="3" l="1"/>
  <c r="H11680" i="3" l="1"/>
  <c r="H11681" i="3" l="1"/>
  <c r="H11682" i="3" l="1"/>
  <c r="H11683" i="3" l="1"/>
  <c r="H11684" i="3" l="1"/>
  <c r="H11685" i="3" l="1"/>
  <c r="H11686" i="3" l="1"/>
  <c r="H11687" i="3" l="1"/>
  <c r="H11688" i="3" l="1"/>
  <c r="H11689" i="3" l="1"/>
  <c r="H11690" i="3" l="1"/>
  <c r="H11691" i="3" l="1"/>
  <c r="H11692" i="3" l="1"/>
  <c r="H11693" i="3" l="1"/>
  <c r="H11694" i="3" l="1"/>
  <c r="H11695" i="3" l="1"/>
  <c r="H11696" i="3" l="1"/>
  <c r="H11697" i="3" l="1"/>
  <c r="H11698" i="3" l="1"/>
  <c r="H11699" i="3" l="1"/>
  <c r="H11700" i="3" l="1"/>
  <c r="H11701" i="3" l="1"/>
  <c r="H11702" i="3" l="1"/>
  <c r="H11703" i="3" l="1"/>
  <c r="H11704" i="3" l="1"/>
  <c r="H11705" i="3" l="1"/>
  <c r="H11706" i="3" l="1"/>
  <c r="H11707" i="3" l="1"/>
  <c r="H11708" i="3" l="1"/>
  <c r="H11709" i="3" l="1"/>
  <c r="H11710" i="3" l="1"/>
  <c r="H11711" i="3" l="1"/>
  <c r="H11712" i="3" l="1"/>
  <c r="H11713" i="3" l="1"/>
  <c r="H11714" i="3" l="1"/>
  <c r="H11715" i="3" l="1"/>
  <c r="H11716" i="3" l="1"/>
  <c r="H11717" i="3" l="1"/>
  <c r="H11718" i="3" l="1"/>
  <c r="H11719" i="3" l="1"/>
  <c r="H11720" i="3" l="1"/>
  <c r="H11721" i="3" l="1"/>
  <c r="H11722" i="3" l="1"/>
  <c r="H11723" i="3" l="1"/>
  <c r="H11724" i="3" l="1"/>
  <c r="H11725" i="3" l="1"/>
  <c r="H11726" i="3" l="1"/>
  <c r="H11727" i="3" l="1"/>
  <c r="H11728" i="3" l="1"/>
  <c r="H11729" i="3" l="1"/>
  <c r="H11730" i="3" l="1"/>
  <c r="H11731" i="3" l="1"/>
  <c r="H11732" i="3" l="1"/>
  <c r="H11733" i="3" l="1"/>
  <c r="H11734" i="3" l="1"/>
  <c r="H11735" i="3" l="1"/>
  <c r="H11736" i="3" l="1"/>
  <c r="H11737" i="3" l="1"/>
  <c r="H11738" i="3" l="1"/>
  <c r="H11739" i="3" l="1"/>
  <c r="H11740" i="3" l="1"/>
  <c r="H11741" i="3" l="1"/>
  <c r="H11742" i="3" l="1"/>
  <c r="H11743" i="3" l="1"/>
  <c r="H11744" i="3" l="1"/>
  <c r="H11745" i="3" l="1"/>
  <c r="H11746" i="3" l="1"/>
  <c r="H11747" i="3" l="1"/>
  <c r="H11748" i="3" l="1"/>
  <c r="H11749" i="3" l="1"/>
  <c r="H11750" i="3" l="1"/>
  <c r="H11751" i="3" l="1"/>
  <c r="H11752" i="3" l="1"/>
  <c r="H11753" i="3" l="1"/>
  <c r="H11754" i="3" l="1"/>
  <c r="H11755" i="3" l="1"/>
  <c r="H11756" i="3" l="1"/>
  <c r="H11757" i="3" l="1"/>
  <c r="H11758" i="3" l="1"/>
  <c r="H11759" i="3" l="1"/>
  <c r="H11760" i="3" l="1"/>
  <c r="H11761" i="3" l="1"/>
  <c r="H11762" i="3" l="1"/>
  <c r="H11763" i="3" l="1"/>
  <c r="H11764" i="3" l="1"/>
  <c r="H11765" i="3" l="1"/>
  <c r="H11766" i="3" l="1"/>
  <c r="H11767" i="3" l="1"/>
  <c r="H11768" i="3" l="1"/>
  <c r="H11769" i="3" l="1"/>
  <c r="H11770" i="3" l="1"/>
  <c r="H11771" i="3" l="1"/>
  <c r="H11772" i="3" l="1"/>
  <c r="H11773" i="3" l="1"/>
  <c r="H11774" i="3" l="1"/>
  <c r="H11775" i="3" l="1"/>
  <c r="H11776" i="3" l="1"/>
  <c r="H11777" i="3" l="1"/>
  <c r="H11778" i="3" l="1"/>
  <c r="H11779" i="3" l="1"/>
  <c r="H11780" i="3" l="1"/>
  <c r="H11781" i="3" l="1"/>
  <c r="H11782" i="3" l="1"/>
  <c r="H11783" i="3" l="1"/>
  <c r="H11784" i="3" l="1"/>
  <c r="H11785" i="3" l="1"/>
  <c r="H11786" i="3" l="1"/>
  <c r="H11787" i="3" l="1"/>
  <c r="H11788" i="3" l="1"/>
  <c r="H11789" i="3" l="1"/>
  <c r="H11790" i="3" l="1"/>
  <c r="H11791" i="3" l="1"/>
  <c r="H11792" i="3" l="1"/>
  <c r="H11793" i="3" l="1"/>
  <c r="H11794" i="3" l="1"/>
  <c r="H11795" i="3" l="1"/>
  <c r="H11796" i="3" l="1"/>
  <c r="H11797" i="3" l="1"/>
  <c r="H11798" i="3" l="1"/>
  <c r="H11799" i="3" l="1"/>
  <c r="H11800" i="3" l="1"/>
  <c r="H11801" i="3" l="1"/>
  <c r="H11802" i="3" l="1"/>
  <c r="H11803" i="3" l="1"/>
  <c r="H11804" i="3" l="1"/>
  <c r="H11805" i="3" l="1"/>
  <c r="H11806" i="3" l="1"/>
  <c r="H11807" i="3" l="1"/>
  <c r="H11808" i="3" l="1"/>
  <c r="H11809" i="3" l="1"/>
  <c r="H11810" i="3" l="1"/>
  <c r="H11811" i="3" l="1"/>
  <c r="H11812" i="3" l="1"/>
  <c r="H11813" i="3" l="1"/>
  <c r="H11814" i="3" l="1"/>
  <c r="H11815" i="3" l="1"/>
  <c r="H11816" i="3" l="1"/>
  <c r="H11817" i="3" l="1"/>
  <c r="H11818" i="3" l="1"/>
  <c r="H11819" i="3" l="1"/>
  <c r="H11820" i="3" l="1"/>
  <c r="H11821" i="3" l="1"/>
  <c r="H11822" i="3" l="1"/>
  <c r="H11823" i="3" l="1"/>
  <c r="H11824" i="3" l="1"/>
  <c r="H11825" i="3" l="1"/>
  <c r="H11826" i="3" l="1"/>
  <c r="H11827" i="3" l="1"/>
  <c r="H11828" i="3" l="1"/>
  <c r="H11829" i="3" l="1"/>
  <c r="H11830" i="3" l="1"/>
  <c r="H11831" i="3" l="1"/>
  <c r="H11832" i="3" l="1"/>
  <c r="H11833" i="3" l="1"/>
  <c r="H11834" i="3" l="1"/>
  <c r="H11835" i="3" l="1"/>
  <c r="H11836" i="3" l="1"/>
  <c r="H11837" i="3" l="1"/>
  <c r="H11838" i="3" l="1"/>
  <c r="H11839" i="3" l="1"/>
  <c r="H11840" i="3" l="1"/>
  <c r="H11841" i="3" l="1"/>
  <c r="H11842" i="3" l="1"/>
  <c r="H11843" i="3" l="1"/>
  <c r="H11844" i="3" l="1"/>
  <c r="H11845" i="3" l="1"/>
  <c r="H11846" i="3" l="1"/>
  <c r="H11847" i="3" l="1"/>
  <c r="H11848" i="3" l="1"/>
  <c r="H11849" i="3" l="1"/>
  <c r="H11850" i="3" l="1"/>
  <c r="H11851" i="3" l="1"/>
  <c r="H11852" i="3" l="1"/>
  <c r="H11853" i="3" l="1"/>
  <c r="H11854" i="3" l="1"/>
  <c r="H11855" i="3" l="1"/>
  <c r="H11856" i="3" l="1"/>
  <c r="H11857" i="3" l="1"/>
  <c r="H11858" i="3" l="1"/>
  <c r="H11859" i="3" l="1"/>
  <c r="H11860" i="3" l="1"/>
  <c r="H11861" i="3" l="1"/>
  <c r="H11862" i="3" l="1"/>
  <c r="H11863" i="3" l="1"/>
  <c r="H11864" i="3" l="1"/>
  <c r="H11865" i="3" l="1"/>
  <c r="H11866" i="3" l="1"/>
  <c r="H11867" i="3" l="1"/>
  <c r="H11868" i="3" l="1"/>
  <c r="H11869" i="3" l="1"/>
  <c r="H11870" i="3" l="1"/>
  <c r="H11871" i="3" l="1"/>
  <c r="H11872" i="3" l="1"/>
  <c r="H11873" i="3" l="1"/>
  <c r="H11874" i="3" l="1"/>
  <c r="H11875" i="3" l="1"/>
  <c r="H11876" i="3" l="1"/>
  <c r="H11877" i="3" l="1"/>
  <c r="H11878" i="3" l="1"/>
  <c r="H11879" i="3" l="1"/>
  <c r="H11880" i="3" l="1"/>
  <c r="H11881" i="3" l="1"/>
  <c r="H11882" i="3" l="1"/>
  <c r="H11883" i="3" l="1"/>
  <c r="H11884" i="3" l="1"/>
  <c r="H11885" i="3" l="1"/>
  <c r="H11886" i="3" l="1"/>
  <c r="H11887" i="3" l="1"/>
  <c r="H11888" i="3" l="1"/>
  <c r="H11889" i="3" l="1"/>
  <c r="H11890" i="3" l="1"/>
  <c r="H11891" i="3" l="1"/>
  <c r="H11892" i="3" l="1"/>
  <c r="H11893" i="3" l="1"/>
  <c r="H11894" i="3" l="1"/>
  <c r="H11895" i="3" l="1"/>
  <c r="H11896" i="3" l="1"/>
  <c r="H11897" i="3" l="1"/>
  <c r="H11898" i="3" l="1"/>
  <c r="H11899" i="3" l="1"/>
  <c r="H11900" i="3" l="1"/>
  <c r="H11901" i="3" l="1"/>
  <c r="H11902" i="3" l="1"/>
  <c r="H11903" i="3" l="1"/>
  <c r="H11904" i="3" l="1"/>
  <c r="H11905" i="3" l="1"/>
  <c r="H11906" i="3" l="1"/>
  <c r="H11907" i="3" l="1"/>
  <c r="H11908" i="3" l="1"/>
  <c r="H11909" i="3" l="1"/>
  <c r="H11910" i="3" l="1"/>
  <c r="H11911" i="3" l="1"/>
  <c r="H11912" i="3" l="1"/>
  <c r="H11913" i="3" l="1"/>
  <c r="H11914" i="3" l="1"/>
  <c r="H11915" i="3" l="1"/>
  <c r="H11916" i="3" l="1"/>
  <c r="H11917" i="3" l="1"/>
  <c r="H11918" i="3" l="1"/>
  <c r="H11919" i="3" l="1"/>
  <c r="H11920" i="3" l="1"/>
  <c r="H11921" i="3" l="1"/>
  <c r="H11922" i="3" l="1"/>
  <c r="H11923" i="3" l="1"/>
  <c r="H11924" i="3" l="1"/>
  <c r="H11925" i="3" l="1"/>
  <c r="H11926" i="3" l="1"/>
  <c r="H11927" i="3" l="1"/>
  <c r="H11928" i="3" l="1"/>
  <c r="H11929" i="3" l="1"/>
  <c r="H11930" i="3" l="1"/>
  <c r="H11931" i="3" l="1"/>
  <c r="H11932" i="3" l="1"/>
  <c r="H11933" i="3" l="1"/>
  <c r="H11934" i="3" l="1"/>
  <c r="H11935" i="3" l="1"/>
  <c r="H11936" i="3" l="1"/>
  <c r="H11937" i="3" l="1"/>
  <c r="H11938" i="3" l="1"/>
  <c r="H11939" i="3" l="1"/>
  <c r="H11940" i="3" l="1"/>
  <c r="H11941" i="3" l="1"/>
  <c r="H11942" i="3" l="1"/>
  <c r="H11943" i="3" l="1"/>
  <c r="H11944" i="3" l="1"/>
  <c r="H11945" i="3" l="1"/>
  <c r="H11946" i="3" l="1"/>
  <c r="H11947" i="3" l="1"/>
  <c r="H11948" i="3" l="1"/>
  <c r="H11949" i="3" l="1"/>
  <c r="H11950" i="3" l="1"/>
  <c r="H11951" i="3" l="1"/>
  <c r="H11952" i="3" l="1"/>
  <c r="H11953" i="3" l="1"/>
  <c r="H11954" i="3" l="1"/>
  <c r="H11955" i="3" l="1"/>
  <c r="H11956" i="3" l="1"/>
  <c r="H11957" i="3" l="1"/>
  <c r="H11958" i="3" l="1"/>
  <c r="H11959" i="3" l="1"/>
  <c r="H11960" i="3" l="1"/>
  <c r="H11961" i="3" l="1"/>
  <c r="H11962" i="3" l="1"/>
  <c r="H11963" i="3" l="1"/>
  <c r="H11964" i="3" l="1"/>
  <c r="H11965" i="3" l="1"/>
  <c r="H11966" i="3" l="1"/>
  <c r="H11967" i="3" l="1"/>
  <c r="H11968" i="3" l="1"/>
  <c r="H11969" i="3" l="1"/>
  <c r="H11970" i="3" l="1"/>
  <c r="H11971" i="3" l="1"/>
  <c r="H11972" i="3" l="1"/>
  <c r="H11973" i="3" l="1"/>
  <c r="H11974" i="3" l="1"/>
  <c r="H11975" i="3" l="1"/>
  <c r="H11976" i="3" l="1"/>
  <c r="H11977" i="3" l="1"/>
  <c r="H11978" i="3" l="1"/>
  <c r="H11979" i="3" l="1"/>
  <c r="H11980" i="3" l="1"/>
  <c r="H11981" i="3" l="1"/>
  <c r="H11982" i="3" l="1"/>
  <c r="H11983" i="3" l="1"/>
  <c r="H11984" i="3" l="1"/>
  <c r="H11985" i="3" l="1"/>
  <c r="H11986" i="3" l="1"/>
  <c r="H11987" i="3" l="1"/>
  <c r="H11988" i="3" l="1"/>
  <c r="H11989" i="3" l="1"/>
  <c r="H11990" i="3" l="1"/>
  <c r="H11991" i="3" l="1"/>
  <c r="H11992" i="3" l="1"/>
  <c r="H11993" i="3" l="1"/>
  <c r="H11994" i="3" l="1"/>
  <c r="H11995" i="3" l="1"/>
  <c r="H11996" i="3" l="1"/>
  <c r="H11997" i="3" l="1"/>
  <c r="H11998" i="3" l="1"/>
  <c r="H11999" i="3" l="1"/>
  <c r="H12000" i="3" l="1"/>
  <c r="H12001" i="3" l="1"/>
  <c r="H12002" i="3" l="1"/>
  <c r="H12003" i="3" l="1"/>
  <c r="H12004" i="3" l="1"/>
  <c r="H12005" i="3" l="1"/>
  <c r="H12006" i="3" l="1"/>
  <c r="H12007" i="3" l="1"/>
  <c r="H12008" i="3" l="1"/>
  <c r="H12009" i="3" l="1"/>
  <c r="H12010" i="3" l="1"/>
  <c r="H12011" i="3" l="1"/>
  <c r="H12012" i="3" l="1"/>
  <c r="H12013" i="3" l="1"/>
  <c r="H12014" i="3" l="1"/>
  <c r="H12015" i="3" l="1"/>
  <c r="H12016" i="3" l="1"/>
  <c r="H12017" i="3" l="1"/>
  <c r="H12018" i="3" l="1"/>
  <c r="H12019" i="3" l="1"/>
  <c r="H12020" i="3" l="1"/>
  <c r="H12021" i="3" l="1"/>
  <c r="H12022" i="3" l="1"/>
  <c r="H12023" i="3" l="1"/>
  <c r="H12024" i="3" l="1"/>
  <c r="H12025" i="3" l="1"/>
  <c r="H12026" i="3" l="1"/>
  <c r="H12027" i="3" l="1"/>
  <c r="H12028" i="3" l="1"/>
  <c r="H12029" i="3" l="1"/>
  <c r="H12030" i="3" l="1"/>
  <c r="H12031" i="3" l="1"/>
  <c r="H12032" i="3" l="1"/>
  <c r="H12033" i="3" l="1"/>
  <c r="H12034" i="3" l="1"/>
  <c r="H12035" i="3" l="1"/>
  <c r="H12036" i="3" l="1"/>
  <c r="H12037" i="3" l="1"/>
  <c r="H12038" i="3" l="1"/>
  <c r="H12039" i="3" l="1"/>
  <c r="H12040" i="3" l="1"/>
  <c r="H12041" i="3" l="1"/>
  <c r="H12042" i="3" l="1"/>
  <c r="H12043" i="3" l="1"/>
  <c r="H12044" i="3" l="1"/>
  <c r="H12045" i="3" l="1"/>
  <c r="H12046" i="3" l="1"/>
  <c r="H12047" i="3" l="1"/>
  <c r="H12048" i="3" l="1"/>
  <c r="H12049" i="3" l="1"/>
  <c r="H12050" i="3" l="1"/>
  <c r="H12051" i="3" l="1"/>
  <c r="H12052" i="3" l="1"/>
  <c r="H12053" i="3" l="1"/>
  <c r="H12054" i="3" l="1"/>
  <c r="H12055" i="3" l="1"/>
  <c r="H12056" i="3" l="1"/>
  <c r="H12057" i="3" l="1"/>
  <c r="H12058" i="3" l="1"/>
  <c r="H12059" i="3" l="1"/>
  <c r="H12060" i="3" l="1"/>
  <c r="H12061" i="3" l="1"/>
  <c r="H12062" i="3" l="1"/>
  <c r="H12063" i="3" l="1"/>
  <c r="H12064" i="3" l="1"/>
  <c r="H12065" i="3" l="1"/>
  <c r="H12066" i="3" l="1"/>
  <c r="H12067" i="3" l="1"/>
  <c r="H12068" i="3" l="1"/>
  <c r="H12069" i="3" l="1"/>
  <c r="H12070" i="3" l="1"/>
  <c r="H12071" i="3" l="1"/>
  <c r="H12072" i="3" l="1"/>
  <c r="H12073" i="3" l="1"/>
  <c r="H12074" i="3" l="1"/>
  <c r="H12075" i="3" l="1"/>
  <c r="H12076" i="3" l="1"/>
  <c r="H12077" i="3" l="1"/>
  <c r="H12078" i="3" l="1"/>
  <c r="H12079" i="3" l="1"/>
  <c r="H12080" i="3" l="1"/>
  <c r="H12081" i="3" l="1"/>
  <c r="H12082" i="3" l="1"/>
  <c r="H12083" i="3" l="1"/>
  <c r="H12084" i="3" l="1"/>
  <c r="H12085" i="3" l="1"/>
  <c r="H12086" i="3" l="1"/>
  <c r="H12087" i="3" l="1"/>
  <c r="H12088" i="3" l="1"/>
  <c r="H12089" i="3" l="1"/>
  <c r="H12090" i="3" l="1"/>
  <c r="H12091" i="3" l="1"/>
  <c r="H12092" i="3" l="1"/>
  <c r="H12093" i="3" l="1"/>
  <c r="H12094" i="3" l="1"/>
  <c r="H12095" i="3" l="1"/>
  <c r="H12096" i="3" l="1"/>
  <c r="H12097" i="3" l="1"/>
  <c r="H12098" i="3" l="1"/>
  <c r="H12099" i="3" l="1"/>
  <c r="H12100" i="3" l="1"/>
  <c r="H12101" i="3" l="1"/>
  <c r="H12102" i="3" l="1"/>
  <c r="H12103" i="3" l="1"/>
  <c r="H12104" i="3" l="1"/>
  <c r="H12105" i="3" l="1"/>
  <c r="H12106" i="3" l="1"/>
  <c r="H12107" i="3" l="1"/>
  <c r="H12108" i="3" l="1"/>
  <c r="H12109" i="3" l="1"/>
  <c r="H12110" i="3" l="1"/>
  <c r="H12111" i="3" l="1"/>
  <c r="H12112" i="3" l="1"/>
  <c r="H12113" i="3" l="1"/>
  <c r="H12114" i="3" l="1"/>
  <c r="H12115" i="3" l="1"/>
  <c r="H12116" i="3" l="1"/>
  <c r="H12117" i="3" l="1"/>
  <c r="H12118" i="3" l="1"/>
  <c r="H12119" i="3" l="1"/>
  <c r="H12120" i="3" l="1"/>
  <c r="H12121" i="3" l="1"/>
  <c r="H12122" i="3" l="1"/>
  <c r="H12123" i="3" l="1"/>
  <c r="H12124" i="3" l="1"/>
  <c r="H12125" i="3" l="1"/>
  <c r="H12126" i="3" l="1"/>
  <c r="H12127" i="3" l="1"/>
  <c r="H12128" i="3" l="1"/>
  <c r="H12129" i="3" l="1"/>
  <c r="H12130" i="3" l="1"/>
  <c r="H12131" i="3" l="1"/>
  <c r="H12132" i="3" l="1"/>
  <c r="H12133" i="3" l="1"/>
  <c r="H12134" i="3" l="1"/>
  <c r="H12135" i="3" l="1"/>
  <c r="H12136" i="3" l="1"/>
  <c r="H12137" i="3" l="1"/>
  <c r="H12138" i="3" l="1"/>
  <c r="H12139" i="3" l="1"/>
  <c r="H12140" i="3" l="1"/>
  <c r="H12141" i="3" l="1"/>
  <c r="H12142" i="3" l="1"/>
  <c r="H12143" i="3" l="1"/>
  <c r="H12144" i="3" l="1"/>
  <c r="H12145" i="3" l="1"/>
  <c r="H12146" i="3" l="1"/>
  <c r="H12147" i="3" l="1"/>
  <c r="H12148" i="3" l="1"/>
  <c r="H12149" i="3" l="1"/>
  <c r="H12150" i="3" l="1"/>
  <c r="H12151" i="3" l="1"/>
  <c r="H12152" i="3" l="1"/>
  <c r="H12153" i="3" l="1"/>
  <c r="H12154" i="3" l="1"/>
  <c r="H12155" i="3" l="1"/>
  <c r="H12156" i="3" l="1"/>
  <c r="H12157" i="3" l="1"/>
  <c r="H12158" i="3" l="1"/>
  <c r="H12159" i="3" l="1"/>
  <c r="H12160" i="3" l="1"/>
  <c r="H12161" i="3" l="1"/>
  <c r="H12162" i="3" l="1"/>
  <c r="H12163" i="3" l="1"/>
  <c r="H12164" i="3" l="1"/>
  <c r="H12165" i="3" l="1"/>
  <c r="H12166" i="3" l="1"/>
  <c r="H12167" i="3" l="1"/>
  <c r="H12168" i="3" l="1"/>
  <c r="H12169" i="3" l="1"/>
  <c r="H12170" i="3" l="1"/>
  <c r="H12171" i="3" l="1"/>
  <c r="H12172" i="3" l="1"/>
  <c r="H12173" i="3" l="1"/>
  <c r="H12174" i="3" l="1"/>
  <c r="H12175" i="3" l="1"/>
  <c r="H12176" i="3" l="1"/>
  <c r="H12177" i="3" l="1"/>
  <c r="H12178" i="3" l="1"/>
  <c r="H12179" i="3" l="1"/>
  <c r="H12180" i="3" l="1"/>
  <c r="H12181" i="3" l="1"/>
  <c r="H12182" i="3" l="1"/>
  <c r="H12183" i="3" l="1"/>
  <c r="H12184" i="3" l="1"/>
  <c r="H12185" i="3" l="1"/>
  <c r="H12186" i="3" l="1"/>
  <c r="H12187" i="3" l="1"/>
  <c r="H12188" i="3" l="1"/>
  <c r="H12189" i="3" l="1"/>
  <c r="H12190" i="3" l="1"/>
  <c r="H12191" i="3" l="1"/>
  <c r="H12192" i="3" l="1"/>
  <c r="H12193" i="3" l="1"/>
  <c r="H12194" i="3" l="1"/>
  <c r="H12195" i="3" l="1"/>
  <c r="H12196" i="3" l="1"/>
  <c r="H12197" i="3" l="1"/>
  <c r="H12198" i="3" l="1"/>
  <c r="H12199" i="3" l="1"/>
  <c r="H12200" i="3" l="1"/>
  <c r="H12201" i="3" l="1"/>
  <c r="H12202" i="3" l="1"/>
  <c r="H12203" i="3" l="1"/>
  <c r="H12204" i="3" l="1"/>
  <c r="H12205" i="3" l="1"/>
  <c r="H12206" i="3" l="1"/>
  <c r="H12207" i="3" l="1"/>
  <c r="H12208" i="3" l="1"/>
  <c r="H12209" i="3" l="1"/>
  <c r="H12210" i="3" l="1"/>
  <c r="H12211" i="3" l="1"/>
  <c r="H12212" i="3" l="1"/>
  <c r="H12213" i="3" l="1"/>
  <c r="H12214" i="3" l="1"/>
  <c r="H12215" i="3" l="1"/>
  <c r="H12216" i="3" l="1"/>
  <c r="H12217" i="3" l="1"/>
  <c r="H12218" i="3" l="1"/>
  <c r="H12219" i="3" l="1"/>
  <c r="H12220" i="3" l="1"/>
  <c r="H12221" i="3" l="1"/>
  <c r="H12222" i="3" l="1"/>
  <c r="H12223" i="3" l="1"/>
  <c r="H12224" i="3" l="1"/>
  <c r="H12225" i="3" l="1"/>
  <c r="H12226" i="3" l="1"/>
  <c r="H12227" i="3" l="1"/>
  <c r="H12228" i="3" l="1"/>
  <c r="H12229" i="3" l="1"/>
  <c r="H12230" i="3" l="1"/>
  <c r="H12231" i="3" l="1"/>
  <c r="H12232" i="3" l="1"/>
  <c r="H12233" i="3" l="1"/>
  <c r="H12234" i="3" l="1"/>
  <c r="H12235" i="3" l="1"/>
  <c r="H12236" i="3" l="1"/>
  <c r="H12237" i="3" l="1"/>
  <c r="H12238" i="3" l="1"/>
  <c r="H12239" i="3" l="1"/>
  <c r="H12240" i="3" l="1"/>
  <c r="H12241" i="3" l="1"/>
  <c r="H12242" i="3" l="1"/>
  <c r="H12243" i="3" l="1"/>
  <c r="H12244" i="3" l="1"/>
  <c r="H12245" i="3" l="1"/>
  <c r="H12246" i="3" l="1"/>
  <c r="H12247" i="3" l="1"/>
  <c r="H12248" i="3" l="1"/>
  <c r="H12249" i="3" l="1"/>
  <c r="H12250" i="3" l="1"/>
  <c r="H12251" i="3" l="1"/>
  <c r="H12252" i="3" l="1"/>
  <c r="H12253" i="3" l="1"/>
  <c r="H12254" i="3" l="1"/>
  <c r="H12255" i="3" l="1"/>
  <c r="H12256" i="3" l="1"/>
  <c r="H12257" i="3" l="1"/>
  <c r="H12258" i="3" l="1"/>
  <c r="H12259" i="3" l="1"/>
  <c r="H12260" i="3" l="1"/>
  <c r="H12261" i="3" l="1"/>
  <c r="H12262" i="3" l="1"/>
  <c r="H12263" i="3" l="1"/>
  <c r="H12264" i="3" l="1"/>
  <c r="H12265" i="3" l="1"/>
  <c r="H12266" i="3" l="1"/>
  <c r="H12267" i="3" l="1"/>
  <c r="H12268" i="3" l="1"/>
  <c r="H12269" i="3" l="1"/>
  <c r="H12270" i="3" l="1"/>
  <c r="H12271" i="3" l="1"/>
  <c r="H12272" i="3" l="1"/>
  <c r="H12273" i="3" l="1"/>
  <c r="H12274" i="3" l="1"/>
  <c r="H12275" i="3" l="1"/>
  <c r="H12276" i="3" l="1"/>
  <c r="H12277" i="3" l="1"/>
  <c r="H12278" i="3" l="1"/>
  <c r="H12279" i="3" l="1"/>
  <c r="H12280" i="3" l="1"/>
  <c r="H12281" i="3" l="1"/>
  <c r="H12282" i="3" l="1"/>
  <c r="H12283" i="3" l="1"/>
  <c r="H12284" i="3" l="1"/>
  <c r="H12285" i="3" l="1"/>
  <c r="H12286" i="3" l="1"/>
  <c r="H12287" i="3" l="1"/>
  <c r="H12288" i="3" l="1"/>
  <c r="H12289" i="3" l="1"/>
  <c r="H12290" i="3" l="1"/>
  <c r="H12291" i="3" l="1"/>
  <c r="H12292" i="3" l="1"/>
  <c r="H12293" i="3" l="1"/>
  <c r="H12294" i="3" l="1"/>
  <c r="H12295" i="3" l="1"/>
  <c r="H12296" i="3" l="1"/>
  <c r="H12297" i="3" l="1"/>
  <c r="H12298" i="3" l="1"/>
  <c r="H12299" i="3" l="1"/>
  <c r="H12300" i="3" l="1"/>
  <c r="H12301" i="3" l="1"/>
  <c r="H12302" i="3" l="1"/>
  <c r="H12303" i="3" l="1"/>
  <c r="H12304" i="3" l="1"/>
  <c r="H12305" i="3" l="1"/>
  <c r="H12306" i="3" l="1"/>
  <c r="H12307" i="3" l="1"/>
  <c r="H12308" i="3" l="1"/>
  <c r="H12309" i="3" l="1"/>
  <c r="H12310" i="3" l="1"/>
  <c r="H12311" i="3" l="1"/>
  <c r="H12312" i="3" l="1"/>
  <c r="H12313" i="3" l="1"/>
  <c r="H12314" i="3" l="1"/>
  <c r="H12315" i="3" l="1"/>
  <c r="H12316" i="3" l="1"/>
  <c r="H12317" i="3" l="1"/>
  <c r="H12318" i="3" l="1"/>
  <c r="H12319" i="3" l="1"/>
  <c r="H12320" i="3" l="1"/>
  <c r="H12321" i="3" l="1"/>
  <c r="H12322" i="3" l="1"/>
  <c r="H12323" i="3" l="1"/>
  <c r="H12324" i="3" l="1"/>
  <c r="H12325" i="3" l="1"/>
  <c r="H12326" i="3" l="1"/>
  <c r="H12327" i="3" l="1"/>
  <c r="H12328" i="3" l="1"/>
  <c r="H12329" i="3" l="1"/>
  <c r="H12330" i="3" l="1"/>
  <c r="H12331" i="3" l="1"/>
  <c r="H12332" i="3" l="1"/>
  <c r="H12333" i="3" l="1"/>
  <c r="H12334" i="3" l="1"/>
  <c r="H12335" i="3" l="1"/>
  <c r="H12336" i="3" l="1"/>
  <c r="H12337" i="3" l="1"/>
  <c r="H12338" i="3" l="1"/>
  <c r="H12339" i="3" l="1"/>
  <c r="H12340" i="3" l="1"/>
  <c r="H12341" i="3" l="1"/>
  <c r="H12342" i="3" l="1"/>
  <c r="H12343" i="3" l="1"/>
  <c r="H12344" i="3" l="1"/>
  <c r="H12345" i="3" l="1"/>
  <c r="H12346" i="3" l="1"/>
  <c r="H12347" i="3" l="1"/>
  <c r="H12348" i="3" l="1"/>
  <c r="H12349" i="3" l="1"/>
  <c r="H12350" i="3" l="1"/>
  <c r="H12351" i="3" l="1"/>
  <c r="H12352" i="3" l="1"/>
  <c r="H12353" i="3" l="1"/>
  <c r="H12354" i="3" l="1"/>
  <c r="H12355" i="3" l="1"/>
  <c r="H12356" i="3" l="1"/>
  <c r="H12357" i="3" l="1"/>
  <c r="H12358" i="3" l="1"/>
  <c r="H12359" i="3" l="1"/>
  <c r="H12360" i="3" l="1"/>
  <c r="H12361" i="3" l="1"/>
  <c r="H12362" i="3" l="1"/>
  <c r="H12363" i="3" l="1"/>
  <c r="H12364" i="3" l="1"/>
  <c r="H12365" i="3" l="1"/>
  <c r="H12366" i="3" l="1"/>
  <c r="H12367" i="3" l="1"/>
  <c r="H12368" i="3" l="1"/>
  <c r="H12369" i="3" l="1"/>
  <c r="H12370" i="3" l="1"/>
  <c r="H12371" i="3" l="1"/>
  <c r="H12372" i="3" l="1"/>
  <c r="H12373" i="3" l="1"/>
  <c r="H12374" i="3" l="1"/>
  <c r="H12375" i="3" l="1"/>
  <c r="H12376" i="3" l="1"/>
  <c r="H12377" i="3" l="1"/>
  <c r="H12378" i="3" l="1"/>
  <c r="H12379" i="3" l="1"/>
  <c r="H12380" i="3" l="1"/>
  <c r="H12381" i="3" l="1"/>
  <c r="H12382" i="3" l="1"/>
  <c r="H12383" i="3" l="1"/>
  <c r="H12384" i="3" l="1"/>
  <c r="H12385" i="3" l="1"/>
  <c r="H12386" i="3" l="1"/>
  <c r="H12387" i="3" l="1"/>
  <c r="H12388" i="3" l="1"/>
  <c r="H12389" i="3" l="1"/>
  <c r="H12390" i="3" l="1"/>
  <c r="H12391" i="3" l="1"/>
  <c r="H12392" i="3" l="1"/>
  <c r="H12393" i="3" l="1"/>
  <c r="H12394" i="3" l="1"/>
  <c r="H12395" i="3" l="1"/>
  <c r="H12396" i="3" l="1"/>
  <c r="H12397" i="3" l="1"/>
  <c r="H12398" i="3" l="1"/>
  <c r="H12399" i="3" l="1"/>
  <c r="H12400" i="3" l="1"/>
  <c r="H12401" i="3" l="1"/>
  <c r="H12402" i="3" l="1"/>
  <c r="H12403" i="3" l="1"/>
  <c r="H12404" i="3" l="1"/>
  <c r="H12405" i="3" l="1"/>
  <c r="H12406" i="3" l="1"/>
  <c r="H12407" i="3" l="1"/>
  <c r="H12408" i="3" l="1"/>
  <c r="H12409" i="3" l="1"/>
  <c r="H12410" i="3" l="1"/>
  <c r="H12411" i="3" l="1"/>
  <c r="H12412" i="3" l="1"/>
  <c r="H12413" i="3" l="1"/>
  <c r="H12414" i="3" l="1"/>
  <c r="H12415" i="3" l="1"/>
  <c r="H12416" i="3" l="1"/>
  <c r="H12417" i="3" l="1"/>
  <c r="H12418" i="3" l="1"/>
  <c r="H12419" i="3" l="1"/>
  <c r="H12420" i="3" l="1"/>
  <c r="H12421" i="3" l="1"/>
  <c r="H12422" i="3" l="1"/>
  <c r="H12423" i="3" l="1"/>
  <c r="H12424" i="3" l="1"/>
  <c r="H12425" i="3" l="1"/>
  <c r="H12426" i="3" l="1"/>
  <c r="H12427" i="3" l="1"/>
  <c r="H12428" i="3" l="1"/>
  <c r="H12429" i="3" l="1"/>
  <c r="H12430" i="3" l="1"/>
  <c r="H12431" i="3" l="1"/>
  <c r="H12432" i="3" l="1"/>
  <c r="H12433" i="3" l="1"/>
  <c r="H12434" i="3" l="1"/>
  <c r="H12435" i="3" l="1"/>
  <c r="H12436" i="3" l="1"/>
  <c r="H12437" i="3" l="1"/>
  <c r="H12438" i="3" l="1"/>
  <c r="H12439" i="3" l="1"/>
  <c r="H12440" i="3" l="1"/>
  <c r="H12441" i="3" l="1"/>
  <c r="H12442" i="3" l="1"/>
  <c r="H12443" i="3" l="1"/>
  <c r="H12444" i="3" l="1"/>
  <c r="H12445" i="3" l="1"/>
  <c r="H12446" i="3" l="1"/>
  <c r="H12447" i="3" l="1"/>
  <c r="H12448" i="3" l="1"/>
  <c r="H12449" i="3" l="1"/>
  <c r="H12450" i="3" l="1"/>
  <c r="H12451" i="3" l="1"/>
  <c r="H12452" i="3" l="1"/>
  <c r="H12453" i="3" l="1"/>
  <c r="H12454" i="3" l="1"/>
  <c r="H12455" i="3" l="1"/>
  <c r="H12456" i="3" l="1"/>
  <c r="H12457" i="3" l="1"/>
  <c r="H12458" i="3" l="1"/>
  <c r="H12459" i="3" l="1"/>
  <c r="H12460" i="3" l="1"/>
  <c r="H12461" i="3" l="1"/>
  <c r="H12462" i="3" l="1"/>
  <c r="H12463" i="3" l="1"/>
  <c r="H12464" i="3" l="1"/>
  <c r="H12465" i="3" l="1"/>
  <c r="H12466" i="3" l="1"/>
  <c r="H12467" i="3" l="1"/>
  <c r="H12468" i="3" l="1"/>
  <c r="H12469" i="3" l="1"/>
  <c r="H12470" i="3" l="1"/>
  <c r="H12471" i="3" l="1"/>
  <c r="H12472" i="3" l="1"/>
  <c r="H12473" i="3" l="1"/>
  <c r="H12474" i="3" l="1"/>
  <c r="H12475" i="3" l="1"/>
  <c r="H12476" i="3" l="1"/>
  <c r="H12477" i="3" l="1"/>
  <c r="H12478" i="3" l="1"/>
  <c r="H12479" i="3" l="1"/>
  <c r="H12480" i="3" l="1"/>
  <c r="H12481" i="3" l="1"/>
  <c r="H12482" i="3" l="1"/>
  <c r="H12483" i="3" l="1"/>
  <c r="H12484" i="3" l="1"/>
  <c r="H12485" i="3" l="1"/>
  <c r="H12486" i="3" l="1"/>
  <c r="H12487" i="3" l="1"/>
  <c r="H12488" i="3" l="1"/>
  <c r="H12489" i="3" l="1"/>
  <c r="H12490" i="3" l="1"/>
  <c r="H12491" i="3" l="1"/>
  <c r="H12492" i="3" l="1"/>
  <c r="H12493" i="3" l="1"/>
  <c r="H12494" i="3" l="1"/>
  <c r="H12495" i="3" l="1"/>
  <c r="H12496" i="3" l="1"/>
  <c r="H12497" i="3" l="1"/>
  <c r="H12498" i="3" l="1"/>
  <c r="H12499" i="3" l="1"/>
  <c r="H12500" i="3" l="1"/>
  <c r="H12501" i="3" l="1"/>
  <c r="H12502" i="3" l="1"/>
  <c r="H12503" i="3" l="1"/>
  <c r="H12504" i="3" l="1"/>
  <c r="H12505" i="3" l="1"/>
  <c r="H12506" i="3" l="1"/>
  <c r="H12507" i="3" l="1"/>
  <c r="H12508" i="3" l="1"/>
  <c r="H12509" i="3" l="1"/>
  <c r="H12510" i="3" l="1"/>
  <c r="H12511" i="3" l="1"/>
  <c r="H12512" i="3" l="1"/>
  <c r="H12513" i="3" l="1"/>
  <c r="H12514" i="3" l="1"/>
  <c r="H12515" i="3" l="1"/>
  <c r="H12516" i="3" l="1"/>
  <c r="H12517" i="3" l="1"/>
  <c r="H12518" i="3" l="1"/>
  <c r="H12519" i="3" l="1"/>
  <c r="H12520" i="3" l="1"/>
  <c r="H12521" i="3" l="1"/>
  <c r="H12522" i="3" l="1"/>
  <c r="H12523" i="3" l="1"/>
  <c r="H12524" i="3" l="1"/>
  <c r="H12525" i="3" l="1"/>
  <c r="H12526" i="3" l="1"/>
  <c r="H12527" i="3" l="1"/>
  <c r="H12528" i="3" l="1"/>
  <c r="H12529" i="3" l="1"/>
  <c r="H12530" i="3" l="1"/>
  <c r="H12531" i="3" l="1"/>
  <c r="H12532" i="3" l="1"/>
  <c r="H12533" i="3" l="1"/>
  <c r="H12534" i="3" l="1"/>
  <c r="H12535" i="3" l="1"/>
  <c r="H12536" i="3" l="1"/>
  <c r="H12537" i="3" l="1"/>
  <c r="H12538" i="3" l="1"/>
  <c r="H12539" i="3" l="1"/>
  <c r="H12540" i="3" l="1"/>
  <c r="H12541" i="3" l="1"/>
  <c r="H12542" i="3" l="1"/>
  <c r="H12543" i="3" l="1"/>
  <c r="H12544" i="3" l="1"/>
  <c r="H12545" i="3" l="1"/>
  <c r="H12546" i="3" l="1"/>
  <c r="H12547" i="3" l="1"/>
  <c r="H12548" i="3" l="1"/>
  <c r="H12549" i="3" l="1"/>
  <c r="H12550" i="3" l="1"/>
  <c r="H12551" i="3" l="1"/>
  <c r="H12552" i="3" l="1"/>
  <c r="H12553" i="3" l="1"/>
  <c r="H12554" i="3" l="1"/>
  <c r="H12555" i="3" l="1"/>
  <c r="H12556" i="3" l="1"/>
  <c r="H12557" i="3" l="1"/>
  <c r="H12558" i="3" l="1"/>
  <c r="H12559" i="3" l="1"/>
  <c r="H12560" i="3" l="1"/>
  <c r="H12561" i="3" l="1"/>
  <c r="H12562" i="3" l="1"/>
  <c r="H12563" i="3" l="1"/>
  <c r="H12564" i="3" l="1"/>
  <c r="H12565" i="3" l="1"/>
  <c r="H12566" i="3" l="1"/>
  <c r="H12567" i="3" l="1"/>
  <c r="H12568" i="3" l="1"/>
  <c r="H12569" i="3" l="1"/>
  <c r="H12570" i="3" l="1"/>
  <c r="H12571" i="3" l="1"/>
  <c r="H12572" i="3" l="1"/>
  <c r="H12573" i="3" l="1"/>
  <c r="H12574" i="3" l="1"/>
  <c r="H12575" i="3" l="1"/>
  <c r="H12576" i="3" l="1"/>
  <c r="H12577" i="3" l="1"/>
  <c r="H12578" i="3" l="1"/>
  <c r="H12579" i="3" l="1"/>
  <c r="H12580" i="3" l="1"/>
  <c r="H12581" i="3" l="1"/>
  <c r="H12582" i="3" l="1"/>
  <c r="H12583" i="3" l="1"/>
  <c r="H12584" i="3" l="1"/>
  <c r="H12585" i="3" l="1"/>
  <c r="H12586" i="3" l="1"/>
  <c r="H12587" i="3" l="1"/>
  <c r="H12588" i="3" l="1"/>
  <c r="H12589" i="3" l="1"/>
  <c r="H12590" i="3" l="1"/>
  <c r="H12591" i="3" l="1"/>
  <c r="H12592" i="3" l="1"/>
  <c r="H12593" i="3" l="1"/>
  <c r="H12594" i="3" l="1"/>
  <c r="H12595" i="3" l="1"/>
  <c r="H12596" i="3" l="1"/>
  <c r="H12597" i="3" l="1"/>
  <c r="H12598" i="3" l="1"/>
  <c r="H12599" i="3" l="1"/>
  <c r="H12600" i="3" l="1"/>
  <c r="H12601" i="3" l="1"/>
  <c r="H12602" i="3" l="1"/>
  <c r="H12603" i="3" l="1"/>
  <c r="H12604" i="3" l="1"/>
  <c r="H12605" i="3" l="1"/>
  <c r="H12606" i="3" l="1"/>
  <c r="H12607" i="3" l="1"/>
  <c r="H12608" i="3" l="1"/>
  <c r="H12609" i="3" l="1"/>
  <c r="H12610" i="3" l="1"/>
  <c r="H12611" i="3" l="1"/>
  <c r="H12612" i="3" l="1"/>
  <c r="H12613" i="3" l="1"/>
  <c r="H12614" i="3" l="1"/>
  <c r="H12615" i="3" l="1"/>
  <c r="H12616" i="3" l="1"/>
  <c r="H12617" i="3" l="1"/>
  <c r="H12618" i="3" l="1"/>
  <c r="H12619" i="3" l="1"/>
  <c r="H12620" i="3" l="1"/>
  <c r="H12621" i="3" l="1"/>
  <c r="H12622" i="3" l="1"/>
  <c r="H12623" i="3" l="1"/>
  <c r="H12624" i="3" l="1"/>
  <c r="H12625" i="3" l="1"/>
  <c r="H12626" i="3" l="1"/>
  <c r="H12627" i="3" l="1"/>
  <c r="H12628" i="3" l="1"/>
  <c r="H12629" i="3" l="1"/>
  <c r="H12630" i="3" l="1"/>
  <c r="H12631" i="3" l="1"/>
  <c r="H12632" i="3" l="1"/>
  <c r="H12633" i="3" l="1"/>
  <c r="H12634" i="3" l="1"/>
  <c r="H12635" i="3" l="1"/>
  <c r="H12636" i="3" l="1"/>
  <c r="H12637" i="3" l="1"/>
  <c r="H12638" i="3" l="1"/>
  <c r="H12639" i="3" l="1"/>
  <c r="H12640" i="3" l="1"/>
  <c r="H12641" i="3" l="1"/>
  <c r="H12642" i="3" l="1"/>
  <c r="H12643" i="3" l="1"/>
  <c r="H12644" i="3" l="1"/>
  <c r="H12645" i="3" l="1"/>
  <c r="H12646" i="3" l="1"/>
  <c r="H12647" i="3" l="1"/>
  <c r="H12648" i="3" l="1"/>
  <c r="H12649" i="3" l="1"/>
  <c r="H12650" i="3" l="1"/>
  <c r="H12651" i="3" l="1"/>
  <c r="H12652" i="3" l="1"/>
  <c r="H12653" i="3" l="1"/>
  <c r="H12654" i="3" l="1"/>
  <c r="H12655" i="3" l="1"/>
  <c r="H12656" i="3" l="1"/>
  <c r="H12657" i="3" l="1"/>
  <c r="H12658" i="3" l="1"/>
  <c r="H12659" i="3" l="1"/>
  <c r="H12660" i="3" l="1"/>
  <c r="H12661" i="3" l="1"/>
  <c r="H12662" i="3" l="1"/>
  <c r="H12663" i="3" l="1"/>
  <c r="H12664" i="3" l="1"/>
  <c r="H12665" i="3" l="1"/>
  <c r="H12666" i="3" l="1"/>
  <c r="H12667" i="3" l="1"/>
  <c r="H12668" i="3" l="1"/>
  <c r="H12669" i="3" l="1"/>
  <c r="H12670" i="3" l="1"/>
  <c r="H12671" i="3" l="1"/>
  <c r="H12672" i="3" l="1"/>
  <c r="H12673" i="3" l="1"/>
  <c r="H12674" i="3" l="1"/>
  <c r="H12675" i="3" l="1"/>
  <c r="H12676" i="3" l="1"/>
  <c r="H12677" i="3" l="1"/>
  <c r="H12678" i="3" l="1"/>
  <c r="H12679" i="3" l="1"/>
  <c r="H12680" i="3" l="1"/>
  <c r="H12681" i="3" l="1"/>
  <c r="H12682" i="3" l="1"/>
  <c r="H12683" i="3" l="1"/>
  <c r="H12684" i="3" l="1"/>
  <c r="H12685" i="3" l="1"/>
  <c r="H12686" i="3" l="1"/>
  <c r="H12687" i="3" l="1"/>
  <c r="H12688" i="3" l="1"/>
  <c r="H12689" i="3" l="1"/>
  <c r="H12690" i="3" l="1"/>
  <c r="H12691" i="3" l="1"/>
  <c r="H12692" i="3" l="1"/>
  <c r="H12693" i="3" l="1"/>
  <c r="H12694" i="3" l="1"/>
  <c r="H12695" i="3" l="1"/>
  <c r="H12696" i="3" l="1"/>
  <c r="H12697" i="3" l="1"/>
  <c r="H12698" i="3" l="1"/>
  <c r="H12699" i="3" l="1"/>
  <c r="H12700" i="3" l="1"/>
  <c r="H12701" i="3" l="1"/>
  <c r="H12702" i="3" l="1"/>
  <c r="H12703" i="3" l="1"/>
  <c r="H12704" i="3" l="1"/>
  <c r="H12705" i="3" l="1"/>
  <c r="H12706" i="3" l="1"/>
  <c r="H12707" i="3" l="1"/>
  <c r="H12708" i="3" l="1"/>
  <c r="H12709" i="3" l="1"/>
  <c r="H12710" i="3" l="1"/>
  <c r="H12711" i="3" l="1"/>
  <c r="H12712" i="3" l="1"/>
  <c r="H12713" i="3" l="1"/>
  <c r="H12714" i="3" l="1"/>
  <c r="H12715" i="3" l="1"/>
  <c r="H12716" i="3" l="1"/>
  <c r="H12717" i="3" l="1"/>
  <c r="H12718" i="3" l="1"/>
  <c r="H12719" i="3" l="1"/>
  <c r="H12720" i="3" l="1"/>
  <c r="H12721" i="3" l="1"/>
  <c r="H12722" i="3" l="1"/>
  <c r="H12723" i="3" l="1"/>
  <c r="H12724" i="3" l="1"/>
  <c r="H12725" i="3" l="1"/>
  <c r="H12726" i="3" l="1"/>
  <c r="H12727" i="3" l="1"/>
  <c r="H12728" i="3" l="1"/>
  <c r="H12729" i="3" l="1"/>
  <c r="H12730" i="3" l="1"/>
  <c r="H12731" i="3" l="1"/>
  <c r="H12732" i="3" l="1"/>
  <c r="H12733" i="3" l="1"/>
  <c r="H12734" i="3" l="1"/>
  <c r="H12735" i="3" l="1"/>
  <c r="H12736" i="3" l="1"/>
  <c r="H12737" i="3" l="1"/>
  <c r="H12738" i="3" l="1"/>
  <c r="H12739" i="3" l="1"/>
  <c r="H12740" i="3" l="1"/>
  <c r="H12741" i="3" l="1"/>
  <c r="H12742" i="3" l="1"/>
  <c r="H12743" i="3" l="1"/>
  <c r="H12744" i="3" l="1"/>
  <c r="H12745" i="3" l="1"/>
  <c r="H12746" i="3" l="1"/>
  <c r="H12747" i="3" l="1"/>
  <c r="H12748" i="3" l="1"/>
  <c r="H12749" i="3" l="1"/>
  <c r="H12750" i="3" l="1"/>
  <c r="H12751" i="3" l="1"/>
  <c r="H12752" i="3" l="1"/>
  <c r="H12753" i="3" l="1"/>
  <c r="H12754" i="3" l="1"/>
  <c r="H12755" i="3" l="1"/>
  <c r="H12756" i="3" l="1"/>
  <c r="H12757" i="3" l="1"/>
  <c r="H12758" i="3" l="1"/>
  <c r="H12759" i="3" l="1"/>
  <c r="H12760" i="3" l="1"/>
  <c r="H12761" i="3" l="1"/>
  <c r="H12762" i="3" l="1"/>
  <c r="H12763" i="3" l="1"/>
  <c r="H12764" i="3" l="1"/>
  <c r="H12765" i="3" l="1"/>
  <c r="H12766" i="3" l="1"/>
  <c r="H12767" i="3" l="1"/>
  <c r="H12768" i="3" l="1"/>
  <c r="H12769" i="3" l="1"/>
  <c r="H12770" i="3" l="1"/>
  <c r="H12771" i="3" l="1"/>
  <c r="H12772" i="3" l="1"/>
  <c r="H12773" i="3" l="1"/>
  <c r="H12774" i="3" l="1"/>
  <c r="H12775" i="3" l="1"/>
  <c r="H12776" i="3" l="1"/>
  <c r="H12777" i="3" l="1"/>
  <c r="H12778" i="3" l="1"/>
  <c r="H12779" i="3" l="1"/>
  <c r="H12780" i="3" l="1"/>
  <c r="H12781" i="3" l="1"/>
  <c r="H12782" i="3" l="1"/>
  <c r="H12783" i="3" l="1"/>
  <c r="H12784" i="3" l="1"/>
  <c r="H12785" i="3" l="1"/>
  <c r="H12786" i="3" l="1"/>
  <c r="H12787" i="3" l="1"/>
  <c r="H12788" i="3" l="1"/>
  <c r="H12789" i="3" l="1"/>
  <c r="H12790" i="3" l="1"/>
  <c r="H12791" i="3" l="1"/>
  <c r="H12792" i="3" l="1"/>
  <c r="H12793" i="3" l="1"/>
  <c r="H12794" i="3" l="1"/>
  <c r="H12795" i="3" l="1"/>
  <c r="H12796" i="3" l="1"/>
  <c r="H12797" i="3" l="1"/>
  <c r="H12798" i="3" l="1"/>
  <c r="H12799" i="3" l="1"/>
  <c r="H12800" i="3" l="1"/>
  <c r="H12801" i="3" l="1"/>
  <c r="H12802" i="3" l="1"/>
  <c r="H12803" i="3" l="1"/>
  <c r="H12804" i="3" l="1"/>
  <c r="H12805" i="3" l="1"/>
  <c r="H12806" i="3" l="1"/>
  <c r="H12807" i="3" l="1"/>
  <c r="H12808" i="3" l="1"/>
  <c r="H12809" i="3" l="1"/>
  <c r="H12810" i="3" l="1"/>
  <c r="H12811" i="3" l="1"/>
  <c r="H12812" i="3" l="1"/>
  <c r="H12813" i="3" l="1"/>
  <c r="H12814" i="3" l="1"/>
  <c r="H12815" i="3" l="1"/>
  <c r="H12816" i="3" l="1"/>
  <c r="H12817" i="3" l="1"/>
  <c r="H12818" i="3" l="1"/>
  <c r="H12819" i="3" l="1"/>
  <c r="H12820" i="3" l="1"/>
  <c r="H12821" i="3" l="1"/>
  <c r="H12822" i="3" l="1"/>
  <c r="H12823" i="3" l="1"/>
  <c r="H12824" i="3" l="1"/>
  <c r="H12825" i="3" l="1"/>
  <c r="H12826" i="3" l="1"/>
  <c r="H12827" i="3" l="1"/>
  <c r="H12828" i="3" l="1"/>
  <c r="H12829" i="3" l="1"/>
  <c r="H12830" i="3" l="1"/>
  <c r="H12831" i="3" l="1"/>
  <c r="H12832" i="3" l="1"/>
  <c r="H12833" i="3" l="1"/>
  <c r="H12834" i="3" l="1"/>
  <c r="H12835" i="3" l="1"/>
  <c r="H12836" i="3" l="1"/>
  <c r="H12837" i="3" l="1"/>
  <c r="H12838" i="3" l="1"/>
  <c r="H12839" i="3" l="1"/>
  <c r="H12840" i="3" l="1"/>
  <c r="H12841" i="3" l="1"/>
  <c r="H12842" i="3" l="1"/>
  <c r="H12843" i="3" l="1"/>
  <c r="H12844" i="3" l="1"/>
  <c r="H12845" i="3" l="1"/>
  <c r="H12846" i="3" l="1"/>
  <c r="H12847" i="3" l="1"/>
  <c r="H12848" i="3" l="1"/>
  <c r="H12849" i="3" l="1"/>
  <c r="H12850" i="3" l="1"/>
  <c r="H12851" i="3" l="1"/>
  <c r="H12852" i="3" l="1"/>
  <c r="H12853" i="3" l="1"/>
  <c r="H12854" i="3" l="1"/>
  <c r="H12855" i="3" l="1"/>
  <c r="H12856" i="3" l="1"/>
  <c r="H12857" i="3" l="1"/>
  <c r="H12858" i="3" l="1"/>
  <c r="H12859" i="3" l="1"/>
  <c r="H12860" i="3" l="1"/>
  <c r="H12861" i="3" l="1"/>
  <c r="H12862" i="3" l="1"/>
  <c r="H12863" i="3" l="1"/>
  <c r="H12864" i="3" l="1"/>
  <c r="H12865" i="3" l="1"/>
  <c r="H12866" i="3" l="1"/>
  <c r="H12867" i="3" l="1"/>
  <c r="H12868" i="3" l="1"/>
  <c r="H12869" i="3" l="1"/>
  <c r="H12870" i="3" l="1"/>
  <c r="H12871" i="3" l="1"/>
  <c r="H12872" i="3" l="1"/>
  <c r="H12873" i="3" l="1"/>
  <c r="H12874" i="3" l="1"/>
  <c r="H12875" i="3" l="1"/>
  <c r="H12876" i="3" l="1"/>
  <c r="H12877" i="3" l="1"/>
  <c r="H12878" i="3" l="1"/>
  <c r="H12879" i="3" l="1"/>
  <c r="H12880" i="3" l="1"/>
  <c r="H12881" i="3" l="1"/>
  <c r="H12882" i="3" l="1"/>
  <c r="H12883" i="3" l="1"/>
  <c r="H12884" i="3" l="1"/>
  <c r="H12885" i="3" l="1"/>
  <c r="H12886" i="3" l="1"/>
  <c r="H12887" i="3" l="1"/>
  <c r="H12888" i="3" l="1"/>
  <c r="H12889" i="3" l="1"/>
  <c r="H12890" i="3" l="1"/>
  <c r="H12891" i="3" l="1"/>
  <c r="H12892" i="3" l="1"/>
  <c r="H12893" i="3" l="1"/>
  <c r="H12894" i="3" l="1"/>
  <c r="H12895" i="3" l="1"/>
  <c r="H12896" i="3" l="1"/>
  <c r="H12897" i="3" l="1"/>
  <c r="H12898" i="3" l="1"/>
  <c r="H12899" i="3" l="1"/>
  <c r="H12900" i="3" l="1"/>
  <c r="H12901" i="3" l="1"/>
  <c r="H12902" i="3" l="1"/>
  <c r="H12903" i="3" l="1"/>
  <c r="H12904" i="3" l="1"/>
  <c r="H12905" i="3" l="1"/>
  <c r="H12906" i="3" l="1"/>
  <c r="H12907" i="3" l="1"/>
  <c r="H12908" i="3" l="1"/>
  <c r="H12909" i="3" l="1"/>
  <c r="H12910" i="3" l="1"/>
  <c r="H12911" i="3" l="1"/>
  <c r="H12912" i="3" l="1"/>
  <c r="H12913" i="3" l="1"/>
  <c r="H12914" i="3" l="1"/>
  <c r="H12915" i="3" l="1"/>
  <c r="H12916" i="3" l="1"/>
  <c r="H12917" i="3" l="1"/>
  <c r="H12918" i="3" l="1"/>
  <c r="H12919" i="3" l="1"/>
  <c r="H12920" i="3" l="1"/>
  <c r="H12921" i="3" l="1"/>
  <c r="H12922" i="3" l="1"/>
  <c r="H12923" i="3" l="1"/>
  <c r="H12924" i="3" l="1"/>
  <c r="H12925" i="3" l="1"/>
  <c r="H12926" i="3" l="1"/>
  <c r="H12927" i="3" l="1"/>
  <c r="H12928" i="3" l="1"/>
  <c r="H12929" i="3" l="1"/>
  <c r="H12930" i="3" l="1"/>
  <c r="H12931" i="3" l="1"/>
  <c r="H12932" i="3" l="1"/>
  <c r="H12933" i="3" l="1"/>
  <c r="H12934" i="3" l="1"/>
  <c r="H12935" i="3" l="1"/>
  <c r="H12936" i="3" l="1"/>
  <c r="H12937" i="3" l="1"/>
  <c r="H12938" i="3" l="1"/>
  <c r="H12939" i="3" l="1"/>
  <c r="H12940" i="3" l="1"/>
  <c r="H12941" i="3" l="1"/>
  <c r="H12942" i="3" l="1"/>
  <c r="H12943" i="3" l="1"/>
  <c r="H12944" i="3" l="1"/>
  <c r="H12945" i="3" l="1"/>
  <c r="H12946" i="3" l="1"/>
  <c r="H12947" i="3" l="1"/>
  <c r="H12948" i="3" l="1"/>
  <c r="H12949" i="3" l="1"/>
  <c r="H12950" i="3" l="1"/>
  <c r="H12951" i="3" l="1"/>
  <c r="H12952" i="3" l="1"/>
  <c r="H12953" i="3" l="1"/>
  <c r="H12954" i="3" l="1"/>
  <c r="H12955" i="3" l="1"/>
  <c r="H12956" i="3" l="1"/>
  <c r="H12957" i="3" l="1"/>
  <c r="H12958" i="3" l="1"/>
  <c r="H12959" i="3" l="1"/>
  <c r="H12960" i="3" l="1"/>
  <c r="H12961" i="3" l="1"/>
  <c r="H12962" i="3" l="1"/>
  <c r="H12963" i="3" l="1"/>
  <c r="H12964" i="3" l="1"/>
  <c r="H12965" i="3" l="1"/>
  <c r="H12966" i="3" l="1"/>
  <c r="H12967" i="3" l="1"/>
  <c r="H12968" i="3" l="1"/>
  <c r="H12969" i="3" l="1"/>
  <c r="H12970" i="3" l="1"/>
  <c r="H12971" i="3" l="1"/>
  <c r="H12972" i="3" l="1"/>
  <c r="H12973" i="3" l="1"/>
  <c r="H12974" i="3" l="1"/>
  <c r="H12975" i="3" l="1"/>
  <c r="H12976" i="3" l="1"/>
  <c r="H12977" i="3" l="1"/>
  <c r="H12978" i="3" l="1"/>
  <c r="H12979" i="3" l="1"/>
  <c r="H12980" i="3" l="1"/>
  <c r="H12981" i="3" l="1"/>
  <c r="H12982" i="3" l="1"/>
  <c r="H12983" i="3" l="1"/>
  <c r="H12984" i="3" l="1"/>
  <c r="H12985" i="3" l="1"/>
  <c r="H12986" i="3" l="1"/>
  <c r="H12987" i="3" l="1"/>
  <c r="H12988" i="3" l="1"/>
  <c r="H12989" i="3" l="1"/>
  <c r="H12990" i="3" l="1"/>
  <c r="H12991" i="3" l="1"/>
  <c r="H12992" i="3" l="1"/>
  <c r="H12993" i="3" l="1"/>
  <c r="H12994" i="3" l="1"/>
  <c r="H12995" i="3" l="1"/>
  <c r="H12996" i="3" l="1"/>
  <c r="H12997" i="3" l="1"/>
  <c r="H12998" i="3" l="1"/>
  <c r="H12999" i="3" l="1"/>
  <c r="H13000" i="3" l="1"/>
  <c r="H13001" i="3" l="1"/>
  <c r="H13002" i="3" l="1"/>
  <c r="H13003" i="3" l="1"/>
  <c r="H13004" i="3" l="1"/>
  <c r="H13005" i="3" l="1"/>
  <c r="H13006" i="3" l="1"/>
  <c r="H13007" i="3" l="1"/>
  <c r="H13008" i="3" l="1"/>
  <c r="H13009" i="3" l="1"/>
  <c r="H13010" i="3" l="1"/>
  <c r="H13011" i="3" l="1"/>
  <c r="H13012" i="3" l="1"/>
  <c r="H13013" i="3" l="1"/>
  <c r="H13014" i="3" l="1"/>
  <c r="H13015" i="3" l="1"/>
  <c r="H13016" i="3" l="1"/>
  <c r="H13017" i="3" l="1"/>
  <c r="H13018" i="3" l="1"/>
  <c r="H13019" i="3" l="1"/>
  <c r="H13020" i="3" l="1"/>
  <c r="H13021" i="3" l="1"/>
  <c r="H13022" i="3" l="1"/>
  <c r="H13023" i="3" l="1"/>
  <c r="H13024" i="3" l="1"/>
  <c r="H13025" i="3" l="1"/>
  <c r="H13026" i="3" l="1"/>
  <c r="H13027" i="3" l="1"/>
  <c r="H13028" i="3" l="1"/>
  <c r="H13029" i="3" l="1"/>
  <c r="H13030" i="3" l="1"/>
  <c r="H13031" i="3" l="1"/>
  <c r="H13032" i="3" l="1"/>
  <c r="H13033" i="3" l="1"/>
  <c r="H13034" i="3" l="1"/>
  <c r="H13035" i="3" l="1"/>
  <c r="H13036" i="3" l="1"/>
  <c r="H13037" i="3" l="1"/>
  <c r="H13038" i="3" l="1"/>
  <c r="H13039" i="3" l="1"/>
  <c r="H13040" i="3" l="1"/>
  <c r="H13041" i="3" l="1"/>
  <c r="H13042" i="3" l="1"/>
  <c r="H13043" i="3" l="1"/>
  <c r="H13044" i="3" l="1"/>
  <c r="H13045" i="3" l="1"/>
  <c r="H13046" i="3" l="1"/>
  <c r="H13047" i="3" l="1"/>
  <c r="H13048" i="3" l="1"/>
  <c r="H13049" i="3" l="1"/>
  <c r="H13050" i="3" l="1"/>
  <c r="H13051" i="3" l="1"/>
  <c r="H13052" i="3" l="1"/>
  <c r="H13053" i="3" l="1"/>
  <c r="H13054" i="3" l="1"/>
  <c r="H13055" i="3" l="1"/>
  <c r="H13056" i="3" l="1"/>
  <c r="H13057" i="3" l="1"/>
  <c r="H13058" i="3" l="1"/>
  <c r="H13059" i="3" l="1"/>
  <c r="H13060" i="3" l="1"/>
  <c r="H13061" i="3" l="1"/>
  <c r="H13062" i="3" l="1"/>
  <c r="H13063" i="3" l="1"/>
  <c r="H13064" i="3" l="1"/>
  <c r="I13063" i="3"/>
  <c r="H13065" i="3" l="1"/>
  <c r="I13064" i="3"/>
  <c r="H13066" i="3" l="1"/>
  <c r="I13065" i="3"/>
  <c r="H13067" i="3" l="1"/>
  <c r="I13066" i="3"/>
  <c r="H13068" i="3" l="1"/>
  <c r="I13067" i="3"/>
  <c r="H13069" i="3" l="1"/>
  <c r="I13068" i="3"/>
  <c r="H13070" i="3" l="1"/>
  <c r="I13069" i="3"/>
  <c r="H13071" i="3" l="1"/>
  <c r="I13070" i="3"/>
  <c r="H13072" i="3" l="1"/>
  <c r="I13071" i="3"/>
  <c r="H13073" i="3" l="1"/>
  <c r="I13072" i="3"/>
  <c r="H13074" i="3" l="1"/>
  <c r="I13073" i="3"/>
  <c r="H13075" i="3" l="1"/>
  <c r="I13074" i="3"/>
  <c r="H13076" i="3" l="1"/>
  <c r="I13075" i="3"/>
  <c r="H13077" i="3" l="1"/>
  <c r="I13076" i="3"/>
  <c r="H13078" i="3" l="1"/>
  <c r="I13077" i="3"/>
  <c r="H13079" i="3" l="1"/>
  <c r="I13078" i="3"/>
  <c r="H13080" i="3" l="1"/>
  <c r="I13079" i="3"/>
  <c r="H13081" i="3" l="1"/>
  <c r="I13080" i="3"/>
  <c r="H13082" i="3" l="1"/>
  <c r="I13081" i="3"/>
  <c r="H13083" i="3" l="1"/>
  <c r="I13082" i="3"/>
  <c r="H13084" i="3" l="1"/>
  <c r="I13083" i="3"/>
  <c r="H13085" i="3" l="1"/>
  <c r="H13086" i="3" s="1"/>
  <c r="H13087" i="3" s="1"/>
  <c r="H13088" i="3" s="1"/>
  <c r="H13089" i="3" s="1"/>
  <c r="H13090" i="3" s="1"/>
  <c r="H13091" i="3" s="1"/>
  <c r="H13092" i="3" s="1"/>
  <c r="H13093" i="3" s="1"/>
  <c r="H13094" i="3" s="1"/>
  <c r="H13095" i="3" s="1"/>
  <c r="H13096" i="3" s="1"/>
  <c r="H13097" i="3" s="1"/>
  <c r="H13098" i="3" s="1"/>
  <c r="H13099" i="3" s="1"/>
  <c r="H13100" i="3" s="1"/>
  <c r="H13101" i="3" s="1"/>
  <c r="H13102" i="3" s="1"/>
  <c r="H13103" i="3" s="1"/>
  <c r="H13104" i="3" s="1"/>
  <c r="H13105" i="3" s="1"/>
  <c r="H13106" i="3" s="1"/>
  <c r="H13107" i="3" s="1"/>
  <c r="H13108" i="3" s="1"/>
  <c r="H13109" i="3" s="1"/>
  <c r="H13110" i="3" s="1"/>
  <c r="H13111" i="3" s="1"/>
  <c r="H13112" i="3" s="1"/>
  <c r="H13113" i="3" s="1"/>
  <c r="H13114" i="3" s="1"/>
  <c r="H13115" i="3" s="1"/>
  <c r="H13116" i="3" s="1"/>
  <c r="H13117" i="3" s="1"/>
  <c r="H13118" i="3" s="1"/>
  <c r="H13119" i="3" s="1"/>
  <c r="H13120" i="3" s="1"/>
  <c r="H13121" i="3" s="1"/>
  <c r="H13122" i="3" s="1"/>
  <c r="H13123" i="3" s="1"/>
  <c r="H13124" i="3" s="1"/>
  <c r="H13125" i="3" s="1"/>
  <c r="H13126" i="3" s="1"/>
  <c r="H13127" i="3" s="1"/>
  <c r="H13128" i="3" s="1"/>
  <c r="H13129" i="3" s="1"/>
  <c r="H13130" i="3" s="1"/>
  <c r="H13131" i="3" s="1"/>
  <c r="H13132" i="3" s="1"/>
  <c r="H13133" i="3" s="1"/>
  <c r="H13134" i="3" s="1"/>
  <c r="H13135" i="3" s="1"/>
  <c r="H13136" i="3" s="1"/>
  <c r="H13137" i="3" s="1"/>
  <c r="H13138" i="3" s="1"/>
  <c r="H13139" i="3" s="1"/>
  <c r="H13140" i="3" s="1"/>
  <c r="H13141" i="3" s="1"/>
  <c r="H13142" i="3" s="1"/>
  <c r="H13143" i="3" s="1"/>
  <c r="H13144" i="3" s="1"/>
  <c r="H13145" i="3" s="1"/>
  <c r="H13146" i="3" s="1"/>
  <c r="H13147" i="3" s="1"/>
  <c r="H13148" i="3" s="1"/>
  <c r="H13149" i="3" s="1"/>
  <c r="H13150" i="3" s="1"/>
  <c r="H13151" i="3" s="1"/>
  <c r="H13152" i="3" s="1"/>
  <c r="H13153" i="3" s="1"/>
  <c r="H13154" i="3" s="1"/>
  <c r="H13155" i="3" s="1"/>
  <c r="H13156" i="3" s="1"/>
  <c r="H13157" i="3" s="1"/>
  <c r="H13158" i="3" s="1"/>
  <c r="H13159" i="3" s="1"/>
  <c r="H13160" i="3" s="1"/>
  <c r="H13161" i="3" s="1"/>
  <c r="H13162" i="3" s="1"/>
  <c r="H13163" i="3" s="1"/>
  <c r="H13164" i="3" s="1"/>
  <c r="H13165" i="3" s="1"/>
  <c r="H13166" i="3" s="1"/>
  <c r="H13167" i="3" s="1"/>
  <c r="H13168" i="3" s="1"/>
  <c r="H13169" i="3" s="1"/>
  <c r="H13170" i="3" s="1"/>
  <c r="H13171" i="3" s="1"/>
  <c r="H13172" i="3" s="1"/>
  <c r="H13173" i="3" s="1"/>
  <c r="H13174" i="3" s="1"/>
  <c r="H13175" i="3" s="1"/>
  <c r="H13176" i="3" s="1"/>
  <c r="H13177" i="3" s="1"/>
  <c r="H13178" i="3" s="1"/>
  <c r="H13179" i="3" s="1"/>
  <c r="H13180" i="3" s="1"/>
  <c r="H13181" i="3" s="1"/>
  <c r="H13182" i="3" s="1"/>
  <c r="H13183" i="3" s="1"/>
  <c r="H13184" i="3" s="1"/>
  <c r="H13185" i="3" s="1"/>
  <c r="H13186" i="3" s="1"/>
  <c r="H13187" i="3" s="1"/>
  <c r="H13188" i="3" s="1"/>
  <c r="H13189" i="3" s="1"/>
  <c r="H13190" i="3" s="1"/>
  <c r="H13191" i="3" s="1"/>
  <c r="H13192" i="3" s="1"/>
  <c r="H13193" i="3" s="1"/>
  <c r="H13194" i="3" s="1"/>
  <c r="H13195" i="3" s="1"/>
  <c r="H13196" i="3" s="1"/>
  <c r="H13197" i="3" s="1"/>
  <c r="H13198" i="3" s="1"/>
  <c r="H13199" i="3" s="1"/>
  <c r="H13200" i="3" s="1"/>
  <c r="H13201" i="3" s="1"/>
  <c r="H13202" i="3" s="1"/>
  <c r="H13203" i="3" s="1"/>
  <c r="H13204" i="3" s="1"/>
  <c r="H13205" i="3" s="1"/>
  <c r="H13206" i="3" s="1"/>
  <c r="H13207" i="3" s="1"/>
  <c r="H13208" i="3" s="1"/>
  <c r="H13209" i="3" s="1"/>
  <c r="H13210" i="3" s="1"/>
  <c r="H13211" i="3" s="1"/>
  <c r="H13212" i="3" s="1"/>
  <c r="I13084" i="3"/>
  <c r="I13212" i="3" l="1"/>
  <c r="H13213" i="3"/>
  <c r="I13085" i="3"/>
  <c r="H13214" i="3" l="1"/>
  <c r="I13213" i="3"/>
  <c r="I13214" i="3" l="1"/>
  <c r="H13215" i="3"/>
  <c r="I13215" i="3" l="1"/>
  <c r="H13216" i="3"/>
  <c r="I13216" i="3" l="1"/>
  <c r="H13217" i="3"/>
  <c r="I13217" i="3" l="1"/>
  <c r="H13218" i="3"/>
  <c r="I13218" i="3" l="1"/>
  <c r="H13219" i="3"/>
  <c r="I13219" i="3" l="1"/>
  <c r="H13220" i="3"/>
  <c r="I13220" i="3" l="1"/>
  <c r="H13221" i="3"/>
  <c r="I13221" i="3" l="1"/>
  <c r="H13222" i="3"/>
  <c r="I13222" i="3" l="1"/>
  <c r="H13223" i="3"/>
  <c r="I13223" i="3" l="1"/>
  <c r="H13224" i="3"/>
  <c r="I13224" i="3" l="1"/>
  <c r="H13225" i="3"/>
  <c r="I13225" i="3" l="1"/>
  <c r="H13226" i="3"/>
  <c r="I13226" i="3" l="1"/>
  <c r="H13227" i="3"/>
  <c r="I13227" i="3" l="1"/>
  <c r="H13228" i="3"/>
  <c r="I13228" i="3" l="1"/>
  <c r="H13229" i="3"/>
  <c r="I13229" i="3" l="1"/>
  <c r="H13230" i="3"/>
  <c r="I13230" i="3" l="1"/>
  <c r="H13231" i="3"/>
  <c r="I13231" i="3" l="1"/>
  <c r="H13232" i="3"/>
  <c r="I13232" i="3" l="1"/>
  <c r="H13233" i="3"/>
  <c r="I13233" i="3" l="1"/>
  <c r="H13234" i="3"/>
  <c r="I13234" i="3" l="1"/>
  <c r="H13235" i="3"/>
  <c r="I13235" i="3" l="1"/>
  <c r="H13236" i="3"/>
  <c r="I13236" i="3" l="1"/>
  <c r="H13237" i="3"/>
  <c r="I13237" i="3" l="1"/>
  <c r="H13238" i="3"/>
  <c r="I13238" i="3" l="1"/>
  <c r="H13239" i="3"/>
  <c r="I13239" i="3" l="1"/>
  <c r="H13240" i="3"/>
  <c r="I13240" i="3" l="1"/>
  <c r="H13241" i="3"/>
  <c r="I13241" i="3" l="1"/>
  <c r="H13242" i="3"/>
  <c r="I13242" i="3" l="1"/>
  <c r="H13243" i="3"/>
  <c r="I13243" i="3" l="1"/>
  <c r="H13244" i="3"/>
  <c r="I13244" i="3" l="1"/>
  <c r="H13245" i="3"/>
  <c r="I13245" i="3" l="1"/>
  <c r="H13246" i="3"/>
  <c r="I13246" i="3" l="1"/>
  <c r="H13247" i="3"/>
  <c r="I13247" i="3" l="1"/>
  <c r="H13248" i="3"/>
  <c r="I13248" i="3" l="1"/>
  <c r="H13249" i="3"/>
  <c r="I13249" i="3" l="1"/>
  <c r="H13250" i="3"/>
  <c r="I13250" i="3" l="1"/>
  <c r="H13251" i="3"/>
  <c r="I13251" i="3" l="1"/>
  <c r="H13252" i="3"/>
  <c r="I13252" i="3" l="1"/>
  <c r="H13253" i="3"/>
  <c r="I13253" i="3" l="1"/>
  <c r="H13254" i="3"/>
  <c r="I13254" i="3" l="1"/>
  <c r="H13255" i="3"/>
  <c r="I13255" i="3" l="1"/>
  <c r="H13256" i="3"/>
  <c r="I13256" i="3" l="1"/>
  <c r="H13257" i="3"/>
  <c r="I13257" i="3" l="1"/>
  <c r="H13258" i="3"/>
  <c r="I13258" i="3" l="1"/>
  <c r="H13259" i="3"/>
  <c r="I13259" i="3" l="1"/>
  <c r="H13260" i="3"/>
  <c r="I13260" i="3" l="1"/>
  <c r="H13261" i="3"/>
  <c r="I13261" i="3" l="1"/>
  <c r="H13262" i="3"/>
  <c r="I13262" i="3" l="1"/>
  <c r="H13263" i="3"/>
  <c r="I13263" i="3" l="1"/>
  <c r="H13264" i="3"/>
  <c r="I13264" i="3" l="1"/>
  <c r="H13265" i="3"/>
  <c r="I13265" i="3" l="1"/>
  <c r="H13266" i="3"/>
  <c r="I13266" i="3" l="1"/>
  <c r="H13267" i="3"/>
  <c r="I13267" i="3" l="1"/>
  <c r="H13268" i="3"/>
  <c r="I13268" i="3" l="1"/>
  <c r="H13269" i="3"/>
  <c r="I13269" i="3" l="1"/>
  <c r="H13270" i="3"/>
  <c r="I13270" i="3" l="1"/>
  <c r="H13271" i="3"/>
  <c r="I13271" i="3" l="1"/>
  <c r="H13272" i="3"/>
  <c r="I13272" i="3" l="1"/>
  <c r="H13273" i="3"/>
  <c r="I13273" i="3" l="1"/>
  <c r="H13274" i="3"/>
  <c r="I13274" i="3" l="1"/>
  <c r="H13275" i="3"/>
  <c r="I13275" i="3" l="1"/>
  <c r="H13276" i="3"/>
  <c r="I13276" i="3" l="1"/>
  <c r="H13277" i="3"/>
  <c r="I13277" i="3" l="1"/>
  <c r="H13278" i="3"/>
  <c r="I13278" i="3" l="1"/>
  <c r="H13279" i="3"/>
  <c r="I13279" i="3" l="1"/>
  <c r="H13280" i="3"/>
  <c r="I13280" i="3" l="1"/>
  <c r="H13281" i="3"/>
  <c r="I13281" i="3" l="1"/>
  <c r="H13282" i="3"/>
  <c r="I13282" i="3" l="1"/>
  <c r="H13283" i="3"/>
  <c r="I13283" i="3" l="1"/>
  <c r="H13284" i="3"/>
  <c r="I13284" i="3" l="1"/>
  <c r="H13285" i="3"/>
  <c r="I13285" i="3" l="1"/>
  <c r="H13286" i="3"/>
  <c r="I13286" i="3" l="1"/>
  <c r="H13287" i="3"/>
  <c r="I13287" i="3" l="1"/>
  <c r="H13288" i="3"/>
  <c r="I13288" i="3" l="1"/>
  <c r="H13289" i="3"/>
  <c r="I13289" i="3" l="1"/>
  <c r="H13290" i="3"/>
  <c r="I13290" i="3" l="1"/>
  <c r="H13291" i="3"/>
  <c r="I13291" i="3" l="1"/>
  <c r="H13292" i="3"/>
  <c r="I13292" i="3" l="1"/>
  <c r="H13293" i="3"/>
  <c r="I13293" i="3" l="1"/>
  <c r="H13294" i="3"/>
  <c r="I13294" i="3" l="1"/>
  <c r="H13295" i="3"/>
  <c r="I13295" i="3" l="1"/>
  <c r="H13296" i="3"/>
  <c r="I13296" i="3" l="1"/>
  <c r="H13297" i="3"/>
  <c r="I13297" i="3" l="1"/>
  <c r="H13298" i="3"/>
  <c r="I13298" i="3" l="1"/>
  <c r="H13299" i="3"/>
  <c r="I13299" i="3" l="1"/>
  <c r="H13300" i="3"/>
  <c r="I13300" i="3" l="1"/>
  <c r="H13301" i="3"/>
  <c r="I13301" i="3" l="1"/>
  <c r="H13302" i="3"/>
  <c r="I13302" i="3" l="1"/>
  <c r="H13303" i="3"/>
  <c r="I13303" i="3" l="1"/>
  <c r="H13304" i="3"/>
  <c r="I13304" i="3" l="1"/>
  <c r="H13305" i="3"/>
  <c r="I13305" i="3" l="1"/>
  <c r="H13306" i="3"/>
  <c r="I13306" i="3" l="1"/>
  <c r="H13307" i="3"/>
  <c r="I13307" i="3" l="1"/>
  <c r="H13308" i="3"/>
  <c r="I13308" i="3" l="1"/>
  <c r="H13309" i="3"/>
  <c r="I13309" i="3" l="1"/>
  <c r="H13310" i="3"/>
  <c r="I13310" i="3" l="1"/>
  <c r="H13311" i="3"/>
  <c r="I13311" i="3" l="1"/>
  <c r="H13312" i="3"/>
  <c r="I13312" i="3" l="1"/>
  <c r="H13313" i="3"/>
  <c r="I13313" i="3" l="1"/>
  <c r="H13314" i="3"/>
  <c r="I13314" i="3" l="1"/>
  <c r="H13315" i="3"/>
  <c r="I13315" i="3" l="1"/>
  <c r="H13316" i="3"/>
  <c r="I13316" i="3" l="1"/>
  <c r="H13317" i="3"/>
  <c r="I13317" i="3" l="1"/>
  <c r="H13318" i="3"/>
  <c r="I13318" i="3" l="1"/>
  <c r="H13319" i="3"/>
  <c r="I13319" i="3" l="1"/>
  <c r="H13320" i="3"/>
  <c r="I13320" i="3" l="1"/>
  <c r="H13321" i="3"/>
  <c r="I13321" i="3" l="1"/>
  <c r="H13322" i="3"/>
  <c r="I13322" i="3" l="1"/>
  <c r="H13323" i="3"/>
  <c r="I13323" i="3" l="1"/>
  <c r="H13324" i="3"/>
  <c r="I13324" i="3" l="1"/>
  <c r="H13325" i="3"/>
  <c r="I13325" i="3" l="1"/>
  <c r="H13326" i="3"/>
  <c r="I13326" i="3" l="1"/>
  <c r="H13327" i="3"/>
  <c r="I13327" i="3" l="1"/>
  <c r="H13328" i="3"/>
  <c r="I13328" i="3" l="1"/>
  <c r="H13329" i="3"/>
  <c r="I13329" i="3" l="1"/>
  <c r="H13330" i="3"/>
  <c r="I13330" i="3" l="1"/>
  <c r="H13331" i="3"/>
  <c r="I13331" i="3" l="1"/>
  <c r="H13332" i="3"/>
  <c r="I13332" i="3" l="1"/>
  <c r="H13333" i="3"/>
  <c r="I13333" i="3" l="1"/>
  <c r="H13334" i="3"/>
  <c r="I13334" i="3" l="1"/>
  <c r="H13335" i="3"/>
  <c r="I13335" i="3" l="1"/>
  <c r="H13336" i="3"/>
  <c r="I13336" i="3" l="1"/>
  <c r="H13337" i="3"/>
  <c r="I13337" i="3" l="1"/>
  <c r="H13338" i="3"/>
  <c r="I13338" i="3" l="1"/>
  <c r="H13339" i="3"/>
  <c r="I13339" i="3" l="1"/>
  <c r="H13340" i="3"/>
  <c r="I13340" i="3" l="1"/>
  <c r="H13341" i="3"/>
  <c r="I13341" i="3" l="1"/>
  <c r="H13342" i="3"/>
  <c r="I13342" i="3" l="1"/>
  <c r="H13343" i="3"/>
  <c r="I13343" i="3" l="1"/>
  <c r="H13344" i="3"/>
  <c r="I13344" i="3" l="1"/>
  <c r="H13345" i="3"/>
  <c r="I13345" i="3" l="1"/>
  <c r="H13346" i="3"/>
  <c r="I13346" i="3" l="1"/>
  <c r="H13347" i="3"/>
  <c r="I13347" i="3" l="1"/>
  <c r="H13348" i="3"/>
  <c r="I13348" i="3" l="1"/>
  <c r="H13349" i="3"/>
  <c r="I13349" i="3" l="1"/>
  <c r="H13350" i="3"/>
  <c r="I13350" i="3" l="1"/>
  <c r="H13351" i="3"/>
  <c r="I13351" i="3" l="1"/>
  <c r="H13352" i="3"/>
  <c r="I13352" i="3" l="1"/>
  <c r="H13353" i="3"/>
  <c r="I13353" i="3" l="1"/>
  <c r="H13354" i="3"/>
  <c r="I13354" i="3" l="1"/>
  <c r="H13355" i="3"/>
  <c r="I13355" i="3" l="1"/>
  <c r="H13356" i="3"/>
  <c r="I13356" i="3" l="1"/>
  <c r="H13357" i="3"/>
  <c r="I13357" i="3" l="1"/>
  <c r="H13358" i="3"/>
  <c r="I13358" i="3" l="1"/>
  <c r="H13359" i="3"/>
  <c r="I13359" i="3" l="1"/>
  <c r="H13360" i="3"/>
  <c r="I13360" i="3" l="1"/>
  <c r="H13361" i="3"/>
  <c r="I13361" i="3" l="1"/>
  <c r="H13362" i="3"/>
  <c r="I13362" i="3" l="1"/>
  <c r="H13363" i="3"/>
  <c r="I13363" i="3" l="1"/>
  <c r="H13364" i="3"/>
  <c r="I13364" i="3" l="1"/>
  <c r="H13365" i="3"/>
  <c r="I13365" i="3" l="1"/>
  <c r="H13366" i="3"/>
  <c r="I13366" i="3" l="1"/>
  <c r="H13367" i="3"/>
  <c r="I13367" i="3" l="1"/>
  <c r="H13368" i="3"/>
  <c r="I13368" i="3" l="1"/>
  <c r="H13369" i="3"/>
  <c r="I13369" i="3" l="1"/>
  <c r="H13370" i="3"/>
  <c r="I13370" i="3" l="1"/>
  <c r="H13371" i="3"/>
  <c r="I13371" i="3" l="1"/>
  <c r="H13372" i="3"/>
  <c r="H13373" i="3" s="1"/>
  <c r="H13374" i="3" s="1"/>
  <c r="H13375" i="3" s="1"/>
  <c r="H13376" i="3" s="1"/>
  <c r="H13377" i="3" s="1"/>
  <c r="H13378" i="3" s="1"/>
  <c r="H13379" i="3" s="1"/>
  <c r="H13380" i="3" s="1"/>
  <c r="H13381" i="3" s="1"/>
  <c r="H13382" i="3" s="1"/>
  <c r="H13383" i="3" s="1"/>
  <c r="H13384" i="3" s="1"/>
  <c r="H13385" i="3" s="1"/>
  <c r="H13386" i="3" s="1"/>
  <c r="H13387" i="3" s="1"/>
  <c r="H13388" i="3" s="1"/>
  <c r="H13389" i="3" s="1"/>
  <c r="H13390" i="3" s="1"/>
  <c r="H13391" i="3" s="1"/>
  <c r="H13392" i="3" s="1"/>
  <c r="H13393" i="3" s="1"/>
  <c r="H13394" i="3" s="1"/>
  <c r="H13395" i="3" s="1"/>
  <c r="H13396" i="3" s="1"/>
  <c r="H13397" i="3" s="1"/>
  <c r="H13398" i="3" s="1"/>
  <c r="H13399" i="3" s="1"/>
  <c r="H13400" i="3" s="1"/>
  <c r="H13401" i="3" s="1"/>
  <c r="H13402" i="3" s="1"/>
  <c r="H13403" i="3" s="1"/>
  <c r="H13404" i="3" s="1"/>
  <c r="H13405" i="3" s="1"/>
  <c r="H13406" i="3" s="1"/>
  <c r="H13407" i="3" s="1"/>
  <c r="H13408" i="3" s="1"/>
  <c r="H13409" i="3" s="1"/>
  <c r="H13410" i="3" s="1"/>
  <c r="H13411" i="3" s="1"/>
  <c r="H13412" i="3" s="1"/>
  <c r="H13413" i="3" s="1"/>
  <c r="H13414" i="3" s="1"/>
  <c r="H13415" i="3" s="1"/>
  <c r="H13416" i="3" s="1"/>
  <c r="H13417" i="3" s="1"/>
  <c r="H13418" i="3" s="1"/>
  <c r="H13419" i="3" s="1"/>
  <c r="H13420" i="3" s="1"/>
  <c r="H13421" i="3" s="1"/>
  <c r="H13422" i="3" s="1"/>
  <c r="H13423" i="3" s="1"/>
  <c r="H13424" i="3" s="1"/>
  <c r="H13425" i="3" s="1"/>
  <c r="H13426" i="3" s="1"/>
  <c r="H13427" i="3" s="1"/>
  <c r="H13428" i="3" s="1"/>
  <c r="H13429" i="3" s="1"/>
  <c r="H13430" i="3" s="1"/>
  <c r="H13431" i="3" s="1"/>
  <c r="H13432" i="3" s="1"/>
  <c r="H13433" i="3" s="1"/>
  <c r="H13434" i="3" s="1"/>
  <c r="H13435" i="3" s="1"/>
  <c r="H13436" i="3" s="1"/>
  <c r="H13437" i="3" s="1"/>
  <c r="H13438" i="3" s="1"/>
  <c r="H13439" i="3" s="1"/>
  <c r="H13440" i="3" s="1"/>
  <c r="H13441" i="3" s="1"/>
  <c r="H13442" i="3" s="1"/>
  <c r="H13443" i="3" l="1"/>
  <c r="I13442" i="3"/>
  <c r="I13372" i="3"/>
  <c r="H13444" i="3" l="1"/>
  <c r="I13443" i="3"/>
  <c r="H13445" i="3" l="1"/>
  <c r="I13444" i="3"/>
  <c r="I13445" i="3" l="1"/>
  <c r="H13446" i="3"/>
  <c r="I13446" i="3" l="1"/>
  <c r="H13447" i="3"/>
  <c r="I13447" i="3" l="1"/>
  <c r="H13448" i="3"/>
  <c r="I13448" i="3" l="1"/>
  <c r="H13449" i="3"/>
  <c r="I13449" i="3" l="1"/>
  <c r="H13450" i="3"/>
  <c r="I13450" i="3" l="1"/>
  <c r="H13451" i="3"/>
  <c r="I13451" i="3" l="1"/>
  <c r="H13452" i="3"/>
  <c r="I13452" i="3" l="1"/>
  <c r="H13453" i="3"/>
  <c r="I13453" i="3" l="1"/>
  <c r="H13454" i="3"/>
  <c r="I13454" i="3" l="1"/>
  <c r="H13455" i="3"/>
  <c r="I13455" i="3" l="1"/>
  <c r="H13456" i="3"/>
  <c r="I13456" i="3" l="1"/>
  <c r="H13457" i="3"/>
  <c r="I13457" i="3" l="1"/>
  <c r="H13458" i="3"/>
  <c r="I13458" i="3" l="1"/>
  <c r="H13459" i="3"/>
  <c r="I13459" i="3" l="1"/>
  <c r="H13460" i="3"/>
  <c r="I13460" i="3" l="1"/>
  <c r="H13461" i="3"/>
  <c r="I13461" i="3" l="1"/>
  <c r="H13462" i="3"/>
  <c r="I13462" i="3" l="1"/>
  <c r="H13463" i="3"/>
  <c r="I13463" i="3" l="1"/>
  <c r="H13464" i="3"/>
  <c r="I13464" i="3" l="1"/>
  <c r="H13465" i="3"/>
  <c r="I13465" i="3" l="1"/>
  <c r="H13466" i="3"/>
  <c r="I13466" i="3" l="1"/>
  <c r="H13467" i="3"/>
  <c r="I13467" i="3" l="1"/>
  <c r="H13468" i="3"/>
  <c r="I13468" i="3" l="1"/>
  <c r="H13469" i="3"/>
  <c r="I13469" i="3" l="1"/>
  <c r="H13470" i="3"/>
  <c r="I13470" i="3" l="1"/>
  <c r="H13471" i="3"/>
  <c r="I13471" i="3" l="1"/>
  <c r="H13472" i="3"/>
  <c r="I13472" i="3" l="1"/>
  <c r="H13473" i="3"/>
  <c r="I13473" i="3" l="1"/>
  <c r="H13474" i="3"/>
  <c r="I13474" i="3" l="1"/>
  <c r="H13475" i="3"/>
  <c r="I13475" i="3" l="1"/>
  <c r="H13476" i="3"/>
  <c r="I13476" i="3" l="1"/>
  <c r="H13477" i="3"/>
  <c r="I13477" i="3" l="1"/>
  <c r="H13478" i="3"/>
  <c r="I13478" i="3" l="1"/>
  <c r="H13479" i="3"/>
  <c r="I13479" i="3" l="1"/>
  <c r="H13480" i="3"/>
  <c r="I13480" i="3" l="1"/>
  <c r="H13481" i="3"/>
  <c r="I13481" i="3" l="1"/>
  <c r="H13482" i="3"/>
  <c r="I13482" i="3" l="1"/>
  <c r="H13483" i="3"/>
  <c r="I13483" i="3" l="1"/>
  <c r="H13484" i="3"/>
  <c r="I13484" i="3" l="1"/>
  <c r="H13485" i="3"/>
  <c r="I13485" i="3" l="1"/>
  <c r="H13486" i="3"/>
  <c r="I13486" i="3" l="1"/>
  <c r="H13487" i="3"/>
  <c r="I13487" i="3" l="1"/>
  <c r="H13488" i="3"/>
  <c r="I13488" i="3" l="1"/>
  <c r="H13489" i="3"/>
  <c r="I13489" i="3" l="1"/>
  <c r="H13490" i="3"/>
  <c r="I13490" i="3" l="1"/>
  <c r="H13491" i="3"/>
  <c r="I13491" i="3" l="1"/>
  <c r="H13492" i="3"/>
  <c r="I13492" i="3" l="1"/>
  <c r="H13493" i="3"/>
  <c r="I13493" i="3" l="1"/>
  <c r="H13494" i="3"/>
  <c r="I13494" i="3" l="1"/>
  <c r="H13495" i="3"/>
  <c r="I13495" i="3" l="1"/>
  <c r="H13496" i="3"/>
  <c r="I13496" i="3" l="1"/>
  <c r="H13497" i="3"/>
  <c r="I13497" i="3" l="1"/>
  <c r="H13498" i="3"/>
  <c r="I13498" i="3" l="1"/>
  <c r="H13499" i="3"/>
  <c r="I13499" i="3" l="1"/>
  <c r="H13500" i="3"/>
  <c r="I13500" i="3" l="1"/>
  <c r="H13501" i="3"/>
  <c r="I13501" i="3" l="1"/>
  <c r="H13502" i="3"/>
  <c r="I13502" i="3" l="1"/>
  <c r="H13503" i="3"/>
  <c r="I13503" i="3" l="1"/>
  <c r="H13504" i="3"/>
  <c r="I13504" i="3" l="1"/>
  <c r="H13505" i="3"/>
  <c r="I13505" i="3" l="1"/>
  <c r="H13506" i="3"/>
  <c r="I13506" i="3" l="1"/>
  <c r="H13507" i="3"/>
  <c r="I13507" i="3" l="1"/>
  <c r="H13508" i="3"/>
  <c r="I13508" i="3" l="1"/>
  <c r="H13509" i="3"/>
  <c r="I13509" i="3" l="1"/>
  <c r="H13510" i="3"/>
  <c r="I13510" i="3" l="1"/>
  <c r="H13511" i="3"/>
  <c r="I13511" i="3" l="1"/>
  <c r="H13512" i="3"/>
  <c r="I13512" i="3" l="1"/>
  <c r="H13513" i="3"/>
  <c r="I13513" i="3" l="1"/>
  <c r="H13514" i="3"/>
  <c r="I13514" i="3" l="1"/>
  <c r="H13515" i="3"/>
  <c r="I13515" i="3" l="1"/>
  <c r="H13516" i="3"/>
  <c r="I13516" i="3" l="1"/>
  <c r="H13517" i="3"/>
  <c r="I13517" i="3" l="1"/>
  <c r="H13518" i="3"/>
  <c r="I13518" i="3" l="1"/>
  <c r="H13519" i="3"/>
  <c r="I13519" i="3" l="1"/>
  <c r="H13520" i="3"/>
  <c r="I13520" i="3" l="1"/>
  <c r="H13521" i="3"/>
  <c r="I13521" i="3" l="1"/>
  <c r="H13522" i="3"/>
  <c r="I13522" i="3" l="1"/>
  <c r="H13523" i="3"/>
  <c r="I13523" i="3" l="1"/>
  <c r="H13524" i="3"/>
  <c r="I13524" i="3" l="1"/>
  <c r="H13525" i="3"/>
  <c r="I13525" i="3" l="1"/>
  <c r="H13526" i="3"/>
  <c r="I13526" i="3" l="1"/>
  <c r="H13527" i="3"/>
  <c r="I13527" i="3" l="1"/>
  <c r="H13528" i="3"/>
  <c r="I13528" i="3" l="1"/>
  <c r="H13529" i="3"/>
  <c r="I13529" i="3" l="1"/>
  <c r="H13530" i="3"/>
  <c r="I13530" i="3" l="1"/>
  <c r="H13531" i="3"/>
  <c r="I13531" i="3" l="1"/>
  <c r="H13532" i="3"/>
  <c r="I13532" i="3" l="1"/>
  <c r="H13533" i="3"/>
  <c r="I13533" i="3" l="1"/>
  <c r="H13534" i="3"/>
  <c r="I13534" i="3" l="1"/>
  <c r="H13535" i="3"/>
  <c r="I13535" i="3" l="1"/>
  <c r="H13536" i="3"/>
  <c r="I13536" i="3" l="1"/>
  <c r="H13537" i="3"/>
  <c r="I13537" i="3" l="1"/>
  <c r="H13538" i="3"/>
  <c r="I13538" i="3" l="1"/>
  <c r="H13539" i="3"/>
  <c r="I13539" i="3" l="1"/>
  <c r="H13540" i="3"/>
  <c r="I13540" i="3" l="1"/>
  <c r="H13541" i="3"/>
  <c r="I13541" i="3" l="1"/>
  <c r="H13542" i="3"/>
  <c r="I13542" i="3" l="1"/>
  <c r="H13543" i="3"/>
  <c r="I13543" i="3" l="1"/>
  <c r="H13544" i="3"/>
  <c r="I13544" i="3" l="1"/>
  <c r="H13545" i="3"/>
  <c r="I13545" i="3" l="1"/>
  <c r="H13546" i="3"/>
  <c r="I13546" i="3" l="1"/>
  <c r="H13547" i="3"/>
  <c r="I13547" i="3" l="1"/>
  <c r="H13548" i="3"/>
  <c r="I13548" i="3" l="1"/>
  <c r="H13549" i="3"/>
  <c r="I13549" i="3" l="1"/>
  <c r="H13550" i="3"/>
  <c r="I13550" i="3" l="1"/>
  <c r="H13551" i="3"/>
  <c r="I13551" i="3" l="1"/>
  <c r="H13552" i="3"/>
  <c r="I13552" i="3" l="1"/>
  <c r="H13553" i="3"/>
  <c r="I13553" i="3" l="1"/>
  <c r="H13554" i="3"/>
  <c r="I13554" i="3" l="1"/>
  <c r="H13555" i="3"/>
  <c r="I13555" i="3" l="1"/>
  <c r="H13556" i="3"/>
  <c r="I13556" i="3" l="1"/>
  <c r="H13557" i="3"/>
  <c r="I13557" i="3" l="1"/>
  <c r="H13558" i="3"/>
  <c r="I13558" i="3" l="1"/>
  <c r="H13559" i="3"/>
  <c r="I13559" i="3" l="1"/>
  <c r="H13560" i="3"/>
  <c r="I13560" i="3" l="1"/>
  <c r="H13561" i="3"/>
  <c r="I13561" i="3" l="1"/>
  <c r="H13562" i="3"/>
  <c r="I13562" i="3" l="1"/>
  <c r="H13563" i="3"/>
  <c r="I13563" i="3" l="1"/>
  <c r="H13564" i="3"/>
  <c r="I13564" i="3" l="1"/>
  <c r="H13565" i="3"/>
  <c r="I13565" i="3" l="1"/>
  <c r="H13566" i="3"/>
  <c r="I13566" i="3" l="1"/>
  <c r="H13567" i="3"/>
  <c r="I13567" i="3" l="1"/>
  <c r="H13568" i="3"/>
  <c r="I13568" i="3" l="1"/>
  <c r="H13569" i="3"/>
  <c r="I13569" i="3" l="1"/>
  <c r="H13570" i="3"/>
  <c r="I13570" i="3" l="1"/>
  <c r="H13571" i="3"/>
  <c r="I13571" i="3" l="1"/>
  <c r="H13572" i="3"/>
  <c r="I13572" i="3" l="1"/>
  <c r="H13573" i="3"/>
  <c r="I13573" i="3" l="1"/>
  <c r="H13574" i="3"/>
  <c r="I13574" i="3" l="1"/>
  <c r="H13575" i="3"/>
  <c r="I13575" i="3" l="1"/>
  <c r="H13576" i="3"/>
  <c r="I13576" i="3" l="1"/>
  <c r="H13577" i="3"/>
  <c r="I13577" i="3" l="1"/>
  <c r="H13578" i="3"/>
  <c r="I13578" i="3" l="1"/>
  <c r="H13579" i="3"/>
  <c r="I13579" i="3" l="1"/>
  <c r="H13580" i="3"/>
  <c r="I13580" i="3" l="1"/>
  <c r="H13581" i="3"/>
  <c r="I13581" i="3" l="1"/>
  <c r="H13582" i="3"/>
  <c r="I13582" i="3" l="1"/>
  <c r="H13583" i="3"/>
  <c r="I13583" i="3" l="1"/>
  <c r="H13584" i="3"/>
  <c r="I13584" i="3" l="1"/>
  <c r="H13585" i="3"/>
  <c r="I13585" i="3" l="1"/>
  <c r="H13586" i="3"/>
  <c r="I13586" i="3" l="1"/>
  <c r="H13587" i="3"/>
  <c r="I13587" i="3" l="1"/>
  <c r="H13588" i="3"/>
  <c r="I13588" i="3" l="1"/>
  <c r="H13589" i="3"/>
  <c r="I13589" i="3" l="1"/>
  <c r="H13590" i="3"/>
  <c r="I13590" i="3" l="1"/>
  <c r="H13591" i="3"/>
  <c r="I13591" i="3" l="1"/>
  <c r="H13592" i="3"/>
  <c r="I13592" i="3" l="1"/>
  <c r="H13593" i="3"/>
  <c r="I13593" i="3" l="1"/>
  <c r="H13594" i="3"/>
  <c r="I13594" i="3" l="1"/>
  <c r="H13595" i="3"/>
  <c r="I13595" i="3" l="1"/>
  <c r="H13596" i="3"/>
  <c r="I13596" i="3" l="1"/>
  <c r="H13597" i="3"/>
  <c r="I13597" i="3" l="1"/>
  <c r="H13598" i="3"/>
  <c r="I13598" i="3" l="1"/>
  <c r="H13599" i="3"/>
  <c r="H13600" i="3" s="1"/>
  <c r="H13601" i="3" s="1"/>
  <c r="H13602" i="3" s="1"/>
  <c r="H13603" i="3" s="1"/>
  <c r="H13604" i="3" s="1"/>
  <c r="H13605" i="3" s="1"/>
  <c r="H13606" i="3" s="1"/>
  <c r="H13607" i="3" s="1"/>
  <c r="H13608" i="3" s="1"/>
  <c r="H13609" i="3" s="1"/>
  <c r="H13610" i="3" s="1"/>
  <c r="H13611" i="3" s="1"/>
  <c r="H13612" i="3" s="1"/>
  <c r="H13613" i="3" s="1"/>
  <c r="H13614" i="3" s="1"/>
  <c r="H13615" i="3" s="1"/>
  <c r="H13616" i="3" s="1"/>
  <c r="H13617" i="3" s="1"/>
  <c r="H13618" i="3" s="1"/>
  <c r="H13619" i="3" s="1"/>
  <c r="H13620" i="3" s="1"/>
  <c r="H13621" i="3" s="1"/>
  <c r="H13622" i="3" s="1"/>
  <c r="H13623" i="3" s="1"/>
  <c r="H13624" i="3" s="1"/>
  <c r="H13625" i="3" s="1"/>
  <c r="H13626" i="3" s="1"/>
  <c r="H13627" i="3" s="1"/>
  <c r="H13628" i="3" s="1"/>
  <c r="H13629" i="3" s="1"/>
  <c r="H13630" i="3" s="1"/>
  <c r="H13631" i="3" s="1"/>
  <c r="H13632" i="3" s="1"/>
  <c r="H13633" i="3" s="1"/>
  <c r="H13634" i="3" s="1"/>
  <c r="H13635" i="3" s="1"/>
  <c r="H13636" i="3" s="1"/>
  <c r="H13637" i="3" s="1"/>
  <c r="H13638" i="3" s="1"/>
  <c r="H13639" i="3" s="1"/>
  <c r="H13640" i="3" s="1"/>
  <c r="H13641" i="3" s="1"/>
  <c r="H13642" i="3" s="1"/>
  <c r="H13643" i="3" s="1"/>
  <c r="H13644" i="3" s="1"/>
  <c r="H13645" i="3" s="1"/>
  <c r="H13646" i="3" s="1"/>
  <c r="H13647" i="3" s="1"/>
  <c r="H13648" i="3" s="1"/>
  <c r="H13649" i="3" s="1"/>
  <c r="H13650" i="3" s="1"/>
  <c r="H13651" i="3" s="1"/>
  <c r="H13652" i="3" s="1"/>
  <c r="H13653" i="3" s="1"/>
  <c r="H13654" i="3" s="1"/>
  <c r="H13655" i="3" s="1"/>
  <c r="H13656" i="3" s="1"/>
  <c r="H13657" i="3" s="1"/>
  <c r="H13658" i="3" s="1"/>
  <c r="H13659" i="3" s="1"/>
  <c r="H13660" i="3" s="1"/>
  <c r="H13661" i="3" s="1"/>
  <c r="H13662" i="3" s="1"/>
  <c r="H13663" i="3" s="1"/>
  <c r="H13664" i="3" s="1"/>
  <c r="H13665" i="3" s="1"/>
  <c r="H13666" i="3" s="1"/>
  <c r="H13667" i="3" s="1"/>
  <c r="H13668" i="3" s="1"/>
  <c r="H13669" i="3" s="1"/>
  <c r="H13670" i="3" s="1"/>
  <c r="H13671" i="3" s="1"/>
  <c r="H13672" i="3" s="1"/>
  <c r="H13673" i="3" s="1"/>
  <c r="H13674" i="3" s="1"/>
  <c r="H13675" i="3" s="1"/>
  <c r="H13676" i="3" s="1"/>
  <c r="H13677" i="3" s="1"/>
  <c r="H13678" i="3" s="1"/>
  <c r="H13679" i="3" s="1"/>
  <c r="H13680" i="3" s="1"/>
  <c r="H13681" i="3" s="1"/>
  <c r="H13682" i="3" s="1"/>
  <c r="H13683" i="3" s="1"/>
  <c r="H13684" i="3" s="1"/>
  <c r="H13685" i="3" s="1"/>
  <c r="H13686" i="3" s="1"/>
  <c r="H13687" i="3" s="1"/>
  <c r="H13688" i="3" s="1"/>
  <c r="H13689" i="3" s="1"/>
  <c r="H13690" i="3" s="1"/>
  <c r="H13691" i="3" s="1"/>
  <c r="H13692" i="3" s="1"/>
  <c r="H13693" i="3" s="1"/>
  <c r="H13694" i="3" s="1"/>
  <c r="H13695" i="3" s="1"/>
  <c r="H13696" i="3" s="1"/>
  <c r="H13697" i="3" s="1"/>
  <c r="H13698" i="3" s="1"/>
  <c r="H13699" i="3" s="1"/>
  <c r="H13700" i="3" s="1"/>
  <c r="H13701" i="3" s="1"/>
  <c r="H13702" i="3" s="1"/>
  <c r="H13703" i="3" s="1"/>
  <c r="H13704" i="3" s="1"/>
  <c r="H13705" i="3" s="1"/>
  <c r="H13706" i="3" s="1"/>
  <c r="H13707" i="3" s="1"/>
  <c r="H13708" i="3" s="1"/>
  <c r="H13709" i="3" s="1"/>
  <c r="H13710" i="3" s="1"/>
  <c r="H13711" i="3" s="1"/>
  <c r="H13712" i="3" s="1"/>
  <c r="H13713" i="3" s="1"/>
  <c r="H13714" i="3" s="1"/>
  <c r="H13715" i="3" s="1"/>
  <c r="H13716" i="3" s="1"/>
  <c r="H13717" i="3" s="1"/>
  <c r="H13718" i="3" s="1"/>
  <c r="H13719" i="3" s="1"/>
  <c r="H13720" i="3" s="1"/>
  <c r="H13721" i="3" s="1"/>
  <c r="H13722" i="3" s="1"/>
  <c r="H13723" i="3" s="1"/>
  <c r="H13724" i="3" s="1"/>
  <c r="H13725" i="3" s="1"/>
  <c r="H13726" i="3" s="1"/>
  <c r="H13727" i="3" s="1"/>
  <c r="H13728" i="3" s="1"/>
  <c r="H13729" i="3" s="1"/>
  <c r="H13730" i="3" s="1"/>
  <c r="H13731" i="3" s="1"/>
  <c r="H13732" i="3" s="1"/>
  <c r="H13733" i="3" s="1"/>
  <c r="H13734" i="3" s="1"/>
  <c r="H13735" i="3" s="1"/>
  <c r="H13736" i="3" s="1"/>
  <c r="H13737" i="3" s="1"/>
  <c r="H13738" i="3" s="1"/>
  <c r="H13739" i="3" s="1"/>
  <c r="H13740" i="3" s="1"/>
  <c r="H13741" i="3" s="1"/>
  <c r="H13742" i="3" s="1"/>
  <c r="H13743" i="3" s="1"/>
  <c r="H13744" i="3" s="1"/>
  <c r="H13745" i="3" s="1"/>
  <c r="H13746" i="3" s="1"/>
  <c r="H13747" i="3" s="1"/>
  <c r="H13748" i="3" s="1"/>
  <c r="H13749" i="3" s="1"/>
  <c r="H13750" i="3" s="1"/>
  <c r="H13751" i="3" s="1"/>
  <c r="H13752" i="3" s="1"/>
  <c r="H13753" i="3" s="1"/>
  <c r="H13754" i="3" s="1"/>
  <c r="H13755" i="3" s="1"/>
  <c r="H13756" i="3" s="1"/>
  <c r="H13757" i="3" s="1"/>
  <c r="H13758" i="3" s="1"/>
  <c r="H13759" i="3" s="1"/>
  <c r="H13760" i="3" s="1"/>
  <c r="H13761" i="3" s="1"/>
  <c r="H13762" i="3" s="1"/>
  <c r="H13763" i="3" s="1"/>
  <c r="H13764" i="3" s="1"/>
  <c r="H13765" i="3" s="1"/>
  <c r="H13766" i="3" s="1"/>
  <c r="H13767" i="3" s="1"/>
  <c r="H13768" i="3" l="1"/>
  <c r="I13767" i="3"/>
  <c r="I13599" i="3"/>
  <c r="H13769" i="3" l="1"/>
  <c r="I13768" i="3"/>
  <c r="H13770" i="3" l="1"/>
  <c r="I13769" i="3"/>
  <c r="I13770" i="3" l="1"/>
  <c r="H13771" i="3"/>
  <c r="I13771" i="3" l="1"/>
  <c r="H13772" i="3"/>
  <c r="I13772" i="3" l="1"/>
  <c r="H13773" i="3"/>
  <c r="I13773" i="3" l="1"/>
  <c r="H13774" i="3"/>
  <c r="I13774" i="3" l="1"/>
  <c r="H13775" i="3"/>
  <c r="I13775" i="3" l="1"/>
  <c r="H13776" i="3"/>
  <c r="I13776" i="3" l="1"/>
  <c r="H13777" i="3"/>
  <c r="I13777" i="3" l="1"/>
  <c r="H13778" i="3"/>
  <c r="I13778" i="3" l="1"/>
  <c r="H13779" i="3"/>
  <c r="I13779" i="3" l="1"/>
  <c r="H13780" i="3"/>
  <c r="I13780" i="3" l="1"/>
  <c r="H13781" i="3"/>
  <c r="I13781" i="3" l="1"/>
  <c r="H13782" i="3"/>
  <c r="I13782" i="3" l="1"/>
  <c r="H13783" i="3"/>
  <c r="I13783" i="3" l="1"/>
  <c r="H13784" i="3"/>
  <c r="I13784" i="3" l="1"/>
  <c r="H13785" i="3"/>
  <c r="I13785" i="3" l="1"/>
  <c r="H13786" i="3"/>
  <c r="I13786" i="3" l="1"/>
  <c r="H13787" i="3"/>
  <c r="I13787" i="3" l="1"/>
  <c r="H13788" i="3"/>
  <c r="I13788" i="3" l="1"/>
  <c r="H13789" i="3"/>
  <c r="I13789" i="3" l="1"/>
  <c r="H13790" i="3"/>
  <c r="I13790" i="3" l="1"/>
  <c r="H13791" i="3"/>
  <c r="I13791" i="3" l="1"/>
  <c r="H13792" i="3"/>
  <c r="I13792" i="3" l="1"/>
  <c r="H13793" i="3"/>
  <c r="I13793" i="3" l="1"/>
  <c r="H13794" i="3"/>
  <c r="I13794" i="3" l="1"/>
  <c r="H13795" i="3"/>
  <c r="I13795" i="3" l="1"/>
  <c r="H13796" i="3"/>
  <c r="I13796" i="3" l="1"/>
  <c r="H13797" i="3"/>
  <c r="I13797" i="3" l="1"/>
  <c r="H13798" i="3"/>
  <c r="I13798" i="3" l="1"/>
  <c r="H13799" i="3"/>
  <c r="I13799" i="3" l="1"/>
  <c r="H13800" i="3"/>
  <c r="I13800" i="3" l="1"/>
  <c r="H13801" i="3"/>
  <c r="I13801" i="3" l="1"/>
  <c r="H13802" i="3"/>
  <c r="I13802" i="3" l="1"/>
  <c r="H13803" i="3"/>
  <c r="I13803" i="3" l="1"/>
  <c r="H13804" i="3"/>
  <c r="I13804" i="3" l="1"/>
  <c r="H13805" i="3"/>
  <c r="I13805" i="3" l="1"/>
  <c r="H13806" i="3"/>
  <c r="I13806" i="3" l="1"/>
  <c r="H13807" i="3"/>
  <c r="I13807" i="3" l="1"/>
  <c r="H13808" i="3"/>
  <c r="I13808" i="3" l="1"/>
  <c r="H13809" i="3"/>
  <c r="I13809" i="3" l="1"/>
  <c r="H13810" i="3"/>
  <c r="I13810" i="3" l="1"/>
  <c r="H13811" i="3"/>
  <c r="I13811" i="3" l="1"/>
  <c r="H13812" i="3"/>
  <c r="I13812" i="3" l="1"/>
  <c r="H13813" i="3"/>
  <c r="I13813" i="3" l="1"/>
  <c r="H13814" i="3"/>
  <c r="I13814" i="3" l="1"/>
  <c r="H13815" i="3"/>
  <c r="I13815" i="3" l="1"/>
  <c r="H13816" i="3"/>
  <c r="I13816" i="3" l="1"/>
  <c r="H13817" i="3"/>
  <c r="I13817" i="3" l="1"/>
  <c r="H13818" i="3"/>
  <c r="I13818" i="3" l="1"/>
  <c r="H13819" i="3"/>
  <c r="I13819" i="3" l="1"/>
  <c r="H13820" i="3"/>
  <c r="I13820" i="3" l="1"/>
  <c r="H13821" i="3"/>
  <c r="I13821" i="3" l="1"/>
  <c r="H13822" i="3"/>
  <c r="I13822" i="3" l="1"/>
  <c r="H13823" i="3"/>
  <c r="I13823" i="3" l="1"/>
  <c r="H13824" i="3"/>
  <c r="I13824" i="3" l="1"/>
  <c r="H13825" i="3"/>
  <c r="I13825" i="3" l="1"/>
  <c r="H13826" i="3"/>
  <c r="I13826" i="3" l="1"/>
  <c r="H13827" i="3"/>
  <c r="I13827" i="3" l="1"/>
  <c r="H13828" i="3"/>
  <c r="I13828" i="3" l="1"/>
  <c r="H13829" i="3"/>
  <c r="I13829" i="3" l="1"/>
  <c r="H13830" i="3"/>
  <c r="I13830" i="3" l="1"/>
  <c r="H13831" i="3"/>
  <c r="I13831" i="3" l="1"/>
  <c r="H13832" i="3"/>
  <c r="I13832" i="3" l="1"/>
  <c r="H13833" i="3"/>
  <c r="I13833" i="3" l="1"/>
  <c r="H13834" i="3"/>
  <c r="I13834" i="3" l="1"/>
  <c r="H13835" i="3"/>
  <c r="I13835" i="3" l="1"/>
  <c r="H13836" i="3"/>
  <c r="I13836" i="3" l="1"/>
  <c r="H13837" i="3"/>
  <c r="I13837" i="3" l="1"/>
  <c r="H13838" i="3"/>
  <c r="I13838" i="3" l="1"/>
  <c r="H13839" i="3"/>
  <c r="I13839" i="3" l="1"/>
  <c r="H13840" i="3"/>
  <c r="I13840" i="3" l="1"/>
  <c r="H13841" i="3"/>
  <c r="I13841" i="3" l="1"/>
  <c r="H13842" i="3"/>
  <c r="I13842" i="3" l="1"/>
  <c r="H13843" i="3"/>
  <c r="I13843" i="3" l="1"/>
  <c r="H13844" i="3"/>
  <c r="I13844" i="3" l="1"/>
  <c r="H13845" i="3"/>
  <c r="I13845" i="3" l="1"/>
  <c r="H13846" i="3"/>
  <c r="I13846" i="3" l="1"/>
  <c r="H13847" i="3"/>
  <c r="I13847" i="3" l="1"/>
  <c r="H13848" i="3"/>
  <c r="I13848" i="3" l="1"/>
  <c r="H13849" i="3"/>
  <c r="I13849" i="3" l="1"/>
  <c r="H13850" i="3"/>
  <c r="I13850" i="3" l="1"/>
  <c r="H13851" i="3"/>
  <c r="I13851" i="3" l="1"/>
  <c r="H13852" i="3"/>
  <c r="I13852" i="3" l="1"/>
  <c r="H13853" i="3"/>
  <c r="I13853" i="3" l="1"/>
  <c r="H13854" i="3"/>
  <c r="I13854" i="3" l="1"/>
  <c r="H13855" i="3"/>
  <c r="I13855" i="3" l="1"/>
  <c r="H13856" i="3"/>
  <c r="I13856" i="3" l="1"/>
  <c r="H13857" i="3"/>
  <c r="I13857" i="3" l="1"/>
  <c r="H13858" i="3"/>
  <c r="I13858" i="3" l="1"/>
  <c r="H13859" i="3"/>
  <c r="I13859" i="3" l="1"/>
  <c r="H13860" i="3"/>
  <c r="I13860" i="3" l="1"/>
  <c r="H13861" i="3"/>
  <c r="I13861" i="3" l="1"/>
  <c r="H13862" i="3"/>
  <c r="I13862" i="3" l="1"/>
  <c r="H13863" i="3"/>
  <c r="I13863" i="3" l="1"/>
  <c r="H13864" i="3"/>
  <c r="I13864" i="3" l="1"/>
  <c r="H13865" i="3"/>
  <c r="I13865" i="3" l="1"/>
  <c r="H13866" i="3"/>
  <c r="I13866" i="3" l="1"/>
  <c r="H13867" i="3"/>
  <c r="I13867" i="3" l="1"/>
  <c r="H13868" i="3"/>
  <c r="I13868" i="3" l="1"/>
  <c r="H13869" i="3"/>
  <c r="I13869" i="3" l="1"/>
  <c r="H13870" i="3"/>
  <c r="I13870" i="3" l="1"/>
  <c r="H13871" i="3"/>
  <c r="I13871" i="3" l="1"/>
  <c r="H13872" i="3"/>
  <c r="I13872" i="3" l="1"/>
  <c r="H13873" i="3"/>
  <c r="I13873" i="3" l="1"/>
  <c r="H13874" i="3"/>
  <c r="I13874" i="3" l="1"/>
  <c r="H13875" i="3"/>
  <c r="I13875" i="3" l="1"/>
  <c r="H13876" i="3"/>
  <c r="I13876" i="3" l="1"/>
  <c r="H13877" i="3"/>
  <c r="I13877" i="3" l="1"/>
  <c r="H13878" i="3"/>
  <c r="I13878" i="3" l="1"/>
  <c r="H13879" i="3"/>
  <c r="I13879" i="3" l="1"/>
  <c r="H13880" i="3"/>
  <c r="I13880" i="3" l="1"/>
  <c r="H13881" i="3"/>
  <c r="I13881" i="3" l="1"/>
  <c r="H13882" i="3"/>
  <c r="I13882" i="3" l="1"/>
  <c r="H13883" i="3"/>
  <c r="I13883" i="3" l="1"/>
  <c r="H13884" i="3"/>
  <c r="I13884" i="3" l="1"/>
  <c r="H13885" i="3"/>
  <c r="I13885" i="3" l="1"/>
  <c r="H13886" i="3"/>
  <c r="I13886" i="3" l="1"/>
  <c r="H13887" i="3"/>
  <c r="I13887" i="3" l="1"/>
  <c r="H13888" i="3"/>
  <c r="I13888" i="3" l="1"/>
  <c r="H13889" i="3"/>
  <c r="I13889" i="3" l="1"/>
  <c r="H13890" i="3"/>
  <c r="I13890" i="3" l="1"/>
  <c r="H13891" i="3"/>
  <c r="I13891" i="3" l="1"/>
  <c r="H13892" i="3"/>
  <c r="I13892" i="3" l="1"/>
  <c r="H13893" i="3"/>
  <c r="I13893" i="3" l="1"/>
  <c r="H13894" i="3"/>
  <c r="I13894" i="3" l="1"/>
  <c r="H13895" i="3"/>
  <c r="I13895" i="3" l="1"/>
  <c r="H13896" i="3"/>
  <c r="I13896" i="3" l="1"/>
  <c r="H13897" i="3"/>
  <c r="I13897" i="3" l="1"/>
  <c r="H13898" i="3"/>
  <c r="I13898" i="3" l="1"/>
  <c r="H13899" i="3"/>
  <c r="I13899" i="3" l="1"/>
  <c r="H13900" i="3"/>
  <c r="I13900" i="3" l="1"/>
  <c r="H13901" i="3"/>
  <c r="I13901" i="3" l="1"/>
  <c r="H13902" i="3"/>
  <c r="I13902" i="3" l="1"/>
  <c r="H13903" i="3"/>
  <c r="I13903" i="3" l="1"/>
  <c r="H13904" i="3"/>
  <c r="I13904" i="3" l="1"/>
  <c r="H13905" i="3"/>
  <c r="I13905" i="3" l="1"/>
  <c r="H13906" i="3"/>
  <c r="I13906" i="3" l="1"/>
  <c r="H13907" i="3"/>
  <c r="I13907" i="3" l="1"/>
  <c r="H13908" i="3"/>
  <c r="I13908" i="3" l="1"/>
  <c r="H13909" i="3"/>
  <c r="I13909" i="3" l="1"/>
  <c r="H13910" i="3"/>
  <c r="I13910" i="3" l="1"/>
  <c r="H13911" i="3"/>
  <c r="I13911" i="3" l="1"/>
  <c r="H13912" i="3"/>
  <c r="I13912" i="3" l="1"/>
  <c r="H13913" i="3"/>
  <c r="I13913" i="3" l="1"/>
  <c r="H13914" i="3"/>
  <c r="I13914" i="3" l="1"/>
  <c r="H13915" i="3"/>
  <c r="I13915" i="3" l="1"/>
  <c r="H13916" i="3"/>
  <c r="I13916" i="3" l="1"/>
  <c r="H13917" i="3"/>
  <c r="I13917" i="3" l="1"/>
  <c r="H13918" i="3"/>
  <c r="I13918" i="3" l="1"/>
  <c r="H13919" i="3"/>
  <c r="I13919" i="3" l="1"/>
  <c r="H13920" i="3"/>
  <c r="I13920" i="3" l="1"/>
  <c r="H13921" i="3"/>
  <c r="I13921" i="3" l="1"/>
  <c r="H13922" i="3"/>
  <c r="I13922" i="3" l="1"/>
  <c r="H13923" i="3"/>
  <c r="I13923" i="3" l="1"/>
  <c r="H13924" i="3"/>
  <c r="I13924" i="3" l="1"/>
  <c r="H13925" i="3"/>
  <c r="I13925" i="3" l="1"/>
  <c r="H13926" i="3"/>
  <c r="I13926" i="3" l="1"/>
  <c r="H13927" i="3"/>
  <c r="I13927" i="3" l="1"/>
  <c r="H13928" i="3"/>
  <c r="I13928" i="3" l="1"/>
  <c r="H13929" i="3"/>
  <c r="I13929" i="3" l="1"/>
  <c r="H13930" i="3"/>
  <c r="I13930" i="3" l="1"/>
  <c r="H13931" i="3"/>
  <c r="I13931" i="3" l="1"/>
  <c r="H13932" i="3"/>
  <c r="I13932" i="3" l="1"/>
  <c r="H13933" i="3"/>
  <c r="I13933" i="3" l="1"/>
  <c r="H13934" i="3"/>
  <c r="I13934" i="3" l="1"/>
  <c r="H13935" i="3"/>
  <c r="I13935" i="3" l="1"/>
  <c r="H13936" i="3"/>
  <c r="I13936" i="3" l="1"/>
  <c r="H13937" i="3"/>
  <c r="I13937" i="3" l="1"/>
  <c r="H13938" i="3"/>
  <c r="I13938" i="3" l="1"/>
  <c r="H13939" i="3"/>
  <c r="I13939" i="3" l="1"/>
  <c r="H13940" i="3"/>
  <c r="I13940" i="3" l="1"/>
  <c r="H13941" i="3"/>
  <c r="I13941" i="3" l="1"/>
  <c r="H13942" i="3"/>
  <c r="I13942" i="3" l="1"/>
  <c r="H13943" i="3"/>
  <c r="I13943" i="3" l="1"/>
  <c r="H13944" i="3"/>
  <c r="I13944" i="3" l="1"/>
  <c r="H13945" i="3"/>
  <c r="I13945" i="3" l="1"/>
  <c r="H13946" i="3"/>
  <c r="I13946" i="3" l="1"/>
  <c r="H13947" i="3"/>
  <c r="I13947" i="3" l="1"/>
  <c r="H13948" i="3"/>
  <c r="I13948" i="3" l="1"/>
  <c r="H13949" i="3"/>
  <c r="I13949" i="3" l="1"/>
  <c r="H13950" i="3"/>
  <c r="I13950" i="3" l="1"/>
  <c r="H13951" i="3"/>
  <c r="I13951" i="3" l="1"/>
  <c r="H13952" i="3"/>
  <c r="I13952" i="3" l="1"/>
  <c r="H13953" i="3"/>
  <c r="I13953" i="3" l="1"/>
  <c r="H13954" i="3"/>
  <c r="I13954" i="3" l="1"/>
  <c r="H13955" i="3"/>
  <c r="I13955" i="3" l="1"/>
  <c r="H13956" i="3"/>
  <c r="I13956" i="3" l="1"/>
  <c r="H13957" i="3"/>
  <c r="I13957" i="3" l="1"/>
  <c r="H13958" i="3"/>
  <c r="I13958" i="3" l="1"/>
  <c r="H13959" i="3"/>
  <c r="I13959" i="3" l="1"/>
  <c r="H13960" i="3"/>
  <c r="I13960" i="3" l="1"/>
  <c r="H13961" i="3"/>
  <c r="I13961" i="3" l="1"/>
  <c r="H13962" i="3"/>
  <c r="I13962" i="3" l="1"/>
  <c r="H13963" i="3"/>
  <c r="I13963" i="3" l="1"/>
  <c r="H13964" i="3"/>
  <c r="I13964" i="3" l="1"/>
  <c r="H13965" i="3"/>
  <c r="I13965" i="3" l="1"/>
  <c r="H13966" i="3"/>
  <c r="I13966" i="3" l="1"/>
  <c r="H13967" i="3"/>
  <c r="I13967" i="3" l="1"/>
  <c r="H13968" i="3"/>
  <c r="I13968" i="3" l="1"/>
  <c r="H13969" i="3"/>
  <c r="I13969" i="3" l="1"/>
  <c r="H13970" i="3"/>
  <c r="I13970" i="3" l="1"/>
  <c r="H13971" i="3"/>
  <c r="I13971" i="3" l="1"/>
  <c r="H13972" i="3"/>
  <c r="I13972" i="3" l="1"/>
  <c r="H13973" i="3"/>
  <c r="I13973" i="3" l="1"/>
  <c r="H13974" i="3"/>
  <c r="I13974" i="3" l="1"/>
  <c r="H13975" i="3"/>
  <c r="I13975" i="3" l="1"/>
  <c r="H13976" i="3"/>
  <c r="I13976" i="3" l="1"/>
  <c r="H13977" i="3"/>
  <c r="I13977" i="3" l="1"/>
  <c r="H13978" i="3"/>
  <c r="I13978" i="3" l="1"/>
  <c r="H13979" i="3"/>
  <c r="I13979" i="3" l="1"/>
  <c r="H13980" i="3"/>
  <c r="I13980" i="3" l="1"/>
  <c r="H13981" i="3"/>
  <c r="I13981" i="3" l="1"/>
  <c r="H13982" i="3"/>
  <c r="I13982" i="3" l="1"/>
  <c r="H13983" i="3"/>
  <c r="I13983" i="3" l="1"/>
  <c r="H13984" i="3"/>
  <c r="I13984" i="3" l="1"/>
  <c r="H13985" i="3"/>
  <c r="I13985" i="3" l="1"/>
  <c r="H13986" i="3"/>
  <c r="I13986" i="3" l="1"/>
  <c r="H13987" i="3"/>
  <c r="I13987" i="3" l="1"/>
  <c r="H13988" i="3"/>
  <c r="I13988" i="3" l="1"/>
  <c r="H13989" i="3"/>
  <c r="I13989" i="3" l="1"/>
  <c r="H13990" i="3"/>
  <c r="I13990" i="3" l="1"/>
  <c r="H13991" i="3"/>
  <c r="I13991" i="3" l="1"/>
  <c r="H13992" i="3"/>
  <c r="I13992" i="3" l="1"/>
  <c r="H13993" i="3"/>
  <c r="I13993" i="3" l="1"/>
  <c r="H13994" i="3"/>
  <c r="I13994" i="3" l="1"/>
  <c r="H13995" i="3"/>
  <c r="I13995" i="3" l="1"/>
  <c r="H13996" i="3"/>
  <c r="I13996" i="3" l="1"/>
  <c r="H13997" i="3"/>
  <c r="I13997" i="3" l="1"/>
  <c r="H13998" i="3"/>
  <c r="I13998" i="3" l="1"/>
  <c r="H13999" i="3"/>
  <c r="I13999" i="3" l="1"/>
  <c r="H14000" i="3"/>
  <c r="H14001" i="3" s="1"/>
  <c r="H14002" i="3" s="1"/>
  <c r="H14003" i="3" s="1"/>
  <c r="H14004" i="3" s="1"/>
  <c r="H14005" i="3" s="1"/>
  <c r="H14006" i="3" s="1"/>
  <c r="H14007" i="3" s="1"/>
  <c r="H14008" i="3" s="1"/>
  <c r="H14009" i="3" s="1"/>
  <c r="H14010" i="3" s="1"/>
  <c r="H14011" i="3" s="1"/>
  <c r="H14012" i="3" s="1"/>
  <c r="H14013" i="3" s="1"/>
  <c r="H14014" i="3" s="1"/>
  <c r="H14015" i="3" s="1"/>
  <c r="H14016" i="3" s="1"/>
  <c r="H14017" i="3" s="1"/>
  <c r="H14018" i="3" s="1"/>
  <c r="H14019" i="3" s="1"/>
  <c r="H14020" i="3" s="1"/>
  <c r="H14021" i="3" s="1"/>
  <c r="H14022" i="3" s="1"/>
  <c r="H14023" i="3" s="1"/>
  <c r="H14024" i="3" s="1"/>
  <c r="H14025" i="3" s="1"/>
  <c r="H14026" i="3" s="1"/>
  <c r="H14027" i="3" s="1"/>
  <c r="H14028" i="3" s="1"/>
  <c r="H14029" i="3" s="1"/>
  <c r="H14030" i="3" s="1"/>
  <c r="H14031" i="3" s="1"/>
  <c r="H14032" i="3" s="1"/>
  <c r="H14033" i="3" s="1"/>
  <c r="H14034" i="3" s="1"/>
  <c r="H14035" i="3" s="1"/>
  <c r="H14036" i="3" s="1"/>
  <c r="H14037" i="3" s="1"/>
  <c r="H14038" i="3" s="1"/>
  <c r="H14039" i="3" s="1"/>
  <c r="H14040" i="3" s="1"/>
  <c r="H14041" i="3" s="1"/>
  <c r="H14042" i="3" s="1"/>
  <c r="H14043" i="3" s="1"/>
  <c r="H14044" i="3" s="1"/>
  <c r="H14045" i="3" s="1"/>
  <c r="H14046" i="3" s="1"/>
  <c r="H14047" i="3" s="1"/>
  <c r="H14048" i="3" s="1"/>
  <c r="H14049" i="3" s="1"/>
  <c r="H14050" i="3" s="1"/>
  <c r="H14051" i="3" s="1"/>
  <c r="H14052" i="3" s="1"/>
  <c r="H14053" i="3" s="1"/>
  <c r="H14054" i="3" s="1"/>
  <c r="H14055" i="3" s="1"/>
  <c r="H14056" i="3" s="1"/>
  <c r="H14057" i="3" s="1"/>
  <c r="H14058" i="3" s="1"/>
  <c r="H14059" i="3" s="1"/>
  <c r="H14060" i="3" s="1"/>
  <c r="H14061" i="3" s="1"/>
  <c r="H14062" i="3" s="1"/>
  <c r="H14063" i="3" s="1"/>
  <c r="H14064" i="3" s="1"/>
  <c r="H14065" i="3" s="1"/>
  <c r="H14066" i="3" s="1"/>
  <c r="H14067" i="3" s="1"/>
  <c r="H14068" i="3" s="1"/>
  <c r="H14069" i="3" s="1"/>
  <c r="H14070" i="3" s="1"/>
  <c r="H14071" i="3" s="1"/>
  <c r="H14072" i="3" s="1"/>
  <c r="H14073" i="3" s="1"/>
  <c r="H14074" i="3" s="1"/>
  <c r="H14075" i="3" s="1"/>
  <c r="H14076" i="3" s="1"/>
  <c r="H14077" i="3" s="1"/>
  <c r="H14078" i="3" s="1"/>
  <c r="H14079" i="3" s="1"/>
  <c r="H14080" i="3" s="1"/>
  <c r="H14081" i="3" s="1"/>
  <c r="H14082" i="3" s="1"/>
  <c r="H14083" i="3" s="1"/>
  <c r="H14084" i="3" s="1"/>
  <c r="H14085" i="3" s="1"/>
  <c r="H14086" i="3" s="1"/>
  <c r="H14087" i="3" s="1"/>
  <c r="H14088" i="3" s="1"/>
  <c r="H14089" i="3" s="1"/>
  <c r="H14090" i="3" s="1"/>
  <c r="H14091" i="3" s="1"/>
  <c r="H14092" i="3" s="1"/>
  <c r="H14093" i="3" s="1"/>
  <c r="H14094" i="3" s="1"/>
  <c r="H14095" i="3" s="1"/>
  <c r="H14096" i="3" s="1"/>
  <c r="H14097" i="3" s="1"/>
  <c r="H14098" i="3" s="1"/>
  <c r="H14099" i="3" s="1"/>
  <c r="H14100" i="3" s="1"/>
  <c r="H14101" i="3" s="1"/>
  <c r="H14102" i="3" s="1"/>
  <c r="H14103" i="3" s="1"/>
  <c r="H14104" i="3" s="1"/>
  <c r="H14105" i="3" s="1"/>
  <c r="H14106" i="3" s="1"/>
  <c r="H14107" i="3" s="1"/>
  <c r="H14108" i="3" s="1"/>
  <c r="H14109" i="3" s="1"/>
  <c r="H14110" i="3" s="1"/>
  <c r="H14111" i="3" s="1"/>
  <c r="H14112" i="3" s="1"/>
  <c r="H14113" i="3" s="1"/>
  <c r="H14114" i="3" s="1"/>
  <c r="H14115" i="3" s="1"/>
  <c r="H14116" i="3" s="1"/>
  <c r="H14117" i="3" s="1"/>
  <c r="H14118" i="3" s="1"/>
  <c r="H14119" i="3" s="1"/>
  <c r="H14120" i="3" s="1"/>
  <c r="H14121" i="3" s="1"/>
  <c r="H14122" i="3" s="1"/>
  <c r="H14123" i="3" s="1"/>
  <c r="H14124" i="3" s="1"/>
  <c r="H14125" i="3" s="1"/>
  <c r="H14126" i="3" s="1"/>
  <c r="H14127" i="3" s="1"/>
  <c r="H14128" i="3" s="1"/>
  <c r="H14129" i="3" s="1"/>
  <c r="H14130" i="3" s="1"/>
  <c r="H14131" i="3" s="1"/>
  <c r="H14132" i="3" s="1"/>
  <c r="H14133" i="3" s="1"/>
  <c r="H14134" i="3" s="1"/>
  <c r="H14135" i="3" s="1"/>
  <c r="H14136" i="3" s="1"/>
  <c r="H14137" i="3" s="1"/>
  <c r="H14138" i="3" s="1"/>
  <c r="H14139" i="3" s="1"/>
  <c r="H14140" i="3" s="1"/>
  <c r="H14141" i="3" s="1"/>
  <c r="H14142" i="3" s="1"/>
  <c r="H14143" i="3" s="1"/>
  <c r="H14144" i="3" s="1"/>
  <c r="H14145" i="3" s="1"/>
  <c r="H14146" i="3" s="1"/>
  <c r="H14147" i="3" s="1"/>
  <c r="H14148" i="3" s="1"/>
  <c r="H14149" i="3" s="1"/>
  <c r="H14150" i="3" s="1"/>
  <c r="H14151" i="3" s="1"/>
  <c r="H14152" i="3" s="1"/>
  <c r="H14153" i="3" s="1"/>
  <c r="H14154" i="3" s="1"/>
  <c r="H14155" i="3" s="1"/>
  <c r="H14156" i="3" s="1"/>
  <c r="H14157" i="3" s="1"/>
  <c r="H14158" i="3" s="1"/>
  <c r="H14159" i="3" s="1"/>
  <c r="H14160" i="3" s="1"/>
  <c r="H14161" i="3" s="1"/>
  <c r="H14162" i="3" s="1"/>
  <c r="H14163" i="3" s="1"/>
  <c r="H14164" i="3" s="1"/>
  <c r="H14165" i="3" s="1"/>
  <c r="H14166" i="3" s="1"/>
  <c r="H14167" i="3" s="1"/>
  <c r="H14168" i="3" s="1"/>
  <c r="H14169" i="3" s="1"/>
  <c r="H14170" i="3" s="1"/>
  <c r="H14171" i="3" s="1"/>
  <c r="H14172" i="3" s="1"/>
  <c r="H14173" i="3" s="1"/>
  <c r="H14174" i="3" s="1"/>
  <c r="H14175" i="3" s="1"/>
  <c r="H14176" i="3" s="1"/>
  <c r="H14177" i="3" s="1"/>
  <c r="H14178" i="3" s="1"/>
  <c r="H14179" i="3" s="1"/>
  <c r="H14180" i="3" s="1"/>
  <c r="H14181" i="3" s="1"/>
  <c r="H14182" i="3" s="1"/>
  <c r="H14183" i="3" s="1"/>
  <c r="H14184" i="3" s="1"/>
  <c r="H14185" i="3" s="1"/>
  <c r="H14186" i="3" s="1"/>
  <c r="H14187" i="3" s="1"/>
  <c r="H14188" i="3" s="1"/>
  <c r="H14189" i="3" s="1"/>
  <c r="H14190" i="3" s="1"/>
  <c r="H14191" i="3" s="1"/>
  <c r="H14192" i="3" s="1"/>
  <c r="H14193" i="3" s="1"/>
  <c r="H14194" i="3" s="1"/>
  <c r="H14195" i="3" s="1"/>
  <c r="H14196" i="3" s="1"/>
  <c r="H14197" i="3" s="1"/>
  <c r="H14198" i="3" s="1"/>
  <c r="H14199" i="3" s="1"/>
  <c r="H14200" i="3" s="1"/>
  <c r="H14201" i="3" s="1"/>
  <c r="H14202" i="3" s="1"/>
  <c r="H14203" i="3" s="1"/>
  <c r="H14204" i="3" s="1"/>
  <c r="H14205" i="3" s="1"/>
  <c r="H14206" i="3" s="1"/>
  <c r="H14207" i="3" s="1"/>
  <c r="H14208" i="3" s="1"/>
  <c r="I14208" i="3" l="1"/>
  <c r="H14209" i="3"/>
  <c r="H14210" i="3" s="1"/>
  <c r="H14211" i="3" s="1"/>
  <c r="H14212" i="3" s="1"/>
  <c r="H14213" i="3" s="1"/>
  <c r="H14214" i="3" s="1"/>
  <c r="H14215" i="3" s="1"/>
  <c r="H14216" i="3" s="1"/>
  <c r="H14217" i="3" s="1"/>
  <c r="H14218" i="3" s="1"/>
  <c r="H14219" i="3" s="1"/>
  <c r="H14220" i="3" s="1"/>
  <c r="H14221" i="3" s="1"/>
  <c r="H14222" i="3" s="1"/>
  <c r="H14223" i="3" s="1"/>
  <c r="H14224" i="3" s="1"/>
  <c r="H14225" i="3" s="1"/>
  <c r="H14226" i="3" s="1"/>
  <c r="H14227" i="3" s="1"/>
  <c r="H14228" i="3" s="1"/>
  <c r="H14229" i="3" s="1"/>
  <c r="H14230" i="3" s="1"/>
  <c r="H14231" i="3" s="1"/>
  <c r="H14232" i="3" s="1"/>
  <c r="H14233" i="3" s="1"/>
  <c r="H14234" i="3" s="1"/>
  <c r="H14235" i="3" s="1"/>
  <c r="H14236" i="3" s="1"/>
  <c r="H14237" i="3" s="1"/>
  <c r="H14238" i="3" s="1"/>
  <c r="H14239" i="3" s="1"/>
  <c r="H14240" i="3" s="1"/>
  <c r="H14241" i="3" s="1"/>
  <c r="H14242" i="3" s="1"/>
  <c r="H14243" i="3" s="1"/>
  <c r="H14244" i="3" s="1"/>
  <c r="H14245" i="3" s="1"/>
  <c r="H14246" i="3" s="1"/>
  <c r="H14247" i="3" s="1"/>
  <c r="H14248" i="3" s="1"/>
  <c r="H14249" i="3" s="1"/>
  <c r="H14250" i="3" s="1"/>
  <c r="H14251" i="3" s="1"/>
  <c r="H14252" i="3" s="1"/>
  <c r="H14253" i="3" s="1"/>
  <c r="H14254" i="3" s="1"/>
  <c r="H14255" i="3" s="1"/>
  <c r="H14256" i="3" s="1"/>
  <c r="H14257" i="3" s="1"/>
  <c r="H14258" i="3" s="1"/>
  <c r="H14259" i="3" s="1"/>
  <c r="H14260" i="3" s="1"/>
  <c r="H14261" i="3" s="1"/>
  <c r="H14262" i="3" s="1"/>
  <c r="H14263" i="3" s="1"/>
  <c r="H14264" i="3" s="1"/>
  <c r="H14265" i="3" s="1"/>
  <c r="H14266" i="3" s="1"/>
  <c r="H14267" i="3" s="1"/>
  <c r="H14268" i="3" s="1"/>
  <c r="H14269" i="3" s="1"/>
  <c r="H14270" i="3" s="1"/>
  <c r="H14271" i="3" s="1"/>
  <c r="H14272" i="3" s="1"/>
  <c r="H14273" i="3" s="1"/>
  <c r="H14274" i="3" s="1"/>
  <c r="H14275" i="3" s="1"/>
  <c r="H14276" i="3" s="1"/>
  <c r="H14277" i="3" s="1"/>
  <c r="H14278" i="3" s="1"/>
  <c r="H14279" i="3" s="1"/>
  <c r="H14280" i="3" s="1"/>
  <c r="H14281" i="3" s="1"/>
  <c r="H14282" i="3" s="1"/>
  <c r="H14283" i="3" s="1"/>
  <c r="H14284" i="3" s="1"/>
  <c r="H14285" i="3" s="1"/>
  <c r="H14286" i="3" s="1"/>
  <c r="H14287" i="3" s="1"/>
  <c r="H14288" i="3" s="1"/>
  <c r="H14289" i="3" s="1"/>
  <c r="H14290" i="3" s="1"/>
  <c r="H14291" i="3" s="1"/>
  <c r="H14292" i="3" s="1"/>
  <c r="H14293" i="3" s="1"/>
  <c r="H14294" i="3" s="1"/>
  <c r="H14295" i="3" s="1"/>
  <c r="H14296" i="3" s="1"/>
  <c r="H14297" i="3" s="1"/>
  <c r="H14298" i="3" s="1"/>
  <c r="H14299" i="3" s="1"/>
  <c r="H14300" i="3" s="1"/>
  <c r="H14301" i="3" s="1"/>
  <c r="H14302" i="3" s="1"/>
  <c r="H14303" i="3" s="1"/>
  <c r="H14304" i="3" s="1"/>
  <c r="H14305" i="3" s="1"/>
  <c r="H14306" i="3" s="1"/>
  <c r="H14307" i="3" s="1"/>
  <c r="H14308" i="3" s="1"/>
  <c r="H14309" i="3" s="1"/>
  <c r="H14310" i="3" s="1"/>
  <c r="H14311" i="3" s="1"/>
  <c r="H14312" i="3" s="1"/>
  <c r="H14313" i="3" s="1"/>
  <c r="H14314" i="3" s="1"/>
  <c r="H14315" i="3" s="1"/>
  <c r="H14316" i="3" s="1"/>
  <c r="H14317" i="3" s="1"/>
  <c r="H14318" i="3" s="1"/>
  <c r="H14319" i="3" s="1"/>
  <c r="H14320" i="3" s="1"/>
  <c r="H14321" i="3" s="1"/>
  <c r="H14322" i="3" s="1"/>
  <c r="H14323" i="3" s="1"/>
  <c r="H14324" i="3" s="1"/>
  <c r="H14325" i="3" s="1"/>
  <c r="H14326" i="3" s="1"/>
  <c r="H14327" i="3" s="1"/>
  <c r="H14328" i="3" s="1"/>
  <c r="H14329" i="3" s="1"/>
  <c r="H14330" i="3" s="1"/>
  <c r="H14331" i="3" s="1"/>
  <c r="H14332" i="3" s="1"/>
  <c r="H14333" i="3" s="1"/>
  <c r="H14334" i="3" s="1"/>
  <c r="H14335" i="3" s="1"/>
  <c r="H14336" i="3" s="1"/>
  <c r="H14337" i="3" s="1"/>
  <c r="H14338" i="3" s="1"/>
  <c r="H14339" i="3" s="1"/>
  <c r="H14340" i="3" s="1"/>
  <c r="H14341" i="3" s="1"/>
  <c r="H14342" i="3" s="1"/>
  <c r="H14343" i="3" s="1"/>
  <c r="H14344" i="3" s="1"/>
  <c r="H14345" i="3" s="1"/>
  <c r="H14346" i="3" s="1"/>
  <c r="H14347" i="3" s="1"/>
  <c r="H14348" i="3" s="1"/>
  <c r="H14349" i="3" s="1"/>
  <c r="H14350" i="3" s="1"/>
  <c r="H14351" i="3" s="1"/>
  <c r="H14352" i="3" s="1"/>
  <c r="H14353" i="3" s="1"/>
  <c r="H14354" i="3" s="1"/>
  <c r="H14355" i="3" s="1"/>
  <c r="H14356" i="3" s="1"/>
  <c r="H14357" i="3" s="1"/>
  <c r="H14358" i="3" s="1"/>
  <c r="H14359" i="3" s="1"/>
  <c r="H14360" i="3" s="1"/>
  <c r="H14361" i="3" s="1"/>
  <c r="H14362" i="3" s="1"/>
  <c r="H14363" i="3" s="1"/>
  <c r="H14364" i="3" s="1"/>
  <c r="H14365" i="3" s="1"/>
  <c r="H14366" i="3" s="1"/>
  <c r="H14367" i="3" s="1"/>
  <c r="H14368" i="3" s="1"/>
  <c r="H14369" i="3" s="1"/>
  <c r="H14370" i="3" s="1"/>
  <c r="H14371" i="3" s="1"/>
  <c r="H14372" i="3" s="1"/>
  <c r="H14373" i="3" s="1"/>
  <c r="H14374" i="3" s="1"/>
  <c r="H14375" i="3" s="1"/>
  <c r="H14376" i="3" s="1"/>
  <c r="H14377" i="3" s="1"/>
  <c r="H14378" i="3" s="1"/>
  <c r="H14379" i="3" s="1"/>
  <c r="H14380" i="3" s="1"/>
  <c r="H14381" i="3" s="1"/>
  <c r="H14382" i="3" s="1"/>
  <c r="H14383" i="3" s="1"/>
  <c r="H14384" i="3" s="1"/>
  <c r="H14385" i="3" s="1"/>
  <c r="H14386" i="3" s="1"/>
  <c r="H14387" i="3" s="1"/>
  <c r="H14388" i="3" s="1"/>
  <c r="H14389" i="3" s="1"/>
  <c r="H14390" i="3" s="1"/>
  <c r="H14391" i="3" s="1"/>
  <c r="H14392" i="3" s="1"/>
  <c r="H14393" i="3" s="1"/>
  <c r="H14394" i="3" s="1"/>
  <c r="H14395" i="3" s="1"/>
  <c r="H14396" i="3" s="1"/>
  <c r="H14397" i="3" s="1"/>
  <c r="H14398" i="3" s="1"/>
  <c r="H14399" i="3" s="1"/>
  <c r="H14400" i="3" s="1"/>
  <c r="H14401" i="3" s="1"/>
  <c r="H14402" i="3" s="1"/>
  <c r="H14403" i="3" s="1"/>
  <c r="H14404" i="3" s="1"/>
  <c r="H14405" i="3" s="1"/>
  <c r="H14406" i="3" s="1"/>
  <c r="H14407" i="3" s="1"/>
  <c r="H14408" i="3" s="1"/>
  <c r="H14409" i="3" s="1"/>
  <c r="H14410" i="3" s="1"/>
  <c r="H14411" i="3" s="1"/>
  <c r="H14412" i="3" s="1"/>
  <c r="H14413" i="3" s="1"/>
  <c r="H14414" i="3" s="1"/>
  <c r="H14415" i="3" s="1"/>
  <c r="H14416" i="3" s="1"/>
  <c r="H14417" i="3" s="1"/>
  <c r="H14418" i="3" s="1"/>
  <c r="H14419" i="3" s="1"/>
  <c r="H14420" i="3" s="1"/>
  <c r="H14421" i="3" s="1"/>
  <c r="H14422" i="3" s="1"/>
  <c r="H14423" i="3" s="1"/>
  <c r="H14424" i="3" s="1"/>
  <c r="H14425" i="3" s="1"/>
  <c r="H14426" i="3" s="1"/>
  <c r="H14427" i="3" s="1"/>
  <c r="H14428" i="3" s="1"/>
  <c r="H14429" i="3" s="1"/>
  <c r="H14430" i="3" s="1"/>
  <c r="H14431" i="3" s="1"/>
  <c r="H14432" i="3" s="1"/>
  <c r="H14433" i="3" s="1"/>
  <c r="H14434" i="3" s="1"/>
  <c r="H14435" i="3" s="1"/>
  <c r="H14436" i="3" s="1"/>
  <c r="H14437" i="3" s="1"/>
  <c r="H14438" i="3" s="1"/>
  <c r="H14439" i="3" s="1"/>
  <c r="H14440" i="3" s="1"/>
  <c r="H14441" i="3" s="1"/>
  <c r="H14442" i="3" s="1"/>
  <c r="H14443" i="3" s="1"/>
  <c r="H14444" i="3" s="1"/>
  <c r="H14445" i="3" s="1"/>
  <c r="H14446" i="3" s="1"/>
  <c r="H14447" i="3" s="1"/>
  <c r="H14448" i="3" s="1"/>
  <c r="H14449" i="3" s="1"/>
  <c r="H14450" i="3" s="1"/>
  <c r="H14451" i="3" s="1"/>
  <c r="H14452" i="3" s="1"/>
  <c r="H14453" i="3" s="1"/>
  <c r="H14454" i="3" s="1"/>
  <c r="H14455" i="3" s="1"/>
  <c r="H14456" i="3" s="1"/>
  <c r="H14457" i="3" s="1"/>
  <c r="H14458" i="3" s="1"/>
  <c r="H14459" i="3" s="1"/>
  <c r="H14460" i="3" s="1"/>
  <c r="H14461" i="3" s="1"/>
  <c r="H14462" i="3" s="1"/>
  <c r="H14463" i="3" s="1"/>
  <c r="H14464" i="3" s="1"/>
  <c r="H14465" i="3" s="1"/>
  <c r="H14466" i="3" s="1"/>
  <c r="H14467" i="3" s="1"/>
  <c r="H14468" i="3" s="1"/>
  <c r="H14469" i="3" s="1"/>
  <c r="H14470" i="3" s="1"/>
  <c r="H14471" i="3" s="1"/>
  <c r="H14472" i="3" s="1"/>
  <c r="H14473" i="3" s="1"/>
  <c r="H14474" i="3" s="1"/>
  <c r="H14475" i="3" s="1"/>
  <c r="H14476" i="3" s="1"/>
  <c r="H14477" i="3" s="1"/>
  <c r="H14478" i="3" s="1"/>
  <c r="H14479" i="3" s="1"/>
  <c r="H14480" i="3" s="1"/>
  <c r="H14481" i="3" s="1"/>
  <c r="H14482" i="3" s="1"/>
  <c r="H14483" i="3" s="1"/>
  <c r="H14484" i="3" s="1"/>
  <c r="H14485" i="3" s="1"/>
  <c r="H14486" i="3" s="1"/>
  <c r="H14487" i="3" s="1"/>
  <c r="H14488" i="3" s="1"/>
  <c r="H14489" i="3" s="1"/>
  <c r="H14490" i="3" s="1"/>
  <c r="H14491" i="3" s="1"/>
  <c r="H14492" i="3" s="1"/>
  <c r="H14493" i="3" s="1"/>
  <c r="H14494" i="3" s="1"/>
  <c r="H14495" i="3" s="1"/>
  <c r="H14496" i="3" s="1"/>
  <c r="H14497" i="3" s="1"/>
  <c r="H14498" i="3" s="1"/>
  <c r="H14499" i="3" s="1"/>
  <c r="H14500" i="3" s="1"/>
  <c r="H14501" i="3" s="1"/>
  <c r="H14502" i="3" s="1"/>
  <c r="H14503" i="3" s="1"/>
  <c r="H14504" i="3" s="1"/>
  <c r="H14505" i="3" s="1"/>
  <c r="H14506" i="3" s="1"/>
  <c r="H14507" i="3" s="1"/>
  <c r="H14508" i="3" s="1"/>
  <c r="H14509" i="3" s="1"/>
  <c r="H14510" i="3" s="1"/>
  <c r="H14511" i="3" s="1"/>
  <c r="H14512" i="3" s="1"/>
  <c r="H14513" i="3" s="1"/>
  <c r="H14514" i="3" s="1"/>
  <c r="H14515" i="3" s="1"/>
  <c r="H14516" i="3" s="1"/>
  <c r="H14517" i="3" s="1"/>
  <c r="H14518" i="3" s="1"/>
  <c r="H14519" i="3" s="1"/>
  <c r="H14520" i="3" s="1"/>
  <c r="H14521" i="3" s="1"/>
  <c r="H14522" i="3" s="1"/>
  <c r="H14523" i="3" s="1"/>
  <c r="H14524" i="3" s="1"/>
  <c r="H14525" i="3" s="1"/>
  <c r="H14526" i="3" s="1"/>
  <c r="H14527" i="3" s="1"/>
  <c r="H14528" i="3" s="1"/>
  <c r="H14529" i="3" s="1"/>
  <c r="H14530" i="3" s="1"/>
  <c r="H14531" i="3" s="1"/>
  <c r="H14532" i="3" s="1"/>
  <c r="H14533" i="3" s="1"/>
  <c r="H14534" i="3" s="1"/>
  <c r="H14535" i="3" s="1"/>
  <c r="H14536" i="3" s="1"/>
  <c r="H14537" i="3" s="1"/>
  <c r="H14538" i="3" s="1"/>
  <c r="H14539" i="3" s="1"/>
  <c r="H14540" i="3" s="1"/>
  <c r="H14541" i="3" s="1"/>
  <c r="H14542" i="3" s="1"/>
  <c r="H14543" i="3" s="1"/>
  <c r="H14544" i="3" s="1"/>
  <c r="H14545" i="3" s="1"/>
  <c r="H14546" i="3" s="1"/>
  <c r="H14547" i="3" s="1"/>
  <c r="H14548" i="3" s="1"/>
  <c r="H14549" i="3" s="1"/>
  <c r="H14550" i="3" s="1"/>
  <c r="H14551" i="3" s="1"/>
  <c r="H14552" i="3" s="1"/>
  <c r="H14553" i="3" s="1"/>
  <c r="H14554" i="3" s="1"/>
  <c r="H14555" i="3" s="1"/>
  <c r="H14556" i="3" s="1"/>
  <c r="H14557" i="3" s="1"/>
  <c r="H14558" i="3" s="1"/>
  <c r="H14559" i="3" s="1"/>
  <c r="H14560" i="3" s="1"/>
  <c r="H14561" i="3" s="1"/>
  <c r="H14562" i="3" s="1"/>
  <c r="H14563" i="3" s="1"/>
  <c r="H14564" i="3" s="1"/>
  <c r="H14565" i="3" s="1"/>
  <c r="H14566" i="3" s="1"/>
  <c r="H14567" i="3" s="1"/>
  <c r="H14568" i="3" s="1"/>
  <c r="H14569" i="3" s="1"/>
  <c r="H14570" i="3" s="1"/>
  <c r="H14571" i="3" s="1"/>
  <c r="H14572" i="3" s="1"/>
  <c r="H14573" i="3" s="1"/>
  <c r="H14574" i="3" s="1"/>
  <c r="H14575" i="3" s="1"/>
  <c r="H14576" i="3" s="1"/>
  <c r="H14577" i="3" s="1"/>
  <c r="H14578" i="3" s="1"/>
  <c r="H14579" i="3" s="1"/>
  <c r="H14580" i="3" s="1"/>
  <c r="H14581" i="3" s="1"/>
  <c r="H14582" i="3" s="1"/>
  <c r="H14583" i="3" s="1"/>
  <c r="H14584" i="3" s="1"/>
  <c r="H14585" i="3" s="1"/>
  <c r="H14586" i="3" s="1"/>
  <c r="H14587" i="3" s="1"/>
  <c r="H14588" i="3" s="1"/>
  <c r="H14589" i="3" s="1"/>
  <c r="H14590" i="3" s="1"/>
  <c r="H14591" i="3" s="1"/>
  <c r="H14592" i="3" s="1"/>
  <c r="H14593" i="3" s="1"/>
  <c r="H14594" i="3" s="1"/>
  <c r="H14595" i="3" s="1"/>
  <c r="H14596" i="3" s="1"/>
  <c r="H14597" i="3" s="1"/>
  <c r="H14598" i="3" s="1"/>
  <c r="H14599" i="3" s="1"/>
  <c r="H14600" i="3" s="1"/>
  <c r="H14601" i="3" s="1"/>
  <c r="H14602" i="3" s="1"/>
  <c r="H14603" i="3" s="1"/>
  <c r="H14604" i="3" s="1"/>
  <c r="H14605" i="3" s="1"/>
  <c r="H14606" i="3" s="1"/>
  <c r="H14607" i="3" s="1"/>
  <c r="H14608" i="3" s="1"/>
  <c r="H14609" i="3" s="1"/>
  <c r="H14610" i="3" s="1"/>
  <c r="H14611" i="3" s="1"/>
  <c r="H14612" i="3" s="1"/>
  <c r="H14613" i="3" s="1"/>
  <c r="H14614" i="3" s="1"/>
  <c r="H14615" i="3" s="1"/>
  <c r="H14616" i="3" s="1"/>
  <c r="H14617" i="3" s="1"/>
  <c r="H14618" i="3" s="1"/>
  <c r="H14619" i="3" s="1"/>
  <c r="H14620" i="3" s="1"/>
  <c r="H14621" i="3" s="1"/>
  <c r="H14622" i="3" s="1"/>
  <c r="H14623" i="3" s="1"/>
  <c r="H14624" i="3" s="1"/>
  <c r="H14625" i="3" s="1"/>
  <c r="H14626" i="3" s="1"/>
  <c r="H14627" i="3" s="1"/>
  <c r="H14628" i="3" s="1"/>
  <c r="H14629" i="3" s="1"/>
  <c r="H14630" i="3" s="1"/>
  <c r="H14631" i="3" s="1"/>
  <c r="H14632" i="3" s="1"/>
  <c r="H14633" i="3" s="1"/>
  <c r="H14634" i="3" s="1"/>
  <c r="H14635" i="3" s="1"/>
  <c r="H14636" i="3" s="1"/>
  <c r="H14637" i="3" s="1"/>
  <c r="H14638" i="3" s="1"/>
  <c r="H14639" i="3" s="1"/>
  <c r="H14640" i="3" s="1"/>
  <c r="H14641" i="3" s="1"/>
  <c r="H14642" i="3" s="1"/>
  <c r="H14643" i="3" s="1"/>
  <c r="H14644" i="3" s="1"/>
  <c r="H14645" i="3" s="1"/>
  <c r="H14646" i="3" s="1"/>
  <c r="H14647" i="3" s="1"/>
  <c r="H14648" i="3" s="1"/>
  <c r="H14649" i="3" s="1"/>
  <c r="H14650" i="3" s="1"/>
  <c r="H14651" i="3" s="1"/>
  <c r="H14652" i="3" s="1"/>
  <c r="H14653" i="3" s="1"/>
  <c r="H14654" i="3" s="1"/>
  <c r="H14655" i="3" s="1"/>
  <c r="H14656" i="3" s="1"/>
  <c r="H14657" i="3" s="1"/>
  <c r="H14658" i="3" s="1"/>
  <c r="H14659" i="3" s="1"/>
  <c r="H14660" i="3" s="1"/>
  <c r="H14661" i="3" s="1"/>
  <c r="H14662" i="3" s="1"/>
  <c r="H14663" i="3" s="1"/>
  <c r="H14664" i="3" s="1"/>
  <c r="H14665" i="3" s="1"/>
  <c r="H14666" i="3" s="1"/>
  <c r="H14667" i="3" s="1"/>
  <c r="H14668" i="3" s="1"/>
  <c r="H14669" i="3" s="1"/>
  <c r="H14670" i="3" s="1"/>
  <c r="H14671" i="3" s="1"/>
  <c r="H14672" i="3" s="1"/>
  <c r="H14673" i="3" s="1"/>
  <c r="H14674" i="3" s="1"/>
  <c r="H14675" i="3" s="1"/>
  <c r="H14676" i="3" s="1"/>
  <c r="H14677" i="3" s="1"/>
  <c r="H14678" i="3" s="1"/>
  <c r="H14679" i="3" s="1"/>
  <c r="H14680" i="3" s="1"/>
  <c r="H14681" i="3" s="1"/>
  <c r="H14682" i="3" s="1"/>
  <c r="H14683" i="3" s="1"/>
  <c r="H14684" i="3" s="1"/>
  <c r="H14685" i="3" s="1"/>
  <c r="H14686" i="3" s="1"/>
  <c r="H14687" i="3" s="1"/>
  <c r="H14688" i="3" s="1"/>
  <c r="H14689" i="3" s="1"/>
  <c r="H14690" i="3" s="1"/>
  <c r="H14691" i="3" s="1"/>
  <c r="H14692" i="3" s="1"/>
  <c r="H14693" i="3" s="1"/>
  <c r="H14694" i="3" s="1"/>
  <c r="H14695" i="3" s="1"/>
  <c r="H14696" i="3" s="1"/>
  <c r="H14697" i="3" s="1"/>
  <c r="H14698" i="3" s="1"/>
  <c r="H14699" i="3" s="1"/>
  <c r="H14700" i="3" s="1"/>
  <c r="H14701" i="3" s="1"/>
  <c r="H14702" i="3" s="1"/>
  <c r="H14703" i="3" s="1"/>
  <c r="H14704" i="3" s="1"/>
  <c r="H14705" i="3" s="1"/>
  <c r="H14706" i="3" s="1"/>
  <c r="H14707" i="3" s="1"/>
  <c r="H14708" i="3" s="1"/>
  <c r="H14709" i="3" s="1"/>
  <c r="H14710" i="3" s="1"/>
  <c r="H14711" i="3" s="1"/>
  <c r="H14712" i="3" s="1"/>
  <c r="H14713" i="3" s="1"/>
  <c r="H14714" i="3" s="1"/>
  <c r="H14715" i="3" s="1"/>
  <c r="H14716" i="3" s="1"/>
  <c r="H14717" i="3" s="1"/>
  <c r="H14718" i="3" s="1"/>
  <c r="H14719" i="3" s="1"/>
  <c r="H14720" i="3" s="1"/>
  <c r="H14721" i="3" s="1"/>
  <c r="H14722" i="3" s="1"/>
  <c r="H14723" i="3" s="1"/>
  <c r="H14724" i="3" s="1"/>
  <c r="H14725" i="3" s="1"/>
  <c r="H14726" i="3" s="1"/>
  <c r="H14727" i="3" s="1"/>
  <c r="H14728" i="3" s="1"/>
  <c r="H14729" i="3" s="1"/>
  <c r="H14730" i="3" s="1"/>
  <c r="H14731" i="3" s="1"/>
  <c r="H14732" i="3" s="1"/>
  <c r="H14733" i="3" s="1"/>
  <c r="H14734" i="3" s="1"/>
  <c r="H14735" i="3" s="1"/>
  <c r="H14736" i="3" s="1"/>
  <c r="H14737" i="3" s="1"/>
  <c r="H14738" i="3" s="1"/>
  <c r="H14739" i="3" s="1"/>
  <c r="H14740" i="3" s="1"/>
  <c r="H14741" i="3" s="1"/>
  <c r="H14742" i="3" s="1"/>
  <c r="H14743" i="3" s="1"/>
  <c r="H14744" i="3" s="1"/>
  <c r="H14745" i="3" s="1"/>
  <c r="H14746" i="3" s="1"/>
  <c r="H14747" i="3" s="1"/>
  <c r="H14748" i="3" s="1"/>
  <c r="H14749" i="3" s="1"/>
  <c r="H14750" i="3" s="1"/>
  <c r="H14751" i="3" s="1"/>
  <c r="H14752" i="3" s="1"/>
  <c r="H14753" i="3" s="1"/>
  <c r="H14754" i="3" s="1"/>
  <c r="H14755" i="3" s="1"/>
  <c r="H14756" i="3" s="1"/>
  <c r="H14757" i="3" s="1"/>
  <c r="H14758" i="3" s="1"/>
  <c r="H14759" i="3" s="1"/>
  <c r="H14760" i="3" s="1"/>
  <c r="H14761" i="3" s="1"/>
  <c r="H14762" i="3" s="1"/>
  <c r="H14763" i="3" s="1"/>
  <c r="H14764" i="3" s="1"/>
  <c r="H14765" i="3" s="1"/>
  <c r="H14766" i="3" s="1"/>
  <c r="H14767" i="3" s="1"/>
  <c r="H14768" i="3" s="1"/>
  <c r="H14769" i="3" s="1"/>
  <c r="H14770" i="3" s="1"/>
  <c r="H14771" i="3" s="1"/>
  <c r="H14772" i="3" s="1"/>
  <c r="H14773" i="3" s="1"/>
  <c r="H14774" i="3" s="1"/>
  <c r="H14775" i="3" s="1"/>
  <c r="H14776" i="3" s="1"/>
  <c r="H14777" i="3" s="1"/>
  <c r="H14778" i="3" s="1"/>
  <c r="H14779" i="3" s="1"/>
  <c r="H14780" i="3" s="1"/>
  <c r="H14781" i="3" s="1"/>
  <c r="H14782" i="3" s="1"/>
  <c r="H14783" i="3" s="1"/>
  <c r="H14784" i="3" s="1"/>
  <c r="H14785" i="3" s="1"/>
  <c r="H14786" i="3" s="1"/>
  <c r="H14787" i="3" s="1"/>
  <c r="H14788" i="3" s="1"/>
  <c r="H14789" i="3" s="1"/>
  <c r="H14790" i="3" s="1"/>
  <c r="H14791" i="3" s="1"/>
  <c r="H14792" i="3" s="1"/>
  <c r="H14793" i="3" s="1"/>
  <c r="H14794" i="3" s="1"/>
  <c r="H14795" i="3" s="1"/>
  <c r="H14796" i="3" s="1"/>
  <c r="H14797" i="3" s="1"/>
  <c r="H14798" i="3" s="1"/>
  <c r="H14799" i="3" s="1"/>
  <c r="H14800" i="3" s="1"/>
  <c r="H14801" i="3" s="1"/>
  <c r="H14802" i="3" s="1"/>
  <c r="H14803" i="3" s="1"/>
  <c r="H14804" i="3" s="1"/>
  <c r="H14805" i="3" s="1"/>
  <c r="H14806" i="3" s="1"/>
  <c r="H14807" i="3" s="1"/>
  <c r="H14808" i="3" s="1"/>
  <c r="H14809" i="3" s="1"/>
  <c r="H14810" i="3" s="1"/>
  <c r="H14811" i="3" s="1"/>
  <c r="H14812" i="3" s="1"/>
  <c r="H14813" i="3" s="1"/>
  <c r="H14814" i="3" s="1"/>
  <c r="H14815" i="3" s="1"/>
  <c r="H14816" i="3" s="1"/>
  <c r="H14817" i="3" s="1"/>
  <c r="H14818" i="3" s="1"/>
  <c r="H14819" i="3" s="1"/>
  <c r="H14820" i="3" s="1"/>
  <c r="H14821" i="3" s="1"/>
  <c r="H14822" i="3" s="1"/>
  <c r="H14823" i="3" s="1"/>
  <c r="H14824" i="3" s="1"/>
  <c r="H14825" i="3" s="1"/>
  <c r="H14826" i="3" s="1"/>
  <c r="H14827" i="3" s="1"/>
  <c r="H14828" i="3" s="1"/>
  <c r="H14829" i="3" s="1"/>
  <c r="H14830" i="3" s="1"/>
  <c r="H14831" i="3" s="1"/>
  <c r="H14832" i="3" s="1"/>
  <c r="H14833" i="3" s="1"/>
  <c r="H14834" i="3" s="1"/>
  <c r="H14835" i="3" s="1"/>
  <c r="H14836" i="3" s="1"/>
  <c r="H14837" i="3" s="1"/>
  <c r="H14838" i="3" s="1"/>
  <c r="H14839" i="3" s="1"/>
  <c r="H14840" i="3" s="1"/>
  <c r="H14841" i="3" s="1"/>
  <c r="H14842" i="3" s="1"/>
  <c r="H14843" i="3" s="1"/>
  <c r="H14844" i="3" s="1"/>
  <c r="H14845" i="3" s="1"/>
  <c r="H14846" i="3" s="1"/>
  <c r="H14847" i="3" s="1"/>
  <c r="H14848" i="3" s="1"/>
  <c r="H14849" i="3" s="1"/>
  <c r="H14850" i="3" s="1"/>
  <c r="H14851" i="3" s="1"/>
  <c r="H14852" i="3" s="1"/>
  <c r="H14853" i="3" s="1"/>
  <c r="H14854" i="3" s="1"/>
  <c r="H14855" i="3" s="1"/>
  <c r="H14856" i="3" s="1"/>
  <c r="H14857" i="3" s="1"/>
  <c r="H14858" i="3" s="1"/>
  <c r="H14859" i="3" s="1"/>
  <c r="H14860" i="3" s="1"/>
  <c r="H14861" i="3" s="1"/>
  <c r="H14862" i="3" s="1"/>
  <c r="H14863" i="3" s="1"/>
  <c r="H14864" i="3" s="1"/>
  <c r="H14865" i="3" s="1"/>
  <c r="H14866" i="3" s="1"/>
  <c r="H14867" i="3" s="1"/>
  <c r="H14868" i="3" s="1"/>
  <c r="H14869" i="3" s="1"/>
  <c r="H14870" i="3" s="1"/>
  <c r="H14871" i="3" s="1"/>
  <c r="H14872" i="3" s="1"/>
  <c r="H14873" i="3" s="1"/>
  <c r="H14874" i="3" s="1"/>
  <c r="H14875" i="3" s="1"/>
  <c r="H14876" i="3" s="1"/>
  <c r="H14877" i="3" s="1"/>
  <c r="H14878" i="3" s="1"/>
  <c r="H14879" i="3" s="1"/>
  <c r="H14880" i="3" s="1"/>
  <c r="H14881" i="3" s="1"/>
  <c r="H14882" i="3" s="1"/>
  <c r="H14883" i="3" s="1"/>
  <c r="H14884" i="3" s="1"/>
  <c r="H14885" i="3" s="1"/>
  <c r="H14886" i="3" s="1"/>
  <c r="H14887" i="3" s="1"/>
  <c r="H14888" i="3" s="1"/>
  <c r="H14889" i="3" s="1"/>
  <c r="H14890" i="3" s="1"/>
  <c r="H14891" i="3" s="1"/>
  <c r="H14892" i="3" s="1"/>
  <c r="H14893" i="3" s="1"/>
  <c r="H14894" i="3" s="1"/>
  <c r="H14895" i="3" s="1"/>
  <c r="H14896" i="3" s="1"/>
  <c r="H14897" i="3" s="1"/>
  <c r="H14898" i="3" s="1"/>
  <c r="H14899" i="3" s="1"/>
  <c r="H14900" i="3" s="1"/>
  <c r="H14901" i="3" s="1"/>
  <c r="H14902" i="3" s="1"/>
  <c r="H14903" i="3" s="1"/>
  <c r="H14904" i="3" s="1"/>
  <c r="H14905" i="3" s="1"/>
  <c r="H14906" i="3" s="1"/>
  <c r="H14907" i="3" s="1"/>
  <c r="H14908" i="3" s="1"/>
  <c r="H14909" i="3" s="1"/>
  <c r="H14910" i="3" s="1"/>
  <c r="H14911" i="3" s="1"/>
  <c r="H14912" i="3" s="1"/>
  <c r="H14913" i="3" s="1"/>
  <c r="H14914" i="3" s="1"/>
  <c r="H14915" i="3" s="1"/>
  <c r="H14916" i="3" s="1"/>
  <c r="H14917" i="3" s="1"/>
  <c r="H14918" i="3" s="1"/>
  <c r="H14919" i="3" s="1"/>
  <c r="H14920" i="3" s="1"/>
  <c r="H14921" i="3" s="1"/>
  <c r="H14922" i="3" s="1"/>
  <c r="H14923" i="3" s="1"/>
  <c r="H14924" i="3" s="1"/>
  <c r="H14925" i="3" s="1"/>
  <c r="H14926" i="3" s="1"/>
  <c r="H14927" i="3" s="1"/>
  <c r="H14928" i="3" s="1"/>
  <c r="H14929" i="3" s="1"/>
  <c r="H14930" i="3" s="1"/>
  <c r="H14931" i="3" s="1"/>
  <c r="H14932" i="3" s="1"/>
  <c r="H14933" i="3" s="1"/>
  <c r="H14934" i="3" s="1"/>
  <c r="H14935" i="3" s="1"/>
  <c r="H14936" i="3" s="1"/>
  <c r="H14937" i="3" s="1"/>
  <c r="H14938" i="3" s="1"/>
  <c r="H14939" i="3" s="1"/>
  <c r="H14940" i="3" s="1"/>
  <c r="H14941" i="3" s="1"/>
  <c r="H14942" i="3" s="1"/>
  <c r="H14943" i="3" s="1"/>
  <c r="H14944" i="3" s="1"/>
  <c r="H14945" i="3" s="1"/>
  <c r="H14946" i="3" s="1"/>
  <c r="H14947" i="3" s="1"/>
  <c r="H14948" i="3" s="1"/>
  <c r="H14949" i="3" s="1"/>
  <c r="H14950" i="3" s="1"/>
  <c r="H14951" i="3" s="1"/>
  <c r="H14952" i="3" s="1"/>
  <c r="H14953" i="3" s="1"/>
  <c r="H14954" i="3" s="1"/>
  <c r="H14955" i="3" s="1"/>
  <c r="H14956" i="3" s="1"/>
  <c r="H14957" i="3" s="1"/>
  <c r="H14958" i="3" s="1"/>
  <c r="H14959" i="3" s="1"/>
  <c r="H14960" i="3" s="1"/>
  <c r="H14961" i="3" s="1"/>
  <c r="H14962" i="3" s="1"/>
  <c r="H14963" i="3" s="1"/>
  <c r="H14964" i="3" s="1"/>
  <c r="H14965" i="3" s="1"/>
  <c r="H14966" i="3" s="1"/>
  <c r="H14967" i="3" s="1"/>
  <c r="H14968" i="3" s="1"/>
  <c r="H14969" i="3" s="1"/>
  <c r="H14970" i="3" s="1"/>
  <c r="H14971" i="3" s="1"/>
  <c r="H14972" i="3" s="1"/>
  <c r="H14973" i="3" s="1"/>
  <c r="H14974" i="3" s="1"/>
  <c r="H14975" i="3" s="1"/>
  <c r="H14976" i="3" s="1"/>
  <c r="H14977" i="3" s="1"/>
  <c r="H14978" i="3" s="1"/>
  <c r="H14979" i="3" s="1"/>
  <c r="H14980" i="3" s="1"/>
  <c r="H14981" i="3" s="1"/>
  <c r="H14982" i="3" s="1"/>
  <c r="H14983" i="3" s="1"/>
  <c r="H14984" i="3" s="1"/>
  <c r="H14985" i="3" s="1"/>
  <c r="H14986" i="3" s="1"/>
  <c r="H14987" i="3" s="1"/>
  <c r="H14988" i="3" s="1"/>
  <c r="H14989" i="3" s="1"/>
  <c r="H14990" i="3" s="1"/>
  <c r="H14991" i="3" s="1"/>
  <c r="H14992" i="3" s="1"/>
  <c r="H14993" i="3" s="1"/>
  <c r="H14994" i="3" s="1"/>
  <c r="H14995" i="3" s="1"/>
  <c r="H14996" i="3" s="1"/>
  <c r="H14997" i="3" s="1"/>
  <c r="H14998" i="3" s="1"/>
  <c r="H14999" i="3" s="1"/>
  <c r="H15000" i="3" s="1"/>
  <c r="H15001" i="3" s="1"/>
  <c r="H15002" i="3" s="1"/>
  <c r="H15003" i="3" s="1"/>
  <c r="H15004" i="3" s="1"/>
  <c r="H15005" i="3" s="1"/>
  <c r="H15006" i="3" s="1"/>
  <c r="H15007" i="3" s="1"/>
  <c r="H15008" i="3" s="1"/>
  <c r="H15009" i="3" s="1"/>
  <c r="H15010" i="3" s="1"/>
  <c r="H15011" i="3" s="1"/>
  <c r="H15012" i="3" s="1"/>
  <c r="H15013" i="3" s="1"/>
  <c r="H15014" i="3" s="1"/>
  <c r="H15015" i="3" s="1"/>
  <c r="H15016" i="3" s="1"/>
  <c r="H15017" i="3" s="1"/>
  <c r="H15018" i="3" s="1"/>
  <c r="H15019" i="3" s="1"/>
  <c r="H15020" i="3" s="1"/>
  <c r="H15021" i="3" s="1"/>
  <c r="H15022" i="3" s="1"/>
  <c r="H15023" i="3" s="1"/>
  <c r="H15024" i="3" s="1"/>
  <c r="H15025" i="3" s="1"/>
  <c r="H15026" i="3" s="1"/>
  <c r="H15027" i="3" s="1"/>
  <c r="H15028" i="3" s="1"/>
  <c r="H15029" i="3" s="1"/>
  <c r="H15030" i="3" s="1"/>
  <c r="H15031" i="3" s="1"/>
  <c r="H15032" i="3" s="1"/>
  <c r="H15033" i="3" s="1"/>
  <c r="H15034" i="3" s="1"/>
  <c r="H15035" i="3" s="1"/>
  <c r="H15036" i="3" s="1"/>
  <c r="H15037" i="3" s="1"/>
  <c r="H15038" i="3" s="1"/>
  <c r="H15039" i="3" s="1"/>
  <c r="H15040" i="3" s="1"/>
  <c r="H15041" i="3" s="1"/>
  <c r="H15042" i="3" s="1"/>
  <c r="H15043" i="3" s="1"/>
  <c r="H15044" i="3" s="1"/>
  <c r="H15045" i="3" s="1"/>
  <c r="H15046" i="3" s="1"/>
  <c r="H15047" i="3" s="1"/>
  <c r="H15048" i="3" s="1"/>
  <c r="H15049" i="3" s="1"/>
  <c r="H15050" i="3" s="1"/>
  <c r="H15051" i="3" s="1"/>
  <c r="H15052" i="3" s="1"/>
  <c r="H15053" i="3" s="1"/>
  <c r="H15054" i="3" s="1"/>
  <c r="H15055" i="3" s="1"/>
  <c r="H15056" i="3" s="1"/>
  <c r="H15057" i="3" s="1"/>
  <c r="H15058" i="3" s="1"/>
  <c r="H15059" i="3" s="1"/>
  <c r="H15060" i="3" s="1"/>
  <c r="H15061" i="3" s="1"/>
  <c r="H15062" i="3" s="1"/>
  <c r="H15063" i="3" s="1"/>
  <c r="H15064" i="3" s="1"/>
  <c r="H15065" i="3" s="1"/>
  <c r="H15066" i="3" s="1"/>
  <c r="H15067" i="3" s="1"/>
  <c r="H15068" i="3" s="1"/>
  <c r="H15069" i="3" s="1"/>
  <c r="H15070" i="3" s="1"/>
  <c r="H15071" i="3" s="1"/>
  <c r="H15072" i="3" s="1"/>
  <c r="H15073" i="3" s="1"/>
  <c r="H15074" i="3" s="1"/>
  <c r="H15075" i="3" s="1"/>
  <c r="H15076" i="3" s="1"/>
  <c r="H15077" i="3" s="1"/>
  <c r="H15078" i="3" s="1"/>
  <c r="H15079" i="3" s="1"/>
  <c r="H15080" i="3" s="1"/>
  <c r="H15081" i="3" s="1"/>
  <c r="H15082" i="3" s="1"/>
  <c r="H15083" i="3" s="1"/>
  <c r="H15084" i="3" s="1"/>
  <c r="H15085" i="3" s="1"/>
  <c r="H15086" i="3" s="1"/>
  <c r="H15087" i="3" s="1"/>
  <c r="H15088" i="3" s="1"/>
  <c r="H15089" i="3" s="1"/>
  <c r="H15090" i="3" s="1"/>
  <c r="H15091" i="3" s="1"/>
  <c r="H15092" i="3" s="1"/>
  <c r="H15093" i="3" s="1"/>
  <c r="H15094" i="3" s="1"/>
  <c r="H15095" i="3" s="1"/>
  <c r="H15096" i="3" s="1"/>
  <c r="H15097" i="3" s="1"/>
  <c r="H15098" i="3" s="1"/>
  <c r="H15099" i="3" s="1"/>
  <c r="H15100" i="3" s="1"/>
  <c r="H15101" i="3" s="1"/>
  <c r="H15102" i="3" s="1"/>
  <c r="H15103" i="3" s="1"/>
  <c r="H15104" i="3" s="1"/>
  <c r="H15105" i="3" s="1"/>
  <c r="H15106" i="3" s="1"/>
  <c r="H15107" i="3" s="1"/>
  <c r="H15108" i="3" s="1"/>
  <c r="H15109" i="3" s="1"/>
  <c r="H15110" i="3" s="1"/>
  <c r="H15111" i="3" s="1"/>
  <c r="H15112" i="3" s="1"/>
  <c r="H15113" i="3" s="1"/>
  <c r="H15114" i="3" s="1"/>
  <c r="H15115" i="3" s="1"/>
  <c r="H15116" i="3" s="1"/>
  <c r="H15117" i="3" s="1"/>
  <c r="H15118" i="3" s="1"/>
  <c r="H15119" i="3" s="1"/>
  <c r="H15120" i="3" s="1"/>
  <c r="H15121" i="3" s="1"/>
  <c r="H15122" i="3" s="1"/>
  <c r="H15123" i="3" s="1"/>
  <c r="H15124" i="3" s="1"/>
  <c r="H15125" i="3" s="1"/>
  <c r="H15126" i="3" s="1"/>
  <c r="H15127" i="3" s="1"/>
  <c r="H15128" i="3" s="1"/>
  <c r="H15129" i="3" s="1"/>
  <c r="H15130" i="3" s="1"/>
  <c r="H15131" i="3" s="1"/>
  <c r="H15132" i="3" s="1"/>
  <c r="H15133" i="3" s="1"/>
  <c r="H15134" i="3" s="1"/>
  <c r="H15135" i="3" s="1"/>
  <c r="H15136" i="3" s="1"/>
  <c r="H15137" i="3" s="1"/>
  <c r="H15138" i="3" s="1"/>
  <c r="H15139" i="3" s="1"/>
  <c r="H15140" i="3" s="1"/>
  <c r="H15141" i="3" s="1"/>
  <c r="H15142" i="3" s="1"/>
  <c r="H15143" i="3" s="1"/>
  <c r="H15144" i="3" s="1"/>
  <c r="H15145" i="3" s="1"/>
  <c r="H15146" i="3" s="1"/>
  <c r="H15147" i="3" s="1"/>
  <c r="H15148" i="3" s="1"/>
  <c r="H15149" i="3" s="1"/>
  <c r="H15150" i="3" s="1"/>
  <c r="H15151" i="3" s="1"/>
  <c r="H15152" i="3" s="1"/>
  <c r="H15153" i="3" s="1"/>
  <c r="H15154" i="3" s="1"/>
  <c r="H15155" i="3" s="1"/>
  <c r="H15156" i="3" s="1"/>
  <c r="H15157" i="3" s="1"/>
  <c r="H15158" i="3" s="1"/>
  <c r="H15159" i="3" s="1"/>
  <c r="H15160" i="3" s="1"/>
  <c r="H15161" i="3" s="1"/>
  <c r="H15162" i="3" s="1"/>
  <c r="H15163" i="3" s="1"/>
  <c r="H15164" i="3" s="1"/>
  <c r="H15165" i="3" s="1"/>
  <c r="H15166" i="3" s="1"/>
  <c r="H15167" i="3" s="1"/>
  <c r="H15168" i="3" s="1"/>
  <c r="H15169" i="3" s="1"/>
  <c r="H15170" i="3" s="1"/>
  <c r="H15171" i="3" s="1"/>
  <c r="H15172" i="3" s="1"/>
  <c r="H15173" i="3" s="1"/>
  <c r="H15174" i="3" s="1"/>
  <c r="H15175" i="3" s="1"/>
  <c r="H15176" i="3" s="1"/>
  <c r="H15177" i="3" s="1"/>
  <c r="H15178" i="3" s="1"/>
  <c r="H15179" i="3" s="1"/>
  <c r="H15180" i="3" s="1"/>
  <c r="H15181" i="3" s="1"/>
  <c r="H15182" i="3" s="1"/>
  <c r="H15183" i="3" s="1"/>
  <c r="H15184" i="3" s="1"/>
  <c r="H15185" i="3" s="1"/>
  <c r="H15186" i="3" s="1"/>
  <c r="H15187" i="3" s="1"/>
  <c r="H15188" i="3" s="1"/>
  <c r="H15189" i="3" s="1"/>
  <c r="H15190" i="3" s="1"/>
  <c r="H15191" i="3" s="1"/>
  <c r="H15192" i="3" s="1"/>
  <c r="H15193" i="3" s="1"/>
  <c r="H15194" i="3" s="1"/>
  <c r="H15195" i="3" s="1"/>
  <c r="H15196" i="3" s="1"/>
  <c r="H15197" i="3" s="1"/>
  <c r="H15198" i="3" s="1"/>
  <c r="H15199" i="3" s="1"/>
  <c r="H15200" i="3" s="1"/>
  <c r="H15201" i="3" s="1"/>
  <c r="H15202" i="3" s="1"/>
  <c r="H15203" i="3" s="1"/>
  <c r="H15204" i="3" s="1"/>
  <c r="H15205" i="3" s="1"/>
  <c r="H15206" i="3" s="1"/>
  <c r="H15207" i="3" s="1"/>
  <c r="H15208" i="3" s="1"/>
  <c r="H15209" i="3" s="1"/>
  <c r="H15210" i="3" s="1"/>
  <c r="H15211" i="3" s="1"/>
  <c r="H15212" i="3" s="1"/>
  <c r="H15213" i="3" s="1"/>
  <c r="H15214" i="3" s="1"/>
  <c r="H15215" i="3" s="1"/>
  <c r="H15216" i="3" s="1"/>
  <c r="H15217" i="3" s="1"/>
  <c r="H15218" i="3" s="1"/>
  <c r="H15219" i="3" s="1"/>
  <c r="H15220" i="3" s="1"/>
  <c r="H15221" i="3" s="1"/>
  <c r="H15222" i="3" s="1"/>
  <c r="H15223" i="3" s="1"/>
  <c r="H15224" i="3" s="1"/>
  <c r="H15225" i="3" s="1"/>
  <c r="H15226" i="3" s="1"/>
  <c r="H15227" i="3" s="1"/>
  <c r="H15228" i="3" s="1"/>
  <c r="H15229" i="3" s="1"/>
  <c r="H15230" i="3" s="1"/>
  <c r="H15231" i="3" s="1"/>
  <c r="H15232" i="3" s="1"/>
  <c r="H15233" i="3" s="1"/>
  <c r="H15234" i="3" s="1"/>
  <c r="H15235" i="3" s="1"/>
  <c r="H15236" i="3" s="1"/>
  <c r="H15237" i="3" s="1"/>
  <c r="H15238" i="3" s="1"/>
  <c r="H15239" i="3" s="1"/>
  <c r="H15240" i="3" s="1"/>
  <c r="H15241" i="3" s="1"/>
  <c r="H15242" i="3" s="1"/>
  <c r="H15243" i="3" s="1"/>
  <c r="H15244" i="3" s="1"/>
  <c r="H15245" i="3" s="1"/>
  <c r="H15246" i="3" s="1"/>
  <c r="H15247" i="3" s="1"/>
  <c r="H15248" i="3" s="1"/>
  <c r="H15249" i="3" s="1"/>
  <c r="H15250" i="3" s="1"/>
  <c r="H15251" i="3" s="1"/>
  <c r="H15252" i="3" s="1"/>
  <c r="H15253" i="3" s="1"/>
  <c r="H15254" i="3" s="1"/>
  <c r="H15255" i="3" s="1"/>
  <c r="H15256" i="3" s="1"/>
  <c r="H15257" i="3" s="1"/>
  <c r="H15258" i="3" s="1"/>
  <c r="H15259" i="3" s="1"/>
  <c r="H15260" i="3" s="1"/>
  <c r="H15261" i="3" s="1"/>
  <c r="H15262" i="3" s="1"/>
  <c r="H15263" i="3" s="1"/>
  <c r="H15264" i="3" s="1"/>
  <c r="H15265" i="3" s="1"/>
  <c r="H15266" i="3" s="1"/>
  <c r="H15267" i="3" s="1"/>
  <c r="H15268" i="3" s="1"/>
  <c r="H15269" i="3" s="1"/>
  <c r="H15270" i="3" s="1"/>
  <c r="H15271" i="3" s="1"/>
  <c r="H15272" i="3" s="1"/>
  <c r="H15273" i="3" s="1"/>
  <c r="H15274" i="3" s="1"/>
  <c r="H15275" i="3" s="1"/>
  <c r="H15276" i="3" s="1"/>
  <c r="H15277" i="3" s="1"/>
  <c r="H15278" i="3" s="1"/>
  <c r="H15279" i="3" s="1"/>
  <c r="H15280" i="3" s="1"/>
  <c r="H15281" i="3" s="1"/>
  <c r="H15282" i="3" s="1"/>
  <c r="H15283" i="3" s="1"/>
  <c r="H15284" i="3" s="1"/>
  <c r="H15285" i="3" s="1"/>
  <c r="H15286" i="3" s="1"/>
  <c r="H15287" i="3" s="1"/>
  <c r="H15288" i="3" s="1"/>
  <c r="H15289" i="3" s="1"/>
  <c r="H15290" i="3" s="1"/>
  <c r="H15291" i="3" s="1"/>
  <c r="H15292" i="3" s="1"/>
  <c r="H15293" i="3" s="1"/>
  <c r="H15294" i="3" s="1"/>
  <c r="H15295" i="3" s="1"/>
  <c r="H15296" i="3" s="1"/>
  <c r="H15297" i="3" s="1"/>
  <c r="H15298" i="3" s="1"/>
  <c r="H15299" i="3" s="1"/>
  <c r="H15300" i="3" s="1"/>
  <c r="H15301" i="3" s="1"/>
  <c r="H15302" i="3" s="1"/>
  <c r="H15303" i="3" s="1"/>
  <c r="H15304" i="3" s="1"/>
  <c r="H15305" i="3" s="1"/>
  <c r="H15306" i="3" s="1"/>
  <c r="H15307" i="3" s="1"/>
  <c r="H15308" i="3" s="1"/>
  <c r="H15309" i="3" s="1"/>
  <c r="H15310" i="3" s="1"/>
  <c r="H15311" i="3" s="1"/>
  <c r="H15312" i="3" s="1"/>
  <c r="H15313" i="3" s="1"/>
  <c r="H15314" i="3" s="1"/>
  <c r="H15315" i="3" s="1"/>
  <c r="H15316" i="3" s="1"/>
  <c r="H15317" i="3" s="1"/>
  <c r="H15318" i="3" s="1"/>
  <c r="H15319" i="3" s="1"/>
  <c r="H15320" i="3" s="1"/>
  <c r="H15321" i="3" s="1"/>
  <c r="H15322" i="3" s="1"/>
  <c r="H15323" i="3" s="1"/>
  <c r="H15324" i="3" s="1"/>
  <c r="H15325" i="3" s="1"/>
  <c r="H15326" i="3" s="1"/>
  <c r="H15327" i="3" s="1"/>
  <c r="H15328" i="3" s="1"/>
  <c r="H15329" i="3" s="1"/>
  <c r="H15330" i="3" s="1"/>
  <c r="H15331" i="3" s="1"/>
  <c r="H15332" i="3" s="1"/>
  <c r="H15333" i="3" s="1"/>
  <c r="H15334" i="3" s="1"/>
  <c r="H15335" i="3" s="1"/>
  <c r="H15336" i="3" s="1"/>
  <c r="H15337" i="3" s="1"/>
  <c r="H15338" i="3" s="1"/>
  <c r="H15339" i="3" s="1"/>
  <c r="H15340" i="3" s="1"/>
  <c r="H15341" i="3" s="1"/>
  <c r="H15342" i="3" s="1"/>
  <c r="H15343" i="3" s="1"/>
  <c r="H15344" i="3" s="1"/>
  <c r="H15345" i="3" s="1"/>
  <c r="H15346" i="3" s="1"/>
  <c r="H15347" i="3" s="1"/>
  <c r="H15348" i="3" s="1"/>
  <c r="H15349" i="3" s="1"/>
  <c r="H15350" i="3" s="1"/>
  <c r="H15351" i="3" s="1"/>
  <c r="H15352" i="3" s="1"/>
  <c r="H15353" i="3" s="1"/>
  <c r="H15354" i="3" s="1"/>
  <c r="H15355" i="3" s="1"/>
  <c r="H15356" i="3" s="1"/>
  <c r="H15357" i="3" s="1"/>
  <c r="H15358" i="3" s="1"/>
  <c r="H15359" i="3" s="1"/>
  <c r="H15360" i="3" s="1"/>
  <c r="H15361" i="3" s="1"/>
  <c r="H15362" i="3" s="1"/>
  <c r="H15363" i="3" s="1"/>
  <c r="H15364" i="3" s="1"/>
  <c r="H15365" i="3" s="1"/>
  <c r="H15366" i="3" s="1"/>
  <c r="H15367" i="3" s="1"/>
  <c r="H15368" i="3" s="1"/>
  <c r="H15369" i="3" s="1"/>
  <c r="H15370" i="3" s="1"/>
  <c r="H15371" i="3" s="1"/>
  <c r="H15372" i="3" s="1"/>
  <c r="H15373" i="3" s="1"/>
  <c r="H15374" i="3" s="1"/>
  <c r="H15375" i="3" s="1"/>
  <c r="H15376" i="3" s="1"/>
  <c r="H15377" i="3" s="1"/>
  <c r="H15378" i="3" s="1"/>
  <c r="H15379" i="3" s="1"/>
  <c r="H15380" i="3" s="1"/>
  <c r="H15381" i="3" s="1"/>
  <c r="H15382" i="3" s="1"/>
  <c r="H15383" i="3" s="1"/>
  <c r="H15384" i="3" s="1"/>
  <c r="H15385" i="3" s="1"/>
  <c r="H15386" i="3" s="1"/>
  <c r="H15387" i="3" s="1"/>
  <c r="H15388" i="3" s="1"/>
  <c r="H15389" i="3" s="1"/>
  <c r="H15390" i="3" s="1"/>
  <c r="H15391" i="3" s="1"/>
  <c r="H15392" i="3" s="1"/>
  <c r="H15393" i="3" s="1"/>
  <c r="H15394" i="3" s="1"/>
  <c r="H15395" i="3" s="1"/>
  <c r="H15396" i="3" s="1"/>
  <c r="H15397" i="3" s="1"/>
  <c r="H15398" i="3" s="1"/>
  <c r="H15399" i="3" s="1"/>
  <c r="H15400" i="3" s="1"/>
  <c r="H15401" i="3" s="1"/>
  <c r="H15402" i="3" s="1"/>
  <c r="H15403" i="3" s="1"/>
  <c r="H15404" i="3" s="1"/>
  <c r="H15405" i="3" s="1"/>
  <c r="H15406" i="3" s="1"/>
  <c r="H15407" i="3" s="1"/>
  <c r="H15408" i="3" s="1"/>
  <c r="H15409" i="3" s="1"/>
  <c r="H15410" i="3" s="1"/>
  <c r="H15411" i="3" s="1"/>
  <c r="H15412" i="3" s="1"/>
  <c r="H15413" i="3" s="1"/>
  <c r="H15414" i="3" s="1"/>
  <c r="H15415" i="3" s="1"/>
  <c r="H15416" i="3" s="1"/>
  <c r="H15417" i="3" s="1"/>
  <c r="H15418" i="3" s="1"/>
  <c r="H15419" i="3" s="1"/>
  <c r="H15420" i="3" s="1"/>
  <c r="H15421" i="3" s="1"/>
  <c r="H15422" i="3" s="1"/>
  <c r="H15423" i="3" s="1"/>
  <c r="H15424" i="3" s="1"/>
  <c r="H15425" i="3" s="1"/>
  <c r="H15426" i="3" s="1"/>
  <c r="H15427" i="3" s="1"/>
  <c r="H15428" i="3" s="1"/>
  <c r="H15429" i="3" s="1"/>
  <c r="H15430" i="3" s="1"/>
  <c r="H15431" i="3" s="1"/>
  <c r="H15432" i="3" s="1"/>
  <c r="H15433" i="3" s="1"/>
  <c r="H15434" i="3" s="1"/>
  <c r="H15435" i="3" s="1"/>
  <c r="H15436" i="3" s="1"/>
  <c r="H15437" i="3" s="1"/>
  <c r="H15438" i="3" s="1"/>
  <c r="H15439" i="3" s="1"/>
  <c r="H15440" i="3" s="1"/>
  <c r="H15441" i="3" s="1"/>
  <c r="H15442" i="3" s="1"/>
  <c r="H15443" i="3" s="1"/>
  <c r="H15444" i="3" s="1"/>
  <c r="H15445" i="3" s="1"/>
  <c r="H15446" i="3" s="1"/>
  <c r="H15447" i="3" s="1"/>
  <c r="H15448" i="3" s="1"/>
  <c r="H15449" i="3" s="1"/>
  <c r="H15450" i="3" s="1"/>
  <c r="H15451" i="3" s="1"/>
  <c r="H15452" i="3" s="1"/>
  <c r="H15453" i="3" s="1"/>
  <c r="H15454" i="3" s="1"/>
  <c r="H15455" i="3" s="1"/>
  <c r="H15456" i="3" s="1"/>
  <c r="H15457" i="3" s="1"/>
  <c r="H15458" i="3" s="1"/>
  <c r="H15459" i="3" s="1"/>
  <c r="H15460" i="3" s="1"/>
  <c r="H15461" i="3" s="1"/>
  <c r="H15462" i="3" s="1"/>
  <c r="H15463" i="3" s="1"/>
  <c r="H15464" i="3" s="1"/>
  <c r="H15465" i="3" s="1"/>
  <c r="H15466" i="3" s="1"/>
  <c r="H15467" i="3" s="1"/>
  <c r="H15468" i="3" s="1"/>
  <c r="H15469" i="3" s="1"/>
  <c r="H15470" i="3" s="1"/>
  <c r="H15471" i="3" s="1"/>
  <c r="H15472" i="3" s="1"/>
  <c r="H15473" i="3" s="1"/>
  <c r="H15474" i="3" s="1"/>
  <c r="H15475" i="3" s="1"/>
  <c r="H15476" i="3" s="1"/>
  <c r="H15477" i="3" s="1"/>
  <c r="H15478" i="3" s="1"/>
  <c r="H15479" i="3" s="1"/>
  <c r="H15480" i="3" s="1"/>
  <c r="H15481" i="3" s="1"/>
  <c r="H15482" i="3" s="1"/>
  <c r="H15483" i="3" s="1"/>
  <c r="H15484" i="3" s="1"/>
  <c r="H15485" i="3" s="1"/>
  <c r="H15486" i="3" s="1"/>
  <c r="H15487" i="3" s="1"/>
  <c r="H15488" i="3" s="1"/>
  <c r="H15489" i="3" s="1"/>
  <c r="H15490" i="3" s="1"/>
  <c r="H15491" i="3" s="1"/>
  <c r="H15492" i="3" s="1"/>
  <c r="H15493" i="3" s="1"/>
  <c r="H15494" i="3" s="1"/>
  <c r="H15495" i="3" s="1"/>
  <c r="H15496" i="3" s="1"/>
  <c r="H15497" i="3" s="1"/>
  <c r="H15498" i="3" s="1"/>
  <c r="H15499" i="3" s="1"/>
  <c r="H15500" i="3" s="1"/>
  <c r="H15501" i="3" s="1"/>
  <c r="H15502" i="3" s="1"/>
  <c r="H15503" i="3" s="1"/>
  <c r="H15504" i="3" s="1"/>
  <c r="H15505" i="3" s="1"/>
  <c r="H15506" i="3" s="1"/>
  <c r="H15507" i="3" s="1"/>
  <c r="H15508" i="3" s="1"/>
  <c r="H15509" i="3" s="1"/>
  <c r="H15510" i="3" s="1"/>
  <c r="H15511" i="3" s="1"/>
  <c r="H15512" i="3" s="1"/>
  <c r="H15513" i="3" s="1"/>
  <c r="H15514" i="3" s="1"/>
  <c r="H15515" i="3" s="1"/>
  <c r="H15516" i="3" s="1"/>
  <c r="H15517" i="3" s="1"/>
  <c r="H15518" i="3" s="1"/>
  <c r="H15519" i="3" s="1"/>
  <c r="H15520" i="3" s="1"/>
  <c r="H15521" i="3" s="1"/>
  <c r="H15522" i="3" s="1"/>
  <c r="H15523" i="3" s="1"/>
  <c r="H15524" i="3" s="1"/>
  <c r="H15525" i="3" s="1"/>
  <c r="H15526" i="3" s="1"/>
  <c r="H15527" i="3" s="1"/>
  <c r="H15528" i="3" s="1"/>
  <c r="H15529" i="3" s="1"/>
  <c r="H15530" i="3" s="1"/>
  <c r="H15531" i="3" s="1"/>
  <c r="H15532" i="3" s="1"/>
  <c r="H15533" i="3" s="1"/>
  <c r="H15534" i="3" s="1"/>
  <c r="H15535" i="3" s="1"/>
  <c r="H15536" i="3" s="1"/>
  <c r="H15537" i="3" s="1"/>
  <c r="H15538" i="3" s="1"/>
  <c r="H15539" i="3" s="1"/>
  <c r="H15540" i="3" s="1"/>
  <c r="H15541" i="3" s="1"/>
  <c r="H15542" i="3" s="1"/>
  <c r="H15543" i="3" s="1"/>
  <c r="H15544" i="3" s="1"/>
  <c r="H15545" i="3" s="1"/>
  <c r="H15546" i="3" s="1"/>
  <c r="H15547" i="3" s="1"/>
  <c r="H15548" i="3" s="1"/>
  <c r="H15549" i="3" s="1"/>
  <c r="H15550" i="3" s="1"/>
  <c r="H15551" i="3" s="1"/>
  <c r="H15552" i="3" s="1"/>
  <c r="H15553" i="3" s="1"/>
  <c r="H15554" i="3" s="1"/>
  <c r="H15555" i="3" s="1"/>
  <c r="H15556" i="3" s="1"/>
  <c r="H15557" i="3" s="1"/>
  <c r="H15558" i="3" s="1"/>
  <c r="H15559" i="3" s="1"/>
  <c r="H15560" i="3" s="1"/>
  <c r="H15561" i="3" s="1"/>
  <c r="H15562" i="3" s="1"/>
  <c r="H15563" i="3" s="1"/>
  <c r="H15564" i="3" s="1"/>
  <c r="H15565" i="3" s="1"/>
  <c r="H15566" i="3" s="1"/>
  <c r="H15567" i="3" s="1"/>
  <c r="H15568" i="3" s="1"/>
  <c r="H15569" i="3" s="1"/>
  <c r="H15570" i="3" s="1"/>
  <c r="H15571" i="3" s="1"/>
  <c r="H15572" i="3" s="1"/>
  <c r="H15573" i="3" s="1"/>
  <c r="H15574" i="3" s="1"/>
  <c r="H15575" i="3" s="1"/>
  <c r="H15576" i="3" s="1"/>
  <c r="H15577" i="3" s="1"/>
  <c r="H15578" i="3" s="1"/>
  <c r="H15579" i="3" s="1"/>
  <c r="H15580" i="3" s="1"/>
  <c r="H15581" i="3" s="1"/>
  <c r="H15582" i="3" s="1"/>
  <c r="H15583" i="3" s="1"/>
  <c r="H15584" i="3" s="1"/>
  <c r="H15585" i="3" s="1"/>
  <c r="H15586" i="3" s="1"/>
  <c r="H15587" i="3" s="1"/>
  <c r="H15588" i="3" s="1"/>
  <c r="H15589" i="3" s="1"/>
  <c r="H15590" i="3" s="1"/>
  <c r="H15591" i="3" s="1"/>
  <c r="H15592" i="3" s="1"/>
  <c r="H15593" i="3" s="1"/>
  <c r="H15594" i="3" s="1"/>
  <c r="H15595" i="3" s="1"/>
  <c r="H15596" i="3" s="1"/>
  <c r="H15597" i="3" s="1"/>
  <c r="H15598" i="3" s="1"/>
  <c r="H15599" i="3" s="1"/>
  <c r="H15600" i="3" s="1"/>
  <c r="H15601" i="3" s="1"/>
  <c r="H15602" i="3" s="1"/>
  <c r="H15603" i="3" s="1"/>
  <c r="H15604" i="3" s="1"/>
  <c r="H15605" i="3" s="1"/>
  <c r="H15606" i="3" s="1"/>
  <c r="H15607" i="3" s="1"/>
  <c r="H15608" i="3" s="1"/>
  <c r="H15609" i="3" s="1"/>
  <c r="H15610" i="3" s="1"/>
  <c r="H15611" i="3" s="1"/>
  <c r="H15612" i="3" s="1"/>
  <c r="H15613" i="3" s="1"/>
  <c r="H15614" i="3" s="1"/>
  <c r="H15615" i="3" s="1"/>
  <c r="H15616" i="3" s="1"/>
  <c r="H15617" i="3" s="1"/>
  <c r="H15618" i="3" s="1"/>
  <c r="H15619" i="3" s="1"/>
  <c r="H15620" i="3" s="1"/>
  <c r="H15621" i="3" s="1"/>
  <c r="H15622" i="3" s="1"/>
  <c r="H15623" i="3" s="1"/>
  <c r="H15624" i="3" s="1"/>
  <c r="H15625" i="3" s="1"/>
  <c r="H15626" i="3" s="1"/>
  <c r="H15627" i="3" s="1"/>
  <c r="H15628" i="3" s="1"/>
  <c r="H15629" i="3" s="1"/>
  <c r="H15630" i="3" s="1"/>
  <c r="H15631" i="3" s="1"/>
  <c r="H15632" i="3" s="1"/>
  <c r="H15633" i="3" s="1"/>
  <c r="H15634" i="3" s="1"/>
  <c r="H15635" i="3" s="1"/>
  <c r="H15636" i="3" s="1"/>
  <c r="H15637" i="3" s="1"/>
  <c r="H15638" i="3" s="1"/>
  <c r="H15639" i="3" s="1"/>
  <c r="H15640" i="3" s="1"/>
  <c r="H15641" i="3" s="1"/>
  <c r="H15642" i="3" s="1"/>
  <c r="H15643" i="3" s="1"/>
  <c r="H15644" i="3" s="1"/>
  <c r="H15645" i="3" s="1"/>
  <c r="H15646" i="3" s="1"/>
  <c r="H15647" i="3" s="1"/>
  <c r="H15648" i="3" s="1"/>
  <c r="H15649" i="3" s="1"/>
  <c r="H15650" i="3" s="1"/>
  <c r="H15651" i="3" s="1"/>
  <c r="H15652" i="3" s="1"/>
  <c r="H15653" i="3" s="1"/>
  <c r="H15654" i="3" s="1"/>
  <c r="H15655" i="3" s="1"/>
  <c r="H15656" i="3" s="1"/>
  <c r="H15657" i="3" s="1"/>
  <c r="H15658" i="3" s="1"/>
  <c r="H15659" i="3" s="1"/>
  <c r="H15660" i="3" s="1"/>
  <c r="H15661" i="3" s="1"/>
  <c r="H15662" i="3" s="1"/>
  <c r="H15663" i="3" s="1"/>
  <c r="H15664" i="3" s="1"/>
  <c r="H15665" i="3" s="1"/>
  <c r="H15666" i="3" s="1"/>
  <c r="H15667" i="3" s="1"/>
  <c r="H15668" i="3" s="1"/>
  <c r="H15669" i="3" s="1"/>
  <c r="H15670" i="3" s="1"/>
  <c r="H15671" i="3" s="1"/>
  <c r="H15672" i="3" s="1"/>
  <c r="H15673" i="3" s="1"/>
  <c r="H15674" i="3" s="1"/>
  <c r="H15675" i="3" s="1"/>
  <c r="H15676" i="3" s="1"/>
  <c r="H15677" i="3" s="1"/>
  <c r="H15678" i="3" s="1"/>
  <c r="H15679" i="3" s="1"/>
  <c r="H15680" i="3" s="1"/>
  <c r="H15681" i="3" s="1"/>
  <c r="H15682" i="3" s="1"/>
  <c r="H15683" i="3" s="1"/>
  <c r="H15684" i="3" s="1"/>
  <c r="H15685" i="3" s="1"/>
  <c r="H15686" i="3" s="1"/>
  <c r="H15687" i="3" s="1"/>
  <c r="H15688" i="3" s="1"/>
  <c r="H15689" i="3" s="1"/>
  <c r="H15690" i="3" s="1"/>
  <c r="H15691" i="3" s="1"/>
  <c r="H15692" i="3" s="1"/>
  <c r="H15693" i="3" s="1"/>
  <c r="H15694" i="3" s="1"/>
  <c r="H15695" i="3" s="1"/>
  <c r="H15696" i="3" s="1"/>
  <c r="H15697" i="3" s="1"/>
  <c r="H15698" i="3" s="1"/>
  <c r="H15699" i="3" s="1"/>
  <c r="H15700" i="3" s="1"/>
  <c r="H15701" i="3" s="1"/>
  <c r="H15702" i="3" s="1"/>
  <c r="H15703" i="3" s="1"/>
  <c r="H15704" i="3" s="1"/>
  <c r="H15705" i="3" s="1"/>
  <c r="H15706" i="3" s="1"/>
  <c r="H15707" i="3" s="1"/>
  <c r="H15708" i="3" s="1"/>
  <c r="H15709" i="3" s="1"/>
  <c r="H15710" i="3" s="1"/>
  <c r="H15711" i="3" s="1"/>
  <c r="H15712" i="3" s="1"/>
  <c r="H15713" i="3" s="1"/>
  <c r="H15714" i="3" s="1"/>
  <c r="H15715" i="3" s="1"/>
  <c r="H15716" i="3" s="1"/>
  <c r="H15717" i="3" s="1"/>
  <c r="H15718" i="3" s="1"/>
  <c r="H15719" i="3" s="1"/>
  <c r="H15720" i="3" s="1"/>
  <c r="H15721" i="3" s="1"/>
  <c r="H15722" i="3" s="1"/>
  <c r="H15723" i="3" s="1"/>
  <c r="H15724" i="3" s="1"/>
  <c r="H15725" i="3" s="1"/>
  <c r="H15726" i="3" s="1"/>
  <c r="H15727" i="3" s="1"/>
  <c r="H15728" i="3" s="1"/>
  <c r="H15729" i="3" s="1"/>
  <c r="H15730" i="3" s="1"/>
  <c r="H15731" i="3" s="1"/>
  <c r="H15732" i="3" s="1"/>
  <c r="H15733" i="3" s="1"/>
  <c r="H15734" i="3" s="1"/>
  <c r="H15735" i="3" s="1"/>
  <c r="H15736" i="3" s="1"/>
  <c r="H15737" i="3" s="1"/>
  <c r="H15738" i="3" s="1"/>
  <c r="H15739" i="3" s="1"/>
  <c r="H15740" i="3" s="1"/>
  <c r="H15741" i="3" s="1"/>
  <c r="H15742" i="3" s="1"/>
  <c r="H15743" i="3" s="1"/>
  <c r="H15744" i="3" s="1"/>
  <c r="H15745" i="3" s="1"/>
  <c r="H15746" i="3" s="1"/>
  <c r="H15747" i="3" s="1"/>
  <c r="H15748" i="3" s="1"/>
  <c r="H15749" i="3" s="1"/>
  <c r="H15750" i="3" s="1"/>
  <c r="H15751" i="3" s="1"/>
  <c r="H15752" i="3" s="1"/>
  <c r="H15753" i="3" s="1"/>
  <c r="H15754" i="3" s="1"/>
  <c r="H15755" i="3" s="1"/>
  <c r="H15756" i="3" s="1"/>
  <c r="H15757" i="3" s="1"/>
  <c r="H15758" i="3" s="1"/>
  <c r="H15759" i="3" s="1"/>
  <c r="H15760" i="3" s="1"/>
  <c r="H15761" i="3" s="1"/>
  <c r="H15762" i="3" s="1"/>
  <c r="H15763" i="3" s="1"/>
  <c r="H15764" i="3" s="1"/>
  <c r="H15765" i="3" s="1"/>
  <c r="H15766" i="3" s="1"/>
  <c r="H15767" i="3" s="1"/>
  <c r="H15768" i="3" s="1"/>
  <c r="H15769" i="3" s="1"/>
  <c r="H15770" i="3" s="1"/>
  <c r="H15771" i="3" s="1"/>
  <c r="H15772" i="3" s="1"/>
  <c r="H15773" i="3" s="1"/>
  <c r="H15774" i="3" s="1"/>
  <c r="H15775" i="3" s="1"/>
  <c r="H15776" i="3" s="1"/>
  <c r="H15777" i="3" s="1"/>
  <c r="H15778" i="3" s="1"/>
  <c r="H15779" i="3" s="1"/>
  <c r="H15780" i="3" s="1"/>
  <c r="H15781" i="3" s="1"/>
  <c r="H15782" i="3" s="1"/>
  <c r="H15783" i="3" s="1"/>
  <c r="H15784" i="3" s="1"/>
  <c r="H15785" i="3" s="1"/>
  <c r="H15786" i="3" s="1"/>
  <c r="H15787" i="3" s="1"/>
  <c r="H15788" i="3" s="1"/>
  <c r="H15789" i="3" s="1"/>
  <c r="H15790" i="3" s="1"/>
  <c r="H15791" i="3" s="1"/>
  <c r="H15792" i="3" s="1"/>
  <c r="H15793" i="3" s="1"/>
  <c r="H15794" i="3" s="1"/>
  <c r="H15795" i="3" s="1"/>
  <c r="H15796" i="3" s="1"/>
  <c r="H15797" i="3" s="1"/>
  <c r="H15798" i="3" s="1"/>
  <c r="H15799" i="3" s="1"/>
  <c r="H15800" i="3" s="1"/>
  <c r="H15801" i="3" s="1"/>
  <c r="H15802" i="3" s="1"/>
  <c r="H15803" i="3" s="1"/>
  <c r="H15804" i="3" s="1"/>
  <c r="H15805" i="3" s="1"/>
  <c r="H15806" i="3" s="1"/>
  <c r="H15807" i="3" s="1"/>
  <c r="H15808" i="3" s="1"/>
  <c r="H15809" i="3" s="1"/>
  <c r="H15810" i="3" s="1"/>
  <c r="H15811" i="3" s="1"/>
  <c r="H15812" i="3" s="1"/>
  <c r="H15813" i="3" s="1"/>
  <c r="H15814" i="3" s="1"/>
  <c r="H15815" i="3" s="1"/>
  <c r="H15816" i="3" s="1"/>
  <c r="H15817" i="3" s="1"/>
  <c r="H15818" i="3" s="1"/>
  <c r="H15819" i="3" s="1"/>
  <c r="H15820" i="3" s="1"/>
  <c r="H15821" i="3" s="1"/>
  <c r="H15822" i="3" s="1"/>
  <c r="H15823" i="3" s="1"/>
  <c r="H15824" i="3" s="1"/>
  <c r="H15825" i="3" s="1"/>
  <c r="H15826" i="3" s="1"/>
  <c r="H15827" i="3" s="1"/>
  <c r="H15828" i="3" s="1"/>
  <c r="H15829" i="3" s="1"/>
  <c r="H15830" i="3" s="1"/>
  <c r="H15831" i="3" s="1"/>
  <c r="H15832" i="3" s="1"/>
  <c r="H15833" i="3" s="1"/>
  <c r="H15834" i="3" s="1"/>
  <c r="H15835" i="3" s="1"/>
  <c r="H15836" i="3" s="1"/>
  <c r="H15837" i="3" s="1"/>
  <c r="H15838" i="3" s="1"/>
  <c r="H15839" i="3" s="1"/>
  <c r="H15840" i="3" s="1"/>
  <c r="H15841" i="3" s="1"/>
  <c r="H15842" i="3" s="1"/>
  <c r="H15843" i="3" s="1"/>
  <c r="H15844" i="3" s="1"/>
  <c r="H15845" i="3" s="1"/>
  <c r="H15846" i="3" s="1"/>
  <c r="H15847" i="3" s="1"/>
  <c r="H15848" i="3" s="1"/>
  <c r="H15849" i="3" s="1"/>
  <c r="H15850" i="3" s="1"/>
  <c r="H15851" i="3" s="1"/>
  <c r="H15852" i="3" s="1"/>
  <c r="H15853" i="3" s="1"/>
  <c r="H15854" i="3" s="1"/>
  <c r="H15855" i="3" s="1"/>
  <c r="H15856" i="3" s="1"/>
  <c r="H15857" i="3" s="1"/>
  <c r="H15858" i="3" s="1"/>
  <c r="H15859" i="3" s="1"/>
  <c r="H15860" i="3" s="1"/>
  <c r="H15861" i="3" s="1"/>
  <c r="H15862" i="3" s="1"/>
  <c r="H15863" i="3" s="1"/>
  <c r="H15864" i="3" s="1"/>
  <c r="H15865" i="3" s="1"/>
  <c r="H15866" i="3" s="1"/>
  <c r="H15867" i="3" s="1"/>
  <c r="H15868" i="3" s="1"/>
  <c r="H15869" i="3" s="1"/>
  <c r="H15870" i="3" s="1"/>
  <c r="H15871" i="3" s="1"/>
  <c r="H15872" i="3" s="1"/>
  <c r="H15873" i="3" s="1"/>
  <c r="H15874" i="3" s="1"/>
  <c r="H15875" i="3" s="1"/>
  <c r="H15876" i="3" s="1"/>
  <c r="H15877" i="3" s="1"/>
  <c r="H15878" i="3" s="1"/>
  <c r="H15879" i="3" s="1"/>
  <c r="H15880" i="3" s="1"/>
  <c r="H15881" i="3" s="1"/>
  <c r="H15882" i="3" s="1"/>
  <c r="H15883" i="3" s="1"/>
  <c r="H15884" i="3" s="1"/>
  <c r="H15885" i="3" s="1"/>
  <c r="H15886" i="3" s="1"/>
  <c r="H15887" i="3" s="1"/>
  <c r="H15888" i="3" s="1"/>
  <c r="H15889" i="3" s="1"/>
  <c r="H15890" i="3" s="1"/>
  <c r="H15891" i="3" s="1"/>
  <c r="H15892" i="3" s="1"/>
  <c r="H15893" i="3" s="1"/>
  <c r="H15894" i="3" s="1"/>
  <c r="H15895" i="3" s="1"/>
  <c r="H15896" i="3" s="1"/>
  <c r="H15897" i="3" s="1"/>
  <c r="H15898" i="3" s="1"/>
  <c r="H15899" i="3" s="1"/>
  <c r="H15900" i="3" s="1"/>
  <c r="H15901" i="3" s="1"/>
  <c r="H15902" i="3" s="1"/>
  <c r="H15903" i="3" s="1"/>
  <c r="H15904" i="3" s="1"/>
  <c r="H15905" i="3" s="1"/>
  <c r="H15906" i="3" s="1"/>
  <c r="H15907" i="3" s="1"/>
  <c r="H15908" i="3" s="1"/>
  <c r="I14000" i="3"/>
  <c r="H15909" i="3" l="1"/>
  <c r="I15908" i="3"/>
  <c r="H15910" i="3" l="1"/>
  <c r="I15909" i="3"/>
  <c r="H15911" i="3" l="1"/>
  <c r="I15910" i="3"/>
  <c r="H15912" i="3" l="1"/>
  <c r="I15911" i="3"/>
  <c r="H15913" i="3" l="1"/>
  <c r="I15912" i="3"/>
  <c r="H15914" i="3" l="1"/>
  <c r="I15913" i="3"/>
  <c r="H15915" i="3" l="1"/>
  <c r="I15914" i="3"/>
  <c r="H15916" i="3" l="1"/>
  <c r="I15915" i="3"/>
  <c r="H15917" i="3" l="1"/>
  <c r="I15916" i="3"/>
  <c r="H15918" i="3" l="1"/>
  <c r="I15917" i="3"/>
  <c r="H15919" i="3" l="1"/>
  <c r="I15918" i="3"/>
  <c r="H15920" i="3" l="1"/>
  <c r="I15919" i="3"/>
  <c r="H15921" i="3" l="1"/>
  <c r="I15920" i="3"/>
  <c r="H15922" i="3" l="1"/>
  <c r="I15921" i="3"/>
  <c r="H15923" i="3" l="1"/>
  <c r="I15922" i="3"/>
  <c r="H15924" i="3" l="1"/>
  <c r="I15923" i="3"/>
  <c r="H15925" i="3" l="1"/>
  <c r="I15924" i="3"/>
  <c r="H15926" i="3" l="1"/>
  <c r="I15925" i="3"/>
  <c r="H15927" i="3" l="1"/>
  <c r="I15926" i="3"/>
  <c r="H15928" i="3" l="1"/>
  <c r="I15927" i="3"/>
  <c r="H15929" i="3" l="1"/>
  <c r="I15928" i="3"/>
  <c r="H15930" i="3" l="1"/>
  <c r="I15929" i="3"/>
  <c r="H15931" i="3" l="1"/>
  <c r="I15930" i="3"/>
  <c r="H15932" i="3" l="1"/>
  <c r="I15931" i="3"/>
  <c r="H15933" i="3" l="1"/>
  <c r="I15932" i="3"/>
  <c r="H15934" i="3" l="1"/>
  <c r="I15933" i="3"/>
  <c r="H15935" i="3" l="1"/>
  <c r="I15934" i="3"/>
  <c r="H15936" i="3" l="1"/>
  <c r="I15935" i="3"/>
  <c r="H15937" i="3" l="1"/>
  <c r="I15936" i="3"/>
  <c r="H15938" i="3" l="1"/>
  <c r="I15937" i="3"/>
  <c r="H15939" i="3" l="1"/>
  <c r="I15938" i="3"/>
  <c r="H15940" i="3" l="1"/>
  <c r="I15939" i="3"/>
  <c r="H15941" i="3" l="1"/>
  <c r="I15940" i="3"/>
  <c r="H15942" i="3" l="1"/>
  <c r="I15941" i="3"/>
  <c r="H15943" i="3" l="1"/>
  <c r="I15942" i="3"/>
  <c r="H15944" i="3" l="1"/>
  <c r="I15943" i="3"/>
  <c r="H15945" i="3" l="1"/>
  <c r="I15944" i="3"/>
  <c r="H15946" i="3" l="1"/>
  <c r="I15945" i="3"/>
  <c r="H15947" i="3" l="1"/>
  <c r="I15946" i="3"/>
  <c r="H15948" i="3" l="1"/>
  <c r="I15947" i="3"/>
  <c r="H15949" i="3" l="1"/>
  <c r="I15948" i="3"/>
  <c r="H15950" i="3" l="1"/>
  <c r="I15949" i="3"/>
  <c r="H15951" i="3" l="1"/>
  <c r="I15950" i="3"/>
  <c r="H15952" i="3" l="1"/>
  <c r="I15951" i="3"/>
  <c r="H15953" i="3" l="1"/>
  <c r="I15952" i="3"/>
  <c r="H15954" i="3" l="1"/>
  <c r="I15953" i="3"/>
  <c r="H15955" i="3" l="1"/>
  <c r="I15954" i="3"/>
  <c r="H15956" i="3" l="1"/>
  <c r="I15955" i="3"/>
  <c r="H15957" i="3" l="1"/>
  <c r="I15956" i="3"/>
  <c r="H15958" i="3" l="1"/>
  <c r="I15957" i="3"/>
  <c r="H15959" i="3" l="1"/>
  <c r="I15958" i="3"/>
  <c r="H15960" i="3" l="1"/>
  <c r="I15959" i="3"/>
  <c r="H15961" i="3" l="1"/>
  <c r="I15960" i="3"/>
  <c r="H15962" i="3" l="1"/>
  <c r="I15961" i="3"/>
  <c r="H15963" i="3" l="1"/>
  <c r="I15962" i="3"/>
  <c r="H15964" i="3" l="1"/>
  <c r="I15963" i="3"/>
  <c r="H15965" i="3" l="1"/>
  <c r="I15964" i="3"/>
  <c r="H15966" i="3" l="1"/>
  <c r="I15965" i="3"/>
  <c r="H15967" i="3" l="1"/>
  <c r="I15966" i="3"/>
  <c r="H15968" i="3" l="1"/>
  <c r="I15967" i="3"/>
  <c r="H15969" i="3" l="1"/>
  <c r="I15968" i="3"/>
  <c r="H15970" i="3" l="1"/>
  <c r="I15969" i="3"/>
  <c r="H15971" i="3" l="1"/>
  <c r="I15970" i="3"/>
  <c r="H15972" i="3" l="1"/>
  <c r="I15971" i="3"/>
  <c r="H15973" i="3" l="1"/>
  <c r="I15972" i="3"/>
  <c r="H15974" i="3" l="1"/>
  <c r="I15973" i="3"/>
  <c r="H15975" i="3" l="1"/>
  <c r="I15974" i="3"/>
  <c r="H15976" i="3" l="1"/>
  <c r="I15975" i="3"/>
  <c r="H15977" i="3" l="1"/>
  <c r="I15976" i="3"/>
  <c r="H15978" i="3" l="1"/>
  <c r="I15977" i="3"/>
  <c r="H15979" i="3" l="1"/>
  <c r="I15978" i="3"/>
  <c r="H15980" i="3" l="1"/>
  <c r="I15979" i="3"/>
  <c r="H15981" i="3" l="1"/>
  <c r="I15980" i="3"/>
  <c r="H15982" i="3" l="1"/>
  <c r="I15981" i="3"/>
  <c r="H15983" i="3" l="1"/>
  <c r="I15982" i="3"/>
  <c r="H15984" i="3" l="1"/>
  <c r="I15983" i="3"/>
  <c r="H15985" i="3" l="1"/>
  <c r="I15984" i="3"/>
  <c r="H15986" i="3" l="1"/>
  <c r="I15985" i="3"/>
  <c r="H15987" i="3" l="1"/>
  <c r="I15986" i="3"/>
  <c r="H15988" i="3" l="1"/>
  <c r="I15987" i="3"/>
  <c r="H15989" i="3" l="1"/>
  <c r="I15988" i="3"/>
  <c r="H15990" i="3" l="1"/>
  <c r="I15989" i="3"/>
  <c r="H15991" i="3" l="1"/>
  <c r="I15990" i="3"/>
  <c r="H15992" i="3" l="1"/>
  <c r="I15991" i="3"/>
  <c r="H15993" i="3" l="1"/>
  <c r="I15992" i="3"/>
  <c r="H15994" i="3" l="1"/>
  <c r="I15993" i="3"/>
  <c r="H15995" i="3" l="1"/>
  <c r="I15994" i="3"/>
  <c r="H15996" i="3" l="1"/>
  <c r="I15995" i="3"/>
  <c r="H15997" i="3" l="1"/>
  <c r="I15996" i="3"/>
  <c r="H15998" i="3" l="1"/>
  <c r="I15997" i="3"/>
  <c r="H15999" i="3" l="1"/>
  <c r="I15998" i="3"/>
  <c r="H16000" i="3" l="1"/>
  <c r="I15999" i="3"/>
  <c r="H16001" i="3" l="1"/>
  <c r="I16000" i="3"/>
  <c r="H16002" i="3" l="1"/>
  <c r="I16001" i="3"/>
  <c r="H16003" i="3" l="1"/>
  <c r="I16002" i="3"/>
  <c r="H16004" i="3" l="1"/>
  <c r="I16003" i="3"/>
  <c r="H16005" i="3" l="1"/>
  <c r="I16004" i="3"/>
  <c r="H16006" i="3" l="1"/>
  <c r="I16005" i="3"/>
  <c r="H16007" i="3" l="1"/>
  <c r="I16006" i="3"/>
  <c r="H16008" i="3" l="1"/>
  <c r="I16007" i="3"/>
  <c r="H16009" i="3" l="1"/>
  <c r="I16008" i="3"/>
  <c r="H16010" i="3" l="1"/>
  <c r="I16009" i="3"/>
  <c r="H16011" i="3" l="1"/>
  <c r="I16010" i="3"/>
  <c r="H16012" i="3" l="1"/>
  <c r="I16011" i="3"/>
  <c r="H16013" i="3" l="1"/>
  <c r="I16012" i="3"/>
  <c r="H16014" i="3" l="1"/>
  <c r="I16013" i="3"/>
  <c r="H16015" i="3" l="1"/>
  <c r="I16014" i="3"/>
  <c r="H16016" i="3" l="1"/>
  <c r="I16015" i="3"/>
  <c r="H16017" i="3" l="1"/>
  <c r="I16016" i="3"/>
  <c r="H16018" i="3" l="1"/>
  <c r="I16017" i="3"/>
  <c r="H16019" i="3" l="1"/>
  <c r="I16018" i="3"/>
  <c r="H16020" i="3" l="1"/>
  <c r="I16019" i="3"/>
  <c r="H16021" i="3" l="1"/>
  <c r="I16020" i="3"/>
  <c r="H16022" i="3" l="1"/>
  <c r="I16021" i="3"/>
  <c r="H16023" i="3" l="1"/>
  <c r="I16022" i="3"/>
  <c r="H16024" i="3" l="1"/>
  <c r="I16023" i="3"/>
  <c r="H16025" i="3" l="1"/>
  <c r="I16024" i="3"/>
  <c r="H16026" i="3" l="1"/>
  <c r="I16025" i="3"/>
  <c r="H16027" i="3" l="1"/>
  <c r="I16026" i="3"/>
  <c r="H16028" i="3" l="1"/>
  <c r="I16027" i="3"/>
  <c r="H16029" i="3" l="1"/>
  <c r="I16028" i="3"/>
  <c r="H16030" i="3" l="1"/>
  <c r="I16029" i="3"/>
  <c r="H16031" i="3" l="1"/>
  <c r="I16030" i="3"/>
  <c r="H16032" i="3" l="1"/>
  <c r="I16031" i="3"/>
  <c r="H16033" i="3" l="1"/>
  <c r="I16032" i="3"/>
  <c r="H16034" i="3" l="1"/>
  <c r="I16033" i="3"/>
  <c r="H16035" i="3" l="1"/>
  <c r="I16034" i="3"/>
  <c r="H16036" i="3" l="1"/>
  <c r="I16035" i="3"/>
  <c r="H16037" i="3" l="1"/>
  <c r="I16036" i="3"/>
  <c r="H16038" i="3" l="1"/>
  <c r="I16037" i="3"/>
  <c r="H16039" i="3" l="1"/>
  <c r="I16038" i="3"/>
  <c r="H16040" i="3" l="1"/>
  <c r="I16039" i="3"/>
  <c r="H16041" i="3" l="1"/>
  <c r="I16040" i="3"/>
  <c r="H16042" i="3" l="1"/>
  <c r="I16041" i="3"/>
  <c r="H16043" i="3" l="1"/>
  <c r="I16042" i="3"/>
  <c r="H16044" i="3" l="1"/>
  <c r="I16043" i="3"/>
  <c r="H16045" i="3" l="1"/>
  <c r="I16044" i="3"/>
  <c r="H16046" i="3" l="1"/>
  <c r="I16045" i="3"/>
  <c r="H16047" i="3" l="1"/>
  <c r="I16046" i="3"/>
  <c r="H16048" i="3" l="1"/>
  <c r="I16047" i="3"/>
  <c r="H16049" i="3" l="1"/>
  <c r="I16048" i="3"/>
  <c r="H16050" i="3" l="1"/>
  <c r="I16049" i="3"/>
  <c r="H16051" i="3" l="1"/>
  <c r="I16050" i="3"/>
  <c r="H16052" i="3" l="1"/>
  <c r="I16051" i="3"/>
  <c r="H16053" i="3" l="1"/>
  <c r="I16052" i="3"/>
  <c r="H16054" i="3" l="1"/>
  <c r="I16053" i="3"/>
  <c r="H16055" i="3" l="1"/>
  <c r="I16054" i="3"/>
  <c r="H16056" i="3" l="1"/>
  <c r="I16055" i="3"/>
  <c r="H16057" i="3" l="1"/>
  <c r="I16056" i="3"/>
  <c r="H16058" i="3" l="1"/>
  <c r="I16057" i="3"/>
  <c r="H16059" i="3" l="1"/>
  <c r="I16058" i="3"/>
  <c r="H16060" i="3" l="1"/>
  <c r="I16059" i="3"/>
  <c r="H16061" i="3" l="1"/>
  <c r="I16060" i="3"/>
  <c r="H16062" i="3" l="1"/>
  <c r="I16061" i="3"/>
  <c r="H16063" i="3" l="1"/>
  <c r="I16062" i="3"/>
  <c r="H16064" i="3" l="1"/>
  <c r="I16063" i="3"/>
  <c r="H16065" i="3" l="1"/>
  <c r="I16064" i="3"/>
  <c r="H16066" i="3" l="1"/>
  <c r="I16065" i="3"/>
  <c r="H16067" i="3" l="1"/>
  <c r="I16066" i="3"/>
  <c r="H16068" i="3" l="1"/>
  <c r="I16067" i="3"/>
  <c r="H16069" i="3" l="1"/>
  <c r="I16068" i="3"/>
  <c r="H16070" i="3" l="1"/>
  <c r="I16069" i="3"/>
  <c r="H16071" i="3" l="1"/>
  <c r="I16070" i="3"/>
  <c r="H16072" i="3" l="1"/>
  <c r="I16071" i="3"/>
  <c r="H16073" i="3" l="1"/>
  <c r="I16072" i="3"/>
  <c r="H16074" i="3" l="1"/>
  <c r="I16073" i="3"/>
  <c r="H16075" i="3" l="1"/>
  <c r="I16074" i="3"/>
  <c r="H16076" i="3" l="1"/>
  <c r="I16075" i="3"/>
  <c r="H16077" i="3" l="1"/>
  <c r="I16076" i="3"/>
  <c r="H16078" i="3" l="1"/>
  <c r="I16077" i="3"/>
  <c r="H16079" i="3" l="1"/>
  <c r="I16078" i="3"/>
  <c r="H16080" i="3" l="1"/>
  <c r="I16079" i="3"/>
  <c r="H16081" i="3" l="1"/>
  <c r="I16080" i="3"/>
  <c r="H16082" i="3" l="1"/>
  <c r="I16081" i="3"/>
  <c r="H16083" i="3" l="1"/>
  <c r="I16082" i="3"/>
  <c r="H16084" i="3" l="1"/>
  <c r="I16083" i="3"/>
  <c r="H16085" i="3" l="1"/>
  <c r="I16084" i="3"/>
  <c r="H16086" i="3" l="1"/>
  <c r="I16085" i="3"/>
  <c r="H16087" i="3" l="1"/>
  <c r="I16086" i="3"/>
  <c r="H16088" i="3" l="1"/>
  <c r="I16087" i="3"/>
  <c r="H16089" i="3" l="1"/>
  <c r="I16088" i="3"/>
  <c r="H16090" i="3" l="1"/>
  <c r="I16089" i="3"/>
  <c r="H16091" i="3" l="1"/>
  <c r="I16090" i="3"/>
  <c r="H16092" i="3" l="1"/>
  <c r="I16091" i="3"/>
  <c r="H16093" i="3" l="1"/>
  <c r="I16092" i="3"/>
  <c r="H16094" i="3" l="1"/>
  <c r="I16093" i="3"/>
  <c r="H16095" i="3" l="1"/>
  <c r="I16094" i="3"/>
  <c r="H16096" i="3" l="1"/>
  <c r="I16095" i="3"/>
  <c r="H16097" i="3" l="1"/>
  <c r="I16096" i="3"/>
  <c r="H16098" i="3" l="1"/>
  <c r="I16097" i="3"/>
  <c r="H16099" i="3" l="1"/>
  <c r="I16098" i="3"/>
  <c r="H16100" i="3" l="1"/>
  <c r="I16099" i="3"/>
  <c r="H16101" i="3" l="1"/>
  <c r="I16100" i="3"/>
  <c r="H16102" i="3" l="1"/>
  <c r="I16101" i="3"/>
  <c r="H16103" i="3" l="1"/>
  <c r="I16102" i="3"/>
  <c r="H16104" i="3" l="1"/>
  <c r="I16103" i="3"/>
  <c r="H16105" i="3" l="1"/>
  <c r="I16104" i="3"/>
  <c r="H16106" i="3" l="1"/>
  <c r="I16105" i="3"/>
  <c r="H16107" i="3" l="1"/>
  <c r="I16106" i="3"/>
  <c r="H16108" i="3" l="1"/>
  <c r="I16107" i="3"/>
  <c r="H16109" i="3" l="1"/>
  <c r="I16108" i="3"/>
  <c r="H16110" i="3" l="1"/>
  <c r="I16109" i="3"/>
  <c r="H16111" i="3" l="1"/>
  <c r="I16110" i="3"/>
  <c r="H16112" i="3" l="1"/>
  <c r="I16111" i="3"/>
  <c r="H16113" i="3" l="1"/>
  <c r="I16112" i="3"/>
  <c r="H16114" i="3" l="1"/>
  <c r="I16113" i="3"/>
  <c r="H16115" i="3" l="1"/>
  <c r="I16114" i="3"/>
  <c r="H16116" i="3" l="1"/>
  <c r="I16115" i="3"/>
  <c r="H16117" i="3" l="1"/>
  <c r="I16116" i="3"/>
  <c r="H16118" i="3" l="1"/>
  <c r="I16117" i="3"/>
  <c r="H16119" i="3" l="1"/>
  <c r="I16118" i="3"/>
  <c r="H16120" i="3" l="1"/>
  <c r="I16119" i="3"/>
  <c r="H16121" i="3" l="1"/>
  <c r="I16120" i="3"/>
  <c r="H16122" i="3" l="1"/>
  <c r="I16121" i="3"/>
  <c r="H16123" i="3" l="1"/>
  <c r="I16122" i="3"/>
  <c r="H16124" i="3" l="1"/>
  <c r="H16125" i="3" s="1"/>
  <c r="H16126" i="3" s="1"/>
  <c r="H16127" i="3" s="1"/>
  <c r="H16128" i="3" s="1"/>
  <c r="H16129" i="3" s="1"/>
  <c r="H16130" i="3" s="1"/>
  <c r="H16131" i="3" s="1"/>
  <c r="H16132" i="3" s="1"/>
  <c r="H16133" i="3" s="1"/>
  <c r="H16134" i="3" s="1"/>
  <c r="H16135" i="3" s="1"/>
  <c r="H16136" i="3" s="1"/>
  <c r="H16137" i="3" s="1"/>
  <c r="H16138" i="3" s="1"/>
  <c r="H16139" i="3" s="1"/>
  <c r="H16140" i="3" s="1"/>
  <c r="H16141" i="3" s="1"/>
  <c r="H16142" i="3" s="1"/>
  <c r="H16143" i="3" s="1"/>
  <c r="H16144" i="3" s="1"/>
  <c r="H16145" i="3" s="1"/>
  <c r="H16146" i="3" s="1"/>
  <c r="H16147" i="3" s="1"/>
  <c r="H16148" i="3" s="1"/>
  <c r="H16149" i="3" s="1"/>
  <c r="H16150" i="3" s="1"/>
  <c r="H16151" i="3" s="1"/>
  <c r="H16152" i="3" s="1"/>
  <c r="H16153" i="3" s="1"/>
  <c r="H16154" i="3" s="1"/>
  <c r="H16155" i="3" s="1"/>
  <c r="H16156" i="3" s="1"/>
  <c r="H16157" i="3" s="1"/>
  <c r="H16158" i="3" s="1"/>
  <c r="H16159" i="3" s="1"/>
  <c r="H16160" i="3" s="1"/>
  <c r="H16161" i="3" s="1"/>
  <c r="H16162" i="3" s="1"/>
  <c r="H16163" i="3" s="1"/>
  <c r="H16164" i="3" s="1"/>
  <c r="H16165" i="3" s="1"/>
  <c r="H16166" i="3" s="1"/>
  <c r="H16167" i="3" s="1"/>
  <c r="H16168" i="3" s="1"/>
  <c r="H16169" i="3" s="1"/>
  <c r="H16170" i="3" s="1"/>
  <c r="H16171" i="3" s="1"/>
  <c r="H16172" i="3" s="1"/>
  <c r="H16173" i="3" s="1"/>
  <c r="H16174" i="3" s="1"/>
  <c r="H16175" i="3" s="1"/>
  <c r="H16176" i="3" s="1"/>
  <c r="H16177" i="3" s="1"/>
  <c r="H16178" i="3" s="1"/>
  <c r="H16179" i="3" s="1"/>
  <c r="H16180" i="3" s="1"/>
  <c r="H16181" i="3" s="1"/>
  <c r="H16182" i="3" s="1"/>
  <c r="H16183" i="3" s="1"/>
  <c r="H16184" i="3" s="1"/>
  <c r="H16185" i="3" s="1"/>
  <c r="H16186" i="3" s="1"/>
  <c r="H16187" i="3" s="1"/>
  <c r="H16188" i="3" s="1"/>
  <c r="H16189" i="3" s="1"/>
  <c r="H16190" i="3" s="1"/>
  <c r="H16191" i="3" s="1"/>
  <c r="H16192" i="3" s="1"/>
  <c r="H16193" i="3" s="1"/>
  <c r="H16194" i="3" s="1"/>
  <c r="H16195" i="3" s="1"/>
  <c r="H16196" i="3" s="1"/>
  <c r="H16197" i="3" s="1"/>
  <c r="H16198" i="3" s="1"/>
  <c r="H16199" i="3" s="1"/>
  <c r="H16200" i="3" s="1"/>
  <c r="H16201" i="3" s="1"/>
  <c r="H16202" i="3" s="1"/>
  <c r="H16203" i="3" s="1"/>
  <c r="H16204" i="3" s="1"/>
  <c r="H16205" i="3" s="1"/>
  <c r="H16206" i="3" s="1"/>
  <c r="H16207" i="3" s="1"/>
  <c r="H16208" i="3" s="1"/>
  <c r="H16209" i="3" s="1"/>
  <c r="H16210" i="3" s="1"/>
  <c r="H16211" i="3" s="1"/>
  <c r="H16212" i="3" s="1"/>
  <c r="H16213" i="3" s="1"/>
  <c r="H16214" i="3" s="1"/>
  <c r="H16215" i="3" s="1"/>
  <c r="H16216" i="3" s="1"/>
  <c r="H16217" i="3" s="1"/>
  <c r="H16218" i="3" s="1"/>
  <c r="H16219" i="3" s="1"/>
  <c r="H16220" i="3" s="1"/>
  <c r="H16221" i="3" s="1"/>
  <c r="H16222" i="3" s="1"/>
  <c r="H16223" i="3" s="1"/>
  <c r="H16224" i="3" s="1"/>
  <c r="H16225" i="3" s="1"/>
  <c r="H16226" i="3" s="1"/>
  <c r="H16227" i="3" s="1"/>
  <c r="H16228" i="3" s="1"/>
  <c r="H16229" i="3" s="1"/>
  <c r="H16230" i="3" s="1"/>
  <c r="H16231" i="3" s="1"/>
  <c r="H16232" i="3" s="1"/>
  <c r="H16233" i="3" s="1"/>
  <c r="H16234" i="3" s="1"/>
  <c r="H16235" i="3" s="1"/>
  <c r="H16236" i="3" s="1"/>
  <c r="H16237" i="3" s="1"/>
  <c r="H16238" i="3" s="1"/>
  <c r="H16239" i="3" s="1"/>
  <c r="H16240" i="3" s="1"/>
  <c r="H16241" i="3" s="1"/>
  <c r="H16242" i="3" s="1"/>
  <c r="H16243" i="3" s="1"/>
  <c r="H16244" i="3" s="1"/>
  <c r="H16245" i="3" s="1"/>
  <c r="H16246" i="3" s="1"/>
  <c r="H16247" i="3" s="1"/>
  <c r="H16248" i="3" s="1"/>
  <c r="H16249" i="3" s="1"/>
  <c r="H16250" i="3" s="1"/>
  <c r="H16251" i="3" s="1"/>
  <c r="H16252" i="3" s="1"/>
  <c r="H16253" i="3" s="1"/>
  <c r="H16254" i="3" s="1"/>
  <c r="H16255" i="3" s="1"/>
  <c r="H16256" i="3" s="1"/>
  <c r="H16257" i="3" s="1"/>
  <c r="H16258" i="3" s="1"/>
  <c r="H16259" i="3" s="1"/>
  <c r="H16260" i="3" s="1"/>
  <c r="H16261" i="3" s="1"/>
  <c r="H16262" i="3" s="1"/>
  <c r="H16263" i="3" s="1"/>
  <c r="H16264" i="3" s="1"/>
  <c r="H16265" i="3" s="1"/>
  <c r="H16266" i="3" s="1"/>
  <c r="H16267" i="3" s="1"/>
  <c r="H16268" i="3" s="1"/>
  <c r="H16269" i="3" s="1"/>
  <c r="H16270" i="3" s="1"/>
  <c r="H16271" i="3" s="1"/>
  <c r="H16272" i="3" s="1"/>
  <c r="H16273" i="3" s="1"/>
  <c r="H16274" i="3" s="1"/>
  <c r="H16275" i="3" s="1"/>
  <c r="H16276" i="3" s="1"/>
  <c r="H16277" i="3" s="1"/>
  <c r="H16278" i="3" s="1"/>
  <c r="H16279" i="3" s="1"/>
  <c r="H16280" i="3" s="1"/>
  <c r="H16281" i="3" s="1"/>
  <c r="H16282" i="3" s="1"/>
  <c r="H16283" i="3" s="1"/>
  <c r="H16284" i="3" s="1"/>
  <c r="H16285" i="3" s="1"/>
  <c r="H16286" i="3" s="1"/>
  <c r="H16287" i="3" s="1"/>
  <c r="H16288" i="3" s="1"/>
  <c r="H16289" i="3" s="1"/>
  <c r="H16290" i="3" s="1"/>
  <c r="H16291" i="3" s="1"/>
  <c r="H16292" i="3" s="1"/>
  <c r="H16293" i="3" s="1"/>
  <c r="H16294" i="3" s="1"/>
  <c r="H16295" i="3" s="1"/>
  <c r="H16296" i="3" s="1"/>
  <c r="H16297" i="3" s="1"/>
  <c r="H16298" i="3" s="1"/>
  <c r="H16299" i="3" s="1"/>
  <c r="H16300" i="3" s="1"/>
  <c r="H16301" i="3" s="1"/>
  <c r="H16302" i="3" s="1"/>
  <c r="H16303" i="3" s="1"/>
  <c r="H16304" i="3" s="1"/>
  <c r="H16305" i="3" s="1"/>
  <c r="H16306" i="3" s="1"/>
  <c r="H16307" i="3" s="1"/>
  <c r="H16308" i="3" s="1"/>
  <c r="H16309" i="3" s="1"/>
  <c r="H16310" i="3" s="1"/>
  <c r="H16311" i="3" s="1"/>
  <c r="H16312" i="3" s="1"/>
  <c r="H16313" i="3" s="1"/>
  <c r="H16314" i="3" s="1"/>
  <c r="H16315" i="3" s="1"/>
  <c r="H16316" i="3" s="1"/>
  <c r="H16317" i="3" s="1"/>
  <c r="H16318" i="3" s="1"/>
  <c r="H16319" i="3" s="1"/>
  <c r="H16320" i="3" s="1"/>
  <c r="H16321" i="3" s="1"/>
  <c r="H16322" i="3" s="1"/>
  <c r="H16323" i="3" s="1"/>
  <c r="H16324" i="3" s="1"/>
  <c r="H16325" i="3" s="1"/>
  <c r="H16326" i="3" s="1"/>
  <c r="H16327" i="3" s="1"/>
  <c r="H16328" i="3" s="1"/>
  <c r="H16329" i="3" s="1"/>
  <c r="H16330" i="3" s="1"/>
  <c r="H16331" i="3" s="1"/>
  <c r="H16332" i="3" s="1"/>
  <c r="H16333" i="3" s="1"/>
  <c r="H16334" i="3" s="1"/>
  <c r="H16335" i="3" s="1"/>
  <c r="H16336" i="3" s="1"/>
  <c r="H16337" i="3" s="1"/>
  <c r="H16338" i="3" s="1"/>
  <c r="H16339" i="3" s="1"/>
  <c r="H16340" i="3" s="1"/>
  <c r="H16341" i="3" s="1"/>
  <c r="H16342" i="3" s="1"/>
  <c r="H16343" i="3" s="1"/>
  <c r="H16344" i="3" s="1"/>
  <c r="H16345" i="3" s="1"/>
  <c r="H16346" i="3" s="1"/>
  <c r="H16347" i="3" s="1"/>
  <c r="H16348" i="3" s="1"/>
  <c r="H16349" i="3" s="1"/>
  <c r="H16350" i="3" s="1"/>
  <c r="H16351" i="3" s="1"/>
  <c r="H16352" i="3" s="1"/>
  <c r="H16353" i="3" s="1"/>
  <c r="H16354" i="3" s="1"/>
  <c r="H16355" i="3" s="1"/>
  <c r="H16356" i="3" s="1"/>
  <c r="H16357" i="3" s="1"/>
  <c r="H16358" i="3" s="1"/>
  <c r="H16359" i="3" s="1"/>
  <c r="H16360" i="3" s="1"/>
  <c r="H16361" i="3" s="1"/>
  <c r="H16362" i="3" s="1"/>
  <c r="H16363" i="3" s="1"/>
  <c r="H16364" i="3" s="1"/>
  <c r="H16365" i="3" s="1"/>
  <c r="H16366" i="3" s="1"/>
  <c r="H16367" i="3" s="1"/>
  <c r="H16368" i="3" s="1"/>
  <c r="H16369" i="3" s="1"/>
  <c r="H16370" i="3" s="1"/>
  <c r="H16371" i="3" s="1"/>
  <c r="H16372" i="3" s="1"/>
  <c r="H16373" i="3" s="1"/>
  <c r="H16374" i="3" s="1"/>
  <c r="H16375" i="3" s="1"/>
  <c r="H16376" i="3" s="1"/>
  <c r="H16377" i="3" s="1"/>
  <c r="H16378" i="3" s="1"/>
  <c r="H16379" i="3" s="1"/>
  <c r="H16380" i="3" s="1"/>
  <c r="H16381" i="3" s="1"/>
  <c r="H16382" i="3" s="1"/>
  <c r="H16383" i="3" s="1"/>
  <c r="H16384" i="3" s="1"/>
  <c r="H16385" i="3" s="1"/>
  <c r="H16386" i="3" s="1"/>
  <c r="H16387" i="3" s="1"/>
  <c r="H16388" i="3" s="1"/>
  <c r="H16389" i="3" s="1"/>
  <c r="H16390" i="3" s="1"/>
  <c r="H16391" i="3" s="1"/>
  <c r="H16392" i="3" s="1"/>
  <c r="H16393" i="3" s="1"/>
  <c r="H16394" i="3" s="1"/>
  <c r="H16395" i="3" s="1"/>
  <c r="H16396" i="3" s="1"/>
  <c r="H16397" i="3" s="1"/>
  <c r="H16398" i="3" s="1"/>
  <c r="H16399" i="3" s="1"/>
  <c r="H16400" i="3" s="1"/>
  <c r="H16401" i="3" s="1"/>
  <c r="H16402" i="3" s="1"/>
  <c r="H16403" i="3" s="1"/>
  <c r="H16404" i="3" s="1"/>
  <c r="H16405" i="3" s="1"/>
  <c r="H16406" i="3" s="1"/>
  <c r="H16407" i="3" s="1"/>
  <c r="H16408" i="3" s="1"/>
  <c r="H16409" i="3" s="1"/>
  <c r="H16410" i="3" s="1"/>
  <c r="H16411" i="3" s="1"/>
  <c r="H16412" i="3" s="1"/>
  <c r="H16413" i="3" s="1"/>
  <c r="H16414" i="3" s="1"/>
  <c r="H16415" i="3" s="1"/>
  <c r="H16416" i="3" s="1"/>
  <c r="H16417" i="3" s="1"/>
  <c r="H16418" i="3" s="1"/>
  <c r="H16419" i="3" s="1"/>
  <c r="H16420" i="3" s="1"/>
  <c r="H16421" i="3" s="1"/>
  <c r="H16422" i="3" s="1"/>
  <c r="H16423" i="3" s="1"/>
  <c r="H16424" i="3" s="1"/>
  <c r="H16425" i="3" s="1"/>
  <c r="H16426" i="3" s="1"/>
  <c r="H16427" i="3" s="1"/>
  <c r="H16428" i="3" s="1"/>
  <c r="H16429" i="3" s="1"/>
  <c r="H16430" i="3" s="1"/>
  <c r="H16431" i="3" s="1"/>
  <c r="H16432" i="3" s="1"/>
  <c r="H16433" i="3" s="1"/>
  <c r="H16434" i="3" s="1"/>
  <c r="H16435" i="3" s="1"/>
  <c r="H16436" i="3" s="1"/>
  <c r="H16437" i="3" s="1"/>
  <c r="H16438" i="3" s="1"/>
  <c r="H16439" i="3" s="1"/>
  <c r="H16440" i="3" s="1"/>
  <c r="H16441" i="3" s="1"/>
  <c r="H16442" i="3" s="1"/>
  <c r="H16443" i="3" s="1"/>
  <c r="H16444" i="3" s="1"/>
  <c r="H16445" i="3" s="1"/>
  <c r="H16446" i="3" s="1"/>
  <c r="H16447" i="3" s="1"/>
  <c r="H16448" i="3" s="1"/>
  <c r="H16449" i="3" s="1"/>
  <c r="H16450" i="3" s="1"/>
  <c r="H16451" i="3" s="1"/>
  <c r="H16452" i="3" s="1"/>
  <c r="H16453" i="3" s="1"/>
  <c r="H16454" i="3" s="1"/>
  <c r="H16455" i="3" s="1"/>
  <c r="H16456" i="3" s="1"/>
  <c r="H16457" i="3" s="1"/>
  <c r="H16458" i="3" s="1"/>
  <c r="H16459" i="3" s="1"/>
  <c r="H16460" i="3" s="1"/>
  <c r="H16461" i="3" s="1"/>
  <c r="H16462" i="3" s="1"/>
  <c r="H16463" i="3" s="1"/>
  <c r="H16464" i="3" s="1"/>
  <c r="H16465" i="3" s="1"/>
  <c r="H16466" i="3" s="1"/>
  <c r="H16467" i="3" s="1"/>
  <c r="H16468" i="3" s="1"/>
  <c r="H16469" i="3" s="1"/>
  <c r="H16470" i="3" s="1"/>
  <c r="H16471" i="3" s="1"/>
  <c r="H16472" i="3" s="1"/>
  <c r="H16473" i="3" s="1"/>
  <c r="H16474" i="3" s="1"/>
  <c r="H16475" i="3" s="1"/>
  <c r="H16476" i="3" s="1"/>
  <c r="H16477" i="3" s="1"/>
  <c r="H16478" i="3" s="1"/>
  <c r="H16479" i="3" s="1"/>
  <c r="H16480" i="3" s="1"/>
  <c r="H16481" i="3" s="1"/>
  <c r="H16482" i="3" s="1"/>
  <c r="H16483" i="3" s="1"/>
  <c r="H16484" i="3" s="1"/>
  <c r="H16485" i="3" s="1"/>
  <c r="H16486" i="3" s="1"/>
  <c r="H16487" i="3" s="1"/>
  <c r="H16488" i="3" s="1"/>
  <c r="H16489" i="3" s="1"/>
  <c r="H16490" i="3" s="1"/>
  <c r="H16491" i="3" s="1"/>
  <c r="H16492" i="3" s="1"/>
  <c r="H16493" i="3" s="1"/>
  <c r="H16494" i="3" s="1"/>
  <c r="H16495" i="3" s="1"/>
  <c r="H16496" i="3" s="1"/>
  <c r="H16497" i="3" s="1"/>
  <c r="H16498" i="3" s="1"/>
  <c r="H16499" i="3" s="1"/>
  <c r="H16500" i="3" s="1"/>
  <c r="H16501" i="3" s="1"/>
  <c r="H16502" i="3" s="1"/>
  <c r="H16503" i="3" s="1"/>
  <c r="H16504" i="3" s="1"/>
  <c r="H16505" i="3" s="1"/>
  <c r="H16506" i="3" s="1"/>
  <c r="H16507" i="3" s="1"/>
  <c r="H16508" i="3" s="1"/>
  <c r="H16509" i="3" s="1"/>
  <c r="H16510" i="3" s="1"/>
  <c r="H16511" i="3" s="1"/>
  <c r="H16512" i="3" s="1"/>
  <c r="H16513" i="3" s="1"/>
  <c r="H16514" i="3" s="1"/>
  <c r="H16515" i="3" s="1"/>
  <c r="H16516" i="3" s="1"/>
  <c r="H16517" i="3" s="1"/>
  <c r="H16518" i="3" s="1"/>
  <c r="H16519" i="3" s="1"/>
  <c r="H16520" i="3" s="1"/>
  <c r="H16521" i="3" s="1"/>
  <c r="H16522" i="3" s="1"/>
  <c r="H16523" i="3" s="1"/>
  <c r="H16524" i="3" s="1"/>
  <c r="H16525" i="3" s="1"/>
  <c r="H16526" i="3" s="1"/>
  <c r="H16527" i="3" s="1"/>
  <c r="H16528" i="3" s="1"/>
  <c r="H16529" i="3" s="1"/>
  <c r="H16530" i="3" s="1"/>
  <c r="H16531" i="3" s="1"/>
  <c r="H16532" i="3" s="1"/>
  <c r="H16533" i="3" s="1"/>
  <c r="H16534" i="3" s="1"/>
  <c r="H16535" i="3" s="1"/>
  <c r="H16536" i="3" s="1"/>
  <c r="H16537" i="3" s="1"/>
  <c r="H16538" i="3" s="1"/>
  <c r="H16539" i="3" s="1"/>
  <c r="H16540" i="3" s="1"/>
  <c r="H16541" i="3" s="1"/>
  <c r="H16542" i="3" s="1"/>
  <c r="H16543" i="3" s="1"/>
  <c r="H16544" i="3" s="1"/>
  <c r="H16545" i="3" s="1"/>
  <c r="H16546" i="3" s="1"/>
  <c r="H16547" i="3" s="1"/>
  <c r="H16548" i="3" s="1"/>
  <c r="H16549" i="3" s="1"/>
  <c r="H16550" i="3" s="1"/>
  <c r="H16551" i="3" s="1"/>
  <c r="H16552" i="3" s="1"/>
  <c r="H16553" i="3" s="1"/>
  <c r="H16554" i="3" s="1"/>
  <c r="H16555" i="3" s="1"/>
  <c r="H16556" i="3" s="1"/>
  <c r="H16557" i="3" s="1"/>
  <c r="H16558" i="3" s="1"/>
  <c r="H16559" i="3" s="1"/>
  <c r="H16560" i="3" s="1"/>
  <c r="H16561" i="3" s="1"/>
  <c r="H16562" i="3" s="1"/>
  <c r="H16563" i="3" s="1"/>
  <c r="H16564" i="3" s="1"/>
  <c r="H16565" i="3" s="1"/>
  <c r="H16566" i="3" s="1"/>
  <c r="H16567" i="3" s="1"/>
  <c r="H16568" i="3" s="1"/>
  <c r="H16569" i="3" s="1"/>
  <c r="H16570" i="3" s="1"/>
  <c r="H16571" i="3" s="1"/>
  <c r="H16572" i="3" s="1"/>
  <c r="H16573" i="3" s="1"/>
  <c r="H16574" i="3" s="1"/>
  <c r="H16575" i="3" s="1"/>
  <c r="H16576" i="3" s="1"/>
  <c r="H16577" i="3" s="1"/>
  <c r="H16578" i="3" s="1"/>
  <c r="H16579" i="3" s="1"/>
  <c r="H16580" i="3" s="1"/>
  <c r="H16581" i="3" s="1"/>
  <c r="H16582" i="3" s="1"/>
  <c r="H16583" i="3" s="1"/>
  <c r="H16584" i="3" s="1"/>
  <c r="H16585" i="3" s="1"/>
  <c r="H16586" i="3" s="1"/>
  <c r="H16587" i="3" s="1"/>
  <c r="H16588" i="3" s="1"/>
  <c r="H16589" i="3" s="1"/>
  <c r="H16590" i="3" s="1"/>
  <c r="H16591" i="3" s="1"/>
  <c r="H16592" i="3" s="1"/>
  <c r="H16593" i="3" s="1"/>
  <c r="H16594" i="3" s="1"/>
  <c r="H16595" i="3" s="1"/>
  <c r="H16596" i="3" s="1"/>
  <c r="H16597" i="3" s="1"/>
  <c r="H16598" i="3" s="1"/>
  <c r="H16599" i="3" s="1"/>
  <c r="H16600" i="3" s="1"/>
  <c r="H16601" i="3" s="1"/>
  <c r="H16602" i="3" s="1"/>
  <c r="H16603" i="3" s="1"/>
  <c r="H16604" i="3" s="1"/>
  <c r="H16605" i="3" s="1"/>
  <c r="H16606" i="3" s="1"/>
  <c r="H16607" i="3" s="1"/>
  <c r="H16608" i="3" s="1"/>
  <c r="H16609" i="3" s="1"/>
  <c r="H16610" i="3" s="1"/>
  <c r="H16611" i="3" s="1"/>
  <c r="H16612" i="3" s="1"/>
  <c r="H16613" i="3" s="1"/>
  <c r="H16614" i="3" s="1"/>
  <c r="H16615" i="3" s="1"/>
  <c r="H16616" i="3" s="1"/>
  <c r="H16617" i="3" s="1"/>
  <c r="H16618" i="3" s="1"/>
  <c r="H16619" i="3" s="1"/>
  <c r="H16620" i="3" s="1"/>
  <c r="H16621" i="3" s="1"/>
  <c r="H16622" i="3" s="1"/>
  <c r="H16623" i="3" s="1"/>
  <c r="H16624" i="3" s="1"/>
  <c r="H16625" i="3" s="1"/>
  <c r="H16626" i="3" s="1"/>
  <c r="H16627" i="3" s="1"/>
  <c r="H16628" i="3" s="1"/>
  <c r="H16629" i="3" s="1"/>
  <c r="H16630" i="3" s="1"/>
  <c r="H16631" i="3" s="1"/>
  <c r="H16632" i="3" s="1"/>
  <c r="H16633" i="3" s="1"/>
  <c r="H16634" i="3" s="1"/>
  <c r="H16635" i="3" s="1"/>
  <c r="H16636" i="3" s="1"/>
  <c r="H16637" i="3" s="1"/>
  <c r="H16638" i="3" s="1"/>
  <c r="H16639" i="3" s="1"/>
  <c r="H16640" i="3" s="1"/>
  <c r="H16641" i="3" s="1"/>
  <c r="H16642" i="3" s="1"/>
  <c r="H16643" i="3" s="1"/>
  <c r="H16644" i="3" s="1"/>
  <c r="H16645" i="3" s="1"/>
  <c r="H16646" i="3" s="1"/>
  <c r="H16647" i="3" s="1"/>
  <c r="H16648" i="3" s="1"/>
  <c r="H16649" i="3" s="1"/>
  <c r="H16650" i="3" s="1"/>
  <c r="H16651" i="3" s="1"/>
  <c r="H16652" i="3" s="1"/>
  <c r="H16653" i="3" s="1"/>
  <c r="H16654" i="3" s="1"/>
  <c r="H16655" i="3" s="1"/>
  <c r="H16656" i="3" s="1"/>
  <c r="H16657" i="3" s="1"/>
  <c r="H16658" i="3" s="1"/>
  <c r="H16659" i="3" s="1"/>
  <c r="H16660" i="3" s="1"/>
  <c r="H16661" i="3" s="1"/>
  <c r="H16662" i="3" s="1"/>
  <c r="H16663" i="3" s="1"/>
  <c r="H16664" i="3" s="1"/>
  <c r="H16665" i="3" s="1"/>
  <c r="H16666" i="3" s="1"/>
  <c r="H16667" i="3" s="1"/>
  <c r="H16668" i="3" s="1"/>
  <c r="H16669" i="3" s="1"/>
  <c r="H16670" i="3" s="1"/>
  <c r="H16671" i="3" s="1"/>
  <c r="H16672" i="3" s="1"/>
  <c r="H16673" i="3" s="1"/>
  <c r="H16674" i="3" s="1"/>
  <c r="H16675" i="3" s="1"/>
  <c r="H16676" i="3" s="1"/>
  <c r="H16677" i="3" s="1"/>
  <c r="H16678" i="3" s="1"/>
  <c r="H16679" i="3" s="1"/>
  <c r="H16680" i="3" s="1"/>
  <c r="H16681" i="3" s="1"/>
  <c r="H16682" i="3" s="1"/>
  <c r="H16683" i="3" s="1"/>
  <c r="H16684" i="3" s="1"/>
  <c r="H16685" i="3" s="1"/>
  <c r="H16686" i="3" s="1"/>
  <c r="H16687" i="3" s="1"/>
  <c r="H16688" i="3" s="1"/>
  <c r="H16689" i="3" s="1"/>
  <c r="H16690" i="3" s="1"/>
  <c r="H16691" i="3" s="1"/>
  <c r="H16692" i="3" s="1"/>
  <c r="H16693" i="3" s="1"/>
  <c r="H16694" i="3" s="1"/>
  <c r="H16695" i="3" s="1"/>
  <c r="H16696" i="3" s="1"/>
  <c r="H16697" i="3" s="1"/>
  <c r="H16698" i="3" s="1"/>
  <c r="H16699" i="3" s="1"/>
  <c r="H16700" i="3" s="1"/>
  <c r="H16701" i="3" s="1"/>
  <c r="H16702" i="3" s="1"/>
  <c r="H16703" i="3" s="1"/>
  <c r="H16704" i="3" s="1"/>
  <c r="H16705" i="3" s="1"/>
  <c r="H16706" i="3" s="1"/>
  <c r="H16707" i="3" s="1"/>
  <c r="H16708" i="3" s="1"/>
  <c r="H16709" i="3" s="1"/>
  <c r="H16710" i="3" s="1"/>
  <c r="H16711" i="3" s="1"/>
  <c r="H16712" i="3" s="1"/>
  <c r="H16713" i="3" s="1"/>
  <c r="H16714" i="3" s="1"/>
  <c r="H16715" i="3" s="1"/>
  <c r="H16716" i="3" s="1"/>
  <c r="H16717" i="3" s="1"/>
  <c r="H16718" i="3" s="1"/>
  <c r="H16719" i="3" s="1"/>
  <c r="H16720" i="3" s="1"/>
  <c r="H16721" i="3" s="1"/>
  <c r="H16722" i="3" s="1"/>
  <c r="H16723" i="3" s="1"/>
  <c r="H16724" i="3" s="1"/>
  <c r="H16725" i="3" s="1"/>
  <c r="H16726" i="3" s="1"/>
  <c r="H16727" i="3" s="1"/>
  <c r="H16728" i="3" s="1"/>
  <c r="H16729" i="3" s="1"/>
  <c r="H16730" i="3" s="1"/>
  <c r="H16731" i="3" s="1"/>
  <c r="H16732" i="3" s="1"/>
  <c r="H16733" i="3" s="1"/>
  <c r="H16734" i="3" s="1"/>
  <c r="H16735" i="3" s="1"/>
  <c r="H16736" i="3" s="1"/>
  <c r="H16737" i="3" s="1"/>
  <c r="H16738" i="3" s="1"/>
  <c r="H16739" i="3" s="1"/>
  <c r="H16740" i="3" s="1"/>
  <c r="H16741" i="3" s="1"/>
  <c r="H16742" i="3" s="1"/>
  <c r="H16743" i="3" s="1"/>
  <c r="H16744" i="3" s="1"/>
  <c r="H16745" i="3" s="1"/>
  <c r="H16746" i="3" s="1"/>
  <c r="H16747" i="3" s="1"/>
  <c r="H16748" i="3" s="1"/>
  <c r="H16749" i="3" s="1"/>
  <c r="H16750" i="3" s="1"/>
  <c r="H16751" i="3" s="1"/>
  <c r="H16752" i="3" s="1"/>
  <c r="H16753" i="3" s="1"/>
  <c r="H16754" i="3" s="1"/>
  <c r="H16755" i="3" s="1"/>
  <c r="H16756" i="3" s="1"/>
  <c r="H16757" i="3" s="1"/>
  <c r="H16758" i="3" s="1"/>
  <c r="H16759" i="3" s="1"/>
  <c r="H16760" i="3" s="1"/>
  <c r="H16761" i="3" s="1"/>
  <c r="H16762" i="3" s="1"/>
  <c r="H16763" i="3" s="1"/>
  <c r="H16764" i="3" s="1"/>
  <c r="H16765" i="3" s="1"/>
  <c r="H16766" i="3" s="1"/>
  <c r="H16767" i="3" s="1"/>
  <c r="H16768" i="3" s="1"/>
  <c r="H16769" i="3" s="1"/>
  <c r="H16770" i="3" s="1"/>
  <c r="H16771" i="3" s="1"/>
  <c r="H16772" i="3" s="1"/>
  <c r="H16773" i="3" s="1"/>
  <c r="H16774" i="3" s="1"/>
  <c r="H16775" i="3" s="1"/>
  <c r="H16776" i="3" s="1"/>
  <c r="H16777" i="3" s="1"/>
  <c r="H16778" i="3" s="1"/>
  <c r="H16779" i="3" s="1"/>
  <c r="H16780" i="3" s="1"/>
  <c r="H16781" i="3" s="1"/>
  <c r="H16782" i="3" s="1"/>
  <c r="H16783" i="3" s="1"/>
  <c r="H16784" i="3" s="1"/>
  <c r="H16785" i="3" s="1"/>
  <c r="H16786" i="3" s="1"/>
  <c r="H16787" i="3" s="1"/>
  <c r="H16788" i="3" s="1"/>
  <c r="H16789" i="3" s="1"/>
  <c r="H16790" i="3" s="1"/>
  <c r="H16791" i="3" s="1"/>
  <c r="H16792" i="3" s="1"/>
  <c r="H16793" i="3" s="1"/>
  <c r="H16794" i="3" s="1"/>
  <c r="H16795" i="3" s="1"/>
  <c r="H16796" i="3" s="1"/>
  <c r="H16797" i="3" s="1"/>
  <c r="H16798" i="3" s="1"/>
  <c r="H16799" i="3" s="1"/>
  <c r="H16800" i="3" s="1"/>
  <c r="H16801" i="3" s="1"/>
  <c r="H16802" i="3" s="1"/>
  <c r="H16803" i="3" s="1"/>
  <c r="H16804" i="3" s="1"/>
  <c r="H16805" i="3" s="1"/>
  <c r="H16806" i="3" s="1"/>
  <c r="H16807" i="3" s="1"/>
  <c r="H16808" i="3" s="1"/>
  <c r="H16809" i="3" s="1"/>
  <c r="H16810" i="3" s="1"/>
  <c r="H16811" i="3" s="1"/>
  <c r="H16812" i="3" s="1"/>
  <c r="H16813" i="3" s="1"/>
  <c r="H16814" i="3" s="1"/>
  <c r="H16815" i="3" s="1"/>
  <c r="H16816" i="3" s="1"/>
  <c r="H16817" i="3" s="1"/>
  <c r="H16818" i="3" s="1"/>
  <c r="H16819" i="3" s="1"/>
  <c r="H16820" i="3" s="1"/>
  <c r="H16821" i="3" s="1"/>
  <c r="H16822" i="3" s="1"/>
  <c r="H16823" i="3" s="1"/>
  <c r="H16824" i="3" s="1"/>
  <c r="H16825" i="3" s="1"/>
  <c r="H16826" i="3" s="1"/>
  <c r="H16827" i="3" s="1"/>
  <c r="H16828" i="3" s="1"/>
  <c r="H16829" i="3" s="1"/>
  <c r="H16830" i="3" s="1"/>
  <c r="H16831" i="3" s="1"/>
  <c r="H16832" i="3" s="1"/>
  <c r="H16833" i="3" s="1"/>
  <c r="H16834" i="3" s="1"/>
  <c r="H16835" i="3" s="1"/>
  <c r="H16836" i="3" s="1"/>
  <c r="H16837" i="3" s="1"/>
  <c r="H16838" i="3" s="1"/>
  <c r="H16839" i="3" s="1"/>
  <c r="H16840" i="3" s="1"/>
  <c r="H16841" i="3" s="1"/>
  <c r="H16842" i="3" s="1"/>
  <c r="H16843" i="3" s="1"/>
  <c r="H16844" i="3" s="1"/>
  <c r="H16845" i="3" s="1"/>
  <c r="H16846" i="3" s="1"/>
  <c r="H16847" i="3" s="1"/>
  <c r="H16848" i="3" s="1"/>
  <c r="H16849" i="3" s="1"/>
  <c r="H16850" i="3" s="1"/>
  <c r="H16851" i="3" s="1"/>
  <c r="H16852" i="3" s="1"/>
  <c r="H16853" i="3" s="1"/>
  <c r="H16854" i="3" s="1"/>
  <c r="H16855" i="3" s="1"/>
  <c r="H16856" i="3" s="1"/>
  <c r="H16857" i="3" s="1"/>
  <c r="H16858" i="3" s="1"/>
  <c r="H16859" i="3" s="1"/>
  <c r="H16860" i="3" s="1"/>
  <c r="H16861" i="3" s="1"/>
  <c r="H16862" i="3" s="1"/>
  <c r="H16863" i="3" s="1"/>
  <c r="H16864" i="3" s="1"/>
  <c r="H16865" i="3" s="1"/>
  <c r="H16866" i="3" s="1"/>
  <c r="H16867" i="3" s="1"/>
  <c r="H16868" i="3" s="1"/>
  <c r="H16869" i="3" s="1"/>
  <c r="H16870" i="3" s="1"/>
  <c r="H16871" i="3" s="1"/>
  <c r="H16872" i="3" s="1"/>
  <c r="H16873" i="3" s="1"/>
  <c r="H16874" i="3" s="1"/>
  <c r="H16875" i="3" s="1"/>
  <c r="H16876" i="3" s="1"/>
  <c r="H16877" i="3" s="1"/>
  <c r="H16878" i="3" s="1"/>
  <c r="H16879" i="3" s="1"/>
  <c r="H16880" i="3" s="1"/>
  <c r="H16881" i="3" s="1"/>
  <c r="H16882" i="3" s="1"/>
  <c r="H16883" i="3" s="1"/>
  <c r="H16884" i="3" s="1"/>
  <c r="H16885" i="3" s="1"/>
  <c r="H16886" i="3" s="1"/>
  <c r="H16887" i="3" s="1"/>
  <c r="H16888" i="3" s="1"/>
  <c r="H16889" i="3" s="1"/>
  <c r="H16890" i="3" s="1"/>
  <c r="H16891" i="3" s="1"/>
  <c r="H16892" i="3" s="1"/>
  <c r="H16893" i="3" s="1"/>
  <c r="H16894" i="3" s="1"/>
  <c r="H16895" i="3" s="1"/>
  <c r="H16896" i="3" s="1"/>
  <c r="H16897" i="3" s="1"/>
  <c r="H16898" i="3" s="1"/>
  <c r="H16899" i="3" s="1"/>
  <c r="H16900" i="3" s="1"/>
  <c r="H16901" i="3" s="1"/>
  <c r="H16902" i="3" s="1"/>
  <c r="H16903" i="3" s="1"/>
  <c r="H16904" i="3" s="1"/>
  <c r="H16905" i="3" s="1"/>
  <c r="H16906" i="3" s="1"/>
  <c r="H16907" i="3" s="1"/>
  <c r="H16908" i="3" s="1"/>
  <c r="H16909" i="3" s="1"/>
  <c r="H16910" i="3" s="1"/>
  <c r="H16911" i="3" s="1"/>
  <c r="H16912" i="3" s="1"/>
  <c r="H16913" i="3" s="1"/>
  <c r="H16914" i="3" s="1"/>
  <c r="H16915" i="3" s="1"/>
  <c r="H16916" i="3" s="1"/>
  <c r="H16917" i="3" s="1"/>
  <c r="H16918" i="3" s="1"/>
  <c r="H16919" i="3" s="1"/>
  <c r="H16920" i="3" s="1"/>
  <c r="H16921" i="3" s="1"/>
  <c r="H16922" i="3" s="1"/>
  <c r="H16923" i="3" s="1"/>
  <c r="H16924" i="3" s="1"/>
  <c r="H16925" i="3" s="1"/>
  <c r="H16926" i="3" s="1"/>
  <c r="H16927" i="3" s="1"/>
  <c r="H16928" i="3" s="1"/>
  <c r="H16929" i="3" s="1"/>
  <c r="H16930" i="3" s="1"/>
  <c r="H16931" i="3" s="1"/>
  <c r="H16932" i="3" s="1"/>
  <c r="H16933" i="3" s="1"/>
  <c r="H16934" i="3" s="1"/>
  <c r="H16935" i="3" s="1"/>
  <c r="H16936" i="3" s="1"/>
  <c r="H16937" i="3" s="1"/>
  <c r="H16938" i="3" s="1"/>
  <c r="H16939" i="3" s="1"/>
  <c r="H16940" i="3" s="1"/>
  <c r="H16941" i="3" s="1"/>
  <c r="H16942" i="3" s="1"/>
  <c r="H16943" i="3" s="1"/>
  <c r="H16944" i="3" s="1"/>
  <c r="H16945" i="3" s="1"/>
  <c r="H16946" i="3" s="1"/>
  <c r="H16947" i="3" s="1"/>
  <c r="H16948" i="3" s="1"/>
  <c r="H16949" i="3" s="1"/>
  <c r="H16950" i="3" s="1"/>
  <c r="H16951" i="3" s="1"/>
  <c r="H16952" i="3" s="1"/>
  <c r="H16953" i="3" s="1"/>
  <c r="H16954" i="3" s="1"/>
  <c r="H16955" i="3" s="1"/>
  <c r="H16956" i="3" s="1"/>
  <c r="H16957" i="3" s="1"/>
  <c r="H16958" i="3" s="1"/>
  <c r="H16959" i="3" s="1"/>
  <c r="H16960" i="3" s="1"/>
  <c r="H16961" i="3" s="1"/>
  <c r="H16962" i="3" s="1"/>
  <c r="H16963" i="3" s="1"/>
  <c r="H16964" i="3" s="1"/>
  <c r="H16965" i="3" s="1"/>
  <c r="H16966" i="3" s="1"/>
  <c r="H16967" i="3" s="1"/>
  <c r="H16968" i="3" s="1"/>
  <c r="H16969" i="3" s="1"/>
  <c r="H16970" i="3" s="1"/>
  <c r="H16971" i="3" s="1"/>
  <c r="H16972" i="3" s="1"/>
  <c r="H16973" i="3" s="1"/>
  <c r="H16974" i="3" s="1"/>
  <c r="H16975" i="3" s="1"/>
  <c r="H16976" i="3" s="1"/>
  <c r="H16977" i="3" s="1"/>
  <c r="H16978" i="3" s="1"/>
  <c r="H16979" i="3" s="1"/>
  <c r="H16980" i="3" s="1"/>
  <c r="H16981" i="3" s="1"/>
  <c r="H16982" i="3" s="1"/>
  <c r="H16983" i="3" s="1"/>
  <c r="H16984" i="3" s="1"/>
  <c r="H16985" i="3" s="1"/>
  <c r="H16986" i="3" s="1"/>
  <c r="H16987" i="3" s="1"/>
  <c r="H16988" i="3" s="1"/>
  <c r="H16989" i="3" s="1"/>
  <c r="H16990" i="3" s="1"/>
  <c r="H16991" i="3" s="1"/>
  <c r="H16992" i="3" s="1"/>
  <c r="H16993" i="3" s="1"/>
  <c r="H16994" i="3" s="1"/>
  <c r="H16995" i="3" s="1"/>
  <c r="H16996" i="3" s="1"/>
  <c r="H16997" i="3" s="1"/>
  <c r="H16998" i="3" s="1"/>
  <c r="H16999" i="3" s="1"/>
  <c r="H17000" i="3" s="1"/>
  <c r="H17001" i="3" s="1"/>
  <c r="H17002" i="3" s="1"/>
  <c r="H17003" i="3" s="1"/>
  <c r="H17004" i="3" s="1"/>
  <c r="H17005" i="3" s="1"/>
  <c r="H17006" i="3" s="1"/>
  <c r="H17007" i="3" s="1"/>
  <c r="H17008" i="3" s="1"/>
  <c r="H17009" i="3" s="1"/>
  <c r="H17010" i="3" s="1"/>
  <c r="H17011" i="3" s="1"/>
  <c r="H17012" i="3" s="1"/>
  <c r="H17013" i="3" s="1"/>
  <c r="H17014" i="3" s="1"/>
  <c r="H17015" i="3" s="1"/>
  <c r="H17016" i="3" s="1"/>
  <c r="H17017" i="3" s="1"/>
  <c r="H17018" i="3" s="1"/>
  <c r="H17019" i="3" s="1"/>
  <c r="H17020" i="3" s="1"/>
  <c r="H17021" i="3" s="1"/>
  <c r="H17022" i="3" s="1"/>
  <c r="H17023" i="3" s="1"/>
  <c r="H17024" i="3" s="1"/>
  <c r="H17025" i="3" s="1"/>
  <c r="H17026" i="3" s="1"/>
  <c r="H17027" i="3" s="1"/>
  <c r="H17028" i="3" s="1"/>
  <c r="H17029" i="3" s="1"/>
  <c r="H17030" i="3" s="1"/>
  <c r="H17031" i="3" s="1"/>
  <c r="H17032" i="3" s="1"/>
  <c r="H17033" i="3" s="1"/>
  <c r="H17034" i="3" s="1"/>
  <c r="H17035" i="3" s="1"/>
  <c r="H17036" i="3" s="1"/>
  <c r="H17037" i="3" s="1"/>
  <c r="H17038" i="3" s="1"/>
  <c r="H17039" i="3" s="1"/>
  <c r="H17040" i="3" s="1"/>
  <c r="H17041" i="3" s="1"/>
  <c r="H17042" i="3" s="1"/>
  <c r="H17043" i="3" s="1"/>
  <c r="H17044" i="3" s="1"/>
  <c r="H17045" i="3" s="1"/>
  <c r="H17046" i="3" s="1"/>
  <c r="H17047" i="3" s="1"/>
  <c r="H17048" i="3" s="1"/>
  <c r="H17049" i="3" s="1"/>
  <c r="H17050" i="3" s="1"/>
  <c r="H17051" i="3" s="1"/>
  <c r="H17052" i="3" s="1"/>
  <c r="H17053" i="3" s="1"/>
  <c r="H17054" i="3" s="1"/>
  <c r="H17055" i="3" s="1"/>
  <c r="H17056" i="3" s="1"/>
  <c r="H17057" i="3" s="1"/>
  <c r="H17058" i="3" s="1"/>
  <c r="H17059" i="3" s="1"/>
  <c r="H17060" i="3" s="1"/>
  <c r="H17061" i="3" s="1"/>
  <c r="H17062" i="3" s="1"/>
  <c r="H17063" i="3" s="1"/>
  <c r="H17064" i="3" s="1"/>
  <c r="H17065" i="3" s="1"/>
  <c r="H17066" i="3" s="1"/>
  <c r="H17067" i="3" s="1"/>
  <c r="H17068" i="3" s="1"/>
  <c r="H17069" i="3" s="1"/>
  <c r="H17070" i="3" s="1"/>
  <c r="H17071" i="3" s="1"/>
  <c r="H17072" i="3" s="1"/>
  <c r="H17073" i="3" s="1"/>
  <c r="H17074" i="3" s="1"/>
  <c r="H17075" i="3" s="1"/>
  <c r="H17076" i="3" s="1"/>
  <c r="H17077" i="3" s="1"/>
  <c r="H17078" i="3" s="1"/>
  <c r="H17079" i="3" s="1"/>
  <c r="H17080" i="3" s="1"/>
  <c r="H17081" i="3" s="1"/>
  <c r="H17082" i="3" s="1"/>
  <c r="H17083" i="3" s="1"/>
  <c r="H17084" i="3" s="1"/>
  <c r="H17085" i="3" s="1"/>
  <c r="H17086" i="3" s="1"/>
  <c r="H17087" i="3" s="1"/>
  <c r="H17088" i="3" s="1"/>
  <c r="H17089" i="3" s="1"/>
  <c r="H17090" i="3" s="1"/>
  <c r="H17091" i="3" s="1"/>
  <c r="H17092" i="3" s="1"/>
  <c r="H17093" i="3" s="1"/>
  <c r="H17094" i="3" s="1"/>
  <c r="H17095" i="3" s="1"/>
  <c r="H17096" i="3" s="1"/>
  <c r="H17097" i="3" s="1"/>
  <c r="H17098" i="3" s="1"/>
  <c r="H17099" i="3" s="1"/>
  <c r="H17100" i="3" s="1"/>
  <c r="H17101" i="3" s="1"/>
  <c r="H17102" i="3" s="1"/>
  <c r="H17103" i="3" s="1"/>
  <c r="H17104" i="3" s="1"/>
  <c r="H17105" i="3" s="1"/>
  <c r="H17106" i="3" s="1"/>
  <c r="H17107" i="3" s="1"/>
  <c r="H17108" i="3" s="1"/>
  <c r="H17109" i="3" s="1"/>
  <c r="H17110" i="3" s="1"/>
  <c r="H17111" i="3" s="1"/>
  <c r="H17112" i="3" s="1"/>
  <c r="H17113" i="3" s="1"/>
  <c r="H17114" i="3" s="1"/>
  <c r="H17115" i="3" s="1"/>
  <c r="H17116" i="3" s="1"/>
  <c r="H17117" i="3" s="1"/>
  <c r="H17118" i="3" s="1"/>
  <c r="H17119" i="3" s="1"/>
  <c r="H17120" i="3" s="1"/>
  <c r="H17121" i="3" s="1"/>
  <c r="H17122" i="3" s="1"/>
  <c r="H17123" i="3" s="1"/>
  <c r="H17124" i="3" s="1"/>
  <c r="H17125" i="3" s="1"/>
  <c r="H17126" i="3" s="1"/>
  <c r="H17127" i="3" s="1"/>
  <c r="H17128" i="3" s="1"/>
  <c r="H17129" i="3" s="1"/>
  <c r="H17130" i="3" s="1"/>
  <c r="H17131" i="3" s="1"/>
  <c r="H17132" i="3" s="1"/>
  <c r="H17133" i="3" s="1"/>
  <c r="H17134" i="3" s="1"/>
  <c r="H17135" i="3" s="1"/>
  <c r="H17136" i="3" s="1"/>
  <c r="H17137" i="3" s="1"/>
  <c r="H17138" i="3" s="1"/>
  <c r="H17139" i="3" s="1"/>
  <c r="H17140" i="3" s="1"/>
  <c r="H17141" i="3" s="1"/>
  <c r="H17142" i="3" s="1"/>
  <c r="H17143" i="3" s="1"/>
  <c r="H17144" i="3" s="1"/>
  <c r="H17145" i="3" s="1"/>
  <c r="H17146" i="3" s="1"/>
  <c r="H17147" i="3" s="1"/>
  <c r="H17148" i="3" s="1"/>
  <c r="H17149" i="3" s="1"/>
  <c r="H17150" i="3" s="1"/>
  <c r="H17151" i="3" s="1"/>
  <c r="H17152" i="3" s="1"/>
  <c r="H17153" i="3" s="1"/>
  <c r="H17154" i="3" s="1"/>
  <c r="H17155" i="3" s="1"/>
  <c r="H17156" i="3" s="1"/>
  <c r="H17157" i="3" s="1"/>
  <c r="H17158" i="3" s="1"/>
  <c r="H17159" i="3" s="1"/>
  <c r="H17160" i="3" s="1"/>
  <c r="H17161" i="3" s="1"/>
  <c r="H17162" i="3" s="1"/>
  <c r="H17163" i="3" s="1"/>
  <c r="H17164" i="3" s="1"/>
  <c r="H17165" i="3" s="1"/>
  <c r="H17166" i="3" s="1"/>
  <c r="H17167" i="3" s="1"/>
  <c r="H17168" i="3" s="1"/>
  <c r="H17169" i="3" s="1"/>
  <c r="H17170" i="3" s="1"/>
  <c r="H17171" i="3" s="1"/>
  <c r="H17172" i="3" s="1"/>
  <c r="H17173" i="3" s="1"/>
  <c r="H17174" i="3" s="1"/>
  <c r="H17175" i="3" s="1"/>
  <c r="H17176" i="3" s="1"/>
  <c r="H17177" i="3" s="1"/>
  <c r="H17178" i="3" s="1"/>
  <c r="H17179" i="3" s="1"/>
  <c r="H17180" i="3" s="1"/>
  <c r="H17181" i="3" s="1"/>
  <c r="H17182" i="3" s="1"/>
  <c r="H17183" i="3" s="1"/>
  <c r="H17184" i="3" s="1"/>
  <c r="H17185" i="3" s="1"/>
  <c r="H17186" i="3" s="1"/>
  <c r="H17187" i="3" s="1"/>
  <c r="H17188" i="3" s="1"/>
  <c r="H17189" i="3" s="1"/>
  <c r="H17190" i="3" s="1"/>
  <c r="H17191" i="3" s="1"/>
  <c r="H17192" i="3" s="1"/>
  <c r="H17193" i="3" s="1"/>
  <c r="H17194" i="3" s="1"/>
  <c r="H17195" i="3" s="1"/>
  <c r="H17196" i="3" s="1"/>
  <c r="H17197" i="3" s="1"/>
  <c r="H17198" i="3" s="1"/>
  <c r="H17199" i="3" s="1"/>
  <c r="H17200" i="3" s="1"/>
  <c r="H17201" i="3" s="1"/>
  <c r="H17202" i="3" s="1"/>
  <c r="H17203" i="3" s="1"/>
  <c r="H17204" i="3" s="1"/>
  <c r="H17205" i="3" s="1"/>
  <c r="H17206" i="3" s="1"/>
  <c r="H17207" i="3" s="1"/>
  <c r="H17208" i="3" s="1"/>
  <c r="H17209" i="3" s="1"/>
  <c r="H17210" i="3" s="1"/>
  <c r="H17211" i="3" s="1"/>
  <c r="H17212" i="3" s="1"/>
  <c r="H17213" i="3" s="1"/>
  <c r="H17214" i="3" s="1"/>
  <c r="H17215" i="3" s="1"/>
  <c r="H17216" i="3" s="1"/>
  <c r="H17217" i="3" s="1"/>
  <c r="H17218" i="3" s="1"/>
  <c r="H17219" i="3" s="1"/>
  <c r="H17220" i="3" s="1"/>
  <c r="H17221" i="3" s="1"/>
  <c r="H17222" i="3" s="1"/>
  <c r="H17223" i="3" s="1"/>
  <c r="H17224" i="3" s="1"/>
  <c r="H17225" i="3" s="1"/>
  <c r="H17226" i="3" s="1"/>
  <c r="H17227" i="3" s="1"/>
  <c r="H17228" i="3" s="1"/>
  <c r="H17229" i="3" s="1"/>
  <c r="H17230" i="3" s="1"/>
  <c r="H17231" i="3" s="1"/>
  <c r="H17232" i="3" s="1"/>
  <c r="H17233" i="3" s="1"/>
  <c r="H17234" i="3" s="1"/>
  <c r="H17235" i="3" s="1"/>
  <c r="H17236" i="3" s="1"/>
  <c r="H17237" i="3" s="1"/>
  <c r="H17238" i="3" s="1"/>
  <c r="H17239" i="3" s="1"/>
  <c r="H17240" i="3" s="1"/>
  <c r="H17241" i="3" s="1"/>
  <c r="H17242" i="3" s="1"/>
  <c r="H17243" i="3" s="1"/>
  <c r="H17244" i="3" s="1"/>
  <c r="H17245" i="3" s="1"/>
  <c r="H17246" i="3" s="1"/>
  <c r="H17247" i="3" s="1"/>
  <c r="H17248" i="3" s="1"/>
  <c r="H17249" i="3" s="1"/>
  <c r="H17250" i="3" s="1"/>
  <c r="H17251" i="3" s="1"/>
  <c r="H17252" i="3" s="1"/>
  <c r="H17253" i="3" s="1"/>
  <c r="H17254" i="3" s="1"/>
  <c r="H17255" i="3" s="1"/>
  <c r="H17256" i="3" s="1"/>
  <c r="H17257" i="3" s="1"/>
  <c r="H17258" i="3" s="1"/>
  <c r="H17259" i="3" s="1"/>
  <c r="H17260" i="3" s="1"/>
  <c r="H17261" i="3" s="1"/>
  <c r="H17262" i="3" s="1"/>
  <c r="H17263" i="3" s="1"/>
  <c r="H17264" i="3" s="1"/>
  <c r="H17265" i="3" s="1"/>
  <c r="H17266" i="3" s="1"/>
  <c r="H17267" i="3" s="1"/>
  <c r="H17268" i="3" s="1"/>
  <c r="H17269" i="3" s="1"/>
  <c r="H17270" i="3" s="1"/>
  <c r="H17271" i="3" s="1"/>
  <c r="H17272" i="3" s="1"/>
  <c r="H17273" i="3" s="1"/>
  <c r="H17274" i="3" s="1"/>
  <c r="H17275" i="3" s="1"/>
  <c r="H17276" i="3" s="1"/>
  <c r="H17277" i="3" s="1"/>
  <c r="H17278" i="3" s="1"/>
  <c r="H17279" i="3" s="1"/>
  <c r="H17280" i="3" s="1"/>
  <c r="H17281" i="3" s="1"/>
  <c r="H17282" i="3" s="1"/>
  <c r="H17283" i="3" s="1"/>
  <c r="H17284" i="3" s="1"/>
  <c r="H17285" i="3" s="1"/>
  <c r="H17286" i="3" s="1"/>
  <c r="H17287" i="3" s="1"/>
  <c r="H17288" i="3" s="1"/>
  <c r="H17289" i="3" s="1"/>
  <c r="H17290" i="3" s="1"/>
  <c r="H17291" i="3" s="1"/>
  <c r="H17292" i="3" s="1"/>
  <c r="H17293" i="3" s="1"/>
  <c r="H17294" i="3" s="1"/>
  <c r="H17295" i="3" s="1"/>
  <c r="H17296" i="3" s="1"/>
  <c r="H17297" i="3" s="1"/>
  <c r="H17298" i="3" s="1"/>
  <c r="H17299" i="3" s="1"/>
  <c r="H17300" i="3" s="1"/>
  <c r="H17301" i="3" s="1"/>
  <c r="H17302" i="3" s="1"/>
  <c r="H17303" i="3" s="1"/>
  <c r="H17304" i="3" s="1"/>
  <c r="H17305" i="3" s="1"/>
  <c r="H17306" i="3" s="1"/>
  <c r="H17307" i="3" s="1"/>
  <c r="H17308" i="3" s="1"/>
  <c r="H17309" i="3" s="1"/>
  <c r="H17310" i="3" s="1"/>
  <c r="H17311" i="3" s="1"/>
  <c r="H17312" i="3" s="1"/>
  <c r="H17313" i="3" s="1"/>
  <c r="H17314" i="3" s="1"/>
  <c r="H17315" i="3" s="1"/>
  <c r="H17316" i="3" s="1"/>
  <c r="H17317" i="3" s="1"/>
  <c r="H17318" i="3" s="1"/>
  <c r="H17319" i="3" s="1"/>
  <c r="H17320" i="3" s="1"/>
  <c r="H17321" i="3" s="1"/>
  <c r="H17322" i="3" s="1"/>
  <c r="H17323" i="3" s="1"/>
  <c r="H17324" i="3" s="1"/>
  <c r="H17325" i="3" s="1"/>
  <c r="H17326" i="3" s="1"/>
  <c r="H17327" i="3" s="1"/>
  <c r="H17328" i="3" s="1"/>
  <c r="H17329" i="3" s="1"/>
  <c r="H17330" i="3" s="1"/>
  <c r="H17331" i="3" s="1"/>
  <c r="H17332" i="3" s="1"/>
  <c r="H17333" i="3" s="1"/>
  <c r="H17334" i="3" s="1"/>
  <c r="H17335" i="3" s="1"/>
  <c r="H17336" i="3" s="1"/>
  <c r="H17337" i="3" s="1"/>
  <c r="H17338" i="3" s="1"/>
  <c r="H17339" i="3" s="1"/>
  <c r="H17340" i="3" s="1"/>
  <c r="H17341" i="3" s="1"/>
  <c r="H17342" i="3" s="1"/>
  <c r="H17343" i="3" s="1"/>
  <c r="H17344" i="3" s="1"/>
  <c r="H17345" i="3" s="1"/>
  <c r="H17346" i="3" s="1"/>
  <c r="H17347" i="3" s="1"/>
  <c r="H17348" i="3" s="1"/>
  <c r="H17349" i="3" s="1"/>
  <c r="H17350" i="3" s="1"/>
  <c r="H17351" i="3" s="1"/>
  <c r="H17352" i="3" s="1"/>
  <c r="H17353" i="3" s="1"/>
  <c r="H17354" i="3" s="1"/>
  <c r="H17355" i="3" s="1"/>
  <c r="H17356" i="3" s="1"/>
  <c r="H17357" i="3" s="1"/>
  <c r="H17358" i="3" s="1"/>
  <c r="H17359" i="3" s="1"/>
  <c r="H17360" i="3" s="1"/>
  <c r="H17361" i="3" s="1"/>
  <c r="H17362" i="3" s="1"/>
  <c r="H17363" i="3" s="1"/>
  <c r="H17364" i="3" s="1"/>
  <c r="H17365" i="3" s="1"/>
  <c r="H17366" i="3" s="1"/>
  <c r="H17367" i="3" s="1"/>
  <c r="H17368" i="3" s="1"/>
  <c r="H17369" i="3" s="1"/>
  <c r="H17370" i="3" s="1"/>
  <c r="H17371" i="3" s="1"/>
  <c r="H17372" i="3" s="1"/>
  <c r="H17373" i="3" s="1"/>
  <c r="H17374" i="3" s="1"/>
  <c r="H17375" i="3" s="1"/>
  <c r="H17376" i="3" s="1"/>
  <c r="H17377" i="3" s="1"/>
  <c r="H17378" i="3" s="1"/>
  <c r="H17379" i="3" s="1"/>
  <c r="H17380" i="3" s="1"/>
  <c r="H17381" i="3" s="1"/>
  <c r="H17382" i="3" s="1"/>
  <c r="H17383" i="3" s="1"/>
  <c r="H17384" i="3" s="1"/>
  <c r="H17385" i="3" s="1"/>
  <c r="H17386" i="3" s="1"/>
  <c r="H17387" i="3" s="1"/>
  <c r="H17388" i="3" s="1"/>
  <c r="H17389" i="3" s="1"/>
  <c r="H17390" i="3" s="1"/>
  <c r="H17391" i="3" s="1"/>
  <c r="H17392" i="3" s="1"/>
  <c r="H17393" i="3" s="1"/>
  <c r="H17394" i="3" s="1"/>
  <c r="H17395" i="3" s="1"/>
  <c r="H17396" i="3" s="1"/>
  <c r="H17397" i="3" s="1"/>
  <c r="H17398" i="3" s="1"/>
  <c r="H17399" i="3" s="1"/>
  <c r="H17400" i="3" s="1"/>
  <c r="H17401" i="3" s="1"/>
  <c r="H17402" i="3" s="1"/>
  <c r="H17403" i="3" s="1"/>
  <c r="H17404" i="3" s="1"/>
  <c r="H17405" i="3" s="1"/>
  <c r="H17406" i="3" s="1"/>
  <c r="H17407" i="3" s="1"/>
  <c r="H17408" i="3" s="1"/>
  <c r="H17409" i="3" s="1"/>
  <c r="H17410" i="3" s="1"/>
  <c r="H17411" i="3" s="1"/>
  <c r="H17412" i="3" s="1"/>
  <c r="H17413" i="3" s="1"/>
  <c r="H17414" i="3" s="1"/>
  <c r="H17415" i="3" s="1"/>
  <c r="H17416" i="3" s="1"/>
  <c r="H17417" i="3" s="1"/>
  <c r="H17418" i="3" s="1"/>
  <c r="H17419" i="3" s="1"/>
  <c r="H17420" i="3" s="1"/>
  <c r="H17421" i="3" s="1"/>
  <c r="H17422" i="3" s="1"/>
  <c r="H17423" i="3" s="1"/>
  <c r="H17424" i="3" s="1"/>
  <c r="H17425" i="3" s="1"/>
  <c r="H17426" i="3" s="1"/>
  <c r="H17427" i="3" s="1"/>
  <c r="H17428" i="3" s="1"/>
  <c r="H17429" i="3" s="1"/>
  <c r="H17430" i="3" s="1"/>
  <c r="H17431" i="3" s="1"/>
  <c r="H17432" i="3" s="1"/>
  <c r="H17433" i="3" s="1"/>
  <c r="H17434" i="3" s="1"/>
  <c r="H17435" i="3" s="1"/>
  <c r="H17436" i="3" s="1"/>
  <c r="H17437" i="3" s="1"/>
  <c r="H17438" i="3" s="1"/>
  <c r="I16123" i="3"/>
  <c r="I18584" i="3" l="1"/>
  <c r="I16124" i="3"/>
  <c r="I18585" i="3" l="1"/>
  <c r="I18586" i="3" l="1"/>
  <c r="I18587" i="3" l="1"/>
  <c r="I18588" i="3" l="1"/>
  <c r="I18589" i="3" l="1"/>
  <c r="I18590" i="3" l="1"/>
  <c r="I18591" i="3" l="1"/>
  <c r="I18592" i="3" l="1"/>
  <c r="I18593" i="3" l="1"/>
  <c r="I18594" i="3" l="1"/>
  <c r="I18595" i="3" l="1"/>
  <c r="I18596" i="3" l="1"/>
  <c r="I18597" i="3" l="1"/>
  <c r="I18598" i="3" l="1"/>
  <c r="I18599" i="3" l="1"/>
  <c r="I18600" i="3" l="1"/>
  <c r="I18601" i="3" l="1"/>
  <c r="I18602" i="3" l="1"/>
  <c r="I18603" i="3" l="1"/>
  <c r="I18604" i="3" l="1"/>
  <c r="I18605" i="3" l="1"/>
  <c r="I18606" i="3" l="1"/>
  <c r="I18607" i="3" l="1"/>
  <c r="I18608" i="3" l="1"/>
  <c r="I18609" i="3" l="1"/>
  <c r="I18610" i="3" l="1"/>
  <c r="I18611" i="3" l="1"/>
  <c r="I18612" i="3" l="1"/>
  <c r="I18613" i="3" l="1"/>
  <c r="I18614" i="3" l="1"/>
  <c r="I18615" i="3" l="1"/>
  <c r="I18616" i="3" l="1"/>
  <c r="I18617" i="3" l="1"/>
  <c r="I18618" i="3" l="1"/>
  <c r="I18619" i="3" l="1"/>
  <c r="I18620" i="3" l="1"/>
  <c r="I18621" i="3" l="1"/>
  <c r="I18622" i="3" l="1"/>
  <c r="I18623" i="3" l="1"/>
  <c r="I18624" i="3" l="1"/>
  <c r="I18625" i="3" l="1"/>
  <c r="I18626" i="3" l="1"/>
  <c r="I18627" i="3" l="1"/>
  <c r="I18628" i="3" l="1"/>
  <c r="I18629" i="3" l="1"/>
  <c r="I18630" i="3" l="1"/>
  <c r="I18631" i="3" l="1"/>
  <c r="I18632" i="3" l="1"/>
  <c r="I18633" i="3" l="1"/>
  <c r="I18634" i="3" l="1"/>
  <c r="I18635" i="3" l="1"/>
  <c r="I18636" i="3" l="1"/>
  <c r="I18637" i="3" l="1"/>
  <c r="I18638" i="3" l="1"/>
  <c r="I18639" i="3" l="1"/>
  <c r="I18640" i="3" l="1"/>
  <c r="I18641" i="3" l="1"/>
  <c r="I18642" i="3" l="1"/>
  <c r="I18643" i="3" l="1"/>
  <c r="I18644" i="3" l="1"/>
  <c r="I18645" i="3" l="1"/>
  <c r="I18646" i="3" l="1"/>
  <c r="I18647" i="3" l="1"/>
  <c r="I18648" i="3" l="1"/>
  <c r="I18649" i="3" l="1"/>
  <c r="I18650" i="3" l="1"/>
  <c r="I18651" i="3" l="1"/>
  <c r="I18652" i="3" l="1"/>
  <c r="I18653" i="3" l="1"/>
  <c r="I18654" i="3" l="1"/>
  <c r="I18655" i="3" l="1"/>
  <c r="I18656" i="3" l="1"/>
  <c r="I18657" i="3" l="1"/>
  <c r="I18658" i="3" l="1"/>
  <c r="I18659" i="3" l="1"/>
  <c r="I18660" i="3" l="1"/>
  <c r="I18661" i="3" l="1"/>
  <c r="I18662" i="3" l="1"/>
  <c r="I18663" i="3" l="1"/>
  <c r="I18664" i="3" l="1"/>
  <c r="I18665" i="3" l="1"/>
  <c r="I18666" i="3" l="1"/>
  <c r="I18667" i="3" l="1"/>
  <c r="I18668" i="3" l="1"/>
  <c r="I18669" i="3" l="1"/>
  <c r="I18670" i="3" l="1"/>
  <c r="I18671" i="3" l="1"/>
  <c r="I18672" i="3" l="1"/>
  <c r="I18673" i="3" l="1"/>
  <c r="I18674" i="3" l="1"/>
  <c r="I18675" i="3" l="1"/>
  <c r="I18676" i="3" l="1"/>
  <c r="I18677" i="3" l="1"/>
  <c r="I18678" i="3" l="1"/>
  <c r="I18679" i="3" l="1"/>
  <c r="I18680" i="3" l="1"/>
  <c r="I18681" i="3" l="1"/>
  <c r="I18682" i="3" l="1"/>
  <c r="I18683" i="3" l="1"/>
  <c r="I18684" i="3" l="1"/>
  <c r="I18685" i="3" l="1"/>
  <c r="I18686" i="3" l="1"/>
  <c r="I18687" i="3" l="1"/>
  <c r="I18688" i="3" l="1"/>
  <c r="I18689" i="3" l="1"/>
  <c r="I18690" i="3" l="1"/>
  <c r="I18691" i="3" l="1"/>
  <c r="I18692" i="3" l="1"/>
  <c r="I18693" i="3" l="1"/>
  <c r="I18694" i="3" l="1"/>
  <c r="I18695" i="3" l="1"/>
  <c r="I18696" i="3" l="1"/>
  <c r="I18697" i="3" l="1"/>
  <c r="I18698" i="3" l="1"/>
  <c r="I18699" i="3" l="1"/>
  <c r="I18700" i="3" l="1"/>
  <c r="I18701" i="3" l="1"/>
  <c r="I18702" i="3" l="1"/>
  <c r="I18703" i="3" l="1"/>
  <c r="I18704" i="3" l="1"/>
  <c r="I18705" i="3" l="1"/>
  <c r="I18706" i="3" l="1"/>
  <c r="I18707" i="3" l="1"/>
  <c r="I18708" i="3" l="1"/>
  <c r="I18709" i="3" l="1"/>
  <c r="I18710" i="3" l="1"/>
  <c r="I18711" i="3" l="1"/>
  <c r="I18712" i="3" l="1"/>
  <c r="I18713" i="3" l="1"/>
  <c r="I18714" i="3" l="1"/>
  <c r="I18715" i="3" l="1"/>
  <c r="I18716" i="3" l="1"/>
  <c r="I18717" i="3" l="1"/>
  <c r="I18718" i="3" l="1"/>
  <c r="I18719" i="3" l="1"/>
  <c r="I18720" i="3" l="1"/>
  <c r="I18721" i="3" l="1"/>
  <c r="I18722" i="3" l="1"/>
  <c r="I18723" i="3" l="1"/>
  <c r="I18724" i="3" l="1"/>
  <c r="I18725" i="3" l="1"/>
  <c r="I18726" i="3" l="1"/>
  <c r="I18727" i="3" l="1"/>
  <c r="I18728" i="3" l="1"/>
  <c r="I18729" i="3" l="1"/>
  <c r="I18730" i="3" l="1"/>
  <c r="I18731" i="3" l="1"/>
  <c r="I18732" i="3" l="1"/>
  <c r="I18733" i="3" l="1"/>
  <c r="I18734" i="3" l="1"/>
  <c r="I18735" i="3" l="1"/>
  <c r="I18736" i="3" l="1"/>
  <c r="I18737" i="3" l="1"/>
  <c r="I18738" i="3" l="1"/>
  <c r="I18739" i="3" l="1"/>
  <c r="I18740" i="3" l="1"/>
  <c r="I18741" i="3" l="1"/>
  <c r="I18742" i="3" l="1"/>
  <c r="I18743" i="3" l="1"/>
  <c r="I18744" i="3" l="1"/>
  <c r="I18745" i="3" l="1"/>
  <c r="I18746" i="3" l="1"/>
  <c r="I18747" i="3" l="1"/>
  <c r="I18748" i="3" l="1"/>
  <c r="I18749" i="3" l="1"/>
  <c r="I18750" i="3" l="1"/>
  <c r="I19635" i="3" l="1"/>
  <c r="I19636" i="3" l="1"/>
  <c r="I19637" i="3" l="1"/>
  <c r="I19638" i="3" l="1"/>
  <c r="I19639" i="3" l="1"/>
  <c r="I19640" i="3" l="1"/>
  <c r="I19641" i="3" l="1"/>
  <c r="I19642" i="3" l="1"/>
  <c r="I19643" i="3" l="1"/>
  <c r="I19644" i="3" l="1"/>
  <c r="I19645" i="3" l="1"/>
  <c r="I19646" i="3" l="1"/>
  <c r="I19647" i="3" l="1"/>
  <c r="I19648" i="3" l="1"/>
  <c r="I19649" i="3" l="1"/>
  <c r="I19650" i="3" l="1"/>
  <c r="I19651" i="3" l="1"/>
  <c r="I19652" i="3" l="1"/>
  <c r="I19653" i="3" l="1"/>
  <c r="I19654" i="3" l="1"/>
  <c r="I19655" i="3" l="1"/>
  <c r="I19656" i="3" l="1"/>
  <c r="I19657" i="3" l="1"/>
  <c r="I19658" i="3" l="1"/>
  <c r="I19659" i="3" l="1"/>
  <c r="I19660" i="3" l="1"/>
  <c r="I19661" i="3" l="1"/>
  <c r="I19662" i="3" l="1"/>
  <c r="I19663" i="3" l="1"/>
  <c r="I19664" i="3" l="1"/>
  <c r="I19665" i="3" l="1"/>
  <c r="I19666" i="3" l="1"/>
  <c r="I19667" i="3" l="1"/>
  <c r="I19668" i="3" l="1"/>
  <c r="I19669" i="3" l="1"/>
  <c r="I19670" i="3" l="1"/>
  <c r="I19671" i="3" l="1"/>
  <c r="I19672" i="3" l="1"/>
  <c r="I19673" i="3" l="1"/>
  <c r="I19674" i="3" l="1"/>
  <c r="I19675" i="3" l="1"/>
  <c r="I19676" i="3" l="1"/>
  <c r="I19677" i="3" l="1"/>
  <c r="I19678" i="3" l="1"/>
  <c r="I19679" i="3" l="1"/>
  <c r="I19680" i="3" l="1"/>
  <c r="I19681" i="3" l="1"/>
  <c r="I19682" i="3" l="1"/>
  <c r="I19683" i="3" l="1"/>
  <c r="I19684" i="3" l="1"/>
  <c r="I19685" i="3" l="1"/>
  <c r="I19686" i="3" l="1"/>
  <c r="I19687" i="3" l="1"/>
  <c r="I19688" i="3" l="1"/>
  <c r="I19689" i="3" l="1"/>
  <c r="I19690" i="3" l="1"/>
  <c r="I19691" i="3" l="1"/>
  <c r="I19692" i="3" l="1"/>
  <c r="I19693" i="3" l="1"/>
  <c r="I19694" i="3" l="1"/>
  <c r="I19695" i="3" l="1"/>
  <c r="I19696" i="3" l="1"/>
  <c r="I19697" i="3" l="1"/>
  <c r="I19698" i="3" l="1"/>
  <c r="I19699" i="3" l="1"/>
  <c r="I19700" i="3" l="1"/>
  <c r="I19701" i="3" l="1"/>
  <c r="I19702" i="3" l="1"/>
  <c r="I19703" i="3" l="1"/>
  <c r="I19704" i="3" l="1"/>
  <c r="I19705" i="3" l="1"/>
  <c r="I19706" i="3" l="1"/>
  <c r="I19707" i="3" l="1"/>
  <c r="I19708" i="3" l="1"/>
  <c r="I19709" i="3" l="1"/>
  <c r="I19710" i="3" l="1"/>
  <c r="I19711" i="3" l="1"/>
  <c r="I19712" i="3" l="1"/>
  <c r="I19713" i="3" l="1"/>
  <c r="I19714" i="3" l="1"/>
  <c r="I19715" i="3" l="1"/>
  <c r="I19716" i="3" l="1"/>
  <c r="I19717" i="3" l="1"/>
  <c r="I19718" i="3" l="1"/>
  <c r="I19719" i="3" l="1"/>
  <c r="I19720" i="3" l="1"/>
  <c r="I19721" i="3" l="1"/>
  <c r="I19722" i="3" l="1"/>
  <c r="I19723" i="3" l="1"/>
  <c r="I19724" i="3" l="1"/>
  <c r="I19725" i="3" l="1"/>
  <c r="I19726" i="3" l="1"/>
  <c r="I19727" i="3" l="1"/>
  <c r="I19728" i="3" l="1"/>
  <c r="I19729" i="3" l="1"/>
  <c r="I19730" i="3" l="1"/>
  <c r="I19731" i="3" l="1"/>
  <c r="I19732" i="3" l="1"/>
  <c r="I19733" i="3" l="1"/>
  <c r="I19734" i="3" l="1"/>
  <c r="I19735" i="3" l="1"/>
  <c r="I19736" i="3" l="1"/>
  <c r="I19737" i="3" l="1"/>
  <c r="I19738" i="3" l="1"/>
  <c r="I19739" i="3" l="1"/>
  <c r="I19740" i="3" l="1"/>
  <c r="I19741" i="3" l="1"/>
  <c r="I19742" i="3" l="1"/>
  <c r="I19743" i="3" l="1"/>
  <c r="I19744" i="3" l="1"/>
  <c r="I19745" i="3" l="1"/>
  <c r="I19746" i="3" l="1"/>
  <c r="I19747" i="3" l="1"/>
  <c r="I19748" i="3" l="1"/>
  <c r="I19749" i="3" l="1"/>
  <c r="I19750" i="3" l="1"/>
  <c r="I19751" i="3" l="1"/>
  <c r="I19752" i="3" l="1"/>
  <c r="I19753" i="3" l="1"/>
  <c r="I19754" i="3" l="1"/>
  <c r="I19755" i="3" l="1"/>
  <c r="I19756" i="3" l="1"/>
  <c r="I19757" i="3" l="1"/>
  <c r="I19758" i="3" l="1"/>
  <c r="I19759" i="3" l="1"/>
  <c r="I19760" i="3" l="1"/>
  <c r="I19761" i="3" l="1"/>
  <c r="I19762" i="3" l="1"/>
  <c r="I19763" i="3" l="1"/>
  <c r="I19764" i="3" l="1"/>
  <c r="I19765" i="3" l="1"/>
  <c r="I19766" i="3" l="1"/>
  <c r="I19767" i="3" l="1"/>
  <c r="I19768" i="3" l="1"/>
  <c r="I19769" i="3" l="1"/>
  <c r="I19770" i="3" l="1"/>
  <c r="I19771" i="3" l="1"/>
  <c r="I19772" i="3" l="1"/>
  <c r="I19773" i="3" l="1"/>
  <c r="I19774" i="3" l="1"/>
  <c r="I19775" i="3" l="1"/>
  <c r="I19776" i="3" l="1"/>
  <c r="I19777" i="3" l="1"/>
  <c r="I19778" i="3" l="1"/>
  <c r="I19779" i="3" l="1"/>
  <c r="I19780" i="3" l="1"/>
  <c r="I19781" i="3" l="1"/>
  <c r="I19782" i="3" l="1"/>
  <c r="I19783" i="3" l="1"/>
  <c r="I19784" i="3" l="1"/>
  <c r="I19785" i="3" l="1"/>
  <c r="I19786" i="3" l="1"/>
  <c r="I19787" i="3" l="1"/>
  <c r="I19788" i="3" l="1"/>
  <c r="I19789" i="3" l="1"/>
  <c r="I19790" i="3" l="1"/>
  <c r="I19791" i="3" l="1"/>
  <c r="I19792" i="3" l="1"/>
  <c r="I19793" i="3" l="1"/>
  <c r="I19794" i="3" l="1"/>
  <c r="I19795" i="3" l="1"/>
  <c r="I19796" i="3" l="1"/>
  <c r="I19797" i="3" l="1"/>
  <c r="I19798" i="3" l="1"/>
  <c r="I19799" i="3" l="1"/>
  <c r="I19801" i="3" l="1"/>
  <c r="I19800" i="3"/>
  <c r="I19802" i="3" l="1"/>
  <c r="I20071" i="3" l="1"/>
  <c r="I19634" i="3" l="1"/>
  <c r="H17439" i="3"/>
  <c r="H17440" i="3" s="1"/>
  <c r="H17441" i="3" s="1"/>
  <c r="H17442" i="3" s="1"/>
  <c r="H17443" i="3" s="1"/>
  <c r="H17444" i="3" s="1"/>
  <c r="H17445" i="3" s="1"/>
  <c r="H17446" i="3" s="1"/>
  <c r="H17447" i="3" s="1"/>
  <c r="H17448" i="3" s="1"/>
  <c r="H17449" i="3" s="1"/>
  <c r="H17450" i="3" s="1"/>
  <c r="H17451" i="3" s="1"/>
  <c r="H17452" i="3" s="1"/>
  <c r="H17453" i="3" s="1"/>
  <c r="H17454" i="3" s="1"/>
  <c r="H17455" i="3" s="1"/>
  <c r="H17456" i="3" s="1"/>
  <c r="H17457" i="3" s="1"/>
  <c r="H17458" i="3" s="1"/>
  <c r="H17459" i="3" s="1"/>
  <c r="H17460" i="3" s="1"/>
  <c r="H17461" i="3" s="1"/>
  <c r="H17462" i="3" s="1"/>
  <c r="H17463" i="3" s="1"/>
  <c r="H17464" i="3" s="1"/>
  <c r="H17465" i="3" s="1"/>
  <c r="H17466" i="3" s="1"/>
  <c r="H17467" i="3" s="1"/>
  <c r="H17468" i="3" s="1"/>
  <c r="H17469" i="3" s="1"/>
  <c r="H17470" i="3" s="1"/>
  <c r="H17471" i="3" s="1"/>
  <c r="H17472" i="3" s="1"/>
  <c r="H17473" i="3" s="1"/>
  <c r="H17474" i="3" s="1"/>
  <c r="H17475" i="3" s="1"/>
  <c r="H17476" i="3" s="1"/>
  <c r="H17477" i="3" s="1"/>
  <c r="H17478" i="3" s="1"/>
  <c r="H17479" i="3" s="1"/>
  <c r="H17480" i="3" s="1"/>
  <c r="H17481" i="3" s="1"/>
  <c r="H17482" i="3" s="1"/>
  <c r="H17483" i="3" s="1"/>
  <c r="H17484" i="3" s="1"/>
  <c r="H17485" i="3" s="1"/>
  <c r="H17486" i="3" s="1"/>
  <c r="H17487" i="3" s="1"/>
  <c r="H17488" i="3" s="1"/>
  <c r="H17489" i="3" s="1"/>
  <c r="H17490" i="3" s="1"/>
  <c r="H17491" i="3" s="1"/>
  <c r="H17492" i="3" s="1"/>
  <c r="H17493" i="3" s="1"/>
  <c r="H17494" i="3" s="1"/>
  <c r="H17495" i="3" s="1"/>
  <c r="H17496" i="3" s="1"/>
  <c r="H17497" i="3" s="1"/>
  <c r="H17498" i="3" s="1"/>
  <c r="H17499" i="3" s="1"/>
  <c r="H17500" i="3" s="1"/>
  <c r="H17501" i="3" s="1"/>
  <c r="H17502" i="3" s="1"/>
  <c r="H17503" i="3" s="1"/>
  <c r="H17504" i="3" s="1"/>
  <c r="H17505" i="3" s="1"/>
  <c r="H17506" i="3" s="1"/>
  <c r="H17507" i="3" s="1"/>
  <c r="H17508" i="3" s="1"/>
  <c r="H17509" i="3" s="1"/>
  <c r="H17510" i="3" s="1"/>
  <c r="H17511" i="3" s="1"/>
  <c r="H17512" i="3" s="1"/>
  <c r="H17513" i="3" s="1"/>
  <c r="H17514" i="3" s="1"/>
  <c r="H17515" i="3" s="1"/>
  <c r="H17516" i="3" s="1"/>
  <c r="H17517" i="3" s="1"/>
  <c r="H17518" i="3" s="1"/>
  <c r="H17519" i="3" s="1"/>
  <c r="H17520" i="3" s="1"/>
  <c r="H17521" i="3" s="1"/>
  <c r="H17522" i="3" s="1"/>
  <c r="H17523" i="3" s="1"/>
  <c r="H17524" i="3" s="1"/>
  <c r="H17525" i="3" s="1"/>
  <c r="H17526" i="3" s="1"/>
  <c r="H17527" i="3" s="1"/>
  <c r="H17528" i="3" s="1"/>
  <c r="H17529" i="3" s="1"/>
  <c r="H17530" i="3" s="1"/>
  <c r="H17531" i="3" s="1"/>
  <c r="H17532" i="3" s="1"/>
  <c r="H17533" i="3" s="1"/>
  <c r="H17534" i="3" s="1"/>
  <c r="H17535" i="3" s="1"/>
  <c r="H17536" i="3" s="1"/>
  <c r="H17537" i="3" s="1"/>
  <c r="H17538" i="3" s="1"/>
  <c r="H17539" i="3" s="1"/>
  <c r="H17540" i="3" s="1"/>
  <c r="H17541" i="3" s="1"/>
  <c r="H17542" i="3" s="1"/>
  <c r="H17543" i="3" s="1"/>
  <c r="H17544" i="3" s="1"/>
  <c r="H17545" i="3" s="1"/>
  <c r="H17546" i="3" s="1"/>
  <c r="H17547" i="3" s="1"/>
  <c r="H17548" i="3" s="1"/>
  <c r="H17549" i="3" s="1"/>
  <c r="H17550" i="3" s="1"/>
  <c r="H17551" i="3" s="1"/>
  <c r="H17552" i="3" s="1"/>
  <c r="H17553" i="3" s="1"/>
  <c r="H17554" i="3" s="1"/>
  <c r="H17555" i="3" s="1"/>
  <c r="H17556" i="3" s="1"/>
  <c r="H17557" i="3" s="1"/>
  <c r="H17558" i="3" s="1"/>
  <c r="H17559" i="3" s="1"/>
  <c r="H17560" i="3" s="1"/>
  <c r="H17561" i="3" s="1"/>
  <c r="H17562" i="3" s="1"/>
  <c r="H17563" i="3" s="1"/>
  <c r="H17564" i="3" s="1"/>
  <c r="H17565" i="3" s="1"/>
  <c r="H17566" i="3" s="1"/>
  <c r="H17567" i="3" s="1"/>
  <c r="H17568" i="3" s="1"/>
  <c r="H17569" i="3" s="1"/>
  <c r="H17570" i="3" s="1"/>
  <c r="H17571" i="3" s="1"/>
  <c r="H17572" i="3" s="1"/>
  <c r="H17573" i="3" s="1"/>
  <c r="H17574" i="3" s="1"/>
  <c r="H17575" i="3" s="1"/>
  <c r="H17576" i="3" s="1"/>
  <c r="H17577" i="3" s="1"/>
  <c r="H17578" i="3" s="1"/>
  <c r="H17579" i="3" s="1"/>
  <c r="H17580" i="3" s="1"/>
  <c r="H17581" i="3" s="1"/>
  <c r="H17582" i="3" s="1"/>
  <c r="H17583" i="3" s="1"/>
  <c r="H17584" i="3" s="1"/>
  <c r="H17585" i="3" s="1"/>
  <c r="H17586" i="3" s="1"/>
  <c r="H17587" i="3" s="1"/>
  <c r="H17588" i="3" s="1"/>
  <c r="H17589" i="3" s="1"/>
  <c r="H17590" i="3" s="1"/>
  <c r="H17591" i="3" s="1"/>
  <c r="H17592" i="3" s="1"/>
  <c r="H17593" i="3" s="1"/>
  <c r="H17594" i="3" s="1"/>
  <c r="H17595" i="3" s="1"/>
  <c r="H17596" i="3" s="1"/>
  <c r="H17597" i="3" s="1"/>
  <c r="H17598" i="3" s="1"/>
  <c r="H17599" i="3" s="1"/>
  <c r="H17600" i="3" s="1"/>
  <c r="H17601" i="3" s="1"/>
  <c r="H17602" i="3" s="1"/>
  <c r="H17603" i="3" s="1"/>
  <c r="H17604" i="3" s="1"/>
  <c r="H17605" i="3" s="1"/>
  <c r="H17606" i="3" s="1"/>
  <c r="H17607" i="3" s="1"/>
  <c r="H17608" i="3" s="1"/>
  <c r="H17609" i="3" s="1"/>
  <c r="H17610" i="3" s="1"/>
  <c r="H17611" i="3" s="1"/>
  <c r="H17612" i="3" s="1"/>
  <c r="H17613" i="3" s="1"/>
  <c r="H17614" i="3" s="1"/>
  <c r="H17615" i="3" s="1"/>
  <c r="H17616" i="3" s="1"/>
  <c r="H17617" i="3" s="1"/>
  <c r="H17618" i="3" s="1"/>
  <c r="H17619" i="3" s="1"/>
  <c r="H17620" i="3" s="1"/>
  <c r="H17621" i="3" s="1"/>
  <c r="H17622" i="3" s="1"/>
  <c r="H17623" i="3" s="1"/>
  <c r="H17624" i="3" s="1"/>
  <c r="H17625" i="3" s="1"/>
  <c r="H17626" i="3" s="1"/>
  <c r="H17627" i="3" s="1"/>
  <c r="H17628" i="3" s="1"/>
  <c r="H17629" i="3" s="1"/>
  <c r="H17630" i="3" s="1"/>
  <c r="H17631" i="3" s="1"/>
  <c r="H17632" i="3" s="1"/>
  <c r="H17633" i="3" s="1"/>
  <c r="H17634" i="3" s="1"/>
  <c r="H17635" i="3" s="1"/>
  <c r="H17636" i="3" s="1"/>
  <c r="H17637" i="3" s="1"/>
  <c r="H17638" i="3" s="1"/>
  <c r="H17639" i="3" s="1"/>
  <c r="H17640" i="3" s="1"/>
  <c r="H17641" i="3" s="1"/>
  <c r="H17642" i="3" s="1"/>
  <c r="H17643" i="3" s="1"/>
  <c r="H17644" i="3" s="1"/>
  <c r="H17645" i="3" s="1"/>
  <c r="H17646" i="3" s="1"/>
  <c r="H17647" i="3" s="1"/>
  <c r="H17648" i="3" s="1"/>
  <c r="H17649" i="3" s="1"/>
  <c r="H17650" i="3" s="1"/>
  <c r="H17651" i="3" s="1"/>
  <c r="H17652" i="3" s="1"/>
  <c r="H17653" i="3" s="1"/>
  <c r="H17654" i="3" s="1"/>
  <c r="H17655" i="3" s="1"/>
  <c r="H17656" i="3" s="1"/>
  <c r="H17657" i="3" s="1"/>
  <c r="H17658" i="3" s="1"/>
  <c r="H17659" i="3" s="1"/>
  <c r="H17660" i="3" s="1"/>
  <c r="H17661" i="3" s="1"/>
  <c r="H17662" i="3" s="1"/>
  <c r="H17663" i="3" s="1"/>
  <c r="H17664" i="3" s="1"/>
  <c r="H17665" i="3" s="1"/>
  <c r="H17666" i="3" s="1"/>
  <c r="H17667" i="3" s="1"/>
  <c r="H17668" i="3" s="1"/>
  <c r="H17669" i="3" s="1"/>
  <c r="H17670" i="3" s="1"/>
  <c r="H17671" i="3" s="1"/>
  <c r="H17672" i="3" s="1"/>
  <c r="H17673" i="3" s="1"/>
  <c r="H17674" i="3" s="1"/>
  <c r="H17675" i="3" s="1"/>
  <c r="H17676" i="3" s="1"/>
  <c r="H17677" i="3" s="1"/>
  <c r="H17678" i="3" s="1"/>
  <c r="H17679" i="3" s="1"/>
  <c r="H17680" i="3" s="1"/>
  <c r="H17681" i="3" s="1"/>
  <c r="H17682" i="3" s="1"/>
  <c r="H17683" i="3" s="1"/>
  <c r="H17684" i="3" s="1"/>
  <c r="H17685" i="3" s="1"/>
  <c r="H17686" i="3" s="1"/>
  <c r="H17687" i="3" s="1"/>
  <c r="H17688" i="3" s="1"/>
  <c r="H17689" i="3" s="1"/>
  <c r="H17690" i="3" s="1"/>
  <c r="H17691" i="3" s="1"/>
  <c r="H17692" i="3" s="1"/>
  <c r="H17693" i="3" s="1"/>
  <c r="H17694" i="3" s="1"/>
  <c r="H17695" i="3" s="1"/>
  <c r="H17696" i="3" s="1"/>
  <c r="H17697" i="3" s="1"/>
  <c r="H17698" i="3" s="1"/>
  <c r="H17699" i="3" s="1"/>
  <c r="H17700" i="3" s="1"/>
  <c r="H17701" i="3" s="1"/>
  <c r="H17702" i="3" s="1"/>
  <c r="H17703" i="3" s="1"/>
  <c r="H17704" i="3" s="1"/>
  <c r="H17705" i="3" s="1"/>
  <c r="H17706" i="3" s="1"/>
  <c r="H17707" i="3" s="1"/>
  <c r="H17708" i="3" s="1"/>
  <c r="H17709" i="3" s="1"/>
  <c r="H17710" i="3" s="1"/>
  <c r="H17711" i="3" s="1"/>
  <c r="H17712" i="3" s="1"/>
  <c r="H17713" i="3" s="1"/>
  <c r="H17714" i="3" s="1"/>
  <c r="H17715" i="3" s="1"/>
  <c r="H17716" i="3" s="1"/>
  <c r="H17717" i="3" s="1"/>
  <c r="H17718" i="3" s="1"/>
  <c r="H17719" i="3" s="1"/>
  <c r="H17720" i="3" s="1"/>
  <c r="H17721" i="3" s="1"/>
  <c r="H17722" i="3" s="1"/>
  <c r="H17723" i="3" s="1"/>
  <c r="H17724" i="3" s="1"/>
  <c r="H17725" i="3" s="1"/>
  <c r="H17726" i="3" s="1"/>
  <c r="H17727" i="3" s="1"/>
  <c r="H17728" i="3" s="1"/>
  <c r="H17729" i="3" s="1"/>
  <c r="H17730" i="3" s="1"/>
  <c r="H17731" i="3" s="1"/>
  <c r="H17732" i="3" s="1"/>
  <c r="H17733" i="3" s="1"/>
  <c r="H17734" i="3" s="1"/>
  <c r="H17735" i="3" s="1"/>
  <c r="H17736" i="3" s="1"/>
  <c r="H17737" i="3" s="1"/>
  <c r="H17738" i="3" s="1"/>
  <c r="H17739" i="3" s="1"/>
  <c r="H17740" i="3" s="1"/>
  <c r="H17741" i="3" s="1"/>
  <c r="H17742" i="3" s="1"/>
  <c r="H17743" i="3" s="1"/>
  <c r="H17744" i="3" s="1"/>
  <c r="H17745" i="3" s="1"/>
  <c r="H17746" i="3" s="1"/>
  <c r="H17747" i="3" s="1"/>
  <c r="H17748" i="3" s="1"/>
  <c r="H17749" i="3" s="1"/>
  <c r="H17750" i="3" s="1"/>
  <c r="H17751" i="3" s="1"/>
  <c r="H17752" i="3" s="1"/>
  <c r="H17753" i="3" s="1"/>
  <c r="H17754" i="3" s="1"/>
  <c r="H17755" i="3" s="1"/>
  <c r="H17756" i="3" s="1"/>
  <c r="H17757" i="3" s="1"/>
  <c r="H17758" i="3" s="1"/>
  <c r="H17759" i="3" s="1"/>
  <c r="H17760" i="3" s="1"/>
  <c r="H17761" i="3" s="1"/>
  <c r="H17762" i="3" s="1"/>
  <c r="H17763" i="3" s="1"/>
  <c r="H17764" i="3" s="1"/>
  <c r="H17765" i="3" s="1"/>
  <c r="H17766" i="3" s="1"/>
  <c r="H17767" i="3" s="1"/>
  <c r="H17768" i="3" s="1"/>
  <c r="H17769" i="3" s="1"/>
  <c r="H17770" i="3" s="1"/>
  <c r="H17771" i="3" s="1"/>
  <c r="H17772" i="3" s="1"/>
  <c r="H17773" i="3" s="1"/>
  <c r="H17774" i="3" s="1"/>
  <c r="H17775" i="3" s="1"/>
  <c r="H17776" i="3" s="1"/>
  <c r="H17777" i="3" s="1"/>
  <c r="H17778" i="3" s="1"/>
  <c r="H17779" i="3" s="1"/>
  <c r="H17780" i="3" s="1"/>
  <c r="H17781" i="3" s="1"/>
  <c r="H17782" i="3" s="1"/>
  <c r="H17783" i="3" s="1"/>
  <c r="H17784" i="3" s="1"/>
  <c r="H17785" i="3" s="1"/>
  <c r="H17786" i="3" s="1"/>
  <c r="H17787" i="3" s="1"/>
  <c r="H17788" i="3" s="1"/>
  <c r="H17789" i="3" s="1"/>
  <c r="H17790" i="3" s="1"/>
  <c r="H17791" i="3" s="1"/>
  <c r="H17792" i="3" s="1"/>
  <c r="H17793" i="3" s="1"/>
  <c r="H17794" i="3" s="1"/>
  <c r="H17795" i="3" s="1"/>
  <c r="H17796" i="3" s="1"/>
  <c r="H17797" i="3" s="1"/>
  <c r="H17798" i="3" s="1"/>
  <c r="H17799" i="3" s="1"/>
  <c r="H17800" i="3" s="1"/>
  <c r="H17801" i="3" s="1"/>
  <c r="H17802" i="3" s="1"/>
  <c r="H17803" i="3" s="1"/>
  <c r="H17804" i="3" s="1"/>
  <c r="H17805" i="3" s="1"/>
  <c r="H17806" i="3" s="1"/>
  <c r="H17807" i="3" s="1"/>
  <c r="H17808" i="3" s="1"/>
  <c r="H17809" i="3" s="1"/>
  <c r="H17810" i="3" s="1"/>
  <c r="H17811" i="3" s="1"/>
  <c r="H17812" i="3" s="1"/>
  <c r="H17813" i="3" s="1"/>
  <c r="H17814" i="3" s="1"/>
  <c r="H17815" i="3" s="1"/>
  <c r="H17816" i="3" s="1"/>
  <c r="H17817" i="3" s="1"/>
  <c r="H17818" i="3" s="1"/>
  <c r="H17819" i="3" s="1"/>
  <c r="H17820" i="3" s="1"/>
  <c r="H17821" i="3" s="1"/>
  <c r="H17822" i="3" s="1"/>
  <c r="H17823" i="3" s="1"/>
  <c r="H17824" i="3" s="1"/>
  <c r="H17825" i="3" s="1"/>
  <c r="H17826" i="3" s="1"/>
  <c r="H17827" i="3" s="1"/>
  <c r="H17828" i="3" s="1"/>
  <c r="H17829" i="3" s="1"/>
  <c r="H17830" i="3" s="1"/>
  <c r="H17831" i="3" s="1"/>
  <c r="H17832" i="3" s="1"/>
  <c r="H17833" i="3" s="1"/>
  <c r="H17834" i="3" s="1"/>
  <c r="H17835" i="3" s="1"/>
  <c r="H17836" i="3" s="1"/>
  <c r="H17837" i="3" s="1"/>
  <c r="H17838" i="3" s="1"/>
  <c r="H17839" i="3" s="1"/>
  <c r="H17840" i="3" s="1"/>
  <c r="H17841" i="3" s="1"/>
  <c r="H17842" i="3" s="1"/>
  <c r="H17843" i="3" s="1"/>
  <c r="H17844" i="3" s="1"/>
  <c r="H17845" i="3" s="1"/>
  <c r="H17846" i="3" s="1"/>
  <c r="H17847" i="3" s="1"/>
  <c r="H17848" i="3" s="1"/>
  <c r="H17849" i="3" s="1"/>
  <c r="H17850" i="3" s="1"/>
  <c r="H17851" i="3" s="1"/>
  <c r="H17852" i="3" s="1"/>
  <c r="H17853" i="3" s="1"/>
  <c r="H17854" i="3" s="1"/>
  <c r="H17855" i="3" s="1"/>
  <c r="H17856" i="3" s="1"/>
  <c r="H17857" i="3" s="1"/>
  <c r="H17858" i="3" s="1"/>
  <c r="H17859" i="3" s="1"/>
  <c r="H17860" i="3" s="1"/>
  <c r="H17861" i="3" s="1"/>
  <c r="H17862" i="3" s="1"/>
  <c r="H17863" i="3" s="1"/>
  <c r="H17864" i="3" s="1"/>
  <c r="H17865" i="3" s="1"/>
  <c r="H17866" i="3" s="1"/>
  <c r="H17867" i="3" s="1"/>
  <c r="H17868" i="3" s="1"/>
  <c r="H17869" i="3" s="1"/>
  <c r="H17870" i="3" s="1"/>
  <c r="H17871" i="3" s="1"/>
  <c r="H17872" i="3" s="1"/>
  <c r="H17873" i="3" s="1"/>
  <c r="H17874" i="3" s="1"/>
  <c r="H17875" i="3" s="1"/>
  <c r="H17876" i="3" s="1"/>
  <c r="H17877" i="3" s="1"/>
  <c r="H17878" i="3" s="1"/>
  <c r="H17879" i="3" s="1"/>
  <c r="H17880" i="3" s="1"/>
  <c r="H17881" i="3" s="1"/>
  <c r="H17882" i="3" s="1"/>
  <c r="H17883" i="3" s="1"/>
  <c r="H17884" i="3" s="1"/>
  <c r="H17885" i="3" s="1"/>
  <c r="H17886" i="3" s="1"/>
  <c r="H17887" i="3" s="1"/>
  <c r="H17888" i="3" s="1"/>
  <c r="H17889" i="3" s="1"/>
  <c r="H17890" i="3" s="1"/>
  <c r="H17891" i="3" s="1"/>
  <c r="H17892" i="3" s="1"/>
  <c r="H17893" i="3" s="1"/>
  <c r="H17894" i="3" s="1"/>
  <c r="H17895" i="3" s="1"/>
  <c r="H17896" i="3" s="1"/>
  <c r="H17897" i="3" s="1"/>
  <c r="H17898" i="3" s="1"/>
  <c r="H17899" i="3" s="1"/>
  <c r="H17900" i="3" s="1"/>
  <c r="H17901" i="3" s="1"/>
  <c r="H17902" i="3" s="1"/>
  <c r="H17903" i="3" s="1"/>
  <c r="H17904" i="3" s="1"/>
  <c r="H17905" i="3" s="1"/>
  <c r="H17906" i="3" s="1"/>
  <c r="H17907" i="3" s="1"/>
  <c r="H17908" i="3" s="1"/>
  <c r="H17909" i="3" s="1"/>
  <c r="H17910" i="3" s="1"/>
  <c r="H17911" i="3" s="1"/>
  <c r="H17912" i="3" s="1"/>
  <c r="H17913" i="3" s="1"/>
  <c r="H17914" i="3" s="1"/>
  <c r="H17915" i="3" s="1"/>
  <c r="H17916" i="3" s="1"/>
  <c r="H17917" i="3" s="1"/>
  <c r="H17918" i="3" s="1"/>
  <c r="H17919" i="3" s="1"/>
  <c r="H17920" i="3" s="1"/>
  <c r="H17921" i="3" s="1"/>
  <c r="H17922" i="3" s="1"/>
  <c r="H17923" i="3" s="1"/>
  <c r="H17924" i="3" s="1"/>
  <c r="H17925" i="3" s="1"/>
  <c r="H17926" i="3" s="1"/>
  <c r="H17927" i="3" s="1"/>
  <c r="H17928" i="3" s="1"/>
  <c r="H17929" i="3" s="1"/>
  <c r="H17930" i="3" s="1"/>
  <c r="H17931" i="3" s="1"/>
  <c r="H17932" i="3" s="1"/>
  <c r="H17933" i="3" s="1"/>
  <c r="H17934" i="3" s="1"/>
  <c r="H17935" i="3" s="1"/>
  <c r="H17936" i="3" s="1"/>
  <c r="H17937" i="3" s="1"/>
  <c r="H17938" i="3" s="1"/>
  <c r="H17939" i="3" s="1"/>
  <c r="H17940" i="3" s="1"/>
  <c r="H17941" i="3" s="1"/>
  <c r="H17942" i="3" s="1"/>
  <c r="H17943" i="3" s="1"/>
  <c r="H17944" i="3" s="1"/>
  <c r="H17945" i="3" s="1"/>
  <c r="H17946" i="3" s="1"/>
  <c r="H17947" i="3" s="1"/>
  <c r="H17948" i="3" s="1"/>
  <c r="H17949" i="3" s="1"/>
  <c r="H17950" i="3" s="1"/>
  <c r="H17951" i="3" s="1"/>
  <c r="H17952" i="3" s="1"/>
  <c r="H17953" i="3" s="1"/>
  <c r="H17954" i="3" s="1"/>
  <c r="H17955" i="3" s="1"/>
  <c r="H17956" i="3" s="1"/>
  <c r="H17957" i="3" s="1"/>
  <c r="H17958" i="3" s="1"/>
  <c r="H17959" i="3" s="1"/>
  <c r="H17960" i="3" s="1"/>
  <c r="H17961" i="3" s="1"/>
  <c r="H17962" i="3" s="1"/>
  <c r="H17963" i="3" s="1"/>
  <c r="H17964" i="3" s="1"/>
  <c r="H17965" i="3" s="1"/>
  <c r="H17966" i="3" s="1"/>
  <c r="H17967" i="3" s="1"/>
  <c r="H17968" i="3" s="1"/>
  <c r="H17969" i="3" s="1"/>
  <c r="H17970" i="3" s="1"/>
  <c r="H17971" i="3" s="1"/>
  <c r="H17972" i="3" s="1"/>
  <c r="H17973" i="3" s="1"/>
  <c r="H17974" i="3" s="1"/>
  <c r="H17975" i="3" s="1"/>
  <c r="H17976" i="3" s="1"/>
  <c r="H17977" i="3" s="1"/>
  <c r="H17978" i="3" s="1"/>
  <c r="H17979" i="3" s="1"/>
  <c r="H17980" i="3" s="1"/>
  <c r="H17981" i="3" s="1"/>
  <c r="H17982" i="3" s="1"/>
  <c r="H17983" i="3" s="1"/>
  <c r="H17984" i="3" s="1"/>
  <c r="H17985" i="3" s="1"/>
  <c r="H17986" i="3" s="1"/>
  <c r="H17987" i="3" s="1"/>
  <c r="H17988" i="3" s="1"/>
  <c r="H17989" i="3" s="1"/>
  <c r="H17990" i="3" s="1"/>
  <c r="H17991" i="3" s="1"/>
  <c r="H17992" i="3" s="1"/>
  <c r="H17993" i="3" s="1"/>
  <c r="H17994" i="3" s="1"/>
  <c r="H17995" i="3" s="1"/>
  <c r="H17996" i="3" s="1"/>
  <c r="H17997" i="3" s="1"/>
  <c r="H17998" i="3" s="1"/>
  <c r="H17999" i="3" s="1"/>
  <c r="H18000" i="3" s="1"/>
  <c r="H18001" i="3" s="1"/>
  <c r="H18002" i="3" s="1"/>
  <c r="H18003" i="3" s="1"/>
  <c r="H18004" i="3" s="1"/>
  <c r="H18005" i="3" s="1"/>
  <c r="H18006" i="3" s="1"/>
  <c r="H18007" i="3" s="1"/>
  <c r="H18008" i="3" s="1"/>
  <c r="H18009" i="3" s="1"/>
  <c r="H18010" i="3" s="1"/>
  <c r="H18011" i="3" s="1"/>
  <c r="H18012" i="3" s="1"/>
  <c r="H18013" i="3" s="1"/>
  <c r="H18014" i="3" s="1"/>
  <c r="H18015" i="3" s="1"/>
  <c r="H18016" i="3" s="1"/>
  <c r="H18017" i="3" s="1"/>
  <c r="H18018" i="3" s="1"/>
  <c r="H18019" i="3" s="1"/>
  <c r="H18020" i="3" s="1"/>
  <c r="H18021" i="3" s="1"/>
  <c r="H18022" i="3" s="1"/>
  <c r="H18023" i="3" s="1"/>
  <c r="H18024" i="3" s="1"/>
  <c r="H18025" i="3" s="1"/>
  <c r="H18026" i="3" s="1"/>
  <c r="H18027" i="3" s="1"/>
  <c r="H18028" i="3" s="1"/>
  <c r="H18029" i="3" s="1"/>
  <c r="H18030" i="3" s="1"/>
  <c r="H18031" i="3" s="1"/>
  <c r="H18032" i="3" s="1"/>
  <c r="H18033" i="3" s="1"/>
  <c r="H18034" i="3" s="1"/>
  <c r="H18035" i="3" s="1"/>
  <c r="H18036" i="3" s="1"/>
  <c r="H18037" i="3" s="1"/>
  <c r="H18038" i="3" s="1"/>
  <c r="H18039" i="3" s="1"/>
  <c r="H18040" i="3" s="1"/>
  <c r="H18041" i="3" s="1"/>
  <c r="H18042" i="3" s="1"/>
  <c r="H18043" i="3" s="1"/>
  <c r="H18044" i="3" s="1"/>
  <c r="H18045" i="3" s="1"/>
  <c r="H18046" i="3" s="1"/>
  <c r="H18047" i="3" s="1"/>
  <c r="H18048" i="3" s="1"/>
  <c r="H18049" i="3" s="1"/>
  <c r="H18050" i="3" s="1"/>
  <c r="H18051" i="3" s="1"/>
  <c r="H18052" i="3" s="1"/>
  <c r="H18053" i="3" s="1"/>
  <c r="H18054" i="3" s="1"/>
  <c r="H18055" i="3" s="1"/>
  <c r="H18056" i="3" s="1"/>
  <c r="H18057" i="3" s="1"/>
  <c r="H18058" i="3" s="1"/>
  <c r="H18059" i="3" s="1"/>
  <c r="H18060" i="3" s="1"/>
  <c r="H18061" i="3" s="1"/>
  <c r="H18062" i="3" s="1"/>
  <c r="H18063" i="3" s="1"/>
  <c r="H18064" i="3" s="1"/>
  <c r="H18065" i="3" s="1"/>
  <c r="H18066" i="3" s="1"/>
  <c r="H18067" i="3" s="1"/>
  <c r="H18068" i="3" s="1"/>
  <c r="H18069" i="3" s="1"/>
  <c r="H18070" i="3" s="1"/>
  <c r="H18071" i="3" s="1"/>
  <c r="H18072" i="3" s="1"/>
  <c r="H18073" i="3" s="1"/>
  <c r="H18074" i="3" s="1"/>
  <c r="H18075" i="3" s="1"/>
  <c r="H18076" i="3" s="1"/>
  <c r="H18077" i="3" s="1"/>
  <c r="H18078" i="3" s="1"/>
  <c r="H18079" i="3" s="1"/>
  <c r="H18080" i="3" s="1"/>
  <c r="H18081" i="3" s="1"/>
  <c r="H18082" i="3" s="1"/>
  <c r="H18083" i="3" s="1"/>
  <c r="H18084" i="3" s="1"/>
  <c r="H18085" i="3" s="1"/>
  <c r="H18086" i="3" s="1"/>
  <c r="H18087" i="3" s="1"/>
  <c r="H18088" i="3" s="1"/>
  <c r="H18089" i="3" s="1"/>
  <c r="H18090" i="3" s="1"/>
  <c r="H18091" i="3" s="1"/>
  <c r="H18092" i="3" s="1"/>
  <c r="H18093" i="3" s="1"/>
  <c r="H18094" i="3" s="1"/>
  <c r="H18095" i="3" s="1"/>
  <c r="H18096" i="3" s="1"/>
  <c r="H18097" i="3" s="1"/>
  <c r="H18098" i="3" s="1"/>
  <c r="H18099" i="3" s="1"/>
  <c r="H18100" i="3" s="1"/>
  <c r="H18101" i="3" s="1"/>
  <c r="H18102" i="3" s="1"/>
  <c r="H18103" i="3" s="1"/>
  <c r="H18104" i="3" s="1"/>
  <c r="H18105" i="3" s="1"/>
  <c r="H18106" i="3" s="1"/>
  <c r="H18107" i="3" s="1"/>
  <c r="H18108" i="3" s="1"/>
  <c r="H18109" i="3" s="1"/>
  <c r="H18110" i="3" s="1"/>
  <c r="H18111" i="3" s="1"/>
  <c r="H18112" i="3" s="1"/>
  <c r="H18113" i="3" s="1"/>
  <c r="H18114" i="3" s="1"/>
  <c r="H18115" i="3" s="1"/>
  <c r="H18116" i="3" s="1"/>
  <c r="H18117" i="3" s="1"/>
  <c r="H18118" i="3" s="1"/>
  <c r="H18119" i="3" s="1"/>
  <c r="H18120" i="3" s="1"/>
  <c r="H18121" i="3" s="1"/>
  <c r="H18122" i="3" s="1"/>
  <c r="H18123" i="3" s="1"/>
  <c r="H18124" i="3" s="1"/>
  <c r="H18125" i="3" s="1"/>
  <c r="H18126" i="3" s="1"/>
  <c r="H18127" i="3" s="1"/>
  <c r="H18128" i="3" s="1"/>
  <c r="H18129" i="3" s="1"/>
  <c r="H18130" i="3" s="1"/>
  <c r="H18131" i="3" s="1"/>
  <c r="H18132" i="3" s="1"/>
  <c r="H18133" i="3" s="1"/>
  <c r="H18134" i="3" s="1"/>
  <c r="H18135" i="3" s="1"/>
  <c r="H18136" i="3" s="1"/>
  <c r="H18137" i="3" s="1"/>
  <c r="H18138" i="3" s="1"/>
  <c r="H18139" i="3" s="1"/>
  <c r="H18140" i="3" s="1"/>
  <c r="H18141" i="3" s="1"/>
  <c r="H18142" i="3" s="1"/>
  <c r="H18143" i="3" s="1"/>
  <c r="H18144" i="3" s="1"/>
  <c r="H18145" i="3" s="1"/>
  <c r="H18146" i="3" s="1"/>
  <c r="H18147" i="3" s="1"/>
  <c r="H18148" i="3" s="1"/>
  <c r="H18149" i="3" s="1"/>
  <c r="H18150" i="3" s="1"/>
  <c r="H18151" i="3" s="1"/>
  <c r="H18152" i="3" s="1"/>
  <c r="H18153" i="3" s="1"/>
  <c r="H18154" i="3" s="1"/>
  <c r="H18155" i="3" s="1"/>
  <c r="H18156" i="3" s="1"/>
  <c r="H18157" i="3" s="1"/>
  <c r="H18158" i="3" s="1"/>
  <c r="H18159" i="3" s="1"/>
  <c r="H18160" i="3" s="1"/>
  <c r="H18161" i="3" s="1"/>
  <c r="H18162" i="3" s="1"/>
  <c r="H18163" i="3" s="1"/>
  <c r="H18164" i="3" s="1"/>
  <c r="H18165" i="3" s="1"/>
  <c r="H18166" i="3" s="1"/>
  <c r="H18167" i="3" s="1"/>
  <c r="H18168" i="3" s="1"/>
  <c r="H18169" i="3" s="1"/>
  <c r="H18170" i="3" s="1"/>
  <c r="H18171" i="3" s="1"/>
  <c r="H18172" i="3" s="1"/>
  <c r="H18173" i="3" s="1"/>
  <c r="H18174" i="3" s="1"/>
  <c r="H18175" i="3" s="1"/>
  <c r="H18176" i="3" s="1"/>
  <c r="H18177" i="3" s="1"/>
  <c r="H18178" i="3" s="1"/>
  <c r="H18179" i="3" s="1"/>
  <c r="H18180" i="3" s="1"/>
  <c r="H18181" i="3" s="1"/>
  <c r="H18182" i="3" s="1"/>
  <c r="H18183" i="3" s="1"/>
  <c r="H18184" i="3" s="1"/>
  <c r="H18185" i="3" s="1"/>
  <c r="H18186" i="3" s="1"/>
  <c r="H18187" i="3" s="1"/>
  <c r="H18188" i="3" s="1"/>
  <c r="H18189" i="3" s="1"/>
  <c r="H18190" i="3" s="1"/>
  <c r="H18191" i="3" s="1"/>
  <c r="H18192" i="3" s="1"/>
  <c r="H18193" i="3" s="1"/>
  <c r="H18194" i="3" s="1"/>
  <c r="H18195" i="3" s="1"/>
  <c r="H18196" i="3" s="1"/>
  <c r="H18197" i="3" s="1"/>
  <c r="H18198" i="3" s="1"/>
  <c r="H18199" i="3" s="1"/>
  <c r="H18200" i="3" s="1"/>
  <c r="H18201" i="3" s="1"/>
  <c r="H18202" i="3" s="1"/>
  <c r="H18203" i="3" s="1"/>
  <c r="H18204" i="3" s="1"/>
  <c r="H18205" i="3" s="1"/>
  <c r="H18206" i="3" s="1"/>
  <c r="H18207" i="3" s="1"/>
  <c r="H18208" i="3" s="1"/>
  <c r="H18209" i="3" s="1"/>
  <c r="H18210" i="3" s="1"/>
  <c r="H18211" i="3" s="1"/>
  <c r="H18212" i="3" s="1"/>
  <c r="H18213" i="3" s="1"/>
  <c r="H18214" i="3" s="1"/>
  <c r="H18215" i="3" s="1"/>
  <c r="H18216" i="3" s="1"/>
  <c r="H18217" i="3" s="1"/>
  <c r="H18218" i="3" s="1"/>
  <c r="H18219" i="3" s="1"/>
  <c r="H18220" i="3" s="1"/>
  <c r="H18221" i="3" s="1"/>
  <c r="H18222" i="3" s="1"/>
  <c r="H18223" i="3" s="1"/>
  <c r="H18224" i="3" s="1"/>
  <c r="H18225" i="3" s="1"/>
  <c r="H18226" i="3" s="1"/>
  <c r="H18227" i="3" s="1"/>
  <c r="H18228" i="3" s="1"/>
  <c r="H18229" i="3" s="1"/>
  <c r="H18230" i="3" s="1"/>
  <c r="H18231" i="3" s="1"/>
  <c r="H18232" i="3" s="1"/>
  <c r="H18233" i="3" s="1"/>
  <c r="H18234" i="3" s="1"/>
  <c r="H18235" i="3" s="1"/>
  <c r="H18236" i="3" s="1"/>
  <c r="H18237" i="3" s="1"/>
  <c r="H18238" i="3" s="1"/>
  <c r="H18239" i="3" s="1"/>
  <c r="H18240" i="3" s="1"/>
  <c r="H18241" i="3" s="1"/>
  <c r="H18242" i="3" s="1"/>
  <c r="H18243" i="3" s="1"/>
  <c r="H18244" i="3" s="1"/>
  <c r="H18245" i="3" s="1"/>
  <c r="H18246" i="3" s="1"/>
  <c r="H18247" i="3" s="1"/>
  <c r="H18248" i="3" s="1"/>
  <c r="H18249" i="3" s="1"/>
  <c r="H18250" i="3" s="1"/>
  <c r="H18251" i="3" s="1"/>
  <c r="H18252" i="3" s="1"/>
  <c r="H18253" i="3" s="1"/>
  <c r="H18254" i="3" s="1"/>
  <c r="H18255" i="3" s="1"/>
  <c r="H18256" i="3" s="1"/>
  <c r="H18257" i="3" s="1"/>
  <c r="H18258" i="3" s="1"/>
  <c r="H18259" i="3" s="1"/>
  <c r="H18260" i="3" s="1"/>
  <c r="H18261" i="3" s="1"/>
  <c r="H18262" i="3" s="1"/>
  <c r="H18263" i="3" s="1"/>
  <c r="H18264" i="3" s="1"/>
  <c r="H18265" i="3" s="1"/>
  <c r="H18266" i="3" s="1"/>
  <c r="H18267" i="3" s="1"/>
  <c r="H18268" i="3" s="1"/>
  <c r="H18269" i="3" s="1"/>
  <c r="H18270" i="3" s="1"/>
  <c r="H18271" i="3" s="1"/>
  <c r="H18272" i="3" s="1"/>
  <c r="H18273" i="3" s="1"/>
  <c r="H18274" i="3" s="1"/>
  <c r="H18275" i="3" s="1"/>
  <c r="H18276" i="3" s="1"/>
  <c r="H18277" i="3" s="1"/>
  <c r="H18278" i="3" s="1"/>
  <c r="H18279" i="3" s="1"/>
  <c r="H18280" i="3" s="1"/>
  <c r="H18281" i="3" s="1"/>
  <c r="H18282" i="3" s="1"/>
  <c r="H18283" i="3" s="1"/>
  <c r="H18284" i="3" s="1"/>
  <c r="H18285" i="3" s="1"/>
  <c r="H18286" i="3" s="1"/>
  <c r="H18287" i="3" s="1"/>
  <c r="H18288" i="3" s="1"/>
  <c r="H18289" i="3" s="1"/>
  <c r="H18290" i="3" s="1"/>
  <c r="H18291" i="3" s="1"/>
  <c r="H18292" i="3" s="1"/>
  <c r="H18293" i="3" s="1"/>
  <c r="H18294" i="3" s="1"/>
  <c r="H18295" i="3" s="1"/>
  <c r="H18296" i="3" s="1"/>
  <c r="H18297" i="3" s="1"/>
  <c r="H18298" i="3" s="1"/>
  <c r="H18299" i="3" s="1"/>
  <c r="H18300" i="3" s="1"/>
  <c r="H18301" i="3" s="1"/>
  <c r="H18302" i="3" s="1"/>
  <c r="H18303" i="3" s="1"/>
  <c r="H18304" i="3" s="1"/>
  <c r="H18305" i="3" s="1"/>
  <c r="H18306" i="3" s="1"/>
  <c r="H18307" i="3" s="1"/>
  <c r="H18308" i="3" s="1"/>
  <c r="H18309" i="3" s="1"/>
  <c r="H18310" i="3" s="1"/>
  <c r="H18311" i="3" s="1"/>
  <c r="H18312" i="3" s="1"/>
  <c r="H18313" i="3" s="1"/>
  <c r="H18314" i="3" s="1"/>
  <c r="H18315" i="3" s="1"/>
  <c r="H18316" i="3" s="1"/>
  <c r="H18317" i="3" s="1"/>
  <c r="H18318" i="3" s="1"/>
  <c r="H18319" i="3" s="1"/>
  <c r="H18320" i="3" s="1"/>
  <c r="H18321" i="3" s="1"/>
  <c r="H18322" i="3" s="1"/>
  <c r="H18323" i="3" s="1"/>
  <c r="H18324" i="3" s="1"/>
  <c r="H18325" i="3" s="1"/>
  <c r="H18326" i="3" s="1"/>
  <c r="H18327" i="3" s="1"/>
  <c r="H18328" i="3" s="1"/>
  <c r="H18329" i="3" s="1"/>
  <c r="H18330" i="3" s="1"/>
  <c r="H18331" i="3" s="1"/>
  <c r="H18332" i="3" s="1"/>
  <c r="H18333" i="3" s="1"/>
  <c r="H18334" i="3" s="1"/>
  <c r="H18335" i="3" s="1"/>
  <c r="H18336" i="3" s="1"/>
  <c r="H18337" i="3" s="1"/>
  <c r="H18338" i="3" s="1"/>
  <c r="H18339" i="3" s="1"/>
  <c r="H18340" i="3" s="1"/>
  <c r="H18341" i="3" s="1"/>
  <c r="H18342" i="3" s="1"/>
  <c r="H18343" i="3" s="1"/>
  <c r="H18344" i="3" s="1"/>
  <c r="H18345" i="3" s="1"/>
  <c r="H18346" i="3" s="1"/>
  <c r="H18347" i="3" s="1"/>
  <c r="H18348" i="3" s="1"/>
  <c r="H18349" i="3" s="1"/>
  <c r="H18350" i="3" s="1"/>
  <c r="H18351" i="3" s="1"/>
  <c r="H18352" i="3" s="1"/>
  <c r="H18353" i="3" s="1"/>
  <c r="H18354" i="3" s="1"/>
  <c r="H18355" i="3" s="1"/>
  <c r="H18356" i="3" s="1"/>
  <c r="H18357" i="3" s="1"/>
  <c r="H18358" i="3" s="1"/>
  <c r="H18359" i="3" s="1"/>
  <c r="H18360" i="3" s="1"/>
  <c r="H18361" i="3" s="1"/>
  <c r="H18362" i="3" s="1"/>
  <c r="H18363" i="3" s="1"/>
  <c r="H18364" i="3" s="1"/>
  <c r="H18365" i="3" s="1"/>
  <c r="H18366" i="3" s="1"/>
  <c r="H18367" i="3" s="1"/>
  <c r="H18368" i="3" s="1"/>
  <c r="H18369" i="3" s="1"/>
  <c r="H18370" i="3" s="1"/>
  <c r="H18371" i="3" s="1"/>
  <c r="H18372" i="3" s="1"/>
  <c r="H18373" i="3" s="1"/>
  <c r="H18374" i="3" s="1"/>
  <c r="H18375" i="3" s="1"/>
  <c r="H18376" i="3" s="1"/>
  <c r="H18377" i="3" s="1"/>
  <c r="H18378" i="3" s="1"/>
  <c r="H18379" i="3" s="1"/>
  <c r="H18380" i="3" s="1"/>
  <c r="H18381" i="3" s="1"/>
  <c r="H18382" i="3" s="1"/>
  <c r="H18383" i="3" s="1"/>
  <c r="H18384" i="3" s="1"/>
  <c r="H18385" i="3" s="1"/>
  <c r="H18386" i="3" s="1"/>
  <c r="H18387" i="3" s="1"/>
  <c r="H18388" i="3" s="1"/>
  <c r="H18389" i="3" s="1"/>
  <c r="H18390" i="3" s="1"/>
  <c r="H18391" i="3" s="1"/>
  <c r="H18392" i="3" s="1"/>
  <c r="H18393" i="3" s="1"/>
  <c r="H18394" i="3" s="1"/>
  <c r="H18395" i="3" s="1"/>
  <c r="H18396" i="3" s="1"/>
  <c r="H18397" i="3" s="1"/>
  <c r="H18398" i="3" s="1"/>
  <c r="H18399" i="3" s="1"/>
  <c r="H18400" i="3" s="1"/>
  <c r="H18401" i="3" s="1"/>
  <c r="H18402" i="3" s="1"/>
  <c r="H18403" i="3" s="1"/>
  <c r="H18404" i="3" s="1"/>
  <c r="H18405" i="3" s="1"/>
  <c r="H18406" i="3" s="1"/>
  <c r="H18407" i="3" s="1"/>
  <c r="H18408" i="3" s="1"/>
  <c r="H18409" i="3" s="1"/>
  <c r="H18410" i="3" s="1"/>
  <c r="H18411" i="3" s="1"/>
  <c r="H18412" i="3" s="1"/>
  <c r="H18413" i="3" s="1"/>
  <c r="H18414" i="3" s="1"/>
  <c r="H18415" i="3" s="1"/>
  <c r="H18416" i="3" s="1"/>
  <c r="H18417" i="3" s="1"/>
  <c r="H18418" i="3" s="1"/>
  <c r="H18419" i="3" s="1"/>
  <c r="H18420" i="3" s="1"/>
  <c r="H18421" i="3" s="1"/>
  <c r="H18422" i="3" s="1"/>
  <c r="H18423" i="3" s="1"/>
  <c r="H18424" i="3" s="1"/>
  <c r="H18425" i="3" s="1"/>
  <c r="H18426" i="3" s="1"/>
  <c r="H18427" i="3" s="1"/>
  <c r="H18428" i="3" s="1"/>
  <c r="H18429" i="3" s="1"/>
  <c r="H18430" i="3" s="1"/>
  <c r="H18431" i="3" s="1"/>
  <c r="H18432" i="3" s="1"/>
  <c r="H18433" i="3" s="1"/>
  <c r="H18434" i="3" s="1"/>
  <c r="H18435" i="3" s="1"/>
  <c r="H18436" i="3" s="1"/>
  <c r="H18437" i="3" s="1"/>
  <c r="H18438" i="3" s="1"/>
  <c r="H18439" i="3" s="1"/>
  <c r="H18440" i="3" s="1"/>
  <c r="H18441" i="3" s="1"/>
  <c r="H18442" i="3" s="1"/>
  <c r="H18443" i="3" s="1"/>
  <c r="H18444" i="3" s="1"/>
  <c r="H18445" i="3" s="1"/>
  <c r="H18446" i="3" s="1"/>
  <c r="H18447" i="3" s="1"/>
  <c r="H18448" i="3" s="1"/>
  <c r="H18449" i="3" s="1"/>
  <c r="H18450" i="3" s="1"/>
  <c r="H18451" i="3" s="1"/>
  <c r="H18452" i="3" s="1"/>
  <c r="H18453" i="3" s="1"/>
  <c r="H18454" i="3" s="1"/>
  <c r="H18455" i="3" s="1"/>
  <c r="H18456" i="3" s="1"/>
  <c r="H18457" i="3" s="1"/>
  <c r="H18458" i="3" s="1"/>
  <c r="H18459" i="3" s="1"/>
  <c r="H18460" i="3" s="1"/>
  <c r="H18461" i="3" s="1"/>
  <c r="H18462" i="3" s="1"/>
  <c r="H18463" i="3" s="1"/>
  <c r="H18464" i="3" s="1"/>
  <c r="H18465" i="3" s="1"/>
  <c r="H18466" i="3" s="1"/>
  <c r="H18467" i="3" s="1"/>
  <c r="H18468" i="3" s="1"/>
  <c r="H18469" i="3" s="1"/>
  <c r="H18470" i="3" s="1"/>
  <c r="H18471" i="3" s="1"/>
  <c r="H18472" i="3" s="1"/>
  <c r="H18473" i="3" s="1"/>
  <c r="H18474" i="3" s="1"/>
  <c r="H18475" i="3" s="1"/>
  <c r="H18476" i="3" s="1"/>
  <c r="H18477" i="3" s="1"/>
  <c r="H18478" i="3" s="1"/>
  <c r="H18479" i="3" s="1"/>
  <c r="H18480" i="3" s="1"/>
  <c r="H18481" i="3" s="1"/>
  <c r="H18482" i="3" s="1"/>
  <c r="H18483" i="3" s="1"/>
  <c r="H18484" i="3" s="1"/>
  <c r="H18485" i="3" s="1"/>
  <c r="H18486" i="3" s="1"/>
  <c r="H18487" i="3" s="1"/>
  <c r="H18488" i="3" s="1"/>
  <c r="H18489" i="3" s="1"/>
  <c r="H18490" i="3" s="1"/>
  <c r="H18491" i="3" s="1"/>
  <c r="H18492" i="3" s="1"/>
  <c r="H18493" i="3" s="1"/>
  <c r="H18494" i="3" s="1"/>
  <c r="H18495" i="3" s="1"/>
  <c r="H18496" i="3" s="1"/>
  <c r="H18497" i="3" s="1"/>
  <c r="H18498" i="3" s="1"/>
  <c r="H18499" i="3" s="1"/>
  <c r="H18500" i="3" s="1"/>
  <c r="H18501" i="3" s="1"/>
  <c r="H18502" i="3" s="1"/>
  <c r="H18503" i="3" s="1"/>
  <c r="H18504" i="3" s="1"/>
  <c r="H18505" i="3" s="1"/>
  <c r="H18506" i="3" s="1"/>
  <c r="H18507" i="3" s="1"/>
  <c r="H18508" i="3" s="1"/>
  <c r="H18509" i="3" s="1"/>
  <c r="H18510" i="3" s="1"/>
  <c r="H18511" i="3" s="1"/>
  <c r="H18512" i="3" s="1"/>
  <c r="H18513" i="3" s="1"/>
  <c r="H18514" i="3" s="1"/>
  <c r="H18515" i="3" s="1"/>
  <c r="H18516" i="3" s="1"/>
  <c r="H18517" i="3" s="1"/>
  <c r="H18518" i="3" s="1"/>
  <c r="H18519" i="3" s="1"/>
  <c r="H18520" i="3" s="1"/>
  <c r="H18521" i="3" s="1"/>
  <c r="H18522" i="3" s="1"/>
  <c r="H18523" i="3" s="1"/>
  <c r="H18524" i="3" s="1"/>
  <c r="H18525" i="3" s="1"/>
  <c r="H18526" i="3" s="1"/>
  <c r="H18527" i="3" s="1"/>
  <c r="H18528" i="3" s="1"/>
  <c r="H18529" i="3" s="1"/>
  <c r="H18530" i="3" s="1"/>
  <c r="H18531" i="3" s="1"/>
  <c r="H18532" i="3" s="1"/>
  <c r="H18533" i="3" s="1"/>
  <c r="H18534" i="3" s="1"/>
  <c r="H18535" i="3" s="1"/>
  <c r="H18536" i="3" s="1"/>
  <c r="H18537" i="3" s="1"/>
  <c r="H18538" i="3" s="1"/>
  <c r="H18539" i="3" s="1"/>
  <c r="H18540" i="3" s="1"/>
  <c r="H18541" i="3" s="1"/>
  <c r="H18542" i="3" s="1"/>
  <c r="H18543" i="3" s="1"/>
  <c r="H18544" i="3" s="1"/>
  <c r="H18545" i="3" s="1"/>
  <c r="H18546" i="3" s="1"/>
  <c r="H18547" i="3" s="1"/>
  <c r="H18548" i="3" s="1"/>
  <c r="H18549" i="3" s="1"/>
  <c r="H18550" i="3" s="1"/>
  <c r="H18551" i="3" s="1"/>
  <c r="H18552" i="3" s="1"/>
  <c r="H18553" i="3" s="1"/>
  <c r="H18554" i="3" s="1"/>
  <c r="H18555" i="3" s="1"/>
  <c r="H18556" i="3" s="1"/>
  <c r="H18557" i="3" s="1"/>
  <c r="H18558" i="3" s="1"/>
  <c r="H18559" i="3" s="1"/>
  <c r="H18560" i="3" s="1"/>
  <c r="H18561" i="3" s="1"/>
  <c r="H18562" i="3" s="1"/>
  <c r="H18563" i="3" s="1"/>
  <c r="H18564" i="3" s="1"/>
  <c r="H18565" i="3" s="1"/>
  <c r="H18566" i="3" s="1"/>
  <c r="H18567" i="3" s="1"/>
  <c r="H18568" i="3" s="1"/>
  <c r="H18569" i="3" s="1"/>
  <c r="H18570" i="3" s="1"/>
  <c r="H18571" i="3" s="1"/>
  <c r="H18572" i="3" s="1"/>
  <c r="H18573" i="3" s="1"/>
  <c r="H18574" i="3" s="1"/>
  <c r="H18575" i="3" s="1"/>
  <c r="H18576" i="3" s="1"/>
  <c r="H18577" i="3" s="1"/>
  <c r="H18578" i="3" s="1"/>
  <c r="H18579" i="3" s="1"/>
  <c r="H18580" i="3" s="1"/>
  <c r="H18581" i="3" s="1"/>
  <c r="H18582" i="3" s="1"/>
  <c r="H18583" i="3" s="1"/>
  <c r="H18584" i="3" s="1"/>
  <c r="H18585" i="3" s="1"/>
  <c r="H18586" i="3" s="1"/>
  <c r="H18587" i="3" s="1"/>
  <c r="H18588" i="3" s="1"/>
  <c r="H18589" i="3" s="1"/>
  <c r="H18590" i="3" s="1"/>
  <c r="H18591" i="3" s="1"/>
  <c r="H18592" i="3" s="1"/>
  <c r="H18593" i="3" s="1"/>
  <c r="H18594" i="3" s="1"/>
  <c r="H18595" i="3" s="1"/>
  <c r="H18596" i="3" s="1"/>
  <c r="H18597" i="3" s="1"/>
  <c r="H18598" i="3" s="1"/>
  <c r="H18599" i="3" s="1"/>
  <c r="H18600" i="3" s="1"/>
  <c r="H18601" i="3" s="1"/>
  <c r="H18602" i="3" s="1"/>
  <c r="H18603" i="3" s="1"/>
  <c r="H18604" i="3" s="1"/>
  <c r="H18605" i="3" s="1"/>
  <c r="H18606" i="3" s="1"/>
  <c r="H18607" i="3" s="1"/>
  <c r="H18608" i="3" s="1"/>
  <c r="H18609" i="3" s="1"/>
  <c r="H18610" i="3" s="1"/>
  <c r="H18611" i="3" s="1"/>
  <c r="H18612" i="3" s="1"/>
  <c r="H18613" i="3" s="1"/>
  <c r="H18614" i="3" s="1"/>
  <c r="H18615" i="3" s="1"/>
  <c r="H18616" i="3" s="1"/>
  <c r="H18617" i="3" s="1"/>
  <c r="H18618" i="3" s="1"/>
  <c r="H18619" i="3" s="1"/>
  <c r="H18620" i="3" s="1"/>
  <c r="H18621" i="3" s="1"/>
  <c r="H18622" i="3" s="1"/>
  <c r="H18623" i="3" s="1"/>
  <c r="H18624" i="3" s="1"/>
  <c r="H18625" i="3" s="1"/>
  <c r="H18626" i="3" s="1"/>
  <c r="H18627" i="3" s="1"/>
  <c r="H18628" i="3" s="1"/>
  <c r="H18629" i="3" s="1"/>
  <c r="H18630" i="3" s="1"/>
  <c r="H18631" i="3" s="1"/>
  <c r="H18632" i="3" s="1"/>
  <c r="H18633" i="3" s="1"/>
  <c r="H18634" i="3" s="1"/>
  <c r="H18635" i="3" s="1"/>
  <c r="H18636" i="3" s="1"/>
  <c r="H18637" i="3" s="1"/>
  <c r="H18638" i="3" s="1"/>
  <c r="H18639" i="3" s="1"/>
  <c r="H18640" i="3" s="1"/>
  <c r="H18641" i="3" s="1"/>
  <c r="H18642" i="3" s="1"/>
  <c r="H18643" i="3" s="1"/>
  <c r="H18644" i="3" s="1"/>
  <c r="H18645" i="3" s="1"/>
  <c r="H18646" i="3" s="1"/>
  <c r="H18647" i="3" s="1"/>
  <c r="H18648" i="3" s="1"/>
  <c r="H18649" i="3" s="1"/>
  <c r="H18650" i="3" s="1"/>
  <c r="H18651" i="3" s="1"/>
  <c r="H18652" i="3" s="1"/>
  <c r="H18653" i="3" s="1"/>
  <c r="H18654" i="3" s="1"/>
  <c r="H18655" i="3" s="1"/>
  <c r="H18656" i="3" s="1"/>
  <c r="H18657" i="3" s="1"/>
  <c r="H18658" i="3" s="1"/>
  <c r="H18659" i="3" s="1"/>
  <c r="H18660" i="3" s="1"/>
  <c r="H18661" i="3" s="1"/>
  <c r="H18662" i="3" s="1"/>
  <c r="H18663" i="3" s="1"/>
  <c r="H18664" i="3" s="1"/>
  <c r="H18665" i="3" s="1"/>
  <c r="H18666" i="3" s="1"/>
  <c r="H18667" i="3" s="1"/>
  <c r="H18668" i="3" s="1"/>
  <c r="H18669" i="3" s="1"/>
  <c r="H18670" i="3" s="1"/>
  <c r="H18671" i="3" s="1"/>
  <c r="H18672" i="3" s="1"/>
  <c r="H18673" i="3" s="1"/>
  <c r="H18674" i="3" s="1"/>
  <c r="H18675" i="3" s="1"/>
  <c r="H18676" i="3" s="1"/>
  <c r="H18677" i="3" s="1"/>
  <c r="H18678" i="3" s="1"/>
  <c r="H18679" i="3" s="1"/>
  <c r="H18680" i="3" s="1"/>
  <c r="H18681" i="3" s="1"/>
  <c r="H18682" i="3" s="1"/>
  <c r="H18683" i="3" s="1"/>
  <c r="H18684" i="3" s="1"/>
  <c r="H18685" i="3" s="1"/>
  <c r="H18686" i="3" s="1"/>
  <c r="H18687" i="3" s="1"/>
  <c r="H18688" i="3" s="1"/>
  <c r="H18689" i="3" s="1"/>
  <c r="H18690" i="3" s="1"/>
  <c r="H18691" i="3" s="1"/>
  <c r="H18692" i="3" s="1"/>
  <c r="H18693" i="3" s="1"/>
  <c r="H18694" i="3" s="1"/>
  <c r="H18695" i="3" s="1"/>
  <c r="H18696" i="3" s="1"/>
  <c r="H18697" i="3" s="1"/>
  <c r="H18698" i="3" s="1"/>
  <c r="H18699" i="3" s="1"/>
  <c r="H18700" i="3" s="1"/>
  <c r="H18701" i="3" s="1"/>
  <c r="H18702" i="3" s="1"/>
  <c r="H18703" i="3" s="1"/>
  <c r="H18704" i="3" s="1"/>
  <c r="H18705" i="3" s="1"/>
  <c r="H18706" i="3" s="1"/>
  <c r="H18707" i="3" s="1"/>
  <c r="H18708" i="3" s="1"/>
  <c r="H18709" i="3" s="1"/>
  <c r="H18710" i="3" s="1"/>
  <c r="H18711" i="3" s="1"/>
  <c r="H18712" i="3" s="1"/>
  <c r="H18713" i="3" s="1"/>
  <c r="H18714" i="3" s="1"/>
  <c r="H18715" i="3" s="1"/>
  <c r="H18716" i="3" s="1"/>
  <c r="H18717" i="3" s="1"/>
  <c r="H18718" i="3" s="1"/>
  <c r="H18719" i="3" s="1"/>
  <c r="H18720" i="3" s="1"/>
  <c r="H18721" i="3" s="1"/>
  <c r="H18722" i="3" s="1"/>
  <c r="H18723" i="3" s="1"/>
  <c r="H18724" i="3" s="1"/>
  <c r="H18725" i="3" s="1"/>
  <c r="H18726" i="3" s="1"/>
  <c r="H18727" i="3" s="1"/>
  <c r="H18728" i="3" s="1"/>
  <c r="H18729" i="3" s="1"/>
  <c r="H18730" i="3" s="1"/>
  <c r="H18731" i="3" s="1"/>
  <c r="H18732" i="3" s="1"/>
  <c r="H18733" i="3" s="1"/>
  <c r="H18734" i="3" s="1"/>
  <c r="H18735" i="3" s="1"/>
  <c r="H18736" i="3" s="1"/>
  <c r="H18737" i="3" s="1"/>
  <c r="H18738" i="3" s="1"/>
  <c r="H18739" i="3" s="1"/>
  <c r="H18740" i="3" s="1"/>
  <c r="H18741" i="3" s="1"/>
  <c r="H18742" i="3" s="1"/>
  <c r="H18743" i="3" s="1"/>
  <c r="H18744" i="3" s="1"/>
  <c r="H18745" i="3" s="1"/>
  <c r="H18746" i="3" s="1"/>
  <c r="H18747" i="3" s="1"/>
  <c r="H18748" i="3" s="1"/>
  <c r="H18749" i="3" s="1"/>
  <c r="H18750" i="3" s="1"/>
  <c r="H18751" i="3" s="1"/>
  <c r="H18752" i="3" s="1"/>
  <c r="H18753" i="3" s="1"/>
  <c r="H18754" i="3" s="1"/>
  <c r="H18755" i="3" s="1"/>
  <c r="H18756" i="3" s="1"/>
  <c r="H18757" i="3" s="1"/>
  <c r="H18758" i="3" s="1"/>
  <c r="H18759" i="3" s="1"/>
  <c r="H18760" i="3" s="1"/>
  <c r="H18761" i="3" s="1"/>
  <c r="H18762" i="3" s="1"/>
  <c r="H18763" i="3" s="1"/>
  <c r="H18764" i="3" s="1"/>
  <c r="H18765" i="3" s="1"/>
  <c r="H18766" i="3" s="1"/>
  <c r="H18767" i="3" s="1"/>
  <c r="H18768" i="3" s="1"/>
  <c r="H18769" i="3" s="1"/>
  <c r="H18770" i="3" s="1"/>
  <c r="H18771" i="3" s="1"/>
  <c r="H18772" i="3" s="1"/>
  <c r="H18773" i="3" s="1"/>
  <c r="H18774" i="3" s="1"/>
  <c r="H18775" i="3" s="1"/>
  <c r="H18776" i="3" s="1"/>
  <c r="H18777" i="3" s="1"/>
  <c r="H18778" i="3" s="1"/>
  <c r="H18779" i="3" s="1"/>
  <c r="H18780" i="3" s="1"/>
  <c r="H18781" i="3" s="1"/>
  <c r="H18782" i="3" s="1"/>
  <c r="H18783" i="3" s="1"/>
  <c r="H18784" i="3" s="1"/>
  <c r="H18785" i="3" s="1"/>
  <c r="H18786" i="3" s="1"/>
  <c r="H18787" i="3" s="1"/>
  <c r="H18788" i="3" s="1"/>
  <c r="H18789" i="3" s="1"/>
  <c r="H18790" i="3" s="1"/>
  <c r="H18791" i="3" s="1"/>
  <c r="H18792" i="3" s="1"/>
  <c r="H18793" i="3" s="1"/>
  <c r="H18794" i="3" s="1"/>
  <c r="H18795" i="3" s="1"/>
  <c r="H18796" i="3" s="1"/>
  <c r="H18797" i="3" s="1"/>
  <c r="H18798" i="3" s="1"/>
  <c r="H18799" i="3" s="1"/>
  <c r="H18800" i="3" s="1"/>
  <c r="H18801" i="3" s="1"/>
  <c r="H18802" i="3" s="1"/>
  <c r="H18803" i="3" s="1"/>
  <c r="H18804" i="3" s="1"/>
  <c r="H18805" i="3" s="1"/>
  <c r="H18806" i="3" s="1"/>
  <c r="H18807" i="3" s="1"/>
  <c r="H18808" i="3" s="1"/>
  <c r="H18809" i="3" s="1"/>
  <c r="H18810" i="3" s="1"/>
  <c r="H18811" i="3" s="1"/>
  <c r="H18812" i="3" s="1"/>
  <c r="H18813" i="3" s="1"/>
  <c r="H18814" i="3" s="1"/>
  <c r="H18815" i="3" s="1"/>
  <c r="H18816" i="3" s="1"/>
  <c r="H18817" i="3" s="1"/>
  <c r="H18818" i="3" s="1"/>
  <c r="H18819" i="3" s="1"/>
  <c r="H18820" i="3" s="1"/>
  <c r="H18821" i="3" s="1"/>
  <c r="H18822" i="3" s="1"/>
  <c r="H18823" i="3" s="1"/>
  <c r="H18824" i="3" s="1"/>
  <c r="H18825" i="3" s="1"/>
  <c r="H18826" i="3" s="1"/>
  <c r="H18827" i="3" s="1"/>
  <c r="H18828" i="3" s="1"/>
  <c r="H18829" i="3" s="1"/>
  <c r="H18830" i="3" s="1"/>
  <c r="H18831" i="3" s="1"/>
  <c r="H18832" i="3" s="1"/>
  <c r="H18833" i="3" s="1"/>
  <c r="H18834" i="3" s="1"/>
  <c r="H18835" i="3" s="1"/>
  <c r="H18836" i="3" s="1"/>
  <c r="H18837" i="3" s="1"/>
  <c r="H18838" i="3" s="1"/>
  <c r="H18839" i="3" s="1"/>
  <c r="H18840" i="3" s="1"/>
  <c r="H18841" i="3" s="1"/>
  <c r="H18842" i="3" s="1"/>
  <c r="H18843" i="3" s="1"/>
  <c r="H18844" i="3" s="1"/>
  <c r="H18845" i="3" s="1"/>
  <c r="H18846" i="3" s="1"/>
  <c r="H18847" i="3" s="1"/>
  <c r="H18848" i="3" s="1"/>
  <c r="H18849" i="3" s="1"/>
  <c r="H18850" i="3" s="1"/>
  <c r="H18851" i="3" s="1"/>
  <c r="H18852" i="3" s="1"/>
  <c r="H18853" i="3" s="1"/>
  <c r="H18854" i="3" s="1"/>
  <c r="H18855" i="3" s="1"/>
  <c r="H18856" i="3" s="1"/>
  <c r="H18857" i="3" s="1"/>
  <c r="H18858" i="3" s="1"/>
  <c r="H18859" i="3" s="1"/>
  <c r="H18860" i="3" s="1"/>
  <c r="H18861" i="3" s="1"/>
  <c r="H18862" i="3" s="1"/>
  <c r="H18863" i="3" s="1"/>
  <c r="H18864" i="3" s="1"/>
  <c r="H18865" i="3" s="1"/>
  <c r="H18866" i="3" s="1"/>
  <c r="H18867" i="3" s="1"/>
  <c r="H18868" i="3" s="1"/>
  <c r="H18869" i="3" s="1"/>
  <c r="H18870" i="3" s="1"/>
  <c r="H18871" i="3" s="1"/>
  <c r="H18872" i="3" s="1"/>
  <c r="H18873" i="3" s="1"/>
  <c r="H18874" i="3" s="1"/>
  <c r="H18875" i="3" s="1"/>
  <c r="H18876" i="3" s="1"/>
  <c r="H18877" i="3" s="1"/>
  <c r="H18878" i="3" s="1"/>
  <c r="H18879" i="3" s="1"/>
  <c r="H18880" i="3" s="1"/>
  <c r="H18881" i="3" s="1"/>
  <c r="H18882" i="3" s="1"/>
  <c r="H18883" i="3" s="1"/>
  <c r="H18884" i="3" s="1"/>
  <c r="H18885" i="3" s="1"/>
  <c r="H18886" i="3" s="1"/>
  <c r="H18887" i="3" s="1"/>
  <c r="H18888" i="3" s="1"/>
  <c r="H18889" i="3" s="1"/>
  <c r="H18890" i="3" s="1"/>
  <c r="H18891" i="3" s="1"/>
  <c r="H18892" i="3" s="1"/>
  <c r="H18893" i="3" s="1"/>
  <c r="H18894" i="3" s="1"/>
  <c r="H18895" i="3" s="1"/>
  <c r="H18896" i="3" s="1"/>
  <c r="H18897" i="3" s="1"/>
  <c r="H18898" i="3" s="1"/>
  <c r="H18899" i="3" s="1"/>
  <c r="H18900" i="3" s="1"/>
  <c r="H18901" i="3" s="1"/>
  <c r="H18902" i="3" s="1"/>
  <c r="H18903" i="3" s="1"/>
  <c r="H18904" i="3" s="1"/>
  <c r="H18905" i="3" s="1"/>
  <c r="H18906" i="3" s="1"/>
  <c r="H18907" i="3" s="1"/>
  <c r="H18908" i="3" s="1"/>
  <c r="H18909" i="3" s="1"/>
  <c r="H18910" i="3" s="1"/>
  <c r="H18911" i="3" s="1"/>
  <c r="H18912" i="3" s="1"/>
  <c r="H18913" i="3" s="1"/>
  <c r="H18914" i="3" s="1"/>
  <c r="H18915" i="3" s="1"/>
  <c r="H18916" i="3" s="1"/>
  <c r="H18917" i="3" s="1"/>
  <c r="H18918" i="3" s="1"/>
  <c r="H18919" i="3" s="1"/>
  <c r="H18920" i="3" s="1"/>
  <c r="H18921" i="3" s="1"/>
  <c r="H18922" i="3" s="1"/>
  <c r="H18923" i="3" s="1"/>
  <c r="H18924" i="3" s="1"/>
  <c r="H18925" i="3" s="1"/>
  <c r="H18926" i="3" s="1"/>
  <c r="H18927" i="3" s="1"/>
  <c r="H18928" i="3" s="1"/>
  <c r="H18929" i="3" s="1"/>
  <c r="H18930" i="3" s="1"/>
  <c r="H18931" i="3" s="1"/>
  <c r="H18932" i="3" s="1"/>
  <c r="H18933" i="3" s="1"/>
  <c r="H18934" i="3" s="1"/>
  <c r="H18935" i="3" s="1"/>
  <c r="H18936" i="3" s="1"/>
  <c r="H18937" i="3" s="1"/>
  <c r="H18938" i="3" s="1"/>
  <c r="H18939" i="3" s="1"/>
  <c r="H18940" i="3" s="1"/>
  <c r="H18941" i="3" s="1"/>
  <c r="H18942" i="3" s="1"/>
  <c r="H18943" i="3" s="1"/>
  <c r="H18944" i="3" s="1"/>
  <c r="H18945" i="3" s="1"/>
  <c r="H18946" i="3" s="1"/>
  <c r="H18947" i="3" s="1"/>
  <c r="H18948" i="3" s="1"/>
  <c r="H18949" i="3" s="1"/>
  <c r="H18950" i="3" s="1"/>
  <c r="H18951" i="3" s="1"/>
  <c r="H18952" i="3" s="1"/>
  <c r="H18953" i="3" s="1"/>
  <c r="H18954" i="3" s="1"/>
  <c r="H18955" i="3" s="1"/>
  <c r="H18956" i="3" s="1"/>
  <c r="H18957" i="3" s="1"/>
  <c r="H18958" i="3" s="1"/>
  <c r="H18959" i="3" s="1"/>
  <c r="H18960" i="3" s="1"/>
  <c r="H18961" i="3" s="1"/>
  <c r="H18962" i="3" s="1"/>
  <c r="H18963" i="3" s="1"/>
  <c r="H18964" i="3" s="1"/>
  <c r="H18965" i="3" s="1"/>
  <c r="H18966" i="3" s="1"/>
  <c r="H18967" i="3" s="1"/>
  <c r="H18968" i="3" s="1"/>
  <c r="H18969" i="3" s="1"/>
  <c r="H18970" i="3" s="1"/>
  <c r="H18971" i="3" s="1"/>
  <c r="H18972" i="3" s="1"/>
  <c r="H18973" i="3" s="1"/>
  <c r="H18974" i="3" s="1"/>
  <c r="H18975" i="3" s="1"/>
  <c r="H18976" i="3" s="1"/>
  <c r="H18977" i="3" s="1"/>
  <c r="H18978" i="3" s="1"/>
  <c r="H18979" i="3" s="1"/>
  <c r="H18980" i="3" s="1"/>
  <c r="H18981" i="3" s="1"/>
  <c r="H18982" i="3" s="1"/>
  <c r="H18983" i="3" s="1"/>
  <c r="H18984" i="3" s="1"/>
  <c r="H18985" i="3" s="1"/>
  <c r="H18986" i="3" s="1"/>
  <c r="H18987" i="3" s="1"/>
  <c r="H18988" i="3" s="1"/>
  <c r="H18989" i="3" s="1"/>
  <c r="H18990" i="3" s="1"/>
  <c r="H18991" i="3" s="1"/>
  <c r="H18992" i="3" s="1"/>
  <c r="H18993" i="3" s="1"/>
  <c r="H18994" i="3" s="1"/>
  <c r="H18995" i="3" s="1"/>
  <c r="H18996" i="3" s="1"/>
  <c r="H18997" i="3" s="1"/>
  <c r="H18998" i="3" s="1"/>
  <c r="H18999" i="3" s="1"/>
  <c r="H19000" i="3" s="1"/>
  <c r="H19001" i="3" s="1"/>
  <c r="H19002" i="3" s="1"/>
  <c r="H19003" i="3" s="1"/>
  <c r="H19004" i="3" s="1"/>
  <c r="H19005" i="3" s="1"/>
  <c r="H19006" i="3" s="1"/>
  <c r="H19007" i="3" s="1"/>
  <c r="H19008" i="3" s="1"/>
  <c r="H19009" i="3" s="1"/>
  <c r="H19010" i="3" s="1"/>
  <c r="H19011" i="3" s="1"/>
  <c r="H19012" i="3" s="1"/>
  <c r="H19013" i="3" s="1"/>
  <c r="H19014" i="3" s="1"/>
  <c r="H19015" i="3" s="1"/>
  <c r="H19016" i="3" s="1"/>
  <c r="H19017" i="3" s="1"/>
  <c r="H19018" i="3" s="1"/>
  <c r="H19019" i="3" s="1"/>
  <c r="H19020" i="3" s="1"/>
  <c r="H19021" i="3" s="1"/>
  <c r="H19022" i="3" s="1"/>
  <c r="H19023" i="3" s="1"/>
  <c r="H19024" i="3" s="1"/>
  <c r="H19025" i="3" s="1"/>
  <c r="H19026" i="3" s="1"/>
  <c r="H19027" i="3" s="1"/>
  <c r="H19028" i="3" s="1"/>
  <c r="H19029" i="3" s="1"/>
  <c r="H19030" i="3" s="1"/>
  <c r="H19031" i="3" s="1"/>
  <c r="H19032" i="3" s="1"/>
  <c r="H19033" i="3" s="1"/>
  <c r="H19034" i="3" s="1"/>
  <c r="H19035" i="3" s="1"/>
  <c r="H19036" i="3" s="1"/>
  <c r="H19037" i="3" s="1"/>
  <c r="H19038" i="3" s="1"/>
  <c r="H19039" i="3" s="1"/>
  <c r="H19040" i="3" s="1"/>
  <c r="H19041" i="3" s="1"/>
  <c r="H19042" i="3" s="1"/>
  <c r="H19043" i="3" s="1"/>
  <c r="H19044" i="3" s="1"/>
  <c r="H19045" i="3" s="1"/>
  <c r="H19046" i="3" s="1"/>
  <c r="H19047" i="3" s="1"/>
  <c r="H19048" i="3" s="1"/>
  <c r="H19049" i="3" s="1"/>
  <c r="H19050" i="3" s="1"/>
  <c r="H19051" i="3" s="1"/>
  <c r="H19052" i="3" s="1"/>
  <c r="H19053" i="3" s="1"/>
  <c r="H19054" i="3" s="1"/>
  <c r="H19055" i="3" s="1"/>
  <c r="H19056" i="3" s="1"/>
  <c r="H19057" i="3" s="1"/>
  <c r="H19058" i="3" s="1"/>
  <c r="H19059" i="3" s="1"/>
  <c r="H19060" i="3" s="1"/>
  <c r="H19061" i="3" s="1"/>
  <c r="H19062" i="3" s="1"/>
  <c r="H19063" i="3" s="1"/>
  <c r="H19064" i="3" s="1"/>
  <c r="H19065" i="3" s="1"/>
  <c r="H19066" i="3" s="1"/>
  <c r="H19067" i="3" s="1"/>
  <c r="H19068" i="3" s="1"/>
  <c r="H19069" i="3" s="1"/>
  <c r="H19070" i="3" s="1"/>
  <c r="H19071" i="3" s="1"/>
  <c r="H19072" i="3" s="1"/>
  <c r="H19073" i="3" s="1"/>
  <c r="H19074" i="3" s="1"/>
  <c r="H19075" i="3" s="1"/>
  <c r="H19076" i="3" s="1"/>
  <c r="H19077" i="3" s="1"/>
  <c r="H19078" i="3" s="1"/>
  <c r="H19079" i="3" s="1"/>
  <c r="H19080" i="3" s="1"/>
  <c r="H19081" i="3" s="1"/>
  <c r="H19082" i="3" s="1"/>
  <c r="H19083" i="3" s="1"/>
  <c r="H19084" i="3" s="1"/>
  <c r="H19085" i="3" s="1"/>
  <c r="H19086" i="3" s="1"/>
  <c r="H19087" i="3" s="1"/>
  <c r="H19088" i="3" s="1"/>
  <c r="H19089" i="3" s="1"/>
  <c r="H19090" i="3" s="1"/>
  <c r="H19091" i="3" s="1"/>
  <c r="H19092" i="3" s="1"/>
  <c r="H19093" i="3" s="1"/>
  <c r="H19094" i="3" s="1"/>
  <c r="H19095" i="3" s="1"/>
  <c r="H19096" i="3" s="1"/>
  <c r="H19097" i="3" s="1"/>
  <c r="H19098" i="3" s="1"/>
  <c r="H19099" i="3" s="1"/>
  <c r="H19100" i="3" s="1"/>
  <c r="H19101" i="3" s="1"/>
  <c r="H19102" i="3" s="1"/>
  <c r="H19103" i="3" s="1"/>
  <c r="H19104" i="3" s="1"/>
  <c r="H19105" i="3" s="1"/>
  <c r="H19106" i="3" s="1"/>
  <c r="H19107" i="3" s="1"/>
  <c r="H19108" i="3" s="1"/>
  <c r="H19109" i="3" s="1"/>
  <c r="H19110" i="3" s="1"/>
  <c r="H19111" i="3" s="1"/>
  <c r="H19112" i="3" s="1"/>
  <c r="H19113" i="3" s="1"/>
  <c r="H19114" i="3" s="1"/>
  <c r="H19115" i="3" s="1"/>
  <c r="H19116" i="3" s="1"/>
  <c r="H19117" i="3" s="1"/>
  <c r="H19118" i="3" s="1"/>
  <c r="H19119" i="3" s="1"/>
  <c r="H19120" i="3" s="1"/>
  <c r="H19121" i="3" s="1"/>
  <c r="H19122" i="3" s="1"/>
  <c r="H19123" i="3" s="1"/>
  <c r="H19124" i="3" s="1"/>
  <c r="H19125" i="3" s="1"/>
  <c r="H19126" i="3" s="1"/>
  <c r="H19127" i="3" s="1"/>
  <c r="H19128" i="3" s="1"/>
  <c r="H19129" i="3" s="1"/>
  <c r="H19130" i="3" s="1"/>
  <c r="H19131" i="3" s="1"/>
  <c r="H19132" i="3" s="1"/>
  <c r="H19133" i="3" s="1"/>
  <c r="H19134" i="3" s="1"/>
  <c r="H19135" i="3" s="1"/>
  <c r="H19136" i="3" s="1"/>
  <c r="H19137" i="3" s="1"/>
  <c r="H19138" i="3" s="1"/>
  <c r="H19139" i="3" s="1"/>
  <c r="H19140" i="3" s="1"/>
  <c r="H19141" i="3" s="1"/>
  <c r="H19142" i="3" s="1"/>
  <c r="H19143" i="3" s="1"/>
  <c r="H19144" i="3" s="1"/>
  <c r="H19145" i="3" s="1"/>
  <c r="H19146" i="3" s="1"/>
  <c r="H19147" i="3" s="1"/>
  <c r="H19148" i="3" s="1"/>
  <c r="H19149" i="3" s="1"/>
  <c r="H19150" i="3" s="1"/>
  <c r="H19151" i="3" s="1"/>
  <c r="H19152" i="3" s="1"/>
  <c r="H19153" i="3" s="1"/>
  <c r="H19154" i="3" s="1"/>
  <c r="H19155" i="3" s="1"/>
  <c r="H19156" i="3" s="1"/>
  <c r="H19157" i="3" s="1"/>
  <c r="H19158" i="3" s="1"/>
  <c r="H19159" i="3" s="1"/>
  <c r="H19160" i="3" s="1"/>
  <c r="H19161" i="3" s="1"/>
  <c r="H19162" i="3" s="1"/>
  <c r="H19163" i="3" s="1"/>
  <c r="H19164" i="3" s="1"/>
  <c r="H19165" i="3" s="1"/>
  <c r="H19166" i="3" s="1"/>
  <c r="H19167" i="3" s="1"/>
  <c r="H19168" i="3" s="1"/>
  <c r="H19169" i="3" s="1"/>
  <c r="H19170" i="3" s="1"/>
  <c r="H19171" i="3" s="1"/>
  <c r="H19172" i="3" s="1"/>
  <c r="H19173" i="3" s="1"/>
  <c r="H19174" i="3" s="1"/>
  <c r="H19175" i="3" s="1"/>
  <c r="H19176" i="3" s="1"/>
  <c r="H19177" i="3" s="1"/>
  <c r="H19178" i="3" s="1"/>
  <c r="H19179" i="3" s="1"/>
  <c r="H19180" i="3" s="1"/>
  <c r="H19181" i="3" s="1"/>
  <c r="H19182" i="3" s="1"/>
  <c r="H19183" i="3" s="1"/>
  <c r="H19184" i="3" s="1"/>
  <c r="H19185" i="3" s="1"/>
  <c r="H19186" i="3" s="1"/>
  <c r="H19187" i="3" s="1"/>
  <c r="H19188" i="3" s="1"/>
  <c r="H19189" i="3" s="1"/>
  <c r="H19190" i="3" s="1"/>
  <c r="H19191" i="3" s="1"/>
  <c r="H19192" i="3" s="1"/>
  <c r="H19193" i="3" s="1"/>
  <c r="H19194" i="3" s="1"/>
  <c r="H19195" i="3" s="1"/>
  <c r="H19196" i="3" s="1"/>
  <c r="H19197" i="3" s="1"/>
  <c r="H19198" i="3" s="1"/>
  <c r="H19199" i="3" s="1"/>
  <c r="H19200" i="3" s="1"/>
  <c r="H19201" i="3" s="1"/>
  <c r="H19202" i="3" s="1"/>
  <c r="H19203" i="3" s="1"/>
  <c r="H19204" i="3" s="1"/>
  <c r="H19205" i="3" s="1"/>
  <c r="H19206" i="3" s="1"/>
  <c r="H19207" i="3" s="1"/>
  <c r="H19208" i="3" s="1"/>
  <c r="H19209" i="3" s="1"/>
  <c r="H19210" i="3" s="1"/>
  <c r="H19211" i="3" s="1"/>
  <c r="H19212" i="3" s="1"/>
  <c r="H19213" i="3" s="1"/>
  <c r="H19214" i="3" s="1"/>
  <c r="H19215" i="3" s="1"/>
  <c r="H19216" i="3" s="1"/>
  <c r="H19217" i="3" s="1"/>
  <c r="H19218" i="3" s="1"/>
  <c r="H19219" i="3" s="1"/>
  <c r="H19220" i="3" s="1"/>
  <c r="H19221" i="3" s="1"/>
  <c r="H19222" i="3" s="1"/>
  <c r="H19223" i="3" s="1"/>
  <c r="H19224" i="3" s="1"/>
  <c r="H19225" i="3" s="1"/>
  <c r="H19226" i="3" s="1"/>
  <c r="H19227" i="3" s="1"/>
  <c r="H19228" i="3" s="1"/>
  <c r="H19229" i="3" s="1"/>
  <c r="H19230" i="3" s="1"/>
  <c r="H19231" i="3" s="1"/>
  <c r="H19232" i="3" s="1"/>
  <c r="H19233" i="3" s="1"/>
  <c r="H19234" i="3" s="1"/>
  <c r="H19235" i="3" s="1"/>
  <c r="H19236" i="3" s="1"/>
  <c r="H19237" i="3" s="1"/>
  <c r="H19238" i="3" s="1"/>
  <c r="H19239" i="3" s="1"/>
  <c r="H19240" i="3" s="1"/>
  <c r="H19241" i="3" s="1"/>
  <c r="H19242" i="3" s="1"/>
  <c r="H19243" i="3" s="1"/>
  <c r="H19244" i="3" s="1"/>
  <c r="H19245" i="3" s="1"/>
  <c r="H19246" i="3" s="1"/>
  <c r="H19247" i="3" s="1"/>
  <c r="H19248" i="3" s="1"/>
  <c r="H19249" i="3" s="1"/>
  <c r="H19250" i="3" s="1"/>
  <c r="H19251" i="3" s="1"/>
  <c r="H19252" i="3" s="1"/>
  <c r="H19253" i="3" s="1"/>
  <c r="H19254" i="3" s="1"/>
  <c r="H19255" i="3" s="1"/>
  <c r="H19256" i="3" s="1"/>
  <c r="H19257" i="3" s="1"/>
  <c r="H19258" i="3" s="1"/>
  <c r="H19259" i="3" s="1"/>
  <c r="H19260" i="3" s="1"/>
  <c r="H19261" i="3" s="1"/>
  <c r="H19262" i="3" s="1"/>
  <c r="H19263" i="3" s="1"/>
  <c r="H19264" i="3" s="1"/>
  <c r="H19265" i="3" s="1"/>
  <c r="H19266" i="3" s="1"/>
  <c r="H19267" i="3" s="1"/>
  <c r="H19268" i="3" s="1"/>
  <c r="H19269" i="3" s="1"/>
  <c r="H19270" i="3" s="1"/>
  <c r="H19271" i="3" s="1"/>
  <c r="H19272" i="3" s="1"/>
  <c r="H19273" i="3" s="1"/>
  <c r="H19274" i="3" s="1"/>
  <c r="H19275" i="3" s="1"/>
  <c r="H19276" i="3" s="1"/>
  <c r="H19277" i="3" s="1"/>
  <c r="H19278" i="3" s="1"/>
  <c r="H19279" i="3" s="1"/>
  <c r="H19280" i="3" s="1"/>
  <c r="H19281" i="3" s="1"/>
  <c r="H19282" i="3" s="1"/>
  <c r="H19283" i="3" s="1"/>
  <c r="H19284" i="3" s="1"/>
  <c r="H19285" i="3" s="1"/>
  <c r="H19286" i="3" s="1"/>
  <c r="H19287" i="3" s="1"/>
  <c r="H19288" i="3" s="1"/>
  <c r="H19289" i="3" s="1"/>
  <c r="H19290" i="3" s="1"/>
  <c r="H19291" i="3" s="1"/>
  <c r="H19292" i="3" s="1"/>
  <c r="H19293" i="3" s="1"/>
  <c r="H19294" i="3" s="1"/>
  <c r="H19295" i="3" s="1"/>
  <c r="H19296" i="3" s="1"/>
  <c r="H19297" i="3" s="1"/>
  <c r="H19298" i="3" s="1"/>
  <c r="H19299" i="3" s="1"/>
  <c r="H19300" i="3" s="1"/>
  <c r="H19301" i="3" s="1"/>
  <c r="H19302" i="3" s="1"/>
  <c r="H19303" i="3" s="1"/>
  <c r="H19304" i="3" s="1"/>
  <c r="H19305" i="3" s="1"/>
  <c r="H19306" i="3" s="1"/>
  <c r="H19307" i="3" s="1"/>
  <c r="H19308" i="3" s="1"/>
  <c r="H19309" i="3" s="1"/>
  <c r="H19310" i="3" s="1"/>
  <c r="H19311" i="3" s="1"/>
  <c r="H19312" i="3" s="1"/>
  <c r="H19313" i="3" s="1"/>
  <c r="H19314" i="3" s="1"/>
  <c r="H19315" i="3" s="1"/>
  <c r="H19316" i="3" s="1"/>
  <c r="H19317" i="3" s="1"/>
  <c r="H19318" i="3" s="1"/>
  <c r="H19319" i="3" s="1"/>
  <c r="H19320" i="3" s="1"/>
  <c r="H19321" i="3" s="1"/>
  <c r="H19322" i="3" s="1"/>
  <c r="H19323" i="3" s="1"/>
  <c r="H19324" i="3" s="1"/>
  <c r="H19325" i="3" s="1"/>
  <c r="H19326" i="3" s="1"/>
  <c r="H19327" i="3" s="1"/>
  <c r="H19328" i="3" s="1"/>
  <c r="H19329" i="3" s="1"/>
  <c r="H19330" i="3" s="1"/>
  <c r="H19331" i="3" s="1"/>
  <c r="H19332" i="3" s="1"/>
  <c r="H19333" i="3" s="1"/>
  <c r="H19334" i="3" s="1"/>
  <c r="H19335" i="3" s="1"/>
  <c r="H19336" i="3" s="1"/>
  <c r="H19337" i="3" s="1"/>
  <c r="H19338" i="3" s="1"/>
  <c r="H19339" i="3" s="1"/>
  <c r="H19340" i="3" s="1"/>
  <c r="H19341" i="3" s="1"/>
  <c r="H19342" i="3" s="1"/>
  <c r="H19343" i="3" s="1"/>
  <c r="H19344" i="3" s="1"/>
  <c r="H19345" i="3" s="1"/>
  <c r="H19346" i="3" s="1"/>
  <c r="H19347" i="3" s="1"/>
  <c r="H19348" i="3" s="1"/>
  <c r="H19349" i="3" s="1"/>
  <c r="H19350" i="3" s="1"/>
  <c r="H19351" i="3" s="1"/>
  <c r="H19352" i="3" s="1"/>
  <c r="H19353" i="3" s="1"/>
  <c r="H19354" i="3" s="1"/>
  <c r="H19355" i="3" s="1"/>
  <c r="H19356" i="3" s="1"/>
  <c r="H19357" i="3" s="1"/>
  <c r="H19358" i="3" s="1"/>
  <c r="H19359" i="3" s="1"/>
  <c r="H19360" i="3" s="1"/>
  <c r="H19361" i="3" s="1"/>
  <c r="H19362" i="3" s="1"/>
  <c r="H19363" i="3" s="1"/>
  <c r="H19364" i="3" s="1"/>
  <c r="H19365" i="3" s="1"/>
  <c r="H19366" i="3" s="1"/>
  <c r="H19367" i="3" s="1"/>
  <c r="H19368" i="3" s="1"/>
  <c r="H19369" i="3" s="1"/>
  <c r="H19370" i="3" s="1"/>
  <c r="H19371" i="3" s="1"/>
  <c r="H19372" i="3" s="1"/>
  <c r="H19373" i="3" s="1"/>
  <c r="H19374" i="3" s="1"/>
  <c r="H19375" i="3" s="1"/>
  <c r="H19376" i="3" s="1"/>
  <c r="H19377" i="3" s="1"/>
  <c r="H19378" i="3" s="1"/>
  <c r="H19379" i="3" s="1"/>
  <c r="H19380" i="3" s="1"/>
  <c r="H19381" i="3" s="1"/>
  <c r="H19382" i="3" s="1"/>
  <c r="H19383" i="3" s="1"/>
  <c r="H19384" i="3" s="1"/>
  <c r="H19385" i="3" s="1"/>
  <c r="H19386" i="3" s="1"/>
  <c r="H19387" i="3" s="1"/>
  <c r="H19388" i="3" s="1"/>
  <c r="H19389" i="3" s="1"/>
  <c r="H19390" i="3" s="1"/>
  <c r="H19391" i="3" s="1"/>
  <c r="H19392" i="3" s="1"/>
  <c r="H19393" i="3" s="1"/>
  <c r="H19394" i="3" s="1"/>
  <c r="H19395" i="3" s="1"/>
  <c r="H19396" i="3" s="1"/>
  <c r="H19397" i="3" s="1"/>
  <c r="H19398" i="3" s="1"/>
  <c r="H19399" i="3" s="1"/>
  <c r="H19400" i="3" s="1"/>
  <c r="H19401" i="3" s="1"/>
  <c r="H19402" i="3" s="1"/>
  <c r="H19403" i="3" s="1"/>
  <c r="H19404" i="3" s="1"/>
  <c r="H19405" i="3" s="1"/>
  <c r="H19406" i="3" s="1"/>
  <c r="H19407" i="3" s="1"/>
  <c r="H19408" i="3" s="1"/>
  <c r="H19409" i="3" s="1"/>
  <c r="H19410" i="3" s="1"/>
  <c r="H19411" i="3" s="1"/>
  <c r="H19412" i="3" s="1"/>
  <c r="H19413" i="3" s="1"/>
  <c r="H19414" i="3" s="1"/>
  <c r="H19415" i="3" s="1"/>
  <c r="H19416" i="3" s="1"/>
  <c r="H19417" i="3" s="1"/>
  <c r="H19418" i="3" s="1"/>
  <c r="H19419" i="3" s="1"/>
  <c r="H19420" i="3" s="1"/>
  <c r="H19421" i="3" s="1"/>
  <c r="H19422" i="3" s="1"/>
  <c r="H19423" i="3" s="1"/>
  <c r="H19424" i="3" s="1"/>
  <c r="H19425" i="3" s="1"/>
  <c r="H19426" i="3" s="1"/>
  <c r="H19427" i="3" s="1"/>
  <c r="H19428" i="3" s="1"/>
  <c r="H19429" i="3" s="1"/>
  <c r="H19430" i="3" s="1"/>
  <c r="H19431" i="3" s="1"/>
  <c r="H19432" i="3" s="1"/>
  <c r="H19433" i="3" s="1"/>
  <c r="H19434" i="3" s="1"/>
  <c r="H19435" i="3" s="1"/>
  <c r="H19436" i="3" s="1"/>
  <c r="H19437" i="3" s="1"/>
  <c r="H19438" i="3" s="1"/>
  <c r="H19439" i="3" s="1"/>
  <c r="H19440" i="3" s="1"/>
  <c r="H19441" i="3" s="1"/>
  <c r="H19442" i="3" s="1"/>
  <c r="H19443" i="3" s="1"/>
  <c r="H19444" i="3" s="1"/>
  <c r="H19445" i="3" s="1"/>
  <c r="H19446" i="3" s="1"/>
  <c r="H19447" i="3" s="1"/>
  <c r="H19448" i="3" s="1"/>
  <c r="H19449" i="3" s="1"/>
  <c r="H19450" i="3" s="1"/>
  <c r="H19451" i="3" s="1"/>
  <c r="H19452" i="3" s="1"/>
  <c r="H19453" i="3" s="1"/>
  <c r="H19454" i="3" s="1"/>
  <c r="H19455" i="3" s="1"/>
  <c r="H19456" i="3" s="1"/>
  <c r="H19457" i="3" s="1"/>
  <c r="H19458" i="3" s="1"/>
  <c r="H19459" i="3" s="1"/>
  <c r="H19460" i="3" s="1"/>
  <c r="H19461" i="3" s="1"/>
  <c r="H19462" i="3" s="1"/>
  <c r="H19463" i="3" s="1"/>
  <c r="H19464" i="3" s="1"/>
  <c r="H19465" i="3" s="1"/>
  <c r="H19466" i="3" s="1"/>
  <c r="H19467" i="3" s="1"/>
  <c r="H19468" i="3" s="1"/>
  <c r="H19469" i="3" s="1"/>
  <c r="H19470" i="3" s="1"/>
  <c r="H19471" i="3" s="1"/>
  <c r="H19472" i="3" s="1"/>
  <c r="H19473" i="3" s="1"/>
  <c r="H19474" i="3" s="1"/>
  <c r="H19475" i="3" s="1"/>
  <c r="H19476" i="3" s="1"/>
  <c r="H19477" i="3" s="1"/>
  <c r="H19478" i="3" s="1"/>
  <c r="H19479" i="3" s="1"/>
  <c r="H19480" i="3" s="1"/>
  <c r="H19481" i="3" s="1"/>
  <c r="H19482" i="3" s="1"/>
  <c r="H19483" i="3" s="1"/>
  <c r="H19484" i="3" s="1"/>
  <c r="H19485" i="3" s="1"/>
  <c r="H19486" i="3" s="1"/>
  <c r="H19487" i="3" s="1"/>
  <c r="H19488" i="3" s="1"/>
  <c r="H19489" i="3" s="1"/>
  <c r="H19490" i="3" s="1"/>
  <c r="H19491" i="3" s="1"/>
  <c r="H19492" i="3" s="1"/>
  <c r="H19493" i="3" s="1"/>
  <c r="H19494" i="3" s="1"/>
  <c r="H19495" i="3" s="1"/>
  <c r="H19496" i="3" s="1"/>
  <c r="H19497" i="3" s="1"/>
  <c r="H19498" i="3" s="1"/>
  <c r="H19499" i="3" s="1"/>
  <c r="H19500" i="3" s="1"/>
  <c r="H19501" i="3" s="1"/>
  <c r="H19502" i="3" s="1"/>
  <c r="H19503" i="3" s="1"/>
  <c r="H19504" i="3" s="1"/>
  <c r="H19505" i="3" s="1"/>
  <c r="H19506" i="3" s="1"/>
  <c r="H19507" i="3" s="1"/>
  <c r="H19508" i="3" s="1"/>
  <c r="H19509" i="3" s="1"/>
  <c r="H19510" i="3" s="1"/>
  <c r="H19511" i="3" s="1"/>
  <c r="H19512" i="3" s="1"/>
  <c r="H19513" i="3" s="1"/>
  <c r="H19514" i="3" s="1"/>
  <c r="H19515" i="3" s="1"/>
  <c r="H19516" i="3" s="1"/>
  <c r="H19517" i="3" s="1"/>
  <c r="H19518" i="3" s="1"/>
  <c r="H19519" i="3" s="1"/>
  <c r="H19520" i="3" s="1"/>
  <c r="H19521" i="3" s="1"/>
  <c r="H19522" i="3" s="1"/>
  <c r="H19523" i="3" s="1"/>
  <c r="H19524" i="3" s="1"/>
  <c r="H19525" i="3" s="1"/>
  <c r="H19526" i="3" s="1"/>
  <c r="H19527" i="3" s="1"/>
  <c r="H19528" i="3" s="1"/>
  <c r="H19529" i="3" s="1"/>
  <c r="H19530" i="3" s="1"/>
  <c r="H19531" i="3" s="1"/>
  <c r="H19532" i="3" s="1"/>
  <c r="H19533" i="3" s="1"/>
  <c r="H19534" i="3" s="1"/>
  <c r="H19535" i="3" s="1"/>
  <c r="H19536" i="3" s="1"/>
  <c r="H19537" i="3" s="1"/>
  <c r="H19538" i="3" s="1"/>
  <c r="H19539" i="3" s="1"/>
  <c r="H19540" i="3" s="1"/>
  <c r="H19541" i="3" s="1"/>
  <c r="H19542" i="3" s="1"/>
  <c r="H19543" i="3" s="1"/>
  <c r="H19544" i="3" s="1"/>
  <c r="H19545" i="3" s="1"/>
  <c r="H19546" i="3" s="1"/>
  <c r="H19547" i="3" s="1"/>
  <c r="H19548" i="3" s="1"/>
  <c r="H19549" i="3" s="1"/>
  <c r="H19550" i="3" s="1"/>
  <c r="H19551" i="3" s="1"/>
  <c r="H19552" i="3" s="1"/>
  <c r="H19553" i="3" s="1"/>
  <c r="H19554" i="3" s="1"/>
  <c r="H19555" i="3" s="1"/>
  <c r="H19556" i="3" s="1"/>
  <c r="H19557" i="3" s="1"/>
  <c r="H19558" i="3" s="1"/>
  <c r="H19559" i="3" s="1"/>
  <c r="H19560" i="3" s="1"/>
  <c r="H19561" i="3" s="1"/>
  <c r="H19562" i="3" s="1"/>
  <c r="H19563" i="3" s="1"/>
  <c r="H19564" i="3" s="1"/>
  <c r="H19565" i="3" s="1"/>
  <c r="H19566" i="3" s="1"/>
  <c r="H19567" i="3" s="1"/>
  <c r="H19568" i="3" s="1"/>
  <c r="H19569" i="3" s="1"/>
  <c r="H19570" i="3" s="1"/>
  <c r="H19571" i="3" s="1"/>
  <c r="H19572" i="3" s="1"/>
  <c r="H19573" i="3" s="1"/>
  <c r="H19574" i="3" s="1"/>
  <c r="H19575" i="3" s="1"/>
  <c r="H19576" i="3" s="1"/>
  <c r="H19577" i="3" s="1"/>
  <c r="H19578" i="3" s="1"/>
  <c r="H19579" i="3" s="1"/>
  <c r="H19580" i="3" s="1"/>
  <c r="H19581" i="3" s="1"/>
  <c r="H19582" i="3" s="1"/>
  <c r="H19583" i="3" s="1"/>
  <c r="H19584" i="3" s="1"/>
  <c r="H19585" i="3" s="1"/>
  <c r="H19586" i="3" s="1"/>
  <c r="H19587" i="3" s="1"/>
  <c r="H19588" i="3" s="1"/>
  <c r="H19589" i="3" s="1"/>
  <c r="H19590" i="3" s="1"/>
  <c r="H19591" i="3" s="1"/>
  <c r="H19592" i="3" s="1"/>
  <c r="H19593" i="3" s="1"/>
  <c r="H19594" i="3" s="1"/>
  <c r="H19595" i="3" s="1"/>
  <c r="H19596" i="3" s="1"/>
  <c r="H19597" i="3" s="1"/>
  <c r="H19598" i="3" s="1"/>
  <c r="H19599" i="3" s="1"/>
  <c r="H19600" i="3" s="1"/>
  <c r="H19601" i="3" s="1"/>
  <c r="H19602" i="3" s="1"/>
  <c r="H19603" i="3" s="1"/>
  <c r="H19604" i="3" s="1"/>
  <c r="H19605" i="3" s="1"/>
  <c r="H19606" i="3" s="1"/>
  <c r="H19607" i="3" s="1"/>
  <c r="H19608" i="3" s="1"/>
  <c r="H19609" i="3" s="1"/>
  <c r="H19610" i="3" s="1"/>
  <c r="H19611" i="3" s="1"/>
  <c r="H19612" i="3" s="1"/>
  <c r="H19613" i="3" s="1"/>
  <c r="H19614" i="3" s="1"/>
  <c r="H19615" i="3" s="1"/>
  <c r="H19616" i="3" s="1"/>
  <c r="H19617" i="3" s="1"/>
  <c r="H19618" i="3" s="1"/>
  <c r="H19619" i="3" s="1"/>
  <c r="H19620" i="3" s="1"/>
  <c r="H19621" i="3" s="1"/>
  <c r="H19622" i="3" s="1"/>
  <c r="H19623" i="3" s="1"/>
  <c r="H19624" i="3" s="1"/>
  <c r="H19625" i="3" s="1"/>
  <c r="H19626" i="3" s="1"/>
  <c r="H19627" i="3" s="1"/>
  <c r="H19628" i="3" s="1"/>
  <c r="H19629" i="3" s="1"/>
  <c r="H19630" i="3" s="1"/>
  <c r="H19631" i="3" s="1"/>
  <c r="H19632" i="3" s="1"/>
  <c r="H19633" i="3" s="1"/>
  <c r="H19634" i="3" s="1"/>
  <c r="H19635" i="3" s="1"/>
  <c r="H19636" i="3" s="1"/>
  <c r="H19637" i="3" s="1"/>
  <c r="H19638" i="3" s="1"/>
  <c r="H19639" i="3" s="1"/>
  <c r="H19640" i="3" s="1"/>
  <c r="H19641" i="3" s="1"/>
  <c r="H19642" i="3" s="1"/>
  <c r="H19643" i="3" s="1"/>
  <c r="H19644" i="3" s="1"/>
  <c r="H19645" i="3" s="1"/>
  <c r="H19646" i="3" s="1"/>
  <c r="H19647" i="3" s="1"/>
  <c r="H19648" i="3" s="1"/>
  <c r="H19649" i="3" s="1"/>
  <c r="H19650" i="3" s="1"/>
  <c r="H19651" i="3" s="1"/>
  <c r="H19652" i="3" s="1"/>
  <c r="H19653" i="3" s="1"/>
  <c r="H19654" i="3" s="1"/>
  <c r="H19655" i="3" s="1"/>
  <c r="H19656" i="3" s="1"/>
  <c r="H19657" i="3" s="1"/>
  <c r="H19658" i="3" s="1"/>
  <c r="H19659" i="3" s="1"/>
  <c r="H19660" i="3" s="1"/>
  <c r="H19661" i="3" s="1"/>
  <c r="H19662" i="3" s="1"/>
  <c r="H19663" i="3" s="1"/>
  <c r="H19664" i="3" s="1"/>
  <c r="H19665" i="3" s="1"/>
  <c r="H19666" i="3" s="1"/>
  <c r="H19667" i="3" s="1"/>
  <c r="H19668" i="3" s="1"/>
  <c r="H19669" i="3" s="1"/>
  <c r="H19670" i="3" s="1"/>
  <c r="H19671" i="3" s="1"/>
  <c r="H19672" i="3" s="1"/>
  <c r="H19673" i="3" s="1"/>
  <c r="H19674" i="3" s="1"/>
  <c r="H19675" i="3" s="1"/>
  <c r="H19676" i="3" s="1"/>
  <c r="H19677" i="3" s="1"/>
  <c r="H19678" i="3" s="1"/>
  <c r="H19679" i="3" s="1"/>
  <c r="H19680" i="3" s="1"/>
  <c r="H19681" i="3" s="1"/>
  <c r="H19682" i="3" s="1"/>
  <c r="H19683" i="3" s="1"/>
  <c r="H19684" i="3" s="1"/>
  <c r="H19685" i="3" s="1"/>
  <c r="H19686" i="3" s="1"/>
  <c r="H19687" i="3" s="1"/>
  <c r="H19688" i="3" s="1"/>
  <c r="H19689" i="3" s="1"/>
  <c r="H19690" i="3" s="1"/>
  <c r="H19691" i="3" s="1"/>
  <c r="H19692" i="3" s="1"/>
  <c r="H19693" i="3" s="1"/>
  <c r="H19694" i="3" s="1"/>
  <c r="H19695" i="3" s="1"/>
  <c r="H19696" i="3" s="1"/>
  <c r="H19697" i="3" s="1"/>
  <c r="H19698" i="3" s="1"/>
  <c r="H19699" i="3" s="1"/>
  <c r="H19700" i="3" s="1"/>
  <c r="H19701" i="3" s="1"/>
  <c r="H19702" i="3" s="1"/>
  <c r="H19703" i="3" s="1"/>
  <c r="H19704" i="3" s="1"/>
  <c r="H19705" i="3" s="1"/>
  <c r="H19706" i="3" s="1"/>
  <c r="H19707" i="3" s="1"/>
  <c r="H19708" i="3" s="1"/>
  <c r="H19709" i="3" s="1"/>
  <c r="H19710" i="3" s="1"/>
  <c r="H19711" i="3" s="1"/>
  <c r="H19712" i="3" s="1"/>
  <c r="H19713" i="3" s="1"/>
  <c r="H19714" i="3" s="1"/>
  <c r="H19715" i="3" s="1"/>
  <c r="H19716" i="3" s="1"/>
  <c r="H19717" i="3" s="1"/>
  <c r="H19718" i="3" s="1"/>
  <c r="H19719" i="3" s="1"/>
  <c r="H19720" i="3" s="1"/>
  <c r="H19721" i="3" s="1"/>
  <c r="H19722" i="3" s="1"/>
  <c r="H19723" i="3" s="1"/>
  <c r="H19724" i="3" s="1"/>
  <c r="H19725" i="3" s="1"/>
  <c r="H19726" i="3" s="1"/>
  <c r="H19727" i="3" s="1"/>
  <c r="H19728" i="3" s="1"/>
  <c r="H19729" i="3" s="1"/>
  <c r="H19730" i="3" s="1"/>
  <c r="H19731" i="3" s="1"/>
  <c r="H19732" i="3" s="1"/>
  <c r="H19733" i="3" s="1"/>
  <c r="H19734" i="3" s="1"/>
  <c r="H19735" i="3" s="1"/>
  <c r="H19736" i="3" s="1"/>
  <c r="H19737" i="3" s="1"/>
  <c r="H19738" i="3" s="1"/>
  <c r="H19739" i="3" s="1"/>
  <c r="H19740" i="3" s="1"/>
  <c r="H19741" i="3" s="1"/>
  <c r="H19742" i="3" s="1"/>
  <c r="H19743" i="3" s="1"/>
  <c r="H19744" i="3" s="1"/>
  <c r="H19745" i="3" s="1"/>
  <c r="H19746" i="3" s="1"/>
  <c r="H19747" i="3" s="1"/>
  <c r="H19748" i="3" s="1"/>
  <c r="H19749" i="3" s="1"/>
  <c r="H19750" i="3" s="1"/>
  <c r="H19751" i="3" s="1"/>
  <c r="H19752" i="3" s="1"/>
  <c r="H19753" i="3" s="1"/>
  <c r="H19754" i="3" s="1"/>
  <c r="H19755" i="3" s="1"/>
  <c r="H19756" i="3" s="1"/>
  <c r="H19757" i="3" s="1"/>
  <c r="H19758" i="3" s="1"/>
  <c r="H19759" i="3" s="1"/>
  <c r="H19760" i="3" s="1"/>
  <c r="H19761" i="3" s="1"/>
  <c r="H19762" i="3" s="1"/>
  <c r="H19763" i="3" s="1"/>
  <c r="H19764" i="3" s="1"/>
  <c r="H19765" i="3" s="1"/>
  <c r="H19766" i="3" s="1"/>
  <c r="H19767" i="3" s="1"/>
  <c r="H19768" i="3" s="1"/>
  <c r="H19769" i="3" s="1"/>
  <c r="H19770" i="3" s="1"/>
  <c r="H19771" i="3" s="1"/>
  <c r="H19772" i="3" s="1"/>
  <c r="H19773" i="3" s="1"/>
  <c r="H19774" i="3" s="1"/>
  <c r="H19775" i="3" s="1"/>
  <c r="H19776" i="3" s="1"/>
  <c r="H19777" i="3" s="1"/>
  <c r="H19778" i="3" s="1"/>
  <c r="H19779" i="3" s="1"/>
  <c r="H19780" i="3" s="1"/>
  <c r="H19781" i="3" s="1"/>
  <c r="H19782" i="3" s="1"/>
  <c r="H19783" i="3" s="1"/>
  <c r="H19784" i="3" s="1"/>
  <c r="H19785" i="3" s="1"/>
  <c r="H19786" i="3" s="1"/>
  <c r="H19787" i="3" s="1"/>
  <c r="H19788" i="3" s="1"/>
  <c r="H19789" i="3" s="1"/>
  <c r="H19790" i="3" s="1"/>
  <c r="H19791" i="3" s="1"/>
  <c r="H19792" i="3" s="1"/>
  <c r="H19793" i="3" s="1"/>
  <c r="H19794" i="3" s="1"/>
  <c r="H19795" i="3" s="1"/>
  <c r="H19796" i="3" s="1"/>
  <c r="H19797" i="3" s="1"/>
  <c r="H19798" i="3" s="1"/>
  <c r="H19799" i="3" s="1"/>
  <c r="H19800" i="3" s="1"/>
  <c r="H19801" i="3" s="1"/>
  <c r="H19802" i="3" s="1"/>
  <c r="H19803" i="3" s="1"/>
  <c r="H19804" i="3" s="1"/>
  <c r="H19805" i="3" s="1"/>
  <c r="H19806" i="3" s="1"/>
  <c r="H19807" i="3" s="1"/>
  <c r="H19808" i="3" s="1"/>
  <c r="H19809" i="3" s="1"/>
  <c r="H19810" i="3" s="1"/>
  <c r="H19811" i="3" s="1"/>
  <c r="H19812" i="3" s="1"/>
  <c r="H19813" i="3" s="1"/>
  <c r="H19814" i="3" s="1"/>
  <c r="H19815" i="3" s="1"/>
  <c r="H19816" i="3" s="1"/>
  <c r="H19817" i="3" s="1"/>
  <c r="H19818" i="3" s="1"/>
  <c r="H19819" i="3" s="1"/>
  <c r="H19820" i="3" s="1"/>
  <c r="H19821" i="3" s="1"/>
  <c r="H19822" i="3" s="1"/>
  <c r="H19823" i="3" s="1"/>
  <c r="H19824" i="3" s="1"/>
  <c r="H19825" i="3" s="1"/>
  <c r="H19826" i="3" s="1"/>
  <c r="H19827" i="3" s="1"/>
  <c r="H19828" i="3" s="1"/>
  <c r="H19829" i="3" s="1"/>
  <c r="H19830" i="3" s="1"/>
  <c r="H19831" i="3" s="1"/>
  <c r="H19832" i="3" s="1"/>
  <c r="H19833" i="3" s="1"/>
  <c r="H19834" i="3" s="1"/>
  <c r="H19835" i="3" s="1"/>
  <c r="H19836" i="3" s="1"/>
  <c r="H19837" i="3" s="1"/>
  <c r="H19838" i="3" s="1"/>
  <c r="H19839" i="3" s="1"/>
  <c r="H19840" i="3" s="1"/>
  <c r="H19841" i="3" s="1"/>
  <c r="H19842" i="3" s="1"/>
  <c r="H19843" i="3" s="1"/>
  <c r="H19844" i="3" s="1"/>
  <c r="H19845" i="3" s="1"/>
  <c r="H19846" i="3" s="1"/>
  <c r="H19847" i="3" s="1"/>
  <c r="H19848" i="3" s="1"/>
  <c r="H19849" i="3" s="1"/>
  <c r="H19850" i="3" s="1"/>
  <c r="H19851" i="3" s="1"/>
  <c r="H19852" i="3" s="1"/>
  <c r="H19853" i="3" s="1"/>
  <c r="H19854" i="3" s="1"/>
  <c r="H19855" i="3" s="1"/>
  <c r="H19856" i="3" s="1"/>
  <c r="H19857" i="3" s="1"/>
  <c r="H19858" i="3" s="1"/>
  <c r="H19859" i="3" s="1"/>
  <c r="H19860" i="3" s="1"/>
  <c r="H19861" i="3" s="1"/>
  <c r="H19862" i="3" s="1"/>
  <c r="H19863" i="3" s="1"/>
  <c r="H19864" i="3" s="1"/>
  <c r="H19865" i="3" s="1"/>
  <c r="H19866" i="3" s="1"/>
  <c r="H19867" i="3" s="1"/>
  <c r="H19868" i="3" s="1"/>
  <c r="H19869" i="3" s="1"/>
  <c r="H19870" i="3" s="1"/>
  <c r="H19871" i="3" s="1"/>
  <c r="H19872" i="3" s="1"/>
  <c r="H19873" i="3" s="1"/>
  <c r="H19874" i="3" s="1"/>
  <c r="H19875" i="3" s="1"/>
  <c r="H19876" i="3" s="1"/>
  <c r="H19877" i="3" s="1"/>
  <c r="H19878" i="3" s="1"/>
  <c r="H19879" i="3" s="1"/>
  <c r="H19880" i="3" s="1"/>
  <c r="H19881" i="3" s="1"/>
  <c r="H19882" i="3" s="1"/>
  <c r="H19883" i="3" s="1"/>
  <c r="H19884" i="3" s="1"/>
  <c r="H19885" i="3" s="1"/>
  <c r="H19886" i="3" s="1"/>
  <c r="H19887" i="3" s="1"/>
  <c r="H19888" i="3" s="1"/>
  <c r="H19889" i="3" s="1"/>
  <c r="H19890" i="3" s="1"/>
  <c r="H19891" i="3" s="1"/>
  <c r="H19892" i="3" s="1"/>
  <c r="H19893" i="3" s="1"/>
  <c r="H19894" i="3" s="1"/>
  <c r="H19895" i="3" s="1"/>
  <c r="H19896" i="3" s="1"/>
  <c r="H19897" i="3" s="1"/>
  <c r="H19898" i="3" s="1"/>
  <c r="H19899" i="3" s="1"/>
  <c r="H19900" i="3" s="1"/>
  <c r="H19901" i="3" s="1"/>
  <c r="H19902" i="3" s="1"/>
  <c r="H19903" i="3" s="1"/>
  <c r="H19904" i="3" s="1"/>
  <c r="H19905" i="3" s="1"/>
  <c r="H19906" i="3" s="1"/>
  <c r="H19907" i="3" s="1"/>
  <c r="H19908" i="3" s="1"/>
  <c r="H19909" i="3" s="1"/>
  <c r="H19910" i="3" s="1"/>
  <c r="H19911" i="3" s="1"/>
  <c r="H19912" i="3" s="1"/>
  <c r="H19913" i="3" s="1"/>
  <c r="H19914" i="3" s="1"/>
  <c r="H19915" i="3" s="1"/>
  <c r="H19916" i="3" s="1"/>
  <c r="H19917" i="3" s="1"/>
  <c r="H19918" i="3" s="1"/>
  <c r="H19919" i="3" s="1"/>
  <c r="H19920" i="3" s="1"/>
  <c r="H19921" i="3" s="1"/>
  <c r="H19922" i="3" s="1"/>
  <c r="H19923" i="3" s="1"/>
  <c r="H19924" i="3" s="1"/>
  <c r="H19925" i="3" s="1"/>
  <c r="H19926" i="3" s="1"/>
  <c r="H19927" i="3" s="1"/>
  <c r="H19928" i="3" s="1"/>
  <c r="H19929" i="3" s="1"/>
  <c r="H19930" i="3" s="1"/>
  <c r="H19931" i="3" s="1"/>
  <c r="H19932" i="3" s="1"/>
  <c r="H19933" i="3" s="1"/>
  <c r="H19934" i="3" s="1"/>
  <c r="H19935" i="3" s="1"/>
  <c r="H19936" i="3" s="1"/>
  <c r="H19937" i="3" s="1"/>
  <c r="H19938" i="3" s="1"/>
  <c r="H19939" i="3" s="1"/>
  <c r="H19940" i="3" s="1"/>
  <c r="H19941" i="3" s="1"/>
  <c r="H19942" i="3" s="1"/>
  <c r="H19943" i="3" s="1"/>
  <c r="H19944" i="3" s="1"/>
  <c r="H19945" i="3" s="1"/>
  <c r="H19946" i="3" s="1"/>
  <c r="H19947" i="3" s="1"/>
  <c r="H19948" i="3" s="1"/>
  <c r="H19949" i="3" s="1"/>
  <c r="H19950" i="3" s="1"/>
  <c r="H19951" i="3" s="1"/>
  <c r="H19952" i="3" s="1"/>
  <c r="H19953" i="3" s="1"/>
  <c r="H19954" i="3" s="1"/>
  <c r="H19955" i="3" s="1"/>
  <c r="H19956" i="3" s="1"/>
  <c r="H19957" i="3" s="1"/>
  <c r="H19958" i="3" s="1"/>
  <c r="H19959" i="3" s="1"/>
  <c r="H19960" i="3" s="1"/>
  <c r="H19961" i="3" s="1"/>
  <c r="H19962" i="3" s="1"/>
  <c r="H19963" i="3" s="1"/>
  <c r="H19964" i="3" s="1"/>
  <c r="H19965" i="3" s="1"/>
  <c r="H19966" i="3" s="1"/>
  <c r="H19967" i="3" s="1"/>
  <c r="H19968" i="3" s="1"/>
  <c r="H19969" i="3" s="1"/>
  <c r="H19970" i="3" s="1"/>
  <c r="H19971" i="3" s="1"/>
  <c r="H19972" i="3" s="1"/>
  <c r="H19973" i="3" s="1"/>
  <c r="H19974" i="3" s="1"/>
  <c r="H19975" i="3" s="1"/>
  <c r="H19976" i="3" s="1"/>
  <c r="H19977" i="3" s="1"/>
  <c r="H19978" i="3" s="1"/>
  <c r="H19979" i="3" s="1"/>
  <c r="H19980" i="3" s="1"/>
  <c r="H19981" i="3" s="1"/>
  <c r="H19982" i="3" s="1"/>
  <c r="H19983" i="3" s="1"/>
  <c r="H19984" i="3" s="1"/>
  <c r="H19985" i="3" s="1"/>
  <c r="H19986" i="3" s="1"/>
  <c r="H19987" i="3" s="1"/>
  <c r="H19988" i="3" s="1"/>
  <c r="H19989" i="3" s="1"/>
  <c r="H19990" i="3" s="1"/>
  <c r="H19991" i="3" s="1"/>
  <c r="H19992" i="3" s="1"/>
  <c r="H19993" i="3" s="1"/>
  <c r="H19994" i="3" s="1"/>
  <c r="H19995" i="3" s="1"/>
  <c r="H19996" i="3" s="1"/>
  <c r="H19997" i="3" s="1"/>
  <c r="H19998" i="3" s="1"/>
  <c r="H19999" i="3" s="1"/>
  <c r="H20000" i="3" s="1"/>
  <c r="H20001" i="3" s="1"/>
  <c r="H20002" i="3" s="1"/>
  <c r="H20003" i="3" s="1"/>
  <c r="H20004" i="3" s="1"/>
  <c r="H20005" i="3" s="1"/>
  <c r="H20006" i="3" s="1"/>
  <c r="H20007" i="3" s="1"/>
  <c r="H20008" i="3" s="1"/>
  <c r="H20009" i="3" s="1"/>
  <c r="H20010" i="3" s="1"/>
  <c r="H20011" i="3" s="1"/>
  <c r="H20012" i="3" s="1"/>
  <c r="H20013" i="3" s="1"/>
  <c r="H20014" i="3" s="1"/>
  <c r="H20015" i="3" s="1"/>
  <c r="H20016" i="3" s="1"/>
  <c r="H20017" i="3" s="1"/>
  <c r="H20018" i="3" s="1"/>
  <c r="H20019" i="3" s="1"/>
  <c r="H20020" i="3" s="1"/>
  <c r="H20021" i="3" s="1"/>
  <c r="H20022" i="3" s="1"/>
  <c r="H20023" i="3" s="1"/>
  <c r="H20024" i="3" s="1"/>
  <c r="H20025" i="3" s="1"/>
  <c r="H20026" i="3" s="1"/>
  <c r="H20027" i="3" s="1"/>
  <c r="H20028" i="3" s="1"/>
  <c r="H20029" i="3" s="1"/>
  <c r="H20030" i="3" s="1"/>
  <c r="H20031" i="3" s="1"/>
  <c r="H20032" i="3" s="1"/>
  <c r="H20033" i="3" s="1"/>
  <c r="H20034" i="3" s="1"/>
  <c r="H20035" i="3" s="1"/>
  <c r="H20036" i="3" s="1"/>
  <c r="H20037" i="3" s="1"/>
  <c r="H20038" i="3" s="1"/>
  <c r="H20039" i="3" s="1"/>
  <c r="H20040" i="3" s="1"/>
  <c r="H20041" i="3" s="1"/>
  <c r="H20042" i="3" s="1"/>
  <c r="H20043" i="3" s="1"/>
  <c r="H20044" i="3" s="1"/>
  <c r="H20045" i="3" s="1"/>
  <c r="H20046" i="3" s="1"/>
  <c r="H20047" i="3" s="1"/>
  <c r="H20048" i="3" s="1"/>
  <c r="H20049" i="3" s="1"/>
  <c r="H20050" i="3" s="1"/>
  <c r="H20051" i="3" s="1"/>
  <c r="H20052" i="3" s="1"/>
  <c r="H20053" i="3" s="1"/>
  <c r="H20054" i="3" s="1"/>
  <c r="H20055" i="3" s="1"/>
  <c r="H20056" i="3" s="1"/>
  <c r="H20057" i="3" s="1"/>
  <c r="H20058" i="3" s="1"/>
  <c r="H20059" i="3" s="1"/>
  <c r="H20060" i="3" s="1"/>
  <c r="H20061" i="3" s="1"/>
  <c r="H20062" i="3" s="1"/>
  <c r="H20063" i="3" s="1"/>
  <c r="H20064" i="3" s="1"/>
  <c r="H20065" i="3" s="1"/>
  <c r="H20066" i="3" s="1"/>
  <c r="H20067" i="3" s="1"/>
  <c r="H20068" i="3" s="1"/>
  <c r="H20069" i="3" s="1"/>
  <c r="H20070" i="3" s="1"/>
  <c r="H20071" i="3" s="1"/>
  <c r="H20072" i="3" s="1"/>
  <c r="H20073" i="3" s="1"/>
  <c r="H20074" i="3" s="1"/>
  <c r="H20075" i="3" s="1"/>
  <c r="H20076" i="3" s="1"/>
  <c r="H20077" i="3" s="1"/>
  <c r="H20078" i="3" s="1"/>
  <c r="H20079" i="3" s="1"/>
  <c r="H20080" i="3" s="1"/>
  <c r="H20081" i="3" s="1"/>
  <c r="H20082" i="3" s="1"/>
  <c r="H20083" i="3" s="1"/>
  <c r="H20084" i="3" s="1"/>
  <c r="H20085" i="3" s="1"/>
  <c r="H20086" i="3" s="1"/>
  <c r="H20087" i="3" s="1"/>
  <c r="H20088" i="3" s="1"/>
  <c r="H20089" i="3" s="1"/>
  <c r="H20090" i="3" s="1"/>
  <c r="H20091" i="3" s="1"/>
  <c r="H20092" i="3" s="1"/>
  <c r="H20093" i="3" s="1"/>
  <c r="H20094" i="3" s="1"/>
  <c r="H20095" i="3" s="1"/>
  <c r="H20096" i="3" s="1"/>
  <c r="H20097" i="3" s="1"/>
  <c r="H20098" i="3" s="1"/>
  <c r="H20099" i="3" s="1"/>
  <c r="H20100" i="3" s="1"/>
  <c r="H20101" i="3" s="1"/>
  <c r="H20102" i="3" s="1"/>
  <c r="H20103" i="3" s="1"/>
  <c r="H20104" i="3" s="1"/>
  <c r="H20105" i="3" s="1"/>
  <c r="H20106" i="3" s="1"/>
  <c r="H20107" i="3" s="1"/>
  <c r="H20108" i="3" s="1"/>
  <c r="H20109" i="3" s="1"/>
  <c r="H20110" i="3" s="1"/>
  <c r="H20111" i="3" s="1"/>
  <c r="H20112" i="3" s="1"/>
  <c r="H20113" i="3" s="1"/>
  <c r="H20114" i="3" s="1"/>
  <c r="H20115" i="3" s="1"/>
  <c r="H20116" i="3" s="1"/>
  <c r="H20117" i="3" s="1"/>
  <c r="H20118" i="3" s="1"/>
  <c r="H20119" i="3" s="1"/>
  <c r="H20120" i="3" s="1"/>
  <c r="H20121" i="3" s="1"/>
  <c r="H20122" i="3" s="1"/>
  <c r="H20123" i="3" s="1"/>
  <c r="H20124" i="3" s="1"/>
  <c r="H20125" i="3" s="1"/>
  <c r="H20126" i="3" s="1"/>
  <c r="H20127" i="3" s="1"/>
  <c r="H20128" i="3" s="1"/>
  <c r="H20129" i="3" s="1"/>
  <c r="H20130" i="3" s="1"/>
  <c r="H20131" i="3" s="1"/>
  <c r="H20132" i="3" s="1"/>
  <c r="H20133" i="3" s="1"/>
  <c r="H20134" i="3" s="1"/>
  <c r="H20135" i="3" s="1"/>
  <c r="H20136" i="3" s="1"/>
  <c r="H20137" i="3" s="1"/>
  <c r="H20138" i="3" s="1"/>
  <c r="H20139" i="3" s="1"/>
  <c r="H20140" i="3" s="1"/>
  <c r="H20141" i="3" s="1"/>
  <c r="H20142" i="3" s="1"/>
  <c r="H20143" i="3" s="1"/>
  <c r="H20144" i="3" s="1"/>
  <c r="H20145" i="3" s="1"/>
  <c r="H20146" i="3" s="1"/>
  <c r="H20147" i="3" s="1"/>
  <c r="H20148" i="3" s="1"/>
  <c r="H20149" i="3" s="1"/>
  <c r="H20150" i="3" s="1"/>
  <c r="H20151" i="3" s="1"/>
  <c r="H20152" i="3" s="1"/>
  <c r="H20153" i="3" s="1"/>
  <c r="H20154" i="3" s="1"/>
  <c r="H20155" i="3" s="1"/>
  <c r="H20156" i="3" s="1"/>
  <c r="H20157" i="3" s="1"/>
  <c r="H20158" i="3" s="1"/>
  <c r="H20159" i="3" s="1"/>
  <c r="H20160" i="3" s="1"/>
  <c r="H20161" i="3" s="1"/>
  <c r="H20162" i="3" s="1"/>
  <c r="H20163" i="3" s="1"/>
  <c r="H20164" i="3" s="1"/>
  <c r="H20165" i="3" s="1"/>
  <c r="H20166" i="3" s="1"/>
  <c r="H20167" i="3" s="1"/>
  <c r="H20168" i="3" s="1"/>
  <c r="H20169" i="3" s="1"/>
  <c r="H20170" i="3" s="1"/>
  <c r="H20171" i="3" s="1"/>
  <c r="H20172" i="3" s="1"/>
  <c r="H20173" i="3" s="1"/>
  <c r="H20174" i="3" s="1"/>
  <c r="H20175" i="3" s="1"/>
  <c r="H20176" i="3" s="1"/>
  <c r="H20177" i="3" s="1"/>
  <c r="H20178" i="3" s="1"/>
  <c r="H20179" i="3" s="1"/>
  <c r="H20180" i="3" s="1"/>
  <c r="H20181" i="3" s="1"/>
  <c r="H20182" i="3" s="1"/>
  <c r="H20183" i="3" s="1"/>
  <c r="H20184" i="3" s="1"/>
  <c r="H20185" i="3" s="1"/>
  <c r="H20186" i="3" s="1"/>
  <c r="H20187" i="3" s="1"/>
  <c r="H20188" i="3" s="1"/>
  <c r="H20189" i="3" s="1"/>
  <c r="H20190" i="3" s="1"/>
  <c r="H20191" i="3" s="1"/>
  <c r="H20192" i="3" s="1"/>
  <c r="H20193" i="3" s="1"/>
  <c r="H20194" i="3" s="1"/>
  <c r="H20195" i="3" s="1"/>
  <c r="H20196" i="3" s="1"/>
  <c r="H20197" i="3" s="1"/>
  <c r="H20198" i="3" s="1"/>
  <c r="H20199" i="3" s="1"/>
  <c r="H20200" i="3" s="1"/>
  <c r="H20201" i="3" s="1"/>
  <c r="H20202" i="3" s="1"/>
  <c r="H20203" i="3" s="1"/>
  <c r="H20204" i="3" s="1"/>
  <c r="H20205" i="3" s="1"/>
  <c r="H20206" i="3" s="1"/>
  <c r="H20207" i="3" s="1"/>
  <c r="H20208" i="3" s="1"/>
  <c r="H20209" i="3" s="1"/>
  <c r="H20210" i="3" s="1"/>
  <c r="H20211" i="3" s="1"/>
  <c r="H20212" i="3" s="1"/>
  <c r="H20213" i="3" s="1"/>
  <c r="H20214" i="3" s="1"/>
  <c r="H20215" i="3" s="1"/>
  <c r="H20216" i="3" s="1"/>
  <c r="H20217" i="3" s="1"/>
  <c r="H20218" i="3" s="1"/>
  <c r="H20219" i="3" s="1"/>
  <c r="H20220" i="3" s="1"/>
  <c r="H20221" i="3" s="1"/>
  <c r="H20222" i="3" s="1"/>
  <c r="H20223" i="3" s="1"/>
  <c r="H20224" i="3" s="1"/>
  <c r="H20225" i="3" s="1"/>
  <c r="H20226" i="3" s="1"/>
  <c r="H20227" i="3" s="1"/>
  <c r="H20228" i="3" s="1"/>
  <c r="H20229" i="3" s="1"/>
  <c r="H20230" i="3" s="1"/>
  <c r="H20231" i="3" s="1"/>
  <c r="H20232" i="3" s="1"/>
  <c r="H20233" i="3" s="1"/>
  <c r="H20234" i="3" s="1"/>
  <c r="H20235" i="3" s="1"/>
  <c r="H20236" i="3" s="1"/>
  <c r="H20237" i="3" s="1"/>
  <c r="H20238" i="3" s="1"/>
  <c r="H20239" i="3" s="1"/>
  <c r="H20240" i="3" s="1"/>
  <c r="H20241" i="3" s="1"/>
  <c r="H20242" i="3" s="1"/>
  <c r="H20243" i="3" s="1"/>
  <c r="H20244" i="3" s="1"/>
  <c r="H20245" i="3" s="1"/>
  <c r="H20246" i="3" s="1"/>
  <c r="H20247" i="3" s="1"/>
  <c r="H20248" i="3" s="1"/>
  <c r="H20249" i="3" s="1"/>
  <c r="H20250" i="3" s="1"/>
  <c r="H20251" i="3" s="1"/>
  <c r="H20252" i="3" s="1"/>
  <c r="H20253" i="3" s="1"/>
  <c r="H20254" i="3" s="1"/>
  <c r="H20255" i="3" s="1"/>
  <c r="H20256" i="3" s="1"/>
  <c r="H20257" i="3" s="1"/>
  <c r="H20258" i="3" s="1"/>
  <c r="H20259" i="3" s="1"/>
  <c r="H20260" i="3" s="1"/>
  <c r="H20261" i="3" s="1"/>
  <c r="H20262" i="3" s="1"/>
  <c r="H20263" i="3" s="1"/>
  <c r="H20264" i="3" s="1"/>
  <c r="H20265" i="3" s="1"/>
  <c r="H20266" i="3" s="1"/>
  <c r="H20267" i="3" s="1"/>
  <c r="H20268" i="3" s="1"/>
  <c r="H20269" i="3" s="1"/>
  <c r="H20270" i="3" s="1"/>
  <c r="H20271" i="3" s="1"/>
  <c r="H20272" i="3" s="1"/>
  <c r="H20273" i="3" s="1"/>
  <c r="H20274" i="3" s="1"/>
  <c r="H20275" i="3" s="1"/>
  <c r="H20276" i="3" s="1"/>
  <c r="H20277" i="3" s="1"/>
  <c r="H20278" i="3" s="1"/>
  <c r="H20279" i="3" s="1"/>
  <c r="H20280" i="3" s="1"/>
  <c r="H20281" i="3" s="1"/>
  <c r="H20282" i="3" s="1"/>
  <c r="H20283" i="3" s="1"/>
  <c r="H20284" i="3" s="1"/>
  <c r="H20285" i="3" s="1"/>
  <c r="H20286" i="3" s="1"/>
  <c r="H20287" i="3" s="1"/>
  <c r="H20288" i="3" s="1"/>
  <c r="H20289" i="3" s="1"/>
  <c r="H20290" i="3" s="1"/>
  <c r="H20291" i="3" s="1"/>
  <c r="H20292" i="3" s="1"/>
  <c r="H20293" i="3" s="1"/>
  <c r="H20294" i="3" s="1"/>
  <c r="H20295" i="3" s="1"/>
  <c r="H20296" i="3" s="1"/>
  <c r="H20297" i="3" s="1"/>
  <c r="H20298" i="3" s="1"/>
  <c r="H20299" i="3" s="1"/>
  <c r="H20300" i="3" s="1"/>
  <c r="H20301" i="3" s="1"/>
  <c r="H20302" i="3" s="1"/>
  <c r="H20303" i="3" s="1"/>
  <c r="H20304" i="3" s="1"/>
  <c r="H20305" i="3" s="1"/>
  <c r="H20306" i="3" s="1"/>
  <c r="H20307" i="3" s="1"/>
  <c r="H20308" i="3" s="1"/>
  <c r="H20309" i="3" s="1"/>
  <c r="H20310" i="3" s="1"/>
  <c r="H20311" i="3" s="1"/>
  <c r="H20312" i="3" s="1"/>
  <c r="H20313" i="3" s="1"/>
  <c r="H20314" i="3" s="1"/>
  <c r="H20315" i="3" s="1"/>
  <c r="H20316" i="3" s="1"/>
  <c r="H20317" i="3" s="1"/>
  <c r="H20318" i="3" s="1"/>
  <c r="H20319" i="3" s="1"/>
  <c r="H20320" i="3" s="1"/>
  <c r="H20321" i="3" s="1"/>
  <c r="H20322" i="3" s="1"/>
  <c r="H20323" i="3" s="1"/>
  <c r="H20324" i="3" s="1"/>
  <c r="H20325" i="3" s="1"/>
  <c r="H20326" i="3" s="1"/>
  <c r="H20327" i="3" s="1"/>
  <c r="H20328" i="3" s="1"/>
  <c r="H20329" i="3" s="1"/>
  <c r="H20330" i="3" s="1"/>
  <c r="H20331" i="3" s="1"/>
  <c r="H20332" i="3" s="1"/>
  <c r="H20333" i="3" s="1"/>
  <c r="H20334" i="3" s="1"/>
  <c r="H20335" i="3" s="1"/>
  <c r="H20336" i="3" s="1"/>
  <c r="H20337" i="3" s="1"/>
  <c r="H20338" i="3" s="1"/>
  <c r="H20339" i="3" s="1"/>
  <c r="H20340" i="3" s="1"/>
  <c r="H20341" i="3" s="1"/>
  <c r="H20342" i="3" s="1"/>
  <c r="H20343" i="3" s="1"/>
  <c r="H20344" i="3" s="1"/>
  <c r="H20345" i="3" s="1"/>
  <c r="H20346" i="3" s="1"/>
  <c r="H20347" i="3" s="1"/>
  <c r="H20348" i="3" s="1"/>
  <c r="H20349" i="3" s="1"/>
  <c r="H20350" i="3" s="1"/>
  <c r="H20351" i="3" s="1"/>
  <c r="H20352" i="3" s="1"/>
  <c r="H20353" i="3" s="1"/>
  <c r="H20354" i="3" s="1"/>
  <c r="H20355" i="3" s="1"/>
  <c r="H20356" i="3" s="1"/>
  <c r="H20357" i="3" s="1"/>
  <c r="H20358" i="3" s="1"/>
  <c r="H20359" i="3" s="1"/>
  <c r="H20360" i="3" s="1"/>
  <c r="H20361" i="3" s="1"/>
  <c r="H20362" i="3" s="1"/>
  <c r="H20363" i="3" s="1"/>
  <c r="H20364" i="3" s="1"/>
  <c r="H20365" i="3" s="1"/>
  <c r="H20366" i="3" s="1"/>
  <c r="H20367" i="3" s="1"/>
  <c r="H20368" i="3" s="1"/>
  <c r="H20369" i="3" s="1"/>
  <c r="H20370" i="3" s="1"/>
  <c r="H20371" i="3" s="1"/>
  <c r="H20372" i="3" s="1"/>
  <c r="H20373" i="3" s="1"/>
  <c r="H20374" i="3" s="1"/>
  <c r="H20375" i="3" s="1"/>
  <c r="H20376" i="3" s="1"/>
  <c r="H20377" i="3" s="1"/>
  <c r="H20378" i="3" s="1"/>
  <c r="H20379" i="3" s="1"/>
  <c r="H20380" i="3" s="1"/>
  <c r="H20381" i="3" s="1"/>
  <c r="H20382" i="3" s="1"/>
  <c r="H20383" i="3" s="1"/>
  <c r="H20384" i="3" s="1"/>
  <c r="H20385" i="3" s="1"/>
  <c r="H20386" i="3" s="1"/>
  <c r="H20387" i="3" s="1"/>
  <c r="H20388" i="3" s="1"/>
  <c r="H20389" i="3" s="1"/>
  <c r="H20390" i="3" s="1"/>
  <c r="H20391" i="3" s="1"/>
  <c r="H20392" i="3" s="1"/>
  <c r="H20393" i="3" s="1"/>
  <c r="H20394" i="3" s="1"/>
  <c r="H20395" i="3" s="1"/>
  <c r="H20396" i="3" s="1"/>
  <c r="H20397" i="3" s="1"/>
  <c r="H20398" i="3" s="1"/>
  <c r="H20399" i="3" s="1"/>
  <c r="H20400" i="3" s="1"/>
  <c r="H20401" i="3" s="1"/>
  <c r="H20402" i="3" s="1"/>
  <c r="H20403" i="3" s="1"/>
  <c r="H20404" i="3" s="1"/>
  <c r="H20405" i="3" s="1"/>
  <c r="H20406" i="3" s="1"/>
  <c r="H20407" i="3" s="1"/>
  <c r="H20408" i="3" s="1"/>
  <c r="H20409" i="3" s="1"/>
  <c r="H20410" i="3" s="1"/>
  <c r="H20411" i="3" s="1"/>
  <c r="H20412" i="3" s="1"/>
  <c r="H20413" i="3" s="1"/>
  <c r="H20414" i="3" s="1"/>
  <c r="H20415" i="3" s="1"/>
  <c r="H20416" i="3" s="1"/>
  <c r="H20417" i="3" s="1"/>
  <c r="H20418" i="3" s="1"/>
  <c r="H20419" i="3" s="1"/>
  <c r="H20420" i="3" s="1"/>
  <c r="H20421" i="3" s="1"/>
  <c r="H20422" i="3" s="1"/>
  <c r="H20423" i="3" s="1"/>
  <c r="H20424" i="3" s="1"/>
  <c r="H20425" i="3" s="1"/>
  <c r="H20426" i="3" s="1"/>
  <c r="H20427" i="3" s="1"/>
  <c r="H20428" i="3" s="1"/>
  <c r="H20429" i="3" s="1"/>
  <c r="H20430" i="3" s="1"/>
  <c r="H20431" i="3" s="1"/>
  <c r="H20432" i="3" s="1"/>
  <c r="H20433" i="3" s="1"/>
  <c r="H20434" i="3" s="1"/>
  <c r="H20435" i="3" s="1"/>
  <c r="H20436" i="3" s="1"/>
  <c r="H20437" i="3" s="1"/>
  <c r="H20438" i="3" s="1"/>
  <c r="H20439" i="3" s="1"/>
  <c r="H20440" i="3" s="1"/>
  <c r="H20441" i="3" s="1"/>
  <c r="H20442" i="3" s="1"/>
  <c r="H20443" i="3" s="1"/>
  <c r="H20444" i="3" s="1"/>
  <c r="H20445" i="3" s="1"/>
  <c r="H20446" i="3" s="1"/>
  <c r="H20447" i="3" s="1"/>
  <c r="H20448" i="3" s="1"/>
  <c r="H20449" i="3" s="1"/>
  <c r="H20450" i="3" s="1"/>
  <c r="H20451" i="3" s="1"/>
  <c r="H20452" i="3" s="1"/>
  <c r="H20453" i="3" s="1"/>
  <c r="H20454" i="3" s="1"/>
  <c r="H20455" i="3" s="1"/>
  <c r="H20456" i="3" s="1"/>
  <c r="H20457" i="3" s="1"/>
  <c r="H20458" i="3" s="1"/>
  <c r="H20459" i="3" s="1"/>
  <c r="H20460" i="3" s="1"/>
  <c r="H20461" i="3" s="1"/>
  <c r="H20462" i="3" s="1"/>
  <c r="H20463" i="3" s="1"/>
  <c r="H20464" i="3" s="1"/>
  <c r="H20465" i="3" s="1"/>
  <c r="H20466" i="3" s="1"/>
  <c r="H20467" i="3" s="1"/>
  <c r="H20468" i="3" s="1"/>
  <c r="H20469" i="3" s="1"/>
  <c r="H20470" i="3" s="1"/>
  <c r="H20471" i="3" s="1"/>
  <c r="H20472" i="3" s="1"/>
  <c r="H20473" i="3" s="1"/>
  <c r="H20474" i="3" s="1"/>
  <c r="H20475" i="3" s="1"/>
  <c r="H20476" i="3" s="1"/>
  <c r="H20477" i="3" s="1"/>
  <c r="H20478" i="3" s="1"/>
  <c r="H20479" i="3" s="1"/>
  <c r="H20480" i="3" s="1"/>
  <c r="H20481" i="3" s="1"/>
  <c r="H20482" i="3" s="1"/>
  <c r="H20483" i="3" s="1"/>
  <c r="H20484" i="3" s="1"/>
  <c r="H20485" i="3" s="1"/>
  <c r="H20486" i="3" s="1"/>
  <c r="H20487" i="3" s="1"/>
  <c r="H20488" i="3" s="1"/>
  <c r="H20489" i="3" s="1"/>
  <c r="H20490" i="3" s="1"/>
  <c r="H20491" i="3" s="1"/>
  <c r="H20492" i="3" s="1"/>
  <c r="H20493" i="3" s="1"/>
  <c r="H20494" i="3" s="1"/>
  <c r="H20495" i="3" s="1"/>
  <c r="H20496" i="3" s="1"/>
  <c r="H20497" i="3" s="1"/>
  <c r="H20498" i="3" s="1"/>
  <c r="H20499" i="3" s="1"/>
  <c r="H20500" i="3" s="1"/>
  <c r="H20501" i="3" s="1"/>
  <c r="H20502" i="3" s="1"/>
  <c r="H20503" i="3" s="1"/>
  <c r="H20504" i="3" s="1"/>
  <c r="H20505" i="3" s="1"/>
  <c r="H20506" i="3" s="1"/>
  <c r="H20507" i="3" s="1"/>
  <c r="H20508" i="3" s="1"/>
  <c r="H20509" i="3" s="1"/>
  <c r="H20510" i="3" s="1"/>
  <c r="H20511" i="3" s="1"/>
  <c r="H20512" i="3" s="1"/>
  <c r="H20513" i="3" s="1"/>
  <c r="H20514" i="3" s="1"/>
  <c r="H20515" i="3" s="1"/>
  <c r="H20516" i="3" s="1"/>
  <c r="H20517" i="3" s="1"/>
  <c r="H20518" i="3" s="1"/>
  <c r="H20519" i="3" s="1"/>
  <c r="H20520" i="3" s="1"/>
  <c r="H20521" i="3" s="1"/>
  <c r="H20522" i="3" s="1"/>
  <c r="H20523" i="3" s="1"/>
  <c r="H20524" i="3" s="1"/>
  <c r="H20525" i="3" s="1"/>
  <c r="H20526" i="3" s="1"/>
  <c r="H20527" i="3" s="1"/>
  <c r="H20528" i="3" s="1"/>
  <c r="H20529" i="3" s="1"/>
  <c r="H20530" i="3" s="1"/>
  <c r="H20531" i="3" s="1"/>
  <c r="H20532" i="3" s="1"/>
  <c r="H20533" i="3" s="1"/>
  <c r="H20534" i="3" s="1"/>
  <c r="H20535" i="3" s="1"/>
  <c r="H20536" i="3" s="1"/>
  <c r="H20537" i="3" s="1"/>
  <c r="H20538" i="3" s="1"/>
  <c r="H20539" i="3" s="1"/>
  <c r="H20540" i="3" s="1"/>
  <c r="H20541" i="3" s="1"/>
  <c r="H20542" i="3" s="1"/>
  <c r="H20543" i="3" s="1"/>
  <c r="H20544" i="3" s="1"/>
  <c r="H20545" i="3" s="1"/>
  <c r="H20546" i="3" s="1"/>
  <c r="H20547" i="3" s="1"/>
  <c r="H20548" i="3" s="1"/>
  <c r="H20549" i="3" s="1"/>
  <c r="H20550" i="3" s="1"/>
  <c r="H20551" i="3" s="1"/>
  <c r="H20552" i="3" s="1"/>
  <c r="H20553" i="3" s="1"/>
  <c r="H20554" i="3" s="1"/>
  <c r="H20555" i="3" s="1"/>
  <c r="H20556" i="3" s="1"/>
  <c r="H20557" i="3" s="1"/>
  <c r="H20558" i="3" s="1"/>
  <c r="H20559" i="3" s="1"/>
  <c r="H20560" i="3" s="1"/>
  <c r="H20561" i="3" s="1"/>
  <c r="H20562" i="3" s="1"/>
  <c r="H20563" i="3" s="1"/>
  <c r="H20564" i="3" s="1"/>
  <c r="H20565" i="3" s="1"/>
  <c r="H20566" i="3" s="1"/>
  <c r="H20567" i="3" s="1"/>
  <c r="H20568" i="3" s="1"/>
  <c r="H20569" i="3" s="1"/>
  <c r="H20570" i="3" s="1"/>
  <c r="H20571" i="3" s="1"/>
  <c r="H20572" i="3" s="1"/>
  <c r="H20573" i="3" s="1"/>
  <c r="H20574" i="3" s="1"/>
  <c r="H20575" i="3" s="1"/>
  <c r="H20576" i="3" s="1"/>
  <c r="H20577" i="3" s="1"/>
  <c r="H20578" i="3" s="1"/>
  <c r="H20579" i="3" s="1"/>
  <c r="H20580" i="3" s="1"/>
  <c r="H20581" i="3" s="1"/>
  <c r="H20582" i="3" s="1"/>
  <c r="H20583" i="3" s="1"/>
  <c r="H20584" i="3" s="1"/>
  <c r="H20585" i="3" s="1"/>
  <c r="H20586" i="3" s="1"/>
  <c r="H20587" i="3" s="1"/>
  <c r="H20588" i="3" s="1"/>
  <c r="H20589" i="3" s="1"/>
  <c r="H20590" i="3" s="1"/>
  <c r="H20591" i="3" s="1"/>
  <c r="H20592" i="3" s="1"/>
  <c r="H20593" i="3" s="1"/>
  <c r="H20594" i="3" s="1"/>
  <c r="H20595" i="3" s="1"/>
  <c r="H20596" i="3" s="1"/>
  <c r="H20597" i="3" s="1"/>
  <c r="H20598" i="3" s="1"/>
  <c r="H20599" i="3" s="1"/>
  <c r="H20600" i="3" s="1"/>
  <c r="H20601" i="3" s="1"/>
  <c r="H20602" i="3" s="1"/>
  <c r="H20603" i="3" s="1"/>
  <c r="H20604" i="3" s="1"/>
  <c r="H20605" i="3" s="1"/>
  <c r="H20606" i="3" s="1"/>
  <c r="H20607" i="3" s="1"/>
  <c r="H20608" i="3" s="1"/>
  <c r="H20609" i="3" s="1"/>
  <c r="H20610" i="3" s="1"/>
  <c r="H20611" i="3" s="1"/>
  <c r="H20612" i="3" s="1"/>
  <c r="H20613" i="3" s="1"/>
  <c r="H20614" i="3" s="1"/>
  <c r="H20615" i="3" s="1"/>
  <c r="H20616" i="3" s="1"/>
  <c r="H20617" i="3" s="1"/>
  <c r="H20618" i="3" s="1"/>
  <c r="H20619" i="3" s="1"/>
  <c r="H20620" i="3" s="1"/>
  <c r="H20621" i="3" s="1"/>
  <c r="H20622" i="3" s="1"/>
  <c r="H20623" i="3" s="1"/>
  <c r="H20624" i="3" s="1"/>
  <c r="H20625" i="3" s="1"/>
  <c r="H20626" i="3" s="1"/>
  <c r="H20627" i="3" s="1"/>
  <c r="H20628" i="3" s="1"/>
  <c r="H20629" i="3" s="1"/>
  <c r="H20630" i="3" s="1"/>
  <c r="H20631" i="3" s="1"/>
  <c r="H20632" i="3" s="1"/>
  <c r="H20633" i="3" s="1"/>
  <c r="H20634" i="3" s="1"/>
  <c r="H20635" i="3" s="1"/>
  <c r="H20636" i="3" s="1"/>
  <c r="H20637" i="3" s="1"/>
  <c r="H20638" i="3" s="1"/>
  <c r="H20639" i="3" s="1"/>
  <c r="H20640" i="3" s="1"/>
  <c r="H20641" i="3" s="1"/>
  <c r="H20642" i="3" s="1"/>
  <c r="H20643" i="3" s="1"/>
  <c r="H20644" i="3" s="1"/>
  <c r="H20645" i="3" s="1"/>
  <c r="H20646" i="3" s="1"/>
  <c r="H20647" i="3" s="1"/>
  <c r="H20648" i="3" s="1"/>
  <c r="H20649" i="3" s="1"/>
  <c r="H20650" i="3" s="1"/>
  <c r="H20651" i="3" s="1"/>
  <c r="H20652" i="3" s="1"/>
  <c r="H20653" i="3" s="1"/>
  <c r="H20654" i="3" s="1"/>
  <c r="H20655" i="3" s="1"/>
  <c r="H20656" i="3" s="1"/>
  <c r="H20657" i="3" s="1"/>
  <c r="H20658" i="3" s="1"/>
  <c r="H20659" i="3" s="1"/>
  <c r="H20660" i="3" s="1"/>
  <c r="H20661" i="3" s="1"/>
  <c r="H20662" i="3" s="1"/>
  <c r="H20663" i="3" s="1"/>
  <c r="H20664" i="3" s="1"/>
  <c r="H20665" i="3" s="1"/>
  <c r="H20666" i="3" s="1"/>
  <c r="H20667" i="3" s="1"/>
  <c r="H20668" i="3" s="1"/>
  <c r="H20669" i="3" s="1"/>
  <c r="H20670" i="3" s="1"/>
  <c r="H20671" i="3" s="1"/>
  <c r="H20672" i="3" s="1"/>
  <c r="H20673" i="3" s="1"/>
  <c r="H20674" i="3" s="1"/>
  <c r="H20675" i="3" s="1"/>
  <c r="H20676" i="3" s="1"/>
  <c r="H20677" i="3" s="1"/>
  <c r="H20678" i="3" s="1"/>
  <c r="H20679" i="3" s="1"/>
  <c r="H20680" i="3" s="1"/>
  <c r="H20681" i="3" s="1"/>
  <c r="H20682" i="3" s="1"/>
  <c r="H20683" i="3" s="1"/>
  <c r="H20684" i="3" s="1"/>
  <c r="H20685" i="3" s="1"/>
  <c r="H20686" i="3" s="1"/>
  <c r="H20687" i="3" s="1"/>
  <c r="H20688" i="3" s="1"/>
  <c r="H20689" i="3" s="1"/>
  <c r="H20690" i="3" s="1"/>
  <c r="H20691" i="3" s="1"/>
  <c r="H20692" i="3" s="1"/>
  <c r="H20693" i="3" s="1"/>
  <c r="H20694" i="3" s="1"/>
  <c r="H20695" i="3" s="1"/>
  <c r="H20696" i="3" s="1"/>
  <c r="H20697" i="3" s="1"/>
  <c r="H20698" i="3" s="1"/>
  <c r="H20699" i="3" s="1"/>
  <c r="H20700" i="3" s="1"/>
  <c r="H20701" i="3" s="1"/>
  <c r="H20702" i="3" s="1"/>
  <c r="H20703" i="3" s="1"/>
  <c r="H20704" i="3" s="1"/>
  <c r="H20705" i="3" s="1"/>
  <c r="H20706" i="3" s="1"/>
  <c r="H20707" i="3" s="1"/>
  <c r="H20708" i="3" s="1"/>
  <c r="H20709" i="3" s="1"/>
  <c r="H20710" i="3" s="1"/>
  <c r="H20711" i="3" s="1"/>
  <c r="H20712" i="3" s="1"/>
  <c r="H20713" i="3" s="1"/>
  <c r="H20714" i="3" s="1"/>
  <c r="H20715" i="3" s="1"/>
  <c r="H20716" i="3" s="1"/>
  <c r="H20717" i="3" s="1"/>
  <c r="H20718" i="3" s="1"/>
  <c r="H20719" i="3" s="1"/>
  <c r="H20720" i="3" s="1"/>
  <c r="H20721" i="3" s="1"/>
  <c r="H20722" i="3" s="1"/>
  <c r="H20723" i="3" s="1"/>
  <c r="H20724" i="3" s="1"/>
  <c r="H20725" i="3" s="1"/>
  <c r="H20726" i="3" s="1"/>
  <c r="H20727" i="3" s="1"/>
  <c r="H20728" i="3" s="1"/>
  <c r="H20729" i="3" s="1"/>
  <c r="H20730" i="3" s="1"/>
  <c r="H20731" i="3" s="1"/>
  <c r="H20732" i="3" s="1"/>
  <c r="H20733" i="3" s="1"/>
  <c r="H20734" i="3" s="1"/>
  <c r="H20735" i="3" s="1"/>
  <c r="H20736" i="3" s="1"/>
  <c r="H20737" i="3" s="1"/>
  <c r="H20738" i="3" s="1"/>
  <c r="H20739" i="3" s="1"/>
  <c r="H20740" i="3" s="1"/>
  <c r="H20741" i="3" s="1"/>
  <c r="H20742" i="3" s="1"/>
  <c r="H20743" i="3" s="1"/>
  <c r="H20744" i="3" s="1"/>
  <c r="H20745" i="3" s="1"/>
  <c r="H20746" i="3" s="1"/>
  <c r="H20747" i="3" s="1"/>
  <c r="H20748" i="3" s="1"/>
  <c r="H20749" i="3" s="1"/>
  <c r="H20750" i="3" s="1"/>
  <c r="H20751" i="3" s="1"/>
  <c r="H20752" i="3" s="1"/>
  <c r="H20753" i="3" s="1"/>
  <c r="H20754" i="3" s="1"/>
  <c r="H20755" i="3" s="1"/>
  <c r="H20756" i="3" s="1"/>
  <c r="H20757" i="3" s="1"/>
  <c r="H20758" i="3" s="1"/>
  <c r="H20759" i="3" s="1"/>
  <c r="H20760" i="3" s="1"/>
  <c r="H20761" i="3" s="1"/>
  <c r="H20762" i="3" s="1"/>
  <c r="H20763" i="3" s="1"/>
  <c r="H20764" i="3" s="1"/>
  <c r="H20765" i="3" s="1"/>
  <c r="H20766" i="3" s="1"/>
  <c r="H20767" i="3" s="1"/>
  <c r="H20768" i="3" s="1"/>
  <c r="H20769" i="3" s="1"/>
  <c r="H20770" i="3" s="1"/>
  <c r="H20771" i="3" s="1"/>
  <c r="H20772" i="3" s="1"/>
  <c r="H20773" i="3" s="1"/>
  <c r="H20774" i="3" s="1"/>
  <c r="H20775" i="3" s="1"/>
  <c r="H20776" i="3" s="1"/>
  <c r="H20777" i="3" s="1"/>
  <c r="H20778" i="3" s="1"/>
  <c r="H20779" i="3" s="1"/>
  <c r="H20780" i="3" s="1"/>
  <c r="H20781" i="3" s="1"/>
  <c r="H20782" i="3" s="1"/>
  <c r="H20783" i="3" s="1"/>
  <c r="H20784" i="3" s="1"/>
  <c r="H20785" i="3" s="1"/>
  <c r="H20786" i="3" s="1"/>
  <c r="H20787" i="3" s="1"/>
  <c r="H20788" i="3" s="1"/>
  <c r="H20789" i="3" s="1"/>
  <c r="H20790" i="3" s="1"/>
  <c r="H20791" i="3" s="1"/>
  <c r="H20792" i="3" s="1"/>
  <c r="H20793" i="3" s="1"/>
  <c r="H20794" i="3" s="1"/>
  <c r="H20795" i="3" s="1"/>
  <c r="H20796" i="3" s="1"/>
  <c r="H20797" i="3" s="1"/>
  <c r="H20798" i="3" s="1"/>
  <c r="H20799" i="3" s="1"/>
  <c r="H20800" i="3" s="1"/>
  <c r="H20801" i="3" s="1"/>
  <c r="H20802" i="3" s="1"/>
  <c r="H20803" i="3" s="1"/>
  <c r="H20804" i="3" s="1"/>
  <c r="H20805" i="3" s="1"/>
  <c r="H20806" i="3" s="1"/>
  <c r="H20807" i="3" s="1"/>
  <c r="H20808" i="3" s="1"/>
  <c r="H20809" i="3" s="1"/>
  <c r="H20810" i="3" s="1"/>
  <c r="H20811" i="3" s="1"/>
  <c r="H20812" i="3" s="1"/>
  <c r="H20813" i="3" s="1"/>
  <c r="H20814" i="3" s="1"/>
  <c r="H20815" i="3" s="1"/>
  <c r="H20816" i="3" s="1"/>
  <c r="H20817" i="3" s="1"/>
  <c r="H20818" i="3" s="1"/>
  <c r="H20819" i="3" s="1"/>
  <c r="H20820" i="3" s="1"/>
  <c r="H20821" i="3" s="1"/>
  <c r="H20822" i="3" s="1"/>
  <c r="H20823" i="3" s="1"/>
  <c r="H20824" i="3" s="1"/>
  <c r="H20825" i="3" s="1"/>
  <c r="H20826" i="3" s="1"/>
  <c r="H20827" i="3" s="1"/>
  <c r="H20828" i="3" s="1"/>
  <c r="H20829" i="3" s="1"/>
  <c r="H20830" i="3" s="1"/>
  <c r="H20831" i="3" s="1"/>
  <c r="H20832" i="3" s="1"/>
  <c r="H20833" i="3" s="1"/>
  <c r="H20834" i="3" s="1"/>
  <c r="H20835" i="3" s="1"/>
  <c r="H20836" i="3" s="1"/>
  <c r="H20837" i="3" s="1"/>
  <c r="H20838" i="3" s="1"/>
  <c r="H20839" i="3" s="1"/>
  <c r="H20840" i="3" s="1"/>
  <c r="H20841" i="3" s="1"/>
  <c r="H20842" i="3" s="1"/>
  <c r="H20843" i="3" s="1"/>
  <c r="H20844" i="3" s="1"/>
  <c r="H20845" i="3" s="1"/>
  <c r="H20846" i="3" s="1"/>
  <c r="H20847" i="3" s="1"/>
  <c r="H20848" i="3" s="1"/>
  <c r="H20849" i="3" s="1"/>
  <c r="H20850" i="3" s="1"/>
  <c r="H20851" i="3" s="1"/>
  <c r="H20852" i="3" s="1"/>
  <c r="H20853" i="3" s="1"/>
  <c r="H20854" i="3" s="1"/>
  <c r="H20855" i="3" s="1"/>
  <c r="H20856" i="3" s="1"/>
  <c r="H20857" i="3" s="1"/>
  <c r="H20858" i="3" s="1"/>
  <c r="H20859" i="3" s="1"/>
  <c r="H20860" i="3" s="1"/>
  <c r="H20861" i="3" s="1"/>
  <c r="H20862" i="3" s="1"/>
  <c r="H20863" i="3" s="1"/>
  <c r="H20864" i="3" s="1"/>
  <c r="H20865" i="3" s="1"/>
  <c r="H20866" i="3" s="1"/>
  <c r="H20867" i="3" s="1"/>
  <c r="H20868" i="3" s="1"/>
  <c r="H20869" i="3" s="1"/>
  <c r="H20870" i="3" s="1"/>
  <c r="H20871" i="3" s="1"/>
  <c r="H20872" i="3" s="1"/>
  <c r="H20873" i="3" s="1"/>
  <c r="H20874" i="3" s="1"/>
  <c r="H20875" i="3" s="1"/>
  <c r="H20876" i="3" s="1"/>
  <c r="H20877" i="3" s="1"/>
  <c r="H20878" i="3" s="1"/>
  <c r="H20879" i="3" s="1"/>
  <c r="H20880" i="3" s="1"/>
  <c r="H20881" i="3" s="1"/>
  <c r="H20882" i="3" s="1"/>
  <c r="H20883" i="3" s="1"/>
  <c r="H20884" i="3" s="1"/>
  <c r="H20885" i="3" s="1"/>
  <c r="H20886" i="3" s="1"/>
  <c r="H20887" i="3" s="1"/>
  <c r="H20888" i="3" s="1"/>
  <c r="H20889" i="3" s="1"/>
  <c r="H20890" i="3" s="1"/>
  <c r="H20891" i="3" s="1"/>
  <c r="H20892" i="3" s="1"/>
  <c r="H20893" i="3" s="1"/>
  <c r="H20894" i="3" s="1"/>
  <c r="H20895" i="3" s="1"/>
  <c r="H20896" i="3" s="1"/>
  <c r="H20897" i="3" s="1"/>
  <c r="H20898" i="3" s="1"/>
  <c r="H20899" i="3" s="1"/>
  <c r="H20900" i="3" s="1"/>
  <c r="H20901" i="3" s="1"/>
  <c r="H20902" i="3" s="1"/>
  <c r="H20903" i="3" s="1"/>
  <c r="H20904" i="3" s="1"/>
  <c r="H20905" i="3" s="1"/>
  <c r="H20906" i="3" s="1"/>
  <c r="H20907" i="3" s="1"/>
  <c r="H20908" i="3" s="1"/>
  <c r="H20909" i="3" s="1"/>
  <c r="H20910" i="3" s="1"/>
  <c r="H20911" i="3" s="1"/>
  <c r="H20912" i="3" s="1"/>
  <c r="H20913" i="3" s="1"/>
  <c r="H20914" i="3" s="1"/>
  <c r="H20915" i="3" s="1"/>
  <c r="H20916" i="3" s="1"/>
  <c r="H20917" i="3" s="1"/>
  <c r="H20918" i="3" s="1"/>
  <c r="H20919" i="3" s="1"/>
  <c r="H20920" i="3" s="1"/>
  <c r="H20921" i="3" s="1"/>
  <c r="H20922" i="3" s="1"/>
  <c r="H20923" i="3" s="1"/>
  <c r="H20924" i="3" s="1"/>
  <c r="H20925" i="3" s="1"/>
  <c r="H20926" i="3" s="1"/>
  <c r="H20927" i="3" s="1"/>
  <c r="H20928" i="3" s="1"/>
  <c r="H20929" i="3" s="1"/>
  <c r="H20930" i="3" s="1"/>
  <c r="H20931" i="3" s="1"/>
  <c r="H20932" i="3" s="1"/>
  <c r="H20933" i="3" s="1"/>
  <c r="H20934" i="3" s="1"/>
  <c r="H20935" i="3" s="1"/>
  <c r="H20936" i="3" s="1"/>
  <c r="H20937" i="3" s="1"/>
  <c r="H20938" i="3" s="1"/>
  <c r="H20939" i="3" s="1"/>
  <c r="H20940" i="3" s="1"/>
  <c r="H20941" i="3" s="1"/>
  <c r="H20942" i="3" s="1"/>
  <c r="H20943" i="3" s="1"/>
  <c r="H20944" i="3" s="1"/>
  <c r="H20945" i="3" s="1"/>
  <c r="H20946" i="3" s="1"/>
  <c r="H20947" i="3" s="1"/>
  <c r="H20948" i="3" s="1"/>
  <c r="H20949" i="3" s="1"/>
  <c r="H20950" i="3" s="1"/>
  <c r="H20951" i="3" s="1"/>
  <c r="H20952" i="3" s="1"/>
  <c r="H20953" i="3" s="1"/>
  <c r="H20954" i="3" s="1"/>
  <c r="H20955" i="3" s="1"/>
  <c r="H20956" i="3" s="1"/>
  <c r="H20957" i="3" s="1"/>
  <c r="H20958" i="3" s="1"/>
  <c r="H20959" i="3" s="1"/>
  <c r="H20960" i="3" s="1"/>
  <c r="H20961" i="3" s="1"/>
  <c r="H20962" i="3" s="1"/>
  <c r="H20963" i="3" s="1"/>
  <c r="H20964" i="3" s="1"/>
  <c r="H20965" i="3" s="1"/>
  <c r="H20966" i="3" s="1"/>
  <c r="H20967" i="3" s="1"/>
  <c r="H20968" i="3" s="1"/>
  <c r="H20969" i="3" s="1"/>
  <c r="H20970" i="3" s="1"/>
  <c r="H20971" i="3" s="1"/>
  <c r="H20972" i="3" s="1"/>
  <c r="H20973" i="3" s="1"/>
  <c r="H20974" i="3" s="1"/>
  <c r="H20975" i="3" s="1"/>
  <c r="H20976" i="3" s="1"/>
  <c r="H20977" i="3" s="1"/>
  <c r="H20978" i="3" s="1"/>
  <c r="H20979" i="3" s="1"/>
  <c r="H20980" i="3" s="1"/>
  <c r="H20981" i="3" s="1"/>
  <c r="H20982" i="3" s="1"/>
  <c r="H20983" i="3" s="1"/>
  <c r="H20984" i="3" s="1"/>
  <c r="H20985" i="3" s="1"/>
  <c r="H20986" i="3" s="1"/>
  <c r="H20987" i="3" s="1"/>
  <c r="H20988" i="3" s="1"/>
  <c r="H20989" i="3" s="1"/>
  <c r="H20990" i="3" s="1"/>
  <c r="H20991" i="3" s="1"/>
  <c r="H20992" i="3" s="1"/>
  <c r="H20993" i="3" s="1"/>
  <c r="H20994" i="3" s="1"/>
  <c r="H20995" i="3" s="1"/>
  <c r="H20996" i="3" s="1"/>
  <c r="H20997" i="3" s="1"/>
  <c r="H20998" i="3" s="1"/>
  <c r="H20999" i="3" s="1"/>
  <c r="H21000" i="3" s="1"/>
  <c r="H21001" i="3" s="1"/>
  <c r="H21002" i="3" s="1"/>
  <c r="H21003" i="3" s="1"/>
  <c r="H21004" i="3" s="1"/>
  <c r="H21005" i="3" s="1"/>
  <c r="H21006" i="3" s="1"/>
  <c r="H21007" i="3" s="1"/>
  <c r="H21008" i="3" s="1"/>
  <c r="H21009" i="3" s="1"/>
  <c r="H21010" i="3" s="1"/>
  <c r="H21011" i="3" s="1"/>
  <c r="H21012" i="3" s="1"/>
  <c r="H21013" i="3" s="1"/>
  <c r="H21014" i="3" s="1"/>
  <c r="H21015" i="3" s="1"/>
  <c r="H21016" i="3" s="1"/>
  <c r="H21017" i="3" s="1"/>
  <c r="H21018" i="3" s="1"/>
  <c r="H21019" i="3" s="1"/>
  <c r="H21020" i="3" s="1"/>
  <c r="H21021" i="3" s="1"/>
  <c r="H21022" i="3" s="1"/>
  <c r="H21023" i="3" s="1"/>
  <c r="H21024" i="3" s="1"/>
  <c r="H21025" i="3" s="1"/>
  <c r="H21026" i="3" s="1"/>
  <c r="H21027" i="3" s="1"/>
  <c r="H21028" i="3" s="1"/>
  <c r="H21029" i="3" s="1"/>
  <c r="H21030" i="3" s="1"/>
  <c r="H21031" i="3" s="1"/>
  <c r="H21032" i="3" s="1"/>
  <c r="H21033" i="3" s="1"/>
  <c r="H21034" i="3" s="1"/>
  <c r="H21035" i="3" s="1"/>
  <c r="H21036" i="3" s="1"/>
  <c r="H21037" i="3" s="1"/>
  <c r="H21038" i="3" s="1"/>
  <c r="H21039" i="3" s="1"/>
  <c r="H21040" i="3" s="1"/>
  <c r="H21041" i="3" s="1"/>
  <c r="H21042" i="3" s="1"/>
  <c r="H21043" i="3" s="1"/>
  <c r="H21044" i="3" s="1"/>
  <c r="H21045" i="3" s="1"/>
  <c r="H21046" i="3" s="1"/>
  <c r="H21047" i="3" s="1"/>
  <c r="H21048" i="3" s="1"/>
  <c r="H21049" i="3" s="1"/>
  <c r="H21050" i="3" s="1"/>
  <c r="H21051" i="3" s="1"/>
  <c r="H21052" i="3" s="1"/>
  <c r="H21053" i="3" s="1"/>
  <c r="H21054" i="3" s="1"/>
  <c r="H21055" i="3" s="1"/>
  <c r="H21056" i="3" s="1"/>
  <c r="H21057" i="3" s="1"/>
  <c r="H21058" i="3" s="1"/>
  <c r="H21059" i="3" s="1"/>
  <c r="H21060" i="3" s="1"/>
  <c r="H21061" i="3" s="1"/>
  <c r="H21062" i="3" s="1"/>
  <c r="H21063" i="3" s="1"/>
  <c r="H21064" i="3" s="1"/>
  <c r="H21065" i="3" s="1"/>
  <c r="H21066" i="3" s="1"/>
  <c r="H21067" i="3" s="1"/>
  <c r="H21068" i="3" s="1"/>
  <c r="H21069" i="3" s="1"/>
  <c r="H21070" i="3" s="1"/>
  <c r="H21071" i="3" s="1"/>
  <c r="H21072" i="3" s="1"/>
  <c r="H21073" i="3" s="1"/>
  <c r="H21074" i="3" s="1"/>
  <c r="H21075" i="3" s="1"/>
  <c r="H21076" i="3" s="1"/>
  <c r="H21077" i="3" s="1"/>
  <c r="H21078" i="3" s="1"/>
  <c r="H21079" i="3" s="1"/>
  <c r="H21080" i="3" s="1"/>
  <c r="H21081" i="3" s="1"/>
  <c r="H21082" i="3" s="1"/>
  <c r="H21083" i="3" s="1"/>
  <c r="H21084" i="3" s="1"/>
  <c r="H21085" i="3" s="1"/>
  <c r="H21086" i="3" s="1"/>
  <c r="H21087" i="3" s="1"/>
  <c r="H21088" i="3" s="1"/>
  <c r="H21089" i="3" s="1"/>
  <c r="H21090" i="3" s="1"/>
  <c r="H21091" i="3" s="1"/>
  <c r="H21092" i="3" s="1"/>
  <c r="H21093" i="3" s="1"/>
  <c r="H21094" i="3" s="1"/>
  <c r="H21095" i="3" s="1"/>
  <c r="H21096" i="3" s="1"/>
  <c r="H21097" i="3" s="1"/>
  <c r="H21098" i="3" s="1"/>
  <c r="H21099" i="3" s="1"/>
  <c r="H21100" i="3" s="1"/>
  <c r="H21101" i="3" s="1"/>
  <c r="H21102" i="3" s="1"/>
  <c r="H21103" i="3" s="1"/>
  <c r="H21104" i="3" s="1"/>
  <c r="H21105" i="3" s="1"/>
  <c r="H21106" i="3" s="1"/>
  <c r="H21107" i="3" s="1"/>
  <c r="H21108" i="3" s="1"/>
  <c r="H21109" i="3" s="1"/>
  <c r="H21110" i="3" s="1"/>
  <c r="H21111" i="3" s="1"/>
  <c r="H21112" i="3" s="1"/>
  <c r="H21113" i="3" s="1"/>
  <c r="H21114" i="3" s="1"/>
  <c r="H21115" i="3" s="1"/>
  <c r="H21116" i="3" s="1"/>
  <c r="H21117" i="3" s="1"/>
  <c r="H21118" i="3" s="1"/>
  <c r="H21119" i="3" s="1"/>
  <c r="H21120" i="3" s="1"/>
  <c r="H21121" i="3" s="1"/>
  <c r="H21122" i="3" s="1"/>
  <c r="H21123" i="3" s="1"/>
  <c r="H21124" i="3" s="1"/>
  <c r="H21125" i="3" s="1"/>
  <c r="H21126" i="3" s="1"/>
  <c r="H21127" i="3" s="1"/>
  <c r="H21128" i="3" s="1"/>
  <c r="H21129" i="3" s="1"/>
  <c r="H21130" i="3" s="1"/>
  <c r="H21131" i="3" s="1"/>
  <c r="H21132" i="3" s="1"/>
  <c r="H21133" i="3" s="1"/>
  <c r="H21134" i="3" s="1"/>
  <c r="H21135" i="3" s="1"/>
  <c r="H21136" i="3" s="1"/>
  <c r="H21137" i="3" s="1"/>
  <c r="H21138" i="3" s="1"/>
  <c r="H21139" i="3" s="1"/>
  <c r="H21140" i="3" s="1"/>
  <c r="H21141" i="3" s="1"/>
  <c r="H21142" i="3" s="1"/>
  <c r="H21143" i="3" s="1"/>
  <c r="H21144" i="3" s="1"/>
  <c r="H21145" i="3" s="1"/>
  <c r="H21146" i="3" s="1"/>
  <c r="H21147" i="3" s="1"/>
  <c r="H21148" i="3" s="1"/>
  <c r="H21149" i="3" s="1"/>
  <c r="H21150" i="3" s="1"/>
  <c r="H21151" i="3" s="1"/>
  <c r="H21152" i="3" s="1"/>
  <c r="H21153" i="3" s="1"/>
  <c r="H21154" i="3" s="1"/>
  <c r="H21155" i="3" s="1"/>
  <c r="H21156" i="3" s="1"/>
  <c r="H21157" i="3" s="1"/>
  <c r="H21158" i="3" s="1"/>
  <c r="H21159" i="3" s="1"/>
  <c r="H21160" i="3" s="1"/>
  <c r="H21161" i="3" s="1"/>
  <c r="H21162" i="3" s="1"/>
  <c r="H21163" i="3" s="1"/>
  <c r="H21164" i="3" s="1"/>
  <c r="H21165" i="3" s="1"/>
  <c r="H21166" i="3" s="1"/>
  <c r="H21167" i="3" s="1"/>
  <c r="H21168" i="3" s="1"/>
  <c r="H21169" i="3" s="1"/>
  <c r="H21170" i="3" s="1"/>
  <c r="H21171" i="3" s="1"/>
  <c r="H21172" i="3" s="1"/>
  <c r="H21173" i="3" s="1"/>
  <c r="H21174" i="3" s="1"/>
  <c r="H21175" i="3" s="1"/>
  <c r="H21176" i="3" s="1"/>
  <c r="H21177" i="3" s="1"/>
  <c r="H21178" i="3" s="1"/>
  <c r="H21179" i="3" s="1"/>
  <c r="H21180" i="3" s="1"/>
  <c r="H21181" i="3" s="1"/>
  <c r="H21182" i="3" s="1"/>
  <c r="H21183" i="3" s="1"/>
  <c r="H21184" i="3" s="1"/>
  <c r="H21185" i="3" s="1"/>
  <c r="H21186" i="3" s="1"/>
  <c r="H21187" i="3" s="1"/>
  <c r="H21188" i="3" s="1"/>
  <c r="H21189" i="3" s="1"/>
  <c r="H21190" i="3" s="1"/>
  <c r="H21191" i="3" s="1"/>
  <c r="H21192" i="3" s="1"/>
  <c r="H21193" i="3" s="1"/>
  <c r="H21194" i="3" s="1"/>
  <c r="H21195" i="3" s="1"/>
  <c r="H21196" i="3" s="1"/>
  <c r="H21197" i="3" s="1"/>
  <c r="H21198" i="3" s="1"/>
  <c r="H21199" i="3" s="1"/>
  <c r="H21200" i="3" s="1"/>
  <c r="H21201" i="3" s="1"/>
  <c r="H21202" i="3" s="1"/>
  <c r="H21203" i="3" s="1"/>
  <c r="H21204" i="3" s="1"/>
  <c r="H21205" i="3" s="1"/>
  <c r="H21206" i="3" s="1"/>
  <c r="H21207" i="3" s="1"/>
  <c r="H21208" i="3" s="1"/>
  <c r="H21209" i="3" s="1"/>
  <c r="H21210" i="3" s="1"/>
  <c r="H21211" i="3" s="1"/>
  <c r="H21212" i="3" s="1"/>
  <c r="H21213" i="3" s="1"/>
  <c r="H21214" i="3" s="1"/>
  <c r="H21215" i="3" s="1"/>
  <c r="H21216" i="3" s="1"/>
  <c r="H21217" i="3" s="1"/>
  <c r="H21218" i="3" s="1"/>
  <c r="H21219" i="3" s="1"/>
  <c r="H21220" i="3" s="1"/>
  <c r="H21221" i="3" s="1"/>
  <c r="H21222" i="3" s="1"/>
  <c r="H21223" i="3" s="1"/>
  <c r="H21224" i="3" s="1"/>
  <c r="H21225" i="3" s="1"/>
  <c r="H21226" i="3" s="1"/>
  <c r="H21227" i="3" s="1"/>
  <c r="H21228" i="3" s="1"/>
  <c r="H21229" i="3" s="1"/>
  <c r="H21230" i="3" s="1"/>
  <c r="H21231" i="3" s="1"/>
  <c r="H21232" i="3" s="1"/>
  <c r="H21233" i="3" s="1"/>
  <c r="H21234" i="3" s="1"/>
  <c r="H21235" i="3" s="1"/>
  <c r="H21236" i="3" s="1"/>
  <c r="H21237" i="3" s="1"/>
  <c r="H21238" i="3" s="1"/>
  <c r="H21239" i="3" s="1"/>
  <c r="H21240" i="3" s="1"/>
  <c r="H21241" i="3" s="1"/>
  <c r="H21242" i="3" s="1"/>
  <c r="H21243" i="3" s="1"/>
  <c r="H21244" i="3" s="1"/>
  <c r="H21245" i="3" s="1"/>
  <c r="H21246" i="3" s="1"/>
  <c r="H21247" i="3" s="1"/>
  <c r="H21248" i="3" s="1"/>
  <c r="H21249" i="3" s="1"/>
  <c r="H21250" i="3" s="1"/>
  <c r="H21251" i="3" s="1"/>
  <c r="H21252" i="3" s="1"/>
  <c r="H21253" i="3" s="1"/>
  <c r="H21254" i="3" s="1"/>
  <c r="H21255" i="3" s="1"/>
  <c r="H21256" i="3" s="1"/>
  <c r="H21257" i="3" s="1"/>
  <c r="H21258" i="3" s="1"/>
  <c r="H21259" i="3" s="1"/>
  <c r="H21260" i="3" s="1"/>
  <c r="H21261" i="3" s="1"/>
  <c r="H21262" i="3" s="1"/>
  <c r="H21263" i="3" s="1"/>
  <c r="H21264" i="3" s="1"/>
  <c r="H21265" i="3" s="1"/>
  <c r="H21266" i="3" s="1"/>
  <c r="H21267" i="3" s="1"/>
  <c r="H21268" i="3" s="1"/>
  <c r="H21269" i="3" s="1"/>
  <c r="H21270" i="3" s="1"/>
  <c r="H21271" i="3" s="1"/>
  <c r="H21272" i="3" s="1"/>
  <c r="H21273" i="3" s="1"/>
  <c r="H21274" i="3" s="1"/>
  <c r="H21275" i="3" s="1"/>
  <c r="H21276" i="3" s="1"/>
  <c r="H21277" i="3" s="1"/>
  <c r="H21278" i="3" s="1"/>
  <c r="H21279" i="3" s="1"/>
  <c r="H21280" i="3" s="1"/>
  <c r="H21281" i="3" s="1"/>
  <c r="H21282" i="3" s="1"/>
  <c r="H21283" i="3" s="1"/>
  <c r="H21284" i="3" s="1"/>
  <c r="H21285" i="3" s="1"/>
  <c r="H21286" i="3" s="1"/>
  <c r="H21287" i="3" s="1"/>
  <c r="H21288" i="3" s="1"/>
  <c r="H21289" i="3" s="1"/>
  <c r="H21290" i="3" s="1"/>
  <c r="H21291" i="3" s="1"/>
  <c r="H21292" i="3" s="1"/>
  <c r="H21293" i="3" s="1"/>
  <c r="H21294" i="3" s="1"/>
  <c r="H21295" i="3" s="1"/>
  <c r="H21296" i="3" s="1"/>
  <c r="H21297" i="3" s="1"/>
  <c r="H21298" i="3" s="1"/>
  <c r="H21299" i="3" s="1"/>
  <c r="H21300" i="3" s="1"/>
  <c r="H21301" i="3" s="1"/>
  <c r="H21302" i="3" s="1"/>
  <c r="H21303" i="3" s="1"/>
  <c r="H21304" i="3" s="1"/>
  <c r="H21305" i="3" s="1"/>
  <c r="H21306" i="3" s="1"/>
  <c r="H21307" i="3" s="1"/>
  <c r="H21308" i="3" s="1"/>
  <c r="H21309" i="3" s="1"/>
  <c r="H21310" i="3" s="1"/>
  <c r="H21311" i="3" s="1"/>
  <c r="H21312" i="3" s="1"/>
  <c r="H21313" i="3" s="1"/>
  <c r="H21314" i="3" s="1"/>
  <c r="H21315" i="3" s="1"/>
  <c r="H21316" i="3" s="1"/>
  <c r="H21317" i="3" s="1"/>
  <c r="H21318" i="3" s="1"/>
  <c r="H21319" i="3" s="1"/>
  <c r="H21320" i="3" s="1"/>
  <c r="H21321" i="3" s="1"/>
  <c r="H21322" i="3" s="1"/>
  <c r="H21323" i="3" s="1"/>
  <c r="H21324" i="3" s="1"/>
  <c r="H21325" i="3" s="1"/>
  <c r="H21326" i="3" s="1"/>
  <c r="H21327" i="3" s="1"/>
  <c r="H21328" i="3" s="1"/>
  <c r="H21329" i="3" s="1"/>
  <c r="H21330" i="3" s="1"/>
  <c r="H21331" i="3" s="1"/>
  <c r="H21332" i="3" s="1"/>
  <c r="H21333" i="3" s="1"/>
  <c r="H21334" i="3" s="1"/>
  <c r="H21335" i="3" s="1"/>
  <c r="H21336" i="3" s="1"/>
  <c r="H21337" i="3" s="1"/>
  <c r="H21338" i="3" s="1"/>
  <c r="H21339" i="3" s="1"/>
  <c r="H21340" i="3" s="1"/>
  <c r="H21341" i="3" s="1"/>
  <c r="H21342" i="3" s="1"/>
  <c r="H21343" i="3" s="1"/>
  <c r="H21344" i="3" s="1"/>
  <c r="H21345" i="3" s="1"/>
  <c r="H21346" i="3" s="1"/>
  <c r="H21347" i="3" s="1"/>
  <c r="H21348" i="3" s="1"/>
  <c r="H21349" i="3" s="1"/>
  <c r="H21350" i="3" s="1"/>
  <c r="H21351" i="3" s="1"/>
  <c r="H21352" i="3" s="1"/>
  <c r="H21353" i="3" s="1"/>
  <c r="H21354" i="3" s="1"/>
  <c r="H21355" i="3" s="1"/>
  <c r="H21356" i="3" s="1"/>
  <c r="H21357" i="3" s="1"/>
  <c r="H21358" i="3" s="1"/>
  <c r="H21359" i="3" s="1"/>
  <c r="H21360" i="3" s="1"/>
  <c r="H21361" i="3" s="1"/>
  <c r="H21362" i="3" s="1"/>
  <c r="H21363" i="3" s="1"/>
  <c r="H21364" i="3" s="1"/>
  <c r="H21365" i="3" s="1"/>
  <c r="H21366" i="3" s="1"/>
  <c r="H21367" i="3" s="1"/>
  <c r="H21368" i="3" s="1"/>
  <c r="H21369" i="3" s="1"/>
  <c r="H21370" i="3" s="1"/>
  <c r="H21371" i="3" s="1"/>
  <c r="H21372" i="3" s="1"/>
  <c r="H21373" i="3" s="1"/>
  <c r="H21374" i="3" s="1"/>
  <c r="H21375" i="3" s="1"/>
  <c r="H21376" i="3" s="1"/>
  <c r="H21377" i="3" s="1"/>
  <c r="H21378" i="3" s="1"/>
  <c r="H21379" i="3" s="1"/>
  <c r="H21380" i="3" s="1"/>
  <c r="H21381" i="3" s="1"/>
  <c r="H21382" i="3" s="1"/>
  <c r="H21383" i="3" s="1"/>
  <c r="H21384" i="3" s="1"/>
  <c r="H21385" i="3" s="1"/>
  <c r="H21386" i="3" s="1"/>
  <c r="H21387" i="3" s="1"/>
  <c r="H21388" i="3" s="1"/>
  <c r="H21389" i="3" s="1"/>
  <c r="H21390" i="3" s="1"/>
  <c r="H21391" i="3" s="1"/>
  <c r="H21392" i="3" s="1"/>
  <c r="H21393" i="3" s="1"/>
  <c r="H21394" i="3" s="1"/>
  <c r="H21395" i="3" s="1"/>
  <c r="H21396" i="3" s="1"/>
  <c r="H21397" i="3" s="1"/>
  <c r="H21398" i="3" s="1"/>
  <c r="H21399" i="3" s="1"/>
  <c r="H21400" i="3" s="1"/>
  <c r="H21401" i="3" s="1"/>
  <c r="H21402" i="3" s="1"/>
  <c r="H21403" i="3" s="1"/>
  <c r="H21404" i="3" s="1"/>
  <c r="H21405" i="3" s="1"/>
  <c r="H21406" i="3" s="1"/>
  <c r="H21407" i="3" s="1"/>
  <c r="H21408" i="3" s="1"/>
  <c r="H21409" i="3" s="1"/>
  <c r="H21410" i="3" s="1"/>
  <c r="H21411" i="3" s="1"/>
  <c r="H21412" i="3" s="1"/>
  <c r="H21413" i="3" s="1"/>
  <c r="H21414" i="3" s="1"/>
  <c r="H21415" i="3" s="1"/>
  <c r="H21416" i="3" s="1"/>
  <c r="H21417" i="3" s="1"/>
  <c r="H21418" i="3" s="1"/>
  <c r="H21419" i="3" s="1"/>
  <c r="H21420" i="3" s="1"/>
  <c r="H21421" i="3" s="1"/>
  <c r="H21422" i="3" s="1"/>
  <c r="H21423" i="3" s="1"/>
  <c r="H21424" i="3" s="1"/>
  <c r="H21425" i="3" s="1"/>
  <c r="H21426" i="3" s="1"/>
  <c r="H21427" i="3" s="1"/>
  <c r="H21428" i="3" s="1"/>
  <c r="H21429" i="3" s="1"/>
  <c r="H21430" i="3" s="1"/>
  <c r="H21431" i="3" s="1"/>
  <c r="H21432" i="3" s="1"/>
  <c r="H21433" i="3" s="1"/>
  <c r="H21434" i="3" s="1"/>
  <c r="H21435" i="3" s="1"/>
  <c r="H21436" i="3" s="1"/>
  <c r="H21437" i="3" s="1"/>
  <c r="H21438" i="3" s="1"/>
  <c r="H21439" i="3" s="1"/>
  <c r="H21440" i="3" s="1"/>
  <c r="H21441" i="3" s="1"/>
  <c r="H21442" i="3" s="1"/>
  <c r="H21443" i="3" s="1"/>
  <c r="H21444" i="3" s="1"/>
  <c r="H21445" i="3" s="1"/>
  <c r="H21446" i="3" s="1"/>
  <c r="H21447" i="3" s="1"/>
  <c r="H21448" i="3" s="1"/>
  <c r="H21449" i="3" s="1"/>
  <c r="H21450" i="3" s="1"/>
  <c r="H21451" i="3" s="1"/>
  <c r="H21452" i="3" s="1"/>
  <c r="H21453" i="3" s="1"/>
  <c r="H21454" i="3" s="1"/>
  <c r="H21455" i="3" s="1"/>
  <c r="H21456" i="3" s="1"/>
  <c r="H21457" i="3" s="1"/>
  <c r="H21458" i="3" s="1"/>
  <c r="H21459" i="3" s="1"/>
  <c r="H21460" i="3" s="1"/>
  <c r="H21461" i="3" s="1"/>
  <c r="H21462" i="3" s="1"/>
  <c r="H21463" i="3" s="1"/>
  <c r="H21464" i="3" s="1"/>
  <c r="H21465" i="3" s="1"/>
  <c r="H21466" i="3" s="1"/>
  <c r="H21467" i="3" s="1"/>
  <c r="H21468" i="3" s="1"/>
  <c r="H21469" i="3" s="1"/>
  <c r="H21470" i="3" s="1"/>
  <c r="H21471" i="3" s="1"/>
  <c r="H21472" i="3" s="1"/>
  <c r="H21473" i="3" s="1"/>
  <c r="H21474" i="3" s="1"/>
  <c r="H21475" i="3" s="1"/>
  <c r="H21476" i="3" s="1"/>
  <c r="H21477" i="3" s="1"/>
  <c r="H21478" i="3" s="1"/>
  <c r="H21479" i="3" s="1"/>
  <c r="H21480" i="3" s="1"/>
  <c r="H21481" i="3" s="1"/>
  <c r="H21482" i="3" s="1"/>
  <c r="H21483" i="3" s="1"/>
  <c r="H21484" i="3" s="1"/>
  <c r="H21485" i="3" s="1"/>
  <c r="H21486" i="3" s="1"/>
  <c r="H21487" i="3" s="1"/>
  <c r="H21488" i="3" s="1"/>
  <c r="H21489" i="3" s="1"/>
  <c r="H21490" i="3" s="1"/>
  <c r="H21491" i="3" s="1"/>
  <c r="H21492" i="3" s="1"/>
  <c r="H21493" i="3" s="1"/>
  <c r="H21494" i="3" s="1"/>
  <c r="H21495" i="3" s="1"/>
  <c r="H21496" i="3" s="1"/>
  <c r="H21497" i="3" s="1"/>
  <c r="H21498" i="3" s="1"/>
  <c r="H21499" i="3" s="1"/>
  <c r="H21500" i="3" s="1"/>
  <c r="H21501" i="3" s="1"/>
  <c r="H21502" i="3" s="1"/>
  <c r="H21503" i="3" s="1"/>
  <c r="H21504" i="3" s="1"/>
  <c r="H21505" i="3" s="1"/>
  <c r="H21506" i="3" s="1"/>
  <c r="H21507" i="3" s="1"/>
  <c r="H21508" i="3" s="1"/>
  <c r="H21509" i="3" s="1"/>
  <c r="H21510" i="3" s="1"/>
  <c r="H21511" i="3" s="1"/>
  <c r="H21512" i="3" s="1"/>
  <c r="H21513" i="3" s="1"/>
  <c r="H21514" i="3" s="1"/>
  <c r="H21515" i="3" s="1"/>
  <c r="H21516" i="3" s="1"/>
  <c r="H21517" i="3" s="1"/>
  <c r="H21518" i="3" s="1"/>
  <c r="H21519" i="3" s="1"/>
  <c r="H21520" i="3" s="1"/>
  <c r="H21521" i="3" s="1"/>
  <c r="H21522" i="3" s="1"/>
  <c r="H21523" i="3" s="1"/>
  <c r="H21524" i="3" s="1"/>
  <c r="H21525" i="3" s="1"/>
  <c r="H21526" i="3" s="1"/>
  <c r="H21527" i="3" s="1"/>
  <c r="H21528" i="3" s="1"/>
  <c r="H21529" i="3" s="1"/>
  <c r="H21530" i="3" s="1"/>
  <c r="H21531" i="3" s="1"/>
  <c r="H21532" i="3" s="1"/>
  <c r="H21533" i="3" s="1"/>
  <c r="H21534" i="3" s="1"/>
  <c r="H21535" i="3" s="1"/>
  <c r="H21536" i="3" s="1"/>
  <c r="H21537" i="3" s="1"/>
  <c r="H21538" i="3" s="1"/>
  <c r="H21539" i="3" s="1"/>
  <c r="H21540" i="3" s="1"/>
  <c r="H21541" i="3" s="1"/>
  <c r="H21542" i="3" s="1"/>
  <c r="H21543" i="3" s="1"/>
  <c r="H21544" i="3" s="1"/>
  <c r="H21545" i="3" s="1"/>
  <c r="H21546" i="3" s="1"/>
  <c r="H21547" i="3" s="1"/>
  <c r="H21548" i="3" s="1"/>
  <c r="H21549" i="3" s="1"/>
  <c r="H21550" i="3" s="1"/>
  <c r="H21551" i="3" s="1"/>
  <c r="H21552" i="3" s="1"/>
  <c r="H21553" i="3" s="1"/>
  <c r="H21554" i="3" s="1"/>
  <c r="H21555" i="3" s="1"/>
  <c r="H21556" i="3" s="1"/>
  <c r="H21557" i="3" s="1"/>
  <c r="H21558" i="3" s="1"/>
  <c r="H21559" i="3" s="1"/>
  <c r="H21560" i="3" s="1"/>
  <c r="H21561" i="3" s="1"/>
  <c r="H21562" i="3" s="1"/>
  <c r="H21563" i="3" s="1"/>
  <c r="H21564" i="3" s="1"/>
  <c r="H21565" i="3" s="1"/>
  <c r="H21566" i="3" s="1"/>
  <c r="H21567" i="3" s="1"/>
  <c r="H21568" i="3" s="1"/>
  <c r="H21569" i="3" s="1"/>
  <c r="H21570" i="3" s="1"/>
  <c r="H21571" i="3" s="1"/>
  <c r="H21572" i="3" s="1"/>
  <c r="H21573" i="3" s="1"/>
  <c r="H21574" i="3" s="1"/>
  <c r="H21575" i="3" s="1"/>
  <c r="H21576" i="3" s="1"/>
  <c r="H21577" i="3" s="1"/>
  <c r="H21578" i="3" s="1"/>
  <c r="H21579" i="3" s="1"/>
  <c r="H21580" i="3" s="1"/>
  <c r="H21581" i="3" s="1"/>
  <c r="H21582" i="3" s="1"/>
  <c r="H21583" i="3" s="1"/>
  <c r="H21584" i="3" s="1"/>
  <c r="H21585" i="3" s="1"/>
  <c r="H21586" i="3" s="1"/>
  <c r="H21587" i="3" s="1"/>
  <c r="H21588" i="3" s="1"/>
  <c r="H21589" i="3" s="1"/>
  <c r="H21590" i="3" s="1"/>
  <c r="H21591" i="3" s="1"/>
  <c r="H21592" i="3" s="1"/>
  <c r="H21593" i="3" s="1"/>
  <c r="H21594" i="3" s="1"/>
  <c r="H21595" i="3" s="1"/>
  <c r="H21596" i="3" s="1"/>
  <c r="H21597" i="3" s="1"/>
  <c r="H21598" i="3" s="1"/>
  <c r="H21599" i="3" s="1"/>
  <c r="H21600" i="3" s="1"/>
  <c r="H21601" i="3" s="1"/>
  <c r="H21602" i="3" s="1"/>
  <c r="H21603" i="3" s="1"/>
  <c r="H21604" i="3" s="1"/>
  <c r="H21605" i="3" s="1"/>
  <c r="H21606" i="3" s="1"/>
  <c r="H21607" i="3" s="1"/>
  <c r="H21608" i="3" s="1"/>
  <c r="H21609" i="3" s="1"/>
  <c r="H21610" i="3" s="1"/>
  <c r="H21611" i="3" s="1"/>
  <c r="H21612" i="3" s="1"/>
  <c r="H21613" i="3" s="1"/>
  <c r="H21614" i="3" s="1"/>
  <c r="H21615" i="3" s="1"/>
  <c r="H21616" i="3" s="1"/>
  <c r="H21617" i="3" s="1"/>
  <c r="H21618" i="3" s="1"/>
  <c r="H21619" i="3" s="1"/>
  <c r="H21620" i="3" s="1"/>
  <c r="H21621" i="3" s="1"/>
  <c r="H21622" i="3" s="1"/>
  <c r="H21623" i="3" s="1"/>
  <c r="H21624" i="3" s="1"/>
  <c r="H21625" i="3" s="1"/>
  <c r="H21626" i="3" s="1"/>
  <c r="H21627" i="3" s="1"/>
  <c r="H21628" i="3" s="1"/>
  <c r="H21629" i="3" s="1"/>
  <c r="H21630" i="3" s="1"/>
  <c r="H21631" i="3" s="1"/>
  <c r="H21632" i="3" s="1"/>
  <c r="H21633" i="3" s="1"/>
  <c r="H21634" i="3" s="1"/>
  <c r="H21635" i="3" s="1"/>
  <c r="H21636" i="3" s="1"/>
  <c r="H21637" i="3" s="1"/>
  <c r="H21638" i="3" s="1"/>
  <c r="H21639" i="3" s="1"/>
  <c r="H21640" i="3" s="1"/>
  <c r="H21641" i="3" s="1"/>
  <c r="H21642" i="3" s="1"/>
  <c r="H21643" i="3" s="1"/>
  <c r="H21644" i="3" s="1"/>
  <c r="H21645" i="3" s="1"/>
  <c r="H21646" i="3" s="1"/>
  <c r="H21647" i="3" s="1"/>
  <c r="H21648" i="3" s="1"/>
  <c r="H21649" i="3" s="1"/>
  <c r="H21650" i="3" s="1"/>
  <c r="H21651" i="3" s="1"/>
  <c r="H21652" i="3" s="1"/>
  <c r="H21653" i="3" s="1"/>
  <c r="H21654" i="3" s="1"/>
  <c r="H21655" i="3" s="1"/>
  <c r="H21656" i="3" s="1"/>
  <c r="H21657" i="3" s="1"/>
  <c r="H21658" i="3" s="1"/>
  <c r="H21659" i="3" s="1"/>
  <c r="H21660" i="3" s="1"/>
  <c r="H21661" i="3" s="1"/>
  <c r="H21662" i="3" s="1"/>
  <c r="H21663" i="3" s="1"/>
  <c r="H21664" i="3" s="1"/>
  <c r="H21665" i="3" s="1"/>
  <c r="H21666" i="3" s="1"/>
  <c r="H21667" i="3" s="1"/>
  <c r="H21668" i="3" s="1"/>
  <c r="H21669" i="3" s="1"/>
  <c r="H21670" i="3" s="1"/>
  <c r="H21671" i="3" s="1"/>
  <c r="H21672" i="3" s="1"/>
  <c r="H21673" i="3" s="1"/>
  <c r="H21674" i="3" s="1"/>
  <c r="H21675" i="3" s="1"/>
  <c r="H21676" i="3" s="1"/>
  <c r="H21677" i="3" s="1"/>
  <c r="H21678" i="3" s="1"/>
  <c r="H21679" i="3" s="1"/>
  <c r="H21680" i="3" s="1"/>
  <c r="H21681" i="3" s="1"/>
  <c r="H21682" i="3" s="1"/>
  <c r="H21683" i="3" s="1"/>
  <c r="H21684" i="3" s="1"/>
  <c r="H21685" i="3" s="1"/>
  <c r="H21686" i="3" s="1"/>
  <c r="H21687" i="3" s="1"/>
  <c r="H21688" i="3" s="1"/>
  <c r="H21689" i="3" s="1"/>
  <c r="H21690" i="3" s="1"/>
  <c r="H21691" i="3" s="1"/>
  <c r="H21692" i="3" s="1"/>
  <c r="H21693" i="3" s="1"/>
  <c r="H21694" i="3" s="1"/>
  <c r="H21695" i="3" s="1"/>
  <c r="H21696" i="3" s="1"/>
  <c r="H21697" i="3" s="1"/>
  <c r="H21698" i="3" s="1"/>
  <c r="H21699" i="3" s="1"/>
  <c r="H21700" i="3" s="1"/>
  <c r="H21701" i="3" s="1"/>
  <c r="H21702" i="3" s="1"/>
  <c r="H21703" i="3" s="1"/>
  <c r="H21704" i="3" s="1"/>
  <c r="H21705" i="3" s="1"/>
  <c r="H21706" i="3" s="1"/>
  <c r="H21707" i="3" s="1"/>
  <c r="H21708" i="3" s="1"/>
  <c r="H21709" i="3" s="1"/>
  <c r="H21710" i="3" s="1"/>
  <c r="H21711" i="3" s="1"/>
  <c r="H21712" i="3" s="1"/>
  <c r="H21713" i="3" s="1"/>
  <c r="H21714" i="3" s="1"/>
  <c r="H21715" i="3" s="1"/>
  <c r="H21716" i="3" s="1"/>
  <c r="H21717" i="3" s="1"/>
  <c r="H21718" i="3" s="1"/>
  <c r="H21719" i="3" s="1"/>
  <c r="H21720" i="3" s="1"/>
  <c r="H21721" i="3" s="1"/>
  <c r="H21722" i="3" s="1"/>
  <c r="H21723" i="3" s="1"/>
  <c r="H21724" i="3" s="1"/>
  <c r="H21725" i="3" s="1"/>
  <c r="H21726" i="3" s="1"/>
  <c r="H21727" i="3" s="1"/>
  <c r="H21728" i="3" s="1"/>
  <c r="H21729" i="3" s="1"/>
  <c r="H21730" i="3" s="1"/>
  <c r="H21731" i="3" s="1"/>
  <c r="H21732" i="3" s="1"/>
  <c r="H21733" i="3" s="1"/>
  <c r="H21734" i="3" s="1"/>
  <c r="H21735" i="3" s="1"/>
  <c r="H21736" i="3" s="1"/>
  <c r="H21737" i="3" s="1"/>
  <c r="H21738" i="3" s="1"/>
  <c r="H21739" i="3" s="1"/>
  <c r="H21740" i="3" s="1"/>
  <c r="H21741" i="3" s="1"/>
  <c r="H21742" i="3" s="1"/>
  <c r="H21743" i="3" s="1"/>
  <c r="H21744" i="3" s="1"/>
  <c r="H21745" i="3" s="1"/>
  <c r="H21746" i="3" s="1"/>
  <c r="H21747" i="3" s="1"/>
  <c r="H21748" i="3" s="1"/>
  <c r="H21749" i="3" s="1"/>
  <c r="H21750" i="3" s="1"/>
  <c r="H21751" i="3" s="1"/>
  <c r="H21752" i="3" s="1"/>
  <c r="H21753" i="3" s="1"/>
  <c r="H21754" i="3" s="1"/>
  <c r="H21755" i="3" s="1"/>
  <c r="H21756" i="3" s="1"/>
  <c r="H21757" i="3" s="1"/>
  <c r="H21758" i="3" s="1"/>
  <c r="H21759" i="3" s="1"/>
  <c r="H21760" i="3" s="1"/>
  <c r="H21761" i="3" s="1"/>
  <c r="H21762" i="3" s="1"/>
  <c r="H21763" i="3" s="1"/>
  <c r="H21764" i="3" s="1"/>
  <c r="H21765" i="3" s="1"/>
  <c r="H21766" i="3" s="1"/>
  <c r="H21767" i="3" s="1"/>
  <c r="H21768" i="3" s="1"/>
  <c r="H21769" i="3" s="1"/>
  <c r="H21770" i="3" s="1"/>
  <c r="H21771" i="3" s="1"/>
  <c r="H21772" i="3" s="1"/>
  <c r="H21773" i="3" s="1"/>
  <c r="H21774" i="3" s="1"/>
  <c r="H21775" i="3" s="1"/>
  <c r="H21776" i="3" s="1"/>
  <c r="H21777" i="3" s="1"/>
  <c r="H21778" i="3" s="1"/>
  <c r="H21779" i="3" s="1"/>
  <c r="H21780" i="3" s="1"/>
  <c r="H21781" i="3" s="1"/>
  <c r="H21782" i="3" s="1"/>
  <c r="H21783" i="3" s="1"/>
  <c r="H21784" i="3" s="1"/>
  <c r="H21785" i="3" s="1"/>
  <c r="H21786" i="3" s="1"/>
  <c r="H21787" i="3" s="1"/>
  <c r="H21788" i="3" s="1"/>
  <c r="H21789" i="3" s="1"/>
  <c r="H21790" i="3" s="1"/>
  <c r="H21791" i="3" s="1"/>
  <c r="H21792" i="3" s="1"/>
  <c r="H21793" i="3" s="1"/>
  <c r="H21794" i="3" s="1"/>
  <c r="H21795" i="3" s="1"/>
  <c r="H21796" i="3" s="1"/>
  <c r="H21797" i="3" s="1"/>
  <c r="H21798" i="3" s="1"/>
  <c r="H21799" i="3" s="1"/>
  <c r="H21800" i="3" s="1"/>
  <c r="H21801" i="3" s="1"/>
  <c r="H21802" i="3" s="1"/>
  <c r="H21803" i="3" s="1"/>
  <c r="H21804" i="3" s="1"/>
  <c r="H21805" i="3" s="1"/>
  <c r="H21806" i="3" s="1"/>
  <c r="H21807" i="3" s="1"/>
  <c r="H21808" i="3" s="1"/>
  <c r="H21809" i="3" s="1"/>
  <c r="H21810" i="3" s="1"/>
  <c r="H21811" i="3" s="1"/>
  <c r="H21812" i="3" s="1"/>
  <c r="H21813" i="3" s="1"/>
  <c r="H21814" i="3" s="1"/>
  <c r="H21815" i="3" s="1"/>
  <c r="H21816" i="3" s="1"/>
  <c r="H21817" i="3" s="1"/>
  <c r="H21818" i="3" s="1"/>
  <c r="H21819" i="3" s="1"/>
  <c r="H21820" i="3" s="1"/>
  <c r="H21821" i="3" s="1"/>
  <c r="H21822" i="3" s="1"/>
  <c r="H21823" i="3" s="1"/>
  <c r="H21824" i="3" s="1"/>
  <c r="H21825" i="3" s="1"/>
  <c r="H21826" i="3" s="1"/>
  <c r="H21827" i="3" s="1"/>
  <c r="H21828" i="3" s="1"/>
  <c r="H21829" i="3" s="1"/>
  <c r="H21830" i="3" s="1"/>
  <c r="H21831" i="3" s="1"/>
  <c r="H21832" i="3" s="1"/>
  <c r="H21833" i="3" s="1"/>
  <c r="H21834" i="3" s="1"/>
  <c r="H21835" i="3" s="1"/>
  <c r="H21836" i="3" s="1"/>
  <c r="H21837" i="3" s="1"/>
  <c r="H21838" i="3" s="1"/>
  <c r="H21839" i="3" s="1"/>
  <c r="H21840" i="3" s="1"/>
  <c r="H21841" i="3" s="1"/>
  <c r="H21842" i="3" s="1"/>
  <c r="H21843" i="3" s="1"/>
  <c r="H21844" i="3" s="1"/>
  <c r="H21845" i="3" s="1"/>
  <c r="H21846" i="3" s="1"/>
  <c r="H21847" i="3" s="1"/>
  <c r="H21848" i="3" s="1"/>
  <c r="H21849" i="3" s="1"/>
  <c r="H21850" i="3" s="1"/>
  <c r="H21851" i="3" s="1"/>
  <c r="H21852" i="3" s="1"/>
  <c r="H21853" i="3" s="1"/>
  <c r="H21854" i="3" s="1"/>
  <c r="H21855" i="3" s="1"/>
  <c r="H21856" i="3" s="1"/>
  <c r="H21857" i="3" s="1"/>
  <c r="H21858" i="3" s="1"/>
  <c r="H21859" i="3" s="1"/>
  <c r="H21860" i="3" s="1"/>
  <c r="H21861" i="3" s="1"/>
  <c r="H21862" i="3" s="1"/>
  <c r="H21863" i="3" s="1"/>
  <c r="H21864" i="3" s="1"/>
  <c r="H21865" i="3" s="1"/>
  <c r="H21866" i="3" s="1"/>
  <c r="H21867" i="3" s="1"/>
  <c r="H21868" i="3" s="1"/>
  <c r="H21869" i="3" s="1"/>
  <c r="H21870" i="3" s="1"/>
  <c r="H21871" i="3" s="1"/>
  <c r="H21872" i="3" s="1"/>
  <c r="H21873" i="3" s="1"/>
  <c r="H21874" i="3" s="1"/>
  <c r="H21875" i="3" s="1"/>
  <c r="H21876" i="3" s="1"/>
  <c r="H21877" i="3" s="1"/>
  <c r="H21878" i="3" s="1"/>
  <c r="H21879" i="3" s="1"/>
  <c r="H21880" i="3" s="1"/>
  <c r="H21881" i="3" s="1"/>
  <c r="H21882" i="3" s="1"/>
  <c r="H21883" i="3" s="1"/>
  <c r="H21884" i="3" s="1"/>
  <c r="H21885" i="3" s="1"/>
  <c r="H21886" i="3" s="1"/>
  <c r="H21887" i="3" s="1"/>
  <c r="H21888" i="3" s="1"/>
  <c r="H21889" i="3" s="1"/>
  <c r="H21890" i="3" s="1"/>
  <c r="H21891" i="3" s="1"/>
  <c r="H21892" i="3" s="1"/>
  <c r="H21893" i="3" s="1"/>
  <c r="H21894" i="3" s="1"/>
  <c r="H21895" i="3" s="1"/>
  <c r="H21896" i="3" s="1"/>
  <c r="H21897" i="3" s="1"/>
  <c r="H21898" i="3" s="1"/>
  <c r="H21899" i="3" s="1"/>
  <c r="H21900" i="3" s="1"/>
  <c r="H21901" i="3" s="1"/>
  <c r="H21902" i="3" s="1"/>
  <c r="H21903" i="3" s="1"/>
  <c r="H21904" i="3" s="1"/>
  <c r="H21905" i="3" s="1"/>
  <c r="H21906" i="3" s="1"/>
  <c r="H21907" i="3" s="1"/>
  <c r="H21908" i="3" s="1"/>
  <c r="H21909" i="3" s="1"/>
  <c r="H21910" i="3" s="1"/>
  <c r="H21911" i="3" s="1"/>
  <c r="H21912" i="3" s="1"/>
  <c r="H21913" i="3" s="1"/>
  <c r="H21914" i="3" s="1"/>
  <c r="H21915" i="3" s="1"/>
  <c r="H21916" i="3" s="1"/>
  <c r="H21917" i="3" s="1"/>
  <c r="H21918" i="3" s="1"/>
  <c r="H21919" i="3" s="1"/>
  <c r="H21920" i="3" s="1"/>
  <c r="H21921" i="3" s="1"/>
  <c r="H21922" i="3" s="1"/>
  <c r="H21923" i="3" s="1"/>
  <c r="H21924" i="3" s="1"/>
  <c r="H21925" i="3" s="1"/>
  <c r="H21926" i="3" s="1"/>
  <c r="H21927" i="3" s="1"/>
  <c r="H21928" i="3" s="1"/>
  <c r="H21929" i="3" s="1"/>
  <c r="H21930" i="3" s="1"/>
  <c r="H21931" i="3" s="1"/>
  <c r="H21932" i="3" s="1"/>
  <c r="H21933" i="3" s="1"/>
  <c r="H21934" i="3" s="1"/>
  <c r="H21935" i="3" s="1"/>
  <c r="H21936" i="3" s="1"/>
  <c r="H21937" i="3" s="1"/>
  <c r="H21938" i="3" s="1"/>
  <c r="H21939" i="3" s="1"/>
  <c r="H21940" i="3" s="1"/>
  <c r="H21941" i="3" s="1"/>
  <c r="H21942" i="3" s="1"/>
  <c r="H21943" i="3" s="1"/>
  <c r="H21944" i="3" s="1"/>
  <c r="H21945" i="3" s="1"/>
  <c r="H21946" i="3" s="1"/>
  <c r="H21947" i="3" s="1"/>
  <c r="H21948" i="3" s="1"/>
  <c r="H21949" i="3" s="1"/>
  <c r="H21950" i="3" s="1"/>
  <c r="H21951" i="3" s="1"/>
  <c r="H21952" i="3" s="1"/>
  <c r="H21953" i="3" s="1"/>
  <c r="H21954" i="3" s="1"/>
  <c r="H21955" i="3" s="1"/>
  <c r="H21956" i="3" s="1"/>
  <c r="H21957" i="3" s="1"/>
  <c r="H21958" i="3" s="1"/>
  <c r="H21959" i="3" s="1"/>
  <c r="H21960" i="3" s="1"/>
  <c r="H21961" i="3" s="1"/>
  <c r="H21962" i="3" s="1"/>
  <c r="H21963" i="3" s="1"/>
  <c r="H21964" i="3" s="1"/>
  <c r="H21965" i="3" s="1"/>
  <c r="H21966" i="3" s="1"/>
  <c r="H21967" i="3" s="1"/>
  <c r="H21968" i="3" s="1"/>
  <c r="H21969" i="3" s="1"/>
  <c r="H21970" i="3" s="1"/>
  <c r="H21971" i="3" s="1"/>
  <c r="H21972" i="3" s="1"/>
  <c r="H21973" i="3" s="1"/>
  <c r="H21974" i="3" s="1"/>
  <c r="H21975" i="3" s="1"/>
  <c r="H21976" i="3" s="1"/>
  <c r="H21977" i="3" s="1"/>
  <c r="H21978" i="3" s="1"/>
  <c r="H21979" i="3" s="1"/>
  <c r="H21980" i="3" s="1"/>
  <c r="H21981" i="3" s="1"/>
  <c r="H21982" i="3" s="1"/>
  <c r="H21983" i="3" s="1"/>
  <c r="H21984" i="3" s="1"/>
  <c r="H21985" i="3" s="1"/>
  <c r="H21986" i="3" s="1"/>
  <c r="H21987" i="3" s="1"/>
  <c r="H21988" i="3" s="1"/>
  <c r="H21989" i="3" s="1"/>
  <c r="H21990" i="3" s="1"/>
  <c r="H21991" i="3" s="1"/>
  <c r="H21992" i="3" s="1"/>
  <c r="H21993" i="3" s="1"/>
  <c r="H21994" i="3" s="1"/>
  <c r="H21995" i="3" s="1"/>
  <c r="H21996" i="3" s="1"/>
  <c r="H21997" i="3" s="1"/>
  <c r="H21998" i="3" s="1"/>
  <c r="H21999" i="3" s="1"/>
  <c r="H22000" i="3" s="1"/>
  <c r="H22001" i="3" s="1"/>
  <c r="H22002" i="3" s="1"/>
  <c r="H22003" i="3" s="1"/>
  <c r="H22004" i="3" s="1"/>
  <c r="H22005" i="3" s="1"/>
  <c r="H22006" i="3" s="1"/>
  <c r="H22007" i="3" s="1"/>
  <c r="H22008" i="3" s="1"/>
  <c r="H22009" i="3" s="1"/>
  <c r="H22010" i="3" s="1"/>
  <c r="H22011" i="3" s="1"/>
  <c r="H22012" i="3" s="1"/>
  <c r="H22013" i="3" s="1"/>
  <c r="H22014" i="3" s="1"/>
  <c r="H22015" i="3" s="1"/>
  <c r="H22016" i="3" s="1"/>
  <c r="H22017" i="3" s="1"/>
  <c r="H22018" i="3" s="1"/>
  <c r="H22019" i="3" s="1"/>
  <c r="H22020" i="3" s="1"/>
  <c r="H22021" i="3" s="1"/>
  <c r="H22022" i="3" s="1"/>
  <c r="H22023" i="3" s="1"/>
  <c r="H22024" i="3" s="1"/>
  <c r="H22025" i="3" s="1"/>
  <c r="H22026" i="3" s="1"/>
  <c r="H22027" i="3" s="1"/>
  <c r="H22028" i="3" s="1"/>
  <c r="H22029" i="3" s="1"/>
  <c r="H22030" i="3" s="1"/>
  <c r="H22031" i="3" s="1"/>
  <c r="H22032" i="3" s="1"/>
  <c r="H22033" i="3" s="1"/>
  <c r="H22034" i="3" s="1"/>
  <c r="H22035" i="3" s="1"/>
  <c r="H22036" i="3" s="1"/>
  <c r="H22037" i="3" s="1"/>
  <c r="H22038" i="3" s="1"/>
  <c r="H22039" i="3" s="1"/>
  <c r="H22040" i="3" s="1"/>
  <c r="H22041" i="3" s="1"/>
  <c r="H22042" i="3" s="1"/>
  <c r="H22043" i="3" s="1"/>
  <c r="H22044" i="3" s="1"/>
  <c r="H22045" i="3" s="1"/>
  <c r="H22046" i="3" s="1"/>
  <c r="H22047" i="3" s="1"/>
  <c r="H22048" i="3" s="1"/>
  <c r="H22049" i="3" s="1"/>
  <c r="H22050" i="3" s="1"/>
  <c r="H22051" i="3" s="1"/>
  <c r="H22052" i="3" s="1"/>
  <c r="H22053" i="3" s="1"/>
  <c r="H22054" i="3" s="1"/>
  <c r="H22055" i="3" s="1"/>
  <c r="H22056" i="3" s="1"/>
  <c r="H22057" i="3" s="1"/>
  <c r="H22058" i="3" s="1"/>
  <c r="H22059" i="3" s="1"/>
  <c r="H22060" i="3" s="1"/>
  <c r="H22061" i="3" s="1"/>
  <c r="H22062" i="3" s="1"/>
  <c r="H22063" i="3" s="1"/>
  <c r="H22064" i="3" s="1"/>
  <c r="H22065" i="3" s="1"/>
  <c r="H22066" i="3" s="1"/>
  <c r="H22067" i="3" s="1"/>
  <c r="H22068" i="3" s="1"/>
  <c r="H22069" i="3" s="1"/>
  <c r="H22070" i="3" s="1"/>
  <c r="H22071" i="3" s="1"/>
  <c r="H22072" i="3" s="1"/>
  <c r="H22073" i="3" s="1"/>
  <c r="H22074" i="3" s="1"/>
  <c r="H22075" i="3" s="1"/>
  <c r="H22076" i="3" s="1"/>
  <c r="H22077" i="3" s="1"/>
  <c r="H22078" i="3" s="1"/>
  <c r="H22079" i="3" s="1"/>
  <c r="H22080" i="3" s="1"/>
  <c r="H22081" i="3" s="1"/>
  <c r="H22082" i="3" s="1"/>
  <c r="H22083" i="3" s="1"/>
  <c r="H22084" i="3" s="1"/>
  <c r="H22085" i="3" s="1"/>
  <c r="H22086" i="3" s="1"/>
  <c r="H22087" i="3" s="1"/>
  <c r="H22088" i="3" s="1"/>
  <c r="H22089" i="3" s="1"/>
  <c r="H22090" i="3" s="1"/>
  <c r="H22091" i="3" s="1"/>
  <c r="H22092" i="3" s="1"/>
  <c r="H22093" i="3" s="1"/>
  <c r="H22094" i="3" s="1"/>
  <c r="H22095" i="3" s="1"/>
  <c r="H22096" i="3" s="1"/>
  <c r="H22097" i="3" s="1"/>
  <c r="H22098" i="3" s="1"/>
  <c r="H22099" i="3" s="1"/>
  <c r="H22100" i="3" s="1"/>
  <c r="H22101" i="3" s="1"/>
  <c r="H22102" i="3" s="1"/>
  <c r="H22103" i="3" s="1"/>
  <c r="H22104" i="3" s="1"/>
  <c r="H22105" i="3" s="1"/>
  <c r="H22106" i="3" s="1"/>
  <c r="H22107" i="3" s="1"/>
  <c r="H22108" i="3" s="1"/>
  <c r="H22109" i="3" s="1"/>
  <c r="H22110" i="3" s="1"/>
  <c r="H22111" i="3" s="1"/>
  <c r="H22112" i="3" s="1"/>
  <c r="H22113" i="3" s="1"/>
  <c r="H22114" i="3" s="1"/>
  <c r="H22115" i="3" s="1"/>
  <c r="H22116" i="3" s="1"/>
  <c r="H22117" i="3" s="1"/>
  <c r="H22118" i="3" s="1"/>
  <c r="H22119" i="3" s="1"/>
  <c r="H22120" i="3" s="1"/>
  <c r="H22121" i="3" s="1"/>
  <c r="H22122" i="3" s="1"/>
  <c r="H22123" i="3" s="1"/>
  <c r="H22124" i="3" s="1"/>
  <c r="H22125" i="3" s="1"/>
  <c r="H22126" i="3" s="1"/>
  <c r="H22127" i="3" s="1"/>
  <c r="H22128" i="3" s="1"/>
  <c r="H22129" i="3" s="1"/>
  <c r="H22130" i="3" s="1"/>
  <c r="H22131" i="3" s="1"/>
  <c r="H22132" i="3" s="1"/>
  <c r="H22133" i="3" s="1"/>
  <c r="H22134" i="3" s="1"/>
  <c r="H22135" i="3" s="1"/>
  <c r="H22136" i="3" s="1"/>
  <c r="H22137" i="3" s="1"/>
  <c r="H22138" i="3" s="1"/>
  <c r="H22139" i="3" s="1"/>
  <c r="H22140" i="3" s="1"/>
  <c r="H22141" i="3" s="1"/>
  <c r="H22142" i="3" s="1"/>
  <c r="H22143" i="3" s="1"/>
  <c r="H22144" i="3" s="1"/>
  <c r="H22145" i="3" s="1"/>
  <c r="H22146" i="3" s="1"/>
  <c r="H22147" i="3" s="1"/>
  <c r="H22148" i="3" s="1"/>
  <c r="H22149" i="3" s="1"/>
  <c r="H22150" i="3" s="1"/>
  <c r="H22151" i="3" s="1"/>
  <c r="H22152" i="3" s="1"/>
  <c r="H22153" i="3" s="1"/>
  <c r="H22154" i="3" s="1"/>
  <c r="H22155" i="3" s="1"/>
  <c r="H22156" i="3" s="1"/>
  <c r="H22157" i="3" s="1"/>
  <c r="H22158" i="3" s="1"/>
  <c r="H22159" i="3" s="1"/>
  <c r="H22160" i="3" s="1"/>
  <c r="H22161" i="3" s="1"/>
  <c r="H22162" i="3" s="1"/>
  <c r="H22163" i="3" s="1"/>
  <c r="H22164" i="3" s="1"/>
  <c r="H22165" i="3" s="1"/>
  <c r="H22166" i="3" s="1"/>
  <c r="H22167" i="3" s="1"/>
  <c r="H22168" i="3" s="1"/>
  <c r="H22169" i="3" s="1"/>
  <c r="H22170" i="3" s="1"/>
  <c r="H22171" i="3" s="1"/>
  <c r="H22172" i="3" s="1"/>
  <c r="H22173" i="3" s="1"/>
  <c r="H22174" i="3" s="1"/>
  <c r="H22175" i="3" s="1"/>
  <c r="H22176" i="3" s="1"/>
  <c r="H22177" i="3" s="1"/>
  <c r="H22178" i="3" s="1"/>
  <c r="H22179" i="3" s="1"/>
  <c r="H22180" i="3" s="1"/>
  <c r="H22181" i="3" s="1"/>
  <c r="H22182" i="3" s="1"/>
  <c r="H22183" i="3" s="1"/>
  <c r="H22184" i="3" s="1"/>
  <c r="H22185" i="3" s="1"/>
  <c r="H22186" i="3" s="1"/>
  <c r="H22187" i="3" s="1"/>
  <c r="H22188" i="3" s="1"/>
  <c r="H22189" i="3" s="1"/>
  <c r="H22190" i="3" s="1"/>
  <c r="H22191" i="3" s="1"/>
  <c r="H22192" i="3" s="1"/>
  <c r="H22193" i="3" s="1"/>
  <c r="H22194" i="3" s="1"/>
  <c r="H22195" i="3" s="1"/>
  <c r="H22196" i="3" s="1"/>
  <c r="H22197" i="3" s="1"/>
  <c r="H22198" i="3" s="1"/>
  <c r="H22199" i="3" s="1"/>
  <c r="H22200" i="3" s="1"/>
  <c r="H22201" i="3" s="1"/>
  <c r="H22202" i="3" s="1"/>
  <c r="H22203" i="3" s="1"/>
  <c r="H22204" i="3" s="1"/>
  <c r="H22205" i="3" s="1"/>
  <c r="H22206" i="3" s="1"/>
  <c r="H22207" i="3" s="1"/>
  <c r="H22208" i="3" s="1"/>
  <c r="H22209" i="3" s="1"/>
  <c r="H22210" i="3" s="1"/>
  <c r="H22211" i="3" s="1"/>
  <c r="H22212" i="3" s="1"/>
  <c r="H22213" i="3" s="1"/>
  <c r="H22214" i="3" s="1"/>
  <c r="H22215" i="3" s="1"/>
  <c r="H22216" i="3" s="1"/>
  <c r="H22217" i="3" s="1"/>
  <c r="H22218" i="3" s="1"/>
  <c r="H22219" i="3" s="1"/>
  <c r="H22220" i="3" s="1"/>
  <c r="H22221" i="3" s="1"/>
  <c r="H22222" i="3" s="1"/>
  <c r="H22223" i="3" s="1"/>
  <c r="H22224" i="3" s="1"/>
  <c r="H22225" i="3" s="1"/>
  <c r="H22226" i="3" s="1"/>
  <c r="H22227" i="3" s="1"/>
  <c r="H22228" i="3" s="1"/>
  <c r="H22229" i="3" s="1"/>
  <c r="H22230" i="3" s="1"/>
  <c r="H22231" i="3" s="1"/>
  <c r="H22232" i="3" s="1"/>
  <c r="H22233" i="3" s="1"/>
  <c r="H22234" i="3" s="1"/>
  <c r="H22235" i="3" s="1"/>
  <c r="H22236" i="3" s="1"/>
  <c r="H22237" i="3" s="1"/>
  <c r="H22238" i="3" s="1"/>
  <c r="H22239" i="3" s="1"/>
  <c r="H22240" i="3" s="1"/>
  <c r="H22241" i="3" s="1"/>
  <c r="H22242" i="3" s="1"/>
  <c r="H22243" i="3" s="1"/>
  <c r="H22244" i="3" s="1"/>
  <c r="H22245" i="3" s="1"/>
  <c r="H22246" i="3" s="1"/>
  <c r="H22247" i="3" s="1"/>
  <c r="H22248" i="3" s="1"/>
  <c r="H22249" i="3" s="1"/>
  <c r="H22250" i="3" s="1"/>
  <c r="H22251" i="3" s="1"/>
  <c r="H22252" i="3" s="1"/>
  <c r="H22253" i="3" s="1"/>
  <c r="H22254" i="3" s="1"/>
  <c r="H22255" i="3" s="1"/>
  <c r="H22256" i="3" s="1"/>
  <c r="H22257" i="3" s="1"/>
  <c r="H22258" i="3" s="1"/>
  <c r="H22259" i="3" s="1"/>
  <c r="H22260" i="3" s="1"/>
  <c r="H22261" i="3" s="1"/>
  <c r="H22262" i="3" s="1"/>
  <c r="H22263" i="3" s="1"/>
  <c r="H22264" i="3" s="1"/>
  <c r="H22265" i="3" s="1"/>
  <c r="H22266" i="3" s="1"/>
  <c r="H22267" i="3" s="1"/>
  <c r="H22268" i="3" s="1"/>
  <c r="H22269" i="3" s="1"/>
  <c r="H22270" i="3" s="1"/>
  <c r="H22271" i="3" s="1"/>
  <c r="H22272" i="3" s="1"/>
  <c r="H22273" i="3" s="1"/>
  <c r="H22274" i="3" s="1"/>
  <c r="H22275" i="3" s="1"/>
  <c r="H22276" i="3" s="1"/>
  <c r="H22277" i="3" s="1"/>
  <c r="H22278" i="3" s="1"/>
  <c r="H22279" i="3" s="1"/>
  <c r="H22280" i="3" s="1"/>
  <c r="H22281" i="3" s="1"/>
  <c r="H22282" i="3" s="1"/>
  <c r="H22283" i="3" s="1"/>
  <c r="H22284" i="3" s="1"/>
  <c r="H22285" i="3" s="1"/>
  <c r="H22286" i="3" s="1"/>
  <c r="H22287" i="3" s="1"/>
  <c r="H22288" i="3" s="1"/>
  <c r="H22289" i="3" s="1"/>
  <c r="H22290" i="3" s="1"/>
  <c r="H22291" i="3" s="1"/>
  <c r="H22292" i="3" s="1"/>
  <c r="H22293" i="3" s="1"/>
  <c r="H22294" i="3" s="1"/>
  <c r="H22295" i="3" s="1"/>
  <c r="H22296" i="3" s="1"/>
  <c r="H22297" i="3" s="1"/>
  <c r="H22298" i="3" s="1"/>
  <c r="H22299" i="3" s="1"/>
  <c r="H22300" i="3" s="1"/>
  <c r="H22301" i="3" s="1"/>
  <c r="H22302" i="3" s="1"/>
  <c r="H22303" i="3" s="1"/>
  <c r="H22304" i="3" s="1"/>
  <c r="H22305" i="3" s="1"/>
  <c r="H22306" i="3" s="1"/>
  <c r="H22307" i="3" s="1"/>
  <c r="H22308" i="3" s="1"/>
  <c r="H22309" i="3" s="1"/>
  <c r="H22310" i="3" s="1"/>
  <c r="H22311" i="3" s="1"/>
  <c r="H22312" i="3" s="1"/>
  <c r="H22313" i="3" s="1"/>
  <c r="H22314" i="3" s="1"/>
  <c r="H22315" i="3" s="1"/>
  <c r="H22316" i="3" s="1"/>
  <c r="H22317" i="3" s="1"/>
  <c r="H22318" i="3" s="1"/>
  <c r="H22319" i="3" s="1"/>
  <c r="H22320" i="3" s="1"/>
  <c r="H22321" i="3" s="1"/>
  <c r="H22322" i="3" s="1"/>
  <c r="H22323" i="3" s="1"/>
  <c r="H22324" i="3" s="1"/>
  <c r="H22325" i="3" s="1"/>
  <c r="H22326" i="3" s="1"/>
  <c r="H22327" i="3" s="1"/>
  <c r="H22328" i="3" s="1"/>
  <c r="H22329" i="3" s="1"/>
  <c r="H22330" i="3" s="1"/>
  <c r="H22331" i="3" s="1"/>
  <c r="H22332" i="3" s="1"/>
  <c r="H22333" i="3" s="1"/>
  <c r="H22334" i="3" s="1"/>
  <c r="H22335" i="3" s="1"/>
  <c r="H22336" i="3" s="1"/>
  <c r="H22337" i="3" s="1"/>
  <c r="H22338" i="3" s="1"/>
  <c r="H22339" i="3" s="1"/>
  <c r="H22340" i="3" s="1"/>
  <c r="H22341" i="3" s="1"/>
  <c r="H22342" i="3" s="1"/>
  <c r="H22343" i="3" s="1"/>
  <c r="H22344" i="3" s="1"/>
  <c r="H22345" i="3" s="1"/>
  <c r="H22346" i="3" s="1"/>
  <c r="H22347" i="3" s="1"/>
  <c r="H22348" i="3" s="1"/>
  <c r="H22349" i="3" s="1"/>
  <c r="H22350" i="3" s="1"/>
  <c r="H22351" i="3" s="1"/>
  <c r="H22352" i="3" s="1"/>
  <c r="H22353" i="3" s="1"/>
  <c r="H22354" i="3" s="1"/>
  <c r="H22355" i="3" s="1"/>
  <c r="H22356" i="3" s="1"/>
  <c r="H22357" i="3" s="1"/>
  <c r="H22358" i="3" s="1"/>
  <c r="H22359" i="3" s="1"/>
  <c r="H22360" i="3" s="1"/>
  <c r="H22361" i="3" s="1"/>
  <c r="H22362" i="3" s="1"/>
  <c r="H22363" i="3" s="1"/>
  <c r="H22364" i="3" s="1"/>
  <c r="H22365" i="3" s="1"/>
  <c r="H22366" i="3" s="1"/>
  <c r="H22367" i="3" s="1"/>
  <c r="H22368" i="3" s="1"/>
  <c r="H22369" i="3" s="1"/>
  <c r="H22370" i="3" s="1"/>
  <c r="H22371" i="3" s="1"/>
  <c r="H22372" i="3" s="1"/>
  <c r="H22373" i="3" s="1"/>
  <c r="H22374" i="3" s="1"/>
  <c r="H22375" i="3" s="1"/>
  <c r="H22376" i="3" s="1"/>
  <c r="H22377" i="3" s="1"/>
  <c r="H22378" i="3" s="1"/>
  <c r="H22379" i="3" s="1"/>
  <c r="H22380" i="3" s="1"/>
  <c r="H22381" i="3" s="1"/>
  <c r="H22382" i="3" s="1"/>
  <c r="H22383" i="3" s="1"/>
  <c r="H22384" i="3" s="1"/>
  <c r="H22385" i="3" s="1"/>
  <c r="H22386" i="3" s="1"/>
  <c r="H22387" i="3" s="1"/>
  <c r="H22388" i="3" s="1"/>
  <c r="H22389" i="3" s="1"/>
  <c r="H22390" i="3" s="1"/>
  <c r="H22391" i="3" s="1"/>
  <c r="H22392" i="3" s="1"/>
  <c r="H22393" i="3" s="1"/>
  <c r="H22394" i="3" s="1"/>
  <c r="H22395" i="3" s="1"/>
  <c r="H22396" i="3" s="1"/>
  <c r="H22397" i="3" s="1"/>
  <c r="H22398" i="3" s="1"/>
  <c r="H22399" i="3" s="1"/>
  <c r="H22400" i="3" s="1"/>
  <c r="H22401" i="3" s="1"/>
  <c r="H22402" i="3" s="1"/>
  <c r="H22403" i="3" s="1"/>
  <c r="H22404" i="3" s="1"/>
  <c r="H22405" i="3" s="1"/>
  <c r="H22406" i="3" s="1"/>
  <c r="H22407" i="3" s="1"/>
  <c r="H22408" i="3" s="1"/>
  <c r="H22409" i="3" s="1"/>
  <c r="H22410" i="3" s="1"/>
  <c r="H22411" i="3" s="1"/>
  <c r="H22412" i="3" s="1"/>
  <c r="H22413" i="3" s="1"/>
  <c r="H22414" i="3" s="1"/>
  <c r="H22415" i="3" s="1"/>
  <c r="H22416" i="3" s="1"/>
  <c r="H22417" i="3" s="1"/>
  <c r="H22418" i="3" s="1"/>
  <c r="H22419" i="3" s="1"/>
  <c r="H22420" i="3" s="1"/>
  <c r="H22421" i="3" s="1"/>
  <c r="H22422" i="3" s="1"/>
  <c r="H22423" i="3" s="1"/>
  <c r="H22424" i="3" s="1"/>
  <c r="H22425" i="3" s="1"/>
  <c r="H22426" i="3" s="1"/>
  <c r="H22427" i="3" s="1"/>
  <c r="H22428" i="3" s="1"/>
  <c r="H22429" i="3" s="1"/>
  <c r="H22430" i="3" s="1"/>
  <c r="H22431" i="3" s="1"/>
  <c r="H22432" i="3" s="1"/>
  <c r="H22433" i="3" s="1"/>
  <c r="H22434" i="3" s="1"/>
  <c r="H22435" i="3" s="1"/>
  <c r="H22436" i="3" s="1"/>
  <c r="H22437" i="3" s="1"/>
  <c r="H22438" i="3" s="1"/>
  <c r="H22439" i="3" s="1"/>
  <c r="H22440" i="3" s="1"/>
  <c r="H22441" i="3" s="1"/>
  <c r="H22442" i="3" s="1"/>
  <c r="H22443" i="3" s="1"/>
  <c r="H22444" i="3" s="1"/>
  <c r="H22445" i="3" s="1"/>
  <c r="H22446" i="3" s="1"/>
  <c r="H22447" i="3" s="1"/>
  <c r="H22448" i="3" s="1"/>
  <c r="H22449" i="3" s="1"/>
  <c r="H22450" i="3" s="1"/>
  <c r="H22451" i="3" s="1"/>
  <c r="H22452" i="3" s="1"/>
  <c r="H22453" i="3" s="1"/>
  <c r="H22454" i="3" s="1"/>
  <c r="H22455" i="3" s="1"/>
  <c r="H22456" i="3" s="1"/>
  <c r="H22457" i="3" s="1"/>
  <c r="H22458" i="3" s="1"/>
  <c r="H22459" i="3" s="1"/>
  <c r="H22460" i="3" s="1"/>
  <c r="H22461" i="3" s="1"/>
  <c r="H22462" i="3" s="1"/>
  <c r="H22463" i="3" s="1"/>
  <c r="H22464" i="3" s="1"/>
  <c r="H22465" i="3" s="1"/>
  <c r="H22466" i="3" s="1"/>
  <c r="H22467" i="3" s="1"/>
  <c r="H22468" i="3" s="1"/>
  <c r="H22469" i="3" s="1"/>
  <c r="H22470" i="3" s="1"/>
  <c r="H22471" i="3" s="1"/>
  <c r="H22472" i="3" s="1"/>
  <c r="H22473" i="3" s="1"/>
  <c r="H22474" i="3" s="1"/>
  <c r="H22475" i="3" s="1"/>
  <c r="H22476" i="3" s="1"/>
  <c r="H22477" i="3" s="1"/>
  <c r="H22478" i="3" s="1"/>
  <c r="H22479" i="3" s="1"/>
  <c r="H22480" i="3" s="1"/>
  <c r="H22481" i="3" s="1"/>
  <c r="H22482" i="3" s="1"/>
  <c r="H22483" i="3" s="1"/>
  <c r="H22484" i="3" s="1"/>
  <c r="H22485" i="3" s="1"/>
  <c r="H22486" i="3" s="1"/>
  <c r="H22487" i="3" s="1"/>
  <c r="H22488" i="3" s="1"/>
  <c r="H22489" i="3" s="1"/>
  <c r="H22490" i="3" s="1"/>
  <c r="H22491" i="3" s="1"/>
  <c r="H22492" i="3" s="1"/>
  <c r="H22493" i="3" s="1"/>
  <c r="H22494" i="3" s="1"/>
  <c r="H22495" i="3" s="1"/>
  <c r="H22496" i="3" s="1"/>
  <c r="H22497" i="3" s="1"/>
  <c r="H22498" i="3" s="1"/>
  <c r="H22499" i="3" s="1"/>
  <c r="H22500" i="3" s="1"/>
  <c r="H22501" i="3" s="1"/>
  <c r="H22502" i="3" s="1"/>
  <c r="H22503" i="3" s="1"/>
  <c r="H22504" i="3" s="1"/>
  <c r="H22505" i="3" s="1"/>
  <c r="H22506" i="3" s="1"/>
  <c r="H22507" i="3" s="1"/>
  <c r="H22508" i="3" s="1"/>
  <c r="H22509" i="3" s="1"/>
  <c r="H22510" i="3" s="1"/>
  <c r="H22511" i="3" s="1"/>
  <c r="H22512" i="3" s="1"/>
  <c r="H22513" i="3" s="1"/>
  <c r="H22514" i="3" s="1"/>
  <c r="H22515" i="3" s="1"/>
  <c r="H22516" i="3" s="1"/>
  <c r="H22517" i="3" s="1"/>
  <c r="H22518" i="3" s="1"/>
  <c r="H22519" i="3" s="1"/>
  <c r="H22520" i="3" s="1"/>
  <c r="H22521" i="3" s="1"/>
  <c r="H22522" i="3" s="1"/>
  <c r="H22523" i="3" s="1"/>
  <c r="H22524" i="3" s="1"/>
  <c r="H22525" i="3" s="1"/>
  <c r="H22526" i="3" s="1"/>
  <c r="H22527" i="3" s="1"/>
  <c r="H22528" i="3" s="1"/>
  <c r="H22529" i="3" s="1"/>
  <c r="H22530" i="3" s="1"/>
  <c r="H22531" i="3" s="1"/>
  <c r="H22532" i="3" s="1"/>
  <c r="H22533" i="3" s="1"/>
  <c r="H22534" i="3" s="1"/>
  <c r="H22535" i="3" s="1"/>
  <c r="H22536" i="3" s="1"/>
  <c r="H22537" i="3" s="1"/>
  <c r="H22538" i="3" s="1"/>
  <c r="H22539" i="3" s="1"/>
  <c r="H22540" i="3" s="1"/>
  <c r="H22541" i="3" s="1"/>
  <c r="H22542" i="3" s="1"/>
  <c r="H22543" i="3" s="1"/>
  <c r="H22544" i="3" s="1"/>
  <c r="H22545" i="3" s="1"/>
  <c r="H22546" i="3" s="1"/>
  <c r="H22547" i="3" s="1"/>
  <c r="H22548" i="3" s="1"/>
  <c r="H22549" i="3" s="1"/>
  <c r="H22550" i="3" s="1"/>
  <c r="H22551" i="3" s="1"/>
  <c r="H22552" i="3" s="1"/>
  <c r="H22553" i="3" s="1"/>
  <c r="H22554" i="3" s="1"/>
  <c r="H22555" i="3" s="1"/>
  <c r="H22556" i="3" s="1"/>
  <c r="H22557" i="3" s="1"/>
  <c r="H22558" i="3" s="1"/>
  <c r="H22559" i="3" s="1"/>
  <c r="H22560" i="3" s="1"/>
  <c r="H22561" i="3" s="1"/>
  <c r="H22562" i="3" s="1"/>
  <c r="H22563" i="3" s="1"/>
  <c r="H22564" i="3" s="1"/>
  <c r="H22565" i="3" s="1"/>
  <c r="H22566" i="3" s="1"/>
  <c r="H22567" i="3" s="1"/>
  <c r="H22568" i="3" s="1"/>
  <c r="I20279" i="3"/>
  <c r="I20280" i="3"/>
  <c r="I20281" i="3"/>
  <c r="I20282" i="3"/>
  <c r="I20283" i="3"/>
  <c r="I20284" i="3"/>
  <c r="I20285" i="3"/>
  <c r="I20286" i="3"/>
  <c r="I20287" i="3"/>
  <c r="I20288" i="3"/>
  <c r="I20289" i="3"/>
  <c r="I20290" i="3"/>
  <c r="I20291" i="3"/>
  <c r="I20292" i="3"/>
  <c r="I20293" i="3"/>
  <c r="I20294" i="3"/>
  <c r="I20295" i="3"/>
  <c r="I20296" i="3"/>
  <c r="I20297" i="3"/>
  <c r="I20298" i="3"/>
  <c r="I20299" i="3"/>
  <c r="I20300" i="3"/>
  <c r="I20301" i="3"/>
  <c r="I20302" i="3"/>
  <c r="I20303" i="3"/>
  <c r="I20304" i="3"/>
  <c r="I20305" i="3"/>
  <c r="I20306" i="3"/>
  <c r="I20307" i="3"/>
  <c r="I20308" i="3"/>
  <c r="I20309" i="3"/>
  <c r="I20310" i="3"/>
  <c r="I20311" i="3"/>
  <c r="I20312" i="3"/>
  <c r="I20313" i="3"/>
  <c r="I20314" i="3"/>
  <c r="I20315" i="3"/>
  <c r="I20316" i="3"/>
  <c r="I20317" i="3"/>
  <c r="I20318" i="3"/>
  <c r="I20319" i="3"/>
  <c r="I20320" i="3"/>
  <c r="I20321" i="3"/>
  <c r="I20322" i="3"/>
  <c r="I20323" i="3"/>
  <c r="I20324" i="3"/>
  <c r="I20325" i="3"/>
  <c r="I20326" i="3"/>
  <c r="I20327" i="3"/>
  <c r="I20328" i="3"/>
  <c r="I20329" i="3"/>
  <c r="I20330" i="3"/>
  <c r="I20331" i="3"/>
  <c r="I20332" i="3"/>
  <c r="I20333" i="3"/>
  <c r="I20334" i="3"/>
  <c r="I20335" i="3"/>
  <c r="I20336" i="3"/>
  <c r="I20337" i="3"/>
  <c r="I20338" i="3"/>
  <c r="I20339" i="3"/>
  <c r="I20340" i="3"/>
  <c r="I20341" i="3"/>
  <c r="I20342" i="3"/>
  <c r="I20343" i="3"/>
  <c r="I20344" i="3"/>
  <c r="I20345" i="3"/>
  <c r="I20346" i="3"/>
  <c r="I20347" i="3"/>
  <c r="I20348" i="3"/>
  <c r="I20349" i="3"/>
  <c r="I20350" i="3"/>
  <c r="I20351" i="3"/>
  <c r="I20352" i="3"/>
  <c r="I20353" i="3"/>
  <c r="I20354" i="3"/>
  <c r="I20355" i="3"/>
  <c r="I20356" i="3"/>
  <c r="I20357" i="3"/>
  <c r="I20358" i="3"/>
  <c r="I20359" i="3"/>
  <c r="I20360" i="3"/>
  <c r="I20361" i="3"/>
  <c r="I20362" i="3"/>
  <c r="I20363" i="3"/>
  <c r="I20364" i="3"/>
  <c r="I20365" i="3"/>
  <c r="I20366" i="3"/>
  <c r="I20367" i="3"/>
  <c r="I20368" i="3"/>
  <c r="I20369" i="3"/>
  <c r="I20370" i="3"/>
  <c r="I20371" i="3"/>
  <c r="I20372" i="3"/>
  <c r="I20373" i="3"/>
  <c r="I20374" i="3"/>
  <c r="I20375" i="3"/>
  <c r="I20376" i="3"/>
  <c r="I20377" i="3"/>
  <c r="I20378" i="3"/>
  <c r="I20379" i="3"/>
  <c r="I20380" i="3"/>
  <c r="I20381" i="3"/>
  <c r="I20382" i="3"/>
  <c r="I20383" i="3"/>
  <c r="I20384" i="3"/>
  <c r="I20385" i="3"/>
  <c r="I20386" i="3"/>
  <c r="I20387" i="3"/>
  <c r="I20388" i="3"/>
  <c r="I20389" i="3"/>
  <c r="I20390" i="3"/>
  <c r="I20391" i="3"/>
  <c r="I20392" i="3"/>
  <c r="I20393" i="3"/>
  <c r="I20394" i="3"/>
  <c r="I20395" i="3"/>
  <c r="I20396" i="3"/>
  <c r="I20397" i="3"/>
  <c r="I20398" i="3"/>
  <c r="I20399" i="3"/>
  <c r="I20400" i="3"/>
  <c r="I20401" i="3"/>
  <c r="I20402" i="3"/>
  <c r="I20403" i="3"/>
  <c r="I20404" i="3"/>
  <c r="I20405" i="3"/>
  <c r="I20406" i="3"/>
  <c r="I20407" i="3"/>
  <c r="I20408" i="3"/>
  <c r="I20409" i="3"/>
  <c r="I20410" i="3"/>
  <c r="I20411" i="3"/>
  <c r="I20412" i="3"/>
  <c r="I20413" i="3"/>
  <c r="I20414" i="3"/>
  <c r="I20415" i="3"/>
  <c r="I20416" i="3"/>
  <c r="I20417" i="3"/>
  <c r="I20418" i="3"/>
  <c r="I20419" i="3"/>
  <c r="I20420" i="3"/>
  <c r="I20421" i="3"/>
  <c r="I20422" i="3"/>
  <c r="I20423" i="3"/>
  <c r="I20424" i="3"/>
  <c r="I20425" i="3"/>
  <c r="I20426" i="3"/>
  <c r="I20427" i="3"/>
  <c r="I20428" i="3"/>
  <c r="I20429" i="3"/>
  <c r="I20430" i="3"/>
  <c r="I20431" i="3"/>
  <c r="I20432" i="3"/>
  <c r="I20433" i="3"/>
  <c r="I20434" i="3"/>
  <c r="I20435" i="3"/>
  <c r="I20436" i="3"/>
  <c r="I20437" i="3"/>
  <c r="I20438" i="3"/>
  <c r="I20439" i="3"/>
  <c r="I20440" i="3"/>
  <c r="I20441" i="3"/>
  <c r="I20442" i="3"/>
  <c r="I20443" i="3"/>
  <c r="I20444" i="3"/>
  <c r="I20445" i="3"/>
  <c r="I20446" i="3"/>
  <c r="I20447" i="3"/>
  <c r="I20448" i="3"/>
  <c r="I20449" i="3"/>
  <c r="I20450" i="3"/>
  <c r="I20451" i="3"/>
  <c r="I20452" i="3"/>
  <c r="I20453" i="3"/>
  <c r="I20454" i="3"/>
  <c r="I20455" i="3"/>
  <c r="I20456" i="3"/>
  <c r="I20457" i="3"/>
  <c r="I20458" i="3"/>
  <c r="I20459" i="3"/>
  <c r="I20460" i="3"/>
  <c r="I20461" i="3"/>
  <c r="I20462" i="3"/>
  <c r="I20463" i="3"/>
  <c r="I20464" i="3"/>
  <c r="H22569" i="3" l="1"/>
  <c r="I22568" i="3"/>
  <c r="H22570" i="3" l="1"/>
  <c r="I22569" i="3"/>
  <c r="H22571" i="3" l="1"/>
  <c r="I22570" i="3"/>
  <c r="H22572" i="3" l="1"/>
  <c r="I22571" i="3"/>
  <c r="H22573" i="3" l="1"/>
  <c r="I22572" i="3"/>
  <c r="H22574" i="3" l="1"/>
  <c r="I22573" i="3"/>
  <c r="H22575" i="3" l="1"/>
  <c r="I22574" i="3"/>
  <c r="H22576" i="3" l="1"/>
  <c r="I22575" i="3"/>
  <c r="H22577" i="3" l="1"/>
  <c r="I22576" i="3"/>
  <c r="H22578" i="3" l="1"/>
  <c r="I22577" i="3"/>
  <c r="H22579" i="3" l="1"/>
  <c r="I22578" i="3"/>
  <c r="H22580" i="3" l="1"/>
  <c r="I22579" i="3"/>
  <c r="H22581" i="3" l="1"/>
  <c r="I22580" i="3"/>
  <c r="H22582" i="3" l="1"/>
  <c r="I22581" i="3"/>
  <c r="H22583" i="3" l="1"/>
  <c r="I22582" i="3"/>
  <c r="H22584" i="3" l="1"/>
  <c r="I22583" i="3"/>
  <c r="H22585" i="3" l="1"/>
  <c r="I22584" i="3"/>
  <c r="H22586" i="3" l="1"/>
  <c r="I22585" i="3"/>
  <c r="H22587" i="3" l="1"/>
  <c r="I22586" i="3"/>
  <c r="H22588" i="3" l="1"/>
  <c r="I22587" i="3"/>
  <c r="H22589" i="3" l="1"/>
  <c r="I22588" i="3"/>
  <c r="H22590" i="3" l="1"/>
  <c r="I22589" i="3"/>
  <c r="H22591" i="3" l="1"/>
  <c r="I22590" i="3"/>
  <c r="H22592" i="3" l="1"/>
  <c r="I22591" i="3"/>
  <c r="H22593" i="3" l="1"/>
  <c r="I22592" i="3"/>
  <c r="H22594" i="3" l="1"/>
  <c r="I22593" i="3"/>
  <c r="H22595" i="3" l="1"/>
  <c r="I22594" i="3"/>
  <c r="H22596" i="3" l="1"/>
  <c r="I22595" i="3"/>
  <c r="H22597" i="3" l="1"/>
  <c r="I22596" i="3"/>
  <c r="H22598" i="3" l="1"/>
  <c r="I22597" i="3"/>
  <c r="H22599" i="3" l="1"/>
  <c r="I22598" i="3"/>
  <c r="H22600" i="3" l="1"/>
  <c r="I22599" i="3"/>
  <c r="H22601" i="3" l="1"/>
  <c r="I22600" i="3"/>
  <c r="H22602" i="3" l="1"/>
  <c r="I22601" i="3"/>
  <c r="H22603" i="3" l="1"/>
  <c r="I22602" i="3"/>
  <c r="H22604" i="3" l="1"/>
  <c r="I22603" i="3"/>
  <c r="H22605" i="3" l="1"/>
  <c r="I22604" i="3"/>
  <c r="H22606" i="3" l="1"/>
  <c r="I22605" i="3"/>
  <c r="H22607" i="3" l="1"/>
  <c r="I22606" i="3"/>
  <c r="H22608" i="3" l="1"/>
  <c r="I22607" i="3"/>
  <c r="H22609" i="3" l="1"/>
  <c r="I22608" i="3"/>
  <c r="H22610" i="3" l="1"/>
  <c r="I22609" i="3"/>
  <c r="H22611" i="3" l="1"/>
  <c r="I22610" i="3"/>
  <c r="H22612" i="3" l="1"/>
  <c r="I22611" i="3"/>
  <c r="H22613" i="3" l="1"/>
  <c r="I22612" i="3"/>
  <c r="H22614" i="3" l="1"/>
  <c r="I22613" i="3"/>
  <c r="H22615" i="3" l="1"/>
  <c r="I22614" i="3"/>
  <c r="H22616" i="3" l="1"/>
  <c r="I22615" i="3"/>
  <c r="H22617" i="3" l="1"/>
  <c r="I22616" i="3"/>
  <c r="H22618" i="3" l="1"/>
  <c r="I22617" i="3"/>
  <c r="H22619" i="3" l="1"/>
  <c r="I22618" i="3"/>
  <c r="H22620" i="3" l="1"/>
  <c r="I22619" i="3"/>
  <c r="H22621" i="3" l="1"/>
  <c r="I22620" i="3"/>
  <c r="H22622" i="3" l="1"/>
  <c r="I22621" i="3"/>
  <c r="H22623" i="3" l="1"/>
  <c r="I22622" i="3"/>
  <c r="H22624" i="3" l="1"/>
  <c r="I22623" i="3"/>
  <c r="H22625" i="3" l="1"/>
  <c r="I22624" i="3"/>
  <c r="H22626" i="3" l="1"/>
  <c r="I22625" i="3"/>
  <c r="H22627" i="3" l="1"/>
  <c r="I22626" i="3"/>
  <c r="H22628" i="3" l="1"/>
  <c r="I22627" i="3"/>
  <c r="H22629" i="3" l="1"/>
  <c r="I22628" i="3"/>
  <c r="H22630" i="3" l="1"/>
  <c r="I22629" i="3"/>
  <c r="H22631" i="3" l="1"/>
  <c r="I22630" i="3"/>
  <c r="H22632" i="3" l="1"/>
  <c r="I22631" i="3"/>
  <c r="H22633" i="3" l="1"/>
  <c r="I22632" i="3"/>
  <c r="H22634" i="3" l="1"/>
  <c r="I22633" i="3"/>
  <c r="H22635" i="3" l="1"/>
  <c r="I22634" i="3"/>
  <c r="H22636" i="3" l="1"/>
  <c r="I22635" i="3"/>
  <c r="H22637" i="3" l="1"/>
  <c r="I22636" i="3"/>
  <c r="H22638" i="3" l="1"/>
  <c r="I22637" i="3"/>
  <c r="H22639" i="3" l="1"/>
  <c r="I22638" i="3"/>
  <c r="H22640" i="3" l="1"/>
  <c r="I22639" i="3"/>
  <c r="H22641" i="3" l="1"/>
  <c r="I22640" i="3"/>
  <c r="H22642" i="3" l="1"/>
  <c r="I22641" i="3"/>
  <c r="H22643" i="3" l="1"/>
  <c r="I22642" i="3"/>
  <c r="H22644" i="3" l="1"/>
  <c r="I22643" i="3"/>
  <c r="H22645" i="3" l="1"/>
  <c r="I22644" i="3"/>
  <c r="H22646" i="3" l="1"/>
  <c r="I22645" i="3"/>
  <c r="H22647" i="3" l="1"/>
  <c r="I22646" i="3"/>
  <c r="H22648" i="3" l="1"/>
  <c r="I22647" i="3"/>
  <c r="H22649" i="3" l="1"/>
  <c r="I22648" i="3"/>
  <c r="H22650" i="3" l="1"/>
  <c r="I22649" i="3"/>
  <c r="H22651" i="3" l="1"/>
  <c r="I22650" i="3"/>
  <c r="H22652" i="3" l="1"/>
  <c r="I22651" i="3"/>
  <c r="H22653" i="3" l="1"/>
  <c r="I22652" i="3"/>
  <c r="H22654" i="3" l="1"/>
  <c r="I22653" i="3"/>
  <c r="H22655" i="3" l="1"/>
  <c r="I22654" i="3"/>
  <c r="H22656" i="3" l="1"/>
  <c r="I22655" i="3"/>
  <c r="H22657" i="3" l="1"/>
  <c r="I22656" i="3"/>
  <c r="H22658" i="3" l="1"/>
  <c r="I22657" i="3"/>
  <c r="H22659" i="3" l="1"/>
  <c r="I22658" i="3"/>
  <c r="H22660" i="3" l="1"/>
  <c r="I22659" i="3"/>
  <c r="H22661" i="3" l="1"/>
  <c r="I22660" i="3"/>
  <c r="H22662" i="3" l="1"/>
  <c r="I22661" i="3"/>
  <c r="H22663" i="3" l="1"/>
  <c r="I22662" i="3"/>
  <c r="H22664" i="3" l="1"/>
  <c r="I22663" i="3"/>
  <c r="H22665" i="3" l="1"/>
  <c r="I22664" i="3"/>
  <c r="H22666" i="3" l="1"/>
  <c r="I22665" i="3"/>
  <c r="H22667" i="3" l="1"/>
  <c r="I22666" i="3"/>
  <c r="H22668" i="3" l="1"/>
  <c r="I22667" i="3"/>
  <c r="H22669" i="3" l="1"/>
  <c r="I22668" i="3"/>
  <c r="H22670" i="3" l="1"/>
  <c r="I22669" i="3"/>
  <c r="H22671" i="3" l="1"/>
  <c r="I22670" i="3"/>
  <c r="H22672" i="3" l="1"/>
  <c r="I22671" i="3"/>
  <c r="H22673" i="3" l="1"/>
  <c r="I22672" i="3"/>
  <c r="H22674" i="3" l="1"/>
  <c r="I22673" i="3"/>
  <c r="H22675" i="3" l="1"/>
  <c r="I22674" i="3"/>
  <c r="H22676" i="3" l="1"/>
  <c r="I22675" i="3"/>
  <c r="H22677" i="3" l="1"/>
  <c r="I22676" i="3"/>
  <c r="H22678" i="3" l="1"/>
  <c r="I22677" i="3"/>
  <c r="H22679" i="3" l="1"/>
  <c r="I22678" i="3"/>
  <c r="H22680" i="3" l="1"/>
  <c r="I22679" i="3"/>
  <c r="H22681" i="3" l="1"/>
  <c r="I22680" i="3"/>
  <c r="H22682" i="3" l="1"/>
  <c r="I22681" i="3"/>
  <c r="H22683" i="3" l="1"/>
  <c r="I22682" i="3"/>
  <c r="H22684" i="3" l="1"/>
  <c r="I22683" i="3"/>
  <c r="H22685" i="3" l="1"/>
  <c r="I22684" i="3"/>
  <c r="H22686" i="3" l="1"/>
  <c r="I22685" i="3"/>
  <c r="H22687" i="3" l="1"/>
  <c r="I22686" i="3"/>
  <c r="H22688" i="3" l="1"/>
  <c r="I22687" i="3"/>
  <c r="H22689" i="3" l="1"/>
  <c r="I22688" i="3"/>
  <c r="H22690" i="3" l="1"/>
  <c r="I22689" i="3"/>
  <c r="H22691" i="3" l="1"/>
  <c r="I22690" i="3"/>
  <c r="H22692" i="3" l="1"/>
  <c r="I22691" i="3"/>
  <c r="H22693" i="3" l="1"/>
  <c r="I22692" i="3"/>
  <c r="H22694" i="3" l="1"/>
  <c r="I22693" i="3"/>
  <c r="H22695" i="3" l="1"/>
  <c r="I22694" i="3"/>
  <c r="H22696" i="3" l="1"/>
  <c r="I22695" i="3"/>
  <c r="H22697" i="3" l="1"/>
  <c r="I22696" i="3"/>
  <c r="H22698" i="3" l="1"/>
  <c r="I22697" i="3"/>
  <c r="H22699" i="3" l="1"/>
  <c r="I22698" i="3"/>
  <c r="H22700" i="3" l="1"/>
  <c r="I22699" i="3"/>
  <c r="H22701" i="3" l="1"/>
  <c r="I22700" i="3"/>
  <c r="H22702" i="3" l="1"/>
  <c r="I22701" i="3"/>
  <c r="H22703" i="3" l="1"/>
  <c r="I22702" i="3"/>
  <c r="H22704" i="3" l="1"/>
  <c r="I22703" i="3"/>
  <c r="H22705" i="3" l="1"/>
  <c r="I22704" i="3"/>
  <c r="H22706" i="3" l="1"/>
  <c r="I22705" i="3"/>
  <c r="H22707" i="3" l="1"/>
  <c r="I22706" i="3"/>
  <c r="H22708" i="3" l="1"/>
  <c r="I22707" i="3"/>
  <c r="H22709" i="3" l="1"/>
  <c r="I22708" i="3"/>
  <c r="H22710" i="3" l="1"/>
  <c r="I22709" i="3"/>
  <c r="H22711" i="3" l="1"/>
  <c r="I22710" i="3"/>
  <c r="H22712" i="3" l="1"/>
  <c r="I22711" i="3"/>
  <c r="H22713" i="3" l="1"/>
  <c r="I22712" i="3"/>
  <c r="H22714" i="3" l="1"/>
  <c r="I22713" i="3"/>
  <c r="H22715" i="3" l="1"/>
  <c r="I22714" i="3"/>
  <c r="H22716" i="3" l="1"/>
  <c r="I22715" i="3"/>
  <c r="H22717" i="3" l="1"/>
  <c r="I22716" i="3"/>
  <c r="H22718" i="3" l="1"/>
  <c r="I22717" i="3"/>
  <c r="H22719" i="3" l="1"/>
  <c r="I22718" i="3"/>
  <c r="H22720" i="3" l="1"/>
  <c r="I22719" i="3"/>
  <c r="H22721" i="3" l="1"/>
  <c r="I22720" i="3"/>
  <c r="H22722" i="3" l="1"/>
  <c r="I22721" i="3"/>
  <c r="H22723" i="3" l="1"/>
  <c r="I22722" i="3"/>
  <c r="H22724" i="3" l="1"/>
  <c r="I22723" i="3"/>
  <c r="H22725" i="3" l="1"/>
  <c r="I22724" i="3"/>
  <c r="H22726" i="3" l="1"/>
  <c r="I22725" i="3"/>
  <c r="H22727" i="3" l="1"/>
  <c r="I22726" i="3"/>
  <c r="H22728" i="3" l="1"/>
  <c r="I22727" i="3"/>
  <c r="H22729" i="3" l="1"/>
  <c r="I22728" i="3"/>
  <c r="H22730" i="3" l="1"/>
  <c r="I22729" i="3"/>
  <c r="H22731" i="3" l="1"/>
  <c r="I22730" i="3"/>
  <c r="H22732" i="3" l="1"/>
  <c r="I22731" i="3"/>
  <c r="H22733" i="3" l="1"/>
  <c r="I22732" i="3"/>
  <c r="H22734" i="3" l="1"/>
  <c r="I22733" i="3"/>
  <c r="H22735" i="3" l="1"/>
  <c r="I22734" i="3"/>
  <c r="H22736" i="3" l="1"/>
  <c r="I22735" i="3"/>
  <c r="H22737" i="3" l="1"/>
  <c r="I22736" i="3"/>
  <c r="H22738" i="3" l="1"/>
  <c r="I22737" i="3"/>
  <c r="H22739" i="3" l="1"/>
  <c r="I22738" i="3"/>
  <c r="H22740" i="3" l="1"/>
  <c r="I22739" i="3"/>
  <c r="H22741" i="3" l="1"/>
  <c r="I22740" i="3"/>
  <c r="H22742" i="3" l="1"/>
  <c r="I22741" i="3"/>
  <c r="H22743" i="3" l="1"/>
  <c r="I22742" i="3"/>
  <c r="H22744" i="3" l="1"/>
  <c r="I22743" i="3"/>
  <c r="H22745" i="3" l="1"/>
  <c r="I22744" i="3"/>
  <c r="H22746" i="3" l="1"/>
  <c r="I22745" i="3"/>
  <c r="H22747" i="3" l="1"/>
  <c r="I22746" i="3"/>
  <c r="H22748" i="3" l="1"/>
  <c r="I22747" i="3"/>
  <c r="H22749" i="3" l="1"/>
  <c r="I22748" i="3"/>
  <c r="H22750" i="3" l="1"/>
  <c r="I22749" i="3"/>
  <c r="H22751" i="3" l="1"/>
  <c r="I22750" i="3"/>
  <c r="H22752" i="3" l="1"/>
  <c r="I22751" i="3"/>
  <c r="H22753" i="3" l="1"/>
  <c r="I22752" i="3"/>
  <c r="H22754" i="3" l="1"/>
  <c r="I22753" i="3"/>
  <c r="H22755" i="3" l="1"/>
  <c r="I22754" i="3"/>
  <c r="H22756" i="3" l="1"/>
  <c r="I22755" i="3"/>
  <c r="H22757" i="3" l="1"/>
  <c r="I22756" i="3"/>
  <c r="H22758" i="3" l="1"/>
  <c r="I22757" i="3"/>
  <c r="H22759" i="3" l="1"/>
  <c r="I22758" i="3"/>
  <c r="H22760" i="3" l="1"/>
  <c r="I22759" i="3"/>
  <c r="H22761" i="3" l="1"/>
  <c r="I22760" i="3"/>
  <c r="H22762" i="3" l="1"/>
  <c r="I22761" i="3"/>
  <c r="H22763" i="3" l="1"/>
  <c r="I22762" i="3"/>
  <c r="H22764" i="3" l="1"/>
  <c r="I22763" i="3"/>
  <c r="H22765" i="3" l="1"/>
  <c r="I22764" i="3"/>
  <c r="H22766" i="3" l="1"/>
  <c r="I22765" i="3"/>
  <c r="H22767" i="3" l="1"/>
  <c r="I22766" i="3"/>
  <c r="H22768" i="3" l="1"/>
  <c r="I22767" i="3"/>
  <c r="H22769" i="3" l="1"/>
  <c r="I22768" i="3"/>
  <c r="H22770" i="3" l="1"/>
  <c r="I22769" i="3"/>
  <c r="H22771" i="3" l="1"/>
  <c r="I22770" i="3"/>
  <c r="H22772" i="3" l="1"/>
  <c r="I22771" i="3"/>
  <c r="H22773" i="3" l="1"/>
  <c r="I22772" i="3"/>
  <c r="H22774" i="3" l="1"/>
  <c r="I22773" i="3"/>
  <c r="H22775" i="3" l="1"/>
  <c r="I22774" i="3"/>
  <c r="H22776" i="3" l="1"/>
  <c r="I22775" i="3"/>
  <c r="H22777" i="3" l="1"/>
  <c r="I22776" i="3"/>
  <c r="H22778" i="3" l="1"/>
  <c r="I22777" i="3"/>
  <c r="H22779" i="3" l="1"/>
  <c r="I22778" i="3"/>
  <c r="H22780" i="3" l="1"/>
  <c r="I22779" i="3"/>
  <c r="H22781" i="3" l="1"/>
  <c r="I22780" i="3"/>
  <c r="H22782" i="3" l="1"/>
  <c r="I22781" i="3"/>
  <c r="H22783" i="3" l="1"/>
  <c r="I22782" i="3"/>
  <c r="H22784" i="3" l="1"/>
  <c r="I22783" i="3"/>
  <c r="H22785" i="3" l="1"/>
  <c r="I22784" i="3"/>
  <c r="H22786" i="3" l="1"/>
  <c r="I22785" i="3"/>
  <c r="H22787" i="3" l="1"/>
  <c r="I22786" i="3"/>
  <c r="H22788" i="3" l="1"/>
  <c r="I22787" i="3"/>
  <c r="H22789" i="3" l="1"/>
  <c r="I22788" i="3"/>
  <c r="H22790" i="3" l="1"/>
  <c r="I22789" i="3"/>
  <c r="H22791" i="3" l="1"/>
  <c r="I22790" i="3"/>
  <c r="H22792" i="3" l="1"/>
  <c r="I22791" i="3"/>
  <c r="H22793" i="3" l="1"/>
  <c r="I22792" i="3"/>
  <c r="H22794" i="3" l="1"/>
  <c r="I22793" i="3"/>
  <c r="H22795" i="3" l="1"/>
  <c r="I22794" i="3"/>
  <c r="H22796" i="3" l="1"/>
  <c r="I22795" i="3"/>
  <c r="H22797" i="3" l="1"/>
  <c r="I22796" i="3"/>
  <c r="H22798" i="3" l="1"/>
  <c r="I22797" i="3"/>
  <c r="H22799" i="3" l="1"/>
  <c r="I22798" i="3"/>
  <c r="H22800" i="3" l="1"/>
  <c r="I22799" i="3"/>
  <c r="H22801" i="3" l="1"/>
  <c r="I22800" i="3"/>
  <c r="H22802" i="3" l="1"/>
  <c r="I22801" i="3"/>
  <c r="H22803" i="3" l="1"/>
  <c r="I22802" i="3"/>
  <c r="H22804" i="3" l="1"/>
  <c r="I22803" i="3"/>
  <c r="H22805" i="3" l="1"/>
  <c r="I22804" i="3"/>
  <c r="H22806" i="3" l="1"/>
  <c r="I22805" i="3"/>
  <c r="H22807" i="3" l="1"/>
  <c r="I22806" i="3"/>
  <c r="H22808" i="3" l="1"/>
  <c r="I22807" i="3"/>
  <c r="H22809" i="3" l="1"/>
  <c r="I22808" i="3"/>
  <c r="H22810" i="3" l="1"/>
  <c r="I22809" i="3"/>
  <c r="H22811" i="3" l="1"/>
  <c r="I22810" i="3"/>
  <c r="H22812" i="3" l="1"/>
  <c r="I22811" i="3"/>
  <c r="H22813" i="3" l="1"/>
  <c r="I22812" i="3"/>
  <c r="H22814" i="3" l="1"/>
  <c r="I22813" i="3"/>
  <c r="H22815" i="3" l="1"/>
  <c r="I22814" i="3"/>
  <c r="H22816" i="3" l="1"/>
  <c r="I22815" i="3"/>
  <c r="H22817" i="3" l="1"/>
  <c r="I22816" i="3"/>
  <c r="H22818" i="3" l="1"/>
  <c r="I22817" i="3"/>
  <c r="H22819" i="3" l="1"/>
  <c r="I22818" i="3"/>
  <c r="H22820" i="3" l="1"/>
  <c r="I22819" i="3"/>
  <c r="H22821" i="3" l="1"/>
  <c r="I22820" i="3"/>
  <c r="H22822" i="3" l="1"/>
  <c r="I22821" i="3"/>
  <c r="H22823" i="3" l="1"/>
  <c r="I22822" i="3"/>
  <c r="H22824" i="3" l="1"/>
  <c r="I22823" i="3"/>
  <c r="H22825" i="3" l="1"/>
  <c r="I22824" i="3"/>
  <c r="H22826" i="3" l="1"/>
  <c r="I22825" i="3"/>
  <c r="H22827" i="3" l="1"/>
  <c r="I22826" i="3"/>
  <c r="H22828" i="3" l="1"/>
  <c r="I22827" i="3"/>
  <c r="H22829" i="3" l="1"/>
  <c r="I22828" i="3"/>
  <c r="H22830" i="3" l="1"/>
  <c r="I22829" i="3"/>
  <c r="H22831" i="3" l="1"/>
  <c r="I22830" i="3"/>
  <c r="H22832" i="3" l="1"/>
  <c r="I22831" i="3"/>
  <c r="H22833" i="3" l="1"/>
  <c r="I22832" i="3"/>
  <c r="H22834" i="3" l="1"/>
  <c r="I22833" i="3"/>
  <c r="H22835" i="3" l="1"/>
  <c r="I22834" i="3"/>
  <c r="H22836" i="3" l="1"/>
  <c r="H22837" i="3" s="1"/>
  <c r="H22838" i="3" s="1"/>
  <c r="I22835" i="3"/>
  <c r="I22836" i="3" l="1"/>
  <c r="H22839" i="3"/>
  <c r="H22840" i="3" s="1"/>
  <c r="H22841" i="3" s="1"/>
  <c r="H22842" i="3" s="1"/>
  <c r="H22843" i="3" s="1"/>
  <c r="H22844" i="3" s="1"/>
  <c r="H22845" i="3" s="1"/>
  <c r="H22846" i="3" s="1"/>
  <c r="H22847" i="3" s="1"/>
  <c r="H22848" i="3" s="1"/>
  <c r="H22849" i="3" s="1"/>
  <c r="H22850" i="3" s="1"/>
  <c r="H22851" i="3" s="1"/>
  <c r="H22852" i="3" s="1"/>
  <c r="H22853" i="3" s="1"/>
  <c r="H22854" i="3" s="1"/>
  <c r="H22855" i="3" s="1"/>
  <c r="H22856" i="3" s="1"/>
  <c r="H22857" i="3" s="1"/>
  <c r="H22858" i="3" s="1"/>
  <c r="H22859" i="3" s="1"/>
  <c r="H22860" i="3" s="1"/>
  <c r="H22861" i="3" s="1"/>
  <c r="H22862" i="3" s="1"/>
  <c r="H22863" i="3" s="1"/>
  <c r="H22864" i="3" s="1"/>
  <c r="H22865" i="3" s="1"/>
  <c r="H22866" i="3" s="1"/>
  <c r="H22867" i="3" s="1"/>
  <c r="H22868" i="3" s="1"/>
  <c r="H22869" i="3" s="1"/>
  <c r="H22870" i="3" s="1"/>
  <c r="H22871" i="3" s="1"/>
  <c r="H22872" i="3" s="1"/>
  <c r="H22873" i="3" s="1"/>
  <c r="H22874" i="3" s="1"/>
  <c r="H22875" i="3" s="1"/>
  <c r="H22876" i="3" s="1"/>
  <c r="H22877" i="3" s="1"/>
  <c r="H22878" i="3" s="1"/>
  <c r="H22879" i="3" s="1"/>
  <c r="H22880" i="3" s="1"/>
  <c r="H22881" i="3" s="1"/>
  <c r="H22882" i="3" s="1"/>
  <c r="H22883" i="3" s="1"/>
  <c r="H22884" i="3" s="1"/>
  <c r="H22885" i="3" s="1"/>
  <c r="H22886" i="3" s="1"/>
  <c r="H22887" i="3" s="1"/>
  <c r="H22888" i="3" s="1"/>
  <c r="H22889" i="3" s="1"/>
  <c r="H22890" i="3" s="1"/>
  <c r="H22891" i="3" s="1"/>
  <c r="H22892" i="3" s="1"/>
  <c r="H22893" i="3" s="1"/>
  <c r="H22894" i="3" s="1"/>
  <c r="H22895" i="3" s="1"/>
  <c r="H22896" i="3" s="1"/>
  <c r="H22897" i="3" s="1"/>
  <c r="H22898" i="3" s="1"/>
  <c r="H22899" i="3" s="1"/>
  <c r="H22900" i="3" s="1"/>
  <c r="H22901" i="3" s="1"/>
  <c r="H22902" i="3" s="1"/>
  <c r="H22903" i="3" s="1"/>
  <c r="H22904" i="3" s="1"/>
  <c r="H22905" i="3" s="1"/>
  <c r="H22906" i="3" s="1"/>
  <c r="H22907" i="3" s="1"/>
  <c r="H22908" i="3" s="1"/>
  <c r="H22909" i="3" s="1"/>
  <c r="H22910" i="3" s="1"/>
  <c r="H22911" i="3" s="1"/>
  <c r="H22912" i="3" s="1"/>
  <c r="H22913" i="3" s="1"/>
  <c r="H22914" i="3" s="1"/>
  <c r="H22915" i="3" s="1"/>
  <c r="H22916" i="3" s="1"/>
  <c r="H22917" i="3" s="1"/>
  <c r="H22918" i="3" s="1"/>
  <c r="H22919" i="3" s="1"/>
  <c r="H22920" i="3" s="1"/>
  <c r="H22921" i="3" s="1"/>
  <c r="H22922" i="3" s="1"/>
  <c r="H22923" i="3" s="1"/>
  <c r="H22924" i="3" s="1"/>
  <c r="H22925" i="3" s="1"/>
  <c r="H22926" i="3" s="1"/>
  <c r="H22927" i="3" s="1"/>
  <c r="H22928" i="3" s="1"/>
  <c r="H22929" i="3" s="1"/>
  <c r="H22930" i="3" s="1"/>
  <c r="H22931" i="3" s="1"/>
  <c r="H22932" i="3" s="1"/>
  <c r="H22933" i="3" s="1"/>
  <c r="H22934" i="3" s="1"/>
  <c r="H22935" i="3" s="1"/>
  <c r="H22936" i="3" s="1"/>
  <c r="H22937" i="3" s="1"/>
  <c r="H22938" i="3" s="1"/>
  <c r="H22939" i="3" s="1"/>
  <c r="H22940" i="3" s="1"/>
  <c r="H22941" i="3" s="1"/>
  <c r="H22942" i="3" s="1"/>
  <c r="H22943" i="3" s="1"/>
  <c r="H22944" i="3" s="1"/>
  <c r="H22945" i="3" s="1"/>
  <c r="H22946" i="3" s="1"/>
  <c r="H22947" i="3" s="1"/>
  <c r="H22948" i="3" s="1"/>
  <c r="H22949" i="3" s="1"/>
  <c r="H22950" i="3" s="1"/>
  <c r="H22951" i="3" s="1"/>
  <c r="H22952" i="3" s="1"/>
  <c r="H22953" i="3" s="1"/>
  <c r="H22954" i="3" s="1"/>
  <c r="H22955" i="3" s="1"/>
  <c r="H22956" i="3" s="1"/>
  <c r="H22957" i="3" s="1"/>
  <c r="H22958" i="3" s="1"/>
  <c r="H22959" i="3" s="1"/>
  <c r="H22960" i="3" s="1"/>
  <c r="H22961" i="3" s="1"/>
  <c r="H22962" i="3" s="1"/>
  <c r="H22963" i="3" s="1"/>
  <c r="H22964" i="3" s="1"/>
  <c r="H22965" i="3" s="1"/>
  <c r="H22966" i="3" s="1"/>
  <c r="H22967" i="3" s="1"/>
  <c r="H22968" i="3" s="1"/>
  <c r="H22969" i="3" s="1"/>
  <c r="H22970" i="3" s="1"/>
  <c r="H22971" i="3" s="1"/>
  <c r="H22972" i="3" s="1"/>
  <c r="H22973" i="3" s="1"/>
  <c r="H22974" i="3" s="1"/>
  <c r="H22975" i="3" s="1"/>
  <c r="H22976" i="3" s="1"/>
  <c r="H22977" i="3" s="1"/>
  <c r="H22978" i="3" s="1"/>
  <c r="H22979" i="3" s="1"/>
  <c r="H22980" i="3" s="1"/>
  <c r="H22981" i="3" s="1"/>
  <c r="H22982" i="3" s="1"/>
  <c r="H22983" i="3" s="1"/>
  <c r="H22984" i="3" s="1"/>
  <c r="H22985" i="3" s="1"/>
  <c r="H22986" i="3" s="1"/>
  <c r="H22987" i="3" s="1"/>
  <c r="H22988" i="3" s="1"/>
  <c r="H22989" i="3" s="1"/>
  <c r="H22990" i="3" s="1"/>
  <c r="H22991" i="3" s="1"/>
  <c r="H22992" i="3" s="1"/>
  <c r="H22993" i="3" s="1"/>
  <c r="H22994" i="3" s="1"/>
  <c r="H22995" i="3" s="1"/>
  <c r="H22996" i="3" s="1"/>
  <c r="H22997" i="3" s="1"/>
  <c r="H22998" i="3" s="1"/>
  <c r="H22999" i="3" s="1"/>
  <c r="H23000" i="3" s="1"/>
  <c r="H23001" i="3" s="1"/>
  <c r="H23002" i="3" s="1"/>
  <c r="H23003" i="3" s="1"/>
  <c r="H23004" i="3" s="1"/>
  <c r="H23005" i="3" s="1"/>
  <c r="H23006" i="3" s="1"/>
  <c r="H23007" i="3" s="1"/>
  <c r="H23008" i="3" s="1"/>
  <c r="H23009" i="3" s="1"/>
  <c r="H23010" i="3" s="1"/>
  <c r="H23011" i="3" s="1"/>
  <c r="H23012" i="3" s="1"/>
  <c r="H23013" i="3" s="1"/>
  <c r="H23014" i="3" s="1"/>
  <c r="H23015" i="3" s="1"/>
  <c r="H23016" i="3" s="1"/>
  <c r="H23017" i="3" s="1"/>
  <c r="H23018" i="3" s="1"/>
  <c r="H23019" i="3" s="1"/>
  <c r="H23020" i="3" s="1"/>
  <c r="H23021" i="3" s="1"/>
  <c r="H23022" i="3" s="1"/>
  <c r="H23023" i="3" s="1"/>
  <c r="H23024" i="3" s="1"/>
  <c r="H23025" i="3" s="1"/>
  <c r="H23026" i="3" s="1"/>
  <c r="H23027" i="3" s="1"/>
  <c r="H23028" i="3" s="1"/>
  <c r="H23029" i="3" s="1"/>
  <c r="H23030" i="3" s="1"/>
  <c r="H23031" i="3" s="1"/>
  <c r="H23032" i="3" s="1"/>
  <c r="H23033" i="3" s="1"/>
  <c r="H23034" i="3" s="1"/>
  <c r="H23035" i="3" s="1"/>
  <c r="H23036" i="3" s="1"/>
  <c r="H23037" i="3" s="1"/>
  <c r="H23038" i="3" s="1"/>
  <c r="H23039" i="3" s="1"/>
  <c r="H23040" i="3" s="1"/>
  <c r="H23041" i="3" s="1"/>
  <c r="H23042" i="3" s="1"/>
  <c r="H23043" i="3" s="1"/>
  <c r="H23044" i="3" s="1"/>
  <c r="H23045" i="3" s="1"/>
  <c r="H23046" i="3" s="1"/>
  <c r="H23047" i="3" s="1"/>
  <c r="H23048" i="3" s="1"/>
  <c r="H23049" i="3" s="1"/>
  <c r="H23050" i="3" s="1"/>
  <c r="H23051" i="3" s="1"/>
  <c r="H23052" i="3" s="1"/>
  <c r="H23053" i="3" s="1"/>
  <c r="H23054" i="3" s="1"/>
  <c r="H23055" i="3" s="1"/>
  <c r="H23056" i="3" s="1"/>
  <c r="H23057" i="3" s="1"/>
  <c r="H23058" i="3" s="1"/>
  <c r="H23059" i="3" s="1"/>
  <c r="H23060" i="3" s="1"/>
  <c r="H23061" i="3" s="1"/>
  <c r="H23062" i="3" s="1"/>
  <c r="H23063" i="3" s="1"/>
  <c r="H23064" i="3" s="1"/>
  <c r="H23065" i="3" s="1"/>
  <c r="H23066" i="3" s="1"/>
  <c r="H23067" i="3" s="1"/>
  <c r="H23068" i="3" s="1"/>
  <c r="H23069" i="3" s="1"/>
  <c r="H23070" i="3" s="1"/>
  <c r="H23071" i="3" s="1"/>
  <c r="H23072" i="3" s="1"/>
  <c r="H23073" i="3" s="1"/>
  <c r="H23074" i="3" s="1"/>
  <c r="H23075" i="3" s="1"/>
  <c r="H23076" i="3" s="1"/>
  <c r="H23077" i="3" s="1"/>
  <c r="H23078" i="3" s="1"/>
  <c r="H23079" i="3" s="1"/>
  <c r="H23080" i="3" s="1"/>
  <c r="H23081" i="3" s="1"/>
  <c r="H23082" i="3" s="1"/>
  <c r="H23083" i="3" s="1"/>
  <c r="H23084" i="3" s="1"/>
  <c r="H23085" i="3" s="1"/>
  <c r="H23086" i="3" s="1"/>
  <c r="H23087" i="3" s="1"/>
  <c r="H23088" i="3" s="1"/>
  <c r="H23089" i="3" s="1"/>
  <c r="H23090" i="3" s="1"/>
  <c r="H23091" i="3" s="1"/>
  <c r="H23092" i="3" s="1"/>
  <c r="H23093" i="3" s="1"/>
  <c r="H23094" i="3" s="1"/>
  <c r="H23095" i="3" s="1"/>
  <c r="H23096" i="3" s="1"/>
  <c r="H23097" i="3" s="1"/>
  <c r="H23098" i="3" s="1"/>
  <c r="H23099" i="3" s="1"/>
  <c r="H23100" i="3" s="1"/>
  <c r="H23101" i="3" s="1"/>
  <c r="H23102" i="3" s="1"/>
  <c r="H23103" i="3" s="1"/>
  <c r="H23104" i="3" s="1"/>
  <c r="H23105" i="3" s="1"/>
  <c r="H23106" i="3" s="1"/>
  <c r="H23107" i="3" s="1"/>
  <c r="H23108" i="3" s="1"/>
  <c r="H23109" i="3" s="1"/>
  <c r="H23110" i="3" s="1"/>
  <c r="H23111" i="3" s="1"/>
  <c r="H23112" i="3" s="1"/>
  <c r="H23113" i="3" s="1"/>
  <c r="H23114" i="3" s="1"/>
  <c r="H23115" i="3" s="1"/>
  <c r="H23116" i="3" s="1"/>
  <c r="H23117" i="3" s="1"/>
  <c r="H23118" i="3" s="1"/>
  <c r="H23119" i="3" s="1"/>
  <c r="H23120" i="3" s="1"/>
  <c r="H23121" i="3" s="1"/>
  <c r="H23122" i="3" s="1"/>
  <c r="H23123" i="3" s="1"/>
  <c r="H23124" i="3" s="1"/>
  <c r="H23125" i="3" s="1"/>
  <c r="H23126" i="3" s="1"/>
  <c r="H23127" i="3" s="1"/>
  <c r="H23128" i="3" s="1"/>
  <c r="H23129" i="3" s="1"/>
  <c r="H23130" i="3" s="1"/>
  <c r="H23131" i="3" s="1"/>
  <c r="H23132" i="3" s="1"/>
  <c r="H23133" i="3" s="1"/>
  <c r="H23134" i="3" s="1"/>
  <c r="H23135" i="3" s="1"/>
  <c r="H23136" i="3" s="1"/>
  <c r="H23137" i="3" s="1"/>
  <c r="H23138" i="3" s="1"/>
  <c r="H23139" i="3" s="1"/>
  <c r="H23140" i="3" s="1"/>
  <c r="H23141" i="3" s="1"/>
  <c r="H23142" i="3" s="1"/>
  <c r="H23143" i="3" s="1"/>
  <c r="H23144" i="3" s="1"/>
  <c r="H23145" i="3" s="1"/>
  <c r="H23146" i="3" s="1"/>
  <c r="H23147" i="3" s="1"/>
  <c r="H23148" i="3" s="1"/>
  <c r="H23149" i="3" s="1"/>
  <c r="H23150" i="3" s="1"/>
  <c r="H23151" i="3" s="1"/>
  <c r="H23152" i="3" s="1"/>
  <c r="H23153" i="3" s="1"/>
  <c r="H23154" i="3" s="1"/>
  <c r="H23155" i="3" s="1"/>
  <c r="H23156" i="3" s="1"/>
  <c r="H23157" i="3" s="1"/>
  <c r="H23158" i="3" s="1"/>
  <c r="H23159" i="3" s="1"/>
  <c r="H23160" i="3" s="1"/>
  <c r="H23161" i="3" s="1"/>
  <c r="H23162" i="3" s="1"/>
  <c r="H23163" i="3" s="1"/>
  <c r="H23164" i="3" s="1"/>
  <c r="H23165" i="3" s="1"/>
  <c r="H23166" i="3" s="1"/>
  <c r="H23167" i="3" s="1"/>
  <c r="H23168" i="3" s="1"/>
  <c r="H23169" i="3" s="1"/>
  <c r="H23170" i="3" s="1"/>
  <c r="H23171" i="3" s="1"/>
  <c r="H23172" i="3" s="1"/>
  <c r="H23173" i="3" s="1"/>
  <c r="H23174" i="3" s="1"/>
  <c r="H23175" i="3" s="1"/>
  <c r="H23176" i="3" s="1"/>
  <c r="H23177" i="3" s="1"/>
  <c r="H23178" i="3" s="1"/>
  <c r="H23179" i="3" s="1"/>
  <c r="H23180" i="3" s="1"/>
  <c r="H23181" i="3" s="1"/>
  <c r="H23182" i="3" s="1"/>
  <c r="H23183" i="3" s="1"/>
  <c r="H23184" i="3" s="1"/>
  <c r="H23185" i="3" s="1"/>
  <c r="H23186" i="3" s="1"/>
  <c r="H23187" i="3" s="1"/>
  <c r="H23188" i="3" s="1"/>
  <c r="H23189" i="3" s="1"/>
  <c r="H23190" i="3" s="1"/>
  <c r="H23191" i="3" s="1"/>
  <c r="H23192" i="3" s="1"/>
  <c r="H23193" i="3" s="1"/>
  <c r="H23194" i="3" s="1"/>
  <c r="H23195" i="3" s="1"/>
  <c r="H23196" i="3" s="1"/>
  <c r="H23197" i="3" s="1"/>
  <c r="H23198" i="3" s="1"/>
  <c r="H23199" i="3" s="1"/>
  <c r="H23200" i="3" s="1"/>
  <c r="H23201" i="3" s="1"/>
  <c r="H23202" i="3" s="1"/>
  <c r="H23203" i="3" s="1"/>
  <c r="H23204" i="3" s="1"/>
  <c r="H23205" i="3" s="1"/>
  <c r="H23206" i="3" s="1"/>
  <c r="H23207" i="3" s="1"/>
  <c r="H23208" i="3" s="1"/>
  <c r="H23209" i="3" s="1"/>
  <c r="H23210" i="3" s="1"/>
  <c r="H23211" i="3" s="1"/>
  <c r="H23212" i="3" s="1"/>
  <c r="H23213" i="3" s="1"/>
  <c r="H23214" i="3" s="1"/>
  <c r="H23215" i="3" s="1"/>
  <c r="H23216" i="3" s="1"/>
  <c r="H23217" i="3" s="1"/>
  <c r="H23218" i="3" s="1"/>
  <c r="H23219" i="3" s="1"/>
  <c r="H23220" i="3" s="1"/>
  <c r="H23221" i="3" s="1"/>
  <c r="H23222" i="3" s="1"/>
  <c r="H23223" i="3" s="1"/>
  <c r="H23224" i="3" s="1"/>
  <c r="H23225" i="3" s="1"/>
  <c r="H23226" i="3" s="1"/>
  <c r="H23227" i="3" s="1"/>
  <c r="H23228" i="3" s="1"/>
  <c r="H23229" i="3" s="1"/>
  <c r="H23230" i="3" s="1"/>
  <c r="H23231" i="3" s="1"/>
  <c r="H23232" i="3" s="1"/>
  <c r="H23233" i="3" s="1"/>
  <c r="H23234" i="3" s="1"/>
  <c r="H23235" i="3" s="1"/>
  <c r="H23236" i="3" s="1"/>
  <c r="H23237" i="3" s="1"/>
  <c r="H23238" i="3" s="1"/>
  <c r="H23239" i="3" s="1"/>
  <c r="H23240" i="3" s="1"/>
  <c r="H23241" i="3" s="1"/>
  <c r="H23242" i="3" s="1"/>
  <c r="H23243" i="3" s="1"/>
  <c r="H23244" i="3" s="1"/>
  <c r="H23245" i="3" s="1"/>
  <c r="H23246" i="3" s="1"/>
  <c r="H23247" i="3" s="1"/>
  <c r="H23248" i="3" s="1"/>
  <c r="H23249" i="3" s="1"/>
  <c r="H23250" i="3" s="1"/>
  <c r="H23251" i="3" s="1"/>
  <c r="H23252" i="3" s="1"/>
  <c r="H23253" i="3" s="1"/>
  <c r="H23254" i="3" s="1"/>
  <c r="H23255" i="3" s="1"/>
  <c r="H23256" i="3" s="1"/>
  <c r="H23257" i="3" s="1"/>
  <c r="H23258" i="3" s="1"/>
  <c r="H23259" i="3" s="1"/>
  <c r="H23260" i="3" s="1"/>
  <c r="H23261" i="3" s="1"/>
  <c r="H23262" i="3" s="1"/>
  <c r="H23263" i="3" s="1"/>
  <c r="H23264" i="3" s="1"/>
  <c r="H23265" i="3" s="1"/>
  <c r="H23266" i="3" s="1"/>
  <c r="H23267" i="3" s="1"/>
  <c r="H23268" i="3" s="1"/>
  <c r="H23269" i="3" s="1"/>
  <c r="H23270" i="3" s="1"/>
  <c r="H23271" i="3" s="1"/>
  <c r="H23272" i="3" s="1"/>
  <c r="H23273" i="3" s="1"/>
  <c r="H23274" i="3" s="1"/>
  <c r="H23275" i="3" s="1"/>
  <c r="H23276" i="3" s="1"/>
  <c r="H23277" i="3" s="1"/>
  <c r="H23278" i="3" s="1"/>
  <c r="H23279" i="3" s="1"/>
  <c r="H23280" i="3" s="1"/>
  <c r="H23281" i="3" s="1"/>
  <c r="H23282" i="3" s="1"/>
  <c r="H23283" i="3" s="1"/>
  <c r="H23284" i="3" s="1"/>
  <c r="H23285" i="3" s="1"/>
  <c r="H23286" i="3" s="1"/>
  <c r="H23287" i="3" s="1"/>
  <c r="H23288" i="3" s="1"/>
  <c r="H23289" i="3" s="1"/>
  <c r="H23290" i="3" s="1"/>
  <c r="H23291" i="3" s="1"/>
  <c r="H23292" i="3" s="1"/>
  <c r="H23293" i="3" s="1"/>
  <c r="H23294" i="3" s="1"/>
  <c r="H23295" i="3" s="1"/>
  <c r="H23296" i="3" s="1"/>
  <c r="H23297" i="3" s="1"/>
  <c r="H23298" i="3" s="1"/>
  <c r="H23299" i="3" s="1"/>
  <c r="H23300" i="3" s="1"/>
  <c r="H23301" i="3" s="1"/>
  <c r="H23302" i="3" s="1"/>
  <c r="H23303" i="3" s="1"/>
  <c r="H23304" i="3" s="1"/>
  <c r="H23305" i="3" s="1"/>
  <c r="H23306" i="3" s="1"/>
  <c r="H23307" i="3" s="1"/>
  <c r="H23308" i="3" s="1"/>
  <c r="H23309" i="3" s="1"/>
  <c r="H23310" i="3" s="1"/>
  <c r="H23311" i="3" s="1"/>
  <c r="H23312" i="3" s="1"/>
  <c r="H23313" i="3" s="1"/>
  <c r="H23314" i="3" s="1"/>
  <c r="H23315" i="3" s="1"/>
  <c r="H23316" i="3" s="1"/>
  <c r="H23317" i="3" s="1"/>
  <c r="H23318" i="3" s="1"/>
  <c r="H23319" i="3" s="1"/>
  <c r="H23320" i="3" s="1"/>
  <c r="H23321" i="3" s="1"/>
  <c r="H23322" i="3" s="1"/>
  <c r="H23323" i="3" s="1"/>
  <c r="H23324" i="3" s="1"/>
  <c r="H23325" i="3" s="1"/>
  <c r="H23326" i="3" s="1"/>
  <c r="H23327" i="3" s="1"/>
  <c r="H23328" i="3" s="1"/>
  <c r="H23329" i="3" s="1"/>
  <c r="H23330" i="3" s="1"/>
  <c r="H23331" i="3" s="1"/>
  <c r="H23332" i="3" s="1"/>
  <c r="H23333" i="3" s="1"/>
  <c r="H23334" i="3" s="1"/>
  <c r="H23335" i="3" s="1"/>
  <c r="H23336" i="3" s="1"/>
  <c r="H23337" i="3" s="1"/>
  <c r="H23338" i="3" s="1"/>
  <c r="H23339" i="3" s="1"/>
  <c r="H23340" i="3" s="1"/>
  <c r="H23341" i="3" s="1"/>
  <c r="H23342" i="3" s="1"/>
  <c r="H23343" i="3" s="1"/>
  <c r="H23344" i="3" s="1"/>
  <c r="H23345" i="3" s="1"/>
  <c r="H23346" i="3" s="1"/>
  <c r="H23347" i="3" s="1"/>
  <c r="H23348" i="3" s="1"/>
  <c r="H23349" i="3" s="1"/>
  <c r="H23350" i="3" s="1"/>
  <c r="H23351" i="3" s="1"/>
  <c r="H23352" i="3" s="1"/>
  <c r="H23353" i="3" s="1"/>
  <c r="H23354" i="3" s="1"/>
  <c r="H23355" i="3" s="1"/>
  <c r="H23356" i="3" s="1"/>
  <c r="H23357" i="3" s="1"/>
  <c r="H23358" i="3" s="1"/>
  <c r="H23359" i="3" s="1"/>
  <c r="H23360" i="3" s="1"/>
  <c r="H23361" i="3" s="1"/>
  <c r="H23362" i="3" s="1"/>
  <c r="H23363" i="3" s="1"/>
  <c r="H23364" i="3" s="1"/>
  <c r="H23365" i="3" s="1"/>
  <c r="H23366" i="3" s="1"/>
  <c r="H23367" i="3" s="1"/>
  <c r="H23368" i="3" s="1"/>
  <c r="H23369" i="3" s="1"/>
  <c r="H23370" i="3" s="1"/>
  <c r="H23371" i="3" s="1"/>
  <c r="H23372" i="3" s="1"/>
  <c r="H23373" i="3" s="1"/>
  <c r="H23374" i="3" s="1"/>
  <c r="H23375" i="3" s="1"/>
  <c r="H23376" i="3" s="1"/>
  <c r="H23377" i="3" s="1"/>
  <c r="H23378" i="3" s="1"/>
  <c r="H23379" i="3" s="1"/>
  <c r="H23380" i="3" s="1"/>
  <c r="H23381" i="3" s="1"/>
  <c r="H23382" i="3" s="1"/>
  <c r="H23383" i="3" s="1"/>
  <c r="H23384" i="3" s="1"/>
  <c r="H23385" i="3" s="1"/>
  <c r="H23386" i="3" s="1"/>
  <c r="H23387" i="3" s="1"/>
  <c r="H23388" i="3" s="1"/>
  <c r="H23389" i="3" s="1"/>
  <c r="H23390" i="3" s="1"/>
  <c r="H23391" i="3" s="1"/>
  <c r="H23392" i="3" s="1"/>
  <c r="H23393" i="3" s="1"/>
  <c r="H23394" i="3" s="1"/>
  <c r="H23395" i="3" s="1"/>
  <c r="H23396" i="3" s="1"/>
  <c r="H23397" i="3" s="1"/>
  <c r="H23398" i="3" s="1"/>
  <c r="H23399" i="3" s="1"/>
  <c r="H23400" i="3" s="1"/>
  <c r="H23401" i="3" s="1"/>
  <c r="H23402" i="3" s="1"/>
  <c r="H23403" i="3" s="1"/>
  <c r="H23404" i="3" s="1"/>
  <c r="H23405" i="3" s="1"/>
  <c r="H23406" i="3" s="1"/>
  <c r="H23407" i="3" s="1"/>
  <c r="H23408" i="3" s="1"/>
  <c r="H23409" i="3" s="1"/>
  <c r="H23410" i="3" s="1"/>
  <c r="H23411" i="3" s="1"/>
  <c r="H23412" i="3" s="1"/>
  <c r="H23413" i="3" s="1"/>
  <c r="H23414" i="3" s="1"/>
  <c r="H23415" i="3" s="1"/>
  <c r="H23416" i="3" s="1"/>
  <c r="H23417" i="3" s="1"/>
  <c r="H23418" i="3" s="1"/>
  <c r="H23419" i="3" s="1"/>
  <c r="H23420" i="3" s="1"/>
  <c r="H23421" i="3" s="1"/>
  <c r="H23422" i="3" s="1"/>
  <c r="H23423" i="3" s="1"/>
  <c r="H23424" i="3" s="1"/>
  <c r="H23425" i="3" s="1"/>
  <c r="H23426" i="3" s="1"/>
  <c r="H23427" i="3" s="1"/>
  <c r="H23428" i="3" s="1"/>
  <c r="H23429" i="3" s="1"/>
  <c r="H23430" i="3" s="1"/>
  <c r="H23431" i="3" s="1"/>
  <c r="H23432" i="3" s="1"/>
  <c r="H23433" i="3" s="1"/>
  <c r="H23434" i="3" s="1"/>
  <c r="H23435" i="3" s="1"/>
  <c r="H23436" i="3" s="1"/>
  <c r="H23437" i="3" s="1"/>
  <c r="H23438" i="3" s="1"/>
  <c r="H23439" i="3" s="1"/>
  <c r="H23440" i="3" s="1"/>
  <c r="H23441" i="3" s="1"/>
  <c r="H23442" i="3" s="1"/>
  <c r="H23443" i="3" s="1"/>
  <c r="H23444" i="3" s="1"/>
  <c r="H23445" i="3" s="1"/>
  <c r="H23446" i="3" s="1"/>
  <c r="H23447" i="3" s="1"/>
  <c r="H23448" i="3" s="1"/>
  <c r="H23449" i="3" s="1"/>
  <c r="H23450" i="3" s="1"/>
  <c r="H23451" i="3" s="1"/>
  <c r="H23452" i="3" s="1"/>
  <c r="H23453" i="3" s="1"/>
  <c r="H23454" i="3" s="1"/>
  <c r="H23455" i="3" s="1"/>
  <c r="H23456" i="3" s="1"/>
  <c r="H23457" i="3" s="1"/>
  <c r="H23458" i="3" s="1"/>
  <c r="H23459" i="3" s="1"/>
  <c r="H23460" i="3" s="1"/>
  <c r="H23461" i="3" s="1"/>
  <c r="H23462" i="3" s="1"/>
  <c r="H23463" i="3" s="1"/>
  <c r="H23464" i="3" s="1"/>
  <c r="H23465" i="3" s="1"/>
  <c r="H23466" i="3" s="1"/>
  <c r="H23467" i="3" s="1"/>
  <c r="H23468" i="3" s="1"/>
  <c r="H23469" i="3" s="1"/>
  <c r="H23470" i="3" s="1"/>
  <c r="H23471" i="3" s="1"/>
  <c r="H23472" i="3" s="1"/>
  <c r="H23473" i="3" s="1"/>
  <c r="H23474" i="3" s="1"/>
  <c r="H23475" i="3" s="1"/>
  <c r="H23476" i="3" s="1"/>
  <c r="H23477" i="3" s="1"/>
  <c r="H23478" i="3" s="1"/>
  <c r="H23479" i="3" s="1"/>
  <c r="H23480" i="3" s="1"/>
  <c r="H23481" i="3" s="1"/>
  <c r="H23482" i="3" s="1"/>
  <c r="H23483" i="3" s="1"/>
  <c r="H23484" i="3" s="1"/>
  <c r="H23485" i="3" s="1"/>
  <c r="H23486" i="3" s="1"/>
  <c r="H23487" i="3" s="1"/>
  <c r="H23488" i="3" s="1"/>
  <c r="H23489" i="3" s="1"/>
  <c r="H23490" i="3" s="1"/>
  <c r="H23491" i="3" s="1"/>
  <c r="H23492" i="3" s="1"/>
  <c r="H23493" i="3" s="1"/>
  <c r="H23494" i="3" s="1"/>
  <c r="H23495" i="3" s="1"/>
  <c r="H23496" i="3" s="1"/>
  <c r="H23497" i="3" s="1"/>
  <c r="H23498" i="3" s="1"/>
  <c r="H23499" i="3" s="1"/>
  <c r="H23500" i="3" s="1"/>
  <c r="H23501" i="3" s="1"/>
  <c r="H23502" i="3" s="1"/>
  <c r="H23503" i="3" s="1"/>
  <c r="H23504" i="3" s="1"/>
  <c r="H23505" i="3" s="1"/>
  <c r="H23506" i="3" s="1"/>
  <c r="H23507" i="3" s="1"/>
  <c r="H23508" i="3" s="1"/>
  <c r="H23509" i="3" s="1"/>
  <c r="H23510" i="3" s="1"/>
  <c r="H23511" i="3" s="1"/>
  <c r="H23512" i="3" s="1"/>
  <c r="H23513" i="3" s="1"/>
  <c r="J271" i="3" l="1"/>
  <c r="J272" i="3"/>
  <c r="J8118" i="3"/>
  <c r="J5567" i="3"/>
  <c r="J10365" i="3"/>
  <c r="J12954" i="3"/>
  <c r="J9594" i="3"/>
  <c r="J13585" i="3"/>
  <c r="J5681" i="3"/>
  <c r="J10006" i="3"/>
  <c r="J9544" i="3"/>
  <c r="J3681" i="3"/>
  <c r="J1665" i="3"/>
  <c r="J14" i="3"/>
  <c r="J7573" i="3"/>
  <c r="J8008" i="3"/>
  <c r="J13384" i="3"/>
  <c r="J2466" i="3"/>
  <c r="J12746" i="3"/>
  <c r="J2782" i="3"/>
  <c r="J15" i="3"/>
  <c r="J11446" i="3"/>
  <c r="J3868" i="3"/>
  <c r="J13110" i="3"/>
  <c r="J5129" i="3"/>
  <c r="J2458" i="3"/>
  <c r="J8264" i="3"/>
  <c r="J3912" i="3"/>
  <c r="J9481" i="3"/>
  <c r="J7560" i="3"/>
  <c r="J334" i="3"/>
  <c r="J10159" i="3"/>
  <c r="J61" i="3"/>
  <c r="J2927" i="3"/>
  <c r="J8438" i="3"/>
  <c r="J10728" i="3"/>
  <c r="J1508" i="3"/>
  <c r="J120" i="3"/>
  <c r="J4603" i="3"/>
  <c r="J4084" i="3"/>
  <c r="J303" i="3"/>
  <c r="J7491" i="3"/>
  <c r="J224" i="3"/>
  <c r="J7785" i="3"/>
  <c r="J2075" i="3"/>
  <c r="J13183" i="3"/>
  <c r="J4948" i="3"/>
  <c r="J11002" i="3"/>
  <c r="J13677" i="3"/>
  <c r="J4925" i="3"/>
  <c r="J6823" i="3"/>
  <c r="J13321" i="3"/>
  <c r="J8346" i="3"/>
  <c r="J6103" i="3"/>
  <c r="J1320" i="3"/>
  <c r="J10635" i="3"/>
  <c r="J8179" i="3"/>
  <c r="J4560" i="3"/>
  <c r="J6981" i="3"/>
  <c r="J3364" i="3"/>
  <c r="J1187" i="3"/>
  <c r="J4303" i="3"/>
  <c r="J2792" i="3"/>
  <c r="J1189" i="3"/>
  <c r="J7336" i="3"/>
  <c r="J6861" i="3"/>
  <c r="J2852" i="3"/>
  <c r="J148" i="3"/>
  <c r="J1529" i="3"/>
  <c r="J12866" i="3"/>
  <c r="J2779" i="3"/>
  <c r="J7547" i="3"/>
  <c r="J5653" i="3"/>
  <c r="J2656" i="3"/>
  <c r="J13085" i="3"/>
  <c r="J9538" i="3"/>
  <c r="J11251" i="3"/>
  <c r="J9554" i="3"/>
  <c r="J13134" i="3"/>
  <c r="J1918" i="3"/>
  <c r="J518" i="3"/>
  <c r="J4674" i="3"/>
  <c r="J9430" i="3"/>
  <c r="J1318" i="3"/>
  <c r="J12383" i="3"/>
  <c r="J4502" i="3"/>
  <c r="J5571" i="3"/>
  <c r="J11748" i="3"/>
  <c r="J5949" i="3"/>
  <c r="J10721" i="3"/>
  <c r="J12184" i="3"/>
  <c r="J3332" i="3"/>
  <c r="J9046" i="3"/>
  <c r="J13291" i="3"/>
  <c r="J4073" i="3"/>
  <c r="J1111" i="3"/>
  <c r="J12649" i="3"/>
  <c r="J6928" i="3"/>
  <c r="J9889" i="3"/>
  <c r="J5615" i="3"/>
  <c r="J8933" i="3"/>
  <c r="J3384" i="3"/>
  <c r="J3515" i="3"/>
  <c r="J1952" i="3"/>
  <c r="J9590" i="3"/>
  <c r="J8339" i="3"/>
  <c r="J12713" i="3"/>
  <c r="J11878" i="3"/>
  <c r="J4829" i="3"/>
  <c r="J13481" i="3"/>
  <c r="J11934" i="3"/>
  <c r="J5139" i="3"/>
  <c r="J6822" i="3"/>
  <c r="J10932" i="3"/>
  <c r="J5100" i="3"/>
  <c r="J4549" i="3"/>
  <c r="J7489" i="3"/>
  <c r="J11496" i="3"/>
  <c r="J9" i="3"/>
  <c r="J5389" i="3"/>
  <c r="J3063" i="3"/>
  <c r="J3636" i="3"/>
  <c r="J10143" i="3"/>
  <c r="J4304" i="3"/>
  <c r="J7811" i="3"/>
  <c r="J1198" i="3"/>
  <c r="J2117" i="3"/>
  <c r="J9015" i="3"/>
  <c r="J5262" i="3"/>
  <c r="J11689" i="3"/>
  <c r="J9307" i="3"/>
  <c r="J2974" i="3"/>
  <c r="J4755" i="3"/>
  <c r="J5431" i="3"/>
  <c r="J7354" i="3"/>
  <c r="J8429" i="3"/>
  <c r="J1924" i="3"/>
  <c r="J10533" i="3"/>
  <c r="J12342" i="3"/>
  <c r="J9670" i="3"/>
  <c r="J48" i="3"/>
  <c r="J3778" i="3"/>
  <c r="J10707" i="3"/>
  <c r="J13066" i="3"/>
  <c r="J8743" i="3"/>
  <c r="J7299" i="3"/>
  <c r="J7985" i="3"/>
  <c r="J6333" i="3"/>
  <c r="J1614" i="3"/>
  <c r="J12617" i="3"/>
  <c r="J7019" i="3"/>
  <c r="J12806" i="3"/>
  <c r="J14103" i="3"/>
  <c r="J6415" i="3"/>
  <c r="J13301" i="3"/>
  <c r="J11042" i="3"/>
  <c r="J3952" i="3"/>
  <c r="J9941" i="3"/>
  <c r="J3815" i="3"/>
  <c r="J9421" i="3"/>
  <c r="J12967" i="3"/>
  <c r="J7789" i="3"/>
  <c r="J9340" i="3"/>
  <c r="J3699" i="3"/>
  <c r="J6973" i="3"/>
  <c r="J12105" i="3"/>
  <c r="J7834" i="3"/>
  <c r="J5067" i="3"/>
  <c r="J7603" i="3"/>
  <c r="J12936" i="3"/>
  <c r="J6886" i="3"/>
  <c r="J4886" i="3"/>
  <c r="J1639" i="3"/>
  <c r="J5835" i="3"/>
  <c r="J12223" i="3"/>
  <c r="J8740" i="3"/>
  <c r="J7254" i="3"/>
  <c r="J6025" i="3"/>
  <c r="J3120" i="3"/>
  <c r="J13107" i="3"/>
  <c r="J10732" i="3"/>
  <c r="J14055" i="3"/>
  <c r="J7872" i="3"/>
  <c r="J13212" i="3"/>
  <c r="J9480" i="3"/>
  <c r="J7065" i="3"/>
  <c r="J13222" i="3"/>
  <c r="J10082" i="3"/>
  <c r="J10232" i="3"/>
  <c r="J8591" i="3"/>
  <c r="J1617" i="3"/>
  <c r="J13374" i="3"/>
  <c r="J12579" i="3"/>
  <c r="J3052" i="3"/>
  <c r="J3008" i="3"/>
  <c r="J1973" i="3"/>
  <c r="J13467" i="3"/>
  <c r="J1974" i="3"/>
  <c r="J5321" i="3"/>
  <c r="J2701" i="3"/>
  <c r="J2438" i="3"/>
  <c r="J11229" i="3"/>
  <c r="J13820" i="3"/>
  <c r="J283" i="3"/>
  <c r="J6422" i="3"/>
  <c r="J3368" i="3"/>
  <c r="J9197" i="3"/>
  <c r="J11141" i="3"/>
  <c r="J8250" i="3"/>
  <c r="J13464" i="3"/>
  <c r="J107" i="3"/>
  <c r="J452" i="3"/>
  <c r="J5230" i="3"/>
  <c r="J8706" i="3"/>
  <c r="J55" i="3"/>
  <c r="J4501" i="3"/>
  <c r="J6173" i="3"/>
  <c r="J3388" i="3"/>
  <c r="J8656" i="3"/>
  <c r="J12802" i="3"/>
  <c r="J7135" i="3"/>
  <c r="J5334" i="3"/>
  <c r="J11333" i="3"/>
  <c r="J8267" i="3"/>
  <c r="J8182" i="3"/>
  <c r="J9427" i="3"/>
  <c r="J7312" i="3"/>
  <c r="J10856" i="3"/>
  <c r="J6660" i="3"/>
  <c r="J4033" i="3"/>
  <c r="J3439" i="3"/>
  <c r="J9056" i="3"/>
  <c r="J4478" i="3"/>
  <c r="J6624" i="3"/>
  <c r="J3978" i="3"/>
  <c r="J3504" i="3"/>
  <c r="J13108" i="3"/>
  <c r="J2833" i="3"/>
  <c r="J1124" i="3"/>
  <c r="J12248" i="3"/>
  <c r="J2803" i="3"/>
  <c r="J7820" i="3"/>
  <c r="J9981" i="3"/>
  <c r="J10999" i="3"/>
  <c r="J4461" i="3"/>
  <c r="J5308" i="3"/>
  <c r="J1183" i="3"/>
  <c r="J5376" i="3"/>
  <c r="J617" i="3"/>
  <c r="J11600" i="3"/>
  <c r="J479" i="3"/>
  <c r="J9076" i="3"/>
  <c r="J4488" i="3"/>
  <c r="J13264" i="3"/>
  <c r="J3897" i="3"/>
  <c r="J4957" i="3"/>
  <c r="J11848" i="3"/>
  <c r="J13816" i="3"/>
  <c r="J4066" i="3"/>
  <c r="J1104" i="3"/>
  <c r="J6512" i="3"/>
  <c r="J3550" i="3"/>
  <c r="J13492" i="3"/>
  <c r="J9260" i="3"/>
  <c r="J5662" i="3"/>
  <c r="J3758" i="3"/>
  <c r="J11487" i="3"/>
  <c r="J9195" i="3"/>
  <c r="J770" i="3"/>
  <c r="J10228" i="3"/>
  <c r="J2816" i="3"/>
  <c r="J11357" i="3"/>
  <c r="J7704" i="3"/>
  <c r="J5550" i="3"/>
  <c r="J4394" i="3"/>
  <c r="J3713" i="3"/>
  <c r="J2603" i="3"/>
  <c r="J8866" i="3"/>
  <c r="J4188" i="3"/>
  <c r="J12018" i="3"/>
  <c r="J4244" i="3"/>
  <c r="J9320" i="3"/>
  <c r="J3665" i="3"/>
  <c r="J7838" i="3"/>
  <c r="J2497" i="3"/>
  <c r="J11561" i="3"/>
  <c r="J2393" i="3"/>
  <c r="J12961" i="3"/>
  <c r="J12701" i="3"/>
  <c r="J11889" i="3"/>
  <c r="J12826" i="3"/>
  <c r="J11249" i="3"/>
  <c r="J2677" i="3"/>
  <c r="J11862" i="3"/>
  <c r="J6685" i="3"/>
  <c r="J4810" i="3"/>
  <c r="J3432" i="3"/>
  <c r="J9198" i="3"/>
  <c r="J6181" i="3"/>
  <c r="J8318" i="3"/>
  <c r="J1774" i="3"/>
  <c r="J12837" i="3"/>
  <c r="J9508" i="3"/>
  <c r="J2280" i="3"/>
  <c r="J13565" i="3"/>
  <c r="J12076" i="3"/>
  <c r="J6998" i="3"/>
  <c r="J3915" i="3"/>
  <c r="J9934" i="3"/>
  <c r="J6990" i="3"/>
  <c r="J13002" i="3"/>
  <c r="J10385" i="3"/>
  <c r="J7184" i="3"/>
  <c r="J13732" i="3"/>
  <c r="J3193" i="3"/>
  <c r="J12507" i="3"/>
  <c r="J7389" i="3"/>
  <c r="J6484" i="3"/>
  <c r="J5946" i="3"/>
  <c r="J11035" i="3"/>
  <c r="J4407" i="3"/>
  <c r="J10099" i="3"/>
  <c r="J8039" i="3"/>
  <c r="J13205" i="3"/>
  <c r="J7778" i="3"/>
  <c r="J8943" i="3"/>
  <c r="J12790" i="3"/>
  <c r="J10441" i="3"/>
  <c r="J330" i="3"/>
  <c r="J2941" i="3"/>
  <c r="J4869" i="3"/>
  <c r="J12386" i="3"/>
  <c r="J10642" i="3"/>
  <c r="J9555" i="3"/>
  <c r="J1347" i="3"/>
  <c r="J4213" i="3"/>
  <c r="J1144" i="3"/>
  <c r="J6400" i="3"/>
  <c r="J12108" i="3"/>
  <c r="J238" i="3"/>
  <c r="J264" i="3"/>
  <c r="J11489" i="3"/>
  <c r="J12077" i="3"/>
  <c r="J2184" i="3"/>
  <c r="J2301" i="3"/>
  <c r="J11652" i="3"/>
  <c r="J13347" i="3"/>
  <c r="J10030" i="3"/>
  <c r="J13945" i="3"/>
  <c r="J7148" i="3"/>
  <c r="J3178" i="3"/>
  <c r="J8484" i="3"/>
  <c r="J11977" i="3"/>
  <c r="J2426" i="3"/>
  <c r="J7409" i="3"/>
  <c r="J4785" i="3"/>
  <c r="J13887" i="3"/>
  <c r="J7550" i="3"/>
  <c r="J10608" i="3"/>
  <c r="J931" i="3"/>
  <c r="J7885" i="3"/>
  <c r="J11432" i="3"/>
  <c r="J10879" i="3"/>
  <c r="J3763" i="3"/>
  <c r="J1028" i="3"/>
  <c r="J9550" i="3"/>
  <c r="J10754" i="3"/>
  <c r="J13255" i="3"/>
  <c r="J12288" i="3"/>
  <c r="J7417" i="3"/>
  <c r="J9746" i="3"/>
  <c r="J7718" i="3"/>
  <c r="J7344" i="3"/>
  <c r="J10622" i="3"/>
  <c r="J12973" i="3"/>
  <c r="J4940" i="3"/>
  <c r="J2695" i="3"/>
  <c r="J10414" i="3"/>
  <c r="J5023" i="3"/>
  <c r="J5316" i="3"/>
  <c r="J3278" i="3"/>
  <c r="J3683" i="3"/>
  <c r="J885" i="3"/>
  <c r="J1907" i="3"/>
  <c r="J9675" i="3"/>
  <c r="J3898" i="3"/>
  <c r="J8480" i="3"/>
  <c r="J9302" i="3"/>
  <c r="J9183" i="3"/>
  <c r="J435" i="3"/>
  <c r="J10774" i="3"/>
  <c r="J6810" i="3"/>
  <c r="J9575" i="3"/>
  <c r="J4305" i="3"/>
  <c r="J12189" i="3"/>
  <c r="J6746" i="3"/>
  <c r="J909" i="3"/>
  <c r="J2218" i="3"/>
  <c r="J10164" i="3"/>
  <c r="J7297" i="3"/>
  <c r="J11987" i="3"/>
  <c r="J1336" i="3"/>
  <c r="J11719" i="3"/>
  <c r="J2043" i="3"/>
  <c r="J8310" i="3"/>
  <c r="J14074" i="3"/>
  <c r="J1487" i="3"/>
  <c r="J5082" i="3"/>
  <c r="J6670" i="3"/>
  <c r="J9528" i="3"/>
  <c r="J12187" i="3"/>
  <c r="J5991" i="3"/>
  <c r="J2840" i="3"/>
  <c r="J4668" i="3"/>
  <c r="J10188" i="3"/>
  <c r="J9962" i="3"/>
  <c r="J10388" i="3"/>
  <c r="J11966" i="3"/>
  <c r="J9650" i="3"/>
  <c r="J11591" i="3"/>
  <c r="J11073" i="3"/>
  <c r="J3935" i="3"/>
  <c r="J5944" i="3"/>
  <c r="J2596" i="3"/>
  <c r="J151" i="3"/>
  <c r="J8462" i="3"/>
  <c r="J9078" i="3"/>
  <c r="J13867" i="3"/>
  <c r="J8022" i="3"/>
  <c r="J4649" i="3"/>
  <c r="J3304" i="3"/>
  <c r="J3478" i="3"/>
  <c r="J12136" i="3"/>
  <c r="J13562" i="3"/>
  <c r="J11604" i="3"/>
  <c r="J1408" i="3"/>
  <c r="J13399" i="3"/>
  <c r="J1833" i="3"/>
  <c r="J4102" i="3"/>
  <c r="J5800" i="3"/>
  <c r="J3835" i="3"/>
  <c r="J5012" i="3"/>
  <c r="J3015" i="3"/>
  <c r="J3258" i="3"/>
  <c r="J6507" i="3"/>
  <c r="J10655" i="3"/>
  <c r="J12400" i="3"/>
  <c r="J9309" i="3"/>
  <c r="J4790" i="3"/>
  <c r="J584" i="3"/>
  <c r="J7716" i="3"/>
  <c r="J3448" i="3"/>
  <c r="J9323" i="3"/>
  <c r="J3871" i="3"/>
  <c r="J5541" i="3"/>
  <c r="J8611" i="3"/>
  <c r="J7539" i="3"/>
  <c r="J9450" i="3"/>
  <c r="J7924" i="3"/>
  <c r="J10470" i="3"/>
  <c r="J7333" i="3"/>
  <c r="J2704" i="3"/>
  <c r="J6589" i="3"/>
  <c r="J3310" i="3"/>
  <c r="J13394" i="3"/>
  <c r="J8829" i="3"/>
  <c r="J9024" i="3"/>
  <c r="J6665" i="3"/>
  <c r="J9437" i="3"/>
  <c r="J155" i="3"/>
  <c r="J14195" i="3"/>
  <c r="J13683" i="3"/>
  <c r="J9023" i="3"/>
  <c r="J12211" i="3"/>
  <c r="J2744" i="3"/>
  <c r="J414" i="3"/>
  <c r="J5134" i="3"/>
  <c r="J11981" i="3"/>
  <c r="J9820" i="3"/>
  <c r="J1357" i="3"/>
  <c r="J13487" i="3"/>
  <c r="J12175" i="3"/>
  <c r="J8823" i="3"/>
  <c r="J2313" i="3"/>
  <c r="J8446" i="3"/>
  <c r="J6209" i="3"/>
  <c r="J11322" i="3"/>
  <c r="J10373" i="3"/>
  <c r="J1857" i="3"/>
  <c r="J11861" i="3"/>
  <c r="J3960" i="3"/>
  <c r="J11353" i="3"/>
  <c r="J1829" i="3"/>
  <c r="J8872" i="3"/>
  <c r="J5055" i="3"/>
  <c r="J12904" i="3"/>
  <c r="J10528" i="3"/>
  <c r="J5823" i="3"/>
  <c r="J771" i="3"/>
  <c r="J13821" i="3"/>
  <c r="J9622" i="3"/>
  <c r="J1310" i="3"/>
  <c r="J4440" i="3"/>
  <c r="J9417" i="3"/>
  <c r="J1947" i="3"/>
  <c r="J5413" i="3"/>
  <c r="J2451" i="3"/>
  <c r="J12743" i="3"/>
  <c r="J4835" i="3"/>
  <c r="J8673" i="3"/>
  <c r="J12280" i="3"/>
  <c r="J73" i="3"/>
  <c r="J5629" i="3"/>
  <c r="J14189" i="3"/>
  <c r="J10378" i="3"/>
  <c r="J10713" i="3"/>
  <c r="J12237" i="3"/>
  <c r="J7170" i="3"/>
  <c r="J1172" i="3"/>
  <c r="J13853" i="3"/>
  <c r="J1095" i="3"/>
  <c r="J12153" i="3"/>
  <c r="J1923" i="3"/>
  <c r="J9474" i="3"/>
  <c r="J11128" i="3"/>
  <c r="J7685" i="3"/>
  <c r="J10330" i="3"/>
  <c r="J12109" i="3"/>
  <c r="J1762" i="3"/>
  <c r="J1583" i="3"/>
  <c r="J11570" i="3"/>
  <c r="J12505" i="3"/>
  <c r="J3266" i="3"/>
  <c r="J620" i="3"/>
  <c r="J3248" i="3"/>
  <c r="J13781" i="3"/>
  <c r="J3203" i="3"/>
  <c r="J8191" i="3"/>
  <c r="J9158" i="3"/>
  <c r="J9465" i="3"/>
  <c r="J13274" i="3"/>
  <c r="J4184" i="3"/>
  <c r="J1621" i="3"/>
  <c r="J260" i="3"/>
  <c r="J892" i="3"/>
  <c r="J11127" i="3"/>
  <c r="J1214" i="3"/>
  <c r="J7645" i="3"/>
  <c r="J5864" i="3"/>
  <c r="J11052" i="3"/>
  <c r="J12779" i="3"/>
  <c r="J2027" i="3"/>
  <c r="J5105" i="3"/>
  <c r="J1461" i="3"/>
  <c r="J3594" i="3"/>
  <c r="J8746" i="3"/>
  <c r="J1822" i="3"/>
  <c r="J9651" i="3"/>
  <c r="J3151" i="3"/>
  <c r="J8762" i="3"/>
  <c r="J5673" i="3"/>
  <c r="J3621" i="3"/>
  <c r="J9606" i="3"/>
  <c r="J6996" i="3"/>
  <c r="J8098" i="3"/>
  <c r="J8487" i="3"/>
  <c r="J13331" i="3"/>
  <c r="J10315" i="3"/>
  <c r="J1255" i="3"/>
  <c r="J5235" i="3"/>
  <c r="J1844" i="3"/>
  <c r="J4415" i="3"/>
  <c r="J10434" i="3"/>
  <c r="J2304" i="3"/>
  <c r="J12545" i="3"/>
  <c r="J10823" i="3"/>
  <c r="J9027" i="3"/>
  <c r="J12535" i="3"/>
  <c r="J3990" i="3"/>
  <c r="J8420" i="3"/>
  <c r="J7839" i="3"/>
  <c r="J7454" i="3"/>
  <c r="J9438" i="3"/>
  <c r="J472" i="3"/>
  <c r="J767" i="3"/>
  <c r="J12133" i="3"/>
  <c r="J7404" i="3"/>
  <c r="J3303" i="3"/>
  <c r="J1541" i="3"/>
  <c r="J2037" i="3"/>
  <c r="J2820" i="3"/>
  <c r="J7472" i="3"/>
  <c r="J406" i="3"/>
  <c r="J14173" i="3"/>
  <c r="J9799" i="3"/>
  <c r="J226" i="3"/>
  <c r="J11651" i="3"/>
  <c r="J12475" i="3"/>
  <c r="J6204" i="3"/>
  <c r="J11473" i="3"/>
  <c r="J13124" i="3"/>
  <c r="J3421" i="3"/>
  <c r="J66" i="3"/>
  <c r="J8709" i="3"/>
  <c r="J7066" i="3"/>
  <c r="J3641" i="3"/>
  <c r="J4193" i="3"/>
  <c r="J9825" i="3"/>
  <c r="J6735" i="3"/>
  <c r="J3661" i="3"/>
  <c r="J9170" i="3"/>
  <c r="J11565" i="3"/>
  <c r="J7294" i="3"/>
  <c r="J7692" i="3"/>
  <c r="J1765" i="3"/>
  <c r="J514" i="3"/>
  <c r="J12071" i="3"/>
  <c r="J8336" i="3"/>
  <c r="J12664" i="3"/>
  <c r="J4001" i="3"/>
  <c r="J5686" i="3"/>
  <c r="J12835" i="3"/>
  <c r="J4798" i="3"/>
  <c r="J12653" i="3"/>
  <c r="J9074" i="3"/>
  <c r="J5565" i="3"/>
  <c r="J11674" i="3"/>
  <c r="J7800" i="3"/>
  <c r="J34" i="3"/>
  <c r="J7242" i="3"/>
  <c r="J3850" i="3"/>
  <c r="J13780" i="3"/>
  <c r="J13786" i="3"/>
  <c r="J13586" i="3"/>
  <c r="J4588" i="3"/>
  <c r="J6268" i="3"/>
  <c r="J850" i="3"/>
  <c r="J11774" i="3"/>
  <c r="J13843" i="3"/>
  <c r="J9304" i="3"/>
  <c r="J3625" i="3"/>
  <c r="J13810" i="3"/>
  <c r="J2542" i="3"/>
  <c r="J8785" i="3"/>
  <c r="J4564" i="3"/>
  <c r="J12389" i="3"/>
  <c r="J5870" i="3"/>
  <c r="J11662" i="3"/>
  <c r="J4241" i="3"/>
  <c r="J5121" i="3"/>
  <c r="J9407" i="3"/>
  <c r="J11365" i="3"/>
  <c r="J12277" i="3"/>
  <c r="J11186" i="3"/>
  <c r="J4151" i="3"/>
  <c r="J6411" i="3"/>
  <c r="J1516" i="3"/>
  <c r="J13294" i="3"/>
  <c r="J11032" i="3"/>
  <c r="J10986" i="3"/>
  <c r="J13254" i="3"/>
  <c r="J6345" i="3"/>
  <c r="J9475" i="3"/>
  <c r="J4257" i="3"/>
  <c r="J4454" i="3"/>
  <c r="J7485" i="3"/>
  <c r="J11671" i="3"/>
  <c r="J3600" i="3"/>
  <c r="J270" i="3"/>
  <c r="J13414" i="3"/>
  <c r="J5758" i="3"/>
  <c r="J10443" i="3"/>
  <c r="J1387" i="3"/>
  <c r="J7155" i="3"/>
  <c r="J5477" i="3"/>
  <c r="J1790" i="3"/>
  <c r="J4315" i="3"/>
  <c r="J8426" i="3"/>
  <c r="J9762" i="3"/>
  <c r="J14149" i="3"/>
  <c r="J10673" i="3"/>
  <c r="J1797" i="3"/>
  <c r="J9144" i="3"/>
  <c r="J5850" i="3"/>
  <c r="J10077" i="3"/>
  <c r="J8309" i="3"/>
  <c r="J818" i="3"/>
  <c r="J3719" i="3"/>
  <c r="J5240" i="3"/>
  <c r="J1674" i="3"/>
  <c r="J469" i="3"/>
  <c r="J14088" i="3"/>
  <c r="J1472" i="3"/>
  <c r="J2443" i="3"/>
  <c r="J11060" i="3"/>
  <c r="J1747" i="3"/>
  <c r="J4077" i="3"/>
  <c r="J2394" i="3"/>
  <c r="J1494" i="3"/>
  <c r="J13422" i="3"/>
  <c r="J4896" i="3"/>
  <c r="J9601" i="3"/>
  <c r="J11400" i="3"/>
  <c r="J9348" i="3"/>
  <c r="J6354" i="3"/>
  <c r="J11893" i="3"/>
  <c r="J1335" i="3"/>
  <c r="J12858" i="3"/>
  <c r="J1858" i="3"/>
  <c r="J4621" i="3"/>
  <c r="J3964" i="3"/>
  <c r="J12731" i="3"/>
  <c r="J9733" i="3"/>
  <c r="J12241" i="3"/>
  <c r="J7626" i="3"/>
  <c r="J12171" i="3"/>
  <c r="J10213" i="3"/>
  <c r="J7261" i="3"/>
  <c r="J11470" i="3"/>
  <c r="J4889" i="3"/>
  <c r="J6229" i="3"/>
  <c r="J2673" i="3"/>
  <c r="J537" i="3"/>
  <c r="J5902" i="3"/>
  <c r="J7124" i="3"/>
  <c r="J5177" i="3"/>
  <c r="J858" i="3"/>
  <c r="J10645" i="3"/>
  <c r="J6712" i="3"/>
  <c r="J5253" i="3"/>
  <c r="J8629" i="3"/>
  <c r="J3327" i="3"/>
  <c r="J4320" i="3"/>
  <c r="J3667" i="3"/>
  <c r="J285" i="3"/>
  <c r="J487" i="3"/>
  <c r="J8913" i="3"/>
  <c r="J5156" i="3"/>
  <c r="J6162" i="3"/>
  <c r="J12581" i="3"/>
  <c r="J1758" i="3"/>
  <c r="J4452" i="3"/>
  <c r="J657" i="3"/>
  <c r="J4766" i="3"/>
  <c r="J5018" i="3"/>
  <c r="J8623" i="3"/>
  <c r="J10233" i="3"/>
  <c r="J8725" i="3"/>
  <c r="J5073" i="3"/>
  <c r="J14046" i="3"/>
  <c r="J3831" i="3"/>
  <c r="J8344" i="3"/>
  <c r="J9234" i="3"/>
  <c r="J4293" i="3"/>
  <c r="J13486" i="3"/>
  <c r="J13285" i="3"/>
  <c r="J12682" i="3"/>
  <c r="J8089" i="3"/>
  <c r="J12540" i="3"/>
  <c r="J1801" i="3"/>
  <c r="J13227" i="3"/>
  <c r="J9549" i="3"/>
  <c r="J4088" i="3"/>
  <c r="J5332" i="3"/>
  <c r="J9577" i="3"/>
  <c r="J11412" i="3"/>
  <c r="J4420" i="3"/>
  <c r="J13900" i="3"/>
  <c r="J5338" i="3"/>
  <c r="J820" i="3"/>
  <c r="J3596" i="3"/>
  <c r="J5707" i="3"/>
  <c r="J8665" i="3"/>
  <c r="J9612" i="3"/>
  <c r="J7888" i="3"/>
  <c r="J9016" i="3"/>
  <c r="J9203" i="3"/>
  <c r="J3195" i="3"/>
  <c r="J3392" i="3"/>
  <c r="J6201" i="3"/>
  <c r="J11786" i="3"/>
  <c r="J12559" i="3"/>
  <c r="J3780" i="3"/>
  <c r="J6355" i="3"/>
  <c r="J6157" i="3"/>
  <c r="J9396" i="3"/>
  <c r="J11222" i="3"/>
  <c r="J860" i="3"/>
  <c r="J11572" i="3"/>
  <c r="J6251" i="3"/>
  <c r="J11441" i="3"/>
  <c r="J2136" i="3"/>
  <c r="J5408" i="3"/>
  <c r="J9997" i="3"/>
  <c r="J10780" i="3"/>
  <c r="J13449" i="3"/>
  <c r="J10842" i="3"/>
  <c r="J13471" i="3"/>
  <c r="J4875" i="3"/>
  <c r="J2674" i="3"/>
  <c r="J799" i="3"/>
  <c r="J3140" i="3"/>
  <c r="J8467" i="3"/>
  <c r="J11183" i="3"/>
  <c r="J3904" i="3"/>
  <c r="J10787" i="3"/>
  <c r="J13782" i="3"/>
  <c r="J7588" i="3"/>
  <c r="J1609" i="3"/>
  <c r="J4173" i="3"/>
  <c r="J12054" i="3"/>
  <c r="J2501" i="3"/>
  <c r="J1856" i="3"/>
  <c r="J1996" i="3"/>
  <c r="J13445" i="3"/>
  <c r="J1821" i="3"/>
  <c r="J10687" i="3"/>
  <c r="J7203" i="3"/>
  <c r="J13024" i="3"/>
  <c r="J9639" i="3"/>
  <c r="J11348" i="3"/>
  <c r="J385" i="3"/>
  <c r="J585" i="3"/>
  <c r="J4357" i="3"/>
  <c r="J2360" i="3"/>
  <c r="J14003" i="3"/>
  <c r="J632" i="3"/>
  <c r="J7516" i="3"/>
  <c r="J7677" i="3"/>
  <c r="J3422" i="3"/>
  <c r="J6409" i="3"/>
  <c r="J5463" i="3"/>
  <c r="J3512" i="3"/>
  <c r="J1265" i="3"/>
  <c r="J7123" i="3"/>
  <c r="J7399" i="3"/>
  <c r="J5804" i="3"/>
  <c r="J6310" i="3"/>
  <c r="J6902" i="3"/>
  <c r="J6001" i="3"/>
  <c r="J1368" i="3"/>
  <c r="J11578" i="3"/>
  <c r="J6938" i="3"/>
  <c r="J7555" i="3"/>
  <c r="J4431" i="3"/>
  <c r="J4905" i="3"/>
  <c r="J2317" i="3"/>
  <c r="J10861" i="3"/>
  <c r="J11899" i="3"/>
  <c r="J5671" i="3"/>
  <c r="J10884" i="3"/>
  <c r="J10404" i="3"/>
  <c r="J7441" i="3"/>
  <c r="J9283" i="3"/>
  <c r="J13680" i="3"/>
  <c r="J7140" i="3"/>
  <c r="J833" i="3"/>
  <c r="J11475" i="3"/>
  <c r="J4928" i="3"/>
  <c r="J5752" i="3"/>
  <c r="J10765" i="3"/>
  <c r="J1800" i="3"/>
  <c r="J5221" i="3"/>
  <c r="J10781" i="3"/>
  <c r="J7751" i="3"/>
  <c r="J9394" i="3"/>
  <c r="J821" i="3"/>
  <c r="J755" i="3"/>
  <c r="J2898" i="3"/>
  <c r="J11007" i="3"/>
  <c r="J12632" i="3"/>
  <c r="J6980" i="3"/>
  <c r="J6820" i="3"/>
  <c r="J1536" i="3"/>
  <c r="J11932" i="3"/>
  <c r="J2329" i="3"/>
  <c r="J11233" i="3"/>
  <c r="J3500" i="3"/>
  <c r="J4090" i="3"/>
  <c r="J49" i="3"/>
  <c r="J3259" i="3"/>
  <c r="J1023" i="3"/>
  <c r="J9200" i="3"/>
  <c r="J9126" i="3"/>
  <c r="J8689" i="3"/>
  <c r="J13304" i="3"/>
  <c r="J3756" i="3"/>
  <c r="J11564" i="3"/>
  <c r="J5084" i="3"/>
  <c r="J12502" i="3"/>
  <c r="J2194" i="3"/>
  <c r="J508" i="3"/>
  <c r="J13380" i="3"/>
  <c r="J12864" i="3"/>
  <c r="J3996" i="3"/>
  <c r="J9789" i="3"/>
  <c r="J14105" i="3"/>
  <c r="J4483" i="3"/>
  <c r="J7388" i="3"/>
  <c r="J3390" i="3"/>
  <c r="J1956" i="3"/>
  <c r="J11193" i="3"/>
  <c r="J1573" i="3"/>
  <c r="J7225" i="3"/>
  <c r="J13824" i="3"/>
  <c r="J4716" i="3"/>
  <c r="J10763" i="3"/>
  <c r="J1682" i="3"/>
  <c r="J9605" i="3"/>
  <c r="J400" i="3"/>
  <c r="J1392" i="3"/>
  <c r="J12068" i="3"/>
  <c r="J12550" i="3"/>
  <c r="J7301" i="3"/>
  <c r="J4874" i="3"/>
  <c r="J1297" i="3"/>
  <c r="J7393" i="3"/>
  <c r="J306" i="3"/>
  <c r="J5788" i="3"/>
  <c r="J845" i="3"/>
  <c r="J5319" i="3"/>
  <c r="J6473" i="3"/>
  <c r="J1209" i="3"/>
  <c r="J12747" i="3"/>
  <c r="J10552" i="3"/>
  <c r="J12852" i="3"/>
  <c r="J10577" i="3"/>
  <c r="J9557" i="3"/>
  <c r="J13504" i="3"/>
  <c r="J13610" i="3"/>
  <c r="J4214" i="3"/>
  <c r="J4180" i="3"/>
  <c r="J6082" i="3"/>
  <c r="J7955" i="3"/>
  <c r="J8859" i="3"/>
  <c r="J7681" i="3"/>
  <c r="J1296" i="3"/>
  <c r="J906" i="3"/>
  <c r="J1932" i="3"/>
  <c r="J5875" i="3"/>
  <c r="J716" i="3"/>
  <c r="J1437" i="3"/>
  <c r="J3592" i="3"/>
  <c r="J12272" i="3"/>
  <c r="J2713" i="3"/>
  <c r="J6731" i="3"/>
  <c r="J13914" i="3"/>
  <c r="J3955" i="3"/>
  <c r="J7367" i="3"/>
  <c r="J11279" i="3"/>
  <c r="J7374" i="3"/>
  <c r="J2257" i="3"/>
  <c r="J12524" i="3"/>
  <c r="J4667" i="3"/>
  <c r="J9083" i="3"/>
  <c r="J10382" i="3"/>
  <c r="J6575" i="3"/>
  <c r="J8501" i="3"/>
  <c r="J1010" i="3"/>
  <c r="J2195" i="3"/>
  <c r="J4650" i="3"/>
  <c r="J12899" i="3"/>
  <c r="J1484" i="3"/>
  <c r="J7221" i="3"/>
  <c r="J13656" i="3"/>
  <c r="J8319" i="3"/>
  <c r="J202" i="3"/>
  <c r="J3599" i="3"/>
  <c r="J718" i="3"/>
  <c r="J12490" i="3"/>
  <c r="J13545" i="3"/>
  <c r="J3359" i="3"/>
  <c r="J5150" i="3"/>
  <c r="J6073" i="3"/>
  <c r="J375" i="3"/>
  <c r="J6636" i="3"/>
  <c r="J8380" i="3"/>
  <c r="J6003" i="3"/>
  <c r="J12307" i="3"/>
  <c r="J11188" i="3"/>
  <c r="J4656" i="3"/>
  <c r="J1167" i="3"/>
  <c r="J1739" i="3"/>
  <c r="J2517" i="3"/>
  <c r="J410" i="3"/>
  <c r="J4382" i="3"/>
  <c r="J13522" i="3"/>
  <c r="J7725" i="3"/>
  <c r="J3923" i="3"/>
  <c r="J6884" i="3"/>
  <c r="J4139" i="3"/>
  <c r="J1200" i="3"/>
  <c r="J763" i="3"/>
  <c r="J9710" i="3"/>
  <c r="J1714" i="3"/>
  <c r="J6730" i="3"/>
  <c r="J9453" i="3"/>
  <c r="J4517" i="3"/>
  <c r="J3100" i="3"/>
  <c r="J11456" i="3"/>
  <c r="J7997" i="3"/>
  <c r="J1283" i="3"/>
  <c r="J12148" i="3"/>
  <c r="J11584" i="3"/>
  <c r="J8808" i="3"/>
  <c r="J12583" i="3"/>
  <c r="J4776" i="3"/>
  <c r="J11291" i="3"/>
  <c r="J13396" i="3"/>
  <c r="J5796" i="3"/>
  <c r="J14197" i="3"/>
  <c r="J9714" i="3"/>
  <c r="J10536" i="3"/>
  <c r="J8465" i="3"/>
  <c r="J109" i="3"/>
  <c r="J1340" i="3"/>
  <c r="J6313" i="3"/>
  <c r="J13766" i="3"/>
  <c r="J11150" i="3"/>
  <c r="J4921" i="3"/>
  <c r="J8509" i="3"/>
  <c r="J3895" i="3"/>
  <c r="J5381" i="3"/>
  <c r="J9299" i="3"/>
  <c r="J7914" i="3"/>
  <c r="J1201" i="3"/>
  <c r="J13798" i="3"/>
  <c r="J9357" i="3"/>
  <c r="J1471" i="3"/>
  <c r="J5038" i="3"/>
  <c r="J6779" i="3"/>
  <c r="J9032" i="3"/>
  <c r="J13363" i="3"/>
  <c r="J6652" i="3"/>
  <c r="J3479" i="3"/>
  <c r="J13648" i="3"/>
  <c r="J5523" i="3"/>
  <c r="J13426" i="3"/>
  <c r="J6851" i="3"/>
  <c r="J10253" i="3"/>
  <c r="J12118" i="3"/>
  <c r="J5878" i="3"/>
  <c r="J3880" i="3"/>
  <c r="J11667" i="3"/>
  <c r="J10719" i="3"/>
  <c r="J8855" i="3"/>
  <c r="J14005" i="3"/>
  <c r="J1998" i="3"/>
  <c r="J886" i="3"/>
  <c r="J5400" i="3"/>
  <c r="J13834" i="3"/>
  <c r="J5278" i="3"/>
  <c r="J5000" i="3"/>
  <c r="J9131" i="3"/>
  <c r="J888" i="3"/>
  <c r="J9613" i="3"/>
  <c r="J5936" i="3"/>
  <c r="J6389" i="3"/>
  <c r="J6046" i="3"/>
  <c r="J1835" i="3"/>
  <c r="J5432" i="3"/>
  <c r="J13602" i="3"/>
  <c r="J13701" i="3"/>
  <c r="J12569" i="3"/>
  <c r="J4893" i="3"/>
  <c r="J7082" i="3"/>
  <c r="J2122" i="3"/>
  <c r="J13828" i="3"/>
  <c r="J11444" i="3"/>
  <c r="J3090" i="3"/>
  <c r="J2866" i="3"/>
  <c r="J13968" i="3"/>
  <c r="J3164" i="3"/>
  <c r="J2322" i="3"/>
  <c r="J9515" i="3"/>
  <c r="J5061" i="3"/>
  <c r="J3162" i="3"/>
  <c r="J4217" i="3"/>
  <c r="J3565" i="3"/>
  <c r="J6529" i="3"/>
  <c r="J5261" i="3"/>
  <c r="J9609" i="3"/>
  <c r="J6715" i="3"/>
  <c r="J7137" i="3"/>
  <c r="J7967" i="3"/>
  <c r="J11547" i="3"/>
  <c r="J8999" i="3"/>
  <c r="J10946" i="3"/>
  <c r="J5340" i="3"/>
  <c r="J11439" i="3"/>
  <c r="J12516" i="3"/>
  <c r="J5204" i="3"/>
  <c r="J2056" i="3"/>
  <c r="J11212" i="3"/>
  <c r="J3369" i="3"/>
  <c r="J11176" i="3"/>
  <c r="J1168" i="3"/>
  <c r="J8947" i="3"/>
  <c r="J8549" i="3"/>
  <c r="J3638" i="3"/>
  <c r="J515" i="3"/>
  <c r="J11850" i="3"/>
  <c r="J7874" i="3"/>
  <c r="J10561" i="3"/>
  <c r="J10334" i="3"/>
  <c r="J11799" i="3"/>
  <c r="J10514" i="3"/>
  <c r="J7263" i="3"/>
  <c r="J10871" i="3"/>
  <c r="J4376" i="3"/>
  <c r="J13730" i="3"/>
  <c r="J11424" i="3"/>
  <c r="J9858" i="3"/>
  <c r="J10834" i="3"/>
  <c r="J2669" i="3"/>
  <c r="J7138" i="3"/>
  <c r="J460" i="3"/>
  <c r="J7530" i="3"/>
  <c r="J11760" i="3"/>
  <c r="J4643" i="3"/>
  <c r="J12634" i="3"/>
  <c r="J8639" i="3"/>
  <c r="J10493" i="3"/>
  <c r="J12290" i="3"/>
  <c r="J9378" i="3"/>
  <c r="J2085" i="3"/>
  <c r="J3255" i="3"/>
  <c r="J7669" i="3"/>
  <c r="J8507" i="3"/>
  <c r="J7816" i="3"/>
  <c r="J887" i="3"/>
  <c r="J7709" i="3"/>
  <c r="J3406" i="3"/>
  <c r="J13957" i="3"/>
  <c r="J3750" i="3"/>
  <c r="J7142" i="3"/>
  <c r="J4323" i="3"/>
  <c r="J9120" i="3"/>
  <c r="J5263" i="3"/>
  <c r="J5826" i="3"/>
  <c r="J3841" i="3"/>
  <c r="J9822" i="3"/>
  <c r="J3105" i="3"/>
  <c r="J5447" i="3"/>
  <c r="J4397" i="3"/>
  <c r="J3973" i="3"/>
  <c r="J6574" i="3"/>
  <c r="J7231" i="3"/>
  <c r="J8803" i="3"/>
  <c r="J3256" i="3"/>
  <c r="J10472" i="3"/>
  <c r="J4125" i="3"/>
  <c r="J10410" i="3"/>
  <c r="J10870" i="3"/>
  <c r="J4838" i="3"/>
  <c r="J622" i="3"/>
  <c r="J4093" i="3"/>
  <c r="J1397" i="3"/>
  <c r="J9047" i="3"/>
  <c r="J682" i="3"/>
  <c r="J10446" i="3"/>
  <c r="J7270" i="3"/>
  <c r="J4548" i="3"/>
  <c r="J13034" i="3"/>
  <c r="J4895" i="3"/>
  <c r="J11947" i="3"/>
  <c r="J12560" i="3"/>
  <c r="J5674" i="3"/>
  <c r="J8203" i="3"/>
  <c r="J2664" i="3"/>
  <c r="J6690" i="3"/>
  <c r="J13443" i="3"/>
  <c r="J7586" i="3"/>
  <c r="J5874" i="3"/>
  <c r="J13199" i="3"/>
  <c r="J12031" i="3"/>
  <c r="J9722" i="3"/>
  <c r="J12086" i="3"/>
  <c r="J68" i="3"/>
  <c r="J9537" i="3"/>
  <c r="J1383" i="3"/>
  <c r="J12274" i="3"/>
  <c r="J669" i="3"/>
  <c r="J5096" i="3"/>
  <c r="J2286" i="3"/>
  <c r="J11852" i="3"/>
  <c r="J7512" i="3"/>
  <c r="J9745" i="3"/>
  <c r="J10794" i="3"/>
  <c r="J5920" i="3"/>
  <c r="J13350" i="3"/>
  <c r="J9081" i="3"/>
  <c r="J3354" i="3"/>
  <c r="J4171" i="3"/>
  <c r="J3642" i="3"/>
  <c r="J3930" i="3"/>
  <c r="J5892" i="3"/>
  <c r="J7353" i="3"/>
  <c r="J8163" i="3"/>
  <c r="J12177" i="3"/>
  <c r="J12640" i="3"/>
  <c r="J6040" i="3"/>
  <c r="J5118" i="3"/>
  <c r="J6918" i="3"/>
  <c r="J9499" i="3"/>
  <c r="J3693" i="3"/>
  <c r="J12938" i="3"/>
  <c r="J1048" i="3"/>
  <c r="J11825" i="3"/>
  <c r="J6983" i="3"/>
  <c r="J2078" i="3"/>
  <c r="J8518" i="3"/>
  <c r="J4567" i="3"/>
  <c r="J157" i="3"/>
  <c r="J9705" i="3"/>
  <c r="J801" i="3"/>
  <c r="J788" i="3"/>
  <c r="J3082" i="3"/>
  <c r="J9192" i="3"/>
  <c r="J10268" i="3"/>
  <c r="J9306" i="3"/>
  <c r="J12958" i="3"/>
  <c r="J10565" i="3"/>
  <c r="J13375" i="3"/>
  <c r="J6336" i="3"/>
  <c r="J3501" i="3"/>
  <c r="J13465" i="3"/>
  <c r="J10222" i="3"/>
  <c r="J691" i="3"/>
  <c r="J4105" i="3"/>
  <c r="J6638" i="3"/>
  <c r="J9864" i="3"/>
  <c r="J3706" i="3"/>
  <c r="J13860" i="3"/>
  <c r="J7257" i="3"/>
  <c r="J3412" i="3"/>
  <c r="J9371" i="3"/>
  <c r="J8325" i="3"/>
  <c r="J3991" i="3"/>
  <c r="J1548" i="3"/>
  <c r="J6271" i="3"/>
  <c r="J8026" i="3"/>
  <c r="J7877" i="3"/>
  <c r="J4067" i="3"/>
  <c r="J8073" i="3"/>
  <c r="J7130" i="3"/>
  <c r="J9442" i="3"/>
  <c r="J10942" i="3"/>
  <c r="J7391" i="3"/>
  <c r="J11974" i="3"/>
  <c r="J12181" i="3"/>
  <c r="J13406" i="3"/>
  <c r="J5032" i="3"/>
  <c r="J6326" i="3"/>
  <c r="J894" i="3"/>
  <c r="J4269" i="3"/>
  <c r="J9160" i="3"/>
  <c r="J5756" i="3"/>
  <c r="J12600" i="3"/>
  <c r="J4016" i="3"/>
  <c r="J3855" i="3"/>
  <c r="J766" i="3"/>
  <c r="J228" i="3"/>
  <c r="J14096" i="3"/>
  <c r="J7042" i="3"/>
  <c r="J1475" i="3"/>
  <c r="J2716" i="3"/>
  <c r="J4356" i="3"/>
  <c r="J916" i="3"/>
  <c r="J1211" i="3"/>
  <c r="J1869" i="3"/>
  <c r="J4960" i="3"/>
  <c r="J13738" i="3"/>
  <c r="J4161" i="3"/>
  <c r="J9107" i="3"/>
  <c r="J11324" i="3"/>
  <c r="J2111" i="3"/>
  <c r="J13018" i="3"/>
  <c r="J9654" i="3"/>
  <c r="J1656" i="3"/>
  <c r="J8742" i="3"/>
  <c r="J5838" i="3"/>
  <c r="J491" i="3"/>
  <c r="J11765" i="3"/>
  <c r="J9513" i="3"/>
  <c r="J9743" i="3"/>
  <c r="J135" i="3"/>
  <c r="J2213" i="3"/>
  <c r="J1136" i="3"/>
  <c r="J6279" i="3"/>
  <c r="J2720" i="3"/>
  <c r="J5465" i="3"/>
  <c r="J8129" i="3"/>
  <c r="J2337" i="3"/>
  <c r="J2453" i="3"/>
  <c r="J1386" i="3"/>
  <c r="J12407" i="3"/>
  <c r="J12525" i="3"/>
  <c r="J8003" i="3"/>
  <c r="J8131" i="3"/>
  <c r="J2093" i="3"/>
  <c r="J1178" i="3"/>
  <c r="J9206" i="3"/>
  <c r="J8083" i="3"/>
  <c r="J10595" i="3"/>
  <c r="J10187" i="3"/>
  <c r="J6277" i="3"/>
  <c r="J1006" i="3"/>
  <c r="J9269" i="3"/>
  <c r="J13800" i="3"/>
  <c r="J6101" i="3"/>
  <c r="J7864" i="3"/>
  <c r="J7710" i="3"/>
  <c r="J3542" i="3"/>
  <c r="J510" i="3"/>
  <c r="J6283" i="3"/>
  <c r="J13312" i="3"/>
  <c r="J13404" i="3"/>
  <c r="J2025" i="3"/>
  <c r="J2583" i="3"/>
  <c r="J3173" i="3"/>
  <c r="J5487" i="3"/>
  <c r="J11711" i="3"/>
  <c r="J4335" i="3"/>
  <c r="J5367" i="3"/>
  <c r="J658" i="3"/>
  <c r="J11312" i="3"/>
  <c r="J2229" i="3"/>
  <c r="J9645" i="3"/>
  <c r="J8392" i="3"/>
  <c r="J8057" i="3"/>
  <c r="J4261" i="3"/>
  <c r="J1928" i="3"/>
  <c r="J10346" i="3"/>
  <c r="J1663" i="3"/>
  <c r="J3385" i="3"/>
  <c r="J1866" i="3"/>
  <c r="J3526" i="3"/>
  <c r="J1553" i="3"/>
  <c r="J891" i="3"/>
  <c r="J7892" i="3"/>
  <c r="J8449" i="3"/>
  <c r="J6688" i="3"/>
  <c r="J13019" i="3"/>
  <c r="J5205" i="3"/>
  <c r="J1003" i="3"/>
  <c r="J6863" i="3"/>
  <c r="J5717" i="3"/>
  <c r="J7186" i="3"/>
  <c r="J3126" i="3"/>
  <c r="J9335" i="3"/>
  <c r="J9812" i="3"/>
  <c r="J1520" i="3"/>
  <c r="J13444" i="3"/>
  <c r="J12687" i="3"/>
  <c r="J8503" i="3"/>
  <c r="J1321" i="3"/>
  <c r="J13978" i="3"/>
  <c r="J1810" i="3"/>
  <c r="J8522" i="3"/>
  <c r="J12281" i="3"/>
  <c r="J4803" i="3"/>
  <c r="J2679" i="3"/>
  <c r="J5277" i="3"/>
  <c r="J10449" i="3"/>
  <c r="J13668" i="3"/>
  <c r="J3463" i="3"/>
  <c r="J8819" i="3"/>
  <c r="J1018" i="3"/>
  <c r="J4429" i="3"/>
  <c r="J2285" i="3"/>
  <c r="J7291" i="3"/>
  <c r="J4768" i="3"/>
  <c r="J12891" i="3"/>
  <c r="J9500" i="3"/>
  <c r="J5382" i="3"/>
  <c r="J9984" i="3"/>
  <c r="J12451" i="3"/>
  <c r="J7968" i="3"/>
  <c r="J9857" i="3"/>
  <c r="J3139" i="3"/>
  <c r="J12552" i="3"/>
  <c r="J9840" i="3"/>
  <c r="J2250" i="3"/>
  <c r="J4670" i="3"/>
  <c r="J5466" i="3"/>
  <c r="J7372" i="3"/>
  <c r="J9623" i="3"/>
  <c r="J13190" i="3"/>
  <c r="J13457" i="3"/>
  <c r="J4006" i="3"/>
  <c r="J4744" i="3"/>
  <c r="J13930" i="3"/>
  <c r="J11955" i="3"/>
  <c r="J7060" i="3"/>
  <c r="J2187" i="3"/>
  <c r="J5195" i="3"/>
  <c r="J5210" i="3"/>
  <c r="J14144" i="3"/>
  <c r="J1356" i="3"/>
  <c r="J6265" i="3"/>
  <c r="J12125" i="3"/>
  <c r="J10340" i="3"/>
  <c r="J368" i="3"/>
  <c r="J5130" i="3"/>
  <c r="J11680" i="3"/>
  <c r="J11940" i="3"/>
  <c r="J8520" i="3"/>
  <c r="J12508" i="3"/>
  <c r="J2957" i="3"/>
  <c r="J2891" i="3"/>
  <c r="J12227" i="3"/>
  <c r="J3635" i="3"/>
  <c r="J6005" i="3"/>
  <c r="J2314" i="3"/>
  <c r="J13591" i="3"/>
  <c r="J9574" i="3"/>
  <c r="J7321" i="3"/>
  <c r="J145" i="3"/>
  <c r="J6834" i="3"/>
  <c r="J7775" i="3"/>
  <c r="J10405" i="3"/>
  <c r="J1314" i="3"/>
  <c r="J6633" i="3"/>
  <c r="J5248" i="3"/>
  <c r="J11318" i="3"/>
  <c r="J6741" i="3"/>
  <c r="J506" i="3"/>
  <c r="J11" i="3"/>
  <c r="J8737" i="3"/>
  <c r="J3182" i="3"/>
  <c r="J2234" i="3"/>
  <c r="J484" i="3"/>
  <c r="J13461" i="3"/>
  <c r="J5693" i="3"/>
  <c r="J5613" i="3"/>
  <c r="J3813" i="3"/>
  <c r="J137" i="3"/>
  <c r="J7650" i="3"/>
  <c r="J6088" i="3"/>
  <c r="J13162" i="3"/>
  <c r="J13631" i="3"/>
  <c r="J5385" i="3"/>
  <c r="J11486" i="3"/>
  <c r="J872" i="3"/>
  <c r="J7632" i="3"/>
  <c r="J10045" i="3"/>
  <c r="J5735" i="3"/>
  <c r="J12425" i="3"/>
  <c r="J12366" i="3"/>
  <c r="J6249" i="3"/>
  <c r="J6650" i="3"/>
  <c r="J1637" i="3"/>
  <c r="J3574" i="3"/>
  <c r="J5217" i="3"/>
  <c r="J2715" i="3"/>
  <c r="J13135" i="3"/>
  <c r="J2589" i="3"/>
  <c r="J13056" i="3"/>
  <c r="J5115" i="3"/>
  <c r="J12209" i="3"/>
  <c r="J1818" i="3"/>
  <c r="J5755" i="3"/>
  <c r="J6785" i="3"/>
  <c r="J11633" i="3"/>
  <c r="J13488" i="3"/>
  <c r="J13489" i="3"/>
  <c r="J11891" i="3"/>
  <c r="J6335" i="3"/>
  <c r="J13720" i="3"/>
  <c r="J11381" i="3"/>
  <c r="J1233" i="3"/>
  <c r="J496" i="3"/>
  <c r="J12049" i="3"/>
  <c r="J3404" i="3"/>
  <c r="J32" i="3"/>
  <c r="J4689" i="3"/>
  <c r="J4860" i="3"/>
  <c r="J11764" i="3"/>
  <c r="J4314" i="3"/>
  <c r="J2626" i="3"/>
  <c r="J10053" i="3"/>
  <c r="J5030" i="3"/>
  <c r="J14061" i="3"/>
  <c r="J4496" i="3"/>
  <c r="J883" i="3"/>
  <c r="J4285" i="3"/>
  <c r="J9358" i="3"/>
  <c r="J10411" i="3"/>
  <c r="J7595" i="3"/>
  <c r="J10071" i="3"/>
  <c r="J11242" i="3"/>
  <c r="J2465" i="3"/>
  <c r="J8753" i="3"/>
  <c r="J2107" i="3"/>
  <c r="J6264" i="3"/>
  <c r="J8360" i="3"/>
  <c r="J2939" i="3"/>
  <c r="J1534" i="3"/>
  <c r="J9174" i="3"/>
  <c r="J8853" i="3"/>
  <c r="J12572" i="3"/>
  <c r="J1673" i="3"/>
  <c r="J8192" i="3"/>
  <c r="J13693" i="3"/>
  <c r="J9469" i="3"/>
  <c r="J6792" i="3"/>
  <c r="J2683" i="3"/>
  <c r="J11363" i="3"/>
  <c r="J12293" i="3"/>
  <c r="J14118" i="3"/>
  <c r="J13130" i="3"/>
  <c r="J856" i="3"/>
  <c r="J2545" i="3"/>
  <c r="J11831" i="3"/>
  <c r="J13074" i="3"/>
  <c r="J14124" i="3"/>
  <c r="J6376" i="3"/>
  <c r="J4491" i="3"/>
  <c r="J11706" i="3"/>
  <c r="J849" i="3"/>
  <c r="J10691" i="3"/>
  <c r="J3676" i="3"/>
  <c r="J12026" i="3"/>
  <c r="J11053" i="3"/>
  <c r="J43" i="3"/>
  <c r="J11520" i="3"/>
  <c r="J10639" i="3"/>
  <c r="J10656" i="3"/>
  <c r="J10221" i="3"/>
  <c r="J6934" i="3"/>
  <c r="J5274" i="3"/>
  <c r="J65" i="3"/>
  <c r="J11821" i="3"/>
  <c r="J6488" i="3"/>
  <c r="J12672" i="3"/>
  <c r="J587" i="3"/>
  <c r="J4160" i="3"/>
  <c r="J5366" i="3"/>
  <c r="J4787" i="3"/>
  <c r="J11422" i="3"/>
  <c r="J4523" i="3"/>
  <c r="J6966" i="3"/>
  <c r="J5320" i="3"/>
  <c r="J1901" i="3"/>
  <c r="J6432" i="3"/>
  <c r="J9797" i="3"/>
  <c r="J3651" i="3"/>
  <c r="J7209" i="3"/>
  <c r="J6231" i="3"/>
  <c r="J3668" i="3"/>
  <c r="J1847" i="3"/>
  <c r="J9244" i="3"/>
  <c r="J10433" i="3"/>
  <c r="J13202" i="3"/>
  <c r="J12411" i="3"/>
  <c r="J6087" i="3"/>
  <c r="J6227" i="3"/>
  <c r="J12398" i="3"/>
  <c r="J1507" i="3"/>
  <c r="J454" i="3"/>
  <c r="J8500" i="3"/>
  <c r="J1063" i="3"/>
  <c r="J2476" i="3"/>
  <c r="J3026" i="3"/>
  <c r="J14069" i="3"/>
  <c r="J495" i="3"/>
  <c r="J13755" i="3"/>
  <c r="J12830" i="3"/>
  <c r="J9524" i="3"/>
  <c r="J4329" i="3"/>
  <c r="J6105" i="3"/>
  <c r="J4581" i="3"/>
  <c r="J11542" i="3"/>
  <c r="J7540" i="3"/>
  <c r="J7087" i="3"/>
  <c r="J7264" i="3"/>
  <c r="J11686" i="3"/>
  <c r="J12686" i="3"/>
  <c r="J10901" i="3"/>
  <c r="J11708" i="3"/>
  <c r="J5007" i="3"/>
  <c r="J1324" i="3"/>
  <c r="J1580" i="3"/>
  <c r="J4286" i="3"/>
  <c r="J4260" i="3"/>
  <c r="J11818" i="3"/>
  <c r="J5226" i="3"/>
  <c r="J9948" i="3"/>
  <c r="J13026" i="3"/>
  <c r="J134" i="3"/>
  <c r="J9193" i="3"/>
  <c r="J7691" i="3"/>
  <c r="J640" i="3"/>
  <c r="J11954" i="3"/>
  <c r="J231" i="3"/>
  <c r="J419" i="3"/>
  <c r="J10855" i="3"/>
  <c r="J11231" i="3"/>
  <c r="J12320" i="3"/>
  <c r="J13415" i="3"/>
  <c r="J9748" i="3"/>
  <c r="J7933" i="3"/>
  <c r="J2722" i="3"/>
  <c r="J10945" i="3"/>
  <c r="J19" i="3"/>
  <c r="J1478" i="3"/>
  <c r="J1633" i="3"/>
  <c r="J10998" i="3"/>
  <c r="J5680" i="3"/>
  <c r="J11076" i="3"/>
  <c r="J12638" i="3"/>
  <c r="J259" i="3"/>
  <c r="J4485" i="3"/>
  <c r="J10019" i="3"/>
  <c r="J4539" i="3"/>
  <c r="J550" i="3"/>
  <c r="J7826" i="3"/>
  <c r="J12163" i="3"/>
  <c r="J13136" i="3"/>
  <c r="J9097" i="3"/>
  <c r="J10022" i="3"/>
  <c r="J8978" i="3"/>
  <c r="J13873" i="3"/>
  <c r="J1537" i="3"/>
  <c r="J10149" i="3"/>
  <c r="J11082" i="3"/>
  <c r="J12988" i="3"/>
  <c r="J8822" i="3"/>
  <c r="J4843" i="3"/>
  <c r="J4380" i="3"/>
  <c r="J577" i="3"/>
  <c r="J2829" i="3"/>
  <c r="J7556" i="3"/>
  <c r="J7717" i="3"/>
  <c r="J11075" i="3"/>
  <c r="J346" i="3"/>
  <c r="J3453" i="3"/>
  <c r="J6944" i="3"/>
  <c r="J4083" i="3"/>
  <c r="J2018" i="3"/>
  <c r="J11611" i="3"/>
  <c r="J12194" i="3"/>
  <c r="J10839" i="3"/>
  <c r="J4123" i="3"/>
  <c r="J11897" i="3"/>
  <c r="J11115" i="3"/>
  <c r="J12487" i="3"/>
  <c r="J13117" i="3"/>
  <c r="J1668" i="3"/>
  <c r="J11513" i="3"/>
  <c r="J3870" i="3"/>
  <c r="J9994" i="3"/>
  <c r="J12856" i="3"/>
  <c r="J8532" i="3"/>
  <c r="J7835" i="3"/>
  <c r="J13055" i="3"/>
  <c r="J443" i="3"/>
  <c r="J9741" i="3"/>
  <c r="J11309" i="3"/>
  <c r="J6069" i="3"/>
  <c r="J5418" i="3"/>
  <c r="J13567" i="3"/>
  <c r="J7855" i="3"/>
  <c r="J11003" i="3"/>
  <c r="J499" i="3"/>
  <c r="J6570" i="3"/>
  <c r="J2559" i="3"/>
  <c r="J7277" i="3"/>
  <c r="J1278" i="3"/>
  <c r="J2895" i="3"/>
  <c r="J4134" i="3"/>
  <c r="J7175" i="3"/>
  <c r="J725" i="3"/>
  <c r="J9011" i="3"/>
  <c r="J8398" i="3"/>
  <c r="J327" i="3"/>
  <c r="J3509" i="3"/>
  <c r="J6835" i="3"/>
  <c r="J8780" i="3"/>
  <c r="J4270" i="3"/>
  <c r="J9255" i="3"/>
  <c r="J9736" i="3"/>
  <c r="J2407" i="3"/>
  <c r="J13319" i="3"/>
  <c r="J8171" i="3"/>
  <c r="J12147" i="3"/>
  <c r="J12155" i="3"/>
  <c r="J12183" i="3"/>
  <c r="J11961" i="3"/>
  <c r="J13690" i="3"/>
  <c r="J11864" i="3"/>
  <c r="J8134" i="3"/>
  <c r="J8597" i="3"/>
  <c r="J13727" i="3"/>
  <c r="J9035" i="3"/>
  <c r="J95" i="3"/>
  <c r="J2214" i="3"/>
  <c r="J10069" i="3"/>
  <c r="J12233" i="3"/>
  <c r="J7311" i="3"/>
  <c r="J4734" i="3"/>
  <c r="J5746" i="3"/>
  <c r="J6903" i="3"/>
  <c r="J11526" i="3"/>
  <c r="J1625" i="3"/>
  <c r="J1450" i="3"/>
  <c r="J4079" i="3"/>
  <c r="J4370" i="3"/>
  <c r="J9878" i="3"/>
  <c r="J4952" i="3"/>
  <c r="J9707" i="3"/>
  <c r="J9236" i="3"/>
  <c r="J5194" i="3"/>
  <c r="J4201" i="3"/>
  <c r="J10522" i="3"/>
  <c r="J4933" i="3"/>
  <c r="J6317" i="3"/>
  <c r="J8969" i="3"/>
  <c r="J4242" i="3"/>
  <c r="J13118" i="3"/>
  <c r="J13491" i="3"/>
  <c r="J4475" i="3"/>
  <c r="J12543" i="3"/>
  <c r="J10120" i="3"/>
  <c r="J5884" i="3"/>
  <c r="J10701" i="3"/>
  <c r="J8670" i="3"/>
  <c r="J2302" i="3"/>
  <c r="J2750" i="3"/>
  <c r="J6468" i="3"/>
  <c r="J10620" i="3"/>
  <c r="J4743" i="3"/>
  <c r="J5698" i="3"/>
  <c r="J4824" i="3"/>
  <c r="J10604" i="3"/>
  <c r="J1771" i="3"/>
  <c r="J2811" i="3"/>
  <c r="J11482" i="3"/>
  <c r="J13918" i="3"/>
  <c r="J5095" i="3"/>
  <c r="J12711" i="3"/>
  <c r="J11094" i="3"/>
  <c r="J4507" i="3"/>
  <c r="J47" i="3"/>
  <c r="J1432" i="3"/>
  <c r="J9043" i="3"/>
  <c r="J8440" i="3"/>
  <c r="J13974" i="3"/>
  <c r="J8396" i="3"/>
  <c r="J11072" i="3"/>
  <c r="J664" i="3"/>
  <c r="J6640" i="3"/>
  <c r="J466" i="3"/>
  <c r="J1753" i="3"/>
  <c r="J5927" i="3"/>
  <c r="J217" i="3"/>
  <c r="J3107" i="3"/>
  <c r="J8831" i="3"/>
  <c r="J1686" i="3"/>
  <c r="J961" i="3"/>
  <c r="J3240" i="3"/>
  <c r="J1379" i="3"/>
  <c r="J970" i="3"/>
  <c r="J4124" i="3"/>
  <c r="J3833" i="3"/>
  <c r="J4072" i="3"/>
  <c r="J2726" i="3"/>
  <c r="J1351" i="3"/>
  <c r="J12906" i="3"/>
  <c r="J7418" i="3"/>
  <c r="J7080" i="3"/>
  <c r="J8065" i="3"/>
  <c r="J11428" i="3"/>
  <c r="J1281" i="3"/>
  <c r="J4466" i="3"/>
  <c r="J7120" i="3"/>
  <c r="J1306" i="3"/>
  <c r="J8437" i="3"/>
  <c r="J13688" i="3"/>
  <c r="J1728" i="3"/>
  <c r="J7352" i="3"/>
  <c r="J11598" i="3"/>
  <c r="J13174" i="3"/>
  <c r="J11117" i="3"/>
  <c r="J6583" i="3"/>
  <c r="J10368" i="3"/>
  <c r="J4484" i="3"/>
  <c r="J10807" i="3"/>
  <c r="J189" i="3"/>
  <c r="J13236" i="3"/>
  <c r="J10611" i="3"/>
  <c r="J12005" i="3"/>
  <c r="J4722" i="3"/>
  <c r="J13090" i="3"/>
  <c r="J13385" i="3"/>
  <c r="J11809" i="3"/>
  <c r="J9167" i="3"/>
  <c r="J2579" i="3"/>
  <c r="J1878" i="3"/>
  <c r="J1754" i="3"/>
  <c r="J4222" i="3"/>
  <c r="J6853" i="3"/>
  <c r="J3951" i="3"/>
  <c r="J298" i="3"/>
  <c r="J2500" i="3"/>
  <c r="J6091" i="3"/>
  <c r="J1867" i="3"/>
  <c r="J1399" i="3"/>
  <c r="J11317" i="3"/>
  <c r="J9169" i="3"/>
  <c r="J7537" i="3"/>
  <c r="J10342" i="3"/>
  <c r="J3210" i="3"/>
  <c r="J10895" i="3"/>
  <c r="J14181" i="3"/>
  <c r="J4890" i="3"/>
  <c r="J6521" i="3"/>
  <c r="J942" i="3"/>
  <c r="J8581" i="3"/>
  <c r="J7676" i="3"/>
  <c r="J11675" i="3"/>
  <c r="J13" i="3"/>
  <c r="J11349" i="3"/>
  <c r="J11434" i="3"/>
  <c r="J6056" i="3"/>
  <c r="J2145" i="3"/>
  <c r="J4993" i="3"/>
  <c r="J1313" i="3"/>
  <c r="J6370" i="3"/>
  <c r="J11355" i="3"/>
  <c r="J5365" i="3"/>
  <c r="J2141" i="3"/>
  <c r="J6143" i="3"/>
  <c r="J6327" i="3"/>
  <c r="J12914" i="3"/>
  <c r="J1072" i="3"/>
  <c r="J4988" i="3"/>
  <c r="J10236" i="3"/>
  <c r="J9850" i="3"/>
  <c r="J11268" i="3"/>
  <c r="J248" i="3"/>
  <c r="J7249" i="3"/>
  <c r="J6347" i="3"/>
  <c r="J13875" i="3"/>
  <c r="J11907" i="3"/>
  <c r="J8948" i="3"/>
  <c r="J5789" i="3"/>
  <c r="J9960" i="3"/>
  <c r="J6830" i="3"/>
  <c r="J2738" i="3"/>
  <c r="J10452" i="3"/>
  <c r="J1388" i="3"/>
  <c r="J9177" i="3"/>
  <c r="J11367" i="3"/>
  <c r="J12182" i="3"/>
  <c r="J13474" i="3"/>
  <c r="J14084" i="3"/>
  <c r="J11184" i="3"/>
  <c r="J12309" i="3"/>
  <c r="J2312" i="3"/>
  <c r="J3464" i="3"/>
  <c r="J6243" i="3"/>
  <c r="J1930" i="3"/>
  <c r="J13335" i="3"/>
  <c r="J11678" i="3"/>
  <c r="J593" i="3"/>
  <c r="J592" i="3"/>
  <c r="J14125" i="3"/>
  <c r="J4543" i="3"/>
  <c r="J14126" i="3"/>
  <c r="J7182" i="3"/>
  <c r="J13949" i="3"/>
  <c r="J7670" i="3"/>
  <c r="J12950" i="3"/>
  <c r="J12176" i="3"/>
  <c r="J12931" i="3"/>
  <c r="J11612" i="3"/>
  <c r="J4866" i="3"/>
  <c r="J11931" i="3"/>
  <c r="J7460" i="3"/>
  <c r="J10311" i="3"/>
  <c r="J8086" i="3"/>
  <c r="J6067" i="3"/>
  <c r="J315" i="3"/>
  <c r="J7047" i="3"/>
  <c r="J12751" i="3"/>
  <c r="J5201" i="3"/>
  <c r="J11978" i="3"/>
  <c r="J9267" i="3"/>
  <c r="J590" i="3"/>
  <c r="J13106" i="3"/>
  <c r="J8181" i="3"/>
  <c r="J4279" i="3"/>
  <c r="J939" i="3"/>
  <c r="J6319" i="3"/>
  <c r="J7566" i="3"/>
  <c r="J5684" i="3"/>
  <c r="J5517" i="3"/>
  <c r="J6171" i="3"/>
  <c r="J103" i="3"/>
  <c r="J12279" i="3"/>
  <c r="J13369" i="3"/>
  <c r="J2283" i="3"/>
  <c r="J8640" i="3"/>
  <c r="J14024" i="3"/>
  <c r="J7847" i="3"/>
  <c r="J5317" i="3"/>
  <c r="J13266" i="3"/>
  <c r="J12875" i="3"/>
  <c r="J12006" i="3"/>
  <c r="J2282" i="3"/>
  <c r="J2629" i="3"/>
  <c r="J2885" i="3"/>
  <c r="J5989" i="3"/>
  <c r="J7204" i="3"/>
  <c r="J6246" i="3"/>
  <c r="J1938" i="3"/>
  <c r="J6710" i="3"/>
  <c r="J8657" i="3"/>
  <c r="J426" i="3"/>
  <c r="J677" i="3"/>
  <c r="J13032" i="3"/>
  <c r="J10724" i="3"/>
  <c r="J6780" i="3"/>
  <c r="J13101" i="3"/>
  <c r="J6058" i="3"/>
  <c r="J5651" i="3"/>
  <c r="J4235" i="3"/>
  <c r="J8784" i="3"/>
  <c r="J920" i="3"/>
  <c r="J14029" i="3"/>
  <c r="J3481" i="3"/>
  <c r="J1258" i="3"/>
  <c r="J8708" i="3"/>
  <c r="J8781" i="3"/>
  <c r="J126" i="3"/>
  <c r="J8006" i="3"/>
  <c r="J5251" i="3"/>
  <c r="J9895" i="3"/>
  <c r="J14122" i="3"/>
  <c r="J5364" i="3"/>
  <c r="J13366" i="3"/>
  <c r="J2318" i="3"/>
  <c r="J2471" i="3"/>
  <c r="J10734" i="3"/>
  <c r="J11528" i="3"/>
  <c r="J12913" i="3"/>
  <c r="J6931" i="3"/>
  <c r="J12022" i="3"/>
  <c r="J35" i="3"/>
  <c r="J5362" i="3"/>
  <c r="J877" i="3"/>
  <c r="J6960" i="3"/>
  <c r="J9163" i="3"/>
  <c r="J3926" i="3"/>
  <c r="J7748" i="3"/>
  <c r="J7579" i="3"/>
  <c r="J13391" i="3"/>
  <c r="J12948" i="3"/>
  <c r="J531" i="3"/>
  <c r="J3946" i="3"/>
  <c r="J10874" i="3"/>
  <c r="J4578" i="3"/>
  <c r="J7216" i="3"/>
  <c r="J8233" i="3"/>
  <c r="J3209" i="3"/>
  <c r="J13710" i="3"/>
  <c r="J4189" i="3"/>
  <c r="J3623" i="3"/>
  <c r="J10148" i="3"/>
  <c r="J13933" i="3"/>
  <c r="J1087" i="3"/>
  <c r="J6241" i="3"/>
  <c r="J13794" i="3"/>
  <c r="J3714" i="3"/>
  <c r="J9909" i="3"/>
  <c r="J10316" i="3"/>
  <c r="J2467" i="3"/>
  <c r="J13772" i="3"/>
  <c r="J9589" i="3"/>
  <c r="J11843" i="3"/>
  <c r="J8600" i="3"/>
  <c r="J11804" i="3"/>
  <c r="J5828" i="3"/>
  <c r="J2858" i="3"/>
  <c r="J9870" i="3"/>
  <c r="J11356" i="3"/>
  <c r="J13188" i="3"/>
  <c r="J10357" i="3"/>
  <c r="J10073" i="3"/>
  <c r="J1889" i="3"/>
  <c r="J12786" i="3"/>
  <c r="J6188" i="3"/>
  <c r="J9391" i="3"/>
  <c r="J13937" i="3"/>
  <c r="J11066" i="3"/>
  <c r="J10607" i="3"/>
  <c r="J5304" i="3"/>
  <c r="J2180" i="3"/>
  <c r="J13882" i="3"/>
  <c r="J5101" i="3"/>
  <c r="J7674" i="3"/>
  <c r="J8580" i="3"/>
  <c r="J5170" i="3"/>
  <c r="J13362" i="3"/>
  <c r="J1225" i="3"/>
  <c r="J11467" i="3"/>
  <c r="J1303" i="3"/>
  <c r="J2640" i="3"/>
  <c r="J3953" i="3"/>
  <c r="J210" i="3"/>
  <c r="J2915" i="3"/>
  <c r="J12121" i="3"/>
  <c r="J3934" i="3"/>
  <c r="J13271" i="3"/>
  <c r="J1275" i="3"/>
  <c r="J99" i="3"/>
  <c r="J11373" i="3"/>
  <c r="J4009" i="3"/>
  <c r="J2882" i="3"/>
  <c r="J12452" i="3"/>
  <c r="J11386" i="3"/>
  <c r="J3321" i="3"/>
  <c r="J6967" i="3"/>
  <c r="J1697" i="3"/>
  <c r="J7699" i="3"/>
  <c r="J2958" i="3"/>
  <c r="J8125" i="3"/>
  <c r="J12513" i="3"/>
  <c r="J39" i="3"/>
  <c r="J8889" i="3"/>
  <c r="J13560" i="3"/>
  <c r="J3127" i="3"/>
  <c r="J12892" i="3"/>
  <c r="J7578" i="3"/>
  <c r="J1436" i="3"/>
  <c r="J2727" i="3"/>
  <c r="J8236" i="3"/>
  <c r="J7582" i="3"/>
  <c r="J8735" i="3"/>
  <c r="J1103" i="3"/>
  <c r="J4081" i="3"/>
  <c r="J4520" i="3"/>
  <c r="J13634" i="3"/>
  <c r="J12249" i="3"/>
  <c r="J12718" i="3"/>
  <c r="J6845" i="3"/>
  <c r="J5636" i="3"/>
  <c r="J1447" i="3"/>
  <c r="J223" i="3"/>
  <c r="J11558" i="3"/>
  <c r="J5625" i="3"/>
  <c r="J1683" i="3"/>
  <c r="J197" i="3"/>
  <c r="J3071" i="3"/>
  <c r="J2357" i="3"/>
  <c r="J6653" i="3"/>
  <c r="J1927" i="3"/>
  <c r="J12089" i="3"/>
  <c r="J4104" i="3"/>
  <c r="J4255" i="3"/>
  <c r="J3155" i="3"/>
  <c r="J4986" i="3"/>
  <c r="J3646" i="3"/>
  <c r="J12090" i="3"/>
  <c r="J11737" i="3"/>
  <c r="J2417" i="3"/>
  <c r="J13071" i="3"/>
  <c r="J12150" i="3"/>
  <c r="J5136" i="3"/>
  <c r="J8474" i="3"/>
  <c r="J10321" i="3"/>
  <c r="J9993" i="3"/>
  <c r="J4939" i="3"/>
  <c r="J2747" i="3"/>
  <c r="J12574" i="3"/>
  <c r="J2211" i="3"/>
  <c r="J4403" i="3"/>
  <c r="J3606" i="3"/>
  <c r="J7909" i="3"/>
  <c r="J9277" i="3"/>
  <c r="J4608" i="3"/>
  <c r="J6854" i="3"/>
  <c r="J4943" i="3"/>
  <c r="J3134" i="3"/>
  <c r="J618" i="3"/>
  <c r="J4522" i="3"/>
  <c r="J6399" i="3"/>
  <c r="J11605" i="3"/>
  <c r="J4029" i="3"/>
  <c r="J12933" i="3"/>
  <c r="J8721" i="3"/>
  <c r="J11051" i="3"/>
  <c r="J4870" i="3"/>
  <c r="J2161" i="3"/>
  <c r="J9643" i="3"/>
  <c r="J1884" i="3"/>
  <c r="J3506" i="3"/>
  <c r="J12578" i="3"/>
  <c r="J7671" i="3"/>
  <c r="J13077" i="3"/>
  <c r="J3800" i="3"/>
  <c r="J13999" i="3"/>
  <c r="J5187" i="3"/>
  <c r="J9839" i="3"/>
  <c r="J483" i="3"/>
  <c r="J2698" i="3"/>
  <c r="J10231" i="3"/>
  <c r="J1193" i="3"/>
  <c r="J5731" i="3"/>
  <c r="J7743" i="3"/>
  <c r="J2771" i="3"/>
  <c r="J7201" i="3"/>
  <c r="J7064" i="3"/>
  <c r="J4852" i="3"/>
  <c r="J10214" i="3"/>
  <c r="J12482" i="3"/>
  <c r="J13896" i="3"/>
  <c r="J8523" i="3"/>
  <c r="J13787" i="3"/>
  <c r="J9057" i="3"/>
  <c r="J3476" i="3"/>
  <c r="J8515" i="3"/>
  <c r="J4322" i="3"/>
  <c r="J14110" i="3"/>
  <c r="J9294" i="3"/>
  <c r="J2608" i="3"/>
  <c r="J8789" i="3"/>
  <c r="J7243" i="3"/>
  <c r="J3787" i="3"/>
  <c r="J2851" i="3"/>
  <c r="J1593" i="3"/>
  <c r="J4441" i="3"/>
  <c r="J6113" i="3"/>
  <c r="J14028" i="3"/>
  <c r="J2645" i="3"/>
  <c r="J10307" i="3"/>
  <c r="J13095" i="3"/>
  <c r="J13962" i="3"/>
  <c r="J7236" i="3"/>
  <c r="J6922" i="3"/>
  <c r="J10391" i="3"/>
  <c r="J7251" i="3"/>
  <c r="J12538" i="3"/>
  <c r="J11539" i="3"/>
  <c r="J1333" i="3"/>
  <c r="J4227" i="3"/>
  <c r="J14070" i="3"/>
  <c r="J11775" i="3"/>
  <c r="J7752" i="3"/>
  <c r="J6498" i="3"/>
  <c r="J11156" i="3"/>
  <c r="J8195" i="3"/>
  <c r="J5468" i="3"/>
  <c r="J12784" i="3"/>
  <c r="J9919" i="3"/>
  <c r="J9602" i="3"/>
  <c r="J8617" i="3"/>
  <c r="J8378" i="3"/>
  <c r="J1396" i="3"/>
  <c r="J4030" i="3"/>
  <c r="J11886" i="3"/>
  <c r="J522" i="3"/>
  <c r="J3940" i="3"/>
  <c r="J8658" i="3"/>
  <c r="J9344" i="3"/>
  <c r="J3649" i="3"/>
  <c r="J1496" i="3"/>
  <c r="J10537" i="3"/>
  <c r="J3627" i="3"/>
  <c r="J9629" i="3"/>
  <c r="J4211" i="3"/>
  <c r="J6654" i="3"/>
  <c r="J7373" i="3"/>
  <c r="J11223" i="3"/>
  <c r="J10065" i="3"/>
  <c r="J10810" i="3"/>
  <c r="J1066" i="3"/>
  <c r="J7859" i="3"/>
  <c r="J5877" i="3"/>
  <c r="J7575" i="3"/>
  <c r="J9103" i="3"/>
  <c r="J90" i="3"/>
  <c r="J8527" i="3"/>
  <c r="J14150" i="3"/>
  <c r="J11823" i="3"/>
  <c r="J4600" i="3"/>
  <c r="J4818" i="3"/>
  <c r="J6381" i="3"/>
  <c r="J1920" i="3"/>
  <c r="J3735" i="3"/>
  <c r="J6375" i="3"/>
  <c r="J5383" i="3"/>
  <c r="J11816" i="3"/>
  <c r="J4931" i="3"/>
  <c r="J626" i="3"/>
  <c r="J6923" i="3"/>
  <c r="J1584" i="3"/>
  <c r="J5862" i="3"/>
  <c r="J10740" i="3"/>
  <c r="J6825" i="3"/>
  <c r="J712" i="3"/>
  <c r="J10317" i="3"/>
  <c r="J8351" i="3"/>
  <c r="J11595" i="3"/>
  <c r="J11988" i="3"/>
  <c r="J4963" i="3"/>
  <c r="J2909" i="3"/>
  <c r="J8538" i="3"/>
  <c r="J1712" i="3"/>
  <c r="J2052" i="3"/>
  <c r="J6777" i="3"/>
  <c r="J7038" i="3"/>
  <c r="J11601" i="3"/>
  <c r="J13230" i="3"/>
  <c r="J10981" i="3"/>
  <c r="J1685" i="3"/>
  <c r="J1941" i="3"/>
  <c r="J9428" i="3"/>
  <c r="J12775" i="3"/>
  <c r="J12444" i="3"/>
  <c r="J6325" i="3"/>
  <c r="J5292" i="3"/>
  <c r="J1695" i="3"/>
  <c r="J1431" i="3"/>
  <c r="J8547" i="3"/>
  <c r="J11640" i="3"/>
  <c r="J12496" i="3"/>
  <c r="J9124" i="3"/>
  <c r="J1757" i="3"/>
  <c r="J13811" i="3"/>
  <c r="J680" i="3"/>
  <c r="J1619" i="3"/>
  <c r="J12850" i="3"/>
  <c r="J4148" i="3"/>
  <c r="J1280" i="3"/>
  <c r="J6" i="3"/>
  <c r="J8553" i="3"/>
  <c r="J5657" i="3"/>
  <c r="J13148" i="3"/>
  <c r="J4095" i="3"/>
  <c r="J4730" i="3"/>
  <c r="J481" i="3"/>
  <c r="J8695" i="3"/>
  <c r="J1596" i="3"/>
  <c r="J9356" i="3"/>
  <c r="J10453" i="3"/>
  <c r="J13157" i="3"/>
  <c r="J2454" i="3"/>
  <c r="J947" i="3"/>
  <c r="J10675" i="3"/>
  <c r="J1725" i="3"/>
  <c r="J1945" i="3"/>
  <c r="J5560" i="3"/>
  <c r="J11409" i="3"/>
  <c r="J2662" i="3"/>
  <c r="J5034" i="3"/>
  <c r="J12753" i="3"/>
  <c r="J4142" i="3"/>
  <c r="J2942" i="3"/>
  <c r="J10424" i="3"/>
  <c r="J651" i="3"/>
  <c r="J1055" i="3"/>
  <c r="J7561" i="3"/>
  <c r="J6940" i="3"/>
  <c r="J5284" i="3"/>
  <c r="J13574" i="3"/>
  <c r="J11454" i="3"/>
  <c r="J8873" i="3"/>
  <c r="J13526" i="3"/>
  <c r="J282" i="3"/>
  <c r="J9232" i="3"/>
  <c r="J6879" i="3"/>
  <c r="J8106" i="3"/>
  <c r="J8994" i="3"/>
  <c r="J2321" i="3"/>
  <c r="J8112" i="3"/>
  <c r="J6342" i="3"/>
  <c r="J10465" i="3"/>
  <c r="J9734" i="3"/>
  <c r="J5172" i="3"/>
  <c r="J5778" i="3"/>
  <c r="J8847" i="3"/>
  <c r="J2943" i="3"/>
  <c r="J4479" i="3"/>
  <c r="J12" i="3"/>
  <c r="J4467" i="3"/>
  <c r="J3218" i="3"/>
  <c r="J3358" i="3"/>
  <c r="J12450" i="3"/>
  <c r="J12088" i="3"/>
  <c r="J1606" i="3"/>
  <c r="J3876" i="3"/>
  <c r="J6492" i="3"/>
  <c r="J10835" i="3"/>
  <c r="J901" i="3"/>
  <c r="J9088" i="3"/>
  <c r="J7711" i="3"/>
  <c r="J9274" i="3"/>
  <c r="J2712" i="3"/>
  <c r="J8758" i="3"/>
  <c r="J3407" i="3"/>
  <c r="J1325" i="3"/>
  <c r="J12593" i="3"/>
  <c r="J5668" i="3"/>
  <c r="J12460" i="3"/>
  <c r="J2248" i="3"/>
  <c r="J3403" i="3"/>
  <c r="J13702" i="3"/>
  <c r="J6969" i="3"/>
  <c r="J10437" i="3"/>
  <c r="J11670" i="3"/>
  <c r="J3382" i="3"/>
  <c r="J3709" i="3"/>
  <c r="J2" i="3"/>
  <c r="J2473" i="3"/>
  <c r="J10684" i="3"/>
  <c r="J4737" i="3"/>
  <c r="J4192" i="3"/>
  <c r="J4218" i="3"/>
  <c r="J3045" i="3"/>
  <c r="J2380" i="3"/>
  <c r="J9271" i="3"/>
  <c r="J10965" i="3"/>
  <c r="J6989" i="3"/>
  <c r="J12975" i="3"/>
  <c r="J7106" i="3"/>
  <c r="J3223" i="3"/>
  <c r="J1467" i="3"/>
  <c r="J12021" i="3"/>
  <c r="J13062" i="3"/>
  <c r="J13600" i="3"/>
  <c r="J11550" i="3"/>
  <c r="J12680" i="3"/>
  <c r="J8851" i="3"/>
  <c r="J1245" i="3"/>
  <c r="J10886" i="3"/>
  <c r="J2930" i="3"/>
  <c r="J3961" i="3"/>
  <c r="J5783" i="3"/>
  <c r="J10394" i="3"/>
  <c r="J7001" i="3"/>
  <c r="J6044" i="3"/>
  <c r="J3944" i="3"/>
  <c r="J4975" i="3"/>
  <c r="J6115" i="3"/>
  <c r="J13561" i="3"/>
  <c r="J7620" i="3"/>
  <c r="J6551" i="3"/>
  <c r="J5127" i="3"/>
  <c r="J5616" i="3"/>
  <c r="J319" i="3"/>
  <c r="J6596" i="3"/>
  <c r="J409" i="3"/>
  <c r="J6433" i="3"/>
  <c r="J5470" i="3"/>
  <c r="J6378" i="3"/>
  <c r="J2525" i="3"/>
  <c r="J5027" i="3"/>
  <c r="J11466" i="3"/>
  <c r="J7932" i="3"/>
  <c r="J12674" i="3"/>
  <c r="J8009" i="3"/>
  <c r="J79" i="3"/>
  <c r="J9740" i="3"/>
  <c r="J12394" i="3"/>
  <c r="J5976" i="3"/>
  <c r="J11562" i="3"/>
  <c r="J5593" i="3"/>
  <c r="J262" i="3"/>
  <c r="J10679" i="3"/>
  <c r="J4607" i="3"/>
  <c r="J2188" i="3"/>
  <c r="J10078" i="3"/>
  <c r="J10558" i="3"/>
  <c r="J8331" i="3"/>
  <c r="J12750" i="3"/>
  <c r="J9026" i="3"/>
  <c r="J11495" i="3"/>
  <c r="J5574" i="3"/>
  <c r="J10900" i="3"/>
  <c r="J114" i="3"/>
  <c r="J7768" i="3"/>
  <c r="J4500" i="3"/>
  <c r="J11544" i="3"/>
  <c r="J2770" i="3"/>
  <c r="J9145" i="3"/>
  <c r="J772" i="3"/>
  <c r="J351" i="3"/>
  <c r="J5685" i="3"/>
  <c r="J7378" i="3"/>
  <c r="J13298" i="3"/>
  <c r="J4620" i="3"/>
  <c r="J5609" i="3"/>
  <c r="J9321" i="3"/>
  <c r="J14143" i="3"/>
  <c r="J3393" i="3"/>
  <c r="J783" i="3"/>
  <c r="J13839" i="3"/>
  <c r="J13734" i="3"/>
  <c r="J9229" i="3"/>
  <c r="J3527" i="3"/>
  <c r="J3389" i="3"/>
  <c r="J12709" i="3"/>
  <c r="J13435" i="3"/>
  <c r="J11624" i="3"/>
  <c r="J4913" i="3"/>
  <c r="J8016" i="3"/>
  <c r="J2274" i="3"/>
  <c r="J739" i="3"/>
  <c r="J8645" i="3"/>
  <c r="J6518" i="3"/>
  <c r="J10423" i="3"/>
  <c r="J2700" i="3"/>
  <c r="J6361" i="3"/>
  <c r="J7158" i="3"/>
  <c r="J5529" i="3"/>
  <c r="J10512" i="3"/>
  <c r="J12509" i="3"/>
  <c r="J10012" i="3"/>
  <c r="J8149" i="3"/>
  <c r="J12117" i="3"/>
  <c r="J4132" i="3"/>
  <c r="J3438" i="3"/>
  <c r="J3603" i="3"/>
  <c r="J9289" i="3"/>
  <c r="J14159" i="3"/>
  <c r="J2275" i="3"/>
  <c r="J8649" i="3"/>
  <c r="J14134" i="3"/>
  <c r="J711" i="3"/>
  <c r="J6550" i="3"/>
  <c r="J6452" i="3"/>
  <c r="J4068" i="3"/>
  <c r="J12526" i="3"/>
  <c r="J5980" i="3"/>
  <c r="J6704" i="3"/>
  <c r="J5141" i="3"/>
  <c r="J9967" i="3"/>
  <c r="J13371" i="3"/>
  <c r="J8200" i="3"/>
  <c r="J9506" i="3"/>
  <c r="J6516" i="3"/>
  <c r="J265" i="3"/>
  <c r="J13006" i="3"/>
  <c r="J11125" i="3"/>
  <c r="J12782" i="3"/>
  <c r="J1767" i="3"/>
  <c r="J8555" i="3"/>
  <c r="J6223" i="3"/>
  <c r="J10054" i="3"/>
  <c r="J10014" i="3"/>
  <c r="J9227" i="3"/>
  <c r="J8" i="3"/>
  <c r="J11097" i="3"/>
  <c r="J24" i="3"/>
  <c r="J5104" i="3"/>
  <c r="J3582" i="3"/>
  <c r="J1116" i="3"/>
  <c r="J7245" i="3"/>
  <c r="J2711" i="3"/>
  <c r="J8153" i="3"/>
  <c r="J3163" i="3"/>
  <c r="J13849" i="3"/>
  <c r="J8595" i="3"/>
  <c r="J8284" i="3"/>
  <c r="J6722" i="3"/>
  <c r="J4811" i="3"/>
  <c r="J9547" i="3"/>
  <c r="J2917" i="3"/>
  <c r="J8669" i="3"/>
  <c r="J10480" i="3"/>
  <c r="J7571" i="3"/>
  <c r="J4297" i="3"/>
  <c r="J10428" i="3"/>
  <c r="J13047" i="3"/>
  <c r="J10081" i="3"/>
  <c r="J8827" i="3"/>
  <c r="J9796" i="3"/>
  <c r="J4337" i="3"/>
  <c r="J8293" i="3"/>
  <c r="J9915" i="3"/>
  <c r="J8237" i="3"/>
  <c r="J13125" i="3"/>
  <c r="J6222" i="3"/>
  <c r="J5918" i="3"/>
  <c r="J4944" i="3"/>
  <c r="J9792" i="3"/>
  <c r="J11576" i="3"/>
  <c r="J8080" i="3"/>
  <c r="J3078" i="3"/>
  <c r="J13899" i="3"/>
  <c r="J7290" i="3"/>
  <c r="J11964" i="3"/>
  <c r="J11780" i="3"/>
  <c r="J8155" i="3"/>
  <c r="J11086" i="3"/>
  <c r="J6659" i="3"/>
  <c r="J6993" i="3"/>
  <c r="J5286" i="3"/>
  <c r="J1129" i="3"/>
  <c r="J13728" i="3"/>
  <c r="J8499" i="3"/>
  <c r="J7592" i="3"/>
  <c r="J10669" i="3"/>
  <c r="J10331" i="3"/>
  <c r="J9695" i="3"/>
  <c r="J8041" i="3"/>
  <c r="J1326" i="3"/>
  <c r="J9496" i="3"/>
  <c r="J3357" i="3"/>
  <c r="J1528" i="3"/>
  <c r="J2287" i="3"/>
  <c r="J8228" i="3"/>
  <c r="J13453" i="3"/>
  <c r="J2692" i="3"/>
  <c r="J647" i="3"/>
  <c r="J4045" i="3"/>
  <c r="J4906" i="3"/>
  <c r="J2237" i="3"/>
  <c r="J8534" i="3"/>
  <c r="J88" i="3"/>
  <c r="J9256" i="3"/>
  <c r="J13012" i="3"/>
  <c r="J12240" i="3"/>
  <c r="J2526" i="3"/>
  <c r="J6666" i="3"/>
  <c r="J10217" i="3"/>
  <c r="J5191" i="3"/>
  <c r="J2921" i="3"/>
  <c r="J7133" i="3"/>
  <c r="J847" i="3"/>
  <c r="J3805" i="3"/>
  <c r="J13934" i="3"/>
  <c r="J2378" i="3"/>
  <c r="J3092" i="3"/>
  <c r="J10554" i="3"/>
  <c r="J5110" i="3"/>
  <c r="J12527" i="3"/>
  <c r="J6525" i="3"/>
  <c r="J7037" i="3"/>
  <c r="J8905" i="3"/>
  <c r="J12413" i="3"/>
  <c r="J4916" i="3"/>
  <c r="J4580" i="3"/>
  <c r="J11699" i="3"/>
  <c r="J10508" i="3"/>
  <c r="J874" i="3"/>
  <c r="J1640" i="3"/>
  <c r="J4422" i="3"/>
  <c r="J8095" i="3"/>
  <c r="J5646" i="3"/>
  <c r="J2405" i="3"/>
  <c r="J12065" i="3"/>
  <c r="J6170" i="3"/>
  <c r="J7770" i="3"/>
  <c r="J10230" i="3"/>
  <c r="J290" i="3"/>
  <c r="J13378" i="3"/>
  <c r="J10547" i="3"/>
  <c r="J12330" i="3"/>
  <c r="J1645" i="3"/>
  <c r="J3925" i="3"/>
  <c r="J2686" i="3"/>
  <c r="J13270" i="3"/>
  <c r="J2310" i="3"/>
  <c r="J1522" i="3"/>
  <c r="J676" i="3"/>
  <c r="J7960" i="3"/>
  <c r="J2522" i="3"/>
  <c r="J3108" i="3"/>
  <c r="J13621" i="3"/>
  <c r="J3109" i="3"/>
  <c r="J8783" i="3"/>
  <c r="J1880" i="3"/>
  <c r="J2152" i="3"/>
  <c r="J1922" i="3"/>
  <c r="J7406" i="3"/>
  <c r="J1126" i="3"/>
  <c r="J4063" i="3"/>
  <c r="J12324" i="3"/>
  <c r="J10476" i="3"/>
  <c r="J5807" i="3"/>
  <c r="J1658" i="3"/>
  <c r="J142" i="3"/>
  <c r="J7665" i="3"/>
  <c r="J2504" i="3"/>
  <c r="J865" i="3"/>
  <c r="J2962" i="3"/>
  <c r="J5446" i="3"/>
  <c r="J11085" i="3"/>
  <c r="J14176" i="3"/>
  <c r="J7667" i="3"/>
  <c r="J2857" i="3"/>
  <c r="J13608" i="3"/>
  <c r="J6463" i="3"/>
  <c r="J1369" i="3"/>
  <c r="J5037" i="3"/>
  <c r="J3249" i="3"/>
  <c r="J6681" i="3"/>
  <c r="J5489" i="3"/>
  <c r="J6572" i="3"/>
  <c r="J13275" i="3"/>
  <c r="J12646" i="3"/>
  <c r="J3366" i="3"/>
  <c r="J2264" i="3"/>
  <c r="J8249" i="3"/>
  <c r="J1971" i="3"/>
  <c r="J7342" i="3"/>
  <c r="J12671" i="3"/>
  <c r="J2992" i="3"/>
  <c r="J13099" i="3"/>
  <c r="J4615" i="3"/>
  <c r="J7897" i="3"/>
  <c r="J3298" i="3"/>
  <c r="J3734" i="3"/>
  <c r="J6278" i="3"/>
  <c r="J6083" i="3"/>
  <c r="J2832" i="3"/>
  <c r="J8166" i="3"/>
  <c r="J13851" i="3"/>
  <c r="J11835" i="3"/>
  <c r="J13296" i="3"/>
  <c r="J14184" i="3"/>
  <c r="J8204" i="3"/>
  <c r="J5294" i="3"/>
  <c r="J10059" i="3"/>
  <c r="J4612" i="3"/>
  <c r="J13456" i="3"/>
  <c r="J4421" i="3"/>
  <c r="J8741" i="3"/>
  <c r="J10348" i="3"/>
  <c r="J9920" i="3"/>
  <c r="J424" i="3"/>
  <c r="J6713" i="3"/>
  <c r="J11555" i="3"/>
  <c r="J11435" i="3"/>
  <c r="J899" i="3"/>
  <c r="J1708" i="3"/>
  <c r="J11105" i="3"/>
  <c r="J4545" i="3"/>
  <c r="J10100" i="3"/>
  <c r="J5579" i="3"/>
  <c r="J10531" i="3"/>
  <c r="J786" i="3"/>
  <c r="J5908" i="3"/>
  <c r="J13922" i="3"/>
  <c r="J9798" i="3"/>
  <c r="J5580" i="3"/>
  <c r="J6340" i="3"/>
  <c r="J10602" i="3"/>
  <c r="J359" i="3"/>
  <c r="J10515" i="3"/>
  <c r="J2919" i="3"/>
  <c r="J13817" i="3"/>
  <c r="J9665" i="3"/>
  <c r="J11998" i="3"/>
  <c r="J8302" i="3"/>
  <c r="J7051" i="3"/>
  <c r="J6954" i="3"/>
  <c r="J5440" i="3"/>
  <c r="J474" i="3"/>
  <c r="J9653" i="3"/>
  <c r="J10966" i="3"/>
  <c r="J13776" i="3"/>
  <c r="J2644" i="3"/>
  <c r="J7602" i="3"/>
  <c r="J10309" i="3"/>
  <c r="J2256" i="3"/>
  <c r="J5624" i="3"/>
  <c r="J14177" i="3"/>
  <c r="J4339" i="3"/>
  <c r="J9064" i="3"/>
  <c r="J11023" i="3"/>
  <c r="J6762" i="3"/>
  <c r="J13480" i="3"/>
  <c r="J8385" i="3"/>
  <c r="J6697" i="3"/>
  <c r="J8040" i="3"/>
  <c r="J10345" i="3"/>
  <c r="J12193" i="3"/>
  <c r="J4997" i="3"/>
  <c r="J2414" i="3"/>
  <c r="J8424" i="3"/>
  <c r="J4559" i="3"/>
  <c r="J5705" i="3"/>
  <c r="J4805" i="3"/>
  <c r="J8868" i="3"/>
  <c r="J14064" i="3"/>
  <c r="J996" i="3"/>
  <c r="J2689" i="3"/>
  <c r="J13121" i="3"/>
  <c r="J12219" i="3"/>
  <c r="J2576" i="3"/>
  <c r="J12873" i="3"/>
  <c r="J8910" i="3"/>
  <c r="J14076" i="3"/>
  <c r="J4682" i="3"/>
  <c r="J926" i="3"/>
  <c r="J11354" i="3"/>
  <c r="J12017" i="3"/>
  <c r="J7805" i="3"/>
  <c r="J12979" i="3"/>
  <c r="J11759" i="3"/>
  <c r="J13822" i="3"/>
  <c r="J3908" i="3"/>
  <c r="J2373" i="3"/>
  <c r="J3513" i="3"/>
  <c r="J11098" i="3"/>
  <c r="J10890" i="3"/>
  <c r="J11311" i="3"/>
  <c r="J4439" i="3"/>
  <c r="J12180" i="3"/>
  <c r="J2495" i="3"/>
  <c r="J14062" i="3"/>
  <c r="J2680" i="3"/>
  <c r="J2956" i="3"/>
  <c r="J3510" i="3"/>
  <c r="J13774" i="3"/>
  <c r="J13473" i="3"/>
  <c r="J4884" i="3"/>
  <c r="J4342" i="3"/>
  <c r="J4903" i="3"/>
  <c r="J3613" i="3"/>
  <c r="J11757" i="3"/>
  <c r="J8240" i="3"/>
  <c r="J11952" i="3"/>
  <c r="J12041" i="3"/>
  <c r="J13033" i="3"/>
  <c r="J13379" i="3"/>
  <c r="J994" i="3"/>
  <c r="J7581" i="3"/>
  <c r="J13468" i="3"/>
  <c r="J3471" i="3"/>
  <c r="J13700" i="3"/>
  <c r="J7772" i="3"/>
  <c r="J897" i="3"/>
  <c r="J4359" i="3"/>
  <c r="J1701" i="3"/>
  <c r="J13244" i="3"/>
  <c r="J5496" i="3"/>
  <c r="J4832" i="3"/>
  <c r="J3473" i="3"/>
  <c r="J10865" i="3"/>
  <c r="J13975" i="3"/>
  <c r="J13166" i="3"/>
  <c r="J11904" i="3"/>
  <c r="J11289" i="3"/>
  <c r="J7634" i="3"/>
  <c r="J6309" i="3"/>
  <c r="J13569" i="3"/>
  <c r="J4127" i="3"/>
  <c r="J9055" i="3"/>
  <c r="J8032" i="3"/>
  <c r="J13428" i="3"/>
  <c r="J4024" i="3"/>
  <c r="J9805" i="3"/>
  <c r="J10544" i="3"/>
  <c r="J12941" i="3"/>
  <c r="J12289" i="3"/>
  <c r="J5002" i="3"/>
  <c r="J5900" i="3"/>
  <c r="J10260" i="3"/>
  <c r="J11553" i="3"/>
  <c r="J11163" i="3"/>
  <c r="J8857" i="3"/>
  <c r="J12611" i="3"/>
  <c r="J8704" i="3"/>
  <c r="J6514" i="3"/>
  <c r="J1353" i="3"/>
  <c r="J8801" i="3"/>
  <c r="J221" i="3"/>
  <c r="J6936" i="3"/>
  <c r="J3245" i="3"/>
  <c r="J2241" i="3"/>
  <c r="J11012" i="3"/>
  <c r="J3119" i="3"/>
  <c r="J4728" i="3"/>
  <c r="J3414" i="3"/>
  <c r="J4632" i="3"/>
  <c r="J1142" i="3"/>
  <c r="J5267" i="3"/>
  <c r="J10846" i="3"/>
  <c r="J11588" i="3"/>
  <c r="J1409" i="3"/>
  <c r="J3152" i="3"/>
  <c r="J5293" i="3"/>
  <c r="J8871" i="3"/>
  <c r="J5152" i="3"/>
  <c r="J7557" i="3"/>
  <c r="J13931" i="3"/>
  <c r="J14115" i="3"/>
  <c r="J3586" i="3"/>
  <c r="J2785" i="3"/>
  <c r="J3610" i="3"/>
  <c r="J12207" i="3"/>
  <c r="J12339" i="3"/>
  <c r="J5979" i="3"/>
  <c r="J9086" i="3"/>
  <c r="J8025" i="3"/>
  <c r="J10672" i="3"/>
  <c r="J5415" i="3"/>
  <c r="J2641" i="3"/>
  <c r="J10469" i="3"/>
  <c r="J7215" i="3"/>
  <c r="J3541" i="3"/>
  <c r="J5273" i="3"/>
  <c r="J1081" i="3"/>
  <c r="J448" i="3"/>
  <c r="J11468" i="3"/>
  <c r="J12270" i="3"/>
  <c r="J3853" i="3"/>
  <c r="J5659" i="3"/>
  <c r="J13830" i="3"/>
  <c r="J4395" i="3"/>
  <c r="J5633" i="3"/>
  <c r="J1247" i="3"/>
  <c r="J1449" i="3"/>
  <c r="J13398" i="3"/>
  <c r="J51" i="3"/>
  <c r="J3936" i="3"/>
  <c r="J8323" i="3"/>
  <c r="J1267" i="3"/>
  <c r="J8459" i="3"/>
  <c r="J6050" i="3"/>
  <c r="J598" i="3"/>
  <c r="J13739" i="3"/>
  <c r="J10136" i="3"/>
  <c r="J8285" i="3"/>
  <c r="J3958" i="3"/>
  <c r="J2883" i="3"/>
  <c r="J6987" i="3"/>
  <c r="J12717" i="3"/>
  <c r="J12392" i="3"/>
  <c r="J4630" i="3"/>
  <c r="J6978" i="3"/>
  <c r="J10876" i="3"/>
  <c r="J13681" i="3"/>
  <c r="J7825" i="3"/>
  <c r="J3341" i="3"/>
  <c r="J2879" i="3"/>
  <c r="J2966" i="3"/>
  <c r="J11282" i="3"/>
  <c r="J8258" i="3"/>
  <c r="J9330" i="3"/>
  <c r="J2038" i="3"/>
  <c r="J12391" i="3"/>
  <c r="J697" i="3"/>
  <c r="J5729" i="3"/>
  <c r="J12110" i="3"/>
  <c r="J12298" i="3"/>
  <c r="J13251" i="3"/>
  <c r="J12455" i="3"/>
  <c r="J9546" i="3"/>
  <c r="J11873" i="3"/>
  <c r="J2547" i="3"/>
  <c r="J1205" i="3"/>
  <c r="J9642" i="3"/>
  <c r="J26" i="3"/>
  <c r="J206" i="3"/>
  <c r="J233" i="3"/>
  <c r="J3660" i="3"/>
  <c r="J5911" i="3"/>
  <c r="J8778" i="3"/>
  <c r="J2868" i="3"/>
  <c r="J1476" i="3"/>
  <c r="J2558" i="3"/>
  <c r="J2303" i="3"/>
  <c r="J11657" i="3"/>
  <c r="J11656" i="3"/>
  <c r="J1804" i="3"/>
  <c r="J6639" i="3"/>
  <c r="J4512" i="3"/>
  <c r="J9587" i="3"/>
  <c r="J4713" i="3"/>
  <c r="J3707" i="3"/>
  <c r="J1033" i="3"/>
  <c r="J6487" i="3"/>
  <c r="J2932" i="3"/>
  <c r="J13218" i="3"/>
  <c r="J9303" i="3"/>
  <c r="J8824" i="3"/>
  <c r="J3650" i="3"/>
  <c r="J13245" i="3"/>
  <c r="J5595" i="3"/>
  <c r="J10240" i="3"/>
  <c r="J11152" i="3"/>
  <c r="J1446" i="3"/>
  <c r="J9732" i="3"/>
  <c r="J2460" i="3"/>
  <c r="J4253" i="3"/>
  <c r="J9403" i="3"/>
  <c r="J277" i="3"/>
  <c r="J198" i="3"/>
  <c r="J5534" i="3"/>
  <c r="J13116" i="3"/>
  <c r="J1772" i="3"/>
  <c r="J2587" i="3"/>
  <c r="J5425" i="3"/>
  <c r="J13665" i="3"/>
  <c r="J2343" i="3"/>
  <c r="J2598" i="3"/>
  <c r="J6906" i="3"/>
  <c r="J3631" i="3"/>
  <c r="J10742" i="3"/>
  <c r="J7755" i="3"/>
  <c r="J7185" i="3"/>
  <c r="J9786" i="3"/>
  <c r="J8113" i="3"/>
  <c r="J6951" i="3"/>
  <c r="J579" i="3"/>
  <c r="J12185" i="3"/>
  <c r="J2737" i="3"/>
  <c r="J12881" i="3"/>
  <c r="J4453" i="3"/>
  <c r="J10997" i="3"/>
  <c r="J3671" i="3"/>
  <c r="J5289" i="3"/>
  <c r="J9517" i="3"/>
  <c r="J464" i="3"/>
  <c r="J611" i="3"/>
  <c r="J1179" i="3"/>
  <c r="J154" i="3"/>
  <c r="J5948" i="3"/>
  <c r="J6471" i="3"/>
  <c r="J12162" i="3"/>
  <c r="J11283" i="3"/>
  <c r="J1631" i="3"/>
  <c r="J10035" i="3"/>
  <c r="J4518" i="3"/>
  <c r="J13442" i="3"/>
  <c r="J8115" i="3"/>
  <c r="J3879" i="3"/>
  <c r="J11534" i="3"/>
  <c r="J2550" i="3"/>
  <c r="J11423" i="3"/>
  <c r="J633" i="3"/>
  <c r="J4152" i="3"/>
  <c r="J9522" i="3"/>
  <c r="J11647" i="3"/>
  <c r="J2353" i="3"/>
  <c r="J11559" i="3"/>
  <c r="J12355" i="3"/>
  <c r="J6806" i="3"/>
  <c r="J6262" i="3"/>
  <c r="J304" i="3"/>
  <c r="J11131" i="3"/>
  <c r="J3324" i="3"/>
  <c r="J13507" i="3"/>
  <c r="J11271" i="3"/>
  <c r="J14200" i="3"/>
  <c r="J3098" i="3"/>
  <c r="J2691" i="3"/>
  <c r="J10683" i="3"/>
  <c r="J7121" i="3"/>
  <c r="J2016" i="3"/>
  <c r="J6121" i="3"/>
  <c r="J5743" i="3"/>
  <c r="J4306" i="3"/>
  <c r="J719" i="3"/>
  <c r="J2719" i="3"/>
  <c r="J12378" i="3"/>
  <c r="J14041" i="3"/>
  <c r="J11477" i="3"/>
  <c r="J10628" i="3"/>
  <c r="J5901" i="3"/>
  <c r="J1611" i="3"/>
  <c r="J8559" i="3"/>
  <c r="J10546" i="3"/>
  <c r="J4375" i="3"/>
  <c r="J3777" i="3"/>
  <c r="J10726" i="3"/>
  <c r="J2475" i="3"/>
  <c r="J6869" i="3"/>
  <c r="J8159" i="3"/>
  <c r="J11034" i="3"/>
  <c r="J4703" i="3"/>
  <c r="J8533" i="3"/>
  <c r="J835" i="3"/>
  <c r="J11642" i="3"/>
  <c r="J9157" i="3"/>
  <c r="J3027" i="3"/>
  <c r="J3068" i="3"/>
  <c r="J12590" i="3"/>
  <c r="J2228" i="3"/>
  <c r="J13749" i="3"/>
  <c r="J13082" i="3"/>
  <c r="J7978" i="3"/>
  <c r="J6420" i="3"/>
  <c r="J11462" i="3"/>
  <c r="J5696" i="3"/>
  <c r="J5339" i="3"/>
  <c r="J8765" i="3"/>
  <c r="J10818" i="3"/>
  <c r="J9626" i="3"/>
  <c r="J998" i="3"/>
  <c r="J3018" i="3"/>
  <c r="J13563" i="3"/>
  <c r="J3618" i="3"/>
  <c r="J3491" i="3"/>
  <c r="J6560" i="3"/>
  <c r="J7810" i="3"/>
  <c r="J2654" i="3"/>
  <c r="J13460" i="3"/>
  <c r="J13200" i="3"/>
  <c r="J8242" i="3"/>
  <c r="J14171" i="3"/>
  <c r="J2839" i="3"/>
  <c r="J6477" i="3"/>
  <c r="J12998" i="3"/>
  <c r="J7327" i="3"/>
  <c r="J6255" i="3"/>
  <c r="J6718" i="3"/>
  <c r="J11204" i="3"/>
  <c r="J4622" i="3"/>
  <c r="J9992" i="3"/>
  <c r="J3275" i="3"/>
  <c r="J8962" i="3"/>
  <c r="J11596" i="3"/>
  <c r="J10418" i="3"/>
  <c r="J3741" i="3"/>
  <c r="J5840" i="3"/>
  <c r="J13928" i="3"/>
  <c r="J7275" i="3"/>
  <c r="J7413" i="3"/>
  <c r="J5531" i="3"/>
  <c r="J6678" i="3"/>
  <c r="J8626" i="3"/>
  <c r="J5311" i="3"/>
  <c r="J11909" i="3"/>
  <c r="J8401" i="3"/>
  <c r="J1203" i="3"/>
  <c r="J6893" i="3"/>
  <c r="J2073" i="3"/>
  <c r="J7917" i="3"/>
  <c r="J9863" i="3"/>
  <c r="J7572" i="3"/>
  <c r="J11406" i="3"/>
  <c r="J11316" i="3"/>
  <c r="J4061" i="3"/>
  <c r="J1820" i="3"/>
  <c r="J8618" i="3"/>
  <c r="J6356" i="3"/>
  <c r="J10381" i="3"/>
  <c r="J9669" i="3"/>
  <c r="J4121" i="3"/>
  <c r="J3905" i="3"/>
  <c r="J7890" i="3"/>
  <c r="J2604" i="3"/>
  <c r="J9946" i="3"/>
  <c r="J13317" i="3"/>
  <c r="J5915" i="3"/>
  <c r="J6615" i="3"/>
  <c r="J1983" i="3"/>
  <c r="J6698" i="3"/>
  <c r="J3007" i="3"/>
  <c r="J13401" i="3"/>
  <c r="J3585" i="3"/>
  <c r="J13439" i="3"/>
  <c r="J2709" i="3"/>
  <c r="J6193" i="3"/>
  <c r="J123" i="3"/>
  <c r="J6177" i="3"/>
  <c r="J9854" i="3"/>
  <c r="J11692" i="3"/>
  <c r="J2440" i="3"/>
  <c r="J1192" i="3"/>
  <c r="J5955" i="3"/>
  <c r="J5398" i="3"/>
  <c r="J4232" i="3"/>
  <c r="J1382" i="3"/>
  <c r="J8592" i="3"/>
  <c r="J12955" i="3"/>
  <c r="J7420" i="3"/>
  <c r="J11836" i="3"/>
  <c r="J203" i="3"/>
  <c r="J12364" i="3"/>
  <c r="J2894" i="3"/>
  <c r="J3374" i="3"/>
  <c r="J7851" i="3"/>
  <c r="J3988" i="3"/>
  <c r="J9410" i="3"/>
  <c r="J4277" i="3"/>
  <c r="J1300" i="3"/>
  <c r="J10442" i="3"/>
  <c r="J1854" i="3"/>
  <c r="J6163" i="3"/>
  <c r="J7576" i="3"/>
  <c r="J10459" i="3"/>
  <c r="J348" i="3"/>
  <c r="J4635" i="3"/>
  <c r="J11508" i="3"/>
  <c r="J232" i="3"/>
  <c r="J3122" i="3"/>
  <c r="J13502" i="3"/>
  <c r="J4739" i="3"/>
  <c r="J187" i="3"/>
  <c r="J1312" i="3"/>
  <c r="J6367" i="3"/>
  <c r="J10286" i="3"/>
  <c r="J10548" i="3"/>
  <c r="J13971" i="3"/>
  <c r="J3106" i="3"/>
  <c r="J656" i="3"/>
  <c r="J1964" i="3"/>
  <c r="J4598" i="3"/>
  <c r="J12461" i="3"/>
  <c r="J12032" i="3"/>
  <c r="J4751" i="3"/>
  <c r="J89" i="3"/>
  <c r="J7411" i="3"/>
  <c r="J8090" i="3"/>
  <c r="J6858" i="3"/>
  <c r="J3482" i="3"/>
  <c r="J8082" i="3"/>
  <c r="J12335" i="3"/>
  <c r="J11484" i="3"/>
  <c r="J1613" i="3"/>
  <c r="J8845" i="3"/>
  <c r="J309" i="3"/>
  <c r="J263" i="3"/>
  <c r="J6451" i="3"/>
  <c r="J12297" i="3"/>
  <c r="J2158" i="3"/>
  <c r="J7085" i="3"/>
  <c r="J8029" i="3"/>
  <c r="J2269" i="3"/>
  <c r="J11810" i="3"/>
  <c r="J7712" i="3"/>
  <c r="J890" i="3"/>
  <c r="J12222" i="3"/>
  <c r="J3766" i="3"/>
  <c r="J6878" i="3"/>
  <c r="J7145" i="3"/>
  <c r="J9216" i="3"/>
  <c r="J9656" i="3"/>
  <c r="J3215" i="3"/>
  <c r="J3924" i="3"/>
  <c r="J40" i="3"/>
  <c r="J250" i="3"/>
  <c r="J2561" i="3"/>
  <c r="J5754" i="3"/>
  <c r="J13534" i="3"/>
  <c r="J3150" i="3"/>
  <c r="J2862" i="3"/>
  <c r="J42" i="3"/>
  <c r="J9556" i="3"/>
  <c r="J11079" i="3"/>
  <c r="J9691" i="3"/>
  <c r="J10712" i="3"/>
  <c r="J4837" i="3"/>
  <c r="J10888" i="3"/>
  <c r="J3319" i="3"/>
  <c r="J8931" i="3"/>
  <c r="J7244" i="3"/>
  <c r="J3962" i="3"/>
  <c r="J161" i="3"/>
  <c r="J13316" i="3"/>
  <c r="J9080" i="3"/>
  <c r="J13161" i="3"/>
  <c r="J2036" i="3"/>
  <c r="J5687" i="3"/>
  <c r="J1834" i="3"/>
  <c r="J3312" i="3"/>
  <c r="J2567" i="3"/>
  <c r="J441" i="3"/>
  <c r="J20" i="3"/>
  <c r="J4541" i="3"/>
  <c r="J11673" i="3"/>
  <c r="J10491" i="3"/>
  <c r="J11693" i="3"/>
  <c r="J5164" i="3"/>
  <c r="J7416" i="3"/>
  <c r="J5825" i="3"/>
  <c r="J9067" i="3"/>
  <c r="J13139" i="3"/>
  <c r="J798" i="3"/>
  <c r="J4468" i="3"/>
  <c r="J13612" i="3"/>
  <c r="J3001" i="3"/>
  <c r="J10646" i="3"/>
  <c r="J879" i="3"/>
  <c r="J10665" i="3"/>
  <c r="J6544" i="3"/>
  <c r="J9231" i="3"/>
  <c r="J9079" i="3"/>
  <c r="J1691" i="3"/>
  <c r="J6119" i="3"/>
  <c r="J10571" i="3"/>
  <c r="J12966" i="3"/>
  <c r="J10564" i="3"/>
  <c r="J8298" i="3"/>
  <c r="J7247" i="3"/>
  <c r="J10822" i="3"/>
  <c r="J13403" i="3"/>
  <c r="J1756" i="3"/>
  <c r="J7279" i="3"/>
  <c r="J827" i="3"/>
  <c r="J9087" i="3"/>
  <c r="J9749" i="3"/>
  <c r="J5422" i="3"/>
  <c r="J1783" i="3"/>
  <c r="J10471" i="3"/>
  <c r="J10661" i="3"/>
  <c r="J4082" i="3"/>
  <c r="J136" i="3"/>
  <c r="J4532" i="3"/>
  <c r="J3118" i="3"/>
  <c r="J2320" i="3"/>
  <c r="J957" i="3"/>
  <c r="J14035" i="3"/>
  <c r="J366" i="3"/>
  <c r="J11088" i="3"/>
  <c r="J4071" i="3"/>
  <c r="J9897" i="3"/>
  <c r="J13863" i="3"/>
  <c r="J5650" i="3"/>
  <c r="J6900" i="3"/>
  <c r="J14100" i="3"/>
  <c r="J2614" i="3"/>
  <c r="J7585" i="3"/>
  <c r="J7340" i="3"/>
  <c r="J8814" i="3"/>
  <c r="J9662" i="3"/>
  <c r="J6328" i="3"/>
  <c r="J4987" i="3"/>
  <c r="J10154" i="3"/>
  <c r="J6385" i="3"/>
  <c r="J1421" i="3"/>
  <c r="J2752" i="3"/>
  <c r="J8818" i="3"/>
  <c r="J861" i="3"/>
  <c r="J2685" i="3"/>
  <c r="J6533" i="3"/>
  <c r="J13198" i="3"/>
  <c r="J3287" i="3"/>
  <c r="J10885" i="3"/>
  <c r="J4457" i="3"/>
  <c r="J2372" i="3"/>
  <c r="J9834" i="3"/>
  <c r="J9151" i="3"/>
  <c r="J13314" i="3"/>
  <c r="J7468" i="3"/>
  <c r="J1738" i="3"/>
  <c r="J10951" i="3"/>
  <c r="J8607" i="3"/>
  <c r="J3567" i="3"/>
  <c r="J9791" i="3"/>
  <c r="J4469" i="3"/>
  <c r="J4328" i="3"/>
  <c r="J4528" i="3"/>
  <c r="J7260" i="3"/>
  <c r="J6321" i="3"/>
  <c r="J13025" i="3"/>
  <c r="J3010" i="3"/>
  <c r="J2491" i="3"/>
  <c r="J8888" i="3"/>
  <c r="J7208" i="3"/>
  <c r="J7544" i="3"/>
  <c r="J6377" i="3"/>
  <c r="J9679" i="3"/>
  <c r="J6304" i="3"/>
  <c r="J6842" i="3"/>
  <c r="J2892" i="3"/>
  <c r="J9813" i="3"/>
  <c r="J2991" i="3"/>
  <c r="J1096" i="3"/>
  <c r="J392" i="3"/>
  <c r="J331" i="3"/>
  <c r="J3874" i="3"/>
  <c r="J582" i="3"/>
  <c r="J5024" i="3"/>
  <c r="J11112" i="3"/>
  <c r="J1009" i="3"/>
  <c r="J3902" i="3"/>
  <c r="J9551" i="3"/>
  <c r="J7159" i="3"/>
  <c r="J9033" i="3"/>
  <c r="J5397" i="3"/>
  <c r="J11732" i="3"/>
  <c r="J10689" i="3"/>
  <c r="J2667" i="3"/>
  <c r="J12740" i="3"/>
  <c r="J1254" i="3"/>
  <c r="J8807" i="3"/>
  <c r="J4577" i="3"/>
  <c r="J2824" i="3"/>
  <c r="J14081" i="3"/>
  <c r="J6890" i="3"/>
  <c r="J1798" i="3"/>
  <c r="J2254" i="3"/>
  <c r="J5237" i="3"/>
  <c r="J10024" i="3"/>
  <c r="J7369" i="3"/>
  <c r="J6840" i="3"/>
  <c r="J8061" i="3"/>
  <c r="J1763" i="3"/>
  <c r="J2281" i="3"/>
  <c r="J4724" i="3"/>
  <c r="J6273" i="3"/>
  <c r="J6036" i="3"/>
  <c r="J13133" i="3"/>
  <c r="J7990" i="3"/>
  <c r="J4795" i="3"/>
  <c r="J7759" i="3"/>
  <c r="J1933" i="3"/>
  <c r="J8232" i="3"/>
  <c r="J3488" i="3"/>
  <c r="J5155" i="3"/>
  <c r="J13801" i="3"/>
  <c r="J4892" i="3"/>
  <c r="J5873" i="3"/>
  <c r="J10027" i="3"/>
  <c r="J10495" i="3"/>
  <c r="J4707" i="3"/>
  <c r="J4784" i="3"/>
  <c r="J13527" i="3"/>
  <c r="J3882" i="3"/>
  <c r="J3909" i="3"/>
  <c r="J12145" i="3"/>
  <c r="J9846" i="3"/>
  <c r="J13551" i="3"/>
  <c r="J7863" i="3"/>
  <c r="J4182" i="3"/>
  <c r="J7869" i="3"/>
  <c r="J4717" i="3"/>
  <c r="J4781" i="3"/>
  <c r="J3824" i="3"/>
  <c r="J8481" i="3"/>
  <c r="J4814" i="3"/>
  <c r="J10056" i="3"/>
  <c r="J7456" i="3"/>
  <c r="J13045" i="3"/>
  <c r="J811" i="3"/>
  <c r="J13778" i="3"/>
  <c r="J12822" i="3"/>
  <c r="J1990" i="3"/>
  <c r="J12705" i="3"/>
  <c r="J13698" i="3"/>
  <c r="J8632" i="3"/>
  <c r="J143" i="3"/>
  <c r="J6552" i="3"/>
  <c r="J9155" i="3"/>
  <c r="J7358" i="3"/>
  <c r="J181" i="3"/>
  <c r="J10866" i="3"/>
  <c r="J6729" i="3"/>
  <c r="J9869" i="3"/>
  <c r="J13905" i="3"/>
  <c r="J1967" i="3"/>
  <c r="J13546" i="3"/>
  <c r="J6153" i="3"/>
  <c r="J4226" i="3"/>
  <c r="J77" i="3"/>
  <c r="J5784" i="3"/>
  <c r="J4456" i="3"/>
  <c r="J5637" i="3"/>
  <c r="J6129" i="3"/>
  <c r="J6016" i="3"/>
  <c r="J1815" i="3"/>
  <c r="J9219" i="3"/>
  <c r="J13005" i="3"/>
  <c r="J5405" i="3"/>
  <c r="J3206" i="3"/>
  <c r="J10709" i="3"/>
  <c r="J10816" i="3"/>
  <c r="J1145" i="3"/>
  <c r="J14163" i="3"/>
  <c r="J10327" i="3"/>
  <c r="J3916" i="3"/>
  <c r="J13299" i="3"/>
  <c r="J9369" i="3"/>
  <c r="J6663" i="3"/>
  <c r="J10578" i="3"/>
  <c r="J5476" i="3"/>
  <c r="J12868" i="3"/>
  <c r="J12766" i="3"/>
  <c r="J10703" i="3"/>
  <c r="J113" i="3"/>
  <c r="J11986" i="3"/>
  <c r="J11407" i="3"/>
  <c r="J7493" i="3"/>
  <c r="J12820" i="3"/>
  <c r="J9571" i="3"/>
  <c r="J9068" i="3"/>
  <c r="J6692" i="3"/>
  <c r="J11234" i="3"/>
  <c r="J8894" i="3"/>
  <c r="J8619" i="3"/>
  <c r="J10817" i="3"/>
  <c r="J9581" i="3"/>
  <c r="J78" i="3"/>
  <c r="J455" i="3"/>
  <c r="J4834" i="3"/>
  <c r="J11469" i="3"/>
  <c r="J11120" i="3"/>
  <c r="J2568" i="3"/>
  <c r="J11803" i="3"/>
  <c r="J9830" i="3"/>
  <c r="J5861" i="3"/>
  <c r="J4149" i="3"/>
  <c r="J13712" i="3"/>
  <c r="J1043" i="3"/>
  <c r="J6764" i="3"/>
  <c r="J8301" i="3"/>
  <c r="J9558" i="3"/>
  <c r="J3984" i="3"/>
  <c r="J9683" i="3"/>
  <c r="J11935" i="3"/>
  <c r="J2074" i="3"/>
  <c r="J9423" i="3"/>
  <c r="J8964" i="3"/>
  <c r="J13009" i="3"/>
  <c r="J3160" i="3"/>
  <c r="J11754" i="3"/>
  <c r="J6149" i="3"/>
  <c r="J1506" i="3"/>
  <c r="J2198" i="3"/>
  <c r="J12047" i="3"/>
  <c r="J13315" i="3"/>
  <c r="J4433" i="3"/>
  <c r="J7627" i="3"/>
  <c r="J8901" i="3"/>
  <c r="J13233" i="3"/>
  <c r="J1377" i="3"/>
  <c r="J1044" i="3"/>
  <c r="J10845" i="3"/>
  <c r="J1602" i="3"/>
  <c r="J8754" i="3"/>
  <c r="J12230" i="3"/>
  <c r="J2347" i="3"/>
  <c r="J876" i="3"/>
  <c r="J1546" i="3"/>
  <c r="J11069" i="3"/>
  <c r="J3379" i="3"/>
  <c r="J3812" i="3"/>
  <c r="J387" i="3"/>
  <c r="J6669" i="3"/>
  <c r="J9885" i="3"/>
  <c r="J8419" i="3"/>
  <c r="J5676" i="3"/>
  <c r="J10175" i="3"/>
  <c r="J10761" i="3"/>
  <c r="J4619" i="3"/>
  <c r="J1416" i="3"/>
  <c r="J526" i="3"/>
  <c r="J6617" i="3"/>
  <c r="J13438" i="3"/>
  <c r="J8566" i="3"/>
  <c r="J5678" i="3"/>
  <c r="J900" i="3"/>
  <c r="J10284" i="3"/>
  <c r="J12963" i="3"/>
  <c r="J12099" i="3"/>
  <c r="J2743" i="3"/>
  <c r="J12615" i="3"/>
  <c r="J9977" i="3"/>
  <c r="J6266" i="3"/>
  <c r="J12890" i="3"/>
  <c r="J8105" i="3"/>
  <c r="J13847" i="3"/>
  <c r="J9464" i="3"/>
  <c r="J11597" i="3"/>
  <c r="J7100" i="3"/>
  <c r="J3906" i="3"/>
  <c r="J4325" i="3"/>
  <c r="J8621" i="3"/>
  <c r="J536" i="3"/>
  <c r="J11511" i="3"/>
  <c r="J8475" i="3"/>
  <c r="J1224" i="3"/>
  <c r="J72" i="3"/>
  <c r="J8972" i="3"/>
  <c r="J12855" i="3"/>
  <c r="J12859" i="3"/>
  <c r="J11921" i="3"/>
  <c r="J1870" i="3"/>
  <c r="J1564" i="3"/>
  <c r="J1523" i="3"/>
  <c r="J5300" i="3"/>
  <c r="J2428" i="3"/>
  <c r="J1817" i="3"/>
  <c r="J13541" i="3"/>
  <c r="J12264" i="3"/>
  <c r="J9322" i="3"/>
  <c r="J13132" i="3"/>
  <c r="J1479" i="3"/>
  <c r="J7160" i="3"/>
  <c r="J3669" i="3"/>
  <c r="J12254" i="3"/>
  <c r="J1040" i="3"/>
  <c r="J475" i="3"/>
  <c r="J13726" i="3"/>
  <c r="J9757" i="3"/>
  <c r="J1994" i="3"/>
  <c r="J7007" i="3"/>
  <c r="J9382" i="3"/>
  <c r="J4224" i="3"/>
  <c r="J7282" i="3"/>
  <c r="J12195" i="3"/>
  <c r="J12481" i="3"/>
  <c r="J13761" i="3"/>
  <c r="J1664" i="3"/>
  <c r="J456" i="3"/>
  <c r="J10939" i="3"/>
  <c r="J12808" i="3"/>
  <c r="J10738" i="3"/>
  <c r="J5098" i="3"/>
  <c r="J4645" i="3"/>
  <c r="J4599" i="3"/>
  <c r="J5233" i="3"/>
  <c r="J9678" i="3"/>
  <c r="J9875" i="3"/>
  <c r="J236" i="3"/>
  <c r="J11471" i="3"/>
  <c r="J8330" i="3"/>
  <c r="J1751" i="3"/>
  <c r="J1716" i="3"/>
  <c r="J9414" i="3"/>
  <c r="J6098" i="3"/>
  <c r="J11969" i="3"/>
  <c r="J13209" i="3"/>
  <c r="J4511" i="3"/>
  <c r="J13796" i="3"/>
  <c r="J11413" i="3"/>
  <c r="J14196" i="3"/>
  <c r="J10560" i="3"/>
  <c r="J12296" i="3"/>
  <c r="J3989" i="3"/>
  <c r="J2880" i="3"/>
  <c r="J14161" i="3"/>
  <c r="J7995" i="3"/>
  <c r="J4725" i="3"/>
  <c r="J2352" i="3"/>
  <c r="J1239" i="3"/>
  <c r="J201" i="3"/>
  <c r="J7972" i="3"/>
  <c r="J10375" i="3"/>
  <c r="J12338" i="3"/>
  <c r="J3468" i="3"/>
  <c r="J1289" i="3"/>
  <c r="J2130" i="3"/>
  <c r="J4233" i="3"/>
  <c r="J11472" i="3"/>
  <c r="J10169" i="3"/>
  <c r="J11499" i="3"/>
  <c r="J12758" i="3"/>
  <c r="J8900" i="3"/>
  <c r="J2185" i="3"/>
  <c r="J2325" i="3"/>
  <c r="J8110" i="3"/>
  <c r="J7852" i="3"/>
  <c r="J666" i="3"/>
  <c r="J11177" i="3"/>
  <c r="J6035" i="3"/>
  <c r="J7355" i="3"/>
  <c r="J4472" i="3"/>
  <c r="J8019" i="3"/>
  <c r="J1805" i="3"/>
  <c r="J11114" i="3"/>
  <c r="J4080" i="3"/>
  <c r="J10769" i="3"/>
  <c r="J4654" i="3"/>
  <c r="J6699" i="3"/>
  <c r="J384" i="3"/>
  <c r="J7500" i="3"/>
  <c r="J8455" i="3"/>
  <c r="J1074" i="3"/>
  <c r="J8381" i="3"/>
  <c r="J13040" i="3"/>
  <c r="J6658" i="3"/>
  <c r="J1482" i="3"/>
  <c r="J6353" i="3"/>
  <c r="J6027" i="3"/>
  <c r="J2810" i="3"/>
  <c r="J8193" i="3"/>
  <c r="J14057" i="3"/>
  <c r="J11625" i="3"/>
  <c r="J3894" i="3"/>
  <c r="J13180" i="3"/>
  <c r="J544" i="3"/>
  <c r="J7396" i="3"/>
  <c r="J1731" i="3"/>
  <c r="J11537" i="3"/>
  <c r="J4267" i="3"/>
  <c r="J806" i="3"/>
  <c r="J7176" i="3"/>
  <c r="J12112" i="3"/>
  <c r="J12336" i="3"/>
  <c r="J12785" i="3"/>
  <c r="J7896" i="3"/>
  <c r="J3727" i="3"/>
  <c r="J11877" i="3"/>
  <c r="J7941" i="3"/>
  <c r="J12504" i="3"/>
  <c r="J2143" i="3"/>
  <c r="J13155" i="3"/>
  <c r="J6651" i="3"/>
  <c r="J1052" i="3"/>
  <c r="J13891" i="3"/>
  <c r="J13606" i="3"/>
  <c r="J12485" i="3"/>
  <c r="J8371" i="3"/>
  <c r="J9810" i="3"/>
  <c r="J8391" i="3"/>
  <c r="J11227" i="3"/>
  <c r="J9036" i="3"/>
  <c r="J4430" i="3"/>
  <c r="J93" i="3"/>
  <c r="J9614" i="3"/>
  <c r="J2105" i="3"/>
  <c r="J11216" i="3"/>
  <c r="J38" i="3"/>
  <c r="J3207" i="3"/>
  <c r="J7141" i="3"/>
  <c r="J5128" i="3"/>
  <c r="J11460" i="3"/>
  <c r="J10913" i="3"/>
  <c r="J12101" i="3"/>
  <c r="J9684" i="3"/>
  <c r="J2106" i="3"/>
  <c r="J7020" i="3"/>
  <c r="J11894" i="3"/>
  <c r="J925" i="3"/>
  <c r="J7326" i="3"/>
  <c r="J3416" i="3"/>
  <c r="J3135" i="3"/>
  <c r="J12546" i="3"/>
  <c r="J13217" i="3"/>
  <c r="J9516" i="3"/>
  <c r="J8018" i="3"/>
  <c r="J553" i="3"/>
  <c r="J8337" i="3"/>
  <c r="J10991" i="3"/>
  <c r="J2049" i="3"/>
  <c r="J6144" i="3"/>
  <c r="J7600" i="3"/>
  <c r="J2601" i="3"/>
  <c r="J2753" i="3"/>
  <c r="J1422" i="3"/>
  <c r="J6140" i="3"/>
  <c r="J2375" i="3"/>
  <c r="J7237" i="3"/>
  <c r="J1785" i="3"/>
  <c r="J7745" i="3"/>
  <c r="J2731" i="3"/>
  <c r="J5759" i="3"/>
  <c r="J13864" i="3"/>
  <c r="J9270" i="3"/>
  <c r="J12520" i="3"/>
  <c r="J6135" i="3"/>
  <c r="J2391" i="3"/>
  <c r="J8620" i="3"/>
  <c r="J9110" i="3"/>
  <c r="J4022" i="3"/>
  <c r="J10658" i="3"/>
  <c r="J12213" i="3"/>
  <c r="J7509" i="3"/>
  <c r="J3301" i="3"/>
  <c r="J251" i="3"/>
  <c r="J11892" i="3"/>
  <c r="J10692" i="3"/>
  <c r="J5478" i="3"/>
  <c r="J13150" i="3"/>
  <c r="J796" i="3"/>
  <c r="J12946" i="3"/>
  <c r="J6511" i="3"/>
  <c r="J2356" i="3"/>
  <c r="J1642" i="3"/>
  <c r="J12388" i="3"/>
  <c r="J6191" i="3"/>
  <c r="J212" i="3"/>
  <c r="J5929" i="3"/>
  <c r="J842" i="3"/>
  <c r="J12004" i="3"/>
  <c r="J12051" i="3"/>
  <c r="J253" i="3"/>
  <c r="J2952" i="3"/>
  <c r="J3179" i="3"/>
  <c r="J5672" i="3"/>
  <c r="J8207" i="3"/>
  <c r="J6783" i="3"/>
  <c r="J8911" i="3"/>
  <c r="J8582" i="3"/>
  <c r="J13907" i="3"/>
  <c r="J6192" i="3"/>
  <c r="J2346" i="3"/>
  <c r="J6866" i="3"/>
  <c r="J4419" i="3"/>
  <c r="J3059" i="3"/>
  <c r="J7931" i="3"/>
  <c r="J9721" i="3"/>
  <c r="J5452" i="3"/>
  <c r="J12515" i="3"/>
  <c r="J11731" i="3"/>
  <c r="J4745" i="3"/>
  <c r="J4367" i="3"/>
  <c r="J530" i="3"/>
  <c r="J7084" i="3"/>
  <c r="J8292" i="3"/>
  <c r="J6158" i="3"/>
  <c r="J12375" i="3"/>
  <c r="J6952" i="3"/>
  <c r="J12620" i="3"/>
  <c r="J13520" i="3"/>
  <c r="J4679" i="3"/>
  <c r="J5732" i="3"/>
  <c r="J1430" i="3"/>
  <c r="J7444" i="3"/>
  <c r="J9526" i="3"/>
  <c r="J11677" i="3"/>
  <c r="J11385" i="3"/>
  <c r="J9821" i="3"/>
  <c r="J3801" i="3"/>
  <c r="J2000" i="3"/>
  <c r="J5416" i="3"/>
  <c r="J12568" i="3"/>
  <c r="J4923" i="3"/>
  <c r="J2884" i="3"/>
  <c r="J11503" i="3"/>
  <c r="J13397" i="3"/>
  <c r="J14015" i="3"/>
  <c r="J7977" i="3"/>
  <c r="J4576" i="3"/>
  <c r="J5013" i="3"/>
  <c r="J8936" i="3"/>
  <c r="J5953" i="3"/>
  <c r="J5654" i="3"/>
  <c r="J13675" i="3"/>
  <c r="J5950" i="3"/>
  <c r="J13994" i="3"/>
  <c r="J3157" i="3"/>
  <c r="J1372" i="3"/>
  <c r="J14113" i="3"/>
  <c r="J4410" i="3"/>
  <c r="J13482" i="3"/>
  <c r="J12781" i="3"/>
  <c r="J6380" i="3"/>
  <c r="J5776" i="3"/>
  <c r="J6819" i="3"/>
  <c r="J4097" i="3"/>
  <c r="J9105" i="3"/>
  <c r="J13542" i="3"/>
  <c r="J9879" i="3"/>
  <c r="J12003" i="3"/>
  <c r="J4372" i="3"/>
  <c r="J14121" i="3"/>
  <c r="J8382" i="3"/>
  <c r="J11901" i="3"/>
  <c r="J9615" i="3"/>
  <c r="J3783" i="3"/>
  <c r="J5347" i="3"/>
  <c r="J1423" i="3"/>
  <c r="J6705" i="3"/>
  <c r="J13753" i="3"/>
  <c r="J10800" i="3"/>
  <c r="J11375" i="3"/>
  <c r="J559" i="3"/>
  <c r="J1846" i="3"/>
  <c r="J2844" i="3"/>
  <c r="J8486" i="3"/>
  <c r="J7784" i="3"/>
  <c r="J2247" i="3"/>
  <c r="J1197" i="3"/>
  <c r="J5131" i="3"/>
  <c r="J4681" i="3"/>
  <c r="J5591" i="3"/>
  <c r="J7107" i="3"/>
  <c r="J4821" i="3"/>
  <c r="J1115" i="3"/>
  <c r="J6742" i="3"/>
  <c r="J13799" i="3"/>
  <c r="J13552" i="3"/>
  <c r="J8173" i="3"/>
  <c r="J8952" i="3"/>
  <c r="J9034" i="3"/>
  <c r="J5767" i="3"/>
  <c r="J11738" i="3"/>
  <c r="J7302" i="3"/>
  <c r="J6808" i="3"/>
  <c r="J8734" i="3"/>
  <c r="J5509" i="3"/>
  <c r="J1666" i="3"/>
  <c r="J12642" i="3"/>
  <c r="J3860" i="3"/>
  <c r="J5014" i="3"/>
  <c r="J2768" i="3"/>
  <c r="J8466" i="3"/>
  <c r="J10908" i="3"/>
  <c r="J1319" i="3"/>
  <c r="J6148" i="3"/>
  <c r="J6198" i="3"/>
  <c r="J8470" i="3"/>
  <c r="J6189" i="3"/>
  <c r="J4200" i="3"/>
  <c r="J3175" i="3"/>
  <c r="J2875" i="3"/>
  <c r="J6535" i="3"/>
  <c r="J5753" i="3"/>
  <c r="J6455" i="3"/>
  <c r="J10013" i="3"/>
  <c r="J13857" i="3"/>
  <c r="J14183" i="3"/>
  <c r="J13425" i="3"/>
  <c r="J11532" i="3"/>
  <c r="J4881" i="3"/>
  <c r="J4163" i="3"/>
  <c r="J7536" i="3"/>
  <c r="J10630" i="3"/>
  <c r="J1562" i="3"/>
  <c r="J9263" i="3"/>
  <c r="J11315" i="3"/>
  <c r="J8124" i="3"/>
  <c r="J8979" i="3"/>
  <c r="J13512" i="3"/>
  <c r="J13083" i="3"/>
  <c r="J9425" i="3"/>
  <c r="J6117" i="3"/>
  <c r="J14093" i="3"/>
  <c r="J2066" i="3"/>
  <c r="J9769" i="3"/>
  <c r="J7056" i="3"/>
  <c r="J337" i="3"/>
  <c r="J7738" i="3"/>
  <c r="J4204" i="3"/>
  <c r="J5866" i="3"/>
  <c r="J5981" i="3"/>
  <c r="J1618" i="3"/>
  <c r="J2155" i="3"/>
  <c r="J12463" i="3"/>
  <c r="J3346" i="3"/>
  <c r="J2163" i="3"/>
  <c r="J12079" i="3"/>
  <c r="J2813" i="3"/>
  <c r="J7922" i="3"/>
  <c r="J12879" i="3"/>
  <c r="J7239" i="3"/>
  <c r="J13792" i="3"/>
  <c r="J10930" i="3"/>
  <c r="J12429" i="3"/>
  <c r="J8614" i="3"/>
  <c r="J8561" i="3"/>
  <c r="J14151" i="3"/>
  <c r="J2071" i="3"/>
  <c r="J1146" i="3"/>
  <c r="J643" i="3"/>
  <c r="J4533" i="3"/>
  <c r="J7798" i="3"/>
  <c r="J2748" i="3"/>
  <c r="J11637" i="3"/>
  <c r="J5249" i="3"/>
  <c r="J1083" i="3"/>
  <c r="J4677" i="3"/>
  <c r="J7673" i="3"/>
  <c r="J10328" i="3"/>
  <c r="J11123" i="3"/>
  <c r="J7840" i="3"/>
  <c r="J13737" i="3"/>
  <c r="J12408" i="3"/>
  <c r="J12292" i="3"/>
  <c r="J13539" i="3"/>
  <c r="J3399" i="3"/>
  <c r="J5140" i="3"/>
  <c r="J1058" i="3"/>
  <c r="J1876" i="3"/>
  <c r="J8512" i="3"/>
  <c r="J119" i="3"/>
  <c r="J997" i="3"/>
  <c r="J2906" i="3"/>
  <c r="J6794" i="3"/>
  <c r="J7599" i="3"/>
  <c r="J13742" i="3"/>
  <c r="J12980" i="3"/>
  <c r="J11453" i="3"/>
  <c r="J2446" i="3"/>
  <c r="J10451" i="3"/>
  <c r="J12828" i="3"/>
  <c r="J2242" i="3"/>
  <c r="J12100" i="3"/>
  <c r="J11817" i="3"/>
  <c r="J6055" i="3"/>
  <c r="J12484" i="3"/>
  <c r="J9636" i="3"/>
  <c r="J11092" i="3"/>
  <c r="J6100" i="3"/>
  <c r="J14095" i="3"/>
  <c r="J6862" i="3"/>
  <c r="J9352" i="3"/>
  <c r="J421" i="3"/>
  <c r="J968" i="3"/>
  <c r="J9855" i="3"/>
  <c r="J11063" i="3"/>
  <c r="J3529" i="3"/>
  <c r="J8976" i="3"/>
  <c r="J8893" i="3"/>
  <c r="J14160" i="3"/>
  <c r="J7773" i="3"/>
  <c r="J204" i="3"/>
  <c r="J46" i="3"/>
  <c r="J12050" i="3"/>
  <c r="J8548" i="3"/>
  <c r="J13812" i="3"/>
  <c r="J10039" i="3"/>
  <c r="J256" i="3"/>
  <c r="J7268" i="3"/>
  <c r="J1766" i="3"/>
  <c r="J13642" i="3"/>
  <c r="J404" i="3"/>
  <c r="J8247" i="3"/>
  <c r="J9603" i="3"/>
  <c r="J11926" i="3"/>
  <c r="J9766" i="3"/>
  <c r="J7310" i="3"/>
  <c r="J3075" i="3"/>
  <c r="J9718" i="3"/>
  <c r="J6372" i="3"/>
  <c r="J10338" i="3"/>
  <c r="J4349" i="3"/>
  <c r="J813" i="3"/>
  <c r="J1841" i="3"/>
  <c r="J1464" i="3"/>
  <c r="J3417" i="3"/>
  <c r="J5666" i="3"/>
  <c r="J1842" i="3"/>
  <c r="J11340" i="3"/>
  <c r="J7451" i="3"/>
  <c r="J9965" i="3"/>
  <c r="J240" i="3"/>
  <c r="J4064" i="3"/>
  <c r="J6424" i="3"/>
  <c r="J4693" i="3"/>
  <c r="J6405" i="3"/>
  <c r="J9904" i="3"/>
  <c r="J6216" i="3"/>
  <c r="J4652" i="3"/>
  <c r="J6813" i="3"/>
  <c r="J964" i="3"/>
  <c r="J7771" i="3"/>
  <c r="J2904" i="3"/>
  <c r="J5945" i="3"/>
  <c r="J2736" i="3"/>
  <c r="J8841" i="3"/>
  <c r="J10312" i="3"/>
  <c r="J7726" i="3"/>
  <c r="J4098" i="3"/>
  <c r="J917" i="3"/>
  <c r="J185" i="3"/>
  <c r="J10821" i="3"/>
  <c r="J8130" i="3"/>
  <c r="J12107" i="3"/>
  <c r="J12889" i="3"/>
  <c r="J12986" i="3"/>
  <c r="J10971" i="3"/>
  <c r="J2444" i="3"/>
  <c r="J2011" i="3"/>
  <c r="J2058" i="3"/>
  <c r="J2860" i="3"/>
  <c r="J12081" i="3"/>
  <c r="J9435" i="3"/>
  <c r="J1904" i="3"/>
  <c r="J3869" i="3"/>
  <c r="J12754" i="3"/>
  <c r="J1020" i="3"/>
  <c r="J447" i="3"/>
  <c r="J5940" i="3"/>
  <c r="J4361" i="3"/>
  <c r="J247" i="3"/>
  <c r="J1603" i="3"/>
  <c r="J3810" i="3"/>
  <c r="J274" i="3"/>
  <c r="J3785" i="3"/>
  <c r="J6528" i="3"/>
  <c r="J5792" i="3"/>
  <c r="J1942" i="3"/>
  <c r="J8939" i="3"/>
  <c r="J7982" i="3"/>
  <c r="J3580" i="3"/>
  <c r="J6256" i="3"/>
  <c r="J9591" i="3"/>
  <c r="J2571" i="3"/>
  <c r="J9570" i="3"/>
  <c r="J9154" i="3"/>
  <c r="J703" i="3"/>
  <c r="J9113" i="3"/>
  <c r="J2707" i="3"/>
  <c r="J8021" i="3"/>
  <c r="J11157" i="3"/>
  <c r="J7926" i="3"/>
  <c r="J8143" i="3"/>
  <c r="J13825" i="3"/>
  <c r="J11975" i="3"/>
  <c r="J13349" i="3"/>
  <c r="J3609" i="3"/>
  <c r="J8119" i="3"/>
  <c r="J10445" i="3"/>
  <c r="J10300" i="3"/>
  <c r="J3277" i="3"/>
  <c r="J11179" i="3"/>
  <c r="J13476" i="3"/>
  <c r="J2477" i="3"/>
  <c r="J13823" i="3"/>
  <c r="J1808" i="3"/>
  <c r="J2469" i="3"/>
  <c r="J1513" i="3"/>
  <c r="J8923" i="3"/>
  <c r="J9073" i="3"/>
  <c r="J281" i="3"/>
  <c r="J2549" i="3"/>
  <c r="J11387" i="3"/>
  <c r="J13340" i="3"/>
  <c r="J12062" i="3"/>
  <c r="J13744" i="3"/>
  <c r="J324" i="3"/>
  <c r="J2663" i="3"/>
  <c r="J11524" i="3"/>
  <c r="J13100" i="3"/>
  <c r="J8312" i="3"/>
  <c r="J10806" i="3"/>
  <c r="J9239" i="3"/>
  <c r="J8372" i="3"/>
  <c r="J7423" i="3"/>
  <c r="J6033" i="3"/>
  <c r="J11712" i="3"/>
  <c r="J6423" i="3"/>
  <c r="J2532" i="3"/>
  <c r="J13514" i="3"/>
  <c r="J13448" i="3"/>
  <c r="J345" i="3"/>
  <c r="J11187" i="3"/>
  <c r="J3154" i="3"/>
  <c r="J11505" i="3"/>
  <c r="J785" i="3"/>
  <c r="J11080" i="3"/>
  <c r="J11364" i="3"/>
  <c r="J10306" i="3"/>
  <c r="J7905" i="3"/>
  <c r="J6706" i="3"/>
  <c r="J36" i="3"/>
  <c r="J10759" i="3"/>
  <c r="J13272" i="3"/>
  <c r="J5549" i="3"/>
  <c r="J11208" i="3"/>
  <c r="J9210" i="3"/>
  <c r="J1530" i="3"/>
  <c r="J7732" i="3"/>
  <c r="J243" i="3"/>
  <c r="J14133" i="3"/>
  <c r="J13874" i="3"/>
  <c r="J6977" i="3"/>
  <c r="J257" i="3"/>
  <c r="J13954" i="3"/>
  <c r="J8496" i="3"/>
  <c r="J5626" i="3"/>
  <c r="J1295" i="3"/>
  <c r="J1404" i="3"/>
  <c r="J8033" i="3"/>
  <c r="J7594" i="3"/>
  <c r="J4967" i="3"/>
  <c r="J1649" i="3"/>
  <c r="J11043" i="3"/>
  <c r="J11254" i="3"/>
  <c r="J8636" i="3"/>
  <c r="J2077" i="3"/>
  <c r="J12499" i="3"/>
  <c r="J3839" i="3"/>
  <c r="J9905" i="3"/>
  <c r="J3204" i="3"/>
  <c r="J610" i="3"/>
  <c r="J3208" i="3"/>
  <c r="J2095" i="3"/>
  <c r="J875" i="3"/>
  <c r="J11833" i="3"/>
  <c r="J9553" i="3"/>
  <c r="J13670" i="3"/>
  <c r="J6085" i="3"/>
  <c r="J9899" i="3"/>
  <c r="J6623" i="3"/>
  <c r="J5954" i="3"/>
  <c r="J439" i="3"/>
  <c r="J13988" i="3"/>
  <c r="J5117" i="3"/>
  <c r="J4183" i="3"/>
  <c r="J6238" i="3"/>
  <c r="J7862" i="3"/>
  <c r="J12909" i="3"/>
  <c r="J6419" i="3"/>
  <c r="J156" i="3"/>
  <c r="J8795" i="3"/>
  <c r="J3198" i="3"/>
  <c r="J9849" i="3"/>
  <c r="J753" i="3"/>
  <c r="J4225" i="3"/>
  <c r="J11837" i="3"/>
  <c r="J4345" i="3"/>
  <c r="J13764" i="3"/>
  <c r="J9803" i="3"/>
  <c r="J13935" i="3"/>
  <c r="J8799" i="3"/>
  <c r="J4150" i="3"/>
  <c r="J13342" i="3"/>
  <c r="J2327" i="3"/>
  <c r="J11922" i="3"/>
  <c r="J2775" i="3"/>
  <c r="J4726" i="3"/>
  <c r="J1778" i="3"/>
  <c r="J7492" i="3"/>
  <c r="J1130" i="3"/>
  <c r="J6138" i="3"/>
  <c r="J3597" i="3"/>
  <c r="J2400" i="3"/>
  <c r="J31" i="3"/>
  <c r="J8221" i="3"/>
  <c r="J6839" i="3"/>
  <c r="J230" i="3"/>
  <c r="J6985" i="3"/>
  <c r="J12078" i="3"/>
  <c r="J8679" i="3"/>
  <c r="J5563" i="3"/>
  <c r="J13549" i="3"/>
  <c r="J12159" i="3"/>
  <c r="J8767" i="3"/>
  <c r="J13596" i="3"/>
  <c r="J1165" i="3"/>
  <c r="J11433" i="3"/>
  <c r="J5524" i="3"/>
  <c r="J7858" i="3"/>
  <c r="J8806" i="3"/>
  <c r="J194" i="3"/>
  <c r="J4644" i="3"/>
  <c r="J4092" i="3"/>
  <c r="J5575" i="3"/>
  <c r="J4103" i="3"/>
  <c r="J3058" i="3"/>
  <c r="J10704" i="3"/>
  <c r="J10782" i="3"/>
  <c r="J4902" i="3"/>
  <c r="J5504" i="3"/>
  <c r="J10698" i="3"/>
  <c r="J6716" i="3"/>
  <c r="J5710" i="3"/>
  <c r="J9383" i="3"/>
  <c r="J1210" i="3"/>
  <c r="J5283" i="3"/>
  <c r="J3760" i="3"/>
  <c r="J8928" i="3"/>
  <c r="J6609" i="3"/>
  <c r="J4687" i="3"/>
  <c r="J9956" i="3"/>
  <c r="J12815" i="3"/>
  <c r="J678" i="3"/>
  <c r="J7383" i="3"/>
  <c r="J9366" i="3"/>
  <c r="J8216" i="3"/>
  <c r="J11290" i="3"/>
  <c r="J9518" i="3"/>
  <c r="J12231" i="3"/>
  <c r="J4178" i="3"/>
  <c r="J12945" i="3"/>
  <c r="J5451" i="3"/>
  <c r="J11794" i="3"/>
  <c r="J1690" i="3"/>
  <c r="J13763" i="3"/>
  <c r="J4972" i="3"/>
  <c r="J8965" i="3"/>
  <c r="J12421" i="3"/>
  <c r="J4799" i="3"/>
  <c r="J5663" i="3"/>
  <c r="J7904" i="3"/>
  <c r="J11869" i="3"/>
  <c r="J10849" i="3"/>
  <c r="J41" i="3"/>
  <c r="J10002" i="3"/>
  <c r="J2114" i="3"/>
  <c r="J7385" i="3"/>
  <c r="J13855" i="3"/>
  <c r="J312" i="3"/>
  <c r="J12714" i="3"/>
  <c r="J12670" i="3"/>
  <c r="J13075" i="3"/>
  <c r="J10694" i="3"/>
  <c r="J9432" i="3"/>
  <c r="J401" i="3"/>
  <c r="J3798" i="3"/>
  <c r="J8170" i="3"/>
  <c r="J692" i="3"/>
  <c r="J6747" i="3"/>
  <c r="J9004" i="3"/>
  <c r="J13531" i="3"/>
  <c r="J8139" i="3"/>
  <c r="J12276" i="3"/>
  <c r="J27" i="3"/>
  <c r="J37" i="3"/>
  <c r="J11410" i="3"/>
  <c r="J8079" i="3"/>
  <c r="J7304" i="3"/>
  <c r="J1853" i="3"/>
  <c r="J3981" i="3"/>
  <c r="J1892" i="3"/>
  <c r="J7098" i="3"/>
  <c r="J8108" i="3"/>
  <c r="J13242" i="3"/>
  <c r="J14169" i="3"/>
  <c r="J11398" i="3"/>
  <c r="J17" i="3"/>
  <c r="J6601" i="3"/>
  <c r="J9667" i="3"/>
  <c r="J2201" i="3"/>
  <c r="J6916" i="3"/>
  <c r="J11455" i="3"/>
  <c r="J241" i="3"/>
  <c r="J2999" i="3"/>
  <c r="J9037" i="3"/>
  <c r="J6094" i="3"/>
  <c r="J6440" i="3"/>
  <c r="J13865" i="3"/>
  <c r="J12588" i="3"/>
  <c r="J4371" i="3"/>
  <c r="J9663" i="3"/>
  <c r="J276" i="3"/>
  <c r="J279" i="3"/>
  <c r="J10416" i="3"/>
  <c r="J11236" i="3"/>
  <c r="J10364" i="3"/>
  <c r="J5803" i="3"/>
  <c r="J12036" i="3"/>
  <c r="J97" i="3"/>
  <c r="J10591" i="3"/>
  <c r="J9185" i="3"/>
  <c r="J6084" i="3"/>
  <c r="J6011" i="3"/>
  <c r="J10063" i="3"/>
  <c r="J3548" i="3"/>
  <c r="J7226" i="3"/>
  <c r="J5297" i="3"/>
  <c r="J9150" i="3"/>
  <c r="J6114" i="3"/>
  <c r="J10788" i="3"/>
  <c r="J12777" i="3"/>
  <c r="J7569" i="3"/>
  <c r="J10380" i="3"/>
  <c r="J9815" i="3"/>
  <c r="J127" i="3"/>
  <c r="J6642" i="3"/>
  <c r="J9375" i="3"/>
  <c r="J13553" i="3"/>
  <c r="J3490" i="3"/>
  <c r="J6142" i="3"/>
  <c r="J261" i="3"/>
  <c r="J13773" i="3"/>
  <c r="J2315" i="3"/>
  <c r="J1220" i="3"/>
  <c r="J425" i="3"/>
  <c r="J9773" i="3"/>
  <c r="J7099" i="3"/>
  <c r="J1082" i="3"/>
  <c r="J13793" i="3"/>
  <c r="J12912" i="3"/>
  <c r="J4989" i="3"/>
  <c r="J493" i="3"/>
  <c r="J7083" i="3"/>
  <c r="J6786" i="3"/>
  <c r="J2434" i="3"/>
  <c r="J12964" i="3"/>
  <c r="J10725" i="3"/>
  <c r="J122" i="3"/>
  <c r="J8423" i="3"/>
  <c r="J3447" i="3"/>
  <c r="J7049" i="3"/>
  <c r="J6394" i="3"/>
  <c r="J2015" i="3"/>
  <c r="J4203" i="3"/>
  <c r="J5690" i="3"/>
  <c r="J3945" i="3"/>
  <c r="J4823" i="3"/>
  <c r="J9596" i="3"/>
  <c r="J13894" i="3"/>
  <c r="J6226" i="3"/>
  <c r="J3770" i="3"/>
  <c r="J1257" i="3"/>
  <c r="J13958" i="3"/>
  <c r="J8366" i="3"/>
  <c r="J4736" i="3"/>
  <c r="J7624" i="3"/>
  <c r="J6071" i="3"/>
  <c r="J2793" i="3"/>
  <c r="J8064" i="3"/>
  <c r="J13770" i="3"/>
  <c r="J3103" i="3"/>
  <c r="J2577" i="3"/>
  <c r="J6667" i="3"/>
  <c r="J2878" i="3"/>
  <c r="J13120" i="3"/>
  <c r="J5112" i="3"/>
  <c r="J13262" i="3"/>
  <c r="J685" i="3"/>
  <c r="J8093" i="3"/>
  <c r="J8335" i="3"/>
  <c r="J7229" i="3"/>
  <c r="J851" i="3"/>
  <c r="J4704" i="3"/>
  <c r="J4455" i="3"/>
  <c r="J10570" i="3"/>
  <c r="J9723" i="3"/>
  <c r="J13267" i="3"/>
  <c r="J2983" i="3"/>
  <c r="J3317" i="3"/>
  <c r="J10667" i="3"/>
  <c r="J13530" i="3"/>
  <c r="J13061" i="3"/>
  <c r="J12080" i="3"/>
  <c r="J3019" i="3"/>
  <c r="J6155" i="3"/>
  <c r="J11171" i="3"/>
  <c r="J12258" i="3"/>
  <c r="J10756" i="3"/>
  <c r="J141" i="3"/>
  <c r="J5895" i="3"/>
  <c r="J6257" i="3"/>
  <c r="J6365" i="3"/>
  <c r="J4955" i="3"/>
  <c r="J12202" i="3"/>
  <c r="J2968" i="3"/>
  <c r="J12055" i="3"/>
  <c r="J3060" i="3"/>
  <c r="J4041" i="3"/>
  <c r="J159" i="3"/>
  <c r="J12243" i="3"/>
  <c r="J12095" i="3"/>
  <c r="J12910" i="3"/>
  <c r="J10026" i="3"/>
  <c r="J13284" i="3"/>
  <c r="J6459" i="3"/>
  <c r="J12992" i="3"/>
  <c r="J13576" i="3"/>
  <c r="J698" i="3"/>
  <c r="J4638" i="3"/>
  <c r="J4660" i="3"/>
  <c r="J2605" i="3"/>
  <c r="J3250" i="3"/>
  <c r="J9647" i="3"/>
  <c r="J5513" i="3"/>
  <c r="J13538" i="3"/>
  <c r="J10811" i="3"/>
  <c r="J6426" i="3"/>
  <c r="J4995" i="3"/>
  <c r="J1667" i="3"/>
  <c r="J9328" i="3"/>
  <c r="J9285" i="3"/>
  <c r="J5515" i="3"/>
  <c r="J11968" i="3"/>
  <c r="J12796" i="3"/>
  <c r="J5724" i="3"/>
  <c r="J14051" i="3"/>
  <c r="J284" i="3"/>
  <c r="J8185" i="3"/>
  <c r="J9062" i="3"/>
  <c r="J12140" i="3"/>
  <c r="J2186" i="3"/>
  <c r="J8451" i="3"/>
  <c r="J9698" i="3"/>
  <c r="J13757" i="3"/>
  <c r="J2050" i="3"/>
  <c r="J10857" i="3"/>
  <c r="J12554" i="3"/>
  <c r="J4628" i="3"/>
  <c r="J165" i="3"/>
  <c r="J8152" i="3"/>
  <c r="J8414" i="3"/>
  <c r="J172" i="3"/>
  <c r="J3057" i="3"/>
  <c r="J4827" i="3"/>
  <c r="J5809" i="3"/>
  <c r="J9641" i="3"/>
  <c r="J9038" i="3"/>
  <c r="J7059" i="3"/>
  <c r="J91" i="3"/>
  <c r="J7610" i="3"/>
  <c r="J3128" i="3"/>
  <c r="J12214" i="3"/>
  <c r="J13588" i="3"/>
  <c r="J4749" i="3"/>
  <c r="J9379" i="3"/>
  <c r="J12558" i="3"/>
  <c r="J11984" i="3"/>
  <c r="J10662" i="3"/>
  <c r="J13818" i="3"/>
  <c r="J6141" i="3"/>
  <c r="J4215" i="3"/>
  <c r="J12442" i="3"/>
  <c r="J5771" i="3"/>
  <c r="J4800" i="3"/>
  <c r="J186" i="3"/>
  <c r="J6281" i="3"/>
  <c r="J5559" i="3"/>
  <c r="J3149" i="3"/>
  <c r="J6749" i="3"/>
  <c r="J7134" i="3"/>
  <c r="J10651" i="3"/>
  <c r="J1374" i="3"/>
  <c r="J13731" i="3"/>
  <c r="J12245" i="3"/>
  <c r="J11606" i="3"/>
  <c r="J7230" i="3"/>
  <c r="J3391" i="3"/>
  <c r="J8002" i="3"/>
  <c r="J3116" i="3"/>
  <c r="J12918" i="3"/>
  <c r="J11351" i="3"/>
  <c r="J3700" i="3"/>
  <c r="J8340" i="3"/>
  <c r="J3222" i="3"/>
  <c r="J8688" i="3"/>
  <c r="J5275" i="3"/>
  <c r="J3165" i="3"/>
  <c r="J9424" i="3"/>
  <c r="J12024" i="3"/>
  <c r="J2971" i="3"/>
  <c r="J183" i="3"/>
  <c r="J13031" i="3"/>
  <c r="J8167" i="3"/>
  <c r="J9559" i="3"/>
  <c r="J4806" i="3"/>
  <c r="J1760" i="3"/>
  <c r="J10697" i="3"/>
  <c r="J9100" i="3"/>
  <c r="J1744" i="3"/>
  <c r="J11979" i="3"/>
  <c r="J12113" i="3"/>
  <c r="J3113" i="3"/>
  <c r="J8810" i="3"/>
  <c r="J13069" i="3"/>
  <c r="J3232" i="3"/>
  <c r="J10127" i="3"/>
  <c r="J6689" i="3"/>
  <c r="J3846" i="3"/>
  <c r="J2468" i="3"/>
  <c r="J4075" i="3"/>
  <c r="J10660" i="3"/>
  <c r="J4918" i="3"/>
  <c r="J11252" i="3"/>
  <c r="J3794" i="3"/>
  <c r="J1015" i="3"/>
  <c r="J8870" i="3"/>
  <c r="J4358" i="3"/>
  <c r="J7429" i="3"/>
  <c r="J10898" i="3"/>
  <c r="J1363" i="3"/>
  <c r="J8162" i="3"/>
  <c r="J2660" i="3"/>
  <c r="J5802" i="3"/>
  <c r="J6446" i="3"/>
  <c r="J2484" i="3"/>
  <c r="J9374" i="3"/>
  <c r="J8697" i="3"/>
  <c r="J11154" i="3"/>
  <c r="J10624" i="3"/>
  <c r="J4573" i="3"/>
  <c r="J5390" i="3"/>
  <c r="J7063" i="3"/>
  <c r="J11299" i="3"/>
  <c r="J13814" i="3"/>
  <c r="J3537" i="3"/>
  <c r="J5793" i="3"/>
  <c r="J8071" i="3"/>
  <c r="J2648" i="3"/>
  <c r="J8357" i="3"/>
  <c r="J12937" i="3"/>
  <c r="J5077" i="3"/>
  <c r="J5916" i="3"/>
  <c r="J7446" i="3"/>
  <c r="J7647" i="3"/>
  <c r="J147" i="3"/>
  <c r="J5199" i="3"/>
  <c r="J3376" i="3"/>
  <c r="J13094" i="3"/>
  <c r="J8007" i="3"/>
  <c r="J6672" i="3"/>
  <c r="J1915" i="3"/>
  <c r="J2087" i="3"/>
  <c r="J4763" i="3"/>
  <c r="J10979" i="3"/>
  <c r="J3686" i="3"/>
  <c r="J13513" i="3"/>
  <c r="J4510" i="3"/>
  <c r="J10297" i="3"/>
  <c r="J795" i="3"/>
  <c r="J12677" i="3"/>
  <c r="J10158" i="3"/>
  <c r="J390" i="3"/>
  <c r="J5058" i="3"/>
  <c r="J4983" i="3"/>
  <c r="J11101" i="3"/>
  <c r="J13638" i="3"/>
  <c r="J1230" i="3"/>
  <c r="J8144" i="3"/>
  <c r="J840" i="3"/>
  <c r="J4958" i="3"/>
  <c r="J5785" i="3"/>
  <c r="J10882" i="3"/>
  <c r="J8729" i="3"/>
  <c r="J8609" i="3"/>
  <c r="J10498" i="3"/>
  <c r="J215" i="3"/>
  <c r="J2206" i="3"/>
  <c r="J239" i="3"/>
  <c r="J10556" i="3"/>
  <c r="J5229" i="3"/>
  <c r="J11240" i="3"/>
  <c r="J3799" i="3"/>
  <c r="J2412" i="3"/>
  <c r="J178" i="3"/>
  <c r="J4697" i="3"/>
  <c r="J6258" i="3"/>
  <c r="J992" i="3"/>
  <c r="J4530" i="3"/>
  <c r="J3454" i="3"/>
  <c r="J1370" i="3"/>
  <c r="J2134" i="3"/>
  <c r="J7476" i="3"/>
  <c r="J4845" i="3"/>
  <c r="J1898" i="3"/>
  <c r="J4365" i="3"/>
  <c r="J5411" i="3"/>
  <c r="J8687" i="3"/>
  <c r="J9153" i="3"/>
  <c r="J82" i="3"/>
  <c r="J1934" i="3"/>
  <c r="J1140" i="3"/>
  <c r="J11879" i="3"/>
  <c r="J853" i="3"/>
  <c r="J12976" i="3"/>
  <c r="J9694" i="3"/>
  <c r="J8971" i="3"/>
  <c r="J11905" i="3"/>
  <c r="J7507" i="3"/>
  <c r="J5748" i="3"/>
  <c r="J4556" i="3"/>
  <c r="J12436" i="3"/>
  <c r="J5597" i="3"/>
  <c r="J11048" i="3"/>
  <c r="J8078" i="3"/>
  <c r="J5380" i="3"/>
  <c r="J8172" i="3"/>
  <c r="J2592" i="3"/>
  <c r="J3795" i="3"/>
  <c r="J10773" i="3"/>
  <c r="J2289" i="3"/>
  <c r="J14039" i="3"/>
  <c r="J12046" i="3"/>
  <c r="J10530" i="3"/>
  <c r="J6303" i="3"/>
  <c r="J3705" i="3"/>
  <c r="J10674" i="3"/>
  <c r="J5993" i="3"/>
  <c r="J8724" i="3"/>
  <c r="J578" i="3"/>
  <c r="J6843" i="3"/>
  <c r="J13723" i="3"/>
  <c r="J2835" i="3"/>
  <c r="J176" i="3"/>
  <c r="J13219" i="3"/>
  <c r="J10494" i="3"/>
  <c r="J7442" i="3"/>
  <c r="J11641" i="3"/>
  <c r="J3329" i="3"/>
  <c r="J8875" i="3"/>
  <c r="J4313" i="3"/>
  <c r="J6428" i="3"/>
  <c r="J11429" i="3"/>
  <c r="J9456" i="3"/>
  <c r="J1376" i="3"/>
  <c r="J7823" i="3"/>
  <c r="J8610" i="3"/>
  <c r="J10463" i="3"/>
  <c r="J3811" i="3"/>
  <c r="J2116" i="3"/>
  <c r="J13193" i="3"/>
  <c r="J5919" i="3"/>
  <c r="J5794" i="3"/>
  <c r="J9527" i="3"/>
  <c r="J3083" i="3"/>
  <c r="J9222" i="3"/>
  <c r="J1807" i="3"/>
  <c r="J10058" i="3"/>
  <c r="J57" i="3"/>
  <c r="J13805" i="3"/>
  <c r="J10920" i="3"/>
  <c r="J1509" i="3"/>
  <c r="J4026" i="3"/>
  <c r="J12860" i="3"/>
  <c r="J3221" i="3"/>
  <c r="J10168" i="3"/>
  <c r="J13295" i="3"/>
  <c r="J4418" i="3"/>
  <c r="J11630" i="3"/>
  <c r="J4842" i="3"/>
  <c r="J13096" i="3"/>
  <c r="J1305" i="3"/>
  <c r="J10844" i="3"/>
  <c r="J12395" i="3"/>
  <c r="J2600" i="3"/>
  <c r="J7792" i="3"/>
  <c r="J10541" i="3"/>
  <c r="J4249" i="3"/>
  <c r="J4661" i="3"/>
  <c r="J6395" i="3"/>
  <c r="J4841" i="3"/>
  <c r="J13302" i="3"/>
  <c r="J3771" i="3"/>
  <c r="J14128" i="3"/>
  <c r="J1588" i="3"/>
  <c r="J10055" i="3"/>
  <c r="J7687" i="3"/>
  <c r="J4447" i="3"/>
  <c r="J10479" i="3"/>
  <c r="J11031" i="3"/>
  <c r="J1343" i="3"/>
  <c r="J10447" i="3"/>
  <c r="J7048" i="3"/>
  <c r="J6876" i="3"/>
  <c r="J12016" i="3"/>
  <c r="J2079" i="3"/>
  <c r="J2483" i="3"/>
  <c r="J2080" i="3"/>
  <c r="J10227" i="3"/>
  <c r="J2076" i="3"/>
  <c r="J12384" i="3"/>
  <c r="J2231" i="3"/>
  <c r="J13715" i="3"/>
  <c r="J540" i="3"/>
  <c r="J12628" i="3"/>
  <c r="J12417" i="3"/>
  <c r="J4191" i="3"/>
  <c r="J8786" i="3"/>
  <c r="J2174" i="3"/>
  <c r="J11918" i="3"/>
  <c r="J1845" i="3"/>
  <c r="J11078" i="3"/>
  <c r="J8627" i="3"/>
  <c r="J1127" i="3"/>
  <c r="J14138" i="3"/>
  <c r="J11970" i="3"/>
  <c r="J4174" i="3"/>
  <c r="J8329" i="3"/>
  <c r="J7232" i="3"/>
  <c r="J8190" i="3"/>
  <c r="J9617" i="3"/>
  <c r="J8635" i="3"/>
  <c r="J12648" i="3"/>
  <c r="J3655" i="3"/>
  <c r="J5163" i="3"/>
  <c r="J5903" i="3"/>
  <c r="J12853" i="3"/>
  <c r="J45" i="3"/>
  <c r="J13277" i="3"/>
  <c r="J10092" i="3"/>
  <c r="J8413" i="3"/>
  <c r="J1913" i="3"/>
  <c r="J2830" i="3"/>
  <c r="J14099" i="3"/>
  <c r="J2725" i="3"/>
  <c r="J7630" i="3"/>
  <c r="J4882" i="3"/>
  <c r="J13293" i="3"/>
  <c r="J12668" i="3"/>
  <c r="J2994" i="3"/>
  <c r="J7324" i="3"/>
  <c r="J9923" i="3"/>
  <c r="J10795" i="3"/>
  <c r="J14090" i="3"/>
  <c r="J6244" i="3"/>
  <c r="J13506" i="3"/>
  <c r="J1925" i="3"/>
  <c r="J982" i="3"/>
  <c r="J8176" i="3"/>
  <c r="J5818" i="3"/>
  <c r="J9702" i="3"/>
  <c r="J12144" i="3"/>
  <c r="J13692" i="3"/>
  <c r="J12607" i="3"/>
  <c r="J177" i="3"/>
  <c r="J3037" i="3"/>
  <c r="J9928" i="3"/>
  <c r="J13290" i="3"/>
  <c r="J10097" i="3"/>
  <c r="J10956" i="3"/>
  <c r="J2230" i="3"/>
  <c r="J7298" i="3"/>
  <c r="J9132" i="3"/>
  <c r="J4451" i="3"/>
  <c r="J13840" i="3"/>
  <c r="J6059" i="3"/>
  <c r="J11666" i="3"/>
  <c r="J8663" i="3"/>
  <c r="J1378" i="3"/>
  <c r="J8930" i="3"/>
  <c r="J3202" i="3"/>
  <c r="J1968" i="3"/>
  <c r="J438" i="3"/>
  <c r="J12315" i="3"/>
  <c r="J4442" i="3"/>
  <c r="J3728" i="3"/>
  <c r="J12493" i="3"/>
  <c r="J13711" i="3"/>
  <c r="J8037" i="3"/>
  <c r="J1101" i="3"/>
  <c r="J7631" i="3"/>
  <c r="J11103" i="3"/>
  <c r="J12242" i="3"/>
  <c r="J6847" i="3"/>
  <c r="J12660" i="3"/>
  <c r="J2790" i="3"/>
  <c r="J4194" i="3"/>
  <c r="J2090" i="3"/>
  <c r="J14004" i="3"/>
  <c r="J8957" i="3"/>
  <c r="J4780" i="3"/>
  <c r="J432" i="3"/>
  <c r="J6702" i="3"/>
  <c r="J4011" i="3"/>
  <c r="J7205" i="3"/>
  <c r="J1407" i="3"/>
  <c r="J7341" i="3"/>
  <c r="J10862" i="3"/>
  <c r="J4864" i="3"/>
  <c r="J9661" i="3"/>
  <c r="J12745" i="3"/>
  <c r="J1670" i="3"/>
  <c r="J13232" i="3"/>
  <c r="J5907" i="3"/>
  <c r="J9752" i="3"/>
  <c r="J11360" i="3"/>
  <c r="J13657" i="3"/>
  <c r="J4448" i="3"/>
  <c r="J6537" i="3"/>
  <c r="J4683" i="3"/>
  <c r="J932" i="3"/>
  <c r="J4686" i="3"/>
  <c r="J1696" i="3"/>
  <c r="J7860" i="3"/>
  <c r="J10406" i="3"/>
  <c r="J11569" i="3"/>
  <c r="J10649" i="3"/>
  <c r="J10359" i="3"/>
  <c r="J1152" i="3"/>
  <c r="J1221" i="3"/>
  <c r="J6012" i="3"/>
  <c r="J12927" i="3"/>
  <c r="J14063" i="3"/>
  <c r="J14182" i="3"/>
  <c r="J12498" i="3"/>
  <c r="J3872" i="3"/>
  <c r="J3773" i="3"/>
  <c r="J13644" i="3"/>
  <c r="J7428" i="3"/>
  <c r="J3677" i="3"/>
  <c r="J10808" i="3"/>
  <c r="J376" i="3"/>
  <c r="J1802" i="3"/>
  <c r="J12410" i="3"/>
  <c r="J12721" i="3"/>
  <c r="J11872" i="3"/>
  <c r="J1237" i="3"/>
  <c r="J532" i="3"/>
  <c r="J5572" i="3"/>
  <c r="J4444" i="3"/>
  <c r="J8577" i="3"/>
  <c r="J889" i="3"/>
  <c r="J13211" i="3"/>
  <c r="J8712" i="3"/>
  <c r="J8867" i="3"/>
  <c r="J8826" i="3"/>
  <c r="J4237" i="3"/>
  <c r="J13516" i="3"/>
  <c r="J6809" i="3"/>
  <c r="J6649" i="3"/>
  <c r="J2335" i="3"/>
  <c r="J7462" i="3"/>
  <c r="J8738" i="3"/>
  <c r="J13499" i="3"/>
  <c r="J13311" i="3"/>
  <c r="J8355" i="3"/>
  <c r="J3138" i="3"/>
  <c r="J4646" i="3"/>
  <c r="J2096" i="3"/>
  <c r="J7029" i="3"/>
  <c r="J6582" i="3"/>
  <c r="J12250" i="3"/>
  <c r="J13027" i="3"/>
  <c r="J11346" i="3"/>
  <c r="J2340" i="3"/>
  <c r="J5313" i="3"/>
  <c r="J11220" i="3"/>
  <c r="J7359" i="3"/>
  <c r="J12884" i="3"/>
  <c r="J4949" i="3"/>
  <c r="J10105" i="3"/>
  <c r="J216" i="3"/>
  <c r="J3628" i="3"/>
  <c r="J3244" i="3"/>
  <c r="J3611" i="3"/>
  <c r="J11430" i="3"/>
  <c r="J3033" i="3"/>
  <c r="J1713" i="3"/>
  <c r="J9764" i="3"/>
  <c r="J10923" i="3"/>
  <c r="J11745" i="3"/>
  <c r="J7012" i="3"/>
  <c r="J196" i="3"/>
  <c r="J11408" i="3"/>
  <c r="J6414" i="3"/>
  <c r="J8659" i="3"/>
  <c r="J173" i="3"/>
  <c r="J8556" i="3"/>
  <c r="J2395" i="3"/>
  <c r="J10349" i="3"/>
  <c r="J3212" i="3"/>
  <c r="J4956" i="3"/>
  <c r="J5427" i="3"/>
  <c r="J1939" i="3"/>
  <c r="J6151" i="3"/>
  <c r="J128" i="3"/>
  <c r="J64" i="3"/>
  <c r="J10238" i="3"/>
  <c r="J4021" i="3"/>
  <c r="J2238" i="3"/>
  <c r="J6933" i="3"/>
  <c r="J13652" i="3"/>
  <c r="J153" i="3"/>
  <c r="J1799" i="3"/>
  <c r="J13685" i="3"/>
  <c r="J6000" i="3"/>
  <c r="J4301" i="3"/>
  <c r="J1469" i="3"/>
  <c r="J11493" i="3"/>
  <c r="J3759" i="3"/>
  <c r="J8830" i="3"/>
  <c r="J13470" i="3"/>
  <c r="J2118" i="3"/>
  <c r="J12000" i="3"/>
  <c r="J5042" i="3"/>
  <c r="J2404" i="3"/>
  <c r="J7993" i="3"/>
  <c r="J13007" i="3"/>
  <c r="J5730" i="3"/>
  <c r="J6224" i="3"/>
  <c r="J4606" i="3"/>
  <c r="J13852" i="3"/>
  <c r="J7117" i="3"/>
  <c r="J3371" i="3"/>
  <c r="J1304" i="3"/>
  <c r="J12057" i="3"/>
  <c r="J13228" i="3"/>
  <c r="J71" i="3"/>
  <c r="J1554" i="3"/>
  <c r="J9943" i="3"/>
  <c r="J11990" i="3"/>
  <c r="J1234" i="3"/>
  <c r="J292" i="3"/>
  <c r="J1098" i="3"/>
  <c r="J4341" i="3"/>
  <c r="J5518" i="3"/>
  <c r="J9066" i="3"/>
  <c r="J408" i="3"/>
  <c r="J1732" i="3"/>
  <c r="J6837" i="3"/>
  <c r="J11303" i="3"/>
  <c r="J8252" i="3"/>
  <c r="J1895" i="3"/>
  <c r="J8464" i="3"/>
  <c r="J4719" i="3"/>
  <c r="J5594" i="3"/>
  <c r="J5737" i="3"/>
  <c r="J8238" i="3"/>
  <c r="J80" i="3"/>
  <c r="J2168" i="3"/>
  <c r="J12608" i="3"/>
  <c r="J11920" i="3"/>
  <c r="J6178" i="3"/>
  <c r="J4696" i="3"/>
  <c r="J7039" i="3"/>
  <c r="J5634" i="3"/>
  <c r="J12301" i="3"/>
  <c r="J10481" i="3"/>
  <c r="J1789" i="3"/>
  <c r="J7646" i="3"/>
  <c r="J3398" i="3"/>
  <c r="J12465" i="3"/>
  <c r="J11672" i="3"/>
  <c r="J3584" i="3"/>
  <c r="J6126" i="3"/>
  <c r="J13325" i="3"/>
  <c r="J12300" i="3"/>
  <c r="J6505" i="3"/>
  <c r="J6522" i="3"/>
  <c r="J6203" i="3"/>
  <c r="J5324" i="3"/>
  <c r="J162" i="3"/>
  <c r="J13430" i="3"/>
  <c r="J3829" i="3"/>
  <c r="J12874" i="3"/>
  <c r="J3737" i="3"/>
  <c r="J10603" i="3"/>
  <c r="J6235" i="3"/>
  <c r="J6921" i="3"/>
  <c r="J12405" i="3"/>
  <c r="J13779" i="3"/>
  <c r="J7386" i="3"/>
  <c r="J6945" i="3"/>
  <c r="J11949" i="3"/>
  <c r="J1380" i="3"/>
  <c r="J10906" i="3"/>
  <c r="J8993" i="3"/>
  <c r="J10723" i="3"/>
  <c r="J13417" i="3"/>
  <c r="J8141" i="3"/>
  <c r="J10151" i="3"/>
  <c r="J3143" i="3"/>
  <c r="J2518" i="3"/>
  <c r="J10792" i="3"/>
  <c r="J12477" i="3"/>
  <c r="J1734" i="3"/>
  <c r="J4970" i="3"/>
  <c r="J8543" i="3"/>
  <c r="J6079" i="3"/>
  <c r="J7640" i="3"/>
  <c r="J10068" i="3"/>
  <c r="J4460" i="3"/>
  <c r="J2239" i="3"/>
  <c r="J9021" i="3"/>
  <c r="J10600" i="3"/>
  <c r="J1176" i="3"/>
  <c r="J10579" i="3"/>
  <c r="J8213" i="3"/>
  <c r="J2065" i="3"/>
  <c r="J10160" i="3"/>
  <c r="J4807" i="3"/>
  <c r="J14139" i="3"/>
  <c r="J9720" i="3"/>
  <c r="J7935" i="3"/>
  <c r="J8276" i="3"/>
  <c r="J1551" i="3"/>
  <c r="J338" i="3"/>
  <c r="J10162" i="3"/>
  <c r="J6430" i="3"/>
  <c r="J3367" i="3"/>
  <c r="J5471" i="3"/>
  <c r="J5404" i="3"/>
  <c r="J3167" i="3"/>
  <c r="J6587" i="3"/>
  <c r="J2734" i="3"/>
  <c r="J8992" i="3"/>
  <c r="J10135" i="3"/>
  <c r="J734" i="3"/>
  <c r="J6358" i="3"/>
  <c r="J1914" i="3"/>
  <c r="J1307" i="3"/>
  <c r="J10741" i="3"/>
  <c r="J2022" i="3"/>
  <c r="J10178" i="3"/>
  <c r="J6774" i="3"/>
  <c r="J5421" i="3"/>
  <c r="J10051" i="3"/>
  <c r="J2581" i="3"/>
  <c r="J3553" i="3"/>
  <c r="J9104" i="3"/>
  <c r="J1202" i="3"/>
  <c r="J6531" i="3"/>
  <c r="J12762" i="3"/>
  <c r="J12685" i="3"/>
  <c r="J10974" i="3"/>
  <c r="J8790" i="3"/>
  <c r="J7511" i="3"/>
  <c r="J8876" i="3"/>
  <c r="J1466" i="3"/>
  <c r="J6781" i="3"/>
  <c r="J8428" i="3"/>
  <c r="J3767" i="3"/>
  <c r="J12514" i="3"/>
  <c r="J3797" i="3"/>
  <c r="J1067" i="3"/>
  <c r="J218" i="3"/>
  <c r="J6693" i="3"/>
  <c r="J10621" i="3"/>
  <c r="J1032" i="3"/>
  <c r="J11766" i="3"/>
  <c r="J3066" i="3"/>
  <c r="J10793" i="3"/>
  <c r="J956" i="3"/>
  <c r="J7234" i="3"/>
  <c r="J4546" i="3"/>
  <c r="J4246" i="3"/>
  <c r="J5712" i="3"/>
  <c r="J5494" i="3"/>
  <c r="J1346" i="3"/>
  <c r="J6421" i="3"/>
  <c r="J11057" i="3"/>
  <c r="J10529" i="3"/>
  <c r="J10525" i="3"/>
  <c r="J5740" i="3"/>
  <c r="J4252" i="3"/>
  <c r="J6913" i="3"/>
  <c r="J10354" i="3"/>
  <c r="J4350" i="3"/>
  <c r="J1160" i="3"/>
  <c r="J9701" i="3"/>
  <c r="J2963" i="3"/>
  <c r="J5040" i="3"/>
  <c r="J9316" i="3"/>
  <c r="J2144" i="3"/>
  <c r="J9954" i="3"/>
  <c r="J4404" i="3"/>
  <c r="J2040" i="3"/>
  <c r="J9971" i="3"/>
  <c r="J596" i="3"/>
  <c r="J993" i="3"/>
  <c r="J11169" i="3"/>
  <c r="J1662" i="3"/>
  <c r="J12379" i="3"/>
  <c r="J11010" i="3"/>
  <c r="J7118" i="3"/>
  <c r="J11802" i="3"/>
  <c r="J14140" i="3"/>
  <c r="J10760" i="3"/>
  <c r="J5020" i="3"/>
  <c r="J7613" i="3"/>
  <c r="J1651" i="3"/>
  <c r="J4770" i="3"/>
  <c r="J357" i="3"/>
  <c r="J12033" i="3"/>
  <c r="J2099" i="3"/>
  <c r="J10695" i="3"/>
  <c r="J12522" i="3"/>
  <c r="J4338" i="3"/>
  <c r="J6472" i="3"/>
  <c r="J10128" i="3"/>
  <c r="J7400" i="3"/>
  <c r="J2392" i="3"/>
  <c r="J12847" i="3"/>
  <c r="J1463" i="3"/>
  <c r="J2339" i="3"/>
  <c r="J10408" i="3"/>
  <c r="J3016" i="3"/>
  <c r="J12532" i="3"/>
  <c r="J12495" i="3"/>
  <c r="J10367" i="3"/>
  <c r="J10072" i="3"/>
  <c r="J11718" i="3"/>
  <c r="J7744" i="3"/>
  <c r="J266" i="3"/>
  <c r="J10693" i="3"/>
  <c r="J3792" i="3"/>
  <c r="J2818" i="3"/>
  <c r="J4934" i="3"/>
  <c r="J2913" i="3"/>
  <c r="J7035" i="3"/>
  <c r="J300" i="3"/>
  <c r="J12799" i="3"/>
  <c r="J1241" i="3"/>
  <c r="J254" i="3"/>
  <c r="J10454" i="3"/>
  <c r="J2196" i="3"/>
  <c r="J8938" i="3"/>
  <c r="J9258" i="3"/>
  <c r="J13790" i="3"/>
  <c r="J950" i="3"/>
  <c r="J6013" i="3"/>
  <c r="J1315" i="3"/>
  <c r="J5984" i="3"/>
  <c r="J10295" i="3"/>
  <c r="J2009" i="3"/>
  <c r="J13484" i="3"/>
  <c r="J5879" i="3"/>
  <c r="J9463" i="3"/>
  <c r="J10341" i="3"/>
  <c r="J9843" i="3"/>
  <c r="J115" i="3"/>
  <c r="J3147" i="3"/>
  <c r="J848" i="3"/>
  <c r="J5632" i="3"/>
  <c r="J5285" i="3"/>
  <c r="J3405" i="3"/>
  <c r="J12299" i="3"/>
  <c r="J7799" i="3"/>
  <c r="J4710" i="3"/>
  <c r="J2741" i="3"/>
  <c r="J4538" i="3"/>
  <c r="J12135" i="3"/>
  <c r="J7" i="3"/>
  <c r="J1375" i="3"/>
  <c r="J14167" i="3"/>
  <c r="J111" i="3"/>
  <c r="J1578" i="3"/>
  <c r="J4268" i="3"/>
  <c r="J9300" i="3"/>
  <c r="J3704" i="3"/>
  <c r="J9832" i="3"/>
  <c r="J10903" i="3"/>
  <c r="J5601" i="3"/>
  <c r="J302" i="3"/>
  <c r="J5962" i="3"/>
  <c r="J5885" i="3"/>
  <c r="J8508" i="3"/>
  <c r="J8434" i="3"/>
  <c r="J3003" i="3"/>
  <c r="J3085" i="3"/>
  <c r="J6427" i="3"/>
  <c r="J5256" i="3"/>
  <c r="J13320" i="3"/>
  <c r="J10618" i="3"/>
  <c r="J5215" i="3"/>
  <c r="J12907" i="3"/>
  <c r="J125" i="3"/>
  <c r="J844" i="3"/>
  <c r="J12580" i="3"/>
  <c r="J3274" i="3"/>
  <c r="J1955" i="3"/>
  <c r="J13959" i="3"/>
  <c r="J13035" i="3"/>
  <c r="J7815" i="3"/>
  <c r="J9455" i="3"/>
  <c r="J2929" i="3"/>
  <c r="J5995" i="3"/>
  <c r="J8210" i="3"/>
  <c r="J332" i="3"/>
  <c r="J1591" i="3"/>
  <c r="J311" i="3"/>
  <c r="J5017" i="3"/>
  <c r="J3434" i="3"/>
  <c r="J4017" i="3"/>
  <c r="J674" i="3"/>
  <c r="J1966" i="3"/>
  <c r="J10037" i="3"/>
  <c r="J10347" i="3"/>
  <c r="J13706" i="3"/>
  <c r="J12780" i="3"/>
  <c r="J9128" i="3"/>
  <c r="J11644" i="3"/>
  <c r="J10960" i="3"/>
  <c r="J10488" i="3"/>
  <c r="J12518" i="3"/>
  <c r="J7339" i="3"/>
  <c r="J10909" i="3"/>
  <c r="J4964" i="3"/>
  <c r="J5068" i="3"/>
  <c r="J9221" i="3"/>
  <c r="J2057" i="3"/>
  <c r="J8094" i="3"/>
  <c r="J9758" i="3"/>
  <c r="J983" i="3"/>
  <c r="J13186" i="3"/>
  <c r="J1792" i="3"/>
  <c r="J11016" i="3"/>
  <c r="J13008" i="3"/>
  <c r="J828" i="3"/>
  <c r="J6434" i="3"/>
  <c r="J3313" i="3"/>
  <c r="J13050" i="3"/>
  <c r="J2410" i="3"/>
  <c r="J3818" i="3"/>
  <c r="J5741" i="3"/>
  <c r="J683" i="3"/>
  <c r="J12432" i="3"/>
  <c r="J717" i="3"/>
  <c r="J6456" i="3"/>
  <c r="J6245" i="3"/>
  <c r="J6754" i="3"/>
  <c r="J2996" i="3"/>
  <c r="J13861" i="3"/>
  <c r="J10104" i="3"/>
  <c r="J3765" i="3"/>
  <c r="J6506" i="3"/>
  <c r="J5363" i="3"/>
  <c r="J623" i="3"/>
  <c r="J3919" i="3"/>
  <c r="J3361" i="3"/>
  <c r="J1511" i="3"/>
  <c r="J11828" i="3"/>
  <c r="J7734" i="3"/>
  <c r="J9731" i="3"/>
  <c r="J1604" i="3"/>
  <c r="J8815" i="3"/>
  <c r="J10820" i="3"/>
  <c r="J7818" i="3"/>
  <c r="J13743" i="3"/>
  <c r="J4471" i="3"/>
  <c r="J6622" i="3"/>
  <c r="J852" i="3"/>
  <c r="J13762" i="3"/>
  <c r="J10542" i="3"/>
  <c r="J8641" i="3"/>
  <c r="J3825" i="3"/>
  <c r="J2661" i="3"/>
  <c r="J854" i="3"/>
  <c r="J3620" i="3"/>
  <c r="J11109" i="3"/>
  <c r="J11516" i="3"/>
  <c r="J4793" i="3"/>
  <c r="J12473" i="3"/>
  <c r="J12168" i="3"/>
  <c r="J11248" i="3"/>
  <c r="J1359" i="3"/>
  <c r="J3062" i="3"/>
  <c r="J5075" i="3"/>
  <c r="J9091" i="3"/>
  <c r="J7853" i="3"/>
  <c r="J5132" i="3"/>
  <c r="J2814" i="3"/>
  <c r="J8565" i="3"/>
  <c r="J3343" i="3"/>
  <c r="J12234" i="3"/>
  <c r="J3040" i="3"/>
  <c r="J11753" i="3"/>
  <c r="J7061" i="3"/>
  <c r="J8906" i="3"/>
  <c r="J4700" i="3"/>
  <c r="J6093" i="3"/>
  <c r="J6628" i="3"/>
  <c r="J12179" i="3"/>
  <c r="J11874" i="3"/>
  <c r="J7496" i="3"/>
  <c r="J8633" i="3"/>
  <c r="J8469" i="3"/>
  <c r="J13654" i="3"/>
  <c r="J8516" i="3"/>
  <c r="J12199" i="3"/>
  <c r="J5402" i="3"/>
  <c r="J12456" i="3"/>
  <c r="J2170" i="3"/>
  <c r="J1026" i="3"/>
  <c r="J4059" i="3"/>
  <c r="J10751" i="3"/>
  <c r="J4929" i="3"/>
  <c r="J2023" i="3"/>
  <c r="J4048" i="3"/>
  <c r="J11777" i="3"/>
  <c r="J12053" i="3"/>
  <c r="J9964" i="3"/>
  <c r="J13662" i="3"/>
  <c r="J1779" i="3"/>
  <c r="J7893" i="3"/>
  <c r="J3251" i="3"/>
  <c r="J13827" i="3"/>
  <c r="J1084" i="3"/>
  <c r="J10062" i="3"/>
  <c r="J10828" i="3"/>
  <c r="J3025" i="3"/>
  <c r="J7515" i="3"/>
  <c r="J701" i="3"/>
  <c r="J235" i="3"/>
  <c r="J7253" i="3"/>
  <c r="J415" i="3"/>
  <c r="J10420" i="3"/>
  <c r="J11736" i="3"/>
  <c r="J6252" i="3"/>
  <c r="J8863" i="3"/>
  <c r="J11337" i="3"/>
  <c r="J12356" i="3"/>
  <c r="J2172" i="3"/>
  <c r="J8035" i="3"/>
  <c r="J5070" i="3"/>
  <c r="J7193" i="3"/>
  <c r="J2021" i="3"/>
  <c r="J11812" i="3"/>
  <c r="J12523" i="3"/>
  <c r="J13450" i="3"/>
  <c r="J8684" i="3"/>
  <c r="J6675" i="3"/>
  <c r="J3486" i="3"/>
  <c r="J1217" i="3"/>
  <c r="J8060" i="3"/>
  <c r="J6799" i="3"/>
  <c r="J5352" i="3"/>
  <c r="J3494" i="3"/>
  <c r="J6804" i="3"/>
  <c r="J492" i="3"/>
  <c r="J10824" i="3"/>
  <c r="J200" i="3"/>
  <c r="J11938" i="3"/>
  <c r="J1775" i="3"/>
  <c r="J3662" i="3"/>
  <c r="J8590" i="3"/>
  <c r="J13806" i="3"/>
  <c r="J4756" i="3"/>
  <c r="J10569" i="3"/>
  <c r="J6992" i="3"/>
  <c r="J13042" i="3"/>
  <c r="J10851" i="3"/>
  <c r="J8212" i="3"/>
  <c r="J11008" i="3"/>
  <c r="J1623" i="3"/>
  <c r="J7473" i="3"/>
  <c r="J6179" i="3"/>
  <c r="J12971" i="3"/>
  <c r="J258" i="3"/>
  <c r="J2923" i="3"/>
  <c r="J7870" i="3"/>
  <c r="J6958" i="3"/>
  <c r="J11335" i="3"/>
  <c r="J3211" i="3"/>
  <c r="J7697" i="3"/>
  <c r="J743" i="3"/>
  <c r="J11321" i="3"/>
  <c r="J13603" i="3"/>
  <c r="J3296" i="3"/>
  <c r="J7041" i="3"/>
  <c r="J2805" i="3"/>
  <c r="J7680" i="3"/>
  <c r="J96" i="3"/>
  <c r="J10285" i="3"/>
  <c r="J4228" i="3"/>
  <c r="J9204" i="3"/>
  <c r="J10910" i="3"/>
  <c r="J3497" i="3"/>
  <c r="J12803" i="3"/>
  <c r="J6021" i="3"/>
  <c r="J10152" i="3"/>
  <c r="J389" i="3"/>
  <c r="J7822" i="3"/>
  <c r="J3721" i="3"/>
  <c r="J6250" i="3"/>
  <c r="J9767" i="3"/>
  <c r="J572" i="3"/>
  <c r="J7218" i="3"/>
  <c r="J9686" i="3"/>
  <c r="J10975" i="3"/>
  <c r="J13248" i="3"/>
  <c r="J5423" i="3"/>
  <c r="J3166" i="3"/>
  <c r="J4626" i="3"/>
  <c r="J8946" i="3"/>
  <c r="J11690" i="3"/>
  <c r="J5770" i="3"/>
  <c r="J11868" i="3"/>
  <c r="J10969" i="3"/>
  <c r="J5898" i="3"/>
  <c r="J6776" i="3"/>
  <c r="J3626" i="3"/>
  <c r="J4175" i="3"/>
  <c r="J3890" i="3"/>
  <c r="J11420" i="3"/>
  <c r="J5157" i="3"/>
  <c r="J5635" i="3"/>
  <c r="J2536" i="3"/>
  <c r="J11332" i="3"/>
  <c r="J3101" i="3"/>
  <c r="J8925" i="3"/>
  <c r="J7939" i="3"/>
  <c r="J2951" i="3"/>
  <c r="J13736" i="3"/>
  <c r="J10089" i="3"/>
  <c r="J7739" i="3"/>
  <c r="J3893" i="3"/>
  <c r="J5695" i="3"/>
  <c r="J1577" i="3"/>
  <c r="J4157" i="3"/>
  <c r="J3755" i="3"/>
  <c r="J7334" i="3"/>
  <c r="J8878" i="3"/>
  <c r="J7567" i="3"/>
  <c r="J2687" i="3"/>
  <c r="J1882" i="3"/>
  <c r="J9482" i="3"/>
  <c r="J864" i="3"/>
  <c r="J7541" i="3"/>
  <c r="J12673" i="3"/>
  <c r="J2292" i="3"/>
  <c r="J9666" i="3"/>
  <c r="J9215" i="3"/>
  <c r="J6662" i="3"/>
  <c r="J7256" i="3"/>
  <c r="J12596" i="3"/>
  <c r="J3111" i="3"/>
  <c r="J9580" i="3"/>
  <c r="J5757" i="3"/>
  <c r="J2552" i="3"/>
  <c r="J13115" i="3"/>
  <c r="J11749" i="3"/>
  <c r="J10899" i="3"/>
  <c r="J7046" i="3"/>
  <c r="J3632" i="3"/>
  <c r="J5699" i="3"/>
  <c r="J9199" i="3"/>
  <c r="J9413" i="3"/>
  <c r="J10638" i="3"/>
  <c r="J8761" i="3"/>
  <c r="J4247" i="3"/>
  <c r="J2594" i="3"/>
  <c r="J3634" i="3"/>
  <c r="J3993" i="3"/>
  <c r="J7398" i="3"/>
  <c r="J9519" i="3"/>
  <c r="J11253" i="3"/>
  <c r="J403" i="3"/>
  <c r="J3326" i="3"/>
  <c r="J1736" i="3"/>
  <c r="J7163" i="3"/>
  <c r="J13819" i="3"/>
  <c r="J8732" i="3"/>
  <c r="J2166" i="3"/>
  <c r="J398" i="3"/>
  <c r="J4230" i="3"/>
  <c r="J7464" i="3"/>
  <c r="J9404" i="3"/>
  <c r="J12252" i="3"/>
  <c r="J7068" i="3"/>
  <c r="J13169" i="3"/>
  <c r="J6106" i="3"/>
  <c r="J4292" i="3"/>
  <c r="J6481" i="3"/>
  <c r="J4221" i="3"/>
  <c r="J12548" i="3"/>
  <c r="J10592" i="3"/>
  <c r="J10599" i="3"/>
  <c r="J13327" i="3"/>
  <c r="J12690" i="3"/>
  <c r="J740" i="3"/>
  <c r="J1223" i="3"/>
  <c r="J12067" i="3"/>
  <c r="J5047" i="3"/>
  <c r="J969" i="3"/>
  <c r="J2696" i="3"/>
  <c r="J13788" i="3"/>
  <c r="J2146" i="3"/>
  <c r="J8572" i="3"/>
  <c r="J3913" i="3"/>
  <c r="J7474" i="3"/>
  <c r="J14008" i="3"/>
  <c r="J10935" i="3"/>
  <c r="J1291" i="3"/>
  <c r="J5301" i="3"/>
  <c r="J13871" i="3"/>
  <c r="J10403" i="3"/>
  <c r="J12325" i="3"/>
  <c r="J14071" i="3"/>
  <c r="J6553" i="3"/>
  <c r="J7636" i="3"/>
  <c r="J4542" i="3"/>
  <c r="J9360" i="3"/>
  <c r="J4616" i="3"/>
  <c r="J5272" i="3"/>
  <c r="J12982" i="3"/>
  <c r="J3614" i="3"/>
  <c r="J5178" i="3"/>
  <c r="J12867" i="3"/>
  <c r="J6068" i="3"/>
  <c r="J11530" i="3"/>
  <c r="J976" i="3"/>
  <c r="J191" i="3"/>
  <c r="J13629" i="3"/>
  <c r="J10796" i="3"/>
  <c r="J1526" i="3"/>
  <c r="J9280" i="3"/>
  <c r="J9497" i="3"/>
  <c r="J349" i="3"/>
  <c r="J5438" i="3"/>
  <c r="J6562" i="3"/>
  <c r="J1897" i="3"/>
  <c r="J6647" i="3"/>
  <c r="J8408" i="3"/>
  <c r="J6485" i="3"/>
  <c r="J9932" i="3"/>
  <c r="J9735" i="3"/>
  <c r="J2980" i="3"/>
  <c r="J12614" i="3"/>
  <c r="J8161" i="3"/>
  <c r="J2064" i="3"/>
  <c r="J2538" i="3"/>
  <c r="J1034" i="3"/>
  <c r="J4589" i="3"/>
  <c r="J7259" i="3"/>
  <c r="J12922" i="3"/>
  <c r="J2798" i="3"/>
  <c r="J8856" i="3"/>
  <c r="J2430" i="3"/>
  <c r="J10320" i="3"/>
  <c r="J4779" i="3"/>
  <c r="J6259" i="3"/>
  <c r="J2350" i="3"/>
  <c r="J12373" i="3"/>
  <c r="J7830" i="3"/>
  <c r="J297" i="3"/>
  <c r="J6657" i="3"/>
  <c r="J10739" i="3"/>
  <c r="J8981" i="3"/>
  <c r="J5430" i="3"/>
  <c r="J3503" i="3"/>
  <c r="J1226" i="3"/>
  <c r="J87" i="3"/>
  <c r="J5956" i="3"/>
  <c r="J494" i="3"/>
  <c r="J8409" i="3"/>
  <c r="J10860" i="3"/>
  <c r="J11178" i="3"/>
  <c r="J7724" i="3"/>
  <c r="J13718" i="3"/>
  <c r="J4334" i="3"/>
  <c r="J6305" i="3"/>
  <c r="J8369" i="3"/>
  <c r="J9586" i="3"/>
  <c r="J13950" i="3"/>
  <c r="J9990" i="3"/>
  <c r="J9385" i="3"/>
  <c r="J10829" i="3"/>
  <c r="J7014" i="3"/>
  <c r="J2797" i="3"/>
  <c r="J9784" i="3"/>
  <c r="J10567" i="3"/>
  <c r="J11603" i="3"/>
  <c r="J3076" i="3"/>
  <c r="J12357" i="3"/>
  <c r="J8920" i="3"/>
  <c r="J7662" i="3"/>
  <c r="J10643" i="3"/>
  <c r="J2800" i="3"/>
  <c r="J8122" i="3"/>
  <c r="J5109" i="3"/>
  <c r="J9310" i="3"/>
  <c r="J1908" i="3"/>
  <c r="J4634" i="3"/>
  <c r="J7524" i="3"/>
  <c r="J4168" i="3"/>
  <c r="J12592" i="3"/>
  <c r="J4966" i="3"/>
  <c r="J3201" i="3"/>
  <c r="J1008" i="3"/>
  <c r="J12953" i="3"/>
  <c r="J8524" i="3"/>
  <c r="J8793" i="3"/>
  <c r="J1999" i="3"/>
  <c r="J9338" i="3"/>
  <c r="J1770" i="3"/>
  <c r="J3781" i="3"/>
  <c r="J12294" i="3"/>
  <c r="J11551" i="3"/>
  <c r="J8966" i="3"/>
  <c r="J9377" i="3"/>
  <c r="J974" i="3"/>
  <c r="J4765" i="3"/>
  <c r="J8773" i="3"/>
  <c r="J10241" i="3"/>
  <c r="J2413" i="3"/>
  <c r="J9380" i="3"/>
  <c r="J8020" i="3"/>
  <c r="J467" i="3"/>
  <c r="J6300" i="3"/>
  <c r="J10422" i="3"/>
  <c r="J3095" i="3"/>
  <c r="J7305" i="3"/>
  <c r="J2856" i="3"/>
  <c r="J3583" i="3"/>
  <c r="J4351" i="3"/>
  <c r="J13684" i="3"/>
  <c r="J14094" i="3"/>
  <c r="J3852" i="3"/>
  <c r="J1585" i="3"/>
  <c r="J805" i="3"/>
  <c r="J3917" i="3"/>
  <c r="J11577" i="3"/>
  <c r="J2659" i="3"/>
  <c r="J74" i="3"/>
  <c r="J10563" i="3"/>
  <c r="J10273" i="3"/>
  <c r="J1163" i="3"/>
  <c r="J10181" i="3"/>
  <c r="J8557" i="3"/>
  <c r="J13944" i="3"/>
  <c r="J7574" i="3"/>
  <c r="J7146" i="3"/>
  <c r="J5546" i="3"/>
  <c r="J9416" i="3"/>
  <c r="J12302" i="3"/>
  <c r="J5905" i="3"/>
  <c r="J14145" i="3"/>
  <c r="J1949" i="3"/>
  <c r="J9595" i="3"/>
  <c r="J11118" i="3"/>
  <c r="J6274" i="3"/>
  <c r="J5968" i="3"/>
  <c r="J21" i="3"/>
  <c r="J13478" i="3"/>
  <c r="J9051" i="3"/>
  <c r="J4617" i="3"/>
  <c r="J2162" i="3"/>
  <c r="J5933" i="3"/>
  <c r="J738" i="3"/>
  <c r="J12659" i="3"/>
  <c r="J1582" i="3"/>
  <c r="J7072" i="3"/>
  <c r="J5588" i="3"/>
  <c r="J5004" i="3"/>
  <c r="J110" i="3"/>
  <c r="J4015" i="3"/>
  <c r="J488" i="3"/>
  <c r="J4786" i="3"/>
  <c r="J11004" i="3"/>
  <c r="J12406" i="3"/>
  <c r="J1365" i="3"/>
  <c r="J2279" i="3"/>
  <c r="J7031" i="3"/>
  <c r="J295" i="3"/>
  <c r="J10226" i="3"/>
  <c r="J2262" i="3"/>
  <c r="J1236" i="3"/>
  <c r="J9031" i="3"/>
  <c r="J6331" i="3"/>
  <c r="J3948" i="3"/>
  <c r="J11448" i="3"/>
  <c r="J11145" i="3"/>
  <c r="J3588" i="3"/>
  <c r="J10961" i="3"/>
  <c r="J6175" i="3"/>
  <c r="J8771" i="3"/>
  <c r="J10710" i="3"/>
  <c r="J11623" i="3"/>
  <c r="J10690" i="3"/>
  <c r="J18" i="3"/>
  <c r="J8452" i="3"/>
  <c r="J6130" i="3"/>
  <c r="J12609" i="3"/>
  <c r="J9196" i="3"/>
  <c r="J10907" i="3"/>
  <c r="J10955" i="3"/>
  <c r="J5904" i="3"/>
  <c r="J1269" i="3"/>
  <c r="J3387" i="3"/>
  <c r="J7878" i="3"/>
  <c r="J6627" i="3"/>
  <c r="J14186" i="3"/>
  <c r="J5417" i="3"/>
  <c r="J10201" i="3"/>
  <c r="J11201" i="3"/>
  <c r="J2903" i="3"/>
  <c r="J1989" i="3"/>
  <c r="J3806" i="3"/>
  <c r="J8536" i="3"/>
  <c r="J11824" i="3"/>
  <c r="J4428" i="3"/>
  <c r="J12397" i="3"/>
  <c r="J3276" i="3"/>
  <c r="J12797" i="3"/>
  <c r="J1287" i="3"/>
  <c r="J1875" i="3"/>
  <c r="J8282" i="3"/>
  <c r="J2371" i="3"/>
  <c r="J7779" i="3"/>
  <c r="J4482" i="3"/>
  <c r="J8616" i="3"/>
  <c r="J1986" i="3"/>
  <c r="J6403" i="3"/>
  <c r="J2690" i="3"/>
  <c r="J9133" i="3"/>
  <c r="J10921" i="3"/>
  <c r="J81" i="3"/>
  <c r="J7843" i="3"/>
  <c r="J6116" i="3"/>
  <c r="J523" i="3"/>
  <c r="J7094" i="3"/>
  <c r="J10462" i="3"/>
  <c r="J1094" i="3"/>
  <c r="J4714" i="3"/>
  <c r="J5224" i="3"/>
  <c r="J11936" i="3"/>
  <c r="J9085" i="3"/>
  <c r="J5386" i="3"/>
  <c r="J14085" i="3"/>
  <c r="J10549" i="3"/>
  <c r="J13127" i="3"/>
  <c r="J12549" i="3"/>
  <c r="J1373" i="3"/>
  <c r="J3409" i="3"/>
  <c r="J8206" i="3"/>
  <c r="J10574" i="3"/>
  <c r="J6240" i="3"/>
  <c r="J10464" i="3"/>
  <c r="J4883" i="3"/>
  <c r="J12446" i="3"/>
  <c r="J9725" i="3"/>
  <c r="J8608" i="3"/>
  <c r="J13724" i="3"/>
  <c r="J8661" i="3"/>
  <c r="J8541" i="3"/>
  <c r="J9801" i="3"/>
  <c r="J8239" i="3"/>
  <c r="J2349" i="3"/>
  <c r="J5039" i="3"/>
  <c r="J9346" i="3"/>
  <c r="J1972" i="3"/>
  <c r="J2847" i="3"/>
  <c r="J3549" i="3"/>
  <c r="J11166" i="3"/>
  <c r="J2918" i="3"/>
  <c r="J9564" i="3"/>
  <c r="J5810" i="3"/>
  <c r="J11714" i="3"/>
  <c r="J1595" i="3"/>
  <c r="J3217" i="3"/>
  <c r="J12791" i="3"/>
  <c r="J935" i="3"/>
  <c r="J4515" i="3"/>
  <c r="J11945" i="3"/>
  <c r="J11445" i="3"/>
  <c r="J11614" i="3"/>
  <c r="J3645" i="3"/>
  <c r="J8953" i="3"/>
  <c r="J761" i="3"/>
  <c r="J1470" i="3"/>
  <c r="J6018" i="3"/>
  <c r="J8177" i="3"/>
  <c r="J13051" i="3"/>
  <c r="J6597" i="3"/>
  <c r="J13235" i="3"/>
  <c r="J10524" i="3"/>
  <c r="J2985" i="3"/>
  <c r="J10370" i="3"/>
  <c r="J3148" i="3"/>
  <c r="J4003" i="3"/>
  <c r="J759" i="3"/>
  <c r="J12073" i="3"/>
  <c r="J11841" i="3"/>
  <c r="J92" i="3"/>
  <c r="J14087" i="3"/>
  <c r="J13735" i="3"/>
  <c r="J7974" i="3"/>
  <c r="J9030" i="3"/>
  <c r="J3507" i="3"/>
  <c r="J5510" i="3"/>
  <c r="J6503" i="3"/>
  <c r="J11025" i="3"/>
  <c r="J13741" i="3"/>
  <c r="J11138" i="3"/>
  <c r="J7928" i="3"/>
  <c r="J1572" i="3"/>
  <c r="J13260" i="3"/>
  <c r="J5298" i="3"/>
  <c r="J7908" i="3"/>
  <c r="J13689" i="3"/>
  <c r="J2370" i="3"/>
  <c r="J14030" i="3"/>
  <c r="J10252" i="3"/>
  <c r="J967" i="3"/>
  <c r="J954" i="3"/>
  <c r="J7433" i="3"/>
  <c r="J13229" i="3"/>
  <c r="J13803" i="3"/>
  <c r="J4364" i="3"/>
  <c r="J8306" i="3"/>
  <c r="J9028" i="3"/>
  <c r="J11090" i="3"/>
  <c r="J10299" i="3"/>
  <c r="J6508" i="3"/>
  <c r="J10374" i="3"/>
  <c r="J9770" i="3"/>
  <c r="J3169" i="3"/>
  <c r="J6234" i="3"/>
  <c r="J2668" i="3"/>
  <c r="J12990" i="3"/>
  <c r="J13462" i="3"/>
  <c r="J4202" i="3"/>
  <c r="J6213" i="3"/>
  <c r="J6763" i="3"/>
  <c r="J2563" i="3"/>
  <c r="J8471" i="3"/>
  <c r="J11343" i="3"/>
  <c r="J1139" i="3"/>
  <c r="J1021" i="3"/>
  <c r="J11202" i="3"/>
  <c r="J8605" i="3"/>
  <c r="J12882" i="3"/>
  <c r="J3229" i="3"/>
  <c r="J3331" i="3"/>
  <c r="J10067" i="3"/>
  <c r="J1594" i="3"/>
  <c r="J5005" i="3"/>
  <c r="J11607" i="3"/>
  <c r="J8685" i="3"/>
  <c r="J7517" i="3"/>
  <c r="J10753" i="3"/>
  <c r="J881" i="3"/>
  <c r="J6214" i="3"/>
  <c r="J3554" i="3"/>
  <c r="J12839" i="3"/>
  <c r="J3144" i="3"/>
  <c r="J4582" i="3"/>
  <c r="J9635" i="3"/>
  <c r="J11310" i="3"/>
  <c r="J9184" i="3"/>
  <c r="J5200" i="3"/>
  <c r="J2544" i="3"/>
  <c r="J2258" i="3"/>
  <c r="J3465" i="3"/>
  <c r="J6768" i="3"/>
  <c r="J10134" i="3"/>
  <c r="J11306" i="3"/>
  <c r="J11102" i="3"/>
  <c r="J789" i="3"/>
  <c r="J3307" i="3"/>
  <c r="J2609" i="3"/>
  <c r="J8892" i="3"/>
  <c r="J14013" i="3"/>
  <c r="J3524" i="3"/>
  <c r="J6450" i="3"/>
  <c r="J10659" i="3"/>
  <c r="J8945" i="3"/>
  <c r="J12083" i="3"/>
  <c r="J9092" i="3"/>
  <c r="J807" i="3"/>
  <c r="J6721" i="3"/>
  <c r="J6092" i="3"/>
  <c r="J10102" i="3"/>
  <c r="J4664" i="3"/>
  <c r="J5433" i="3"/>
  <c r="J1556" i="3"/>
  <c r="J11733" i="3"/>
  <c r="J13614" i="3"/>
  <c r="J4947" i="3"/>
  <c r="J9364" i="3"/>
  <c r="J8199" i="3"/>
  <c r="J188" i="3"/>
  <c r="J10036" i="3"/>
  <c r="J11401" i="3"/>
  <c r="J10304" i="3"/>
  <c r="J9010" i="3"/>
  <c r="J12040" i="3"/>
  <c r="J10242" i="3"/>
  <c r="J8352" i="3"/>
  <c r="J12164" i="3"/>
  <c r="J12376" i="3"/>
  <c r="J3736" i="3"/>
  <c r="J6827" i="3"/>
  <c r="J1049" i="3"/>
  <c r="J9433" i="3"/>
  <c r="J4558" i="3"/>
  <c r="J1787" i="3"/>
  <c r="J2838" i="3"/>
  <c r="J7224" i="3"/>
  <c r="J11450" i="3"/>
  <c r="J12319" i="3"/>
  <c r="J6322" i="3"/>
  <c r="J2388" i="3"/>
  <c r="J4141" i="3"/>
  <c r="J10350" i="3"/>
  <c r="J451" i="3"/>
  <c r="J8226" i="3"/>
  <c r="J4992" i="3"/>
  <c r="J5844" i="3"/>
  <c r="J5252" i="3"/>
  <c r="J117" i="3"/>
  <c r="J3441" i="3"/>
  <c r="J9349" i="3"/>
  <c r="J12932" i="3"/>
  <c r="J1646" i="3"/>
  <c r="J11769" i="3"/>
  <c r="J10716" i="3"/>
  <c r="J5078" i="3"/>
  <c r="J4519" i="3"/>
  <c r="J10048" i="3"/>
  <c r="J12556" i="3"/>
  <c r="J7959" i="3"/>
  <c r="J12166" i="3"/>
  <c r="J2119" i="3"/>
  <c r="J7658" i="3"/>
  <c r="J7902" i="3"/>
  <c r="J2900" i="3"/>
  <c r="J3505" i="3"/>
  <c r="J4680" i="3"/>
  <c r="J11111" i="3"/>
  <c r="J1284" i="3"/>
  <c r="J12129" i="3"/>
  <c r="J8410" i="3"/>
  <c r="J8390" i="3"/>
  <c r="J9660" i="3"/>
  <c r="J554" i="3"/>
  <c r="J8682" i="3"/>
  <c r="J6413" i="3"/>
  <c r="J9688" i="3"/>
  <c r="J4036" i="3"/>
  <c r="J13131" i="3"/>
  <c r="J129" i="3"/>
  <c r="J8757" i="3"/>
  <c r="J13338" i="3"/>
  <c r="J1445" i="3"/>
  <c r="J8399" i="3"/>
  <c r="J14141" i="3"/>
  <c r="J2519" i="3"/>
  <c r="J76" i="3"/>
  <c r="J1438" i="3"/>
  <c r="J10141" i="3"/>
  <c r="J9182" i="3"/>
  <c r="J12333" i="3"/>
  <c r="J7844" i="3"/>
  <c r="J10705" i="3"/>
  <c r="J2010" i="3"/>
  <c r="J4592" i="3"/>
  <c r="J184" i="3"/>
  <c r="J5244" i="3"/>
  <c r="J9123" i="3"/>
  <c r="J8844" i="3"/>
  <c r="J7412" i="3"/>
  <c r="J11983" i="3"/>
  <c r="J12060" i="3"/>
  <c r="J7923" i="3"/>
  <c r="J3980" i="3"/>
  <c r="J2227" i="3"/>
  <c r="J2796" i="3"/>
  <c r="J3356" i="3"/>
  <c r="J8388" i="3"/>
  <c r="J2278" i="3"/>
  <c r="J3617" i="3"/>
  <c r="J10326" i="3"/>
  <c r="J634" i="3"/>
  <c r="J11294" i="3"/>
  <c r="J13754" i="3"/>
  <c r="J11867" i="3"/>
  <c r="J4165" i="3"/>
  <c r="J3881" i="3"/>
  <c r="J144" i="3"/>
  <c r="J6417" i="3"/>
  <c r="J9968" i="3"/>
  <c r="J2788" i="3"/>
  <c r="J13807" i="3"/>
  <c r="J521" i="3"/>
  <c r="J7505" i="3"/>
  <c r="J11679" i="3"/>
  <c r="J6343" i="3"/>
  <c r="J13886" i="3"/>
  <c r="J11789" i="3"/>
  <c r="J11099" i="3"/>
  <c r="J5939" i="3"/>
  <c r="J7741" i="3"/>
  <c r="J13112" i="3"/>
  <c r="J3639" i="3"/>
  <c r="J8296" i="3"/>
  <c r="J12703" i="3"/>
  <c r="J13052" i="3"/>
  <c r="J5219" i="3"/>
  <c r="J3435" i="3"/>
  <c r="J6263" i="3"/>
  <c r="J8744" i="3"/>
  <c r="J11781" i="3"/>
  <c r="J12838" i="3"/>
  <c r="J7284" i="3"/>
  <c r="J7238" i="3"/>
  <c r="J13057" i="3"/>
  <c r="J14075" i="3"/>
  <c r="J13151" i="3"/>
  <c r="J13105" i="3"/>
  <c r="J10657" i="3"/>
  <c r="J11517" i="3"/>
  <c r="J3350" i="3"/>
  <c r="J2574" i="3"/>
  <c r="J2133" i="3"/>
  <c r="J3791" i="3"/>
  <c r="J4275" i="3"/>
  <c r="J10545" i="3"/>
  <c r="J7921" i="3"/>
  <c r="J3115" i="3"/>
  <c r="J63" i="3"/>
  <c r="J3252" i="3"/>
  <c r="J7965" i="3"/>
  <c r="J12895" i="3"/>
  <c r="J11567" i="3"/>
  <c r="J3950" i="3"/>
  <c r="J2299" i="3"/>
  <c r="J2157" i="3"/>
  <c r="J11153" i="3"/>
  <c r="J11350" i="3"/>
  <c r="J10389" i="3"/>
  <c r="J11305" i="3"/>
  <c r="J2988" i="3"/>
  <c r="J12343" i="3"/>
  <c r="J1093" i="3"/>
  <c r="J9054" i="3"/>
  <c r="J10291" i="3"/>
  <c r="J12266" i="3"/>
  <c r="J12880" i="3"/>
  <c r="J12476" i="3"/>
  <c r="J6043" i="3"/>
  <c r="J12363" i="3"/>
  <c r="J3411" i="3"/>
  <c r="J6299" i="3"/>
  <c r="J11270" i="3"/>
  <c r="J10896" i="3"/>
  <c r="J2355" i="3"/>
  <c r="J8454" i="3"/>
  <c r="J4788" i="3"/>
  <c r="J5602" i="3"/>
  <c r="J13733" i="3"/>
  <c r="J2778" i="3"/>
  <c r="J2772" i="3"/>
  <c r="J11695" i="3"/>
  <c r="J9449" i="3"/>
  <c r="J1441" i="3"/>
  <c r="J12349" i="3"/>
  <c r="J13048" i="3"/>
  <c r="J13505" i="3"/>
  <c r="J9176" i="3"/>
  <c r="J7981" i="3"/>
  <c r="J7508" i="3"/>
  <c r="J782" i="3"/>
  <c r="J752" i="3"/>
  <c r="J855" i="3"/>
  <c r="J637" i="3"/>
  <c r="J12798" i="3"/>
  <c r="J12730" i="3"/>
  <c r="J4610" i="3"/>
  <c r="J2560" i="3"/>
  <c r="J7519" i="3"/>
  <c r="J13649" i="3"/>
  <c r="J3012" i="3"/>
  <c r="J12792" i="3"/>
  <c r="J1632" i="3"/>
  <c r="J12096" i="3"/>
  <c r="J4529" i="3"/>
  <c r="J5896" i="3"/>
  <c r="J1181" i="3"/>
  <c r="J9441" i="3"/>
  <c r="J7295" i="3"/>
  <c r="J11792" i="3"/>
  <c r="J13646" i="3"/>
  <c r="J586" i="3"/>
  <c r="J11771" i="3"/>
  <c r="J4166" i="3"/>
  <c r="J9282" i="3"/>
  <c r="J11504" i="3"/>
  <c r="J5162" i="3"/>
  <c r="J3663" i="3"/>
  <c r="J10582" i="3"/>
  <c r="J5393" i="3"/>
  <c r="J7360" i="3"/>
  <c r="J3496" i="3"/>
  <c r="J8596" i="3"/>
  <c r="J12263" i="3"/>
  <c r="J14034" i="3"/>
  <c r="J11206" i="3"/>
  <c r="J8884" i="3"/>
  <c r="J5243" i="3"/>
  <c r="J12576" i="3"/>
  <c r="J7577" i="3"/>
  <c r="J667" i="3"/>
  <c r="J13297" i="3"/>
  <c r="J453" i="3"/>
  <c r="J6773" i="3"/>
  <c r="J14190" i="3"/>
  <c r="J8589" i="3"/>
  <c r="J5444" i="3"/>
  <c r="J5552" i="3"/>
  <c r="J5829" i="3"/>
  <c r="J5720" i="3"/>
  <c r="J12697" i="3"/>
  <c r="J7322" i="3"/>
  <c r="J7162" i="3"/>
  <c r="J4108" i="3"/>
  <c r="J13647" i="3"/>
  <c r="J6174" i="3"/>
  <c r="J2841" i="3"/>
  <c r="J2189" i="3"/>
  <c r="J3451" i="3"/>
  <c r="J8220" i="3"/>
  <c r="J8922" i="3"/>
  <c r="J9069" i="3"/>
  <c r="J11510" i="3"/>
  <c r="J7514" i="3"/>
  <c r="J9781" i="3"/>
  <c r="J8117" i="3"/>
  <c r="J7947" i="3"/>
  <c r="J8332" i="3"/>
  <c r="J13475" i="3"/>
  <c r="J6180" i="3"/>
  <c r="J3466" i="3"/>
  <c r="J6479" i="3"/>
  <c r="J8269" i="3"/>
  <c r="J4035" i="3"/>
  <c r="J707" i="3"/>
  <c r="J1501" i="3"/>
  <c r="J7787" i="3"/>
  <c r="J12544" i="3"/>
  <c r="J4591" i="3"/>
  <c r="J1451" i="3"/>
  <c r="J13765" i="3"/>
  <c r="J7292" i="3"/>
  <c r="J11405" i="3"/>
  <c r="J11512" i="3"/>
  <c r="J5537" i="3"/>
  <c r="J5562" i="3"/>
  <c r="J9809" i="3"/>
  <c r="J12469" i="3"/>
  <c r="J10610" i="3"/>
  <c r="J11419" i="3"/>
  <c r="J11061" i="3"/>
  <c r="J1848" i="3"/>
  <c r="J7318" i="3"/>
  <c r="J12678" i="3"/>
  <c r="J5059" i="3"/>
  <c r="J12172" i="3"/>
  <c r="J5409" i="3"/>
  <c r="J2649" i="3"/>
  <c r="J6953" i="3"/>
  <c r="J13775" i="3"/>
  <c r="J11284" i="3"/>
  <c r="J13969" i="3"/>
  <c r="J4702" i="3"/>
  <c r="J9900" i="3"/>
  <c r="J8909" i="3"/>
  <c r="J378" i="3"/>
  <c r="J654" i="3"/>
  <c r="J5375" i="3"/>
  <c r="J4901" i="3"/>
  <c r="J9534" i="3"/>
  <c r="J11130" i="3"/>
  <c r="J9187" i="3"/>
  <c r="J7488" i="3"/>
  <c r="J10897" i="3"/>
  <c r="J12960" i="3"/>
  <c r="J11426" i="3"/>
  <c r="J225" i="3"/>
  <c r="J8187" i="3"/>
  <c r="J6436" i="3"/>
  <c r="J10931" i="3"/>
  <c r="J7331" i="3"/>
  <c r="J358" i="3"/>
  <c r="J8788" i="3"/>
  <c r="J7457" i="3"/>
  <c r="J2694" i="3"/>
  <c r="J3308" i="3"/>
  <c r="J8903" i="3"/>
  <c r="J2294" i="3"/>
  <c r="J6895" i="3"/>
  <c r="J5821" i="3"/>
  <c r="J2007" i="3"/>
  <c r="J1517" i="3"/>
  <c r="J3096" i="3"/>
  <c r="J7817" i="3"/>
  <c r="J3821" i="3"/>
  <c r="J12441" i="3"/>
  <c r="J6416" i="3"/>
  <c r="J12486" i="3"/>
  <c r="J6444" i="3"/>
  <c r="J4526" i="3"/>
  <c r="J7883" i="3"/>
  <c r="J1117" i="3"/>
  <c r="J11855" i="3"/>
  <c r="J7719" i="3"/>
  <c r="J3480" i="3"/>
  <c r="J10778" i="3"/>
  <c r="J8530" i="3"/>
  <c r="J7625" i="3"/>
  <c r="J6632" i="3"/>
  <c r="J955" i="3"/>
  <c r="J4690" i="3"/>
  <c r="J12120" i="3"/>
  <c r="J8246" i="3"/>
  <c r="J9009" i="3"/>
  <c r="J5556" i="3"/>
  <c r="J10681" i="3"/>
  <c r="J11077" i="3"/>
  <c r="J8915" i="3"/>
  <c r="J4158" i="3"/>
  <c r="J11259" i="3"/>
  <c r="J675" i="3"/>
  <c r="J11139" i="3"/>
  <c r="J9286" i="3"/>
  <c r="J13154" i="3"/>
  <c r="J2624" i="3"/>
  <c r="J3230" i="3"/>
  <c r="J6124" i="3"/>
  <c r="J13832" i="3"/>
  <c r="J1607" i="3"/>
  <c r="J12854" i="3"/>
  <c r="J84" i="3"/>
  <c r="J2871" i="3"/>
  <c r="J13846" i="3"/>
  <c r="J1199" i="3"/>
  <c r="J5891" i="3"/>
  <c r="J4291" i="3"/>
  <c r="J14132" i="3"/>
  <c r="J568" i="3"/>
  <c r="J9868" i="3"/>
  <c r="J4699" i="3"/>
  <c r="J13980" i="3"/>
  <c r="J5608" i="3"/>
  <c r="J11632" i="3"/>
  <c r="J104" i="3"/>
  <c r="J2970" i="3"/>
  <c r="J4436" i="3"/>
  <c r="J9228" i="3"/>
  <c r="J2374" i="3"/>
  <c r="J9620" i="3"/>
  <c r="J11203" i="3"/>
  <c r="J5738" i="3"/>
  <c r="J5768" i="3"/>
  <c r="J9012" i="3"/>
  <c r="J12305" i="3"/>
  <c r="J693" i="3"/>
  <c r="J4961" i="3"/>
  <c r="J3055" i="3"/>
  <c r="J13355" i="3"/>
  <c r="J9202" i="3"/>
  <c r="J6341" i="3"/>
  <c r="J1345" i="3"/>
  <c r="J3717" i="3"/>
  <c r="J12563" i="3"/>
  <c r="J347" i="3"/>
  <c r="J4527" i="3"/>
  <c r="J4143" i="3"/>
  <c r="J2758" i="3"/>
  <c r="J9129" i="3"/>
  <c r="J6859" i="3"/>
  <c r="J11798" i="3"/>
  <c r="J11308" i="3"/>
  <c r="J2889" i="3"/>
  <c r="J2828" i="3"/>
  <c r="J744" i="3"/>
  <c r="J1364" i="3"/>
  <c r="J7169" i="3"/>
  <c r="J1322" i="3"/>
  <c r="J5379" i="3"/>
  <c r="J14037" i="3"/>
  <c r="J4477" i="3"/>
  <c r="J13165" i="3"/>
  <c r="J6329" i="3"/>
  <c r="J762" i="3"/>
  <c r="J12029" i="3"/>
  <c r="J8748" i="3"/>
  <c r="J13280" i="3"/>
  <c r="J3647" i="3"/>
  <c r="J13548" i="3"/>
  <c r="J10644" i="3"/>
  <c r="J7370" i="3"/>
  <c r="J10038" i="3"/>
  <c r="J13666" i="3"/>
  <c r="J5618" i="3"/>
  <c r="J9276" i="3"/>
  <c r="J9671" i="3"/>
  <c r="J11488" i="3"/>
  <c r="J1910" i="3"/>
  <c r="J3309" i="3"/>
  <c r="J1389" i="3"/>
  <c r="J8461" i="3"/>
  <c r="J4352" i="3"/>
  <c r="J10755" i="3"/>
  <c r="J6364" i="3"/>
  <c r="J4208" i="3"/>
  <c r="J2296" i="3"/>
  <c r="J5480" i="3"/>
  <c r="J1455" i="3"/>
  <c r="J7036" i="3"/>
  <c r="J4282" i="3"/>
  <c r="J9892" i="3"/>
  <c r="J101" i="3"/>
  <c r="J7116" i="3"/>
  <c r="J14120" i="3"/>
  <c r="J1505" i="3"/>
  <c r="J2926" i="3"/>
  <c r="J13568" i="3"/>
  <c r="J9208" i="3"/>
  <c r="J13833" i="3"/>
  <c r="J3268" i="3"/>
  <c r="J11819" i="3"/>
  <c r="J10429" i="3"/>
  <c r="J10718" i="3"/>
  <c r="J645" i="3"/>
  <c r="J3519" i="3"/>
  <c r="J3578" i="3"/>
  <c r="J7545" i="3"/>
  <c r="J10205" i="3"/>
  <c r="J5223" i="3"/>
  <c r="J1016" i="3"/>
  <c r="J6061" i="3"/>
  <c r="J3272" i="3"/>
  <c r="J13003" i="3"/>
  <c r="J9917" i="3"/>
  <c r="J13881" i="3"/>
  <c r="J8045" i="3"/>
  <c r="J13660" i="3"/>
  <c r="J2801" i="3"/>
  <c r="J1590" i="3"/>
  <c r="J8223" i="3"/>
  <c r="J3077" i="3"/>
  <c r="J3159" i="3"/>
  <c r="J5434" i="3"/>
  <c r="J4848" i="3"/>
  <c r="J11359" i="3"/>
  <c r="J5331" i="3"/>
  <c r="J4815" i="3"/>
  <c r="J11379" i="3"/>
  <c r="J9842" i="3"/>
  <c r="J12069" i="3"/>
  <c r="J1456" i="3"/>
  <c r="J5714" i="3"/>
  <c r="J12710" i="3"/>
  <c r="J13925" i="3"/>
  <c r="J3410" i="3"/>
  <c r="J12952" i="3"/>
  <c r="J7044" i="3"/>
  <c r="J8613" i="3"/>
  <c r="J581" i="3"/>
  <c r="J3566" i="3"/>
  <c r="J8526" i="3"/>
  <c r="J7004" i="3"/>
  <c r="J11876" i="3"/>
  <c r="J12700" i="3"/>
  <c r="J2324" i="3"/>
  <c r="J6386" i="3"/>
  <c r="J2987" i="3"/>
  <c r="J5863" i="3"/>
  <c r="J14092" i="3"/>
  <c r="J4959" i="3"/>
  <c r="J4243" i="3"/>
  <c r="J9777" i="3"/>
  <c r="J12440" i="3"/>
  <c r="J11246" i="3"/>
  <c r="J8973" i="3"/>
  <c r="J8646" i="3"/>
  <c r="J9771" i="3"/>
  <c r="J1330" i="3"/>
  <c r="J1629" i="3"/>
  <c r="J1344" i="3"/>
  <c r="J8759" i="3"/>
  <c r="J10155" i="3"/>
  <c r="J6850" i="3"/>
  <c r="J7293" i="3"/>
  <c r="J722" i="3"/>
  <c r="J1648" i="3"/>
  <c r="J841" i="3"/>
  <c r="J13181" i="3"/>
  <c r="J9250" i="3"/>
  <c r="J5747" i="3"/>
  <c r="J2224" i="3"/>
  <c r="J12286" i="3"/>
  <c r="J11020" i="3"/>
  <c r="J11091" i="3"/>
  <c r="J7992" i="3"/>
  <c r="J5448" i="3"/>
  <c r="J8375" i="3"/>
  <c r="J779" i="3"/>
  <c r="J6057" i="3"/>
  <c r="J12200" i="3"/>
  <c r="J10791" i="3"/>
  <c r="J12849" i="3"/>
  <c r="J9161" i="3"/>
  <c r="J4856" i="3"/>
  <c r="J10619" i="3"/>
  <c r="J631" i="3"/>
  <c r="J13207" i="3"/>
  <c r="J2222" i="3"/>
  <c r="J5103" i="3"/>
  <c r="J5538" i="3"/>
  <c r="J9223" i="3"/>
  <c r="J11541" i="3"/>
  <c r="J9844" i="3"/>
  <c r="J4847" i="3"/>
  <c r="J13261" i="3"/>
  <c r="J4343" i="3"/>
  <c r="J13177" i="3"/>
  <c r="J9540" i="3"/>
  <c r="J214" i="3"/>
  <c r="J10288" i="3"/>
  <c r="J9048" i="3"/>
  <c r="J13434" i="3"/>
  <c r="J3637" i="3"/>
  <c r="J13862" i="3"/>
  <c r="J6284" i="3"/>
  <c r="J5420" i="3"/>
  <c r="J12842" i="3"/>
  <c r="J6573" i="3"/>
  <c r="J6700" i="3"/>
  <c r="J1615" i="3"/>
  <c r="J2358" i="3"/>
  <c r="J9439" i="3"/>
  <c r="J552" i="3"/>
  <c r="J11214" i="3"/>
  <c r="J373" i="3"/>
  <c r="J8525" i="3"/>
  <c r="J7422" i="3"/>
  <c r="J2092" i="3"/>
  <c r="J4877" i="3"/>
  <c r="J11065" i="3"/>
  <c r="J2823" i="3"/>
  <c r="J9814" i="3"/>
  <c r="J7233" i="3"/>
  <c r="J3499" i="3"/>
  <c r="J1579" i="3"/>
  <c r="J11479" i="3"/>
  <c r="J13868" i="3"/>
  <c r="J6337" i="3"/>
  <c r="J10087" i="3"/>
  <c r="J13123" i="3"/>
  <c r="J6048" i="3"/>
  <c r="J12215" i="3"/>
  <c r="J9664" i="3"/>
  <c r="J1694" i="3"/>
  <c r="J5551" i="3"/>
  <c r="J13092" i="3"/>
  <c r="J3604" i="3"/>
  <c r="J166" i="3"/>
  <c r="J7814" i="3"/>
  <c r="J11498" i="3"/>
  <c r="J8217" i="3"/>
  <c r="J30" i="3"/>
  <c r="J2928" i="3"/>
  <c r="J13897" i="3"/>
  <c r="J6788" i="3"/>
  <c r="J7034" i="3"/>
  <c r="J10922" i="3"/>
  <c r="J10584" i="3"/>
  <c r="J2572" i="3"/>
  <c r="J9541" i="3"/>
  <c r="J3337" i="3"/>
  <c r="J10486" i="3"/>
  <c r="J9562" i="3"/>
  <c r="J8674" i="3"/>
  <c r="J8436" i="3"/>
  <c r="J6118" i="3"/>
  <c r="J8899" i="3"/>
  <c r="J205" i="3"/>
  <c r="J923" i="3"/>
  <c r="J7407" i="3"/>
  <c r="J3861" i="3"/>
  <c r="J2732" i="3"/>
  <c r="J12097" i="3"/>
  <c r="J1277" i="3"/>
  <c r="J7865" i="3"/>
  <c r="J10750" i="3"/>
  <c r="J14033" i="3"/>
  <c r="J13632" i="3"/>
  <c r="J8241" i="3"/>
  <c r="J9008" i="3"/>
  <c r="J5542" i="3"/>
  <c r="J11705" i="3"/>
  <c r="J195" i="3"/>
  <c r="J12139" i="3"/>
  <c r="J2142" i="3"/>
  <c r="J12253" i="3"/>
  <c r="J2070" i="3"/>
  <c r="J8956" i="3"/>
  <c r="J2389" i="3"/>
  <c r="J6901" i="3"/>
  <c r="J868" i="3"/>
  <c r="J14147" i="3"/>
  <c r="J355" i="3"/>
  <c r="J5532" i="3"/>
  <c r="J9337" i="3"/>
  <c r="J7611" i="3"/>
  <c r="J5797" i="3"/>
  <c r="J4825" i="3"/>
  <c r="J1453" i="3"/>
  <c r="J13924" i="3"/>
  <c r="J3029" i="3"/>
  <c r="J7089" i="3"/>
  <c r="J12167" i="3"/>
  <c r="J11264" i="3"/>
  <c r="J2361" i="3"/>
  <c r="J1327" i="3"/>
  <c r="J599" i="3"/>
  <c r="J10715" i="3"/>
  <c r="J2505" i="3"/>
  <c r="J8091" i="3"/>
  <c r="J7220" i="3"/>
  <c r="J9319" i="3"/>
  <c r="J6298" i="3"/>
  <c r="J8000" i="3"/>
  <c r="J5279" i="3"/>
  <c r="J3125" i="3"/>
  <c r="J878" i="3"/>
  <c r="J131" i="3"/>
  <c r="J1860" i="3"/>
  <c r="J5554" i="3"/>
  <c r="J8138" i="3"/>
  <c r="J13175" i="3"/>
  <c r="J6720" i="3"/>
  <c r="J9709" i="3"/>
  <c r="J8165" i="3"/>
  <c r="J13501" i="3"/>
  <c r="J4481" i="3"/>
  <c r="J13172" i="3"/>
  <c r="J275" i="3"/>
  <c r="J442" i="3"/>
  <c r="J3185" i="3"/>
  <c r="J4374" i="3"/>
  <c r="J10535" i="3"/>
  <c r="J6625" i="3"/>
  <c r="J8601" i="3"/>
  <c r="J13517" i="3"/>
  <c r="J5600" i="3"/>
  <c r="J13098" i="3"/>
  <c r="J5971" i="3"/>
  <c r="J3997" i="3"/>
  <c r="J11649" i="3"/>
  <c r="J7827" i="3"/>
  <c r="J12489" i="3"/>
  <c r="J6104" i="3"/>
  <c r="J11135" i="3"/>
  <c r="J10417" i="3"/>
  <c r="J5787" i="3"/>
  <c r="J13556" i="3"/>
  <c r="J13079" i="3"/>
  <c r="J8628" i="3"/>
  <c r="J10444" i="3"/>
  <c r="J3419" i="3"/>
  <c r="J5069" i="3"/>
  <c r="J8393" i="3"/>
  <c r="J8278" i="3"/>
  <c r="J4898" i="3"/>
  <c r="J1545" i="3"/>
  <c r="J9401" i="3"/>
  <c r="J6074" i="3"/>
  <c r="J4565" i="3"/>
  <c r="J9268" i="3"/>
  <c r="J69" i="3"/>
  <c r="J333" i="3"/>
  <c r="J816" i="3"/>
  <c r="J7948" i="3"/>
  <c r="J9866" i="3"/>
  <c r="J222" i="3"/>
  <c r="J11431" i="3"/>
  <c r="J3844" i="3"/>
  <c r="J13963" i="3"/>
  <c r="J8017" i="3"/>
  <c r="J10919" i="3"/>
  <c r="J9512" i="3"/>
  <c r="J5493" i="3"/>
  <c r="J12220" i="3"/>
  <c r="J4369" i="3"/>
  <c r="J13888" i="3"/>
  <c r="J9376" i="3"/>
  <c r="J1121" i="3"/>
  <c r="J13804" i="3"/>
  <c r="J1795" i="3"/>
  <c r="J3174" i="3"/>
  <c r="J13664" i="3"/>
  <c r="J7265" i="3"/>
  <c r="J11314" i="3"/>
  <c r="J8869" i="3"/>
  <c r="J7563" i="3"/>
  <c r="J2584" i="3"/>
  <c r="J397" i="3"/>
  <c r="J749" i="3"/>
  <c r="J13022" i="3"/>
  <c r="J6594" i="3"/>
  <c r="J1677" i="3"/>
  <c r="J2865" i="3"/>
  <c r="J6441" i="3"/>
  <c r="J6787" i="3"/>
  <c r="J13194" i="3"/>
  <c r="J3216" i="3"/>
  <c r="J1550" i="3"/>
  <c r="J7526" i="3"/>
  <c r="J11923" i="3"/>
  <c r="J10612" i="3"/>
  <c r="J543" i="3"/>
  <c r="J2658" i="3"/>
  <c r="J8225" i="3"/>
  <c r="J8189" i="3"/>
  <c r="J11185" i="3"/>
  <c r="J4738" i="3"/>
  <c r="J3205" i="3"/>
  <c r="J14082" i="3"/>
  <c r="J14188" i="3"/>
  <c r="J1069" i="3"/>
  <c r="J6351" i="3"/>
  <c r="J6725" i="3"/>
  <c r="J138" i="3"/>
  <c r="J5086" i="3"/>
  <c r="J7447" i="3"/>
  <c r="J12449" i="3"/>
  <c r="J9561" i="3"/>
  <c r="J1177" i="3"/>
  <c r="J2920" i="3"/>
  <c r="J608" i="3"/>
  <c r="J12688" i="3"/>
  <c r="J476" i="3"/>
  <c r="J11164" i="3"/>
  <c r="J5564" i="3"/>
  <c r="J5202" i="3"/>
  <c r="J2575" i="3"/>
  <c r="J4833" i="3"/>
  <c r="J8576" i="3"/>
  <c r="J5774" i="3"/>
  <c r="J6865" i="3"/>
  <c r="J11280" i="3"/>
  <c r="J7794" i="3"/>
  <c r="J7891" i="3"/>
  <c r="J7309" i="3"/>
  <c r="J4720" i="3"/>
  <c r="J11224" i="3"/>
  <c r="J12669" i="3"/>
  <c r="J10139" i="3"/>
  <c r="J9014" i="3"/>
  <c r="J3088" i="3"/>
  <c r="J5815" i="3"/>
  <c r="J7136" i="3"/>
  <c r="J1676" i="3"/>
  <c r="J3838" i="3"/>
  <c r="J2825" i="3"/>
  <c r="J5582" i="3"/>
  <c r="J14201" i="3"/>
  <c r="J6619" i="3"/>
  <c r="J10430" i="3"/>
  <c r="J11265" i="3"/>
  <c r="J3426" i="3"/>
  <c r="J10507" i="3"/>
  <c r="J11344" i="3"/>
  <c r="J10929" i="3"/>
  <c r="J4625" i="3"/>
  <c r="J13370" i="3"/>
  <c r="J6089" i="3"/>
  <c r="J13204" i="3"/>
  <c r="J8127" i="3"/>
  <c r="J10972" i="3"/>
  <c r="J1959" i="3"/>
  <c r="J8463" i="3"/>
  <c r="J13466" i="3"/>
  <c r="J1843" i="3"/>
  <c r="J14199" i="3"/>
  <c r="J1970" i="3"/>
  <c r="J655" i="3"/>
  <c r="J6750" i="3"/>
  <c r="J5085" i="3"/>
  <c r="J12014" i="3"/>
  <c r="J1626" i="3"/>
  <c r="J3084" i="3"/>
  <c r="J12631" i="3"/>
  <c r="J11062" i="3"/>
  <c r="J746" i="3"/>
  <c r="J5584" i="3"/>
  <c r="J7484" i="3"/>
  <c r="J12443" i="3"/>
  <c r="J747" i="3"/>
  <c r="J1293" i="3"/>
  <c r="J558" i="3"/>
  <c r="J11044" i="3"/>
  <c r="J4718" i="3"/>
  <c r="J12968" i="3"/>
  <c r="J13850" i="3"/>
  <c r="J10112" i="3"/>
  <c r="J6635" i="3"/>
  <c r="J7438" i="3"/>
  <c r="J3605" i="3"/>
  <c r="J9419" i="3"/>
  <c r="J6418" i="3"/>
  <c r="J5525" i="3"/>
  <c r="J8908" i="3"/>
  <c r="J13672" i="3"/>
  <c r="J5573" i="3"/>
  <c r="J4360" i="3"/>
  <c r="J106" i="3"/>
  <c r="J12621" i="3"/>
  <c r="J13368" i="3"/>
  <c r="J12381" i="3"/>
  <c r="J13341" i="3"/>
  <c r="J2104" i="3"/>
  <c r="J8733" i="3"/>
  <c r="J4926" i="3"/>
  <c r="J4647" i="3"/>
  <c r="J9429" i="3"/>
  <c r="J9877" i="3"/>
  <c r="J14040" i="3"/>
  <c r="J5667" i="3"/>
  <c r="J10653" i="3"/>
  <c r="J10606" i="3"/>
  <c r="J9987" i="3"/>
  <c r="J12885" i="3"/>
  <c r="J229" i="3"/>
  <c r="J10785" i="3"/>
  <c r="J5791" i="3"/>
  <c r="J7593" i="3"/>
  <c r="J13223" i="3"/>
  <c r="J192" i="3"/>
  <c r="J921" i="3"/>
  <c r="J2623" i="3"/>
  <c r="J4951" i="3"/>
  <c r="J882" i="3"/>
  <c r="J9529" i="3"/>
  <c r="J9704" i="3"/>
  <c r="J7392" i="3"/>
  <c r="J4980" i="3"/>
  <c r="J6930" i="3"/>
  <c r="J4497" i="3"/>
  <c r="J10636" i="3"/>
  <c r="J14157" i="3"/>
  <c r="J1896" i="3"/>
  <c r="J8058" i="3"/>
  <c r="J10431" i="3"/>
  <c r="J5723" i="3"/>
  <c r="J1773" i="3"/>
  <c r="J6897" i="3"/>
  <c r="J11372" i="3"/>
  <c r="J14079" i="3"/>
  <c r="J5238" i="3"/>
  <c r="J10031" i="3"/>
  <c r="J2730" i="3"/>
  <c r="J2959" i="3"/>
  <c r="J9390" i="3"/>
  <c r="J2363" i="3"/>
  <c r="J8546" i="3"/>
  <c r="J273" i="3"/>
  <c r="J10466" i="3"/>
  <c r="J10587" i="3"/>
  <c r="J8384" i="3"/>
  <c r="J1660" i="3"/>
  <c r="J1041" i="3"/>
  <c r="J12510" i="3"/>
  <c r="J4840" i="3"/>
  <c r="J7672" i="3"/>
  <c r="J6470" i="3"/>
  <c r="J1992" i="3"/>
  <c r="J9619" i="3"/>
  <c r="J9093" i="3"/>
  <c r="J10500" i="3"/>
  <c r="J12805" i="3"/>
  <c r="J12506" i="3"/>
  <c r="J8568" i="3"/>
  <c r="J8717" i="3"/>
  <c r="J8782" i="3"/>
  <c r="J4196" i="3"/>
  <c r="J5669" i="3"/>
  <c r="J4536" i="3"/>
  <c r="J12092" i="3"/>
  <c r="J11243" i="3"/>
  <c r="J12149" i="3"/>
  <c r="J11860" i="3"/>
  <c r="J5947" i="3"/>
  <c r="J12989" i="3"/>
  <c r="J2975" i="3"/>
  <c r="J4107" i="3"/>
  <c r="J3342" i="3"/>
  <c r="J4637" i="3"/>
  <c r="J1700" i="3"/>
  <c r="J9838" i="3"/>
  <c r="J9657" i="3"/>
  <c r="J3014" i="3"/>
  <c r="J5486" i="3"/>
  <c r="J11245" i="3"/>
  <c r="J10487" i="3"/>
  <c r="J13921" i="3"/>
  <c r="J6538" i="3"/>
  <c r="J1017" i="3"/>
  <c r="J8997" i="3"/>
  <c r="J12282" i="3"/>
  <c r="J5621" i="3"/>
  <c r="J1849" i="3"/>
  <c r="J5442" i="3"/>
  <c r="J11946" i="3"/>
  <c r="J10025" i="3"/>
  <c r="J1079" i="3"/>
  <c r="J5709" i="3"/>
  <c r="J10631" i="3"/>
  <c r="J6002" i="3"/>
  <c r="J5196" i="3"/>
  <c r="J10094" i="3"/>
  <c r="J121" i="3"/>
  <c r="J1164" i="3"/>
  <c r="J7455" i="3"/>
  <c r="J9296" i="3"/>
  <c r="J3318" i="3"/>
  <c r="J5406" i="3"/>
  <c r="J8843" i="3"/>
  <c r="J2033" i="3"/>
  <c r="J9312" i="3"/>
  <c r="J3233" i="3"/>
  <c r="J14020" i="3"/>
  <c r="J7050" i="3"/>
  <c r="J6397" i="3"/>
  <c r="J6919" i="3"/>
  <c r="J3976" i="3"/>
  <c r="J709" i="3"/>
  <c r="J8984" i="3"/>
  <c r="J10079" i="3"/>
  <c r="J8305" i="3"/>
  <c r="J2638" i="3"/>
  <c r="J9460" i="3"/>
  <c r="J9569" i="3"/>
  <c r="J5092" i="3"/>
  <c r="J2421" i="3"/>
  <c r="J9739" i="3"/>
  <c r="J12888" i="3"/>
  <c r="J6586" i="3"/>
  <c r="J3956" i="3"/>
  <c r="J12127" i="3"/>
  <c r="J8666" i="3"/>
  <c r="J5361" i="3"/>
  <c r="J3241" i="3"/>
  <c r="J11545" i="3"/>
  <c r="J9334" i="3"/>
  <c r="J7828" i="3"/>
  <c r="J2908" i="3"/>
  <c r="J6032" i="3"/>
  <c r="J116" i="3"/>
  <c r="J209" i="3"/>
  <c r="J10390" i="3"/>
  <c r="J1128" i="3"/>
  <c r="J11418" i="3"/>
  <c r="J350" i="3"/>
  <c r="J12326" i="3"/>
  <c r="J7195" i="3"/>
  <c r="J11070" i="3"/>
  <c r="J12817" i="3"/>
  <c r="J12774" i="3"/>
  <c r="J2054" i="3"/>
  <c r="J10747" i="3"/>
  <c r="J1086" i="3"/>
  <c r="J6392" i="3"/>
  <c r="J6889" i="3"/>
  <c r="J12727" i="3"/>
  <c r="J6664" i="3"/>
  <c r="J11665" i="3"/>
  <c r="J13566" i="3"/>
  <c r="J9848" i="3"/>
  <c r="J8584" i="3"/>
  <c r="J4197" i="3"/>
  <c r="J1143" i="3"/>
  <c r="J1162" i="3"/>
  <c r="J742" i="3"/>
  <c r="J12347" i="3"/>
  <c r="J3305" i="3"/>
  <c r="J5424" i="3"/>
  <c r="J5377" i="3"/>
  <c r="J10003" i="3"/>
  <c r="J10593" i="3"/>
  <c r="J6285" i="3"/>
  <c r="J208" i="3"/>
  <c r="J8606" i="3"/>
  <c r="J760" i="3"/>
  <c r="J12314" i="3"/>
  <c r="J5899" i="3"/>
  <c r="J3943" i="3"/>
  <c r="J4673" i="3"/>
  <c r="J10950" i="3"/>
  <c r="J4087" i="3"/>
  <c r="J6807" i="3"/>
  <c r="J2821" i="3"/>
  <c r="J14142" i="3"/>
  <c r="J8295" i="3"/>
  <c r="J9593" i="3"/>
  <c r="J10123" i="3"/>
  <c r="J1628" i="3"/>
  <c r="J4264" i="3"/>
  <c r="J234" i="3"/>
  <c r="J2243" i="3"/>
  <c r="J11383" i="3"/>
  <c r="J12530" i="3"/>
  <c r="J7946" i="3"/>
  <c r="J6833" i="3"/>
  <c r="J5568" i="3"/>
  <c r="J11865" i="3"/>
  <c r="J3555" i="3"/>
  <c r="J913" i="3"/>
  <c r="J12387" i="3"/>
  <c r="J8763" i="3"/>
  <c r="J5028" i="3"/>
  <c r="J130" i="3"/>
  <c r="J3982" i="3"/>
  <c r="J10061" i="3"/>
  <c r="J10435" i="3"/>
  <c r="J7494" i="3"/>
  <c r="J13089" i="3"/>
  <c r="J10402" i="3"/>
  <c r="J12370" i="3"/>
  <c r="J9795" i="3"/>
  <c r="J12903" i="3"/>
  <c r="J3692" i="3"/>
  <c r="J2925" i="3"/>
  <c r="J4771" i="3"/>
  <c r="J10020" i="3"/>
  <c r="J589" i="3"/>
  <c r="J1977" i="3"/>
  <c r="J8363" i="3"/>
  <c r="J9937" i="3"/>
  <c r="J6460" i="3"/>
  <c r="J4347" i="3"/>
  <c r="J4831" i="3"/>
  <c r="J2397" i="3"/>
  <c r="J1240" i="3"/>
  <c r="J13156" i="3"/>
  <c r="J10711" i="3"/>
  <c r="J10722" i="3"/>
  <c r="J163" i="3"/>
  <c r="J10847" i="3"/>
  <c r="J13581" i="3"/>
  <c r="J9659" i="3"/>
  <c r="J9867" i="3"/>
  <c r="J9738" i="3"/>
  <c r="J12165" i="3"/>
  <c r="J12353" i="3"/>
  <c r="J14054" i="3"/>
  <c r="J3402" i="3"/>
  <c r="J10195" i="3"/>
  <c r="J5001" i="3"/>
  <c r="J9982" i="3"/>
  <c r="J2216" i="3"/>
  <c r="J9970" i="3"/>
  <c r="J11168" i="3"/>
  <c r="J11380" i="3"/>
  <c r="J1425" i="3"/>
  <c r="J5373" i="3"/>
  <c r="J2270" i="3"/>
  <c r="J7152" i="3"/>
  <c r="J2815" i="3"/>
  <c r="J2670" i="3"/>
  <c r="J8951" i="3"/>
  <c r="J1748" i="3"/>
  <c r="J10015" i="3"/>
  <c r="J9881" i="3"/>
  <c r="J6486" i="3"/>
  <c r="J7408" i="3"/>
  <c r="J9640" i="3"/>
  <c r="J2045" i="3"/>
  <c r="J3615" i="3"/>
  <c r="J3038" i="3"/>
  <c r="J10147" i="3"/>
  <c r="J8044" i="3"/>
  <c r="J1597" i="3"/>
  <c r="J1367" i="3"/>
  <c r="J4998" i="3"/>
  <c r="J810" i="3"/>
  <c r="J2437" i="3"/>
  <c r="J9214" i="3"/>
  <c r="J11458" i="3"/>
  <c r="J11661" i="3"/>
  <c r="J9865" i="3"/>
  <c r="J12372" i="3"/>
  <c r="J3472" i="3"/>
  <c r="J2328" i="3"/>
  <c r="J6374" i="3"/>
  <c r="J9974" i="3"/>
  <c r="J1659" i="3"/>
  <c r="J1873" i="3"/>
  <c r="J4922" i="3"/>
  <c r="J11196" i="3"/>
  <c r="J571" i="3"/>
  <c r="J3137" i="3"/>
  <c r="J13073" i="3"/>
  <c r="J2219" i="3"/>
  <c r="J13344" i="3"/>
  <c r="J7963" i="3"/>
  <c r="J364" i="3"/>
  <c r="J5839" i="3"/>
  <c r="J5547" i="3"/>
  <c r="J12303" i="3"/>
  <c r="J7868" i="3"/>
  <c r="J6293" i="3"/>
  <c r="J7629" i="3"/>
  <c r="J9194" i="3"/>
  <c r="J5151" i="3"/>
  <c r="J3408" i="3"/>
  <c r="J52" i="3"/>
  <c r="J2051" i="3"/>
  <c r="J6714" i="3"/>
  <c r="J12633" i="3"/>
  <c r="J10119" i="3"/>
  <c r="J10539" i="3"/>
  <c r="J991" i="3"/>
  <c r="J10170" i="3"/>
  <c r="J2481" i="3"/>
  <c r="J12341" i="3"/>
  <c r="J7073" i="3"/>
  <c r="J13748" i="3"/>
  <c r="J1587" i="3"/>
  <c r="J10046" i="3"/>
  <c r="J9445" i="3"/>
  <c r="J11875" i="3"/>
  <c r="J5485" i="3"/>
  <c r="J941" i="3"/>
  <c r="J12420" i="3"/>
  <c r="J9893" i="3"/>
  <c r="J8791" i="3"/>
  <c r="J884" i="3"/>
  <c r="J5889" i="3"/>
  <c r="J2150" i="3"/>
  <c r="J4665" i="3"/>
  <c r="J7774" i="3"/>
  <c r="J1715" i="3"/>
  <c r="J754" i="3"/>
  <c r="J6832" i="3"/>
  <c r="J7212" i="3"/>
  <c r="J12058" i="3"/>
  <c r="J6803" i="3"/>
  <c r="J12316" i="3"/>
  <c r="J299" i="3"/>
  <c r="J1647" i="3"/>
  <c r="J11394" i="3"/>
  <c r="J4954" i="3"/>
  <c r="J6384" i="3"/>
  <c r="J9703" i="3"/>
  <c r="J11089" i="3"/>
  <c r="J3653" i="3"/>
  <c r="J10395" i="3"/>
  <c r="J9706" i="3"/>
  <c r="J6626" i="3"/>
  <c r="J6771" i="3"/>
  <c r="J11980" i="3"/>
  <c r="J13529" i="3"/>
  <c r="J2546" i="3"/>
  <c r="J11000" i="3"/>
  <c r="J3857" i="3"/>
  <c r="J10237" i="3"/>
  <c r="J11024" i="3"/>
  <c r="J6480" i="3"/>
  <c r="J1782" i="3"/>
  <c r="J1208" i="3"/>
  <c r="J4535" i="3"/>
  <c r="J2806" i="3"/>
  <c r="J11826" i="3"/>
  <c r="J4826" i="3"/>
  <c r="J12736" i="3"/>
  <c r="J9980" i="3"/>
  <c r="J9604" i="3"/>
  <c r="J8468" i="3"/>
  <c r="J10028" i="3"/>
  <c r="J5041" i="3"/>
  <c r="J3273" i="3"/>
  <c r="J13991" i="3"/>
  <c r="J11747" i="3"/>
  <c r="J14101" i="3"/>
  <c r="J6723" i="3"/>
  <c r="J12916" i="3"/>
  <c r="J3284" i="3"/>
  <c r="J13345" i="3"/>
  <c r="J512" i="3"/>
  <c r="J12627" i="3"/>
  <c r="J787" i="3"/>
  <c r="J8720" i="3"/>
  <c r="J5812" i="3"/>
  <c r="J556" i="3"/>
  <c r="J3598" i="3"/>
  <c r="J1750" i="3"/>
  <c r="J10801" i="3"/>
  <c r="J11751" i="3"/>
  <c r="J12943" i="3"/>
  <c r="J6694" i="3"/>
  <c r="J3666" i="3"/>
  <c r="J11531" i="3"/>
  <c r="J11756" i="3"/>
  <c r="J11989" i="3"/>
  <c r="J3436" i="3"/>
  <c r="J12656" i="3"/>
  <c r="J8942" i="3"/>
  <c r="J7465" i="3"/>
  <c r="J1135" i="3"/>
  <c r="J7643" i="3"/>
  <c r="J11593" i="3"/>
  <c r="J6218" i="3"/>
  <c r="J5414" i="3"/>
  <c r="J2907" i="3"/>
  <c r="J4368" i="3"/>
  <c r="J11827" i="3"/>
  <c r="J8861" i="3"/>
  <c r="J3054" i="3"/>
  <c r="J10283" i="3"/>
  <c r="J1068" i="3"/>
  <c r="J8056" i="3"/>
  <c r="J9998" i="3"/>
  <c r="J6877" i="3"/>
  <c r="J2516" i="3"/>
  <c r="J5449" i="3"/>
  <c r="J1454" i="3"/>
  <c r="J1492" i="3"/>
  <c r="J7190" i="3"/>
  <c r="J3072" i="3"/>
  <c r="J13559" i="3"/>
  <c r="J9514" i="3"/>
  <c r="J3046" i="3"/>
  <c r="J2323" i="3"/>
  <c r="J11377" i="3"/>
  <c r="J11211" i="3"/>
  <c r="J405" i="3"/>
  <c r="J6912" i="3"/>
  <c r="J11702" i="3"/>
  <c r="J12093" i="3"/>
  <c r="J6261" i="3"/>
  <c r="J10831" i="3"/>
  <c r="J2048" i="3"/>
  <c r="J320" i="3"/>
  <c r="J13213" i="3"/>
  <c r="J5744" i="3"/>
  <c r="J9002" i="3"/>
  <c r="J2207" i="3"/>
  <c r="J3971" i="3"/>
  <c r="J1065" i="3"/>
  <c r="J7906" i="3"/>
  <c r="J7410" i="3"/>
  <c r="J5436" i="3"/>
  <c r="J12412" i="3"/>
  <c r="J11293" i="3"/>
  <c r="J1099" i="3"/>
  <c r="J839" i="3"/>
  <c r="J6052" i="3"/>
  <c r="J2628" i="3"/>
  <c r="J5499" i="3"/>
  <c r="J12570" i="3"/>
  <c r="J10034" i="3"/>
  <c r="J4140" i="3"/>
  <c r="J12192" i="3"/>
  <c r="J6075" i="3"/>
  <c r="J13902" i="3"/>
  <c r="J13877" i="3"/>
  <c r="J11740" i="3"/>
  <c r="J6334" i="3"/>
  <c r="J6237" i="3"/>
  <c r="J14174" i="3"/>
  <c r="J4099" i="3"/>
  <c r="J7535" i="3"/>
  <c r="J1268" i="3"/>
  <c r="J9826" i="3"/>
  <c r="J1137" i="3"/>
  <c r="J3691" i="3"/>
  <c r="J9930" i="3"/>
  <c r="J10296" i="3"/>
  <c r="J2277" i="3"/>
  <c r="J1982" i="3"/>
  <c r="J13020" i="3"/>
  <c r="J3271" i="3"/>
  <c r="J8492" i="3"/>
  <c r="J7979" i="3"/>
  <c r="J563" i="3"/>
  <c r="J2893" i="3"/>
  <c r="J561" i="3"/>
  <c r="J5751" i="3"/>
  <c r="J5704" i="3"/>
  <c r="J10220" i="3"/>
  <c r="J6612" i="3"/>
  <c r="J12212" i="3"/>
  <c r="J14007" i="3"/>
  <c r="J4971" i="3"/>
  <c r="J10085" i="3"/>
  <c r="J10246" i="3"/>
  <c r="J12997" i="3"/>
  <c r="J1175" i="3"/>
  <c r="J4631" i="3"/>
  <c r="J910" i="3"/>
  <c r="J911" i="3"/>
  <c r="J10011" i="3"/>
  <c r="J5429" i="3"/>
  <c r="J11696" i="3"/>
  <c r="J1969" i="3"/>
  <c r="J7961" i="3"/>
  <c r="J13500" i="3"/>
  <c r="J3330" i="3"/>
  <c r="J9887" i="3"/>
  <c r="J5158" i="3"/>
  <c r="J4254" i="3"/>
  <c r="J13253" i="3"/>
  <c r="J670" i="3"/>
  <c r="J4129" i="3"/>
  <c r="J13537" i="3"/>
  <c r="J11638" i="3"/>
  <c r="J5790" i="3"/>
  <c r="J11856" i="3"/>
  <c r="J7506" i="3"/>
  <c r="J399" i="3"/>
  <c r="J1174" i="3"/>
  <c r="J13059" i="3"/>
  <c r="J12385" i="3"/>
  <c r="J8254" i="3"/>
  <c r="J602" i="3"/>
  <c r="J4752" i="3"/>
  <c r="J6008" i="3"/>
  <c r="J6081" i="3"/>
  <c r="J12435" i="3"/>
  <c r="J8680" i="3"/>
  <c r="J11221" i="3"/>
  <c r="J6187" i="3"/>
  <c r="J13908" i="3"/>
  <c r="J9053" i="3"/>
  <c r="J9479" i="3"/>
  <c r="J3749" i="3"/>
  <c r="J12809" i="3"/>
  <c r="J13919" i="3"/>
  <c r="J12947" i="3"/>
  <c r="J8417" i="3"/>
  <c r="J10517" i="3"/>
  <c r="J12235" i="3"/>
  <c r="J662" i="3"/>
  <c r="J1499" i="3"/>
  <c r="J9876" i="3"/>
  <c r="J10111" i="3"/>
  <c r="J11395" i="3"/>
  <c r="J10302" i="3"/>
  <c r="J11636" i="3"/>
  <c r="J14192" i="3"/>
  <c r="J13372" i="3"/>
  <c r="J9281" i="3"/>
  <c r="J1940" i="3"/>
  <c r="J10166" i="3"/>
  <c r="J2924" i="3"/>
  <c r="J9782" i="3"/>
  <c r="J7503" i="3"/>
  <c r="J6868" i="3"/>
  <c r="J2002" i="3"/>
  <c r="J10016" i="3"/>
  <c r="J14038" i="3"/>
  <c r="J8540" i="3"/>
  <c r="J12012" i="3"/>
  <c r="J10944" i="3"/>
  <c r="J1735" i="3"/>
  <c r="J13910" i="3"/>
  <c r="J5239" i="3"/>
  <c r="J7589" i="3"/>
  <c r="J2973" i="3"/>
  <c r="J6909" i="3"/>
  <c r="J11602" i="3"/>
  <c r="J10200" i="3"/>
  <c r="J6580" i="3"/>
  <c r="J2173" i="3"/>
  <c r="J11830" i="3"/>
  <c r="J1401" i="3"/>
  <c r="J2530" i="3"/>
  <c r="J1868" i="3"/>
  <c r="J11147" i="3"/>
  <c r="J2965" i="3"/>
  <c r="J13844" i="3"/>
  <c r="J12626" i="3"/>
  <c r="J5817" i="3"/>
  <c r="J7487" i="3"/>
  <c r="J3753" i="3"/>
  <c r="J12949" i="3"/>
  <c r="J5337" i="3"/>
  <c r="J8692" i="3"/>
  <c r="J9180" i="3"/>
  <c r="J8059" i="3"/>
  <c r="J12126" i="3"/>
  <c r="J10957" i="3"/>
  <c r="J2934" i="3"/>
  <c r="J8063" i="3"/>
  <c r="J3061" i="3"/>
  <c r="J8456" i="3"/>
  <c r="J10841" i="3"/>
  <c r="J14001" i="3"/>
  <c r="J2139" i="3"/>
  <c r="J4774" i="3"/>
  <c r="J10049" i="3"/>
  <c r="J10964" i="3"/>
  <c r="J2041" i="3"/>
  <c r="J1194" i="3"/>
  <c r="J4750" i="3"/>
  <c r="J8265" i="3"/>
  <c r="J13903" i="3"/>
  <c r="J11501" i="3"/>
  <c r="J5437" i="3"/>
  <c r="J1722" i="3"/>
  <c r="J7777" i="3"/>
  <c r="J3397" i="3"/>
  <c r="J10153" i="3"/>
  <c r="J6197" i="3"/>
  <c r="J335" i="3"/>
  <c r="J1285" i="3"/>
  <c r="J10737" i="3"/>
  <c r="J6874" i="3"/>
  <c r="J9637" i="3"/>
  <c r="J6491" i="3"/>
  <c r="J13195" i="3"/>
  <c r="J11763" i="3"/>
  <c r="J4595" i="3"/>
  <c r="J10744" i="3"/>
  <c r="J4145" i="3"/>
  <c r="J3288" i="3"/>
  <c r="J4463" i="3"/>
  <c r="J11993" i="3"/>
  <c r="J7147" i="3"/>
  <c r="J8664" i="3"/>
  <c r="J13300" i="3"/>
  <c r="J7920" i="3"/>
  <c r="J4936" i="3"/>
  <c r="J381" i="3"/>
  <c r="J5983" i="3"/>
  <c r="J943" i="3"/>
  <c r="J5266" i="3"/>
  <c r="J699" i="3"/>
  <c r="J11399" i="3"/>
  <c r="J4138" i="3"/>
  <c r="J4974" i="3"/>
  <c r="J5890" i="3"/>
  <c r="J413" i="3"/>
  <c r="J14010" i="3"/>
  <c r="J6254" i="3"/>
  <c r="J4408" i="3"/>
  <c r="J13402" i="3"/>
  <c r="J6765" i="3"/>
  <c r="J6540" i="3"/>
  <c r="J13645" i="3"/>
  <c r="J9284" i="3"/>
  <c r="J1813" i="3"/>
  <c r="J11507" i="3"/>
  <c r="J9339" i="3"/>
  <c r="J12944" i="3"/>
  <c r="J8279" i="3"/>
  <c r="J430" i="3"/>
  <c r="J2200" i="3"/>
  <c r="J6447" i="3"/>
  <c r="J5443" i="3"/>
  <c r="J10083" i="3"/>
  <c r="J10506" i="3"/>
  <c r="J8650" i="3"/>
  <c r="J14031" i="3"/>
  <c r="J2708" i="3"/>
  <c r="J5578" i="3"/>
  <c r="J1301" i="3"/>
  <c r="J3189" i="3"/>
  <c r="J4181" i="3"/>
  <c r="J5642" i="3"/>
  <c r="J13038" i="3"/>
  <c r="J5218" i="3"/>
  <c r="J1575" i="3"/>
  <c r="J8243" i="3"/>
  <c r="J6166" i="3"/>
  <c r="J10499" i="3"/>
  <c r="J11991" i="3"/>
  <c r="J11616" i="3"/>
  <c r="J8983" i="3"/>
  <c r="J2789" i="3"/>
  <c r="J14042" i="3"/>
  <c r="J12551" i="3"/>
  <c r="J2452" i="3"/>
  <c r="J8714" i="3"/>
  <c r="J736" i="3"/>
  <c r="J13906" i="3"/>
  <c r="J1360" i="3"/>
  <c r="J2799" i="3"/>
  <c r="J3556" i="3"/>
  <c r="J8198" i="3"/>
  <c r="J8445" i="3"/>
  <c r="J4113" i="3"/>
  <c r="J12137" i="3"/>
  <c r="J5076" i="3"/>
  <c r="J11297" i="3"/>
  <c r="J2539" i="3"/>
  <c r="J13998" i="3"/>
  <c r="J6172" i="3"/>
  <c r="J14097" i="3"/>
  <c r="J13114" i="3"/>
  <c r="J411" i="3"/>
  <c r="J10993" i="3"/>
  <c r="J13305" i="3"/>
  <c r="J3832" i="3"/>
  <c r="J5837" i="3"/>
  <c r="J8103" i="3"/>
  <c r="J10009" i="3"/>
  <c r="J9233" i="3"/>
  <c r="J11287" i="3"/>
  <c r="J13615" i="3"/>
  <c r="J9147" i="3"/>
  <c r="J2946" i="3"/>
  <c r="J4930" i="3"/>
  <c r="J10042" i="3"/>
  <c r="J3572" i="3"/>
  <c r="J1119" i="3"/>
  <c r="J713" i="3"/>
  <c r="J1521" i="3"/>
  <c r="J9750" i="3"/>
  <c r="J8699" i="3"/>
  <c r="J4290" i="3"/>
  <c r="J3170" i="3"/>
  <c r="J2863" i="3"/>
  <c r="J1185" i="3"/>
  <c r="J5824" i="3"/>
  <c r="J9988" i="3"/>
  <c r="J4120" i="3"/>
  <c r="J14137" i="3"/>
  <c r="J12332" i="3"/>
  <c r="J5725" i="3"/>
  <c r="J11307" i="3"/>
  <c r="J13838" i="3"/>
  <c r="J10748" i="3"/>
  <c r="J11030" i="3"/>
  <c r="J11913" i="3"/>
  <c r="J1348" i="3"/>
  <c r="J3363" i="3"/>
  <c r="J979" i="3"/>
  <c r="J13984" i="3"/>
  <c r="J5296" i="3"/>
  <c r="J6028" i="3"/>
  <c r="J2290" i="3"/>
  <c r="J10146" i="3"/>
  <c r="J5932" i="3"/>
  <c r="J3080" i="3"/>
  <c r="J2492" i="3"/>
  <c r="J3050" i="3"/>
  <c r="J5113" i="3"/>
  <c r="J3446" i="3"/>
  <c r="J489" i="3"/>
  <c r="J11194" i="3"/>
  <c r="J2650" i="3"/>
  <c r="J10329" i="3"/>
  <c r="J7210" i="3"/>
  <c r="J11257" i="3"/>
  <c r="J11414" i="3"/>
  <c r="J3315" i="3"/>
  <c r="J7871" i="3"/>
  <c r="J14187" i="3"/>
  <c r="J11903" i="3"/>
  <c r="J3023" i="3"/>
  <c r="J5964" i="3"/>
  <c r="J13997" i="3"/>
  <c r="J8694" i="3"/>
  <c r="J13983" i="3"/>
  <c r="J866" i="3"/>
  <c r="J9408" i="3"/>
  <c r="J8691" i="3"/>
  <c r="J7708" i="3"/>
  <c r="J3725" i="3"/>
  <c r="J4425" i="3"/>
  <c r="J5089" i="3"/>
  <c r="J2836" i="3"/>
  <c r="J168" i="3"/>
  <c r="J6393" i="3"/>
  <c r="J11106" i="3"/>
  <c r="J10362" i="3"/>
  <c r="J1574" i="3"/>
  <c r="J6620" i="3"/>
  <c r="J12285" i="3"/>
  <c r="J4753" i="3"/>
  <c r="J13943" i="3"/>
  <c r="J7008" i="3"/>
  <c r="J10108" i="3"/>
  <c r="J5315" i="3"/>
  <c r="J9808" i="3"/>
  <c r="J9130" i="3"/>
  <c r="J12789" i="3"/>
  <c r="J12311" i="3"/>
  <c r="J2935" i="3"/>
  <c r="J2084" i="3"/>
  <c r="J659" i="3"/>
  <c r="J8539" i="3"/>
  <c r="J8304" i="3"/>
  <c r="J5387" i="3"/>
  <c r="J10156" i="3"/>
  <c r="J3053" i="3"/>
  <c r="J3518" i="3"/>
  <c r="J12132" i="3"/>
  <c r="J800" i="3"/>
  <c r="J2529" i="3"/>
  <c r="J6307" i="3"/>
  <c r="J10803" i="3"/>
  <c r="J10478" i="3"/>
  <c r="J509" i="3"/>
  <c r="J11928" i="3"/>
  <c r="J11676" i="3"/>
  <c r="J3577" i="3"/>
  <c r="J11653" i="3"/>
  <c r="J3449" i="3"/>
  <c r="J8941" i="3"/>
  <c r="J573" i="3"/>
  <c r="J5368" i="3"/>
  <c r="J10680" i="3"/>
  <c r="J6401" i="3"/>
  <c r="J5978" i="3"/>
  <c r="J11485" i="3"/>
  <c r="J5795" i="3"/>
  <c r="J7621" i="3"/>
  <c r="J9983" i="3"/>
  <c r="J6828" i="3"/>
  <c r="J5045" i="3"/>
  <c r="J583" i="3"/>
  <c r="J7320" i="3"/>
  <c r="J11779" i="3"/>
  <c r="J9674" i="3"/>
  <c r="J13729" i="3"/>
  <c r="J13525" i="3"/>
  <c r="J9238" i="3"/>
  <c r="J12128" i="3"/>
  <c r="J9063" i="3"/>
  <c r="J10766" i="3"/>
  <c r="J7642" i="3"/>
  <c r="J4981" i="3"/>
  <c r="J7531" i="3"/>
  <c r="J2309" i="3"/>
  <c r="J7300" i="3"/>
  <c r="J6603" i="3"/>
  <c r="J1391" i="3"/>
  <c r="J1742" i="3"/>
  <c r="J6474" i="3"/>
  <c r="J1827" i="3"/>
  <c r="J8837" i="3"/>
  <c r="J3117" i="3"/>
  <c r="J8960" i="3"/>
  <c r="J11787" i="3"/>
  <c r="J2551" i="3"/>
  <c r="J2933" i="3"/>
  <c r="J5234" i="3"/>
  <c r="J11278" i="3"/>
  <c r="J10727" i="3"/>
  <c r="J7758" i="3"/>
  <c r="J10745" i="3"/>
  <c r="J1563" i="3"/>
  <c r="J9907" i="3"/>
  <c r="J10461" i="3"/>
  <c r="J10177" i="3"/>
  <c r="J7737" i="3"/>
  <c r="J4797" i="3"/>
  <c r="J132" i="3"/>
  <c r="J2233" i="3"/>
  <c r="J5242" i="3"/>
  <c r="J9502" i="3"/>
  <c r="J12541" i="3"/>
  <c r="J12260" i="3"/>
  <c r="J11536" i="3"/>
  <c r="J9318" i="3"/>
  <c r="J7791" i="3"/>
  <c r="J13540" i="3"/>
  <c r="J13336" i="3"/>
  <c r="J5165" i="3"/>
  <c r="J4126" i="3"/>
  <c r="J672" i="3"/>
  <c r="J7735" i="3"/>
  <c r="J5090" i="3"/>
  <c r="J5722" i="3"/>
  <c r="J9979" i="3"/>
  <c r="J2995" i="3"/>
  <c r="J9022" i="3"/>
  <c r="J985" i="3"/>
  <c r="J1047" i="3"/>
  <c r="J1687" i="3"/>
  <c r="J10172" i="3"/>
  <c r="J3742" i="3"/>
  <c r="J9525" i="3"/>
  <c r="J6860" i="3"/>
  <c r="J13078" i="3"/>
  <c r="J10163" i="3"/>
  <c r="J12848" i="3"/>
  <c r="J11772" i="3"/>
  <c r="J9324" i="3"/>
  <c r="J6357" i="3"/>
  <c r="J1498" i="3"/>
  <c r="J3718" i="3"/>
  <c r="J2225" i="3"/>
  <c r="J13216" i="3"/>
  <c r="J12869" i="3"/>
  <c r="J10557" i="3"/>
  <c r="J6169" i="3"/>
  <c r="J12870" i="3"/>
  <c r="J10784" i="3"/>
  <c r="J12787" i="3"/>
  <c r="J2496" i="3"/>
  <c r="J11880" i="3"/>
  <c r="J12897" i="3"/>
  <c r="J3461" i="3"/>
  <c r="J2610" i="3"/>
  <c r="J13826" i="3"/>
  <c r="J4047" i="3"/>
  <c r="J10490" i="3"/>
  <c r="J4489" i="3"/>
  <c r="J2705" i="3"/>
  <c r="J8088" i="3"/>
  <c r="J4593" i="3"/>
  <c r="J4684" i="3"/>
  <c r="J5766" i="3"/>
  <c r="J2112" i="3"/>
  <c r="J10640" i="3"/>
  <c r="J12645" i="3"/>
  <c r="J2565" i="3"/>
  <c r="J7756" i="3"/>
  <c r="J12623" i="3"/>
  <c r="J7021" i="3"/>
  <c r="J519" i="3"/>
  <c r="J8588" i="3"/>
  <c r="J7628" i="3"/>
  <c r="J3283" i="3"/>
  <c r="J13791" i="3"/>
  <c r="J5066" i="3"/>
  <c r="J6007" i="3"/>
  <c r="J6888" i="3"/>
  <c r="J10948" i="3"/>
  <c r="J4216" i="3"/>
  <c r="J7649" i="3"/>
  <c r="J1610" i="3"/>
  <c r="J3213" i="3"/>
  <c r="J6566" i="3"/>
  <c r="J11592" i="3"/>
  <c r="J8756" i="3"/>
  <c r="J7964" i="3"/>
  <c r="J10218" i="3"/>
  <c r="J2030" i="3"/>
  <c r="J4757" i="3"/>
  <c r="J10473" i="3"/>
  <c r="J4562" i="3"/>
  <c r="J342" i="3"/>
  <c r="J380" i="3"/>
  <c r="J3168" i="3"/>
  <c r="J11132" i="3"/>
  <c r="J14135" i="3"/>
  <c r="J2905" i="3"/>
  <c r="J6674" i="3"/>
  <c r="J14089" i="3"/>
  <c r="J2424" i="3"/>
  <c r="J3569" i="3"/>
  <c r="J12119" i="3"/>
  <c r="J6369" i="3"/>
  <c r="J10369" i="3"/>
  <c r="J8634" i="3"/>
  <c r="J8202" i="3"/>
  <c r="J5356" i="3"/>
  <c r="J1527" i="3"/>
  <c r="J4355" i="3"/>
  <c r="J5482" i="3"/>
  <c r="J7612" i="3"/>
  <c r="J1002" i="3"/>
  <c r="J5856" i="3"/>
  <c r="J11915" i="3"/>
  <c r="J10962" i="3"/>
  <c r="J13143" i="3"/>
  <c r="J9690" i="3"/>
  <c r="J1158" i="3"/>
  <c r="J6817" i="3"/>
  <c r="J8655" i="3"/>
  <c r="J10004" i="3"/>
  <c r="J819" i="3"/>
  <c r="J4318" i="3"/>
  <c r="J9510" i="3"/>
  <c r="J7470" i="3"/>
  <c r="J4985" i="3"/>
  <c r="J4333" i="3"/>
  <c r="J10467" i="3"/>
  <c r="J12344" i="3"/>
  <c r="J946" i="3"/>
  <c r="J12902" i="3"/>
  <c r="J6701" i="3"/>
  <c r="J5734" i="3"/>
  <c r="J13624" i="3"/>
  <c r="J9098" i="3"/>
  <c r="J1473" i="3"/>
  <c r="J541" i="3"/>
  <c r="J2330" i="3"/>
  <c r="J12647" i="3"/>
  <c r="J14011" i="3"/>
  <c r="J524" i="3"/>
  <c r="J5051" i="3"/>
  <c r="J6065" i="3"/>
  <c r="J6728" i="3"/>
  <c r="J7288" i="3"/>
  <c r="J5957" i="3"/>
  <c r="J10180" i="3"/>
  <c r="J9579" i="3"/>
  <c r="J12756" i="3"/>
  <c r="J6207" i="3"/>
  <c r="J8839" i="3"/>
  <c r="J7380" i="3"/>
  <c r="J12827" i="3"/>
  <c r="J11529" i="3"/>
  <c r="J8575" i="3"/>
  <c r="J5326" i="3"/>
  <c r="J12052" i="3"/>
  <c r="J4910" i="3"/>
  <c r="J4326" i="3"/>
  <c r="J11929" i="3"/>
  <c r="J288" i="3"/>
  <c r="J5050" i="3"/>
  <c r="J10699" i="3"/>
  <c r="J8101" i="3"/>
  <c r="J10706" i="3"/>
  <c r="J8940" i="3"/>
  <c r="J112" i="3"/>
  <c r="J7028" i="3"/>
  <c r="J3197" i="3"/>
  <c r="J11645" i="3"/>
  <c r="J11015" i="3"/>
  <c r="J5010" i="3"/>
  <c r="J10875" i="3"/>
  <c r="J6510" i="3"/>
  <c r="J2757" i="3"/>
  <c r="J1819" i="3"/>
  <c r="J9753" i="3"/>
  <c r="J11022" i="3"/>
  <c r="J10576" i="3"/>
  <c r="J5906" i="3"/>
  <c r="J5052" i="3"/>
  <c r="J3257" i="3"/>
  <c r="J10070" i="3"/>
  <c r="J12216" i="3"/>
  <c r="J12887" i="3"/>
  <c r="J528" i="3"/>
  <c r="J5527" i="3"/>
  <c r="J3748" i="3"/>
  <c r="J4773" i="3"/>
  <c r="J2472" i="3"/>
  <c r="J9355" i="3"/>
  <c r="J11011" i="3"/>
  <c r="J4854" i="3"/>
  <c r="J10954" i="3"/>
  <c r="J9611" i="3"/>
  <c r="J4888" i="3"/>
  <c r="J7975" i="3"/>
  <c r="J11001" i="3"/>
  <c r="J2403" i="3"/>
  <c r="J5111" i="3"/>
  <c r="J1460" i="3"/>
  <c r="J769" i="3"/>
  <c r="J2067" i="3"/>
  <c r="J10399" i="3"/>
  <c r="J953" i="3"/>
  <c r="J2338" i="3"/>
  <c r="J3965" i="3"/>
  <c r="J10783" i="3"/>
  <c r="J433" i="3"/>
  <c r="J4205" i="3"/>
  <c r="J9242" i="3"/>
  <c r="J570" i="3"/>
  <c r="J12636" i="3"/>
  <c r="J9325" i="3"/>
  <c r="J11124" i="3"/>
  <c r="J538" i="3"/>
  <c r="J6637" i="3"/>
  <c r="J8690" i="3"/>
  <c r="J8787" i="3"/>
  <c r="J9851" i="3"/>
  <c r="J8752" i="3"/>
  <c r="J1273" i="3"/>
  <c r="J4332" i="3"/>
  <c r="J9486" i="3"/>
  <c r="J9135" i="3"/>
  <c r="J12819" i="3"/>
  <c r="J11655" i="3"/>
  <c r="J7607" i="3"/>
  <c r="J7763" i="3"/>
  <c r="J13795" i="3"/>
  <c r="J10735" i="3"/>
  <c r="J2531" i="3"/>
  <c r="J6846" i="3"/>
  <c r="J9804" i="3"/>
  <c r="J10926" i="3"/>
  <c r="J13129" i="3"/>
  <c r="J7683" i="3"/>
  <c r="J3190" i="3"/>
  <c r="J4294" i="3"/>
  <c r="J3264" i="3"/>
  <c r="J6183" i="3"/>
  <c r="J7956" i="3"/>
  <c r="J689" i="3"/>
  <c r="J13622" i="3"/>
  <c r="J895" i="3"/>
  <c r="J4186" i="3"/>
  <c r="J8647" i="3"/>
  <c r="J11136" i="3"/>
  <c r="J11622" i="3"/>
  <c r="J9472" i="3"/>
  <c r="J8710" i="3"/>
  <c r="J5867" i="3"/>
  <c r="J867" i="3"/>
  <c r="J2291" i="3"/>
  <c r="J2236" i="3"/>
  <c r="J2425" i="3"/>
  <c r="J6076" i="3"/>
  <c r="J13802" i="3"/>
  <c r="J8010" i="3"/>
  <c r="J8072" i="3"/>
  <c r="J11352" i="3"/>
  <c r="J3352" i="3"/>
  <c r="J1634" i="3"/>
  <c r="J3316" i="3"/>
  <c r="J8308" i="3"/>
  <c r="J1711" i="3"/>
  <c r="J10702" i="3"/>
  <c r="J4409" i="3"/>
  <c r="J10263" i="3"/>
  <c r="J10122" i="3"/>
  <c r="J10257" i="3"/>
  <c r="J7166" i="3"/>
  <c r="J3047" i="3"/>
  <c r="J1737" i="3"/>
  <c r="J4137" i="3"/>
  <c r="J2684" i="3"/>
  <c r="J1806" i="3"/>
  <c r="J5820" i="3"/>
  <c r="J5799" i="3"/>
  <c r="J10439" i="3"/>
  <c r="J10308" i="3"/>
  <c r="J8797" i="3"/>
  <c r="J6297" i="3"/>
  <c r="J8768" i="3"/>
  <c r="J149" i="3"/>
  <c r="J5143" i="3"/>
  <c r="J3334" i="3"/>
  <c r="J1088" i="3"/>
  <c r="J465" i="3"/>
  <c r="J11286" i="3"/>
  <c r="J7651" i="3"/>
  <c r="J6881" i="3"/>
  <c r="J6363" i="3"/>
  <c r="J10532" i="3"/>
  <c r="J7058" i="3"/>
  <c r="J12603" i="3"/>
  <c r="J4065" i="3"/>
  <c r="J11174" i="3"/>
  <c r="J8882" i="3"/>
  <c r="J2781" i="3"/>
  <c r="J10400" i="3"/>
  <c r="J12267" i="3"/>
  <c r="J8430" i="3"/>
  <c r="J665" i="3"/>
  <c r="J5701" i="3"/>
  <c r="J13717" i="3"/>
  <c r="J1916" i="3"/>
  <c r="J5116" i="3"/>
  <c r="J8651" i="3"/>
  <c r="J9462" i="3"/>
  <c r="J459" i="3"/>
  <c r="J2717" i="3"/>
  <c r="J9275" i="3"/>
  <c r="J4503" i="3"/>
  <c r="J9173" i="3"/>
  <c r="J10714" i="3"/>
  <c r="J13215" i="3"/>
  <c r="J14052" i="3"/>
  <c r="J10211" i="3"/>
  <c r="J2916" i="3"/>
  <c r="J8215" i="3"/>
  <c r="J1029" i="3"/>
  <c r="J11121" i="3"/>
  <c r="J13590" i="3"/>
  <c r="J11411" i="3"/>
  <c r="J8598" i="3"/>
  <c r="J12940" i="3"/>
  <c r="J5148" i="3"/>
  <c r="J4411" i="3"/>
  <c r="J3132" i="3"/>
  <c r="J2063" i="3"/>
  <c r="J4185" i="3"/>
  <c r="J1704" i="3"/>
  <c r="J13979" i="3"/>
  <c r="J681" i="3"/>
  <c r="J6696" i="3"/>
  <c r="J5688" i="3"/>
  <c r="J7131" i="3"/>
  <c r="J14155" i="3"/>
  <c r="J12437" i="3"/>
  <c r="J5310" i="3"/>
  <c r="J8345" i="3"/>
  <c r="J635" i="3"/>
  <c r="J2123" i="3"/>
  <c r="J12161" i="3"/>
  <c r="J13557" i="3"/>
  <c r="J10419" i="3"/>
  <c r="J3907" i="3"/>
  <c r="J3099" i="3"/>
  <c r="J6565" i="3"/>
  <c r="J12861" i="3"/>
  <c r="J7272" i="3"/>
  <c r="J11361" i="3"/>
  <c r="J11778" i="3"/>
  <c r="J14116" i="3"/>
  <c r="J6546" i="3"/>
  <c r="J6527" i="3"/>
  <c r="J3947" i="3"/>
  <c r="J8299" i="3"/>
  <c r="J4639" i="3"/>
  <c r="J3576" i="3"/>
  <c r="J5769" i="3"/>
  <c r="J8897" i="3"/>
  <c r="J615" i="3"/>
  <c r="J694" i="3"/>
  <c r="J3171" i="3"/>
  <c r="J2121" i="3"/>
  <c r="J790" i="3"/>
  <c r="J9785" i="3"/>
  <c r="J2766" i="3"/>
  <c r="J6593" i="3"/>
  <c r="J5871" i="3"/>
  <c r="J9800" i="3"/>
  <c r="J4389" i="3"/>
  <c r="J3043" i="3"/>
  <c r="J7214" i="3"/>
  <c r="J12025" i="3"/>
  <c r="J9005" i="3"/>
  <c r="J12102" i="3"/>
  <c r="J2297" i="3"/>
  <c r="J10018" i="3"/>
  <c r="J6301" i="3"/>
  <c r="J5225" i="3"/>
  <c r="J6579" i="3"/>
  <c r="J9279" i="3"/>
  <c r="J6501" i="3"/>
  <c r="J7713" i="3"/>
  <c r="J2419" i="3"/>
  <c r="J8379" i="3"/>
  <c r="J14078" i="3"/>
  <c r="J13597" i="3"/>
  <c r="J2044" i="3"/>
  <c r="J5036" i="3"/>
  <c r="J6465" i="3"/>
  <c r="J13721" i="3"/>
  <c r="J3086" i="3"/>
  <c r="J1518" i="3"/>
  <c r="J9082" i="3"/>
  <c r="J1616" i="3"/>
  <c r="J9201" i="3"/>
  <c r="J12431" i="3"/>
  <c r="J3477" i="3"/>
  <c r="J9272" i="3"/>
  <c r="J5558" i="3"/>
  <c r="J1107" i="3"/>
  <c r="J11944" i="3"/>
  <c r="J7171" i="3"/>
  <c r="J6892" i="3"/>
  <c r="J7002" i="3"/>
  <c r="J4969" i="3"/>
  <c r="J604" i="3"/>
  <c r="J7173" i="3"/>
  <c r="J10797" i="3"/>
  <c r="J6894" i="3"/>
  <c r="J10938" i="3"/>
  <c r="J11443" i="3"/>
  <c r="J6408" i="3"/>
  <c r="J8528" i="3"/>
  <c r="J1571" i="3"/>
  <c r="J11783" i="3"/>
  <c r="J2657" i="3"/>
  <c r="J13126" i="3"/>
  <c r="J4259" i="3"/>
  <c r="J8573" i="3"/>
  <c r="J7663" i="3"/>
  <c r="J5403" i="3"/>
  <c r="J9095" i="3"/>
  <c r="J4782" i="3"/>
  <c r="J3689" i="3"/>
  <c r="J13970" i="3"/>
  <c r="J2300" i="3"/>
  <c r="J9211" i="3"/>
  <c r="J13866" i="3"/>
  <c r="J6608" i="3"/>
  <c r="J638" i="3"/>
  <c r="J12352" i="3"/>
  <c r="J8728" i="3"/>
  <c r="J7767" i="3"/>
  <c r="J14053" i="3"/>
  <c r="J2311" i="3"/>
  <c r="J4280" i="3"/>
  <c r="J6332" i="3"/>
  <c r="J5097" i="3"/>
  <c r="J2870" i="3"/>
  <c r="J2986" i="3"/>
  <c r="J12810" i="3"/>
  <c r="J5016" i="3"/>
  <c r="J5836" i="3"/>
  <c r="J9673" i="3"/>
  <c r="J2910" i="3"/>
  <c r="J10786" i="3"/>
  <c r="J8615" i="3"/>
  <c r="J11481" i="3"/>
  <c r="J11527" i="3"/>
  <c r="J4195" i="3"/>
  <c r="J12699" i="3"/>
  <c r="J12919" i="3"/>
  <c r="J11500" i="3"/>
  <c r="J2826" i="3"/>
  <c r="J12390" i="3"/>
  <c r="J2135" i="3"/>
  <c r="J10893" i="3"/>
  <c r="J6684" i="3"/>
  <c r="J13605" i="3"/>
  <c r="J4762" i="3"/>
  <c r="J2124" i="3"/>
  <c r="J9646" i="3"/>
  <c r="J7371" i="3"/>
  <c r="J977" i="3"/>
  <c r="J14154" i="3"/>
  <c r="J13269" i="3"/>
  <c r="J3684" i="3"/>
  <c r="J13329" i="3"/>
  <c r="J2787" i="3"/>
  <c r="J13996" i="3"/>
  <c r="J1654" i="3"/>
  <c r="J2017" i="3"/>
  <c r="J4924" i="3"/>
  <c r="J4555" i="3"/>
  <c r="J2620" i="3"/>
  <c r="J3607" i="3"/>
  <c r="J12457" i="3"/>
  <c r="J9459" i="3"/>
  <c r="J3021" i="3"/>
  <c r="J9487" i="3"/>
  <c r="J5160" i="3"/>
  <c r="J5982" i="3"/>
  <c r="J1080" i="3"/>
  <c r="J520" i="3"/>
  <c r="J1122" i="3"/>
  <c r="J3885" i="3"/>
  <c r="J13164" i="3"/>
  <c r="J3535" i="3"/>
  <c r="J1495" i="3"/>
  <c r="J2710" i="3"/>
  <c r="J7832" i="3"/>
  <c r="J3954" i="3"/>
  <c r="J927" i="3"/>
  <c r="J8585" i="3"/>
  <c r="J3443" i="3"/>
  <c r="J3104" i="3"/>
  <c r="J5590" i="3"/>
  <c r="J705" i="3"/>
  <c r="J6826" i="3"/>
  <c r="J8234" i="3"/>
  <c r="J4101" i="3"/>
  <c r="J102" i="3"/>
  <c r="J4494" i="3"/>
  <c r="J23" i="3"/>
  <c r="J4043" i="3"/>
  <c r="J3299" i="3"/>
  <c r="J1486" i="3"/>
  <c r="J11669" i="3"/>
  <c r="J3558" i="3"/>
  <c r="J1483" i="3"/>
  <c r="J7637" i="3"/>
  <c r="J5711" i="3"/>
  <c r="J13691" i="3"/>
  <c r="J85" i="3"/>
  <c r="J9156" i="3"/>
  <c r="J6034" i="3"/>
  <c r="J6536" i="3"/>
  <c r="J12692" i="3"/>
  <c r="J5545" i="3"/>
  <c r="J1909" i="3"/>
  <c r="J1997" i="3"/>
  <c r="J9398" i="3"/>
  <c r="J13433" i="3"/>
  <c r="J9119" i="3"/>
  <c r="J2769" i="3"/>
  <c r="J2931" i="3"/>
  <c r="J1120" i="3"/>
  <c r="J5457" i="3"/>
  <c r="J11263" i="3"/>
  <c r="J4167" i="3"/>
  <c r="J13278" i="3"/>
  <c r="J4490" i="3"/>
  <c r="J915" i="3"/>
  <c r="J11956" i="3"/>
  <c r="J5630" i="3"/>
  <c r="J457" i="3"/>
  <c r="J6870" i="3"/>
  <c r="J14180" i="3"/>
  <c r="J3687" i="3"/>
  <c r="J1252" i="3"/>
  <c r="J7425" i="3"/>
  <c r="J2399" i="3"/>
  <c r="J7450" i="3"/>
  <c r="J11557" i="3"/>
  <c r="J6443" i="3"/>
  <c r="J10916" i="3"/>
  <c r="J11822" i="3"/>
  <c r="J12877" i="3"/>
  <c r="J1452" i="3"/>
  <c r="J12663" i="3"/>
  <c r="J11543" i="3"/>
  <c r="J1334" i="3"/>
  <c r="J6899" i="3"/>
  <c r="J11295" i="3"/>
  <c r="J1133" i="3"/>
  <c r="J8676" i="3"/>
  <c r="J4583" i="3"/>
  <c r="J10484" i="3"/>
  <c r="J10891" i="3"/>
  <c r="J1961" i="3"/>
  <c r="J13176" i="3"/>
  <c r="J5167" i="3"/>
  <c r="J5060" i="3"/>
  <c r="J777" i="3"/>
  <c r="J3355" i="3"/>
  <c r="J5174" i="3"/>
  <c r="J8989" i="3"/>
  <c r="J4775" i="3"/>
  <c r="J3768" i="3"/>
  <c r="J5649" i="3"/>
  <c r="J1169" i="3"/>
  <c r="J12652" i="3"/>
  <c r="J365" i="3"/>
  <c r="J11972" i="3"/>
  <c r="J6530" i="3"/>
  <c r="J498" i="3"/>
  <c r="J14091" i="3"/>
  <c r="J7731" i="3"/>
  <c r="J3056" i="3"/>
  <c r="J564" i="3"/>
  <c r="J9692" i="3"/>
  <c r="J10654" i="3"/>
  <c r="J10008" i="3"/>
  <c r="J8924" i="3"/>
  <c r="J8348" i="3"/>
  <c r="J2607" i="3"/>
  <c r="J5777" i="3"/>
  <c r="J12708" i="3"/>
  <c r="J4042" i="3"/>
  <c r="J6821" i="3"/>
  <c r="J10894" i="3"/>
  <c r="J7668" i="3"/>
  <c r="J5009" i="3"/>
  <c r="J3817" i="3"/>
  <c r="J7727" i="3"/>
  <c r="J5124" i="3"/>
  <c r="J5990" i="3"/>
  <c r="J10448" i="3"/>
  <c r="J9317" i="3"/>
  <c r="J4754" i="3"/>
  <c r="J13655" i="3"/>
  <c r="J12283" i="3"/>
  <c r="J1108" i="3"/>
  <c r="J5640" i="3"/>
  <c r="J10858" i="3"/>
  <c r="J6483" i="3"/>
  <c r="J1077" i="3"/>
  <c r="J8731" i="3"/>
  <c r="J5445" i="3"/>
  <c r="J12575" i="3"/>
  <c r="J4074" i="3"/>
  <c r="J13201" i="3"/>
  <c r="J10052" i="3"/>
  <c r="J2993" i="3"/>
  <c r="J363" i="3"/>
  <c r="J2431" i="3"/>
  <c r="J7918" i="3"/>
  <c r="J11744" i="3"/>
  <c r="J5806" i="3"/>
  <c r="J1490" i="3"/>
  <c r="J13330" i="3"/>
  <c r="J2455" i="3"/>
  <c r="J2138" i="3"/>
  <c r="J12643" i="3"/>
  <c r="J12337" i="3"/>
  <c r="J12401" i="3"/>
  <c r="J13599" i="3"/>
  <c r="J8266" i="3"/>
  <c r="J4296" i="3"/>
  <c r="J8564" i="3"/>
  <c r="J5247" i="3"/>
  <c r="J2534" i="3"/>
  <c r="J1535" i="3"/>
  <c r="J8883" i="3"/>
  <c r="J10458" i="3"/>
  <c r="J9856" i="3"/>
  <c r="J6398" i="3"/>
  <c r="J11239" i="3"/>
  <c r="J10173" i="3"/>
  <c r="J4010" i="3"/>
  <c r="J6789" i="3"/>
  <c r="J10815" i="3"/>
  <c r="J9811" i="3"/>
  <c r="J12158" i="3"/>
  <c r="J3345" i="3"/>
  <c r="J11540" i="3"/>
  <c r="J7664" i="3"/>
  <c r="J13995" i="3"/>
  <c r="J7782" i="3"/>
  <c r="J11994" i="3"/>
  <c r="J13571" i="3"/>
  <c r="J269" i="3"/>
  <c r="J1308" i="3"/>
  <c r="J3445" i="3"/>
  <c r="J3834" i="3"/>
  <c r="J4044" i="3"/>
  <c r="J7638" i="3"/>
  <c r="J3716" i="3"/>
  <c r="J2487" i="3"/>
  <c r="J5569" i="3"/>
  <c r="J1191" i="3"/>
  <c r="J824" i="3"/>
  <c r="J9833" i="3"/>
  <c r="J2570" i="3"/>
  <c r="J4381" i="3"/>
  <c r="J3335" i="3"/>
  <c r="J5169" i="3"/>
  <c r="J9341" i="3"/>
  <c r="J9372" i="3"/>
  <c r="J11055" i="3"/>
  <c r="J9142" i="3"/>
  <c r="J9687" i="3"/>
  <c r="J10925" i="3"/>
  <c r="J4172" i="3"/>
  <c r="J4817" i="3"/>
  <c r="J8386" i="3"/>
  <c r="J10460" i="3"/>
  <c r="J2632" i="3"/>
  <c r="J2955" i="3"/>
  <c r="J8648" i="3"/>
  <c r="J9916" i="3"/>
  <c r="J8517" i="3"/>
  <c r="J10883" i="3"/>
  <c r="J1755" i="3"/>
  <c r="J7246" i="3"/>
  <c r="J5171" i="3"/>
  <c r="J8736" i="3"/>
  <c r="J13544" i="3"/>
  <c r="J13789" i="3"/>
  <c r="J7966" i="3"/>
  <c r="J2128" i="3"/>
  <c r="J12284" i="3"/>
  <c r="J7111" i="3"/>
  <c r="J8350" i="3"/>
  <c r="J565" i="3"/>
  <c r="J10005" i="3"/>
  <c r="J1893" i="3"/>
  <c r="J7332" i="3"/>
  <c r="J11813" i="3"/>
  <c r="J829" i="3"/>
  <c r="J3452" i="3"/>
  <c r="J5614" i="3"/>
  <c r="J7280" i="3"/>
  <c r="J1549" i="3"/>
  <c r="J6801" i="3"/>
  <c r="J9913" i="3"/>
  <c r="J11210" i="3"/>
  <c r="J11888" i="3"/>
  <c r="J12501" i="3"/>
  <c r="J2553" i="3"/>
  <c r="J2485" i="3"/>
  <c r="J13109" i="3"/>
  <c r="J905" i="3"/>
  <c r="J2489" i="3"/>
  <c r="J5535" i="3"/>
  <c r="J4733" i="3"/>
  <c r="J2362" i="3"/>
  <c r="J8494" i="3"/>
  <c r="J11378" i="3"/>
  <c r="J6111" i="3"/>
  <c r="J8571" i="3"/>
  <c r="J4557" i="3"/>
  <c r="J12605" i="3"/>
  <c r="J9072" i="3"/>
  <c r="J13579" i="3"/>
  <c r="J10387" i="3"/>
  <c r="J12657" i="3"/>
  <c r="J1485" i="3"/>
  <c r="J12741" i="3"/>
  <c r="J10625" i="3"/>
  <c r="J3067" i="3"/>
  <c r="J3333" i="3"/>
  <c r="J13498" i="3"/>
  <c r="J1764" i="3"/>
  <c r="J13268" i="3"/>
  <c r="J9763" i="3"/>
  <c r="J10017" i="3"/>
  <c r="J10192" i="3"/>
  <c r="J11459" i="3"/>
  <c r="J3433" i="3"/>
  <c r="J13989" i="3"/>
  <c r="J395" i="3"/>
  <c r="J9186" i="3"/>
  <c r="J11119" i="3"/>
  <c r="J1837" i="3"/>
  <c r="J5236" i="3"/>
  <c r="J12226" i="3"/>
  <c r="J5882" i="3"/>
  <c r="J11159" i="3"/>
  <c r="J2478" i="3"/>
  <c r="J13623" i="3"/>
  <c r="J5173" i="3"/>
  <c r="J12124" i="3"/>
  <c r="J2246" i="3"/>
  <c r="J12993" i="3"/>
  <c r="J1243" i="3"/>
  <c r="J2763" i="3"/>
  <c r="J555" i="3"/>
  <c r="J6614" i="3"/>
  <c r="J808" i="3"/>
  <c r="J4585" i="3"/>
  <c r="J7754" i="3"/>
  <c r="J10351" i="3"/>
  <c r="J2265" i="3"/>
  <c r="J11143" i="3"/>
  <c r="J6287" i="3"/>
  <c r="J4234" i="3"/>
  <c r="J2765" i="3"/>
  <c r="J11687" i="3"/>
  <c r="J3493" i="3"/>
  <c r="J10994" i="3"/>
  <c r="J7957" i="3"/>
  <c r="J1102" i="3"/>
  <c r="J5566" i="3"/>
  <c r="J340" i="3"/>
  <c r="J1885" i="3"/>
  <c r="J13519" i="3"/>
  <c r="J4666" i="3"/>
  <c r="J11720" i="3"/>
  <c r="J2208" i="3"/>
  <c r="J4849" i="3"/>
  <c r="J1222" i="3"/>
  <c r="J12586" i="3"/>
  <c r="J1796" i="3"/>
  <c r="J9237" i="3"/>
  <c r="J4220" i="3"/>
  <c r="J12749" i="3"/>
  <c r="J10510" i="3"/>
  <c r="J8998" i="3"/>
  <c r="J6049" i="3"/>
  <c r="J9631" i="3"/>
  <c r="J7168" i="3"/>
  <c r="J9712" i="3"/>
  <c r="J4953" i="3"/>
  <c r="J9568" i="3"/>
  <c r="J6784" i="3"/>
  <c r="J8535" i="3"/>
  <c r="J5354" i="3"/>
  <c r="J6680" i="3"/>
  <c r="J12841" i="3"/>
  <c r="J12566" i="3"/>
  <c r="J8353" i="3"/>
  <c r="J9134" i="3"/>
  <c r="J3927" i="3"/>
  <c r="J12010" i="3"/>
  <c r="J11292" i="3"/>
  <c r="J9638" i="3"/>
  <c r="J11068" i="3"/>
  <c r="J7478" i="3"/>
  <c r="J1090" i="3"/>
  <c r="J1078" i="3"/>
  <c r="J6661" i="3"/>
  <c r="J4894" i="3"/>
  <c r="J13485" i="3"/>
  <c r="J13872" i="3"/>
  <c r="J4238" i="3"/>
  <c r="J9373" i="3"/>
  <c r="J7700" i="3"/>
  <c r="J6112" i="3"/>
  <c r="J4330" i="3"/>
  <c r="J12359" i="3"/>
  <c r="J11019" i="3"/>
  <c r="J6740" i="3"/>
  <c r="J9461" i="3"/>
  <c r="J9209" i="3"/>
  <c r="J13407" i="3"/>
  <c r="J7090" i="3"/>
  <c r="J7528" i="3"/>
  <c r="J5841" i="3"/>
  <c r="J7655" i="3"/>
  <c r="J6270" i="3"/>
  <c r="J1865" i="3"/>
  <c r="J10243" i="3"/>
  <c r="J12434" i="3"/>
  <c r="J7760" i="3"/>
  <c r="J7109" i="3"/>
  <c r="J3744" i="3"/>
  <c r="J2326" i="3"/>
  <c r="J10501" i="3"/>
  <c r="J1851" i="3"/>
  <c r="J5346" i="3"/>
  <c r="J13898" i="3"/>
  <c r="J14109" i="3"/>
  <c r="J22" i="3"/>
  <c r="J9859" i="3"/>
  <c r="J12361" i="3"/>
  <c r="J10303" i="3"/>
  <c r="J4942" i="3"/>
  <c r="J4111" i="3"/>
  <c r="J10952" i="3"/>
  <c r="J3141" i="3"/>
  <c r="J11742" i="3"/>
  <c r="J2210" i="3"/>
  <c r="J5692" i="3"/>
  <c r="J6429" i="3"/>
  <c r="J4919" i="3"/>
  <c r="J12562" i="3"/>
  <c r="J3640" i="3"/>
  <c r="J2288" i="3"/>
  <c r="J9924" i="3"/>
  <c r="J8343" i="3"/>
  <c r="J11262" i="3"/>
  <c r="J11369" i="3"/>
  <c r="J1576" i="3"/>
  <c r="J4416" i="3"/>
  <c r="J9986" i="3"/>
  <c r="J8341" i="3"/>
  <c r="J7598" i="3"/>
  <c r="J11151" i="3"/>
  <c r="J3521" i="3"/>
  <c r="J2745" i="3"/>
  <c r="J11635" i="3"/>
  <c r="J9783" i="3"/>
  <c r="J9498" i="3"/>
  <c r="J12618" i="3"/>
  <c r="J4721" i="3"/>
  <c r="J8186" i="3"/>
  <c r="J5647" i="3"/>
  <c r="J663" i="3"/>
  <c r="J3336" i="3"/>
  <c r="J10007" i="3"/>
  <c r="J11358" i="3"/>
  <c r="J6727" i="3"/>
  <c r="J1788" i="3"/>
  <c r="J13808" i="3"/>
  <c r="J4106" i="3"/>
  <c r="J3804" i="3"/>
  <c r="J1627" i="3"/>
  <c r="J2381" i="3"/>
  <c r="J1883" i="3"/>
  <c r="J1980" i="3"/>
  <c r="J7286" i="3"/>
  <c r="J12345" i="3"/>
  <c r="J3790" i="3"/>
  <c r="J14108" i="3"/>
  <c r="J3420" i="3"/>
  <c r="J731" i="3"/>
  <c r="J6751" i="3"/>
  <c r="J14049" i="3"/>
  <c r="J8835" i="3"/>
  <c r="J10878" i="3"/>
  <c r="J5180" i="3"/>
  <c r="J5977" i="3"/>
  <c r="J4423" i="3"/>
  <c r="J10344" i="3"/>
  <c r="J2652" i="3"/>
  <c r="J10887" i="3"/>
  <c r="J12114" i="3"/>
  <c r="J10813" i="3"/>
  <c r="J9911" i="3"/>
  <c r="J5553" i="3"/>
  <c r="J1261" i="3"/>
  <c r="J14083" i="3"/>
  <c r="J6896" i="3"/>
  <c r="J8631" i="3"/>
  <c r="J10708" i="3"/>
  <c r="J4778" i="3"/>
  <c r="J8563" i="3"/>
  <c r="J8184" i="3"/>
  <c r="J3161" i="3"/>
  <c r="J6976" i="3"/>
  <c r="J13014" i="3"/>
  <c r="J1371" i="3"/>
  <c r="J3156" i="3"/>
  <c r="J5459" i="3"/>
  <c r="J6891" i="3"/>
  <c r="J9003" i="3"/>
  <c r="J5307" i="3"/>
  <c r="J7033" i="3"/>
  <c r="J1022" i="3"/>
  <c r="J11260" i="3"/>
  <c r="J5848" i="3"/>
  <c r="J4965" i="3"/>
  <c r="J11885" i="3"/>
  <c r="J7027" i="3"/>
  <c r="J11590" i="3"/>
  <c r="J9872" i="3"/>
  <c r="J1118" i="3"/>
  <c r="J14068" i="3"/>
  <c r="J5883" i="3"/>
  <c r="J8813" i="3"/>
  <c r="J6959" i="3"/>
  <c r="J9483" i="3"/>
  <c r="J5481" i="3"/>
  <c r="J9689" i="3"/>
  <c r="J14048" i="3"/>
  <c r="J8074" i="3"/>
  <c r="J14080" i="3"/>
  <c r="J486" i="3"/>
  <c r="J9776" i="3"/>
  <c r="J10209" i="3"/>
  <c r="J11300" i="3"/>
  <c r="J1474" i="3"/>
  <c r="J12312" i="3"/>
  <c r="J394" i="3"/>
  <c r="J3351" i="3"/>
  <c r="J10626" i="3"/>
  <c r="J8776" i="3"/>
  <c r="J7875" i="3"/>
  <c r="J11396" i="3"/>
  <c r="J2777" i="3"/>
  <c r="J10505" i="3"/>
  <c r="J9628" i="3"/>
  <c r="J1525" i="3"/>
  <c r="J2804" i="3"/>
  <c r="J14016" i="3"/>
  <c r="J6939" i="3"/>
  <c r="J3546" i="3"/>
  <c r="J6755" i="3"/>
  <c r="J9381" i="3"/>
  <c r="J13409" i="3"/>
  <c r="J4273" i="3"/>
  <c r="J8365" i="3"/>
  <c r="J2978" i="3"/>
  <c r="J11342" i="3"/>
  <c r="J5342" i="3"/>
  <c r="J13750" i="3"/>
  <c r="J13163" i="3"/>
  <c r="J3772" i="3"/>
  <c r="J13326" i="3"/>
  <c r="J7202" i="3"/>
  <c r="J11514" i="3"/>
  <c r="J3856" i="3"/>
  <c r="J9523" i="3"/>
  <c r="J5827" i="3"/>
  <c r="J1459" i="3"/>
  <c r="J13554" i="3"/>
  <c r="J8389" i="3"/>
  <c r="J9467" i="3"/>
  <c r="J13973" i="3"/>
  <c r="J1352" i="3"/>
  <c r="J11834" i="3"/>
  <c r="J9466" i="3"/>
  <c r="J3349" i="3"/>
  <c r="J9471" i="3"/>
  <c r="J5401" i="3"/>
  <c r="J14073" i="3"/>
  <c r="J704" i="3"/>
  <c r="J7448" i="3"/>
  <c r="J422" i="3"/>
  <c r="J10594" i="3"/>
  <c r="J5295" i="3"/>
  <c r="J7911" i="3"/>
  <c r="J13532" i="3"/>
  <c r="J9724" i="3"/>
  <c r="J702" i="3"/>
  <c r="J9837" i="3"/>
  <c r="J600" i="3"/>
  <c r="J12416" i="3"/>
  <c r="J1581" i="3"/>
  <c r="J7440" i="3"/>
  <c r="J5031" i="3"/>
  <c r="J8421" i="3"/>
  <c r="J3381" i="3"/>
  <c r="J940" i="3"/>
  <c r="J6598" i="3"/>
  <c r="J428" i="3"/>
  <c r="J8840" i="3"/>
  <c r="J13068" i="3"/>
  <c r="J6373" i="3"/>
  <c r="J5992" i="3"/>
  <c r="J10976" i="3"/>
  <c r="J11368" i="3"/>
  <c r="J8109" i="3"/>
  <c r="J6086" i="3"/>
  <c r="J8148" i="3"/>
  <c r="J8315" i="3"/>
  <c r="J12037" i="3"/>
  <c r="J11281" i="3"/>
  <c r="J10729" i="3"/>
  <c r="J2435" i="3"/>
  <c r="J3511" i="3"/>
  <c r="J8075" i="3"/>
  <c r="J5998" i="3"/>
  <c r="J2510" i="3"/>
  <c r="J3455" i="3"/>
  <c r="J11327" i="3"/>
  <c r="J7962" i="3"/>
  <c r="J11965" i="3"/>
  <c r="J1965" i="3"/>
  <c r="J8558" i="3"/>
  <c r="J4438" i="3"/>
  <c r="J10223" i="3"/>
  <c r="J13961" i="3"/>
  <c r="J6267" i="3"/>
  <c r="J12034" i="3"/>
  <c r="J3658" i="3"/>
  <c r="J8100" i="3"/>
  <c r="J3440" i="3"/>
  <c r="J1991" i="3"/>
  <c r="J4561" i="3"/>
  <c r="J1051" i="3"/>
  <c r="J10010" i="3"/>
  <c r="J646" i="3"/>
  <c r="J13686" i="3"/>
  <c r="J8047" i="3"/>
  <c r="J418" i="3"/>
  <c r="J3028" i="3"/>
  <c r="J6496" i="3"/>
  <c r="J7522" i="3"/>
  <c r="J2429" i="3"/>
  <c r="J8974" i="3"/>
  <c r="J2611" i="3"/>
  <c r="J10438" i="3"/>
  <c r="J6230" i="3"/>
  <c r="J10371" i="3"/>
  <c r="J3124" i="3"/>
  <c r="J3279" i="3"/>
  <c r="J6296" i="3"/>
  <c r="J6019" i="3"/>
  <c r="J4676" i="3"/>
  <c r="J4731" i="3"/>
  <c r="J773" i="3"/>
  <c r="J8550" i="3"/>
  <c r="J9006" i="3"/>
  <c r="J3314" i="3"/>
  <c r="J11575" i="3"/>
  <c r="J4760" i="3"/>
  <c r="J10455" i="3"/>
  <c r="J8150" i="3"/>
  <c r="J7057" i="3"/>
  <c r="J10840" i="3"/>
  <c r="J4302" i="3"/>
  <c r="J641" i="3"/>
  <c r="J3191" i="3"/>
  <c r="J6482" i="3"/>
  <c r="J5474" i="3"/>
  <c r="J7788" i="3"/>
  <c r="J9828" i="3"/>
  <c r="J4219" i="3"/>
  <c r="J12939" i="3"/>
  <c r="J9505" i="3"/>
  <c r="J10157" i="3"/>
  <c r="J12801" i="3"/>
  <c r="J8358" i="3"/>
  <c r="J4867" i="3"/>
  <c r="J2562" i="3"/>
  <c r="J6914" i="3"/>
  <c r="J5484" i="3"/>
  <c r="J13144" i="3"/>
  <c r="J7319" i="3"/>
  <c r="J6439" i="3"/>
  <c r="J7165" i="3"/>
  <c r="J5231" i="3"/>
  <c r="J8373" i="3"/>
  <c r="J9409" i="3"/>
  <c r="J8977" i="3"/>
  <c r="J5664" i="3"/>
  <c r="J9179" i="3"/>
  <c r="J9071" i="3"/>
  <c r="J4675" i="3"/>
  <c r="J11213" i="3"/>
  <c r="J10814" i="3"/>
  <c r="J14086" i="3"/>
  <c r="J2675" i="3"/>
  <c r="J1062" i="3"/>
  <c r="J1013" i="3"/>
  <c r="J3348" i="3"/>
  <c r="J13080" i="3"/>
  <c r="J4653" i="3"/>
  <c r="J3186" i="3"/>
  <c r="J7783" i="3"/>
  <c r="J2462" i="3"/>
  <c r="J4117" i="3"/>
  <c r="J8476" i="3"/>
  <c r="J379" i="3"/>
  <c r="J7659" i="3"/>
  <c r="J2217" i="3"/>
  <c r="J1440" i="3"/>
  <c r="J3746" i="3"/>
  <c r="J4872" i="3"/>
  <c r="J2255" i="3"/>
  <c r="J8222" i="3"/>
  <c r="J3005" i="3"/>
  <c r="J9354" i="3"/>
  <c r="J10189" i="3"/>
  <c r="J5822" i="3"/>
  <c r="J3110" i="3"/>
  <c r="J11463" i="3"/>
  <c r="J4672" i="3"/>
  <c r="J5972" i="3"/>
  <c r="J8809" i="3"/>
  <c r="J6407" i="3"/>
  <c r="J8288" i="3"/>
  <c r="J8668" i="3"/>
  <c r="J9362" i="3"/>
  <c r="J3545" i="3"/>
  <c r="J6757" i="3"/>
  <c r="J12503" i="3"/>
  <c r="J3091" i="3"/>
  <c r="J9327" i="3"/>
  <c r="J12377" i="3"/>
  <c r="J10623" i="3"/>
  <c r="J6644" i="3"/>
  <c r="J1159" i="3"/>
  <c r="J7848" i="3"/>
  <c r="J2319" i="3"/>
  <c r="J6907" i="3"/>
  <c r="J7181" i="3"/>
  <c r="J4324" i="3"/>
  <c r="J1592" i="3"/>
  <c r="J9827" i="3"/>
  <c r="J8158" i="3"/>
  <c r="J741" i="3"/>
  <c r="J7023" i="3"/>
  <c r="J8211" i="3"/>
  <c r="J6691" i="3"/>
  <c r="J3044" i="3"/>
  <c r="J3295" i="3"/>
  <c r="J8316" i="3"/>
  <c r="J9676" i="3"/>
  <c r="J13405" i="3"/>
  <c r="J10934" i="3"/>
  <c r="J4348" i="3"/>
  <c r="J591" i="3"/>
  <c r="J4537" i="3"/>
  <c r="J11650" i="3"/>
  <c r="J9393" i="3"/>
  <c r="J9700" i="3"/>
  <c r="J8624" i="3"/>
  <c r="J4176" i="3"/>
  <c r="J14119" i="3"/>
  <c r="J6734" i="3"/>
  <c r="J11336" i="3"/>
  <c r="J2569" i="3"/>
  <c r="J53" i="3"/>
  <c r="J2586" i="3"/>
  <c r="J12920" i="3"/>
  <c r="J7313" i="3"/>
  <c r="J566" i="3"/>
  <c r="J8374" i="3"/>
  <c r="J6339" i="3"/>
  <c r="J3187" i="3"/>
  <c r="J7108" i="3"/>
  <c r="J1828" i="3"/>
  <c r="J10775" i="3"/>
  <c r="J1988" i="3"/>
  <c r="J1769" i="3"/>
  <c r="J3235" i="3"/>
  <c r="J369" i="3"/>
  <c r="J3286" i="3"/>
  <c r="J3196" i="3"/>
  <c r="J8231" i="3"/>
  <c r="J6585" i="3"/>
  <c r="J4962" i="3"/>
  <c r="J13768" i="3"/>
  <c r="J1864" i="3"/>
  <c r="J9908" i="3"/>
  <c r="J10933" i="3"/>
  <c r="J7196" i="3"/>
  <c r="J3360" i="3"/>
  <c r="J2156" i="3"/>
  <c r="J6382" i="3"/>
  <c r="J7127" i="3"/>
  <c r="J748" i="3"/>
  <c r="J2369" i="3"/>
  <c r="J5122" i="3"/>
  <c r="J3158" i="3"/>
  <c r="J237" i="3"/>
  <c r="J1207" i="3"/>
  <c r="J6743" i="3"/>
  <c r="J4281" i="3"/>
  <c r="J1256" i="3"/>
  <c r="J14019" i="3"/>
  <c r="J1354" i="3"/>
  <c r="J9756" i="3"/>
  <c r="J13306" i="3"/>
  <c r="J6454" i="3"/>
  <c r="J2588" i="3"/>
  <c r="J11451" i="3"/>
  <c r="J12433" i="3"/>
  <c r="J7183" i="3"/>
  <c r="J11721" i="3"/>
  <c r="J8832" i="3"/>
  <c r="J12360" i="3"/>
  <c r="J8777" i="3"/>
  <c r="J2881" i="3"/>
  <c r="J11370" i="3"/>
  <c r="J2088" i="3"/>
  <c r="J13836" i="3"/>
  <c r="J13241" i="3"/>
  <c r="J12831" i="3"/>
  <c r="J7707" i="3"/>
  <c r="J4399" i="3"/>
  <c r="J13356" i="3"/>
  <c r="J7459" i="3"/>
  <c r="J9912" i="3"/>
  <c r="J10190" i="3"/>
  <c r="J6195" i="3"/>
  <c r="J547" i="3"/>
  <c r="J8586" i="3"/>
  <c r="J354" i="3"/>
  <c r="J7430" i="3"/>
  <c r="J12599" i="3"/>
  <c r="J12832" i="3"/>
  <c r="J7945" i="3"/>
  <c r="J9699" i="3"/>
  <c r="J781" i="3"/>
  <c r="J630" i="3"/>
  <c r="J5507" i="3"/>
  <c r="J11009" i="3"/>
  <c r="J3551" i="3"/>
  <c r="J2220" i="3"/>
  <c r="J3932" i="3"/>
  <c r="J10572" i="3"/>
  <c r="J7910" i="3"/>
  <c r="J10947" i="3"/>
  <c r="J14050" i="3"/>
  <c r="J2013" i="3"/>
  <c r="J12056" i="3"/>
  <c r="J9454" i="3"/>
  <c r="J1114" i="3"/>
  <c r="J7998" i="3"/>
  <c r="J10229" i="3"/>
  <c r="J6621" i="3"/>
  <c r="J10361" i="3"/>
  <c r="J5854" i="3"/>
  <c r="J1031" i="3"/>
  <c r="J5257" i="3"/>
  <c r="J12629" i="3"/>
  <c r="J13423" i="3"/>
  <c r="J5994" i="3"/>
  <c r="J1917" i="3"/>
  <c r="J7471" i="3"/>
  <c r="J2039" i="3"/>
  <c r="J2520" i="3"/>
  <c r="J4190" i="3"/>
  <c r="J5713" i="3"/>
  <c r="J987" i="3"/>
  <c r="J12098" i="3"/>
  <c r="J12138" i="3"/>
  <c r="J9488" i="3"/>
  <c r="J13424" i="3"/>
  <c r="J4310" i="3"/>
  <c r="J1515" i="3"/>
  <c r="J12991" i="3"/>
  <c r="J6026" i="3"/>
  <c r="J4199" i="3"/>
  <c r="J6924" i="3"/>
  <c r="J5349" i="3"/>
  <c r="J5099" i="3"/>
  <c r="J3570" i="3"/>
  <c r="J11648" i="3"/>
  <c r="J1703" i="3"/>
  <c r="J9576" i="3"/>
  <c r="J13659" i="3"/>
  <c r="J3483" i="3"/>
  <c r="J8235" i="3"/>
  <c r="J7842" i="3"/>
  <c r="J10096" i="3"/>
  <c r="J7641" i="3"/>
  <c r="J3644" i="3"/>
  <c r="J7562" i="3"/>
  <c r="J13364" i="3"/>
  <c r="J1726" i="3"/>
  <c r="J8891" i="3"/>
  <c r="J831" i="3"/>
  <c r="J6041" i="3"/>
  <c r="J6391" i="3"/>
  <c r="J12019" i="3"/>
  <c r="J2190" i="3"/>
  <c r="J6708" i="3"/>
  <c r="J4938" i="3"/>
  <c r="J13703" i="3"/>
  <c r="J5488" i="3"/>
  <c r="J4378" i="3"/>
  <c r="J6818" i="3"/>
  <c r="J10617" i="3"/>
  <c r="J5638" i="3"/>
  <c r="J6248" i="3"/>
  <c r="J8482" i="3"/>
  <c r="J10277" i="3"/>
  <c r="J3142" i="3"/>
  <c r="J9969" i="3"/>
  <c r="J10161" i="3"/>
  <c r="J4979" i="3"/>
  <c r="J8917" i="3"/>
  <c r="J10254" i="3"/>
  <c r="J4701" i="3"/>
  <c r="J9618" i="3"/>
  <c r="J6811" i="3"/>
  <c r="J13695" i="3"/>
  <c r="J11067" i="3"/>
  <c r="J1489" i="3"/>
  <c r="J4878" i="3"/>
  <c r="J9817" i="3"/>
  <c r="J11583" i="3"/>
  <c r="J10337" i="3"/>
  <c r="J7018" i="3"/>
  <c r="J7866" i="3"/>
  <c r="J10183" i="3"/>
  <c r="J9624" i="3"/>
  <c r="J1161" i="3"/>
  <c r="J9181" i="3"/>
  <c r="J4276" i="3"/>
  <c r="J9649" i="3"/>
  <c r="J4377" i="3"/>
  <c r="J9311" i="3"/>
  <c r="J13785" i="3"/>
  <c r="J7467" i="3"/>
  <c r="J1859" i="3"/>
  <c r="J10854" i="3"/>
  <c r="J2251" i="3"/>
  <c r="J9600" i="3"/>
  <c r="J12002" i="3"/>
  <c r="J1877" i="3"/>
  <c r="J13354" i="3"/>
  <c r="J2681" i="3"/>
  <c r="J2761" i="3"/>
  <c r="J3851" i="3"/>
  <c r="J2593" i="3"/>
  <c r="J4434" i="3"/>
  <c r="J1428" i="3"/>
  <c r="J12824" i="3"/>
  <c r="J9873" i="3"/>
  <c r="J9485" i="3"/>
  <c r="J5469" i="3"/>
  <c r="J2502" i="3"/>
  <c r="J11908" i="3"/>
  <c r="J9368" i="3"/>
  <c r="J9420" i="3"/>
  <c r="J11761" i="3"/>
  <c r="J11403" i="3"/>
  <c r="J12369" i="3"/>
  <c r="J7780" i="3"/>
  <c r="J6908" i="3"/>
  <c r="J5764" i="3"/>
  <c r="J2724" i="3"/>
  <c r="J650" i="3"/>
  <c r="J367" i="3"/>
  <c r="J13411" i="3"/>
  <c r="J13046" i="3"/>
  <c r="J10585" i="3"/>
  <c r="J10137" i="3"/>
  <c r="J4025" i="3"/>
  <c r="J1566" i="3"/>
  <c r="J13111" i="3"/>
  <c r="J11704" i="3"/>
  <c r="J13257" i="3"/>
  <c r="J10812" i="3"/>
  <c r="J3228" i="3"/>
  <c r="J12028" i="3"/>
  <c r="J12483" i="3"/>
  <c r="J6236" i="3"/>
  <c r="J12683" i="3"/>
  <c r="J1544" i="3"/>
  <c r="J4498" i="3"/>
  <c r="J13187" i="3"/>
  <c r="J10678" i="3"/>
  <c r="J5611" i="3"/>
  <c r="J12602" i="3"/>
  <c r="J2591" i="3"/>
  <c r="J8968" i="3"/>
  <c r="J9089" i="3"/>
  <c r="J8804" i="3"/>
  <c r="J6577" i="3"/>
  <c r="J6748" i="3"/>
  <c r="J13308" i="3"/>
  <c r="J7026" i="3"/>
  <c r="J3133" i="3"/>
  <c r="J13333" i="3"/>
  <c r="J3265" i="3"/>
  <c r="J12821" i="3"/>
  <c r="J8902" i="3"/>
  <c r="J6156" i="3"/>
  <c r="J10088" i="3"/>
  <c r="J8531" i="3"/>
  <c r="J3579" i="3"/>
  <c r="J8289" i="3"/>
  <c r="J1132" i="3"/>
  <c r="J13263" i="3"/>
  <c r="J2612" i="3"/>
  <c r="J3743" i="3"/>
  <c r="J11919" i="3"/>
  <c r="J7949" i="3"/>
  <c r="J6534" i="3"/>
  <c r="J9359" i="3"/>
  <c r="J9308" i="3"/>
  <c r="J7912" i="3"/>
  <c r="J4062" i="3"/>
  <c r="J3444" i="3"/>
  <c r="J2672" i="3"/>
  <c r="J9246" i="3"/>
  <c r="J6014" i="3"/>
  <c r="J4648" i="3"/>
  <c r="J7267" i="3"/>
  <c r="J12833" i="3"/>
  <c r="J5700" i="3"/>
  <c r="J14106" i="3"/>
  <c r="J2784" i="3"/>
  <c r="J5323" i="3"/>
  <c r="J569" i="3"/>
  <c r="J5046" i="3"/>
  <c r="J12594" i="3"/>
  <c r="J308" i="3"/>
  <c r="J12744" i="3"/>
  <c r="J11388" i="3"/>
  <c r="J11807" i="3"/>
  <c r="J6165" i="3"/>
  <c r="J3688" i="3"/>
  <c r="J13029" i="3"/>
  <c r="J5044" i="3"/>
  <c r="J13767" i="3"/>
  <c r="J8834" i="3"/>
  <c r="J370" i="3"/>
  <c r="J1204" i="3"/>
  <c r="J2619" i="3"/>
  <c r="J13182" i="3"/>
  <c r="J6478" i="3"/>
  <c r="J724" i="3"/>
  <c r="J12689" i="3"/>
  <c r="J12268" i="3"/>
  <c r="J3726" i="3"/>
  <c r="J3311" i="3"/>
  <c r="J13226" i="3"/>
  <c r="J1698" i="3"/>
  <c r="J2827" i="3"/>
  <c r="J9672" i="3"/>
  <c r="J5960" i="3"/>
  <c r="J776" i="3"/>
  <c r="J12800" i="3"/>
  <c r="J6208" i="3"/>
  <c r="J9189" i="3"/>
  <c r="J8874" i="3"/>
  <c r="J5779" i="3"/>
  <c r="J9040" i="3"/>
  <c r="J3928" i="3"/>
  <c r="J4973" i="3"/>
  <c r="J11338" i="3"/>
  <c r="J12448" i="3"/>
  <c r="J13030" i="3"/>
  <c r="J11181" i="3"/>
  <c r="J7000" i="3"/>
  <c r="J10581" i="3"/>
  <c r="J8259" i="3"/>
  <c r="J945" i="3"/>
  <c r="J13783" i="3"/>
  <c r="J922" i="3"/>
  <c r="J1954" i="3"/>
  <c r="J4388" i="3"/>
  <c r="J12587" i="3"/>
  <c r="J1533" i="3"/>
  <c r="J98" i="3"/>
  <c r="J11301" i="3"/>
  <c r="J10873" i="3"/>
  <c r="J11776" i="3"/>
  <c r="J9190" i="3"/>
  <c r="J4641" i="3"/>
  <c r="J11552" i="3"/>
  <c r="J6590" i="3"/>
  <c r="J12044" i="3"/>
  <c r="J12650" i="3"/>
  <c r="J5996" i="3"/>
  <c r="J8317" i="3"/>
  <c r="J4663" i="3"/>
  <c r="J7113" i="3"/>
  <c r="J3030" i="3"/>
  <c r="J1749" i="3"/>
  <c r="J9041" i="3"/>
  <c r="J7219" i="3"/>
  <c r="J5341" i="3"/>
  <c r="J9901" i="3"/>
  <c r="J8907" i="3"/>
  <c r="J3560" i="3"/>
  <c r="J13146" i="3"/>
  <c r="J5508" i="3"/>
  <c r="J6592" i="3"/>
  <c r="J12661" i="3"/>
  <c r="J7698" i="3"/>
  <c r="J317" i="3"/>
  <c r="J10282" i="3"/>
  <c r="J2754" i="3"/>
  <c r="J8918" i="3"/>
  <c r="J3573" i="3"/>
  <c r="J10468" i="3"/>
  <c r="J6072" i="3"/>
  <c r="J3854" i="3"/>
  <c r="J6949" i="3"/>
  <c r="J8084" i="3"/>
  <c r="J3253" i="3"/>
  <c r="J4353" i="3"/>
  <c r="J6023" i="3"/>
  <c r="J2199" i="3"/>
  <c r="J12818" i="3"/>
  <c r="J11326" i="3"/>
  <c r="J3987" i="3"/>
  <c r="J4846" i="3"/>
  <c r="J5246" i="3"/>
  <c r="J12537" i="3"/>
  <c r="J10098" i="3"/>
  <c r="J4039" i="3"/>
  <c r="J4525" i="3"/>
  <c r="J7150" i="3"/>
  <c r="J1384" i="3"/>
  <c r="J12091" i="3"/>
  <c r="J8027" i="3"/>
  <c r="J10204" i="3"/>
  <c r="J5727" i="3"/>
  <c r="J10534" i="3"/>
  <c r="J1888" i="3"/>
  <c r="J13178" i="3"/>
  <c r="J11525" i="3"/>
  <c r="J7045" i="3"/>
  <c r="J13815" i="3"/>
  <c r="J12795" i="3"/>
  <c r="J12977" i="3"/>
  <c r="J12468" i="3"/>
  <c r="J10113" i="3"/>
  <c r="J8860" i="3"/>
  <c r="J5456" i="3"/>
  <c r="J9090" i="3"/>
  <c r="J13065" i="3"/>
  <c r="J7071" i="3"/>
  <c r="J6595" i="3"/>
  <c r="J9446" i="3"/>
  <c r="J13990" i="3"/>
  <c r="J9490" i="3"/>
  <c r="J12757" i="3"/>
  <c r="J9806" i="3"/>
  <c r="J2167" i="3"/>
  <c r="J2998" i="3"/>
  <c r="J427" i="3"/>
  <c r="J5159" i="3"/>
  <c r="J7103" i="3"/>
  <c r="J7402" i="3"/>
  <c r="J7654" i="3"/>
  <c r="J5760" i="3"/>
  <c r="J843" i="3"/>
  <c r="J388" i="3"/>
  <c r="J5282" i="3"/>
  <c r="J2197" i="3"/>
  <c r="J10333" i="3"/>
  <c r="J9768" i="3"/>
  <c r="J7114" i="3"/>
  <c r="J11726" i="3"/>
  <c r="J649" i="3"/>
  <c r="J5973" i="3"/>
  <c r="J3720" i="3"/>
  <c r="J1953" i="3"/>
  <c r="J3226" i="3"/>
  <c r="J1826" i="3"/>
  <c r="J11140" i="3"/>
  <c r="J9940" i="3"/>
  <c r="J562" i="3"/>
  <c r="J5937" i="3"/>
  <c r="J1337" i="3"/>
  <c r="J2368" i="3"/>
  <c r="J3593" i="3"/>
  <c r="J11026" i="3"/>
  <c r="J5925" i="3"/>
  <c r="J8015" i="3"/>
  <c r="J1393" i="3"/>
  <c r="J7335" i="3"/>
  <c r="J8178" i="3"/>
  <c r="J13088" i="3"/>
  <c r="J7403" i="3"/>
  <c r="J9101" i="3"/>
  <c r="J13946" i="3"/>
  <c r="J11727" i="3"/>
  <c r="J10911" i="3"/>
  <c r="J8838" i="3"/>
  <c r="J5329" i="3"/>
  <c r="J13708" i="3"/>
  <c r="J9278" i="3"/>
  <c r="J1721" i="3"/>
  <c r="J5780" i="3"/>
  <c r="J9251" i="3"/>
  <c r="J7307" i="3"/>
  <c r="J13835" i="3"/>
  <c r="J6926" i="3"/>
  <c r="J6219" i="3"/>
  <c r="J7062" i="3"/>
  <c r="J2102" i="3"/>
  <c r="J8959" i="3"/>
  <c r="J12030" i="3"/>
  <c r="J10247" i="3"/>
  <c r="J3941" i="3"/>
  <c r="J3462" i="3"/>
  <c r="J2433" i="3"/>
  <c r="J9573" i="3"/>
  <c r="J14043" i="3"/>
  <c r="J8205" i="3"/>
  <c r="J1719" i="3"/>
  <c r="J9944" i="3"/>
  <c r="J7347" i="3"/>
  <c r="J10892" i="3"/>
  <c r="J10989" i="3"/>
  <c r="J3009" i="3"/>
  <c r="J5303" i="3"/>
  <c r="J7453" i="3"/>
  <c r="J13607" i="3"/>
  <c r="J5589" i="3"/>
  <c r="J6368" i="3"/>
  <c r="J4920" i="3"/>
  <c r="J11683" i="3"/>
  <c r="J9958" i="3"/>
  <c r="J7287" i="3"/>
  <c r="J3563" i="3"/>
  <c r="J8174" i="3"/>
  <c r="J5211" i="3"/>
  <c r="J12340" i="3"/>
  <c r="J9266" i="3"/>
  <c r="J6120" i="3"/>
  <c r="J9681" i="3"/>
  <c r="J2887" i="3"/>
  <c r="J13756" i="3"/>
  <c r="J6127" i="3"/>
  <c r="J3353" i="3"/>
  <c r="J2639" i="3"/>
  <c r="J2849" i="3"/>
  <c r="J7139" i="3"/>
  <c r="J12439" i="3"/>
  <c r="J4746" i="3"/>
  <c r="J7345" i="3"/>
  <c r="J8194" i="3"/>
  <c r="J10060" i="3"/>
  <c r="J6442" i="3"/>
  <c r="J6600" i="3"/>
  <c r="J5325" i="3"/>
  <c r="J12804" i="3"/>
  <c r="J10953" i="3"/>
  <c r="J8817" i="3"/>
  <c r="J4935" i="3"/>
  <c r="J6556" i="3"/>
  <c r="J11116" i="3"/>
  <c r="J8719" i="3"/>
  <c r="J6942" i="3"/>
  <c r="J11626" i="3"/>
  <c r="J9084" i="3"/>
  <c r="J3711" i="3"/>
  <c r="J8442" i="3"/>
  <c r="J9149" i="3"/>
  <c r="J13572" i="3"/>
  <c r="J6312" i="3"/>
  <c r="J1653" i="3"/>
  <c r="J2334" i="3"/>
  <c r="J6311" i="3"/>
  <c r="J11225" i="3"/>
  <c r="J12393" i="3"/>
  <c r="J594" i="3"/>
  <c r="J8160" i="3"/>
  <c r="J11608" i="3"/>
  <c r="J4747" i="3"/>
  <c r="J7076" i="3"/>
  <c r="J857" i="3"/>
  <c r="J7845" i="3"/>
  <c r="J3793" i="3"/>
  <c r="J6154" i="3"/>
  <c r="J10586" i="3"/>
  <c r="J4114" i="3"/>
  <c r="J5176" i="3"/>
  <c r="J75" i="3"/>
  <c r="J2232" i="3"/>
  <c r="J871" i="3"/>
  <c r="J11415" i="3"/>
  <c r="J2776" i="3"/>
  <c r="J791" i="3"/>
  <c r="J1419" i="3"/>
  <c r="J1263" i="3"/>
  <c r="J9910" i="3"/>
  <c r="J6995" i="3"/>
  <c r="J10990" i="3"/>
  <c r="J9295" i="3"/>
  <c r="J431" i="3"/>
  <c r="J13039" i="3"/>
  <c r="J793" i="3"/>
  <c r="J14156" i="3"/>
  <c r="J2642" i="3"/>
  <c r="J2480" i="3"/>
  <c r="J11815" i="3"/>
  <c r="J3517" i="3"/>
  <c r="J6971" i="3"/>
  <c r="J11095" i="3"/>
  <c r="J12039" i="3"/>
  <c r="J2459" i="3"/>
  <c r="J8151" i="3"/>
  <c r="J10749" i="3"/>
  <c r="J7542" i="3"/>
  <c r="J1561" i="3"/>
  <c r="J11967" i="3"/>
  <c r="J7016" i="3"/>
  <c r="J13976" i="3"/>
  <c r="J1089" i="3"/>
  <c r="J10407" i="3"/>
  <c r="J5287" i="3"/>
  <c r="J12755" i="3"/>
  <c r="J9829" i="3"/>
  <c r="J535" i="3"/>
  <c r="J7750" i="3"/>
  <c r="J5631" i="3"/>
  <c r="J6604" i="3"/>
  <c r="J4772" i="3"/>
  <c r="J6438" i="3"/>
  <c r="J8294" i="3"/>
  <c r="J13587" i="3"/>
  <c r="J8400" i="3"/>
  <c r="J4932" i="3"/>
  <c r="J7988" i="3"/>
  <c r="J10516" i="3"/>
  <c r="J10838" i="3"/>
  <c r="J6581" i="3"/>
  <c r="J1720" i="3"/>
  <c r="J10109" i="3"/>
  <c r="J5374" i="3"/>
  <c r="J4240" i="3"/>
  <c r="J12857" i="3"/>
  <c r="J8126" i="3"/>
  <c r="J933" i="3"/>
  <c r="J11087" i="3"/>
  <c r="J2979" i="3"/>
  <c r="J1349" i="3"/>
  <c r="J10519" i="3"/>
  <c r="J616" i="3"/>
  <c r="J5063" i="3"/>
  <c r="J5703" i="3"/>
  <c r="J7660" i="3"/>
  <c r="J3522" i="3"/>
  <c r="J444" i="3"/>
  <c r="J10924" i="3"/>
  <c r="J13210" i="3"/>
  <c r="J6168" i="3"/>
  <c r="J859" i="3"/>
  <c r="J7498" i="3"/>
  <c r="J10259" i="3"/>
  <c r="J9599" i="3"/>
  <c r="J12074" i="3"/>
  <c r="J4096" i="3"/>
  <c r="J2240" i="3"/>
  <c r="J975" i="3"/>
  <c r="J13650" i="3"/>
  <c r="J8272" i="3"/>
  <c r="J10943" i="3"/>
  <c r="J407" i="3"/>
  <c r="J12143" i="3"/>
  <c r="J6630" i="3"/>
  <c r="J5857" i="3"/>
  <c r="J7604" i="3"/>
  <c r="J12478" i="3"/>
  <c r="J730" i="3"/>
  <c r="J13310" i="3"/>
  <c r="J13091" i="3"/>
  <c r="J830" i="3"/>
  <c r="J9831" i="3"/>
  <c r="J1863" i="3"/>
  <c r="J6210" i="3"/>
  <c r="J8311" i="3"/>
  <c r="J11896" i="3"/>
  <c r="J13286" i="3"/>
  <c r="J13122" i="3"/>
  <c r="J2706" i="3"/>
  <c r="J4007" i="3"/>
  <c r="J11586" i="3"/>
  <c r="J7689" i="3"/>
  <c r="J7361" i="3"/>
  <c r="J8457" i="3"/>
  <c r="J6855" i="3"/>
  <c r="J8418" i="3"/>
  <c r="J8244" i="3"/>
  <c r="J10859" i="3"/>
  <c r="J6602" i="3"/>
  <c r="J1793" i="3"/>
  <c r="J8023" i="3"/>
  <c r="J3559" i="3"/>
  <c r="J8014" i="3"/>
  <c r="J9929" i="3"/>
  <c r="J6097" i="3"/>
  <c r="J784" i="3"/>
  <c r="J386" i="3"/>
  <c r="J8042" i="3"/>
  <c r="J5585" i="3"/>
  <c r="J12716" i="3"/>
  <c r="J548" i="3"/>
  <c r="J11402" i="3"/>
  <c r="J5598" i="3"/>
  <c r="J10837" i="3"/>
  <c r="J8890" i="3"/>
  <c r="J12265" i="3"/>
  <c r="J7969" i="3"/>
  <c r="J9572" i="3"/>
  <c r="J13759" i="3"/>
  <c r="J7081" i="3"/>
  <c r="J7437" i="3"/>
  <c r="J5917" i="3"/>
  <c r="J6349" i="3"/>
  <c r="J11071" i="3"/>
  <c r="J9634" i="3"/>
  <c r="J4115" i="3"/>
  <c r="J7129" i="3"/>
  <c r="J5015" i="3"/>
  <c r="J11549" i="3"/>
  <c r="J4678" i="3"/>
  <c r="J1403" i="3"/>
  <c r="J6752" i="3"/>
  <c r="J8067" i="3"/>
  <c r="J10091" i="3"/>
  <c r="J12935" i="3"/>
  <c r="J13373" i="3"/>
  <c r="J5958" i="3"/>
  <c r="J8052" i="3"/>
  <c r="J7308" i="3"/>
  <c r="J511" i="3"/>
  <c r="J5094" i="3"/>
  <c r="J4941" i="3"/>
  <c r="J5372" i="3"/>
  <c r="J9440" i="3"/>
  <c r="J934" i="3"/>
  <c r="J352" i="3"/>
  <c r="J4764" i="3"/>
  <c r="J5407" i="3"/>
  <c r="J7366" i="3"/>
  <c r="J10648" i="3"/>
  <c r="J9447" i="3"/>
  <c r="J4028" i="3"/>
  <c r="J10867" i="3"/>
  <c r="J1302" i="3"/>
  <c r="J7899" i="3"/>
  <c r="J13451" i="3"/>
  <c r="J3957" i="3"/>
  <c r="J6545" i="3"/>
  <c r="J6161" i="3"/>
  <c r="J1543" i="3"/>
  <c r="J628" i="3"/>
  <c r="J7615" i="3"/>
  <c r="J9077" i="3"/>
  <c r="J12365" i="3"/>
  <c r="J5834" i="3"/>
  <c r="J5394" i="3"/>
  <c r="J2464" i="3"/>
  <c r="J12255" i="3"/>
  <c r="J12585" i="3"/>
  <c r="J8811" i="3"/>
  <c r="J7241" i="3"/>
  <c r="J6020" i="3"/>
  <c r="J8749" i="3"/>
  <c r="J7054" i="3"/>
  <c r="J5464" i="3"/>
  <c r="J1502" i="3"/>
  <c r="J3281" i="3"/>
  <c r="J5245" i="3"/>
  <c r="J8886" i="3"/>
  <c r="J7895" i="3"/>
  <c r="J11851" i="3"/>
  <c r="J9315" i="3"/>
  <c r="J12474" i="3"/>
  <c r="J10770" i="3"/>
  <c r="J1727" i="3"/>
  <c r="J9972" i="3"/>
  <c r="J13589" i="3"/>
  <c r="J981" i="3"/>
  <c r="J5849" i="3"/>
  <c r="J10129" i="3"/>
  <c r="J5619" i="3"/>
  <c r="J2533" i="3"/>
  <c r="J4417" i="3"/>
  <c r="J4614" i="3"/>
  <c r="J9973" i="3"/>
  <c r="J13515" i="3"/>
  <c r="J2514" i="3"/>
  <c r="J4340" i="3"/>
  <c r="J5327" i="3"/>
  <c r="J10384" i="3"/>
  <c r="J2284" i="3"/>
  <c r="J1427" i="3"/>
  <c r="J6308" i="3"/>
  <c r="J9125" i="3"/>
  <c r="J10167" i="3"/>
  <c r="J14175" i="3"/>
  <c r="J310" i="3"/>
  <c r="J12459" i="3"/>
  <c r="J5492" i="3"/>
  <c r="J9159" i="3"/>
  <c r="J12186" i="3"/>
  <c r="J301" i="3"/>
  <c r="J7568" i="3"/>
  <c r="J8051" i="3"/>
  <c r="J10912" i="3"/>
  <c r="J11390" i="3"/>
  <c r="J12464" i="3"/>
  <c r="J14036" i="3"/>
  <c r="J11447" i="3"/>
  <c r="J1282" i="3"/>
  <c r="J9138" i="3"/>
  <c r="J10219" i="3"/>
  <c r="J5655" i="3"/>
  <c r="J1014" i="3"/>
  <c r="J5299" i="3"/>
  <c r="J4109" i="3"/>
  <c r="J13441" i="3"/>
  <c r="J4574" i="3"/>
  <c r="J6062" i="3"/>
  <c r="J4596" i="3"/>
  <c r="J5923" i="3"/>
  <c r="J10601" i="3"/>
  <c r="J13636" i="3"/>
  <c r="J1824" i="3"/>
  <c r="J4464" i="3"/>
  <c r="J10310" i="3"/>
  <c r="J2423" i="3"/>
  <c r="J6711" i="3"/>
  <c r="J13769" i="3"/>
  <c r="J13669" i="3"/>
  <c r="J12684" i="3"/>
  <c r="J8904" i="3"/>
  <c r="J11560" i="3"/>
  <c r="J7328" i="3"/>
  <c r="J9933" i="3"/>
  <c r="J3751" i="3"/>
  <c r="J1153" i="3"/>
  <c r="J5805" i="3"/>
  <c r="J12681" i="3"/>
  <c r="J1134" i="3"/>
  <c r="J6885" i="3"/>
  <c r="J12426" i="3"/>
  <c r="J534" i="3"/>
  <c r="J3306" i="3"/>
  <c r="J3901" i="3"/>
  <c r="J1156" i="3"/>
  <c r="J965" i="3"/>
  <c r="J8506" i="3"/>
  <c r="J10258" i="3"/>
  <c r="J5353" i="3"/>
  <c r="J1684" i="3"/>
  <c r="J948" i="3"/>
  <c r="J2031" i="3"/>
  <c r="J3428" i="3"/>
  <c r="J735" i="3"/>
  <c r="J8450" i="3"/>
  <c r="J3840" i="3"/>
  <c r="J7105" i="3"/>
  <c r="J12367" i="3"/>
  <c r="J11021" i="3"/>
  <c r="J4263" i="3"/>
  <c r="J14098" i="3"/>
  <c r="J1415" i="3"/>
  <c r="J5522" i="3"/>
  <c r="J14066" i="3"/>
  <c r="J12978" i="3"/>
  <c r="J7587" i="3"/>
  <c r="J10978" i="3"/>
  <c r="J4085" i="3"/>
  <c r="J4792" i="3"/>
  <c r="J12533" i="3"/>
  <c r="J3013" i="3"/>
  <c r="J1780" i="3"/>
  <c r="J2029" i="3"/>
  <c r="J1963" i="3"/>
  <c r="J6346" i="3"/>
  <c r="J9061" i="3"/>
  <c r="J12985" i="3"/>
  <c r="J4624" i="3"/>
  <c r="J9742" i="3"/>
  <c r="J6555" i="3"/>
  <c r="J7929" i="3"/>
  <c r="J12529" i="3"/>
  <c r="J1412" i="3"/>
  <c r="J3673" i="3"/>
  <c r="J5721" i="3"/>
  <c r="J3214" i="3"/>
  <c r="J2461" i="3"/>
  <c r="J1184" i="3"/>
  <c r="J6404" i="3"/>
  <c r="J2874" i="3"/>
  <c r="J3498" i="3"/>
  <c r="J7240" i="3"/>
  <c r="J2760" i="3"/>
  <c r="J1085" i="3"/>
  <c r="J836" i="3"/>
  <c r="J13869" i="3"/>
  <c r="J11046" i="3"/>
  <c r="J4278" i="3"/>
  <c r="J6745" i="3"/>
  <c r="J1643" i="3"/>
  <c r="J3974" i="3"/>
  <c r="J8359" i="3"/>
  <c r="J8812" i="3"/>
  <c r="J3696" i="3"/>
  <c r="J10868" i="3"/>
  <c r="J3601" i="3"/>
  <c r="J12972" i="3"/>
  <c r="J11049" i="3"/>
  <c r="J11959" i="3"/>
  <c r="J959" i="3"/>
  <c r="J12883" i="3"/>
  <c r="J1435" i="3"/>
  <c r="J605" i="3"/>
  <c r="J11857" i="3"/>
  <c r="J11556" i="3"/>
  <c r="J9503" i="3"/>
  <c r="J13555" i="3"/>
  <c r="J1249" i="3"/>
  <c r="J10633" i="3"/>
  <c r="J13113" i="3"/>
  <c r="J8049" i="3"/>
  <c r="J9059" i="3"/>
  <c r="J9049" i="3"/>
  <c r="J10589" i="3"/>
  <c r="J5495" i="3"/>
  <c r="J6917" i="3"/>
  <c r="J11325" i="3"/>
  <c r="J3619" i="3"/>
  <c r="J8800" i="3"/>
  <c r="J1886" i="3"/>
  <c r="J3442" i="3"/>
  <c r="J7180" i="3"/>
  <c r="J1339" i="3"/>
  <c r="J12625" i="3"/>
  <c r="J6795" i="3"/>
  <c r="J13225" i="3"/>
  <c r="J2012" i="3"/>
  <c r="J11165" i="3"/>
  <c r="J11142" i="3"/>
  <c r="J4392" i="3"/>
  <c r="J7424" i="3"/>
  <c r="J12512" i="3"/>
  <c r="J5355" i="3"/>
  <c r="J1001" i="3"/>
  <c r="J12066" i="3"/>
  <c r="J3131" i="3"/>
  <c r="J1906" i="3"/>
  <c r="J8514" i="3"/>
  <c r="J12737" i="3"/>
  <c r="J838" i="3"/>
  <c r="J1740" i="3"/>
  <c r="J11158" i="3"/>
  <c r="J9018" i="3"/>
  <c r="J8262" i="3"/>
  <c r="J5123" i="3"/>
  <c r="J3670" i="3"/>
  <c r="J11490" i="3"/>
  <c r="J4432" i="3"/>
  <c r="J5291" i="3"/>
  <c r="J8441" i="3"/>
  <c r="J3290" i="3"/>
  <c r="J1568" i="3"/>
  <c r="J5087" i="3"/>
  <c r="J9370" i="3"/>
  <c r="J2148" i="3"/>
  <c r="J9585" i="3"/>
  <c r="J2976" i="3"/>
  <c r="J1559" i="3"/>
  <c r="J8001" i="3"/>
  <c r="J1840" i="3"/>
  <c r="J4651" i="3"/>
  <c r="J2005" i="3"/>
  <c r="J11237" i="3"/>
  <c r="J7916" i="3"/>
  <c r="J10575" i="3"/>
  <c r="J7482" i="3"/>
  <c r="J12494" i="3"/>
  <c r="J13938" i="3"/>
  <c r="J14166" i="3"/>
  <c r="J10319" i="3"/>
  <c r="J11190" i="3"/>
  <c r="J6211" i="3"/>
  <c r="J2463" i="3"/>
  <c r="J8036" i="3"/>
  <c r="J12262" i="3"/>
  <c r="J118" i="3"/>
  <c r="J13087" i="3"/>
  <c r="J13523" i="3"/>
  <c r="J10358" i="3"/>
  <c r="J14067" i="3"/>
  <c r="J4748" i="3"/>
  <c r="J3722" i="3"/>
  <c r="J10290" i="3"/>
  <c r="J2940" i="3"/>
  <c r="J5369" i="3"/>
  <c r="J13704" i="3"/>
  <c r="J11639" i="3"/>
  <c r="J9708" i="3"/>
  <c r="J1113" i="3"/>
  <c r="J10880" i="3"/>
  <c r="J9387" i="3"/>
  <c r="J14009" i="3"/>
  <c r="J9925" i="3"/>
  <c r="J1311" i="3"/>
  <c r="J1341" i="3"/>
  <c r="J10670" i="3"/>
  <c r="J4331" i="3"/>
  <c r="J9543" i="3"/>
  <c r="J8630" i="3"/>
  <c r="J10179" i="3"/>
  <c r="J62" i="3"/>
  <c r="J7346" i="3"/>
  <c r="J2613" i="3"/>
  <c r="J14017" i="3"/>
  <c r="J13142" i="3"/>
  <c r="J1151" i="3"/>
  <c r="J8825" i="3"/>
  <c r="J5691" i="3"/>
  <c r="J1557" i="3"/>
  <c r="J2260" i="3"/>
  <c r="J10184" i="3"/>
  <c r="J8156" i="3"/>
  <c r="J2266" i="3"/>
  <c r="J11854" i="3"/>
  <c r="J2578" i="3"/>
  <c r="J9761" i="3"/>
  <c r="J6656" i="3"/>
  <c r="J4223" i="3"/>
  <c r="J9511" i="3"/>
  <c r="J12196" i="3"/>
  <c r="J8985" i="3"/>
  <c r="J11519" i="3"/>
  <c r="J2456" i="3"/>
  <c r="J8693" i="3"/>
  <c r="J14111" i="3"/>
  <c r="J12008" i="3"/>
  <c r="J1512" i="3"/>
  <c r="J1075" i="3"/>
  <c r="J5145" i="3"/>
  <c r="J13189" i="3"/>
  <c r="J12224" i="3"/>
  <c r="J1024" i="3"/>
  <c r="J7991" i="3"/>
  <c r="J13637" i="3"/>
  <c r="J10265" i="3"/>
  <c r="J3130" i="3"/>
  <c r="J9220" i="3"/>
  <c r="J12666" i="3"/>
  <c r="J9531" i="3"/>
  <c r="J10927" i="3"/>
  <c r="J2097" i="3"/>
  <c r="J6006" i="3"/>
  <c r="J8769" i="3"/>
  <c r="J6994" i="3"/>
  <c r="J7523" i="3"/>
  <c r="J13725" i="3"/>
  <c r="J10021" i="3"/>
  <c r="J971" i="3"/>
  <c r="J7749" i="3"/>
  <c r="J13376" i="3"/>
  <c r="J2110" i="3"/>
  <c r="J7958" i="3"/>
  <c r="J5733" i="3"/>
  <c r="J5587" i="3"/>
  <c r="J10526" i="3"/>
  <c r="J2954" i="3"/>
  <c r="J6096" i="3"/>
  <c r="J8297" i="3"/>
  <c r="J9949" i="3"/>
  <c r="J393" i="3"/>
  <c r="J9265" i="3"/>
  <c r="J8862" i="3"/>
  <c r="J1429" i="3"/>
  <c r="J9927" i="3"/>
  <c r="J9444" i="3"/>
  <c r="J5419" i="3"/>
  <c r="J1053" i="3"/>
  <c r="J1290" i="3"/>
  <c r="J12613" i="3"/>
  <c r="J11173" i="3"/>
  <c r="J12409" i="3"/>
  <c r="J7856" i="3"/>
  <c r="J10248" i="3"/>
  <c r="J1706" i="3"/>
  <c r="J10355" i="3"/>
  <c r="J6194" i="3"/>
  <c r="J9501" i="3"/>
  <c r="J2221" i="3"/>
  <c r="J3328" i="3"/>
  <c r="J3087" i="3"/>
  <c r="J5811" i="3"/>
  <c r="J3863" i="3"/>
  <c r="J2235" i="3"/>
  <c r="J9060" i="3"/>
  <c r="J13854" i="3"/>
  <c r="J10412" i="3"/>
  <c r="J958" i="3"/>
  <c r="J10427" i="3"/>
  <c r="J13250" i="3"/>
  <c r="J11522" i="3"/>
  <c r="J4212" i="3"/>
  <c r="J13845" i="3"/>
  <c r="J5453" i="3"/>
  <c r="J6812" i="3"/>
  <c r="J461" i="3"/>
  <c r="J13965" i="3"/>
  <c r="J5207" i="3"/>
  <c r="J9608" i="3"/>
  <c r="J3745" i="3"/>
  <c r="J5519" i="3"/>
  <c r="J2513" i="3"/>
  <c r="J5855" i="3"/>
  <c r="J450" i="3"/>
  <c r="J539" i="3"/>
  <c r="J8314" i="3"/>
  <c r="J6829" i="3"/>
  <c r="J7703" i="3"/>
  <c r="J13070" i="3"/>
  <c r="J12422" i="3"/>
  <c r="J9582" i="3"/>
  <c r="J5975" i="3"/>
  <c r="J13870" i="3"/>
  <c r="J6974" i="3"/>
  <c r="J9331" i="3"/>
  <c r="J6606" i="3"/>
  <c r="J12415" i="3"/>
  <c r="J8402" i="3"/>
  <c r="J11376" i="3"/>
  <c r="J4169" i="3"/>
  <c r="J13258" i="3"/>
  <c r="J2541" i="3"/>
  <c r="J13152" i="3"/>
  <c r="J13390" i="3"/>
  <c r="J9774" i="3"/>
  <c r="J2081" i="3"/>
  <c r="J11554" i="3"/>
  <c r="J10193" i="3"/>
  <c r="J11853" i="3"/>
  <c r="J551" i="3"/>
  <c r="J8637" i="3"/>
  <c r="J12951" i="3"/>
  <c r="J325" i="3"/>
  <c r="J1759" i="3"/>
  <c r="J4450" i="3"/>
  <c r="J5926" i="3"/>
  <c r="J6542" i="3"/>
  <c r="J4000" i="3"/>
  <c r="J6202" i="3"/>
  <c r="J12732" i="3"/>
  <c r="J9332" i="3"/>
  <c r="J2802" i="3"/>
  <c r="J14131" i="3"/>
  <c r="J2182" i="3"/>
  <c r="J2794" i="3"/>
  <c r="J2665" i="3"/>
  <c r="J10266" i="3"/>
  <c r="J13196" i="3"/>
  <c r="J7715" i="3"/>
  <c r="J10398" i="3"/>
  <c r="J8321" i="3"/>
  <c r="J8370" i="3"/>
  <c r="J3843" i="3"/>
  <c r="J6668" i="3"/>
  <c r="J9560" i="3"/>
  <c r="J3920" i="3"/>
  <c r="J9677" i="3"/>
  <c r="J7776" i="3"/>
  <c r="J9476" i="3"/>
  <c r="J6524" i="3"/>
  <c r="J7122" i="3"/>
  <c r="J2062" i="3"/>
  <c r="J10664" i="3"/>
  <c r="J4170" i="3"/>
  <c r="J12679" i="3"/>
  <c r="J6655" i="3"/>
  <c r="J1073" i="3"/>
  <c r="J6064" i="3"/>
  <c r="J5607" i="3"/>
  <c r="J2204" i="3"/>
  <c r="J4828" i="3"/>
  <c r="J745" i="3"/>
  <c r="J1641" i="3"/>
  <c r="J5606" i="3"/>
  <c r="J13880" i="3"/>
  <c r="J5931" i="3"/>
  <c r="J3697" i="3"/>
  <c r="J4695" i="3"/>
  <c r="J10850" i="3"/>
  <c r="J2498" i="3"/>
  <c r="J7873" i="3"/>
  <c r="J5987" i="3"/>
  <c r="J12924" i="3"/>
  <c r="J4049" i="3"/>
  <c r="J9288" i="3"/>
  <c r="J6387" i="3"/>
  <c r="J8136" i="3"/>
  <c r="J13536" i="3"/>
  <c r="J12328" i="3"/>
  <c r="J6515" i="3"/>
  <c r="J11452" i="3"/>
  <c r="J1600" i="3"/>
  <c r="J12403" i="3"/>
  <c r="J2524" i="3"/>
  <c r="J7944" i="3"/>
  <c r="J3200" i="3"/>
  <c r="J3701" i="3"/>
  <c r="J13797" i="3"/>
  <c r="J11902" i="3"/>
  <c r="J6090" i="3"/>
  <c r="J7831" i="3"/>
  <c r="J10047" i="3"/>
  <c r="J3622" i="3"/>
  <c r="J8796" i="3"/>
  <c r="J6123" i="3"/>
  <c r="J8852" i="3"/>
  <c r="J14058" i="3"/>
  <c r="J11581" i="3"/>
  <c r="J13334" i="3"/>
  <c r="J3998" i="3"/>
  <c r="J3413" i="3"/>
  <c r="J5126" i="3"/>
  <c r="J10279" i="3"/>
  <c r="J10264" i="3"/>
  <c r="J4312" i="3"/>
  <c r="J3887" i="3"/>
  <c r="J10421" i="3"/>
  <c r="J1262" i="3"/>
  <c r="J4179" i="3"/>
  <c r="J8097" i="3"/>
  <c r="J3992" i="3"/>
  <c r="J4144" i="3"/>
  <c r="J11509" i="3"/>
  <c r="J10101" i="3"/>
  <c r="J8766" i="3"/>
  <c r="J8261" i="3"/>
  <c r="J1931" i="3"/>
  <c r="J9164" i="3"/>
  <c r="J7495" i="3"/>
  <c r="J12994" i="3"/>
  <c r="J11992" i="3"/>
  <c r="J3114" i="3"/>
  <c r="J912" i="3"/>
  <c r="J13929" i="3"/>
  <c r="J1155" i="3"/>
  <c r="J6646" i="3"/>
  <c r="J7178" i="3"/>
  <c r="J7390" i="3"/>
  <c r="J6388" i="3"/>
  <c r="J8683" i="3"/>
  <c r="J7384" i="3"/>
  <c r="J775" i="3"/>
  <c r="J13239" i="3"/>
  <c r="J6883" i="3"/>
  <c r="J12886" i="3"/>
  <c r="J8253" i="3"/>
  <c r="J7682" i="3"/>
  <c r="J7706" i="3"/>
  <c r="J3938" i="3"/>
  <c r="J12759" i="3"/>
  <c r="J13582" i="3"/>
  <c r="J7338" i="3"/>
  <c r="J4300" i="3"/>
  <c r="J7532" i="3"/>
  <c r="J5986" i="3"/>
  <c r="J12561" i="3"/>
  <c r="J12173" i="3"/>
  <c r="J5842" i="3"/>
  <c r="J9996" i="3"/>
  <c r="J8411" i="3"/>
  <c r="J10877" i="3"/>
  <c r="J1855" i="3"/>
  <c r="J4110" i="3"/>
  <c r="J7032" i="3"/>
  <c r="J6502" i="3"/>
  <c r="J7730" i="3"/>
  <c r="J4027" i="3"/>
  <c r="J10080" i="3"/>
  <c r="J12528" i="3"/>
  <c r="J3747" i="3"/>
  <c r="J2543" i="3"/>
  <c r="J2630" i="3"/>
  <c r="J8864" i="3"/>
  <c r="J13948" i="3"/>
  <c r="J13395" i="3"/>
  <c r="J1358" i="3"/>
  <c r="J10293" i="3"/>
  <c r="J3129" i="3"/>
  <c r="J11800" i="3"/>
  <c r="J7925" i="3"/>
  <c r="J6797" i="3"/>
  <c r="J2647" i="3"/>
  <c r="J29" i="3"/>
  <c r="J3418" i="3"/>
  <c r="J9682" i="3"/>
  <c r="J7151" i="3"/>
  <c r="J11133" i="3"/>
  <c r="J11027" i="3"/>
  <c r="J4509" i="3"/>
  <c r="J7938" i="3"/>
  <c r="J4004" i="3"/>
  <c r="J13197" i="3"/>
  <c r="J4053" i="3"/>
  <c r="J9418" i="3"/>
  <c r="J7653" i="3"/>
  <c r="J7323" i="3"/>
  <c r="J8255" i="3"/>
  <c r="J6015" i="3"/>
  <c r="J10116" i="3"/>
  <c r="J12893" i="3"/>
  <c r="J1929" i="3"/>
  <c r="J8116" i="3"/>
  <c r="J3372" i="3"/>
  <c r="J2540" i="3"/>
  <c r="J10482" i="3"/>
  <c r="J13709" i="3"/>
  <c r="J6396" i="3"/>
  <c r="J3525" i="3"/>
  <c r="J4879" i="3"/>
  <c r="J6571" i="3"/>
  <c r="J2176" i="3"/>
  <c r="J2938" i="3"/>
  <c r="J9178" i="3"/>
  <c r="J8678" i="3"/>
  <c r="J1862" i="3"/>
  <c r="J4288" i="3"/>
  <c r="J2853" i="3"/>
  <c r="J2808" i="3"/>
  <c r="J12846" i="3"/>
  <c r="J1510" i="3"/>
  <c r="J727" i="3"/>
  <c r="J3467" i="3"/>
  <c r="J13558" i="3"/>
  <c r="J1005" i="3"/>
  <c r="J14014" i="3"/>
  <c r="J3807" i="3"/>
  <c r="J3939" i="3"/>
  <c r="J13927" i="3"/>
  <c r="J11207" i="3"/>
  <c r="J3032" i="3"/>
  <c r="J3242" i="3"/>
  <c r="J1791" i="3"/>
  <c r="J13496" i="3"/>
  <c r="J13419" i="3"/>
  <c r="J3320" i="3"/>
  <c r="J11148" i="3"/>
  <c r="J10825" i="3"/>
  <c r="J8307" i="3"/>
  <c r="J1872" i="3"/>
  <c r="J10551" i="3"/>
  <c r="J9118" i="3"/>
  <c r="J13837" i="3"/>
  <c r="J9252" i="3"/>
  <c r="J8510" i="3"/>
  <c r="J3859" i="3"/>
  <c r="J733" i="3"/>
  <c r="J2888" i="3"/>
  <c r="J7675" i="3"/>
  <c r="J7936" i="3"/>
  <c r="J7583" i="3"/>
  <c r="J13011" i="3"/>
  <c r="J5988" i="3"/>
  <c r="J4853" i="3"/>
  <c r="J12862" i="3"/>
  <c r="J4135" i="3"/>
  <c r="J9952" i="3"/>
  <c r="J7213" i="3"/>
  <c r="J5910" i="3"/>
  <c r="J13594" i="3"/>
  <c r="J13745" i="3"/>
  <c r="J9953" i="3"/>
  <c r="J2259" i="3"/>
  <c r="J3828" i="3"/>
  <c r="J12794" i="3"/>
  <c r="J7989" i="3"/>
  <c r="J8053" i="3"/>
  <c r="J3375" i="3"/>
  <c r="J5370" i="3"/>
  <c r="J533" i="3"/>
  <c r="J10194" i="3"/>
  <c r="J5501" i="3"/>
  <c r="J12013" i="3"/>
  <c r="J11276" i="3"/>
  <c r="J7679" i="3"/>
  <c r="J679" i="3"/>
  <c r="J10553" i="3"/>
  <c r="J6054" i="3"/>
  <c r="J13713" i="3"/>
  <c r="J13663" i="3"/>
  <c r="J13076" i="3"/>
  <c r="J4055" i="3"/>
  <c r="J5909" i="3"/>
  <c r="J11274" i="3"/>
  <c r="J6569" i="3"/>
  <c r="J14193" i="3"/>
  <c r="J11146" i="3"/>
  <c r="J3695" i="3"/>
  <c r="J8958" i="3"/>
  <c r="J9951" i="3"/>
  <c r="J1457" i="3"/>
  <c r="J13633" i="3"/>
  <c r="J1316" i="3"/>
  <c r="J9363" i="3"/>
  <c r="J4855" i="3"/>
  <c r="J5894" i="3"/>
  <c r="J10207" i="3"/>
  <c r="J8281" i="3"/>
  <c r="J5146" i="3"/>
  <c r="J1921" i="3"/>
  <c r="J11713" i="3"/>
  <c r="J4437" i="3"/>
  <c r="J2449" i="3"/>
  <c r="J5091" i="3"/>
  <c r="J3903" i="3"/>
  <c r="J560" i="3"/>
  <c r="J13013" i="3"/>
  <c r="J6145" i="3"/>
  <c r="J9436" i="3"/>
  <c r="J6467" i="3"/>
  <c r="J8387" i="3"/>
  <c r="J458" i="3"/>
  <c r="J7742" i="3"/>
  <c r="J13160" i="3"/>
  <c r="J12534" i="3"/>
  <c r="J1413" i="3"/>
  <c r="J5930" i="3"/>
  <c r="J10352" i="3"/>
  <c r="J9175" i="3"/>
  <c r="J10696" i="3"/>
  <c r="J4094" i="3"/>
  <c r="J8849" i="3"/>
  <c r="J11646" i="3"/>
  <c r="J5335" i="3"/>
  <c r="J7053" i="3"/>
  <c r="J3323" i="3"/>
  <c r="J86" i="3"/>
  <c r="J2912" i="3"/>
  <c r="J9841" i="3"/>
  <c r="J3183" i="3"/>
  <c r="J4851" i="3"/>
  <c r="J6532" i="3"/>
  <c r="J3220" i="3"/>
  <c r="J4414" i="3"/>
  <c r="J2179" i="3"/>
  <c r="J6206" i="3"/>
  <c r="J2590" i="3"/>
  <c r="J3587" i="3"/>
  <c r="J10889" i="3"/>
  <c r="J2564" i="3"/>
  <c r="J12131" i="3"/>
  <c r="J3269" i="3"/>
  <c r="J2178" i="3"/>
  <c r="J13084" i="3"/>
  <c r="J3219" i="3"/>
  <c r="J12428" i="3"/>
  <c r="J12424" i="3"/>
  <c r="J9470" i="3"/>
  <c r="J5378" i="3"/>
  <c r="J3672" i="3"/>
  <c r="J9802" i="3"/>
  <c r="J8011" i="3"/>
  <c r="J1672" i="3"/>
  <c r="J4086" i="3"/>
  <c r="J11594" i="3"/>
  <c r="J2947" i="3"/>
  <c r="J7296" i="3"/>
  <c r="J2739" i="3"/>
  <c r="J3664" i="3"/>
  <c r="J7596" i="3"/>
  <c r="J8944" i="3"/>
  <c r="J7565" i="3"/>
  <c r="J11912" i="3"/>
  <c r="J10685" i="3"/>
  <c r="J7368" i="3"/>
  <c r="J1402" i="3"/>
  <c r="J9477" i="3"/>
  <c r="J7850" i="3"/>
  <c r="J2982" i="3"/>
  <c r="J9509" i="3"/>
  <c r="J9567" i="3"/>
  <c r="J6873" i="3"/>
  <c r="J10457" i="3"/>
  <c r="J9610" i="3"/>
  <c r="J3712" i="3"/>
  <c r="J10566" i="3"/>
  <c r="J13289" i="3"/>
  <c r="J7112" i="3"/>
  <c r="J2671" i="3"/>
  <c r="J3891" i="3"/>
  <c r="J1400" i="3"/>
  <c r="J10379" i="3"/>
  <c r="J2053" i="3"/>
  <c r="J837" i="3"/>
  <c r="J2786" i="3"/>
  <c r="J3073" i="3"/>
  <c r="J6686" i="3"/>
  <c r="J6793" i="3"/>
  <c r="J12203" i="3"/>
  <c r="J11266" i="3"/>
  <c r="J11574" i="3"/>
  <c r="J7452" i="3"/>
  <c r="J305" i="3"/>
  <c r="J13699" i="3"/>
  <c r="J7942" i="3"/>
  <c r="J2631" i="3"/>
  <c r="J13923" i="3"/>
  <c r="J11941" i="3"/>
  <c r="J4685" i="3"/>
  <c r="J328" i="3"/>
  <c r="J5054" i="3"/>
  <c r="J13661" i="3"/>
  <c r="J4808" i="3"/>
  <c r="J1707" i="3"/>
  <c r="J2267" i="3"/>
  <c r="J8551" i="3"/>
  <c r="J2521" i="3"/>
  <c r="J621" i="3"/>
  <c r="J12901" i="3"/>
  <c r="J10634" i="3"/>
  <c r="J9493" i="3"/>
  <c r="J1689" i="3"/>
  <c r="J1601" i="3"/>
  <c r="J6770" i="3"/>
  <c r="J6591" i="3"/>
  <c r="J3826" i="3"/>
  <c r="J4862" i="3"/>
  <c r="J5860" i="3"/>
  <c r="J2699" i="3"/>
  <c r="J10281" i="3"/>
  <c r="J10032" i="3"/>
  <c r="J2192" i="3"/>
  <c r="J12811" i="3"/>
  <c r="J815" i="3"/>
  <c r="J11858" i="3"/>
  <c r="J7010" i="3"/>
  <c r="J10224" i="3"/>
  <c r="J1874" i="3"/>
  <c r="J11996" i="3"/>
  <c r="J3184" i="3"/>
  <c r="J5888" i="3"/>
  <c r="J7867" i="3"/>
  <c r="J12624" i="3"/>
  <c r="J14023" i="3"/>
  <c r="J7401" i="3"/>
  <c r="J12218" i="3"/>
  <c r="J13328" i="3"/>
  <c r="J14026" i="3"/>
  <c r="J2948" i="3"/>
  <c r="J1746" i="3"/>
  <c r="J5025" i="3"/>
  <c r="J12321" i="3"/>
  <c r="J6066" i="3"/>
  <c r="J10641" i="3"/>
  <c r="J603" i="3"/>
  <c r="J5088" i="3"/>
  <c r="J11172" i="3"/>
  <c r="J11392" i="3"/>
  <c r="J2416" i="3"/>
  <c r="J9533" i="3"/>
  <c r="J1900" i="3"/>
  <c r="J8542" i="3"/>
  <c r="J11925" i="3"/>
  <c r="J2384" i="3"/>
  <c r="J5974" i="3"/>
  <c r="J966" i="3"/>
  <c r="J2566" i="3"/>
  <c r="J4516" i="3"/>
  <c r="J11083" i="3"/>
  <c r="J9566" i="3"/>
  <c r="J804" i="3"/>
  <c r="J2268" i="3"/>
  <c r="J12225" i="3"/>
  <c r="J9386" i="3"/>
  <c r="J1723" i="3"/>
  <c r="J11323" i="3"/>
  <c r="J10276" i="3"/>
  <c r="J13707" i="3"/>
  <c r="J8921" i="3"/>
  <c r="J3690" i="3"/>
  <c r="J13001" i="3"/>
  <c r="J601" i="3"/>
  <c r="J13141" i="3"/>
  <c r="J4031" i="3"/>
  <c r="J11209" i="3"/>
  <c r="J4999" i="3"/>
  <c r="J10540" i="3"/>
  <c r="J13628" i="3"/>
  <c r="J5142" i="3"/>
  <c r="J11758" i="3"/>
  <c r="J7525" i="3"/>
  <c r="J13842" i="3"/>
  <c r="J7144" i="3"/>
  <c r="J3538" i="3"/>
  <c r="J2261" i="3"/>
  <c r="J10138" i="3"/>
  <c r="J3172" i="3"/>
  <c r="J8201" i="3"/>
  <c r="J9918" i="3"/>
  <c r="J2132" i="3"/>
  <c r="J11773" i="3"/>
  <c r="J2305" i="3"/>
  <c r="J5914" i="3"/>
  <c r="J7520" i="3"/>
  <c r="J2034" i="3"/>
  <c r="J863" i="3"/>
  <c r="J13081" i="3"/>
  <c r="J13479" i="3"/>
  <c r="J1825" i="3"/>
  <c r="J8954" i="3"/>
  <c r="J3000" i="3"/>
  <c r="J12035" i="3"/>
  <c r="J8696" i="3"/>
  <c r="J5762" i="3"/>
  <c r="J13658" i="3"/>
  <c r="J2523" i="3"/>
  <c r="J1248" i="3"/>
  <c r="J1390" i="3"/>
  <c r="J9205" i="3"/>
  <c r="J12190" i="3"/>
  <c r="J9711" i="3"/>
  <c r="J3089" i="3"/>
  <c r="J9520" i="3"/>
  <c r="J6167" i="3"/>
  <c r="J7040" i="3"/>
  <c r="J10474" i="3"/>
  <c r="J8287" i="3"/>
  <c r="J13977" i="3"/>
  <c r="J2585" i="3"/>
  <c r="J3224" i="3"/>
  <c r="J12765" i="3"/>
  <c r="J6366" i="3"/>
  <c r="J2293" i="3"/>
  <c r="J3995" i="3"/>
  <c r="J4809" i="3"/>
  <c r="J8560" i="3"/>
  <c r="J11840" i="3"/>
  <c r="J1405" i="3"/>
  <c r="J4187" i="3"/>
  <c r="J9935" i="3"/>
  <c r="J7095" i="3"/>
  <c r="J4459" i="3"/>
  <c r="J7110" i="3"/>
  <c r="J3602" i="3"/>
  <c r="J7740" i="3"/>
  <c r="J8142" i="3"/>
  <c r="J6607" i="3"/>
  <c r="J7466" i="3"/>
  <c r="J5351" i="3"/>
  <c r="J13388" i="3"/>
  <c r="J4732" i="3"/>
  <c r="J3516" i="3"/>
  <c r="J1975" i="3"/>
  <c r="J13917" i="3"/>
  <c r="J12479" i="3"/>
  <c r="J4391" i="3"/>
  <c r="J12584" i="3"/>
  <c r="J8062" i="3"/>
  <c r="J13972" i="3"/>
  <c r="J4540" i="3"/>
  <c r="J12072" i="3"/>
  <c r="J9212" i="3"/>
  <c r="J5220" i="3"/>
  <c r="J1650" i="3"/>
  <c r="J7382" i="3"/>
  <c r="J903" i="3"/>
  <c r="J10609" i="3"/>
  <c r="J4274" i="3"/>
  <c r="J4271" i="3"/>
  <c r="J9245" i="3"/>
  <c r="J13367" i="3"/>
  <c r="J3823" i="3"/>
  <c r="J2382" i="3"/>
  <c r="J1984" i="3"/>
  <c r="J2602" i="3"/>
  <c r="J4505" i="3"/>
  <c r="J1064" i="3"/>
  <c r="J9861" i="3"/>
  <c r="J13584" i="3"/>
  <c r="J3914" i="3"/>
  <c r="J13885" i="3"/>
  <c r="J3803" i="3"/>
  <c r="J7379" i="3"/>
  <c r="J5450" i="3"/>
  <c r="J2842" i="3"/>
  <c r="J11256" i="3"/>
  <c r="J1244" i="3"/>
  <c r="J4058" i="3"/>
  <c r="J6549" i="3"/>
  <c r="J12048" i="3"/>
  <c r="J3231" i="3"/>
  <c r="J5512" i="3"/>
  <c r="J7546" i="3"/>
  <c r="J8502" i="3"/>
  <c r="J11397" i="3"/>
  <c r="J326" i="3"/>
  <c r="J9058" i="3"/>
  <c r="J11275" i="3"/>
  <c r="J10559" i="3"/>
  <c r="J3470" i="3"/>
  <c r="J4060" i="3"/>
  <c r="J13238" i="3"/>
  <c r="J13168" i="3"/>
  <c r="J2415" i="3"/>
  <c r="J11621" i="3"/>
  <c r="J1443" i="3"/>
  <c r="J1342" i="3"/>
  <c r="J12601" i="3"/>
  <c r="J1937" i="3"/>
  <c r="J11320" i="3"/>
  <c r="J7812" i="3"/>
  <c r="J12995" i="3"/>
  <c r="J13097" i="3"/>
  <c r="J11613" i="3"/>
  <c r="J13358" i="3"/>
  <c r="J10432" i="3"/>
  <c r="J11725" i="3"/>
  <c r="J7876" i="3"/>
  <c r="J7271" i="3"/>
  <c r="J4449" i="3"/>
  <c r="J13153" i="3"/>
  <c r="J8896" i="3"/>
  <c r="J4657" i="3"/>
  <c r="J8356" i="3"/>
  <c r="J13064" i="3"/>
  <c r="J5190" i="3"/>
  <c r="J9730" i="3"/>
  <c r="J3782" i="3"/>
  <c r="J1232" i="3"/>
  <c r="J343" i="3"/>
  <c r="J3754" i="3"/>
  <c r="J1105" i="3"/>
  <c r="J12984" i="3"/>
  <c r="J10029" i="3"/>
  <c r="J8054" i="3"/>
  <c r="J10339" i="3"/>
  <c r="J7486" i="3"/>
  <c r="J11217" i="3"/>
  <c r="J8653" i="3"/>
  <c r="J2276" i="3"/>
  <c r="J5348" i="3"/>
  <c r="J2129" i="3"/>
  <c r="J13618" i="3"/>
  <c r="J2897" i="3"/>
  <c r="J4796" i="3"/>
  <c r="J9065" i="3"/>
  <c r="J7584" i="3"/>
  <c r="J4495" i="3"/>
  <c r="J9405" i="3"/>
  <c r="J11722" i="3"/>
  <c r="J2791" i="3"/>
  <c r="J13324" i="3"/>
  <c r="J5726" i="3"/>
  <c r="J6554" i="3"/>
  <c r="J6448" i="3"/>
  <c r="J2226" i="3"/>
  <c r="J7728" i="3"/>
  <c r="J9896" i="3"/>
  <c r="J7633" i="3"/>
  <c r="J1060" i="3"/>
  <c r="J10335" i="3"/>
  <c r="J5212" i="3"/>
  <c r="J4816" i="3"/>
  <c r="J13676" i="3"/>
  <c r="J11480" i="3"/>
  <c r="J4393" i="3"/>
  <c r="J7079" i="3"/>
  <c r="J4474" i="3"/>
  <c r="J242" i="3"/>
  <c r="J1781" i="3"/>
  <c r="J13359" i="3"/>
  <c r="J3568" i="3"/>
  <c r="J2735" i="3"/>
  <c r="J8798" i="3"/>
  <c r="J8625" i="3"/>
  <c r="J3322" i="3"/>
  <c r="J11871" i="3"/>
  <c r="J11059" i="3"/>
  <c r="J12491" i="3"/>
  <c r="J7661" i="3"/>
  <c r="J8505" i="3"/>
  <c r="J12776" i="3"/>
  <c r="J10313" i="3"/>
  <c r="J4385" i="3"/>
  <c r="J3884" i="3"/>
  <c r="J11933" i="3"/>
  <c r="J3243" i="3"/>
  <c r="J5969" i="3"/>
  <c r="J10489" i="3"/>
  <c r="J3809" i="3"/>
  <c r="J2936" i="3"/>
  <c r="J13220" i="3"/>
  <c r="J3300" i="3"/>
  <c r="J11930" i="3"/>
  <c r="J12322" i="3"/>
  <c r="J609" i="3"/>
  <c r="J6453" i="3"/>
  <c r="J1598" i="3"/>
  <c r="J12695" i="3"/>
  <c r="J4789" i="3"/>
  <c r="J12863" i="3"/>
  <c r="J4579" i="3"/>
  <c r="J774" i="3"/>
  <c r="J2215" i="3"/>
  <c r="J6253" i="3"/>
  <c r="J10852" i="3"/>
  <c r="J6962" i="3"/>
  <c r="J1481" i="3"/>
  <c r="J12467" i="3"/>
  <c r="J10171" i="3"/>
  <c r="J4671" i="3"/>
  <c r="J5502" i="3"/>
  <c r="J507" i="3"/>
  <c r="J5643" i="3"/>
  <c r="J13000" i="3"/>
  <c r="J2006" i="3"/>
  <c r="J4544" i="3"/>
  <c r="J3041" i="3"/>
  <c r="J7722" i="3"/>
  <c r="J6519" i="3"/>
  <c r="J9607" i="3"/>
  <c r="J2616" i="3"/>
  <c r="J9914" i="3"/>
  <c r="J2103" i="3"/>
  <c r="J8912" i="3"/>
  <c r="J8554" i="3"/>
  <c r="J12641" i="3"/>
  <c r="J3544" i="3"/>
  <c r="J11126" i="3"/>
  <c r="J7764" i="3"/>
  <c r="J10597" i="3"/>
  <c r="J3093" i="3"/>
  <c r="J4692" i="3"/>
  <c r="J3564" i="3"/>
  <c r="J7013" i="3"/>
  <c r="J7055" i="3"/>
  <c r="J893" i="3"/>
  <c r="J8493" i="3"/>
  <c r="J4493" i="3"/>
  <c r="J12382" i="3"/>
  <c r="J13616" i="3"/>
  <c r="J11096" i="3"/>
  <c r="J2714" i="3"/>
  <c r="J13679" i="3"/>
  <c r="J2890" i="3"/>
  <c r="J13249" i="3"/>
  <c r="J8081" i="3"/>
  <c r="J7017" i="3"/>
  <c r="J6294" i="3"/>
  <c r="J2223" i="3"/>
  <c r="J809" i="3"/>
  <c r="J8364" i="3"/>
  <c r="J862" i="3"/>
  <c r="J6629" i="3"/>
  <c r="J3786" i="3"/>
  <c r="J14060" i="3"/>
  <c r="J12719" i="3"/>
  <c r="J11691" i="3"/>
  <c r="J5708" i="3"/>
  <c r="J7915" i="3"/>
  <c r="J8764" i="3"/>
  <c r="J9257" i="3"/>
  <c r="J6383" i="3"/>
  <c r="J960" i="3"/>
  <c r="J12773" i="3"/>
  <c r="J5197" i="3"/>
  <c r="J6772" i="3"/>
  <c r="J10627" i="3"/>
  <c r="J5736" i="3"/>
  <c r="J11013" i="3"/>
  <c r="J1950" i="3"/>
  <c r="J12188" i="3"/>
  <c r="J6330" i="3"/>
  <c r="J12722" i="3"/>
  <c r="J2742" i="3"/>
  <c r="J6037" i="3"/>
  <c r="J8599" i="3"/>
  <c r="J2911" i="3"/>
  <c r="J11113" i="3"/>
  <c r="J11437" i="3"/>
  <c r="J12045" i="3"/>
  <c r="J6371" i="3"/>
  <c r="J924" i="3"/>
  <c r="J3415" i="3"/>
  <c r="J13625" i="3"/>
  <c r="J13192" i="3"/>
  <c r="J2635" i="3"/>
  <c r="J11298" i="3"/>
  <c r="J8927" i="3"/>
  <c r="J5851" i="3"/>
  <c r="J9336" i="3"/>
  <c r="J10274" i="3"/>
  <c r="J648" i="3"/>
  <c r="J2615" i="3"/>
  <c r="J4908" i="3"/>
  <c r="J11366" i="3"/>
  <c r="J8726" i="3"/>
  <c r="J3069" i="3"/>
  <c r="J3761" i="3"/>
  <c r="J2643" i="3"/>
  <c r="J12834" i="3"/>
  <c r="J9648" i="3"/>
  <c r="J5475" i="3"/>
  <c r="J11144" i="3"/>
  <c r="J797" i="3"/>
  <c r="J4662" i="3"/>
  <c r="J7119" i="3"/>
  <c r="J1887" i="3"/>
  <c r="J2376" i="3"/>
  <c r="J8498" i="3"/>
  <c r="J7564" i="3"/>
  <c r="J1635" i="3"/>
  <c r="J928" i="3"/>
  <c r="J9099" i="3"/>
  <c r="J12318" i="3"/>
  <c r="J1279" i="3"/>
  <c r="J12816" i="3"/>
  <c r="J12742" i="3"/>
  <c r="J13147" i="3"/>
  <c r="J4633" i="3"/>
  <c r="J1871" i="3"/>
  <c r="J13986" i="3"/>
  <c r="J10614" i="3"/>
  <c r="J3659" i="3"/>
  <c r="J10208" i="3"/>
  <c r="J5241" i="3"/>
  <c r="J5832" i="3"/>
  <c r="J794" i="3"/>
  <c r="J11785" i="3"/>
  <c r="J7149" i="3"/>
  <c r="J7102" i="3"/>
  <c r="J6707" i="3"/>
  <c r="J7357" i="3"/>
  <c r="J5019" i="3"/>
  <c r="J7258" i="3"/>
  <c r="J9597" i="3"/>
  <c r="J4623" i="3"/>
  <c r="J6841" i="3"/>
  <c r="J10084" i="3"/>
  <c r="J5719" i="3"/>
  <c r="J8260" i="3"/>
  <c r="J5371" i="3"/>
  <c r="J1768" i="3"/>
  <c r="J13643" i="3"/>
  <c r="J6288" i="3"/>
  <c r="J5922" i="3"/>
  <c r="J13667" i="3"/>
  <c r="J13653" i="3"/>
  <c r="J10762" i="3"/>
  <c r="J3024" i="3"/>
  <c r="J11518" i="3"/>
  <c r="J12261" i="3"/>
  <c r="J2026" i="3"/>
  <c r="J1733" i="3"/>
  <c r="J2960" i="3"/>
  <c r="J696" i="3"/>
  <c r="J5114" i="3"/>
  <c r="J5483" i="3"/>
  <c r="J8333" i="3"/>
  <c r="J6557" i="3"/>
  <c r="J13063" i="3"/>
  <c r="J10144" i="3"/>
  <c r="J6242" i="3"/>
  <c r="J5120" i="3"/>
  <c r="J13528" i="3"/>
  <c r="J12348" i="3"/>
  <c r="J13858" i="3"/>
  <c r="J12001" i="3"/>
  <c r="J4070" i="3"/>
  <c r="J8283" i="3"/>
  <c r="J6616" i="3"/>
  <c r="J8660" i="3"/>
  <c r="J2083" i="3"/>
  <c r="J2872" i="3"/>
  <c r="J8443" i="3"/>
  <c r="J13953" i="3"/>
  <c r="J11416" i="3"/>
  <c r="J9241" i="3"/>
  <c r="J6864" i="3"/>
  <c r="J8544" i="3"/>
  <c r="J6464" i="3"/>
  <c r="J6943" i="3"/>
  <c r="J2159" i="3"/>
  <c r="J12622" i="3"/>
  <c r="J3034" i="3"/>
  <c r="J2618" i="3"/>
  <c r="J6047" i="3"/>
  <c r="J6053" i="3"/>
  <c r="J11700" i="3"/>
  <c r="J13848" i="3"/>
  <c r="J908" i="3"/>
  <c r="J12063" i="3"/>
  <c r="J8672" i="3"/>
  <c r="J3694" i="3"/>
  <c r="J2212" i="3"/>
  <c r="J2398" i="3"/>
  <c r="J708" i="3"/>
  <c r="J13252" i="3"/>
  <c r="J6999" i="3"/>
  <c r="J2795" i="3"/>
  <c r="J11425" i="3"/>
  <c r="J5677" i="3"/>
  <c r="J11768" i="3"/>
  <c r="J3533" i="3"/>
  <c r="J6683" i="3"/>
  <c r="J6152" i="3"/>
  <c r="J1417" i="3"/>
  <c r="J3819" i="3"/>
  <c r="J58" i="3"/>
  <c r="J2203" i="3"/>
  <c r="J9353" i="3"/>
  <c r="J3921" i="3"/>
  <c r="J13427" i="3"/>
  <c r="J10914" i="3"/>
  <c r="J4802" i="3"/>
  <c r="J3970" i="3"/>
  <c r="J10000" i="3"/>
  <c r="J4258" i="3"/>
  <c r="J8043" i="3"/>
  <c r="J7695" i="3"/>
  <c r="J10150" i="3"/>
  <c r="J12915" i="3"/>
  <c r="J5694" i="3"/>
  <c r="J1504" i="3"/>
  <c r="J3225" i="3"/>
  <c r="J339" i="3"/>
  <c r="J13580" i="3"/>
  <c r="J10605" i="3"/>
  <c r="J2165" i="3"/>
  <c r="J293" i="3"/>
  <c r="J12084" i="3"/>
  <c r="J12271" i="3"/>
  <c r="J9350" i="3"/>
  <c r="J1274" i="3"/>
  <c r="J14045" i="3"/>
  <c r="J11449" i="3"/>
  <c r="J2061" i="3"/>
  <c r="J660" i="3"/>
  <c r="J869" i="3"/>
  <c r="J10538" i="3"/>
  <c r="J13483" i="3"/>
  <c r="J1480" i="3"/>
  <c r="J4742" i="3"/>
  <c r="J11134" i="3"/>
  <c r="J14006" i="3"/>
  <c r="J7126" i="3"/>
  <c r="J5853" i="3"/>
  <c r="J4611" i="3"/>
  <c r="J8354" i="3"/>
  <c r="J12778" i="3"/>
  <c r="J6947" i="3"/>
  <c r="J6759" i="3"/>
  <c r="J4396" i="3"/>
  <c r="J7693" i="3"/>
  <c r="J7092" i="3"/>
  <c r="J10988" i="3"/>
  <c r="J11483" i="3"/>
  <c r="J10777" i="3"/>
  <c r="J13458" i="3"/>
  <c r="J4046" i="3"/>
  <c r="J5893" i="3"/>
  <c r="J1902" i="3"/>
  <c r="J11108" i="3"/>
  <c r="J4018" i="3"/>
  <c r="J10132" i="3"/>
  <c r="J5576" i="3"/>
  <c r="J2482" i="3"/>
  <c r="J8671" i="3"/>
  <c r="J1681" i="3"/>
  <c r="J7405" i="3"/>
  <c r="J3886" i="3"/>
  <c r="J12454" i="3"/>
  <c r="J11847" i="3"/>
  <c r="J1809" i="3"/>
  <c r="J6323" i="3"/>
  <c r="J7753" i="3"/>
  <c r="J1960" i="3"/>
  <c r="J4568" i="3"/>
  <c r="J688" i="3"/>
  <c r="J9807" i="3"/>
  <c r="J7088" i="3"/>
  <c r="J13016" i="3"/>
  <c r="J549" i="3"/>
  <c r="J5216" i="3"/>
  <c r="J13992" i="3"/>
  <c r="J8552" i="3"/>
  <c r="J8820" i="3"/>
  <c r="J12111" i="3"/>
  <c r="J12511" i="3"/>
  <c r="J6932" i="3"/>
  <c r="J6221" i="3"/>
  <c r="J1926" i="3"/>
  <c r="J1246" i="3"/>
  <c r="J8916" i="3"/>
  <c r="J4130" i="3"/>
  <c r="J2666" i="3"/>
  <c r="J10904" i="3"/>
  <c r="J3775" i="3"/>
  <c r="J12577" i="3"/>
  <c r="J8188" i="3"/>
  <c r="J12329" i="3"/>
  <c r="J5749" i="3"/>
  <c r="J8730" i="3"/>
  <c r="J2595" i="3"/>
  <c r="J1547" i="3"/>
  <c r="J8755" i="3"/>
  <c r="J1569" i="3"/>
  <c r="J10580" i="3"/>
  <c r="J12876" i="3"/>
  <c r="J2307" i="3"/>
  <c r="J8031" i="3"/>
  <c r="J11795" i="3"/>
  <c r="J2308" i="3"/>
  <c r="J3474" i="3"/>
  <c r="J5455" i="3"/>
  <c r="J9787" i="3"/>
  <c r="J9852" i="3"/>
  <c r="J4584" i="3"/>
  <c r="J2807" i="3"/>
  <c r="J4210" i="3"/>
  <c r="J13535" i="3"/>
  <c r="J13620" i="3"/>
  <c r="J8099" i="3"/>
  <c r="J627" i="3"/>
  <c r="J9716" i="3"/>
  <c r="J7919" i="3"/>
  <c r="J7971" i="3"/>
  <c r="J13036" i="3"/>
  <c r="J5265" i="3"/>
  <c r="J2721" i="3"/>
  <c r="J715" i="3"/>
  <c r="J6494" i="3"/>
  <c r="J9871" i="3"/>
  <c r="J8932" i="3"/>
  <c r="J11735" i="3"/>
  <c r="J14102" i="3"/>
  <c r="J8034" i="3"/>
  <c r="J8290" i="3"/>
  <c r="J2599" i="3"/>
  <c r="J13437" i="3"/>
  <c r="J3608" i="3"/>
  <c r="J721" i="3"/>
  <c r="J13593" i="3"/>
  <c r="J4836" i="3"/>
  <c r="J8277" i="3"/>
  <c r="J644" i="3"/>
  <c r="J4659" i="3"/>
  <c r="J12201" i="3"/>
  <c r="J1958" i="3"/>
  <c r="J12712" i="3"/>
  <c r="J9162" i="3"/>
  <c r="J3017" i="3"/>
  <c r="J10356" i="3"/>
  <c r="J11660" i="3"/>
  <c r="J9717" i="3"/>
  <c r="J5396" i="3"/>
  <c r="J7104" i="3"/>
  <c r="J3079" i="3"/>
  <c r="J313" i="3"/>
  <c r="J9530" i="3"/>
  <c r="J3966" i="3"/>
  <c r="J13494" i="3"/>
  <c r="J5845" i="3"/>
  <c r="J4861" i="3"/>
  <c r="J7435" i="3"/>
  <c r="J2508" i="3"/>
  <c r="J6775" i="3"/>
  <c r="J13103" i="3"/>
  <c r="J6495" i="3"/>
  <c r="J9963" i="3"/>
  <c r="J10843" i="3"/>
  <c r="J13159" i="3"/>
  <c r="J5410" i="3"/>
  <c r="J10301" i="3"/>
  <c r="J6022" i="3"/>
  <c r="J4839" i="3"/>
  <c r="J7723" i="3"/>
  <c r="J4462" i="3"/>
  <c r="J434" i="3"/>
  <c r="J1395" i="3"/>
  <c r="J4413" i="3"/>
  <c r="J2511" i="3"/>
  <c r="J3724" i="3"/>
  <c r="J9264" i="3"/>
  <c r="J7684" i="3"/>
  <c r="J8570" i="3"/>
  <c r="J7558" i="3"/>
  <c r="J382" i="3"/>
  <c r="J7849" i="3"/>
  <c r="J9847" i="3"/>
  <c r="J14072" i="3"/>
  <c r="J6437" i="3"/>
  <c r="J9751" i="3"/>
  <c r="J1784" i="3"/>
  <c r="J11755" i="3"/>
  <c r="J8644" i="3"/>
  <c r="J2548" i="3"/>
  <c r="J12693" i="3"/>
  <c r="J3347" i="3"/>
  <c r="J8745" i="3"/>
  <c r="J1030" i="3"/>
  <c r="J1216" i="3"/>
  <c r="J1381" i="3"/>
  <c r="J11883" i="3"/>
  <c r="J9976" i="3"/>
  <c r="J12735" i="3"/>
  <c r="J3652" i="3"/>
  <c r="J1007" i="3"/>
  <c r="J8642" i="3"/>
  <c r="J12851" i="3"/>
  <c r="J8603" i="3"/>
  <c r="J13010" i="3"/>
  <c r="J10270" i="3"/>
  <c r="J2494" i="3"/>
  <c r="J12905" i="3"/>
  <c r="J4316" i="3"/>
  <c r="J12103" i="3"/>
  <c r="J2507" i="3"/>
  <c r="J5003" i="3"/>
  <c r="J10940" i="3"/>
  <c r="J11036" i="3"/>
  <c r="J7836" i="3"/>
  <c r="J6128" i="3"/>
  <c r="J7283" i="3"/>
  <c r="J1814" i="3"/>
  <c r="J5305" i="3"/>
  <c r="J673" i="3"/>
  <c r="J7481" i="3"/>
  <c r="J8569" i="3"/>
  <c r="J3489" i="3"/>
  <c r="J6504" i="3"/>
  <c r="J12197" i="3"/>
  <c r="J1019" i="3"/>
  <c r="J1299" i="3"/>
  <c r="J9939" i="3"/>
  <c r="J11039" i="3"/>
  <c r="J13452" i="3"/>
  <c r="J12894" i="3"/>
  <c r="J1905" i="3"/>
  <c r="J3933" i="3"/>
  <c r="J5227" i="3"/>
  <c r="J10043" i="3"/>
  <c r="J7250" i="3"/>
  <c r="J13170" i="3"/>
  <c r="J2450" i="3"/>
  <c r="J10767" i="3"/>
  <c r="J12061" i="3"/>
  <c r="J11037" i="3"/>
  <c r="J7348" i="3"/>
  <c r="J2344" i="3"/>
  <c r="J1803" i="3"/>
  <c r="J2653" i="3"/>
  <c r="J13360" i="3"/>
  <c r="J6975" i="3"/>
  <c r="J8622" i="3"/>
  <c r="J12334" i="3"/>
  <c r="J9168" i="3"/>
  <c r="J6915" i="3"/>
  <c r="J8926" i="3"/>
  <c r="J12606" i="3"/>
  <c r="J2981" i="3"/>
  <c r="J6610" i="3"/>
  <c r="J2181" i="3"/>
  <c r="J9411" i="3"/>
  <c r="J4990" i="3"/>
  <c r="J12206" i="3"/>
  <c r="J11461" i="3"/>
  <c r="J7248" i="3"/>
  <c r="J13909" i="3"/>
  <c r="J8320" i="3"/>
  <c r="J4978" i="3"/>
  <c r="J7806" i="3"/>
  <c r="J2209" i="3"/>
  <c r="J478" i="3"/>
  <c r="J2557" i="3"/>
  <c r="J10396" i="3"/>
  <c r="J14025" i="3"/>
  <c r="J6276" i="3"/>
  <c r="J11033" i="3"/>
  <c r="J6982" i="3"/>
  <c r="J9139" i="3"/>
  <c r="J10983" i="3"/>
  <c r="J8828" i="3"/>
  <c r="J13287" i="3"/>
  <c r="J1350" i="3"/>
  <c r="J5074" i="3"/>
  <c r="J8643" i="3"/>
  <c r="J10503" i="3"/>
  <c r="J9922" i="3"/>
  <c r="J11491" i="3"/>
  <c r="J9882" i="3"/>
  <c r="J4492" i="3"/>
  <c r="J3531" i="3"/>
  <c r="J9744" i="3"/>
  <c r="J7809" i="3"/>
  <c r="J5029" i="3"/>
  <c r="J8667" i="3"/>
  <c r="J5179" i="3"/>
  <c r="J13392" i="3"/>
  <c r="J1679" i="3"/>
  <c r="J7790" i="3"/>
  <c r="J13911" i="3"/>
  <c r="J13915" i="3"/>
  <c r="J4435" i="3"/>
  <c r="J3370" i="3"/>
  <c r="J1717" i="3"/>
  <c r="J12739" i="3"/>
  <c r="J13942" i="3"/>
  <c r="J7930" i="3"/>
  <c r="J13240" i="3"/>
  <c r="J723" i="3"/>
  <c r="J14077" i="3"/>
  <c r="J1215" i="3"/>
  <c r="J13719" i="3"/>
  <c r="J952" i="3"/>
  <c r="J10001" i="3"/>
  <c r="J4915" i="3"/>
  <c r="J3536" i="3"/>
  <c r="J8334" i="3"/>
  <c r="J13357" i="3"/>
  <c r="J10212" i="3"/>
  <c r="J1500" i="3"/>
  <c r="J9029" i="3"/>
  <c r="J11288" i="3"/>
  <c r="J11743" i="3"/>
  <c r="J1777" i="3"/>
  <c r="J4590" i="3"/>
  <c r="J6295" i="3"/>
  <c r="J11247" i="3"/>
  <c r="J1196" i="3"/>
  <c r="J3048" i="3"/>
  <c r="J12707" i="3"/>
  <c r="J4601" i="3"/>
  <c r="J4563" i="3"/>
  <c r="J7125" i="3"/>
  <c r="J6676" i="3"/>
  <c r="J13454" i="3"/>
  <c r="J1434" i="3"/>
  <c r="J8836" i="3"/>
  <c r="J6648" i="3"/>
  <c r="J1710" i="3"/>
  <c r="J6338" i="3"/>
  <c r="J7538" i="3"/>
  <c r="J4812" i="3"/>
  <c r="J13985" i="3"/>
  <c r="J7449" i="3"/>
  <c r="J12447" i="3"/>
  <c r="J14002" i="3"/>
  <c r="J5500" i="3"/>
  <c r="J8133" i="3"/>
  <c r="J12878" i="3"/>
  <c r="J14158" i="3"/>
  <c r="J13203" i="3"/>
  <c r="J9890" i="3"/>
  <c r="J8718" i="3"/>
  <c r="J6824" i="3"/>
  <c r="J504" i="3"/>
  <c r="J6390" i="3"/>
  <c r="J11110" i="3"/>
  <c r="J3362" i="3"/>
  <c r="J3972" i="3"/>
  <c r="J13044" i="3"/>
  <c r="J2512" i="3"/>
  <c r="J2902" i="3"/>
  <c r="J7951" i="3"/>
  <c r="J13876" i="3"/>
  <c r="J2379" i="3"/>
  <c r="J9521" i="3"/>
  <c r="J1411" i="3"/>
  <c r="J7803" i="3"/>
  <c r="J5302" i="3"/>
  <c r="J1131" i="3"/>
  <c r="J6080" i="3"/>
  <c r="J6963" i="3"/>
  <c r="J7819" i="3"/>
  <c r="J11195" i="3"/>
  <c r="J503" i="3"/>
  <c r="J3802" i="3"/>
  <c r="J10353" i="3"/>
  <c r="J105" i="3"/>
  <c r="J7414" i="3"/>
  <c r="J2183" i="3"/>
  <c r="J3294" i="3"/>
  <c r="J5997" i="3"/>
  <c r="J2396" i="3"/>
  <c r="J3788" i="3"/>
  <c r="J11619" i="3"/>
  <c r="J12399" i="3"/>
  <c r="J13243" i="3"/>
  <c r="J13524" i="3"/>
  <c r="J7622" i="3"/>
  <c r="J2332" i="3"/>
  <c r="J2755" i="3"/>
  <c r="J12598" i="3"/>
  <c r="J10360" i="3"/>
  <c r="J2949" i="3"/>
  <c r="J11028" i="3"/>
  <c r="J8328" i="3"/>
  <c r="J1743" i="3"/>
  <c r="J4820" i="3"/>
  <c r="J765" i="3"/>
  <c r="J1180" i="3"/>
  <c r="J4927" i="3"/>
  <c r="J13682" i="3"/>
  <c r="J527" i="3"/>
  <c r="J1298" i="3"/>
  <c r="J3900" i="3"/>
  <c r="J9415" i="3"/>
  <c r="J10483" i="3"/>
  <c r="J12999" i="3"/>
  <c r="J2364" i="3"/>
  <c r="J10521" i="3"/>
  <c r="J880" i="3"/>
  <c r="J4735" i="3"/>
  <c r="J12027" i="3"/>
  <c r="J4508" i="3"/>
  <c r="J8574" i="3"/>
  <c r="J4231" i="3"/>
  <c r="J2447" i="3"/>
  <c r="J13246" i="3"/>
  <c r="J12259" i="3"/>
  <c r="J6205" i="3"/>
  <c r="J4262" i="3"/>
  <c r="J9111" i="3"/>
  <c r="J2263" i="3"/>
  <c r="J8383" i="3"/>
  <c r="J5831" i="3"/>
  <c r="J4311" i="3"/>
  <c r="J10647" i="3"/>
  <c r="J6302" i="3"/>
  <c r="J12553" i="3"/>
  <c r="J10798" i="3"/>
  <c r="J575" i="3"/>
  <c r="J9931" i="3"/>
  <c r="J12635" i="3"/>
  <c r="J11476" i="3"/>
  <c r="J6970" i="3"/>
  <c r="J6576" i="3"/>
  <c r="J7736" i="3"/>
  <c r="J11906" i="3"/>
  <c r="J10583" i="3"/>
  <c r="J5021" i="3"/>
  <c r="J10905" i="3"/>
  <c r="J501" i="3"/>
  <c r="J7097" i="3"/>
  <c r="J12637" i="3"/>
  <c r="J7705" i="3"/>
  <c r="J5102" i="3"/>
  <c r="J8995" i="3"/>
  <c r="J7690" i="3"/>
  <c r="J2008" i="3"/>
  <c r="J7551" i="3"/>
  <c r="J5718" i="3"/>
  <c r="J8885" i="3"/>
  <c r="J1410" i="3"/>
  <c r="J12571" i="3"/>
  <c r="J3121" i="3"/>
  <c r="J13477" i="3"/>
  <c r="J11797" i="3"/>
  <c r="J7927" i="3"/>
  <c r="J7273" i="3"/>
  <c r="J8433" i="3"/>
  <c r="J8488" i="3"/>
  <c r="J1567" i="3"/>
  <c r="J4153" i="3"/>
  <c r="J6988" i="3"/>
  <c r="J11330" i="3"/>
  <c r="J7434" i="3"/>
  <c r="J14191" i="3"/>
  <c r="J9729" i="3"/>
  <c r="J4996" i="3"/>
  <c r="J2984" i="3"/>
  <c r="J11045" i="3"/>
  <c r="J7999" i="3"/>
  <c r="J9880" i="3"/>
  <c r="J3188" i="3"/>
  <c r="J6911" i="3"/>
  <c r="J2831" i="3"/>
  <c r="J10093" i="3"/>
  <c r="J13951" i="3"/>
  <c r="J9273" i="3"/>
  <c r="J13041" i="3"/>
  <c r="J13381" i="3"/>
  <c r="J4723" i="3"/>
  <c r="J4470" i="3"/>
  <c r="J7101" i="3"/>
  <c r="J2445" i="3"/>
  <c r="J8970" i="3"/>
  <c r="J10343" i="3"/>
  <c r="J5648" i="3"/>
  <c r="J8128" i="3"/>
  <c r="J12761" i="3"/>
  <c r="J3590" i="3"/>
  <c r="J3708" i="3"/>
  <c r="J4052" i="3"/>
  <c r="J7022" i="3"/>
  <c r="J6190" i="3"/>
  <c r="J4040" i="3"/>
  <c r="J7445" i="3"/>
  <c r="J10928" i="3"/>
  <c r="J3710" i="3"/>
  <c r="J10033" i="3"/>
  <c r="J6523" i="3"/>
  <c r="J3325" i="3"/>
  <c r="J4289" i="3"/>
  <c r="J6009" i="3"/>
  <c r="J11347" i="3"/>
  <c r="J2406" i="3"/>
  <c r="J12814" i="3"/>
  <c r="J1227" i="3"/>
  <c r="J10126" i="3"/>
  <c r="J3789" i="3"/>
  <c r="J9991" i="3"/>
  <c r="J5661" i="3"/>
  <c r="J11627" i="3"/>
  <c r="J11839" i="3"/>
  <c r="J12146" i="3"/>
  <c r="J6185" i="3"/>
  <c r="J377" i="3"/>
  <c r="J1398" i="3"/>
  <c r="J12771" i="3"/>
  <c r="J567" i="3"/>
  <c r="J11728" i="3"/>
  <c r="J5318" i="3"/>
  <c r="J5435" i="3"/>
  <c r="J1709" i="3"/>
  <c r="J1729" i="3"/>
  <c r="J8180" i="3"/>
  <c r="J11717" i="3"/>
  <c r="J3703" i="3"/>
  <c r="J8367" i="3"/>
  <c r="J6872" i="3"/>
  <c r="J732" i="3"/>
  <c r="J4207" i="3"/>
  <c r="J9050" i="3"/>
  <c r="J5641" i="3"/>
  <c r="J557" i="3"/>
  <c r="J7733" i="3"/>
  <c r="J8982" i="3"/>
  <c r="J13932" i="3"/>
  <c r="J2386" i="3"/>
  <c r="J5665" i="3"/>
  <c r="J3395" i="3"/>
  <c r="J383" i="3"/>
  <c r="J2020" i="3"/>
  <c r="J1881" i="3"/>
  <c r="J11939" i="3"/>
  <c r="J9431" i="3"/>
  <c r="J1038" i="3"/>
  <c r="J2448" i="3"/>
  <c r="J4767" i="3"/>
  <c r="J7861" i="3"/>
  <c r="J9397" i="3"/>
  <c r="J6736" i="3"/>
  <c r="J3293" i="3"/>
  <c r="J12582" i="3"/>
  <c r="J11985" i="3"/>
  <c r="J8327" i="3"/>
  <c r="J3074" i="3"/>
  <c r="J1004" i="3"/>
  <c r="J12970" i="3"/>
  <c r="J10511" i="3"/>
  <c r="J6160" i="3"/>
  <c r="J972" i="3"/>
  <c r="J6122" i="3"/>
  <c r="J13173" i="3"/>
  <c r="J10497" i="3"/>
  <c r="J5043" i="3"/>
  <c r="J5083" i="3"/>
  <c r="J12836" i="3"/>
  <c r="J13318" i="3"/>
  <c r="J8121" i="3"/>
  <c r="J3039" i="3"/>
  <c r="J13365" i="3"/>
  <c r="J8349" i="3"/>
  <c r="J4057" i="3"/>
  <c r="J10298" i="3"/>
  <c r="J625" i="3"/>
  <c r="J11329" i="3"/>
  <c r="J318" i="3"/>
  <c r="J8092" i="3"/>
  <c r="J3423" i="3"/>
  <c r="J10518" i="3"/>
  <c r="J8497" i="3"/>
  <c r="J13960" i="3"/>
  <c r="J13086" i="3"/>
  <c r="J1056" i="3"/>
  <c r="J5193" i="3"/>
  <c r="J2385" i="3"/>
  <c r="J8919" i="3"/>
  <c r="J5941" i="3"/>
  <c r="J6814" i="3"/>
  <c r="J9094" i="3"/>
  <c r="J3733" i="3"/>
  <c r="J5232" i="3"/>
  <c r="J7793" i="3"/>
  <c r="J7479" i="3"/>
  <c r="J4309" i="3"/>
  <c r="J3377" i="3"/>
  <c r="J10215" i="3"/>
  <c r="J13751" i="3"/>
  <c r="J612" i="3"/>
  <c r="J9565" i="3"/>
  <c r="J10393" i="3"/>
  <c r="J13322" i="3"/>
  <c r="J595" i="3"/>
  <c r="J3776" i="3"/>
  <c r="J2573" i="3"/>
  <c r="J8175" i="3"/>
  <c r="J5689" i="3"/>
  <c r="J7156" i="3"/>
  <c r="J3450" i="3"/>
  <c r="J9188" i="3"/>
  <c r="J5847" i="3"/>
  <c r="J13890" i="3"/>
  <c r="J5772" i="3"/>
  <c r="J639" i="3"/>
  <c r="J436" i="3"/>
  <c r="J13809" i="3"/>
  <c r="J12075" i="3"/>
  <c r="J12769" i="3"/>
  <c r="J6588" i="3"/>
  <c r="J13913" i="3"/>
  <c r="J525" i="3"/>
  <c r="J9862" i="3"/>
  <c r="J12492" i="3"/>
  <c r="J9213" i="3"/>
  <c r="J1000" i="3"/>
  <c r="J12829" i="3"/>
  <c r="J5350" i="3"/>
  <c r="J6778" i="3"/>
  <c r="J10676" i="3"/>
  <c r="J1355" i="3"/>
  <c r="J7688" i="3"/>
  <c r="J2822" i="3"/>
  <c r="J5745" i="3"/>
  <c r="J10959" i="3"/>
  <c r="J7534" i="3"/>
  <c r="J3849" i="3"/>
  <c r="J446" i="3"/>
  <c r="J1987" i="3"/>
  <c r="J11615" i="3"/>
  <c r="J8949" i="3"/>
  <c r="J1054" i="3"/>
  <c r="J5006" i="3"/>
  <c r="J4669" i="3"/>
  <c r="J12557" i="3"/>
  <c r="J8313" i="3"/>
  <c r="J5358" i="3"/>
  <c r="J8218" i="3"/>
  <c r="J6316" i="3"/>
  <c r="J14194" i="3"/>
  <c r="J13550" i="3"/>
  <c r="J4363" i="3"/>
  <c r="J4387" i="3"/>
  <c r="J545" i="3"/>
  <c r="J8245" i="3"/>
  <c r="J2046" i="3"/>
  <c r="J1555" i="3"/>
  <c r="J9165" i="3"/>
  <c r="J9535" i="3"/>
  <c r="J5555" i="3"/>
  <c r="J6739" i="3"/>
  <c r="J11832" i="3"/>
  <c r="J420" i="3"/>
  <c r="J6717" i="3"/>
  <c r="J8209" i="3"/>
  <c r="J1264" i="3"/>
  <c r="J8140" i="3"/>
  <c r="J4594" i="3"/>
  <c r="J5161" i="3"/>
  <c r="J12676" i="3"/>
  <c r="J13490" i="3"/>
  <c r="J5612" i="3"/>
  <c r="J10203" i="3"/>
  <c r="J2474" i="3"/>
  <c r="J505" i="3"/>
  <c r="J8579" i="3"/>
  <c r="J11580" i="3"/>
  <c r="J8877" i="3"/>
  <c r="J7206" i="3"/>
  <c r="J8274" i="3"/>
  <c r="J10249" i="3"/>
  <c r="J4871" i="3"/>
  <c r="J546" i="3"/>
  <c r="J13208" i="3"/>
  <c r="J962" i="3"/>
  <c r="J5540" i="3"/>
  <c r="J3396" i="3"/>
  <c r="J2693" i="3"/>
  <c r="J10377" i="3"/>
  <c r="J6848" i="3"/>
  <c r="J9836" i="3"/>
  <c r="J3285" i="3"/>
  <c r="J2024" i="3"/>
  <c r="J6095" i="3"/>
  <c r="J4794" i="3"/>
  <c r="J13510" i="3"/>
  <c r="J5846" i="3"/>
  <c r="J9109" i="3"/>
  <c r="J5536" i="3"/>
  <c r="J2153" i="3"/>
  <c r="J9775" i="3"/>
  <c r="J9473" i="3"/>
  <c r="J11182" i="3"/>
  <c r="J1141" i="3"/>
  <c r="J13940" i="3"/>
  <c r="J8403" i="3"/>
  <c r="J11215" i="3"/>
  <c r="J2914" i="3"/>
  <c r="J13678" i="3"/>
  <c r="J13408" i="3"/>
  <c r="J9017" i="3"/>
  <c r="J1231" i="3"/>
  <c r="J5166" i="3"/>
  <c r="J9293" i="3"/>
  <c r="J1112" i="3"/>
  <c r="J12273" i="3"/>
  <c r="J6344" i="3"/>
  <c r="J11014" i="3"/>
  <c r="J6838" i="3"/>
  <c r="J11924" i="3"/>
  <c r="J919" i="3"/>
  <c r="J12896" i="3"/>
  <c r="J6499" i="3"/>
  <c r="J7590" i="3"/>
  <c r="J832" i="3"/>
  <c r="J10280" i="3"/>
  <c r="J9096" i="3"/>
  <c r="J4091" i="3"/>
  <c r="J9075" i="3"/>
  <c r="J14170" i="3"/>
  <c r="J9235" i="3"/>
  <c r="J5765" i="3"/>
  <c r="J13575" i="3"/>
  <c r="J12122" i="3"/>
  <c r="J3400" i="3"/>
  <c r="J2154" i="3"/>
  <c r="J12232" i="3"/>
  <c r="J13072" i="3"/>
  <c r="J11582" i="3"/>
  <c r="J8529" i="3"/>
  <c r="J973" i="3"/>
  <c r="J4038" i="3"/>
  <c r="J13410" i="3"/>
  <c r="J12843" i="3"/>
  <c r="J12812" i="3"/>
  <c r="J7757" i="3"/>
  <c r="J2490" i="3"/>
  <c r="J3808" i="3"/>
  <c r="J2535" i="3"/>
  <c r="J8169" i="3"/>
  <c r="J1935" i="3"/>
  <c r="J9384" i="3"/>
  <c r="J2004" i="3"/>
  <c r="J11942" i="3"/>
  <c r="J6260" i="3"/>
  <c r="J1692" i="3"/>
  <c r="J12763" i="3"/>
  <c r="J989" i="3"/>
  <c r="J4206" i="3"/>
  <c r="J5570" i="3"/>
  <c r="J9985" i="3"/>
  <c r="J13705" i="3"/>
  <c r="J11916" i="3"/>
  <c r="J9148" i="3"/>
  <c r="J11715" i="3"/>
  <c r="J2171" i="3"/>
  <c r="J2151" i="3"/>
  <c r="J936" i="3"/>
  <c r="J8700" i="3"/>
  <c r="J12845" i="3"/>
  <c r="J6275" i="3"/>
  <c r="J12823" i="3"/>
  <c r="J9152" i="3"/>
  <c r="J12928" i="3"/>
  <c r="J3502" i="3"/>
  <c r="J5472" i="3"/>
  <c r="J5137" i="3"/>
  <c r="J1891" i="3"/>
  <c r="J4164" i="3"/>
  <c r="J9052" i="3"/>
  <c r="J12840" i="3"/>
  <c r="J11634" i="3"/>
  <c r="J11050" i="3"/>
  <c r="J5928" i="3"/>
  <c r="J4914" i="3"/>
  <c r="J5872" i="3"/>
  <c r="J14185" i="3"/>
  <c r="J9627" i="3"/>
  <c r="J3740" i="3"/>
  <c r="J1272" i="3"/>
  <c r="J7157" i="3"/>
  <c r="J3380" i="3"/>
  <c r="J12087" i="3"/>
  <c r="J9000" i="3"/>
  <c r="J5033" i="3"/>
  <c r="J11384" i="3"/>
  <c r="J11697" i="3"/>
  <c r="J904" i="3"/>
  <c r="J5782" i="3"/>
  <c r="J7337" i="3"/>
  <c r="J10671" i="3"/>
  <c r="J11999" i="3"/>
  <c r="J3911" i="3"/>
  <c r="J2402" i="3"/>
  <c r="J710" i="3"/>
  <c r="J4050" i="3"/>
  <c r="J2876" i="3"/>
  <c r="J7003" i="3"/>
  <c r="J11846" i="3"/>
  <c r="J7529" i="3"/>
  <c r="J361" i="3"/>
  <c r="J1852" i="3"/>
  <c r="J3769" i="3"/>
  <c r="J13533" i="3"/>
  <c r="J9950" i="3"/>
  <c r="J13936" i="3"/>
  <c r="J10401" i="3"/>
  <c r="J4266" i="3"/>
  <c r="J4476" i="3"/>
  <c r="J7552" i="3"/>
  <c r="J6568" i="3"/>
  <c r="J516" i="3"/>
  <c r="J7513" i="3"/>
  <c r="J6991" i="3"/>
  <c r="J12346" i="3"/>
  <c r="J8257" i="3"/>
  <c r="J4020" i="3"/>
  <c r="J10436" i="3"/>
  <c r="J10632" i="3"/>
  <c r="J1271" i="3"/>
  <c r="J1786" i="3"/>
  <c r="J6476" i="3"/>
  <c r="J6898" i="3"/>
  <c r="J8145" i="3"/>
  <c r="J6605" i="3"/>
  <c r="J6306" i="3"/>
  <c r="J2869" i="3"/>
  <c r="J1752" i="3"/>
  <c r="J8980" i="3"/>
  <c r="J1206" i="3"/>
  <c r="J9818" i="3"/>
  <c r="J7606" i="3"/>
  <c r="J8048" i="3"/>
  <c r="J12059" i="3"/>
  <c r="J1995" i="3"/>
  <c r="J5985" i="3"/>
  <c r="J898" i="3"/>
  <c r="J12466" i="3"/>
  <c r="J5185" i="3"/>
  <c r="J252" i="3"/>
  <c r="J1661" i="3"/>
  <c r="J10968" i="3"/>
  <c r="J5175" i="3"/>
  <c r="J5391" i="3"/>
  <c r="J3848" i="3"/>
  <c r="J12070" i="3"/>
  <c r="J3865" i="3"/>
  <c r="J6435" i="3"/>
  <c r="J2427" i="3"/>
  <c r="J6102" i="3"/>
  <c r="J11427" i="3"/>
  <c r="J9755" i="3"/>
  <c r="J8751" i="3"/>
  <c r="J9297" i="3"/>
  <c r="J1936" i="3"/>
  <c r="J11805" i="3"/>
  <c r="J11887" i="3"/>
  <c r="J8271" i="3"/>
  <c r="J8881" i="3"/>
  <c r="J3969" i="3"/>
  <c r="J1586" i="3"/>
  <c r="J11707" i="3"/>
  <c r="J9422" i="3"/>
  <c r="J3386" i="3"/>
  <c r="J12934" i="3"/>
  <c r="J3822" i="3"/>
  <c r="J2032" i="3"/>
  <c r="J5951" i="3"/>
  <c r="J7804" i="3"/>
  <c r="J13283" i="3"/>
  <c r="J3102" i="3"/>
  <c r="J6880" i="3"/>
  <c r="J12472" i="3"/>
  <c r="J10413" i="3"/>
  <c r="J12160" i="3"/>
  <c r="J1944" i="3"/>
  <c r="J11104" i="3"/>
  <c r="J5183" i="3"/>
  <c r="J9819" i="3"/>
  <c r="J13292" i="3"/>
  <c r="J13259" i="3"/>
  <c r="J8578" i="3"/>
  <c r="J7559" i="3"/>
  <c r="J11038" i="3"/>
  <c r="J13904" i="3"/>
  <c r="J8104" i="3"/>
  <c r="J9995" i="3"/>
  <c r="J5053" i="3"/>
  <c r="J12354" i="3"/>
  <c r="J5966" i="3"/>
  <c r="J8066" i="3"/>
  <c r="J11515" i="3"/>
  <c r="J2537" i="3"/>
  <c r="J8229" i="3"/>
  <c r="J7154" i="3"/>
  <c r="J2418" i="3"/>
  <c r="J13420" i="3"/>
  <c r="J7797" i="3"/>
  <c r="J3975" i="3"/>
  <c r="J5309" i="3"/>
  <c r="J12748" i="3"/>
  <c r="J9045" i="3"/>
  <c r="J13609" i="3"/>
  <c r="J10758" i="3"/>
  <c r="J5620" i="3"/>
  <c r="J8368" i="3"/>
  <c r="J9343" i="3"/>
  <c r="J6732" i="3"/>
  <c r="J5656" i="3"/>
  <c r="J11663" i="3"/>
  <c r="J7043" i="3"/>
  <c r="J6796" i="3"/>
  <c r="J8256" i="3"/>
  <c r="J8654" i="3"/>
  <c r="J13387" i="3"/>
  <c r="J7696" i="3"/>
  <c r="J5384" i="3"/>
  <c r="J2131" i="3"/>
  <c r="J8805" i="3"/>
  <c r="J6719" i="3"/>
  <c r="J4487" i="3"/>
  <c r="J1538" i="3"/>
  <c r="J7351" i="3"/>
  <c r="J2441" i="3"/>
  <c r="J1519" i="3"/>
  <c r="J12728" i="3"/>
  <c r="J4245" i="3"/>
  <c r="J8085" i="3"/>
  <c r="J13104" i="3"/>
  <c r="J9936" i="3"/>
  <c r="J3180" i="3"/>
  <c r="J12900" i="3"/>
  <c r="J9191" i="3"/>
  <c r="J5683" i="3"/>
  <c r="J11609" i="3"/>
  <c r="J12246" i="3"/>
  <c r="J12500" i="3"/>
  <c r="J11911" i="3"/>
  <c r="J6318" i="3"/>
  <c r="J5852" i="3"/>
  <c r="J10057" i="3"/>
  <c r="J870" i="3"/>
  <c r="J1552" i="3"/>
  <c r="J12767" i="3"/>
  <c r="J1270" i="3"/>
  <c r="J2125" i="3"/>
  <c r="J10386" i="3"/>
  <c r="J5959" i="3"/>
  <c r="J11161" i="3"/>
  <c r="J9400" i="3"/>
  <c r="J9598" i="3"/>
  <c r="J7198" i="3"/>
  <c r="J14172" i="3"/>
  <c r="J10397" i="3"/>
  <c r="J3985" i="3"/>
  <c r="J12208" i="3"/>
  <c r="J8490" i="3"/>
  <c r="J4133" i="3"/>
  <c r="J4023" i="3"/>
  <c r="J2977" i="3"/>
  <c r="J477" i="3"/>
  <c r="J8792" i="3"/>
  <c r="J12191" i="3"/>
  <c r="J14178" i="3"/>
  <c r="J7177" i="3"/>
  <c r="J8774" i="3"/>
  <c r="J8593" i="3"/>
  <c r="J2411" i="3"/>
  <c r="J13601" i="3"/>
  <c r="J8270" i="3"/>
  <c r="J980" i="3"/>
  <c r="J2937" i="3"/>
  <c r="J9616" i="3"/>
  <c r="J6286" i="3"/>
  <c r="J8146" i="3"/>
  <c r="J8473" i="3"/>
  <c r="J2899" i="3"/>
  <c r="J11654" i="3"/>
  <c r="J2164" i="3"/>
  <c r="J11703" i="3"/>
  <c r="J12702" i="3"/>
  <c r="J7223" i="3"/>
  <c r="J3456" i="3"/>
  <c r="J12706" i="3"/>
  <c r="J2059" i="3"/>
  <c r="J8521" i="3"/>
  <c r="J4844" i="3"/>
  <c r="J1532" i="3"/>
  <c r="J4524" i="3"/>
  <c r="J2245" i="3"/>
  <c r="J2126" i="3"/>
  <c r="J13543" i="3"/>
  <c r="J9301" i="3"/>
  <c r="J2812" i="3"/>
  <c r="J5479" i="3"/>
  <c r="J5149" i="3"/>
  <c r="J6445" i="3"/>
  <c r="J2751" i="3"/>
  <c r="J5897" i="3"/>
  <c r="J1671" i="3"/>
  <c r="J4443" i="3"/>
  <c r="J11331" i="3"/>
  <c r="J9966" i="3"/>
  <c r="J10917" i="3"/>
  <c r="J12589" i="3"/>
  <c r="J1761" i="3"/>
  <c r="J8439" i="3"/>
  <c r="J11997" i="3"/>
  <c r="J7274" i="3"/>
  <c r="J11793" i="3"/>
  <c r="J6738" i="3"/>
  <c r="J13641" i="3"/>
  <c r="J10278" i="3"/>
  <c r="J13273" i="3"/>
  <c r="J6726" i="3"/>
  <c r="J10450" i="3"/>
  <c r="J10637" i="3"/>
  <c r="J13053" i="3"/>
  <c r="J12926" i="3"/>
  <c r="J11389" i="3"/>
  <c r="J12306" i="3"/>
  <c r="J1903" i="3"/>
  <c r="J1565" i="3"/>
  <c r="J5072" i="3"/>
  <c r="J8681" i="3"/>
  <c r="J4521" i="3"/>
  <c r="J3280" i="3"/>
  <c r="J9548" i="3"/>
  <c r="J4308" i="3"/>
  <c r="J6489" i="3"/>
  <c r="J13508" i="3"/>
  <c r="J9402" i="3"/>
  <c r="J7188" i="3"/>
  <c r="J3679" i="3"/>
  <c r="J13746" i="3"/>
  <c r="J3827" i="3"/>
  <c r="J10992" i="3"/>
  <c r="J10095" i="3"/>
  <c r="J6176" i="3"/>
  <c r="J11197" i="3"/>
  <c r="J6051" i="3"/>
  <c r="J12244" i="3"/>
  <c r="J10677" i="3"/>
  <c r="J4379" i="3"/>
  <c r="J10615" i="3"/>
  <c r="J4156" i="3"/>
  <c r="J7132" i="3"/>
  <c r="J6029" i="3"/>
  <c r="J4402" i="3"/>
  <c r="J5026" i="3"/>
  <c r="J9007" i="3"/>
  <c r="J1976" i="3"/>
  <c r="J5497" i="3"/>
  <c r="J9254" i="3"/>
  <c r="J6631" i="3"/>
  <c r="J289" i="3"/>
  <c r="J6063" i="3"/>
  <c r="J2746" i="3"/>
  <c r="J13987" i="3"/>
  <c r="J7802" i="3"/>
  <c r="J13463" i="3"/>
  <c r="J768" i="3"/>
  <c r="J5057" i="3"/>
  <c r="J5290" i="3"/>
  <c r="J13149" i="3"/>
  <c r="J4373" i="3"/>
  <c r="J10772" i="3"/>
  <c r="J3779" i="3"/>
  <c r="J3591" i="3"/>
  <c r="J6493" i="3"/>
  <c r="J3581" i="3"/>
  <c r="J7015" i="3"/>
  <c r="J4759" i="3"/>
  <c r="J8713" i="3"/>
  <c r="J7192" i="3"/>
  <c r="J6561" i="3"/>
  <c r="J5198" i="3"/>
  <c r="J5344" i="3"/>
  <c r="J9583" i="3"/>
  <c r="J3011" i="3"/>
  <c r="J9070" i="3"/>
  <c r="J2703" i="3"/>
  <c r="J13583" i="3"/>
  <c r="J10555" i="3"/>
  <c r="J391" i="3"/>
  <c r="J4319" i="3"/>
  <c r="J5168" i="3"/>
  <c r="J7614" i="3"/>
  <c r="J4147" i="3"/>
  <c r="J8263" i="3"/>
  <c r="J9412" i="3"/>
  <c r="J11258" i="3"/>
  <c r="J3730" i="3"/>
  <c r="J8986" i="3"/>
  <c r="J706" i="3"/>
  <c r="J6458" i="3"/>
  <c r="J729" i="3"/>
  <c r="J8686" i="3"/>
  <c r="J11404" i="3"/>
  <c r="J11180" i="3"/>
  <c r="J1542" i="3"/>
  <c r="J10064" i="3"/>
  <c r="J13440" i="3"/>
  <c r="J1149" i="3"/>
  <c r="J1091" i="3"/>
  <c r="J10881" i="3"/>
  <c r="J5999" i="3"/>
  <c r="J7721" i="3"/>
  <c r="J1442" i="3"/>
  <c r="J12996" i="3"/>
  <c r="J2622" i="3"/>
  <c r="J9975" i="3"/>
  <c r="J10746" i="3"/>
  <c r="J7608" i="3"/>
  <c r="J5119" i="3"/>
  <c r="J4758" i="3"/>
  <c r="J2351" i="3"/>
  <c r="J13687" i="3"/>
  <c r="J3629" i="3"/>
  <c r="J6215" i="3"/>
  <c r="J9680" i="3"/>
  <c r="J12445" i="3"/>
  <c r="J1123" i="3"/>
  <c r="J12358" i="3"/>
  <c r="J3263" i="3"/>
  <c r="J6109" i="3"/>
  <c r="J5702" i="3"/>
  <c r="J3836" i="3"/>
  <c r="J3530" i="3"/>
  <c r="J5184" i="3"/>
  <c r="J5208" i="3"/>
  <c r="J8123" i="3"/>
  <c r="J9112" i="3"/>
  <c r="J14152" i="3"/>
  <c r="J2249" i="3"/>
  <c r="J8491" i="3"/>
  <c r="J1831" i="3"/>
  <c r="J7678" i="3"/>
  <c r="J2990" i="3"/>
  <c r="J7227" i="3"/>
  <c r="J7458" i="3"/>
  <c r="J9727" i="3"/>
  <c r="J6457" i="3"/>
  <c r="J576" i="3"/>
  <c r="J6182" i="3"/>
  <c r="J7376" i="3"/>
  <c r="J10830" i="3"/>
  <c r="J1444" i="3"/>
  <c r="J11334" i="3"/>
  <c r="J13619" i="3"/>
  <c r="J13716" i="3"/>
  <c r="J8996" i="3"/>
  <c r="J8880" i="3"/>
  <c r="J5462" i="3"/>
  <c r="J11041" i="3"/>
  <c r="J802" i="3"/>
  <c r="J1540" i="3"/>
  <c r="J1251" i="3"/>
  <c r="J11345" i="3"/>
  <c r="J10262" i="3"/>
  <c r="J7375" i="3"/>
  <c r="J10332" i="3"/>
  <c r="J2137" i="3"/>
  <c r="J7824" i="3"/>
  <c r="J6852" i="3"/>
  <c r="J12308" i="3"/>
  <c r="J11296" i="3"/>
  <c r="J8489" i="3"/>
  <c r="J2113" i="3"/>
  <c r="J8147" i="3"/>
  <c r="J9347" i="3"/>
  <c r="J11976" i="3"/>
  <c r="J12956" i="3"/>
  <c r="J9883" i="3"/>
  <c r="J10967" i="3"/>
  <c r="J2867" i="3"/>
  <c r="J4761" i="3"/>
  <c r="J5412" i="3"/>
  <c r="J5214" i="3"/>
  <c r="J8214" i="3"/>
  <c r="J11838" i="3"/>
  <c r="J10176" i="3"/>
  <c r="J9719" i="3"/>
  <c r="J3458" i="3"/>
  <c r="J7199" i="3"/>
  <c r="J7954" i="3"/>
  <c r="J4640" i="3"/>
  <c r="J9468" i="3"/>
  <c r="J3460" i="3"/>
  <c r="J12788" i="3"/>
  <c r="J6509" i="3"/>
  <c r="J336" i="3"/>
  <c r="J4876" i="3"/>
  <c r="J11269" i="3"/>
  <c r="J5503" i="3"/>
  <c r="J6558" i="3"/>
  <c r="J2420" i="3"/>
  <c r="J5511" i="3"/>
  <c r="J9539" i="3"/>
  <c r="J12675" i="3"/>
  <c r="J6136" i="3"/>
  <c r="J5008" i="3"/>
  <c r="J1414" i="3"/>
  <c r="J7880" i="3"/>
  <c r="J1406" i="3"/>
  <c r="J1036" i="3"/>
  <c r="J2688" i="3"/>
  <c r="J10041" i="3"/>
  <c r="J2764" i="3"/>
  <c r="J9108" i="3"/>
  <c r="J2409" i="3"/>
  <c r="J690" i="3"/>
  <c r="J7837" i="3"/>
  <c r="J11962" i="3"/>
  <c r="J1228" i="3"/>
  <c r="J2091" i="3"/>
  <c r="J9143" i="3"/>
  <c r="J2094" i="3"/>
  <c r="J9365" i="3"/>
  <c r="J1745" i="3"/>
  <c r="J12094" i="3"/>
  <c r="J12925" i="3"/>
  <c r="J13627" i="3"/>
  <c r="J9957" i="3"/>
  <c r="J12565" i="3"/>
  <c r="J11192" i="3"/>
  <c r="J8397" i="3"/>
  <c r="J5203" i="3"/>
  <c r="J12228" i="3"/>
  <c r="J1276" i="3"/>
  <c r="J9860" i="3"/>
  <c r="J1943" i="3"/>
  <c r="J10731" i="3"/>
  <c r="J9171" i="3"/>
  <c r="J2252" i="3"/>
  <c r="J10271" i="3"/>
  <c r="J4547" i="3"/>
  <c r="J1465" i="3"/>
  <c r="J3986" i="3"/>
  <c r="J13167" i="3"/>
  <c r="J4354" i="3"/>
  <c r="J6756" i="3"/>
  <c r="J2896" i="3"/>
  <c r="J5399" i="3"/>
  <c r="J10255" i="3"/>
  <c r="J10174" i="3"/>
  <c r="J8050" i="3"/>
  <c r="J3999" i="3"/>
  <c r="J8208" i="3"/>
  <c r="J14065" i="3"/>
  <c r="J1394" i="3"/>
  <c r="J3339" i="3"/>
  <c r="J12865" i="3"/>
  <c r="J8850" i="3"/>
  <c r="J7395" i="3"/>
  <c r="J7077" i="3"/>
  <c r="J8394" i="3"/>
  <c r="J14130" i="3"/>
  <c r="J11796" i="3"/>
  <c r="J7970" i="3"/>
  <c r="J6682" i="3"/>
  <c r="J2621" i="3"/>
  <c r="J5306" i="3"/>
  <c r="J6359" i="3"/>
  <c r="J4534" i="3"/>
  <c r="J3373" i="3"/>
  <c r="J9788" i="3"/>
  <c r="J6461" i="3"/>
  <c r="J7501" i="3"/>
  <c r="J8963" i="3"/>
  <c r="J4229" i="3"/>
  <c r="J6955" i="3"/>
  <c r="J13343" i="3"/>
  <c r="J11017" i="3"/>
  <c r="J7994" i="3"/>
  <c r="J13432" i="3"/>
  <c r="J14123" i="3"/>
  <c r="J6159" i="3"/>
  <c r="J4705" i="3"/>
  <c r="J14104" i="3"/>
  <c r="J13939" i="3"/>
  <c r="J7222" i="3"/>
  <c r="J13813" i="3"/>
  <c r="J7317" i="3"/>
  <c r="J4504" i="3"/>
  <c r="J3814" i="3"/>
  <c r="J1420" i="3"/>
  <c r="J6643" i="3"/>
  <c r="J14114" i="3"/>
  <c r="J2306" i="3"/>
  <c r="J7609" i="3"/>
  <c r="J10125" i="3"/>
  <c r="J1250" i="3"/>
  <c r="J3757" i="3"/>
  <c r="J4346" i="3"/>
  <c r="J11806" i="3"/>
  <c r="J8955" i="3"/>
  <c r="J6703" i="3"/>
  <c r="J5965" i="3"/>
  <c r="J3485" i="3"/>
  <c r="J11267" i="3"/>
  <c r="J6247" i="3"/>
  <c r="J2014" i="3"/>
  <c r="J13436" i="3"/>
  <c r="J4891" i="3"/>
  <c r="J3112" i="3"/>
  <c r="J4688" i="3"/>
  <c r="J5548" i="3"/>
  <c r="J2922" i="3"/>
  <c r="J2202" i="3"/>
  <c r="J4473" i="3"/>
  <c r="J14044" i="3"/>
  <c r="J1693" i="3"/>
  <c r="J629" i="3"/>
  <c r="J5816" i="3"/>
  <c r="J10292" i="3"/>
  <c r="J3562" i="3"/>
  <c r="J6800" i="3"/>
  <c r="J9504" i="3"/>
  <c r="J10937" i="3"/>
  <c r="J8612" i="3"/>
  <c r="J2729" i="3"/>
  <c r="J10720" i="3"/>
  <c r="J11189" i="3"/>
  <c r="J11170" i="3"/>
  <c r="J13916" i="3"/>
  <c r="J8722" i="3"/>
  <c r="J11618" i="3"/>
  <c r="J10075" i="3"/>
  <c r="J7006" i="3"/>
  <c r="J12667" i="3"/>
  <c r="J7463" i="3"/>
  <c r="J10995" i="3"/>
  <c r="J6431" i="3"/>
  <c r="J8895" i="3"/>
  <c r="J652" i="3"/>
  <c r="J7617" i="3"/>
  <c r="J3437" i="3"/>
  <c r="J9563" i="3"/>
  <c r="J8404" i="3"/>
  <c r="J5189" i="3"/>
  <c r="J11226" i="3"/>
  <c r="J9451" i="3"/>
  <c r="J12331" i="3"/>
  <c r="J4008" i="3"/>
  <c r="J13635" i="3"/>
  <c r="J6578" i="3"/>
  <c r="J7278" i="3"/>
  <c r="J12807" i="3"/>
  <c r="J13185" i="3"/>
  <c r="J6272" i="3"/>
  <c r="J3847" i="3"/>
  <c r="J5813" i="3"/>
  <c r="J6645" i="3"/>
  <c r="J396" i="3"/>
  <c r="J8183" i="3"/>
  <c r="J6871" i="3"/>
  <c r="J803" i="3"/>
  <c r="J12698" i="3"/>
  <c r="J1458" i="3"/>
  <c r="J5147" i="3"/>
  <c r="J13049" i="3"/>
  <c r="J999" i="3"/>
  <c r="J6816" i="3"/>
  <c r="J2191" i="3"/>
  <c r="J6584" i="3"/>
  <c r="J2945" i="3"/>
  <c r="J12374" i="3"/>
  <c r="J12310" i="3"/>
  <c r="J3866" i="3"/>
  <c r="J4398" i="3"/>
  <c r="J8988" i="3"/>
  <c r="J10863" i="3"/>
  <c r="J8779" i="3"/>
  <c r="J9247" i="3"/>
  <c r="J1332" i="3"/>
  <c r="J1147" i="3"/>
  <c r="J7153" i="3"/>
  <c r="J1361" i="3"/>
  <c r="J8934" i="3"/>
  <c r="J3820" i="3"/>
  <c r="J11568" i="3"/>
  <c r="J7187" i="3"/>
  <c r="J6882" i="3"/>
  <c r="J12152" i="3"/>
  <c r="J1042" i="3"/>
  <c r="J8415" i="3"/>
  <c r="J9668" i="3"/>
  <c r="J4801" i="3"/>
  <c r="J1638" i="3"/>
  <c r="J4605" i="3"/>
  <c r="J11589" i="3"/>
  <c r="J2509" i="3"/>
  <c r="J8361" i="3"/>
  <c r="J8865" i="3"/>
  <c r="J12362" i="3"/>
  <c r="J7469" i="3"/>
  <c r="J5586" i="3"/>
  <c r="J9259" i="3"/>
  <c r="J11767" i="3"/>
  <c r="J5322" i="3"/>
  <c r="J619" i="3"/>
  <c r="J13955" i="3"/>
  <c r="J2843" i="3"/>
  <c r="J480" i="3"/>
  <c r="J10" i="3"/>
  <c r="J6563" i="3"/>
  <c r="J13947" i="3"/>
  <c r="J3035" i="3"/>
  <c r="J4209" i="3"/>
  <c r="J10941" i="3"/>
  <c r="J8324" i="3"/>
  <c r="J5343" i="3"/>
  <c r="J7952" i="3"/>
  <c r="J13421" i="3"/>
  <c r="J3262" i="3"/>
  <c r="J812" i="3"/>
  <c r="J10958" i="3"/>
  <c r="J3595" i="3"/>
  <c r="J1624" i="3"/>
  <c r="J6836" i="3"/>
  <c r="J3762" i="3"/>
  <c r="J5255" i="3"/>
  <c r="J10456" i="3"/>
  <c r="J13630" i="3"/>
  <c r="J11898" i="3"/>
  <c r="J12198" i="3"/>
  <c r="J7480" i="3"/>
  <c r="J11218" i="3"/>
  <c r="J9262" i="3"/>
  <c r="J7174" i="3"/>
  <c r="J207" i="3"/>
  <c r="J13495" i="3"/>
  <c r="J13206" i="3"/>
  <c r="J3675" i="3"/>
  <c r="J2377" i="3"/>
  <c r="J2101" i="3"/>
  <c r="J12142" i="3"/>
  <c r="J10366" i="3"/>
  <c r="J3192" i="3"/>
  <c r="J2354" i="3"/>
  <c r="J11149" i="3"/>
  <c r="J11739" i="3"/>
  <c r="J2728" i="3"/>
  <c r="J9891" i="3"/>
  <c r="J13279" i="3"/>
  <c r="J12042" i="3"/>
  <c r="J11304" i="3"/>
  <c r="J9122" i="3"/>
  <c r="J8230" i="3"/>
  <c r="J8286" i="3"/>
  <c r="J2109" i="3"/>
  <c r="J1328" i="3"/>
  <c r="J5395" i="3"/>
  <c r="J12256" i="3"/>
  <c r="J1362" i="3"/>
  <c r="J12724" i="3"/>
  <c r="J9489" i="3"/>
  <c r="J3022" i="3"/>
  <c r="J4037" i="3"/>
  <c r="J5913" i="3"/>
  <c r="J9292" i="3"/>
  <c r="J2676" i="3"/>
  <c r="J4977" i="3"/>
  <c r="J8046" i="3"/>
  <c r="J3238" i="3"/>
  <c r="J8376" i="3"/>
  <c r="J938" i="3"/>
  <c r="J6134" i="3"/>
  <c r="J13058" i="3"/>
  <c r="J1037" i="3"/>
  <c r="J12404" i="3"/>
  <c r="J4741" i="3"/>
  <c r="J12154" i="3"/>
  <c r="J8012" i="3"/>
  <c r="J9042" i="3"/>
  <c r="J3731" i="3"/>
  <c r="J3020" i="3"/>
  <c r="J6791" i="3"/>
  <c r="J1652" i="3"/>
  <c r="J7189" i="3"/>
  <c r="J4250" i="3"/>
  <c r="J6758" i="3"/>
  <c r="J11546" i="3"/>
  <c r="J13128" i="3"/>
  <c r="J8879" i="3"/>
  <c r="J12726" i="3"/>
  <c r="J3774" i="3"/>
  <c r="J11198" i="3"/>
  <c r="J10872" i="3"/>
  <c r="J4119" i="3"/>
  <c r="J8024" i="3"/>
  <c r="J11535" i="3"/>
  <c r="J7884" i="3"/>
  <c r="J8739" i="3"/>
  <c r="J7686" i="3"/>
  <c r="J13993" i="3"/>
  <c r="J7086" i="3"/>
  <c r="J7701" i="3"/>
  <c r="J9754" i="3"/>
  <c r="J1539" i="3"/>
  <c r="J3899" i="3"/>
  <c r="J4013" i="3"/>
  <c r="J12009" i="3"/>
  <c r="J12793" i="3"/>
  <c r="J12573" i="3"/>
  <c r="J8567" i="3"/>
  <c r="J5557" i="3"/>
  <c r="J3715" i="3"/>
  <c r="J2001" i="3"/>
  <c r="J11685" i="3"/>
  <c r="J1213" i="3"/>
  <c r="J5881" i="3"/>
  <c r="J5868" i="3"/>
  <c r="J6679" i="3"/>
  <c r="J5675" i="3"/>
  <c r="J3176" i="3"/>
  <c r="J5706" i="3"/>
  <c r="J1182" i="3"/>
  <c r="J13224" i="3"/>
  <c r="J3702" i="3"/>
  <c r="J13102" i="3"/>
  <c r="J13956" i="3"/>
  <c r="J3571" i="3"/>
  <c r="J5064" i="3"/>
  <c r="J6239" i="3"/>
  <c r="J4390" i="3"/>
  <c r="J13418" i="3"/>
  <c r="J2488" i="3"/>
  <c r="J2773" i="3"/>
  <c r="J2886" i="3"/>
  <c r="J9713" i="3"/>
  <c r="J10613" i="3"/>
  <c r="J2035" i="3"/>
  <c r="J13497" i="3"/>
  <c r="J8504" i="3"/>
  <c r="J1045" i="3"/>
  <c r="J6060" i="3"/>
  <c r="J10804" i="3"/>
  <c r="J3547" i="3"/>
  <c r="J11682" i="3"/>
  <c r="J1366" i="3"/>
  <c r="J9542" i="3"/>
  <c r="J11191" i="3"/>
  <c r="J7747" i="3"/>
  <c r="J10124" i="3"/>
  <c r="J3877" i="3"/>
  <c r="J13234" i="3"/>
  <c r="J5544" i="3"/>
  <c r="J4239" i="3"/>
  <c r="J8055" i="3"/>
  <c r="J12519" i="3"/>
  <c r="J2606" i="3"/>
  <c r="J13613" i="3"/>
  <c r="J1195" i="3"/>
  <c r="J7983" i="3"/>
  <c r="J4128" i="3"/>
  <c r="J10802" i="3"/>
  <c r="J4159" i="3"/>
  <c r="J5604" i="3"/>
  <c r="J4486" i="3"/>
  <c r="J949" i="3"/>
  <c r="J1669" i="3"/>
  <c r="J5328" i="3"/>
  <c r="J8096" i="3"/>
  <c r="J8485" i="3"/>
  <c r="J7720" i="3"/>
  <c r="J10700" i="3"/>
  <c r="J661" i="3"/>
  <c r="J12239" i="3"/>
  <c r="J13138" i="3"/>
  <c r="J12567" i="3"/>
  <c r="J4629" i="3"/>
  <c r="J5056" i="3"/>
  <c r="J13573" i="3"/>
  <c r="J3495" i="3"/>
  <c r="J5660" i="3"/>
  <c r="J825" i="3"/>
  <c r="J5108" i="3"/>
  <c r="J1912" i="3"/>
  <c r="J7074" i="3"/>
  <c r="J12644" i="3"/>
  <c r="J12313" i="3"/>
  <c r="J7986" i="3"/>
  <c r="J8416" i="3"/>
  <c r="J7364" i="3"/>
  <c r="J7510" i="3"/>
  <c r="J1962" i="3"/>
  <c r="J13547" i="3"/>
  <c r="J5250" i="3"/>
  <c r="J8342" i="3"/>
  <c r="J3260" i="3"/>
  <c r="J6469" i="3"/>
  <c r="J2298" i="3"/>
  <c r="J10234" i="3"/>
  <c r="J13752" i="3"/>
  <c r="J13895" i="3"/>
  <c r="J7436" i="3"/>
  <c r="J6567" i="3"/>
  <c r="J10289" i="3"/>
  <c r="J8950" i="3"/>
  <c r="J9845" i="3"/>
  <c r="J9759" i="3"/>
  <c r="J7898" i="3"/>
  <c r="J11313" i="3"/>
  <c r="J8975" i="3"/>
  <c r="J9116" i="3"/>
  <c r="J12597" i="3"/>
  <c r="J4907" i="3"/>
  <c r="J1589" i="3"/>
  <c r="J10225" i="3"/>
  <c r="J7656" i="3"/>
  <c r="J9947" i="3"/>
  <c r="J11521" i="3"/>
  <c r="J6024" i="3"/>
  <c r="J2442" i="3"/>
  <c r="J2634" i="3"/>
  <c r="J10130" i="3"/>
  <c r="J11770" i="3"/>
  <c r="J5388" i="3"/>
  <c r="J10118" i="3"/>
  <c r="J4480" i="3"/>
  <c r="J5514" i="3"/>
  <c r="J7616" i="3"/>
  <c r="J14107" i="3"/>
  <c r="J4887" i="3"/>
  <c r="J13577" i="3"/>
  <c r="J6379" i="3"/>
  <c r="J1188" i="3"/>
  <c r="J12323" i="3"/>
  <c r="J11199" i="3"/>
  <c r="J9697" i="3"/>
  <c r="J12471" i="3"/>
  <c r="J362" i="3"/>
  <c r="J8854" i="3"/>
  <c r="J7475" i="3"/>
  <c r="J314" i="3"/>
  <c r="J4715" i="3"/>
  <c r="J6941" i="3"/>
  <c r="J5182" i="3"/>
  <c r="J11573" i="3"/>
  <c r="J11175" i="3"/>
  <c r="J11084" i="3"/>
  <c r="J9044" i="3"/>
  <c r="J7431" i="3"/>
  <c r="J13137" i="3"/>
  <c r="J8076" i="3"/>
  <c r="J6709" i="3"/>
  <c r="J10131" i="3"/>
  <c r="J6798" i="3"/>
  <c r="J9443" i="3"/>
  <c r="J6979" i="3"/>
  <c r="J1323" i="3"/>
  <c r="J9230" i="3"/>
  <c r="J11658" i="3"/>
  <c r="J4769" i="3"/>
  <c r="J3514" i="3"/>
  <c r="J8460" i="3"/>
  <c r="J6984" i="3"/>
  <c r="J11750" i="3"/>
  <c r="J2697" i="3"/>
  <c r="J642" i="3"/>
  <c r="J4917" i="3"/>
  <c r="J7207" i="3"/>
  <c r="J3878" i="3"/>
  <c r="J4155" i="3"/>
  <c r="J10590" i="3"/>
  <c r="J12170" i="3"/>
  <c r="J2069" i="3"/>
  <c r="J12825" i="3"/>
  <c r="J11492" i="3"/>
  <c r="J13145" i="3"/>
  <c r="J3977" i="3"/>
  <c r="J3181" i="3"/>
  <c r="J11684" i="3"/>
  <c r="J2244" i="3"/>
  <c r="J3552" i="3"/>
  <c r="J6070" i="3"/>
  <c r="J2989" i="3"/>
  <c r="J7483" i="3"/>
  <c r="J7069" i="3"/>
  <c r="J9115" i="3"/>
  <c r="J8794" i="3"/>
  <c r="J2348" i="3"/>
  <c r="J11523" i="3"/>
  <c r="J10985" i="3"/>
  <c r="J4712" i="3"/>
  <c r="J11694" i="3"/>
  <c r="J9655" i="3"/>
  <c r="J5814" i="3"/>
  <c r="J2633" i="3"/>
  <c r="J7397" i="3"/>
  <c r="J5079" i="3"/>
  <c r="J462" i="3"/>
  <c r="J846" i="3"/>
  <c r="J1076" i="3"/>
  <c r="J5011" i="3"/>
  <c r="J822" i="3"/>
  <c r="J11895" i="3"/>
  <c r="J3199" i="3"/>
  <c r="J2627" i="3"/>
  <c r="J6462" i="3"/>
  <c r="J1879" i="3"/>
  <c r="J463" i="3"/>
  <c r="J3937" i="3"/>
  <c r="J4859" i="3"/>
  <c r="J9001" i="3"/>
  <c r="J2733" i="3"/>
  <c r="J1524" i="3"/>
  <c r="J10973" i="3"/>
  <c r="J10523" i="3"/>
  <c r="J7325" i="3"/>
  <c r="J6968" i="3"/>
  <c r="J12929" i="3"/>
  <c r="J10743" i="3"/>
  <c r="J1948" i="3"/>
  <c r="J1946" i="3"/>
  <c r="J9240" i="3"/>
  <c r="J4146" i="3"/>
  <c r="J7075" i="3"/>
  <c r="J8604" i="3"/>
  <c r="J13231" i="3"/>
  <c r="J990" i="3"/>
  <c r="J4295" i="3"/>
  <c r="J12734" i="3"/>
  <c r="J11788" i="3"/>
  <c r="J5062" i="3"/>
  <c r="J13307" i="3"/>
  <c r="J4251" i="3"/>
  <c r="J9793" i="3"/>
  <c r="J11272" i="3"/>
  <c r="J7350" i="3"/>
  <c r="J7426" i="3"/>
  <c r="J3430" i="3"/>
  <c r="J8326" i="3"/>
  <c r="J3081" i="3"/>
  <c r="J11160" i="3"/>
  <c r="J8816" i="3"/>
  <c r="J4880" i="3"/>
  <c r="J11844" i="3"/>
  <c r="J4904" i="3"/>
  <c r="J12157" i="3"/>
  <c r="J1776" i="3"/>
  <c r="J9898" i="3"/>
  <c r="J13722" i="3"/>
  <c r="J7765" i="3"/>
  <c r="J6348" i="3"/>
  <c r="J2401" i="3"/>
  <c r="J14056" i="3"/>
  <c r="J4122" i="3"/>
  <c r="J7746" i="3"/>
  <c r="J9894" i="3"/>
  <c r="J3425" i="3"/>
  <c r="J5610" i="3"/>
  <c r="J11339" i="3"/>
  <c r="J6500" i="3"/>
  <c r="J11393" i="3"/>
  <c r="J9434" i="3"/>
  <c r="J4813" i="3"/>
  <c r="J13265" i="3"/>
  <c r="J6673" i="3"/>
  <c r="J9633" i="3"/>
  <c r="J13952" i="3"/>
  <c r="J13503" i="3"/>
  <c r="J4405" i="3"/>
  <c r="J529" i="3"/>
  <c r="J13674" i="3"/>
  <c r="J10790" i="3"/>
  <c r="J7461" i="3"/>
  <c r="J13784" i="3"/>
  <c r="J11958" i="3"/>
  <c r="J12204" i="3"/>
  <c r="J684" i="3"/>
  <c r="J13694" i="3"/>
  <c r="J7143" i="3"/>
  <c r="J1560" i="3"/>
  <c r="J11628" i="3"/>
  <c r="J7934" i="3"/>
  <c r="J13926" i="3"/>
  <c r="J2762" i="3"/>
  <c r="J11973" i="3"/>
  <c r="J9248" i="3"/>
  <c r="J7907" i="3"/>
  <c r="J12418" i="3"/>
  <c r="J11494" i="3"/>
  <c r="J12205" i="3"/>
  <c r="J6324" i="3"/>
  <c r="J14027" i="3"/>
  <c r="J13859" i="3"/>
  <c r="J9367" i="3"/>
  <c r="J8711" i="3"/>
  <c r="J2205" i="3"/>
  <c r="J10050" i="3"/>
  <c r="J902" i="3"/>
  <c r="J14021" i="3"/>
  <c r="J1170" i="3"/>
  <c r="J7548" i="3"/>
  <c r="J937" i="3"/>
  <c r="J11859" i="3"/>
  <c r="J13337" i="3"/>
  <c r="J10275" i="3"/>
  <c r="J4400" i="3"/>
  <c r="J321" i="3"/>
  <c r="J11232" i="3"/>
  <c r="J2997" i="3"/>
  <c r="J5280" i="3"/>
  <c r="J10764" i="3"/>
  <c r="J9388" i="3"/>
  <c r="J13455" i="3"/>
  <c r="J10588" i="3"/>
  <c r="J2636" i="3"/>
  <c r="J6733" i="3"/>
  <c r="J5498" i="3"/>
  <c r="J6362" i="3"/>
  <c r="J9291" i="3"/>
  <c r="J11820" i="3"/>
  <c r="J4019" i="3"/>
  <c r="J1605" i="3"/>
  <c r="J13673" i="3"/>
  <c r="J9902" i="3"/>
  <c r="J10440" i="3"/>
  <c r="J13323" i="3"/>
  <c r="J7255" i="3"/>
  <c r="J12772" i="3"/>
  <c r="J7903" i="3"/>
  <c r="J4445" i="3"/>
  <c r="J14162" i="3"/>
  <c r="J1035" i="3"/>
  <c r="J9921" i="3"/>
  <c r="J517" i="3"/>
  <c r="J6687" i="3"/>
  <c r="J6972" i="3"/>
  <c r="J13595" i="3"/>
  <c r="J4401" i="3"/>
  <c r="J5336" i="3"/>
  <c r="J10550" i="3"/>
  <c r="J1730" i="3"/>
  <c r="J423" i="3"/>
  <c r="J13429" i="3"/>
  <c r="J8715" i="3"/>
  <c r="J3575" i="3"/>
  <c r="J2837" i="3"/>
  <c r="J10267" i="3"/>
  <c r="J3340" i="3"/>
  <c r="J2702" i="3"/>
  <c r="J8030" i="3"/>
  <c r="J3153" i="3"/>
  <c r="J2342" i="3"/>
  <c r="J5670" i="3"/>
  <c r="J11982" i="3"/>
  <c r="J4982" i="3"/>
  <c r="J8362" i="3"/>
  <c r="J3889" i="3"/>
  <c r="J12275" i="3"/>
  <c r="J10733" i="3"/>
  <c r="J4691" i="3"/>
  <c r="J4327" i="3"/>
  <c r="J8702" i="3"/>
  <c r="J2149" i="3"/>
  <c r="J3873" i="3"/>
  <c r="J8707" i="3"/>
  <c r="J7161" i="3"/>
  <c r="J13067" i="3"/>
  <c r="J2089" i="3"/>
  <c r="J4819" i="3"/>
  <c r="J9888" i="3"/>
  <c r="J6613" i="3"/>
  <c r="J1823" i="3"/>
  <c r="J9835" i="3"/>
  <c r="J4604" i="3"/>
  <c r="J10915" i="3"/>
  <c r="J4912" i="3"/>
  <c r="J3004" i="3"/>
  <c r="J10272" i="3"/>
  <c r="J2655" i="3"/>
  <c r="J6402" i="3"/>
  <c r="J12983" i="3"/>
  <c r="J9999" i="3"/>
  <c r="J737" i="3"/>
  <c r="J13382" i="3"/>
  <c r="J1448" i="3"/>
  <c r="J372" i="3"/>
  <c r="J471" i="3"/>
  <c r="J4531" i="3"/>
  <c r="J10987" i="3"/>
  <c r="J3261" i="3"/>
  <c r="J7432" i="3"/>
  <c r="J12480" i="3"/>
  <c r="J4336" i="3"/>
  <c r="J146" i="3"/>
  <c r="J3094" i="3"/>
  <c r="J4154" i="3"/>
  <c r="J12251" i="3"/>
  <c r="J13346" i="3"/>
  <c r="J6539" i="3"/>
  <c r="J10776" i="3"/>
  <c r="J9484" i="3"/>
  <c r="J6766" i="3"/>
  <c r="J3698" i="3"/>
  <c r="J9747" i="3"/>
  <c r="J5773" i="3"/>
  <c r="J7984" i="3"/>
  <c r="J13564" i="3"/>
  <c r="J13578" i="3"/>
  <c r="J3630" i="3"/>
  <c r="J9448" i="3"/>
  <c r="J1993" i="3"/>
  <c r="J7976" i="3"/>
  <c r="J13941" i="3"/>
  <c r="J11762" i="3"/>
  <c r="J4005" i="3"/>
  <c r="J3297" i="3"/>
  <c r="J2345" i="3"/>
  <c r="J4034" i="3"/>
  <c r="J3457" i="3"/>
  <c r="J9644" i="3"/>
  <c r="J3816" i="3"/>
  <c r="J1957" i="3"/>
  <c r="J1433" i="3"/>
  <c r="J12453" i="3"/>
  <c r="J4899" i="3"/>
  <c r="J9019" i="3"/>
  <c r="J5081" i="3"/>
  <c r="J11741" i="3"/>
  <c r="J4307" i="3"/>
  <c r="J12278" i="3"/>
  <c r="J10963" i="3"/>
  <c r="J1292" i="3"/>
  <c r="J8111" i="3"/>
  <c r="J8833" i="3"/>
  <c r="J6039" i="3"/>
  <c r="J1238" i="3"/>
  <c r="J8070" i="3"/>
  <c r="J6559" i="3"/>
  <c r="J11900" i="3"/>
  <c r="J6010" i="3"/>
  <c r="J1951" i="3"/>
  <c r="J11664" i="3"/>
  <c r="J10244" i="3"/>
  <c r="J2367" i="3"/>
  <c r="J12696" i="3"/>
  <c r="J5539" i="3"/>
  <c r="J8275" i="3"/>
  <c r="J1426" i="3"/>
  <c r="J4575" i="3"/>
  <c r="J5521" i="3"/>
  <c r="J1050" i="3"/>
  <c r="J12247" i="3"/>
  <c r="J10251" i="3"/>
  <c r="J13920" i="3"/>
  <c r="J2175" i="3"/>
  <c r="J995" i="3"/>
  <c r="J7504" i="3"/>
  <c r="J3254" i="3"/>
  <c r="J8701" i="3"/>
  <c r="J5312" i="3"/>
  <c r="J1331" i="3"/>
  <c r="J10717" i="3"/>
  <c r="J7623" i="3"/>
  <c r="J5441" i="3"/>
  <c r="J9106" i="3"/>
  <c r="J1317" i="3"/>
  <c r="J4284" i="3"/>
  <c r="J6724" i="3"/>
  <c r="J13696" i="3"/>
  <c r="J7762" i="3"/>
  <c r="J5781" i="3"/>
  <c r="J3883" i="3"/>
  <c r="J2756" i="3"/>
  <c r="J1612" i="3"/>
  <c r="J3051" i="3"/>
  <c r="J6137" i="3"/>
  <c r="J7821" i="3"/>
  <c r="J7597" i="3"/>
  <c r="J2861" i="3"/>
  <c r="J2493" i="3"/>
  <c r="J2953" i="3"/>
  <c r="J2646" i="3"/>
  <c r="J12871" i="3"/>
  <c r="J11870" i="3"/>
  <c r="J402" i="3"/>
  <c r="J8425" i="3"/>
  <c r="J6920" i="3"/>
  <c r="J12604" i="3"/>
  <c r="J5543" i="3"/>
  <c r="J9693" i="3"/>
  <c r="J8227" i="3"/>
  <c r="J3427" i="3"/>
  <c r="J14032" i="3"/>
  <c r="J7808" i="3"/>
  <c r="J9816" i="3"/>
  <c r="J10853" i="3"/>
  <c r="J6737" i="3"/>
  <c r="J6107" i="3"/>
  <c r="J6110" i="3"/>
  <c r="J14153" i="3"/>
  <c r="J7191" i="3"/>
  <c r="J10133" i="3"/>
  <c r="J11829" i="3"/>
  <c r="J988" i="3"/>
  <c r="J9326" i="3"/>
  <c r="J11058" i="3"/>
  <c r="J7553" i="3"/>
  <c r="J1890" i="3"/>
  <c r="J4198" i="3"/>
  <c r="J3378" i="3"/>
  <c r="J5645" i="3"/>
  <c r="J437" i="3"/>
  <c r="J10239" i="3"/>
  <c r="J9545" i="3"/>
  <c r="J12470" i="3"/>
  <c r="J4708" i="3"/>
  <c r="J1979" i="3"/>
  <c r="J2817" i="3"/>
  <c r="J9652" i="3"/>
  <c r="J4655" i="3"/>
  <c r="J2854" i="3"/>
  <c r="J6937" i="3"/>
  <c r="J170" i="3"/>
  <c r="J1157" i="3"/>
  <c r="J11811" i="3"/>
  <c r="J668" i="3"/>
  <c r="J14047" i="3"/>
  <c r="J7761" i="3"/>
  <c r="J3892" i="3"/>
  <c r="J7570" i="3"/>
  <c r="J11668" i="3"/>
  <c r="J8435" i="3"/>
  <c r="J12965" i="3"/>
  <c r="J8077" i="3"/>
  <c r="J6133" i="3"/>
  <c r="J2780" i="3"/>
  <c r="J1288" i="3"/>
  <c r="J14022" i="3"/>
  <c r="J6030" i="3"/>
  <c r="J8537" i="3"/>
  <c r="J13758" i="3"/>
  <c r="J7316" i="3"/>
  <c r="J1816" i="3"/>
  <c r="J8727" i="3"/>
  <c r="J653" i="3"/>
  <c r="J11391" i="3"/>
  <c r="J5270" i="3"/>
  <c r="J12380" i="3"/>
  <c r="J12539" i="3"/>
  <c r="J4550" i="3"/>
  <c r="J11205" i="3"/>
  <c r="J2436" i="3"/>
  <c r="J6956" i="3"/>
  <c r="J10409" i="3"/>
  <c r="J4032" i="3"/>
  <c r="J490" i="3"/>
  <c r="J11943" i="3"/>
  <c r="J11219" i="3"/>
  <c r="J13521" i="3"/>
  <c r="J11729" i="3"/>
  <c r="J10869" i="3"/>
  <c r="J11155" i="3"/>
  <c r="J9478" i="3"/>
  <c r="J834" i="3"/>
  <c r="J7197" i="3"/>
  <c r="J8453" i="3"/>
  <c r="J12350" i="3"/>
  <c r="J7950" i="3"/>
  <c r="J7886" i="3"/>
  <c r="J8431" i="3"/>
  <c r="J8338" i="3"/>
  <c r="J2177" i="3"/>
  <c r="J7281" i="3"/>
  <c r="J6233" i="3"/>
  <c r="J10314" i="3"/>
  <c r="J10799" i="3"/>
  <c r="J6425" i="3"/>
  <c r="J1100" i="3"/>
  <c r="J4857" i="3"/>
  <c r="J11438" i="3"/>
  <c r="J7005" i="3"/>
  <c r="J6497" i="3"/>
  <c r="J11341" i="3"/>
  <c r="J11005" i="3"/>
  <c r="J9760" i="3"/>
  <c r="J6957" i="3"/>
  <c r="J8377" i="3"/>
  <c r="J10836" i="3"/>
  <c r="J5967" i="3"/>
  <c r="J9039" i="3"/>
  <c r="J7329" i="3"/>
  <c r="J11273" i="3"/>
  <c r="J1229" i="3"/>
  <c r="J7349" i="3"/>
  <c r="J7443" i="3"/>
  <c r="J4299" i="3"/>
  <c r="J10996" i="3"/>
  <c r="J13017" i="3"/>
  <c r="J3528" i="3"/>
  <c r="J14148" i="3"/>
  <c r="J10206" i="3"/>
  <c r="J10970" i="3"/>
  <c r="J4177" i="3"/>
  <c r="J12104" i="3"/>
  <c r="J1260" i="3"/>
  <c r="J1911" i="3"/>
  <c r="J14164" i="3"/>
  <c r="J4012" i="3"/>
  <c r="J8300" i="3"/>
  <c r="J5360" i="3"/>
  <c r="J9492" i="3"/>
  <c r="J7854" i="3"/>
  <c r="J6184" i="3"/>
  <c r="J1057" i="3"/>
  <c r="J4783" i="3"/>
  <c r="J6292" i="3"/>
  <c r="J2499" i="3"/>
  <c r="J12419" i="3"/>
  <c r="J8120" i="3"/>
  <c r="J11533" i="3"/>
  <c r="J2901" i="3"/>
  <c r="J11688" i="3"/>
  <c r="J814" i="3"/>
  <c r="J139" i="3"/>
  <c r="J5048" i="3"/>
  <c r="J1657" i="3"/>
  <c r="J12221" i="3"/>
  <c r="J5599" i="3"/>
  <c r="J11610" i="3"/>
  <c r="J3968" i="3"/>
  <c r="J9630" i="3"/>
  <c r="J542" i="3"/>
  <c r="J8406" i="3"/>
  <c r="J3289" i="3"/>
  <c r="J2359" i="3"/>
  <c r="J9261" i="3"/>
  <c r="J12715" i="3"/>
  <c r="J10086" i="3"/>
  <c r="J8562" i="3"/>
  <c r="J12423" i="3"/>
  <c r="J13446" i="3"/>
  <c r="J7605" i="3"/>
  <c r="J7024" i="3"/>
  <c r="J445" i="3"/>
  <c r="J9329" i="3"/>
  <c r="J6997" i="3"/>
  <c r="J9457" i="3"/>
  <c r="J2060" i="3"/>
  <c r="J3291" i="3"/>
  <c r="J9945" i="3"/>
  <c r="J10771" i="3"/>
  <c r="J6289" i="3"/>
  <c r="J11587" i="3"/>
  <c r="J473" i="3"/>
  <c r="J11457" i="3"/>
  <c r="J11261" i="3"/>
  <c r="J3070" i="3"/>
  <c r="J8028" i="3"/>
  <c r="J10902" i="3"/>
  <c r="J2271" i="3"/>
  <c r="J5125" i="3"/>
  <c r="J5526" i="3"/>
  <c r="J5801" i="3"/>
  <c r="J13416" i="3"/>
  <c r="J12156" i="3"/>
  <c r="J11863" i="3"/>
  <c r="J3492" i="3"/>
  <c r="J8005" i="3"/>
  <c r="J714" i="3"/>
  <c r="J4362" i="3"/>
  <c r="J5761" i="3"/>
  <c r="J5605" i="3"/>
  <c r="J4858" i="3"/>
  <c r="J6929" i="3"/>
  <c r="J5491" i="3"/>
  <c r="J6217" i="3"/>
  <c r="J10736" i="3"/>
  <c r="J6360" i="3"/>
  <c r="J9696" i="3"/>
  <c r="J13883" i="3"/>
  <c r="J13831" i="3"/>
  <c r="J12764" i="3"/>
  <c r="J4627" i="3"/>
  <c r="J1186" i="3"/>
  <c r="J1338" i="3"/>
  <c r="J2503" i="3"/>
  <c r="J8495" i="3"/>
  <c r="J11790" i="3"/>
  <c r="J11474" i="3"/>
  <c r="J12921" i="3"/>
  <c r="J13697" i="3"/>
  <c r="J7518" i="3"/>
  <c r="J12959" i="3"/>
  <c r="J8772" i="3"/>
  <c r="J2432" i="3"/>
  <c r="J12720" i="3"/>
  <c r="J1630" i="3"/>
  <c r="J1218" i="3"/>
  <c r="J7356" i="3"/>
  <c r="J7269" i="3"/>
  <c r="J2740" i="3"/>
  <c r="J10833" i="3"/>
  <c r="J5138" i="3"/>
  <c r="J5623" i="3"/>
  <c r="J8135" i="3"/>
  <c r="J12291" i="3"/>
  <c r="J13511" i="3"/>
  <c r="J8432" i="3"/>
  <c r="J1850" i="3"/>
  <c r="J10114" i="3"/>
  <c r="J10199" i="3"/>
  <c r="J6875" i="3"/>
  <c r="J2028" i="3"/>
  <c r="J6849" i="3"/>
  <c r="J11801" i="3"/>
  <c r="J10980" i="3"/>
  <c r="J6225" i="3"/>
  <c r="J9592" i="3"/>
  <c r="J10324" i="3"/>
  <c r="J2848" i="3"/>
  <c r="J1558" i="3"/>
  <c r="J8929" i="3"/>
  <c r="J13351" i="3"/>
  <c r="J6965" i="3"/>
  <c r="J11957" i="3"/>
  <c r="J1493" i="3"/>
  <c r="J7996" i="3"/>
  <c r="J2809" i="3"/>
  <c r="J11681" i="3"/>
  <c r="J4597" i="3"/>
  <c r="J823" i="3"/>
  <c r="J4112" i="3"/>
  <c r="J8914" i="3"/>
  <c r="J1702" i="3"/>
  <c r="J4458" i="3"/>
  <c r="J5065" i="3"/>
  <c r="J1491" i="3"/>
  <c r="J12987" i="3"/>
  <c r="J12517" i="3"/>
  <c r="J11563" i="3"/>
  <c r="J3097" i="3"/>
  <c r="J5439" i="3"/>
  <c r="J2774" i="3"/>
  <c r="J9778" i="3"/>
  <c r="J10121" i="3"/>
  <c r="J11914" i="3"/>
  <c r="J5528" i="3"/>
  <c r="J7415" i="3"/>
  <c r="J12115" i="3"/>
  <c r="J10730" i="3"/>
  <c r="J5426" i="3"/>
  <c r="J7387" i="3"/>
  <c r="J7554" i="3"/>
  <c r="J12760" i="3"/>
  <c r="J9290" i="3"/>
  <c r="J5658" i="3"/>
  <c r="J2855" i="3"/>
  <c r="J5596" i="3"/>
  <c r="J13912" i="3"/>
  <c r="J171" i="3"/>
  <c r="J10294" i="3"/>
  <c r="J12752" i="3"/>
  <c r="J3922" i="3"/>
  <c r="J13004" i="3"/>
  <c r="J13617" i="3"/>
  <c r="J10819" i="3"/>
  <c r="J12898" i="3"/>
  <c r="J3424" i="3"/>
  <c r="J249" i="3"/>
  <c r="J7796" i="3"/>
  <c r="J700" i="3"/>
  <c r="J8273" i="3"/>
  <c r="J5876" i="3"/>
  <c r="J8935" i="3"/>
  <c r="J5833" i="3"/>
  <c r="J11371" i="3"/>
  <c r="J10165" i="3"/>
  <c r="J3145" i="3"/>
  <c r="J9491" i="3"/>
  <c r="J8137" i="3"/>
  <c r="J7644" i="3"/>
  <c r="J9961" i="3"/>
  <c r="J2160" i="3"/>
  <c r="J9426" i="3"/>
  <c r="J10261" i="3"/>
  <c r="J10040" i="3"/>
  <c r="J7289" i="3"/>
  <c r="J778" i="3"/>
  <c r="J6831" i="3"/>
  <c r="J3508" i="3"/>
  <c r="J4711" i="3"/>
  <c r="J12064" i="3"/>
  <c r="J12691" i="3"/>
  <c r="J6904" i="3"/>
  <c r="J11122" i="3"/>
  <c r="J9495" i="3"/>
  <c r="J10210" i="3"/>
  <c r="J4873" i="3"/>
  <c r="J13639" i="3"/>
  <c r="J5206" i="3"/>
  <c r="J2457" i="3"/>
  <c r="J11238" i="3"/>
  <c r="J1468" i="3"/>
  <c r="J8705" i="3"/>
  <c r="J10074" i="3"/>
  <c r="J7303" i="3"/>
  <c r="J907" i="3"/>
  <c r="J2316" i="3"/>
  <c r="J6164" i="3"/>
  <c r="J13060" i="3"/>
  <c r="J6282" i="3"/>
  <c r="J9494" i="3"/>
  <c r="J6220" i="3"/>
  <c r="J624" i="3"/>
  <c r="J8638" i="3"/>
  <c r="J7521" i="3"/>
  <c r="J3523" i="3"/>
  <c r="J1212" i="3"/>
  <c r="J10185" i="3"/>
  <c r="J10197" i="3"/>
  <c r="J1644" i="3"/>
  <c r="J417" i="3"/>
  <c r="J14168" i="3"/>
  <c r="J5254" i="3"/>
  <c r="J7652" i="3"/>
  <c r="J2555" i="3"/>
  <c r="J11734" i="3"/>
  <c r="J13339" i="3"/>
  <c r="J12981" i="3"/>
  <c r="J1981" i="3"/>
  <c r="J6677" i="3"/>
  <c r="J9772" i="3"/>
  <c r="J10323" i="3"/>
  <c r="J371" i="3"/>
  <c r="J10686" i="3"/>
  <c r="J13604" i="3"/>
  <c r="J3227" i="3"/>
  <c r="J2964" i="3"/>
  <c r="J14018" i="3"/>
  <c r="J3949" i="3"/>
  <c r="J3729" i="3"/>
  <c r="J14202" i="3"/>
  <c r="J8107" i="3"/>
  <c r="J1242" i="3"/>
  <c r="J341" i="3"/>
  <c r="J2072" i="3"/>
  <c r="J11417" i="3"/>
  <c r="J588" i="3"/>
  <c r="J11620" i="3"/>
  <c r="J11081" i="3"/>
  <c r="J963" i="3"/>
  <c r="J9313" i="3"/>
  <c r="J5269" i="3"/>
  <c r="J12564" i="3"/>
  <c r="J5209" i="3"/>
  <c r="J978" i="3"/>
  <c r="J5281" i="3"/>
  <c r="J12141" i="3"/>
  <c r="J11709" i="3"/>
  <c r="J4791" i="3"/>
  <c r="J728" i="3"/>
  <c r="J13611" i="3"/>
  <c r="J8698" i="3"/>
  <c r="J11506" i="3"/>
  <c r="J984" i="3"/>
  <c r="J8990" i="3"/>
  <c r="J4863" i="3"/>
  <c r="J2515" i="3"/>
  <c r="J3918" i="3"/>
  <c r="J9955" i="3"/>
  <c r="J8513" i="3"/>
  <c r="J11328" i="3"/>
  <c r="J12639" i="3"/>
  <c r="J11701" i="3"/>
  <c r="J1978" i="3"/>
  <c r="J14117" i="3"/>
  <c r="J11881" i="3"/>
  <c r="J7987" i="3"/>
  <c r="J6212" i="3"/>
  <c r="J7829" i="3"/>
  <c r="J7894" i="3"/>
  <c r="J5716" i="3"/>
  <c r="J6543" i="3"/>
  <c r="J9790" i="3"/>
  <c r="J13518" i="3"/>
  <c r="J9874" i="3"/>
  <c r="J5392" i="3"/>
  <c r="J227" i="3"/>
  <c r="J8412" i="3"/>
  <c r="J10376" i="3"/>
  <c r="J5617" i="3"/>
  <c r="J11478" i="3"/>
  <c r="J3837" i="3"/>
  <c r="J9906" i="3"/>
  <c r="J6925" i="3"/>
  <c r="J3959" i="3"/>
  <c r="J7881" i="3"/>
  <c r="J7648" i="3"/>
  <c r="J11018" i="3"/>
  <c r="J4014" i="3"/>
  <c r="J9217" i="3"/>
  <c r="J3929" i="3"/>
  <c r="J287" i="3"/>
  <c r="J7889" i="3"/>
  <c r="J13276" i="3"/>
  <c r="J2944" i="3"/>
  <c r="J4321" i="3"/>
  <c r="J5865" i="3"/>
  <c r="J482" i="3"/>
  <c r="J11319" i="3"/>
  <c r="J5106" i="3"/>
  <c r="J3302" i="3"/>
  <c r="J10977" i="3"/>
  <c r="J5428" i="3"/>
  <c r="J5859" i="3"/>
  <c r="J792" i="3"/>
  <c r="J3344" i="3"/>
  <c r="J3648" i="3"/>
  <c r="J4162" i="3"/>
  <c r="J8802" i="3"/>
  <c r="J6802" i="3"/>
  <c r="J10363" i="3"/>
  <c r="J10752" i="3"/>
  <c r="J3543" i="3"/>
  <c r="J8858" i="3"/>
  <c r="J5490" i="3"/>
  <c r="J3267" i="3"/>
  <c r="J13671" i="3"/>
  <c r="J951" i="3"/>
  <c r="J12923" i="3"/>
  <c r="J3236" i="3"/>
  <c r="J2019" i="3"/>
  <c r="J8068" i="3"/>
  <c r="J1894" i="3"/>
  <c r="J2336" i="3"/>
  <c r="J5628" i="3"/>
  <c r="J344" i="3"/>
  <c r="J7766" i="3"/>
  <c r="J12134" i="3"/>
  <c r="J13191" i="3"/>
  <c r="J4265" i="3"/>
  <c r="J329" i="3"/>
  <c r="J13651" i="3"/>
  <c r="J5144" i="3"/>
  <c r="J9249" i="3"/>
  <c r="J14136" i="3"/>
  <c r="J9658" i="3"/>
  <c r="J9978" i="3"/>
  <c r="J3674" i="3"/>
  <c r="J7167" i="3"/>
  <c r="J6320" i="3"/>
  <c r="J4056" i="3"/>
  <c r="J7499" i="3"/>
  <c r="J11250" i="3"/>
  <c r="J13021" i="3"/>
  <c r="J13570" i="3"/>
  <c r="J11129" i="3"/>
  <c r="J4727" i="3"/>
  <c r="J8846" i="3"/>
  <c r="J2366" i="3"/>
  <c r="J7179" i="3"/>
  <c r="J12591" i="3"/>
  <c r="J9765" i="3"/>
  <c r="J3654" i="3"/>
  <c r="J2003" i="3"/>
  <c r="J6004" i="3"/>
  <c r="J2723" i="3"/>
  <c r="J11782" i="3"/>
  <c r="J6139" i="3"/>
  <c r="J10023" i="3"/>
  <c r="J5181" i="3"/>
  <c r="J11465" i="3"/>
  <c r="J9536" i="3"/>
  <c r="J4506" i="3"/>
  <c r="J7694" i="3"/>
  <c r="J11814" i="3"/>
  <c r="J4424" i="3"/>
  <c r="J6038" i="3"/>
  <c r="J10573" i="3"/>
  <c r="J8519" i="3"/>
  <c r="J4950" i="3"/>
  <c r="J13964" i="3"/>
  <c r="J8991" i="3"/>
  <c r="J12011" i="3"/>
  <c r="J3475" i="3"/>
  <c r="J3532" i="3"/>
  <c r="J2678" i="3"/>
  <c r="J14000" i="3"/>
  <c r="J10392" i="3"/>
  <c r="J3036" i="3"/>
  <c r="J11302" i="3"/>
  <c r="J6017" i="3"/>
  <c r="J1620" i="3"/>
  <c r="J10779" i="3"/>
  <c r="J6815" i="3"/>
  <c r="J11784" i="3"/>
  <c r="J8937" i="3"/>
  <c r="J7591" i="3"/>
  <c r="J5639" i="3"/>
  <c r="J8448" i="3"/>
  <c r="J5258" i="3"/>
  <c r="J7714" i="3"/>
  <c r="J7913" i="3"/>
  <c r="J307" i="3"/>
  <c r="J11382" i="3"/>
  <c r="J1012" i="3"/>
  <c r="J9127" i="3"/>
  <c r="J11643" i="3"/>
  <c r="J12427" i="3"/>
  <c r="J8219" i="3"/>
  <c r="J2341" i="3"/>
  <c r="J8197" i="3"/>
  <c r="J8747" i="3"/>
  <c r="J574" i="3"/>
  <c r="J6228" i="3"/>
  <c r="J5728" i="3"/>
  <c r="J5260" i="3"/>
  <c r="J5" i="3"/>
  <c r="J7377" i="3"/>
  <c r="J6132" i="3"/>
  <c r="J8750" i="3"/>
  <c r="J1514" i="3"/>
  <c r="J13400" i="3"/>
  <c r="J8004" i="3"/>
  <c r="J6147" i="3"/>
  <c r="J1741" i="3"/>
  <c r="J1329" i="3"/>
  <c r="J2387" i="3"/>
  <c r="J14127" i="3"/>
  <c r="J6905" i="3"/>
  <c r="J4283" i="3"/>
  <c r="J12402" i="3"/>
  <c r="J10827" i="3"/>
  <c r="J1899" i="3"/>
  <c r="J513" i="3"/>
  <c r="J1680" i="3"/>
  <c r="J10527" i="3"/>
  <c r="J2819" i="3"/>
  <c r="J1061" i="3"/>
  <c r="J1235" i="3"/>
  <c r="J11884" i="3"/>
  <c r="J13740" i="3"/>
  <c r="J8478" i="3"/>
  <c r="J3764" i="3"/>
  <c r="J7807" i="3"/>
  <c r="J3867" i="3"/>
  <c r="J6410" i="3"/>
  <c r="J14129" i="3"/>
  <c r="J8224" i="3"/>
  <c r="J1830" i="3"/>
  <c r="J8322" i="3"/>
  <c r="J12458" i="3"/>
  <c r="J13747" i="3"/>
  <c r="J7194" i="3"/>
  <c r="J12287" i="3"/>
  <c r="J13171" i="3"/>
  <c r="J4236" i="3"/>
  <c r="J5133" i="3"/>
  <c r="J8291" i="3"/>
  <c r="J10688" i="3"/>
  <c r="J7527" i="3"/>
  <c r="J5520" i="3"/>
  <c r="J10848" i="3"/>
  <c r="J9298" i="3"/>
  <c r="J12269" i="3"/>
  <c r="J5798" i="3"/>
  <c r="J7846" i="3"/>
  <c r="J6352" i="3"/>
  <c r="J5186" i="3"/>
  <c r="J7953" i="3"/>
  <c r="J944" i="3"/>
  <c r="J4945" i="3"/>
  <c r="J613" i="3"/>
  <c r="J2506" i="3"/>
  <c r="J2582" i="3"/>
  <c r="J5830" i="3"/>
  <c r="J6350" i="3"/>
  <c r="J12651" i="3"/>
  <c r="J12908" i="3"/>
  <c r="J1190" i="3"/>
  <c r="J1110" i="3"/>
  <c r="J6541" i="3"/>
  <c r="J1092" i="3"/>
  <c r="J13119" i="3"/>
  <c r="J7882" i="3"/>
  <c r="J10191" i="3"/>
  <c r="J6315" i="3"/>
  <c r="J8770" i="3"/>
  <c r="J5952" i="3"/>
  <c r="J7091" i="3"/>
  <c r="J2169" i="3"/>
  <c r="J12085" i="3"/>
  <c r="J7235" i="3"/>
  <c r="J13184" i="3"/>
  <c r="J9243" i="3"/>
  <c r="J4272" i="3"/>
  <c r="J9102" i="3"/>
  <c r="J4658" i="3"/>
  <c r="J5359" i="3"/>
  <c r="J5775" i="3"/>
  <c r="J3383" i="3"/>
  <c r="J1309" i="3"/>
  <c r="J9406" i="3"/>
  <c r="J10666" i="3"/>
  <c r="J2422" i="3"/>
  <c r="J5049" i="3"/>
  <c r="J9685" i="3"/>
  <c r="J6753" i="3"/>
  <c r="J1608" i="3"/>
  <c r="J12957" i="3"/>
  <c r="J2383" i="3"/>
  <c r="J10325" i="3"/>
  <c r="J6782" i="3"/>
  <c r="J12725" i="3"/>
  <c r="J9903" i="3"/>
  <c r="J13889" i="3"/>
  <c r="J9141" i="3"/>
  <c r="J10477" i="3"/>
  <c r="J3049" i="3"/>
  <c r="J11890" i="3"/>
  <c r="J3896" i="3"/>
  <c r="J3739" i="3"/>
  <c r="J3561" i="3"/>
  <c r="J9140" i="3"/>
  <c r="J5276" i="3"/>
  <c r="J9351" i="3"/>
  <c r="J8132" i="3"/>
  <c r="J3752" i="3"/>
  <c r="J4694" i="3"/>
  <c r="J5357" i="3"/>
  <c r="J1488" i="3"/>
  <c r="J440" i="3"/>
  <c r="J1070" i="3"/>
  <c r="J7543" i="3"/>
  <c r="J13884" i="3"/>
  <c r="J1025" i="3"/>
  <c r="J7879" i="3"/>
  <c r="J7887" i="3"/>
  <c r="J2556" i="3"/>
  <c r="J4386" i="3"/>
  <c r="J12238" i="3"/>
  <c r="J8154" i="3"/>
  <c r="J10757" i="3"/>
  <c r="J11585" i="3"/>
  <c r="J1106" i="3"/>
  <c r="J5750" i="3"/>
  <c r="J2834" i="3"/>
  <c r="J4777" i="3"/>
  <c r="J2086" i="3"/>
  <c r="J11440" i="3"/>
  <c r="J930" i="3"/>
  <c r="J9779" i="3"/>
  <c r="J12430" i="3"/>
  <c r="J1678" i="3"/>
  <c r="J5786" i="3"/>
  <c r="J9578" i="3"/>
  <c r="J10504" i="3"/>
  <c r="J10044" i="3"/>
  <c r="J7306" i="3"/>
  <c r="J6146" i="3"/>
  <c r="J6078" i="3"/>
  <c r="J1253" i="3"/>
  <c r="J11074" i="3"/>
  <c r="J12770" i="3"/>
  <c r="J7857" i="3"/>
  <c r="J11442" i="3"/>
  <c r="J4729" i="3"/>
  <c r="J3589" i="3"/>
  <c r="J12665" i="3"/>
  <c r="J2864" i="3"/>
  <c r="J11100" i="3"/>
  <c r="J7211" i="3"/>
  <c r="J4412" i="3"/>
  <c r="J1985" i="3"/>
  <c r="J4256" i="3"/>
  <c r="J7702" i="3"/>
  <c r="J10949" i="3"/>
  <c r="J8723" i="3"/>
  <c r="J8069" i="3"/>
  <c r="J11040" i="3"/>
  <c r="J13598" i="3"/>
  <c r="J10383" i="3"/>
  <c r="J12151" i="3"/>
  <c r="J12368" i="3"/>
  <c r="J7601" i="3"/>
  <c r="J94" i="3"/>
  <c r="J8444" i="3"/>
  <c r="J11599" i="3"/>
  <c r="J614" i="3"/>
  <c r="J3862" i="3"/>
  <c r="J7580" i="3"/>
  <c r="J3487" i="3"/>
  <c r="J8251" i="3"/>
  <c r="J12616" i="3"/>
  <c r="J502" i="3"/>
  <c r="J6769" i="3"/>
  <c r="J8821" i="3"/>
  <c r="J12768" i="3"/>
  <c r="J3738" i="3"/>
  <c r="J12662" i="3"/>
  <c r="J4587" i="3"/>
  <c r="J9137" i="3"/>
  <c r="J6935" i="3"/>
  <c r="J4514" i="3"/>
  <c r="J7533" i="3"/>
  <c r="J6517" i="3"/>
  <c r="J7330" i="3"/>
  <c r="J11107" i="3"/>
  <c r="J12317" i="3"/>
  <c r="J4570" i="3"/>
  <c r="J5467" i="3"/>
  <c r="J13640" i="3"/>
  <c r="J2950" i="3"/>
  <c r="J11698" i="3"/>
  <c r="J5506" i="3"/>
  <c r="J5222" i="3"/>
  <c r="J6548" i="3"/>
  <c r="J10805" i="3"/>
  <c r="J12694" i="3"/>
  <c r="J7011" i="3"/>
  <c r="J8458" i="3"/>
  <c r="J12704" i="3"/>
  <c r="J10663" i="3"/>
  <c r="J4946" i="3"/>
  <c r="J12723" i="3"/>
  <c r="J8677" i="3"/>
  <c r="J360" i="3"/>
  <c r="J11849" i="3"/>
  <c r="J11047" i="3"/>
  <c r="J9146" i="3"/>
  <c r="J3247" i="3"/>
  <c r="J10768" i="3"/>
  <c r="J9218" i="3"/>
  <c r="J5886" i="3"/>
  <c r="J10103" i="3"/>
  <c r="J2783" i="3"/>
  <c r="J3146" i="3"/>
  <c r="J6406" i="3"/>
  <c r="J5819" i="3"/>
  <c r="J6490" i="3"/>
  <c r="J6314" i="3"/>
  <c r="J2749" i="3"/>
  <c r="J3830" i="3"/>
  <c r="J12116" i="3"/>
  <c r="J1462" i="3"/>
  <c r="J10832" i="3"/>
  <c r="J12106" i="3"/>
  <c r="J3796" i="3"/>
  <c r="J4076" i="3"/>
  <c r="J7635" i="3"/>
  <c r="J6927" i="3"/>
  <c r="J140" i="3"/>
  <c r="J4865" i="3"/>
  <c r="J4465" i="3"/>
  <c r="J13393" i="3"/>
  <c r="J323" i="3"/>
  <c r="J8483" i="3"/>
  <c r="J13028" i="3"/>
  <c r="J3239" i="3"/>
  <c r="J9507" i="3"/>
  <c r="J8961" i="3"/>
  <c r="J726" i="3"/>
  <c r="J1688" i="3"/>
  <c r="J1599" i="3"/>
  <c r="J8652" i="3"/>
  <c r="J3338" i="3"/>
  <c r="J5080" i="3"/>
  <c r="J2100" i="3"/>
  <c r="J9823" i="3"/>
  <c r="J10322" i="3"/>
  <c r="J14179" i="3"/>
  <c r="J5627" i="3"/>
  <c r="J322" i="3"/>
  <c r="J7343" i="3"/>
  <c r="J7096" i="3"/>
  <c r="J3064" i="3"/>
  <c r="J12654" i="3"/>
  <c r="J6108" i="3"/>
  <c r="J3875" i="3"/>
  <c r="J10117" i="3"/>
  <c r="J13893" i="3"/>
  <c r="J8477" i="3"/>
  <c r="J12872" i="3"/>
  <c r="J13879" i="3"/>
  <c r="J10543" i="3"/>
  <c r="J580" i="3"/>
  <c r="J7276" i="3"/>
  <c r="J10485" i="3"/>
  <c r="J11228" i="3"/>
  <c r="J12917" i="3"/>
  <c r="J5935" i="3"/>
  <c r="J5843" i="3"/>
  <c r="J7200" i="3"/>
  <c r="J13281" i="3"/>
  <c r="J13313" i="3"/>
  <c r="J9013" i="3"/>
  <c r="J751" i="3"/>
  <c r="J4850" i="3"/>
  <c r="J764" i="3"/>
  <c r="J5516" i="3"/>
  <c r="J10256" i="3"/>
  <c r="J13892" i="3"/>
  <c r="J12542" i="3"/>
  <c r="J3540" i="3"/>
  <c r="J11162" i="3"/>
  <c r="J8675" i="3"/>
  <c r="J13054" i="3"/>
  <c r="J11629" i="3"/>
  <c r="J3842" i="3"/>
  <c r="J5460" i="3"/>
  <c r="J7657" i="3"/>
  <c r="J3469" i="3"/>
  <c r="J2108" i="3"/>
  <c r="J4804" i="3"/>
  <c r="J13878" i="3"/>
  <c r="J9780" i="3"/>
  <c r="J3979" i="3"/>
  <c r="J780" i="3"/>
  <c r="J1166" i="3"/>
  <c r="J3270" i="3"/>
  <c r="J11917" i="3"/>
  <c r="J13353" i="3"/>
  <c r="J11752" i="3"/>
  <c r="J13493" i="3"/>
  <c r="J9305" i="3"/>
  <c r="J7052" i="3"/>
  <c r="J11730" i="3"/>
  <c r="J12210" i="3"/>
  <c r="J213" i="3"/>
  <c r="J3910" i="3"/>
  <c r="J12020" i="3"/>
  <c r="J7078" i="3"/>
  <c r="J6599" i="3"/>
  <c r="J1622" i="3"/>
  <c r="J4248" i="3"/>
  <c r="J7228" i="3"/>
  <c r="J3539" i="3"/>
  <c r="J8703" i="3"/>
  <c r="J5330" i="3"/>
  <c r="J12783" i="3"/>
  <c r="J5622" i="3"/>
  <c r="J13967" i="3"/>
  <c r="J374" i="3"/>
  <c r="J3002" i="3"/>
  <c r="J4384" i="3"/>
  <c r="J9458" i="3"/>
  <c r="J10196" i="3"/>
  <c r="J10475" i="3"/>
  <c r="J817" i="3"/>
  <c r="J470" i="3"/>
  <c r="J6910" i="3"/>
  <c r="J9226" i="3"/>
  <c r="J1497" i="3"/>
  <c r="J929" i="3"/>
  <c r="J4706" i="3"/>
  <c r="J4566" i="3"/>
  <c r="J7618" i="3"/>
  <c r="J8887" i="3"/>
  <c r="J11029" i="3"/>
  <c r="J5533" i="3"/>
  <c r="J4051" i="3"/>
  <c r="J5942" i="3"/>
  <c r="J5577" i="3"/>
  <c r="J9224" i="3"/>
  <c r="J2408" i="3"/>
  <c r="J11006" i="3"/>
  <c r="J3401" i="3"/>
  <c r="J4609" i="3"/>
  <c r="J13626" i="3"/>
  <c r="J3963" i="3"/>
  <c r="J4571" i="3"/>
  <c r="J2390" i="3"/>
  <c r="J2068" i="3"/>
  <c r="J8472" i="3"/>
  <c r="J2127" i="3"/>
  <c r="J2625" i="3"/>
  <c r="J11882" i="3"/>
  <c r="J10596" i="3"/>
  <c r="J13592" i="3"/>
  <c r="J4406" i="3"/>
  <c r="J2617" i="3"/>
  <c r="J11971" i="3"/>
  <c r="J12295" i="3"/>
  <c r="J13472" i="3"/>
  <c r="J12371" i="3"/>
  <c r="J986" i="3"/>
  <c r="J10650" i="3"/>
  <c r="J5763" i="3"/>
  <c r="J1718" i="3"/>
  <c r="J4900" i="3"/>
  <c r="J5505" i="3"/>
  <c r="J3983" i="3"/>
  <c r="J13447" i="3"/>
  <c r="J2439" i="3"/>
  <c r="J3643" i="3"/>
  <c r="J873" i="3"/>
  <c r="J13389" i="3"/>
  <c r="J5473" i="3"/>
  <c r="J3845" i="3"/>
  <c r="J13179" i="3"/>
  <c r="J13981" i="3"/>
  <c r="J10090" i="3"/>
  <c r="J356" i="3"/>
  <c r="J5934" i="3"/>
  <c r="J1046" i="3"/>
  <c r="J7381" i="3"/>
  <c r="J6099" i="3"/>
  <c r="J11056" i="3"/>
  <c r="J12174" i="3"/>
  <c r="J1171" i="3"/>
  <c r="J4642" i="3"/>
  <c r="J5154" i="3"/>
  <c r="J6196" i="3"/>
  <c r="J468" i="3"/>
  <c r="J7427" i="3"/>
  <c r="J3723" i="3"/>
  <c r="J8775" i="3"/>
  <c r="J5135" i="3"/>
  <c r="J13037" i="3"/>
  <c r="J13412" i="3"/>
  <c r="J10513" i="3"/>
  <c r="J6946" i="3"/>
  <c r="J1636" i="3"/>
  <c r="J12043" i="3"/>
  <c r="J3177" i="3"/>
  <c r="J12015" i="3"/>
  <c r="J7394" i="3"/>
  <c r="J4554" i="3"/>
  <c r="J11724" i="3"/>
  <c r="J1154" i="3"/>
  <c r="J1861" i="3"/>
  <c r="J1503" i="3"/>
  <c r="J5943" i="3"/>
  <c r="J9333" i="3"/>
  <c r="J8842" i="3"/>
  <c r="J757" i="3"/>
  <c r="J3459" i="3"/>
  <c r="J193" i="3"/>
  <c r="J1148" i="3"/>
  <c r="J179" i="3"/>
  <c r="J2470" i="3"/>
  <c r="J6199" i="3"/>
  <c r="J7502" i="3"/>
  <c r="J12123" i="3"/>
  <c r="J7362" i="3"/>
  <c r="J5858" i="3"/>
  <c r="J2969" i="3"/>
  <c r="J11571" i="3"/>
  <c r="J9588" i="3"/>
  <c r="J10789" i="3"/>
  <c r="J278" i="3"/>
  <c r="J10336" i="3"/>
  <c r="J7439" i="3"/>
  <c r="J2846" i="3"/>
  <c r="J5188" i="3"/>
  <c r="J12082" i="3"/>
  <c r="J1724" i="3"/>
  <c r="J133" i="3"/>
  <c r="J219" i="3"/>
  <c r="J5880" i="3"/>
  <c r="J12612" i="3"/>
  <c r="J6634" i="3"/>
  <c r="J1699" i="3"/>
  <c r="J7164" i="3"/>
  <c r="J10235" i="3"/>
  <c r="J13982" i="3"/>
  <c r="J7217" i="3"/>
  <c r="J750" i="3"/>
  <c r="J7093" i="3"/>
  <c r="J12497" i="3"/>
  <c r="J2055" i="3"/>
  <c r="J6526" i="3"/>
  <c r="J13256" i="3"/>
  <c r="J918" i="3"/>
  <c r="J12655" i="3"/>
  <c r="J13023" i="3"/>
  <c r="J10502" i="3"/>
  <c r="J2528" i="3"/>
  <c r="J25" i="3"/>
  <c r="J13221" i="3"/>
  <c r="J5924" i="3"/>
  <c r="J9824" i="3"/>
  <c r="J4937" i="3"/>
  <c r="J3429" i="3"/>
  <c r="J758" i="3"/>
  <c r="J5213" i="3"/>
  <c r="J1570" i="3"/>
  <c r="J28" i="3"/>
  <c r="J1838" i="3"/>
  <c r="J11200" i="3"/>
  <c r="J6986" i="3"/>
  <c r="J13015" i="3"/>
  <c r="J12396" i="3"/>
  <c r="J597" i="3"/>
  <c r="J2333" i="3"/>
  <c r="J10509" i="3"/>
  <c r="J7729" i="3"/>
  <c r="J4116" i="3"/>
  <c r="J6844" i="3"/>
  <c r="J11723" i="3"/>
  <c r="J4551" i="3"/>
  <c r="J13282" i="3"/>
  <c r="J8248" i="3"/>
  <c r="J4054" i="3"/>
  <c r="J4897" i="3"/>
  <c r="J9552" i="3"/>
  <c r="J5461" i="3"/>
  <c r="J11579" i="3"/>
  <c r="J6564" i="3"/>
  <c r="J1027" i="3"/>
  <c r="J12658" i="3"/>
  <c r="J4740" i="3"/>
  <c r="J1097" i="3"/>
  <c r="J11285" i="3"/>
  <c r="J8760" i="3"/>
  <c r="J10668" i="3"/>
  <c r="J4100" i="3"/>
  <c r="J9737" i="3"/>
  <c r="J9342" i="3"/>
  <c r="J2718" i="3"/>
  <c r="J180" i="3"/>
  <c r="J8545" i="3"/>
  <c r="J3864" i="3"/>
  <c r="J4868" i="3"/>
  <c r="J11951" i="3"/>
  <c r="J4426" i="3"/>
  <c r="J9794" i="3"/>
  <c r="J3006" i="3"/>
  <c r="J8427" i="3"/>
  <c r="J7419" i="3"/>
  <c r="J896" i="3"/>
  <c r="J5970" i="3"/>
  <c r="J6671" i="3"/>
  <c r="J164" i="3"/>
  <c r="J8898" i="3"/>
  <c r="J4317" i="3"/>
  <c r="J1794" i="3"/>
  <c r="J11963" i="3"/>
  <c r="J14012" i="3"/>
  <c r="J8038" i="3"/>
  <c r="J3520" i="3"/>
  <c r="J3031" i="3"/>
  <c r="J1424" i="3"/>
  <c r="J13841" i="3"/>
  <c r="J12304" i="3"/>
  <c r="J8087" i="3"/>
  <c r="J10250" i="3"/>
  <c r="J5921" i="3"/>
  <c r="J6767" i="3"/>
  <c r="J2147" i="3"/>
  <c r="J4078" i="3"/>
  <c r="J12327" i="3"/>
  <c r="J4118" i="3"/>
  <c r="J13303" i="3"/>
  <c r="J4136" i="3"/>
  <c r="J607" i="3"/>
  <c r="J7128" i="3"/>
  <c r="J13332" i="3"/>
  <c r="J56" i="3"/>
  <c r="J9884" i="3"/>
  <c r="J9395" i="3"/>
  <c r="J10864" i="3"/>
  <c r="J3246" i="3"/>
  <c r="J1439" i="3"/>
  <c r="J4822" i="3"/>
  <c r="J4298" i="3"/>
  <c r="J10142" i="3"/>
  <c r="J11937" i="3"/>
  <c r="J13966" i="3"/>
  <c r="J2972" i="3"/>
  <c r="J108" i="3"/>
  <c r="J6641" i="3"/>
  <c r="J13901" i="3"/>
  <c r="J5742" i="3"/>
  <c r="J9938" i="3"/>
  <c r="J9207" i="3"/>
  <c r="J4383" i="3"/>
  <c r="J8405" i="3"/>
  <c r="J6412" i="3"/>
  <c r="J33" i="3"/>
  <c r="J5561" i="3"/>
  <c r="J12414" i="3"/>
  <c r="J8594" i="3"/>
  <c r="J8987" i="3"/>
  <c r="J9726" i="3"/>
  <c r="J1811" i="3"/>
  <c r="J13509" i="3"/>
  <c r="J3" i="3"/>
  <c r="J7980" i="3"/>
  <c r="J6805" i="3"/>
  <c r="J9392" i="3"/>
  <c r="J11746" i="3"/>
  <c r="J12969" i="3"/>
  <c r="J5592" i="3"/>
  <c r="J10984" i="3"/>
  <c r="J4885" i="3"/>
  <c r="J5268" i="3"/>
  <c r="J429" i="3"/>
  <c r="J10496" i="3"/>
  <c r="J255" i="3"/>
  <c r="J4602" i="3"/>
  <c r="J1150" i="3"/>
  <c r="J5682" i="3"/>
  <c r="J9625" i="3"/>
  <c r="J7639" i="3"/>
  <c r="J11566" i="3"/>
  <c r="J9287" i="3"/>
  <c r="J6031" i="3"/>
  <c r="J2486" i="3"/>
  <c r="J5912" i="3"/>
  <c r="J10652" i="3"/>
  <c r="J9715" i="3"/>
  <c r="J10140" i="3"/>
  <c r="J2873" i="3"/>
  <c r="J9136" i="3"/>
  <c r="J4344" i="3"/>
  <c r="J8447" i="3"/>
  <c r="J6045" i="3"/>
  <c r="J1071" i="3"/>
  <c r="J5581" i="3"/>
  <c r="J11497" i="3"/>
  <c r="J6513" i="3"/>
  <c r="J9399" i="3"/>
  <c r="J8583" i="3"/>
  <c r="J6761" i="3"/>
  <c r="J10318" i="3"/>
  <c r="J316" i="3"/>
  <c r="J12229" i="3"/>
  <c r="J3858" i="3"/>
  <c r="J3732" i="3"/>
  <c r="J2082" i="3"/>
  <c r="J1836" i="3"/>
  <c r="J13714" i="3"/>
  <c r="J2651" i="3"/>
  <c r="J14059" i="3"/>
  <c r="J5333" i="3"/>
  <c r="J3616" i="3"/>
  <c r="J756" i="3"/>
  <c r="J160" i="3"/>
  <c r="J4131" i="3"/>
  <c r="J286" i="3"/>
  <c r="J12130" i="3"/>
  <c r="J13459" i="3"/>
  <c r="J10936" i="3"/>
  <c r="J4569" i="3"/>
  <c r="J8662" i="3"/>
  <c r="J3994" i="3"/>
  <c r="J174" i="3"/>
  <c r="J6291" i="3"/>
  <c r="J11845" i="3"/>
  <c r="J13348" i="3"/>
  <c r="J412" i="3"/>
  <c r="J449" i="3"/>
  <c r="J12236" i="3"/>
  <c r="J8395" i="3"/>
  <c r="J2098" i="3"/>
  <c r="J4613" i="3"/>
  <c r="J70" i="3"/>
  <c r="J10918" i="3"/>
  <c r="J1219" i="3"/>
  <c r="J9114" i="3"/>
  <c r="J720" i="3"/>
  <c r="J7901" i="3"/>
  <c r="J13288" i="3"/>
  <c r="J4909" i="3"/>
  <c r="J10616" i="3"/>
  <c r="J6744" i="3"/>
  <c r="J5583" i="3"/>
  <c r="J11659" i="3"/>
  <c r="J6856" i="3"/>
  <c r="J1418" i="3"/>
  <c r="J11064" i="3"/>
  <c r="J1839" i="3"/>
  <c r="J4830" i="3"/>
  <c r="J5644" i="3"/>
  <c r="J3624" i="3"/>
  <c r="J4911" i="3"/>
  <c r="J12169" i="3"/>
  <c r="J150" i="3"/>
  <c r="J1919" i="3"/>
  <c r="J2193" i="3"/>
  <c r="J1477" i="3"/>
  <c r="J6449" i="3"/>
  <c r="J12974" i="3"/>
  <c r="J9121" i="3"/>
  <c r="J8479" i="3"/>
  <c r="J12942" i="3"/>
  <c r="J13247" i="3"/>
  <c r="J6547" i="3"/>
  <c r="J280" i="3"/>
  <c r="J2140" i="3"/>
  <c r="J152" i="3"/>
  <c r="J5869" i="3"/>
  <c r="J9020" i="3"/>
  <c r="J9853" i="3"/>
  <c r="J11374" i="3"/>
  <c r="J7252" i="3"/>
  <c r="J11093" i="3"/>
  <c r="J4" i="3"/>
  <c r="J9926" i="3"/>
  <c r="J245" i="3"/>
  <c r="J10826" i="3"/>
  <c r="J8848" i="3"/>
  <c r="J11631" i="3"/>
  <c r="J4976" i="3"/>
  <c r="J10198" i="3"/>
  <c r="J7172" i="3"/>
  <c r="J12023" i="3"/>
  <c r="J10415" i="3"/>
  <c r="J1675" i="3"/>
  <c r="J11960" i="3"/>
  <c r="J3888" i="3"/>
  <c r="J5652" i="3"/>
  <c r="J7490" i="3"/>
  <c r="J5603" i="3"/>
  <c r="J7549" i="3"/>
  <c r="J3931" i="3"/>
  <c r="J12630" i="3"/>
  <c r="J12488" i="3"/>
  <c r="J13093" i="3"/>
  <c r="J5961" i="3"/>
  <c r="J7813" i="3"/>
  <c r="J4586" i="3"/>
  <c r="J16" i="3"/>
  <c r="J1059" i="3"/>
  <c r="J44" i="3"/>
  <c r="J14165" i="3"/>
  <c r="J6200" i="3"/>
  <c r="J8602" i="3"/>
  <c r="J10216" i="3"/>
  <c r="J2273" i="3"/>
  <c r="J12521" i="3"/>
  <c r="J3065" i="3"/>
  <c r="J7421" i="3"/>
  <c r="J3042" i="3"/>
  <c r="J11948" i="3"/>
  <c r="J5271" i="3"/>
  <c r="J12733" i="3"/>
  <c r="J8114" i="3"/>
  <c r="J8196" i="3"/>
  <c r="J9989" i="3"/>
  <c r="J9584" i="3"/>
  <c r="J2767" i="3"/>
  <c r="J8587" i="3"/>
  <c r="J1294" i="3"/>
  <c r="J4553" i="3"/>
  <c r="J7070" i="3"/>
  <c r="J1705" i="3"/>
  <c r="J3234" i="3"/>
  <c r="J500" i="3"/>
  <c r="J11464" i="3"/>
  <c r="J10520" i="3"/>
  <c r="J7262" i="3"/>
  <c r="J11277" i="3"/>
  <c r="J10110" i="3"/>
  <c r="J12813" i="3"/>
  <c r="J7025" i="3"/>
  <c r="J5107" i="3"/>
  <c r="J6695" i="3"/>
  <c r="J8511" i="3"/>
  <c r="J7900" i="3"/>
  <c r="J7833" i="3"/>
  <c r="J8347" i="3"/>
  <c r="J3484" i="3"/>
  <c r="J6150" i="3"/>
  <c r="J12729" i="3"/>
  <c r="J199" i="3"/>
  <c r="J12531" i="3"/>
  <c r="J11167" i="3"/>
  <c r="J7937" i="3"/>
  <c r="J9532" i="3"/>
  <c r="J3292" i="3"/>
  <c r="J9959" i="3"/>
  <c r="J7786" i="3"/>
  <c r="J6887" i="3"/>
  <c r="J12619" i="3"/>
  <c r="J6042" i="3"/>
  <c r="J5454" i="3"/>
  <c r="J3784" i="3"/>
  <c r="J12038" i="3"/>
  <c r="J11241" i="3"/>
  <c r="J7365" i="3"/>
  <c r="J2365" i="3"/>
  <c r="J6232" i="3"/>
  <c r="J10182" i="3"/>
  <c r="J11716" i="3"/>
  <c r="J2479" i="3"/>
  <c r="J13771" i="3"/>
  <c r="J10598" i="3"/>
  <c r="J1125" i="3"/>
  <c r="J497" i="3"/>
  <c r="J5739" i="3"/>
  <c r="J6186" i="3"/>
  <c r="J8164" i="3"/>
  <c r="J13158" i="3"/>
  <c r="J13361" i="3"/>
  <c r="J169" i="3"/>
  <c r="J12595" i="3"/>
  <c r="J5264" i="3"/>
  <c r="J9345" i="3"/>
  <c r="J5458" i="3"/>
  <c r="J5963" i="3"/>
  <c r="J1655" i="3"/>
  <c r="J158" i="3"/>
  <c r="J2967" i="3"/>
  <c r="J3557" i="3"/>
  <c r="J5035" i="3"/>
  <c r="J2527" i="3"/>
  <c r="J4287" i="3"/>
  <c r="J1812" i="3"/>
  <c r="J296" i="3"/>
  <c r="J13829" i="3"/>
  <c r="J1266" i="3"/>
  <c r="J182" i="3"/>
  <c r="J211" i="3"/>
  <c r="J10115" i="3"/>
  <c r="J11950" i="3"/>
  <c r="J1259" i="3"/>
  <c r="J7781" i="3"/>
  <c r="J7009" i="3"/>
  <c r="J54" i="3"/>
  <c r="J13386" i="3"/>
  <c r="J67" i="3"/>
  <c r="J10682" i="3"/>
  <c r="J9117" i="3"/>
  <c r="J9886" i="3"/>
  <c r="J5259" i="3"/>
  <c r="J4002" i="3"/>
  <c r="J2597" i="3"/>
  <c r="J2682" i="3"/>
  <c r="J12351" i="3"/>
  <c r="J1011" i="3"/>
  <c r="J9172" i="3"/>
  <c r="J13352" i="3"/>
  <c r="J10145" i="3"/>
  <c r="J6867" i="3"/>
  <c r="J12257" i="3"/>
  <c r="J695" i="3"/>
  <c r="J7801" i="3"/>
  <c r="J59" i="3"/>
  <c r="J5345" i="3"/>
  <c r="J5679" i="3"/>
  <c r="J7795" i="3"/>
  <c r="J268" i="3"/>
  <c r="J5715" i="3"/>
  <c r="J14146" i="3"/>
  <c r="J3942" i="3"/>
  <c r="J10269" i="3"/>
  <c r="J4366" i="3"/>
  <c r="J12217" i="3"/>
  <c r="J3685" i="3"/>
  <c r="J1039" i="3"/>
  <c r="J5153" i="3"/>
  <c r="J12962" i="3"/>
  <c r="J3682" i="3"/>
  <c r="J9025" i="3"/>
  <c r="J4513" i="3"/>
  <c r="J13377" i="3"/>
  <c r="J8280" i="3"/>
  <c r="J1286" i="3"/>
  <c r="J416" i="3"/>
  <c r="J220" i="3"/>
  <c r="J10629" i="3"/>
  <c r="J12930" i="3"/>
  <c r="J11808" i="3"/>
  <c r="J2115" i="3"/>
  <c r="J2961" i="3"/>
  <c r="J11421" i="3"/>
  <c r="J124" i="3"/>
  <c r="J5808" i="3"/>
  <c r="J606" i="3"/>
  <c r="J267" i="3"/>
  <c r="J7315" i="3"/>
  <c r="J3534" i="3"/>
  <c r="J11436" i="3"/>
  <c r="J1138" i="3"/>
  <c r="J13237" i="3"/>
  <c r="J3633" i="3"/>
  <c r="J10245" i="3"/>
  <c r="J5071" i="3"/>
  <c r="J60" i="3"/>
  <c r="J7477" i="3"/>
  <c r="J1173" i="3"/>
  <c r="J4991" i="3"/>
  <c r="J6948" i="3"/>
  <c r="J14112" i="3"/>
  <c r="J3394" i="3"/>
  <c r="J4968" i="3"/>
  <c r="J9728" i="3"/>
  <c r="J5697" i="3"/>
  <c r="J10202" i="3"/>
  <c r="J7115" i="3"/>
  <c r="J9389" i="3"/>
  <c r="J100" i="3"/>
  <c r="J10066" i="3"/>
  <c r="J13383" i="3"/>
  <c r="J11362" i="3"/>
  <c r="J13140" i="3"/>
  <c r="J7943" i="3"/>
  <c r="J11953" i="3"/>
  <c r="J4499" i="3"/>
  <c r="J7619" i="3"/>
  <c r="J3657" i="3"/>
  <c r="J9314" i="3"/>
  <c r="J3237" i="3"/>
  <c r="J4446" i="3"/>
  <c r="J3365" i="3"/>
  <c r="J12178" i="3"/>
  <c r="J3123" i="3"/>
  <c r="J10076" i="3"/>
  <c r="J175" i="3"/>
  <c r="J12911" i="3"/>
  <c r="J10106" i="3"/>
  <c r="J8157" i="3"/>
  <c r="J9166" i="3"/>
  <c r="J686" i="3"/>
  <c r="J10982" i="3"/>
  <c r="J2859" i="3"/>
  <c r="J826" i="3"/>
  <c r="J4427" i="3"/>
  <c r="J7067" i="3"/>
  <c r="J10562" i="3"/>
  <c r="J9621" i="3"/>
  <c r="J13856" i="3"/>
  <c r="J12438" i="3"/>
  <c r="J7497" i="3"/>
  <c r="J10305" i="3"/>
  <c r="J5022" i="3"/>
  <c r="J353" i="3"/>
  <c r="J5288" i="3"/>
  <c r="J2877" i="3"/>
  <c r="J50" i="3"/>
  <c r="J10372" i="3"/>
  <c r="J7285" i="3"/>
  <c r="J11617" i="3"/>
  <c r="J12462" i="3"/>
  <c r="J246" i="3"/>
  <c r="J4089" i="3"/>
  <c r="J5093" i="3"/>
  <c r="J6290" i="3"/>
  <c r="J9361" i="3"/>
  <c r="J12547" i="3"/>
  <c r="J10107" i="3"/>
  <c r="J12555" i="3"/>
  <c r="J6269" i="3"/>
  <c r="J12738" i="3"/>
  <c r="J12536" i="3"/>
  <c r="J7363" i="3"/>
  <c r="J2580" i="3"/>
  <c r="J1531" i="3"/>
  <c r="J13777" i="3"/>
  <c r="J11842" i="3"/>
  <c r="J4709" i="3"/>
  <c r="J6760" i="3"/>
  <c r="J11230" i="3"/>
  <c r="J3282" i="3"/>
  <c r="J2850" i="3"/>
  <c r="J1832" i="3"/>
  <c r="J6950" i="3"/>
  <c r="J6077" i="3"/>
  <c r="J14198" i="3"/>
  <c r="J4572" i="3"/>
  <c r="J9942" i="3"/>
  <c r="J671" i="3"/>
  <c r="J6475" i="3"/>
  <c r="J6520" i="3"/>
  <c r="J3656" i="3"/>
  <c r="J11054" i="3"/>
  <c r="J2120" i="3"/>
  <c r="J2047" i="3"/>
  <c r="J687" i="3"/>
  <c r="J2637" i="3"/>
  <c r="J7769" i="3"/>
  <c r="J8303" i="3"/>
  <c r="J9632" i="3"/>
  <c r="J83" i="3"/>
  <c r="J4984" i="3"/>
  <c r="J244" i="3"/>
  <c r="J13214" i="3"/>
  <c r="J636" i="3"/>
  <c r="J7266" i="3"/>
  <c r="J3612" i="3"/>
  <c r="J914" i="3"/>
  <c r="J5887" i="3"/>
  <c r="J6857" i="3"/>
  <c r="J6131" i="3"/>
  <c r="J8168" i="3"/>
  <c r="J2272" i="3"/>
  <c r="J8422" i="3"/>
  <c r="J13309" i="3"/>
  <c r="J12007" i="3"/>
  <c r="J12610" i="3"/>
  <c r="J10809" i="3"/>
  <c r="J6618" i="3"/>
  <c r="J9225" i="3"/>
  <c r="J3967" i="3"/>
  <c r="J8013" i="3"/>
  <c r="J10492" i="3"/>
  <c r="J13760" i="3"/>
  <c r="J5314" i="3"/>
  <c r="J1385" i="3"/>
  <c r="J2554" i="3"/>
  <c r="J6611" i="3"/>
  <c r="J6961" i="3"/>
  <c r="J4698" i="3"/>
  <c r="J11255" i="3"/>
  <c r="J10186" i="3"/>
  <c r="J3136" i="3"/>
  <c r="J2295" i="3"/>
  <c r="J11910" i="3"/>
  <c r="J190" i="3"/>
  <c r="J2759" i="3"/>
  <c r="J7030" i="3"/>
  <c r="J10426" i="3"/>
  <c r="J2845" i="3"/>
  <c r="J9253" i="3"/>
  <c r="J1109" i="3"/>
  <c r="J8967" i="3"/>
  <c r="J13469" i="3"/>
  <c r="J7841" i="3"/>
  <c r="J13431" i="3"/>
  <c r="J4994" i="3"/>
  <c r="J3431" i="3"/>
  <c r="J10287" i="3"/>
  <c r="J3680" i="3"/>
  <c r="J2253" i="3"/>
  <c r="J2042" i="3"/>
  <c r="J6964" i="3"/>
  <c r="J6466" i="3"/>
  <c r="J4069" i="3"/>
  <c r="J11710" i="3"/>
  <c r="J6125" i="3"/>
  <c r="J11548" i="3"/>
  <c r="J4552" i="3"/>
  <c r="J11502" i="3"/>
  <c r="J11866" i="3"/>
  <c r="J11538" i="3"/>
  <c r="J167" i="3"/>
  <c r="J11235" i="3"/>
  <c r="J291" i="3"/>
  <c r="J10568" i="3"/>
  <c r="J5530" i="3"/>
  <c r="J11791" i="3"/>
  <c r="J13043" i="3"/>
  <c r="J5228" i="3"/>
  <c r="J11244" i="3"/>
  <c r="J11137" i="3"/>
  <c r="J7940" i="3"/>
  <c r="J4636" i="3"/>
  <c r="J8268" i="3"/>
  <c r="J2331" i="3"/>
  <c r="J294" i="3"/>
  <c r="J485" i="3"/>
  <c r="J11927" i="3"/>
  <c r="J7973" i="3"/>
  <c r="J5938" i="3"/>
  <c r="J5192" i="3"/>
  <c r="J7666" i="3"/>
  <c r="J10425" i="3"/>
  <c r="J3678" i="3"/>
  <c r="J8716" i="3"/>
  <c r="J12844" i="3"/>
  <c r="J3194" i="3"/>
  <c r="J8102" i="3"/>
  <c r="J6790" i="3"/>
  <c r="J4618" i="3"/>
  <c r="J11995" i="3"/>
  <c r="J7314" i="3"/>
  <c r="J8407" i="3"/>
  <c r="J6280" i="3"/>
  <c r="J9452" i="3"/>
  <c r="J13413" i="3"/>
  <c r="A108" i="2" l="1"/>
  <c r="D108" i="2"/>
  <c r="B108" i="2"/>
  <c r="C108" i="2"/>
  <c r="B278" i="2"/>
  <c r="D278" i="2"/>
  <c r="A278" i="2"/>
  <c r="C278" i="2"/>
  <c r="C234" i="2"/>
  <c r="A234" i="2"/>
  <c r="D234" i="2"/>
  <c r="B234" i="2"/>
  <c r="D129" i="2"/>
  <c r="C129" i="2"/>
  <c r="A129" i="2"/>
  <c r="B129" i="2"/>
  <c r="A188" i="2"/>
  <c r="C188" i="2"/>
  <c r="D188" i="2"/>
  <c r="B188" i="2"/>
  <c r="C292" i="2"/>
  <c r="A292" i="2"/>
  <c r="D292" i="2"/>
  <c r="B292" i="2"/>
  <c r="B276" i="2"/>
  <c r="D276" i="2"/>
  <c r="A276" i="2"/>
  <c r="C276" i="2"/>
  <c r="A46" i="2"/>
  <c r="D46" i="2"/>
  <c r="B46" i="2"/>
  <c r="C46" i="2"/>
  <c r="A250" i="2"/>
  <c r="B250" i="2"/>
  <c r="D250" i="2"/>
  <c r="C250" i="2"/>
  <c r="A206" i="2"/>
  <c r="B206" i="2"/>
  <c r="D206" i="2"/>
  <c r="C206" i="2"/>
  <c r="C51" i="2"/>
  <c r="A51" i="2"/>
  <c r="B51" i="2"/>
  <c r="D51" i="2"/>
  <c r="C103" i="2"/>
  <c r="A103" i="2"/>
  <c r="B103" i="2"/>
  <c r="D103" i="2"/>
  <c r="C291" i="2"/>
  <c r="B291" i="2"/>
  <c r="D291" i="2"/>
  <c r="A291" i="2"/>
  <c r="D50" i="2"/>
  <c r="A50" i="2"/>
  <c r="C50" i="2"/>
  <c r="B50" i="2"/>
  <c r="A163" i="2"/>
  <c r="C163" i="2"/>
  <c r="B163" i="2"/>
  <c r="D163" i="2"/>
  <c r="D63" i="2"/>
  <c r="C63" i="2"/>
  <c r="A63" i="2"/>
  <c r="B63" i="2"/>
  <c r="C200" i="2"/>
  <c r="D200" i="2"/>
  <c r="B200" i="2"/>
  <c r="A200" i="2"/>
  <c r="C162" i="2"/>
  <c r="D162" i="2"/>
  <c r="A162" i="2"/>
  <c r="B162" i="2"/>
  <c r="D216" i="2"/>
  <c r="A216" i="2"/>
  <c r="C216" i="2"/>
  <c r="B216" i="2"/>
  <c r="A183" i="2"/>
  <c r="C183" i="2"/>
  <c r="B183" i="2"/>
  <c r="D183" i="2"/>
  <c r="A36" i="2"/>
  <c r="B36" i="2"/>
  <c r="D36" i="2"/>
  <c r="C36" i="2"/>
  <c r="D204" i="2"/>
  <c r="B204" i="2"/>
  <c r="A204" i="2"/>
  <c r="C204" i="2"/>
  <c r="D113" i="2"/>
  <c r="B113" i="2"/>
  <c r="C113" i="2"/>
  <c r="A113" i="2"/>
  <c r="D40" i="2"/>
  <c r="B40" i="2"/>
  <c r="A40" i="2"/>
  <c r="C40" i="2"/>
  <c r="D26" i="2"/>
  <c r="C26" i="2"/>
  <c r="B26" i="2"/>
  <c r="A26" i="2"/>
  <c r="C49" i="2"/>
  <c r="D49" i="2"/>
  <c r="B49" i="2"/>
  <c r="A49" i="2"/>
  <c r="D264" i="2"/>
  <c r="C264" i="2"/>
  <c r="A264" i="2"/>
  <c r="B264" i="2"/>
  <c r="C48" i="2"/>
  <c r="A48" i="2"/>
  <c r="D48" i="2"/>
  <c r="B48" i="2"/>
  <c r="C15" i="2"/>
  <c r="A15" i="2"/>
  <c r="D15" i="2"/>
  <c r="B15" i="2"/>
  <c r="D286" i="2"/>
  <c r="A286" i="2"/>
  <c r="C286" i="2"/>
  <c r="B286" i="2"/>
  <c r="A267" i="2"/>
  <c r="D267" i="2"/>
  <c r="B267" i="2"/>
  <c r="C267" i="2"/>
  <c r="A86" i="2"/>
  <c r="C86" i="2"/>
  <c r="B86" i="2"/>
  <c r="D86" i="2"/>
  <c r="C273" i="2"/>
  <c r="D273" i="2"/>
  <c r="B273" i="2"/>
  <c r="A273" i="2"/>
  <c r="D275" i="2"/>
  <c r="B275" i="2"/>
  <c r="A275" i="2"/>
  <c r="C275" i="2"/>
  <c r="C214" i="2"/>
  <c r="A214" i="2"/>
  <c r="D214" i="2"/>
  <c r="B214" i="2"/>
  <c r="C144" i="2"/>
  <c r="A144" i="2"/>
  <c r="B144" i="2"/>
  <c r="D144" i="2"/>
  <c r="D18" i="2"/>
  <c r="C18" i="2"/>
  <c r="B18" i="2"/>
  <c r="A18" i="2"/>
  <c r="C115" i="2"/>
  <c r="A115" i="2"/>
  <c r="D115" i="2"/>
  <c r="B115" i="2"/>
  <c r="B253" i="2"/>
  <c r="C253" i="2"/>
  <c r="A253" i="2"/>
  <c r="D253" i="2"/>
  <c r="B290" i="2"/>
  <c r="A290" i="2"/>
  <c r="C290" i="2"/>
  <c r="D290" i="2"/>
  <c r="B145" i="2"/>
  <c r="D145" i="2"/>
  <c r="A145" i="2"/>
  <c r="C145" i="2"/>
  <c r="D68" i="2"/>
  <c r="C68" i="2"/>
  <c r="A68" i="2"/>
  <c r="B68" i="2"/>
  <c r="D238" i="2"/>
  <c r="A238" i="2"/>
  <c r="B238" i="2"/>
  <c r="C238" i="2"/>
  <c r="C70" i="2"/>
  <c r="A70" i="2"/>
  <c r="B70" i="2"/>
  <c r="D70" i="2"/>
  <c r="B294" i="2"/>
  <c r="A294" i="2"/>
  <c r="D294" i="2"/>
  <c r="C294" i="2"/>
  <c r="B296" i="2"/>
  <c r="C296" i="2"/>
  <c r="A296" i="2"/>
  <c r="D296" i="2"/>
  <c r="D280" i="2"/>
  <c r="A280" i="2"/>
  <c r="C280" i="2"/>
  <c r="B280" i="2"/>
  <c r="B10" i="2"/>
  <c r="A10" i="2"/>
  <c r="D10" i="2"/>
  <c r="C10" i="2"/>
  <c r="C53" i="2"/>
  <c r="A53" i="2"/>
  <c r="B53" i="2"/>
  <c r="D53" i="2"/>
  <c r="D205" i="2"/>
  <c r="A205" i="2"/>
  <c r="C205" i="2"/>
  <c r="B205" i="2"/>
  <c r="A166" i="2"/>
  <c r="C166" i="2"/>
  <c r="D166" i="2"/>
  <c r="B166" i="2"/>
  <c r="B225" i="2"/>
  <c r="C225" i="2"/>
  <c r="D225" i="2"/>
  <c r="A225" i="2"/>
  <c r="C91" i="2"/>
  <c r="A91" i="2"/>
  <c r="D91" i="2"/>
  <c r="B91" i="2"/>
  <c r="C141" i="2"/>
  <c r="B141" i="2"/>
  <c r="A141" i="2"/>
  <c r="D141" i="2"/>
  <c r="D161" i="2"/>
  <c r="C161" i="2"/>
  <c r="A161" i="2"/>
  <c r="B161" i="2"/>
  <c r="A187" i="2"/>
  <c r="D187" i="2"/>
  <c r="C187" i="2"/>
  <c r="B187" i="2"/>
  <c r="C6" i="2"/>
  <c r="B6" i="2"/>
  <c r="A6" i="2"/>
  <c r="D6" i="2"/>
  <c r="A99" i="2"/>
  <c r="C99" i="2"/>
  <c r="D99" i="2"/>
  <c r="B99" i="2"/>
  <c r="C137" i="2"/>
  <c r="A137" i="2"/>
  <c r="D137" i="2"/>
  <c r="B137" i="2"/>
  <c r="C9" i="2"/>
  <c r="B9" i="2"/>
  <c r="D9" i="2"/>
  <c r="A9" i="2"/>
  <c r="B54" i="2"/>
  <c r="C54" i="2"/>
  <c r="D54" i="2"/>
  <c r="A54" i="2"/>
  <c r="C33" i="2"/>
  <c r="A33" i="2"/>
  <c r="D33" i="2"/>
  <c r="B33" i="2"/>
  <c r="B171" i="2"/>
  <c r="A171" i="2"/>
  <c r="C171" i="2"/>
  <c r="D171" i="2"/>
  <c r="C175" i="2"/>
  <c r="D175" i="2"/>
  <c r="A175" i="2"/>
  <c r="B175" i="2"/>
  <c r="B124" i="2"/>
  <c r="A124" i="2"/>
  <c r="D124" i="2"/>
  <c r="C124" i="2"/>
  <c r="C213" i="2"/>
  <c r="B213" i="2"/>
  <c r="A213" i="2"/>
  <c r="D213" i="2"/>
  <c r="C249" i="2"/>
  <c r="B249" i="2"/>
  <c r="D249" i="2"/>
  <c r="A249" i="2"/>
  <c r="B28" i="2"/>
  <c r="C28" i="2"/>
  <c r="A28" i="2"/>
  <c r="D28" i="2"/>
  <c r="D199" i="2"/>
  <c r="C199" i="2"/>
  <c r="B199" i="2"/>
  <c r="A199" i="2"/>
  <c r="B222" i="2"/>
  <c r="C222" i="2"/>
  <c r="D222" i="2"/>
  <c r="A222" i="2"/>
  <c r="B184" i="2"/>
  <c r="A184" i="2"/>
  <c r="D184" i="2"/>
  <c r="C184" i="2"/>
  <c r="B258" i="2"/>
  <c r="C258" i="2"/>
  <c r="A258" i="2"/>
  <c r="D258" i="2"/>
  <c r="A80" i="2"/>
  <c r="B80" i="2"/>
  <c r="D80" i="2"/>
  <c r="C80" i="2"/>
  <c r="D201" i="2"/>
  <c r="C201" i="2"/>
  <c r="B201" i="2"/>
  <c r="A201" i="2"/>
  <c r="C203" i="2"/>
  <c r="B203" i="2"/>
  <c r="D203" i="2"/>
  <c r="A203" i="2"/>
  <c r="C24" i="2"/>
  <c r="A24" i="2"/>
  <c r="B24" i="2"/>
  <c r="D24" i="2"/>
  <c r="D126" i="2"/>
  <c r="B126" i="2"/>
  <c r="C126" i="2"/>
  <c r="A126" i="2"/>
  <c r="D217" i="2"/>
  <c r="B217" i="2"/>
  <c r="A217" i="2"/>
  <c r="C217" i="2"/>
  <c r="B95" i="2"/>
  <c r="C95" i="2"/>
  <c r="D95" i="2"/>
  <c r="A95" i="2"/>
  <c r="B120" i="2"/>
  <c r="C120" i="2"/>
  <c r="A120" i="2"/>
  <c r="D120" i="2"/>
  <c r="C25" i="2"/>
  <c r="D25" i="2"/>
  <c r="A25" i="2"/>
  <c r="B25" i="2"/>
  <c r="A133" i="2"/>
  <c r="C133" i="2"/>
  <c r="D133" i="2"/>
  <c r="B133" i="2"/>
  <c r="C3" i="2"/>
  <c r="D3" i="2"/>
  <c r="A3" i="2"/>
  <c r="B3" i="2"/>
  <c r="C44" i="2"/>
  <c r="B44" i="2"/>
  <c r="D44" i="2"/>
  <c r="A44" i="2"/>
  <c r="D94" i="2"/>
  <c r="C94" i="2"/>
  <c r="A94" i="2"/>
  <c r="B94" i="2"/>
  <c r="B29" i="2"/>
  <c r="A29" i="2"/>
  <c r="D29" i="2"/>
  <c r="C29" i="2"/>
  <c r="C22" i="2"/>
  <c r="B22" i="2"/>
  <c r="D22" i="2"/>
  <c r="A22" i="2"/>
  <c r="A23" i="2"/>
  <c r="C23" i="2"/>
  <c r="B23" i="2"/>
  <c r="D23" i="2"/>
  <c r="C81" i="2"/>
  <c r="B81" i="2"/>
  <c r="D81" i="2"/>
  <c r="A81" i="2"/>
  <c r="C71" i="2"/>
  <c r="A71" i="2"/>
  <c r="D71" i="2"/>
  <c r="B71" i="2"/>
  <c r="B45" i="2"/>
  <c r="C45" i="2"/>
  <c r="A45" i="2"/>
  <c r="D45" i="2"/>
  <c r="C284" i="2"/>
  <c r="D284" i="2"/>
  <c r="A284" i="2"/>
  <c r="B284" i="2"/>
  <c r="B230" i="2"/>
  <c r="D230" i="2"/>
  <c r="C230" i="2"/>
  <c r="A230" i="2"/>
  <c r="C231" i="2"/>
  <c r="B231" i="2"/>
  <c r="A231" i="2"/>
  <c r="D231" i="2"/>
  <c r="C32" i="2"/>
  <c r="B32" i="2"/>
  <c r="A32" i="2"/>
  <c r="D32" i="2"/>
  <c r="B219" i="2"/>
  <c r="D219" i="2"/>
  <c r="A219" i="2"/>
  <c r="C219" i="2"/>
  <c r="D190" i="2"/>
  <c r="A190" i="2"/>
  <c r="B190" i="2"/>
  <c r="C190" i="2"/>
  <c r="C174" i="2"/>
  <c r="A174" i="2"/>
  <c r="D174" i="2"/>
  <c r="B174" i="2"/>
  <c r="D62" i="2"/>
  <c r="C62" i="2"/>
  <c r="B62" i="2"/>
  <c r="A62" i="2"/>
  <c r="D98" i="2"/>
  <c r="A98" i="2"/>
  <c r="C98" i="2"/>
  <c r="B98" i="2"/>
  <c r="B125" i="2"/>
  <c r="D125" i="2"/>
  <c r="A125" i="2"/>
  <c r="C125" i="2"/>
  <c r="B173" i="2"/>
  <c r="C173" i="2"/>
  <c r="D173" i="2"/>
  <c r="A173" i="2"/>
  <c r="A38" i="2"/>
  <c r="B38" i="2"/>
  <c r="D38" i="2"/>
  <c r="C38" i="2"/>
  <c r="A236" i="2"/>
  <c r="D236" i="2"/>
  <c r="B236" i="2"/>
  <c r="C236" i="2"/>
  <c r="B77" i="2"/>
  <c r="C77" i="2"/>
  <c r="A77" i="2"/>
  <c r="D77" i="2"/>
  <c r="D198" i="2"/>
  <c r="C198" i="2"/>
  <c r="B198" i="2"/>
  <c r="A198" i="2"/>
  <c r="D8" i="2"/>
  <c r="B8" i="2"/>
  <c r="C8" i="2"/>
  <c r="A8" i="2"/>
  <c r="A197" i="2"/>
  <c r="B197" i="2"/>
  <c r="C197" i="2"/>
  <c r="D197" i="2"/>
  <c r="B109" i="2"/>
  <c r="A109" i="2"/>
  <c r="D109" i="2"/>
  <c r="C109" i="2"/>
  <c r="D226" i="2"/>
  <c r="B226" i="2"/>
  <c r="C226" i="2"/>
  <c r="A226" i="2"/>
  <c r="D60" i="2"/>
  <c r="B60" i="2"/>
  <c r="A60" i="2"/>
  <c r="C60" i="2"/>
  <c r="A179" i="2"/>
  <c r="B179" i="2"/>
  <c r="C179" i="2"/>
  <c r="D179" i="2"/>
  <c r="B160" i="2"/>
  <c r="C160" i="2"/>
  <c r="A160" i="2"/>
  <c r="D160" i="2"/>
  <c r="C244" i="2"/>
  <c r="D244" i="2"/>
  <c r="B244" i="2"/>
  <c r="A244" i="2"/>
  <c r="C152" i="2"/>
  <c r="B152" i="2"/>
  <c r="A152" i="2"/>
  <c r="D152" i="2"/>
  <c r="B227" i="2"/>
  <c r="D227" i="2"/>
  <c r="A227" i="2"/>
  <c r="C227" i="2"/>
  <c r="C268" i="2"/>
  <c r="A268" i="2"/>
  <c r="B268" i="2"/>
  <c r="D268" i="2"/>
  <c r="C158" i="2"/>
  <c r="D158" i="2"/>
  <c r="B158" i="2"/>
  <c r="A158" i="2"/>
  <c r="B16" i="2"/>
  <c r="C16" i="2"/>
  <c r="A16" i="2"/>
  <c r="D16" i="2"/>
  <c r="C139" i="2"/>
  <c r="B139" i="2"/>
  <c r="A139" i="2"/>
  <c r="D139" i="2"/>
  <c r="C252" i="2"/>
  <c r="A252" i="2"/>
  <c r="B252" i="2"/>
  <c r="D252" i="2"/>
  <c r="C102" i="2"/>
  <c r="A102" i="2"/>
  <c r="D102" i="2"/>
  <c r="B102" i="2"/>
  <c r="C112" i="2"/>
  <c r="D112" i="2"/>
  <c r="A112" i="2"/>
  <c r="B112" i="2"/>
  <c r="D130" i="2"/>
  <c r="C130" i="2"/>
  <c r="A130" i="2"/>
  <c r="B130" i="2"/>
  <c r="C121" i="2"/>
  <c r="D121" i="2"/>
  <c r="B121" i="2"/>
  <c r="A121" i="2"/>
  <c r="A110" i="2"/>
  <c r="B110" i="2"/>
  <c r="D110" i="2"/>
  <c r="C110" i="2"/>
  <c r="D111" i="2"/>
  <c r="C111" i="2"/>
  <c r="A111" i="2"/>
  <c r="B111" i="2"/>
  <c r="A147" i="2"/>
  <c r="B147" i="2"/>
  <c r="D147" i="2"/>
  <c r="C147" i="2"/>
  <c r="C186" i="2"/>
  <c r="B186" i="2"/>
  <c r="A186" i="2"/>
  <c r="D186" i="2"/>
  <c r="C37" i="2"/>
  <c r="A37" i="2"/>
  <c r="D37" i="2"/>
  <c r="B37" i="2"/>
  <c r="B212" i="2"/>
  <c r="C212" i="2"/>
  <c r="D212" i="2"/>
  <c r="A212" i="2"/>
  <c r="D271" i="2"/>
  <c r="C271" i="2"/>
  <c r="B271" i="2"/>
  <c r="A271" i="2"/>
  <c r="C232" i="2"/>
  <c r="D232" i="2"/>
  <c r="B232" i="2"/>
  <c r="A232" i="2"/>
  <c r="A277" i="2"/>
  <c r="B277" i="2"/>
  <c r="D277" i="2"/>
  <c r="C277" i="2"/>
  <c r="B157" i="2"/>
  <c r="D157" i="2"/>
  <c r="C157" i="2"/>
  <c r="A157" i="2"/>
  <c r="D285" i="2"/>
  <c r="B285" i="2"/>
  <c r="A285" i="2"/>
  <c r="C285" i="2"/>
  <c r="A55" i="2"/>
  <c r="D55" i="2"/>
  <c r="B55" i="2"/>
  <c r="C55" i="2"/>
  <c r="B287" i="2"/>
  <c r="A287" i="2"/>
  <c r="D287" i="2"/>
  <c r="C287" i="2"/>
  <c r="D170" i="2"/>
  <c r="A170" i="2"/>
  <c r="C170" i="2"/>
  <c r="B170" i="2"/>
  <c r="C132" i="2"/>
  <c r="D132" i="2"/>
  <c r="B132" i="2"/>
  <c r="A132" i="2"/>
  <c r="C195" i="2"/>
  <c r="B195" i="2"/>
  <c r="D195" i="2"/>
  <c r="A195" i="2"/>
  <c r="C178" i="2"/>
  <c r="B178" i="2"/>
  <c r="D178" i="2"/>
  <c r="A178" i="2"/>
  <c r="B27" i="2"/>
  <c r="D27" i="2"/>
  <c r="A27" i="2"/>
  <c r="C27" i="2"/>
  <c r="C41" i="2"/>
  <c r="B41" i="2"/>
  <c r="A41" i="2"/>
  <c r="D41" i="2"/>
  <c r="C31" i="2"/>
  <c r="B31" i="2"/>
  <c r="D31" i="2"/>
  <c r="A31" i="2"/>
  <c r="C72" i="2"/>
  <c r="A72" i="2"/>
  <c r="D72" i="2"/>
  <c r="B72" i="2"/>
  <c r="C78" i="2"/>
  <c r="D78" i="2"/>
  <c r="A78" i="2"/>
  <c r="B78" i="2"/>
  <c r="C221" i="2"/>
  <c r="B221" i="2"/>
  <c r="D221" i="2"/>
  <c r="A221" i="2"/>
  <c r="C259" i="2"/>
  <c r="B259" i="2"/>
  <c r="D259" i="2"/>
  <c r="A259" i="2"/>
  <c r="A65" i="2"/>
  <c r="B65" i="2"/>
  <c r="D65" i="2"/>
  <c r="C65" i="2"/>
  <c r="C14" i="2"/>
  <c r="D14" i="2"/>
  <c r="A14" i="2"/>
  <c r="B14" i="2"/>
  <c r="A220" i="2"/>
  <c r="C220" i="2"/>
  <c r="B220" i="2"/>
  <c r="D220" i="2"/>
  <c r="C293" i="2"/>
  <c r="D293" i="2"/>
  <c r="A293" i="2"/>
  <c r="B293" i="2"/>
  <c r="D149" i="2"/>
  <c r="B149" i="2"/>
  <c r="C149" i="2"/>
  <c r="A149" i="2"/>
  <c r="C209" i="2"/>
  <c r="B209" i="2"/>
  <c r="D209" i="2"/>
  <c r="A209" i="2"/>
  <c r="D69" i="2"/>
  <c r="C69" i="2"/>
  <c r="A69" i="2"/>
  <c r="B69" i="2"/>
  <c r="C101" i="2"/>
  <c r="B101" i="2"/>
  <c r="D101" i="2"/>
  <c r="A101" i="2"/>
  <c r="B84" i="2"/>
  <c r="A84" i="2"/>
  <c r="C84" i="2"/>
  <c r="D84" i="2"/>
  <c r="B235" i="2"/>
  <c r="C235" i="2"/>
  <c r="A235" i="2"/>
  <c r="D235" i="2"/>
  <c r="A266" i="2"/>
  <c r="D266" i="2"/>
  <c r="B266" i="2"/>
  <c r="C266" i="2"/>
  <c r="C241" i="2"/>
  <c r="A241" i="2"/>
  <c r="D241" i="2"/>
  <c r="B241" i="2"/>
  <c r="B257" i="2"/>
  <c r="A257" i="2"/>
  <c r="D257" i="2"/>
  <c r="C257" i="2"/>
  <c r="C274" i="2"/>
  <c r="A274" i="2"/>
  <c r="B274" i="2"/>
  <c r="D274" i="2"/>
  <c r="A282" i="2"/>
  <c r="C282" i="2"/>
  <c r="B282" i="2"/>
  <c r="D282" i="2"/>
  <c r="C210" i="2"/>
  <c r="A210" i="2"/>
  <c r="B210" i="2"/>
  <c r="D210" i="2"/>
  <c r="A61" i="2"/>
  <c r="C61" i="2"/>
  <c r="D61" i="2"/>
  <c r="B61" i="2"/>
  <c r="C58" i="2"/>
  <c r="B58" i="2"/>
  <c r="D58" i="2"/>
  <c r="A58" i="2"/>
  <c r="B242" i="2"/>
  <c r="C242" i="2"/>
  <c r="D242" i="2"/>
  <c r="A242" i="2"/>
  <c r="D237" i="2"/>
  <c r="B237" i="2"/>
  <c r="A237" i="2"/>
  <c r="C237" i="2"/>
  <c r="B116" i="2"/>
  <c r="A116" i="2"/>
  <c r="C116" i="2"/>
  <c r="D116" i="2"/>
  <c r="D192" i="2"/>
  <c r="C192" i="2"/>
  <c r="B192" i="2"/>
  <c r="A192" i="2"/>
  <c r="A87" i="2"/>
  <c r="C87" i="2"/>
  <c r="D87" i="2"/>
  <c r="B87" i="2"/>
  <c r="C191" i="2"/>
  <c r="B191" i="2"/>
  <c r="D191" i="2"/>
  <c r="A191" i="2"/>
  <c r="A96" i="2"/>
  <c r="B96" i="2"/>
  <c r="D96" i="2"/>
  <c r="C96" i="2"/>
  <c r="D7" i="2"/>
  <c r="C7" i="2"/>
  <c r="B7" i="2"/>
  <c r="A7" i="2"/>
  <c r="C153" i="2"/>
  <c r="B153" i="2"/>
  <c r="A153" i="2"/>
  <c r="D153" i="2"/>
  <c r="D196" i="2"/>
  <c r="A196" i="2"/>
  <c r="B196" i="2"/>
  <c r="C196" i="2"/>
  <c r="A172" i="2"/>
  <c r="C172" i="2"/>
  <c r="D172" i="2"/>
  <c r="B172" i="2"/>
  <c r="B93" i="2"/>
  <c r="C93" i="2"/>
  <c r="A93" i="2"/>
  <c r="D93" i="2"/>
  <c r="D89" i="2"/>
  <c r="C89" i="2"/>
  <c r="B89" i="2"/>
  <c r="A89" i="2"/>
  <c r="A262" i="2"/>
  <c r="B262" i="2"/>
  <c r="C262" i="2"/>
  <c r="D262" i="2"/>
  <c r="C223" i="2"/>
  <c r="B223" i="2"/>
  <c r="D223" i="2"/>
  <c r="A223" i="2"/>
  <c r="C39" i="2"/>
  <c r="B39" i="2"/>
  <c r="D39" i="2"/>
  <c r="A39" i="2"/>
  <c r="D35" i="2"/>
  <c r="A35" i="2"/>
  <c r="B35" i="2"/>
  <c r="C35" i="2"/>
  <c r="C134" i="2"/>
  <c r="A134" i="2"/>
  <c r="D134" i="2"/>
  <c r="B134" i="2"/>
  <c r="D272" i="2"/>
  <c r="C272" i="2"/>
  <c r="B272" i="2"/>
  <c r="A272" i="2"/>
  <c r="C73" i="2"/>
  <c r="B73" i="2"/>
  <c r="D73" i="2"/>
  <c r="A73" i="2"/>
  <c r="B289" i="2"/>
  <c r="A289" i="2"/>
  <c r="D289" i="2"/>
  <c r="C289" i="2"/>
  <c r="D118" i="2"/>
  <c r="A118" i="2"/>
  <c r="B118" i="2"/>
  <c r="C118" i="2"/>
  <c r="B117" i="2"/>
  <c r="C117" i="2"/>
  <c r="D117" i="2"/>
  <c r="A117" i="2"/>
  <c r="D261" i="2"/>
  <c r="C261" i="2"/>
  <c r="A261" i="2"/>
  <c r="B261" i="2"/>
  <c r="D194" i="2"/>
  <c r="A194" i="2"/>
  <c r="C194" i="2"/>
  <c r="B194" i="2"/>
  <c r="C240" i="2"/>
  <c r="B240" i="2"/>
  <c r="A240" i="2"/>
  <c r="D240" i="2"/>
  <c r="B189" i="2"/>
  <c r="A189" i="2"/>
  <c r="C189" i="2"/>
  <c r="D189" i="2"/>
  <c r="C107" i="2"/>
  <c r="B107" i="2"/>
  <c r="D107" i="2"/>
  <c r="A107" i="2"/>
  <c r="C59" i="2"/>
  <c r="B59" i="2"/>
  <c r="D59" i="2"/>
  <c r="A59" i="2"/>
  <c r="A52" i="2"/>
  <c r="C52" i="2"/>
  <c r="B52" i="2"/>
  <c r="D52" i="2"/>
  <c r="C106" i="2"/>
  <c r="D106" i="2"/>
  <c r="A106" i="2"/>
  <c r="B106" i="2"/>
  <c r="C156" i="2"/>
  <c r="B156" i="2"/>
  <c r="D156" i="2"/>
  <c r="A156" i="2"/>
  <c r="C281" i="2"/>
  <c r="D281" i="2"/>
  <c r="B281" i="2"/>
  <c r="A281" i="2"/>
  <c r="D247" i="2"/>
  <c r="C247" i="2"/>
  <c r="B247" i="2"/>
  <c r="A247" i="2"/>
  <c r="B185" i="2"/>
  <c r="A185" i="2"/>
  <c r="D185" i="2"/>
  <c r="C185" i="2"/>
  <c r="C119" i="2"/>
  <c r="A119" i="2"/>
  <c r="D119" i="2"/>
  <c r="B119" i="2"/>
  <c r="B11" i="2"/>
  <c r="C11" i="2"/>
  <c r="D11" i="2"/>
  <c r="A11" i="2"/>
  <c r="B155" i="2"/>
  <c r="A155" i="2"/>
  <c r="D155" i="2"/>
  <c r="C155" i="2"/>
  <c r="A180" i="2"/>
  <c r="B180" i="2"/>
  <c r="C180" i="2"/>
  <c r="D180" i="2"/>
  <c r="B5" i="2"/>
  <c r="A5" i="2"/>
  <c r="D5" i="2"/>
  <c r="C5" i="2"/>
  <c r="C288" i="2"/>
  <c r="D288" i="2"/>
  <c r="A288" i="2"/>
  <c r="B288" i="2"/>
  <c r="B131" i="2"/>
  <c r="C131" i="2"/>
  <c r="D131" i="2"/>
  <c r="A131" i="2"/>
  <c r="A76" i="2"/>
  <c r="C76" i="2"/>
  <c r="B76" i="2"/>
  <c r="D76" i="2"/>
  <c r="B82" i="2"/>
  <c r="C82" i="2"/>
  <c r="D82" i="2"/>
  <c r="A82" i="2"/>
  <c r="D165" i="2"/>
  <c r="A165" i="2"/>
  <c r="C165" i="2"/>
  <c r="B165" i="2"/>
  <c r="D159" i="2"/>
  <c r="B159" i="2"/>
  <c r="C159" i="2"/>
  <c r="A159" i="2"/>
  <c r="D97" i="2"/>
  <c r="B97" i="2"/>
  <c r="A97" i="2"/>
  <c r="C97" i="2"/>
  <c r="A243" i="2"/>
  <c r="D243" i="2"/>
  <c r="C243" i="2"/>
  <c r="B243" i="2"/>
  <c r="D20" i="2"/>
  <c r="A20" i="2"/>
  <c r="C20" i="2"/>
  <c r="B20" i="2"/>
  <c r="B270" i="2"/>
  <c r="D270" i="2"/>
  <c r="C270" i="2"/>
  <c r="A270" i="2"/>
  <c r="A34" i="2"/>
  <c r="B34" i="2"/>
  <c r="D34" i="2"/>
  <c r="C34" i="2"/>
  <c r="D193" i="2"/>
  <c r="B193" i="2"/>
  <c r="C193" i="2"/>
  <c r="A193" i="2"/>
  <c r="A168" i="2"/>
  <c r="C168" i="2"/>
  <c r="D168" i="2"/>
  <c r="B168" i="2"/>
  <c r="A57" i="2"/>
  <c r="B57" i="2"/>
  <c r="C57" i="2"/>
  <c r="D57" i="2"/>
  <c r="B239" i="2"/>
  <c r="D239" i="2"/>
  <c r="A239" i="2"/>
  <c r="C239" i="2"/>
  <c r="C122" i="2"/>
  <c r="A122" i="2"/>
  <c r="D122" i="2"/>
  <c r="B122" i="2"/>
  <c r="C136" i="2"/>
  <c r="B136" i="2"/>
  <c r="D136" i="2"/>
  <c r="A136" i="2"/>
  <c r="B42" i="2"/>
  <c r="C42" i="2"/>
  <c r="A42" i="2"/>
  <c r="D42" i="2"/>
  <c r="C12" i="2"/>
  <c r="A12" i="2"/>
  <c r="D12" i="2"/>
  <c r="B12" i="2"/>
  <c r="D135" i="2"/>
  <c r="A135" i="2"/>
  <c r="B135" i="2"/>
  <c r="C135" i="2"/>
  <c r="A202" i="2"/>
  <c r="D202" i="2"/>
  <c r="C202" i="2"/>
  <c r="B202" i="2"/>
  <c r="B148" i="2"/>
  <c r="A148" i="2"/>
  <c r="D148" i="2"/>
  <c r="C148" i="2"/>
  <c r="D67" i="2"/>
  <c r="B67" i="2"/>
  <c r="A67" i="2"/>
  <c r="C67" i="2"/>
  <c r="C207" i="2"/>
  <c r="B207" i="2"/>
  <c r="D207" i="2"/>
  <c r="A207" i="2"/>
  <c r="A85" i="2"/>
  <c r="B85" i="2"/>
  <c r="D85" i="2"/>
  <c r="C85" i="2"/>
  <c r="A229" i="2"/>
  <c r="B229" i="2"/>
  <c r="D229" i="2"/>
  <c r="C229" i="2"/>
  <c r="C17" i="2"/>
  <c r="B17" i="2"/>
  <c r="D17" i="2"/>
  <c r="A17" i="2"/>
  <c r="C256" i="2"/>
  <c r="B256" i="2"/>
  <c r="D256" i="2"/>
  <c r="A256" i="2"/>
  <c r="D181" i="2"/>
  <c r="C181" i="2"/>
  <c r="B181" i="2"/>
  <c r="A181" i="2"/>
  <c r="C142" i="2"/>
  <c r="D142" i="2"/>
  <c r="A142" i="2"/>
  <c r="B142" i="2"/>
  <c r="A19" i="2"/>
  <c r="C19" i="2"/>
  <c r="B19" i="2"/>
  <c r="D19" i="2"/>
  <c r="A43" i="2"/>
  <c r="C43" i="2"/>
  <c r="B43" i="2"/>
  <c r="D43" i="2"/>
  <c r="D245" i="2"/>
  <c r="C245" i="2"/>
  <c r="B245" i="2"/>
  <c r="A245" i="2"/>
  <c r="A150" i="2"/>
  <c r="B150" i="2"/>
  <c r="C150" i="2"/>
  <c r="D150" i="2"/>
  <c r="C211" i="2"/>
  <c r="B211" i="2"/>
  <c r="A211" i="2"/>
  <c r="D211" i="2"/>
  <c r="D138" i="2"/>
  <c r="C138" i="2"/>
  <c r="A138" i="2"/>
  <c r="B138" i="2"/>
  <c r="A104" i="2"/>
  <c r="B104" i="2"/>
  <c r="D104" i="2"/>
  <c r="C104" i="2"/>
  <c r="A64" i="2"/>
  <c r="D64" i="2"/>
  <c r="C64" i="2"/>
  <c r="B64" i="2"/>
  <c r="A215" i="2"/>
  <c r="D215" i="2"/>
  <c r="B215" i="2"/>
  <c r="C215" i="2"/>
  <c r="C265" i="2"/>
  <c r="D265" i="2"/>
  <c r="A265" i="2"/>
  <c r="B265" i="2"/>
  <c r="C79" i="2"/>
  <c r="B79" i="2"/>
  <c r="D79" i="2"/>
  <c r="A79" i="2"/>
  <c r="C298" i="2"/>
  <c r="B298" i="2"/>
  <c r="D298" i="2"/>
  <c r="A298" i="2"/>
  <c r="A47" i="2"/>
  <c r="B47" i="2"/>
  <c r="D47" i="2"/>
  <c r="C47" i="2"/>
  <c r="C167" i="2"/>
  <c r="B167" i="2"/>
  <c r="A167" i="2"/>
  <c r="D167" i="2"/>
  <c r="B169" i="2"/>
  <c r="D169" i="2"/>
  <c r="A169" i="2"/>
  <c r="C169" i="2"/>
  <c r="D182" i="2"/>
  <c r="B182" i="2"/>
  <c r="C182" i="2"/>
  <c r="A182" i="2"/>
  <c r="D146" i="2"/>
  <c r="A146" i="2"/>
  <c r="C146" i="2"/>
  <c r="B146" i="2"/>
  <c r="B75" i="2"/>
  <c r="C75" i="2"/>
  <c r="D75" i="2"/>
  <c r="A75" i="2"/>
  <c r="B269" i="2"/>
  <c r="A269" i="2"/>
  <c r="D269" i="2"/>
  <c r="C269" i="2"/>
  <c r="A208" i="2"/>
  <c r="C208" i="2"/>
  <c r="D208" i="2"/>
  <c r="B208" i="2"/>
  <c r="A297" i="2"/>
  <c r="B297" i="2"/>
  <c r="C297" i="2"/>
  <c r="D297" i="2"/>
  <c r="C218" i="2"/>
  <c r="B218" i="2"/>
  <c r="D218" i="2"/>
  <c r="A218" i="2"/>
  <c r="D128" i="2"/>
  <c r="A128" i="2"/>
  <c r="C128" i="2"/>
  <c r="B128" i="2"/>
  <c r="D127" i="2"/>
  <c r="C127" i="2"/>
  <c r="A127" i="2"/>
  <c r="B127" i="2"/>
  <c r="B154" i="2"/>
  <c r="A154" i="2"/>
  <c r="C154" i="2"/>
  <c r="D154" i="2"/>
  <c r="B90" i="2"/>
  <c r="C90" i="2"/>
  <c r="A90" i="2"/>
  <c r="D90" i="2"/>
  <c r="C151" i="2"/>
  <c r="D151" i="2"/>
  <c r="A151" i="2"/>
  <c r="B151" i="2"/>
  <c r="C255" i="2"/>
  <c r="B255" i="2"/>
  <c r="A255" i="2"/>
  <c r="D255" i="2"/>
  <c r="D56" i="2"/>
  <c r="B56" i="2"/>
  <c r="C56" i="2"/>
  <c r="A56" i="2"/>
  <c r="A246" i="2"/>
  <c r="C246" i="2"/>
  <c r="D246" i="2"/>
  <c r="B246" i="2"/>
  <c r="C83" i="2"/>
  <c r="D83" i="2"/>
  <c r="B83" i="2"/>
  <c r="A83" i="2"/>
  <c r="A100" i="2"/>
  <c r="C100" i="2"/>
  <c r="D100" i="2"/>
  <c r="B100" i="2"/>
  <c r="C164" i="2"/>
  <c r="A164" i="2"/>
  <c r="B164" i="2"/>
  <c r="D164" i="2"/>
  <c r="B92" i="2"/>
  <c r="C92" i="2"/>
  <c r="A92" i="2"/>
  <c r="D92" i="2"/>
  <c r="C295" i="2"/>
  <c r="B295" i="2"/>
  <c r="D295" i="2"/>
  <c r="A295" i="2"/>
  <c r="C74" i="2"/>
  <c r="A74" i="2"/>
  <c r="B74" i="2"/>
  <c r="D74" i="2"/>
  <c r="A177" i="2"/>
  <c r="B177" i="2"/>
  <c r="D177" i="2"/>
  <c r="C177" i="2"/>
  <c r="A123" i="2"/>
  <c r="D123" i="2"/>
  <c r="C123" i="2"/>
  <c r="B123" i="2"/>
  <c r="C88" i="2"/>
  <c r="D88" i="2"/>
  <c r="A88" i="2"/>
  <c r="B88" i="2"/>
  <c r="B114" i="2"/>
  <c r="A114" i="2"/>
  <c r="C114" i="2"/>
  <c r="D114" i="2"/>
  <c r="A13" i="2"/>
  <c r="C13" i="2"/>
  <c r="D13" i="2"/>
  <c r="B13" i="2"/>
  <c r="C228" i="2"/>
  <c r="B228" i="2"/>
  <c r="D228" i="2"/>
  <c r="A228" i="2"/>
  <c r="C260" i="2"/>
  <c r="A260" i="2"/>
  <c r="D260" i="2"/>
  <c r="B260" i="2"/>
  <c r="A283" i="2"/>
  <c r="C283" i="2"/>
  <c r="D283" i="2"/>
  <c r="B283" i="2"/>
  <c r="D4" i="2"/>
  <c r="A4" i="2"/>
  <c r="C4" i="2"/>
  <c r="B4" i="2"/>
  <c r="D140" i="2"/>
  <c r="C140" i="2"/>
  <c r="B140" i="2"/>
  <c r="A140" i="2"/>
  <c r="A105" i="2"/>
  <c r="C105" i="2"/>
  <c r="B105" i="2"/>
  <c r="D105" i="2"/>
  <c r="C30" i="2"/>
  <c r="D30" i="2"/>
  <c r="B30" i="2"/>
  <c r="A30" i="2"/>
  <c r="C21" i="2"/>
  <c r="A21" i="2"/>
  <c r="B21" i="2"/>
  <c r="D21" i="2"/>
  <c r="B254" i="2"/>
  <c r="A254" i="2"/>
  <c r="C254" i="2"/>
  <c r="D254" i="2"/>
  <c r="B176" i="2"/>
  <c r="C176" i="2"/>
  <c r="D176" i="2"/>
  <c r="A176" i="2"/>
  <c r="C279" i="2"/>
  <c r="A279" i="2"/>
  <c r="D279" i="2"/>
  <c r="B279" i="2"/>
  <c r="C251" i="2"/>
  <c r="A251" i="2"/>
  <c r="D251" i="2"/>
  <c r="B251" i="2"/>
  <c r="D143" i="2"/>
  <c r="C143" i="2"/>
  <c r="A143" i="2"/>
  <c r="B143" i="2"/>
  <c r="C263" i="2"/>
  <c r="D263" i="2"/>
  <c r="B263" i="2"/>
  <c r="A263" i="2"/>
  <c r="A233" i="2"/>
  <c r="C233" i="2"/>
  <c r="B233" i="2"/>
  <c r="D233" i="2"/>
  <c r="D248" i="2"/>
  <c r="B248" i="2"/>
  <c r="A248" i="2"/>
  <c r="C248" i="2"/>
  <c r="B66" i="2"/>
  <c r="A66" i="2"/>
  <c r="D66" i="2"/>
  <c r="C66" i="2"/>
  <c r="A224" i="2"/>
  <c r="C224" i="2"/>
  <c r="B224" i="2"/>
  <c r="D224" i="2"/>
  <c r="H1" i="2" l="1"/>
</calcChain>
</file>

<file path=xl/sharedStrings.xml><?xml version="1.0" encoding="utf-8"?>
<sst xmlns="http://schemas.openxmlformats.org/spreadsheetml/2006/main" count="67112" uniqueCount="2698">
  <si>
    <t>Payee Name</t>
  </si>
  <si>
    <t>Clean Lookup</t>
  </si>
  <si>
    <t>Check Date</t>
  </si>
  <si>
    <t>Blank</t>
  </si>
  <si>
    <t>Check Total</t>
  </si>
  <si>
    <t>TMDC Payroll</t>
  </si>
  <si>
    <t>Payroll</t>
  </si>
  <si>
    <t xml:space="preserve">Allied Welding Supply Inc                         </t>
  </si>
  <si>
    <t>Parts</t>
  </si>
  <si>
    <t xml:space="preserve">Alternator Service Inc                            </t>
  </si>
  <si>
    <t xml:space="preserve">Aramark Uniform Services Inc                      </t>
  </si>
  <si>
    <t>Uniforms</t>
  </si>
  <si>
    <t>Office Supplies</t>
  </si>
  <si>
    <t xml:space="preserve">Arthur N Gaudet &amp; Associates Inc                  </t>
  </si>
  <si>
    <t>Professional Services</t>
  </si>
  <si>
    <t xml:space="preserve">Athena Forrester                                  </t>
  </si>
  <si>
    <t>Mileage Reimbursement</t>
  </si>
  <si>
    <t xml:space="preserve">Cellco Partnership                                </t>
  </si>
  <si>
    <t>Other Communications</t>
  </si>
  <si>
    <t xml:space="preserve">City of Lewisville Texas                          </t>
  </si>
  <si>
    <t>Utilities</t>
  </si>
  <si>
    <t xml:space="preserve">Clay Hayner                                       </t>
  </si>
  <si>
    <t>General Services</t>
  </si>
  <si>
    <t xml:space="preserve">DART Janitorial Paper Co                          </t>
  </si>
  <si>
    <t xml:space="preserve">Dell Marketing LP                                 </t>
  </si>
  <si>
    <t>Computer &amp; Software Supplies</t>
  </si>
  <si>
    <t xml:space="preserve">Denton Municipal Utilities                        </t>
  </si>
  <si>
    <t xml:space="preserve">Duff &amp; Phelps Corporation                         </t>
  </si>
  <si>
    <t>CWIP</t>
  </si>
  <si>
    <t xml:space="preserve">Fastenal Company                                  </t>
  </si>
  <si>
    <t xml:space="preserve">Fidelity Security Life Insurance Company          </t>
  </si>
  <si>
    <t>Vision</t>
  </si>
  <si>
    <t xml:space="preserve">Fleetcor Technologies Inc                         </t>
  </si>
  <si>
    <t>Fuel</t>
  </si>
  <si>
    <t xml:space="preserve">Fleetwash Inc                                     </t>
  </si>
  <si>
    <t>Passenger Amenitie Maintenance</t>
  </si>
  <si>
    <t xml:space="preserve">Frontier Southwest Incorporated                   </t>
  </si>
  <si>
    <t xml:space="preserve">HireRight LLC                                     </t>
  </si>
  <si>
    <t xml:space="preserve">iland Internet Solutions Corporation              </t>
  </si>
  <si>
    <t>Computer/ Software Maintenance</t>
  </si>
  <si>
    <t xml:space="preserve">Jay Walser                                        </t>
  </si>
  <si>
    <t xml:space="preserve">KEN-MEL INC                                       </t>
  </si>
  <si>
    <t xml:space="preserve">Leaf Commercial Capital Inc                       </t>
  </si>
  <si>
    <t>Operating Leases</t>
  </si>
  <si>
    <t xml:space="preserve">Legacy Graphics Inc                               </t>
  </si>
  <si>
    <t>Printing</t>
  </si>
  <si>
    <t xml:space="preserve">Lincoln National Life Insurance Company           </t>
  </si>
  <si>
    <t>Life Insurance</t>
  </si>
  <si>
    <t xml:space="preserve">Lockwood Andrews &amp; Newnam Inc                     </t>
  </si>
  <si>
    <t xml:space="preserve">LTK Consulting Services Inc                       </t>
  </si>
  <si>
    <t>Retainage Payable</t>
  </si>
  <si>
    <t xml:space="preserve">Marshall Shredding Company LLC                    </t>
  </si>
  <si>
    <t xml:space="preserve">Meagan Black                                      </t>
  </si>
  <si>
    <t xml:space="preserve">Midway Auto Supply                                </t>
  </si>
  <si>
    <t xml:space="preserve">MMG Building &amp; Construction Services LLC          </t>
  </si>
  <si>
    <t xml:space="preserve">NETMA CORP                                        </t>
  </si>
  <si>
    <t xml:space="preserve">Office Depot Inc                                  </t>
  </si>
  <si>
    <t xml:space="preserve">OReilly Automotive Stores Inc                     </t>
  </si>
  <si>
    <t xml:space="preserve">PAETEC Communications Inc                         </t>
  </si>
  <si>
    <t xml:space="preserve">Penshorn Printing                                 </t>
  </si>
  <si>
    <t xml:space="preserve">Pepper L Sims                                     </t>
  </si>
  <si>
    <t>Promotional Supplies</t>
  </si>
  <si>
    <t xml:space="preserve">Primamed Physicians Association                   </t>
  </si>
  <si>
    <t xml:space="preserve">Primary Health Inc                                </t>
  </si>
  <si>
    <t xml:space="preserve">PS-Stearns Inc                                    </t>
  </si>
  <si>
    <t xml:space="preserve">Sarah Munson                                      </t>
  </si>
  <si>
    <t>Community Involvement</t>
  </si>
  <si>
    <t>Other Miscelleneous</t>
  </si>
  <si>
    <t xml:space="preserve">Sharp Electronics Corporation                     </t>
  </si>
  <si>
    <t xml:space="preserve">Spectrum Truck Painting Inc                       </t>
  </si>
  <si>
    <t>3rd Party Maintenance</t>
  </si>
  <si>
    <t xml:space="preserve">Staples Contract &amp; Commercial Inc                 </t>
  </si>
  <si>
    <t xml:space="preserve">TCDRS                                             </t>
  </si>
  <si>
    <t>Accrued Payroll</t>
  </si>
  <si>
    <t xml:space="preserve">TCE Signs Inc                                     </t>
  </si>
  <si>
    <t xml:space="preserve">Texas A&amp;M Transportation Institute                </t>
  </si>
  <si>
    <t xml:space="preserve">Texas Municipal League                            </t>
  </si>
  <si>
    <t>Auto Liability</t>
  </si>
  <si>
    <t xml:space="preserve">Todd Stores Inc                                   </t>
  </si>
  <si>
    <t xml:space="preserve">Trillium Solutions Inc                            </t>
  </si>
  <si>
    <t xml:space="preserve">Tyletha Goff                                      </t>
  </si>
  <si>
    <t>Training &amp; Development</t>
  </si>
  <si>
    <t xml:space="preserve">Uniforms Incorporated                             </t>
  </si>
  <si>
    <t xml:space="preserve">Vets Securing America                             </t>
  </si>
  <si>
    <t xml:space="preserve">W Douglass Distributing                           </t>
  </si>
  <si>
    <t>Fluids</t>
  </si>
  <si>
    <t xml:space="preserve">Wesley J Clark                                    </t>
  </si>
  <si>
    <t xml:space="preserve">Alliance Bus Group Inc                            </t>
  </si>
  <si>
    <t xml:space="preserve">Angela Shelton                                    </t>
  </si>
  <si>
    <t>Facilities Maintenance</t>
  </si>
  <si>
    <t xml:space="preserve">Birch Communications Inc                          </t>
  </si>
  <si>
    <t xml:space="preserve">Blais &amp; Associates Inc                            </t>
  </si>
  <si>
    <t xml:space="preserve">Canon Solutions America Inc                       </t>
  </si>
  <si>
    <t xml:space="preserve">City of Denton                                    </t>
  </si>
  <si>
    <t>Diesel Inventory</t>
  </si>
  <si>
    <t>Unleaded Inventory</t>
  </si>
  <si>
    <t xml:space="preserve">Coin Equipment Services Co Inc                    </t>
  </si>
  <si>
    <t>DCTA Payroll</t>
  </si>
  <si>
    <t xml:space="preserve">Denton County                                     </t>
  </si>
  <si>
    <t xml:space="preserve">Denton Publishing Company                         </t>
  </si>
  <si>
    <t>Advertising</t>
  </si>
  <si>
    <t xml:space="preserve">Enterprise Holdings Inc                           </t>
  </si>
  <si>
    <t>Purchased Transportation</t>
  </si>
  <si>
    <t xml:space="preserve">Heritage-Crystal Clean Inc                        </t>
  </si>
  <si>
    <t xml:space="preserve">ImageNet Consulting LLC                           </t>
  </si>
  <si>
    <t xml:space="preserve">Installation Masters Group Inc                    </t>
  </si>
  <si>
    <t>Furniture</t>
  </si>
  <si>
    <t xml:space="preserve">Jacobs Engineering Group Inc                      </t>
  </si>
  <si>
    <t xml:space="preserve">James Andrew Campbell                             </t>
  </si>
  <si>
    <t xml:space="preserve">Javier Trilla                                     </t>
  </si>
  <si>
    <t xml:space="preserve">Jonah Katz                                        </t>
  </si>
  <si>
    <t>Dental</t>
  </si>
  <si>
    <t xml:space="preserve">Michelle Bloomer                                  </t>
  </si>
  <si>
    <t xml:space="preserve">Nestle Waters North America                       </t>
  </si>
  <si>
    <t xml:space="preserve">Nichols Jackson Dillard Hager and Smith LLP       </t>
  </si>
  <si>
    <t>Legal Fees</t>
  </si>
  <si>
    <t xml:space="preserve">Nieman Printing Inc                               </t>
  </si>
  <si>
    <t xml:space="preserve">PRA Group Inc                                     </t>
  </si>
  <si>
    <t>Sales Tax Fees</t>
  </si>
  <si>
    <t xml:space="preserve">Property Damage Appraisers Inc                    </t>
  </si>
  <si>
    <t xml:space="preserve">Quench USA Inc                                    </t>
  </si>
  <si>
    <t xml:space="preserve">Richardson Detail &amp; Auto Glass Inc                </t>
  </si>
  <si>
    <t xml:space="preserve">SouthComm Business Media LLC                      </t>
  </si>
  <si>
    <t xml:space="preserve">Strategic Mapping Inc                             </t>
  </si>
  <si>
    <t xml:space="preserve">Superior Talent Resources Inc.                    </t>
  </si>
  <si>
    <t xml:space="preserve">Waste Management                                  </t>
  </si>
  <si>
    <t xml:space="preserve">WW Grainger Inc                                   </t>
  </si>
  <si>
    <t>Small Tools, Safety &amp; Supplies</t>
  </si>
  <si>
    <t xml:space="preserve">AALC Inc                                          </t>
  </si>
  <si>
    <t xml:space="preserve">Ancor Information Management LLC                  </t>
  </si>
  <si>
    <t xml:space="preserve">Anna Mosqueda                                     </t>
  </si>
  <si>
    <t>Travel</t>
  </si>
  <si>
    <t xml:space="preserve">Atmos Energy Corporation                          </t>
  </si>
  <si>
    <t xml:space="preserve">Bill Utter Ford LTD                               </t>
  </si>
  <si>
    <t xml:space="preserve">Brinks Incorporated                               </t>
  </si>
  <si>
    <t xml:space="preserve">Business Training Library Inc.                    </t>
  </si>
  <si>
    <t xml:space="preserve">Champion Life Safety Solutions LLC                </t>
  </si>
  <si>
    <t xml:space="preserve">Charter Commmunications Holding Company LLC       </t>
  </si>
  <si>
    <t xml:space="preserve">Citibank                                          </t>
  </si>
  <si>
    <t>P-Card</t>
  </si>
  <si>
    <t xml:space="preserve">Dallas Area Rapid Transit                         </t>
  </si>
  <si>
    <t>Other Receivables</t>
  </si>
  <si>
    <t xml:space="preserve">Denton County Tax Assessor-Collector              </t>
  </si>
  <si>
    <t xml:space="preserve">Early Morning Software Inc                        </t>
  </si>
  <si>
    <t xml:space="preserve">First Transit Inc                                 </t>
  </si>
  <si>
    <t xml:space="preserve">George Hazlewood                                  </t>
  </si>
  <si>
    <t xml:space="preserve">Gillig LLC                                        </t>
  </si>
  <si>
    <t xml:space="preserve">I35W North Corridor Coalition                     </t>
  </si>
  <si>
    <t>Dues &amp; Subscriptions</t>
  </si>
  <si>
    <t xml:space="preserve">Ishii Xaiyasang                                   </t>
  </si>
  <si>
    <t>Passenger Refunds</t>
  </si>
  <si>
    <t xml:space="preserve">Jeremy Lewallen                                   </t>
  </si>
  <si>
    <t xml:space="preserve">Legacy Business Services LLC                      </t>
  </si>
  <si>
    <t xml:space="preserve">Lewisville Area Chamber of Commerce               </t>
  </si>
  <si>
    <t xml:space="preserve">Metroplex Battery Distributors LLC                </t>
  </si>
  <si>
    <t xml:space="preserve">Muncie Reclamation and Supply Company             </t>
  </si>
  <si>
    <t xml:space="preserve">Nelson\Nygaard Consulting Associates Inc          </t>
  </si>
  <si>
    <t xml:space="preserve">Orkin Exterminating Co Inc                        </t>
  </si>
  <si>
    <t xml:space="preserve">Reeder Distributors Inc                           </t>
  </si>
  <si>
    <t xml:space="preserve">SAS Security Alarm Service Company                </t>
  </si>
  <si>
    <t xml:space="preserve">Shirline Evans                                    </t>
  </si>
  <si>
    <t xml:space="preserve">South West Transit Association                    </t>
  </si>
  <si>
    <t xml:space="preserve">SPX Corporation                                   </t>
  </si>
  <si>
    <t xml:space="preserve">Stanley Access Technologies LLC                   </t>
  </si>
  <si>
    <t xml:space="preserve">SunGard Public Sector Inc                         </t>
  </si>
  <si>
    <t xml:space="preserve">Texas Kenworth Co                                 </t>
  </si>
  <si>
    <t>Prepaid Expenses</t>
  </si>
  <si>
    <t xml:space="preserve">Texas Woman's University                          </t>
  </si>
  <si>
    <t xml:space="preserve">Texas Workforce Solutions - VRS                   </t>
  </si>
  <si>
    <t>Passenger Revenue</t>
  </si>
  <si>
    <t xml:space="preserve">The Goodyear Tire &amp; Rubber Co                     </t>
  </si>
  <si>
    <t>Tires</t>
  </si>
  <si>
    <t xml:space="preserve">ABC Bus Companies Inc                             </t>
  </si>
  <si>
    <t xml:space="preserve">Bunger Electric Inc                               </t>
  </si>
  <si>
    <t xml:space="preserve">Callis Investments LLC                            </t>
  </si>
  <si>
    <t xml:space="preserve">Canon Financial Services Inc.                     </t>
  </si>
  <si>
    <t xml:space="preserve">CDW Government Inc                                </t>
  </si>
  <si>
    <t xml:space="preserve">Cummins Southern Plains LLC                       </t>
  </si>
  <si>
    <t xml:space="preserve">Dental Select                                     </t>
  </si>
  <si>
    <t xml:space="preserve">Discovery Benefits                                </t>
  </si>
  <si>
    <t>Service Fees</t>
  </si>
  <si>
    <t>Management Services</t>
  </si>
  <si>
    <t xml:space="preserve">FN Waters Ridge LLC                               </t>
  </si>
  <si>
    <t xml:space="preserve">Hector Salguero                                   </t>
  </si>
  <si>
    <t xml:space="preserve">Herzog Transit Services Inc                       </t>
  </si>
  <si>
    <t xml:space="preserve">HNTB                                              </t>
  </si>
  <si>
    <t xml:space="preserve">Little Guys Movers Inc                            </t>
  </si>
  <si>
    <t xml:space="preserve">Maxxys Datacom Inc                                </t>
  </si>
  <si>
    <t xml:space="preserve">MidAmerican Energy Company                        </t>
  </si>
  <si>
    <t xml:space="preserve">Nicole Recker                                     </t>
  </si>
  <si>
    <t xml:space="preserve">Public Storage                                    </t>
  </si>
  <si>
    <t xml:space="preserve">Ray Watkins                                       </t>
  </si>
  <si>
    <t xml:space="preserve">Robert Genova                                     </t>
  </si>
  <si>
    <t xml:space="preserve">Sprint                                            </t>
  </si>
  <si>
    <t xml:space="preserve">Whitney Trayler                                   </t>
  </si>
  <si>
    <t xml:space="preserve">Adrienne Hamilton                                 </t>
  </si>
  <si>
    <t xml:space="preserve">Denton Chamber of Commerce                        </t>
  </si>
  <si>
    <t xml:space="preserve">Fort Worth Transportation Authority               </t>
  </si>
  <si>
    <t xml:space="preserve">Hilltop Holdings Inc                              </t>
  </si>
  <si>
    <t xml:space="preserve">Linda Blakley                                     </t>
  </si>
  <si>
    <t xml:space="preserve">RouteMatch Software Inc                           </t>
  </si>
  <si>
    <t xml:space="preserve">Sara Evans                                        </t>
  </si>
  <si>
    <t xml:space="preserve">Southern Tire Mart LLC                            </t>
  </si>
  <si>
    <t>Registration Fees</t>
  </si>
  <si>
    <t xml:space="preserve">Texas Operation Lifesaver                         </t>
  </si>
  <si>
    <t xml:space="preserve">Alstom Signaling Inc                              </t>
  </si>
  <si>
    <t xml:space="preserve">Capital Edge Advocacy Inc                         </t>
  </si>
  <si>
    <t xml:space="preserve">James C Cline                                     </t>
  </si>
  <si>
    <t>Meals - Non Travel</t>
  </si>
  <si>
    <t xml:space="preserve">Metavante Corporation                             </t>
  </si>
  <si>
    <t>Credit Card Clearing Fees</t>
  </si>
  <si>
    <t xml:space="preserve">Recovery Systems Inc                              </t>
  </si>
  <si>
    <t>Towing</t>
  </si>
  <si>
    <t xml:space="preserve">Southwest Fire &amp; Security LLC                     </t>
  </si>
  <si>
    <t>Health Insurance</t>
  </si>
  <si>
    <t xml:space="preserve">University of North Texas                         </t>
  </si>
  <si>
    <t xml:space="preserve">1820 Productions                                  </t>
  </si>
  <si>
    <t xml:space="preserve">Adaptive Technology Systems                       </t>
  </si>
  <si>
    <t xml:space="preserve">ANA Laboratories Inc                              </t>
  </si>
  <si>
    <t xml:space="preserve">B &amp; H Foto &amp; Electronics Corp                     </t>
  </si>
  <si>
    <t xml:space="preserve">Bryan and Sons Locksmith Inc                      </t>
  </si>
  <si>
    <t xml:space="preserve">Creative Bus Sales Inc                            </t>
  </si>
  <si>
    <t xml:space="preserve">Infinite Business and Event Solutions Inc         </t>
  </si>
  <si>
    <t xml:space="preserve">Inland Truck Parts &amp; Service Company              </t>
  </si>
  <si>
    <t xml:space="preserve">Kathryn Althoff                                   </t>
  </si>
  <si>
    <t xml:space="preserve">McGriff Seibels &amp; Williams of Texas Inc           </t>
  </si>
  <si>
    <t xml:space="preserve">Mechanical Solutions Inc                          </t>
  </si>
  <si>
    <t xml:space="preserve">North American Transit Services Association       </t>
  </si>
  <si>
    <t xml:space="preserve">Peak Methods Inc                                  </t>
  </si>
  <si>
    <t xml:space="preserve">Quilling Selander Lownds Winslett &amp; Moser P.C.    </t>
  </si>
  <si>
    <t xml:space="preserve">Stateside Right of Way Services LLC               </t>
  </si>
  <si>
    <t xml:space="preserve">Trane US Inc                                      </t>
  </si>
  <si>
    <t xml:space="preserve">Universal Lubricants LLC                          </t>
  </si>
  <si>
    <t xml:space="preserve">DRSK Limited Partnership                          </t>
  </si>
  <si>
    <t xml:space="preserve">Gloria Contreras                                  </t>
  </si>
  <si>
    <t xml:space="preserve">Magnetic Ticket &amp; Label Corp                      </t>
  </si>
  <si>
    <t xml:space="preserve">Penske Commercial Vehicles US LLC                 </t>
  </si>
  <si>
    <t xml:space="preserve">Sergio Marrero                                    </t>
  </si>
  <si>
    <t xml:space="preserve">Tony Runions                                      </t>
  </si>
  <si>
    <t xml:space="preserve">TTA-Texas Transit Association Inc                 </t>
  </si>
  <si>
    <t xml:space="preserve">Zackery Luger                                     </t>
  </si>
  <si>
    <t xml:space="preserve">Edward Ewell                                      </t>
  </si>
  <si>
    <t xml:space="preserve">ISIS Consultants LLC                              </t>
  </si>
  <si>
    <t xml:space="preserve">Joseph Suarez                                     </t>
  </si>
  <si>
    <t xml:space="preserve">Kristina Brevard                                  </t>
  </si>
  <si>
    <t xml:space="preserve">National Procurement Institute Inc                </t>
  </si>
  <si>
    <t xml:space="preserve">The Pennington Group Inc                          </t>
  </si>
  <si>
    <t xml:space="preserve">Crystal Pustejovsky                               </t>
  </si>
  <si>
    <t xml:space="preserve">DFW Metroplex Chapter of NIGP                     </t>
  </si>
  <si>
    <t xml:space="preserve">Geiger Bros                                       </t>
  </si>
  <si>
    <t xml:space="preserve">Life Point Chiropractic &amp; Wellness Center LLC     </t>
  </si>
  <si>
    <t xml:space="preserve">Perkins Martin Enterprises LLC                    </t>
  </si>
  <si>
    <t xml:space="preserve">Safety Vision                                     </t>
  </si>
  <si>
    <t xml:space="preserve">Weaver and Tidwell  LLP                           </t>
  </si>
  <si>
    <t xml:space="preserve">3E Company Environmental                          </t>
  </si>
  <si>
    <t xml:space="preserve">Allen and Loucks Venture LP                       </t>
  </si>
  <si>
    <t xml:space="preserve">American Benefit Systems Inc                      </t>
  </si>
  <si>
    <t xml:space="preserve">Billy Brock                                       </t>
  </si>
  <si>
    <t xml:space="preserve">Eunice Hillard                                    </t>
  </si>
  <si>
    <t xml:space="preserve">Gail Morton                                       </t>
  </si>
  <si>
    <t xml:space="preserve">Government Finance Officers Association           </t>
  </si>
  <si>
    <t xml:space="preserve">Joe Grissom                                       </t>
  </si>
  <si>
    <t>Public Purchasing Association of North Central Tex</t>
  </si>
  <si>
    <t xml:space="preserve">Sandra Nelson                                     </t>
  </si>
  <si>
    <t xml:space="preserve">Accela Inc                                        </t>
  </si>
  <si>
    <t xml:space="preserve">Marisa Perry                                      </t>
  </si>
  <si>
    <t xml:space="preserve">North Central Texas Regional Certification Agency </t>
  </si>
  <si>
    <t xml:space="preserve">Redflex Traffic Systems Inc                       </t>
  </si>
  <si>
    <t xml:space="preserve">A to T Lamps Inc                                  </t>
  </si>
  <si>
    <t xml:space="preserve">Brenda Davis                                      </t>
  </si>
  <si>
    <t xml:space="preserve">Charles Emery                                     </t>
  </si>
  <si>
    <t xml:space="preserve">IRIS Ltd Inc                                      </t>
  </si>
  <si>
    <t xml:space="preserve">James A Barksdale Enterprises Inc                 </t>
  </si>
  <si>
    <t xml:space="preserve">Kelly Richardson                                  </t>
  </si>
  <si>
    <t xml:space="preserve">Makesa Fields                                     </t>
  </si>
  <si>
    <t xml:space="preserve">National Bus Sales and Leasing Inc                </t>
  </si>
  <si>
    <t xml:space="preserve">North Central Texas Council of Governments        </t>
  </si>
  <si>
    <t xml:space="preserve">Victoria Allen                                    </t>
  </si>
  <si>
    <t xml:space="preserve">Armando Ramirez                                   </t>
  </si>
  <si>
    <t xml:space="preserve">Blackall Mechanic Inc                             </t>
  </si>
  <si>
    <t xml:space="preserve">Office Modular Concepts                           </t>
  </si>
  <si>
    <t xml:space="preserve">Infinity Supply &amp; Service Inc.                    </t>
  </si>
  <si>
    <t xml:space="preserve">Innovative Transportation Solutions Inc           </t>
  </si>
  <si>
    <t xml:space="preserve">Marco Arancibia                                   </t>
  </si>
  <si>
    <t xml:space="preserve">Pro Managing General Agents Inc                   </t>
  </si>
  <si>
    <t>Pollution Liability Coverage</t>
  </si>
  <si>
    <t xml:space="preserve">Big Man Washes Inc                                </t>
  </si>
  <si>
    <t xml:space="preserve">BRECON INC                                        </t>
  </si>
  <si>
    <t xml:space="preserve">Holmes Murphy and Associates LLC                  </t>
  </si>
  <si>
    <t xml:space="preserve">Work Environmental Systems Inc                    </t>
  </si>
  <si>
    <t xml:space="preserve">Antoinette Mendoza                                </t>
  </si>
  <si>
    <t xml:space="preserve">Cerdant Inc                                       </t>
  </si>
  <si>
    <t xml:space="preserve">Jeremiah Wilkins                                  </t>
  </si>
  <si>
    <t xml:space="preserve">Laura Rios                                        </t>
  </si>
  <si>
    <t xml:space="preserve">Paul Booker                                       </t>
  </si>
  <si>
    <t xml:space="preserve">US Post Office                                    </t>
  </si>
  <si>
    <t>Postage</t>
  </si>
  <si>
    <t xml:space="preserve">Courier Graphics Corp                             </t>
  </si>
  <si>
    <t xml:space="preserve">David Johnson JR                                  </t>
  </si>
  <si>
    <t xml:space="preserve">Ethan Pomish                                      </t>
  </si>
  <si>
    <t xml:space="preserve">North Texas Commission                            </t>
  </si>
  <si>
    <t xml:space="preserve">Crown Trophy                                      </t>
  </si>
  <si>
    <t xml:space="preserve">George Karas                                      </t>
  </si>
  <si>
    <t xml:space="preserve">GOGovApps Inc                                     </t>
  </si>
  <si>
    <t xml:space="preserve">NCH Corporation                                   </t>
  </si>
  <si>
    <t xml:space="preserve">NovaVision Inc                                    </t>
  </si>
  <si>
    <t xml:space="preserve">Rusty Comer                                       </t>
  </si>
  <si>
    <t xml:space="preserve">ADP Screening and Selection Services              </t>
  </si>
  <si>
    <t xml:space="preserve">Ak 2014 LLC                                       </t>
  </si>
  <si>
    <t xml:space="preserve">Beth Shanks                                       </t>
  </si>
  <si>
    <t xml:space="preserve">Remix Software Inc.                               </t>
  </si>
  <si>
    <t xml:space="preserve">Rochelle Nuckels                                  </t>
  </si>
  <si>
    <t xml:space="preserve">Amanda Riddle                                     </t>
  </si>
  <si>
    <t xml:space="preserve">Bank of America NA NY                             </t>
  </si>
  <si>
    <t>Interest Payable</t>
  </si>
  <si>
    <t xml:space="preserve">BBVA Compass Bank                                 </t>
  </si>
  <si>
    <t xml:space="preserve">James Crump                                       </t>
  </si>
  <si>
    <t xml:space="preserve">S&amp;A Systems Inc                                   </t>
  </si>
  <si>
    <t xml:space="preserve">Bear-Aide Inc                                     </t>
  </si>
  <si>
    <t xml:space="preserve">Jeff King                                         </t>
  </si>
  <si>
    <t xml:space="preserve">Kylun Martin                                      </t>
  </si>
  <si>
    <t xml:space="preserve">Nichols Ford Ltd                                  </t>
  </si>
  <si>
    <t xml:space="preserve">NIGP                                              </t>
  </si>
  <si>
    <t xml:space="preserve">Dallas Desk Inc                                   </t>
  </si>
  <si>
    <t xml:space="preserve">Denton Festival Foundation Inc                    </t>
  </si>
  <si>
    <t xml:space="preserve">Linda Hapeman                                     </t>
  </si>
  <si>
    <t xml:space="preserve">Rio Grande Pacific Corporation                    </t>
  </si>
  <si>
    <t xml:space="preserve">All Global Solutions International                </t>
  </si>
  <si>
    <t xml:space="preserve">Craig Safar                                       </t>
  </si>
  <si>
    <t xml:space="preserve">Denton Parks Foundation                           </t>
  </si>
  <si>
    <t xml:space="preserve">Pathmark Traffic Products of Texas Inc            </t>
  </si>
  <si>
    <t xml:space="preserve">Robert Miller                                     </t>
  </si>
  <si>
    <t xml:space="preserve">Clara Box                                         </t>
  </si>
  <si>
    <t xml:space="preserve">Fiza Tariq                                        </t>
  </si>
  <si>
    <t xml:space="preserve">Government Jobs.com Inc                           </t>
  </si>
  <si>
    <t xml:space="preserve">Irving Holdings Inc                               </t>
  </si>
  <si>
    <t xml:space="preserve">Kyle H Marks                                      </t>
  </si>
  <si>
    <t xml:space="preserve">Martin E Miller III                               </t>
  </si>
  <si>
    <t xml:space="preserve">Christy Sanders                                   </t>
  </si>
  <si>
    <t xml:space="preserve">GreyCampus Inc                                    </t>
  </si>
  <si>
    <t xml:space="preserve">Steven Gentz                                      </t>
  </si>
  <si>
    <t xml:space="preserve">Syed Imran                                        </t>
  </si>
  <si>
    <t xml:space="preserve">Herzog Contracting Corp                           </t>
  </si>
  <si>
    <t xml:space="preserve">James Owen                                        </t>
  </si>
  <si>
    <t xml:space="preserve">Nancy Boyd                                        </t>
  </si>
  <si>
    <t xml:space="preserve">Texas Filmmakers Corporation                      </t>
  </si>
  <si>
    <t xml:space="preserve">The Participation Company LLC                     </t>
  </si>
  <si>
    <t xml:space="preserve">William Tigrett                                   </t>
  </si>
  <si>
    <t xml:space="preserve">Jaime Vallejo                                     </t>
  </si>
  <si>
    <t>Property Damage Insurance</t>
  </si>
  <si>
    <t xml:space="preserve">Tammy Low                                         </t>
  </si>
  <si>
    <t xml:space="preserve">AAA Denton Fire &amp; Safety Inc                      </t>
  </si>
  <si>
    <t xml:space="preserve">Alexander McGlinchey                              </t>
  </si>
  <si>
    <t xml:space="preserve">Carroll Ballard                                   </t>
  </si>
  <si>
    <t xml:space="preserve">ESRI                                              </t>
  </si>
  <si>
    <t xml:space="preserve">Imageworks Manufacturing Inc                      </t>
  </si>
  <si>
    <t xml:space="preserve">International Business Machines Corporation       </t>
  </si>
  <si>
    <t xml:space="preserve">Blackstone Security Services of Texas Inc         </t>
  </si>
  <si>
    <t xml:space="preserve">City of Abilene                                   </t>
  </si>
  <si>
    <t xml:space="preserve">City of Irving                                    </t>
  </si>
  <si>
    <t xml:space="preserve">Cummins-Allison Corp                              </t>
  </si>
  <si>
    <t xml:space="preserve">ID Wholesaler                                     </t>
  </si>
  <si>
    <t xml:space="preserve">Lucille Hopkins                                   </t>
  </si>
  <si>
    <t xml:space="preserve">Nneka Esedebe                                     </t>
  </si>
  <si>
    <t xml:space="preserve">Performa Lubricants International Inc             </t>
  </si>
  <si>
    <t xml:space="preserve">Tamara Shelley                                    </t>
  </si>
  <si>
    <t xml:space="preserve">City of Highland Village                          </t>
  </si>
  <si>
    <t>Rail Easement Payable</t>
  </si>
  <si>
    <t xml:space="preserve">Mackenzie Gillette                                </t>
  </si>
  <si>
    <t xml:space="preserve">Ramundsen Superior Holdings LLC                   </t>
  </si>
  <si>
    <t xml:space="preserve">Cision US Inc                                     </t>
  </si>
  <si>
    <t xml:space="preserve">Gillie Hyde Ford Lincoln Inc                      </t>
  </si>
  <si>
    <t xml:space="preserve">GovDelivery Inc                                   </t>
  </si>
  <si>
    <t xml:space="preserve">Inc Impact Window Systems                         </t>
  </si>
  <si>
    <t xml:space="preserve">Laura Mitchell                                    </t>
  </si>
  <si>
    <t xml:space="preserve">Paola Saibene                                     </t>
  </si>
  <si>
    <t xml:space="preserve">PCMG Inc                                          </t>
  </si>
  <si>
    <t xml:space="preserve">Vehicle Maintenance Program Inc                   </t>
  </si>
  <si>
    <t xml:space="preserve">Atlantis Services                                 </t>
  </si>
  <si>
    <t xml:space="preserve">Sacagawea Communications Inc                      </t>
  </si>
  <si>
    <t xml:space="preserve">Stuart Hose and Pipe Ltd                          </t>
  </si>
  <si>
    <t xml:space="preserve">Chris Fraker                                      </t>
  </si>
  <si>
    <t xml:space="preserve">Kessel's Enterprises LLC                          </t>
  </si>
  <si>
    <t xml:space="preserve">Rose Jerome                                       </t>
  </si>
  <si>
    <t xml:space="preserve">Sharon K King                                     </t>
  </si>
  <si>
    <t xml:space="preserve">Matthew Hernandez                                 </t>
  </si>
  <si>
    <t xml:space="preserve">Microsoft Corporation                             </t>
  </si>
  <si>
    <t xml:space="preserve">Smartmaps Inc                                     </t>
  </si>
  <si>
    <t xml:space="preserve">Tammy Motteler                                    </t>
  </si>
  <si>
    <t xml:space="preserve">Ultra-Tech Enterprises Inc                        </t>
  </si>
  <si>
    <t xml:space="preserve">AROUNDCAMPUS GROUP LLC                            </t>
  </si>
  <si>
    <t xml:space="preserve">Jeffery Bennett                                   </t>
  </si>
  <si>
    <t xml:space="preserve">Larry English                                     </t>
  </si>
  <si>
    <t xml:space="preserve">Lorraine Brock                                    </t>
  </si>
  <si>
    <t xml:space="preserve">ManageCamp Inc                                    </t>
  </si>
  <si>
    <t xml:space="preserve">North Texas Tollway Authority                     </t>
  </si>
  <si>
    <t xml:space="preserve">State Comptroller                                 </t>
  </si>
  <si>
    <t xml:space="preserve">SWTA                                              </t>
  </si>
  <si>
    <t xml:space="preserve">Big Wheels Body Shop                              </t>
  </si>
  <si>
    <t xml:space="preserve">Edds Bio One LLC                                  </t>
  </si>
  <si>
    <t xml:space="preserve">Robert Half International Inc                     </t>
  </si>
  <si>
    <t xml:space="preserve">TNT Farms and Landscaping Inc.                    </t>
  </si>
  <si>
    <t xml:space="preserve">Used Office Furniture Connection LLC              </t>
  </si>
  <si>
    <t xml:space="preserve">Versacor Enterprises LLC                          </t>
  </si>
  <si>
    <t xml:space="preserve">Joseph Jacob                                      </t>
  </si>
  <si>
    <t xml:space="preserve">ABM Building and Energy Solutions Inc             </t>
  </si>
  <si>
    <t xml:space="preserve">American Public Transportation Association        </t>
  </si>
  <si>
    <t>International Association for Public Participation</t>
  </si>
  <si>
    <t xml:space="preserve">Jeanene McCuistion                                </t>
  </si>
  <si>
    <t xml:space="preserve">Swiftly Inc                                       </t>
  </si>
  <si>
    <t xml:space="preserve">Amersol Inc                                       </t>
  </si>
  <si>
    <t xml:space="preserve">Mathew Ramsey                                     </t>
  </si>
  <si>
    <t xml:space="preserve">The Antero Group LLC                              </t>
  </si>
  <si>
    <t xml:space="preserve">North Texas Commission Foundation                 </t>
  </si>
  <si>
    <t xml:space="preserve">Highland Village Lions Club                       </t>
  </si>
  <si>
    <t xml:space="preserve">Mary Pryor                                        </t>
  </si>
  <si>
    <t xml:space="preserve">MSB Security Consulting Inc                       </t>
  </si>
  <si>
    <t xml:space="preserve">North Texas State Fair Association                </t>
  </si>
  <si>
    <t xml:space="preserve">Ornate Properties                                 </t>
  </si>
  <si>
    <t xml:space="preserve">Texas Health Harris Methodist Hospital Fort Worth </t>
  </si>
  <si>
    <t xml:space="preserve">Texas Health Resources                            </t>
  </si>
  <si>
    <t xml:space="preserve">William Cobb                                      </t>
  </si>
  <si>
    <t xml:space="preserve">Don Hartman                                       </t>
  </si>
  <si>
    <t xml:space="preserve">Huffines Chevrolet Lewisville Inc                 </t>
  </si>
  <si>
    <t xml:space="preserve">Lawrence Brooks                                   </t>
  </si>
  <si>
    <t xml:space="preserve">Lawson Runions                                    </t>
  </si>
  <si>
    <t xml:space="preserve">Sorensen Industries Inc.                          </t>
  </si>
  <si>
    <t xml:space="preserve">Tom Winterburn                                    </t>
  </si>
  <si>
    <t xml:space="preserve">Ricky Ellington                                   </t>
  </si>
  <si>
    <t xml:space="preserve">Xtreme Upholstery LLC                             </t>
  </si>
  <si>
    <t xml:space="preserve">Diamond Manufacturing Inc                         </t>
  </si>
  <si>
    <t xml:space="preserve">Periscope Intermediate Corp                       </t>
  </si>
  <si>
    <t xml:space="preserve">SHI Government Solutions Inc                      </t>
  </si>
  <si>
    <t>Bonds Payable</t>
  </si>
  <si>
    <t xml:space="preserve">Howroyd-Wright Employment Agency Inc.             </t>
  </si>
  <si>
    <t xml:space="preserve">Omegatel Corp                                     </t>
  </si>
  <si>
    <t xml:space="preserve">Transit-Finance Learning Exchange                 </t>
  </si>
  <si>
    <t xml:space="preserve">4984 Classic Ltd                                  </t>
  </si>
  <si>
    <t xml:space="preserve">Extra Space Management Inc                        </t>
  </si>
  <si>
    <t xml:space="preserve">Hose Tech LLC                                     </t>
  </si>
  <si>
    <t xml:space="preserve">Tarrant Regional Transportation Coalition         </t>
  </si>
  <si>
    <t xml:space="preserve">Telecom Electric Supply Company                   </t>
  </si>
  <si>
    <t xml:space="preserve">Certified Fire Protection Inc                     </t>
  </si>
  <si>
    <t xml:space="preserve">Pam Zeiger                                        </t>
  </si>
  <si>
    <t xml:space="preserve">C&amp;G Electric Inc                                  </t>
  </si>
  <si>
    <t xml:space="preserve">FarFromBoring Promotions.com LLC                  </t>
  </si>
  <si>
    <t xml:space="preserve">Gene Abrams                                       </t>
  </si>
  <si>
    <t xml:space="preserve">Mackenzie Armendariz                              </t>
  </si>
  <si>
    <t xml:space="preserve">CTC Inc                                           </t>
  </si>
  <si>
    <t xml:space="preserve">Experis US Inc                                    </t>
  </si>
  <si>
    <t xml:space="preserve">First Southwest                                   </t>
  </si>
  <si>
    <t xml:space="preserve">Uber Technologies Inc                             </t>
  </si>
  <si>
    <t xml:space="preserve">Eldrew Mitchell                                   </t>
  </si>
  <si>
    <t xml:space="preserve">State Fair of Texas                               </t>
  </si>
  <si>
    <t>Deferred Fare Revenue</t>
  </si>
  <si>
    <t xml:space="preserve">Troy Raley                                        </t>
  </si>
  <si>
    <t xml:space="preserve">CTJ Maintenance Inc                               </t>
  </si>
  <si>
    <t xml:space="preserve">Eurofins ANA Laboratories Inc                     </t>
  </si>
  <si>
    <t xml:space="preserve">Government Finance Officers Association of Texas  </t>
  </si>
  <si>
    <t xml:space="preserve">Paul Clark                                        </t>
  </si>
  <si>
    <t xml:space="preserve">Western Marketing Inc                             </t>
  </si>
  <si>
    <t xml:space="preserve">Dwayne Waters Inc                                 </t>
  </si>
  <si>
    <t xml:space="preserve">Five Star Chevrolet LLC                           </t>
  </si>
  <si>
    <t xml:space="preserve">Jonathan Genz                                     </t>
  </si>
  <si>
    <t xml:space="preserve">Office of the Attorney General                    </t>
  </si>
  <si>
    <t xml:space="preserve">The Management Connection Inc                     </t>
  </si>
  <si>
    <t xml:space="preserve">Rodick Electrical Services                        </t>
  </si>
  <si>
    <t xml:space="preserve">Kristina Holcomb                                  </t>
  </si>
  <si>
    <t xml:space="preserve">Shadow Catchers Enterprises Inc                   </t>
  </si>
  <si>
    <t xml:space="preserve">Joseph Reese                                      </t>
  </si>
  <si>
    <t xml:space="preserve">Kathryn Shaw                                      </t>
  </si>
  <si>
    <t xml:space="preserve">Redline Integration LLC                           </t>
  </si>
  <si>
    <t xml:space="preserve">Convoy Servicing Company Inc.                     </t>
  </si>
  <si>
    <t xml:space="preserve">Lindsey Baker                                     </t>
  </si>
  <si>
    <t xml:space="preserve">Tru-Roll Overhead Door Corp                       </t>
  </si>
  <si>
    <t xml:space="preserve">Goolsbee Tire Service Inc                         </t>
  </si>
  <si>
    <t xml:space="preserve">Heigl Adhesive Sales                              </t>
  </si>
  <si>
    <t xml:space="preserve">Brandy Pedron                                     </t>
  </si>
  <si>
    <t xml:space="preserve">David Turner                                      </t>
  </si>
  <si>
    <t xml:space="preserve">Becky Johnson                                     </t>
  </si>
  <si>
    <t xml:space="preserve">Doreen Brice                                      </t>
  </si>
  <si>
    <t xml:space="preserve">EPCS Environmental LLC                            </t>
  </si>
  <si>
    <t xml:space="preserve">DLT Solutions LLC                                 </t>
  </si>
  <si>
    <t xml:space="preserve">Leslie L Keng                                     </t>
  </si>
  <si>
    <t>Reference Materials/Books</t>
  </si>
  <si>
    <t xml:space="preserve">Aaron Parkes                                      </t>
  </si>
  <si>
    <t xml:space="preserve">Howard Ostroff                                    </t>
  </si>
  <si>
    <t xml:space="preserve">Inflection.com Inc                                </t>
  </si>
  <si>
    <t>Refunds and Reimbursements</t>
  </si>
  <si>
    <t xml:space="preserve">Aflac                                             </t>
  </si>
  <si>
    <t xml:space="preserve">Boot Barn                                         </t>
  </si>
  <si>
    <t xml:space="preserve">Franklin Poe                                      </t>
  </si>
  <si>
    <t xml:space="preserve">Luminator Mass Transit LLC                        </t>
  </si>
  <si>
    <t xml:space="preserve">National Benefit Services LLC                     </t>
  </si>
  <si>
    <t xml:space="preserve">North Texas Railway Association                   </t>
  </si>
  <si>
    <t xml:space="preserve">Patrick Johnson                                   </t>
  </si>
  <si>
    <t xml:space="preserve">James Wood Autopark Inc.                          </t>
  </si>
  <si>
    <t xml:space="preserve">Ian Shows                                         </t>
  </si>
  <si>
    <t xml:space="preserve">Electronic Data Magnetics Inc.                    </t>
  </si>
  <si>
    <t xml:space="preserve">Environmental Intelligence LLC                    </t>
  </si>
  <si>
    <t xml:space="preserve">Rony Philip                                       </t>
  </si>
  <si>
    <t xml:space="preserve">Weaver and Tidwell LLP                            </t>
  </si>
  <si>
    <t xml:space="preserve">Collin County Community College District          </t>
  </si>
  <si>
    <t xml:space="preserve">Dennis Tumey                                      </t>
  </si>
  <si>
    <t xml:space="preserve">Krueger International Inc                         </t>
  </si>
  <si>
    <t xml:space="preserve">Colonel Riley                                     </t>
  </si>
  <si>
    <t xml:space="preserve">Sheri Evridge                                     </t>
  </si>
  <si>
    <t xml:space="preserve">ZED SECURITY LLC                                  </t>
  </si>
  <si>
    <t xml:space="preserve">Iron Mountain Inc                                 </t>
  </si>
  <si>
    <t xml:space="preserve">Lesley Johnson                                    </t>
  </si>
  <si>
    <t xml:space="preserve">Eric McGee                                        </t>
  </si>
  <si>
    <t xml:space="preserve">Ricardo Cervantes Jr.                             </t>
  </si>
  <si>
    <t xml:space="preserve">City of Lake Dallas                               </t>
  </si>
  <si>
    <t xml:space="preserve">Giving Hope Inc                                   </t>
  </si>
  <si>
    <t>Miscellaneous Income</t>
  </si>
  <si>
    <t xml:space="preserve">North Texas Horizons LLC                          </t>
  </si>
  <si>
    <t xml:space="preserve">Reyes Group Ltd.                                  </t>
  </si>
  <si>
    <t xml:space="preserve">Town of Flower Mound Texas                        </t>
  </si>
  <si>
    <t xml:space="preserve">Walter Ray Eagleton                               </t>
  </si>
  <si>
    <t xml:space="preserve">Edwin Bailey                                      </t>
  </si>
  <si>
    <t xml:space="preserve">Government Revenue Solutions Holdings LLC         </t>
  </si>
  <si>
    <t xml:space="preserve">Donald Swaine                                     </t>
  </si>
  <si>
    <t xml:space="preserve">Gerry King                                        </t>
  </si>
  <si>
    <t xml:space="preserve">Centerline Supply Ltd                             </t>
  </si>
  <si>
    <t xml:space="preserve">Mainline Electric LLC                             </t>
  </si>
  <si>
    <t xml:space="preserve">Northwest Metroport Chamber of Commerce           </t>
  </si>
  <si>
    <t xml:space="preserve">Valentin Olvera                                   </t>
  </si>
  <si>
    <t xml:space="preserve">Brittanie Nicole Marion                           </t>
  </si>
  <si>
    <t xml:space="preserve">City of Addison                                   </t>
  </si>
  <si>
    <t xml:space="preserve">Ron Steadman                                      </t>
  </si>
  <si>
    <t xml:space="preserve">Sam Pack's Ford Country of Lewisville LTD         </t>
  </si>
  <si>
    <t xml:space="preserve">TRC Engineering Services LLC                      </t>
  </si>
  <si>
    <t xml:space="preserve">Kathleen Blakey                                   </t>
  </si>
  <si>
    <t xml:space="preserve">Kronos Inc                                        </t>
  </si>
  <si>
    <t xml:space="preserve">Jarib Polanco                                     </t>
  </si>
  <si>
    <t xml:space="preserve">Valentin Arreguin                                 </t>
  </si>
  <si>
    <t xml:space="preserve">UniFirst Corporation                              </t>
  </si>
  <si>
    <t xml:space="preserve">Texas Department of Transportation Trust Fund     </t>
  </si>
  <si>
    <t xml:space="preserve">Frank Lopez                                       </t>
  </si>
  <si>
    <t xml:space="preserve">Kayleigh Bywater                                  </t>
  </si>
  <si>
    <t xml:space="preserve">Mike Tallie                                       </t>
  </si>
  <si>
    <t>Accounts Receivables</t>
  </si>
  <si>
    <t xml:space="preserve">Holmes Murphy                                     </t>
  </si>
  <si>
    <t xml:space="preserve">Janell Tepera                                     </t>
  </si>
  <si>
    <t xml:space="preserve">Marina Ilari                                      </t>
  </si>
  <si>
    <t xml:space="preserve">TransLoc Inc                                      </t>
  </si>
  <si>
    <t xml:space="preserve">Denton Media Company Inc                          </t>
  </si>
  <si>
    <t xml:space="preserve">Steven Hecke                                      </t>
  </si>
  <si>
    <t xml:space="preserve">D&amp;S Engineering Labs LLC                          </t>
  </si>
  <si>
    <t xml:space="preserve">Gilbert Esposito                                  </t>
  </si>
  <si>
    <t xml:space="preserve">Eddie Sigala                                      </t>
  </si>
  <si>
    <t xml:space="preserve">Michael Blackwell                                 </t>
  </si>
  <si>
    <t xml:space="preserve">Strategic Government Resources Inc                </t>
  </si>
  <si>
    <t xml:space="preserve">Battery Systems Inc                               </t>
  </si>
  <si>
    <t xml:space="preserve">GenIe Abrams                                      </t>
  </si>
  <si>
    <t xml:space="preserve">Pahtsapong Tanaawibuonpoan                        </t>
  </si>
  <si>
    <t xml:space="preserve">Standard Insurance Company                        </t>
  </si>
  <si>
    <t xml:space="preserve">Thomas Robertson                                  </t>
  </si>
  <si>
    <t xml:space="preserve">Spare Labs Inc                                    </t>
  </si>
  <si>
    <t xml:space="preserve">Teresa Strickland                                 </t>
  </si>
  <si>
    <t xml:space="preserve">Brasco International Inc                          </t>
  </si>
  <si>
    <t xml:space="preserve">Nekeya George                                     </t>
  </si>
  <si>
    <t xml:space="preserve">Lyft Inc                                          </t>
  </si>
  <si>
    <t xml:space="preserve">William McCans                                    </t>
  </si>
  <si>
    <t xml:space="preserve">Community Matters Inc                             </t>
  </si>
  <si>
    <t xml:space="preserve">Lafayette Parker Enterprises Inc                  </t>
  </si>
  <si>
    <t xml:space="preserve">Windstream Holdings Inc                           </t>
  </si>
  <si>
    <t xml:space="preserve">Datamax Inc                                       </t>
  </si>
  <si>
    <t xml:space="preserve">EF Pages LLC                                      </t>
  </si>
  <si>
    <t xml:space="preserve">Mohammad Qureshi                                  </t>
  </si>
  <si>
    <t xml:space="preserve">Amber Karkauskas                                  </t>
  </si>
  <si>
    <t xml:space="preserve">Reflective Apparel Factory Inc                    </t>
  </si>
  <si>
    <t xml:space="preserve">Valic                                             </t>
  </si>
  <si>
    <t xml:space="preserve">Vantage Transfer Agents-306704                    </t>
  </si>
  <si>
    <t xml:space="preserve">Edun Olugbenga                                    </t>
  </si>
  <si>
    <t xml:space="preserve">Marriott Hotel Services Inc                       </t>
  </si>
  <si>
    <t xml:space="preserve">Terracon Consultants Inc.                         </t>
  </si>
  <si>
    <t xml:space="preserve">Whitelorn Homes LLC                               </t>
  </si>
  <si>
    <t xml:space="preserve">Casandra Wallace                                  </t>
  </si>
  <si>
    <t xml:space="preserve">Chrissy Nguyen                                    </t>
  </si>
  <si>
    <t xml:space="preserve">Christopher Minor                                 </t>
  </si>
  <si>
    <t xml:space="preserve">Kronos SaaShr Inc                                 </t>
  </si>
  <si>
    <t xml:space="preserve">Lyndsey Jensen                                    </t>
  </si>
  <si>
    <t xml:space="preserve">Michael J Washburn                                </t>
  </si>
  <si>
    <t xml:space="preserve">PrimaMed Physicians PLLC                          </t>
  </si>
  <si>
    <t xml:space="preserve">CBS Mechanical Inc                                </t>
  </si>
  <si>
    <t xml:space="preserve">HDR Engineering Inc                               </t>
  </si>
  <si>
    <t xml:space="preserve">Kazi Rahman                                       </t>
  </si>
  <si>
    <t xml:space="preserve">Kiera Geils                                       </t>
  </si>
  <si>
    <t xml:space="preserve">Midwest Bus Corporation                           </t>
  </si>
  <si>
    <t xml:space="preserve">Amalgamated Transit Union Local 1338              </t>
  </si>
  <si>
    <t xml:space="preserve">Anna Maria Mosqueda                               </t>
  </si>
  <si>
    <t xml:space="preserve">ATU National 401(k) Pension Plan                  </t>
  </si>
  <si>
    <t xml:space="preserve">Nationwide Trust Company                          </t>
  </si>
  <si>
    <t xml:space="preserve">Amber Electrical Contractors Inc                  </t>
  </si>
  <si>
    <t xml:space="preserve">Buyers Barricades Inc                             </t>
  </si>
  <si>
    <t xml:space="preserve">D H Pace Inc                                      </t>
  </si>
  <si>
    <t xml:space="preserve">Denton Holiday Lighting Festival                  </t>
  </si>
  <si>
    <t xml:space="preserve">Kayla Laird                                       </t>
  </si>
  <si>
    <t xml:space="preserve">Mona Pickens                                      </t>
  </si>
  <si>
    <t xml:space="preserve">Sarah Renshaw                                     </t>
  </si>
  <si>
    <t xml:space="preserve">Binswanger Enterprises LLC                        </t>
  </si>
  <si>
    <t>Denton African American Scholarship Foundation Inc</t>
  </si>
  <si>
    <t xml:space="preserve">Michael B Levitan                                 </t>
  </si>
  <si>
    <t xml:space="preserve">Victor O Schinnerer &amp; Company Inc                 </t>
  </si>
  <si>
    <t xml:space="preserve">Charter Communications Holdings LLC               </t>
  </si>
  <si>
    <t xml:space="preserve">Connie White                                      </t>
  </si>
  <si>
    <t xml:space="preserve">Eric Daniel Nunn                                  </t>
  </si>
  <si>
    <t xml:space="preserve">Houdal Corp                                       </t>
  </si>
  <si>
    <t xml:space="preserve">Republic Services Inc                             </t>
  </si>
  <si>
    <t xml:space="preserve">United Rentals North America Inc                  </t>
  </si>
  <si>
    <t xml:space="preserve">T&amp;W Tire LLC                                      </t>
  </si>
  <si>
    <t xml:space="preserve">UnitedHealthcare of Texas Inc                     </t>
  </si>
  <si>
    <t xml:space="preserve">Roy Latkowski                                     </t>
  </si>
  <si>
    <t xml:space="preserve">GoGov Inc                                         </t>
  </si>
  <si>
    <t xml:space="preserve">Prudentia Akum                                    </t>
  </si>
  <si>
    <t>Gain/(Loss) on Asset Disposal</t>
  </si>
  <si>
    <t xml:space="preserve">United Way of Denton County Inc                   </t>
  </si>
  <si>
    <t xml:space="preserve">LDR Systems LLC                                   </t>
  </si>
  <si>
    <t xml:space="preserve">Professional Installers Service Inc               </t>
  </si>
  <si>
    <t xml:space="preserve">Sara Smith                                        </t>
  </si>
  <si>
    <t xml:space="preserve">The Segal Company (Western States) Inc            </t>
  </si>
  <si>
    <t xml:space="preserve">Idell Warnsley                                    </t>
  </si>
  <si>
    <t xml:space="preserve">D'Aniela DeJesu                                   </t>
  </si>
  <si>
    <t xml:space="preserve">Esdras Passos                                     </t>
  </si>
  <si>
    <t xml:space="preserve">Joseph Scully                                     </t>
  </si>
  <si>
    <t xml:space="preserve">Lina Hobson                                       </t>
  </si>
  <si>
    <t xml:space="preserve">Mutual of Omaha Insurance Company                 </t>
  </si>
  <si>
    <t xml:space="preserve">Northstar Construction LLC                        </t>
  </si>
  <si>
    <t xml:space="preserve">Tolar Manufacturing Company Inc                   </t>
  </si>
  <si>
    <t xml:space="preserve">Chad Syphrett                                     </t>
  </si>
  <si>
    <t xml:space="preserve">Dianne Costa                                      </t>
  </si>
  <si>
    <t xml:space="preserve">Jordan Versatique                                 </t>
  </si>
  <si>
    <t xml:space="preserve">Sara Bagheri                                      </t>
  </si>
  <si>
    <t xml:space="preserve">Michael A Massing                                 </t>
  </si>
  <si>
    <t xml:space="preserve">Cary Schulman                                     </t>
  </si>
  <si>
    <t xml:space="preserve">Louise Francois                                   </t>
  </si>
  <si>
    <t xml:space="preserve">Smith Temporaries                                 </t>
  </si>
  <si>
    <t xml:space="preserve">Toby Harrison                                     </t>
  </si>
  <si>
    <t xml:space="preserve">Tina Coxsey                                       </t>
  </si>
  <si>
    <t xml:space="preserve">Town of Flower Mound                              </t>
  </si>
  <si>
    <t xml:space="preserve">MATRIX Resources Inc                              </t>
  </si>
  <si>
    <t xml:space="preserve">The Dallas Morning News                           </t>
  </si>
  <si>
    <t xml:space="preserve">Hollisia Breedon                                  </t>
  </si>
  <si>
    <t xml:space="preserve">May &amp; Watkins Design LLC                          </t>
  </si>
  <si>
    <t xml:space="preserve">TMDC Payroll </t>
  </si>
  <si>
    <t xml:space="preserve">Jack Goodfellows                                  </t>
  </si>
  <si>
    <t>TMDC Payroll - Supplemental</t>
  </si>
  <si>
    <t xml:space="preserve">Timothy Richard Palermo                           </t>
  </si>
  <si>
    <t xml:space="preserve">Greater Dallas/FW Chapter Women Transportation    </t>
  </si>
  <si>
    <t xml:space="preserve">School Bus Safety Company Inc.                    </t>
  </si>
  <si>
    <t xml:space="preserve">Charter Communications Holding Company LLC        </t>
  </si>
  <si>
    <t xml:space="preserve">Rene De La Trinidad                               </t>
  </si>
  <si>
    <t xml:space="preserve">Sarah Martinez                                    </t>
  </si>
  <si>
    <t xml:space="preserve">Ataram LLC                                        </t>
  </si>
  <si>
    <t>NTMC Payroll</t>
  </si>
  <si>
    <t xml:space="preserve">Texas Comptroller of Public Accounts              </t>
  </si>
  <si>
    <t>Accrued Expenses</t>
  </si>
  <si>
    <t xml:space="preserve">Fareed Aboufela                                   </t>
  </si>
  <si>
    <t xml:space="preserve">Fusion Cloud Services LLC                         </t>
  </si>
  <si>
    <t xml:space="preserve">Preston Evans                                     </t>
  </si>
  <si>
    <t>NTMC Payroll - Supplemental</t>
  </si>
  <si>
    <t xml:space="preserve">B&amp;J Equipment Ltd                                 </t>
  </si>
  <si>
    <t>DCTA Payroll - Supplemental</t>
  </si>
  <si>
    <t xml:space="preserve">City of Corinth                                   </t>
  </si>
  <si>
    <t xml:space="preserve">Douglas Delsarter                                 </t>
  </si>
  <si>
    <t xml:space="preserve">North Central Texas College Foundation            </t>
  </si>
  <si>
    <t xml:space="preserve">Zultys Inc.                                       </t>
  </si>
  <si>
    <t xml:space="preserve">Jonathan Strawther                                </t>
  </si>
  <si>
    <t xml:space="preserve">LaShawn Johnson                                   </t>
  </si>
  <si>
    <t xml:space="preserve">Twilio Inc                                        </t>
  </si>
  <si>
    <t xml:space="preserve">Frontier Waterproofing Inc                        </t>
  </si>
  <si>
    <t xml:space="preserve">Jimco Sales &amp; Manufacturing Inc                   </t>
  </si>
  <si>
    <t xml:space="preserve">Denton Independent School District                </t>
  </si>
  <si>
    <t xml:space="preserve">Texas Commission on Environmental Quality         </t>
  </si>
  <si>
    <t xml:space="preserve">Barbara J Wood                                    </t>
  </si>
  <si>
    <t xml:space="preserve">Khoa Nguyen                                       </t>
  </si>
  <si>
    <t xml:space="preserve">Eduardo Garcia                                    </t>
  </si>
  <si>
    <t xml:space="preserve">Inc McKinney Downtown Business Re-Development     </t>
  </si>
  <si>
    <t xml:space="preserve">Ervin Myers                                       </t>
  </si>
  <si>
    <t xml:space="preserve">Inc. North Texas Auto Body                        </t>
  </si>
  <si>
    <t xml:space="preserve">NCTCOG                                            </t>
  </si>
  <si>
    <t xml:space="preserve">Transfor Corporation                              </t>
  </si>
  <si>
    <t xml:space="preserve">Andrew Smith                                      </t>
  </si>
  <si>
    <t xml:space="preserve">Jeffrey P. Karnuth                                </t>
  </si>
  <si>
    <t xml:space="preserve">Linda Long                                        </t>
  </si>
  <si>
    <t xml:space="preserve">Marcus A Flannery                                 </t>
  </si>
  <si>
    <t xml:space="preserve">Rocket Industrial Inc. f/k/a Packaging Tape Inc.  </t>
  </si>
  <si>
    <t xml:space="preserve">US Cloud LC                                       </t>
  </si>
  <si>
    <t xml:space="preserve">Highland Products Group LLC                       </t>
  </si>
  <si>
    <t xml:space="preserve">North Texas Auto Body Inc                         </t>
  </si>
  <si>
    <t xml:space="preserve">Yusmida Arien                                     </t>
  </si>
  <si>
    <t xml:space="preserve">1013 Star Communications LLC                      </t>
  </si>
  <si>
    <t xml:space="preserve">Belnick Retail LLC                                </t>
  </si>
  <si>
    <t xml:space="preserve">Inc W.L. Snook &amp; Associates                       </t>
  </si>
  <si>
    <t xml:space="preserve">Katherine Cruze                                   </t>
  </si>
  <si>
    <t xml:space="preserve">Home Depot USA Inc                                </t>
  </si>
  <si>
    <t xml:space="preserve">Sigma Print Co LLC                                </t>
  </si>
  <si>
    <t xml:space="preserve">VP Imaging Inc.                                   </t>
  </si>
  <si>
    <t>Oct 16</t>
  </si>
  <si>
    <t>Oct 17</t>
  </si>
  <si>
    <t>Oct 18</t>
  </si>
  <si>
    <t>Nov 16</t>
  </si>
  <si>
    <t>Dec 16</t>
  </si>
  <si>
    <t>Jan 17</t>
  </si>
  <si>
    <t>Feb 17</t>
  </si>
  <si>
    <t>Mar 17</t>
  </si>
  <si>
    <t>Apr 17</t>
  </si>
  <si>
    <t>May 17</t>
  </si>
  <si>
    <t>June 17</t>
  </si>
  <si>
    <t>June 18</t>
  </si>
  <si>
    <t>June 19</t>
  </si>
  <si>
    <t>July 17</t>
  </si>
  <si>
    <t>Aug 17</t>
  </si>
  <si>
    <t>Sept 17</t>
  </si>
  <si>
    <t>Nov 17</t>
  </si>
  <si>
    <t>Dec 17</t>
  </si>
  <si>
    <t>Jan 18</t>
  </si>
  <si>
    <t>Feb 18</t>
  </si>
  <si>
    <t>Mar 18</t>
  </si>
  <si>
    <t>Apr 18</t>
  </si>
  <si>
    <t>May 18</t>
  </si>
  <si>
    <t>July 18</t>
  </si>
  <si>
    <t>Aug 18</t>
  </si>
  <si>
    <t>Sept 18</t>
  </si>
  <si>
    <t>Nov 18</t>
  </si>
  <si>
    <t>Dec 18</t>
  </si>
  <si>
    <t>Jan 19</t>
  </si>
  <si>
    <t>Feb 19</t>
  </si>
  <si>
    <t>Mar 19</t>
  </si>
  <si>
    <t>Apr 19</t>
  </si>
  <si>
    <t>May 19</t>
  </si>
  <si>
    <t>July 19</t>
  </si>
  <si>
    <t>Aug 19</t>
  </si>
  <si>
    <t>Sept 19</t>
  </si>
  <si>
    <t>Helper 1</t>
  </si>
  <si>
    <t>=IF(C2&lt;=$Q$1,"Oct 16","")</t>
  </si>
  <si>
    <t>Helper 2</t>
  </si>
  <si>
    <t>Helper 3</t>
  </si>
  <si>
    <t xml:space="preserve">Date </t>
  </si>
  <si>
    <t>Subtotal:</t>
  </si>
  <si>
    <t>Check Amount</t>
  </si>
  <si>
    <t>Description</t>
  </si>
  <si>
    <r>
      <rPr>
        <b/>
        <sz val="20"/>
        <color theme="1"/>
        <rFont val="Tahoma"/>
        <family val="2"/>
      </rPr>
      <t>C</t>
    </r>
    <r>
      <rPr>
        <b/>
        <sz val="15"/>
        <color theme="1"/>
        <rFont val="Tahoma"/>
        <family val="2"/>
      </rPr>
      <t xml:space="preserve">heck </t>
    </r>
    <r>
      <rPr>
        <b/>
        <sz val="20"/>
        <color theme="1"/>
        <rFont val="Tahoma"/>
        <family val="2"/>
      </rPr>
      <t>R</t>
    </r>
    <r>
      <rPr>
        <b/>
        <sz val="15"/>
        <color theme="1"/>
        <rFont val="Tahoma"/>
        <family val="2"/>
      </rPr>
      <t>egister</t>
    </r>
  </si>
  <si>
    <t xml:space="preserve">Date Selection </t>
  </si>
  <si>
    <t>Oct 19</t>
  </si>
  <si>
    <t xml:space="preserve">DFW Main Attractions                              </t>
  </si>
  <si>
    <t xml:space="preserve">Locke Lord LLP                                    </t>
  </si>
  <si>
    <t xml:space="preserve">Blumenfeld &amp; Sweeny LLP                           </t>
  </si>
  <si>
    <t xml:space="preserve">Denton Electric Inc                               </t>
  </si>
  <si>
    <t xml:space="preserve">Martin Eagle Oil Company                          </t>
  </si>
  <si>
    <t xml:space="preserve">Benjamin Holt                                     </t>
  </si>
  <si>
    <t xml:space="preserve">CBS Mechanical Services Inc                       </t>
  </si>
  <si>
    <t xml:space="preserve">Deborah Ward                                      </t>
  </si>
  <si>
    <t xml:space="preserve">Genuine Parts Company                             </t>
  </si>
  <si>
    <t xml:space="preserve">Harold Monschke                                   </t>
  </si>
  <si>
    <t xml:space="preserve">Johnny Hamilton                                   </t>
  </si>
  <si>
    <t xml:space="preserve">LP Rush Truck Centers of Texas                    </t>
  </si>
  <si>
    <t xml:space="preserve">Randall Chrisman                                  </t>
  </si>
  <si>
    <t xml:space="preserve">Robby J Stengel                                   </t>
  </si>
  <si>
    <t xml:space="preserve">Anthony Peters                                    </t>
  </si>
  <si>
    <t xml:space="preserve">Vicki Luke                                        </t>
  </si>
  <si>
    <t>Nov 19</t>
  </si>
  <si>
    <t xml:space="preserve">Annette Maldonado                                 </t>
  </si>
  <si>
    <t xml:space="preserve">Cameron Springer                                  </t>
  </si>
  <si>
    <t xml:space="preserve">Sarah E Hultquist                                 </t>
  </si>
  <si>
    <t xml:space="preserve">Victoria R Russell                                </t>
  </si>
  <si>
    <t xml:space="preserve">Envision Planning Group LLC                       </t>
  </si>
  <si>
    <t xml:space="preserve">Mary Worthington                                  </t>
  </si>
  <si>
    <t>Dec 19</t>
  </si>
  <si>
    <t xml:space="preserve">Advance Stores Company Incorporated               </t>
  </si>
  <si>
    <t xml:space="preserve">James A. Robinson                                 </t>
  </si>
  <si>
    <t xml:space="preserve">Cliffs Check Cashing Stores Inc                   </t>
  </si>
  <si>
    <t xml:space="preserve">Floy Jo Wilson                                    </t>
  </si>
  <si>
    <t xml:space="preserve">Settles Investments LLC                           </t>
  </si>
  <si>
    <t>Jan 20</t>
  </si>
  <si>
    <t>LTK Consulting Services Inc</t>
  </si>
  <si>
    <t>Advance Stores Company Incorporated</t>
  </si>
  <si>
    <t>Alstom Signaling Inc</t>
  </si>
  <si>
    <t>Blais &amp; Associates Inc</t>
  </si>
  <si>
    <t>Cellco Partnership</t>
  </si>
  <si>
    <t>Cerdant Inc</t>
  </si>
  <si>
    <t>Charter Communications Holding Company LLC</t>
  </si>
  <si>
    <t>Charter Communications Holdings LLC</t>
  </si>
  <si>
    <t>City of Lewisville Texas</t>
  </si>
  <si>
    <t>CTJ Maintenance Inc</t>
  </si>
  <si>
    <t>Datamax Inc</t>
  </si>
  <si>
    <t>Denton Municipal Utilities</t>
  </si>
  <si>
    <t>Discovery Benefits</t>
  </si>
  <si>
    <t>DLT Solutions LLC</t>
  </si>
  <si>
    <t>Extra Space Management Inc</t>
  </si>
  <si>
    <t>Frontier Southwest Incorporated</t>
  </si>
  <si>
    <t>George Hazlewood</t>
  </si>
  <si>
    <t>Government Revenue Solutions Holdings LLC</t>
  </si>
  <si>
    <t>Infinite Business and Event Solutions Inc</t>
  </si>
  <si>
    <t>Infinity Supply &amp; Service Inc.</t>
  </si>
  <si>
    <t>Irving Holdings Inc</t>
  </si>
  <si>
    <t>Kathryn Shaw</t>
  </si>
  <si>
    <t>Marshall Shredding Company LLC</t>
  </si>
  <si>
    <t>Nieman Printing Inc</t>
  </si>
  <si>
    <t>Office Depot Inc</t>
  </si>
  <si>
    <t>Ramundsen Superior Holdings LLC</t>
  </si>
  <si>
    <t>Robby J Stengel</t>
  </si>
  <si>
    <t>TCDRS</t>
  </si>
  <si>
    <t>Texas Health Resources</t>
  </si>
  <si>
    <t>UniFirst Corporation</t>
  </si>
  <si>
    <t>United Rentals North America Inc</t>
  </si>
  <si>
    <t>Victor O Schinnerer &amp; Company Inc</t>
  </si>
  <si>
    <t>ABC Bus Companies Inc</t>
  </si>
  <si>
    <t>Allen and Loucks Venture LP</t>
  </si>
  <si>
    <t>Allied Welding Supply Inc</t>
  </si>
  <si>
    <t>B&amp;J Equipment Ltd</t>
  </si>
  <si>
    <t>Bill Utter Ford LTD</t>
  </si>
  <si>
    <t>Blumenfeld &amp; Sweeny LLP</t>
  </si>
  <si>
    <t>Callis Investments LLC</t>
  </si>
  <si>
    <t>Cameron Springer</t>
  </si>
  <si>
    <t>City of Denton</t>
  </si>
  <si>
    <t>Creative Bus Sales Inc</t>
  </si>
  <si>
    <t>Dallas Area Rapid Transit</t>
  </si>
  <si>
    <t>Enterprise Holdings Inc</t>
  </si>
  <si>
    <t>First Transit Inc</t>
  </si>
  <si>
    <t>Fleetcor Technologies Inc</t>
  </si>
  <si>
    <t>Fort Worth Transportation Authority</t>
  </si>
  <si>
    <t>HillCo Partners LLC</t>
  </si>
  <si>
    <t>Hilltop Holdings Inc</t>
  </si>
  <si>
    <t>Iron Mountain Inc</t>
  </si>
  <si>
    <t>Lindsey Baker</t>
  </si>
  <si>
    <t>Locke Lord LLP</t>
  </si>
  <si>
    <t>Lyft Inc</t>
  </si>
  <si>
    <t>Republic Services Inc</t>
  </si>
  <si>
    <t>Rony Philip</t>
  </si>
  <si>
    <t>Stateside Right of Way Services LLC</t>
  </si>
  <si>
    <t>Texas Municipal League</t>
  </si>
  <si>
    <t>Thomas D Standing Chapter 13 Trustee Powers</t>
  </si>
  <si>
    <t>TransLoc Inc</t>
  </si>
  <si>
    <t>Zultys Inc.</t>
  </si>
  <si>
    <t>Alliance Bus Group Inc</t>
  </si>
  <si>
    <t>Atmos Energy Corporation</t>
  </si>
  <si>
    <t>Blackstone Security Services of Texas Inc</t>
  </si>
  <si>
    <t>Boot Barn</t>
  </si>
  <si>
    <t>Brinks Incorporated</t>
  </si>
  <si>
    <t>CBS Mechanical Services Inc</t>
  </si>
  <si>
    <t>Denton Electric Inc</t>
  </si>
  <si>
    <t>Denton Media Company Inc</t>
  </si>
  <si>
    <t>DRSK Limited Partnership</t>
  </si>
  <si>
    <t>Eric McGee</t>
  </si>
  <si>
    <t>Eurofins ANA Laboratories Inc</t>
  </si>
  <si>
    <t>Fastenal Company</t>
  </si>
  <si>
    <t>Genuine Parts Company</t>
  </si>
  <si>
    <t>Home Depot USA Inc</t>
  </si>
  <si>
    <t>KENDRA MEEK</t>
  </si>
  <si>
    <t>Kronos SaaShr Inc</t>
  </si>
  <si>
    <t>Lockwood Andrews &amp; Newnam Inc</t>
  </si>
  <si>
    <t>Mary Worthington</t>
  </si>
  <si>
    <t>MATRIX Resources Inc</t>
  </si>
  <si>
    <t>MidAmerican Energy Company</t>
  </si>
  <si>
    <t>NETMA CORP</t>
  </si>
  <si>
    <t>PrimaMed Physicians PLLC</t>
  </si>
  <si>
    <t>Primary Health Inc</t>
  </si>
  <si>
    <t>Sergio Marrero</t>
  </si>
  <si>
    <t>Southwest Fire &amp; Security LLC</t>
  </si>
  <si>
    <t>Spectrum Truck Painting Inc</t>
  </si>
  <si>
    <t>T&amp;W Tire LLC</t>
  </si>
  <si>
    <t>Twilio Inc</t>
  </si>
  <si>
    <t>Wesley J Clark</t>
  </si>
  <si>
    <t>WL Snook &amp; Associates Inc</t>
  </si>
  <si>
    <t>WW Grainger Inc</t>
  </si>
  <si>
    <t>ABM Building and Energy Solutions Inc</t>
  </si>
  <si>
    <t>American Planning Association</t>
  </si>
  <si>
    <t>Bryan and Sons Locksmith Inc</t>
  </si>
  <si>
    <t>Canon Financial Services Inc.</t>
  </si>
  <si>
    <t>Dental Select</t>
  </si>
  <si>
    <t>Fleetwash Inc</t>
  </si>
  <si>
    <t>GoGov Inc</t>
  </si>
  <si>
    <t>Inflection.com Inc</t>
  </si>
  <si>
    <t>Inland Truck Parts &amp; Service Company</t>
  </si>
  <si>
    <t>Jacobs Engineering Group Inc</t>
  </si>
  <si>
    <t>Mackenzie Armendariz</t>
  </si>
  <si>
    <t>Mutual of Omaha Insurance Company</t>
  </si>
  <si>
    <t>National Benefit Services LLC</t>
  </si>
  <si>
    <t>Nichols Jackson Dillard Hager and Smith LLP</t>
  </si>
  <si>
    <t>North Texas Commission</t>
  </si>
  <si>
    <t>Northstar Construction LLC</t>
  </si>
  <si>
    <t>NovaVision Inc</t>
  </si>
  <si>
    <t>OReilly Automotive Stores Inc</t>
  </si>
  <si>
    <t>Pepper L Sims</t>
  </si>
  <si>
    <t>Recovery Systems Inc</t>
  </si>
  <si>
    <t>Sam Pack's Ford Country of Lewisville LTD</t>
  </si>
  <si>
    <t>Southern Tire Mart LLC</t>
  </si>
  <si>
    <t>Stuart Hose and Pipe Ltd</t>
  </si>
  <si>
    <t>TCE Signs Inc</t>
  </si>
  <si>
    <t>Texas Filmmakers Corporation</t>
  </si>
  <si>
    <t>W Douglass Distributing</t>
  </si>
  <si>
    <t>Whitney Trayler</t>
  </si>
  <si>
    <t>Feb 20</t>
  </si>
  <si>
    <t xml:space="preserve">American Made Sportsman                           </t>
  </si>
  <si>
    <t xml:space="preserve">Asset Panda LLC                                   </t>
  </si>
  <si>
    <t xml:space="preserve">HillCo Partners LLC                               </t>
  </si>
  <si>
    <t xml:space="preserve">LAKE CITIES CHAMBER OF COMMERCE                   </t>
  </si>
  <si>
    <t xml:space="preserve">Collegiate Parent LLC                             </t>
  </si>
  <si>
    <t xml:space="preserve">Inc Paul E Allen Company                          </t>
  </si>
  <si>
    <t xml:space="preserve">Lakehill Environmental LLC                        </t>
  </si>
  <si>
    <t xml:space="preserve">Metalcraft Inc                                    </t>
  </si>
  <si>
    <t xml:space="preserve">TENNANT SALES AND SERVICE COMPANY                 </t>
  </si>
  <si>
    <t xml:space="preserve">UNITED ACCESS OF DALLAS LLC                       </t>
  </si>
  <si>
    <t xml:space="preserve">GLOBAL CORPORATE SOLUTIONS LLC                    </t>
  </si>
  <si>
    <t xml:space="preserve">Walter Jr. Herron                                 </t>
  </si>
  <si>
    <t>Mar 20</t>
  </si>
  <si>
    <t xml:space="preserve">IDM PRODUCTS                                      </t>
  </si>
  <si>
    <t xml:space="preserve">ROBERT HINCKLEY INC                               </t>
  </si>
  <si>
    <t>Crime Liability Insurance</t>
  </si>
  <si>
    <t xml:space="preserve">Benefit Coordinators of America LLC               </t>
  </si>
  <si>
    <t>May 20</t>
  </si>
  <si>
    <t xml:space="preserve">FMLASource Inc                                    </t>
  </si>
  <si>
    <t xml:space="preserve">Language Line LLC                                 </t>
  </si>
  <si>
    <t xml:space="preserve">Freedman Seating Company                          </t>
  </si>
  <si>
    <t xml:space="preserve">Hendrickson Transportation Group LLC              </t>
  </si>
  <si>
    <t xml:space="preserve">EAGLE BRUSH &amp; CHEMICAL INC                        </t>
  </si>
  <si>
    <t xml:space="preserve">Hilltop Securities Inc                            </t>
  </si>
  <si>
    <t xml:space="preserve">Laura Juarez                                      </t>
  </si>
  <si>
    <t xml:space="preserve">City of Lewisville                                </t>
  </si>
  <si>
    <t xml:space="preserve">Huitt-Zollars Inc                                 </t>
  </si>
  <si>
    <t xml:space="preserve">INC KITTELSON &amp; ASSOCIATES                        </t>
  </si>
  <si>
    <t xml:space="preserve">inc Lauren Publications                           </t>
  </si>
  <si>
    <t xml:space="preserve">Republic Title of Texas Inc                       </t>
  </si>
  <si>
    <t>June 20</t>
  </si>
  <si>
    <t>July 20</t>
  </si>
  <si>
    <t>CUSTARD CONSTRUCTION SERVICES</t>
  </si>
  <si>
    <t>D H Pace Inc</t>
  </si>
  <si>
    <t>Fidelity Security Life Insurance Company</t>
  </si>
  <si>
    <t>Gillig LLC</t>
  </si>
  <si>
    <t>Goolsbee Tire Service Inc</t>
  </si>
  <si>
    <t>GovDelivery Inc</t>
  </si>
  <si>
    <t>Inc Halosil International</t>
  </si>
  <si>
    <t>Inc Tech Group &amp; Associates</t>
  </si>
  <si>
    <t>Lakehill Environmental LLC</t>
  </si>
  <si>
    <t>Lauren Publications Inc</t>
  </si>
  <si>
    <t>LP Rush Truck Centers of Texas</t>
  </si>
  <si>
    <t>NCH Corporation</t>
  </si>
  <si>
    <t>Orkin Exterminating Co Inc</t>
  </si>
  <si>
    <t>SHI Government Solutions Inc</t>
  </si>
  <si>
    <t>Sprint</t>
  </si>
  <si>
    <t>Strategic Government Resources Inc</t>
  </si>
  <si>
    <t>DFW Multimedia Inc</t>
  </si>
  <si>
    <t>Hendrickson Transportation Group LLC</t>
  </si>
  <si>
    <t>Marisa Perry</t>
  </si>
  <si>
    <t>Martin E Miller III</t>
  </si>
  <si>
    <t>Nationwide Trust Company</t>
  </si>
  <si>
    <t>Spare Labs Inc</t>
  </si>
  <si>
    <t>UnitedHealthcare of Texas Inc</t>
  </si>
  <si>
    <t>VP Imaging Inc.</t>
  </si>
  <si>
    <t>1013 Star Communications LLC</t>
  </si>
  <si>
    <t>Aflac</t>
  </si>
  <si>
    <t>Versacor Enterprises LLC</t>
  </si>
  <si>
    <t>Work Environmental Systems Inc</t>
  </si>
  <si>
    <t>AECOM Technical Services Inc</t>
  </si>
  <si>
    <t>Citibank</t>
  </si>
  <si>
    <t>Denton County</t>
  </si>
  <si>
    <t>Edward Ewell</t>
  </si>
  <si>
    <t>Halosil International Inc</t>
  </si>
  <si>
    <t>Jeanene McCuistion</t>
  </si>
  <si>
    <t>Nestle Waters North America</t>
  </si>
  <si>
    <t>Standard Insurance Company</t>
  </si>
  <si>
    <t>TRC Engineering Services LLC</t>
  </si>
  <si>
    <t>TTA-Texas Transit Association Inc</t>
  </si>
  <si>
    <t>AAA Denton Fire &amp; Safety Inc</t>
  </si>
  <si>
    <t>Complete Supply Inc</t>
  </si>
  <si>
    <t>Holmes Murphy</t>
  </si>
  <si>
    <t>Huffines Chevrolet Lewisville Inc</t>
  </si>
  <si>
    <t>S&amp;A Systems Inc</t>
  </si>
  <si>
    <t>Sarah Renshaw</t>
  </si>
  <si>
    <t>August 20</t>
  </si>
  <si>
    <t xml:space="preserve">AECOM Technical Services Inc                      </t>
  </si>
  <si>
    <t xml:space="preserve">Maretta Comfort Toedt                             </t>
  </si>
  <si>
    <t xml:space="preserve">Spencer Oaks                                      </t>
  </si>
  <si>
    <t xml:space="preserve">ARC Document Solutions LLC                        </t>
  </si>
  <si>
    <t xml:space="preserve">EcoCompteur Inc                                   </t>
  </si>
  <si>
    <t xml:space="preserve">Inc Rio Grande Pacific Technology                 </t>
  </si>
  <si>
    <t xml:space="preserve">American Textile Systems                          </t>
  </si>
  <si>
    <t>Bank of America NA NY</t>
  </si>
  <si>
    <t>BBVA Compass Bank</t>
  </si>
  <si>
    <t>Dallas Janitorial Services Inc.</t>
  </si>
  <si>
    <t>KITTELSON &amp; ASSOCIATES INC</t>
  </si>
  <si>
    <t>Quench USA Inc</t>
  </si>
  <si>
    <t>Republic Title of Texas Inc</t>
  </si>
  <si>
    <t>Amber Karkauskas</t>
  </si>
  <si>
    <t>ARC Document Solutions LLC</t>
  </si>
  <si>
    <t>Denton Independent School District</t>
  </si>
  <si>
    <t>JG Media</t>
  </si>
  <si>
    <t>Peak Methods Inc</t>
  </si>
  <si>
    <t>Reeder Distributors Inc</t>
  </si>
  <si>
    <t>Swiftly Inc</t>
  </si>
  <si>
    <t>ADP Screening and Selection Services</t>
  </si>
  <si>
    <t>Cross Timbers Rotary Club</t>
  </si>
  <si>
    <t>Denton Chamber of Commerce</t>
  </si>
  <si>
    <t>Indoff Incorporated</t>
  </si>
  <si>
    <t>Legacy Graphics Inc</t>
  </si>
  <si>
    <t>Life Point Chiropractic &amp; Wellness Center LLC</t>
  </si>
  <si>
    <t>Office Modular Concepts</t>
  </si>
  <si>
    <t>Rush Truck Centers of Texas LP</t>
  </si>
  <si>
    <t>Battery Systems Inc</t>
  </si>
  <si>
    <t>Capital Edge Advocacy Inc</t>
  </si>
  <si>
    <t>Highland Village Parks Foundation</t>
  </si>
  <si>
    <t>Peruna Glass Inc</t>
  </si>
  <si>
    <t>Planeteria Media LLC</t>
  </si>
  <si>
    <t>Rio Grande Pacific Technology Inc</t>
  </si>
  <si>
    <t>Terracon Consultants Inc.</t>
  </si>
  <si>
    <t>Weaver and Tidwell LLP</t>
  </si>
  <si>
    <t>September 20</t>
  </si>
  <si>
    <t xml:space="preserve">Adrian Carr                                       </t>
  </si>
  <si>
    <t xml:space="preserve">Rush Truck Centers of Texas LP                    </t>
  </si>
  <si>
    <t xml:space="preserve">Kirby Corporation                                 </t>
  </si>
  <si>
    <t xml:space="preserve">KITTELSON &amp; ASSOCIATES INC                        </t>
  </si>
  <si>
    <t xml:space="preserve">Optiv Security Inc                                </t>
  </si>
  <si>
    <t xml:space="preserve">Stadler Bussnang AG                               </t>
  </si>
  <si>
    <t xml:space="preserve">Darren O'Neal Brown                               </t>
  </si>
  <si>
    <t xml:space="preserve">Planeteria Media LLC                              </t>
  </si>
  <si>
    <t xml:space="preserve">Skillin Co                                        </t>
  </si>
  <si>
    <t xml:space="preserve">AskReply Inc                                      </t>
  </si>
  <si>
    <t xml:space="preserve">Cross Timbers Rotary Club                         </t>
  </si>
  <si>
    <t xml:space="preserve">Halosil International Inc                         </t>
  </si>
  <si>
    <t xml:space="preserve">Accenture LLP                                     </t>
  </si>
  <si>
    <t xml:space="preserve">Jennifer Lovelady                                 </t>
  </si>
  <si>
    <t xml:space="preserve">Rio Grande Pacific Technology Inc                 </t>
  </si>
  <si>
    <t xml:space="preserve">Trinity Metro                                     </t>
  </si>
  <si>
    <t xml:space="preserve">TransTrack Systems Inc                            </t>
  </si>
  <si>
    <t xml:space="preserve">Netwrix Corporation                               </t>
  </si>
  <si>
    <t xml:space="preserve">Medical Waste Management Inc                      </t>
  </si>
  <si>
    <t xml:space="preserve">Randall Wells                                     </t>
  </si>
  <si>
    <t xml:space="preserve">Sales Tax Assurance LLC                           </t>
  </si>
  <si>
    <t xml:space="preserve">Canis Steve                                       </t>
  </si>
  <si>
    <t xml:space="preserve">Tina Applin                                       </t>
  </si>
  <si>
    <t>October 20</t>
  </si>
  <si>
    <t>November 20</t>
  </si>
  <si>
    <t>December 20</t>
  </si>
  <si>
    <t xml:space="preserve">Victor Insurance Managers Inc.                    </t>
  </si>
  <si>
    <t xml:space="preserve">General Parts Distribution LLC                    </t>
  </si>
  <si>
    <t xml:space="preserve">Kimberly Copper                                   </t>
  </si>
  <si>
    <t xml:space="preserve">Rx Express Marketing Inc                          </t>
  </si>
  <si>
    <t xml:space="preserve">Industrial Power LLC                              </t>
  </si>
  <si>
    <t xml:space="preserve">April Scott                                       </t>
  </si>
  <si>
    <t>January 21</t>
  </si>
  <si>
    <t>February 21</t>
  </si>
  <si>
    <t>March 21</t>
  </si>
  <si>
    <t>April 21</t>
  </si>
  <si>
    <t>May 21</t>
  </si>
  <si>
    <t>Salary &amp; Wages-Regular</t>
  </si>
  <si>
    <t>ER Medicare &amp; OASDI</t>
  </si>
  <si>
    <t>June 21</t>
  </si>
  <si>
    <t>July 21</t>
  </si>
  <si>
    <t>August 21</t>
  </si>
  <si>
    <t>September 21</t>
  </si>
  <si>
    <t>October 21</t>
  </si>
  <si>
    <t>Novemeber 21</t>
  </si>
  <si>
    <t>December 21</t>
  </si>
  <si>
    <t xml:space="preserve">Argosy Credit Partners Holdings LP                </t>
  </si>
  <si>
    <t xml:space="preserve">Elijah Rangel                                     </t>
  </si>
  <si>
    <t xml:space="preserve">Cumulus Media                                     </t>
  </si>
  <si>
    <t xml:space="preserve">JAM Distributing Company                          </t>
  </si>
  <si>
    <t xml:space="preserve">JG Media                                          </t>
  </si>
  <si>
    <t xml:space="preserve">Brett Martin                                      </t>
  </si>
  <si>
    <t xml:space="preserve">Doorking Inc                                      </t>
  </si>
  <si>
    <t xml:space="preserve">III Office Resource Group                         </t>
  </si>
  <si>
    <t xml:space="preserve">WEX Health Inc                                    </t>
  </si>
  <si>
    <t xml:space="preserve">Lillia Whittington                                </t>
  </si>
  <si>
    <t xml:space="preserve">Steven Sova                                       </t>
  </si>
  <si>
    <t xml:space="preserve">Tara Chang Abdur-Razzaaq                          </t>
  </si>
  <si>
    <t xml:space="preserve">Willdan Financial Services                        </t>
  </si>
  <si>
    <t xml:space="preserve">Loram Technologies Inc                            </t>
  </si>
  <si>
    <t xml:space="preserve">Christopher Tickard                               </t>
  </si>
  <si>
    <t xml:space="preserve">The Burrell Group Inc                             </t>
  </si>
  <si>
    <t xml:space="preserve">Apple Nine Hospitality Texas Services Inc         </t>
  </si>
  <si>
    <t xml:space="preserve">Indoff Incorporated                               </t>
  </si>
  <si>
    <t xml:space="preserve">Kirk's Automotive Inc                             </t>
  </si>
  <si>
    <t xml:space="preserve">Molly John                                        </t>
  </si>
  <si>
    <t xml:space="preserve">Ashley Jensen                                     </t>
  </si>
  <si>
    <t xml:space="preserve">Mohawk MFG &amp; Supply CO                            </t>
  </si>
  <si>
    <t xml:space="preserve">Monroe Jr Barry                                   </t>
  </si>
  <si>
    <t xml:space="preserve">MuniServices LLC                                  </t>
  </si>
  <si>
    <t xml:space="preserve">ServerSupply.com Inc                              </t>
  </si>
  <si>
    <t xml:space="preserve">Station Venture Operations LP                     </t>
  </si>
  <si>
    <t xml:space="preserve">Valerie Preston                                   </t>
  </si>
  <si>
    <t xml:space="preserve">Fish Fish &amp; Long                                  </t>
  </si>
  <si>
    <t xml:space="preserve">Social Pinpoint Inc                               </t>
  </si>
  <si>
    <t xml:space="preserve">Yobitech LLC                                      </t>
  </si>
  <si>
    <t xml:space="preserve">Erik Storvik                                      </t>
  </si>
  <si>
    <t xml:space="preserve">US Department of Treasury                         </t>
  </si>
  <si>
    <t xml:space="preserve">Car Concept  Commercial                           </t>
  </si>
  <si>
    <t xml:space="preserve">Lewisville Education Foundation Inc               </t>
  </si>
  <si>
    <t xml:space="preserve">Carla Swogger                                     </t>
  </si>
  <si>
    <t xml:space="preserve">David Wyatt                                       </t>
  </si>
  <si>
    <t xml:space="preserve">DataVox Inc                                       </t>
  </si>
  <si>
    <t xml:space="preserve">Arboc Specialty Vehicles LLC                      </t>
  </si>
  <si>
    <t xml:space="preserve">Carahsoft Technology Corporation                  </t>
  </si>
  <si>
    <t xml:space="preserve">Denton Roof Masters LLC                           </t>
  </si>
  <si>
    <t>Community Matters Inc</t>
  </si>
  <si>
    <t>Dwayne Waters Inc</t>
  </si>
  <si>
    <t>Hose Tech LLC</t>
  </si>
  <si>
    <t>JAM Distributing Company</t>
  </si>
  <si>
    <t>Muncie Reclamation and Supply Company</t>
  </si>
  <si>
    <t>Optiv Security Inc</t>
  </si>
  <si>
    <t>Skillin Co</t>
  </si>
  <si>
    <t>iland Internet Solutions Corporation</t>
  </si>
  <si>
    <t>Via Transportation Inc</t>
  </si>
  <si>
    <t>Angela Shelton</t>
  </si>
  <si>
    <t>Argosy Credit Partners Holdings LP</t>
  </si>
  <si>
    <t>CDW Government Inc</t>
  </si>
  <si>
    <t>Dell Marketing LP</t>
  </si>
  <si>
    <t>Elijah Rangel</t>
  </si>
  <si>
    <t>Environmental Intelligence LLC</t>
  </si>
  <si>
    <t>General Parts Distribution LLC</t>
  </si>
  <si>
    <t>Industrial Power LLC</t>
  </si>
  <si>
    <t>Kirk's Automotive Inc</t>
  </si>
  <si>
    <t>Penske Commercial Vehicles US LLC</t>
  </si>
  <si>
    <t>Rio Grande Pacific Corporation</t>
  </si>
  <si>
    <t>Ron Steadman</t>
  </si>
  <si>
    <t>Texas Kenworth Co</t>
  </si>
  <si>
    <t>Champion Life Safety Solutions LLC</t>
  </si>
  <si>
    <t>Crown Trophy</t>
  </si>
  <si>
    <t>Edun Olugbenga</t>
  </si>
  <si>
    <t>John Angley</t>
  </si>
  <si>
    <t>State Fair of Texas</t>
  </si>
  <si>
    <t>Station Venture Operations LP</t>
  </si>
  <si>
    <t>Transit Coalition of North Texas</t>
  </si>
  <si>
    <t>WEX Health Inc</t>
  </si>
  <si>
    <t>DataVox Inc</t>
  </si>
  <si>
    <t>Doorking Inc</t>
  </si>
  <si>
    <t>Language Line LLC</t>
  </si>
  <si>
    <t>Medical Waste Management Inc</t>
  </si>
  <si>
    <t>Periscope Intermediate Corp</t>
  </si>
  <si>
    <t>Benefit Coordinators of America LLC</t>
  </si>
  <si>
    <t>Trinity Metro</t>
  </si>
  <si>
    <t>City of Highland Village</t>
  </si>
  <si>
    <t>Jordan Versatique</t>
  </si>
  <si>
    <t>PS-Stearns Inc</t>
  </si>
  <si>
    <t>Used Office Furniture Connection LLC</t>
  </si>
  <si>
    <t>Adam Wells</t>
  </si>
  <si>
    <t>Rodick Electrical Services</t>
  </si>
  <si>
    <t>University of North Texas</t>
  </si>
  <si>
    <t>US Department of Treasury</t>
  </si>
  <si>
    <t>Big Man Washes Inc</t>
  </si>
  <si>
    <t>North Texas State Fair Association</t>
  </si>
  <si>
    <t>Ataram LLC</t>
  </si>
  <si>
    <t>Cumulus Media</t>
  </si>
  <si>
    <t>Kyle Reynolds</t>
  </si>
  <si>
    <t>Lillia Whittington</t>
  </si>
  <si>
    <t>Parts Authority LLC</t>
  </si>
  <si>
    <t>Rebecca Ibekwe</t>
  </si>
  <si>
    <t>Robert Half International Inc</t>
  </si>
  <si>
    <t>AskReply Inc</t>
  </si>
  <si>
    <t>Denton Festival Foundation Inc</t>
  </si>
  <si>
    <t>Denton Parks Foundation</t>
  </si>
  <si>
    <t>EcoCompteur Inc</t>
  </si>
  <si>
    <t>Lewisville ISD</t>
  </si>
  <si>
    <t>Mohawk MFG &amp; Supply CO</t>
  </si>
  <si>
    <t>Texas Woman's University Foundation</t>
  </si>
  <si>
    <t>Binswanger Enterprises LLC</t>
  </si>
  <si>
    <t>Cathy Hamilton</t>
  </si>
  <si>
    <t>P&amp;M Holding Group LLP</t>
  </si>
  <si>
    <t>Clifton Bell</t>
  </si>
  <si>
    <t>Accenture LLP</t>
  </si>
  <si>
    <t>BLUETRACK Inc</t>
  </si>
  <si>
    <t>Certified Fire Protection Inc</t>
  </si>
  <si>
    <t>Logistics By Bontreger INC</t>
  </si>
  <si>
    <t>Sales Tax Assurance LLC</t>
  </si>
  <si>
    <t>The Burrell Group Inc</t>
  </si>
  <si>
    <t>Trane US Inc</t>
  </si>
  <si>
    <t>TransTrack Systems Inc</t>
  </si>
  <si>
    <t>CuraLinc LLC</t>
  </si>
  <si>
    <t>DataProse LLC</t>
  </si>
  <si>
    <t>Smith Temporaries</t>
  </si>
  <si>
    <t>Sorensen Industries Inc.</t>
  </si>
  <si>
    <t>Ultra-Tech Enterprises Inc</t>
  </si>
  <si>
    <t>Brandy M Hazel</t>
  </si>
  <si>
    <t>Lewisville Area Chamber of Commerce</t>
  </si>
  <si>
    <t>McGriff Seibels &amp; Williams of Texas Inc</t>
  </si>
  <si>
    <t>University of Oklahoma</t>
  </si>
  <si>
    <t>Loram Technologies Inc</t>
  </si>
  <si>
    <t>BuzzClan LLC</t>
  </si>
  <si>
    <t>Collegiate Parent LLC</t>
  </si>
  <si>
    <t>Heritage-Crystal Clean Inc</t>
  </si>
  <si>
    <t>Roy Latkowski</t>
  </si>
  <si>
    <t>John Lawrence</t>
  </si>
  <si>
    <t>North Central Texas Council of Governments</t>
  </si>
  <si>
    <t>Bruce Pryor</t>
  </si>
  <si>
    <t>January 22</t>
  </si>
  <si>
    <t>February 22</t>
  </si>
  <si>
    <t>March 22</t>
  </si>
  <si>
    <t>April 22</t>
  </si>
  <si>
    <t>May 22</t>
  </si>
  <si>
    <t>June 22</t>
  </si>
  <si>
    <t>July 22</t>
  </si>
  <si>
    <t>August 22</t>
  </si>
  <si>
    <t>September 22</t>
  </si>
  <si>
    <t>October 22</t>
  </si>
  <si>
    <t>December 22</t>
  </si>
  <si>
    <t>April 20</t>
  </si>
  <si>
    <t>3E Company Environmental</t>
  </si>
  <si>
    <t>The Goodyear Tire &amp; Rubber Co</t>
  </si>
  <si>
    <t>Trillium Solutions Inc</t>
  </si>
  <si>
    <t>Joseph Suarez</t>
  </si>
  <si>
    <t>Athena Forrester</t>
  </si>
  <si>
    <t>Government Finance Officers Association of Texas</t>
  </si>
  <si>
    <t>Alexis Phillion</t>
  </si>
  <si>
    <t>Cesar Molina</t>
  </si>
  <si>
    <t>Stanley Steemer International Inc</t>
  </si>
  <si>
    <t>Texas Commission on Environmental Quality</t>
  </si>
  <si>
    <t>Victor Insurance Managers Inc.</t>
  </si>
  <si>
    <t>American Textile Systems</t>
  </si>
  <si>
    <t>Pamela Burns</t>
  </si>
  <si>
    <t>Cummins Southern Plains LLC</t>
  </si>
  <si>
    <t>TX Child Support SDU</t>
  </si>
  <si>
    <t>General Liability Insurance</t>
  </si>
  <si>
    <t>Paul Cristina</t>
  </si>
  <si>
    <t>Albert Hall</t>
  </si>
  <si>
    <t>International Business Machines Corporation</t>
  </si>
  <si>
    <t>Pamela Streeter</t>
  </si>
  <si>
    <t>Melanie Solis</t>
  </si>
  <si>
    <t>SPX Corporation</t>
  </si>
  <si>
    <t>Alternator Service Inc</t>
  </si>
  <si>
    <t>Denton Roof Masters LLC</t>
  </si>
  <si>
    <t>KK Ford LP</t>
  </si>
  <si>
    <t>Love For Kids</t>
  </si>
  <si>
    <t>Performa Lubricants International Inc</t>
  </si>
  <si>
    <t>United Way of Denton County Inc</t>
  </si>
  <si>
    <t>September 23</t>
  </si>
  <si>
    <t>October 23</t>
  </si>
  <si>
    <t>December 23</t>
  </si>
  <si>
    <t>City of Addison</t>
  </si>
  <si>
    <t>Uber Technologies Inc</t>
  </si>
  <si>
    <t>Ashley Branson</t>
  </si>
  <si>
    <t>Asset Panda LLC</t>
  </si>
  <si>
    <t>Netwrix Corporation</t>
  </si>
  <si>
    <t>Inc. One Ring Networks</t>
  </si>
  <si>
    <t>Kisha Morris-Perkins</t>
  </si>
  <si>
    <t>LLC Telecom Electric Supply</t>
  </si>
  <si>
    <t>National Carwash Solutions Inc</t>
  </si>
  <si>
    <t>Redline Integration LLC</t>
  </si>
  <si>
    <t>Carahsoft Technology Corporation</t>
  </si>
  <si>
    <t>Jeffrey Thomas</t>
  </si>
  <si>
    <t>Little Guys Movers Inc</t>
  </si>
  <si>
    <t>Apple Nine Hospitality Texas Services Inc</t>
  </si>
  <si>
    <t>Bruce Goldberg</t>
  </si>
  <si>
    <t>North Texas Commission Foundation</t>
  </si>
  <si>
    <t>Valerie Preston</t>
  </si>
  <si>
    <t>2014 Series CO Interest Exp</t>
  </si>
  <si>
    <t>CBT Nuggets LLC</t>
  </si>
  <si>
    <t>Wells Fargo Bank N A</t>
  </si>
  <si>
    <t>Carroll Ballard</t>
  </si>
  <si>
    <t>FARR BRITTNEY</t>
  </si>
  <si>
    <t>FMLASource Inc</t>
  </si>
  <si>
    <t>Government Finance Officers Association</t>
  </si>
  <si>
    <t>OPENVPN Inc</t>
  </si>
  <si>
    <t>Social Pinpoint Inc</t>
  </si>
  <si>
    <t>Louise Francois</t>
  </si>
  <si>
    <t>MONICA WINGATE</t>
  </si>
  <si>
    <t>AIRESPRING INC</t>
  </si>
  <si>
    <t>One Ring Networks Inc</t>
  </si>
  <si>
    <t>BRITTNEY FARR</t>
  </si>
  <si>
    <t>Prudential Global Network LLC</t>
  </si>
  <si>
    <t>National Institute of Government Procurement Inc.</t>
  </si>
  <si>
    <t>GTS TECHNOLOGY SOLUTIONS INC</t>
  </si>
  <si>
    <t>KJ BACKPACK LLC</t>
  </si>
  <si>
    <t>Maurice Pearl</t>
  </si>
  <si>
    <t>Krauthamer &amp; Associates LLC</t>
  </si>
  <si>
    <t>Raymond Suarez</t>
  </si>
  <si>
    <t>Texas Comptroller of Public Accounts</t>
  </si>
  <si>
    <t>Amy Allison Miller</t>
  </si>
  <si>
    <t>ABLe Communications Inc</t>
  </si>
  <si>
    <t>ESRI</t>
  </si>
  <si>
    <t>ODP Business Solutions</t>
  </si>
  <si>
    <t>School Bus Safety Company Inc.</t>
  </si>
  <si>
    <t>Teresa Strickland</t>
  </si>
  <si>
    <t>Cision US Inc</t>
  </si>
  <si>
    <t>Look Media USA LLC</t>
  </si>
  <si>
    <t>Minerva Consulting LLC</t>
  </si>
  <si>
    <t>Jason Hausenfluck</t>
  </si>
  <si>
    <t>Kyler Hagler</t>
  </si>
  <si>
    <t>Cintas Corporation No 2</t>
  </si>
  <si>
    <t>David Leininger</t>
  </si>
  <si>
    <t xml:space="preserve">ODP Business Solutions                            </t>
  </si>
  <si>
    <t xml:space="preserve">Paul Cristina                                     </t>
  </si>
  <si>
    <t xml:space="preserve">Via Transportation Inc                            </t>
  </si>
  <si>
    <t xml:space="preserve">Cintas Corporation No 2                           </t>
  </si>
  <si>
    <t xml:space="preserve">EAN Holdings LLC Dallas Fort Worth Division       </t>
  </si>
  <si>
    <t xml:space="preserve">Parts Authority LLC                               </t>
  </si>
  <si>
    <t xml:space="preserve">Raymond Suarez                                    </t>
  </si>
  <si>
    <t xml:space="preserve">Vickie Gonzales                                   </t>
  </si>
  <si>
    <t xml:space="preserve">Innovative Intelligent Products                   </t>
  </si>
  <si>
    <t xml:space="preserve">AIRESPRING INC                                    </t>
  </si>
  <si>
    <t xml:space="preserve">One Ring Networks Inc                             </t>
  </si>
  <si>
    <t>Clear Channel Outdoor Holdings Inc</t>
  </si>
  <si>
    <t>Brenntag North America Inc</t>
  </si>
  <si>
    <t>Marina Ilari</t>
  </si>
  <si>
    <t>Texas Department of Motor Vehicles</t>
  </si>
  <si>
    <t>EAN Holdings LLC Dallas Fort Worth Division</t>
  </si>
  <si>
    <t>Viamedia Inc</t>
  </si>
  <si>
    <t>FleetPride Inc</t>
  </si>
  <si>
    <t>Lewisville Education Foundation Inc</t>
  </si>
  <si>
    <t>Vets Securing America</t>
  </si>
  <si>
    <t>Alexander McGlinchey</t>
  </si>
  <si>
    <t>Belinda Dovalina</t>
  </si>
  <si>
    <t>Paperclip Promotions LLC</t>
  </si>
  <si>
    <t>2021 Series Bond Interest Exp</t>
  </si>
  <si>
    <t>Colonel Riley</t>
  </si>
  <si>
    <t>Kelly Richardson</t>
  </si>
  <si>
    <t>Lewisville High School Football Booster Club</t>
  </si>
  <si>
    <t>Hatch Associates Consultants Inc</t>
  </si>
  <si>
    <t>Javier Trilla</t>
  </si>
  <si>
    <t>Lauren C Jaquith</t>
  </si>
  <si>
    <t>Metroplex Mayors Association</t>
  </si>
  <si>
    <t>OUTFRONT MEDIA Inc</t>
  </si>
  <si>
    <t>121 Media LLC</t>
  </si>
  <si>
    <t>Cloud Nine Charities Inc</t>
  </si>
  <si>
    <t>Willard Harmon</t>
  </si>
  <si>
    <t>Juan Guerra</t>
  </si>
  <si>
    <t>Bracey Goodwin IV</t>
  </si>
  <si>
    <t>Greater DFW Chapter Women's Transport Seminar WTS</t>
  </si>
  <si>
    <t>Byron Campbell</t>
  </si>
  <si>
    <t>Denton Public School Foundation Inc</t>
  </si>
  <si>
    <t>Gotcha Media Holdings LLC</t>
  </si>
  <si>
    <t>Amanda Riddle</t>
  </si>
  <si>
    <t>Aphrodite Aguirre</t>
  </si>
  <si>
    <t>B M P Rackmount Solutions LLC</t>
  </si>
  <si>
    <t>Christian D Carrasco</t>
  </si>
  <si>
    <t>Christopher Minner</t>
  </si>
  <si>
    <t>John Chitwood</t>
  </si>
  <si>
    <t>Recognition USA LLC</t>
  </si>
  <si>
    <t>Texas Operation Lifesaver</t>
  </si>
  <si>
    <t>November 22</t>
  </si>
  <si>
    <t>November 23</t>
  </si>
  <si>
    <t>January 23</t>
  </si>
  <si>
    <t>February 23</t>
  </si>
  <si>
    <t>March 23</t>
  </si>
  <si>
    <t>April 23</t>
  </si>
  <si>
    <t>May 23</t>
  </si>
  <si>
    <t>June 23</t>
  </si>
  <si>
    <t>July 23</t>
  </si>
  <si>
    <t>August 23</t>
  </si>
  <si>
    <t>January 24</t>
  </si>
  <si>
    <t>February 24</t>
  </si>
  <si>
    <t>March 24</t>
  </si>
  <si>
    <t>April 24</t>
  </si>
  <si>
    <t>May 24</t>
  </si>
  <si>
    <t>June 24</t>
  </si>
  <si>
    <t>July 24</t>
  </si>
  <si>
    <t>NTMC Payroll-Supplemental</t>
  </si>
  <si>
    <t>Aaron Turnbull</t>
  </si>
  <si>
    <t>Adaptive Technology Systems</t>
  </si>
  <si>
    <t>Alex McGlinchey</t>
  </si>
  <si>
    <t>Steven Beck</t>
  </si>
  <si>
    <t>Katherine Cruze</t>
  </si>
  <si>
    <t>Pension Reserves Investment Trust Fund</t>
  </si>
  <si>
    <t>ROBERT HINCKLEY INC</t>
  </si>
  <si>
    <t>Susie Pernell</t>
  </si>
  <si>
    <t>Texas Rail Advocates</t>
  </si>
  <si>
    <t>David Magana</t>
  </si>
  <si>
    <t>Cortez Family Business LLC</t>
  </si>
  <si>
    <t>SPX Technologies Inc</t>
  </si>
  <si>
    <t>Blais &amp; Associates LLC</t>
  </si>
  <si>
    <t>Innovation Network Technologies Corporation</t>
  </si>
  <si>
    <t>Sam Packs Five Star Ford</t>
  </si>
  <si>
    <t>Sheree Starks</t>
  </si>
  <si>
    <t>Sherrelle Evans-Jones</t>
  </si>
  <si>
    <t>DCTA Payroll-Supplemental</t>
  </si>
  <si>
    <t>Kimberly Cox</t>
  </si>
  <si>
    <t>Bertram De Sha</t>
  </si>
  <si>
    <t>Jason Sickler</t>
  </si>
  <si>
    <t>International City Mgmt Assoc Retirement Corp</t>
  </si>
  <si>
    <t>Disbursements Account</t>
  </si>
  <si>
    <t>ER Match - Retirement</t>
  </si>
  <si>
    <t>J-8 Equipment CO of TX Inc</t>
  </si>
  <si>
    <t>Workers Compensation Insurance</t>
  </si>
  <si>
    <t>Geraldine Osinaike</t>
  </si>
  <si>
    <t>Joel Diamond</t>
  </si>
  <si>
    <t xml:space="preserve">Anderson &amp; Worth Office Furniture LLC             </t>
  </si>
  <si>
    <t>Anderson &amp; Worth Office Furniture LLC</t>
  </si>
  <si>
    <t xml:space="preserve">Arthur Jackson                                    </t>
  </si>
  <si>
    <t>Arthur Jackson</t>
  </si>
  <si>
    <t xml:space="preserve">ATU National 401K Pension Plan                    </t>
  </si>
  <si>
    <t>ATU National 401K Pension Plan</t>
  </si>
  <si>
    <t xml:space="preserve">Eurofins TestOil Inc                              </t>
  </si>
  <si>
    <t>Eurofins TestOil Inc</t>
  </si>
  <si>
    <t xml:space="preserve">J-8 Equipment CO of TX Inc                        </t>
  </si>
  <si>
    <t xml:space="preserve">Koetter Fire Protection                           </t>
  </si>
  <si>
    <t>Koetter Fire Protection</t>
  </si>
  <si>
    <t xml:space="preserve">MP Shops at Highland Village LLC                  </t>
  </si>
  <si>
    <t>MP Shops at Highland Village LLC</t>
  </si>
  <si>
    <t>US Post Office</t>
  </si>
  <si>
    <t xml:space="preserve">Bertram De Sha                                    </t>
  </si>
  <si>
    <t xml:space="preserve">Byron Campbell                                    </t>
  </si>
  <si>
    <t xml:space="preserve">Christian D Carrasco                              </t>
  </si>
  <si>
    <t xml:space="preserve">Kisha Morris-Perkins                              </t>
  </si>
  <si>
    <t xml:space="preserve">Our Daily Bread Inc                               </t>
  </si>
  <si>
    <t>Our Daily Bread Inc</t>
  </si>
  <si>
    <t xml:space="preserve">Vertosoft LLC                                     </t>
  </si>
  <si>
    <t>Vertosoft LLC</t>
  </si>
  <si>
    <t xml:space="preserve">Erik Hill Rivera                                  </t>
  </si>
  <si>
    <t>Erik Hill Rivera</t>
  </si>
  <si>
    <t xml:space="preserve">Gisele Williams                                   </t>
  </si>
  <si>
    <t>Gisele Williams</t>
  </si>
  <si>
    <t xml:space="preserve">National Carwash Solutions Inc                    </t>
  </si>
  <si>
    <t xml:space="preserve">Sigma Surveillance Inc                            </t>
  </si>
  <si>
    <t>Sigma Surveillance Inc</t>
  </si>
  <si>
    <t xml:space="preserve">SynergyNDS Inc                                    </t>
  </si>
  <si>
    <t>SynergyNDS Inc</t>
  </si>
  <si>
    <t xml:space="preserve">Alex McGlinchey                                   </t>
  </si>
  <si>
    <t>American Public Transportation Association</t>
  </si>
  <si>
    <t xml:space="preserve">Denton Black Film Festival Institute              </t>
  </si>
  <si>
    <t>Denton Black Film Festival Institute</t>
  </si>
  <si>
    <t>Dianne Costa</t>
  </si>
  <si>
    <t xml:space="preserve">Hatch Associates Consultants Inc                  </t>
  </si>
  <si>
    <t xml:space="preserve">Jaclyn Bronson                                    </t>
  </si>
  <si>
    <t>Jaclyn Bronson</t>
  </si>
  <si>
    <t>North Texas Tollway Authority</t>
  </si>
  <si>
    <t xml:space="preserve">Recognition USA LLC                               </t>
  </si>
  <si>
    <t xml:space="preserve">Joseph Oerum                                      </t>
  </si>
  <si>
    <t>Joseph Oerum</t>
  </si>
  <si>
    <t xml:space="preserve">Peruna Glass Inc                                  </t>
  </si>
  <si>
    <t xml:space="preserve">CuraLinc LLC                                      </t>
  </si>
  <si>
    <t xml:space="preserve">DataProse LLC                                     </t>
  </si>
  <si>
    <t xml:space="preserve">Kimberly Cox                                      </t>
  </si>
  <si>
    <t xml:space="preserve">Model 1 Commercial Vehicles Inc                   </t>
  </si>
  <si>
    <t>Model 1 Commercial Vehicles Inc</t>
  </si>
  <si>
    <t xml:space="preserve">Transit Coalition of North Texas                  </t>
  </si>
  <si>
    <t xml:space="preserve">Carl Smith                                        </t>
  </si>
  <si>
    <t>Carl Smith</t>
  </si>
  <si>
    <t xml:space="preserve">Kenneth Freeman                                   </t>
  </si>
  <si>
    <t>Kenneth Freeman</t>
  </si>
  <si>
    <t xml:space="preserve">Maurice Bell                                      </t>
  </si>
  <si>
    <t>Maurice Bell</t>
  </si>
  <si>
    <t xml:space="preserve">PlanetBids Inc                                    </t>
  </si>
  <si>
    <t>PlanetBids Inc</t>
  </si>
  <si>
    <t xml:space="preserve">Regina Robinson                                   </t>
  </si>
  <si>
    <t>Regina Robinson</t>
  </si>
  <si>
    <t xml:space="preserve">Texas Woman's University Foundation               </t>
  </si>
  <si>
    <t>Criteria Corp</t>
  </si>
  <si>
    <t>Frisco Chamber of Commerce</t>
  </si>
  <si>
    <t>Hanover Displays Inc</t>
  </si>
  <si>
    <t>Urban One Inc</t>
  </si>
  <si>
    <t>Occupational Health Center of SW PA</t>
  </si>
  <si>
    <t>Amalgamated Transit Union Local 1338</t>
  </si>
  <si>
    <t>SecureW2 Inc</t>
  </si>
  <si>
    <t>Gilbert Esposito</t>
  </si>
  <si>
    <t>Matrix Trust Company</t>
  </si>
  <si>
    <t>Unique Truck Equipment</t>
  </si>
  <si>
    <t>Wex Bank</t>
  </si>
  <si>
    <t>Ameritas Life Insurance Corp</t>
  </si>
  <si>
    <t>John R Murphy</t>
  </si>
  <si>
    <t>Pitney Bowes Global Financial Services LLC</t>
  </si>
  <si>
    <t>Carter Hines</t>
  </si>
  <si>
    <t>Global Equipment Company</t>
  </si>
  <si>
    <t>EarlyHR Solutions LLC</t>
  </si>
  <si>
    <t>Luth Research</t>
  </si>
  <si>
    <t>OES Global Inc</t>
  </si>
  <si>
    <t>Ops &amp; Main Facilities</t>
  </si>
  <si>
    <t>Thomas J. Gilmore</t>
  </si>
  <si>
    <t>Brittney Huff</t>
  </si>
  <si>
    <t>Flying X Electric LLC</t>
  </si>
  <si>
    <t>Maxxys Datacom Inc</t>
  </si>
  <si>
    <t>Uline Inc</t>
  </si>
  <si>
    <t>Furniture, Fixtures &amp; Equip</t>
  </si>
  <si>
    <t>Dawn Jones</t>
  </si>
  <si>
    <t>Juan Aguilar</t>
  </si>
  <si>
    <t>Office of the Attorney General</t>
  </si>
  <si>
    <t>Samsara Inc</t>
  </si>
  <si>
    <t>Troy Raley</t>
  </si>
  <si>
    <t>Errors &amp; Omission Liability</t>
  </si>
  <si>
    <t>Vehicle Insurance</t>
  </si>
  <si>
    <t>Jasper Weller LLC</t>
  </si>
  <si>
    <t>Peridot Ventures</t>
  </si>
  <si>
    <t>Spere Services LLC</t>
  </si>
  <si>
    <t>Austin Frith</t>
  </si>
  <si>
    <t>BRECON INC</t>
  </si>
  <si>
    <t>Denton Holiday Lighting Festival</t>
  </si>
  <si>
    <t>James Kasua</t>
  </si>
  <si>
    <t>Nardon3 LLC</t>
  </si>
  <si>
    <t>Nomic Networks Inc</t>
  </si>
  <si>
    <t>Kyocera Doc Solutions America Inc</t>
  </si>
  <si>
    <t>LaKeisha Williams</t>
  </si>
  <si>
    <t>Smartsheet Inc</t>
  </si>
  <si>
    <t>The Pitney Bowes Bank Inc</t>
  </si>
  <si>
    <t>655 E Main Street LLC</t>
  </si>
  <si>
    <t>Briana Ferguson</t>
  </si>
  <si>
    <t>Contingency</t>
  </si>
  <si>
    <t>Trevon McWilliams</t>
  </si>
  <si>
    <t>Valeria Rodriguez</t>
  </si>
  <si>
    <t>Arturo A Bocanegra</t>
  </si>
  <si>
    <t>Jane Filarowicz</t>
  </si>
  <si>
    <t>Lee Construction &amp; Maint Company</t>
  </si>
  <si>
    <t>Quentin L Peterson</t>
  </si>
  <si>
    <t>Serve Denton Center Inc</t>
  </si>
  <si>
    <t>The Journey to Dream Foundation</t>
  </si>
  <si>
    <t>Airco Gases Southwest LLC</t>
  </si>
  <si>
    <t>Lisa Taylor</t>
  </si>
  <si>
    <t>James Clark</t>
  </si>
  <si>
    <t>C J Hood Inc</t>
  </si>
  <si>
    <t>ASSA ABLOY Global Solutions Inc</t>
  </si>
  <si>
    <t>Berry Dunn McNeil &amp;Parker LLC</t>
  </si>
  <si>
    <t>Commuter Rail Coalition</t>
  </si>
  <si>
    <t>GCAP Services</t>
  </si>
  <si>
    <t>Placer Labs Inc</t>
  </si>
  <si>
    <t>Gomez Floor Covering Inc</t>
  </si>
  <si>
    <t>Moksha Doshi</t>
  </si>
  <si>
    <t>Acuity Specialty Products Inc</t>
  </si>
  <si>
    <t>Fire Shield Fire Protection Inc</t>
  </si>
  <si>
    <t>Ronald Thomas</t>
  </si>
  <si>
    <t>Cooperative Personnel Services</t>
  </si>
  <si>
    <t>Easy Ice LLC</t>
  </si>
  <si>
    <t>Elim Strategic Cultural Consulting LLC</t>
  </si>
  <si>
    <t>Tyler Technologies Inc</t>
  </si>
  <si>
    <t>Tandem Axle Inc</t>
  </si>
  <si>
    <t>David Hodges</t>
  </si>
  <si>
    <t>Employers Choice Online Inc</t>
  </si>
  <si>
    <t>Flower Mound Chamber of Commerce</t>
  </si>
  <si>
    <t>PediPlace</t>
  </si>
  <si>
    <t>Macroair technologies Inc</t>
  </si>
  <si>
    <t>Theodore P Biddle</t>
  </si>
  <si>
    <t>Koa Hills Consulting LLC</t>
  </si>
  <si>
    <t>Cintas</t>
  </si>
  <si>
    <t>Anika Chandler</t>
  </si>
  <si>
    <t>Tamara Collier</t>
  </si>
  <si>
    <t>Melissa Sellers</t>
  </si>
  <si>
    <t>City of Irving</t>
  </si>
  <si>
    <t>Brittnye Hartfield</t>
  </si>
  <si>
    <t>Signal Parent Advocate</t>
  </si>
  <si>
    <t>Tamrun Clark</t>
  </si>
  <si>
    <t>August 24</t>
  </si>
  <si>
    <t>September 24</t>
  </si>
  <si>
    <t>October 24</t>
  </si>
  <si>
    <t>November 24</t>
  </si>
  <si>
    <t>December 24</t>
  </si>
  <si>
    <t>January 25</t>
  </si>
  <si>
    <t>February 25</t>
  </si>
  <si>
    <t>Elite Tree Service LLC</t>
  </si>
  <si>
    <t>National Railway Supply LLC</t>
  </si>
  <si>
    <t>Terra Translations LLC</t>
  </si>
  <si>
    <t>Laboratory Corporation of America Holdings</t>
  </si>
  <si>
    <t>Sequel Data Systems Inc</t>
  </si>
  <si>
    <t>Trapeze Software Group Inc</t>
  </si>
  <si>
    <t>Preferred Technologies LLC</t>
  </si>
  <si>
    <t>IBEST Trucking Academy</t>
  </si>
  <si>
    <t>New Tangram LLC</t>
  </si>
  <si>
    <t>Classic Chevrolet Inc.</t>
  </si>
  <si>
    <t>Dikita Enterprises Inc</t>
  </si>
  <si>
    <t>EarthLink LLC</t>
  </si>
  <si>
    <t>Dorothy Faucett</t>
  </si>
  <si>
    <t>Kenneth Parker Knox</t>
  </si>
  <si>
    <t>Joseph Czajkowski</t>
  </si>
  <si>
    <t>Electricity</t>
  </si>
  <si>
    <t>ShredAmerica Texas LLC</t>
  </si>
  <si>
    <t>The Colony Chamber of Commerce</t>
  </si>
  <si>
    <t>Water</t>
  </si>
  <si>
    <t>Data &amp; Phone Circuits</t>
  </si>
  <si>
    <t>Randi Trantham</t>
  </si>
  <si>
    <t>Image Craft LLC</t>
  </si>
  <si>
    <t>Remix Software LLC</t>
  </si>
  <si>
    <t>FSA-Dependent Care</t>
  </si>
  <si>
    <t>Carl Steven Swanberg</t>
  </si>
  <si>
    <t>Daniel Jaworski</t>
  </si>
  <si>
    <t>RCM Technologies USA Inc</t>
  </si>
  <si>
    <t>Howard Industries Inc</t>
  </si>
  <si>
    <t>Inc United Data Technologies</t>
  </si>
  <si>
    <t>LLC Waypoint Business Solutions</t>
  </si>
  <si>
    <t>DENTON MUNICIPAL UTILITIES</t>
  </si>
  <si>
    <t>HATCH ASSOCIATES CONSULTANTS INC</t>
  </si>
  <si>
    <t>CRISTINA, PAUL</t>
  </si>
  <si>
    <t>ABM BUILDING AND ENERGY SOLUTIONS INC</t>
  </si>
  <si>
    <t>AECOM TECHNICAL SERVICES INC</t>
  </si>
  <si>
    <t>BILL UTTER FORD LTD</t>
  </si>
  <si>
    <t>CINTAS</t>
  </si>
  <si>
    <t>CTJ MAINTENANCE INC</t>
  </si>
  <si>
    <t>D H PACE INC</t>
  </si>
  <si>
    <t>DOORKING INC</t>
  </si>
  <si>
    <t>GENERAL PARTS DISTRIBUTION LLC</t>
  </si>
  <si>
    <t>GENUINE PARTS COMPANY</t>
  </si>
  <si>
    <t>GOGOV INC</t>
  </si>
  <si>
    <t>IRVING HOLDINGS INC</t>
  </si>
  <si>
    <t>JAM DISTRIBUTING COMPANY</t>
  </si>
  <si>
    <t>MUNCIE RECLAMATION AND SUPPLY COMPANY</t>
  </si>
  <si>
    <t>NORTH CENTRAL TEXAS COUNCIL OF GOVERNMENTS</t>
  </si>
  <si>
    <t>OREILLY AUTOMOTIVE STORES INC</t>
  </si>
  <si>
    <t>QUENCH USA INC</t>
  </si>
  <si>
    <t>REPUBLIC SERVICES INC</t>
  </si>
  <si>
    <t>ROBERT HALF INTERNATIONAL INC</t>
  </si>
  <si>
    <t>STENGEL, ROBBY J</t>
  </si>
  <si>
    <t>TEXAS KENWORTH CO</t>
  </si>
  <si>
    <t>TYLER TECHNOLOGIES INC</t>
  </si>
  <si>
    <t>WW GRAINGER INC</t>
  </si>
  <si>
    <t>AMALGAMATED TRANSIT UNION LOCAL 1338</t>
  </si>
  <si>
    <t>TEXAS MUNICIPAL LEAGUE</t>
  </si>
  <si>
    <t>MODEL 1 COMMERCIAL VEHICLES INC</t>
  </si>
  <si>
    <t>TWILIO INC</t>
  </si>
  <si>
    <t>NICHOLS JACKSON DILLARD HAGER AND SMITH LLP</t>
  </si>
  <si>
    <t>LEININGER, DAVID</t>
  </si>
  <si>
    <t>DELL MARKETING LP</t>
  </si>
  <si>
    <t>DALLAS AREA RAPID TRANSIT</t>
  </si>
  <si>
    <t>CAPITAL EDGE ADVOCACY INC</t>
  </si>
  <si>
    <t>BYRON CAMPBELL</t>
  </si>
  <si>
    <t>CITIBANK</t>
  </si>
  <si>
    <t>LEWISVILLE TEXAS, CITY OF</t>
  </si>
  <si>
    <t>BRINKS INCORPORATED</t>
  </si>
  <si>
    <t>CELLCO PARTNERSHIP</t>
  </si>
  <si>
    <t>CURALINC LLC</t>
  </si>
  <si>
    <t>DENTON MEDIA COMPANY INC</t>
  </si>
  <si>
    <t>GILLIG LLC</t>
  </si>
  <si>
    <t>GILMORE, THOMAS J.</t>
  </si>
  <si>
    <t>HOLMES MURPHY</t>
  </si>
  <si>
    <t>HUDSON BUS SALES LLC</t>
  </si>
  <si>
    <t>INFINITY SUPPLY &amp; SERVICE INC.</t>
  </si>
  <si>
    <t>INLAND TRUCK PARTS &amp; SERVICE COMPANY</t>
  </si>
  <si>
    <t>JAWORSKI, DANIEL</t>
  </si>
  <si>
    <t>KIRK'S AUTOMOTIVE INC</t>
  </si>
  <si>
    <t>LABORATORY CORPORATION OF AMERICA HOLDINGS</t>
  </si>
  <si>
    <t>LAWSON PRODUCTS INC.</t>
  </si>
  <si>
    <t>LITTLE GUYS MOVERS INC</t>
  </si>
  <si>
    <t>MEDICAL WASTE MANAGEMENT INC</t>
  </si>
  <si>
    <t>MILLER III, MARTIN E</t>
  </si>
  <si>
    <t>ODP BUSINESS SOLUTIONS</t>
  </si>
  <si>
    <t>ORKIN EXTERMINATING CO INC</t>
  </si>
  <si>
    <t>PEAK METHODS INC</t>
  </si>
  <si>
    <t>PITNEY BOWES BANK INC, THE</t>
  </si>
  <si>
    <t>PRIMAMED PHYSICIANS PLLC</t>
  </si>
  <si>
    <t>QUENTIN L PETERSON</t>
  </si>
  <si>
    <t>RAMUNDSEN SUPERIOR HOLDINGS LLC</t>
  </si>
  <si>
    <t>RUSH TRUCK CENTERS OF TEXAS LP</t>
  </si>
  <si>
    <t>SHI GOVERNMENT SOLUTIONS INC</t>
  </si>
  <si>
    <t>SIMS, PEPPER L</t>
  </si>
  <si>
    <t>SPX TECHNOLOGIES INC</t>
  </si>
  <si>
    <t>STANDARD INSURANCE COMPANY</t>
  </si>
  <si>
    <t>TRANTHAM, RANDI</t>
  </si>
  <si>
    <t>WEX HEALTH INC</t>
  </si>
  <si>
    <t>WELLS FARGO BANK N A</t>
  </si>
  <si>
    <t>RIO GRANDE PACIFIC CORPORATION</t>
  </si>
  <si>
    <t>EAN HOLDINGS LLC DALLAS FORT WORTH DIVISION</t>
  </si>
  <si>
    <t>LYFT INC</t>
  </si>
  <si>
    <t>BANK OF AMERICA NA NY</t>
  </si>
  <si>
    <t>Bertha Zenda-Murandu</t>
  </si>
  <si>
    <t>VXR Investments LLC</t>
  </si>
  <si>
    <t>WAYPOINT BUSINESS SOLUTIONS LLC</t>
  </si>
  <si>
    <t>SKILLIN CO</t>
  </si>
  <si>
    <t>ALLEN AND LOUCKS VENTURE LP</t>
  </si>
  <si>
    <t>BRYAN AND SONS LOCKSMITH INC</t>
  </si>
  <si>
    <t>IRON MOUNTAIN INC</t>
  </si>
  <si>
    <t>MOLINA, CESAR</t>
  </si>
  <si>
    <t>State Farm Mutual Automobile Insurance Company</t>
  </si>
  <si>
    <t>Tarrant Regional Transportation Coalition</t>
  </si>
  <si>
    <t>CARAHSOFT TECHNOLOGY CORPORATION</t>
  </si>
  <si>
    <t>CITY OF DENTON</t>
  </si>
  <si>
    <t>ATMOS ENERGY CORPORATION</t>
  </si>
  <si>
    <t>EARTHLINK LLC</t>
  </si>
  <si>
    <t>HOME DEPOT USA INC</t>
  </si>
  <si>
    <t>INDUSTRIAL POWER LLC</t>
  </si>
  <si>
    <t>JONES, DAWN</t>
  </si>
  <si>
    <t>Kyocera Document Solutions America Inc.</t>
  </si>
  <si>
    <t>MCGEE, ERIC</t>
  </si>
  <si>
    <t>SALES TAX ASSURANCE LLC</t>
  </si>
  <si>
    <t>TRANE US INC</t>
  </si>
  <si>
    <t>VERSACOR ENTERPRISES LLC</t>
  </si>
  <si>
    <t>WEX Bank</t>
  </si>
  <si>
    <t>Lee Ann Barnes</t>
  </si>
  <si>
    <t>H.W. Lochner Inc</t>
  </si>
  <si>
    <t>MARRERO, SERGIO</t>
  </si>
  <si>
    <t>Randy Evans</t>
  </si>
  <si>
    <t>SHREDAMERICA TEXAS LLC</t>
  </si>
  <si>
    <t>Uline Inc.</t>
  </si>
  <si>
    <t>UNITED DATA TECHNOLOGIES INC</t>
  </si>
  <si>
    <t>VETS SECURING AMERICA</t>
  </si>
  <si>
    <t>WILLIAMS, LAKEISHA</t>
  </si>
  <si>
    <t>Alan Brockington</t>
  </si>
  <si>
    <t>CBS MECHANICAL SERVICES INC</t>
  </si>
  <si>
    <t>Constellation New Energy Inc.</t>
  </si>
  <si>
    <t>HILLTOP HOLDINGS INC</t>
  </si>
  <si>
    <t>KB SIGNALING INC</t>
  </si>
  <si>
    <t>MOHAWK MFG &amp; SUPPLY CO</t>
  </si>
  <si>
    <t>PERFORMA LUBRICANTS INTERNATIONAL INC</t>
  </si>
  <si>
    <t>PLANETERIA MEDIA LLC</t>
  </si>
  <si>
    <t>C J HOOD INC</t>
  </si>
  <si>
    <t>P&amp;M HOLDING GROUP LLP</t>
  </si>
  <si>
    <t>ATARAM LLC</t>
  </si>
  <si>
    <t>CHARTER COMMUNICATIONS HOLDING COMPANY LLC</t>
  </si>
  <si>
    <t>DENTON CHAMBER OF COMMERCE</t>
  </si>
  <si>
    <t>EASY ICE LLC</t>
  </si>
  <si>
    <t>EMPLOYERS CHOICE ONLINE INC</t>
  </si>
  <si>
    <t>JG MEDIA</t>
  </si>
  <si>
    <t>KRONOS SAASHR INC</t>
  </si>
  <si>
    <t>LEWISVILLE ISD</t>
  </si>
  <si>
    <t>DENTON COUNTY</t>
  </si>
  <si>
    <t>DWAYNE WATERS INC</t>
  </si>
  <si>
    <t>GOODYEAR TIRE &amp; RUBBER CO, THE</t>
  </si>
  <si>
    <t>SOUTHWEST FIRE &amp; SECURITY LLC</t>
  </si>
  <si>
    <t>VIA TRANSPORTATION INC</t>
  </si>
  <si>
    <t>GCAP SERVICES</t>
  </si>
  <si>
    <t>Karina Maldonado</t>
  </si>
  <si>
    <t>METROPLEX MAYORS ASSOCIATION</t>
  </si>
  <si>
    <t>Watts Ellison LLC</t>
  </si>
  <si>
    <t>Ogletree, Deakins, Nash, Smoak, &amp; Stewart, P.C.</t>
  </si>
  <si>
    <t>Herc Rentals Inc</t>
  </si>
  <si>
    <t>RCM TECHNOLOGIES USA INC</t>
  </si>
  <si>
    <t>RAIL OPS ELECTRICITY</t>
  </si>
  <si>
    <t>TO13 - OLD TOWN TOD RFQ SUPPOR</t>
  </si>
  <si>
    <t>TO 14 SERVICE PLANNING SUPPORT</t>
  </si>
  <si>
    <t>GENERAL ENGINEERING CONSULTANT</t>
  </si>
  <si>
    <t>HVAC MAINTENANCE LAKEWAY ADMIN</t>
  </si>
  <si>
    <t>TO 18 GENERAL SERVICES SUPPORT</t>
  </si>
  <si>
    <t>TO17 - DATA ANALYTICS OPS SUPP</t>
  </si>
  <si>
    <t>ASSORTED FORD OEM PARTS.  FOR</t>
  </si>
  <si>
    <t>3RD PARTY REPAIRS.  INCLUDING</t>
  </si>
  <si>
    <t>UNIFORMS FOR OPERATORS, MECHAN</t>
  </si>
  <si>
    <t>FACILITIES</t>
  </si>
  <si>
    <t>JANITORIAL SERVICES AT BOMF/DD</t>
  </si>
  <si>
    <t>JANITORIAL SERVICE AT LAKEWAY</t>
  </si>
  <si>
    <t>ANNUAL PM FOR BUS O&amp;M GARAGE B</t>
  </si>
  <si>
    <t>RAIL GATE CALL BOX CELL CONNEC</t>
  </si>
  <si>
    <t>MISC. BUS AND NON REV PARTS. O</t>
  </si>
  <si>
    <t>MISC. PARTS FOR ALL VEHICLES</t>
  </si>
  <si>
    <t>GOGOV ANNUAL RENEWAL</t>
  </si>
  <si>
    <t>CCR IRVING HOLDINGS TAXI, COLL</t>
  </si>
  <si>
    <t>FRISCO IRVING HOLDINGS TAXI, T</t>
  </si>
  <si>
    <t>DEF TANK REFILL</t>
  </si>
  <si>
    <t>MISC BUS PARTS FOR GILLIG, EZR</t>
  </si>
  <si>
    <t>COLLECTION OF SALE PROCEEDS</t>
  </si>
  <si>
    <t>MISC. BUS AND NONREV PARTS.</t>
  </si>
  <si>
    <t>MISC. FLUIDS FOR BUSES AND NON</t>
  </si>
  <si>
    <t>FILTERED WATER MACHINE (BOMF/D</t>
  </si>
  <si>
    <t>LV TRASH PICKUP AT BUS STOPS</t>
  </si>
  <si>
    <t>HR TEMPORARY STAFFING</t>
  </si>
  <si>
    <t>GRAPHIC DESIGN SERVICES</t>
  </si>
  <si>
    <t>BUS PARTS FOR GILLIG AND EZR</t>
  </si>
  <si>
    <t>ERP IMPLEMENTATION-FIN</t>
  </si>
  <si>
    <t>FACILITY REPAIR SUPPLIES.</t>
  </si>
  <si>
    <t>DCTA BI-WEEKLY PR 03.07.2025</t>
  </si>
  <si>
    <t>DDTC WATER</t>
  </si>
  <si>
    <t>RAIL OPS WATER</t>
  </si>
  <si>
    <t>BUS OPS ELECTRICITY</t>
  </si>
  <si>
    <t>M&amp;I PER DEIM</t>
  </si>
  <si>
    <t>WORKERS COMP</t>
  </si>
  <si>
    <t>MEDICAL, DENTAL AND VISION</t>
  </si>
  <si>
    <t>PARTS, INCLUDING OEM FOR CUTAW</t>
  </si>
  <si>
    <t>SHORT CODE -  RAIL SHORT TEXT</t>
  </si>
  <si>
    <t>DCTA LEGAL COUNSEL SERVICES</t>
  </si>
  <si>
    <t>TOD CONSULTATION</t>
  </si>
  <si>
    <t>DELL WEBCAMS</t>
  </si>
  <si>
    <t>TVM REVENUE</t>
  </si>
  <si>
    <t>FY25 GO-PASS FEES</t>
  </si>
  <si>
    <t>FEDERAL LEGISLATIVE CONSULTANT</t>
  </si>
  <si>
    <t>STATE LEGISLATIVE SERVICES -</t>
  </si>
  <si>
    <t>OFFICEMAX/DEPOT 6241</t>
  </si>
  <si>
    <t>ADMIN BACKUP INTERNET CIRCUIT</t>
  </si>
  <si>
    <t>TRANSMISSION REPLACEMENT FOR 2</t>
  </si>
  <si>
    <t>ARMORED CAR FOR FARE PICK UP</t>
  </si>
  <si>
    <t>DEMAND RESPONSE/FIXED</t>
  </si>
  <si>
    <t>SHOP SUPPLIES AND SERVICE</t>
  </si>
  <si>
    <t>EAP FIRST/SECOND QUARTER FY 20</t>
  </si>
  <si>
    <t>DENTON RECORD CHRONICAL ADVERT</t>
  </si>
  <si>
    <t>ARCGIS ONLINE PROFESSIONAL -</t>
  </si>
  <si>
    <t>ARCGIS ONLINE CREATOR LICENSE</t>
  </si>
  <si>
    <t>GILLIG OEM PARTS</t>
  </si>
  <si>
    <t>MILEAGE REIMB 02/26-2/27/2025</t>
  </si>
  <si>
    <t>BENEFITS BROKER</t>
  </si>
  <si>
    <t>MISC. PARTS FOR BOTH CUTAWAYS</t>
  </si>
  <si>
    <t>JANITORIAL SUPPLIES</t>
  </si>
  <si>
    <t>MISC. BUS PARTS FOR THE GILLIG</t>
  </si>
  <si>
    <t>MILEAGE REIMB 02/26-02/27/2025</t>
  </si>
  <si>
    <t>EMPLOYEE DRUG TESTING &amp; COLLEC</t>
  </si>
  <si>
    <t>REFILL HARDWARE BINS</t>
  </si>
  <si>
    <t>MOVING SERVICES</t>
  </si>
  <si>
    <t>WASTE DISPOSAL OF BIOHAZARDS</t>
  </si>
  <si>
    <t>EVERGREEN ADS/CROSS TIMBERS</t>
  </si>
  <si>
    <t>ADMIN OFFICE SUPPLIES.</t>
  </si>
  <si>
    <t>PEST CONTROL</t>
  </si>
  <si>
    <t>MITEL SUPPORT RENEWAL</t>
  </si>
  <si>
    <t>METER SERVICE/ EQUIPMENT MAINT</t>
  </si>
  <si>
    <t>PRE-EMPLOYMENT SCREENING (DRUG</t>
  </si>
  <si>
    <t>EXECUTIVE LEADERSHIP COACHING</t>
  </si>
  <si>
    <t>SOFTWARE MAINTENANCE SUNGARD &amp;</t>
  </si>
  <si>
    <t>DCTA ADMIN WASTE CONTAINER</t>
  </si>
  <si>
    <t>DCTA ADMIN RECYCLE CONTAINER</t>
  </si>
  <si>
    <t>MISC. BUS PARTS FOR GILLIG AND</t>
  </si>
  <si>
    <t>ENTERPRISE - NPN-LIMBL-ENTER-A</t>
  </si>
  <si>
    <t>FORTINET CO-TERM LICENSING</t>
  </si>
  <si>
    <t>BITWARDEN ENTERPRISE SEAT</t>
  </si>
  <si>
    <t>EMPLOYEE GIFTS - HATS/BEANIES</t>
  </si>
  <si>
    <t>SOFTWARE AND SUPPORT FOR GENFA</t>
  </si>
  <si>
    <t>LIFE AND DISABILITY INSURANCE</t>
  </si>
  <si>
    <t>TRAVEL REIMBURSEMENT</t>
  </si>
  <si>
    <t>ERP IMPLEMENTATION-HRM</t>
  </si>
  <si>
    <t>BENEFIT ADMIN FEES FSA/COBRA (</t>
  </si>
  <si>
    <t>RETIREMENT EMPLOYER MATCH ACCT</t>
  </si>
  <si>
    <t>INTEREST BOND SERVICE</t>
  </si>
  <si>
    <t>PURCHASED TRANSPORTATION, RAIL</t>
  </si>
  <si>
    <t>LIGHT PROJECT HV/LL, OLD TOWN,</t>
  </si>
  <si>
    <t>ENTERPRISE VANPOOL</t>
  </si>
  <si>
    <t>UNT LYFT LATE NIGHT</t>
  </si>
  <si>
    <t>FRISCO LYFT</t>
  </si>
  <si>
    <t>COPPELL LYFT</t>
  </si>
  <si>
    <t>GUARANTEED RIDE HOME LYFT SERV</t>
  </si>
  <si>
    <t>REFUNDING BOND/INTEREST</t>
  </si>
  <si>
    <t>MILEAGE REIMBURSEMENT 03/21/2025</t>
  </si>
  <si>
    <t>Bus route Decals QTY 40 MGP/DS</t>
  </si>
  <si>
    <t>Window Decals</t>
  </si>
  <si>
    <t>24X 18-.080ALUMNINUM BLADE-3M REFLECTIVE</t>
  </si>
  <si>
    <t>HALCYON WINDOWS PLATFORM PRO +</t>
  </si>
  <si>
    <t>PLANNING PRINTING</t>
  </si>
  <si>
    <t>M&amp;I PER DIEM TRAVEL REIMBURSEMENT</t>
  </si>
  <si>
    <t>BUSINESS MTNG W/ BOARD MEMBER KRISTIN GREEN</t>
  </si>
  <si>
    <t>BUSINESS MTNGS W/ STACIE ANAYA- CITY OF LEWISVILLE</t>
  </si>
  <si>
    <t>Professional Services - Legal Counsel</t>
  </si>
  <si>
    <t>Federal Advocacy &amp; Information</t>
  </si>
  <si>
    <t>State Legislative Consultant</t>
  </si>
  <si>
    <t>Water Utility</t>
  </si>
  <si>
    <t>TO17</t>
  </si>
  <si>
    <t>1955 Lakeway #260 Lease</t>
  </si>
  <si>
    <t>1955 Lakeway #260 Lease - Reconciliation</t>
  </si>
  <si>
    <t>Bus Key Replacement</t>
  </si>
  <si>
    <t>Service Call, Parts, and Labor</t>
  </si>
  <si>
    <t>Gate Software/Service</t>
  </si>
  <si>
    <t>Document Storage</t>
  </si>
  <si>
    <t>Travel Reimbursements</t>
  </si>
  <si>
    <t>Property Damage claim reimbursement</t>
  </si>
  <si>
    <t>TRTC Annual Membership Dues</t>
  </si>
  <si>
    <t>Liability Deductible</t>
  </si>
  <si>
    <t>Water/Electricity Utilities</t>
  </si>
  <si>
    <t>Go-Pass Fees</t>
  </si>
  <si>
    <t>Equinix Billing for FY25</t>
  </si>
  <si>
    <t>General Engineering Consultant PTC</t>
  </si>
  <si>
    <t>TO18</t>
  </si>
  <si>
    <t>Natural Gas Utility</t>
  </si>
  <si>
    <t>Natural Gas Admin</t>
  </si>
  <si>
    <t>Natural Gas Rail</t>
  </si>
  <si>
    <t>Ford OEM parts for Cutaways and Non Revs</t>
  </si>
  <si>
    <t>Blanket PO for Verizon</t>
  </si>
  <si>
    <t>Uniform, Supplies, and Rentals</t>
  </si>
  <si>
    <t>EarthLink Blanket PO for Monthly billing for FY25</t>
  </si>
  <si>
    <t>Misc parts for all DCTA Vehicles</t>
  </si>
  <si>
    <t>Misc tools, parts and assorted items</t>
  </si>
  <si>
    <t>Misc Bus Parts, local</t>
  </si>
  <si>
    <t>Janitorial Supplies</t>
  </si>
  <si>
    <t>Bus Parts, Interior Bus Lights</t>
  </si>
  <si>
    <t>MILEAGE REIMBURSEMENT ANNUAL TRANSIT MEETING</t>
  </si>
  <si>
    <t>Kyocera Printers</t>
  </si>
  <si>
    <t>Misc nuts, bolts and connectors</t>
  </si>
  <si>
    <t>Emergency Gate Repair</t>
  </si>
  <si>
    <t>Misc Bus parts, OEM and aftermarket parts</t>
  </si>
  <si>
    <t>Misc Parts and Supplies for Maintaining vehicles</t>
  </si>
  <si>
    <t>Admin Postage Machine and Service</t>
  </si>
  <si>
    <t>Sales and Use Tax Review</t>
  </si>
  <si>
    <t>Print Services for Planning projects.</t>
  </si>
  <si>
    <t>Roof HVAC Storm Damage Repairs</t>
  </si>
  <si>
    <t>Quarterly Pest Service</t>
  </si>
  <si>
    <t>DCTA Fuel Cards</t>
  </si>
  <si>
    <t>Misc. Tools and Supplies</t>
  </si>
  <si>
    <t>DART ILA</t>
  </si>
  <si>
    <t>Operating and Fuel contract</t>
  </si>
  <si>
    <t>TO13 and TO13.1 DCTA Old Town TOD</t>
  </si>
  <si>
    <t>TO14.1 - Service Planning for ISP Phase 2</t>
  </si>
  <si>
    <t>Consultant TOD, Old Town,</t>
  </si>
  <si>
    <t>Cash Transport Service</t>
  </si>
  <si>
    <t>Bus parts, OEM for 22 large buses</t>
  </si>
  <si>
    <t>TO1</t>
  </si>
  <si>
    <t>misc bus parts</t>
  </si>
  <si>
    <t>DCTA Employee Business Cards</t>
  </si>
  <si>
    <t>Medical Waste Management</t>
  </si>
  <si>
    <t>General Office Supplies</t>
  </si>
  <si>
    <t>TRAVEL / MILEAGE REIMBURSEMENT 02/23-26/2025</t>
  </si>
  <si>
    <t>Republic Waste and Recycle Services</t>
  </si>
  <si>
    <t>Temporary Staffing</t>
  </si>
  <si>
    <t>Temporary Staffing - Janet DeLee</t>
  </si>
  <si>
    <t>Apple Magic Keyboard - SHI Quoted</t>
  </si>
  <si>
    <t>Shredding Services Admin</t>
  </si>
  <si>
    <t>Shredding Services Rail</t>
  </si>
  <si>
    <t>Shredding Services Bus</t>
  </si>
  <si>
    <t>Shredding Services DDTC</t>
  </si>
  <si>
    <t>Shop Storage and Safety</t>
  </si>
  <si>
    <t>Dell DC Servers Ordered from UDT</t>
  </si>
  <si>
    <t>Security at DDTC and Bus O&amp;M</t>
  </si>
  <si>
    <t>WEX - Employee Cobra and FSA</t>
  </si>
  <si>
    <t>MILEAGE REIMBURSEMENT 04/1-4/4/25</t>
  </si>
  <si>
    <t>CitibankAPR P CARD ACCT5838</t>
  </si>
  <si>
    <t>Propane refills and welding rentals</t>
  </si>
  <si>
    <t>TVM REFUND 02/28/2025</t>
  </si>
  <si>
    <t>Backflow Repairs and Testing</t>
  </si>
  <si>
    <t>Janitorial Services - Lakeway Drive</t>
  </si>
  <si>
    <t>Investment Advisory Services</t>
  </si>
  <si>
    <t>Bus Fluids</t>
  </si>
  <si>
    <t>EATC Parts Order</t>
  </si>
  <si>
    <t>TVM Alarm Permit</t>
  </si>
  <si>
    <t>REIMB FOR EMPLOYEE APPRECIATION BREAKFAST</t>
  </si>
  <si>
    <t>Misc Bus Parts</t>
  </si>
  <si>
    <t>EGR Cleaner and Rinse</t>
  </si>
  <si>
    <t>Website Management Company</t>
  </si>
  <si>
    <t>SunGard for six months</t>
  </si>
  <si>
    <t>APC and Tablet Support</t>
  </si>
  <si>
    <t>Replacement Seats for EZRII Buses</t>
  </si>
  <si>
    <t>Financial Auditing Services</t>
  </si>
  <si>
    <t>AireSpring Billing for FY25</t>
  </si>
  <si>
    <t>General Locksmith</t>
  </si>
  <si>
    <t>Spectrum Blanket PO for Monthly Billing</t>
  </si>
  <si>
    <t>DDTC/BOMF Janitorial Services</t>
  </si>
  <si>
    <t>DH Pace Service Work</t>
  </si>
  <si>
    <t>Denton County Days Sponsorship - Cristina/Bronson</t>
  </si>
  <si>
    <t>Easy Ice Monthly Lease</t>
  </si>
  <si>
    <t>Employment Background Screening</t>
  </si>
  <si>
    <t>Benefits Broker</t>
  </si>
  <si>
    <t>Bus Parts and Supplies</t>
  </si>
  <si>
    <t>Misc Bus Parts, Large and small buses</t>
  </si>
  <si>
    <t>Evergreen Ad Program FY25</t>
  </si>
  <si>
    <t>Kronos</t>
  </si>
  <si>
    <t>Lewisville ISD - McAuliffe Chili Cook Off</t>
  </si>
  <si>
    <t>Cross Timbers Cazette Advertising</t>
  </si>
  <si>
    <t>Admin Office Supplies</t>
  </si>
  <si>
    <t>Pest Control - DDTC</t>
  </si>
  <si>
    <t>Quench Water Lease</t>
  </si>
  <si>
    <t>Trash Pickup</t>
  </si>
  <si>
    <t>Shredding Services</t>
  </si>
  <si>
    <t>Graphic Design Services - Contractor - Robby Steng</t>
  </si>
  <si>
    <t>TO20 - DDTC Pedestrian Safety</t>
  </si>
  <si>
    <t>Denton County Sheriff ILA</t>
  </si>
  <si>
    <t>Tires, Repairs and Purchase</t>
  </si>
  <si>
    <t>Tires, Bus and NonRev</t>
  </si>
  <si>
    <t>Fire System Monitoring</t>
  </si>
  <si>
    <t>Assorted shop safety items, tools and bus parts</t>
  </si>
  <si>
    <t>Misc Bus parts, Cutaway and EZR OEM</t>
  </si>
  <si>
    <t>Frisco Lyft</t>
  </si>
  <si>
    <t>Pay Roll 04/30/2025</t>
  </si>
  <si>
    <t>CCR Lyft</t>
  </si>
  <si>
    <t>Short Code, Short Text for TransitTracker</t>
  </si>
  <si>
    <t>Frisco Lyft Concierge</t>
  </si>
  <si>
    <t>TRiP D11 Loop 288 Sidewalks Project (FY22 TRiP Awa</t>
  </si>
  <si>
    <t>River North / VIA - GoZone</t>
  </si>
  <si>
    <t>EAN Holdings, LLC - Van Pool Contract</t>
  </si>
  <si>
    <t>River North - Via / GoZone</t>
  </si>
  <si>
    <t>Natural Gas Bus Ops</t>
  </si>
  <si>
    <t>Denton Record Chronical Advertising</t>
  </si>
  <si>
    <t>DBE Program Services</t>
  </si>
  <si>
    <t>Misc Bus Parts, local Sourcewell</t>
  </si>
  <si>
    <t>Irving Holdings</t>
  </si>
  <si>
    <t>Frisco Irving Holdings</t>
  </si>
  <si>
    <t>Advertise: Denton County cities, Highland Village</t>
  </si>
  <si>
    <t>Mileage / Travel reimbursement</t>
  </si>
  <si>
    <t>Employee Drug Testing and Collection</t>
  </si>
  <si>
    <t>Pre-Employment Drug Screening</t>
  </si>
  <si>
    <t>Admin Shredding Services</t>
  </si>
  <si>
    <t>Shredding Service: DDTC, Bus and Rail</t>
  </si>
  <si>
    <t>Badge Lanyards and Card Holders</t>
  </si>
  <si>
    <t>BOM Landscape Maintenance</t>
  </si>
  <si>
    <t>Trinity Mills Annual Restroom Maintenance</t>
  </si>
  <si>
    <t>CitibankMAY P CARD ACCT5838</t>
  </si>
  <si>
    <t>Water/Electricity Utilities Bus Ops</t>
  </si>
  <si>
    <t>Rail Water</t>
  </si>
  <si>
    <t>Storage Container Rental</t>
  </si>
  <si>
    <t>Returned Check Fee</t>
  </si>
  <si>
    <t>Consulting</t>
  </si>
  <si>
    <t>Tyler ERP</t>
  </si>
  <si>
    <t>March 25</t>
  </si>
  <si>
    <t>April 25</t>
  </si>
  <si>
    <t>May 25</t>
  </si>
  <si>
    <t>DCTA</t>
  </si>
  <si>
    <t>PAYROLL 03/31/25</t>
  </si>
  <si>
    <t>MONTHLY 1:1 MTNG</t>
  </si>
  <si>
    <t xml:space="preserve">DISBURSMENT </t>
  </si>
  <si>
    <t>Refund Check Fee</t>
  </si>
  <si>
    <t>DEF FLUID Replacement Pump</t>
  </si>
  <si>
    <t>PERUNA GLASS INC</t>
  </si>
  <si>
    <t>Bus window replacement and installation</t>
  </si>
  <si>
    <t>General Engineering Consultant Services</t>
  </si>
  <si>
    <t>City of Denton TRiP Project D10</t>
  </si>
  <si>
    <t>MONTHLY BUSINESS MEETINGS W/CHAIR GILMORE</t>
  </si>
  <si>
    <t>Parking reimb to attend NTT summit</t>
  </si>
  <si>
    <t>BUSINESS MEETING BOARD MEMBER W/JAWORSKI</t>
  </si>
  <si>
    <t>BUSINESS MEETING W/ BOARD MEMBER PAT SMITH</t>
  </si>
  <si>
    <t>DATAVOX INC</t>
  </si>
  <si>
    <t>DataVox AV work for Rail Conference room</t>
  </si>
  <si>
    <t>Travel Reimbursement</t>
  </si>
  <si>
    <t>M&amp; I PER DIEM reimbursement</t>
  </si>
  <si>
    <t>MONTHLY BUSINESS MEETINGS W/ VICE CHAIR MOLINA</t>
  </si>
  <si>
    <t>MONTHLY BUSINESS MEETING W/CHAIR GILMORE</t>
  </si>
  <si>
    <t>TO19</t>
  </si>
  <si>
    <t>Bacon Nation Inc</t>
  </si>
  <si>
    <t>Electrical work for SOC Room</t>
  </si>
  <si>
    <t>EATC Parts Repair</t>
  </si>
  <si>
    <t>National Carwash Solutions Site Visit</t>
  </si>
  <si>
    <t>NORTH TEXAS COMMISSION FOUNDATION</t>
  </si>
  <si>
    <t>North Texas Commission - Major Investor Membership</t>
  </si>
  <si>
    <t>Filtered Water Unit - Admin</t>
  </si>
  <si>
    <t>Satellite Cable Construction Inc</t>
  </si>
  <si>
    <t>Boring Service at Rail O&amp;M Security Access Project</t>
  </si>
  <si>
    <t>SECUREW2 INC</t>
  </si>
  <si>
    <t>Secure W2 Quote</t>
  </si>
  <si>
    <t>SERVE DENTON CENTER INC</t>
  </si>
  <si>
    <t>Serve Denton - Caribe Sponsorship</t>
  </si>
  <si>
    <t>TRANSIT COALITION OF NORTH TEXAS</t>
  </si>
  <si>
    <t>Annual Membership Dues</t>
  </si>
  <si>
    <t>TRILLIUM SOLUTIONS INC</t>
  </si>
  <si>
    <t>Transit GTFS Maintenance</t>
  </si>
  <si>
    <t>PAYROLL</t>
  </si>
  <si>
    <t>MONTHLY BUSINESS MEETINGS W/BOARD MEMBERS</t>
  </si>
  <si>
    <t>Rail Natural Gas Utility</t>
  </si>
  <si>
    <t>B M P RACKMOUNT SOLUTIONS LLC</t>
  </si>
  <si>
    <t>RackMount Solutions Unpaid Invoice from Sungard</t>
  </si>
  <si>
    <t>Berry Dunn McNeil &amp; Parker LLC</t>
  </si>
  <si>
    <t>Consulting Services for new ERP Implementation</t>
  </si>
  <si>
    <t>Bluebeam Inc</t>
  </si>
  <si>
    <t>Blue Beam Software for Planning</t>
  </si>
  <si>
    <t>Eurofins TestOil, Inc.</t>
  </si>
  <si>
    <t>Fluid Sample Testing Supplies and Service</t>
  </si>
  <si>
    <t>HERITAGE-CRYSTAL CLEAN INC</t>
  </si>
  <si>
    <t>Fluids Pick Up and Disposal</t>
  </si>
  <si>
    <t>NATIONAL BENEFIT SERVICES LLC</t>
  </si>
  <si>
    <t>NTMC 401k Plan - Annual Admin Fee (Billed Quarterl</t>
  </si>
  <si>
    <t>NTMC 401k Plan -Annual Admin Fee(Billed Quarterly)</t>
  </si>
  <si>
    <t>Life and Disability Insurance</t>
  </si>
  <si>
    <t>Tyler ERP Phase 2 HRM</t>
  </si>
  <si>
    <t>ULTRA-TECH ENTERPRISES INC</t>
  </si>
  <si>
    <t>2 EATC/PTC test loops</t>
  </si>
  <si>
    <t>VERTOSOFT LLC</t>
  </si>
  <si>
    <t>Hopthru Annual Subscription</t>
  </si>
  <si>
    <t>WIS IVS LLC (F.K.A RGIS LLC)</t>
  </si>
  <si>
    <t>Inventory Services</t>
  </si>
  <si>
    <t>ExaGrid support renewal DIR CPO 5241</t>
  </si>
  <si>
    <t>Medical, Dental and Vision Benefits</t>
  </si>
  <si>
    <t>DataVox Professional Emergency Services</t>
  </si>
  <si>
    <t>Citibank June PCARD ACCT5838</t>
  </si>
  <si>
    <t>BDM2</t>
  </si>
  <si>
    <t>Safety Compliance/Training Development</t>
  </si>
  <si>
    <t>BENEFIT COORDINATORS OF AMERICA LLC</t>
  </si>
  <si>
    <t>Full Service ACA Compliance and Reporting</t>
  </si>
  <si>
    <t>Community Matters In</t>
  </si>
  <si>
    <t>Denton County Street Map Ad</t>
  </si>
  <si>
    <t>Dh Pace Furnish &amp; Install</t>
  </si>
  <si>
    <t>Greater Dallas Ft Worth Chapter Women's</t>
  </si>
  <si>
    <t>WTS Membership - 5 DCTA Employees</t>
  </si>
  <si>
    <t>IRVING, CITY OF</t>
  </si>
  <si>
    <t>Infrastructure Summit Gold Sponsorship</t>
  </si>
  <si>
    <t>Jackie Bronson</t>
  </si>
  <si>
    <t>ERP LUNCH</t>
  </si>
  <si>
    <t>Pitney Bowes</t>
  </si>
  <si>
    <t>HR Generalist Temporary Employee</t>
  </si>
  <si>
    <t>RETURN CHECK FEE</t>
  </si>
  <si>
    <t>United Rentals (North America), Inc</t>
  </si>
  <si>
    <t>United Rentals - Sink and Portable Toilets</t>
  </si>
  <si>
    <t>Silverfort Pro Licenses TIPS #230105</t>
  </si>
  <si>
    <t>PREFERRED TECHNOLOGIES LLC</t>
  </si>
  <si>
    <t>Preftech Secura Key Badges</t>
  </si>
  <si>
    <t>ThreatLocker Inc</t>
  </si>
  <si>
    <t>Threat Locker Security Licenses</t>
  </si>
  <si>
    <t>ID Cards For Customer Service</t>
  </si>
  <si>
    <t>HAGLER, KYLER</t>
  </si>
  <si>
    <t>Travel reimbursement</t>
  </si>
  <si>
    <t>Mid-South Fire Solutions LLC</t>
  </si>
  <si>
    <t>Office Supplies - OMNIA Partner Co-op 19-12-R</t>
  </si>
  <si>
    <t>Touchscreen Key Program Bundle</t>
  </si>
  <si>
    <t>Call Center Reporting Software Brightmetrics</t>
  </si>
  <si>
    <t>SHREDDING SERVICES</t>
  </si>
  <si>
    <t>Unpaid UDT Invoices from SunGard</t>
  </si>
  <si>
    <t>Vertosoft Spare Open Fleet</t>
  </si>
  <si>
    <t>Acting Deputy CFO</t>
  </si>
  <si>
    <t>DCTA Admin Suit Expansion PrefTech</t>
  </si>
  <si>
    <t>AED123, LLC</t>
  </si>
  <si>
    <t>Safety AEDs</t>
  </si>
  <si>
    <t>Parts to repair one ASSY UCII CPU CC W/XCAN PTC el</t>
  </si>
  <si>
    <t>Rail Liability Insurance</t>
  </si>
  <si>
    <t>Annual Access and Easement Agreement</t>
  </si>
  <si>
    <t>DART Share of State and Federal Taxes</t>
  </si>
  <si>
    <t>Ruby Media Inc</t>
  </si>
  <si>
    <t>Ruby Media/DH Films - Data Backup and Management</t>
  </si>
  <si>
    <t>TRiP D21 (FY24 TRiP Award)</t>
  </si>
  <si>
    <t>TRiP D2 A-Train to UNT Bike and Pedestrian Path</t>
  </si>
  <si>
    <t>Adams Exterminating Company Inc</t>
  </si>
  <si>
    <t>Pest Control for DDTC/BOMF for remainder of FY25</t>
  </si>
  <si>
    <t>Marvin Ogwu</t>
  </si>
  <si>
    <t>MILEAGE REIMBURSEMENT 05/27-07/03/2025</t>
  </si>
  <si>
    <t>TRILLA, JAVIER</t>
  </si>
  <si>
    <t>Travel Reimbursement 05/04-05/06/2025</t>
  </si>
  <si>
    <t>AMERICAN PUBLIC TRANSPORTATION ASSOCIATION</t>
  </si>
  <si>
    <t>APTA Annual Membership</t>
  </si>
  <si>
    <t>STRUCTURED CONSTRUCTION LLC</t>
  </si>
  <si>
    <t>Bus Fuel Tank</t>
  </si>
  <si>
    <t>Baumer LTD</t>
  </si>
  <si>
    <t>6 Baumer BPIV 58L0524K/10720202 speed sensors</t>
  </si>
  <si>
    <t>TRiP D4 Ginnings &amp; Alexander Elementary Sidewalks</t>
  </si>
  <si>
    <t>CITIBANK July PCARD ACCT5838</t>
  </si>
  <si>
    <t>ACUITY SPECIALTY PRODUCTS INC</t>
  </si>
  <si>
    <t>ZEP Brake Cleaner, Shurfill system, sprayers origi</t>
  </si>
  <si>
    <t>Pest Control for Admin for remainder of FY25</t>
  </si>
  <si>
    <t>Repairs and service to Gate</t>
  </si>
  <si>
    <t>LORAM TECHNOLOGIES INC</t>
  </si>
  <si>
    <t>Solar Power Package, Single Track</t>
  </si>
  <si>
    <t>WORK ENVIRONMENTAL SYSTEMS INC</t>
  </si>
  <si>
    <t>BOM/DDTC Air Conditioning</t>
  </si>
  <si>
    <t>June 25</t>
  </si>
  <si>
    <t>July 25</t>
  </si>
  <si>
    <t>ALTERNATOR SERVICE INC</t>
  </si>
  <si>
    <t>Freedom Construction - a series of tFg Companies</t>
  </si>
  <si>
    <t>Luminator Technology Group Global LLC</t>
  </si>
  <si>
    <t>Transportation Resource Associates Inc</t>
  </si>
  <si>
    <t>Fiber Platform LLC</t>
  </si>
  <si>
    <t>SEQUEL DATA SYSTEMS INC</t>
  </si>
  <si>
    <t>CERDANT INC</t>
  </si>
  <si>
    <t>CUMMINS SOUTHERN PLAINS LLC</t>
  </si>
  <si>
    <t>KOETTER FIRE PROTECTION</t>
  </si>
  <si>
    <t>SPECTRUM TRUCK PAINTING INC</t>
  </si>
  <si>
    <t>Stryten Energy Resources LLC</t>
  </si>
  <si>
    <t>STUART HOSE AND PIPE LTD</t>
  </si>
  <si>
    <t>Jennifer Kiesel</t>
  </si>
  <si>
    <t>NCH CORPORATION</t>
  </si>
  <si>
    <t>NORTH TEXAS STATE FAIR ASSOCIATION</t>
  </si>
  <si>
    <t>FRISCO CHAMBER OF COMMERCE</t>
  </si>
  <si>
    <t>Leadership Worth Following LLC</t>
  </si>
  <si>
    <t>Connectpoint Inc</t>
  </si>
  <si>
    <t>FRONTIER SOUTHWEST INCORPORATED</t>
  </si>
  <si>
    <t>Hannah Son</t>
  </si>
  <si>
    <t>Perfect Embroidery Inc</t>
  </si>
  <si>
    <t>Barry J. Baroni</t>
  </si>
  <si>
    <t>Matrix Imaging Solutions LLC</t>
  </si>
  <si>
    <t>IPad and accessories For IT</t>
  </si>
  <si>
    <t>SHI - Cradle point License</t>
  </si>
  <si>
    <t>FY2025 FTA Buses and Bus Facilities Grant App.</t>
  </si>
  <si>
    <t>Alternator Purchases and Rebuilds</t>
  </si>
  <si>
    <t>Gas Meter Safety Bollards</t>
  </si>
  <si>
    <t>Luminator Headsign Repairs</t>
  </si>
  <si>
    <t>PTASP Consultant</t>
  </si>
  <si>
    <t>UDT Monthly Managed Services FY25</t>
  </si>
  <si>
    <t>UDT - DCTA - FS124F Switch</t>
  </si>
  <si>
    <t>VertaSoft/VIA Billing for term 1, TIP 220105</t>
  </si>
  <si>
    <t>Equipment Support Services through 09/14/2026</t>
  </si>
  <si>
    <t>Segra Internet PO for FY25</t>
  </si>
  <si>
    <t>DDTC Porch Repairs</t>
  </si>
  <si>
    <t>Two FSS 1-D wayside frequency selector shunt units</t>
  </si>
  <si>
    <t>DPF Filters and DPF DOC Replacement Project 10 eac</t>
  </si>
  <si>
    <t>UKG Ready-Advanced Scheduler 1 of 2</t>
  </si>
  <si>
    <t>SequelData Support bucket of hours TIP 210101</t>
  </si>
  <si>
    <t>Annual Calibration on PTC Cab Tester</t>
  </si>
  <si>
    <t>CITIBANK August PCARD ACCT5838</t>
  </si>
  <si>
    <t>UNT Lyft</t>
  </si>
  <si>
    <t>HR Generalist Temp Employee</t>
  </si>
  <si>
    <t>ABM Service Call</t>
  </si>
  <si>
    <t>Logically Invoices to Close out services</t>
  </si>
  <si>
    <t>Cummins OEM parts and repairs</t>
  </si>
  <si>
    <t>EAP</t>
  </si>
  <si>
    <t>Accident repair parts</t>
  </si>
  <si>
    <t>Bus Fire Suppression System</t>
  </si>
  <si>
    <t>Sequel Data Support Hours PT2</t>
  </si>
  <si>
    <t>Body work and paint, accident repairs for buses</t>
  </si>
  <si>
    <t>13 Batteries</t>
  </si>
  <si>
    <t>Hose Replacements</t>
  </si>
  <si>
    <t>Purchase and Install Transmission</t>
  </si>
  <si>
    <t>Transmission replacement</t>
  </si>
  <si>
    <t>EMERGENCY BIOHAZARD CLEAN UP REIMBURSEMENT</t>
  </si>
  <si>
    <t>Shop Cleaners and Supplies</t>
  </si>
  <si>
    <t>Transportation from Fairgrounds 8-16 and 8-23-25</t>
  </si>
  <si>
    <t>Admin Suite Expansion IT Hardware</t>
  </si>
  <si>
    <t>TRiP L6</t>
  </si>
  <si>
    <t>Annual Bond debt payment</t>
  </si>
  <si>
    <t>Annual Interest and Bond debt payment</t>
  </si>
  <si>
    <t>CEO iPad SHI</t>
  </si>
  <si>
    <t>IT Software EMCO MSI Package Builder Architect</t>
  </si>
  <si>
    <t>Coppell Lyft Zone</t>
  </si>
  <si>
    <t>Suite 260/265 Construction</t>
  </si>
  <si>
    <t>UNT first day of classes /lunch</t>
  </si>
  <si>
    <t>1:1 Monthly meeting w/chair Gilmore</t>
  </si>
  <si>
    <t>1:1 Monthly Meeting w/ vice chair Molina</t>
  </si>
  <si>
    <t>Parking REIMB For Attend TCNT board Mtng  FT Worth</t>
  </si>
  <si>
    <t>2 alternators and rebuilt pump</t>
  </si>
  <si>
    <t>Payroll 08/22/2025</t>
  </si>
  <si>
    <t>22Spectrum Blanket PO for Monthly Billing</t>
  </si>
  <si>
    <t>Rebuilt engine for 2011 Gillig Bus</t>
  </si>
  <si>
    <t>Cubicle Furniture for Suite 265</t>
  </si>
  <si>
    <t>Leadership Exchange Trip - Frisco Chamber</t>
  </si>
  <si>
    <t>M&amp;I PER DEIM/ OUT OF TOWN REIMB</t>
  </si>
  <si>
    <t>Cyber Security PEN Testing UDT</t>
  </si>
  <si>
    <t>Cisco Meraki Licenses Contract #: DIR-CPO-5347</t>
  </si>
  <si>
    <t>HR iPads</t>
  </si>
  <si>
    <t>UPS and PDU's For Admin Suite Expansion</t>
  </si>
  <si>
    <t>UPS and PDU's For Bus</t>
  </si>
  <si>
    <t>TV's For Bus Dispatch Upgrade DIR 5092</t>
  </si>
  <si>
    <t>Desktop Computers for Bus Dispatch Upgrade</t>
  </si>
  <si>
    <t>Dell Mouse and Keyboard Re-supply</t>
  </si>
  <si>
    <t>DataVox AV work for Rail Conference room Part 2</t>
  </si>
  <si>
    <t>Leadership Worth Following Leadership Development</t>
  </si>
  <si>
    <t>Consultant Agreement</t>
  </si>
  <si>
    <t>Connectpoint Pilot</t>
  </si>
  <si>
    <t>ArcGIS licenses For Planning</t>
  </si>
  <si>
    <t>Frontier Account Closeout</t>
  </si>
  <si>
    <t>TRAVEL REIMB AIRFARE &amp; M&amp;I PER DEIM /TRANSPORTATIO</t>
  </si>
  <si>
    <t>Cummins parts for complete repair on Cummins engin</t>
  </si>
  <si>
    <t>Admin Air Conditioning/Heating</t>
  </si>
  <si>
    <t>Board  iPads</t>
  </si>
  <si>
    <t>FY25 IT equipment replacements (Dell) DIR 5792</t>
  </si>
  <si>
    <t>Monitors for Bus dispatch</t>
  </si>
  <si>
    <t>Repair parts for</t>
  </si>
  <si>
    <t>DCTA Enamel Pins</t>
  </si>
  <si>
    <t>AECOM TO 2 25-03</t>
  </si>
  <si>
    <t>Interim Bill</t>
  </si>
  <si>
    <t>Backflow Testing</t>
  </si>
  <si>
    <t>Waterproof Box/Cover Installation</t>
  </si>
  <si>
    <t>Mileage &amp; Travel reimbu/26-7/30/25</t>
  </si>
  <si>
    <t>Oil/water Seperator Grease Cleanout</t>
  </si>
  <si>
    <t>Red White &amp; Lewisville Sponsorship</t>
  </si>
  <si>
    <t>Printing and Postage for Marketing</t>
  </si>
  <si>
    <t>Office Furniture</t>
  </si>
  <si>
    <t>CITIBANK September PCARD ACCT5838</t>
  </si>
  <si>
    <t xml:space="preserve">DCTA Payroll </t>
  </si>
  <si>
    <t>August 25</t>
  </si>
  <si>
    <t>September 25</t>
  </si>
  <si>
    <t>October 25</t>
  </si>
  <si>
    <t>November 25</t>
  </si>
  <si>
    <t>December 25</t>
  </si>
  <si>
    <t>Office 365 License Renewal DIR-CPO-5237</t>
  </si>
  <si>
    <t>iPad Apple Care+</t>
  </si>
  <si>
    <t>DCTA A-Train Rail Trail Southern Extension Segment</t>
  </si>
  <si>
    <t>Datavox Boardroom Podium upgrade, TIP 230105</t>
  </si>
  <si>
    <t>DataVox Conference Room Av in Expanded Admin suite</t>
  </si>
  <si>
    <t>HR View Window - Suite 265</t>
  </si>
  <si>
    <t>Paint Server Room, Ceiling Tile, and Electrical</t>
  </si>
  <si>
    <t>Suite 260 Main Office Painting</t>
  </si>
  <si>
    <t>Ask McConnell LLC</t>
  </si>
  <si>
    <t>Safety and Security Center Development</t>
  </si>
  <si>
    <t>Promotional materials</t>
  </si>
  <si>
    <t>Denton Arts &amp; Jazz Festival - Community Involvemen</t>
  </si>
  <si>
    <t>Meeting with DART members to discuss old town prop</t>
  </si>
  <si>
    <t>FY25 TO Program Management</t>
  </si>
  <si>
    <t>Al Rodriguez</t>
  </si>
  <si>
    <t>Airfare Reimbursement for APTA safety seminar</t>
  </si>
  <si>
    <t>FLOWER MOUND CHAMBER OF COMMERCE</t>
  </si>
  <si>
    <t>Flower Mound Chamber of  Commerce Membership</t>
  </si>
  <si>
    <t>North Texas Sales &amp; Distribution LLC</t>
  </si>
  <si>
    <t>Power Washer Trailer</t>
  </si>
  <si>
    <t>RECOVERY SYSTEMS INC</t>
  </si>
  <si>
    <t>Towing, buses and non-rev - emergency and planned</t>
  </si>
  <si>
    <t>Suite 265 Furniture</t>
  </si>
  <si>
    <t>Replacement Chairs for IT</t>
  </si>
  <si>
    <t>Cradlepoint Net Cloud Licenses</t>
  </si>
  <si>
    <t>Wireless Access Points UDT; Tips 230105</t>
  </si>
  <si>
    <t>PAYROLL FOR 09/30/2025</t>
  </si>
  <si>
    <t>RGPC Auth for FY25 IT Project VMS Fiber</t>
  </si>
  <si>
    <t>RGPC Auth work for Fiber Install Support</t>
  </si>
  <si>
    <t>Tuition Reimbursement</t>
  </si>
  <si>
    <t>REEDER DISTRIBUTORS INC</t>
  </si>
  <si>
    <t>Parts and repairs for Lift and Compressor</t>
  </si>
  <si>
    <t>Red Sift OnDMARC Premier Licenses</t>
  </si>
  <si>
    <t>Rugged Switches Security Access Proj Tips 230105</t>
  </si>
  <si>
    <t>Westmatic Corporation</t>
  </si>
  <si>
    <t>Bus Wash Repair  OMNIA Contract 05-65</t>
  </si>
  <si>
    <t>Granicus Renewal Contract Vehicle Used:TX DIR-CP</t>
  </si>
  <si>
    <t>Planeteria</t>
  </si>
  <si>
    <t>Shop Floor Safety Markings</t>
  </si>
  <si>
    <t>TO 4 Data Process SOPs</t>
  </si>
  <si>
    <t>FINANCE TEAM LUNCH COSTCO/ SAMS CLUB</t>
  </si>
  <si>
    <t>Federal Legislative Advocacy</t>
  </si>
  <si>
    <t>Quench – Water Filtration Service</t>
  </si>
  <si>
    <t>1955 Lakeway Dr. Suite 260/265 Lease</t>
  </si>
  <si>
    <t>Digital web services</t>
  </si>
  <si>
    <t>Assorted Bus Parts, large buses</t>
  </si>
  <si>
    <t>Human Resources Generalist Temp - Thure Magnuson</t>
  </si>
  <si>
    <t>Equinix Monthly Billing for FY26</t>
  </si>
  <si>
    <t>Hose related parts and repairs</t>
  </si>
  <si>
    <t>Halloween A-train or Treat Event Merch</t>
  </si>
  <si>
    <t>Monthly 1:1 Mtg W/ Vice Chair Gilmore</t>
  </si>
  <si>
    <t>Citibank P-card ACCT 5838</t>
  </si>
  <si>
    <t>OPTIV SECURITY INC</t>
  </si>
  <si>
    <t>Abnormal Renewal DIR - CPO-5687</t>
  </si>
  <si>
    <t>Water Utilities</t>
  </si>
  <si>
    <t>BOM/DDTC Pest Control</t>
  </si>
  <si>
    <t>Propane Refill and Welding Supplies</t>
  </si>
  <si>
    <t>American Trophy &amp; Awards</t>
  </si>
  <si>
    <t>LISD Plaques</t>
  </si>
  <si>
    <t>Various Bus Fluids</t>
  </si>
  <si>
    <t>Natural Gas Utilities</t>
  </si>
  <si>
    <t>Parts and Repairs for all Ford Vehicles</t>
  </si>
  <si>
    <t>Rentals for Uniforms and Maintenance Supplies</t>
  </si>
  <si>
    <t>Cummins Parts and Repairs</t>
  </si>
  <si>
    <t>DENTON BLACK FILM FESTIVAL INSTITUTE</t>
  </si>
  <si>
    <t>DBFF 2026 Sponsorship</t>
  </si>
  <si>
    <t>EarthLink Billing For FY26</t>
  </si>
  <si>
    <t>Segra Internet PO for FY26</t>
  </si>
  <si>
    <t>Assorted Parts, bus and Nonrev Omnia R-LD-23013-01</t>
  </si>
  <si>
    <t>Assorted Parts, Bus and Nrev Sourcewell 100124-GPC</t>
  </si>
  <si>
    <t>Tools, Parts and Supplies Omnia 17009/16154</t>
  </si>
  <si>
    <t>Bus Fluids, primarily DEF</t>
  </si>
  <si>
    <t>Assorted Parts, bus and Nonrev Omnia 158963</t>
  </si>
  <si>
    <t>Towing for DCTA vehicles</t>
  </si>
  <si>
    <t>Assorted Bus Parts,  Sourcewell 032824-RTG</t>
  </si>
  <si>
    <t>Shredding, Bus O&amp;M, Rail and DDTC</t>
  </si>
  <si>
    <t>STOVALL COMMERCIAL CONTRACTORS LLC</t>
  </si>
  <si>
    <t>Fuel Tank Valve Repair</t>
  </si>
  <si>
    <t>Assorted Bus Parts, local availability</t>
  </si>
  <si>
    <t>RAIL OMF Trane BAS Maintenance Agreement</t>
  </si>
  <si>
    <t>UDT Monthly Managed Services FY26</t>
  </si>
  <si>
    <t>VP IMAGING INC.</t>
  </si>
  <si>
    <t>DocuNav renewal  - DIR-CPO-5678</t>
  </si>
  <si>
    <t>Assorted Parts and Supplies, Sourcewell 091422-WWG</t>
  </si>
  <si>
    <t>Rail Operating and Fuel</t>
  </si>
  <si>
    <t>Suite 265 Cubicle Furniture Install - Electrical</t>
  </si>
  <si>
    <t>Annual Alarm Registration</t>
  </si>
  <si>
    <t>NATIONAL RAILWAY SUPPLY LLC</t>
  </si>
  <si>
    <t>EATC Wayside Battery Chargers</t>
  </si>
  <si>
    <t>Document Shredding Services (Admin)</t>
  </si>
  <si>
    <t>Security Service at DDTC and Bus O&amp;M</t>
  </si>
  <si>
    <t>Veeam Renewal DIR-CPO-5096</t>
  </si>
  <si>
    <t>Wasabi Cloud Storage Contract #: DIR-CPO-5683</t>
  </si>
  <si>
    <t>Bus parts, Cutaways and El Dorado OEMs</t>
  </si>
  <si>
    <t>Hatch PTC Support</t>
  </si>
  <si>
    <t>Payroll for 10/31/2025</t>
  </si>
  <si>
    <t>Spectrum Blanket PO for FY26</t>
  </si>
  <si>
    <t>Columbia Medical Center of Denton</t>
  </si>
  <si>
    <t>Refund for duplicate payment</t>
  </si>
  <si>
    <t>DENTON ELECTRIC INC</t>
  </si>
  <si>
    <t>Admin Cubicle Electrician</t>
  </si>
  <si>
    <t>Denton Record-Chronicle ads</t>
  </si>
  <si>
    <t>Doorking Monthly Cellular Subscription</t>
  </si>
  <si>
    <t>Bus parts, OEM, Proprietary and Quoted</t>
  </si>
  <si>
    <t>HIGHLAND VILLAGE, CITY OF</t>
  </si>
  <si>
    <t>Highland Village Sponsorships</t>
  </si>
  <si>
    <t>Assorted Bus parts, all buses</t>
  </si>
  <si>
    <t>Assorted Parts, large buses</t>
  </si>
  <si>
    <t>Assorted Bus Hardware TIPS 240501</t>
  </si>
  <si>
    <t>Cross Timbers Gazette Agreement</t>
  </si>
  <si>
    <t>Assorted Maintenance Cleaners and Supplies</t>
  </si>
  <si>
    <t>Office Supplies - Admin (ODP)</t>
  </si>
  <si>
    <t>Call Center Reporting Software</t>
  </si>
  <si>
    <t>SAMSARA INC</t>
  </si>
  <si>
    <t>Maintenance Vehicle Tracking &amp; Diagnostic Software</t>
  </si>
  <si>
    <t>Shop Supplies and tools</t>
  </si>
  <si>
    <t>UNIVERSITY OF NORTH TEXAS</t>
  </si>
  <si>
    <t>UNT Radio</t>
  </si>
  <si>
    <t>UNT Fall Radio (post-fair)</t>
  </si>
  <si>
    <t>Fuel Cards</t>
  </si>
  <si>
    <t>DCTA Legal Counsel Representation</t>
  </si>
  <si>
    <t>TRiP D22 (FY24 TRiP Award)</t>
  </si>
  <si>
    <t>Admin Trash Service</t>
  </si>
  <si>
    <t>CrowdStrike Renewal</t>
  </si>
  <si>
    <t>Zerto Licenses Renewal DIR-CPO-4766</t>
  </si>
  <si>
    <t>VertoSoft Billing for Spare Labs</t>
  </si>
  <si>
    <t>Transit App Renewal Contract: TIPS 250106</t>
  </si>
  <si>
    <t>Swiftly Renewal Contract: TIPS 250106</t>
  </si>
  <si>
    <t>Media agency agreement</t>
  </si>
  <si>
    <t>Admin Pest Control</t>
  </si>
  <si>
    <t>Anderson &amp; Worth Office Furniture</t>
  </si>
  <si>
    <t>Suite 265 Furniture Building</t>
  </si>
  <si>
    <t>Armored Cash Service</t>
  </si>
  <si>
    <t>Haeven Jones</t>
  </si>
  <si>
    <t>SMARTSHEET ENGAGE CONF REIMBURSEMENT</t>
  </si>
  <si>
    <t>MILEAGE REIMBURSEMENT 10/01-10/31/2025</t>
  </si>
  <si>
    <t>Assorted bus parts, aftermarket and OEM TIPS 23020</t>
  </si>
  <si>
    <t>Bus glass installation and supply TIPS 240902</t>
  </si>
  <si>
    <t>Planning and Development Apparel Order</t>
  </si>
  <si>
    <t>Fire Alarm Monitoring &amp; Backflow &amp; Inspections</t>
  </si>
  <si>
    <t>REIMBUSREMENT For travel expenses/ parking M&amp;I per</t>
  </si>
  <si>
    <t>Auto Physical Damage Automobile liability</t>
  </si>
  <si>
    <t>DDTC Front Window Monitors</t>
  </si>
  <si>
    <t>CCR Irving holding</t>
  </si>
  <si>
    <t>Agency HRIS Platform</t>
  </si>
  <si>
    <t>Agency FSA/Dependent Care &amp; COBRA</t>
  </si>
  <si>
    <t>Electric Utilities</t>
  </si>
  <si>
    <t>Pre-Employment background and MVR check</t>
  </si>
  <si>
    <t>Operations Legal Fees</t>
  </si>
  <si>
    <t>Monthly 1:1 business mtng W/ board Cesar m</t>
  </si>
  <si>
    <t>Interim CFO</t>
  </si>
  <si>
    <t>Agency Employee Medical, Dental, Vision Benefits</t>
  </si>
  <si>
    <t>Interim Final bill</t>
  </si>
  <si>
    <t>Verizon Billing For FY26</t>
  </si>
  <si>
    <t>Fluids and Hazardous Waste Disposal</t>
  </si>
  <si>
    <t>Wayside EATC Spare Parts Quote# 200118180</t>
  </si>
  <si>
    <t>Drug Test Result Lab</t>
  </si>
  <si>
    <t>NOMIC NETWORKS INC</t>
  </si>
  <si>
    <t>Nomic Network Device/Support Renewal</t>
  </si>
  <si>
    <t>Medical Provider</t>
  </si>
  <si>
    <t>LEWISVILLE AREA CHAMBER OF COMMERCE</t>
  </si>
  <si>
    <t>Lewisville Chamber Membership Dues</t>
  </si>
  <si>
    <t>Janitorial services for DCTA</t>
  </si>
  <si>
    <t>Janitorial services Denton downtown transit cen</t>
  </si>
  <si>
    <t>Consultant for TOD Old Town</t>
  </si>
  <si>
    <t>AireSpring Final Payment for Account Closeout</t>
  </si>
  <si>
    <t>DENTON HOLIDAY LIGHTING FESTIVAL</t>
  </si>
  <si>
    <t>2025 Denton Trackless Train Sponsorship</t>
  </si>
  <si>
    <t>M&amp;I PER DIEM REIMB/TRANSPORTATION OUT OF TOWN</t>
  </si>
  <si>
    <t>INNOVATION NETWORK TECHNOLOGIES CORPORATION</t>
  </si>
  <si>
    <t>NinjaOne Renewal *DIRCPO4873*</t>
  </si>
  <si>
    <t>Frisco Irving holding</t>
  </si>
  <si>
    <t>MILEAGE REIMBURSEMENT 11-12/11-18-25 &amp; PARKING FEE</t>
  </si>
  <si>
    <t>Community Impact Ads - Combined</t>
  </si>
  <si>
    <t>MaintainX Inc</t>
  </si>
  <si>
    <t>Facilities Maintenance CMMS System</t>
  </si>
  <si>
    <t>Pitney Bowes Postage and Services</t>
  </si>
  <si>
    <t>PLANETBIDS INC</t>
  </si>
  <si>
    <t>PlanetBids Renewal</t>
  </si>
  <si>
    <t>TRANSTRACK SYSTEMS INC</t>
  </si>
  <si>
    <t>Transtrack Annual EAM Subscription</t>
  </si>
  <si>
    <t>WHC DFW LLC</t>
  </si>
  <si>
    <t>FRISCO SERVICES (IRVING HOLDING)</t>
  </si>
  <si>
    <t>Wilson Bauhaus Interiors, LLC.</t>
  </si>
  <si>
    <t>Cubicle Furniture Installation for Suite 265</t>
  </si>
  <si>
    <t>Work Environmental Services</t>
  </si>
  <si>
    <t>TML Contributions</t>
  </si>
  <si>
    <t>FY26 Go-Pass Fees</t>
  </si>
  <si>
    <t>Fueling ILA</t>
  </si>
  <si>
    <t>Payroll for 11/30/2025</t>
  </si>
  <si>
    <t>CCR Lyft, TO1, TNC</t>
  </si>
  <si>
    <t>zTrip, TO1, On Demand, Allen &amp; Fairview</t>
  </si>
  <si>
    <t>Frisco On Demand, 25-02, Task Order 2</t>
  </si>
  <si>
    <t>Tools for Facilities</t>
  </si>
  <si>
    <t>Sharps Medical Waste Management</t>
  </si>
  <si>
    <t>N. Central TX Council of Governments - Membership</t>
  </si>
  <si>
    <t>Quote S-101988 Annual Calibration of PTC</t>
  </si>
  <si>
    <t>IPad and accessories For Jackie</t>
  </si>
  <si>
    <t>New Laptop For IT</t>
  </si>
  <si>
    <t>S&amp;A SYSTEMS INC</t>
  </si>
  <si>
    <t>Fleetwatch software Agreement 2026</t>
  </si>
  <si>
    <t>UNT LYFT - Late Night, TO4, TNC</t>
  </si>
  <si>
    <t>Frisco Lyft, TO3, TNC</t>
  </si>
  <si>
    <t>Coppell LYFT TO 3, TNC</t>
  </si>
  <si>
    <t>River North - VIA / GoZone</t>
  </si>
  <si>
    <t>TO 1 River North - VIA / GoZone: Vehicle Hours</t>
  </si>
  <si>
    <t>EAN Holdings, LLC: Vanpool</t>
  </si>
  <si>
    <t>CR80/30MIL COMPOSITE CARD</t>
  </si>
  <si>
    <t>Contract Services, Remaining Invoice</t>
  </si>
  <si>
    <t>KB Signaling Repairs</t>
  </si>
  <si>
    <t>NEXUS Car Wash Solutions LLC</t>
  </si>
  <si>
    <t>Bus Ops - Bus Wash Consumables (Soap, Water Soften</t>
  </si>
  <si>
    <t>Pepper Blanket PO</t>
  </si>
  <si>
    <t>2V 302 AH Single Cell Batteries</t>
  </si>
  <si>
    <t>Suite 260/265 Rent</t>
  </si>
  <si>
    <t>Reports and Consultation</t>
  </si>
  <si>
    <t>UNT Union Circle A-frames</t>
  </si>
  <si>
    <t>UNT A-frame Stop signage</t>
  </si>
  <si>
    <t>Pref-Tech - Security Project Payment</t>
  </si>
  <si>
    <t>CEO-Safety and Compliance</t>
  </si>
  <si>
    <t>FY26 Denton County Sheriff ILA, Rail</t>
  </si>
  <si>
    <t>ABM HVAC PM Maintenance</t>
  </si>
  <si>
    <t>CROSS TIMBERS ROTARY CLUB</t>
  </si>
  <si>
    <t>CT Rotary Club Christmas Sponsorship</t>
  </si>
  <si>
    <t>DCTA Business Cards</t>
  </si>
  <si>
    <t>Print materials</t>
  </si>
  <si>
    <t>Agency Life &amp; A&amp;D Insurance</t>
  </si>
  <si>
    <t>THE COLONY CHAMBER OF COMMERCE</t>
  </si>
  <si>
    <t>The Colony Chamber Membership</t>
  </si>
  <si>
    <t>Halcyon renewal</t>
  </si>
  <si>
    <t>CLASSIC CHEVROLET INC.</t>
  </si>
  <si>
    <t>DLT SOLUTIONS LLC</t>
  </si>
  <si>
    <t>LANGUAGE LINE LLC</t>
  </si>
  <si>
    <t>Senske Lawn and Tree Care LLC</t>
  </si>
  <si>
    <t>HOWARD INDUSTRIES INC</t>
  </si>
  <si>
    <t>ECOCOMPTEUR INC</t>
  </si>
  <si>
    <t>REMIX SOFTWARE LLC</t>
  </si>
  <si>
    <t>ASSET PANDA LLC</t>
  </si>
  <si>
    <t>Town Square Publications LLC</t>
  </si>
  <si>
    <t>VICTOR INSURANCE MANAGERS INC.</t>
  </si>
  <si>
    <t>PLACER LABS INC</t>
  </si>
  <si>
    <t>Land Care Management Services LLC</t>
  </si>
  <si>
    <t>Wasabi Overages (Cloud Backup Repository) FY26</t>
  </si>
  <si>
    <t>Adobe Renewal FY26</t>
  </si>
  <si>
    <t>Dell Pro 14 Plus (PB14250) XCTO Base DIR-CPO-5792</t>
  </si>
  <si>
    <t>Dell Laptop Pro 16 Plus</t>
  </si>
  <si>
    <t>Robby Graphic Designer</t>
  </si>
  <si>
    <t>2 Chevy Equinox Denton County Contract 8455</t>
  </si>
  <si>
    <t>DH Pace Repairs</t>
  </si>
  <si>
    <t>AutoCad Vault Annual Renewal</t>
  </si>
  <si>
    <t>EATC/PTC VTI-2S Wayside Parts</t>
  </si>
  <si>
    <t>Interpretation Services</t>
  </si>
  <si>
    <t>Dual Facing Cameras</t>
  </si>
  <si>
    <t>Holiday light installation</t>
  </si>
  <si>
    <t>M&amp;I PER DEIM &amp; TRAVEL EXPENSES REIMBURSEMENT</t>
  </si>
  <si>
    <t>Winter Weather Salt</t>
  </si>
  <si>
    <t>Landscape at Stations</t>
  </si>
  <si>
    <t>PAYROLL FOR 12/31/2025</t>
  </si>
  <si>
    <t>Enterprise Concierge</t>
  </si>
  <si>
    <t>Rail Parts Quote #8943</t>
  </si>
  <si>
    <t>1:1 MONTHLY MTNG W/BOARD MOLINA &amp; RUMOHR</t>
  </si>
  <si>
    <t>Travel reimbursement parking, M&amp;I Per diem</t>
  </si>
  <si>
    <t>1:1 Monthly Mtgn meeting W/ Vice chair Gilmore</t>
  </si>
  <si>
    <t>Texas board of professional Engineer/ PE License</t>
  </si>
  <si>
    <t>1:1 MONTHLY BUSINESS MTGN W/ JUDGE EADS</t>
  </si>
  <si>
    <t>1:1 MONTHLY BUSINESS MTGN W/ BOARD MEM RUMOHR</t>
  </si>
  <si>
    <t>1:1 MONTHLY BUSINESS MTGN W/BOARD MEMB MOLINA</t>
  </si>
  <si>
    <t>1:1 MONTHLY MEETINGS W/ SECRETARY JAWORSKI</t>
  </si>
  <si>
    <t>Grainger - Facilities</t>
  </si>
  <si>
    <t>OneAxiom SOC/EDR/SIEM Services FY26</t>
  </si>
  <si>
    <t>Janitorial Services - Admin, BOM, DDTC</t>
  </si>
  <si>
    <t>Logitech Tap Controller Replacement</t>
  </si>
  <si>
    <t>Additional Mics for Board Room</t>
  </si>
  <si>
    <t>Podium Upgrade Additional Equipment</t>
  </si>
  <si>
    <t>DCTA Beanies and Pullovers Quote#2450229-4</t>
  </si>
  <si>
    <t>Eco Counter Annual Subscription Renewal</t>
  </si>
  <si>
    <t>Spare Parts to Maintain Trail Counters</t>
  </si>
  <si>
    <t>UDT Fortigate Support Renewal</t>
  </si>
  <si>
    <t>Rugged Fortinet Switches</t>
  </si>
  <si>
    <t>Parts for accident repair, 1867</t>
  </si>
  <si>
    <t>Citibank P-card Acct 5838</t>
  </si>
  <si>
    <t>Workers Comp Audit Annual Charge</t>
  </si>
  <si>
    <t>Remix Renewal</t>
  </si>
  <si>
    <t>Asset Panda Renewal</t>
  </si>
  <si>
    <t>DCTA FortiSwitches order Replace Proj, TIPS 230105</t>
  </si>
  <si>
    <t>Bus Wash Repair</t>
  </si>
  <si>
    <t>Seat Inserts, passenger for 2016-2017 Gillig buses</t>
  </si>
  <si>
    <t>Quarterly Investment Advisory</t>
  </si>
  <si>
    <t>Transmission replacements</t>
  </si>
  <si>
    <t>Mitel Support Renewal</t>
  </si>
  <si>
    <t>TO5 Bus Stop Design Guidelines Data Tool</t>
  </si>
  <si>
    <t>Denton Chamber membership dues</t>
  </si>
  <si>
    <t>Frisco Chamber Ad Book</t>
  </si>
  <si>
    <t>Pollution Liability</t>
  </si>
  <si>
    <t>Marketing and Promotional Materials</t>
  </si>
  <si>
    <t>Payroll For 01/31/2026</t>
  </si>
  <si>
    <t>Smartsheet Annual Renewal</t>
  </si>
  <si>
    <t>FY26 Operating and Capital Budget Book</t>
  </si>
  <si>
    <t>Executive Leadership Coaching - CEO</t>
  </si>
  <si>
    <t>Ice Melt for Winter Weather</t>
  </si>
  <si>
    <t>Ice Melt and Electric Drum Pump</t>
  </si>
  <si>
    <t>Ice Melt Skid Lot and Plastic Scoop</t>
  </si>
  <si>
    <t>REIMBURSEMENT FOR POSTAGE ACFR COVER/DIVIDERS</t>
  </si>
  <si>
    <t>UPS for Boardroom</t>
  </si>
  <si>
    <t>Laptop for Alexis</t>
  </si>
  <si>
    <t>Connectpoint Equipment, Software &amp; Services</t>
  </si>
  <si>
    <t>Crystal Clean Fuel Islands</t>
  </si>
  <si>
    <t>Additional Ninja MDM licenses</t>
  </si>
  <si>
    <t>Mitel Support Services</t>
  </si>
  <si>
    <t>Bus Column Lift Replacement</t>
  </si>
  <si>
    <t>IT Swag</t>
  </si>
  <si>
    <t>Business MTNG DENTON COUNCIL MEM Jill/ Brandi</t>
  </si>
  <si>
    <t>BUSINESS MEETING'S WITH Judge Eads/ Victor v</t>
  </si>
  <si>
    <t>Interest bond service</t>
  </si>
  <si>
    <t>Monthly Vanpool fare</t>
  </si>
  <si>
    <t>REIMB FOR MEALS EXPENSES WHILE TRAVEL /CONF</t>
  </si>
  <si>
    <t>LODGING TRAVEL EXPENSE REBURSEMENT</t>
  </si>
  <si>
    <t>Customer Service ID Pass Printer Supplies</t>
  </si>
  <si>
    <t>Non-rev Service Truck</t>
  </si>
  <si>
    <t>Interior bus lights, big buses</t>
  </si>
  <si>
    <t>Additional GPS trackers and dual cameras</t>
  </si>
  <si>
    <t>TVM Software Support</t>
  </si>
  <si>
    <t>Payroll For 02/28/2026</t>
  </si>
  <si>
    <t>Rebuilt Alternators, Starters and Pumps</t>
  </si>
  <si>
    <t>IT service call for Bus Generator</t>
  </si>
  <si>
    <t>Go request CRM</t>
  </si>
  <si>
    <t>Tires for all buses TIPS 230604</t>
  </si>
  <si>
    <t>TRAVEL REIMBURSEMENT 02/13/26 &amp;GIFT CARDS PURCHASE</t>
  </si>
  <si>
    <t>MILEAGE REIMBURSEMENT 02/20/26-03/05/26 TRAVEL REI</t>
  </si>
  <si>
    <t>REIMBURSEMENT FOR TRAVEL EXPENSES FOR APTA CONF</t>
  </si>
  <si>
    <t>2026 Chili Cook Off Sponsorship</t>
  </si>
  <si>
    <t>Placer AI Annual Subscription</t>
  </si>
  <si>
    <t>Bus lift service, repairs, and parts</t>
  </si>
  <si>
    <t>TRTC BUSINESS MTNG W/ VICTOR VANDERGRIFF</t>
  </si>
  <si>
    <t>Reimb for meal per diem &amp; Uber Travel Expense</t>
  </si>
  <si>
    <t>Repayment of check number #1255</t>
  </si>
  <si>
    <t>OUT OF TOWN EXPENSES REIMBURSEMENT</t>
  </si>
  <si>
    <t>D20 – Woodrow Lane Multimodal Improvements</t>
  </si>
  <si>
    <t>D19 – McKinney Street Multimodal Improvements</t>
  </si>
  <si>
    <t>Citibank P-CARD Acct 5838</t>
  </si>
  <si>
    <t>IT Equipment Refresh Part 1 DIR-CPO-5792</t>
  </si>
  <si>
    <t>Laptops for Exec's</t>
  </si>
  <si>
    <t>Lewisville Chamber Gala Sponsorship</t>
  </si>
  <si>
    <t>Lunch with board member Molina</t>
  </si>
  <si>
    <t>Uber for Paul for City Council Meeting Frisco</t>
  </si>
  <si>
    <t>Business mtg w/ Kyler &amp; 1:1 w/Board Rumohr</t>
  </si>
  <si>
    <t>Parking reimbursement</t>
  </si>
  <si>
    <t>Bitwarden Renewal</t>
  </si>
  <si>
    <t>HV/LL Station Signage</t>
  </si>
  <si>
    <t>January 26</t>
  </si>
  <si>
    <t>February 26</t>
  </si>
  <si>
    <t>March 26</t>
  </si>
  <si>
    <t>RECOGNITION USA LLC</t>
  </si>
  <si>
    <t xml:space="preserve">DCTA </t>
  </si>
  <si>
    <t>DFW Party Rental LLC</t>
  </si>
  <si>
    <t>Jerry D Webb</t>
  </si>
  <si>
    <t>Superior Promos Inc</t>
  </si>
  <si>
    <t>ZULTYS INC.</t>
  </si>
  <si>
    <t>U.S. Bank National Association</t>
  </si>
  <si>
    <t>John A. Dash &amp; Associates Inc</t>
  </si>
  <si>
    <t>College &amp; Military Marketing Group LLC</t>
  </si>
  <si>
    <t>COMMUTER RAIL COALITION</t>
  </si>
  <si>
    <t>Tim's Window Tinting Inc</t>
  </si>
  <si>
    <t>Lewisville Education Foundation</t>
  </si>
  <si>
    <t>J. &amp; K. Project Management Consultants, LLC</t>
  </si>
  <si>
    <t>MissionSquare Retirement</t>
  </si>
  <si>
    <t>William Shane McCauley</t>
  </si>
  <si>
    <t>Hossein Ali Jahdi</t>
  </si>
  <si>
    <t>Kimley-Horn and Associates, Inc</t>
  </si>
  <si>
    <t>Jacqueline Renee Noland</t>
  </si>
  <si>
    <t>Angela Johnswick</t>
  </si>
  <si>
    <t>AutoZone Parts Inc</t>
  </si>
  <si>
    <t>Gradient Solutions Corporation</t>
  </si>
  <si>
    <t>Andrea Lynn Epstein</t>
  </si>
  <si>
    <t>Carlos Martinez</t>
  </si>
  <si>
    <t>Hamilton &amp; Hartsfield P.C.</t>
  </si>
  <si>
    <t>Agile Creative Consulting LLC</t>
  </si>
  <si>
    <t>C&amp;B Briscoe Tire LLC</t>
  </si>
  <si>
    <t>TRINITY METRO</t>
  </si>
  <si>
    <t>On-Call Plumbing Services</t>
  </si>
  <si>
    <t>DCTA Employee Name Badges</t>
  </si>
  <si>
    <t>Body work and painting for all buses</t>
  </si>
  <si>
    <t>NetCloud Professional Services</t>
  </si>
  <si>
    <t>Task Order 6 - TOD Ongoing RFQ</t>
  </si>
  <si>
    <t>Keys As Needed for Vehicles and Maint needs</t>
  </si>
  <si>
    <t>Rentals for Transit Emp. Appreciation Week</t>
  </si>
  <si>
    <t>Per Diem for RSA Conference</t>
  </si>
  <si>
    <t>Task Order 7: Intermediate Service Plan Support</t>
  </si>
  <si>
    <t>TO #3 Curve and Speed Project Admin</t>
  </si>
  <si>
    <t>Trolley Relocation</t>
  </si>
  <si>
    <t>Executive Leadership Coaching</t>
  </si>
  <si>
    <t>IT Shirts for Alexis</t>
  </si>
  <si>
    <t>Transit Appreciation Backpacks (extra for rail)</t>
  </si>
  <si>
    <t>Dec FY26 Go-Pass Fees</t>
  </si>
  <si>
    <t>Jan FY26 Go-Pass Fees</t>
  </si>
  <si>
    <t>Feb FY26 Go-Pass Fees</t>
  </si>
  <si>
    <t>Body Work for Accident Repair 1867</t>
  </si>
  <si>
    <t>Zulty's Emergency CallBox licenses for FY26</t>
  </si>
  <si>
    <t>Kyler's Laptop Replacement</t>
  </si>
  <si>
    <t>Dell Order for Jackie (Monitor, Mic, and Speaker)</t>
  </si>
  <si>
    <t>Equinix Billing For FY26 (up to September)</t>
  </si>
  <si>
    <t>Server Software Upgrade and Patching</t>
  </si>
  <si>
    <t>P-Card Statement 04.03.26</t>
  </si>
  <si>
    <t>TO 8 Bus Stop Design Guidelines</t>
  </si>
  <si>
    <t>TRiP D12 Downtown Denton Sidewalks</t>
  </si>
  <si>
    <t>Frisco Chamber UP CLOSE sponsorship</t>
  </si>
  <si>
    <t>Annual Subscription - Bus Operators Top Wages</t>
  </si>
  <si>
    <t>Monthly Report - Mechanics' Top Hourly Wages</t>
  </si>
  <si>
    <t>Board member meeting</t>
  </si>
  <si>
    <t>Business meeting</t>
  </si>
  <si>
    <t>M&amp;I per Diem</t>
  </si>
  <si>
    <t>Leak repairs at Old Town</t>
  </si>
  <si>
    <t>UNT Parent &amp; Family Guide 2026 full page ad</t>
  </si>
  <si>
    <t>Commuter Rail Coalition Membership</t>
  </si>
  <si>
    <t>Chamber Luncheon</t>
  </si>
  <si>
    <t>Window Tinting Project</t>
  </si>
  <si>
    <t>Additional Power BI licneses</t>
  </si>
  <si>
    <t>LISD Back to School Fair 2026</t>
  </si>
  <si>
    <t>2 business meetings</t>
  </si>
  <si>
    <t>APTA Legislative Conference</t>
  </si>
  <si>
    <t>2020 Gillig Diesel Buses</t>
  </si>
  <si>
    <t>Holiday light installation flagger</t>
  </si>
  <si>
    <t>Board room podium vinyl only reprint</t>
  </si>
  <si>
    <t>Frisco Chamber Dev Summit sponsorship</t>
  </si>
  <si>
    <t>Blue Beam Software Renewal</t>
  </si>
  <si>
    <t>Dell Tape Library Support Renewal</t>
  </si>
  <si>
    <t>Task Order 4 - Service Hours Expansion &amp; PTC Analy</t>
  </si>
  <si>
    <t>Trolley Enclosure Demo</t>
  </si>
  <si>
    <t>Rail, vehicle Parts</t>
  </si>
  <si>
    <t>Quote 200132028 Parts for EATC repairs</t>
  </si>
  <si>
    <t>TVM fares signage printing</t>
  </si>
  <si>
    <t>Resubmitting payment from 040726 Payroll</t>
  </si>
  <si>
    <t>Task Order 1 Beast Mowed Landscaping</t>
  </si>
  <si>
    <t>Fuel Modules</t>
  </si>
  <si>
    <t>Ipad for VP of Finance</t>
  </si>
  <si>
    <t>P-Card (05.04.26)</t>
  </si>
  <si>
    <t>Fluids Sample Testing and Supplies</t>
  </si>
  <si>
    <t>Egnyte Subscription Year 1</t>
  </si>
  <si>
    <t>TVM Refund</t>
  </si>
  <si>
    <t>Task Order 2.1 - BOM Facility Improvements</t>
  </si>
  <si>
    <t>Lighting Assessment</t>
  </si>
  <si>
    <t>Task Order 4 - On-Call Engineering Services</t>
  </si>
  <si>
    <t>Travel for Conference</t>
  </si>
  <si>
    <t>APTA Convention</t>
  </si>
  <si>
    <t>Wall Outlet for Jackie's TV</t>
  </si>
  <si>
    <t>TAGITM Conference</t>
  </si>
  <si>
    <t>RSA Conference</t>
  </si>
  <si>
    <t>APTA MCX Workshop</t>
  </si>
  <si>
    <t>Pepper Blanket PO - Bike Ride Water Bottles</t>
  </si>
  <si>
    <t>DCTA Payroll 05/31/2026</t>
  </si>
  <si>
    <t>Quote 9274 Friction Modifier for Loram Machine</t>
  </si>
  <si>
    <t>Misc bus and non rev parts and supplies, local</t>
  </si>
  <si>
    <t>Community Impact DEN June 2026</t>
  </si>
  <si>
    <t>Financial Analysis Services</t>
  </si>
  <si>
    <t>INV NUMBER 80111 RE-PAYMENT VANPOOL</t>
  </si>
  <si>
    <t>A-train birthday banners</t>
  </si>
  <si>
    <t>Leadership Development Training</t>
  </si>
  <si>
    <t>Task Order 2 - 15 Minute Headway Improvement</t>
  </si>
  <si>
    <t>EATC Wayside VTI-2S Module Repair</t>
  </si>
  <si>
    <t>CTG June 2026</t>
  </si>
  <si>
    <t>REGISTRATION FOR NCTCOG REIMB</t>
  </si>
  <si>
    <t>Set of batteries for EATC</t>
  </si>
  <si>
    <t>Cradlepoint NetCloud Essentials for Mobile Routers</t>
  </si>
  <si>
    <t>Fortinet FortiSwitches</t>
  </si>
  <si>
    <t>Old Town Monument Sign Repairs</t>
  </si>
  <si>
    <t>Temp Sign Replacement Old Town</t>
  </si>
  <si>
    <t>DHD Films - May Retainer</t>
  </si>
  <si>
    <t>BUSINESS MTNG WITH KYLER H. SECURITY ACCESS CONTRL</t>
  </si>
  <si>
    <t>BUSINESS MTNG W/ PAUL DUNCAN COO CANDO RAIL</t>
  </si>
  <si>
    <t>Basic AED Service Plan (Paid Annually) and Annual</t>
  </si>
  <si>
    <t>Refund for illegible passes dispensed</t>
  </si>
  <si>
    <t>Arbitration Hearing</t>
  </si>
  <si>
    <t>Trip D17 Katy Trail Extension</t>
  </si>
  <si>
    <t>TRiP D18 “Bonnie Brae Phase 3 - UNT Sidepath</t>
  </si>
  <si>
    <t>P-CARD statement 06.03.2026</t>
  </si>
  <si>
    <t>A-train platform and bus shelter signage</t>
  </si>
  <si>
    <t>iPad for Lisa</t>
  </si>
  <si>
    <t>SilverFort renewal</t>
  </si>
  <si>
    <t>INV PAID TWICE CREDIT REFUND</t>
  </si>
  <si>
    <t>May Invoice - UNT flyer</t>
  </si>
  <si>
    <t>Tire Repairs, replacement and alignments</t>
  </si>
  <si>
    <t>Flower Mound Chamber Bronze Membership Dues</t>
  </si>
  <si>
    <t>TO 1 Roofing Assessment</t>
  </si>
  <si>
    <t>Regional Fare Allocation</t>
  </si>
  <si>
    <t>April 26</t>
  </si>
  <si>
    <t>May 2026</t>
  </si>
  <si>
    <t>June 2026</t>
  </si>
  <si>
    <t>July 2026</t>
  </si>
  <si>
    <t>August 2026</t>
  </si>
  <si>
    <t>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</si>
</sst>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rgb="FF222222"/>
      <name val="Arial"/>
      <family val="2"/>
    </font>
    <font>
      <sz val="10"/>
      <color theme="1"/>
      <name val="Arial"/>
      <family val="2"/>
    </font>
    <font>
      <b/>
      <sz val="10"/>
      <color theme="1"/>
      <name val="Tahoma"/>
      <family val="2"/>
    </font>
    <font>
      <b/>
      <sz val="10"/>
      <color rgb="FF222222"/>
      <name val="Arial"/>
      <family val="2"/>
    </font>
    <font>
      <b/>
      <sz val="15"/>
      <color theme="1"/>
      <name val="Tahoma"/>
      <family val="2"/>
    </font>
    <font>
      <b/>
      <sz val="20"/>
      <color theme="1"/>
      <name val="Tahoma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/>
      <right/>
      <top/>
      <bottom style="medium">
        <color rgb="FFC0C0C0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38">
    <xf numFmtId="0" fontId="0" fillId="0" borderId="0" xfId="0"/>
    <xf numFmtId="0" fontId="2" fillId="2" borderId="1" xfId="1" applyFont="1" applyFill="1" applyBorder="1" applyAlignment="1">
      <alignment horizontal="center" vertical="top"/>
    </xf>
    <xf numFmtId="14" fontId="2" fillId="2" borderId="1" xfId="1" applyNumberFormat="1" applyFont="1" applyFill="1" applyBorder="1" applyAlignment="1">
      <alignment horizontal="center" vertical="top"/>
    </xf>
    <xf numFmtId="44" fontId="2" fillId="2" borderId="1" xfId="1" applyNumberFormat="1" applyFont="1" applyFill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14" fontId="3" fillId="0" borderId="0" xfId="0" applyNumberFormat="1" applyFont="1"/>
    <xf numFmtId="44" fontId="3" fillId="0" borderId="0" xfId="0" applyNumberFormat="1" applyFont="1"/>
    <xf numFmtId="14" fontId="0" fillId="0" borderId="0" xfId="0" applyNumberFormat="1"/>
    <xf numFmtId="16" fontId="0" fillId="0" borderId="0" xfId="0" quotePrefix="1" applyNumberFormat="1"/>
    <xf numFmtId="0" fontId="0" fillId="0" borderId="0" xfId="0" quotePrefix="1"/>
    <xf numFmtId="164" fontId="0" fillId="0" borderId="0" xfId="0" applyNumberFormat="1"/>
    <xf numFmtId="0" fontId="4" fillId="0" borderId="0" xfId="0" applyFont="1" applyAlignment="1">
      <alignment horizontal="center"/>
    </xf>
    <xf numFmtId="0" fontId="5" fillId="2" borderId="3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center" wrapText="1"/>
    </xf>
    <xf numFmtId="14" fontId="5" fillId="2" borderId="3" xfId="0" applyNumberFormat="1" applyFont="1" applyFill="1" applyBorder="1" applyAlignment="1">
      <alignment horizontal="center" wrapText="1"/>
    </xf>
    <xf numFmtId="164" fontId="5" fillId="2" borderId="3" xfId="0" applyNumberFormat="1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left" wrapText="1"/>
    </xf>
    <xf numFmtId="0" fontId="3" fillId="0" borderId="0" xfId="0" applyFont="1" applyProtection="1">
      <protection hidden="1"/>
    </xf>
    <xf numFmtId="14" fontId="3" fillId="0" borderId="0" xfId="0" applyNumberFormat="1" applyFont="1" applyProtection="1">
      <protection hidden="1"/>
    </xf>
    <xf numFmtId="164" fontId="3" fillId="0" borderId="0" xfId="0" applyNumberFormat="1" applyFont="1" applyProtection="1">
      <protection hidden="1"/>
    </xf>
    <xf numFmtId="0" fontId="8" fillId="0" borderId="0" xfId="0" applyFont="1"/>
    <xf numFmtId="0" fontId="0" fillId="0" borderId="0" xfId="0" applyProtection="1">
      <protection hidden="1"/>
    </xf>
    <xf numFmtId="14" fontId="0" fillId="0" borderId="0" xfId="0" applyNumberFormat="1" applyAlignment="1" applyProtection="1">
      <alignment horizontal="center"/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locked="0"/>
    </xf>
    <xf numFmtId="164" fontId="3" fillId="0" borderId="0" xfId="0" applyNumberFormat="1" applyFont="1" applyAlignment="1" applyProtection="1">
      <alignment horizontal="center"/>
      <protection hidden="1"/>
    </xf>
    <xf numFmtId="0" fontId="3" fillId="0" borderId="0" xfId="0" applyFont="1"/>
    <xf numFmtId="164" fontId="2" fillId="0" borderId="2" xfId="1" applyNumberFormat="1" applyFont="1" applyBorder="1" applyAlignment="1">
      <alignment horizontal="right" vertical="top"/>
    </xf>
    <xf numFmtId="164" fontId="3" fillId="0" borderId="0" xfId="0" applyNumberFormat="1" applyFont="1"/>
    <xf numFmtId="0" fontId="3" fillId="0" borderId="0" xfId="0" applyFont="1" applyAlignment="1">
      <alignment horizontal="left" wrapText="1"/>
    </xf>
    <xf numFmtId="43" fontId="3" fillId="0" borderId="0" xfId="2" applyFont="1"/>
    <xf numFmtId="0" fontId="3" fillId="3" borderId="0" xfId="0" applyFont="1" applyFill="1"/>
    <xf numFmtId="49" fontId="11" fillId="0" borderId="0" xfId="0" applyNumberFormat="1" applyFont="1" applyAlignment="1">
      <alignment vertical="top"/>
    </xf>
    <xf numFmtId="14" fontId="0" fillId="0" borderId="0" xfId="0" applyNumberForma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39" fontId="11" fillId="0" borderId="0" xfId="0" applyNumberFormat="1" applyFont="1" applyAlignment="1">
      <alignment vertical="top"/>
    </xf>
  </cellXfs>
  <cellStyles count="3">
    <cellStyle name="Comma" xfId="2" builtinId="3"/>
    <cellStyle name="Normal" xfId="0" builtinId="0"/>
    <cellStyle name="Normal_Sheet1" xfId="1" xr:uid="{B8EFD2FF-9CF4-46C1-A5B9-F32CE77156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53340</xdr:colOff>
      <xdr:row>0</xdr:row>
      <xdr:rowOff>68581</xdr:rowOff>
    </xdr:from>
    <xdr:ext cx="773521" cy="358140"/>
    <xdr:pic>
      <xdr:nvPicPr>
        <xdr:cNvPr id="2" name="Picture 1">
          <a:extLst>
            <a:ext uri="{FF2B5EF4-FFF2-40B4-BE49-F238E27FC236}">
              <a16:creationId xmlns:a16="http://schemas.microsoft.com/office/drawing/2014/main" id="{0E80F5B9-4A4F-4F89-8AD4-ED9E0BC23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68581"/>
          <a:ext cx="773521" cy="358140"/>
        </a:xfrm>
        <a:prstGeom prst="rect">
          <a:avLst/>
        </a:prstGeom>
      </xdr:spPr>
    </xdr:pic>
    <xdr:clientData/>
  </xdr:oneCellAnchor>
  <xdr:twoCellAnchor>
    <xdr:from>
      <xdr:col>3</xdr:col>
      <xdr:colOff>962025</xdr:colOff>
      <xdr:row>0</xdr:row>
      <xdr:rowOff>504825</xdr:rowOff>
    </xdr:from>
    <xdr:to>
      <xdr:col>3</xdr:col>
      <xdr:colOff>1571625</xdr:colOff>
      <xdr:row>0</xdr:row>
      <xdr:rowOff>504826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394ED26E-9250-4605-AFC8-FAEF80FE2DB6}"/>
            </a:ext>
          </a:extLst>
        </xdr:cNvPr>
        <xdr:cNvCxnSpPr/>
      </xdr:nvCxnSpPr>
      <xdr:spPr>
        <a:xfrm flipV="1">
          <a:off x="5743575" y="504825"/>
          <a:ext cx="609600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9AE1-8167-4237-A538-96B97C1F9DE0}">
  <sheetPr codeName="Sheet1"/>
  <dimension ref="A1:AB9269"/>
  <sheetViews>
    <sheetView topLeftCell="A9211" workbookViewId="0">
      <selection activeCell="A9269" sqref="A9269"/>
    </sheetView>
  </sheetViews>
  <sheetFormatPr defaultRowHeight="14.4" zeroHeight="1" x14ac:dyDescent="0.3"/>
  <cols>
    <col min="1" max="2" width="47.6640625" style="4" customWidth="1"/>
    <col min="3" max="3" width="10.88671875" style="5" customWidth="1"/>
    <col min="4" max="4" width="9.109375" customWidth="1"/>
    <col min="5" max="5" width="14.109375" style="6" customWidth="1"/>
    <col min="6" max="9" width="9.109375" customWidth="1"/>
    <col min="12" max="12" width="31.88671875" bestFit="1" customWidth="1"/>
    <col min="13" max="13" width="13" style="7" customWidth="1"/>
    <col min="14" max="14" width="14.44140625" style="10" customWidth="1"/>
    <col min="15" max="15" width="31.88671875" bestFit="1" customWidth="1"/>
    <col min="16" max="16" width="9.109375" customWidth="1"/>
    <col min="17" max="18" width="10.6640625" customWidth="1"/>
    <col min="19" max="26" width="9.109375" customWidth="1"/>
    <col min="28" max="28" width="12.6640625" bestFit="1" customWidth="1"/>
  </cols>
  <sheetData>
    <row r="1" spans="1:28" x14ac:dyDescent="0.3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739</v>
      </c>
      <c r="G1" s="1" t="s">
        <v>735</v>
      </c>
      <c r="H1" s="1" t="s">
        <v>737</v>
      </c>
      <c r="I1" s="1" t="s">
        <v>738</v>
      </c>
      <c r="J1" t="s">
        <v>699</v>
      </c>
      <c r="L1" s="12" t="s">
        <v>0</v>
      </c>
      <c r="M1" s="14" t="s">
        <v>2</v>
      </c>
      <c r="N1" s="15" t="s">
        <v>741</v>
      </c>
      <c r="O1" s="13" t="s">
        <v>742</v>
      </c>
      <c r="Q1" s="8" t="s">
        <v>699</v>
      </c>
      <c r="R1" s="7">
        <v>42674</v>
      </c>
      <c r="AA1" s="11" t="s">
        <v>740</v>
      </c>
      <c r="AB1" s="10">
        <f>SUBTOTAL(9,N2:N6000)</f>
        <v>2573140.6799999988</v>
      </c>
    </row>
    <row r="2" spans="1:28" ht="15" thickBot="1" x14ac:dyDescent="0.35">
      <c r="A2" s="4" t="s">
        <v>5</v>
      </c>
      <c r="B2" s="4" t="s">
        <v>6</v>
      </c>
      <c r="C2" s="5">
        <v>42648</v>
      </c>
      <c r="E2" s="6">
        <v>306.95</v>
      </c>
      <c r="F2" t="str">
        <f>IF(C2&lt;=$R$1,$Q$1,IF(C2&lt;=$R$2,$Q$2,IF(C2&lt;=$R$3,$Q$3,IF(C2&lt;=$R$4,$Q$4,IF(C2&lt;=$R$5,$Q$5,IF(C2&lt;=$R$6,$Q$6,IF(C2&lt;=$R$7,$Q$7,IF(C2&lt;=$R$8,$Q$8,IF(C2&lt;=$R$9,$Q$9,IF(C2&lt;=$R$10,$Q$10,IF(C2&lt;=$R$11,$Q$11,IF(C2&lt;=$R$12,$Q$12,IF(C2&lt;=$R$13,$Q$13,IF(C2&lt;=$R$14,$Q$14,IF(C2&lt;=$R$15,$Q$15,IF(C2&lt;=$R$16,$Q$16,IF(C2&lt;=$R$17,$Q$17,IF(C2&lt;=$R$18,$Q$18,IF(C2&lt;=$R$19,$Q$19,IF(C2&lt;=$R$20,$Q$20,IF(C2&lt;=$R$21,$Q$21,IF(C2&lt;=$R$22,$Q$22,IF(C2&lt;=$R$23,$Q$23,IF(C2&lt;=$R$24,$Q$24,IF(C2&lt;=$R$25,$Q$25,IF(C2&lt;=$R$26,$Q$26,IF(C2&lt;=$R$27,$Q$27,IF(C2&lt;=$R$28,$Q$28,IF(C2&lt;=$R$29,$Q$29,IF(C2&lt;=$R$30,$Q$30,IF(C2&lt;=$R$31,$Q$31,IF(C2&lt;=$R$32,$Q$32,IF(C2&lt;=$R$33,$Q$33,IF(C2&lt;=$R$34,$Q$34,IF(C2&lt;=$R$35,$Q$35,IF(C2&lt;=$R$36,$Q$36,""))))))))))))))))))))))))))))))))))))</f>
        <v>Oct 16</v>
      </c>
      <c r="G2">
        <f>1</f>
        <v>1</v>
      </c>
      <c r="H2">
        <f>IF(F2=$J$1,G2,"")</f>
        <v>1</v>
      </c>
      <c r="I2">
        <f>IFERROR(SMALL($H$2:$H$8586,G2),"")</f>
        <v>1</v>
      </c>
      <c r="L2" t="str">
        <f>IFERROR(INDEX($A$2:$F$9000,I2,COLUMNS($L$2:L2)),"")</f>
        <v>TMDC Payroll</v>
      </c>
      <c r="M2" s="7">
        <f>IFERROR(INDEX($A$2:$F$9000,I2,COLUMNS($L$2:N2)),"")</f>
        <v>42648</v>
      </c>
      <c r="N2" s="10">
        <f>IFERROR(INDEX($A$2:$F$9000,I2,COLUMNS($L$2:P2)),"")</f>
        <v>306.95</v>
      </c>
      <c r="O2" t="str">
        <f>IFERROR(INDEX($A$2:$F$9000,I2,COLUMNS($L$2:M2)),"")</f>
        <v>Payroll</v>
      </c>
      <c r="Q2" s="9" t="s">
        <v>702</v>
      </c>
      <c r="R2" s="7">
        <v>42704</v>
      </c>
    </row>
    <row r="3" spans="1:28" ht="15" thickBot="1" x14ac:dyDescent="0.35">
      <c r="A3" s="4" t="s">
        <v>7</v>
      </c>
      <c r="B3" s="4" t="s">
        <v>8</v>
      </c>
      <c r="C3" s="5">
        <v>42650</v>
      </c>
      <c r="E3" s="6">
        <v>36</v>
      </c>
      <c r="F3" t="str">
        <f t="shared" ref="F3:F66" si="0">IF(C3&lt;=$R$1,$Q$1,IF(C3&lt;=$R$2,$Q$2,IF(C3&lt;=$R$3,$Q$3,IF(C3&lt;=$R$4,$Q$4,IF(C3&lt;=$R$5,$Q$5,IF(C3&lt;=$R$6,$Q$6,IF(C3&lt;=$R$7,$Q$7,IF(C3&lt;=$R$8,$Q$8,IF(C3&lt;=$R$9,$Q$9,IF(C3&lt;=$R$10,$Q$10,IF(C3&lt;=$R$11,$Q$11,IF(C3&lt;=$R$12,$Q$12,IF(C3&lt;=$R$13,$Q$13,IF(C3&lt;=$R$14,$Q$14,IF(C3&lt;=$R$15,$Q$15,IF(C3&lt;=$R$16,$Q$16,IF(C3&lt;=$R$17,$Q$17,IF(C3&lt;=$R$18,$Q$18,IF(C3&lt;=$R$19,$Q$19,IF(C3&lt;=$R$20,$Q$20,IF(C3&lt;=$R$21,$Q$21,IF(C3&lt;=$R$22,$Q$22,IF(C3&lt;=$R$23,$Q$23,IF(C3&lt;=$R$24,$Q$24,IF(C3&lt;=$R$25,$Q$25,IF(C3&lt;=$R$26,$Q$26,IF(C3&lt;=$R$27,$Q$27,IF(C3&lt;=$R$28,$Q$28,IF(C3&lt;=$R$29,$Q$29,IF(C3&lt;=$R$30,$Q$30,IF(C3&lt;=$R$31,$Q$31,IF(C3&lt;=$R$32,$Q$32,IF(C3&lt;=$R$33,$Q$33,IF(C3&lt;=$R$34,$Q$34,IF(C3&lt;=$R$35,$Q$35,IF(C3&lt;=$R$36,$Q$36,""))))))))))))))))))))))))))))))))))))</f>
        <v>Oct 16</v>
      </c>
      <c r="G3">
        <f>1+G2</f>
        <v>2</v>
      </c>
      <c r="H3">
        <f t="shared" ref="H3:H66" si="1">IF(F3=$J$1,G3,"")</f>
        <v>2</v>
      </c>
      <c r="I3">
        <f t="shared" ref="I3:I66" si="2">IFERROR(SMALL($H$2:$H$8586,G3),"")</f>
        <v>2</v>
      </c>
      <c r="L3" t="str">
        <f>IFERROR(INDEX($A$2:$F$9000,I3,COLUMNS($L$2:L3)),"")</f>
        <v xml:space="preserve">Allied Welding Supply Inc                         </v>
      </c>
      <c r="M3" s="7">
        <f>IFERROR(INDEX($A$2:$F$9000,I3,COLUMNS($L$2:N3)),"")</f>
        <v>42650</v>
      </c>
      <c r="N3" s="10">
        <f>IFERROR(INDEX($A$2:$F$9000,I3,COLUMNS($L$2:P3)),"")</f>
        <v>36</v>
      </c>
      <c r="O3" t="str">
        <f>IFERROR(INDEX($A$2:$F$9000,I3,COLUMNS($L$2:M3)),"")</f>
        <v>Parts</v>
      </c>
      <c r="Q3" s="9" t="s">
        <v>703</v>
      </c>
      <c r="R3" s="7">
        <v>42735</v>
      </c>
    </row>
    <row r="4" spans="1:28" ht="15" thickBot="1" x14ac:dyDescent="0.35">
      <c r="A4" s="4" t="s">
        <v>9</v>
      </c>
      <c r="B4" s="4" t="s">
        <v>8</v>
      </c>
      <c r="C4" s="5">
        <v>42650</v>
      </c>
      <c r="E4" s="6">
        <v>1495</v>
      </c>
      <c r="F4" t="str">
        <f t="shared" si="0"/>
        <v>Oct 16</v>
      </c>
      <c r="G4">
        <f t="shared" ref="G4:G67" si="3">1+G3</f>
        <v>3</v>
      </c>
      <c r="H4">
        <f t="shared" si="1"/>
        <v>3</v>
      </c>
      <c r="I4">
        <f t="shared" si="2"/>
        <v>3</v>
      </c>
      <c r="L4" t="str">
        <f>IFERROR(INDEX($A$2:$F$9000,I4,COLUMNS($L$2:L4)),"")</f>
        <v xml:space="preserve">Alternator Service Inc                            </v>
      </c>
      <c r="M4" s="7">
        <f>IFERROR(INDEX($A$2:$F$9000,I4,COLUMNS($L$2:N4)),"")</f>
        <v>42650</v>
      </c>
      <c r="N4" s="10">
        <f>IFERROR(INDEX($A$2:$F$9000,I4,COLUMNS($L$2:P4)),"")</f>
        <v>1495</v>
      </c>
      <c r="O4" t="str">
        <f>IFERROR(INDEX($A$2:$F$9000,I4,COLUMNS($L$2:M4)),"")</f>
        <v>Parts</v>
      </c>
      <c r="Q4" s="9" t="s">
        <v>704</v>
      </c>
      <c r="R4" s="7">
        <v>42766</v>
      </c>
    </row>
    <row r="5" spans="1:28" ht="15" thickBot="1" x14ac:dyDescent="0.35">
      <c r="A5" s="4" t="s">
        <v>10</v>
      </c>
      <c r="B5" s="4" t="s">
        <v>11</v>
      </c>
      <c r="C5" s="5">
        <v>42650</v>
      </c>
      <c r="E5" s="6">
        <v>146.74</v>
      </c>
      <c r="F5" t="str">
        <f t="shared" si="0"/>
        <v>Oct 16</v>
      </c>
      <c r="G5">
        <f t="shared" si="3"/>
        <v>4</v>
      </c>
      <c r="H5">
        <f t="shared" si="1"/>
        <v>4</v>
      </c>
      <c r="I5">
        <f t="shared" si="2"/>
        <v>4</v>
      </c>
      <c r="L5" t="str">
        <f>IFERROR(INDEX($A$2:$F$9000,I5,COLUMNS($L$2:L5)),"")</f>
        <v xml:space="preserve">Aramark Uniform Services Inc                      </v>
      </c>
      <c r="M5" s="7">
        <f>IFERROR(INDEX($A$2:$F$9000,I5,COLUMNS($L$2:N5)),"")</f>
        <v>42650</v>
      </c>
      <c r="N5" s="10">
        <f>IFERROR(INDEX($A$2:$F$9000,I5,COLUMNS($L$2:P5)),"")</f>
        <v>146.74</v>
      </c>
      <c r="O5" t="str">
        <f>IFERROR(INDEX($A$2:$F$9000,I5,COLUMNS($L$2:M5)),"")</f>
        <v>Uniforms</v>
      </c>
      <c r="Q5" s="9" t="s">
        <v>705</v>
      </c>
      <c r="R5" s="7">
        <v>42794</v>
      </c>
    </row>
    <row r="6" spans="1:28" ht="15" thickBot="1" x14ac:dyDescent="0.35">
      <c r="A6" s="4" t="s">
        <v>10</v>
      </c>
      <c r="B6" s="4" t="s">
        <v>12</v>
      </c>
      <c r="C6" s="5">
        <v>42650</v>
      </c>
      <c r="E6" s="6">
        <v>229.87</v>
      </c>
      <c r="F6" t="str">
        <f t="shared" si="0"/>
        <v>Oct 16</v>
      </c>
      <c r="G6">
        <f t="shared" si="3"/>
        <v>5</v>
      </c>
      <c r="H6">
        <f t="shared" si="1"/>
        <v>5</v>
      </c>
      <c r="I6">
        <f t="shared" si="2"/>
        <v>5</v>
      </c>
      <c r="L6" t="str">
        <f>IFERROR(INDEX($A$2:$F$9000,I6,COLUMNS($L$2:L6)),"")</f>
        <v xml:space="preserve">Aramark Uniform Services Inc                      </v>
      </c>
      <c r="M6" s="7">
        <f>IFERROR(INDEX($A$2:$F$9000,I6,COLUMNS($L$2:N6)),"")</f>
        <v>42650</v>
      </c>
      <c r="N6" s="10">
        <f>IFERROR(INDEX($A$2:$F$9000,I6,COLUMNS($L$2:P6)),"")</f>
        <v>229.87</v>
      </c>
      <c r="O6" t="str">
        <f>IFERROR(INDEX($A$2:$F$9000,I6,COLUMNS($L$2:M6)),"")</f>
        <v>Office Supplies</v>
      </c>
      <c r="Q6" s="9" t="s">
        <v>706</v>
      </c>
      <c r="R6" s="7">
        <v>42825</v>
      </c>
      <c r="U6" s="9" t="s">
        <v>736</v>
      </c>
    </row>
    <row r="7" spans="1:28" ht="15" thickBot="1" x14ac:dyDescent="0.35">
      <c r="A7" s="4" t="s">
        <v>13</v>
      </c>
      <c r="B7" s="4" t="s">
        <v>14</v>
      </c>
      <c r="C7" s="5">
        <v>42650</v>
      </c>
      <c r="E7" s="6">
        <v>3905</v>
      </c>
      <c r="F7" t="str">
        <f t="shared" si="0"/>
        <v>Oct 16</v>
      </c>
      <c r="G7">
        <f t="shared" si="3"/>
        <v>6</v>
      </c>
      <c r="H7">
        <f t="shared" si="1"/>
        <v>6</v>
      </c>
      <c r="I7">
        <f t="shared" si="2"/>
        <v>6</v>
      </c>
      <c r="L7" t="str">
        <f>IFERROR(INDEX($A$2:$F$9000,I7,COLUMNS($L$2:L7)),"")</f>
        <v xml:space="preserve">Arthur N Gaudet &amp; Associates Inc                  </v>
      </c>
      <c r="M7" s="7">
        <f>IFERROR(INDEX($A$2:$F$9000,I7,COLUMNS($L$2:N7)),"")</f>
        <v>42650</v>
      </c>
      <c r="N7" s="10">
        <f>IFERROR(INDEX($A$2:$F$9000,I7,COLUMNS($L$2:P7)),"")</f>
        <v>3905</v>
      </c>
      <c r="O7" t="str">
        <f>IFERROR(INDEX($A$2:$F$9000,I7,COLUMNS($L$2:M7)),"")</f>
        <v>Professional Services</v>
      </c>
      <c r="Q7" s="9" t="s">
        <v>707</v>
      </c>
      <c r="R7" s="7">
        <v>42855</v>
      </c>
    </row>
    <row r="8" spans="1:28" ht="15" thickBot="1" x14ac:dyDescent="0.35">
      <c r="A8" s="4" t="s">
        <v>15</v>
      </c>
      <c r="B8" s="4" t="s">
        <v>16</v>
      </c>
      <c r="C8" s="5">
        <v>42650</v>
      </c>
      <c r="E8" s="6">
        <v>50.27</v>
      </c>
      <c r="F8" t="str">
        <f t="shared" si="0"/>
        <v>Oct 16</v>
      </c>
      <c r="G8">
        <f t="shared" si="3"/>
        <v>7</v>
      </c>
      <c r="H8">
        <f t="shared" si="1"/>
        <v>7</v>
      </c>
      <c r="I8">
        <f t="shared" si="2"/>
        <v>7</v>
      </c>
      <c r="L8" t="str">
        <f>IFERROR(INDEX($A$2:$F$9000,I8,COLUMNS($L$2:L8)),"")</f>
        <v xml:space="preserve">Athena Forrester                                  </v>
      </c>
      <c r="M8" s="7">
        <f>IFERROR(INDEX($A$2:$F$9000,I8,COLUMNS($L$2:N8)),"")</f>
        <v>42650</v>
      </c>
      <c r="N8" s="10">
        <f>IFERROR(INDEX($A$2:$F$9000,I8,COLUMNS($L$2:P8)),"")</f>
        <v>50.27</v>
      </c>
      <c r="O8" t="str">
        <f>IFERROR(INDEX($A$2:$F$9000,I8,COLUMNS($L$2:M8)),"")</f>
        <v>Mileage Reimbursement</v>
      </c>
      <c r="Q8" s="9" t="s">
        <v>708</v>
      </c>
      <c r="R8" s="7">
        <v>42886</v>
      </c>
    </row>
    <row r="9" spans="1:28" ht="15" thickBot="1" x14ac:dyDescent="0.35">
      <c r="A9" s="4" t="s">
        <v>17</v>
      </c>
      <c r="B9" s="4" t="s">
        <v>18</v>
      </c>
      <c r="C9" s="5">
        <v>42650</v>
      </c>
      <c r="E9" s="6">
        <v>2795.29</v>
      </c>
      <c r="F9" t="str">
        <f t="shared" si="0"/>
        <v>Oct 16</v>
      </c>
      <c r="G9">
        <f t="shared" si="3"/>
        <v>8</v>
      </c>
      <c r="H9">
        <f t="shared" si="1"/>
        <v>8</v>
      </c>
      <c r="I9">
        <f t="shared" si="2"/>
        <v>8</v>
      </c>
      <c r="L9" t="str">
        <f>IFERROR(INDEX($A$2:$F$9000,I9,COLUMNS($L$2:L9)),"")</f>
        <v xml:space="preserve">Cellco Partnership                                </v>
      </c>
      <c r="M9" s="7">
        <f>IFERROR(INDEX($A$2:$F$9000,I9,COLUMNS($L$2:N9)),"")</f>
        <v>42650</v>
      </c>
      <c r="N9" s="10">
        <f>IFERROR(INDEX($A$2:$F$9000,I9,COLUMNS($L$2:P9)),"")</f>
        <v>2795.29</v>
      </c>
      <c r="O9" t="str">
        <f>IFERROR(INDEX($A$2:$F$9000,I9,COLUMNS($L$2:M9)),"")</f>
        <v>Other Communications</v>
      </c>
      <c r="Q9" s="9" t="s">
        <v>709</v>
      </c>
      <c r="R9" s="7">
        <v>42916</v>
      </c>
    </row>
    <row r="10" spans="1:28" ht="15" thickBot="1" x14ac:dyDescent="0.35">
      <c r="A10" s="4" t="s">
        <v>19</v>
      </c>
      <c r="B10" s="4" t="s">
        <v>20</v>
      </c>
      <c r="C10" s="5">
        <v>42650</v>
      </c>
      <c r="E10" s="6">
        <v>994.47</v>
      </c>
      <c r="F10" t="str">
        <f t="shared" si="0"/>
        <v>Oct 16</v>
      </c>
      <c r="G10">
        <f t="shared" si="3"/>
        <v>9</v>
      </c>
      <c r="H10">
        <f t="shared" si="1"/>
        <v>9</v>
      </c>
      <c r="I10">
        <f t="shared" si="2"/>
        <v>9</v>
      </c>
      <c r="L10" t="str">
        <f>IFERROR(INDEX($A$2:$F$9000,I10,COLUMNS($L$2:L10)),"")</f>
        <v xml:space="preserve">City of Lewisville Texas                          </v>
      </c>
      <c r="M10" s="7">
        <f>IFERROR(INDEX($A$2:$F$9000,I10,COLUMNS($L$2:N10)),"")</f>
        <v>42650</v>
      </c>
      <c r="N10" s="10">
        <f>IFERROR(INDEX($A$2:$F$9000,I10,COLUMNS($L$2:P10)),"")</f>
        <v>994.47</v>
      </c>
      <c r="O10" t="str">
        <f>IFERROR(INDEX($A$2:$F$9000,I10,COLUMNS($L$2:M10)),"")</f>
        <v>Utilities</v>
      </c>
      <c r="Q10" s="9" t="s">
        <v>712</v>
      </c>
      <c r="R10" s="7">
        <v>42947</v>
      </c>
    </row>
    <row r="11" spans="1:28" ht="15" thickBot="1" x14ac:dyDescent="0.35">
      <c r="A11" s="4" t="s">
        <v>21</v>
      </c>
      <c r="B11" s="4" t="s">
        <v>22</v>
      </c>
      <c r="C11" s="5">
        <v>42650</v>
      </c>
      <c r="E11" s="6">
        <v>8750</v>
      </c>
      <c r="F11" t="str">
        <f t="shared" si="0"/>
        <v>Oct 16</v>
      </c>
      <c r="G11">
        <f t="shared" si="3"/>
        <v>10</v>
      </c>
      <c r="H11">
        <f t="shared" si="1"/>
        <v>10</v>
      </c>
      <c r="I11">
        <f t="shared" si="2"/>
        <v>10</v>
      </c>
      <c r="L11" t="str">
        <f>IFERROR(INDEX($A$2:$F$9000,I11,COLUMNS($L$2:L11)),"")</f>
        <v xml:space="preserve">Clay Hayner                                       </v>
      </c>
      <c r="M11" s="7">
        <f>IFERROR(INDEX($A$2:$F$9000,I11,COLUMNS($L$2:N11)),"")</f>
        <v>42650</v>
      </c>
      <c r="N11" s="10">
        <f>IFERROR(INDEX($A$2:$F$9000,I11,COLUMNS($L$2:P11)),"")</f>
        <v>8750</v>
      </c>
      <c r="O11" t="str">
        <f>IFERROR(INDEX($A$2:$F$9000,I11,COLUMNS($L$2:M11)),"")</f>
        <v>General Services</v>
      </c>
      <c r="Q11" s="9" t="s">
        <v>713</v>
      </c>
      <c r="R11" s="7">
        <v>42978</v>
      </c>
    </row>
    <row r="12" spans="1:28" ht="15" thickBot="1" x14ac:dyDescent="0.35">
      <c r="A12" s="4" t="s">
        <v>23</v>
      </c>
      <c r="B12" s="4" t="s">
        <v>12</v>
      </c>
      <c r="C12" s="5">
        <v>42650</v>
      </c>
      <c r="E12" s="6">
        <v>155.97</v>
      </c>
      <c r="F12" t="str">
        <f t="shared" si="0"/>
        <v>Oct 16</v>
      </c>
      <c r="G12">
        <f t="shared" si="3"/>
        <v>11</v>
      </c>
      <c r="H12">
        <f t="shared" si="1"/>
        <v>11</v>
      </c>
      <c r="I12">
        <f t="shared" si="2"/>
        <v>11</v>
      </c>
      <c r="L12" t="str">
        <f>IFERROR(INDEX($A$2:$F$9000,I12,COLUMNS($L$2:L12)),"")</f>
        <v xml:space="preserve">DART Janitorial Paper Co                          </v>
      </c>
      <c r="M12" s="7">
        <f>IFERROR(INDEX($A$2:$F$9000,I12,COLUMNS($L$2:N12)),"")</f>
        <v>42650</v>
      </c>
      <c r="N12" s="10">
        <f>IFERROR(INDEX($A$2:$F$9000,I12,COLUMNS($L$2:P12)),"")</f>
        <v>155.97</v>
      </c>
      <c r="O12" t="str">
        <f>IFERROR(INDEX($A$2:$F$9000,I12,COLUMNS($L$2:M12)),"")</f>
        <v>Office Supplies</v>
      </c>
      <c r="Q12" s="9" t="s">
        <v>714</v>
      </c>
      <c r="R12" s="7">
        <v>43008</v>
      </c>
    </row>
    <row r="13" spans="1:28" ht="15" thickBot="1" x14ac:dyDescent="0.35">
      <c r="A13" s="4" t="s">
        <v>24</v>
      </c>
      <c r="B13" s="4" t="s">
        <v>25</v>
      </c>
      <c r="C13" s="5">
        <v>42650</v>
      </c>
      <c r="E13" s="6">
        <v>11232</v>
      </c>
      <c r="F13" t="str">
        <f t="shared" si="0"/>
        <v>Oct 16</v>
      </c>
      <c r="G13">
        <f t="shared" si="3"/>
        <v>12</v>
      </c>
      <c r="H13">
        <f t="shared" si="1"/>
        <v>12</v>
      </c>
      <c r="I13">
        <f t="shared" si="2"/>
        <v>12</v>
      </c>
      <c r="L13" t="str">
        <f>IFERROR(INDEX($A$2:$F$9000,I13,COLUMNS($L$2:L13)),"")</f>
        <v xml:space="preserve">Dell Marketing LP                                 </v>
      </c>
      <c r="M13" s="7">
        <f>IFERROR(INDEX($A$2:$F$9000,I13,COLUMNS($L$2:N13)),"")</f>
        <v>42650</v>
      </c>
      <c r="N13" s="10">
        <f>IFERROR(INDEX($A$2:$F$9000,I13,COLUMNS($L$2:P13)),"")</f>
        <v>11232</v>
      </c>
      <c r="O13" t="str">
        <f>IFERROR(INDEX($A$2:$F$9000,I13,COLUMNS($L$2:M13)),"")</f>
        <v>Computer &amp; Software Supplies</v>
      </c>
      <c r="Q13" s="9" t="s">
        <v>700</v>
      </c>
      <c r="R13" s="7">
        <v>43039</v>
      </c>
    </row>
    <row r="14" spans="1:28" ht="15" thickBot="1" x14ac:dyDescent="0.35">
      <c r="A14" s="4" t="s">
        <v>26</v>
      </c>
      <c r="B14" s="4" t="s">
        <v>20</v>
      </c>
      <c r="C14" s="5">
        <v>42650</v>
      </c>
      <c r="E14" s="6">
        <v>3468.27</v>
      </c>
      <c r="F14" t="str">
        <f t="shared" si="0"/>
        <v>Oct 16</v>
      </c>
      <c r="G14">
        <f t="shared" si="3"/>
        <v>13</v>
      </c>
      <c r="H14">
        <f t="shared" si="1"/>
        <v>13</v>
      </c>
      <c r="I14">
        <f t="shared" si="2"/>
        <v>13</v>
      </c>
      <c r="L14" t="str">
        <f>IFERROR(INDEX($A$2:$F$9000,I14,COLUMNS($L$2:L14)),"")</f>
        <v xml:space="preserve">Denton Municipal Utilities                        </v>
      </c>
      <c r="M14" s="7">
        <f>IFERROR(INDEX($A$2:$F$9000,I14,COLUMNS($L$2:N14)),"")</f>
        <v>42650</v>
      </c>
      <c r="N14" s="10">
        <f>IFERROR(INDEX($A$2:$F$9000,I14,COLUMNS($L$2:P14)),"")</f>
        <v>3468.27</v>
      </c>
      <c r="O14" t="str">
        <f>IFERROR(INDEX($A$2:$F$9000,I14,COLUMNS($L$2:M14)),"")</f>
        <v>Utilities</v>
      </c>
      <c r="Q14" s="9" t="s">
        <v>715</v>
      </c>
      <c r="R14" s="7">
        <v>43069</v>
      </c>
    </row>
    <row r="15" spans="1:28" ht="15" thickBot="1" x14ac:dyDescent="0.35">
      <c r="A15" s="4" t="s">
        <v>27</v>
      </c>
      <c r="B15" s="4" t="s">
        <v>28</v>
      </c>
      <c r="C15" s="5">
        <v>42650</v>
      </c>
      <c r="E15" s="6">
        <v>11000</v>
      </c>
      <c r="F15" t="str">
        <f t="shared" si="0"/>
        <v>Oct 16</v>
      </c>
      <c r="G15">
        <f t="shared" si="3"/>
        <v>14</v>
      </c>
      <c r="H15">
        <f t="shared" si="1"/>
        <v>14</v>
      </c>
      <c r="I15">
        <f t="shared" si="2"/>
        <v>14</v>
      </c>
      <c r="L15" t="str">
        <f>IFERROR(INDEX($A$2:$F$9000,I15,COLUMNS($L$2:L15)),"")</f>
        <v xml:space="preserve">Duff &amp; Phelps Corporation                         </v>
      </c>
      <c r="M15" s="7">
        <f>IFERROR(INDEX($A$2:$F$9000,I15,COLUMNS($L$2:N15)),"")</f>
        <v>42650</v>
      </c>
      <c r="N15" s="10">
        <f>IFERROR(INDEX($A$2:$F$9000,I15,COLUMNS($L$2:P15)),"")</f>
        <v>11000</v>
      </c>
      <c r="O15" t="str">
        <f>IFERROR(INDEX($A$2:$F$9000,I15,COLUMNS($L$2:M15)),"")</f>
        <v>CWIP</v>
      </c>
      <c r="Q15" s="9" t="s">
        <v>716</v>
      </c>
      <c r="R15" s="7">
        <v>43100</v>
      </c>
    </row>
    <row r="16" spans="1:28" ht="15" thickBot="1" x14ac:dyDescent="0.35">
      <c r="A16" s="4" t="s">
        <v>29</v>
      </c>
      <c r="B16" s="4" t="s">
        <v>12</v>
      </c>
      <c r="C16" s="5">
        <v>42650</v>
      </c>
      <c r="E16" s="6">
        <v>151.80000000000001</v>
      </c>
      <c r="F16" t="str">
        <f t="shared" si="0"/>
        <v>Oct 16</v>
      </c>
      <c r="G16">
        <f t="shared" si="3"/>
        <v>15</v>
      </c>
      <c r="H16">
        <f t="shared" si="1"/>
        <v>15</v>
      </c>
      <c r="I16">
        <f t="shared" si="2"/>
        <v>15</v>
      </c>
      <c r="L16" t="str">
        <f>IFERROR(INDEX($A$2:$F$9000,I16,COLUMNS($L$2:L16)),"")</f>
        <v xml:space="preserve">Fastenal Company                                  </v>
      </c>
      <c r="M16" s="7">
        <f>IFERROR(INDEX($A$2:$F$9000,I16,COLUMNS($L$2:N16)),"")</f>
        <v>42650</v>
      </c>
      <c r="N16" s="10">
        <f>IFERROR(INDEX($A$2:$F$9000,I16,COLUMNS($L$2:P16)),"")</f>
        <v>151.80000000000001</v>
      </c>
      <c r="O16" t="str">
        <f>IFERROR(INDEX($A$2:$F$9000,I16,COLUMNS($L$2:M16)),"")</f>
        <v>Office Supplies</v>
      </c>
      <c r="Q16" s="9" t="s">
        <v>717</v>
      </c>
      <c r="R16" s="7">
        <v>43131</v>
      </c>
    </row>
    <row r="17" spans="1:18" ht="15" thickBot="1" x14ac:dyDescent="0.35">
      <c r="A17" s="4" t="s">
        <v>30</v>
      </c>
      <c r="B17" s="4" t="s">
        <v>31</v>
      </c>
      <c r="C17" s="5">
        <v>42650</v>
      </c>
      <c r="E17" s="6">
        <v>356.76</v>
      </c>
      <c r="F17" t="str">
        <f t="shared" si="0"/>
        <v>Oct 16</v>
      </c>
      <c r="G17">
        <f t="shared" si="3"/>
        <v>16</v>
      </c>
      <c r="H17">
        <f t="shared" si="1"/>
        <v>16</v>
      </c>
      <c r="I17">
        <f t="shared" si="2"/>
        <v>16</v>
      </c>
      <c r="L17" t="str">
        <f>IFERROR(INDEX($A$2:$F$9000,I17,COLUMNS($L$2:L17)),"")</f>
        <v xml:space="preserve">Fidelity Security Life Insurance Company          </v>
      </c>
      <c r="M17" s="7">
        <f>IFERROR(INDEX($A$2:$F$9000,I17,COLUMNS($L$2:N17)),"")</f>
        <v>42650</v>
      </c>
      <c r="N17" s="10">
        <f>IFERROR(INDEX($A$2:$F$9000,I17,COLUMNS($L$2:P17)),"")</f>
        <v>356.76</v>
      </c>
      <c r="O17" t="str">
        <f>IFERROR(INDEX($A$2:$F$9000,I17,COLUMNS($L$2:M17)),"")</f>
        <v>Vision</v>
      </c>
      <c r="Q17" s="9" t="s">
        <v>718</v>
      </c>
      <c r="R17" s="7">
        <v>43159</v>
      </c>
    </row>
    <row r="18" spans="1:18" ht="15" thickBot="1" x14ac:dyDescent="0.35">
      <c r="A18" s="4" t="s">
        <v>32</v>
      </c>
      <c r="B18" s="4" t="s">
        <v>33</v>
      </c>
      <c r="C18" s="5">
        <v>42650</v>
      </c>
      <c r="E18" s="6">
        <v>1631.28</v>
      </c>
      <c r="F18" t="str">
        <f t="shared" si="0"/>
        <v>Oct 16</v>
      </c>
      <c r="G18">
        <f t="shared" si="3"/>
        <v>17</v>
      </c>
      <c r="H18">
        <f t="shared" si="1"/>
        <v>17</v>
      </c>
      <c r="I18">
        <f t="shared" si="2"/>
        <v>17</v>
      </c>
      <c r="L18" t="str">
        <f>IFERROR(INDEX($A$2:$F$9000,I18,COLUMNS($L$2:L18)),"")</f>
        <v xml:space="preserve">Fleetcor Technologies Inc                         </v>
      </c>
      <c r="M18" s="7">
        <f>IFERROR(INDEX($A$2:$F$9000,I18,COLUMNS($L$2:N18)),"")</f>
        <v>42650</v>
      </c>
      <c r="N18" s="10">
        <f>IFERROR(INDEX($A$2:$F$9000,I18,COLUMNS($L$2:P18)),"")</f>
        <v>1631.28</v>
      </c>
      <c r="O18" t="str">
        <f>IFERROR(INDEX($A$2:$F$9000,I18,COLUMNS($L$2:M18)),"")</f>
        <v>Fuel</v>
      </c>
      <c r="Q18" s="9" t="s">
        <v>719</v>
      </c>
      <c r="R18" s="7">
        <v>43190</v>
      </c>
    </row>
    <row r="19" spans="1:18" ht="15" thickBot="1" x14ac:dyDescent="0.35">
      <c r="A19" s="4" t="s">
        <v>34</v>
      </c>
      <c r="B19" s="4" t="s">
        <v>35</v>
      </c>
      <c r="C19" s="5">
        <v>42650</v>
      </c>
      <c r="E19" s="6">
        <v>105</v>
      </c>
      <c r="F19" t="str">
        <f t="shared" si="0"/>
        <v>Oct 16</v>
      </c>
      <c r="G19">
        <f t="shared" si="3"/>
        <v>18</v>
      </c>
      <c r="H19">
        <f t="shared" si="1"/>
        <v>18</v>
      </c>
      <c r="I19">
        <f t="shared" si="2"/>
        <v>18</v>
      </c>
      <c r="L19" t="str">
        <f>IFERROR(INDEX($A$2:$F$9000,I19,COLUMNS($L$2:L19)),"")</f>
        <v xml:space="preserve">Fleetwash Inc                                     </v>
      </c>
      <c r="M19" s="7">
        <f>IFERROR(INDEX($A$2:$F$9000,I19,COLUMNS($L$2:N19)),"")</f>
        <v>42650</v>
      </c>
      <c r="N19" s="10">
        <f>IFERROR(INDEX($A$2:$F$9000,I19,COLUMNS($L$2:P19)),"")</f>
        <v>105</v>
      </c>
      <c r="O19" t="str">
        <f>IFERROR(INDEX($A$2:$F$9000,I19,COLUMNS($L$2:M19)),"")</f>
        <v>Passenger Amenitie Maintenance</v>
      </c>
      <c r="Q19" s="9" t="s">
        <v>720</v>
      </c>
      <c r="R19" s="7">
        <v>43220</v>
      </c>
    </row>
    <row r="20" spans="1:18" ht="15" thickBot="1" x14ac:dyDescent="0.35">
      <c r="A20" s="4" t="s">
        <v>36</v>
      </c>
      <c r="B20" s="4" t="s">
        <v>18</v>
      </c>
      <c r="C20" s="5">
        <v>42650</v>
      </c>
      <c r="E20" s="6">
        <v>997.05</v>
      </c>
      <c r="F20" t="str">
        <f t="shared" si="0"/>
        <v>Oct 16</v>
      </c>
      <c r="G20">
        <f t="shared" si="3"/>
        <v>19</v>
      </c>
      <c r="H20">
        <f t="shared" si="1"/>
        <v>19</v>
      </c>
      <c r="I20">
        <f t="shared" si="2"/>
        <v>19</v>
      </c>
      <c r="L20" t="str">
        <f>IFERROR(INDEX($A$2:$F$9000,I20,COLUMNS($L$2:L20)),"")</f>
        <v xml:space="preserve">Frontier Southwest Incorporated                   </v>
      </c>
      <c r="M20" s="7">
        <f>IFERROR(INDEX($A$2:$F$9000,I20,COLUMNS($L$2:N20)),"")</f>
        <v>42650</v>
      </c>
      <c r="N20" s="10">
        <f>IFERROR(INDEX($A$2:$F$9000,I20,COLUMNS($L$2:P20)),"")</f>
        <v>997.05</v>
      </c>
      <c r="O20" t="str">
        <f>IFERROR(INDEX($A$2:$F$9000,I20,COLUMNS($L$2:M20)),"")</f>
        <v>Other Communications</v>
      </c>
      <c r="Q20" s="9" t="s">
        <v>721</v>
      </c>
      <c r="R20" s="7">
        <v>43251</v>
      </c>
    </row>
    <row r="21" spans="1:18" ht="15" thickBot="1" x14ac:dyDescent="0.35">
      <c r="A21" s="4" t="s">
        <v>37</v>
      </c>
      <c r="B21" s="4" t="s">
        <v>22</v>
      </c>
      <c r="C21" s="5">
        <v>42650</v>
      </c>
      <c r="E21" s="6">
        <v>139.32</v>
      </c>
      <c r="F21" t="str">
        <f t="shared" si="0"/>
        <v>Oct 16</v>
      </c>
      <c r="G21">
        <f t="shared" si="3"/>
        <v>20</v>
      </c>
      <c r="H21">
        <f t="shared" si="1"/>
        <v>20</v>
      </c>
      <c r="I21">
        <f t="shared" si="2"/>
        <v>20</v>
      </c>
      <c r="L21" t="str">
        <f>IFERROR(INDEX($A$2:$F$9000,I21,COLUMNS($L$2:L21)),"")</f>
        <v xml:space="preserve">HireRight LLC                                     </v>
      </c>
      <c r="M21" s="7">
        <f>IFERROR(INDEX($A$2:$F$9000,I21,COLUMNS($L$2:N21)),"")</f>
        <v>42650</v>
      </c>
      <c r="N21" s="10">
        <f>IFERROR(INDEX($A$2:$F$9000,I21,COLUMNS($L$2:P21)),"")</f>
        <v>139.32</v>
      </c>
      <c r="O21" t="str">
        <f>IFERROR(INDEX($A$2:$F$9000,I21,COLUMNS($L$2:M21)),"")</f>
        <v>General Services</v>
      </c>
      <c r="Q21" s="9" t="s">
        <v>710</v>
      </c>
      <c r="R21" s="7">
        <v>43281</v>
      </c>
    </row>
    <row r="22" spans="1:18" ht="15" thickBot="1" x14ac:dyDescent="0.35">
      <c r="A22" s="4" t="s">
        <v>38</v>
      </c>
      <c r="B22" s="4" t="s">
        <v>39</v>
      </c>
      <c r="C22" s="5">
        <v>42650</v>
      </c>
      <c r="E22" s="6">
        <v>1003.28</v>
      </c>
      <c r="F22" t="str">
        <f t="shared" si="0"/>
        <v>Oct 16</v>
      </c>
      <c r="G22">
        <f t="shared" si="3"/>
        <v>21</v>
      </c>
      <c r="H22">
        <f t="shared" si="1"/>
        <v>21</v>
      </c>
      <c r="I22">
        <f t="shared" si="2"/>
        <v>21</v>
      </c>
      <c r="L22" t="str">
        <f>IFERROR(INDEX($A$2:$F$9000,I22,COLUMNS($L$2:L22)),"")</f>
        <v xml:space="preserve">iland Internet Solutions Corporation              </v>
      </c>
      <c r="M22" s="7">
        <f>IFERROR(INDEX($A$2:$F$9000,I22,COLUMNS($L$2:N22)),"")</f>
        <v>42650</v>
      </c>
      <c r="N22" s="10">
        <f>IFERROR(INDEX($A$2:$F$9000,I22,COLUMNS($L$2:P22)),"")</f>
        <v>1003.28</v>
      </c>
      <c r="O22" t="str">
        <f>IFERROR(INDEX($A$2:$F$9000,I22,COLUMNS($L$2:M22)),"")</f>
        <v>Computer/ Software Maintenance</v>
      </c>
      <c r="Q22" s="9" t="s">
        <v>722</v>
      </c>
      <c r="R22" s="7">
        <v>43312</v>
      </c>
    </row>
    <row r="23" spans="1:18" ht="15" thickBot="1" x14ac:dyDescent="0.35">
      <c r="A23" s="4" t="s">
        <v>40</v>
      </c>
      <c r="B23" s="4" t="s">
        <v>28</v>
      </c>
      <c r="C23" s="5">
        <v>42650</v>
      </c>
      <c r="E23" s="6">
        <v>4225</v>
      </c>
      <c r="F23" t="str">
        <f t="shared" si="0"/>
        <v>Oct 16</v>
      </c>
      <c r="G23">
        <f t="shared" si="3"/>
        <v>22</v>
      </c>
      <c r="H23">
        <f t="shared" si="1"/>
        <v>22</v>
      </c>
      <c r="I23">
        <f t="shared" si="2"/>
        <v>22</v>
      </c>
      <c r="L23" t="str">
        <f>IFERROR(INDEX($A$2:$F$9000,I23,COLUMNS($L$2:L23)),"")</f>
        <v xml:space="preserve">Jay Walser                                        </v>
      </c>
      <c r="M23" s="7">
        <f>IFERROR(INDEX($A$2:$F$9000,I23,COLUMNS($L$2:N23)),"")</f>
        <v>42650</v>
      </c>
      <c r="N23" s="10">
        <f>IFERROR(INDEX($A$2:$F$9000,I23,COLUMNS($L$2:P23)),"")</f>
        <v>4225</v>
      </c>
      <c r="O23" t="str">
        <f>IFERROR(INDEX($A$2:$F$9000,I23,COLUMNS($L$2:M23)),"")</f>
        <v>CWIP</v>
      </c>
      <c r="Q23" s="9" t="s">
        <v>723</v>
      </c>
      <c r="R23" s="7">
        <v>43343</v>
      </c>
    </row>
    <row r="24" spans="1:18" ht="15" thickBot="1" x14ac:dyDescent="0.35">
      <c r="A24" s="4" t="s">
        <v>41</v>
      </c>
      <c r="B24" s="4" t="s">
        <v>8</v>
      </c>
      <c r="C24" s="5">
        <v>42650</v>
      </c>
      <c r="E24" s="6">
        <v>14.49</v>
      </c>
      <c r="F24" t="str">
        <f t="shared" si="0"/>
        <v>Oct 16</v>
      </c>
      <c r="G24">
        <f t="shared" si="3"/>
        <v>23</v>
      </c>
      <c r="H24">
        <f t="shared" si="1"/>
        <v>23</v>
      </c>
      <c r="I24">
        <f t="shared" si="2"/>
        <v>23</v>
      </c>
      <c r="L24" t="str">
        <f>IFERROR(INDEX($A$2:$F$9000,I24,COLUMNS($L$2:L24)),"")</f>
        <v xml:space="preserve">KEN-MEL INC                                       </v>
      </c>
      <c r="M24" s="7">
        <f>IFERROR(INDEX($A$2:$F$9000,I24,COLUMNS($L$2:N24)),"")</f>
        <v>42650</v>
      </c>
      <c r="N24" s="10">
        <f>IFERROR(INDEX($A$2:$F$9000,I24,COLUMNS($L$2:P24)),"")</f>
        <v>14.49</v>
      </c>
      <c r="O24" t="str">
        <f>IFERROR(INDEX($A$2:$F$9000,I24,COLUMNS($L$2:M24)),"")</f>
        <v>Parts</v>
      </c>
      <c r="Q24" s="9" t="s">
        <v>724</v>
      </c>
      <c r="R24" s="7">
        <v>43373</v>
      </c>
    </row>
    <row r="25" spans="1:18" ht="15" thickBot="1" x14ac:dyDescent="0.35">
      <c r="A25" s="4" t="s">
        <v>42</v>
      </c>
      <c r="B25" s="4" t="s">
        <v>43</v>
      </c>
      <c r="C25" s="5">
        <v>42650</v>
      </c>
      <c r="E25" s="6">
        <v>233</v>
      </c>
      <c r="F25" t="str">
        <f t="shared" si="0"/>
        <v>Oct 16</v>
      </c>
      <c r="G25">
        <f t="shared" si="3"/>
        <v>24</v>
      </c>
      <c r="H25">
        <f t="shared" si="1"/>
        <v>24</v>
      </c>
      <c r="I25">
        <f t="shared" si="2"/>
        <v>24</v>
      </c>
      <c r="L25" t="str">
        <f>IFERROR(INDEX($A$2:$F$9000,I25,COLUMNS($L$2:L25)),"")</f>
        <v xml:space="preserve">Leaf Commercial Capital Inc                       </v>
      </c>
      <c r="M25" s="7">
        <f>IFERROR(INDEX($A$2:$F$9000,I25,COLUMNS($L$2:N25)),"")</f>
        <v>42650</v>
      </c>
      <c r="N25" s="10">
        <f>IFERROR(INDEX($A$2:$F$9000,I25,COLUMNS($L$2:P25)),"")</f>
        <v>233</v>
      </c>
      <c r="O25" t="str">
        <f>IFERROR(INDEX($A$2:$F$9000,I25,COLUMNS($L$2:M25)),"")</f>
        <v>Operating Leases</v>
      </c>
      <c r="Q25" s="9" t="s">
        <v>701</v>
      </c>
      <c r="R25" s="7">
        <v>43404</v>
      </c>
    </row>
    <row r="26" spans="1:18" ht="15" thickBot="1" x14ac:dyDescent="0.35">
      <c r="A26" s="4" t="s">
        <v>44</v>
      </c>
      <c r="B26" s="4" t="s">
        <v>45</v>
      </c>
      <c r="C26" s="5">
        <v>42650</v>
      </c>
      <c r="E26" s="6">
        <v>358.32</v>
      </c>
      <c r="F26" t="str">
        <f t="shared" si="0"/>
        <v>Oct 16</v>
      </c>
      <c r="G26">
        <f t="shared" si="3"/>
        <v>25</v>
      </c>
      <c r="H26">
        <f t="shared" si="1"/>
        <v>25</v>
      </c>
      <c r="I26">
        <f t="shared" si="2"/>
        <v>25</v>
      </c>
      <c r="L26" t="str">
        <f>IFERROR(INDEX($A$2:$F$9000,I26,COLUMNS($L$2:L26)),"")</f>
        <v xml:space="preserve">Legacy Graphics Inc                               </v>
      </c>
      <c r="M26" s="7">
        <f>IFERROR(INDEX($A$2:$F$9000,I26,COLUMNS($L$2:N26)),"")</f>
        <v>42650</v>
      </c>
      <c r="N26" s="10">
        <f>IFERROR(INDEX($A$2:$F$9000,I26,COLUMNS($L$2:P26)),"")</f>
        <v>358.32</v>
      </c>
      <c r="O26" t="str">
        <f>IFERROR(INDEX($A$2:$F$9000,I26,COLUMNS($L$2:M26)),"")</f>
        <v>Printing</v>
      </c>
      <c r="Q26" s="9" t="s">
        <v>725</v>
      </c>
      <c r="R26" s="7">
        <v>43434</v>
      </c>
    </row>
    <row r="27" spans="1:18" ht="15" thickBot="1" x14ac:dyDescent="0.35">
      <c r="A27" s="4" t="s">
        <v>46</v>
      </c>
      <c r="B27" s="4" t="s">
        <v>47</v>
      </c>
      <c r="C27" s="5">
        <v>42650</v>
      </c>
      <c r="E27" s="6">
        <v>3077.52</v>
      </c>
      <c r="F27" t="str">
        <f t="shared" si="0"/>
        <v>Oct 16</v>
      </c>
      <c r="G27">
        <f t="shared" si="3"/>
        <v>26</v>
      </c>
      <c r="H27">
        <f t="shared" si="1"/>
        <v>26</v>
      </c>
      <c r="I27">
        <f t="shared" si="2"/>
        <v>26</v>
      </c>
      <c r="L27" t="str">
        <f>IFERROR(INDEX($A$2:$F$9000,I27,COLUMNS($L$2:L27)),"")</f>
        <v xml:space="preserve">Lincoln National Life Insurance Company           </v>
      </c>
      <c r="M27" s="7">
        <f>IFERROR(INDEX($A$2:$F$9000,I27,COLUMNS($L$2:N27)),"")</f>
        <v>42650</v>
      </c>
      <c r="N27" s="10">
        <f>IFERROR(INDEX($A$2:$F$9000,I27,COLUMNS($L$2:P27)),"")</f>
        <v>3077.52</v>
      </c>
      <c r="O27" t="str">
        <f>IFERROR(INDEX($A$2:$F$9000,I27,COLUMNS($L$2:M27)),"")</f>
        <v>Life Insurance</v>
      </c>
      <c r="Q27" s="9" t="s">
        <v>726</v>
      </c>
      <c r="R27" s="7">
        <v>43465</v>
      </c>
    </row>
    <row r="28" spans="1:18" ht="15" thickBot="1" x14ac:dyDescent="0.35">
      <c r="A28" s="4" t="s">
        <v>48</v>
      </c>
      <c r="B28" s="4" t="s">
        <v>28</v>
      </c>
      <c r="C28" s="5">
        <v>42650</v>
      </c>
      <c r="E28" s="6">
        <v>7485.1</v>
      </c>
      <c r="F28" t="str">
        <f t="shared" si="0"/>
        <v>Oct 16</v>
      </c>
      <c r="G28">
        <f t="shared" si="3"/>
        <v>27</v>
      </c>
      <c r="H28">
        <f t="shared" si="1"/>
        <v>27</v>
      </c>
      <c r="I28">
        <f t="shared" si="2"/>
        <v>27</v>
      </c>
      <c r="L28" t="str">
        <f>IFERROR(INDEX($A$2:$F$9000,I28,COLUMNS($L$2:L28)),"")</f>
        <v xml:space="preserve">Lockwood Andrews &amp; Newnam Inc                     </v>
      </c>
      <c r="M28" s="7">
        <f>IFERROR(INDEX($A$2:$F$9000,I28,COLUMNS($L$2:N28)),"")</f>
        <v>42650</v>
      </c>
      <c r="N28" s="10">
        <f>IFERROR(INDEX($A$2:$F$9000,I28,COLUMNS($L$2:P28)),"")</f>
        <v>7485.1</v>
      </c>
      <c r="O28" t="str">
        <f>IFERROR(INDEX($A$2:$F$9000,I28,COLUMNS($L$2:M28)),"")</f>
        <v>CWIP</v>
      </c>
      <c r="Q28" s="9" t="s">
        <v>727</v>
      </c>
      <c r="R28" s="7">
        <v>43496</v>
      </c>
    </row>
    <row r="29" spans="1:18" ht="15" thickBot="1" x14ac:dyDescent="0.35">
      <c r="A29" s="4" t="s">
        <v>49</v>
      </c>
      <c r="B29" s="4" t="s">
        <v>28</v>
      </c>
      <c r="C29" s="5">
        <v>42650</v>
      </c>
      <c r="E29" s="6">
        <v>13622.29</v>
      </c>
      <c r="F29" t="str">
        <f t="shared" si="0"/>
        <v>Oct 16</v>
      </c>
      <c r="G29">
        <f t="shared" si="3"/>
        <v>28</v>
      </c>
      <c r="H29">
        <f t="shared" si="1"/>
        <v>28</v>
      </c>
      <c r="I29">
        <f t="shared" si="2"/>
        <v>28</v>
      </c>
      <c r="L29" t="str">
        <f>IFERROR(INDEX($A$2:$F$9000,I29,COLUMNS($L$2:L29)),"")</f>
        <v xml:space="preserve">LTK Consulting Services Inc                       </v>
      </c>
      <c r="M29" s="7">
        <f>IFERROR(INDEX($A$2:$F$9000,I29,COLUMNS($L$2:N29)),"")</f>
        <v>42650</v>
      </c>
      <c r="N29" s="10">
        <f>IFERROR(INDEX($A$2:$F$9000,I29,COLUMNS($L$2:P29)),"")</f>
        <v>13622.29</v>
      </c>
      <c r="O29" t="str">
        <f>IFERROR(INDEX($A$2:$F$9000,I29,COLUMNS($L$2:M29)),"")</f>
        <v>CWIP</v>
      </c>
      <c r="Q29" s="9" t="s">
        <v>728</v>
      </c>
      <c r="R29" s="7">
        <v>43524</v>
      </c>
    </row>
    <row r="30" spans="1:18" ht="15" thickBot="1" x14ac:dyDescent="0.35">
      <c r="A30" s="4" t="s">
        <v>49</v>
      </c>
      <c r="B30" s="4" t="s">
        <v>50</v>
      </c>
      <c r="C30" s="5">
        <v>42650</v>
      </c>
      <c r="E30" s="6">
        <v>-681.11</v>
      </c>
      <c r="F30" t="str">
        <f t="shared" si="0"/>
        <v>Oct 16</v>
      </c>
      <c r="G30">
        <f t="shared" si="3"/>
        <v>29</v>
      </c>
      <c r="H30">
        <f t="shared" si="1"/>
        <v>29</v>
      </c>
      <c r="I30">
        <f t="shared" si="2"/>
        <v>29</v>
      </c>
      <c r="L30" t="str">
        <f>IFERROR(INDEX($A$2:$F$9000,I30,COLUMNS($L$2:L30)),"")</f>
        <v xml:space="preserve">LTK Consulting Services Inc                       </v>
      </c>
      <c r="M30" s="7">
        <f>IFERROR(INDEX($A$2:$F$9000,I30,COLUMNS($L$2:N30)),"")</f>
        <v>42650</v>
      </c>
      <c r="N30" s="10">
        <f>IFERROR(INDEX($A$2:$F$9000,I30,COLUMNS($L$2:P30)),"")</f>
        <v>-681.11</v>
      </c>
      <c r="O30" t="str">
        <f>IFERROR(INDEX($A$2:$F$9000,I30,COLUMNS($L$2:M30)),"")</f>
        <v>Retainage Payable</v>
      </c>
      <c r="Q30" s="9" t="s">
        <v>729</v>
      </c>
      <c r="R30" s="7">
        <v>43555</v>
      </c>
    </row>
    <row r="31" spans="1:18" ht="15" thickBot="1" x14ac:dyDescent="0.35">
      <c r="A31" s="4" t="s">
        <v>51</v>
      </c>
      <c r="B31" s="4" t="s">
        <v>22</v>
      </c>
      <c r="C31" s="5">
        <v>42650</v>
      </c>
      <c r="E31" s="6">
        <v>280</v>
      </c>
      <c r="F31" t="str">
        <f t="shared" si="0"/>
        <v>Oct 16</v>
      </c>
      <c r="G31">
        <f t="shared" si="3"/>
        <v>30</v>
      </c>
      <c r="H31">
        <f t="shared" si="1"/>
        <v>30</v>
      </c>
      <c r="I31">
        <f t="shared" si="2"/>
        <v>30</v>
      </c>
      <c r="L31" t="str">
        <f>IFERROR(INDEX($A$2:$F$9000,I31,COLUMNS($L$2:L31)),"")</f>
        <v xml:space="preserve">Marshall Shredding Company LLC                    </v>
      </c>
      <c r="M31" s="7">
        <f>IFERROR(INDEX($A$2:$F$9000,I31,COLUMNS($L$2:N31)),"")</f>
        <v>42650</v>
      </c>
      <c r="N31" s="10">
        <f>IFERROR(INDEX($A$2:$F$9000,I31,COLUMNS($L$2:P31)),"")</f>
        <v>280</v>
      </c>
      <c r="O31" t="str">
        <f>IFERROR(INDEX($A$2:$F$9000,I31,COLUMNS($L$2:M31)),"")</f>
        <v>General Services</v>
      </c>
      <c r="Q31" s="9" t="s">
        <v>730</v>
      </c>
      <c r="R31" s="7">
        <v>43585</v>
      </c>
    </row>
    <row r="32" spans="1:18" ht="15" thickBot="1" x14ac:dyDescent="0.35">
      <c r="A32" s="4" t="s">
        <v>52</v>
      </c>
      <c r="B32" s="4" t="s">
        <v>16</v>
      </c>
      <c r="C32" s="5">
        <v>42650</v>
      </c>
      <c r="E32" s="6">
        <v>21.11</v>
      </c>
      <c r="F32" t="str">
        <f t="shared" si="0"/>
        <v>Oct 16</v>
      </c>
      <c r="G32">
        <f t="shared" si="3"/>
        <v>31</v>
      </c>
      <c r="H32">
        <f t="shared" si="1"/>
        <v>31</v>
      </c>
      <c r="I32">
        <f t="shared" si="2"/>
        <v>31</v>
      </c>
      <c r="L32" t="str">
        <f>IFERROR(INDEX($A$2:$F$9000,I32,COLUMNS($L$2:L32)),"")</f>
        <v xml:space="preserve">Meagan Black                                      </v>
      </c>
      <c r="M32" s="7">
        <f>IFERROR(INDEX($A$2:$F$9000,I32,COLUMNS($L$2:N32)),"")</f>
        <v>42650</v>
      </c>
      <c r="N32" s="10">
        <f>IFERROR(INDEX($A$2:$F$9000,I32,COLUMNS($L$2:P32)),"")</f>
        <v>21.11</v>
      </c>
      <c r="O32" t="str">
        <f>IFERROR(INDEX($A$2:$F$9000,I32,COLUMNS($L$2:M32)),"")</f>
        <v>Mileage Reimbursement</v>
      </c>
      <c r="Q32" s="9" t="s">
        <v>731</v>
      </c>
      <c r="R32" s="7">
        <v>43616</v>
      </c>
    </row>
    <row r="33" spans="1:18" ht="15" thickBot="1" x14ac:dyDescent="0.35">
      <c r="A33" s="4" t="s">
        <v>53</v>
      </c>
      <c r="B33" s="4" t="s">
        <v>8</v>
      </c>
      <c r="C33" s="5">
        <v>42650</v>
      </c>
      <c r="E33" s="6">
        <v>242.08</v>
      </c>
      <c r="F33" t="str">
        <f t="shared" si="0"/>
        <v>Oct 16</v>
      </c>
      <c r="G33">
        <f t="shared" si="3"/>
        <v>32</v>
      </c>
      <c r="H33">
        <f t="shared" si="1"/>
        <v>32</v>
      </c>
      <c r="I33">
        <f t="shared" si="2"/>
        <v>32</v>
      </c>
      <c r="L33" t="str">
        <f>IFERROR(INDEX($A$2:$F$9000,I33,COLUMNS($L$2:L33)),"")</f>
        <v xml:space="preserve">Midway Auto Supply                                </v>
      </c>
      <c r="M33" s="7">
        <f>IFERROR(INDEX($A$2:$F$9000,I33,COLUMNS($L$2:N33)),"")</f>
        <v>42650</v>
      </c>
      <c r="N33" s="10">
        <f>IFERROR(INDEX($A$2:$F$9000,I33,COLUMNS($L$2:P33)),"")</f>
        <v>242.08</v>
      </c>
      <c r="O33" t="str">
        <f>IFERROR(INDEX($A$2:$F$9000,I33,COLUMNS($L$2:M33)),"")</f>
        <v>Parts</v>
      </c>
      <c r="Q33" s="9" t="s">
        <v>711</v>
      </c>
      <c r="R33" s="7">
        <v>43646</v>
      </c>
    </row>
    <row r="34" spans="1:18" ht="15" thickBot="1" x14ac:dyDescent="0.35">
      <c r="A34" s="4" t="s">
        <v>54</v>
      </c>
      <c r="B34" s="4" t="s">
        <v>35</v>
      </c>
      <c r="C34" s="5">
        <v>42650</v>
      </c>
      <c r="E34" s="6">
        <v>392</v>
      </c>
      <c r="F34" t="str">
        <f t="shared" si="0"/>
        <v>Oct 16</v>
      </c>
      <c r="G34">
        <f t="shared" si="3"/>
        <v>33</v>
      </c>
      <c r="H34">
        <f t="shared" si="1"/>
        <v>33</v>
      </c>
      <c r="I34">
        <f t="shared" si="2"/>
        <v>33</v>
      </c>
      <c r="L34" t="str">
        <f>IFERROR(INDEX($A$2:$F$9000,I34,COLUMNS($L$2:L34)),"")</f>
        <v xml:space="preserve">MMG Building &amp; Construction Services LLC          </v>
      </c>
      <c r="M34" s="7">
        <f>IFERROR(INDEX($A$2:$F$9000,I34,COLUMNS($L$2:N34)),"")</f>
        <v>42650</v>
      </c>
      <c r="N34" s="10">
        <f>IFERROR(INDEX($A$2:$F$9000,I34,COLUMNS($L$2:P34)),"")</f>
        <v>392</v>
      </c>
      <c r="O34" t="str">
        <f>IFERROR(INDEX($A$2:$F$9000,I34,COLUMNS($L$2:M34)),"")</f>
        <v>Passenger Amenitie Maintenance</v>
      </c>
      <c r="Q34" s="9" t="s">
        <v>732</v>
      </c>
      <c r="R34" s="7">
        <v>43677</v>
      </c>
    </row>
    <row r="35" spans="1:18" ht="15" thickBot="1" x14ac:dyDescent="0.35">
      <c r="A35" s="4" t="s">
        <v>55</v>
      </c>
      <c r="B35" s="4" t="s">
        <v>14</v>
      </c>
      <c r="C35" s="5">
        <v>42650</v>
      </c>
      <c r="E35" s="6">
        <v>2725</v>
      </c>
      <c r="F35" t="str">
        <f t="shared" si="0"/>
        <v>Oct 16</v>
      </c>
      <c r="G35">
        <f t="shared" si="3"/>
        <v>34</v>
      </c>
      <c r="H35">
        <f t="shared" si="1"/>
        <v>34</v>
      </c>
      <c r="I35">
        <f t="shared" si="2"/>
        <v>34</v>
      </c>
      <c r="L35" t="str">
        <f>IFERROR(INDEX($A$2:$F$9000,I35,COLUMNS($L$2:L35)),"")</f>
        <v xml:space="preserve">NETMA CORP                                        </v>
      </c>
      <c r="M35" s="7">
        <f>IFERROR(INDEX($A$2:$F$9000,I35,COLUMNS($L$2:N35)),"")</f>
        <v>42650</v>
      </c>
      <c r="N35" s="10">
        <f>IFERROR(INDEX($A$2:$F$9000,I35,COLUMNS($L$2:P35)),"")</f>
        <v>2725</v>
      </c>
      <c r="O35" t="str">
        <f>IFERROR(INDEX($A$2:$F$9000,I35,COLUMNS($L$2:M35)),"")</f>
        <v>Professional Services</v>
      </c>
      <c r="Q35" s="9" t="s">
        <v>733</v>
      </c>
      <c r="R35" s="7">
        <v>43708</v>
      </c>
    </row>
    <row r="36" spans="1:18" ht="15" thickBot="1" x14ac:dyDescent="0.35">
      <c r="A36" s="4" t="s">
        <v>56</v>
      </c>
      <c r="B36" s="4" t="s">
        <v>12</v>
      </c>
      <c r="C36" s="5">
        <v>42650</v>
      </c>
      <c r="E36" s="6">
        <v>264.32</v>
      </c>
      <c r="F36" t="str">
        <f t="shared" si="0"/>
        <v>Oct 16</v>
      </c>
      <c r="G36">
        <f t="shared" si="3"/>
        <v>35</v>
      </c>
      <c r="H36">
        <f t="shared" si="1"/>
        <v>35</v>
      </c>
      <c r="I36">
        <f t="shared" si="2"/>
        <v>35</v>
      </c>
      <c r="L36" t="str">
        <f>IFERROR(INDEX($A$2:$F$9000,I36,COLUMNS($L$2:L36)),"")</f>
        <v xml:space="preserve">Office Depot Inc                                  </v>
      </c>
      <c r="M36" s="7">
        <f>IFERROR(INDEX($A$2:$F$9000,I36,COLUMNS($L$2:N36)),"")</f>
        <v>42650</v>
      </c>
      <c r="N36" s="10">
        <f>IFERROR(INDEX($A$2:$F$9000,I36,COLUMNS($L$2:P36)),"")</f>
        <v>264.32</v>
      </c>
      <c r="O36" t="str">
        <f>IFERROR(INDEX($A$2:$F$9000,I36,COLUMNS($L$2:M36)),"")</f>
        <v>Office Supplies</v>
      </c>
      <c r="Q36" s="9" t="s">
        <v>734</v>
      </c>
      <c r="R36" s="7">
        <v>43738</v>
      </c>
    </row>
    <row r="37" spans="1:18" ht="15" thickBot="1" x14ac:dyDescent="0.35">
      <c r="A37" s="4" t="s">
        <v>57</v>
      </c>
      <c r="B37" s="4" t="s">
        <v>8</v>
      </c>
      <c r="C37" s="5">
        <v>42650</v>
      </c>
      <c r="E37" s="6">
        <v>329.6</v>
      </c>
      <c r="F37" t="str">
        <f t="shared" si="0"/>
        <v>Oct 16</v>
      </c>
      <c r="G37">
        <f t="shared" si="3"/>
        <v>36</v>
      </c>
      <c r="H37">
        <f t="shared" si="1"/>
        <v>36</v>
      </c>
      <c r="I37">
        <f t="shared" si="2"/>
        <v>36</v>
      </c>
      <c r="L37" t="str">
        <f>IFERROR(INDEX($A$2:$F$9000,I37,COLUMNS($L$2:L37)),"")</f>
        <v xml:space="preserve">OReilly Automotive Stores Inc                     </v>
      </c>
      <c r="M37" s="7">
        <f>IFERROR(INDEX($A$2:$F$9000,I37,COLUMNS($L$2:N37)),"")</f>
        <v>42650</v>
      </c>
      <c r="N37" s="10">
        <f>IFERROR(INDEX($A$2:$F$9000,I37,COLUMNS($L$2:P37)),"")</f>
        <v>329.6</v>
      </c>
      <c r="O37" t="str">
        <f>IFERROR(INDEX($A$2:$F$9000,I37,COLUMNS($L$2:M37)),"")</f>
        <v>Parts</v>
      </c>
    </row>
    <row r="38" spans="1:18" ht="15" thickBot="1" x14ac:dyDescent="0.35">
      <c r="A38" s="4" t="s">
        <v>58</v>
      </c>
      <c r="B38" s="4" t="s">
        <v>18</v>
      </c>
      <c r="C38" s="5">
        <v>42650</v>
      </c>
      <c r="E38" s="6">
        <v>1480.35</v>
      </c>
      <c r="F38" t="str">
        <f t="shared" si="0"/>
        <v>Oct 16</v>
      </c>
      <c r="G38">
        <f t="shared" si="3"/>
        <v>37</v>
      </c>
      <c r="H38">
        <f t="shared" si="1"/>
        <v>37</v>
      </c>
      <c r="I38">
        <f t="shared" si="2"/>
        <v>37</v>
      </c>
      <c r="L38" t="str">
        <f>IFERROR(INDEX($A$2:$F$9000,I38,COLUMNS($L$2:L38)),"")</f>
        <v xml:space="preserve">PAETEC Communications Inc                         </v>
      </c>
      <c r="M38" s="7">
        <f>IFERROR(INDEX($A$2:$F$9000,I38,COLUMNS($L$2:N38)),"")</f>
        <v>42650</v>
      </c>
      <c r="N38" s="10">
        <f>IFERROR(INDEX($A$2:$F$9000,I38,COLUMNS($L$2:P38)),"")</f>
        <v>1480.35</v>
      </c>
      <c r="O38" t="str">
        <f>IFERROR(INDEX($A$2:$F$9000,I38,COLUMNS($L$2:M38)),"")</f>
        <v>Other Communications</v>
      </c>
    </row>
    <row r="39" spans="1:18" ht="15" thickBot="1" x14ac:dyDescent="0.35">
      <c r="A39" s="4" t="s">
        <v>59</v>
      </c>
      <c r="B39" s="4" t="s">
        <v>45</v>
      </c>
      <c r="C39" s="5">
        <v>42650</v>
      </c>
      <c r="E39" s="6">
        <v>143.65</v>
      </c>
      <c r="F39" t="str">
        <f t="shared" si="0"/>
        <v>Oct 16</v>
      </c>
      <c r="G39">
        <f t="shared" si="3"/>
        <v>38</v>
      </c>
      <c r="H39">
        <f t="shared" si="1"/>
        <v>38</v>
      </c>
      <c r="I39">
        <f t="shared" si="2"/>
        <v>38</v>
      </c>
      <c r="L39" t="str">
        <f>IFERROR(INDEX($A$2:$F$9000,I39,COLUMNS($L$2:L39)),"")</f>
        <v xml:space="preserve">Penshorn Printing                                 </v>
      </c>
      <c r="M39" s="7">
        <f>IFERROR(INDEX($A$2:$F$9000,I39,COLUMNS($L$2:N39)),"")</f>
        <v>42650</v>
      </c>
      <c r="N39" s="10">
        <f>IFERROR(INDEX($A$2:$F$9000,I39,COLUMNS($L$2:P39)),"")</f>
        <v>143.65</v>
      </c>
      <c r="O39" t="str">
        <f>IFERROR(INDEX($A$2:$F$9000,I39,COLUMNS($L$2:M39)),"")</f>
        <v>Printing</v>
      </c>
    </row>
    <row r="40" spans="1:18" ht="15" thickBot="1" x14ac:dyDescent="0.35">
      <c r="A40" s="4" t="s">
        <v>60</v>
      </c>
      <c r="B40" s="4" t="s">
        <v>45</v>
      </c>
      <c r="C40" s="5">
        <v>42650</v>
      </c>
      <c r="E40" s="6">
        <v>1122.8699999999999</v>
      </c>
      <c r="F40" t="str">
        <f t="shared" si="0"/>
        <v>Oct 16</v>
      </c>
      <c r="G40">
        <f t="shared" si="3"/>
        <v>39</v>
      </c>
      <c r="H40">
        <f t="shared" si="1"/>
        <v>39</v>
      </c>
      <c r="I40">
        <f t="shared" si="2"/>
        <v>39</v>
      </c>
      <c r="L40" t="str">
        <f>IFERROR(INDEX($A$2:$F$9000,I40,COLUMNS($L$2:L40)),"")</f>
        <v xml:space="preserve">Pepper L Sims                                     </v>
      </c>
      <c r="M40" s="7">
        <f>IFERROR(INDEX($A$2:$F$9000,I40,COLUMNS($L$2:N40)),"")</f>
        <v>42650</v>
      </c>
      <c r="N40" s="10">
        <f>IFERROR(INDEX($A$2:$F$9000,I40,COLUMNS($L$2:P40)),"")</f>
        <v>1122.8699999999999</v>
      </c>
      <c r="O40" t="str">
        <f>IFERROR(INDEX($A$2:$F$9000,I40,COLUMNS($L$2:M40)),"")</f>
        <v>Printing</v>
      </c>
    </row>
    <row r="41" spans="1:18" ht="15" thickBot="1" x14ac:dyDescent="0.35">
      <c r="A41" s="4" t="s">
        <v>60</v>
      </c>
      <c r="B41" s="4" t="s">
        <v>61</v>
      </c>
      <c r="C41" s="5">
        <v>42650</v>
      </c>
      <c r="E41" s="6">
        <v>197.76</v>
      </c>
      <c r="F41" t="str">
        <f t="shared" si="0"/>
        <v>Oct 16</v>
      </c>
      <c r="G41">
        <f t="shared" si="3"/>
        <v>40</v>
      </c>
      <c r="H41">
        <f t="shared" si="1"/>
        <v>40</v>
      </c>
      <c r="I41">
        <f t="shared" si="2"/>
        <v>40</v>
      </c>
      <c r="L41" t="str">
        <f>IFERROR(INDEX($A$2:$F$9000,I41,COLUMNS($L$2:L41)),"")</f>
        <v xml:space="preserve">Pepper L Sims                                     </v>
      </c>
      <c r="M41" s="7">
        <f>IFERROR(INDEX($A$2:$F$9000,I41,COLUMNS($L$2:N41)),"")</f>
        <v>42650</v>
      </c>
      <c r="N41" s="10">
        <f>IFERROR(INDEX($A$2:$F$9000,I41,COLUMNS($L$2:P41)),"")</f>
        <v>197.76</v>
      </c>
      <c r="O41" t="str">
        <f>IFERROR(INDEX($A$2:$F$9000,I41,COLUMNS($L$2:M41)),"")</f>
        <v>Promotional Supplies</v>
      </c>
    </row>
    <row r="42" spans="1:18" ht="15" thickBot="1" x14ac:dyDescent="0.35">
      <c r="A42" s="4" t="s">
        <v>62</v>
      </c>
      <c r="B42" s="4" t="s">
        <v>22</v>
      </c>
      <c r="C42" s="5">
        <v>42650</v>
      </c>
      <c r="E42" s="6">
        <v>49</v>
      </c>
      <c r="F42" t="str">
        <f t="shared" si="0"/>
        <v>Oct 16</v>
      </c>
      <c r="G42">
        <f t="shared" si="3"/>
        <v>41</v>
      </c>
      <c r="H42">
        <f t="shared" si="1"/>
        <v>41</v>
      </c>
      <c r="I42">
        <f t="shared" si="2"/>
        <v>41</v>
      </c>
      <c r="L42" t="str">
        <f>IFERROR(INDEX($A$2:$F$9000,I42,COLUMNS($L$2:L42)),"")</f>
        <v xml:space="preserve">Primamed Physicians Association                   </v>
      </c>
      <c r="M42" s="7">
        <f>IFERROR(INDEX($A$2:$F$9000,I42,COLUMNS($L$2:N42)),"")</f>
        <v>42650</v>
      </c>
      <c r="N42" s="10">
        <f>IFERROR(INDEX($A$2:$F$9000,I42,COLUMNS($L$2:P42)),"")</f>
        <v>49</v>
      </c>
      <c r="O42" t="str">
        <f>IFERROR(INDEX($A$2:$F$9000,I42,COLUMNS($L$2:M42)),"")</f>
        <v>General Services</v>
      </c>
    </row>
    <row r="43" spans="1:18" ht="15" thickBot="1" x14ac:dyDescent="0.35">
      <c r="A43" s="4" t="s">
        <v>63</v>
      </c>
      <c r="B43" s="4" t="s">
        <v>22</v>
      </c>
      <c r="C43" s="5">
        <v>42650</v>
      </c>
      <c r="E43" s="6">
        <v>676</v>
      </c>
      <c r="F43" t="str">
        <f t="shared" si="0"/>
        <v>Oct 16</v>
      </c>
      <c r="G43">
        <f t="shared" si="3"/>
        <v>42</v>
      </c>
      <c r="H43">
        <f t="shared" si="1"/>
        <v>42</v>
      </c>
      <c r="I43">
        <f t="shared" si="2"/>
        <v>42</v>
      </c>
      <c r="L43" t="str">
        <f>IFERROR(INDEX($A$2:$F$9000,I43,COLUMNS($L$2:L43)),"")</f>
        <v xml:space="preserve">Primary Health Inc                                </v>
      </c>
      <c r="M43" s="7">
        <f>IFERROR(INDEX($A$2:$F$9000,I43,COLUMNS($L$2:N43)),"")</f>
        <v>42650</v>
      </c>
      <c r="N43" s="10">
        <f>IFERROR(INDEX($A$2:$F$9000,I43,COLUMNS($L$2:P43)),"")</f>
        <v>676</v>
      </c>
      <c r="O43" t="str">
        <f>IFERROR(INDEX($A$2:$F$9000,I43,COLUMNS($L$2:M43)),"")</f>
        <v>General Services</v>
      </c>
    </row>
    <row r="44" spans="1:18" ht="15" thickBot="1" x14ac:dyDescent="0.35">
      <c r="A44" s="4" t="s">
        <v>64</v>
      </c>
      <c r="B44" s="4" t="s">
        <v>14</v>
      </c>
      <c r="C44" s="5">
        <v>42650</v>
      </c>
      <c r="E44" s="6">
        <v>8897.5</v>
      </c>
      <c r="F44" t="str">
        <f t="shared" si="0"/>
        <v>Oct 16</v>
      </c>
      <c r="G44">
        <f t="shared" si="3"/>
        <v>43</v>
      </c>
      <c r="H44">
        <f t="shared" si="1"/>
        <v>43</v>
      </c>
      <c r="I44">
        <f t="shared" si="2"/>
        <v>43</v>
      </c>
      <c r="L44" t="str">
        <f>IFERROR(INDEX($A$2:$F$9000,I44,COLUMNS($L$2:L44)),"")</f>
        <v xml:space="preserve">PS-Stearns Inc                                    </v>
      </c>
      <c r="M44" s="7">
        <f>IFERROR(INDEX($A$2:$F$9000,I44,COLUMNS($L$2:N44)),"")</f>
        <v>42650</v>
      </c>
      <c r="N44" s="10">
        <f>IFERROR(INDEX($A$2:$F$9000,I44,COLUMNS($L$2:P44)),"")</f>
        <v>8897.5</v>
      </c>
      <c r="O44" t="str">
        <f>IFERROR(INDEX($A$2:$F$9000,I44,COLUMNS($L$2:M44)),"")</f>
        <v>Professional Services</v>
      </c>
    </row>
    <row r="45" spans="1:18" ht="15" thickBot="1" x14ac:dyDescent="0.35">
      <c r="A45" s="4" t="s">
        <v>65</v>
      </c>
      <c r="B45" s="4" t="s">
        <v>66</v>
      </c>
      <c r="C45" s="5">
        <v>42650</v>
      </c>
      <c r="E45" s="6">
        <v>110.85</v>
      </c>
      <c r="F45" t="str">
        <f t="shared" si="0"/>
        <v>Oct 16</v>
      </c>
      <c r="G45">
        <f t="shared" si="3"/>
        <v>44</v>
      </c>
      <c r="H45">
        <f t="shared" si="1"/>
        <v>44</v>
      </c>
      <c r="I45">
        <f t="shared" si="2"/>
        <v>44</v>
      </c>
      <c r="L45" t="str">
        <f>IFERROR(INDEX($A$2:$F$9000,I45,COLUMNS($L$2:L45)),"")</f>
        <v xml:space="preserve">Sarah Munson                                      </v>
      </c>
      <c r="M45" s="7">
        <f>IFERROR(INDEX($A$2:$F$9000,I45,COLUMNS($L$2:N45)),"")</f>
        <v>42650</v>
      </c>
      <c r="N45" s="10">
        <f>IFERROR(INDEX($A$2:$F$9000,I45,COLUMNS($L$2:P45)),"")</f>
        <v>110.85</v>
      </c>
      <c r="O45" t="str">
        <f>IFERROR(INDEX($A$2:$F$9000,I45,COLUMNS($L$2:M45)),"")</f>
        <v>Community Involvement</v>
      </c>
    </row>
    <row r="46" spans="1:18" ht="15" thickBot="1" x14ac:dyDescent="0.35">
      <c r="A46" s="4" t="s">
        <v>65</v>
      </c>
      <c r="B46" s="4" t="s">
        <v>67</v>
      </c>
      <c r="C46" s="5">
        <v>42650</v>
      </c>
      <c r="E46" s="6">
        <v>46.31</v>
      </c>
      <c r="F46" t="str">
        <f t="shared" si="0"/>
        <v>Oct 16</v>
      </c>
      <c r="G46">
        <f t="shared" si="3"/>
        <v>45</v>
      </c>
      <c r="H46">
        <f t="shared" si="1"/>
        <v>45</v>
      </c>
      <c r="I46">
        <f t="shared" si="2"/>
        <v>45</v>
      </c>
      <c r="L46" t="str">
        <f>IFERROR(INDEX($A$2:$F$9000,I46,COLUMNS($L$2:L46)),"")</f>
        <v xml:space="preserve">Sarah Munson                                      </v>
      </c>
      <c r="M46" s="7">
        <f>IFERROR(INDEX($A$2:$F$9000,I46,COLUMNS($L$2:N46)),"")</f>
        <v>42650</v>
      </c>
      <c r="N46" s="10">
        <f>IFERROR(INDEX($A$2:$F$9000,I46,COLUMNS($L$2:P46)),"")</f>
        <v>46.31</v>
      </c>
      <c r="O46" t="str">
        <f>IFERROR(INDEX($A$2:$F$9000,I46,COLUMNS($L$2:M46)),"")</f>
        <v>Other Miscelleneous</v>
      </c>
    </row>
    <row r="47" spans="1:18" ht="15" thickBot="1" x14ac:dyDescent="0.35">
      <c r="A47" s="4" t="s">
        <v>68</v>
      </c>
      <c r="B47" s="4" t="s">
        <v>43</v>
      </c>
      <c r="C47" s="5">
        <v>42650</v>
      </c>
      <c r="E47" s="6">
        <v>1018.82</v>
      </c>
      <c r="F47" t="str">
        <f t="shared" si="0"/>
        <v>Oct 16</v>
      </c>
      <c r="G47">
        <f t="shared" si="3"/>
        <v>46</v>
      </c>
      <c r="H47">
        <f t="shared" si="1"/>
        <v>46</v>
      </c>
      <c r="I47">
        <f t="shared" si="2"/>
        <v>46</v>
      </c>
      <c r="L47" t="str">
        <f>IFERROR(INDEX($A$2:$F$9000,I47,COLUMNS($L$2:L47)),"")</f>
        <v xml:space="preserve">Sharp Electronics Corporation                     </v>
      </c>
      <c r="M47" s="7">
        <f>IFERROR(INDEX($A$2:$F$9000,I47,COLUMNS($L$2:N47)),"")</f>
        <v>42650</v>
      </c>
      <c r="N47" s="10">
        <f>IFERROR(INDEX($A$2:$F$9000,I47,COLUMNS($L$2:P47)),"")</f>
        <v>1018.82</v>
      </c>
      <c r="O47" t="str">
        <f>IFERROR(INDEX($A$2:$F$9000,I47,COLUMNS($L$2:M47)),"")</f>
        <v>Operating Leases</v>
      </c>
    </row>
    <row r="48" spans="1:18" ht="15" thickBot="1" x14ac:dyDescent="0.35">
      <c r="A48" s="4" t="s">
        <v>69</v>
      </c>
      <c r="B48" s="4" t="s">
        <v>70</v>
      </c>
      <c r="C48" s="5">
        <v>42650</v>
      </c>
      <c r="E48" s="6">
        <v>7497.5</v>
      </c>
      <c r="F48" t="str">
        <f t="shared" si="0"/>
        <v>Oct 16</v>
      </c>
      <c r="G48">
        <f t="shared" si="3"/>
        <v>47</v>
      </c>
      <c r="H48">
        <f t="shared" si="1"/>
        <v>47</v>
      </c>
      <c r="I48">
        <f t="shared" si="2"/>
        <v>47</v>
      </c>
      <c r="L48" t="str">
        <f>IFERROR(INDEX($A$2:$F$9000,I48,COLUMNS($L$2:L48)),"")</f>
        <v xml:space="preserve">Spectrum Truck Painting Inc                       </v>
      </c>
      <c r="M48" s="7">
        <f>IFERROR(INDEX($A$2:$F$9000,I48,COLUMNS($L$2:N48)),"")</f>
        <v>42650</v>
      </c>
      <c r="N48" s="10">
        <f>IFERROR(INDEX($A$2:$F$9000,I48,COLUMNS($L$2:P48)),"")</f>
        <v>7497.5</v>
      </c>
      <c r="O48" t="str">
        <f>IFERROR(INDEX($A$2:$F$9000,I48,COLUMNS($L$2:M48)),"")</f>
        <v>3rd Party Maintenance</v>
      </c>
    </row>
    <row r="49" spans="1:15" ht="15" thickBot="1" x14ac:dyDescent="0.35">
      <c r="A49" s="4" t="s">
        <v>71</v>
      </c>
      <c r="B49" s="4" t="s">
        <v>12</v>
      </c>
      <c r="C49" s="5">
        <v>42650</v>
      </c>
      <c r="E49" s="6">
        <v>375.99</v>
      </c>
      <c r="F49" t="str">
        <f t="shared" si="0"/>
        <v>Oct 16</v>
      </c>
      <c r="G49">
        <f t="shared" si="3"/>
        <v>48</v>
      </c>
      <c r="H49">
        <f t="shared" si="1"/>
        <v>48</v>
      </c>
      <c r="I49">
        <f t="shared" si="2"/>
        <v>48</v>
      </c>
      <c r="L49" t="str">
        <f>IFERROR(INDEX($A$2:$F$9000,I49,COLUMNS($L$2:L49)),"")</f>
        <v xml:space="preserve">Staples Contract &amp; Commercial Inc                 </v>
      </c>
      <c r="M49" s="7">
        <f>IFERROR(INDEX($A$2:$F$9000,I49,COLUMNS($L$2:N49)),"")</f>
        <v>42650</v>
      </c>
      <c r="N49" s="10">
        <f>IFERROR(INDEX($A$2:$F$9000,I49,COLUMNS($L$2:P49)),"")</f>
        <v>375.99</v>
      </c>
      <c r="O49" t="str">
        <f>IFERROR(INDEX($A$2:$F$9000,I49,COLUMNS($L$2:M49)),"")</f>
        <v>Office Supplies</v>
      </c>
    </row>
    <row r="50" spans="1:15" ht="15" thickBot="1" x14ac:dyDescent="0.35">
      <c r="A50" s="4" t="s">
        <v>72</v>
      </c>
      <c r="B50" s="4" t="s">
        <v>73</v>
      </c>
      <c r="C50" s="5">
        <v>42650</v>
      </c>
      <c r="E50" s="6">
        <v>20037.46</v>
      </c>
      <c r="F50" t="str">
        <f t="shared" si="0"/>
        <v>Oct 16</v>
      </c>
      <c r="G50">
        <f t="shared" si="3"/>
        <v>49</v>
      </c>
      <c r="H50">
        <f t="shared" si="1"/>
        <v>49</v>
      </c>
      <c r="I50">
        <f t="shared" si="2"/>
        <v>49</v>
      </c>
      <c r="L50" t="str">
        <f>IFERROR(INDEX($A$2:$F$9000,I50,COLUMNS($L$2:L50)),"")</f>
        <v xml:space="preserve">TCDRS                                             </v>
      </c>
      <c r="M50" s="7">
        <f>IFERROR(INDEX($A$2:$F$9000,I50,COLUMNS($L$2:N50)),"")</f>
        <v>42650</v>
      </c>
      <c r="N50" s="10">
        <f>IFERROR(INDEX($A$2:$F$9000,I50,COLUMNS($L$2:P50)),"")</f>
        <v>20037.46</v>
      </c>
      <c r="O50" t="str">
        <f>IFERROR(INDEX($A$2:$F$9000,I50,COLUMNS($L$2:M50)),"")</f>
        <v>Accrued Payroll</v>
      </c>
    </row>
    <row r="51" spans="1:15" ht="15" thickBot="1" x14ac:dyDescent="0.35">
      <c r="A51" s="4" t="s">
        <v>74</v>
      </c>
      <c r="B51" s="4" t="s">
        <v>45</v>
      </c>
      <c r="C51" s="5">
        <v>42650</v>
      </c>
      <c r="E51" s="6">
        <v>3569.8</v>
      </c>
      <c r="F51" t="str">
        <f t="shared" si="0"/>
        <v>Oct 16</v>
      </c>
      <c r="G51">
        <f t="shared" si="3"/>
        <v>50</v>
      </c>
      <c r="H51">
        <f t="shared" si="1"/>
        <v>50</v>
      </c>
      <c r="I51">
        <f t="shared" si="2"/>
        <v>50</v>
      </c>
      <c r="L51" t="str">
        <f>IFERROR(INDEX($A$2:$F$9000,I51,COLUMNS($L$2:L51)),"")</f>
        <v xml:space="preserve">TCE Signs Inc                                     </v>
      </c>
      <c r="M51" s="7">
        <f>IFERROR(INDEX($A$2:$F$9000,I51,COLUMNS($L$2:N51)),"")</f>
        <v>42650</v>
      </c>
      <c r="N51" s="10">
        <f>IFERROR(INDEX($A$2:$F$9000,I51,COLUMNS($L$2:P51)),"")</f>
        <v>3569.8</v>
      </c>
      <c r="O51" t="str">
        <f>IFERROR(INDEX($A$2:$F$9000,I51,COLUMNS($L$2:M51)),"")</f>
        <v>Printing</v>
      </c>
    </row>
    <row r="52" spans="1:15" ht="15" thickBot="1" x14ac:dyDescent="0.35">
      <c r="A52" s="4" t="s">
        <v>75</v>
      </c>
      <c r="B52" s="4" t="s">
        <v>14</v>
      </c>
      <c r="C52" s="5">
        <v>42650</v>
      </c>
      <c r="E52" s="6">
        <v>14625</v>
      </c>
      <c r="F52" t="str">
        <f t="shared" si="0"/>
        <v>Oct 16</v>
      </c>
      <c r="G52">
        <f t="shared" si="3"/>
        <v>51</v>
      </c>
      <c r="H52">
        <f t="shared" si="1"/>
        <v>51</v>
      </c>
      <c r="I52">
        <f t="shared" si="2"/>
        <v>51</v>
      </c>
      <c r="L52" t="str">
        <f>IFERROR(INDEX($A$2:$F$9000,I52,COLUMNS($L$2:L52)),"")</f>
        <v xml:space="preserve">Texas A&amp;M Transportation Institute                </v>
      </c>
      <c r="M52" s="7">
        <f>IFERROR(INDEX($A$2:$F$9000,I52,COLUMNS($L$2:N52)),"")</f>
        <v>42650</v>
      </c>
      <c r="N52" s="10">
        <f>IFERROR(INDEX($A$2:$F$9000,I52,COLUMNS($L$2:P52)),"")</f>
        <v>14625</v>
      </c>
      <c r="O52" t="str">
        <f>IFERROR(INDEX($A$2:$F$9000,I52,COLUMNS($L$2:M52)),"")</f>
        <v>Professional Services</v>
      </c>
    </row>
    <row r="53" spans="1:15" ht="15" thickBot="1" x14ac:dyDescent="0.35">
      <c r="A53" s="4" t="s">
        <v>76</v>
      </c>
      <c r="B53" s="4" t="s">
        <v>77</v>
      </c>
      <c r="C53" s="5">
        <v>42650</v>
      </c>
      <c r="E53" s="6">
        <v>1518.71</v>
      </c>
      <c r="F53" t="str">
        <f t="shared" si="0"/>
        <v>Oct 16</v>
      </c>
      <c r="G53">
        <f t="shared" si="3"/>
        <v>52</v>
      </c>
      <c r="H53">
        <f t="shared" si="1"/>
        <v>52</v>
      </c>
      <c r="I53">
        <f t="shared" si="2"/>
        <v>52</v>
      </c>
      <c r="L53" t="str">
        <f>IFERROR(INDEX($A$2:$F$9000,I53,COLUMNS($L$2:L53)),"")</f>
        <v xml:space="preserve">Texas Municipal League                            </v>
      </c>
      <c r="M53" s="7">
        <f>IFERROR(INDEX($A$2:$F$9000,I53,COLUMNS($L$2:N53)),"")</f>
        <v>42650</v>
      </c>
      <c r="N53" s="10">
        <f>IFERROR(INDEX($A$2:$F$9000,I53,COLUMNS($L$2:P53)),"")</f>
        <v>1518.71</v>
      </c>
      <c r="O53" t="str">
        <f>IFERROR(INDEX($A$2:$F$9000,I53,COLUMNS($L$2:M53)),"")</f>
        <v>Auto Liability</v>
      </c>
    </row>
    <row r="54" spans="1:15" ht="15" thickBot="1" x14ac:dyDescent="0.35">
      <c r="A54" s="4" t="s">
        <v>78</v>
      </c>
      <c r="B54" s="4" t="s">
        <v>11</v>
      </c>
      <c r="C54" s="5">
        <v>42650</v>
      </c>
      <c r="E54" s="6">
        <v>107.99</v>
      </c>
      <c r="F54" t="str">
        <f t="shared" si="0"/>
        <v>Oct 16</v>
      </c>
      <c r="G54">
        <f t="shared" si="3"/>
        <v>53</v>
      </c>
      <c r="H54">
        <f t="shared" si="1"/>
        <v>53</v>
      </c>
      <c r="I54">
        <f t="shared" si="2"/>
        <v>53</v>
      </c>
      <c r="L54" t="str">
        <f>IFERROR(INDEX($A$2:$F$9000,I54,COLUMNS($L$2:L54)),"")</f>
        <v xml:space="preserve">Todd Stores Inc                                   </v>
      </c>
      <c r="M54" s="7">
        <f>IFERROR(INDEX($A$2:$F$9000,I54,COLUMNS($L$2:N54)),"")</f>
        <v>42650</v>
      </c>
      <c r="N54" s="10">
        <f>IFERROR(INDEX($A$2:$F$9000,I54,COLUMNS($L$2:P54)),"")</f>
        <v>107.99</v>
      </c>
      <c r="O54" t="str">
        <f>IFERROR(INDEX($A$2:$F$9000,I54,COLUMNS($L$2:M54)),"")</f>
        <v>Uniforms</v>
      </c>
    </row>
    <row r="55" spans="1:15" ht="15" thickBot="1" x14ac:dyDescent="0.35">
      <c r="A55" s="4" t="s">
        <v>79</v>
      </c>
      <c r="B55" s="4" t="s">
        <v>39</v>
      </c>
      <c r="C55" s="5">
        <v>42650</v>
      </c>
      <c r="E55" s="6">
        <v>800</v>
      </c>
      <c r="F55" t="str">
        <f t="shared" si="0"/>
        <v>Oct 16</v>
      </c>
      <c r="G55">
        <f t="shared" si="3"/>
        <v>54</v>
      </c>
      <c r="H55">
        <f t="shared" si="1"/>
        <v>54</v>
      </c>
      <c r="I55">
        <f t="shared" si="2"/>
        <v>54</v>
      </c>
      <c r="L55" t="str">
        <f>IFERROR(INDEX($A$2:$F$9000,I55,COLUMNS($L$2:L55)),"")</f>
        <v xml:space="preserve">Trillium Solutions Inc                            </v>
      </c>
      <c r="M55" s="7">
        <f>IFERROR(INDEX($A$2:$F$9000,I55,COLUMNS($L$2:N55)),"")</f>
        <v>42650</v>
      </c>
      <c r="N55" s="10">
        <f>IFERROR(INDEX($A$2:$F$9000,I55,COLUMNS($L$2:P55)),"")</f>
        <v>800</v>
      </c>
      <c r="O55" t="str">
        <f>IFERROR(INDEX($A$2:$F$9000,I55,COLUMNS($L$2:M55)),"")</f>
        <v>Computer/ Software Maintenance</v>
      </c>
    </row>
    <row r="56" spans="1:15" ht="15" thickBot="1" x14ac:dyDescent="0.35">
      <c r="A56" s="4" t="s">
        <v>80</v>
      </c>
      <c r="B56" s="4" t="s">
        <v>81</v>
      </c>
      <c r="C56" s="5">
        <v>42650</v>
      </c>
      <c r="E56" s="6">
        <v>72</v>
      </c>
      <c r="F56" t="str">
        <f t="shared" si="0"/>
        <v>Oct 16</v>
      </c>
      <c r="G56">
        <f t="shared" si="3"/>
        <v>55</v>
      </c>
      <c r="H56">
        <f t="shared" si="1"/>
        <v>55</v>
      </c>
      <c r="I56">
        <f t="shared" si="2"/>
        <v>55</v>
      </c>
      <c r="L56" t="str">
        <f>IFERROR(INDEX($A$2:$F$9000,I56,COLUMNS($L$2:L56)),"")</f>
        <v xml:space="preserve">Tyletha Goff                                      </v>
      </c>
      <c r="M56" s="7">
        <f>IFERROR(INDEX($A$2:$F$9000,I56,COLUMNS($L$2:N56)),"")</f>
        <v>42650</v>
      </c>
      <c r="N56" s="10">
        <f>IFERROR(INDEX($A$2:$F$9000,I56,COLUMNS($L$2:P56)),"")</f>
        <v>72</v>
      </c>
      <c r="O56" t="str">
        <f>IFERROR(INDEX($A$2:$F$9000,I56,COLUMNS($L$2:M56)),"")</f>
        <v>Training &amp; Development</v>
      </c>
    </row>
    <row r="57" spans="1:15" ht="15" thickBot="1" x14ac:dyDescent="0.35">
      <c r="A57" s="4" t="s">
        <v>82</v>
      </c>
      <c r="B57" s="4" t="s">
        <v>11</v>
      </c>
      <c r="C57" s="5">
        <v>42650</v>
      </c>
      <c r="E57" s="6">
        <v>310.89999999999998</v>
      </c>
      <c r="F57" t="str">
        <f t="shared" si="0"/>
        <v>Oct 16</v>
      </c>
      <c r="G57">
        <f t="shared" si="3"/>
        <v>56</v>
      </c>
      <c r="H57">
        <f t="shared" si="1"/>
        <v>56</v>
      </c>
      <c r="I57">
        <f t="shared" si="2"/>
        <v>56</v>
      </c>
      <c r="L57" t="str">
        <f>IFERROR(INDEX($A$2:$F$9000,I57,COLUMNS($L$2:L57)),"")</f>
        <v xml:space="preserve">Uniforms Incorporated                             </v>
      </c>
      <c r="M57" s="7">
        <f>IFERROR(INDEX($A$2:$F$9000,I57,COLUMNS($L$2:N57)),"")</f>
        <v>42650</v>
      </c>
      <c r="N57" s="10">
        <f>IFERROR(INDEX($A$2:$F$9000,I57,COLUMNS($L$2:P57)),"")</f>
        <v>310.89999999999998</v>
      </c>
      <c r="O57" t="str">
        <f>IFERROR(INDEX($A$2:$F$9000,I57,COLUMNS($L$2:M57)),"")</f>
        <v>Uniforms</v>
      </c>
    </row>
    <row r="58" spans="1:15" ht="15" thickBot="1" x14ac:dyDescent="0.35">
      <c r="A58" s="4" t="s">
        <v>83</v>
      </c>
      <c r="B58" s="4" t="s">
        <v>14</v>
      </c>
      <c r="C58" s="5">
        <v>42650</v>
      </c>
      <c r="E58" s="6">
        <v>1301.1300000000001</v>
      </c>
      <c r="F58" t="str">
        <f t="shared" si="0"/>
        <v>Oct 16</v>
      </c>
      <c r="G58">
        <f t="shared" si="3"/>
        <v>57</v>
      </c>
      <c r="H58">
        <f t="shared" si="1"/>
        <v>57</v>
      </c>
      <c r="I58">
        <f t="shared" si="2"/>
        <v>57</v>
      </c>
      <c r="L58" t="str">
        <f>IFERROR(INDEX($A$2:$F$9000,I58,COLUMNS($L$2:L58)),"")</f>
        <v xml:space="preserve">Vets Securing America                             </v>
      </c>
      <c r="M58" s="7">
        <f>IFERROR(INDEX($A$2:$F$9000,I58,COLUMNS($L$2:N58)),"")</f>
        <v>42650</v>
      </c>
      <c r="N58" s="10">
        <f>IFERROR(INDEX($A$2:$F$9000,I58,COLUMNS($L$2:P58)),"")</f>
        <v>1301.1300000000001</v>
      </c>
      <c r="O58" t="str">
        <f>IFERROR(INDEX($A$2:$F$9000,I58,COLUMNS($L$2:M58)),"")</f>
        <v>Professional Services</v>
      </c>
    </row>
    <row r="59" spans="1:15" ht="15" thickBot="1" x14ac:dyDescent="0.35">
      <c r="A59" s="4" t="s">
        <v>84</v>
      </c>
      <c r="B59" s="4" t="s">
        <v>85</v>
      </c>
      <c r="C59" s="5">
        <v>42650</v>
      </c>
      <c r="E59" s="6">
        <v>579.02</v>
      </c>
      <c r="F59" t="str">
        <f t="shared" si="0"/>
        <v>Oct 16</v>
      </c>
      <c r="G59">
        <f t="shared" si="3"/>
        <v>58</v>
      </c>
      <c r="H59">
        <f t="shared" si="1"/>
        <v>58</v>
      </c>
      <c r="I59">
        <f t="shared" si="2"/>
        <v>58</v>
      </c>
      <c r="L59" t="str">
        <f>IFERROR(INDEX($A$2:$F$9000,I59,COLUMNS($L$2:L59)),"")</f>
        <v xml:space="preserve">W Douglass Distributing                           </v>
      </c>
      <c r="M59" s="7">
        <f>IFERROR(INDEX($A$2:$F$9000,I59,COLUMNS($L$2:N59)),"")</f>
        <v>42650</v>
      </c>
      <c r="N59" s="10">
        <f>IFERROR(INDEX($A$2:$F$9000,I59,COLUMNS($L$2:P59)),"")</f>
        <v>579.02</v>
      </c>
      <c r="O59" t="str">
        <f>IFERROR(INDEX($A$2:$F$9000,I59,COLUMNS($L$2:M59)),"")</f>
        <v>Fluids</v>
      </c>
    </row>
    <row r="60" spans="1:15" ht="15" thickBot="1" x14ac:dyDescent="0.35">
      <c r="A60" s="4" t="s">
        <v>86</v>
      </c>
      <c r="B60" s="4" t="s">
        <v>45</v>
      </c>
      <c r="C60" s="5">
        <v>42650</v>
      </c>
      <c r="E60" s="6">
        <v>840.5</v>
      </c>
      <c r="F60" t="str">
        <f t="shared" si="0"/>
        <v>Oct 16</v>
      </c>
      <c r="G60">
        <f t="shared" si="3"/>
        <v>59</v>
      </c>
      <c r="H60">
        <f t="shared" si="1"/>
        <v>59</v>
      </c>
      <c r="I60">
        <f t="shared" si="2"/>
        <v>59</v>
      </c>
      <c r="L60" t="str">
        <f>IFERROR(INDEX($A$2:$F$9000,I60,COLUMNS($L$2:L60)),"")</f>
        <v xml:space="preserve">Wesley J Clark                                    </v>
      </c>
      <c r="M60" s="7">
        <f>IFERROR(INDEX($A$2:$F$9000,I60,COLUMNS($L$2:N60)),"")</f>
        <v>42650</v>
      </c>
      <c r="N60" s="10">
        <f>IFERROR(INDEX($A$2:$F$9000,I60,COLUMNS($L$2:P60)),"")</f>
        <v>840.5</v>
      </c>
      <c r="O60" t="str">
        <f>IFERROR(INDEX($A$2:$F$9000,I60,COLUMNS($L$2:M60)),"")</f>
        <v>Printing</v>
      </c>
    </row>
    <row r="61" spans="1:15" ht="15" thickBot="1" x14ac:dyDescent="0.35">
      <c r="A61" s="4" t="s">
        <v>87</v>
      </c>
      <c r="B61" s="4" t="s">
        <v>8</v>
      </c>
      <c r="C61" s="5">
        <v>42657</v>
      </c>
      <c r="E61" s="6">
        <v>71.400000000000006</v>
      </c>
      <c r="F61" t="str">
        <f t="shared" si="0"/>
        <v>Oct 16</v>
      </c>
      <c r="G61">
        <f t="shared" si="3"/>
        <v>60</v>
      </c>
      <c r="H61">
        <f t="shared" si="1"/>
        <v>60</v>
      </c>
      <c r="I61">
        <f t="shared" si="2"/>
        <v>60</v>
      </c>
      <c r="L61" t="str">
        <f>IFERROR(INDEX($A$2:$F$9000,I61,COLUMNS($L$2:L61)),"")</f>
        <v xml:space="preserve">Alliance Bus Group Inc                            </v>
      </c>
      <c r="M61" s="7">
        <f>IFERROR(INDEX($A$2:$F$9000,I61,COLUMNS($L$2:N61)),"")</f>
        <v>42657</v>
      </c>
      <c r="N61" s="10">
        <f>IFERROR(INDEX($A$2:$F$9000,I61,COLUMNS($L$2:P61)),"")</f>
        <v>71.400000000000006</v>
      </c>
      <c r="O61" t="str">
        <f>IFERROR(INDEX($A$2:$F$9000,I61,COLUMNS($L$2:M61)),"")</f>
        <v>Parts</v>
      </c>
    </row>
    <row r="62" spans="1:15" ht="15" thickBot="1" x14ac:dyDescent="0.35">
      <c r="A62" s="4" t="s">
        <v>88</v>
      </c>
      <c r="B62" s="4" t="s">
        <v>89</v>
      </c>
      <c r="C62" s="5">
        <v>42657</v>
      </c>
      <c r="E62" s="6">
        <v>2350</v>
      </c>
      <c r="F62" t="str">
        <f t="shared" si="0"/>
        <v>Oct 16</v>
      </c>
      <c r="G62">
        <f t="shared" si="3"/>
        <v>61</v>
      </c>
      <c r="H62">
        <f t="shared" si="1"/>
        <v>61</v>
      </c>
      <c r="I62">
        <f t="shared" si="2"/>
        <v>61</v>
      </c>
      <c r="L62" t="str">
        <f>IFERROR(INDEX($A$2:$F$9000,I62,COLUMNS($L$2:L62)),"")</f>
        <v xml:space="preserve">Angela Shelton                                    </v>
      </c>
      <c r="M62" s="7">
        <f>IFERROR(INDEX($A$2:$F$9000,I62,COLUMNS($L$2:N62)),"")</f>
        <v>42657</v>
      </c>
      <c r="N62" s="10">
        <f>IFERROR(INDEX($A$2:$F$9000,I62,COLUMNS($L$2:P62)),"")</f>
        <v>2350</v>
      </c>
      <c r="O62" t="str">
        <f>IFERROR(INDEX($A$2:$F$9000,I62,COLUMNS($L$2:M62)),"")</f>
        <v>Facilities Maintenance</v>
      </c>
    </row>
    <row r="63" spans="1:15" ht="15" thickBot="1" x14ac:dyDescent="0.35">
      <c r="A63" s="4" t="s">
        <v>90</v>
      </c>
      <c r="B63" s="4" t="s">
        <v>18</v>
      </c>
      <c r="C63" s="5">
        <v>42657</v>
      </c>
      <c r="E63" s="6">
        <v>1899.77</v>
      </c>
      <c r="F63" t="str">
        <f t="shared" si="0"/>
        <v>Oct 16</v>
      </c>
      <c r="G63">
        <f t="shared" si="3"/>
        <v>62</v>
      </c>
      <c r="H63">
        <f t="shared" si="1"/>
        <v>62</v>
      </c>
      <c r="I63">
        <f t="shared" si="2"/>
        <v>62</v>
      </c>
      <c r="L63" t="str">
        <f>IFERROR(INDEX($A$2:$F$9000,I63,COLUMNS($L$2:L63)),"")</f>
        <v xml:space="preserve">Birch Communications Inc                          </v>
      </c>
      <c r="M63" s="7">
        <f>IFERROR(INDEX($A$2:$F$9000,I63,COLUMNS($L$2:N63)),"")</f>
        <v>42657</v>
      </c>
      <c r="N63" s="10">
        <f>IFERROR(INDEX($A$2:$F$9000,I63,COLUMNS($L$2:P63)),"")</f>
        <v>1899.77</v>
      </c>
      <c r="O63" t="str">
        <f>IFERROR(INDEX($A$2:$F$9000,I63,COLUMNS($L$2:M63)),"")</f>
        <v>Other Communications</v>
      </c>
    </row>
    <row r="64" spans="1:15" ht="15" thickBot="1" x14ac:dyDescent="0.35">
      <c r="A64" s="4" t="s">
        <v>91</v>
      </c>
      <c r="B64" s="4" t="s">
        <v>14</v>
      </c>
      <c r="C64" s="5">
        <v>42657</v>
      </c>
      <c r="E64" s="6">
        <v>1775</v>
      </c>
      <c r="F64" t="str">
        <f t="shared" si="0"/>
        <v>Oct 16</v>
      </c>
      <c r="G64">
        <f t="shared" si="3"/>
        <v>63</v>
      </c>
      <c r="H64">
        <f t="shared" si="1"/>
        <v>63</v>
      </c>
      <c r="I64">
        <f t="shared" si="2"/>
        <v>63</v>
      </c>
      <c r="L64" t="str">
        <f>IFERROR(INDEX($A$2:$F$9000,I64,COLUMNS($L$2:L64)),"")</f>
        <v xml:space="preserve">Blais &amp; Associates Inc                            </v>
      </c>
      <c r="M64" s="7">
        <f>IFERROR(INDEX($A$2:$F$9000,I64,COLUMNS($L$2:N64)),"")</f>
        <v>42657</v>
      </c>
      <c r="N64" s="10">
        <f>IFERROR(INDEX($A$2:$F$9000,I64,COLUMNS($L$2:P64)),"")</f>
        <v>1775</v>
      </c>
      <c r="O64" t="str">
        <f>IFERROR(INDEX($A$2:$F$9000,I64,COLUMNS($L$2:M64)),"")</f>
        <v>Professional Services</v>
      </c>
    </row>
    <row r="65" spans="1:15" ht="15" thickBot="1" x14ac:dyDescent="0.35">
      <c r="A65" s="4" t="s">
        <v>92</v>
      </c>
      <c r="B65" s="4" t="s">
        <v>43</v>
      </c>
      <c r="C65" s="5">
        <v>42657</v>
      </c>
      <c r="E65" s="6">
        <v>429.39</v>
      </c>
      <c r="F65" t="str">
        <f t="shared" si="0"/>
        <v>Oct 16</v>
      </c>
      <c r="G65">
        <f t="shared" si="3"/>
        <v>64</v>
      </c>
      <c r="H65">
        <f t="shared" si="1"/>
        <v>64</v>
      </c>
      <c r="I65">
        <f t="shared" si="2"/>
        <v>64</v>
      </c>
      <c r="L65" t="str">
        <f>IFERROR(INDEX($A$2:$F$9000,I65,COLUMNS($L$2:L65)),"")</f>
        <v xml:space="preserve">Canon Solutions America Inc                       </v>
      </c>
      <c r="M65" s="7">
        <f>IFERROR(INDEX($A$2:$F$9000,I65,COLUMNS($L$2:N65)),"")</f>
        <v>42657</v>
      </c>
      <c r="N65" s="10">
        <f>IFERROR(INDEX($A$2:$F$9000,I65,COLUMNS($L$2:P65)),"")</f>
        <v>429.39</v>
      </c>
      <c r="O65" t="str">
        <f>IFERROR(INDEX($A$2:$F$9000,I65,COLUMNS($L$2:M65)),"")</f>
        <v>Operating Leases</v>
      </c>
    </row>
    <row r="66" spans="1:15" ht="15" thickBot="1" x14ac:dyDescent="0.35">
      <c r="A66" s="4" t="s">
        <v>93</v>
      </c>
      <c r="B66" s="4" t="s">
        <v>94</v>
      </c>
      <c r="C66" s="5">
        <v>42657</v>
      </c>
      <c r="E66" s="6">
        <v>55199.839999999997</v>
      </c>
      <c r="F66" t="str">
        <f t="shared" si="0"/>
        <v>Oct 16</v>
      </c>
      <c r="G66">
        <f t="shared" si="3"/>
        <v>65</v>
      </c>
      <c r="H66">
        <f t="shared" si="1"/>
        <v>65</v>
      </c>
      <c r="I66">
        <f t="shared" si="2"/>
        <v>65</v>
      </c>
      <c r="L66" t="str">
        <f>IFERROR(INDEX($A$2:$F$9000,I66,COLUMNS($L$2:L66)),"")</f>
        <v xml:space="preserve">City of Denton                                    </v>
      </c>
      <c r="M66" s="7">
        <f>IFERROR(INDEX($A$2:$F$9000,I66,COLUMNS($L$2:N66)),"")</f>
        <v>42657</v>
      </c>
      <c r="N66" s="10">
        <f>IFERROR(INDEX($A$2:$F$9000,I66,COLUMNS($L$2:P66)),"")</f>
        <v>55199.839999999997</v>
      </c>
      <c r="O66" t="str">
        <f>IFERROR(INDEX($A$2:$F$9000,I66,COLUMNS($L$2:M66)),"")</f>
        <v>Diesel Inventory</v>
      </c>
    </row>
    <row r="67" spans="1:15" ht="15" thickBot="1" x14ac:dyDescent="0.35">
      <c r="A67" s="4" t="s">
        <v>93</v>
      </c>
      <c r="B67" s="4" t="s">
        <v>95</v>
      </c>
      <c r="C67" s="5">
        <v>42657</v>
      </c>
      <c r="E67" s="6">
        <v>12104.33</v>
      </c>
      <c r="F67" t="str">
        <f t="shared" ref="F67:F130" si="4">IF(C67&lt;=$R$1,$Q$1,IF(C67&lt;=$R$2,$Q$2,IF(C67&lt;=$R$3,$Q$3,IF(C67&lt;=$R$4,$Q$4,IF(C67&lt;=$R$5,$Q$5,IF(C67&lt;=$R$6,$Q$6,IF(C67&lt;=$R$7,$Q$7,IF(C67&lt;=$R$8,$Q$8,IF(C67&lt;=$R$9,$Q$9,IF(C67&lt;=$R$10,$Q$10,IF(C67&lt;=$R$11,$Q$11,IF(C67&lt;=$R$12,$Q$12,IF(C67&lt;=$R$13,$Q$13,IF(C67&lt;=$R$14,$Q$14,IF(C67&lt;=$R$15,$Q$15,IF(C67&lt;=$R$16,$Q$16,IF(C67&lt;=$R$17,$Q$17,IF(C67&lt;=$R$18,$Q$18,IF(C67&lt;=$R$19,$Q$19,IF(C67&lt;=$R$20,$Q$20,IF(C67&lt;=$R$21,$Q$21,IF(C67&lt;=$R$22,$Q$22,IF(C67&lt;=$R$23,$Q$23,IF(C67&lt;=$R$24,$Q$24,IF(C67&lt;=$R$25,$Q$25,IF(C67&lt;=$R$26,$Q$26,IF(C67&lt;=$R$27,$Q$27,IF(C67&lt;=$R$28,$Q$28,IF(C67&lt;=$R$29,$Q$29,IF(C67&lt;=$R$30,$Q$30,IF(C67&lt;=$R$31,$Q$31,IF(C67&lt;=$R$32,$Q$32,IF(C67&lt;=$R$33,$Q$33,IF(C67&lt;=$R$34,$Q$34,IF(C67&lt;=$R$35,$Q$35,IF(C67&lt;=$R$36,$Q$36,""))))))))))))))))))))))))))))))))))))</f>
        <v>Oct 16</v>
      </c>
      <c r="G67">
        <f t="shared" si="3"/>
        <v>66</v>
      </c>
      <c r="H67">
        <f t="shared" ref="H67:H130" si="5">IF(F67=$J$1,G67,"")</f>
        <v>66</v>
      </c>
      <c r="I67">
        <f t="shared" ref="I67:I130" si="6">IFERROR(SMALL($H$2:$H$8586,G67),"")</f>
        <v>66</v>
      </c>
      <c r="L67" t="str">
        <f>IFERROR(INDEX($A$2:$F$9000,I67,COLUMNS($L$2:L67)),"")</f>
        <v xml:space="preserve">City of Denton                                    </v>
      </c>
      <c r="M67" s="7">
        <f>IFERROR(INDEX($A$2:$F$9000,I67,COLUMNS($L$2:N67)),"")</f>
        <v>42657</v>
      </c>
      <c r="N67" s="10">
        <f>IFERROR(INDEX($A$2:$F$9000,I67,COLUMNS($L$2:P67)),"")</f>
        <v>12104.33</v>
      </c>
      <c r="O67" t="str">
        <f>IFERROR(INDEX($A$2:$F$9000,I67,COLUMNS($L$2:M67)),"")</f>
        <v>Unleaded Inventory</v>
      </c>
    </row>
    <row r="68" spans="1:15" ht="15" thickBot="1" x14ac:dyDescent="0.35">
      <c r="A68" s="4" t="s">
        <v>19</v>
      </c>
      <c r="B68" s="4" t="s">
        <v>20</v>
      </c>
      <c r="C68" s="5">
        <v>42657</v>
      </c>
      <c r="E68" s="6">
        <v>1969.65</v>
      </c>
      <c r="F68" t="str">
        <f t="shared" si="4"/>
        <v>Oct 16</v>
      </c>
      <c r="G68">
        <f t="shared" ref="G68:G131" si="7">1+G67</f>
        <v>67</v>
      </c>
      <c r="H68">
        <f t="shared" si="5"/>
        <v>67</v>
      </c>
      <c r="I68">
        <f t="shared" si="6"/>
        <v>67</v>
      </c>
      <c r="L68" t="str">
        <f>IFERROR(INDEX($A$2:$F$9000,I68,COLUMNS($L$2:L68)),"")</f>
        <v xml:space="preserve">City of Lewisville Texas                          </v>
      </c>
      <c r="M68" s="7">
        <f>IFERROR(INDEX($A$2:$F$9000,I68,COLUMNS($L$2:N68)),"")</f>
        <v>42657</v>
      </c>
      <c r="N68" s="10">
        <f>IFERROR(INDEX($A$2:$F$9000,I68,COLUMNS($L$2:P68)),"")</f>
        <v>1969.65</v>
      </c>
      <c r="O68" t="str">
        <f>IFERROR(INDEX($A$2:$F$9000,I68,COLUMNS($L$2:M68)),"")</f>
        <v>Utilities</v>
      </c>
    </row>
    <row r="69" spans="1:15" ht="15" thickBot="1" x14ac:dyDescent="0.35">
      <c r="A69" s="4" t="s">
        <v>96</v>
      </c>
      <c r="B69" s="4" t="s">
        <v>45</v>
      </c>
      <c r="C69" s="5">
        <v>42657</v>
      </c>
      <c r="E69" s="6">
        <v>562.94000000000005</v>
      </c>
      <c r="F69" t="str">
        <f t="shared" si="4"/>
        <v>Oct 16</v>
      </c>
      <c r="G69">
        <f t="shared" si="7"/>
        <v>68</v>
      </c>
      <c r="H69">
        <f t="shared" si="5"/>
        <v>68</v>
      </c>
      <c r="I69">
        <f t="shared" si="6"/>
        <v>68</v>
      </c>
      <c r="L69" t="str">
        <f>IFERROR(INDEX($A$2:$F$9000,I69,COLUMNS($L$2:L69)),"")</f>
        <v xml:space="preserve">Coin Equipment Services Co Inc                    </v>
      </c>
      <c r="M69" s="7">
        <f>IFERROR(INDEX($A$2:$F$9000,I69,COLUMNS($L$2:N69)),"")</f>
        <v>42657</v>
      </c>
      <c r="N69" s="10">
        <f>IFERROR(INDEX($A$2:$F$9000,I69,COLUMNS($L$2:P69)),"")</f>
        <v>562.94000000000005</v>
      </c>
      <c r="O69" t="str">
        <f>IFERROR(INDEX($A$2:$F$9000,I69,COLUMNS($L$2:M69)),"")</f>
        <v>Printing</v>
      </c>
    </row>
    <row r="70" spans="1:15" ht="15" thickBot="1" x14ac:dyDescent="0.35">
      <c r="A70" s="4" t="s">
        <v>97</v>
      </c>
      <c r="B70" s="4" t="s">
        <v>6</v>
      </c>
      <c r="C70" s="5">
        <v>42657</v>
      </c>
      <c r="E70" s="6">
        <v>89058.45</v>
      </c>
      <c r="F70" t="str">
        <f t="shared" si="4"/>
        <v>Oct 16</v>
      </c>
      <c r="G70">
        <f t="shared" si="7"/>
        <v>69</v>
      </c>
      <c r="H70">
        <f t="shared" si="5"/>
        <v>69</v>
      </c>
      <c r="I70">
        <f t="shared" si="6"/>
        <v>69</v>
      </c>
      <c r="L70" t="str">
        <f>IFERROR(INDEX($A$2:$F$9000,I70,COLUMNS($L$2:L70)),"")</f>
        <v>DCTA Payroll</v>
      </c>
      <c r="M70" s="7">
        <f>IFERROR(INDEX($A$2:$F$9000,I70,COLUMNS($L$2:N70)),"")</f>
        <v>42657</v>
      </c>
      <c r="N70" s="10">
        <f>IFERROR(INDEX($A$2:$F$9000,I70,COLUMNS($L$2:P70)),"")</f>
        <v>89058.45</v>
      </c>
      <c r="O70" t="str">
        <f>IFERROR(INDEX($A$2:$F$9000,I70,COLUMNS($L$2:M70)),"")</f>
        <v>Payroll</v>
      </c>
    </row>
    <row r="71" spans="1:15" ht="15" thickBot="1" x14ac:dyDescent="0.35">
      <c r="A71" s="4" t="s">
        <v>98</v>
      </c>
      <c r="B71" s="4" t="s">
        <v>22</v>
      </c>
      <c r="C71" s="5">
        <v>42657</v>
      </c>
      <c r="E71" s="6">
        <v>7811.33</v>
      </c>
      <c r="F71" t="str">
        <f t="shared" si="4"/>
        <v>Oct 16</v>
      </c>
      <c r="G71">
        <f t="shared" si="7"/>
        <v>70</v>
      </c>
      <c r="H71">
        <f t="shared" si="5"/>
        <v>70</v>
      </c>
      <c r="I71">
        <f t="shared" si="6"/>
        <v>70</v>
      </c>
      <c r="L71" t="str">
        <f>IFERROR(INDEX($A$2:$F$9000,I71,COLUMNS($L$2:L71)),"")</f>
        <v xml:space="preserve">Denton County                                     </v>
      </c>
      <c r="M71" s="7">
        <f>IFERROR(INDEX($A$2:$F$9000,I71,COLUMNS($L$2:N71)),"")</f>
        <v>42657</v>
      </c>
      <c r="N71" s="10">
        <f>IFERROR(INDEX($A$2:$F$9000,I71,COLUMNS($L$2:P71)),"")</f>
        <v>7811.33</v>
      </c>
      <c r="O71" t="str">
        <f>IFERROR(INDEX($A$2:$F$9000,I71,COLUMNS($L$2:M71)),"")</f>
        <v>General Services</v>
      </c>
    </row>
    <row r="72" spans="1:15" ht="15" thickBot="1" x14ac:dyDescent="0.35">
      <c r="A72" s="4" t="s">
        <v>26</v>
      </c>
      <c r="B72" s="4" t="s">
        <v>20</v>
      </c>
      <c r="C72" s="5">
        <v>42657</v>
      </c>
      <c r="E72" s="6">
        <v>4752.05</v>
      </c>
      <c r="F72" t="str">
        <f t="shared" si="4"/>
        <v>Oct 16</v>
      </c>
      <c r="G72">
        <f t="shared" si="7"/>
        <v>71</v>
      </c>
      <c r="H72">
        <f t="shared" si="5"/>
        <v>71</v>
      </c>
      <c r="I72">
        <f t="shared" si="6"/>
        <v>71</v>
      </c>
      <c r="L72" t="str">
        <f>IFERROR(INDEX($A$2:$F$9000,I72,COLUMNS($L$2:L72)),"")</f>
        <v xml:space="preserve">Denton Municipal Utilities                        </v>
      </c>
      <c r="M72" s="7">
        <f>IFERROR(INDEX($A$2:$F$9000,I72,COLUMNS($L$2:N72)),"")</f>
        <v>42657</v>
      </c>
      <c r="N72" s="10">
        <f>IFERROR(INDEX($A$2:$F$9000,I72,COLUMNS($L$2:P72)),"")</f>
        <v>4752.05</v>
      </c>
      <c r="O72" t="str">
        <f>IFERROR(INDEX($A$2:$F$9000,I72,COLUMNS($L$2:M72)),"")</f>
        <v>Utilities</v>
      </c>
    </row>
    <row r="73" spans="1:15" ht="15" thickBot="1" x14ac:dyDescent="0.35">
      <c r="A73" s="4" t="s">
        <v>99</v>
      </c>
      <c r="B73" s="4" t="s">
        <v>100</v>
      </c>
      <c r="C73" s="5">
        <v>42657</v>
      </c>
      <c r="E73" s="6">
        <v>42.3</v>
      </c>
      <c r="F73" t="str">
        <f t="shared" si="4"/>
        <v>Oct 16</v>
      </c>
      <c r="G73">
        <f t="shared" si="7"/>
        <v>72</v>
      </c>
      <c r="H73">
        <f t="shared" si="5"/>
        <v>72</v>
      </c>
      <c r="I73">
        <f t="shared" si="6"/>
        <v>72</v>
      </c>
      <c r="L73" t="str">
        <f>IFERROR(INDEX($A$2:$F$9000,I73,COLUMNS($L$2:L73)),"")</f>
        <v xml:space="preserve">Denton Publishing Company                         </v>
      </c>
      <c r="M73" s="7">
        <f>IFERROR(INDEX($A$2:$F$9000,I73,COLUMNS($L$2:N73)),"")</f>
        <v>42657</v>
      </c>
      <c r="N73" s="10">
        <f>IFERROR(INDEX($A$2:$F$9000,I73,COLUMNS($L$2:P73)),"")</f>
        <v>42.3</v>
      </c>
      <c r="O73" t="str">
        <f>IFERROR(INDEX($A$2:$F$9000,I73,COLUMNS($L$2:M73)),"")</f>
        <v>Advertising</v>
      </c>
    </row>
    <row r="74" spans="1:15" ht="15" thickBot="1" x14ac:dyDescent="0.35">
      <c r="A74" s="4" t="s">
        <v>101</v>
      </c>
      <c r="B74" s="4" t="s">
        <v>33</v>
      </c>
      <c r="C74" s="5">
        <v>42657</v>
      </c>
      <c r="E74" s="6">
        <v>4644.5200000000004</v>
      </c>
      <c r="F74" t="str">
        <f t="shared" si="4"/>
        <v>Oct 16</v>
      </c>
      <c r="G74">
        <f t="shared" si="7"/>
        <v>73</v>
      </c>
      <c r="H74">
        <f t="shared" si="5"/>
        <v>73</v>
      </c>
      <c r="I74">
        <f t="shared" si="6"/>
        <v>73</v>
      </c>
      <c r="L74" t="str">
        <f>IFERROR(INDEX($A$2:$F$9000,I74,COLUMNS($L$2:L74)),"")</f>
        <v xml:space="preserve">Enterprise Holdings Inc                           </v>
      </c>
      <c r="M74" s="7">
        <f>IFERROR(INDEX($A$2:$F$9000,I74,COLUMNS($L$2:N74)),"")</f>
        <v>42657</v>
      </c>
      <c r="N74" s="10">
        <f>IFERROR(INDEX($A$2:$F$9000,I74,COLUMNS($L$2:P74)),"")</f>
        <v>4644.5200000000004</v>
      </c>
      <c r="O74" t="str">
        <f>IFERROR(INDEX($A$2:$F$9000,I74,COLUMNS($L$2:M74)),"")</f>
        <v>Fuel</v>
      </c>
    </row>
    <row r="75" spans="1:15" ht="15" thickBot="1" x14ac:dyDescent="0.35">
      <c r="A75" s="4" t="s">
        <v>101</v>
      </c>
      <c r="B75" s="4" t="s">
        <v>102</v>
      </c>
      <c r="C75" s="5">
        <v>42657</v>
      </c>
      <c r="E75" s="6">
        <v>11414.5</v>
      </c>
      <c r="F75" t="str">
        <f t="shared" si="4"/>
        <v>Oct 16</v>
      </c>
      <c r="G75">
        <f t="shared" si="7"/>
        <v>74</v>
      </c>
      <c r="H75">
        <f t="shared" si="5"/>
        <v>74</v>
      </c>
      <c r="I75">
        <f t="shared" si="6"/>
        <v>74</v>
      </c>
      <c r="L75" t="str">
        <f>IFERROR(INDEX($A$2:$F$9000,I75,COLUMNS($L$2:L75)),"")</f>
        <v xml:space="preserve">Enterprise Holdings Inc                           </v>
      </c>
      <c r="M75" s="7">
        <f>IFERROR(INDEX($A$2:$F$9000,I75,COLUMNS($L$2:N75)),"")</f>
        <v>42657</v>
      </c>
      <c r="N75" s="10">
        <f>IFERROR(INDEX($A$2:$F$9000,I75,COLUMNS($L$2:P75)),"")</f>
        <v>11414.5</v>
      </c>
      <c r="O75" t="str">
        <f>IFERROR(INDEX($A$2:$F$9000,I75,COLUMNS($L$2:M75)),"")</f>
        <v>Purchased Transportation</v>
      </c>
    </row>
    <row r="76" spans="1:15" ht="15" thickBot="1" x14ac:dyDescent="0.35">
      <c r="A76" s="4" t="s">
        <v>32</v>
      </c>
      <c r="B76" s="4" t="s">
        <v>33</v>
      </c>
      <c r="C76" s="5">
        <v>42657</v>
      </c>
      <c r="E76" s="6">
        <v>1521.78</v>
      </c>
      <c r="F76" t="str">
        <f t="shared" si="4"/>
        <v>Oct 16</v>
      </c>
      <c r="G76">
        <f t="shared" si="7"/>
        <v>75</v>
      </c>
      <c r="H76">
        <f t="shared" si="5"/>
        <v>75</v>
      </c>
      <c r="I76">
        <f t="shared" si="6"/>
        <v>75</v>
      </c>
      <c r="L76" t="str">
        <f>IFERROR(INDEX($A$2:$F$9000,I76,COLUMNS($L$2:L76)),"")</f>
        <v xml:space="preserve">Fleetcor Technologies Inc                         </v>
      </c>
      <c r="M76" s="7">
        <f>IFERROR(INDEX($A$2:$F$9000,I76,COLUMNS($L$2:N76)),"")</f>
        <v>42657</v>
      </c>
      <c r="N76" s="10">
        <f>IFERROR(INDEX($A$2:$F$9000,I76,COLUMNS($L$2:P76)),"")</f>
        <v>1521.78</v>
      </c>
      <c r="O76" t="str">
        <f>IFERROR(INDEX($A$2:$F$9000,I76,COLUMNS($L$2:M76)),"")</f>
        <v>Fuel</v>
      </c>
    </row>
    <row r="77" spans="1:15" ht="15" thickBot="1" x14ac:dyDescent="0.35">
      <c r="A77" s="4" t="s">
        <v>34</v>
      </c>
      <c r="B77" s="4" t="s">
        <v>35</v>
      </c>
      <c r="C77" s="5">
        <v>42657</v>
      </c>
      <c r="E77" s="6">
        <v>270</v>
      </c>
      <c r="F77" t="str">
        <f t="shared" si="4"/>
        <v>Oct 16</v>
      </c>
      <c r="G77">
        <f t="shared" si="7"/>
        <v>76</v>
      </c>
      <c r="H77">
        <f t="shared" si="5"/>
        <v>76</v>
      </c>
      <c r="I77">
        <f t="shared" si="6"/>
        <v>76</v>
      </c>
      <c r="L77" t="str">
        <f>IFERROR(INDEX($A$2:$F$9000,I77,COLUMNS($L$2:L77)),"")</f>
        <v xml:space="preserve">Fleetwash Inc                                     </v>
      </c>
      <c r="M77" s="7">
        <f>IFERROR(INDEX($A$2:$F$9000,I77,COLUMNS($L$2:N77)),"")</f>
        <v>42657</v>
      </c>
      <c r="N77" s="10">
        <f>IFERROR(INDEX($A$2:$F$9000,I77,COLUMNS($L$2:P77)),"")</f>
        <v>270</v>
      </c>
      <c r="O77" t="str">
        <f>IFERROR(INDEX($A$2:$F$9000,I77,COLUMNS($L$2:M77)),"")</f>
        <v>Passenger Amenitie Maintenance</v>
      </c>
    </row>
    <row r="78" spans="1:15" ht="15" thickBot="1" x14ac:dyDescent="0.35">
      <c r="A78" s="4" t="s">
        <v>36</v>
      </c>
      <c r="B78" s="4" t="s">
        <v>18</v>
      </c>
      <c r="C78" s="5">
        <v>42657</v>
      </c>
      <c r="E78" s="6">
        <v>1039.58</v>
      </c>
      <c r="F78" t="str">
        <f t="shared" si="4"/>
        <v>Oct 16</v>
      </c>
      <c r="G78">
        <f t="shared" si="7"/>
        <v>77</v>
      </c>
      <c r="H78">
        <f t="shared" si="5"/>
        <v>77</v>
      </c>
      <c r="I78">
        <f t="shared" si="6"/>
        <v>77</v>
      </c>
      <c r="L78" t="str">
        <f>IFERROR(INDEX($A$2:$F$9000,I78,COLUMNS($L$2:L78)),"")</f>
        <v xml:space="preserve">Frontier Southwest Incorporated                   </v>
      </c>
      <c r="M78" s="7">
        <f>IFERROR(INDEX($A$2:$F$9000,I78,COLUMNS($L$2:N78)),"")</f>
        <v>42657</v>
      </c>
      <c r="N78" s="10">
        <f>IFERROR(INDEX($A$2:$F$9000,I78,COLUMNS($L$2:P78)),"")</f>
        <v>1039.58</v>
      </c>
      <c r="O78" t="str">
        <f>IFERROR(INDEX($A$2:$F$9000,I78,COLUMNS($L$2:M78)),"")</f>
        <v>Other Communications</v>
      </c>
    </row>
    <row r="79" spans="1:15" ht="15" thickBot="1" x14ac:dyDescent="0.35">
      <c r="A79" s="4" t="s">
        <v>103</v>
      </c>
      <c r="B79" s="4" t="s">
        <v>85</v>
      </c>
      <c r="C79" s="5">
        <v>42657</v>
      </c>
      <c r="E79" s="6">
        <v>230</v>
      </c>
      <c r="F79" t="str">
        <f t="shared" si="4"/>
        <v>Oct 16</v>
      </c>
      <c r="G79">
        <f t="shared" si="7"/>
        <v>78</v>
      </c>
      <c r="H79">
        <f t="shared" si="5"/>
        <v>78</v>
      </c>
      <c r="I79">
        <f t="shared" si="6"/>
        <v>78</v>
      </c>
      <c r="L79" t="str">
        <f>IFERROR(INDEX($A$2:$F$9000,I79,COLUMNS($L$2:L79)),"")</f>
        <v xml:space="preserve">Heritage-Crystal Clean Inc                        </v>
      </c>
      <c r="M79" s="7">
        <f>IFERROR(INDEX($A$2:$F$9000,I79,COLUMNS($L$2:N79)),"")</f>
        <v>42657</v>
      </c>
      <c r="N79" s="10">
        <f>IFERROR(INDEX($A$2:$F$9000,I79,COLUMNS($L$2:P79)),"")</f>
        <v>230</v>
      </c>
      <c r="O79" t="str">
        <f>IFERROR(INDEX($A$2:$F$9000,I79,COLUMNS($L$2:M79)),"")</f>
        <v>Fluids</v>
      </c>
    </row>
    <row r="80" spans="1:15" ht="15" thickBot="1" x14ac:dyDescent="0.35">
      <c r="A80" s="4" t="s">
        <v>104</v>
      </c>
      <c r="B80" s="4" t="s">
        <v>70</v>
      </c>
      <c r="C80" s="5">
        <v>42657</v>
      </c>
      <c r="E80" s="6">
        <v>42.55</v>
      </c>
      <c r="F80" t="str">
        <f t="shared" si="4"/>
        <v>Oct 16</v>
      </c>
      <c r="G80">
        <f t="shared" si="7"/>
        <v>79</v>
      </c>
      <c r="H80">
        <f t="shared" si="5"/>
        <v>79</v>
      </c>
      <c r="I80">
        <f t="shared" si="6"/>
        <v>79</v>
      </c>
      <c r="L80" t="str">
        <f>IFERROR(INDEX($A$2:$F$9000,I80,COLUMNS($L$2:L80)),"")</f>
        <v xml:space="preserve">ImageNet Consulting LLC                           </v>
      </c>
      <c r="M80" s="7">
        <f>IFERROR(INDEX($A$2:$F$9000,I80,COLUMNS($L$2:N80)),"")</f>
        <v>42657</v>
      </c>
      <c r="N80" s="10">
        <f>IFERROR(INDEX($A$2:$F$9000,I80,COLUMNS($L$2:P80)),"")</f>
        <v>42.55</v>
      </c>
      <c r="O80" t="str">
        <f>IFERROR(INDEX($A$2:$F$9000,I80,COLUMNS($L$2:M80)),"")</f>
        <v>3rd Party Maintenance</v>
      </c>
    </row>
    <row r="81" spans="1:15" ht="15" thickBot="1" x14ac:dyDescent="0.35">
      <c r="A81" s="4" t="s">
        <v>104</v>
      </c>
      <c r="B81" s="4" t="s">
        <v>12</v>
      </c>
      <c r="C81" s="5">
        <v>42657</v>
      </c>
      <c r="E81" s="6">
        <v>234.34</v>
      </c>
      <c r="F81" t="str">
        <f t="shared" si="4"/>
        <v>Oct 16</v>
      </c>
      <c r="G81">
        <f t="shared" si="7"/>
        <v>80</v>
      </c>
      <c r="H81">
        <f t="shared" si="5"/>
        <v>80</v>
      </c>
      <c r="I81">
        <f t="shared" si="6"/>
        <v>80</v>
      </c>
      <c r="L81" t="str">
        <f>IFERROR(INDEX($A$2:$F$9000,I81,COLUMNS($L$2:L81)),"")</f>
        <v xml:space="preserve">ImageNet Consulting LLC                           </v>
      </c>
      <c r="M81" s="7">
        <f>IFERROR(INDEX($A$2:$F$9000,I81,COLUMNS($L$2:N81)),"")</f>
        <v>42657</v>
      </c>
      <c r="N81" s="10">
        <f>IFERROR(INDEX($A$2:$F$9000,I81,COLUMNS($L$2:P81)),"")</f>
        <v>234.34</v>
      </c>
      <c r="O81" t="str">
        <f>IFERROR(INDEX($A$2:$F$9000,I81,COLUMNS($L$2:M81)),"")</f>
        <v>Office Supplies</v>
      </c>
    </row>
    <row r="82" spans="1:15" ht="15" thickBot="1" x14ac:dyDescent="0.35">
      <c r="A82" s="4" t="s">
        <v>105</v>
      </c>
      <c r="B82" s="4" t="s">
        <v>106</v>
      </c>
      <c r="C82" s="5">
        <v>42657</v>
      </c>
      <c r="E82" s="6">
        <v>575</v>
      </c>
      <c r="F82" t="str">
        <f t="shared" si="4"/>
        <v>Oct 16</v>
      </c>
      <c r="G82">
        <f t="shared" si="7"/>
        <v>81</v>
      </c>
      <c r="H82">
        <f t="shared" si="5"/>
        <v>81</v>
      </c>
      <c r="I82">
        <f t="shared" si="6"/>
        <v>81</v>
      </c>
      <c r="L82" t="str">
        <f>IFERROR(INDEX($A$2:$F$9000,I82,COLUMNS($L$2:L82)),"")</f>
        <v xml:space="preserve">Installation Masters Group Inc                    </v>
      </c>
      <c r="M82" s="7">
        <f>IFERROR(INDEX($A$2:$F$9000,I82,COLUMNS($L$2:N82)),"")</f>
        <v>42657</v>
      </c>
      <c r="N82" s="10">
        <f>IFERROR(INDEX($A$2:$F$9000,I82,COLUMNS($L$2:P82)),"")</f>
        <v>575</v>
      </c>
      <c r="O82" t="str">
        <f>IFERROR(INDEX($A$2:$F$9000,I82,COLUMNS($L$2:M82)),"")</f>
        <v>Furniture</v>
      </c>
    </row>
    <row r="83" spans="1:15" ht="15" thickBot="1" x14ac:dyDescent="0.35">
      <c r="A83" s="4" t="s">
        <v>107</v>
      </c>
      <c r="B83" s="4" t="s">
        <v>28</v>
      </c>
      <c r="C83" s="5">
        <v>42657</v>
      </c>
      <c r="E83" s="6">
        <v>22393.7</v>
      </c>
      <c r="F83" t="str">
        <f t="shared" si="4"/>
        <v>Oct 16</v>
      </c>
      <c r="G83">
        <f t="shared" si="7"/>
        <v>82</v>
      </c>
      <c r="H83">
        <f t="shared" si="5"/>
        <v>82</v>
      </c>
      <c r="I83">
        <f t="shared" si="6"/>
        <v>82</v>
      </c>
      <c r="L83" t="str">
        <f>IFERROR(INDEX($A$2:$F$9000,I83,COLUMNS($L$2:L83)),"")</f>
        <v xml:space="preserve">Jacobs Engineering Group Inc                      </v>
      </c>
      <c r="M83" s="7">
        <f>IFERROR(INDEX($A$2:$F$9000,I83,COLUMNS($L$2:N83)),"")</f>
        <v>42657</v>
      </c>
      <c r="N83" s="10">
        <f>IFERROR(INDEX($A$2:$F$9000,I83,COLUMNS($L$2:P83)),"")</f>
        <v>22393.7</v>
      </c>
      <c r="O83" t="str">
        <f>IFERROR(INDEX($A$2:$F$9000,I83,COLUMNS($L$2:M83)),"")</f>
        <v>CWIP</v>
      </c>
    </row>
    <row r="84" spans="1:15" ht="15" thickBot="1" x14ac:dyDescent="0.35">
      <c r="A84" s="4" t="s">
        <v>108</v>
      </c>
      <c r="B84" s="4" t="s">
        <v>14</v>
      </c>
      <c r="C84" s="5">
        <v>42657</v>
      </c>
      <c r="E84" s="6">
        <v>7250</v>
      </c>
      <c r="F84" t="str">
        <f t="shared" si="4"/>
        <v>Oct 16</v>
      </c>
      <c r="G84">
        <f t="shared" si="7"/>
        <v>83</v>
      </c>
      <c r="H84">
        <f t="shared" si="5"/>
        <v>83</v>
      </c>
      <c r="I84">
        <f t="shared" si="6"/>
        <v>83</v>
      </c>
      <c r="L84" t="str">
        <f>IFERROR(INDEX($A$2:$F$9000,I84,COLUMNS($L$2:L84)),"")</f>
        <v xml:space="preserve">James Andrew Campbell                             </v>
      </c>
      <c r="M84" s="7">
        <f>IFERROR(INDEX($A$2:$F$9000,I84,COLUMNS($L$2:N84)),"")</f>
        <v>42657</v>
      </c>
      <c r="N84" s="10">
        <f>IFERROR(INDEX($A$2:$F$9000,I84,COLUMNS($L$2:P84)),"")</f>
        <v>7250</v>
      </c>
      <c r="O84" t="str">
        <f>IFERROR(INDEX($A$2:$F$9000,I84,COLUMNS($L$2:M84)),"")</f>
        <v>Professional Services</v>
      </c>
    </row>
    <row r="85" spans="1:15" ht="15" thickBot="1" x14ac:dyDescent="0.35">
      <c r="A85" s="4" t="s">
        <v>109</v>
      </c>
      <c r="B85" s="4" t="s">
        <v>16</v>
      </c>
      <c r="C85" s="5">
        <v>42657</v>
      </c>
      <c r="E85" s="6">
        <v>266.38</v>
      </c>
      <c r="F85" t="str">
        <f t="shared" si="4"/>
        <v>Oct 16</v>
      </c>
      <c r="G85">
        <f t="shared" si="7"/>
        <v>84</v>
      </c>
      <c r="H85">
        <f t="shared" si="5"/>
        <v>84</v>
      </c>
      <c r="I85">
        <f t="shared" si="6"/>
        <v>84</v>
      </c>
      <c r="L85" t="str">
        <f>IFERROR(INDEX($A$2:$F$9000,I85,COLUMNS($L$2:L85)),"")</f>
        <v xml:space="preserve">Javier Trilla                                     </v>
      </c>
      <c r="M85" s="7">
        <f>IFERROR(INDEX($A$2:$F$9000,I85,COLUMNS($L$2:N85)),"")</f>
        <v>42657</v>
      </c>
      <c r="N85" s="10">
        <f>IFERROR(INDEX($A$2:$F$9000,I85,COLUMNS($L$2:P85)),"")</f>
        <v>266.38</v>
      </c>
      <c r="O85" t="str">
        <f>IFERROR(INDEX($A$2:$F$9000,I85,COLUMNS($L$2:M85)),"")</f>
        <v>Mileage Reimbursement</v>
      </c>
    </row>
    <row r="86" spans="1:15" ht="15" thickBot="1" x14ac:dyDescent="0.35">
      <c r="A86" s="4" t="s">
        <v>40</v>
      </c>
      <c r="B86" s="4" t="s">
        <v>28</v>
      </c>
      <c r="C86" s="5">
        <v>42657</v>
      </c>
      <c r="E86" s="6">
        <v>3737.5</v>
      </c>
      <c r="F86" t="str">
        <f t="shared" si="4"/>
        <v>Oct 16</v>
      </c>
      <c r="G86">
        <f t="shared" si="7"/>
        <v>85</v>
      </c>
      <c r="H86">
        <f t="shared" si="5"/>
        <v>85</v>
      </c>
      <c r="I86">
        <f t="shared" si="6"/>
        <v>85</v>
      </c>
      <c r="L86" t="str">
        <f>IFERROR(INDEX($A$2:$F$9000,I86,COLUMNS($L$2:L86)),"")</f>
        <v xml:space="preserve">Jay Walser                                        </v>
      </c>
      <c r="M86" s="7">
        <f>IFERROR(INDEX($A$2:$F$9000,I86,COLUMNS($L$2:N86)),"")</f>
        <v>42657</v>
      </c>
      <c r="N86" s="10">
        <f>IFERROR(INDEX($A$2:$F$9000,I86,COLUMNS($L$2:P86)),"")</f>
        <v>3737.5</v>
      </c>
      <c r="O86" t="str">
        <f>IFERROR(INDEX($A$2:$F$9000,I86,COLUMNS($L$2:M86)),"")</f>
        <v>CWIP</v>
      </c>
    </row>
    <row r="87" spans="1:15" ht="15" thickBot="1" x14ac:dyDescent="0.35">
      <c r="A87" s="4" t="s">
        <v>110</v>
      </c>
      <c r="B87" s="4" t="s">
        <v>16</v>
      </c>
      <c r="C87" s="5">
        <v>42657</v>
      </c>
      <c r="E87" s="6">
        <v>21.33</v>
      </c>
      <c r="F87" t="str">
        <f t="shared" si="4"/>
        <v>Oct 16</v>
      </c>
      <c r="G87">
        <f t="shared" si="7"/>
        <v>86</v>
      </c>
      <c r="H87">
        <f t="shared" si="5"/>
        <v>86</v>
      </c>
      <c r="I87">
        <f t="shared" si="6"/>
        <v>86</v>
      </c>
      <c r="L87" t="str">
        <f>IFERROR(INDEX($A$2:$F$9000,I87,COLUMNS($L$2:L87)),"")</f>
        <v xml:space="preserve">Jonah Katz                                        </v>
      </c>
      <c r="M87" s="7">
        <f>IFERROR(INDEX($A$2:$F$9000,I87,COLUMNS($L$2:N87)),"")</f>
        <v>42657</v>
      </c>
      <c r="N87" s="10">
        <f>IFERROR(INDEX($A$2:$F$9000,I87,COLUMNS($L$2:P87)),"")</f>
        <v>21.33</v>
      </c>
      <c r="O87" t="str">
        <f>IFERROR(INDEX($A$2:$F$9000,I87,COLUMNS($L$2:M87)),"")</f>
        <v>Mileage Reimbursement</v>
      </c>
    </row>
    <row r="88" spans="1:15" ht="15" thickBot="1" x14ac:dyDescent="0.35">
      <c r="A88" s="4" t="s">
        <v>46</v>
      </c>
      <c r="B88" s="4" t="s">
        <v>47</v>
      </c>
      <c r="C88" s="5">
        <v>42657</v>
      </c>
      <c r="E88" s="6">
        <v>10804.37</v>
      </c>
      <c r="F88" t="str">
        <f t="shared" si="4"/>
        <v>Oct 16</v>
      </c>
      <c r="G88">
        <f t="shared" si="7"/>
        <v>87</v>
      </c>
      <c r="H88">
        <f t="shared" si="5"/>
        <v>87</v>
      </c>
      <c r="I88">
        <f t="shared" si="6"/>
        <v>87</v>
      </c>
      <c r="L88" t="str">
        <f>IFERROR(INDEX($A$2:$F$9000,I88,COLUMNS($L$2:L88)),"")</f>
        <v xml:space="preserve">Lincoln National Life Insurance Company           </v>
      </c>
      <c r="M88" s="7">
        <f>IFERROR(INDEX($A$2:$F$9000,I88,COLUMNS($L$2:N88)),"")</f>
        <v>42657</v>
      </c>
      <c r="N88" s="10">
        <f>IFERROR(INDEX($A$2:$F$9000,I88,COLUMNS($L$2:P88)),"")</f>
        <v>10804.37</v>
      </c>
      <c r="O88" t="str">
        <f>IFERROR(INDEX($A$2:$F$9000,I88,COLUMNS($L$2:M88)),"")</f>
        <v>Life Insurance</v>
      </c>
    </row>
    <row r="89" spans="1:15" ht="15" thickBot="1" x14ac:dyDescent="0.35">
      <c r="A89" s="4" t="s">
        <v>46</v>
      </c>
      <c r="B89" s="4" t="s">
        <v>111</v>
      </c>
      <c r="C89" s="5">
        <v>42657</v>
      </c>
      <c r="E89" s="6">
        <v>9613.18</v>
      </c>
      <c r="F89" t="str">
        <f t="shared" si="4"/>
        <v>Oct 16</v>
      </c>
      <c r="G89">
        <f t="shared" si="7"/>
        <v>88</v>
      </c>
      <c r="H89">
        <f t="shared" si="5"/>
        <v>88</v>
      </c>
      <c r="I89">
        <f t="shared" si="6"/>
        <v>88</v>
      </c>
      <c r="L89" t="str">
        <f>IFERROR(INDEX($A$2:$F$9000,I89,COLUMNS($L$2:L89)),"")</f>
        <v xml:space="preserve">Lincoln National Life Insurance Company           </v>
      </c>
      <c r="M89" s="7">
        <f>IFERROR(INDEX($A$2:$F$9000,I89,COLUMNS($L$2:N89)),"")</f>
        <v>42657</v>
      </c>
      <c r="N89" s="10">
        <f>IFERROR(INDEX($A$2:$F$9000,I89,COLUMNS($L$2:P89)),"")</f>
        <v>9613.18</v>
      </c>
      <c r="O89" t="str">
        <f>IFERROR(INDEX($A$2:$F$9000,I89,COLUMNS($L$2:M89)),"")</f>
        <v>Dental</v>
      </c>
    </row>
    <row r="90" spans="1:15" ht="15" thickBot="1" x14ac:dyDescent="0.35">
      <c r="A90" s="4" t="s">
        <v>112</v>
      </c>
      <c r="B90" s="4" t="s">
        <v>16</v>
      </c>
      <c r="C90" s="5">
        <v>42657</v>
      </c>
      <c r="E90" s="6">
        <v>273.83999999999997</v>
      </c>
      <c r="F90" t="str">
        <f t="shared" si="4"/>
        <v>Oct 16</v>
      </c>
      <c r="G90">
        <f t="shared" si="7"/>
        <v>89</v>
      </c>
      <c r="H90">
        <f t="shared" si="5"/>
        <v>89</v>
      </c>
      <c r="I90">
        <f t="shared" si="6"/>
        <v>89</v>
      </c>
      <c r="L90" t="str">
        <f>IFERROR(INDEX($A$2:$F$9000,I90,COLUMNS($L$2:L90)),"")</f>
        <v xml:space="preserve">Michelle Bloomer                                  </v>
      </c>
      <c r="M90" s="7">
        <f>IFERROR(INDEX($A$2:$F$9000,I90,COLUMNS($L$2:N90)),"")</f>
        <v>42657</v>
      </c>
      <c r="N90" s="10">
        <f>IFERROR(INDEX($A$2:$F$9000,I90,COLUMNS($L$2:P90)),"")</f>
        <v>273.83999999999997</v>
      </c>
      <c r="O90" t="str">
        <f>IFERROR(INDEX($A$2:$F$9000,I90,COLUMNS($L$2:M90)),"")</f>
        <v>Mileage Reimbursement</v>
      </c>
    </row>
    <row r="91" spans="1:15" ht="15" thickBot="1" x14ac:dyDescent="0.35">
      <c r="A91" s="4" t="s">
        <v>113</v>
      </c>
      <c r="B91" s="4" t="s">
        <v>12</v>
      </c>
      <c r="C91" s="5">
        <v>42657</v>
      </c>
      <c r="E91" s="6">
        <v>326.77</v>
      </c>
      <c r="F91" t="str">
        <f t="shared" si="4"/>
        <v>Oct 16</v>
      </c>
      <c r="G91">
        <f t="shared" si="7"/>
        <v>90</v>
      </c>
      <c r="H91">
        <f t="shared" si="5"/>
        <v>90</v>
      </c>
      <c r="I91">
        <f t="shared" si="6"/>
        <v>90</v>
      </c>
      <c r="L91" t="str">
        <f>IFERROR(INDEX($A$2:$F$9000,I91,COLUMNS($L$2:L91)),"")</f>
        <v xml:space="preserve">Nestle Waters North America                       </v>
      </c>
      <c r="M91" s="7">
        <f>IFERROR(INDEX($A$2:$F$9000,I91,COLUMNS($L$2:N91)),"")</f>
        <v>42657</v>
      </c>
      <c r="N91" s="10">
        <f>IFERROR(INDEX($A$2:$F$9000,I91,COLUMNS($L$2:P91)),"")</f>
        <v>326.77</v>
      </c>
      <c r="O91" t="str">
        <f>IFERROR(INDEX($A$2:$F$9000,I91,COLUMNS($L$2:M91)),"")</f>
        <v>Office Supplies</v>
      </c>
    </row>
    <row r="92" spans="1:15" ht="15" thickBot="1" x14ac:dyDescent="0.35">
      <c r="A92" s="4" t="s">
        <v>114</v>
      </c>
      <c r="B92" s="4" t="s">
        <v>115</v>
      </c>
      <c r="C92" s="5">
        <v>42657</v>
      </c>
      <c r="E92" s="6">
        <v>4305.3100000000004</v>
      </c>
      <c r="F92" t="str">
        <f t="shared" si="4"/>
        <v>Oct 16</v>
      </c>
      <c r="G92">
        <f t="shared" si="7"/>
        <v>91</v>
      </c>
      <c r="H92">
        <f t="shared" si="5"/>
        <v>91</v>
      </c>
      <c r="I92">
        <f t="shared" si="6"/>
        <v>91</v>
      </c>
      <c r="L92" t="str">
        <f>IFERROR(INDEX($A$2:$F$9000,I92,COLUMNS($L$2:L92)),"")</f>
        <v xml:space="preserve">Nichols Jackson Dillard Hager and Smith LLP       </v>
      </c>
      <c r="M92" s="7">
        <f>IFERROR(INDEX($A$2:$F$9000,I92,COLUMNS($L$2:N92)),"")</f>
        <v>42657</v>
      </c>
      <c r="N92" s="10">
        <f>IFERROR(INDEX($A$2:$F$9000,I92,COLUMNS($L$2:P92)),"")</f>
        <v>4305.3100000000004</v>
      </c>
      <c r="O92" t="str">
        <f>IFERROR(INDEX($A$2:$F$9000,I92,COLUMNS($L$2:M92)),"")</f>
        <v>Legal Fees</v>
      </c>
    </row>
    <row r="93" spans="1:15" ht="15" thickBot="1" x14ac:dyDescent="0.35">
      <c r="A93" s="4" t="s">
        <v>116</v>
      </c>
      <c r="B93" s="4" t="s">
        <v>45</v>
      </c>
      <c r="C93" s="5">
        <v>42657</v>
      </c>
      <c r="E93" s="6">
        <v>1549.22</v>
      </c>
      <c r="F93" t="str">
        <f t="shared" si="4"/>
        <v>Oct 16</v>
      </c>
      <c r="G93">
        <f t="shared" si="7"/>
        <v>92</v>
      </c>
      <c r="H93">
        <f t="shared" si="5"/>
        <v>92</v>
      </c>
      <c r="I93">
        <f t="shared" si="6"/>
        <v>92</v>
      </c>
      <c r="L93" t="str">
        <f>IFERROR(INDEX($A$2:$F$9000,I93,COLUMNS($L$2:L93)),"")</f>
        <v xml:space="preserve">Nieman Printing Inc                               </v>
      </c>
      <c r="M93" s="7">
        <f>IFERROR(INDEX($A$2:$F$9000,I93,COLUMNS($L$2:N93)),"")</f>
        <v>42657</v>
      </c>
      <c r="N93" s="10">
        <f>IFERROR(INDEX($A$2:$F$9000,I93,COLUMNS($L$2:P93)),"")</f>
        <v>1549.22</v>
      </c>
      <c r="O93" t="str">
        <f>IFERROR(INDEX($A$2:$F$9000,I93,COLUMNS($L$2:M93)),"")</f>
        <v>Printing</v>
      </c>
    </row>
    <row r="94" spans="1:15" ht="15" thickBot="1" x14ac:dyDescent="0.35">
      <c r="A94" s="4" t="s">
        <v>56</v>
      </c>
      <c r="B94" s="4" t="s">
        <v>12</v>
      </c>
      <c r="C94" s="5">
        <v>42657</v>
      </c>
      <c r="E94" s="6">
        <v>395.8</v>
      </c>
      <c r="F94" t="str">
        <f t="shared" si="4"/>
        <v>Oct 16</v>
      </c>
      <c r="G94">
        <f t="shared" si="7"/>
        <v>93</v>
      </c>
      <c r="H94">
        <f t="shared" si="5"/>
        <v>93</v>
      </c>
      <c r="I94">
        <f t="shared" si="6"/>
        <v>93</v>
      </c>
      <c r="L94" t="str">
        <f>IFERROR(INDEX($A$2:$F$9000,I94,COLUMNS($L$2:L94)),"")</f>
        <v xml:space="preserve">Office Depot Inc                                  </v>
      </c>
      <c r="M94" s="7">
        <f>IFERROR(INDEX($A$2:$F$9000,I94,COLUMNS($L$2:N94)),"")</f>
        <v>42657</v>
      </c>
      <c r="N94" s="10">
        <f>IFERROR(INDEX($A$2:$F$9000,I94,COLUMNS($L$2:P94)),"")</f>
        <v>395.8</v>
      </c>
      <c r="O94" t="str">
        <f>IFERROR(INDEX($A$2:$F$9000,I94,COLUMNS($L$2:M94)),"")</f>
        <v>Office Supplies</v>
      </c>
    </row>
    <row r="95" spans="1:15" ht="15" thickBot="1" x14ac:dyDescent="0.35">
      <c r="A95" s="4" t="s">
        <v>117</v>
      </c>
      <c r="B95" s="4" t="s">
        <v>118</v>
      </c>
      <c r="C95" s="5">
        <v>42657</v>
      </c>
      <c r="E95" s="6">
        <v>18679.91</v>
      </c>
      <c r="F95" t="str">
        <f t="shared" si="4"/>
        <v>Oct 16</v>
      </c>
      <c r="G95">
        <f t="shared" si="7"/>
        <v>94</v>
      </c>
      <c r="H95">
        <f t="shared" si="5"/>
        <v>94</v>
      </c>
      <c r="I95">
        <f t="shared" si="6"/>
        <v>94</v>
      </c>
      <c r="L95" t="str">
        <f>IFERROR(INDEX($A$2:$F$9000,I95,COLUMNS($L$2:L95)),"")</f>
        <v xml:space="preserve">PRA Group Inc                                     </v>
      </c>
      <c r="M95" s="7">
        <f>IFERROR(INDEX($A$2:$F$9000,I95,COLUMNS($L$2:N95)),"")</f>
        <v>42657</v>
      </c>
      <c r="N95" s="10">
        <f>IFERROR(INDEX($A$2:$F$9000,I95,COLUMNS($L$2:P95)),"")</f>
        <v>18679.91</v>
      </c>
      <c r="O95" t="str">
        <f>IFERROR(INDEX($A$2:$F$9000,I95,COLUMNS($L$2:M95)),"")</f>
        <v>Sales Tax Fees</v>
      </c>
    </row>
    <row r="96" spans="1:15" ht="15" thickBot="1" x14ac:dyDescent="0.35">
      <c r="A96" s="4" t="s">
        <v>119</v>
      </c>
      <c r="B96" s="4" t="s">
        <v>70</v>
      </c>
      <c r="C96" s="5">
        <v>42657</v>
      </c>
      <c r="E96" s="6">
        <v>140</v>
      </c>
      <c r="F96" t="str">
        <f t="shared" si="4"/>
        <v>Oct 16</v>
      </c>
      <c r="G96">
        <f t="shared" si="7"/>
        <v>95</v>
      </c>
      <c r="H96">
        <f t="shared" si="5"/>
        <v>95</v>
      </c>
      <c r="I96">
        <f t="shared" si="6"/>
        <v>95</v>
      </c>
      <c r="L96" t="str">
        <f>IFERROR(INDEX($A$2:$F$9000,I96,COLUMNS($L$2:L96)),"")</f>
        <v xml:space="preserve">Property Damage Appraisers Inc                    </v>
      </c>
      <c r="M96" s="7">
        <f>IFERROR(INDEX($A$2:$F$9000,I96,COLUMNS($L$2:N96)),"")</f>
        <v>42657</v>
      </c>
      <c r="N96" s="10">
        <f>IFERROR(INDEX($A$2:$F$9000,I96,COLUMNS($L$2:P96)),"")</f>
        <v>140</v>
      </c>
      <c r="O96" t="str">
        <f>IFERROR(INDEX($A$2:$F$9000,I96,COLUMNS($L$2:M96)),"")</f>
        <v>3rd Party Maintenance</v>
      </c>
    </row>
    <row r="97" spans="1:15" ht="15" thickBot="1" x14ac:dyDescent="0.35">
      <c r="A97" s="4" t="s">
        <v>120</v>
      </c>
      <c r="B97" s="4" t="s">
        <v>12</v>
      </c>
      <c r="C97" s="5">
        <v>42657</v>
      </c>
      <c r="E97" s="6">
        <v>96</v>
      </c>
      <c r="F97" t="str">
        <f t="shared" si="4"/>
        <v>Oct 16</v>
      </c>
      <c r="G97">
        <f t="shared" si="7"/>
        <v>96</v>
      </c>
      <c r="H97">
        <f t="shared" si="5"/>
        <v>96</v>
      </c>
      <c r="I97">
        <f t="shared" si="6"/>
        <v>96</v>
      </c>
      <c r="L97" t="str">
        <f>IFERROR(INDEX($A$2:$F$9000,I97,COLUMNS($L$2:L97)),"")</f>
        <v xml:space="preserve">Quench USA Inc                                    </v>
      </c>
      <c r="M97" s="7">
        <f>IFERROR(INDEX($A$2:$F$9000,I97,COLUMNS($L$2:N97)),"")</f>
        <v>42657</v>
      </c>
      <c r="N97" s="10">
        <f>IFERROR(INDEX($A$2:$F$9000,I97,COLUMNS($L$2:P97)),"")</f>
        <v>96</v>
      </c>
      <c r="O97" t="str">
        <f>IFERROR(INDEX($A$2:$F$9000,I97,COLUMNS($L$2:M97)),"")</f>
        <v>Office Supplies</v>
      </c>
    </row>
    <row r="98" spans="1:15" ht="15" thickBot="1" x14ac:dyDescent="0.35">
      <c r="A98" s="4" t="s">
        <v>121</v>
      </c>
      <c r="B98" s="4" t="s">
        <v>70</v>
      </c>
      <c r="C98" s="5">
        <v>42657</v>
      </c>
      <c r="E98" s="6">
        <v>140</v>
      </c>
      <c r="F98" t="str">
        <f t="shared" si="4"/>
        <v>Oct 16</v>
      </c>
      <c r="G98">
        <f t="shared" si="7"/>
        <v>97</v>
      </c>
      <c r="H98">
        <f t="shared" si="5"/>
        <v>97</v>
      </c>
      <c r="I98">
        <f t="shared" si="6"/>
        <v>97</v>
      </c>
      <c r="L98" t="str">
        <f>IFERROR(INDEX($A$2:$F$9000,I98,COLUMNS($L$2:L98)),"")</f>
        <v xml:space="preserve">Richardson Detail &amp; Auto Glass Inc                </v>
      </c>
      <c r="M98" s="7">
        <f>IFERROR(INDEX($A$2:$F$9000,I98,COLUMNS($L$2:N98)),"")</f>
        <v>42657</v>
      </c>
      <c r="N98" s="10">
        <f>IFERROR(INDEX($A$2:$F$9000,I98,COLUMNS($L$2:P98)),"")</f>
        <v>140</v>
      </c>
      <c r="O98" t="str">
        <f>IFERROR(INDEX($A$2:$F$9000,I98,COLUMNS($L$2:M98)),"")</f>
        <v>3rd Party Maintenance</v>
      </c>
    </row>
    <row r="99" spans="1:15" ht="15" thickBot="1" x14ac:dyDescent="0.35">
      <c r="A99" s="4" t="s">
        <v>121</v>
      </c>
      <c r="B99" s="4" t="s">
        <v>8</v>
      </c>
      <c r="C99" s="5">
        <v>42657</v>
      </c>
      <c r="E99" s="6">
        <v>194.95</v>
      </c>
      <c r="F99" t="str">
        <f t="shared" si="4"/>
        <v>Oct 16</v>
      </c>
      <c r="G99">
        <f t="shared" si="7"/>
        <v>98</v>
      </c>
      <c r="H99">
        <f t="shared" si="5"/>
        <v>98</v>
      </c>
      <c r="I99">
        <f t="shared" si="6"/>
        <v>98</v>
      </c>
      <c r="L99" t="str">
        <f>IFERROR(INDEX($A$2:$F$9000,I99,COLUMNS($L$2:L99)),"")</f>
        <v xml:space="preserve">Richardson Detail &amp; Auto Glass Inc                </v>
      </c>
      <c r="M99" s="7">
        <f>IFERROR(INDEX($A$2:$F$9000,I99,COLUMNS($L$2:N99)),"")</f>
        <v>42657</v>
      </c>
      <c r="N99" s="10">
        <f>IFERROR(INDEX($A$2:$F$9000,I99,COLUMNS($L$2:P99)),"")</f>
        <v>194.95</v>
      </c>
      <c r="O99" t="str">
        <f>IFERROR(INDEX($A$2:$F$9000,I99,COLUMNS($L$2:M99)),"")</f>
        <v>Parts</v>
      </c>
    </row>
    <row r="100" spans="1:15" ht="15" thickBot="1" x14ac:dyDescent="0.35">
      <c r="A100" s="4" t="s">
        <v>122</v>
      </c>
      <c r="B100" s="4" t="s">
        <v>22</v>
      </c>
      <c r="C100" s="5">
        <v>42657</v>
      </c>
      <c r="E100" s="6">
        <v>440</v>
      </c>
      <c r="F100" t="str">
        <f t="shared" si="4"/>
        <v>Oct 16</v>
      </c>
      <c r="G100">
        <f t="shared" si="7"/>
        <v>99</v>
      </c>
      <c r="H100">
        <f t="shared" si="5"/>
        <v>99</v>
      </c>
      <c r="I100">
        <f t="shared" si="6"/>
        <v>99</v>
      </c>
      <c r="L100" t="str">
        <f>IFERROR(INDEX($A$2:$F$9000,I100,COLUMNS($L$2:L100)),"")</f>
        <v xml:space="preserve">SouthComm Business Media LLC                      </v>
      </c>
      <c r="M100" s="7">
        <f>IFERROR(INDEX($A$2:$F$9000,I100,COLUMNS($L$2:N100)),"")</f>
        <v>42657</v>
      </c>
      <c r="N100" s="10">
        <f>IFERROR(INDEX($A$2:$F$9000,I100,COLUMNS($L$2:P100)),"")</f>
        <v>440</v>
      </c>
      <c r="O100" t="str">
        <f>IFERROR(INDEX($A$2:$F$9000,I100,COLUMNS($L$2:M100)),"")</f>
        <v>General Services</v>
      </c>
    </row>
    <row r="101" spans="1:15" ht="15" thickBot="1" x14ac:dyDescent="0.35">
      <c r="A101" s="4" t="s">
        <v>71</v>
      </c>
      <c r="B101" s="4" t="s">
        <v>12</v>
      </c>
      <c r="C101" s="5">
        <v>42657</v>
      </c>
      <c r="E101" s="6">
        <v>51.42</v>
      </c>
      <c r="F101" t="str">
        <f t="shared" si="4"/>
        <v>Oct 16</v>
      </c>
      <c r="G101">
        <f t="shared" si="7"/>
        <v>100</v>
      </c>
      <c r="H101">
        <f t="shared" si="5"/>
        <v>100</v>
      </c>
      <c r="I101">
        <f t="shared" si="6"/>
        <v>100</v>
      </c>
      <c r="L101" t="str">
        <f>IFERROR(INDEX($A$2:$F$9000,I101,COLUMNS($L$2:L101)),"")</f>
        <v xml:space="preserve">Staples Contract &amp; Commercial Inc                 </v>
      </c>
      <c r="M101" s="7">
        <f>IFERROR(INDEX($A$2:$F$9000,I101,COLUMNS($L$2:N101)),"")</f>
        <v>42657</v>
      </c>
      <c r="N101" s="10">
        <f>IFERROR(INDEX($A$2:$F$9000,I101,COLUMNS($L$2:P101)),"")</f>
        <v>51.42</v>
      </c>
      <c r="O101" t="str">
        <f>IFERROR(INDEX($A$2:$F$9000,I101,COLUMNS($L$2:M101)),"")</f>
        <v>Office Supplies</v>
      </c>
    </row>
    <row r="102" spans="1:15" ht="15" thickBot="1" x14ac:dyDescent="0.35">
      <c r="A102" s="4" t="s">
        <v>123</v>
      </c>
      <c r="B102" s="4" t="s">
        <v>28</v>
      </c>
      <c r="C102" s="5">
        <v>42657</v>
      </c>
      <c r="E102" s="6">
        <v>450</v>
      </c>
      <c r="F102" t="str">
        <f t="shared" si="4"/>
        <v>Oct 16</v>
      </c>
      <c r="G102">
        <f t="shared" si="7"/>
        <v>101</v>
      </c>
      <c r="H102">
        <f t="shared" si="5"/>
        <v>101</v>
      </c>
      <c r="I102">
        <f t="shared" si="6"/>
        <v>101</v>
      </c>
      <c r="L102" t="str">
        <f>IFERROR(INDEX($A$2:$F$9000,I102,COLUMNS($L$2:L102)),"")</f>
        <v xml:space="preserve">Strategic Mapping Inc                             </v>
      </c>
      <c r="M102" s="7">
        <f>IFERROR(INDEX($A$2:$F$9000,I102,COLUMNS($L$2:N102)),"")</f>
        <v>42657</v>
      </c>
      <c r="N102" s="10">
        <f>IFERROR(INDEX($A$2:$F$9000,I102,COLUMNS($L$2:P102)),"")</f>
        <v>450</v>
      </c>
      <c r="O102" t="str">
        <f>IFERROR(INDEX($A$2:$F$9000,I102,COLUMNS($L$2:M102)),"")</f>
        <v>CWIP</v>
      </c>
    </row>
    <row r="103" spans="1:15" ht="15" thickBot="1" x14ac:dyDescent="0.35">
      <c r="A103" s="4" t="s">
        <v>123</v>
      </c>
      <c r="B103" s="4" t="s">
        <v>22</v>
      </c>
      <c r="C103" s="5">
        <v>42657</v>
      </c>
      <c r="E103" s="6">
        <v>8000</v>
      </c>
      <c r="F103" t="str">
        <f t="shared" si="4"/>
        <v>Oct 16</v>
      </c>
      <c r="G103">
        <f t="shared" si="7"/>
        <v>102</v>
      </c>
      <c r="H103">
        <f t="shared" si="5"/>
        <v>102</v>
      </c>
      <c r="I103">
        <f t="shared" si="6"/>
        <v>102</v>
      </c>
      <c r="L103" t="str">
        <f>IFERROR(INDEX($A$2:$F$9000,I103,COLUMNS($L$2:L103)),"")</f>
        <v xml:space="preserve">Strategic Mapping Inc                             </v>
      </c>
      <c r="M103" s="7">
        <f>IFERROR(INDEX($A$2:$F$9000,I103,COLUMNS($L$2:N103)),"")</f>
        <v>42657</v>
      </c>
      <c r="N103" s="10">
        <f>IFERROR(INDEX($A$2:$F$9000,I103,COLUMNS($L$2:P103)),"")</f>
        <v>8000</v>
      </c>
      <c r="O103" t="str">
        <f>IFERROR(INDEX($A$2:$F$9000,I103,COLUMNS($L$2:M103)),"")</f>
        <v>General Services</v>
      </c>
    </row>
    <row r="104" spans="1:15" ht="15" thickBot="1" x14ac:dyDescent="0.35">
      <c r="A104" s="4" t="s">
        <v>124</v>
      </c>
      <c r="B104" s="4" t="s">
        <v>22</v>
      </c>
      <c r="C104" s="5">
        <v>42657</v>
      </c>
      <c r="E104" s="6">
        <v>6219.8</v>
      </c>
      <c r="F104" t="str">
        <f t="shared" si="4"/>
        <v>Oct 16</v>
      </c>
      <c r="G104">
        <f t="shared" si="7"/>
        <v>103</v>
      </c>
      <c r="H104">
        <f t="shared" si="5"/>
        <v>103</v>
      </c>
      <c r="I104">
        <f t="shared" si="6"/>
        <v>103</v>
      </c>
      <c r="L104" t="str">
        <f>IFERROR(INDEX($A$2:$F$9000,I104,COLUMNS($L$2:L104)),"")</f>
        <v xml:space="preserve">Superior Talent Resources Inc.                    </v>
      </c>
      <c r="M104" s="7">
        <f>IFERROR(INDEX($A$2:$F$9000,I104,COLUMNS($L$2:N104)),"")</f>
        <v>42657</v>
      </c>
      <c r="N104" s="10">
        <f>IFERROR(INDEX($A$2:$F$9000,I104,COLUMNS($L$2:P104)),"")</f>
        <v>6219.8</v>
      </c>
      <c r="O104" t="str">
        <f>IFERROR(INDEX($A$2:$F$9000,I104,COLUMNS($L$2:M104)),"")</f>
        <v>General Services</v>
      </c>
    </row>
    <row r="105" spans="1:15" ht="15" thickBot="1" x14ac:dyDescent="0.35">
      <c r="A105" s="4" t="s">
        <v>5</v>
      </c>
      <c r="B105" s="4" t="s">
        <v>6</v>
      </c>
      <c r="C105" s="5">
        <v>42657</v>
      </c>
      <c r="E105" s="6">
        <v>237667.42</v>
      </c>
      <c r="F105" t="str">
        <f t="shared" si="4"/>
        <v>Oct 16</v>
      </c>
      <c r="G105">
        <f t="shared" si="7"/>
        <v>104</v>
      </c>
      <c r="H105">
        <f t="shared" si="5"/>
        <v>104</v>
      </c>
      <c r="I105">
        <f t="shared" si="6"/>
        <v>104</v>
      </c>
      <c r="L105" t="str">
        <f>IFERROR(INDEX($A$2:$F$9000,I105,COLUMNS($L$2:L105)),"")</f>
        <v>TMDC Payroll</v>
      </c>
      <c r="M105" s="7">
        <f>IFERROR(INDEX($A$2:$F$9000,I105,COLUMNS($L$2:N105)),"")</f>
        <v>42657</v>
      </c>
      <c r="N105" s="10">
        <f>IFERROR(INDEX($A$2:$F$9000,I105,COLUMNS($L$2:P105)),"")</f>
        <v>237667.42</v>
      </c>
      <c r="O105" t="str">
        <f>IFERROR(INDEX($A$2:$F$9000,I105,COLUMNS($L$2:M105)),"")</f>
        <v>Payroll</v>
      </c>
    </row>
    <row r="106" spans="1:15" ht="15" thickBot="1" x14ac:dyDescent="0.35">
      <c r="A106" s="4" t="s">
        <v>83</v>
      </c>
      <c r="B106" s="4" t="s">
        <v>14</v>
      </c>
      <c r="C106" s="5">
        <v>42657</v>
      </c>
      <c r="E106" s="6">
        <v>4735.26</v>
      </c>
      <c r="F106" t="str">
        <f t="shared" si="4"/>
        <v>Oct 16</v>
      </c>
      <c r="G106">
        <f t="shared" si="7"/>
        <v>105</v>
      </c>
      <c r="H106">
        <f t="shared" si="5"/>
        <v>105</v>
      </c>
      <c r="I106">
        <f t="shared" si="6"/>
        <v>105</v>
      </c>
      <c r="L106" t="str">
        <f>IFERROR(INDEX($A$2:$F$9000,I106,COLUMNS($L$2:L106)),"")</f>
        <v xml:space="preserve">Vets Securing America                             </v>
      </c>
      <c r="M106" s="7">
        <f>IFERROR(INDEX($A$2:$F$9000,I106,COLUMNS($L$2:N106)),"")</f>
        <v>42657</v>
      </c>
      <c r="N106" s="10">
        <f>IFERROR(INDEX($A$2:$F$9000,I106,COLUMNS($L$2:P106)),"")</f>
        <v>4735.26</v>
      </c>
      <c r="O106" t="str">
        <f>IFERROR(INDEX($A$2:$F$9000,I106,COLUMNS($L$2:M106)),"")</f>
        <v>Professional Services</v>
      </c>
    </row>
    <row r="107" spans="1:15" ht="15" thickBot="1" x14ac:dyDescent="0.35">
      <c r="A107" s="4" t="s">
        <v>125</v>
      </c>
      <c r="B107" s="4" t="s">
        <v>22</v>
      </c>
      <c r="C107" s="5">
        <v>42657</v>
      </c>
      <c r="E107" s="6">
        <v>402.75</v>
      </c>
      <c r="F107" t="str">
        <f t="shared" si="4"/>
        <v>Oct 16</v>
      </c>
      <c r="G107">
        <f t="shared" si="7"/>
        <v>106</v>
      </c>
      <c r="H107">
        <f t="shared" si="5"/>
        <v>106</v>
      </c>
      <c r="I107">
        <f t="shared" si="6"/>
        <v>106</v>
      </c>
      <c r="L107" t="str">
        <f>IFERROR(INDEX($A$2:$F$9000,I107,COLUMNS($L$2:L107)),"")</f>
        <v xml:space="preserve">Waste Management                                  </v>
      </c>
      <c r="M107" s="7">
        <f>IFERROR(INDEX($A$2:$F$9000,I107,COLUMNS($L$2:N107)),"")</f>
        <v>42657</v>
      </c>
      <c r="N107" s="10">
        <f>IFERROR(INDEX($A$2:$F$9000,I107,COLUMNS($L$2:P107)),"")</f>
        <v>402.75</v>
      </c>
      <c r="O107" t="str">
        <f>IFERROR(INDEX($A$2:$F$9000,I107,COLUMNS($L$2:M107)),"")</f>
        <v>General Services</v>
      </c>
    </row>
    <row r="108" spans="1:15" ht="15" thickBot="1" x14ac:dyDescent="0.35">
      <c r="A108" s="4" t="s">
        <v>126</v>
      </c>
      <c r="B108" s="4" t="s">
        <v>127</v>
      </c>
      <c r="C108" s="5">
        <v>42657</v>
      </c>
      <c r="E108" s="6">
        <v>96.4</v>
      </c>
      <c r="F108" t="str">
        <f t="shared" si="4"/>
        <v>Oct 16</v>
      </c>
      <c r="G108">
        <f t="shared" si="7"/>
        <v>107</v>
      </c>
      <c r="H108">
        <f t="shared" si="5"/>
        <v>107</v>
      </c>
      <c r="I108">
        <f t="shared" si="6"/>
        <v>107</v>
      </c>
      <c r="L108" t="str">
        <f>IFERROR(INDEX($A$2:$F$9000,I108,COLUMNS($L$2:L108)),"")</f>
        <v xml:space="preserve">WW Grainger Inc                                   </v>
      </c>
      <c r="M108" s="7">
        <f>IFERROR(INDEX($A$2:$F$9000,I108,COLUMNS($L$2:N108)),"")</f>
        <v>42657</v>
      </c>
      <c r="N108" s="10">
        <f>IFERROR(INDEX($A$2:$F$9000,I108,COLUMNS($L$2:P108)),"")</f>
        <v>96.4</v>
      </c>
      <c r="O108" t="str">
        <f>IFERROR(INDEX($A$2:$F$9000,I108,COLUMNS($L$2:M108)),"")</f>
        <v>Small Tools, Safety &amp; Supplies</v>
      </c>
    </row>
    <row r="109" spans="1:15" ht="15" thickBot="1" x14ac:dyDescent="0.35">
      <c r="A109" s="4" t="s">
        <v>128</v>
      </c>
      <c r="B109" s="4" t="s">
        <v>89</v>
      </c>
      <c r="C109" s="5">
        <v>42664</v>
      </c>
      <c r="E109" s="6">
        <v>9046.5400000000009</v>
      </c>
      <c r="F109" t="str">
        <f t="shared" si="4"/>
        <v>Oct 16</v>
      </c>
      <c r="G109">
        <f t="shared" si="7"/>
        <v>108</v>
      </c>
      <c r="H109">
        <f t="shared" si="5"/>
        <v>108</v>
      </c>
      <c r="I109">
        <f t="shared" si="6"/>
        <v>108</v>
      </c>
      <c r="L109" t="str">
        <f>IFERROR(INDEX($A$2:$F$9000,I109,COLUMNS($L$2:L109)),"")</f>
        <v xml:space="preserve">AALC Inc                                          </v>
      </c>
      <c r="M109" s="7">
        <f>IFERROR(INDEX($A$2:$F$9000,I109,COLUMNS($L$2:N109)),"")</f>
        <v>42664</v>
      </c>
      <c r="N109" s="10">
        <f>IFERROR(INDEX($A$2:$F$9000,I109,COLUMNS($L$2:P109)),"")</f>
        <v>9046.5400000000009</v>
      </c>
      <c r="O109" t="str">
        <f>IFERROR(INDEX($A$2:$F$9000,I109,COLUMNS($L$2:M109)),"")</f>
        <v>Facilities Maintenance</v>
      </c>
    </row>
    <row r="110" spans="1:15" ht="15" thickBot="1" x14ac:dyDescent="0.35">
      <c r="A110" s="4" t="s">
        <v>87</v>
      </c>
      <c r="B110" s="4" t="s">
        <v>8</v>
      </c>
      <c r="C110" s="5">
        <v>42664</v>
      </c>
      <c r="E110" s="6">
        <v>603.74</v>
      </c>
      <c r="F110" t="str">
        <f t="shared" si="4"/>
        <v>Oct 16</v>
      </c>
      <c r="G110">
        <f t="shared" si="7"/>
        <v>109</v>
      </c>
      <c r="H110">
        <f t="shared" si="5"/>
        <v>109</v>
      </c>
      <c r="I110">
        <f t="shared" si="6"/>
        <v>109</v>
      </c>
      <c r="L110" t="str">
        <f>IFERROR(INDEX($A$2:$F$9000,I110,COLUMNS($L$2:L110)),"")</f>
        <v xml:space="preserve">Alliance Bus Group Inc                            </v>
      </c>
      <c r="M110" s="7">
        <f>IFERROR(INDEX($A$2:$F$9000,I110,COLUMNS($L$2:N110)),"")</f>
        <v>42664</v>
      </c>
      <c r="N110" s="10">
        <f>IFERROR(INDEX($A$2:$F$9000,I110,COLUMNS($L$2:P110)),"")</f>
        <v>603.74</v>
      </c>
      <c r="O110" t="str">
        <f>IFERROR(INDEX($A$2:$F$9000,I110,COLUMNS($L$2:M110)),"")</f>
        <v>Parts</v>
      </c>
    </row>
    <row r="111" spans="1:15" ht="15" thickBot="1" x14ac:dyDescent="0.35">
      <c r="A111" s="4" t="s">
        <v>129</v>
      </c>
      <c r="B111" s="4" t="s">
        <v>66</v>
      </c>
      <c r="C111" s="5">
        <v>42664</v>
      </c>
      <c r="E111" s="6">
        <v>1795</v>
      </c>
      <c r="F111" t="str">
        <f t="shared" si="4"/>
        <v>Oct 16</v>
      </c>
      <c r="G111">
        <f t="shared" si="7"/>
        <v>110</v>
      </c>
      <c r="H111">
        <f t="shared" si="5"/>
        <v>110</v>
      </c>
      <c r="I111">
        <f t="shared" si="6"/>
        <v>110</v>
      </c>
      <c r="L111" t="str">
        <f>IFERROR(INDEX($A$2:$F$9000,I111,COLUMNS($L$2:L111)),"")</f>
        <v xml:space="preserve">Ancor Information Management LLC                  </v>
      </c>
      <c r="M111" s="7">
        <f>IFERROR(INDEX($A$2:$F$9000,I111,COLUMNS($L$2:N111)),"")</f>
        <v>42664</v>
      </c>
      <c r="N111" s="10">
        <f>IFERROR(INDEX($A$2:$F$9000,I111,COLUMNS($L$2:P111)),"")</f>
        <v>1795</v>
      </c>
      <c r="O111" t="str">
        <f>IFERROR(INDEX($A$2:$F$9000,I111,COLUMNS($L$2:M111)),"")</f>
        <v>Community Involvement</v>
      </c>
    </row>
    <row r="112" spans="1:15" ht="15" thickBot="1" x14ac:dyDescent="0.35">
      <c r="A112" s="4" t="s">
        <v>130</v>
      </c>
      <c r="B112" s="4" t="s">
        <v>131</v>
      </c>
      <c r="C112" s="5">
        <v>42664</v>
      </c>
      <c r="E112" s="6">
        <v>1111.3699999999999</v>
      </c>
      <c r="F112" t="str">
        <f t="shared" si="4"/>
        <v>Oct 16</v>
      </c>
      <c r="G112">
        <f t="shared" si="7"/>
        <v>111</v>
      </c>
      <c r="H112">
        <f t="shared" si="5"/>
        <v>111</v>
      </c>
      <c r="I112">
        <f t="shared" si="6"/>
        <v>111</v>
      </c>
      <c r="L112" t="str">
        <f>IFERROR(INDEX($A$2:$F$9000,I112,COLUMNS($L$2:L112)),"")</f>
        <v xml:space="preserve">Anna Mosqueda                                     </v>
      </c>
      <c r="M112" s="7">
        <f>IFERROR(INDEX($A$2:$F$9000,I112,COLUMNS($L$2:N112)),"")</f>
        <v>42664</v>
      </c>
      <c r="N112" s="10">
        <f>IFERROR(INDEX($A$2:$F$9000,I112,COLUMNS($L$2:P112)),"")</f>
        <v>1111.3699999999999</v>
      </c>
      <c r="O112" t="str">
        <f>IFERROR(INDEX($A$2:$F$9000,I112,COLUMNS($L$2:M112)),"")</f>
        <v>Travel</v>
      </c>
    </row>
    <row r="113" spans="1:15" ht="15" thickBot="1" x14ac:dyDescent="0.35">
      <c r="A113" s="4" t="s">
        <v>15</v>
      </c>
      <c r="B113" s="4" t="s">
        <v>131</v>
      </c>
      <c r="C113" s="5">
        <v>42664</v>
      </c>
      <c r="E113" s="6">
        <v>206.98</v>
      </c>
      <c r="F113" t="str">
        <f t="shared" si="4"/>
        <v>Oct 16</v>
      </c>
      <c r="G113">
        <f t="shared" si="7"/>
        <v>112</v>
      </c>
      <c r="H113">
        <f t="shared" si="5"/>
        <v>112</v>
      </c>
      <c r="I113">
        <f t="shared" si="6"/>
        <v>112</v>
      </c>
      <c r="L113" t="str">
        <f>IFERROR(INDEX($A$2:$F$9000,I113,COLUMNS($L$2:L113)),"")</f>
        <v xml:space="preserve">Athena Forrester                                  </v>
      </c>
      <c r="M113" s="7">
        <f>IFERROR(INDEX($A$2:$F$9000,I113,COLUMNS($L$2:N113)),"")</f>
        <v>42664</v>
      </c>
      <c r="N113" s="10">
        <f>IFERROR(INDEX($A$2:$F$9000,I113,COLUMNS($L$2:P113)),"")</f>
        <v>206.98</v>
      </c>
      <c r="O113" t="str">
        <f>IFERROR(INDEX($A$2:$F$9000,I113,COLUMNS($L$2:M113)),"")</f>
        <v>Travel</v>
      </c>
    </row>
    <row r="114" spans="1:15" ht="15" thickBot="1" x14ac:dyDescent="0.35">
      <c r="A114" s="4" t="s">
        <v>15</v>
      </c>
      <c r="B114" s="4" t="s">
        <v>16</v>
      </c>
      <c r="C114" s="5">
        <v>42664</v>
      </c>
      <c r="E114" s="6">
        <v>33.1</v>
      </c>
      <c r="F114" t="str">
        <f t="shared" si="4"/>
        <v>Oct 16</v>
      </c>
      <c r="G114">
        <f t="shared" si="7"/>
        <v>113</v>
      </c>
      <c r="H114">
        <f t="shared" si="5"/>
        <v>113</v>
      </c>
      <c r="I114">
        <f t="shared" si="6"/>
        <v>113</v>
      </c>
      <c r="L114" t="str">
        <f>IFERROR(INDEX($A$2:$F$9000,I114,COLUMNS($L$2:L114)),"")</f>
        <v xml:space="preserve">Athena Forrester                                  </v>
      </c>
      <c r="M114" s="7">
        <f>IFERROR(INDEX($A$2:$F$9000,I114,COLUMNS($L$2:N114)),"")</f>
        <v>42664</v>
      </c>
      <c r="N114" s="10">
        <f>IFERROR(INDEX($A$2:$F$9000,I114,COLUMNS($L$2:P114)),"")</f>
        <v>33.1</v>
      </c>
      <c r="O114" t="str">
        <f>IFERROR(INDEX($A$2:$F$9000,I114,COLUMNS($L$2:M114)),"")</f>
        <v>Mileage Reimbursement</v>
      </c>
    </row>
    <row r="115" spans="1:15" ht="15" thickBot="1" x14ac:dyDescent="0.35">
      <c r="A115" s="4" t="s">
        <v>132</v>
      </c>
      <c r="B115" s="4" t="s">
        <v>20</v>
      </c>
      <c r="C115" s="5">
        <v>42664</v>
      </c>
      <c r="E115" s="6">
        <v>44.95</v>
      </c>
      <c r="F115" t="str">
        <f t="shared" si="4"/>
        <v>Oct 16</v>
      </c>
      <c r="G115">
        <f t="shared" si="7"/>
        <v>114</v>
      </c>
      <c r="H115">
        <f t="shared" si="5"/>
        <v>114</v>
      </c>
      <c r="I115">
        <f t="shared" si="6"/>
        <v>114</v>
      </c>
      <c r="L115" t="str">
        <f>IFERROR(INDEX($A$2:$F$9000,I115,COLUMNS($L$2:L115)),"")</f>
        <v xml:space="preserve">Atmos Energy Corporation                          </v>
      </c>
      <c r="M115" s="7">
        <f>IFERROR(INDEX($A$2:$F$9000,I115,COLUMNS($L$2:N115)),"")</f>
        <v>42664</v>
      </c>
      <c r="N115" s="10">
        <f>IFERROR(INDEX($A$2:$F$9000,I115,COLUMNS($L$2:P115)),"")</f>
        <v>44.95</v>
      </c>
      <c r="O115" t="str">
        <f>IFERROR(INDEX($A$2:$F$9000,I115,COLUMNS($L$2:M115)),"")</f>
        <v>Utilities</v>
      </c>
    </row>
    <row r="116" spans="1:15" ht="15" thickBot="1" x14ac:dyDescent="0.35">
      <c r="A116" s="4" t="s">
        <v>133</v>
      </c>
      <c r="B116" s="4" t="s">
        <v>70</v>
      </c>
      <c r="C116" s="5">
        <v>42664</v>
      </c>
      <c r="E116" s="6">
        <v>25.5</v>
      </c>
      <c r="F116" t="str">
        <f t="shared" si="4"/>
        <v>Oct 16</v>
      </c>
      <c r="G116">
        <f t="shared" si="7"/>
        <v>115</v>
      </c>
      <c r="H116">
        <f t="shared" si="5"/>
        <v>115</v>
      </c>
      <c r="I116">
        <f t="shared" si="6"/>
        <v>115</v>
      </c>
      <c r="L116" t="str">
        <f>IFERROR(INDEX($A$2:$F$9000,I116,COLUMNS($L$2:L116)),"")</f>
        <v xml:space="preserve">Bill Utter Ford LTD                               </v>
      </c>
      <c r="M116" s="7">
        <f>IFERROR(INDEX($A$2:$F$9000,I116,COLUMNS($L$2:N116)),"")</f>
        <v>42664</v>
      </c>
      <c r="N116" s="10">
        <f>IFERROR(INDEX($A$2:$F$9000,I116,COLUMNS($L$2:P116)),"")</f>
        <v>25.5</v>
      </c>
      <c r="O116" t="str">
        <f>IFERROR(INDEX($A$2:$F$9000,I116,COLUMNS($L$2:M116)),"")</f>
        <v>3rd Party Maintenance</v>
      </c>
    </row>
    <row r="117" spans="1:15" ht="15" thickBot="1" x14ac:dyDescent="0.35">
      <c r="A117" s="4" t="s">
        <v>134</v>
      </c>
      <c r="B117" s="4" t="s">
        <v>22</v>
      </c>
      <c r="C117" s="5">
        <v>42664</v>
      </c>
      <c r="E117" s="6">
        <v>966.97</v>
      </c>
      <c r="F117" t="str">
        <f t="shared" si="4"/>
        <v>Oct 16</v>
      </c>
      <c r="G117">
        <f t="shared" si="7"/>
        <v>116</v>
      </c>
      <c r="H117">
        <f t="shared" si="5"/>
        <v>116</v>
      </c>
      <c r="I117">
        <f t="shared" si="6"/>
        <v>116</v>
      </c>
      <c r="L117" t="str">
        <f>IFERROR(INDEX($A$2:$F$9000,I117,COLUMNS($L$2:L117)),"")</f>
        <v xml:space="preserve">Brinks Incorporated                               </v>
      </c>
      <c r="M117" s="7">
        <f>IFERROR(INDEX($A$2:$F$9000,I117,COLUMNS($L$2:N117)),"")</f>
        <v>42664</v>
      </c>
      <c r="N117" s="10">
        <f>IFERROR(INDEX($A$2:$F$9000,I117,COLUMNS($L$2:P117)),"")</f>
        <v>966.97</v>
      </c>
      <c r="O117" t="str">
        <f>IFERROR(INDEX($A$2:$F$9000,I117,COLUMNS($L$2:M117)),"")</f>
        <v>General Services</v>
      </c>
    </row>
    <row r="118" spans="1:15" ht="15" thickBot="1" x14ac:dyDescent="0.35">
      <c r="A118" s="4" t="s">
        <v>135</v>
      </c>
      <c r="B118" s="4" t="s">
        <v>81</v>
      </c>
      <c r="C118" s="5">
        <v>42664</v>
      </c>
      <c r="E118" s="6">
        <v>6554.52</v>
      </c>
      <c r="F118" t="str">
        <f t="shared" si="4"/>
        <v>Oct 16</v>
      </c>
      <c r="G118">
        <f t="shared" si="7"/>
        <v>117</v>
      </c>
      <c r="H118">
        <f t="shared" si="5"/>
        <v>117</v>
      </c>
      <c r="I118">
        <f t="shared" si="6"/>
        <v>117</v>
      </c>
      <c r="L118" t="str">
        <f>IFERROR(INDEX($A$2:$F$9000,I118,COLUMNS($L$2:L118)),"")</f>
        <v xml:space="preserve">Business Training Library Inc.                    </v>
      </c>
      <c r="M118" s="7">
        <f>IFERROR(INDEX($A$2:$F$9000,I118,COLUMNS($L$2:N118)),"")</f>
        <v>42664</v>
      </c>
      <c r="N118" s="10">
        <f>IFERROR(INDEX($A$2:$F$9000,I118,COLUMNS($L$2:P118)),"")</f>
        <v>6554.52</v>
      </c>
      <c r="O118" t="str">
        <f>IFERROR(INDEX($A$2:$F$9000,I118,COLUMNS($L$2:M118)),"")</f>
        <v>Training &amp; Development</v>
      </c>
    </row>
    <row r="119" spans="1:15" ht="15" thickBot="1" x14ac:dyDescent="0.35">
      <c r="A119" s="4" t="s">
        <v>136</v>
      </c>
      <c r="B119" s="4" t="s">
        <v>22</v>
      </c>
      <c r="C119" s="5">
        <v>42664</v>
      </c>
      <c r="E119" s="6">
        <v>57.58</v>
      </c>
      <c r="F119" t="str">
        <f t="shared" si="4"/>
        <v>Oct 16</v>
      </c>
      <c r="G119">
        <f t="shared" si="7"/>
        <v>118</v>
      </c>
      <c r="H119">
        <f t="shared" si="5"/>
        <v>118</v>
      </c>
      <c r="I119">
        <f t="shared" si="6"/>
        <v>118</v>
      </c>
      <c r="L119" t="str">
        <f>IFERROR(INDEX($A$2:$F$9000,I119,COLUMNS($L$2:L119)),"")</f>
        <v xml:space="preserve">Champion Life Safety Solutions LLC                </v>
      </c>
      <c r="M119" s="7">
        <f>IFERROR(INDEX($A$2:$F$9000,I119,COLUMNS($L$2:N119)),"")</f>
        <v>42664</v>
      </c>
      <c r="N119" s="10">
        <f>IFERROR(INDEX($A$2:$F$9000,I119,COLUMNS($L$2:P119)),"")</f>
        <v>57.58</v>
      </c>
      <c r="O119" t="str">
        <f>IFERROR(INDEX($A$2:$F$9000,I119,COLUMNS($L$2:M119)),"")</f>
        <v>General Services</v>
      </c>
    </row>
    <row r="120" spans="1:15" ht="15" thickBot="1" x14ac:dyDescent="0.35">
      <c r="A120" s="4" t="s">
        <v>137</v>
      </c>
      <c r="B120" s="4" t="s">
        <v>18</v>
      </c>
      <c r="C120" s="5">
        <v>42664</v>
      </c>
      <c r="E120" s="6">
        <v>104.94</v>
      </c>
      <c r="F120" t="str">
        <f t="shared" si="4"/>
        <v>Oct 16</v>
      </c>
      <c r="G120">
        <f t="shared" si="7"/>
        <v>119</v>
      </c>
      <c r="H120">
        <f t="shared" si="5"/>
        <v>119</v>
      </c>
      <c r="I120">
        <f t="shared" si="6"/>
        <v>119</v>
      </c>
      <c r="L120" t="str">
        <f>IFERROR(INDEX($A$2:$F$9000,I120,COLUMNS($L$2:L120)),"")</f>
        <v xml:space="preserve">Charter Commmunications Holding Company LLC       </v>
      </c>
      <c r="M120" s="7">
        <f>IFERROR(INDEX($A$2:$F$9000,I120,COLUMNS($L$2:N120)),"")</f>
        <v>42664</v>
      </c>
      <c r="N120" s="10">
        <f>IFERROR(INDEX($A$2:$F$9000,I120,COLUMNS($L$2:P120)),"")</f>
        <v>104.94</v>
      </c>
      <c r="O120" t="str">
        <f>IFERROR(INDEX($A$2:$F$9000,I120,COLUMNS($L$2:M120)),"")</f>
        <v>Other Communications</v>
      </c>
    </row>
    <row r="121" spans="1:15" ht="15" thickBot="1" x14ac:dyDescent="0.35">
      <c r="A121" s="4" t="s">
        <v>138</v>
      </c>
      <c r="B121" s="4" t="s">
        <v>139</v>
      </c>
      <c r="C121" s="5">
        <v>42664</v>
      </c>
      <c r="E121" s="6">
        <v>15107.06</v>
      </c>
      <c r="F121" t="str">
        <f t="shared" si="4"/>
        <v>Oct 16</v>
      </c>
      <c r="G121">
        <f t="shared" si="7"/>
        <v>120</v>
      </c>
      <c r="H121">
        <f t="shared" si="5"/>
        <v>120</v>
      </c>
      <c r="I121">
        <f t="shared" si="6"/>
        <v>120</v>
      </c>
      <c r="L121" t="str">
        <f>IFERROR(INDEX($A$2:$F$9000,I121,COLUMNS($L$2:L121)),"")</f>
        <v xml:space="preserve">Citibank                                          </v>
      </c>
      <c r="M121" s="7">
        <f>IFERROR(INDEX($A$2:$F$9000,I121,COLUMNS($L$2:N121)),"")</f>
        <v>42664</v>
      </c>
      <c r="N121" s="10">
        <f>IFERROR(INDEX($A$2:$F$9000,I121,COLUMNS($L$2:P121)),"")</f>
        <v>15107.06</v>
      </c>
      <c r="O121" t="str">
        <f>IFERROR(INDEX($A$2:$F$9000,I121,COLUMNS($L$2:M121)),"")</f>
        <v>P-Card</v>
      </c>
    </row>
    <row r="122" spans="1:15" ht="15" thickBot="1" x14ac:dyDescent="0.35">
      <c r="A122" s="4" t="s">
        <v>140</v>
      </c>
      <c r="B122" s="4" t="s">
        <v>141</v>
      </c>
      <c r="C122" s="5">
        <v>42664</v>
      </c>
      <c r="E122" s="6">
        <v>5013.95</v>
      </c>
      <c r="F122" t="str">
        <f t="shared" si="4"/>
        <v>Oct 16</v>
      </c>
      <c r="G122">
        <f t="shared" si="7"/>
        <v>121</v>
      </c>
      <c r="H122">
        <f t="shared" si="5"/>
        <v>121</v>
      </c>
      <c r="I122">
        <f t="shared" si="6"/>
        <v>121</v>
      </c>
      <c r="L122" t="str">
        <f>IFERROR(INDEX($A$2:$F$9000,I122,COLUMNS($L$2:L122)),"")</f>
        <v xml:space="preserve">Dallas Area Rapid Transit                         </v>
      </c>
      <c r="M122" s="7">
        <f>IFERROR(INDEX($A$2:$F$9000,I122,COLUMNS($L$2:N122)),"")</f>
        <v>42664</v>
      </c>
      <c r="N122" s="10">
        <f>IFERROR(INDEX($A$2:$F$9000,I122,COLUMNS($L$2:P122)),"")</f>
        <v>5013.95</v>
      </c>
      <c r="O122" t="str">
        <f>IFERROR(INDEX($A$2:$F$9000,I122,COLUMNS($L$2:M122)),"")</f>
        <v>Other Receivables</v>
      </c>
    </row>
    <row r="123" spans="1:15" ht="15" thickBot="1" x14ac:dyDescent="0.35">
      <c r="A123" s="4" t="s">
        <v>140</v>
      </c>
      <c r="B123" s="4" t="s">
        <v>102</v>
      </c>
      <c r="C123" s="5">
        <v>42664</v>
      </c>
      <c r="E123" s="6">
        <v>33385.07</v>
      </c>
      <c r="F123" t="str">
        <f t="shared" si="4"/>
        <v>Oct 16</v>
      </c>
      <c r="G123">
        <f t="shared" si="7"/>
        <v>122</v>
      </c>
      <c r="H123">
        <f t="shared" si="5"/>
        <v>122</v>
      </c>
      <c r="I123">
        <f t="shared" si="6"/>
        <v>122</v>
      </c>
      <c r="L123" t="str">
        <f>IFERROR(INDEX($A$2:$F$9000,I123,COLUMNS($L$2:L123)),"")</f>
        <v xml:space="preserve">Dallas Area Rapid Transit                         </v>
      </c>
      <c r="M123" s="7">
        <f>IFERROR(INDEX($A$2:$F$9000,I123,COLUMNS($L$2:N123)),"")</f>
        <v>42664</v>
      </c>
      <c r="N123" s="10">
        <f>IFERROR(INDEX($A$2:$F$9000,I123,COLUMNS($L$2:P123)),"")</f>
        <v>33385.07</v>
      </c>
      <c r="O123" t="str">
        <f>IFERROR(INDEX($A$2:$F$9000,I123,COLUMNS($L$2:M123)),"")</f>
        <v>Purchased Transportation</v>
      </c>
    </row>
    <row r="124" spans="1:15" ht="15" thickBot="1" x14ac:dyDescent="0.35">
      <c r="A124" s="4" t="s">
        <v>24</v>
      </c>
      <c r="B124" s="4" t="s">
        <v>28</v>
      </c>
      <c r="C124" s="5">
        <v>42664</v>
      </c>
      <c r="E124" s="6">
        <v>1835.84</v>
      </c>
      <c r="F124" t="str">
        <f t="shared" si="4"/>
        <v>Oct 16</v>
      </c>
      <c r="G124">
        <f t="shared" si="7"/>
        <v>123</v>
      </c>
      <c r="H124">
        <f t="shared" si="5"/>
        <v>123</v>
      </c>
      <c r="I124">
        <f t="shared" si="6"/>
        <v>123</v>
      </c>
      <c r="L124" t="str">
        <f>IFERROR(INDEX($A$2:$F$9000,I124,COLUMNS($L$2:L124)),"")</f>
        <v xml:space="preserve">Dell Marketing LP                                 </v>
      </c>
      <c r="M124" s="7">
        <f>IFERROR(INDEX($A$2:$F$9000,I124,COLUMNS($L$2:N124)),"")</f>
        <v>42664</v>
      </c>
      <c r="N124" s="10">
        <f>IFERROR(INDEX($A$2:$F$9000,I124,COLUMNS($L$2:P124)),"")</f>
        <v>1835.84</v>
      </c>
      <c r="O124" t="str">
        <f>IFERROR(INDEX($A$2:$F$9000,I124,COLUMNS($L$2:M124)),"")</f>
        <v>CWIP</v>
      </c>
    </row>
    <row r="125" spans="1:15" ht="15" thickBot="1" x14ac:dyDescent="0.35">
      <c r="A125" s="4" t="s">
        <v>24</v>
      </c>
      <c r="B125" s="4" t="s">
        <v>25</v>
      </c>
      <c r="C125" s="5">
        <v>42664</v>
      </c>
      <c r="E125" s="6">
        <v>50.72</v>
      </c>
      <c r="F125" t="str">
        <f t="shared" si="4"/>
        <v>Oct 16</v>
      </c>
      <c r="G125">
        <f t="shared" si="7"/>
        <v>124</v>
      </c>
      <c r="H125">
        <f t="shared" si="5"/>
        <v>124</v>
      </c>
      <c r="I125">
        <f t="shared" si="6"/>
        <v>124</v>
      </c>
      <c r="L125" t="str">
        <f>IFERROR(INDEX($A$2:$F$9000,I125,COLUMNS($L$2:L125)),"")</f>
        <v xml:space="preserve">Dell Marketing LP                                 </v>
      </c>
      <c r="M125" s="7">
        <f>IFERROR(INDEX($A$2:$F$9000,I125,COLUMNS($L$2:N125)),"")</f>
        <v>42664</v>
      </c>
      <c r="N125" s="10">
        <f>IFERROR(INDEX($A$2:$F$9000,I125,COLUMNS($L$2:P125)),"")</f>
        <v>50.72</v>
      </c>
      <c r="O125" t="str">
        <f>IFERROR(INDEX($A$2:$F$9000,I125,COLUMNS($L$2:M125)),"")</f>
        <v>Computer &amp; Software Supplies</v>
      </c>
    </row>
    <row r="126" spans="1:15" ht="15" thickBot="1" x14ac:dyDescent="0.35">
      <c r="A126" s="4" t="s">
        <v>142</v>
      </c>
      <c r="B126" s="4" t="s">
        <v>22</v>
      </c>
      <c r="C126" s="5">
        <v>42664</v>
      </c>
      <c r="E126" s="6">
        <v>21.75</v>
      </c>
      <c r="F126" t="str">
        <f t="shared" si="4"/>
        <v>Oct 16</v>
      </c>
      <c r="G126">
        <f t="shared" si="7"/>
        <v>125</v>
      </c>
      <c r="H126">
        <f t="shared" si="5"/>
        <v>125</v>
      </c>
      <c r="I126">
        <f t="shared" si="6"/>
        <v>125</v>
      </c>
      <c r="L126" t="str">
        <f>IFERROR(INDEX($A$2:$F$9000,I126,COLUMNS($L$2:L126)),"")</f>
        <v xml:space="preserve">Denton County Tax Assessor-Collector              </v>
      </c>
      <c r="M126" s="7">
        <f>IFERROR(INDEX($A$2:$F$9000,I126,COLUMNS($L$2:N126)),"")</f>
        <v>42664</v>
      </c>
      <c r="N126" s="10">
        <f>IFERROR(INDEX($A$2:$F$9000,I126,COLUMNS($L$2:P126)),"")</f>
        <v>21.75</v>
      </c>
      <c r="O126" t="str">
        <f>IFERROR(INDEX($A$2:$F$9000,I126,COLUMNS($L$2:M126)),"")</f>
        <v>General Services</v>
      </c>
    </row>
    <row r="127" spans="1:15" ht="15" thickBot="1" x14ac:dyDescent="0.35">
      <c r="A127" s="4" t="s">
        <v>143</v>
      </c>
      <c r="B127" s="4" t="s">
        <v>39</v>
      </c>
      <c r="C127" s="5">
        <v>42664</v>
      </c>
      <c r="E127" s="6">
        <v>6375</v>
      </c>
      <c r="F127" t="str">
        <f t="shared" si="4"/>
        <v>Oct 16</v>
      </c>
      <c r="G127">
        <f t="shared" si="7"/>
        <v>126</v>
      </c>
      <c r="H127">
        <f t="shared" si="5"/>
        <v>126</v>
      </c>
      <c r="I127">
        <f t="shared" si="6"/>
        <v>126</v>
      </c>
      <c r="L127" t="str">
        <f>IFERROR(INDEX($A$2:$F$9000,I127,COLUMNS($L$2:L127)),"")</f>
        <v xml:space="preserve">Early Morning Software Inc                        </v>
      </c>
      <c r="M127" s="7">
        <f>IFERROR(INDEX($A$2:$F$9000,I127,COLUMNS($L$2:N127)),"")</f>
        <v>42664</v>
      </c>
      <c r="N127" s="10">
        <f>IFERROR(INDEX($A$2:$F$9000,I127,COLUMNS($L$2:P127)),"")</f>
        <v>6375</v>
      </c>
      <c r="O127" t="str">
        <f>IFERROR(INDEX($A$2:$F$9000,I127,COLUMNS($L$2:M127)),"")</f>
        <v>Computer/ Software Maintenance</v>
      </c>
    </row>
    <row r="128" spans="1:15" ht="15" thickBot="1" x14ac:dyDescent="0.35">
      <c r="A128" s="4" t="s">
        <v>144</v>
      </c>
      <c r="B128" s="4" t="s">
        <v>28</v>
      </c>
      <c r="C128" s="5">
        <v>42664</v>
      </c>
      <c r="E128" s="6">
        <v>-5161.55</v>
      </c>
      <c r="F128" t="str">
        <f t="shared" si="4"/>
        <v>Oct 16</v>
      </c>
      <c r="G128">
        <f t="shared" si="7"/>
        <v>127</v>
      </c>
      <c r="H128">
        <f t="shared" si="5"/>
        <v>127</v>
      </c>
      <c r="I128">
        <f t="shared" si="6"/>
        <v>127</v>
      </c>
      <c r="L128" t="str">
        <f>IFERROR(INDEX($A$2:$F$9000,I128,COLUMNS($L$2:L128)),"")</f>
        <v xml:space="preserve">First Transit Inc                                 </v>
      </c>
      <c r="M128" s="7">
        <f>IFERROR(INDEX($A$2:$F$9000,I128,COLUMNS($L$2:N128)),"")</f>
        <v>42664</v>
      </c>
      <c r="N128" s="10">
        <f>IFERROR(INDEX($A$2:$F$9000,I128,COLUMNS($L$2:P128)),"")</f>
        <v>-5161.55</v>
      </c>
      <c r="O128" t="str">
        <f>IFERROR(INDEX($A$2:$F$9000,I128,COLUMNS($L$2:M128)),"")</f>
        <v>CWIP</v>
      </c>
    </row>
    <row r="129" spans="1:15" ht="15" thickBot="1" x14ac:dyDescent="0.35">
      <c r="A129" s="4" t="s">
        <v>144</v>
      </c>
      <c r="B129" s="4" t="s">
        <v>102</v>
      </c>
      <c r="C129" s="5">
        <v>42664</v>
      </c>
      <c r="E129" s="6">
        <v>698480.33</v>
      </c>
      <c r="F129" t="str">
        <f t="shared" si="4"/>
        <v>Oct 16</v>
      </c>
      <c r="G129">
        <f t="shared" si="7"/>
        <v>128</v>
      </c>
      <c r="H129">
        <f t="shared" si="5"/>
        <v>128</v>
      </c>
      <c r="I129">
        <f t="shared" si="6"/>
        <v>128</v>
      </c>
      <c r="L129" t="str">
        <f>IFERROR(INDEX($A$2:$F$9000,I129,COLUMNS($L$2:L129)),"")</f>
        <v xml:space="preserve">First Transit Inc                                 </v>
      </c>
      <c r="M129" s="7">
        <f>IFERROR(INDEX($A$2:$F$9000,I129,COLUMNS($L$2:N129)),"")</f>
        <v>42664</v>
      </c>
      <c r="N129" s="10">
        <f>IFERROR(INDEX($A$2:$F$9000,I129,COLUMNS($L$2:P129)),"")</f>
        <v>698480.33</v>
      </c>
      <c r="O129" t="str">
        <f>IFERROR(INDEX($A$2:$F$9000,I129,COLUMNS($L$2:M129)),"")</f>
        <v>Purchased Transportation</v>
      </c>
    </row>
    <row r="130" spans="1:15" ht="15" thickBot="1" x14ac:dyDescent="0.35">
      <c r="A130" s="4" t="s">
        <v>32</v>
      </c>
      <c r="B130" s="4" t="s">
        <v>33</v>
      </c>
      <c r="C130" s="5">
        <v>42664</v>
      </c>
      <c r="E130" s="6">
        <v>1580.28</v>
      </c>
      <c r="F130" t="str">
        <f t="shared" si="4"/>
        <v>Oct 16</v>
      </c>
      <c r="G130">
        <f t="shared" si="7"/>
        <v>129</v>
      </c>
      <c r="H130">
        <f t="shared" si="5"/>
        <v>129</v>
      </c>
      <c r="I130">
        <f t="shared" si="6"/>
        <v>129</v>
      </c>
      <c r="L130" t="str">
        <f>IFERROR(INDEX($A$2:$F$9000,I130,COLUMNS($L$2:L130)),"")</f>
        <v xml:space="preserve">Fleetcor Technologies Inc                         </v>
      </c>
      <c r="M130" s="7">
        <f>IFERROR(INDEX($A$2:$F$9000,I130,COLUMNS($L$2:N130)),"")</f>
        <v>42664</v>
      </c>
      <c r="N130" s="10">
        <f>IFERROR(INDEX($A$2:$F$9000,I130,COLUMNS($L$2:P130)),"")</f>
        <v>1580.28</v>
      </c>
      <c r="O130" t="str">
        <f>IFERROR(INDEX($A$2:$F$9000,I130,COLUMNS($L$2:M130)),"")</f>
        <v>Fuel</v>
      </c>
    </row>
    <row r="131" spans="1:15" ht="15" thickBot="1" x14ac:dyDescent="0.35">
      <c r="A131" s="4" t="s">
        <v>145</v>
      </c>
      <c r="B131" s="4" t="s">
        <v>28</v>
      </c>
      <c r="C131" s="5">
        <v>42664</v>
      </c>
      <c r="E131" s="6">
        <v>5300</v>
      </c>
      <c r="F131" t="str">
        <f t="shared" ref="F131:F194" si="8">IF(C131&lt;=$R$1,$Q$1,IF(C131&lt;=$R$2,$Q$2,IF(C131&lt;=$R$3,$Q$3,IF(C131&lt;=$R$4,$Q$4,IF(C131&lt;=$R$5,$Q$5,IF(C131&lt;=$R$6,$Q$6,IF(C131&lt;=$R$7,$Q$7,IF(C131&lt;=$R$8,$Q$8,IF(C131&lt;=$R$9,$Q$9,IF(C131&lt;=$R$10,$Q$10,IF(C131&lt;=$R$11,$Q$11,IF(C131&lt;=$R$12,$Q$12,IF(C131&lt;=$R$13,$Q$13,IF(C131&lt;=$R$14,$Q$14,IF(C131&lt;=$R$15,$Q$15,IF(C131&lt;=$R$16,$Q$16,IF(C131&lt;=$R$17,$Q$17,IF(C131&lt;=$R$18,$Q$18,IF(C131&lt;=$R$19,$Q$19,IF(C131&lt;=$R$20,$Q$20,IF(C131&lt;=$R$21,$Q$21,IF(C131&lt;=$R$22,$Q$22,IF(C131&lt;=$R$23,$Q$23,IF(C131&lt;=$R$24,$Q$24,IF(C131&lt;=$R$25,$Q$25,IF(C131&lt;=$R$26,$Q$26,IF(C131&lt;=$R$27,$Q$27,IF(C131&lt;=$R$28,$Q$28,IF(C131&lt;=$R$29,$Q$29,IF(C131&lt;=$R$30,$Q$30,IF(C131&lt;=$R$31,$Q$31,IF(C131&lt;=$R$32,$Q$32,IF(C131&lt;=$R$33,$Q$33,IF(C131&lt;=$R$34,$Q$34,IF(C131&lt;=$R$35,$Q$35,IF(C131&lt;=$R$36,$Q$36,""))))))))))))))))))))))))))))))))))))</f>
        <v>Oct 16</v>
      </c>
      <c r="G131">
        <f t="shared" si="7"/>
        <v>130</v>
      </c>
      <c r="H131">
        <f t="shared" ref="H131:H194" si="9">IF(F131=$J$1,G131,"")</f>
        <v>130</v>
      </c>
      <c r="I131">
        <f t="shared" ref="I131:I194" si="10">IFERROR(SMALL($H$2:$H$8586,G131),"")</f>
        <v>130</v>
      </c>
      <c r="L131" t="str">
        <f>IFERROR(INDEX($A$2:$F$9000,I131,COLUMNS($L$2:L131)),"")</f>
        <v xml:space="preserve">George Hazlewood                                  </v>
      </c>
      <c r="M131" s="7">
        <f>IFERROR(INDEX($A$2:$F$9000,I131,COLUMNS($L$2:N131)),"")</f>
        <v>42664</v>
      </c>
      <c r="N131" s="10">
        <f>IFERROR(INDEX($A$2:$F$9000,I131,COLUMNS($L$2:P131)),"")</f>
        <v>5300</v>
      </c>
      <c r="O131" t="str">
        <f>IFERROR(INDEX($A$2:$F$9000,I131,COLUMNS($L$2:M131)),"")</f>
        <v>CWIP</v>
      </c>
    </row>
    <row r="132" spans="1:15" ht="15" thickBot="1" x14ac:dyDescent="0.35">
      <c r="A132" s="4" t="s">
        <v>146</v>
      </c>
      <c r="B132" s="4" t="s">
        <v>8</v>
      </c>
      <c r="C132" s="5">
        <v>42664</v>
      </c>
      <c r="E132" s="6">
        <v>1329.72</v>
      </c>
      <c r="F132" t="str">
        <f t="shared" si="8"/>
        <v>Oct 16</v>
      </c>
      <c r="G132">
        <f t="shared" ref="G132:G195" si="11">1+G131</f>
        <v>131</v>
      </c>
      <c r="H132">
        <f t="shared" si="9"/>
        <v>131</v>
      </c>
      <c r="I132">
        <f t="shared" si="10"/>
        <v>131</v>
      </c>
      <c r="L132" t="str">
        <f>IFERROR(INDEX($A$2:$F$9000,I132,COLUMNS($L$2:L132)),"")</f>
        <v xml:space="preserve">Gillig LLC                                        </v>
      </c>
      <c r="M132" s="7">
        <f>IFERROR(INDEX($A$2:$F$9000,I132,COLUMNS($L$2:N132)),"")</f>
        <v>42664</v>
      </c>
      <c r="N132" s="10">
        <f>IFERROR(INDEX($A$2:$F$9000,I132,COLUMNS($L$2:P132)),"")</f>
        <v>1329.72</v>
      </c>
      <c r="O132" t="str">
        <f>IFERROR(INDEX($A$2:$F$9000,I132,COLUMNS($L$2:M132)),"")</f>
        <v>Parts</v>
      </c>
    </row>
    <row r="133" spans="1:15" ht="15" thickBot="1" x14ac:dyDescent="0.35">
      <c r="A133" s="4" t="s">
        <v>147</v>
      </c>
      <c r="B133" s="4" t="s">
        <v>148</v>
      </c>
      <c r="C133" s="5">
        <v>42664</v>
      </c>
      <c r="E133" s="6">
        <v>500</v>
      </c>
      <c r="F133" t="str">
        <f t="shared" si="8"/>
        <v>Oct 16</v>
      </c>
      <c r="G133">
        <f t="shared" si="11"/>
        <v>132</v>
      </c>
      <c r="H133">
        <f t="shared" si="9"/>
        <v>132</v>
      </c>
      <c r="I133">
        <f t="shared" si="10"/>
        <v>132</v>
      </c>
      <c r="L133" t="str">
        <f>IFERROR(INDEX($A$2:$F$9000,I133,COLUMNS($L$2:L133)),"")</f>
        <v xml:space="preserve">I35W North Corridor Coalition                     </v>
      </c>
      <c r="M133" s="7">
        <f>IFERROR(INDEX($A$2:$F$9000,I133,COLUMNS($L$2:N133)),"")</f>
        <v>42664</v>
      </c>
      <c r="N133" s="10">
        <f>IFERROR(INDEX($A$2:$F$9000,I133,COLUMNS($L$2:P133)),"")</f>
        <v>500</v>
      </c>
      <c r="O133" t="str">
        <f>IFERROR(INDEX($A$2:$F$9000,I133,COLUMNS($L$2:M133)),"")</f>
        <v>Dues &amp; Subscriptions</v>
      </c>
    </row>
    <row r="134" spans="1:15" ht="15" thickBot="1" x14ac:dyDescent="0.35">
      <c r="A134" s="4" t="s">
        <v>38</v>
      </c>
      <c r="B134" s="4" t="s">
        <v>39</v>
      </c>
      <c r="C134" s="5">
        <v>42664</v>
      </c>
      <c r="E134" s="6">
        <v>434.53</v>
      </c>
      <c r="F134" t="str">
        <f t="shared" si="8"/>
        <v>Oct 16</v>
      </c>
      <c r="G134">
        <f t="shared" si="11"/>
        <v>133</v>
      </c>
      <c r="H134">
        <f t="shared" si="9"/>
        <v>133</v>
      </c>
      <c r="I134">
        <f t="shared" si="10"/>
        <v>133</v>
      </c>
      <c r="L134" t="str">
        <f>IFERROR(INDEX($A$2:$F$9000,I134,COLUMNS($L$2:L134)),"")</f>
        <v xml:space="preserve">iland Internet Solutions Corporation              </v>
      </c>
      <c r="M134" s="7">
        <f>IFERROR(INDEX($A$2:$F$9000,I134,COLUMNS($L$2:N134)),"")</f>
        <v>42664</v>
      </c>
      <c r="N134" s="10">
        <f>IFERROR(INDEX($A$2:$F$9000,I134,COLUMNS($L$2:P134)),"")</f>
        <v>434.53</v>
      </c>
      <c r="O134" t="str">
        <f>IFERROR(INDEX($A$2:$F$9000,I134,COLUMNS($L$2:M134)),"")</f>
        <v>Computer/ Software Maintenance</v>
      </c>
    </row>
    <row r="135" spans="1:15" ht="15" thickBot="1" x14ac:dyDescent="0.35">
      <c r="A135" s="4" t="s">
        <v>149</v>
      </c>
      <c r="B135" s="4" t="s">
        <v>150</v>
      </c>
      <c r="C135" s="5">
        <v>42664</v>
      </c>
      <c r="E135" s="6">
        <v>15</v>
      </c>
      <c r="F135" t="str">
        <f t="shared" si="8"/>
        <v>Oct 16</v>
      </c>
      <c r="G135">
        <f t="shared" si="11"/>
        <v>134</v>
      </c>
      <c r="H135">
        <f t="shared" si="9"/>
        <v>134</v>
      </c>
      <c r="I135">
        <f t="shared" si="10"/>
        <v>134</v>
      </c>
      <c r="L135" t="str">
        <f>IFERROR(INDEX($A$2:$F$9000,I135,COLUMNS($L$2:L135)),"")</f>
        <v xml:space="preserve">Ishii Xaiyasang                                   </v>
      </c>
      <c r="M135" s="7">
        <f>IFERROR(INDEX($A$2:$F$9000,I135,COLUMNS($L$2:N135)),"")</f>
        <v>42664</v>
      </c>
      <c r="N135" s="10">
        <f>IFERROR(INDEX($A$2:$F$9000,I135,COLUMNS($L$2:P135)),"")</f>
        <v>15</v>
      </c>
      <c r="O135" t="str">
        <f>IFERROR(INDEX($A$2:$F$9000,I135,COLUMNS($L$2:M135)),"")</f>
        <v>Passenger Refunds</v>
      </c>
    </row>
    <row r="136" spans="1:15" ht="15" thickBot="1" x14ac:dyDescent="0.35">
      <c r="A136" s="4" t="s">
        <v>151</v>
      </c>
      <c r="B136" s="4" t="s">
        <v>131</v>
      </c>
      <c r="C136" s="5">
        <v>42664</v>
      </c>
      <c r="E136" s="6">
        <v>204.5</v>
      </c>
      <c r="F136" t="str">
        <f t="shared" si="8"/>
        <v>Oct 16</v>
      </c>
      <c r="G136">
        <f t="shared" si="11"/>
        <v>135</v>
      </c>
      <c r="H136">
        <f t="shared" si="9"/>
        <v>135</v>
      </c>
      <c r="I136">
        <f t="shared" si="10"/>
        <v>135</v>
      </c>
      <c r="L136" t="str">
        <f>IFERROR(INDEX($A$2:$F$9000,I136,COLUMNS($L$2:L136)),"")</f>
        <v xml:space="preserve">Jeremy Lewallen                                   </v>
      </c>
      <c r="M136" s="7">
        <f>IFERROR(INDEX($A$2:$F$9000,I136,COLUMNS($L$2:N136)),"")</f>
        <v>42664</v>
      </c>
      <c r="N136" s="10">
        <f>IFERROR(INDEX($A$2:$F$9000,I136,COLUMNS($L$2:P136)),"")</f>
        <v>204.5</v>
      </c>
      <c r="O136" t="str">
        <f>IFERROR(INDEX($A$2:$F$9000,I136,COLUMNS($L$2:M136)),"")</f>
        <v>Travel</v>
      </c>
    </row>
    <row r="137" spans="1:15" ht="15" thickBot="1" x14ac:dyDescent="0.35">
      <c r="A137" s="4" t="s">
        <v>151</v>
      </c>
      <c r="B137" s="4" t="s">
        <v>16</v>
      </c>
      <c r="C137" s="5">
        <v>42664</v>
      </c>
      <c r="E137" s="6">
        <v>35.64</v>
      </c>
      <c r="F137" t="str">
        <f t="shared" si="8"/>
        <v>Oct 16</v>
      </c>
      <c r="G137">
        <f t="shared" si="11"/>
        <v>136</v>
      </c>
      <c r="H137">
        <f t="shared" si="9"/>
        <v>136</v>
      </c>
      <c r="I137">
        <f t="shared" si="10"/>
        <v>136</v>
      </c>
      <c r="L137" t="str">
        <f>IFERROR(INDEX($A$2:$F$9000,I137,COLUMNS($L$2:L137)),"")</f>
        <v xml:space="preserve">Jeremy Lewallen                                   </v>
      </c>
      <c r="M137" s="7">
        <f>IFERROR(INDEX($A$2:$F$9000,I137,COLUMNS($L$2:N137)),"")</f>
        <v>42664</v>
      </c>
      <c r="N137" s="10">
        <f>IFERROR(INDEX($A$2:$F$9000,I137,COLUMNS($L$2:P137)),"")</f>
        <v>35.64</v>
      </c>
      <c r="O137" t="str">
        <f>IFERROR(INDEX($A$2:$F$9000,I137,COLUMNS($L$2:M137)),"")</f>
        <v>Mileage Reimbursement</v>
      </c>
    </row>
    <row r="138" spans="1:15" ht="15" thickBot="1" x14ac:dyDescent="0.35">
      <c r="A138" s="4" t="s">
        <v>152</v>
      </c>
      <c r="B138" s="4" t="s">
        <v>22</v>
      </c>
      <c r="C138" s="5">
        <v>42664</v>
      </c>
      <c r="E138" s="6">
        <v>700</v>
      </c>
      <c r="F138" t="str">
        <f t="shared" si="8"/>
        <v>Oct 16</v>
      </c>
      <c r="G138">
        <f t="shared" si="11"/>
        <v>137</v>
      </c>
      <c r="H138">
        <f t="shared" si="9"/>
        <v>137</v>
      </c>
      <c r="I138">
        <f t="shared" si="10"/>
        <v>137</v>
      </c>
      <c r="L138" t="str">
        <f>IFERROR(INDEX($A$2:$F$9000,I138,COLUMNS($L$2:L138)),"")</f>
        <v xml:space="preserve">Legacy Business Services LLC                      </v>
      </c>
      <c r="M138" s="7">
        <f>IFERROR(INDEX($A$2:$F$9000,I138,COLUMNS($L$2:N138)),"")</f>
        <v>42664</v>
      </c>
      <c r="N138" s="10">
        <f>IFERROR(INDEX($A$2:$F$9000,I138,COLUMNS($L$2:P138)),"")</f>
        <v>700</v>
      </c>
      <c r="O138" t="str">
        <f>IFERROR(INDEX($A$2:$F$9000,I138,COLUMNS($L$2:M138)),"")</f>
        <v>General Services</v>
      </c>
    </row>
    <row r="139" spans="1:15" ht="15" thickBot="1" x14ac:dyDescent="0.35">
      <c r="A139" s="4" t="s">
        <v>153</v>
      </c>
      <c r="B139" s="4" t="s">
        <v>148</v>
      </c>
      <c r="C139" s="5">
        <v>42664</v>
      </c>
      <c r="E139" s="6">
        <v>200</v>
      </c>
      <c r="F139" t="str">
        <f t="shared" si="8"/>
        <v>Oct 16</v>
      </c>
      <c r="G139">
        <f t="shared" si="11"/>
        <v>138</v>
      </c>
      <c r="H139">
        <f t="shared" si="9"/>
        <v>138</v>
      </c>
      <c r="I139">
        <f t="shared" si="10"/>
        <v>138</v>
      </c>
      <c r="L139" t="str">
        <f>IFERROR(INDEX($A$2:$F$9000,I139,COLUMNS($L$2:L139)),"")</f>
        <v xml:space="preserve">Lewisville Area Chamber of Commerce               </v>
      </c>
      <c r="M139" s="7">
        <f>IFERROR(INDEX($A$2:$F$9000,I139,COLUMNS($L$2:N139)),"")</f>
        <v>42664</v>
      </c>
      <c r="N139" s="10">
        <f>IFERROR(INDEX($A$2:$F$9000,I139,COLUMNS($L$2:P139)),"")</f>
        <v>200</v>
      </c>
      <c r="O139" t="str">
        <f>IFERROR(INDEX($A$2:$F$9000,I139,COLUMNS($L$2:M139)),"")</f>
        <v>Dues &amp; Subscriptions</v>
      </c>
    </row>
    <row r="140" spans="1:15" ht="15" thickBot="1" x14ac:dyDescent="0.35">
      <c r="A140" s="4" t="s">
        <v>51</v>
      </c>
      <c r="B140" s="4" t="s">
        <v>22</v>
      </c>
      <c r="C140" s="5">
        <v>42664</v>
      </c>
      <c r="E140" s="6">
        <v>70</v>
      </c>
      <c r="F140" t="str">
        <f t="shared" si="8"/>
        <v>Oct 16</v>
      </c>
      <c r="G140">
        <f t="shared" si="11"/>
        <v>139</v>
      </c>
      <c r="H140">
        <f t="shared" si="9"/>
        <v>139</v>
      </c>
      <c r="I140">
        <f t="shared" si="10"/>
        <v>139</v>
      </c>
      <c r="L140" t="str">
        <f>IFERROR(INDEX($A$2:$F$9000,I140,COLUMNS($L$2:L140)),"")</f>
        <v xml:space="preserve">Marshall Shredding Company LLC                    </v>
      </c>
      <c r="M140" s="7">
        <f>IFERROR(INDEX($A$2:$F$9000,I140,COLUMNS($L$2:N140)),"")</f>
        <v>42664</v>
      </c>
      <c r="N140" s="10">
        <f>IFERROR(INDEX($A$2:$F$9000,I140,COLUMNS($L$2:P140)),"")</f>
        <v>70</v>
      </c>
      <c r="O140" t="str">
        <f>IFERROR(INDEX($A$2:$F$9000,I140,COLUMNS($L$2:M140)),"")</f>
        <v>General Services</v>
      </c>
    </row>
    <row r="141" spans="1:15" ht="15" thickBot="1" x14ac:dyDescent="0.35">
      <c r="A141" s="4" t="s">
        <v>154</v>
      </c>
      <c r="B141" s="4" t="s">
        <v>8</v>
      </c>
      <c r="C141" s="5">
        <v>42664</v>
      </c>
      <c r="E141" s="6">
        <v>416</v>
      </c>
      <c r="F141" t="str">
        <f t="shared" si="8"/>
        <v>Oct 16</v>
      </c>
      <c r="G141">
        <f t="shared" si="11"/>
        <v>140</v>
      </c>
      <c r="H141">
        <f t="shared" si="9"/>
        <v>140</v>
      </c>
      <c r="I141">
        <f t="shared" si="10"/>
        <v>140</v>
      </c>
      <c r="L141" t="str">
        <f>IFERROR(INDEX($A$2:$F$9000,I141,COLUMNS($L$2:L141)),"")</f>
        <v xml:space="preserve">Metroplex Battery Distributors LLC                </v>
      </c>
      <c r="M141" s="7">
        <f>IFERROR(INDEX($A$2:$F$9000,I141,COLUMNS($L$2:N141)),"")</f>
        <v>42664</v>
      </c>
      <c r="N141" s="10">
        <f>IFERROR(INDEX($A$2:$F$9000,I141,COLUMNS($L$2:P141)),"")</f>
        <v>416</v>
      </c>
      <c r="O141" t="str">
        <f>IFERROR(INDEX($A$2:$F$9000,I141,COLUMNS($L$2:M141)),"")</f>
        <v>Parts</v>
      </c>
    </row>
    <row r="142" spans="1:15" ht="15" thickBot="1" x14ac:dyDescent="0.35">
      <c r="A142" s="4" t="s">
        <v>53</v>
      </c>
      <c r="B142" s="4" t="s">
        <v>8</v>
      </c>
      <c r="C142" s="5">
        <v>42664</v>
      </c>
      <c r="E142" s="6">
        <v>179.28</v>
      </c>
      <c r="F142" t="str">
        <f t="shared" si="8"/>
        <v>Oct 16</v>
      </c>
      <c r="G142">
        <f t="shared" si="11"/>
        <v>141</v>
      </c>
      <c r="H142">
        <f t="shared" si="9"/>
        <v>141</v>
      </c>
      <c r="I142">
        <f t="shared" si="10"/>
        <v>141</v>
      </c>
      <c r="L142" t="str">
        <f>IFERROR(INDEX($A$2:$F$9000,I142,COLUMNS($L$2:L142)),"")</f>
        <v xml:space="preserve">Midway Auto Supply                                </v>
      </c>
      <c r="M142" s="7">
        <f>IFERROR(INDEX($A$2:$F$9000,I142,COLUMNS($L$2:N142)),"")</f>
        <v>42664</v>
      </c>
      <c r="N142" s="10">
        <f>IFERROR(INDEX($A$2:$F$9000,I142,COLUMNS($L$2:P142)),"")</f>
        <v>179.28</v>
      </c>
      <c r="O142" t="str">
        <f>IFERROR(INDEX($A$2:$F$9000,I142,COLUMNS($L$2:M142)),"")</f>
        <v>Parts</v>
      </c>
    </row>
    <row r="143" spans="1:15" ht="15" thickBot="1" x14ac:dyDescent="0.35">
      <c r="A143" s="4" t="s">
        <v>155</v>
      </c>
      <c r="B143" s="4" t="s">
        <v>8</v>
      </c>
      <c r="C143" s="5">
        <v>42664</v>
      </c>
      <c r="E143" s="6">
        <v>1018.49</v>
      </c>
      <c r="F143" t="str">
        <f t="shared" si="8"/>
        <v>Oct 16</v>
      </c>
      <c r="G143">
        <f t="shared" si="11"/>
        <v>142</v>
      </c>
      <c r="H143">
        <f t="shared" si="9"/>
        <v>142</v>
      </c>
      <c r="I143">
        <f t="shared" si="10"/>
        <v>142</v>
      </c>
      <c r="L143" t="str">
        <f>IFERROR(INDEX($A$2:$F$9000,I143,COLUMNS($L$2:L143)),"")</f>
        <v xml:space="preserve">Muncie Reclamation and Supply Company             </v>
      </c>
      <c r="M143" s="7">
        <f>IFERROR(INDEX($A$2:$F$9000,I143,COLUMNS($L$2:N143)),"")</f>
        <v>42664</v>
      </c>
      <c r="N143" s="10">
        <f>IFERROR(INDEX($A$2:$F$9000,I143,COLUMNS($L$2:P143)),"")</f>
        <v>1018.49</v>
      </c>
      <c r="O143" t="str">
        <f>IFERROR(INDEX($A$2:$F$9000,I143,COLUMNS($L$2:M143)),"")</f>
        <v>Parts</v>
      </c>
    </row>
    <row r="144" spans="1:15" ht="15" thickBot="1" x14ac:dyDescent="0.35">
      <c r="A144" s="4" t="s">
        <v>156</v>
      </c>
      <c r="B144" s="4" t="s">
        <v>28</v>
      </c>
      <c r="C144" s="5">
        <v>42664</v>
      </c>
      <c r="E144" s="6">
        <v>3293.75</v>
      </c>
      <c r="F144" t="str">
        <f t="shared" si="8"/>
        <v>Oct 16</v>
      </c>
      <c r="G144">
        <f t="shared" si="11"/>
        <v>143</v>
      </c>
      <c r="H144">
        <f t="shared" si="9"/>
        <v>143</v>
      </c>
      <c r="I144">
        <f t="shared" si="10"/>
        <v>143</v>
      </c>
      <c r="L144" t="str">
        <f>IFERROR(INDEX($A$2:$F$9000,I144,COLUMNS($L$2:L144)),"")</f>
        <v xml:space="preserve">Nelson\Nygaard Consulting Associates Inc          </v>
      </c>
      <c r="M144" s="7">
        <f>IFERROR(INDEX($A$2:$F$9000,I144,COLUMNS($L$2:N144)),"")</f>
        <v>42664</v>
      </c>
      <c r="N144" s="10">
        <f>IFERROR(INDEX($A$2:$F$9000,I144,COLUMNS($L$2:P144)),"")</f>
        <v>3293.75</v>
      </c>
      <c r="O144" t="str">
        <f>IFERROR(INDEX($A$2:$F$9000,I144,COLUMNS($L$2:M144)),"")</f>
        <v>CWIP</v>
      </c>
    </row>
    <row r="145" spans="1:15" ht="15" thickBot="1" x14ac:dyDescent="0.35">
      <c r="A145" s="4" t="s">
        <v>56</v>
      </c>
      <c r="B145" s="4" t="s">
        <v>12</v>
      </c>
      <c r="C145" s="5">
        <v>42664</v>
      </c>
      <c r="E145" s="6">
        <v>147.79</v>
      </c>
      <c r="F145" t="str">
        <f t="shared" si="8"/>
        <v>Oct 16</v>
      </c>
      <c r="G145">
        <f t="shared" si="11"/>
        <v>144</v>
      </c>
      <c r="H145">
        <f t="shared" si="9"/>
        <v>144</v>
      </c>
      <c r="I145">
        <f t="shared" si="10"/>
        <v>144</v>
      </c>
      <c r="L145" t="str">
        <f>IFERROR(INDEX($A$2:$F$9000,I145,COLUMNS($L$2:L145)),"")</f>
        <v xml:space="preserve">Office Depot Inc                                  </v>
      </c>
      <c r="M145" s="7">
        <f>IFERROR(INDEX($A$2:$F$9000,I145,COLUMNS($L$2:N145)),"")</f>
        <v>42664</v>
      </c>
      <c r="N145" s="10">
        <f>IFERROR(INDEX($A$2:$F$9000,I145,COLUMNS($L$2:P145)),"")</f>
        <v>147.79</v>
      </c>
      <c r="O145" t="str">
        <f>IFERROR(INDEX($A$2:$F$9000,I145,COLUMNS($L$2:M145)),"")</f>
        <v>Office Supplies</v>
      </c>
    </row>
    <row r="146" spans="1:15" ht="15" thickBot="1" x14ac:dyDescent="0.35">
      <c r="A146" s="4" t="s">
        <v>57</v>
      </c>
      <c r="B146" s="4" t="s">
        <v>127</v>
      </c>
      <c r="C146" s="5">
        <v>42664</v>
      </c>
      <c r="E146" s="6">
        <v>160.82</v>
      </c>
      <c r="F146" t="str">
        <f t="shared" si="8"/>
        <v>Oct 16</v>
      </c>
      <c r="G146">
        <f t="shared" si="11"/>
        <v>145</v>
      </c>
      <c r="H146">
        <f t="shared" si="9"/>
        <v>145</v>
      </c>
      <c r="I146">
        <f t="shared" si="10"/>
        <v>145</v>
      </c>
      <c r="L146" t="str">
        <f>IFERROR(INDEX($A$2:$F$9000,I146,COLUMNS($L$2:L146)),"")</f>
        <v xml:space="preserve">OReilly Automotive Stores Inc                     </v>
      </c>
      <c r="M146" s="7">
        <f>IFERROR(INDEX($A$2:$F$9000,I146,COLUMNS($L$2:N146)),"")</f>
        <v>42664</v>
      </c>
      <c r="N146" s="10">
        <f>IFERROR(INDEX($A$2:$F$9000,I146,COLUMNS($L$2:P146)),"")</f>
        <v>160.82</v>
      </c>
      <c r="O146" t="str">
        <f>IFERROR(INDEX($A$2:$F$9000,I146,COLUMNS($L$2:M146)),"")</f>
        <v>Small Tools, Safety &amp; Supplies</v>
      </c>
    </row>
    <row r="147" spans="1:15" ht="15" thickBot="1" x14ac:dyDescent="0.35">
      <c r="A147" s="4" t="s">
        <v>57</v>
      </c>
      <c r="B147" s="4" t="s">
        <v>8</v>
      </c>
      <c r="C147" s="5">
        <v>42664</v>
      </c>
      <c r="E147" s="6">
        <v>33.08</v>
      </c>
      <c r="F147" t="str">
        <f t="shared" si="8"/>
        <v>Oct 16</v>
      </c>
      <c r="G147">
        <f t="shared" si="11"/>
        <v>146</v>
      </c>
      <c r="H147">
        <f t="shared" si="9"/>
        <v>146</v>
      </c>
      <c r="I147">
        <f t="shared" si="10"/>
        <v>146</v>
      </c>
      <c r="L147" t="str">
        <f>IFERROR(INDEX($A$2:$F$9000,I147,COLUMNS($L$2:L147)),"")</f>
        <v xml:space="preserve">OReilly Automotive Stores Inc                     </v>
      </c>
      <c r="M147" s="7">
        <f>IFERROR(INDEX($A$2:$F$9000,I147,COLUMNS($L$2:N147)),"")</f>
        <v>42664</v>
      </c>
      <c r="N147" s="10">
        <f>IFERROR(INDEX($A$2:$F$9000,I147,COLUMNS($L$2:P147)),"")</f>
        <v>33.08</v>
      </c>
      <c r="O147" t="str">
        <f>IFERROR(INDEX($A$2:$F$9000,I147,COLUMNS($L$2:M147)),"")</f>
        <v>Parts</v>
      </c>
    </row>
    <row r="148" spans="1:15" ht="15" thickBot="1" x14ac:dyDescent="0.35">
      <c r="A148" s="4" t="s">
        <v>57</v>
      </c>
      <c r="B148" s="4" t="s">
        <v>85</v>
      </c>
      <c r="C148" s="5">
        <v>42664</v>
      </c>
      <c r="E148" s="6">
        <v>102.96</v>
      </c>
      <c r="F148" t="str">
        <f t="shared" si="8"/>
        <v>Oct 16</v>
      </c>
      <c r="G148">
        <f t="shared" si="11"/>
        <v>147</v>
      </c>
      <c r="H148">
        <f t="shared" si="9"/>
        <v>147</v>
      </c>
      <c r="I148">
        <f t="shared" si="10"/>
        <v>147</v>
      </c>
      <c r="L148" t="str">
        <f>IFERROR(INDEX($A$2:$F$9000,I148,COLUMNS($L$2:L148)),"")</f>
        <v xml:space="preserve">OReilly Automotive Stores Inc                     </v>
      </c>
      <c r="M148" s="7">
        <f>IFERROR(INDEX($A$2:$F$9000,I148,COLUMNS($L$2:N148)),"")</f>
        <v>42664</v>
      </c>
      <c r="N148" s="10">
        <f>IFERROR(INDEX($A$2:$F$9000,I148,COLUMNS($L$2:P148)),"")</f>
        <v>102.96</v>
      </c>
      <c r="O148" t="str">
        <f>IFERROR(INDEX($A$2:$F$9000,I148,COLUMNS($L$2:M148)),"")</f>
        <v>Fluids</v>
      </c>
    </row>
    <row r="149" spans="1:15" ht="15" thickBot="1" x14ac:dyDescent="0.35">
      <c r="A149" s="4" t="s">
        <v>157</v>
      </c>
      <c r="B149" s="4" t="s">
        <v>22</v>
      </c>
      <c r="C149" s="5">
        <v>42664</v>
      </c>
      <c r="E149" s="6">
        <v>109</v>
      </c>
      <c r="F149" t="str">
        <f t="shared" si="8"/>
        <v>Oct 16</v>
      </c>
      <c r="G149">
        <f t="shared" si="11"/>
        <v>148</v>
      </c>
      <c r="H149">
        <f t="shared" si="9"/>
        <v>148</v>
      </c>
      <c r="I149">
        <f t="shared" si="10"/>
        <v>148</v>
      </c>
      <c r="L149" t="str">
        <f>IFERROR(INDEX($A$2:$F$9000,I149,COLUMNS($L$2:L149)),"")</f>
        <v xml:space="preserve">Orkin Exterminating Co Inc                        </v>
      </c>
      <c r="M149" s="7">
        <f>IFERROR(INDEX($A$2:$F$9000,I149,COLUMNS($L$2:N149)),"")</f>
        <v>42664</v>
      </c>
      <c r="N149" s="10">
        <f>IFERROR(INDEX($A$2:$F$9000,I149,COLUMNS($L$2:P149)),"")</f>
        <v>109</v>
      </c>
      <c r="O149" t="str">
        <f>IFERROR(INDEX($A$2:$F$9000,I149,COLUMNS($L$2:M149)),"")</f>
        <v>General Services</v>
      </c>
    </row>
    <row r="150" spans="1:15" ht="15" thickBot="1" x14ac:dyDescent="0.35">
      <c r="A150" s="4" t="s">
        <v>158</v>
      </c>
      <c r="B150" s="4" t="s">
        <v>70</v>
      </c>
      <c r="C150" s="5">
        <v>42664</v>
      </c>
      <c r="E150" s="6">
        <v>2148.13</v>
      </c>
      <c r="F150" t="str">
        <f t="shared" si="8"/>
        <v>Oct 16</v>
      </c>
      <c r="G150">
        <f t="shared" si="11"/>
        <v>149</v>
      </c>
      <c r="H150">
        <f t="shared" si="9"/>
        <v>149</v>
      </c>
      <c r="I150">
        <f t="shared" si="10"/>
        <v>149</v>
      </c>
      <c r="L150" t="str">
        <f>IFERROR(INDEX($A$2:$F$9000,I150,COLUMNS($L$2:L150)),"")</f>
        <v xml:space="preserve">Reeder Distributors Inc                           </v>
      </c>
      <c r="M150" s="7">
        <f>IFERROR(INDEX($A$2:$F$9000,I150,COLUMNS($L$2:N150)),"")</f>
        <v>42664</v>
      </c>
      <c r="N150" s="10">
        <f>IFERROR(INDEX($A$2:$F$9000,I150,COLUMNS($L$2:P150)),"")</f>
        <v>2148.13</v>
      </c>
      <c r="O150" t="str">
        <f>IFERROR(INDEX($A$2:$F$9000,I150,COLUMNS($L$2:M150)),"")</f>
        <v>3rd Party Maintenance</v>
      </c>
    </row>
    <row r="151" spans="1:15" ht="15" thickBot="1" x14ac:dyDescent="0.35">
      <c r="A151" s="4" t="s">
        <v>159</v>
      </c>
      <c r="B151" s="4" t="s">
        <v>22</v>
      </c>
      <c r="C151" s="5">
        <v>42664</v>
      </c>
      <c r="E151" s="6">
        <v>36.5</v>
      </c>
      <c r="F151" t="str">
        <f t="shared" si="8"/>
        <v>Oct 16</v>
      </c>
      <c r="G151">
        <f t="shared" si="11"/>
        <v>150</v>
      </c>
      <c r="H151">
        <f t="shared" si="9"/>
        <v>150</v>
      </c>
      <c r="I151">
        <f t="shared" si="10"/>
        <v>150</v>
      </c>
      <c r="L151" t="str">
        <f>IFERROR(INDEX($A$2:$F$9000,I151,COLUMNS($L$2:L151)),"")</f>
        <v xml:space="preserve">SAS Security Alarm Service Company                </v>
      </c>
      <c r="M151" s="7">
        <f>IFERROR(INDEX($A$2:$F$9000,I151,COLUMNS($L$2:N151)),"")</f>
        <v>42664</v>
      </c>
      <c r="N151" s="10">
        <f>IFERROR(INDEX($A$2:$F$9000,I151,COLUMNS($L$2:P151)),"")</f>
        <v>36.5</v>
      </c>
      <c r="O151" t="str">
        <f>IFERROR(INDEX($A$2:$F$9000,I151,COLUMNS($L$2:M151)),"")</f>
        <v>General Services</v>
      </c>
    </row>
    <row r="152" spans="1:15" ht="15" thickBot="1" x14ac:dyDescent="0.35">
      <c r="A152" s="4" t="s">
        <v>160</v>
      </c>
      <c r="B152" s="4" t="s">
        <v>81</v>
      </c>
      <c r="C152" s="5">
        <v>42664</v>
      </c>
      <c r="E152" s="6">
        <v>93</v>
      </c>
      <c r="F152" t="str">
        <f t="shared" si="8"/>
        <v>Oct 16</v>
      </c>
      <c r="G152">
        <f t="shared" si="11"/>
        <v>151</v>
      </c>
      <c r="H152">
        <f t="shared" si="9"/>
        <v>151</v>
      </c>
      <c r="I152">
        <f t="shared" si="10"/>
        <v>151</v>
      </c>
      <c r="L152" t="str">
        <f>IFERROR(INDEX($A$2:$F$9000,I152,COLUMNS($L$2:L152)),"")</f>
        <v xml:space="preserve">Shirline Evans                                    </v>
      </c>
      <c r="M152" s="7">
        <f>IFERROR(INDEX($A$2:$F$9000,I152,COLUMNS($L$2:N152)),"")</f>
        <v>42664</v>
      </c>
      <c r="N152" s="10">
        <f>IFERROR(INDEX($A$2:$F$9000,I152,COLUMNS($L$2:P152)),"")</f>
        <v>93</v>
      </c>
      <c r="O152" t="str">
        <f>IFERROR(INDEX($A$2:$F$9000,I152,COLUMNS($L$2:M152)),"")</f>
        <v>Training &amp; Development</v>
      </c>
    </row>
    <row r="153" spans="1:15" ht="15" thickBot="1" x14ac:dyDescent="0.35">
      <c r="A153" s="4" t="s">
        <v>161</v>
      </c>
      <c r="B153" s="4" t="s">
        <v>148</v>
      </c>
      <c r="C153" s="5">
        <v>42664</v>
      </c>
      <c r="E153" s="6">
        <v>4990.0600000000004</v>
      </c>
      <c r="F153" t="str">
        <f t="shared" si="8"/>
        <v>Oct 16</v>
      </c>
      <c r="G153">
        <f t="shared" si="11"/>
        <v>152</v>
      </c>
      <c r="H153">
        <f t="shared" si="9"/>
        <v>152</v>
      </c>
      <c r="I153">
        <f t="shared" si="10"/>
        <v>152</v>
      </c>
      <c r="L153" t="str">
        <f>IFERROR(INDEX($A$2:$F$9000,I153,COLUMNS($L$2:L153)),"")</f>
        <v xml:space="preserve">South West Transit Association                    </v>
      </c>
      <c r="M153" s="7">
        <f>IFERROR(INDEX($A$2:$F$9000,I153,COLUMNS($L$2:N153)),"")</f>
        <v>42664</v>
      </c>
      <c r="N153" s="10">
        <f>IFERROR(INDEX($A$2:$F$9000,I153,COLUMNS($L$2:P153)),"")</f>
        <v>4990.0600000000004</v>
      </c>
      <c r="O153" t="str">
        <f>IFERROR(INDEX($A$2:$F$9000,I153,COLUMNS($L$2:M153)),"")</f>
        <v>Dues &amp; Subscriptions</v>
      </c>
    </row>
    <row r="154" spans="1:15" ht="15" thickBot="1" x14ac:dyDescent="0.35">
      <c r="A154" s="4" t="s">
        <v>162</v>
      </c>
      <c r="B154" s="4" t="s">
        <v>8</v>
      </c>
      <c r="C154" s="5">
        <v>42664</v>
      </c>
      <c r="E154" s="6">
        <v>169.64</v>
      </c>
      <c r="F154" t="str">
        <f t="shared" si="8"/>
        <v>Oct 16</v>
      </c>
      <c r="G154">
        <f t="shared" si="11"/>
        <v>153</v>
      </c>
      <c r="H154">
        <f t="shared" si="9"/>
        <v>153</v>
      </c>
      <c r="I154">
        <f t="shared" si="10"/>
        <v>153</v>
      </c>
      <c r="L154" t="str">
        <f>IFERROR(INDEX($A$2:$F$9000,I154,COLUMNS($L$2:L154)),"")</f>
        <v xml:space="preserve">SPX Corporation                                   </v>
      </c>
      <c r="M154" s="7">
        <f>IFERROR(INDEX($A$2:$F$9000,I154,COLUMNS($L$2:N154)),"")</f>
        <v>42664</v>
      </c>
      <c r="N154" s="10">
        <f>IFERROR(INDEX($A$2:$F$9000,I154,COLUMNS($L$2:P154)),"")</f>
        <v>169.64</v>
      </c>
      <c r="O154" t="str">
        <f>IFERROR(INDEX($A$2:$F$9000,I154,COLUMNS($L$2:M154)),"")</f>
        <v>Parts</v>
      </c>
    </row>
    <row r="155" spans="1:15" ht="15" thickBot="1" x14ac:dyDescent="0.35">
      <c r="A155" s="4" t="s">
        <v>163</v>
      </c>
      <c r="B155" s="4" t="s">
        <v>22</v>
      </c>
      <c r="C155" s="5">
        <v>42664</v>
      </c>
      <c r="E155" s="6">
        <v>170</v>
      </c>
      <c r="F155" t="str">
        <f t="shared" si="8"/>
        <v>Oct 16</v>
      </c>
      <c r="G155">
        <f t="shared" si="11"/>
        <v>154</v>
      </c>
      <c r="H155">
        <f t="shared" si="9"/>
        <v>154</v>
      </c>
      <c r="I155">
        <f t="shared" si="10"/>
        <v>154</v>
      </c>
      <c r="L155" t="str">
        <f>IFERROR(INDEX($A$2:$F$9000,I155,COLUMNS($L$2:L155)),"")</f>
        <v xml:space="preserve">Stanley Access Technologies LLC                   </v>
      </c>
      <c r="M155" s="7">
        <f>IFERROR(INDEX($A$2:$F$9000,I155,COLUMNS($L$2:N155)),"")</f>
        <v>42664</v>
      </c>
      <c r="N155" s="10">
        <f>IFERROR(INDEX($A$2:$F$9000,I155,COLUMNS($L$2:P155)),"")</f>
        <v>170</v>
      </c>
      <c r="O155" t="str">
        <f>IFERROR(INDEX($A$2:$F$9000,I155,COLUMNS($L$2:M155)),"")</f>
        <v>General Services</v>
      </c>
    </row>
    <row r="156" spans="1:15" ht="15" thickBot="1" x14ac:dyDescent="0.35">
      <c r="A156" s="4" t="s">
        <v>123</v>
      </c>
      <c r="B156" s="4" t="s">
        <v>8</v>
      </c>
      <c r="C156" s="5">
        <v>42664</v>
      </c>
      <c r="E156" s="6">
        <v>395</v>
      </c>
      <c r="F156" t="str">
        <f t="shared" si="8"/>
        <v>Oct 16</v>
      </c>
      <c r="G156">
        <f t="shared" si="11"/>
        <v>155</v>
      </c>
      <c r="H156">
        <f t="shared" si="9"/>
        <v>155</v>
      </c>
      <c r="I156">
        <f t="shared" si="10"/>
        <v>155</v>
      </c>
      <c r="L156" t="str">
        <f>IFERROR(INDEX($A$2:$F$9000,I156,COLUMNS($L$2:L156)),"")</f>
        <v xml:space="preserve">Strategic Mapping Inc                             </v>
      </c>
      <c r="M156" s="7">
        <f>IFERROR(INDEX($A$2:$F$9000,I156,COLUMNS($L$2:N156)),"")</f>
        <v>42664</v>
      </c>
      <c r="N156" s="10">
        <f>IFERROR(INDEX($A$2:$F$9000,I156,COLUMNS($L$2:P156)),"")</f>
        <v>395</v>
      </c>
      <c r="O156" t="str">
        <f>IFERROR(INDEX($A$2:$F$9000,I156,COLUMNS($L$2:M156)),"")</f>
        <v>Parts</v>
      </c>
    </row>
    <row r="157" spans="1:15" ht="15" thickBot="1" x14ac:dyDescent="0.35">
      <c r="A157" s="4" t="s">
        <v>164</v>
      </c>
      <c r="B157" s="4" t="s">
        <v>39</v>
      </c>
      <c r="C157" s="5">
        <v>42664</v>
      </c>
      <c r="E157" s="6">
        <v>10918</v>
      </c>
      <c r="F157" t="str">
        <f t="shared" si="8"/>
        <v>Oct 16</v>
      </c>
      <c r="G157">
        <f t="shared" si="11"/>
        <v>156</v>
      </c>
      <c r="H157">
        <f t="shared" si="9"/>
        <v>156</v>
      </c>
      <c r="I157">
        <f t="shared" si="10"/>
        <v>156</v>
      </c>
      <c r="L157" t="str">
        <f>IFERROR(INDEX($A$2:$F$9000,I157,COLUMNS($L$2:L157)),"")</f>
        <v xml:space="preserve">SunGard Public Sector Inc                         </v>
      </c>
      <c r="M157" s="7">
        <f>IFERROR(INDEX($A$2:$F$9000,I157,COLUMNS($L$2:N157)),"")</f>
        <v>42664</v>
      </c>
      <c r="N157" s="10">
        <f>IFERROR(INDEX($A$2:$F$9000,I157,COLUMNS($L$2:P157)),"")</f>
        <v>10918</v>
      </c>
      <c r="O157" t="str">
        <f>IFERROR(INDEX($A$2:$F$9000,I157,COLUMNS($L$2:M157)),"")</f>
        <v>Computer/ Software Maintenance</v>
      </c>
    </row>
    <row r="158" spans="1:15" ht="15" thickBot="1" x14ac:dyDescent="0.35">
      <c r="A158" s="4" t="s">
        <v>165</v>
      </c>
      <c r="B158" s="4" t="s">
        <v>8</v>
      </c>
      <c r="C158" s="5">
        <v>42664</v>
      </c>
      <c r="E158" s="6">
        <v>408.24</v>
      </c>
      <c r="F158" t="str">
        <f t="shared" si="8"/>
        <v>Oct 16</v>
      </c>
      <c r="G158">
        <f t="shared" si="11"/>
        <v>157</v>
      </c>
      <c r="H158">
        <f t="shared" si="9"/>
        <v>157</v>
      </c>
      <c r="I158">
        <f t="shared" si="10"/>
        <v>157</v>
      </c>
      <c r="L158" t="str">
        <f>IFERROR(INDEX($A$2:$F$9000,I158,COLUMNS($L$2:L158)),"")</f>
        <v xml:space="preserve">Texas Kenworth Co                                 </v>
      </c>
      <c r="M158" s="7">
        <f>IFERROR(INDEX($A$2:$F$9000,I158,COLUMNS($L$2:N158)),"")</f>
        <v>42664</v>
      </c>
      <c r="N158" s="10">
        <f>IFERROR(INDEX($A$2:$F$9000,I158,COLUMNS($L$2:P158)),"")</f>
        <v>408.24</v>
      </c>
      <c r="O158" t="str">
        <f>IFERROR(INDEX($A$2:$F$9000,I158,COLUMNS($L$2:M158)),"")</f>
        <v>Parts</v>
      </c>
    </row>
    <row r="159" spans="1:15" ht="15" thickBot="1" x14ac:dyDescent="0.35">
      <c r="A159" s="4" t="s">
        <v>76</v>
      </c>
      <c r="B159" s="4" t="s">
        <v>166</v>
      </c>
      <c r="C159" s="5">
        <v>42664</v>
      </c>
      <c r="E159" s="6">
        <v>137.19999999999999</v>
      </c>
      <c r="F159" t="str">
        <f t="shared" si="8"/>
        <v>Oct 16</v>
      </c>
      <c r="G159">
        <f t="shared" si="11"/>
        <v>158</v>
      </c>
      <c r="H159">
        <f t="shared" si="9"/>
        <v>158</v>
      </c>
      <c r="I159">
        <f t="shared" si="10"/>
        <v>158</v>
      </c>
      <c r="L159" t="str">
        <f>IFERROR(INDEX($A$2:$F$9000,I159,COLUMNS($L$2:L159)),"")</f>
        <v xml:space="preserve">Texas Municipal League                            </v>
      </c>
      <c r="M159" s="7">
        <f>IFERROR(INDEX($A$2:$F$9000,I159,COLUMNS($L$2:N159)),"")</f>
        <v>42664</v>
      </c>
      <c r="N159" s="10">
        <f>IFERROR(INDEX($A$2:$F$9000,I159,COLUMNS($L$2:P159)),"")</f>
        <v>137.19999999999999</v>
      </c>
      <c r="O159" t="str">
        <f>IFERROR(INDEX($A$2:$F$9000,I159,COLUMNS($L$2:M159)),"")</f>
        <v>Prepaid Expenses</v>
      </c>
    </row>
    <row r="160" spans="1:15" ht="15" thickBot="1" x14ac:dyDescent="0.35">
      <c r="A160" s="4" t="s">
        <v>76</v>
      </c>
      <c r="B160" s="4" t="s">
        <v>77</v>
      </c>
      <c r="C160" s="5">
        <v>42664</v>
      </c>
      <c r="E160" s="6">
        <v>2000</v>
      </c>
      <c r="F160" t="str">
        <f t="shared" si="8"/>
        <v>Oct 16</v>
      </c>
      <c r="G160">
        <f t="shared" si="11"/>
        <v>159</v>
      </c>
      <c r="H160">
        <f t="shared" si="9"/>
        <v>159</v>
      </c>
      <c r="I160">
        <f t="shared" si="10"/>
        <v>159</v>
      </c>
      <c r="L160" t="str">
        <f>IFERROR(INDEX($A$2:$F$9000,I160,COLUMNS($L$2:L160)),"")</f>
        <v xml:space="preserve">Texas Municipal League                            </v>
      </c>
      <c r="M160" s="7">
        <f>IFERROR(INDEX($A$2:$F$9000,I160,COLUMNS($L$2:N160)),"")</f>
        <v>42664</v>
      </c>
      <c r="N160" s="10">
        <f>IFERROR(INDEX($A$2:$F$9000,I160,COLUMNS($L$2:P160)),"")</f>
        <v>2000</v>
      </c>
      <c r="O160" t="str">
        <f>IFERROR(INDEX($A$2:$F$9000,I160,COLUMNS($L$2:M160)),"")</f>
        <v>Auto Liability</v>
      </c>
    </row>
    <row r="161" spans="1:15" ht="15" thickBot="1" x14ac:dyDescent="0.35">
      <c r="A161" s="4" t="s">
        <v>167</v>
      </c>
      <c r="B161" s="4" t="s">
        <v>66</v>
      </c>
      <c r="C161" s="5">
        <v>42664</v>
      </c>
      <c r="E161" s="6">
        <v>2500</v>
      </c>
      <c r="F161" t="str">
        <f t="shared" si="8"/>
        <v>Oct 16</v>
      </c>
      <c r="G161">
        <f t="shared" si="11"/>
        <v>160</v>
      </c>
      <c r="H161">
        <f t="shared" si="9"/>
        <v>160</v>
      </c>
      <c r="I161">
        <f t="shared" si="10"/>
        <v>160</v>
      </c>
      <c r="L161" t="str">
        <f>IFERROR(INDEX($A$2:$F$9000,I161,COLUMNS($L$2:L161)),"")</f>
        <v xml:space="preserve">Texas Woman's University                          </v>
      </c>
      <c r="M161" s="7">
        <f>IFERROR(INDEX($A$2:$F$9000,I161,COLUMNS($L$2:N161)),"")</f>
        <v>42664</v>
      </c>
      <c r="N161" s="10">
        <f>IFERROR(INDEX($A$2:$F$9000,I161,COLUMNS($L$2:P161)),"")</f>
        <v>2500</v>
      </c>
      <c r="O161" t="str">
        <f>IFERROR(INDEX($A$2:$F$9000,I161,COLUMNS($L$2:M161)),"")</f>
        <v>Community Involvement</v>
      </c>
    </row>
    <row r="162" spans="1:15" ht="15" thickBot="1" x14ac:dyDescent="0.35">
      <c r="A162" s="4" t="s">
        <v>168</v>
      </c>
      <c r="B162" s="4" t="s">
        <v>169</v>
      </c>
      <c r="C162" s="5">
        <v>42664</v>
      </c>
      <c r="E162" s="6">
        <v>240</v>
      </c>
      <c r="F162" t="str">
        <f t="shared" si="8"/>
        <v>Oct 16</v>
      </c>
      <c r="G162">
        <f t="shared" si="11"/>
        <v>161</v>
      </c>
      <c r="H162">
        <f t="shared" si="9"/>
        <v>161</v>
      </c>
      <c r="I162">
        <f t="shared" si="10"/>
        <v>161</v>
      </c>
      <c r="L162" t="str">
        <f>IFERROR(INDEX($A$2:$F$9000,I162,COLUMNS($L$2:L162)),"")</f>
        <v xml:space="preserve">Texas Workforce Solutions - VRS                   </v>
      </c>
      <c r="M162" s="7">
        <f>IFERROR(INDEX($A$2:$F$9000,I162,COLUMNS($L$2:N162)),"")</f>
        <v>42664</v>
      </c>
      <c r="N162" s="10">
        <f>IFERROR(INDEX($A$2:$F$9000,I162,COLUMNS($L$2:P162)),"")</f>
        <v>240</v>
      </c>
      <c r="O162" t="str">
        <f>IFERROR(INDEX($A$2:$F$9000,I162,COLUMNS($L$2:M162)),"")</f>
        <v>Passenger Revenue</v>
      </c>
    </row>
    <row r="163" spans="1:15" ht="15" thickBot="1" x14ac:dyDescent="0.35">
      <c r="A163" s="4" t="s">
        <v>170</v>
      </c>
      <c r="B163" s="4" t="s">
        <v>171</v>
      </c>
      <c r="C163" s="5">
        <v>42664</v>
      </c>
      <c r="E163" s="6">
        <v>2088.8000000000002</v>
      </c>
      <c r="F163" t="str">
        <f t="shared" si="8"/>
        <v>Oct 16</v>
      </c>
      <c r="G163">
        <f t="shared" si="11"/>
        <v>162</v>
      </c>
      <c r="H163">
        <f t="shared" si="9"/>
        <v>162</v>
      </c>
      <c r="I163">
        <f t="shared" si="10"/>
        <v>162</v>
      </c>
      <c r="L163" t="str">
        <f>IFERROR(INDEX($A$2:$F$9000,I163,COLUMNS($L$2:L163)),"")</f>
        <v xml:space="preserve">The Goodyear Tire &amp; Rubber Co                     </v>
      </c>
      <c r="M163" s="7">
        <f>IFERROR(INDEX($A$2:$F$9000,I163,COLUMNS($L$2:N163)),"")</f>
        <v>42664</v>
      </c>
      <c r="N163" s="10">
        <f>IFERROR(INDEX($A$2:$F$9000,I163,COLUMNS($L$2:P163)),"")</f>
        <v>2088.8000000000002</v>
      </c>
      <c r="O163" t="str">
        <f>IFERROR(INDEX($A$2:$F$9000,I163,COLUMNS($L$2:M163)),"")</f>
        <v>Tires</v>
      </c>
    </row>
    <row r="164" spans="1:15" ht="15" thickBot="1" x14ac:dyDescent="0.35">
      <c r="A164" s="4" t="s">
        <v>172</v>
      </c>
      <c r="B164" s="4" t="s">
        <v>8</v>
      </c>
      <c r="C164" s="5">
        <v>42671</v>
      </c>
      <c r="E164" s="6">
        <v>100</v>
      </c>
      <c r="F164" t="str">
        <f t="shared" si="8"/>
        <v>Oct 16</v>
      </c>
      <c r="G164">
        <f t="shared" si="11"/>
        <v>163</v>
      </c>
      <c r="H164">
        <f t="shared" si="9"/>
        <v>163</v>
      </c>
      <c r="I164">
        <f t="shared" si="10"/>
        <v>163</v>
      </c>
      <c r="L164" t="str">
        <f>IFERROR(INDEX($A$2:$F$9000,I164,COLUMNS($L$2:L164)),"")</f>
        <v xml:space="preserve">ABC Bus Companies Inc                             </v>
      </c>
      <c r="M164" s="7">
        <f>IFERROR(INDEX($A$2:$F$9000,I164,COLUMNS($L$2:N164)),"")</f>
        <v>42671</v>
      </c>
      <c r="N164" s="10">
        <f>IFERROR(INDEX($A$2:$F$9000,I164,COLUMNS($L$2:P164)),"")</f>
        <v>100</v>
      </c>
      <c r="O164" t="str">
        <f>IFERROR(INDEX($A$2:$F$9000,I164,COLUMNS($L$2:M164)),"")</f>
        <v>Parts</v>
      </c>
    </row>
    <row r="165" spans="1:15" ht="15" thickBot="1" x14ac:dyDescent="0.35">
      <c r="A165" s="4" t="s">
        <v>87</v>
      </c>
      <c r="B165" s="4" t="s">
        <v>8</v>
      </c>
      <c r="C165" s="5">
        <v>42671</v>
      </c>
      <c r="E165" s="6">
        <v>150.66</v>
      </c>
      <c r="F165" t="str">
        <f t="shared" si="8"/>
        <v>Oct 16</v>
      </c>
      <c r="G165">
        <f t="shared" si="11"/>
        <v>164</v>
      </c>
      <c r="H165">
        <f t="shared" si="9"/>
        <v>164</v>
      </c>
      <c r="I165">
        <f t="shared" si="10"/>
        <v>164</v>
      </c>
      <c r="L165" t="str">
        <f>IFERROR(INDEX($A$2:$F$9000,I165,COLUMNS($L$2:L165)),"")</f>
        <v xml:space="preserve">Alliance Bus Group Inc                            </v>
      </c>
      <c r="M165" s="7">
        <f>IFERROR(INDEX($A$2:$F$9000,I165,COLUMNS($L$2:N165)),"")</f>
        <v>42671</v>
      </c>
      <c r="N165" s="10">
        <f>IFERROR(INDEX($A$2:$F$9000,I165,COLUMNS($L$2:P165)),"")</f>
        <v>150.66</v>
      </c>
      <c r="O165" t="str">
        <f>IFERROR(INDEX($A$2:$F$9000,I165,COLUMNS($L$2:M165)),"")</f>
        <v>Parts</v>
      </c>
    </row>
    <row r="166" spans="1:15" ht="15" thickBot="1" x14ac:dyDescent="0.35">
      <c r="A166" s="4" t="s">
        <v>10</v>
      </c>
      <c r="B166" s="4" t="s">
        <v>11</v>
      </c>
      <c r="C166" s="5">
        <v>42671</v>
      </c>
      <c r="E166" s="6">
        <v>475.78</v>
      </c>
      <c r="F166" t="str">
        <f t="shared" si="8"/>
        <v>Oct 16</v>
      </c>
      <c r="G166">
        <f t="shared" si="11"/>
        <v>165</v>
      </c>
      <c r="H166">
        <f t="shared" si="9"/>
        <v>165</v>
      </c>
      <c r="I166">
        <f t="shared" si="10"/>
        <v>165</v>
      </c>
      <c r="L166" t="str">
        <f>IFERROR(INDEX($A$2:$F$9000,I166,COLUMNS($L$2:L166)),"")</f>
        <v xml:space="preserve">Aramark Uniform Services Inc                      </v>
      </c>
      <c r="M166" s="7">
        <f>IFERROR(INDEX($A$2:$F$9000,I166,COLUMNS($L$2:N166)),"")</f>
        <v>42671</v>
      </c>
      <c r="N166" s="10">
        <f>IFERROR(INDEX($A$2:$F$9000,I166,COLUMNS($L$2:P166)),"")</f>
        <v>475.78</v>
      </c>
      <c r="O166" t="str">
        <f>IFERROR(INDEX($A$2:$F$9000,I166,COLUMNS($L$2:M166)),"")</f>
        <v>Uniforms</v>
      </c>
    </row>
    <row r="167" spans="1:15" ht="15" thickBot="1" x14ac:dyDescent="0.35">
      <c r="A167" s="4" t="s">
        <v>10</v>
      </c>
      <c r="B167" s="4" t="s">
        <v>127</v>
      </c>
      <c r="C167" s="5">
        <v>42671</v>
      </c>
      <c r="E167" s="6">
        <v>780.49</v>
      </c>
      <c r="F167" t="str">
        <f t="shared" si="8"/>
        <v>Oct 16</v>
      </c>
      <c r="G167">
        <f t="shared" si="11"/>
        <v>166</v>
      </c>
      <c r="H167">
        <f t="shared" si="9"/>
        <v>166</v>
      </c>
      <c r="I167">
        <f t="shared" si="10"/>
        <v>166</v>
      </c>
      <c r="L167" t="str">
        <f>IFERROR(INDEX($A$2:$F$9000,I167,COLUMNS($L$2:L167)),"")</f>
        <v xml:space="preserve">Aramark Uniform Services Inc                      </v>
      </c>
      <c r="M167" s="7">
        <f>IFERROR(INDEX($A$2:$F$9000,I167,COLUMNS($L$2:N167)),"")</f>
        <v>42671</v>
      </c>
      <c r="N167" s="10">
        <f>IFERROR(INDEX($A$2:$F$9000,I167,COLUMNS($L$2:P167)),"")</f>
        <v>780.49</v>
      </c>
      <c r="O167" t="str">
        <f>IFERROR(INDEX($A$2:$F$9000,I167,COLUMNS($L$2:M167)),"")</f>
        <v>Small Tools, Safety &amp; Supplies</v>
      </c>
    </row>
    <row r="168" spans="1:15" ht="15" thickBot="1" x14ac:dyDescent="0.35">
      <c r="A168" s="4" t="s">
        <v>132</v>
      </c>
      <c r="B168" s="4" t="s">
        <v>20</v>
      </c>
      <c r="C168" s="5">
        <v>42671</v>
      </c>
      <c r="E168" s="6">
        <v>96.74</v>
      </c>
      <c r="F168" t="str">
        <f t="shared" si="8"/>
        <v>Oct 16</v>
      </c>
      <c r="G168">
        <f t="shared" si="11"/>
        <v>167</v>
      </c>
      <c r="H168">
        <f t="shared" si="9"/>
        <v>167</v>
      </c>
      <c r="I168">
        <f t="shared" si="10"/>
        <v>167</v>
      </c>
      <c r="L168" t="str">
        <f>IFERROR(INDEX($A$2:$F$9000,I168,COLUMNS($L$2:L168)),"")</f>
        <v xml:space="preserve">Atmos Energy Corporation                          </v>
      </c>
      <c r="M168" s="7">
        <f>IFERROR(INDEX($A$2:$F$9000,I168,COLUMNS($L$2:N168)),"")</f>
        <v>42671</v>
      </c>
      <c r="N168" s="10">
        <f>IFERROR(INDEX($A$2:$F$9000,I168,COLUMNS($L$2:P168)),"")</f>
        <v>96.74</v>
      </c>
      <c r="O168" t="str">
        <f>IFERROR(INDEX($A$2:$F$9000,I168,COLUMNS($L$2:M168)),"")</f>
        <v>Utilities</v>
      </c>
    </row>
    <row r="169" spans="1:15" ht="15" thickBot="1" x14ac:dyDescent="0.35">
      <c r="A169" s="4" t="s">
        <v>133</v>
      </c>
      <c r="B169" s="4" t="s">
        <v>70</v>
      </c>
      <c r="C169" s="5">
        <v>42671</v>
      </c>
      <c r="E169" s="6">
        <v>7</v>
      </c>
      <c r="F169" t="str">
        <f t="shared" si="8"/>
        <v>Oct 16</v>
      </c>
      <c r="G169">
        <f t="shared" si="11"/>
        <v>168</v>
      </c>
      <c r="H169">
        <f t="shared" si="9"/>
        <v>168</v>
      </c>
      <c r="I169">
        <f t="shared" si="10"/>
        <v>168</v>
      </c>
      <c r="L169" t="str">
        <f>IFERROR(INDEX($A$2:$F$9000,I169,COLUMNS($L$2:L169)),"")</f>
        <v xml:space="preserve">Bill Utter Ford LTD                               </v>
      </c>
      <c r="M169" s="7">
        <f>IFERROR(INDEX($A$2:$F$9000,I169,COLUMNS($L$2:N169)),"")</f>
        <v>42671</v>
      </c>
      <c r="N169" s="10">
        <f>IFERROR(INDEX($A$2:$F$9000,I169,COLUMNS($L$2:P169)),"")</f>
        <v>7</v>
      </c>
      <c r="O169" t="str">
        <f>IFERROR(INDEX($A$2:$F$9000,I169,COLUMNS($L$2:M169)),"")</f>
        <v>3rd Party Maintenance</v>
      </c>
    </row>
    <row r="170" spans="1:15" ht="15" thickBot="1" x14ac:dyDescent="0.35">
      <c r="A170" s="4" t="s">
        <v>133</v>
      </c>
      <c r="B170" s="4" t="s">
        <v>8</v>
      </c>
      <c r="C170" s="5">
        <v>42671</v>
      </c>
      <c r="E170" s="6">
        <v>109.71</v>
      </c>
      <c r="F170" t="str">
        <f t="shared" si="8"/>
        <v>Oct 16</v>
      </c>
      <c r="G170">
        <f t="shared" si="11"/>
        <v>169</v>
      </c>
      <c r="H170">
        <f t="shared" si="9"/>
        <v>169</v>
      </c>
      <c r="I170">
        <f t="shared" si="10"/>
        <v>169</v>
      </c>
      <c r="L170" t="str">
        <f>IFERROR(INDEX($A$2:$F$9000,I170,COLUMNS($L$2:L170)),"")</f>
        <v xml:space="preserve">Bill Utter Ford LTD                               </v>
      </c>
      <c r="M170" s="7">
        <f>IFERROR(INDEX($A$2:$F$9000,I170,COLUMNS($L$2:N170)),"")</f>
        <v>42671</v>
      </c>
      <c r="N170" s="10">
        <f>IFERROR(INDEX($A$2:$F$9000,I170,COLUMNS($L$2:P170)),"")</f>
        <v>109.71</v>
      </c>
      <c r="O170" t="str">
        <f>IFERROR(INDEX($A$2:$F$9000,I170,COLUMNS($L$2:M170)),"")</f>
        <v>Parts</v>
      </c>
    </row>
    <row r="171" spans="1:15" ht="15" thickBot="1" x14ac:dyDescent="0.35">
      <c r="A171" s="4" t="s">
        <v>90</v>
      </c>
      <c r="B171" s="4" t="s">
        <v>18</v>
      </c>
      <c r="C171" s="5">
        <v>42671</v>
      </c>
      <c r="E171" s="6">
        <v>1789.85</v>
      </c>
      <c r="F171" t="str">
        <f t="shared" si="8"/>
        <v>Oct 16</v>
      </c>
      <c r="G171">
        <f t="shared" si="11"/>
        <v>170</v>
      </c>
      <c r="H171">
        <f t="shared" si="9"/>
        <v>170</v>
      </c>
      <c r="I171">
        <f t="shared" si="10"/>
        <v>170</v>
      </c>
      <c r="L171" t="str">
        <f>IFERROR(INDEX($A$2:$F$9000,I171,COLUMNS($L$2:L171)),"")</f>
        <v xml:space="preserve">Birch Communications Inc                          </v>
      </c>
      <c r="M171" s="7">
        <f>IFERROR(INDEX($A$2:$F$9000,I171,COLUMNS($L$2:N171)),"")</f>
        <v>42671</v>
      </c>
      <c r="N171" s="10">
        <f>IFERROR(INDEX($A$2:$F$9000,I171,COLUMNS($L$2:P171)),"")</f>
        <v>1789.85</v>
      </c>
      <c r="O171" t="str">
        <f>IFERROR(INDEX($A$2:$F$9000,I171,COLUMNS($L$2:M171)),"")</f>
        <v>Other Communications</v>
      </c>
    </row>
    <row r="172" spans="1:15" ht="15" thickBot="1" x14ac:dyDescent="0.35">
      <c r="A172" s="4" t="s">
        <v>173</v>
      </c>
      <c r="B172" s="4" t="s">
        <v>28</v>
      </c>
      <c r="C172" s="5">
        <v>42671</v>
      </c>
      <c r="E172" s="6">
        <v>675</v>
      </c>
      <c r="F172" t="str">
        <f t="shared" si="8"/>
        <v>Oct 16</v>
      </c>
      <c r="G172">
        <f t="shared" si="11"/>
        <v>171</v>
      </c>
      <c r="H172">
        <f t="shared" si="9"/>
        <v>171</v>
      </c>
      <c r="I172">
        <f t="shared" si="10"/>
        <v>171</v>
      </c>
      <c r="L172" t="str">
        <f>IFERROR(INDEX($A$2:$F$9000,I172,COLUMNS($L$2:L172)),"")</f>
        <v xml:space="preserve">Bunger Electric Inc                               </v>
      </c>
      <c r="M172" s="7">
        <f>IFERROR(INDEX($A$2:$F$9000,I172,COLUMNS($L$2:N172)),"")</f>
        <v>42671</v>
      </c>
      <c r="N172" s="10">
        <f>IFERROR(INDEX($A$2:$F$9000,I172,COLUMNS($L$2:P172)),"")</f>
        <v>675</v>
      </c>
      <c r="O172" t="str">
        <f>IFERROR(INDEX($A$2:$F$9000,I172,COLUMNS($L$2:M172)),"")</f>
        <v>CWIP</v>
      </c>
    </row>
    <row r="173" spans="1:15" ht="15" thickBot="1" x14ac:dyDescent="0.35">
      <c r="A173" s="4" t="s">
        <v>174</v>
      </c>
      <c r="B173" s="4" t="s">
        <v>22</v>
      </c>
      <c r="C173" s="5">
        <v>42671</v>
      </c>
      <c r="E173" s="6">
        <v>125</v>
      </c>
      <c r="F173" t="str">
        <f t="shared" si="8"/>
        <v>Oct 16</v>
      </c>
      <c r="G173">
        <f t="shared" si="11"/>
        <v>172</v>
      </c>
      <c r="H173">
        <f t="shared" si="9"/>
        <v>172</v>
      </c>
      <c r="I173">
        <f t="shared" si="10"/>
        <v>172</v>
      </c>
      <c r="L173" t="str">
        <f>IFERROR(INDEX($A$2:$F$9000,I173,COLUMNS($L$2:L173)),"")</f>
        <v xml:space="preserve">Callis Investments LLC                            </v>
      </c>
      <c r="M173" s="7">
        <f>IFERROR(INDEX($A$2:$F$9000,I173,COLUMNS($L$2:N173)),"")</f>
        <v>42671</v>
      </c>
      <c r="N173" s="10">
        <f>IFERROR(INDEX($A$2:$F$9000,I173,COLUMNS($L$2:P173)),"")</f>
        <v>125</v>
      </c>
      <c r="O173" t="str">
        <f>IFERROR(INDEX($A$2:$F$9000,I173,COLUMNS($L$2:M173)),"")</f>
        <v>General Services</v>
      </c>
    </row>
    <row r="174" spans="1:15" ht="15" thickBot="1" x14ac:dyDescent="0.35">
      <c r="A174" s="4" t="s">
        <v>175</v>
      </c>
      <c r="B174" s="4" t="s">
        <v>45</v>
      </c>
      <c r="C174" s="5">
        <v>42671</v>
      </c>
      <c r="E174" s="6">
        <v>99.24</v>
      </c>
      <c r="F174" t="str">
        <f t="shared" si="8"/>
        <v>Oct 16</v>
      </c>
      <c r="G174">
        <f t="shared" si="11"/>
        <v>173</v>
      </c>
      <c r="H174">
        <f t="shared" si="9"/>
        <v>173</v>
      </c>
      <c r="I174">
        <f t="shared" si="10"/>
        <v>173</v>
      </c>
      <c r="L174" t="str">
        <f>IFERROR(INDEX($A$2:$F$9000,I174,COLUMNS($L$2:L174)),"")</f>
        <v xml:space="preserve">Canon Financial Services Inc.                     </v>
      </c>
      <c r="M174" s="7">
        <f>IFERROR(INDEX($A$2:$F$9000,I174,COLUMNS($L$2:N174)),"")</f>
        <v>42671</v>
      </c>
      <c r="N174" s="10">
        <f>IFERROR(INDEX($A$2:$F$9000,I174,COLUMNS($L$2:P174)),"")</f>
        <v>99.24</v>
      </c>
      <c r="O174" t="str">
        <f>IFERROR(INDEX($A$2:$F$9000,I174,COLUMNS($L$2:M174)),"")</f>
        <v>Printing</v>
      </c>
    </row>
    <row r="175" spans="1:15" ht="15" thickBot="1" x14ac:dyDescent="0.35">
      <c r="A175" s="4" t="s">
        <v>175</v>
      </c>
      <c r="B175" s="4" t="s">
        <v>43</v>
      </c>
      <c r="C175" s="5">
        <v>42671</v>
      </c>
      <c r="E175" s="6">
        <v>183.94</v>
      </c>
      <c r="F175" t="str">
        <f t="shared" si="8"/>
        <v>Oct 16</v>
      </c>
      <c r="G175">
        <f t="shared" si="11"/>
        <v>174</v>
      </c>
      <c r="H175">
        <f t="shared" si="9"/>
        <v>174</v>
      </c>
      <c r="I175">
        <f t="shared" si="10"/>
        <v>174</v>
      </c>
      <c r="L175" t="str">
        <f>IFERROR(INDEX($A$2:$F$9000,I175,COLUMNS($L$2:L175)),"")</f>
        <v xml:space="preserve">Canon Financial Services Inc.                     </v>
      </c>
      <c r="M175" s="7">
        <f>IFERROR(INDEX($A$2:$F$9000,I175,COLUMNS($L$2:N175)),"")</f>
        <v>42671</v>
      </c>
      <c r="N175" s="10">
        <f>IFERROR(INDEX($A$2:$F$9000,I175,COLUMNS($L$2:P175)),"")</f>
        <v>183.94</v>
      </c>
      <c r="O175" t="str">
        <f>IFERROR(INDEX($A$2:$F$9000,I175,COLUMNS($L$2:M175)),"")</f>
        <v>Operating Leases</v>
      </c>
    </row>
    <row r="176" spans="1:15" ht="15" thickBot="1" x14ac:dyDescent="0.35">
      <c r="A176" s="4" t="s">
        <v>176</v>
      </c>
      <c r="B176" s="4" t="s">
        <v>39</v>
      </c>
      <c r="C176" s="5">
        <v>42671</v>
      </c>
      <c r="E176" s="6">
        <v>1638</v>
      </c>
      <c r="F176" t="str">
        <f t="shared" si="8"/>
        <v>Oct 16</v>
      </c>
      <c r="G176">
        <f t="shared" si="11"/>
        <v>175</v>
      </c>
      <c r="H176">
        <f t="shared" si="9"/>
        <v>175</v>
      </c>
      <c r="I176">
        <f t="shared" si="10"/>
        <v>175</v>
      </c>
      <c r="L176" t="str">
        <f>IFERROR(INDEX($A$2:$F$9000,I176,COLUMNS($L$2:L176)),"")</f>
        <v xml:space="preserve">CDW Government Inc                                </v>
      </c>
      <c r="M176" s="7">
        <f>IFERROR(INDEX($A$2:$F$9000,I176,COLUMNS($L$2:N176)),"")</f>
        <v>42671</v>
      </c>
      <c r="N176" s="10">
        <f>IFERROR(INDEX($A$2:$F$9000,I176,COLUMNS($L$2:P176)),"")</f>
        <v>1638</v>
      </c>
      <c r="O176" t="str">
        <f>IFERROR(INDEX($A$2:$F$9000,I176,COLUMNS($L$2:M176)),"")</f>
        <v>Computer/ Software Maintenance</v>
      </c>
    </row>
    <row r="177" spans="1:15" ht="15" thickBot="1" x14ac:dyDescent="0.35">
      <c r="A177" s="4" t="s">
        <v>137</v>
      </c>
      <c r="B177" s="4" t="s">
        <v>18</v>
      </c>
      <c r="C177" s="5">
        <v>42671</v>
      </c>
      <c r="E177" s="6">
        <v>2091.85</v>
      </c>
      <c r="F177" t="str">
        <f t="shared" si="8"/>
        <v>Oct 16</v>
      </c>
      <c r="G177">
        <f t="shared" si="11"/>
        <v>176</v>
      </c>
      <c r="H177">
        <f t="shared" si="9"/>
        <v>176</v>
      </c>
      <c r="I177">
        <f t="shared" si="10"/>
        <v>176</v>
      </c>
      <c r="L177" t="str">
        <f>IFERROR(INDEX($A$2:$F$9000,I177,COLUMNS($L$2:L177)),"")</f>
        <v xml:space="preserve">Charter Commmunications Holding Company LLC       </v>
      </c>
      <c r="M177" s="7">
        <f>IFERROR(INDEX($A$2:$F$9000,I177,COLUMNS($L$2:N177)),"")</f>
        <v>42671</v>
      </c>
      <c r="N177" s="10">
        <f>IFERROR(INDEX($A$2:$F$9000,I177,COLUMNS($L$2:P177)),"")</f>
        <v>2091.85</v>
      </c>
      <c r="O177" t="str">
        <f>IFERROR(INDEX($A$2:$F$9000,I177,COLUMNS($L$2:M177)),"")</f>
        <v>Other Communications</v>
      </c>
    </row>
    <row r="178" spans="1:15" ht="15" thickBot="1" x14ac:dyDescent="0.35">
      <c r="A178" s="4" t="s">
        <v>19</v>
      </c>
      <c r="B178" s="4" t="s">
        <v>20</v>
      </c>
      <c r="C178" s="5">
        <v>42671</v>
      </c>
      <c r="E178" s="6">
        <v>724.26</v>
      </c>
      <c r="F178" t="str">
        <f t="shared" si="8"/>
        <v>Oct 16</v>
      </c>
      <c r="G178">
        <f t="shared" si="11"/>
        <v>177</v>
      </c>
      <c r="H178">
        <f t="shared" si="9"/>
        <v>177</v>
      </c>
      <c r="I178">
        <f t="shared" si="10"/>
        <v>177</v>
      </c>
      <c r="L178" t="str">
        <f>IFERROR(INDEX($A$2:$F$9000,I178,COLUMNS($L$2:L178)),"")</f>
        <v xml:space="preserve">City of Lewisville Texas                          </v>
      </c>
      <c r="M178" s="7">
        <f>IFERROR(INDEX($A$2:$F$9000,I178,COLUMNS($L$2:N178)),"")</f>
        <v>42671</v>
      </c>
      <c r="N178" s="10">
        <f>IFERROR(INDEX($A$2:$F$9000,I178,COLUMNS($L$2:P178)),"")</f>
        <v>724.26</v>
      </c>
      <c r="O178" t="str">
        <f>IFERROR(INDEX($A$2:$F$9000,I178,COLUMNS($L$2:M178)),"")</f>
        <v>Utilities</v>
      </c>
    </row>
    <row r="179" spans="1:15" ht="15" thickBot="1" x14ac:dyDescent="0.35">
      <c r="A179" s="4" t="s">
        <v>177</v>
      </c>
      <c r="B179" s="4" t="s">
        <v>28</v>
      </c>
      <c r="C179" s="5">
        <v>42671</v>
      </c>
      <c r="E179" s="6">
        <v>5924</v>
      </c>
      <c r="F179" t="str">
        <f t="shared" si="8"/>
        <v>Oct 16</v>
      </c>
      <c r="G179">
        <f t="shared" si="11"/>
        <v>178</v>
      </c>
      <c r="H179">
        <f t="shared" si="9"/>
        <v>178</v>
      </c>
      <c r="I179">
        <f t="shared" si="10"/>
        <v>178</v>
      </c>
      <c r="L179" t="str">
        <f>IFERROR(INDEX($A$2:$F$9000,I179,COLUMNS($L$2:L179)),"")</f>
        <v xml:space="preserve">Cummins Southern Plains LLC                       </v>
      </c>
      <c r="M179" s="7">
        <f>IFERROR(INDEX($A$2:$F$9000,I179,COLUMNS($L$2:N179)),"")</f>
        <v>42671</v>
      </c>
      <c r="N179" s="10">
        <f>IFERROR(INDEX($A$2:$F$9000,I179,COLUMNS($L$2:P179)),"")</f>
        <v>5924</v>
      </c>
      <c r="O179" t="str">
        <f>IFERROR(INDEX($A$2:$F$9000,I179,COLUMNS($L$2:M179)),"")</f>
        <v>CWIP</v>
      </c>
    </row>
    <row r="180" spans="1:15" ht="15" thickBot="1" x14ac:dyDescent="0.35">
      <c r="A180" s="4" t="s">
        <v>177</v>
      </c>
      <c r="B180" s="4" t="s">
        <v>70</v>
      </c>
      <c r="C180" s="5">
        <v>42671</v>
      </c>
      <c r="E180" s="6">
        <v>87</v>
      </c>
      <c r="F180" t="str">
        <f t="shared" si="8"/>
        <v>Oct 16</v>
      </c>
      <c r="G180">
        <f t="shared" si="11"/>
        <v>179</v>
      </c>
      <c r="H180">
        <f t="shared" si="9"/>
        <v>179</v>
      </c>
      <c r="I180">
        <f t="shared" si="10"/>
        <v>179</v>
      </c>
      <c r="L180" t="str">
        <f>IFERROR(INDEX($A$2:$F$9000,I180,COLUMNS($L$2:L180)),"")</f>
        <v xml:space="preserve">Cummins Southern Plains LLC                       </v>
      </c>
      <c r="M180" s="7">
        <f>IFERROR(INDEX($A$2:$F$9000,I180,COLUMNS($L$2:N180)),"")</f>
        <v>42671</v>
      </c>
      <c r="N180" s="10">
        <f>IFERROR(INDEX($A$2:$F$9000,I180,COLUMNS($L$2:P180)),"")</f>
        <v>87</v>
      </c>
      <c r="O180" t="str">
        <f>IFERROR(INDEX($A$2:$F$9000,I180,COLUMNS($L$2:M180)),"")</f>
        <v>3rd Party Maintenance</v>
      </c>
    </row>
    <row r="181" spans="1:15" ht="15" thickBot="1" x14ac:dyDescent="0.35">
      <c r="A181" s="4" t="s">
        <v>177</v>
      </c>
      <c r="B181" s="4" t="s">
        <v>8</v>
      </c>
      <c r="C181" s="5">
        <v>42671</v>
      </c>
      <c r="E181" s="6">
        <v>247.41</v>
      </c>
      <c r="F181" t="str">
        <f t="shared" si="8"/>
        <v>Oct 16</v>
      </c>
      <c r="G181">
        <f t="shared" si="11"/>
        <v>180</v>
      </c>
      <c r="H181">
        <f t="shared" si="9"/>
        <v>180</v>
      </c>
      <c r="I181">
        <f t="shared" si="10"/>
        <v>180</v>
      </c>
      <c r="L181" t="str">
        <f>IFERROR(INDEX($A$2:$F$9000,I181,COLUMNS($L$2:L181)),"")</f>
        <v xml:space="preserve">Cummins Southern Plains LLC                       </v>
      </c>
      <c r="M181" s="7">
        <f>IFERROR(INDEX($A$2:$F$9000,I181,COLUMNS($L$2:N181)),"")</f>
        <v>42671</v>
      </c>
      <c r="N181" s="10">
        <f>IFERROR(INDEX($A$2:$F$9000,I181,COLUMNS($L$2:P181)),"")</f>
        <v>247.41</v>
      </c>
      <c r="O181" t="str">
        <f>IFERROR(INDEX($A$2:$F$9000,I181,COLUMNS($L$2:M181)),"")</f>
        <v>Parts</v>
      </c>
    </row>
    <row r="182" spans="1:15" ht="15" thickBot="1" x14ac:dyDescent="0.35">
      <c r="A182" s="4" t="s">
        <v>178</v>
      </c>
      <c r="B182" s="4" t="s">
        <v>31</v>
      </c>
      <c r="C182" s="5">
        <v>42671</v>
      </c>
      <c r="E182" s="6">
        <v>925.39</v>
      </c>
      <c r="F182" t="str">
        <f t="shared" si="8"/>
        <v>Oct 16</v>
      </c>
      <c r="G182">
        <f t="shared" si="11"/>
        <v>181</v>
      </c>
      <c r="H182">
        <f t="shared" si="9"/>
        <v>181</v>
      </c>
      <c r="I182">
        <f t="shared" si="10"/>
        <v>181</v>
      </c>
      <c r="L182" t="str">
        <f>IFERROR(INDEX($A$2:$F$9000,I182,COLUMNS($L$2:L182)),"")</f>
        <v xml:space="preserve">Dental Select                                     </v>
      </c>
      <c r="M182" s="7">
        <f>IFERROR(INDEX($A$2:$F$9000,I182,COLUMNS($L$2:N182)),"")</f>
        <v>42671</v>
      </c>
      <c r="N182" s="10">
        <f>IFERROR(INDEX($A$2:$F$9000,I182,COLUMNS($L$2:P182)),"")</f>
        <v>925.39</v>
      </c>
      <c r="O182" t="str">
        <f>IFERROR(INDEX($A$2:$F$9000,I182,COLUMNS($L$2:M182)),"")</f>
        <v>Vision</v>
      </c>
    </row>
    <row r="183" spans="1:15" ht="15" thickBot="1" x14ac:dyDescent="0.35">
      <c r="A183" s="4" t="s">
        <v>26</v>
      </c>
      <c r="B183" s="4" t="s">
        <v>20</v>
      </c>
      <c r="C183" s="5">
        <v>42671</v>
      </c>
      <c r="E183" s="6">
        <v>5106.79</v>
      </c>
      <c r="F183" t="str">
        <f t="shared" si="8"/>
        <v>Oct 16</v>
      </c>
      <c r="G183">
        <f t="shared" si="11"/>
        <v>182</v>
      </c>
      <c r="H183">
        <f t="shared" si="9"/>
        <v>182</v>
      </c>
      <c r="I183">
        <f t="shared" si="10"/>
        <v>182</v>
      </c>
      <c r="L183" t="str">
        <f>IFERROR(INDEX($A$2:$F$9000,I183,COLUMNS($L$2:L183)),"")</f>
        <v xml:space="preserve">Denton Municipal Utilities                        </v>
      </c>
      <c r="M183" s="7">
        <f>IFERROR(INDEX($A$2:$F$9000,I183,COLUMNS($L$2:N183)),"")</f>
        <v>42671</v>
      </c>
      <c r="N183" s="10">
        <f>IFERROR(INDEX($A$2:$F$9000,I183,COLUMNS($L$2:P183)),"")</f>
        <v>5106.79</v>
      </c>
      <c r="O183" t="str">
        <f>IFERROR(INDEX($A$2:$F$9000,I183,COLUMNS($L$2:M183)),"")</f>
        <v>Utilities</v>
      </c>
    </row>
    <row r="184" spans="1:15" ht="15" thickBot="1" x14ac:dyDescent="0.35">
      <c r="A184" s="4" t="s">
        <v>179</v>
      </c>
      <c r="B184" s="4" t="s">
        <v>180</v>
      </c>
      <c r="C184" s="5">
        <v>42671</v>
      </c>
      <c r="E184" s="6">
        <v>346.5</v>
      </c>
      <c r="F184" t="str">
        <f t="shared" si="8"/>
        <v>Oct 16</v>
      </c>
      <c r="G184">
        <f t="shared" si="11"/>
        <v>183</v>
      </c>
      <c r="H184">
        <f t="shared" si="9"/>
        <v>183</v>
      </c>
      <c r="I184">
        <f t="shared" si="10"/>
        <v>183</v>
      </c>
      <c r="L184" t="str">
        <f>IFERROR(INDEX($A$2:$F$9000,I184,COLUMNS($L$2:L184)),"")</f>
        <v xml:space="preserve">Discovery Benefits                                </v>
      </c>
      <c r="M184" s="7">
        <f>IFERROR(INDEX($A$2:$F$9000,I184,COLUMNS($L$2:N184)),"")</f>
        <v>42671</v>
      </c>
      <c r="N184" s="10">
        <f>IFERROR(INDEX($A$2:$F$9000,I184,COLUMNS($L$2:P184)),"")</f>
        <v>346.5</v>
      </c>
      <c r="O184" t="str">
        <f>IFERROR(INDEX($A$2:$F$9000,I184,COLUMNS($L$2:M184)),"")</f>
        <v>Service Fees</v>
      </c>
    </row>
    <row r="185" spans="1:15" ht="15" thickBot="1" x14ac:dyDescent="0.35">
      <c r="A185" s="4" t="s">
        <v>144</v>
      </c>
      <c r="B185" s="4" t="s">
        <v>181</v>
      </c>
      <c r="C185" s="5">
        <v>42671</v>
      </c>
      <c r="E185" s="6">
        <v>21410.82</v>
      </c>
      <c r="F185" t="str">
        <f t="shared" si="8"/>
        <v>Oct 16</v>
      </c>
      <c r="G185">
        <f t="shared" si="11"/>
        <v>184</v>
      </c>
      <c r="H185">
        <f t="shared" si="9"/>
        <v>184</v>
      </c>
      <c r="I185">
        <f t="shared" si="10"/>
        <v>184</v>
      </c>
      <c r="L185" t="str">
        <f>IFERROR(INDEX($A$2:$F$9000,I185,COLUMNS($L$2:L185)),"")</f>
        <v xml:space="preserve">First Transit Inc                                 </v>
      </c>
      <c r="M185" s="7">
        <f>IFERROR(INDEX($A$2:$F$9000,I185,COLUMNS($L$2:N185)),"")</f>
        <v>42671</v>
      </c>
      <c r="N185" s="10">
        <f>IFERROR(INDEX($A$2:$F$9000,I185,COLUMNS($L$2:P185)),"")</f>
        <v>21410.82</v>
      </c>
      <c r="O185" t="str">
        <f>IFERROR(INDEX($A$2:$F$9000,I185,COLUMNS($L$2:M185)),"")</f>
        <v>Management Services</v>
      </c>
    </row>
    <row r="186" spans="1:15" ht="15" thickBot="1" x14ac:dyDescent="0.35">
      <c r="A186" s="4" t="s">
        <v>32</v>
      </c>
      <c r="B186" s="4" t="s">
        <v>33</v>
      </c>
      <c r="C186" s="5">
        <v>42671</v>
      </c>
      <c r="E186" s="6">
        <v>1762.45</v>
      </c>
      <c r="F186" t="str">
        <f t="shared" si="8"/>
        <v>Oct 16</v>
      </c>
      <c r="G186">
        <f t="shared" si="11"/>
        <v>185</v>
      </c>
      <c r="H186">
        <f t="shared" si="9"/>
        <v>185</v>
      </c>
      <c r="I186">
        <f t="shared" si="10"/>
        <v>185</v>
      </c>
      <c r="L186" t="str">
        <f>IFERROR(INDEX($A$2:$F$9000,I186,COLUMNS($L$2:L186)),"")</f>
        <v xml:space="preserve">Fleetcor Technologies Inc                         </v>
      </c>
      <c r="M186" s="7">
        <f>IFERROR(INDEX($A$2:$F$9000,I186,COLUMNS($L$2:N186)),"")</f>
        <v>42671</v>
      </c>
      <c r="N186" s="10">
        <f>IFERROR(INDEX($A$2:$F$9000,I186,COLUMNS($L$2:P186)),"")</f>
        <v>1762.45</v>
      </c>
      <c r="O186" t="str">
        <f>IFERROR(INDEX($A$2:$F$9000,I186,COLUMNS($L$2:M186)),"")</f>
        <v>Fuel</v>
      </c>
    </row>
    <row r="187" spans="1:15" ht="15" thickBot="1" x14ac:dyDescent="0.35">
      <c r="A187" s="4" t="s">
        <v>182</v>
      </c>
      <c r="B187" s="4" t="s">
        <v>43</v>
      </c>
      <c r="C187" s="5">
        <v>42671</v>
      </c>
      <c r="E187" s="6">
        <v>9539.2900000000009</v>
      </c>
      <c r="F187" t="str">
        <f t="shared" si="8"/>
        <v>Oct 16</v>
      </c>
      <c r="G187">
        <f t="shared" si="11"/>
        <v>186</v>
      </c>
      <c r="H187">
        <f t="shared" si="9"/>
        <v>186</v>
      </c>
      <c r="I187">
        <f t="shared" si="10"/>
        <v>186</v>
      </c>
      <c r="L187" t="str">
        <f>IFERROR(INDEX($A$2:$F$9000,I187,COLUMNS($L$2:L187)),"")</f>
        <v xml:space="preserve">FN Waters Ridge LLC                               </v>
      </c>
      <c r="M187" s="7">
        <f>IFERROR(INDEX($A$2:$F$9000,I187,COLUMNS($L$2:N187)),"")</f>
        <v>42671</v>
      </c>
      <c r="N187" s="10">
        <f>IFERROR(INDEX($A$2:$F$9000,I187,COLUMNS($L$2:P187)),"")</f>
        <v>9539.2900000000009</v>
      </c>
      <c r="O187" t="str">
        <f>IFERROR(INDEX($A$2:$F$9000,I187,COLUMNS($L$2:M187)),"")</f>
        <v>Operating Leases</v>
      </c>
    </row>
    <row r="188" spans="1:15" ht="15" thickBot="1" x14ac:dyDescent="0.35">
      <c r="A188" s="4" t="s">
        <v>146</v>
      </c>
      <c r="B188" s="4" t="s">
        <v>8</v>
      </c>
      <c r="C188" s="5">
        <v>42671</v>
      </c>
      <c r="E188" s="6">
        <v>489.15</v>
      </c>
      <c r="F188" t="str">
        <f t="shared" si="8"/>
        <v>Oct 16</v>
      </c>
      <c r="G188">
        <f t="shared" si="11"/>
        <v>187</v>
      </c>
      <c r="H188">
        <f t="shared" si="9"/>
        <v>187</v>
      </c>
      <c r="I188">
        <f t="shared" si="10"/>
        <v>187</v>
      </c>
      <c r="L188" t="str">
        <f>IFERROR(INDEX($A$2:$F$9000,I188,COLUMNS($L$2:L188)),"")</f>
        <v xml:space="preserve">Gillig LLC                                        </v>
      </c>
      <c r="M188" s="7">
        <f>IFERROR(INDEX($A$2:$F$9000,I188,COLUMNS($L$2:N188)),"")</f>
        <v>42671</v>
      </c>
      <c r="N188" s="10">
        <f>IFERROR(INDEX($A$2:$F$9000,I188,COLUMNS($L$2:P188)),"")</f>
        <v>489.15</v>
      </c>
      <c r="O188" t="str">
        <f>IFERROR(INDEX($A$2:$F$9000,I188,COLUMNS($L$2:M188)),"")</f>
        <v>Parts</v>
      </c>
    </row>
    <row r="189" spans="1:15" ht="15" thickBot="1" x14ac:dyDescent="0.35">
      <c r="A189" s="4" t="s">
        <v>183</v>
      </c>
      <c r="B189" s="4" t="s">
        <v>150</v>
      </c>
      <c r="C189" s="5">
        <v>42671</v>
      </c>
      <c r="E189" s="6">
        <v>22.5</v>
      </c>
      <c r="F189" t="str">
        <f t="shared" si="8"/>
        <v>Oct 16</v>
      </c>
      <c r="G189">
        <f t="shared" si="11"/>
        <v>188</v>
      </c>
      <c r="H189">
        <f t="shared" si="9"/>
        <v>188</v>
      </c>
      <c r="I189">
        <f t="shared" si="10"/>
        <v>188</v>
      </c>
      <c r="L189" t="str">
        <f>IFERROR(INDEX($A$2:$F$9000,I189,COLUMNS($L$2:L189)),"")</f>
        <v xml:space="preserve">Hector Salguero                                   </v>
      </c>
      <c r="M189" s="7">
        <f>IFERROR(INDEX($A$2:$F$9000,I189,COLUMNS($L$2:N189)),"")</f>
        <v>42671</v>
      </c>
      <c r="N189" s="10">
        <f>IFERROR(INDEX($A$2:$F$9000,I189,COLUMNS($L$2:P189)),"")</f>
        <v>22.5</v>
      </c>
      <c r="O189" t="str">
        <f>IFERROR(INDEX($A$2:$F$9000,I189,COLUMNS($L$2:M189)),"")</f>
        <v>Passenger Refunds</v>
      </c>
    </row>
    <row r="190" spans="1:15" ht="15" thickBot="1" x14ac:dyDescent="0.35">
      <c r="A190" s="4" t="s">
        <v>103</v>
      </c>
      <c r="B190" s="4" t="s">
        <v>85</v>
      </c>
      <c r="C190" s="5">
        <v>42671</v>
      </c>
      <c r="E190" s="6">
        <v>352.5</v>
      </c>
      <c r="F190" t="str">
        <f t="shared" si="8"/>
        <v>Oct 16</v>
      </c>
      <c r="G190">
        <f t="shared" si="11"/>
        <v>189</v>
      </c>
      <c r="H190">
        <f t="shared" si="9"/>
        <v>189</v>
      </c>
      <c r="I190">
        <f t="shared" si="10"/>
        <v>189</v>
      </c>
      <c r="L190" t="str">
        <f>IFERROR(INDEX($A$2:$F$9000,I190,COLUMNS($L$2:L190)),"")</f>
        <v xml:space="preserve">Heritage-Crystal Clean Inc                        </v>
      </c>
      <c r="M190" s="7">
        <f>IFERROR(INDEX($A$2:$F$9000,I190,COLUMNS($L$2:N190)),"")</f>
        <v>42671</v>
      </c>
      <c r="N190" s="10">
        <f>IFERROR(INDEX($A$2:$F$9000,I190,COLUMNS($L$2:P190)),"")</f>
        <v>352.5</v>
      </c>
      <c r="O190" t="str">
        <f>IFERROR(INDEX($A$2:$F$9000,I190,COLUMNS($L$2:M190)),"")</f>
        <v>Fluids</v>
      </c>
    </row>
    <row r="191" spans="1:15" ht="15" thickBot="1" x14ac:dyDescent="0.35">
      <c r="A191" s="4" t="s">
        <v>184</v>
      </c>
      <c r="B191" s="4" t="s">
        <v>102</v>
      </c>
      <c r="C191" s="5">
        <v>42671</v>
      </c>
      <c r="E191" s="6">
        <v>642664.30000000005</v>
      </c>
      <c r="F191" t="str">
        <f t="shared" si="8"/>
        <v>Oct 16</v>
      </c>
      <c r="G191">
        <f t="shared" si="11"/>
        <v>190</v>
      </c>
      <c r="H191">
        <f t="shared" si="9"/>
        <v>190</v>
      </c>
      <c r="I191">
        <f t="shared" si="10"/>
        <v>190</v>
      </c>
      <c r="L191" t="str">
        <f>IFERROR(INDEX($A$2:$F$9000,I191,COLUMNS($L$2:L191)),"")</f>
        <v xml:space="preserve">Herzog Transit Services Inc                       </v>
      </c>
      <c r="M191" s="7">
        <f>IFERROR(INDEX($A$2:$F$9000,I191,COLUMNS($L$2:N191)),"")</f>
        <v>42671</v>
      </c>
      <c r="N191" s="10">
        <f>IFERROR(INDEX($A$2:$F$9000,I191,COLUMNS($L$2:P191)),"")</f>
        <v>642664.30000000005</v>
      </c>
      <c r="O191" t="str">
        <f>IFERROR(INDEX($A$2:$F$9000,I191,COLUMNS($L$2:M191)),"")</f>
        <v>Purchased Transportation</v>
      </c>
    </row>
    <row r="192" spans="1:15" ht="15" thickBot="1" x14ac:dyDescent="0.35">
      <c r="A192" s="4" t="s">
        <v>185</v>
      </c>
      <c r="B192" s="4" t="s">
        <v>28</v>
      </c>
      <c r="C192" s="5">
        <v>42671</v>
      </c>
      <c r="E192" s="6">
        <v>10401.75</v>
      </c>
      <c r="F192" t="str">
        <f t="shared" si="8"/>
        <v>Oct 16</v>
      </c>
      <c r="G192">
        <f t="shared" si="11"/>
        <v>191</v>
      </c>
      <c r="H192">
        <f t="shared" si="9"/>
        <v>191</v>
      </c>
      <c r="I192">
        <f t="shared" si="10"/>
        <v>191</v>
      </c>
      <c r="L192" t="str">
        <f>IFERROR(INDEX($A$2:$F$9000,I192,COLUMNS($L$2:L192)),"")</f>
        <v xml:space="preserve">HNTB                                              </v>
      </c>
      <c r="M192" s="7">
        <f>IFERROR(INDEX($A$2:$F$9000,I192,COLUMNS($L$2:N192)),"")</f>
        <v>42671</v>
      </c>
      <c r="N192" s="10">
        <f>IFERROR(INDEX($A$2:$F$9000,I192,COLUMNS($L$2:P192)),"")</f>
        <v>10401.75</v>
      </c>
      <c r="O192" t="str">
        <f>IFERROR(INDEX($A$2:$F$9000,I192,COLUMNS($L$2:M192)),"")</f>
        <v>CWIP</v>
      </c>
    </row>
    <row r="193" spans="1:15" ht="15" thickBot="1" x14ac:dyDescent="0.35">
      <c r="A193" s="4" t="s">
        <v>108</v>
      </c>
      <c r="B193" s="4" t="s">
        <v>14</v>
      </c>
      <c r="C193" s="5">
        <v>42671</v>
      </c>
      <c r="E193" s="6">
        <v>7250</v>
      </c>
      <c r="F193" t="str">
        <f t="shared" si="8"/>
        <v>Oct 16</v>
      </c>
      <c r="G193">
        <f t="shared" si="11"/>
        <v>192</v>
      </c>
      <c r="H193">
        <f t="shared" si="9"/>
        <v>192</v>
      </c>
      <c r="I193">
        <f t="shared" si="10"/>
        <v>192</v>
      </c>
      <c r="L193" t="str">
        <f>IFERROR(INDEX($A$2:$F$9000,I193,COLUMNS($L$2:L193)),"")</f>
        <v xml:space="preserve">James Andrew Campbell                             </v>
      </c>
      <c r="M193" s="7">
        <f>IFERROR(INDEX($A$2:$F$9000,I193,COLUMNS($L$2:N193)),"")</f>
        <v>42671</v>
      </c>
      <c r="N193" s="10">
        <f>IFERROR(INDEX($A$2:$F$9000,I193,COLUMNS($L$2:P193)),"")</f>
        <v>7250</v>
      </c>
      <c r="O193" t="str">
        <f>IFERROR(INDEX($A$2:$F$9000,I193,COLUMNS($L$2:M193)),"")</f>
        <v>Professional Services</v>
      </c>
    </row>
    <row r="194" spans="1:15" ht="15" thickBot="1" x14ac:dyDescent="0.35">
      <c r="A194" s="4" t="s">
        <v>186</v>
      </c>
      <c r="B194" s="4" t="s">
        <v>14</v>
      </c>
      <c r="C194" s="5">
        <v>42671</v>
      </c>
      <c r="E194" s="6">
        <v>210</v>
      </c>
      <c r="F194" t="str">
        <f t="shared" si="8"/>
        <v>Oct 16</v>
      </c>
      <c r="G194">
        <f t="shared" si="11"/>
        <v>193</v>
      </c>
      <c r="H194">
        <f t="shared" si="9"/>
        <v>193</v>
      </c>
      <c r="I194">
        <f t="shared" si="10"/>
        <v>193</v>
      </c>
      <c r="L194" t="str">
        <f>IFERROR(INDEX($A$2:$F$9000,I194,COLUMNS($L$2:L194)),"")</f>
        <v xml:space="preserve">Little Guys Movers Inc                            </v>
      </c>
      <c r="M194" s="7">
        <f>IFERROR(INDEX($A$2:$F$9000,I194,COLUMNS($L$2:N194)),"")</f>
        <v>42671</v>
      </c>
      <c r="N194" s="10">
        <f>IFERROR(INDEX($A$2:$F$9000,I194,COLUMNS($L$2:P194)),"")</f>
        <v>210</v>
      </c>
      <c r="O194" t="str">
        <f>IFERROR(INDEX($A$2:$F$9000,I194,COLUMNS($L$2:M194)),"")</f>
        <v>Professional Services</v>
      </c>
    </row>
    <row r="195" spans="1:15" ht="15" thickBot="1" x14ac:dyDescent="0.35">
      <c r="A195" s="4" t="s">
        <v>51</v>
      </c>
      <c r="B195" s="4" t="s">
        <v>22</v>
      </c>
      <c r="C195" s="5">
        <v>42671</v>
      </c>
      <c r="E195" s="6">
        <v>70</v>
      </c>
      <c r="F195" t="str">
        <f t="shared" ref="F195:F258" si="12">IF(C195&lt;=$R$1,$Q$1,IF(C195&lt;=$R$2,$Q$2,IF(C195&lt;=$R$3,$Q$3,IF(C195&lt;=$R$4,$Q$4,IF(C195&lt;=$R$5,$Q$5,IF(C195&lt;=$R$6,$Q$6,IF(C195&lt;=$R$7,$Q$7,IF(C195&lt;=$R$8,$Q$8,IF(C195&lt;=$R$9,$Q$9,IF(C195&lt;=$R$10,$Q$10,IF(C195&lt;=$R$11,$Q$11,IF(C195&lt;=$R$12,$Q$12,IF(C195&lt;=$R$13,$Q$13,IF(C195&lt;=$R$14,$Q$14,IF(C195&lt;=$R$15,$Q$15,IF(C195&lt;=$R$16,$Q$16,IF(C195&lt;=$R$17,$Q$17,IF(C195&lt;=$R$18,$Q$18,IF(C195&lt;=$R$19,$Q$19,IF(C195&lt;=$R$20,$Q$20,IF(C195&lt;=$R$21,$Q$21,IF(C195&lt;=$R$22,$Q$22,IF(C195&lt;=$R$23,$Q$23,IF(C195&lt;=$R$24,$Q$24,IF(C195&lt;=$R$25,$Q$25,IF(C195&lt;=$R$26,$Q$26,IF(C195&lt;=$R$27,$Q$27,IF(C195&lt;=$R$28,$Q$28,IF(C195&lt;=$R$29,$Q$29,IF(C195&lt;=$R$30,$Q$30,IF(C195&lt;=$R$31,$Q$31,IF(C195&lt;=$R$32,$Q$32,IF(C195&lt;=$R$33,$Q$33,IF(C195&lt;=$R$34,$Q$34,IF(C195&lt;=$R$35,$Q$35,IF(C195&lt;=$R$36,$Q$36,""))))))))))))))))))))))))))))))))))))</f>
        <v>Oct 16</v>
      </c>
      <c r="G195">
        <f t="shared" si="11"/>
        <v>194</v>
      </c>
      <c r="H195">
        <f t="shared" ref="H195:H258" si="13">IF(F195=$J$1,G195,"")</f>
        <v>194</v>
      </c>
      <c r="I195">
        <f t="shared" ref="I195:I258" si="14">IFERROR(SMALL($H$2:$H$8586,G195),"")</f>
        <v>194</v>
      </c>
      <c r="L195" t="str">
        <f>IFERROR(INDEX($A$2:$F$9000,I195,COLUMNS($L$2:L195)),"")</f>
        <v xml:space="preserve">Marshall Shredding Company LLC                    </v>
      </c>
      <c r="M195" s="7">
        <f>IFERROR(INDEX($A$2:$F$9000,I195,COLUMNS($L$2:N195)),"")</f>
        <v>42671</v>
      </c>
      <c r="N195" s="10">
        <f>IFERROR(INDEX($A$2:$F$9000,I195,COLUMNS($L$2:P195)),"")</f>
        <v>70</v>
      </c>
      <c r="O195" t="str">
        <f>IFERROR(INDEX($A$2:$F$9000,I195,COLUMNS($L$2:M195)),"")</f>
        <v>General Services</v>
      </c>
    </row>
    <row r="196" spans="1:15" ht="15" thickBot="1" x14ac:dyDescent="0.35">
      <c r="A196" s="4" t="s">
        <v>187</v>
      </c>
      <c r="B196" s="4" t="s">
        <v>28</v>
      </c>
      <c r="C196" s="5">
        <v>42671</v>
      </c>
      <c r="E196" s="6">
        <v>850</v>
      </c>
      <c r="F196" t="str">
        <f t="shared" si="12"/>
        <v>Oct 16</v>
      </c>
      <c r="G196">
        <f t="shared" ref="G196:G259" si="15">1+G195</f>
        <v>195</v>
      </c>
      <c r="H196">
        <f t="shared" si="13"/>
        <v>195</v>
      </c>
      <c r="I196">
        <f t="shared" si="14"/>
        <v>195</v>
      </c>
      <c r="L196" t="str">
        <f>IFERROR(INDEX($A$2:$F$9000,I196,COLUMNS($L$2:L196)),"")</f>
        <v xml:space="preserve">Maxxys Datacom Inc                                </v>
      </c>
      <c r="M196" s="7">
        <f>IFERROR(INDEX($A$2:$F$9000,I196,COLUMNS($L$2:N196)),"")</f>
        <v>42671</v>
      </c>
      <c r="N196" s="10">
        <f>IFERROR(INDEX($A$2:$F$9000,I196,COLUMNS($L$2:P196)),"")</f>
        <v>850</v>
      </c>
      <c r="O196" t="str">
        <f>IFERROR(INDEX($A$2:$F$9000,I196,COLUMNS($L$2:M196)),"")</f>
        <v>CWIP</v>
      </c>
    </row>
    <row r="197" spans="1:15" ht="15" thickBot="1" x14ac:dyDescent="0.35">
      <c r="A197" s="4" t="s">
        <v>188</v>
      </c>
      <c r="B197" s="4" t="s">
        <v>20</v>
      </c>
      <c r="C197" s="5">
        <v>42671</v>
      </c>
      <c r="E197" s="6">
        <v>9029.42</v>
      </c>
      <c r="F197" t="str">
        <f t="shared" si="12"/>
        <v>Oct 16</v>
      </c>
      <c r="G197">
        <f t="shared" si="15"/>
        <v>196</v>
      </c>
      <c r="H197">
        <f t="shared" si="13"/>
        <v>196</v>
      </c>
      <c r="I197">
        <f t="shared" si="14"/>
        <v>196</v>
      </c>
      <c r="L197" t="str">
        <f>IFERROR(INDEX($A$2:$F$9000,I197,COLUMNS($L$2:L197)),"")</f>
        <v xml:space="preserve">MidAmerican Energy Company                        </v>
      </c>
      <c r="M197" s="7">
        <f>IFERROR(INDEX($A$2:$F$9000,I197,COLUMNS($L$2:N197)),"")</f>
        <v>42671</v>
      </c>
      <c r="N197" s="10">
        <f>IFERROR(INDEX($A$2:$F$9000,I197,COLUMNS($L$2:P197)),"")</f>
        <v>9029.42</v>
      </c>
      <c r="O197" t="str">
        <f>IFERROR(INDEX($A$2:$F$9000,I197,COLUMNS($L$2:M197)),"")</f>
        <v>Utilities</v>
      </c>
    </row>
    <row r="198" spans="1:15" ht="15" thickBot="1" x14ac:dyDescent="0.35">
      <c r="A198" s="4" t="s">
        <v>53</v>
      </c>
      <c r="B198" s="4" t="s">
        <v>8</v>
      </c>
      <c r="C198" s="5">
        <v>42671</v>
      </c>
      <c r="E198" s="6">
        <v>250.82</v>
      </c>
      <c r="F198" t="str">
        <f t="shared" si="12"/>
        <v>Oct 16</v>
      </c>
      <c r="G198">
        <f t="shared" si="15"/>
        <v>197</v>
      </c>
      <c r="H198">
        <f t="shared" si="13"/>
        <v>197</v>
      </c>
      <c r="I198">
        <f t="shared" si="14"/>
        <v>197</v>
      </c>
      <c r="L198" t="str">
        <f>IFERROR(INDEX($A$2:$F$9000,I198,COLUMNS($L$2:L198)),"")</f>
        <v xml:space="preserve">Midway Auto Supply                                </v>
      </c>
      <c r="M198" s="7">
        <f>IFERROR(INDEX($A$2:$F$9000,I198,COLUMNS($L$2:N198)),"")</f>
        <v>42671</v>
      </c>
      <c r="N198" s="10">
        <f>IFERROR(INDEX($A$2:$F$9000,I198,COLUMNS($L$2:P198)),"")</f>
        <v>250.82</v>
      </c>
      <c r="O198" t="str">
        <f>IFERROR(INDEX($A$2:$F$9000,I198,COLUMNS($L$2:M198)),"")</f>
        <v>Parts</v>
      </c>
    </row>
    <row r="199" spans="1:15" ht="15" thickBot="1" x14ac:dyDescent="0.35">
      <c r="A199" s="4" t="s">
        <v>155</v>
      </c>
      <c r="B199" s="4" t="s">
        <v>8</v>
      </c>
      <c r="C199" s="5">
        <v>42671</v>
      </c>
      <c r="E199" s="6">
        <v>251.78</v>
      </c>
      <c r="F199" t="str">
        <f t="shared" si="12"/>
        <v>Oct 16</v>
      </c>
      <c r="G199">
        <f t="shared" si="15"/>
        <v>198</v>
      </c>
      <c r="H199">
        <f t="shared" si="13"/>
        <v>198</v>
      </c>
      <c r="I199">
        <f t="shared" si="14"/>
        <v>198</v>
      </c>
      <c r="L199" t="str">
        <f>IFERROR(INDEX($A$2:$F$9000,I199,COLUMNS($L$2:L199)),"")</f>
        <v xml:space="preserve">Muncie Reclamation and Supply Company             </v>
      </c>
      <c r="M199" s="7">
        <f>IFERROR(INDEX($A$2:$F$9000,I199,COLUMNS($L$2:N199)),"")</f>
        <v>42671</v>
      </c>
      <c r="N199" s="10">
        <f>IFERROR(INDEX($A$2:$F$9000,I199,COLUMNS($L$2:P199)),"")</f>
        <v>251.78</v>
      </c>
      <c r="O199" t="str">
        <f>IFERROR(INDEX($A$2:$F$9000,I199,COLUMNS($L$2:M199)),"")</f>
        <v>Parts</v>
      </c>
    </row>
    <row r="200" spans="1:15" ht="15" thickBot="1" x14ac:dyDescent="0.35">
      <c r="A200" s="4" t="s">
        <v>189</v>
      </c>
      <c r="B200" s="4" t="s">
        <v>131</v>
      </c>
      <c r="C200" s="5">
        <v>42671</v>
      </c>
      <c r="E200" s="6">
        <v>88.5</v>
      </c>
      <c r="F200" t="str">
        <f t="shared" si="12"/>
        <v>Oct 16</v>
      </c>
      <c r="G200">
        <f t="shared" si="15"/>
        <v>199</v>
      </c>
      <c r="H200">
        <f t="shared" si="13"/>
        <v>199</v>
      </c>
      <c r="I200">
        <f t="shared" si="14"/>
        <v>199</v>
      </c>
      <c r="L200" t="str">
        <f>IFERROR(INDEX($A$2:$F$9000,I200,COLUMNS($L$2:L200)),"")</f>
        <v xml:space="preserve">Nicole Recker                                     </v>
      </c>
      <c r="M200" s="7">
        <f>IFERROR(INDEX($A$2:$F$9000,I200,COLUMNS($L$2:N200)),"")</f>
        <v>42671</v>
      </c>
      <c r="N200" s="10">
        <f>IFERROR(INDEX($A$2:$F$9000,I200,COLUMNS($L$2:P200)),"")</f>
        <v>88.5</v>
      </c>
      <c r="O200" t="str">
        <f>IFERROR(INDEX($A$2:$F$9000,I200,COLUMNS($L$2:M200)),"")</f>
        <v>Travel</v>
      </c>
    </row>
    <row r="201" spans="1:15" ht="15" thickBot="1" x14ac:dyDescent="0.35">
      <c r="A201" s="4" t="s">
        <v>116</v>
      </c>
      <c r="B201" s="4" t="s">
        <v>45</v>
      </c>
      <c r="C201" s="5">
        <v>42671</v>
      </c>
      <c r="E201" s="6">
        <v>378.91</v>
      </c>
      <c r="F201" t="str">
        <f t="shared" si="12"/>
        <v>Oct 16</v>
      </c>
      <c r="G201">
        <f t="shared" si="15"/>
        <v>200</v>
      </c>
      <c r="H201">
        <f t="shared" si="13"/>
        <v>200</v>
      </c>
      <c r="I201">
        <f t="shared" si="14"/>
        <v>200</v>
      </c>
      <c r="L201" t="str">
        <f>IFERROR(INDEX($A$2:$F$9000,I201,COLUMNS($L$2:L201)),"")</f>
        <v xml:space="preserve">Nieman Printing Inc                               </v>
      </c>
      <c r="M201" s="7">
        <f>IFERROR(INDEX($A$2:$F$9000,I201,COLUMNS($L$2:N201)),"")</f>
        <v>42671</v>
      </c>
      <c r="N201" s="10">
        <f>IFERROR(INDEX($A$2:$F$9000,I201,COLUMNS($L$2:P201)),"")</f>
        <v>378.91</v>
      </c>
      <c r="O201" t="str">
        <f>IFERROR(INDEX($A$2:$F$9000,I201,COLUMNS($L$2:M201)),"")</f>
        <v>Printing</v>
      </c>
    </row>
    <row r="202" spans="1:15" ht="15" thickBot="1" x14ac:dyDescent="0.35">
      <c r="A202" s="4" t="s">
        <v>56</v>
      </c>
      <c r="B202" s="4" t="s">
        <v>12</v>
      </c>
      <c r="C202" s="5">
        <v>42671</v>
      </c>
      <c r="E202" s="6">
        <v>75.290000000000006</v>
      </c>
      <c r="F202" t="str">
        <f t="shared" si="12"/>
        <v>Oct 16</v>
      </c>
      <c r="G202">
        <f t="shared" si="15"/>
        <v>201</v>
      </c>
      <c r="H202">
        <f t="shared" si="13"/>
        <v>201</v>
      </c>
      <c r="I202">
        <f t="shared" si="14"/>
        <v>201</v>
      </c>
      <c r="L202" t="str">
        <f>IFERROR(INDEX($A$2:$F$9000,I202,COLUMNS($L$2:L202)),"")</f>
        <v xml:space="preserve">Office Depot Inc                                  </v>
      </c>
      <c r="M202" s="7">
        <f>IFERROR(INDEX($A$2:$F$9000,I202,COLUMNS($L$2:N202)),"")</f>
        <v>42671</v>
      </c>
      <c r="N202" s="10">
        <f>IFERROR(INDEX($A$2:$F$9000,I202,COLUMNS($L$2:P202)),"")</f>
        <v>75.290000000000006</v>
      </c>
      <c r="O202" t="str">
        <f>IFERROR(INDEX($A$2:$F$9000,I202,COLUMNS($L$2:M202)),"")</f>
        <v>Office Supplies</v>
      </c>
    </row>
    <row r="203" spans="1:15" ht="15" thickBot="1" x14ac:dyDescent="0.35">
      <c r="A203" s="4" t="s">
        <v>57</v>
      </c>
      <c r="B203" s="4" t="s">
        <v>8</v>
      </c>
      <c r="C203" s="5">
        <v>42671</v>
      </c>
      <c r="E203" s="6">
        <v>10.25</v>
      </c>
      <c r="F203" t="str">
        <f t="shared" si="12"/>
        <v>Oct 16</v>
      </c>
      <c r="G203">
        <f t="shared" si="15"/>
        <v>202</v>
      </c>
      <c r="H203">
        <f t="shared" si="13"/>
        <v>202</v>
      </c>
      <c r="I203">
        <f t="shared" si="14"/>
        <v>202</v>
      </c>
      <c r="L203" t="str">
        <f>IFERROR(INDEX($A$2:$F$9000,I203,COLUMNS($L$2:L203)),"")</f>
        <v xml:space="preserve">OReilly Automotive Stores Inc                     </v>
      </c>
      <c r="M203" s="7">
        <f>IFERROR(INDEX($A$2:$F$9000,I203,COLUMNS($L$2:N203)),"")</f>
        <v>42671</v>
      </c>
      <c r="N203" s="10">
        <f>IFERROR(INDEX($A$2:$F$9000,I203,COLUMNS($L$2:P203)),"")</f>
        <v>10.25</v>
      </c>
      <c r="O203" t="str">
        <f>IFERROR(INDEX($A$2:$F$9000,I203,COLUMNS($L$2:M203)),"")</f>
        <v>Parts</v>
      </c>
    </row>
    <row r="204" spans="1:15" ht="15" thickBot="1" x14ac:dyDescent="0.35">
      <c r="A204" s="4" t="s">
        <v>57</v>
      </c>
      <c r="B204" s="4" t="s">
        <v>85</v>
      </c>
      <c r="C204" s="5">
        <v>42671</v>
      </c>
      <c r="E204" s="6">
        <v>42.82</v>
      </c>
      <c r="F204" t="str">
        <f t="shared" si="12"/>
        <v>Oct 16</v>
      </c>
      <c r="G204">
        <f t="shared" si="15"/>
        <v>203</v>
      </c>
      <c r="H204">
        <f t="shared" si="13"/>
        <v>203</v>
      </c>
      <c r="I204">
        <f t="shared" si="14"/>
        <v>203</v>
      </c>
      <c r="L204" t="str">
        <f>IFERROR(INDEX($A$2:$F$9000,I204,COLUMNS($L$2:L204)),"")</f>
        <v xml:space="preserve">OReilly Automotive Stores Inc                     </v>
      </c>
      <c r="M204" s="7">
        <f>IFERROR(INDEX($A$2:$F$9000,I204,COLUMNS($L$2:N204)),"")</f>
        <v>42671</v>
      </c>
      <c r="N204" s="10">
        <f>IFERROR(INDEX($A$2:$F$9000,I204,COLUMNS($L$2:P204)),"")</f>
        <v>42.82</v>
      </c>
      <c r="O204" t="str">
        <f>IFERROR(INDEX($A$2:$F$9000,I204,COLUMNS($L$2:M204)),"")</f>
        <v>Fluids</v>
      </c>
    </row>
    <row r="205" spans="1:15" ht="15" thickBot="1" x14ac:dyDescent="0.35">
      <c r="A205" s="4" t="s">
        <v>190</v>
      </c>
      <c r="B205" s="4" t="s">
        <v>180</v>
      </c>
      <c r="C205" s="5">
        <v>42671</v>
      </c>
      <c r="E205" s="6">
        <v>167</v>
      </c>
      <c r="F205" t="str">
        <f t="shared" si="12"/>
        <v>Oct 16</v>
      </c>
      <c r="G205">
        <f t="shared" si="15"/>
        <v>204</v>
      </c>
      <c r="H205">
        <f t="shared" si="13"/>
        <v>204</v>
      </c>
      <c r="I205">
        <f t="shared" si="14"/>
        <v>204</v>
      </c>
      <c r="L205" t="str">
        <f>IFERROR(INDEX($A$2:$F$9000,I205,COLUMNS($L$2:L205)),"")</f>
        <v xml:space="preserve">Public Storage                                    </v>
      </c>
      <c r="M205" s="7">
        <f>IFERROR(INDEX($A$2:$F$9000,I205,COLUMNS($L$2:N205)),"")</f>
        <v>42671</v>
      </c>
      <c r="N205" s="10">
        <f>IFERROR(INDEX($A$2:$F$9000,I205,COLUMNS($L$2:P205)),"")</f>
        <v>167</v>
      </c>
      <c r="O205" t="str">
        <f>IFERROR(INDEX($A$2:$F$9000,I205,COLUMNS($L$2:M205)),"")</f>
        <v>Service Fees</v>
      </c>
    </row>
    <row r="206" spans="1:15" ht="15" thickBot="1" x14ac:dyDescent="0.35">
      <c r="A206" s="4" t="s">
        <v>120</v>
      </c>
      <c r="B206" s="4" t="s">
        <v>12</v>
      </c>
      <c r="C206" s="5">
        <v>42671</v>
      </c>
      <c r="E206" s="6">
        <v>96</v>
      </c>
      <c r="F206" t="str">
        <f t="shared" si="12"/>
        <v>Oct 16</v>
      </c>
      <c r="G206">
        <f t="shared" si="15"/>
        <v>205</v>
      </c>
      <c r="H206">
        <f t="shared" si="13"/>
        <v>205</v>
      </c>
      <c r="I206">
        <f t="shared" si="14"/>
        <v>205</v>
      </c>
      <c r="L206" t="str">
        <f>IFERROR(INDEX($A$2:$F$9000,I206,COLUMNS($L$2:L206)),"")</f>
        <v xml:space="preserve">Quench USA Inc                                    </v>
      </c>
      <c r="M206" s="7">
        <f>IFERROR(INDEX($A$2:$F$9000,I206,COLUMNS($L$2:N206)),"")</f>
        <v>42671</v>
      </c>
      <c r="N206" s="10">
        <f>IFERROR(INDEX($A$2:$F$9000,I206,COLUMNS($L$2:P206)),"")</f>
        <v>96</v>
      </c>
      <c r="O206" t="str">
        <f>IFERROR(INDEX($A$2:$F$9000,I206,COLUMNS($L$2:M206)),"")</f>
        <v>Office Supplies</v>
      </c>
    </row>
    <row r="207" spans="1:15" ht="15" thickBot="1" x14ac:dyDescent="0.35">
      <c r="A207" s="4" t="s">
        <v>191</v>
      </c>
      <c r="B207" s="4" t="s">
        <v>150</v>
      </c>
      <c r="C207" s="5">
        <v>42671</v>
      </c>
      <c r="E207" s="6">
        <v>10</v>
      </c>
      <c r="F207" t="str">
        <f t="shared" si="12"/>
        <v>Oct 16</v>
      </c>
      <c r="G207">
        <f t="shared" si="15"/>
        <v>206</v>
      </c>
      <c r="H207">
        <f t="shared" si="13"/>
        <v>206</v>
      </c>
      <c r="I207">
        <f t="shared" si="14"/>
        <v>206</v>
      </c>
      <c r="L207" t="str">
        <f>IFERROR(INDEX($A$2:$F$9000,I207,COLUMNS($L$2:L207)),"")</f>
        <v xml:space="preserve">Ray Watkins                                       </v>
      </c>
      <c r="M207" s="7">
        <f>IFERROR(INDEX($A$2:$F$9000,I207,COLUMNS($L$2:N207)),"")</f>
        <v>42671</v>
      </c>
      <c r="N207" s="10">
        <f>IFERROR(INDEX($A$2:$F$9000,I207,COLUMNS($L$2:P207)),"")</f>
        <v>10</v>
      </c>
      <c r="O207" t="str">
        <f>IFERROR(INDEX($A$2:$F$9000,I207,COLUMNS($L$2:M207)),"")</f>
        <v>Passenger Refunds</v>
      </c>
    </row>
    <row r="208" spans="1:15" ht="15" thickBot="1" x14ac:dyDescent="0.35">
      <c r="A208" s="4" t="s">
        <v>192</v>
      </c>
      <c r="B208" s="4" t="s">
        <v>150</v>
      </c>
      <c r="C208" s="5">
        <v>42671</v>
      </c>
      <c r="E208" s="6">
        <v>17.5</v>
      </c>
      <c r="F208" t="str">
        <f t="shared" si="12"/>
        <v>Oct 16</v>
      </c>
      <c r="G208">
        <f t="shared" si="15"/>
        <v>207</v>
      </c>
      <c r="H208">
        <f t="shared" si="13"/>
        <v>207</v>
      </c>
      <c r="I208">
        <f t="shared" si="14"/>
        <v>207</v>
      </c>
      <c r="L208" t="str">
        <f>IFERROR(INDEX($A$2:$F$9000,I208,COLUMNS($L$2:L208)),"")</f>
        <v xml:space="preserve">Robert Genova                                     </v>
      </c>
      <c r="M208" s="7">
        <f>IFERROR(INDEX($A$2:$F$9000,I208,COLUMNS($L$2:N208)),"")</f>
        <v>42671</v>
      </c>
      <c r="N208" s="10">
        <f>IFERROR(INDEX($A$2:$F$9000,I208,COLUMNS($L$2:P208)),"")</f>
        <v>17.5</v>
      </c>
      <c r="O208" t="str">
        <f>IFERROR(INDEX($A$2:$F$9000,I208,COLUMNS($L$2:M208)),"")</f>
        <v>Passenger Refunds</v>
      </c>
    </row>
    <row r="209" spans="1:15" ht="15" thickBot="1" x14ac:dyDescent="0.35">
      <c r="A209" s="4" t="s">
        <v>159</v>
      </c>
      <c r="B209" s="4" t="s">
        <v>22</v>
      </c>
      <c r="C209" s="5">
        <v>42671</v>
      </c>
      <c r="E209" s="6">
        <v>36.5</v>
      </c>
      <c r="F209" t="str">
        <f t="shared" si="12"/>
        <v>Oct 16</v>
      </c>
      <c r="G209">
        <f t="shared" si="15"/>
        <v>208</v>
      </c>
      <c r="H209">
        <f t="shared" si="13"/>
        <v>208</v>
      </c>
      <c r="I209">
        <f t="shared" si="14"/>
        <v>208</v>
      </c>
      <c r="L209" t="str">
        <f>IFERROR(INDEX($A$2:$F$9000,I209,COLUMNS($L$2:L209)),"")</f>
        <v xml:space="preserve">SAS Security Alarm Service Company                </v>
      </c>
      <c r="M209" s="7">
        <f>IFERROR(INDEX($A$2:$F$9000,I209,COLUMNS($L$2:N209)),"")</f>
        <v>42671</v>
      </c>
      <c r="N209" s="10">
        <f>IFERROR(INDEX($A$2:$F$9000,I209,COLUMNS($L$2:P209)),"")</f>
        <v>36.5</v>
      </c>
      <c r="O209" t="str">
        <f>IFERROR(INDEX($A$2:$F$9000,I209,COLUMNS($L$2:M209)),"")</f>
        <v>General Services</v>
      </c>
    </row>
    <row r="210" spans="1:15" ht="15" thickBot="1" x14ac:dyDescent="0.35">
      <c r="A210" s="4" t="s">
        <v>193</v>
      </c>
      <c r="B210" s="4" t="s">
        <v>18</v>
      </c>
      <c r="C210" s="5">
        <v>42671</v>
      </c>
      <c r="E210" s="6">
        <v>42.28</v>
      </c>
      <c r="F210" t="str">
        <f t="shared" si="12"/>
        <v>Oct 16</v>
      </c>
      <c r="G210">
        <f t="shared" si="15"/>
        <v>209</v>
      </c>
      <c r="H210">
        <f t="shared" si="13"/>
        <v>209</v>
      </c>
      <c r="I210">
        <f t="shared" si="14"/>
        <v>209</v>
      </c>
      <c r="L210" t="str">
        <f>IFERROR(INDEX($A$2:$F$9000,I210,COLUMNS($L$2:L210)),"")</f>
        <v xml:space="preserve">Sprint                                            </v>
      </c>
      <c r="M210" s="7">
        <f>IFERROR(INDEX($A$2:$F$9000,I210,COLUMNS($L$2:N210)),"")</f>
        <v>42671</v>
      </c>
      <c r="N210" s="10">
        <f>IFERROR(INDEX($A$2:$F$9000,I210,COLUMNS($L$2:P210)),"")</f>
        <v>42.28</v>
      </c>
      <c r="O210" t="str">
        <f>IFERROR(INDEX($A$2:$F$9000,I210,COLUMNS($L$2:M210)),"")</f>
        <v>Other Communications</v>
      </c>
    </row>
    <row r="211" spans="1:15" ht="15" thickBot="1" x14ac:dyDescent="0.35">
      <c r="A211" s="4" t="s">
        <v>162</v>
      </c>
      <c r="B211" s="4" t="s">
        <v>8</v>
      </c>
      <c r="C211" s="5">
        <v>42671</v>
      </c>
      <c r="E211" s="6">
        <v>300.56</v>
      </c>
      <c r="F211" t="str">
        <f t="shared" si="12"/>
        <v>Oct 16</v>
      </c>
      <c r="G211">
        <f t="shared" si="15"/>
        <v>210</v>
      </c>
      <c r="H211">
        <f t="shared" si="13"/>
        <v>210</v>
      </c>
      <c r="I211">
        <f t="shared" si="14"/>
        <v>210</v>
      </c>
      <c r="L211" t="str">
        <f>IFERROR(INDEX($A$2:$F$9000,I211,COLUMNS($L$2:L211)),"")</f>
        <v xml:space="preserve">SPX Corporation                                   </v>
      </c>
      <c r="M211" s="7">
        <f>IFERROR(INDEX($A$2:$F$9000,I211,COLUMNS($L$2:N211)),"")</f>
        <v>42671</v>
      </c>
      <c r="N211" s="10">
        <f>IFERROR(INDEX($A$2:$F$9000,I211,COLUMNS($L$2:P211)),"")</f>
        <v>300.56</v>
      </c>
      <c r="O211" t="str">
        <f>IFERROR(INDEX($A$2:$F$9000,I211,COLUMNS($L$2:M211)),"")</f>
        <v>Parts</v>
      </c>
    </row>
    <row r="212" spans="1:15" ht="15" thickBot="1" x14ac:dyDescent="0.35">
      <c r="A212" s="4" t="s">
        <v>165</v>
      </c>
      <c r="B212" s="4" t="s">
        <v>8</v>
      </c>
      <c r="C212" s="5">
        <v>42671</v>
      </c>
      <c r="E212" s="6">
        <v>1150.25</v>
      </c>
      <c r="F212" t="str">
        <f t="shared" si="12"/>
        <v>Oct 16</v>
      </c>
      <c r="G212">
        <f t="shared" si="15"/>
        <v>211</v>
      </c>
      <c r="H212">
        <f t="shared" si="13"/>
        <v>211</v>
      </c>
      <c r="I212">
        <f t="shared" si="14"/>
        <v>211</v>
      </c>
      <c r="L212" t="str">
        <f>IFERROR(INDEX($A$2:$F$9000,I212,COLUMNS($L$2:L212)),"")</f>
        <v xml:space="preserve">Texas Kenworth Co                                 </v>
      </c>
      <c r="M212" s="7">
        <f>IFERROR(INDEX($A$2:$F$9000,I212,COLUMNS($L$2:N212)),"")</f>
        <v>42671</v>
      </c>
      <c r="N212" s="10">
        <f>IFERROR(INDEX($A$2:$F$9000,I212,COLUMNS($L$2:P212)),"")</f>
        <v>1150.25</v>
      </c>
      <c r="O212" t="str">
        <f>IFERROR(INDEX($A$2:$F$9000,I212,COLUMNS($L$2:M212)),"")</f>
        <v>Parts</v>
      </c>
    </row>
    <row r="213" spans="1:15" ht="15" thickBot="1" x14ac:dyDescent="0.35">
      <c r="A213" s="4" t="s">
        <v>170</v>
      </c>
      <c r="B213" s="4" t="s">
        <v>171</v>
      </c>
      <c r="C213" s="5">
        <v>42671</v>
      </c>
      <c r="E213" s="6">
        <v>2438.5</v>
      </c>
      <c r="F213" t="str">
        <f t="shared" si="12"/>
        <v>Oct 16</v>
      </c>
      <c r="G213">
        <f t="shared" si="15"/>
        <v>212</v>
      </c>
      <c r="H213">
        <f t="shared" si="13"/>
        <v>212</v>
      </c>
      <c r="I213">
        <f t="shared" si="14"/>
        <v>212</v>
      </c>
      <c r="L213" t="str">
        <f>IFERROR(INDEX($A$2:$F$9000,I213,COLUMNS($L$2:L213)),"")</f>
        <v xml:space="preserve">The Goodyear Tire &amp; Rubber Co                     </v>
      </c>
      <c r="M213" s="7">
        <f>IFERROR(INDEX($A$2:$F$9000,I213,COLUMNS($L$2:N213)),"")</f>
        <v>42671</v>
      </c>
      <c r="N213" s="10">
        <f>IFERROR(INDEX($A$2:$F$9000,I213,COLUMNS($L$2:P213)),"")</f>
        <v>2438.5</v>
      </c>
      <c r="O213" t="str">
        <f>IFERROR(INDEX($A$2:$F$9000,I213,COLUMNS($L$2:M213)),"")</f>
        <v>Tires</v>
      </c>
    </row>
    <row r="214" spans="1:15" ht="15" thickBot="1" x14ac:dyDescent="0.35">
      <c r="A214" s="4" t="s">
        <v>5</v>
      </c>
      <c r="B214" s="4" t="s">
        <v>6</v>
      </c>
      <c r="C214" s="5">
        <v>42671</v>
      </c>
      <c r="E214" s="6">
        <v>243241.13</v>
      </c>
      <c r="F214" t="str">
        <f t="shared" si="12"/>
        <v>Oct 16</v>
      </c>
      <c r="G214">
        <f t="shared" si="15"/>
        <v>213</v>
      </c>
      <c r="H214">
        <f t="shared" si="13"/>
        <v>213</v>
      </c>
      <c r="I214">
        <f t="shared" si="14"/>
        <v>213</v>
      </c>
      <c r="L214" t="str">
        <f>IFERROR(INDEX($A$2:$F$9000,I214,COLUMNS($L$2:L214)),"")</f>
        <v>TMDC Payroll</v>
      </c>
      <c r="M214" s="7">
        <f>IFERROR(INDEX($A$2:$F$9000,I214,COLUMNS($L$2:N214)),"")</f>
        <v>42671</v>
      </c>
      <c r="N214" s="10">
        <f>IFERROR(INDEX($A$2:$F$9000,I214,COLUMNS($L$2:P214)),"")</f>
        <v>243241.13</v>
      </c>
      <c r="O214" t="str">
        <f>IFERROR(INDEX($A$2:$F$9000,I214,COLUMNS($L$2:M214)),"")</f>
        <v>Payroll</v>
      </c>
    </row>
    <row r="215" spans="1:15" ht="15" thickBot="1" x14ac:dyDescent="0.35">
      <c r="A215" s="4" t="s">
        <v>194</v>
      </c>
      <c r="B215" s="4" t="s">
        <v>16</v>
      </c>
      <c r="C215" s="5">
        <v>42671</v>
      </c>
      <c r="E215" s="6">
        <v>10.69</v>
      </c>
      <c r="F215" t="str">
        <f t="shared" si="12"/>
        <v>Oct 16</v>
      </c>
      <c r="G215">
        <f t="shared" si="15"/>
        <v>214</v>
      </c>
      <c r="H215">
        <f t="shared" si="13"/>
        <v>214</v>
      </c>
      <c r="I215">
        <f t="shared" si="14"/>
        <v>214</v>
      </c>
      <c r="L215" t="str">
        <f>IFERROR(INDEX($A$2:$F$9000,I215,COLUMNS($L$2:L215)),"")</f>
        <v xml:space="preserve">Whitney Trayler                                   </v>
      </c>
      <c r="M215" s="7">
        <f>IFERROR(INDEX($A$2:$F$9000,I215,COLUMNS($L$2:N215)),"")</f>
        <v>42671</v>
      </c>
      <c r="N215" s="10">
        <f>IFERROR(INDEX($A$2:$F$9000,I215,COLUMNS($L$2:P215)),"")</f>
        <v>10.69</v>
      </c>
      <c r="O215" t="str">
        <f>IFERROR(INDEX($A$2:$F$9000,I215,COLUMNS($L$2:M215)),"")</f>
        <v>Mileage Reimbursement</v>
      </c>
    </row>
    <row r="216" spans="1:15" ht="15" thickBot="1" x14ac:dyDescent="0.35">
      <c r="A216" s="4" t="s">
        <v>126</v>
      </c>
      <c r="B216" s="4" t="s">
        <v>127</v>
      </c>
      <c r="C216" s="5">
        <v>42671</v>
      </c>
      <c r="E216" s="6">
        <v>311.36</v>
      </c>
      <c r="F216" t="str">
        <f t="shared" si="12"/>
        <v>Oct 16</v>
      </c>
      <c r="G216">
        <f t="shared" si="15"/>
        <v>215</v>
      </c>
      <c r="H216">
        <f t="shared" si="13"/>
        <v>215</v>
      </c>
      <c r="I216">
        <f t="shared" si="14"/>
        <v>215</v>
      </c>
      <c r="L216" t="str">
        <f>IFERROR(INDEX($A$2:$F$9000,I216,COLUMNS($L$2:L216)),"")</f>
        <v xml:space="preserve">WW Grainger Inc                                   </v>
      </c>
      <c r="M216" s="7">
        <f>IFERROR(INDEX($A$2:$F$9000,I216,COLUMNS($L$2:N216)),"")</f>
        <v>42671</v>
      </c>
      <c r="N216" s="10">
        <f>IFERROR(INDEX($A$2:$F$9000,I216,COLUMNS($L$2:P216)),"")</f>
        <v>311.36</v>
      </c>
      <c r="O216" t="str">
        <f>IFERROR(INDEX($A$2:$F$9000,I216,COLUMNS($L$2:M216)),"")</f>
        <v>Small Tools, Safety &amp; Supplies</v>
      </c>
    </row>
    <row r="217" spans="1:15" ht="15" thickBot="1" x14ac:dyDescent="0.35">
      <c r="A217" s="4" t="s">
        <v>126</v>
      </c>
      <c r="B217" s="4" t="s">
        <v>12</v>
      </c>
      <c r="C217" s="5">
        <v>42671</v>
      </c>
      <c r="E217" s="6">
        <v>187.68</v>
      </c>
      <c r="F217" t="str">
        <f t="shared" si="12"/>
        <v>Oct 16</v>
      </c>
      <c r="G217">
        <f t="shared" si="15"/>
        <v>216</v>
      </c>
      <c r="H217">
        <f t="shared" si="13"/>
        <v>216</v>
      </c>
      <c r="I217">
        <f t="shared" si="14"/>
        <v>216</v>
      </c>
      <c r="L217" t="str">
        <f>IFERROR(INDEX($A$2:$F$9000,I217,COLUMNS($L$2:L217)),"")</f>
        <v xml:space="preserve">WW Grainger Inc                                   </v>
      </c>
      <c r="M217" s="7">
        <f>IFERROR(INDEX($A$2:$F$9000,I217,COLUMNS($L$2:N217)),"")</f>
        <v>42671</v>
      </c>
      <c r="N217" s="10">
        <f>IFERROR(INDEX($A$2:$F$9000,I217,COLUMNS($L$2:P217)),"")</f>
        <v>187.68</v>
      </c>
      <c r="O217" t="str">
        <f>IFERROR(INDEX($A$2:$F$9000,I217,COLUMNS($L$2:M217)),"")</f>
        <v>Office Supplies</v>
      </c>
    </row>
    <row r="218" spans="1:15" ht="15" thickBot="1" x14ac:dyDescent="0.35">
      <c r="A218" s="4" t="s">
        <v>97</v>
      </c>
      <c r="B218" s="4" t="s">
        <v>6</v>
      </c>
      <c r="C218" s="5">
        <v>42674</v>
      </c>
      <c r="E218" s="6">
        <v>97343.12</v>
      </c>
      <c r="F218" t="str">
        <f t="shared" si="12"/>
        <v>Oct 16</v>
      </c>
      <c r="G218">
        <f t="shared" si="15"/>
        <v>217</v>
      </c>
      <c r="H218">
        <f t="shared" si="13"/>
        <v>217</v>
      </c>
      <c r="I218">
        <f t="shared" si="14"/>
        <v>217</v>
      </c>
      <c r="L218" t="str">
        <f>IFERROR(INDEX($A$2:$F$9000,I218,COLUMNS($L$2:L218)),"")</f>
        <v>DCTA Payroll</v>
      </c>
      <c r="M218" s="7">
        <f>IFERROR(INDEX($A$2:$F$9000,I218,COLUMNS($L$2:N218)),"")</f>
        <v>42674</v>
      </c>
      <c r="N218" s="10">
        <f>IFERROR(INDEX($A$2:$F$9000,I218,COLUMNS($L$2:P218)),"")</f>
        <v>97343.12</v>
      </c>
      <c r="O218" t="str">
        <f>IFERROR(INDEX($A$2:$F$9000,I218,COLUMNS($L$2:M218)),"")</f>
        <v>Payroll</v>
      </c>
    </row>
    <row r="219" spans="1:15" ht="15" thickBot="1" x14ac:dyDescent="0.35">
      <c r="A219" s="4" t="s">
        <v>195</v>
      </c>
      <c r="B219" s="4" t="s">
        <v>16</v>
      </c>
      <c r="C219" s="5">
        <v>42678</v>
      </c>
      <c r="E219" s="6">
        <v>26.57</v>
      </c>
      <c r="F219" t="str">
        <f t="shared" si="12"/>
        <v>Nov 16</v>
      </c>
      <c r="G219">
        <f t="shared" si="15"/>
        <v>218</v>
      </c>
      <c r="H219" t="str">
        <f t="shared" si="13"/>
        <v/>
      </c>
      <c r="I219" t="str">
        <f t="shared" si="14"/>
        <v/>
      </c>
      <c r="L219" t="str">
        <f>IFERROR(INDEX($A$2:$F$9000,I219,COLUMNS($L$2:L219)),"")</f>
        <v/>
      </c>
      <c r="M219" s="7" t="str">
        <f>IFERROR(INDEX($A$2:$F$9000,I219,COLUMNS($L$2:N219)),"")</f>
        <v/>
      </c>
      <c r="N219" s="10" t="str">
        <f>IFERROR(INDEX($A$2:$F$9000,I219,COLUMNS($L$2:P219)),"")</f>
        <v/>
      </c>
      <c r="O219" t="str">
        <f>IFERROR(INDEX($A$2:$F$9000,I219,COLUMNS($L$2:M219)),"")</f>
        <v/>
      </c>
    </row>
    <row r="220" spans="1:15" ht="15" thickBot="1" x14ac:dyDescent="0.35">
      <c r="A220" s="4" t="s">
        <v>10</v>
      </c>
      <c r="B220" s="4" t="s">
        <v>11</v>
      </c>
      <c r="C220" s="5">
        <v>42678</v>
      </c>
      <c r="E220" s="6">
        <v>146.74</v>
      </c>
      <c r="F220" t="str">
        <f t="shared" si="12"/>
        <v>Nov 16</v>
      </c>
      <c r="G220">
        <f t="shared" si="15"/>
        <v>219</v>
      </c>
      <c r="H220" t="str">
        <f t="shared" si="13"/>
        <v/>
      </c>
      <c r="I220" t="str">
        <f t="shared" si="14"/>
        <v/>
      </c>
      <c r="L220" t="str">
        <f>IFERROR(INDEX($A$2:$F$9000,I220,COLUMNS($L$2:L220)),"")</f>
        <v/>
      </c>
      <c r="M220" s="7" t="str">
        <f>IFERROR(INDEX($A$2:$F$9000,I220,COLUMNS($L$2:N220)),"")</f>
        <v/>
      </c>
      <c r="N220" s="10" t="str">
        <f>IFERROR(INDEX($A$2:$F$9000,I220,COLUMNS($L$2:P220)),"")</f>
        <v/>
      </c>
      <c r="O220" t="str">
        <f>IFERROR(INDEX($A$2:$F$9000,I220,COLUMNS($L$2:M220)),"")</f>
        <v/>
      </c>
    </row>
    <row r="221" spans="1:15" ht="15" thickBot="1" x14ac:dyDescent="0.35">
      <c r="A221" s="4" t="s">
        <v>10</v>
      </c>
      <c r="B221" s="4" t="s">
        <v>127</v>
      </c>
      <c r="C221" s="5">
        <v>42678</v>
      </c>
      <c r="E221" s="6">
        <v>214.87</v>
      </c>
      <c r="F221" t="str">
        <f t="shared" si="12"/>
        <v>Nov 16</v>
      </c>
      <c r="G221">
        <f t="shared" si="15"/>
        <v>220</v>
      </c>
      <c r="H221" t="str">
        <f t="shared" si="13"/>
        <v/>
      </c>
      <c r="I221" t="str">
        <f t="shared" si="14"/>
        <v/>
      </c>
      <c r="L221" t="str">
        <f>IFERROR(INDEX($A$2:$F$9000,I221,COLUMNS($L$2:L221)),"")</f>
        <v/>
      </c>
      <c r="M221" s="7" t="str">
        <f>IFERROR(INDEX($A$2:$F$9000,I221,COLUMNS($L$2:N221)),"")</f>
        <v/>
      </c>
      <c r="N221" s="10" t="str">
        <f>IFERROR(INDEX($A$2:$F$9000,I221,COLUMNS($L$2:P221)),"")</f>
        <v/>
      </c>
      <c r="O221" t="str">
        <f>IFERROR(INDEX($A$2:$F$9000,I221,COLUMNS($L$2:M221)),"")</f>
        <v/>
      </c>
    </row>
    <row r="222" spans="1:15" ht="15" thickBot="1" x14ac:dyDescent="0.35">
      <c r="A222" s="4" t="s">
        <v>133</v>
      </c>
      <c r="B222" s="4" t="s">
        <v>70</v>
      </c>
      <c r="C222" s="5">
        <v>42678</v>
      </c>
      <c r="E222" s="6">
        <v>25.5</v>
      </c>
      <c r="F222" t="str">
        <f t="shared" si="12"/>
        <v>Nov 16</v>
      </c>
      <c r="G222">
        <f t="shared" si="15"/>
        <v>221</v>
      </c>
      <c r="H222" t="str">
        <f t="shared" si="13"/>
        <v/>
      </c>
      <c r="I222" t="str">
        <f t="shared" si="14"/>
        <v/>
      </c>
      <c r="L222" t="str">
        <f>IFERROR(INDEX($A$2:$F$9000,I222,COLUMNS($L$2:L222)),"")</f>
        <v/>
      </c>
      <c r="M222" s="7" t="str">
        <f>IFERROR(INDEX($A$2:$F$9000,I222,COLUMNS($L$2:N222)),"")</f>
        <v/>
      </c>
      <c r="N222" s="10" t="str">
        <f>IFERROR(INDEX($A$2:$F$9000,I222,COLUMNS($L$2:P222)),"")</f>
        <v/>
      </c>
      <c r="O222" t="str">
        <f>IFERROR(INDEX($A$2:$F$9000,I222,COLUMNS($L$2:M222)),"")</f>
        <v/>
      </c>
    </row>
    <row r="223" spans="1:15" ht="15" thickBot="1" x14ac:dyDescent="0.35">
      <c r="A223" s="4" t="s">
        <v>133</v>
      </c>
      <c r="B223" s="4" t="s">
        <v>8</v>
      </c>
      <c r="C223" s="5">
        <v>42678</v>
      </c>
      <c r="E223" s="6">
        <v>262.27999999999997</v>
      </c>
      <c r="F223" t="str">
        <f t="shared" si="12"/>
        <v>Nov 16</v>
      </c>
      <c r="G223">
        <f t="shared" si="15"/>
        <v>222</v>
      </c>
      <c r="H223" t="str">
        <f t="shared" si="13"/>
        <v/>
      </c>
      <c r="I223" t="str">
        <f t="shared" si="14"/>
        <v/>
      </c>
      <c r="L223" t="str">
        <f>IFERROR(INDEX($A$2:$F$9000,I223,COLUMNS($L$2:L223)),"")</f>
        <v/>
      </c>
      <c r="M223" s="7" t="str">
        <f>IFERROR(INDEX($A$2:$F$9000,I223,COLUMNS($L$2:N223)),"")</f>
        <v/>
      </c>
      <c r="N223" s="10" t="str">
        <f>IFERROR(INDEX($A$2:$F$9000,I223,COLUMNS($L$2:P223)),"")</f>
        <v/>
      </c>
      <c r="O223" t="str">
        <f>IFERROR(INDEX($A$2:$F$9000,I223,COLUMNS($L$2:M223)),"")</f>
        <v/>
      </c>
    </row>
    <row r="224" spans="1:15" ht="15" thickBot="1" x14ac:dyDescent="0.35">
      <c r="A224" s="4" t="s">
        <v>91</v>
      </c>
      <c r="B224" s="4" t="s">
        <v>14</v>
      </c>
      <c r="C224" s="5">
        <v>42678</v>
      </c>
      <c r="E224" s="6">
        <v>825</v>
      </c>
      <c r="F224" t="str">
        <f t="shared" si="12"/>
        <v>Nov 16</v>
      </c>
      <c r="G224">
        <f t="shared" si="15"/>
        <v>223</v>
      </c>
      <c r="H224" t="str">
        <f t="shared" si="13"/>
        <v/>
      </c>
      <c r="I224" t="str">
        <f t="shared" si="14"/>
        <v/>
      </c>
      <c r="L224" t="str">
        <f>IFERROR(INDEX($A$2:$F$9000,I224,COLUMNS($L$2:L224)),"")</f>
        <v/>
      </c>
      <c r="M224" s="7" t="str">
        <f>IFERROR(INDEX($A$2:$F$9000,I224,COLUMNS($L$2:N224)),"")</f>
        <v/>
      </c>
      <c r="N224" s="10" t="str">
        <f>IFERROR(INDEX($A$2:$F$9000,I224,COLUMNS($L$2:P224)),"")</f>
        <v/>
      </c>
      <c r="O224" t="str">
        <f>IFERROR(INDEX($A$2:$F$9000,I224,COLUMNS($L$2:M224)),"")</f>
        <v/>
      </c>
    </row>
    <row r="225" spans="1:15" ht="15" thickBot="1" x14ac:dyDescent="0.35">
      <c r="A225" s="4" t="s">
        <v>175</v>
      </c>
      <c r="B225" s="4" t="s">
        <v>43</v>
      </c>
      <c r="C225" s="5">
        <v>42678</v>
      </c>
      <c r="E225" s="6">
        <v>183.94</v>
      </c>
      <c r="F225" t="str">
        <f t="shared" si="12"/>
        <v>Nov 16</v>
      </c>
      <c r="G225">
        <f t="shared" si="15"/>
        <v>224</v>
      </c>
      <c r="H225" t="str">
        <f t="shared" si="13"/>
        <v/>
      </c>
      <c r="I225" t="str">
        <f t="shared" si="14"/>
        <v/>
      </c>
      <c r="L225" t="str">
        <f>IFERROR(INDEX($A$2:$F$9000,I225,COLUMNS($L$2:L225)),"")</f>
        <v/>
      </c>
      <c r="M225" s="7" t="str">
        <f>IFERROR(INDEX($A$2:$F$9000,I225,COLUMNS($L$2:N225)),"")</f>
        <v/>
      </c>
      <c r="N225" s="10" t="str">
        <f>IFERROR(INDEX($A$2:$F$9000,I225,COLUMNS($L$2:P225)),"")</f>
        <v/>
      </c>
      <c r="O225" t="str">
        <f>IFERROR(INDEX($A$2:$F$9000,I225,COLUMNS($L$2:M225)),"")</f>
        <v/>
      </c>
    </row>
    <row r="226" spans="1:15" ht="15" thickBot="1" x14ac:dyDescent="0.35">
      <c r="A226" s="4" t="s">
        <v>136</v>
      </c>
      <c r="B226" s="4" t="s">
        <v>22</v>
      </c>
      <c r="C226" s="5">
        <v>42678</v>
      </c>
      <c r="E226" s="6">
        <v>57.58</v>
      </c>
      <c r="F226" t="str">
        <f t="shared" si="12"/>
        <v>Nov 16</v>
      </c>
      <c r="G226">
        <f t="shared" si="15"/>
        <v>225</v>
      </c>
      <c r="H226" t="str">
        <f t="shared" si="13"/>
        <v/>
      </c>
      <c r="I226" t="str">
        <f t="shared" si="14"/>
        <v/>
      </c>
      <c r="L226" t="str">
        <f>IFERROR(INDEX($A$2:$F$9000,I226,COLUMNS($L$2:L226)),"")</f>
        <v/>
      </c>
      <c r="M226" s="7" t="str">
        <f>IFERROR(INDEX($A$2:$F$9000,I226,COLUMNS($L$2:N226)),"")</f>
        <v/>
      </c>
      <c r="N226" s="10" t="str">
        <f>IFERROR(INDEX($A$2:$F$9000,I226,COLUMNS($L$2:P226)),"")</f>
        <v/>
      </c>
      <c r="O226" t="str">
        <f>IFERROR(INDEX($A$2:$F$9000,I226,COLUMNS($L$2:M226)),"")</f>
        <v/>
      </c>
    </row>
    <row r="227" spans="1:15" ht="15" thickBot="1" x14ac:dyDescent="0.35">
      <c r="A227" s="4" t="s">
        <v>19</v>
      </c>
      <c r="B227" s="4" t="s">
        <v>20</v>
      </c>
      <c r="C227" s="5">
        <v>42678</v>
      </c>
      <c r="E227" s="6">
        <v>996.51</v>
      </c>
      <c r="F227" t="str">
        <f t="shared" si="12"/>
        <v>Nov 16</v>
      </c>
      <c r="G227">
        <f t="shared" si="15"/>
        <v>226</v>
      </c>
      <c r="H227" t="str">
        <f t="shared" si="13"/>
        <v/>
      </c>
      <c r="I227" t="str">
        <f t="shared" si="14"/>
        <v/>
      </c>
      <c r="L227" t="str">
        <f>IFERROR(INDEX($A$2:$F$9000,I227,COLUMNS($L$2:L227)),"")</f>
        <v/>
      </c>
      <c r="M227" s="7" t="str">
        <f>IFERROR(INDEX($A$2:$F$9000,I227,COLUMNS($L$2:N227)),"")</f>
        <v/>
      </c>
      <c r="N227" s="10" t="str">
        <f>IFERROR(INDEX($A$2:$F$9000,I227,COLUMNS($L$2:P227)),"")</f>
        <v/>
      </c>
      <c r="O227" t="str">
        <f>IFERROR(INDEX($A$2:$F$9000,I227,COLUMNS($L$2:M227)),"")</f>
        <v/>
      </c>
    </row>
    <row r="228" spans="1:15" ht="15" thickBot="1" x14ac:dyDescent="0.35">
      <c r="A228" s="4" t="s">
        <v>23</v>
      </c>
      <c r="B228" s="4" t="s">
        <v>12</v>
      </c>
      <c r="C228" s="5">
        <v>42678</v>
      </c>
      <c r="E228" s="6">
        <v>373.12</v>
      </c>
      <c r="F228" t="str">
        <f t="shared" si="12"/>
        <v>Nov 16</v>
      </c>
      <c r="G228">
        <f t="shared" si="15"/>
        <v>227</v>
      </c>
      <c r="H228" t="str">
        <f t="shared" si="13"/>
        <v/>
      </c>
      <c r="I228" t="str">
        <f t="shared" si="14"/>
        <v/>
      </c>
      <c r="L228" t="str">
        <f>IFERROR(INDEX($A$2:$F$9000,I228,COLUMNS($L$2:L228)),"")</f>
        <v/>
      </c>
      <c r="M228" s="7" t="str">
        <f>IFERROR(INDEX($A$2:$F$9000,I228,COLUMNS($L$2:N228)),"")</f>
        <v/>
      </c>
      <c r="N228" s="10" t="str">
        <f>IFERROR(INDEX($A$2:$F$9000,I228,COLUMNS($L$2:P228)),"")</f>
        <v/>
      </c>
      <c r="O228" t="str">
        <f>IFERROR(INDEX($A$2:$F$9000,I228,COLUMNS($L$2:M228)),"")</f>
        <v/>
      </c>
    </row>
    <row r="229" spans="1:15" ht="15" thickBot="1" x14ac:dyDescent="0.35">
      <c r="A229" s="4" t="s">
        <v>196</v>
      </c>
      <c r="B229" s="4" t="s">
        <v>66</v>
      </c>
      <c r="C229" s="5">
        <v>42678</v>
      </c>
      <c r="E229" s="6">
        <v>2000</v>
      </c>
      <c r="F229" t="str">
        <f t="shared" si="12"/>
        <v>Nov 16</v>
      </c>
      <c r="G229">
        <f t="shared" si="15"/>
        <v>228</v>
      </c>
      <c r="H229" t="str">
        <f t="shared" si="13"/>
        <v/>
      </c>
      <c r="I229" t="str">
        <f t="shared" si="14"/>
        <v/>
      </c>
      <c r="L229" t="str">
        <f>IFERROR(INDEX($A$2:$F$9000,I229,COLUMNS($L$2:L229)),"")</f>
        <v/>
      </c>
      <c r="M229" s="7" t="str">
        <f>IFERROR(INDEX($A$2:$F$9000,I229,COLUMNS($L$2:N229)),"")</f>
        <v/>
      </c>
      <c r="N229" s="10" t="str">
        <f>IFERROR(INDEX($A$2:$F$9000,I229,COLUMNS($L$2:P229)),"")</f>
        <v/>
      </c>
      <c r="O229" t="str">
        <f>IFERROR(INDEX($A$2:$F$9000,I229,COLUMNS($L$2:M229)),"")</f>
        <v/>
      </c>
    </row>
    <row r="230" spans="1:15" ht="15" thickBot="1" x14ac:dyDescent="0.35">
      <c r="A230" s="4" t="s">
        <v>26</v>
      </c>
      <c r="B230" s="4" t="s">
        <v>20</v>
      </c>
      <c r="C230" s="5">
        <v>42678</v>
      </c>
      <c r="E230" s="6">
        <v>520.21</v>
      </c>
      <c r="F230" t="str">
        <f t="shared" si="12"/>
        <v>Nov 16</v>
      </c>
      <c r="G230">
        <f t="shared" si="15"/>
        <v>229</v>
      </c>
      <c r="H230" t="str">
        <f t="shared" si="13"/>
        <v/>
      </c>
      <c r="I230" t="str">
        <f t="shared" si="14"/>
        <v/>
      </c>
      <c r="L230" t="str">
        <f>IFERROR(INDEX($A$2:$F$9000,I230,COLUMNS($L$2:L230)),"")</f>
        <v/>
      </c>
      <c r="M230" s="7" t="str">
        <f>IFERROR(INDEX($A$2:$F$9000,I230,COLUMNS($L$2:N230)),"")</f>
        <v/>
      </c>
      <c r="N230" s="10" t="str">
        <f>IFERROR(INDEX($A$2:$F$9000,I230,COLUMNS($L$2:P230)),"")</f>
        <v/>
      </c>
      <c r="O230" t="str">
        <f>IFERROR(INDEX($A$2:$F$9000,I230,COLUMNS($L$2:M230)),"")</f>
        <v/>
      </c>
    </row>
    <row r="231" spans="1:15" ht="15" thickBot="1" x14ac:dyDescent="0.35">
      <c r="A231" s="4" t="s">
        <v>29</v>
      </c>
      <c r="B231" s="4" t="s">
        <v>8</v>
      </c>
      <c r="C231" s="5">
        <v>42678</v>
      </c>
      <c r="E231" s="6">
        <v>308.95</v>
      </c>
      <c r="F231" t="str">
        <f t="shared" si="12"/>
        <v>Nov 16</v>
      </c>
      <c r="G231">
        <f t="shared" si="15"/>
        <v>230</v>
      </c>
      <c r="H231" t="str">
        <f t="shared" si="13"/>
        <v/>
      </c>
      <c r="I231" t="str">
        <f t="shared" si="14"/>
        <v/>
      </c>
      <c r="L231" t="str">
        <f>IFERROR(INDEX($A$2:$F$9000,I231,COLUMNS($L$2:L231)),"")</f>
        <v/>
      </c>
      <c r="M231" s="7" t="str">
        <f>IFERROR(INDEX($A$2:$F$9000,I231,COLUMNS($L$2:N231)),"")</f>
        <v/>
      </c>
      <c r="N231" s="10" t="str">
        <f>IFERROR(INDEX($A$2:$F$9000,I231,COLUMNS($L$2:P231)),"")</f>
        <v/>
      </c>
      <c r="O231" t="str">
        <f>IFERROR(INDEX($A$2:$F$9000,I231,COLUMNS($L$2:M231)),"")</f>
        <v/>
      </c>
    </row>
    <row r="232" spans="1:15" ht="15" thickBot="1" x14ac:dyDescent="0.35">
      <c r="A232" s="4" t="s">
        <v>32</v>
      </c>
      <c r="B232" s="4" t="s">
        <v>33</v>
      </c>
      <c r="C232" s="5">
        <v>42678</v>
      </c>
      <c r="E232" s="6">
        <v>1617.59</v>
      </c>
      <c r="F232" t="str">
        <f t="shared" si="12"/>
        <v>Nov 16</v>
      </c>
      <c r="G232">
        <f t="shared" si="15"/>
        <v>231</v>
      </c>
      <c r="H232" t="str">
        <f t="shared" si="13"/>
        <v/>
      </c>
      <c r="I232" t="str">
        <f t="shared" si="14"/>
        <v/>
      </c>
      <c r="L232" t="str">
        <f>IFERROR(INDEX($A$2:$F$9000,I232,COLUMNS($L$2:L232)),"")</f>
        <v/>
      </c>
      <c r="M232" s="7" t="str">
        <f>IFERROR(INDEX($A$2:$F$9000,I232,COLUMNS($L$2:N232)),"")</f>
        <v/>
      </c>
      <c r="N232" s="10" t="str">
        <f>IFERROR(INDEX($A$2:$F$9000,I232,COLUMNS($L$2:P232)),"")</f>
        <v/>
      </c>
      <c r="O232" t="str">
        <f>IFERROR(INDEX($A$2:$F$9000,I232,COLUMNS($L$2:M232)),"")</f>
        <v/>
      </c>
    </row>
    <row r="233" spans="1:15" ht="15" thickBot="1" x14ac:dyDescent="0.35">
      <c r="A233" s="4" t="s">
        <v>34</v>
      </c>
      <c r="B233" s="4" t="s">
        <v>35</v>
      </c>
      <c r="C233" s="5">
        <v>42678</v>
      </c>
      <c r="E233" s="6">
        <v>150</v>
      </c>
      <c r="F233" t="str">
        <f t="shared" si="12"/>
        <v>Nov 16</v>
      </c>
      <c r="G233">
        <f t="shared" si="15"/>
        <v>232</v>
      </c>
      <c r="H233" t="str">
        <f t="shared" si="13"/>
        <v/>
      </c>
      <c r="I233" t="str">
        <f t="shared" si="14"/>
        <v/>
      </c>
      <c r="L233" t="str">
        <f>IFERROR(INDEX($A$2:$F$9000,I233,COLUMNS($L$2:L233)),"")</f>
        <v/>
      </c>
      <c r="M233" s="7" t="str">
        <f>IFERROR(INDEX($A$2:$F$9000,I233,COLUMNS($L$2:N233)),"")</f>
        <v/>
      </c>
      <c r="N233" s="10" t="str">
        <f>IFERROR(INDEX($A$2:$F$9000,I233,COLUMNS($L$2:P233)),"")</f>
        <v/>
      </c>
      <c r="O233" t="str">
        <f>IFERROR(INDEX($A$2:$F$9000,I233,COLUMNS($L$2:M233)),"")</f>
        <v/>
      </c>
    </row>
    <row r="234" spans="1:15" ht="15" thickBot="1" x14ac:dyDescent="0.35">
      <c r="A234" s="4" t="s">
        <v>197</v>
      </c>
      <c r="B234" s="4" t="s">
        <v>43</v>
      </c>
      <c r="C234" s="5">
        <v>42678</v>
      </c>
      <c r="E234" s="6">
        <v>3109</v>
      </c>
      <c r="F234" t="str">
        <f t="shared" si="12"/>
        <v>Nov 16</v>
      </c>
      <c r="G234">
        <f t="shared" si="15"/>
        <v>233</v>
      </c>
      <c r="H234" t="str">
        <f t="shared" si="13"/>
        <v/>
      </c>
      <c r="I234" t="str">
        <f t="shared" si="14"/>
        <v/>
      </c>
      <c r="L234" t="str">
        <f>IFERROR(INDEX($A$2:$F$9000,I234,COLUMNS($L$2:L234)),"")</f>
        <v/>
      </c>
      <c r="M234" s="7" t="str">
        <f>IFERROR(INDEX($A$2:$F$9000,I234,COLUMNS($L$2:N234)),"")</f>
        <v/>
      </c>
      <c r="N234" s="10" t="str">
        <f>IFERROR(INDEX($A$2:$F$9000,I234,COLUMNS($L$2:P234)),"")</f>
        <v/>
      </c>
      <c r="O234" t="str">
        <f>IFERROR(INDEX($A$2:$F$9000,I234,COLUMNS($L$2:M234)),"")</f>
        <v/>
      </c>
    </row>
    <row r="235" spans="1:15" ht="15" thickBot="1" x14ac:dyDescent="0.35">
      <c r="A235" s="4" t="s">
        <v>36</v>
      </c>
      <c r="B235" s="4" t="s">
        <v>18</v>
      </c>
      <c r="C235" s="5">
        <v>42678</v>
      </c>
      <c r="E235" s="6">
        <v>994.18</v>
      </c>
      <c r="F235" t="str">
        <f t="shared" si="12"/>
        <v>Nov 16</v>
      </c>
      <c r="G235">
        <f t="shared" si="15"/>
        <v>234</v>
      </c>
      <c r="H235" t="str">
        <f t="shared" si="13"/>
        <v/>
      </c>
      <c r="I235" t="str">
        <f t="shared" si="14"/>
        <v/>
      </c>
      <c r="L235" t="str">
        <f>IFERROR(INDEX($A$2:$F$9000,I235,COLUMNS($L$2:L235)),"")</f>
        <v/>
      </c>
      <c r="M235" s="7" t="str">
        <f>IFERROR(INDEX($A$2:$F$9000,I235,COLUMNS($L$2:N235)),"")</f>
        <v/>
      </c>
      <c r="N235" s="10" t="str">
        <f>IFERROR(INDEX($A$2:$F$9000,I235,COLUMNS($L$2:P235)),"")</f>
        <v/>
      </c>
      <c r="O235" t="str">
        <f>IFERROR(INDEX($A$2:$F$9000,I235,COLUMNS($L$2:M235)),"")</f>
        <v/>
      </c>
    </row>
    <row r="236" spans="1:15" ht="15" thickBot="1" x14ac:dyDescent="0.35">
      <c r="A236" s="4" t="s">
        <v>146</v>
      </c>
      <c r="B236" s="4" t="s">
        <v>8</v>
      </c>
      <c r="C236" s="5">
        <v>42678</v>
      </c>
      <c r="E236" s="6">
        <v>777.54</v>
      </c>
      <c r="F236" t="str">
        <f t="shared" si="12"/>
        <v>Nov 16</v>
      </c>
      <c r="G236">
        <f t="shared" si="15"/>
        <v>235</v>
      </c>
      <c r="H236" t="str">
        <f t="shared" si="13"/>
        <v/>
      </c>
      <c r="I236" t="str">
        <f t="shared" si="14"/>
        <v/>
      </c>
      <c r="L236" t="str">
        <f>IFERROR(INDEX($A$2:$F$9000,I236,COLUMNS($L$2:L236)),"")</f>
        <v/>
      </c>
      <c r="M236" s="7" t="str">
        <f>IFERROR(INDEX($A$2:$F$9000,I236,COLUMNS($L$2:N236)),"")</f>
        <v/>
      </c>
      <c r="N236" s="10" t="str">
        <f>IFERROR(INDEX($A$2:$F$9000,I236,COLUMNS($L$2:P236)),"")</f>
        <v/>
      </c>
      <c r="O236" t="str">
        <f>IFERROR(INDEX($A$2:$F$9000,I236,COLUMNS($L$2:M236)),"")</f>
        <v/>
      </c>
    </row>
    <row r="237" spans="1:15" ht="15" thickBot="1" x14ac:dyDescent="0.35">
      <c r="A237" s="4" t="s">
        <v>184</v>
      </c>
      <c r="B237" s="4" t="s">
        <v>28</v>
      </c>
      <c r="C237" s="5">
        <v>42678</v>
      </c>
      <c r="E237" s="6">
        <v>300973.98</v>
      </c>
      <c r="F237" t="str">
        <f t="shared" si="12"/>
        <v>Nov 16</v>
      </c>
      <c r="G237">
        <f t="shared" si="15"/>
        <v>236</v>
      </c>
      <c r="H237" t="str">
        <f t="shared" si="13"/>
        <v/>
      </c>
      <c r="I237" t="str">
        <f t="shared" si="14"/>
        <v/>
      </c>
      <c r="L237" t="str">
        <f>IFERROR(INDEX($A$2:$F$9000,I237,COLUMNS($L$2:L237)),"")</f>
        <v/>
      </c>
      <c r="M237" s="7" t="str">
        <f>IFERROR(INDEX($A$2:$F$9000,I237,COLUMNS($L$2:N237)),"")</f>
        <v/>
      </c>
      <c r="N237" s="10" t="str">
        <f>IFERROR(INDEX($A$2:$F$9000,I237,COLUMNS($L$2:P237)),"")</f>
        <v/>
      </c>
      <c r="O237" t="str">
        <f>IFERROR(INDEX($A$2:$F$9000,I237,COLUMNS($L$2:M237)),"")</f>
        <v/>
      </c>
    </row>
    <row r="238" spans="1:15" ht="15" thickBot="1" x14ac:dyDescent="0.35">
      <c r="A238" s="4" t="s">
        <v>184</v>
      </c>
      <c r="B238" s="4" t="s">
        <v>33</v>
      </c>
      <c r="C238" s="5">
        <v>42678</v>
      </c>
      <c r="E238" s="6">
        <v>33515.68</v>
      </c>
      <c r="F238" t="str">
        <f t="shared" si="12"/>
        <v>Nov 16</v>
      </c>
      <c r="G238">
        <f t="shared" si="15"/>
        <v>237</v>
      </c>
      <c r="H238" t="str">
        <f t="shared" si="13"/>
        <v/>
      </c>
      <c r="I238" t="str">
        <f t="shared" si="14"/>
        <v/>
      </c>
      <c r="L238" t="str">
        <f>IFERROR(INDEX($A$2:$F$9000,I238,COLUMNS($L$2:L238)),"")</f>
        <v/>
      </c>
      <c r="M238" s="7" t="str">
        <f>IFERROR(INDEX($A$2:$F$9000,I238,COLUMNS($L$2:N238)),"")</f>
        <v/>
      </c>
      <c r="N238" s="10" t="str">
        <f>IFERROR(INDEX($A$2:$F$9000,I238,COLUMNS($L$2:P238)),"")</f>
        <v/>
      </c>
      <c r="O238" t="str">
        <f>IFERROR(INDEX($A$2:$F$9000,I238,COLUMNS($L$2:M238)),"")</f>
        <v/>
      </c>
    </row>
    <row r="239" spans="1:15" ht="15" thickBot="1" x14ac:dyDescent="0.35">
      <c r="A239" s="4" t="s">
        <v>184</v>
      </c>
      <c r="B239" s="4" t="s">
        <v>102</v>
      </c>
      <c r="C239" s="5">
        <v>42678</v>
      </c>
      <c r="E239" s="6">
        <v>214909.05</v>
      </c>
      <c r="F239" t="str">
        <f t="shared" si="12"/>
        <v>Nov 16</v>
      </c>
      <c r="G239">
        <f t="shared" si="15"/>
        <v>238</v>
      </c>
      <c r="H239" t="str">
        <f t="shared" si="13"/>
        <v/>
      </c>
      <c r="I239" t="str">
        <f t="shared" si="14"/>
        <v/>
      </c>
      <c r="L239" t="str">
        <f>IFERROR(INDEX($A$2:$F$9000,I239,COLUMNS($L$2:L239)),"")</f>
        <v/>
      </c>
      <c r="M239" s="7" t="str">
        <f>IFERROR(INDEX($A$2:$F$9000,I239,COLUMNS($L$2:N239)),"")</f>
        <v/>
      </c>
      <c r="N239" s="10" t="str">
        <f>IFERROR(INDEX($A$2:$F$9000,I239,COLUMNS($L$2:P239)),"")</f>
        <v/>
      </c>
      <c r="O239" t="str">
        <f>IFERROR(INDEX($A$2:$F$9000,I239,COLUMNS($L$2:M239)),"")</f>
        <v/>
      </c>
    </row>
    <row r="240" spans="1:15" ht="15" thickBot="1" x14ac:dyDescent="0.35">
      <c r="A240" s="4" t="s">
        <v>198</v>
      </c>
      <c r="B240" s="4" t="s">
        <v>14</v>
      </c>
      <c r="C240" s="5">
        <v>42678</v>
      </c>
      <c r="E240" s="6">
        <v>3000</v>
      </c>
      <c r="F240" t="str">
        <f t="shared" si="12"/>
        <v>Nov 16</v>
      </c>
      <c r="G240">
        <f t="shared" si="15"/>
        <v>239</v>
      </c>
      <c r="H240" t="str">
        <f t="shared" si="13"/>
        <v/>
      </c>
      <c r="I240" t="str">
        <f t="shared" si="14"/>
        <v/>
      </c>
      <c r="L240" t="str">
        <f>IFERROR(INDEX($A$2:$F$9000,I240,COLUMNS($L$2:L240)),"")</f>
        <v/>
      </c>
      <c r="M240" s="7" t="str">
        <f>IFERROR(INDEX($A$2:$F$9000,I240,COLUMNS($L$2:N240)),"")</f>
        <v/>
      </c>
      <c r="N240" s="10" t="str">
        <f>IFERROR(INDEX($A$2:$F$9000,I240,COLUMNS($L$2:P240)),"")</f>
        <v/>
      </c>
      <c r="O240" t="str">
        <f>IFERROR(INDEX($A$2:$F$9000,I240,COLUMNS($L$2:M240)),"")</f>
        <v/>
      </c>
    </row>
    <row r="241" spans="1:15" ht="15" thickBot="1" x14ac:dyDescent="0.35">
      <c r="A241" s="4" t="s">
        <v>151</v>
      </c>
      <c r="B241" s="4" t="s">
        <v>81</v>
      </c>
      <c r="C241" s="5">
        <v>42678</v>
      </c>
      <c r="E241" s="6">
        <v>516.66999999999996</v>
      </c>
      <c r="F241" t="str">
        <f t="shared" si="12"/>
        <v>Nov 16</v>
      </c>
      <c r="G241">
        <f t="shared" si="15"/>
        <v>240</v>
      </c>
      <c r="H241" t="str">
        <f t="shared" si="13"/>
        <v/>
      </c>
      <c r="I241" t="str">
        <f t="shared" si="14"/>
        <v/>
      </c>
      <c r="L241" t="str">
        <f>IFERROR(INDEX($A$2:$F$9000,I241,COLUMNS($L$2:L241)),"")</f>
        <v/>
      </c>
      <c r="M241" s="7" t="str">
        <f>IFERROR(INDEX($A$2:$F$9000,I241,COLUMNS($L$2:N241)),"")</f>
        <v/>
      </c>
      <c r="N241" s="10" t="str">
        <f>IFERROR(INDEX($A$2:$F$9000,I241,COLUMNS($L$2:P241)),"")</f>
        <v/>
      </c>
      <c r="O241" t="str">
        <f>IFERROR(INDEX($A$2:$F$9000,I241,COLUMNS($L$2:M241)),"")</f>
        <v/>
      </c>
    </row>
    <row r="242" spans="1:15" ht="15" thickBot="1" x14ac:dyDescent="0.35">
      <c r="A242" s="4" t="s">
        <v>110</v>
      </c>
      <c r="B242" s="4" t="s">
        <v>131</v>
      </c>
      <c r="C242" s="5">
        <v>42678</v>
      </c>
      <c r="E242" s="6">
        <v>141.19999999999999</v>
      </c>
      <c r="F242" t="str">
        <f t="shared" si="12"/>
        <v>Nov 16</v>
      </c>
      <c r="G242">
        <f t="shared" si="15"/>
        <v>241</v>
      </c>
      <c r="H242" t="str">
        <f t="shared" si="13"/>
        <v/>
      </c>
      <c r="I242" t="str">
        <f t="shared" si="14"/>
        <v/>
      </c>
      <c r="L242" t="str">
        <f>IFERROR(INDEX($A$2:$F$9000,I242,COLUMNS($L$2:L242)),"")</f>
        <v/>
      </c>
      <c r="M242" s="7" t="str">
        <f>IFERROR(INDEX($A$2:$F$9000,I242,COLUMNS($L$2:N242)),"")</f>
        <v/>
      </c>
      <c r="N242" s="10" t="str">
        <f>IFERROR(INDEX($A$2:$F$9000,I242,COLUMNS($L$2:P242)),"")</f>
        <v/>
      </c>
      <c r="O242" t="str">
        <f>IFERROR(INDEX($A$2:$F$9000,I242,COLUMNS($L$2:M242)),"")</f>
        <v/>
      </c>
    </row>
    <row r="243" spans="1:15" ht="15" thickBot="1" x14ac:dyDescent="0.35">
      <c r="A243" s="4" t="s">
        <v>110</v>
      </c>
      <c r="B243" s="4" t="s">
        <v>16</v>
      </c>
      <c r="C243" s="5">
        <v>42678</v>
      </c>
      <c r="E243" s="6">
        <v>46.55</v>
      </c>
      <c r="F243" t="str">
        <f t="shared" si="12"/>
        <v>Nov 16</v>
      </c>
      <c r="G243">
        <f t="shared" si="15"/>
        <v>242</v>
      </c>
      <c r="H243" t="str">
        <f t="shared" si="13"/>
        <v/>
      </c>
      <c r="I243" t="str">
        <f t="shared" si="14"/>
        <v/>
      </c>
      <c r="L243" t="str">
        <f>IFERROR(INDEX($A$2:$F$9000,I243,COLUMNS($L$2:L243)),"")</f>
        <v/>
      </c>
      <c r="M243" s="7" t="str">
        <f>IFERROR(INDEX($A$2:$F$9000,I243,COLUMNS($L$2:N243)),"")</f>
        <v/>
      </c>
      <c r="N243" s="10" t="str">
        <f>IFERROR(INDEX($A$2:$F$9000,I243,COLUMNS($L$2:P243)),"")</f>
        <v/>
      </c>
      <c r="O243" t="str">
        <f>IFERROR(INDEX($A$2:$F$9000,I243,COLUMNS($L$2:M243)),"")</f>
        <v/>
      </c>
    </row>
    <row r="244" spans="1:15" ht="15" thickBot="1" x14ac:dyDescent="0.35">
      <c r="A244" s="4" t="s">
        <v>199</v>
      </c>
      <c r="B244" s="4" t="s">
        <v>16</v>
      </c>
      <c r="C244" s="5">
        <v>42678</v>
      </c>
      <c r="E244" s="6">
        <v>26.46</v>
      </c>
      <c r="F244" t="str">
        <f t="shared" si="12"/>
        <v>Nov 16</v>
      </c>
      <c r="G244">
        <f t="shared" si="15"/>
        <v>243</v>
      </c>
      <c r="H244" t="str">
        <f t="shared" si="13"/>
        <v/>
      </c>
      <c r="I244" t="str">
        <f t="shared" si="14"/>
        <v/>
      </c>
      <c r="L244" t="str">
        <f>IFERROR(INDEX($A$2:$F$9000,I244,COLUMNS($L$2:L244)),"")</f>
        <v/>
      </c>
      <c r="M244" s="7" t="str">
        <f>IFERROR(INDEX($A$2:$F$9000,I244,COLUMNS($L$2:N244)),"")</f>
        <v/>
      </c>
      <c r="N244" s="10" t="str">
        <f>IFERROR(INDEX($A$2:$F$9000,I244,COLUMNS($L$2:P244)),"")</f>
        <v/>
      </c>
      <c r="O244" t="str">
        <f>IFERROR(INDEX($A$2:$F$9000,I244,COLUMNS($L$2:M244)),"")</f>
        <v/>
      </c>
    </row>
    <row r="245" spans="1:15" ht="15" thickBot="1" x14ac:dyDescent="0.35">
      <c r="A245" s="4" t="s">
        <v>49</v>
      </c>
      <c r="B245" s="4" t="s">
        <v>28</v>
      </c>
      <c r="C245" s="5">
        <v>42678</v>
      </c>
      <c r="E245" s="6">
        <v>13464.83</v>
      </c>
      <c r="F245" t="str">
        <f t="shared" si="12"/>
        <v>Nov 16</v>
      </c>
      <c r="G245">
        <f t="shared" si="15"/>
        <v>244</v>
      </c>
      <c r="H245" t="str">
        <f t="shared" si="13"/>
        <v/>
      </c>
      <c r="I245" t="str">
        <f t="shared" si="14"/>
        <v/>
      </c>
      <c r="L245" t="str">
        <f>IFERROR(INDEX($A$2:$F$9000,I245,COLUMNS($L$2:L245)),"")</f>
        <v/>
      </c>
      <c r="M245" s="7" t="str">
        <f>IFERROR(INDEX($A$2:$F$9000,I245,COLUMNS($L$2:N245)),"")</f>
        <v/>
      </c>
      <c r="N245" s="10" t="str">
        <f>IFERROR(INDEX($A$2:$F$9000,I245,COLUMNS($L$2:P245)),"")</f>
        <v/>
      </c>
      <c r="O245" t="str">
        <f>IFERROR(INDEX($A$2:$F$9000,I245,COLUMNS($L$2:M245)),"")</f>
        <v/>
      </c>
    </row>
    <row r="246" spans="1:15" ht="15" thickBot="1" x14ac:dyDescent="0.35">
      <c r="A246" s="4" t="s">
        <v>49</v>
      </c>
      <c r="B246" s="4" t="s">
        <v>50</v>
      </c>
      <c r="C246" s="5">
        <v>42678</v>
      </c>
      <c r="E246" s="6">
        <v>-673.24</v>
      </c>
      <c r="F246" t="str">
        <f t="shared" si="12"/>
        <v>Nov 16</v>
      </c>
      <c r="G246">
        <f t="shared" si="15"/>
        <v>245</v>
      </c>
      <c r="H246" t="str">
        <f t="shared" si="13"/>
        <v/>
      </c>
      <c r="I246" t="str">
        <f t="shared" si="14"/>
        <v/>
      </c>
      <c r="L246" t="str">
        <f>IFERROR(INDEX($A$2:$F$9000,I246,COLUMNS($L$2:L246)),"")</f>
        <v/>
      </c>
      <c r="M246" s="7" t="str">
        <f>IFERROR(INDEX($A$2:$F$9000,I246,COLUMNS($L$2:N246)),"")</f>
        <v/>
      </c>
      <c r="N246" s="10" t="str">
        <f>IFERROR(INDEX($A$2:$F$9000,I246,COLUMNS($L$2:P246)),"")</f>
        <v/>
      </c>
      <c r="O246" t="str">
        <f>IFERROR(INDEX($A$2:$F$9000,I246,COLUMNS($L$2:M246)),"")</f>
        <v/>
      </c>
    </row>
    <row r="247" spans="1:15" ht="15" thickBot="1" x14ac:dyDescent="0.35">
      <c r="A247" s="4" t="s">
        <v>51</v>
      </c>
      <c r="B247" s="4" t="s">
        <v>22</v>
      </c>
      <c r="C247" s="5">
        <v>42678</v>
      </c>
      <c r="E247" s="6">
        <v>140</v>
      </c>
      <c r="F247" t="str">
        <f t="shared" si="12"/>
        <v>Nov 16</v>
      </c>
      <c r="G247">
        <f t="shared" si="15"/>
        <v>246</v>
      </c>
      <c r="H247" t="str">
        <f t="shared" si="13"/>
        <v/>
      </c>
      <c r="I247" t="str">
        <f t="shared" si="14"/>
        <v/>
      </c>
      <c r="L247" t="str">
        <f>IFERROR(INDEX($A$2:$F$9000,I247,COLUMNS($L$2:L247)),"")</f>
        <v/>
      </c>
      <c r="M247" s="7" t="str">
        <f>IFERROR(INDEX($A$2:$F$9000,I247,COLUMNS($L$2:N247)),"")</f>
        <v/>
      </c>
      <c r="N247" s="10" t="str">
        <f>IFERROR(INDEX($A$2:$F$9000,I247,COLUMNS($L$2:P247)),"")</f>
        <v/>
      </c>
      <c r="O247" t="str">
        <f>IFERROR(INDEX($A$2:$F$9000,I247,COLUMNS($L$2:M247)),"")</f>
        <v/>
      </c>
    </row>
    <row r="248" spans="1:15" ht="15" thickBot="1" x14ac:dyDescent="0.35">
      <c r="A248" s="4" t="s">
        <v>53</v>
      </c>
      <c r="B248" s="4" t="s">
        <v>8</v>
      </c>
      <c r="C248" s="5">
        <v>42678</v>
      </c>
      <c r="E248" s="6">
        <v>82.03</v>
      </c>
      <c r="F248" t="str">
        <f t="shared" si="12"/>
        <v>Nov 16</v>
      </c>
      <c r="G248">
        <f t="shared" si="15"/>
        <v>247</v>
      </c>
      <c r="H248" t="str">
        <f t="shared" si="13"/>
        <v/>
      </c>
      <c r="I248" t="str">
        <f t="shared" si="14"/>
        <v/>
      </c>
      <c r="L248" t="str">
        <f>IFERROR(INDEX($A$2:$F$9000,I248,COLUMNS($L$2:L248)),"")</f>
        <v/>
      </c>
      <c r="M248" s="7" t="str">
        <f>IFERROR(INDEX($A$2:$F$9000,I248,COLUMNS($L$2:N248)),"")</f>
        <v/>
      </c>
      <c r="N248" s="10" t="str">
        <f>IFERROR(INDEX($A$2:$F$9000,I248,COLUMNS($L$2:P248)),"")</f>
        <v/>
      </c>
      <c r="O248" t="str">
        <f>IFERROR(INDEX($A$2:$F$9000,I248,COLUMNS($L$2:M248)),"")</f>
        <v/>
      </c>
    </row>
    <row r="249" spans="1:15" ht="15" thickBot="1" x14ac:dyDescent="0.35">
      <c r="A249" s="4" t="s">
        <v>155</v>
      </c>
      <c r="B249" s="4" t="s">
        <v>8</v>
      </c>
      <c r="C249" s="5">
        <v>42678</v>
      </c>
      <c r="E249" s="6">
        <v>200.23</v>
      </c>
      <c r="F249" t="str">
        <f t="shared" si="12"/>
        <v>Nov 16</v>
      </c>
      <c r="G249">
        <f t="shared" si="15"/>
        <v>248</v>
      </c>
      <c r="H249" t="str">
        <f t="shared" si="13"/>
        <v/>
      </c>
      <c r="I249" t="str">
        <f t="shared" si="14"/>
        <v/>
      </c>
      <c r="L249" t="str">
        <f>IFERROR(INDEX($A$2:$F$9000,I249,COLUMNS($L$2:L249)),"")</f>
        <v/>
      </c>
      <c r="M249" s="7" t="str">
        <f>IFERROR(INDEX($A$2:$F$9000,I249,COLUMNS($L$2:N249)),"")</f>
        <v/>
      </c>
      <c r="N249" s="10" t="str">
        <f>IFERROR(INDEX($A$2:$F$9000,I249,COLUMNS($L$2:P249)),"")</f>
        <v/>
      </c>
      <c r="O249" t="str">
        <f>IFERROR(INDEX($A$2:$F$9000,I249,COLUMNS($L$2:M249)),"")</f>
        <v/>
      </c>
    </row>
    <row r="250" spans="1:15" ht="15" thickBot="1" x14ac:dyDescent="0.35">
      <c r="A250" s="4" t="s">
        <v>55</v>
      </c>
      <c r="B250" s="4" t="s">
        <v>14</v>
      </c>
      <c r="C250" s="5">
        <v>42678</v>
      </c>
      <c r="E250" s="6">
        <v>12687</v>
      </c>
      <c r="F250" t="str">
        <f t="shared" si="12"/>
        <v>Nov 16</v>
      </c>
      <c r="G250">
        <f t="shared" si="15"/>
        <v>249</v>
      </c>
      <c r="H250" t="str">
        <f t="shared" si="13"/>
        <v/>
      </c>
      <c r="I250" t="str">
        <f t="shared" si="14"/>
        <v/>
      </c>
      <c r="L250" t="str">
        <f>IFERROR(INDEX($A$2:$F$9000,I250,COLUMNS($L$2:L250)),"")</f>
        <v/>
      </c>
      <c r="M250" s="7" t="str">
        <f>IFERROR(INDEX($A$2:$F$9000,I250,COLUMNS($L$2:N250)),"")</f>
        <v/>
      </c>
      <c r="N250" s="10" t="str">
        <f>IFERROR(INDEX($A$2:$F$9000,I250,COLUMNS($L$2:P250)),"")</f>
        <v/>
      </c>
      <c r="O250" t="str">
        <f>IFERROR(INDEX($A$2:$F$9000,I250,COLUMNS($L$2:M250)),"")</f>
        <v/>
      </c>
    </row>
    <row r="251" spans="1:15" ht="15" thickBot="1" x14ac:dyDescent="0.35">
      <c r="A251" s="4" t="s">
        <v>56</v>
      </c>
      <c r="B251" s="4" t="s">
        <v>12</v>
      </c>
      <c r="C251" s="5">
        <v>42678</v>
      </c>
      <c r="E251" s="6">
        <v>208.59</v>
      </c>
      <c r="F251" t="str">
        <f t="shared" si="12"/>
        <v>Nov 16</v>
      </c>
      <c r="G251">
        <f t="shared" si="15"/>
        <v>250</v>
      </c>
      <c r="H251" t="str">
        <f t="shared" si="13"/>
        <v/>
      </c>
      <c r="I251" t="str">
        <f t="shared" si="14"/>
        <v/>
      </c>
      <c r="L251" t="str">
        <f>IFERROR(INDEX($A$2:$F$9000,I251,COLUMNS($L$2:L251)),"")</f>
        <v/>
      </c>
      <c r="M251" s="7" t="str">
        <f>IFERROR(INDEX($A$2:$F$9000,I251,COLUMNS($L$2:N251)),"")</f>
        <v/>
      </c>
      <c r="N251" s="10" t="str">
        <f>IFERROR(INDEX($A$2:$F$9000,I251,COLUMNS($L$2:P251)),"")</f>
        <v/>
      </c>
      <c r="O251" t="str">
        <f>IFERROR(INDEX($A$2:$F$9000,I251,COLUMNS($L$2:M251)),"")</f>
        <v/>
      </c>
    </row>
    <row r="252" spans="1:15" ht="15" thickBot="1" x14ac:dyDescent="0.35">
      <c r="A252" s="4" t="s">
        <v>57</v>
      </c>
      <c r="B252" s="4" t="s">
        <v>8</v>
      </c>
      <c r="C252" s="5">
        <v>42678</v>
      </c>
      <c r="E252" s="6">
        <v>108.97</v>
      </c>
      <c r="F252" t="str">
        <f t="shared" si="12"/>
        <v>Nov 16</v>
      </c>
      <c r="G252">
        <f t="shared" si="15"/>
        <v>251</v>
      </c>
      <c r="H252" t="str">
        <f t="shared" si="13"/>
        <v/>
      </c>
      <c r="I252" t="str">
        <f t="shared" si="14"/>
        <v/>
      </c>
      <c r="L252" t="str">
        <f>IFERROR(INDEX($A$2:$F$9000,I252,COLUMNS($L$2:L252)),"")</f>
        <v/>
      </c>
      <c r="M252" s="7" t="str">
        <f>IFERROR(INDEX($A$2:$F$9000,I252,COLUMNS($L$2:N252)),"")</f>
        <v/>
      </c>
      <c r="N252" s="10" t="str">
        <f>IFERROR(INDEX($A$2:$F$9000,I252,COLUMNS($L$2:P252)),"")</f>
        <v/>
      </c>
      <c r="O252" t="str">
        <f>IFERROR(INDEX($A$2:$F$9000,I252,COLUMNS($L$2:M252)),"")</f>
        <v/>
      </c>
    </row>
    <row r="253" spans="1:15" ht="15" thickBot="1" x14ac:dyDescent="0.35">
      <c r="A253" s="4" t="s">
        <v>157</v>
      </c>
      <c r="B253" s="4" t="s">
        <v>22</v>
      </c>
      <c r="C253" s="5">
        <v>42678</v>
      </c>
      <c r="E253" s="6">
        <v>94.66</v>
      </c>
      <c r="F253" t="str">
        <f t="shared" si="12"/>
        <v>Nov 16</v>
      </c>
      <c r="G253">
        <f t="shared" si="15"/>
        <v>252</v>
      </c>
      <c r="H253" t="str">
        <f t="shared" si="13"/>
        <v/>
      </c>
      <c r="I253" t="str">
        <f t="shared" si="14"/>
        <v/>
      </c>
      <c r="L253" t="str">
        <f>IFERROR(INDEX($A$2:$F$9000,I253,COLUMNS($L$2:L253)),"")</f>
        <v/>
      </c>
      <c r="M253" s="7" t="str">
        <f>IFERROR(INDEX($A$2:$F$9000,I253,COLUMNS($L$2:N253)),"")</f>
        <v/>
      </c>
      <c r="N253" s="10" t="str">
        <f>IFERROR(INDEX($A$2:$F$9000,I253,COLUMNS($L$2:P253)),"")</f>
        <v/>
      </c>
      <c r="O253" t="str">
        <f>IFERROR(INDEX($A$2:$F$9000,I253,COLUMNS($L$2:M253)),"")</f>
        <v/>
      </c>
    </row>
    <row r="254" spans="1:15" ht="15" thickBot="1" x14ac:dyDescent="0.35">
      <c r="A254" s="4" t="s">
        <v>58</v>
      </c>
      <c r="B254" s="4" t="s">
        <v>18</v>
      </c>
      <c r="C254" s="5">
        <v>42678</v>
      </c>
      <c r="E254" s="6">
        <v>1478.84</v>
      </c>
      <c r="F254" t="str">
        <f t="shared" si="12"/>
        <v>Nov 16</v>
      </c>
      <c r="G254">
        <f t="shared" si="15"/>
        <v>253</v>
      </c>
      <c r="H254" t="str">
        <f t="shared" si="13"/>
        <v/>
      </c>
      <c r="I254" t="str">
        <f t="shared" si="14"/>
        <v/>
      </c>
      <c r="L254" t="str">
        <f>IFERROR(INDEX($A$2:$F$9000,I254,COLUMNS($L$2:L254)),"")</f>
        <v/>
      </c>
      <c r="M254" s="7" t="str">
        <f>IFERROR(INDEX($A$2:$F$9000,I254,COLUMNS($L$2:N254)),"")</f>
        <v/>
      </c>
      <c r="N254" s="10" t="str">
        <f>IFERROR(INDEX($A$2:$F$9000,I254,COLUMNS($L$2:P254)),"")</f>
        <v/>
      </c>
      <c r="O254" t="str">
        <f>IFERROR(INDEX($A$2:$F$9000,I254,COLUMNS($L$2:M254)),"")</f>
        <v/>
      </c>
    </row>
    <row r="255" spans="1:15" ht="15" thickBot="1" x14ac:dyDescent="0.35">
      <c r="A255" s="4" t="s">
        <v>63</v>
      </c>
      <c r="B255" s="4" t="s">
        <v>22</v>
      </c>
      <c r="C255" s="5">
        <v>42678</v>
      </c>
      <c r="E255" s="6">
        <v>2755</v>
      </c>
      <c r="F255" t="str">
        <f t="shared" si="12"/>
        <v>Nov 16</v>
      </c>
      <c r="G255">
        <f t="shared" si="15"/>
        <v>254</v>
      </c>
      <c r="H255" t="str">
        <f t="shared" si="13"/>
        <v/>
      </c>
      <c r="I255" t="str">
        <f t="shared" si="14"/>
        <v/>
      </c>
      <c r="L255" t="str">
        <f>IFERROR(INDEX($A$2:$F$9000,I255,COLUMNS($L$2:L255)),"")</f>
        <v/>
      </c>
      <c r="M255" s="7" t="str">
        <f>IFERROR(INDEX($A$2:$F$9000,I255,COLUMNS($L$2:N255)),"")</f>
        <v/>
      </c>
      <c r="N255" s="10" t="str">
        <f>IFERROR(INDEX($A$2:$F$9000,I255,COLUMNS($L$2:P255)),"")</f>
        <v/>
      </c>
      <c r="O255" t="str">
        <f>IFERROR(INDEX($A$2:$F$9000,I255,COLUMNS($L$2:M255)),"")</f>
        <v/>
      </c>
    </row>
    <row r="256" spans="1:15" ht="15" thickBot="1" x14ac:dyDescent="0.35">
      <c r="A256" s="4" t="s">
        <v>200</v>
      </c>
      <c r="B256" s="4" t="s">
        <v>39</v>
      </c>
      <c r="C256" s="5">
        <v>42678</v>
      </c>
      <c r="E256" s="6">
        <v>4173.67</v>
      </c>
      <c r="F256" t="str">
        <f t="shared" si="12"/>
        <v>Nov 16</v>
      </c>
      <c r="G256">
        <f t="shared" si="15"/>
        <v>255</v>
      </c>
      <c r="H256" t="str">
        <f t="shared" si="13"/>
        <v/>
      </c>
      <c r="I256" t="str">
        <f t="shared" si="14"/>
        <v/>
      </c>
      <c r="L256" t="str">
        <f>IFERROR(INDEX($A$2:$F$9000,I256,COLUMNS($L$2:L256)),"")</f>
        <v/>
      </c>
      <c r="M256" s="7" t="str">
        <f>IFERROR(INDEX($A$2:$F$9000,I256,COLUMNS($L$2:N256)),"")</f>
        <v/>
      </c>
      <c r="N256" s="10" t="str">
        <f>IFERROR(INDEX($A$2:$F$9000,I256,COLUMNS($L$2:P256)),"")</f>
        <v/>
      </c>
      <c r="O256" t="str">
        <f>IFERROR(INDEX($A$2:$F$9000,I256,COLUMNS($L$2:M256)),"")</f>
        <v/>
      </c>
    </row>
    <row r="257" spans="1:15" ht="15" thickBot="1" x14ac:dyDescent="0.35">
      <c r="A257" s="4" t="s">
        <v>201</v>
      </c>
      <c r="B257" s="4" t="s">
        <v>150</v>
      </c>
      <c r="C257" s="5">
        <v>42678</v>
      </c>
      <c r="E257" s="6">
        <v>10</v>
      </c>
      <c r="F257" t="str">
        <f t="shared" si="12"/>
        <v>Nov 16</v>
      </c>
      <c r="G257">
        <f t="shared" si="15"/>
        <v>256</v>
      </c>
      <c r="H257" t="str">
        <f t="shared" si="13"/>
        <v/>
      </c>
      <c r="I257" t="str">
        <f t="shared" si="14"/>
        <v/>
      </c>
      <c r="L257" t="str">
        <f>IFERROR(INDEX($A$2:$F$9000,I257,COLUMNS($L$2:L257)),"")</f>
        <v/>
      </c>
      <c r="M257" s="7" t="str">
        <f>IFERROR(INDEX($A$2:$F$9000,I257,COLUMNS($L$2:N257)),"")</f>
        <v/>
      </c>
      <c r="N257" s="10" t="str">
        <f>IFERROR(INDEX($A$2:$F$9000,I257,COLUMNS($L$2:P257)),"")</f>
        <v/>
      </c>
      <c r="O257" t="str">
        <f>IFERROR(INDEX($A$2:$F$9000,I257,COLUMNS($L$2:M257)),"")</f>
        <v/>
      </c>
    </row>
    <row r="258" spans="1:15" ht="15" thickBot="1" x14ac:dyDescent="0.35">
      <c r="A258" s="4" t="s">
        <v>202</v>
      </c>
      <c r="B258" s="4" t="s">
        <v>171</v>
      </c>
      <c r="C258" s="5">
        <v>42678</v>
      </c>
      <c r="E258" s="6">
        <v>3242</v>
      </c>
      <c r="F258" t="str">
        <f t="shared" si="12"/>
        <v>Nov 16</v>
      </c>
      <c r="G258">
        <f t="shared" si="15"/>
        <v>257</v>
      </c>
      <c r="H258" t="str">
        <f t="shared" si="13"/>
        <v/>
      </c>
      <c r="I258" t="str">
        <f t="shared" si="14"/>
        <v/>
      </c>
      <c r="L258" t="str">
        <f>IFERROR(INDEX($A$2:$F$9000,I258,COLUMNS($L$2:L258)),"")</f>
        <v/>
      </c>
      <c r="M258" s="7" t="str">
        <f>IFERROR(INDEX($A$2:$F$9000,I258,COLUMNS($L$2:N258)),"")</f>
        <v/>
      </c>
      <c r="N258" s="10" t="str">
        <f>IFERROR(INDEX($A$2:$F$9000,I258,COLUMNS($L$2:P258)),"")</f>
        <v/>
      </c>
      <c r="O258" t="str">
        <f>IFERROR(INDEX($A$2:$F$9000,I258,COLUMNS($L$2:M258)),"")</f>
        <v/>
      </c>
    </row>
    <row r="259" spans="1:15" ht="15" thickBot="1" x14ac:dyDescent="0.35">
      <c r="A259" s="4" t="s">
        <v>71</v>
      </c>
      <c r="B259" s="4" t="s">
        <v>12</v>
      </c>
      <c r="C259" s="5">
        <v>42678</v>
      </c>
      <c r="E259" s="6">
        <v>1154.19</v>
      </c>
      <c r="F259" t="str">
        <f t="shared" ref="F259:F322" si="16">IF(C259&lt;=$R$1,$Q$1,IF(C259&lt;=$R$2,$Q$2,IF(C259&lt;=$R$3,$Q$3,IF(C259&lt;=$R$4,$Q$4,IF(C259&lt;=$R$5,$Q$5,IF(C259&lt;=$R$6,$Q$6,IF(C259&lt;=$R$7,$Q$7,IF(C259&lt;=$R$8,$Q$8,IF(C259&lt;=$R$9,$Q$9,IF(C259&lt;=$R$10,$Q$10,IF(C259&lt;=$R$11,$Q$11,IF(C259&lt;=$R$12,$Q$12,IF(C259&lt;=$R$13,$Q$13,IF(C259&lt;=$R$14,$Q$14,IF(C259&lt;=$R$15,$Q$15,IF(C259&lt;=$R$16,$Q$16,IF(C259&lt;=$R$17,$Q$17,IF(C259&lt;=$R$18,$Q$18,IF(C259&lt;=$R$19,$Q$19,IF(C259&lt;=$R$20,$Q$20,IF(C259&lt;=$R$21,$Q$21,IF(C259&lt;=$R$22,$Q$22,IF(C259&lt;=$R$23,$Q$23,IF(C259&lt;=$R$24,$Q$24,IF(C259&lt;=$R$25,$Q$25,IF(C259&lt;=$R$26,$Q$26,IF(C259&lt;=$R$27,$Q$27,IF(C259&lt;=$R$28,$Q$28,IF(C259&lt;=$R$29,$Q$29,IF(C259&lt;=$R$30,$Q$30,IF(C259&lt;=$R$31,$Q$31,IF(C259&lt;=$R$32,$Q$32,IF(C259&lt;=$R$33,$Q$33,IF(C259&lt;=$R$34,$Q$34,IF(C259&lt;=$R$35,$Q$35,IF(C259&lt;=$R$36,$Q$36,""))))))))))))))))))))))))))))))))))))</f>
        <v>Nov 16</v>
      </c>
      <c r="G259">
        <f t="shared" si="15"/>
        <v>258</v>
      </c>
      <c r="H259" t="str">
        <f t="shared" ref="H259:H322" si="17">IF(F259=$J$1,G259,"")</f>
        <v/>
      </c>
      <c r="I259" t="str">
        <f t="shared" ref="I259:I322" si="18">IFERROR(SMALL($H$2:$H$8586,G259),"")</f>
        <v/>
      </c>
      <c r="L259" t="str">
        <f>IFERROR(INDEX($A$2:$F$9000,I259,COLUMNS($L$2:L259)),"")</f>
        <v/>
      </c>
      <c r="M259" s="7" t="str">
        <f>IFERROR(INDEX($A$2:$F$9000,I259,COLUMNS($L$2:N259)),"")</f>
        <v/>
      </c>
      <c r="N259" s="10" t="str">
        <f>IFERROR(INDEX($A$2:$F$9000,I259,COLUMNS($L$2:P259)),"")</f>
        <v/>
      </c>
      <c r="O259" t="str">
        <f>IFERROR(INDEX($A$2:$F$9000,I259,COLUMNS($L$2:M259)),"")</f>
        <v/>
      </c>
    </row>
    <row r="260" spans="1:15" ht="15" thickBot="1" x14ac:dyDescent="0.35">
      <c r="A260" s="4" t="s">
        <v>123</v>
      </c>
      <c r="B260" s="4" t="s">
        <v>8</v>
      </c>
      <c r="C260" s="5">
        <v>42678</v>
      </c>
      <c r="E260" s="6">
        <v>1615</v>
      </c>
      <c r="F260" t="str">
        <f t="shared" si="16"/>
        <v>Nov 16</v>
      </c>
      <c r="G260">
        <f t="shared" ref="G260:G323" si="19">1+G259</f>
        <v>259</v>
      </c>
      <c r="H260" t="str">
        <f t="shared" si="17"/>
        <v/>
      </c>
      <c r="I260" t="str">
        <f t="shared" si="18"/>
        <v/>
      </c>
      <c r="L260" t="str">
        <f>IFERROR(INDEX($A$2:$F$9000,I260,COLUMNS($L$2:L260)),"")</f>
        <v/>
      </c>
      <c r="M260" s="7" t="str">
        <f>IFERROR(INDEX($A$2:$F$9000,I260,COLUMNS($L$2:N260)),"")</f>
        <v/>
      </c>
      <c r="N260" s="10" t="str">
        <f>IFERROR(INDEX($A$2:$F$9000,I260,COLUMNS($L$2:P260)),"")</f>
        <v/>
      </c>
      <c r="O260" t="str">
        <f>IFERROR(INDEX($A$2:$F$9000,I260,COLUMNS($L$2:M260)),"")</f>
        <v/>
      </c>
    </row>
    <row r="261" spans="1:15" ht="15" thickBot="1" x14ac:dyDescent="0.35">
      <c r="A261" s="4" t="s">
        <v>164</v>
      </c>
      <c r="B261" s="4" t="s">
        <v>203</v>
      </c>
      <c r="C261" s="5">
        <v>42678</v>
      </c>
      <c r="E261" s="6">
        <v>480</v>
      </c>
      <c r="F261" t="str">
        <f t="shared" si="16"/>
        <v>Nov 16</v>
      </c>
      <c r="G261">
        <f t="shared" si="19"/>
        <v>260</v>
      </c>
      <c r="H261" t="str">
        <f t="shared" si="17"/>
        <v/>
      </c>
      <c r="I261" t="str">
        <f t="shared" si="18"/>
        <v/>
      </c>
      <c r="L261" t="str">
        <f>IFERROR(INDEX($A$2:$F$9000,I261,COLUMNS($L$2:L261)),"")</f>
        <v/>
      </c>
      <c r="M261" s="7" t="str">
        <f>IFERROR(INDEX($A$2:$F$9000,I261,COLUMNS($L$2:N261)),"")</f>
        <v/>
      </c>
      <c r="N261" s="10" t="str">
        <f>IFERROR(INDEX($A$2:$F$9000,I261,COLUMNS($L$2:P261)),"")</f>
        <v/>
      </c>
      <c r="O261" t="str">
        <f>IFERROR(INDEX($A$2:$F$9000,I261,COLUMNS($L$2:M261)),"")</f>
        <v/>
      </c>
    </row>
    <row r="262" spans="1:15" ht="15" thickBot="1" x14ac:dyDescent="0.35">
      <c r="A262" s="4" t="s">
        <v>164</v>
      </c>
      <c r="B262" s="4" t="s">
        <v>39</v>
      </c>
      <c r="C262" s="5">
        <v>42678</v>
      </c>
      <c r="E262" s="6">
        <v>480</v>
      </c>
      <c r="F262" t="str">
        <f t="shared" si="16"/>
        <v>Nov 16</v>
      </c>
      <c r="G262">
        <f t="shared" si="19"/>
        <v>261</v>
      </c>
      <c r="H262" t="str">
        <f t="shared" si="17"/>
        <v/>
      </c>
      <c r="I262" t="str">
        <f t="shared" si="18"/>
        <v/>
      </c>
      <c r="L262" t="str">
        <f>IFERROR(INDEX($A$2:$F$9000,I262,COLUMNS($L$2:L262)),"")</f>
        <v/>
      </c>
      <c r="M262" s="7" t="str">
        <f>IFERROR(INDEX($A$2:$F$9000,I262,COLUMNS($L$2:N262)),"")</f>
        <v/>
      </c>
      <c r="N262" s="10" t="str">
        <f>IFERROR(INDEX($A$2:$F$9000,I262,COLUMNS($L$2:P262)),"")</f>
        <v/>
      </c>
      <c r="O262" t="str">
        <f>IFERROR(INDEX($A$2:$F$9000,I262,COLUMNS($L$2:M262)),"")</f>
        <v/>
      </c>
    </row>
    <row r="263" spans="1:15" ht="15" thickBot="1" x14ac:dyDescent="0.35">
      <c r="A263" s="4" t="s">
        <v>72</v>
      </c>
      <c r="B263" s="4" t="s">
        <v>73</v>
      </c>
      <c r="C263" s="5">
        <v>42678</v>
      </c>
      <c r="E263" s="6">
        <v>20668.87</v>
      </c>
      <c r="F263" t="str">
        <f t="shared" si="16"/>
        <v>Nov 16</v>
      </c>
      <c r="G263">
        <f t="shared" si="19"/>
        <v>262</v>
      </c>
      <c r="H263" t="str">
        <f t="shared" si="17"/>
        <v/>
      </c>
      <c r="I263" t="str">
        <f t="shared" si="18"/>
        <v/>
      </c>
      <c r="L263" t="str">
        <f>IFERROR(INDEX($A$2:$F$9000,I263,COLUMNS($L$2:L263)),"")</f>
        <v/>
      </c>
      <c r="M263" s="7" t="str">
        <f>IFERROR(INDEX($A$2:$F$9000,I263,COLUMNS($L$2:N263)),"")</f>
        <v/>
      </c>
      <c r="N263" s="10" t="str">
        <f>IFERROR(INDEX($A$2:$F$9000,I263,COLUMNS($L$2:P263)),"")</f>
        <v/>
      </c>
      <c r="O263" t="str">
        <f>IFERROR(INDEX($A$2:$F$9000,I263,COLUMNS($L$2:M263)),"")</f>
        <v/>
      </c>
    </row>
    <row r="264" spans="1:15" ht="15" thickBot="1" x14ac:dyDescent="0.35">
      <c r="A264" s="4" t="s">
        <v>165</v>
      </c>
      <c r="B264" s="4" t="s">
        <v>8</v>
      </c>
      <c r="C264" s="5">
        <v>42678</v>
      </c>
      <c r="E264" s="6">
        <v>541.54999999999995</v>
      </c>
      <c r="F264" t="str">
        <f t="shared" si="16"/>
        <v>Nov 16</v>
      </c>
      <c r="G264">
        <f t="shared" si="19"/>
        <v>263</v>
      </c>
      <c r="H264" t="str">
        <f t="shared" si="17"/>
        <v/>
      </c>
      <c r="I264" t="str">
        <f t="shared" si="18"/>
        <v/>
      </c>
      <c r="L264" t="str">
        <f>IFERROR(INDEX($A$2:$F$9000,I264,COLUMNS($L$2:L264)),"")</f>
        <v/>
      </c>
      <c r="M264" s="7" t="str">
        <f>IFERROR(INDEX($A$2:$F$9000,I264,COLUMNS($L$2:N264)),"")</f>
        <v/>
      </c>
      <c r="N264" s="10" t="str">
        <f>IFERROR(INDEX($A$2:$F$9000,I264,COLUMNS($L$2:P264)),"")</f>
        <v/>
      </c>
      <c r="O264" t="str">
        <f>IFERROR(INDEX($A$2:$F$9000,I264,COLUMNS($L$2:M264)),"")</f>
        <v/>
      </c>
    </row>
    <row r="265" spans="1:15" ht="15" thickBot="1" x14ac:dyDescent="0.35">
      <c r="A265" s="4" t="s">
        <v>204</v>
      </c>
      <c r="B265" s="4" t="s">
        <v>148</v>
      </c>
      <c r="C265" s="5">
        <v>42678</v>
      </c>
      <c r="E265" s="6">
        <v>300</v>
      </c>
      <c r="F265" t="str">
        <f t="shared" si="16"/>
        <v>Nov 16</v>
      </c>
      <c r="G265">
        <f t="shared" si="19"/>
        <v>264</v>
      </c>
      <c r="H265" t="str">
        <f t="shared" si="17"/>
        <v/>
      </c>
      <c r="I265" t="str">
        <f t="shared" si="18"/>
        <v/>
      </c>
      <c r="L265" t="str">
        <f>IFERROR(INDEX($A$2:$F$9000,I265,COLUMNS($L$2:L265)),"")</f>
        <v/>
      </c>
      <c r="M265" s="7" t="str">
        <f>IFERROR(INDEX($A$2:$F$9000,I265,COLUMNS($L$2:N265)),"")</f>
        <v/>
      </c>
      <c r="N265" s="10" t="str">
        <f>IFERROR(INDEX($A$2:$F$9000,I265,COLUMNS($L$2:P265)),"")</f>
        <v/>
      </c>
      <c r="O265" t="str">
        <f>IFERROR(INDEX($A$2:$F$9000,I265,COLUMNS($L$2:M265)),"")</f>
        <v/>
      </c>
    </row>
    <row r="266" spans="1:15" ht="15" thickBot="1" x14ac:dyDescent="0.35">
      <c r="A266" s="4" t="s">
        <v>82</v>
      </c>
      <c r="B266" s="4" t="s">
        <v>11</v>
      </c>
      <c r="C266" s="5">
        <v>42678</v>
      </c>
      <c r="E266" s="6">
        <v>1411.09</v>
      </c>
      <c r="F266" t="str">
        <f t="shared" si="16"/>
        <v>Nov 16</v>
      </c>
      <c r="G266">
        <f t="shared" si="19"/>
        <v>265</v>
      </c>
      <c r="H266" t="str">
        <f t="shared" si="17"/>
        <v/>
      </c>
      <c r="I266" t="str">
        <f t="shared" si="18"/>
        <v/>
      </c>
      <c r="L266" t="str">
        <f>IFERROR(INDEX($A$2:$F$9000,I266,COLUMNS($L$2:L266)),"")</f>
        <v/>
      </c>
      <c r="M266" s="7" t="str">
        <f>IFERROR(INDEX($A$2:$F$9000,I266,COLUMNS($L$2:N266)),"")</f>
        <v/>
      </c>
      <c r="N266" s="10" t="str">
        <f>IFERROR(INDEX($A$2:$F$9000,I266,COLUMNS($L$2:P266)),"")</f>
        <v/>
      </c>
      <c r="O266" t="str">
        <f>IFERROR(INDEX($A$2:$F$9000,I266,COLUMNS($L$2:M266)),"")</f>
        <v/>
      </c>
    </row>
    <row r="267" spans="1:15" ht="15" thickBot="1" x14ac:dyDescent="0.35">
      <c r="A267" s="4" t="s">
        <v>83</v>
      </c>
      <c r="B267" s="4" t="s">
        <v>14</v>
      </c>
      <c r="C267" s="5">
        <v>42678</v>
      </c>
      <c r="E267" s="6">
        <v>888.75</v>
      </c>
      <c r="F267" t="str">
        <f t="shared" si="16"/>
        <v>Nov 16</v>
      </c>
      <c r="G267">
        <f t="shared" si="19"/>
        <v>266</v>
      </c>
      <c r="H267" t="str">
        <f t="shared" si="17"/>
        <v/>
      </c>
      <c r="I267" t="str">
        <f t="shared" si="18"/>
        <v/>
      </c>
      <c r="L267" t="str">
        <f>IFERROR(INDEX($A$2:$F$9000,I267,COLUMNS($L$2:L267)),"")</f>
        <v/>
      </c>
      <c r="M267" s="7" t="str">
        <f>IFERROR(INDEX($A$2:$F$9000,I267,COLUMNS($L$2:N267)),"")</f>
        <v/>
      </c>
      <c r="N267" s="10" t="str">
        <f>IFERROR(INDEX($A$2:$F$9000,I267,COLUMNS($L$2:P267)),"")</f>
        <v/>
      </c>
      <c r="O267" t="str">
        <f>IFERROR(INDEX($A$2:$F$9000,I267,COLUMNS($L$2:M267)),"")</f>
        <v/>
      </c>
    </row>
    <row r="268" spans="1:15" ht="15" thickBot="1" x14ac:dyDescent="0.35">
      <c r="A268" s="4" t="s">
        <v>125</v>
      </c>
      <c r="B268" s="4" t="s">
        <v>22</v>
      </c>
      <c r="C268" s="5">
        <v>42678</v>
      </c>
      <c r="E268" s="6">
        <v>507.41</v>
      </c>
      <c r="F268" t="str">
        <f t="shared" si="16"/>
        <v>Nov 16</v>
      </c>
      <c r="G268">
        <f t="shared" si="19"/>
        <v>267</v>
      </c>
      <c r="H268" t="str">
        <f t="shared" si="17"/>
        <v/>
      </c>
      <c r="I268" t="str">
        <f t="shared" si="18"/>
        <v/>
      </c>
      <c r="L268" t="str">
        <f>IFERROR(INDEX($A$2:$F$9000,I268,COLUMNS($L$2:L268)),"")</f>
        <v/>
      </c>
      <c r="M268" s="7" t="str">
        <f>IFERROR(INDEX($A$2:$F$9000,I268,COLUMNS($L$2:N268)),"")</f>
        <v/>
      </c>
      <c r="N268" s="10" t="str">
        <f>IFERROR(INDEX($A$2:$F$9000,I268,COLUMNS($L$2:P268)),"")</f>
        <v/>
      </c>
      <c r="O268" t="str">
        <f>IFERROR(INDEX($A$2:$F$9000,I268,COLUMNS($L$2:M268)),"")</f>
        <v/>
      </c>
    </row>
    <row r="269" spans="1:15" ht="15" thickBot="1" x14ac:dyDescent="0.35">
      <c r="A269" s="4" t="s">
        <v>126</v>
      </c>
      <c r="B269" s="4" t="s">
        <v>127</v>
      </c>
      <c r="C269" s="5">
        <v>42678</v>
      </c>
      <c r="E269" s="6">
        <v>252.96</v>
      </c>
      <c r="F269" t="str">
        <f t="shared" si="16"/>
        <v>Nov 16</v>
      </c>
      <c r="G269">
        <f t="shared" si="19"/>
        <v>268</v>
      </c>
      <c r="H269" t="str">
        <f t="shared" si="17"/>
        <v/>
      </c>
      <c r="I269" t="str">
        <f t="shared" si="18"/>
        <v/>
      </c>
      <c r="L269" t="str">
        <f>IFERROR(INDEX($A$2:$F$9000,I269,COLUMNS($L$2:L269)),"")</f>
        <v/>
      </c>
      <c r="M269" s="7" t="str">
        <f>IFERROR(INDEX($A$2:$F$9000,I269,COLUMNS($L$2:N269)),"")</f>
        <v/>
      </c>
      <c r="N269" s="10" t="str">
        <f>IFERROR(INDEX($A$2:$F$9000,I269,COLUMNS($L$2:P269)),"")</f>
        <v/>
      </c>
      <c r="O269" t="str">
        <f>IFERROR(INDEX($A$2:$F$9000,I269,COLUMNS($L$2:M269)),"")</f>
        <v/>
      </c>
    </row>
    <row r="270" spans="1:15" ht="15" thickBot="1" x14ac:dyDescent="0.35">
      <c r="A270" s="4" t="s">
        <v>5</v>
      </c>
      <c r="B270" s="4" t="s">
        <v>6</v>
      </c>
      <c r="C270" s="5">
        <v>42683</v>
      </c>
      <c r="E270" s="6">
        <v>1586.39</v>
      </c>
      <c r="F270" t="str">
        <f t="shared" si="16"/>
        <v>Nov 16</v>
      </c>
      <c r="G270">
        <f t="shared" si="19"/>
        <v>269</v>
      </c>
      <c r="H270" t="str">
        <f t="shared" si="17"/>
        <v/>
      </c>
      <c r="I270" t="str">
        <f t="shared" si="18"/>
        <v/>
      </c>
      <c r="L270" t="str">
        <f>IFERROR(INDEX($A$2:$F$9000,I270,COLUMNS($L$2:L270)),"")</f>
        <v/>
      </c>
      <c r="M270" s="7" t="str">
        <f>IFERROR(INDEX($A$2:$F$9000,I270,COLUMNS($L$2:N270)),"")</f>
        <v/>
      </c>
      <c r="N270" s="10" t="str">
        <f>IFERROR(INDEX($A$2:$F$9000,I270,COLUMNS($L$2:P270)),"")</f>
        <v/>
      </c>
      <c r="O270" t="str">
        <f>IFERROR(INDEX($A$2:$F$9000,I270,COLUMNS($L$2:M270)),"")</f>
        <v/>
      </c>
    </row>
    <row r="271" spans="1:15" ht="15" thickBot="1" x14ac:dyDescent="0.35">
      <c r="A271" s="4" t="s">
        <v>205</v>
      </c>
      <c r="B271" s="4" t="s">
        <v>28</v>
      </c>
      <c r="C271" s="5">
        <v>42684</v>
      </c>
      <c r="E271" s="6">
        <v>1390943.05</v>
      </c>
      <c r="F271" t="str">
        <f t="shared" si="16"/>
        <v>Nov 16</v>
      </c>
      <c r="G271">
        <f t="shared" si="19"/>
        <v>270</v>
      </c>
      <c r="H271" t="str">
        <f t="shared" si="17"/>
        <v/>
      </c>
      <c r="I271" t="str">
        <f t="shared" si="18"/>
        <v/>
      </c>
      <c r="L271" t="str">
        <f>IFERROR(INDEX($A$2:$F$9000,I271,COLUMNS($L$2:L271)),"")</f>
        <v/>
      </c>
      <c r="M271" s="7" t="str">
        <f>IFERROR(INDEX($A$2:$F$9000,I271,COLUMNS($L$2:N271)),"")</f>
        <v/>
      </c>
      <c r="N271" s="10" t="str">
        <f>IFERROR(INDEX($A$2:$F$9000,I271,COLUMNS($L$2:P271)),"")</f>
        <v/>
      </c>
      <c r="O271" t="str">
        <f>IFERROR(INDEX($A$2:$F$9000,I271,COLUMNS($L$2:M271)),"")</f>
        <v/>
      </c>
    </row>
    <row r="272" spans="1:15" ht="15" thickBot="1" x14ac:dyDescent="0.35">
      <c r="A272" s="4" t="s">
        <v>205</v>
      </c>
      <c r="B272" s="4" t="s">
        <v>50</v>
      </c>
      <c r="C272" s="5">
        <v>42684</v>
      </c>
      <c r="E272" s="6">
        <v>-69547.149999999994</v>
      </c>
      <c r="F272" t="str">
        <f t="shared" si="16"/>
        <v>Nov 16</v>
      </c>
      <c r="G272">
        <f t="shared" si="19"/>
        <v>271</v>
      </c>
      <c r="H272" t="str">
        <f t="shared" si="17"/>
        <v/>
      </c>
      <c r="I272" t="str">
        <f t="shared" si="18"/>
        <v/>
      </c>
      <c r="L272" t="str">
        <f>IFERROR(INDEX($A$2:$F$9000,I272,COLUMNS($L$2:L272)),"")</f>
        <v/>
      </c>
      <c r="M272" s="7" t="str">
        <f>IFERROR(INDEX($A$2:$F$9000,I272,COLUMNS($L$2:N272)),"")</f>
        <v/>
      </c>
      <c r="N272" s="10" t="str">
        <f>IFERROR(INDEX($A$2:$F$9000,I272,COLUMNS($L$2:P272)),"")</f>
        <v/>
      </c>
      <c r="O272" t="str">
        <f>IFERROR(INDEX($A$2:$F$9000,I272,COLUMNS($L$2:M272)),"")</f>
        <v/>
      </c>
    </row>
    <row r="273" spans="1:15" ht="15" thickBot="1" x14ac:dyDescent="0.35">
      <c r="A273" s="4" t="s">
        <v>5</v>
      </c>
      <c r="B273" s="4" t="s">
        <v>6</v>
      </c>
      <c r="C273" s="5">
        <v>42684</v>
      </c>
      <c r="E273" s="6">
        <v>247460.65</v>
      </c>
      <c r="F273" t="str">
        <f t="shared" si="16"/>
        <v>Nov 16</v>
      </c>
      <c r="G273">
        <f t="shared" si="19"/>
        <v>272</v>
      </c>
      <c r="H273" t="str">
        <f t="shared" si="17"/>
        <v/>
      </c>
      <c r="I273" t="str">
        <f t="shared" si="18"/>
        <v/>
      </c>
      <c r="L273" t="str">
        <f>IFERROR(INDEX($A$2:$F$9000,I273,COLUMNS($L$2:L273)),"")</f>
        <v/>
      </c>
      <c r="M273" s="7" t="str">
        <f>IFERROR(INDEX($A$2:$F$9000,I273,COLUMNS($L$2:N273)),"")</f>
        <v/>
      </c>
      <c r="N273" s="10" t="str">
        <f>IFERROR(INDEX($A$2:$F$9000,I273,COLUMNS($L$2:P273)),"")</f>
        <v/>
      </c>
      <c r="O273" t="str">
        <f>IFERROR(INDEX($A$2:$F$9000,I273,COLUMNS($L$2:M273)),"")</f>
        <v/>
      </c>
    </row>
    <row r="274" spans="1:15" ht="15" thickBot="1" x14ac:dyDescent="0.35">
      <c r="A274" s="4" t="s">
        <v>128</v>
      </c>
      <c r="B274" s="4" t="s">
        <v>89</v>
      </c>
      <c r="C274" s="5">
        <v>42685</v>
      </c>
      <c r="E274" s="6">
        <v>7745.45</v>
      </c>
      <c r="F274" t="str">
        <f t="shared" si="16"/>
        <v>Nov 16</v>
      </c>
      <c r="G274">
        <f t="shared" si="19"/>
        <v>273</v>
      </c>
      <c r="H274" t="str">
        <f t="shared" si="17"/>
        <v/>
      </c>
      <c r="I274" t="str">
        <f t="shared" si="18"/>
        <v/>
      </c>
      <c r="L274" t="str">
        <f>IFERROR(INDEX($A$2:$F$9000,I274,COLUMNS($L$2:L274)),"")</f>
        <v/>
      </c>
      <c r="M274" s="7" t="str">
        <f>IFERROR(INDEX($A$2:$F$9000,I274,COLUMNS($L$2:N274)),"")</f>
        <v/>
      </c>
      <c r="N274" s="10" t="str">
        <f>IFERROR(INDEX($A$2:$F$9000,I274,COLUMNS($L$2:P274)),"")</f>
        <v/>
      </c>
      <c r="O274" t="str">
        <f>IFERROR(INDEX($A$2:$F$9000,I274,COLUMNS($L$2:M274)),"")</f>
        <v/>
      </c>
    </row>
    <row r="275" spans="1:15" ht="15" thickBot="1" x14ac:dyDescent="0.35">
      <c r="A275" s="4" t="s">
        <v>172</v>
      </c>
      <c r="B275" s="4" t="s">
        <v>8</v>
      </c>
      <c r="C275" s="5">
        <v>42685</v>
      </c>
      <c r="E275" s="6">
        <v>99.75</v>
      </c>
      <c r="F275" t="str">
        <f t="shared" si="16"/>
        <v>Nov 16</v>
      </c>
      <c r="G275">
        <f t="shared" si="19"/>
        <v>274</v>
      </c>
      <c r="H275" t="str">
        <f t="shared" si="17"/>
        <v/>
      </c>
      <c r="I275" t="str">
        <f t="shared" si="18"/>
        <v/>
      </c>
      <c r="L275" t="str">
        <f>IFERROR(INDEX($A$2:$F$9000,I275,COLUMNS($L$2:L275)),"")</f>
        <v/>
      </c>
      <c r="M275" s="7" t="str">
        <f>IFERROR(INDEX($A$2:$F$9000,I275,COLUMNS($L$2:N275)),"")</f>
        <v/>
      </c>
      <c r="N275" s="10" t="str">
        <f>IFERROR(INDEX($A$2:$F$9000,I275,COLUMNS($L$2:P275)),"")</f>
        <v/>
      </c>
      <c r="O275" t="str">
        <f>IFERROR(INDEX($A$2:$F$9000,I275,COLUMNS($L$2:M275)),"")</f>
        <v/>
      </c>
    </row>
    <row r="276" spans="1:15" ht="15" thickBot="1" x14ac:dyDescent="0.35">
      <c r="A276" s="4" t="s">
        <v>7</v>
      </c>
      <c r="B276" s="4" t="s">
        <v>8</v>
      </c>
      <c r="C276" s="5">
        <v>42685</v>
      </c>
      <c r="E276" s="6">
        <v>36</v>
      </c>
      <c r="F276" t="str">
        <f t="shared" si="16"/>
        <v>Nov 16</v>
      </c>
      <c r="G276">
        <f t="shared" si="19"/>
        <v>275</v>
      </c>
      <c r="H276" t="str">
        <f t="shared" si="17"/>
        <v/>
      </c>
      <c r="I276" t="str">
        <f t="shared" si="18"/>
        <v/>
      </c>
      <c r="L276" t="str">
        <f>IFERROR(INDEX($A$2:$F$9000,I276,COLUMNS($L$2:L276)),"")</f>
        <v/>
      </c>
      <c r="M276" s="7" t="str">
        <f>IFERROR(INDEX($A$2:$F$9000,I276,COLUMNS($L$2:N276)),"")</f>
        <v/>
      </c>
      <c r="N276" s="10" t="str">
        <f>IFERROR(INDEX($A$2:$F$9000,I276,COLUMNS($L$2:P276)),"")</f>
        <v/>
      </c>
      <c r="O276" t="str">
        <f>IFERROR(INDEX($A$2:$F$9000,I276,COLUMNS($L$2:M276)),"")</f>
        <v/>
      </c>
    </row>
    <row r="277" spans="1:15" ht="15" thickBot="1" x14ac:dyDescent="0.35">
      <c r="A277" s="4" t="s">
        <v>10</v>
      </c>
      <c r="B277" s="4" t="s">
        <v>11</v>
      </c>
      <c r="C277" s="5">
        <v>42685</v>
      </c>
      <c r="E277" s="6">
        <v>146.74</v>
      </c>
      <c r="F277" t="str">
        <f t="shared" si="16"/>
        <v>Nov 16</v>
      </c>
      <c r="G277">
        <f t="shared" si="19"/>
        <v>276</v>
      </c>
      <c r="H277" t="str">
        <f t="shared" si="17"/>
        <v/>
      </c>
      <c r="I277" t="str">
        <f t="shared" si="18"/>
        <v/>
      </c>
      <c r="L277" t="str">
        <f>IFERROR(INDEX($A$2:$F$9000,I277,COLUMNS($L$2:L277)),"")</f>
        <v/>
      </c>
      <c r="M277" s="7" t="str">
        <f>IFERROR(INDEX($A$2:$F$9000,I277,COLUMNS($L$2:N277)),"")</f>
        <v/>
      </c>
      <c r="N277" s="10" t="str">
        <f>IFERROR(INDEX($A$2:$F$9000,I277,COLUMNS($L$2:P277)),"")</f>
        <v/>
      </c>
      <c r="O277" t="str">
        <f>IFERROR(INDEX($A$2:$F$9000,I277,COLUMNS($L$2:M277)),"")</f>
        <v/>
      </c>
    </row>
    <row r="278" spans="1:15" ht="15" thickBot="1" x14ac:dyDescent="0.35">
      <c r="A278" s="4" t="s">
        <v>10</v>
      </c>
      <c r="B278" s="4" t="s">
        <v>127</v>
      </c>
      <c r="C278" s="5">
        <v>42685</v>
      </c>
      <c r="E278" s="6">
        <v>248.07</v>
      </c>
      <c r="F278" t="str">
        <f t="shared" si="16"/>
        <v>Nov 16</v>
      </c>
      <c r="G278">
        <f t="shared" si="19"/>
        <v>277</v>
      </c>
      <c r="H278" t="str">
        <f t="shared" si="17"/>
        <v/>
      </c>
      <c r="I278" t="str">
        <f t="shared" si="18"/>
        <v/>
      </c>
      <c r="L278" t="str">
        <f>IFERROR(INDEX($A$2:$F$9000,I278,COLUMNS($L$2:L278)),"")</f>
        <v/>
      </c>
      <c r="M278" s="7" t="str">
        <f>IFERROR(INDEX($A$2:$F$9000,I278,COLUMNS($L$2:N278)),"")</f>
        <v/>
      </c>
      <c r="N278" s="10" t="str">
        <f>IFERROR(INDEX($A$2:$F$9000,I278,COLUMNS($L$2:P278)),"")</f>
        <v/>
      </c>
      <c r="O278" t="str">
        <f>IFERROR(INDEX($A$2:$F$9000,I278,COLUMNS($L$2:M278)),"")</f>
        <v/>
      </c>
    </row>
    <row r="279" spans="1:15" ht="15" thickBot="1" x14ac:dyDescent="0.35">
      <c r="A279" s="4" t="s">
        <v>133</v>
      </c>
      <c r="B279" s="4" t="s">
        <v>8</v>
      </c>
      <c r="C279" s="5">
        <v>42685</v>
      </c>
      <c r="E279" s="6">
        <v>23.6</v>
      </c>
      <c r="F279" t="str">
        <f t="shared" si="16"/>
        <v>Nov 16</v>
      </c>
      <c r="G279">
        <f t="shared" si="19"/>
        <v>278</v>
      </c>
      <c r="H279" t="str">
        <f t="shared" si="17"/>
        <v/>
      </c>
      <c r="I279" t="str">
        <f t="shared" si="18"/>
        <v/>
      </c>
      <c r="L279" t="str">
        <f>IFERROR(INDEX($A$2:$F$9000,I279,COLUMNS($L$2:L279)),"")</f>
        <v/>
      </c>
      <c r="M279" s="7" t="str">
        <f>IFERROR(INDEX($A$2:$F$9000,I279,COLUMNS($L$2:N279)),"")</f>
        <v/>
      </c>
      <c r="N279" s="10" t="str">
        <f>IFERROR(INDEX($A$2:$F$9000,I279,COLUMNS($L$2:P279)),"")</f>
        <v/>
      </c>
      <c r="O279" t="str">
        <f>IFERROR(INDEX($A$2:$F$9000,I279,COLUMNS($L$2:M279)),"")</f>
        <v/>
      </c>
    </row>
    <row r="280" spans="1:15" ht="15" thickBot="1" x14ac:dyDescent="0.35">
      <c r="A280" s="4" t="s">
        <v>92</v>
      </c>
      <c r="B280" s="4" t="s">
        <v>43</v>
      </c>
      <c r="C280" s="5">
        <v>42685</v>
      </c>
      <c r="E280" s="6">
        <v>541.51</v>
      </c>
      <c r="F280" t="str">
        <f t="shared" si="16"/>
        <v>Nov 16</v>
      </c>
      <c r="G280">
        <f t="shared" si="19"/>
        <v>279</v>
      </c>
      <c r="H280" t="str">
        <f t="shared" si="17"/>
        <v/>
      </c>
      <c r="I280" t="str">
        <f t="shared" si="18"/>
        <v/>
      </c>
      <c r="L280" t="str">
        <f>IFERROR(INDEX($A$2:$F$9000,I280,COLUMNS($L$2:L280)),"")</f>
        <v/>
      </c>
      <c r="M280" s="7" t="str">
        <f>IFERROR(INDEX($A$2:$F$9000,I280,COLUMNS($L$2:N280)),"")</f>
        <v/>
      </c>
      <c r="N280" s="10" t="str">
        <f>IFERROR(INDEX($A$2:$F$9000,I280,COLUMNS($L$2:P280)),"")</f>
        <v/>
      </c>
      <c r="O280" t="str">
        <f>IFERROR(INDEX($A$2:$F$9000,I280,COLUMNS($L$2:M280)),"")</f>
        <v/>
      </c>
    </row>
    <row r="281" spans="1:15" ht="15" thickBot="1" x14ac:dyDescent="0.35">
      <c r="A281" s="4" t="s">
        <v>206</v>
      </c>
      <c r="B281" s="4" t="s">
        <v>14</v>
      </c>
      <c r="C281" s="5">
        <v>42685</v>
      </c>
      <c r="E281" s="6">
        <v>12500</v>
      </c>
      <c r="F281" t="str">
        <f t="shared" si="16"/>
        <v>Nov 16</v>
      </c>
      <c r="G281">
        <f t="shared" si="19"/>
        <v>280</v>
      </c>
      <c r="H281" t="str">
        <f t="shared" si="17"/>
        <v/>
      </c>
      <c r="I281" t="str">
        <f t="shared" si="18"/>
        <v/>
      </c>
      <c r="L281" t="str">
        <f>IFERROR(INDEX($A$2:$F$9000,I281,COLUMNS($L$2:L281)),"")</f>
        <v/>
      </c>
      <c r="M281" s="7" t="str">
        <f>IFERROR(INDEX($A$2:$F$9000,I281,COLUMNS($L$2:N281)),"")</f>
        <v/>
      </c>
      <c r="N281" s="10" t="str">
        <f>IFERROR(INDEX($A$2:$F$9000,I281,COLUMNS($L$2:P281)),"")</f>
        <v/>
      </c>
      <c r="O281" t="str">
        <f>IFERROR(INDEX($A$2:$F$9000,I281,COLUMNS($L$2:M281)),"")</f>
        <v/>
      </c>
    </row>
    <row r="282" spans="1:15" ht="15" thickBot="1" x14ac:dyDescent="0.35">
      <c r="A282" s="4" t="s">
        <v>19</v>
      </c>
      <c r="B282" s="4" t="s">
        <v>20</v>
      </c>
      <c r="C282" s="5">
        <v>42685</v>
      </c>
      <c r="E282" s="6">
        <v>1469.53</v>
      </c>
      <c r="F282" t="str">
        <f t="shared" si="16"/>
        <v>Nov 16</v>
      </c>
      <c r="G282">
        <f t="shared" si="19"/>
        <v>281</v>
      </c>
      <c r="H282" t="str">
        <f t="shared" si="17"/>
        <v/>
      </c>
      <c r="I282" t="str">
        <f t="shared" si="18"/>
        <v/>
      </c>
      <c r="L282" t="str">
        <f>IFERROR(INDEX($A$2:$F$9000,I282,COLUMNS($L$2:L282)),"")</f>
        <v/>
      </c>
      <c r="M282" s="7" t="str">
        <f>IFERROR(INDEX($A$2:$F$9000,I282,COLUMNS($L$2:N282)),"")</f>
        <v/>
      </c>
      <c r="N282" s="10" t="str">
        <f>IFERROR(INDEX($A$2:$F$9000,I282,COLUMNS($L$2:P282)),"")</f>
        <v/>
      </c>
      <c r="O282" t="str">
        <f>IFERROR(INDEX($A$2:$F$9000,I282,COLUMNS($L$2:M282)),"")</f>
        <v/>
      </c>
    </row>
    <row r="283" spans="1:15" ht="15" thickBot="1" x14ac:dyDescent="0.35">
      <c r="A283" s="4" t="s">
        <v>23</v>
      </c>
      <c r="B283" s="4" t="s">
        <v>12</v>
      </c>
      <c r="C283" s="5">
        <v>42685</v>
      </c>
      <c r="E283" s="6">
        <v>191.76</v>
      </c>
      <c r="F283" t="str">
        <f t="shared" si="16"/>
        <v>Nov 16</v>
      </c>
      <c r="G283">
        <f t="shared" si="19"/>
        <v>282</v>
      </c>
      <c r="H283" t="str">
        <f t="shared" si="17"/>
        <v/>
      </c>
      <c r="I283" t="str">
        <f t="shared" si="18"/>
        <v/>
      </c>
      <c r="L283" t="str">
        <f>IFERROR(INDEX($A$2:$F$9000,I283,COLUMNS($L$2:L283)),"")</f>
        <v/>
      </c>
      <c r="M283" s="7" t="str">
        <f>IFERROR(INDEX($A$2:$F$9000,I283,COLUMNS($L$2:N283)),"")</f>
        <v/>
      </c>
      <c r="N283" s="10" t="str">
        <f>IFERROR(INDEX($A$2:$F$9000,I283,COLUMNS($L$2:P283)),"")</f>
        <v/>
      </c>
      <c r="O283" t="str">
        <f>IFERROR(INDEX($A$2:$F$9000,I283,COLUMNS($L$2:M283)),"")</f>
        <v/>
      </c>
    </row>
    <row r="284" spans="1:15" ht="15" thickBot="1" x14ac:dyDescent="0.35">
      <c r="A284" s="4" t="s">
        <v>98</v>
      </c>
      <c r="B284" s="4" t="s">
        <v>22</v>
      </c>
      <c r="C284" s="5">
        <v>42685</v>
      </c>
      <c r="E284" s="6">
        <v>8159</v>
      </c>
      <c r="F284" t="str">
        <f t="shared" si="16"/>
        <v>Nov 16</v>
      </c>
      <c r="G284">
        <f t="shared" si="19"/>
        <v>283</v>
      </c>
      <c r="H284" t="str">
        <f t="shared" si="17"/>
        <v/>
      </c>
      <c r="I284" t="str">
        <f t="shared" si="18"/>
        <v/>
      </c>
      <c r="L284" t="str">
        <f>IFERROR(INDEX($A$2:$F$9000,I284,COLUMNS($L$2:L284)),"")</f>
        <v/>
      </c>
      <c r="M284" s="7" t="str">
        <f>IFERROR(INDEX($A$2:$F$9000,I284,COLUMNS($L$2:N284)),"")</f>
        <v/>
      </c>
      <c r="N284" s="10" t="str">
        <f>IFERROR(INDEX($A$2:$F$9000,I284,COLUMNS($L$2:P284)),"")</f>
        <v/>
      </c>
      <c r="O284" t="str">
        <f>IFERROR(INDEX($A$2:$F$9000,I284,COLUMNS($L$2:M284)),"")</f>
        <v/>
      </c>
    </row>
    <row r="285" spans="1:15" ht="15" thickBot="1" x14ac:dyDescent="0.35">
      <c r="A285" s="4" t="s">
        <v>26</v>
      </c>
      <c r="B285" s="4" t="s">
        <v>20</v>
      </c>
      <c r="C285" s="5">
        <v>42685</v>
      </c>
      <c r="E285" s="6">
        <v>7206.34</v>
      </c>
      <c r="F285" t="str">
        <f t="shared" si="16"/>
        <v>Nov 16</v>
      </c>
      <c r="G285">
        <f t="shared" si="19"/>
        <v>284</v>
      </c>
      <c r="H285" t="str">
        <f t="shared" si="17"/>
        <v/>
      </c>
      <c r="I285" t="str">
        <f t="shared" si="18"/>
        <v/>
      </c>
      <c r="L285" t="str">
        <f>IFERROR(INDEX($A$2:$F$9000,I285,COLUMNS($L$2:L285)),"")</f>
        <v/>
      </c>
      <c r="M285" s="7" t="str">
        <f>IFERROR(INDEX($A$2:$F$9000,I285,COLUMNS($L$2:N285)),"")</f>
        <v/>
      </c>
      <c r="N285" s="10" t="str">
        <f>IFERROR(INDEX($A$2:$F$9000,I285,COLUMNS($L$2:P285)),"")</f>
        <v/>
      </c>
      <c r="O285" t="str">
        <f>IFERROR(INDEX($A$2:$F$9000,I285,COLUMNS($L$2:M285)),"")</f>
        <v/>
      </c>
    </row>
    <row r="286" spans="1:15" ht="15" thickBot="1" x14ac:dyDescent="0.35">
      <c r="A286" s="4" t="s">
        <v>29</v>
      </c>
      <c r="B286" s="4" t="s">
        <v>12</v>
      </c>
      <c r="C286" s="5">
        <v>42685</v>
      </c>
      <c r="E286" s="6">
        <v>385.87</v>
      </c>
      <c r="F286" t="str">
        <f t="shared" si="16"/>
        <v>Nov 16</v>
      </c>
      <c r="G286">
        <f t="shared" si="19"/>
        <v>285</v>
      </c>
      <c r="H286" t="str">
        <f t="shared" si="17"/>
        <v/>
      </c>
      <c r="I286" t="str">
        <f t="shared" si="18"/>
        <v/>
      </c>
      <c r="L286" t="str">
        <f>IFERROR(INDEX($A$2:$F$9000,I286,COLUMNS($L$2:L286)),"")</f>
        <v/>
      </c>
      <c r="M286" s="7" t="str">
        <f>IFERROR(INDEX($A$2:$F$9000,I286,COLUMNS($L$2:N286)),"")</f>
        <v/>
      </c>
      <c r="N286" s="10" t="str">
        <f>IFERROR(INDEX($A$2:$F$9000,I286,COLUMNS($L$2:P286)),"")</f>
        <v/>
      </c>
      <c r="O286" t="str">
        <f>IFERROR(INDEX($A$2:$F$9000,I286,COLUMNS($L$2:M286)),"")</f>
        <v/>
      </c>
    </row>
    <row r="287" spans="1:15" ht="15" thickBot="1" x14ac:dyDescent="0.35">
      <c r="A287" s="4" t="s">
        <v>29</v>
      </c>
      <c r="B287" s="4" t="s">
        <v>8</v>
      </c>
      <c r="C287" s="5">
        <v>42685</v>
      </c>
      <c r="E287" s="6">
        <v>53</v>
      </c>
      <c r="F287" t="str">
        <f t="shared" si="16"/>
        <v>Nov 16</v>
      </c>
      <c r="G287">
        <f t="shared" si="19"/>
        <v>286</v>
      </c>
      <c r="H287" t="str">
        <f t="shared" si="17"/>
        <v/>
      </c>
      <c r="I287" t="str">
        <f t="shared" si="18"/>
        <v/>
      </c>
      <c r="L287" t="str">
        <f>IFERROR(INDEX($A$2:$F$9000,I287,COLUMNS($L$2:L287)),"")</f>
        <v/>
      </c>
      <c r="M287" s="7" t="str">
        <f>IFERROR(INDEX($A$2:$F$9000,I287,COLUMNS($L$2:N287)),"")</f>
        <v/>
      </c>
      <c r="N287" s="10" t="str">
        <f>IFERROR(INDEX($A$2:$F$9000,I287,COLUMNS($L$2:P287)),"")</f>
        <v/>
      </c>
      <c r="O287" t="str">
        <f>IFERROR(INDEX($A$2:$F$9000,I287,COLUMNS($L$2:M287)),"")</f>
        <v/>
      </c>
    </row>
    <row r="288" spans="1:15" ht="15" thickBot="1" x14ac:dyDescent="0.35">
      <c r="A288" s="4" t="s">
        <v>32</v>
      </c>
      <c r="B288" s="4" t="s">
        <v>33</v>
      </c>
      <c r="C288" s="5">
        <v>42685</v>
      </c>
      <c r="E288" s="6">
        <v>1549.45</v>
      </c>
      <c r="F288" t="str">
        <f t="shared" si="16"/>
        <v>Nov 16</v>
      </c>
      <c r="G288">
        <f t="shared" si="19"/>
        <v>287</v>
      </c>
      <c r="H288" t="str">
        <f t="shared" si="17"/>
        <v/>
      </c>
      <c r="I288" t="str">
        <f t="shared" si="18"/>
        <v/>
      </c>
      <c r="L288" t="str">
        <f>IFERROR(INDEX($A$2:$F$9000,I288,COLUMNS($L$2:L288)),"")</f>
        <v/>
      </c>
      <c r="M288" s="7" t="str">
        <f>IFERROR(INDEX($A$2:$F$9000,I288,COLUMNS($L$2:N288)),"")</f>
        <v/>
      </c>
      <c r="N288" s="10" t="str">
        <f>IFERROR(INDEX($A$2:$F$9000,I288,COLUMNS($L$2:P288)),"")</f>
        <v/>
      </c>
      <c r="O288" t="str">
        <f>IFERROR(INDEX($A$2:$F$9000,I288,COLUMNS($L$2:M288)),"")</f>
        <v/>
      </c>
    </row>
    <row r="289" spans="1:15" ht="15" thickBot="1" x14ac:dyDescent="0.35">
      <c r="A289" s="4" t="s">
        <v>146</v>
      </c>
      <c r="B289" s="4" t="s">
        <v>8</v>
      </c>
      <c r="C289" s="5">
        <v>42685</v>
      </c>
      <c r="E289" s="6">
        <v>1454.48</v>
      </c>
      <c r="F289" t="str">
        <f t="shared" si="16"/>
        <v>Nov 16</v>
      </c>
      <c r="G289">
        <f t="shared" si="19"/>
        <v>288</v>
      </c>
      <c r="H289" t="str">
        <f t="shared" si="17"/>
        <v/>
      </c>
      <c r="I289" t="str">
        <f t="shared" si="18"/>
        <v/>
      </c>
      <c r="L289" t="str">
        <f>IFERROR(INDEX($A$2:$F$9000,I289,COLUMNS($L$2:L289)),"")</f>
        <v/>
      </c>
      <c r="M289" s="7" t="str">
        <f>IFERROR(INDEX($A$2:$F$9000,I289,COLUMNS($L$2:N289)),"")</f>
        <v/>
      </c>
      <c r="N289" s="10" t="str">
        <f>IFERROR(INDEX($A$2:$F$9000,I289,COLUMNS($L$2:P289)),"")</f>
        <v/>
      </c>
      <c r="O289" t="str">
        <f>IFERROR(INDEX($A$2:$F$9000,I289,COLUMNS($L$2:M289)),"")</f>
        <v/>
      </c>
    </row>
    <row r="290" spans="1:15" ht="15" thickBot="1" x14ac:dyDescent="0.35">
      <c r="A290" s="4" t="s">
        <v>198</v>
      </c>
      <c r="B290" s="4" t="s">
        <v>14</v>
      </c>
      <c r="C290" s="5">
        <v>42685</v>
      </c>
      <c r="E290" s="6">
        <v>3000</v>
      </c>
      <c r="F290" t="str">
        <f t="shared" si="16"/>
        <v>Nov 16</v>
      </c>
      <c r="G290">
        <f t="shared" si="19"/>
        <v>289</v>
      </c>
      <c r="H290" t="str">
        <f t="shared" si="17"/>
        <v/>
      </c>
      <c r="I290" t="str">
        <f t="shared" si="18"/>
        <v/>
      </c>
      <c r="L290" t="str">
        <f>IFERROR(INDEX($A$2:$F$9000,I290,COLUMNS($L$2:L290)),"")</f>
        <v/>
      </c>
      <c r="M290" s="7" t="str">
        <f>IFERROR(INDEX($A$2:$F$9000,I290,COLUMNS($L$2:N290)),"")</f>
        <v/>
      </c>
      <c r="N290" s="10" t="str">
        <f>IFERROR(INDEX($A$2:$F$9000,I290,COLUMNS($L$2:P290)),"")</f>
        <v/>
      </c>
      <c r="O290" t="str">
        <f>IFERROR(INDEX($A$2:$F$9000,I290,COLUMNS($L$2:M290)),"")</f>
        <v/>
      </c>
    </row>
    <row r="291" spans="1:15" ht="15" thickBot="1" x14ac:dyDescent="0.35">
      <c r="A291" s="4" t="s">
        <v>37</v>
      </c>
      <c r="B291" s="4" t="s">
        <v>22</v>
      </c>
      <c r="C291" s="5">
        <v>42685</v>
      </c>
      <c r="E291" s="6">
        <v>554.84</v>
      </c>
      <c r="F291" t="str">
        <f t="shared" si="16"/>
        <v>Nov 16</v>
      </c>
      <c r="G291">
        <f t="shared" si="19"/>
        <v>290</v>
      </c>
      <c r="H291" t="str">
        <f t="shared" si="17"/>
        <v/>
      </c>
      <c r="I291" t="str">
        <f t="shared" si="18"/>
        <v/>
      </c>
      <c r="L291" t="str">
        <f>IFERROR(INDEX($A$2:$F$9000,I291,COLUMNS($L$2:L291)),"")</f>
        <v/>
      </c>
      <c r="M291" s="7" t="str">
        <f>IFERROR(INDEX($A$2:$F$9000,I291,COLUMNS($L$2:N291)),"")</f>
        <v/>
      </c>
      <c r="N291" s="10" t="str">
        <f>IFERROR(INDEX($A$2:$F$9000,I291,COLUMNS($L$2:P291)),"")</f>
        <v/>
      </c>
      <c r="O291" t="str">
        <f>IFERROR(INDEX($A$2:$F$9000,I291,COLUMNS($L$2:M291)),"")</f>
        <v/>
      </c>
    </row>
    <row r="292" spans="1:15" ht="15" thickBot="1" x14ac:dyDescent="0.35">
      <c r="A292" s="4" t="s">
        <v>185</v>
      </c>
      <c r="B292" s="4" t="s">
        <v>28</v>
      </c>
      <c r="C292" s="5">
        <v>42685</v>
      </c>
      <c r="E292" s="6">
        <v>3185.68</v>
      </c>
      <c r="F292" t="str">
        <f t="shared" si="16"/>
        <v>Nov 16</v>
      </c>
      <c r="G292">
        <f t="shared" si="19"/>
        <v>291</v>
      </c>
      <c r="H292" t="str">
        <f t="shared" si="17"/>
        <v/>
      </c>
      <c r="I292" t="str">
        <f t="shared" si="18"/>
        <v/>
      </c>
      <c r="L292" t="str">
        <f>IFERROR(INDEX($A$2:$F$9000,I292,COLUMNS($L$2:L292)),"")</f>
        <v/>
      </c>
      <c r="M292" s="7" t="str">
        <f>IFERROR(INDEX($A$2:$F$9000,I292,COLUMNS($L$2:N292)),"")</f>
        <v/>
      </c>
      <c r="N292" s="10" t="str">
        <f>IFERROR(INDEX($A$2:$F$9000,I292,COLUMNS($L$2:P292)),"")</f>
        <v/>
      </c>
      <c r="O292" t="str">
        <f>IFERROR(INDEX($A$2:$F$9000,I292,COLUMNS($L$2:M292)),"")</f>
        <v/>
      </c>
    </row>
    <row r="293" spans="1:15" ht="15" thickBot="1" x14ac:dyDescent="0.35">
      <c r="A293" s="4" t="s">
        <v>104</v>
      </c>
      <c r="B293" s="4" t="s">
        <v>70</v>
      </c>
      <c r="C293" s="5">
        <v>42685</v>
      </c>
      <c r="E293" s="6">
        <v>42.55</v>
      </c>
      <c r="F293" t="str">
        <f t="shared" si="16"/>
        <v>Nov 16</v>
      </c>
      <c r="G293">
        <f t="shared" si="19"/>
        <v>292</v>
      </c>
      <c r="H293" t="str">
        <f t="shared" si="17"/>
        <v/>
      </c>
      <c r="I293" t="str">
        <f t="shared" si="18"/>
        <v/>
      </c>
      <c r="L293" t="str">
        <f>IFERROR(INDEX($A$2:$F$9000,I293,COLUMNS($L$2:L293)),"")</f>
        <v/>
      </c>
      <c r="M293" s="7" t="str">
        <f>IFERROR(INDEX($A$2:$F$9000,I293,COLUMNS($L$2:N293)),"")</f>
        <v/>
      </c>
      <c r="N293" s="10" t="str">
        <f>IFERROR(INDEX($A$2:$F$9000,I293,COLUMNS($L$2:P293)),"")</f>
        <v/>
      </c>
      <c r="O293" t="str">
        <f>IFERROR(INDEX($A$2:$F$9000,I293,COLUMNS($L$2:M293)),"")</f>
        <v/>
      </c>
    </row>
    <row r="294" spans="1:15" ht="15" thickBot="1" x14ac:dyDescent="0.35">
      <c r="A294" s="4" t="s">
        <v>104</v>
      </c>
      <c r="B294" s="4" t="s">
        <v>12</v>
      </c>
      <c r="C294" s="5">
        <v>42685</v>
      </c>
      <c r="E294" s="6">
        <v>147.62</v>
      </c>
      <c r="F294" t="str">
        <f t="shared" si="16"/>
        <v>Nov 16</v>
      </c>
      <c r="G294">
        <f t="shared" si="19"/>
        <v>293</v>
      </c>
      <c r="H294" t="str">
        <f t="shared" si="17"/>
        <v/>
      </c>
      <c r="I294" t="str">
        <f t="shared" si="18"/>
        <v/>
      </c>
      <c r="L294" t="str">
        <f>IFERROR(INDEX($A$2:$F$9000,I294,COLUMNS($L$2:L294)),"")</f>
        <v/>
      </c>
      <c r="M294" s="7" t="str">
        <f>IFERROR(INDEX($A$2:$F$9000,I294,COLUMNS($L$2:N294)),"")</f>
        <v/>
      </c>
      <c r="N294" s="10" t="str">
        <f>IFERROR(INDEX($A$2:$F$9000,I294,COLUMNS($L$2:P294)),"")</f>
        <v/>
      </c>
      <c r="O294" t="str">
        <f>IFERROR(INDEX($A$2:$F$9000,I294,COLUMNS($L$2:M294)),"")</f>
        <v/>
      </c>
    </row>
    <row r="295" spans="1:15" ht="15" thickBot="1" x14ac:dyDescent="0.35">
      <c r="A295" s="4" t="s">
        <v>107</v>
      </c>
      <c r="B295" s="4" t="s">
        <v>28</v>
      </c>
      <c r="C295" s="5">
        <v>42685</v>
      </c>
      <c r="E295" s="6">
        <v>666.67</v>
      </c>
      <c r="F295" t="str">
        <f t="shared" si="16"/>
        <v>Nov 16</v>
      </c>
      <c r="G295">
        <f t="shared" si="19"/>
        <v>294</v>
      </c>
      <c r="H295" t="str">
        <f t="shared" si="17"/>
        <v/>
      </c>
      <c r="I295" t="str">
        <f t="shared" si="18"/>
        <v/>
      </c>
      <c r="L295" t="str">
        <f>IFERROR(INDEX($A$2:$F$9000,I295,COLUMNS($L$2:L295)),"")</f>
        <v/>
      </c>
      <c r="M295" s="7" t="str">
        <f>IFERROR(INDEX($A$2:$F$9000,I295,COLUMNS($L$2:N295)),"")</f>
        <v/>
      </c>
      <c r="N295" s="10" t="str">
        <f>IFERROR(INDEX($A$2:$F$9000,I295,COLUMNS($L$2:P295)),"")</f>
        <v/>
      </c>
      <c r="O295" t="str">
        <f>IFERROR(INDEX($A$2:$F$9000,I295,COLUMNS($L$2:M295)),"")</f>
        <v/>
      </c>
    </row>
    <row r="296" spans="1:15" ht="15" thickBot="1" x14ac:dyDescent="0.35">
      <c r="A296" s="4" t="s">
        <v>207</v>
      </c>
      <c r="B296" s="4" t="s">
        <v>148</v>
      </c>
      <c r="C296" s="5">
        <v>42685</v>
      </c>
      <c r="E296" s="6">
        <v>130</v>
      </c>
      <c r="F296" t="str">
        <f t="shared" si="16"/>
        <v>Nov 16</v>
      </c>
      <c r="G296">
        <f t="shared" si="19"/>
        <v>295</v>
      </c>
      <c r="H296" t="str">
        <f t="shared" si="17"/>
        <v/>
      </c>
      <c r="I296" t="str">
        <f t="shared" si="18"/>
        <v/>
      </c>
      <c r="L296" t="str">
        <f>IFERROR(INDEX($A$2:$F$9000,I296,COLUMNS($L$2:L296)),"")</f>
        <v/>
      </c>
      <c r="M296" s="7" t="str">
        <f>IFERROR(INDEX($A$2:$F$9000,I296,COLUMNS($L$2:N296)),"")</f>
        <v/>
      </c>
      <c r="N296" s="10" t="str">
        <f>IFERROR(INDEX($A$2:$F$9000,I296,COLUMNS($L$2:P296)),"")</f>
        <v/>
      </c>
      <c r="O296" t="str">
        <f>IFERROR(INDEX($A$2:$F$9000,I296,COLUMNS($L$2:M296)),"")</f>
        <v/>
      </c>
    </row>
    <row r="297" spans="1:15" ht="15" thickBot="1" x14ac:dyDescent="0.35">
      <c r="A297" s="4" t="s">
        <v>207</v>
      </c>
      <c r="B297" s="4" t="s">
        <v>203</v>
      </c>
      <c r="C297" s="5">
        <v>42685</v>
      </c>
      <c r="E297" s="6">
        <v>37.74</v>
      </c>
      <c r="F297" t="str">
        <f t="shared" si="16"/>
        <v>Nov 16</v>
      </c>
      <c r="G297">
        <f t="shared" si="19"/>
        <v>296</v>
      </c>
      <c r="H297" t="str">
        <f t="shared" si="17"/>
        <v/>
      </c>
      <c r="I297" t="str">
        <f t="shared" si="18"/>
        <v/>
      </c>
      <c r="L297" t="str">
        <f>IFERROR(INDEX($A$2:$F$9000,I297,COLUMNS($L$2:L297)),"")</f>
        <v/>
      </c>
      <c r="M297" s="7" t="str">
        <f>IFERROR(INDEX($A$2:$F$9000,I297,COLUMNS($L$2:N297)),"")</f>
        <v/>
      </c>
      <c r="N297" s="10" t="str">
        <f>IFERROR(INDEX($A$2:$F$9000,I297,COLUMNS($L$2:P297)),"")</f>
        <v/>
      </c>
      <c r="O297" t="str">
        <f>IFERROR(INDEX($A$2:$F$9000,I297,COLUMNS($L$2:M297)),"")</f>
        <v/>
      </c>
    </row>
    <row r="298" spans="1:15" ht="15" thickBot="1" x14ac:dyDescent="0.35">
      <c r="A298" s="4" t="s">
        <v>207</v>
      </c>
      <c r="B298" s="4" t="s">
        <v>131</v>
      </c>
      <c r="C298" s="5">
        <v>42685</v>
      </c>
      <c r="E298" s="6">
        <v>28.09</v>
      </c>
      <c r="F298" t="str">
        <f t="shared" si="16"/>
        <v>Nov 16</v>
      </c>
      <c r="G298">
        <f t="shared" si="19"/>
        <v>297</v>
      </c>
      <c r="H298" t="str">
        <f t="shared" si="17"/>
        <v/>
      </c>
      <c r="I298" t="str">
        <f t="shared" si="18"/>
        <v/>
      </c>
      <c r="L298" t="str">
        <f>IFERROR(INDEX($A$2:$F$9000,I298,COLUMNS($L$2:L298)),"")</f>
        <v/>
      </c>
      <c r="M298" s="7" t="str">
        <f>IFERROR(INDEX($A$2:$F$9000,I298,COLUMNS($L$2:N298)),"")</f>
        <v/>
      </c>
      <c r="N298" s="10" t="str">
        <f>IFERROR(INDEX($A$2:$F$9000,I298,COLUMNS($L$2:P298)),"")</f>
        <v/>
      </c>
      <c r="O298" t="str">
        <f>IFERROR(INDEX($A$2:$F$9000,I298,COLUMNS($L$2:M298)),"")</f>
        <v/>
      </c>
    </row>
    <row r="299" spans="1:15" ht="15" thickBot="1" x14ac:dyDescent="0.35">
      <c r="A299" s="4" t="s">
        <v>207</v>
      </c>
      <c r="B299" s="4" t="s">
        <v>208</v>
      </c>
      <c r="C299" s="5">
        <v>42685</v>
      </c>
      <c r="E299" s="6">
        <v>29.98</v>
      </c>
      <c r="F299" t="str">
        <f t="shared" si="16"/>
        <v>Nov 16</v>
      </c>
      <c r="G299">
        <f t="shared" si="19"/>
        <v>298</v>
      </c>
      <c r="H299" t="str">
        <f t="shared" si="17"/>
        <v/>
      </c>
      <c r="I299" t="str">
        <f t="shared" si="18"/>
        <v/>
      </c>
      <c r="L299" t="str">
        <f>IFERROR(INDEX($A$2:$F$9000,I299,COLUMNS($L$2:L299)),"")</f>
        <v/>
      </c>
      <c r="M299" s="7" t="str">
        <f>IFERROR(INDEX($A$2:$F$9000,I299,COLUMNS($L$2:N299)),"")</f>
        <v/>
      </c>
      <c r="N299" s="10" t="str">
        <f>IFERROR(INDEX($A$2:$F$9000,I299,COLUMNS($L$2:P299)),"")</f>
        <v/>
      </c>
      <c r="O299" t="str">
        <f>IFERROR(INDEX($A$2:$F$9000,I299,COLUMNS($L$2:M299)),"")</f>
        <v/>
      </c>
    </row>
    <row r="300" spans="1:15" ht="15" thickBot="1" x14ac:dyDescent="0.35">
      <c r="A300" s="4" t="s">
        <v>40</v>
      </c>
      <c r="B300" s="4" t="s">
        <v>28</v>
      </c>
      <c r="C300" s="5">
        <v>42685</v>
      </c>
      <c r="E300" s="6">
        <v>10229.48</v>
      </c>
      <c r="F300" t="str">
        <f t="shared" si="16"/>
        <v>Nov 16</v>
      </c>
      <c r="G300">
        <f t="shared" si="19"/>
        <v>299</v>
      </c>
      <c r="H300" t="str">
        <f t="shared" si="17"/>
        <v/>
      </c>
      <c r="I300" t="str">
        <f t="shared" si="18"/>
        <v/>
      </c>
      <c r="L300" t="str">
        <f>IFERROR(INDEX($A$2:$F$9000,I300,COLUMNS($L$2:L300)),"")</f>
        <v/>
      </c>
      <c r="M300" s="7" t="str">
        <f>IFERROR(INDEX($A$2:$F$9000,I300,COLUMNS($L$2:N300)),"")</f>
        <v/>
      </c>
      <c r="N300" s="10" t="str">
        <f>IFERROR(INDEX($A$2:$F$9000,I300,COLUMNS($L$2:P300)),"")</f>
        <v/>
      </c>
      <c r="O300" t="str">
        <f>IFERROR(INDEX($A$2:$F$9000,I300,COLUMNS($L$2:M300)),"")</f>
        <v/>
      </c>
    </row>
    <row r="301" spans="1:15" ht="15" thickBot="1" x14ac:dyDescent="0.35">
      <c r="A301" s="4" t="s">
        <v>152</v>
      </c>
      <c r="B301" s="4" t="s">
        <v>22</v>
      </c>
      <c r="C301" s="5">
        <v>42685</v>
      </c>
      <c r="E301" s="6">
        <v>700</v>
      </c>
      <c r="F301" t="str">
        <f t="shared" si="16"/>
        <v>Nov 16</v>
      </c>
      <c r="G301">
        <f t="shared" si="19"/>
        <v>300</v>
      </c>
      <c r="H301" t="str">
        <f t="shared" si="17"/>
        <v/>
      </c>
      <c r="I301" t="str">
        <f t="shared" si="18"/>
        <v/>
      </c>
      <c r="L301" t="str">
        <f>IFERROR(INDEX($A$2:$F$9000,I301,COLUMNS($L$2:L301)),"")</f>
        <v/>
      </c>
      <c r="M301" s="7" t="str">
        <f>IFERROR(INDEX($A$2:$F$9000,I301,COLUMNS($L$2:N301)),"")</f>
        <v/>
      </c>
      <c r="N301" s="10" t="str">
        <f>IFERROR(INDEX($A$2:$F$9000,I301,COLUMNS($L$2:P301)),"")</f>
        <v/>
      </c>
      <c r="O301" t="str">
        <f>IFERROR(INDEX($A$2:$F$9000,I301,COLUMNS($L$2:M301)),"")</f>
        <v/>
      </c>
    </row>
    <row r="302" spans="1:15" ht="15" thickBot="1" x14ac:dyDescent="0.35">
      <c r="A302" s="4" t="s">
        <v>44</v>
      </c>
      <c r="B302" s="4" t="s">
        <v>45</v>
      </c>
      <c r="C302" s="5">
        <v>42685</v>
      </c>
      <c r="E302" s="6">
        <v>265.43</v>
      </c>
      <c r="F302" t="str">
        <f t="shared" si="16"/>
        <v>Nov 16</v>
      </c>
      <c r="G302">
        <f t="shared" si="19"/>
        <v>301</v>
      </c>
      <c r="H302" t="str">
        <f t="shared" si="17"/>
        <v/>
      </c>
      <c r="I302" t="str">
        <f t="shared" si="18"/>
        <v/>
      </c>
      <c r="L302" t="str">
        <f>IFERROR(INDEX($A$2:$F$9000,I302,COLUMNS($L$2:L302)),"")</f>
        <v/>
      </c>
      <c r="M302" s="7" t="str">
        <f>IFERROR(INDEX($A$2:$F$9000,I302,COLUMNS($L$2:N302)),"")</f>
        <v/>
      </c>
      <c r="N302" s="10" t="str">
        <f>IFERROR(INDEX($A$2:$F$9000,I302,COLUMNS($L$2:P302)),"")</f>
        <v/>
      </c>
      <c r="O302" t="str">
        <f>IFERROR(INDEX($A$2:$F$9000,I302,COLUMNS($L$2:M302)),"")</f>
        <v/>
      </c>
    </row>
    <row r="303" spans="1:15" ht="15" thickBot="1" x14ac:dyDescent="0.35">
      <c r="A303" s="4" t="s">
        <v>46</v>
      </c>
      <c r="B303" s="4" t="s">
        <v>47</v>
      </c>
      <c r="C303" s="5">
        <v>42685</v>
      </c>
      <c r="E303" s="6">
        <v>4135.78</v>
      </c>
      <c r="F303" t="str">
        <f t="shared" si="16"/>
        <v>Nov 16</v>
      </c>
      <c r="G303">
        <f t="shared" si="19"/>
        <v>302</v>
      </c>
      <c r="H303" t="str">
        <f t="shared" si="17"/>
        <v/>
      </c>
      <c r="I303" t="str">
        <f t="shared" si="18"/>
        <v/>
      </c>
      <c r="L303" t="str">
        <f>IFERROR(INDEX($A$2:$F$9000,I303,COLUMNS($L$2:L303)),"")</f>
        <v/>
      </c>
      <c r="M303" s="7" t="str">
        <f>IFERROR(INDEX($A$2:$F$9000,I303,COLUMNS($L$2:N303)),"")</f>
        <v/>
      </c>
      <c r="N303" s="10" t="str">
        <f>IFERROR(INDEX($A$2:$F$9000,I303,COLUMNS($L$2:P303)),"")</f>
        <v/>
      </c>
      <c r="O303" t="str">
        <f>IFERROR(INDEX($A$2:$F$9000,I303,COLUMNS($L$2:M303)),"")</f>
        <v/>
      </c>
    </row>
    <row r="304" spans="1:15" ht="15" thickBot="1" x14ac:dyDescent="0.35">
      <c r="A304" s="4" t="s">
        <v>209</v>
      </c>
      <c r="B304" s="4" t="s">
        <v>210</v>
      </c>
      <c r="C304" s="5">
        <v>42685</v>
      </c>
      <c r="E304" s="6">
        <v>1530.49</v>
      </c>
      <c r="F304" t="str">
        <f t="shared" si="16"/>
        <v>Nov 16</v>
      </c>
      <c r="G304">
        <f t="shared" si="19"/>
        <v>303</v>
      </c>
      <c r="H304" t="str">
        <f t="shared" si="17"/>
        <v/>
      </c>
      <c r="I304" t="str">
        <f t="shared" si="18"/>
        <v/>
      </c>
      <c r="L304" t="str">
        <f>IFERROR(INDEX($A$2:$F$9000,I304,COLUMNS($L$2:L304)),"")</f>
        <v/>
      </c>
      <c r="M304" s="7" t="str">
        <f>IFERROR(INDEX($A$2:$F$9000,I304,COLUMNS($L$2:N304)),"")</f>
        <v/>
      </c>
      <c r="N304" s="10" t="str">
        <f>IFERROR(INDEX($A$2:$F$9000,I304,COLUMNS($L$2:P304)),"")</f>
        <v/>
      </c>
      <c r="O304" t="str">
        <f>IFERROR(INDEX($A$2:$F$9000,I304,COLUMNS($L$2:M304)),"")</f>
        <v/>
      </c>
    </row>
    <row r="305" spans="1:15" ht="15" thickBot="1" x14ac:dyDescent="0.35">
      <c r="A305" s="4" t="s">
        <v>154</v>
      </c>
      <c r="B305" s="4" t="s">
        <v>89</v>
      </c>
      <c r="C305" s="5">
        <v>42685</v>
      </c>
      <c r="E305" s="6">
        <v>114.84</v>
      </c>
      <c r="F305" t="str">
        <f t="shared" si="16"/>
        <v>Nov 16</v>
      </c>
      <c r="G305">
        <f t="shared" si="19"/>
        <v>304</v>
      </c>
      <c r="H305" t="str">
        <f t="shared" si="17"/>
        <v/>
      </c>
      <c r="I305" t="str">
        <f t="shared" si="18"/>
        <v/>
      </c>
      <c r="L305" t="str">
        <f>IFERROR(INDEX($A$2:$F$9000,I305,COLUMNS($L$2:L305)),"")</f>
        <v/>
      </c>
      <c r="M305" s="7" t="str">
        <f>IFERROR(INDEX($A$2:$F$9000,I305,COLUMNS($L$2:N305)),"")</f>
        <v/>
      </c>
      <c r="N305" s="10" t="str">
        <f>IFERROR(INDEX($A$2:$F$9000,I305,COLUMNS($L$2:P305)),"")</f>
        <v/>
      </c>
      <c r="O305" t="str">
        <f>IFERROR(INDEX($A$2:$F$9000,I305,COLUMNS($L$2:M305)),"")</f>
        <v/>
      </c>
    </row>
    <row r="306" spans="1:15" ht="15" thickBot="1" x14ac:dyDescent="0.35">
      <c r="A306" s="4" t="s">
        <v>188</v>
      </c>
      <c r="B306" s="4" t="s">
        <v>20</v>
      </c>
      <c r="C306" s="5">
        <v>42685</v>
      </c>
      <c r="E306" s="6">
        <v>8250.32</v>
      </c>
      <c r="F306" t="str">
        <f t="shared" si="16"/>
        <v>Nov 16</v>
      </c>
      <c r="G306">
        <f t="shared" si="19"/>
        <v>305</v>
      </c>
      <c r="H306" t="str">
        <f t="shared" si="17"/>
        <v/>
      </c>
      <c r="I306" t="str">
        <f t="shared" si="18"/>
        <v/>
      </c>
      <c r="L306" t="str">
        <f>IFERROR(INDEX($A$2:$F$9000,I306,COLUMNS($L$2:L306)),"")</f>
        <v/>
      </c>
      <c r="M306" s="7" t="str">
        <f>IFERROR(INDEX($A$2:$F$9000,I306,COLUMNS($L$2:N306)),"")</f>
        <v/>
      </c>
      <c r="N306" s="10" t="str">
        <f>IFERROR(INDEX($A$2:$F$9000,I306,COLUMNS($L$2:P306)),"")</f>
        <v/>
      </c>
      <c r="O306" t="str">
        <f>IFERROR(INDEX($A$2:$F$9000,I306,COLUMNS($L$2:M306)),"")</f>
        <v/>
      </c>
    </row>
    <row r="307" spans="1:15" ht="15" thickBot="1" x14ac:dyDescent="0.35">
      <c r="A307" s="4" t="s">
        <v>53</v>
      </c>
      <c r="B307" s="4" t="s">
        <v>8</v>
      </c>
      <c r="C307" s="5">
        <v>42685</v>
      </c>
      <c r="E307" s="6">
        <v>63.1</v>
      </c>
      <c r="F307" t="str">
        <f t="shared" si="16"/>
        <v>Nov 16</v>
      </c>
      <c r="G307">
        <f t="shared" si="19"/>
        <v>306</v>
      </c>
      <c r="H307" t="str">
        <f t="shared" si="17"/>
        <v/>
      </c>
      <c r="I307" t="str">
        <f t="shared" si="18"/>
        <v/>
      </c>
      <c r="L307" t="str">
        <f>IFERROR(INDEX($A$2:$F$9000,I307,COLUMNS($L$2:L307)),"")</f>
        <v/>
      </c>
      <c r="M307" s="7" t="str">
        <f>IFERROR(INDEX($A$2:$F$9000,I307,COLUMNS($L$2:N307)),"")</f>
        <v/>
      </c>
      <c r="N307" s="10" t="str">
        <f>IFERROR(INDEX($A$2:$F$9000,I307,COLUMNS($L$2:P307)),"")</f>
        <v/>
      </c>
      <c r="O307" t="str">
        <f>IFERROR(INDEX($A$2:$F$9000,I307,COLUMNS($L$2:M307)),"")</f>
        <v/>
      </c>
    </row>
    <row r="308" spans="1:15" ht="15" thickBot="1" x14ac:dyDescent="0.35">
      <c r="A308" s="4" t="s">
        <v>54</v>
      </c>
      <c r="B308" s="4" t="s">
        <v>35</v>
      </c>
      <c r="C308" s="5">
        <v>42685</v>
      </c>
      <c r="E308" s="6">
        <v>392</v>
      </c>
      <c r="F308" t="str">
        <f t="shared" si="16"/>
        <v>Nov 16</v>
      </c>
      <c r="G308">
        <f t="shared" si="19"/>
        <v>307</v>
      </c>
      <c r="H308" t="str">
        <f t="shared" si="17"/>
        <v/>
      </c>
      <c r="I308" t="str">
        <f t="shared" si="18"/>
        <v/>
      </c>
      <c r="L308" t="str">
        <f>IFERROR(INDEX($A$2:$F$9000,I308,COLUMNS($L$2:L308)),"")</f>
        <v/>
      </c>
      <c r="M308" s="7" t="str">
        <f>IFERROR(INDEX($A$2:$F$9000,I308,COLUMNS($L$2:N308)),"")</f>
        <v/>
      </c>
      <c r="N308" s="10" t="str">
        <f>IFERROR(INDEX($A$2:$F$9000,I308,COLUMNS($L$2:P308)),"")</f>
        <v/>
      </c>
      <c r="O308" t="str">
        <f>IFERROR(INDEX($A$2:$F$9000,I308,COLUMNS($L$2:M308)),"")</f>
        <v/>
      </c>
    </row>
    <row r="309" spans="1:15" ht="15" thickBot="1" x14ac:dyDescent="0.35">
      <c r="A309" s="4" t="s">
        <v>155</v>
      </c>
      <c r="B309" s="4" t="s">
        <v>8</v>
      </c>
      <c r="C309" s="5">
        <v>42685</v>
      </c>
      <c r="E309" s="6">
        <v>153.52000000000001</v>
      </c>
      <c r="F309" t="str">
        <f t="shared" si="16"/>
        <v>Nov 16</v>
      </c>
      <c r="G309">
        <f t="shared" si="19"/>
        <v>308</v>
      </c>
      <c r="H309" t="str">
        <f t="shared" si="17"/>
        <v/>
      </c>
      <c r="I309" t="str">
        <f t="shared" si="18"/>
        <v/>
      </c>
      <c r="L309" t="str">
        <f>IFERROR(INDEX($A$2:$F$9000,I309,COLUMNS($L$2:L309)),"")</f>
        <v/>
      </c>
      <c r="M309" s="7" t="str">
        <f>IFERROR(INDEX($A$2:$F$9000,I309,COLUMNS($L$2:N309)),"")</f>
        <v/>
      </c>
      <c r="N309" s="10" t="str">
        <f>IFERROR(INDEX($A$2:$F$9000,I309,COLUMNS($L$2:P309)),"")</f>
        <v/>
      </c>
      <c r="O309" t="str">
        <f>IFERROR(INDEX($A$2:$F$9000,I309,COLUMNS($L$2:M309)),"")</f>
        <v/>
      </c>
    </row>
    <row r="310" spans="1:15" ht="15" thickBot="1" x14ac:dyDescent="0.35">
      <c r="A310" s="4" t="s">
        <v>156</v>
      </c>
      <c r="B310" s="4" t="s">
        <v>28</v>
      </c>
      <c r="C310" s="5">
        <v>42685</v>
      </c>
      <c r="E310" s="6">
        <v>538.75</v>
      </c>
      <c r="F310" t="str">
        <f t="shared" si="16"/>
        <v>Nov 16</v>
      </c>
      <c r="G310">
        <f t="shared" si="19"/>
        <v>309</v>
      </c>
      <c r="H310" t="str">
        <f t="shared" si="17"/>
        <v/>
      </c>
      <c r="I310" t="str">
        <f t="shared" si="18"/>
        <v/>
      </c>
      <c r="L310" t="str">
        <f>IFERROR(INDEX($A$2:$F$9000,I310,COLUMNS($L$2:L310)),"")</f>
        <v/>
      </c>
      <c r="M310" s="7" t="str">
        <f>IFERROR(INDEX($A$2:$F$9000,I310,COLUMNS($L$2:N310)),"")</f>
        <v/>
      </c>
      <c r="N310" s="10" t="str">
        <f>IFERROR(INDEX($A$2:$F$9000,I310,COLUMNS($L$2:P310)),"")</f>
        <v/>
      </c>
      <c r="O310" t="str">
        <f>IFERROR(INDEX($A$2:$F$9000,I310,COLUMNS($L$2:M310)),"")</f>
        <v/>
      </c>
    </row>
    <row r="311" spans="1:15" ht="15" thickBot="1" x14ac:dyDescent="0.35">
      <c r="A311" s="4" t="s">
        <v>56</v>
      </c>
      <c r="B311" s="4" t="s">
        <v>12</v>
      </c>
      <c r="C311" s="5">
        <v>42685</v>
      </c>
      <c r="E311" s="6">
        <v>233.23</v>
      </c>
      <c r="F311" t="str">
        <f t="shared" si="16"/>
        <v>Nov 16</v>
      </c>
      <c r="G311">
        <f t="shared" si="19"/>
        <v>310</v>
      </c>
      <c r="H311" t="str">
        <f t="shared" si="17"/>
        <v/>
      </c>
      <c r="I311" t="str">
        <f t="shared" si="18"/>
        <v/>
      </c>
      <c r="L311" t="str">
        <f>IFERROR(INDEX($A$2:$F$9000,I311,COLUMNS($L$2:L311)),"")</f>
        <v/>
      </c>
      <c r="M311" s="7" t="str">
        <f>IFERROR(INDEX($A$2:$F$9000,I311,COLUMNS($L$2:N311)),"")</f>
        <v/>
      </c>
      <c r="N311" s="10" t="str">
        <f>IFERROR(INDEX($A$2:$F$9000,I311,COLUMNS($L$2:P311)),"")</f>
        <v/>
      </c>
      <c r="O311" t="str">
        <f>IFERROR(INDEX($A$2:$F$9000,I311,COLUMNS($L$2:M311)),"")</f>
        <v/>
      </c>
    </row>
    <row r="312" spans="1:15" ht="15" thickBot="1" x14ac:dyDescent="0.35">
      <c r="A312" s="4" t="s">
        <v>57</v>
      </c>
      <c r="B312" s="4" t="s">
        <v>127</v>
      </c>
      <c r="C312" s="5">
        <v>42685</v>
      </c>
      <c r="E312" s="6">
        <v>44.96</v>
      </c>
      <c r="F312" t="str">
        <f t="shared" si="16"/>
        <v>Nov 16</v>
      </c>
      <c r="G312">
        <f t="shared" si="19"/>
        <v>311</v>
      </c>
      <c r="H312" t="str">
        <f t="shared" si="17"/>
        <v/>
      </c>
      <c r="I312" t="str">
        <f t="shared" si="18"/>
        <v/>
      </c>
      <c r="L312" t="str">
        <f>IFERROR(INDEX($A$2:$F$9000,I312,COLUMNS($L$2:L312)),"")</f>
        <v/>
      </c>
      <c r="M312" s="7" t="str">
        <f>IFERROR(INDEX($A$2:$F$9000,I312,COLUMNS($L$2:N312)),"")</f>
        <v/>
      </c>
      <c r="N312" s="10" t="str">
        <f>IFERROR(INDEX($A$2:$F$9000,I312,COLUMNS($L$2:P312)),"")</f>
        <v/>
      </c>
      <c r="O312" t="str">
        <f>IFERROR(INDEX($A$2:$F$9000,I312,COLUMNS($L$2:M312)),"")</f>
        <v/>
      </c>
    </row>
    <row r="313" spans="1:15" ht="15" thickBot="1" x14ac:dyDescent="0.35">
      <c r="A313" s="4" t="s">
        <v>57</v>
      </c>
      <c r="B313" s="4" t="s">
        <v>12</v>
      </c>
      <c r="C313" s="5">
        <v>42685</v>
      </c>
      <c r="E313" s="6">
        <v>459.98</v>
      </c>
      <c r="F313" t="str">
        <f t="shared" si="16"/>
        <v>Nov 16</v>
      </c>
      <c r="G313">
        <f t="shared" si="19"/>
        <v>312</v>
      </c>
      <c r="H313" t="str">
        <f t="shared" si="17"/>
        <v/>
      </c>
      <c r="I313" t="str">
        <f t="shared" si="18"/>
        <v/>
      </c>
      <c r="L313" t="str">
        <f>IFERROR(INDEX($A$2:$F$9000,I313,COLUMNS($L$2:L313)),"")</f>
        <v/>
      </c>
      <c r="M313" s="7" t="str">
        <f>IFERROR(INDEX($A$2:$F$9000,I313,COLUMNS($L$2:N313)),"")</f>
        <v/>
      </c>
      <c r="N313" s="10" t="str">
        <f>IFERROR(INDEX($A$2:$F$9000,I313,COLUMNS($L$2:P313)),"")</f>
        <v/>
      </c>
      <c r="O313" t="str">
        <f>IFERROR(INDEX($A$2:$F$9000,I313,COLUMNS($L$2:M313)),"")</f>
        <v/>
      </c>
    </row>
    <row r="314" spans="1:15" ht="15" thickBot="1" x14ac:dyDescent="0.35">
      <c r="A314" s="4" t="s">
        <v>57</v>
      </c>
      <c r="B314" s="4" t="s">
        <v>8</v>
      </c>
      <c r="C314" s="5">
        <v>42685</v>
      </c>
      <c r="E314" s="6">
        <v>-0.08</v>
      </c>
      <c r="F314" t="str">
        <f t="shared" si="16"/>
        <v>Nov 16</v>
      </c>
      <c r="G314">
        <f t="shared" si="19"/>
        <v>313</v>
      </c>
      <c r="H314" t="str">
        <f t="shared" si="17"/>
        <v/>
      </c>
      <c r="I314" t="str">
        <f t="shared" si="18"/>
        <v/>
      </c>
      <c r="L314" t="str">
        <f>IFERROR(INDEX($A$2:$F$9000,I314,COLUMNS($L$2:L314)),"")</f>
        <v/>
      </c>
      <c r="M314" s="7" t="str">
        <f>IFERROR(INDEX($A$2:$F$9000,I314,COLUMNS($L$2:N314)),"")</f>
        <v/>
      </c>
      <c r="N314" s="10" t="str">
        <f>IFERROR(INDEX($A$2:$F$9000,I314,COLUMNS($L$2:P314)),"")</f>
        <v/>
      </c>
      <c r="O314" t="str">
        <f>IFERROR(INDEX($A$2:$F$9000,I314,COLUMNS($L$2:M314)),"")</f>
        <v/>
      </c>
    </row>
    <row r="315" spans="1:15" ht="15" thickBot="1" x14ac:dyDescent="0.35">
      <c r="A315" s="4" t="s">
        <v>63</v>
      </c>
      <c r="B315" s="4" t="s">
        <v>22</v>
      </c>
      <c r="C315" s="5">
        <v>42685</v>
      </c>
      <c r="E315" s="6">
        <v>1590</v>
      </c>
      <c r="F315" t="str">
        <f t="shared" si="16"/>
        <v>Nov 16</v>
      </c>
      <c r="G315">
        <f t="shared" si="19"/>
        <v>314</v>
      </c>
      <c r="H315" t="str">
        <f t="shared" si="17"/>
        <v/>
      </c>
      <c r="I315" t="str">
        <f t="shared" si="18"/>
        <v/>
      </c>
      <c r="L315" t="str">
        <f>IFERROR(INDEX($A$2:$F$9000,I315,COLUMNS($L$2:L315)),"")</f>
        <v/>
      </c>
      <c r="M315" s="7" t="str">
        <f>IFERROR(INDEX($A$2:$F$9000,I315,COLUMNS($L$2:N315)),"")</f>
        <v/>
      </c>
      <c r="N315" s="10" t="str">
        <f>IFERROR(INDEX($A$2:$F$9000,I315,COLUMNS($L$2:P315)),"")</f>
        <v/>
      </c>
      <c r="O315" t="str">
        <f>IFERROR(INDEX($A$2:$F$9000,I315,COLUMNS($L$2:M315)),"")</f>
        <v/>
      </c>
    </row>
    <row r="316" spans="1:15" ht="15" thickBot="1" x14ac:dyDescent="0.35">
      <c r="A316" s="4" t="s">
        <v>211</v>
      </c>
      <c r="B316" s="4" t="s">
        <v>212</v>
      </c>
      <c r="C316" s="5">
        <v>42685</v>
      </c>
      <c r="E316" s="6">
        <v>242</v>
      </c>
      <c r="F316" t="str">
        <f t="shared" si="16"/>
        <v>Nov 16</v>
      </c>
      <c r="G316">
        <f t="shared" si="19"/>
        <v>315</v>
      </c>
      <c r="H316" t="str">
        <f t="shared" si="17"/>
        <v/>
      </c>
      <c r="I316" t="str">
        <f t="shared" si="18"/>
        <v/>
      </c>
      <c r="L316" t="str">
        <f>IFERROR(INDEX($A$2:$F$9000,I316,COLUMNS($L$2:L316)),"")</f>
        <v/>
      </c>
      <c r="M316" s="7" t="str">
        <f>IFERROR(INDEX($A$2:$F$9000,I316,COLUMNS($L$2:N316)),"")</f>
        <v/>
      </c>
      <c r="N316" s="10" t="str">
        <f>IFERROR(INDEX($A$2:$F$9000,I316,COLUMNS($L$2:P316)),"")</f>
        <v/>
      </c>
      <c r="O316" t="str">
        <f>IFERROR(INDEX($A$2:$F$9000,I316,COLUMNS($L$2:M316)),"")</f>
        <v/>
      </c>
    </row>
    <row r="317" spans="1:15" ht="15" thickBot="1" x14ac:dyDescent="0.35">
      <c r="A317" s="4" t="s">
        <v>213</v>
      </c>
      <c r="B317" s="4" t="s">
        <v>22</v>
      </c>
      <c r="C317" s="5">
        <v>42685</v>
      </c>
      <c r="E317" s="6">
        <v>840</v>
      </c>
      <c r="F317" t="str">
        <f t="shared" si="16"/>
        <v>Nov 16</v>
      </c>
      <c r="G317">
        <f t="shared" si="19"/>
        <v>316</v>
      </c>
      <c r="H317" t="str">
        <f t="shared" si="17"/>
        <v/>
      </c>
      <c r="I317" t="str">
        <f t="shared" si="18"/>
        <v/>
      </c>
      <c r="L317" t="str">
        <f>IFERROR(INDEX($A$2:$F$9000,I317,COLUMNS($L$2:L317)),"")</f>
        <v/>
      </c>
      <c r="M317" s="7" t="str">
        <f>IFERROR(INDEX($A$2:$F$9000,I317,COLUMNS($L$2:N317)),"")</f>
        <v/>
      </c>
      <c r="N317" s="10" t="str">
        <f>IFERROR(INDEX($A$2:$F$9000,I317,COLUMNS($L$2:P317)),"")</f>
        <v/>
      </c>
      <c r="O317" t="str">
        <f>IFERROR(INDEX($A$2:$F$9000,I317,COLUMNS($L$2:M317)),"")</f>
        <v/>
      </c>
    </row>
    <row r="318" spans="1:15" ht="15" thickBot="1" x14ac:dyDescent="0.35">
      <c r="A318" s="4" t="s">
        <v>71</v>
      </c>
      <c r="B318" s="4" t="s">
        <v>12</v>
      </c>
      <c r="C318" s="5">
        <v>42685</v>
      </c>
      <c r="E318" s="6">
        <v>207.2</v>
      </c>
      <c r="F318" t="str">
        <f t="shared" si="16"/>
        <v>Nov 16</v>
      </c>
      <c r="G318">
        <f t="shared" si="19"/>
        <v>317</v>
      </c>
      <c r="H318" t="str">
        <f t="shared" si="17"/>
        <v/>
      </c>
      <c r="I318" t="str">
        <f t="shared" si="18"/>
        <v/>
      </c>
      <c r="L318" t="str">
        <f>IFERROR(INDEX($A$2:$F$9000,I318,COLUMNS($L$2:L318)),"")</f>
        <v/>
      </c>
      <c r="M318" s="7" t="str">
        <f>IFERROR(INDEX($A$2:$F$9000,I318,COLUMNS($L$2:N318)),"")</f>
        <v/>
      </c>
      <c r="N318" s="10" t="str">
        <f>IFERROR(INDEX($A$2:$F$9000,I318,COLUMNS($L$2:P318)),"")</f>
        <v/>
      </c>
      <c r="O318" t="str">
        <f>IFERROR(INDEX($A$2:$F$9000,I318,COLUMNS($L$2:M318)),"")</f>
        <v/>
      </c>
    </row>
    <row r="319" spans="1:15" ht="15" thickBot="1" x14ac:dyDescent="0.35">
      <c r="A319" s="4" t="s">
        <v>124</v>
      </c>
      <c r="B319" s="4" t="s">
        <v>22</v>
      </c>
      <c r="C319" s="5">
        <v>42685</v>
      </c>
      <c r="E319" s="6">
        <v>3495.8</v>
      </c>
      <c r="F319" t="str">
        <f t="shared" si="16"/>
        <v>Nov 16</v>
      </c>
      <c r="G319">
        <f t="shared" si="19"/>
        <v>318</v>
      </c>
      <c r="H319" t="str">
        <f t="shared" si="17"/>
        <v/>
      </c>
      <c r="I319" t="str">
        <f t="shared" si="18"/>
        <v/>
      </c>
      <c r="L319" t="str">
        <f>IFERROR(INDEX($A$2:$F$9000,I319,COLUMNS($L$2:L319)),"")</f>
        <v/>
      </c>
      <c r="M319" s="7" t="str">
        <f>IFERROR(INDEX($A$2:$F$9000,I319,COLUMNS($L$2:N319)),"")</f>
        <v/>
      </c>
      <c r="N319" s="10" t="str">
        <f>IFERROR(INDEX($A$2:$F$9000,I319,COLUMNS($L$2:P319)),"")</f>
        <v/>
      </c>
      <c r="O319" t="str">
        <f>IFERROR(INDEX($A$2:$F$9000,I319,COLUMNS($L$2:M319)),"")</f>
        <v/>
      </c>
    </row>
    <row r="320" spans="1:15" ht="15" thickBot="1" x14ac:dyDescent="0.35">
      <c r="A320" s="4" t="s">
        <v>76</v>
      </c>
      <c r="B320" s="4" t="s">
        <v>214</v>
      </c>
      <c r="C320" s="5">
        <v>42685</v>
      </c>
      <c r="E320" s="6">
        <v>26890.22</v>
      </c>
      <c r="F320" t="str">
        <f t="shared" si="16"/>
        <v>Nov 16</v>
      </c>
      <c r="G320">
        <f t="shared" si="19"/>
        <v>319</v>
      </c>
      <c r="H320" t="str">
        <f t="shared" si="17"/>
        <v/>
      </c>
      <c r="I320" t="str">
        <f t="shared" si="18"/>
        <v/>
      </c>
      <c r="L320" t="str">
        <f>IFERROR(INDEX($A$2:$F$9000,I320,COLUMNS($L$2:L320)),"")</f>
        <v/>
      </c>
      <c r="M320" s="7" t="str">
        <f>IFERROR(INDEX($A$2:$F$9000,I320,COLUMNS($L$2:N320)),"")</f>
        <v/>
      </c>
      <c r="N320" s="10" t="str">
        <f>IFERROR(INDEX($A$2:$F$9000,I320,COLUMNS($L$2:P320)),"")</f>
        <v/>
      </c>
      <c r="O320" t="str">
        <f>IFERROR(INDEX($A$2:$F$9000,I320,COLUMNS($L$2:M320)),"")</f>
        <v/>
      </c>
    </row>
    <row r="321" spans="1:15" ht="15" thickBot="1" x14ac:dyDescent="0.35">
      <c r="A321" s="4" t="s">
        <v>76</v>
      </c>
      <c r="B321" s="4" t="s">
        <v>111</v>
      </c>
      <c r="C321" s="5">
        <v>42685</v>
      </c>
      <c r="E321" s="6">
        <v>1488.02</v>
      </c>
      <c r="F321" t="str">
        <f t="shared" si="16"/>
        <v>Nov 16</v>
      </c>
      <c r="G321">
        <f t="shared" si="19"/>
        <v>320</v>
      </c>
      <c r="H321" t="str">
        <f t="shared" si="17"/>
        <v/>
      </c>
      <c r="I321" t="str">
        <f t="shared" si="18"/>
        <v/>
      </c>
      <c r="L321" t="str">
        <f>IFERROR(INDEX($A$2:$F$9000,I321,COLUMNS($L$2:L321)),"")</f>
        <v/>
      </c>
      <c r="M321" s="7" t="str">
        <f>IFERROR(INDEX($A$2:$F$9000,I321,COLUMNS($L$2:N321)),"")</f>
        <v/>
      </c>
      <c r="N321" s="10" t="str">
        <f>IFERROR(INDEX($A$2:$F$9000,I321,COLUMNS($L$2:P321)),"")</f>
        <v/>
      </c>
      <c r="O321" t="str">
        <f>IFERROR(INDEX($A$2:$F$9000,I321,COLUMNS($L$2:M321)),"")</f>
        <v/>
      </c>
    </row>
    <row r="322" spans="1:15" ht="15" thickBot="1" x14ac:dyDescent="0.35">
      <c r="A322" s="4" t="s">
        <v>170</v>
      </c>
      <c r="B322" s="4" t="s">
        <v>171</v>
      </c>
      <c r="C322" s="5">
        <v>42685</v>
      </c>
      <c r="E322" s="6">
        <v>3933.19</v>
      </c>
      <c r="F322" t="str">
        <f t="shared" si="16"/>
        <v>Nov 16</v>
      </c>
      <c r="G322">
        <f t="shared" si="19"/>
        <v>321</v>
      </c>
      <c r="H322" t="str">
        <f t="shared" si="17"/>
        <v/>
      </c>
      <c r="I322" t="str">
        <f t="shared" si="18"/>
        <v/>
      </c>
      <c r="L322" t="str">
        <f>IFERROR(INDEX($A$2:$F$9000,I322,COLUMNS($L$2:L322)),"")</f>
        <v/>
      </c>
      <c r="M322" s="7" t="str">
        <f>IFERROR(INDEX($A$2:$F$9000,I322,COLUMNS($L$2:N322)),"")</f>
        <v/>
      </c>
      <c r="N322" s="10" t="str">
        <f>IFERROR(INDEX($A$2:$F$9000,I322,COLUMNS($L$2:P322)),"")</f>
        <v/>
      </c>
      <c r="O322" t="str">
        <f>IFERROR(INDEX($A$2:$F$9000,I322,COLUMNS($L$2:M322)),"")</f>
        <v/>
      </c>
    </row>
    <row r="323" spans="1:15" ht="15" thickBot="1" x14ac:dyDescent="0.35">
      <c r="A323" s="4" t="s">
        <v>5</v>
      </c>
      <c r="B323" s="4" t="s">
        <v>6</v>
      </c>
      <c r="C323" s="5">
        <v>42685</v>
      </c>
      <c r="E323" s="6">
        <v>1345.81</v>
      </c>
      <c r="F323" t="str">
        <f t="shared" ref="F323:F386" si="20">IF(C323&lt;=$R$1,$Q$1,IF(C323&lt;=$R$2,$Q$2,IF(C323&lt;=$R$3,$Q$3,IF(C323&lt;=$R$4,$Q$4,IF(C323&lt;=$R$5,$Q$5,IF(C323&lt;=$R$6,$Q$6,IF(C323&lt;=$R$7,$Q$7,IF(C323&lt;=$R$8,$Q$8,IF(C323&lt;=$R$9,$Q$9,IF(C323&lt;=$R$10,$Q$10,IF(C323&lt;=$R$11,$Q$11,IF(C323&lt;=$R$12,$Q$12,IF(C323&lt;=$R$13,$Q$13,IF(C323&lt;=$R$14,$Q$14,IF(C323&lt;=$R$15,$Q$15,IF(C323&lt;=$R$16,$Q$16,IF(C323&lt;=$R$17,$Q$17,IF(C323&lt;=$R$18,$Q$18,IF(C323&lt;=$R$19,$Q$19,IF(C323&lt;=$R$20,$Q$20,IF(C323&lt;=$R$21,$Q$21,IF(C323&lt;=$R$22,$Q$22,IF(C323&lt;=$R$23,$Q$23,IF(C323&lt;=$R$24,$Q$24,IF(C323&lt;=$R$25,$Q$25,IF(C323&lt;=$R$26,$Q$26,IF(C323&lt;=$R$27,$Q$27,IF(C323&lt;=$R$28,$Q$28,IF(C323&lt;=$R$29,$Q$29,IF(C323&lt;=$R$30,$Q$30,IF(C323&lt;=$R$31,$Q$31,IF(C323&lt;=$R$32,$Q$32,IF(C323&lt;=$R$33,$Q$33,IF(C323&lt;=$R$34,$Q$34,IF(C323&lt;=$R$35,$Q$35,IF(C323&lt;=$R$36,$Q$36,""))))))))))))))))))))))))))))))))))))</f>
        <v>Nov 16</v>
      </c>
      <c r="G323">
        <f t="shared" si="19"/>
        <v>322</v>
      </c>
      <c r="H323" t="str">
        <f t="shared" ref="H323:H386" si="21">IF(F323=$J$1,G323,"")</f>
        <v/>
      </c>
      <c r="I323" t="str">
        <f t="shared" ref="I323:I386" si="22">IFERROR(SMALL($H$2:$H$8586,G323),"")</f>
        <v/>
      </c>
      <c r="L323" t="str">
        <f>IFERROR(INDEX($A$2:$F$9000,I323,COLUMNS($L$2:L323)),"")</f>
        <v/>
      </c>
      <c r="M323" s="7" t="str">
        <f>IFERROR(INDEX($A$2:$F$9000,I323,COLUMNS($L$2:N323)),"")</f>
        <v/>
      </c>
      <c r="N323" s="10" t="str">
        <f>IFERROR(INDEX($A$2:$F$9000,I323,COLUMNS($L$2:P323)),"")</f>
        <v/>
      </c>
      <c r="O323" t="str">
        <f>IFERROR(INDEX($A$2:$F$9000,I323,COLUMNS($L$2:M323)),"")</f>
        <v/>
      </c>
    </row>
    <row r="324" spans="1:15" ht="15" thickBot="1" x14ac:dyDescent="0.35">
      <c r="A324" s="4" t="s">
        <v>82</v>
      </c>
      <c r="B324" s="4" t="s">
        <v>11</v>
      </c>
      <c r="C324" s="5">
        <v>42685</v>
      </c>
      <c r="E324" s="6">
        <v>1204.77</v>
      </c>
      <c r="F324" t="str">
        <f t="shared" si="20"/>
        <v>Nov 16</v>
      </c>
      <c r="G324">
        <f t="shared" ref="G324:G387" si="23">1+G323</f>
        <v>323</v>
      </c>
      <c r="H324" t="str">
        <f t="shared" si="21"/>
        <v/>
      </c>
      <c r="I324" t="str">
        <f t="shared" si="22"/>
        <v/>
      </c>
      <c r="L324" t="str">
        <f>IFERROR(INDEX($A$2:$F$9000,I324,COLUMNS($L$2:L324)),"")</f>
        <v/>
      </c>
      <c r="M324" s="7" t="str">
        <f>IFERROR(INDEX($A$2:$F$9000,I324,COLUMNS($L$2:N324)),"")</f>
        <v/>
      </c>
      <c r="N324" s="10" t="str">
        <f>IFERROR(INDEX($A$2:$F$9000,I324,COLUMNS($L$2:P324)),"")</f>
        <v/>
      </c>
      <c r="O324" t="str">
        <f>IFERROR(INDEX($A$2:$F$9000,I324,COLUMNS($L$2:M324)),"")</f>
        <v/>
      </c>
    </row>
    <row r="325" spans="1:15" ht="15" thickBot="1" x14ac:dyDescent="0.35">
      <c r="A325" s="4" t="s">
        <v>215</v>
      </c>
      <c r="B325" s="4" t="s">
        <v>14</v>
      </c>
      <c r="C325" s="5">
        <v>42685</v>
      </c>
      <c r="E325" s="6">
        <v>2934</v>
      </c>
      <c r="F325" t="str">
        <f t="shared" si="20"/>
        <v>Nov 16</v>
      </c>
      <c r="G325">
        <f t="shared" si="23"/>
        <v>324</v>
      </c>
      <c r="H325" t="str">
        <f t="shared" si="21"/>
        <v/>
      </c>
      <c r="I325" t="str">
        <f t="shared" si="22"/>
        <v/>
      </c>
      <c r="L325" t="str">
        <f>IFERROR(INDEX($A$2:$F$9000,I325,COLUMNS($L$2:L325)),"")</f>
        <v/>
      </c>
      <c r="M325" s="7" t="str">
        <f>IFERROR(INDEX($A$2:$F$9000,I325,COLUMNS($L$2:N325)),"")</f>
        <v/>
      </c>
      <c r="N325" s="10" t="str">
        <f>IFERROR(INDEX($A$2:$F$9000,I325,COLUMNS($L$2:P325)),"")</f>
        <v/>
      </c>
      <c r="O325" t="str">
        <f>IFERROR(INDEX($A$2:$F$9000,I325,COLUMNS($L$2:M325)),"")</f>
        <v/>
      </c>
    </row>
    <row r="326" spans="1:15" ht="15" thickBot="1" x14ac:dyDescent="0.35">
      <c r="A326" s="4" t="s">
        <v>84</v>
      </c>
      <c r="B326" s="4" t="s">
        <v>85</v>
      </c>
      <c r="C326" s="5">
        <v>42685</v>
      </c>
      <c r="E326" s="6">
        <v>394.31</v>
      </c>
      <c r="F326" t="str">
        <f t="shared" si="20"/>
        <v>Nov 16</v>
      </c>
      <c r="G326">
        <f t="shared" si="23"/>
        <v>325</v>
      </c>
      <c r="H326" t="str">
        <f t="shared" si="21"/>
        <v/>
      </c>
      <c r="I326" t="str">
        <f t="shared" si="22"/>
        <v/>
      </c>
      <c r="L326" t="str">
        <f>IFERROR(INDEX($A$2:$F$9000,I326,COLUMNS($L$2:L326)),"")</f>
        <v/>
      </c>
      <c r="M326" s="7" t="str">
        <f>IFERROR(INDEX($A$2:$F$9000,I326,COLUMNS($L$2:N326)),"")</f>
        <v/>
      </c>
      <c r="N326" s="10" t="str">
        <f>IFERROR(INDEX($A$2:$F$9000,I326,COLUMNS($L$2:P326)),"")</f>
        <v/>
      </c>
      <c r="O326" t="str">
        <f>IFERROR(INDEX($A$2:$F$9000,I326,COLUMNS($L$2:M326)),"")</f>
        <v/>
      </c>
    </row>
    <row r="327" spans="1:15" ht="15" thickBot="1" x14ac:dyDescent="0.35">
      <c r="A327" s="4" t="s">
        <v>126</v>
      </c>
      <c r="B327" s="4" t="s">
        <v>12</v>
      </c>
      <c r="C327" s="5">
        <v>42685</v>
      </c>
      <c r="E327" s="6">
        <v>117.48</v>
      </c>
      <c r="F327" t="str">
        <f t="shared" si="20"/>
        <v>Nov 16</v>
      </c>
      <c r="G327">
        <f t="shared" si="23"/>
        <v>326</v>
      </c>
      <c r="H327" t="str">
        <f t="shared" si="21"/>
        <v/>
      </c>
      <c r="I327" t="str">
        <f t="shared" si="22"/>
        <v/>
      </c>
      <c r="L327" t="str">
        <f>IFERROR(INDEX($A$2:$F$9000,I327,COLUMNS($L$2:L327)),"")</f>
        <v/>
      </c>
      <c r="M327" s="7" t="str">
        <f>IFERROR(INDEX($A$2:$F$9000,I327,COLUMNS($L$2:N327)),"")</f>
        <v/>
      </c>
      <c r="N327" s="10" t="str">
        <f>IFERROR(INDEX($A$2:$F$9000,I327,COLUMNS($L$2:P327)),"")</f>
        <v/>
      </c>
      <c r="O327" t="str">
        <f>IFERROR(INDEX($A$2:$F$9000,I327,COLUMNS($L$2:M327)),"")</f>
        <v/>
      </c>
    </row>
    <row r="328" spans="1:15" ht="15" thickBot="1" x14ac:dyDescent="0.35">
      <c r="A328" s="4" t="s">
        <v>126</v>
      </c>
      <c r="B328" s="4" t="s">
        <v>8</v>
      </c>
      <c r="C328" s="5">
        <v>42685</v>
      </c>
      <c r="E328" s="6">
        <v>27.54</v>
      </c>
      <c r="F328" t="str">
        <f t="shared" si="20"/>
        <v>Nov 16</v>
      </c>
      <c r="G328">
        <f t="shared" si="23"/>
        <v>327</v>
      </c>
      <c r="H328" t="str">
        <f t="shared" si="21"/>
        <v/>
      </c>
      <c r="I328" t="str">
        <f t="shared" si="22"/>
        <v/>
      </c>
      <c r="L328" t="str">
        <f>IFERROR(INDEX($A$2:$F$9000,I328,COLUMNS($L$2:L328)),"")</f>
        <v/>
      </c>
      <c r="M328" s="7" t="str">
        <f>IFERROR(INDEX($A$2:$F$9000,I328,COLUMNS($L$2:N328)),"")</f>
        <v/>
      </c>
      <c r="N328" s="10" t="str">
        <f>IFERROR(INDEX($A$2:$F$9000,I328,COLUMNS($L$2:P328)),"")</f>
        <v/>
      </c>
      <c r="O328" t="str">
        <f>IFERROR(INDEX($A$2:$F$9000,I328,COLUMNS($L$2:M328)),"")</f>
        <v/>
      </c>
    </row>
    <row r="329" spans="1:15" ht="15" thickBot="1" x14ac:dyDescent="0.35">
      <c r="A329" s="4" t="s">
        <v>97</v>
      </c>
      <c r="B329" s="4" t="s">
        <v>6</v>
      </c>
      <c r="C329" s="5">
        <v>42689</v>
      </c>
      <c r="E329" s="6">
        <v>100375.43</v>
      </c>
      <c r="F329" t="str">
        <f t="shared" si="20"/>
        <v>Nov 16</v>
      </c>
      <c r="G329">
        <f t="shared" si="23"/>
        <v>328</v>
      </c>
      <c r="H329" t="str">
        <f t="shared" si="21"/>
        <v/>
      </c>
      <c r="I329" t="str">
        <f t="shared" si="22"/>
        <v/>
      </c>
      <c r="L329" t="str">
        <f>IFERROR(INDEX($A$2:$F$9000,I329,COLUMNS($L$2:L329)),"")</f>
        <v/>
      </c>
      <c r="M329" s="7" t="str">
        <f>IFERROR(INDEX($A$2:$F$9000,I329,COLUMNS($L$2:N329)),"")</f>
        <v/>
      </c>
      <c r="N329" s="10" t="str">
        <f>IFERROR(INDEX($A$2:$F$9000,I329,COLUMNS($L$2:P329)),"")</f>
        <v/>
      </c>
      <c r="O329" t="str">
        <f>IFERROR(INDEX($A$2:$F$9000,I329,COLUMNS($L$2:M329)),"")</f>
        <v/>
      </c>
    </row>
    <row r="330" spans="1:15" ht="15" thickBot="1" x14ac:dyDescent="0.35">
      <c r="A330" s="4" t="s">
        <v>5</v>
      </c>
      <c r="B330" s="4" t="s">
        <v>6</v>
      </c>
      <c r="C330" s="5">
        <v>42689</v>
      </c>
      <c r="E330" s="6">
        <v>74</v>
      </c>
      <c r="F330" t="str">
        <f t="shared" si="20"/>
        <v>Nov 16</v>
      </c>
      <c r="G330">
        <f t="shared" si="23"/>
        <v>329</v>
      </c>
      <c r="H330" t="str">
        <f t="shared" si="21"/>
        <v/>
      </c>
      <c r="I330" t="str">
        <f t="shared" si="22"/>
        <v/>
      </c>
      <c r="L330" t="str">
        <f>IFERROR(INDEX($A$2:$F$9000,I330,COLUMNS($L$2:L330)),"")</f>
        <v/>
      </c>
      <c r="M330" s="7" t="str">
        <f>IFERROR(INDEX($A$2:$F$9000,I330,COLUMNS($L$2:N330)),"")</f>
        <v/>
      </c>
      <c r="N330" s="10" t="str">
        <f>IFERROR(INDEX($A$2:$F$9000,I330,COLUMNS($L$2:P330)),"")</f>
        <v/>
      </c>
      <c r="O330" t="str">
        <f>IFERROR(INDEX($A$2:$F$9000,I330,COLUMNS($L$2:M330)),"")</f>
        <v/>
      </c>
    </row>
    <row r="331" spans="1:15" ht="15" thickBot="1" x14ac:dyDescent="0.35">
      <c r="A331" s="4" t="s">
        <v>216</v>
      </c>
      <c r="B331" s="4" t="s">
        <v>14</v>
      </c>
      <c r="C331" s="5">
        <v>42692</v>
      </c>
      <c r="E331" s="6">
        <v>5375</v>
      </c>
      <c r="F331" t="str">
        <f t="shared" si="20"/>
        <v>Nov 16</v>
      </c>
      <c r="G331">
        <f t="shared" si="23"/>
        <v>330</v>
      </c>
      <c r="H331" t="str">
        <f t="shared" si="21"/>
        <v/>
      </c>
      <c r="I331" t="str">
        <f t="shared" si="22"/>
        <v/>
      </c>
      <c r="L331" t="str">
        <f>IFERROR(INDEX($A$2:$F$9000,I331,COLUMNS($L$2:L331)),"")</f>
        <v/>
      </c>
      <c r="M331" s="7" t="str">
        <f>IFERROR(INDEX($A$2:$F$9000,I331,COLUMNS($L$2:N331)),"")</f>
        <v/>
      </c>
      <c r="N331" s="10" t="str">
        <f>IFERROR(INDEX($A$2:$F$9000,I331,COLUMNS($L$2:P331)),"")</f>
        <v/>
      </c>
      <c r="O331" t="str">
        <f>IFERROR(INDEX($A$2:$F$9000,I331,COLUMNS($L$2:M331)),"")</f>
        <v/>
      </c>
    </row>
    <row r="332" spans="1:15" ht="15" thickBot="1" x14ac:dyDescent="0.35">
      <c r="A332" s="4" t="s">
        <v>128</v>
      </c>
      <c r="B332" s="4" t="s">
        <v>28</v>
      </c>
      <c r="C332" s="5">
        <v>42692</v>
      </c>
      <c r="E332" s="6">
        <v>1500</v>
      </c>
      <c r="F332" t="str">
        <f t="shared" si="20"/>
        <v>Nov 16</v>
      </c>
      <c r="G332">
        <f t="shared" si="23"/>
        <v>331</v>
      </c>
      <c r="H332" t="str">
        <f t="shared" si="21"/>
        <v/>
      </c>
      <c r="I332" t="str">
        <f t="shared" si="22"/>
        <v/>
      </c>
      <c r="L332" t="str">
        <f>IFERROR(INDEX($A$2:$F$9000,I332,COLUMNS($L$2:L332)),"")</f>
        <v/>
      </c>
      <c r="M332" s="7" t="str">
        <f>IFERROR(INDEX($A$2:$F$9000,I332,COLUMNS($L$2:N332)),"")</f>
        <v/>
      </c>
      <c r="N332" s="10" t="str">
        <f>IFERROR(INDEX($A$2:$F$9000,I332,COLUMNS($L$2:P332)),"")</f>
        <v/>
      </c>
      <c r="O332" t="str">
        <f>IFERROR(INDEX($A$2:$F$9000,I332,COLUMNS($L$2:M332)),"")</f>
        <v/>
      </c>
    </row>
    <row r="333" spans="1:15" ht="15" thickBot="1" x14ac:dyDescent="0.35">
      <c r="A333" s="4" t="s">
        <v>217</v>
      </c>
      <c r="B333" s="4" t="s">
        <v>28</v>
      </c>
      <c r="C333" s="5">
        <v>42692</v>
      </c>
      <c r="E333" s="6">
        <v>1297.5</v>
      </c>
      <c r="F333" t="str">
        <f t="shared" si="20"/>
        <v>Nov 16</v>
      </c>
      <c r="G333">
        <f t="shared" si="23"/>
        <v>332</v>
      </c>
      <c r="H333" t="str">
        <f t="shared" si="21"/>
        <v/>
      </c>
      <c r="I333" t="str">
        <f t="shared" si="22"/>
        <v/>
      </c>
      <c r="L333" t="str">
        <f>IFERROR(INDEX($A$2:$F$9000,I333,COLUMNS($L$2:L333)),"")</f>
        <v/>
      </c>
      <c r="M333" s="7" t="str">
        <f>IFERROR(INDEX($A$2:$F$9000,I333,COLUMNS($L$2:N333)),"")</f>
        <v/>
      </c>
      <c r="N333" s="10" t="str">
        <f>IFERROR(INDEX($A$2:$F$9000,I333,COLUMNS($L$2:P333)),"")</f>
        <v/>
      </c>
      <c r="O333" t="str">
        <f>IFERROR(INDEX($A$2:$F$9000,I333,COLUMNS($L$2:M333)),"")</f>
        <v/>
      </c>
    </row>
    <row r="334" spans="1:15" ht="15" thickBot="1" x14ac:dyDescent="0.35">
      <c r="A334" s="4" t="s">
        <v>218</v>
      </c>
      <c r="B334" s="4" t="s">
        <v>12</v>
      </c>
      <c r="C334" s="5">
        <v>42692</v>
      </c>
      <c r="E334" s="6">
        <v>25</v>
      </c>
      <c r="F334" t="str">
        <f t="shared" si="20"/>
        <v>Nov 16</v>
      </c>
      <c r="G334">
        <f t="shared" si="23"/>
        <v>333</v>
      </c>
      <c r="H334" t="str">
        <f t="shared" si="21"/>
        <v/>
      </c>
      <c r="I334" t="str">
        <f t="shared" si="22"/>
        <v/>
      </c>
      <c r="L334" t="str">
        <f>IFERROR(INDEX($A$2:$F$9000,I334,COLUMNS($L$2:L334)),"")</f>
        <v/>
      </c>
      <c r="M334" s="7" t="str">
        <f>IFERROR(INDEX($A$2:$F$9000,I334,COLUMNS($L$2:N334)),"")</f>
        <v/>
      </c>
      <c r="N334" s="10" t="str">
        <f>IFERROR(INDEX($A$2:$F$9000,I334,COLUMNS($L$2:P334)),"")</f>
        <v/>
      </c>
      <c r="O334" t="str">
        <f>IFERROR(INDEX($A$2:$F$9000,I334,COLUMNS($L$2:M334)),"")</f>
        <v/>
      </c>
    </row>
    <row r="335" spans="1:15" ht="15" thickBot="1" x14ac:dyDescent="0.35">
      <c r="A335" s="4" t="s">
        <v>218</v>
      </c>
      <c r="B335" s="4" t="s">
        <v>85</v>
      </c>
      <c r="C335" s="5">
        <v>42692</v>
      </c>
      <c r="E335" s="6">
        <v>1600</v>
      </c>
      <c r="F335" t="str">
        <f t="shared" si="20"/>
        <v>Nov 16</v>
      </c>
      <c r="G335">
        <f t="shared" si="23"/>
        <v>334</v>
      </c>
      <c r="H335" t="str">
        <f t="shared" si="21"/>
        <v/>
      </c>
      <c r="I335" t="str">
        <f t="shared" si="22"/>
        <v/>
      </c>
      <c r="L335" t="str">
        <f>IFERROR(INDEX($A$2:$F$9000,I335,COLUMNS($L$2:L335)),"")</f>
        <v/>
      </c>
      <c r="M335" s="7" t="str">
        <f>IFERROR(INDEX($A$2:$F$9000,I335,COLUMNS($L$2:N335)),"")</f>
        <v/>
      </c>
      <c r="N335" s="10" t="str">
        <f>IFERROR(INDEX($A$2:$F$9000,I335,COLUMNS($L$2:P335)),"")</f>
        <v/>
      </c>
      <c r="O335" t="str">
        <f>IFERROR(INDEX($A$2:$F$9000,I335,COLUMNS($L$2:M335)),"")</f>
        <v/>
      </c>
    </row>
    <row r="336" spans="1:15" ht="15" thickBot="1" x14ac:dyDescent="0.35">
      <c r="A336" s="4" t="s">
        <v>10</v>
      </c>
      <c r="B336" s="4" t="s">
        <v>11</v>
      </c>
      <c r="C336" s="5">
        <v>42692</v>
      </c>
      <c r="E336" s="6">
        <v>146.74</v>
      </c>
      <c r="F336" t="str">
        <f t="shared" si="20"/>
        <v>Nov 16</v>
      </c>
      <c r="G336">
        <f t="shared" si="23"/>
        <v>335</v>
      </c>
      <c r="H336" t="str">
        <f t="shared" si="21"/>
        <v/>
      </c>
      <c r="I336" t="str">
        <f t="shared" si="22"/>
        <v/>
      </c>
      <c r="L336" t="str">
        <f>IFERROR(INDEX($A$2:$F$9000,I336,COLUMNS($L$2:L336)),"")</f>
        <v/>
      </c>
      <c r="M336" s="7" t="str">
        <f>IFERROR(INDEX($A$2:$F$9000,I336,COLUMNS($L$2:N336)),"")</f>
        <v/>
      </c>
      <c r="N336" s="10" t="str">
        <f>IFERROR(INDEX($A$2:$F$9000,I336,COLUMNS($L$2:P336)),"")</f>
        <v/>
      </c>
      <c r="O336" t="str">
        <f>IFERROR(INDEX($A$2:$F$9000,I336,COLUMNS($L$2:M336)),"")</f>
        <v/>
      </c>
    </row>
    <row r="337" spans="1:15" ht="15" thickBot="1" x14ac:dyDescent="0.35">
      <c r="A337" s="4" t="s">
        <v>10</v>
      </c>
      <c r="B337" s="4" t="s">
        <v>127</v>
      </c>
      <c r="C337" s="5">
        <v>42692</v>
      </c>
      <c r="E337" s="6">
        <v>217.62</v>
      </c>
      <c r="F337" t="str">
        <f t="shared" si="20"/>
        <v>Nov 16</v>
      </c>
      <c r="G337">
        <f t="shared" si="23"/>
        <v>336</v>
      </c>
      <c r="H337" t="str">
        <f t="shared" si="21"/>
        <v/>
      </c>
      <c r="I337" t="str">
        <f t="shared" si="22"/>
        <v/>
      </c>
      <c r="L337" t="str">
        <f>IFERROR(INDEX($A$2:$F$9000,I337,COLUMNS($L$2:L337)),"")</f>
        <v/>
      </c>
      <c r="M337" s="7" t="str">
        <f>IFERROR(INDEX($A$2:$F$9000,I337,COLUMNS($L$2:N337)),"")</f>
        <v/>
      </c>
      <c r="N337" s="10" t="str">
        <f>IFERROR(INDEX($A$2:$F$9000,I337,COLUMNS($L$2:P337)),"")</f>
        <v/>
      </c>
      <c r="O337" t="str">
        <f>IFERROR(INDEX($A$2:$F$9000,I337,COLUMNS($L$2:M337)),"")</f>
        <v/>
      </c>
    </row>
    <row r="338" spans="1:15" ht="15" thickBot="1" x14ac:dyDescent="0.35">
      <c r="A338" s="4" t="s">
        <v>219</v>
      </c>
      <c r="B338" s="4" t="s">
        <v>28</v>
      </c>
      <c r="C338" s="5">
        <v>42692</v>
      </c>
      <c r="E338" s="6">
        <v>1659.5</v>
      </c>
      <c r="F338" t="str">
        <f t="shared" si="20"/>
        <v>Nov 16</v>
      </c>
      <c r="G338">
        <f t="shared" si="23"/>
        <v>337</v>
      </c>
      <c r="H338" t="str">
        <f t="shared" si="21"/>
        <v/>
      </c>
      <c r="I338" t="str">
        <f t="shared" si="22"/>
        <v/>
      </c>
      <c r="L338" t="str">
        <f>IFERROR(INDEX($A$2:$F$9000,I338,COLUMNS($L$2:L338)),"")</f>
        <v/>
      </c>
      <c r="M338" s="7" t="str">
        <f>IFERROR(INDEX($A$2:$F$9000,I338,COLUMNS($L$2:N338)),"")</f>
        <v/>
      </c>
      <c r="N338" s="10" t="str">
        <f>IFERROR(INDEX($A$2:$F$9000,I338,COLUMNS($L$2:P338)),"")</f>
        <v/>
      </c>
      <c r="O338" t="str">
        <f>IFERROR(INDEX($A$2:$F$9000,I338,COLUMNS($L$2:M338)),"")</f>
        <v/>
      </c>
    </row>
    <row r="339" spans="1:15" ht="15" thickBot="1" x14ac:dyDescent="0.35">
      <c r="A339" s="4" t="s">
        <v>134</v>
      </c>
      <c r="B339" s="4" t="s">
        <v>22</v>
      </c>
      <c r="C339" s="5">
        <v>42692</v>
      </c>
      <c r="E339" s="6">
        <v>953.44</v>
      </c>
      <c r="F339" t="str">
        <f t="shared" si="20"/>
        <v>Nov 16</v>
      </c>
      <c r="G339">
        <f t="shared" si="23"/>
        <v>338</v>
      </c>
      <c r="H339" t="str">
        <f t="shared" si="21"/>
        <v/>
      </c>
      <c r="I339" t="str">
        <f t="shared" si="22"/>
        <v/>
      </c>
      <c r="L339" t="str">
        <f>IFERROR(INDEX($A$2:$F$9000,I339,COLUMNS($L$2:L339)),"")</f>
        <v/>
      </c>
      <c r="M339" s="7" t="str">
        <f>IFERROR(INDEX($A$2:$F$9000,I339,COLUMNS($L$2:N339)),"")</f>
        <v/>
      </c>
      <c r="N339" s="10" t="str">
        <f>IFERROR(INDEX($A$2:$F$9000,I339,COLUMNS($L$2:P339)),"")</f>
        <v/>
      </c>
      <c r="O339" t="str">
        <f>IFERROR(INDEX($A$2:$F$9000,I339,COLUMNS($L$2:M339)),"")</f>
        <v/>
      </c>
    </row>
    <row r="340" spans="1:15" ht="15" thickBot="1" x14ac:dyDescent="0.35">
      <c r="A340" s="4" t="s">
        <v>220</v>
      </c>
      <c r="B340" s="4" t="s">
        <v>12</v>
      </c>
      <c r="C340" s="5">
        <v>42692</v>
      </c>
      <c r="E340" s="6">
        <v>7.5</v>
      </c>
      <c r="F340" t="str">
        <f t="shared" si="20"/>
        <v>Nov 16</v>
      </c>
      <c r="G340">
        <f t="shared" si="23"/>
        <v>339</v>
      </c>
      <c r="H340" t="str">
        <f t="shared" si="21"/>
        <v/>
      </c>
      <c r="I340" t="str">
        <f t="shared" si="22"/>
        <v/>
      </c>
      <c r="L340" t="str">
        <f>IFERROR(INDEX($A$2:$F$9000,I340,COLUMNS($L$2:L340)),"")</f>
        <v/>
      </c>
      <c r="M340" s="7" t="str">
        <f>IFERROR(INDEX($A$2:$F$9000,I340,COLUMNS($L$2:N340)),"")</f>
        <v/>
      </c>
      <c r="N340" s="10" t="str">
        <f>IFERROR(INDEX($A$2:$F$9000,I340,COLUMNS($L$2:P340)),"")</f>
        <v/>
      </c>
      <c r="O340" t="str">
        <f>IFERROR(INDEX($A$2:$F$9000,I340,COLUMNS($L$2:M340)),"")</f>
        <v/>
      </c>
    </row>
    <row r="341" spans="1:15" ht="15" thickBot="1" x14ac:dyDescent="0.35">
      <c r="A341" s="4" t="s">
        <v>17</v>
      </c>
      <c r="B341" s="4" t="s">
        <v>18</v>
      </c>
      <c r="C341" s="5">
        <v>42692</v>
      </c>
      <c r="E341" s="6">
        <v>2794.32</v>
      </c>
      <c r="F341" t="str">
        <f t="shared" si="20"/>
        <v>Nov 16</v>
      </c>
      <c r="G341">
        <f t="shared" si="23"/>
        <v>340</v>
      </c>
      <c r="H341" t="str">
        <f t="shared" si="21"/>
        <v/>
      </c>
      <c r="I341" t="str">
        <f t="shared" si="22"/>
        <v/>
      </c>
      <c r="L341" t="str">
        <f>IFERROR(INDEX($A$2:$F$9000,I341,COLUMNS($L$2:L341)),"")</f>
        <v/>
      </c>
      <c r="M341" s="7" t="str">
        <f>IFERROR(INDEX($A$2:$F$9000,I341,COLUMNS($L$2:N341)),"")</f>
        <v/>
      </c>
      <c r="N341" s="10" t="str">
        <f>IFERROR(INDEX($A$2:$F$9000,I341,COLUMNS($L$2:P341)),"")</f>
        <v/>
      </c>
      <c r="O341" t="str">
        <f>IFERROR(INDEX($A$2:$F$9000,I341,COLUMNS($L$2:M341)),"")</f>
        <v/>
      </c>
    </row>
    <row r="342" spans="1:15" ht="15" thickBot="1" x14ac:dyDescent="0.35">
      <c r="A342" s="4" t="s">
        <v>138</v>
      </c>
      <c r="B342" s="4" t="s">
        <v>139</v>
      </c>
      <c r="C342" s="5">
        <v>42692</v>
      </c>
      <c r="E342" s="6">
        <v>16763.7</v>
      </c>
      <c r="F342" t="str">
        <f t="shared" si="20"/>
        <v>Nov 16</v>
      </c>
      <c r="G342">
        <f t="shared" si="23"/>
        <v>341</v>
      </c>
      <c r="H342" t="str">
        <f t="shared" si="21"/>
        <v/>
      </c>
      <c r="I342" t="str">
        <f t="shared" si="22"/>
        <v/>
      </c>
      <c r="L342" t="str">
        <f>IFERROR(INDEX($A$2:$F$9000,I342,COLUMNS($L$2:L342)),"")</f>
        <v/>
      </c>
      <c r="M342" s="7" t="str">
        <f>IFERROR(INDEX($A$2:$F$9000,I342,COLUMNS($L$2:N342)),"")</f>
        <v/>
      </c>
      <c r="N342" s="10" t="str">
        <f>IFERROR(INDEX($A$2:$F$9000,I342,COLUMNS($L$2:P342)),"")</f>
        <v/>
      </c>
      <c r="O342" t="str">
        <f>IFERROR(INDEX($A$2:$F$9000,I342,COLUMNS($L$2:M342)),"")</f>
        <v/>
      </c>
    </row>
    <row r="343" spans="1:15" ht="15" thickBot="1" x14ac:dyDescent="0.35">
      <c r="A343" s="4" t="s">
        <v>93</v>
      </c>
      <c r="B343" s="4" t="s">
        <v>94</v>
      </c>
      <c r="C343" s="5">
        <v>42692</v>
      </c>
      <c r="E343" s="6">
        <v>60855.199999999997</v>
      </c>
      <c r="F343" t="str">
        <f t="shared" si="20"/>
        <v>Nov 16</v>
      </c>
      <c r="G343">
        <f t="shared" si="23"/>
        <v>342</v>
      </c>
      <c r="H343" t="str">
        <f t="shared" si="21"/>
        <v/>
      </c>
      <c r="I343" t="str">
        <f t="shared" si="22"/>
        <v/>
      </c>
      <c r="L343" t="str">
        <f>IFERROR(INDEX($A$2:$F$9000,I343,COLUMNS($L$2:L343)),"")</f>
        <v/>
      </c>
      <c r="M343" s="7" t="str">
        <f>IFERROR(INDEX($A$2:$F$9000,I343,COLUMNS($L$2:N343)),"")</f>
        <v/>
      </c>
      <c r="N343" s="10" t="str">
        <f>IFERROR(INDEX($A$2:$F$9000,I343,COLUMNS($L$2:P343)),"")</f>
        <v/>
      </c>
      <c r="O343" t="str">
        <f>IFERROR(INDEX($A$2:$F$9000,I343,COLUMNS($L$2:M343)),"")</f>
        <v/>
      </c>
    </row>
    <row r="344" spans="1:15" ht="15" thickBot="1" x14ac:dyDescent="0.35">
      <c r="A344" s="4" t="s">
        <v>93</v>
      </c>
      <c r="B344" s="4" t="s">
        <v>95</v>
      </c>
      <c r="C344" s="5">
        <v>42692</v>
      </c>
      <c r="E344" s="6">
        <v>13001.76</v>
      </c>
      <c r="F344" t="str">
        <f t="shared" si="20"/>
        <v>Nov 16</v>
      </c>
      <c r="G344">
        <f t="shared" si="23"/>
        <v>343</v>
      </c>
      <c r="H344" t="str">
        <f t="shared" si="21"/>
        <v/>
      </c>
      <c r="I344" t="str">
        <f t="shared" si="22"/>
        <v/>
      </c>
      <c r="L344" t="str">
        <f>IFERROR(INDEX($A$2:$F$9000,I344,COLUMNS($L$2:L344)),"")</f>
        <v/>
      </c>
      <c r="M344" s="7" t="str">
        <f>IFERROR(INDEX($A$2:$F$9000,I344,COLUMNS($L$2:N344)),"")</f>
        <v/>
      </c>
      <c r="N344" s="10" t="str">
        <f>IFERROR(INDEX($A$2:$F$9000,I344,COLUMNS($L$2:P344)),"")</f>
        <v/>
      </c>
      <c r="O344" t="str">
        <f>IFERROR(INDEX($A$2:$F$9000,I344,COLUMNS($L$2:M344)),"")</f>
        <v/>
      </c>
    </row>
    <row r="345" spans="1:15" ht="15" thickBot="1" x14ac:dyDescent="0.35">
      <c r="A345" s="4" t="s">
        <v>96</v>
      </c>
      <c r="B345" s="4" t="s">
        <v>45</v>
      </c>
      <c r="C345" s="5">
        <v>42692</v>
      </c>
      <c r="E345" s="6">
        <v>509.56</v>
      </c>
      <c r="F345" t="str">
        <f t="shared" si="20"/>
        <v>Nov 16</v>
      </c>
      <c r="G345">
        <f t="shared" si="23"/>
        <v>344</v>
      </c>
      <c r="H345" t="str">
        <f t="shared" si="21"/>
        <v/>
      </c>
      <c r="I345" t="str">
        <f t="shared" si="22"/>
        <v/>
      </c>
      <c r="L345" t="str">
        <f>IFERROR(INDEX($A$2:$F$9000,I345,COLUMNS($L$2:L345)),"")</f>
        <v/>
      </c>
      <c r="M345" s="7" t="str">
        <f>IFERROR(INDEX($A$2:$F$9000,I345,COLUMNS($L$2:N345)),"")</f>
        <v/>
      </c>
      <c r="N345" s="10" t="str">
        <f>IFERROR(INDEX($A$2:$F$9000,I345,COLUMNS($L$2:P345)),"")</f>
        <v/>
      </c>
      <c r="O345" t="str">
        <f>IFERROR(INDEX($A$2:$F$9000,I345,COLUMNS($L$2:M345)),"")</f>
        <v/>
      </c>
    </row>
    <row r="346" spans="1:15" ht="15" thickBot="1" x14ac:dyDescent="0.35">
      <c r="A346" s="4" t="s">
        <v>221</v>
      </c>
      <c r="B346" s="4" t="s">
        <v>8</v>
      </c>
      <c r="C346" s="5">
        <v>42692</v>
      </c>
      <c r="E346" s="6">
        <v>4933.2700000000004</v>
      </c>
      <c r="F346" t="str">
        <f t="shared" si="20"/>
        <v>Nov 16</v>
      </c>
      <c r="G346">
        <f t="shared" si="23"/>
        <v>345</v>
      </c>
      <c r="H346" t="str">
        <f t="shared" si="21"/>
        <v/>
      </c>
      <c r="I346" t="str">
        <f t="shared" si="22"/>
        <v/>
      </c>
      <c r="L346" t="str">
        <f>IFERROR(INDEX($A$2:$F$9000,I346,COLUMNS($L$2:L346)),"")</f>
        <v/>
      </c>
      <c r="M346" s="7" t="str">
        <f>IFERROR(INDEX($A$2:$F$9000,I346,COLUMNS($L$2:N346)),"")</f>
        <v/>
      </c>
      <c r="N346" s="10" t="str">
        <f>IFERROR(INDEX($A$2:$F$9000,I346,COLUMNS($L$2:P346)),"")</f>
        <v/>
      </c>
      <c r="O346" t="str">
        <f>IFERROR(INDEX($A$2:$F$9000,I346,COLUMNS($L$2:M346)),"")</f>
        <v/>
      </c>
    </row>
    <row r="347" spans="1:15" ht="15" thickBot="1" x14ac:dyDescent="0.35">
      <c r="A347" s="4" t="s">
        <v>140</v>
      </c>
      <c r="B347" s="4" t="s">
        <v>210</v>
      </c>
      <c r="C347" s="5">
        <v>42692</v>
      </c>
      <c r="E347" s="6">
        <v>476.82</v>
      </c>
      <c r="F347" t="str">
        <f t="shared" si="20"/>
        <v>Nov 16</v>
      </c>
      <c r="G347">
        <f t="shared" si="23"/>
        <v>346</v>
      </c>
      <c r="H347" t="str">
        <f t="shared" si="21"/>
        <v/>
      </c>
      <c r="I347" t="str">
        <f t="shared" si="22"/>
        <v/>
      </c>
      <c r="L347" t="str">
        <f>IFERROR(INDEX($A$2:$F$9000,I347,COLUMNS($L$2:L347)),"")</f>
        <v/>
      </c>
      <c r="M347" s="7" t="str">
        <f>IFERROR(INDEX($A$2:$F$9000,I347,COLUMNS($L$2:N347)),"")</f>
        <v/>
      </c>
      <c r="N347" s="10" t="str">
        <f>IFERROR(INDEX($A$2:$F$9000,I347,COLUMNS($L$2:P347)),"")</f>
        <v/>
      </c>
      <c r="O347" t="str">
        <f>IFERROR(INDEX($A$2:$F$9000,I347,COLUMNS($L$2:M347)),"")</f>
        <v/>
      </c>
    </row>
    <row r="348" spans="1:15" ht="15" thickBot="1" x14ac:dyDescent="0.35">
      <c r="A348" s="4" t="s">
        <v>23</v>
      </c>
      <c r="B348" s="4" t="s">
        <v>12</v>
      </c>
      <c r="C348" s="5">
        <v>42692</v>
      </c>
      <c r="E348" s="6">
        <v>86.7</v>
      </c>
      <c r="F348" t="str">
        <f t="shared" si="20"/>
        <v>Nov 16</v>
      </c>
      <c r="G348">
        <f t="shared" si="23"/>
        <v>347</v>
      </c>
      <c r="H348" t="str">
        <f t="shared" si="21"/>
        <v/>
      </c>
      <c r="I348" t="str">
        <f t="shared" si="22"/>
        <v/>
      </c>
      <c r="L348" t="str">
        <f>IFERROR(INDEX($A$2:$F$9000,I348,COLUMNS($L$2:L348)),"")</f>
        <v/>
      </c>
      <c r="M348" s="7" t="str">
        <f>IFERROR(INDEX($A$2:$F$9000,I348,COLUMNS($L$2:N348)),"")</f>
        <v/>
      </c>
      <c r="N348" s="10" t="str">
        <f>IFERROR(INDEX($A$2:$F$9000,I348,COLUMNS($L$2:P348)),"")</f>
        <v/>
      </c>
      <c r="O348" t="str">
        <f>IFERROR(INDEX($A$2:$F$9000,I348,COLUMNS($L$2:M348)),"")</f>
        <v/>
      </c>
    </row>
    <row r="349" spans="1:15" ht="15" thickBot="1" x14ac:dyDescent="0.35">
      <c r="A349" s="4" t="s">
        <v>99</v>
      </c>
      <c r="B349" s="4" t="s">
        <v>100</v>
      </c>
      <c r="C349" s="5">
        <v>42692</v>
      </c>
      <c r="E349" s="6">
        <v>21.8</v>
      </c>
      <c r="F349" t="str">
        <f t="shared" si="20"/>
        <v>Nov 16</v>
      </c>
      <c r="G349">
        <f t="shared" si="23"/>
        <v>348</v>
      </c>
      <c r="H349" t="str">
        <f t="shared" si="21"/>
        <v/>
      </c>
      <c r="I349" t="str">
        <f t="shared" si="22"/>
        <v/>
      </c>
      <c r="L349" t="str">
        <f>IFERROR(INDEX($A$2:$F$9000,I349,COLUMNS($L$2:L349)),"")</f>
        <v/>
      </c>
      <c r="M349" s="7" t="str">
        <f>IFERROR(INDEX($A$2:$F$9000,I349,COLUMNS($L$2:N349)),"")</f>
        <v/>
      </c>
      <c r="N349" s="10" t="str">
        <f>IFERROR(INDEX($A$2:$F$9000,I349,COLUMNS($L$2:P349)),"")</f>
        <v/>
      </c>
      <c r="O349" t="str">
        <f>IFERROR(INDEX($A$2:$F$9000,I349,COLUMNS($L$2:M349)),"")</f>
        <v/>
      </c>
    </row>
    <row r="350" spans="1:15" ht="15" thickBot="1" x14ac:dyDescent="0.35">
      <c r="A350" s="4" t="s">
        <v>179</v>
      </c>
      <c r="B350" s="4" t="s">
        <v>180</v>
      </c>
      <c r="C350" s="5">
        <v>42692</v>
      </c>
      <c r="E350" s="6">
        <v>346.5</v>
      </c>
      <c r="F350" t="str">
        <f t="shared" si="20"/>
        <v>Nov 16</v>
      </c>
      <c r="G350">
        <f t="shared" si="23"/>
        <v>349</v>
      </c>
      <c r="H350" t="str">
        <f t="shared" si="21"/>
        <v/>
      </c>
      <c r="I350" t="str">
        <f t="shared" si="22"/>
        <v/>
      </c>
    </row>
    <row r="351" spans="1:15" ht="15" thickBot="1" x14ac:dyDescent="0.35">
      <c r="A351" s="4" t="s">
        <v>101</v>
      </c>
      <c r="B351" s="4" t="s">
        <v>33</v>
      </c>
      <c r="C351" s="5">
        <v>42692</v>
      </c>
      <c r="E351" s="6">
        <v>508.95</v>
      </c>
      <c r="F351" t="str">
        <f t="shared" si="20"/>
        <v>Nov 16</v>
      </c>
      <c r="G351">
        <f t="shared" si="23"/>
        <v>350</v>
      </c>
      <c r="H351" t="str">
        <f t="shared" si="21"/>
        <v/>
      </c>
      <c r="I351" t="str">
        <f t="shared" si="22"/>
        <v/>
      </c>
    </row>
    <row r="352" spans="1:15" ht="15" thickBot="1" x14ac:dyDescent="0.35">
      <c r="A352" s="4" t="s">
        <v>101</v>
      </c>
      <c r="B352" s="4" t="s">
        <v>102</v>
      </c>
      <c r="C352" s="5">
        <v>42692</v>
      </c>
      <c r="E352" s="6">
        <v>10822.5</v>
      </c>
      <c r="F352" t="str">
        <f t="shared" si="20"/>
        <v>Nov 16</v>
      </c>
      <c r="G352">
        <f t="shared" si="23"/>
        <v>351</v>
      </c>
      <c r="H352" t="str">
        <f t="shared" si="21"/>
        <v/>
      </c>
      <c r="I352" t="str">
        <f t="shared" si="22"/>
        <v/>
      </c>
    </row>
    <row r="353" spans="1:9" ht="15" thickBot="1" x14ac:dyDescent="0.35">
      <c r="A353" s="4" t="s">
        <v>29</v>
      </c>
      <c r="B353" s="4" t="s">
        <v>12</v>
      </c>
      <c r="C353" s="5">
        <v>42692</v>
      </c>
      <c r="E353" s="6">
        <v>117.5</v>
      </c>
      <c r="F353" t="str">
        <f t="shared" si="20"/>
        <v>Nov 16</v>
      </c>
      <c r="G353">
        <f t="shared" si="23"/>
        <v>352</v>
      </c>
      <c r="H353" t="str">
        <f t="shared" si="21"/>
        <v/>
      </c>
      <c r="I353" t="str">
        <f t="shared" si="22"/>
        <v/>
      </c>
    </row>
    <row r="354" spans="1:9" ht="15" thickBot="1" x14ac:dyDescent="0.35">
      <c r="A354" s="4" t="s">
        <v>30</v>
      </c>
      <c r="B354" s="4" t="s">
        <v>31</v>
      </c>
      <c r="C354" s="5">
        <v>42692</v>
      </c>
      <c r="E354" s="6">
        <v>323.64</v>
      </c>
      <c r="F354" t="str">
        <f t="shared" si="20"/>
        <v>Nov 16</v>
      </c>
      <c r="G354">
        <f t="shared" si="23"/>
        <v>353</v>
      </c>
      <c r="H354" t="str">
        <f t="shared" si="21"/>
        <v/>
      </c>
      <c r="I354" t="str">
        <f t="shared" si="22"/>
        <v/>
      </c>
    </row>
    <row r="355" spans="1:9" ht="15" thickBot="1" x14ac:dyDescent="0.35">
      <c r="A355" s="4" t="s">
        <v>144</v>
      </c>
      <c r="B355" s="4" t="s">
        <v>214</v>
      </c>
      <c r="C355" s="5">
        <v>42692</v>
      </c>
      <c r="E355" s="6">
        <v>139911.14000000001</v>
      </c>
      <c r="F355" t="str">
        <f t="shared" si="20"/>
        <v>Nov 16</v>
      </c>
      <c r="G355">
        <f t="shared" si="23"/>
        <v>354</v>
      </c>
      <c r="H355" t="str">
        <f t="shared" si="21"/>
        <v/>
      </c>
      <c r="I355" t="str">
        <f t="shared" si="22"/>
        <v/>
      </c>
    </row>
    <row r="356" spans="1:9" ht="15" thickBot="1" x14ac:dyDescent="0.35">
      <c r="A356" s="4" t="s">
        <v>144</v>
      </c>
      <c r="B356" s="4" t="s">
        <v>181</v>
      </c>
      <c r="C356" s="5">
        <v>42692</v>
      </c>
      <c r="E356" s="6">
        <v>21410.82</v>
      </c>
      <c r="F356" t="str">
        <f t="shared" si="20"/>
        <v>Nov 16</v>
      </c>
      <c r="G356">
        <f t="shared" si="23"/>
        <v>355</v>
      </c>
      <c r="H356" t="str">
        <f t="shared" si="21"/>
        <v/>
      </c>
      <c r="I356" t="str">
        <f t="shared" si="22"/>
        <v/>
      </c>
    </row>
    <row r="357" spans="1:9" ht="15" thickBot="1" x14ac:dyDescent="0.35">
      <c r="A357" s="4" t="s">
        <v>144</v>
      </c>
      <c r="B357" s="4" t="s">
        <v>102</v>
      </c>
      <c r="C357" s="5">
        <v>42692</v>
      </c>
      <c r="E357" s="6">
        <v>698480.33</v>
      </c>
      <c r="F357" t="str">
        <f t="shared" si="20"/>
        <v>Nov 16</v>
      </c>
      <c r="G357">
        <f t="shared" si="23"/>
        <v>356</v>
      </c>
      <c r="H357" t="str">
        <f t="shared" si="21"/>
        <v/>
      </c>
      <c r="I357" t="str">
        <f t="shared" si="22"/>
        <v/>
      </c>
    </row>
    <row r="358" spans="1:9" ht="15" thickBot="1" x14ac:dyDescent="0.35">
      <c r="A358" s="4" t="s">
        <v>32</v>
      </c>
      <c r="B358" s="4" t="s">
        <v>33</v>
      </c>
      <c r="C358" s="5">
        <v>42692</v>
      </c>
      <c r="E358" s="6">
        <v>1410.42</v>
      </c>
      <c r="F358" t="str">
        <f t="shared" si="20"/>
        <v>Nov 16</v>
      </c>
      <c r="G358">
        <f t="shared" si="23"/>
        <v>357</v>
      </c>
      <c r="H358" t="str">
        <f t="shared" si="21"/>
        <v/>
      </c>
      <c r="I358" t="str">
        <f t="shared" si="22"/>
        <v/>
      </c>
    </row>
    <row r="359" spans="1:9" ht="15" thickBot="1" x14ac:dyDescent="0.35">
      <c r="A359" s="4" t="s">
        <v>34</v>
      </c>
      <c r="B359" s="4" t="s">
        <v>35</v>
      </c>
      <c r="C359" s="5">
        <v>42692</v>
      </c>
      <c r="E359" s="6">
        <v>300</v>
      </c>
      <c r="F359" t="str">
        <f t="shared" si="20"/>
        <v>Nov 16</v>
      </c>
      <c r="G359">
        <f t="shared" si="23"/>
        <v>358</v>
      </c>
      <c r="H359" t="str">
        <f t="shared" si="21"/>
        <v/>
      </c>
      <c r="I359" t="str">
        <f t="shared" si="22"/>
        <v/>
      </c>
    </row>
    <row r="360" spans="1:9" ht="15" thickBot="1" x14ac:dyDescent="0.35">
      <c r="A360" s="4" t="s">
        <v>182</v>
      </c>
      <c r="B360" s="4" t="s">
        <v>43</v>
      </c>
      <c r="C360" s="5">
        <v>42692</v>
      </c>
      <c r="E360" s="6">
        <v>9539.2900000000009</v>
      </c>
      <c r="F360" t="str">
        <f t="shared" si="20"/>
        <v>Nov 16</v>
      </c>
      <c r="G360">
        <f t="shared" si="23"/>
        <v>359</v>
      </c>
      <c r="H360" t="str">
        <f t="shared" si="21"/>
        <v/>
      </c>
      <c r="I360" t="str">
        <f t="shared" si="22"/>
        <v/>
      </c>
    </row>
    <row r="361" spans="1:9" ht="15" thickBot="1" x14ac:dyDescent="0.35">
      <c r="A361" s="4" t="s">
        <v>197</v>
      </c>
      <c r="B361" s="4" t="s">
        <v>43</v>
      </c>
      <c r="C361" s="5">
        <v>42692</v>
      </c>
      <c r="E361" s="6">
        <v>3109</v>
      </c>
      <c r="F361" t="str">
        <f t="shared" si="20"/>
        <v>Nov 16</v>
      </c>
      <c r="G361">
        <f t="shared" si="23"/>
        <v>360</v>
      </c>
      <c r="H361" t="str">
        <f t="shared" si="21"/>
        <v/>
      </c>
      <c r="I361" t="str">
        <f t="shared" si="22"/>
        <v/>
      </c>
    </row>
    <row r="362" spans="1:9" ht="15" thickBot="1" x14ac:dyDescent="0.35">
      <c r="A362" s="4" t="s">
        <v>36</v>
      </c>
      <c r="B362" s="4" t="s">
        <v>18</v>
      </c>
      <c r="C362" s="5">
        <v>42692</v>
      </c>
      <c r="E362" s="6">
        <v>1039.05</v>
      </c>
      <c r="F362" t="str">
        <f t="shared" si="20"/>
        <v>Nov 16</v>
      </c>
      <c r="G362">
        <f t="shared" si="23"/>
        <v>361</v>
      </c>
      <c r="H362" t="str">
        <f t="shared" si="21"/>
        <v/>
      </c>
      <c r="I362" t="str">
        <f t="shared" si="22"/>
        <v/>
      </c>
    </row>
    <row r="363" spans="1:9" ht="15" thickBot="1" x14ac:dyDescent="0.35">
      <c r="A363" s="4" t="s">
        <v>145</v>
      </c>
      <c r="B363" s="4" t="s">
        <v>28</v>
      </c>
      <c r="C363" s="5">
        <v>42692</v>
      </c>
      <c r="E363" s="6">
        <v>4566</v>
      </c>
      <c r="F363" t="str">
        <f t="shared" si="20"/>
        <v>Nov 16</v>
      </c>
      <c r="G363">
        <f t="shared" si="23"/>
        <v>362</v>
      </c>
      <c r="H363" t="str">
        <f t="shared" si="21"/>
        <v/>
      </c>
      <c r="I363" t="str">
        <f t="shared" si="22"/>
        <v/>
      </c>
    </row>
    <row r="364" spans="1:9" ht="15" thickBot="1" x14ac:dyDescent="0.35">
      <c r="A364" s="4" t="s">
        <v>146</v>
      </c>
      <c r="B364" s="4" t="s">
        <v>8</v>
      </c>
      <c r="C364" s="5">
        <v>42692</v>
      </c>
      <c r="E364" s="6">
        <v>388.77</v>
      </c>
      <c r="F364" t="str">
        <f t="shared" si="20"/>
        <v>Nov 16</v>
      </c>
      <c r="G364">
        <f t="shared" si="23"/>
        <v>363</v>
      </c>
      <c r="H364" t="str">
        <f t="shared" si="21"/>
        <v/>
      </c>
      <c r="I364" t="str">
        <f t="shared" si="22"/>
        <v/>
      </c>
    </row>
    <row r="365" spans="1:9" ht="15" thickBot="1" x14ac:dyDescent="0.35">
      <c r="A365" s="4" t="s">
        <v>38</v>
      </c>
      <c r="B365" s="4" t="s">
        <v>39</v>
      </c>
      <c r="C365" s="5">
        <v>42692</v>
      </c>
      <c r="E365" s="6">
        <v>518.08000000000004</v>
      </c>
      <c r="F365" t="str">
        <f t="shared" si="20"/>
        <v>Nov 16</v>
      </c>
      <c r="G365">
        <f t="shared" si="23"/>
        <v>364</v>
      </c>
      <c r="H365" t="str">
        <f t="shared" si="21"/>
        <v/>
      </c>
      <c r="I365" t="str">
        <f t="shared" si="22"/>
        <v/>
      </c>
    </row>
    <row r="366" spans="1:9" ht="15" thickBot="1" x14ac:dyDescent="0.35">
      <c r="A366" s="4" t="s">
        <v>222</v>
      </c>
      <c r="B366" s="4" t="s">
        <v>67</v>
      </c>
      <c r="C366" s="5">
        <v>42692</v>
      </c>
      <c r="E366" s="6">
        <v>126</v>
      </c>
      <c r="F366" t="str">
        <f t="shared" si="20"/>
        <v>Nov 16</v>
      </c>
      <c r="G366">
        <f t="shared" si="23"/>
        <v>365</v>
      </c>
      <c r="H366" t="str">
        <f t="shared" si="21"/>
        <v/>
      </c>
      <c r="I366" t="str">
        <f t="shared" si="22"/>
        <v/>
      </c>
    </row>
    <row r="367" spans="1:9" ht="15" thickBot="1" x14ac:dyDescent="0.35">
      <c r="A367" s="4" t="s">
        <v>223</v>
      </c>
      <c r="B367" s="4" t="s">
        <v>8</v>
      </c>
      <c r="C367" s="5">
        <v>42692</v>
      </c>
      <c r="E367" s="6">
        <v>39.840000000000003</v>
      </c>
      <c r="F367" t="str">
        <f t="shared" si="20"/>
        <v>Nov 16</v>
      </c>
      <c r="G367">
        <f t="shared" si="23"/>
        <v>366</v>
      </c>
      <c r="H367" t="str">
        <f t="shared" si="21"/>
        <v/>
      </c>
      <c r="I367" t="str">
        <f t="shared" si="22"/>
        <v/>
      </c>
    </row>
    <row r="368" spans="1:9" ht="15" thickBot="1" x14ac:dyDescent="0.35">
      <c r="A368" s="4" t="s">
        <v>108</v>
      </c>
      <c r="B368" s="4" t="s">
        <v>14</v>
      </c>
      <c r="C368" s="5">
        <v>42692</v>
      </c>
      <c r="E368" s="6">
        <v>7250</v>
      </c>
      <c r="F368" t="str">
        <f t="shared" si="20"/>
        <v>Nov 16</v>
      </c>
      <c r="G368">
        <f t="shared" si="23"/>
        <v>367</v>
      </c>
      <c r="H368" t="str">
        <f t="shared" si="21"/>
        <v/>
      </c>
      <c r="I368" t="str">
        <f t="shared" si="22"/>
        <v/>
      </c>
    </row>
    <row r="369" spans="1:9" ht="15" thickBot="1" x14ac:dyDescent="0.35">
      <c r="A369" s="4" t="s">
        <v>40</v>
      </c>
      <c r="B369" s="4" t="s">
        <v>28</v>
      </c>
      <c r="C369" s="5">
        <v>42692</v>
      </c>
      <c r="E369" s="6">
        <v>2356.25</v>
      </c>
      <c r="F369" t="str">
        <f t="shared" si="20"/>
        <v>Nov 16</v>
      </c>
      <c r="G369">
        <f t="shared" si="23"/>
        <v>368</v>
      </c>
      <c r="H369" t="str">
        <f t="shared" si="21"/>
        <v/>
      </c>
      <c r="I369" t="str">
        <f t="shared" si="22"/>
        <v/>
      </c>
    </row>
    <row r="370" spans="1:9" ht="15" thickBot="1" x14ac:dyDescent="0.35">
      <c r="A370" s="4" t="s">
        <v>224</v>
      </c>
      <c r="B370" s="4" t="s">
        <v>22</v>
      </c>
      <c r="C370" s="5">
        <v>42692</v>
      </c>
      <c r="E370" s="6">
        <v>1472.5</v>
      </c>
      <c r="F370" t="str">
        <f t="shared" si="20"/>
        <v>Nov 16</v>
      </c>
      <c r="G370">
        <f t="shared" si="23"/>
        <v>369</v>
      </c>
      <c r="H370" t="str">
        <f t="shared" si="21"/>
        <v/>
      </c>
      <c r="I370" t="str">
        <f t="shared" si="22"/>
        <v/>
      </c>
    </row>
    <row r="371" spans="1:9" ht="15" thickBot="1" x14ac:dyDescent="0.35">
      <c r="A371" s="4" t="s">
        <v>42</v>
      </c>
      <c r="B371" s="4" t="s">
        <v>43</v>
      </c>
      <c r="C371" s="5">
        <v>42692</v>
      </c>
      <c r="E371" s="6">
        <v>233</v>
      </c>
      <c r="F371" t="str">
        <f t="shared" si="20"/>
        <v>Nov 16</v>
      </c>
      <c r="G371">
        <f t="shared" si="23"/>
        <v>370</v>
      </c>
      <c r="H371" t="str">
        <f t="shared" si="21"/>
        <v/>
      </c>
      <c r="I371" t="str">
        <f t="shared" si="22"/>
        <v/>
      </c>
    </row>
    <row r="372" spans="1:9" ht="15" thickBot="1" x14ac:dyDescent="0.35">
      <c r="A372" s="4" t="s">
        <v>46</v>
      </c>
      <c r="B372" s="4" t="s">
        <v>47</v>
      </c>
      <c r="C372" s="5">
        <v>42692</v>
      </c>
      <c r="E372" s="6">
        <v>5720.42</v>
      </c>
      <c r="F372" t="str">
        <f t="shared" si="20"/>
        <v>Nov 16</v>
      </c>
      <c r="G372">
        <f t="shared" si="23"/>
        <v>371</v>
      </c>
      <c r="H372" t="str">
        <f t="shared" si="21"/>
        <v/>
      </c>
      <c r="I372" t="str">
        <f t="shared" si="22"/>
        <v/>
      </c>
    </row>
    <row r="373" spans="1:9" ht="15" thickBot="1" x14ac:dyDescent="0.35">
      <c r="A373" s="4" t="s">
        <v>46</v>
      </c>
      <c r="B373" s="4" t="s">
        <v>111</v>
      </c>
      <c r="C373" s="5">
        <v>42692</v>
      </c>
      <c r="E373" s="6">
        <v>4854.3100000000004</v>
      </c>
      <c r="F373" t="str">
        <f t="shared" si="20"/>
        <v>Nov 16</v>
      </c>
      <c r="G373">
        <f t="shared" si="23"/>
        <v>372</v>
      </c>
      <c r="H373" t="str">
        <f t="shared" si="21"/>
        <v/>
      </c>
      <c r="I373" t="str">
        <f t="shared" si="22"/>
        <v/>
      </c>
    </row>
    <row r="374" spans="1:9" ht="15" thickBot="1" x14ac:dyDescent="0.35">
      <c r="A374" s="4" t="s">
        <v>51</v>
      </c>
      <c r="B374" s="4" t="s">
        <v>22</v>
      </c>
      <c r="C374" s="5">
        <v>42692</v>
      </c>
      <c r="E374" s="6">
        <v>70</v>
      </c>
      <c r="F374" t="str">
        <f t="shared" si="20"/>
        <v>Nov 16</v>
      </c>
      <c r="G374">
        <f t="shared" si="23"/>
        <v>373</v>
      </c>
      <c r="H374" t="str">
        <f t="shared" si="21"/>
        <v/>
      </c>
      <c r="I374" t="str">
        <f t="shared" si="22"/>
        <v/>
      </c>
    </row>
    <row r="375" spans="1:9" ht="15" thickBot="1" x14ac:dyDescent="0.35">
      <c r="A375" s="4" t="s">
        <v>225</v>
      </c>
      <c r="B375" s="4" t="s">
        <v>166</v>
      </c>
      <c r="C375" s="5">
        <v>42692</v>
      </c>
      <c r="E375" s="6">
        <v>672196.35</v>
      </c>
      <c r="F375" t="str">
        <f t="shared" si="20"/>
        <v>Nov 16</v>
      </c>
      <c r="G375">
        <f t="shared" si="23"/>
        <v>374</v>
      </c>
      <c r="H375" t="str">
        <f t="shared" si="21"/>
        <v/>
      </c>
      <c r="I375" t="str">
        <f t="shared" si="22"/>
        <v/>
      </c>
    </row>
    <row r="376" spans="1:9" ht="15" thickBot="1" x14ac:dyDescent="0.35">
      <c r="A376" s="4" t="s">
        <v>226</v>
      </c>
      <c r="B376" s="4" t="s">
        <v>89</v>
      </c>
      <c r="C376" s="5">
        <v>42692</v>
      </c>
      <c r="E376" s="6">
        <v>528</v>
      </c>
      <c r="F376" t="str">
        <f t="shared" si="20"/>
        <v>Nov 16</v>
      </c>
      <c r="G376">
        <f t="shared" si="23"/>
        <v>375</v>
      </c>
      <c r="H376" t="str">
        <f t="shared" si="21"/>
        <v/>
      </c>
      <c r="I376" t="str">
        <f t="shared" si="22"/>
        <v/>
      </c>
    </row>
    <row r="377" spans="1:9" ht="15" thickBot="1" x14ac:dyDescent="0.35">
      <c r="A377" s="4" t="s">
        <v>53</v>
      </c>
      <c r="B377" s="4" t="s">
        <v>8</v>
      </c>
      <c r="C377" s="5">
        <v>42692</v>
      </c>
      <c r="E377" s="6">
        <v>233.86</v>
      </c>
      <c r="F377" t="str">
        <f t="shared" si="20"/>
        <v>Nov 16</v>
      </c>
      <c r="G377">
        <f t="shared" si="23"/>
        <v>376</v>
      </c>
      <c r="H377" t="str">
        <f t="shared" si="21"/>
        <v/>
      </c>
      <c r="I377" t="str">
        <f t="shared" si="22"/>
        <v/>
      </c>
    </row>
    <row r="378" spans="1:9" ht="15" thickBot="1" x14ac:dyDescent="0.35">
      <c r="A378" s="4" t="s">
        <v>113</v>
      </c>
      <c r="B378" s="4" t="s">
        <v>12</v>
      </c>
      <c r="C378" s="5">
        <v>42692</v>
      </c>
      <c r="E378" s="6">
        <v>207.02</v>
      </c>
      <c r="F378" t="str">
        <f t="shared" si="20"/>
        <v>Nov 16</v>
      </c>
      <c r="G378">
        <f t="shared" si="23"/>
        <v>377</v>
      </c>
      <c r="H378" t="str">
        <f t="shared" si="21"/>
        <v/>
      </c>
      <c r="I378" t="str">
        <f t="shared" si="22"/>
        <v/>
      </c>
    </row>
    <row r="379" spans="1:9" ht="15" thickBot="1" x14ac:dyDescent="0.35">
      <c r="A379" s="4" t="s">
        <v>55</v>
      </c>
      <c r="B379" s="4" t="s">
        <v>100</v>
      </c>
      <c r="C379" s="5">
        <v>42692</v>
      </c>
      <c r="E379" s="6">
        <v>2470</v>
      </c>
      <c r="F379" t="str">
        <f t="shared" si="20"/>
        <v>Nov 16</v>
      </c>
      <c r="G379">
        <f t="shared" si="23"/>
        <v>378</v>
      </c>
      <c r="H379" t="str">
        <f t="shared" si="21"/>
        <v/>
      </c>
      <c r="I379" t="str">
        <f t="shared" si="22"/>
        <v/>
      </c>
    </row>
    <row r="380" spans="1:9" ht="15" thickBot="1" x14ac:dyDescent="0.35">
      <c r="A380" s="4" t="s">
        <v>55</v>
      </c>
      <c r="B380" s="4" t="s">
        <v>14</v>
      </c>
      <c r="C380" s="5">
        <v>42692</v>
      </c>
      <c r="E380" s="6">
        <v>15519.5</v>
      </c>
      <c r="F380" t="str">
        <f t="shared" si="20"/>
        <v>Nov 16</v>
      </c>
      <c r="G380">
        <f t="shared" si="23"/>
        <v>379</v>
      </c>
      <c r="H380" t="str">
        <f t="shared" si="21"/>
        <v/>
      </c>
      <c r="I380" t="str">
        <f t="shared" si="22"/>
        <v/>
      </c>
    </row>
    <row r="381" spans="1:9" ht="15" thickBot="1" x14ac:dyDescent="0.35">
      <c r="A381" s="4" t="s">
        <v>227</v>
      </c>
      <c r="B381" s="4" t="s">
        <v>148</v>
      </c>
      <c r="C381" s="5">
        <v>42692</v>
      </c>
      <c r="E381" s="6">
        <v>7000</v>
      </c>
      <c r="F381" t="str">
        <f t="shared" si="20"/>
        <v>Nov 16</v>
      </c>
      <c r="G381">
        <f t="shared" si="23"/>
        <v>380</v>
      </c>
      <c r="H381" t="str">
        <f t="shared" si="21"/>
        <v/>
      </c>
      <c r="I381" t="str">
        <f t="shared" si="22"/>
        <v/>
      </c>
    </row>
    <row r="382" spans="1:9" ht="15" thickBot="1" x14ac:dyDescent="0.35">
      <c r="A382" s="4" t="s">
        <v>56</v>
      </c>
      <c r="B382" s="4" t="s">
        <v>12</v>
      </c>
      <c r="C382" s="5">
        <v>42692</v>
      </c>
      <c r="E382" s="6">
        <v>54.07</v>
      </c>
      <c r="F382" t="str">
        <f t="shared" si="20"/>
        <v>Nov 16</v>
      </c>
      <c r="G382">
        <f t="shared" si="23"/>
        <v>381</v>
      </c>
      <c r="H382" t="str">
        <f t="shared" si="21"/>
        <v/>
      </c>
      <c r="I382" t="str">
        <f t="shared" si="22"/>
        <v/>
      </c>
    </row>
    <row r="383" spans="1:9" ht="15" thickBot="1" x14ac:dyDescent="0.35">
      <c r="A383" s="4" t="s">
        <v>57</v>
      </c>
      <c r="B383" s="4" t="s">
        <v>12</v>
      </c>
      <c r="C383" s="5">
        <v>42692</v>
      </c>
      <c r="E383" s="6">
        <v>37.1</v>
      </c>
      <c r="F383" t="str">
        <f t="shared" si="20"/>
        <v>Nov 16</v>
      </c>
      <c r="G383">
        <f t="shared" si="23"/>
        <v>382</v>
      </c>
      <c r="H383" t="str">
        <f t="shared" si="21"/>
        <v/>
      </c>
      <c r="I383" t="str">
        <f t="shared" si="22"/>
        <v/>
      </c>
    </row>
    <row r="384" spans="1:9" ht="15" thickBot="1" x14ac:dyDescent="0.35">
      <c r="A384" s="4" t="s">
        <v>57</v>
      </c>
      <c r="B384" s="4" t="s">
        <v>8</v>
      </c>
      <c r="C384" s="5">
        <v>42692</v>
      </c>
      <c r="E384" s="6">
        <v>10.27</v>
      </c>
      <c r="F384" t="str">
        <f t="shared" si="20"/>
        <v>Nov 16</v>
      </c>
      <c r="G384">
        <f t="shared" si="23"/>
        <v>383</v>
      </c>
      <c r="H384" t="str">
        <f t="shared" si="21"/>
        <v/>
      </c>
      <c r="I384" t="str">
        <f t="shared" si="22"/>
        <v/>
      </c>
    </row>
    <row r="385" spans="1:9" ht="15" thickBot="1" x14ac:dyDescent="0.35">
      <c r="A385" s="4" t="s">
        <v>57</v>
      </c>
      <c r="B385" s="4" t="s">
        <v>85</v>
      </c>
      <c r="C385" s="5">
        <v>42692</v>
      </c>
      <c r="E385" s="6">
        <v>47.98</v>
      </c>
      <c r="F385" t="str">
        <f t="shared" si="20"/>
        <v>Nov 16</v>
      </c>
      <c r="G385">
        <f t="shared" si="23"/>
        <v>384</v>
      </c>
      <c r="H385" t="str">
        <f t="shared" si="21"/>
        <v/>
      </c>
      <c r="I385" t="str">
        <f t="shared" si="22"/>
        <v/>
      </c>
    </row>
    <row r="386" spans="1:9" ht="15" thickBot="1" x14ac:dyDescent="0.35">
      <c r="A386" s="4" t="s">
        <v>228</v>
      </c>
      <c r="B386" s="4" t="s">
        <v>28</v>
      </c>
      <c r="C386" s="5">
        <v>42692</v>
      </c>
      <c r="E386" s="6">
        <v>14656.22</v>
      </c>
      <c r="F386" t="str">
        <f t="shared" si="20"/>
        <v>Nov 16</v>
      </c>
      <c r="G386">
        <f t="shared" si="23"/>
        <v>385</v>
      </c>
      <c r="H386" t="str">
        <f t="shared" si="21"/>
        <v/>
      </c>
      <c r="I386" t="str">
        <f t="shared" si="22"/>
        <v/>
      </c>
    </row>
    <row r="387" spans="1:9" ht="15" thickBot="1" x14ac:dyDescent="0.35">
      <c r="A387" s="4" t="s">
        <v>190</v>
      </c>
      <c r="B387" s="4" t="s">
        <v>180</v>
      </c>
      <c r="C387" s="5">
        <v>42692</v>
      </c>
      <c r="E387" s="6">
        <v>167</v>
      </c>
      <c r="F387" t="str">
        <f t="shared" ref="F387:F450" si="24">IF(C387&lt;=$R$1,$Q$1,IF(C387&lt;=$R$2,$Q$2,IF(C387&lt;=$R$3,$Q$3,IF(C387&lt;=$R$4,$Q$4,IF(C387&lt;=$R$5,$Q$5,IF(C387&lt;=$R$6,$Q$6,IF(C387&lt;=$R$7,$Q$7,IF(C387&lt;=$R$8,$Q$8,IF(C387&lt;=$R$9,$Q$9,IF(C387&lt;=$R$10,$Q$10,IF(C387&lt;=$R$11,$Q$11,IF(C387&lt;=$R$12,$Q$12,IF(C387&lt;=$R$13,$Q$13,IF(C387&lt;=$R$14,$Q$14,IF(C387&lt;=$R$15,$Q$15,IF(C387&lt;=$R$16,$Q$16,IF(C387&lt;=$R$17,$Q$17,IF(C387&lt;=$R$18,$Q$18,IF(C387&lt;=$R$19,$Q$19,IF(C387&lt;=$R$20,$Q$20,IF(C387&lt;=$R$21,$Q$21,IF(C387&lt;=$R$22,$Q$22,IF(C387&lt;=$R$23,$Q$23,IF(C387&lt;=$R$24,$Q$24,IF(C387&lt;=$R$25,$Q$25,IF(C387&lt;=$R$26,$Q$26,IF(C387&lt;=$R$27,$Q$27,IF(C387&lt;=$R$28,$Q$28,IF(C387&lt;=$R$29,$Q$29,IF(C387&lt;=$R$30,$Q$30,IF(C387&lt;=$R$31,$Q$31,IF(C387&lt;=$R$32,$Q$32,IF(C387&lt;=$R$33,$Q$33,IF(C387&lt;=$R$34,$Q$34,IF(C387&lt;=$R$35,$Q$35,IF(C387&lt;=$R$36,$Q$36,""))))))))))))))))))))))))))))))))))))</f>
        <v>Nov 16</v>
      </c>
      <c r="G387">
        <f t="shared" si="23"/>
        <v>386</v>
      </c>
      <c r="H387" t="str">
        <f t="shared" ref="H387:H450" si="25">IF(F387=$J$1,G387,"")</f>
        <v/>
      </c>
      <c r="I387" t="str">
        <f t="shared" ref="I387:I450" si="26">IFERROR(SMALL($H$2:$H$8586,G387),"")</f>
        <v/>
      </c>
    </row>
    <row r="388" spans="1:9" ht="15" thickBot="1" x14ac:dyDescent="0.35">
      <c r="A388" s="4" t="s">
        <v>229</v>
      </c>
      <c r="B388" s="4" t="s">
        <v>28</v>
      </c>
      <c r="C388" s="5">
        <v>42692</v>
      </c>
      <c r="E388" s="6">
        <v>149772.57999999999</v>
      </c>
      <c r="F388" t="str">
        <f t="shared" si="24"/>
        <v>Nov 16</v>
      </c>
      <c r="G388">
        <f t="shared" ref="G388:G451" si="27">1+G387</f>
        <v>387</v>
      </c>
      <c r="H388" t="str">
        <f t="shared" si="25"/>
        <v/>
      </c>
      <c r="I388" t="str">
        <f t="shared" si="26"/>
        <v/>
      </c>
    </row>
    <row r="389" spans="1:9" ht="15" thickBot="1" x14ac:dyDescent="0.35">
      <c r="A389" s="4" t="s">
        <v>121</v>
      </c>
      <c r="B389" s="4" t="s">
        <v>70</v>
      </c>
      <c r="C389" s="5">
        <v>42692</v>
      </c>
      <c r="E389" s="6">
        <v>140</v>
      </c>
      <c r="F389" t="str">
        <f t="shared" si="24"/>
        <v>Nov 16</v>
      </c>
      <c r="G389">
        <f t="shared" si="27"/>
        <v>388</v>
      </c>
      <c r="H389" t="str">
        <f t="shared" si="25"/>
        <v/>
      </c>
      <c r="I389" t="str">
        <f t="shared" si="26"/>
        <v/>
      </c>
    </row>
    <row r="390" spans="1:9" ht="15" thickBot="1" x14ac:dyDescent="0.35">
      <c r="A390" s="4" t="s">
        <v>230</v>
      </c>
      <c r="B390" s="4" t="s">
        <v>28</v>
      </c>
      <c r="C390" s="5">
        <v>42692</v>
      </c>
      <c r="E390" s="6">
        <v>27370.26</v>
      </c>
      <c r="F390" t="str">
        <f t="shared" si="24"/>
        <v>Nov 16</v>
      </c>
      <c r="G390">
        <f t="shared" si="27"/>
        <v>389</v>
      </c>
      <c r="H390" t="str">
        <f t="shared" si="25"/>
        <v/>
      </c>
      <c r="I390" t="str">
        <f t="shared" si="26"/>
        <v/>
      </c>
    </row>
    <row r="391" spans="1:9" ht="15" thickBot="1" x14ac:dyDescent="0.35">
      <c r="A391" s="4" t="s">
        <v>123</v>
      </c>
      <c r="B391" s="4" t="s">
        <v>22</v>
      </c>
      <c r="C391" s="5">
        <v>42692</v>
      </c>
      <c r="E391" s="6">
        <v>4000</v>
      </c>
      <c r="F391" t="str">
        <f t="shared" si="24"/>
        <v>Nov 16</v>
      </c>
      <c r="G391">
        <f t="shared" si="27"/>
        <v>390</v>
      </c>
      <c r="H391" t="str">
        <f t="shared" si="25"/>
        <v/>
      </c>
      <c r="I391" t="str">
        <f t="shared" si="26"/>
        <v/>
      </c>
    </row>
    <row r="392" spans="1:9" ht="15" thickBot="1" x14ac:dyDescent="0.35">
      <c r="A392" s="4" t="s">
        <v>164</v>
      </c>
      <c r="B392" s="4" t="s">
        <v>39</v>
      </c>
      <c r="C392" s="5">
        <v>42692</v>
      </c>
      <c r="E392" s="6">
        <v>6739</v>
      </c>
      <c r="F392" t="str">
        <f t="shared" si="24"/>
        <v>Nov 16</v>
      </c>
      <c r="G392">
        <f t="shared" si="27"/>
        <v>391</v>
      </c>
      <c r="H392" t="str">
        <f t="shared" si="25"/>
        <v/>
      </c>
      <c r="I392" t="str">
        <f t="shared" si="26"/>
        <v/>
      </c>
    </row>
    <row r="393" spans="1:9" ht="15" thickBot="1" x14ac:dyDescent="0.35">
      <c r="A393" s="4" t="s">
        <v>124</v>
      </c>
      <c r="B393" s="4" t="s">
        <v>22</v>
      </c>
      <c r="C393" s="5">
        <v>42692</v>
      </c>
      <c r="E393" s="6">
        <v>3632</v>
      </c>
      <c r="F393" t="str">
        <f t="shared" si="24"/>
        <v>Nov 16</v>
      </c>
      <c r="G393">
        <f t="shared" si="27"/>
        <v>392</v>
      </c>
      <c r="H393" t="str">
        <f t="shared" si="25"/>
        <v/>
      </c>
      <c r="I393" t="str">
        <f t="shared" si="26"/>
        <v/>
      </c>
    </row>
    <row r="394" spans="1:9" ht="15" thickBot="1" x14ac:dyDescent="0.35">
      <c r="A394" s="4" t="s">
        <v>165</v>
      </c>
      <c r="B394" s="4" t="s">
        <v>8</v>
      </c>
      <c r="C394" s="5">
        <v>42692</v>
      </c>
      <c r="E394" s="6">
        <v>6.06</v>
      </c>
      <c r="F394" t="str">
        <f t="shared" si="24"/>
        <v>Nov 16</v>
      </c>
      <c r="G394">
        <f t="shared" si="27"/>
        <v>393</v>
      </c>
      <c r="H394" t="str">
        <f t="shared" si="25"/>
        <v/>
      </c>
      <c r="I394" t="str">
        <f t="shared" si="26"/>
        <v/>
      </c>
    </row>
    <row r="395" spans="1:9" ht="15" thickBot="1" x14ac:dyDescent="0.35">
      <c r="A395" s="4" t="s">
        <v>170</v>
      </c>
      <c r="B395" s="4" t="s">
        <v>171</v>
      </c>
      <c r="C395" s="5">
        <v>42692</v>
      </c>
      <c r="E395" s="6">
        <v>132</v>
      </c>
      <c r="F395" t="str">
        <f t="shared" si="24"/>
        <v>Nov 16</v>
      </c>
      <c r="G395">
        <f t="shared" si="27"/>
        <v>394</v>
      </c>
      <c r="H395" t="str">
        <f t="shared" si="25"/>
        <v/>
      </c>
      <c r="I395" t="str">
        <f t="shared" si="26"/>
        <v/>
      </c>
    </row>
    <row r="396" spans="1:9" ht="15" thickBot="1" x14ac:dyDescent="0.35">
      <c r="A396" s="4" t="s">
        <v>231</v>
      </c>
      <c r="B396" s="4" t="s">
        <v>89</v>
      </c>
      <c r="C396" s="5">
        <v>42692</v>
      </c>
      <c r="E396" s="6">
        <v>1189.72</v>
      </c>
      <c r="F396" t="str">
        <f t="shared" si="24"/>
        <v>Nov 16</v>
      </c>
      <c r="G396">
        <f t="shared" si="27"/>
        <v>395</v>
      </c>
      <c r="H396" t="str">
        <f t="shared" si="25"/>
        <v/>
      </c>
      <c r="I396" t="str">
        <f t="shared" si="26"/>
        <v/>
      </c>
    </row>
    <row r="397" spans="1:9" ht="15" thickBot="1" x14ac:dyDescent="0.35">
      <c r="A397" s="4" t="s">
        <v>82</v>
      </c>
      <c r="B397" s="4" t="s">
        <v>11</v>
      </c>
      <c r="C397" s="5">
        <v>42692</v>
      </c>
      <c r="E397" s="6">
        <v>804.24</v>
      </c>
      <c r="F397" t="str">
        <f t="shared" si="24"/>
        <v>Nov 16</v>
      </c>
      <c r="G397">
        <f t="shared" si="27"/>
        <v>396</v>
      </c>
      <c r="H397" t="str">
        <f t="shared" si="25"/>
        <v/>
      </c>
      <c r="I397" t="str">
        <f t="shared" si="26"/>
        <v/>
      </c>
    </row>
    <row r="398" spans="1:9" ht="15" thickBot="1" x14ac:dyDescent="0.35">
      <c r="A398" s="4" t="s">
        <v>232</v>
      </c>
      <c r="B398" s="4" t="s">
        <v>85</v>
      </c>
      <c r="C398" s="5">
        <v>42692</v>
      </c>
      <c r="E398" s="6">
        <v>2310</v>
      </c>
      <c r="F398" t="str">
        <f t="shared" si="24"/>
        <v>Nov 16</v>
      </c>
      <c r="G398">
        <f t="shared" si="27"/>
        <v>397</v>
      </c>
      <c r="H398" t="str">
        <f t="shared" si="25"/>
        <v/>
      </c>
      <c r="I398" t="str">
        <f t="shared" si="26"/>
        <v/>
      </c>
    </row>
    <row r="399" spans="1:9" ht="15" thickBot="1" x14ac:dyDescent="0.35">
      <c r="A399" s="4" t="s">
        <v>126</v>
      </c>
      <c r="B399" s="4" t="s">
        <v>8</v>
      </c>
      <c r="C399" s="5">
        <v>42692</v>
      </c>
      <c r="E399" s="6">
        <v>23.65</v>
      </c>
      <c r="F399" t="str">
        <f t="shared" si="24"/>
        <v>Nov 16</v>
      </c>
      <c r="G399">
        <f t="shared" si="27"/>
        <v>398</v>
      </c>
      <c r="H399" t="str">
        <f t="shared" si="25"/>
        <v/>
      </c>
      <c r="I399" t="str">
        <f t="shared" si="26"/>
        <v/>
      </c>
    </row>
    <row r="400" spans="1:9" ht="15" thickBot="1" x14ac:dyDescent="0.35">
      <c r="A400" s="4" t="s">
        <v>132</v>
      </c>
      <c r="B400" s="4" t="s">
        <v>20</v>
      </c>
      <c r="C400" s="5">
        <v>42697</v>
      </c>
      <c r="E400" s="6">
        <v>153.9</v>
      </c>
      <c r="F400" t="str">
        <f t="shared" si="24"/>
        <v>Nov 16</v>
      </c>
      <c r="G400">
        <f t="shared" si="27"/>
        <v>399</v>
      </c>
      <c r="H400" t="str">
        <f t="shared" si="25"/>
        <v/>
      </c>
      <c r="I400" t="str">
        <f t="shared" si="26"/>
        <v/>
      </c>
    </row>
    <row r="401" spans="1:9" ht="15" thickBot="1" x14ac:dyDescent="0.35">
      <c r="A401" s="4" t="s">
        <v>5</v>
      </c>
      <c r="B401" s="4" t="s">
        <v>6</v>
      </c>
      <c r="C401" s="5">
        <v>42699</v>
      </c>
      <c r="E401" s="6">
        <v>251309.8</v>
      </c>
      <c r="F401" t="str">
        <f t="shared" si="24"/>
        <v>Nov 16</v>
      </c>
      <c r="G401">
        <f t="shared" si="27"/>
        <v>400</v>
      </c>
      <c r="H401" t="str">
        <f t="shared" si="25"/>
        <v/>
      </c>
      <c r="I401" t="str">
        <f t="shared" si="26"/>
        <v/>
      </c>
    </row>
    <row r="402" spans="1:9" ht="15" thickBot="1" x14ac:dyDescent="0.35">
      <c r="A402" s="4" t="s">
        <v>97</v>
      </c>
      <c r="B402" s="4" t="s">
        <v>6</v>
      </c>
      <c r="C402" s="5">
        <v>42704</v>
      </c>
      <c r="E402" s="6">
        <v>94172.61</v>
      </c>
      <c r="F402" t="str">
        <f t="shared" si="24"/>
        <v>Nov 16</v>
      </c>
      <c r="G402">
        <f t="shared" si="27"/>
        <v>401</v>
      </c>
      <c r="H402" t="str">
        <f t="shared" si="25"/>
        <v/>
      </c>
      <c r="I402" t="str">
        <f t="shared" si="26"/>
        <v/>
      </c>
    </row>
    <row r="403" spans="1:9" ht="15" thickBot="1" x14ac:dyDescent="0.35">
      <c r="A403" s="4" t="s">
        <v>172</v>
      </c>
      <c r="B403" s="4" t="s">
        <v>8</v>
      </c>
      <c r="C403" s="5">
        <v>42706</v>
      </c>
      <c r="E403" s="6">
        <v>440</v>
      </c>
      <c r="F403" t="str">
        <f t="shared" si="24"/>
        <v>Dec 16</v>
      </c>
      <c r="G403">
        <f t="shared" si="27"/>
        <v>402</v>
      </c>
      <c r="H403" t="str">
        <f t="shared" si="25"/>
        <v/>
      </c>
      <c r="I403" t="str">
        <f t="shared" si="26"/>
        <v/>
      </c>
    </row>
    <row r="404" spans="1:9" ht="15" thickBot="1" x14ac:dyDescent="0.35">
      <c r="A404" s="4" t="s">
        <v>10</v>
      </c>
      <c r="B404" s="4" t="s">
        <v>11</v>
      </c>
      <c r="C404" s="5">
        <v>42706</v>
      </c>
      <c r="E404" s="6">
        <v>361.53</v>
      </c>
      <c r="F404" t="str">
        <f t="shared" si="24"/>
        <v>Dec 16</v>
      </c>
      <c r="G404">
        <f t="shared" si="27"/>
        <v>403</v>
      </c>
      <c r="H404" t="str">
        <f t="shared" si="25"/>
        <v/>
      </c>
      <c r="I404" t="str">
        <f t="shared" si="26"/>
        <v/>
      </c>
    </row>
    <row r="405" spans="1:9" ht="15" thickBot="1" x14ac:dyDescent="0.35">
      <c r="A405" s="4" t="s">
        <v>10</v>
      </c>
      <c r="B405" s="4" t="s">
        <v>127</v>
      </c>
      <c r="C405" s="5">
        <v>42706</v>
      </c>
      <c r="E405" s="6">
        <v>495.24</v>
      </c>
      <c r="F405" t="str">
        <f t="shared" si="24"/>
        <v>Dec 16</v>
      </c>
      <c r="G405">
        <f t="shared" si="27"/>
        <v>404</v>
      </c>
      <c r="H405" t="str">
        <f t="shared" si="25"/>
        <v/>
      </c>
      <c r="I405" t="str">
        <f t="shared" si="26"/>
        <v/>
      </c>
    </row>
    <row r="406" spans="1:9" ht="15" thickBot="1" x14ac:dyDescent="0.35">
      <c r="A406" s="4" t="s">
        <v>133</v>
      </c>
      <c r="B406" s="4" t="s">
        <v>8</v>
      </c>
      <c r="C406" s="5">
        <v>42706</v>
      </c>
      <c r="E406" s="6">
        <v>112.95</v>
      </c>
      <c r="F406" t="str">
        <f t="shared" si="24"/>
        <v>Dec 16</v>
      </c>
      <c r="G406">
        <f t="shared" si="27"/>
        <v>405</v>
      </c>
      <c r="H406" t="str">
        <f t="shared" si="25"/>
        <v/>
      </c>
      <c r="I406" t="str">
        <f t="shared" si="26"/>
        <v/>
      </c>
    </row>
    <row r="407" spans="1:9" ht="15" thickBot="1" x14ac:dyDescent="0.35">
      <c r="A407" s="4" t="s">
        <v>90</v>
      </c>
      <c r="B407" s="4" t="s">
        <v>18</v>
      </c>
      <c r="C407" s="5">
        <v>42706</v>
      </c>
      <c r="E407" s="6">
        <v>1565.32</v>
      </c>
      <c r="F407" t="str">
        <f t="shared" si="24"/>
        <v>Dec 16</v>
      </c>
      <c r="G407">
        <f t="shared" si="27"/>
        <v>406</v>
      </c>
      <c r="H407" t="str">
        <f t="shared" si="25"/>
        <v/>
      </c>
      <c r="I407" t="str">
        <f t="shared" si="26"/>
        <v/>
      </c>
    </row>
    <row r="408" spans="1:9" ht="15" thickBot="1" x14ac:dyDescent="0.35">
      <c r="A408" s="4" t="s">
        <v>175</v>
      </c>
      <c r="B408" s="4" t="s">
        <v>43</v>
      </c>
      <c r="C408" s="5">
        <v>42706</v>
      </c>
      <c r="E408" s="6">
        <v>367.88</v>
      </c>
      <c r="F408" t="str">
        <f t="shared" si="24"/>
        <v>Dec 16</v>
      </c>
      <c r="G408">
        <f t="shared" si="27"/>
        <v>407</v>
      </c>
      <c r="H408" t="str">
        <f t="shared" si="25"/>
        <v/>
      </c>
      <c r="I408" t="str">
        <f t="shared" si="26"/>
        <v/>
      </c>
    </row>
    <row r="409" spans="1:9" ht="15" thickBot="1" x14ac:dyDescent="0.35">
      <c r="A409" s="4" t="s">
        <v>175</v>
      </c>
      <c r="B409" s="4" t="s">
        <v>45</v>
      </c>
      <c r="C409" s="5">
        <v>42706</v>
      </c>
      <c r="E409" s="6">
        <v>133.34</v>
      </c>
      <c r="F409" t="str">
        <f t="shared" si="24"/>
        <v>Dec 16</v>
      </c>
      <c r="G409">
        <f t="shared" si="27"/>
        <v>408</v>
      </c>
      <c r="H409" t="str">
        <f t="shared" si="25"/>
        <v/>
      </c>
      <c r="I409" t="str">
        <f t="shared" si="26"/>
        <v/>
      </c>
    </row>
    <row r="410" spans="1:9" ht="15" thickBot="1" x14ac:dyDescent="0.35">
      <c r="A410" s="4" t="s">
        <v>137</v>
      </c>
      <c r="B410" s="4" t="s">
        <v>18</v>
      </c>
      <c r="C410" s="5">
        <v>42706</v>
      </c>
      <c r="E410" s="6">
        <v>2091.85</v>
      </c>
      <c r="F410" t="str">
        <f t="shared" si="24"/>
        <v>Dec 16</v>
      </c>
      <c r="G410">
        <f t="shared" si="27"/>
        <v>409</v>
      </c>
      <c r="H410" t="str">
        <f t="shared" si="25"/>
        <v/>
      </c>
      <c r="I410" t="str">
        <f t="shared" si="26"/>
        <v/>
      </c>
    </row>
    <row r="411" spans="1:9" ht="15" thickBot="1" x14ac:dyDescent="0.35">
      <c r="A411" s="4" t="s">
        <v>19</v>
      </c>
      <c r="B411" s="4" t="s">
        <v>20</v>
      </c>
      <c r="C411" s="5">
        <v>42706</v>
      </c>
      <c r="E411" s="6">
        <v>1767.37</v>
      </c>
      <c r="F411" t="str">
        <f t="shared" si="24"/>
        <v>Dec 16</v>
      </c>
      <c r="G411">
        <f t="shared" si="27"/>
        <v>410</v>
      </c>
      <c r="H411" t="str">
        <f t="shared" si="25"/>
        <v/>
      </c>
      <c r="I411" t="str">
        <f t="shared" si="26"/>
        <v/>
      </c>
    </row>
    <row r="412" spans="1:9" ht="15" thickBot="1" x14ac:dyDescent="0.35">
      <c r="A412" s="4" t="s">
        <v>221</v>
      </c>
      <c r="B412" s="4" t="s">
        <v>8</v>
      </c>
      <c r="C412" s="5">
        <v>42706</v>
      </c>
      <c r="E412" s="6">
        <v>438.73</v>
      </c>
      <c r="F412" t="str">
        <f t="shared" si="24"/>
        <v>Dec 16</v>
      </c>
      <c r="G412">
        <f t="shared" si="27"/>
        <v>411</v>
      </c>
      <c r="H412" t="str">
        <f t="shared" si="25"/>
        <v/>
      </c>
      <c r="I412" t="str">
        <f t="shared" si="26"/>
        <v/>
      </c>
    </row>
    <row r="413" spans="1:9" ht="15" thickBot="1" x14ac:dyDescent="0.35">
      <c r="A413" s="4" t="s">
        <v>23</v>
      </c>
      <c r="B413" s="4" t="s">
        <v>12</v>
      </c>
      <c r="C413" s="5">
        <v>42706</v>
      </c>
      <c r="E413" s="6">
        <v>227.98</v>
      </c>
      <c r="F413" t="str">
        <f t="shared" si="24"/>
        <v>Dec 16</v>
      </c>
      <c r="G413">
        <f t="shared" si="27"/>
        <v>412</v>
      </c>
      <c r="H413" t="str">
        <f t="shared" si="25"/>
        <v/>
      </c>
      <c r="I413" t="str">
        <f t="shared" si="26"/>
        <v/>
      </c>
    </row>
    <row r="414" spans="1:9" ht="15" thickBot="1" x14ac:dyDescent="0.35">
      <c r="A414" s="4" t="s">
        <v>178</v>
      </c>
      <c r="B414" s="4" t="s">
        <v>31</v>
      </c>
      <c r="C414" s="5">
        <v>42706</v>
      </c>
      <c r="E414" s="6">
        <v>1146.17</v>
      </c>
      <c r="F414" t="str">
        <f t="shared" si="24"/>
        <v>Dec 16</v>
      </c>
      <c r="G414">
        <f t="shared" si="27"/>
        <v>413</v>
      </c>
      <c r="H414" t="str">
        <f t="shared" si="25"/>
        <v/>
      </c>
      <c r="I414" t="str">
        <f t="shared" si="26"/>
        <v/>
      </c>
    </row>
    <row r="415" spans="1:9" ht="15" thickBot="1" x14ac:dyDescent="0.35">
      <c r="A415" s="4" t="s">
        <v>26</v>
      </c>
      <c r="B415" s="4" t="s">
        <v>20</v>
      </c>
      <c r="C415" s="5">
        <v>42706</v>
      </c>
      <c r="E415" s="6">
        <v>4624.26</v>
      </c>
      <c r="F415" t="str">
        <f t="shared" si="24"/>
        <v>Dec 16</v>
      </c>
      <c r="G415">
        <f t="shared" si="27"/>
        <v>414</v>
      </c>
      <c r="H415" t="str">
        <f t="shared" si="25"/>
        <v/>
      </c>
      <c r="I415" t="str">
        <f t="shared" si="26"/>
        <v/>
      </c>
    </row>
    <row r="416" spans="1:9" ht="15" thickBot="1" x14ac:dyDescent="0.35">
      <c r="A416" s="4" t="s">
        <v>233</v>
      </c>
      <c r="B416" s="4" t="s">
        <v>12</v>
      </c>
      <c r="C416" s="5">
        <v>42706</v>
      </c>
      <c r="E416" s="6">
        <v>14.75</v>
      </c>
      <c r="F416" t="str">
        <f t="shared" si="24"/>
        <v>Dec 16</v>
      </c>
      <c r="G416">
        <f t="shared" si="27"/>
        <v>415</v>
      </c>
      <c r="H416" t="str">
        <f t="shared" si="25"/>
        <v/>
      </c>
      <c r="I416" t="str">
        <f t="shared" si="26"/>
        <v/>
      </c>
    </row>
    <row r="417" spans="1:9" ht="15" thickBot="1" x14ac:dyDescent="0.35">
      <c r="A417" s="4" t="s">
        <v>29</v>
      </c>
      <c r="B417" s="4" t="s">
        <v>12</v>
      </c>
      <c r="C417" s="5">
        <v>42706</v>
      </c>
      <c r="E417" s="6">
        <v>60.34</v>
      </c>
      <c r="F417" t="str">
        <f t="shared" si="24"/>
        <v>Dec 16</v>
      </c>
      <c r="G417">
        <f t="shared" si="27"/>
        <v>416</v>
      </c>
      <c r="H417" t="str">
        <f t="shared" si="25"/>
        <v/>
      </c>
      <c r="I417" t="str">
        <f t="shared" si="26"/>
        <v/>
      </c>
    </row>
    <row r="418" spans="1:9" ht="15" thickBot="1" x14ac:dyDescent="0.35">
      <c r="A418" s="4" t="s">
        <v>29</v>
      </c>
      <c r="B418" s="4" t="s">
        <v>8</v>
      </c>
      <c r="C418" s="5">
        <v>42706</v>
      </c>
      <c r="E418" s="6">
        <v>66.8</v>
      </c>
      <c r="F418" t="str">
        <f t="shared" si="24"/>
        <v>Dec 16</v>
      </c>
      <c r="G418">
        <f t="shared" si="27"/>
        <v>417</v>
      </c>
      <c r="H418" t="str">
        <f t="shared" si="25"/>
        <v/>
      </c>
      <c r="I418" t="str">
        <f t="shared" si="26"/>
        <v/>
      </c>
    </row>
    <row r="419" spans="1:9" ht="15" thickBot="1" x14ac:dyDescent="0.35">
      <c r="A419" s="4" t="s">
        <v>144</v>
      </c>
      <c r="B419" s="4" t="s">
        <v>28</v>
      </c>
      <c r="C419" s="5">
        <v>42706</v>
      </c>
      <c r="E419" s="6">
        <v>-10510.29</v>
      </c>
      <c r="F419" t="str">
        <f t="shared" si="24"/>
        <v>Dec 16</v>
      </c>
      <c r="G419">
        <f t="shared" si="27"/>
        <v>418</v>
      </c>
      <c r="H419" t="str">
        <f t="shared" si="25"/>
        <v/>
      </c>
      <c r="I419" t="str">
        <f t="shared" si="26"/>
        <v/>
      </c>
    </row>
    <row r="420" spans="1:9" ht="15" thickBot="1" x14ac:dyDescent="0.35">
      <c r="A420" s="4" t="s">
        <v>144</v>
      </c>
      <c r="B420" s="4" t="s">
        <v>33</v>
      </c>
      <c r="C420" s="5">
        <v>42706</v>
      </c>
      <c r="E420" s="6">
        <v>79719.960000000006</v>
      </c>
      <c r="F420" t="str">
        <f t="shared" si="24"/>
        <v>Dec 16</v>
      </c>
      <c r="G420">
        <f t="shared" si="27"/>
        <v>419</v>
      </c>
      <c r="H420" t="str">
        <f t="shared" si="25"/>
        <v/>
      </c>
      <c r="I420" t="str">
        <f t="shared" si="26"/>
        <v/>
      </c>
    </row>
    <row r="421" spans="1:9" ht="15" thickBot="1" x14ac:dyDescent="0.35">
      <c r="A421" s="4" t="s">
        <v>144</v>
      </c>
      <c r="B421" s="4" t="s">
        <v>102</v>
      </c>
      <c r="C421" s="5">
        <v>42706</v>
      </c>
      <c r="E421" s="6">
        <v>179863.36</v>
      </c>
      <c r="F421" t="str">
        <f t="shared" si="24"/>
        <v>Dec 16</v>
      </c>
      <c r="G421">
        <f t="shared" si="27"/>
        <v>420</v>
      </c>
      <c r="H421" t="str">
        <f t="shared" si="25"/>
        <v/>
      </c>
      <c r="I421" t="str">
        <f t="shared" si="26"/>
        <v/>
      </c>
    </row>
    <row r="422" spans="1:9" ht="15" thickBot="1" x14ac:dyDescent="0.35">
      <c r="A422" s="4" t="s">
        <v>32</v>
      </c>
      <c r="B422" s="4" t="s">
        <v>33</v>
      </c>
      <c r="C422" s="5">
        <v>42706</v>
      </c>
      <c r="E422" s="6">
        <v>2474.06</v>
      </c>
      <c r="F422" t="str">
        <f t="shared" si="24"/>
        <v>Dec 16</v>
      </c>
      <c r="G422">
        <f t="shared" si="27"/>
        <v>421</v>
      </c>
      <c r="H422" t="str">
        <f t="shared" si="25"/>
        <v/>
      </c>
      <c r="I422" t="str">
        <f t="shared" si="26"/>
        <v/>
      </c>
    </row>
    <row r="423" spans="1:9" ht="15" thickBot="1" x14ac:dyDescent="0.35">
      <c r="A423" s="4" t="s">
        <v>34</v>
      </c>
      <c r="B423" s="4" t="s">
        <v>35</v>
      </c>
      <c r="C423" s="5">
        <v>42706</v>
      </c>
      <c r="E423" s="6">
        <v>255</v>
      </c>
      <c r="F423" t="str">
        <f t="shared" si="24"/>
        <v>Dec 16</v>
      </c>
      <c r="G423">
        <f t="shared" si="27"/>
        <v>422</v>
      </c>
      <c r="H423" t="str">
        <f t="shared" si="25"/>
        <v/>
      </c>
      <c r="I423" t="str">
        <f t="shared" si="26"/>
        <v/>
      </c>
    </row>
    <row r="424" spans="1:9" ht="15" thickBot="1" x14ac:dyDescent="0.35">
      <c r="A424" s="4" t="s">
        <v>36</v>
      </c>
      <c r="B424" s="4" t="s">
        <v>18</v>
      </c>
      <c r="C424" s="5">
        <v>42706</v>
      </c>
      <c r="E424" s="6">
        <v>892.52</v>
      </c>
      <c r="F424" t="str">
        <f t="shared" si="24"/>
        <v>Dec 16</v>
      </c>
      <c r="G424">
        <f t="shared" si="27"/>
        <v>423</v>
      </c>
      <c r="H424" t="str">
        <f t="shared" si="25"/>
        <v/>
      </c>
      <c r="I424" t="str">
        <f t="shared" si="26"/>
        <v/>
      </c>
    </row>
    <row r="425" spans="1:9" ht="15" thickBot="1" x14ac:dyDescent="0.35">
      <c r="A425" s="4" t="s">
        <v>146</v>
      </c>
      <c r="B425" s="4" t="s">
        <v>8</v>
      </c>
      <c r="C425" s="5">
        <v>42706</v>
      </c>
      <c r="E425" s="6">
        <v>2546.8000000000002</v>
      </c>
      <c r="F425" t="str">
        <f t="shared" si="24"/>
        <v>Dec 16</v>
      </c>
      <c r="G425">
        <f t="shared" si="27"/>
        <v>424</v>
      </c>
      <c r="H425" t="str">
        <f t="shared" si="25"/>
        <v/>
      </c>
      <c r="I425" t="str">
        <f t="shared" si="26"/>
        <v/>
      </c>
    </row>
    <row r="426" spans="1:9" ht="15" thickBot="1" x14ac:dyDescent="0.35">
      <c r="A426" s="4" t="s">
        <v>234</v>
      </c>
      <c r="B426" s="4" t="s">
        <v>150</v>
      </c>
      <c r="C426" s="5">
        <v>42706</v>
      </c>
      <c r="E426" s="6">
        <v>40</v>
      </c>
      <c r="F426" t="str">
        <f t="shared" si="24"/>
        <v>Dec 16</v>
      </c>
      <c r="G426">
        <f t="shared" si="27"/>
        <v>425</v>
      </c>
      <c r="H426" t="str">
        <f t="shared" si="25"/>
        <v/>
      </c>
      <c r="I426" t="str">
        <f t="shared" si="26"/>
        <v/>
      </c>
    </row>
    <row r="427" spans="1:9" ht="15" thickBot="1" x14ac:dyDescent="0.35">
      <c r="A427" s="4" t="s">
        <v>49</v>
      </c>
      <c r="B427" s="4" t="s">
        <v>28</v>
      </c>
      <c r="C427" s="5">
        <v>42706</v>
      </c>
      <c r="E427" s="6">
        <v>12243.9</v>
      </c>
      <c r="F427" t="str">
        <f t="shared" si="24"/>
        <v>Dec 16</v>
      </c>
      <c r="G427">
        <f t="shared" si="27"/>
        <v>426</v>
      </c>
      <c r="H427" t="str">
        <f t="shared" si="25"/>
        <v/>
      </c>
      <c r="I427" t="str">
        <f t="shared" si="26"/>
        <v/>
      </c>
    </row>
    <row r="428" spans="1:9" ht="15" thickBot="1" x14ac:dyDescent="0.35">
      <c r="A428" s="4" t="s">
        <v>49</v>
      </c>
      <c r="B428" s="4" t="s">
        <v>50</v>
      </c>
      <c r="C428" s="5">
        <v>42706</v>
      </c>
      <c r="E428" s="6">
        <v>-612.20000000000005</v>
      </c>
      <c r="F428" t="str">
        <f t="shared" si="24"/>
        <v>Dec 16</v>
      </c>
      <c r="G428">
        <f t="shared" si="27"/>
        <v>427</v>
      </c>
      <c r="H428" t="str">
        <f t="shared" si="25"/>
        <v/>
      </c>
      <c r="I428" t="str">
        <f t="shared" si="26"/>
        <v/>
      </c>
    </row>
    <row r="429" spans="1:9" ht="15" thickBot="1" x14ac:dyDescent="0.35">
      <c r="A429" s="4" t="s">
        <v>235</v>
      </c>
      <c r="B429" s="4" t="s">
        <v>45</v>
      </c>
      <c r="C429" s="5">
        <v>42706</v>
      </c>
      <c r="E429" s="6">
        <v>10036</v>
      </c>
      <c r="F429" t="str">
        <f t="shared" si="24"/>
        <v>Dec 16</v>
      </c>
      <c r="G429">
        <f t="shared" si="27"/>
        <v>428</v>
      </c>
      <c r="H429" t="str">
        <f t="shared" si="25"/>
        <v/>
      </c>
      <c r="I429" t="str">
        <f t="shared" si="26"/>
        <v/>
      </c>
    </row>
    <row r="430" spans="1:9" ht="15" thickBot="1" x14ac:dyDescent="0.35">
      <c r="A430" s="4" t="s">
        <v>154</v>
      </c>
      <c r="B430" s="4" t="s">
        <v>8</v>
      </c>
      <c r="C430" s="5">
        <v>42706</v>
      </c>
      <c r="E430" s="6">
        <v>223.07</v>
      </c>
      <c r="F430" t="str">
        <f t="shared" si="24"/>
        <v>Dec 16</v>
      </c>
      <c r="G430">
        <f t="shared" si="27"/>
        <v>429</v>
      </c>
      <c r="H430" t="str">
        <f t="shared" si="25"/>
        <v/>
      </c>
      <c r="I430" t="str">
        <f t="shared" si="26"/>
        <v/>
      </c>
    </row>
    <row r="431" spans="1:9" ht="15" thickBot="1" x14ac:dyDescent="0.35">
      <c r="A431" s="4" t="s">
        <v>53</v>
      </c>
      <c r="B431" s="4" t="s">
        <v>8</v>
      </c>
      <c r="C431" s="5">
        <v>42706</v>
      </c>
      <c r="E431" s="6">
        <v>81.44</v>
      </c>
      <c r="F431" t="str">
        <f t="shared" si="24"/>
        <v>Dec 16</v>
      </c>
      <c r="G431">
        <f t="shared" si="27"/>
        <v>430</v>
      </c>
      <c r="H431" t="str">
        <f t="shared" si="25"/>
        <v/>
      </c>
      <c r="I431" t="str">
        <f t="shared" si="26"/>
        <v/>
      </c>
    </row>
    <row r="432" spans="1:9" ht="15" thickBot="1" x14ac:dyDescent="0.35">
      <c r="A432" s="4" t="s">
        <v>155</v>
      </c>
      <c r="B432" s="4" t="s">
        <v>8</v>
      </c>
      <c r="C432" s="5">
        <v>42706</v>
      </c>
      <c r="E432" s="6">
        <v>606.55999999999995</v>
      </c>
      <c r="F432" t="str">
        <f t="shared" si="24"/>
        <v>Dec 16</v>
      </c>
      <c r="G432">
        <f t="shared" si="27"/>
        <v>431</v>
      </c>
      <c r="H432" t="str">
        <f t="shared" si="25"/>
        <v/>
      </c>
      <c r="I432" t="str">
        <f t="shared" si="26"/>
        <v/>
      </c>
    </row>
    <row r="433" spans="1:9" ht="15" thickBot="1" x14ac:dyDescent="0.35">
      <c r="A433" s="4" t="s">
        <v>56</v>
      </c>
      <c r="B433" s="4" t="s">
        <v>12</v>
      </c>
      <c r="C433" s="5">
        <v>42706</v>
      </c>
      <c r="E433" s="6">
        <v>74.33</v>
      </c>
      <c r="F433" t="str">
        <f t="shared" si="24"/>
        <v>Dec 16</v>
      </c>
      <c r="G433">
        <f t="shared" si="27"/>
        <v>432</v>
      </c>
      <c r="H433" t="str">
        <f t="shared" si="25"/>
        <v/>
      </c>
      <c r="I433" t="str">
        <f t="shared" si="26"/>
        <v/>
      </c>
    </row>
    <row r="434" spans="1:9" ht="15" thickBot="1" x14ac:dyDescent="0.35">
      <c r="A434" s="4" t="s">
        <v>57</v>
      </c>
      <c r="B434" s="4" t="s">
        <v>8</v>
      </c>
      <c r="C434" s="5">
        <v>42706</v>
      </c>
      <c r="E434" s="6">
        <v>60.76</v>
      </c>
      <c r="F434" t="str">
        <f t="shared" si="24"/>
        <v>Dec 16</v>
      </c>
      <c r="G434">
        <f t="shared" si="27"/>
        <v>433</v>
      </c>
      <c r="H434" t="str">
        <f t="shared" si="25"/>
        <v/>
      </c>
      <c r="I434" t="str">
        <f t="shared" si="26"/>
        <v/>
      </c>
    </row>
    <row r="435" spans="1:9" ht="15" thickBot="1" x14ac:dyDescent="0.35">
      <c r="A435" s="4" t="s">
        <v>236</v>
      </c>
      <c r="B435" s="4" t="s">
        <v>8</v>
      </c>
      <c r="C435" s="5">
        <v>42706</v>
      </c>
      <c r="E435" s="6">
        <v>576.12</v>
      </c>
      <c r="F435" t="str">
        <f t="shared" si="24"/>
        <v>Dec 16</v>
      </c>
      <c r="G435">
        <f t="shared" si="27"/>
        <v>434</v>
      </c>
      <c r="H435" t="str">
        <f t="shared" si="25"/>
        <v/>
      </c>
      <c r="I435" t="str">
        <f t="shared" si="26"/>
        <v/>
      </c>
    </row>
    <row r="436" spans="1:9" ht="15" thickBot="1" x14ac:dyDescent="0.35">
      <c r="A436" s="4" t="s">
        <v>63</v>
      </c>
      <c r="B436" s="4" t="s">
        <v>22</v>
      </c>
      <c r="C436" s="5">
        <v>42706</v>
      </c>
      <c r="E436" s="6">
        <v>1130</v>
      </c>
      <c r="F436" t="str">
        <f t="shared" si="24"/>
        <v>Dec 16</v>
      </c>
      <c r="G436">
        <f t="shared" si="27"/>
        <v>435</v>
      </c>
      <c r="H436" t="str">
        <f t="shared" si="25"/>
        <v/>
      </c>
      <c r="I436" t="str">
        <f t="shared" si="26"/>
        <v/>
      </c>
    </row>
    <row r="437" spans="1:9" ht="15" thickBot="1" x14ac:dyDescent="0.35">
      <c r="A437" s="4" t="s">
        <v>200</v>
      </c>
      <c r="B437" s="4" t="s">
        <v>39</v>
      </c>
      <c r="C437" s="5">
        <v>42706</v>
      </c>
      <c r="E437" s="6">
        <v>216.56</v>
      </c>
      <c r="F437" t="str">
        <f t="shared" si="24"/>
        <v>Dec 16</v>
      </c>
      <c r="G437">
        <f t="shared" si="27"/>
        <v>436</v>
      </c>
      <c r="H437" t="str">
        <f t="shared" si="25"/>
        <v/>
      </c>
      <c r="I437" t="str">
        <f t="shared" si="26"/>
        <v/>
      </c>
    </row>
    <row r="438" spans="1:9" ht="15" thickBot="1" x14ac:dyDescent="0.35">
      <c r="A438" s="4" t="s">
        <v>159</v>
      </c>
      <c r="B438" s="4" t="s">
        <v>22</v>
      </c>
      <c r="C438" s="5">
        <v>42706</v>
      </c>
      <c r="E438" s="6">
        <v>36.5</v>
      </c>
      <c r="F438" t="str">
        <f t="shared" si="24"/>
        <v>Dec 16</v>
      </c>
      <c r="G438">
        <f t="shared" si="27"/>
        <v>437</v>
      </c>
      <c r="H438" t="str">
        <f t="shared" si="25"/>
        <v/>
      </c>
      <c r="I438" t="str">
        <f t="shared" si="26"/>
        <v/>
      </c>
    </row>
    <row r="439" spans="1:9" ht="15" thickBot="1" x14ac:dyDescent="0.35">
      <c r="A439" s="4" t="s">
        <v>237</v>
      </c>
      <c r="B439" s="4" t="s">
        <v>12</v>
      </c>
      <c r="C439" s="5">
        <v>42706</v>
      </c>
      <c r="E439" s="6">
        <v>33.799999999999997</v>
      </c>
      <c r="F439" t="str">
        <f t="shared" si="24"/>
        <v>Dec 16</v>
      </c>
      <c r="G439">
        <f t="shared" si="27"/>
        <v>438</v>
      </c>
      <c r="H439" t="str">
        <f t="shared" si="25"/>
        <v/>
      </c>
      <c r="I439" t="str">
        <f t="shared" si="26"/>
        <v/>
      </c>
    </row>
    <row r="440" spans="1:9" ht="15" thickBot="1" x14ac:dyDescent="0.35">
      <c r="A440" s="4" t="s">
        <v>193</v>
      </c>
      <c r="B440" s="4" t="s">
        <v>18</v>
      </c>
      <c r="C440" s="5">
        <v>42706</v>
      </c>
      <c r="E440" s="6">
        <v>42.28</v>
      </c>
      <c r="F440" t="str">
        <f t="shared" si="24"/>
        <v>Dec 16</v>
      </c>
      <c r="G440">
        <f t="shared" si="27"/>
        <v>439</v>
      </c>
      <c r="H440" t="str">
        <f t="shared" si="25"/>
        <v/>
      </c>
      <c r="I440" t="str">
        <f t="shared" si="26"/>
        <v/>
      </c>
    </row>
    <row r="441" spans="1:9" ht="15" thickBot="1" x14ac:dyDescent="0.35">
      <c r="A441" s="4" t="s">
        <v>71</v>
      </c>
      <c r="B441" s="4" t="s">
        <v>12</v>
      </c>
      <c r="C441" s="5">
        <v>42706</v>
      </c>
      <c r="E441" s="6">
        <v>248.46</v>
      </c>
      <c r="F441" t="str">
        <f t="shared" si="24"/>
        <v>Dec 16</v>
      </c>
      <c r="G441">
        <f t="shared" si="27"/>
        <v>440</v>
      </c>
      <c r="H441" t="str">
        <f t="shared" si="25"/>
        <v/>
      </c>
      <c r="I441" t="str">
        <f t="shared" si="26"/>
        <v/>
      </c>
    </row>
    <row r="442" spans="1:9" ht="15" thickBot="1" x14ac:dyDescent="0.35">
      <c r="A442" s="4" t="s">
        <v>72</v>
      </c>
      <c r="B442" s="4" t="s">
        <v>73</v>
      </c>
      <c r="C442" s="5">
        <v>42706</v>
      </c>
      <c r="E442" s="6">
        <v>21441.96</v>
      </c>
      <c r="F442" t="str">
        <f t="shared" si="24"/>
        <v>Dec 16</v>
      </c>
      <c r="G442">
        <f t="shared" si="27"/>
        <v>441</v>
      </c>
      <c r="H442" t="str">
        <f t="shared" si="25"/>
        <v/>
      </c>
      <c r="I442" t="str">
        <f t="shared" si="26"/>
        <v/>
      </c>
    </row>
    <row r="443" spans="1:9" ht="15" thickBot="1" x14ac:dyDescent="0.35">
      <c r="A443" s="4" t="s">
        <v>165</v>
      </c>
      <c r="B443" s="4" t="s">
        <v>8</v>
      </c>
      <c r="C443" s="5">
        <v>42706</v>
      </c>
      <c r="E443" s="6">
        <v>215.74</v>
      </c>
      <c r="F443" t="str">
        <f t="shared" si="24"/>
        <v>Dec 16</v>
      </c>
      <c r="G443">
        <f t="shared" si="27"/>
        <v>442</v>
      </c>
      <c r="H443" t="str">
        <f t="shared" si="25"/>
        <v/>
      </c>
      <c r="I443" t="str">
        <f t="shared" si="26"/>
        <v/>
      </c>
    </row>
    <row r="444" spans="1:9" ht="15" thickBot="1" x14ac:dyDescent="0.35">
      <c r="A444" s="4" t="s">
        <v>76</v>
      </c>
      <c r="B444" s="4" t="s">
        <v>77</v>
      </c>
      <c r="C444" s="5">
        <v>42706</v>
      </c>
      <c r="E444" s="6">
        <v>446.73</v>
      </c>
      <c r="F444" t="str">
        <f t="shared" si="24"/>
        <v>Dec 16</v>
      </c>
      <c r="G444">
        <f t="shared" si="27"/>
        <v>443</v>
      </c>
      <c r="H444" t="str">
        <f t="shared" si="25"/>
        <v/>
      </c>
      <c r="I444" t="str">
        <f t="shared" si="26"/>
        <v/>
      </c>
    </row>
    <row r="445" spans="1:9" ht="15" thickBot="1" x14ac:dyDescent="0.35">
      <c r="A445" s="4" t="s">
        <v>76</v>
      </c>
      <c r="B445" s="4" t="s">
        <v>214</v>
      </c>
      <c r="C445" s="5">
        <v>42706</v>
      </c>
      <c r="E445" s="6">
        <v>25799.98</v>
      </c>
      <c r="F445" t="str">
        <f t="shared" si="24"/>
        <v>Dec 16</v>
      </c>
      <c r="G445">
        <f t="shared" si="27"/>
        <v>444</v>
      </c>
      <c r="H445" t="str">
        <f t="shared" si="25"/>
        <v/>
      </c>
      <c r="I445" t="str">
        <f t="shared" si="26"/>
        <v/>
      </c>
    </row>
    <row r="446" spans="1:9" ht="15" thickBot="1" x14ac:dyDescent="0.35">
      <c r="A446" s="4" t="s">
        <v>76</v>
      </c>
      <c r="B446" s="4" t="s">
        <v>111</v>
      </c>
      <c r="C446" s="5">
        <v>42706</v>
      </c>
      <c r="E446" s="6">
        <v>1416.56</v>
      </c>
      <c r="F446" t="str">
        <f t="shared" si="24"/>
        <v>Dec 16</v>
      </c>
      <c r="G446">
        <f t="shared" si="27"/>
        <v>445</v>
      </c>
      <c r="H446" t="str">
        <f t="shared" si="25"/>
        <v/>
      </c>
      <c r="I446" t="str">
        <f t="shared" si="26"/>
        <v/>
      </c>
    </row>
    <row r="447" spans="1:9" ht="15" thickBot="1" x14ac:dyDescent="0.35">
      <c r="A447" s="4" t="s">
        <v>238</v>
      </c>
      <c r="B447" s="4" t="s">
        <v>208</v>
      </c>
      <c r="C447" s="5">
        <v>42706</v>
      </c>
      <c r="E447" s="6">
        <v>158.85</v>
      </c>
      <c r="F447" t="str">
        <f t="shared" si="24"/>
        <v>Dec 16</v>
      </c>
      <c r="G447">
        <f t="shared" si="27"/>
        <v>446</v>
      </c>
      <c r="H447" t="str">
        <f t="shared" si="25"/>
        <v/>
      </c>
      <c r="I447" t="str">
        <f t="shared" si="26"/>
        <v/>
      </c>
    </row>
    <row r="448" spans="1:9" ht="15" thickBot="1" x14ac:dyDescent="0.35">
      <c r="A448" s="4" t="s">
        <v>231</v>
      </c>
      <c r="B448" s="4" t="s">
        <v>89</v>
      </c>
      <c r="C448" s="5">
        <v>42706</v>
      </c>
      <c r="E448" s="6">
        <v>690</v>
      </c>
      <c r="F448" t="str">
        <f t="shared" si="24"/>
        <v>Dec 16</v>
      </c>
      <c r="G448">
        <f t="shared" si="27"/>
        <v>447</v>
      </c>
      <c r="H448" t="str">
        <f t="shared" si="25"/>
        <v/>
      </c>
      <c r="I448" t="str">
        <f t="shared" si="26"/>
        <v/>
      </c>
    </row>
    <row r="449" spans="1:9" ht="15" thickBot="1" x14ac:dyDescent="0.35">
      <c r="A449" s="4" t="s">
        <v>239</v>
      </c>
      <c r="B449" s="4" t="s">
        <v>148</v>
      </c>
      <c r="C449" s="5">
        <v>42706</v>
      </c>
      <c r="E449" s="6">
        <v>9250</v>
      </c>
      <c r="F449" t="str">
        <f t="shared" si="24"/>
        <v>Dec 16</v>
      </c>
      <c r="G449">
        <f t="shared" si="27"/>
        <v>448</v>
      </c>
      <c r="H449" t="str">
        <f t="shared" si="25"/>
        <v/>
      </c>
      <c r="I449" t="str">
        <f t="shared" si="26"/>
        <v/>
      </c>
    </row>
    <row r="450" spans="1:9" ht="15" thickBot="1" x14ac:dyDescent="0.35">
      <c r="A450" s="4" t="s">
        <v>82</v>
      </c>
      <c r="B450" s="4" t="s">
        <v>11</v>
      </c>
      <c r="C450" s="5">
        <v>42706</v>
      </c>
      <c r="E450" s="6">
        <v>1708.36</v>
      </c>
      <c r="F450" t="str">
        <f t="shared" si="24"/>
        <v>Dec 16</v>
      </c>
      <c r="G450">
        <f t="shared" si="27"/>
        <v>449</v>
      </c>
      <c r="H450" t="str">
        <f t="shared" si="25"/>
        <v/>
      </c>
      <c r="I450" t="str">
        <f t="shared" si="26"/>
        <v/>
      </c>
    </row>
    <row r="451" spans="1:9" ht="15" thickBot="1" x14ac:dyDescent="0.35">
      <c r="A451" s="4" t="s">
        <v>84</v>
      </c>
      <c r="B451" s="4" t="s">
        <v>85</v>
      </c>
      <c r="C451" s="5">
        <v>42706</v>
      </c>
      <c r="E451" s="6">
        <v>2199.5500000000002</v>
      </c>
      <c r="F451" t="str">
        <f t="shared" ref="F451:F514" si="28">IF(C451&lt;=$R$1,$Q$1,IF(C451&lt;=$R$2,$Q$2,IF(C451&lt;=$R$3,$Q$3,IF(C451&lt;=$R$4,$Q$4,IF(C451&lt;=$R$5,$Q$5,IF(C451&lt;=$R$6,$Q$6,IF(C451&lt;=$R$7,$Q$7,IF(C451&lt;=$R$8,$Q$8,IF(C451&lt;=$R$9,$Q$9,IF(C451&lt;=$R$10,$Q$10,IF(C451&lt;=$R$11,$Q$11,IF(C451&lt;=$R$12,$Q$12,IF(C451&lt;=$R$13,$Q$13,IF(C451&lt;=$R$14,$Q$14,IF(C451&lt;=$R$15,$Q$15,IF(C451&lt;=$R$16,$Q$16,IF(C451&lt;=$R$17,$Q$17,IF(C451&lt;=$R$18,$Q$18,IF(C451&lt;=$R$19,$Q$19,IF(C451&lt;=$R$20,$Q$20,IF(C451&lt;=$R$21,$Q$21,IF(C451&lt;=$R$22,$Q$22,IF(C451&lt;=$R$23,$Q$23,IF(C451&lt;=$R$24,$Q$24,IF(C451&lt;=$R$25,$Q$25,IF(C451&lt;=$R$26,$Q$26,IF(C451&lt;=$R$27,$Q$27,IF(C451&lt;=$R$28,$Q$28,IF(C451&lt;=$R$29,$Q$29,IF(C451&lt;=$R$30,$Q$30,IF(C451&lt;=$R$31,$Q$31,IF(C451&lt;=$R$32,$Q$32,IF(C451&lt;=$R$33,$Q$33,IF(C451&lt;=$R$34,$Q$34,IF(C451&lt;=$R$35,$Q$35,IF(C451&lt;=$R$36,$Q$36,""))))))))))))))))))))))))))))))))))))</f>
        <v>Dec 16</v>
      </c>
      <c r="G451">
        <f t="shared" si="27"/>
        <v>450</v>
      </c>
      <c r="H451" t="str">
        <f t="shared" ref="H451:H514" si="29">IF(F451=$J$1,G451,"")</f>
        <v/>
      </c>
      <c r="I451" t="str">
        <f t="shared" ref="I451:I514" si="30">IFERROR(SMALL($H$2:$H$8586,G451),"")</f>
        <v/>
      </c>
    </row>
    <row r="452" spans="1:9" ht="15" thickBot="1" x14ac:dyDescent="0.35">
      <c r="A452" s="4" t="s">
        <v>126</v>
      </c>
      <c r="B452" s="4" t="s">
        <v>12</v>
      </c>
      <c r="C452" s="5">
        <v>42706</v>
      </c>
      <c r="E452" s="6">
        <v>82.89</v>
      </c>
      <c r="F452" t="str">
        <f t="shared" si="28"/>
        <v>Dec 16</v>
      </c>
      <c r="G452">
        <f t="shared" ref="G452:G515" si="31">1+G451</f>
        <v>451</v>
      </c>
      <c r="H452" t="str">
        <f t="shared" si="29"/>
        <v/>
      </c>
      <c r="I452" t="str">
        <f t="shared" si="30"/>
        <v/>
      </c>
    </row>
    <row r="453" spans="1:9" ht="15" thickBot="1" x14ac:dyDescent="0.35">
      <c r="A453" s="4" t="s">
        <v>126</v>
      </c>
      <c r="B453" s="4" t="s">
        <v>8</v>
      </c>
      <c r="C453" s="5">
        <v>42706</v>
      </c>
      <c r="E453" s="6">
        <v>25.28</v>
      </c>
      <c r="F453" t="str">
        <f t="shared" si="28"/>
        <v>Dec 16</v>
      </c>
      <c r="G453">
        <f t="shared" si="31"/>
        <v>452</v>
      </c>
      <c r="H453" t="str">
        <f t="shared" si="29"/>
        <v/>
      </c>
      <c r="I453" t="str">
        <f t="shared" si="30"/>
        <v/>
      </c>
    </row>
    <row r="454" spans="1:9" ht="15" thickBot="1" x14ac:dyDescent="0.35">
      <c r="A454" s="4" t="s">
        <v>240</v>
      </c>
      <c r="B454" s="4" t="s">
        <v>81</v>
      </c>
      <c r="C454" s="5">
        <v>42706</v>
      </c>
      <c r="E454" s="6">
        <v>72</v>
      </c>
      <c r="F454" t="str">
        <f t="shared" si="28"/>
        <v>Dec 16</v>
      </c>
      <c r="G454">
        <f t="shared" si="31"/>
        <v>453</v>
      </c>
      <c r="H454" t="str">
        <f t="shared" si="29"/>
        <v/>
      </c>
      <c r="I454" t="str">
        <f t="shared" si="30"/>
        <v/>
      </c>
    </row>
    <row r="455" spans="1:9" ht="15" thickBot="1" x14ac:dyDescent="0.35">
      <c r="A455" s="4" t="s">
        <v>195</v>
      </c>
      <c r="B455" s="4" t="s">
        <v>131</v>
      </c>
      <c r="C455" s="5">
        <v>42713</v>
      </c>
      <c r="E455" s="6">
        <v>0</v>
      </c>
      <c r="F455" t="str">
        <f t="shared" si="28"/>
        <v>Dec 16</v>
      </c>
      <c r="G455">
        <f t="shared" si="31"/>
        <v>454</v>
      </c>
      <c r="H455" t="str">
        <f t="shared" si="29"/>
        <v/>
      </c>
      <c r="I455" t="str">
        <f t="shared" si="30"/>
        <v/>
      </c>
    </row>
    <row r="456" spans="1:9" ht="15" thickBot="1" x14ac:dyDescent="0.35">
      <c r="A456" s="4" t="s">
        <v>195</v>
      </c>
      <c r="B456" s="4" t="s">
        <v>16</v>
      </c>
      <c r="C456" s="5">
        <v>42713</v>
      </c>
      <c r="E456" s="6">
        <v>62.32</v>
      </c>
      <c r="F456" t="str">
        <f t="shared" si="28"/>
        <v>Dec 16</v>
      </c>
      <c r="G456">
        <f t="shared" si="31"/>
        <v>455</v>
      </c>
      <c r="H456" t="str">
        <f t="shared" si="29"/>
        <v/>
      </c>
      <c r="I456" t="str">
        <f t="shared" si="30"/>
        <v/>
      </c>
    </row>
    <row r="457" spans="1:9" ht="15" thickBot="1" x14ac:dyDescent="0.35">
      <c r="A457" s="4" t="s">
        <v>195</v>
      </c>
      <c r="B457" s="4" t="s">
        <v>67</v>
      </c>
      <c r="C457" s="5">
        <v>42713</v>
      </c>
      <c r="E457" s="6">
        <v>44.64</v>
      </c>
      <c r="F457" t="str">
        <f t="shared" si="28"/>
        <v>Dec 16</v>
      </c>
      <c r="G457">
        <f t="shared" si="31"/>
        <v>456</v>
      </c>
      <c r="H457" t="str">
        <f t="shared" si="29"/>
        <v/>
      </c>
      <c r="I457" t="str">
        <f t="shared" si="30"/>
        <v/>
      </c>
    </row>
    <row r="458" spans="1:9" ht="15" thickBot="1" x14ac:dyDescent="0.35">
      <c r="A458" s="4" t="s">
        <v>130</v>
      </c>
      <c r="B458" s="4" t="s">
        <v>131</v>
      </c>
      <c r="C458" s="5">
        <v>42713</v>
      </c>
      <c r="E458" s="6">
        <v>30.6</v>
      </c>
      <c r="F458" t="str">
        <f t="shared" si="28"/>
        <v>Dec 16</v>
      </c>
      <c r="G458">
        <f t="shared" si="31"/>
        <v>457</v>
      </c>
      <c r="H458" t="str">
        <f t="shared" si="29"/>
        <v/>
      </c>
      <c r="I458" t="str">
        <f t="shared" si="30"/>
        <v/>
      </c>
    </row>
    <row r="459" spans="1:9" ht="15" thickBot="1" x14ac:dyDescent="0.35">
      <c r="A459" s="4" t="s">
        <v>10</v>
      </c>
      <c r="B459" s="4" t="s">
        <v>11</v>
      </c>
      <c r="C459" s="5">
        <v>42713</v>
      </c>
      <c r="E459" s="6">
        <v>166.39</v>
      </c>
      <c r="F459" t="str">
        <f t="shared" si="28"/>
        <v>Dec 16</v>
      </c>
      <c r="G459">
        <f t="shared" si="31"/>
        <v>458</v>
      </c>
      <c r="H459" t="str">
        <f t="shared" si="29"/>
        <v/>
      </c>
      <c r="I459" t="str">
        <f t="shared" si="30"/>
        <v/>
      </c>
    </row>
    <row r="460" spans="1:9" ht="15" thickBot="1" x14ac:dyDescent="0.35">
      <c r="A460" s="4" t="s">
        <v>10</v>
      </c>
      <c r="B460" s="4" t="s">
        <v>127</v>
      </c>
      <c r="C460" s="5">
        <v>42713</v>
      </c>
      <c r="E460" s="6">
        <v>247.62</v>
      </c>
      <c r="F460" t="str">
        <f t="shared" si="28"/>
        <v>Dec 16</v>
      </c>
      <c r="G460">
        <f t="shared" si="31"/>
        <v>459</v>
      </c>
      <c r="H460" t="str">
        <f t="shared" si="29"/>
        <v/>
      </c>
      <c r="I460" t="str">
        <f t="shared" si="30"/>
        <v/>
      </c>
    </row>
    <row r="461" spans="1:9" ht="15" thickBot="1" x14ac:dyDescent="0.35">
      <c r="A461" s="4" t="s">
        <v>15</v>
      </c>
      <c r="B461" s="4" t="s">
        <v>208</v>
      </c>
      <c r="C461" s="5">
        <v>42713</v>
      </c>
      <c r="E461" s="6">
        <v>41.97</v>
      </c>
      <c r="F461" t="str">
        <f t="shared" si="28"/>
        <v>Dec 16</v>
      </c>
      <c r="G461">
        <f t="shared" si="31"/>
        <v>460</v>
      </c>
      <c r="H461" t="str">
        <f t="shared" si="29"/>
        <v/>
      </c>
      <c r="I461" t="str">
        <f t="shared" si="30"/>
        <v/>
      </c>
    </row>
    <row r="462" spans="1:9" ht="15" thickBot="1" x14ac:dyDescent="0.35">
      <c r="A462" s="4" t="s">
        <v>15</v>
      </c>
      <c r="B462" s="4" t="s">
        <v>131</v>
      </c>
      <c r="C462" s="5">
        <v>42713</v>
      </c>
      <c r="E462" s="6">
        <v>29.92</v>
      </c>
      <c r="F462" t="str">
        <f t="shared" si="28"/>
        <v>Dec 16</v>
      </c>
      <c r="G462">
        <f t="shared" si="31"/>
        <v>461</v>
      </c>
      <c r="H462" t="str">
        <f t="shared" si="29"/>
        <v/>
      </c>
      <c r="I462" t="str">
        <f t="shared" si="30"/>
        <v/>
      </c>
    </row>
    <row r="463" spans="1:9" ht="15" thickBot="1" x14ac:dyDescent="0.35">
      <c r="A463" s="4" t="s">
        <v>133</v>
      </c>
      <c r="B463" s="4" t="s">
        <v>70</v>
      </c>
      <c r="C463" s="5">
        <v>42713</v>
      </c>
      <c r="E463" s="6">
        <v>351.5</v>
      </c>
      <c r="F463" t="str">
        <f t="shared" si="28"/>
        <v>Dec 16</v>
      </c>
      <c r="G463">
        <f t="shared" si="31"/>
        <v>462</v>
      </c>
      <c r="H463" t="str">
        <f t="shared" si="29"/>
        <v/>
      </c>
      <c r="I463" t="str">
        <f t="shared" si="30"/>
        <v/>
      </c>
    </row>
    <row r="464" spans="1:9" ht="15" thickBot="1" x14ac:dyDescent="0.35">
      <c r="A464" s="4" t="s">
        <v>133</v>
      </c>
      <c r="B464" s="4" t="s">
        <v>8</v>
      </c>
      <c r="C464" s="5">
        <v>42713</v>
      </c>
      <c r="E464" s="6">
        <v>907.25</v>
      </c>
      <c r="F464" t="str">
        <f t="shared" si="28"/>
        <v>Dec 16</v>
      </c>
      <c r="G464">
        <f t="shared" si="31"/>
        <v>463</v>
      </c>
      <c r="H464" t="str">
        <f t="shared" si="29"/>
        <v/>
      </c>
      <c r="I464" t="str">
        <f t="shared" si="30"/>
        <v/>
      </c>
    </row>
    <row r="465" spans="1:9" ht="15" thickBot="1" x14ac:dyDescent="0.35">
      <c r="A465" s="4" t="s">
        <v>91</v>
      </c>
      <c r="B465" s="4" t="s">
        <v>14</v>
      </c>
      <c r="C465" s="5">
        <v>42713</v>
      </c>
      <c r="E465" s="6">
        <v>925</v>
      </c>
      <c r="F465" t="str">
        <f t="shared" si="28"/>
        <v>Dec 16</v>
      </c>
      <c r="G465">
        <f t="shared" si="31"/>
        <v>464</v>
      </c>
      <c r="H465" t="str">
        <f t="shared" si="29"/>
        <v/>
      </c>
      <c r="I465" t="str">
        <f t="shared" si="30"/>
        <v/>
      </c>
    </row>
    <row r="466" spans="1:9" ht="15" thickBot="1" x14ac:dyDescent="0.35">
      <c r="A466" s="4" t="s">
        <v>220</v>
      </c>
      <c r="B466" s="4" t="s">
        <v>12</v>
      </c>
      <c r="C466" s="5">
        <v>42713</v>
      </c>
      <c r="E466" s="6">
        <v>2.5</v>
      </c>
      <c r="F466" t="str">
        <f t="shared" si="28"/>
        <v>Dec 16</v>
      </c>
      <c r="G466">
        <f t="shared" si="31"/>
        <v>465</v>
      </c>
      <c r="H466" t="str">
        <f t="shared" si="29"/>
        <v/>
      </c>
      <c r="I466" t="str">
        <f t="shared" si="30"/>
        <v/>
      </c>
    </row>
    <row r="467" spans="1:9" ht="15" thickBot="1" x14ac:dyDescent="0.35">
      <c r="A467" s="4" t="s">
        <v>92</v>
      </c>
      <c r="B467" s="4" t="s">
        <v>43</v>
      </c>
      <c r="C467" s="5">
        <v>42713</v>
      </c>
      <c r="E467" s="6">
        <v>269.5</v>
      </c>
      <c r="F467" t="str">
        <f t="shared" si="28"/>
        <v>Dec 16</v>
      </c>
      <c r="G467">
        <f t="shared" si="31"/>
        <v>466</v>
      </c>
      <c r="H467" t="str">
        <f t="shared" si="29"/>
        <v/>
      </c>
      <c r="I467" t="str">
        <f t="shared" si="30"/>
        <v/>
      </c>
    </row>
    <row r="468" spans="1:9" ht="15" thickBot="1" x14ac:dyDescent="0.35">
      <c r="A468" s="4" t="s">
        <v>17</v>
      </c>
      <c r="B468" s="4" t="s">
        <v>18</v>
      </c>
      <c r="C468" s="5">
        <v>42713</v>
      </c>
      <c r="E468" s="6">
        <v>2794.1</v>
      </c>
      <c r="F468" t="str">
        <f t="shared" si="28"/>
        <v>Dec 16</v>
      </c>
      <c r="G468">
        <f t="shared" si="31"/>
        <v>467</v>
      </c>
      <c r="H468" t="str">
        <f t="shared" si="29"/>
        <v/>
      </c>
      <c r="I468" t="str">
        <f t="shared" si="30"/>
        <v/>
      </c>
    </row>
    <row r="469" spans="1:9" ht="15" thickBot="1" x14ac:dyDescent="0.35">
      <c r="A469" s="4" t="s">
        <v>136</v>
      </c>
      <c r="B469" s="4" t="s">
        <v>22</v>
      </c>
      <c r="C469" s="5">
        <v>42713</v>
      </c>
      <c r="E469" s="6">
        <v>57.58</v>
      </c>
      <c r="F469" t="str">
        <f t="shared" si="28"/>
        <v>Dec 16</v>
      </c>
      <c r="G469">
        <f t="shared" si="31"/>
        <v>468</v>
      </c>
      <c r="H469" t="str">
        <f t="shared" si="29"/>
        <v/>
      </c>
      <c r="I469" t="str">
        <f t="shared" si="30"/>
        <v/>
      </c>
    </row>
    <row r="470" spans="1:9" ht="15" thickBot="1" x14ac:dyDescent="0.35">
      <c r="A470" s="4" t="s">
        <v>96</v>
      </c>
      <c r="B470" s="4" t="s">
        <v>45</v>
      </c>
      <c r="C470" s="5">
        <v>42713</v>
      </c>
      <c r="E470" s="6">
        <v>751.06</v>
      </c>
      <c r="F470" t="str">
        <f t="shared" si="28"/>
        <v>Dec 16</v>
      </c>
      <c r="G470">
        <f t="shared" si="31"/>
        <v>469</v>
      </c>
      <c r="H470" t="str">
        <f t="shared" si="29"/>
        <v/>
      </c>
      <c r="I470" t="str">
        <f t="shared" si="30"/>
        <v/>
      </c>
    </row>
    <row r="471" spans="1:9" ht="15" thickBot="1" x14ac:dyDescent="0.35">
      <c r="A471" s="4" t="s">
        <v>221</v>
      </c>
      <c r="B471" s="4" t="s">
        <v>8</v>
      </c>
      <c r="C471" s="5">
        <v>42713</v>
      </c>
      <c r="E471" s="6">
        <v>2369.73</v>
      </c>
      <c r="F471" t="str">
        <f t="shared" si="28"/>
        <v>Dec 16</v>
      </c>
      <c r="G471">
        <f t="shared" si="31"/>
        <v>470</v>
      </c>
      <c r="H471" t="str">
        <f t="shared" si="29"/>
        <v/>
      </c>
      <c r="I471" t="str">
        <f t="shared" si="30"/>
        <v/>
      </c>
    </row>
    <row r="472" spans="1:9" ht="15" thickBot="1" x14ac:dyDescent="0.35">
      <c r="A472" s="4" t="s">
        <v>140</v>
      </c>
      <c r="B472" s="4" t="s">
        <v>141</v>
      </c>
      <c r="C472" s="5">
        <v>42713</v>
      </c>
      <c r="E472" s="6">
        <v>10756.24</v>
      </c>
      <c r="F472" t="str">
        <f t="shared" si="28"/>
        <v>Dec 16</v>
      </c>
      <c r="G472">
        <f t="shared" si="31"/>
        <v>471</v>
      </c>
      <c r="H472" t="str">
        <f t="shared" si="29"/>
        <v/>
      </c>
      <c r="I472" t="str">
        <f t="shared" si="30"/>
        <v/>
      </c>
    </row>
    <row r="473" spans="1:9" ht="15" thickBot="1" x14ac:dyDescent="0.35">
      <c r="A473" s="4" t="s">
        <v>140</v>
      </c>
      <c r="B473" s="4" t="s">
        <v>102</v>
      </c>
      <c r="C473" s="5">
        <v>42713</v>
      </c>
      <c r="E473" s="6">
        <v>11029.19</v>
      </c>
      <c r="F473" t="str">
        <f t="shared" si="28"/>
        <v>Dec 16</v>
      </c>
      <c r="G473">
        <f t="shared" si="31"/>
        <v>472</v>
      </c>
      <c r="H473" t="str">
        <f t="shared" si="29"/>
        <v/>
      </c>
      <c r="I473" t="str">
        <f t="shared" si="30"/>
        <v/>
      </c>
    </row>
    <row r="474" spans="1:9" ht="15" thickBot="1" x14ac:dyDescent="0.35">
      <c r="A474" s="4" t="s">
        <v>23</v>
      </c>
      <c r="B474" s="4" t="s">
        <v>12</v>
      </c>
      <c r="C474" s="5">
        <v>42713</v>
      </c>
      <c r="E474" s="6">
        <v>194.92</v>
      </c>
      <c r="F474" t="str">
        <f t="shared" si="28"/>
        <v>Dec 16</v>
      </c>
      <c r="G474">
        <f t="shared" si="31"/>
        <v>473</v>
      </c>
      <c r="H474" t="str">
        <f t="shared" si="29"/>
        <v/>
      </c>
      <c r="I474" t="str">
        <f t="shared" si="30"/>
        <v/>
      </c>
    </row>
    <row r="475" spans="1:9" ht="15" thickBot="1" x14ac:dyDescent="0.35">
      <c r="A475" s="4" t="s">
        <v>24</v>
      </c>
      <c r="B475" s="4" t="s">
        <v>25</v>
      </c>
      <c r="C475" s="5">
        <v>42713</v>
      </c>
      <c r="E475" s="6">
        <v>1505</v>
      </c>
      <c r="F475" t="str">
        <f t="shared" si="28"/>
        <v>Dec 16</v>
      </c>
      <c r="G475">
        <f t="shared" si="31"/>
        <v>474</v>
      </c>
      <c r="H475" t="str">
        <f t="shared" si="29"/>
        <v/>
      </c>
      <c r="I475" t="str">
        <f t="shared" si="30"/>
        <v/>
      </c>
    </row>
    <row r="476" spans="1:9" ht="15" thickBot="1" x14ac:dyDescent="0.35">
      <c r="A476" s="4" t="s">
        <v>142</v>
      </c>
      <c r="B476" s="4" t="s">
        <v>22</v>
      </c>
      <c r="C476" s="5">
        <v>42713</v>
      </c>
      <c r="E476" s="6">
        <v>7.5</v>
      </c>
      <c r="F476" t="str">
        <f t="shared" si="28"/>
        <v>Dec 16</v>
      </c>
      <c r="G476">
        <f t="shared" si="31"/>
        <v>475</v>
      </c>
      <c r="H476" t="str">
        <f t="shared" si="29"/>
        <v/>
      </c>
      <c r="I476" t="str">
        <f t="shared" si="30"/>
        <v/>
      </c>
    </row>
    <row r="477" spans="1:9" ht="15" thickBot="1" x14ac:dyDescent="0.35">
      <c r="A477" s="4" t="s">
        <v>26</v>
      </c>
      <c r="B477" s="4" t="s">
        <v>20</v>
      </c>
      <c r="C477" s="5">
        <v>42713</v>
      </c>
      <c r="E477" s="6">
        <v>2694.89</v>
      </c>
      <c r="F477" t="str">
        <f t="shared" si="28"/>
        <v>Dec 16</v>
      </c>
      <c r="G477">
        <f t="shared" si="31"/>
        <v>476</v>
      </c>
      <c r="H477" t="str">
        <f t="shared" si="29"/>
        <v/>
      </c>
      <c r="I477" t="str">
        <f t="shared" si="30"/>
        <v/>
      </c>
    </row>
    <row r="478" spans="1:9" ht="15" thickBot="1" x14ac:dyDescent="0.35">
      <c r="A478" s="4" t="s">
        <v>99</v>
      </c>
      <c r="B478" s="4" t="s">
        <v>100</v>
      </c>
      <c r="C478" s="5">
        <v>42713</v>
      </c>
      <c r="E478" s="6">
        <v>65.2</v>
      </c>
      <c r="F478" t="str">
        <f t="shared" si="28"/>
        <v>Dec 16</v>
      </c>
      <c r="G478">
        <f t="shared" si="31"/>
        <v>477</v>
      </c>
      <c r="H478" t="str">
        <f t="shared" si="29"/>
        <v/>
      </c>
      <c r="I478" t="str">
        <f t="shared" si="30"/>
        <v/>
      </c>
    </row>
    <row r="479" spans="1:9" ht="15" thickBot="1" x14ac:dyDescent="0.35">
      <c r="A479" s="4" t="s">
        <v>241</v>
      </c>
      <c r="B479" s="4" t="s">
        <v>131</v>
      </c>
      <c r="C479" s="5">
        <v>42713</v>
      </c>
      <c r="E479" s="6">
        <v>455.9</v>
      </c>
      <c r="F479" t="str">
        <f t="shared" si="28"/>
        <v>Dec 16</v>
      </c>
      <c r="G479">
        <f t="shared" si="31"/>
        <v>478</v>
      </c>
      <c r="H479" t="str">
        <f t="shared" si="29"/>
        <v/>
      </c>
      <c r="I479" t="str">
        <f t="shared" si="30"/>
        <v/>
      </c>
    </row>
    <row r="480" spans="1:9" ht="15" thickBot="1" x14ac:dyDescent="0.35">
      <c r="A480" s="4" t="s">
        <v>241</v>
      </c>
      <c r="B480" s="4" t="s">
        <v>16</v>
      </c>
      <c r="C480" s="5">
        <v>42713</v>
      </c>
      <c r="E480" s="6">
        <v>28.51</v>
      </c>
      <c r="F480" t="str">
        <f t="shared" si="28"/>
        <v>Dec 16</v>
      </c>
      <c r="G480">
        <f t="shared" si="31"/>
        <v>479</v>
      </c>
      <c r="H480" t="str">
        <f t="shared" si="29"/>
        <v/>
      </c>
      <c r="I480" t="str">
        <f t="shared" si="30"/>
        <v/>
      </c>
    </row>
    <row r="481" spans="1:9" ht="15" thickBot="1" x14ac:dyDescent="0.35">
      <c r="A481" s="4" t="s">
        <v>101</v>
      </c>
      <c r="B481" s="4" t="s">
        <v>102</v>
      </c>
      <c r="C481" s="5">
        <v>42713</v>
      </c>
      <c r="E481" s="6">
        <v>10822.5</v>
      </c>
      <c r="F481" t="str">
        <f t="shared" si="28"/>
        <v>Dec 16</v>
      </c>
      <c r="G481">
        <f t="shared" si="31"/>
        <v>480</v>
      </c>
      <c r="H481" t="str">
        <f t="shared" si="29"/>
        <v/>
      </c>
      <c r="I481" t="str">
        <f t="shared" si="30"/>
        <v/>
      </c>
    </row>
    <row r="482" spans="1:9" ht="15" thickBot="1" x14ac:dyDescent="0.35">
      <c r="A482" s="4" t="s">
        <v>29</v>
      </c>
      <c r="B482" s="4" t="s">
        <v>12</v>
      </c>
      <c r="C482" s="5">
        <v>42713</v>
      </c>
      <c r="E482" s="6">
        <v>175.22</v>
      </c>
      <c r="F482" t="str">
        <f t="shared" si="28"/>
        <v>Dec 16</v>
      </c>
      <c r="G482">
        <f t="shared" si="31"/>
        <v>481</v>
      </c>
      <c r="H482" t="str">
        <f t="shared" si="29"/>
        <v/>
      </c>
      <c r="I482" t="str">
        <f t="shared" si="30"/>
        <v/>
      </c>
    </row>
    <row r="483" spans="1:9" ht="15" thickBot="1" x14ac:dyDescent="0.35">
      <c r="A483" s="4" t="s">
        <v>29</v>
      </c>
      <c r="B483" s="4" t="s">
        <v>8</v>
      </c>
      <c r="C483" s="5">
        <v>42713</v>
      </c>
      <c r="E483" s="6">
        <v>38.75</v>
      </c>
      <c r="F483" t="str">
        <f t="shared" si="28"/>
        <v>Dec 16</v>
      </c>
      <c r="G483">
        <f t="shared" si="31"/>
        <v>482</v>
      </c>
      <c r="H483" t="str">
        <f t="shared" si="29"/>
        <v/>
      </c>
      <c r="I483" t="str">
        <f t="shared" si="30"/>
        <v/>
      </c>
    </row>
    <row r="484" spans="1:9" ht="15" thickBot="1" x14ac:dyDescent="0.35">
      <c r="A484" s="4" t="s">
        <v>32</v>
      </c>
      <c r="B484" s="4" t="s">
        <v>33</v>
      </c>
      <c r="C484" s="5">
        <v>42713</v>
      </c>
      <c r="E484" s="6">
        <v>1192.4000000000001</v>
      </c>
      <c r="F484" t="str">
        <f t="shared" si="28"/>
        <v>Dec 16</v>
      </c>
      <c r="G484">
        <f t="shared" si="31"/>
        <v>483</v>
      </c>
      <c r="H484" t="str">
        <f t="shared" si="29"/>
        <v/>
      </c>
      <c r="I484" t="str">
        <f t="shared" si="30"/>
        <v/>
      </c>
    </row>
    <row r="485" spans="1:9" ht="15" thickBot="1" x14ac:dyDescent="0.35">
      <c r="A485" s="4" t="s">
        <v>34</v>
      </c>
      <c r="B485" s="4" t="s">
        <v>35</v>
      </c>
      <c r="C485" s="5">
        <v>42713</v>
      </c>
      <c r="E485" s="6">
        <v>150</v>
      </c>
      <c r="F485" t="str">
        <f t="shared" si="28"/>
        <v>Dec 16</v>
      </c>
      <c r="G485">
        <f t="shared" si="31"/>
        <v>484</v>
      </c>
      <c r="H485" t="str">
        <f t="shared" si="29"/>
        <v/>
      </c>
      <c r="I485" t="str">
        <f t="shared" si="30"/>
        <v/>
      </c>
    </row>
    <row r="486" spans="1:9" ht="15" thickBot="1" x14ac:dyDescent="0.35">
      <c r="A486" s="4" t="s">
        <v>36</v>
      </c>
      <c r="B486" s="4" t="s">
        <v>18</v>
      </c>
      <c r="C486" s="5">
        <v>42713</v>
      </c>
      <c r="E486" s="6">
        <v>114.48</v>
      </c>
      <c r="F486" t="str">
        <f t="shared" si="28"/>
        <v>Dec 16</v>
      </c>
      <c r="G486">
        <f t="shared" si="31"/>
        <v>485</v>
      </c>
      <c r="H486" t="str">
        <f t="shared" si="29"/>
        <v/>
      </c>
      <c r="I486" t="str">
        <f t="shared" si="30"/>
        <v/>
      </c>
    </row>
    <row r="487" spans="1:9" ht="15" thickBot="1" x14ac:dyDescent="0.35">
      <c r="A487" s="4" t="s">
        <v>37</v>
      </c>
      <c r="B487" s="4" t="s">
        <v>22</v>
      </c>
      <c r="C487" s="5">
        <v>42713</v>
      </c>
      <c r="E487" s="6">
        <v>59.05</v>
      </c>
      <c r="F487" t="str">
        <f t="shared" si="28"/>
        <v>Dec 16</v>
      </c>
      <c r="G487">
        <f t="shared" si="31"/>
        <v>486</v>
      </c>
      <c r="H487" t="str">
        <f t="shared" si="29"/>
        <v/>
      </c>
      <c r="I487" t="str">
        <f t="shared" si="30"/>
        <v/>
      </c>
    </row>
    <row r="488" spans="1:9" ht="15" thickBot="1" x14ac:dyDescent="0.35">
      <c r="A488" s="4" t="s">
        <v>185</v>
      </c>
      <c r="B488" s="4" t="s">
        <v>28</v>
      </c>
      <c r="C488" s="5">
        <v>42713</v>
      </c>
      <c r="E488" s="6">
        <v>5256.12</v>
      </c>
      <c r="F488" t="str">
        <f t="shared" si="28"/>
        <v>Dec 16</v>
      </c>
      <c r="G488">
        <f t="shared" si="31"/>
        <v>487</v>
      </c>
      <c r="H488" t="str">
        <f t="shared" si="29"/>
        <v/>
      </c>
      <c r="I488" t="str">
        <f t="shared" si="30"/>
        <v/>
      </c>
    </row>
    <row r="489" spans="1:9" ht="15" thickBot="1" x14ac:dyDescent="0.35">
      <c r="A489" s="4" t="s">
        <v>104</v>
      </c>
      <c r="B489" s="4" t="s">
        <v>70</v>
      </c>
      <c r="C489" s="5">
        <v>42713</v>
      </c>
      <c r="E489" s="6">
        <v>42.55</v>
      </c>
      <c r="F489" t="str">
        <f t="shared" si="28"/>
        <v>Dec 16</v>
      </c>
      <c r="G489">
        <f t="shared" si="31"/>
        <v>488</v>
      </c>
      <c r="H489" t="str">
        <f t="shared" si="29"/>
        <v/>
      </c>
      <c r="I489" t="str">
        <f t="shared" si="30"/>
        <v/>
      </c>
    </row>
    <row r="490" spans="1:9" ht="15" thickBot="1" x14ac:dyDescent="0.35">
      <c r="A490" s="4" t="s">
        <v>104</v>
      </c>
      <c r="B490" s="4" t="s">
        <v>12</v>
      </c>
      <c r="C490" s="5">
        <v>42713</v>
      </c>
      <c r="E490" s="6">
        <v>204.01</v>
      </c>
      <c r="F490" t="str">
        <f t="shared" si="28"/>
        <v>Dec 16</v>
      </c>
      <c r="G490">
        <f t="shared" si="31"/>
        <v>489</v>
      </c>
      <c r="H490" t="str">
        <f t="shared" si="29"/>
        <v/>
      </c>
      <c r="I490" t="str">
        <f t="shared" si="30"/>
        <v/>
      </c>
    </row>
    <row r="491" spans="1:9" ht="15" thickBot="1" x14ac:dyDescent="0.35">
      <c r="A491" s="4" t="s">
        <v>242</v>
      </c>
      <c r="B491" s="4" t="s">
        <v>28</v>
      </c>
      <c r="C491" s="5">
        <v>42713</v>
      </c>
      <c r="E491" s="6">
        <v>10899</v>
      </c>
      <c r="F491" t="str">
        <f t="shared" si="28"/>
        <v>Dec 16</v>
      </c>
      <c r="G491">
        <f t="shared" si="31"/>
        <v>490</v>
      </c>
      <c r="H491" t="str">
        <f t="shared" si="29"/>
        <v/>
      </c>
      <c r="I491" t="str">
        <f t="shared" si="30"/>
        <v/>
      </c>
    </row>
    <row r="492" spans="1:9" ht="15" thickBot="1" x14ac:dyDescent="0.35">
      <c r="A492" s="4" t="s">
        <v>107</v>
      </c>
      <c r="B492" s="4" t="s">
        <v>28</v>
      </c>
      <c r="C492" s="5">
        <v>42713</v>
      </c>
      <c r="E492" s="6">
        <v>9155.2000000000007</v>
      </c>
      <c r="F492" t="str">
        <f t="shared" si="28"/>
        <v>Dec 16</v>
      </c>
      <c r="G492">
        <f t="shared" si="31"/>
        <v>491</v>
      </c>
      <c r="H492" t="str">
        <f t="shared" si="29"/>
        <v/>
      </c>
      <c r="I492" t="str">
        <f t="shared" si="30"/>
        <v/>
      </c>
    </row>
    <row r="493" spans="1:9" ht="15" thickBot="1" x14ac:dyDescent="0.35">
      <c r="A493" s="4" t="s">
        <v>207</v>
      </c>
      <c r="B493" s="4" t="s">
        <v>131</v>
      </c>
      <c r="C493" s="5">
        <v>42713</v>
      </c>
      <c r="E493" s="6">
        <v>30.6</v>
      </c>
      <c r="F493" t="str">
        <f t="shared" si="28"/>
        <v>Dec 16</v>
      </c>
      <c r="G493">
        <f t="shared" si="31"/>
        <v>492</v>
      </c>
      <c r="H493" t="str">
        <f t="shared" si="29"/>
        <v/>
      </c>
      <c r="I493" t="str">
        <f t="shared" si="30"/>
        <v/>
      </c>
    </row>
    <row r="494" spans="1:9" ht="15" thickBot="1" x14ac:dyDescent="0.35">
      <c r="A494" s="4" t="s">
        <v>207</v>
      </c>
      <c r="B494" s="4" t="s">
        <v>16</v>
      </c>
      <c r="C494" s="5">
        <v>42713</v>
      </c>
      <c r="E494" s="6">
        <v>93.31</v>
      </c>
      <c r="F494" t="str">
        <f t="shared" si="28"/>
        <v>Dec 16</v>
      </c>
      <c r="G494">
        <f t="shared" si="31"/>
        <v>493</v>
      </c>
      <c r="H494" t="str">
        <f t="shared" si="29"/>
        <v/>
      </c>
      <c r="I494" t="str">
        <f t="shared" si="30"/>
        <v/>
      </c>
    </row>
    <row r="495" spans="1:9" ht="15" thickBot="1" x14ac:dyDescent="0.35">
      <c r="A495" s="4" t="s">
        <v>207</v>
      </c>
      <c r="B495" s="4" t="s">
        <v>208</v>
      </c>
      <c r="C495" s="5">
        <v>42713</v>
      </c>
      <c r="E495" s="6">
        <v>50.57</v>
      </c>
      <c r="F495" t="str">
        <f t="shared" si="28"/>
        <v>Dec 16</v>
      </c>
      <c r="G495">
        <f t="shared" si="31"/>
        <v>494</v>
      </c>
      <c r="H495" t="str">
        <f t="shared" si="29"/>
        <v/>
      </c>
      <c r="I495" t="str">
        <f t="shared" si="30"/>
        <v/>
      </c>
    </row>
    <row r="496" spans="1:9" ht="15" thickBot="1" x14ac:dyDescent="0.35">
      <c r="A496" s="4" t="s">
        <v>151</v>
      </c>
      <c r="B496" s="4" t="s">
        <v>208</v>
      </c>
      <c r="C496" s="5">
        <v>42713</v>
      </c>
      <c r="E496" s="6">
        <v>4.9800000000000004</v>
      </c>
      <c r="F496" t="str">
        <f t="shared" si="28"/>
        <v>Dec 16</v>
      </c>
      <c r="G496">
        <f t="shared" si="31"/>
        <v>495</v>
      </c>
      <c r="H496" t="str">
        <f t="shared" si="29"/>
        <v/>
      </c>
      <c r="I496" t="str">
        <f t="shared" si="30"/>
        <v/>
      </c>
    </row>
    <row r="497" spans="1:9" ht="15" thickBot="1" x14ac:dyDescent="0.35">
      <c r="A497" s="4" t="s">
        <v>151</v>
      </c>
      <c r="B497" s="4" t="s">
        <v>131</v>
      </c>
      <c r="C497" s="5">
        <v>42713</v>
      </c>
      <c r="E497" s="6">
        <v>0</v>
      </c>
      <c r="F497" t="str">
        <f t="shared" si="28"/>
        <v>Dec 16</v>
      </c>
      <c r="G497">
        <f t="shared" si="31"/>
        <v>496</v>
      </c>
      <c r="H497" t="str">
        <f t="shared" si="29"/>
        <v/>
      </c>
      <c r="I497" t="str">
        <f t="shared" si="30"/>
        <v/>
      </c>
    </row>
    <row r="498" spans="1:9" ht="15" thickBot="1" x14ac:dyDescent="0.35">
      <c r="A498" s="4" t="s">
        <v>151</v>
      </c>
      <c r="B498" s="4" t="s">
        <v>16</v>
      </c>
      <c r="C498" s="5">
        <v>42713</v>
      </c>
      <c r="E498" s="6">
        <v>47.95</v>
      </c>
      <c r="F498" t="str">
        <f t="shared" si="28"/>
        <v>Dec 16</v>
      </c>
      <c r="G498">
        <f t="shared" si="31"/>
        <v>497</v>
      </c>
      <c r="H498" t="str">
        <f t="shared" si="29"/>
        <v/>
      </c>
      <c r="I498" t="str">
        <f t="shared" si="30"/>
        <v/>
      </c>
    </row>
    <row r="499" spans="1:9" ht="15" thickBot="1" x14ac:dyDescent="0.35">
      <c r="A499" s="4" t="s">
        <v>243</v>
      </c>
      <c r="B499" s="4" t="s">
        <v>131</v>
      </c>
      <c r="C499" s="5">
        <v>42713</v>
      </c>
      <c r="E499" s="6">
        <v>30.6</v>
      </c>
      <c r="F499" t="str">
        <f t="shared" si="28"/>
        <v>Dec 16</v>
      </c>
      <c r="G499">
        <f t="shared" si="31"/>
        <v>498</v>
      </c>
      <c r="H499" t="str">
        <f t="shared" si="29"/>
        <v/>
      </c>
      <c r="I499" t="str">
        <f t="shared" si="30"/>
        <v/>
      </c>
    </row>
    <row r="500" spans="1:9" ht="15" thickBot="1" x14ac:dyDescent="0.35">
      <c r="A500" s="4" t="s">
        <v>243</v>
      </c>
      <c r="B500" s="4" t="s">
        <v>16</v>
      </c>
      <c r="C500" s="5">
        <v>42713</v>
      </c>
      <c r="E500" s="6">
        <v>93.31</v>
      </c>
      <c r="F500" t="str">
        <f t="shared" si="28"/>
        <v>Dec 16</v>
      </c>
      <c r="G500">
        <f t="shared" si="31"/>
        <v>499</v>
      </c>
      <c r="H500" t="str">
        <f t="shared" si="29"/>
        <v/>
      </c>
      <c r="I500" t="str">
        <f t="shared" si="30"/>
        <v/>
      </c>
    </row>
    <row r="501" spans="1:9" ht="15" thickBot="1" x14ac:dyDescent="0.35">
      <c r="A501" s="4" t="s">
        <v>244</v>
      </c>
      <c r="B501" s="4" t="s">
        <v>131</v>
      </c>
      <c r="C501" s="5">
        <v>42713</v>
      </c>
      <c r="E501" s="6">
        <v>30.6</v>
      </c>
      <c r="F501" t="str">
        <f t="shared" si="28"/>
        <v>Dec 16</v>
      </c>
      <c r="G501">
        <f t="shared" si="31"/>
        <v>500</v>
      </c>
      <c r="H501" t="str">
        <f t="shared" si="29"/>
        <v/>
      </c>
      <c r="I501" t="str">
        <f t="shared" si="30"/>
        <v/>
      </c>
    </row>
    <row r="502" spans="1:9" ht="15" thickBot="1" x14ac:dyDescent="0.35">
      <c r="A502" s="4" t="s">
        <v>42</v>
      </c>
      <c r="B502" s="4" t="s">
        <v>43</v>
      </c>
      <c r="C502" s="5">
        <v>42713</v>
      </c>
      <c r="E502" s="6">
        <v>233</v>
      </c>
      <c r="F502" t="str">
        <f t="shared" si="28"/>
        <v>Dec 16</v>
      </c>
      <c r="G502">
        <f t="shared" si="31"/>
        <v>501</v>
      </c>
      <c r="H502" t="str">
        <f t="shared" si="29"/>
        <v/>
      </c>
      <c r="I502" t="str">
        <f t="shared" si="30"/>
        <v/>
      </c>
    </row>
    <row r="503" spans="1:9" ht="15" thickBot="1" x14ac:dyDescent="0.35">
      <c r="A503" s="4" t="s">
        <v>152</v>
      </c>
      <c r="B503" s="4" t="s">
        <v>22</v>
      </c>
      <c r="C503" s="5">
        <v>42713</v>
      </c>
      <c r="E503" s="6">
        <v>700</v>
      </c>
      <c r="F503" t="str">
        <f t="shared" si="28"/>
        <v>Dec 16</v>
      </c>
      <c r="G503">
        <f t="shared" si="31"/>
        <v>502</v>
      </c>
      <c r="H503" t="str">
        <f t="shared" si="29"/>
        <v/>
      </c>
      <c r="I503" t="str">
        <f t="shared" si="30"/>
        <v/>
      </c>
    </row>
    <row r="504" spans="1:9" ht="15" thickBot="1" x14ac:dyDescent="0.35">
      <c r="A504" s="4" t="s">
        <v>46</v>
      </c>
      <c r="B504" s="4" t="s">
        <v>47</v>
      </c>
      <c r="C504" s="5">
        <v>42713</v>
      </c>
      <c r="E504" s="6">
        <v>3193.33</v>
      </c>
      <c r="F504" t="str">
        <f t="shared" si="28"/>
        <v>Dec 16</v>
      </c>
      <c r="G504">
        <f t="shared" si="31"/>
        <v>503</v>
      </c>
      <c r="H504" t="str">
        <f t="shared" si="29"/>
        <v/>
      </c>
      <c r="I504" t="str">
        <f t="shared" si="30"/>
        <v/>
      </c>
    </row>
    <row r="505" spans="1:9" ht="15" thickBot="1" x14ac:dyDescent="0.35">
      <c r="A505" s="4" t="s">
        <v>51</v>
      </c>
      <c r="B505" s="4" t="s">
        <v>22</v>
      </c>
      <c r="C505" s="5">
        <v>42713</v>
      </c>
      <c r="E505" s="6">
        <v>210</v>
      </c>
      <c r="F505" t="str">
        <f t="shared" si="28"/>
        <v>Dec 16</v>
      </c>
      <c r="G505">
        <f t="shared" si="31"/>
        <v>504</v>
      </c>
      <c r="H505" t="str">
        <f t="shared" si="29"/>
        <v/>
      </c>
      <c r="I505" t="str">
        <f t="shared" si="30"/>
        <v/>
      </c>
    </row>
    <row r="506" spans="1:9" ht="15" thickBot="1" x14ac:dyDescent="0.35">
      <c r="A506" s="4" t="s">
        <v>112</v>
      </c>
      <c r="B506" s="4" t="s">
        <v>16</v>
      </c>
      <c r="C506" s="5">
        <v>42713</v>
      </c>
      <c r="E506" s="6">
        <v>256.39</v>
      </c>
      <c r="F506" t="str">
        <f t="shared" si="28"/>
        <v>Dec 16</v>
      </c>
      <c r="G506">
        <f t="shared" si="31"/>
        <v>505</v>
      </c>
      <c r="H506" t="str">
        <f t="shared" si="29"/>
        <v/>
      </c>
      <c r="I506" t="str">
        <f t="shared" si="30"/>
        <v/>
      </c>
    </row>
    <row r="507" spans="1:9" ht="15" thickBot="1" x14ac:dyDescent="0.35">
      <c r="A507" s="4" t="s">
        <v>53</v>
      </c>
      <c r="B507" s="4" t="s">
        <v>8</v>
      </c>
      <c r="C507" s="5">
        <v>42713</v>
      </c>
      <c r="E507" s="6">
        <v>72.84</v>
      </c>
      <c r="F507" t="str">
        <f t="shared" si="28"/>
        <v>Dec 16</v>
      </c>
      <c r="G507">
        <f t="shared" si="31"/>
        <v>506</v>
      </c>
      <c r="H507" t="str">
        <f t="shared" si="29"/>
        <v/>
      </c>
      <c r="I507" t="str">
        <f t="shared" si="30"/>
        <v/>
      </c>
    </row>
    <row r="508" spans="1:9" ht="15" thickBot="1" x14ac:dyDescent="0.35">
      <c r="A508" s="4" t="s">
        <v>54</v>
      </c>
      <c r="B508" s="4" t="s">
        <v>35</v>
      </c>
      <c r="C508" s="5">
        <v>42713</v>
      </c>
      <c r="E508" s="6">
        <v>392</v>
      </c>
      <c r="F508" t="str">
        <f t="shared" si="28"/>
        <v>Dec 16</v>
      </c>
      <c r="G508">
        <f t="shared" si="31"/>
        <v>507</v>
      </c>
      <c r="H508" t="str">
        <f t="shared" si="29"/>
        <v/>
      </c>
      <c r="I508" t="str">
        <f t="shared" si="30"/>
        <v/>
      </c>
    </row>
    <row r="509" spans="1:9" ht="15" thickBot="1" x14ac:dyDescent="0.35">
      <c r="A509" s="4" t="s">
        <v>245</v>
      </c>
      <c r="B509" s="4" t="s">
        <v>148</v>
      </c>
      <c r="C509" s="5">
        <v>42713</v>
      </c>
      <c r="E509" s="6">
        <v>180</v>
      </c>
      <c r="F509" t="str">
        <f t="shared" si="28"/>
        <v>Dec 16</v>
      </c>
      <c r="G509">
        <f t="shared" si="31"/>
        <v>508</v>
      </c>
      <c r="H509" t="str">
        <f t="shared" si="29"/>
        <v/>
      </c>
      <c r="I509" t="str">
        <f t="shared" si="30"/>
        <v/>
      </c>
    </row>
    <row r="510" spans="1:9" ht="15" thickBot="1" x14ac:dyDescent="0.35">
      <c r="A510" s="4" t="s">
        <v>189</v>
      </c>
      <c r="B510" s="4" t="s">
        <v>131</v>
      </c>
      <c r="C510" s="5">
        <v>42713</v>
      </c>
      <c r="E510" s="6">
        <v>30.6</v>
      </c>
      <c r="F510" t="str">
        <f t="shared" si="28"/>
        <v>Dec 16</v>
      </c>
      <c r="G510">
        <f t="shared" si="31"/>
        <v>509</v>
      </c>
      <c r="H510" t="str">
        <f t="shared" si="29"/>
        <v/>
      </c>
      <c r="I510" t="str">
        <f t="shared" si="30"/>
        <v/>
      </c>
    </row>
    <row r="511" spans="1:9" ht="15" thickBot="1" x14ac:dyDescent="0.35">
      <c r="A511" s="4" t="s">
        <v>56</v>
      </c>
      <c r="B511" s="4" t="s">
        <v>12</v>
      </c>
      <c r="C511" s="5">
        <v>42713</v>
      </c>
      <c r="E511" s="6">
        <v>130.65</v>
      </c>
      <c r="F511" t="str">
        <f t="shared" si="28"/>
        <v>Dec 16</v>
      </c>
      <c r="G511">
        <f t="shared" si="31"/>
        <v>510</v>
      </c>
      <c r="H511" t="str">
        <f t="shared" si="29"/>
        <v/>
      </c>
      <c r="I511" t="str">
        <f t="shared" si="30"/>
        <v/>
      </c>
    </row>
    <row r="512" spans="1:9" ht="15" thickBot="1" x14ac:dyDescent="0.35">
      <c r="A512" s="4" t="s">
        <v>57</v>
      </c>
      <c r="B512" s="4" t="s">
        <v>8</v>
      </c>
      <c r="C512" s="5">
        <v>42713</v>
      </c>
      <c r="E512" s="6">
        <v>285.12</v>
      </c>
      <c r="F512" t="str">
        <f t="shared" si="28"/>
        <v>Dec 16</v>
      </c>
      <c r="G512">
        <f t="shared" si="31"/>
        <v>511</v>
      </c>
      <c r="H512" t="str">
        <f t="shared" si="29"/>
        <v/>
      </c>
      <c r="I512" t="str">
        <f t="shared" si="30"/>
        <v/>
      </c>
    </row>
    <row r="513" spans="1:9" ht="15" thickBot="1" x14ac:dyDescent="0.35">
      <c r="A513" s="4" t="s">
        <v>57</v>
      </c>
      <c r="B513" s="4" t="s">
        <v>85</v>
      </c>
      <c r="C513" s="5">
        <v>42713</v>
      </c>
      <c r="E513" s="6">
        <v>71.97</v>
      </c>
      <c r="F513" t="str">
        <f t="shared" si="28"/>
        <v>Dec 16</v>
      </c>
      <c r="G513">
        <f t="shared" si="31"/>
        <v>512</v>
      </c>
      <c r="H513" t="str">
        <f t="shared" si="29"/>
        <v/>
      </c>
      <c r="I513" t="str">
        <f t="shared" si="30"/>
        <v/>
      </c>
    </row>
    <row r="514" spans="1:9" ht="15" thickBot="1" x14ac:dyDescent="0.35">
      <c r="A514" s="4" t="s">
        <v>58</v>
      </c>
      <c r="B514" s="4" t="s">
        <v>18</v>
      </c>
      <c r="C514" s="5">
        <v>42713</v>
      </c>
      <c r="E514" s="6">
        <v>1478.84</v>
      </c>
      <c r="F514" t="str">
        <f t="shared" si="28"/>
        <v>Dec 16</v>
      </c>
      <c r="G514">
        <f t="shared" si="31"/>
        <v>513</v>
      </c>
      <c r="H514" t="str">
        <f t="shared" si="29"/>
        <v/>
      </c>
      <c r="I514" t="str">
        <f t="shared" si="30"/>
        <v/>
      </c>
    </row>
    <row r="515" spans="1:9" ht="15" thickBot="1" x14ac:dyDescent="0.35">
      <c r="A515" s="4" t="s">
        <v>211</v>
      </c>
      <c r="B515" s="4" t="s">
        <v>212</v>
      </c>
      <c r="C515" s="5">
        <v>42713</v>
      </c>
      <c r="E515" s="6">
        <v>403</v>
      </c>
      <c r="F515" t="str">
        <f t="shared" ref="F515:F578" si="32">IF(C515&lt;=$R$1,$Q$1,IF(C515&lt;=$R$2,$Q$2,IF(C515&lt;=$R$3,$Q$3,IF(C515&lt;=$R$4,$Q$4,IF(C515&lt;=$R$5,$Q$5,IF(C515&lt;=$R$6,$Q$6,IF(C515&lt;=$R$7,$Q$7,IF(C515&lt;=$R$8,$Q$8,IF(C515&lt;=$R$9,$Q$9,IF(C515&lt;=$R$10,$Q$10,IF(C515&lt;=$R$11,$Q$11,IF(C515&lt;=$R$12,$Q$12,IF(C515&lt;=$R$13,$Q$13,IF(C515&lt;=$R$14,$Q$14,IF(C515&lt;=$R$15,$Q$15,IF(C515&lt;=$R$16,$Q$16,IF(C515&lt;=$R$17,$Q$17,IF(C515&lt;=$R$18,$Q$18,IF(C515&lt;=$R$19,$Q$19,IF(C515&lt;=$R$20,$Q$20,IF(C515&lt;=$R$21,$Q$21,IF(C515&lt;=$R$22,$Q$22,IF(C515&lt;=$R$23,$Q$23,IF(C515&lt;=$R$24,$Q$24,IF(C515&lt;=$R$25,$Q$25,IF(C515&lt;=$R$26,$Q$26,IF(C515&lt;=$R$27,$Q$27,IF(C515&lt;=$R$28,$Q$28,IF(C515&lt;=$R$29,$Q$29,IF(C515&lt;=$R$30,$Q$30,IF(C515&lt;=$R$31,$Q$31,IF(C515&lt;=$R$32,$Q$32,IF(C515&lt;=$R$33,$Q$33,IF(C515&lt;=$R$34,$Q$34,IF(C515&lt;=$R$35,$Q$35,IF(C515&lt;=$R$36,$Q$36,""))))))))))))))))))))))))))))))))))))</f>
        <v>Dec 16</v>
      </c>
      <c r="G515">
        <f t="shared" si="31"/>
        <v>514</v>
      </c>
      <c r="H515" t="str">
        <f t="shared" ref="H515:H578" si="33">IF(F515=$J$1,G515,"")</f>
        <v/>
      </c>
      <c r="I515" t="str">
        <f t="shared" ref="I515:I578" si="34">IFERROR(SMALL($H$2:$H$8586,G515),"")</f>
        <v/>
      </c>
    </row>
    <row r="516" spans="1:9" ht="15" thickBot="1" x14ac:dyDescent="0.35">
      <c r="A516" s="4" t="s">
        <v>162</v>
      </c>
      <c r="B516" s="4" t="s">
        <v>70</v>
      </c>
      <c r="C516" s="5">
        <v>42713</v>
      </c>
      <c r="E516" s="6">
        <v>591.55999999999995</v>
      </c>
      <c r="F516" t="str">
        <f t="shared" si="32"/>
        <v>Dec 16</v>
      </c>
      <c r="G516">
        <f t="shared" ref="G516:G579" si="35">1+G515</f>
        <v>515</v>
      </c>
      <c r="H516" t="str">
        <f t="shared" si="33"/>
        <v/>
      </c>
      <c r="I516" t="str">
        <f t="shared" si="34"/>
        <v/>
      </c>
    </row>
    <row r="517" spans="1:9" ht="15" thickBot="1" x14ac:dyDescent="0.35">
      <c r="A517" s="4" t="s">
        <v>71</v>
      </c>
      <c r="B517" s="4" t="s">
        <v>106</v>
      </c>
      <c r="C517" s="5">
        <v>42713</v>
      </c>
      <c r="E517" s="6">
        <v>657.78</v>
      </c>
      <c r="F517" t="str">
        <f t="shared" si="32"/>
        <v>Dec 16</v>
      </c>
      <c r="G517">
        <f t="shared" si="35"/>
        <v>516</v>
      </c>
      <c r="H517" t="str">
        <f t="shared" si="33"/>
        <v/>
      </c>
      <c r="I517" t="str">
        <f t="shared" si="34"/>
        <v/>
      </c>
    </row>
    <row r="518" spans="1:9" ht="15" thickBot="1" x14ac:dyDescent="0.35">
      <c r="A518" s="4" t="s">
        <v>123</v>
      </c>
      <c r="B518" s="4" t="s">
        <v>8</v>
      </c>
      <c r="C518" s="5">
        <v>42713</v>
      </c>
      <c r="E518" s="6">
        <v>2155</v>
      </c>
      <c r="F518" t="str">
        <f t="shared" si="32"/>
        <v>Dec 16</v>
      </c>
      <c r="G518">
        <f t="shared" si="35"/>
        <v>517</v>
      </c>
      <c r="H518" t="str">
        <f t="shared" si="33"/>
        <v/>
      </c>
      <c r="I518" t="str">
        <f t="shared" si="34"/>
        <v/>
      </c>
    </row>
    <row r="519" spans="1:9" ht="15" thickBot="1" x14ac:dyDescent="0.35">
      <c r="A519" s="4" t="s">
        <v>74</v>
      </c>
      <c r="B519" s="4" t="s">
        <v>45</v>
      </c>
      <c r="C519" s="5">
        <v>42713</v>
      </c>
      <c r="E519" s="6">
        <v>204.76</v>
      </c>
      <c r="F519" t="str">
        <f t="shared" si="32"/>
        <v>Dec 16</v>
      </c>
      <c r="G519">
        <f t="shared" si="35"/>
        <v>518</v>
      </c>
      <c r="H519" t="str">
        <f t="shared" si="33"/>
        <v/>
      </c>
      <c r="I519" t="str">
        <f t="shared" si="34"/>
        <v/>
      </c>
    </row>
    <row r="520" spans="1:9" ht="15" thickBot="1" x14ac:dyDescent="0.35">
      <c r="A520" s="4" t="s">
        <v>170</v>
      </c>
      <c r="B520" s="4" t="s">
        <v>171</v>
      </c>
      <c r="C520" s="5">
        <v>42713</v>
      </c>
      <c r="E520" s="6">
        <v>1918.8</v>
      </c>
      <c r="F520" t="str">
        <f t="shared" si="32"/>
        <v>Dec 16</v>
      </c>
      <c r="G520">
        <f t="shared" si="35"/>
        <v>519</v>
      </c>
      <c r="H520" t="str">
        <f t="shared" si="33"/>
        <v/>
      </c>
      <c r="I520" t="str">
        <f t="shared" si="34"/>
        <v/>
      </c>
    </row>
    <row r="521" spans="1:9" ht="15" thickBot="1" x14ac:dyDescent="0.35">
      <c r="A521" s="4" t="s">
        <v>246</v>
      </c>
      <c r="B521" s="4" t="s">
        <v>14</v>
      </c>
      <c r="C521" s="5">
        <v>42713</v>
      </c>
      <c r="E521" s="6">
        <v>3500</v>
      </c>
      <c r="F521" t="str">
        <f t="shared" si="32"/>
        <v>Dec 16</v>
      </c>
      <c r="G521">
        <f t="shared" si="35"/>
        <v>520</v>
      </c>
      <c r="H521" t="str">
        <f t="shared" si="33"/>
        <v/>
      </c>
      <c r="I521" t="str">
        <f t="shared" si="34"/>
        <v/>
      </c>
    </row>
    <row r="522" spans="1:9" ht="15" thickBot="1" x14ac:dyDescent="0.35">
      <c r="A522" s="4" t="s">
        <v>5</v>
      </c>
      <c r="B522" s="4" t="s">
        <v>6</v>
      </c>
      <c r="C522" s="5">
        <v>42713</v>
      </c>
      <c r="E522" s="6">
        <v>247884.75</v>
      </c>
      <c r="F522" t="str">
        <f t="shared" si="32"/>
        <v>Dec 16</v>
      </c>
      <c r="G522">
        <f t="shared" si="35"/>
        <v>521</v>
      </c>
      <c r="H522" t="str">
        <f t="shared" si="33"/>
        <v/>
      </c>
      <c r="I522" t="str">
        <f t="shared" si="34"/>
        <v/>
      </c>
    </row>
    <row r="523" spans="1:9" ht="15" thickBot="1" x14ac:dyDescent="0.35">
      <c r="A523" s="4" t="s">
        <v>82</v>
      </c>
      <c r="B523" s="4" t="s">
        <v>11</v>
      </c>
      <c r="C523" s="5">
        <v>42713</v>
      </c>
      <c r="E523" s="6">
        <v>1990.72</v>
      </c>
      <c r="F523" t="str">
        <f t="shared" si="32"/>
        <v>Dec 16</v>
      </c>
      <c r="G523">
        <f t="shared" si="35"/>
        <v>522</v>
      </c>
      <c r="H523" t="str">
        <f t="shared" si="33"/>
        <v/>
      </c>
      <c r="I523" t="str">
        <f t="shared" si="34"/>
        <v/>
      </c>
    </row>
    <row r="524" spans="1:9" ht="15" thickBot="1" x14ac:dyDescent="0.35">
      <c r="A524" s="4" t="s">
        <v>83</v>
      </c>
      <c r="B524" s="4" t="s">
        <v>14</v>
      </c>
      <c r="C524" s="5">
        <v>42713</v>
      </c>
      <c r="E524" s="6">
        <v>1187.3699999999999</v>
      </c>
      <c r="F524" t="str">
        <f t="shared" si="32"/>
        <v>Dec 16</v>
      </c>
      <c r="G524">
        <f t="shared" si="35"/>
        <v>523</v>
      </c>
      <c r="H524" t="str">
        <f t="shared" si="33"/>
        <v/>
      </c>
      <c r="I524" t="str">
        <f t="shared" si="34"/>
        <v/>
      </c>
    </row>
    <row r="525" spans="1:9" ht="15" thickBot="1" x14ac:dyDescent="0.35">
      <c r="A525" s="4" t="s">
        <v>125</v>
      </c>
      <c r="B525" s="4" t="s">
        <v>22</v>
      </c>
      <c r="C525" s="5">
        <v>42713</v>
      </c>
      <c r="E525" s="6">
        <v>453.39</v>
      </c>
      <c r="F525" t="str">
        <f t="shared" si="32"/>
        <v>Dec 16</v>
      </c>
      <c r="G525">
        <f t="shared" si="35"/>
        <v>524</v>
      </c>
      <c r="H525" t="str">
        <f t="shared" si="33"/>
        <v/>
      </c>
      <c r="I525" t="str">
        <f t="shared" si="34"/>
        <v/>
      </c>
    </row>
    <row r="526" spans="1:9" ht="15" thickBot="1" x14ac:dyDescent="0.35">
      <c r="A526" s="4" t="s">
        <v>126</v>
      </c>
      <c r="B526" s="4" t="s">
        <v>12</v>
      </c>
      <c r="C526" s="5">
        <v>42713</v>
      </c>
      <c r="E526" s="6">
        <v>648.13</v>
      </c>
      <c r="F526" t="str">
        <f t="shared" si="32"/>
        <v>Dec 16</v>
      </c>
      <c r="G526">
        <f t="shared" si="35"/>
        <v>525</v>
      </c>
      <c r="H526" t="str">
        <f t="shared" si="33"/>
        <v/>
      </c>
      <c r="I526" t="str">
        <f t="shared" si="34"/>
        <v/>
      </c>
    </row>
    <row r="527" spans="1:9" ht="15" thickBot="1" x14ac:dyDescent="0.35">
      <c r="A527" s="4" t="s">
        <v>5</v>
      </c>
      <c r="B527" s="4" t="s">
        <v>6</v>
      </c>
      <c r="C527" s="5">
        <v>42717</v>
      </c>
      <c r="E527" s="6">
        <v>1034.07</v>
      </c>
      <c r="F527" t="str">
        <f t="shared" si="32"/>
        <v>Dec 16</v>
      </c>
      <c r="G527">
        <f t="shared" si="35"/>
        <v>526</v>
      </c>
      <c r="H527" t="str">
        <f t="shared" si="33"/>
        <v/>
      </c>
      <c r="I527" t="str">
        <f t="shared" si="34"/>
        <v/>
      </c>
    </row>
    <row r="528" spans="1:9" ht="15" thickBot="1" x14ac:dyDescent="0.35">
      <c r="A528" s="4" t="s">
        <v>97</v>
      </c>
      <c r="B528" s="4" t="s">
        <v>6</v>
      </c>
      <c r="C528" s="5">
        <v>42719</v>
      </c>
      <c r="E528" s="6">
        <v>90797.08</v>
      </c>
      <c r="F528" t="str">
        <f t="shared" si="32"/>
        <v>Dec 16</v>
      </c>
      <c r="G528">
        <f t="shared" si="35"/>
        <v>527</v>
      </c>
      <c r="H528" t="str">
        <f t="shared" si="33"/>
        <v/>
      </c>
      <c r="I528" t="str">
        <f t="shared" si="34"/>
        <v/>
      </c>
    </row>
    <row r="529" spans="1:9" ht="15" thickBot="1" x14ac:dyDescent="0.35">
      <c r="A529" s="4" t="s">
        <v>128</v>
      </c>
      <c r="B529" s="4" t="s">
        <v>89</v>
      </c>
      <c r="C529" s="5">
        <v>42720</v>
      </c>
      <c r="E529" s="6">
        <v>7745.45</v>
      </c>
      <c r="F529" t="str">
        <f t="shared" si="32"/>
        <v>Dec 16</v>
      </c>
      <c r="G529">
        <f t="shared" si="35"/>
        <v>528</v>
      </c>
      <c r="H529" t="str">
        <f t="shared" si="33"/>
        <v/>
      </c>
      <c r="I529" t="str">
        <f t="shared" si="34"/>
        <v/>
      </c>
    </row>
    <row r="530" spans="1:9" ht="15" thickBot="1" x14ac:dyDescent="0.35">
      <c r="A530" s="4" t="s">
        <v>87</v>
      </c>
      <c r="B530" s="4" t="s">
        <v>8</v>
      </c>
      <c r="C530" s="5">
        <v>42720</v>
      </c>
      <c r="E530" s="6">
        <v>659.53</v>
      </c>
      <c r="F530" t="str">
        <f t="shared" si="32"/>
        <v>Dec 16</v>
      </c>
      <c r="G530">
        <f t="shared" si="35"/>
        <v>529</v>
      </c>
      <c r="H530" t="str">
        <f t="shared" si="33"/>
        <v/>
      </c>
      <c r="I530" t="str">
        <f t="shared" si="34"/>
        <v/>
      </c>
    </row>
    <row r="531" spans="1:9" ht="15" thickBot="1" x14ac:dyDescent="0.35">
      <c r="A531" s="4" t="s">
        <v>7</v>
      </c>
      <c r="B531" s="4" t="s">
        <v>8</v>
      </c>
      <c r="C531" s="5">
        <v>42720</v>
      </c>
      <c r="E531" s="6">
        <v>36</v>
      </c>
      <c r="F531" t="str">
        <f t="shared" si="32"/>
        <v>Dec 16</v>
      </c>
      <c r="G531">
        <f t="shared" si="35"/>
        <v>530</v>
      </c>
      <c r="H531" t="str">
        <f t="shared" si="33"/>
        <v/>
      </c>
      <c r="I531" t="str">
        <f t="shared" si="34"/>
        <v/>
      </c>
    </row>
    <row r="532" spans="1:9" ht="15" thickBot="1" x14ac:dyDescent="0.35">
      <c r="A532" s="4" t="s">
        <v>205</v>
      </c>
      <c r="B532" s="4" t="s">
        <v>28</v>
      </c>
      <c r="C532" s="5">
        <v>42720</v>
      </c>
      <c r="E532" s="6">
        <v>1496115.05</v>
      </c>
      <c r="F532" t="str">
        <f t="shared" si="32"/>
        <v>Dec 16</v>
      </c>
      <c r="G532">
        <f t="shared" si="35"/>
        <v>531</v>
      </c>
      <c r="H532" t="str">
        <f t="shared" si="33"/>
        <v/>
      </c>
      <c r="I532" t="str">
        <f t="shared" si="34"/>
        <v/>
      </c>
    </row>
    <row r="533" spans="1:9" ht="15" thickBot="1" x14ac:dyDescent="0.35">
      <c r="A533" s="4" t="s">
        <v>205</v>
      </c>
      <c r="B533" s="4" t="s">
        <v>50</v>
      </c>
      <c r="C533" s="5">
        <v>42720</v>
      </c>
      <c r="E533" s="6">
        <v>-74805.75</v>
      </c>
      <c r="F533" t="str">
        <f t="shared" si="32"/>
        <v>Dec 16</v>
      </c>
      <c r="G533">
        <f t="shared" si="35"/>
        <v>532</v>
      </c>
      <c r="H533" t="str">
        <f t="shared" si="33"/>
        <v/>
      </c>
      <c r="I533" t="str">
        <f t="shared" si="34"/>
        <v/>
      </c>
    </row>
    <row r="534" spans="1:9" ht="15" thickBot="1" x14ac:dyDescent="0.35">
      <c r="A534" s="4" t="s">
        <v>10</v>
      </c>
      <c r="B534" s="4" t="s">
        <v>11</v>
      </c>
      <c r="C534" s="5">
        <v>42720</v>
      </c>
      <c r="E534" s="6">
        <v>153.27000000000001</v>
      </c>
      <c r="F534" t="str">
        <f t="shared" si="32"/>
        <v>Dec 16</v>
      </c>
      <c r="G534">
        <f t="shared" si="35"/>
        <v>533</v>
      </c>
      <c r="H534" t="str">
        <f t="shared" si="33"/>
        <v/>
      </c>
      <c r="I534" t="str">
        <f t="shared" si="34"/>
        <v/>
      </c>
    </row>
    <row r="535" spans="1:9" ht="15" thickBot="1" x14ac:dyDescent="0.35">
      <c r="A535" s="4" t="s">
        <v>10</v>
      </c>
      <c r="B535" s="4" t="s">
        <v>127</v>
      </c>
      <c r="C535" s="5">
        <v>42720</v>
      </c>
      <c r="E535" s="6">
        <v>247.71</v>
      </c>
      <c r="F535" t="str">
        <f t="shared" si="32"/>
        <v>Dec 16</v>
      </c>
      <c r="G535">
        <f t="shared" si="35"/>
        <v>534</v>
      </c>
      <c r="H535" t="str">
        <f t="shared" si="33"/>
        <v/>
      </c>
      <c r="I535" t="str">
        <f t="shared" si="34"/>
        <v/>
      </c>
    </row>
    <row r="536" spans="1:9" ht="15" thickBot="1" x14ac:dyDescent="0.35">
      <c r="A536" s="4" t="s">
        <v>133</v>
      </c>
      <c r="B536" s="4" t="s">
        <v>8</v>
      </c>
      <c r="C536" s="5">
        <v>42720</v>
      </c>
      <c r="E536" s="6">
        <v>695.44</v>
      </c>
      <c r="F536" t="str">
        <f t="shared" si="32"/>
        <v>Dec 16</v>
      </c>
      <c r="G536">
        <f t="shared" si="35"/>
        <v>535</v>
      </c>
      <c r="H536" t="str">
        <f t="shared" si="33"/>
        <v/>
      </c>
      <c r="I536" t="str">
        <f t="shared" si="34"/>
        <v/>
      </c>
    </row>
    <row r="537" spans="1:9" ht="15" thickBot="1" x14ac:dyDescent="0.35">
      <c r="A537" s="4" t="s">
        <v>134</v>
      </c>
      <c r="B537" s="4" t="s">
        <v>22</v>
      </c>
      <c r="C537" s="5">
        <v>42720</v>
      </c>
      <c r="E537" s="6">
        <v>1096.6500000000001</v>
      </c>
      <c r="F537" t="str">
        <f t="shared" si="32"/>
        <v>Dec 16</v>
      </c>
      <c r="G537">
        <f t="shared" si="35"/>
        <v>536</v>
      </c>
      <c r="H537" t="str">
        <f t="shared" si="33"/>
        <v/>
      </c>
      <c r="I537" t="str">
        <f t="shared" si="34"/>
        <v/>
      </c>
    </row>
    <row r="538" spans="1:9" ht="15" thickBot="1" x14ac:dyDescent="0.35">
      <c r="A538" s="4" t="s">
        <v>93</v>
      </c>
      <c r="B538" s="4" t="s">
        <v>94</v>
      </c>
      <c r="C538" s="5">
        <v>42720</v>
      </c>
      <c r="E538" s="6">
        <v>44210.25</v>
      </c>
      <c r="F538" t="str">
        <f t="shared" si="32"/>
        <v>Dec 16</v>
      </c>
      <c r="G538">
        <f t="shared" si="35"/>
        <v>537</v>
      </c>
      <c r="H538" t="str">
        <f t="shared" si="33"/>
        <v/>
      </c>
      <c r="I538" t="str">
        <f t="shared" si="34"/>
        <v/>
      </c>
    </row>
    <row r="539" spans="1:9" ht="15" thickBot="1" x14ac:dyDescent="0.35">
      <c r="A539" s="4" t="s">
        <v>93</v>
      </c>
      <c r="B539" s="4" t="s">
        <v>95</v>
      </c>
      <c r="C539" s="5">
        <v>42720</v>
      </c>
      <c r="E539" s="6">
        <v>11851.81</v>
      </c>
      <c r="F539" t="str">
        <f t="shared" si="32"/>
        <v>Dec 16</v>
      </c>
      <c r="G539">
        <f t="shared" si="35"/>
        <v>538</v>
      </c>
      <c r="H539" t="str">
        <f t="shared" si="33"/>
        <v/>
      </c>
      <c r="I539" t="str">
        <f t="shared" si="34"/>
        <v/>
      </c>
    </row>
    <row r="540" spans="1:9" ht="15" thickBot="1" x14ac:dyDescent="0.35">
      <c r="A540" s="4" t="s">
        <v>19</v>
      </c>
      <c r="B540" s="4" t="s">
        <v>20</v>
      </c>
      <c r="C540" s="5">
        <v>42720</v>
      </c>
      <c r="E540" s="6">
        <v>1661.68</v>
      </c>
      <c r="F540" t="str">
        <f t="shared" si="32"/>
        <v>Dec 16</v>
      </c>
      <c r="G540">
        <f t="shared" si="35"/>
        <v>539</v>
      </c>
      <c r="H540" t="str">
        <f t="shared" si="33"/>
        <v/>
      </c>
      <c r="I540" t="str">
        <f t="shared" si="34"/>
        <v/>
      </c>
    </row>
    <row r="541" spans="1:9" ht="15" thickBot="1" x14ac:dyDescent="0.35">
      <c r="A541" s="4" t="s">
        <v>221</v>
      </c>
      <c r="B541" s="4" t="s">
        <v>8</v>
      </c>
      <c r="C541" s="5">
        <v>42720</v>
      </c>
      <c r="E541" s="6">
        <v>216.27</v>
      </c>
      <c r="F541" t="str">
        <f t="shared" si="32"/>
        <v>Dec 16</v>
      </c>
      <c r="G541">
        <f t="shared" si="35"/>
        <v>540</v>
      </c>
      <c r="H541" t="str">
        <f t="shared" si="33"/>
        <v/>
      </c>
      <c r="I541" t="str">
        <f t="shared" si="34"/>
        <v/>
      </c>
    </row>
    <row r="542" spans="1:9" ht="15" thickBot="1" x14ac:dyDescent="0.35">
      <c r="A542" s="4" t="s">
        <v>247</v>
      </c>
      <c r="B542" s="4" t="s">
        <v>16</v>
      </c>
      <c r="C542" s="5">
        <v>42720</v>
      </c>
      <c r="E542" s="6">
        <v>140.44999999999999</v>
      </c>
      <c r="F542" t="str">
        <f t="shared" si="32"/>
        <v>Dec 16</v>
      </c>
      <c r="G542">
        <f t="shared" si="35"/>
        <v>541</v>
      </c>
      <c r="H542" t="str">
        <f t="shared" si="33"/>
        <v/>
      </c>
      <c r="I542" t="str">
        <f t="shared" si="34"/>
        <v/>
      </c>
    </row>
    <row r="543" spans="1:9" ht="15" thickBot="1" x14ac:dyDescent="0.35">
      <c r="A543" s="4" t="s">
        <v>23</v>
      </c>
      <c r="B543" s="4" t="s">
        <v>12</v>
      </c>
      <c r="C543" s="5">
        <v>42720</v>
      </c>
      <c r="E543" s="6">
        <v>516.19000000000005</v>
      </c>
      <c r="F543" t="str">
        <f t="shared" si="32"/>
        <v>Dec 16</v>
      </c>
      <c r="G543">
        <f t="shared" si="35"/>
        <v>542</v>
      </c>
      <c r="H543" t="str">
        <f t="shared" si="33"/>
        <v/>
      </c>
      <c r="I543" t="str">
        <f t="shared" si="34"/>
        <v/>
      </c>
    </row>
    <row r="544" spans="1:9" ht="15" thickBot="1" x14ac:dyDescent="0.35">
      <c r="A544" s="4" t="s">
        <v>24</v>
      </c>
      <c r="B544" s="4" t="s">
        <v>25</v>
      </c>
      <c r="C544" s="5">
        <v>42720</v>
      </c>
      <c r="E544" s="6">
        <v>2458</v>
      </c>
      <c r="F544" t="str">
        <f t="shared" si="32"/>
        <v>Dec 16</v>
      </c>
      <c r="G544">
        <f t="shared" si="35"/>
        <v>543</v>
      </c>
      <c r="H544" t="str">
        <f t="shared" si="33"/>
        <v/>
      </c>
      <c r="I544" t="str">
        <f t="shared" si="34"/>
        <v/>
      </c>
    </row>
    <row r="545" spans="1:9" ht="15" thickBot="1" x14ac:dyDescent="0.35">
      <c r="A545" s="4" t="s">
        <v>98</v>
      </c>
      <c r="B545" s="4" t="s">
        <v>22</v>
      </c>
      <c r="C545" s="5">
        <v>42720</v>
      </c>
      <c r="E545" s="6">
        <v>8159</v>
      </c>
      <c r="F545" t="str">
        <f t="shared" si="32"/>
        <v>Dec 16</v>
      </c>
      <c r="G545">
        <f t="shared" si="35"/>
        <v>544</v>
      </c>
      <c r="H545" t="str">
        <f t="shared" si="33"/>
        <v/>
      </c>
      <c r="I545" t="str">
        <f t="shared" si="34"/>
        <v/>
      </c>
    </row>
    <row r="546" spans="1:9" ht="15" thickBot="1" x14ac:dyDescent="0.35">
      <c r="A546" s="4" t="s">
        <v>26</v>
      </c>
      <c r="B546" s="4" t="s">
        <v>20</v>
      </c>
      <c r="C546" s="5">
        <v>42720</v>
      </c>
      <c r="E546" s="6">
        <v>3903.99</v>
      </c>
      <c r="F546" t="str">
        <f t="shared" si="32"/>
        <v>Dec 16</v>
      </c>
      <c r="G546">
        <f t="shared" si="35"/>
        <v>545</v>
      </c>
      <c r="H546" t="str">
        <f t="shared" si="33"/>
        <v/>
      </c>
      <c r="I546" t="str">
        <f t="shared" si="34"/>
        <v/>
      </c>
    </row>
    <row r="547" spans="1:9" ht="15" thickBot="1" x14ac:dyDescent="0.35">
      <c r="A547" s="4" t="s">
        <v>248</v>
      </c>
      <c r="B547" s="4" t="s">
        <v>148</v>
      </c>
      <c r="C547" s="5">
        <v>42720</v>
      </c>
      <c r="E547" s="6">
        <v>100</v>
      </c>
      <c r="F547" t="str">
        <f t="shared" si="32"/>
        <v>Dec 16</v>
      </c>
      <c r="G547">
        <f t="shared" si="35"/>
        <v>546</v>
      </c>
      <c r="H547" t="str">
        <f t="shared" si="33"/>
        <v/>
      </c>
      <c r="I547" t="str">
        <f t="shared" si="34"/>
        <v/>
      </c>
    </row>
    <row r="548" spans="1:9" ht="15" thickBot="1" x14ac:dyDescent="0.35">
      <c r="A548" s="4" t="s">
        <v>179</v>
      </c>
      <c r="B548" s="4" t="s">
        <v>180</v>
      </c>
      <c r="C548" s="5">
        <v>42720</v>
      </c>
      <c r="E548" s="6">
        <v>346.5</v>
      </c>
      <c r="F548" t="str">
        <f t="shared" si="32"/>
        <v>Dec 16</v>
      </c>
      <c r="G548">
        <f t="shared" si="35"/>
        <v>547</v>
      </c>
      <c r="H548" t="str">
        <f t="shared" si="33"/>
        <v/>
      </c>
      <c r="I548" t="str">
        <f t="shared" si="34"/>
        <v/>
      </c>
    </row>
    <row r="549" spans="1:9" ht="15" thickBot="1" x14ac:dyDescent="0.35">
      <c r="A549" s="4" t="s">
        <v>29</v>
      </c>
      <c r="B549" s="4" t="s">
        <v>8</v>
      </c>
      <c r="C549" s="5">
        <v>42720</v>
      </c>
      <c r="E549" s="6">
        <v>423.65</v>
      </c>
      <c r="F549" t="str">
        <f t="shared" si="32"/>
        <v>Dec 16</v>
      </c>
      <c r="G549">
        <f t="shared" si="35"/>
        <v>548</v>
      </c>
      <c r="H549" t="str">
        <f t="shared" si="33"/>
        <v/>
      </c>
      <c r="I549" t="str">
        <f t="shared" si="34"/>
        <v/>
      </c>
    </row>
    <row r="550" spans="1:9" ht="15" thickBot="1" x14ac:dyDescent="0.35">
      <c r="A550" s="4" t="s">
        <v>144</v>
      </c>
      <c r="B550" s="4" t="s">
        <v>102</v>
      </c>
      <c r="C550" s="5">
        <v>42720</v>
      </c>
      <c r="E550" s="6">
        <v>698480.33</v>
      </c>
      <c r="F550" t="str">
        <f t="shared" si="32"/>
        <v>Dec 16</v>
      </c>
      <c r="G550">
        <f t="shared" si="35"/>
        <v>549</v>
      </c>
      <c r="H550" t="str">
        <f t="shared" si="33"/>
        <v/>
      </c>
      <c r="I550" t="str">
        <f t="shared" si="34"/>
        <v/>
      </c>
    </row>
    <row r="551" spans="1:9" ht="15" thickBot="1" x14ac:dyDescent="0.35">
      <c r="A551" s="4" t="s">
        <v>32</v>
      </c>
      <c r="B551" s="4" t="s">
        <v>33</v>
      </c>
      <c r="C551" s="5">
        <v>42720</v>
      </c>
      <c r="E551" s="6">
        <v>1410.74</v>
      </c>
      <c r="F551" t="str">
        <f t="shared" si="32"/>
        <v>Dec 16</v>
      </c>
      <c r="G551">
        <f t="shared" si="35"/>
        <v>550</v>
      </c>
      <c r="H551" t="str">
        <f t="shared" si="33"/>
        <v/>
      </c>
      <c r="I551" t="str">
        <f t="shared" si="34"/>
        <v/>
      </c>
    </row>
    <row r="552" spans="1:9" ht="15" thickBot="1" x14ac:dyDescent="0.35">
      <c r="A552" s="4" t="s">
        <v>34</v>
      </c>
      <c r="B552" s="4" t="s">
        <v>35</v>
      </c>
      <c r="C552" s="5">
        <v>42720</v>
      </c>
      <c r="E552" s="6">
        <v>150</v>
      </c>
      <c r="F552" t="str">
        <f t="shared" si="32"/>
        <v>Dec 16</v>
      </c>
      <c r="G552">
        <f t="shared" si="35"/>
        <v>551</v>
      </c>
      <c r="H552" t="str">
        <f t="shared" si="33"/>
        <v/>
      </c>
      <c r="I552" t="str">
        <f t="shared" si="34"/>
        <v/>
      </c>
    </row>
    <row r="553" spans="1:9" ht="15" thickBot="1" x14ac:dyDescent="0.35">
      <c r="A553" s="4" t="s">
        <v>197</v>
      </c>
      <c r="B553" s="4" t="s">
        <v>70</v>
      </c>
      <c r="C553" s="5">
        <v>42720</v>
      </c>
      <c r="E553" s="6">
        <v>1390.8</v>
      </c>
      <c r="F553" t="str">
        <f t="shared" si="32"/>
        <v>Dec 16</v>
      </c>
      <c r="G553">
        <f t="shared" si="35"/>
        <v>552</v>
      </c>
      <c r="H553" t="str">
        <f t="shared" si="33"/>
        <v/>
      </c>
      <c r="I553" t="str">
        <f t="shared" si="34"/>
        <v/>
      </c>
    </row>
    <row r="554" spans="1:9" ht="15" thickBot="1" x14ac:dyDescent="0.35">
      <c r="A554" s="4" t="s">
        <v>197</v>
      </c>
      <c r="B554" s="4" t="s">
        <v>33</v>
      </c>
      <c r="C554" s="5">
        <v>42720</v>
      </c>
      <c r="E554" s="6">
        <v>7973.86</v>
      </c>
      <c r="F554" t="str">
        <f t="shared" si="32"/>
        <v>Dec 16</v>
      </c>
      <c r="G554">
        <f t="shared" si="35"/>
        <v>553</v>
      </c>
      <c r="H554" t="str">
        <f t="shared" si="33"/>
        <v/>
      </c>
      <c r="I554" t="str">
        <f t="shared" si="34"/>
        <v/>
      </c>
    </row>
    <row r="555" spans="1:9" ht="15" thickBot="1" x14ac:dyDescent="0.35">
      <c r="A555" s="4" t="s">
        <v>197</v>
      </c>
      <c r="B555" s="4" t="s">
        <v>43</v>
      </c>
      <c r="C555" s="5">
        <v>42720</v>
      </c>
      <c r="E555" s="6">
        <v>16569</v>
      </c>
      <c r="F555" t="str">
        <f t="shared" si="32"/>
        <v>Dec 16</v>
      </c>
      <c r="G555">
        <f t="shared" si="35"/>
        <v>554</v>
      </c>
      <c r="H555" t="str">
        <f t="shared" si="33"/>
        <v/>
      </c>
      <c r="I555" t="str">
        <f t="shared" si="34"/>
        <v/>
      </c>
    </row>
    <row r="556" spans="1:9" ht="15" thickBot="1" x14ac:dyDescent="0.35">
      <c r="A556" s="4" t="s">
        <v>36</v>
      </c>
      <c r="B556" s="4" t="s">
        <v>18</v>
      </c>
      <c r="C556" s="5">
        <v>42720</v>
      </c>
      <c r="E556" s="6">
        <v>1039.3499999999999</v>
      </c>
      <c r="F556" t="str">
        <f t="shared" si="32"/>
        <v>Dec 16</v>
      </c>
      <c r="G556">
        <f t="shared" si="35"/>
        <v>555</v>
      </c>
      <c r="H556" t="str">
        <f t="shared" si="33"/>
        <v/>
      </c>
      <c r="I556" t="str">
        <f t="shared" si="34"/>
        <v/>
      </c>
    </row>
    <row r="557" spans="1:9" ht="15" thickBot="1" x14ac:dyDescent="0.35">
      <c r="A557" s="4" t="s">
        <v>249</v>
      </c>
      <c r="B557" s="4" t="s">
        <v>45</v>
      </c>
      <c r="C557" s="5">
        <v>42720</v>
      </c>
      <c r="E557" s="6">
        <v>2914</v>
      </c>
      <c r="F557" t="str">
        <f t="shared" si="32"/>
        <v>Dec 16</v>
      </c>
      <c r="G557">
        <f t="shared" si="35"/>
        <v>556</v>
      </c>
      <c r="H557" t="str">
        <f t="shared" si="33"/>
        <v/>
      </c>
      <c r="I557" t="str">
        <f t="shared" si="34"/>
        <v/>
      </c>
    </row>
    <row r="558" spans="1:9" ht="15" thickBot="1" x14ac:dyDescent="0.35">
      <c r="A558" s="4" t="s">
        <v>146</v>
      </c>
      <c r="B558" s="4" t="s">
        <v>8</v>
      </c>
      <c r="C558" s="5">
        <v>42720</v>
      </c>
      <c r="E558" s="6">
        <v>1275.02</v>
      </c>
      <c r="F558" t="str">
        <f t="shared" si="32"/>
        <v>Dec 16</v>
      </c>
      <c r="G558">
        <f t="shared" si="35"/>
        <v>557</v>
      </c>
      <c r="H558" t="str">
        <f t="shared" si="33"/>
        <v/>
      </c>
      <c r="I558" t="str">
        <f t="shared" si="34"/>
        <v/>
      </c>
    </row>
    <row r="559" spans="1:9" ht="15" thickBot="1" x14ac:dyDescent="0.35">
      <c r="A559" s="4" t="s">
        <v>223</v>
      </c>
      <c r="B559" s="4" t="s">
        <v>8</v>
      </c>
      <c r="C559" s="5">
        <v>42720</v>
      </c>
      <c r="E559" s="6">
        <v>122.9</v>
      </c>
      <c r="F559" t="str">
        <f t="shared" si="32"/>
        <v>Dec 16</v>
      </c>
      <c r="G559">
        <f t="shared" si="35"/>
        <v>558</v>
      </c>
      <c r="H559" t="str">
        <f t="shared" si="33"/>
        <v/>
      </c>
      <c r="I559" t="str">
        <f t="shared" si="34"/>
        <v/>
      </c>
    </row>
    <row r="560" spans="1:9" ht="15" thickBot="1" x14ac:dyDescent="0.35">
      <c r="A560" s="4" t="s">
        <v>40</v>
      </c>
      <c r="B560" s="4" t="s">
        <v>28</v>
      </c>
      <c r="C560" s="5">
        <v>42720</v>
      </c>
      <c r="E560" s="6">
        <v>11097.86</v>
      </c>
      <c r="F560" t="str">
        <f t="shared" si="32"/>
        <v>Dec 16</v>
      </c>
      <c r="G560">
        <f t="shared" si="35"/>
        <v>559</v>
      </c>
      <c r="H560" t="str">
        <f t="shared" si="33"/>
        <v/>
      </c>
      <c r="I560" t="str">
        <f t="shared" si="34"/>
        <v/>
      </c>
    </row>
    <row r="561" spans="1:9" ht="15" thickBot="1" x14ac:dyDescent="0.35">
      <c r="A561" s="4" t="s">
        <v>110</v>
      </c>
      <c r="B561" s="4" t="s">
        <v>131</v>
      </c>
      <c r="C561" s="5">
        <v>42720</v>
      </c>
      <c r="E561" s="6">
        <v>10.55</v>
      </c>
      <c r="F561" t="str">
        <f t="shared" si="32"/>
        <v>Dec 16</v>
      </c>
      <c r="G561">
        <f t="shared" si="35"/>
        <v>560</v>
      </c>
      <c r="H561" t="str">
        <f t="shared" si="33"/>
        <v/>
      </c>
      <c r="I561" t="str">
        <f t="shared" si="34"/>
        <v/>
      </c>
    </row>
    <row r="562" spans="1:9" ht="15" thickBot="1" x14ac:dyDescent="0.35">
      <c r="A562" s="4" t="s">
        <v>110</v>
      </c>
      <c r="B562" s="4" t="s">
        <v>16</v>
      </c>
      <c r="C562" s="5">
        <v>42720</v>
      </c>
      <c r="E562" s="6">
        <v>51.62</v>
      </c>
      <c r="F562" t="str">
        <f t="shared" si="32"/>
        <v>Dec 16</v>
      </c>
      <c r="G562">
        <f t="shared" si="35"/>
        <v>561</v>
      </c>
      <c r="H562" t="str">
        <f t="shared" si="33"/>
        <v/>
      </c>
      <c r="I562" t="str">
        <f t="shared" si="34"/>
        <v/>
      </c>
    </row>
    <row r="563" spans="1:9" ht="15" thickBot="1" x14ac:dyDescent="0.35">
      <c r="A563" s="4" t="s">
        <v>250</v>
      </c>
      <c r="B563" s="4" t="s">
        <v>22</v>
      </c>
      <c r="C563" s="5">
        <v>42720</v>
      </c>
      <c r="E563" s="6">
        <v>555</v>
      </c>
      <c r="F563" t="str">
        <f t="shared" si="32"/>
        <v>Dec 16</v>
      </c>
      <c r="G563">
        <f t="shared" si="35"/>
        <v>562</v>
      </c>
      <c r="H563" t="str">
        <f t="shared" si="33"/>
        <v/>
      </c>
      <c r="I563" t="str">
        <f t="shared" si="34"/>
        <v/>
      </c>
    </row>
    <row r="564" spans="1:9" ht="15" thickBot="1" x14ac:dyDescent="0.35">
      <c r="A564" s="4" t="s">
        <v>209</v>
      </c>
      <c r="B564" s="4" t="s">
        <v>210</v>
      </c>
      <c r="C564" s="5">
        <v>42720</v>
      </c>
      <c r="E564" s="6">
        <v>2506.5700000000002</v>
      </c>
      <c r="F564" t="str">
        <f t="shared" si="32"/>
        <v>Dec 16</v>
      </c>
      <c r="G564">
        <f t="shared" si="35"/>
        <v>563</v>
      </c>
      <c r="H564" t="str">
        <f t="shared" si="33"/>
        <v/>
      </c>
      <c r="I564" t="str">
        <f t="shared" si="34"/>
        <v/>
      </c>
    </row>
    <row r="565" spans="1:9" ht="15" thickBot="1" x14ac:dyDescent="0.35">
      <c r="A565" s="4" t="s">
        <v>53</v>
      </c>
      <c r="B565" s="4" t="s">
        <v>8</v>
      </c>
      <c r="C565" s="5">
        <v>42720</v>
      </c>
      <c r="E565" s="6">
        <v>448.23</v>
      </c>
      <c r="F565" t="str">
        <f t="shared" si="32"/>
        <v>Dec 16</v>
      </c>
      <c r="G565">
        <f t="shared" si="35"/>
        <v>564</v>
      </c>
      <c r="H565" t="str">
        <f t="shared" si="33"/>
        <v/>
      </c>
      <c r="I565" t="str">
        <f t="shared" si="34"/>
        <v/>
      </c>
    </row>
    <row r="566" spans="1:9" ht="15" thickBot="1" x14ac:dyDescent="0.35">
      <c r="A566" s="4" t="s">
        <v>155</v>
      </c>
      <c r="B566" s="4" t="s">
        <v>8</v>
      </c>
      <c r="C566" s="5">
        <v>42720</v>
      </c>
      <c r="E566" s="6">
        <v>115.2</v>
      </c>
      <c r="F566" t="str">
        <f t="shared" si="32"/>
        <v>Dec 16</v>
      </c>
      <c r="G566">
        <f t="shared" si="35"/>
        <v>565</v>
      </c>
      <c r="H566" t="str">
        <f t="shared" si="33"/>
        <v/>
      </c>
      <c r="I566" t="str">
        <f t="shared" si="34"/>
        <v/>
      </c>
    </row>
    <row r="567" spans="1:9" ht="15" thickBot="1" x14ac:dyDescent="0.35">
      <c r="A567" s="4" t="s">
        <v>113</v>
      </c>
      <c r="B567" s="4" t="s">
        <v>12</v>
      </c>
      <c r="C567" s="5">
        <v>42720</v>
      </c>
      <c r="E567" s="6">
        <v>206.64</v>
      </c>
      <c r="F567" t="str">
        <f t="shared" si="32"/>
        <v>Dec 16</v>
      </c>
      <c r="G567">
        <f t="shared" si="35"/>
        <v>566</v>
      </c>
      <c r="H567" t="str">
        <f t="shared" si="33"/>
        <v/>
      </c>
      <c r="I567" t="str">
        <f t="shared" si="34"/>
        <v/>
      </c>
    </row>
    <row r="568" spans="1:9" ht="15" thickBot="1" x14ac:dyDescent="0.35">
      <c r="A568" s="4" t="s">
        <v>55</v>
      </c>
      <c r="B568" s="4" t="s">
        <v>14</v>
      </c>
      <c r="C568" s="5">
        <v>42720</v>
      </c>
      <c r="E568" s="6">
        <v>12862</v>
      </c>
      <c r="F568" t="str">
        <f t="shared" si="32"/>
        <v>Dec 16</v>
      </c>
      <c r="G568">
        <f t="shared" si="35"/>
        <v>567</v>
      </c>
      <c r="H568" t="str">
        <f t="shared" si="33"/>
        <v/>
      </c>
      <c r="I568" t="str">
        <f t="shared" si="34"/>
        <v/>
      </c>
    </row>
    <row r="569" spans="1:9" ht="15" thickBot="1" x14ac:dyDescent="0.35">
      <c r="A569" s="4" t="s">
        <v>57</v>
      </c>
      <c r="B569" s="4" t="s">
        <v>8</v>
      </c>
      <c r="C569" s="5">
        <v>42720</v>
      </c>
      <c r="E569" s="6">
        <v>277.39</v>
      </c>
      <c r="F569" t="str">
        <f t="shared" si="32"/>
        <v>Dec 16</v>
      </c>
      <c r="G569">
        <f t="shared" si="35"/>
        <v>568</v>
      </c>
      <c r="H569" t="str">
        <f t="shared" si="33"/>
        <v/>
      </c>
      <c r="I569" t="str">
        <f t="shared" si="34"/>
        <v/>
      </c>
    </row>
    <row r="570" spans="1:9" ht="15" thickBot="1" x14ac:dyDescent="0.35">
      <c r="A570" s="4" t="s">
        <v>157</v>
      </c>
      <c r="B570" s="4" t="s">
        <v>22</v>
      </c>
      <c r="C570" s="5">
        <v>42720</v>
      </c>
      <c r="E570" s="6">
        <v>580</v>
      </c>
      <c r="F570" t="str">
        <f t="shared" si="32"/>
        <v>Dec 16</v>
      </c>
      <c r="G570">
        <f t="shared" si="35"/>
        <v>569</v>
      </c>
      <c r="H570" t="str">
        <f t="shared" si="33"/>
        <v/>
      </c>
      <c r="I570" t="str">
        <f t="shared" si="34"/>
        <v/>
      </c>
    </row>
    <row r="571" spans="1:9" ht="15" thickBot="1" x14ac:dyDescent="0.35">
      <c r="A571" s="4" t="s">
        <v>251</v>
      </c>
      <c r="B571" s="4" t="s">
        <v>100</v>
      </c>
      <c r="C571" s="5">
        <v>42720</v>
      </c>
      <c r="E571" s="6">
        <v>900</v>
      </c>
      <c r="F571" t="str">
        <f t="shared" si="32"/>
        <v>Dec 16</v>
      </c>
      <c r="G571">
        <f t="shared" si="35"/>
        <v>570</v>
      </c>
      <c r="H571" t="str">
        <f t="shared" si="33"/>
        <v/>
      </c>
      <c r="I571" t="str">
        <f t="shared" si="34"/>
        <v/>
      </c>
    </row>
    <row r="572" spans="1:9" ht="15" thickBot="1" x14ac:dyDescent="0.35">
      <c r="A572" s="4" t="s">
        <v>63</v>
      </c>
      <c r="B572" s="4" t="s">
        <v>22</v>
      </c>
      <c r="C572" s="5">
        <v>42720</v>
      </c>
      <c r="E572" s="6">
        <v>635</v>
      </c>
      <c r="F572" t="str">
        <f t="shared" si="32"/>
        <v>Dec 16</v>
      </c>
      <c r="G572">
        <f t="shared" si="35"/>
        <v>571</v>
      </c>
      <c r="H572" t="str">
        <f t="shared" si="33"/>
        <v/>
      </c>
      <c r="I572" t="str">
        <f t="shared" si="34"/>
        <v/>
      </c>
    </row>
    <row r="573" spans="1:9" ht="15" thickBot="1" x14ac:dyDescent="0.35">
      <c r="A573" s="4" t="s">
        <v>252</v>
      </c>
      <c r="B573" s="4" t="s">
        <v>25</v>
      </c>
      <c r="C573" s="5">
        <v>42720</v>
      </c>
      <c r="E573" s="6">
        <v>1767.02</v>
      </c>
      <c r="F573" t="str">
        <f t="shared" si="32"/>
        <v>Dec 16</v>
      </c>
      <c r="G573">
        <f t="shared" si="35"/>
        <v>572</v>
      </c>
      <c r="H573" t="str">
        <f t="shared" si="33"/>
        <v/>
      </c>
      <c r="I573" t="str">
        <f t="shared" si="34"/>
        <v/>
      </c>
    </row>
    <row r="574" spans="1:9" ht="15" thickBot="1" x14ac:dyDescent="0.35">
      <c r="A574" s="4" t="s">
        <v>202</v>
      </c>
      <c r="B574" s="4" t="s">
        <v>171</v>
      </c>
      <c r="C574" s="5">
        <v>42720</v>
      </c>
      <c r="E574" s="6">
        <v>736</v>
      </c>
      <c r="F574" t="str">
        <f t="shared" si="32"/>
        <v>Dec 16</v>
      </c>
      <c r="G574">
        <f t="shared" si="35"/>
        <v>573</v>
      </c>
      <c r="H574" t="str">
        <f t="shared" si="33"/>
        <v/>
      </c>
      <c r="I574" t="str">
        <f t="shared" si="34"/>
        <v/>
      </c>
    </row>
    <row r="575" spans="1:9" ht="15" thickBot="1" x14ac:dyDescent="0.35">
      <c r="A575" s="4" t="s">
        <v>71</v>
      </c>
      <c r="B575" s="4" t="s">
        <v>12</v>
      </c>
      <c r="C575" s="5">
        <v>42720</v>
      </c>
      <c r="E575" s="6">
        <v>521.27</v>
      </c>
      <c r="F575" t="str">
        <f t="shared" si="32"/>
        <v>Dec 16</v>
      </c>
      <c r="G575">
        <f t="shared" si="35"/>
        <v>574</v>
      </c>
      <c r="H575" t="str">
        <f t="shared" si="33"/>
        <v/>
      </c>
      <c r="I575" t="str">
        <f t="shared" si="34"/>
        <v/>
      </c>
    </row>
    <row r="576" spans="1:9" ht="15" thickBot="1" x14ac:dyDescent="0.35">
      <c r="A576" s="4" t="s">
        <v>83</v>
      </c>
      <c r="B576" s="4" t="s">
        <v>14</v>
      </c>
      <c r="C576" s="5">
        <v>42720</v>
      </c>
      <c r="E576" s="6">
        <v>3377.25</v>
      </c>
      <c r="F576" t="str">
        <f t="shared" si="32"/>
        <v>Dec 16</v>
      </c>
      <c r="G576">
        <f t="shared" si="35"/>
        <v>575</v>
      </c>
      <c r="H576" t="str">
        <f t="shared" si="33"/>
        <v/>
      </c>
      <c r="I576" t="str">
        <f t="shared" si="34"/>
        <v/>
      </c>
    </row>
    <row r="577" spans="1:9" ht="15" thickBot="1" x14ac:dyDescent="0.35">
      <c r="A577" s="4" t="s">
        <v>253</v>
      </c>
      <c r="B577" s="4" t="s">
        <v>14</v>
      </c>
      <c r="C577" s="5">
        <v>42720</v>
      </c>
      <c r="E577" s="6">
        <v>20000</v>
      </c>
      <c r="F577" t="str">
        <f t="shared" si="32"/>
        <v>Dec 16</v>
      </c>
      <c r="G577">
        <f t="shared" si="35"/>
        <v>576</v>
      </c>
      <c r="H577" t="str">
        <f t="shared" si="33"/>
        <v/>
      </c>
      <c r="I577" t="str">
        <f t="shared" si="34"/>
        <v/>
      </c>
    </row>
    <row r="578" spans="1:9" ht="15" thickBot="1" x14ac:dyDescent="0.35">
      <c r="A578" s="4" t="s">
        <v>254</v>
      </c>
      <c r="B578" s="4" t="s">
        <v>70</v>
      </c>
      <c r="C578" s="5">
        <v>42727</v>
      </c>
      <c r="E578" s="6">
        <v>727.65</v>
      </c>
      <c r="F578" t="str">
        <f t="shared" si="32"/>
        <v>Dec 16</v>
      </c>
      <c r="G578">
        <f t="shared" si="35"/>
        <v>577</v>
      </c>
      <c r="H578" t="str">
        <f t="shared" si="33"/>
        <v/>
      </c>
      <c r="I578" t="str">
        <f t="shared" si="34"/>
        <v/>
      </c>
    </row>
    <row r="579" spans="1:9" ht="15" thickBot="1" x14ac:dyDescent="0.35">
      <c r="A579" s="4" t="s">
        <v>255</v>
      </c>
      <c r="B579" s="4" t="s">
        <v>43</v>
      </c>
      <c r="C579" s="5">
        <v>42727</v>
      </c>
      <c r="E579" s="6">
        <v>9539.2900000000009</v>
      </c>
      <c r="F579" t="str">
        <f t="shared" ref="F579:F642" si="36">IF(C579&lt;=$R$1,$Q$1,IF(C579&lt;=$R$2,$Q$2,IF(C579&lt;=$R$3,$Q$3,IF(C579&lt;=$R$4,$Q$4,IF(C579&lt;=$R$5,$Q$5,IF(C579&lt;=$R$6,$Q$6,IF(C579&lt;=$R$7,$Q$7,IF(C579&lt;=$R$8,$Q$8,IF(C579&lt;=$R$9,$Q$9,IF(C579&lt;=$R$10,$Q$10,IF(C579&lt;=$R$11,$Q$11,IF(C579&lt;=$R$12,$Q$12,IF(C579&lt;=$R$13,$Q$13,IF(C579&lt;=$R$14,$Q$14,IF(C579&lt;=$R$15,$Q$15,IF(C579&lt;=$R$16,$Q$16,IF(C579&lt;=$R$17,$Q$17,IF(C579&lt;=$R$18,$Q$18,IF(C579&lt;=$R$19,$Q$19,IF(C579&lt;=$R$20,$Q$20,IF(C579&lt;=$R$21,$Q$21,IF(C579&lt;=$R$22,$Q$22,IF(C579&lt;=$R$23,$Q$23,IF(C579&lt;=$R$24,$Q$24,IF(C579&lt;=$R$25,$Q$25,IF(C579&lt;=$R$26,$Q$26,IF(C579&lt;=$R$27,$Q$27,IF(C579&lt;=$R$28,$Q$28,IF(C579&lt;=$R$29,$Q$29,IF(C579&lt;=$R$30,$Q$30,IF(C579&lt;=$R$31,$Q$31,IF(C579&lt;=$R$32,$Q$32,IF(C579&lt;=$R$33,$Q$33,IF(C579&lt;=$R$34,$Q$34,IF(C579&lt;=$R$35,$Q$35,IF(C579&lt;=$R$36,$Q$36,""))))))))))))))))))))))))))))))))))))</f>
        <v>Dec 16</v>
      </c>
      <c r="G579">
        <f t="shared" si="35"/>
        <v>578</v>
      </c>
      <c r="H579" t="str">
        <f t="shared" ref="H579:H642" si="37">IF(F579=$J$1,G579,"")</f>
        <v/>
      </c>
      <c r="I579" t="str">
        <f t="shared" ref="I579:I642" si="38">IFERROR(SMALL($H$2:$H$8586,G579),"")</f>
        <v/>
      </c>
    </row>
    <row r="580" spans="1:9" ht="15" thickBot="1" x14ac:dyDescent="0.35">
      <c r="A580" s="4" t="s">
        <v>256</v>
      </c>
      <c r="B580" s="4" t="s">
        <v>180</v>
      </c>
      <c r="C580" s="5">
        <v>42727</v>
      </c>
      <c r="E580" s="6">
        <v>592.5</v>
      </c>
      <c r="F580" t="str">
        <f t="shared" si="36"/>
        <v>Dec 16</v>
      </c>
      <c r="G580">
        <f t="shared" ref="G580:G643" si="39">1+G579</f>
        <v>579</v>
      </c>
      <c r="H580" t="str">
        <f t="shared" si="37"/>
        <v/>
      </c>
      <c r="I580" t="str">
        <f t="shared" si="38"/>
        <v/>
      </c>
    </row>
    <row r="581" spans="1:9" ht="15" thickBot="1" x14ac:dyDescent="0.35">
      <c r="A581" s="4" t="s">
        <v>10</v>
      </c>
      <c r="B581" s="4" t="s">
        <v>11</v>
      </c>
      <c r="C581" s="5">
        <v>42727</v>
      </c>
      <c r="E581" s="6">
        <v>143.27000000000001</v>
      </c>
      <c r="F581" t="str">
        <f t="shared" si="36"/>
        <v>Dec 16</v>
      </c>
      <c r="G581">
        <f t="shared" si="39"/>
        <v>580</v>
      </c>
      <c r="H581" t="str">
        <f t="shared" si="37"/>
        <v/>
      </c>
      <c r="I581" t="str">
        <f t="shared" si="38"/>
        <v/>
      </c>
    </row>
    <row r="582" spans="1:9" ht="15" thickBot="1" x14ac:dyDescent="0.35">
      <c r="A582" s="4" t="s">
        <v>10</v>
      </c>
      <c r="B582" s="4" t="s">
        <v>127</v>
      </c>
      <c r="C582" s="5">
        <v>42727</v>
      </c>
      <c r="E582" s="6">
        <v>262.70999999999998</v>
      </c>
      <c r="F582" t="str">
        <f t="shared" si="36"/>
        <v>Dec 16</v>
      </c>
      <c r="G582">
        <f t="shared" si="39"/>
        <v>581</v>
      </c>
      <c r="H582" t="str">
        <f t="shared" si="37"/>
        <v/>
      </c>
      <c r="I582" t="str">
        <f t="shared" si="38"/>
        <v/>
      </c>
    </row>
    <row r="583" spans="1:9" ht="15" thickBot="1" x14ac:dyDescent="0.35">
      <c r="A583" s="4" t="s">
        <v>132</v>
      </c>
      <c r="B583" s="4" t="s">
        <v>20</v>
      </c>
      <c r="C583" s="5">
        <v>42727</v>
      </c>
      <c r="E583" s="6">
        <v>687.58</v>
      </c>
      <c r="F583" t="str">
        <f t="shared" si="36"/>
        <v>Dec 16</v>
      </c>
      <c r="G583">
        <f t="shared" si="39"/>
        <v>582</v>
      </c>
      <c r="H583" t="str">
        <f t="shared" si="37"/>
        <v/>
      </c>
      <c r="I583" t="str">
        <f t="shared" si="38"/>
        <v/>
      </c>
    </row>
    <row r="584" spans="1:9" ht="15" thickBot="1" x14ac:dyDescent="0.35">
      <c r="A584" s="4" t="s">
        <v>133</v>
      </c>
      <c r="B584" s="4" t="s">
        <v>8</v>
      </c>
      <c r="C584" s="5">
        <v>42727</v>
      </c>
      <c r="E584" s="6">
        <v>555.25</v>
      </c>
      <c r="F584" t="str">
        <f t="shared" si="36"/>
        <v>Dec 16</v>
      </c>
      <c r="G584">
        <f t="shared" si="39"/>
        <v>583</v>
      </c>
      <c r="H584" t="str">
        <f t="shared" si="37"/>
        <v/>
      </c>
      <c r="I584" t="str">
        <f t="shared" si="38"/>
        <v/>
      </c>
    </row>
    <row r="585" spans="1:9" ht="15" thickBot="1" x14ac:dyDescent="0.35">
      <c r="A585" s="4" t="s">
        <v>257</v>
      </c>
      <c r="B585" s="4" t="s">
        <v>81</v>
      </c>
      <c r="C585" s="5">
        <v>42727</v>
      </c>
      <c r="E585" s="6">
        <v>11</v>
      </c>
      <c r="F585" t="str">
        <f t="shared" si="36"/>
        <v>Dec 16</v>
      </c>
      <c r="G585">
        <f t="shared" si="39"/>
        <v>584</v>
      </c>
      <c r="H585" t="str">
        <f t="shared" si="37"/>
        <v/>
      </c>
      <c r="I585" t="str">
        <f t="shared" si="38"/>
        <v/>
      </c>
    </row>
    <row r="586" spans="1:9" ht="15" thickBot="1" x14ac:dyDescent="0.35">
      <c r="A586" s="4" t="s">
        <v>175</v>
      </c>
      <c r="B586" s="4" t="s">
        <v>43</v>
      </c>
      <c r="C586" s="5">
        <v>42727</v>
      </c>
      <c r="E586" s="6">
        <v>367.88</v>
      </c>
      <c r="F586" t="str">
        <f t="shared" si="36"/>
        <v>Dec 16</v>
      </c>
      <c r="G586">
        <f t="shared" si="39"/>
        <v>585</v>
      </c>
      <c r="H586" t="str">
        <f t="shared" si="37"/>
        <v/>
      </c>
      <c r="I586" t="str">
        <f t="shared" si="38"/>
        <v/>
      </c>
    </row>
    <row r="587" spans="1:9" ht="15" thickBot="1" x14ac:dyDescent="0.35">
      <c r="A587" s="4" t="s">
        <v>175</v>
      </c>
      <c r="B587" s="4" t="s">
        <v>45</v>
      </c>
      <c r="C587" s="5">
        <v>42727</v>
      </c>
      <c r="E587" s="6">
        <v>107.44</v>
      </c>
      <c r="F587" t="str">
        <f t="shared" si="36"/>
        <v>Dec 16</v>
      </c>
      <c r="G587">
        <f t="shared" si="39"/>
        <v>586</v>
      </c>
      <c r="H587" t="str">
        <f t="shared" si="37"/>
        <v/>
      </c>
      <c r="I587" t="str">
        <f t="shared" si="38"/>
        <v/>
      </c>
    </row>
    <row r="588" spans="1:9" ht="15" thickBot="1" x14ac:dyDescent="0.35">
      <c r="A588" s="4" t="s">
        <v>137</v>
      </c>
      <c r="B588" s="4" t="s">
        <v>18</v>
      </c>
      <c r="C588" s="5">
        <v>42727</v>
      </c>
      <c r="E588" s="6">
        <v>104.94</v>
      </c>
      <c r="F588" t="str">
        <f t="shared" si="36"/>
        <v>Dec 16</v>
      </c>
      <c r="G588">
        <f t="shared" si="39"/>
        <v>587</v>
      </c>
      <c r="H588" t="str">
        <f t="shared" si="37"/>
        <v/>
      </c>
      <c r="I588" t="str">
        <f t="shared" si="38"/>
        <v/>
      </c>
    </row>
    <row r="589" spans="1:9" ht="15" thickBot="1" x14ac:dyDescent="0.35">
      <c r="A589" s="4" t="s">
        <v>138</v>
      </c>
      <c r="B589" s="4" t="s">
        <v>139</v>
      </c>
      <c r="C589" s="5">
        <v>42727</v>
      </c>
      <c r="E589" s="6">
        <v>11474.86</v>
      </c>
      <c r="F589" t="str">
        <f t="shared" si="36"/>
        <v>Dec 16</v>
      </c>
      <c r="G589">
        <f t="shared" si="39"/>
        <v>588</v>
      </c>
      <c r="H589" t="str">
        <f t="shared" si="37"/>
        <v/>
      </c>
      <c r="I589" t="str">
        <f t="shared" si="38"/>
        <v/>
      </c>
    </row>
    <row r="590" spans="1:9" ht="15" thickBot="1" x14ac:dyDescent="0.35">
      <c r="A590" s="4" t="s">
        <v>221</v>
      </c>
      <c r="B590" s="4" t="s">
        <v>8</v>
      </c>
      <c r="C590" s="5">
        <v>42727</v>
      </c>
      <c r="E590" s="6">
        <v>1526.18</v>
      </c>
      <c r="F590" t="str">
        <f t="shared" si="36"/>
        <v>Dec 16</v>
      </c>
      <c r="G590">
        <f t="shared" si="39"/>
        <v>589</v>
      </c>
      <c r="H590" t="str">
        <f t="shared" si="37"/>
        <v/>
      </c>
      <c r="I590" t="str">
        <f t="shared" si="38"/>
        <v/>
      </c>
    </row>
    <row r="591" spans="1:9" ht="15" thickBot="1" x14ac:dyDescent="0.35">
      <c r="A591" s="4" t="s">
        <v>140</v>
      </c>
      <c r="B591" s="4" t="s">
        <v>210</v>
      </c>
      <c r="C591" s="5">
        <v>42727</v>
      </c>
      <c r="E591" s="6">
        <v>607.6</v>
      </c>
      <c r="F591" t="str">
        <f t="shared" si="36"/>
        <v>Dec 16</v>
      </c>
      <c r="G591">
        <f t="shared" si="39"/>
        <v>590</v>
      </c>
      <c r="H591" t="str">
        <f t="shared" si="37"/>
        <v/>
      </c>
      <c r="I591" t="str">
        <f t="shared" si="38"/>
        <v/>
      </c>
    </row>
    <row r="592" spans="1:9" ht="15" thickBot="1" x14ac:dyDescent="0.35">
      <c r="A592" s="4" t="s">
        <v>23</v>
      </c>
      <c r="B592" s="4" t="s">
        <v>12</v>
      </c>
      <c r="C592" s="5">
        <v>42727</v>
      </c>
      <c r="E592" s="6">
        <v>108.67</v>
      </c>
      <c r="F592" t="str">
        <f t="shared" si="36"/>
        <v>Dec 16</v>
      </c>
      <c r="G592">
        <f t="shared" si="39"/>
        <v>591</v>
      </c>
      <c r="H592" t="str">
        <f t="shared" si="37"/>
        <v/>
      </c>
      <c r="I592" t="str">
        <f t="shared" si="38"/>
        <v/>
      </c>
    </row>
    <row r="593" spans="1:9" ht="15" thickBot="1" x14ac:dyDescent="0.35">
      <c r="A593" s="4" t="s">
        <v>233</v>
      </c>
      <c r="B593" s="4" t="s">
        <v>12</v>
      </c>
      <c r="C593" s="5">
        <v>42727</v>
      </c>
      <c r="E593" s="6">
        <v>14.75</v>
      </c>
      <c r="F593" t="str">
        <f t="shared" si="36"/>
        <v>Dec 16</v>
      </c>
      <c r="G593">
        <f t="shared" si="39"/>
        <v>592</v>
      </c>
      <c r="H593" t="str">
        <f t="shared" si="37"/>
        <v/>
      </c>
      <c r="I593" t="str">
        <f t="shared" si="38"/>
        <v/>
      </c>
    </row>
    <row r="594" spans="1:9" ht="15" thickBot="1" x14ac:dyDescent="0.35">
      <c r="A594" s="4" t="s">
        <v>258</v>
      </c>
      <c r="B594" s="4" t="s">
        <v>150</v>
      </c>
      <c r="C594" s="5">
        <v>42727</v>
      </c>
      <c r="E594" s="6">
        <v>60</v>
      </c>
      <c r="F594" t="str">
        <f t="shared" si="36"/>
        <v>Dec 16</v>
      </c>
      <c r="G594">
        <f t="shared" si="39"/>
        <v>593</v>
      </c>
      <c r="H594" t="str">
        <f t="shared" si="37"/>
        <v/>
      </c>
      <c r="I594" t="str">
        <f t="shared" si="38"/>
        <v/>
      </c>
    </row>
    <row r="595" spans="1:9" ht="15" thickBot="1" x14ac:dyDescent="0.35">
      <c r="A595" s="4" t="s">
        <v>30</v>
      </c>
      <c r="B595" s="4" t="s">
        <v>31</v>
      </c>
      <c r="C595" s="5">
        <v>42727</v>
      </c>
      <c r="E595" s="6">
        <v>335.35</v>
      </c>
      <c r="F595" t="str">
        <f t="shared" si="36"/>
        <v>Dec 16</v>
      </c>
      <c r="G595">
        <f t="shared" si="39"/>
        <v>594</v>
      </c>
      <c r="H595" t="str">
        <f t="shared" si="37"/>
        <v/>
      </c>
      <c r="I595" t="str">
        <f t="shared" si="38"/>
        <v/>
      </c>
    </row>
    <row r="596" spans="1:9" ht="15" thickBot="1" x14ac:dyDescent="0.35">
      <c r="A596" s="4" t="s">
        <v>144</v>
      </c>
      <c r="B596" s="4" t="s">
        <v>214</v>
      </c>
      <c r="C596" s="5">
        <v>42727</v>
      </c>
      <c r="E596" s="6">
        <v>69576.149999999994</v>
      </c>
      <c r="F596" t="str">
        <f t="shared" si="36"/>
        <v>Dec 16</v>
      </c>
      <c r="G596">
        <f t="shared" si="39"/>
        <v>595</v>
      </c>
      <c r="H596" t="str">
        <f t="shared" si="37"/>
        <v/>
      </c>
      <c r="I596" t="str">
        <f t="shared" si="38"/>
        <v/>
      </c>
    </row>
    <row r="597" spans="1:9" ht="15" thickBot="1" x14ac:dyDescent="0.35">
      <c r="A597" s="4" t="s">
        <v>144</v>
      </c>
      <c r="B597" s="4" t="s">
        <v>181</v>
      </c>
      <c r="C597" s="5">
        <v>42727</v>
      </c>
      <c r="E597" s="6">
        <v>21410.82</v>
      </c>
      <c r="F597" t="str">
        <f t="shared" si="36"/>
        <v>Dec 16</v>
      </c>
      <c r="G597">
        <f t="shared" si="39"/>
        <v>596</v>
      </c>
      <c r="H597" t="str">
        <f t="shared" si="37"/>
        <v/>
      </c>
      <c r="I597" t="str">
        <f t="shared" si="38"/>
        <v/>
      </c>
    </row>
    <row r="598" spans="1:9" ht="15" thickBot="1" x14ac:dyDescent="0.35">
      <c r="A598" s="4" t="s">
        <v>144</v>
      </c>
      <c r="B598" s="4" t="s">
        <v>33</v>
      </c>
      <c r="C598" s="5">
        <v>42727</v>
      </c>
      <c r="E598" s="6">
        <v>63319.68</v>
      </c>
      <c r="F598" t="str">
        <f t="shared" si="36"/>
        <v>Dec 16</v>
      </c>
      <c r="G598">
        <f t="shared" si="39"/>
        <v>597</v>
      </c>
      <c r="H598" t="str">
        <f t="shared" si="37"/>
        <v/>
      </c>
      <c r="I598" t="str">
        <f t="shared" si="38"/>
        <v/>
      </c>
    </row>
    <row r="599" spans="1:9" ht="15" thickBot="1" x14ac:dyDescent="0.35">
      <c r="A599" s="4" t="s">
        <v>144</v>
      </c>
      <c r="B599" s="4" t="s">
        <v>102</v>
      </c>
      <c r="C599" s="5">
        <v>42727</v>
      </c>
      <c r="E599" s="6">
        <v>89910.33</v>
      </c>
      <c r="F599" t="str">
        <f t="shared" si="36"/>
        <v>Dec 16</v>
      </c>
      <c r="G599">
        <f t="shared" si="39"/>
        <v>598</v>
      </c>
      <c r="H599" t="str">
        <f t="shared" si="37"/>
        <v/>
      </c>
      <c r="I599" t="str">
        <f t="shared" si="38"/>
        <v/>
      </c>
    </row>
    <row r="600" spans="1:9" ht="15" thickBot="1" x14ac:dyDescent="0.35">
      <c r="A600" s="4" t="s">
        <v>32</v>
      </c>
      <c r="B600" s="4" t="s">
        <v>33</v>
      </c>
      <c r="C600" s="5">
        <v>42727</v>
      </c>
      <c r="E600" s="6">
        <v>1582.94</v>
      </c>
      <c r="F600" t="str">
        <f t="shared" si="36"/>
        <v>Dec 16</v>
      </c>
      <c r="G600">
        <f t="shared" si="39"/>
        <v>599</v>
      </c>
      <c r="H600" t="str">
        <f t="shared" si="37"/>
        <v/>
      </c>
      <c r="I600" t="str">
        <f t="shared" si="38"/>
        <v/>
      </c>
    </row>
    <row r="601" spans="1:9" ht="15" thickBot="1" x14ac:dyDescent="0.35">
      <c r="A601" s="4" t="s">
        <v>34</v>
      </c>
      <c r="B601" s="4" t="s">
        <v>35</v>
      </c>
      <c r="C601" s="5">
        <v>42727</v>
      </c>
      <c r="E601" s="6">
        <v>180</v>
      </c>
      <c r="F601" t="str">
        <f t="shared" si="36"/>
        <v>Dec 16</v>
      </c>
      <c r="G601">
        <f t="shared" si="39"/>
        <v>600</v>
      </c>
      <c r="H601" t="str">
        <f t="shared" si="37"/>
        <v/>
      </c>
      <c r="I601" t="str">
        <f t="shared" si="38"/>
        <v/>
      </c>
    </row>
    <row r="602" spans="1:9" ht="15" thickBot="1" x14ac:dyDescent="0.35">
      <c r="A602" s="4" t="s">
        <v>197</v>
      </c>
      <c r="B602" s="4" t="s">
        <v>43</v>
      </c>
      <c r="C602" s="5">
        <v>42727</v>
      </c>
      <c r="E602" s="6">
        <v>3109</v>
      </c>
      <c r="F602" t="str">
        <f t="shared" si="36"/>
        <v>Dec 16</v>
      </c>
      <c r="G602">
        <f t="shared" si="39"/>
        <v>601</v>
      </c>
      <c r="H602" t="str">
        <f t="shared" si="37"/>
        <v/>
      </c>
      <c r="I602" t="str">
        <f t="shared" si="38"/>
        <v/>
      </c>
    </row>
    <row r="603" spans="1:9" ht="15" thickBot="1" x14ac:dyDescent="0.35">
      <c r="A603" s="4" t="s">
        <v>259</v>
      </c>
      <c r="B603" s="4" t="s">
        <v>28</v>
      </c>
      <c r="C603" s="5">
        <v>42727</v>
      </c>
      <c r="E603" s="6">
        <v>36.67</v>
      </c>
      <c r="F603" t="str">
        <f t="shared" si="36"/>
        <v>Dec 16</v>
      </c>
      <c r="G603">
        <f t="shared" si="39"/>
        <v>602</v>
      </c>
      <c r="H603" t="str">
        <f t="shared" si="37"/>
        <v/>
      </c>
      <c r="I603" t="str">
        <f t="shared" si="38"/>
        <v/>
      </c>
    </row>
    <row r="604" spans="1:9" ht="15" thickBot="1" x14ac:dyDescent="0.35">
      <c r="A604" s="4" t="s">
        <v>146</v>
      </c>
      <c r="B604" s="4" t="s">
        <v>8</v>
      </c>
      <c r="C604" s="5">
        <v>42727</v>
      </c>
      <c r="E604" s="6">
        <v>2871.03</v>
      </c>
      <c r="F604" t="str">
        <f t="shared" si="36"/>
        <v>Dec 16</v>
      </c>
      <c r="G604">
        <f t="shared" si="39"/>
        <v>603</v>
      </c>
      <c r="H604" t="str">
        <f t="shared" si="37"/>
        <v/>
      </c>
      <c r="I604" t="str">
        <f t="shared" si="38"/>
        <v/>
      </c>
    </row>
    <row r="605" spans="1:9" ht="15" thickBot="1" x14ac:dyDescent="0.35">
      <c r="A605" s="4" t="s">
        <v>260</v>
      </c>
      <c r="B605" s="4" t="s">
        <v>148</v>
      </c>
      <c r="C605" s="5">
        <v>42727</v>
      </c>
      <c r="E605" s="6">
        <v>160</v>
      </c>
      <c r="F605" t="str">
        <f t="shared" si="36"/>
        <v>Dec 16</v>
      </c>
      <c r="G605">
        <f t="shared" si="39"/>
        <v>604</v>
      </c>
      <c r="H605" t="str">
        <f t="shared" si="37"/>
        <v/>
      </c>
      <c r="I605" t="str">
        <f t="shared" si="38"/>
        <v/>
      </c>
    </row>
    <row r="606" spans="1:9" ht="15" thickBot="1" x14ac:dyDescent="0.35">
      <c r="A606" s="4" t="s">
        <v>261</v>
      </c>
      <c r="B606" s="4" t="s">
        <v>81</v>
      </c>
      <c r="C606" s="5">
        <v>42727</v>
      </c>
      <c r="E606" s="6">
        <v>11</v>
      </c>
      <c r="F606" t="str">
        <f t="shared" si="36"/>
        <v>Dec 16</v>
      </c>
      <c r="G606">
        <f t="shared" si="39"/>
        <v>605</v>
      </c>
      <c r="H606" t="str">
        <f t="shared" si="37"/>
        <v/>
      </c>
      <c r="I606" t="str">
        <f t="shared" si="38"/>
        <v/>
      </c>
    </row>
    <row r="607" spans="1:9" ht="15" thickBot="1" x14ac:dyDescent="0.35">
      <c r="A607" s="4" t="s">
        <v>46</v>
      </c>
      <c r="B607" s="4" t="s">
        <v>47</v>
      </c>
      <c r="C607" s="5">
        <v>42727</v>
      </c>
      <c r="E607" s="6">
        <v>5768.12</v>
      </c>
      <c r="F607" t="str">
        <f t="shared" si="36"/>
        <v>Dec 16</v>
      </c>
      <c r="G607">
        <f t="shared" si="39"/>
        <v>606</v>
      </c>
      <c r="H607" t="str">
        <f t="shared" si="37"/>
        <v/>
      </c>
      <c r="I607" t="str">
        <f t="shared" si="38"/>
        <v/>
      </c>
    </row>
    <row r="608" spans="1:9" ht="15" thickBot="1" x14ac:dyDescent="0.35">
      <c r="A608" s="4" t="s">
        <v>46</v>
      </c>
      <c r="B608" s="4" t="s">
        <v>111</v>
      </c>
      <c r="C608" s="5">
        <v>42727</v>
      </c>
      <c r="E608" s="6">
        <v>5018.7</v>
      </c>
      <c r="F608" t="str">
        <f t="shared" si="36"/>
        <v>Dec 16</v>
      </c>
      <c r="G608">
        <f t="shared" si="39"/>
        <v>607</v>
      </c>
      <c r="H608" t="str">
        <f t="shared" si="37"/>
        <v/>
      </c>
      <c r="I608" t="str">
        <f t="shared" si="38"/>
        <v/>
      </c>
    </row>
    <row r="609" spans="1:9" ht="15" thickBot="1" x14ac:dyDescent="0.35">
      <c r="A609" s="4" t="s">
        <v>199</v>
      </c>
      <c r="B609" s="4" t="s">
        <v>16</v>
      </c>
      <c r="C609" s="5">
        <v>42727</v>
      </c>
      <c r="E609" s="6">
        <v>4.2699999999999996</v>
      </c>
      <c r="F609" t="str">
        <f t="shared" si="36"/>
        <v>Dec 16</v>
      </c>
      <c r="G609">
        <f t="shared" si="39"/>
        <v>608</v>
      </c>
      <c r="H609" t="str">
        <f t="shared" si="37"/>
        <v/>
      </c>
      <c r="I609" t="str">
        <f t="shared" si="38"/>
        <v/>
      </c>
    </row>
    <row r="610" spans="1:9" ht="15" thickBot="1" x14ac:dyDescent="0.35">
      <c r="A610" s="4" t="s">
        <v>51</v>
      </c>
      <c r="B610" s="4" t="s">
        <v>22</v>
      </c>
      <c r="C610" s="5">
        <v>42727</v>
      </c>
      <c r="E610" s="6">
        <v>140</v>
      </c>
      <c r="F610" t="str">
        <f t="shared" si="36"/>
        <v>Dec 16</v>
      </c>
      <c r="G610">
        <f t="shared" si="39"/>
        <v>609</v>
      </c>
      <c r="H610" t="str">
        <f t="shared" si="37"/>
        <v/>
      </c>
      <c r="I610" t="str">
        <f t="shared" si="38"/>
        <v/>
      </c>
    </row>
    <row r="611" spans="1:9" ht="15" thickBot="1" x14ac:dyDescent="0.35">
      <c r="A611" s="4" t="s">
        <v>226</v>
      </c>
      <c r="B611" s="4" t="s">
        <v>89</v>
      </c>
      <c r="C611" s="5">
        <v>42727</v>
      </c>
      <c r="E611" s="6">
        <v>528</v>
      </c>
      <c r="F611" t="str">
        <f t="shared" si="36"/>
        <v>Dec 16</v>
      </c>
      <c r="G611">
        <f t="shared" si="39"/>
        <v>610</v>
      </c>
      <c r="H611" t="str">
        <f t="shared" si="37"/>
        <v/>
      </c>
      <c r="I611" t="str">
        <f t="shared" si="38"/>
        <v/>
      </c>
    </row>
    <row r="612" spans="1:9" ht="15" thickBot="1" x14ac:dyDescent="0.35">
      <c r="A612" s="4" t="s">
        <v>154</v>
      </c>
      <c r="B612" s="4" t="s">
        <v>8</v>
      </c>
      <c r="C612" s="5">
        <v>42727</v>
      </c>
      <c r="E612" s="6">
        <v>615</v>
      </c>
      <c r="F612" t="str">
        <f t="shared" si="36"/>
        <v>Dec 16</v>
      </c>
      <c r="G612">
        <f t="shared" si="39"/>
        <v>611</v>
      </c>
      <c r="H612" t="str">
        <f t="shared" si="37"/>
        <v/>
      </c>
      <c r="I612" t="str">
        <f t="shared" si="38"/>
        <v/>
      </c>
    </row>
    <row r="613" spans="1:9" ht="15" thickBot="1" x14ac:dyDescent="0.35">
      <c r="A613" s="4" t="s">
        <v>53</v>
      </c>
      <c r="B613" s="4" t="s">
        <v>8</v>
      </c>
      <c r="C613" s="5">
        <v>42727</v>
      </c>
      <c r="E613" s="6">
        <v>162.26</v>
      </c>
      <c r="F613" t="str">
        <f t="shared" si="36"/>
        <v>Dec 16</v>
      </c>
      <c r="G613">
        <f t="shared" si="39"/>
        <v>612</v>
      </c>
      <c r="H613" t="str">
        <f t="shared" si="37"/>
        <v/>
      </c>
      <c r="I613" t="str">
        <f t="shared" si="38"/>
        <v/>
      </c>
    </row>
    <row r="614" spans="1:9" ht="15" thickBot="1" x14ac:dyDescent="0.35">
      <c r="A614" s="4" t="s">
        <v>55</v>
      </c>
      <c r="B614" s="4" t="s">
        <v>14</v>
      </c>
      <c r="C614" s="5">
        <v>42727</v>
      </c>
      <c r="E614" s="6">
        <v>3915</v>
      </c>
      <c r="F614" t="str">
        <f t="shared" si="36"/>
        <v>Dec 16</v>
      </c>
      <c r="G614">
        <f t="shared" si="39"/>
        <v>613</v>
      </c>
      <c r="H614" t="str">
        <f t="shared" si="37"/>
        <v/>
      </c>
      <c r="I614" t="str">
        <f t="shared" si="38"/>
        <v/>
      </c>
    </row>
    <row r="615" spans="1:9" ht="15" thickBot="1" x14ac:dyDescent="0.35">
      <c r="A615" s="4" t="s">
        <v>114</v>
      </c>
      <c r="B615" s="4" t="s">
        <v>115</v>
      </c>
      <c r="C615" s="5">
        <v>42727</v>
      </c>
      <c r="E615" s="6">
        <v>4313.28</v>
      </c>
      <c r="F615" t="str">
        <f t="shared" si="36"/>
        <v>Dec 16</v>
      </c>
      <c r="G615">
        <f t="shared" si="39"/>
        <v>614</v>
      </c>
      <c r="H615" t="str">
        <f t="shared" si="37"/>
        <v/>
      </c>
      <c r="I615" t="str">
        <f t="shared" si="38"/>
        <v/>
      </c>
    </row>
    <row r="616" spans="1:9" ht="15" thickBot="1" x14ac:dyDescent="0.35">
      <c r="A616" s="4" t="s">
        <v>56</v>
      </c>
      <c r="B616" s="4" t="s">
        <v>12</v>
      </c>
      <c r="C616" s="5">
        <v>42727</v>
      </c>
      <c r="E616" s="6">
        <v>228.23</v>
      </c>
      <c r="F616" t="str">
        <f t="shared" si="36"/>
        <v>Dec 16</v>
      </c>
      <c r="G616">
        <f t="shared" si="39"/>
        <v>615</v>
      </c>
      <c r="H616" t="str">
        <f t="shared" si="37"/>
        <v/>
      </c>
      <c r="I616" t="str">
        <f t="shared" si="38"/>
        <v/>
      </c>
    </row>
    <row r="617" spans="1:9" ht="15" thickBot="1" x14ac:dyDescent="0.35">
      <c r="A617" s="4" t="s">
        <v>57</v>
      </c>
      <c r="B617" s="4" t="s">
        <v>12</v>
      </c>
      <c r="C617" s="5">
        <v>42727</v>
      </c>
      <c r="E617" s="6">
        <v>459.98</v>
      </c>
      <c r="F617" t="str">
        <f t="shared" si="36"/>
        <v>Dec 16</v>
      </c>
      <c r="G617">
        <f t="shared" si="39"/>
        <v>616</v>
      </c>
      <c r="H617" t="str">
        <f t="shared" si="37"/>
        <v/>
      </c>
      <c r="I617" t="str">
        <f t="shared" si="38"/>
        <v/>
      </c>
    </row>
    <row r="618" spans="1:9" ht="15" thickBot="1" x14ac:dyDescent="0.35">
      <c r="A618" s="4" t="s">
        <v>262</v>
      </c>
      <c r="B618" s="4" t="s">
        <v>148</v>
      </c>
      <c r="C618" s="5">
        <v>42727</v>
      </c>
      <c r="E618" s="6">
        <v>100</v>
      </c>
      <c r="F618" t="str">
        <f t="shared" si="36"/>
        <v>Dec 16</v>
      </c>
      <c r="G618">
        <f t="shared" si="39"/>
        <v>617</v>
      </c>
      <c r="H618" t="str">
        <f t="shared" si="37"/>
        <v/>
      </c>
      <c r="I618" t="str">
        <f t="shared" si="38"/>
        <v/>
      </c>
    </row>
    <row r="619" spans="1:9" ht="15" thickBot="1" x14ac:dyDescent="0.35">
      <c r="A619" s="4" t="s">
        <v>190</v>
      </c>
      <c r="B619" s="4" t="s">
        <v>180</v>
      </c>
      <c r="C619" s="5">
        <v>42727</v>
      </c>
      <c r="E619" s="6">
        <v>167</v>
      </c>
      <c r="F619" t="str">
        <f t="shared" si="36"/>
        <v>Dec 16</v>
      </c>
      <c r="G619">
        <f t="shared" si="39"/>
        <v>618</v>
      </c>
      <c r="H619" t="str">
        <f t="shared" si="37"/>
        <v/>
      </c>
      <c r="I619" t="str">
        <f t="shared" si="38"/>
        <v/>
      </c>
    </row>
    <row r="620" spans="1:9" ht="15" thickBot="1" x14ac:dyDescent="0.35">
      <c r="A620" s="4" t="s">
        <v>211</v>
      </c>
      <c r="B620" s="4" t="s">
        <v>212</v>
      </c>
      <c r="C620" s="5">
        <v>42727</v>
      </c>
      <c r="E620" s="6">
        <v>125</v>
      </c>
      <c r="F620" t="str">
        <f t="shared" si="36"/>
        <v>Dec 16</v>
      </c>
      <c r="G620">
        <f t="shared" si="39"/>
        <v>619</v>
      </c>
      <c r="H620" t="str">
        <f t="shared" si="37"/>
        <v/>
      </c>
      <c r="I620" t="str">
        <f t="shared" si="38"/>
        <v/>
      </c>
    </row>
    <row r="621" spans="1:9" ht="15" thickBot="1" x14ac:dyDescent="0.35">
      <c r="A621" s="4" t="s">
        <v>263</v>
      </c>
      <c r="B621" s="4" t="s">
        <v>16</v>
      </c>
      <c r="C621" s="5">
        <v>42727</v>
      </c>
      <c r="E621" s="6">
        <v>95.35</v>
      </c>
      <c r="F621" t="str">
        <f t="shared" si="36"/>
        <v>Dec 16</v>
      </c>
      <c r="G621">
        <f t="shared" si="39"/>
        <v>620</v>
      </c>
      <c r="H621" t="str">
        <f t="shared" si="37"/>
        <v/>
      </c>
      <c r="I621" t="str">
        <f t="shared" si="38"/>
        <v/>
      </c>
    </row>
    <row r="622" spans="1:9" ht="15" thickBot="1" x14ac:dyDescent="0.35">
      <c r="A622" s="4" t="s">
        <v>202</v>
      </c>
      <c r="B622" s="4" t="s">
        <v>171</v>
      </c>
      <c r="C622" s="5">
        <v>42727</v>
      </c>
      <c r="E622" s="6">
        <v>2351</v>
      </c>
      <c r="F622" t="str">
        <f t="shared" si="36"/>
        <v>Dec 16</v>
      </c>
      <c r="G622">
        <f t="shared" si="39"/>
        <v>621</v>
      </c>
      <c r="H622" t="str">
        <f t="shared" si="37"/>
        <v/>
      </c>
      <c r="I622" t="str">
        <f t="shared" si="38"/>
        <v/>
      </c>
    </row>
    <row r="623" spans="1:9" ht="15" thickBot="1" x14ac:dyDescent="0.35">
      <c r="A623" s="4" t="s">
        <v>162</v>
      </c>
      <c r="B623" s="4" t="s">
        <v>8</v>
      </c>
      <c r="C623" s="5">
        <v>42727</v>
      </c>
      <c r="E623" s="6">
        <v>1461.06</v>
      </c>
      <c r="F623" t="str">
        <f t="shared" si="36"/>
        <v>Dec 16</v>
      </c>
      <c r="G623">
        <f t="shared" si="39"/>
        <v>622</v>
      </c>
      <c r="H623" t="str">
        <f t="shared" si="37"/>
        <v/>
      </c>
      <c r="I623" t="str">
        <f t="shared" si="38"/>
        <v/>
      </c>
    </row>
    <row r="624" spans="1:9" ht="15" thickBot="1" x14ac:dyDescent="0.35">
      <c r="A624" s="4" t="s">
        <v>71</v>
      </c>
      <c r="B624" s="4" t="s">
        <v>12</v>
      </c>
      <c r="C624" s="5">
        <v>42727</v>
      </c>
      <c r="E624" s="6">
        <v>361.77</v>
      </c>
      <c r="F624" t="str">
        <f t="shared" si="36"/>
        <v>Dec 16</v>
      </c>
      <c r="G624">
        <f t="shared" si="39"/>
        <v>623</v>
      </c>
      <c r="H624" t="str">
        <f t="shared" si="37"/>
        <v/>
      </c>
      <c r="I624" t="str">
        <f t="shared" si="38"/>
        <v/>
      </c>
    </row>
    <row r="625" spans="1:9" ht="15" thickBot="1" x14ac:dyDescent="0.35">
      <c r="A625" s="4" t="s">
        <v>230</v>
      </c>
      <c r="B625" s="4" t="s">
        <v>28</v>
      </c>
      <c r="C625" s="5">
        <v>42727</v>
      </c>
      <c r="E625" s="6">
        <v>8019.8</v>
      </c>
      <c r="F625" t="str">
        <f t="shared" si="36"/>
        <v>Dec 16</v>
      </c>
      <c r="G625">
        <f t="shared" si="39"/>
        <v>624</v>
      </c>
      <c r="H625" t="str">
        <f t="shared" si="37"/>
        <v/>
      </c>
      <c r="I625" t="str">
        <f t="shared" si="38"/>
        <v/>
      </c>
    </row>
    <row r="626" spans="1:9" ht="15" thickBot="1" x14ac:dyDescent="0.35">
      <c r="A626" s="4" t="s">
        <v>164</v>
      </c>
      <c r="B626" s="4" t="s">
        <v>39</v>
      </c>
      <c r="C626" s="5">
        <v>42727</v>
      </c>
      <c r="E626" s="6">
        <v>5459</v>
      </c>
      <c r="F626" t="str">
        <f t="shared" si="36"/>
        <v>Dec 16</v>
      </c>
      <c r="G626">
        <f t="shared" si="39"/>
        <v>625</v>
      </c>
      <c r="H626" t="str">
        <f t="shared" si="37"/>
        <v/>
      </c>
      <c r="I626" t="str">
        <f t="shared" si="38"/>
        <v/>
      </c>
    </row>
    <row r="627" spans="1:9" ht="15" thickBot="1" x14ac:dyDescent="0.35">
      <c r="A627" s="4" t="s">
        <v>165</v>
      </c>
      <c r="B627" s="4" t="s">
        <v>8</v>
      </c>
      <c r="C627" s="5">
        <v>42727</v>
      </c>
      <c r="E627" s="6">
        <v>63970.720000000001</v>
      </c>
      <c r="F627" t="str">
        <f t="shared" si="36"/>
        <v>Dec 16</v>
      </c>
      <c r="G627">
        <f t="shared" si="39"/>
        <v>626</v>
      </c>
      <c r="H627" t="str">
        <f t="shared" si="37"/>
        <v/>
      </c>
      <c r="I627" t="str">
        <f t="shared" si="38"/>
        <v/>
      </c>
    </row>
    <row r="628" spans="1:9" ht="15" thickBot="1" x14ac:dyDescent="0.35">
      <c r="A628" s="4" t="s">
        <v>5</v>
      </c>
      <c r="B628" s="4" t="s">
        <v>6</v>
      </c>
      <c r="C628" s="5">
        <v>42727</v>
      </c>
      <c r="E628" s="6">
        <v>253252.6</v>
      </c>
      <c r="F628" t="str">
        <f t="shared" si="36"/>
        <v>Dec 16</v>
      </c>
      <c r="G628">
        <f t="shared" si="39"/>
        <v>627</v>
      </c>
      <c r="H628" t="str">
        <f t="shared" si="37"/>
        <v/>
      </c>
      <c r="I628" t="str">
        <f t="shared" si="38"/>
        <v/>
      </c>
    </row>
    <row r="629" spans="1:9" ht="15" thickBot="1" x14ac:dyDescent="0.35">
      <c r="A629" s="4" t="s">
        <v>79</v>
      </c>
      <c r="B629" s="4" t="s">
        <v>39</v>
      </c>
      <c r="C629" s="5">
        <v>42727</v>
      </c>
      <c r="E629" s="6">
        <v>5500</v>
      </c>
      <c r="F629" t="str">
        <f t="shared" si="36"/>
        <v>Dec 16</v>
      </c>
      <c r="G629">
        <f t="shared" si="39"/>
        <v>628</v>
      </c>
      <c r="H629" t="str">
        <f t="shared" si="37"/>
        <v/>
      </c>
      <c r="I629" t="str">
        <f t="shared" si="38"/>
        <v/>
      </c>
    </row>
    <row r="630" spans="1:9" ht="15" thickBot="1" x14ac:dyDescent="0.35">
      <c r="A630" s="4" t="s">
        <v>82</v>
      </c>
      <c r="B630" s="4" t="s">
        <v>11</v>
      </c>
      <c r="C630" s="5">
        <v>42727</v>
      </c>
      <c r="E630" s="6">
        <v>1896.78</v>
      </c>
      <c r="F630" t="str">
        <f t="shared" si="36"/>
        <v>Dec 16</v>
      </c>
      <c r="G630">
        <f t="shared" si="39"/>
        <v>629</v>
      </c>
      <c r="H630" t="str">
        <f t="shared" si="37"/>
        <v/>
      </c>
      <c r="I630" t="str">
        <f t="shared" si="38"/>
        <v/>
      </c>
    </row>
    <row r="631" spans="1:9" ht="15" thickBot="1" x14ac:dyDescent="0.35">
      <c r="A631" s="4" t="s">
        <v>84</v>
      </c>
      <c r="B631" s="4" t="s">
        <v>85</v>
      </c>
      <c r="C631" s="5">
        <v>42727</v>
      </c>
      <c r="E631" s="6">
        <v>677.27</v>
      </c>
      <c r="F631" t="str">
        <f t="shared" si="36"/>
        <v>Dec 16</v>
      </c>
      <c r="G631">
        <f t="shared" si="39"/>
        <v>630</v>
      </c>
      <c r="H631" t="str">
        <f t="shared" si="37"/>
        <v/>
      </c>
      <c r="I631" t="str">
        <f t="shared" si="38"/>
        <v/>
      </c>
    </row>
    <row r="632" spans="1:9" ht="15" thickBot="1" x14ac:dyDescent="0.35">
      <c r="A632" s="4" t="s">
        <v>97</v>
      </c>
      <c r="B632" s="4" t="s">
        <v>6</v>
      </c>
      <c r="C632" s="5">
        <v>42734</v>
      </c>
      <c r="E632" s="6">
        <v>93601.68</v>
      </c>
      <c r="F632" t="str">
        <f t="shared" si="36"/>
        <v>Dec 16</v>
      </c>
      <c r="G632">
        <f t="shared" si="39"/>
        <v>631</v>
      </c>
      <c r="H632" t="str">
        <f t="shared" si="37"/>
        <v/>
      </c>
      <c r="I632" t="str">
        <f t="shared" si="38"/>
        <v/>
      </c>
    </row>
    <row r="633" spans="1:9" ht="15" thickBot="1" x14ac:dyDescent="0.35">
      <c r="A633" s="4" t="s">
        <v>5</v>
      </c>
      <c r="B633" s="4" t="s">
        <v>6</v>
      </c>
      <c r="C633" s="5">
        <v>42734</v>
      </c>
      <c r="E633" s="6">
        <v>72.8</v>
      </c>
      <c r="F633" t="str">
        <f t="shared" si="36"/>
        <v>Dec 16</v>
      </c>
      <c r="G633">
        <f t="shared" si="39"/>
        <v>632</v>
      </c>
      <c r="H633" t="str">
        <f t="shared" si="37"/>
        <v/>
      </c>
      <c r="I633" t="str">
        <f t="shared" si="38"/>
        <v/>
      </c>
    </row>
    <row r="634" spans="1:9" ht="15" thickBot="1" x14ac:dyDescent="0.35">
      <c r="A634" s="4" t="s">
        <v>172</v>
      </c>
      <c r="B634" s="4" t="s">
        <v>8</v>
      </c>
      <c r="C634" s="5">
        <v>42741</v>
      </c>
      <c r="E634" s="6">
        <v>420</v>
      </c>
      <c r="F634" t="str">
        <f t="shared" si="36"/>
        <v>Jan 17</v>
      </c>
      <c r="G634">
        <f t="shared" si="39"/>
        <v>633</v>
      </c>
      <c r="H634" t="str">
        <f t="shared" si="37"/>
        <v/>
      </c>
      <c r="I634" t="str">
        <f t="shared" si="38"/>
        <v/>
      </c>
    </row>
    <row r="635" spans="1:9" ht="15" thickBot="1" x14ac:dyDescent="0.35">
      <c r="A635" s="4" t="s">
        <v>264</v>
      </c>
      <c r="B635" s="4" t="s">
        <v>180</v>
      </c>
      <c r="C635" s="5">
        <v>42741</v>
      </c>
      <c r="E635" s="6">
        <v>2400</v>
      </c>
      <c r="F635" t="str">
        <f t="shared" si="36"/>
        <v>Jan 17</v>
      </c>
      <c r="G635">
        <f t="shared" si="39"/>
        <v>634</v>
      </c>
      <c r="H635" t="str">
        <f t="shared" si="37"/>
        <v/>
      </c>
      <c r="I635" t="str">
        <f t="shared" si="38"/>
        <v/>
      </c>
    </row>
    <row r="636" spans="1:9" ht="15" thickBot="1" x14ac:dyDescent="0.35">
      <c r="A636" s="4" t="s">
        <v>10</v>
      </c>
      <c r="B636" s="4" t="s">
        <v>11</v>
      </c>
      <c r="C636" s="5">
        <v>42741</v>
      </c>
      <c r="E636" s="6">
        <v>143.27000000000001</v>
      </c>
      <c r="F636" t="str">
        <f t="shared" si="36"/>
        <v>Jan 17</v>
      </c>
      <c r="G636">
        <f t="shared" si="39"/>
        <v>635</v>
      </c>
      <c r="H636" t="str">
        <f t="shared" si="37"/>
        <v/>
      </c>
      <c r="I636" t="str">
        <f t="shared" si="38"/>
        <v/>
      </c>
    </row>
    <row r="637" spans="1:9" ht="15" thickBot="1" x14ac:dyDescent="0.35">
      <c r="A637" s="4" t="s">
        <v>10</v>
      </c>
      <c r="B637" s="4" t="s">
        <v>127</v>
      </c>
      <c r="C637" s="5">
        <v>42741</v>
      </c>
      <c r="E637" s="6">
        <v>262.70999999999998</v>
      </c>
      <c r="F637" t="str">
        <f t="shared" si="36"/>
        <v>Jan 17</v>
      </c>
      <c r="G637">
        <f t="shared" si="39"/>
        <v>636</v>
      </c>
      <c r="H637" t="str">
        <f t="shared" si="37"/>
        <v/>
      </c>
      <c r="I637" t="str">
        <f t="shared" si="38"/>
        <v/>
      </c>
    </row>
    <row r="638" spans="1:9" ht="15" thickBot="1" x14ac:dyDescent="0.35">
      <c r="A638" s="4" t="s">
        <v>13</v>
      </c>
      <c r="B638" s="4" t="s">
        <v>14</v>
      </c>
      <c r="C638" s="5">
        <v>42741</v>
      </c>
      <c r="E638" s="6">
        <v>1320</v>
      </c>
      <c r="F638" t="str">
        <f t="shared" si="36"/>
        <v>Jan 17</v>
      </c>
      <c r="G638">
        <f t="shared" si="39"/>
        <v>637</v>
      </c>
      <c r="H638" t="str">
        <f t="shared" si="37"/>
        <v/>
      </c>
      <c r="I638" t="str">
        <f t="shared" si="38"/>
        <v/>
      </c>
    </row>
    <row r="639" spans="1:9" ht="15" thickBot="1" x14ac:dyDescent="0.35">
      <c r="A639" s="4" t="s">
        <v>133</v>
      </c>
      <c r="B639" s="4" t="s">
        <v>8</v>
      </c>
      <c r="C639" s="5">
        <v>42741</v>
      </c>
      <c r="E639" s="6">
        <v>121.14</v>
      </c>
      <c r="F639" t="str">
        <f t="shared" si="36"/>
        <v>Jan 17</v>
      </c>
      <c r="G639">
        <f t="shared" si="39"/>
        <v>638</v>
      </c>
      <c r="H639" t="str">
        <f t="shared" si="37"/>
        <v/>
      </c>
      <c r="I639" t="str">
        <f t="shared" si="38"/>
        <v/>
      </c>
    </row>
    <row r="640" spans="1:9" ht="15" thickBot="1" x14ac:dyDescent="0.35">
      <c r="A640" s="4" t="s">
        <v>90</v>
      </c>
      <c r="B640" s="4" t="s">
        <v>18</v>
      </c>
      <c r="C640" s="5">
        <v>42741</v>
      </c>
      <c r="E640" s="6">
        <v>1576.81</v>
      </c>
      <c r="F640" t="str">
        <f t="shared" si="36"/>
        <v>Jan 17</v>
      </c>
      <c r="G640">
        <f t="shared" si="39"/>
        <v>639</v>
      </c>
      <c r="H640" t="str">
        <f t="shared" si="37"/>
        <v/>
      </c>
      <c r="I640" t="str">
        <f t="shared" si="38"/>
        <v/>
      </c>
    </row>
    <row r="641" spans="1:9" ht="15" thickBot="1" x14ac:dyDescent="0.35">
      <c r="A641" s="4" t="s">
        <v>91</v>
      </c>
      <c r="B641" s="4" t="s">
        <v>28</v>
      </c>
      <c r="C641" s="5">
        <v>42741</v>
      </c>
      <c r="E641" s="6">
        <v>2383.94</v>
      </c>
      <c r="F641" t="str">
        <f t="shared" si="36"/>
        <v>Jan 17</v>
      </c>
      <c r="G641">
        <f t="shared" si="39"/>
        <v>640</v>
      </c>
      <c r="H641" t="str">
        <f t="shared" si="37"/>
        <v/>
      </c>
      <c r="I641" t="str">
        <f t="shared" si="38"/>
        <v/>
      </c>
    </row>
    <row r="642" spans="1:9" ht="15" thickBot="1" x14ac:dyDescent="0.35">
      <c r="A642" s="4" t="s">
        <v>91</v>
      </c>
      <c r="B642" s="4" t="s">
        <v>14</v>
      </c>
      <c r="C642" s="5">
        <v>42741</v>
      </c>
      <c r="E642" s="6">
        <v>375</v>
      </c>
      <c r="F642" t="str">
        <f t="shared" si="36"/>
        <v>Jan 17</v>
      </c>
      <c r="G642">
        <f t="shared" si="39"/>
        <v>641</v>
      </c>
      <c r="H642" t="str">
        <f t="shared" si="37"/>
        <v/>
      </c>
      <c r="I642" t="str">
        <f t="shared" si="38"/>
        <v/>
      </c>
    </row>
    <row r="643" spans="1:9" ht="15" thickBot="1" x14ac:dyDescent="0.35">
      <c r="A643" s="4" t="s">
        <v>137</v>
      </c>
      <c r="B643" s="4" t="s">
        <v>18</v>
      </c>
      <c r="C643" s="5">
        <v>42741</v>
      </c>
      <c r="E643" s="6">
        <v>2091.85</v>
      </c>
      <c r="F643" t="str">
        <f t="shared" ref="F643:F706" si="40">IF(C643&lt;=$R$1,$Q$1,IF(C643&lt;=$R$2,$Q$2,IF(C643&lt;=$R$3,$Q$3,IF(C643&lt;=$R$4,$Q$4,IF(C643&lt;=$R$5,$Q$5,IF(C643&lt;=$R$6,$Q$6,IF(C643&lt;=$R$7,$Q$7,IF(C643&lt;=$R$8,$Q$8,IF(C643&lt;=$R$9,$Q$9,IF(C643&lt;=$R$10,$Q$10,IF(C643&lt;=$R$11,$Q$11,IF(C643&lt;=$R$12,$Q$12,IF(C643&lt;=$R$13,$Q$13,IF(C643&lt;=$R$14,$Q$14,IF(C643&lt;=$R$15,$Q$15,IF(C643&lt;=$R$16,$Q$16,IF(C643&lt;=$R$17,$Q$17,IF(C643&lt;=$R$18,$Q$18,IF(C643&lt;=$R$19,$Q$19,IF(C643&lt;=$R$20,$Q$20,IF(C643&lt;=$R$21,$Q$21,IF(C643&lt;=$R$22,$Q$22,IF(C643&lt;=$R$23,$Q$23,IF(C643&lt;=$R$24,$Q$24,IF(C643&lt;=$R$25,$Q$25,IF(C643&lt;=$R$26,$Q$26,IF(C643&lt;=$R$27,$Q$27,IF(C643&lt;=$R$28,$Q$28,IF(C643&lt;=$R$29,$Q$29,IF(C643&lt;=$R$30,$Q$30,IF(C643&lt;=$R$31,$Q$31,IF(C643&lt;=$R$32,$Q$32,IF(C643&lt;=$R$33,$Q$33,IF(C643&lt;=$R$34,$Q$34,IF(C643&lt;=$R$35,$Q$35,IF(C643&lt;=$R$36,$Q$36,""))))))))))))))))))))))))))))))))))))</f>
        <v>Jan 17</v>
      </c>
      <c r="G643">
        <f t="shared" si="39"/>
        <v>642</v>
      </c>
      <c r="H643" t="str">
        <f t="shared" ref="H643:H706" si="41">IF(F643=$J$1,G643,"")</f>
        <v/>
      </c>
      <c r="I643" t="str">
        <f t="shared" ref="I643:I706" si="42">IFERROR(SMALL($H$2:$H$8586,G643),"")</f>
        <v/>
      </c>
    </row>
    <row r="644" spans="1:9" ht="15" thickBot="1" x14ac:dyDescent="0.35">
      <c r="A644" s="4" t="s">
        <v>19</v>
      </c>
      <c r="B644" s="4" t="s">
        <v>20</v>
      </c>
      <c r="C644" s="5">
        <v>42741</v>
      </c>
      <c r="E644" s="6">
        <v>1592.65</v>
      </c>
      <c r="F644" t="str">
        <f t="shared" si="40"/>
        <v>Jan 17</v>
      </c>
      <c r="G644">
        <f t="shared" ref="G644:G707" si="43">1+G643</f>
        <v>643</v>
      </c>
      <c r="H644" t="str">
        <f t="shared" si="41"/>
        <v/>
      </c>
      <c r="I644" t="str">
        <f t="shared" si="42"/>
        <v/>
      </c>
    </row>
    <row r="645" spans="1:9" ht="15" thickBot="1" x14ac:dyDescent="0.35">
      <c r="A645" s="4" t="s">
        <v>140</v>
      </c>
      <c r="B645" s="4" t="s">
        <v>141</v>
      </c>
      <c r="C645" s="5">
        <v>42741</v>
      </c>
      <c r="E645" s="6">
        <v>1280</v>
      </c>
      <c r="F645" t="str">
        <f t="shared" si="40"/>
        <v>Jan 17</v>
      </c>
      <c r="G645">
        <f t="shared" si="43"/>
        <v>644</v>
      </c>
      <c r="H645" t="str">
        <f t="shared" si="41"/>
        <v/>
      </c>
      <c r="I645" t="str">
        <f t="shared" si="42"/>
        <v/>
      </c>
    </row>
    <row r="646" spans="1:9" ht="15" thickBot="1" x14ac:dyDescent="0.35">
      <c r="A646" s="4" t="s">
        <v>140</v>
      </c>
      <c r="B646" s="4" t="s">
        <v>102</v>
      </c>
      <c r="C646" s="5">
        <v>42741</v>
      </c>
      <c r="E646" s="6">
        <v>7787.77</v>
      </c>
      <c r="F646" t="str">
        <f t="shared" si="40"/>
        <v>Jan 17</v>
      </c>
      <c r="G646">
        <f t="shared" si="43"/>
        <v>645</v>
      </c>
      <c r="H646" t="str">
        <f t="shared" si="41"/>
        <v/>
      </c>
      <c r="I646" t="str">
        <f t="shared" si="42"/>
        <v/>
      </c>
    </row>
    <row r="647" spans="1:9" ht="15" thickBot="1" x14ac:dyDescent="0.35">
      <c r="A647" s="4" t="s">
        <v>23</v>
      </c>
      <c r="B647" s="4" t="s">
        <v>12</v>
      </c>
      <c r="C647" s="5">
        <v>42741</v>
      </c>
      <c r="E647" s="6">
        <v>216.3</v>
      </c>
      <c r="F647" t="str">
        <f t="shared" si="40"/>
        <v>Jan 17</v>
      </c>
      <c r="G647">
        <f t="shared" si="43"/>
        <v>646</v>
      </c>
      <c r="H647" t="str">
        <f t="shared" si="41"/>
        <v/>
      </c>
      <c r="I647" t="str">
        <f t="shared" si="42"/>
        <v/>
      </c>
    </row>
    <row r="648" spans="1:9" ht="15" thickBot="1" x14ac:dyDescent="0.35">
      <c r="A648" s="4" t="s">
        <v>26</v>
      </c>
      <c r="B648" s="4" t="s">
        <v>20</v>
      </c>
      <c r="C648" s="5">
        <v>42741</v>
      </c>
      <c r="E648" s="6">
        <v>4366.29</v>
      </c>
      <c r="F648" t="str">
        <f t="shared" si="40"/>
        <v>Jan 17</v>
      </c>
      <c r="G648">
        <f t="shared" si="43"/>
        <v>647</v>
      </c>
      <c r="H648" t="str">
        <f t="shared" si="41"/>
        <v/>
      </c>
      <c r="I648" t="str">
        <f t="shared" si="42"/>
        <v/>
      </c>
    </row>
    <row r="649" spans="1:9" ht="15" thickBot="1" x14ac:dyDescent="0.35">
      <c r="A649" s="4" t="s">
        <v>29</v>
      </c>
      <c r="B649" s="4" t="s">
        <v>12</v>
      </c>
      <c r="C649" s="5">
        <v>42741</v>
      </c>
      <c r="E649" s="6">
        <v>8.6999999999999993</v>
      </c>
      <c r="F649" t="str">
        <f t="shared" si="40"/>
        <v>Jan 17</v>
      </c>
      <c r="G649">
        <f t="shared" si="43"/>
        <v>648</v>
      </c>
      <c r="H649" t="str">
        <f t="shared" si="41"/>
        <v/>
      </c>
      <c r="I649" t="str">
        <f t="shared" si="42"/>
        <v/>
      </c>
    </row>
    <row r="650" spans="1:9" ht="15" thickBot="1" x14ac:dyDescent="0.35">
      <c r="A650" s="4" t="s">
        <v>29</v>
      </c>
      <c r="B650" s="4" t="s">
        <v>8</v>
      </c>
      <c r="C650" s="5">
        <v>42741</v>
      </c>
      <c r="E650" s="6">
        <v>313.29000000000002</v>
      </c>
      <c r="F650" t="str">
        <f t="shared" si="40"/>
        <v>Jan 17</v>
      </c>
      <c r="G650">
        <f t="shared" si="43"/>
        <v>649</v>
      </c>
      <c r="H650" t="str">
        <f t="shared" si="41"/>
        <v/>
      </c>
      <c r="I650" t="str">
        <f t="shared" si="42"/>
        <v/>
      </c>
    </row>
    <row r="651" spans="1:9" ht="15" thickBot="1" x14ac:dyDescent="0.35">
      <c r="A651" s="4" t="s">
        <v>32</v>
      </c>
      <c r="B651" s="4" t="s">
        <v>33</v>
      </c>
      <c r="C651" s="5">
        <v>42741</v>
      </c>
      <c r="E651" s="6">
        <v>2953.28</v>
      </c>
      <c r="F651" t="str">
        <f t="shared" si="40"/>
        <v>Jan 17</v>
      </c>
      <c r="G651">
        <f t="shared" si="43"/>
        <v>650</v>
      </c>
      <c r="H651" t="str">
        <f t="shared" si="41"/>
        <v/>
      </c>
      <c r="I651" t="str">
        <f t="shared" si="42"/>
        <v/>
      </c>
    </row>
    <row r="652" spans="1:9" ht="15" thickBot="1" x14ac:dyDescent="0.35">
      <c r="A652" s="4" t="s">
        <v>34</v>
      </c>
      <c r="B652" s="4" t="s">
        <v>35</v>
      </c>
      <c r="C652" s="5">
        <v>42741</v>
      </c>
      <c r="E652" s="6">
        <v>285</v>
      </c>
      <c r="F652" t="str">
        <f t="shared" si="40"/>
        <v>Jan 17</v>
      </c>
      <c r="G652">
        <f t="shared" si="43"/>
        <v>651</v>
      </c>
      <c r="H652" t="str">
        <f t="shared" si="41"/>
        <v/>
      </c>
      <c r="I652" t="str">
        <f t="shared" si="42"/>
        <v/>
      </c>
    </row>
    <row r="653" spans="1:9" ht="15" thickBot="1" x14ac:dyDescent="0.35">
      <c r="A653" s="4" t="s">
        <v>36</v>
      </c>
      <c r="B653" s="4" t="s">
        <v>18</v>
      </c>
      <c r="C653" s="5">
        <v>42741</v>
      </c>
      <c r="E653" s="6">
        <v>1005.7</v>
      </c>
      <c r="F653" t="str">
        <f t="shared" si="40"/>
        <v>Jan 17</v>
      </c>
      <c r="G653">
        <f t="shared" si="43"/>
        <v>652</v>
      </c>
      <c r="H653" t="str">
        <f t="shared" si="41"/>
        <v/>
      </c>
      <c r="I653" t="str">
        <f t="shared" si="42"/>
        <v/>
      </c>
    </row>
    <row r="654" spans="1:9" ht="15" thickBot="1" x14ac:dyDescent="0.35">
      <c r="A654" s="4" t="s">
        <v>146</v>
      </c>
      <c r="B654" s="4" t="s">
        <v>8</v>
      </c>
      <c r="C654" s="5">
        <v>42741</v>
      </c>
      <c r="E654" s="6">
        <v>327.24</v>
      </c>
      <c r="F654" t="str">
        <f t="shared" si="40"/>
        <v>Jan 17</v>
      </c>
      <c r="G654">
        <f t="shared" si="43"/>
        <v>653</v>
      </c>
      <c r="H654" t="str">
        <f t="shared" si="41"/>
        <v/>
      </c>
      <c r="I654" t="str">
        <f t="shared" si="42"/>
        <v/>
      </c>
    </row>
    <row r="655" spans="1:9" ht="15" thickBot="1" x14ac:dyDescent="0.35">
      <c r="A655" s="4" t="s">
        <v>37</v>
      </c>
      <c r="B655" s="4" t="s">
        <v>22</v>
      </c>
      <c r="C655" s="5">
        <v>42741</v>
      </c>
      <c r="E655" s="6">
        <v>973.11</v>
      </c>
      <c r="F655" t="str">
        <f t="shared" si="40"/>
        <v>Jan 17</v>
      </c>
      <c r="G655">
        <f t="shared" si="43"/>
        <v>654</v>
      </c>
      <c r="H655" t="str">
        <f t="shared" si="41"/>
        <v/>
      </c>
      <c r="I655" t="str">
        <f t="shared" si="42"/>
        <v/>
      </c>
    </row>
    <row r="656" spans="1:9" ht="15" thickBot="1" x14ac:dyDescent="0.35">
      <c r="A656" s="4" t="s">
        <v>38</v>
      </c>
      <c r="B656" s="4" t="s">
        <v>39</v>
      </c>
      <c r="C656" s="5">
        <v>42741</v>
      </c>
      <c r="E656" s="6">
        <v>86.83</v>
      </c>
      <c r="F656" t="str">
        <f t="shared" si="40"/>
        <v>Jan 17</v>
      </c>
      <c r="G656">
        <f t="shared" si="43"/>
        <v>655</v>
      </c>
      <c r="H656" t="str">
        <f t="shared" si="41"/>
        <v/>
      </c>
      <c r="I656" t="str">
        <f t="shared" si="42"/>
        <v/>
      </c>
    </row>
    <row r="657" spans="1:9" ht="15" thickBot="1" x14ac:dyDescent="0.35">
      <c r="A657" s="4" t="s">
        <v>108</v>
      </c>
      <c r="B657" s="4" t="s">
        <v>14</v>
      </c>
      <c r="C657" s="5">
        <v>42741</v>
      </c>
      <c r="E657" s="6">
        <v>7250</v>
      </c>
      <c r="F657" t="str">
        <f t="shared" si="40"/>
        <v>Jan 17</v>
      </c>
      <c r="G657">
        <f t="shared" si="43"/>
        <v>656</v>
      </c>
      <c r="H657" t="str">
        <f t="shared" si="41"/>
        <v/>
      </c>
      <c r="I657" t="str">
        <f t="shared" si="42"/>
        <v/>
      </c>
    </row>
    <row r="658" spans="1:9" ht="15" thickBot="1" x14ac:dyDescent="0.35">
      <c r="A658" s="4" t="s">
        <v>152</v>
      </c>
      <c r="B658" s="4" t="s">
        <v>22</v>
      </c>
      <c r="C658" s="5">
        <v>42741</v>
      </c>
      <c r="E658" s="6">
        <v>700</v>
      </c>
      <c r="F658" t="str">
        <f t="shared" si="40"/>
        <v>Jan 17</v>
      </c>
      <c r="G658">
        <f t="shared" si="43"/>
        <v>657</v>
      </c>
      <c r="H658" t="str">
        <f t="shared" si="41"/>
        <v/>
      </c>
      <c r="I658" t="str">
        <f t="shared" si="42"/>
        <v/>
      </c>
    </row>
    <row r="659" spans="1:9" ht="15" thickBot="1" x14ac:dyDescent="0.35">
      <c r="A659" s="4" t="s">
        <v>265</v>
      </c>
      <c r="B659" s="4" t="s">
        <v>67</v>
      </c>
      <c r="C659" s="5">
        <v>42741</v>
      </c>
      <c r="E659" s="6">
        <v>11.98</v>
      </c>
      <c r="F659" t="str">
        <f t="shared" si="40"/>
        <v>Jan 17</v>
      </c>
      <c r="G659">
        <f t="shared" si="43"/>
        <v>658</v>
      </c>
      <c r="H659" t="str">
        <f t="shared" si="41"/>
        <v/>
      </c>
      <c r="I659" t="str">
        <f t="shared" si="42"/>
        <v/>
      </c>
    </row>
    <row r="660" spans="1:9" ht="15" thickBot="1" x14ac:dyDescent="0.35">
      <c r="A660" s="4" t="s">
        <v>265</v>
      </c>
      <c r="B660" s="4" t="s">
        <v>131</v>
      </c>
      <c r="C660" s="5">
        <v>42741</v>
      </c>
      <c r="E660" s="6">
        <v>0</v>
      </c>
      <c r="F660" t="str">
        <f t="shared" si="40"/>
        <v>Jan 17</v>
      </c>
      <c r="G660">
        <f t="shared" si="43"/>
        <v>659</v>
      </c>
      <c r="H660" t="str">
        <f t="shared" si="41"/>
        <v/>
      </c>
      <c r="I660" t="str">
        <f t="shared" si="42"/>
        <v/>
      </c>
    </row>
    <row r="661" spans="1:9" ht="15" thickBot="1" x14ac:dyDescent="0.35">
      <c r="A661" s="4" t="s">
        <v>265</v>
      </c>
      <c r="B661" s="4" t="s">
        <v>16</v>
      </c>
      <c r="C661" s="5">
        <v>42741</v>
      </c>
      <c r="E661" s="6">
        <v>9.83</v>
      </c>
      <c r="F661" t="str">
        <f t="shared" si="40"/>
        <v>Jan 17</v>
      </c>
      <c r="G661">
        <f t="shared" si="43"/>
        <v>660</v>
      </c>
      <c r="H661" t="str">
        <f t="shared" si="41"/>
        <v/>
      </c>
      <c r="I661" t="str">
        <f t="shared" si="42"/>
        <v/>
      </c>
    </row>
    <row r="662" spans="1:9" ht="15" thickBot="1" x14ac:dyDescent="0.35">
      <c r="A662" s="4" t="s">
        <v>51</v>
      </c>
      <c r="B662" s="4" t="s">
        <v>22</v>
      </c>
      <c r="C662" s="5">
        <v>42741</v>
      </c>
      <c r="E662" s="6">
        <v>140</v>
      </c>
      <c r="F662" t="str">
        <f t="shared" si="40"/>
        <v>Jan 17</v>
      </c>
      <c r="G662">
        <f t="shared" si="43"/>
        <v>661</v>
      </c>
      <c r="H662" t="str">
        <f t="shared" si="41"/>
        <v/>
      </c>
      <c r="I662" t="str">
        <f t="shared" si="42"/>
        <v/>
      </c>
    </row>
    <row r="663" spans="1:9" ht="15" thickBot="1" x14ac:dyDescent="0.35">
      <c r="A663" s="4" t="s">
        <v>154</v>
      </c>
      <c r="B663" s="4" t="s">
        <v>8</v>
      </c>
      <c r="C663" s="5">
        <v>42741</v>
      </c>
      <c r="E663" s="6">
        <v>859</v>
      </c>
      <c r="F663" t="str">
        <f t="shared" si="40"/>
        <v>Jan 17</v>
      </c>
      <c r="G663">
        <f t="shared" si="43"/>
        <v>662</v>
      </c>
      <c r="H663" t="str">
        <f t="shared" si="41"/>
        <v/>
      </c>
      <c r="I663" t="str">
        <f t="shared" si="42"/>
        <v/>
      </c>
    </row>
    <row r="664" spans="1:9" ht="15" thickBot="1" x14ac:dyDescent="0.35">
      <c r="A664" s="4" t="s">
        <v>53</v>
      </c>
      <c r="B664" s="4" t="s">
        <v>8</v>
      </c>
      <c r="C664" s="5">
        <v>42741</v>
      </c>
      <c r="E664" s="6">
        <v>74.7</v>
      </c>
      <c r="F664" t="str">
        <f t="shared" si="40"/>
        <v>Jan 17</v>
      </c>
      <c r="G664">
        <f t="shared" si="43"/>
        <v>663</v>
      </c>
      <c r="H664" t="str">
        <f t="shared" si="41"/>
        <v/>
      </c>
      <c r="I664" t="str">
        <f t="shared" si="42"/>
        <v/>
      </c>
    </row>
    <row r="665" spans="1:9" ht="15" thickBot="1" x14ac:dyDescent="0.35">
      <c r="A665" s="4" t="s">
        <v>54</v>
      </c>
      <c r="B665" s="4" t="s">
        <v>35</v>
      </c>
      <c r="C665" s="5">
        <v>42741</v>
      </c>
      <c r="E665" s="6">
        <v>392</v>
      </c>
      <c r="F665" t="str">
        <f t="shared" si="40"/>
        <v>Jan 17</v>
      </c>
      <c r="G665">
        <f t="shared" si="43"/>
        <v>664</v>
      </c>
      <c r="H665" t="str">
        <f t="shared" si="41"/>
        <v/>
      </c>
      <c r="I665" t="str">
        <f t="shared" si="42"/>
        <v/>
      </c>
    </row>
    <row r="666" spans="1:9" ht="15" thickBot="1" x14ac:dyDescent="0.35">
      <c r="A666" s="4" t="s">
        <v>155</v>
      </c>
      <c r="B666" s="4" t="s">
        <v>8</v>
      </c>
      <c r="C666" s="5">
        <v>42741</v>
      </c>
      <c r="E666" s="6">
        <v>124.02</v>
      </c>
      <c r="F666" t="str">
        <f t="shared" si="40"/>
        <v>Jan 17</v>
      </c>
      <c r="G666">
        <f t="shared" si="43"/>
        <v>665</v>
      </c>
      <c r="H666" t="str">
        <f t="shared" si="41"/>
        <v/>
      </c>
      <c r="I666" t="str">
        <f t="shared" si="42"/>
        <v/>
      </c>
    </row>
    <row r="667" spans="1:9" ht="15" thickBot="1" x14ac:dyDescent="0.35">
      <c r="A667" s="4" t="s">
        <v>266</v>
      </c>
      <c r="B667" s="4" t="s">
        <v>148</v>
      </c>
      <c r="C667" s="5">
        <v>42741</v>
      </c>
      <c r="E667" s="6">
        <v>23935</v>
      </c>
      <c r="F667" t="str">
        <f t="shared" si="40"/>
        <v>Jan 17</v>
      </c>
      <c r="G667">
        <f t="shared" si="43"/>
        <v>666</v>
      </c>
      <c r="H667" t="str">
        <f t="shared" si="41"/>
        <v/>
      </c>
      <c r="I667" t="str">
        <f t="shared" si="42"/>
        <v/>
      </c>
    </row>
    <row r="668" spans="1:9" ht="15" thickBot="1" x14ac:dyDescent="0.35">
      <c r="A668" s="4" t="s">
        <v>56</v>
      </c>
      <c r="B668" s="4" t="s">
        <v>12</v>
      </c>
      <c r="C668" s="5">
        <v>42741</v>
      </c>
      <c r="E668" s="6">
        <v>132.32</v>
      </c>
      <c r="F668" t="str">
        <f t="shared" si="40"/>
        <v>Jan 17</v>
      </c>
      <c r="G668">
        <f t="shared" si="43"/>
        <v>667</v>
      </c>
      <c r="H668" t="str">
        <f t="shared" si="41"/>
        <v/>
      </c>
      <c r="I668" t="str">
        <f t="shared" si="42"/>
        <v/>
      </c>
    </row>
    <row r="669" spans="1:9" ht="15" thickBot="1" x14ac:dyDescent="0.35">
      <c r="A669" s="4" t="s">
        <v>57</v>
      </c>
      <c r="B669" s="4" t="s">
        <v>8</v>
      </c>
      <c r="C669" s="5">
        <v>42741</v>
      </c>
      <c r="E669" s="6">
        <v>663.32</v>
      </c>
      <c r="F669" t="str">
        <f t="shared" si="40"/>
        <v>Jan 17</v>
      </c>
      <c r="G669">
        <f t="shared" si="43"/>
        <v>668</v>
      </c>
      <c r="H669" t="str">
        <f t="shared" si="41"/>
        <v/>
      </c>
      <c r="I669" t="str">
        <f t="shared" si="42"/>
        <v/>
      </c>
    </row>
    <row r="670" spans="1:9" ht="15" thickBot="1" x14ac:dyDescent="0.35">
      <c r="A670" s="4" t="s">
        <v>157</v>
      </c>
      <c r="B670" s="4" t="s">
        <v>22</v>
      </c>
      <c r="C670" s="5">
        <v>42741</v>
      </c>
      <c r="E670" s="6">
        <v>203.66</v>
      </c>
      <c r="F670" t="str">
        <f t="shared" si="40"/>
        <v>Jan 17</v>
      </c>
      <c r="G670">
        <f t="shared" si="43"/>
        <v>669</v>
      </c>
      <c r="H670" t="str">
        <f t="shared" si="41"/>
        <v/>
      </c>
      <c r="I670" t="str">
        <f t="shared" si="42"/>
        <v/>
      </c>
    </row>
    <row r="671" spans="1:9" ht="15" thickBot="1" x14ac:dyDescent="0.35">
      <c r="A671" s="4" t="s">
        <v>58</v>
      </c>
      <c r="B671" s="4" t="s">
        <v>18</v>
      </c>
      <c r="C671" s="5">
        <v>42741</v>
      </c>
      <c r="E671" s="6">
        <v>1478.84</v>
      </c>
      <c r="F671" t="str">
        <f t="shared" si="40"/>
        <v>Jan 17</v>
      </c>
      <c r="G671">
        <f t="shared" si="43"/>
        <v>670</v>
      </c>
      <c r="H671" t="str">
        <f t="shared" si="41"/>
        <v/>
      </c>
      <c r="I671" t="str">
        <f t="shared" si="42"/>
        <v/>
      </c>
    </row>
    <row r="672" spans="1:9" ht="15" thickBot="1" x14ac:dyDescent="0.35">
      <c r="A672" s="4" t="s">
        <v>63</v>
      </c>
      <c r="B672" s="4" t="s">
        <v>22</v>
      </c>
      <c r="C672" s="5">
        <v>42741</v>
      </c>
      <c r="E672" s="6">
        <v>85</v>
      </c>
      <c r="F672" t="str">
        <f t="shared" si="40"/>
        <v>Jan 17</v>
      </c>
      <c r="G672">
        <f t="shared" si="43"/>
        <v>671</v>
      </c>
      <c r="H672" t="str">
        <f t="shared" si="41"/>
        <v/>
      </c>
      <c r="I672" t="str">
        <f t="shared" si="42"/>
        <v/>
      </c>
    </row>
    <row r="673" spans="1:9" ht="15" thickBot="1" x14ac:dyDescent="0.35">
      <c r="A673" s="4" t="s">
        <v>120</v>
      </c>
      <c r="B673" s="4" t="s">
        <v>12</v>
      </c>
      <c r="C673" s="5">
        <v>42741</v>
      </c>
      <c r="E673" s="6">
        <v>96</v>
      </c>
      <c r="F673" t="str">
        <f t="shared" si="40"/>
        <v>Jan 17</v>
      </c>
      <c r="G673">
        <f t="shared" si="43"/>
        <v>672</v>
      </c>
      <c r="H673" t="str">
        <f t="shared" si="41"/>
        <v/>
      </c>
      <c r="I673" t="str">
        <f t="shared" si="42"/>
        <v/>
      </c>
    </row>
    <row r="674" spans="1:9" ht="15" thickBot="1" x14ac:dyDescent="0.35">
      <c r="A674" s="4" t="s">
        <v>267</v>
      </c>
      <c r="B674" s="4" t="s">
        <v>67</v>
      </c>
      <c r="C674" s="5">
        <v>42741</v>
      </c>
      <c r="E674" s="6">
        <v>100</v>
      </c>
      <c r="F674" t="str">
        <f t="shared" si="40"/>
        <v>Jan 17</v>
      </c>
      <c r="G674">
        <f t="shared" si="43"/>
        <v>673</v>
      </c>
      <c r="H674" t="str">
        <f t="shared" si="41"/>
        <v/>
      </c>
      <c r="I674" t="str">
        <f t="shared" si="42"/>
        <v/>
      </c>
    </row>
    <row r="675" spans="1:9" ht="15" thickBot="1" x14ac:dyDescent="0.35">
      <c r="A675" s="4" t="s">
        <v>200</v>
      </c>
      <c r="B675" s="4" t="s">
        <v>39</v>
      </c>
      <c r="C675" s="5">
        <v>42741</v>
      </c>
      <c r="E675" s="6">
        <v>43176.99</v>
      </c>
      <c r="F675" t="str">
        <f t="shared" si="40"/>
        <v>Jan 17</v>
      </c>
      <c r="G675">
        <f t="shared" si="43"/>
        <v>674</v>
      </c>
      <c r="H675" t="str">
        <f t="shared" si="41"/>
        <v/>
      </c>
      <c r="I675" t="str">
        <f t="shared" si="42"/>
        <v/>
      </c>
    </row>
    <row r="676" spans="1:9" ht="15" thickBot="1" x14ac:dyDescent="0.35">
      <c r="A676" s="4" t="s">
        <v>159</v>
      </c>
      <c r="B676" s="4" t="s">
        <v>22</v>
      </c>
      <c r="C676" s="5">
        <v>42741</v>
      </c>
      <c r="E676" s="6">
        <v>36.5</v>
      </c>
      <c r="F676" t="str">
        <f t="shared" si="40"/>
        <v>Jan 17</v>
      </c>
      <c r="G676">
        <f t="shared" si="43"/>
        <v>675</v>
      </c>
      <c r="H676" t="str">
        <f t="shared" si="41"/>
        <v/>
      </c>
      <c r="I676" t="str">
        <f t="shared" si="42"/>
        <v/>
      </c>
    </row>
    <row r="677" spans="1:9" ht="15" thickBot="1" x14ac:dyDescent="0.35">
      <c r="A677" s="4" t="s">
        <v>237</v>
      </c>
      <c r="B677" s="4" t="s">
        <v>12</v>
      </c>
      <c r="C677" s="5">
        <v>42741</v>
      </c>
      <c r="E677" s="6">
        <v>33.799999999999997</v>
      </c>
      <c r="F677" t="str">
        <f t="shared" si="40"/>
        <v>Jan 17</v>
      </c>
      <c r="G677">
        <f t="shared" si="43"/>
        <v>676</v>
      </c>
      <c r="H677" t="str">
        <f t="shared" si="41"/>
        <v/>
      </c>
      <c r="I677" t="str">
        <f t="shared" si="42"/>
        <v/>
      </c>
    </row>
    <row r="678" spans="1:9" ht="15" thickBot="1" x14ac:dyDescent="0.35">
      <c r="A678" s="4" t="s">
        <v>202</v>
      </c>
      <c r="B678" s="4" t="s">
        <v>171</v>
      </c>
      <c r="C678" s="5">
        <v>42741</v>
      </c>
      <c r="E678" s="6">
        <v>1616.5</v>
      </c>
      <c r="F678" t="str">
        <f t="shared" si="40"/>
        <v>Jan 17</v>
      </c>
      <c r="G678">
        <f t="shared" si="43"/>
        <v>677</v>
      </c>
      <c r="H678" t="str">
        <f t="shared" si="41"/>
        <v/>
      </c>
      <c r="I678" t="str">
        <f t="shared" si="42"/>
        <v/>
      </c>
    </row>
    <row r="679" spans="1:9" ht="15" thickBot="1" x14ac:dyDescent="0.35">
      <c r="A679" s="4" t="s">
        <v>193</v>
      </c>
      <c r="B679" s="4" t="s">
        <v>18</v>
      </c>
      <c r="C679" s="5">
        <v>42741</v>
      </c>
      <c r="E679" s="6">
        <v>42.28</v>
      </c>
      <c r="F679" t="str">
        <f t="shared" si="40"/>
        <v>Jan 17</v>
      </c>
      <c r="G679">
        <f t="shared" si="43"/>
        <v>678</v>
      </c>
      <c r="H679" t="str">
        <f t="shared" si="41"/>
        <v/>
      </c>
      <c r="I679" t="str">
        <f t="shared" si="42"/>
        <v/>
      </c>
    </row>
    <row r="680" spans="1:9" ht="15" thickBot="1" x14ac:dyDescent="0.35">
      <c r="A680" s="4" t="s">
        <v>71</v>
      </c>
      <c r="B680" s="4" t="s">
        <v>12</v>
      </c>
      <c r="C680" s="5">
        <v>42741</v>
      </c>
      <c r="E680" s="6">
        <v>417.99</v>
      </c>
      <c r="F680" t="str">
        <f t="shared" si="40"/>
        <v>Jan 17</v>
      </c>
      <c r="G680">
        <f t="shared" si="43"/>
        <v>679</v>
      </c>
      <c r="H680" t="str">
        <f t="shared" si="41"/>
        <v/>
      </c>
      <c r="I680" t="str">
        <f t="shared" si="42"/>
        <v/>
      </c>
    </row>
    <row r="681" spans="1:9" ht="15" thickBot="1" x14ac:dyDescent="0.35">
      <c r="A681" s="4" t="s">
        <v>123</v>
      </c>
      <c r="B681" s="4" t="s">
        <v>22</v>
      </c>
      <c r="C681" s="5">
        <v>42741</v>
      </c>
      <c r="E681" s="6">
        <v>4000</v>
      </c>
      <c r="F681" t="str">
        <f t="shared" si="40"/>
        <v>Jan 17</v>
      </c>
      <c r="G681">
        <f t="shared" si="43"/>
        <v>680</v>
      </c>
      <c r="H681" t="str">
        <f t="shared" si="41"/>
        <v/>
      </c>
      <c r="I681" t="str">
        <f t="shared" si="42"/>
        <v/>
      </c>
    </row>
    <row r="682" spans="1:9" ht="15" thickBot="1" x14ac:dyDescent="0.35">
      <c r="A682" s="4" t="s">
        <v>72</v>
      </c>
      <c r="B682" s="4" t="s">
        <v>73</v>
      </c>
      <c r="C682" s="5">
        <v>42741</v>
      </c>
      <c r="E682" s="6">
        <v>20412.689999999999</v>
      </c>
      <c r="F682" t="str">
        <f t="shared" si="40"/>
        <v>Jan 17</v>
      </c>
      <c r="G682">
        <f t="shared" si="43"/>
        <v>681</v>
      </c>
      <c r="H682" t="str">
        <f t="shared" si="41"/>
        <v/>
      </c>
      <c r="I682" t="str">
        <f t="shared" si="42"/>
        <v/>
      </c>
    </row>
    <row r="683" spans="1:9" ht="15" thickBot="1" x14ac:dyDescent="0.35">
      <c r="A683" s="4" t="s">
        <v>165</v>
      </c>
      <c r="B683" s="4" t="s">
        <v>8</v>
      </c>
      <c r="C683" s="5">
        <v>42741</v>
      </c>
      <c r="E683" s="6">
        <v>18409.5</v>
      </c>
      <c r="F683" t="str">
        <f t="shared" si="40"/>
        <v>Jan 17</v>
      </c>
      <c r="G683">
        <f t="shared" si="43"/>
        <v>682</v>
      </c>
      <c r="H683" t="str">
        <f t="shared" si="41"/>
        <v/>
      </c>
      <c r="I683" t="str">
        <f t="shared" si="42"/>
        <v/>
      </c>
    </row>
    <row r="684" spans="1:9" ht="15" thickBot="1" x14ac:dyDescent="0.35">
      <c r="A684" s="4" t="s">
        <v>170</v>
      </c>
      <c r="B684" s="4" t="s">
        <v>171</v>
      </c>
      <c r="C684" s="5">
        <v>42741</v>
      </c>
      <c r="E684" s="6">
        <v>7362.89</v>
      </c>
      <c r="F684" t="str">
        <f t="shared" si="40"/>
        <v>Jan 17</v>
      </c>
      <c r="G684">
        <f t="shared" si="43"/>
        <v>683</v>
      </c>
      <c r="H684" t="str">
        <f t="shared" si="41"/>
        <v/>
      </c>
      <c r="I684" t="str">
        <f t="shared" si="42"/>
        <v/>
      </c>
    </row>
    <row r="685" spans="1:9" ht="15" thickBot="1" x14ac:dyDescent="0.35">
      <c r="A685" s="4" t="s">
        <v>5</v>
      </c>
      <c r="B685" s="4" t="s">
        <v>6</v>
      </c>
      <c r="C685" s="5">
        <v>42741</v>
      </c>
      <c r="E685" s="6">
        <v>226211.61</v>
      </c>
      <c r="F685" t="str">
        <f t="shared" si="40"/>
        <v>Jan 17</v>
      </c>
      <c r="G685">
        <f t="shared" si="43"/>
        <v>684</v>
      </c>
      <c r="H685" t="str">
        <f t="shared" si="41"/>
        <v/>
      </c>
      <c r="I685" t="str">
        <f t="shared" si="42"/>
        <v/>
      </c>
    </row>
    <row r="686" spans="1:9" ht="15" thickBot="1" x14ac:dyDescent="0.35">
      <c r="A686" s="4" t="s">
        <v>82</v>
      </c>
      <c r="B686" s="4" t="s">
        <v>11</v>
      </c>
      <c r="C686" s="5">
        <v>42741</v>
      </c>
      <c r="E686" s="6">
        <v>565.4</v>
      </c>
      <c r="F686" t="str">
        <f t="shared" si="40"/>
        <v>Jan 17</v>
      </c>
      <c r="G686">
        <f t="shared" si="43"/>
        <v>685</v>
      </c>
      <c r="H686" t="str">
        <f t="shared" si="41"/>
        <v/>
      </c>
      <c r="I686" t="str">
        <f t="shared" si="42"/>
        <v/>
      </c>
    </row>
    <row r="687" spans="1:9" ht="15" thickBot="1" x14ac:dyDescent="0.35">
      <c r="A687" s="4" t="s">
        <v>84</v>
      </c>
      <c r="B687" s="4" t="s">
        <v>85</v>
      </c>
      <c r="C687" s="5">
        <v>42741</v>
      </c>
      <c r="E687" s="6">
        <v>1923</v>
      </c>
      <c r="F687" t="str">
        <f t="shared" si="40"/>
        <v>Jan 17</v>
      </c>
      <c r="G687">
        <f t="shared" si="43"/>
        <v>686</v>
      </c>
      <c r="H687" t="str">
        <f t="shared" si="41"/>
        <v/>
      </c>
      <c r="I687" t="str">
        <f t="shared" si="42"/>
        <v/>
      </c>
    </row>
    <row r="688" spans="1:9" ht="15" thickBot="1" x14ac:dyDescent="0.35">
      <c r="A688" s="4" t="s">
        <v>125</v>
      </c>
      <c r="B688" s="4" t="s">
        <v>22</v>
      </c>
      <c r="C688" s="5">
        <v>42741</v>
      </c>
      <c r="E688" s="6">
        <v>462.51</v>
      </c>
      <c r="F688" t="str">
        <f t="shared" si="40"/>
        <v>Jan 17</v>
      </c>
      <c r="G688">
        <f t="shared" si="43"/>
        <v>687</v>
      </c>
      <c r="H688" t="str">
        <f t="shared" si="41"/>
        <v/>
      </c>
      <c r="I688" t="str">
        <f t="shared" si="42"/>
        <v/>
      </c>
    </row>
    <row r="689" spans="1:9" ht="15" thickBot="1" x14ac:dyDescent="0.35">
      <c r="A689" s="4" t="s">
        <v>5</v>
      </c>
      <c r="B689" s="4" t="s">
        <v>6</v>
      </c>
      <c r="C689" s="5">
        <v>42745</v>
      </c>
      <c r="E689" s="6">
        <v>529.19000000000005</v>
      </c>
      <c r="F689" t="str">
        <f t="shared" si="40"/>
        <v>Jan 17</v>
      </c>
      <c r="G689">
        <f t="shared" si="43"/>
        <v>688</v>
      </c>
      <c r="H689" t="str">
        <f t="shared" si="41"/>
        <v/>
      </c>
      <c r="I689" t="str">
        <f t="shared" si="42"/>
        <v/>
      </c>
    </row>
    <row r="690" spans="1:9" ht="15" thickBot="1" x14ac:dyDescent="0.35">
      <c r="A690" s="4" t="s">
        <v>268</v>
      </c>
      <c r="B690" s="4" t="s">
        <v>89</v>
      </c>
      <c r="C690" s="5">
        <v>42748</v>
      </c>
      <c r="E690" s="6">
        <v>140</v>
      </c>
      <c r="F690" t="str">
        <f t="shared" si="40"/>
        <v>Jan 17</v>
      </c>
      <c r="G690">
        <f t="shared" si="43"/>
        <v>689</v>
      </c>
      <c r="H690" t="str">
        <f t="shared" si="41"/>
        <v/>
      </c>
      <c r="I690" t="str">
        <f t="shared" si="42"/>
        <v/>
      </c>
    </row>
    <row r="691" spans="1:9" ht="15" thickBot="1" x14ac:dyDescent="0.35">
      <c r="A691" s="4" t="s">
        <v>128</v>
      </c>
      <c r="B691" s="4" t="s">
        <v>89</v>
      </c>
      <c r="C691" s="5">
        <v>42748</v>
      </c>
      <c r="E691" s="6">
        <v>7745.45</v>
      </c>
      <c r="F691" t="str">
        <f t="shared" si="40"/>
        <v>Jan 17</v>
      </c>
      <c r="G691">
        <f t="shared" si="43"/>
        <v>690</v>
      </c>
      <c r="H691" t="str">
        <f t="shared" si="41"/>
        <v/>
      </c>
      <c r="I691" t="str">
        <f t="shared" si="42"/>
        <v/>
      </c>
    </row>
    <row r="692" spans="1:9" ht="15" thickBot="1" x14ac:dyDescent="0.35">
      <c r="A692" s="4" t="s">
        <v>7</v>
      </c>
      <c r="B692" s="4" t="s">
        <v>8</v>
      </c>
      <c r="C692" s="5">
        <v>42748</v>
      </c>
      <c r="E692" s="6">
        <v>36</v>
      </c>
      <c r="F692" t="str">
        <f t="shared" si="40"/>
        <v>Jan 17</v>
      </c>
      <c r="G692">
        <f t="shared" si="43"/>
        <v>691</v>
      </c>
      <c r="H692" t="str">
        <f t="shared" si="41"/>
        <v/>
      </c>
      <c r="I692" t="str">
        <f t="shared" si="42"/>
        <v/>
      </c>
    </row>
    <row r="693" spans="1:9" ht="15" thickBot="1" x14ac:dyDescent="0.35">
      <c r="A693" s="4" t="s">
        <v>205</v>
      </c>
      <c r="B693" s="4" t="s">
        <v>28</v>
      </c>
      <c r="C693" s="5">
        <v>42748</v>
      </c>
      <c r="E693" s="6">
        <v>404181.55</v>
      </c>
      <c r="F693" t="str">
        <f t="shared" si="40"/>
        <v>Jan 17</v>
      </c>
      <c r="G693">
        <f t="shared" si="43"/>
        <v>692</v>
      </c>
      <c r="H693" t="str">
        <f t="shared" si="41"/>
        <v/>
      </c>
      <c r="I693" t="str">
        <f t="shared" si="42"/>
        <v/>
      </c>
    </row>
    <row r="694" spans="1:9" ht="15" thickBot="1" x14ac:dyDescent="0.35">
      <c r="A694" s="4" t="s">
        <v>205</v>
      </c>
      <c r="B694" s="4" t="s">
        <v>50</v>
      </c>
      <c r="C694" s="5">
        <v>42748</v>
      </c>
      <c r="E694" s="6">
        <v>-20209.080000000002</v>
      </c>
      <c r="F694" t="str">
        <f t="shared" si="40"/>
        <v>Jan 17</v>
      </c>
      <c r="G694">
        <f t="shared" si="43"/>
        <v>693</v>
      </c>
      <c r="H694" t="str">
        <f t="shared" si="41"/>
        <v/>
      </c>
      <c r="I694" t="str">
        <f t="shared" si="42"/>
        <v/>
      </c>
    </row>
    <row r="695" spans="1:9" ht="15" thickBot="1" x14ac:dyDescent="0.35">
      <c r="A695" s="4" t="s">
        <v>9</v>
      </c>
      <c r="B695" s="4" t="s">
        <v>8</v>
      </c>
      <c r="C695" s="5">
        <v>42748</v>
      </c>
      <c r="E695" s="6">
        <v>1495</v>
      </c>
      <c r="F695" t="str">
        <f t="shared" si="40"/>
        <v>Jan 17</v>
      </c>
      <c r="G695">
        <f t="shared" si="43"/>
        <v>694</v>
      </c>
      <c r="H695" t="str">
        <f t="shared" si="41"/>
        <v/>
      </c>
      <c r="I695" t="str">
        <f t="shared" si="42"/>
        <v/>
      </c>
    </row>
    <row r="696" spans="1:9" ht="15" thickBot="1" x14ac:dyDescent="0.35">
      <c r="A696" s="4" t="s">
        <v>10</v>
      </c>
      <c r="B696" s="4" t="s">
        <v>11</v>
      </c>
      <c r="C696" s="5">
        <v>42748</v>
      </c>
      <c r="E696" s="6">
        <v>286.54000000000002</v>
      </c>
      <c r="F696" t="str">
        <f t="shared" si="40"/>
        <v>Jan 17</v>
      </c>
      <c r="G696">
        <f t="shared" si="43"/>
        <v>695</v>
      </c>
      <c r="H696" t="str">
        <f t="shared" si="41"/>
        <v/>
      </c>
      <c r="I696" t="str">
        <f t="shared" si="42"/>
        <v/>
      </c>
    </row>
    <row r="697" spans="1:9" ht="15" thickBot="1" x14ac:dyDescent="0.35">
      <c r="A697" s="4" t="s">
        <v>10</v>
      </c>
      <c r="B697" s="4" t="s">
        <v>127</v>
      </c>
      <c r="C697" s="5">
        <v>42748</v>
      </c>
      <c r="E697" s="6">
        <v>495.42</v>
      </c>
      <c r="F697" t="str">
        <f t="shared" si="40"/>
        <v>Jan 17</v>
      </c>
      <c r="G697">
        <f t="shared" si="43"/>
        <v>696</v>
      </c>
      <c r="H697" t="str">
        <f t="shared" si="41"/>
        <v/>
      </c>
      <c r="I697" t="str">
        <f t="shared" si="42"/>
        <v/>
      </c>
    </row>
    <row r="698" spans="1:9" ht="15" thickBot="1" x14ac:dyDescent="0.35">
      <c r="A698" s="4" t="s">
        <v>133</v>
      </c>
      <c r="B698" s="4" t="s">
        <v>70</v>
      </c>
      <c r="C698" s="5">
        <v>42748</v>
      </c>
      <c r="E698" s="6">
        <v>25.5</v>
      </c>
      <c r="F698" t="str">
        <f t="shared" si="40"/>
        <v>Jan 17</v>
      </c>
      <c r="G698">
        <f t="shared" si="43"/>
        <v>697</v>
      </c>
      <c r="H698" t="str">
        <f t="shared" si="41"/>
        <v/>
      </c>
      <c r="I698" t="str">
        <f t="shared" si="42"/>
        <v/>
      </c>
    </row>
    <row r="699" spans="1:9" ht="15" thickBot="1" x14ac:dyDescent="0.35">
      <c r="A699" s="4" t="s">
        <v>269</v>
      </c>
      <c r="B699" s="4" t="s">
        <v>81</v>
      </c>
      <c r="C699" s="5">
        <v>42748</v>
      </c>
      <c r="E699" s="6">
        <v>45</v>
      </c>
      <c r="F699" t="str">
        <f t="shared" si="40"/>
        <v>Jan 17</v>
      </c>
      <c r="G699">
        <f t="shared" si="43"/>
        <v>698</v>
      </c>
      <c r="H699" t="str">
        <f t="shared" si="41"/>
        <v/>
      </c>
      <c r="I699" t="str">
        <f t="shared" si="42"/>
        <v/>
      </c>
    </row>
    <row r="700" spans="1:9" ht="15" thickBot="1" x14ac:dyDescent="0.35">
      <c r="A700" s="4" t="s">
        <v>206</v>
      </c>
      <c r="B700" s="4" t="s">
        <v>14</v>
      </c>
      <c r="C700" s="5">
        <v>42748</v>
      </c>
      <c r="E700" s="6">
        <v>12500</v>
      </c>
      <c r="F700" t="str">
        <f t="shared" si="40"/>
        <v>Jan 17</v>
      </c>
      <c r="G700">
        <f t="shared" si="43"/>
        <v>699</v>
      </c>
      <c r="H700" t="str">
        <f t="shared" si="41"/>
        <v/>
      </c>
      <c r="I700" t="str">
        <f t="shared" si="42"/>
        <v/>
      </c>
    </row>
    <row r="701" spans="1:9" ht="15" thickBot="1" x14ac:dyDescent="0.35">
      <c r="A701" s="4" t="s">
        <v>17</v>
      </c>
      <c r="B701" s="4" t="s">
        <v>18</v>
      </c>
      <c r="C701" s="5">
        <v>42748</v>
      </c>
      <c r="E701" s="6">
        <v>2794.06</v>
      </c>
      <c r="F701" t="str">
        <f t="shared" si="40"/>
        <v>Jan 17</v>
      </c>
      <c r="G701">
        <f t="shared" si="43"/>
        <v>700</v>
      </c>
      <c r="H701" t="str">
        <f t="shared" si="41"/>
        <v/>
      </c>
      <c r="I701" t="str">
        <f t="shared" si="42"/>
        <v/>
      </c>
    </row>
    <row r="702" spans="1:9" ht="15" thickBot="1" x14ac:dyDescent="0.35">
      <c r="A702" s="4" t="s">
        <v>136</v>
      </c>
      <c r="B702" s="4" t="s">
        <v>22</v>
      </c>
      <c r="C702" s="5">
        <v>42748</v>
      </c>
      <c r="E702" s="6">
        <v>57.58</v>
      </c>
      <c r="F702" t="str">
        <f t="shared" si="40"/>
        <v>Jan 17</v>
      </c>
      <c r="G702">
        <f t="shared" si="43"/>
        <v>701</v>
      </c>
      <c r="H702" t="str">
        <f t="shared" si="41"/>
        <v/>
      </c>
      <c r="I702" t="str">
        <f t="shared" si="42"/>
        <v/>
      </c>
    </row>
    <row r="703" spans="1:9" ht="15" thickBot="1" x14ac:dyDescent="0.35">
      <c r="A703" s="4" t="s">
        <v>270</v>
      </c>
      <c r="B703" s="4" t="s">
        <v>16</v>
      </c>
      <c r="C703" s="5">
        <v>42748</v>
      </c>
      <c r="E703" s="6">
        <v>350.46</v>
      </c>
      <c r="F703" t="str">
        <f t="shared" si="40"/>
        <v>Jan 17</v>
      </c>
      <c r="G703">
        <f t="shared" si="43"/>
        <v>702</v>
      </c>
      <c r="H703" t="str">
        <f t="shared" si="41"/>
        <v/>
      </c>
      <c r="I703" t="str">
        <f t="shared" si="42"/>
        <v/>
      </c>
    </row>
    <row r="704" spans="1:9" ht="15" thickBot="1" x14ac:dyDescent="0.35">
      <c r="A704" s="4" t="s">
        <v>93</v>
      </c>
      <c r="B704" s="4" t="s">
        <v>94</v>
      </c>
      <c r="C704" s="5">
        <v>42748</v>
      </c>
      <c r="E704" s="6">
        <v>45506.1</v>
      </c>
      <c r="F704" t="str">
        <f t="shared" si="40"/>
        <v>Jan 17</v>
      </c>
      <c r="G704">
        <f t="shared" si="43"/>
        <v>703</v>
      </c>
      <c r="H704" t="str">
        <f t="shared" si="41"/>
        <v/>
      </c>
      <c r="I704" t="str">
        <f t="shared" si="42"/>
        <v/>
      </c>
    </row>
    <row r="705" spans="1:9" ht="15" thickBot="1" x14ac:dyDescent="0.35">
      <c r="A705" s="4" t="s">
        <v>93</v>
      </c>
      <c r="B705" s="4" t="s">
        <v>95</v>
      </c>
      <c r="C705" s="5">
        <v>42748</v>
      </c>
      <c r="E705" s="6">
        <v>12865.18</v>
      </c>
      <c r="F705" t="str">
        <f t="shared" si="40"/>
        <v>Jan 17</v>
      </c>
      <c r="G705">
        <f t="shared" si="43"/>
        <v>704</v>
      </c>
      <c r="H705" t="str">
        <f t="shared" si="41"/>
        <v/>
      </c>
      <c r="I705" t="str">
        <f t="shared" si="42"/>
        <v/>
      </c>
    </row>
    <row r="706" spans="1:9" ht="15" thickBot="1" x14ac:dyDescent="0.35">
      <c r="A706" s="4" t="s">
        <v>93</v>
      </c>
      <c r="B706" s="4" t="s">
        <v>33</v>
      </c>
      <c r="C706" s="5">
        <v>42748</v>
      </c>
      <c r="E706" s="6">
        <v>13.58</v>
      </c>
      <c r="F706" t="str">
        <f t="shared" si="40"/>
        <v>Jan 17</v>
      </c>
      <c r="G706">
        <f t="shared" si="43"/>
        <v>705</v>
      </c>
      <c r="H706" t="str">
        <f t="shared" si="41"/>
        <v/>
      </c>
      <c r="I706" t="str">
        <f t="shared" si="42"/>
        <v/>
      </c>
    </row>
    <row r="707" spans="1:9" ht="15" thickBot="1" x14ac:dyDescent="0.35">
      <c r="A707" s="4" t="s">
        <v>19</v>
      </c>
      <c r="B707" s="4" t="s">
        <v>20</v>
      </c>
      <c r="C707" s="5">
        <v>42748</v>
      </c>
      <c r="E707" s="6">
        <v>1564.08</v>
      </c>
      <c r="F707" t="str">
        <f t="shared" ref="F707:F770" si="44">IF(C707&lt;=$R$1,$Q$1,IF(C707&lt;=$R$2,$Q$2,IF(C707&lt;=$R$3,$Q$3,IF(C707&lt;=$R$4,$Q$4,IF(C707&lt;=$R$5,$Q$5,IF(C707&lt;=$R$6,$Q$6,IF(C707&lt;=$R$7,$Q$7,IF(C707&lt;=$R$8,$Q$8,IF(C707&lt;=$R$9,$Q$9,IF(C707&lt;=$R$10,$Q$10,IF(C707&lt;=$R$11,$Q$11,IF(C707&lt;=$R$12,$Q$12,IF(C707&lt;=$R$13,$Q$13,IF(C707&lt;=$R$14,$Q$14,IF(C707&lt;=$R$15,$Q$15,IF(C707&lt;=$R$16,$Q$16,IF(C707&lt;=$R$17,$Q$17,IF(C707&lt;=$R$18,$Q$18,IF(C707&lt;=$R$19,$Q$19,IF(C707&lt;=$R$20,$Q$20,IF(C707&lt;=$R$21,$Q$21,IF(C707&lt;=$R$22,$Q$22,IF(C707&lt;=$R$23,$Q$23,IF(C707&lt;=$R$24,$Q$24,IF(C707&lt;=$R$25,$Q$25,IF(C707&lt;=$R$26,$Q$26,IF(C707&lt;=$R$27,$Q$27,IF(C707&lt;=$R$28,$Q$28,IF(C707&lt;=$R$29,$Q$29,IF(C707&lt;=$R$30,$Q$30,IF(C707&lt;=$R$31,$Q$31,IF(C707&lt;=$R$32,$Q$32,IF(C707&lt;=$R$33,$Q$33,IF(C707&lt;=$R$34,$Q$34,IF(C707&lt;=$R$35,$Q$35,IF(C707&lt;=$R$36,$Q$36,""))))))))))))))))))))))))))))))))))))</f>
        <v>Jan 17</v>
      </c>
      <c r="G707">
        <f t="shared" si="43"/>
        <v>706</v>
      </c>
      <c r="H707" t="str">
        <f t="shared" ref="H707:H770" si="45">IF(F707=$J$1,G707,"")</f>
        <v/>
      </c>
      <c r="I707" t="str">
        <f t="shared" ref="I707:I770" si="46">IFERROR(SMALL($H$2:$H$8586,G707),"")</f>
        <v/>
      </c>
    </row>
    <row r="708" spans="1:9" ht="15" thickBot="1" x14ac:dyDescent="0.35">
      <c r="A708" s="4" t="s">
        <v>96</v>
      </c>
      <c r="B708" s="4" t="s">
        <v>45</v>
      </c>
      <c r="C708" s="5">
        <v>42748</v>
      </c>
      <c r="E708" s="6">
        <v>410.22</v>
      </c>
      <c r="F708" t="str">
        <f t="shared" si="44"/>
        <v>Jan 17</v>
      </c>
      <c r="G708">
        <f t="shared" ref="G708:G771" si="47">1+G707</f>
        <v>707</v>
      </c>
      <c r="H708" t="str">
        <f t="shared" si="45"/>
        <v/>
      </c>
      <c r="I708" t="str">
        <f t="shared" si="46"/>
        <v/>
      </c>
    </row>
    <row r="709" spans="1:9" ht="15" thickBot="1" x14ac:dyDescent="0.35">
      <c r="A709" s="4" t="s">
        <v>221</v>
      </c>
      <c r="B709" s="4" t="s">
        <v>8</v>
      </c>
      <c r="C709" s="5">
        <v>42748</v>
      </c>
      <c r="E709" s="6">
        <v>816.5</v>
      </c>
      <c r="F709" t="str">
        <f t="shared" si="44"/>
        <v>Jan 17</v>
      </c>
      <c r="G709">
        <f t="shared" si="47"/>
        <v>708</v>
      </c>
      <c r="H709" t="str">
        <f t="shared" si="45"/>
        <v/>
      </c>
      <c r="I709" t="str">
        <f t="shared" si="46"/>
        <v/>
      </c>
    </row>
    <row r="710" spans="1:9" ht="15" thickBot="1" x14ac:dyDescent="0.35">
      <c r="A710" s="4" t="s">
        <v>23</v>
      </c>
      <c r="B710" s="4" t="s">
        <v>12</v>
      </c>
      <c r="C710" s="5">
        <v>42748</v>
      </c>
      <c r="E710" s="6">
        <v>261.64</v>
      </c>
      <c r="F710" t="str">
        <f t="shared" si="44"/>
        <v>Jan 17</v>
      </c>
      <c r="G710">
        <f t="shared" si="47"/>
        <v>709</v>
      </c>
      <c r="H710" t="str">
        <f t="shared" si="45"/>
        <v/>
      </c>
      <c r="I710" t="str">
        <f t="shared" si="46"/>
        <v/>
      </c>
    </row>
    <row r="711" spans="1:9" ht="15" thickBot="1" x14ac:dyDescent="0.35">
      <c r="A711" s="4" t="s">
        <v>97</v>
      </c>
      <c r="B711" s="4" t="s">
        <v>6</v>
      </c>
      <c r="C711" s="5">
        <v>42748</v>
      </c>
      <c r="E711" s="6">
        <v>93106.38</v>
      </c>
      <c r="F711" t="str">
        <f t="shared" si="44"/>
        <v>Jan 17</v>
      </c>
      <c r="G711">
        <f t="shared" si="47"/>
        <v>710</v>
      </c>
      <c r="H711" t="str">
        <f t="shared" si="45"/>
        <v/>
      </c>
      <c r="I711" t="str">
        <f t="shared" si="46"/>
        <v/>
      </c>
    </row>
    <row r="712" spans="1:9" ht="15" thickBot="1" x14ac:dyDescent="0.35">
      <c r="A712" s="4" t="s">
        <v>178</v>
      </c>
      <c r="B712" s="4" t="s">
        <v>31</v>
      </c>
      <c r="C712" s="5">
        <v>42748</v>
      </c>
      <c r="E712" s="6">
        <v>1033.06</v>
      </c>
      <c r="F712" t="str">
        <f t="shared" si="44"/>
        <v>Jan 17</v>
      </c>
      <c r="G712">
        <f t="shared" si="47"/>
        <v>711</v>
      </c>
      <c r="H712" t="str">
        <f t="shared" si="45"/>
        <v/>
      </c>
      <c r="I712" t="str">
        <f t="shared" si="46"/>
        <v/>
      </c>
    </row>
    <row r="713" spans="1:9" ht="15" thickBot="1" x14ac:dyDescent="0.35">
      <c r="A713" s="4" t="s">
        <v>26</v>
      </c>
      <c r="B713" s="4" t="s">
        <v>20</v>
      </c>
      <c r="C713" s="5">
        <v>42748</v>
      </c>
      <c r="E713" s="6">
        <v>3050.53</v>
      </c>
      <c r="F713" t="str">
        <f t="shared" si="44"/>
        <v>Jan 17</v>
      </c>
      <c r="G713">
        <f t="shared" si="47"/>
        <v>712</v>
      </c>
      <c r="H713" t="str">
        <f t="shared" si="45"/>
        <v/>
      </c>
      <c r="I713" t="str">
        <f t="shared" si="46"/>
        <v/>
      </c>
    </row>
    <row r="714" spans="1:9" ht="15" thickBot="1" x14ac:dyDescent="0.35">
      <c r="A714" s="4" t="s">
        <v>99</v>
      </c>
      <c r="B714" s="4" t="s">
        <v>100</v>
      </c>
      <c r="C714" s="5">
        <v>42748</v>
      </c>
      <c r="E714" s="6">
        <v>89.8</v>
      </c>
      <c r="F714" t="str">
        <f t="shared" si="44"/>
        <v>Jan 17</v>
      </c>
      <c r="G714">
        <f t="shared" si="47"/>
        <v>713</v>
      </c>
      <c r="H714" t="str">
        <f t="shared" si="45"/>
        <v/>
      </c>
      <c r="I714" t="str">
        <f t="shared" si="46"/>
        <v/>
      </c>
    </row>
    <row r="715" spans="1:9" ht="15" thickBot="1" x14ac:dyDescent="0.35">
      <c r="A715" s="4" t="s">
        <v>101</v>
      </c>
      <c r="B715" s="4" t="s">
        <v>102</v>
      </c>
      <c r="C715" s="5">
        <v>42748</v>
      </c>
      <c r="E715" s="6">
        <v>10822.5</v>
      </c>
      <c r="F715" t="str">
        <f t="shared" si="44"/>
        <v>Jan 17</v>
      </c>
      <c r="G715">
        <f t="shared" si="47"/>
        <v>714</v>
      </c>
      <c r="H715" t="str">
        <f t="shared" si="45"/>
        <v/>
      </c>
      <c r="I715" t="str">
        <f t="shared" si="46"/>
        <v/>
      </c>
    </row>
    <row r="716" spans="1:9" ht="15" thickBot="1" x14ac:dyDescent="0.35">
      <c r="A716" s="4" t="s">
        <v>30</v>
      </c>
      <c r="B716" s="4" t="s">
        <v>31</v>
      </c>
      <c r="C716" s="5">
        <v>42748</v>
      </c>
      <c r="E716" s="6">
        <v>357.87</v>
      </c>
      <c r="F716" t="str">
        <f t="shared" si="44"/>
        <v>Jan 17</v>
      </c>
      <c r="G716">
        <f t="shared" si="47"/>
        <v>715</v>
      </c>
      <c r="H716" t="str">
        <f t="shared" si="45"/>
        <v/>
      </c>
      <c r="I716" t="str">
        <f t="shared" si="46"/>
        <v/>
      </c>
    </row>
    <row r="717" spans="1:9" ht="15" thickBot="1" x14ac:dyDescent="0.35">
      <c r="A717" s="4" t="s">
        <v>144</v>
      </c>
      <c r="B717" s="4" t="s">
        <v>102</v>
      </c>
      <c r="C717" s="5">
        <v>42748</v>
      </c>
      <c r="E717" s="6">
        <v>698480.33</v>
      </c>
      <c r="F717" t="str">
        <f t="shared" si="44"/>
        <v>Jan 17</v>
      </c>
      <c r="G717">
        <f t="shared" si="47"/>
        <v>716</v>
      </c>
      <c r="H717" t="str">
        <f t="shared" si="45"/>
        <v/>
      </c>
      <c r="I717" t="str">
        <f t="shared" si="46"/>
        <v/>
      </c>
    </row>
    <row r="718" spans="1:9" ht="15" thickBot="1" x14ac:dyDescent="0.35">
      <c r="A718" s="4" t="s">
        <v>32</v>
      </c>
      <c r="B718" s="4" t="s">
        <v>33</v>
      </c>
      <c r="C718" s="5">
        <v>42748</v>
      </c>
      <c r="E718" s="6">
        <v>1678.96</v>
      </c>
      <c r="F718" t="str">
        <f t="shared" si="44"/>
        <v>Jan 17</v>
      </c>
      <c r="G718">
        <f t="shared" si="47"/>
        <v>717</v>
      </c>
      <c r="H718" t="str">
        <f t="shared" si="45"/>
        <v/>
      </c>
      <c r="I718" t="str">
        <f t="shared" si="46"/>
        <v/>
      </c>
    </row>
    <row r="719" spans="1:9" ht="15" thickBot="1" x14ac:dyDescent="0.35">
      <c r="A719" s="4" t="s">
        <v>197</v>
      </c>
      <c r="B719" s="4" t="s">
        <v>70</v>
      </c>
      <c r="C719" s="5">
        <v>42748</v>
      </c>
      <c r="E719" s="6">
        <v>621.41999999999996</v>
      </c>
      <c r="F719" t="str">
        <f t="shared" si="44"/>
        <v>Jan 17</v>
      </c>
      <c r="G719">
        <f t="shared" si="47"/>
        <v>718</v>
      </c>
      <c r="H719" t="str">
        <f t="shared" si="45"/>
        <v/>
      </c>
      <c r="I719" t="str">
        <f t="shared" si="46"/>
        <v/>
      </c>
    </row>
    <row r="720" spans="1:9" ht="15" thickBot="1" x14ac:dyDescent="0.35">
      <c r="A720" s="4" t="s">
        <v>197</v>
      </c>
      <c r="B720" s="4" t="s">
        <v>33</v>
      </c>
      <c r="C720" s="5">
        <v>42748</v>
      </c>
      <c r="E720" s="6">
        <v>3562.79</v>
      </c>
      <c r="F720" t="str">
        <f t="shared" si="44"/>
        <v>Jan 17</v>
      </c>
      <c r="G720">
        <f t="shared" si="47"/>
        <v>719</v>
      </c>
      <c r="H720" t="str">
        <f t="shared" si="45"/>
        <v/>
      </c>
      <c r="I720" t="str">
        <f t="shared" si="46"/>
        <v/>
      </c>
    </row>
    <row r="721" spans="1:9" ht="15" thickBot="1" x14ac:dyDescent="0.35">
      <c r="A721" s="4" t="s">
        <v>197</v>
      </c>
      <c r="B721" s="4" t="s">
        <v>43</v>
      </c>
      <c r="C721" s="5">
        <v>42748</v>
      </c>
      <c r="E721" s="6">
        <v>7623</v>
      </c>
      <c r="F721" t="str">
        <f t="shared" si="44"/>
        <v>Jan 17</v>
      </c>
      <c r="G721">
        <f t="shared" si="47"/>
        <v>720</v>
      </c>
      <c r="H721" t="str">
        <f t="shared" si="45"/>
        <v/>
      </c>
      <c r="I721" t="str">
        <f t="shared" si="46"/>
        <v/>
      </c>
    </row>
    <row r="722" spans="1:9" ht="15" thickBot="1" x14ac:dyDescent="0.35">
      <c r="A722" s="4" t="s">
        <v>103</v>
      </c>
      <c r="B722" s="4" t="s">
        <v>85</v>
      </c>
      <c r="C722" s="5">
        <v>42748</v>
      </c>
      <c r="E722" s="6">
        <v>282.7</v>
      </c>
      <c r="F722" t="str">
        <f t="shared" si="44"/>
        <v>Jan 17</v>
      </c>
      <c r="G722">
        <f t="shared" si="47"/>
        <v>721</v>
      </c>
      <c r="H722" t="str">
        <f t="shared" si="45"/>
        <v/>
      </c>
      <c r="I722" t="str">
        <f t="shared" si="46"/>
        <v/>
      </c>
    </row>
    <row r="723" spans="1:9" ht="15" thickBot="1" x14ac:dyDescent="0.35">
      <c r="A723" s="4" t="s">
        <v>104</v>
      </c>
      <c r="B723" s="4" t="s">
        <v>70</v>
      </c>
      <c r="C723" s="5">
        <v>42748</v>
      </c>
      <c r="E723" s="6">
        <v>42.55</v>
      </c>
      <c r="F723" t="str">
        <f t="shared" si="44"/>
        <v>Jan 17</v>
      </c>
      <c r="G723">
        <f t="shared" si="47"/>
        <v>722</v>
      </c>
      <c r="H723" t="str">
        <f t="shared" si="45"/>
        <v/>
      </c>
      <c r="I723" t="str">
        <f t="shared" si="46"/>
        <v/>
      </c>
    </row>
    <row r="724" spans="1:9" ht="15" thickBot="1" x14ac:dyDescent="0.35">
      <c r="A724" s="4" t="s">
        <v>104</v>
      </c>
      <c r="B724" s="4" t="s">
        <v>12</v>
      </c>
      <c r="C724" s="5">
        <v>42748</v>
      </c>
      <c r="E724" s="6">
        <v>112.51</v>
      </c>
      <c r="F724" t="str">
        <f t="shared" si="44"/>
        <v>Jan 17</v>
      </c>
      <c r="G724">
        <f t="shared" si="47"/>
        <v>723</v>
      </c>
      <c r="H724" t="str">
        <f t="shared" si="45"/>
        <v/>
      </c>
      <c r="I724" t="str">
        <f t="shared" si="46"/>
        <v/>
      </c>
    </row>
    <row r="725" spans="1:9" ht="15" thickBot="1" x14ac:dyDescent="0.35">
      <c r="A725" s="4" t="s">
        <v>223</v>
      </c>
      <c r="B725" s="4" t="s">
        <v>8</v>
      </c>
      <c r="C725" s="5">
        <v>42748</v>
      </c>
      <c r="E725" s="6">
        <v>1101.1400000000001</v>
      </c>
      <c r="F725" t="str">
        <f t="shared" si="44"/>
        <v>Jan 17</v>
      </c>
      <c r="G725">
        <f t="shared" si="47"/>
        <v>724</v>
      </c>
      <c r="H725" t="str">
        <f t="shared" si="45"/>
        <v/>
      </c>
      <c r="I725" t="str">
        <f t="shared" si="46"/>
        <v/>
      </c>
    </row>
    <row r="726" spans="1:9" ht="15" thickBot="1" x14ac:dyDescent="0.35">
      <c r="A726" s="4" t="s">
        <v>271</v>
      </c>
      <c r="B726" s="4" t="s">
        <v>12</v>
      </c>
      <c r="C726" s="5">
        <v>42748</v>
      </c>
      <c r="E726" s="6">
        <v>325.60000000000002</v>
      </c>
      <c r="F726" t="str">
        <f t="shared" si="44"/>
        <v>Jan 17</v>
      </c>
      <c r="G726">
        <f t="shared" si="47"/>
        <v>725</v>
      </c>
      <c r="H726" t="str">
        <f t="shared" si="45"/>
        <v/>
      </c>
      <c r="I726" t="str">
        <f t="shared" si="46"/>
        <v/>
      </c>
    </row>
    <row r="727" spans="1:9" ht="15" thickBot="1" x14ac:dyDescent="0.35">
      <c r="A727" s="4" t="s">
        <v>272</v>
      </c>
      <c r="B727" s="4" t="s">
        <v>22</v>
      </c>
      <c r="C727" s="5">
        <v>42748</v>
      </c>
      <c r="E727" s="6">
        <v>1596</v>
      </c>
      <c r="F727" t="str">
        <f t="shared" si="44"/>
        <v>Jan 17</v>
      </c>
      <c r="G727">
        <f t="shared" si="47"/>
        <v>726</v>
      </c>
      <c r="H727" t="str">
        <f t="shared" si="45"/>
        <v/>
      </c>
      <c r="I727" t="str">
        <f t="shared" si="46"/>
        <v/>
      </c>
    </row>
    <row r="728" spans="1:9" ht="15" thickBot="1" x14ac:dyDescent="0.35">
      <c r="A728" s="4" t="s">
        <v>273</v>
      </c>
      <c r="B728" s="4" t="s">
        <v>81</v>
      </c>
      <c r="C728" s="5">
        <v>42748</v>
      </c>
      <c r="E728" s="6">
        <v>11</v>
      </c>
      <c r="F728" t="str">
        <f t="shared" si="44"/>
        <v>Jan 17</v>
      </c>
      <c r="G728">
        <f t="shared" si="47"/>
        <v>727</v>
      </c>
      <c r="H728" t="str">
        <f t="shared" si="45"/>
        <v/>
      </c>
      <c r="I728" t="str">
        <f t="shared" si="46"/>
        <v/>
      </c>
    </row>
    <row r="729" spans="1:9" ht="15" thickBot="1" x14ac:dyDescent="0.35">
      <c r="A729" s="4" t="s">
        <v>42</v>
      </c>
      <c r="B729" s="4" t="s">
        <v>43</v>
      </c>
      <c r="C729" s="5">
        <v>42748</v>
      </c>
      <c r="E729" s="6">
        <v>233</v>
      </c>
      <c r="F729" t="str">
        <f t="shared" si="44"/>
        <v>Jan 17</v>
      </c>
      <c r="G729">
        <f t="shared" si="47"/>
        <v>728</v>
      </c>
      <c r="H729" t="str">
        <f t="shared" si="45"/>
        <v/>
      </c>
      <c r="I729" t="str">
        <f t="shared" si="46"/>
        <v/>
      </c>
    </row>
    <row r="730" spans="1:9" ht="15" thickBot="1" x14ac:dyDescent="0.35">
      <c r="A730" s="4" t="s">
        <v>250</v>
      </c>
      <c r="B730" s="4" t="s">
        <v>22</v>
      </c>
      <c r="C730" s="5">
        <v>42748</v>
      </c>
      <c r="E730" s="6">
        <v>435</v>
      </c>
      <c r="F730" t="str">
        <f t="shared" si="44"/>
        <v>Jan 17</v>
      </c>
      <c r="G730">
        <f t="shared" si="47"/>
        <v>729</v>
      </c>
      <c r="H730" t="str">
        <f t="shared" si="45"/>
        <v/>
      </c>
      <c r="I730" t="str">
        <f t="shared" si="46"/>
        <v/>
      </c>
    </row>
    <row r="731" spans="1:9" ht="15" thickBot="1" x14ac:dyDescent="0.35">
      <c r="A731" s="4" t="s">
        <v>46</v>
      </c>
      <c r="B731" s="4" t="s">
        <v>47</v>
      </c>
      <c r="C731" s="5">
        <v>42748</v>
      </c>
      <c r="E731" s="6">
        <v>3038.33</v>
      </c>
      <c r="F731" t="str">
        <f t="shared" si="44"/>
        <v>Jan 17</v>
      </c>
      <c r="G731">
        <f t="shared" si="47"/>
        <v>730</v>
      </c>
      <c r="H731" t="str">
        <f t="shared" si="45"/>
        <v/>
      </c>
      <c r="I731" t="str">
        <f t="shared" si="46"/>
        <v/>
      </c>
    </row>
    <row r="732" spans="1:9" ht="15" thickBot="1" x14ac:dyDescent="0.35">
      <c r="A732" s="4" t="s">
        <v>199</v>
      </c>
      <c r="B732" s="4" t="s">
        <v>16</v>
      </c>
      <c r="C732" s="5">
        <v>42748</v>
      </c>
      <c r="E732" s="6">
        <v>31.56</v>
      </c>
      <c r="F732" t="str">
        <f t="shared" si="44"/>
        <v>Jan 17</v>
      </c>
      <c r="G732">
        <f t="shared" si="47"/>
        <v>731</v>
      </c>
      <c r="H732" t="str">
        <f t="shared" si="45"/>
        <v/>
      </c>
      <c r="I732" t="str">
        <f t="shared" si="46"/>
        <v/>
      </c>
    </row>
    <row r="733" spans="1:9" ht="15" thickBot="1" x14ac:dyDescent="0.35">
      <c r="A733" s="4" t="s">
        <v>49</v>
      </c>
      <c r="B733" s="4" t="s">
        <v>28</v>
      </c>
      <c r="C733" s="5">
        <v>42748</v>
      </c>
      <c r="E733" s="6">
        <v>9920.69</v>
      </c>
      <c r="F733" t="str">
        <f t="shared" si="44"/>
        <v>Jan 17</v>
      </c>
      <c r="G733">
        <f t="shared" si="47"/>
        <v>732</v>
      </c>
      <c r="H733" t="str">
        <f t="shared" si="45"/>
        <v/>
      </c>
      <c r="I733" t="str">
        <f t="shared" si="46"/>
        <v/>
      </c>
    </row>
    <row r="734" spans="1:9" ht="15" thickBot="1" x14ac:dyDescent="0.35">
      <c r="A734" s="4" t="s">
        <v>49</v>
      </c>
      <c r="B734" s="4" t="s">
        <v>50</v>
      </c>
      <c r="C734" s="5">
        <v>42748</v>
      </c>
      <c r="E734" s="6">
        <v>-496.03</v>
      </c>
      <c r="F734" t="str">
        <f t="shared" si="44"/>
        <v>Jan 17</v>
      </c>
      <c r="G734">
        <f t="shared" si="47"/>
        <v>733</v>
      </c>
      <c r="H734" t="str">
        <f t="shared" si="45"/>
        <v/>
      </c>
      <c r="I734" t="str">
        <f t="shared" si="46"/>
        <v/>
      </c>
    </row>
    <row r="735" spans="1:9" ht="15" thickBot="1" x14ac:dyDescent="0.35">
      <c r="A735" s="4" t="s">
        <v>274</v>
      </c>
      <c r="B735" s="4" t="s">
        <v>81</v>
      </c>
      <c r="C735" s="5">
        <v>42748</v>
      </c>
      <c r="E735" s="6">
        <v>11</v>
      </c>
      <c r="F735" t="str">
        <f t="shared" si="44"/>
        <v>Jan 17</v>
      </c>
      <c r="G735">
        <f t="shared" si="47"/>
        <v>734</v>
      </c>
      <c r="H735" t="str">
        <f t="shared" si="45"/>
        <v/>
      </c>
      <c r="I735" t="str">
        <f t="shared" si="46"/>
        <v/>
      </c>
    </row>
    <row r="736" spans="1:9" ht="15" thickBot="1" x14ac:dyDescent="0.35">
      <c r="A736" s="4" t="s">
        <v>51</v>
      </c>
      <c r="B736" s="4" t="s">
        <v>22</v>
      </c>
      <c r="C736" s="5">
        <v>42748</v>
      </c>
      <c r="E736" s="6">
        <v>70</v>
      </c>
      <c r="F736" t="str">
        <f t="shared" si="44"/>
        <v>Jan 17</v>
      </c>
      <c r="G736">
        <f t="shared" si="47"/>
        <v>735</v>
      </c>
      <c r="H736" t="str">
        <f t="shared" si="45"/>
        <v/>
      </c>
      <c r="I736" t="str">
        <f t="shared" si="46"/>
        <v/>
      </c>
    </row>
    <row r="737" spans="1:9" ht="15" thickBot="1" x14ac:dyDescent="0.35">
      <c r="A737" s="4" t="s">
        <v>209</v>
      </c>
      <c r="B737" s="4" t="s">
        <v>210</v>
      </c>
      <c r="C737" s="5">
        <v>42748</v>
      </c>
      <c r="E737" s="6">
        <v>1782.32</v>
      </c>
      <c r="F737" t="str">
        <f t="shared" si="44"/>
        <v>Jan 17</v>
      </c>
      <c r="G737">
        <f t="shared" si="47"/>
        <v>736</v>
      </c>
      <c r="H737" t="str">
        <f t="shared" si="45"/>
        <v/>
      </c>
      <c r="I737" t="str">
        <f t="shared" si="46"/>
        <v/>
      </c>
    </row>
    <row r="738" spans="1:9" ht="15" thickBot="1" x14ac:dyDescent="0.35">
      <c r="A738" s="4" t="s">
        <v>154</v>
      </c>
      <c r="B738" s="4" t="s">
        <v>8</v>
      </c>
      <c r="C738" s="5">
        <v>42748</v>
      </c>
      <c r="E738" s="6">
        <v>860</v>
      </c>
      <c r="F738" t="str">
        <f t="shared" si="44"/>
        <v>Jan 17</v>
      </c>
      <c r="G738">
        <f t="shared" si="47"/>
        <v>737</v>
      </c>
      <c r="H738" t="str">
        <f t="shared" si="45"/>
        <v/>
      </c>
      <c r="I738" t="str">
        <f t="shared" si="46"/>
        <v/>
      </c>
    </row>
    <row r="739" spans="1:9" ht="15" thickBot="1" x14ac:dyDescent="0.35">
      <c r="A739" s="4" t="s">
        <v>53</v>
      </c>
      <c r="B739" s="4" t="s">
        <v>8</v>
      </c>
      <c r="C739" s="5">
        <v>42748</v>
      </c>
      <c r="E739" s="6">
        <v>86.2</v>
      </c>
      <c r="F739" t="str">
        <f t="shared" si="44"/>
        <v>Jan 17</v>
      </c>
      <c r="G739">
        <f t="shared" si="47"/>
        <v>738</v>
      </c>
      <c r="H739" t="str">
        <f t="shared" si="45"/>
        <v/>
      </c>
      <c r="I739" t="str">
        <f t="shared" si="46"/>
        <v/>
      </c>
    </row>
    <row r="740" spans="1:9" ht="15" thickBot="1" x14ac:dyDescent="0.35">
      <c r="A740" s="4" t="s">
        <v>155</v>
      </c>
      <c r="B740" s="4" t="s">
        <v>8</v>
      </c>
      <c r="C740" s="5">
        <v>42748</v>
      </c>
      <c r="E740" s="6">
        <v>87.38</v>
      </c>
      <c r="F740" t="str">
        <f t="shared" si="44"/>
        <v>Jan 17</v>
      </c>
      <c r="G740">
        <f t="shared" si="47"/>
        <v>739</v>
      </c>
      <c r="H740" t="str">
        <f t="shared" si="45"/>
        <v/>
      </c>
      <c r="I740" t="str">
        <f t="shared" si="46"/>
        <v/>
      </c>
    </row>
    <row r="741" spans="1:9" ht="15" thickBot="1" x14ac:dyDescent="0.35">
      <c r="A741" s="4" t="s">
        <v>275</v>
      </c>
      <c r="B741" s="4" t="s">
        <v>8</v>
      </c>
      <c r="C741" s="5">
        <v>42748</v>
      </c>
      <c r="E741" s="6">
        <v>140.87</v>
      </c>
      <c r="F741" t="str">
        <f t="shared" si="44"/>
        <v>Jan 17</v>
      </c>
      <c r="G741">
        <f t="shared" si="47"/>
        <v>740</v>
      </c>
      <c r="H741" t="str">
        <f t="shared" si="45"/>
        <v/>
      </c>
      <c r="I741" t="str">
        <f t="shared" si="46"/>
        <v/>
      </c>
    </row>
    <row r="742" spans="1:9" ht="15" thickBot="1" x14ac:dyDescent="0.35">
      <c r="A742" s="4" t="s">
        <v>113</v>
      </c>
      <c r="B742" s="4" t="s">
        <v>12</v>
      </c>
      <c r="C742" s="5">
        <v>42748</v>
      </c>
      <c r="E742" s="6">
        <v>200.26</v>
      </c>
      <c r="F742" t="str">
        <f t="shared" si="44"/>
        <v>Jan 17</v>
      </c>
      <c r="G742">
        <f t="shared" si="47"/>
        <v>741</v>
      </c>
      <c r="H742" t="str">
        <f t="shared" si="45"/>
        <v/>
      </c>
      <c r="I742" t="str">
        <f t="shared" si="46"/>
        <v/>
      </c>
    </row>
    <row r="743" spans="1:9" ht="15" thickBot="1" x14ac:dyDescent="0.35">
      <c r="A743" s="4" t="s">
        <v>114</v>
      </c>
      <c r="B743" s="4" t="s">
        <v>115</v>
      </c>
      <c r="C743" s="5">
        <v>42748</v>
      </c>
      <c r="E743" s="6">
        <v>5106.0600000000004</v>
      </c>
      <c r="F743" t="str">
        <f t="shared" si="44"/>
        <v>Jan 17</v>
      </c>
      <c r="G743">
        <f t="shared" si="47"/>
        <v>742</v>
      </c>
      <c r="H743" t="str">
        <f t="shared" si="45"/>
        <v/>
      </c>
      <c r="I743" t="str">
        <f t="shared" si="46"/>
        <v/>
      </c>
    </row>
    <row r="744" spans="1:9" ht="15" thickBot="1" x14ac:dyDescent="0.35">
      <c r="A744" s="4" t="s">
        <v>276</v>
      </c>
      <c r="B744" s="4" t="s">
        <v>148</v>
      </c>
      <c r="C744" s="5">
        <v>42748</v>
      </c>
      <c r="E744" s="6">
        <v>100</v>
      </c>
      <c r="F744" t="str">
        <f t="shared" si="44"/>
        <v>Jan 17</v>
      </c>
      <c r="G744">
        <f t="shared" si="47"/>
        <v>743</v>
      </c>
      <c r="H744" t="str">
        <f t="shared" si="45"/>
        <v/>
      </c>
      <c r="I744" t="str">
        <f t="shared" si="46"/>
        <v/>
      </c>
    </row>
    <row r="745" spans="1:9" ht="15" thickBot="1" x14ac:dyDescent="0.35">
      <c r="A745" s="4" t="s">
        <v>57</v>
      </c>
      <c r="B745" s="4" t="s">
        <v>8</v>
      </c>
      <c r="C745" s="5">
        <v>42748</v>
      </c>
      <c r="E745" s="6">
        <v>688.67</v>
      </c>
      <c r="F745" t="str">
        <f t="shared" si="44"/>
        <v>Jan 17</v>
      </c>
      <c r="G745">
        <f t="shared" si="47"/>
        <v>744</v>
      </c>
      <c r="H745" t="str">
        <f t="shared" si="45"/>
        <v/>
      </c>
      <c r="I745" t="str">
        <f t="shared" si="46"/>
        <v/>
      </c>
    </row>
    <row r="746" spans="1:9" ht="15" thickBot="1" x14ac:dyDescent="0.35">
      <c r="A746" s="4" t="s">
        <v>63</v>
      </c>
      <c r="B746" s="4" t="s">
        <v>22</v>
      </c>
      <c r="C746" s="5">
        <v>42748</v>
      </c>
      <c r="E746" s="6">
        <v>485</v>
      </c>
      <c r="F746" t="str">
        <f t="shared" si="44"/>
        <v>Jan 17</v>
      </c>
      <c r="G746">
        <f t="shared" si="47"/>
        <v>745</v>
      </c>
      <c r="H746" t="str">
        <f t="shared" si="45"/>
        <v/>
      </c>
      <c r="I746" t="str">
        <f t="shared" si="46"/>
        <v/>
      </c>
    </row>
    <row r="747" spans="1:9" ht="15" thickBot="1" x14ac:dyDescent="0.35">
      <c r="A747" s="4" t="s">
        <v>158</v>
      </c>
      <c r="B747" s="4" t="s">
        <v>70</v>
      </c>
      <c r="C747" s="5">
        <v>42748</v>
      </c>
      <c r="E747" s="6">
        <v>1750</v>
      </c>
      <c r="F747" t="str">
        <f t="shared" si="44"/>
        <v>Jan 17</v>
      </c>
      <c r="G747">
        <f t="shared" si="47"/>
        <v>746</v>
      </c>
      <c r="H747" t="str">
        <f t="shared" si="45"/>
        <v/>
      </c>
      <c r="I747" t="str">
        <f t="shared" si="46"/>
        <v/>
      </c>
    </row>
    <row r="748" spans="1:9" ht="15" thickBot="1" x14ac:dyDescent="0.35">
      <c r="A748" s="4" t="s">
        <v>121</v>
      </c>
      <c r="B748" s="4" t="s">
        <v>70</v>
      </c>
      <c r="C748" s="5">
        <v>42748</v>
      </c>
      <c r="E748" s="6">
        <v>140</v>
      </c>
      <c r="F748" t="str">
        <f t="shared" si="44"/>
        <v>Jan 17</v>
      </c>
      <c r="G748">
        <f t="shared" si="47"/>
        <v>747</v>
      </c>
      <c r="H748" t="str">
        <f t="shared" si="45"/>
        <v/>
      </c>
      <c r="I748" t="str">
        <f t="shared" si="46"/>
        <v/>
      </c>
    </row>
    <row r="749" spans="1:9" ht="15" thickBot="1" x14ac:dyDescent="0.35">
      <c r="A749" s="4" t="s">
        <v>68</v>
      </c>
      <c r="B749" s="4" t="s">
        <v>45</v>
      </c>
      <c r="C749" s="5">
        <v>42748</v>
      </c>
      <c r="E749" s="6">
        <v>1018.82</v>
      </c>
      <c r="F749" t="str">
        <f t="shared" si="44"/>
        <v>Jan 17</v>
      </c>
      <c r="G749">
        <f t="shared" si="47"/>
        <v>748</v>
      </c>
      <c r="H749" t="str">
        <f t="shared" si="45"/>
        <v/>
      </c>
      <c r="I749" t="str">
        <f t="shared" si="46"/>
        <v/>
      </c>
    </row>
    <row r="750" spans="1:9" ht="15" thickBot="1" x14ac:dyDescent="0.35">
      <c r="A750" s="4" t="s">
        <v>162</v>
      </c>
      <c r="B750" s="4" t="s">
        <v>8</v>
      </c>
      <c r="C750" s="5">
        <v>42748</v>
      </c>
      <c r="E750" s="6">
        <v>108.5</v>
      </c>
      <c r="F750" t="str">
        <f t="shared" si="44"/>
        <v>Jan 17</v>
      </c>
      <c r="G750">
        <f t="shared" si="47"/>
        <v>749</v>
      </c>
      <c r="H750" t="str">
        <f t="shared" si="45"/>
        <v/>
      </c>
      <c r="I750" t="str">
        <f t="shared" si="46"/>
        <v/>
      </c>
    </row>
    <row r="751" spans="1:9" ht="15" thickBot="1" x14ac:dyDescent="0.35">
      <c r="A751" s="4" t="s">
        <v>71</v>
      </c>
      <c r="B751" s="4" t="s">
        <v>12</v>
      </c>
      <c r="C751" s="5">
        <v>42748</v>
      </c>
      <c r="E751" s="6">
        <v>44.58</v>
      </c>
      <c r="F751" t="str">
        <f t="shared" si="44"/>
        <v>Jan 17</v>
      </c>
      <c r="G751">
        <f t="shared" si="47"/>
        <v>750</v>
      </c>
      <c r="H751" t="str">
        <f t="shared" si="45"/>
        <v/>
      </c>
      <c r="I751" t="str">
        <f t="shared" si="46"/>
        <v/>
      </c>
    </row>
    <row r="752" spans="1:9" ht="15" thickBot="1" x14ac:dyDescent="0.35">
      <c r="A752" s="4" t="s">
        <v>164</v>
      </c>
      <c r="B752" s="4" t="s">
        <v>39</v>
      </c>
      <c r="C752" s="5">
        <v>42748</v>
      </c>
      <c r="E752" s="6">
        <v>587.20000000000005</v>
      </c>
      <c r="F752" t="str">
        <f t="shared" si="44"/>
        <v>Jan 17</v>
      </c>
      <c r="G752">
        <f t="shared" si="47"/>
        <v>751</v>
      </c>
      <c r="H752" t="str">
        <f t="shared" si="45"/>
        <v/>
      </c>
      <c r="I752" t="str">
        <f t="shared" si="46"/>
        <v/>
      </c>
    </row>
    <row r="753" spans="1:9" ht="15" thickBot="1" x14ac:dyDescent="0.35">
      <c r="A753" s="4" t="s">
        <v>165</v>
      </c>
      <c r="B753" s="4" t="s">
        <v>8</v>
      </c>
      <c r="C753" s="5">
        <v>42748</v>
      </c>
      <c r="E753" s="6">
        <v>496.5</v>
      </c>
      <c r="F753" t="str">
        <f t="shared" si="44"/>
        <v>Jan 17</v>
      </c>
      <c r="G753">
        <f t="shared" si="47"/>
        <v>752</v>
      </c>
      <c r="H753" t="str">
        <f t="shared" si="45"/>
        <v/>
      </c>
      <c r="I753" t="str">
        <f t="shared" si="46"/>
        <v/>
      </c>
    </row>
    <row r="754" spans="1:9" ht="15" thickBot="1" x14ac:dyDescent="0.35">
      <c r="A754" s="4" t="s">
        <v>76</v>
      </c>
      <c r="B754" s="4" t="s">
        <v>214</v>
      </c>
      <c r="C754" s="5">
        <v>42748</v>
      </c>
      <c r="E754" s="6">
        <v>27151.24</v>
      </c>
      <c r="F754" t="str">
        <f t="shared" si="44"/>
        <v>Jan 17</v>
      </c>
      <c r="G754">
        <f t="shared" si="47"/>
        <v>753</v>
      </c>
      <c r="H754" t="str">
        <f t="shared" si="45"/>
        <v/>
      </c>
      <c r="I754" t="str">
        <f t="shared" si="46"/>
        <v/>
      </c>
    </row>
    <row r="755" spans="1:9" ht="15" thickBot="1" x14ac:dyDescent="0.35">
      <c r="A755" s="4" t="s">
        <v>76</v>
      </c>
      <c r="B755" s="4" t="s">
        <v>111</v>
      </c>
      <c r="C755" s="5">
        <v>42748</v>
      </c>
      <c r="E755" s="6">
        <v>1659.98</v>
      </c>
      <c r="F755" t="str">
        <f t="shared" si="44"/>
        <v>Jan 17</v>
      </c>
      <c r="G755">
        <f t="shared" si="47"/>
        <v>754</v>
      </c>
      <c r="H755" t="str">
        <f t="shared" si="45"/>
        <v/>
      </c>
      <c r="I755" t="str">
        <f t="shared" si="46"/>
        <v/>
      </c>
    </row>
    <row r="756" spans="1:9" ht="15" thickBot="1" x14ac:dyDescent="0.35">
      <c r="A756" s="4" t="s">
        <v>78</v>
      </c>
      <c r="B756" s="4" t="s">
        <v>11</v>
      </c>
      <c r="C756" s="5">
        <v>42748</v>
      </c>
      <c r="E756" s="6">
        <v>150</v>
      </c>
      <c r="F756" t="str">
        <f t="shared" si="44"/>
        <v>Jan 17</v>
      </c>
      <c r="G756">
        <f t="shared" si="47"/>
        <v>755</v>
      </c>
      <c r="H756" t="str">
        <f t="shared" si="45"/>
        <v/>
      </c>
      <c r="I756" t="str">
        <f t="shared" si="46"/>
        <v/>
      </c>
    </row>
    <row r="757" spans="1:9" ht="15" thickBot="1" x14ac:dyDescent="0.35">
      <c r="A757" s="4" t="s">
        <v>82</v>
      </c>
      <c r="B757" s="4" t="s">
        <v>11</v>
      </c>
      <c r="C757" s="5">
        <v>42748</v>
      </c>
      <c r="E757" s="6">
        <v>786.67</v>
      </c>
      <c r="F757" t="str">
        <f t="shared" si="44"/>
        <v>Jan 17</v>
      </c>
      <c r="G757">
        <f t="shared" si="47"/>
        <v>756</v>
      </c>
      <c r="H757" t="str">
        <f t="shared" si="45"/>
        <v/>
      </c>
      <c r="I757" t="str">
        <f t="shared" si="46"/>
        <v/>
      </c>
    </row>
    <row r="758" spans="1:9" ht="15" thickBot="1" x14ac:dyDescent="0.35">
      <c r="A758" s="4" t="s">
        <v>215</v>
      </c>
      <c r="B758" s="4" t="s">
        <v>81</v>
      </c>
      <c r="C758" s="5">
        <v>42748</v>
      </c>
      <c r="E758" s="6">
        <v>410</v>
      </c>
      <c r="F758" t="str">
        <f t="shared" si="44"/>
        <v>Jan 17</v>
      </c>
      <c r="G758">
        <f t="shared" si="47"/>
        <v>757</v>
      </c>
      <c r="H758" t="str">
        <f t="shared" si="45"/>
        <v/>
      </c>
      <c r="I758" t="str">
        <f t="shared" si="46"/>
        <v/>
      </c>
    </row>
    <row r="759" spans="1:9" ht="15" thickBot="1" x14ac:dyDescent="0.35">
      <c r="A759" s="4" t="s">
        <v>83</v>
      </c>
      <c r="B759" s="4" t="s">
        <v>14</v>
      </c>
      <c r="C759" s="5">
        <v>42748</v>
      </c>
      <c r="E759" s="6">
        <v>2588.04</v>
      </c>
      <c r="F759" t="str">
        <f t="shared" si="44"/>
        <v>Jan 17</v>
      </c>
      <c r="G759">
        <f t="shared" si="47"/>
        <v>758</v>
      </c>
      <c r="H759" t="str">
        <f t="shared" si="45"/>
        <v/>
      </c>
      <c r="I759" t="str">
        <f t="shared" si="46"/>
        <v/>
      </c>
    </row>
    <row r="760" spans="1:9" ht="15" thickBot="1" x14ac:dyDescent="0.35">
      <c r="A760" s="4" t="s">
        <v>277</v>
      </c>
      <c r="B760" s="4" t="s">
        <v>81</v>
      </c>
      <c r="C760" s="5">
        <v>42748</v>
      </c>
      <c r="E760" s="6">
        <v>11</v>
      </c>
      <c r="F760" t="str">
        <f t="shared" si="44"/>
        <v>Jan 17</v>
      </c>
      <c r="G760">
        <f t="shared" si="47"/>
        <v>759</v>
      </c>
      <c r="H760" t="str">
        <f t="shared" si="45"/>
        <v/>
      </c>
      <c r="I760" t="str">
        <f t="shared" si="46"/>
        <v/>
      </c>
    </row>
    <row r="761" spans="1:9" ht="15" thickBot="1" x14ac:dyDescent="0.35">
      <c r="A761" s="4" t="s">
        <v>253</v>
      </c>
      <c r="B761" s="4" t="s">
        <v>14</v>
      </c>
      <c r="C761" s="5">
        <v>42748</v>
      </c>
      <c r="E761" s="6">
        <v>10000</v>
      </c>
      <c r="F761" t="str">
        <f t="shared" si="44"/>
        <v>Jan 17</v>
      </c>
      <c r="G761">
        <f t="shared" si="47"/>
        <v>760</v>
      </c>
      <c r="H761" t="str">
        <f t="shared" si="45"/>
        <v/>
      </c>
      <c r="I761" t="str">
        <f t="shared" si="46"/>
        <v/>
      </c>
    </row>
    <row r="762" spans="1:9" ht="15" thickBot="1" x14ac:dyDescent="0.35">
      <c r="A762" s="4" t="s">
        <v>268</v>
      </c>
      <c r="B762" s="4" t="s">
        <v>89</v>
      </c>
      <c r="C762" s="5">
        <v>42755</v>
      </c>
      <c r="E762" s="6">
        <v>120.75</v>
      </c>
      <c r="F762" t="str">
        <f t="shared" si="44"/>
        <v>Jan 17</v>
      </c>
      <c r="G762">
        <f t="shared" si="47"/>
        <v>761</v>
      </c>
      <c r="H762" t="str">
        <f t="shared" si="45"/>
        <v/>
      </c>
      <c r="I762" t="str">
        <f t="shared" si="46"/>
        <v/>
      </c>
    </row>
    <row r="763" spans="1:9" ht="15" thickBot="1" x14ac:dyDescent="0.35">
      <c r="A763" s="4" t="s">
        <v>172</v>
      </c>
      <c r="B763" s="4" t="s">
        <v>8</v>
      </c>
      <c r="C763" s="5">
        <v>42755</v>
      </c>
      <c r="E763" s="6">
        <v>100</v>
      </c>
      <c r="F763" t="str">
        <f t="shared" si="44"/>
        <v>Jan 17</v>
      </c>
      <c r="G763">
        <f t="shared" si="47"/>
        <v>762</v>
      </c>
      <c r="H763" t="str">
        <f t="shared" si="45"/>
        <v/>
      </c>
      <c r="I763" t="str">
        <f t="shared" si="46"/>
        <v/>
      </c>
    </row>
    <row r="764" spans="1:9" ht="15" thickBot="1" x14ac:dyDescent="0.35">
      <c r="A764" s="4" t="s">
        <v>255</v>
      </c>
      <c r="B764" s="4" t="s">
        <v>43</v>
      </c>
      <c r="C764" s="5">
        <v>42755</v>
      </c>
      <c r="E764" s="6">
        <v>9539.2900000000009</v>
      </c>
      <c r="F764" t="str">
        <f t="shared" si="44"/>
        <v>Jan 17</v>
      </c>
      <c r="G764">
        <f t="shared" si="47"/>
        <v>763</v>
      </c>
      <c r="H764" t="str">
        <f t="shared" si="45"/>
        <v/>
      </c>
      <c r="I764" t="str">
        <f t="shared" si="46"/>
        <v/>
      </c>
    </row>
    <row r="765" spans="1:9" ht="15" thickBot="1" x14ac:dyDescent="0.35">
      <c r="A765" s="4" t="s">
        <v>10</v>
      </c>
      <c r="B765" s="4" t="s">
        <v>11</v>
      </c>
      <c r="C765" s="5">
        <v>42755</v>
      </c>
      <c r="E765" s="6">
        <v>143.27000000000001</v>
      </c>
      <c r="F765" t="str">
        <f t="shared" si="44"/>
        <v>Jan 17</v>
      </c>
      <c r="G765">
        <f t="shared" si="47"/>
        <v>764</v>
      </c>
      <c r="H765" t="str">
        <f t="shared" si="45"/>
        <v/>
      </c>
      <c r="I765" t="str">
        <f t="shared" si="46"/>
        <v/>
      </c>
    </row>
    <row r="766" spans="1:9" ht="15" thickBot="1" x14ac:dyDescent="0.35">
      <c r="A766" s="4" t="s">
        <v>10</v>
      </c>
      <c r="B766" s="4" t="s">
        <v>127</v>
      </c>
      <c r="C766" s="5">
        <v>42755</v>
      </c>
      <c r="E766" s="6">
        <v>242.61</v>
      </c>
      <c r="F766" t="str">
        <f t="shared" si="44"/>
        <v>Jan 17</v>
      </c>
      <c r="G766">
        <f t="shared" si="47"/>
        <v>765</v>
      </c>
      <c r="H766" t="str">
        <f t="shared" si="45"/>
        <v/>
      </c>
      <c r="I766" t="str">
        <f t="shared" si="46"/>
        <v/>
      </c>
    </row>
    <row r="767" spans="1:9" ht="15" thickBot="1" x14ac:dyDescent="0.35">
      <c r="A767" s="4" t="s">
        <v>278</v>
      </c>
      <c r="B767" s="4" t="s">
        <v>106</v>
      </c>
      <c r="C767" s="5">
        <v>42755</v>
      </c>
      <c r="E767" s="6">
        <v>450</v>
      </c>
      <c r="F767" t="str">
        <f t="shared" si="44"/>
        <v>Jan 17</v>
      </c>
      <c r="G767">
        <f t="shared" si="47"/>
        <v>766</v>
      </c>
      <c r="H767" t="str">
        <f t="shared" si="45"/>
        <v/>
      </c>
      <c r="I767" t="str">
        <f t="shared" si="46"/>
        <v/>
      </c>
    </row>
    <row r="768" spans="1:9" ht="15" thickBot="1" x14ac:dyDescent="0.35">
      <c r="A768" s="4" t="s">
        <v>279</v>
      </c>
      <c r="B768" s="4" t="s">
        <v>28</v>
      </c>
      <c r="C768" s="5">
        <v>42755</v>
      </c>
      <c r="E768" s="6">
        <v>742.58</v>
      </c>
      <c r="F768" t="str">
        <f t="shared" si="44"/>
        <v>Jan 17</v>
      </c>
      <c r="G768">
        <f t="shared" si="47"/>
        <v>767</v>
      </c>
      <c r="H768" t="str">
        <f t="shared" si="45"/>
        <v/>
      </c>
      <c r="I768" t="str">
        <f t="shared" si="46"/>
        <v/>
      </c>
    </row>
    <row r="769" spans="1:9" ht="15" thickBot="1" x14ac:dyDescent="0.35">
      <c r="A769" s="4" t="s">
        <v>134</v>
      </c>
      <c r="B769" s="4" t="s">
        <v>22</v>
      </c>
      <c r="C769" s="5">
        <v>42755</v>
      </c>
      <c r="E769" s="6">
        <v>970.92</v>
      </c>
      <c r="F769" t="str">
        <f t="shared" si="44"/>
        <v>Jan 17</v>
      </c>
      <c r="G769">
        <f t="shared" si="47"/>
        <v>768</v>
      </c>
      <c r="H769" t="str">
        <f t="shared" si="45"/>
        <v/>
      </c>
      <c r="I769" t="str">
        <f t="shared" si="46"/>
        <v/>
      </c>
    </row>
    <row r="770" spans="1:9" ht="15" thickBot="1" x14ac:dyDescent="0.35">
      <c r="A770" s="4" t="s">
        <v>92</v>
      </c>
      <c r="B770" s="4" t="s">
        <v>43</v>
      </c>
      <c r="C770" s="5">
        <v>42755</v>
      </c>
      <c r="E770" s="6">
        <v>1151.9000000000001</v>
      </c>
      <c r="F770" t="str">
        <f t="shared" si="44"/>
        <v>Jan 17</v>
      </c>
      <c r="G770">
        <f t="shared" si="47"/>
        <v>769</v>
      </c>
      <c r="H770" t="str">
        <f t="shared" si="45"/>
        <v/>
      </c>
      <c r="I770" t="str">
        <f t="shared" si="46"/>
        <v/>
      </c>
    </row>
    <row r="771" spans="1:9" ht="15" thickBot="1" x14ac:dyDescent="0.35">
      <c r="A771" s="4" t="s">
        <v>138</v>
      </c>
      <c r="B771" s="4" t="s">
        <v>139</v>
      </c>
      <c r="C771" s="5">
        <v>42755</v>
      </c>
      <c r="E771" s="6">
        <v>7785.89</v>
      </c>
      <c r="F771" t="str">
        <f t="shared" ref="F771:F834" si="48">IF(C771&lt;=$R$1,$Q$1,IF(C771&lt;=$R$2,$Q$2,IF(C771&lt;=$R$3,$Q$3,IF(C771&lt;=$R$4,$Q$4,IF(C771&lt;=$R$5,$Q$5,IF(C771&lt;=$R$6,$Q$6,IF(C771&lt;=$R$7,$Q$7,IF(C771&lt;=$R$8,$Q$8,IF(C771&lt;=$R$9,$Q$9,IF(C771&lt;=$R$10,$Q$10,IF(C771&lt;=$R$11,$Q$11,IF(C771&lt;=$R$12,$Q$12,IF(C771&lt;=$R$13,$Q$13,IF(C771&lt;=$R$14,$Q$14,IF(C771&lt;=$R$15,$Q$15,IF(C771&lt;=$R$16,$Q$16,IF(C771&lt;=$R$17,$Q$17,IF(C771&lt;=$R$18,$Q$18,IF(C771&lt;=$R$19,$Q$19,IF(C771&lt;=$R$20,$Q$20,IF(C771&lt;=$R$21,$Q$21,IF(C771&lt;=$R$22,$Q$22,IF(C771&lt;=$R$23,$Q$23,IF(C771&lt;=$R$24,$Q$24,IF(C771&lt;=$R$25,$Q$25,IF(C771&lt;=$R$26,$Q$26,IF(C771&lt;=$R$27,$Q$27,IF(C771&lt;=$R$28,$Q$28,IF(C771&lt;=$R$29,$Q$29,IF(C771&lt;=$R$30,$Q$30,IF(C771&lt;=$R$31,$Q$31,IF(C771&lt;=$R$32,$Q$32,IF(C771&lt;=$R$33,$Q$33,IF(C771&lt;=$R$34,$Q$34,IF(C771&lt;=$R$35,$Q$35,IF(C771&lt;=$R$36,$Q$36,""))))))))))))))))))))))))))))))))))))</f>
        <v>Jan 17</v>
      </c>
      <c r="G771">
        <f t="shared" si="47"/>
        <v>770</v>
      </c>
      <c r="H771" t="str">
        <f t="shared" ref="H771:H834" si="49">IF(F771=$J$1,G771,"")</f>
        <v/>
      </c>
      <c r="I771" t="str">
        <f t="shared" ref="I771:I834" si="50">IFERROR(SMALL($H$2:$H$8586,G771),"")</f>
        <v/>
      </c>
    </row>
    <row r="772" spans="1:9" ht="15" thickBot="1" x14ac:dyDescent="0.35">
      <c r="A772" s="4" t="s">
        <v>196</v>
      </c>
      <c r="B772" s="4" t="s">
        <v>148</v>
      </c>
      <c r="C772" s="5">
        <v>42755</v>
      </c>
      <c r="E772" s="6">
        <v>232</v>
      </c>
      <c r="F772" t="str">
        <f t="shared" si="48"/>
        <v>Jan 17</v>
      </c>
      <c r="G772">
        <f t="shared" ref="G772:G835" si="51">1+G771</f>
        <v>771</v>
      </c>
      <c r="H772" t="str">
        <f t="shared" si="49"/>
        <v/>
      </c>
      <c r="I772" t="str">
        <f t="shared" si="50"/>
        <v/>
      </c>
    </row>
    <row r="773" spans="1:9" ht="15" thickBot="1" x14ac:dyDescent="0.35">
      <c r="A773" s="4" t="s">
        <v>98</v>
      </c>
      <c r="B773" s="4" t="s">
        <v>22</v>
      </c>
      <c r="C773" s="5">
        <v>42755</v>
      </c>
      <c r="E773" s="6">
        <v>8159</v>
      </c>
      <c r="F773" t="str">
        <f t="shared" si="48"/>
        <v>Jan 17</v>
      </c>
      <c r="G773">
        <f t="shared" si="51"/>
        <v>772</v>
      </c>
      <c r="H773" t="str">
        <f t="shared" si="49"/>
        <v/>
      </c>
      <c r="I773" t="str">
        <f t="shared" si="50"/>
        <v/>
      </c>
    </row>
    <row r="774" spans="1:9" ht="15" thickBot="1" x14ac:dyDescent="0.35">
      <c r="A774" s="4" t="s">
        <v>142</v>
      </c>
      <c r="B774" s="4" t="s">
        <v>22</v>
      </c>
      <c r="C774" s="5">
        <v>42755</v>
      </c>
      <c r="E774" s="6">
        <v>28.5</v>
      </c>
      <c r="F774" t="str">
        <f t="shared" si="48"/>
        <v>Jan 17</v>
      </c>
      <c r="G774">
        <f t="shared" si="51"/>
        <v>773</v>
      </c>
      <c r="H774" t="str">
        <f t="shared" si="49"/>
        <v/>
      </c>
      <c r="I774" t="str">
        <f t="shared" si="50"/>
        <v/>
      </c>
    </row>
    <row r="775" spans="1:9" ht="15" thickBot="1" x14ac:dyDescent="0.35">
      <c r="A775" s="4" t="s">
        <v>26</v>
      </c>
      <c r="B775" s="4" t="s">
        <v>20</v>
      </c>
      <c r="C775" s="5">
        <v>42755</v>
      </c>
      <c r="E775" s="6">
        <v>3280.24</v>
      </c>
      <c r="F775" t="str">
        <f t="shared" si="48"/>
        <v>Jan 17</v>
      </c>
      <c r="G775">
        <f t="shared" si="51"/>
        <v>774</v>
      </c>
      <c r="H775" t="str">
        <f t="shared" si="49"/>
        <v/>
      </c>
      <c r="I775" t="str">
        <f t="shared" si="50"/>
        <v/>
      </c>
    </row>
    <row r="776" spans="1:9" ht="15" thickBot="1" x14ac:dyDescent="0.35">
      <c r="A776" s="4" t="s">
        <v>179</v>
      </c>
      <c r="B776" s="4" t="s">
        <v>180</v>
      </c>
      <c r="C776" s="5">
        <v>42755</v>
      </c>
      <c r="E776" s="6">
        <v>348.5</v>
      </c>
      <c r="F776" t="str">
        <f t="shared" si="48"/>
        <v>Jan 17</v>
      </c>
      <c r="G776">
        <f t="shared" si="51"/>
        <v>775</v>
      </c>
      <c r="H776" t="str">
        <f t="shared" si="49"/>
        <v/>
      </c>
      <c r="I776" t="str">
        <f t="shared" si="50"/>
        <v/>
      </c>
    </row>
    <row r="777" spans="1:9" ht="15" thickBot="1" x14ac:dyDescent="0.35">
      <c r="A777" s="4" t="s">
        <v>144</v>
      </c>
      <c r="B777" s="4" t="s">
        <v>181</v>
      </c>
      <c r="C777" s="5">
        <v>42755</v>
      </c>
      <c r="E777" s="6">
        <v>21410.82</v>
      </c>
      <c r="F777" t="str">
        <f t="shared" si="48"/>
        <v>Jan 17</v>
      </c>
      <c r="G777">
        <f t="shared" si="51"/>
        <v>776</v>
      </c>
      <c r="H777" t="str">
        <f t="shared" si="49"/>
        <v/>
      </c>
      <c r="I777" t="str">
        <f t="shared" si="50"/>
        <v/>
      </c>
    </row>
    <row r="778" spans="1:9" ht="15" thickBot="1" x14ac:dyDescent="0.35">
      <c r="A778" s="4" t="s">
        <v>32</v>
      </c>
      <c r="B778" s="4" t="s">
        <v>33</v>
      </c>
      <c r="C778" s="5">
        <v>42755</v>
      </c>
      <c r="E778" s="6">
        <v>1628.86</v>
      </c>
      <c r="F778" t="str">
        <f t="shared" si="48"/>
        <v>Jan 17</v>
      </c>
      <c r="G778">
        <f t="shared" si="51"/>
        <v>777</v>
      </c>
      <c r="H778" t="str">
        <f t="shared" si="49"/>
        <v/>
      </c>
      <c r="I778" t="str">
        <f t="shared" si="50"/>
        <v/>
      </c>
    </row>
    <row r="779" spans="1:9" ht="15" thickBot="1" x14ac:dyDescent="0.35">
      <c r="A779" s="4" t="s">
        <v>34</v>
      </c>
      <c r="B779" s="4" t="s">
        <v>35</v>
      </c>
      <c r="C779" s="5">
        <v>42755</v>
      </c>
      <c r="E779" s="6">
        <v>225</v>
      </c>
      <c r="F779" t="str">
        <f t="shared" si="48"/>
        <v>Jan 17</v>
      </c>
      <c r="G779">
        <f t="shared" si="51"/>
        <v>778</v>
      </c>
      <c r="H779" t="str">
        <f t="shared" si="49"/>
        <v/>
      </c>
      <c r="I779" t="str">
        <f t="shared" si="50"/>
        <v/>
      </c>
    </row>
    <row r="780" spans="1:9" ht="15" thickBot="1" x14ac:dyDescent="0.35">
      <c r="A780" s="4" t="s">
        <v>36</v>
      </c>
      <c r="B780" s="4" t="s">
        <v>18</v>
      </c>
      <c r="C780" s="5">
        <v>42755</v>
      </c>
      <c r="E780" s="6">
        <v>1037.76</v>
      </c>
      <c r="F780" t="str">
        <f t="shared" si="48"/>
        <v>Jan 17</v>
      </c>
      <c r="G780">
        <f t="shared" si="51"/>
        <v>779</v>
      </c>
      <c r="H780" t="str">
        <f t="shared" si="49"/>
        <v/>
      </c>
      <c r="I780" t="str">
        <f t="shared" si="50"/>
        <v/>
      </c>
    </row>
    <row r="781" spans="1:9" ht="15" thickBot="1" x14ac:dyDescent="0.35">
      <c r="A781" s="4" t="s">
        <v>145</v>
      </c>
      <c r="B781" s="4" t="s">
        <v>89</v>
      </c>
      <c r="C781" s="5">
        <v>42755</v>
      </c>
      <c r="E781" s="6">
        <v>15825</v>
      </c>
      <c r="F781" t="str">
        <f t="shared" si="48"/>
        <v>Jan 17</v>
      </c>
      <c r="G781">
        <f t="shared" si="51"/>
        <v>780</v>
      </c>
      <c r="H781" t="str">
        <f t="shared" si="49"/>
        <v/>
      </c>
      <c r="I781" t="str">
        <f t="shared" si="50"/>
        <v/>
      </c>
    </row>
    <row r="782" spans="1:9" ht="15" thickBot="1" x14ac:dyDescent="0.35">
      <c r="A782" s="4" t="s">
        <v>146</v>
      </c>
      <c r="B782" s="4" t="s">
        <v>8</v>
      </c>
      <c r="C782" s="5">
        <v>42755</v>
      </c>
      <c r="E782" s="6">
        <v>2589.9499999999998</v>
      </c>
      <c r="F782" t="str">
        <f t="shared" si="48"/>
        <v>Jan 17</v>
      </c>
      <c r="G782">
        <f t="shared" si="51"/>
        <v>781</v>
      </c>
      <c r="H782" t="str">
        <f t="shared" si="49"/>
        <v/>
      </c>
      <c r="I782" t="str">
        <f t="shared" si="50"/>
        <v/>
      </c>
    </row>
    <row r="783" spans="1:9" ht="15" thickBot="1" x14ac:dyDescent="0.35">
      <c r="A783" s="4" t="s">
        <v>40</v>
      </c>
      <c r="B783" s="4" t="s">
        <v>28</v>
      </c>
      <c r="C783" s="5">
        <v>42755</v>
      </c>
      <c r="E783" s="6">
        <v>1056.25</v>
      </c>
      <c r="F783" t="str">
        <f t="shared" si="48"/>
        <v>Jan 17</v>
      </c>
      <c r="G783">
        <f t="shared" si="51"/>
        <v>782</v>
      </c>
      <c r="H783" t="str">
        <f t="shared" si="49"/>
        <v/>
      </c>
      <c r="I783" t="str">
        <f t="shared" si="50"/>
        <v/>
      </c>
    </row>
    <row r="784" spans="1:9" ht="15" thickBot="1" x14ac:dyDescent="0.35">
      <c r="A784" s="4" t="s">
        <v>244</v>
      </c>
      <c r="B784" s="4" t="s">
        <v>131</v>
      </c>
      <c r="C784" s="5">
        <v>42755</v>
      </c>
      <c r="E784" s="6">
        <v>70.25</v>
      </c>
      <c r="F784" t="str">
        <f t="shared" si="48"/>
        <v>Jan 17</v>
      </c>
      <c r="G784">
        <f t="shared" si="51"/>
        <v>783</v>
      </c>
      <c r="H784" t="str">
        <f t="shared" si="49"/>
        <v/>
      </c>
      <c r="I784" t="str">
        <f t="shared" si="50"/>
        <v/>
      </c>
    </row>
    <row r="785" spans="1:9" ht="15" thickBot="1" x14ac:dyDescent="0.35">
      <c r="A785" s="4" t="s">
        <v>44</v>
      </c>
      <c r="B785" s="4" t="s">
        <v>45</v>
      </c>
      <c r="C785" s="5">
        <v>42755</v>
      </c>
      <c r="E785" s="6">
        <v>102.99</v>
      </c>
      <c r="F785" t="str">
        <f t="shared" si="48"/>
        <v>Jan 17</v>
      </c>
      <c r="G785">
        <f t="shared" si="51"/>
        <v>784</v>
      </c>
      <c r="H785" t="str">
        <f t="shared" si="49"/>
        <v/>
      </c>
      <c r="I785" t="str">
        <f t="shared" si="50"/>
        <v/>
      </c>
    </row>
    <row r="786" spans="1:9" ht="15" thickBot="1" x14ac:dyDescent="0.35">
      <c r="A786" s="4" t="s">
        <v>250</v>
      </c>
      <c r="B786" s="4" t="s">
        <v>22</v>
      </c>
      <c r="C786" s="5">
        <v>42755</v>
      </c>
      <c r="E786" s="6">
        <v>75</v>
      </c>
      <c r="F786" t="str">
        <f t="shared" si="48"/>
        <v>Jan 17</v>
      </c>
      <c r="G786">
        <f t="shared" si="51"/>
        <v>785</v>
      </c>
      <c r="H786" t="str">
        <f t="shared" si="49"/>
        <v/>
      </c>
      <c r="I786" t="str">
        <f t="shared" si="50"/>
        <v/>
      </c>
    </row>
    <row r="787" spans="1:9" ht="15" thickBot="1" x14ac:dyDescent="0.35">
      <c r="A787" s="4" t="s">
        <v>51</v>
      </c>
      <c r="B787" s="4" t="s">
        <v>22</v>
      </c>
      <c r="C787" s="5">
        <v>42755</v>
      </c>
      <c r="E787" s="6">
        <v>70</v>
      </c>
      <c r="F787" t="str">
        <f t="shared" si="48"/>
        <v>Jan 17</v>
      </c>
      <c r="G787">
        <f t="shared" si="51"/>
        <v>786</v>
      </c>
      <c r="H787" t="str">
        <f t="shared" si="49"/>
        <v/>
      </c>
      <c r="I787" t="str">
        <f t="shared" si="50"/>
        <v/>
      </c>
    </row>
    <row r="788" spans="1:9" ht="15" thickBot="1" x14ac:dyDescent="0.35">
      <c r="A788" s="4" t="s">
        <v>188</v>
      </c>
      <c r="B788" s="4" t="s">
        <v>20</v>
      </c>
      <c r="C788" s="5">
        <v>42755</v>
      </c>
      <c r="E788" s="6">
        <v>15477.51</v>
      </c>
      <c r="F788" t="str">
        <f t="shared" si="48"/>
        <v>Jan 17</v>
      </c>
      <c r="G788">
        <f t="shared" si="51"/>
        <v>787</v>
      </c>
      <c r="H788" t="str">
        <f t="shared" si="49"/>
        <v/>
      </c>
      <c r="I788" t="str">
        <f t="shared" si="50"/>
        <v/>
      </c>
    </row>
    <row r="789" spans="1:9" ht="15" thickBot="1" x14ac:dyDescent="0.35">
      <c r="A789" s="4" t="s">
        <v>155</v>
      </c>
      <c r="B789" s="4" t="s">
        <v>8</v>
      </c>
      <c r="C789" s="5">
        <v>42755</v>
      </c>
      <c r="E789" s="6">
        <v>43.69</v>
      </c>
      <c r="F789" t="str">
        <f t="shared" si="48"/>
        <v>Jan 17</v>
      </c>
      <c r="G789">
        <f t="shared" si="51"/>
        <v>788</v>
      </c>
      <c r="H789" t="str">
        <f t="shared" si="49"/>
        <v/>
      </c>
      <c r="I789" t="str">
        <f t="shared" si="50"/>
        <v/>
      </c>
    </row>
    <row r="790" spans="1:9" ht="15" thickBot="1" x14ac:dyDescent="0.35">
      <c r="A790" s="4" t="s">
        <v>55</v>
      </c>
      <c r="B790" s="4" t="s">
        <v>100</v>
      </c>
      <c r="C790" s="5">
        <v>42755</v>
      </c>
      <c r="E790" s="6">
        <v>3000</v>
      </c>
      <c r="F790" t="str">
        <f t="shared" si="48"/>
        <v>Jan 17</v>
      </c>
      <c r="G790">
        <f t="shared" si="51"/>
        <v>789</v>
      </c>
      <c r="H790" t="str">
        <f t="shared" si="49"/>
        <v/>
      </c>
      <c r="I790" t="str">
        <f t="shared" si="50"/>
        <v/>
      </c>
    </row>
    <row r="791" spans="1:9" ht="15" thickBot="1" x14ac:dyDescent="0.35">
      <c r="A791" s="4" t="s">
        <v>55</v>
      </c>
      <c r="B791" s="4" t="s">
        <v>14</v>
      </c>
      <c r="C791" s="5">
        <v>42755</v>
      </c>
      <c r="E791" s="6">
        <v>12787</v>
      </c>
      <c r="F791" t="str">
        <f t="shared" si="48"/>
        <v>Jan 17</v>
      </c>
      <c r="G791">
        <f t="shared" si="51"/>
        <v>790</v>
      </c>
      <c r="H791" t="str">
        <f t="shared" si="49"/>
        <v/>
      </c>
      <c r="I791" t="str">
        <f t="shared" si="50"/>
        <v/>
      </c>
    </row>
    <row r="792" spans="1:9" ht="15" thickBot="1" x14ac:dyDescent="0.35">
      <c r="A792" s="4" t="s">
        <v>114</v>
      </c>
      <c r="B792" s="4" t="s">
        <v>115</v>
      </c>
      <c r="C792" s="5">
        <v>42755</v>
      </c>
      <c r="E792" s="6">
        <v>2463.13</v>
      </c>
      <c r="F792" t="str">
        <f t="shared" si="48"/>
        <v>Jan 17</v>
      </c>
      <c r="G792">
        <f t="shared" si="51"/>
        <v>791</v>
      </c>
      <c r="H792" t="str">
        <f t="shared" si="49"/>
        <v/>
      </c>
      <c r="I792" t="str">
        <f t="shared" si="50"/>
        <v/>
      </c>
    </row>
    <row r="793" spans="1:9" ht="15" thickBot="1" x14ac:dyDescent="0.35">
      <c r="A793" s="4" t="s">
        <v>56</v>
      </c>
      <c r="B793" s="4" t="s">
        <v>12</v>
      </c>
      <c r="C793" s="5">
        <v>42755</v>
      </c>
      <c r="E793" s="6">
        <v>168.44</v>
      </c>
      <c r="F793" t="str">
        <f t="shared" si="48"/>
        <v>Jan 17</v>
      </c>
      <c r="G793">
        <f t="shared" si="51"/>
        <v>792</v>
      </c>
      <c r="H793" t="str">
        <f t="shared" si="49"/>
        <v/>
      </c>
      <c r="I793" t="str">
        <f t="shared" si="50"/>
        <v/>
      </c>
    </row>
    <row r="794" spans="1:9" ht="15" thickBot="1" x14ac:dyDescent="0.35">
      <c r="A794" s="4" t="s">
        <v>280</v>
      </c>
      <c r="B794" s="4" t="s">
        <v>12</v>
      </c>
      <c r="C794" s="5">
        <v>42755</v>
      </c>
      <c r="E794" s="6">
        <v>1650</v>
      </c>
      <c r="F794" t="str">
        <f t="shared" si="48"/>
        <v>Jan 17</v>
      </c>
      <c r="G794">
        <f t="shared" si="51"/>
        <v>793</v>
      </c>
      <c r="H794" t="str">
        <f t="shared" si="49"/>
        <v/>
      </c>
      <c r="I794" t="str">
        <f t="shared" si="50"/>
        <v/>
      </c>
    </row>
    <row r="795" spans="1:9" ht="15" thickBot="1" x14ac:dyDescent="0.35">
      <c r="A795" s="4" t="s">
        <v>190</v>
      </c>
      <c r="B795" s="4" t="s">
        <v>180</v>
      </c>
      <c r="C795" s="5">
        <v>42755</v>
      </c>
      <c r="E795" s="6">
        <v>167</v>
      </c>
      <c r="F795" t="str">
        <f t="shared" si="48"/>
        <v>Jan 17</v>
      </c>
      <c r="G795">
        <f t="shared" si="51"/>
        <v>794</v>
      </c>
      <c r="H795" t="str">
        <f t="shared" si="49"/>
        <v/>
      </c>
      <c r="I795" t="str">
        <f t="shared" si="50"/>
        <v/>
      </c>
    </row>
    <row r="796" spans="1:9" ht="15" thickBot="1" x14ac:dyDescent="0.35">
      <c r="A796" s="4" t="s">
        <v>71</v>
      </c>
      <c r="B796" s="4" t="s">
        <v>12</v>
      </c>
      <c r="C796" s="5">
        <v>42755</v>
      </c>
      <c r="E796" s="6">
        <v>532.44000000000005</v>
      </c>
      <c r="F796" t="str">
        <f t="shared" si="48"/>
        <v>Jan 17</v>
      </c>
      <c r="G796">
        <f t="shared" si="51"/>
        <v>795</v>
      </c>
      <c r="H796" t="str">
        <f t="shared" si="49"/>
        <v/>
      </c>
      <c r="I796" t="str">
        <f t="shared" si="50"/>
        <v/>
      </c>
    </row>
    <row r="797" spans="1:9" ht="15" thickBot="1" x14ac:dyDescent="0.35">
      <c r="A797" s="4" t="s">
        <v>230</v>
      </c>
      <c r="B797" s="4" t="s">
        <v>28</v>
      </c>
      <c r="C797" s="5">
        <v>42755</v>
      </c>
      <c r="E797" s="6">
        <v>9140</v>
      </c>
      <c r="F797" t="str">
        <f t="shared" si="48"/>
        <v>Jan 17</v>
      </c>
      <c r="G797">
        <f t="shared" si="51"/>
        <v>796</v>
      </c>
      <c r="H797" t="str">
        <f t="shared" si="49"/>
        <v/>
      </c>
      <c r="I797" t="str">
        <f t="shared" si="50"/>
        <v/>
      </c>
    </row>
    <row r="798" spans="1:9" ht="15" thickBot="1" x14ac:dyDescent="0.35">
      <c r="A798" s="4" t="s">
        <v>123</v>
      </c>
      <c r="B798" s="4" t="s">
        <v>8</v>
      </c>
      <c r="C798" s="5">
        <v>42755</v>
      </c>
      <c r="E798" s="6">
        <v>2738</v>
      </c>
      <c r="F798" t="str">
        <f t="shared" si="48"/>
        <v>Jan 17</v>
      </c>
      <c r="G798">
        <f t="shared" si="51"/>
        <v>797</v>
      </c>
      <c r="H798" t="str">
        <f t="shared" si="49"/>
        <v/>
      </c>
      <c r="I798" t="str">
        <f t="shared" si="50"/>
        <v/>
      </c>
    </row>
    <row r="799" spans="1:9" ht="15" thickBot="1" x14ac:dyDescent="0.35">
      <c r="A799" s="4" t="s">
        <v>164</v>
      </c>
      <c r="B799" s="4" t="s">
        <v>39</v>
      </c>
      <c r="C799" s="5">
        <v>42755</v>
      </c>
      <c r="E799" s="6">
        <v>5459</v>
      </c>
      <c r="F799" t="str">
        <f t="shared" si="48"/>
        <v>Jan 17</v>
      </c>
      <c r="G799">
        <f t="shared" si="51"/>
        <v>798</v>
      </c>
      <c r="H799" t="str">
        <f t="shared" si="49"/>
        <v/>
      </c>
      <c r="I799" t="str">
        <f t="shared" si="50"/>
        <v/>
      </c>
    </row>
    <row r="800" spans="1:9" ht="15" thickBot="1" x14ac:dyDescent="0.35">
      <c r="A800" s="4" t="s">
        <v>124</v>
      </c>
      <c r="B800" s="4" t="s">
        <v>22</v>
      </c>
      <c r="C800" s="5">
        <v>42755</v>
      </c>
      <c r="E800" s="6">
        <v>3416.35</v>
      </c>
      <c r="F800" t="str">
        <f t="shared" si="48"/>
        <v>Jan 17</v>
      </c>
      <c r="G800">
        <f t="shared" si="51"/>
        <v>799</v>
      </c>
      <c r="H800" t="str">
        <f t="shared" si="49"/>
        <v/>
      </c>
      <c r="I800" t="str">
        <f t="shared" si="50"/>
        <v/>
      </c>
    </row>
    <row r="801" spans="1:9" ht="15" thickBot="1" x14ac:dyDescent="0.35">
      <c r="A801" s="4" t="s">
        <v>165</v>
      </c>
      <c r="B801" s="4" t="s">
        <v>8</v>
      </c>
      <c r="C801" s="5">
        <v>42755</v>
      </c>
      <c r="E801" s="6">
        <v>2120.64</v>
      </c>
      <c r="F801" t="str">
        <f t="shared" si="48"/>
        <v>Jan 17</v>
      </c>
      <c r="G801">
        <f t="shared" si="51"/>
        <v>800</v>
      </c>
      <c r="H801" t="str">
        <f t="shared" si="49"/>
        <v/>
      </c>
      <c r="I801" t="str">
        <f t="shared" si="50"/>
        <v/>
      </c>
    </row>
    <row r="802" spans="1:9" ht="15" thickBot="1" x14ac:dyDescent="0.35">
      <c r="A802" s="4" t="s">
        <v>170</v>
      </c>
      <c r="B802" s="4" t="s">
        <v>171</v>
      </c>
      <c r="C802" s="5">
        <v>42755</v>
      </c>
      <c r="E802" s="6">
        <v>3621.1</v>
      </c>
      <c r="F802" t="str">
        <f t="shared" si="48"/>
        <v>Jan 17</v>
      </c>
      <c r="G802">
        <f t="shared" si="51"/>
        <v>801</v>
      </c>
      <c r="H802" t="str">
        <f t="shared" si="49"/>
        <v/>
      </c>
      <c r="I802" t="str">
        <f t="shared" si="50"/>
        <v/>
      </c>
    </row>
    <row r="803" spans="1:9" ht="15" thickBot="1" x14ac:dyDescent="0.35">
      <c r="A803" s="4" t="s">
        <v>5</v>
      </c>
      <c r="B803" s="4" t="s">
        <v>6</v>
      </c>
      <c r="C803" s="5">
        <v>42755</v>
      </c>
      <c r="E803" s="6">
        <v>212868.07</v>
      </c>
      <c r="F803" t="str">
        <f t="shared" si="48"/>
        <v>Jan 17</v>
      </c>
      <c r="G803">
        <f t="shared" si="51"/>
        <v>802</v>
      </c>
      <c r="H803" t="str">
        <f t="shared" si="49"/>
        <v/>
      </c>
      <c r="I803" t="str">
        <f t="shared" si="50"/>
        <v/>
      </c>
    </row>
    <row r="804" spans="1:9" ht="15" thickBot="1" x14ac:dyDescent="0.35">
      <c r="A804" s="4" t="s">
        <v>83</v>
      </c>
      <c r="B804" s="4" t="s">
        <v>14</v>
      </c>
      <c r="C804" s="5">
        <v>42755</v>
      </c>
      <c r="E804" s="6">
        <v>789.21</v>
      </c>
      <c r="F804" t="str">
        <f t="shared" si="48"/>
        <v>Jan 17</v>
      </c>
      <c r="G804">
        <f t="shared" si="51"/>
        <v>803</v>
      </c>
      <c r="H804" t="str">
        <f t="shared" si="49"/>
        <v/>
      </c>
      <c r="I804" t="str">
        <f t="shared" si="50"/>
        <v/>
      </c>
    </row>
    <row r="805" spans="1:9" ht="15" thickBot="1" x14ac:dyDescent="0.35">
      <c r="A805" s="4" t="s">
        <v>84</v>
      </c>
      <c r="B805" s="4" t="s">
        <v>85</v>
      </c>
      <c r="C805" s="5">
        <v>42755</v>
      </c>
      <c r="E805" s="6">
        <v>237.11</v>
      </c>
      <c r="F805" t="str">
        <f t="shared" si="48"/>
        <v>Jan 17</v>
      </c>
      <c r="G805">
        <f t="shared" si="51"/>
        <v>804</v>
      </c>
      <c r="H805" t="str">
        <f t="shared" si="49"/>
        <v/>
      </c>
      <c r="I805" t="str">
        <f t="shared" si="50"/>
        <v/>
      </c>
    </row>
    <row r="806" spans="1:9" ht="15" thickBot="1" x14ac:dyDescent="0.35">
      <c r="A806" s="4" t="s">
        <v>172</v>
      </c>
      <c r="B806" s="4" t="s">
        <v>8</v>
      </c>
      <c r="C806" s="5">
        <v>42762</v>
      </c>
      <c r="E806" s="6">
        <v>2577.08</v>
      </c>
      <c r="F806" t="str">
        <f t="shared" si="48"/>
        <v>Jan 17</v>
      </c>
      <c r="G806">
        <f t="shared" si="51"/>
        <v>805</v>
      </c>
      <c r="H806" t="str">
        <f t="shared" si="49"/>
        <v/>
      </c>
      <c r="I806" t="str">
        <f t="shared" si="50"/>
        <v/>
      </c>
    </row>
    <row r="807" spans="1:9" ht="15" thickBot="1" x14ac:dyDescent="0.35">
      <c r="A807" s="4" t="s">
        <v>205</v>
      </c>
      <c r="B807" s="4" t="s">
        <v>28</v>
      </c>
      <c r="C807" s="5">
        <v>42762</v>
      </c>
      <c r="E807" s="6">
        <v>486503.55</v>
      </c>
      <c r="F807" t="str">
        <f t="shared" si="48"/>
        <v>Jan 17</v>
      </c>
      <c r="G807">
        <f t="shared" si="51"/>
        <v>806</v>
      </c>
      <c r="H807" t="str">
        <f t="shared" si="49"/>
        <v/>
      </c>
      <c r="I807" t="str">
        <f t="shared" si="50"/>
        <v/>
      </c>
    </row>
    <row r="808" spans="1:9" ht="15" thickBot="1" x14ac:dyDescent="0.35">
      <c r="A808" s="4" t="s">
        <v>205</v>
      </c>
      <c r="B808" s="4" t="s">
        <v>50</v>
      </c>
      <c r="C808" s="5">
        <v>42762</v>
      </c>
      <c r="E808" s="6">
        <v>-24325.18</v>
      </c>
      <c r="F808" t="str">
        <f t="shared" si="48"/>
        <v>Jan 17</v>
      </c>
      <c r="G808">
        <f t="shared" si="51"/>
        <v>807</v>
      </c>
      <c r="H808" t="str">
        <f t="shared" si="49"/>
        <v/>
      </c>
      <c r="I808" t="str">
        <f t="shared" si="50"/>
        <v/>
      </c>
    </row>
    <row r="809" spans="1:9" ht="15" thickBot="1" x14ac:dyDescent="0.35">
      <c r="A809" s="4" t="s">
        <v>10</v>
      </c>
      <c r="B809" s="4" t="s">
        <v>11</v>
      </c>
      <c r="C809" s="5">
        <v>42762</v>
      </c>
      <c r="E809" s="6">
        <v>143.27000000000001</v>
      </c>
      <c r="F809" t="str">
        <f t="shared" si="48"/>
        <v>Jan 17</v>
      </c>
      <c r="G809">
        <f t="shared" si="51"/>
        <v>808</v>
      </c>
      <c r="H809" t="str">
        <f t="shared" si="49"/>
        <v/>
      </c>
      <c r="I809" t="str">
        <f t="shared" si="50"/>
        <v/>
      </c>
    </row>
    <row r="810" spans="1:9" ht="15" thickBot="1" x14ac:dyDescent="0.35">
      <c r="A810" s="4" t="s">
        <v>10</v>
      </c>
      <c r="B810" s="4" t="s">
        <v>127</v>
      </c>
      <c r="C810" s="5">
        <v>42762</v>
      </c>
      <c r="E810" s="6">
        <v>242.61</v>
      </c>
      <c r="F810" t="str">
        <f t="shared" si="48"/>
        <v>Jan 17</v>
      </c>
      <c r="G810">
        <f t="shared" si="51"/>
        <v>809</v>
      </c>
      <c r="H810" t="str">
        <f t="shared" si="49"/>
        <v/>
      </c>
      <c r="I810" t="str">
        <f t="shared" si="50"/>
        <v/>
      </c>
    </row>
    <row r="811" spans="1:9" ht="15" thickBot="1" x14ac:dyDescent="0.35">
      <c r="A811" s="4" t="s">
        <v>132</v>
      </c>
      <c r="B811" s="4" t="s">
        <v>20</v>
      </c>
      <c r="C811" s="5">
        <v>42762</v>
      </c>
      <c r="E811" s="6">
        <v>2175.63</v>
      </c>
      <c r="F811" t="str">
        <f t="shared" si="48"/>
        <v>Jan 17</v>
      </c>
      <c r="G811">
        <f t="shared" si="51"/>
        <v>810</v>
      </c>
      <c r="H811" t="str">
        <f t="shared" si="49"/>
        <v/>
      </c>
      <c r="I811" t="str">
        <f t="shared" si="50"/>
        <v/>
      </c>
    </row>
    <row r="812" spans="1:9" ht="15" thickBot="1" x14ac:dyDescent="0.35">
      <c r="A812" s="4" t="s">
        <v>90</v>
      </c>
      <c r="B812" s="4" t="s">
        <v>18</v>
      </c>
      <c r="C812" s="5">
        <v>42762</v>
      </c>
      <c r="E812" s="6">
        <v>1586.32</v>
      </c>
      <c r="F812" t="str">
        <f t="shared" si="48"/>
        <v>Jan 17</v>
      </c>
      <c r="G812">
        <f t="shared" si="51"/>
        <v>811</v>
      </c>
      <c r="H812" t="str">
        <f t="shared" si="49"/>
        <v/>
      </c>
      <c r="I812" t="str">
        <f t="shared" si="50"/>
        <v/>
      </c>
    </row>
    <row r="813" spans="1:9" ht="15" thickBot="1" x14ac:dyDescent="0.35">
      <c r="A813" s="4" t="s">
        <v>174</v>
      </c>
      <c r="B813" s="4" t="s">
        <v>22</v>
      </c>
      <c r="C813" s="5">
        <v>42762</v>
      </c>
      <c r="E813" s="6">
        <v>965</v>
      </c>
      <c r="F813" t="str">
        <f t="shared" si="48"/>
        <v>Jan 17</v>
      </c>
      <c r="G813">
        <f t="shared" si="51"/>
        <v>812</v>
      </c>
      <c r="H813" t="str">
        <f t="shared" si="49"/>
        <v/>
      </c>
      <c r="I813" t="str">
        <f t="shared" si="50"/>
        <v/>
      </c>
    </row>
    <row r="814" spans="1:9" ht="15" thickBot="1" x14ac:dyDescent="0.35">
      <c r="A814" s="4" t="s">
        <v>175</v>
      </c>
      <c r="B814" s="4" t="s">
        <v>43</v>
      </c>
      <c r="C814" s="5">
        <v>42762</v>
      </c>
      <c r="E814" s="6">
        <v>367.88</v>
      </c>
      <c r="F814" t="str">
        <f t="shared" si="48"/>
        <v>Jan 17</v>
      </c>
      <c r="G814">
        <f t="shared" si="51"/>
        <v>813</v>
      </c>
      <c r="H814" t="str">
        <f t="shared" si="49"/>
        <v/>
      </c>
      <c r="I814" t="str">
        <f t="shared" si="50"/>
        <v/>
      </c>
    </row>
    <row r="815" spans="1:9" ht="15" thickBot="1" x14ac:dyDescent="0.35">
      <c r="A815" s="4" t="s">
        <v>175</v>
      </c>
      <c r="B815" s="4" t="s">
        <v>45</v>
      </c>
      <c r="C815" s="5">
        <v>42762</v>
      </c>
      <c r="E815" s="6">
        <v>60.15</v>
      </c>
      <c r="F815" t="str">
        <f t="shared" si="48"/>
        <v>Jan 17</v>
      </c>
      <c r="G815">
        <f t="shared" si="51"/>
        <v>814</v>
      </c>
      <c r="H815" t="str">
        <f t="shared" si="49"/>
        <v/>
      </c>
      <c r="I815" t="str">
        <f t="shared" si="50"/>
        <v/>
      </c>
    </row>
    <row r="816" spans="1:9" ht="15" thickBot="1" x14ac:dyDescent="0.35">
      <c r="A816" s="4" t="s">
        <v>176</v>
      </c>
      <c r="B816" s="4" t="s">
        <v>39</v>
      </c>
      <c r="C816" s="5">
        <v>42762</v>
      </c>
      <c r="E816" s="6">
        <v>755.89</v>
      </c>
      <c r="F816" t="str">
        <f t="shared" si="48"/>
        <v>Jan 17</v>
      </c>
      <c r="G816">
        <f t="shared" si="51"/>
        <v>815</v>
      </c>
      <c r="H816" t="str">
        <f t="shared" si="49"/>
        <v/>
      </c>
      <c r="I816" t="str">
        <f t="shared" si="50"/>
        <v/>
      </c>
    </row>
    <row r="817" spans="1:9" ht="15" thickBot="1" x14ac:dyDescent="0.35">
      <c r="A817" s="4" t="s">
        <v>137</v>
      </c>
      <c r="B817" s="4" t="s">
        <v>18</v>
      </c>
      <c r="C817" s="5">
        <v>42762</v>
      </c>
      <c r="E817" s="6">
        <v>2196.65</v>
      </c>
      <c r="F817" t="str">
        <f t="shared" si="48"/>
        <v>Jan 17</v>
      </c>
      <c r="G817">
        <f t="shared" si="51"/>
        <v>816</v>
      </c>
      <c r="H817" t="str">
        <f t="shared" si="49"/>
        <v/>
      </c>
      <c r="I817" t="str">
        <f t="shared" si="50"/>
        <v/>
      </c>
    </row>
    <row r="818" spans="1:9" ht="15" thickBot="1" x14ac:dyDescent="0.35">
      <c r="A818" s="4" t="s">
        <v>221</v>
      </c>
      <c r="B818" s="4" t="s">
        <v>8</v>
      </c>
      <c r="C818" s="5">
        <v>42762</v>
      </c>
      <c r="E818" s="6">
        <v>1044.55</v>
      </c>
      <c r="F818" t="str">
        <f t="shared" si="48"/>
        <v>Jan 17</v>
      </c>
      <c r="G818">
        <f t="shared" si="51"/>
        <v>817</v>
      </c>
      <c r="H818" t="str">
        <f t="shared" si="49"/>
        <v/>
      </c>
      <c r="I818" t="str">
        <f t="shared" si="50"/>
        <v/>
      </c>
    </row>
    <row r="819" spans="1:9" ht="15" thickBot="1" x14ac:dyDescent="0.35">
      <c r="A819" s="4" t="s">
        <v>29</v>
      </c>
      <c r="B819" s="4" t="s">
        <v>12</v>
      </c>
      <c r="C819" s="5">
        <v>42762</v>
      </c>
      <c r="E819" s="6">
        <v>212.44</v>
      </c>
      <c r="F819" t="str">
        <f t="shared" si="48"/>
        <v>Jan 17</v>
      </c>
      <c r="G819">
        <f t="shared" si="51"/>
        <v>818</v>
      </c>
      <c r="H819" t="str">
        <f t="shared" si="49"/>
        <v/>
      </c>
      <c r="I819" t="str">
        <f t="shared" si="50"/>
        <v/>
      </c>
    </row>
    <row r="820" spans="1:9" ht="15" thickBot="1" x14ac:dyDescent="0.35">
      <c r="A820" s="4" t="s">
        <v>144</v>
      </c>
      <c r="B820" s="4" t="s">
        <v>33</v>
      </c>
      <c r="C820" s="5">
        <v>42762</v>
      </c>
      <c r="E820" s="6">
        <v>63350.05</v>
      </c>
      <c r="F820" t="str">
        <f t="shared" si="48"/>
        <v>Jan 17</v>
      </c>
      <c r="G820">
        <f t="shared" si="51"/>
        <v>819</v>
      </c>
      <c r="H820" t="str">
        <f t="shared" si="49"/>
        <v/>
      </c>
      <c r="I820" t="str">
        <f t="shared" si="50"/>
        <v/>
      </c>
    </row>
    <row r="821" spans="1:9" ht="15" thickBot="1" x14ac:dyDescent="0.35">
      <c r="A821" s="4" t="s">
        <v>144</v>
      </c>
      <c r="B821" s="4" t="s">
        <v>102</v>
      </c>
      <c r="C821" s="5">
        <v>42762</v>
      </c>
      <c r="E821" s="6">
        <v>124084.93</v>
      </c>
      <c r="F821" t="str">
        <f t="shared" si="48"/>
        <v>Jan 17</v>
      </c>
      <c r="G821">
        <f t="shared" si="51"/>
        <v>820</v>
      </c>
      <c r="H821" t="str">
        <f t="shared" si="49"/>
        <v/>
      </c>
      <c r="I821" t="str">
        <f t="shared" si="50"/>
        <v/>
      </c>
    </row>
    <row r="822" spans="1:9" ht="15" thickBot="1" x14ac:dyDescent="0.35">
      <c r="A822" s="4" t="s">
        <v>32</v>
      </c>
      <c r="B822" s="4" t="s">
        <v>33</v>
      </c>
      <c r="C822" s="5">
        <v>42762</v>
      </c>
      <c r="E822" s="6">
        <v>1424.78</v>
      </c>
      <c r="F822" t="str">
        <f t="shared" si="48"/>
        <v>Jan 17</v>
      </c>
      <c r="G822">
        <f t="shared" si="51"/>
        <v>821</v>
      </c>
      <c r="H822" t="str">
        <f t="shared" si="49"/>
        <v/>
      </c>
      <c r="I822" t="str">
        <f t="shared" si="50"/>
        <v/>
      </c>
    </row>
    <row r="823" spans="1:9" ht="15" thickBot="1" x14ac:dyDescent="0.35">
      <c r="A823" s="4" t="s">
        <v>197</v>
      </c>
      <c r="B823" s="4" t="s">
        <v>43</v>
      </c>
      <c r="C823" s="5">
        <v>42762</v>
      </c>
      <c r="E823" s="6">
        <v>3109</v>
      </c>
      <c r="F823" t="str">
        <f t="shared" si="48"/>
        <v>Jan 17</v>
      </c>
      <c r="G823">
        <f t="shared" si="51"/>
        <v>822</v>
      </c>
      <c r="H823" t="str">
        <f t="shared" si="49"/>
        <v/>
      </c>
      <c r="I823" t="str">
        <f t="shared" si="50"/>
        <v/>
      </c>
    </row>
    <row r="824" spans="1:9" ht="15" thickBot="1" x14ac:dyDescent="0.35">
      <c r="A824" s="4" t="s">
        <v>145</v>
      </c>
      <c r="B824" s="4" t="s">
        <v>35</v>
      </c>
      <c r="C824" s="5">
        <v>42762</v>
      </c>
      <c r="E824" s="6">
        <v>1800</v>
      </c>
      <c r="F824" t="str">
        <f t="shared" si="48"/>
        <v>Jan 17</v>
      </c>
      <c r="G824">
        <f t="shared" si="51"/>
        <v>823</v>
      </c>
      <c r="H824" t="str">
        <f t="shared" si="49"/>
        <v/>
      </c>
      <c r="I824" t="str">
        <f t="shared" si="50"/>
        <v/>
      </c>
    </row>
    <row r="825" spans="1:9" ht="15" thickBot="1" x14ac:dyDescent="0.35">
      <c r="A825" s="4" t="s">
        <v>146</v>
      </c>
      <c r="B825" s="4" t="s">
        <v>8</v>
      </c>
      <c r="C825" s="5">
        <v>42762</v>
      </c>
      <c r="E825" s="6">
        <v>390.8</v>
      </c>
      <c r="F825" t="str">
        <f t="shared" si="48"/>
        <v>Jan 17</v>
      </c>
      <c r="G825">
        <f t="shared" si="51"/>
        <v>824</v>
      </c>
      <c r="H825" t="str">
        <f t="shared" si="49"/>
        <v/>
      </c>
      <c r="I825" t="str">
        <f t="shared" si="50"/>
        <v/>
      </c>
    </row>
    <row r="826" spans="1:9" ht="15" thickBot="1" x14ac:dyDescent="0.35">
      <c r="A826" s="4" t="s">
        <v>281</v>
      </c>
      <c r="B826" s="4" t="s">
        <v>12</v>
      </c>
      <c r="C826" s="5">
        <v>42762</v>
      </c>
      <c r="E826" s="6">
        <v>220.02</v>
      </c>
      <c r="F826" t="str">
        <f t="shared" si="48"/>
        <v>Jan 17</v>
      </c>
      <c r="G826">
        <f t="shared" si="51"/>
        <v>825</v>
      </c>
      <c r="H826" t="str">
        <f t="shared" si="49"/>
        <v/>
      </c>
      <c r="I826" t="str">
        <f t="shared" si="50"/>
        <v/>
      </c>
    </row>
    <row r="827" spans="1:9" ht="15" thickBot="1" x14ac:dyDescent="0.35">
      <c r="A827" s="4" t="s">
        <v>223</v>
      </c>
      <c r="B827" s="4" t="s">
        <v>8</v>
      </c>
      <c r="C827" s="5">
        <v>42762</v>
      </c>
      <c r="E827" s="6">
        <v>37.799999999999997</v>
      </c>
      <c r="F827" t="str">
        <f t="shared" si="48"/>
        <v>Jan 17</v>
      </c>
      <c r="G827">
        <f t="shared" si="51"/>
        <v>826</v>
      </c>
      <c r="H827" t="str">
        <f t="shared" si="49"/>
        <v/>
      </c>
      <c r="I827" t="str">
        <f t="shared" si="50"/>
        <v/>
      </c>
    </row>
    <row r="828" spans="1:9" ht="15" thickBot="1" x14ac:dyDescent="0.35">
      <c r="A828" s="4" t="s">
        <v>282</v>
      </c>
      <c r="B828" s="4" t="s">
        <v>131</v>
      </c>
      <c r="C828" s="5">
        <v>42762</v>
      </c>
      <c r="E828" s="6">
        <v>489</v>
      </c>
      <c r="F828" t="str">
        <f t="shared" si="48"/>
        <v>Jan 17</v>
      </c>
      <c r="G828">
        <f t="shared" si="51"/>
        <v>827</v>
      </c>
      <c r="H828" t="str">
        <f t="shared" si="49"/>
        <v/>
      </c>
      <c r="I828" t="str">
        <f t="shared" si="50"/>
        <v/>
      </c>
    </row>
    <row r="829" spans="1:9" ht="15" thickBot="1" x14ac:dyDescent="0.35">
      <c r="A829" s="4" t="s">
        <v>108</v>
      </c>
      <c r="B829" s="4" t="s">
        <v>14</v>
      </c>
      <c r="C829" s="5">
        <v>42762</v>
      </c>
      <c r="E829" s="6">
        <v>7250</v>
      </c>
      <c r="F829" t="str">
        <f t="shared" si="48"/>
        <v>Jan 17</v>
      </c>
      <c r="G829">
        <f t="shared" si="51"/>
        <v>828</v>
      </c>
      <c r="H829" t="str">
        <f t="shared" si="49"/>
        <v/>
      </c>
      <c r="I829" t="str">
        <f t="shared" si="50"/>
        <v/>
      </c>
    </row>
    <row r="830" spans="1:9" ht="15" thickBot="1" x14ac:dyDescent="0.35">
      <c r="A830" s="4" t="s">
        <v>207</v>
      </c>
      <c r="B830" s="4" t="s">
        <v>203</v>
      </c>
      <c r="C830" s="5">
        <v>42762</v>
      </c>
      <c r="E830" s="6">
        <v>25</v>
      </c>
      <c r="F830" t="str">
        <f t="shared" si="48"/>
        <v>Jan 17</v>
      </c>
      <c r="G830">
        <f t="shared" si="51"/>
        <v>829</v>
      </c>
      <c r="H830" t="str">
        <f t="shared" si="49"/>
        <v/>
      </c>
      <c r="I830" t="str">
        <f t="shared" si="50"/>
        <v/>
      </c>
    </row>
    <row r="831" spans="1:9" ht="15" thickBot="1" x14ac:dyDescent="0.35">
      <c r="A831" s="4" t="s">
        <v>207</v>
      </c>
      <c r="B831" s="4" t="s">
        <v>131</v>
      </c>
      <c r="C831" s="5">
        <v>42762</v>
      </c>
      <c r="E831" s="6">
        <v>500.6</v>
      </c>
      <c r="F831" t="str">
        <f t="shared" si="48"/>
        <v>Jan 17</v>
      </c>
      <c r="G831">
        <f t="shared" si="51"/>
        <v>830</v>
      </c>
      <c r="H831" t="str">
        <f t="shared" si="49"/>
        <v/>
      </c>
      <c r="I831" t="str">
        <f t="shared" si="50"/>
        <v/>
      </c>
    </row>
    <row r="832" spans="1:9" ht="15" thickBot="1" x14ac:dyDescent="0.35">
      <c r="A832" s="4" t="s">
        <v>207</v>
      </c>
      <c r="B832" s="4" t="s">
        <v>208</v>
      </c>
      <c r="C832" s="5">
        <v>42762</v>
      </c>
      <c r="E832" s="6">
        <v>9.91</v>
      </c>
      <c r="F832" t="str">
        <f t="shared" si="48"/>
        <v>Jan 17</v>
      </c>
      <c r="G832">
        <f t="shared" si="51"/>
        <v>831</v>
      </c>
      <c r="H832" t="str">
        <f t="shared" si="49"/>
        <v/>
      </c>
      <c r="I832" t="str">
        <f t="shared" si="50"/>
        <v/>
      </c>
    </row>
    <row r="833" spans="1:9" ht="15" thickBot="1" x14ac:dyDescent="0.35">
      <c r="A833" s="4" t="s">
        <v>283</v>
      </c>
      <c r="B833" s="4" t="s">
        <v>12</v>
      </c>
      <c r="C833" s="5">
        <v>42762</v>
      </c>
      <c r="E833" s="6">
        <v>15.49</v>
      </c>
      <c r="F833" t="str">
        <f t="shared" si="48"/>
        <v>Jan 17</v>
      </c>
      <c r="G833">
        <f t="shared" si="51"/>
        <v>832</v>
      </c>
      <c r="H833" t="str">
        <f t="shared" si="49"/>
        <v/>
      </c>
      <c r="I833" t="str">
        <f t="shared" si="50"/>
        <v/>
      </c>
    </row>
    <row r="834" spans="1:9" ht="15" thickBot="1" x14ac:dyDescent="0.35">
      <c r="A834" s="4" t="s">
        <v>283</v>
      </c>
      <c r="B834" s="4" t="s">
        <v>25</v>
      </c>
      <c r="C834" s="5">
        <v>42762</v>
      </c>
      <c r="E834" s="6">
        <v>39.99</v>
      </c>
      <c r="F834" t="str">
        <f t="shared" si="48"/>
        <v>Jan 17</v>
      </c>
      <c r="G834">
        <f t="shared" si="51"/>
        <v>833</v>
      </c>
      <c r="H834" t="str">
        <f t="shared" si="49"/>
        <v/>
      </c>
      <c r="I834" t="str">
        <f t="shared" si="50"/>
        <v/>
      </c>
    </row>
    <row r="835" spans="1:9" ht="15" thickBot="1" x14ac:dyDescent="0.35">
      <c r="A835" s="4" t="s">
        <v>283</v>
      </c>
      <c r="B835" s="4" t="s">
        <v>131</v>
      </c>
      <c r="C835" s="5">
        <v>42762</v>
      </c>
      <c r="E835" s="6">
        <v>1496.54</v>
      </c>
      <c r="F835" t="str">
        <f t="shared" ref="F835:F898" si="52">IF(C835&lt;=$R$1,$Q$1,IF(C835&lt;=$R$2,$Q$2,IF(C835&lt;=$R$3,$Q$3,IF(C835&lt;=$R$4,$Q$4,IF(C835&lt;=$R$5,$Q$5,IF(C835&lt;=$R$6,$Q$6,IF(C835&lt;=$R$7,$Q$7,IF(C835&lt;=$R$8,$Q$8,IF(C835&lt;=$R$9,$Q$9,IF(C835&lt;=$R$10,$Q$10,IF(C835&lt;=$R$11,$Q$11,IF(C835&lt;=$R$12,$Q$12,IF(C835&lt;=$R$13,$Q$13,IF(C835&lt;=$R$14,$Q$14,IF(C835&lt;=$R$15,$Q$15,IF(C835&lt;=$R$16,$Q$16,IF(C835&lt;=$R$17,$Q$17,IF(C835&lt;=$R$18,$Q$18,IF(C835&lt;=$R$19,$Q$19,IF(C835&lt;=$R$20,$Q$20,IF(C835&lt;=$R$21,$Q$21,IF(C835&lt;=$R$22,$Q$22,IF(C835&lt;=$R$23,$Q$23,IF(C835&lt;=$R$24,$Q$24,IF(C835&lt;=$R$25,$Q$25,IF(C835&lt;=$R$26,$Q$26,IF(C835&lt;=$R$27,$Q$27,IF(C835&lt;=$R$28,$Q$28,IF(C835&lt;=$R$29,$Q$29,IF(C835&lt;=$R$30,$Q$30,IF(C835&lt;=$R$31,$Q$31,IF(C835&lt;=$R$32,$Q$32,IF(C835&lt;=$R$33,$Q$33,IF(C835&lt;=$R$34,$Q$34,IF(C835&lt;=$R$35,$Q$35,IF(C835&lt;=$R$36,$Q$36,""))))))))))))))))))))))))))))))))))))</f>
        <v>Jan 17</v>
      </c>
      <c r="G835">
        <f t="shared" si="51"/>
        <v>834</v>
      </c>
      <c r="H835" t="str">
        <f t="shared" ref="H835:H898" si="53">IF(F835=$J$1,G835,"")</f>
        <v/>
      </c>
      <c r="I835" t="str">
        <f t="shared" ref="I835:I898" si="54">IFERROR(SMALL($H$2:$H$8586,G835),"")</f>
        <v/>
      </c>
    </row>
    <row r="836" spans="1:9" ht="15" thickBot="1" x14ac:dyDescent="0.35">
      <c r="A836" s="4" t="s">
        <v>51</v>
      </c>
      <c r="B836" s="4" t="s">
        <v>22</v>
      </c>
      <c r="C836" s="5">
        <v>42762</v>
      </c>
      <c r="E836" s="6">
        <v>140</v>
      </c>
      <c r="F836" t="str">
        <f t="shared" si="52"/>
        <v>Jan 17</v>
      </c>
      <c r="G836">
        <f t="shared" ref="G836:G899" si="55">1+G835</f>
        <v>835</v>
      </c>
      <c r="H836" t="str">
        <f t="shared" si="53"/>
        <v/>
      </c>
      <c r="I836" t="str">
        <f t="shared" si="54"/>
        <v/>
      </c>
    </row>
    <row r="837" spans="1:9" ht="15" thickBot="1" x14ac:dyDescent="0.35">
      <c r="A837" s="4" t="s">
        <v>53</v>
      </c>
      <c r="B837" s="4" t="s">
        <v>8</v>
      </c>
      <c r="C837" s="5">
        <v>42762</v>
      </c>
      <c r="E837" s="6">
        <v>131.82</v>
      </c>
      <c r="F837" t="str">
        <f t="shared" si="52"/>
        <v>Jan 17</v>
      </c>
      <c r="G837">
        <f t="shared" si="55"/>
        <v>836</v>
      </c>
      <c r="H837" t="str">
        <f t="shared" si="53"/>
        <v/>
      </c>
      <c r="I837" t="str">
        <f t="shared" si="54"/>
        <v/>
      </c>
    </row>
    <row r="838" spans="1:9" ht="15" thickBot="1" x14ac:dyDescent="0.35">
      <c r="A838" s="4" t="s">
        <v>54</v>
      </c>
      <c r="B838" s="4" t="s">
        <v>35</v>
      </c>
      <c r="C838" s="5">
        <v>42762</v>
      </c>
      <c r="E838" s="6">
        <v>392</v>
      </c>
      <c r="F838" t="str">
        <f t="shared" si="52"/>
        <v>Jan 17</v>
      </c>
      <c r="G838">
        <f t="shared" si="55"/>
        <v>837</v>
      </c>
      <c r="H838" t="str">
        <f t="shared" si="53"/>
        <v/>
      </c>
      <c r="I838" t="str">
        <f t="shared" si="54"/>
        <v/>
      </c>
    </row>
    <row r="839" spans="1:9" ht="15" thickBot="1" x14ac:dyDescent="0.35">
      <c r="A839" s="4" t="s">
        <v>155</v>
      </c>
      <c r="B839" s="4" t="s">
        <v>8</v>
      </c>
      <c r="C839" s="5">
        <v>42762</v>
      </c>
      <c r="E839" s="6">
        <v>479.84</v>
      </c>
      <c r="F839" t="str">
        <f t="shared" si="52"/>
        <v>Jan 17</v>
      </c>
      <c r="G839">
        <f t="shared" si="55"/>
        <v>838</v>
      </c>
      <c r="H839" t="str">
        <f t="shared" si="53"/>
        <v/>
      </c>
      <c r="I839" t="str">
        <f t="shared" si="54"/>
        <v/>
      </c>
    </row>
    <row r="840" spans="1:9" ht="15" thickBot="1" x14ac:dyDescent="0.35">
      <c r="A840" s="4" t="s">
        <v>56</v>
      </c>
      <c r="B840" s="4" t="s">
        <v>12</v>
      </c>
      <c r="C840" s="5">
        <v>42762</v>
      </c>
      <c r="E840" s="6">
        <v>98.11</v>
      </c>
      <c r="F840" t="str">
        <f t="shared" si="52"/>
        <v>Jan 17</v>
      </c>
      <c r="G840">
        <f t="shared" si="55"/>
        <v>839</v>
      </c>
      <c r="H840" t="str">
        <f t="shared" si="53"/>
        <v/>
      </c>
      <c r="I840" t="str">
        <f t="shared" si="54"/>
        <v/>
      </c>
    </row>
    <row r="841" spans="1:9" ht="15" thickBot="1" x14ac:dyDescent="0.35">
      <c r="A841" s="4" t="s">
        <v>57</v>
      </c>
      <c r="B841" s="4" t="s">
        <v>8</v>
      </c>
      <c r="C841" s="5">
        <v>42762</v>
      </c>
      <c r="E841" s="6">
        <v>176.01</v>
      </c>
      <c r="F841" t="str">
        <f t="shared" si="52"/>
        <v>Jan 17</v>
      </c>
      <c r="G841">
        <f t="shared" si="55"/>
        <v>840</v>
      </c>
      <c r="H841" t="str">
        <f t="shared" si="53"/>
        <v/>
      </c>
      <c r="I841" t="str">
        <f t="shared" si="54"/>
        <v/>
      </c>
    </row>
    <row r="842" spans="1:9" ht="15" thickBot="1" x14ac:dyDescent="0.35">
      <c r="A842" s="4" t="s">
        <v>60</v>
      </c>
      <c r="B842" s="4" t="s">
        <v>61</v>
      </c>
      <c r="C842" s="5">
        <v>42762</v>
      </c>
      <c r="E842" s="6">
        <v>2868.42</v>
      </c>
      <c r="F842" t="str">
        <f t="shared" si="52"/>
        <v>Jan 17</v>
      </c>
      <c r="G842">
        <f t="shared" si="55"/>
        <v>841</v>
      </c>
      <c r="H842" t="str">
        <f t="shared" si="53"/>
        <v/>
      </c>
      <c r="I842" t="str">
        <f t="shared" si="54"/>
        <v/>
      </c>
    </row>
    <row r="843" spans="1:9" ht="15" thickBot="1" x14ac:dyDescent="0.35">
      <c r="A843" s="4" t="s">
        <v>117</v>
      </c>
      <c r="B843" s="4" t="s">
        <v>118</v>
      </c>
      <c r="C843" s="5">
        <v>42762</v>
      </c>
      <c r="E843" s="6">
        <v>17290.09</v>
      </c>
      <c r="F843" t="str">
        <f t="shared" si="52"/>
        <v>Jan 17</v>
      </c>
      <c r="G843">
        <f t="shared" si="55"/>
        <v>842</v>
      </c>
      <c r="H843" t="str">
        <f t="shared" si="53"/>
        <v/>
      </c>
      <c r="I843" t="str">
        <f t="shared" si="54"/>
        <v/>
      </c>
    </row>
    <row r="844" spans="1:9" ht="15" thickBot="1" x14ac:dyDescent="0.35">
      <c r="A844" s="4" t="s">
        <v>284</v>
      </c>
      <c r="B844" s="4" t="s">
        <v>285</v>
      </c>
      <c r="C844" s="5">
        <v>42762</v>
      </c>
      <c r="E844" s="6">
        <v>350</v>
      </c>
      <c r="F844" t="str">
        <f t="shared" si="52"/>
        <v>Jan 17</v>
      </c>
      <c r="G844">
        <f t="shared" si="55"/>
        <v>843</v>
      </c>
      <c r="H844" t="str">
        <f t="shared" si="53"/>
        <v/>
      </c>
      <c r="I844" t="str">
        <f t="shared" si="54"/>
        <v/>
      </c>
    </row>
    <row r="845" spans="1:9" ht="15" thickBot="1" x14ac:dyDescent="0.35">
      <c r="A845" s="4" t="s">
        <v>159</v>
      </c>
      <c r="B845" s="4" t="s">
        <v>22</v>
      </c>
      <c r="C845" s="5">
        <v>42762</v>
      </c>
      <c r="E845" s="6">
        <v>36.5</v>
      </c>
      <c r="F845" t="str">
        <f t="shared" si="52"/>
        <v>Jan 17</v>
      </c>
      <c r="G845">
        <f t="shared" si="55"/>
        <v>844</v>
      </c>
      <c r="H845" t="str">
        <f t="shared" si="53"/>
        <v/>
      </c>
      <c r="I845" t="str">
        <f t="shared" si="54"/>
        <v/>
      </c>
    </row>
    <row r="846" spans="1:9" ht="15" thickBot="1" x14ac:dyDescent="0.35">
      <c r="A846" s="4" t="s">
        <v>202</v>
      </c>
      <c r="B846" s="4" t="s">
        <v>171</v>
      </c>
      <c r="C846" s="5">
        <v>42762</v>
      </c>
      <c r="E846" s="6">
        <v>1817</v>
      </c>
      <c r="F846" t="str">
        <f t="shared" si="52"/>
        <v>Jan 17</v>
      </c>
      <c r="G846">
        <f t="shared" si="55"/>
        <v>845</v>
      </c>
      <c r="H846" t="str">
        <f t="shared" si="53"/>
        <v/>
      </c>
      <c r="I846" t="str">
        <f t="shared" si="54"/>
        <v/>
      </c>
    </row>
    <row r="847" spans="1:9" ht="15" thickBot="1" x14ac:dyDescent="0.35">
      <c r="A847" s="4" t="s">
        <v>71</v>
      </c>
      <c r="B847" s="4" t="s">
        <v>12</v>
      </c>
      <c r="C847" s="5">
        <v>42762</v>
      </c>
      <c r="E847" s="6">
        <v>550.54999999999995</v>
      </c>
      <c r="F847" t="str">
        <f t="shared" si="52"/>
        <v>Jan 17</v>
      </c>
      <c r="G847">
        <f t="shared" si="55"/>
        <v>846</v>
      </c>
      <c r="H847" t="str">
        <f t="shared" si="53"/>
        <v/>
      </c>
      <c r="I847" t="str">
        <f t="shared" si="54"/>
        <v/>
      </c>
    </row>
    <row r="848" spans="1:9" ht="15" thickBot="1" x14ac:dyDescent="0.35">
      <c r="A848" s="4" t="s">
        <v>164</v>
      </c>
      <c r="B848" s="4" t="s">
        <v>39</v>
      </c>
      <c r="C848" s="5">
        <v>42762</v>
      </c>
      <c r="E848" s="6">
        <v>200</v>
      </c>
      <c r="F848" t="str">
        <f t="shared" si="52"/>
        <v>Jan 17</v>
      </c>
      <c r="G848">
        <f t="shared" si="55"/>
        <v>847</v>
      </c>
      <c r="H848" t="str">
        <f t="shared" si="53"/>
        <v/>
      </c>
      <c r="I848" t="str">
        <f t="shared" si="54"/>
        <v/>
      </c>
    </row>
    <row r="849" spans="1:9" ht="15" thickBot="1" x14ac:dyDescent="0.35">
      <c r="A849" s="4" t="s">
        <v>74</v>
      </c>
      <c r="B849" s="4" t="s">
        <v>45</v>
      </c>
      <c r="C849" s="5">
        <v>42762</v>
      </c>
      <c r="E849" s="6">
        <v>1577.15</v>
      </c>
      <c r="F849" t="str">
        <f t="shared" si="52"/>
        <v>Jan 17</v>
      </c>
      <c r="G849">
        <f t="shared" si="55"/>
        <v>848</v>
      </c>
      <c r="H849" t="str">
        <f t="shared" si="53"/>
        <v/>
      </c>
      <c r="I849" t="str">
        <f t="shared" si="54"/>
        <v/>
      </c>
    </row>
    <row r="850" spans="1:9" ht="15" thickBot="1" x14ac:dyDescent="0.35">
      <c r="A850" s="4" t="s">
        <v>165</v>
      </c>
      <c r="B850" s="4" t="s">
        <v>8</v>
      </c>
      <c r="C850" s="5">
        <v>42762</v>
      </c>
      <c r="E850" s="6">
        <v>335.74</v>
      </c>
      <c r="F850" t="str">
        <f t="shared" si="52"/>
        <v>Jan 17</v>
      </c>
      <c r="G850">
        <f t="shared" si="55"/>
        <v>849</v>
      </c>
      <c r="H850" t="str">
        <f t="shared" si="53"/>
        <v/>
      </c>
      <c r="I850" t="str">
        <f t="shared" si="54"/>
        <v/>
      </c>
    </row>
    <row r="851" spans="1:9" ht="15" thickBot="1" x14ac:dyDescent="0.35">
      <c r="A851" s="4" t="s">
        <v>76</v>
      </c>
      <c r="B851" s="4" t="s">
        <v>77</v>
      </c>
      <c r="C851" s="5">
        <v>42762</v>
      </c>
      <c r="E851" s="6">
        <v>2000</v>
      </c>
      <c r="F851" t="str">
        <f t="shared" si="52"/>
        <v>Jan 17</v>
      </c>
      <c r="G851">
        <f t="shared" si="55"/>
        <v>850</v>
      </c>
      <c r="H851" t="str">
        <f t="shared" si="53"/>
        <v/>
      </c>
      <c r="I851" t="str">
        <f t="shared" si="54"/>
        <v/>
      </c>
    </row>
    <row r="852" spans="1:9" ht="15" thickBot="1" x14ac:dyDescent="0.35">
      <c r="A852" s="4" t="s">
        <v>170</v>
      </c>
      <c r="B852" s="4" t="s">
        <v>171</v>
      </c>
      <c r="C852" s="5">
        <v>42762</v>
      </c>
      <c r="E852" s="6">
        <v>427.9</v>
      </c>
      <c r="F852" t="str">
        <f t="shared" si="52"/>
        <v>Jan 17</v>
      </c>
      <c r="G852">
        <f t="shared" si="55"/>
        <v>851</v>
      </c>
      <c r="H852" t="str">
        <f t="shared" si="53"/>
        <v/>
      </c>
      <c r="I852" t="str">
        <f t="shared" si="54"/>
        <v/>
      </c>
    </row>
    <row r="853" spans="1:9" ht="15" thickBot="1" x14ac:dyDescent="0.35">
      <c r="A853" s="4" t="s">
        <v>239</v>
      </c>
      <c r="B853" s="4" t="s">
        <v>148</v>
      </c>
      <c r="C853" s="5">
        <v>42762</v>
      </c>
      <c r="E853" s="6">
        <v>9250</v>
      </c>
      <c r="F853" t="str">
        <f t="shared" si="52"/>
        <v>Jan 17</v>
      </c>
      <c r="G853">
        <f t="shared" si="55"/>
        <v>852</v>
      </c>
      <c r="H853" t="str">
        <f t="shared" si="53"/>
        <v/>
      </c>
      <c r="I853" t="str">
        <f t="shared" si="54"/>
        <v/>
      </c>
    </row>
    <row r="854" spans="1:9" ht="15" thickBot="1" x14ac:dyDescent="0.35">
      <c r="A854" s="4" t="s">
        <v>82</v>
      </c>
      <c r="B854" s="4" t="s">
        <v>11</v>
      </c>
      <c r="C854" s="5">
        <v>42762</v>
      </c>
      <c r="E854" s="6">
        <v>3296.58</v>
      </c>
      <c r="F854" t="str">
        <f t="shared" si="52"/>
        <v>Jan 17</v>
      </c>
      <c r="G854">
        <f t="shared" si="55"/>
        <v>853</v>
      </c>
      <c r="H854" t="str">
        <f t="shared" si="53"/>
        <v/>
      </c>
      <c r="I854" t="str">
        <f t="shared" si="54"/>
        <v/>
      </c>
    </row>
    <row r="855" spans="1:9" ht="15" thickBot="1" x14ac:dyDescent="0.35">
      <c r="A855" s="4" t="s">
        <v>83</v>
      </c>
      <c r="B855" s="4" t="s">
        <v>14</v>
      </c>
      <c r="C855" s="5">
        <v>42762</v>
      </c>
      <c r="E855" s="6">
        <v>888.75</v>
      </c>
      <c r="F855" t="str">
        <f t="shared" si="52"/>
        <v>Jan 17</v>
      </c>
      <c r="G855">
        <f t="shared" si="55"/>
        <v>854</v>
      </c>
      <c r="H855" t="str">
        <f t="shared" si="53"/>
        <v/>
      </c>
      <c r="I855" t="str">
        <f t="shared" si="54"/>
        <v/>
      </c>
    </row>
    <row r="856" spans="1:9" ht="15" thickBot="1" x14ac:dyDescent="0.35">
      <c r="A856" s="4" t="s">
        <v>126</v>
      </c>
      <c r="B856" s="4" t="s">
        <v>127</v>
      </c>
      <c r="C856" s="5">
        <v>42762</v>
      </c>
      <c r="E856" s="6">
        <v>84.2</v>
      </c>
      <c r="F856" t="str">
        <f t="shared" si="52"/>
        <v>Jan 17</v>
      </c>
      <c r="G856">
        <f t="shared" si="55"/>
        <v>855</v>
      </c>
      <c r="H856" t="str">
        <f t="shared" si="53"/>
        <v/>
      </c>
      <c r="I856" t="str">
        <f t="shared" si="54"/>
        <v/>
      </c>
    </row>
    <row r="857" spans="1:9" ht="15" thickBot="1" x14ac:dyDescent="0.35">
      <c r="A857" s="4" t="s">
        <v>126</v>
      </c>
      <c r="B857" s="4" t="s">
        <v>12</v>
      </c>
      <c r="C857" s="5">
        <v>42762</v>
      </c>
      <c r="E857" s="6">
        <v>15.13</v>
      </c>
      <c r="F857" t="str">
        <f t="shared" si="52"/>
        <v>Jan 17</v>
      </c>
      <c r="G857">
        <f t="shared" si="55"/>
        <v>856</v>
      </c>
      <c r="H857" t="str">
        <f t="shared" si="53"/>
        <v/>
      </c>
      <c r="I857" t="str">
        <f t="shared" si="54"/>
        <v/>
      </c>
    </row>
    <row r="858" spans="1:9" ht="15" thickBot="1" x14ac:dyDescent="0.35">
      <c r="A858" s="4" t="s">
        <v>97</v>
      </c>
      <c r="B858" s="4" t="s">
        <v>6</v>
      </c>
      <c r="C858" s="5">
        <v>42766</v>
      </c>
      <c r="E858" s="6">
        <v>96765.47</v>
      </c>
      <c r="F858" t="str">
        <f t="shared" si="52"/>
        <v>Jan 17</v>
      </c>
      <c r="G858">
        <f t="shared" si="55"/>
        <v>857</v>
      </c>
      <c r="H858" t="str">
        <f t="shared" si="53"/>
        <v/>
      </c>
      <c r="I858" t="str">
        <f t="shared" si="54"/>
        <v/>
      </c>
    </row>
    <row r="859" spans="1:9" ht="15" thickBot="1" x14ac:dyDescent="0.35">
      <c r="A859" s="4" t="s">
        <v>172</v>
      </c>
      <c r="B859" s="4" t="s">
        <v>8</v>
      </c>
      <c r="C859" s="5">
        <v>42769</v>
      </c>
      <c r="E859" s="6">
        <v>23.28</v>
      </c>
      <c r="F859" t="str">
        <f t="shared" si="52"/>
        <v>Feb 17</v>
      </c>
      <c r="G859">
        <f t="shared" si="55"/>
        <v>858</v>
      </c>
      <c r="H859" t="str">
        <f t="shared" si="53"/>
        <v/>
      </c>
      <c r="I859" t="str">
        <f t="shared" si="54"/>
        <v/>
      </c>
    </row>
    <row r="860" spans="1:9" ht="15" thickBot="1" x14ac:dyDescent="0.35">
      <c r="A860" s="4" t="s">
        <v>87</v>
      </c>
      <c r="B860" s="4" t="s">
        <v>8</v>
      </c>
      <c r="C860" s="5">
        <v>42769</v>
      </c>
      <c r="E860" s="6">
        <v>1000.19</v>
      </c>
      <c r="F860" t="str">
        <f t="shared" si="52"/>
        <v>Feb 17</v>
      </c>
      <c r="G860">
        <f t="shared" si="55"/>
        <v>859</v>
      </c>
      <c r="H860" t="str">
        <f t="shared" si="53"/>
        <v/>
      </c>
      <c r="I860" t="str">
        <f t="shared" si="54"/>
        <v/>
      </c>
    </row>
    <row r="861" spans="1:9" ht="15" thickBot="1" x14ac:dyDescent="0.35">
      <c r="A861" s="4" t="s">
        <v>9</v>
      </c>
      <c r="B861" s="4" t="s">
        <v>8</v>
      </c>
      <c r="C861" s="5">
        <v>42769</v>
      </c>
      <c r="E861" s="6">
        <v>229.7</v>
      </c>
      <c r="F861" t="str">
        <f t="shared" si="52"/>
        <v>Feb 17</v>
      </c>
      <c r="G861">
        <f t="shared" si="55"/>
        <v>860</v>
      </c>
      <c r="H861" t="str">
        <f t="shared" si="53"/>
        <v/>
      </c>
      <c r="I861" t="str">
        <f t="shared" si="54"/>
        <v/>
      </c>
    </row>
    <row r="862" spans="1:9" ht="15" thickBot="1" x14ac:dyDescent="0.35">
      <c r="A862" s="4" t="s">
        <v>10</v>
      </c>
      <c r="B862" s="4" t="s">
        <v>11</v>
      </c>
      <c r="C862" s="5">
        <v>42769</v>
      </c>
      <c r="E862" s="6">
        <v>271.72000000000003</v>
      </c>
      <c r="F862" t="str">
        <f t="shared" si="52"/>
        <v>Feb 17</v>
      </c>
      <c r="G862">
        <f t="shared" si="55"/>
        <v>861</v>
      </c>
      <c r="H862" t="str">
        <f t="shared" si="53"/>
        <v/>
      </c>
      <c r="I862" t="str">
        <f t="shared" si="54"/>
        <v/>
      </c>
    </row>
    <row r="863" spans="1:9" ht="15" thickBot="1" x14ac:dyDescent="0.35">
      <c r="A863" s="4" t="s">
        <v>10</v>
      </c>
      <c r="B863" s="4" t="s">
        <v>127</v>
      </c>
      <c r="C863" s="5">
        <v>42769</v>
      </c>
      <c r="E863" s="6">
        <v>247.71</v>
      </c>
      <c r="F863" t="str">
        <f t="shared" si="52"/>
        <v>Feb 17</v>
      </c>
      <c r="G863">
        <f t="shared" si="55"/>
        <v>862</v>
      </c>
      <c r="H863" t="str">
        <f t="shared" si="53"/>
        <v/>
      </c>
      <c r="I863" t="str">
        <f t="shared" si="54"/>
        <v/>
      </c>
    </row>
    <row r="864" spans="1:9" ht="15" thickBot="1" x14ac:dyDescent="0.35">
      <c r="A864" s="4" t="s">
        <v>286</v>
      </c>
      <c r="B864" s="4" t="s">
        <v>8</v>
      </c>
      <c r="C864" s="5">
        <v>42769</v>
      </c>
      <c r="E864" s="6">
        <v>513.13</v>
      </c>
      <c r="F864" t="str">
        <f t="shared" si="52"/>
        <v>Feb 17</v>
      </c>
      <c r="G864">
        <f t="shared" si="55"/>
        <v>863</v>
      </c>
      <c r="H864" t="str">
        <f t="shared" si="53"/>
        <v/>
      </c>
      <c r="I864" t="str">
        <f t="shared" si="54"/>
        <v/>
      </c>
    </row>
    <row r="865" spans="1:9" ht="15" thickBot="1" x14ac:dyDescent="0.35">
      <c r="A865" s="4" t="s">
        <v>133</v>
      </c>
      <c r="B865" s="4" t="s">
        <v>8</v>
      </c>
      <c r="C865" s="5">
        <v>42769</v>
      </c>
      <c r="E865" s="6">
        <v>76.2</v>
      </c>
      <c r="F865" t="str">
        <f t="shared" si="52"/>
        <v>Feb 17</v>
      </c>
      <c r="G865">
        <f t="shared" si="55"/>
        <v>864</v>
      </c>
      <c r="H865" t="str">
        <f t="shared" si="53"/>
        <v/>
      </c>
      <c r="I865" t="str">
        <f t="shared" si="54"/>
        <v/>
      </c>
    </row>
    <row r="866" spans="1:9" ht="15" thickBot="1" x14ac:dyDescent="0.35">
      <c r="A866" s="4" t="s">
        <v>287</v>
      </c>
      <c r="B866" s="4" t="s">
        <v>70</v>
      </c>
      <c r="C866" s="5">
        <v>42769</v>
      </c>
      <c r="E866" s="6">
        <v>209</v>
      </c>
      <c r="F866" t="str">
        <f t="shared" si="52"/>
        <v>Feb 17</v>
      </c>
      <c r="G866">
        <f t="shared" si="55"/>
        <v>865</v>
      </c>
      <c r="H866" t="str">
        <f t="shared" si="53"/>
        <v/>
      </c>
      <c r="I866" t="str">
        <f t="shared" si="54"/>
        <v/>
      </c>
    </row>
    <row r="867" spans="1:9" ht="15" thickBot="1" x14ac:dyDescent="0.35">
      <c r="A867" s="4" t="s">
        <v>17</v>
      </c>
      <c r="B867" s="4" t="s">
        <v>18</v>
      </c>
      <c r="C867" s="5">
        <v>42769</v>
      </c>
      <c r="E867" s="6">
        <v>4399.6099999999997</v>
      </c>
      <c r="F867" t="str">
        <f t="shared" si="52"/>
        <v>Feb 17</v>
      </c>
      <c r="G867">
        <f t="shared" si="55"/>
        <v>866</v>
      </c>
      <c r="H867" t="str">
        <f t="shared" si="53"/>
        <v/>
      </c>
      <c r="I867" t="str">
        <f t="shared" si="54"/>
        <v/>
      </c>
    </row>
    <row r="868" spans="1:9" ht="15" thickBot="1" x14ac:dyDescent="0.35">
      <c r="A868" s="4" t="s">
        <v>136</v>
      </c>
      <c r="B868" s="4" t="s">
        <v>22</v>
      </c>
      <c r="C868" s="5">
        <v>42769</v>
      </c>
      <c r="E868" s="6">
        <v>57.58</v>
      </c>
      <c r="F868" t="str">
        <f t="shared" si="52"/>
        <v>Feb 17</v>
      </c>
      <c r="G868">
        <f t="shared" si="55"/>
        <v>867</v>
      </c>
      <c r="H868" t="str">
        <f t="shared" si="53"/>
        <v/>
      </c>
      <c r="I868" t="str">
        <f t="shared" si="54"/>
        <v/>
      </c>
    </row>
    <row r="869" spans="1:9" ht="15" thickBot="1" x14ac:dyDescent="0.35">
      <c r="A869" s="4" t="s">
        <v>19</v>
      </c>
      <c r="B869" s="4" t="s">
        <v>20</v>
      </c>
      <c r="C869" s="5">
        <v>42769</v>
      </c>
      <c r="E869" s="6">
        <v>1405.78</v>
      </c>
      <c r="F869" t="str">
        <f t="shared" si="52"/>
        <v>Feb 17</v>
      </c>
      <c r="G869">
        <f t="shared" si="55"/>
        <v>868</v>
      </c>
      <c r="H869" t="str">
        <f t="shared" si="53"/>
        <v/>
      </c>
      <c r="I869" t="str">
        <f t="shared" si="54"/>
        <v/>
      </c>
    </row>
    <row r="870" spans="1:9" ht="15" thickBot="1" x14ac:dyDescent="0.35">
      <c r="A870" s="4" t="s">
        <v>140</v>
      </c>
      <c r="B870" s="4" t="s">
        <v>210</v>
      </c>
      <c r="C870" s="5">
        <v>42769</v>
      </c>
      <c r="E870" s="6">
        <v>389.89</v>
      </c>
      <c r="F870" t="str">
        <f t="shared" si="52"/>
        <v>Feb 17</v>
      </c>
      <c r="G870">
        <f t="shared" si="55"/>
        <v>869</v>
      </c>
      <c r="H870" t="str">
        <f t="shared" si="53"/>
        <v/>
      </c>
      <c r="I870" t="str">
        <f t="shared" si="54"/>
        <v/>
      </c>
    </row>
    <row r="871" spans="1:9" ht="15" thickBot="1" x14ac:dyDescent="0.35">
      <c r="A871" s="4" t="s">
        <v>98</v>
      </c>
      <c r="B871" s="4" t="s">
        <v>28</v>
      </c>
      <c r="C871" s="5">
        <v>42769</v>
      </c>
      <c r="E871" s="6">
        <v>151.5</v>
      </c>
      <c r="F871" t="str">
        <f t="shared" si="52"/>
        <v>Feb 17</v>
      </c>
      <c r="G871">
        <f t="shared" si="55"/>
        <v>870</v>
      </c>
      <c r="H871" t="str">
        <f t="shared" si="53"/>
        <v/>
      </c>
      <c r="I871" t="str">
        <f t="shared" si="54"/>
        <v/>
      </c>
    </row>
    <row r="872" spans="1:9" ht="15" thickBot="1" x14ac:dyDescent="0.35">
      <c r="A872" s="4" t="s">
        <v>26</v>
      </c>
      <c r="B872" s="4" t="s">
        <v>20</v>
      </c>
      <c r="C872" s="5">
        <v>42769</v>
      </c>
      <c r="E872" s="6">
        <v>4663.84</v>
      </c>
      <c r="F872" t="str">
        <f t="shared" si="52"/>
        <v>Feb 17</v>
      </c>
      <c r="G872">
        <f t="shared" si="55"/>
        <v>871</v>
      </c>
      <c r="H872" t="str">
        <f t="shared" si="53"/>
        <v/>
      </c>
      <c r="I872" t="str">
        <f t="shared" si="54"/>
        <v/>
      </c>
    </row>
    <row r="873" spans="1:9" ht="15" thickBot="1" x14ac:dyDescent="0.35">
      <c r="A873" s="4" t="s">
        <v>30</v>
      </c>
      <c r="B873" s="4" t="s">
        <v>31</v>
      </c>
      <c r="C873" s="5">
        <v>42769</v>
      </c>
      <c r="E873" s="6">
        <v>379.29</v>
      </c>
      <c r="F873" t="str">
        <f t="shared" si="52"/>
        <v>Feb 17</v>
      </c>
      <c r="G873">
        <f t="shared" si="55"/>
        <v>872</v>
      </c>
      <c r="H873" t="str">
        <f t="shared" si="53"/>
        <v/>
      </c>
      <c r="I873" t="str">
        <f t="shared" si="54"/>
        <v/>
      </c>
    </row>
    <row r="874" spans="1:9" ht="15" thickBot="1" x14ac:dyDescent="0.35">
      <c r="A874" s="4" t="s">
        <v>32</v>
      </c>
      <c r="B874" s="4" t="s">
        <v>33</v>
      </c>
      <c r="C874" s="5">
        <v>42769</v>
      </c>
      <c r="E874" s="6">
        <v>1628.55</v>
      </c>
      <c r="F874" t="str">
        <f t="shared" si="52"/>
        <v>Feb 17</v>
      </c>
      <c r="G874">
        <f t="shared" si="55"/>
        <v>873</v>
      </c>
      <c r="H874" t="str">
        <f t="shared" si="53"/>
        <v/>
      </c>
      <c r="I874" t="str">
        <f t="shared" si="54"/>
        <v/>
      </c>
    </row>
    <row r="875" spans="1:9" ht="15" thickBot="1" x14ac:dyDescent="0.35">
      <c r="A875" s="4" t="s">
        <v>34</v>
      </c>
      <c r="B875" s="4" t="s">
        <v>35</v>
      </c>
      <c r="C875" s="5">
        <v>42769</v>
      </c>
      <c r="E875" s="6">
        <v>150</v>
      </c>
      <c r="F875" t="str">
        <f t="shared" si="52"/>
        <v>Feb 17</v>
      </c>
      <c r="G875">
        <f t="shared" si="55"/>
        <v>874</v>
      </c>
      <c r="H875" t="str">
        <f t="shared" si="53"/>
        <v/>
      </c>
      <c r="I875" t="str">
        <f t="shared" si="54"/>
        <v/>
      </c>
    </row>
    <row r="876" spans="1:9" ht="15" thickBot="1" x14ac:dyDescent="0.35">
      <c r="A876" s="4" t="s">
        <v>36</v>
      </c>
      <c r="B876" s="4" t="s">
        <v>18</v>
      </c>
      <c r="C876" s="5">
        <v>42769</v>
      </c>
      <c r="E876" s="6">
        <v>1001.78</v>
      </c>
      <c r="F876" t="str">
        <f t="shared" si="52"/>
        <v>Feb 17</v>
      </c>
      <c r="G876">
        <f t="shared" si="55"/>
        <v>875</v>
      </c>
      <c r="H876" t="str">
        <f t="shared" si="53"/>
        <v/>
      </c>
      <c r="I876" t="str">
        <f t="shared" si="54"/>
        <v/>
      </c>
    </row>
    <row r="877" spans="1:9" ht="15" thickBot="1" x14ac:dyDescent="0.35">
      <c r="A877" s="4" t="s">
        <v>146</v>
      </c>
      <c r="B877" s="4" t="s">
        <v>8</v>
      </c>
      <c r="C877" s="5">
        <v>42769</v>
      </c>
      <c r="E877" s="6">
        <v>3830.96</v>
      </c>
      <c r="F877" t="str">
        <f t="shared" si="52"/>
        <v>Feb 17</v>
      </c>
      <c r="G877">
        <f t="shared" si="55"/>
        <v>876</v>
      </c>
      <c r="H877" t="str">
        <f t="shared" si="53"/>
        <v/>
      </c>
      <c r="I877" t="str">
        <f t="shared" si="54"/>
        <v/>
      </c>
    </row>
    <row r="878" spans="1:9" ht="15" thickBot="1" x14ac:dyDescent="0.35">
      <c r="A878" s="4" t="s">
        <v>185</v>
      </c>
      <c r="B878" s="4" t="s">
        <v>28</v>
      </c>
      <c r="C878" s="5">
        <v>42769</v>
      </c>
      <c r="E878" s="6">
        <v>4487.6499999999996</v>
      </c>
      <c r="F878" t="str">
        <f t="shared" si="52"/>
        <v>Feb 17</v>
      </c>
      <c r="G878">
        <f t="shared" si="55"/>
        <v>877</v>
      </c>
      <c r="H878" t="str">
        <f t="shared" si="53"/>
        <v/>
      </c>
      <c r="I878" t="str">
        <f t="shared" si="54"/>
        <v/>
      </c>
    </row>
    <row r="879" spans="1:9" ht="15" thickBot="1" x14ac:dyDescent="0.35">
      <c r="A879" s="4" t="s">
        <v>288</v>
      </c>
      <c r="B879" s="4" t="s">
        <v>14</v>
      </c>
      <c r="C879" s="5">
        <v>42769</v>
      </c>
      <c r="E879" s="6">
        <v>12250.01</v>
      </c>
      <c r="F879" t="str">
        <f t="shared" si="52"/>
        <v>Feb 17</v>
      </c>
      <c r="G879">
        <f t="shared" si="55"/>
        <v>878</v>
      </c>
      <c r="H879" t="str">
        <f t="shared" si="53"/>
        <v/>
      </c>
      <c r="I879" t="str">
        <f t="shared" si="54"/>
        <v/>
      </c>
    </row>
    <row r="880" spans="1:9" ht="15" thickBot="1" x14ac:dyDescent="0.35">
      <c r="A880" s="4" t="s">
        <v>38</v>
      </c>
      <c r="B880" s="4" t="s">
        <v>39</v>
      </c>
      <c r="C880" s="5">
        <v>42769</v>
      </c>
      <c r="E880" s="6">
        <v>518.08000000000004</v>
      </c>
      <c r="F880" t="str">
        <f t="shared" si="52"/>
        <v>Feb 17</v>
      </c>
      <c r="G880">
        <f t="shared" si="55"/>
        <v>879</v>
      </c>
      <c r="H880" t="str">
        <f t="shared" si="53"/>
        <v/>
      </c>
      <c r="I880" t="str">
        <f t="shared" si="54"/>
        <v/>
      </c>
    </row>
    <row r="881" spans="1:9" ht="15" thickBot="1" x14ac:dyDescent="0.35">
      <c r="A881" s="4" t="s">
        <v>222</v>
      </c>
      <c r="B881" s="4" t="s">
        <v>67</v>
      </c>
      <c r="C881" s="5">
        <v>42769</v>
      </c>
      <c r="E881" s="6">
        <v>210</v>
      </c>
      <c r="F881" t="str">
        <f t="shared" si="52"/>
        <v>Feb 17</v>
      </c>
      <c r="G881">
        <f t="shared" si="55"/>
        <v>880</v>
      </c>
      <c r="H881" t="str">
        <f t="shared" si="53"/>
        <v/>
      </c>
      <c r="I881" t="str">
        <f t="shared" si="54"/>
        <v/>
      </c>
    </row>
    <row r="882" spans="1:9" ht="15" thickBot="1" x14ac:dyDescent="0.35">
      <c r="A882" s="4" t="s">
        <v>281</v>
      </c>
      <c r="B882" s="4" t="s">
        <v>12</v>
      </c>
      <c r="C882" s="5">
        <v>42769</v>
      </c>
      <c r="E882" s="6">
        <v>109.91</v>
      </c>
      <c r="F882" t="str">
        <f t="shared" si="52"/>
        <v>Feb 17</v>
      </c>
      <c r="G882">
        <f t="shared" si="55"/>
        <v>881</v>
      </c>
      <c r="H882" t="str">
        <f t="shared" si="53"/>
        <v/>
      </c>
      <c r="I882" t="str">
        <f t="shared" si="54"/>
        <v/>
      </c>
    </row>
    <row r="883" spans="1:9" ht="15" thickBot="1" x14ac:dyDescent="0.35">
      <c r="A883" s="4" t="s">
        <v>223</v>
      </c>
      <c r="B883" s="4" t="s">
        <v>8</v>
      </c>
      <c r="C883" s="5">
        <v>42769</v>
      </c>
      <c r="E883" s="6">
        <v>42.25</v>
      </c>
      <c r="F883" t="str">
        <f t="shared" si="52"/>
        <v>Feb 17</v>
      </c>
      <c r="G883">
        <f t="shared" si="55"/>
        <v>882</v>
      </c>
      <c r="H883" t="str">
        <f t="shared" si="53"/>
        <v/>
      </c>
      <c r="I883" t="str">
        <f t="shared" si="54"/>
        <v/>
      </c>
    </row>
    <row r="884" spans="1:9" ht="15" thickBot="1" x14ac:dyDescent="0.35">
      <c r="A884" s="4" t="s">
        <v>151</v>
      </c>
      <c r="B884" s="4" t="s">
        <v>16</v>
      </c>
      <c r="C884" s="5">
        <v>42769</v>
      </c>
      <c r="E884" s="6">
        <v>6.43</v>
      </c>
      <c r="F884" t="str">
        <f t="shared" si="52"/>
        <v>Feb 17</v>
      </c>
      <c r="G884">
        <f t="shared" si="55"/>
        <v>883</v>
      </c>
      <c r="H884" t="str">
        <f t="shared" si="53"/>
        <v/>
      </c>
      <c r="I884" t="str">
        <f t="shared" si="54"/>
        <v/>
      </c>
    </row>
    <row r="885" spans="1:9" ht="15" thickBot="1" x14ac:dyDescent="0.35">
      <c r="A885" s="4" t="s">
        <v>46</v>
      </c>
      <c r="B885" s="4" t="s">
        <v>47</v>
      </c>
      <c r="C885" s="5">
        <v>42769</v>
      </c>
      <c r="E885" s="6">
        <v>14782.05</v>
      </c>
      <c r="F885" t="str">
        <f t="shared" si="52"/>
        <v>Feb 17</v>
      </c>
      <c r="G885">
        <f t="shared" si="55"/>
        <v>884</v>
      </c>
      <c r="H885" t="str">
        <f t="shared" si="53"/>
        <v/>
      </c>
      <c r="I885" t="str">
        <f t="shared" si="54"/>
        <v/>
      </c>
    </row>
    <row r="886" spans="1:9" ht="15" thickBot="1" x14ac:dyDescent="0.35">
      <c r="A886" s="4" t="s">
        <v>46</v>
      </c>
      <c r="B886" s="4" t="s">
        <v>111</v>
      </c>
      <c r="C886" s="5">
        <v>42769</v>
      </c>
      <c r="E886" s="6">
        <v>7725.94</v>
      </c>
      <c r="F886" t="str">
        <f t="shared" si="52"/>
        <v>Feb 17</v>
      </c>
      <c r="G886">
        <f t="shared" si="55"/>
        <v>885</v>
      </c>
      <c r="H886" t="str">
        <f t="shared" si="53"/>
        <v/>
      </c>
      <c r="I886" t="str">
        <f t="shared" si="54"/>
        <v/>
      </c>
    </row>
    <row r="887" spans="1:9" ht="15" thickBot="1" x14ac:dyDescent="0.35">
      <c r="A887" s="4" t="s">
        <v>53</v>
      </c>
      <c r="B887" s="4" t="s">
        <v>8</v>
      </c>
      <c r="C887" s="5">
        <v>42769</v>
      </c>
      <c r="E887" s="6">
        <v>140.22</v>
      </c>
      <c r="F887" t="str">
        <f t="shared" si="52"/>
        <v>Feb 17</v>
      </c>
      <c r="G887">
        <f t="shared" si="55"/>
        <v>886</v>
      </c>
      <c r="H887" t="str">
        <f t="shared" si="53"/>
        <v/>
      </c>
      <c r="I887" t="str">
        <f t="shared" si="54"/>
        <v/>
      </c>
    </row>
    <row r="888" spans="1:9" ht="15" thickBot="1" x14ac:dyDescent="0.35">
      <c r="A888" s="4" t="s">
        <v>155</v>
      </c>
      <c r="B888" s="4" t="s">
        <v>8</v>
      </c>
      <c r="C888" s="5">
        <v>42769</v>
      </c>
      <c r="E888" s="6">
        <v>115.14</v>
      </c>
      <c r="F888" t="str">
        <f t="shared" si="52"/>
        <v>Feb 17</v>
      </c>
      <c r="G888">
        <f t="shared" si="55"/>
        <v>887</v>
      </c>
      <c r="H888" t="str">
        <f t="shared" si="53"/>
        <v/>
      </c>
      <c r="I888" t="str">
        <f t="shared" si="54"/>
        <v/>
      </c>
    </row>
    <row r="889" spans="1:9" ht="15" thickBot="1" x14ac:dyDescent="0.35">
      <c r="A889" s="4" t="s">
        <v>56</v>
      </c>
      <c r="B889" s="4" t="s">
        <v>12</v>
      </c>
      <c r="C889" s="5">
        <v>42769</v>
      </c>
      <c r="E889" s="6">
        <v>52.86</v>
      </c>
      <c r="F889" t="str">
        <f t="shared" si="52"/>
        <v>Feb 17</v>
      </c>
      <c r="G889">
        <f t="shared" si="55"/>
        <v>888</v>
      </c>
      <c r="H889" t="str">
        <f t="shared" si="53"/>
        <v/>
      </c>
      <c r="I889" t="str">
        <f t="shared" si="54"/>
        <v/>
      </c>
    </row>
    <row r="890" spans="1:9" ht="15" thickBot="1" x14ac:dyDescent="0.35">
      <c r="A890" s="4" t="s">
        <v>57</v>
      </c>
      <c r="B890" s="4" t="s">
        <v>8</v>
      </c>
      <c r="C890" s="5">
        <v>42769</v>
      </c>
      <c r="E890" s="6">
        <v>70.680000000000007</v>
      </c>
      <c r="F890" t="str">
        <f t="shared" si="52"/>
        <v>Feb 17</v>
      </c>
      <c r="G890">
        <f t="shared" si="55"/>
        <v>889</v>
      </c>
      <c r="H890" t="str">
        <f t="shared" si="53"/>
        <v/>
      </c>
      <c r="I890" t="str">
        <f t="shared" si="54"/>
        <v/>
      </c>
    </row>
    <row r="891" spans="1:9" ht="15" thickBot="1" x14ac:dyDescent="0.35">
      <c r="A891" s="4" t="s">
        <v>59</v>
      </c>
      <c r="B891" s="4" t="s">
        <v>45</v>
      </c>
      <c r="C891" s="5">
        <v>42769</v>
      </c>
      <c r="E891" s="6">
        <v>293.17</v>
      </c>
      <c r="F891" t="str">
        <f t="shared" si="52"/>
        <v>Feb 17</v>
      </c>
      <c r="G891">
        <f t="shared" si="55"/>
        <v>890</v>
      </c>
      <c r="H891" t="str">
        <f t="shared" si="53"/>
        <v/>
      </c>
      <c r="I891" t="str">
        <f t="shared" si="54"/>
        <v/>
      </c>
    </row>
    <row r="892" spans="1:9" ht="15" thickBot="1" x14ac:dyDescent="0.35">
      <c r="A892" s="4" t="s">
        <v>117</v>
      </c>
      <c r="B892" s="4" t="s">
        <v>14</v>
      </c>
      <c r="C892" s="5">
        <v>42769</v>
      </c>
      <c r="E892" s="6">
        <v>3750</v>
      </c>
      <c r="F892" t="str">
        <f t="shared" si="52"/>
        <v>Feb 17</v>
      </c>
      <c r="G892">
        <f t="shared" si="55"/>
        <v>891</v>
      </c>
      <c r="H892" t="str">
        <f t="shared" si="53"/>
        <v/>
      </c>
      <c r="I892" t="str">
        <f t="shared" si="54"/>
        <v/>
      </c>
    </row>
    <row r="893" spans="1:9" ht="15" thickBot="1" x14ac:dyDescent="0.35">
      <c r="A893" s="4" t="s">
        <v>120</v>
      </c>
      <c r="B893" s="4" t="s">
        <v>12</v>
      </c>
      <c r="C893" s="5">
        <v>42769</v>
      </c>
      <c r="E893" s="6">
        <v>96</v>
      </c>
      <c r="F893" t="str">
        <f t="shared" si="52"/>
        <v>Feb 17</v>
      </c>
      <c r="G893">
        <f t="shared" si="55"/>
        <v>892</v>
      </c>
      <c r="H893" t="str">
        <f t="shared" si="53"/>
        <v/>
      </c>
      <c r="I893" t="str">
        <f t="shared" si="54"/>
        <v/>
      </c>
    </row>
    <row r="894" spans="1:9" ht="15" thickBot="1" x14ac:dyDescent="0.35">
      <c r="A894" s="4" t="s">
        <v>252</v>
      </c>
      <c r="B894" s="4" t="s">
        <v>25</v>
      </c>
      <c r="C894" s="5">
        <v>42769</v>
      </c>
      <c r="E894" s="6">
        <v>1767.02</v>
      </c>
      <c r="F894" t="str">
        <f t="shared" si="52"/>
        <v>Feb 17</v>
      </c>
      <c r="G894">
        <f t="shared" si="55"/>
        <v>893</v>
      </c>
      <c r="H894" t="str">
        <f t="shared" si="53"/>
        <v/>
      </c>
      <c r="I894" t="str">
        <f t="shared" si="54"/>
        <v/>
      </c>
    </row>
    <row r="895" spans="1:9" ht="15" thickBot="1" x14ac:dyDescent="0.35">
      <c r="A895" s="4" t="s">
        <v>193</v>
      </c>
      <c r="B895" s="4" t="s">
        <v>18</v>
      </c>
      <c r="C895" s="5">
        <v>42769</v>
      </c>
      <c r="E895" s="6">
        <v>43.08</v>
      </c>
      <c r="F895" t="str">
        <f t="shared" si="52"/>
        <v>Feb 17</v>
      </c>
      <c r="G895">
        <f t="shared" si="55"/>
        <v>894</v>
      </c>
      <c r="H895" t="str">
        <f t="shared" si="53"/>
        <v/>
      </c>
      <c r="I895" t="str">
        <f t="shared" si="54"/>
        <v/>
      </c>
    </row>
    <row r="896" spans="1:9" ht="15" thickBot="1" x14ac:dyDescent="0.35">
      <c r="A896" s="4" t="s">
        <v>71</v>
      </c>
      <c r="B896" s="4" t="s">
        <v>12</v>
      </c>
      <c r="C896" s="5">
        <v>42769</v>
      </c>
      <c r="E896" s="6">
        <v>200.91</v>
      </c>
      <c r="F896" t="str">
        <f t="shared" si="52"/>
        <v>Feb 17</v>
      </c>
      <c r="G896">
        <f t="shared" si="55"/>
        <v>895</v>
      </c>
      <c r="H896" t="str">
        <f t="shared" si="53"/>
        <v/>
      </c>
      <c r="I896" t="str">
        <f t="shared" si="54"/>
        <v/>
      </c>
    </row>
    <row r="897" spans="1:9" ht="15" thickBot="1" x14ac:dyDescent="0.35">
      <c r="A897" s="4" t="s">
        <v>164</v>
      </c>
      <c r="B897" s="4" t="s">
        <v>39</v>
      </c>
      <c r="C897" s="5">
        <v>42769</v>
      </c>
      <c r="E897" s="6">
        <v>5120</v>
      </c>
      <c r="F897" t="str">
        <f t="shared" si="52"/>
        <v>Feb 17</v>
      </c>
      <c r="G897">
        <f t="shared" si="55"/>
        <v>896</v>
      </c>
      <c r="H897" t="str">
        <f t="shared" si="53"/>
        <v/>
      </c>
      <c r="I897" t="str">
        <f t="shared" si="54"/>
        <v/>
      </c>
    </row>
    <row r="898" spans="1:9" ht="15" thickBot="1" x14ac:dyDescent="0.35">
      <c r="A898" s="4" t="s">
        <v>72</v>
      </c>
      <c r="B898" s="4" t="s">
        <v>73</v>
      </c>
      <c r="C898" s="5">
        <v>42769</v>
      </c>
      <c r="E898" s="6">
        <v>20445.72</v>
      </c>
      <c r="F898" t="str">
        <f t="shared" si="52"/>
        <v>Feb 17</v>
      </c>
      <c r="G898">
        <f t="shared" si="55"/>
        <v>897</v>
      </c>
      <c r="H898" t="str">
        <f t="shared" si="53"/>
        <v/>
      </c>
      <c r="I898" t="str">
        <f t="shared" si="54"/>
        <v/>
      </c>
    </row>
    <row r="899" spans="1:9" ht="15" thickBot="1" x14ac:dyDescent="0.35">
      <c r="A899" s="4" t="s">
        <v>165</v>
      </c>
      <c r="B899" s="4" t="s">
        <v>8</v>
      </c>
      <c r="C899" s="5">
        <v>42769</v>
      </c>
      <c r="E899" s="6">
        <v>7380</v>
      </c>
      <c r="F899" t="str">
        <f t="shared" ref="F899:F962" si="56">IF(C899&lt;=$R$1,$Q$1,IF(C899&lt;=$R$2,$Q$2,IF(C899&lt;=$R$3,$Q$3,IF(C899&lt;=$R$4,$Q$4,IF(C899&lt;=$R$5,$Q$5,IF(C899&lt;=$R$6,$Q$6,IF(C899&lt;=$R$7,$Q$7,IF(C899&lt;=$R$8,$Q$8,IF(C899&lt;=$R$9,$Q$9,IF(C899&lt;=$R$10,$Q$10,IF(C899&lt;=$R$11,$Q$11,IF(C899&lt;=$R$12,$Q$12,IF(C899&lt;=$R$13,$Q$13,IF(C899&lt;=$R$14,$Q$14,IF(C899&lt;=$R$15,$Q$15,IF(C899&lt;=$R$16,$Q$16,IF(C899&lt;=$R$17,$Q$17,IF(C899&lt;=$R$18,$Q$18,IF(C899&lt;=$R$19,$Q$19,IF(C899&lt;=$R$20,$Q$20,IF(C899&lt;=$R$21,$Q$21,IF(C899&lt;=$R$22,$Q$22,IF(C899&lt;=$R$23,$Q$23,IF(C899&lt;=$R$24,$Q$24,IF(C899&lt;=$R$25,$Q$25,IF(C899&lt;=$R$26,$Q$26,IF(C899&lt;=$R$27,$Q$27,IF(C899&lt;=$R$28,$Q$28,IF(C899&lt;=$R$29,$Q$29,IF(C899&lt;=$R$30,$Q$30,IF(C899&lt;=$R$31,$Q$31,IF(C899&lt;=$R$32,$Q$32,IF(C899&lt;=$R$33,$Q$33,IF(C899&lt;=$R$34,$Q$34,IF(C899&lt;=$R$35,$Q$35,IF(C899&lt;=$R$36,$Q$36,""))))))))))))))))))))))))))))))))))))</f>
        <v>Feb 17</v>
      </c>
      <c r="G899">
        <f t="shared" si="55"/>
        <v>898</v>
      </c>
      <c r="H899" t="str">
        <f t="shared" ref="H899:H962" si="57">IF(F899=$J$1,G899,"")</f>
        <v/>
      </c>
      <c r="I899" t="str">
        <f t="shared" ref="I899:I962" si="58">IFERROR(SMALL($H$2:$H$8586,G899),"")</f>
        <v/>
      </c>
    </row>
    <row r="900" spans="1:9" ht="15" thickBot="1" x14ac:dyDescent="0.35">
      <c r="A900" s="4" t="s">
        <v>76</v>
      </c>
      <c r="B900" s="4" t="s">
        <v>214</v>
      </c>
      <c r="C900" s="5">
        <v>42769</v>
      </c>
      <c r="E900" s="6">
        <v>27151.24</v>
      </c>
      <c r="F900" t="str">
        <f t="shared" si="56"/>
        <v>Feb 17</v>
      </c>
      <c r="G900">
        <f t="shared" ref="G900:G963" si="59">1+G899</f>
        <v>899</v>
      </c>
      <c r="H900" t="str">
        <f t="shared" si="57"/>
        <v/>
      </c>
      <c r="I900" t="str">
        <f t="shared" si="58"/>
        <v/>
      </c>
    </row>
    <row r="901" spans="1:9" ht="15" thickBot="1" x14ac:dyDescent="0.35">
      <c r="A901" s="4" t="s">
        <v>76</v>
      </c>
      <c r="B901" s="4" t="s">
        <v>111</v>
      </c>
      <c r="C901" s="5">
        <v>42769</v>
      </c>
      <c r="E901" s="6">
        <v>1659.98</v>
      </c>
      <c r="F901" t="str">
        <f t="shared" si="56"/>
        <v>Feb 17</v>
      </c>
      <c r="G901">
        <f t="shared" si="59"/>
        <v>900</v>
      </c>
      <c r="H901" t="str">
        <f t="shared" si="57"/>
        <v/>
      </c>
      <c r="I901" t="str">
        <f t="shared" si="58"/>
        <v/>
      </c>
    </row>
    <row r="902" spans="1:9" ht="15" thickBot="1" x14ac:dyDescent="0.35">
      <c r="A902" s="4" t="s">
        <v>170</v>
      </c>
      <c r="B902" s="4" t="s">
        <v>171</v>
      </c>
      <c r="C902" s="5">
        <v>42769</v>
      </c>
      <c r="E902" s="6">
        <v>985.25</v>
      </c>
      <c r="F902" t="str">
        <f t="shared" si="56"/>
        <v>Feb 17</v>
      </c>
      <c r="G902">
        <f t="shared" si="59"/>
        <v>901</v>
      </c>
      <c r="H902" t="str">
        <f t="shared" si="57"/>
        <v/>
      </c>
      <c r="I902" t="str">
        <f t="shared" si="58"/>
        <v/>
      </c>
    </row>
    <row r="903" spans="1:9" ht="15" thickBot="1" x14ac:dyDescent="0.35">
      <c r="A903" s="4" t="s">
        <v>5</v>
      </c>
      <c r="B903" s="4" t="s">
        <v>6</v>
      </c>
      <c r="C903" s="5">
        <v>42769</v>
      </c>
      <c r="E903" s="6">
        <v>247762.26</v>
      </c>
      <c r="F903" t="str">
        <f t="shared" si="56"/>
        <v>Feb 17</v>
      </c>
      <c r="G903">
        <f t="shared" si="59"/>
        <v>902</v>
      </c>
      <c r="H903" t="str">
        <f t="shared" si="57"/>
        <v/>
      </c>
      <c r="I903" t="str">
        <f t="shared" si="58"/>
        <v/>
      </c>
    </row>
    <row r="904" spans="1:9" ht="15" thickBot="1" x14ac:dyDescent="0.35">
      <c r="A904" s="4" t="s">
        <v>215</v>
      </c>
      <c r="B904" s="4" t="s">
        <v>208</v>
      </c>
      <c r="C904" s="5">
        <v>42769</v>
      </c>
      <c r="E904" s="6">
        <v>795.23</v>
      </c>
      <c r="F904" t="str">
        <f t="shared" si="56"/>
        <v>Feb 17</v>
      </c>
      <c r="G904">
        <f t="shared" si="59"/>
        <v>903</v>
      </c>
      <c r="H904" t="str">
        <f t="shared" si="57"/>
        <v/>
      </c>
      <c r="I904" t="str">
        <f t="shared" si="58"/>
        <v/>
      </c>
    </row>
    <row r="905" spans="1:9" ht="15" thickBot="1" x14ac:dyDescent="0.35">
      <c r="A905" s="4" t="s">
        <v>83</v>
      </c>
      <c r="B905" s="4" t="s">
        <v>14</v>
      </c>
      <c r="C905" s="5">
        <v>42769</v>
      </c>
      <c r="E905" s="6">
        <v>6143.04</v>
      </c>
      <c r="F905" t="str">
        <f t="shared" si="56"/>
        <v>Feb 17</v>
      </c>
      <c r="G905">
        <f t="shared" si="59"/>
        <v>904</v>
      </c>
      <c r="H905" t="str">
        <f t="shared" si="57"/>
        <v/>
      </c>
      <c r="I905" t="str">
        <f t="shared" si="58"/>
        <v/>
      </c>
    </row>
    <row r="906" spans="1:9" ht="15" thickBot="1" x14ac:dyDescent="0.35">
      <c r="A906" s="4" t="s">
        <v>125</v>
      </c>
      <c r="B906" s="4" t="s">
        <v>22</v>
      </c>
      <c r="C906" s="5">
        <v>42769</v>
      </c>
      <c r="E906" s="6">
        <v>462.51</v>
      </c>
      <c r="F906" t="str">
        <f t="shared" si="56"/>
        <v>Feb 17</v>
      </c>
      <c r="G906">
        <f t="shared" si="59"/>
        <v>905</v>
      </c>
      <c r="H906" t="str">
        <f t="shared" si="57"/>
        <v/>
      </c>
      <c r="I906" t="str">
        <f t="shared" si="58"/>
        <v/>
      </c>
    </row>
    <row r="907" spans="1:9" ht="15" thickBot="1" x14ac:dyDescent="0.35">
      <c r="A907" s="4" t="s">
        <v>253</v>
      </c>
      <c r="B907" s="4" t="s">
        <v>14</v>
      </c>
      <c r="C907" s="5">
        <v>42769</v>
      </c>
      <c r="E907" s="6">
        <v>10000</v>
      </c>
      <c r="F907" t="str">
        <f t="shared" si="56"/>
        <v>Feb 17</v>
      </c>
      <c r="G907">
        <f t="shared" si="59"/>
        <v>906</v>
      </c>
      <c r="H907" t="str">
        <f t="shared" si="57"/>
        <v/>
      </c>
      <c r="I907" t="str">
        <f t="shared" si="58"/>
        <v/>
      </c>
    </row>
    <row r="908" spans="1:9" ht="15" thickBot="1" x14ac:dyDescent="0.35">
      <c r="A908" s="4" t="s">
        <v>289</v>
      </c>
      <c r="B908" s="4" t="s">
        <v>89</v>
      </c>
      <c r="C908" s="5">
        <v>42769</v>
      </c>
      <c r="E908" s="6">
        <v>853.5</v>
      </c>
      <c r="F908" t="str">
        <f t="shared" si="56"/>
        <v>Feb 17</v>
      </c>
      <c r="G908">
        <f t="shared" si="59"/>
        <v>907</v>
      </c>
      <c r="H908" t="str">
        <f t="shared" si="57"/>
        <v/>
      </c>
      <c r="I908" t="str">
        <f t="shared" si="58"/>
        <v/>
      </c>
    </row>
    <row r="909" spans="1:9" ht="15" thickBot="1" x14ac:dyDescent="0.35">
      <c r="A909" s="4" t="s">
        <v>126</v>
      </c>
      <c r="B909" s="4" t="s">
        <v>8</v>
      </c>
      <c r="C909" s="5">
        <v>42769</v>
      </c>
      <c r="E909" s="6">
        <v>4.5999999999999996</v>
      </c>
      <c r="F909" t="str">
        <f t="shared" si="56"/>
        <v>Feb 17</v>
      </c>
      <c r="G909">
        <f t="shared" si="59"/>
        <v>908</v>
      </c>
      <c r="H909" t="str">
        <f t="shared" si="57"/>
        <v/>
      </c>
      <c r="I909" t="str">
        <f t="shared" si="58"/>
        <v/>
      </c>
    </row>
    <row r="910" spans="1:9" ht="15" thickBot="1" x14ac:dyDescent="0.35">
      <c r="A910" s="4" t="s">
        <v>5</v>
      </c>
      <c r="B910" s="4" t="s">
        <v>6</v>
      </c>
      <c r="C910" s="5">
        <v>42774</v>
      </c>
      <c r="E910" s="6">
        <v>519.19000000000005</v>
      </c>
      <c r="F910" t="str">
        <f t="shared" si="56"/>
        <v>Feb 17</v>
      </c>
      <c r="G910">
        <f t="shared" si="59"/>
        <v>909</v>
      </c>
      <c r="H910" t="str">
        <f t="shared" si="57"/>
        <v/>
      </c>
      <c r="I910" t="str">
        <f t="shared" si="58"/>
        <v/>
      </c>
    </row>
    <row r="911" spans="1:9" ht="15" thickBot="1" x14ac:dyDescent="0.35">
      <c r="A911" s="4" t="s">
        <v>172</v>
      </c>
      <c r="B911" s="4" t="s">
        <v>8</v>
      </c>
      <c r="C911" s="5">
        <v>42776</v>
      </c>
      <c r="E911" s="6">
        <v>419.4</v>
      </c>
      <c r="F911" t="str">
        <f t="shared" si="56"/>
        <v>Feb 17</v>
      </c>
      <c r="G911">
        <f t="shared" si="59"/>
        <v>910</v>
      </c>
      <c r="H911" t="str">
        <f t="shared" si="57"/>
        <v/>
      </c>
      <c r="I911" t="str">
        <f t="shared" si="58"/>
        <v/>
      </c>
    </row>
    <row r="912" spans="1:9" ht="15" thickBot="1" x14ac:dyDescent="0.35">
      <c r="A912" s="4" t="s">
        <v>87</v>
      </c>
      <c r="B912" s="4" t="s">
        <v>8</v>
      </c>
      <c r="C912" s="5">
        <v>42776</v>
      </c>
      <c r="E912" s="6">
        <v>7.8</v>
      </c>
      <c r="F912" t="str">
        <f t="shared" si="56"/>
        <v>Feb 17</v>
      </c>
      <c r="G912">
        <f t="shared" si="59"/>
        <v>911</v>
      </c>
      <c r="H912" t="str">
        <f t="shared" si="57"/>
        <v/>
      </c>
      <c r="I912" t="str">
        <f t="shared" si="58"/>
        <v/>
      </c>
    </row>
    <row r="913" spans="1:9" ht="15" thickBot="1" x14ac:dyDescent="0.35">
      <c r="A913" s="4" t="s">
        <v>7</v>
      </c>
      <c r="B913" s="4" t="s">
        <v>8</v>
      </c>
      <c r="C913" s="5">
        <v>42776</v>
      </c>
      <c r="E913" s="6">
        <v>36</v>
      </c>
      <c r="F913" t="str">
        <f t="shared" si="56"/>
        <v>Feb 17</v>
      </c>
      <c r="G913">
        <f t="shared" si="59"/>
        <v>912</v>
      </c>
      <c r="H913" t="str">
        <f t="shared" si="57"/>
        <v/>
      </c>
      <c r="I913" t="str">
        <f t="shared" si="58"/>
        <v/>
      </c>
    </row>
    <row r="914" spans="1:9" ht="15" thickBot="1" x14ac:dyDescent="0.35">
      <c r="A914" s="4" t="s">
        <v>290</v>
      </c>
      <c r="B914" s="4" t="s">
        <v>81</v>
      </c>
      <c r="C914" s="5">
        <v>42776</v>
      </c>
      <c r="E914" s="6">
        <v>11</v>
      </c>
      <c r="F914" t="str">
        <f t="shared" si="56"/>
        <v>Feb 17</v>
      </c>
      <c r="G914">
        <f t="shared" si="59"/>
        <v>913</v>
      </c>
      <c r="H914" t="str">
        <f t="shared" si="57"/>
        <v/>
      </c>
      <c r="I914" t="str">
        <f t="shared" si="58"/>
        <v/>
      </c>
    </row>
    <row r="915" spans="1:9" ht="15" thickBot="1" x14ac:dyDescent="0.35">
      <c r="A915" s="4" t="s">
        <v>10</v>
      </c>
      <c r="B915" s="4" t="s">
        <v>11</v>
      </c>
      <c r="C915" s="5">
        <v>42776</v>
      </c>
      <c r="E915" s="6">
        <v>218.34</v>
      </c>
      <c r="F915" t="str">
        <f t="shared" si="56"/>
        <v>Feb 17</v>
      </c>
      <c r="G915">
        <f t="shared" si="59"/>
        <v>914</v>
      </c>
      <c r="H915" t="str">
        <f t="shared" si="57"/>
        <v/>
      </c>
      <c r="I915" t="str">
        <f t="shared" si="58"/>
        <v/>
      </c>
    </row>
    <row r="916" spans="1:9" ht="15" thickBot="1" x14ac:dyDescent="0.35">
      <c r="A916" s="4" t="s">
        <v>10</v>
      </c>
      <c r="B916" s="4" t="s">
        <v>127</v>
      </c>
      <c r="C916" s="5">
        <v>42776</v>
      </c>
      <c r="E916" s="6">
        <v>199.31</v>
      </c>
      <c r="F916" t="str">
        <f t="shared" si="56"/>
        <v>Feb 17</v>
      </c>
      <c r="G916">
        <f t="shared" si="59"/>
        <v>915</v>
      </c>
      <c r="H916" t="str">
        <f t="shared" si="57"/>
        <v/>
      </c>
      <c r="I916" t="str">
        <f t="shared" si="58"/>
        <v/>
      </c>
    </row>
    <row r="917" spans="1:9" ht="15" thickBot="1" x14ac:dyDescent="0.35">
      <c r="A917" s="4" t="s">
        <v>133</v>
      </c>
      <c r="B917" s="4" t="s">
        <v>70</v>
      </c>
      <c r="C917" s="5">
        <v>42776</v>
      </c>
      <c r="E917" s="6">
        <v>25.5</v>
      </c>
      <c r="F917" t="str">
        <f t="shared" si="56"/>
        <v>Feb 17</v>
      </c>
      <c r="G917">
        <f t="shared" si="59"/>
        <v>916</v>
      </c>
      <c r="H917" t="str">
        <f t="shared" si="57"/>
        <v/>
      </c>
      <c r="I917" t="str">
        <f t="shared" si="58"/>
        <v/>
      </c>
    </row>
    <row r="918" spans="1:9" ht="15" thickBot="1" x14ac:dyDescent="0.35">
      <c r="A918" s="4" t="s">
        <v>174</v>
      </c>
      <c r="B918" s="4" t="s">
        <v>22</v>
      </c>
      <c r="C918" s="5">
        <v>42776</v>
      </c>
      <c r="E918" s="6">
        <v>225</v>
      </c>
      <c r="F918" t="str">
        <f t="shared" si="56"/>
        <v>Feb 17</v>
      </c>
      <c r="G918">
        <f t="shared" si="59"/>
        <v>917</v>
      </c>
      <c r="H918" t="str">
        <f t="shared" si="57"/>
        <v/>
      </c>
      <c r="I918" t="str">
        <f t="shared" si="58"/>
        <v/>
      </c>
    </row>
    <row r="919" spans="1:9" ht="15" thickBot="1" x14ac:dyDescent="0.35">
      <c r="A919" s="4" t="s">
        <v>92</v>
      </c>
      <c r="B919" s="4" t="s">
        <v>43</v>
      </c>
      <c r="C919" s="5">
        <v>42776</v>
      </c>
      <c r="E919" s="6">
        <v>368.44</v>
      </c>
      <c r="F919" t="str">
        <f t="shared" si="56"/>
        <v>Feb 17</v>
      </c>
      <c r="G919">
        <f t="shared" si="59"/>
        <v>918</v>
      </c>
      <c r="H919" t="str">
        <f t="shared" si="57"/>
        <v/>
      </c>
      <c r="I919" t="str">
        <f t="shared" si="58"/>
        <v/>
      </c>
    </row>
    <row r="920" spans="1:9" ht="15" thickBot="1" x14ac:dyDescent="0.35">
      <c r="A920" s="4" t="s">
        <v>291</v>
      </c>
      <c r="B920" s="4" t="s">
        <v>39</v>
      </c>
      <c r="C920" s="5">
        <v>42776</v>
      </c>
      <c r="E920" s="6">
        <v>612.89</v>
      </c>
      <c r="F920" t="str">
        <f t="shared" si="56"/>
        <v>Feb 17</v>
      </c>
      <c r="G920">
        <f t="shared" si="59"/>
        <v>919</v>
      </c>
      <c r="H920" t="str">
        <f t="shared" si="57"/>
        <v/>
      </c>
      <c r="I920" t="str">
        <f t="shared" si="58"/>
        <v/>
      </c>
    </row>
    <row r="921" spans="1:9" ht="15" thickBot="1" x14ac:dyDescent="0.35">
      <c r="A921" s="4" t="s">
        <v>19</v>
      </c>
      <c r="B921" s="4" t="s">
        <v>20</v>
      </c>
      <c r="C921" s="5">
        <v>42776</v>
      </c>
      <c r="E921" s="6">
        <v>685.68</v>
      </c>
      <c r="F921" t="str">
        <f t="shared" si="56"/>
        <v>Feb 17</v>
      </c>
      <c r="G921">
        <f t="shared" si="59"/>
        <v>920</v>
      </c>
      <c r="H921" t="str">
        <f t="shared" si="57"/>
        <v/>
      </c>
      <c r="I921" t="str">
        <f t="shared" si="58"/>
        <v/>
      </c>
    </row>
    <row r="922" spans="1:9" ht="15" thickBot="1" x14ac:dyDescent="0.35">
      <c r="A922" s="4" t="s">
        <v>96</v>
      </c>
      <c r="B922" s="4" t="s">
        <v>45</v>
      </c>
      <c r="C922" s="5">
        <v>42776</v>
      </c>
      <c r="E922" s="6">
        <v>265.16000000000003</v>
      </c>
      <c r="F922" t="str">
        <f t="shared" si="56"/>
        <v>Feb 17</v>
      </c>
      <c r="G922">
        <f t="shared" si="59"/>
        <v>921</v>
      </c>
      <c r="H922" t="str">
        <f t="shared" si="57"/>
        <v/>
      </c>
      <c r="I922" t="str">
        <f t="shared" si="58"/>
        <v/>
      </c>
    </row>
    <row r="923" spans="1:9" ht="15" thickBot="1" x14ac:dyDescent="0.35">
      <c r="A923" s="4" t="s">
        <v>221</v>
      </c>
      <c r="B923" s="4" t="s">
        <v>8</v>
      </c>
      <c r="C923" s="5">
        <v>42776</v>
      </c>
      <c r="E923" s="6">
        <v>484.2</v>
      </c>
      <c r="F923" t="str">
        <f t="shared" si="56"/>
        <v>Feb 17</v>
      </c>
      <c r="G923">
        <f t="shared" si="59"/>
        <v>922</v>
      </c>
      <c r="H923" t="str">
        <f t="shared" si="57"/>
        <v/>
      </c>
      <c r="I923" t="str">
        <f t="shared" si="58"/>
        <v/>
      </c>
    </row>
    <row r="924" spans="1:9" ht="15" thickBot="1" x14ac:dyDescent="0.35">
      <c r="A924" s="4" t="s">
        <v>140</v>
      </c>
      <c r="B924" s="4" t="s">
        <v>141</v>
      </c>
      <c r="C924" s="5">
        <v>42776</v>
      </c>
      <c r="E924" s="6">
        <v>7264.8</v>
      </c>
      <c r="F924" t="str">
        <f t="shared" si="56"/>
        <v>Feb 17</v>
      </c>
      <c r="G924">
        <f t="shared" si="59"/>
        <v>923</v>
      </c>
      <c r="H924" t="str">
        <f t="shared" si="57"/>
        <v/>
      </c>
      <c r="I924" t="str">
        <f t="shared" si="58"/>
        <v/>
      </c>
    </row>
    <row r="925" spans="1:9" ht="15" thickBot="1" x14ac:dyDescent="0.35">
      <c r="A925" s="4" t="s">
        <v>140</v>
      </c>
      <c r="B925" s="4" t="s">
        <v>102</v>
      </c>
      <c r="C925" s="5">
        <v>42776</v>
      </c>
      <c r="E925" s="6">
        <v>9625.5</v>
      </c>
      <c r="F925" t="str">
        <f t="shared" si="56"/>
        <v>Feb 17</v>
      </c>
      <c r="G925">
        <f t="shared" si="59"/>
        <v>924</v>
      </c>
      <c r="H925" t="str">
        <f t="shared" si="57"/>
        <v/>
      </c>
      <c r="I925" t="str">
        <f t="shared" si="58"/>
        <v/>
      </c>
    </row>
    <row r="926" spans="1:9" ht="15" thickBot="1" x14ac:dyDescent="0.35">
      <c r="A926" s="4" t="s">
        <v>26</v>
      </c>
      <c r="B926" s="4" t="s">
        <v>20</v>
      </c>
      <c r="C926" s="5">
        <v>42776</v>
      </c>
      <c r="E926" s="6">
        <v>5279.15</v>
      </c>
      <c r="F926" t="str">
        <f t="shared" si="56"/>
        <v>Feb 17</v>
      </c>
      <c r="G926">
        <f t="shared" si="59"/>
        <v>925</v>
      </c>
      <c r="H926" t="str">
        <f t="shared" si="57"/>
        <v/>
      </c>
      <c r="I926" t="str">
        <f t="shared" si="58"/>
        <v/>
      </c>
    </row>
    <row r="927" spans="1:9" ht="15" thickBot="1" x14ac:dyDescent="0.35">
      <c r="A927" s="4" t="s">
        <v>99</v>
      </c>
      <c r="B927" s="4" t="s">
        <v>100</v>
      </c>
      <c r="C927" s="5">
        <v>42776</v>
      </c>
      <c r="E927" s="6">
        <v>62.8</v>
      </c>
      <c r="F927" t="str">
        <f t="shared" si="56"/>
        <v>Feb 17</v>
      </c>
      <c r="G927">
        <f t="shared" si="59"/>
        <v>926</v>
      </c>
      <c r="H927" t="str">
        <f t="shared" si="57"/>
        <v/>
      </c>
      <c r="I927" t="str">
        <f t="shared" si="58"/>
        <v/>
      </c>
    </row>
    <row r="928" spans="1:9" ht="15" thickBot="1" x14ac:dyDescent="0.35">
      <c r="A928" s="4" t="s">
        <v>101</v>
      </c>
      <c r="B928" s="4" t="s">
        <v>102</v>
      </c>
      <c r="C928" s="5">
        <v>42776</v>
      </c>
      <c r="E928" s="6">
        <v>10526.5</v>
      </c>
      <c r="F928" t="str">
        <f t="shared" si="56"/>
        <v>Feb 17</v>
      </c>
      <c r="G928">
        <f t="shared" si="59"/>
        <v>927</v>
      </c>
      <c r="H928" t="str">
        <f t="shared" si="57"/>
        <v/>
      </c>
      <c r="I928" t="str">
        <f t="shared" si="58"/>
        <v/>
      </c>
    </row>
    <row r="929" spans="1:9" ht="15" thickBot="1" x14ac:dyDescent="0.35">
      <c r="A929" s="4" t="s">
        <v>29</v>
      </c>
      <c r="B929" s="4" t="s">
        <v>8</v>
      </c>
      <c r="C929" s="5">
        <v>42776</v>
      </c>
      <c r="E929" s="6">
        <v>40.75</v>
      </c>
      <c r="F929" t="str">
        <f t="shared" si="56"/>
        <v>Feb 17</v>
      </c>
      <c r="G929">
        <f t="shared" si="59"/>
        <v>928</v>
      </c>
      <c r="H929" t="str">
        <f t="shared" si="57"/>
        <v/>
      </c>
      <c r="I929" t="str">
        <f t="shared" si="58"/>
        <v/>
      </c>
    </row>
    <row r="930" spans="1:9" ht="15" thickBot="1" x14ac:dyDescent="0.35">
      <c r="A930" s="4" t="s">
        <v>32</v>
      </c>
      <c r="B930" s="4" t="s">
        <v>33</v>
      </c>
      <c r="C930" s="5">
        <v>42776</v>
      </c>
      <c r="E930" s="6">
        <v>1433.89</v>
      </c>
      <c r="F930" t="str">
        <f t="shared" si="56"/>
        <v>Feb 17</v>
      </c>
      <c r="G930">
        <f t="shared" si="59"/>
        <v>929</v>
      </c>
      <c r="H930" t="str">
        <f t="shared" si="57"/>
        <v/>
      </c>
      <c r="I930" t="str">
        <f t="shared" si="58"/>
        <v/>
      </c>
    </row>
    <row r="931" spans="1:9" ht="15" thickBot="1" x14ac:dyDescent="0.35">
      <c r="A931" s="4" t="s">
        <v>197</v>
      </c>
      <c r="B931" s="4" t="s">
        <v>70</v>
      </c>
      <c r="C931" s="5">
        <v>42776</v>
      </c>
      <c r="E931" s="6">
        <v>621.41999999999996</v>
      </c>
      <c r="F931" t="str">
        <f t="shared" si="56"/>
        <v>Feb 17</v>
      </c>
      <c r="G931">
        <f t="shared" si="59"/>
        <v>930</v>
      </c>
      <c r="H931" t="str">
        <f t="shared" si="57"/>
        <v/>
      </c>
      <c r="I931" t="str">
        <f t="shared" si="58"/>
        <v/>
      </c>
    </row>
    <row r="932" spans="1:9" ht="15" thickBot="1" x14ac:dyDescent="0.35">
      <c r="A932" s="4" t="s">
        <v>197</v>
      </c>
      <c r="B932" s="4" t="s">
        <v>33</v>
      </c>
      <c r="C932" s="5">
        <v>42776</v>
      </c>
      <c r="E932" s="6">
        <v>3562.79</v>
      </c>
      <c r="F932" t="str">
        <f t="shared" si="56"/>
        <v>Feb 17</v>
      </c>
      <c r="G932">
        <f t="shared" si="59"/>
        <v>931</v>
      </c>
      <c r="H932" t="str">
        <f t="shared" si="57"/>
        <v/>
      </c>
      <c r="I932" t="str">
        <f t="shared" si="58"/>
        <v/>
      </c>
    </row>
    <row r="933" spans="1:9" ht="15" thickBot="1" x14ac:dyDescent="0.35">
      <c r="A933" s="4" t="s">
        <v>197</v>
      </c>
      <c r="B933" s="4" t="s">
        <v>43</v>
      </c>
      <c r="C933" s="5">
        <v>42776</v>
      </c>
      <c r="E933" s="6">
        <v>7623</v>
      </c>
      <c r="F933" t="str">
        <f t="shared" si="56"/>
        <v>Feb 17</v>
      </c>
      <c r="G933">
        <f t="shared" si="59"/>
        <v>932</v>
      </c>
      <c r="H933" t="str">
        <f t="shared" si="57"/>
        <v/>
      </c>
      <c r="I933" t="str">
        <f t="shared" si="58"/>
        <v/>
      </c>
    </row>
    <row r="934" spans="1:9" ht="15" thickBot="1" x14ac:dyDescent="0.35">
      <c r="A934" s="4" t="s">
        <v>146</v>
      </c>
      <c r="B934" s="4" t="s">
        <v>8</v>
      </c>
      <c r="C934" s="5">
        <v>42776</v>
      </c>
      <c r="E934" s="6">
        <v>1135.03</v>
      </c>
      <c r="F934" t="str">
        <f t="shared" si="56"/>
        <v>Feb 17</v>
      </c>
      <c r="G934">
        <f t="shared" si="59"/>
        <v>933</v>
      </c>
      <c r="H934" t="str">
        <f t="shared" si="57"/>
        <v/>
      </c>
      <c r="I934" t="str">
        <f t="shared" si="58"/>
        <v/>
      </c>
    </row>
    <row r="935" spans="1:9" ht="15" thickBot="1" x14ac:dyDescent="0.35">
      <c r="A935" s="4" t="s">
        <v>198</v>
      </c>
      <c r="B935" s="4" t="s">
        <v>14</v>
      </c>
      <c r="C935" s="5">
        <v>42776</v>
      </c>
      <c r="E935" s="6">
        <v>3000</v>
      </c>
      <c r="F935" t="str">
        <f t="shared" si="56"/>
        <v>Feb 17</v>
      </c>
      <c r="G935">
        <f t="shared" si="59"/>
        <v>934</v>
      </c>
      <c r="H935" t="str">
        <f t="shared" si="57"/>
        <v/>
      </c>
      <c r="I935" t="str">
        <f t="shared" si="58"/>
        <v/>
      </c>
    </row>
    <row r="936" spans="1:9" ht="15" thickBot="1" x14ac:dyDescent="0.35">
      <c r="A936" s="4" t="s">
        <v>37</v>
      </c>
      <c r="B936" s="4" t="s">
        <v>22</v>
      </c>
      <c r="C936" s="5">
        <v>42776</v>
      </c>
      <c r="E936" s="6">
        <v>358.89</v>
      </c>
      <c r="F936" t="str">
        <f t="shared" si="56"/>
        <v>Feb 17</v>
      </c>
      <c r="G936">
        <f t="shared" si="59"/>
        <v>935</v>
      </c>
      <c r="H936" t="str">
        <f t="shared" si="57"/>
        <v/>
      </c>
      <c r="I936" t="str">
        <f t="shared" si="58"/>
        <v/>
      </c>
    </row>
    <row r="937" spans="1:9" ht="15" thickBot="1" x14ac:dyDescent="0.35">
      <c r="A937" s="4" t="s">
        <v>281</v>
      </c>
      <c r="B937" s="4" t="s">
        <v>12</v>
      </c>
      <c r="C937" s="5">
        <v>42776</v>
      </c>
      <c r="E937" s="6">
        <v>80.930000000000007</v>
      </c>
      <c r="F937" t="str">
        <f t="shared" si="56"/>
        <v>Feb 17</v>
      </c>
      <c r="G937">
        <f t="shared" si="59"/>
        <v>936</v>
      </c>
      <c r="H937" t="str">
        <f t="shared" si="57"/>
        <v/>
      </c>
      <c r="I937" t="str">
        <f t="shared" si="58"/>
        <v/>
      </c>
    </row>
    <row r="938" spans="1:9" ht="15" thickBot="1" x14ac:dyDescent="0.35">
      <c r="A938" s="4" t="s">
        <v>292</v>
      </c>
      <c r="B938" s="4" t="s">
        <v>81</v>
      </c>
      <c r="C938" s="5">
        <v>42776</v>
      </c>
      <c r="E938" s="6">
        <v>11</v>
      </c>
      <c r="F938" t="str">
        <f t="shared" si="56"/>
        <v>Feb 17</v>
      </c>
      <c r="G938">
        <f t="shared" si="59"/>
        <v>937</v>
      </c>
      <c r="H938" t="str">
        <f t="shared" si="57"/>
        <v/>
      </c>
      <c r="I938" t="str">
        <f t="shared" si="58"/>
        <v/>
      </c>
    </row>
    <row r="939" spans="1:9" ht="15" thickBot="1" x14ac:dyDescent="0.35">
      <c r="A939" s="4" t="s">
        <v>293</v>
      </c>
      <c r="B939" s="4" t="s">
        <v>150</v>
      </c>
      <c r="C939" s="5">
        <v>42776</v>
      </c>
      <c r="E939" s="6">
        <v>250</v>
      </c>
      <c r="F939" t="str">
        <f t="shared" si="56"/>
        <v>Feb 17</v>
      </c>
      <c r="G939">
        <f t="shared" si="59"/>
        <v>938</v>
      </c>
      <c r="H939" t="str">
        <f t="shared" si="57"/>
        <v/>
      </c>
      <c r="I939" t="str">
        <f t="shared" si="58"/>
        <v/>
      </c>
    </row>
    <row r="940" spans="1:9" ht="15" thickBot="1" x14ac:dyDescent="0.35">
      <c r="A940" s="4" t="s">
        <v>42</v>
      </c>
      <c r="B940" s="4" t="s">
        <v>43</v>
      </c>
      <c r="C940" s="5">
        <v>42776</v>
      </c>
      <c r="E940" s="6">
        <v>233</v>
      </c>
      <c r="F940" t="str">
        <f t="shared" si="56"/>
        <v>Feb 17</v>
      </c>
      <c r="G940">
        <f t="shared" si="59"/>
        <v>939</v>
      </c>
      <c r="H940" t="str">
        <f t="shared" si="57"/>
        <v/>
      </c>
      <c r="I940" t="str">
        <f t="shared" si="58"/>
        <v/>
      </c>
    </row>
    <row r="941" spans="1:9" ht="15" thickBot="1" x14ac:dyDescent="0.35">
      <c r="A941" s="4" t="s">
        <v>152</v>
      </c>
      <c r="B941" s="4" t="s">
        <v>22</v>
      </c>
      <c r="C941" s="5">
        <v>42776</v>
      </c>
      <c r="E941" s="6">
        <v>700</v>
      </c>
      <c r="F941" t="str">
        <f t="shared" si="56"/>
        <v>Feb 17</v>
      </c>
      <c r="G941">
        <f t="shared" si="59"/>
        <v>940</v>
      </c>
      <c r="H941" t="str">
        <f t="shared" si="57"/>
        <v/>
      </c>
      <c r="I941" t="str">
        <f t="shared" si="58"/>
        <v/>
      </c>
    </row>
    <row r="942" spans="1:9" ht="15" thickBot="1" x14ac:dyDescent="0.35">
      <c r="A942" s="4" t="s">
        <v>250</v>
      </c>
      <c r="B942" s="4" t="s">
        <v>22</v>
      </c>
      <c r="C942" s="5">
        <v>42776</v>
      </c>
      <c r="E942" s="6">
        <v>825</v>
      </c>
      <c r="F942" t="str">
        <f t="shared" si="56"/>
        <v>Feb 17</v>
      </c>
      <c r="G942">
        <f t="shared" si="59"/>
        <v>941</v>
      </c>
      <c r="H942" t="str">
        <f t="shared" si="57"/>
        <v/>
      </c>
      <c r="I942" t="str">
        <f t="shared" si="58"/>
        <v/>
      </c>
    </row>
    <row r="943" spans="1:9" ht="15" thickBot="1" x14ac:dyDescent="0.35">
      <c r="A943" s="4" t="s">
        <v>49</v>
      </c>
      <c r="B943" s="4" t="s">
        <v>28</v>
      </c>
      <c r="C943" s="5">
        <v>42776</v>
      </c>
      <c r="E943" s="6">
        <v>10118.049999999999</v>
      </c>
      <c r="F943" t="str">
        <f t="shared" si="56"/>
        <v>Feb 17</v>
      </c>
      <c r="G943">
        <f t="shared" si="59"/>
        <v>942</v>
      </c>
      <c r="H943" t="str">
        <f t="shared" si="57"/>
        <v/>
      </c>
      <c r="I943" t="str">
        <f t="shared" si="58"/>
        <v/>
      </c>
    </row>
    <row r="944" spans="1:9" ht="15" thickBot="1" x14ac:dyDescent="0.35">
      <c r="A944" s="4" t="s">
        <v>49</v>
      </c>
      <c r="B944" s="4" t="s">
        <v>50</v>
      </c>
      <c r="C944" s="5">
        <v>42776</v>
      </c>
      <c r="E944" s="6">
        <v>-505.9</v>
      </c>
      <c r="F944" t="str">
        <f t="shared" si="56"/>
        <v>Feb 17</v>
      </c>
      <c r="G944">
        <f t="shared" si="59"/>
        <v>943</v>
      </c>
      <c r="H944" t="str">
        <f t="shared" si="57"/>
        <v/>
      </c>
      <c r="I944" t="str">
        <f t="shared" si="58"/>
        <v/>
      </c>
    </row>
    <row r="945" spans="1:9" ht="15" thickBot="1" x14ac:dyDescent="0.35">
      <c r="A945" s="4" t="s">
        <v>51</v>
      </c>
      <c r="B945" s="4" t="s">
        <v>22</v>
      </c>
      <c r="C945" s="5">
        <v>42776</v>
      </c>
      <c r="E945" s="6">
        <v>70</v>
      </c>
      <c r="F945" t="str">
        <f t="shared" si="56"/>
        <v>Feb 17</v>
      </c>
      <c r="G945">
        <f t="shared" si="59"/>
        <v>944</v>
      </c>
      <c r="H945" t="str">
        <f t="shared" si="57"/>
        <v/>
      </c>
      <c r="I945" t="str">
        <f t="shared" si="58"/>
        <v/>
      </c>
    </row>
    <row r="946" spans="1:9" ht="15" thickBot="1" x14ac:dyDescent="0.35">
      <c r="A946" s="4" t="s">
        <v>209</v>
      </c>
      <c r="B946" s="4" t="s">
        <v>210</v>
      </c>
      <c r="C946" s="5">
        <v>42776</v>
      </c>
      <c r="E946" s="6">
        <v>1478.65</v>
      </c>
      <c r="F946" t="str">
        <f t="shared" si="56"/>
        <v>Feb 17</v>
      </c>
      <c r="G946">
        <f t="shared" si="59"/>
        <v>945</v>
      </c>
      <c r="H946" t="str">
        <f t="shared" si="57"/>
        <v/>
      </c>
      <c r="I946" t="str">
        <f t="shared" si="58"/>
        <v/>
      </c>
    </row>
    <row r="947" spans="1:9" ht="15" thickBot="1" x14ac:dyDescent="0.35">
      <c r="A947" s="4" t="s">
        <v>53</v>
      </c>
      <c r="B947" s="4" t="s">
        <v>8</v>
      </c>
      <c r="C947" s="5">
        <v>42776</v>
      </c>
      <c r="E947" s="6">
        <v>440.94</v>
      </c>
      <c r="F947" t="str">
        <f t="shared" si="56"/>
        <v>Feb 17</v>
      </c>
      <c r="G947">
        <f t="shared" si="59"/>
        <v>946</v>
      </c>
      <c r="H947" t="str">
        <f t="shared" si="57"/>
        <v/>
      </c>
      <c r="I947" t="str">
        <f t="shared" si="58"/>
        <v/>
      </c>
    </row>
    <row r="948" spans="1:9" ht="15" thickBot="1" x14ac:dyDescent="0.35">
      <c r="A948" s="4" t="s">
        <v>57</v>
      </c>
      <c r="B948" s="4" t="s">
        <v>8</v>
      </c>
      <c r="C948" s="5">
        <v>42776</v>
      </c>
      <c r="E948" s="6">
        <v>42.59</v>
      </c>
      <c r="F948" t="str">
        <f t="shared" si="56"/>
        <v>Feb 17</v>
      </c>
      <c r="G948">
        <f t="shared" si="59"/>
        <v>947</v>
      </c>
      <c r="H948" t="str">
        <f t="shared" si="57"/>
        <v/>
      </c>
      <c r="I948" t="str">
        <f t="shared" si="58"/>
        <v/>
      </c>
    </row>
    <row r="949" spans="1:9" ht="15" thickBot="1" x14ac:dyDescent="0.35">
      <c r="A949" s="4" t="s">
        <v>157</v>
      </c>
      <c r="B949" s="4" t="s">
        <v>22</v>
      </c>
      <c r="C949" s="5">
        <v>42776</v>
      </c>
      <c r="E949" s="6">
        <v>109</v>
      </c>
      <c r="F949" t="str">
        <f t="shared" si="56"/>
        <v>Feb 17</v>
      </c>
      <c r="G949">
        <f t="shared" si="59"/>
        <v>948</v>
      </c>
      <c r="H949" t="str">
        <f t="shared" si="57"/>
        <v/>
      </c>
      <c r="I949" t="str">
        <f t="shared" si="58"/>
        <v/>
      </c>
    </row>
    <row r="950" spans="1:9" ht="15" thickBot="1" x14ac:dyDescent="0.35">
      <c r="A950" s="4" t="s">
        <v>58</v>
      </c>
      <c r="B950" s="4" t="s">
        <v>18</v>
      </c>
      <c r="C950" s="5">
        <v>42776</v>
      </c>
      <c r="E950" s="6">
        <v>1463.17</v>
      </c>
      <c r="F950" t="str">
        <f t="shared" si="56"/>
        <v>Feb 17</v>
      </c>
      <c r="G950">
        <f t="shared" si="59"/>
        <v>949</v>
      </c>
      <c r="H950" t="str">
        <f t="shared" si="57"/>
        <v/>
      </c>
      <c r="I950" t="str">
        <f t="shared" si="58"/>
        <v/>
      </c>
    </row>
    <row r="951" spans="1:9" ht="15" thickBot="1" x14ac:dyDescent="0.35">
      <c r="A951" s="4" t="s">
        <v>294</v>
      </c>
      <c r="B951" s="4" t="s">
        <v>81</v>
      </c>
      <c r="C951" s="5">
        <v>42776</v>
      </c>
      <c r="E951" s="6">
        <v>11</v>
      </c>
      <c r="F951" t="str">
        <f t="shared" si="56"/>
        <v>Feb 17</v>
      </c>
      <c r="G951">
        <f t="shared" si="59"/>
        <v>950</v>
      </c>
      <c r="H951" t="str">
        <f t="shared" si="57"/>
        <v/>
      </c>
      <c r="I951" t="str">
        <f t="shared" si="58"/>
        <v/>
      </c>
    </row>
    <row r="952" spans="1:9" ht="15" thickBot="1" x14ac:dyDescent="0.35">
      <c r="A952" s="4" t="s">
        <v>62</v>
      </c>
      <c r="B952" s="4" t="s">
        <v>22</v>
      </c>
      <c r="C952" s="5">
        <v>42776</v>
      </c>
      <c r="E952" s="6">
        <v>49</v>
      </c>
      <c r="F952" t="str">
        <f t="shared" si="56"/>
        <v>Feb 17</v>
      </c>
      <c r="G952">
        <f t="shared" si="59"/>
        <v>951</v>
      </c>
      <c r="H952" t="str">
        <f t="shared" si="57"/>
        <v/>
      </c>
      <c r="I952" t="str">
        <f t="shared" si="58"/>
        <v/>
      </c>
    </row>
    <row r="953" spans="1:9" ht="15" thickBot="1" x14ac:dyDescent="0.35">
      <c r="A953" s="4" t="s">
        <v>63</v>
      </c>
      <c r="B953" s="4" t="s">
        <v>22</v>
      </c>
      <c r="C953" s="5">
        <v>42776</v>
      </c>
      <c r="E953" s="6">
        <v>240</v>
      </c>
      <c r="F953" t="str">
        <f t="shared" si="56"/>
        <v>Feb 17</v>
      </c>
      <c r="G953">
        <f t="shared" si="59"/>
        <v>952</v>
      </c>
      <c r="H953" t="str">
        <f t="shared" si="57"/>
        <v/>
      </c>
      <c r="I953" t="str">
        <f t="shared" si="58"/>
        <v/>
      </c>
    </row>
    <row r="954" spans="1:9" ht="15" thickBot="1" x14ac:dyDescent="0.35">
      <c r="A954" s="4" t="s">
        <v>211</v>
      </c>
      <c r="B954" s="4" t="s">
        <v>212</v>
      </c>
      <c r="C954" s="5">
        <v>42776</v>
      </c>
      <c r="E954" s="6">
        <v>125</v>
      </c>
      <c r="F954" t="str">
        <f t="shared" si="56"/>
        <v>Feb 17</v>
      </c>
      <c r="G954">
        <f t="shared" si="59"/>
        <v>953</v>
      </c>
      <c r="H954" t="str">
        <f t="shared" si="57"/>
        <v/>
      </c>
      <c r="I954" t="str">
        <f t="shared" si="58"/>
        <v/>
      </c>
    </row>
    <row r="955" spans="1:9" ht="15" thickBot="1" x14ac:dyDescent="0.35">
      <c r="A955" s="4" t="s">
        <v>71</v>
      </c>
      <c r="B955" s="4" t="s">
        <v>12</v>
      </c>
      <c r="C955" s="5">
        <v>42776</v>
      </c>
      <c r="E955" s="6">
        <v>337.35</v>
      </c>
      <c r="F955" t="str">
        <f t="shared" si="56"/>
        <v>Feb 17</v>
      </c>
      <c r="G955">
        <f t="shared" si="59"/>
        <v>954</v>
      </c>
      <c r="H955" t="str">
        <f t="shared" si="57"/>
        <v/>
      </c>
      <c r="I955" t="str">
        <f t="shared" si="58"/>
        <v/>
      </c>
    </row>
    <row r="956" spans="1:9" ht="15" thickBot="1" x14ac:dyDescent="0.35">
      <c r="A956" s="4" t="s">
        <v>124</v>
      </c>
      <c r="B956" s="4" t="s">
        <v>22</v>
      </c>
      <c r="C956" s="5">
        <v>42776</v>
      </c>
      <c r="E956" s="6">
        <v>181.6</v>
      </c>
      <c r="F956" t="str">
        <f t="shared" si="56"/>
        <v>Feb 17</v>
      </c>
      <c r="G956">
        <f t="shared" si="59"/>
        <v>955</v>
      </c>
      <c r="H956" t="str">
        <f t="shared" si="57"/>
        <v/>
      </c>
      <c r="I956" t="str">
        <f t="shared" si="58"/>
        <v/>
      </c>
    </row>
    <row r="957" spans="1:9" ht="15" thickBot="1" x14ac:dyDescent="0.35">
      <c r="A957" s="4" t="s">
        <v>82</v>
      </c>
      <c r="B957" s="4" t="s">
        <v>11</v>
      </c>
      <c r="C957" s="5">
        <v>42776</v>
      </c>
      <c r="E957" s="6">
        <v>1439.31</v>
      </c>
      <c r="F957" t="str">
        <f t="shared" si="56"/>
        <v>Feb 17</v>
      </c>
      <c r="G957">
        <f t="shared" si="59"/>
        <v>956</v>
      </c>
      <c r="H957" t="str">
        <f t="shared" si="57"/>
        <v/>
      </c>
      <c r="I957" t="str">
        <f t="shared" si="58"/>
        <v/>
      </c>
    </row>
    <row r="958" spans="1:9" ht="15" thickBot="1" x14ac:dyDescent="0.35">
      <c r="A958" s="4" t="s">
        <v>295</v>
      </c>
      <c r="B958" s="4" t="s">
        <v>296</v>
      </c>
      <c r="C958" s="5">
        <v>42776</v>
      </c>
      <c r="E958" s="6">
        <v>400</v>
      </c>
      <c r="F958" t="str">
        <f t="shared" si="56"/>
        <v>Feb 17</v>
      </c>
      <c r="G958">
        <f t="shared" si="59"/>
        <v>957</v>
      </c>
      <c r="H958" t="str">
        <f t="shared" si="57"/>
        <v/>
      </c>
      <c r="I958" t="str">
        <f t="shared" si="58"/>
        <v/>
      </c>
    </row>
    <row r="959" spans="1:9" ht="15" thickBot="1" x14ac:dyDescent="0.35">
      <c r="A959" s="4" t="s">
        <v>83</v>
      </c>
      <c r="B959" s="4" t="s">
        <v>14</v>
      </c>
      <c r="C959" s="5">
        <v>42776</v>
      </c>
      <c r="E959" s="6">
        <v>888.75</v>
      </c>
      <c r="F959" t="str">
        <f t="shared" si="56"/>
        <v>Feb 17</v>
      </c>
      <c r="G959">
        <f t="shared" si="59"/>
        <v>958</v>
      </c>
      <c r="H959" t="str">
        <f t="shared" si="57"/>
        <v/>
      </c>
      <c r="I959" t="str">
        <f t="shared" si="58"/>
        <v/>
      </c>
    </row>
    <row r="960" spans="1:9" ht="15" thickBot="1" x14ac:dyDescent="0.35">
      <c r="A960" s="4" t="s">
        <v>84</v>
      </c>
      <c r="B960" s="4" t="s">
        <v>85</v>
      </c>
      <c r="C960" s="5">
        <v>42776</v>
      </c>
      <c r="E960" s="6">
        <v>243.66</v>
      </c>
      <c r="F960" t="str">
        <f t="shared" si="56"/>
        <v>Feb 17</v>
      </c>
      <c r="G960">
        <f t="shared" si="59"/>
        <v>959</v>
      </c>
      <c r="H960" t="str">
        <f t="shared" si="57"/>
        <v/>
      </c>
      <c r="I960" t="str">
        <f t="shared" si="58"/>
        <v/>
      </c>
    </row>
    <row r="961" spans="1:9" ht="15" thickBot="1" x14ac:dyDescent="0.35">
      <c r="A961" s="4" t="s">
        <v>86</v>
      </c>
      <c r="B961" s="4" t="s">
        <v>45</v>
      </c>
      <c r="C961" s="5">
        <v>42776</v>
      </c>
      <c r="E961" s="6">
        <v>840.5</v>
      </c>
      <c r="F961" t="str">
        <f t="shared" si="56"/>
        <v>Feb 17</v>
      </c>
      <c r="G961">
        <f t="shared" si="59"/>
        <v>960</v>
      </c>
      <c r="H961" t="str">
        <f t="shared" si="57"/>
        <v/>
      </c>
      <c r="I961" t="str">
        <f t="shared" si="58"/>
        <v/>
      </c>
    </row>
    <row r="962" spans="1:9" ht="15" thickBot="1" x14ac:dyDescent="0.35">
      <c r="A962" s="4" t="s">
        <v>126</v>
      </c>
      <c r="B962" s="4" t="s">
        <v>12</v>
      </c>
      <c r="C962" s="5">
        <v>42776</v>
      </c>
      <c r="E962" s="6">
        <v>141.91</v>
      </c>
      <c r="F962" t="str">
        <f t="shared" si="56"/>
        <v>Feb 17</v>
      </c>
      <c r="G962">
        <f t="shared" si="59"/>
        <v>961</v>
      </c>
      <c r="H962" t="str">
        <f t="shared" si="57"/>
        <v/>
      </c>
      <c r="I962" t="str">
        <f t="shared" si="58"/>
        <v/>
      </c>
    </row>
    <row r="963" spans="1:9" ht="15" thickBot="1" x14ac:dyDescent="0.35">
      <c r="A963" s="4" t="s">
        <v>97</v>
      </c>
      <c r="B963" s="4" t="s">
        <v>6</v>
      </c>
      <c r="C963" s="5">
        <v>42781</v>
      </c>
      <c r="E963" s="6">
        <v>95093.22</v>
      </c>
      <c r="F963" t="str">
        <f t="shared" ref="F963:F1026" si="60">IF(C963&lt;=$R$1,$Q$1,IF(C963&lt;=$R$2,$Q$2,IF(C963&lt;=$R$3,$Q$3,IF(C963&lt;=$R$4,$Q$4,IF(C963&lt;=$R$5,$Q$5,IF(C963&lt;=$R$6,$Q$6,IF(C963&lt;=$R$7,$Q$7,IF(C963&lt;=$R$8,$Q$8,IF(C963&lt;=$R$9,$Q$9,IF(C963&lt;=$R$10,$Q$10,IF(C963&lt;=$R$11,$Q$11,IF(C963&lt;=$R$12,$Q$12,IF(C963&lt;=$R$13,$Q$13,IF(C963&lt;=$R$14,$Q$14,IF(C963&lt;=$R$15,$Q$15,IF(C963&lt;=$R$16,$Q$16,IF(C963&lt;=$R$17,$Q$17,IF(C963&lt;=$R$18,$Q$18,IF(C963&lt;=$R$19,$Q$19,IF(C963&lt;=$R$20,$Q$20,IF(C963&lt;=$R$21,$Q$21,IF(C963&lt;=$R$22,$Q$22,IF(C963&lt;=$R$23,$Q$23,IF(C963&lt;=$R$24,$Q$24,IF(C963&lt;=$R$25,$Q$25,IF(C963&lt;=$R$26,$Q$26,IF(C963&lt;=$R$27,$Q$27,IF(C963&lt;=$R$28,$Q$28,IF(C963&lt;=$R$29,$Q$29,IF(C963&lt;=$R$30,$Q$30,IF(C963&lt;=$R$31,$Q$31,IF(C963&lt;=$R$32,$Q$32,IF(C963&lt;=$R$33,$Q$33,IF(C963&lt;=$R$34,$Q$34,IF(C963&lt;=$R$35,$Q$35,IF(C963&lt;=$R$36,$Q$36,""))))))))))))))))))))))))))))))))))))</f>
        <v>Feb 17</v>
      </c>
      <c r="G963">
        <f t="shared" si="59"/>
        <v>962</v>
      </c>
      <c r="H963" t="str">
        <f t="shared" ref="H963:H1026" si="61">IF(F963=$J$1,G963,"")</f>
        <v/>
      </c>
      <c r="I963" t="str">
        <f t="shared" ref="I963:I1026" si="62">IFERROR(SMALL($H$2:$H$8586,G963),"")</f>
        <v/>
      </c>
    </row>
    <row r="964" spans="1:9" ht="15" thickBot="1" x14ac:dyDescent="0.35">
      <c r="A964" s="4" t="s">
        <v>128</v>
      </c>
      <c r="B964" s="4" t="s">
        <v>89</v>
      </c>
      <c r="C964" s="5">
        <v>42783</v>
      </c>
      <c r="E964" s="6">
        <v>10225.450000000001</v>
      </c>
      <c r="F964" t="str">
        <f t="shared" si="60"/>
        <v>Feb 17</v>
      </c>
      <c r="G964">
        <f t="shared" ref="G964:G1027" si="63">1+G963</f>
        <v>963</v>
      </c>
      <c r="H964" t="str">
        <f t="shared" si="61"/>
        <v/>
      </c>
      <c r="I964" t="str">
        <f t="shared" si="62"/>
        <v/>
      </c>
    </row>
    <row r="965" spans="1:9" ht="15" thickBot="1" x14ac:dyDescent="0.35">
      <c r="A965" s="4" t="s">
        <v>172</v>
      </c>
      <c r="B965" s="4" t="s">
        <v>8</v>
      </c>
      <c r="C965" s="5">
        <v>42783</v>
      </c>
      <c r="E965" s="6">
        <v>349.6</v>
      </c>
      <c r="F965" t="str">
        <f t="shared" si="60"/>
        <v>Feb 17</v>
      </c>
      <c r="G965">
        <f t="shared" si="63"/>
        <v>964</v>
      </c>
      <c r="H965" t="str">
        <f t="shared" si="61"/>
        <v/>
      </c>
      <c r="I965" t="str">
        <f t="shared" si="62"/>
        <v/>
      </c>
    </row>
    <row r="966" spans="1:9" ht="15" thickBot="1" x14ac:dyDescent="0.35">
      <c r="A966" s="4" t="s">
        <v>9</v>
      </c>
      <c r="B966" s="4" t="s">
        <v>8</v>
      </c>
      <c r="C966" s="5">
        <v>42783</v>
      </c>
      <c r="E966" s="6">
        <v>2700</v>
      </c>
      <c r="F966" t="str">
        <f t="shared" si="60"/>
        <v>Feb 17</v>
      </c>
      <c r="G966">
        <f t="shared" si="63"/>
        <v>965</v>
      </c>
      <c r="H966" t="str">
        <f t="shared" si="61"/>
        <v/>
      </c>
      <c r="I966" t="str">
        <f t="shared" si="62"/>
        <v/>
      </c>
    </row>
    <row r="967" spans="1:9" ht="15" thickBot="1" x14ac:dyDescent="0.35">
      <c r="A967" s="4" t="s">
        <v>10</v>
      </c>
      <c r="B967" s="4" t="s">
        <v>11</v>
      </c>
      <c r="C967" s="5">
        <v>42783</v>
      </c>
      <c r="E967" s="6">
        <v>314.74</v>
      </c>
      <c r="F967" t="str">
        <f t="shared" si="60"/>
        <v>Feb 17</v>
      </c>
      <c r="G967">
        <f t="shared" si="63"/>
        <v>966</v>
      </c>
      <c r="H967" t="str">
        <f t="shared" si="61"/>
        <v/>
      </c>
      <c r="I967" t="str">
        <f t="shared" si="62"/>
        <v/>
      </c>
    </row>
    <row r="968" spans="1:9" ht="15" thickBot="1" x14ac:dyDescent="0.35">
      <c r="A968" s="4" t="s">
        <v>10</v>
      </c>
      <c r="B968" s="4" t="s">
        <v>127</v>
      </c>
      <c r="C968" s="5">
        <v>42783</v>
      </c>
      <c r="E968" s="6">
        <v>204.81</v>
      </c>
      <c r="F968" t="str">
        <f t="shared" si="60"/>
        <v>Feb 17</v>
      </c>
      <c r="G968">
        <f t="shared" si="63"/>
        <v>967</v>
      </c>
      <c r="H968" t="str">
        <f t="shared" si="61"/>
        <v/>
      </c>
      <c r="I968" t="str">
        <f t="shared" si="62"/>
        <v/>
      </c>
    </row>
    <row r="969" spans="1:9" ht="15" thickBot="1" x14ac:dyDescent="0.35">
      <c r="A969" s="4" t="s">
        <v>286</v>
      </c>
      <c r="B969" s="4" t="s">
        <v>70</v>
      </c>
      <c r="C969" s="5">
        <v>42783</v>
      </c>
      <c r="E969" s="6">
        <v>660.72</v>
      </c>
      <c r="F969" t="str">
        <f t="shared" si="60"/>
        <v>Feb 17</v>
      </c>
      <c r="G969">
        <f t="shared" si="63"/>
        <v>968</v>
      </c>
      <c r="H969" t="str">
        <f t="shared" si="61"/>
        <v/>
      </c>
      <c r="I969" t="str">
        <f t="shared" si="62"/>
        <v/>
      </c>
    </row>
    <row r="970" spans="1:9" ht="15" thickBot="1" x14ac:dyDescent="0.35">
      <c r="A970" s="4" t="s">
        <v>133</v>
      </c>
      <c r="B970" s="4" t="s">
        <v>70</v>
      </c>
      <c r="C970" s="5">
        <v>42783</v>
      </c>
      <c r="E970" s="6">
        <v>25.5</v>
      </c>
      <c r="F970" t="str">
        <f t="shared" si="60"/>
        <v>Feb 17</v>
      </c>
      <c r="G970">
        <f t="shared" si="63"/>
        <v>969</v>
      </c>
      <c r="H970" t="str">
        <f t="shared" si="61"/>
        <v/>
      </c>
      <c r="I970" t="str">
        <f t="shared" si="62"/>
        <v/>
      </c>
    </row>
    <row r="971" spans="1:9" ht="15" thickBot="1" x14ac:dyDescent="0.35">
      <c r="A971" s="4" t="s">
        <v>279</v>
      </c>
      <c r="B971" s="4" t="s">
        <v>89</v>
      </c>
      <c r="C971" s="5">
        <v>42783</v>
      </c>
      <c r="E971" s="6">
        <v>533.79999999999995</v>
      </c>
      <c r="F971" t="str">
        <f t="shared" si="60"/>
        <v>Feb 17</v>
      </c>
      <c r="G971">
        <f t="shared" si="63"/>
        <v>970</v>
      </c>
      <c r="H971" t="str">
        <f t="shared" si="61"/>
        <v/>
      </c>
      <c r="I971" t="str">
        <f t="shared" si="62"/>
        <v/>
      </c>
    </row>
    <row r="972" spans="1:9" ht="15" thickBot="1" x14ac:dyDescent="0.35">
      <c r="A972" s="4" t="s">
        <v>134</v>
      </c>
      <c r="B972" s="4" t="s">
        <v>22</v>
      </c>
      <c r="C972" s="5">
        <v>42783</v>
      </c>
      <c r="E972" s="6">
        <v>983.42</v>
      </c>
      <c r="F972" t="str">
        <f t="shared" si="60"/>
        <v>Feb 17</v>
      </c>
      <c r="G972">
        <f t="shared" si="63"/>
        <v>971</v>
      </c>
      <c r="H972" t="str">
        <f t="shared" si="61"/>
        <v/>
      </c>
      <c r="I972" t="str">
        <f t="shared" si="62"/>
        <v/>
      </c>
    </row>
    <row r="973" spans="1:9" ht="15" thickBot="1" x14ac:dyDescent="0.35">
      <c r="A973" s="4" t="s">
        <v>173</v>
      </c>
      <c r="B973" s="4" t="s">
        <v>22</v>
      </c>
      <c r="C973" s="5">
        <v>42783</v>
      </c>
      <c r="E973" s="6">
        <v>125</v>
      </c>
      <c r="F973" t="str">
        <f t="shared" si="60"/>
        <v>Feb 17</v>
      </c>
      <c r="G973">
        <f t="shared" si="63"/>
        <v>972</v>
      </c>
      <c r="H973" t="str">
        <f t="shared" si="61"/>
        <v/>
      </c>
      <c r="I973" t="str">
        <f t="shared" si="62"/>
        <v/>
      </c>
    </row>
    <row r="974" spans="1:9" ht="15" thickBot="1" x14ac:dyDescent="0.35">
      <c r="A974" s="4" t="s">
        <v>270</v>
      </c>
      <c r="B974" s="4" t="s">
        <v>131</v>
      </c>
      <c r="C974" s="5">
        <v>42783</v>
      </c>
      <c r="E974" s="6">
        <v>560.53</v>
      </c>
      <c r="F974" t="str">
        <f t="shared" si="60"/>
        <v>Feb 17</v>
      </c>
      <c r="G974">
        <f t="shared" si="63"/>
        <v>973</v>
      </c>
      <c r="H974" t="str">
        <f t="shared" si="61"/>
        <v/>
      </c>
      <c r="I974" t="str">
        <f t="shared" si="62"/>
        <v/>
      </c>
    </row>
    <row r="975" spans="1:9" ht="15" thickBot="1" x14ac:dyDescent="0.35">
      <c r="A975" s="4" t="s">
        <v>270</v>
      </c>
      <c r="B975" s="4" t="s">
        <v>16</v>
      </c>
      <c r="C975" s="5">
        <v>42783</v>
      </c>
      <c r="E975" s="6">
        <v>237.54</v>
      </c>
      <c r="F975" t="str">
        <f t="shared" si="60"/>
        <v>Feb 17</v>
      </c>
      <c r="G975">
        <f t="shared" si="63"/>
        <v>974</v>
      </c>
      <c r="H975" t="str">
        <f t="shared" si="61"/>
        <v/>
      </c>
      <c r="I975" t="str">
        <f t="shared" si="62"/>
        <v/>
      </c>
    </row>
    <row r="976" spans="1:9" ht="15" thickBot="1" x14ac:dyDescent="0.35">
      <c r="A976" s="4" t="s">
        <v>138</v>
      </c>
      <c r="B976" s="4" t="s">
        <v>139</v>
      </c>
      <c r="C976" s="5">
        <v>42783</v>
      </c>
      <c r="E976" s="6">
        <v>9558.94</v>
      </c>
      <c r="F976" t="str">
        <f t="shared" si="60"/>
        <v>Feb 17</v>
      </c>
      <c r="G976">
        <f t="shared" si="63"/>
        <v>975</v>
      </c>
      <c r="H976" t="str">
        <f t="shared" si="61"/>
        <v/>
      </c>
      <c r="I976" t="str">
        <f t="shared" si="62"/>
        <v/>
      </c>
    </row>
    <row r="977" spans="1:9" ht="15" thickBot="1" x14ac:dyDescent="0.35">
      <c r="A977" s="4" t="s">
        <v>93</v>
      </c>
      <c r="B977" s="4" t="s">
        <v>94</v>
      </c>
      <c r="C977" s="5">
        <v>42783</v>
      </c>
      <c r="E977" s="6">
        <v>59349.45</v>
      </c>
      <c r="F977" t="str">
        <f t="shared" si="60"/>
        <v>Feb 17</v>
      </c>
      <c r="G977">
        <f t="shared" si="63"/>
        <v>976</v>
      </c>
      <c r="H977" t="str">
        <f t="shared" si="61"/>
        <v/>
      </c>
      <c r="I977" t="str">
        <f t="shared" si="62"/>
        <v/>
      </c>
    </row>
    <row r="978" spans="1:9" ht="15" thickBot="1" x14ac:dyDescent="0.35">
      <c r="A978" s="4" t="s">
        <v>93</v>
      </c>
      <c r="B978" s="4" t="s">
        <v>95</v>
      </c>
      <c r="C978" s="5">
        <v>42783</v>
      </c>
      <c r="E978" s="6">
        <v>18171.64</v>
      </c>
      <c r="F978" t="str">
        <f t="shared" si="60"/>
        <v>Feb 17</v>
      </c>
      <c r="G978">
        <f t="shared" si="63"/>
        <v>977</v>
      </c>
      <c r="H978" t="str">
        <f t="shared" si="61"/>
        <v/>
      </c>
      <c r="I978" t="str">
        <f t="shared" si="62"/>
        <v/>
      </c>
    </row>
    <row r="979" spans="1:9" ht="15" thickBot="1" x14ac:dyDescent="0.35">
      <c r="A979" s="4" t="s">
        <v>93</v>
      </c>
      <c r="B979" s="4" t="s">
        <v>33</v>
      </c>
      <c r="C979" s="5">
        <v>42783</v>
      </c>
      <c r="E979" s="6">
        <v>15.39</v>
      </c>
      <c r="F979" t="str">
        <f t="shared" si="60"/>
        <v>Feb 17</v>
      </c>
      <c r="G979">
        <f t="shared" si="63"/>
        <v>978</v>
      </c>
      <c r="H979" t="str">
        <f t="shared" si="61"/>
        <v/>
      </c>
      <c r="I979" t="str">
        <f t="shared" si="62"/>
        <v/>
      </c>
    </row>
    <row r="980" spans="1:9" ht="15" thickBot="1" x14ac:dyDescent="0.35">
      <c r="A980" s="4" t="s">
        <v>297</v>
      </c>
      <c r="B980" s="4" t="s">
        <v>45</v>
      </c>
      <c r="C980" s="5">
        <v>42783</v>
      </c>
      <c r="E980" s="6">
        <v>13475</v>
      </c>
      <c r="F980" t="str">
        <f t="shared" si="60"/>
        <v>Feb 17</v>
      </c>
      <c r="G980">
        <f t="shared" si="63"/>
        <v>979</v>
      </c>
      <c r="H980" t="str">
        <f t="shared" si="61"/>
        <v/>
      </c>
      <c r="I980" t="str">
        <f t="shared" si="62"/>
        <v/>
      </c>
    </row>
    <row r="981" spans="1:9" ht="15" thickBot="1" x14ac:dyDescent="0.35">
      <c r="A981" s="4" t="s">
        <v>140</v>
      </c>
      <c r="B981" s="4" t="s">
        <v>141</v>
      </c>
      <c r="C981" s="5">
        <v>42783</v>
      </c>
      <c r="E981" s="6">
        <v>13463.7</v>
      </c>
      <c r="F981" t="str">
        <f t="shared" si="60"/>
        <v>Feb 17</v>
      </c>
      <c r="G981">
        <f t="shared" si="63"/>
        <v>980</v>
      </c>
      <c r="H981" t="str">
        <f t="shared" si="61"/>
        <v/>
      </c>
      <c r="I981" t="str">
        <f t="shared" si="62"/>
        <v/>
      </c>
    </row>
    <row r="982" spans="1:9" ht="15" thickBot="1" x14ac:dyDescent="0.35">
      <c r="A982" s="4" t="s">
        <v>140</v>
      </c>
      <c r="B982" s="4" t="s">
        <v>210</v>
      </c>
      <c r="C982" s="5">
        <v>42783</v>
      </c>
      <c r="E982" s="6">
        <v>940.22</v>
      </c>
      <c r="F982" t="str">
        <f t="shared" si="60"/>
        <v>Feb 17</v>
      </c>
      <c r="G982">
        <f t="shared" si="63"/>
        <v>981</v>
      </c>
      <c r="H982" t="str">
        <f t="shared" si="61"/>
        <v/>
      </c>
      <c r="I982" t="str">
        <f t="shared" si="62"/>
        <v/>
      </c>
    </row>
    <row r="983" spans="1:9" ht="15" thickBot="1" x14ac:dyDescent="0.35">
      <c r="A983" s="4" t="s">
        <v>140</v>
      </c>
      <c r="B983" s="4" t="s">
        <v>102</v>
      </c>
      <c r="C983" s="5">
        <v>42783</v>
      </c>
      <c r="E983" s="6">
        <v>7657.13</v>
      </c>
      <c r="F983" t="str">
        <f t="shared" si="60"/>
        <v>Feb 17</v>
      </c>
      <c r="G983">
        <f t="shared" si="63"/>
        <v>982</v>
      </c>
      <c r="H983" t="str">
        <f t="shared" si="61"/>
        <v/>
      </c>
      <c r="I983" t="str">
        <f t="shared" si="62"/>
        <v/>
      </c>
    </row>
    <row r="984" spans="1:9" ht="15" thickBot="1" x14ac:dyDescent="0.35">
      <c r="A984" s="4" t="s">
        <v>298</v>
      </c>
      <c r="B984" s="4" t="s">
        <v>81</v>
      </c>
      <c r="C984" s="5">
        <v>42783</v>
      </c>
      <c r="E984" s="6">
        <v>11</v>
      </c>
      <c r="F984" t="str">
        <f t="shared" si="60"/>
        <v>Feb 17</v>
      </c>
      <c r="G984">
        <f t="shared" si="63"/>
        <v>983</v>
      </c>
      <c r="H984" t="str">
        <f t="shared" si="61"/>
        <v/>
      </c>
      <c r="I984" t="str">
        <f t="shared" si="62"/>
        <v/>
      </c>
    </row>
    <row r="985" spans="1:9" ht="15" thickBot="1" x14ac:dyDescent="0.35">
      <c r="A985" s="4" t="s">
        <v>178</v>
      </c>
      <c r="B985" s="4" t="s">
        <v>31</v>
      </c>
      <c r="C985" s="5">
        <v>42783</v>
      </c>
      <c r="E985" s="6">
        <v>1027.8599999999999</v>
      </c>
      <c r="F985" t="str">
        <f t="shared" si="60"/>
        <v>Feb 17</v>
      </c>
      <c r="G985">
        <f t="shared" si="63"/>
        <v>984</v>
      </c>
      <c r="H985" t="str">
        <f t="shared" si="61"/>
        <v/>
      </c>
      <c r="I985" t="str">
        <f t="shared" si="62"/>
        <v/>
      </c>
    </row>
    <row r="986" spans="1:9" ht="15" thickBot="1" x14ac:dyDescent="0.35">
      <c r="A986" s="4" t="s">
        <v>98</v>
      </c>
      <c r="B986" s="4" t="s">
        <v>22</v>
      </c>
      <c r="C986" s="5">
        <v>42783</v>
      </c>
      <c r="E986" s="6">
        <v>8159</v>
      </c>
      <c r="F986" t="str">
        <f t="shared" si="60"/>
        <v>Feb 17</v>
      </c>
      <c r="G986">
        <f t="shared" si="63"/>
        <v>985</v>
      </c>
      <c r="H986" t="str">
        <f t="shared" si="61"/>
        <v/>
      </c>
      <c r="I986" t="str">
        <f t="shared" si="62"/>
        <v/>
      </c>
    </row>
    <row r="987" spans="1:9" ht="15" thickBot="1" x14ac:dyDescent="0.35">
      <c r="A987" s="4" t="s">
        <v>299</v>
      </c>
      <c r="B987" s="4" t="s">
        <v>150</v>
      </c>
      <c r="C987" s="5">
        <v>42783</v>
      </c>
      <c r="E987" s="6">
        <v>125</v>
      </c>
      <c r="F987" t="str">
        <f t="shared" si="60"/>
        <v>Feb 17</v>
      </c>
      <c r="G987">
        <f t="shared" si="63"/>
        <v>986</v>
      </c>
      <c r="H987" t="str">
        <f t="shared" si="61"/>
        <v/>
      </c>
      <c r="I987" t="str">
        <f t="shared" si="62"/>
        <v/>
      </c>
    </row>
    <row r="988" spans="1:9" ht="15" thickBot="1" x14ac:dyDescent="0.35">
      <c r="A988" s="4" t="s">
        <v>144</v>
      </c>
      <c r="B988" s="4" t="s">
        <v>102</v>
      </c>
      <c r="C988" s="5">
        <v>42783</v>
      </c>
      <c r="E988" s="6">
        <v>698480.33</v>
      </c>
      <c r="F988" t="str">
        <f t="shared" si="60"/>
        <v>Feb 17</v>
      </c>
      <c r="G988">
        <f t="shared" si="63"/>
        <v>987</v>
      </c>
      <c r="H988" t="str">
        <f t="shared" si="61"/>
        <v/>
      </c>
      <c r="I988" t="str">
        <f t="shared" si="62"/>
        <v/>
      </c>
    </row>
    <row r="989" spans="1:9" ht="15" thickBot="1" x14ac:dyDescent="0.35">
      <c r="A989" s="4" t="s">
        <v>32</v>
      </c>
      <c r="B989" s="4" t="s">
        <v>33</v>
      </c>
      <c r="C989" s="5">
        <v>42783</v>
      </c>
      <c r="E989" s="6">
        <v>1495.59</v>
      </c>
      <c r="F989" t="str">
        <f t="shared" si="60"/>
        <v>Feb 17</v>
      </c>
      <c r="G989">
        <f t="shared" si="63"/>
        <v>988</v>
      </c>
      <c r="H989" t="str">
        <f t="shared" si="61"/>
        <v/>
      </c>
      <c r="I989" t="str">
        <f t="shared" si="62"/>
        <v/>
      </c>
    </row>
    <row r="990" spans="1:9" ht="15" thickBot="1" x14ac:dyDescent="0.35">
      <c r="A990" s="4" t="s">
        <v>34</v>
      </c>
      <c r="B990" s="4" t="s">
        <v>35</v>
      </c>
      <c r="C990" s="5">
        <v>42783</v>
      </c>
      <c r="E990" s="6">
        <v>345</v>
      </c>
      <c r="F990" t="str">
        <f t="shared" si="60"/>
        <v>Feb 17</v>
      </c>
      <c r="G990">
        <f t="shared" si="63"/>
        <v>989</v>
      </c>
      <c r="H990" t="str">
        <f t="shared" si="61"/>
        <v/>
      </c>
      <c r="I990" t="str">
        <f t="shared" si="62"/>
        <v/>
      </c>
    </row>
    <row r="991" spans="1:9" ht="15" thickBot="1" x14ac:dyDescent="0.35">
      <c r="A991" s="4" t="s">
        <v>36</v>
      </c>
      <c r="B991" s="4" t="s">
        <v>18</v>
      </c>
      <c r="C991" s="5">
        <v>42783</v>
      </c>
      <c r="E991" s="6">
        <v>1089.81</v>
      </c>
      <c r="F991" t="str">
        <f t="shared" si="60"/>
        <v>Feb 17</v>
      </c>
      <c r="G991">
        <f t="shared" si="63"/>
        <v>990</v>
      </c>
      <c r="H991" t="str">
        <f t="shared" si="61"/>
        <v/>
      </c>
      <c r="I991" t="str">
        <f t="shared" si="62"/>
        <v/>
      </c>
    </row>
    <row r="992" spans="1:9" ht="15" thickBot="1" x14ac:dyDescent="0.35">
      <c r="A992" s="4" t="s">
        <v>146</v>
      </c>
      <c r="B992" s="4" t="s">
        <v>8</v>
      </c>
      <c r="C992" s="5">
        <v>42783</v>
      </c>
      <c r="E992" s="6">
        <v>1929.14</v>
      </c>
      <c r="F992" t="str">
        <f t="shared" si="60"/>
        <v>Feb 17</v>
      </c>
      <c r="G992">
        <f t="shared" si="63"/>
        <v>991</v>
      </c>
      <c r="H992" t="str">
        <f t="shared" si="61"/>
        <v/>
      </c>
      <c r="I992" t="str">
        <f t="shared" si="62"/>
        <v/>
      </c>
    </row>
    <row r="993" spans="1:9" ht="15" thickBot="1" x14ac:dyDescent="0.35">
      <c r="A993" s="4" t="s">
        <v>103</v>
      </c>
      <c r="B993" s="4" t="s">
        <v>85</v>
      </c>
      <c r="C993" s="5">
        <v>42783</v>
      </c>
      <c r="E993" s="6">
        <v>306.39</v>
      </c>
      <c r="F993" t="str">
        <f t="shared" si="60"/>
        <v>Feb 17</v>
      </c>
      <c r="G993">
        <f t="shared" si="63"/>
        <v>992</v>
      </c>
      <c r="H993" t="str">
        <f t="shared" si="61"/>
        <v/>
      </c>
      <c r="I993" t="str">
        <f t="shared" si="62"/>
        <v/>
      </c>
    </row>
    <row r="994" spans="1:9" ht="15" thickBot="1" x14ac:dyDescent="0.35">
      <c r="A994" s="4" t="s">
        <v>104</v>
      </c>
      <c r="B994" s="4" t="s">
        <v>70</v>
      </c>
      <c r="C994" s="5">
        <v>42783</v>
      </c>
      <c r="E994" s="6">
        <v>42.55</v>
      </c>
      <c r="F994" t="str">
        <f t="shared" si="60"/>
        <v>Feb 17</v>
      </c>
      <c r="G994">
        <f t="shared" si="63"/>
        <v>993</v>
      </c>
      <c r="H994" t="str">
        <f t="shared" si="61"/>
        <v/>
      </c>
      <c r="I994" t="str">
        <f t="shared" si="62"/>
        <v/>
      </c>
    </row>
    <row r="995" spans="1:9" ht="15" thickBot="1" x14ac:dyDescent="0.35">
      <c r="A995" s="4" t="s">
        <v>104</v>
      </c>
      <c r="B995" s="4" t="s">
        <v>12</v>
      </c>
      <c r="C995" s="5">
        <v>42783</v>
      </c>
      <c r="E995" s="6">
        <v>116.38</v>
      </c>
      <c r="F995" t="str">
        <f t="shared" si="60"/>
        <v>Feb 17</v>
      </c>
      <c r="G995">
        <f t="shared" si="63"/>
        <v>994</v>
      </c>
      <c r="H995" t="str">
        <f t="shared" si="61"/>
        <v/>
      </c>
      <c r="I995" t="str">
        <f t="shared" si="62"/>
        <v/>
      </c>
    </row>
    <row r="996" spans="1:9" ht="15" thickBot="1" x14ac:dyDescent="0.35">
      <c r="A996" s="4" t="s">
        <v>281</v>
      </c>
      <c r="B996" s="4" t="s">
        <v>12</v>
      </c>
      <c r="C996" s="5">
        <v>42783</v>
      </c>
      <c r="E996" s="6">
        <v>71.459999999999994</v>
      </c>
      <c r="F996" t="str">
        <f t="shared" si="60"/>
        <v>Feb 17</v>
      </c>
      <c r="G996">
        <f t="shared" si="63"/>
        <v>995</v>
      </c>
      <c r="H996" t="str">
        <f t="shared" si="61"/>
        <v/>
      </c>
      <c r="I996" t="str">
        <f t="shared" si="62"/>
        <v/>
      </c>
    </row>
    <row r="997" spans="1:9" ht="15" thickBot="1" x14ac:dyDescent="0.35">
      <c r="A997" s="4" t="s">
        <v>207</v>
      </c>
      <c r="B997" s="4" t="s">
        <v>131</v>
      </c>
      <c r="C997" s="5">
        <v>42783</v>
      </c>
      <c r="E997" s="6">
        <v>1596.78</v>
      </c>
      <c r="F997" t="str">
        <f t="shared" si="60"/>
        <v>Feb 17</v>
      </c>
      <c r="G997">
        <f t="shared" si="63"/>
        <v>996</v>
      </c>
      <c r="H997" t="str">
        <f t="shared" si="61"/>
        <v/>
      </c>
      <c r="I997" t="str">
        <f t="shared" si="62"/>
        <v/>
      </c>
    </row>
    <row r="998" spans="1:9" ht="15" thickBot="1" x14ac:dyDescent="0.35">
      <c r="A998" s="4" t="s">
        <v>207</v>
      </c>
      <c r="B998" s="4" t="s">
        <v>16</v>
      </c>
      <c r="C998" s="5">
        <v>42783</v>
      </c>
      <c r="E998" s="6">
        <v>465.45</v>
      </c>
      <c r="F998" t="str">
        <f t="shared" si="60"/>
        <v>Feb 17</v>
      </c>
      <c r="G998">
        <f t="shared" si="63"/>
        <v>997</v>
      </c>
      <c r="H998" t="str">
        <f t="shared" si="61"/>
        <v/>
      </c>
      <c r="I998" t="str">
        <f t="shared" si="62"/>
        <v/>
      </c>
    </row>
    <row r="999" spans="1:9" ht="15" thickBot="1" x14ac:dyDescent="0.35">
      <c r="A999" s="4" t="s">
        <v>207</v>
      </c>
      <c r="B999" s="4" t="s">
        <v>208</v>
      </c>
      <c r="C999" s="5">
        <v>42783</v>
      </c>
      <c r="E999" s="6">
        <v>20.84</v>
      </c>
      <c r="F999" t="str">
        <f t="shared" si="60"/>
        <v>Feb 17</v>
      </c>
      <c r="G999">
        <f t="shared" si="63"/>
        <v>998</v>
      </c>
      <c r="H999" t="str">
        <f t="shared" si="61"/>
        <v/>
      </c>
      <c r="I999" t="str">
        <f t="shared" si="62"/>
        <v/>
      </c>
    </row>
    <row r="1000" spans="1:9" ht="15" thickBot="1" x14ac:dyDescent="0.35">
      <c r="A1000" s="4" t="s">
        <v>40</v>
      </c>
      <c r="B1000" s="4" t="s">
        <v>28</v>
      </c>
      <c r="C1000" s="5">
        <v>42783</v>
      </c>
      <c r="E1000" s="6">
        <v>10479.780000000001</v>
      </c>
      <c r="F1000" t="str">
        <f t="shared" si="60"/>
        <v>Feb 17</v>
      </c>
      <c r="G1000">
        <f t="shared" si="63"/>
        <v>999</v>
      </c>
      <c r="H1000" t="str">
        <f t="shared" si="61"/>
        <v/>
      </c>
      <c r="I1000" t="str">
        <f t="shared" si="62"/>
        <v/>
      </c>
    </row>
    <row r="1001" spans="1:9" ht="15" thickBot="1" x14ac:dyDescent="0.35">
      <c r="A1001" s="4" t="s">
        <v>154</v>
      </c>
      <c r="B1001" s="4" t="s">
        <v>8</v>
      </c>
      <c r="C1001" s="5">
        <v>42783</v>
      </c>
      <c r="E1001" s="6">
        <v>1191</v>
      </c>
      <c r="F1001" t="str">
        <f t="shared" si="60"/>
        <v>Feb 17</v>
      </c>
      <c r="G1001">
        <f t="shared" si="63"/>
        <v>1000</v>
      </c>
      <c r="H1001" t="str">
        <f t="shared" si="61"/>
        <v/>
      </c>
      <c r="I1001" t="str">
        <f t="shared" si="62"/>
        <v/>
      </c>
    </row>
    <row r="1002" spans="1:9" ht="15" thickBot="1" x14ac:dyDescent="0.35">
      <c r="A1002" s="4" t="s">
        <v>188</v>
      </c>
      <c r="B1002" s="4" t="s">
        <v>20</v>
      </c>
      <c r="C1002" s="5">
        <v>42783</v>
      </c>
      <c r="E1002" s="6">
        <v>9646.86</v>
      </c>
      <c r="F1002" t="str">
        <f t="shared" si="60"/>
        <v>Feb 17</v>
      </c>
      <c r="G1002">
        <f t="shared" si="63"/>
        <v>1001</v>
      </c>
      <c r="H1002" t="str">
        <f t="shared" si="61"/>
        <v/>
      </c>
      <c r="I1002" t="str">
        <f t="shared" si="62"/>
        <v/>
      </c>
    </row>
    <row r="1003" spans="1:9" ht="15" thickBot="1" x14ac:dyDescent="0.35">
      <c r="A1003" s="4" t="s">
        <v>155</v>
      </c>
      <c r="B1003" s="4" t="s">
        <v>8</v>
      </c>
      <c r="C1003" s="5">
        <v>42783</v>
      </c>
      <c r="E1003" s="6">
        <v>38.380000000000003</v>
      </c>
      <c r="F1003" t="str">
        <f t="shared" si="60"/>
        <v>Feb 17</v>
      </c>
      <c r="G1003">
        <f t="shared" si="63"/>
        <v>1002</v>
      </c>
      <c r="H1003" t="str">
        <f t="shared" si="61"/>
        <v/>
      </c>
      <c r="I1003" t="str">
        <f t="shared" si="62"/>
        <v/>
      </c>
    </row>
    <row r="1004" spans="1:9" ht="15" thickBot="1" x14ac:dyDescent="0.35">
      <c r="A1004" s="4" t="s">
        <v>113</v>
      </c>
      <c r="B1004" s="4" t="s">
        <v>12</v>
      </c>
      <c r="C1004" s="5">
        <v>42783</v>
      </c>
      <c r="E1004" s="6">
        <v>131.63999999999999</v>
      </c>
      <c r="F1004" t="str">
        <f t="shared" si="60"/>
        <v>Feb 17</v>
      </c>
      <c r="G1004">
        <f t="shared" si="63"/>
        <v>1003</v>
      </c>
      <c r="H1004" t="str">
        <f t="shared" si="61"/>
        <v/>
      </c>
      <c r="I1004" t="str">
        <f t="shared" si="62"/>
        <v/>
      </c>
    </row>
    <row r="1005" spans="1:9" ht="15" thickBot="1" x14ac:dyDescent="0.35">
      <c r="A1005" s="4" t="s">
        <v>114</v>
      </c>
      <c r="B1005" s="4" t="s">
        <v>115</v>
      </c>
      <c r="C1005" s="5">
        <v>42783</v>
      </c>
      <c r="E1005" s="6">
        <v>2336.04</v>
      </c>
      <c r="F1005" t="str">
        <f t="shared" si="60"/>
        <v>Feb 17</v>
      </c>
      <c r="G1005">
        <f t="shared" si="63"/>
        <v>1004</v>
      </c>
      <c r="H1005" t="str">
        <f t="shared" si="61"/>
        <v/>
      </c>
      <c r="I1005" t="str">
        <f t="shared" si="62"/>
        <v/>
      </c>
    </row>
    <row r="1006" spans="1:9" ht="15" thickBot="1" x14ac:dyDescent="0.35">
      <c r="A1006" s="4" t="s">
        <v>116</v>
      </c>
      <c r="B1006" s="4" t="s">
        <v>45</v>
      </c>
      <c r="C1006" s="5">
        <v>42783</v>
      </c>
      <c r="E1006" s="6">
        <v>321.89999999999998</v>
      </c>
      <c r="F1006" t="str">
        <f t="shared" si="60"/>
        <v>Feb 17</v>
      </c>
      <c r="G1006">
        <f t="shared" si="63"/>
        <v>1005</v>
      </c>
      <c r="H1006" t="str">
        <f t="shared" si="61"/>
        <v/>
      </c>
      <c r="I1006" t="str">
        <f t="shared" si="62"/>
        <v/>
      </c>
    </row>
    <row r="1007" spans="1:9" ht="15" thickBot="1" x14ac:dyDescent="0.35">
      <c r="A1007" s="4" t="s">
        <v>300</v>
      </c>
      <c r="B1007" s="4" t="s">
        <v>148</v>
      </c>
      <c r="C1007" s="5">
        <v>42783</v>
      </c>
      <c r="E1007" s="6">
        <v>1200</v>
      </c>
      <c r="F1007" t="str">
        <f t="shared" si="60"/>
        <v>Feb 17</v>
      </c>
      <c r="G1007">
        <f t="shared" si="63"/>
        <v>1006</v>
      </c>
      <c r="H1007" t="str">
        <f t="shared" si="61"/>
        <v/>
      </c>
      <c r="I1007" t="str">
        <f t="shared" si="62"/>
        <v/>
      </c>
    </row>
    <row r="1008" spans="1:9" ht="15" thickBot="1" x14ac:dyDescent="0.35">
      <c r="A1008" s="4" t="s">
        <v>56</v>
      </c>
      <c r="B1008" s="4" t="s">
        <v>12</v>
      </c>
      <c r="C1008" s="5">
        <v>42783</v>
      </c>
      <c r="E1008" s="6">
        <v>230.76</v>
      </c>
      <c r="F1008" t="str">
        <f t="shared" si="60"/>
        <v>Feb 17</v>
      </c>
      <c r="G1008">
        <f t="shared" si="63"/>
        <v>1007</v>
      </c>
      <c r="H1008" t="str">
        <f t="shared" si="61"/>
        <v/>
      </c>
      <c r="I1008" t="str">
        <f t="shared" si="62"/>
        <v/>
      </c>
    </row>
    <row r="1009" spans="1:9" ht="15" thickBot="1" x14ac:dyDescent="0.35">
      <c r="A1009" s="4" t="s">
        <v>57</v>
      </c>
      <c r="B1009" s="4" t="s">
        <v>8</v>
      </c>
      <c r="C1009" s="5">
        <v>42783</v>
      </c>
      <c r="E1009" s="6">
        <v>9.8800000000000008</v>
      </c>
      <c r="F1009" t="str">
        <f t="shared" si="60"/>
        <v>Feb 17</v>
      </c>
      <c r="G1009">
        <f t="shared" si="63"/>
        <v>1008</v>
      </c>
      <c r="H1009" t="str">
        <f t="shared" si="61"/>
        <v/>
      </c>
      <c r="I1009" t="str">
        <f t="shared" si="62"/>
        <v/>
      </c>
    </row>
    <row r="1010" spans="1:9" ht="15" thickBot="1" x14ac:dyDescent="0.35">
      <c r="A1010" s="4" t="s">
        <v>57</v>
      </c>
      <c r="B1010" s="4" t="s">
        <v>85</v>
      </c>
      <c r="C1010" s="5">
        <v>42783</v>
      </c>
      <c r="E1010" s="6">
        <v>102.96</v>
      </c>
      <c r="F1010" t="str">
        <f t="shared" si="60"/>
        <v>Feb 17</v>
      </c>
      <c r="G1010">
        <f t="shared" si="63"/>
        <v>1009</v>
      </c>
      <c r="H1010" t="str">
        <f t="shared" si="61"/>
        <v/>
      </c>
      <c r="I1010" t="str">
        <f t="shared" si="62"/>
        <v/>
      </c>
    </row>
    <row r="1011" spans="1:9" ht="15" thickBot="1" x14ac:dyDescent="0.35">
      <c r="A1011" s="4" t="s">
        <v>190</v>
      </c>
      <c r="B1011" s="4" t="s">
        <v>180</v>
      </c>
      <c r="C1011" s="5">
        <v>42783</v>
      </c>
      <c r="E1011" s="6">
        <v>167</v>
      </c>
      <c r="F1011" t="str">
        <f t="shared" si="60"/>
        <v>Feb 17</v>
      </c>
      <c r="G1011">
        <f t="shared" si="63"/>
        <v>1010</v>
      </c>
      <c r="H1011" t="str">
        <f t="shared" si="61"/>
        <v/>
      </c>
      <c r="I1011" t="str">
        <f t="shared" si="62"/>
        <v/>
      </c>
    </row>
    <row r="1012" spans="1:9" ht="15" thickBot="1" x14ac:dyDescent="0.35">
      <c r="A1012" s="4" t="s">
        <v>121</v>
      </c>
      <c r="B1012" s="4" t="s">
        <v>70</v>
      </c>
      <c r="C1012" s="5">
        <v>42783</v>
      </c>
      <c r="E1012" s="6">
        <v>500</v>
      </c>
      <c r="F1012" t="str">
        <f t="shared" si="60"/>
        <v>Feb 17</v>
      </c>
      <c r="G1012">
        <f t="shared" si="63"/>
        <v>1011</v>
      </c>
      <c r="H1012" t="str">
        <f t="shared" si="61"/>
        <v/>
      </c>
      <c r="I1012" t="str">
        <f t="shared" si="62"/>
        <v/>
      </c>
    </row>
    <row r="1013" spans="1:9" ht="15" thickBot="1" x14ac:dyDescent="0.35">
      <c r="A1013" s="4" t="s">
        <v>162</v>
      </c>
      <c r="B1013" s="4" t="s">
        <v>70</v>
      </c>
      <c r="C1013" s="5">
        <v>42783</v>
      </c>
      <c r="E1013" s="6">
        <v>160.16999999999999</v>
      </c>
      <c r="F1013" t="str">
        <f t="shared" si="60"/>
        <v>Feb 17</v>
      </c>
      <c r="G1013">
        <f t="shared" si="63"/>
        <v>1012</v>
      </c>
      <c r="H1013" t="str">
        <f t="shared" si="61"/>
        <v/>
      </c>
      <c r="I1013" t="str">
        <f t="shared" si="62"/>
        <v/>
      </c>
    </row>
    <row r="1014" spans="1:9" ht="15" thickBot="1" x14ac:dyDescent="0.35">
      <c r="A1014" s="4" t="s">
        <v>71</v>
      </c>
      <c r="B1014" s="4" t="s">
        <v>12</v>
      </c>
      <c r="C1014" s="5">
        <v>42783</v>
      </c>
      <c r="E1014" s="6">
        <v>159.19999999999999</v>
      </c>
      <c r="F1014" t="str">
        <f t="shared" si="60"/>
        <v>Feb 17</v>
      </c>
      <c r="G1014">
        <f t="shared" si="63"/>
        <v>1013</v>
      </c>
      <c r="H1014" t="str">
        <f t="shared" si="61"/>
        <v/>
      </c>
      <c r="I1014" t="str">
        <f t="shared" si="62"/>
        <v/>
      </c>
    </row>
    <row r="1015" spans="1:9" ht="15" thickBot="1" x14ac:dyDescent="0.35">
      <c r="A1015" s="4" t="s">
        <v>76</v>
      </c>
      <c r="B1015" s="4" t="s">
        <v>77</v>
      </c>
      <c r="C1015" s="5">
        <v>42783</v>
      </c>
      <c r="E1015" s="6">
        <v>1000</v>
      </c>
      <c r="F1015" t="str">
        <f t="shared" si="60"/>
        <v>Feb 17</v>
      </c>
      <c r="G1015">
        <f t="shared" si="63"/>
        <v>1014</v>
      </c>
      <c r="H1015" t="str">
        <f t="shared" si="61"/>
        <v/>
      </c>
      <c r="I1015" t="str">
        <f t="shared" si="62"/>
        <v/>
      </c>
    </row>
    <row r="1016" spans="1:9" ht="15" thickBot="1" x14ac:dyDescent="0.35">
      <c r="A1016" s="4" t="s">
        <v>5</v>
      </c>
      <c r="B1016" s="4" t="s">
        <v>6</v>
      </c>
      <c r="C1016" s="5">
        <v>42783</v>
      </c>
      <c r="E1016" s="6">
        <v>255795.92</v>
      </c>
      <c r="F1016" t="str">
        <f t="shared" si="60"/>
        <v>Feb 17</v>
      </c>
      <c r="G1016">
        <f t="shared" si="63"/>
        <v>1015</v>
      </c>
      <c r="H1016" t="str">
        <f t="shared" si="61"/>
        <v/>
      </c>
      <c r="I1016" t="str">
        <f t="shared" si="62"/>
        <v/>
      </c>
    </row>
    <row r="1017" spans="1:9" ht="15" thickBot="1" x14ac:dyDescent="0.35">
      <c r="A1017" s="4" t="s">
        <v>255</v>
      </c>
      <c r="B1017" s="4" t="s">
        <v>43</v>
      </c>
      <c r="C1017" s="5">
        <v>42790</v>
      </c>
      <c r="E1017" s="6">
        <v>9539.2900000000009</v>
      </c>
      <c r="F1017" t="str">
        <f t="shared" si="60"/>
        <v>Feb 17</v>
      </c>
      <c r="G1017">
        <f t="shared" si="63"/>
        <v>1016</v>
      </c>
      <c r="H1017" t="str">
        <f t="shared" si="61"/>
        <v/>
      </c>
      <c r="I1017" t="str">
        <f t="shared" si="62"/>
        <v/>
      </c>
    </row>
    <row r="1018" spans="1:9" ht="15" thickBot="1" x14ac:dyDescent="0.35">
      <c r="A1018" s="4" t="s">
        <v>10</v>
      </c>
      <c r="B1018" s="4" t="s">
        <v>11</v>
      </c>
      <c r="C1018" s="5">
        <v>42790</v>
      </c>
      <c r="E1018" s="6">
        <v>244.74</v>
      </c>
      <c r="F1018" t="str">
        <f t="shared" si="60"/>
        <v>Feb 17</v>
      </c>
      <c r="G1018">
        <f t="shared" si="63"/>
        <v>1017</v>
      </c>
      <c r="H1018" t="str">
        <f t="shared" si="61"/>
        <v/>
      </c>
      <c r="I1018" t="str">
        <f t="shared" si="62"/>
        <v/>
      </c>
    </row>
    <row r="1019" spans="1:9" ht="15" thickBot="1" x14ac:dyDescent="0.35">
      <c r="A1019" s="4" t="s">
        <v>10</v>
      </c>
      <c r="B1019" s="4" t="s">
        <v>127</v>
      </c>
      <c r="C1019" s="5">
        <v>42790</v>
      </c>
      <c r="E1019" s="6">
        <v>199.31</v>
      </c>
      <c r="F1019" t="str">
        <f t="shared" si="60"/>
        <v>Feb 17</v>
      </c>
      <c r="G1019">
        <f t="shared" si="63"/>
        <v>1018</v>
      </c>
      <c r="H1019" t="str">
        <f t="shared" si="61"/>
        <v/>
      </c>
      <c r="I1019" t="str">
        <f t="shared" si="62"/>
        <v/>
      </c>
    </row>
    <row r="1020" spans="1:9" ht="15" thickBot="1" x14ac:dyDescent="0.35">
      <c r="A1020" s="4" t="s">
        <v>132</v>
      </c>
      <c r="B1020" s="4" t="s">
        <v>20</v>
      </c>
      <c r="C1020" s="5">
        <v>42790</v>
      </c>
      <c r="E1020" s="6">
        <v>1024.92</v>
      </c>
      <c r="F1020" t="str">
        <f t="shared" si="60"/>
        <v>Feb 17</v>
      </c>
      <c r="G1020">
        <f t="shared" si="63"/>
        <v>1019</v>
      </c>
      <c r="H1020" t="str">
        <f t="shared" si="61"/>
        <v/>
      </c>
      <c r="I1020" t="str">
        <f t="shared" si="62"/>
        <v/>
      </c>
    </row>
    <row r="1021" spans="1:9" ht="15" thickBot="1" x14ac:dyDescent="0.35">
      <c r="A1021" s="4" t="s">
        <v>133</v>
      </c>
      <c r="B1021" s="4" t="s">
        <v>8</v>
      </c>
      <c r="C1021" s="5">
        <v>42790</v>
      </c>
      <c r="E1021" s="6">
        <v>86.16</v>
      </c>
      <c r="F1021" t="str">
        <f t="shared" si="60"/>
        <v>Feb 17</v>
      </c>
      <c r="G1021">
        <f t="shared" si="63"/>
        <v>1020</v>
      </c>
      <c r="H1021" t="str">
        <f t="shared" si="61"/>
        <v/>
      </c>
      <c r="I1021" t="str">
        <f t="shared" si="62"/>
        <v/>
      </c>
    </row>
    <row r="1022" spans="1:9" ht="15" thickBot="1" x14ac:dyDescent="0.35">
      <c r="A1022" s="4" t="s">
        <v>175</v>
      </c>
      <c r="B1022" s="4" t="s">
        <v>43</v>
      </c>
      <c r="C1022" s="5">
        <v>42790</v>
      </c>
      <c r="E1022" s="6">
        <v>367.88</v>
      </c>
      <c r="F1022" t="str">
        <f t="shared" si="60"/>
        <v>Feb 17</v>
      </c>
      <c r="G1022">
        <f t="shared" si="63"/>
        <v>1021</v>
      </c>
      <c r="H1022" t="str">
        <f t="shared" si="61"/>
        <v/>
      </c>
      <c r="I1022" t="str">
        <f t="shared" si="62"/>
        <v/>
      </c>
    </row>
    <row r="1023" spans="1:9" ht="15" thickBot="1" x14ac:dyDescent="0.35">
      <c r="A1023" s="4" t="s">
        <v>175</v>
      </c>
      <c r="B1023" s="4" t="s">
        <v>45</v>
      </c>
      <c r="C1023" s="5">
        <v>42790</v>
      </c>
      <c r="E1023" s="6">
        <v>83.06</v>
      </c>
      <c r="F1023" t="str">
        <f t="shared" si="60"/>
        <v>Feb 17</v>
      </c>
      <c r="G1023">
        <f t="shared" si="63"/>
        <v>1022</v>
      </c>
      <c r="H1023" t="str">
        <f t="shared" si="61"/>
        <v/>
      </c>
      <c r="I1023" t="str">
        <f t="shared" si="62"/>
        <v/>
      </c>
    </row>
    <row r="1024" spans="1:9" ht="15" thickBot="1" x14ac:dyDescent="0.35">
      <c r="A1024" s="4" t="s">
        <v>137</v>
      </c>
      <c r="B1024" s="4" t="s">
        <v>18</v>
      </c>
      <c r="C1024" s="5">
        <v>42790</v>
      </c>
      <c r="E1024" s="6">
        <v>104.94</v>
      </c>
      <c r="F1024" t="str">
        <f t="shared" si="60"/>
        <v>Feb 17</v>
      </c>
      <c r="G1024">
        <f t="shared" si="63"/>
        <v>1023</v>
      </c>
      <c r="H1024" t="str">
        <f t="shared" si="61"/>
        <v/>
      </c>
      <c r="I1024" t="str">
        <f t="shared" si="62"/>
        <v/>
      </c>
    </row>
    <row r="1025" spans="1:9" ht="15" thickBot="1" x14ac:dyDescent="0.35">
      <c r="A1025" s="4" t="s">
        <v>93</v>
      </c>
      <c r="B1025" s="4" t="s">
        <v>28</v>
      </c>
      <c r="C1025" s="5">
        <v>42790</v>
      </c>
      <c r="E1025" s="6">
        <v>2800</v>
      </c>
      <c r="F1025" t="str">
        <f t="shared" si="60"/>
        <v>Feb 17</v>
      </c>
      <c r="G1025">
        <f t="shared" si="63"/>
        <v>1024</v>
      </c>
      <c r="H1025" t="str">
        <f t="shared" si="61"/>
        <v/>
      </c>
      <c r="I1025" t="str">
        <f t="shared" si="62"/>
        <v/>
      </c>
    </row>
    <row r="1026" spans="1:9" ht="15" thickBot="1" x14ac:dyDescent="0.35">
      <c r="A1026" s="4" t="s">
        <v>301</v>
      </c>
      <c r="B1026" s="4" t="s">
        <v>67</v>
      </c>
      <c r="C1026" s="5">
        <v>42790</v>
      </c>
      <c r="E1026" s="6">
        <v>164</v>
      </c>
      <c r="F1026" t="str">
        <f t="shared" si="60"/>
        <v>Feb 17</v>
      </c>
      <c r="G1026">
        <f t="shared" si="63"/>
        <v>1025</v>
      </c>
      <c r="H1026" t="str">
        <f t="shared" si="61"/>
        <v/>
      </c>
      <c r="I1026" t="str">
        <f t="shared" si="62"/>
        <v/>
      </c>
    </row>
    <row r="1027" spans="1:9" ht="15" thickBot="1" x14ac:dyDescent="0.35">
      <c r="A1027" s="4" t="s">
        <v>179</v>
      </c>
      <c r="B1027" s="4" t="s">
        <v>180</v>
      </c>
      <c r="C1027" s="5">
        <v>42790</v>
      </c>
      <c r="E1027" s="6">
        <v>99</v>
      </c>
      <c r="F1027" t="str">
        <f t="shared" ref="F1027:F1090" si="64">IF(C1027&lt;=$R$1,$Q$1,IF(C1027&lt;=$R$2,$Q$2,IF(C1027&lt;=$R$3,$Q$3,IF(C1027&lt;=$R$4,$Q$4,IF(C1027&lt;=$R$5,$Q$5,IF(C1027&lt;=$R$6,$Q$6,IF(C1027&lt;=$R$7,$Q$7,IF(C1027&lt;=$R$8,$Q$8,IF(C1027&lt;=$R$9,$Q$9,IF(C1027&lt;=$R$10,$Q$10,IF(C1027&lt;=$R$11,$Q$11,IF(C1027&lt;=$R$12,$Q$12,IF(C1027&lt;=$R$13,$Q$13,IF(C1027&lt;=$R$14,$Q$14,IF(C1027&lt;=$R$15,$Q$15,IF(C1027&lt;=$R$16,$Q$16,IF(C1027&lt;=$R$17,$Q$17,IF(C1027&lt;=$R$18,$Q$18,IF(C1027&lt;=$R$19,$Q$19,IF(C1027&lt;=$R$20,$Q$20,IF(C1027&lt;=$R$21,$Q$21,IF(C1027&lt;=$R$22,$Q$22,IF(C1027&lt;=$R$23,$Q$23,IF(C1027&lt;=$R$24,$Q$24,IF(C1027&lt;=$R$25,$Q$25,IF(C1027&lt;=$R$26,$Q$26,IF(C1027&lt;=$R$27,$Q$27,IF(C1027&lt;=$R$28,$Q$28,IF(C1027&lt;=$R$29,$Q$29,IF(C1027&lt;=$R$30,$Q$30,IF(C1027&lt;=$R$31,$Q$31,IF(C1027&lt;=$R$32,$Q$32,IF(C1027&lt;=$R$33,$Q$33,IF(C1027&lt;=$R$34,$Q$34,IF(C1027&lt;=$R$35,$Q$35,IF(C1027&lt;=$R$36,$Q$36,""))))))))))))))))))))))))))))))))))))</f>
        <v>Feb 17</v>
      </c>
      <c r="G1027">
        <f t="shared" si="63"/>
        <v>1026</v>
      </c>
      <c r="H1027" t="str">
        <f t="shared" ref="H1027:H1090" si="65">IF(F1027=$J$1,G1027,"")</f>
        <v/>
      </c>
      <c r="I1027" t="str">
        <f t="shared" ref="I1027:I1090" si="66">IFERROR(SMALL($H$2:$H$8586,G1027),"")</f>
        <v/>
      </c>
    </row>
    <row r="1028" spans="1:9" ht="15" thickBot="1" x14ac:dyDescent="0.35">
      <c r="A1028" s="4" t="s">
        <v>144</v>
      </c>
      <c r="B1028" s="4" t="s">
        <v>181</v>
      </c>
      <c r="C1028" s="5">
        <v>42790</v>
      </c>
      <c r="E1028" s="6">
        <v>21410.82</v>
      </c>
      <c r="F1028" t="str">
        <f t="shared" si="64"/>
        <v>Feb 17</v>
      </c>
      <c r="G1028">
        <f t="shared" ref="G1028:G1091" si="67">1+G1027</f>
        <v>1027</v>
      </c>
      <c r="H1028" t="str">
        <f t="shared" si="65"/>
        <v/>
      </c>
      <c r="I1028" t="str">
        <f t="shared" si="66"/>
        <v/>
      </c>
    </row>
    <row r="1029" spans="1:9" ht="15" thickBot="1" x14ac:dyDescent="0.35">
      <c r="A1029" s="4" t="s">
        <v>32</v>
      </c>
      <c r="B1029" s="4" t="s">
        <v>33</v>
      </c>
      <c r="C1029" s="5">
        <v>42790</v>
      </c>
      <c r="E1029" s="6">
        <v>1449.12</v>
      </c>
      <c r="F1029" t="str">
        <f t="shared" si="64"/>
        <v>Feb 17</v>
      </c>
      <c r="G1029">
        <f t="shared" si="67"/>
        <v>1028</v>
      </c>
      <c r="H1029" t="str">
        <f t="shared" si="65"/>
        <v/>
      </c>
      <c r="I1029" t="str">
        <f t="shared" si="66"/>
        <v/>
      </c>
    </row>
    <row r="1030" spans="1:9" ht="15" thickBot="1" x14ac:dyDescent="0.35">
      <c r="A1030" s="4" t="s">
        <v>197</v>
      </c>
      <c r="B1030" s="4" t="s">
        <v>43</v>
      </c>
      <c r="C1030" s="5">
        <v>42790</v>
      </c>
      <c r="E1030" s="6">
        <v>3109</v>
      </c>
      <c r="F1030" t="str">
        <f t="shared" si="64"/>
        <v>Feb 17</v>
      </c>
      <c r="G1030">
        <f t="shared" si="67"/>
        <v>1029</v>
      </c>
      <c r="H1030" t="str">
        <f t="shared" si="65"/>
        <v/>
      </c>
      <c r="I1030" t="str">
        <f t="shared" si="66"/>
        <v/>
      </c>
    </row>
    <row r="1031" spans="1:9" ht="15" thickBot="1" x14ac:dyDescent="0.35">
      <c r="A1031" s="4" t="s">
        <v>302</v>
      </c>
      <c r="B1031" s="4" t="s">
        <v>33</v>
      </c>
      <c r="C1031" s="5">
        <v>42790</v>
      </c>
      <c r="E1031" s="6">
        <v>7</v>
      </c>
      <c r="F1031" t="str">
        <f t="shared" si="64"/>
        <v>Feb 17</v>
      </c>
      <c r="G1031">
        <f t="shared" si="67"/>
        <v>1030</v>
      </c>
      <c r="H1031" t="str">
        <f t="shared" si="65"/>
        <v/>
      </c>
      <c r="I1031" t="str">
        <f t="shared" si="66"/>
        <v/>
      </c>
    </row>
    <row r="1032" spans="1:9" ht="15" thickBot="1" x14ac:dyDescent="0.35">
      <c r="A1032" s="4" t="s">
        <v>303</v>
      </c>
      <c r="B1032" s="4" t="s">
        <v>14</v>
      </c>
      <c r="C1032" s="5">
        <v>42790</v>
      </c>
      <c r="E1032" s="6">
        <v>2400</v>
      </c>
      <c r="F1032" t="str">
        <f t="shared" si="64"/>
        <v>Feb 17</v>
      </c>
      <c r="G1032">
        <f t="shared" si="67"/>
        <v>1031</v>
      </c>
      <c r="H1032" t="str">
        <f t="shared" si="65"/>
        <v/>
      </c>
      <c r="I1032" t="str">
        <f t="shared" si="66"/>
        <v/>
      </c>
    </row>
    <row r="1033" spans="1:9" ht="15" thickBot="1" x14ac:dyDescent="0.35">
      <c r="A1033" s="4" t="s">
        <v>281</v>
      </c>
      <c r="B1033" s="4" t="s">
        <v>12</v>
      </c>
      <c r="C1033" s="5">
        <v>42790</v>
      </c>
      <c r="E1033" s="6">
        <v>122.24</v>
      </c>
      <c r="F1033" t="str">
        <f t="shared" si="64"/>
        <v>Feb 17</v>
      </c>
      <c r="G1033">
        <f t="shared" si="67"/>
        <v>1032</v>
      </c>
      <c r="H1033" t="str">
        <f t="shared" si="65"/>
        <v/>
      </c>
      <c r="I1033" t="str">
        <f t="shared" si="66"/>
        <v/>
      </c>
    </row>
    <row r="1034" spans="1:9" ht="15" thickBot="1" x14ac:dyDescent="0.35">
      <c r="A1034" s="4" t="s">
        <v>108</v>
      </c>
      <c r="B1034" s="4" t="s">
        <v>14</v>
      </c>
      <c r="C1034" s="5">
        <v>42790</v>
      </c>
      <c r="E1034" s="6">
        <v>7250</v>
      </c>
      <c r="F1034" t="str">
        <f t="shared" si="64"/>
        <v>Feb 17</v>
      </c>
      <c r="G1034">
        <f t="shared" si="67"/>
        <v>1033</v>
      </c>
      <c r="H1034" t="str">
        <f t="shared" si="65"/>
        <v/>
      </c>
      <c r="I1034" t="str">
        <f t="shared" si="66"/>
        <v/>
      </c>
    </row>
    <row r="1035" spans="1:9" ht="15" thickBot="1" x14ac:dyDescent="0.35">
      <c r="A1035" s="4" t="s">
        <v>110</v>
      </c>
      <c r="B1035" s="4" t="s">
        <v>16</v>
      </c>
      <c r="C1035" s="5">
        <v>42790</v>
      </c>
      <c r="E1035" s="6">
        <v>27.39</v>
      </c>
      <c r="F1035" t="str">
        <f t="shared" si="64"/>
        <v>Feb 17</v>
      </c>
      <c r="G1035">
        <f t="shared" si="67"/>
        <v>1034</v>
      </c>
      <c r="H1035" t="str">
        <f t="shared" si="65"/>
        <v/>
      </c>
      <c r="I1035" t="str">
        <f t="shared" si="66"/>
        <v/>
      </c>
    </row>
    <row r="1036" spans="1:9" ht="15" thickBot="1" x14ac:dyDescent="0.35">
      <c r="A1036" s="4" t="s">
        <v>244</v>
      </c>
      <c r="B1036" s="4" t="s">
        <v>131</v>
      </c>
      <c r="C1036" s="5">
        <v>42790</v>
      </c>
      <c r="E1036" s="6">
        <v>161.9</v>
      </c>
      <c r="F1036" t="str">
        <f t="shared" si="64"/>
        <v>Feb 17</v>
      </c>
      <c r="G1036">
        <f t="shared" si="67"/>
        <v>1035</v>
      </c>
      <c r="H1036" t="str">
        <f t="shared" si="65"/>
        <v/>
      </c>
      <c r="I1036" t="str">
        <f t="shared" si="66"/>
        <v/>
      </c>
    </row>
    <row r="1037" spans="1:9" ht="15" thickBot="1" x14ac:dyDescent="0.35">
      <c r="A1037" s="4" t="s">
        <v>244</v>
      </c>
      <c r="B1037" s="4" t="s">
        <v>208</v>
      </c>
      <c r="C1037" s="5">
        <v>42790</v>
      </c>
      <c r="E1037" s="6">
        <v>10.39</v>
      </c>
      <c r="F1037" t="str">
        <f t="shared" si="64"/>
        <v>Feb 17</v>
      </c>
      <c r="G1037">
        <f t="shared" si="67"/>
        <v>1036</v>
      </c>
      <c r="H1037" t="str">
        <f t="shared" si="65"/>
        <v/>
      </c>
      <c r="I1037" t="str">
        <f t="shared" si="66"/>
        <v/>
      </c>
    </row>
    <row r="1038" spans="1:9" ht="15" thickBot="1" x14ac:dyDescent="0.35">
      <c r="A1038" s="4" t="s">
        <v>51</v>
      </c>
      <c r="B1038" s="4" t="s">
        <v>22</v>
      </c>
      <c r="C1038" s="5">
        <v>42790</v>
      </c>
      <c r="E1038" s="6">
        <v>210</v>
      </c>
      <c r="F1038" t="str">
        <f t="shared" si="64"/>
        <v>Feb 17</v>
      </c>
      <c r="G1038">
        <f t="shared" si="67"/>
        <v>1037</v>
      </c>
      <c r="H1038" t="str">
        <f t="shared" si="65"/>
        <v/>
      </c>
      <c r="I1038" t="str">
        <f t="shared" si="66"/>
        <v/>
      </c>
    </row>
    <row r="1039" spans="1:9" ht="15" thickBot="1" x14ac:dyDescent="0.35">
      <c r="A1039" s="4" t="s">
        <v>53</v>
      </c>
      <c r="B1039" s="4" t="s">
        <v>8</v>
      </c>
      <c r="C1039" s="5">
        <v>42790</v>
      </c>
      <c r="E1039" s="6">
        <v>102.96</v>
      </c>
      <c r="F1039" t="str">
        <f t="shared" si="64"/>
        <v>Feb 17</v>
      </c>
      <c r="G1039">
        <f t="shared" si="67"/>
        <v>1038</v>
      </c>
      <c r="H1039" t="str">
        <f t="shared" si="65"/>
        <v/>
      </c>
      <c r="I1039" t="str">
        <f t="shared" si="66"/>
        <v/>
      </c>
    </row>
    <row r="1040" spans="1:9" ht="15" thickBot="1" x14ac:dyDescent="0.35">
      <c r="A1040" s="4" t="s">
        <v>54</v>
      </c>
      <c r="B1040" s="4" t="s">
        <v>35</v>
      </c>
      <c r="C1040" s="5">
        <v>42790</v>
      </c>
      <c r="E1040" s="6">
        <v>392</v>
      </c>
      <c r="F1040" t="str">
        <f t="shared" si="64"/>
        <v>Feb 17</v>
      </c>
      <c r="G1040">
        <f t="shared" si="67"/>
        <v>1039</v>
      </c>
      <c r="H1040" t="str">
        <f t="shared" si="65"/>
        <v/>
      </c>
      <c r="I1040" t="str">
        <f t="shared" si="66"/>
        <v/>
      </c>
    </row>
    <row r="1041" spans="1:9" ht="15" thickBot="1" x14ac:dyDescent="0.35">
      <c r="A1041" s="4" t="s">
        <v>155</v>
      </c>
      <c r="B1041" s="4" t="s">
        <v>8</v>
      </c>
      <c r="C1041" s="5">
        <v>42790</v>
      </c>
      <c r="E1041" s="6">
        <v>147.30000000000001</v>
      </c>
      <c r="F1041" t="str">
        <f t="shared" si="64"/>
        <v>Feb 17</v>
      </c>
      <c r="G1041">
        <f t="shared" si="67"/>
        <v>1040</v>
      </c>
      <c r="H1041" t="str">
        <f t="shared" si="65"/>
        <v/>
      </c>
      <c r="I1041" t="str">
        <f t="shared" si="66"/>
        <v/>
      </c>
    </row>
    <row r="1042" spans="1:9" ht="15" thickBot="1" x14ac:dyDescent="0.35">
      <c r="A1042" s="4" t="s">
        <v>304</v>
      </c>
      <c r="B1042" s="4" t="s">
        <v>127</v>
      </c>
      <c r="C1042" s="5">
        <v>42790</v>
      </c>
      <c r="E1042" s="6">
        <v>224.77</v>
      </c>
      <c r="F1042" t="str">
        <f t="shared" si="64"/>
        <v>Feb 17</v>
      </c>
      <c r="G1042">
        <f t="shared" si="67"/>
        <v>1041</v>
      </c>
      <c r="H1042" t="str">
        <f t="shared" si="65"/>
        <v/>
      </c>
      <c r="I1042" t="str">
        <f t="shared" si="66"/>
        <v/>
      </c>
    </row>
    <row r="1043" spans="1:9" ht="15" thickBot="1" x14ac:dyDescent="0.35">
      <c r="A1043" s="4" t="s">
        <v>305</v>
      </c>
      <c r="B1043" s="4" t="s">
        <v>67</v>
      </c>
      <c r="C1043" s="5">
        <v>42790</v>
      </c>
      <c r="E1043" s="6">
        <v>484.75</v>
      </c>
      <c r="F1043" t="str">
        <f t="shared" si="64"/>
        <v>Feb 17</v>
      </c>
      <c r="G1043">
        <f t="shared" si="67"/>
        <v>1042</v>
      </c>
      <c r="H1043" t="str">
        <f t="shared" si="65"/>
        <v/>
      </c>
      <c r="I1043" t="str">
        <f t="shared" si="66"/>
        <v/>
      </c>
    </row>
    <row r="1044" spans="1:9" ht="15" thickBot="1" x14ac:dyDescent="0.35">
      <c r="A1044" s="4" t="s">
        <v>56</v>
      </c>
      <c r="B1044" s="4" t="s">
        <v>12</v>
      </c>
      <c r="C1044" s="5">
        <v>42790</v>
      </c>
      <c r="E1044" s="6">
        <v>54.1</v>
      </c>
      <c r="F1044" t="str">
        <f t="shared" si="64"/>
        <v>Feb 17</v>
      </c>
      <c r="G1044">
        <f t="shared" si="67"/>
        <v>1043</v>
      </c>
      <c r="H1044" t="str">
        <f t="shared" si="65"/>
        <v/>
      </c>
      <c r="I1044" t="str">
        <f t="shared" si="66"/>
        <v/>
      </c>
    </row>
    <row r="1045" spans="1:9" ht="15" thickBot="1" x14ac:dyDescent="0.35">
      <c r="A1045" s="4" t="s">
        <v>57</v>
      </c>
      <c r="B1045" s="4" t="s">
        <v>12</v>
      </c>
      <c r="C1045" s="5">
        <v>42790</v>
      </c>
      <c r="E1045" s="6">
        <v>459.98</v>
      </c>
      <c r="F1045" t="str">
        <f t="shared" si="64"/>
        <v>Feb 17</v>
      </c>
      <c r="G1045">
        <f t="shared" si="67"/>
        <v>1044</v>
      </c>
      <c r="H1045" t="str">
        <f t="shared" si="65"/>
        <v/>
      </c>
      <c r="I1045" t="str">
        <f t="shared" si="66"/>
        <v/>
      </c>
    </row>
    <row r="1046" spans="1:9" ht="15" thickBot="1" x14ac:dyDescent="0.35">
      <c r="A1046" s="4" t="s">
        <v>57</v>
      </c>
      <c r="B1046" s="4" t="s">
        <v>8</v>
      </c>
      <c r="C1046" s="5">
        <v>42790</v>
      </c>
      <c r="E1046" s="6">
        <v>490.25</v>
      </c>
      <c r="F1046" t="str">
        <f t="shared" si="64"/>
        <v>Feb 17</v>
      </c>
      <c r="G1046">
        <f t="shared" si="67"/>
        <v>1045</v>
      </c>
      <c r="H1046" t="str">
        <f t="shared" si="65"/>
        <v/>
      </c>
      <c r="I1046" t="str">
        <f t="shared" si="66"/>
        <v/>
      </c>
    </row>
    <row r="1047" spans="1:9" ht="15" thickBot="1" x14ac:dyDescent="0.35">
      <c r="A1047" s="4" t="s">
        <v>211</v>
      </c>
      <c r="B1047" s="4" t="s">
        <v>212</v>
      </c>
      <c r="C1047" s="5">
        <v>42790</v>
      </c>
      <c r="E1047" s="6">
        <v>125</v>
      </c>
      <c r="F1047" t="str">
        <f t="shared" si="64"/>
        <v>Feb 17</v>
      </c>
      <c r="G1047">
        <f t="shared" si="67"/>
        <v>1046</v>
      </c>
      <c r="H1047" t="str">
        <f t="shared" si="65"/>
        <v/>
      </c>
      <c r="I1047" t="str">
        <f t="shared" si="66"/>
        <v/>
      </c>
    </row>
    <row r="1048" spans="1:9" ht="15" thickBot="1" x14ac:dyDescent="0.35">
      <c r="A1048" s="4" t="s">
        <v>158</v>
      </c>
      <c r="B1048" s="4" t="s">
        <v>70</v>
      </c>
      <c r="C1048" s="5">
        <v>42790</v>
      </c>
      <c r="E1048" s="6">
        <v>165</v>
      </c>
      <c r="F1048" t="str">
        <f t="shared" si="64"/>
        <v>Feb 17</v>
      </c>
      <c r="G1048">
        <f t="shared" si="67"/>
        <v>1047</v>
      </c>
      <c r="H1048" t="str">
        <f t="shared" si="65"/>
        <v/>
      </c>
      <c r="I1048" t="str">
        <f t="shared" si="66"/>
        <v/>
      </c>
    </row>
    <row r="1049" spans="1:9" ht="15" thickBot="1" x14ac:dyDescent="0.35">
      <c r="A1049" s="4" t="s">
        <v>158</v>
      </c>
      <c r="B1049" s="4" t="s">
        <v>8</v>
      </c>
      <c r="C1049" s="5">
        <v>42790</v>
      </c>
      <c r="E1049" s="6">
        <v>4975.82</v>
      </c>
      <c r="F1049" t="str">
        <f t="shared" si="64"/>
        <v>Feb 17</v>
      </c>
      <c r="G1049">
        <f t="shared" si="67"/>
        <v>1048</v>
      </c>
      <c r="H1049" t="str">
        <f t="shared" si="65"/>
        <v/>
      </c>
      <c r="I1049" t="str">
        <f t="shared" si="66"/>
        <v/>
      </c>
    </row>
    <row r="1050" spans="1:9" ht="15" thickBot="1" x14ac:dyDescent="0.35">
      <c r="A1050" s="4" t="s">
        <v>306</v>
      </c>
      <c r="B1050" s="4" t="s">
        <v>131</v>
      </c>
      <c r="C1050" s="5">
        <v>42790</v>
      </c>
      <c r="E1050" s="6">
        <v>6</v>
      </c>
      <c r="F1050" t="str">
        <f t="shared" si="64"/>
        <v>Feb 17</v>
      </c>
      <c r="G1050">
        <f t="shared" si="67"/>
        <v>1049</v>
      </c>
      <c r="H1050" t="str">
        <f t="shared" si="65"/>
        <v/>
      </c>
      <c r="I1050" t="str">
        <f t="shared" si="66"/>
        <v/>
      </c>
    </row>
    <row r="1051" spans="1:9" ht="15" thickBot="1" x14ac:dyDescent="0.35">
      <c r="A1051" s="4" t="s">
        <v>306</v>
      </c>
      <c r="B1051" s="4" t="s">
        <v>16</v>
      </c>
      <c r="C1051" s="5">
        <v>42790</v>
      </c>
      <c r="E1051" s="6">
        <v>38.840000000000003</v>
      </c>
      <c r="F1051" t="str">
        <f t="shared" si="64"/>
        <v>Feb 17</v>
      </c>
      <c r="G1051">
        <f t="shared" si="67"/>
        <v>1050</v>
      </c>
      <c r="H1051" t="str">
        <f t="shared" si="65"/>
        <v/>
      </c>
      <c r="I1051" t="str">
        <f t="shared" si="66"/>
        <v/>
      </c>
    </row>
    <row r="1052" spans="1:9" ht="15" thickBot="1" x14ac:dyDescent="0.35">
      <c r="A1052" s="4" t="s">
        <v>159</v>
      </c>
      <c r="B1052" s="4" t="s">
        <v>22</v>
      </c>
      <c r="C1052" s="5">
        <v>42790</v>
      </c>
      <c r="E1052" s="6">
        <v>36.5</v>
      </c>
      <c r="F1052" t="str">
        <f t="shared" si="64"/>
        <v>Feb 17</v>
      </c>
      <c r="G1052">
        <f t="shared" si="67"/>
        <v>1051</v>
      </c>
      <c r="H1052" t="str">
        <f t="shared" si="65"/>
        <v/>
      </c>
      <c r="I1052" t="str">
        <f t="shared" si="66"/>
        <v/>
      </c>
    </row>
    <row r="1053" spans="1:9" ht="15" thickBot="1" x14ac:dyDescent="0.35">
      <c r="A1053" s="4" t="s">
        <v>69</v>
      </c>
      <c r="B1053" s="4" t="s">
        <v>70</v>
      </c>
      <c r="C1053" s="5">
        <v>42790</v>
      </c>
      <c r="E1053" s="6">
        <v>5215</v>
      </c>
      <c r="F1053" t="str">
        <f t="shared" si="64"/>
        <v>Feb 17</v>
      </c>
      <c r="G1053">
        <f t="shared" si="67"/>
        <v>1052</v>
      </c>
      <c r="H1053" t="str">
        <f t="shared" si="65"/>
        <v/>
      </c>
      <c r="I1053" t="str">
        <f t="shared" si="66"/>
        <v/>
      </c>
    </row>
    <row r="1054" spans="1:9" ht="15" thickBot="1" x14ac:dyDescent="0.35">
      <c r="A1054" s="4" t="s">
        <v>230</v>
      </c>
      <c r="B1054" s="4" t="s">
        <v>28</v>
      </c>
      <c r="C1054" s="5">
        <v>42790</v>
      </c>
      <c r="E1054" s="6">
        <v>5845.88</v>
      </c>
      <c r="F1054" t="str">
        <f t="shared" si="64"/>
        <v>Feb 17</v>
      </c>
      <c r="G1054">
        <f t="shared" si="67"/>
        <v>1053</v>
      </c>
      <c r="H1054" t="str">
        <f t="shared" si="65"/>
        <v/>
      </c>
      <c r="I1054" t="str">
        <f t="shared" si="66"/>
        <v/>
      </c>
    </row>
    <row r="1055" spans="1:9" ht="15" thickBot="1" x14ac:dyDescent="0.35">
      <c r="A1055" s="4" t="s">
        <v>123</v>
      </c>
      <c r="B1055" s="4" t="s">
        <v>8</v>
      </c>
      <c r="C1055" s="5">
        <v>42790</v>
      </c>
      <c r="E1055" s="6">
        <v>645</v>
      </c>
      <c r="F1055" t="str">
        <f t="shared" si="64"/>
        <v>Feb 17</v>
      </c>
      <c r="G1055">
        <f t="shared" si="67"/>
        <v>1054</v>
      </c>
      <c r="H1055" t="str">
        <f t="shared" si="65"/>
        <v/>
      </c>
      <c r="I1055" t="str">
        <f t="shared" si="66"/>
        <v/>
      </c>
    </row>
    <row r="1056" spans="1:9" ht="15" thickBot="1" x14ac:dyDescent="0.35">
      <c r="A1056" s="4" t="s">
        <v>164</v>
      </c>
      <c r="B1056" s="4" t="s">
        <v>39</v>
      </c>
      <c r="C1056" s="5">
        <v>42790</v>
      </c>
      <c r="E1056" s="6">
        <v>5459</v>
      </c>
      <c r="F1056" t="str">
        <f t="shared" si="64"/>
        <v>Feb 17</v>
      </c>
      <c r="G1056">
        <f t="shared" si="67"/>
        <v>1055</v>
      </c>
      <c r="H1056" t="str">
        <f t="shared" si="65"/>
        <v/>
      </c>
      <c r="I1056" t="str">
        <f t="shared" si="66"/>
        <v/>
      </c>
    </row>
    <row r="1057" spans="1:9" ht="15" thickBot="1" x14ac:dyDescent="0.35">
      <c r="A1057" s="4" t="s">
        <v>170</v>
      </c>
      <c r="B1057" s="4" t="s">
        <v>171</v>
      </c>
      <c r="C1057" s="5">
        <v>42790</v>
      </c>
      <c r="E1057" s="6">
        <v>252.7</v>
      </c>
      <c r="F1057" t="str">
        <f t="shared" si="64"/>
        <v>Feb 17</v>
      </c>
      <c r="G1057">
        <f t="shared" si="67"/>
        <v>1056</v>
      </c>
      <c r="H1057" t="str">
        <f t="shared" si="65"/>
        <v/>
      </c>
      <c r="I1057" t="str">
        <f t="shared" si="66"/>
        <v/>
      </c>
    </row>
    <row r="1058" spans="1:9" ht="15" thickBot="1" x14ac:dyDescent="0.35">
      <c r="A1058" s="4" t="s">
        <v>82</v>
      </c>
      <c r="B1058" s="4" t="s">
        <v>11</v>
      </c>
      <c r="C1058" s="5">
        <v>42790</v>
      </c>
      <c r="E1058" s="6">
        <v>937.07</v>
      </c>
      <c r="F1058" t="str">
        <f t="shared" si="64"/>
        <v>Feb 17</v>
      </c>
      <c r="G1058">
        <f t="shared" si="67"/>
        <v>1057</v>
      </c>
      <c r="H1058" t="str">
        <f t="shared" si="65"/>
        <v/>
      </c>
      <c r="I1058" t="str">
        <f t="shared" si="66"/>
        <v/>
      </c>
    </row>
    <row r="1059" spans="1:9" ht="15" thickBot="1" x14ac:dyDescent="0.35">
      <c r="A1059" s="4" t="s">
        <v>83</v>
      </c>
      <c r="B1059" s="4" t="s">
        <v>14</v>
      </c>
      <c r="C1059" s="5">
        <v>42790</v>
      </c>
      <c r="E1059" s="6">
        <v>1777.5</v>
      </c>
      <c r="F1059" t="str">
        <f t="shared" si="64"/>
        <v>Feb 17</v>
      </c>
      <c r="G1059">
        <f t="shared" si="67"/>
        <v>1058</v>
      </c>
      <c r="H1059" t="str">
        <f t="shared" si="65"/>
        <v/>
      </c>
      <c r="I1059" t="str">
        <f t="shared" si="66"/>
        <v/>
      </c>
    </row>
    <row r="1060" spans="1:9" ht="15" thickBot="1" x14ac:dyDescent="0.35">
      <c r="A1060" s="4" t="s">
        <v>253</v>
      </c>
      <c r="B1060" s="4" t="s">
        <v>14</v>
      </c>
      <c r="C1060" s="5">
        <v>42790</v>
      </c>
      <c r="E1060" s="6">
        <v>5000</v>
      </c>
      <c r="F1060" t="str">
        <f t="shared" si="64"/>
        <v>Feb 17</v>
      </c>
      <c r="G1060">
        <f t="shared" si="67"/>
        <v>1059</v>
      </c>
      <c r="H1060" t="str">
        <f t="shared" si="65"/>
        <v/>
      </c>
      <c r="I1060" t="str">
        <f t="shared" si="66"/>
        <v/>
      </c>
    </row>
    <row r="1061" spans="1:9" ht="15" thickBot="1" x14ac:dyDescent="0.35">
      <c r="A1061" s="4" t="s">
        <v>126</v>
      </c>
      <c r="B1061" s="4" t="s">
        <v>12</v>
      </c>
      <c r="C1061" s="5">
        <v>42790</v>
      </c>
      <c r="E1061" s="6">
        <v>212.46</v>
      </c>
      <c r="F1061" t="str">
        <f t="shared" si="64"/>
        <v>Feb 17</v>
      </c>
      <c r="G1061">
        <f t="shared" si="67"/>
        <v>1060</v>
      </c>
      <c r="H1061" t="str">
        <f t="shared" si="65"/>
        <v/>
      </c>
      <c r="I1061" t="str">
        <f t="shared" si="66"/>
        <v/>
      </c>
    </row>
    <row r="1062" spans="1:9" ht="15" thickBot="1" x14ac:dyDescent="0.35">
      <c r="A1062" s="4" t="s">
        <v>97</v>
      </c>
      <c r="B1062" s="4" t="s">
        <v>6</v>
      </c>
      <c r="C1062" s="5">
        <v>42794</v>
      </c>
      <c r="E1062" s="6">
        <v>97358.84</v>
      </c>
      <c r="F1062" t="str">
        <f t="shared" si="64"/>
        <v>Feb 17</v>
      </c>
      <c r="G1062">
        <f t="shared" si="67"/>
        <v>1061</v>
      </c>
      <c r="H1062" t="str">
        <f t="shared" si="65"/>
        <v/>
      </c>
      <c r="I1062" t="str">
        <f t="shared" si="66"/>
        <v/>
      </c>
    </row>
    <row r="1063" spans="1:9" ht="15" thickBot="1" x14ac:dyDescent="0.35">
      <c r="A1063" s="4" t="s">
        <v>268</v>
      </c>
      <c r="B1063" s="4" t="s">
        <v>89</v>
      </c>
      <c r="C1063" s="5">
        <v>42797</v>
      </c>
      <c r="E1063" s="6">
        <v>139</v>
      </c>
      <c r="F1063" t="str">
        <f t="shared" si="64"/>
        <v>Mar 17</v>
      </c>
      <c r="G1063">
        <f t="shared" si="67"/>
        <v>1062</v>
      </c>
      <c r="H1063" t="str">
        <f t="shared" si="65"/>
        <v/>
      </c>
      <c r="I1063" t="str">
        <f t="shared" si="66"/>
        <v/>
      </c>
    </row>
    <row r="1064" spans="1:9" ht="15" thickBot="1" x14ac:dyDescent="0.35">
      <c r="A1064" s="4" t="s">
        <v>172</v>
      </c>
      <c r="B1064" s="4" t="s">
        <v>8</v>
      </c>
      <c r="C1064" s="5">
        <v>42797</v>
      </c>
      <c r="E1064" s="6">
        <v>416.84</v>
      </c>
      <c r="F1064" t="str">
        <f t="shared" si="64"/>
        <v>Mar 17</v>
      </c>
      <c r="G1064">
        <f t="shared" si="67"/>
        <v>1063</v>
      </c>
      <c r="H1064" t="str">
        <f t="shared" si="65"/>
        <v/>
      </c>
      <c r="I1064" t="str">
        <f t="shared" si="66"/>
        <v/>
      </c>
    </row>
    <row r="1065" spans="1:9" ht="15" thickBot="1" x14ac:dyDescent="0.35">
      <c r="A1065" s="4" t="s">
        <v>307</v>
      </c>
      <c r="B1065" s="4" t="s">
        <v>22</v>
      </c>
      <c r="C1065" s="5">
        <v>42797</v>
      </c>
      <c r="E1065" s="6">
        <v>264.27999999999997</v>
      </c>
      <c r="F1065" t="str">
        <f t="shared" si="64"/>
        <v>Mar 17</v>
      </c>
      <c r="G1065">
        <f t="shared" si="67"/>
        <v>1064</v>
      </c>
      <c r="H1065" t="str">
        <f t="shared" si="65"/>
        <v/>
      </c>
      <c r="I1065" t="str">
        <f t="shared" si="66"/>
        <v/>
      </c>
    </row>
    <row r="1066" spans="1:9" ht="15" thickBot="1" x14ac:dyDescent="0.35">
      <c r="A1066" s="4" t="s">
        <v>308</v>
      </c>
      <c r="B1066" s="4" t="s">
        <v>66</v>
      </c>
      <c r="C1066" s="5">
        <v>42797</v>
      </c>
      <c r="E1066" s="6">
        <v>268</v>
      </c>
      <c r="F1066" t="str">
        <f t="shared" si="64"/>
        <v>Mar 17</v>
      </c>
      <c r="G1066">
        <f t="shared" si="67"/>
        <v>1065</v>
      </c>
      <c r="H1066" t="str">
        <f t="shared" si="65"/>
        <v/>
      </c>
      <c r="I1066" t="str">
        <f t="shared" si="66"/>
        <v/>
      </c>
    </row>
    <row r="1067" spans="1:9" ht="15" thickBot="1" x14ac:dyDescent="0.35">
      <c r="A1067" s="4" t="s">
        <v>10</v>
      </c>
      <c r="B1067" s="4" t="s">
        <v>11</v>
      </c>
      <c r="C1067" s="5">
        <v>42797</v>
      </c>
      <c r="E1067" s="6">
        <v>168.55</v>
      </c>
      <c r="F1067" t="str">
        <f t="shared" si="64"/>
        <v>Mar 17</v>
      </c>
      <c r="G1067">
        <f t="shared" si="67"/>
        <v>1066</v>
      </c>
      <c r="H1067" t="str">
        <f t="shared" si="65"/>
        <v/>
      </c>
      <c r="I1067" t="str">
        <f t="shared" si="66"/>
        <v/>
      </c>
    </row>
    <row r="1068" spans="1:9" ht="15" thickBot="1" x14ac:dyDescent="0.35">
      <c r="A1068" s="4" t="s">
        <v>10</v>
      </c>
      <c r="B1068" s="4" t="s">
        <v>127</v>
      </c>
      <c r="C1068" s="5">
        <v>42797</v>
      </c>
      <c r="E1068" s="6">
        <v>224.06</v>
      </c>
      <c r="F1068" t="str">
        <f t="shared" si="64"/>
        <v>Mar 17</v>
      </c>
      <c r="G1068">
        <f t="shared" si="67"/>
        <v>1067</v>
      </c>
      <c r="H1068" t="str">
        <f t="shared" si="65"/>
        <v/>
      </c>
      <c r="I1068" t="str">
        <f t="shared" si="66"/>
        <v/>
      </c>
    </row>
    <row r="1069" spans="1:9" ht="15" thickBot="1" x14ac:dyDescent="0.35">
      <c r="A1069" s="4" t="s">
        <v>309</v>
      </c>
      <c r="B1069" s="4" t="s">
        <v>150</v>
      </c>
      <c r="C1069" s="5">
        <v>42797</v>
      </c>
      <c r="E1069" s="6">
        <v>8.75</v>
      </c>
      <c r="F1069" t="str">
        <f t="shared" si="64"/>
        <v>Mar 17</v>
      </c>
      <c r="G1069">
        <f t="shared" si="67"/>
        <v>1068</v>
      </c>
      <c r="H1069" t="str">
        <f t="shared" si="65"/>
        <v/>
      </c>
      <c r="I1069" t="str">
        <f t="shared" si="66"/>
        <v/>
      </c>
    </row>
    <row r="1070" spans="1:9" ht="15" thickBot="1" x14ac:dyDescent="0.35">
      <c r="A1070" s="4" t="s">
        <v>133</v>
      </c>
      <c r="B1070" s="4" t="s">
        <v>70</v>
      </c>
      <c r="C1070" s="5">
        <v>42797</v>
      </c>
      <c r="E1070" s="6">
        <v>196.61</v>
      </c>
      <c r="F1070" t="str">
        <f t="shared" si="64"/>
        <v>Mar 17</v>
      </c>
      <c r="G1070">
        <f t="shared" si="67"/>
        <v>1069</v>
      </c>
      <c r="H1070" t="str">
        <f t="shared" si="65"/>
        <v/>
      </c>
      <c r="I1070" t="str">
        <f t="shared" si="66"/>
        <v/>
      </c>
    </row>
    <row r="1071" spans="1:9" ht="15" thickBot="1" x14ac:dyDescent="0.35">
      <c r="A1071" s="4" t="s">
        <v>133</v>
      </c>
      <c r="B1071" s="4" t="s">
        <v>8</v>
      </c>
      <c r="C1071" s="5">
        <v>42797</v>
      </c>
      <c r="E1071" s="6">
        <v>1815.71</v>
      </c>
      <c r="F1071" t="str">
        <f t="shared" si="64"/>
        <v>Mar 17</v>
      </c>
      <c r="G1071">
        <f t="shared" si="67"/>
        <v>1070</v>
      </c>
      <c r="H1071" t="str">
        <f t="shared" si="65"/>
        <v/>
      </c>
      <c r="I1071" t="str">
        <f t="shared" si="66"/>
        <v/>
      </c>
    </row>
    <row r="1072" spans="1:9" ht="15" thickBot="1" x14ac:dyDescent="0.35">
      <c r="A1072" s="4" t="s">
        <v>90</v>
      </c>
      <c r="B1072" s="4" t="s">
        <v>18</v>
      </c>
      <c r="C1072" s="5">
        <v>42797</v>
      </c>
      <c r="E1072" s="6">
        <v>1526.05</v>
      </c>
      <c r="F1072" t="str">
        <f t="shared" si="64"/>
        <v>Mar 17</v>
      </c>
      <c r="G1072">
        <f t="shared" si="67"/>
        <v>1071</v>
      </c>
      <c r="H1072" t="str">
        <f t="shared" si="65"/>
        <v/>
      </c>
      <c r="I1072" t="str">
        <f t="shared" si="66"/>
        <v/>
      </c>
    </row>
    <row r="1073" spans="1:9" ht="15" thickBot="1" x14ac:dyDescent="0.35">
      <c r="A1073" s="4" t="s">
        <v>220</v>
      </c>
      <c r="B1073" s="4" t="s">
        <v>12</v>
      </c>
      <c r="C1073" s="5">
        <v>42797</v>
      </c>
      <c r="E1073" s="6">
        <v>24.5</v>
      </c>
      <c r="F1073" t="str">
        <f t="shared" si="64"/>
        <v>Mar 17</v>
      </c>
      <c r="G1073">
        <f t="shared" si="67"/>
        <v>1072</v>
      </c>
      <c r="H1073" t="str">
        <f t="shared" si="65"/>
        <v/>
      </c>
      <c r="I1073" t="str">
        <f t="shared" si="66"/>
        <v/>
      </c>
    </row>
    <row r="1074" spans="1:9" ht="15" thickBot="1" x14ac:dyDescent="0.35">
      <c r="A1074" s="4" t="s">
        <v>176</v>
      </c>
      <c r="B1074" s="4" t="s">
        <v>39</v>
      </c>
      <c r="C1074" s="5">
        <v>42797</v>
      </c>
      <c r="E1074" s="6">
        <v>1700.76</v>
      </c>
      <c r="F1074" t="str">
        <f t="shared" si="64"/>
        <v>Mar 17</v>
      </c>
      <c r="G1074">
        <f t="shared" si="67"/>
        <v>1073</v>
      </c>
      <c r="H1074" t="str">
        <f t="shared" si="65"/>
        <v/>
      </c>
      <c r="I1074" t="str">
        <f t="shared" si="66"/>
        <v/>
      </c>
    </row>
    <row r="1075" spans="1:9" ht="15" thickBot="1" x14ac:dyDescent="0.35">
      <c r="A1075" s="4" t="s">
        <v>136</v>
      </c>
      <c r="B1075" s="4" t="s">
        <v>22</v>
      </c>
      <c r="C1075" s="5">
        <v>42797</v>
      </c>
      <c r="E1075" s="6">
        <v>57.58</v>
      </c>
      <c r="F1075" t="str">
        <f t="shared" si="64"/>
        <v>Mar 17</v>
      </c>
      <c r="G1075">
        <f t="shared" si="67"/>
        <v>1074</v>
      </c>
      <c r="H1075" t="str">
        <f t="shared" si="65"/>
        <v/>
      </c>
      <c r="I1075" t="str">
        <f t="shared" si="66"/>
        <v/>
      </c>
    </row>
    <row r="1076" spans="1:9" ht="15" thickBot="1" x14ac:dyDescent="0.35">
      <c r="A1076" s="4" t="s">
        <v>137</v>
      </c>
      <c r="B1076" s="4" t="s">
        <v>18</v>
      </c>
      <c r="C1076" s="5">
        <v>42797</v>
      </c>
      <c r="E1076" s="6">
        <v>2091.71</v>
      </c>
      <c r="F1076" t="str">
        <f t="shared" si="64"/>
        <v>Mar 17</v>
      </c>
      <c r="G1076">
        <f t="shared" si="67"/>
        <v>1075</v>
      </c>
      <c r="H1076" t="str">
        <f t="shared" si="65"/>
        <v/>
      </c>
      <c r="I1076" t="str">
        <f t="shared" si="66"/>
        <v/>
      </c>
    </row>
    <row r="1077" spans="1:9" ht="15" thickBot="1" x14ac:dyDescent="0.35">
      <c r="A1077" s="4" t="s">
        <v>19</v>
      </c>
      <c r="B1077" s="4" t="s">
        <v>20</v>
      </c>
      <c r="C1077" s="5">
        <v>42797</v>
      </c>
      <c r="E1077" s="6">
        <v>1471.4</v>
      </c>
      <c r="F1077" t="str">
        <f t="shared" si="64"/>
        <v>Mar 17</v>
      </c>
      <c r="G1077">
        <f t="shared" si="67"/>
        <v>1076</v>
      </c>
      <c r="H1077" t="str">
        <f t="shared" si="65"/>
        <v/>
      </c>
      <c r="I1077" t="str">
        <f t="shared" si="66"/>
        <v/>
      </c>
    </row>
    <row r="1078" spans="1:9" ht="15" thickBot="1" x14ac:dyDescent="0.35">
      <c r="A1078" s="4" t="s">
        <v>221</v>
      </c>
      <c r="B1078" s="4" t="s">
        <v>8</v>
      </c>
      <c r="C1078" s="5">
        <v>42797</v>
      </c>
      <c r="E1078" s="6">
        <v>274.92</v>
      </c>
      <c r="F1078" t="str">
        <f t="shared" si="64"/>
        <v>Mar 17</v>
      </c>
      <c r="G1078">
        <f t="shared" si="67"/>
        <v>1077</v>
      </c>
      <c r="H1078" t="str">
        <f t="shared" si="65"/>
        <v/>
      </c>
      <c r="I1078" t="str">
        <f t="shared" si="66"/>
        <v/>
      </c>
    </row>
    <row r="1079" spans="1:9" ht="15" thickBot="1" x14ac:dyDescent="0.35">
      <c r="A1079" s="4" t="s">
        <v>142</v>
      </c>
      <c r="B1079" s="4" t="s">
        <v>22</v>
      </c>
      <c r="C1079" s="5">
        <v>42797</v>
      </c>
      <c r="E1079" s="6">
        <v>85.5</v>
      </c>
      <c r="F1079" t="str">
        <f t="shared" si="64"/>
        <v>Mar 17</v>
      </c>
      <c r="G1079">
        <f t="shared" si="67"/>
        <v>1078</v>
      </c>
      <c r="H1079" t="str">
        <f t="shared" si="65"/>
        <v/>
      </c>
      <c r="I1079" t="str">
        <f t="shared" si="66"/>
        <v/>
      </c>
    </row>
    <row r="1080" spans="1:9" ht="15" thickBot="1" x14ac:dyDescent="0.35">
      <c r="A1080" s="4" t="s">
        <v>26</v>
      </c>
      <c r="B1080" s="4" t="s">
        <v>20</v>
      </c>
      <c r="C1080" s="5">
        <v>42797</v>
      </c>
      <c r="E1080" s="6">
        <v>3856.26</v>
      </c>
      <c r="F1080" t="str">
        <f t="shared" si="64"/>
        <v>Mar 17</v>
      </c>
      <c r="G1080">
        <f t="shared" si="67"/>
        <v>1079</v>
      </c>
      <c r="H1080" t="str">
        <f t="shared" si="65"/>
        <v/>
      </c>
      <c r="I1080" t="str">
        <f t="shared" si="66"/>
        <v/>
      </c>
    </row>
    <row r="1081" spans="1:9" ht="15" thickBot="1" x14ac:dyDescent="0.35">
      <c r="A1081" s="4" t="s">
        <v>179</v>
      </c>
      <c r="B1081" s="4" t="s">
        <v>180</v>
      </c>
      <c r="C1081" s="5">
        <v>42797</v>
      </c>
      <c r="E1081" s="6">
        <v>261</v>
      </c>
      <c r="F1081" t="str">
        <f t="shared" si="64"/>
        <v>Mar 17</v>
      </c>
      <c r="G1081">
        <f t="shared" si="67"/>
        <v>1080</v>
      </c>
      <c r="H1081" t="str">
        <f t="shared" si="65"/>
        <v/>
      </c>
      <c r="I1081" t="str">
        <f t="shared" si="66"/>
        <v/>
      </c>
    </row>
    <row r="1082" spans="1:9" ht="15" thickBot="1" x14ac:dyDescent="0.35">
      <c r="A1082" s="4" t="s">
        <v>29</v>
      </c>
      <c r="B1082" s="4" t="s">
        <v>12</v>
      </c>
      <c r="C1082" s="5">
        <v>42797</v>
      </c>
      <c r="E1082" s="6">
        <v>447.18</v>
      </c>
      <c r="F1082" t="str">
        <f t="shared" si="64"/>
        <v>Mar 17</v>
      </c>
      <c r="G1082">
        <f t="shared" si="67"/>
        <v>1081</v>
      </c>
      <c r="H1082" t="str">
        <f t="shared" si="65"/>
        <v/>
      </c>
      <c r="I1082" t="str">
        <f t="shared" si="66"/>
        <v/>
      </c>
    </row>
    <row r="1083" spans="1:9" ht="15" thickBot="1" x14ac:dyDescent="0.35">
      <c r="A1083" s="4" t="s">
        <v>32</v>
      </c>
      <c r="B1083" s="4" t="s">
        <v>33</v>
      </c>
      <c r="C1083" s="5">
        <v>42797</v>
      </c>
      <c r="E1083" s="6">
        <v>1796.04</v>
      </c>
      <c r="F1083" t="str">
        <f t="shared" si="64"/>
        <v>Mar 17</v>
      </c>
      <c r="G1083">
        <f t="shared" si="67"/>
        <v>1082</v>
      </c>
      <c r="H1083" t="str">
        <f t="shared" si="65"/>
        <v/>
      </c>
      <c r="I1083" t="str">
        <f t="shared" si="66"/>
        <v/>
      </c>
    </row>
    <row r="1084" spans="1:9" ht="15" thickBot="1" x14ac:dyDescent="0.35">
      <c r="A1084" s="4" t="s">
        <v>34</v>
      </c>
      <c r="B1084" s="4" t="s">
        <v>35</v>
      </c>
      <c r="C1084" s="5">
        <v>42797</v>
      </c>
      <c r="E1084" s="6">
        <v>315</v>
      </c>
      <c r="F1084" t="str">
        <f t="shared" si="64"/>
        <v>Mar 17</v>
      </c>
      <c r="G1084">
        <f t="shared" si="67"/>
        <v>1083</v>
      </c>
      <c r="H1084" t="str">
        <f t="shared" si="65"/>
        <v/>
      </c>
      <c r="I1084" t="str">
        <f t="shared" si="66"/>
        <v/>
      </c>
    </row>
    <row r="1085" spans="1:9" ht="15" thickBot="1" x14ac:dyDescent="0.35">
      <c r="A1085" s="4" t="s">
        <v>146</v>
      </c>
      <c r="B1085" s="4" t="s">
        <v>8</v>
      </c>
      <c r="C1085" s="5">
        <v>42797</v>
      </c>
      <c r="E1085" s="6">
        <v>736.61</v>
      </c>
      <c r="F1085" t="str">
        <f t="shared" si="64"/>
        <v>Mar 17</v>
      </c>
      <c r="G1085">
        <f t="shared" si="67"/>
        <v>1084</v>
      </c>
      <c r="H1085" t="str">
        <f t="shared" si="65"/>
        <v/>
      </c>
      <c r="I1085" t="str">
        <f t="shared" si="66"/>
        <v/>
      </c>
    </row>
    <row r="1086" spans="1:9" ht="15" thickBot="1" x14ac:dyDescent="0.35">
      <c r="A1086" s="4" t="s">
        <v>185</v>
      </c>
      <c r="B1086" s="4" t="s">
        <v>28</v>
      </c>
      <c r="C1086" s="5">
        <v>42797</v>
      </c>
      <c r="E1086" s="6">
        <v>21197.96</v>
      </c>
      <c r="F1086" t="str">
        <f t="shared" si="64"/>
        <v>Mar 17</v>
      </c>
      <c r="G1086">
        <f t="shared" si="67"/>
        <v>1085</v>
      </c>
      <c r="H1086" t="str">
        <f t="shared" si="65"/>
        <v/>
      </c>
      <c r="I1086" t="str">
        <f t="shared" si="66"/>
        <v/>
      </c>
    </row>
    <row r="1087" spans="1:9" ht="15" thickBot="1" x14ac:dyDescent="0.35">
      <c r="A1087" s="4" t="s">
        <v>288</v>
      </c>
      <c r="B1087" s="4" t="s">
        <v>14</v>
      </c>
      <c r="C1087" s="5">
        <v>42797</v>
      </c>
      <c r="E1087" s="6">
        <v>2041.66</v>
      </c>
      <c r="F1087" t="str">
        <f t="shared" si="64"/>
        <v>Mar 17</v>
      </c>
      <c r="G1087">
        <f t="shared" si="67"/>
        <v>1086</v>
      </c>
      <c r="H1087" t="str">
        <f t="shared" si="65"/>
        <v/>
      </c>
      <c r="I1087" t="str">
        <f t="shared" si="66"/>
        <v/>
      </c>
    </row>
    <row r="1088" spans="1:9" ht="15" thickBot="1" x14ac:dyDescent="0.35">
      <c r="A1088" s="4" t="s">
        <v>281</v>
      </c>
      <c r="B1088" s="4" t="s">
        <v>12</v>
      </c>
      <c r="C1088" s="5">
        <v>42797</v>
      </c>
      <c r="E1088" s="6">
        <v>152.31</v>
      </c>
      <c r="F1088" t="str">
        <f t="shared" si="64"/>
        <v>Mar 17</v>
      </c>
      <c r="G1088">
        <f t="shared" si="67"/>
        <v>1087</v>
      </c>
      <c r="H1088" t="str">
        <f t="shared" si="65"/>
        <v/>
      </c>
      <c r="I1088" t="str">
        <f t="shared" si="66"/>
        <v/>
      </c>
    </row>
    <row r="1089" spans="1:9" ht="15" thickBot="1" x14ac:dyDescent="0.35">
      <c r="A1089" s="4" t="s">
        <v>107</v>
      </c>
      <c r="B1089" s="4" t="s">
        <v>28</v>
      </c>
      <c r="C1089" s="5">
        <v>42797</v>
      </c>
      <c r="E1089" s="6">
        <v>32000</v>
      </c>
      <c r="F1089" t="str">
        <f t="shared" si="64"/>
        <v>Mar 17</v>
      </c>
      <c r="G1089">
        <f t="shared" si="67"/>
        <v>1088</v>
      </c>
      <c r="H1089" t="str">
        <f t="shared" si="65"/>
        <v/>
      </c>
      <c r="I1089" t="str">
        <f t="shared" si="66"/>
        <v/>
      </c>
    </row>
    <row r="1090" spans="1:9" ht="15" thickBot="1" x14ac:dyDescent="0.35">
      <c r="A1090" s="4" t="s">
        <v>42</v>
      </c>
      <c r="B1090" s="4" t="s">
        <v>43</v>
      </c>
      <c r="C1090" s="5">
        <v>42797</v>
      </c>
      <c r="E1090" s="6">
        <v>346.31</v>
      </c>
      <c r="F1090" t="str">
        <f t="shared" si="64"/>
        <v>Mar 17</v>
      </c>
      <c r="G1090">
        <f t="shared" si="67"/>
        <v>1089</v>
      </c>
      <c r="H1090" t="str">
        <f t="shared" si="65"/>
        <v/>
      </c>
      <c r="I1090" t="str">
        <f t="shared" si="66"/>
        <v/>
      </c>
    </row>
    <row r="1091" spans="1:9" ht="15" thickBot="1" x14ac:dyDescent="0.35">
      <c r="A1091" s="4" t="s">
        <v>265</v>
      </c>
      <c r="B1091" s="4" t="s">
        <v>16</v>
      </c>
      <c r="C1091" s="5">
        <v>42797</v>
      </c>
      <c r="E1091" s="6">
        <v>25.09</v>
      </c>
      <c r="F1091" t="str">
        <f t="shared" ref="F1091:F1154" si="68">IF(C1091&lt;=$R$1,$Q$1,IF(C1091&lt;=$R$2,$Q$2,IF(C1091&lt;=$R$3,$Q$3,IF(C1091&lt;=$R$4,$Q$4,IF(C1091&lt;=$R$5,$Q$5,IF(C1091&lt;=$R$6,$Q$6,IF(C1091&lt;=$R$7,$Q$7,IF(C1091&lt;=$R$8,$Q$8,IF(C1091&lt;=$R$9,$Q$9,IF(C1091&lt;=$R$10,$Q$10,IF(C1091&lt;=$R$11,$Q$11,IF(C1091&lt;=$R$12,$Q$12,IF(C1091&lt;=$R$13,$Q$13,IF(C1091&lt;=$R$14,$Q$14,IF(C1091&lt;=$R$15,$Q$15,IF(C1091&lt;=$R$16,$Q$16,IF(C1091&lt;=$R$17,$Q$17,IF(C1091&lt;=$R$18,$Q$18,IF(C1091&lt;=$R$19,$Q$19,IF(C1091&lt;=$R$20,$Q$20,IF(C1091&lt;=$R$21,$Q$21,IF(C1091&lt;=$R$22,$Q$22,IF(C1091&lt;=$R$23,$Q$23,IF(C1091&lt;=$R$24,$Q$24,IF(C1091&lt;=$R$25,$Q$25,IF(C1091&lt;=$R$26,$Q$26,IF(C1091&lt;=$R$27,$Q$27,IF(C1091&lt;=$R$28,$Q$28,IF(C1091&lt;=$R$29,$Q$29,IF(C1091&lt;=$R$30,$Q$30,IF(C1091&lt;=$R$31,$Q$31,IF(C1091&lt;=$R$32,$Q$32,IF(C1091&lt;=$R$33,$Q$33,IF(C1091&lt;=$R$34,$Q$34,IF(C1091&lt;=$R$35,$Q$35,IF(C1091&lt;=$R$36,$Q$36,""))))))))))))))))))))))))))))))))))))</f>
        <v>Mar 17</v>
      </c>
      <c r="G1091">
        <f t="shared" si="67"/>
        <v>1090</v>
      </c>
      <c r="H1091" t="str">
        <f t="shared" ref="H1091:H1154" si="69">IF(F1091=$J$1,G1091,"")</f>
        <v/>
      </c>
      <c r="I1091" t="str">
        <f t="shared" ref="I1091:I1154" si="70">IFERROR(SMALL($H$2:$H$8586,G1091),"")</f>
        <v/>
      </c>
    </row>
    <row r="1092" spans="1:9" ht="15" thickBot="1" x14ac:dyDescent="0.35">
      <c r="A1092" s="4" t="s">
        <v>155</v>
      </c>
      <c r="B1092" s="4" t="s">
        <v>8</v>
      </c>
      <c r="C1092" s="5">
        <v>42797</v>
      </c>
      <c r="E1092" s="6">
        <v>152.44999999999999</v>
      </c>
      <c r="F1092" t="str">
        <f t="shared" si="68"/>
        <v>Mar 17</v>
      </c>
      <c r="G1092">
        <f t="shared" ref="G1092:G1155" si="71">1+G1091</f>
        <v>1091</v>
      </c>
      <c r="H1092" t="str">
        <f t="shared" si="69"/>
        <v/>
      </c>
      <c r="I1092" t="str">
        <f t="shared" si="70"/>
        <v/>
      </c>
    </row>
    <row r="1093" spans="1:9" ht="15" thickBot="1" x14ac:dyDescent="0.35">
      <c r="A1093" s="4" t="s">
        <v>55</v>
      </c>
      <c r="B1093" s="4" t="s">
        <v>100</v>
      </c>
      <c r="C1093" s="5">
        <v>42797</v>
      </c>
      <c r="E1093" s="6">
        <v>17124</v>
      </c>
      <c r="F1093" t="str">
        <f t="shared" si="68"/>
        <v>Mar 17</v>
      </c>
      <c r="G1093">
        <f t="shared" si="71"/>
        <v>1092</v>
      </c>
      <c r="H1093" t="str">
        <f t="shared" si="69"/>
        <v/>
      </c>
      <c r="I1093" t="str">
        <f t="shared" si="70"/>
        <v/>
      </c>
    </row>
    <row r="1094" spans="1:9" ht="15" thickBot="1" x14ac:dyDescent="0.35">
      <c r="A1094" s="4" t="s">
        <v>55</v>
      </c>
      <c r="B1094" s="4" t="s">
        <v>14</v>
      </c>
      <c r="C1094" s="5">
        <v>42797</v>
      </c>
      <c r="E1094" s="6">
        <v>12862</v>
      </c>
      <c r="F1094" t="str">
        <f t="shared" si="68"/>
        <v>Mar 17</v>
      </c>
      <c r="G1094">
        <f t="shared" si="71"/>
        <v>1093</v>
      </c>
      <c r="H1094" t="str">
        <f t="shared" si="69"/>
        <v/>
      </c>
      <c r="I1094" t="str">
        <f t="shared" si="70"/>
        <v/>
      </c>
    </row>
    <row r="1095" spans="1:9" ht="15" thickBot="1" x14ac:dyDescent="0.35">
      <c r="A1095" s="4" t="s">
        <v>116</v>
      </c>
      <c r="B1095" s="4" t="s">
        <v>45</v>
      </c>
      <c r="C1095" s="5">
        <v>42797</v>
      </c>
      <c r="E1095" s="6">
        <v>2365.92</v>
      </c>
      <c r="F1095" t="str">
        <f t="shared" si="68"/>
        <v>Mar 17</v>
      </c>
      <c r="G1095">
        <f t="shared" si="71"/>
        <v>1094</v>
      </c>
      <c r="H1095" t="str">
        <f t="shared" si="69"/>
        <v/>
      </c>
      <c r="I1095" t="str">
        <f t="shared" si="70"/>
        <v/>
      </c>
    </row>
    <row r="1096" spans="1:9" ht="15" thickBot="1" x14ac:dyDescent="0.35">
      <c r="A1096" s="4" t="s">
        <v>56</v>
      </c>
      <c r="B1096" s="4" t="s">
        <v>12</v>
      </c>
      <c r="C1096" s="5">
        <v>42797</v>
      </c>
      <c r="E1096" s="6">
        <v>218.23</v>
      </c>
      <c r="F1096" t="str">
        <f t="shared" si="68"/>
        <v>Mar 17</v>
      </c>
      <c r="G1096">
        <f t="shared" si="71"/>
        <v>1095</v>
      </c>
      <c r="H1096" t="str">
        <f t="shared" si="69"/>
        <v/>
      </c>
      <c r="I1096" t="str">
        <f t="shared" si="70"/>
        <v/>
      </c>
    </row>
    <row r="1097" spans="1:9" ht="15" thickBot="1" x14ac:dyDescent="0.35">
      <c r="A1097" s="4" t="s">
        <v>57</v>
      </c>
      <c r="B1097" s="4" t="s">
        <v>8</v>
      </c>
      <c r="C1097" s="5">
        <v>42797</v>
      </c>
      <c r="E1097" s="6">
        <v>107.13</v>
      </c>
      <c r="F1097" t="str">
        <f t="shared" si="68"/>
        <v>Mar 17</v>
      </c>
      <c r="G1097">
        <f t="shared" si="71"/>
        <v>1096</v>
      </c>
      <c r="H1097" t="str">
        <f t="shared" si="69"/>
        <v/>
      </c>
      <c r="I1097" t="str">
        <f t="shared" si="70"/>
        <v/>
      </c>
    </row>
    <row r="1098" spans="1:9" ht="15" thickBot="1" x14ac:dyDescent="0.35">
      <c r="A1098" s="4" t="s">
        <v>157</v>
      </c>
      <c r="B1098" s="4" t="s">
        <v>22</v>
      </c>
      <c r="C1098" s="5">
        <v>42797</v>
      </c>
      <c r="E1098" s="6">
        <v>94.66</v>
      </c>
      <c r="F1098" t="str">
        <f t="shared" si="68"/>
        <v>Mar 17</v>
      </c>
      <c r="G1098">
        <f t="shared" si="71"/>
        <v>1097</v>
      </c>
      <c r="H1098" t="str">
        <f t="shared" si="69"/>
        <v/>
      </c>
      <c r="I1098" t="str">
        <f t="shared" si="70"/>
        <v/>
      </c>
    </row>
    <row r="1099" spans="1:9" ht="15" thickBot="1" x14ac:dyDescent="0.35">
      <c r="A1099" s="4" t="s">
        <v>310</v>
      </c>
      <c r="B1099" s="4" t="s">
        <v>28</v>
      </c>
      <c r="C1099" s="5">
        <v>42797</v>
      </c>
      <c r="E1099" s="6">
        <v>19900</v>
      </c>
      <c r="F1099" t="str">
        <f t="shared" si="68"/>
        <v>Mar 17</v>
      </c>
      <c r="G1099">
        <f t="shared" si="71"/>
        <v>1098</v>
      </c>
      <c r="H1099" t="str">
        <f t="shared" si="69"/>
        <v/>
      </c>
      <c r="I1099" t="str">
        <f t="shared" si="70"/>
        <v/>
      </c>
    </row>
    <row r="1100" spans="1:9" ht="15" thickBot="1" x14ac:dyDescent="0.35">
      <c r="A1100" s="4" t="s">
        <v>311</v>
      </c>
      <c r="B1100" s="4" t="s">
        <v>150</v>
      </c>
      <c r="C1100" s="5">
        <v>42797</v>
      </c>
      <c r="E1100" s="6">
        <v>40</v>
      </c>
      <c r="F1100" t="str">
        <f t="shared" si="68"/>
        <v>Mar 17</v>
      </c>
      <c r="G1100">
        <f t="shared" si="71"/>
        <v>1099</v>
      </c>
      <c r="H1100" t="str">
        <f t="shared" si="69"/>
        <v/>
      </c>
      <c r="I1100" t="str">
        <f t="shared" si="70"/>
        <v/>
      </c>
    </row>
    <row r="1101" spans="1:9" ht="15" thickBot="1" x14ac:dyDescent="0.35">
      <c r="A1101" s="4" t="s">
        <v>193</v>
      </c>
      <c r="B1101" s="4" t="s">
        <v>18</v>
      </c>
      <c r="C1101" s="5">
        <v>42797</v>
      </c>
      <c r="E1101" s="6">
        <v>42.48</v>
      </c>
      <c r="F1101" t="str">
        <f t="shared" si="68"/>
        <v>Mar 17</v>
      </c>
      <c r="G1101">
        <f t="shared" si="71"/>
        <v>1100</v>
      </c>
      <c r="H1101" t="str">
        <f t="shared" si="69"/>
        <v/>
      </c>
      <c r="I1101" t="str">
        <f t="shared" si="70"/>
        <v/>
      </c>
    </row>
    <row r="1102" spans="1:9" ht="15" thickBot="1" x14ac:dyDescent="0.35">
      <c r="A1102" s="4" t="s">
        <v>71</v>
      </c>
      <c r="B1102" s="4" t="s">
        <v>12</v>
      </c>
      <c r="C1102" s="5">
        <v>42797</v>
      </c>
      <c r="E1102" s="6">
        <v>401.79</v>
      </c>
      <c r="F1102" t="str">
        <f t="shared" si="68"/>
        <v>Mar 17</v>
      </c>
      <c r="G1102">
        <f t="shared" si="71"/>
        <v>1101</v>
      </c>
      <c r="H1102" t="str">
        <f t="shared" si="69"/>
        <v/>
      </c>
      <c r="I1102" t="str">
        <f t="shared" si="70"/>
        <v/>
      </c>
    </row>
    <row r="1103" spans="1:9" ht="15" thickBot="1" x14ac:dyDescent="0.35">
      <c r="A1103" s="4" t="s">
        <v>123</v>
      </c>
      <c r="B1103" s="4" t="s">
        <v>22</v>
      </c>
      <c r="C1103" s="5">
        <v>42797</v>
      </c>
      <c r="E1103" s="6">
        <v>8000</v>
      </c>
      <c r="F1103" t="str">
        <f t="shared" si="68"/>
        <v>Mar 17</v>
      </c>
      <c r="G1103">
        <f t="shared" si="71"/>
        <v>1102</v>
      </c>
      <c r="H1103" t="str">
        <f t="shared" si="69"/>
        <v/>
      </c>
      <c r="I1103" t="str">
        <f t="shared" si="70"/>
        <v/>
      </c>
    </row>
    <row r="1104" spans="1:9" ht="15" thickBot="1" x14ac:dyDescent="0.35">
      <c r="A1104" s="4" t="s">
        <v>123</v>
      </c>
      <c r="B1104" s="4" t="s">
        <v>8</v>
      </c>
      <c r="C1104" s="5">
        <v>42797</v>
      </c>
      <c r="E1104" s="6">
        <v>4343</v>
      </c>
      <c r="F1104" t="str">
        <f t="shared" si="68"/>
        <v>Mar 17</v>
      </c>
      <c r="G1104">
        <f t="shared" si="71"/>
        <v>1103</v>
      </c>
      <c r="H1104" t="str">
        <f t="shared" si="69"/>
        <v/>
      </c>
      <c r="I1104" t="str">
        <f t="shared" si="70"/>
        <v/>
      </c>
    </row>
    <row r="1105" spans="1:9" ht="15" thickBot="1" x14ac:dyDescent="0.35">
      <c r="A1105" s="4" t="s">
        <v>72</v>
      </c>
      <c r="B1105" s="4" t="s">
        <v>73</v>
      </c>
      <c r="C1105" s="5">
        <v>42797</v>
      </c>
      <c r="E1105" s="6">
        <v>20985.35</v>
      </c>
      <c r="F1105" t="str">
        <f t="shared" si="68"/>
        <v>Mar 17</v>
      </c>
      <c r="G1105">
        <f t="shared" si="71"/>
        <v>1104</v>
      </c>
      <c r="H1105" t="str">
        <f t="shared" si="69"/>
        <v/>
      </c>
      <c r="I1105" t="str">
        <f t="shared" si="70"/>
        <v/>
      </c>
    </row>
    <row r="1106" spans="1:9" ht="15" thickBot="1" x14ac:dyDescent="0.35">
      <c r="A1106" s="4" t="s">
        <v>75</v>
      </c>
      <c r="B1106" s="4" t="s">
        <v>14</v>
      </c>
      <c r="C1106" s="5">
        <v>42797</v>
      </c>
      <c r="E1106" s="6">
        <v>29250</v>
      </c>
      <c r="F1106" t="str">
        <f t="shared" si="68"/>
        <v>Mar 17</v>
      </c>
      <c r="G1106">
        <f t="shared" si="71"/>
        <v>1105</v>
      </c>
      <c r="H1106" t="str">
        <f t="shared" si="69"/>
        <v/>
      </c>
      <c r="I1106" t="str">
        <f t="shared" si="70"/>
        <v/>
      </c>
    </row>
    <row r="1107" spans="1:9" ht="15" thickBot="1" x14ac:dyDescent="0.35">
      <c r="A1107" s="4" t="s">
        <v>165</v>
      </c>
      <c r="B1107" s="4" t="s">
        <v>8</v>
      </c>
      <c r="C1107" s="5">
        <v>42797</v>
      </c>
      <c r="E1107" s="6">
        <v>30139.58</v>
      </c>
      <c r="F1107" t="str">
        <f t="shared" si="68"/>
        <v>Mar 17</v>
      </c>
      <c r="G1107">
        <f t="shared" si="71"/>
        <v>1106</v>
      </c>
      <c r="H1107" t="str">
        <f t="shared" si="69"/>
        <v/>
      </c>
      <c r="I1107" t="str">
        <f t="shared" si="70"/>
        <v/>
      </c>
    </row>
    <row r="1108" spans="1:9" ht="15" thickBot="1" x14ac:dyDescent="0.35">
      <c r="A1108" s="4" t="s">
        <v>76</v>
      </c>
      <c r="B1108" s="4" t="s">
        <v>214</v>
      </c>
      <c r="C1108" s="5">
        <v>42797</v>
      </c>
      <c r="E1108" s="6">
        <v>27151.24</v>
      </c>
      <c r="F1108" t="str">
        <f t="shared" si="68"/>
        <v>Mar 17</v>
      </c>
      <c r="G1108">
        <f t="shared" si="71"/>
        <v>1107</v>
      </c>
      <c r="H1108" t="str">
        <f t="shared" si="69"/>
        <v/>
      </c>
      <c r="I1108" t="str">
        <f t="shared" si="70"/>
        <v/>
      </c>
    </row>
    <row r="1109" spans="1:9" ht="15" thickBot="1" x14ac:dyDescent="0.35">
      <c r="A1109" s="4" t="s">
        <v>76</v>
      </c>
      <c r="B1109" s="4" t="s">
        <v>111</v>
      </c>
      <c r="C1109" s="5">
        <v>42797</v>
      </c>
      <c r="E1109" s="6">
        <v>1659.98</v>
      </c>
      <c r="F1109" t="str">
        <f t="shared" si="68"/>
        <v>Mar 17</v>
      </c>
      <c r="G1109">
        <f t="shared" si="71"/>
        <v>1108</v>
      </c>
      <c r="H1109" t="str">
        <f t="shared" si="69"/>
        <v/>
      </c>
      <c r="I1109" t="str">
        <f t="shared" si="70"/>
        <v/>
      </c>
    </row>
    <row r="1110" spans="1:9" ht="15" thickBot="1" x14ac:dyDescent="0.35">
      <c r="A1110" s="4" t="s">
        <v>246</v>
      </c>
      <c r="B1110" s="4" t="s">
        <v>14</v>
      </c>
      <c r="C1110" s="5">
        <v>42797</v>
      </c>
      <c r="E1110" s="6">
        <v>3500</v>
      </c>
      <c r="F1110" t="str">
        <f t="shared" si="68"/>
        <v>Mar 17</v>
      </c>
      <c r="G1110">
        <f t="shared" si="71"/>
        <v>1109</v>
      </c>
      <c r="H1110" t="str">
        <f t="shared" si="69"/>
        <v/>
      </c>
      <c r="I1110" t="str">
        <f t="shared" si="70"/>
        <v/>
      </c>
    </row>
    <row r="1111" spans="1:9" ht="15" thickBot="1" x14ac:dyDescent="0.35">
      <c r="A1111" s="4" t="s">
        <v>5</v>
      </c>
      <c r="B1111" s="4" t="s">
        <v>6</v>
      </c>
      <c r="C1111" s="5">
        <v>42797</v>
      </c>
      <c r="E1111" s="6">
        <v>256892.47</v>
      </c>
      <c r="F1111" t="str">
        <f t="shared" si="68"/>
        <v>Mar 17</v>
      </c>
      <c r="G1111">
        <f t="shared" si="71"/>
        <v>1110</v>
      </c>
      <c r="H1111" t="str">
        <f t="shared" si="69"/>
        <v/>
      </c>
      <c r="I1111" t="str">
        <f t="shared" si="70"/>
        <v/>
      </c>
    </row>
    <row r="1112" spans="1:9" ht="15" thickBot="1" x14ac:dyDescent="0.35">
      <c r="A1112" s="4" t="s">
        <v>215</v>
      </c>
      <c r="B1112" s="4" t="s">
        <v>81</v>
      </c>
      <c r="C1112" s="5">
        <v>42797</v>
      </c>
      <c r="E1112" s="6">
        <v>280</v>
      </c>
      <c r="F1112" t="str">
        <f t="shared" si="68"/>
        <v>Mar 17</v>
      </c>
      <c r="G1112">
        <f t="shared" si="71"/>
        <v>1111</v>
      </c>
      <c r="H1112" t="str">
        <f t="shared" si="69"/>
        <v/>
      </c>
      <c r="I1112" t="str">
        <f t="shared" si="70"/>
        <v/>
      </c>
    </row>
    <row r="1113" spans="1:9" ht="15" thickBot="1" x14ac:dyDescent="0.35">
      <c r="A1113" s="4" t="s">
        <v>84</v>
      </c>
      <c r="B1113" s="4" t="s">
        <v>85</v>
      </c>
      <c r="C1113" s="5">
        <v>42797</v>
      </c>
      <c r="E1113" s="6">
        <v>297.37</v>
      </c>
      <c r="F1113" t="str">
        <f t="shared" si="68"/>
        <v>Mar 17</v>
      </c>
      <c r="G1113">
        <f t="shared" si="71"/>
        <v>1112</v>
      </c>
      <c r="H1113" t="str">
        <f t="shared" si="69"/>
        <v/>
      </c>
      <c r="I1113" t="str">
        <f t="shared" si="70"/>
        <v/>
      </c>
    </row>
    <row r="1114" spans="1:9" ht="15" thickBot="1" x14ac:dyDescent="0.35">
      <c r="A1114" s="4" t="s">
        <v>125</v>
      </c>
      <c r="B1114" s="4" t="s">
        <v>22</v>
      </c>
      <c r="C1114" s="5">
        <v>42797</v>
      </c>
      <c r="E1114" s="6">
        <v>462.51</v>
      </c>
      <c r="F1114" t="str">
        <f t="shared" si="68"/>
        <v>Mar 17</v>
      </c>
      <c r="G1114">
        <f t="shared" si="71"/>
        <v>1113</v>
      </c>
      <c r="H1114" t="str">
        <f t="shared" si="69"/>
        <v/>
      </c>
      <c r="I1114" t="str">
        <f t="shared" si="70"/>
        <v/>
      </c>
    </row>
    <row r="1115" spans="1:9" ht="15" thickBot="1" x14ac:dyDescent="0.35">
      <c r="A1115" s="4" t="s">
        <v>126</v>
      </c>
      <c r="B1115" s="4" t="s">
        <v>12</v>
      </c>
      <c r="C1115" s="5">
        <v>42797</v>
      </c>
      <c r="E1115" s="6">
        <v>46.88</v>
      </c>
      <c r="F1115" t="str">
        <f t="shared" si="68"/>
        <v>Mar 17</v>
      </c>
      <c r="G1115">
        <f t="shared" si="71"/>
        <v>1114</v>
      </c>
      <c r="H1115" t="str">
        <f t="shared" si="69"/>
        <v/>
      </c>
      <c r="I1115" t="str">
        <f t="shared" si="70"/>
        <v/>
      </c>
    </row>
    <row r="1116" spans="1:9" ht="15" thickBot="1" x14ac:dyDescent="0.35">
      <c r="A1116" s="4" t="s">
        <v>128</v>
      </c>
      <c r="B1116" s="4" t="s">
        <v>89</v>
      </c>
      <c r="C1116" s="5">
        <v>42804</v>
      </c>
      <c r="E1116" s="6">
        <v>7745.45</v>
      </c>
      <c r="F1116" t="str">
        <f t="shared" si="68"/>
        <v>Mar 17</v>
      </c>
      <c r="G1116">
        <f t="shared" si="71"/>
        <v>1115</v>
      </c>
      <c r="H1116" t="str">
        <f t="shared" si="69"/>
        <v/>
      </c>
      <c r="I1116" t="str">
        <f t="shared" si="70"/>
        <v/>
      </c>
    </row>
    <row r="1117" spans="1:9" ht="15" thickBot="1" x14ac:dyDescent="0.35">
      <c r="A1117" s="4" t="s">
        <v>7</v>
      </c>
      <c r="B1117" s="4" t="s">
        <v>8</v>
      </c>
      <c r="C1117" s="5">
        <v>42804</v>
      </c>
      <c r="E1117" s="6">
        <v>36</v>
      </c>
      <c r="F1117" t="str">
        <f t="shared" si="68"/>
        <v>Mar 17</v>
      </c>
      <c r="G1117">
        <f t="shared" si="71"/>
        <v>1116</v>
      </c>
      <c r="H1117" t="str">
        <f t="shared" si="69"/>
        <v/>
      </c>
      <c r="I1117" t="str">
        <f t="shared" si="70"/>
        <v/>
      </c>
    </row>
    <row r="1118" spans="1:9" ht="15" thickBot="1" x14ac:dyDescent="0.35">
      <c r="A1118" s="4" t="s">
        <v>205</v>
      </c>
      <c r="B1118" s="4" t="s">
        <v>28</v>
      </c>
      <c r="C1118" s="5">
        <v>42804</v>
      </c>
      <c r="E1118" s="6">
        <v>771504.01</v>
      </c>
      <c r="F1118" t="str">
        <f t="shared" si="68"/>
        <v>Mar 17</v>
      </c>
      <c r="G1118">
        <f t="shared" si="71"/>
        <v>1117</v>
      </c>
      <c r="H1118" t="str">
        <f t="shared" si="69"/>
        <v/>
      </c>
      <c r="I1118" t="str">
        <f t="shared" si="70"/>
        <v/>
      </c>
    </row>
    <row r="1119" spans="1:9" ht="15" thickBot="1" x14ac:dyDescent="0.35">
      <c r="A1119" s="4" t="s">
        <v>205</v>
      </c>
      <c r="B1119" s="4" t="s">
        <v>50</v>
      </c>
      <c r="C1119" s="5">
        <v>42804</v>
      </c>
      <c r="E1119" s="6">
        <v>-38575.199999999997</v>
      </c>
      <c r="F1119" t="str">
        <f t="shared" si="68"/>
        <v>Mar 17</v>
      </c>
      <c r="G1119">
        <f t="shared" si="71"/>
        <v>1118</v>
      </c>
      <c r="H1119" t="str">
        <f t="shared" si="69"/>
        <v/>
      </c>
      <c r="I1119" t="str">
        <f t="shared" si="70"/>
        <v/>
      </c>
    </row>
    <row r="1120" spans="1:9" ht="15" thickBot="1" x14ac:dyDescent="0.35">
      <c r="A1120" s="4" t="s">
        <v>312</v>
      </c>
      <c r="B1120" s="4" t="s">
        <v>16</v>
      </c>
      <c r="C1120" s="5">
        <v>42804</v>
      </c>
      <c r="E1120" s="6">
        <v>84.98</v>
      </c>
      <c r="F1120" t="str">
        <f t="shared" si="68"/>
        <v>Mar 17</v>
      </c>
      <c r="G1120">
        <f t="shared" si="71"/>
        <v>1119</v>
      </c>
      <c r="H1120" t="str">
        <f t="shared" si="69"/>
        <v/>
      </c>
      <c r="I1120" t="str">
        <f t="shared" si="70"/>
        <v/>
      </c>
    </row>
    <row r="1121" spans="1:9" ht="15" thickBot="1" x14ac:dyDescent="0.35">
      <c r="A1121" s="4" t="s">
        <v>10</v>
      </c>
      <c r="B1121" s="4" t="s">
        <v>11</v>
      </c>
      <c r="C1121" s="5">
        <v>42804</v>
      </c>
      <c r="E1121" s="6">
        <v>225.2</v>
      </c>
      <c r="F1121" t="str">
        <f t="shared" si="68"/>
        <v>Mar 17</v>
      </c>
      <c r="G1121">
        <f t="shared" si="71"/>
        <v>1120</v>
      </c>
      <c r="H1121" t="str">
        <f t="shared" si="69"/>
        <v/>
      </c>
      <c r="I1121" t="str">
        <f t="shared" si="70"/>
        <v/>
      </c>
    </row>
    <row r="1122" spans="1:9" ht="15" thickBot="1" x14ac:dyDescent="0.35">
      <c r="A1122" s="4" t="s">
        <v>10</v>
      </c>
      <c r="B1122" s="4" t="s">
        <v>127</v>
      </c>
      <c r="C1122" s="5">
        <v>42804</v>
      </c>
      <c r="E1122" s="6">
        <v>210.31</v>
      </c>
      <c r="F1122" t="str">
        <f t="shared" si="68"/>
        <v>Mar 17</v>
      </c>
      <c r="G1122">
        <f t="shared" si="71"/>
        <v>1121</v>
      </c>
      <c r="H1122" t="str">
        <f t="shared" si="69"/>
        <v/>
      </c>
      <c r="I1122" t="str">
        <f t="shared" si="70"/>
        <v/>
      </c>
    </row>
    <row r="1123" spans="1:9" ht="15" thickBot="1" x14ac:dyDescent="0.35">
      <c r="A1123" s="4" t="s">
        <v>313</v>
      </c>
      <c r="B1123" s="4" t="s">
        <v>314</v>
      </c>
      <c r="C1123" s="5">
        <v>42804</v>
      </c>
      <c r="E1123" s="6">
        <v>341843.25</v>
      </c>
      <c r="F1123" t="str">
        <f t="shared" si="68"/>
        <v>Mar 17</v>
      </c>
      <c r="G1123">
        <f t="shared" si="71"/>
        <v>1122</v>
      </c>
      <c r="H1123" t="str">
        <f t="shared" si="69"/>
        <v/>
      </c>
      <c r="I1123" t="str">
        <f t="shared" si="70"/>
        <v/>
      </c>
    </row>
    <row r="1124" spans="1:9" ht="15" thickBot="1" x14ac:dyDescent="0.35">
      <c r="A1124" s="4" t="s">
        <v>315</v>
      </c>
      <c r="B1124" s="4" t="s">
        <v>314</v>
      </c>
      <c r="C1124" s="5">
        <v>42804</v>
      </c>
      <c r="E1124" s="6">
        <v>207057.33</v>
      </c>
      <c r="F1124" t="str">
        <f t="shared" si="68"/>
        <v>Mar 17</v>
      </c>
      <c r="G1124">
        <f t="shared" si="71"/>
        <v>1123</v>
      </c>
      <c r="H1124" t="str">
        <f t="shared" si="69"/>
        <v/>
      </c>
      <c r="I1124" t="str">
        <f t="shared" si="70"/>
        <v/>
      </c>
    </row>
    <row r="1125" spans="1:9" ht="15" thickBot="1" x14ac:dyDescent="0.35">
      <c r="A1125" s="4" t="s">
        <v>133</v>
      </c>
      <c r="B1125" s="4" t="s">
        <v>70</v>
      </c>
      <c r="C1125" s="5">
        <v>42804</v>
      </c>
      <c r="E1125" s="6">
        <v>76.5</v>
      </c>
      <c r="F1125" t="str">
        <f t="shared" si="68"/>
        <v>Mar 17</v>
      </c>
      <c r="G1125">
        <f t="shared" si="71"/>
        <v>1124</v>
      </c>
      <c r="H1125" t="str">
        <f t="shared" si="69"/>
        <v/>
      </c>
      <c r="I1125" t="str">
        <f t="shared" si="70"/>
        <v/>
      </c>
    </row>
    <row r="1126" spans="1:9" ht="15" thickBot="1" x14ac:dyDescent="0.35">
      <c r="A1126" s="4" t="s">
        <v>133</v>
      </c>
      <c r="B1126" s="4" t="s">
        <v>8</v>
      </c>
      <c r="C1126" s="5">
        <v>42804</v>
      </c>
      <c r="E1126" s="6">
        <v>180.6</v>
      </c>
      <c r="F1126" t="str">
        <f t="shared" si="68"/>
        <v>Mar 17</v>
      </c>
      <c r="G1126">
        <f t="shared" si="71"/>
        <v>1125</v>
      </c>
      <c r="H1126" t="str">
        <f t="shared" si="69"/>
        <v/>
      </c>
      <c r="I1126" t="str">
        <f t="shared" si="70"/>
        <v/>
      </c>
    </row>
    <row r="1127" spans="1:9" ht="15" thickBot="1" x14ac:dyDescent="0.35">
      <c r="A1127" s="4" t="s">
        <v>91</v>
      </c>
      <c r="B1127" s="4" t="s">
        <v>28</v>
      </c>
      <c r="C1127" s="5">
        <v>42804</v>
      </c>
      <c r="E1127" s="6">
        <v>5422</v>
      </c>
      <c r="F1127" t="str">
        <f t="shared" si="68"/>
        <v>Mar 17</v>
      </c>
      <c r="G1127">
        <f t="shared" si="71"/>
        <v>1126</v>
      </c>
      <c r="H1127" t="str">
        <f t="shared" si="69"/>
        <v/>
      </c>
      <c r="I1127" t="str">
        <f t="shared" si="70"/>
        <v/>
      </c>
    </row>
    <row r="1128" spans="1:9" ht="15" thickBot="1" x14ac:dyDescent="0.35">
      <c r="A1128" s="4" t="s">
        <v>91</v>
      </c>
      <c r="B1128" s="4" t="s">
        <v>14</v>
      </c>
      <c r="C1128" s="5">
        <v>42804</v>
      </c>
      <c r="E1128" s="6">
        <v>2025</v>
      </c>
      <c r="F1128" t="str">
        <f t="shared" si="68"/>
        <v>Mar 17</v>
      </c>
      <c r="G1128">
        <f t="shared" si="71"/>
        <v>1127</v>
      </c>
      <c r="H1128" t="str">
        <f t="shared" si="69"/>
        <v/>
      </c>
      <c r="I1128" t="str">
        <f t="shared" si="70"/>
        <v/>
      </c>
    </row>
    <row r="1129" spans="1:9" ht="15" thickBot="1" x14ac:dyDescent="0.35">
      <c r="A1129" s="4" t="s">
        <v>174</v>
      </c>
      <c r="B1129" s="4" t="s">
        <v>22</v>
      </c>
      <c r="C1129" s="5">
        <v>42804</v>
      </c>
      <c r="E1129" s="6">
        <v>775</v>
      </c>
      <c r="F1129" t="str">
        <f t="shared" si="68"/>
        <v>Mar 17</v>
      </c>
      <c r="G1129">
        <f t="shared" si="71"/>
        <v>1128</v>
      </c>
      <c r="H1129" t="str">
        <f t="shared" si="69"/>
        <v/>
      </c>
      <c r="I1129" t="str">
        <f t="shared" si="70"/>
        <v/>
      </c>
    </row>
    <row r="1130" spans="1:9" ht="15" thickBot="1" x14ac:dyDescent="0.35">
      <c r="A1130" s="4" t="s">
        <v>92</v>
      </c>
      <c r="B1130" s="4" t="s">
        <v>43</v>
      </c>
      <c r="C1130" s="5">
        <v>42804</v>
      </c>
      <c r="E1130" s="6">
        <v>448.71</v>
      </c>
      <c r="F1130" t="str">
        <f t="shared" si="68"/>
        <v>Mar 17</v>
      </c>
      <c r="G1130">
        <f t="shared" si="71"/>
        <v>1129</v>
      </c>
      <c r="H1130" t="str">
        <f t="shared" si="69"/>
        <v/>
      </c>
      <c r="I1130" t="str">
        <f t="shared" si="70"/>
        <v/>
      </c>
    </row>
    <row r="1131" spans="1:9" ht="15" thickBot="1" x14ac:dyDescent="0.35">
      <c r="A1131" s="4" t="s">
        <v>206</v>
      </c>
      <c r="B1131" s="4" t="s">
        <v>14</v>
      </c>
      <c r="C1131" s="5">
        <v>42804</v>
      </c>
      <c r="E1131" s="6">
        <v>12500</v>
      </c>
      <c r="F1131" t="str">
        <f t="shared" si="68"/>
        <v>Mar 17</v>
      </c>
      <c r="G1131">
        <f t="shared" si="71"/>
        <v>1130</v>
      </c>
      <c r="H1131" t="str">
        <f t="shared" si="69"/>
        <v/>
      </c>
      <c r="I1131" t="str">
        <f t="shared" si="70"/>
        <v/>
      </c>
    </row>
    <row r="1132" spans="1:9" ht="15" thickBot="1" x14ac:dyDescent="0.35">
      <c r="A1132" s="4" t="s">
        <v>17</v>
      </c>
      <c r="B1132" s="4" t="s">
        <v>18</v>
      </c>
      <c r="C1132" s="5">
        <v>42804</v>
      </c>
      <c r="E1132" s="6">
        <v>2788.07</v>
      </c>
      <c r="F1132" t="str">
        <f t="shared" si="68"/>
        <v>Mar 17</v>
      </c>
      <c r="G1132">
        <f t="shared" si="71"/>
        <v>1131</v>
      </c>
      <c r="H1132" t="str">
        <f t="shared" si="69"/>
        <v/>
      </c>
      <c r="I1132" t="str">
        <f t="shared" si="70"/>
        <v/>
      </c>
    </row>
    <row r="1133" spans="1:9" ht="15" thickBot="1" x14ac:dyDescent="0.35">
      <c r="A1133" s="4" t="s">
        <v>291</v>
      </c>
      <c r="B1133" s="4" t="s">
        <v>39</v>
      </c>
      <c r="C1133" s="5">
        <v>42804</v>
      </c>
      <c r="E1133" s="6">
        <v>475</v>
      </c>
      <c r="F1133" t="str">
        <f t="shared" si="68"/>
        <v>Mar 17</v>
      </c>
      <c r="G1133">
        <f t="shared" si="71"/>
        <v>1132</v>
      </c>
      <c r="H1133" t="str">
        <f t="shared" si="69"/>
        <v/>
      </c>
      <c r="I1133" t="str">
        <f t="shared" si="70"/>
        <v/>
      </c>
    </row>
    <row r="1134" spans="1:9" ht="15" thickBot="1" x14ac:dyDescent="0.35">
      <c r="A1134" s="4" t="s">
        <v>19</v>
      </c>
      <c r="B1134" s="4" t="s">
        <v>20</v>
      </c>
      <c r="C1134" s="5">
        <v>42804</v>
      </c>
      <c r="E1134" s="6">
        <v>591.13</v>
      </c>
      <c r="F1134" t="str">
        <f t="shared" si="68"/>
        <v>Mar 17</v>
      </c>
      <c r="G1134">
        <f t="shared" si="71"/>
        <v>1133</v>
      </c>
      <c r="H1134" t="str">
        <f t="shared" si="69"/>
        <v/>
      </c>
      <c r="I1134" t="str">
        <f t="shared" si="70"/>
        <v/>
      </c>
    </row>
    <row r="1135" spans="1:9" ht="15" thickBot="1" x14ac:dyDescent="0.35">
      <c r="A1135" s="4" t="s">
        <v>96</v>
      </c>
      <c r="B1135" s="4" t="s">
        <v>45</v>
      </c>
      <c r="C1135" s="5">
        <v>42804</v>
      </c>
      <c r="E1135" s="6">
        <v>592.64</v>
      </c>
      <c r="F1135" t="str">
        <f t="shared" si="68"/>
        <v>Mar 17</v>
      </c>
      <c r="G1135">
        <f t="shared" si="71"/>
        <v>1134</v>
      </c>
      <c r="H1135" t="str">
        <f t="shared" si="69"/>
        <v/>
      </c>
      <c r="I1135" t="str">
        <f t="shared" si="70"/>
        <v/>
      </c>
    </row>
    <row r="1136" spans="1:9" ht="15" thickBot="1" x14ac:dyDescent="0.35">
      <c r="A1136" s="4" t="s">
        <v>221</v>
      </c>
      <c r="B1136" s="4" t="s">
        <v>8</v>
      </c>
      <c r="C1136" s="5">
        <v>42804</v>
      </c>
      <c r="E1136" s="6">
        <v>1443.27</v>
      </c>
      <c r="F1136" t="str">
        <f t="shared" si="68"/>
        <v>Mar 17</v>
      </c>
      <c r="G1136">
        <f t="shared" si="71"/>
        <v>1135</v>
      </c>
      <c r="H1136" t="str">
        <f t="shared" si="69"/>
        <v/>
      </c>
      <c r="I1136" t="str">
        <f t="shared" si="70"/>
        <v/>
      </c>
    </row>
    <row r="1137" spans="1:9" ht="15" thickBot="1" x14ac:dyDescent="0.35">
      <c r="A1137" s="4" t="s">
        <v>26</v>
      </c>
      <c r="B1137" s="4" t="s">
        <v>20</v>
      </c>
      <c r="C1137" s="5">
        <v>42804</v>
      </c>
      <c r="E1137" s="6">
        <v>5209.63</v>
      </c>
      <c r="F1137" t="str">
        <f t="shared" si="68"/>
        <v>Mar 17</v>
      </c>
      <c r="G1137">
        <f t="shared" si="71"/>
        <v>1136</v>
      </c>
      <c r="H1137" t="str">
        <f t="shared" si="69"/>
        <v/>
      </c>
      <c r="I1137" t="str">
        <f t="shared" si="70"/>
        <v/>
      </c>
    </row>
    <row r="1138" spans="1:9" ht="15" thickBot="1" x14ac:dyDescent="0.35">
      <c r="A1138" s="4" t="s">
        <v>99</v>
      </c>
      <c r="B1138" s="4" t="s">
        <v>100</v>
      </c>
      <c r="C1138" s="5">
        <v>42804</v>
      </c>
      <c r="E1138" s="6">
        <v>20.5</v>
      </c>
      <c r="F1138" t="str">
        <f t="shared" si="68"/>
        <v>Mar 17</v>
      </c>
      <c r="G1138">
        <f t="shared" si="71"/>
        <v>1137</v>
      </c>
      <c r="H1138" t="str">
        <f t="shared" si="69"/>
        <v/>
      </c>
      <c r="I1138" t="str">
        <f t="shared" si="70"/>
        <v/>
      </c>
    </row>
    <row r="1139" spans="1:9" ht="15" thickBot="1" x14ac:dyDescent="0.35">
      <c r="A1139" s="4" t="s">
        <v>233</v>
      </c>
      <c r="B1139" s="4" t="s">
        <v>12</v>
      </c>
      <c r="C1139" s="5">
        <v>42804</v>
      </c>
      <c r="E1139" s="6">
        <v>24.55</v>
      </c>
      <c r="F1139" t="str">
        <f t="shared" si="68"/>
        <v>Mar 17</v>
      </c>
      <c r="G1139">
        <f t="shared" si="71"/>
        <v>1138</v>
      </c>
      <c r="H1139" t="str">
        <f t="shared" si="69"/>
        <v/>
      </c>
      <c r="I1139" t="str">
        <f t="shared" si="70"/>
        <v/>
      </c>
    </row>
    <row r="1140" spans="1:9" ht="15" thickBot="1" x14ac:dyDescent="0.35">
      <c r="A1140" s="4" t="s">
        <v>30</v>
      </c>
      <c r="B1140" s="4" t="s">
        <v>31</v>
      </c>
      <c r="C1140" s="5">
        <v>42804</v>
      </c>
      <c r="E1140" s="6">
        <v>368.58</v>
      </c>
      <c r="F1140" t="str">
        <f t="shared" si="68"/>
        <v>Mar 17</v>
      </c>
      <c r="G1140">
        <f t="shared" si="71"/>
        <v>1139</v>
      </c>
      <c r="H1140" t="str">
        <f t="shared" si="69"/>
        <v/>
      </c>
      <c r="I1140" t="str">
        <f t="shared" si="70"/>
        <v/>
      </c>
    </row>
    <row r="1141" spans="1:9" ht="15" thickBot="1" x14ac:dyDescent="0.35">
      <c r="A1141" s="4" t="s">
        <v>144</v>
      </c>
      <c r="B1141" s="4" t="s">
        <v>28</v>
      </c>
      <c r="C1141" s="5">
        <v>42804</v>
      </c>
      <c r="E1141" s="6">
        <v>150000</v>
      </c>
      <c r="F1141" t="str">
        <f t="shared" si="68"/>
        <v>Mar 17</v>
      </c>
      <c r="G1141">
        <f t="shared" si="71"/>
        <v>1140</v>
      </c>
      <c r="H1141" t="str">
        <f t="shared" si="69"/>
        <v/>
      </c>
      <c r="I1141" t="str">
        <f t="shared" si="70"/>
        <v/>
      </c>
    </row>
    <row r="1142" spans="1:9" ht="15" thickBot="1" x14ac:dyDescent="0.35">
      <c r="A1142" s="4" t="s">
        <v>144</v>
      </c>
      <c r="B1142" s="4" t="s">
        <v>181</v>
      </c>
      <c r="C1142" s="5">
        <v>42804</v>
      </c>
      <c r="E1142" s="6">
        <v>21410.82</v>
      </c>
      <c r="F1142" t="str">
        <f t="shared" si="68"/>
        <v>Mar 17</v>
      </c>
      <c r="G1142">
        <f t="shared" si="71"/>
        <v>1141</v>
      </c>
      <c r="H1142" t="str">
        <f t="shared" si="69"/>
        <v/>
      </c>
      <c r="I1142" t="str">
        <f t="shared" si="70"/>
        <v/>
      </c>
    </row>
    <row r="1143" spans="1:9" ht="15" thickBot="1" x14ac:dyDescent="0.35">
      <c r="A1143" s="4" t="s">
        <v>144</v>
      </c>
      <c r="B1143" s="4" t="s">
        <v>33</v>
      </c>
      <c r="C1143" s="5">
        <v>42804</v>
      </c>
      <c r="E1143" s="6">
        <v>58417.8</v>
      </c>
      <c r="F1143" t="str">
        <f t="shared" si="68"/>
        <v>Mar 17</v>
      </c>
      <c r="G1143">
        <f t="shared" si="71"/>
        <v>1142</v>
      </c>
      <c r="H1143" t="str">
        <f t="shared" si="69"/>
        <v/>
      </c>
      <c r="I1143" t="str">
        <f t="shared" si="70"/>
        <v/>
      </c>
    </row>
    <row r="1144" spans="1:9" ht="15" thickBot="1" x14ac:dyDescent="0.35">
      <c r="A1144" s="4" t="s">
        <v>144</v>
      </c>
      <c r="B1144" s="4" t="s">
        <v>102</v>
      </c>
      <c r="C1144" s="5">
        <v>42804</v>
      </c>
      <c r="E1144" s="6">
        <v>815316.44</v>
      </c>
      <c r="F1144" t="str">
        <f t="shared" si="68"/>
        <v>Mar 17</v>
      </c>
      <c r="G1144">
        <f t="shared" si="71"/>
        <v>1143</v>
      </c>
      <c r="H1144" t="str">
        <f t="shared" si="69"/>
        <v/>
      </c>
      <c r="I1144" t="str">
        <f t="shared" si="70"/>
        <v/>
      </c>
    </row>
    <row r="1145" spans="1:9" ht="15" thickBot="1" x14ac:dyDescent="0.35">
      <c r="A1145" s="4" t="s">
        <v>32</v>
      </c>
      <c r="B1145" s="4" t="s">
        <v>33</v>
      </c>
      <c r="C1145" s="5">
        <v>42804</v>
      </c>
      <c r="E1145" s="6">
        <v>1814.7</v>
      </c>
      <c r="F1145" t="str">
        <f t="shared" si="68"/>
        <v>Mar 17</v>
      </c>
      <c r="G1145">
        <f t="shared" si="71"/>
        <v>1144</v>
      </c>
      <c r="H1145" t="str">
        <f t="shared" si="69"/>
        <v/>
      </c>
      <c r="I1145" t="str">
        <f t="shared" si="70"/>
        <v/>
      </c>
    </row>
    <row r="1146" spans="1:9" ht="15" thickBot="1" x14ac:dyDescent="0.35">
      <c r="A1146" s="4" t="s">
        <v>36</v>
      </c>
      <c r="B1146" s="4" t="s">
        <v>18</v>
      </c>
      <c r="C1146" s="5">
        <v>42804</v>
      </c>
      <c r="E1146" s="6">
        <v>1703.46</v>
      </c>
      <c r="F1146" t="str">
        <f t="shared" si="68"/>
        <v>Mar 17</v>
      </c>
      <c r="G1146">
        <f t="shared" si="71"/>
        <v>1145</v>
      </c>
      <c r="H1146" t="str">
        <f t="shared" si="69"/>
        <v/>
      </c>
      <c r="I1146" t="str">
        <f t="shared" si="70"/>
        <v/>
      </c>
    </row>
    <row r="1147" spans="1:9" ht="15" thickBot="1" x14ac:dyDescent="0.35">
      <c r="A1147" s="4" t="s">
        <v>37</v>
      </c>
      <c r="B1147" s="4" t="s">
        <v>22</v>
      </c>
      <c r="C1147" s="5">
        <v>42804</v>
      </c>
      <c r="E1147" s="6">
        <v>347.28</v>
      </c>
      <c r="F1147" t="str">
        <f t="shared" si="68"/>
        <v>Mar 17</v>
      </c>
      <c r="G1147">
        <f t="shared" si="71"/>
        <v>1146</v>
      </c>
      <c r="H1147" t="str">
        <f t="shared" si="69"/>
        <v/>
      </c>
      <c r="I1147" t="str">
        <f t="shared" si="70"/>
        <v/>
      </c>
    </row>
    <row r="1148" spans="1:9" ht="15" thickBot="1" x14ac:dyDescent="0.35">
      <c r="A1148" s="4" t="s">
        <v>185</v>
      </c>
      <c r="B1148" s="4" t="s">
        <v>28</v>
      </c>
      <c r="C1148" s="5">
        <v>42804</v>
      </c>
      <c r="E1148" s="6">
        <v>1389.56</v>
      </c>
      <c r="F1148" t="str">
        <f t="shared" si="68"/>
        <v>Mar 17</v>
      </c>
      <c r="G1148">
        <f t="shared" si="71"/>
        <v>1147</v>
      </c>
      <c r="H1148" t="str">
        <f t="shared" si="69"/>
        <v/>
      </c>
      <c r="I1148" t="str">
        <f t="shared" si="70"/>
        <v/>
      </c>
    </row>
    <row r="1149" spans="1:9" ht="15" thickBot="1" x14ac:dyDescent="0.35">
      <c r="A1149" s="4" t="s">
        <v>38</v>
      </c>
      <c r="B1149" s="4" t="s">
        <v>39</v>
      </c>
      <c r="C1149" s="5">
        <v>42804</v>
      </c>
      <c r="E1149" s="6">
        <v>518.08000000000004</v>
      </c>
      <c r="F1149" t="str">
        <f t="shared" si="68"/>
        <v>Mar 17</v>
      </c>
      <c r="G1149">
        <f t="shared" si="71"/>
        <v>1148</v>
      </c>
      <c r="H1149" t="str">
        <f t="shared" si="69"/>
        <v/>
      </c>
      <c r="I1149" t="str">
        <f t="shared" si="70"/>
        <v/>
      </c>
    </row>
    <row r="1150" spans="1:9" ht="15" thickBot="1" x14ac:dyDescent="0.35">
      <c r="A1150" s="4" t="s">
        <v>104</v>
      </c>
      <c r="B1150" s="4" t="s">
        <v>70</v>
      </c>
      <c r="C1150" s="5">
        <v>42804</v>
      </c>
      <c r="E1150" s="6">
        <v>42.55</v>
      </c>
      <c r="F1150" t="str">
        <f t="shared" si="68"/>
        <v>Mar 17</v>
      </c>
      <c r="G1150">
        <f t="shared" si="71"/>
        <v>1149</v>
      </c>
      <c r="H1150" t="str">
        <f t="shared" si="69"/>
        <v/>
      </c>
      <c r="I1150" t="str">
        <f t="shared" si="70"/>
        <v/>
      </c>
    </row>
    <row r="1151" spans="1:9" ht="15" thickBot="1" x14ac:dyDescent="0.35">
      <c r="A1151" s="4" t="s">
        <v>104</v>
      </c>
      <c r="B1151" s="4" t="s">
        <v>12</v>
      </c>
      <c r="C1151" s="5">
        <v>42804</v>
      </c>
      <c r="E1151" s="6">
        <v>131.27000000000001</v>
      </c>
      <c r="F1151" t="str">
        <f t="shared" si="68"/>
        <v>Mar 17</v>
      </c>
      <c r="G1151">
        <f t="shared" si="71"/>
        <v>1150</v>
      </c>
      <c r="H1151" t="str">
        <f t="shared" si="69"/>
        <v/>
      </c>
      <c r="I1151" t="str">
        <f t="shared" si="70"/>
        <v/>
      </c>
    </row>
    <row r="1152" spans="1:9" ht="15" thickBot="1" x14ac:dyDescent="0.35">
      <c r="A1152" s="4" t="s">
        <v>281</v>
      </c>
      <c r="B1152" s="4" t="s">
        <v>12</v>
      </c>
      <c r="C1152" s="5">
        <v>42804</v>
      </c>
      <c r="E1152" s="6">
        <v>66.84</v>
      </c>
      <c r="F1152" t="str">
        <f t="shared" si="68"/>
        <v>Mar 17</v>
      </c>
      <c r="G1152">
        <f t="shared" si="71"/>
        <v>1151</v>
      </c>
      <c r="H1152" t="str">
        <f t="shared" si="69"/>
        <v/>
      </c>
      <c r="I1152" t="str">
        <f t="shared" si="70"/>
        <v/>
      </c>
    </row>
    <row r="1153" spans="1:9" ht="15" thickBot="1" x14ac:dyDescent="0.35">
      <c r="A1153" s="4" t="s">
        <v>223</v>
      </c>
      <c r="B1153" s="4" t="s">
        <v>8</v>
      </c>
      <c r="C1153" s="5">
        <v>42804</v>
      </c>
      <c r="E1153" s="6">
        <v>288.57</v>
      </c>
      <c r="F1153" t="str">
        <f t="shared" si="68"/>
        <v>Mar 17</v>
      </c>
      <c r="G1153">
        <f t="shared" si="71"/>
        <v>1152</v>
      </c>
      <c r="H1153" t="str">
        <f t="shared" si="69"/>
        <v/>
      </c>
      <c r="I1153" t="str">
        <f t="shared" si="70"/>
        <v/>
      </c>
    </row>
    <row r="1154" spans="1:9" ht="15" thickBot="1" x14ac:dyDescent="0.35">
      <c r="A1154" s="4" t="s">
        <v>316</v>
      </c>
      <c r="B1154" s="4" t="s">
        <v>150</v>
      </c>
      <c r="C1154" s="5">
        <v>42804</v>
      </c>
      <c r="E1154" s="6">
        <v>17</v>
      </c>
      <c r="F1154" t="str">
        <f t="shared" si="68"/>
        <v>Mar 17</v>
      </c>
      <c r="G1154">
        <f t="shared" si="71"/>
        <v>1153</v>
      </c>
      <c r="H1154" t="str">
        <f t="shared" si="69"/>
        <v/>
      </c>
      <c r="I1154" t="str">
        <f t="shared" si="70"/>
        <v/>
      </c>
    </row>
    <row r="1155" spans="1:9" ht="15" thickBot="1" x14ac:dyDescent="0.35">
      <c r="A1155" s="4" t="s">
        <v>243</v>
      </c>
      <c r="B1155" s="4" t="s">
        <v>208</v>
      </c>
      <c r="C1155" s="5">
        <v>42804</v>
      </c>
      <c r="E1155" s="6">
        <v>29.62</v>
      </c>
      <c r="F1155" t="str">
        <f t="shared" ref="F1155:F1218" si="72">IF(C1155&lt;=$R$1,$Q$1,IF(C1155&lt;=$R$2,$Q$2,IF(C1155&lt;=$R$3,$Q$3,IF(C1155&lt;=$R$4,$Q$4,IF(C1155&lt;=$R$5,$Q$5,IF(C1155&lt;=$R$6,$Q$6,IF(C1155&lt;=$R$7,$Q$7,IF(C1155&lt;=$R$8,$Q$8,IF(C1155&lt;=$R$9,$Q$9,IF(C1155&lt;=$R$10,$Q$10,IF(C1155&lt;=$R$11,$Q$11,IF(C1155&lt;=$R$12,$Q$12,IF(C1155&lt;=$R$13,$Q$13,IF(C1155&lt;=$R$14,$Q$14,IF(C1155&lt;=$R$15,$Q$15,IF(C1155&lt;=$R$16,$Q$16,IF(C1155&lt;=$R$17,$Q$17,IF(C1155&lt;=$R$18,$Q$18,IF(C1155&lt;=$R$19,$Q$19,IF(C1155&lt;=$R$20,$Q$20,IF(C1155&lt;=$R$21,$Q$21,IF(C1155&lt;=$R$22,$Q$22,IF(C1155&lt;=$R$23,$Q$23,IF(C1155&lt;=$R$24,$Q$24,IF(C1155&lt;=$R$25,$Q$25,IF(C1155&lt;=$R$26,$Q$26,IF(C1155&lt;=$R$27,$Q$27,IF(C1155&lt;=$R$28,$Q$28,IF(C1155&lt;=$R$29,$Q$29,IF(C1155&lt;=$R$30,$Q$30,IF(C1155&lt;=$R$31,$Q$31,IF(C1155&lt;=$R$32,$Q$32,IF(C1155&lt;=$R$33,$Q$33,IF(C1155&lt;=$R$34,$Q$34,IF(C1155&lt;=$R$35,$Q$35,IF(C1155&lt;=$R$36,$Q$36,""))))))))))))))))))))))))))))))))))))</f>
        <v>Mar 17</v>
      </c>
      <c r="G1155">
        <f t="shared" si="71"/>
        <v>1154</v>
      </c>
      <c r="H1155" t="str">
        <f t="shared" ref="H1155:H1218" si="73">IF(F1155=$J$1,G1155,"")</f>
        <v/>
      </c>
      <c r="I1155" t="str">
        <f t="shared" ref="I1155:I1218" si="74">IFERROR(SMALL($H$2:$H$8586,G1155),"")</f>
        <v/>
      </c>
    </row>
    <row r="1156" spans="1:9" ht="15" thickBot="1" x14ac:dyDescent="0.35">
      <c r="A1156" s="4" t="s">
        <v>244</v>
      </c>
      <c r="B1156" s="4" t="s">
        <v>131</v>
      </c>
      <c r="C1156" s="5">
        <v>42804</v>
      </c>
      <c r="E1156" s="6">
        <v>61.95</v>
      </c>
      <c r="F1156" t="str">
        <f t="shared" si="72"/>
        <v>Mar 17</v>
      </c>
      <c r="G1156">
        <f t="shared" ref="G1156:G1219" si="75">1+G1155</f>
        <v>1155</v>
      </c>
      <c r="H1156" t="str">
        <f t="shared" si="73"/>
        <v/>
      </c>
      <c r="I1156" t="str">
        <f t="shared" si="74"/>
        <v/>
      </c>
    </row>
    <row r="1157" spans="1:9" ht="15" thickBot="1" x14ac:dyDescent="0.35">
      <c r="A1157" s="4" t="s">
        <v>152</v>
      </c>
      <c r="B1157" s="4" t="s">
        <v>22</v>
      </c>
      <c r="C1157" s="5">
        <v>42804</v>
      </c>
      <c r="E1157" s="6">
        <v>700</v>
      </c>
      <c r="F1157" t="str">
        <f t="shared" si="72"/>
        <v>Mar 17</v>
      </c>
      <c r="G1157">
        <f t="shared" si="75"/>
        <v>1156</v>
      </c>
      <c r="H1157" t="str">
        <f t="shared" si="73"/>
        <v/>
      </c>
      <c r="I1157" t="str">
        <f t="shared" si="74"/>
        <v/>
      </c>
    </row>
    <row r="1158" spans="1:9" ht="15" thickBot="1" x14ac:dyDescent="0.35">
      <c r="A1158" s="4" t="s">
        <v>250</v>
      </c>
      <c r="B1158" s="4" t="s">
        <v>22</v>
      </c>
      <c r="C1158" s="5">
        <v>42804</v>
      </c>
      <c r="E1158" s="6">
        <v>1935</v>
      </c>
      <c r="F1158" t="str">
        <f t="shared" si="72"/>
        <v>Mar 17</v>
      </c>
      <c r="G1158">
        <f t="shared" si="75"/>
        <v>1157</v>
      </c>
      <c r="H1158" t="str">
        <f t="shared" si="73"/>
        <v/>
      </c>
      <c r="I1158" t="str">
        <f t="shared" si="74"/>
        <v/>
      </c>
    </row>
    <row r="1159" spans="1:9" ht="15" thickBot="1" x14ac:dyDescent="0.35">
      <c r="A1159" s="4" t="s">
        <v>199</v>
      </c>
      <c r="B1159" s="4" t="s">
        <v>16</v>
      </c>
      <c r="C1159" s="5">
        <v>42804</v>
      </c>
      <c r="E1159" s="6">
        <v>22.47</v>
      </c>
      <c r="F1159" t="str">
        <f t="shared" si="72"/>
        <v>Mar 17</v>
      </c>
      <c r="G1159">
        <f t="shared" si="75"/>
        <v>1158</v>
      </c>
      <c r="H1159" t="str">
        <f t="shared" si="73"/>
        <v/>
      </c>
      <c r="I1159" t="str">
        <f t="shared" si="74"/>
        <v/>
      </c>
    </row>
    <row r="1160" spans="1:9" ht="15" thickBot="1" x14ac:dyDescent="0.35">
      <c r="A1160" s="4" t="s">
        <v>283</v>
      </c>
      <c r="B1160" s="4" t="s">
        <v>33</v>
      </c>
      <c r="C1160" s="5">
        <v>42804</v>
      </c>
      <c r="E1160" s="6">
        <v>40.67</v>
      </c>
      <c r="F1160" t="str">
        <f t="shared" si="72"/>
        <v>Mar 17</v>
      </c>
      <c r="G1160">
        <f t="shared" si="75"/>
        <v>1159</v>
      </c>
      <c r="H1160" t="str">
        <f t="shared" si="73"/>
        <v/>
      </c>
      <c r="I1160" t="str">
        <f t="shared" si="74"/>
        <v/>
      </c>
    </row>
    <row r="1161" spans="1:9" ht="15" thickBot="1" x14ac:dyDescent="0.35">
      <c r="A1161" s="4" t="s">
        <v>283</v>
      </c>
      <c r="B1161" s="4" t="s">
        <v>131</v>
      </c>
      <c r="C1161" s="5">
        <v>42804</v>
      </c>
      <c r="E1161" s="6">
        <v>0</v>
      </c>
      <c r="F1161" t="str">
        <f t="shared" si="72"/>
        <v>Mar 17</v>
      </c>
      <c r="G1161">
        <f t="shared" si="75"/>
        <v>1160</v>
      </c>
      <c r="H1161" t="str">
        <f t="shared" si="73"/>
        <v/>
      </c>
      <c r="I1161" t="str">
        <f t="shared" si="74"/>
        <v/>
      </c>
    </row>
    <row r="1162" spans="1:9" ht="15" thickBot="1" x14ac:dyDescent="0.35">
      <c r="A1162" s="4" t="s">
        <v>283</v>
      </c>
      <c r="B1162" s="4" t="s">
        <v>16</v>
      </c>
      <c r="C1162" s="5">
        <v>42804</v>
      </c>
      <c r="E1162" s="6">
        <v>21.72</v>
      </c>
      <c r="F1162" t="str">
        <f t="shared" si="72"/>
        <v>Mar 17</v>
      </c>
      <c r="G1162">
        <f t="shared" si="75"/>
        <v>1161</v>
      </c>
      <c r="H1162" t="str">
        <f t="shared" si="73"/>
        <v/>
      </c>
      <c r="I1162" t="str">
        <f t="shared" si="74"/>
        <v/>
      </c>
    </row>
    <row r="1163" spans="1:9" ht="15" thickBot="1" x14ac:dyDescent="0.35">
      <c r="A1163" s="4" t="s">
        <v>154</v>
      </c>
      <c r="B1163" s="4" t="s">
        <v>8</v>
      </c>
      <c r="C1163" s="5">
        <v>42804</v>
      </c>
      <c r="E1163" s="6">
        <v>77</v>
      </c>
      <c r="F1163" t="str">
        <f t="shared" si="72"/>
        <v>Mar 17</v>
      </c>
      <c r="G1163">
        <f t="shared" si="75"/>
        <v>1162</v>
      </c>
      <c r="H1163" t="str">
        <f t="shared" si="73"/>
        <v/>
      </c>
      <c r="I1163" t="str">
        <f t="shared" si="74"/>
        <v/>
      </c>
    </row>
    <row r="1164" spans="1:9" ht="15" thickBot="1" x14ac:dyDescent="0.35">
      <c r="A1164" s="4" t="s">
        <v>188</v>
      </c>
      <c r="B1164" s="4" t="s">
        <v>20</v>
      </c>
      <c r="C1164" s="5">
        <v>42804</v>
      </c>
      <c r="E1164" s="6">
        <v>9211.41</v>
      </c>
      <c r="F1164" t="str">
        <f t="shared" si="72"/>
        <v>Mar 17</v>
      </c>
      <c r="G1164">
        <f t="shared" si="75"/>
        <v>1163</v>
      </c>
      <c r="H1164" t="str">
        <f t="shared" si="73"/>
        <v/>
      </c>
      <c r="I1164" t="str">
        <f t="shared" si="74"/>
        <v/>
      </c>
    </row>
    <row r="1165" spans="1:9" ht="15" thickBot="1" x14ac:dyDescent="0.35">
      <c r="A1165" s="4" t="s">
        <v>53</v>
      </c>
      <c r="B1165" s="4" t="s">
        <v>8</v>
      </c>
      <c r="C1165" s="5">
        <v>42804</v>
      </c>
      <c r="E1165" s="6">
        <v>907.37</v>
      </c>
      <c r="F1165" t="str">
        <f t="shared" si="72"/>
        <v>Mar 17</v>
      </c>
      <c r="G1165">
        <f t="shared" si="75"/>
        <v>1164</v>
      </c>
      <c r="H1165" t="str">
        <f t="shared" si="73"/>
        <v/>
      </c>
      <c r="I1165" t="str">
        <f t="shared" si="74"/>
        <v/>
      </c>
    </row>
    <row r="1166" spans="1:9" ht="15" thickBot="1" x14ac:dyDescent="0.35">
      <c r="A1166" s="4" t="s">
        <v>155</v>
      </c>
      <c r="B1166" s="4" t="s">
        <v>8</v>
      </c>
      <c r="C1166" s="5">
        <v>42804</v>
      </c>
      <c r="E1166" s="6">
        <v>1018.49</v>
      </c>
      <c r="F1166" t="str">
        <f t="shared" si="72"/>
        <v>Mar 17</v>
      </c>
      <c r="G1166">
        <f t="shared" si="75"/>
        <v>1165</v>
      </c>
      <c r="H1166" t="str">
        <f t="shared" si="73"/>
        <v/>
      </c>
      <c r="I1166" t="str">
        <f t="shared" si="74"/>
        <v/>
      </c>
    </row>
    <row r="1167" spans="1:9" ht="15" thickBot="1" x14ac:dyDescent="0.35">
      <c r="A1167" s="4" t="s">
        <v>156</v>
      </c>
      <c r="B1167" s="4" t="s">
        <v>28</v>
      </c>
      <c r="C1167" s="5">
        <v>42804</v>
      </c>
      <c r="E1167" s="6">
        <v>4292.5</v>
      </c>
      <c r="F1167" t="str">
        <f t="shared" si="72"/>
        <v>Mar 17</v>
      </c>
      <c r="G1167">
        <f t="shared" si="75"/>
        <v>1166</v>
      </c>
      <c r="H1167" t="str">
        <f t="shared" si="73"/>
        <v/>
      </c>
      <c r="I1167" t="str">
        <f t="shared" si="74"/>
        <v/>
      </c>
    </row>
    <row r="1168" spans="1:9" ht="15" thickBot="1" x14ac:dyDescent="0.35">
      <c r="A1168" s="4" t="s">
        <v>57</v>
      </c>
      <c r="B1168" s="4" t="s">
        <v>8</v>
      </c>
      <c r="C1168" s="5">
        <v>42804</v>
      </c>
      <c r="E1168" s="6">
        <v>556.77</v>
      </c>
      <c r="F1168" t="str">
        <f t="shared" si="72"/>
        <v>Mar 17</v>
      </c>
      <c r="G1168">
        <f t="shared" si="75"/>
        <v>1167</v>
      </c>
      <c r="H1168" t="str">
        <f t="shared" si="73"/>
        <v/>
      </c>
      <c r="I1168" t="str">
        <f t="shared" si="74"/>
        <v/>
      </c>
    </row>
    <row r="1169" spans="1:9" ht="15" thickBot="1" x14ac:dyDescent="0.35">
      <c r="A1169" s="4" t="s">
        <v>58</v>
      </c>
      <c r="B1169" s="4" t="s">
        <v>18</v>
      </c>
      <c r="C1169" s="5">
        <v>42804</v>
      </c>
      <c r="E1169" s="6">
        <v>1462.34</v>
      </c>
      <c r="F1169" t="str">
        <f t="shared" si="72"/>
        <v>Mar 17</v>
      </c>
      <c r="G1169">
        <f t="shared" si="75"/>
        <v>1168</v>
      </c>
      <c r="H1169" t="str">
        <f t="shared" si="73"/>
        <v/>
      </c>
      <c r="I1169" t="str">
        <f t="shared" si="74"/>
        <v/>
      </c>
    </row>
    <row r="1170" spans="1:9" ht="15" thickBot="1" x14ac:dyDescent="0.35">
      <c r="A1170" s="4" t="s">
        <v>63</v>
      </c>
      <c r="B1170" s="4" t="s">
        <v>22</v>
      </c>
      <c r="C1170" s="5">
        <v>42804</v>
      </c>
      <c r="E1170" s="6">
        <v>60</v>
      </c>
      <c r="F1170" t="str">
        <f t="shared" si="72"/>
        <v>Mar 17</v>
      </c>
      <c r="G1170">
        <f t="shared" si="75"/>
        <v>1169</v>
      </c>
      <c r="H1170" t="str">
        <f t="shared" si="73"/>
        <v/>
      </c>
      <c r="I1170" t="str">
        <f t="shared" si="74"/>
        <v/>
      </c>
    </row>
    <row r="1171" spans="1:9" ht="15" thickBot="1" x14ac:dyDescent="0.35">
      <c r="A1171" s="4" t="s">
        <v>211</v>
      </c>
      <c r="B1171" s="4" t="s">
        <v>212</v>
      </c>
      <c r="C1171" s="5">
        <v>42804</v>
      </c>
      <c r="E1171" s="6">
        <v>537</v>
      </c>
      <c r="F1171" t="str">
        <f t="shared" si="72"/>
        <v>Mar 17</v>
      </c>
      <c r="G1171">
        <f t="shared" si="75"/>
        <v>1170</v>
      </c>
      <c r="H1171" t="str">
        <f t="shared" si="73"/>
        <v/>
      </c>
      <c r="I1171" t="str">
        <f t="shared" si="74"/>
        <v/>
      </c>
    </row>
    <row r="1172" spans="1:9" ht="15" thickBot="1" x14ac:dyDescent="0.35">
      <c r="A1172" s="4" t="s">
        <v>317</v>
      </c>
      <c r="B1172" s="4" t="s">
        <v>70</v>
      </c>
      <c r="C1172" s="5">
        <v>42804</v>
      </c>
      <c r="E1172" s="6">
        <v>290</v>
      </c>
      <c r="F1172" t="str">
        <f t="shared" si="72"/>
        <v>Mar 17</v>
      </c>
      <c r="G1172">
        <f t="shared" si="75"/>
        <v>1171</v>
      </c>
      <c r="H1172" t="str">
        <f t="shared" si="73"/>
        <v/>
      </c>
      <c r="I1172" t="str">
        <f t="shared" si="74"/>
        <v/>
      </c>
    </row>
    <row r="1173" spans="1:9" ht="15" thickBot="1" x14ac:dyDescent="0.35">
      <c r="A1173" s="4" t="s">
        <v>317</v>
      </c>
      <c r="B1173" s="4" t="s">
        <v>8</v>
      </c>
      <c r="C1173" s="5">
        <v>42804</v>
      </c>
      <c r="E1173" s="6">
        <v>616.79999999999995</v>
      </c>
      <c r="F1173" t="str">
        <f t="shared" si="72"/>
        <v>Mar 17</v>
      </c>
      <c r="G1173">
        <f t="shared" si="75"/>
        <v>1172</v>
      </c>
      <c r="H1173" t="str">
        <f t="shared" si="73"/>
        <v/>
      </c>
      <c r="I1173" t="str">
        <f t="shared" si="74"/>
        <v/>
      </c>
    </row>
    <row r="1174" spans="1:9" ht="15" thickBot="1" x14ac:dyDescent="0.35">
      <c r="A1174" s="4" t="s">
        <v>237</v>
      </c>
      <c r="B1174" s="4" t="s">
        <v>12</v>
      </c>
      <c r="C1174" s="5">
        <v>42804</v>
      </c>
      <c r="E1174" s="6">
        <v>67.599999999999994</v>
      </c>
      <c r="F1174" t="str">
        <f t="shared" si="72"/>
        <v>Mar 17</v>
      </c>
      <c r="G1174">
        <f t="shared" si="75"/>
        <v>1173</v>
      </c>
      <c r="H1174" t="str">
        <f t="shared" si="73"/>
        <v/>
      </c>
      <c r="I1174" t="str">
        <f t="shared" si="74"/>
        <v/>
      </c>
    </row>
    <row r="1175" spans="1:9" ht="15" thickBot="1" x14ac:dyDescent="0.35">
      <c r="A1175" s="4" t="s">
        <v>202</v>
      </c>
      <c r="B1175" s="4" t="s">
        <v>171</v>
      </c>
      <c r="C1175" s="5">
        <v>42804</v>
      </c>
      <c r="E1175" s="6">
        <v>1518.5</v>
      </c>
      <c r="F1175" t="str">
        <f t="shared" si="72"/>
        <v>Mar 17</v>
      </c>
      <c r="G1175">
        <f t="shared" si="75"/>
        <v>1174</v>
      </c>
      <c r="H1175" t="str">
        <f t="shared" si="73"/>
        <v/>
      </c>
      <c r="I1175" t="str">
        <f t="shared" si="74"/>
        <v/>
      </c>
    </row>
    <row r="1176" spans="1:9" ht="15" thickBot="1" x14ac:dyDescent="0.35">
      <c r="A1176" s="4" t="s">
        <v>71</v>
      </c>
      <c r="B1176" s="4" t="s">
        <v>12</v>
      </c>
      <c r="C1176" s="5">
        <v>42804</v>
      </c>
      <c r="E1176" s="6">
        <v>362.49</v>
      </c>
      <c r="F1176" t="str">
        <f t="shared" si="72"/>
        <v>Mar 17</v>
      </c>
      <c r="G1176">
        <f t="shared" si="75"/>
        <v>1175</v>
      </c>
      <c r="H1176" t="str">
        <f t="shared" si="73"/>
        <v/>
      </c>
      <c r="I1176" t="str">
        <f t="shared" si="74"/>
        <v/>
      </c>
    </row>
    <row r="1177" spans="1:9" ht="15" thickBot="1" x14ac:dyDescent="0.35">
      <c r="A1177" s="4" t="s">
        <v>78</v>
      </c>
      <c r="B1177" s="4" t="s">
        <v>11</v>
      </c>
      <c r="C1177" s="5">
        <v>42804</v>
      </c>
      <c r="E1177" s="6">
        <v>139.49</v>
      </c>
      <c r="F1177" t="str">
        <f t="shared" si="72"/>
        <v>Mar 17</v>
      </c>
      <c r="G1177">
        <f t="shared" si="75"/>
        <v>1176</v>
      </c>
      <c r="H1177" t="str">
        <f t="shared" si="73"/>
        <v/>
      </c>
      <c r="I1177" t="str">
        <f t="shared" si="74"/>
        <v/>
      </c>
    </row>
    <row r="1178" spans="1:9" ht="15" thickBot="1" x14ac:dyDescent="0.35">
      <c r="A1178" s="4" t="s">
        <v>82</v>
      </c>
      <c r="B1178" s="4" t="s">
        <v>11</v>
      </c>
      <c r="C1178" s="5">
        <v>42804</v>
      </c>
      <c r="E1178" s="6">
        <v>497.84</v>
      </c>
      <c r="F1178" t="str">
        <f t="shared" si="72"/>
        <v>Mar 17</v>
      </c>
      <c r="G1178">
        <f t="shared" si="75"/>
        <v>1177</v>
      </c>
      <c r="H1178" t="str">
        <f t="shared" si="73"/>
        <v/>
      </c>
      <c r="I1178" t="str">
        <f t="shared" si="74"/>
        <v/>
      </c>
    </row>
    <row r="1179" spans="1:9" ht="15" thickBot="1" x14ac:dyDescent="0.35">
      <c r="A1179" s="4" t="s">
        <v>83</v>
      </c>
      <c r="B1179" s="4" t="s">
        <v>14</v>
      </c>
      <c r="C1179" s="5">
        <v>42804</v>
      </c>
      <c r="E1179" s="6">
        <v>2410.29</v>
      </c>
      <c r="F1179" t="str">
        <f t="shared" si="72"/>
        <v>Mar 17</v>
      </c>
      <c r="G1179">
        <f t="shared" si="75"/>
        <v>1178</v>
      </c>
      <c r="H1179" t="str">
        <f t="shared" si="73"/>
        <v/>
      </c>
      <c r="I1179" t="str">
        <f t="shared" si="74"/>
        <v/>
      </c>
    </row>
    <row r="1180" spans="1:9" ht="15" thickBot="1" x14ac:dyDescent="0.35">
      <c r="A1180" s="4" t="s">
        <v>97</v>
      </c>
      <c r="B1180" s="4" t="s">
        <v>6</v>
      </c>
      <c r="C1180" s="5">
        <v>42809</v>
      </c>
      <c r="E1180" s="6">
        <v>96597.05</v>
      </c>
      <c r="F1180" t="str">
        <f t="shared" si="72"/>
        <v>Mar 17</v>
      </c>
      <c r="G1180">
        <f t="shared" si="75"/>
        <v>1179</v>
      </c>
      <c r="H1180" t="str">
        <f t="shared" si="73"/>
        <v/>
      </c>
      <c r="I1180" t="str">
        <f t="shared" si="74"/>
        <v/>
      </c>
    </row>
    <row r="1181" spans="1:9" ht="15" thickBot="1" x14ac:dyDescent="0.35">
      <c r="A1181" s="4" t="s">
        <v>172</v>
      </c>
      <c r="B1181" s="4" t="s">
        <v>8</v>
      </c>
      <c r="C1181" s="5">
        <v>42811</v>
      </c>
      <c r="E1181" s="6">
        <v>392.5</v>
      </c>
      <c r="F1181" t="str">
        <f t="shared" si="72"/>
        <v>Mar 17</v>
      </c>
      <c r="G1181">
        <f t="shared" si="75"/>
        <v>1180</v>
      </c>
      <c r="H1181" t="str">
        <f t="shared" si="73"/>
        <v/>
      </c>
      <c r="I1181" t="str">
        <f t="shared" si="74"/>
        <v/>
      </c>
    </row>
    <row r="1182" spans="1:9" ht="15" thickBot="1" x14ac:dyDescent="0.35">
      <c r="A1182" s="4" t="s">
        <v>195</v>
      </c>
      <c r="B1182" s="4" t="s">
        <v>131</v>
      </c>
      <c r="C1182" s="5">
        <v>42811</v>
      </c>
      <c r="E1182" s="6">
        <v>1015.54</v>
      </c>
      <c r="F1182" t="str">
        <f t="shared" si="72"/>
        <v>Mar 17</v>
      </c>
      <c r="G1182">
        <f t="shared" si="75"/>
        <v>1181</v>
      </c>
      <c r="H1182" t="str">
        <f t="shared" si="73"/>
        <v/>
      </c>
      <c r="I1182" t="str">
        <f t="shared" si="74"/>
        <v/>
      </c>
    </row>
    <row r="1183" spans="1:9" ht="15" thickBot="1" x14ac:dyDescent="0.35">
      <c r="A1183" s="4" t="s">
        <v>10</v>
      </c>
      <c r="B1183" s="4" t="s">
        <v>11</v>
      </c>
      <c r="C1183" s="5">
        <v>42811</v>
      </c>
      <c r="E1183" s="6">
        <v>213.2</v>
      </c>
      <c r="F1183" t="str">
        <f t="shared" si="72"/>
        <v>Mar 17</v>
      </c>
      <c r="G1183">
        <f t="shared" si="75"/>
        <v>1182</v>
      </c>
      <c r="H1183" t="str">
        <f t="shared" si="73"/>
        <v/>
      </c>
      <c r="I1183" t="str">
        <f t="shared" si="74"/>
        <v/>
      </c>
    </row>
    <row r="1184" spans="1:9" ht="15" thickBot="1" x14ac:dyDescent="0.35">
      <c r="A1184" s="4" t="s">
        <v>10</v>
      </c>
      <c r="B1184" s="4" t="s">
        <v>127</v>
      </c>
      <c r="C1184" s="5">
        <v>42811</v>
      </c>
      <c r="E1184" s="6">
        <v>199.31</v>
      </c>
      <c r="F1184" t="str">
        <f t="shared" si="72"/>
        <v>Mar 17</v>
      </c>
      <c r="G1184">
        <f t="shared" si="75"/>
        <v>1183</v>
      </c>
      <c r="H1184" t="str">
        <f t="shared" si="73"/>
        <v/>
      </c>
      <c r="I1184" t="str">
        <f t="shared" si="74"/>
        <v/>
      </c>
    </row>
    <row r="1185" spans="1:9" ht="15" thickBot="1" x14ac:dyDescent="0.35">
      <c r="A1185" s="4" t="s">
        <v>219</v>
      </c>
      <c r="B1185" s="4" t="s">
        <v>12</v>
      </c>
      <c r="C1185" s="5">
        <v>42811</v>
      </c>
      <c r="E1185" s="6">
        <v>174.07</v>
      </c>
      <c r="F1185" t="str">
        <f t="shared" si="72"/>
        <v>Mar 17</v>
      </c>
      <c r="G1185">
        <f t="shared" si="75"/>
        <v>1184</v>
      </c>
      <c r="H1185" t="str">
        <f t="shared" si="73"/>
        <v/>
      </c>
      <c r="I1185" t="str">
        <f t="shared" si="74"/>
        <v/>
      </c>
    </row>
    <row r="1186" spans="1:9" ht="15" thickBot="1" x14ac:dyDescent="0.35">
      <c r="A1186" s="4" t="s">
        <v>318</v>
      </c>
      <c r="B1186" s="4" t="s">
        <v>12</v>
      </c>
      <c r="C1186" s="5">
        <v>42811</v>
      </c>
      <c r="E1186" s="6">
        <v>44.25</v>
      </c>
      <c r="F1186" t="str">
        <f t="shared" si="72"/>
        <v>Mar 17</v>
      </c>
      <c r="G1186">
        <f t="shared" si="75"/>
        <v>1185</v>
      </c>
      <c r="H1186" t="str">
        <f t="shared" si="73"/>
        <v/>
      </c>
      <c r="I1186" t="str">
        <f t="shared" si="74"/>
        <v/>
      </c>
    </row>
    <row r="1187" spans="1:9" ht="15" thickBot="1" x14ac:dyDescent="0.35">
      <c r="A1187" s="4" t="s">
        <v>133</v>
      </c>
      <c r="B1187" s="4" t="s">
        <v>8</v>
      </c>
      <c r="C1187" s="5">
        <v>42811</v>
      </c>
      <c r="E1187" s="6">
        <v>249.64</v>
      </c>
      <c r="F1187" t="str">
        <f t="shared" si="72"/>
        <v>Mar 17</v>
      </c>
      <c r="G1187">
        <f t="shared" si="75"/>
        <v>1186</v>
      </c>
      <c r="H1187" t="str">
        <f t="shared" si="73"/>
        <v/>
      </c>
      <c r="I1187" t="str">
        <f t="shared" si="74"/>
        <v/>
      </c>
    </row>
    <row r="1188" spans="1:9" ht="15" thickBot="1" x14ac:dyDescent="0.35">
      <c r="A1188" s="4" t="s">
        <v>134</v>
      </c>
      <c r="B1188" s="4" t="s">
        <v>22</v>
      </c>
      <c r="C1188" s="5">
        <v>42811</v>
      </c>
      <c r="E1188" s="6">
        <v>1173.1400000000001</v>
      </c>
      <c r="F1188" t="str">
        <f t="shared" si="72"/>
        <v>Mar 17</v>
      </c>
      <c r="G1188">
        <f t="shared" si="75"/>
        <v>1187</v>
      </c>
      <c r="H1188" t="str">
        <f t="shared" si="73"/>
        <v/>
      </c>
      <c r="I1188" t="str">
        <f t="shared" si="74"/>
        <v/>
      </c>
    </row>
    <row r="1189" spans="1:9" ht="15" thickBot="1" x14ac:dyDescent="0.35">
      <c r="A1189" s="4" t="s">
        <v>93</v>
      </c>
      <c r="B1189" s="4" t="s">
        <v>94</v>
      </c>
      <c r="C1189" s="5">
        <v>42811</v>
      </c>
      <c r="E1189" s="6">
        <v>49025.68</v>
      </c>
      <c r="F1189" t="str">
        <f t="shared" si="72"/>
        <v>Mar 17</v>
      </c>
      <c r="G1189">
        <f t="shared" si="75"/>
        <v>1188</v>
      </c>
      <c r="H1189" t="str">
        <f t="shared" si="73"/>
        <v/>
      </c>
      <c r="I1189" t="str">
        <f t="shared" si="74"/>
        <v/>
      </c>
    </row>
    <row r="1190" spans="1:9" ht="15" thickBot="1" x14ac:dyDescent="0.35">
      <c r="A1190" s="4" t="s">
        <v>93</v>
      </c>
      <c r="B1190" s="4" t="s">
        <v>95</v>
      </c>
      <c r="C1190" s="5">
        <v>42811</v>
      </c>
      <c r="E1190" s="6">
        <v>13343.62</v>
      </c>
      <c r="F1190" t="str">
        <f t="shared" si="72"/>
        <v>Mar 17</v>
      </c>
      <c r="G1190">
        <f t="shared" si="75"/>
        <v>1189</v>
      </c>
      <c r="H1190" t="str">
        <f t="shared" si="73"/>
        <v/>
      </c>
      <c r="I1190" t="str">
        <f t="shared" si="74"/>
        <v/>
      </c>
    </row>
    <row r="1191" spans="1:9" ht="15" thickBot="1" x14ac:dyDescent="0.35">
      <c r="A1191" s="4" t="s">
        <v>140</v>
      </c>
      <c r="B1191" s="4" t="s">
        <v>141</v>
      </c>
      <c r="C1191" s="5">
        <v>42811</v>
      </c>
      <c r="E1191" s="6">
        <v>6444</v>
      </c>
      <c r="F1191" t="str">
        <f t="shared" si="72"/>
        <v>Mar 17</v>
      </c>
      <c r="G1191">
        <f t="shared" si="75"/>
        <v>1190</v>
      </c>
      <c r="H1191" t="str">
        <f t="shared" si="73"/>
        <v/>
      </c>
      <c r="I1191" t="str">
        <f t="shared" si="74"/>
        <v/>
      </c>
    </row>
    <row r="1192" spans="1:9" ht="15" thickBot="1" x14ac:dyDescent="0.35">
      <c r="A1192" s="4" t="s">
        <v>140</v>
      </c>
      <c r="B1192" s="4" t="s">
        <v>102</v>
      </c>
      <c r="C1192" s="5">
        <v>42811</v>
      </c>
      <c r="E1192" s="6">
        <v>8770.19</v>
      </c>
      <c r="F1192" t="str">
        <f t="shared" si="72"/>
        <v>Mar 17</v>
      </c>
      <c r="G1192">
        <f t="shared" si="75"/>
        <v>1191</v>
      </c>
      <c r="H1192" t="str">
        <f t="shared" si="73"/>
        <v/>
      </c>
      <c r="I1192" t="str">
        <f t="shared" si="74"/>
        <v/>
      </c>
    </row>
    <row r="1193" spans="1:9" ht="15" thickBot="1" x14ac:dyDescent="0.35">
      <c r="A1193" s="4" t="s">
        <v>178</v>
      </c>
      <c r="B1193" s="4" t="s">
        <v>31</v>
      </c>
      <c r="C1193" s="5">
        <v>42811</v>
      </c>
      <c r="E1193" s="6">
        <v>1261.19</v>
      </c>
      <c r="F1193" t="str">
        <f t="shared" si="72"/>
        <v>Mar 17</v>
      </c>
      <c r="G1193">
        <f t="shared" si="75"/>
        <v>1192</v>
      </c>
      <c r="H1193" t="str">
        <f t="shared" si="73"/>
        <v/>
      </c>
      <c r="I1193" t="str">
        <f t="shared" si="74"/>
        <v/>
      </c>
    </row>
    <row r="1194" spans="1:9" ht="15" thickBot="1" x14ac:dyDescent="0.35">
      <c r="A1194" s="4" t="s">
        <v>98</v>
      </c>
      <c r="B1194" s="4" t="s">
        <v>22</v>
      </c>
      <c r="C1194" s="5">
        <v>42811</v>
      </c>
      <c r="E1194" s="6">
        <v>8159</v>
      </c>
      <c r="F1194" t="str">
        <f t="shared" si="72"/>
        <v>Mar 17</v>
      </c>
      <c r="G1194">
        <f t="shared" si="75"/>
        <v>1193</v>
      </c>
      <c r="H1194" t="str">
        <f t="shared" si="73"/>
        <v/>
      </c>
      <c r="I1194" t="str">
        <f t="shared" si="74"/>
        <v/>
      </c>
    </row>
    <row r="1195" spans="1:9" ht="15" thickBot="1" x14ac:dyDescent="0.35">
      <c r="A1195" s="4" t="s">
        <v>26</v>
      </c>
      <c r="B1195" s="4" t="s">
        <v>20</v>
      </c>
      <c r="C1195" s="5">
        <v>42811</v>
      </c>
      <c r="E1195" s="6">
        <v>463.35</v>
      </c>
      <c r="F1195" t="str">
        <f t="shared" si="72"/>
        <v>Mar 17</v>
      </c>
      <c r="G1195">
        <f t="shared" si="75"/>
        <v>1194</v>
      </c>
      <c r="H1195" t="str">
        <f t="shared" si="73"/>
        <v/>
      </c>
      <c r="I1195" t="str">
        <f t="shared" si="74"/>
        <v/>
      </c>
    </row>
    <row r="1196" spans="1:9" ht="15" thickBot="1" x14ac:dyDescent="0.35">
      <c r="A1196" s="4" t="s">
        <v>32</v>
      </c>
      <c r="B1196" s="4" t="s">
        <v>33</v>
      </c>
      <c r="C1196" s="5">
        <v>42811</v>
      </c>
      <c r="E1196" s="6">
        <v>1819.42</v>
      </c>
      <c r="F1196" t="str">
        <f t="shared" si="72"/>
        <v>Mar 17</v>
      </c>
      <c r="G1196">
        <f t="shared" si="75"/>
        <v>1195</v>
      </c>
      <c r="H1196" t="str">
        <f t="shared" si="73"/>
        <v/>
      </c>
      <c r="I1196" t="str">
        <f t="shared" si="74"/>
        <v/>
      </c>
    </row>
    <row r="1197" spans="1:9" ht="15" thickBot="1" x14ac:dyDescent="0.35">
      <c r="A1197" s="4" t="s">
        <v>34</v>
      </c>
      <c r="B1197" s="4" t="s">
        <v>35</v>
      </c>
      <c r="C1197" s="5">
        <v>42811</v>
      </c>
      <c r="E1197" s="6">
        <v>195</v>
      </c>
      <c r="F1197" t="str">
        <f t="shared" si="72"/>
        <v>Mar 17</v>
      </c>
      <c r="G1197">
        <f t="shared" si="75"/>
        <v>1196</v>
      </c>
      <c r="H1197" t="str">
        <f t="shared" si="73"/>
        <v/>
      </c>
      <c r="I1197" t="str">
        <f t="shared" si="74"/>
        <v/>
      </c>
    </row>
    <row r="1198" spans="1:9" ht="15" thickBot="1" x14ac:dyDescent="0.35">
      <c r="A1198" s="4" t="s">
        <v>197</v>
      </c>
      <c r="B1198" s="4" t="s">
        <v>70</v>
      </c>
      <c r="C1198" s="5">
        <v>42811</v>
      </c>
      <c r="E1198" s="6">
        <v>591.83000000000004</v>
      </c>
      <c r="F1198" t="str">
        <f t="shared" si="72"/>
        <v>Mar 17</v>
      </c>
      <c r="G1198">
        <f t="shared" si="75"/>
        <v>1197</v>
      </c>
      <c r="H1198" t="str">
        <f t="shared" si="73"/>
        <v/>
      </c>
      <c r="I1198" t="str">
        <f t="shared" si="74"/>
        <v/>
      </c>
    </row>
    <row r="1199" spans="1:9" ht="15" thickBot="1" x14ac:dyDescent="0.35">
      <c r="A1199" s="4" t="s">
        <v>197</v>
      </c>
      <c r="B1199" s="4" t="s">
        <v>33</v>
      </c>
      <c r="C1199" s="5">
        <v>42811</v>
      </c>
      <c r="E1199" s="6">
        <v>3393.13</v>
      </c>
      <c r="F1199" t="str">
        <f t="shared" si="72"/>
        <v>Mar 17</v>
      </c>
      <c r="G1199">
        <f t="shared" si="75"/>
        <v>1198</v>
      </c>
      <c r="H1199" t="str">
        <f t="shared" si="73"/>
        <v/>
      </c>
      <c r="I1199" t="str">
        <f t="shared" si="74"/>
        <v/>
      </c>
    </row>
    <row r="1200" spans="1:9" ht="15" thickBot="1" x14ac:dyDescent="0.35">
      <c r="A1200" s="4" t="s">
        <v>197</v>
      </c>
      <c r="B1200" s="4" t="s">
        <v>43</v>
      </c>
      <c r="C1200" s="5">
        <v>42811</v>
      </c>
      <c r="E1200" s="6">
        <v>7588</v>
      </c>
      <c r="F1200" t="str">
        <f t="shared" si="72"/>
        <v>Mar 17</v>
      </c>
      <c r="G1200">
        <f t="shared" si="75"/>
        <v>1199</v>
      </c>
      <c r="H1200" t="str">
        <f t="shared" si="73"/>
        <v/>
      </c>
      <c r="I1200" t="str">
        <f t="shared" si="74"/>
        <v/>
      </c>
    </row>
    <row r="1201" spans="1:9" ht="15" thickBot="1" x14ac:dyDescent="0.35">
      <c r="A1201" s="4" t="s">
        <v>36</v>
      </c>
      <c r="B1201" s="4" t="s">
        <v>18</v>
      </c>
      <c r="C1201" s="5">
        <v>42811</v>
      </c>
      <c r="E1201" s="6">
        <v>1037.8599999999999</v>
      </c>
      <c r="F1201" t="str">
        <f t="shared" si="72"/>
        <v>Mar 17</v>
      </c>
      <c r="G1201">
        <f t="shared" si="75"/>
        <v>1200</v>
      </c>
      <c r="H1201" t="str">
        <f t="shared" si="73"/>
        <v/>
      </c>
      <c r="I1201" t="str">
        <f t="shared" si="74"/>
        <v/>
      </c>
    </row>
    <row r="1202" spans="1:9" ht="15" thickBot="1" x14ac:dyDescent="0.35">
      <c r="A1202" s="4" t="s">
        <v>146</v>
      </c>
      <c r="B1202" s="4" t="s">
        <v>8</v>
      </c>
      <c r="C1202" s="5">
        <v>42811</v>
      </c>
      <c r="E1202" s="6">
        <v>814.24</v>
      </c>
      <c r="F1202" t="str">
        <f t="shared" si="72"/>
        <v>Mar 17</v>
      </c>
      <c r="G1202">
        <f t="shared" si="75"/>
        <v>1201</v>
      </c>
      <c r="H1202" t="str">
        <f t="shared" si="73"/>
        <v/>
      </c>
      <c r="I1202" t="str">
        <f t="shared" si="74"/>
        <v/>
      </c>
    </row>
    <row r="1203" spans="1:9" ht="15" thickBot="1" x14ac:dyDescent="0.35">
      <c r="A1203" s="4" t="s">
        <v>103</v>
      </c>
      <c r="B1203" s="4" t="s">
        <v>85</v>
      </c>
      <c r="C1203" s="5">
        <v>42811</v>
      </c>
      <c r="E1203" s="6">
        <v>207.5</v>
      </c>
      <c r="F1203" t="str">
        <f t="shared" si="72"/>
        <v>Mar 17</v>
      </c>
      <c r="G1203">
        <f t="shared" si="75"/>
        <v>1202</v>
      </c>
      <c r="H1203" t="str">
        <f t="shared" si="73"/>
        <v/>
      </c>
      <c r="I1203" t="str">
        <f t="shared" si="74"/>
        <v/>
      </c>
    </row>
    <row r="1204" spans="1:9" ht="15" thickBot="1" x14ac:dyDescent="0.35">
      <c r="A1204" s="4" t="s">
        <v>281</v>
      </c>
      <c r="B1204" s="4" t="s">
        <v>12</v>
      </c>
      <c r="C1204" s="5">
        <v>42811</v>
      </c>
      <c r="E1204" s="6">
        <v>144.75</v>
      </c>
      <c r="F1204" t="str">
        <f t="shared" si="72"/>
        <v>Mar 17</v>
      </c>
      <c r="G1204">
        <f t="shared" si="75"/>
        <v>1203</v>
      </c>
      <c r="H1204" t="str">
        <f t="shared" si="73"/>
        <v/>
      </c>
      <c r="I1204" t="str">
        <f t="shared" si="74"/>
        <v/>
      </c>
    </row>
    <row r="1205" spans="1:9" ht="15" thickBot="1" x14ac:dyDescent="0.35">
      <c r="A1205" s="4" t="s">
        <v>108</v>
      </c>
      <c r="B1205" s="4" t="s">
        <v>14</v>
      </c>
      <c r="C1205" s="5">
        <v>42811</v>
      </c>
      <c r="E1205" s="6">
        <v>7250</v>
      </c>
      <c r="F1205" t="str">
        <f t="shared" si="72"/>
        <v>Mar 17</v>
      </c>
      <c r="G1205">
        <f t="shared" si="75"/>
        <v>1204</v>
      </c>
      <c r="H1205" t="str">
        <f t="shared" si="73"/>
        <v/>
      </c>
      <c r="I1205" t="str">
        <f t="shared" si="74"/>
        <v/>
      </c>
    </row>
    <row r="1206" spans="1:9" ht="15" thickBot="1" x14ac:dyDescent="0.35">
      <c r="A1206" s="4" t="s">
        <v>319</v>
      </c>
      <c r="B1206" s="4" t="s">
        <v>81</v>
      </c>
      <c r="C1206" s="5">
        <v>42811</v>
      </c>
      <c r="E1206" s="6">
        <v>61</v>
      </c>
      <c r="F1206" t="str">
        <f t="shared" si="72"/>
        <v>Mar 17</v>
      </c>
      <c r="G1206">
        <f t="shared" si="75"/>
        <v>1205</v>
      </c>
      <c r="H1206" t="str">
        <f t="shared" si="73"/>
        <v/>
      </c>
      <c r="I1206" t="str">
        <f t="shared" si="74"/>
        <v/>
      </c>
    </row>
    <row r="1207" spans="1:9" ht="15" thickBot="1" x14ac:dyDescent="0.35">
      <c r="A1207" s="4" t="s">
        <v>320</v>
      </c>
      <c r="B1207" s="4" t="s">
        <v>81</v>
      </c>
      <c r="C1207" s="5">
        <v>42811</v>
      </c>
      <c r="E1207" s="6">
        <v>11</v>
      </c>
      <c r="F1207" t="str">
        <f t="shared" si="72"/>
        <v>Mar 17</v>
      </c>
      <c r="G1207">
        <f t="shared" si="75"/>
        <v>1206</v>
      </c>
      <c r="H1207" t="str">
        <f t="shared" si="73"/>
        <v/>
      </c>
      <c r="I1207" t="str">
        <f t="shared" si="74"/>
        <v/>
      </c>
    </row>
    <row r="1208" spans="1:9" ht="15" thickBot="1" x14ac:dyDescent="0.35">
      <c r="A1208" s="4" t="s">
        <v>46</v>
      </c>
      <c r="B1208" s="4" t="s">
        <v>47</v>
      </c>
      <c r="C1208" s="5">
        <v>42811</v>
      </c>
      <c r="E1208" s="6">
        <v>12804.06</v>
      </c>
      <c r="F1208" t="str">
        <f t="shared" si="72"/>
        <v>Mar 17</v>
      </c>
      <c r="G1208">
        <f t="shared" si="75"/>
        <v>1207</v>
      </c>
      <c r="H1208" t="str">
        <f t="shared" si="73"/>
        <v/>
      </c>
      <c r="I1208" t="str">
        <f t="shared" si="74"/>
        <v/>
      </c>
    </row>
    <row r="1209" spans="1:9" ht="15" thickBot="1" x14ac:dyDescent="0.35">
      <c r="A1209" s="4" t="s">
        <v>46</v>
      </c>
      <c r="B1209" s="4" t="s">
        <v>111</v>
      </c>
      <c r="C1209" s="5">
        <v>42811</v>
      </c>
      <c r="E1209" s="6">
        <v>5184.66</v>
      </c>
      <c r="F1209" t="str">
        <f t="shared" si="72"/>
        <v>Mar 17</v>
      </c>
      <c r="G1209">
        <f t="shared" si="75"/>
        <v>1208</v>
      </c>
      <c r="H1209" t="str">
        <f t="shared" si="73"/>
        <v/>
      </c>
      <c r="I1209" t="str">
        <f t="shared" si="74"/>
        <v/>
      </c>
    </row>
    <row r="1210" spans="1:9" ht="15" thickBot="1" x14ac:dyDescent="0.35">
      <c r="A1210" s="4" t="s">
        <v>51</v>
      </c>
      <c r="B1210" s="4" t="s">
        <v>22</v>
      </c>
      <c r="C1210" s="5">
        <v>42811</v>
      </c>
      <c r="E1210" s="6">
        <v>70</v>
      </c>
      <c r="F1210" t="str">
        <f t="shared" si="72"/>
        <v>Mar 17</v>
      </c>
      <c r="G1210">
        <f t="shared" si="75"/>
        <v>1209</v>
      </c>
      <c r="H1210" t="str">
        <f t="shared" si="73"/>
        <v/>
      </c>
      <c r="I1210" t="str">
        <f t="shared" si="74"/>
        <v/>
      </c>
    </row>
    <row r="1211" spans="1:9" ht="15" thickBot="1" x14ac:dyDescent="0.35">
      <c r="A1211" s="4" t="s">
        <v>209</v>
      </c>
      <c r="B1211" s="4" t="s">
        <v>210</v>
      </c>
      <c r="C1211" s="5">
        <v>42811</v>
      </c>
      <c r="E1211" s="6">
        <v>850.81</v>
      </c>
      <c r="F1211" t="str">
        <f t="shared" si="72"/>
        <v>Mar 17</v>
      </c>
      <c r="G1211">
        <f t="shared" si="75"/>
        <v>1210</v>
      </c>
      <c r="H1211" t="str">
        <f t="shared" si="73"/>
        <v/>
      </c>
      <c r="I1211" t="str">
        <f t="shared" si="74"/>
        <v/>
      </c>
    </row>
    <row r="1212" spans="1:9" ht="15" thickBot="1" x14ac:dyDescent="0.35">
      <c r="A1212" s="4" t="s">
        <v>155</v>
      </c>
      <c r="B1212" s="4" t="s">
        <v>8</v>
      </c>
      <c r="C1212" s="5">
        <v>42811</v>
      </c>
      <c r="E1212" s="6">
        <v>209.5</v>
      </c>
      <c r="F1212" t="str">
        <f t="shared" si="72"/>
        <v>Mar 17</v>
      </c>
      <c r="G1212">
        <f t="shared" si="75"/>
        <v>1211</v>
      </c>
      <c r="H1212" t="str">
        <f t="shared" si="73"/>
        <v/>
      </c>
      <c r="I1212" t="str">
        <f t="shared" si="74"/>
        <v/>
      </c>
    </row>
    <row r="1213" spans="1:9" ht="15" thickBot="1" x14ac:dyDescent="0.35">
      <c r="A1213" s="4" t="s">
        <v>113</v>
      </c>
      <c r="B1213" s="4" t="s">
        <v>12</v>
      </c>
      <c r="C1213" s="5">
        <v>42811</v>
      </c>
      <c r="E1213" s="6">
        <v>182.61</v>
      </c>
      <c r="F1213" t="str">
        <f t="shared" si="72"/>
        <v>Mar 17</v>
      </c>
      <c r="G1213">
        <f t="shared" si="75"/>
        <v>1212</v>
      </c>
      <c r="H1213" t="str">
        <f t="shared" si="73"/>
        <v/>
      </c>
      <c r="I1213" t="str">
        <f t="shared" si="74"/>
        <v/>
      </c>
    </row>
    <row r="1214" spans="1:9" ht="15" thickBot="1" x14ac:dyDescent="0.35">
      <c r="A1214" s="4" t="s">
        <v>321</v>
      </c>
      <c r="B1214" s="4" t="s">
        <v>8</v>
      </c>
      <c r="C1214" s="5">
        <v>42811</v>
      </c>
      <c r="E1214" s="6">
        <v>3499</v>
      </c>
      <c r="F1214" t="str">
        <f t="shared" si="72"/>
        <v>Mar 17</v>
      </c>
      <c r="G1214">
        <f t="shared" si="75"/>
        <v>1213</v>
      </c>
      <c r="H1214" t="str">
        <f t="shared" si="73"/>
        <v/>
      </c>
      <c r="I1214" t="str">
        <f t="shared" si="74"/>
        <v/>
      </c>
    </row>
    <row r="1215" spans="1:9" ht="15" thickBot="1" x14ac:dyDescent="0.35">
      <c r="A1215" s="4" t="s">
        <v>114</v>
      </c>
      <c r="B1215" s="4" t="s">
        <v>115</v>
      </c>
      <c r="C1215" s="5">
        <v>42811</v>
      </c>
      <c r="E1215" s="6">
        <v>6218.44</v>
      </c>
      <c r="F1215" t="str">
        <f t="shared" si="72"/>
        <v>Mar 17</v>
      </c>
      <c r="G1215">
        <f t="shared" si="75"/>
        <v>1214</v>
      </c>
      <c r="H1215" t="str">
        <f t="shared" si="73"/>
        <v/>
      </c>
      <c r="I1215" t="str">
        <f t="shared" si="74"/>
        <v/>
      </c>
    </row>
    <row r="1216" spans="1:9" ht="15" thickBot="1" x14ac:dyDescent="0.35">
      <c r="A1216" s="4" t="s">
        <v>189</v>
      </c>
      <c r="B1216" s="4" t="s">
        <v>131</v>
      </c>
      <c r="C1216" s="5">
        <v>42811</v>
      </c>
      <c r="E1216" s="6">
        <v>148.5</v>
      </c>
      <c r="F1216" t="str">
        <f t="shared" si="72"/>
        <v>Mar 17</v>
      </c>
      <c r="G1216">
        <f t="shared" si="75"/>
        <v>1215</v>
      </c>
      <c r="H1216" t="str">
        <f t="shared" si="73"/>
        <v/>
      </c>
      <c r="I1216" t="str">
        <f t="shared" si="74"/>
        <v/>
      </c>
    </row>
    <row r="1217" spans="1:9" ht="15" thickBot="1" x14ac:dyDescent="0.35">
      <c r="A1217" s="4" t="s">
        <v>116</v>
      </c>
      <c r="B1217" s="4" t="s">
        <v>45</v>
      </c>
      <c r="C1217" s="5">
        <v>42811</v>
      </c>
      <c r="E1217" s="6">
        <v>594.46</v>
      </c>
      <c r="F1217" t="str">
        <f t="shared" si="72"/>
        <v>Mar 17</v>
      </c>
      <c r="G1217">
        <f t="shared" si="75"/>
        <v>1216</v>
      </c>
      <c r="H1217" t="str">
        <f t="shared" si="73"/>
        <v/>
      </c>
      <c r="I1217" t="str">
        <f t="shared" si="74"/>
        <v/>
      </c>
    </row>
    <row r="1218" spans="1:9" ht="15" thickBot="1" x14ac:dyDescent="0.35">
      <c r="A1218" s="4" t="s">
        <v>322</v>
      </c>
      <c r="B1218" s="4" t="s">
        <v>148</v>
      </c>
      <c r="C1218" s="5">
        <v>42811</v>
      </c>
      <c r="E1218" s="6">
        <v>270</v>
      </c>
      <c r="F1218" t="str">
        <f t="shared" si="72"/>
        <v>Mar 17</v>
      </c>
      <c r="G1218">
        <f t="shared" si="75"/>
        <v>1217</v>
      </c>
      <c r="H1218" t="str">
        <f t="shared" si="73"/>
        <v/>
      </c>
      <c r="I1218" t="str">
        <f t="shared" si="74"/>
        <v/>
      </c>
    </row>
    <row r="1219" spans="1:9" ht="15" thickBot="1" x14ac:dyDescent="0.35">
      <c r="A1219" s="4" t="s">
        <v>56</v>
      </c>
      <c r="B1219" s="4" t="s">
        <v>12</v>
      </c>
      <c r="C1219" s="5">
        <v>42811</v>
      </c>
      <c r="E1219" s="6">
        <v>59.97</v>
      </c>
      <c r="F1219" t="str">
        <f t="shared" ref="F1219:F1282" si="76">IF(C1219&lt;=$R$1,$Q$1,IF(C1219&lt;=$R$2,$Q$2,IF(C1219&lt;=$R$3,$Q$3,IF(C1219&lt;=$R$4,$Q$4,IF(C1219&lt;=$R$5,$Q$5,IF(C1219&lt;=$R$6,$Q$6,IF(C1219&lt;=$R$7,$Q$7,IF(C1219&lt;=$R$8,$Q$8,IF(C1219&lt;=$R$9,$Q$9,IF(C1219&lt;=$R$10,$Q$10,IF(C1219&lt;=$R$11,$Q$11,IF(C1219&lt;=$R$12,$Q$12,IF(C1219&lt;=$R$13,$Q$13,IF(C1219&lt;=$R$14,$Q$14,IF(C1219&lt;=$R$15,$Q$15,IF(C1219&lt;=$R$16,$Q$16,IF(C1219&lt;=$R$17,$Q$17,IF(C1219&lt;=$R$18,$Q$18,IF(C1219&lt;=$R$19,$Q$19,IF(C1219&lt;=$R$20,$Q$20,IF(C1219&lt;=$R$21,$Q$21,IF(C1219&lt;=$R$22,$Q$22,IF(C1219&lt;=$R$23,$Q$23,IF(C1219&lt;=$R$24,$Q$24,IF(C1219&lt;=$R$25,$Q$25,IF(C1219&lt;=$R$26,$Q$26,IF(C1219&lt;=$R$27,$Q$27,IF(C1219&lt;=$R$28,$Q$28,IF(C1219&lt;=$R$29,$Q$29,IF(C1219&lt;=$R$30,$Q$30,IF(C1219&lt;=$R$31,$Q$31,IF(C1219&lt;=$R$32,$Q$32,IF(C1219&lt;=$R$33,$Q$33,IF(C1219&lt;=$R$34,$Q$34,IF(C1219&lt;=$R$35,$Q$35,IF(C1219&lt;=$R$36,$Q$36,""))))))))))))))))))))))))))))))))))))</f>
        <v>Mar 17</v>
      </c>
      <c r="G1219">
        <f t="shared" si="75"/>
        <v>1218</v>
      </c>
      <c r="H1219" t="str">
        <f t="shared" ref="H1219:H1282" si="77">IF(F1219=$J$1,G1219,"")</f>
        <v/>
      </c>
      <c r="I1219" t="str">
        <f t="shared" ref="I1219:I1282" si="78">IFERROR(SMALL($H$2:$H$8586,G1219),"")</f>
        <v/>
      </c>
    </row>
    <row r="1220" spans="1:9" ht="15" thickBot="1" x14ac:dyDescent="0.35">
      <c r="A1220" s="4" t="s">
        <v>57</v>
      </c>
      <c r="B1220" s="4" t="s">
        <v>8</v>
      </c>
      <c r="C1220" s="5">
        <v>42811</v>
      </c>
      <c r="E1220" s="6">
        <v>104.1</v>
      </c>
      <c r="F1220" t="str">
        <f t="shared" si="76"/>
        <v>Mar 17</v>
      </c>
      <c r="G1220">
        <f t="shared" ref="G1220:G1283" si="79">1+G1219</f>
        <v>1219</v>
      </c>
      <c r="H1220" t="str">
        <f t="shared" si="77"/>
        <v/>
      </c>
      <c r="I1220" t="str">
        <f t="shared" si="78"/>
        <v/>
      </c>
    </row>
    <row r="1221" spans="1:9" ht="15" thickBot="1" x14ac:dyDescent="0.35">
      <c r="A1221" s="4" t="s">
        <v>62</v>
      </c>
      <c r="B1221" s="4" t="s">
        <v>22</v>
      </c>
      <c r="C1221" s="5">
        <v>42811</v>
      </c>
      <c r="E1221" s="6">
        <v>98</v>
      </c>
      <c r="F1221" t="str">
        <f t="shared" si="76"/>
        <v>Mar 17</v>
      </c>
      <c r="G1221">
        <f t="shared" si="79"/>
        <v>1220</v>
      </c>
      <c r="H1221" t="str">
        <f t="shared" si="77"/>
        <v/>
      </c>
      <c r="I1221" t="str">
        <f t="shared" si="78"/>
        <v/>
      </c>
    </row>
    <row r="1222" spans="1:9" ht="15" thickBot="1" x14ac:dyDescent="0.35">
      <c r="A1222" s="4" t="s">
        <v>190</v>
      </c>
      <c r="B1222" s="4" t="s">
        <v>180</v>
      </c>
      <c r="C1222" s="5">
        <v>42811</v>
      </c>
      <c r="E1222" s="6">
        <v>167</v>
      </c>
      <c r="F1222" t="str">
        <f t="shared" si="76"/>
        <v>Mar 17</v>
      </c>
      <c r="G1222">
        <f t="shared" si="79"/>
        <v>1221</v>
      </c>
      <c r="H1222" t="str">
        <f t="shared" si="77"/>
        <v/>
      </c>
      <c r="I1222" t="str">
        <f t="shared" si="78"/>
        <v/>
      </c>
    </row>
    <row r="1223" spans="1:9" ht="15" thickBot="1" x14ac:dyDescent="0.35">
      <c r="A1223" s="4" t="s">
        <v>71</v>
      </c>
      <c r="B1223" s="4" t="s">
        <v>12</v>
      </c>
      <c r="C1223" s="5">
        <v>42811</v>
      </c>
      <c r="E1223" s="6">
        <v>180.83</v>
      </c>
      <c r="F1223" t="str">
        <f t="shared" si="76"/>
        <v>Mar 17</v>
      </c>
      <c r="G1223">
        <f t="shared" si="79"/>
        <v>1222</v>
      </c>
      <c r="H1223" t="str">
        <f t="shared" si="77"/>
        <v/>
      </c>
      <c r="I1223" t="str">
        <f t="shared" si="78"/>
        <v/>
      </c>
    </row>
    <row r="1224" spans="1:9" ht="15" thickBot="1" x14ac:dyDescent="0.35">
      <c r="A1224" s="4" t="s">
        <v>164</v>
      </c>
      <c r="B1224" s="4" t="s">
        <v>39</v>
      </c>
      <c r="C1224" s="5">
        <v>42811</v>
      </c>
      <c r="E1224" s="6">
        <v>5459</v>
      </c>
      <c r="F1224" t="str">
        <f t="shared" si="76"/>
        <v>Mar 17</v>
      </c>
      <c r="G1224">
        <f t="shared" si="79"/>
        <v>1223</v>
      </c>
      <c r="H1224" t="str">
        <f t="shared" si="77"/>
        <v/>
      </c>
      <c r="I1224" t="str">
        <f t="shared" si="78"/>
        <v/>
      </c>
    </row>
    <row r="1225" spans="1:9" ht="15" thickBot="1" x14ac:dyDescent="0.35">
      <c r="A1225" s="4" t="s">
        <v>74</v>
      </c>
      <c r="B1225" s="4" t="s">
        <v>45</v>
      </c>
      <c r="C1225" s="5">
        <v>42811</v>
      </c>
      <c r="E1225" s="6">
        <v>526.12</v>
      </c>
      <c r="F1225" t="str">
        <f t="shared" si="76"/>
        <v>Mar 17</v>
      </c>
      <c r="G1225">
        <f t="shared" si="79"/>
        <v>1224</v>
      </c>
      <c r="H1225" t="str">
        <f t="shared" si="77"/>
        <v/>
      </c>
      <c r="I1225" t="str">
        <f t="shared" si="78"/>
        <v/>
      </c>
    </row>
    <row r="1226" spans="1:9" ht="15" thickBot="1" x14ac:dyDescent="0.35">
      <c r="A1226" s="4" t="s">
        <v>165</v>
      </c>
      <c r="B1226" s="4" t="s">
        <v>70</v>
      </c>
      <c r="C1226" s="5">
        <v>42811</v>
      </c>
      <c r="E1226" s="6">
        <v>-350</v>
      </c>
      <c r="F1226" t="str">
        <f t="shared" si="76"/>
        <v>Mar 17</v>
      </c>
      <c r="G1226">
        <f t="shared" si="79"/>
        <v>1225</v>
      </c>
      <c r="H1226" t="str">
        <f t="shared" si="77"/>
        <v/>
      </c>
      <c r="I1226" t="str">
        <f t="shared" si="78"/>
        <v/>
      </c>
    </row>
    <row r="1227" spans="1:9" ht="15" thickBot="1" x14ac:dyDescent="0.35">
      <c r="A1227" s="4" t="s">
        <v>165</v>
      </c>
      <c r="B1227" s="4" t="s">
        <v>8</v>
      </c>
      <c r="C1227" s="5">
        <v>42811</v>
      </c>
      <c r="E1227" s="6">
        <v>1013.72</v>
      </c>
      <c r="F1227" t="str">
        <f t="shared" si="76"/>
        <v>Mar 17</v>
      </c>
      <c r="G1227">
        <f t="shared" si="79"/>
        <v>1226</v>
      </c>
      <c r="H1227" t="str">
        <f t="shared" si="77"/>
        <v/>
      </c>
      <c r="I1227" t="str">
        <f t="shared" si="78"/>
        <v/>
      </c>
    </row>
    <row r="1228" spans="1:9" ht="15" thickBot="1" x14ac:dyDescent="0.35">
      <c r="A1228" s="4" t="s">
        <v>76</v>
      </c>
      <c r="B1228" s="4" t="s">
        <v>100</v>
      </c>
      <c r="C1228" s="5">
        <v>42811</v>
      </c>
      <c r="E1228" s="6">
        <v>150</v>
      </c>
      <c r="F1228" t="str">
        <f t="shared" si="76"/>
        <v>Mar 17</v>
      </c>
      <c r="G1228">
        <f t="shared" si="79"/>
        <v>1227</v>
      </c>
      <c r="H1228" t="str">
        <f t="shared" si="77"/>
        <v/>
      </c>
      <c r="I1228" t="str">
        <f t="shared" si="78"/>
        <v/>
      </c>
    </row>
    <row r="1229" spans="1:9" ht="15" thickBot="1" x14ac:dyDescent="0.35">
      <c r="A1229" s="4" t="s">
        <v>170</v>
      </c>
      <c r="B1229" s="4" t="s">
        <v>171</v>
      </c>
      <c r="C1229" s="5">
        <v>42811</v>
      </c>
      <c r="E1229" s="6">
        <v>3584.45</v>
      </c>
      <c r="F1229" t="str">
        <f t="shared" si="76"/>
        <v>Mar 17</v>
      </c>
      <c r="G1229">
        <f t="shared" si="79"/>
        <v>1228</v>
      </c>
      <c r="H1229" t="str">
        <f t="shared" si="77"/>
        <v/>
      </c>
      <c r="I1229" t="str">
        <f t="shared" si="78"/>
        <v/>
      </c>
    </row>
    <row r="1230" spans="1:9" ht="15" thickBot="1" x14ac:dyDescent="0.35">
      <c r="A1230" s="4" t="s">
        <v>5</v>
      </c>
      <c r="B1230" s="4" t="s">
        <v>6</v>
      </c>
      <c r="C1230" s="5">
        <v>42811</v>
      </c>
      <c r="E1230" s="6">
        <v>252701.18</v>
      </c>
      <c r="F1230" t="str">
        <f t="shared" si="76"/>
        <v>Mar 17</v>
      </c>
      <c r="G1230">
        <f t="shared" si="79"/>
        <v>1229</v>
      </c>
      <c r="H1230" t="str">
        <f t="shared" si="77"/>
        <v/>
      </c>
      <c r="I1230" t="str">
        <f t="shared" si="78"/>
        <v/>
      </c>
    </row>
    <row r="1231" spans="1:9" ht="15" thickBot="1" x14ac:dyDescent="0.35">
      <c r="A1231" s="4" t="s">
        <v>84</v>
      </c>
      <c r="B1231" s="4" t="s">
        <v>85</v>
      </c>
      <c r="C1231" s="5">
        <v>42811</v>
      </c>
      <c r="E1231" s="6">
        <v>1923</v>
      </c>
      <c r="F1231" t="str">
        <f t="shared" si="76"/>
        <v>Mar 17</v>
      </c>
      <c r="G1231">
        <f t="shared" si="79"/>
        <v>1230</v>
      </c>
      <c r="H1231" t="str">
        <f t="shared" si="77"/>
        <v/>
      </c>
      <c r="I1231" t="str">
        <f t="shared" si="78"/>
        <v/>
      </c>
    </row>
    <row r="1232" spans="1:9" ht="15" thickBot="1" x14ac:dyDescent="0.35">
      <c r="A1232" s="4" t="s">
        <v>86</v>
      </c>
      <c r="B1232" s="4" t="s">
        <v>45</v>
      </c>
      <c r="C1232" s="5">
        <v>42811</v>
      </c>
      <c r="E1232" s="6">
        <v>420.25</v>
      </c>
      <c r="F1232" t="str">
        <f t="shared" si="76"/>
        <v>Mar 17</v>
      </c>
      <c r="G1232">
        <f t="shared" si="79"/>
        <v>1231</v>
      </c>
      <c r="H1232" t="str">
        <f t="shared" si="77"/>
        <v/>
      </c>
      <c r="I1232" t="str">
        <f t="shared" si="78"/>
        <v/>
      </c>
    </row>
    <row r="1233" spans="1:9" ht="15" thickBot="1" x14ac:dyDescent="0.35">
      <c r="A1233" s="4" t="s">
        <v>126</v>
      </c>
      <c r="B1233" s="4" t="s">
        <v>12</v>
      </c>
      <c r="C1233" s="5">
        <v>42811</v>
      </c>
      <c r="E1233" s="6">
        <v>12.82</v>
      </c>
      <c r="F1233" t="str">
        <f t="shared" si="76"/>
        <v>Mar 17</v>
      </c>
      <c r="G1233">
        <f t="shared" si="79"/>
        <v>1232</v>
      </c>
      <c r="H1233" t="str">
        <f t="shared" si="77"/>
        <v/>
      </c>
      <c r="I1233" t="str">
        <f t="shared" si="78"/>
        <v/>
      </c>
    </row>
    <row r="1234" spans="1:9" ht="15" thickBot="1" x14ac:dyDescent="0.35">
      <c r="A1234" s="4" t="s">
        <v>255</v>
      </c>
      <c r="B1234" s="4" t="s">
        <v>43</v>
      </c>
      <c r="C1234" s="5">
        <v>42818</v>
      </c>
      <c r="E1234" s="6">
        <v>9539.2900000000009</v>
      </c>
      <c r="F1234" t="str">
        <f t="shared" si="76"/>
        <v>Mar 17</v>
      </c>
      <c r="G1234">
        <f t="shared" si="79"/>
        <v>1233</v>
      </c>
      <c r="H1234" t="str">
        <f t="shared" si="77"/>
        <v/>
      </c>
      <c r="I1234" t="str">
        <f t="shared" si="78"/>
        <v/>
      </c>
    </row>
    <row r="1235" spans="1:9" ht="15" thickBot="1" x14ac:dyDescent="0.35">
      <c r="A1235" s="4" t="s">
        <v>130</v>
      </c>
      <c r="B1235" s="4" t="s">
        <v>131</v>
      </c>
      <c r="C1235" s="5">
        <v>42818</v>
      </c>
      <c r="E1235" s="6">
        <v>313.39999999999998</v>
      </c>
      <c r="F1235" t="str">
        <f t="shared" si="76"/>
        <v>Mar 17</v>
      </c>
      <c r="G1235">
        <f t="shared" si="79"/>
        <v>1234</v>
      </c>
      <c r="H1235" t="str">
        <f t="shared" si="77"/>
        <v/>
      </c>
      <c r="I1235" t="str">
        <f t="shared" si="78"/>
        <v/>
      </c>
    </row>
    <row r="1236" spans="1:9" ht="15" thickBot="1" x14ac:dyDescent="0.35">
      <c r="A1236" s="4" t="s">
        <v>130</v>
      </c>
      <c r="B1236" s="4" t="s">
        <v>208</v>
      </c>
      <c r="C1236" s="5">
        <v>42818</v>
      </c>
      <c r="E1236" s="6">
        <v>142.5</v>
      </c>
      <c r="F1236" t="str">
        <f t="shared" si="76"/>
        <v>Mar 17</v>
      </c>
      <c r="G1236">
        <f t="shared" si="79"/>
        <v>1235</v>
      </c>
      <c r="H1236" t="str">
        <f t="shared" si="77"/>
        <v/>
      </c>
      <c r="I1236" t="str">
        <f t="shared" si="78"/>
        <v/>
      </c>
    </row>
    <row r="1237" spans="1:9" ht="15" thickBot="1" x14ac:dyDescent="0.35">
      <c r="A1237" s="4" t="s">
        <v>132</v>
      </c>
      <c r="B1237" s="4" t="s">
        <v>20</v>
      </c>
      <c r="C1237" s="5">
        <v>42818</v>
      </c>
      <c r="E1237" s="6">
        <v>440.4</v>
      </c>
      <c r="F1237" t="str">
        <f t="shared" si="76"/>
        <v>Mar 17</v>
      </c>
      <c r="G1237">
        <f t="shared" si="79"/>
        <v>1236</v>
      </c>
      <c r="H1237" t="str">
        <f t="shared" si="77"/>
        <v/>
      </c>
      <c r="I1237" t="str">
        <f t="shared" si="78"/>
        <v/>
      </c>
    </row>
    <row r="1238" spans="1:9" ht="15" thickBot="1" x14ac:dyDescent="0.35">
      <c r="A1238" s="4" t="s">
        <v>133</v>
      </c>
      <c r="B1238" s="4" t="s">
        <v>8</v>
      </c>
      <c r="C1238" s="5">
        <v>42818</v>
      </c>
      <c r="E1238" s="6">
        <v>616.24</v>
      </c>
      <c r="F1238" t="str">
        <f t="shared" si="76"/>
        <v>Mar 17</v>
      </c>
      <c r="G1238">
        <f t="shared" si="79"/>
        <v>1237</v>
      </c>
      <c r="H1238" t="str">
        <f t="shared" si="77"/>
        <v/>
      </c>
      <c r="I1238" t="str">
        <f t="shared" si="78"/>
        <v/>
      </c>
    </row>
    <row r="1239" spans="1:9" ht="15" thickBot="1" x14ac:dyDescent="0.35">
      <c r="A1239" s="4" t="s">
        <v>270</v>
      </c>
      <c r="B1239" s="4" t="s">
        <v>131</v>
      </c>
      <c r="C1239" s="5">
        <v>42818</v>
      </c>
      <c r="E1239" s="6">
        <v>86.06</v>
      </c>
      <c r="F1239" t="str">
        <f t="shared" si="76"/>
        <v>Mar 17</v>
      </c>
      <c r="G1239">
        <f t="shared" si="79"/>
        <v>1238</v>
      </c>
      <c r="H1239" t="str">
        <f t="shared" si="77"/>
        <v/>
      </c>
      <c r="I1239" t="str">
        <f t="shared" si="78"/>
        <v/>
      </c>
    </row>
    <row r="1240" spans="1:9" ht="15" thickBot="1" x14ac:dyDescent="0.35">
      <c r="A1240" s="4" t="s">
        <v>270</v>
      </c>
      <c r="B1240" s="4" t="s">
        <v>16</v>
      </c>
      <c r="C1240" s="5">
        <v>42818</v>
      </c>
      <c r="E1240" s="6">
        <v>438</v>
      </c>
      <c r="F1240" t="str">
        <f t="shared" si="76"/>
        <v>Mar 17</v>
      </c>
      <c r="G1240">
        <f t="shared" si="79"/>
        <v>1239</v>
      </c>
      <c r="H1240" t="str">
        <f t="shared" si="77"/>
        <v/>
      </c>
      <c r="I1240" t="str">
        <f t="shared" si="78"/>
        <v/>
      </c>
    </row>
    <row r="1241" spans="1:9" ht="15" thickBot="1" x14ac:dyDescent="0.35">
      <c r="A1241" s="4" t="s">
        <v>137</v>
      </c>
      <c r="B1241" s="4" t="s">
        <v>18</v>
      </c>
      <c r="C1241" s="5">
        <v>42818</v>
      </c>
      <c r="E1241" s="6">
        <v>104.93</v>
      </c>
      <c r="F1241" t="str">
        <f t="shared" si="76"/>
        <v>Mar 17</v>
      </c>
      <c r="G1241">
        <f t="shared" si="79"/>
        <v>1240</v>
      </c>
      <c r="H1241" t="str">
        <f t="shared" si="77"/>
        <v/>
      </c>
      <c r="I1241" t="str">
        <f t="shared" si="78"/>
        <v/>
      </c>
    </row>
    <row r="1242" spans="1:9" ht="15" thickBot="1" x14ac:dyDescent="0.35">
      <c r="A1242" s="4" t="s">
        <v>138</v>
      </c>
      <c r="B1242" s="4" t="s">
        <v>139</v>
      </c>
      <c r="C1242" s="5">
        <v>42818</v>
      </c>
      <c r="E1242" s="6">
        <v>11775.99</v>
      </c>
      <c r="F1242" t="str">
        <f t="shared" si="76"/>
        <v>Mar 17</v>
      </c>
      <c r="G1242">
        <f t="shared" si="79"/>
        <v>1241</v>
      </c>
      <c r="H1242" t="str">
        <f t="shared" si="77"/>
        <v/>
      </c>
      <c r="I1242" t="str">
        <f t="shared" si="78"/>
        <v/>
      </c>
    </row>
    <row r="1243" spans="1:9" ht="15" thickBot="1" x14ac:dyDescent="0.35">
      <c r="A1243" s="4" t="s">
        <v>221</v>
      </c>
      <c r="B1243" s="4" t="s">
        <v>8</v>
      </c>
      <c r="C1243" s="5">
        <v>42818</v>
      </c>
      <c r="E1243" s="6">
        <v>600</v>
      </c>
      <c r="F1243" t="str">
        <f t="shared" si="76"/>
        <v>Mar 17</v>
      </c>
      <c r="G1243">
        <f t="shared" si="79"/>
        <v>1242</v>
      </c>
      <c r="H1243" t="str">
        <f t="shared" si="77"/>
        <v/>
      </c>
      <c r="I1243" t="str">
        <f t="shared" si="78"/>
        <v/>
      </c>
    </row>
    <row r="1244" spans="1:9" ht="15" thickBot="1" x14ac:dyDescent="0.35">
      <c r="A1244" s="4" t="s">
        <v>323</v>
      </c>
      <c r="B1244" s="4" t="s">
        <v>106</v>
      </c>
      <c r="C1244" s="5">
        <v>42818</v>
      </c>
      <c r="E1244" s="6">
        <v>322.99</v>
      </c>
      <c r="F1244" t="str">
        <f t="shared" si="76"/>
        <v>Mar 17</v>
      </c>
      <c r="G1244">
        <f t="shared" si="79"/>
        <v>1243</v>
      </c>
      <c r="H1244" t="str">
        <f t="shared" si="77"/>
        <v/>
      </c>
      <c r="I1244" t="str">
        <f t="shared" si="78"/>
        <v/>
      </c>
    </row>
    <row r="1245" spans="1:9" ht="15" thickBot="1" x14ac:dyDescent="0.35">
      <c r="A1245" s="4" t="s">
        <v>324</v>
      </c>
      <c r="B1245" s="4" t="s">
        <v>66</v>
      </c>
      <c r="C1245" s="5">
        <v>42818</v>
      </c>
      <c r="E1245" s="6">
        <v>500</v>
      </c>
      <c r="F1245" t="str">
        <f t="shared" si="76"/>
        <v>Mar 17</v>
      </c>
      <c r="G1245">
        <f t="shared" si="79"/>
        <v>1244</v>
      </c>
      <c r="H1245" t="str">
        <f t="shared" si="77"/>
        <v/>
      </c>
      <c r="I1245" t="str">
        <f t="shared" si="78"/>
        <v/>
      </c>
    </row>
    <row r="1246" spans="1:9" ht="15" thickBot="1" x14ac:dyDescent="0.35">
      <c r="A1246" s="4" t="s">
        <v>179</v>
      </c>
      <c r="B1246" s="4" t="s">
        <v>180</v>
      </c>
      <c r="C1246" s="5">
        <v>42818</v>
      </c>
      <c r="E1246" s="6">
        <v>355.5</v>
      </c>
      <c r="F1246" t="str">
        <f t="shared" si="76"/>
        <v>Mar 17</v>
      </c>
      <c r="G1246">
        <f t="shared" si="79"/>
        <v>1245</v>
      </c>
      <c r="H1246" t="str">
        <f t="shared" si="77"/>
        <v/>
      </c>
      <c r="I1246" t="str">
        <f t="shared" si="78"/>
        <v/>
      </c>
    </row>
    <row r="1247" spans="1:9" ht="15" thickBot="1" x14ac:dyDescent="0.35">
      <c r="A1247" s="4" t="s">
        <v>101</v>
      </c>
      <c r="B1247" s="4" t="s">
        <v>102</v>
      </c>
      <c r="C1247" s="5">
        <v>42818</v>
      </c>
      <c r="E1247" s="6">
        <v>10526.5</v>
      </c>
      <c r="F1247" t="str">
        <f t="shared" si="76"/>
        <v>Mar 17</v>
      </c>
      <c r="G1247">
        <f t="shared" si="79"/>
        <v>1246</v>
      </c>
      <c r="H1247" t="str">
        <f t="shared" si="77"/>
        <v/>
      </c>
      <c r="I1247" t="str">
        <f t="shared" si="78"/>
        <v/>
      </c>
    </row>
    <row r="1248" spans="1:9" ht="15" thickBot="1" x14ac:dyDescent="0.35">
      <c r="A1248" s="4" t="s">
        <v>29</v>
      </c>
      <c r="B1248" s="4" t="s">
        <v>8</v>
      </c>
      <c r="C1248" s="5">
        <v>42818</v>
      </c>
      <c r="E1248" s="6">
        <v>71.64</v>
      </c>
      <c r="F1248" t="str">
        <f t="shared" si="76"/>
        <v>Mar 17</v>
      </c>
      <c r="G1248">
        <f t="shared" si="79"/>
        <v>1247</v>
      </c>
      <c r="H1248" t="str">
        <f t="shared" si="77"/>
        <v/>
      </c>
      <c r="I1248" t="str">
        <f t="shared" si="78"/>
        <v/>
      </c>
    </row>
    <row r="1249" spans="1:9" ht="15" thickBot="1" x14ac:dyDescent="0.35">
      <c r="A1249" s="4" t="s">
        <v>32</v>
      </c>
      <c r="B1249" s="4" t="s">
        <v>33</v>
      </c>
      <c r="C1249" s="5">
        <v>42818</v>
      </c>
      <c r="E1249" s="6">
        <v>1718.33</v>
      </c>
      <c r="F1249" t="str">
        <f t="shared" si="76"/>
        <v>Mar 17</v>
      </c>
      <c r="G1249">
        <f t="shared" si="79"/>
        <v>1248</v>
      </c>
      <c r="H1249" t="str">
        <f t="shared" si="77"/>
        <v/>
      </c>
      <c r="I1249" t="str">
        <f t="shared" si="78"/>
        <v/>
      </c>
    </row>
    <row r="1250" spans="1:9" ht="15" thickBot="1" x14ac:dyDescent="0.35">
      <c r="A1250" s="4" t="s">
        <v>197</v>
      </c>
      <c r="B1250" s="4" t="s">
        <v>43</v>
      </c>
      <c r="C1250" s="5">
        <v>42818</v>
      </c>
      <c r="E1250" s="6">
        <v>3109</v>
      </c>
      <c r="F1250" t="str">
        <f t="shared" si="76"/>
        <v>Mar 17</v>
      </c>
      <c r="G1250">
        <f t="shared" si="79"/>
        <v>1249</v>
      </c>
      <c r="H1250" t="str">
        <f t="shared" si="77"/>
        <v/>
      </c>
      <c r="I1250" t="str">
        <f t="shared" si="78"/>
        <v/>
      </c>
    </row>
    <row r="1251" spans="1:9" ht="15" thickBot="1" x14ac:dyDescent="0.35">
      <c r="A1251" s="4" t="s">
        <v>222</v>
      </c>
      <c r="B1251" s="4" t="s">
        <v>67</v>
      </c>
      <c r="C1251" s="5">
        <v>42818</v>
      </c>
      <c r="E1251" s="6">
        <v>126</v>
      </c>
      <c r="F1251" t="str">
        <f t="shared" si="76"/>
        <v>Mar 17</v>
      </c>
      <c r="G1251">
        <f t="shared" si="79"/>
        <v>1250</v>
      </c>
      <c r="H1251" t="str">
        <f t="shared" si="77"/>
        <v/>
      </c>
      <c r="I1251" t="str">
        <f t="shared" si="78"/>
        <v/>
      </c>
    </row>
    <row r="1252" spans="1:9" ht="15" thickBot="1" x14ac:dyDescent="0.35">
      <c r="A1252" s="4" t="s">
        <v>281</v>
      </c>
      <c r="B1252" s="4" t="s">
        <v>12</v>
      </c>
      <c r="C1252" s="5">
        <v>42818</v>
      </c>
      <c r="E1252" s="6">
        <v>150.27000000000001</v>
      </c>
      <c r="F1252" t="str">
        <f t="shared" si="76"/>
        <v>Mar 17</v>
      </c>
      <c r="G1252">
        <f t="shared" si="79"/>
        <v>1251</v>
      </c>
      <c r="H1252" t="str">
        <f t="shared" si="77"/>
        <v/>
      </c>
      <c r="I1252" t="str">
        <f t="shared" si="78"/>
        <v/>
      </c>
    </row>
    <row r="1253" spans="1:9" ht="15" thickBot="1" x14ac:dyDescent="0.35">
      <c r="A1253" s="4" t="s">
        <v>107</v>
      </c>
      <c r="B1253" s="4" t="s">
        <v>28</v>
      </c>
      <c r="C1253" s="5">
        <v>42818</v>
      </c>
      <c r="E1253" s="6">
        <v>19590</v>
      </c>
      <c r="F1253" t="str">
        <f t="shared" si="76"/>
        <v>Mar 17</v>
      </c>
      <c r="G1253">
        <f t="shared" si="79"/>
        <v>1252</v>
      </c>
      <c r="H1253" t="str">
        <f t="shared" si="77"/>
        <v/>
      </c>
      <c r="I1253" t="str">
        <f t="shared" si="78"/>
        <v/>
      </c>
    </row>
    <row r="1254" spans="1:9" ht="15" thickBot="1" x14ac:dyDescent="0.35">
      <c r="A1254" s="4" t="s">
        <v>151</v>
      </c>
      <c r="B1254" s="4" t="s">
        <v>16</v>
      </c>
      <c r="C1254" s="5">
        <v>42818</v>
      </c>
      <c r="E1254" s="6">
        <v>34.51</v>
      </c>
      <c r="F1254" t="str">
        <f t="shared" si="76"/>
        <v>Mar 17</v>
      </c>
      <c r="G1254">
        <f t="shared" si="79"/>
        <v>1253</v>
      </c>
      <c r="H1254" t="str">
        <f t="shared" si="77"/>
        <v/>
      </c>
      <c r="I1254" t="str">
        <f t="shared" si="78"/>
        <v/>
      </c>
    </row>
    <row r="1255" spans="1:9" ht="15" thickBot="1" x14ac:dyDescent="0.35">
      <c r="A1255" s="4" t="s">
        <v>151</v>
      </c>
      <c r="B1255" s="4" t="s">
        <v>81</v>
      </c>
      <c r="C1255" s="5">
        <v>42818</v>
      </c>
      <c r="E1255" s="6">
        <v>280.95</v>
      </c>
      <c r="F1255" t="str">
        <f t="shared" si="76"/>
        <v>Mar 17</v>
      </c>
      <c r="G1255">
        <f t="shared" si="79"/>
        <v>1254</v>
      </c>
      <c r="H1255" t="str">
        <f t="shared" si="77"/>
        <v/>
      </c>
      <c r="I1255" t="str">
        <f t="shared" si="78"/>
        <v/>
      </c>
    </row>
    <row r="1256" spans="1:9" ht="15" thickBot="1" x14ac:dyDescent="0.35">
      <c r="A1256" s="4" t="s">
        <v>325</v>
      </c>
      <c r="B1256" s="4" t="s">
        <v>12</v>
      </c>
      <c r="C1256" s="5">
        <v>42818</v>
      </c>
      <c r="E1256" s="6">
        <v>15.27</v>
      </c>
      <c r="F1256" t="str">
        <f t="shared" si="76"/>
        <v>Mar 17</v>
      </c>
      <c r="G1256">
        <f t="shared" si="79"/>
        <v>1255</v>
      </c>
      <c r="H1256" t="str">
        <f t="shared" si="77"/>
        <v/>
      </c>
      <c r="I1256" t="str">
        <f t="shared" si="78"/>
        <v/>
      </c>
    </row>
    <row r="1257" spans="1:9" ht="15" thickBot="1" x14ac:dyDescent="0.35">
      <c r="A1257" s="4" t="s">
        <v>325</v>
      </c>
      <c r="B1257" s="4" t="s">
        <v>81</v>
      </c>
      <c r="C1257" s="5">
        <v>42818</v>
      </c>
      <c r="E1257" s="6">
        <v>220.9</v>
      </c>
      <c r="F1257" t="str">
        <f t="shared" si="76"/>
        <v>Mar 17</v>
      </c>
      <c r="G1257">
        <f t="shared" si="79"/>
        <v>1256</v>
      </c>
      <c r="H1257" t="str">
        <f t="shared" si="77"/>
        <v/>
      </c>
      <c r="I1257" t="str">
        <f t="shared" si="78"/>
        <v/>
      </c>
    </row>
    <row r="1258" spans="1:9" ht="15" thickBot="1" x14ac:dyDescent="0.35">
      <c r="A1258" s="4" t="s">
        <v>51</v>
      </c>
      <c r="B1258" s="4" t="s">
        <v>22</v>
      </c>
      <c r="C1258" s="5">
        <v>42818</v>
      </c>
      <c r="E1258" s="6">
        <v>210</v>
      </c>
      <c r="F1258" t="str">
        <f t="shared" si="76"/>
        <v>Mar 17</v>
      </c>
      <c r="G1258">
        <f t="shared" si="79"/>
        <v>1257</v>
      </c>
      <c r="H1258" t="str">
        <f t="shared" si="77"/>
        <v/>
      </c>
      <c r="I1258" t="str">
        <f t="shared" si="78"/>
        <v/>
      </c>
    </row>
    <row r="1259" spans="1:9" ht="15" thickBot="1" x14ac:dyDescent="0.35">
      <c r="A1259" s="4" t="s">
        <v>112</v>
      </c>
      <c r="B1259" s="4" t="s">
        <v>16</v>
      </c>
      <c r="C1259" s="5">
        <v>42818</v>
      </c>
      <c r="E1259" s="6">
        <v>173.93</v>
      </c>
      <c r="F1259" t="str">
        <f t="shared" si="76"/>
        <v>Mar 17</v>
      </c>
      <c r="G1259">
        <f t="shared" si="79"/>
        <v>1258</v>
      </c>
      <c r="H1259" t="str">
        <f t="shared" si="77"/>
        <v/>
      </c>
      <c r="I1259" t="str">
        <f t="shared" si="78"/>
        <v/>
      </c>
    </row>
    <row r="1260" spans="1:9" ht="15" thickBot="1" x14ac:dyDescent="0.35">
      <c r="A1260" s="4" t="s">
        <v>53</v>
      </c>
      <c r="B1260" s="4" t="s">
        <v>8</v>
      </c>
      <c r="C1260" s="5">
        <v>42818</v>
      </c>
      <c r="E1260" s="6">
        <v>43.36</v>
      </c>
      <c r="F1260" t="str">
        <f t="shared" si="76"/>
        <v>Mar 17</v>
      </c>
      <c r="G1260">
        <f t="shared" si="79"/>
        <v>1259</v>
      </c>
      <c r="H1260" t="str">
        <f t="shared" si="77"/>
        <v/>
      </c>
      <c r="I1260" t="str">
        <f t="shared" si="78"/>
        <v/>
      </c>
    </row>
    <row r="1261" spans="1:9" ht="15" thickBot="1" x14ac:dyDescent="0.35">
      <c r="A1261" s="4" t="s">
        <v>54</v>
      </c>
      <c r="B1261" s="4" t="s">
        <v>35</v>
      </c>
      <c r="C1261" s="5">
        <v>42818</v>
      </c>
      <c r="E1261" s="6">
        <v>392</v>
      </c>
      <c r="F1261" t="str">
        <f t="shared" si="76"/>
        <v>Mar 17</v>
      </c>
      <c r="G1261">
        <f t="shared" si="79"/>
        <v>1260</v>
      </c>
      <c r="H1261" t="str">
        <f t="shared" si="77"/>
        <v/>
      </c>
      <c r="I1261" t="str">
        <f t="shared" si="78"/>
        <v/>
      </c>
    </row>
    <row r="1262" spans="1:9" ht="15" thickBot="1" x14ac:dyDescent="0.35">
      <c r="A1262" s="4" t="s">
        <v>55</v>
      </c>
      <c r="B1262" s="4" t="s">
        <v>45</v>
      </c>
      <c r="C1262" s="5">
        <v>42818</v>
      </c>
      <c r="E1262" s="6">
        <v>2132.08</v>
      </c>
      <c r="F1262" t="str">
        <f t="shared" si="76"/>
        <v>Mar 17</v>
      </c>
      <c r="G1262">
        <f t="shared" si="79"/>
        <v>1261</v>
      </c>
      <c r="H1262" t="str">
        <f t="shared" si="77"/>
        <v/>
      </c>
      <c r="I1262" t="str">
        <f t="shared" si="78"/>
        <v/>
      </c>
    </row>
    <row r="1263" spans="1:9" ht="15" thickBot="1" x14ac:dyDescent="0.35">
      <c r="A1263" s="4" t="s">
        <v>56</v>
      </c>
      <c r="B1263" s="4" t="s">
        <v>12</v>
      </c>
      <c r="C1263" s="5">
        <v>42818</v>
      </c>
      <c r="E1263" s="6">
        <v>378.94</v>
      </c>
      <c r="F1263" t="str">
        <f t="shared" si="76"/>
        <v>Mar 17</v>
      </c>
      <c r="G1263">
        <f t="shared" si="79"/>
        <v>1262</v>
      </c>
      <c r="H1263" t="str">
        <f t="shared" si="77"/>
        <v/>
      </c>
      <c r="I1263" t="str">
        <f t="shared" si="78"/>
        <v/>
      </c>
    </row>
    <row r="1264" spans="1:9" ht="15" thickBot="1" x14ac:dyDescent="0.35">
      <c r="A1264" s="4" t="s">
        <v>56</v>
      </c>
      <c r="B1264" s="4" t="s">
        <v>106</v>
      </c>
      <c r="C1264" s="5">
        <v>42818</v>
      </c>
      <c r="E1264" s="6">
        <v>264.3</v>
      </c>
      <c r="F1264" t="str">
        <f t="shared" si="76"/>
        <v>Mar 17</v>
      </c>
      <c r="G1264">
        <f t="shared" si="79"/>
        <v>1263</v>
      </c>
      <c r="H1264" t="str">
        <f t="shared" si="77"/>
        <v/>
      </c>
      <c r="I1264" t="str">
        <f t="shared" si="78"/>
        <v/>
      </c>
    </row>
    <row r="1265" spans="1:9" ht="15" thickBot="1" x14ac:dyDescent="0.35">
      <c r="A1265" s="4" t="s">
        <v>57</v>
      </c>
      <c r="B1265" s="4" t="s">
        <v>8</v>
      </c>
      <c r="C1265" s="5">
        <v>42818</v>
      </c>
      <c r="E1265" s="6">
        <v>7.63</v>
      </c>
      <c r="F1265" t="str">
        <f t="shared" si="76"/>
        <v>Mar 17</v>
      </c>
      <c r="G1265">
        <f t="shared" si="79"/>
        <v>1264</v>
      </c>
      <c r="H1265" t="str">
        <f t="shared" si="77"/>
        <v/>
      </c>
      <c r="I1265" t="str">
        <f t="shared" si="78"/>
        <v/>
      </c>
    </row>
    <row r="1266" spans="1:9" ht="15" thickBot="1" x14ac:dyDescent="0.35">
      <c r="A1266" s="4" t="s">
        <v>63</v>
      </c>
      <c r="B1266" s="4" t="s">
        <v>22</v>
      </c>
      <c r="C1266" s="5">
        <v>42818</v>
      </c>
      <c r="E1266" s="6">
        <v>95</v>
      </c>
      <c r="F1266" t="str">
        <f t="shared" si="76"/>
        <v>Mar 17</v>
      </c>
      <c r="G1266">
        <f t="shared" si="79"/>
        <v>1265</v>
      </c>
      <c r="H1266" t="str">
        <f t="shared" si="77"/>
        <v/>
      </c>
      <c r="I1266" t="str">
        <f t="shared" si="78"/>
        <v/>
      </c>
    </row>
    <row r="1267" spans="1:9" ht="15" thickBot="1" x14ac:dyDescent="0.35">
      <c r="A1267" s="4" t="s">
        <v>326</v>
      </c>
      <c r="B1267" s="4" t="s">
        <v>203</v>
      </c>
      <c r="C1267" s="5">
        <v>42818</v>
      </c>
      <c r="E1267" s="6">
        <v>1317</v>
      </c>
      <c r="F1267" t="str">
        <f t="shared" si="76"/>
        <v>Mar 17</v>
      </c>
      <c r="G1267">
        <f t="shared" si="79"/>
        <v>1266</v>
      </c>
      <c r="H1267" t="str">
        <f t="shared" si="77"/>
        <v/>
      </c>
      <c r="I1267" t="str">
        <f t="shared" si="78"/>
        <v/>
      </c>
    </row>
    <row r="1268" spans="1:9" ht="15" thickBot="1" x14ac:dyDescent="0.35">
      <c r="A1268" s="4" t="s">
        <v>162</v>
      </c>
      <c r="B1268" s="4" t="s">
        <v>39</v>
      </c>
      <c r="C1268" s="5">
        <v>42818</v>
      </c>
      <c r="E1268" s="6">
        <v>14000</v>
      </c>
      <c r="F1268" t="str">
        <f t="shared" si="76"/>
        <v>Mar 17</v>
      </c>
      <c r="G1268">
        <f t="shared" si="79"/>
        <v>1267</v>
      </c>
      <c r="H1268" t="str">
        <f t="shared" si="77"/>
        <v/>
      </c>
      <c r="I1268" t="str">
        <f t="shared" si="78"/>
        <v/>
      </c>
    </row>
    <row r="1269" spans="1:9" ht="15" thickBot="1" x14ac:dyDescent="0.35">
      <c r="A1269" s="4" t="s">
        <v>123</v>
      </c>
      <c r="B1269" s="4" t="s">
        <v>22</v>
      </c>
      <c r="C1269" s="5">
        <v>42818</v>
      </c>
      <c r="E1269" s="6">
        <v>4000</v>
      </c>
      <c r="F1269" t="str">
        <f t="shared" si="76"/>
        <v>Mar 17</v>
      </c>
      <c r="G1269">
        <f t="shared" si="79"/>
        <v>1268</v>
      </c>
      <c r="H1269" t="str">
        <f t="shared" si="77"/>
        <v/>
      </c>
      <c r="I1269" t="str">
        <f t="shared" si="78"/>
        <v/>
      </c>
    </row>
    <row r="1270" spans="1:9" ht="15" thickBot="1" x14ac:dyDescent="0.35">
      <c r="A1270" s="4" t="s">
        <v>123</v>
      </c>
      <c r="B1270" s="4" t="s">
        <v>8</v>
      </c>
      <c r="C1270" s="5">
        <v>42818</v>
      </c>
      <c r="E1270" s="6">
        <v>645</v>
      </c>
      <c r="F1270" t="str">
        <f t="shared" si="76"/>
        <v>Mar 17</v>
      </c>
      <c r="G1270">
        <f t="shared" si="79"/>
        <v>1269</v>
      </c>
      <c r="H1270" t="str">
        <f t="shared" si="77"/>
        <v/>
      </c>
      <c r="I1270" t="str">
        <f t="shared" si="78"/>
        <v/>
      </c>
    </row>
    <row r="1271" spans="1:9" ht="15" thickBot="1" x14ac:dyDescent="0.35">
      <c r="A1271" s="4" t="s">
        <v>165</v>
      </c>
      <c r="B1271" s="4" t="s">
        <v>8</v>
      </c>
      <c r="C1271" s="5">
        <v>42818</v>
      </c>
      <c r="E1271" s="6">
        <v>698.43</v>
      </c>
      <c r="F1271" t="str">
        <f t="shared" si="76"/>
        <v>Mar 17</v>
      </c>
      <c r="G1271">
        <f t="shared" si="79"/>
        <v>1270</v>
      </c>
      <c r="H1271" t="str">
        <f t="shared" si="77"/>
        <v/>
      </c>
      <c r="I1271" t="str">
        <f t="shared" si="78"/>
        <v/>
      </c>
    </row>
    <row r="1272" spans="1:9" ht="15" thickBot="1" x14ac:dyDescent="0.35">
      <c r="A1272" s="4" t="s">
        <v>76</v>
      </c>
      <c r="B1272" s="4" t="s">
        <v>166</v>
      </c>
      <c r="C1272" s="5">
        <v>42818</v>
      </c>
      <c r="E1272" s="6">
        <v>892304.7</v>
      </c>
      <c r="F1272" t="str">
        <f t="shared" si="76"/>
        <v>Mar 17</v>
      </c>
      <c r="G1272">
        <f t="shared" si="79"/>
        <v>1271</v>
      </c>
      <c r="H1272" t="str">
        <f t="shared" si="77"/>
        <v/>
      </c>
      <c r="I1272" t="str">
        <f t="shared" si="78"/>
        <v/>
      </c>
    </row>
    <row r="1273" spans="1:9" ht="15" thickBot="1" x14ac:dyDescent="0.35">
      <c r="A1273" s="4" t="s">
        <v>76</v>
      </c>
      <c r="B1273" s="4" t="s">
        <v>77</v>
      </c>
      <c r="C1273" s="5">
        <v>42818</v>
      </c>
      <c r="E1273" s="6">
        <v>4719.75</v>
      </c>
      <c r="F1273" t="str">
        <f t="shared" si="76"/>
        <v>Mar 17</v>
      </c>
      <c r="G1273">
        <f t="shared" si="79"/>
        <v>1272</v>
      </c>
      <c r="H1273" t="str">
        <f t="shared" si="77"/>
        <v/>
      </c>
      <c r="I1273" t="str">
        <f t="shared" si="78"/>
        <v/>
      </c>
    </row>
    <row r="1274" spans="1:9" ht="15" thickBot="1" x14ac:dyDescent="0.35">
      <c r="A1274" s="4" t="s">
        <v>82</v>
      </c>
      <c r="B1274" s="4" t="s">
        <v>11</v>
      </c>
      <c r="C1274" s="5">
        <v>42818</v>
      </c>
      <c r="E1274" s="6">
        <v>900.55</v>
      </c>
      <c r="F1274" t="str">
        <f t="shared" si="76"/>
        <v>Mar 17</v>
      </c>
      <c r="G1274">
        <f t="shared" si="79"/>
        <v>1273</v>
      </c>
      <c r="H1274" t="str">
        <f t="shared" si="77"/>
        <v/>
      </c>
      <c r="I1274" t="str">
        <f t="shared" si="78"/>
        <v/>
      </c>
    </row>
    <row r="1275" spans="1:9" ht="15" thickBot="1" x14ac:dyDescent="0.35">
      <c r="A1275" s="4" t="s">
        <v>83</v>
      </c>
      <c r="B1275" s="4" t="s">
        <v>14</v>
      </c>
      <c r="C1275" s="5">
        <v>42818</v>
      </c>
      <c r="E1275" s="6">
        <v>1777.5</v>
      </c>
      <c r="F1275" t="str">
        <f t="shared" si="76"/>
        <v>Mar 17</v>
      </c>
      <c r="G1275">
        <f t="shared" si="79"/>
        <v>1274</v>
      </c>
      <c r="H1275" t="str">
        <f t="shared" si="77"/>
        <v/>
      </c>
      <c r="I1275" t="str">
        <f t="shared" si="78"/>
        <v/>
      </c>
    </row>
    <row r="1276" spans="1:9" ht="15" thickBot="1" x14ac:dyDescent="0.35">
      <c r="A1276" s="4" t="s">
        <v>84</v>
      </c>
      <c r="B1276" s="4" t="s">
        <v>85</v>
      </c>
      <c r="C1276" s="5">
        <v>42818</v>
      </c>
      <c r="E1276" s="6">
        <v>444.09</v>
      </c>
      <c r="F1276" t="str">
        <f t="shared" si="76"/>
        <v>Mar 17</v>
      </c>
      <c r="G1276">
        <f t="shared" si="79"/>
        <v>1275</v>
      </c>
      <c r="H1276" t="str">
        <f t="shared" si="77"/>
        <v/>
      </c>
      <c r="I1276" t="str">
        <f t="shared" si="78"/>
        <v/>
      </c>
    </row>
    <row r="1277" spans="1:9" ht="15" thickBot="1" x14ac:dyDescent="0.35">
      <c r="A1277" s="4" t="s">
        <v>126</v>
      </c>
      <c r="B1277" s="4" t="s">
        <v>8</v>
      </c>
      <c r="C1277" s="5">
        <v>42818</v>
      </c>
      <c r="E1277" s="6">
        <v>135.05000000000001</v>
      </c>
      <c r="F1277" t="str">
        <f t="shared" si="76"/>
        <v>Mar 17</v>
      </c>
      <c r="G1277">
        <f t="shared" si="79"/>
        <v>1276</v>
      </c>
      <c r="H1277" t="str">
        <f t="shared" si="77"/>
        <v/>
      </c>
      <c r="I1277" t="str">
        <f t="shared" si="78"/>
        <v/>
      </c>
    </row>
    <row r="1278" spans="1:9" ht="15" thickBot="1" x14ac:dyDescent="0.35">
      <c r="A1278" s="4" t="s">
        <v>172</v>
      </c>
      <c r="B1278" s="4" t="s">
        <v>8</v>
      </c>
      <c r="C1278" s="5">
        <v>42825</v>
      </c>
      <c r="E1278" s="6">
        <v>244.98</v>
      </c>
      <c r="F1278" t="str">
        <f t="shared" si="76"/>
        <v>Mar 17</v>
      </c>
      <c r="G1278">
        <f t="shared" si="79"/>
        <v>1277</v>
      </c>
      <c r="H1278" t="str">
        <f t="shared" si="77"/>
        <v/>
      </c>
      <c r="I1278" t="str">
        <f t="shared" si="78"/>
        <v/>
      </c>
    </row>
    <row r="1279" spans="1:9" ht="15" thickBot="1" x14ac:dyDescent="0.35">
      <c r="A1279" s="4" t="s">
        <v>327</v>
      </c>
      <c r="B1279" s="4" t="s">
        <v>14</v>
      </c>
      <c r="C1279" s="5">
        <v>42825</v>
      </c>
      <c r="E1279" s="6">
        <v>209.52</v>
      </c>
      <c r="F1279" t="str">
        <f t="shared" si="76"/>
        <v>Mar 17</v>
      </c>
      <c r="G1279">
        <f t="shared" si="79"/>
        <v>1278</v>
      </c>
      <c r="H1279" t="str">
        <f t="shared" si="77"/>
        <v/>
      </c>
      <c r="I1279" t="str">
        <f t="shared" si="78"/>
        <v/>
      </c>
    </row>
    <row r="1280" spans="1:9" ht="15" thickBot="1" x14ac:dyDescent="0.35">
      <c r="A1280" s="4" t="s">
        <v>9</v>
      </c>
      <c r="B1280" s="4" t="s">
        <v>8</v>
      </c>
      <c r="C1280" s="5">
        <v>42825</v>
      </c>
      <c r="E1280" s="6">
        <v>1350</v>
      </c>
      <c r="F1280" t="str">
        <f t="shared" si="76"/>
        <v>Mar 17</v>
      </c>
      <c r="G1280">
        <f t="shared" si="79"/>
        <v>1279</v>
      </c>
      <c r="H1280" t="str">
        <f t="shared" si="77"/>
        <v/>
      </c>
      <c r="I1280" t="str">
        <f t="shared" si="78"/>
        <v/>
      </c>
    </row>
    <row r="1281" spans="1:9" ht="15" thickBot="1" x14ac:dyDescent="0.35">
      <c r="A1281" s="4" t="s">
        <v>10</v>
      </c>
      <c r="B1281" s="4" t="s">
        <v>11</v>
      </c>
      <c r="C1281" s="5">
        <v>42825</v>
      </c>
      <c r="E1281" s="6">
        <v>427.88</v>
      </c>
      <c r="F1281" t="str">
        <f t="shared" si="76"/>
        <v>Mar 17</v>
      </c>
      <c r="G1281">
        <f t="shared" si="79"/>
        <v>1280</v>
      </c>
      <c r="H1281" t="str">
        <f t="shared" si="77"/>
        <v/>
      </c>
      <c r="I1281" t="str">
        <f t="shared" si="78"/>
        <v/>
      </c>
    </row>
    <row r="1282" spans="1:9" ht="15" thickBot="1" x14ac:dyDescent="0.35">
      <c r="A1282" s="4" t="s">
        <v>10</v>
      </c>
      <c r="B1282" s="4" t="s">
        <v>127</v>
      </c>
      <c r="C1282" s="5">
        <v>42825</v>
      </c>
      <c r="E1282" s="6">
        <v>398.62</v>
      </c>
      <c r="F1282" t="str">
        <f t="shared" si="76"/>
        <v>Mar 17</v>
      </c>
      <c r="G1282">
        <f t="shared" si="79"/>
        <v>1281</v>
      </c>
      <c r="H1282" t="str">
        <f t="shared" si="77"/>
        <v/>
      </c>
      <c r="I1282" t="str">
        <f t="shared" si="78"/>
        <v/>
      </c>
    </row>
    <row r="1283" spans="1:9" ht="15" thickBot="1" x14ac:dyDescent="0.35">
      <c r="A1283" s="4" t="s">
        <v>90</v>
      </c>
      <c r="B1283" s="4" t="s">
        <v>18</v>
      </c>
      <c r="C1283" s="5">
        <v>42825</v>
      </c>
      <c r="E1283" s="6">
        <v>1643.82</v>
      </c>
      <c r="F1283" t="str">
        <f t="shared" ref="F1283:F1346" si="80">IF(C1283&lt;=$R$1,$Q$1,IF(C1283&lt;=$R$2,$Q$2,IF(C1283&lt;=$R$3,$Q$3,IF(C1283&lt;=$R$4,$Q$4,IF(C1283&lt;=$R$5,$Q$5,IF(C1283&lt;=$R$6,$Q$6,IF(C1283&lt;=$R$7,$Q$7,IF(C1283&lt;=$R$8,$Q$8,IF(C1283&lt;=$R$9,$Q$9,IF(C1283&lt;=$R$10,$Q$10,IF(C1283&lt;=$R$11,$Q$11,IF(C1283&lt;=$R$12,$Q$12,IF(C1283&lt;=$R$13,$Q$13,IF(C1283&lt;=$R$14,$Q$14,IF(C1283&lt;=$R$15,$Q$15,IF(C1283&lt;=$R$16,$Q$16,IF(C1283&lt;=$R$17,$Q$17,IF(C1283&lt;=$R$18,$Q$18,IF(C1283&lt;=$R$19,$Q$19,IF(C1283&lt;=$R$20,$Q$20,IF(C1283&lt;=$R$21,$Q$21,IF(C1283&lt;=$R$22,$Q$22,IF(C1283&lt;=$R$23,$Q$23,IF(C1283&lt;=$R$24,$Q$24,IF(C1283&lt;=$R$25,$Q$25,IF(C1283&lt;=$R$26,$Q$26,IF(C1283&lt;=$R$27,$Q$27,IF(C1283&lt;=$R$28,$Q$28,IF(C1283&lt;=$R$29,$Q$29,IF(C1283&lt;=$R$30,$Q$30,IF(C1283&lt;=$R$31,$Q$31,IF(C1283&lt;=$R$32,$Q$32,IF(C1283&lt;=$R$33,$Q$33,IF(C1283&lt;=$R$34,$Q$34,IF(C1283&lt;=$R$35,$Q$35,IF(C1283&lt;=$R$36,$Q$36,""))))))))))))))))))))))))))))))))))))</f>
        <v>Mar 17</v>
      </c>
      <c r="G1283">
        <f t="shared" si="79"/>
        <v>1282</v>
      </c>
      <c r="H1283" t="str">
        <f t="shared" ref="H1283:H1346" si="81">IF(F1283=$J$1,G1283,"")</f>
        <v/>
      </c>
      <c r="I1283" t="str">
        <f t="shared" ref="I1283:I1346" si="82">IFERROR(SMALL($H$2:$H$8586,G1283),"")</f>
        <v/>
      </c>
    </row>
    <row r="1284" spans="1:9" ht="15" thickBot="1" x14ac:dyDescent="0.35">
      <c r="A1284" s="4" t="s">
        <v>175</v>
      </c>
      <c r="B1284" s="4" t="s">
        <v>43</v>
      </c>
      <c r="C1284" s="5">
        <v>42825</v>
      </c>
      <c r="E1284" s="6">
        <v>367.88</v>
      </c>
      <c r="F1284" t="str">
        <f t="shared" si="80"/>
        <v>Mar 17</v>
      </c>
      <c r="G1284">
        <f t="shared" ref="G1284:G1347" si="83">1+G1283</f>
        <v>1283</v>
      </c>
      <c r="H1284" t="str">
        <f t="shared" si="81"/>
        <v/>
      </c>
      <c r="I1284" t="str">
        <f t="shared" si="82"/>
        <v/>
      </c>
    </row>
    <row r="1285" spans="1:9" ht="15" thickBot="1" x14ac:dyDescent="0.35">
      <c r="A1285" s="4" t="s">
        <v>175</v>
      </c>
      <c r="B1285" s="4" t="s">
        <v>45</v>
      </c>
      <c r="C1285" s="5">
        <v>42825</v>
      </c>
      <c r="E1285" s="6">
        <v>168.93</v>
      </c>
      <c r="F1285" t="str">
        <f t="shared" si="80"/>
        <v>Mar 17</v>
      </c>
      <c r="G1285">
        <f t="shared" si="83"/>
        <v>1284</v>
      </c>
      <c r="H1285" t="str">
        <f t="shared" si="81"/>
        <v/>
      </c>
      <c r="I1285" t="str">
        <f t="shared" si="82"/>
        <v/>
      </c>
    </row>
    <row r="1286" spans="1:9" ht="15" thickBot="1" x14ac:dyDescent="0.35">
      <c r="A1286" s="4" t="s">
        <v>136</v>
      </c>
      <c r="B1286" s="4" t="s">
        <v>22</v>
      </c>
      <c r="C1286" s="5">
        <v>42825</v>
      </c>
      <c r="E1286" s="6">
        <v>57.58</v>
      </c>
      <c r="F1286" t="str">
        <f t="shared" si="80"/>
        <v>Mar 17</v>
      </c>
      <c r="G1286">
        <f t="shared" si="83"/>
        <v>1285</v>
      </c>
      <c r="H1286" t="str">
        <f t="shared" si="81"/>
        <v/>
      </c>
      <c r="I1286" t="str">
        <f t="shared" si="82"/>
        <v/>
      </c>
    </row>
    <row r="1287" spans="1:9" ht="15" thickBot="1" x14ac:dyDescent="0.35">
      <c r="A1287" s="4" t="s">
        <v>137</v>
      </c>
      <c r="B1287" s="4" t="s">
        <v>18</v>
      </c>
      <c r="C1287" s="5">
        <v>42825</v>
      </c>
      <c r="E1287" s="6">
        <v>2091.71</v>
      </c>
      <c r="F1287" t="str">
        <f t="shared" si="80"/>
        <v>Mar 17</v>
      </c>
      <c r="G1287">
        <f t="shared" si="83"/>
        <v>1286</v>
      </c>
      <c r="H1287" t="str">
        <f t="shared" si="81"/>
        <v/>
      </c>
      <c r="I1287" t="str">
        <f t="shared" si="82"/>
        <v/>
      </c>
    </row>
    <row r="1288" spans="1:9" ht="15" thickBot="1" x14ac:dyDescent="0.35">
      <c r="A1288" s="4" t="s">
        <v>19</v>
      </c>
      <c r="B1288" s="4" t="s">
        <v>20</v>
      </c>
      <c r="C1288" s="5">
        <v>42825</v>
      </c>
      <c r="E1288" s="6">
        <v>1774.1</v>
      </c>
      <c r="F1288" t="str">
        <f t="shared" si="80"/>
        <v>Mar 17</v>
      </c>
      <c r="G1288">
        <f t="shared" si="83"/>
        <v>1287</v>
      </c>
      <c r="H1288" t="str">
        <f t="shared" si="81"/>
        <v/>
      </c>
      <c r="I1288" t="str">
        <f t="shared" si="82"/>
        <v/>
      </c>
    </row>
    <row r="1289" spans="1:9" ht="15" thickBot="1" x14ac:dyDescent="0.35">
      <c r="A1289" s="4" t="s">
        <v>328</v>
      </c>
      <c r="B1289" s="4" t="s">
        <v>131</v>
      </c>
      <c r="C1289" s="5">
        <v>42825</v>
      </c>
      <c r="E1289" s="6">
        <v>48</v>
      </c>
      <c r="F1289" t="str">
        <f t="shared" si="80"/>
        <v>Mar 17</v>
      </c>
      <c r="G1289">
        <f t="shared" si="83"/>
        <v>1288</v>
      </c>
      <c r="H1289" t="str">
        <f t="shared" si="81"/>
        <v/>
      </c>
      <c r="I1289" t="str">
        <f t="shared" si="82"/>
        <v/>
      </c>
    </row>
    <row r="1290" spans="1:9" ht="15" thickBot="1" x14ac:dyDescent="0.35">
      <c r="A1290" s="4" t="s">
        <v>97</v>
      </c>
      <c r="B1290" s="4" t="s">
        <v>6</v>
      </c>
      <c r="C1290" s="5">
        <v>42825</v>
      </c>
      <c r="E1290" s="6">
        <v>102498.5</v>
      </c>
      <c r="F1290" t="str">
        <f t="shared" si="80"/>
        <v>Mar 17</v>
      </c>
      <c r="G1290">
        <f t="shared" si="83"/>
        <v>1289</v>
      </c>
      <c r="H1290" t="str">
        <f t="shared" si="81"/>
        <v/>
      </c>
      <c r="I1290" t="str">
        <f t="shared" si="82"/>
        <v/>
      </c>
    </row>
    <row r="1291" spans="1:9" ht="15" thickBot="1" x14ac:dyDescent="0.35">
      <c r="A1291" s="4" t="s">
        <v>178</v>
      </c>
      <c r="B1291" s="4" t="s">
        <v>31</v>
      </c>
      <c r="C1291" s="5">
        <v>42825</v>
      </c>
      <c r="E1291" s="6">
        <v>967.82</v>
      </c>
      <c r="F1291" t="str">
        <f t="shared" si="80"/>
        <v>Mar 17</v>
      </c>
      <c r="G1291">
        <f t="shared" si="83"/>
        <v>1290</v>
      </c>
      <c r="H1291" t="str">
        <f t="shared" si="81"/>
        <v/>
      </c>
      <c r="I1291" t="str">
        <f t="shared" si="82"/>
        <v/>
      </c>
    </row>
    <row r="1292" spans="1:9" ht="15" thickBot="1" x14ac:dyDescent="0.35">
      <c r="A1292" s="4" t="s">
        <v>142</v>
      </c>
      <c r="B1292" s="4" t="s">
        <v>22</v>
      </c>
      <c r="C1292" s="5">
        <v>42825</v>
      </c>
      <c r="E1292" s="6">
        <v>36.75</v>
      </c>
      <c r="F1292" t="str">
        <f t="shared" si="80"/>
        <v>Mar 17</v>
      </c>
      <c r="G1292">
        <f t="shared" si="83"/>
        <v>1291</v>
      </c>
      <c r="H1292" t="str">
        <f t="shared" si="81"/>
        <v/>
      </c>
      <c r="I1292" t="str">
        <f t="shared" si="82"/>
        <v/>
      </c>
    </row>
    <row r="1293" spans="1:9" ht="15" thickBot="1" x14ac:dyDescent="0.35">
      <c r="A1293" s="4" t="s">
        <v>26</v>
      </c>
      <c r="B1293" s="4" t="s">
        <v>20</v>
      </c>
      <c r="C1293" s="5">
        <v>42825</v>
      </c>
      <c r="E1293" s="6">
        <v>4143.3</v>
      </c>
      <c r="F1293" t="str">
        <f t="shared" si="80"/>
        <v>Mar 17</v>
      </c>
      <c r="G1293">
        <f t="shared" si="83"/>
        <v>1292</v>
      </c>
      <c r="H1293" t="str">
        <f t="shared" si="81"/>
        <v/>
      </c>
      <c r="I1293" t="str">
        <f t="shared" si="82"/>
        <v/>
      </c>
    </row>
    <row r="1294" spans="1:9" ht="15" thickBot="1" x14ac:dyDescent="0.35">
      <c r="A1294" s="4" t="s">
        <v>329</v>
      </c>
      <c r="B1294" s="4" t="s">
        <v>66</v>
      </c>
      <c r="C1294" s="5">
        <v>42825</v>
      </c>
      <c r="E1294" s="6">
        <v>1000</v>
      </c>
      <c r="F1294" t="str">
        <f t="shared" si="80"/>
        <v>Mar 17</v>
      </c>
      <c r="G1294">
        <f t="shared" si="83"/>
        <v>1293</v>
      </c>
      <c r="H1294" t="str">
        <f t="shared" si="81"/>
        <v/>
      </c>
      <c r="I1294" t="str">
        <f t="shared" si="82"/>
        <v/>
      </c>
    </row>
    <row r="1295" spans="1:9" ht="15" thickBot="1" x14ac:dyDescent="0.35">
      <c r="A1295" s="4" t="s">
        <v>29</v>
      </c>
      <c r="B1295" s="4" t="s">
        <v>12</v>
      </c>
      <c r="C1295" s="5">
        <v>42825</v>
      </c>
      <c r="E1295" s="6">
        <v>150.91</v>
      </c>
      <c r="F1295" t="str">
        <f t="shared" si="80"/>
        <v>Mar 17</v>
      </c>
      <c r="G1295">
        <f t="shared" si="83"/>
        <v>1294</v>
      </c>
      <c r="H1295" t="str">
        <f t="shared" si="81"/>
        <v/>
      </c>
      <c r="I1295" t="str">
        <f t="shared" si="82"/>
        <v/>
      </c>
    </row>
    <row r="1296" spans="1:9" ht="15" thickBot="1" x14ac:dyDescent="0.35">
      <c r="A1296" s="4" t="s">
        <v>144</v>
      </c>
      <c r="B1296" s="4" t="s">
        <v>214</v>
      </c>
      <c r="C1296" s="5">
        <v>42825</v>
      </c>
      <c r="E1296" s="6">
        <v>160337.32</v>
      </c>
      <c r="F1296" t="str">
        <f t="shared" si="80"/>
        <v>Mar 17</v>
      </c>
      <c r="G1296">
        <f t="shared" si="83"/>
        <v>1295</v>
      </c>
      <c r="H1296" t="str">
        <f t="shared" si="81"/>
        <v/>
      </c>
      <c r="I1296" t="str">
        <f t="shared" si="82"/>
        <v/>
      </c>
    </row>
    <row r="1297" spans="1:9" ht="15" thickBot="1" x14ac:dyDescent="0.35">
      <c r="A1297" s="4" t="s">
        <v>32</v>
      </c>
      <c r="B1297" s="4" t="s">
        <v>33</v>
      </c>
      <c r="C1297" s="5">
        <v>42825</v>
      </c>
      <c r="E1297" s="6">
        <v>1947.59</v>
      </c>
      <c r="F1297" t="str">
        <f t="shared" si="80"/>
        <v>Mar 17</v>
      </c>
      <c r="G1297">
        <f t="shared" si="83"/>
        <v>1296</v>
      </c>
      <c r="H1297" t="str">
        <f t="shared" si="81"/>
        <v/>
      </c>
      <c r="I1297" t="str">
        <f t="shared" si="82"/>
        <v/>
      </c>
    </row>
    <row r="1298" spans="1:9" ht="15" thickBot="1" x14ac:dyDescent="0.35">
      <c r="A1298" s="4" t="s">
        <v>34</v>
      </c>
      <c r="B1298" s="4" t="s">
        <v>35</v>
      </c>
      <c r="C1298" s="5">
        <v>42825</v>
      </c>
      <c r="E1298" s="6">
        <v>195</v>
      </c>
      <c r="F1298" t="str">
        <f t="shared" si="80"/>
        <v>Mar 17</v>
      </c>
      <c r="G1298">
        <f t="shared" si="83"/>
        <v>1297</v>
      </c>
      <c r="H1298" t="str">
        <f t="shared" si="81"/>
        <v/>
      </c>
      <c r="I1298" t="str">
        <f t="shared" si="82"/>
        <v/>
      </c>
    </row>
    <row r="1299" spans="1:9" ht="15" thickBot="1" x14ac:dyDescent="0.35">
      <c r="A1299" s="4" t="s">
        <v>36</v>
      </c>
      <c r="B1299" s="4" t="s">
        <v>18</v>
      </c>
      <c r="C1299" s="5">
        <v>42825</v>
      </c>
      <c r="E1299" s="6">
        <v>287.42</v>
      </c>
      <c r="F1299" t="str">
        <f t="shared" si="80"/>
        <v>Mar 17</v>
      </c>
      <c r="G1299">
        <f t="shared" si="83"/>
        <v>1298</v>
      </c>
      <c r="H1299" t="str">
        <f t="shared" si="81"/>
        <v/>
      </c>
      <c r="I1299" t="str">
        <f t="shared" si="82"/>
        <v/>
      </c>
    </row>
    <row r="1300" spans="1:9" ht="15" thickBot="1" x14ac:dyDescent="0.35">
      <c r="A1300" s="4" t="s">
        <v>146</v>
      </c>
      <c r="B1300" s="4" t="s">
        <v>8</v>
      </c>
      <c r="C1300" s="5">
        <v>42825</v>
      </c>
      <c r="E1300" s="6">
        <v>6057.69</v>
      </c>
      <c r="F1300" t="str">
        <f t="shared" si="80"/>
        <v>Mar 17</v>
      </c>
      <c r="G1300">
        <f t="shared" si="83"/>
        <v>1299</v>
      </c>
      <c r="H1300" t="str">
        <f t="shared" si="81"/>
        <v/>
      </c>
      <c r="I1300" t="str">
        <f t="shared" si="82"/>
        <v/>
      </c>
    </row>
    <row r="1301" spans="1:9" ht="15" thickBot="1" x14ac:dyDescent="0.35">
      <c r="A1301" s="4" t="s">
        <v>288</v>
      </c>
      <c r="B1301" s="4" t="s">
        <v>14</v>
      </c>
      <c r="C1301" s="5">
        <v>42825</v>
      </c>
      <c r="E1301" s="6">
        <v>2041.66</v>
      </c>
      <c r="F1301" t="str">
        <f t="shared" si="80"/>
        <v>Mar 17</v>
      </c>
      <c r="G1301">
        <f t="shared" si="83"/>
        <v>1300</v>
      </c>
      <c r="H1301" t="str">
        <f t="shared" si="81"/>
        <v/>
      </c>
      <c r="I1301" t="str">
        <f t="shared" si="82"/>
        <v/>
      </c>
    </row>
    <row r="1302" spans="1:9" ht="15" thickBot="1" x14ac:dyDescent="0.35">
      <c r="A1302" s="4" t="s">
        <v>281</v>
      </c>
      <c r="B1302" s="4" t="s">
        <v>12</v>
      </c>
      <c r="C1302" s="5">
        <v>42825</v>
      </c>
      <c r="E1302" s="6">
        <v>32.049999999999997</v>
      </c>
      <c r="F1302" t="str">
        <f t="shared" si="80"/>
        <v>Mar 17</v>
      </c>
      <c r="G1302">
        <f t="shared" si="83"/>
        <v>1301</v>
      </c>
      <c r="H1302" t="str">
        <f t="shared" si="81"/>
        <v/>
      </c>
      <c r="I1302" t="str">
        <f t="shared" si="82"/>
        <v/>
      </c>
    </row>
    <row r="1303" spans="1:9" ht="15" thickBot="1" x14ac:dyDescent="0.35">
      <c r="A1303" s="4" t="s">
        <v>49</v>
      </c>
      <c r="B1303" s="4" t="s">
        <v>28</v>
      </c>
      <c r="C1303" s="5">
        <v>42825</v>
      </c>
      <c r="E1303" s="6">
        <v>8840.6200000000008</v>
      </c>
      <c r="F1303" t="str">
        <f t="shared" si="80"/>
        <v>Mar 17</v>
      </c>
      <c r="G1303">
        <f t="shared" si="83"/>
        <v>1302</v>
      </c>
      <c r="H1303" t="str">
        <f t="shared" si="81"/>
        <v/>
      </c>
      <c r="I1303" t="str">
        <f t="shared" si="82"/>
        <v/>
      </c>
    </row>
    <row r="1304" spans="1:9" ht="15" thickBot="1" x14ac:dyDescent="0.35">
      <c r="A1304" s="4" t="s">
        <v>49</v>
      </c>
      <c r="B1304" s="4" t="s">
        <v>50</v>
      </c>
      <c r="C1304" s="5">
        <v>42825</v>
      </c>
      <c r="E1304" s="6">
        <v>-442.03</v>
      </c>
      <c r="F1304" t="str">
        <f t="shared" si="80"/>
        <v>Mar 17</v>
      </c>
      <c r="G1304">
        <f t="shared" si="83"/>
        <v>1303</v>
      </c>
      <c r="H1304" t="str">
        <f t="shared" si="81"/>
        <v/>
      </c>
      <c r="I1304" t="str">
        <f t="shared" si="82"/>
        <v/>
      </c>
    </row>
    <row r="1305" spans="1:9" ht="15" thickBot="1" x14ac:dyDescent="0.35">
      <c r="A1305" s="4" t="s">
        <v>53</v>
      </c>
      <c r="B1305" s="4" t="s">
        <v>8</v>
      </c>
      <c r="C1305" s="5">
        <v>42825</v>
      </c>
      <c r="E1305" s="6">
        <v>201.75</v>
      </c>
      <c r="F1305" t="str">
        <f t="shared" si="80"/>
        <v>Mar 17</v>
      </c>
      <c r="G1305">
        <f t="shared" si="83"/>
        <v>1304</v>
      </c>
      <c r="H1305" t="str">
        <f t="shared" si="81"/>
        <v/>
      </c>
      <c r="I1305" t="str">
        <f t="shared" si="82"/>
        <v/>
      </c>
    </row>
    <row r="1306" spans="1:9" ht="15" thickBot="1" x14ac:dyDescent="0.35">
      <c r="A1306" s="4" t="s">
        <v>155</v>
      </c>
      <c r="B1306" s="4" t="s">
        <v>8</v>
      </c>
      <c r="C1306" s="5">
        <v>42825</v>
      </c>
      <c r="E1306" s="6">
        <v>158.4</v>
      </c>
      <c r="F1306" t="str">
        <f t="shared" si="80"/>
        <v>Mar 17</v>
      </c>
      <c r="G1306">
        <f t="shared" si="83"/>
        <v>1305</v>
      </c>
      <c r="H1306" t="str">
        <f t="shared" si="81"/>
        <v/>
      </c>
      <c r="I1306" t="str">
        <f t="shared" si="82"/>
        <v/>
      </c>
    </row>
    <row r="1307" spans="1:9" ht="15" thickBot="1" x14ac:dyDescent="0.35">
      <c r="A1307" s="4" t="s">
        <v>55</v>
      </c>
      <c r="B1307" s="4" t="s">
        <v>100</v>
      </c>
      <c r="C1307" s="5">
        <v>42825</v>
      </c>
      <c r="E1307" s="6">
        <v>6663</v>
      </c>
      <c r="F1307" t="str">
        <f t="shared" si="80"/>
        <v>Mar 17</v>
      </c>
      <c r="G1307">
        <f t="shared" si="83"/>
        <v>1306</v>
      </c>
      <c r="H1307" t="str">
        <f t="shared" si="81"/>
        <v/>
      </c>
      <c r="I1307" t="str">
        <f t="shared" si="82"/>
        <v/>
      </c>
    </row>
    <row r="1308" spans="1:9" ht="15" thickBot="1" x14ac:dyDescent="0.35">
      <c r="A1308" s="4" t="s">
        <v>55</v>
      </c>
      <c r="B1308" s="4" t="s">
        <v>14</v>
      </c>
      <c r="C1308" s="5">
        <v>42825</v>
      </c>
      <c r="E1308" s="6">
        <v>12862</v>
      </c>
      <c r="F1308" t="str">
        <f t="shared" si="80"/>
        <v>Mar 17</v>
      </c>
      <c r="G1308">
        <f t="shared" si="83"/>
        <v>1307</v>
      </c>
      <c r="H1308" t="str">
        <f t="shared" si="81"/>
        <v/>
      </c>
      <c r="I1308" t="str">
        <f t="shared" si="82"/>
        <v/>
      </c>
    </row>
    <row r="1309" spans="1:9" ht="15" thickBot="1" x14ac:dyDescent="0.35">
      <c r="A1309" s="4" t="s">
        <v>56</v>
      </c>
      <c r="B1309" s="4" t="s">
        <v>12</v>
      </c>
      <c r="C1309" s="5">
        <v>42825</v>
      </c>
      <c r="E1309" s="6">
        <v>151</v>
      </c>
      <c r="F1309" t="str">
        <f t="shared" si="80"/>
        <v>Mar 17</v>
      </c>
      <c r="G1309">
        <f t="shared" si="83"/>
        <v>1308</v>
      </c>
      <c r="H1309" t="str">
        <f t="shared" si="81"/>
        <v/>
      </c>
      <c r="I1309" t="str">
        <f t="shared" si="82"/>
        <v/>
      </c>
    </row>
    <row r="1310" spans="1:9" ht="15" thickBot="1" x14ac:dyDescent="0.35">
      <c r="A1310" s="4" t="s">
        <v>56</v>
      </c>
      <c r="B1310" s="4" t="s">
        <v>106</v>
      </c>
      <c r="C1310" s="5">
        <v>42825</v>
      </c>
      <c r="E1310" s="6">
        <v>119.99</v>
      </c>
      <c r="F1310" t="str">
        <f t="shared" si="80"/>
        <v>Mar 17</v>
      </c>
      <c r="G1310">
        <f t="shared" si="83"/>
        <v>1309</v>
      </c>
      <c r="H1310" t="str">
        <f t="shared" si="81"/>
        <v/>
      </c>
      <c r="I1310" t="str">
        <f t="shared" si="82"/>
        <v/>
      </c>
    </row>
    <row r="1311" spans="1:9" ht="15" thickBot="1" x14ac:dyDescent="0.35">
      <c r="A1311" s="4" t="s">
        <v>57</v>
      </c>
      <c r="B1311" s="4" t="s">
        <v>12</v>
      </c>
      <c r="C1311" s="5">
        <v>42825</v>
      </c>
      <c r="E1311" s="6">
        <v>459.98</v>
      </c>
      <c r="F1311" t="str">
        <f t="shared" si="80"/>
        <v>Mar 17</v>
      </c>
      <c r="G1311">
        <f t="shared" si="83"/>
        <v>1310</v>
      </c>
      <c r="H1311" t="str">
        <f t="shared" si="81"/>
        <v/>
      </c>
      <c r="I1311" t="str">
        <f t="shared" si="82"/>
        <v/>
      </c>
    </row>
    <row r="1312" spans="1:9" ht="15" thickBot="1" x14ac:dyDescent="0.35">
      <c r="A1312" s="4" t="s">
        <v>57</v>
      </c>
      <c r="B1312" s="4" t="s">
        <v>8</v>
      </c>
      <c r="C1312" s="5">
        <v>42825</v>
      </c>
      <c r="E1312" s="6">
        <v>794.5</v>
      </c>
      <c r="F1312" t="str">
        <f t="shared" si="80"/>
        <v>Mar 17</v>
      </c>
      <c r="G1312">
        <f t="shared" si="83"/>
        <v>1311</v>
      </c>
      <c r="H1312" t="str">
        <f t="shared" si="81"/>
        <v/>
      </c>
      <c r="I1312" t="str">
        <f t="shared" si="82"/>
        <v/>
      </c>
    </row>
    <row r="1313" spans="1:9" ht="15" thickBot="1" x14ac:dyDescent="0.35">
      <c r="A1313" s="4" t="s">
        <v>330</v>
      </c>
      <c r="B1313" s="4" t="s">
        <v>28</v>
      </c>
      <c r="C1313" s="5">
        <v>42825</v>
      </c>
      <c r="E1313" s="6">
        <v>8993.25</v>
      </c>
      <c r="F1313" t="str">
        <f t="shared" si="80"/>
        <v>Mar 17</v>
      </c>
      <c r="G1313">
        <f t="shared" si="83"/>
        <v>1312</v>
      </c>
      <c r="H1313" t="str">
        <f t="shared" si="81"/>
        <v/>
      </c>
      <c r="I1313" t="str">
        <f t="shared" si="82"/>
        <v/>
      </c>
    </row>
    <row r="1314" spans="1:9" ht="15" thickBot="1" x14ac:dyDescent="0.35">
      <c r="A1314" s="4" t="s">
        <v>236</v>
      </c>
      <c r="B1314" s="4" t="s">
        <v>8</v>
      </c>
      <c r="C1314" s="5">
        <v>42825</v>
      </c>
      <c r="E1314" s="6">
        <v>612.91999999999996</v>
      </c>
      <c r="F1314" t="str">
        <f t="shared" si="80"/>
        <v>Mar 17</v>
      </c>
      <c r="G1314">
        <f t="shared" si="83"/>
        <v>1313</v>
      </c>
      <c r="H1314" t="str">
        <f t="shared" si="81"/>
        <v/>
      </c>
      <c r="I1314" t="str">
        <f t="shared" si="82"/>
        <v/>
      </c>
    </row>
    <row r="1315" spans="1:9" ht="15" thickBot="1" x14ac:dyDescent="0.35">
      <c r="A1315" s="4" t="s">
        <v>63</v>
      </c>
      <c r="B1315" s="4" t="s">
        <v>22</v>
      </c>
      <c r="C1315" s="5">
        <v>42825</v>
      </c>
      <c r="E1315" s="6">
        <v>80</v>
      </c>
      <c r="F1315" t="str">
        <f t="shared" si="80"/>
        <v>Mar 17</v>
      </c>
      <c r="G1315">
        <f t="shared" si="83"/>
        <v>1314</v>
      </c>
      <c r="H1315" t="str">
        <f t="shared" si="81"/>
        <v/>
      </c>
      <c r="I1315" t="str">
        <f t="shared" si="82"/>
        <v/>
      </c>
    </row>
    <row r="1316" spans="1:9" ht="15" thickBot="1" x14ac:dyDescent="0.35">
      <c r="A1316" s="4" t="s">
        <v>211</v>
      </c>
      <c r="B1316" s="4" t="s">
        <v>212</v>
      </c>
      <c r="C1316" s="5">
        <v>42825</v>
      </c>
      <c r="E1316" s="6">
        <v>125</v>
      </c>
      <c r="F1316" t="str">
        <f t="shared" si="80"/>
        <v>Mar 17</v>
      </c>
      <c r="G1316">
        <f t="shared" si="83"/>
        <v>1315</v>
      </c>
      <c r="H1316" t="str">
        <f t="shared" si="81"/>
        <v/>
      </c>
      <c r="I1316" t="str">
        <f t="shared" si="82"/>
        <v/>
      </c>
    </row>
    <row r="1317" spans="1:9" ht="15" thickBot="1" x14ac:dyDescent="0.35">
      <c r="A1317" s="4" t="s">
        <v>331</v>
      </c>
      <c r="B1317" s="4" t="s">
        <v>81</v>
      </c>
      <c r="C1317" s="5">
        <v>42825</v>
      </c>
      <c r="E1317" s="6">
        <v>61</v>
      </c>
      <c r="F1317" t="str">
        <f t="shared" si="80"/>
        <v>Mar 17</v>
      </c>
      <c r="G1317">
        <f t="shared" si="83"/>
        <v>1316</v>
      </c>
      <c r="H1317" t="str">
        <f t="shared" si="81"/>
        <v/>
      </c>
      <c r="I1317" t="str">
        <f t="shared" si="82"/>
        <v/>
      </c>
    </row>
    <row r="1318" spans="1:9" ht="15" thickBot="1" x14ac:dyDescent="0.35">
      <c r="A1318" s="4" t="s">
        <v>159</v>
      </c>
      <c r="B1318" s="4" t="s">
        <v>22</v>
      </c>
      <c r="C1318" s="5">
        <v>42825</v>
      </c>
      <c r="E1318" s="6">
        <v>36.5</v>
      </c>
      <c r="F1318" t="str">
        <f t="shared" si="80"/>
        <v>Mar 17</v>
      </c>
      <c r="G1318">
        <f t="shared" si="83"/>
        <v>1317</v>
      </c>
      <c r="H1318" t="str">
        <f t="shared" si="81"/>
        <v/>
      </c>
      <c r="I1318" t="str">
        <f t="shared" si="82"/>
        <v/>
      </c>
    </row>
    <row r="1319" spans="1:9" ht="15" thickBot="1" x14ac:dyDescent="0.35">
      <c r="A1319" s="4" t="s">
        <v>237</v>
      </c>
      <c r="B1319" s="4" t="s">
        <v>12</v>
      </c>
      <c r="C1319" s="5">
        <v>42825</v>
      </c>
      <c r="E1319" s="6">
        <v>67.599999999999994</v>
      </c>
      <c r="F1319" t="str">
        <f t="shared" si="80"/>
        <v>Mar 17</v>
      </c>
      <c r="G1319">
        <f t="shared" si="83"/>
        <v>1318</v>
      </c>
      <c r="H1319" t="str">
        <f t="shared" si="81"/>
        <v/>
      </c>
      <c r="I1319" t="str">
        <f t="shared" si="82"/>
        <v/>
      </c>
    </row>
    <row r="1320" spans="1:9" ht="15" thickBot="1" x14ac:dyDescent="0.35">
      <c r="A1320" s="4" t="s">
        <v>68</v>
      </c>
      <c r="B1320" s="4" t="s">
        <v>45</v>
      </c>
      <c r="C1320" s="5">
        <v>42825</v>
      </c>
      <c r="E1320" s="6">
        <v>98.6</v>
      </c>
      <c r="F1320" t="str">
        <f t="shared" si="80"/>
        <v>Mar 17</v>
      </c>
      <c r="G1320">
        <f t="shared" si="83"/>
        <v>1319</v>
      </c>
      <c r="H1320" t="str">
        <f t="shared" si="81"/>
        <v/>
      </c>
      <c r="I1320" t="str">
        <f t="shared" si="82"/>
        <v/>
      </c>
    </row>
    <row r="1321" spans="1:9" ht="15" thickBot="1" x14ac:dyDescent="0.35">
      <c r="A1321" s="4" t="s">
        <v>202</v>
      </c>
      <c r="B1321" s="4" t="s">
        <v>171</v>
      </c>
      <c r="C1321" s="5">
        <v>42825</v>
      </c>
      <c r="E1321" s="6">
        <v>679</v>
      </c>
      <c r="F1321" t="str">
        <f t="shared" si="80"/>
        <v>Mar 17</v>
      </c>
      <c r="G1321">
        <f t="shared" si="83"/>
        <v>1320</v>
      </c>
      <c r="H1321" t="str">
        <f t="shared" si="81"/>
        <v/>
      </c>
      <c r="I1321" t="str">
        <f t="shared" si="82"/>
        <v/>
      </c>
    </row>
    <row r="1322" spans="1:9" ht="15" thickBot="1" x14ac:dyDescent="0.35">
      <c r="A1322" s="4" t="s">
        <v>193</v>
      </c>
      <c r="B1322" s="4" t="s">
        <v>18</v>
      </c>
      <c r="C1322" s="5">
        <v>42825</v>
      </c>
      <c r="E1322" s="6">
        <v>42.28</v>
      </c>
      <c r="F1322" t="str">
        <f t="shared" si="80"/>
        <v>Mar 17</v>
      </c>
      <c r="G1322">
        <f t="shared" si="83"/>
        <v>1321</v>
      </c>
      <c r="H1322" t="str">
        <f t="shared" si="81"/>
        <v/>
      </c>
      <c r="I1322" t="str">
        <f t="shared" si="82"/>
        <v/>
      </c>
    </row>
    <row r="1323" spans="1:9" ht="15" thickBot="1" x14ac:dyDescent="0.35">
      <c r="A1323" s="4" t="s">
        <v>71</v>
      </c>
      <c r="B1323" s="4" t="s">
        <v>12</v>
      </c>
      <c r="C1323" s="5">
        <v>42825</v>
      </c>
      <c r="E1323" s="6">
        <v>614.04999999999995</v>
      </c>
      <c r="F1323" t="str">
        <f t="shared" si="80"/>
        <v>Mar 17</v>
      </c>
      <c r="G1323">
        <f t="shared" si="83"/>
        <v>1322</v>
      </c>
      <c r="H1323" t="str">
        <f t="shared" si="81"/>
        <v/>
      </c>
      <c r="I1323" t="str">
        <f t="shared" si="82"/>
        <v/>
      </c>
    </row>
    <row r="1324" spans="1:9" ht="15" thickBot="1" x14ac:dyDescent="0.35">
      <c r="A1324" s="4" t="s">
        <v>165</v>
      </c>
      <c r="B1324" s="4" t="s">
        <v>8</v>
      </c>
      <c r="C1324" s="5">
        <v>42825</v>
      </c>
      <c r="E1324" s="6">
        <v>311.04000000000002</v>
      </c>
      <c r="F1324" t="str">
        <f t="shared" si="80"/>
        <v>Mar 17</v>
      </c>
      <c r="G1324">
        <f t="shared" si="83"/>
        <v>1323</v>
      </c>
      <c r="H1324" t="str">
        <f t="shared" si="81"/>
        <v/>
      </c>
      <c r="I1324" t="str">
        <f t="shared" si="82"/>
        <v/>
      </c>
    </row>
    <row r="1325" spans="1:9" ht="15" thickBot="1" x14ac:dyDescent="0.35">
      <c r="A1325" s="4" t="s">
        <v>76</v>
      </c>
      <c r="B1325" s="4" t="s">
        <v>214</v>
      </c>
      <c r="C1325" s="5">
        <v>42825</v>
      </c>
      <c r="E1325" s="6">
        <v>27151.24</v>
      </c>
      <c r="F1325" t="str">
        <f t="shared" si="80"/>
        <v>Mar 17</v>
      </c>
      <c r="G1325">
        <f t="shared" si="83"/>
        <v>1324</v>
      </c>
      <c r="H1325" t="str">
        <f t="shared" si="81"/>
        <v/>
      </c>
      <c r="I1325" t="str">
        <f t="shared" si="82"/>
        <v/>
      </c>
    </row>
    <row r="1326" spans="1:9" ht="15" thickBot="1" x14ac:dyDescent="0.35">
      <c r="A1326" s="4" t="s">
        <v>76</v>
      </c>
      <c r="B1326" s="4" t="s">
        <v>111</v>
      </c>
      <c r="C1326" s="5">
        <v>42825</v>
      </c>
      <c r="E1326" s="6">
        <v>1659.98</v>
      </c>
      <c r="F1326" t="str">
        <f t="shared" si="80"/>
        <v>Mar 17</v>
      </c>
      <c r="G1326">
        <f t="shared" si="83"/>
        <v>1325</v>
      </c>
      <c r="H1326" t="str">
        <f t="shared" si="81"/>
        <v/>
      </c>
      <c r="I1326" t="str">
        <f t="shared" si="82"/>
        <v/>
      </c>
    </row>
    <row r="1327" spans="1:9" ht="15" thickBot="1" x14ac:dyDescent="0.35">
      <c r="A1327" s="4" t="s">
        <v>5</v>
      </c>
      <c r="B1327" s="4" t="s">
        <v>6</v>
      </c>
      <c r="C1327" s="5">
        <v>42825</v>
      </c>
      <c r="E1327" s="6">
        <v>236427.76</v>
      </c>
      <c r="F1327" t="str">
        <f t="shared" si="80"/>
        <v>Mar 17</v>
      </c>
      <c r="G1327">
        <f t="shared" si="83"/>
        <v>1326</v>
      </c>
      <c r="H1327" t="str">
        <f t="shared" si="81"/>
        <v/>
      </c>
      <c r="I1327" t="str">
        <f t="shared" si="82"/>
        <v/>
      </c>
    </row>
    <row r="1328" spans="1:9" ht="15" thickBot="1" x14ac:dyDescent="0.35">
      <c r="A1328" s="4" t="s">
        <v>83</v>
      </c>
      <c r="B1328" s="4" t="s">
        <v>14</v>
      </c>
      <c r="C1328" s="5">
        <v>42825</v>
      </c>
      <c r="E1328" s="6">
        <v>831.87</v>
      </c>
      <c r="F1328" t="str">
        <f t="shared" si="80"/>
        <v>Mar 17</v>
      </c>
      <c r="G1328">
        <f t="shared" si="83"/>
        <v>1327</v>
      </c>
      <c r="H1328" t="str">
        <f t="shared" si="81"/>
        <v/>
      </c>
      <c r="I1328" t="str">
        <f t="shared" si="82"/>
        <v/>
      </c>
    </row>
    <row r="1329" spans="1:9" ht="15" thickBot="1" x14ac:dyDescent="0.35">
      <c r="A1329" s="4" t="s">
        <v>125</v>
      </c>
      <c r="B1329" s="4" t="s">
        <v>22</v>
      </c>
      <c r="C1329" s="5">
        <v>42825</v>
      </c>
      <c r="E1329" s="6">
        <v>801.09</v>
      </c>
      <c r="F1329" t="str">
        <f t="shared" si="80"/>
        <v>Mar 17</v>
      </c>
      <c r="G1329">
        <f t="shared" si="83"/>
        <v>1328</v>
      </c>
      <c r="H1329" t="str">
        <f t="shared" si="81"/>
        <v/>
      </c>
      <c r="I1329" t="str">
        <f t="shared" si="82"/>
        <v/>
      </c>
    </row>
    <row r="1330" spans="1:9" ht="15" thickBot="1" x14ac:dyDescent="0.35">
      <c r="A1330" s="4" t="s">
        <v>289</v>
      </c>
      <c r="B1330" s="4" t="s">
        <v>89</v>
      </c>
      <c r="C1330" s="5">
        <v>42825</v>
      </c>
      <c r="E1330" s="6">
        <v>2310</v>
      </c>
      <c r="F1330" t="str">
        <f t="shared" si="80"/>
        <v>Mar 17</v>
      </c>
      <c r="G1330">
        <f t="shared" si="83"/>
        <v>1329</v>
      </c>
      <c r="H1330" t="str">
        <f t="shared" si="81"/>
        <v/>
      </c>
      <c r="I1330" t="str">
        <f t="shared" si="82"/>
        <v/>
      </c>
    </row>
    <row r="1331" spans="1:9" ht="15" thickBot="1" x14ac:dyDescent="0.35">
      <c r="A1331" s="4" t="s">
        <v>126</v>
      </c>
      <c r="B1331" s="4" t="s">
        <v>127</v>
      </c>
      <c r="C1331" s="5">
        <v>42825</v>
      </c>
      <c r="E1331" s="6">
        <v>90.06</v>
      </c>
      <c r="F1331" t="str">
        <f t="shared" si="80"/>
        <v>Mar 17</v>
      </c>
      <c r="G1331">
        <f t="shared" si="83"/>
        <v>1330</v>
      </c>
      <c r="H1331" t="str">
        <f t="shared" si="81"/>
        <v/>
      </c>
      <c r="I1331" t="str">
        <f t="shared" si="82"/>
        <v/>
      </c>
    </row>
    <row r="1332" spans="1:9" ht="15" thickBot="1" x14ac:dyDescent="0.35">
      <c r="A1332" s="4" t="s">
        <v>126</v>
      </c>
      <c r="B1332" s="4" t="s">
        <v>12</v>
      </c>
      <c r="C1332" s="5">
        <v>42825</v>
      </c>
      <c r="E1332" s="6">
        <v>450.92</v>
      </c>
      <c r="F1332" t="str">
        <f t="shared" si="80"/>
        <v>Mar 17</v>
      </c>
      <c r="G1332">
        <f t="shared" si="83"/>
        <v>1331</v>
      </c>
      <c r="H1332" t="str">
        <f t="shared" si="81"/>
        <v/>
      </c>
      <c r="I1332" t="str">
        <f t="shared" si="82"/>
        <v/>
      </c>
    </row>
    <row r="1333" spans="1:9" ht="15" thickBot="1" x14ac:dyDescent="0.35">
      <c r="A1333" s="4" t="s">
        <v>172</v>
      </c>
      <c r="B1333" s="4" t="s">
        <v>8</v>
      </c>
      <c r="C1333" s="5">
        <v>42832</v>
      </c>
      <c r="E1333" s="6">
        <v>1468.16</v>
      </c>
      <c r="F1333" t="str">
        <f t="shared" si="80"/>
        <v>Apr 17</v>
      </c>
      <c r="G1333">
        <f t="shared" si="83"/>
        <v>1332</v>
      </c>
      <c r="H1333" t="str">
        <f t="shared" si="81"/>
        <v/>
      </c>
      <c r="I1333" t="str">
        <f t="shared" si="82"/>
        <v/>
      </c>
    </row>
    <row r="1334" spans="1:9" ht="15" thickBot="1" x14ac:dyDescent="0.35">
      <c r="A1334" s="4" t="s">
        <v>307</v>
      </c>
      <c r="B1334" s="4" t="s">
        <v>22</v>
      </c>
      <c r="C1334" s="5">
        <v>42832</v>
      </c>
      <c r="E1334" s="6">
        <v>55.56</v>
      </c>
      <c r="F1334" t="str">
        <f t="shared" si="80"/>
        <v>Apr 17</v>
      </c>
      <c r="G1334">
        <f t="shared" si="83"/>
        <v>1333</v>
      </c>
      <c r="H1334" t="str">
        <f t="shared" si="81"/>
        <v/>
      </c>
      <c r="I1334" t="str">
        <f t="shared" si="82"/>
        <v/>
      </c>
    </row>
    <row r="1335" spans="1:9" ht="15" thickBot="1" x14ac:dyDescent="0.35">
      <c r="A1335" s="4" t="s">
        <v>87</v>
      </c>
      <c r="B1335" s="4" t="s">
        <v>8</v>
      </c>
      <c r="C1335" s="5">
        <v>42832</v>
      </c>
      <c r="E1335" s="6">
        <v>329.78</v>
      </c>
      <c r="F1335" t="str">
        <f t="shared" si="80"/>
        <v>Apr 17</v>
      </c>
      <c r="G1335">
        <f t="shared" si="83"/>
        <v>1334</v>
      </c>
      <c r="H1335" t="str">
        <f t="shared" si="81"/>
        <v/>
      </c>
      <c r="I1335" t="str">
        <f t="shared" si="82"/>
        <v/>
      </c>
    </row>
    <row r="1336" spans="1:9" ht="15" thickBot="1" x14ac:dyDescent="0.35">
      <c r="A1336" s="4" t="s">
        <v>7</v>
      </c>
      <c r="B1336" s="4" t="s">
        <v>8</v>
      </c>
      <c r="C1336" s="5">
        <v>42832</v>
      </c>
      <c r="E1336" s="6">
        <v>36</v>
      </c>
      <c r="F1336" t="str">
        <f t="shared" si="80"/>
        <v>Apr 17</v>
      </c>
      <c r="G1336">
        <f t="shared" si="83"/>
        <v>1335</v>
      </c>
      <c r="H1336" t="str">
        <f t="shared" si="81"/>
        <v/>
      </c>
      <c r="I1336" t="str">
        <f t="shared" si="82"/>
        <v/>
      </c>
    </row>
    <row r="1337" spans="1:9" ht="15" thickBot="1" x14ac:dyDescent="0.35">
      <c r="A1337" s="4" t="s">
        <v>10</v>
      </c>
      <c r="B1337" s="4" t="s">
        <v>11</v>
      </c>
      <c r="C1337" s="5">
        <v>42832</v>
      </c>
      <c r="E1337" s="6">
        <v>253.14</v>
      </c>
      <c r="F1337" t="str">
        <f t="shared" si="80"/>
        <v>Apr 17</v>
      </c>
      <c r="G1337">
        <f t="shared" si="83"/>
        <v>1336</v>
      </c>
      <c r="H1337" t="str">
        <f t="shared" si="81"/>
        <v/>
      </c>
      <c r="I1337" t="str">
        <f t="shared" si="82"/>
        <v/>
      </c>
    </row>
    <row r="1338" spans="1:9" ht="15" thickBot="1" x14ac:dyDescent="0.35">
      <c r="A1338" s="4" t="s">
        <v>10</v>
      </c>
      <c r="B1338" s="4" t="s">
        <v>127</v>
      </c>
      <c r="C1338" s="5">
        <v>42832</v>
      </c>
      <c r="E1338" s="6">
        <v>199.31</v>
      </c>
      <c r="F1338" t="str">
        <f t="shared" si="80"/>
        <v>Apr 17</v>
      </c>
      <c r="G1338">
        <f t="shared" si="83"/>
        <v>1337</v>
      </c>
      <c r="H1338" t="str">
        <f t="shared" si="81"/>
        <v/>
      </c>
      <c r="I1338" t="str">
        <f t="shared" si="82"/>
        <v/>
      </c>
    </row>
    <row r="1339" spans="1:9" ht="15" thickBot="1" x14ac:dyDescent="0.35">
      <c r="A1339" s="4" t="s">
        <v>174</v>
      </c>
      <c r="B1339" s="4" t="s">
        <v>22</v>
      </c>
      <c r="C1339" s="5">
        <v>42832</v>
      </c>
      <c r="E1339" s="6">
        <v>150</v>
      </c>
      <c r="F1339" t="str">
        <f t="shared" si="80"/>
        <v>Apr 17</v>
      </c>
      <c r="G1339">
        <f t="shared" si="83"/>
        <v>1338</v>
      </c>
      <c r="H1339" t="str">
        <f t="shared" si="81"/>
        <v/>
      </c>
      <c r="I1339" t="str">
        <f t="shared" si="82"/>
        <v/>
      </c>
    </row>
    <row r="1340" spans="1:9" ht="15" thickBot="1" x14ac:dyDescent="0.35">
      <c r="A1340" s="4" t="s">
        <v>176</v>
      </c>
      <c r="B1340" s="4" t="s">
        <v>39</v>
      </c>
      <c r="C1340" s="5">
        <v>42832</v>
      </c>
      <c r="E1340" s="6">
        <v>358.84</v>
      </c>
      <c r="F1340" t="str">
        <f t="shared" si="80"/>
        <v>Apr 17</v>
      </c>
      <c r="G1340">
        <f t="shared" si="83"/>
        <v>1339</v>
      </c>
      <c r="H1340" t="str">
        <f t="shared" si="81"/>
        <v/>
      </c>
      <c r="I1340" t="str">
        <f t="shared" si="82"/>
        <v/>
      </c>
    </row>
    <row r="1341" spans="1:9" ht="15" thickBot="1" x14ac:dyDescent="0.35">
      <c r="A1341" s="4" t="s">
        <v>17</v>
      </c>
      <c r="B1341" s="4" t="s">
        <v>18</v>
      </c>
      <c r="C1341" s="5">
        <v>42832</v>
      </c>
      <c r="E1341" s="6">
        <v>2712.97</v>
      </c>
      <c r="F1341" t="str">
        <f t="shared" si="80"/>
        <v>Apr 17</v>
      </c>
      <c r="G1341">
        <f t="shared" si="83"/>
        <v>1340</v>
      </c>
      <c r="H1341" t="str">
        <f t="shared" si="81"/>
        <v/>
      </c>
      <c r="I1341" t="str">
        <f t="shared" si="82"/>
        <v/>
      </c>
    </row>
    <row r="1342" spans="1:9" ht="15" thickBot="1" x14ac:dyDescent="0.35">
      <c r="A1342" s="4" t="s">
        <v>291</v>
      </c>
      <c r="B1342" s="4" t="s">
        <v>39</v>
      </c>
      <c r="C1342" s="5">
        <v>42832</v>
      </c>
      <c r="E1342" s="6">
        <v>475</v>
      </c>
      <c r="F1342" t="str">
        <f t="shared" si="80"/>
        <v>Apr 17</v>
      </c>
      <c r="G1342">
        <f t="shared" si="83"/>
        <v>1341</v>
      </c>
      <c r="H1342" t="str">
        <f t="shared" si="81"/>
        <v/>
      </c>
      <c r="I1342" t="str">
        <f t="shared" si="82"/>
        <v/>
      </c>
    </row>
    <row r="1343" spans="1:9" ht="15" thickBot="1" x14ac:dyDescent="0.35">
      <c r="A1343" s="4" t="s">
        <v>332</v>
      </c>
      <c r="B1343" s="4" t="s">
        <v>81</v>
      </c>
      <c r="C1343" s="5">
        <v>42832</v>
      </c>
      <c r="E1343" s="6">
        <v>11</v>
      </c>
      <c r="F1343" t="str">
        <f t="shared" si="80"/>
        <v>Apr 17</v>
      </c>
      <c r="G1343">
        <f t="shared" si="83"/>
        <v>1342</v>
      </c>
      <c r="H1343" t="str">
        <f t="shared" si="81"/>
        <v/>
      </c>
      <c r="I1343" t="str">
        <f t="shared" si="82"/>
        <v/>
      </c>
    </row>
    <row r="1344" spans="1:9" ht="15" thickBot="1" x14ac:dyDescent="0.35">
      <c r="A1344" s="4" t="s">
        <v>96</v>
      </c>
      <c r="B1344" s="4" t="s">
        <v>45</v>
      </c>
      <c r="C1344" s="5">
        <v>42832</v>
      </c>
      <c r="E1344" s="6">
        <v>504.9</v>
      </c>
      <c r="F1344" t="str">
        <f t="shared" si="80"/>
        <v>Apr 17</v>
      </c>
      <c r="G1344">
        <f t="shared" si="83"/>
        <v>1343</v>
      </c>
      <c r="H1344" t="str">
        <f t="shared" si="81"/>
        <v/>
      </c>
      <c r="I1344" t="str">
        <f t="shared" si="82"/>
        <v/>
      </c>
    </row>
    <row r="1345" spans="1:9" ht="15" thickBot="1" x14ac:dyDescent="0.35">
      <c r="A1345" s="4" t="s">
        <v>221</v>
      </c>
      <c r="B1345" s="4" t="s">
        <v>8</v>
      </c>
      <c r="C1345" s="5">
        <v>42832</v>
      </c>
      <c r="E1345" s="6">
        <v>648.59</v>
      </c>
      <c r="F1345" t="str">
        <f t="shared" si="80"/>
        <v>Apr 17</v>
      </c>
      <c r="G1345">
        <f t="shared" si="83"/>
        <v>1344</v>
      </c>
      <c r="H1345" t="str">
        <f t="shared" si="81"/>
        <v/>
      </c>
      <c r="I1345" t="str">
        <f t="shared" si="82"/>
        <v/>
      </c>
    </row>
    <row r="1346" spans="1:9" ht="15" thickBot="1" x14ac:dyDescent="0.35">
      <c r="A1346" s="4" t="s">
        <v>142</v>
      </c>
      <c r="B1346" s="4" t="s">
        <v>22</v>
      </c>
      <c r="C1346" s="5">
        <v>42832</v>
      </c>
      <c r="E1346" s="6">
        <v>14.25</v>
      </c>
      <c r="F1346" t="str">
        <f t="shared" si="80"/>
        <v>Apr 17</v>
      </c>
      <c r="G1346">
        <f t="shared" si="83"/>
        <v>1345</v>
      </c>
      <c r="H1346" t="str">
        <f t="shared" si="81"/>
        <v/>
      </c>
      <c r="I1346" t="str">
        <f t="shared" si="82"/>
        <v/>
      </c>
    </row>
    <row r="1347" spans="1:9" ht="15" thickBot="1" x14ac:dyDescent="0.35">
      <c r="A1347" s="4" t="s">
        <v>26</v>
      </c>
      <c r="B1347" s="4" t="s">
        <v>20</v>
      </c>
      <c r="C1347" s="5">
        <v>42832</v>
      </c>
      <c r="E1347" s="6">
        <v>2853.8</v>
      </c>
      <c r="F1347" t="str">
        <f t="shared" ref="F1347:F1410" si="84">IF(C1347&lt;=$R$1,$Q$1,IF(C1347&lt;=$R$2,$Q$2,IF(C1347&lt;=$R$3,$Q$3,IF(C1347&lt;=$R$4,$Q$4,IF(C1347&lt;=$R$5,$Q$5,IF(C1347&lt;=$R$6,$Q$6,IF(C1347&lt;=$R$7,$Q$7,IF(C1347&lt;=$R$8,$Q$8,IF(C1347&lt;=$R$9,$Q$9,IF(C1347&lt;=$R$10,$Q$10,IF(C1347&lt;=$R$11,$Q$11,IF(C1347&lt;=$R$12,$Q$12,IF(C1347&lt;=$R$13,$Q$13,IF(C1347&lt;=$R$14,$Q$14,IF(C1347&lt;=$R$15,$Q$15,IF(C1347&lt;=$R$16,$Q$16,IF(C1347&lt;=$R$17,$Q$17,IF(C1347&lt;=$R$18,$Q$18,IF(C1347&lt;=$R$19,$Q$19,IF(C1347&lt;=$R$20,$Q$20,IF(C1347&lt;=$R$21,$Q$21,IF(C1347&lt;=$R$22,$Q$22,IF(C1347&lt;=$R$23,$Q$23,IF(C1347&lt;=$R$24,$Q$24,IF(C1347&lt;=$R$25,$Q$25,IF(C1347&lt;=$R$26,$Q$26,IF(C1347&lt;=$R$27,$Q$27,IF(C1347&lt;=$R$28,$Q$28,IF(C1347&lt;=$R$29,$Q$29,IF(C1347&lt;=$R$30,$Q$30,IF(C1347&lt;=$R$31,$Q$31,IF(C1347&lt;=$R$32,$Q$32,IF(C1347&lt;=$R$33,$Q$33,IF(C1347&lt;=$R$34,$Q$34,IF(C1347&lt;=$R$35,$Q$35,IF(C1347&lt;=$R$36,$Q$36,""))))))))))))))))))))))))))))))))))))</f>
        <v>Apr 17</v>
      </c>
      <c r="G1347">
        <f t="shared" si="83"/>
        <v>1346</v>
      </c>
      <c r="H1347" t="str">
        <f t="shared" ref="H1347:H1410" si="85">IF(F1347=$J$1,G1347,"")</f>
        <v/>
      </c>
      <c r="I1347" t="str">
        <f t="shared" ref="I1347:I1410" si="86">IFERROR(SMALL($H$2:$H$8586,G1347),"")</f>
        <v/>
      </c>
    </row>
    <row r="1348" spans="1:9" ht="15" thickBot="1" x14ac:dyDescent="0.35">
      <c r="A1348" s="4" t="s">
        <v>233</v>
      </c>
      <c r="B1348" s="4" t="s">
        <v>12</v>
      </c>
      <c r="C1348" s="5">
        <v>42832</v>
      </c>
      <c r="E1348" s="6">
        <v>14.75</v>
      </c>
      <c r="F1348" t="str">
        <f t="shared" si="84"/>
        <v>Apr 17</v>
      </c>
      <c r="G1348">
        <f t="shared" ref="G1348:G1411" si="87">1+G1347</f>
        <v>1347</v>
      </c>
      <c r="H1348" t="str">
        <f t="shared" si="85"/>
        <v/>
      </c>
      <c r="I1348" t="str">
        <f t="shared" si="86"/>
        <v/>
      </c>
    </row>
    <row r="1349" spans="1:9" ht="15" thickBot="1" x14ac:dyDescent="0.35">
      <c r="A1349" s="4" t="s">
        <v>29</v>
      </c>
      <c r="B1349" s="4" t="s">
        <v>8</v>
      </c>
      <c r="C1349" s="5">
        <v>42832</v>
      </c>
      <c r="E1349" s="6">
        <v>11</v>
      </c>
      <c r="F1349" t="str">
        <f t="shared" si="84"/>
        <v>Apr 17</v>
      </c>
      <c r="G1349">
        <f t="shared" si="87"/>
        <v>1348</v>
      </c>
      <c r="H1349" t="str">
        <f t="shared" si="85"/>
        <v/>
      </c>
      <c r="I1349" t="str">
        <f t="shared" si="86"/>
        <v/>
      </c>
    </row>
    <row r="1350" spans="1:9" ht="15" thickBot="1" x14ac:dyDescent="0.35">
      <c r="A1350" s="4" t="s">
        <v>30</v>
      </c>
      <c r="B1350" s="4" t="s">
        <v>31</v>
      </c>
      <c r="C1350" s="5">
        <v>42832</v>
      </c>
      <c r="E1350" s="6">
        <v>368.58</v>
      </c>
      <c r="F1350" t="str">
        <f t="shared" si="84"/>
        <v>Apr 17</v>
      </c>
      <c r="G1350">
        <f t="shared" si="87"/>
        <v>1349</v>
      </c>
      <c r="H1350" t="str">
        <f t="shared" si="85"/>
        <v/>
      </c>
      <c r="I1350" t="str">
        <f t="shared" si="86"/>
        <v/>
      </c>
    </row>
    <row r="1351" spans="1:9" ht="15" thickBot="1" x14ac:dyDescent="0.35">
      <c r="A1351" s="4" t="s">
        <v>144</v>
      </c>
      <c r="B1351" s="4" t="s">
        <v>214</v>
      </c>
      <c r="C1351" s="5">
        <v>42832</v>
      </c>
      <c r="E1351" s="6">
        <v>77001.69</v>
      </c>
      <c r="F1351" t="str">
        <f t="shared" si="84"/>
        <v>Apr 17</v>
      </c>
      <c r="G1351">
        <f t="shared" si="87"/>
        <v>1350</v>
      </c>
      <c r="H1351" t="str">
        <f t="shared" si="85"/>
        <v/>
      </c>
      <c r="I1351" t="str">
        <f t="shared" si="86"/>
        <v/>
      </c>
    </row>
    <row r="1352" spans="1:9" ht="15" thickBot="1" x14ac:dyDescent="0.35">
      <c r="A1352" s="4" t="s">
        <v>333</v>
      </c>
      <c r="B1352" s="4" t="s">
        <v>150</v>
      </c>
      <c r="C1352" s="5">
        <v>42832</v>
      </c>
      <c r="E1352" s="6">
        <v>15</v>
      </c>
      <c r="F1352" t="str">
        <f t="shared" si="84"/>
        <v>Apr 17</v>
      </c>
      <c r="G1352">
        <f t="shared" si="87"/>
        <v>1351</v>
      </c>
      <c r="H1352" t="str">
        <f t="shared" si="85"/>
        <v/>
      </c>
      <c r="I1352" t="str">
        <f t="shared" si="86"/>
        <v/>
      </c>
    </row>
    <row r="1353" spans="1:9" ht="15" thickBot="1" x14ac:dyDescent="0.35">
      <c r="A1353" s="4" t="s">
        <v>36</v>
      </c>
      <c r="B1353" s="4" t="s">
        <v>18</v>
      </c>
      <c r="C1353" s="5">
        <v>42832</v>
      </c>
      <c r="E1353" s="6">
        <v>727.75</v>
      </c>
      <c r="F1353" t="str">
        <f t="shared" si="84"/>
        <v>Apr 17</v>
      </c>
      <c r="G1353">
        <f t="shared" si="87"/>
        <v>1352</v>
      </c>
      <c r="H1353" t="str">
        <f t="shared" si="85"/>
        <v/>
      </c>
      <c r="I1353" t="str">
        <f t="shared" si="86"/>
        <v/>
      </c>
    </row>
    <row r="1354" spans="1:9" ht="15" thickBot="1" x14ac:dyDescent="0.35">
      <c r="A1354" s="4" t="s">
        <v>145</v>
      </c>
      <c r="B1354" s="4" t="s">
        <v>28</v>
      </c>
      <c r="C1354" s="5">
        <v>42832</v>
      </c>
      <c r="E1354" s="6">
        <v>1657.5</v>
      </c>
      <c r="F1354" t="str">
        <f t="shared" si="84"/>
        <v>Apr 17</v>
      </c>
      <c r="G1354">
        <f t="shared" si="87"/>
        <v>1353</v>
      </c>
      <c r="H1354" t="str">
        <f t="shared" si="85"/>
        <v/>
      </c>
      <c r="I1354" t="str">
        <f t="shared" si="86"/>
        <v/>
      </c>
    </row>
    <row r="1355" spans="1:9" ht="15" thickBot="1" x14ac:dyDescent="0.35">
      <c r="A1355" s="4" t="s">
        <v>334</v>
      </c>
      <c r="B1355" s="4" t="s">
        <v>39</v>
      </c>
      <c r="C1355" s="5">
        <v>42832</v>
      </c>
      <c r="E1355" s="6">
        <v>995</v>
      </c>
      <c r="F1355" t="str">
        <f t="shared" si="84"/>
        <v>Apr 17</v>
      </c>
      <c r="G1355">
        <f t="shared" si="87"/>
        <v>1354</v>
      </c>
      <c r="H1355" t="str">
        <f t="shared" si="85"/>
        <v/>
      </c>
      <c r="I1355" t="str">
        <f t="shared" si="86"/>
        <v/>
      </c>
    </row>
    <row r="1356" spans="1:9" ht="15" thickBot="1" x14ac:dyDescent="0.35">
      <c r="A1356" s="4" t="s">
        <v>37</v>
      </c>
      <c r="B1356" s="4" t="s">
        <v>22</v>
      </c>
      <c r="C1356" s="5">
        <v>42832</v>
      </c>
      <c r="E1356" s="6">
        <v>209.55</v>
      </c>
      <c r="F1356" t="str">
        <f t="shared" si="84"/>
        <v>Apr 17</v>
      </c>
      <c r="G1356">
        <f t="shared" si="87"/>
        <v>1355</v>
      </c>
      <c r="H1356" t="str">
        <f t="shared" si="85"/>
        <v/>
      </c>
      <c r="I1356" t="str">
        <f t="shared" si="86"/>
        <v/>
      </c>
    </row>
    <row r="1357" spans="1:9" ht="15" thickBot="1" x14ac:dyDescent="0.35">
      <c r="A1357" s="4" t="s">
        <v>38</v>
      </c>
      <c r="B1357" s="4" t="s">
        <v>39</v>
      </c>
      <c r="C1357" s="5">
        <v>42832</v>
      </c>
      <c r="E1357" s="6">
        <v>518.08000000000004</v>
      </c>
      <c r="F1357" t="str">
        <f t="shared" si="84"/>
        <v>Apr 17</v>
      </c>
      <c r="G1357">
        <f t="shared" si="87"/>
        <v>1356</v>
      </c>
      <c r="H1357" t="str">
        <f t="shared" si="85"/>
        <v/>
      </c>
      <c r="I1357" t="str">
        <f t="shared" si="86"/>
        <v/>
      </c>
    </row>
    <row r="1358" spans="1:9" ht="15" thickBot="1" x14ac:dyDescent="0.35">
      <c r="A1358" s="4" t="s">
        <v>281</v>
      </c>
      <c r="B1358" s="4" t="s">
        <v>12</v>
      </c>
      <c r="C1358" s="5">
        <v>42832</v>
      </c>
      <c r="E1358" s="6">
        <v>129.66999999999999</v>
      </c>
      <c r="F1358" t="str">
        <f t="shared" si="84"/>
        <v>Apr 17</v>
      </c>
      <c r="G1358">
        <f t="shared" si="87"/>
        <v>1357</v>
      </c>
      <c r="H1358" t="str">
        <f t="shared" si="85"/>
        <v/>
      </c>
      <c r="I1358" t="str">
        <f t="shared" si="86"/>
        <v/>
      </c>
    </row>
    <row r="1359" spans="1:9" ht="15" thickBot="1" x14ac:dyDescent="0.35">
      <c r="A1359" s="4" t="s">
        <v>335</v>
      </c>
      <c r="B1359" s="4" t="s">
        <v>102</v>
      </c>
      <c r="C1359" s="5">
        <v>42832</v>
      </c>
      <c r="E1359" s="6">
        <v>14.25</v>
      </c>
      <c r="F1359" t="str">
        <f t="shared" si="84"/>
        <v>Apr 17</v>
      </c>
      <c r="G1359">
        <f t="shared" si="87"/>
        <v>1358</v>
      </c>
      <c r="H1359" t="str">
        <f t="shared" si="85"/>
        <v/>
      </c>
      <c r="I1359" t="str">
        <f t="shared" si="86"/>
        <v/>
      </c>
    </row>
    <row r="1360" spans="1:9" ht="15" thickBot="1" x14ac:dyDescent="0.35">
      <c r="A1360" s="4" t="s">
        <v>207</v>
      </c>
      <c r="B1360" s="4" t="s">
        <v>203</v>
      </c>
      <c r="C1360" s="5">
        <v>42832</v>
      </c>
      <c r="E1360" s="6">
        <v>250</v>
      </c>
      <c r="F1360" t="str">
        <f t="shared" si="84"/>
        <v>Apr 17</v>
      </c>
      <c r="G1360">
        <f t="shared" si="87"/>
        <v>1359</v>
      </c>
      <c r="H1360" t="str">
        <f t="shared" si="85"/>
        <v/>
      </c>
      <c r="I1360" t="str">
        <f t="shared" si="86"/>
        <v/>
      </c>
    </row>
    <row r="1361" spans="1:9" ht="15" thickBot="1" x14ac:dyDescent="0.35">
      <c r="A1361" s="4" t="s">
        <v>207</v>
      </c>
      <c r="B1361" s="4" t="s">
        <v>131</v>
      </c>
      <c r="C1361" s="5">
        <v>42832</v>
      </c>
      <c r="E1361" s="6">
        <v>851.39</v>
      </c>
      <c r="F1361" t="str">
        <f t="shared" si="84"/>
        <v>Apr 17</v>
      </c>
      <c r="G1361">
        <f t="shared" si="87"/>
        <v>1360</v>
      </c>
      <c r="H1361" t="str">
        <f t="shared" si="85"/>
        <v/>
      </c>
      <c r="I1361" t="str">
        <f t="shared" si="86"/>
        <v/>
      </c>
    </row>
    <row r="1362" spans="1:9" ht="15" thickBot="1" x14ac:dyDescent="0.35">
      <c r="A1362" s="4" t="s">
        <v>207</v>
      </c>
      <c r="B1362" s="4" t="s">
        <v>16</v>
      </c>
      <c r="C1362" s="5">
        <v>42832</v>
      </c>
      <c r="E1362" s="6">
        <v>236.47</v>
      </c>
      <c r="F1362" t="str">
        <f t="shared" si="84"/>
        <v>Apr 17</v>
      </c>
      <c r="G1362">
        <f t="shared" si="87"/>
        <v>1361</v>
      </c>
      <c r="H1362" t="str">
        <f t="shared" si="85"/>
        <v/>
      </c>
      <c r="I1362" t="str">
        <f t="shared" si="86"/>
        <v/>
      </c>
    </row>
    <row r="1363" spans="1:9" ht="15" thickBot="1" x14ac:dyDescent="0.35">
      <c r="A1363" s="4" t="s">
        <v>207</v>
      </c>
      <c r="B1363" s="4" t="s">
        <v>208</v>
      </c>
      <c r="C1363" s="5">
        <v>42832</v>
      </c>
      <c r="E1363" s="6">
        <v>65.91</v>
      </c>
      <c r="F1363" t="str">
        <f t="shared" si="84"/>
        <v>Apr 17</v>
      </c>
      <c r="G1363">
        <f t="shared" si="87"/>
        <v>1362</v>
      </c>
      <c r="H1363" t="str">
        <f t="shared" si="85"/>
        <v/>
      </c>
      <c r="I1363" t="str">
        <f t="shared" si="86"/>
        <v/>
      </c>
    </row>
    <row r="1364" spans="1:9" ht="15" thickBot="1" x14ac:dyDescent="0.35">
      <c r="A1364" s="4" t="s">
        <v>40</v>
      </c>
      <c r="B1364" s="4" t="s">
        <v>28</v>
      </c>
      <c r="C1364" s="5">
        <v>42832</v>
      </c>
      <c r="E1364" s="6">
        <v>8211.02</v>
      </c>
      <c r="F1364" t="str">
        <f t="shared" si="84"/>
        <v>Apr 17</v>
      </c>
      <c r="G1364">
        <f t="shared" si="87"/>
        <v>1363</v>
      </c>
      <c r="H1364" t="str">
        <f t="shared" si="85"/>
        <v/>
      </c>
      <c r="I1364" t="str">
        <f t="shared" si="86"/>
        <v/>
      </c>
    </row>
    <row r="1365" spans="1:9" ht="15" thickBot="1" x14ac:dyDescent="0.35">
      <c r="A1365" s="4" t="s">
        <v>336</v>
      </c>
      <c r="B1365" s="4" t="s">
        <v>22</v>
      </c>
      <c r="C1365" s="5">
        <v>42832</v>
      </c>
      <c r="E1365" s="6">
        <v>2909.47</v>
      </c>
      <c r="F1365" t="str">
        <f t="shared" si="84"/>
        <v>Apr 17</v>
      </c>
      <c r="G1365">
        <f t="shared" si="87"/>
        <v>1364</v>
      </c>
      <c r="H1365" t="str">
        <f t="shared" si="85"/>
        <v/>
      </c>
      <c r="I1365" t="str">
        <f t="shared" si="86"/>
        <v/>
      </c>
    </row>
    <row r="1366" spans="1:9" ht="15" thickBot="1" x14ac:dyDescent="0.35">
      <c r="A1366" s="4" t="s">
        <v>42</v>
      </c>
      <c r="B1366" s="4" t="s">
        <v>43</v>
      </c>
      <c r="C1366" s="5">
        <v>42832</v>
      </c>
      <c r="E1366" s="6">
        <v>233</v>
      </c>
      <c r="F1366" t="str">
        <f t="shared" si="84"/>
        <v>Apr 17</v>
      </c>
      <c r="G1366">
        <f t="shared" si="87"/>
        <v>1365</v>
      </c>
      <c r="H1366" t="str">
        <f t="shared" si="85"/>
        <v/>
      </c>
      <c r="I1366" t="str">
        <f t="shared" si="86"/>
        <v/>
      </c>
    </row>
    <row r="1367" spans="1:9" ht="15" thickBot="1" x14ac:dyDescent="0.35">
      <c r="A1367" s="4" t="s">
        <v>152</v>
      </c>
      <c r="B1367" s="4" t="s">
        <v>22</v>
      </c>
      <c r="C1367" s="5">
        <v>42832</v>
      </c>
      <c r="E1367" s="6">
        <v>700</v>
      </c>
      <c r="F1367" t="str">
        <f t="shared" si="84"/>
        <v>Apr 17</v>
      </c>
      <c r="G1367">
        <f t="shared" si="87"/>
        <v>1366</v>
      </c>
      <c r="H1367" t="str">
        <f t="shared" si="85"/>
        <v/>
      </c>
      <c r="I1367" t="str">
        <f t="shared" si="86"/>
        <v/>
      </c>
    </row>
    <row r="1368" spans="1:9" ht="15" thickBot="1" x14ac:dyDescent="0.35">
      <c r="A1368" s="4" t="s">
        <v>46</v>
      </c>
      <c r="B1368" s="4" t="s">
        <v>47</v>
      </c>
      <c r="C1368" s="5">
        <v>42832</v>
      </c>
      <c r="E1368" s="6">
        <v>3174.89</v>
      </c>
      <c r="F1368" t="str">
        <f t="shared" si="84"/>
        <v>Apr 17</v>
      </c>
      <c r="G1368">
        <f t="shared" si="87"/>
        <v>1367</v>
      </c>
      <c r="H1368" t="str">
        <f t="shared" si="85"/>
        <v/>
      </c>
      <c r="I1368" t="str">
        <f t="shared" si="86"/>
        <v/>
      </c>
    </row>
    <row r="1369" spans="1:9" ht="15" thickBot="1" x14ac:dyDescent="0.35">
      <c r="A1369" s="4" t="s">
        <v>51</v>
      </c>
      <c r="B1369" s="4" t="s">
        <v>22</v>
      </c>
      <c r="C1369" s="5">
        <v>42832</v>
      </c>
      <c r="E1369" s="6">
        <v>70</v>
      </c>
      <c r="F1369" t="str">
        <f t="shared" si="84"/>
        <v>Apr 17</v>
      </c>
      <c r="G1369">
        <f t="shared" si="87"/>
        <v>1368</v>
      </c>
      <c r="H1369" t="str">
        <f t="shared" si="85"/>
        <v/>
      </c>
      <c r="I1369" t="str">
        <f t="shared" si="86"/>
        <v/>
      </c>
    </row>
    <row r="1370" spans="1:9" ht="15" thickBot="1" x14ac:dyDescent="0.35">
      <c r="A1370" s="4" t="s">
        <v>337</v>
      </c>
      <c r="B1370" s="4" t="s">
        <v>100</v>
      </c>
      <c r="C1370" s="5">
        <v>42832</v>
      </c>
      <c r="E1370" s="6">
        <v>299</v>
      </c>
      <c r="F1370" t="str">
        <f t="shared" si="84"/>
        <v>Apr 17</v>
      </c>
      <c r="G1370">
        <f t="shared" si="87"/>
        <v>1369</v>
      </c>
      <c r="H1370" t="str">
        <f t="shared" si="85"/>
        <v/>
      </c>
      <c r="I1370" t="str">
        <f t="shared" si="86"/>
        <v/>
      </c>
    </row>
    <row r="1371" spans="1:9" ht="15" thickBot="1" x14ac:dyDescent="0.35">
      <c r="A1371" s="4" t="s">
        <v>154</v>
      </c>
      <c r="B1371" s="4" t="s">
        <v>8</v>
      </c>
      <c r="C1371" s="5">
        <v>42832</v>
      </c>
      <c r="E1371" s="6">
        <v>592</v>
      </c>
      <c r="F1371" t="str">
        <f t="shared" si="84"/>
        <v>Apr 17</v>
      </c>
      <c r="G1371">
        <f t="shared" si="87"/>
        <v>1370</v>
      </c>
      <c r="H1371" t="str">
        <f t="shared" si="85"/>
        <v/>
      </c>
      <c r="I1371" t="str">
        <f t="shared" si="86"/>
        <v/>
      </c>
    </row>
    <row r="1372" spans="1:9" ht="15" thickBot="1" x14ac:dyDescent="0.35">
      <c r="A1372" s="4" t="s">
        <v>53</v>
      </c>
      <c r="B1372" s="4" t="s">
        <v>8</v>
      </c>
      <c r="C1372" s="5">
        <v>42832</v>
      </c>
      <c r="E1372" s="6">
        <v>807.57</v>
      </c>
      <c r="F1372" t="str">
        <f t="shared" si="84"/>
        <v>Apr 17</v>
      </c>
      <c r="G1372">
        <f t="shared" si="87"/>
        <v>1371</v>
      </c>
      <c r="H1372" t="str">
        <f t="shared" si="85"/>
        <v/>
      </c>
      <c r="I1372" t="str">
        <f t="shared" si="86"/>
        <v/>
      </c>
    </row>
    <row r="1373" spans="1:9" ht="15" thickBot="1" x14ac:dyDescent="0.35">
      <c r="A1373" s="4" t="s">
        <v>157</v>
      </c>
      <c r="B1373" s="4" t="s">
        <v>22</v>
      </c>
      <c r="C1373" s="5">
        <v>42832</v>
      </c>
      <c r="E1373" s="6">
        <v>509</v>
      </c>
      <c r="F1373" t="str">
        <f t="shared" si="84"/>
        <v>Apr 17</v>
      </c>
      <c r="G1373">
        <f t="shared" si="87"/>
        <v>1372</v>
      </c>
      <c r="H1373" t="str">
        <f t="shared" si="85"/>
        <v/>
      </c>
      <c r="I1373" t="str">
        <f t="shared" si="86"/>
        <v/>
      </c>
    </row>
    <row r="1374" spans="1:9" ht="15" thickBot="1" x14ac:dyDescent="0.35">
      <c r="A1374" s="4" t="s">
        <v>58</v>
      </c>
      <c r="B1374" s="4" t="s">
        <v>18</v>
      </c>
      <c r="C1374" s="5">
        <v>42832</v>
      </c>
      <c r="E1374" s="6">
        <v>1462.34</v>
      </c>
      <c r="F1374" t="str">
        <f t="shared" si="84"/>
        <v>Apr 17</v>
      </c>
      <c r="G1374">
        <f t="shared" si="87"/>
        <v>1373</v>
      </c>
      <c r="H1374" t="str">
        <f t="shared" si="85"/>
        <v/>
      </c>
      <c r="I1374" t="str">
        <f t="shared" si="86"/>
        <v/>
      </c>
    </row>
    <row r="1375" spans="1:9" ht="15" thickBot="1" x14ac:dyDescent="0.35">
      <c r="A1375" s="4" t="s">
        <v>330</v>
      </c>
      <c r="B1375" s="4" t="s">
        <v>28</v>
      </c>
      <c r="C1375" s="5">
        <v>42832</v>
      </c>
      <c r="E1375" s="6">
        <v>103.25</v>
      </c>
      <c r="F1375" t="str">
        <f t="shared" si="84"/>
        <v>Apr 17</v>
      </c>
      <c r="G1375">
        <f t="shared" si="87"/>
        <v>1374</v>
      </c>
      <c r="H1375" t="str">
        <f t="shared" si="85"/>
        <v/>
      </c>
      <c r="I1375" t="str">
        <f t="shared" si="86"/>
        <v/>
      </c>
    </row>
    <row r="1376" spans="1:9" ht="15" thickBot="1" x14ac:dyDescent="0.35">
      <c r="A1376" s="4" t="s">
        <v>120</v>
      </c>
      <c r="B1376" s="4" t="s">
        <v>12</v>
      </c>
      <c r="C1376" s="5">
        <v>42832</v>
      </c>
      <c r="E1376" s="6">
        <v>96</v>
      </c>
      <c r="F1376" t="str">
        <f t="shared" si="84"/>
        <v>Apr 17</v>
      </c>
      <c r="G1376">
        <f t="shared" si="87"/>
        <v>1375</v>
      </c>
      <c r="H1376" t="str">
        <f t="shared" si="85"/>
        <v/>
      </c>
      <c r="I1376" t="str">
        <f t="shared" si="86"/>
        <v/>
      </c>
    </row>
    <row r="1377" spans="1:9" ht="15" thickBot="1" x14ac:dyDescent="0.35">
      <c r="A1377" s="4" t="s">
        <v>71</v>
      </c>
      <c r="B1377" s="4" t="s">
        <v>12</v>
      </c>
      <c r="C1377" s="5">
        <v>42832</v>
      </c>
      <c r="E1377" s="6">
        <v>328.12</v>
      </c>
      <c r="F1377" t="str">
        <f t="shared" si="84"/>
        <v>Apr 17</v>
      </c>
      <c r="G1377">
        <f t="shared" si="87"/>
        <v>1376</v>
      </c>
      <c r="H1377" t="str">
        <f t="shared" si="85"/>
        <v/>
      </c>
      <c r="I1377" t="str">
        <f t="shared" si="86"/>
        <v/>
      </c>
    </row>
    <row r="1378" spans="1:9" ht="15" thickBot="1" x14ac:dyDescent="0.35">
      <c r="A1378" s="4" t="s">
        <v>72</v>
      </c>
      <c r="B1378" s="4" t="s">
        <v>73</v>
      </c>
      <c r="C1378" s="5">
        <v>42832</v>
      </c>
      <c r="E1378" s="6">
        <v>21654.2</v>
      </c>
      <c r="F1378" t="str">
        <f t="shared" si="84"/>
        <v>Apr 17</v>
      </c>
      <c r="G1378">
        <f t="shared" si="87"/>
        <v>1377</v>
      </c>
      <c r="H1378" t="str">
        <f t="shared" si="85"/>
        <v/>
      </c>
      <c r="I1378" t="str">
        <f t="shared" si="86"/>
        <v/>
      </c>
    </row>
    <row r="1379" spans="1:9" ht="15" thickBot="1" x14ac:dyDescent="0.35">
      <c r="A1379" s="4" t="s">
        <v>165</v>
      </c>
      <c r="B1379" s="4" t="s">
        <v>8</v>
      </c>
      <c r="C1379" s="5">
        <v>42832</v>
      </c>
      <c r="E1379" s="6">
        <v>226.2</v>
      </c>
      <c r="F1379" t="str">
        <f t="shared" si="84"/>
        <v>Apr 17</v>
      </c>
      <c r="G1379">
        <f t="shared" si="87"/>
        <v>1378</v>
      </c>
      <c r="H1379" t="str">
        <f t="shared" si="85"/>
        <v/>
      </c>
      <c r="I1379" t="str">
        <f t="shared" si="86"/>
        <v/>
      </c>
    </row>
    <row r="1380" spans="1:9" ht="15" thickBot="1" x14ac:dyDescent="0.35">
      <c r="A1380" s="4" t="s">
        <v>82</v>
      </c>
      <c r="B1380" s="4" t="s">
        <v>11</v>
      </c>
      <c r="C1380" s="5">
        <v>42832</v>
      </c>
      <c r="E1380" s="6">
        <v>23.5</v>
      </c>
      <c r="F1380" t="str">
        <f t="shared" si="84"/>
        <v>Apr 17</v>
      </c>
      <c r="G1380">
        <f t="shared" si="87"/>
        <v>1379</v>
      </c>
      <c r="H1380" t="str">
        <f t="shared" si="85"/>
        <v/>
      </c>
      <c r="I1380" t="str">
        <f t="shared" si="86"/>
        <v/>
      </c>
    </row>
    <row r="1381" spans="1:9" ht="15" thickBot="1" x14ac:dyDescent="0.35">
      <c r="A1381" s="4" t="s">
        <v>295</v>
      </c>
      <c r="B1381" s="4" t="s">
        <v>296</v>
      </c>
      <c r="C1381" s="5">
        <v>42832</v>
      </c>
      <c r="E1381" s="6">
        <v>650</v>
      </c>
      <c r="F1381" t="str">
        <f t="shared" si="84"/>
        <v>Apr 17</v>
      </c>
      <c r="G1381">
        <f t="shared" si="87"/>
        <v>1380</v>
      </c>
      <c r="H1381" t="str">
        <f t="shared" si="85"/>
        <v/>
      </c>
      <c r="I1381" t="str">
        <f t="shared" si="86"/>
        <v/>
      </c>
    </row>
    <row r="1382" spans="1:9" ht="15" thickBot="1" x14ac:dyDescent="0.35">
      <c r="A1382" s="4" t="s">
        <v>83</v>
      </c>
      <c r="B1382" s="4" t="s">
        <v>14</v>
      </c>
      <c r="C1382" s="5">
        <v>42832</v>
      </c>
      <c r="E1382" s="6">
        <v>881.64</v>
      </c>
      <c r="F1382" t="str">
        <f t="shared" si="84"/>
        <v>Apr 17</v>
      </c>
      <c r="G1382">
        <f t="shared" si="87"/>
        <v>1381</v>
      </c>
      <c r="H1382" t="str">
        <f t="shared" si="85"/>
        <v/>
      </c>
      <c r="I1382" t="str">
        <f t="shared" si="86"/>
        <v/>
      </c>
    </row>
    <row r="1383" spans="1:9" ht="15" thickBot="1" x14ac:dyDescent="0.35">
      <c r="A1383" s="4" t="s">
        <v>126</v>
      </c>
      <c r="B1383" s="4" t="s">
        <v>8</v>
      </c>
      <c r="C1383" s="5">
        <v>42832</v>
      </c>
      <c r="E1383" s="6">
        <v>36.51</v>
      </c>
      <c r="F1383" t="str">
        <f t="shared" si="84"/>
        <v>Apr 17</v>
      </c>
      <c r="G1383">
        <f t="shared" si="87"/>
        <v>1382</v>
      </c>
      <c r="H1383" t="str">
        <f t="shared" si="85"/>
        <v/>
      </c>
      <c r="I1383" t="str">
        <f t="shared" si="86"/>
        <v/>
      </c>
    </row>
    <row r="1384" spans="1:9" ht="15" thickBot="1" x14ac:dyDescent="0.35">
      <c r="A1384" s="4" t="s">
        <v>172</v>
      </c>
      <c r="B1384" s="4" t="s">
        <v>8</v>
      </c>
      <c r="C1384" s="5">
        <v>42839</v>
      </c>
      <c r="E1384" s="6">
        <v>214.5</v>
      </c>
      <c r="F1384" t="str">
        <f t="shared" si="84"/>
        <v>Apr 17</v>
      </c>
      <c r="G1384">
        <f t="shared" si="87"/>
        <v>1383</v>
      </c>
      <c r="H1384" t="str">
        <f t="shared" si="85"/>
        <v/>
      </c>
      <c r="I1384" t="str">
        <f t="shared" si="86"/>
        <v/>
      </c>
    </row>
    <row r="1385" spans="1:9" ht="15" thickBot="1" x14ac:dyDescent="0.35">
      <c r="A1385" s="4" t="s">
        <v>195</v>
      </c>
      <c r="B1385" s="4" t="s">
        <v>131</v>
      </c>
      <c r="C1385" s="5">
        <v>42839</v>
      </c>
      <c r="E1385" s="6">
        <v>129.65</v>
      </c>
      <c r="F1385" t="str">
        <f t="shared" si="84"/>
        <v>Apr 17</v>
      </c>
      <c r="G1385">
        <f t="shared" si="87"/>
        <v>1384</v>
      </c>
      <c r="H1385" t="str">
        <f t="shared" si="85"/>
        <v/>
      </c>
      <c r="I1385" t="str">
        <f t="shared" si="86"/>
        <v/>
      </c>
    </row>
    <row r="1386" spans="1:9" ht="15" thickBot="1" x14ac:dyDescent="0.35">
      <c r="A1386" s="4" t="s">
        <v>87</v>
      </c>
      <c r="B1386" s="4" t="s">
        <v>8</v>
      </c>
      <c r="C1386" s="5">
        <v>42839</v>
      </c>
      <c r="E1386" s="6">
        <v>901.47</v>
      </c>
      <c r="F1386" t="str">
        <f t="shared" si="84"/>
        <v>Apr 17</v>
      </c>
      <c r="G1386">
        <f t="shared" si="87"/>
        <v>1385</v>
      </c>
      <c r="H1386" t="str">
        <f t="shared" si="85"/>
        <v/>
      </c>
      <c r="I1386" t="str">
        <f t="shared" si="86"/>
        <v/>
      </c>
    </row>
    <row r="1387" spans="1:9" ht="15" thickBot="1" x14ac:dyDescent="0.35">
      <c r="A1387" s="4" t="s">
        <v>7</v>
      </c>
      <c r="B1387" s="4" t="s">
        <v>33</v>
      </c>
      <c r="C1387" s="5">
        <v>42839</v>
      </c>
      <c r="E1387" s="6">
        <v>255</v>
      </c>
      <c r="F1387" t="str">
        <f t="shared" si="84"/>
        <v>Apr 17</v>
      </c>
      <c r="G1387">
        <f t="shared" si="87"/>
        <v>1386</v>
      </c>
      <c r="H1387" t="str">
        <f t="shared" si="85"/>
        <v/>
      </c>
      <c r="I1387" t="str">
        <f t="shared" si="86"/>
        <v/>
      </c>
    </row>
    <row r="1388" spans="1:9" ht="15" thickBot="1" x14ac:dyDescent="0.35">
      <c r="A1388" s="4" t="s">
        <v>10</v>
      </c>
      <c r="B1388" s="4" t="s">
        <v>11</v>
      </c>
      <c r="C1388" s="5">
        <v>42839</v>
      </c>
      <c r="E1388" s="6">
        <v>213.2</v>
      </c>
      <c r="F1388" t="str">
        <f t="shared" si="84"/>
        <v>Apr 17</v>
      </c>
      <c r="G1388">
        <f t="shared" si="87"/>
        <v>1387</v>
      </c>
      <c r="H1388" t="str">
        <f t="shared" si="85"/>
        <v/>
      </c>
      <c r="I1388" t="str">
        <f t="shared" si="86"/>
        <v/>
      </c>
    </row>
    <row r="1389" spans="1:9" ht="15" thickBot="1" x14ac:dyDescent="0.35">
      <c r="A1389" s="4" t="s">
        <v>10</v>
      </c>
      <c r="B1389" s="4" t="s">
        <v>127</v>
      </c>
      <c r="C1389" s="5">
        <v>42839</v>
      </c>
      <c r="E1389" s="6">
        <v>202.06</v>
      </c>
      <c r="F1389" t="str">
        <f t="shared" si="84"/>
        <v>Apr 17</v>
      </c>
      <c r="G1389">
        <f t="shared" si="87"/>
        <v>1388</v>
      </c>
      <c r="H1389" t="str">
        <f t="shared" si="85"/>
        <v/>
      </c>
      <c r="I1389" t="str">
        <f t="shared" si="86"/>
        <v/>
      </c>
    </row>
    <row r="1390" spans="1:9" ht="15" thickBot="1" x14ac:dyDescent="0.35">
      <c r="A1390" s="4" t="s">
        <v>91</v>
      </c>
      <c r="B1390" s="4" t="s">
        <v>14</v>
      </c>
      <c r="C1390" s="5">
        <v>42839</v>
      </c>
      <c r="E1390" s="6">
        <v>225</v>
      </c>
      <c r="F1390" t="str">
        <f t="shared" si="84"/>
        <v>Apr 17</v>
      </c>
      <c r="G1390">
        <f t="shared" si="87"/>
        <v>1389</v>
      </c>
      <c r="H1390" t="str">
        <f t="shared" si="85"/>
        <v/>
      </c>
      <c r="I1390" t="str">
        <f t="shared" si="86"/>
        <v/>
      </c>
    </row>
    <row r="1391" spans="1:9" ht="15" thickBot="1" x14ac:dyDescent="0.35">
      <c r="A1391" s="4" t="s">
        <v>134</v>
      </c>
      <c r="B1391" s="4" t="s">
        <v>22</v>
      </c>
      <c r="C1391" s="5">
        <v>42839</v>
      </c>
      <c r="E1391" s="6">
        <v>1007.97</v>
      </c>
      <c r="F1391" t="str">
        <f t="shared" si="84"/>
        <v>Apr 17</v>
      </c>
      <c r="G1391">
        <f t="shared" si="87"/>
        <v>1390</v>
      </c>
      <c r="H1391" t="str">
        <f t="shared" si="85"/>
        <v/>
      </c>
      <c r="I1391" t="str">
        <f t="shared" si="86"/>
        <v/>
      </c>
    </row>
    <row r="1392" spans="1:9" ht="15" thickBot="1" x14ac:dyDescent="0.35">
      <c r="A1392" s="4" t="s">
        <v>92</v>
      </c>
      <c r="B1392" s="4" t="s">
        <v>43</v>
      </c>
      <c r="C1392" s="5">
        <v>42839</v>
      </c>
      <c r="E1392" s="6">
        <v>400.27</v>
      </c>
      <c r="F1392" t="str">
        <f t="shared" si="84"/>
        <v>Apr 17</v>
      </c>
      <c r="G1392">
        <f t="shared" si="87"/>
        <v>1391</v>
      </c>
      <c r="H1392" t="str">
        <f t="shared" si="85"/>
        <v/>
      </c>
      <c r="I1392" t="str">
        <f t="shared" si="86"/>
        <v/>
      </c>
    </row>
    <row r="1393" spans="1:9" ht="15" thickBot="1" x14ac:dyDescent="0.35">
      <c r="A1393" s="4" t="s">
        <v>338</v>
      </c>
      <c r="B1393" s="4" t="s">
        <v>16</v>
      </c>
      <c r="C1393" s="5">
        <v>42839</v>
      </c>
      <c r="E1393" s="6">
        <v>71.59</v>
      </c>
      <c r="F1393" t="str">
        <f t="shared" si="84"/>
        <v>Apr 17</v>
      </c>
      <c r="G1393">
        <f t="shared" si="87"/>
        <v>1392</v>
      </c>
      <c r="H1393" t="str">
        <f t="shared" si="85"/>
        <v/>
      </c>
      <c r="I1393" t="str">
        <f t="shared" si="86"/>
        <v/>
      </c>
    </row>
    <row r="1394" spans="1:9" ht="15" thickBot="1" x14ac:dyDescent="0.35">
      <c r="A1394" s="4" t="s">
        <v>93</v>
      </c>
      <c r="B1394" s="4" t="s">
        <v>94</v>
      </c>
      <c r="C1394" s="5">
        <v>42839</v>
      </c>
      <c r="E1394" s="6">
        <v>35571.11</v>
      </c>
      <c r="F1394" t="str">
        <f t="shared" si="84"/>
        <v>Apr 17</v>
      </c>
      <c r="G1394">
        <f t="shared" si="87"/>
        <v>1393</v>
      </c>
      <c r="H1394" t="str">
        <f t="shared" si="85"/>
        <v/>
      </c>
      <c r="I1394" t="str">
        <f t="shared" si="86"/>
        <v/>
      </c>
    </row>
    <row r="1395" spans="1:9" ht="15" thickBot="1" x14ac:dyDescent="0.35">
      <c r="A1395" s="4" t="s">
        <v>93</v>
      </c>
      <c r="B1395" s="4" t="s">
        <v>95</v>
      </c>
      <c r="C1395" s="5">
        <v>42839</v>
      </c>
      <c r="E1395" s="6">
        <v>8994.92</v>
      </c>
      <c r="F1395" t="str">
        <f t="shared" si="84"/>
        <v>Apr 17</v>
      </c>
      <c r="G1395">
        <f t="shared" si="87"/>
        <v>1394</v>
      </c>
      <c r="H1395" t="str">
        <f t="shared" si="85"/>
        <v/>
      </c>
      <c r="I1395" t="str">
        <f t="shared" si="86"/>
        <v/>
      </c>
    </row>
    <row r="1396" spans="1:9" ht="15" thickBot="1" x14ac:dyDescent="0.35">
      <c r="A1396" s="4" t="s">
        <v>19</v>
      </c>
      <c r="B1396" s="4" t="s">
        <v>20</v>
      </c>
      <c r="C1396" s="5">
        <v>42839</v>
      </c>
      <c r="E1396" s="6">
        <v>1408.53</v>
      </c>
      <c r="F1396" t="str">
        <f t="shared" si="84"/>
        <v>Apr 17</v>
      </c>
      <c r="G1396">
        <f t="shared" si="87"/>
        <v>1395</v>
      </c>
      <c r="H1396" t="str">
        <f t="shared" si="85"/>
        <v/>
      </c>
      <c r="I1396" t="str">
        <f t="shared" si="86"/>
        <v/>
      </c>
    </row>
    <row r="1397" spans="1:9" ht="15" thickBot="1" x14ac:dyDescent="0.35">
      <c r="A1397" s="4" t="s">
        <v>97</v>
      </c>
      <c r="B1397" s="4" t="s">
        <v>6</v>
      </c>
      <c r="C1397" s="5">
        <v>42839</v>
      </c>
      <c r="E1397" s="6">
        <v>101372.83</v>
      </c>
      <c r="F1397" t="str">
        <f t="shared" si="84"/>
        <v>Apr 17</v>
      </c>
      <c r="G1397">
        <f t="shared" si="87"/>
        <v>1396</v>
      </c>
      <c r="H1397" t="str">
        <f t="shared" si="85"/>
        <v/>
      </c>
      <c r="I1397" t="str">
        <f t="shared" si="86"/>
        <v/>
      </c>
    </row>
    <row r="1398" spans="1:9" ht="15" thickBot="1" x14ac:dyDescent="0.35">
      <c r="A1398" s="4" t="s">
        <v>24</v>
      </c>
      <c r="B1398" s="4" t="s">
        <v>25</v>
      </c>
      <c r="C1398" s="5">
        <v>42839</v>
      </c>
      <c r="E1398" s="6">
        <v>440</v>
      </c>
      <c r="F1398" t="str">
        <f t="shared" si="84"/>
        <v>Apr 17</v>
      </c>
      <c r="G1398">
        <f t="shared" si="87"/>
        <v>1397</v>
      </c>
      <c r="H1398" t="str">
        <f t="shared" si="85"/>
        <v/>
      </c>
      <c r="I1398" t="str">
        <f t="shared" si="86"/>
        <v/>
      </c>
    </row>
    <row r="1399" spans="1:9" ht="15" thickBot="1" x14ac:dyDescent="0.35">
      <c r="A1399" s="4" t="s">
        <v>98</v>
      </c>
      <c r="B1399" s="4" t="s">
        <v>22</v>
      </c>
      <c r="C1399" s="5">
        <v>42839</v>
      </c>
      <c r="E1399" s="6">
        <v>8159</v>
      </c>
      <c r="F1399" t="str">
        <f t="shared" si="84"/>
        <v>Apr 17</v>
      </c>
      <c r="G1399">
        <f t="shared" si="87"/>
        <v>1398</v>
      </c>
      <c r="H1399" t="str">
        <f t="shared" si="85"/>
        <v/>
      </c>
      <c r="I1399" t="str">
        <f t="shared" si="86"/>
        <v/>
      </c>
    </row>
    <row r="1400" spans="1:9" ht="15" thickBot="1" x14ac:dyDescent="0.35">
      <c r="A1400" s="4" t="s">
        <v>142</v>
      </c>
      <c r="B1400" s="4" t="s">
        <v>22</v>
      </c>
      <c r="C1400" s="5">
        <v>42839</v>
      </c>
      <c r="E1400" s="6">
        <v>28.5</v>
      </c>
      <c r="F1400" t="str">
        <f t="shared" si="84"/>
        <v>Apr 17</v>
      </c>
      <c r="G1400">
        <f t="shared" si="87"/>
        <v>1399</v>
      </c>
      <c r="H1400" t="str">
        <f t="shared" si="85"/>
        <v/>
      </c>
      <c r="I1400" t="str">
        <f t="shared" si="86"/>
        <v/>
      </c>
    </row>
    <row r="1401" spans="1:9" ht="15" thickBot="1" x14ac:dyDescent="0.35">
      <c r="A1401" s="4" t="s">
        <v>26</v>
      </c>
      <c r="B1401" s="4" t="s">
        <v>20</v>
      </c>
      <c r="C1401" s="5">
        <v>42839</v>
      </c>
      <c r="E1401" s="6">
        <v>4120.45</v>
      </c>
      <c r="F1401" t="str">
        <f t="shared" si="84"/>
        <v>Apr 17</v>
      </c>
      <c r="G1401">
        <f t="shared" si="87"/>
        <v>1400</v>
      </c>
      <c r="H1401" t="str">
        <f t="shared" si="85"/>
        <v/>
      </c>
      <c r="I1401" t="str">
        <f t="shared" si="86"/>
        <v/>
      </c>
    </row>
    <row r="1402" spans="1:9" ht="15" thickBot="1" x14ac:dyDescent="0.35">
      <c r="A1402" s="4" t="s">
        <v>99</v>
      </c>
      <c r="B1402" s="4" t="s">
        <v>100</v>
      </c>
      <c r="C1402" s="5">
        <v>42839</v>
      </c>
      <c r="E1402" s="6">
        <v>21.8</v>
      </c>
      <c r="F1402" t="str">
        <f t="shared" si="84"/>
        <v>Apr 17</v>
      </c>
      <c r="G1402">
        <f t="shared" si="87"/>
        <v>1401</v>
      </c>
      <c r="H1402" t="str">
        <f t="shared" si="85"/>
        <v/>
      </c>
      <c r="I1402" t="str">
        <f t="shared" si="86"/>
        <v/>
      </c>
    </row>
    <row r="1403" spans="1:9" ht="15" thickBot="1" x14ac:dyDescent="0.35">
      <c r="A1403" s="4" t="s">
        <v>179</v>
      </c>
      <c r="B1403" s="4" t="s">
        <v>180</v>
      </c>
      <c r="C1403" s="5">
        <v>42839</v>
      </c>
      <c r="E1403" s="6">
        <v>256.5</v>
      </c>
      <c r="F1403" t="str">
        <f t="shared" si="84"/>
        <v>Apr 17</v>
      </c>
      <c r="G1403">
        <f t="shared" si="87"/>
        <v>1402</v>
      </c>
      <c r="H1403" t="str">
        <f t="shared" si="85"/>
        <v/>
      </c>
      <c r="I1403" t="str">
        <f t="shared" si="86"/>
        <v/>
      </c>
    </row>
    <row r="1404" spans="1:9" ht="15" thickBot="1" x14ac:dyDescent="0.35">
      <c r="A1404" s="4" t="s">
        <v>233</v>
      </c>
      <c r="B1404" s="4" t="s">
        <v>12</v>
      </c>
      <c r="C1404" s="5">
        <v>42839</v>
      </c>
      <c r="E1404" s="6">
        <v>14.75</v>
      </c>
      <c r="F1404" t="str">
        <f t="shared" si="84"/>
        <v>Apr 17</v>
      </c>
      <c r="G1404">
        <f t="shared" si="87"/>
        <v>1403</v>
      </c>
      <c r="H1404" t="str">
        <f t="shared" si="85"/>
        <v/>
      </c>
      <c r="I1404" t="str">
        <f t="shared" si="86"/>
        <v/>
      </c>
    </row>
    <row r="1405" spans="1:9" ht="15" thickBot="1" x14ac:dyDescent="0.35">
      <c r="A1405" s="4" t="s">
        <v>29</v>
      </c>
      <c r="B1405" s="4" t="s">
        <v>12</v>
      </c>
      <c r="C1405" s="5">
        <v>42839</v>
      </c>
      <c r="E1405" s="6">
        <v>307.02</v>
      </c>
      <c r="F1405" t="str">
        <f t="shared" si="84"/>
        <v>Apr 17</v>
      </c>
      <c r="G1405">
        <f t="shared" si="87"/>
        <v>1404</v>
      </c>
      <c r="H1405" t="str">
        <f t="shared" si="85"/>
        <v/>
      </c>
      <c r="I1405" t="str">
        <f t="shared" si="86"/>
        <v/>
      </c>
    </row>
    <row r="1406" spans="1:9" ht="15" thickBot="1" x14ac:dyDescent="0.35">
      <c r="A1406" s="4" t="s">
        <v>29</v>
      </c>
      <c r="B1406" s="4" t="s">
        <v>8</v>
      </c>
      <c r="C1406" s="5">
        <v>42839</v>
      </c>
      <c r="E1406" s="6">
        <v>7.4</v>
      </c>
      <c r="F1406" t="str">
        <f t="shared" si="84"/>
        <v>Apr 17</v>
      </c>
      <c r="G1406">
        <f t="shared" si="87"/>
        <v>1405</v>
      </c>
      <c r="H1406" t="str">
        <f t="shared" si="85"/>
        <v/>
      </c>
      <c r="I1406" t="str">
        <f t="shared" si="86"/>
        <v/>
      </c>
    </row>
    <row r="1407" spans="1:9" ht="15" thickBot="1" x14ac:dyDescent="0.35">
      <c r="A1407" s="4" t="s">
        <v>32</v>
      </c>
      <c r="B1407" s="4" t="s">
        <v>33</v>
      </c>
      <c r="C1407" s="5">
        <v>42839</v>
      </c>
      <c r="E1407" s="6">
        <v>3921.28</v>
      </c>
      <c r="F1407" t="str">
        <f t="shared" si="84"/>
        <v>Apr 17</v>
      </c>
      <c r="G1407">
        <f t="shared" si="87"/>
        <v>1406</v>
      </c>
      <c r="H1407" t="str">
        <f t="shared" si="85"/>
        <v/>
      </c>
      <c r="I1407" t="str">
        <f t="shared" si="86"/>
        <v/>
      </c>
    </row>
    <row r="1408" spans="1:9" ht="15" thickBot="1" x14ac:dyDescent="0.35">
      <c r="A1408" s="4" t="s">
        <v>34</v>
      </c>
      <c r="B1408" s="4" t="s">
        <v>35</v>
      </c>
      <c r="C1408" s="5">
        <v>42839</v>
      </c>
      <c r="E1408" s="6">
        <v>180</v>
      </c>
      <c r="F1408" t="str">
        <f t="shared" si="84"/>
        <v>Apr 17</v>
      </c>
      <c r="G1408">
        <f t="shared" si="87"/>
        <v>1407</v>
      </c>
      <c r="H1408" t="str">
        <f t="shared" si="85"/>
        <v/>
      </c>
      <c r="I1408" t="str">
        <f t="shared" si="86"/>
        <v/>
      </c>
    </row>
    <row r="1409" spans="1:9" ht="15" thickBot="1" x14ac:dyDescent="0.35">
      <c r="A1409" s="4" t="s">
        <v>197</v>
      </c>
      <c r="B1409" s="4" t="s">
        <v>70</v>
      </c>
      <c r="C1409" s="5">
        <v>42839</v>
      </c>
      <c r="E1409" s="6">
        <v>680.6</v>
      </c>
      <c r="F1409" t="str">
        <f t="shared" si="84"/>
        <v>Apr 17</v>
      </c>
      <c r="G1409">
        <f t="shared" si="87"/>
        <v>1408</v>
      </c>
      <c r="H1409" t="str">
        <f t="shared" si="85"/>
        <v/>
      </c>
      <c r="I1409" t="str">
        <f t="shared" si="86"/>
        <v/>
      </c>
    </row>
    <row r="1410" spans="1:9" ht="15" thickBot="1" x14ac:dyDescent="0.35">
      <c r="A1410" s="4" t="s">
        <v>197</v>
      </c>
      <c r="B1410" s="4" t="s">
        <v>33</v>
      </c>
      <c r="C1410" s="5">
        <v>42839</v>
      </c>
      <c r="E1410" s="6">
        <v>3902.1</v>
      </c>
      <c r="F1410" t="str">
        <f t="shared" si="84"/>
        <v>Apr 17</v>
      </c>
      <c r="G1410">
        <f t="shared" si="87"/>
        <v>1409</v>
      </c>
      <c r="H1410" t="str">
        <f t="shared" si="85"/>
        <v/>
      </c>
      <c r="I1410" t="str">
        <f t="shared" si="86"/>
        <v/>
      </c>
    </row>
    <row r="1411" spans="1:9" ht="15" thickBot="1" x14ac:dyDescent="0.35">
      <c r="A1411" s="4" t="s">
        <v>197</v>
      </c>
      <c r="B1411" s="4" t="s">
        <v>43</v>
      </c>
      <c r="C1411" s="5">
        <v>42839</v>
      </c>
      <c r="E1411" s="6">
        <v>7693</v>
      </c>
      <c r="F1411" t="str">
        <f t="shared" ref="F1411:F1474" si="88">IF(C1411&lt;=$R$1,$Q$1,IF(C1411&lt;=$R$2,$Q$2,IF(C1411&lt;=$R$3,$Q$3,IF(C1411&lt;=$R$4,$Q$4,IF(C1411&lt;=$R$5,$Q$5,IF(C1411&lt;=$R$6,$Q$6,IF(C1411&lt;=$R$7,$Q$7,IF(C1411&lt;=$R$8,$Q$8,IF(C1411&lt;=$R$9,$Q$9,IF(C1411&lt;=$R$10,$Q$10,IF(C1411&lt;=$R$11,$Q$11,IF(C1411&lt;=$R$12,$Q$12,IF(C1411&lt;=$R$13,$Q$13,IF(C1411&lt;=$R$14,$Q$14,IF(C1411&lt;=$R$15,$Q$15,IF(C1411&lt;=$R$16,$Q$16,IF(C1411&lt;=$R$17,$Q$17,IF(C1411&lt;=$R$18,$Q$18,IF(C1411&lt;=$R$19,$Q$19,IF(C1411&lt;=$R$20,$Q$20,IF(C1411&lt;=$R$21,$Q$21,IF(C1411&lt;=$R$22,$Q$22,IF(C1411&lt;=$R$23,$Q$23,IF(C1411&lt;=$R$24,$Q$24,IF(C1411&lt;=$R$25,$Q$25,IF(C1411&lt;=$R$26,$Q$26,IF(C1411&lt;=$R$27,$Q$27,IF(C1411&lt;=$R$28,$Q$28,IF(C1411&lt;=$R$29,$Q$29,IF(C1411&lt;=$R$30,$Q$30,IF(C1411&lt;=$R$31,$Q$31,IF(C1411&lt;=$R$32,$Q$32,IF(C1411&lt;=$R$33,$Q$33,IF(C1411&lt;=$R$34,$Q$34,IF(C1411&lt;=$R$35,$Q$35,IF(C1411&lt;=$R$36,$Q$36,""))))))))))))))))))))))))))))))))))))</f>
        <v>Apr 17</v>
      </c>
      <c r="G1411">
        <f t="shared" si="87"/>
        <v>1410</v>
      </c>
      <c r="H1411" t="str">
        <f t="shared" ref="H1411:H1474" si="89">IF(F1411=$J$1,G1411,"")</f>
        <v/>
      </c>
      <c r="I1411" t="str">
        <f t="shared" ref="I1411:I1474" si="90">IFERROR(SMALL($H$2:$H$8586,G1411),"")</f>
        <v/>
      </c>
    </row>
    <row r="1412" spans="1:9" ht="15" thickBot="1" x14ac:dyDescent="0.35">
      <c r="A1412" s="4" t="s">
        <v>146</v>
      </c>
      <c r="B1412" s="4" t="s">
        <v>8</v>
      </c>
      <c r="C1412" s="5">
        <v>42839</v>
      </c>
      <c r="E1412" s="6">
        <v>90.78</v>
      </c>
      <c r="F1412" t="str">
        <f t="shared" si="88"/>
        <v>Apr 17</v>
      </c>
      <c r="G1412">
        <f t="shared" ref="G1412:G1475" si="91">1+G1411</f>
        <v>1411</v>
      </c>
      <c r="H1412" t="str">
        <f t="shared" si="89"/>
        <v/>
      </c>
      <c r="I1412" t="str">
        <f t="shared" si="90"/>
        <v/>
      </c>
    </row>
    <row r="1413" spans="1:9" ht="15" thickBot="1" x14ac:dyDescent="0.35">
      <c r="A1413" s="4" t="s">
        <v>339</v>
      </c>
      <c r="B1413" s="4" t="s">
        <v>203</v>
      </c>
      <c r="C1413" s="5">
        <v>42839</v>
      </c>
      <c r="E1413" s="6">
        <v>999</v>
      </c>
      <c r="F1413" t="str">
        <f t="shared" si="88"/>
        <v>Apr 17</v>
      </c>
      <c r="G1413">
        <f t="shared" si="91"/>
        <v>1412</v>
      </c>
      <c r="H1413" t="str">
        <f t="shared" si="89"/>
        <v/>
      </c>
      <c r="I1413" t="str">
        <f t="shared" si="90"/>
        <v/>
      </c>
    </row>
    <row r="1414" spans="1:9" ht="15" thickBot="1" x14ac:dyDescent="0.35">
      <c r="A1414" s="4" t="s">
        <v>104</v>
      </c>
      <c r="B1414" s="4" t="s">
        <v>70</v>
      </c>
      <c r="C1414" s="5">
        <v>42839</v>
      </c>
      <c r="E1414" s="6">
        <v>42.55</v>
      </c>
      <c r="F1414" t="str">
        <f t="shared" si="88"/>
        <v>Apr 17</v>
      </c>
      <c r="G1414">
        <f t="shared" si="91"/>
        <v>1413</v>
      </c>
      <c r="H1414" t="str">
        <f t="shared" si="89"/>
        <v/>
      </c>
      <c r="I1414" t="str">
        <f t="shared" si="90"/>
        <v/>
      </c>
    </row>
    <row r="1415" spans="1:9" ht="15" thickBot="1" x14ac:dyDescent="0.35">
      <c r="A1415" s="4" t="s">
        <v>104</v>
      </c>
      <c r="B1415" s="4" t="s">
        <v>12</v>
      </c>
      <c r="C1415" s="5">
        <v>42839</v>
      </c>
      <c r="E1415" s="6">
        <v>170.87</v>
      </c>
      <c r="F1415" t="str">
        <f t="shared" si="88"/>
        <v>Apr 17</v>
      </c>
      <c r="G1415">
        <f t="shared" si="91"/>
        <v>1414</v>
      </c>
      <c r="H1415" t="str">
        <f t="shared" si="89"/>
        <v/>
      </c>
      <c r="I1415" t="str">
        <f t="shared" si="90"/>
        <v/>
      </c>
    </row>
    <row r="1416" spans="1:9" ht="15" thickBot="1" x14ac:dyDescent="0.35">
      <c r="A1416" s="4" t="s">
        <v>281</v>
      </c>
      <c r="B1416" s="4" t="s">
        <v>12</v>
      </c>
      <c r="C1416" s="5">
        <v>42839</v>
      </c>
      <c r="E1416" s="6">
        <v>96.39</v>
      </c>
      <c r="F1416" t="str">
        <f t="shared" si="88"/>
        <v>Apr 17</v>
      </c>
      <c r="G1416">
        <f t="shared" si="91"/>
        <v>1415</v>
      </c>
      <c r="H1416" t="str">
        <f t="shared" si="89"/>
        <v/>
      </c>
      <c r="I1416" t="str">
        <f t="shared" si="90"/>
        <v/>
      </c>
    </row>
    <row r="1417" spans="1:9" ht="15" thickBot="1" x14ac:dyDescent="0.35">
      <c r="A1417" s="4" t="s">
        <v>223</v>
      </c>
      <c r="B1417" s="4" t="s">
        <v>8</v>
      </c>
      <c r="C1417" s="5">
        <v>42839</v>
      </c>
      <c r="E1417" s="6">
        <v>143.41999999999999</v>
      </c>
      <c r="F1417" t="str">
        <f t="shared" si="88"/>
        <v>Apr 17</v>
      </c>
      <c r="G1417">
        <f t="shared" si="91"/>
        <v>1416</v>
      </c>
      <c r="H1417" t="str">
        <f t="shared" si="89"/>
        <v/>
      </c>
      <c r="I1417" t="str">
        <f t="shared" si="90"/>
        <v/>
      </c>
    </row>
    <row r="1418" spans="1:9" ht="15" thickBot="1" x14ac:dyDescent="0.35">
      <c r="A1418" s="4" t="s">
        <v>335</v>
      </c>
      <c r="B1418" s="4" t="s">
        <v>102</v>
      </c>
      <c r="C1418" s="5">
        <v>42839</v>
      </c>
      <c r="E1418" s="6">
        <v>345.08</v>
      </c>
      <c r="F1418" t="str">
        <f t="shared" si="88"/>
        <v>Apr 17</v>
      </c>
      <c r="G1418">
        <f t="shared" si="91"/>
        <v>1417</v>
      </c>
      <c r="H1418" t="str">
        <f t="shared" si="89"/>
        <v/>
      </c>
      <c r="I1418" t="str">
        <f t="shared" si="90"/>
        <v/>
      </c>
    </row>
    <row r="1419" spans="1:9" ht="15" thickBot="1" x14ac:dyDescent="0.35">
      <c r="A1419" s="4" t="s">
        <v>110</v>
      </c>
      <c r="B1419" s="4" t="s">
        <v>16</v>
      </c>
      <c r="C1419" s="5">
        <v>42839</v>
      </c>
      <c r="E1419" s="6">
        <v>46.22</v>
      </c>
      <c r="F1419" t="str">
        <f t="shared" si="88"/>
        <v>Apr 17</v>
      </c>
      <c r="G1419">
        <f t="shared" si="91"/>
        <v>1418</v>
      </c>
      <c r="H1419" t="str">
        <f t="shared" si="89"/>
        <v/>
      </c>
      <c r="I1419" t="str">
        <f t="shared" si="90"/>
        <v/>
      </c>
    </row>
    <row r="1420" spans="1:9" ht="15" thickBot="1" x14ac:dyDescent="0.35">
      <c r="A1420" s="4" t="s">
        <v>41</v>
      </c>
      <c r="B1420" s="4" t="s">
        <v>8</v>
      </c>
      <c r="C1420" s="5">
        <v>42839</v>
      </c>
      <c r="E1420" s="6">
        <v>41.97</v>
      </c>
      <c r="F1420" t="str">
        <f t="shared" si="88"/>
        <v>Apr 17</v>
      </c>
      <c r="G1420">
        <f t="shared" si="91"/>
        <v>1419</v>
      </c>
      <c r="H1420" t="str">
        <f t="shared" si="89"/>
        <v/>
      </c>
      <c r="I1420" t="str">
        <f t="shared" si="90"/>
        <v/>
      </c>
    </row>
    <row r="1421" spans="1:9" ht="15" thickBot="1" x14ac:dyDescent="0.35">
      <c r="A1421" s="4" t="s">
        <v>250</v>
      </c>
      <c r="B1421" s="4" t="s">
        <v>22</v>
      </c>
      <c r="C1421" s="5">
        <v>42839</v>
      </c>
      <c r="E1421" s="6">
        <v>825</v>
      </c>
      <c r="F1421" t="str">
        <f t="shared" si="88"/>
        <v>Apr 17</v>
      </c>
      <c r="G1421">
        <f t="shared" si="91"/>
        <v>1420</v>
      </c>
      <c r="H1421" t="str">
        <f t="shared" si="89"/>
        <v/>
      </c>
      <c r="I1421" t="str">
        <f t="shared" si="90"/>
        <v/>
      </c>
    </row>
    <row r="1422" spans="1:9" ht="15" thickBot="1" x14ac:dyDescent="0.35">
      <c r="A1422" s="4" t="s">
        <v>46</v>
      </c>
      <c r="B1422" s="4" t="s">
        <v>47</v>
      </c>
      <c r="C1422" s="5">
        <v>42839</v>
      </c>
      <c r="E1422" s="6">
        <v>5899.46</v>
      </c>
      <c r="F1422" t="str">
        <f t="shared" si="88"/>
        <v>Apr 17</v>
      </c>
      <c r="G1422">
        <f t="shared" si="91"/>
        <v>1421</v>
      </c>
      <c r="H1422" t="str">
        <f t="shared" si="89"/>
        <v/>
      </c>
      <c r="I1422" t="str">
        <f t="shared" si="90"/>
        <v/>
      </c>
    </row>
    <row r="1423" spans="1:9" ht="15" thickBot="1" x14ac:dyDescent="0.35">
      <c r="A1423" s="4" t="s">
        <v>46</v>
      </c>
      <c r="B1423" s="4" t="s">
        <v>111</v>
      </c>
      <c r="C1423" s="5">
        <v>42839</v>
      </c>
      <c r="E1423" s="6">
        <v>4666.5200000000004</v>
      </c>
      <c r="F1423" t="str">
        <f t="shared" si="88"/>
        <v>Apr 17</v>
      </c>
      <c r="G1423">
        <f t="shared" si="91"/>
        <v>1422</v>
      </c>
      <c r="H1423" t="str">
        <f t="shared" si="89"/>
        <v/>
      </c>
      <c r="I1423" t="str">
        <f t="shared" si="90"/>
        <v/>
      </c>
    </row>
    <row r="1424" spans="1:9" ht="15" thickBot="1" x14ac:dyDescent="0.35">
      <c r="A1424" s="4" t="s">
        <v>49</v>
      </c>
      <c r="B1424" s="4" t="s">
        <v>28</v>
      </c>
      <c r="C1424" s="5">
        <v>42839</v>
      </c>
      <c r="E1424" s="6">
        <v>15130.93</v>
      </c>
      <c r="F1424" t="str">
        <f t="shared" si="88"/>
        <v>Apr 17</v>
      </c>
      <c r="G1424">
        <f t="shared" si="91"/>
        <v>1423</v>
      </c>
      <c r="H1424" t="str">
        <f t="shared" si="89"/>
        <v/>
      </c>
      <c r="I1424" t="str">
        <f t="shared" si="90"/>
        <v/>
      </c>
    </row>
    <row r="1425" spans="1:9" ht="15" thickBot="1" x14ac:dyDescent="0.35">
      <c r="A1425" s="4" t="s">
        <v>49</v>
      </c>
      <c r="B1425" s="4" t="s">
        <v>50</v>
      </c>
      <c r="C1425" s="5">
        <v>42839</v>
      </c>
      <c r="E1425" s="6">
        <v>-756.55</v>
      </c>
      <c r="F1425" t="str">
        <f t="shared" si="88"/>
        <v>Apr 17</v>
      </c>
      <c r="G1425">
        <f t="shared" si="91"/>
        <v>1424</v>
      </c>
      <c r="H1425" t="str">
        <f t="shared" si="89"/>
        <v/>
      </c>
      <c r="I1425" t="str">
        <f t="shared" si="90"/>
        <v/>
      </c>
    </row>
    <row r="1426" spans="1:9" ht="15" thickBot="1" x14ac:dyDescent="0.35">
      <c r="A1426" s="4" t="s">
        <v>283</v>
      </c>
      <c r="B1426" s="4" t="s">
        <v>16</v>
      </c>
      <c r="C1426" s="5">
        <v>42839</v>
      </c>
      <c r="E1426" s="6">
        <v>5.35</v>
      </c>
      <c r="F1426" t="str">
        <f t="shared" si="88"/>
        <v>Apr 17</v>
      </c>
      <c r="G1426">
        <f t="shared" si="91"/>
        <v>1425</v>
      </c>
      <c r="H1426" t="str">
        <f t="shared" si="89"/>
        <v/>
      </c>
      <c r="I1426" t="str">
        <f t="shared" si="90"/>
        <v/>
      </c>
    </row>
    <row r="1427" spans="1:9" ht="15" thickBot="1" x14ac:dyDescent="0.35">
      <c r="A1427" s="4" t="s">
        <v>283</v>
      </c>
      <c r="B1427" s="4" t="s">
        <v>81</v>
      </c>
      <c r="C1427" s="5">
        <v>42839</v>
      </c>
      <c r="E1427" s="6">
        <v>188</v>
      </c>
      <c r="F1427" t="str">
        <f t="shared" si="88"/>
        <v>Apr 17</v>
      </c>
      <c r="G1427">
        <f t="shared" si="91"/>
        <v>1426</v>
      </c>
      <c r="H1427" t="str">
        <f t="shared" si="89"/>
        <v/>
      </c>
      <c r="I1427" t="str">
        <f t="shared" si="90"/>
        <v/>
      </c>
    </row>
    <row r="1428" spans="1:9" ht="15" thickBot="1" x14ac:dyDescent="0.35">
      <c r="A1428" s="4" t="s">
        <v>51</v>
      </c>
      <c r="B1428" s="4" t="s">
        <v>22</v>
      </c>
      <c r="C1428" s="5">
        <v>42839</v>
      </c>
      <c r="E1428" s="6">
        <v>70</v>
      </c>
      <c r="F1428" t="str">
        <f t="shared" si="88"/>
        <v>Apr 17</v>
      </c>
      <c r="G1428">
        <f t="shared" si="91"/>
        <v>1427</v>
      </c>
      <c r="H1428" t="str">
        <f t="shared" si="89"/>
        <v/>
      </c>
      <c r="I1428" t="str">
        <f t="shared" si="90"/>
        <v/>
      </c>
    </row>
    <row r="1429" spans="1:9" ht="15" thickBot="1" x14ac:dyDescent="0.35">
      <c r="A1429" s="4" t="s">
        <v>188</v>
      </c>
      <c r="B1429" s="4" t="s">
        <v>20</v>
      </c>
      <c r="C1429" s="5">
        <v>42839</v>
      </c>
      <c r="E1429" s="6">
        <v>9538.08</v>
      </c>
      <c r="F1429" t="str">
        <f t="shared" si="88"/>
        <v>Apr 17</v>
      </c>
      <c r="G1429">
        <f t="shared" si="91"/>
        <v>1428</v>
      </c>
      <c r="H1429" t="str">
        <f t="shared" si="89"/>
        <v/>
      </c>
      <c r="I1429" t="str">
        <f t="shared" si="90"/>
        <v/>
      </c>
    </row>
    <row r="1430" spans="1:9" ht="15" thickBot="1" x14ac:dyDescent="0.35">
      <c r="A1430" s="4" t="s">
        <v>53</v>
      </c>
      <c r="B1430" s="4" t="s">
        <v>8</v>
      </c>
      <c r="C1430" s="5">
        <v>42839</v>
      </c>
      <c r="E1430" s="6">
        <v>409.3</v>
      </c>
      <c r="F1430" t="str">
        <f t="shared" si="88"/>
        <v>Apr 17</v>
      </c>
      <c r="G1430">
        <f t="shared" si="91"/>
        <v>1429</v>
      </c>
      <c r="H1430" t="str">
        <f t="shared" si="89"/>
        <v/>
      </c>
      <c r="I1430" t="str">
        <f t="shared" si="90"/>
        <v/>
      </c>
    </row>
    <row r="1431" spans="1:9" ht="15" thickBot="1" x14ac:dyDescent="0.35">
      <c r="A1431" s="4" t="s">
        <v>113</v>
      </c>
      <c r="B1431" s="4" t="s">
        <v>12</v>
      </c>
      <c r="C1431" s="5">
        <v>42839</v>
      </c>
      <c r="E1431" s="6">
        <v>299.88</v>
      </c>
      <c r="F1431" t="str">
        <f t="shared" si="88"/>
        <v>Apr 17</v>
      </c>
      <c r="G1431">
        <f t="shared" si="91"/>
        <v>1430</v>
      </c>
      <c r="H1431" t="str">
        <f t="shared" si="89"/>
        <v/>
      </c>
      <c r="I1431" t="str">
        <f t="shared" si="90"/>
        <v/>
      </c>
    </row>
    <row r="1432" spans="1:9" ht="15" thickBot="1" x14ac:dyDescent="0.35">
      <c r="A1432" s="4" t="s">
        <v>114</v>
      </c>
      <c r="B1432" s="4" t="s">
        <v>115</v>
      </c>
      <c r="C1432" s="5">
        <v>42839</v>
      </c>
      <c r="E1432" s="6">
        <v>6909.81</v>
      </c>
      <c r="F1432" t="str">
        <f t="shared" si="88"/>
        <v>Apr 17</v>
      </c>
      <c r="G1432">
        <f t="shared" si="91"/>
        <v>1431</v>
      </c>
      <c r="H1432" t="str">
        <f t="shared" si="89"/>
        <v/>
      </c>
      <c r="I1432" t="str">
        <f t="shared" si="90"/>
        <v/>
      </c>
    </row>
    <row r="1433" spans="1:9" ht="15" thickBot="1" x14ac:dyDescent="0.35">
      <c r="A1433" s="4" t="s">
        <v>116</v>
      </c>
      <c r="B1433" s="4" t="s">
        <v>45</v>
      </c>
      <c r="C1433" s="5">
        <v>42839</v>
      </c>
      <c r="E1433" s="6">
        <v>2517.64</v>
      </c>
      <c r="F1433" t="str">
        <f t="shared" si="88"/>
        <v>Apr 17</v>
      </c>
      <c r="G1433">
        <f t="shared" si="91"/>
        <v>1432</v>
      </c>
      <c r="H1433" t="str">
        <f t="shared" si="89"/>
        <v/>
      </c>
      <c r="I1433" t="str">
        <f t="shared" si="90"/>
        <v/>
      </c>
    </row>
    <row r="1434" spans="1:9" ht="15" thickBot="1" x14ac:dyDescent="0.35">
      <c r="A1434" s="4" t="s">
        <v>56</v>
      </c>
      <c r="B1434" s="4" t="s">
        <v>12</v>
      </c>
      <c r="C1434" s="5">
        <v>42839</v>
      </c>
      <c r="E1434" s="6">
        <v>117.81</v>
      </c>
      <c r="F1434" t="str">
        <f t="shared" si="88"/>
        <v>Apr 17</v>
      </c>
      <c r="G1434">
        <f t="shared" si="91"/>
        <v>1433</v>
      </c>
      <c r="H1434" t="str">
        <f t="shared" si="89"/>
        <v/>
      </c>
      <c r="I1434" t="str">
        <f t="shared" si="90"/>
        <v/>
      </c>
    </row>
    <row r="1435" spans="1:9" ht="15" thickBot="1" x14ac:dyDescent="0.35">
      <c r="A1435" s="4" t="s">
        <v>57</v>
      </c>
      <c r="B1435" s="4" t="s">
        <v>8</v>
      </c>
      <c r="C1435" s="5">
        <v>42839</v>
      </c>
      <c r="E1435" s="6">
        <v>152.02000000000001</v>
      </c>
      <c r="F1435" t="str">
        <f t="shared" si="88"/>
        <v>Apr 17</v>
      </c>
      <c r="G1435">
        <f t="shared" si="91"/>
        <v>1434</v>
      </c>
      <c r="H1435" t="str">
        <f t="shared" si="89"/>
        <v/>
      </c>
      <c r="I1435" t="str">
        <f t="shared" si="90"/>
        <v/>
      </c>
    </row>
    <row r="1436" spans="1:9" ht="15" thickBot="1" x14ac:dyDescent="0.35">
      <c r="A1436" s="4" t="s">
        <v>117</v>
      </c>
      <c r="B1436" s="4" t="s">
        <v>118</v>
      </c>
      <c r="C1436" s="5">
        <v>42839</v>
      </c>
      <c r="E1436" s="6">
        <v>20992.36</v>
      </c>
      <c r="F1436" t="str">
        <f t="shared" si="88"/>
        <v>Apr 17</v>
      </c>
      <c r="G1436">
        <f t="shared" si="91"/>
        <v>1435</v>
      </c>
      <c r="H1436" t="str">
        <f t="shared" si="89"/>
        <v/>
      </c>
      <c r="I1436" t="str">
        <f t="shared" si="90"/>
        <v/>
      </c>
    </row>
    <row r="1437" spans="1:9" ht="15" thickBot="1" x14ac:dyDescent="0.35">
      <c r="A1437" s="4" t="s">
        <v>211</v>
      </c>
      <c r="B1437" s="4" t="s">
        <v>212</v>
      </c>
      <c r="C1437" s="5">
        <v>42839</v>
      </c>
      <c r="E1437" s="6">
        <v>125</v>
      </c>
      <c r="F1437" t="str">
        <f t="shared" si="88"/>
        <v>Apr 17</v>
      </c>
      <c r="G1437">
        <f t="shared" si="91"/>
        <v>1436</v>
      </c>
      <c r="H1437" t="str">
        <f t="shared" si="89"/>
        <v/>
      </c>
      <c r="I1437" t="str">
        <f t="shared" si="90"/>
        <v/>
      </c>
    </row>
    <row r="1438" spans="1:9" ht="15" thickBot="1" x14ac:dyDescent="0.35">
      <c r="A1438" s="4" t="s">
        <v>200</v>
      </c>
      <c r="B1438" s="4" t="s">
        <v>28</v>
      </c>
      <c r="C1438" s="5">
        <v>42839</v>
      </c>
      <c r="E1438" s="6">
        <v>8125</v>
      </c>
      <c r="F1438" t="str">
        <f t="shared" si="88"/>
        <v>Apr 17</v>
      </c>
      <c r="G1438">
        <f t="shared" si="91"/>
        <v>1437</v>
      </c>
      <c r="H1438" t="str">
        <f t="shared" si="89"/>
        <v/>
      </c>
      <c r="I1438" t="str">
        <f t="shared" si="90"/>
        <v/>
      </c>
    </row>
    <row r="1439" spans="1:9" ht="15" thickBot="1" x14ac:dyDescent="0.35">
      <c r="A1439" s="4" t="s">
        <v>71</v>
      </c>
      <c r="B1439" s="4" t="s">
        <v>12</v>
      </c>
      <c r="C1439" s="5">
        <v>42839</v>
      </c>
      <c r="E1439" s="6">
        <v>9.99</v>
      </c>
      <c r="F1439" t="str">
        <f t="shared" si="88"/>
        <v>Apr 17</v>
      </c>
      <c r="G1439">
        <f t="shared" si="91"/>
        <v>1438</v>
      </c>
      <c r="H1439" t="str">
        <f t="shared" si="89"/>
        <v/>
      </c>
      <c r="I1439" t="str">
        <f t="shared" si="90"/>
        <v/>
      </c>
    </row>
    <row r="1440" spans="1:9" ht="15" thickBot="1" x14ac:dyDescent="0.35">
      <c r="A1440" s="4" t="s">
        <v>340</v>
      </c>
      <c r="B1440" s="4" t="s">
        <v>81</v>
      </c>
      <c r="C1440" s="5">
        <v>42839</v>
      </c>
      <c r="E1440" s="6">
        <v>85</v>
      </c>
      <c r="F1440" t="str">
        <f t="shared" si="88"/>
        <v>Apr 17</v>
      </c>
      <c r="G1440">
        <f t="shared" si="91"/>
        <v>1439</v>
      </c>
      <c r="H1440" t="str">
        <f t="shared" si="89"/>
        <v/>
      </c>
      <c r="I1440" t="str">
        <f t="shared" si="90"/>
        <v/>
      </c>
    </row>
    <row r="1441" spans="1:9" ht="15" thickBot="1" x14ac:dyDescent="0.35">
      <c r="A1441" s="4" t="s">
        <v>123</v>
      </c>
      <c r="B1441" s="4" t="s">
        <v>8</v>
      </c>
      <c r="C1441" s="5">
        <v>42839</v>
      </c>
      <c r="E1441" s="6">
        <v>645</v>
      </c>
      <c r="F1441" t="str">
        <f t="shared" si="88"/>
        <v>Apr 17</v>
      </c>
      <c r="G1441">
        <f t="shared" si="91"/>
        <v>1440</v>
      </c>
      <c r="H1441" t="str">
        <f t="shared" si="89"/>
        <v/>
      </c>
      <c r="I1441" t="str">
        <f t="shared" si="90"/>
        <v/>
      </c>
    </row>
    <row r="1442" spans="1:9" ht="15" thickBot="1" x14ac:dyDescent="0.35">
      <c r="A1442" s="4" t="s">
        <v>341</v>
      </c>
      <c r="B1442" s="4" t="s">
        <v>81</v>
      </c>
      <c r="C1442" s="5">
        <v>42839</v>
      </c>
      <c r="E1442" s="6">
        <v>21</v>
      </c>
      <c r="F1442" t="str">
        <f t="shared" si="88"/>
        <v>Apr 17</v>
      </c>
      <c r="G1442">
        <f t="shared" si="91"/>
        <v>1441</v>
      </c>
      <c r="H1442" t="str">
        <f t="shared" si="89"/>
        <v/>
      </c>
      <c r="I1442" t="str">
        <f t="shared" si="90"/>
        <v/>
      </c>
    </row>
    <row r="1443" spans="1:9" ht="15" thickBot="1" x14ac:dyDescent="0.35">
      <c r="A1443" s="4" t="s">
        <v>165</v>
      </c>
      <c r="B1443" s="4" t="s">
        <v>8</v>
      </c>
      <c r="C1443" s="5">
        <v>42839</v>
      </c>
      <c r="E1443" s="6">
        <v>322.5</v>
      </c>
      <c r="F1443" t="str">
        <f t="shared" si="88"/>
        <v>Apr 17</v>
      </c>
      <c r="G1443">
        <f t="shared" si="91"/>
        <v>1442</v>
      </c>
      <c r="H1443" t="str">
        <f t="shared" si="89"/>
        <v/>
      </c>
      <c r="I1443" t="str">
        <f t="shared" si="90"/>
        <v/>
      </c>
    </row>
    <row r="1444" spans="1:9" ht="15" thickBot="1" x14ac:dyDescent="0.35">
      <c r="A1444" s="4" t="s">
        <v>170</v>
      </c>
      <c r="B1444" s="4" t="s">
        <v>171</v>
      </c>
      <c r="C1444" s="5">
        <v>42839</v>
      </c>
      <c r="E1444" s="6">
        <v>5291.92</v>
      </c>
      <c r="F1444" t="str">
        <f t="shared" si="88"/>
        <v>Apr 17</v>
      </c>
      <c r="G1444">
        <f t="shared" si="91"/>
        <v>1443</v>
      </c>
      <c r="H1444" t="str">
        <f t="shared" si="89"/>
        <v/>
      </c>
      <c r="I1444" t="str">
        <f t="shared" si="90"/>
        <v/>
      </c>
    </row>
    <row r="1445" spans="1:9" ht="15" thickBot="1" x14ac:dyDescent="0.35">
      <c r="A1445" s="4" t="s">
        <v>5</v>
      </c>
      <c r="B1445" s="4" t="s">
        <v>6</v>
      </c>
      <c r="C1445" s="5">
        <v>42839</v>
      </c>
      <c r="E1445" s="6">
        <v>252637.45</v>
      </c>
      <c r="F1445" t="str">
        <f t="shared" si="88"/>
        <v>Apr 17</v>
      </c>
      <c r="G1445">
        <f t="shared" si="91"/>
        <v>1444</v>
      </c>
      <c r="H1445" t="str">
        <f t="shared" si="89"/>
        <v/>
      </c>
      <c r="I1445" t="str">
        <f t="shared" si="90"/>
        <v/>
      </c>
    </row>
    <row r="1446" spans="1:9" ht="15" thickBot="1" x14ac:dyDescent="0.35">
      <c r="A1446" s="4" t="s">
        <v>82</v>
      </c>
      <c r="B1446" s="4" t="s">
        <v>11</v>
      </c>
      <c r="C1446" s="5">
        <v>42839</v>
      </c>
      <c r="E1446" s="6">
        <v>2490.5700000000002</v>
      </c>
      <c r="F1446" t="str">
        <f t="shared" si="88"/>
        <v>Apr 17</v>
      </c>
      <c r="G1446">
        <f t="shared" si="91"/>
        <v>1445</v>
      </c>
      <c r="H1446" t="str">
        <f t="shared" si="89"/>
        <v/>
      </c>
      <c r="I1446" t="str">
        <f t="shared" si="90"/>
        <v/>
      </c>
    </row>
    <row r="1447" spans="1:9" ht="15" thickBot="1" x14ac:dyDescent="0.35">
      <c r="A1447" s="4" t="s">
        <v>83</v>
      </c>
      <c r="B1447" s="4" t="s">
        <v>14</v>
      </c>
      <c r="C1447" s="5">
        <v>42839</v>
      </c>
      <c r="E1447" s="6">
        <v>888.75</v>
      </c>
      <c r="F1447" t="str">
        <f t="shared" si="88"/>
        <v>Apr 17</v>
      </c>
      <c r="G1447">
        <f t="shared" si="91"/>
        <v>1446</v>
      </c>
      <c r="H1447" t="str">
        <f t="shared" si="89"/>
        <v/>
      </c>
      <c r="I1447" t="str">
        <f t="shared" si="90"/>
        <v/>
      </c>
    </row>
    <row r="1448" spans="1:9" ht="15" thickBot="1" x14ac:dyDescent="0.35">
      <c r="A1448" s="4" t="s">
        <v>84</v>
      </c>
      <c r="B1448" s="4" t="s">
        <v>85</v>
      </c>
      <c r="C1448" s="5">
        <v>42839</v>
      </c>
      <c r="E1448" s="6">
        <v>272.48</v>
      </c>
      <c r="F1448" t="str">
        <f t="shared" si="88"/>
        <v>Apr 17</v>
      </c>
      <c r="G1448">
        <f t="shared" si="91"/>
        <v>1447</v>
      </c>
      <c r="H1448" t="str">
        <f t="shared" si="89"/>
        <v/>
      </c>
      <c r="I1448" t="str">
        <f t="shared" si="90"/>
        <v/>
      </c>
    </row>
    <row r="1449" spans="1:9" ht="15" thickBot="1" x14ac:dyDescent="0.35">
      <c r="A1449" s="4" t="s">
        <v>126</v>
      </c>
      <c r="B1449" s="4" t="s">
        <v>8</v>
      </c>
      <c r="C1449" s="5">
        <v>42839</v>
      </c>
      <c r="E1449" s="6">
        <v>52.74</v>
      </c>
      <c r="F1449" t="str">
        <f t="shared" si="88"/>
        <v>Apr 17</v>
      </c>
      <c r="G1449">
        <f t="shared" si="91"/>
        <v>1448</v>
      </c>
      <c r="H1449" t="str">
        <f t="shared" si="89"/>
        <v/>
      </c>
      <c r="I1449" t="str">
        <f t="shared" si="90"/>
        <v/>
      </c>
    </row>
    <row r="1450" spans="1:9" ht="15" thickBot="1" x14ac:dyDescent="0.35">
      <c r="A1450" s="4" t="s">
        <v>128</v>
      </c>
      <c r="B1450" s="4" t="s">
        <v>89</v>
      </c>
      <c r="C1450" s="5">
        <v>42846</v>
      </c>
      <c r="E1450" s="6">
        <v>7745.45</v>
      </c>
      <c r="F1450" t="str">
        <f t="shared" si="88"/>
        <v>Apr 17</v>
      </c>
      <c r="G1450">
        <f t="shared" si="91"/>
        <v>1449</v>
      </c>
      <c r="H1450" t="str">
        <f t="shared" si="89"/>
        <v/>
      </c>
      <c r="I1450" t="str">
        <f t="shared" si="90"/>
        <v/>
      </c>
    </row>
    <row r="1451" spans="1:9" ht="15" thickBot="1" x14ac:dyDescent="0.35">
      <c r="A1451" s="4" t="s">
        <v>172</v>
      </c>
      <c r="B1451" s="4" t="s">
        <v>8</v>
      </c>
      <c r="C1451" s="5">
        <v>42846</v>
      </c>
      <c r="E1451" s="6">
        <v>287.36</v>
      </c>
      <c r="F1451" t="str">
        <f t="shared" si="88"/>
        <v>Apr 17</v>
      </c>
      <c r="G1451">
        <f t="shared" si="91"/>
        <v>1450</v>
      </c>
      <c r="H1451" t="str">
        <f t="shared" si="89"/>
        <v/>
      </c>
      <c r="I1451" t="str">
        <f t="shared" si="90"/>
        <v/>
      </c>
    </row>
    <row r="1452" spans="1:9" ht="15" thickBot="1" x14ac:dyDescent="0.35">
      <c r="A1452" s="4" t="s">
        <v>255</v>
      </c>
      <c r="B1452" s="4" t="s">
        <v>43</v>
      </c>
      <c r="C1452" s="5">
        <v>42846</v>
      </c>
      <c r="E1452" s="6">
        <v>9539.2900000000009</v>
      </c>
      <c r="F1452" t="str">
        <f t="shared" si="88"/>
        <v>Apr 17</v>
      </c>
      <c r="G1452">
        <f t="shared" si="91"/>
        <v>1451</v>
      </c>
      <c r="H1452" t="str">
        <f t="shared" si="89"/>
        <v/>
      </c>
      <c r="I1452" t="str">
        <f t="shared" si="90"/>
        <v/>
      </c>
    </row>
    <row r="1453" spans="1:9" ht="15" thickBot="1" x14ac:dyDescent="0.35">
      <c r="A1453" s="4" t="s">
        <v>87</v>
      </c>
      <c r="B1453" s="4" t="s">
        <v>8</v>
      </c>
      <c r="C1453" s="5">
        <v>42846</v>
      </c>
      <c r="E1453" s="6">
        <v>464.18</v>
      </c>
      <c r="F1453" t="str">
        <f t="shared" si="88"/>
        <v>Apr 17</v>
      </c>
      <c r="G1453">
        <f t="shared" si="91"/>
        <v>1452</v>
      </c>
      <c r="H1453" t="str">
        <f t="shared" si="89"/>
        <v/>
      </c>
      <c r="I1453" t="str">
        <f t="shared" si="90"/>
        <v/>
      </c>
    </row>
    <row r="1454" spans="1:9" ht="15" thickBot="1" x14ac:dyDescent="0.35">
      <c r="A1454" s="4" t="s">
        <v>218</v>
      </c>
      <c r="B1454" s="4" t="s">
        <v>12</v>
      </c>
      <c r="C1454" s="5">
        <v>42846</v>
      </c>
      <c r="E1454" s="6">
        <v>25</v>
      </c>
      <c r="F1454" t="str">
        <f t="shared" si="88"/>
        <v>Apr 17</v>
      </c>
      <c r="G1454">
        <f t="shared" si="91"/>
        <v>1453</v>
      </c>
      <c r="H1454" t="str">
        <f t="shared" si="89"/>
        <v/>
      </c>
      <c r="I1454" t="str">
        <f t="shared" si="90"/>
        <v/>
      </c>
    </row>
    <row r="1455" spans="1:9" ht="15" thickBot="1" x14ac:dyDescent="0.35">
      <c r="A1455" s="4" t="s">
        <v>218</v>
      </c>
      <c r="B1455" s="4" t="s">
        <v>85</v>
      </c>
      <c r="C1455" s="5">
        <v>42846</v>
      </c>
      <c r="E1455" s="6">
        <v>1600</v>
      </c>
      <c r="F1455" t="str">
        <f t="shared" si="88"/>
        <v>Apr 17</v>
      </c>
      <c r="G1455">
        <f t="shared" si="91"/>
        <v>1454</v>
      </c>
      <c r="H1455" t="str">
        <f t="shared" si="89"/>
        <v/>
      </c>
      <c r="I1455" t="str">
        <f t="shared" si="90"/>
        <v/>
      </c>
    </row>
    <row r="1456" spans="1:9" ht="15" thickBot="1" x14ac:dyDescent="0.35">
      <c r="A1456" s="4" t="s">
        <v>10</v>
      </c>
      <c r="B1456" s="4" t="s">
        <v>11</v>
      </c>
      <c r="C1456" s="5">
        <v>42846</v>
      </c>
      <c r="E1456" s="6">
        <v>214.68</v>
      </c>
      <c r="F1456" t="str">
        <f t="shared" si="88"/>
        <v>Apr 17</v>
      </c>
      <c r="G1456">
        <f t="shared" si="91"/>
        <v>1455</v>
      </c>
      <c r="H1456" t="str">
        <f t="shared" si="89"/>
        <v/>
      </c>
      <c r="I1456" t="str">
        <f t="shared" si="90"/>
        <v/>
      </c>
    </row>
    <row r="1457" spans="1:9" ht="15" thickBot="1" x14ac:dyDescent="0.35">
      <c r="A1457" s="4" t="s">
        <v>10</v>
      </c>
      <c r="B1457" s="4" t="s">
        <v>127</v>
      </c>
      <c r="C1457" s="5">
        <v>42846</v>
      </c>
      <c r="E1457" s="6">
        <v>199.31</v>
      </c>
      <c r="F1457" t="str">
        <f t="shared" si="88"/>
        <v>Apr 17</v>
      </c>
      <c r="G1457">
        <f t="shared" si="91"/>
        <v>1456</v>
      </c>
      <c r="H1457" t="str">
        <f t="shared" si="89"/>
        <v/>
      </c>
      <c r="I1457" t="str">
        <f t="shared" si="90"/>
        <v/>
      </c>
    </row>
    <row r="1458" spans="1:9" ht="15" thickBot="1" x14ac:dyDescent="0.35">
      <c r="A1458" s="4" t="s">
        <v>132</v>
      </c>
      <c r="B1458" s="4" t="s">
        <v>20</v>
      </c>
      <c r="C1458" s="5">
        <v>42846</v>
      </c>
      <c r="E1458" s="6">
        <v>61.45</v>
      </c>
      <c r="F1458" t="str">
        <f t="shared" si="88"/>
        <v>Apr 17</v>
      </c>
      <c r="G1458">
        <f t="shared" si="91"/>
        <v>1457</v>
      </c>
      <c r="H1458" t="str">
        <f t="shared" si="89"/>
        <v/>
      </c>
      <c r="I1458" t="str">
        <f t="shared" si="90"/>
        <v/>
      </c>
    </row>
    <row r="1459" spans="1:9" ht="15" thickBot="1" x14ac:dyDescent="0.35">
      <c r="A1459" s="4" t="s">
        <v>175</v>
      </c>
      <c r="B1459" s="4" t="s">
        <v>43</v>
      </c>
      <c r="C1459" s="5">
        <v>42846</v>
      </c>
      <c r="E1459" s="6">
        <v>367.88</v>
      </c>
      <c r="F1459" t="str">
        <f t="shared" si="88"/>
        <v>Apr 17</v>
      </c>
      <c r="G1459">
        <f t="shared" si="91"/>
        <v>1458</v>
      </c>
      <c r="H1459" t="str">
        <f t="shared" si="89"/>
        <v/>
      </c>
      <c r="I1459" t="str">
        <f t="shared" si="90"/>
        <v/>
      </c>
    </row>
    <row r="1460" spans="1:9" ht="15" thickBot="1" x14ac:dyDescent="0.35">
      <c r="A1460" s="4" t="s">
        <v>175</v>
      </c>
      <c r="B1460" s="4" t="s">
        <v>45</v>
      </c>
      <c r="C1460" s="5">
        <v>42846</v>
      </c>
      <c r="E1460" s="6">
        <v>69.290000000000006</v>
      </c>
      <c r="F1460" t="str">
        <f t="shared" si="88"/>
        <v>Apr 17</v>
      </c>
      <c r="G1460">
        <f t="shared" si="91"/>
        <v>1459</v>
      </c>
      <c r="H1460" t="str">
        <f t="shared" si="89"/>
        <v/>
      </c>
      <c r="I1460" t="str">
        <f t="shared" si="90"/>
        <v/>
      </c>
    </row>
    <row r="1461" spans="1:9" ht="15" thickBot="1" x14ac:dyDescent="0.35">
      <c r="A1461" s="4" t="s">
        <v>176</v>
      </c>
      <c r="B1461" s="4" t="s">
        <v>39</v>
      </c>
      <c r="C1461" s="5">
        <v>42846</v>
      </c>
      <c r="E1461" s="6">
        <v>81</v>
      </c>
      <c r="F1461" t="str">
        <f t="shared" si="88"/>
        <v>Apr 17</v>
      </c>
      <c r="G1461">
        <f t="shared" si="91"/>
        <v>1460</v>
      </c>
      <c r="H1461" t="str">
        <f t="shared" si="89"/>
        <v/>
      </c>
      <c r="I1461" t="str">
        <f t="shared" si="90"/>
        <v/>
      </c>
    </row>
    <row r="1462" spans="1:9" ht="15" thickBot="1" x14ac:dyDescent="0.35">
      <c r="A1462" s="4" t="s">
        <v>176</v>
      </c>
      <c r="B1462" s="4" t="s">
        <v>25</v>
      </c>
      <c r="C1462" s="5">
        <v>42846</v>
      </c>
      <c r="E1462" s="6">
        <v>1150</v>
      </c>
      <c r="F1462" t="str">
        <f t="shared" si="88"/>
        <v>Apr 17</v>
      </c>
      <c r="G1462">
        <f t="shared" si="91"/>
        <v>1461</v>
      </c>
      <c r="H1462" t="str">
        <f t="shared" si="89"/>
        <v/>
      </c>
      <c r="I1462" t="str">
        <f t="shared" si="90"/>
        <v/>
      </c>
    </row>
    <row r="1463" spans="1:9" ht="15" thickBot="1" x14ac:dyDescent="0.35">
      <c r="A1463" s="4" t="s">
        <v>137</v>
      </c>
      <c r="B1463" s="4" t="s">
        <v>18</v>
      </c>
      <c r="C1463" s="5">
        <v>42846</v>
      </c>
      <c r="E1463" s="6">
        <v>104.93</v>
      </c>
      <c r="F1463" t="str">
        <f t="shared" si="88"/>
        <v>Apr 17</v>
      </c>
      <c r="G1463">
        <f t="shared" si="91"/>
        <v>1462</v>
      </c>
      <c r="H1463" t="str">
        <f t="shared" si="89"/>
        <v/>
      </c>
      <c r="I1463" t="str">
        <f t="shared" si="90"/>
        <v/>
      </c>
    </row>
    <row r="1464" spans="1:9" ht="15" thickBot="1" x14ac:dyDescent="0.35">
      <c r="A1464" s="4" t="s">
        <v>138</v>
      </c>
      <c r="B1464" s="4" t="s">
        <v>139</v>
      </c>
      <c r="C1464" s="5">
        <v>42846</v>
      </c>
      <c r="E1464" s="6">
        <v>9290.7099999999991</v>
      </c>
      <c r="F1464" t="str">
        <f t="shared" si="88"/>
        <v>Apr 17</v>
      </c>
      <c r="G1464">
        <f t="shared" si="91"/>
        <v>1463</v>
      </c>
      <c r="H1464" t="str">
        <f t="shared" si="89"/>
        <v/>
      </c>
      <c r="I1464" t="str">
        <f t="shared" si="90"/>
        <v/>
      </c>
    </row>
    <row r="1465" spans="1:9" ht="15" thickBot="1" x14ac:dyDescent="0.35">
      <c r="A1465" s="4" t="s">
        <v>221</v>
      </c>
      <c r="B1465" s="4" t="s">
        <v>8</v>
      </c>
      <c r="C1465" s="5">
        <v>42846</v>
      </c>
      <c r="E1465" s="6">
        <v>68.400000000000006</v>
      </c>
      <c r="F1465" t="str">
        <f t="shared" si="88"/>
        <v>Apr 17</v>
      </c>
      <c r="G1465">
        <f t="shared" si="91"/>
        <v>1464</v>
      </c>
      <c r="H1465" t="str">
        <f t="shared" si="89"/>
        <v/>
      </c>
      <c r="I1465" t="str">
        <f t="shared" si="90"/>
        <v/>
      </c>
    </row>
    <row r="1466" spans="1:9" ht="15" thickBot="1" x14ac:dyDescent="0.35">
      <c r="A1466" s="4" t="s">
        <v>140</v>
      </c>
      <c r="B1466" s="4" t="s">
        <v>141</v>
      </c>
      <c r="C1466" s="5">
        <v>42846</v>
      </c>
      <c r="E1466" s="6">
        <v>-5645.85</v>
      </c>
      <c r="F1466" t="str">
        <f t="shared" si="88"/>
        <v>Apr 17</v>
      </c>
      <c r="G1466">
        <f t="shared" si="91"/>
        <v>1465</v>
      </c>
      <c r="H1466" t="str">
        <f t="shared" si="89"/>
        <v/>
      </c>
      <c r="I1466" t="str">
        <f t="shared" si="90"/>
        <v/>
      </c>
    </row>
    <row r="1467" spans="1:9" ht="15" thickBot="1" x14ac:dyDescent="0.35">
      <c r="A1467" s="4" t="s">
        <v>140</v>
      </c>
      <c r="B1467" s="4" t="s">
        <v>210</v>
      </c>
      <c r="C1467" s="5">
        <v>42846</v>
      </c>
      <c r="E1467" s="6">
        <v>960.51</v>
      </c>
      <c r="F1467" t="str">
        <f t="shared" si="88"/>
        <v>Apr 17</v>
      </c>
      <c r="G1467">
        <f t="shared" si="91"/>
        <v>1466</v>
      </c>
      <c r="H1467" t="str">
        <f t="shared" si="89"/>
        <v/>
      </c>
      <c r="I1467" t="str">
        <f t="shared" si="90"/>
        <v/>
      </c>
    </row>
    <row r="1468" spans="1:9" ht="15" thickBot="1" x14ac:dyDescent="0.35">
      <c r="A1468" s="4" t="s">
        <v>140</v>
      </c>
      <c r="B1468" s="4" t="s">
        <v>102</v>
      </c>
      <c r="C1468" s="5">
        <v>42846</v>
      </c>
      <c r="E1468" s="6">
        <v>10183.620000000001</v>
      </c>
      <c r="F1468" t="str">
        <f t="shared" si="88"/>
        <v>Apr 17</v>
      </c>
      <c r="G1468">
        <f t="shared" si="91"/>
        <v>1467</v>
      </c>
      <c r="H1468" t="str">
        <f t="shared" si="89"/>
        <v/>
      </c>
      <c r="I1468" t="str">
        <f t="shared" si="90"/>
        <v/>
      </c>
    </row>
    <row r="1469" spans="1:9" ht="15" thickBot="1" x14ac:dyDescent="0.35">
      <c r="A1469" s="4" t="s">
        <v>179</v>
      </c>
      <c r="B1469" s="4" t="s">
        <v>180</v>
      </c>
      <c r="C1469" s="5">
        <v>42846</v>
      </c>
      <c r="E1469" s="6">
        <v>94.5</v>
      </c>
      <c r="F1469" t="str">
        <f t="shared" si="88"/>
        <v>Apr 17</v>
      </c>
      <c r="G1469">
        <f t="shared" si="91"/>
        <v>1468</v>
      </c>
      <c r="H1469" t="str">
        <f t="shared" si="89"/>
        <v/>
      </c>
      <c r="I1469" t="str">
        <f t="shared" si="90"/>
        <v/>
      </c>
    </row>
    <row r="1470" spans="1:9" ht="15" thickBot="1" x14ac:dyDescent="0.35">
      <c r="A1470" s="4" t="s">
        <v>233</v>
      </c>
      <c r="B1470" s="4" t="s">
        <v>12</v>
      </c>
      <c r="C1470" s="5">
        <v>42846</v>
      </c>
      <c r="E1470" s="6">
        <v>14.75</v>
      </c>
      <c r="F1470" t="str">
        <f t="shared" si="88"/>
        <v>Apr 17</v>
      </c>
      <c r="G1470">
        <f t="shared" si="91"/>
        <v>1469</v>
      </c>
      <c r="H1470" t="str">
        <f t="shared" si="89"/>
        <v/>
      </c>
      <c r="I1470" t="str">
        <f t="shared" si="90"/>
        <v/>
      </c>
    </row>
    <row r="1471" spans="1:9" ht="15" thickBot="1" x14ac:dyDescent="0.35">
      <c r="A1471" s="4" t="s">
        <v>101</v>
      </c>
      <c r="B1471" s="4" t="s">
        <v>102</v>
      </c>
      <c r="C1471" s="5">
        <v>42846</v>
      </c>
      <c r="E1471" s="6">
        <v>10822.5</v>
      </c>
      <c r="F1471" t="str">
        <f t="shared" si="88"/>
        <v>Apr 17</v>
      </c>
      <c r="G1471">
        <f t="shared" si="91"/>
        <v>1470</v>
      </c>
      <c r="H1471" t="str">
        <f t="shared" si="89"/>
        <v/>
      </c>
      <c r="I1471" t="str">
        <f t="shared" si="90"/>
        <v/>
      </c>
    </row>
    <row r="1472" spans="1:9" ht="15" thickBot="1" x14ac:dyDescent="0.35">
      <c r="A1472" s="4" t="s">
        <v>29</v>
      </c>
      <c r="B1472" s="4" t="s">
        <v>12</v>
      </c>
      <c r="C1472" s="5">
        <v>42846</v>
      </c>
      <c r="E1472" s="6">
        <v>409.52</v>
      </c>
      <c r="F1472" t="str">
        <f t="shared" si="88"/>
        <v>Apr 17</v>
      </c>
      <c r="G1472">
        <f t="shared" si="91"/>
        <v>1471</v>
      </c>
      <c r="H1472" t="str">
        <f t="shared" si="89"/>
        <v/>
      </c>
      <c r="I1472" t="str">
        <f t="shared" si="90"/>
        <v/>
      </c>
    </row>
    <row r="1473" spans="1:9" ht="15" thickBot="1" x14ac:dyDescent="0.35">
      <c r="A1473" s="4" t="s">
        <v>29</v>
      </c>
      <c r="B1473" s="4" t="s">
        <v>8</v>
      </c>
      <c r="C1473" s="5">
        <v>42846</v>
      </c>
      <c r="E1473" s="6">
        <v>160.52000000000001</v>
      </c>
      <c r="F1473" t="str">
        <f t="shared" si="88"/>
        <v>Apr 17</v>
      </c>
      <c r="G1473">
        <f t="shared" si="91"/>
        <v>1472</v>
      </c>
      <c r="H1473" t="str">
        <f t="shared" si="89"/>
        <v/>
      </c>
      <c r="I1473" t="str">
        <f t="shared" si="90"/>
        <v/>
      </c>
    </row>
    <row r="1474" spans="1:9" ht="15" thickBot="1" x14ac:dyDescent="0.35">
      <c r="A1474" s="4" t="s">
        <v>32</v>
      </c>
      <c r="B1474" s="4" t="s">
        <v>33</v>
      </c>
      <c r="C1474" s="5">
        <v>42846</v>
      </c>
      <c r="E1474" s="6">
        <v>1960.07</v>
      </c>
      <c r="F1474" t="str">
        <f t="shared" si="88"/>
        <v>Apr 17</v>
      </c>
      <c r="G1474">
        <f t="shared" si="91"/>
        <v>1473</v>
      </c>
      <c r="H1474" t="str">
        <f t="shared" si="89"/>
        <v/>
      </c>
      <c r="I1474" t="str">
        <f t="shared" si="90"/>
        <v/>
      </c>
    </row>
    <row r="1475" spans="1:9" ht="15" thickBot="1" x14ac:dyDescent="0.35">
      <c r="A1475" s="4" t="s">
        <v>197</v>
      </c>
      <c r="B1475" s="4" t="s">
        <v>43</v>
      </c>
      <c r="C1475" s="5">
        <v>42846</v>
      </c>
      <c r="E1475" s="6">
        <v>3109</v>
      </c>
      <c r="F1475" t="str">
        <f t="shared" ref="F1475:F1538" si="92">IF(C1475&lt;=$R$1,$Q$1,IF(C1475&lt;=$R$2,$Q$2,IF(C1475&lt;=$R$3,$Q$3,IF(C1475&lt;=$R$4,$Q$4,IF(C1475&lt;=$R$5,$Q$5,IF(C1475&lt;=$R$6,$Q$6,IF(C1475&lt;=$R$7,$Q$7,IF(C1475&lt;=$R$8,$Q$8,IF(C1475&lt;=$R$9,$Q$9,IF(C1475&lt;=$R$10,$Q$10,IF(C1475&lt;=$R$11,$Q$11,IF(C1475&lt;=$R$12,$Q$12,IF(C1475&lt;=$R$13,$Q$13,IF(C1475&lt;=$R$14,$Q$14,IF(C1475&lt;=$R$15,$Q$15,IF(C1475&lt;=$R$16,$Q$16,IF(C1475&lt;=$R$17,$Q$17,IF(C1475&lt;=$R$18,$Q$18,IF(C1475&lt;=$R$19,$Q$19,IF(C1475&lt;=$R$20,$Q$20,IF(C1475&lt;=$R$21,$Q$21,IF(C1475&lt;=$R$22,$Q$22,IF(C1475&lt;=$R$23,$Q$23,IF(C1475&lt;=$R$24,$Q$24,IF(C1475&lt;=$R$25,$Q$25,IF(C1475&lt;=$R$26,$Q$26,IF(C1475&lt;=$R$27,$Q$27,IF(C1475&lt;=$R$28,$Q$28,IF(C1475&lt;=$R$29,$Q$29,IF(C1475&lt;=$R$30,$Q$30,IF(C1475&lt;=$R$31,$Q$31,IF(C1475&lt;=$R$32,$Q$32,IF(C1475&lt;=$R$33,$Q$33,IF(C1475&lt;=$R$34,$Q$34,IF(C1475&lt;=$R$35,$Q$35,IF(C1475&lt;=$R$36,$Q$36,""))))))))))))))))))))))))))))))))))))</f>
        <v>Apr 17</v>
      </c>
      <c r="G1475">
        <f t="shared" si="91"/>
        <v>1474</v>
      </c>
      <c r="H1475" t="str">
        <f t="shared" ref="H1475:H1538" si="93">IF(F1475=$J$1,G1475,"")</f>
        <v/>
      </c>
      <c r="I1475" t="str">
        <f t="shared" ref="I1475:I1538" si="94">IFERROR(SMALL($H$2:$H$8586,G1475),"")</f>
        <v/>
      </c>
    </row>
    <row r="1476" spans="1:9" ht="15" thickBot="1" x14ac:dyDescent="0.35">
      <c r="A1476" s="4" t="s">
        <v>146</v>
      </c>
      <c r="B1476" s="4" t="s">
        <v>8</v>
      </c>
      <c r="C1476" s="5">
        <v>42846</v>
      </c>
      <c r="E1476" s="6">
        <v>3859.37</v>
      </c>
      <c r="F1476" t="str">
        <f t="shared" si="92"/>
        <v>Apr 17</v>
      </c>
      <c r="G1476">
        <f t="shared" ref="G1476:G1539" si="95">1+G1475</f>
        <v>1475</v>
      </c>
      <c r="H1476" t="str">
        <f t="shared" si="93"/>
        <v/>
      </c>
      <c r="I1476" t="str">
        <f t="shared" si="94"/>
        <v/>
      </c>
    </row>
    <row r="1477" spans="1:9" ht="15" thickBot="1" x14ac:dyDescent="0.35">
      <c r="A1477" s="4" t="s">
        <v>342</v>
      </c>
      <c r="B1477" s="4" t="s">
        <v>28</v>
      </c>
      <c r="C1477" s="5">
        <v>42846</v>
      </c>
      <c r="E1477" s="6">
        <v>453600</v>
      </c>
      <c r="F1477" t="str">
        <f t="shared" si="92"/>
        <v>Apr 17</v>
      </c>
      <c r="G1477">
        <f t="shared" si="95"/>
        <v>1476</v>
      </c>
      <c r="H1477" t="str">
        <f t="shared" si="93"/>
        <v/>
      </c>
      <c r="I1477" t="str">
        <f t="shared" si="94"/>
        <v/>
      </c>
    </row>
    <row r="1478" spans="1:9" ht="15" thickBot="1" x14ac:dyDescent="0.35">
      <c r="A1478" s="4" t="s">
        <v>185</v>
      </c>
      <c r="B1478" s="4" t="s">
        <v>28</v>
      </c>
      <c r="C1478" s="5">
        <v>42846</v>
      </c>
      <c r="E1478" s="6">
        <v>13670.03</v>
      </c>
      <c r="F1478" t="str">
        <f t="shared" si="92"/>
        <v>Apr 17</v>
      </c>
      <c r="G1478">
        <f t="shared" si="95"/>
        <v>1477</v>
      </c>
      <c r="H1478" t="str">
        <f t="shared" si="93"/>
        <v/>
      </c>
      <c r="I1478" t="str">
        <f t="shared" si="94"/>
        <v/>
      </c>
    </row>
    <row r="1479" spans="1:9" ht="15" thickBot="1" x14ac:dyDescent="0.35">
      <c r="A1479" s="4" t="s">
        <v>185</v>
      </c>
      <c r="B1479" s="4" t="s">
        <v>14</v>
      </c>
      <c r="C1479" s="5">
        <v>42846</v>
      </c>
      <c r="E1479" s="6">
        <v>373.07</v>
      </c>
      <c r="F1479" t="str">
        <f t="shared" si="92"/>
        <v>Apr 17</v>
      </c>
      <c r="G1479">
        <f t="shared" si="95"/>
        <v>1478</v>
      </c>
      <c r="H1479" t="str">
        <f t="shared" si="93"/>
        <v/>
      </c>
      <c r="I1479" t="str">
        <f t="shared" si="94"/>
        <v/>
      </c>
    </row>
    <row r="1480" spans="1:9" ht="15" thickBot="1" x14ac:dyDescent="0.35">
      <c r="A1480" s="4" t="s">
        <v>281</v>
      </c>
      <c r="B1480" s="4" t="s">
        <v>12</v>
      </c>
      <c r="C1480" s="5">
        <v>42846</v>
      </c>
      <c r="E1480" s="6">
        <v>124.47</v>
      </c>
      <c r="F1480" t="str">
        <f t="shared" si="92"/>
        <v>Apr 17</v>
      </c>
      <c r="G1480">
        <f t="shared" si="95"/>
        <v>1479</v>
      </c>
      <c r="H1480" t="str">
        <f t="shared" si="93"/>
        <v/>
      </c>
      <c r="I1480" t="str">
        <f t="shared" si="94"/>
        <v/>
      </c>
    </row>
    <row r="1481" spans="1:9" ht="15" thickBot="1" x14ac:dyDescent="0.35">
      <c r="A1481" s="4" t="s">
        <v>335</v>
      </c>
      <c r="B1481" s="4" t="s">
        <v>102</v>
      </c>
      <c r="C1481" s="5">
        <v>42846</v>
      </c>
      <c r="E1481" s="6">
        <v>325.7</v>
      </c>
      <c r="F1481" t="str">
        <f t="shared" si="92"/>
        <v>Apr 17</v>
      </c>
      <c r="G1481">
        <f t="shared" si="95"/>
        <v>1480</v>
      </c>
      <c r="H1481" t="str">
        <f t="shared" si="93"/>
        <v/>
      </c>
      <c r="I1481" t="str">
        <f t="shared" si="94"/>
        <v/>
      </c>
    </row>
    <row r="1482" spans="1:9" ht="15" thickBot="1" x14ac:dyDescent="0.35">
      <c r="A1482" s="4" t="s">
        <v>343</v>
      </c>
      <c r="B1482" s="4" t="s">
        <v>81</v>
      </c>
      <c r="C1482" s="5">
        <v>42846</v>
      </c>
      <c r="E1482" s="6">
        <v>61</v>
      </c>
      <c r="F1482" t="str">
        <f t="shared" si="92"/>
        <v>Apr 17</v>
      </c>
      <c r="G1482">
        <f t="shared" si="95"/>
        <v>1481</v>
      </c>
      <c r="H1482" t="str">
        <f t="shared" si="93"/>
        <v/>
      </c>
      <c r="I1482" t="str">
        <f t="shared" si="94"/>
        <v/>
      </c>
    </row>
    <row r="1483" spans="1:9" ht="15" thickBot="1" x14ac:dyDescent="0.35">
      <c r="A1483" s="4" t="s">
        <v>243</v>
      </c>
      <c r="B1483" s="4" t="s">
        <v>208</v>
      </c>
      <c r="C1483" s="5">
        <v>42846</v>
      </c>
      <c r="E1483" s="6">
        <v>103.83</v>
      </c>
      <c r="F1483" t="str">
        <f t="shared" si="92"/>
        <v>Apr 17</v>
      </c>
      <c r="G1483">
        <f t="shared" si="95"/>
        <v>1482</v>
      </c>
      <c r="H1483" t="str">
        <f t="shared" si="93"/>
        <v/>
      </c>
      <c r="I1483" t="str">
        <f t="shared" si="94"/>
        <v/>
      </c>
    </row>
    <row r="1484" spans="1:9" ht="15" thickBot="1" x14ac:dyDescent="0.35">
      <c r="A1484" s="4" t="s">
        <v>209</v>
      </c>
      <c r="B1484" s="4" t="s">
        <v>210</v>
      </c>
      <c r="C1484" s="5">
        <v>42846</v>
      </c>
      <c r="E1484" s="6">
        <v>2413.19</v>
      </c>
      <c r="F1484" t="str">
        <f t="shared" si="92"/>
        <v>Apr 17</v>
      </c>
      <c r="G1484">
        <f t="shared" si="95"/>
        <v>1483</v>
      </c>
      <c r="H1484" t="str">
        <f t="shared" si="93"/>
        <v/>
      </c>
      <c r="I1484" t="str">
        <f t="shared" si="94"/>
        <v/>
      </c>
    </row>
    <row r="1485" spans="1:9" ht="15" thickBot="1" x14ac:dyDescent="0.35">
      <c r="A1485" s="4" t="s">
        <v>53</v>
      </c>
      <c r="B1485" s="4" t="s">
        <v>8</v>
      </c>
      <c r="C1485" s="5">
        <v>42846</v>
      </c>
      <c r="E1485" s="6">
        <v>78.73</v>
      </c>
      <c r="F1485" t="str">
        <f t="shared" si="92"/>
        <v>Apr 17</v>
      </c>
      <c r="G1485">
        <f t="shared" si="95"/>
        <v>1484</v>
      </c>
      <c r="H1485" t="str">
        <f t="shared" si="93"/>
        <v/>
      </c>
      <c r="I1485" t="str">
        <f t="shared" si="94"/>
        <v/>
      </c>
    </row>
    <row r="1486" spans="1:9" ht="15" thickBot="1" x14ac:dyDescent="0.35">
      <c r="A1486" s="4" t="s">
        <v>54</v>
      </c>
      <c r="B1486" s="4" t="s">
        <v>35</v>
      </c>
      <c r="C1486" s="5">
        <v>42846</v>
      </c>
      <c r="E1486" s="6">
        <v>392</v>
      </c>
      <c r="F1486" t="str">
        <f t="shared" si="92"/>
        <v>Apr 17</v>
      </c>
      <c r="G1486">
        <f t="shared" si="95"/>
        <v>1485</v>
      </c>
      <c r="H1486" t="str">
        <f t="shared" si="93"/>
        <v/>
      </c>
      <c r="I1486" t="str">
        <f t="shared" si="94"/>
        <v/>
      </c>
    </row>
    <row r="1487" spans="1:9" ht="15" thickBot="1" x14ac:dyDescent="0.35">
      <c r="A1487" s="4" t="s">
        <v>155</v>
      </c>
      <c r="B1487" s="4" t="s">
        <v>8</v>
      </c>
      <c r="C1487" s="5">
        <v>42846</v>
      </c>
      <c r="E1487" s="6">
        <v>216</v>
      </c>
      <c r="F1487" t="str">
        <f t="shared" si="92"/>
        <v>Apr 17</v>
      </c>
      <c r="G1487">
        <f t="shared" si="95"/>
        <v>1486</v>
      </c>
      <c r="H1487" t="str">
        <f t="shared" si="93"/>
        <v/>
      </c>
      <c r="I1487" t="str">
        <f t="shared" si="94"/>
        <v/>
      </c>
    </row>
    <row r="1488" spans="1:9" ht="15" thickBot="1" x14ac:dyDescent="0.35">
      <c r="A1488" s="4" t="s">
        <v>344</v>
      </c>
      <c r="B1488" s="4" t="s">
        <v>150</v>
      </c>
      <c r="C1488" s="5">
        <v>42846</v>
      </c>
      <c r="E1488" s="6">
        <v>62.5</v>
      </c>
      <c r="F1488" t="str">
        <f t="shared" si="92"/>
        <v>Apr 17</v>
      </c>
      <c r="G1488">
        <f t="shared" si="95"/>
        <v>1487</v>
      </c>
      <c r="H1488" t="str">
        <f t="shared" si="93"/>
        <v/>
      </c>
      <c r="I1488" t="str">
        <f t="shared" si="94"/>
        <v/>
      </c>
    </row>
    <row r="1489" spans="1:9" ht="15" thickBot="1" x14ac:dyDescent="0.35">
      <c r="A1489" s="4" t="s">
        <v>55</v>
      </c>
      <c r="B1489" s="4" t="s">
        <v>100</v>
      </c>
      <c r="C1489" s="5">
        <v>42846</v>
      </c>
      <c r="E1489" s="6">
        <v>17195</v>
      </c>
      <c r="F1489" t="str">
        <f t="shared" si="92"/>
        <v>Apr 17</v>
      </c>
      <c r="G1489">
        <f t="shared" si="95"/>
        <v>1488</v>
      </c>
      <c r="H1489" t="str">
        <f t="shared" si="93"/>
        <v/>
      </c>
      <c r="I1489" t="str">
        <f t="shared" si="94"/>
        <v/>
      </c>
    </row>
    <row r="1490" spans="1:9" ht="15" thickBot="1" x14ac:dyDescent="0.35">
      <c r="A1490" s="4" t="s">
        <v>55</v>
      </c>
      <c r="B1490" s="4" t="s">
        <v>14</v>
      </c>
      <c r="C1490" s="5">
        <v>42846</v>
      </c>
      <c r="E1490" s="6">
        <v>15460.75</v>
      </c>
      <c r="F1490" t="str">
        <f t="shared" si="92"/>
        <v>Apr 17</v>
      </c>
      <c r="G1490">
        <f t="shared" si="95"/>
        <v>1489</v>
      </c>
      <c r="H1490" t="str">
        <f t="shared" si="93"/>
        <v/>
      </c>
      <c r="I1490" t="str">
        <f t="shared" si="94"/>
        <v/>
      </c>
    </row>
    <row r="1491" spans="1:9" ht="15" thickBot="1" x14ac:dyDescent="0.35">
      <c r="A1491" s="4" t="s">
        <v>57</v>
      </c>
      <c r="B1491" s="4" t="s">
        <v>127</v>
      </c>
      <c r="C1491" s="5">
        <v>42846</v>
      </c>
      <c r="E1491" s="6">
        <v>9.99</v>
      </c>
      <c r="F1491" t="str">
        <f t="shared" si="92"/>
        <v>Apr 17</v>
      </c>
      <c r="G1491">
        <f t="shared" si="95"/>
        <v>1490</v>
      </c>
      <c r="H1491" t="str">
        <f t="shared" si="93"/>
        <v/>
      </c>
      <c r="I1491" t="str">
        <f t="shared" si="94"/>
        <v/>
      </c>
    </row>
    <row r="1492" spans="1:9" ht="15" thickBot="1" x14ac:dyDescent="0.35">
      <c r="A1492" s="4" t="s">
        <v>57</v>
      </c>
      <c r="B1492" s="4" t="s">
        <v>8</v>
      </c>
      <c r="C1492" s="5">
        <v>42846</v>
      </c>
      <c r="E1492" s="6">
        <v>29.4</v>
      </c>
      <c r="F1492" t="str">
        <f t="shared" si="92"/>
        <v>Apr 17</v>
      </c>
      <c r="G1492">
        <f t="shared" si="95"/>
        <v>1491</v>
      </c>
      <c r="H1492" t="str">
        <f t="shared" si="93"/>
        <v/>
      </c>
      <c r="I1492" t="str">
        <f t="shared" si="94"/>
        <v/>
      </c>
    </row>
    <row r="1493" spans="1:9" ht="15" thickBot="1" x14ac:dyDescent="0.35">
      <c r="A1493" s="4" t="s">
        <v>59</v>
      </c>
      <c r="B1493" s="4" t="s">
        <v>45</v>
      </c>
      <c r="C1493" s="5">
        <v>42846</v>
      </c>
      <c r="E1493" s="6">
        <v>382.5</v>
      </c>
      <c r="F1493" t="str">
        <f t="shared" si="92"/>
        <v>Apr 17</v>
      </c>
      <c r="G1493">
        <f t="shared" si="95"/>
        <v>1492</v>
      </c>
      <c r="H1493" t="str">
        <f t="shared" si="93"/>
        <v/>
      </c>
      <c r="I1493" t="str">
        <f t="shared" si="94"/>
        <v/>
      </c>
    </row>
    <row r="1494" spans="1:9" ht="15" thickBot="1" x14ac:dyDescent="0.35">
      <c r="A1494" s="4" t="s">
        <v>117</v>
      </c>
      <c r="B1494" s="4" t="s">
        <v>14</v>
      </c>
      <c r="C1494" s="5">
        <v>42846</v>
      </c>
      <c r="E1494" s="6">
        <v>3803.45</v>
      </c>
      <c r="F1494" t="str">
        <f t="shared" si="92"/>
        <v>Apr 17</v>
      </c>
      <c r="G1494">
        <f t="shared" si="95"/>
        <v>1493</v>
      </c>
      <c r="H1494" t="str">
        <f t="shared" si="93"/>
        <v/>
      </c>
      <c r="I1494" t="str">
        <f t="shared" si="94"/>
        <v/>
      </c>
    </row>
    <row r="1495" spans="1:9" ht="15" thickBot="1" x14ac:dyDescent="0.35">
      <c r="A1495" s="4" t="s">
        <v>62</v>
      </c>
      <c r="B1495" s="4" t="s">
        <v>22</v>
      </c>
      <c r="C1495" s="5">
        <v>42846</v>
      </c>
      <c r="E1495" s="6">
        <v>147</v>
      </c>
      <c r="F1495" t="str">
        <f t="shared" si="92"/>
        <v>Apr 17</v>
      </c>
      <c r="G1495">
        <f t="shared" si="95"/>
        <v>1494</v>
      </c>
      <c r="H1495" t="str">
        <f t="shared" si="93"/>
        <v/>
      </c>
      <c r="I1495" t="str">
        <f t="shared" si="94"/>
        <v/>
      </c>
    </row>
    <row r="1496" spans="1:9" ht="15" thickBot="1" x14ac:dyDescent="0.35">
      <c r="A1496" s="4" t="s">
        <v>63</v>
      </c>
      <c r="B1496" s="4" t="s">
        <v>22</v>
      </c>
      <c r="C1496" s="5">
        <v>42846</v>
      </c>
      <c r="E1496" s="6">
        <v>80</v>
      </c>
      <c r="F1496" t="str">
        <f t="shared" si="92"/>
        <v>Apr 17</v>
      </c>
      <c r="G1496">
        <f t="shared" si="95"/>
        <v>1495</v>
      </c>
      <c r="H1496" t="str">
        <f t="shared" si="93"/>
        <v/>
      </c>
      <c r="I1496" t="str">
        <f t="shared" si="94"/>
        <v/>
      </c>
    </row>
    <row r="1497" spans="1:9" ht="15" thickBot="1" x14ac:dyDescent="0.35">
      <c r="A1497" s="4" t="s">
        <v>64</v>
      </c>
      <c r="B1497" s="4" t="s">
        <v>14</v>
      </c>
      <c r="C1497" s="5">
        <v>42846</v>
      </c>
      <c r="E1497" s="6">
        <v>180</v>
      </c>
      <c r="F1497" t="str">
        <f t="shared" si="92"/>
        <v>Apr 17</v>
      </c>
      <c r="G1497">
        <f t="shared" si="95"/>
        <v>1496</v>
      </c>
      <c r="H1497" t="str">
        <f t="shared" si="93"/>
        <v/>
      </c>
      <c r="I1497" t="str">
        <f t="shared" si="94"/>
        <v/>
      </c>
    </row>
    <row r="1498" spans="1:9" ht="15" thickBot="1" x14ac:dyDescent="0.35">
      <c r="A1498" s="4" t="s">
        <v>211</v>
      </c>
      <c r="B1498" s="4" t="s">
        <v>212</v>
      </c>
      <c r="C1498" s="5">
        <v>42846</v>
      </c>
      <c r="E1498" s="6">
        <v>585.20000000000005</v>
      </c>
      <c r="F1498" t="str">
        <f t="shared" si="92"/>
        <v>Apr 17</v>
      </c>
      <c r="G1498">
        <f t="shared" si="95"/>
        <v>1497</v>
      </c>
      <c r="H1498" t="str">
        <f t="shared" si="93"/>
        <v/>
      </c>
      <c r="I1498" t="str">
        <f t="shared" si="94"/>
        <v/>
      </c>
    </row>
    <row r="1499" spans="1:9" ht="15" thickBot="1" x14ac:dyDescent="0.35">
      <c r="A1499" s="4" t="s">
        <v>237</v>
      </c>
      <c r="B1499" s="4" t="s">
        <v>12</v>
      </c>
      <c r="C1499" s="5">
        <v>42846</v>
      </c>
      <c r="E1499" s="6">
        <v>63.8</v>
      </c>
      <c r="F1499" t="str">
        <f t="shared" si="92"/>
        <v>Apr 17</v>
      </c>
      <c r="G1499">
        <f t="shared" si="95"/>
        <v>1498</v>
      </c>
      <c r="H1499" t="str">
        <f t="shared" si="93"/>
        <v/>
      </c>
      <c r="I1499" t="str">
        <f t="shared" si="94"/>
        <v/>
      </c>
    </row>
    <row r="1500" spans="1:9" ht="15" thickBot="1" x14ac:dyDescent="0.35">
      <c r="A1500" s="4" t="s">
        <v>237</v>
      </c>
      <c r="B1500" s="4" t="s">
        <v>45</v>
      </c>
      <c r="C1500" s="5">
        <v>42846</v>
      </c>
      <c r="E1500" s="6">
        <v>606.6</v>
      </c>
      <c r="F1500" t="str">
        <f t="shared" si="92"/>
        <v>Apr 17</v>
      </c>
      <c r="G1500">
        <f t="shared" si="95"/>
        <v>1499</v>
      </c>
      <c r="H1500" t="str">
        <f t="shared" si="93"/>
        <v/>
      </c>
      <c r="I1500" t="str">
        <f t="shared" si="94"/>
        <v/>
      </c>
    </row>
    <row r="1501" spans="1:9" ht="15" thickBot="1" x14ac:dyDescent="0.35">
      <c r="A1501" s="4" t="s">
        <v>202</v>
      </c>
      <c r="B1501" s="4" t="s">
        <v>171</v>
      </c>
      <c r="C1501" s="5">
        <v>42846</v>
      </c>
      <c r="E1501" s="6">
        <v>2748</v>
      </c>
      <c r="F1501" t="str">
        <f t="shared" si="92"/>
        <v>Apr 17</v>
      </c>
      <c r="G1501">
        <f t="shared" si="95"/>
        <v>1500</v>
      </c>
      <c r="H1501" t="str">
        <f t="shared" si="93"/>
        <v/>
      </c>
      <c r="I1501" t="str">
        <f t="shared" si="94"/>
        <v/>
      </c>
    </row>
    <row r="1502" spans="1:9" ht="15" thickBot="1" x14ac:dyDescent="0.35">
      <c r="A1502" s="4" t="s">
        <v>71</v>
      </c>
      <c r="B1502" s="4" t="s">
        <v>12</v>
      </c>
      <c r="C1502" s="5">
        <v>42846</v>
      </c>
      <c r="E1502" s="6">
        <v>541.03</v>
      </c>
      <c r="F1502" t="str">
        <f t="shared" si="92"/>
        <v>Apr 17</v>
      </c>
      <c r="G1502">
        <f t="shared" si="95"/>
        <v>1501</v>
      </c>
      <c r="H1502" t="str">
        <f t="shared" si="93"/>
        <v/>
      </c>
      <c r="I1502" t="str">
        <f t="shared" si="94"/>
        <v/>
      </c>
    </row>
    <row r="1503" spans="1:9" ht="15" thickBot="1" x14ac:dyDescent="0.35">
      <c r="A1503" s="4" t="s">
        <v>123</v>
      </c>
      <c r="B1503" s="4" t="s">
        <v>8</v>
      </c>
      <c r="C1503" s="5">
        <v>42846</v>
      </c>
      <c r="E1503" s="6">
        <v>1998</v>
      </c>
      <c r="F1503" t="str">
        <f t="shared" si="92"/>
        <v>Apr 17</v>
      </c>
      <c r="G1503">
        <f t="shared" si="95"/>
        <v>1502</v>
      </c>
      <c r="H1503" t="str">
        <f t="shared" si="93"/>
        <v/>
      </c>
      <c r="I1503" t="str">
        <f t="shared" si="94"/>
        <v/>
      </c>
    </row>
    <row r="1504" spans="1:9" ht="15" thickBot="1" x14ac:dyDescent="0.35">
      <c r="A1504" s="4" t="s">
        <v>164</v>
      </c>
      <c r="B1504" s="4" t="s">
        <v>39</v>
      </c>
      <c r="C1504" s="5">
        <v>42846</v>
      </c>
      <c r="E1504" s="6">
        <v>5731.95</v>
      </c>
      <c r="F1504" t="str">
        <f t="shared" si="92"/>
        <v>Apr 17</v>
      </c>
      <c r="G1504">
        <f t="shared" si="95"/>
        <v>1503</v>
      </c>
      <c r="H1504" t="str">
        <f t="shared" si="93"/>
        <v/>
      </c>
      <c r="I1504" t="str">
        <f t="shared" si="94"/>
        <v/>
      </c>
    </row>
    <row r="1505" spans="1:9" ht="15" thickBot="1" x14ac:dyDescent="0.35">
      <c r="A1505" s="4" t="s">
        <v>345</v>
      </c>
      <c r="B1505" s="4" t="s">
        <v>66</v>
      </c>
      <c r="C1505" s="5">
        <v>42846</v>
      </c>
      <c r="E1505" s="6">
        <v>2500</v>
      </c>
      <c r="F1505" t="str">
        <f t="shared" si="92"/>
        <v>Apr 17</v>
      </c>
      <c r="G1505">
        <f t="shared" si="95"/>
        <v>1504</v>
      </c>
      <c r="H1505" t="str">
        <f t="shared" si="93"/>
        <v/>
      </c>
      <c r="I1505" t="str">
        <f t="shared" si="94"/>
        <v/>
      </c>
    </row>
    <row r="1506" spans="1:9" ht="15" thickBot="1" x14ac:dyDescent="0.35">
      <c r="A1506" s="4" t="s">
        <v>165</v>
      </c>
      <c r="B1506" s="4" t="s">
        <v>8</v>
      </c>
      <c r="C1506" s="5">
        <v>42846</v>
      </c>
      <c r="E1506" s="6">
        <v>9733.0300000000007</v>
      </c>
      <c r="F1506" t="str">
        <f t="shared" si="92"/>
        <v>Apr 17</v>
      </c>
      <c r="G1506">
        <f t="shared" si="95"/>
        <v>1505</v>
      </c>
      <c r="H1506" t="str">
        <f t="shared" si="93"/>
        <v/>
      </c>
      <c r="I1506" t="str">
        <f t="shared" si="94"/>
        <v/>
      </c>
    </row>
    <row r="1507" spans="1:9" ht="15" thickBot="1" x14ac:dyDescent="0.35">
      <c r="A1507" s="4" t="s">
        <v>76</v>
      </c>
      <c r="B1507" s="4" t="s">
        <v>77</v>
      </c>
      <c r="C1507" s="5">
        <v>42846</v>
      </c>
      <c r="E1507" s="6">
        <v>3000</v>
      </c>
      <c r="F1507" t="str">
        <f t="shared" si="92"/>
        <v>Apr 17</v>
      </c>
      <c r="G1507">
        <f t="shared" si="95"/>
        <v>1506</v>
      </c>
      <c r="H1507" t="str">
        <f t="shared" si="93"/>
        <v/>
      </c>
      <c r="I1507" t="str">
        <f t="shared" si="94"/>
        <v/>
      </c>
    </row>
    <row r="1508" spans="1:9" ht="15" thickBot="1" x14ac:dyDescent="0.35">
      <c r="A1508" s="4" t="s">
        <v>346</v>
      </c>
      <c r="B1508" s="4" t="s">
        <v>203</v>
      </c>
      <c r="C1508" s="5">
        <v>42846</v>
      </c>
      <c r="E1508" s="6">
        <v>1525</v>
      </c>
      <c r="F1508" t="str">
        <f t="shared" si="92"/>
        <v>Apr 17</v>
      </c>
      <c r="G1508">
        <f t="shared" si="95"/>
        <v>1507</v>
      </c>
      <c r="H1508" t="str">
        <f t="shared" si="93"/>
        <v/>
      </c>
      <c r="I1508" t="str">
        <f t="shared" si="94"/>
        <v/>
      </c>
    </row>
    <row r="1509" spans="1:9" ht="15" thickBot="1" x14ac:dyDescent="0.35">
      <c r="A1509" s="4" t="s">
        <v>83</v>
      </c>
      <c r="B1509" s="4" t="s">
        <v>14</v>
      </c>
      <c r="C1509" s="5">
        <v>42846</v>
      </c>
      <c r="E1509" s="6">
        <v>888.75</v>
      </c>
      <c r="F1509" t="str">
        <f t="shared" si="92"/>
        <v>Apr 17</v>
      </c>
      <c r="G1509">
        <f t="shared" si="95"/>
        <v>1508</v>
      </c>
      <c r="H1509" t="str">
        <f t="shared" si="93"/>
        <v/>
      </c>
      <c r="I1509" t="str">
        <f t="shared" si="94"/>
        <v/>
      </c>
    </row>
    <row r="1510" spans="1:9" ht="15" thickBot="1" x14ac:dyDescent="0.35">
      <c r="A1510" s="4" t="s">
        <v>84</v>
      </c>
      <c r="B1510" s="4" t="s">
        <v>85</v>
      </c>
      <c r="C1510" s="5">
        <v>42846</v>
      </c>
      <c r="E1510" s="6">
        <v>3152.04</v>
      </c>
      <c r="F1510" t="str">
        <f t="shared" si="92"/>
        <v>Apr 17</v>
      </c>
      <c r="G1510">
        <f t="shared" si="95"/>
        <v>1509</v>
      </c>
      <c r="H1510" t="str">
        <f t="shared" si="93"/>
        <v/>
      </c>
      <c r="I1510" t="str">
        <f t="shared" si="94"/>
        <v/>
      </c>
    </row>
    <row r="1511" spans="1:9" ht="15" thickBot="1" x14ac:dyDescent="0.35">
      <c r="A1511" s="4" t="s">
        <v>347</v>
      </c>
      <c r="B1511" s="4" t="s">
        <v>81</v>
      </c>
      <c r="C1511" s="5">
        <v>42846</v>
      </c>
      <c r="E1511" s="6">
        <v>11</v>
      </c>
      <c r="F1511" t="str">
        <f t="shared" si="92"/>
        <v>Apr 17</v>
      </c>
      <c r="G1511">
        <f t="shared" si="95"/>
        <v>1510</v>
      </c>
      <c r="H1511" t="str">
        <f t="shared" si="93"/>
        <v/>
      </c>
      <c r="I1511" t="str">
        <f t="shared" si="94"/>
        <v/>
      </c>
    </row>
    <row r="1512" spans="1:9" ht="15" thickBot="1" x14ac:dyDescent="0.35">
      <c r="A1512" s="4" t="s">
        <v>126</v>
      </c>
      <c r="B1512" s="4" t="s">
        <v>12</v>
      </c>
      <c r="C1512" s="5">
        <v>42846</v>
      </c>
      <c r="E1512" s="6">
        <v>331.38</v>
      </c>
      <c r="F1512" t="str">
        <f t="shared" si="92"/>
        <v>Apr 17</v>
      </c>
      <c r="G1512">
        <f t="shared" si="95"/>
        <v>1511</v>
      </c>
      <c r="H1512" t="str">
        <f t="shared" si="93"/>
        <v/>
      </c>
      <c r="I1512" t="str">
        <f t="shared" si="94"/>
        <v/>
      </c>
    </row>
    <row r="1513" spans="1:9" ht="15" thickBot="1" x14ac:dyDescent="0.35">
      <c r="A1513" s="4" t="s">
        <v>327</v>
      </c>
      <c r="B1513" s="4" t="s">
        <v>14</v>
      </c>
      <c r="C1513" s="5">
        <v>42853</v>
      </c>
      <c r="E1513" s="6">
        <v>233.64</v>
      </c>
      <c r="F1513" t="str">
        <f t="shared" si="92"/>
        <v>Apr 17</v>
      </c>
      <c r="G1513">
        <f t="shared" si="95"/>
        <v>1512</v>
      </c>
      <c r="H1513" t="str">
        <f t="shared" si="93"/>
        <v/>
      </c>
      <c r="I1513" t="str">
        <f t="shared" si="94"/>
        <v/>
      </c>
    </row>
    <row r="1514" spans="1:9" ht="15" thickBot="1" x14ac:dyDescent="0.35">
      <c r="A1514" s="4" t="s">
        <v>205</v>
      </c>
      <c r="B1514" s="4" t="s">
        <v>28</v>
      </c>
      <c r="C1514" s="5">
        <v>42853</v>
      </c>
      <c r="E1514" s="6">
        <v>35303.85</v>
      </c>
      <c r="F1514" t="str">
        <f t="shared" si="92"/>
        <v>Apr 17</v>
      </c>
      <c r="G1514">
        <f t="shared" si="95"/>
        <v>1513</v>
      </c>
      <c r="H1514" t="str">
        <f t="shared" si="93"/>
        <v/>
      </c>
      <c r="I1514" t="str">
        <f t="shared" si="94"/>
        <v/>
      </c>
    </row>
    <row r="1515" spans="1:9" ht="15" thickBot="1" x14ac:dyDescent="0.35">
      <c r="A1515" s="4" t="s">
        <v>205</v>
      </c>
      <c r="B1515" s="4" t="s">
        <v>50</v>
      </c>
      <c r="C1515" s="5">
        <v>42853</v>
      </c>
      <c r="E1515" s="6">
        <v>-1765.19</v>
      </c>
      <c r="F1515" t="str">
        <f t="shared" si="92"/>
        <v>Apr 17</v>
      </c>
      <c r="G1515">
        <f t="shared" si="95"/>
        <v>1514</v>
      </c>
      <c r="H1515" t="str">
        <f t="shared" si="93"/>
        <v/>
      </c>
      <c r="I1515" t="str">
        <f t="shared" si="94"/>
        <v/>
      </c>
    </row>
    <row r="1516" spans="1:9" ht="15" thickBot="1" x14ac:dyDescent="0.35">
      <c r="A1516" s="4" t="s">
        <v>312</v>
      </c>
      <c r="B1516" s="4" t="s">
        <v>16</v>
      </c>
      <c r="C1516" s="5">
        <v>42853</v>
      </c>
      <c r="E1516" s="6">
        <v>81.59</v>
      </c>
      <c r="F1516" t="str">
        <f t="shared" si="92"/>
        <v>Apr 17</v>
      </c>
      <c r="G1516">
        <f t="shared" si="95"/>
        <v>1515</v>
      </c>
      <c r="H1516" t="str">
        <f t="shared" si="93"/>
        <v/>
      </c>
      <c r="I1516" t="str">
        <f t="shared" si="94"/>
        <v/>
      </c>
    </row>
    <row r="1517" spans="1:9" ht="15" thickBot="1" x14ac:dyDescent="0.35">
      <c r="A1517" s="4" t="s">
        <v>10</v>
      </c>
      <c r="B1517" s="4" t="s">
        <v>11</v>
      </c>
      <c r="C1517" s="5">
        <v>42853</v>
      </c>
      <c r="E1517" s="6">
        <v>313.54000000000002</v>
      </c>
      <c r="F1517" t="str">
        <f t="shared" si="92"/>
        <v>Apr 17</v>
      </c>
      <c r="G1517">
        <f t="shared" si="95"/>
        <v>1516</v>
      </c>
      <c r="H1517" t="str">
        <f t="shared" si="93"/>
        <v/>
      </c>
      <c r="I1517" t="str">
        <f t="shared" si="94"/>
        <v/>
      </c>
    </row>
    <row r="1518" spans="1:9" ht="15" thickBot="1" x14ac:dyDescent="0.35">
      <c r="A1518" s="4" t="s">
        <v>10</v>
      </c>
      <c r="B1518" s="4" t="s">
        <v>127</v>
      </c>
      <c r="C1518" s="5">
        <v>42853</v>
      </c>
      <c r="E1518" s="6">
        <v>199.31</v>
      </c>
      <c r="F1518" t="str">
        <f t="shared" si="92"/>
        <v>Apr 17</v>
      </c>
      <c r="G1518">
        <f t="shared" si="95"/>
        <v>1517</v>
      </c>
      <c r="H1518" t="str">
        <f t="shared" si="93"/>
        <v/>
      </c>
      <c r="I1518" t="str">
        <f t="shared" si="94"/>
        <v/>
      </c>
    </row>
    <row r="1519" spans="1:9" ht="15" thickBot="1" x14ac:dyDescent="0.35">
      <c r="A1519" s="4" t="s">
        <v>132</v>
      </c>
      <c r="B1519" s="4" t="s">
        <v>20</v>
      </c>
      <c r="C1519" s="5">
        <v>42853</v>
      </c>
      <c r="E1519" s="6">
        <v>107.06</v>
      </c>
      <c r="F1519" t="str">
        <f t="shared" si="92"/>
        <v>Apr 17</v>
      </c>
      <c r="G1519">
        <f t="shared" si="95"/>
        <v>1518</v>
      </c>
      <c r="H1519" t="str">
        <f t="shared" si="93"/>
        <v/>
      </c>
      <c r="I1519" t="str">
        <f t="shared" si="94"/>
        <v/>
      </c>
    </row>
    <row r="1520" spans="1:9" ht="15" thickBot="1" x14ac:dyDescent="0.35">
      <c r="A1520" s="4" t="s">
        <v>133</v>
      </c>
      <c r="B1520" s="4" t="s">
        <v>70</v>
      </c>
      <c r="C1520" s="5">
        <v>42853</v>
      </c>
      <c r="E1520" s="6">
        <v>127.5</v>
      </c>
      <c r="F1520" t="str">
        <f t="shared" si="92"/>
        <v>Apr 17</v>
      </c>
      <c r="G1520">
        <f t="shared" si="95"/>
        <v>1519</v>
      </c>
      <c r="H1520" t="str">
        <f t="shared" si="93"/>
        <v/>
      </c>
      <c r="I1520" t="str">
        <f t="shared" si="94"/>
        <v/>
      </c>
    </row>
    <row r="1521" spans="1:9" ht="15" thickBot="1" x14ac:dyDescent="0.35">
      <c r="A1521" s="4" t="s">
        <v>133</v>
      </c>
      <c r="B1521" s="4" t="s">
        <v>8</v>
      </c>
      <c r="C1521" s="5">
        <v>42853</v>
      </c>
      <c r="E1521" s="6">
        <v>-60</v>
      </c>
      <c r="F1521" t="str">
        <f t="shared" si="92"/>
        <v>Apr 17</v>
      </c>
      <c r="G1521">
        <f t="shared" si="95"/>
        <v>1520</v>
      </c>
      <c r="H1521" t="str">
        <f t="shared" si="93"/>
        <v/>
      </c>
      <c r="I1521" t="str">
        <f t="shared" si="94"/>
        <v/>
      </c>
    </row>
    <row r="1522" spans="1:9" ht="15" thickBot="1" x14ac:dyDescent="0.35">
      <c r="A1522" s="4" t="s">
        <v>137</v>
      </c>
      <c r="B1522" s="4" t="s">
        <v>18</v>
      </c>
      <c r="C1522" s="5">
        <v>42853</v>
      </c>
      <c r="E1522" s="6">
        <v>2091.85</v>
      </c>
      <c r="F1522" t="str">
        <f t="shared" si="92"/>
        <v>Apr 17</v>
      </c>
      <c r="G1522">
        <f t="shared" si="95"/>
        <v>1521</v>
      </c>
      <c r="H1522" t="str">
        <f t="shared" si="93"/>
        <v/>
      </c>
      <c r="I1522" t="str">
        <f t="shared" si="94"/>
        <v/>
      </c>
    </row>
    <row r="1523" spans="1:9" ht="15" thickBot="1" x14ac:dyDescent="0.35">
      <c r="A1523" s="4" t="s">
        <v>19</v>
      </c>
      <c r="B1523" s="4" t="s">
        <v>20</v>
      </c>
      <c r="C1523" s="5">
        <v>42853</v>
      </c>
      <c r="E1523" s="6">
        <v>929.02</v>
      </c>
      <c r="F1523" t="str">
        <f t="shared" si="92"/>
        <v>Apr 17</v>
      </c>
      <c r="G1523">
        <f t="shared" si="95"/>
        <v>1522</v>
      </c>
      <c r="H1523" t="str">
        <f t="shared" si="93"/>
        <v/>
      </c>
      <c r="I1523" t="str">
        <f t="shared" si="94"/>
        <v/>
      </c>
    </row>
    <row r="1524" spans="1:9" ht="15" thickBot="1" x14ac:dyDescent="0.35">
      <c r="A1524" s="4" t="s">
        <v>97</v>
      </c>
      <c r="B1524" s="4" t="s">
        <v>6</v>
      </c>
      <c r="C1524" s="5">
        <v>42853</v>
      </c>
      <c r="E1524" s="6">
        <v>105435.62</v>
      </c>
      <c r="F1524" t="str">
        <f t="shared" si="92"/>
        <v>Apr 17</v>
      </c>
      <c r="G1524">
        <f t="shared" si="95"/>
        <v>1523</v>
      </c>
      <c r="H1524" t="str">
        <f t="shared" si="93"/>
        <v/>
      </c>
      <c r="I1524" t="str">
        <f t="shared" si="94"/>
        <v/>
      </c>
    </row>
    <row r="1525" spans="1:9" ht="15" thickBot="1" x14ac:dyDescent="0.35">
      <c r="A1525" s="4" t="s">
        <v>26</v>
      </c>
      <c r="B1525" s="4" t="s">
        <v>20</v>
      </c>
      <c r="C1525" s="5">
        <v>42853</v>
      </c>
      <c r="E1525" s="6">
        <v>4030.77</v>
      </c>
      <c r="F1525" t="str">
        <f t="shared" si="92"/>
        <v>Apr 17</v>
      </c>
      <c r="G1525">
        <f t="shared" si="95"/>
        <v>1524</v>
      </c>
      <c r="H1525" t="str">
        <f t="shared" si="93"/>
        <v/>
      </c>
      <c r="I1525" t="str">
        <f t="shared" si="94"/>
        <v/>
      </c>
    </row>
    <row r="1526" spans="1:9" ht="15" thickBot="1" x14ac:dyDescent="0.35">
      <c r="A1526" s="4" t="s">
        <v>29</v>
      </c>
      <c r="B1526" s="4" t="s">
        <v>12</v>
      </c>
      <c r="C1526" s="5">
        <v>42853</v>
      </c>
      <c r="E1526" s="6">
        <v>43.27</v>
      </c>
      <c r="F1526" t="str">
        <f t="shared" si="92"/>
        <v>Apr 17</v>
      </c>
      <c r="G1526">
        <f t="shared" si="95"/>
        <v>1525</v>
      </c>
      <c r="H1526" t="str">
        <f t="shared" si="93"/>
        <v/>
      </c>
      <c r="I1526" t="str">
        <f t="shared" si="94"/>
        <v/>
      </c>
    </row>
    <row r="1527" spans="1:9" ht="15" thickBot="1" x14ac:dyDescent="0.35">
      <c r="A1527" s="4" t="s">
        <v>29</v>
      </c>
      <c r="B1527" s="4" t="s">
        <v>8</v>
      </c>
      <c r="C1527" s="5">
        <v>42853</v>
      </c>
      <c r="E1527" s="6">
        <v>120.25</v>
      </c>
      <c r="F1527" t="str">
        <f t="shared" si="92"/>
        <v>Apr 17</v>
      </c>
      <c r="G1527">
        <f t="shared" si="95"/>
        <v>1526</v>
      </c>
      <c r="H1527" t="str">
        <f t="shared" si="93"/>
        <v/>
      </c>
      <c r="I1527" t="str">
        <f t="shared" si="94"/>
        <v/>
      </c>
    </row>
    <row r="1528" spans="1:9" ht="15" thickBot="1" x14ac:dyDescent="0.35">
      <c r="A1528" s="4" t="s">
        <v>144</v>
      </c>
      <c r="B1528" s="4" t="s">
        <v>28</v>
      </c>
      <c r="C1528" s="5">
        <v>42853</v>
      </c>
      <c r="E1528" s="6">
        <v>214200</v>
      </c>
      <c r="F1528" t="str">
        <f t="shared" si="92"/>
        <v>Apr 17</v>
      </c>
      <c r="G1528">
        <f t="shared" si="95"/>
        <v>1527</v>
      </c>
      <c r="H1528" t="str">
        <f t="shared" si="93"/>
        <v/>
      </c>
      <c r="I1528" t="str">
        <f t="shared" si="94"/>
        <v/>
      </c>
    </row>
    <row r="1529" spans="1:9" ht="15" thickBot="1" x14ac:dyDescent="0.35">
      <c r="A1529" s="4" t="s">
        <v>144</v>
      </c>
      <c r="B1529" s="4" t="s">
        <v>181</v>
      </c>
      <c r="C1529" s="5">
        <v>42853</v>
      </c>
      <c r="E1529" s="6">
        <v>21410.82</v>
      </c>
      <c r="F1529" t="str">
        <f t="shared" si="92"/>
        <v>Apr 17</v>
      </c>
      <c r="G1529">
        <f t="shared" si="95"/>
        <v>1528</v>
      </c>
      <c r="H1529" t="str">
        <f t="shared" si="93"/>
        <v/>
      </c>
      <c r="I1529" t="str">
        <f t="shared" si="94"/>
        <v/>
      </c>
    </row>
    <row r="1530" spans="1:9" ht="15" thickBot="1" x14ac:dyDescent="0.35">
      <c r="A1530" s="4" t="s">
        <v>144</v>
      </c>
      <c r="B1530" s="4" t="s">
        <v>33</v>
      </c>
      <c r="C1530" s="5">
        <v>42853</v>
      </c>
      <c r="E1530" s="6">
        <v>125541.3</v>
      </c>
      <c r="F1530" t="str">
        <f t="shared" si="92"/>
        <v>Apr 17</v>
      </c>
      <c r="G1530">
        <f t="shared" si="95"/>
        <v>1529</v>
      </c>
      <c r="H1530" t="str">
        <f t="shared" si="93"/>
        <v/>
      </c>
      <c r="I1530" t="str">
        <f t="shared" si="94"/>
        <v/>
      </c>
    </row>
    <row r="1531" spans="1:9" ht="15" thickBot="1" x14ac:dyDescent="0.35">
      <c r="A1531" s="4" t="s">
        <v>144</v>
      </c>
      <c r="B1531" s="4" t="s">
        <v>102</v>
      </c>
      <c r="C1531" s="5">
        <v>42853</v>
      </c>
      <c r="E1531" s="6">
        <v>832382.08</v>
      </c>
      <c r="F1531" t="str">
        <f t="shared" si="92"/>
        <v>Apr 17</v>
      </c>
      <c r="G1531">
        <f t="shared" si="95"/>
        <v>1530</v>
      </c>
      <c r="H1531" t="str">
        <f t="shared" si="93"/>
        <v/>
      </c>
      <c r="I1531" t="str">
        <f t="shared" si="94"/>
        <v/>
      </c>
    </row>
    <row r="1532" spans="1:9" ht="15" thickBot="1" x14ac:dyDescent="0.35">
      <c r="A1532" s="4" t="s">
        <v>34</v>
      </c>
      <c r="B1532" s="4" t="s">
        <v>35</v>
      </c>
      <c r="C1532" s="5">
        <v>42853</v>
      </c>
      <c r="E1532" s="6">
        <v>210</v>
      </c>
      <c r="F1532" t="str">
        <f t="shared" si="92"/>
        <v>Apr 17</v>
      </c>
      <c r="G1532">
        <f t="shared" si="95"/>
        <v>1531</v>
      </c>
      <c r="H1532" t="str">
        <f t="shared" si="93"/>
        <v/>
      </c>
      <c r="I1532" t="str">
        <f t="shared" si="94"/>
        <v/>
      </c>
    </row>
    <row r="1533" spans="1:9" ht="15" thickBot="1" x14ac:dyDescent="0.35">
      <c r="A1533" s="4" t="s">
        <v>145</v>
      </c>
      <c r="B1533" s="4" t="s">
        <v>28</v>
      </c>
      <c r="C1533" s="5">
        <v>42853</v>
      </c>
      <c r="E1533" s="6">
        <v>11995.75</v>
      </c>
      <c r="F1533" t="str">
        <f t="shared" si="92"/>
        <v>Apr 17</v>
      </c>
      <c r="G1533">
        <f t="shared" si="95"/>
        <v>1532</v>
      </c>
      <c r="H1533" t="str">
        <f t="shared" si="93"/>
        <v/>
      </c>
      <c r="I1533" t="str">
        <f t="shared" si="94"/>
        <v/>
      </c>
    </row>
    <row r="1534" spans="1:9" ht="15" thickBot="1" x14ac:dyDescent="0.35">
      <c r="A1534" s="4" t="s">
        <v>146</v>
      </c>
      <c r="B1534" s="4" t="s">
        <v>8</v>
      </c>
      <c r="C1534" s="5">
        <v>42853</v>
      </c>
      <c r="E1534" s="6">
        <v>1572.54</v>
      </c>
      <c r="F1534" t="str">
        <f t="shared" si="92"/>
        <v>Apr 17</v>
      </c>
      <c r="G1534">
        <f t="shared" si="95"/>
        <v>1533</v>
      </c>
      <c r="H1534" t="str">
        <f t="shared" si="93"/>
        <v/>
      </c>
      <c r="I1534" t="str">
        <f t="shared" si="94"/>
        <v/>
      </c>
    </row>
    <row r="1535" spans="1:9" ht="15" thickBot="1" x14ac:dyDescent="0.35">
      <c r="A1535" s="4" t="s">
        <v>184</v>
      </c>
      <c r="B1535" s="4" t="s">
        <v>33</v>
      </c>
      <c r="C1535" s="5">
        <v>42853</v>
      </c>
      <c r="E1535" s="6">
        <v>11249.26</v>
      </c>
      <c r="F1535" t="str">
        <f t="shared" si="92"/>
        <v>Apr 17</v>
      </c>
      <c r="G1535">
        <f t="shared" si="95"/>
        <v>1534</v>
      </c>
      <c r="H1535" t="str">
        <f t="shared" si="93"/>
        <v/>
      </c>
      <c r="I1535" t="str">
        <f t="shared" si="94"/>
        <v/>
      </c>
    </row>
    <row r="1536" spans="1:9" ht="15" thickBot="1" x14ac:dyDescent="0.35">
      <c r="A1536" s="4" t="s">
        <v>184</v>
      </c>
      <c r="B1536" s="4" t="s">
        <v>18</v>
      </c>
      <c r="C1536" s="5">
        <v>42853</v>
      </c>
      <c r="E1536" s="6">
        <v>1056.5999999999999</v>
      </c>
      <c r="F1536" t="str">
        <f t="shared" si="92"/>
        <v>Apr 17</v>
      </c>
      <c r="G1536">
        <f t="shared" si="95"/>
        <v>1535</v>
      </c>
      <c r="H1536" t="str">
        <f t="shared" si="93"/>
        <v/>
      </c>
      <c r="I1536" t="str">
        <f t="shared" si="94"/>
        <v/>
      </c>
    </row>
    <row r="1537" spans="1:9" ht="15" thickBot="1" x14ac:dyDescent="0.35">
      <c r="A1537" s="4" t="s">
        <v>184</v>
      </c>
      <c r="B1537" s="4" t="s">
        <v>102</v>
      </c>
      <c r="C1537" s="5">
        <v>42853</v>
      </c>
      <c r="E1537" s="6">
        <v>62372.02</v>
      </c>
      <c r="F1537" t="str">
        <f t="shared" si="92"/>
        <v>Apr 17</v>
      </c>
      <c r="G1537">
        <f t="shared" si="95"/>
        <v>1536</v>
      </c>
      <c r="H1537" t="str">
        <f t="shared" si="93"/>
        <v/>
      </c>
      <c r="I1537" t="str">
        <f t="shared" si="94"/>
        <v/>
      </c>
    </row>
    <row r="1538" spans="1:9" ht="15" thickBot="1" x14ac:dyDescent="0.35">
      <c r="A1538" s="4" t="s">
        <v>288</v>
      </c>
      <c r="B1538" s="4" t="s">
        <v>14</v>
      </c>
      <c r="C1538" s="5">
        <v>42853</v>
      </c>
      <c r="E1538" s="6">
        <v>2041.66</v>
      </c>
      <c r="F1538" t="str">
        <f t="shared" si="92"/>
        <v>Apr 17</v>
      </c>
      <c r="G1538">
        <f t="shared" si="95"/>
        <v>1537</v>
      </c>
      <c r="H1538" t="str">
        <f t="shared" si="93"/>
        <v/>
      </c>
      <c r="I1538" t="str">
        <f t="shared" si="94"/>
        <v/>
      </c>
    </row>
    <row r="1539" spans="1:9" ht="15" thickBot="1" x14ac:dyDescent="0.35">
      <c r="A1539" s="4" t="s">
        <v>281</v>
      </c>
      <c r="B1539" s="4" t="s">
        <v>12</v>
      </c>
      <c r="C1539" s="5">
        <v>42853</v>
      </c>
      <c r="E1539" s="6">
        <v>38.270000000000003</v>
      </c>
      <c r="F1539" t="str">
        <f t="shared" ref="F1539:F1602" si="96">IF(C1539&lt;=$R$1,$Q$1,IF(C1539&lt;=$R$2,$Q$2,IF(C1539&lt;=$R$3,$Q$3,IF(C1539&lt;=$R$4,$Q$4,IF(C1539&lt;=$R$5,$Q$5,IF(C1539&lt;=$R$6,$Q$6,IF(C1539&lt;=$R$7,$Q$7,IF(C1539&lt;=$R$8,$Q$8,IF(C1539&lt;=$R$9,$Q$9,IF(C1539&lt;=$R$10,$Q$10,IF(C1539&lt;=$R$11,$Q$11,IF(C1539&lt;=$R$12,$Q$12,IF(C1539&lt;=$R$13,$Q$13,IF(C1539&lt;=$R$14,$Q$14,IF(C1539&lt;=$R$15,$Q$15,IF(C1539&lt;=$R$16,$Q$16,IF(C1539&lt;=$R$17,$Q$17,IF(C1539&lt;=$R$18,$Q$18,IF(C1539&lt;=$R$19,$Q$19,IF(C1539&lt;=$R$20,$Q$20,IF(C1539&lt;=$R$21,$Q$21,IF(C1539&lt;=$R$22,$Q$22,IF(C1539&lt;=$R$23,$Q$23,IF(C1539&lt;=$R$24,$Q$24,IF(C1539&lt;=$R$25,$Q$25,IF(C1539&lt;=$R$26,$Q$26,IF(C1539&lt;=$R$27,$Q$27,IF(C1539&lt;=$R$28,$Q$28,IF(C1539&lt;=$R$29,$Q$29,IF(C1539&lt;=$R$30,$Q$30,IF(C1539&lt;=$R$31,$Q$31,IF(C1539&lt;=$R$32,$Q$32,IF(C1539&lt;=$R$33,$Q$33,IF(C1539&lt;=$R$34,$Q$34,IF(C1539&lt;=$R$35,$Q$35,IF(C1539&lt;=$R$36,$Q$36,""))))))))))))))))))))))))))))))))))))</f>
        <v>Apr 17</v>
      </c>
      <c r="G1539">
        <f t="shared" si="95"/>
        <v>1538</v>
      </c>
      <c r="H1539" t="str">
        <f t="shared" ref="H1539:H1602" si="97">IF(F1539=$J$1,G1539,"")</f>
        <v/>
      </c>
      <c r="I1539" t="str">
        <f t="shared" ref="I1539:I1602" si="98">IFERROR(SMALL($H$2:$H$8586,G1539),"")</f>
        <v/>
      </c>
    </row>
    <row r="1540" spans="1:9" ht="15" thickBot="1" x14ac:dyDescent="0.35">
      <c r="A1540" s="4" t="s">
        <v>335</v>
      </c>
      <c r="B1540" s="4" t="s">
        <v>102</v>
      </c>
      <c r="C1540" s="5">
        <v>42853</v>
      </c>
      <c r="E1540" s="6">
        <v>157.30000000000001</v>
      </c>
      <c r="F1540" t="str">
        <f t="shared" si="96"/>
        <v>Apr 17</v>
      </c>
      <c r="G1540">
        <f t="shared" ref="G1540:G1603" si="99">1+G1539</f>
        <v>1539</v>
      </c>
      <c r="H1540" t="str">
        <f t="shared" si="97"/>
        <v/>
      </c>
      <c r="I1540" t="str">
        <f t="shared" si="98"/>
        <v/>
      </c>
    </row>
    <row r="1541" spans="1:9" ht="15" thickBot="1" x14ac:dyDescent="0.35">
      <c r="A1541" s="4" t="s">
        <v>348</v>
      </c>
      <c r="B1541" s="4" t="s">
        <v>150</v>
      </c>
      <c r="C1541" s="5">
        <v>42853</v>
      </c>
      <c r="E1541" s="6">
        <v>30.7</v>
      </c>
      <c r="F1541" t="str">
        <f t="shared" si="96"/>
        <v>Apr 17</v>
      </c>
      <c r="G1541">
        <f t="shared" si="99"/>
        <v>1540</v>
      </c>
      <c r="H1541" t="str">
        <f t="shared" si="97"/>
        <v/>
      </c>
      <c r="I1541" t="str">
        <f t="shared" si="98"/>
        <v/>
      </c>
    </row>
    <row r="1542" spans="1:9" ht="15" thickBot="1" x14ac:dyDescent="0.35">
      <c r="A1542" s="4" t="s">
        <v>40</v>
      </c>
      <c r="B1542" s="4" t="s">
        <v>28</v>
      </c>
      <c r="C1542" s="5">
        <v>42853</v>
      </c>
      <c r="E1542" s="6">
        <v>1673.8</v>
      </c>
      <c r="F1542" t="str">
        <f t="shared" si="96"/>
        <v>Apr 17</v>
      </c>
      <c r="G1542">
        <f t="shared" si="99"/>
        <v>1541</v>
      </c>
      <c r="H1542" t="str">
        <f t="shared" si="97"/>
        <v/>
      </c>
      <c r="I1542" t="str">
        <f t="shared" si="98"/>
        <v/>
      </c>
    </row>
    <row r="1543" spans="1:9" ht="15" thickBot="1" x14ac:dyDescent="0.35">
      <c r="A1543" s="4" t="s">
        <v>265</v>
      </c>
      <c r="B1543" s="4" t="s">
        <v>16</v>
      </c>
      <c r="C1543" s="5">
        <v>42853</v>
      </c>
      <c r="E1543" s="6">
        <v>42.91</v>
      </c>
      <c r="F1543" t="str">
        <f t="shared" si="96"/>
        <v>Apr 17</v>
      </c>
      <c r="G1543">
        <f t="shared" si="99"/>
        <v>1542</v>
      </c>
      <c r="H1543" t="str">
        <f t="shared" si="97"/>
        <v/>
      </c>
      <c r="I1543" t="str">
        <f t="shared" si="98"/>
        <v/>
      </c>
    </row>
    <row r="1544" spans="1:9" ht="15" thickBot="1" x14ac:dyDescent="0.35">
      <c r="A1544" s="4" t="s">
        <v>51</v>
      </c>
      <c r="B1544" s="4" t="s">
        <v>22</v>
      </c>
      <c r="C1544" s="5">
        <v>42853</v>
      </c>
      <c r="E1544" s="6">
        <v>140</v>
      </c>
      <c r="F1544" t="str">
        <f t="shared" si="96"/>
        <v>Apr 17</v>
      </c>
      <c r="G1544">
        <f t="shared" si="99"/>
        <v>1543</v>
      </c>
      <c r="H1544" t="str">
        <f t="shared" si="97"/>
        <v/>
      </c>
      <c r="I1544" t="str">
        <f t="shared" si="98"/>
        <v/>
      </c>
    </row>
    <row r="1545" spans="1:9" ht="15" thickBot="1" x14ac:dyDescent="0.35">
      <c r="A1545" s="4" t="s">
        <v>225</v>
      </c>
      <c r="B1545" s="4" t="s">
        <v>349</v>
      </c>
      <c r="C1545" s="5">
        <v>42853</v>
      </c>
      <c r="E1545" s="6">
        <v>8750</v>
      </c>
      <c r="F1545" t="str">
        <f t="shared" si="96"/>
        <v>Apr 17</v>
      </c>
      <c r="G1545">
        <f t="shared" si="99"/>
        <v>1544</v>
      </c>
      <c r="H1545" t="str">
        <f t="shared" si="97"/>
        <v/>
      </c>
      <c r="I1545" t="str">
        <f t="shared" si="98"/>
        <v/>
      </c>
    </row>
    <row r="1546" spans="1:9" ht="15" thickBot="1" x14ac:dyDescent="0.35">
      <c r="A1546" s="4" t="s">
        <v>154</v>
      </c>
      <c r="B1546" s="4" t="s">
        <v>8</v>
      </c>
      <c r="C1546" s="5">
        <v>42853</v>
      </c>
      <c r="E1546" s="6">
        <v>369</v>
      </c>
      <c r="F1546" t="str">
        <f t="shared" si="96"/>
        <v>Apr 17</v>
      </c>
      <c r="G1546">
        <f t="shared" si="99"/>
        <v>1545</v>
      </c>
      <c r="H1546" t="str">
        <f t="shared" si="97"/>
        <v/>
      </c>
      <c r="I1546" t="str">
        <f t="shared" si="98"/>
        <v/>
      </c>
    </row>
    <row r="1547" spans="1:9" ht="15" thickBot="1" x14ac:dyDescent="0.35">
      <c r="A1547" s="4" t="s">
        <v>53</v>
      </c>
      <c r="B1547" s="4" t="s">
        <v>8</v>
      </c>
      <c r="C1547" s="5">
        <v>42853</v>
      </c>
      <c r="E1547" s="6">
        <v>254.05</v>
      </c>
      <c r="F1547" t="str">
        <f t="shared" si="96"/>
        <v>Apr 17</v>
      </c>
      <c r="G1547">
        <f t="shared" si="99"/>
        <v>1546</v>
      </c>
      <c r="H1547" t="str">
        <f t="shared" si="97"/>
        <v/>
      </c>
      <c r="I1547" t="str">
        <f t="shared" si="98"/>
        <v/>
      </c>
    </row>
    <row r="1548" spans="1:9" ht="15" thickBot="1" x14ac:dyDescent="0.35">
      <c r="A1548" s="4" t="s">
        <v>155</v>
      </c>
      <c r="B1548" s="4" t="s">
        <v>8</v>
      </c>
      <c r="C1548" s="5">
        <v>42853</v>
      </c>
      <c r="E1548" s="6">
        <v>144.69</v>
      </c>
      <c r="F1548" t="str">
        <f t="shared" si="96"/>
        <v>Apr 17</v>
      </c>
      <c r="G1548">
        <f t="shared" si="99"/>
        <v>1547</v>
      </c>
      <c r="H1548" t="str">
        <f t="shared" si="97"/>
        <v/>
      </c>
      <c r="I1548" t="str">
        <f t="shared" si="98"/>
        <v/>
      </c>
    </row>
    <row r="1549" spans="1:9" ht="15" thickBot="1" x14ac:dyDescent="0.35">
      <c r="A1549" s="4" t="s">
        <v>55</v>
      </c>
      <c r="B1549" s="4" t="s">
        <v>100</v>
      </c>
      <c r="C1549" s="5">
        <v>42853</v>
      </c>
      <c r="E1549" s="6">
        <v>4500</v>
      </c>
      <c r="F1549" t="str">
        <f t="shared" si="96"/>
        <v>Apr 17</v>
      </c>
      <c r="G1549">
        <f t="shared" si="99"/>
        <v>1548</v>
      </c>
      <c r="H1549" t="str">
        <f t="shared" si="97"/>
        <v/>
      </c>
      <c r="I1549" t="str">
        <f t="shared" si="98"/>
        <v/>
      </c>
    </row>
    <row r="1550" spans="1:9" ht="15" thickBot="1" x14ac:dyDescent="0.35">
      <c r="A1550" s="4" t="s">
        <v>56</v>
      </c>
      <c r="B1550" s="4" t="s">
        <v>12</v>
      </c>
      <c r="C1550" s="5">
        <v>42853</v>
      </c>
      <c r="E1550" s="6">
        <v>357.11</v>
      </c>
      <c r="F1550" t="str">
        <f t="shared" si="96"/>
        <v>Apr 17</v>
      </c>
      <c r="G1550">
        <f t="shared" si="99"/>
        <v>1549</v>
      </c>
      <c r="H1550" t="str">
        <f t="shared" si="97"/>
        <v/>
      </c>
      <c r="I1550" t="str">
        <f t="shared" si="98"/>
        <v/>
      </c>
    </row>
    <row r="1551" spans="1:9" ht="15" thickBot="1" x14ac:dyDescent="0.35">
      <c r="A1551" s="4" t="s">
        <v>57</v>
      </c>
      <c r="B1551" s="4" t="s">
        <v>8</v>
      </c>
      <c r="C1551" s="5">
        <v>42853</v>
      </c>
      <c r="E1551" s="6">
        <v>216.29</v>
      </c>
      <c r="F1551" t="str">
        <f t="shared" si="96"/>
        <v>Apr 17</v>
      </c>
      <c r="G1551">
        <f t="shared" si="99"/>
        <v>1550</v>
      </c>
      <c r="H1551" t="str">
        <f t="shared" si="97"/>
        <v/>
      </c>
      <c r="I1551" t="str">
        <f t="shared" si="98"/>
        <v/>
      </c>
    </row>
    <row r="1552" spans="1:9" ht="15" thickBot="1" x14ac:dyDescent="0.35">
      <c r="A1552" s="4" t="s">
        <v>60</v>
      </c>
      <c r="B1552" s="4" t="s">
        <v>61</v>
      </c>
      <c r="C1552" s="5">
        <v>42853</v>
      </c>
      <c r="E1552" s="6">
        <v>151.21</v>
      </c>
      <c r="F1552" t="str">
        <f t="shared" si="96"/>
        <v>Apr 17</v>
      </c>
      <c r="G1552">
        <f t="shared" si="99"/>
        <v>1551</v>
      </c>
      <c r="H1552" t="str">
        <f t="shared" si="97"/>
        <v/>
      </c>
      <c r="I1552" t="str">
        <f t="shared" si="98"/>
        <v/>
      </c>
    </row>
    <row r="1553" spans="1:9" ht="15" thickBot="1" x14ac:dyDescent="0.35">
      <c r="A1553" s="4" t="s">
        <v>159</v>
      </c>
      <c r="B1553" s="4" t="s">
        <v>22</v>
      </c>
      <c r="C1553" s="5">
        <v>42853</v>
      </c>
      <c r="E1553" s="6">
        <v>36.5</v>
      </c>
      <c r="F1553" t="str">
        <f t="shared" si="96"/>
        <v>Apr 17</v>
      </c>
      <c r="G1553">
        <f t="shared" si="99"/>
        <v>1552</v>
      </c>
      <c r="H1553" t="str">
        <f t="shared" si="97"/>
        <v/>
      </c>
      <c r="I1553" t="str">
        <f t="shared" si="98"/>
        <v/>
      </c>
    </row>
    <row r="1554" spans="1:9" ht="15" thickBot="1" x14ac:dyDescent="0.35">
      <c r="A1554" s="4" t="s">
        <v>237</v>
      </c>
      <c r="B1554" s="4" t="s">
        <v>12</v>
      </c>
      <c r="C1554" s="5">
        <v>42853</v>
      </c>
      <c r="E1554" s="6">
        <v>33.799999999999997</v>
      </c>
      <c r="F1554" t="str">
        <f t="shared" si="96"/>
        <v>Apr 17</v>
      </c>
      <c r="G1554">
        <f t="shared" si="99"/>
        <v>1553</v>
      </c>
      <c r="H1554" t="str">
        <f t="shared" si="97"/>
        <v/>
      </c>
      <c r="I1554" t="str">
        <f t="shared" si="98"/>
        <v/>
      </c>
    </row>
    <row r="1555" spans="1:9" ht="15" thickBot="1" x14ac:dyDescent="0.35">
      <c r="A1555" s="4" t="s">
        <v>202</v>
      </c>
      <c r="B1555" s="4" t="s">
        <v>171</v>
      </c>
      <c r="C1555" s="5">
        <v>42853</v>
      </c>
      <c r="E1555" s="6">
        <v>2226</v>
      </c>
      <c r="F1555" t="str">
        <f t="shared" si="96"/>
        <v>Apr 17</v>
      </c>
      <c r="G1555">
        <f t="shared" si="99"/>
        <v>1554</v>
      </c>
      <c r="H1555" t="str">
        <f t="shared" si="97"/>
        <v/>
      </c>
      <c r="I1555" t="str">
        <f t="shared" si="98"/>
        <v/>
      </c>
    </row>
    <row r="1556" spans="1:9" ht="15" thickBot="1" x14ac:dyDescent="0.35">
      <c r="A1556" s="4" t="s">
        <v>71</v>
      </c>
      <c r="B1556" s="4" t="s">
        <v>12</v>
      </c>
      <c r="C1556" s="5">
        <v>42853</v>
      </c>
      <c r="E1556" s="6">
        <v>210.92</v>
      </c>
      <c r="F1556" t="str">
        <f t="shared" si="96"/>
        <v>Apr 17</v>
      </c>
      <c r="G1556">
        <f t="shared" si="99"/>
        <v>1555</v>
      </c>
      <c r="H1556" t="str">
        <f t="shared" si="97"/>
        <v/>
      </c>
      <c r="I1556" t="str">
        <f t="shared" si="98"/>
        <v/>
      </c>
    </row>
    <row r="1557" spans="1:9" ht="15" thickBot="1" x14ac:dyDescent="0.35">
      <c r="A1557" s="4" t="s">
        <v>123</v>
      </c>
      <c r="B1557" s="4" t="s">
        <v>22</v>
      </c>
      <c r="C1557" s="5">
        <v>42853</v>
      </c>
      <c r="E1557" s="6">
        <v>4000</v>
      </c>
      <c r="F1557" t="str">
        <f t="shared" si="96"/>
        <v>Apr 17</v>
      </c>
      <c r="G1557">
        <f t="shared" si="99"/>
        <v>1556</v>
      </c>
      <c r="H1557" t="str">
        <f t="shared" si="97"/>
        <v/>
      </c>
      <c r="I1557" t="str">
        <f t="shared" si="98"/>
        <v/>
      </c>
    </row>
    <row r="1558" spans="1:9" ht="15" thickBot="1" x14ac:dyDescent="0.35">
      <c r="A1558" s="4" t="s">
        <v>350</v>
      </c>
      <c r="B1558" s="4" t="s">
        <v>22</v>
      </c>
      <c r="C1558" s="5">
        <v>42853</v>
      </c>
      <c r="E1558" s="6">
        <v>16</v>
      </c>
      <c r="F1558" t="str">
        <f t="shared" si="96"/>
        <v>Apr 17</v>
      </c>
      <c r="G1558">
        <f t="shared" si="99"/>
        <v>1557</v>
      </c>
      <c r="H1558" t="str">
        <f t="shared" si="97"/>
        <v/>
      </c>
      <c r="I1558" t="str">
        <f t="shared" si="98"/>
        <v/>
      </c>
    </row>
    <row r="1559" spans="1:9" ht="15" thickBot="1" x14ac:dyDescent="0.35">
      <c r="A1559" s="4" t="s">
        <v>74</v>
      </c>
      <c r="B1559" s="4" t="s">
        <v>45</v>
      </c>
      <c r="C1559" s="5">
        <v>42853</v>
      </c>
      <c r="E1559" s="6">
        <v>1241.72</v>
      </c>
      <c r="F1559" t="str">
        <f t="shared" si="96"/>
        <v>Apr 17</v>
      </c>
      <c r="G1559">
        <f t="shared" si="99"/>
        <v>1558</v>
      </c>
      <c r="H1559" t="str">
        <f t="shared" si="97"/>
        <v/>
      </c>
      <c r="I1559" t="str">
        <f t="shared" si="98"/>
        <v/>
      </c>
    </row>
    <row r="1560" spans="1:9" ht="15" thickBot="1" x14ac:dyDescent="0.35">
      <c r="A1560" s="4" t="s">
        <v>165</v>
      </c>
      <c r="B1560" s="4" t="s">
        <v>8</v>
      </c>
      <c r="C1560" s="5">
        <v>42853</v>
      </c>
      <c r="E1560" s="6">
        <v>1366.43</v>
      </c>
      <c r="F1560" t="str">
        <f t="shared" si="96"/>
        <v>Apr 17</v>
      </c>
      <c r="G1560">
        <f t="shared" si="99"/>
        <v>1559</v>
      </c>
      <c r="H1560" t="str">
        <f t="shared" si="97"/>
        <v/>
      </c>
      <c r="I1560" t="str">
        <f t="shared" si="98"/>
        <v/>
      </c>
    </row>
    <row r="1561" spans="1:9" ht="15" thickBot="1" x14ac:dyDescent="0.35">
      <c r="A1561" s="4" t="s">
        <v>76</v>
      </c>
      <c r="B1561" s="4" t="s">
        <v>214</v>
      </c>
      <c r="C1561" s="5">
        <v>42853</v>
      </c>
      <c r="E1561" s="6">
        <v>31307.52</v>
      </c>
      <c r="F1561" t="str">
        <f t="shared" si="96"/>
        <v>Apr 17</v>
      </c>
      <c r="G1561">
        <f t="shared" si="99"/>
        <v>1560</v>
      </c>
      <c r="H1561" t="str">
        <f t="shared" si="97"/>
        <v/>
      </c>
      <c r="I1561" t="str">
        <f t="shared" si="98"/>
        <v/>
      </c>
    </row>
    <row r="1562" spans="1:9" ht="15" thickBot="1" x14ac:dyDescent="0.35">
      <c r="A1562" s="4" t="s">
        <v>76</v>
      </c>
      <c r="B1562" s="4" t="s">
        <v>111</v>
      </c>
      <c r="C1562" s="5">
        <v>42853</v>
      </c>
      <c r="E1562" s="6">
        <v>1854.12</v>
      </c>
      <c r="F1562" t="str">
        <f t="shared" si="96"/>
        <v>Apr 17</v>
      </c>
      <c r="G1562">
        <f t="shared" si="99"/>
        <v>1561</v>
      </c>
      <c r="H1562" t="str">
        <f t="shared" si="97"/>
        <v/>
      </c>
      <c r="I1562" t="str">
        <f t="shared" si="98"/>
        <v/>
      </c>
    </row>
    <row r="1563" spans="1:9" ht="15" thickBot="1" x14ac:dyDescent="0.35">
      <c r="A1563" s="4" t="s">
        <v>5</v>
      </c>
      <c r="B1563" s="4" t="s">
        <v>6</v>
      </c>
      <c r="C1563" s="5">
        <v>42853</v>
      </c>
      <c r="E1563" s="6">
        <v>252368.39</v>
      </c>
      <c r="F1563" t="str">
        <f t="shared" si="96"/>
        <v>Apr 17</v>
      </c>
      <c r="G1563">
        <f t="shared" si="99"/>
        <v>1562</v>
      </c>
      <c r="H1563" t="str">
        <f t="shared" si="97"/>
        <v/>
      </c>
      <c r="I1563" t="str">
        <f t="shared" si="98"/>
        <v/>
      </c>
    </row>
    <row r="1564" spans="1:9" ht="15" thickBot="1" x14ac:dyDescent="0.35">
      <c r="A1564" s="4" t="s">
        <v>82</v>
      </c>
      <c r="B1564" s="4" t="s">
        <v>11</v>
      </c>
      <c r="C1564" s="5">
        <v>42853</v>
      </c>
      <c r="E1564" s="6">
        <v>544.75</v>
      </c>
      <c r="F1564" t="str">
        <f t="shared" si="96"/>
        <v>Apr 17</v>
      </c>
      <c r="G1564">
        <f t="shared" si="99"/>
        <v>1563</v>
      </c>
      <c r="H1564" t="str">
        <f t="shared" si="97"/>
        <v/>
      </c>
      <c r="I1564" t="str">
        <f t="shared" si="98"/>
        <v/>
      </c>
    </row>
    <row r="1565" spans="1:9" ht="15" thickBot="1" x14ac:dyDescent="0.35">
      <c r="A1565" s="4" t="s">
        <v>83</v>
      </c>
      <c r="B1565" s="4" t="s">
        <v>14</v>
      </c>
      <c r="C1565" s="5">
        <v>42853</v>
      </c>
      <c r="E1565" s="6">
        <v>888.75</v>
      </c>
      <c r="F1565" t="str">
        <f t="shared" si="96"/>
        <v>Apr 17</v>
      </c>
      <c r="G1565">
        <f t="shared" si="99"/>
        <v>1564</v>
      </c>
      <c r="H1565" t="str">
        <f t="shared" si="97"/>
        <v/>
      </c>
      <c r="I1565" t="str">
        <f t="shared" si="98"/>
        <v/>
      </c>
    </row>
    <row r="1566" spans="1:9" ht="15" thickBot="1" x14ac:dyDescent="0.35">
      <c r="A1566" s="4" t="s">
        <v>126</v>
      </c>
      <c r="B1566" s="4" t="s">
        <v>12</v>
      </c>
      <c r="C1566" s="5">
        <v>42853</v>
      </c>
      <c r="E1566" s="6">
        <v>34.520000000000003</v>
      </c>
      <c r="F1566" t="str">
        <f t="shared" si="96"/>
        <v>Apr 17</v>
      </c>
      <c r="G1566">
        <f t="shared" si="99"/>
        <v>1565</v>
      </c>
      <c r="H1566" t="str">
        <f t="shared" si="97"/>
        <v/>
      </c>
      <c r="I1566" t="str">
        <f t="shared" si="98"/>
        <v/>
      </c>
    </row>
    <row r="1567" spans="1:9" ht="15" thickBot="1" x14ac:dyDescent="0.35">
      <c r="A1567" s="4" t="s">
        <v>126</v>
      </c>
      <c r="B1567" s="4" t="s">
        <v>8</v>
      </c>
      <c r="C1567" s="5">
        <v>42853</v>
      </c>
      <c r="E1567" s="6">
        <v>436.33</v>
      </c>
      <c r="F1567" t="str">
        <f t="shared" si="96"/>
        <v>Apr 17</v>
      </c>
      <c r="G1567">
        <f t="shared" si="99"/>
        <v>1566</v>
      </c>
      <c r="H1567" t="str">
        <f t="shared" si="97"/>
        <v/>
      </c>
      <c r="I1567" t="str">
        <f t="shared" si="98"/>
        <v/>
      </c>
    </row>
    <row r="1568" spans="1:9" ht="15" thickBot="1" x14ac:dyDescent="0.35">
      <c r="A1568" s="4" t="s">
        <v>351</v>
      </c>
      <c r="B1568" s="4" t="s">
        <v>22</v>
      </c>
      <c r="C1568" s="5">
        <v>42860</v>
      </c>
      <c r="E1568" s="6">
        <v>130.25</v>
      </c>
      <c r="F1568" t="str">
        <f t="shared" si="96"/>
        <v>May 17</v>
      </c>
      <c r="G1568">
        <f t="shared" si="99"/>
        <v>1567</v>
      </c>
      <c r="H1568" t="str">
        <f t="shared" si="97"/>
        <v/>
      </c>
      <c r="I1568" t="str">
        <f t="shared" si="98"/>
        <v/>
      </c>
    </row>
    <row r="1569" spans="1:9" ht="15" thickBot="1" x14ac:dyDescent="0.35">
      <c r="A1569" s="4" t="s">
        <v>172</v>
      </c>
      <c r="B1569" s="4" t="s">
        <v>8</v>
      </c>
      <c r="C1569" s="5">
        <v>42860</v>
      </c>
      <c r="E1569" s="6">
        <v>111.13</v>
      </c>
      <c r="F1569" t="str">
        <f t="shared" si="96"/>
        <v>May 17</v>
      </c>
      <c r="G1569">
        <f t="shared" si="99"/>
        <v>1568</v>
      </c>
      <c r="H1569" t="str">
        <f t="shared" si="97"/>
        <v/>
      </c>
      <c r="I1569" t="str">
        <f t="shared" si="98"/>
        <v/>
      </c>
    </row>
    <row r="1570" spans="1:9" ht="15" thickBot="1" x14ac:dyDescent="0.35">
      <c r="A1570" s="4" t="s">
        <v>307</v>
      </c>
      <c r="B1570" s="4" t="s">
        <v>22</v>
      </c>
      <c r="C1570" s="5">
        <v>42860</v>
      </c>
      <c r="E1570" s="6">
        <v>32.83</v>
      </c>
      <c r="F1570" t="str">
        <f t="shared" si="96"/>
        <v>May 17</v>
      </c>
      <c r="G1570">
        <f t="shared" si="99"/>
        <v>1569</v>
      </c>
      <c r="H1570" t="str">
        <f t="shared" si="97"/>
        <v/>
      </c>
      <c r="I1570" t="str">
        <f t="shared" si="98"/>
        <v/>
      </c>
    </row>
    <row r="1571" spans="1:9" ht="15" thickBot="1" x14ac:dyDescent="0.35">
      <c r="A1571" s="4" t="s">
        <v>352</v>
      </c>
      <c r="B1571" s="4" t="s">
        <v>131</v>
      </c>
      <c r="C1571" s="5">
        <v>42860</v>
      </c>
      <c r="E1571" s="6">
        <v>14</v>
      </c>
      <c r="F1571" t="str">
        <f t="shared" si="96"/>
        <v>May 17</v>
      </c>
      <c r="G1571">
        <f t="shared" si="99"/>
        <v>1570</v>
      </c>
      <c r="H1571" t="str">
        <f t="shared" si="97"/>
        <v/>
      </c>
      <c r="I1571" t="str">
        <f t="shared" si="98"/>
        <v/>
      </c>
    </row>
    <row r="1572" spans="1:9" ht="15" thickBot="1" x14ac:dyDescent="0.35">
      <c r="A1572" s="4" t="s">
        <v>327</v>
      </c>
      <c r="B1572" s="4" t="s">
        <v>14</v>
      </c>
      <c r="C1572" s="5">
        <v>42860</v>
      </c>
      <c r="E1572" s="6">
        <v>49.68</v>
      </c>
      <c r="F1572" t="str">
        <f t="shared" si="96"/>
        <v>May 17</v>
      </c>
      <c r="G1572">
        <f t="shared" si="99"/>
        <v>1571</v>
      </c>
      <c r="H1572" t="str">
        <f t="shared" si="97"/>
        <v/>
      </c>
      <c r="I1572" t="str">
        <f t="shared" si="98"/>
        <v/>
      </c>
    </row>
    <row r="1573" spans="1:9" ht="15" thickBot="1" x14ac:dyDescent="0.35">
      <c r="A1573" s="4" t="s">
        <v>7</v>
      </c>
      <c r="B1573" s="4" t="s">
        <v>33</v>
      </c>
      <c r="C1573" s="5">
        <v>42860</v>
      </c>
      <c r="E1573" s="6">
        <v>40</v>
      </c>
      <c r="F1573" t="str">
        <f t="shared" si="96"/>
        <v>May 17</v>
      </c>
      <c r="G1573">
        <f t="shared" si="99"/>
        <v>1572</v>
      </c>
      <c r="H1573" t="str">
        <f t="shared" si="97"/>
        <v/>
      </c>
      <c r="I1573" t="str">
        <f t="shared" si="98"/>
        <v/>
      </c>
    </row>
    <row r="1574" spans="1:9" ht="15" thickBot="1" x14ac:dyDescent="0.35">
      <c r="A1574" s="4" t="s">
        <v>130</v>
      </c>
      <c r="B1574" s="4" t="s">
        <v>131</v>
      </c>
      <c r="C1574" s="5">
        <v>42860</v>
      </c>
      <c r="E1574" s="6">
        <v>946.16</v>
      </c>
      <c r="F1574" t="str">
        <f t="shared" si="96"/>
        <v>May 17</v>
      </c>
      <c r="G1574">
        <f t="shared" si="99"/>
        <v>1573</v>
      </c>
      <c r="H1574" t="str">
        <f t="shared" si="97"/>
        <v/>
      </c>
      <c r="I1574" t="str">
        <f t="shared" si="98"/>
        <v/>
      </c>
    </row>
    <row r="1575" spans="1:9" ht="15" thickBot="1" x14ac:dyDescent="0.35">
      <c r="A1575" s="4" t="s">
        <v>10</v>
      </c>
      <c r="B1575" s="4" t="s">
        <v>11</v>
      </c>
      <c r="C1575" s="5">
        <v>42860</v>
      </c>
      <c r="E1575" s="6">
        <v>220.12</v>
      </c>
      <c r="F1575" t="str">
        <f t="shared" si="96"/>
        <v>May 17</v>
      </c>
      <c r="G1575">
        <f t="shared" si="99"/>
        <v>1574</v>
      </c>
      <c r="H1575" t="str">
        <f t="shared" si="97"/>
        <v/>
      </c>
      <c r="I1575" t="str">
        <f t="shared" si="98"/>
        <v/>
      </c>
    </row>
    <row r="1576" spans="1:9" ht="15" thickBot="1" x14ac:dyDescent="0.35">
      <c r="A1576" s="4" t="s">
        <v>10</v>
      </c>
      <c r="B1576" s="4" t="s">
        <v>127</v>
      </c>
      <c r="C1576" s="5">
        <v>42860</v>
      </c>
      <c r="E1576" s="6">
        <v>204.81</v>
      </c>
      <c r="F1576" t="str">
        <f t="shared" si="96"/>
        <v>May 17</v>
      </c>
      <c r="G1576">
        <f t="shared" si="99"/>
        <v>1575</v>
      </c>
      <c r="H1576" t="str">
        <f t="shared" si="97"/>
        <v/>
      </c>
      <c r="I1576" t="str">
        <f t="shared" si="98"/>
        <v/>
      </c>
    </row>
    <row r="1577" spans="1:9" ht="15" thickBot="1" x14ac:dyDescent="0.35">
      <c r="A1577" s="4" t="s">
        <v>133</v>
      </c>
      <c r="B1577" s="4" t="s">
        <v>8</v>
      </c>
      <c r="C1577" s="5">
        <v>42860</v>
      </c>
      <c r="E1577" s="6">
        <v>37.869999999999997</v>
      </c>
      <c r="F1577" t="str">
        <f t="shared" si="96"/>
        <v>May 17</v>
      </c>
      <c r="G1577">
        <f t="shared" si="99"/>
        <v>1576</v>
      </c>
      <c r="H1577" t="str">
        <f t="shared" si="97"/>
        <v/>
      </c>
      <c r="I1577" t="str">
        <f t="shared" si="98"/>
        <v/>
      </c>
    </row>
    <row r="1578" spans="1:9" ht="15" thickBot="1" x14ac:dyDescent="0.35">
      <c r="A1578" s="4" t="s">
        <v>90</v>
      </c>
      <c r="B1578" s="4" t="s">
        <v>18</v>
      </c>
      <c r="C1578" s="5">
        <v>42860</v>
      </c>
      <c r="E1578" s="6">
        <v>1646.08</v>
      </c>
      <c r="F1578" t="str">
        <f t="shared" si="96"/>
        <v>May 17</v>
      </c>
      <c r="G1578">
        <f t="shared" si="99"/>
        <v>1577</v>
      </c>
      <c r="H1578" t="str">
        <f t="shared" si="97"/>
        <v/>
      </c>
      <c r="I1578" t="str">
        <f t="shared" si="98"/>
        <v/>
      </c>
    </row>
    <row r="1579" spans="1:9" ht="15" thickBot="1" x14ac:dyDescent="0.35">
      <c r="A1579" s="4" t="s">
        <v>91</v>
      </c>
      <c r="B1579" s="4" t="s">
        <v>14</v>
      </c>
      <c r="C1579" s="5">
        <v>42860</v>
      </c>
      <c r="E1579" s="6">
        <v>1276.79</v>
      </c>
      <c r="F1579" t="str">
        <f t="shared" si="96"/>
        <v>May 17</v>
      </c>
      <c r="G1579">
        <f t="shared" si="99"/>
        <v>1578</v>
      </c>
      <c r="H1579" t="str">
        <f t="shared" si="97"/>
        <v/>
      </c>
      <c r="I1579" t="str">
        <f t="shared" si="98"/>
        <v/>
      </c>
    </row>
    <row r="1580" spans="1:9" ht="15" thickBot="1" x14ac:dyDescent="0.35">
      <c r="A1580" s="4" t="s">
        <v>353</v>
      </c>
      <c r="B1580" s="4" t="s">
        <v>81</v>
      </c>
      <c r="C1580" s="5">
        <v>42860</v>
      </c>
      <c r="E1580" s="6">
        <v>69</v>
      </c>
      <c r="F1580" t="str">
        <f t="shared" si="96"/>
        <v>May 17</v>
      </c>
      <c r="G1580">
        <f t="shared" si="99"/>
        <v>1579</v>
      </c>
      <c r="H1580" t="str">
        <f t="shared" si="97"/>
        <v/>
      </c>
      <c r="I1580" t="str">
        <f t="shared" si="98"/>
        <v/>
      </c>
    </row>
    <row r="1581" spans="1:9" ht="15" thickBot="1" x14ac:dyDescent="0.35">
      <c r="A1581" s="4" t="s">
        <v>17</v>
      </c>
      <c r="B1581" s="4" t="s">
        <v>18</v>
      </c>
      <c r="C1581" s="5">
        <v>42860</v>
      </c>
      <c r="E1581" s="6">
        <v>1751.01</v>
      </c>
      <c r="F1581" t="str">
        <f t="shared" si="96"/>
        <v>May 17</v>
      </c>
      <c r="G1581">
        <f t="shared" si="99"/>
        <v>1580</v>
      </c>
      <c r="H1581" t="str">
        <f t="shared" si="97"/>
        <v/>
      </c>
      <c r="I1581" t="str">
        <f t="shared" si="98"/>
        <v/>
      </c>
    </row>
    <row r="1582" spans="1:9" ht="15" thickBot="1" x14ac:dyDescent="0.35">
      <c r="A1582" s="4" t="s">
        <v>291</v>
      </c>
      <c r="B1582" s="4" t="s">
        <v>39</v>
      </c>
      <c r="C1582" s="5">
        <v>42860</v>
      </c>
      <c r="E1582" s="6">
        <v>475</v>
      </c>
      <c r="F1582" t="str">
        <f t="shared" si="96"/>
        <v>May 17</v>
      </c>
      <c r="G1582">
        <f t="shared" si="99"/>
        <v>1581</v>
      </c>
      <c r="H1582" t="str">
        <f t="shared" si="97"/>
        <v/>
      </c>
      <c r="I1582" t="str">
        <f t="shared" si="98"/>
        <v/>
      </c>
    </row>
    <row r="1583" spans="1:9" ht="15" thickBot="1" x14ac:dyDescent="0.35">
      <c r="A1583" s="4" t="s">
        <v>136</v>
      </c>
      <c r="B1583" s="4" t="s">
        <v>22</v>
      </c>
      <c r="C1583" s="5">
        <v>42860</v>
      </c>
      <c r="E1583" s="6">
        <v>57.58</v>
      </c>
      <c r="F1583" t="str">
        <f t="shared" si="96"/>
        <v>May 17</v>
      </c>
      <c r="G1583">
        <f t="shared" si="99"/>
        <v>1582</v>
      </c>
      <c r="H1583" t="str">
        <f t="shared" si="97"/>
        <v/>
      </c>
      <c r="I1583" t="str">
        <f t="shared" si="98"/>
        <v/>
      </c>
    </row>
    <row r="1584" spans="1:9" ht="15" thickBot="1" x14ac:dyDescent="0.35">
      <c r="A1584" s="4" t="s">
        <v>19</v>
      </c>
      <c r="B1584" s="4" t="s">
        <v>20</v>
      </c>
      <c r="C1584" s="5">
        <v>42860</v>
      </c>
      <c r="E1584" s="6">
        <v>929.96</v>
      </c>
      <c r="F1584" t="str">
        <f t="shared" si="96"/>
        <v>May 17</v>
      </c>
      <c r="G1584">
        <f t="shared" si="99"/>
        <v>1583</v>
      </c>
      <c r="H1584" t="str">
        <f t="shared" si="97"/>
        <v/>
      </c>
      <c r="I1584" t="str">
        <f t="shared" si="98"/>
        <v/>
      </c>
    </row>
    <row r="1585" spans="1:9" ht="15" thickBot="1" x14ac:dyDescent="0.35">
      <c r="A1585" s="4" t="s">
        <v>24</v>
      </c>
      <c r="B1585" s="4" t="s">
        <v>25</v>
      </c>
      <c r="C1585" s="5">
        <v>42860</v>
      </c>
      <c r="E1585" s="6">
        <v>3266.52</v>
      </c>
      <c r="F1585" t="str">
        <f t="shared" si="96"/>
        <v>May 17</v>
      </c>
      <c r="G1585">
        <f t="shared" si="99"/>
        <v>1584</v>
      </c>
      <c r="H1585" t="str">
        <f t="shared" si="97"/>
        <v/>
      </c>
      <c r="I1585" t="str">
        <f t="shared" si="98"/>
        <v/>
      </c>
    </row>
    <row r="1586" spans="1:9" ht="15" thickBot="1" x14ac:dyDescent="0.35">
      <c r="A1586" s="4" t="s">
        <v>178</v>
      </c>
      <c r="B1586" s="4" t="s">
        <v>31</v>
      </c>
      <c r="C1586" s="5">
        <v>42860</v>
      </c>
      <c r="E1586" s="6">
        <v>1096.01</v>
      </c>
      <c r="F1586" t="str">
        <f t="shared" si="96"/>
        <v>May 17</v>
      </c>
      <c r="G1586">
        <f t="shared" si="99"/>
        <v>1585</v>
      </c>
      <c r="H1586" t="str">
        <f t="shared" si="97"/>
        <v/>
      </c>
      <c r="I1586" t="str">
        <f t="shared" si="98"/>
        <v/>
      </c>
    </row>
    <row r="1587" spans="1:9" ht="15" thickBot="1" x14ac:dyDescent="0.35">
      <c r="A1587" s="4" t="s">
        <v>142</v>
      </c>
      <c r="B1587" s="4" t="s">
        <v>22</v>
      </c>
      <c r="C1587" s="5">
        <v>42860</v>
      </c>
      <c r="E1587" s="6">
        <v>75</v>
      </c>
      <c r="F1587" t="str">
        <f t="shared" si="96"/>
        <v>May 17</v>
      </c>
      <c r="G1587">
        <f t="shared" si="99"/>
        <v>1586</v>
      </c>
      <c r="H1587" t="str">
        <f t="shared" si="97"/>
        <v/>
      </c>
      <c r="I1587" t="str">
        <f t="shared" si="98"/>
        <v/>
      </c>
    </row>
    <row r="1588" spans="1:9" ht="15" thickBot="1" x14ac:dyDescent="0.35">
      <c r="A1588" s="4" t="s">
        <v>26</v>
      </c>
      <c r="B1588" s="4" t="s">
        <v>20</v>
      </c>
      <c r="C1588" s="5">
        <v>42860</v>
      </c>
      <c r="E1588" s="6">
        <v>479.42</v>
      </c>
      <c r="F1588" t="str">
        <f t="shared" si="96"/>
        <v>May 17</v>
      </c>
      <c r="G1588">
        <f t="shared" si="99"/>
        <v>1587</v>
      </c>
      <c r="H1588" t="str">
        <f t="shared" si="97"/>
        <v/>
      </c>
      <c r="I1588" t="str">
        <f t="shared" si="98"/>
        <v/>
      </c>
    </row>
    <row r="1589" spans="1:9" ht="15" thickBot="1" x14ac:dyDescent="0.35">
      <c r="A1589" s="4" t="s">
        <v>354</v>
      </c>
      <c r="B1589" s="4" t="s">
        <v>39</v>
      </c>
      <c r="C1589" s="5">
        <v>42860</v>
      </c>
      <c r="E1589" s="6">
        <v>2494.52</v>
      </c>
      <c r="F1589" t="str">
        <f t="shared" si="96"/>
        <v>May 17</v>
      </c>
      <c r="G1589">
        <f t="shared" si="99"/>
        <v>1588</v>
      </c>
      <c r="H1589" t="str">
        <f t="shared" si="97"/>
        <v/>
      </c>
      <c r="I1589" t="str">
        <f t="shared" si="98"/>
        <v/>
      </c>
    </row>
    <row r="1590" spans="1:9" ht="15" thickBot="1" x14ac:dyDescent="0.35">
      <c r="A1590" s="4" t="s">
        <v>30</v>
      </c>
      <c r="B1590" s="4" t="s">
        <v>31</v>
      </c>
      <c r="C1590" s="5">
        <v>42860</v>
      </c>
      <c r="E1590" s="6">
        <v>401.55</v>
      </c>
      <c r="F1590" t="str">
        <f t="shared" si="96"/>
        <v>May 17</v>
      </c>
      <c r="G1590">
        <f t="shared" si="99"/>
        <v>1589</v>
      </c>
      <c r="H1590" t="str">
        <f t="shared" si="97"/>
        <v/>
      </c>
      <c r="I1590" t="str">
        <f t="shared" si="98"/>
        <v/>
      </c>
    </row>
    <row r="1591" spans="1:9" ht="15" thickBot="1" x14ac:dyDescent="0.35">
      <c r="A1591" s="4" t="s">
        <v>32</v>
      </c>
      <c r="B1591" s="4" t="s">
        <v>33</v>
      </c>
      <c r="C1591" s="5">
        <v>42860</v>
      </c>
      <c r="E1591" s="6">
        <v>2055.56</v>
      </c>
      <c r="F1591" t="str">
        <f t="shared" si="96"/>
        <v>May 17</v>
      </c>
      <c r="G1591">
        <f t="shared" si="99"/>
        <v>1590</v>
      </c>
      <c r="H1591" t="str">
        <f t="shared" si="97"/>
        <v/>
      </c>
      <c r="I1591" t="str">
        <f t="shared" si="98"/>
        <v/>
      </c>
    </row>
    <row r="1592" spans="1:9" ht="15" thickBot="1" x14ac:dyDescent="0.35">
      <c r="A1592" s="4" t="s">
        <v>34</v>
      </c>
      <c r="B1592" s="4" t="s">
        <v>35</v>
      </c>
      <c r="C1592" s="5">
        <v>42860</v>
      </c>
      <c r="E1592" s="6">
        <v>180</v>
      </c>
      <c r="F1592" t="str">
        <f t="shared" si="96"/>
        <v>May 17</v>
      </c>
      <c r="G1592">
        <f t="shared" si="99"/>
        <v>1591</v>
      </c>
      <c r="H1592" t="str">
        <f t="shared" si="97"/>
        <v/>
      </c>
      <c r="I1592" t="str">
        <f t="shared" si="98"/>
        <v/>
      </c>
    </row>
    <row r="1593" spans="1:9" ht="15" thickBot="1" x14ac:dyDescent="0.35">
      <c r="A1593" s="4" t="s">
        <v>36</v>
      </c>
      <c r="B1593" s="4" t="s">
        <v>18</v>
      </c>
      <c r="C1593" s="5">
        <v>42860</v>
      </c>
      <c r="E1593" s="6">
        <v>388.7</v>
      </c>
      <c r="F1593" t="str">
        <f t="shared" si="96"/>
        <v>May 17</v>
      </c>
      <c r="G1593">
        <f t="shared" si="99"/>
        <v>1592</v>
      </c>
      <c r="H1593" t="str">
        <f t="shared" si="97"/>
        <v/>
      </c>
      <c r="I1593" t="str">
        <f t="shared" si="98"/>
        <v/>
      </c>
    </row>
    <row r="1594" spans="1:9" ht="15" thickBot="1" x14ac:dyDescent="0.35">
      <c r="A1594" s="4" t="s">
        <v>249</v>
      </c>
      <c r="B1594" s="4" t="s">
        <v>45</v>
      </c>
      <c r="C1594" s="5">
        <v>42860</v>
      </c>
      <c r="E1594" s="6">
        <v>1286.0999999999999</v>
      </c>
      <c r="F1594" t="str">
        <f t="shared" si="96"/>
        <v>May 17</v>
      </c>
      <c r="G1594">
        <f t="shared" si="99"/>
        <v>1593</v>
      </c>
      <c r="H1594" t="str">
        <f t="shared" si="97"/>
        <v/>
      </c>
      <c r="I1594" t="str">
        <f t="shared" si="98"/>
        <v/>
      </c>
    </row>
    <row r="1595" spans="1:9" ht="15" thickBot="1" x14ac:dyDescent="0.35">
      <c r="A1595" s="4" t="s">
        <v>145</v>
      </c>
      <c r="B1595" s="4" t="s">
        <v>28</v>
      </c>
      <c r="C1595" s="5">
        <v>42860</v>
      </c>
      <c r="E1595" s="6">
        <v>1620</v>
      </c>
      <c r="F1595" t="str">
        <f t="shared" si="96"/>
        <v>May 17</v>
      </c>
      <c r="G1595">
        <f t="shared" si="99"/>
        <v>1594</v>
      </c>
      <c r="H1595" t="str">
        <f t="shared" si="97"/>
        <v/>
      </c>
      <c r="I1595" t="str">
        <f t="shared" si="98"/>
        <v/>
      </c>
    </row>
    <row r="1596" spans="1:9" ht="15" thickBot="1" x14ac:dyDescent="0.35">
      <c r="A1596" s="4" t="s">
        <v>146</v>
      </c>
      <c r="B1596" s="4" t="s">
        <v>8</v>
      </c>
      <c r="C1596" s="5">
        <v>42860</v>
      </c>
      <c r="E1596" s="6">
        <v>283.87</v>
      </c>
      <c r="F1596" t="str">
        <f t="shared" si="96"/>
        <v>May 17</v>
      </c>
      <c r="G1596">
        <f t="shared" si="99"/>
        <v>1595</v>
      </c>
      <c r="H1596" t="str">
        <f t="shared" si="97"/>
        <v/>
      </c>
      <c r="I1596" t="str">
        <f t="shared" si="98"/>
        <v/>
      </c>
    </row>
    <row r="1597" spans="1:9" ht="15" thickBot="1" x14ac:dyDescent="0.35">
      <c r="A1597" s="4" t="s">
        <v>103</v>
      </c>
      <c r="B1597" s="4" t="s">
        <v>85</v>
      </c>
      <c r="C1597" s="5">
        <v>42860</v>
      </c>
      <c r="E1597" s="6">
        <v>306.39</v>
      </c>
      <c r="F1597" t="str">
        <f t="shared" si="96"/>
        <v>May 17</v>
      </c>
      <c r="G1597">
        <f t="shared" si="99"/>
        <v>1596</v>
      </c>
      <c r="H1597" t="str">
        <f t="shared" si="97"/>
        <v/>
      </c>
      <c r="I1597" t="str">
        <f t="shared" si="98"/>
        <v/>
      </c>
    </row>
    <row r="1598" spans="1:9" ht="15" thickBot="1" x14ac:dyDescent="0.35">
      <c r="A1598" s="4" t="s">
        <v>37</v>
      </c>
      <c r="B1598" s="4" t="s">
        <v>22</v>
      </c>
      <c r="C1598" s="5">
        <v>42860</v>
      </c>
      <c r="E1598" s="6">
        <v>379.27</v>
      </c>
      <c r="F1598" t="str">
        <f t="shared" si="96"/>
        <v>May 17</v>
      </c>
      <c r="G1598">
        <f t="shared" si="99"/>
        <v>1597</v>
      </c>
      <c r="H1598" t="str">
        <f t="shared" si="97"/>
        <v/>
      </c>
      <c r="I1598" t="str">
        <f t="shared" si="98"/>
        <v/>
      </c>
    </row>
    <row r="1599" spans="1:9" ht="15" thickBot="1" x14ac:dyDescent="0.35">
      <c r="A1599" s="4" t="s">
        <v>38</v>
      </c>
      <c r="B1599" s="4" t="s">
        <v>39</v>
      </c>
      <c r="C1599" s="5">
        <v>42860</v>
      </c>
      <c r="E1599" s="6">
        <v>518.08000000000004</v>
      </c>
      <c r="F1599" t="str">
        <f t="shared" si="96"/>
        <v>May 17</v>
      </c>
      <c r="G1599">
        <f t="shared" si="99"/>
        <v>1598</v>
      </c>
      <c r="H1599" t="str">
        <f t="shared" si="97"/>
        <v/>
      </c>
      <c r="I1599" t="str">
        <f t="shared" si="98"/>
        <v/>
      </c>
    </row>
    <row r="1600" spans="1:9" ht="15" thickBot="1" x14ac:dyDescent="0.35">
      <c r="A1600" s="4" t="s">
        <v>355</v>
      </c>
      <c r="B1600" s="4" t="s">
        <v>28</v>
      </c>
      <c r="C1600" s="5">
        <v>42860</v>
      </c>
      <c r="E1600" s="6">
        <v>490.24</v>
      </c>
      <c r="F1600" t="str">
        <f t="shared" si="96"/>
        <v>May 17</v>
      </c>
      <c r="G1600">
        <f t="shared" si="99"/>
        <v>1599</v>
      </c>
      <c r="H1600" t="str">
        <f t="shared" si="97"/>
        <v/>
      </c>
      <c r="I1600" t="str">
        <f t="shared" si="98"/>
        <v/>
      </c>
    </row>
    <row r="1601" spans="1:9" ht="15" thickBot="1" x14ac:dyDescent="0.35">
      <c r="A1601" s="4" t="s">
        <v>281</v>
      </c>
      <c r="B1601" s="4" t="s">
        <v>12</v>
      </c>
      <c r="C1601" s="5">
        <v>42860</v>
      </c>
      <c r="E1601" s="6">
        <v>133.53</v>
      </c>
      <c r="F1601" t="str">
        <f t="shared" si="96"/>
        <v>May 17</v>
      </c>
      <c r="G1601">
        <f t="shared" si="99"/>
        <v>1600</v>
      </c>
      <c r="H1601" t="str">
        <f t="shared" si="97"/>
        <v/>
      </c>
      <c r="I1601" t="str">
        <f t="shared" si="98"/>
        <v/>
      </c>
    </row>
    <row r="1602" spans="1:9" ht="15" thickBot="1" x14ac:dyDescent="0.35">
      <c r="A1602" s="4" t="s">
        <v>223</v>
      </c>
      <c r="B1602" s="4" t="s">
        <v>70</v>
      </c>
      <c r="C1602" s="5">
        <v>42860</v>
      </c>
      <c r="E1602" s="6">
        <v>88.16</v>
      </c>
      <c r="F1602" t="str">
        <f t="shared" si="96"/>
        <v>May 17</v>
      </c>
      <c r="G1602">
        <f t="shared" si="99"/>
        <v>1601</v>
      </c>
      <c r="H1602" t="str">
        <f t="shared" si="97"/>
        <v/>
      </c>
      <c r="I1602" t="str">
        <f t="shared" si="98"/>
        <v/>
      </c>
    </row>
    <row r="1603" spans="1:9" ht="15" thickBot="1" x14ac:dyDescent="0.35">
      <c r="A1603" s="4" t="s">
        <v>356</v>
      </c>
      <c r="B1603" s="4" t="s">
        <v>39</v>
      </c>
      <c r="C1603" s="5">
        <v>42860</v>
      </c>
      <c r="E1603" s="6">
        <v>1071</v>
      </c>
      <c r="F1603" t="str">
        <f t="shared" ref="F1603:F1666" si="100">IF(C1603&lt;=$R$1,$Q$1,IF(C1603&lt;=$R$2,$Q$2,IF(C1603&lt;=$R$3,$Q$3,IF(C1603&lt;=$R$4,$Q$4,IF(C1603&lt;=$R$5,$Q$5,IF(C1603&lt;=$R$6,$Q$6,IF(C1603&lt;=$R$7,$Q$7,IF(C1603&lt;=$R$8,$Q$8,IF(C1603&lt;=$R$9,$Q$9,IF(C1603&lt;=$R$10,$Q$10,IF(C1603&lt;=$R$11,$Q$11,IF(C1603&lt;=$R$12,$Q$12,IF(C1603&lt;=$R$13,$Q$13,IF(C1603&lt;=$R$14,$Q$14,IF(C1603&lt;=$R$15,$Q$15,IF(C1603&lt;=$R$16,$Q$16,IF(C1603&lt;=$R$17,$Q$17,IF(C1603&lt;=$R$18,$Q$18,IF(C1603&lt;=$R$19,$Q$19,IF(C1603&lt;=$R$20,$Q$20,IF(C1603&lt;=$R$21,$Q$21,IF(C1603&lt;=$R$22,$Q$22,IF(C1603&lt;=$R$23,$Q$23,IF(C1603&lt;=$R$24,$Q$24,IF(C1603&lt;=$R$25,$Q$25,IF(C1603&lt;=$R$26,$Q$26,IF(C1603&lt;=$R$27,$Q$27,IF(C1603&lt;=$R$28,$Q$28,IF(C1603&lt;=$R$29,$Q$29,IF(C1603&lt;=$R$30,$Q$30,IF(C1603&lt;=$R$31,$Q$31,IF(C1603&lt;=$R$32,$Q$32,IF(C1603&lt;=$R$33,$Q$33,IF(C1603&lt;=$R$34,$Q$34,IF(C1603&lt;=$R$35,$Q$35,IF(C1603&lt;=$R$36,$Q$36,""))))))))))))))))))))))))))))))))))))</f>
        <v>May 17</v>
      </c>
      <c r="G1603">
        <f t="shared" si="99"/>
        <v>1602</v>
      </c>
      <c r="H1603" t="str">
        <f t="shared" ref="H1603:H1666" si="101">IF(F1603=$J$1,G1603,"")</f>
        <v/>
      </c>
      <c r="I1603" t="str">
        <f t="shared" ref="I1603:I1666" si="102">IFERROR(SMALL($H$2:$H$8586,G1603),"")</f>
        <v/>
      </c>
    </row>
    <row r="1604" spans="1:9" ht="15" thickBot="1" x14ac:dyDescent="0.35">
      <c r="A1604" s="4" t="s">
        <v>335</v>
      </c>
      <c r="B1604" s="4" t="s">
        <v>102</v>
      </c>
      <c r="C1604" s="5">
        <v>42860</v>
      </c>
      <c r="E1604" s="6">
        <v>281.64999999999998</v>
      </c>
      <c r="F1604" t="str">
        <f t="shared" si="100"/>
        <v>May 17</v>
      </c>
      <c r="G1604">
        <f t="shared" ref="G1604:G1667" si="103">1+G1603</f>
        <v>1603</v>
      </c>
      <c r="H1604" t="str">
        <f t="shared" si="101"/>
        <v/>
      </c>
      <c r="I1604" t="str">
        <f t="shared" si="102"/>
        <v/>
      </c>
    </row>
    <row r="1605" spans="1:9" ht="15" thickBot="1" x14ac:dyDescent="0.35">
      <c r="A1605" s="4" t="s">
        <v>41</v>
      </c>
      <c r="B1605" s="4" t="s">
        <v>8</v>
      </c>
      <c r="C1605" s="5">
        <v>42860</v>
      </c>
      <c r="E1605" s="6">
        <v>52.65</v>
      </c>
      <c r="F1605" t="str">
        <f t="shared" si="100"/>
        <v>May 17</v>
      </c>
      <c r="G1605">
        <f t="shared" si="103"/>
        <v>1604</v>
      </c>
      <c r="H1605" t="str">
        <f t="shared" si="101"/>
        <v/>
      </c>
      <c r="I1605" t="str">
        <f t="shared" si="102"/>
        <v/>
      </c>
    </row>
    <row r="1606" spans="1:9" ht="15" thickBot="1" x14ac:dyDescent="0.35">
      <c r="A1606" s="4" t="s">
        <v>244</v>
      </c>
      <c r="B1606" s="4" t="s">
        <v>131</v>
      </c>
      <c r="C1606" s="5">
        <v>42860</v>
      </c>
      <c r="E1606" s="6">
        <v>169.2</v>
      </c>
      <c r="F1606" t="str">
        <f t="shared" si="100"/>
        <v>May 17</v>
      </c>
      <c r="G1606">
        <f t="shared" si="103"/>
        <v>1605</v>
      </c>
      <c r="H1606" t="str">
        <f t="shared" si="101"/>
        <v/>
      </c>
      <c r="I1606" t="str">
        <f t="shared" si="102"/>
        <v/>
      </c>
    </row>
    <row r="1607" spans="1:9" ht="15" thickBot="1" x14ac:dyDescent="0.35">
      <c r="A1607" s="4" t="s">
        <v>46</v>
      </c>
      <c r="B1607" s="4" t="s">
        <v>47</v>
      </c>
      <c r="C1607" s="5">
        <v>42860</v>
      </c>
      <c r="E1607" s="6">
        <v>10141.66</v>
      </c>
      <c r="F1607" t="str">
        <f t="shared" si="100"/>
        <v>May 17</v>
      </c>
      <c r="G1607">
        <f t="shared" si="103"/>
        <v>1606</v>
      </c>
      <c r="H1607" t="str">
        <f t="shared" si="101"/>
        <v/>
      </c>
      <c r="I1607" t="str">
        <f t="shared" si="102"/>
        <v/>
      </c>
    </row>
    <row r="1608" spans="1:9" ht="15" thickBot="1" x14ac:dyDescent="0.35">
      <c r="A1608" s="4" t="s">
        <v>46</v>
      </c>
      <c r="B1608" s="4" t="s">
        <v>111</v>
      </c>
      <c r="C1608" s="5">
        <v>42860</v>
      </c>
      <c r="E1608" s="6">
        <v>4259.8599999999997</v>
      </c>
      <c r="F1608" t="str">
        <f t="shared" si="100"/>
        <v>May 17</v>
      </c>
      <c r="G1608">
        <f t="shared" si="103"/>
        <v>1607</v>
      </c>
      <c r="H1608" t="str">
        <f t="shared" si="101"/>
        <v/>
      </c>
      <c r="I1608" t="str">
        <f t="shared" si="102"/>
        <v/>
      </c>
    </row>
    <row r="1609" spans="1:9" ht="15" thickBot="1" x14ac:dyDescent="0.35">
      <c r="A1609" s="4" t="s">
        <v>199</v>
      </c>
      <c r="B1609" s="4" t="s">
        <v>16</v>
      </c>
      <c r="C1609" s="5">
        <v>42860</v>
      </c>
      <c r="E1609" s="6">
        <v>22.47</v>
      </c>
      <c r="F1609" t="str">
        <f t="shared" si="100"/>
        <v>May 17</v>
      </c>
      <c r="G1609">
        <f t="shared" si="103"/>
        <v>1608</v>
      </c>
      <c r="H1609" t="str">
        <f t="shared" si="101"/>
        <v/>
      </c>
      <c r="I1609" t="str">
        <f t="shared" si="102"/>
        <v/>
      </c>
    </row>
    <row r="1610" spans="1:9" ht="15" thickBot="1" x14ac:dyDescent="0.35">
      <c r="A1610" s="4" t="s">
        <v>51</v>
      </c>
      <c r="B1610" s="4" t="s">
        <v>22</v>
      </c>
      <c r="C1610" s="5">
        <v>42860</v>
      </c>
      <c r="E1610" s="6">
        <v>70</v>
      </c>
      <c r="F1610" t="str">
        <f t="shared" si="100"/>
        <v>May 17</v>
      </c>
      <c r="G1610">
        <f t="shared" si="103"/>
        <v>1609</v>
      </c>
      <c r="H1610" t="str">
        <f t="shared" si="101"/>
        <v/>
      </c>
      <c r="I1610" t="str">
        <f t="shared" si="102"/>
        <v/>
      </c>
    </row>
    <row r="1611" spans="1:9" ht="15" thickBot="1" x14ac:dyDescent="0.35">
      <c r="A1611" s="4" t="s">
        <v>53</v>
      </c>
      <c r="B1611" s="4" t="s">
        <v>8</v>
      </c>
      <c r="C1611" s="5">
        <v>42860</v>
      </c>
      <c r="E1611" s="6">
        <v>57.84</v>
      </c>
      <c r="F1611" t="str">
        <f t="shared" si="100"/>
        <v>May 17</v>
      </c>
      <c r="G1611">
        <f t="shared" si="103"/>
        <v>1610</v>
      </c>
      <c r="H1611" t="str">
        <f t="shared" si="101"/>
        <v/>
      </c>
      <c r="I1611" t="str">
        <f t="shared" si="102"/>
        <v/>
      </c>
    </row>
    <row r="1612" spans="1:9" ht="15" thickBot="1" x14ac:dyDescent="0.35">
      <c r="A1612" s="4" t="s">
        <v>156</v>
      </c>
      <c r="B1612" s="4" t="s">
        <v>28</v>
      </c>
      <c r="C1612" s="5">
        <v>42860</v>
      </c>
      <c r="E1612" s="6">
        <v>600</v>
      </c>
      <c r="F1612" t="str">
        <f t="shared" si="100"/>
        <v>May 17</v>
      </c>
      <c r="G1612">
        <f t="shared" si="103"/>
        <v>1611</v>
      </c>
      <c r="H1612" t="str">
        <f t="shared" si="101"/>
        <v/>
      </c>
      <c r="I1612" t="str">
        <f t="shared" si="102"/>
        <v/>
      </c>
    </row>
    <row r="1613" spans="1:9" ht="15" thickBot="1" x14ac:dyDescent="0.35">
      <c r="A1613" s="4" t="s">
        <v>56</v>
      </c>
      <c r="B1613" s="4" t="s">
        <v>12</v>
      </c>
      <c r="C1613" s="5">
        <v>42860</v>
      </c>
      <c r="E1613" s="6">
        <v>60.72</v>
      </c>
      <c r="F1613" t="str">
        <f t="shared" si="100"/>
        <v>May 17</v>
      </c>
      <c r="G1613">
        <f t="shared" si="103"/>
        <v>1612</v>
      </c>
      <c r="H1613" t="str">
        <f t="shared" si="101"/>
        <v/>
      </c>
      <c r="I1613" t="str">
        <f t="shared" si="102"/>
        <v/>
      </c>
    </row>
    <row r="1614" spans="1:9" ht="15" thickBot="1" x14ac:dyDescent="0.35">
      <c r="A1614" s="4" t="s">
        <v>57</v>
      </c>
      <c r="B1614" s="4" t="s">
        <v>12</v>
      </c>
      <c r="C1614" s="5">
        <v>42860</v>
      </c>
      <c r="E1614" s="6">
        <v>477.96</v>
      </c>
      <c r="F1614" t="str">
        <f t="shared" si="100"/>
        <v>May 17</v>
      </c>
      <c r="G1614">
        <f t="shared" si="103"/>
        <v>1613</v>
      </c>
      <c r="H1614" t="str">
        <f t="shared" si="101"/>
        <v/>
      </c>
      <c r="I1614" t="str">
        <f t="shared" si="102"/>
        <v/>
      </c>
    </row>
    <row r="1615" spans="1:9" ht="15" thickBot="1" x14ac:dyDescent="0.35">
      <c r="A1615" s="4" t="s">
        <v>57</v>
      </c>
      <c r="B1615" s="4" t="s">
        <v>8</v>
      </c>
      <c r="C1615" s="5">
        <v>42860</v>
      </c>
      <c r="E1615" s="6">
        <v>53.14</v>
      </c>
      <c r="F1615" t="str">
        <f t="shared" si="100"/>
        <v>May 17</v>
      </c>
      <c r="G1615">
        <f t="shared" si="103"/>
        <v>1614</v>
      </c>
      <c r="H1615" t="str">
        <f t="shared" si="101"/>
        <v/>
      </c>
      <c r="I1615" t="str">
        <f t="shared" si="102"/>
        <v/>
      </c>
    </row>
    <row r="1616" spans="1:9" ht="15" thickBot="1" x14ac:dyDescent="0.35">
      <c r="A1616" s="4" t="s">
        <v>157</v>
      </c>
      <c r="B1616" s="4" t="s">
        <v>22</v>
      </c>
      <c r="C1616" s="5">
        <v>42860</v>
      </c>
      <c r="E1616" s="6">
        <v>94.66</v>
      </c>
      <c r="F1616" t="str">
        <f t="shared" si="100"/>
        <v>May 17</v>
      </c>
      <c r="G1616">
        <f t="shared" si="103"/>
        <v>1615</v>
      </c>
      <c r="H1616" t="str">
        <f t="shared" si="101"/>
        <v/>
      </c>
      <c r="I1616" t="str">
        <f t="shared" si="102"/>
        <v/>
      </c>
    </row>
    <row r="1617" spans="1:9" ht="15" thickBot="1" x14ac:dyDescent="0.35">
      <c r="A1617" s="4" t="s">
        <v>58</v>
      </c>
      <c r="B1617" s="4" t="s">
        <v>18</v>
      </c>
      <c r="C1617" s="5">
        <v>42860</v>
      </c>
      <c r="E1617" s="6">
        <v>1463.85</v>
      </c>
      <c r="F1617" t="str">
        <f t="shared" si="100"/>
        <v>May 17</v>
      </c>
      <c r="G1617">
        <f t="shared" si="103"/>
        <v>1616</v>
      </c>
      <c r="H1617" t="str">
        <f t="shared" si="101"/>
        <v/>
      </c>
      <c r="I1617" t="str">
        <f t="shared" si="102"/>
        <v/>
      </c>
    </row>
    <row r="1618" spans="1:9" ht="15" thickBot="1" x14ac:dyDescent="0.35">
      <c r="A1618" s="4" t="s">
        <v>120</v>
      </c>
      <c r="B1618" s="4" t="s">
        <v>12</v>
      </c>
      <c r="C1618" s="5">
        <v>42860</v>
      </c>
      <c r="E1618" s="6">
        <v>96</v>
      </c>
      <c r="F1618" t="str">
        <f t="shared" si="100"/>
        <v>May 17</v>
      </c>
      <c r="G1618">
        <f t="shared" si="103"/>
        <v>1617</v>
      </c>
      <c r="H1618" t="str">
        <f t="shared" si="101"/>
        <v/>
      </c>
      <c r="I1618" t="str">
        <f t="shared" si="102"/>
        <v/>
      </c>
    </row>
    <row r="1619" spans="1:9" ht="15" thickBot="1" x14ac:dyDescent="0.35">
      <c r="A1619" s="4" t="s">
        <v>202</v>
      </c>
      <c r="B1619" s="4" t="s">
        <v>171</v>
      </c>
      <c r="C1619" s="5">
        <v>42860</v>
      </c>
      <c r="E1619" s="6">
        <v>1280</v>
      </c>
      <c r="F1619" t="str">
        <f t="shared" si="100"/>
        <v>May 17</v>
      </c>
      <c r="G1619">
        <f t="shared" si="103"/>
        <v>1618</v>
      </c>
      <c r="H1619" t="str">
        <f t="shared" si="101"/>
        <v/>
      </c>
      <c r="I1619" t="str">
        <f t="shared" si="102"/>
        <v/>
      </c>
    </row>
    <row r="1620" spans="1:9" ht="15" thickBot="1" x14ac:dyDescent="0.35">
      <c r="A1620" s="4" t="s">
        <v>193</v>
      </c>
      <c r="B1620" s="4" t="s">
        <v>18</v>
      </c>
      <c r="C1620" s="5">
        <v>42860</v>
      </c>
      <c r="E1620" s="6">
        <v>42.28</v>
      </c>
      <c r="F1620" t="str">
        <f t="shared" si="100"/>
        <v>May 17</v>
      </c>
      <c r="G1620">
        <f t="shared" si="103"/>
        <v>1619</v>
      </c>
      <c r="H1620" t="str">
        <f t="shared" si="101"/>
        <v/>
      </c>
      <c r="I1620" t="str">
        <f t="shared" si="102"/>
        <v/>
      </c>
    </row>
    <row r="1621" spans="1:9" ht="15" thickBot="1" x14ac:dyDescent="0.35">
      <c r="A1621" s="4" t="s">
        <v>71</v>
      </c>
      <c r="B1621" s="4" t="s">
        <v>12</v>
      </c>
      <c r="C1621" s="5">
        <v>42860</v>
      </c>
      <c r="E1621" s="6">
        <v>285.32</v>
      </c>
      <c r="F1621" t="str">
        <f t="shared" si="100"/>
        <v>May 17</v>
      </c>
      <c r="G1621">
        <f t="shared" si="103"/>
        <v>1620</v>
      </c>
      <c r="H1621" t="str">
        <f t="shared" si="101"/>
        <v/>
      </c>
      <c r="I1621" t="str">
        <f t="shared" si="102"/>
        <v/>
      </c>
    </row>
    <row r="1622" spans="1:9" ht="15" thickBot="1" x14ac:dyDescent="0.35">
      <c r="A1622" s="4" t="s">
        <v>71</v>
      </c>
      <c r="B1622" s="4" t="s">
        <v>8</v>
      </c>
      <c r="C1622" s="5">
        <v>42860</v>
      </c>
      <c r="E1622" s="6">
        <v>366.4</v>
      </c>
      <c r="F1622" t="str">
        <f t="shared" si="100"/>
        <v>May 17</v>
      </c>
      <c r="G1622">
        <f t="shared" si="103"/>
        <v>1621</v>
      </c>
      <c r="H1622" t="str">
        <f t="shared" si="101"/>
        <v/>
      </c>
      <c r="I1622" t="str">
        <f t="shared" si="102"/>
        <v/>
      </c>
    </row>
    <row r="1623" spans="1:9" ht="15" thickBot="1" x14ac:dyDescent="0.35">
      <c r="A1623" s="4" t="s">
        <v>72</v>
      </c>
      <c r="B1623" s="4" t="s">
        <v>73</v>
      </c>
      <c r="C1623" s="5">
        <v>42860</v>
      </c>
      <c r="E1623" s="6">
        <v>22431.18</v>
      </c>
      <c r="F1623" t="str">
        <f t="shared" si="100"/>
        <v>May 17</v>
      </c>
      <c r="G1623">
        <f t="shared" si="103"/>
        <v>1622</v>
      </c>
      <c r="H1623" t="str">
        <f t="shared" si="101"/>
        <v/>
      </c>
      <c r="I1623" t="str">
        <f t="shared" si="102"/>
        <v/>
      </c>
    </row>
    <row r="1624" spans="1:9" ht="15" thickBot="1" x14ac:dyDescent="0.35">
      <c r="A1624" s="4" t="s">
        <v>165</v>
      </c>
      <c r="B1624" s="4" t="s">
        <v>8</v>
      </c>
      <c r="C1624" s="5">
        <v>42860</v>
      </c>
      <c r="E1624" s="6">
        <v>30260.74</v>
      </c>
      <c r="F1624" t="str">
        <f t="shared" si="100"/>
        <v>May 17</v>
      </c>
      <c r="G1624">
        <f t="shared" si="103"/>
        <v>1623</v>
      </c>
      <c r="H1624" t="str">
        <f t="shared" si="101"/>
        <v/>
      </c>
      <c r="I1624" t="str">
        <f t="shared" si="102"/>
        <v/>
      </c>
    </row>
    <row r="1625" spans="1:9" ht="15" thickBot="1" x14ac:dyDescent="0.35">
      <c r="A1625" s="4" t="s">
        <v>170</v>
      </c>
      <c r="B1625" s="4" t="s">
        <v>171</v>
      </c>
      <c r="C1625" s="5">
        <v>42860</v>
      </c>
      <c r="E1625" s="6">
        <v>1227.7</v>
      </c>
      <c r="F1625" t="str">
        <f t="shared" si="100"/>
        <v>May 17</v>
      </c>
      <c r="G1625">
        <f t="shared" si="103"/>
        <v>1624</v>
      </c>
      <c r="H1625" t="str">
        <f t="shared" si="101"/>
        <v/>
      </c>
      <c r="I1625" t="str">
        <f t="shared" si="102"/>
        <v/>
      </c>
    </row>
    <row r="1626" spans="1:9" ht="15" thickBot="1" x14ac:dyDescent="0.35">
      <c r="A1626" s="4" t="s">
        <v>5</v>
      </c>
      <c r="B1626" s="4" t="s">
        <v>6</v>
      </c>
      <c r="C1626" s="5">
        <v>42860</v>
      </c>
      <c r="E1626" s="6">
        <v>1449.38</v>
      </c>
      <c r="F1626" t="str">
        <f t="shared" si="100"/>
        <v>May 17</v>
      </c>
      <c r="G1626">
        <f t="shared" si="103"/>
        <v>1625</v>
      </c>
      <c r="H1626" t="str">
        <f t="shared" si="101"/>
        <v/>
      </c>
      <c r="I1626" t="str">
        <f t="shared" si="102"/>
        <v/>
      </c>
    </row>
    <row r="1627" spans="1:9" ht="15" thickBot="1" x14ac:dyDescent="0.35">
      <c r="A1627" s="4" t="s">
        <v>83</v>
      </c>
      <c r="B1627" s="4" t="s">
        <v>14</v>
      </c>
      <c r="C1627" s="5">
        <v>42860</v>
      </c>
      <c r="E1627" s="6">
        <v>718.11</v>
      </c>
      <c r="F1627" t="str">
        <f t="shared" si="100"/>
        <v>May 17</v>
      </c>
      <c r="G1627">
        <f t="shared" si="103"/>
        <v>1626</v>
      </c>
      <c r="H1627" t="str">
        <f t="shared" si="101"/>
        <v/>
      </c>
      <c r="I1627" t="str">
        <f t="shared" si="102"/>
        <v/>
      </c>
    </row>
    <row r="1628" spans="1:9" ht="15" thickBot="1" x14ac:dyDescent="0.35">
      <c r="A1628" s="4" t="s">
        <v>84</v>
      </c>
      <c r="B1628" s="4" t="s">
        <v>85</v>
      </c>
      <c r="C1628" s="5">
        <v>42860</v>
      </c>
      <c r="E1628" s="6">
        <v>433.61</v>
      </c>
      <c r="F1628" t="str">
        <f t="shared" si="100"/>
        <v>May 17</v>
      </c>
      <c r="G1628">
        <f t="shared" si="103"/>
        <v>1627</v>
      </c>
      <c r="H1628" t="str">
        <f t="shared" si="101"/>
        <v/>
      </c>
      <c r="I1628" t="str">
        <f t="shared" si="102"/>
        <v/>
      </c>
    </row>
    <row r="1629" spans="1:9" ht="15" thickBot="1" x14ac:dyDescent="0.35">
      <c r="A1629" s="4" t="s">
        <v>125</v>
      </c>
      <c r="B1629" s="4" t="s">
        <v>22</v>
      </c>
      <c r="C1629" s="5">
        <v>42860</v>
      </c>
      <c r="E1629" s="6">
        <v>92.88</v>
      </c>
      <c r="F1629" t="str">
        <f t="shared" si="100"/>
        <v>May 17</v>
      </c>
      <c r="G1629">
        <f t="shared" si="103"/>
        <v>1628</v>
      </c>
      <c r="H1629" t="str">
        <f t="shared" si="101"/>
        <v/>
      </c>
      <c r="I1629" t="str">
        <f t="shared" si="102"/>
        <v/>
      </c>
    </row>
    <row r="1630" spans="1:9" ht="15" thickBot="1" x14ac:dyDescent="0.35">
      <c r="A1630" s="4" t="s">
        <v>126</v>
      </c>
      <c r="B1630" s="4" t="s">
        <v>8</v>
      </c>
      <c r="C1630" s="5">
        <v>42860</v>
      </c>
      <c r="E1630" s="6">
        <v>71.38</v>
      </c>
      <c r="F1630" t="str">
        <f t="shared" si="100"/>
        <v>May 17</v>
      </c>
      <c r="G1630">
        <f t="shared" si="103"/>
        <v>1629</v>
      </c>
      <c r="H1630" t="str">
        <f t="shared" si="101"/>
        <v/>
      </c>
      <c r="I1630" t="str">
        <f t="shared" si="102"/>
        <v/>
      </c>
    </row>
    <row r="1631" spans="1:9" ht="15" thickBot="1" x14ac:dyDescent="0.35">
      <c r="A1631" s="4" t="s">
        <v>128</v>
      </c>
      <c r="B1631" s="4" t="s">
        <v>89</v>
      </c>
      <c r="C1631" s="5">
        <v>42867</v>
      </c>
      <c r="E1631" s="6">
        <v>7745.45</v>
      </c>
      <c r="F1631" t="str">
        <f t="shared" si="100"/>
        <v>May 17</v>
      </c>
      <c r="G1631">
        <f t="shared" si="103"/>
        <v>1630</v>
      </c>
      <c r="H1631" t="str">
        <f t="shared" si="101"/>
        <v/>
      </c>
      <c r="I1631" t="str">
        <f t="shared" si="102"/>
        <v/>
      </c>
    </row>
    <row r="1632" spans="1:9" ht="15" thickBot="1" x14ac:dyDescent="0.35">
      <c r="A1632" s="4" t="s">
        <v>172</v>
      </c>
      <c r="B1632" s="4" t="s">
        <v>8</v>
      </c>
      <c r="C1632" s="5">
        <v>42867</v>
      </c>
      <c r="E1632" s="6">
        <v>238.5</v>
      </c>
      <c r="F1632" t="str">
        <f t="shared" si="100"/>
        <v>May 17</v>
      </c>
      <c r="G1632">
        <f t="shared" si="103"/>
        <v>1631</v>
      </c>
      <c r="H1632" t="str">
        <f t="shared" si="101"/>
        <v/>
      </c>
      <c r="I1632" t="str">
        <f t="shared" si="102"/>
        <v/>
      </c>
    </row>
    <row r="1633" spans="1:9" ht="15" thickBot="1" x14ac:dyDescent="0.35">
      <c r="A1633" s="4" t="s">
        <v>87</v>
      </c>
      <c r="B1633" s="4" t="s">
        <v>8</v>
      </c>
      <c r="C1633" s="5">
        <v>42867</v>
      </c>
      <c r="E1633" s="6">
        <v>40.5</v>
      </c>
      <c r="F1633" t="str">
        <f t="shared" si="100"/>
        <v>May 17</v>
      </c>
      <c r="G1633">
        <f t="shared" si="103"/>
        <v>1632</v>
      </c>
      <c r="H1633" t="str">
        <f t="shared" si="101"/>
        <v/>
      </c>
      <c r="I1633" t="str">
        <f t="shared" si="102"/>
        <v/>
      </c>
    </row>
    <row r="1634" spans="1:9" ht="15" thickBot="1" x14ac:dyDescent="0.35">
      <c r="A1634" s="4" t="s">
        <v>7</v>
      </c>
      <c r="B1634" s="4" t="s">
        <v>8</v>
      </c>
      <c r="C1634" s="5">
        <v>42867</v>
      </c>
      <c r="E1634" s="6">
        <v>36</v>
      </c>
      <c r="F1634" t="str">
        <f t="shared" si="100"/>
        <v>May 17</v>
      </c>
      <c r="G1634">
        <f t="shared" si="103"/>
        <v>1633</v>
      </c>
      <c r="H1634" t="str">
        <f t="shared" si="101"/>
        <v/>
      </c>
      <c r="I1634" t="str">
        <f t="shared" si="102"/>
        <v/>
      </c>
    </row>
    <row r="1635" spans="1:9" ht="15" thickBot="1" x14ac:dyDescent="0.35">
      <c r="A1635" s="4" t="s">
        <v>10</v>
      </c>
      <c r="B1635" s="4" t="s">
        <v>11</v>
      </c>
      <c r="C1635" s="5">
        <v>42867</v>
      </c>
      <c r="E1635" s="6">
        <v>478.94</v>
      </c>
      <c r="F1635" t="str">
        <f t="shared" si="100"/>
        <v>May 17</v>
      </c>
      <c r="G1635">
        <f t="shared" si="103"/>
        <v>1634</v>
      </c>
      <c r="H1635" t="str">
        <f t="shared" si="101"/>
        <v/>
      </c>
      <c r="I1635" t="str">
        <f t="shared" si="102"/>
        <v/>
      </c>
    </row>
    <row r="1636" spans="1:9" ht="15" thickBot="1" x14ac:dyDescent="0.35">
      <c r="A1636" s="4" t="s">
        <v>10</v>
      </c>
      <c r="B1636" s="4" t="s">
        <v>127</v>
      </c>
      <c r="C1636" s="5">
        <v>42867</v>
      </c>
      <c r="E1636" s="6">
        <v>409.62</v>
      </c>
      <c r="F1636" t="str">
        <f t="shared" si="100"/>
        <v>May 17</v>
      </c>
      <c r="G1636">
        <f t="shared" si="103"/>
        <v>1635</v>
      </c>
      <c r="H1636" t="str">
        <f t="shared" si="101"/>
        <v/>
      </c>
      <c r="I1636" t="str">
        <f t="shared" si="102"/>
        <v/>
      </c>
    </row>
    <row r="1637" spans="1:9" ht="15" thickBot="1" x14ac:dyDescent="0.35">
      <c r="A1637" s="4" t="s">
        <v>133</v>
      </c>
      <c r="B1637" s="4" t="s">
        <v>8</v>
      </c>
      <c r="C1637" s="5">
        <v>42867</v>
      </c>
      <c r="E1637" s="6">
        <v>135.72</v>
      </c>
      <c r="F1637" t="str">
        <f t="shared" si="100"/>
        <v>May 17</v>
      </c>
      <c r="G1637">
        <f t="shared" si="103"/>
        <v>1636</v>
      </c>
      <c r="H1637" t="str">
        <f t="shared" si="101"/>
        <v/>
      </c>
      <c r="I1637" t="str">
        <f t="shared" si="102"/>
        <v/>
      </c>
    </row>
    <row r="1638" spans="1:9" ht="15" thickBot="1" x14ac:dyDescent="0.35">
      <c r="A1638" s="4" t="s">
        <v>357</v>
      </c>
      <c r="B1638" s="4" t="s">
        <v>14</v>
      </c>
      <c r="C1638" s="5">
        <v>42867</v>
      </c>
      <c r="E1638" s="6">
        <v>1788</v>
      </c>
      <c r="F1638" t="str">
        <f t="shared" si="100"/>
        <v>May 17</v>
      </c>
      <c r="G1638">
        <f t="shared" si="103"/>
        <v>1637</v>
      </c>
      <c r="H1638" t="str">
        <f t="shared" si="101"/>
        <v/>
      </c>
      <c r="I1638" t="str">
        <f t="shared" si="102"/>
        <v/>
      </c>
    </row>
    <row r="1639" spans="1:9" ht="15" thickBot="1" x14ac:dyDescent="0.35">
      <c r="A1639" s="4" t="s">
        <v>91</v>
      </c>
      <c r="B1639" s="4" t="s">
        <v>14</v>
      </c>
      <c r="C1639" s="5">
        <v>42867</v>
      </c>
      <c r="E1639" s="6">
        <v>212.47</v>
      </c>
      <c r="F1639" t="str">
        <f t="shared" si="100"/>
        <v>May 17</v>
      </c>
      <c r="G1639">
        <f t="shared" si="103"/>
        <v>1638</v>
      </c>
      <c r="H1639" t="str">
        <f t="shared" si="101"/>
        <v/>
      </c>
      <c r="I1639" t="str">
        <f t="shared" si="102"/>
        <v/>
      </c>
    </row>
    <row r="1640" spans="1:9" ht="15" thickBot="1" x14ac:dyDescent="0.35">
      <c r="A1640" s="4" t="s">
        <v>134</v>
      </c>
      <c r="B1640" s="4" t="s">
        <v>22</v>
      </c>
      <c r="C1640" s="5">
        <v>42867</v>
      </c>
      <c r="E1640" s="6">
        <v>981.36</v>
      </c>
      <c r="F1640" t="str">
        <f t="shared" si="100"/>
        <v>May 17</v>
      </c>
      <c r="G1640">
        <f t="shared" si="103"/>
        <v>1639</v>
      </c>
      <c r="H1640" t="str">
        <f t="shared" si="101"/>
        <v/>
      </c>
      <c r="I1640" t="str">
        <f t="shared" si="102"/>
        <v/>
      </c>
    </row>
    <row r="1641" spans="1:9" ht="15" thickBot="1" x14ac:dyDescent="0.35">
      <c r="A1641" s="4" t="s">
        <v>174</v>
      </c>
      <c r="B1641" s="4" t="s">
        <v>22</v>
      </c>
      <c r="C1641" s="5">
        <v>42867</v>
      </c>
      <c r="E1641" s="6">
        <v>375</v>
      </c>
      <c r="F1641" t="str">
        <f t="shared" si="100"/>
        <v>May 17</v>
      </c>
      <c r="G1641">
        <f t="shared" si="103"/>
        <v>1640</v>
      </c>
      <c r="H1641" t="str">
        <f t="shared" si="101"/>
        <v/>
      </c>
      <c r="I1641" t="str">
        <f t="shared" si="102"/>
        <v/>
      </c>
    </row>
    <row r="1642" spans="1:9" ht="15" thickBot="1" x14ac:dyDescent="0.35">
      <c r="A1642" s="4" t="s">
        <v>92</v>
      </c>
      <c r="B1642" s="4" t="s">
        <v>45</v>
      </c>
      <c r="C1642" s="5">
        <v>42867</v>
      </c>
      <c r="E1642" s="6">
        <v>430.37</v>
      </c>
      <c r="F1642" t="str">
        <f t="shared" si="100"/>
        <v>May 17</v>
      </c>
      <c r="G1642">
        <f t="shared" si="103"/>
        <v>1641</v>
      </c>
      <c r="H1642" t="str">
        <f t="shared" si="101"/>
        <v/>
      </c>
      <c r="I1642" t="str">
        <f t="shared" si="102"/>
        <v/>
      </c>
    </row>
    <row r="1643" spans="1:9" ht="15" thickBot="1" x14ac:dyDescent="0.35">
      <c r="A1643" s="4" t="s">
        <v>206</v>
      </c>
      <c r="B1643" s="4" t="s">
        <v>14</v>
      </c>
      <c r="C1643" s="5">
        <v>42867</v>
      </c>
      <c r="E1643" s="6">
        <v>12500</v>
      </c>
      <c r="F1643" t="str">
        <f t="shared" si="100"/>
        <v>May 17</v>
      </c>
      <c r="G1643">
        <f t="shared" si="103"/>
        <v>1642</v>
      </c>
      <c r="H1643" t="str">
        <f t="shared" si="101"/>
        <v/>
      </c>
      <c r="I1643" t="str">
        <f t="shared" si="102"/>
        <v/>
      </c>
    </row>
    <row r="1644" spans="1:9" ht="15" thickBot="1" x14ac:dyDescent="0.35">
      <c r="A1644" s="4" t="s">
        <v>17</v>
      </c>
      <c r="B1644" s="4" t="s">
        <v>18</v>
      </c>
      <c r="C1644" s="5">
        <v>42867</v>
      </c>
      <c r="E1644" s="6">
        <v>993.2</v>
      </c>
      <c r="F1644" t="str">
        <f t="shared" si="100"/>
        <v>May 17</v>
      </c>
      <c r="G1644">
        <f t="shared" si="103"/>
        <v>1643</v>
      </c>
      <c r="H1644" t="str">
        <f t="shared" si="101"/>
        <v/>
      </c>
      <c r="I1644" t="str">
        <f t="shared" si="102"/>
        <v/>
      </c>
    </row>
    <row r="1645" spans="1:9" ht="15" thickBot="1" x14ac:dyDescent="0.35">
      <c r="A1645" s="4" t="s">
        <v>270</v>
      </c>
      <c r="B1645" s="4" t="s">
        <v>131</v>
      </c>
      <c r="C1645" s="5">
        <v>42867</v>
      </c>
      <c r="E1645" s="6">
        <v>414.53</v>
      </c>
      <c r="F1645" t="str">
        <f t="shared" si="100"/>
        <v>May 17</v>
      </c>
      <c r="G1645">
        <f t="shared" si="103"/>
        <v>1644</v>
      </c>
      <c r="H1645" t="str">
        <f t="shared" si="101"/>
        <v/>
      </c>
      <c r="I1645" t="str">
        <f t="shared" si="102"/>
        <v/>
      </c>
    </row>
    <row r="1646" spans="1:9" ht="15" thickBot="1" x14ac:dyDescent="0.35">
      <c r="A1646" s="4" t="s">
        <v>270</v>
      </c>
      <c r="B1646" s="4" t="s">
        <v>16</v>
      </c>
      <c r="C1646" s="5">
        <v>42867</v>
      </c>
      <c r="E1646" s="6">
        <v>339.56</v>
      </c>
      <c r="F1646" t="str">
        <f t="shared" si="100"/>
        <v>May 17</v>
      </c>
      <c r="G1646">
        <f t="shared" si="103"/>
        <v>1645</v>
      </c>
      <c r="H1646" t="str">
        <f t="shared" si="101"/>
        <v/>
      </c>
      <c r="I1646" t="str">
        <f t="shared" si="102"/>
        <v/>
      </c>
    </row>
    <row r="1647" spans="1:9" ht="15" thickBot="1" x14ac:dyDescent="0.35">
      <c r="A1647" s="4" t="s">
        <v>270</v>
      </c>
      <c r="B1647" s="4" t="s">
        <v>208</v>
      </c>
      <c r="C1647" s="5">
        <v>42867</v>
      </c>
      <c r="E1647" s="6">
        <v>21.83</v>
      </c>
      <c r="F1647" t="str">
        <f t="shared" si="100"/>
        <v>May 17</v>
      </c>
      <c r="G1647">
        <f t="shared" si="103"/>
        <v>1646</v>
      </c>
      <c r="H1647" t="str">
        <f t="shared" si="101"/>
        <v/>
      </c>
      <c r="I1647" t="str">
        <f t="shared" si="102"/>
        <v/>
      </c>
    </row>
    <row r="1648" spans="1:9" ht="15" thickBot="1" x14ac:dyDescent="0.35">
      <c r="A1648" s="4" t="s">
        <v>358</v>
      </c>
      <c r="B1648" s="4" t="s">
        <v>203</v>
      </c>
      <c r="C1648" s="5">
        <v>42867</v>
      </c>
      <c r="E1648" s="6">
        <v>40</v>
      </c>
      <c r="F1648" t="str">
        <f t="shared" si="100"/>
        <v>May 17</v>
      </c>
      <c r="G1648">
        <f t="shared" si="103"/>
        <v>1647</v>
      </c>
      <c r="H1648" t="str">
        <f t="shared" si="101"/>
        <v/>
      </c>
      <c r="I1648" t="str">
        <f t="shared" si="102"/>
        <v/>
      </c>
    </row>
    <row r="1649" spans="1:9" ht="15" thickBot="1" x14ac:dyDescent="0.35">
      <c r="A1649" s="4" t="s">
        <v>359</v>
      </c>
      <c r="B1649" s="4" t="s">
        <v>148</v>
      </c>
      <c r="C1649" s="5">
        <v>42867</v>
      </c>
      <c r="E1649" s="6">
        <v>2500</v>
      </c>
      <c r="F1649" t="str">
        <f t="shared" si="100"/>
        <v>May 17</v>
      </c>
      <c r="G1649">
        <f t="shared" si="103"/>
        <v>1648</v>
      </c>
      <c r="H1649" t="str">
        <f t="shared" si="101"/>
        <v/>
      </c>
      <c r="I1649" t="str">
        <f t="shared" si="102"/>
        <v/>
      </c>
    </row>
    <row r="1650" spans="1:9" ht="15" thickBot="1" x14ac:dyDescent="0.35">
      <c r="A1650" s="4" t="s">
        <v>19</v>
      </c>
      <c r="B1650" s="4" t="s">
        <v>20</v>
      </c>
      <c r="C1650" s="5">
        <v>42867</v>
      </c>
      <c r="E1650" s="6">
        <v>1780</v>
      </c>
      <c r="F1650" t="str">
        <f t="shared" si="100"/>
        <v>May 17</v>
      </c>
      <c r="G1650">
        <f t="shared" si="103"/>
        <v>1649</v>
      </c>
      <c r="H1650" t="str">
        <f t="shared" si="101"/>
        <v/>
      </c>
      <c r="I1650" t="str">
        <f t="shared" si="102"/>
        <v/>
      </c>
    </row>
    <row r="1651" spans="1:9" ht="15" thickBot="1" x14ac:dyDescent="0.35">
      <c r="A1651" s="4" t="s">
        <v>19</v>
      </c>
      <c r="B1651" s="4" t="s">
        <v>22</v>
      </c>
      <c r="C1651" s="5">
        <v>42867</v>
      </c>
      <c r="E1651" s="6">
        <v>150</v>
      </c>
      <c r="F1651" t="str">
        <f t="shared" si="100"/>
        <v>May 17</v>
      </c>
      <c r="G1651">
        <f t="shared" si="103"/>
        <v>1650</v>
      </c>
      <c r="H1651" t="str">
        <f t="shared" si="101"/>
        <v/>
      </c>
      <c r="I1651" t="str">
        <f t="shared" si="102"/>
        <v/>
      </c>
    </row>
    <row r="1652" spans="1:9" ht="15" thickBot="1" x14ac:dyDescent="0.35">
      <c r="A1652" s="4" t="s">
        <v>96</v>
      </c>
      <c r="B1652" s="4" t="s">
        <v>45</v>
      </c>
      <c r="C1652" s="5">
        <v>42867</v>
      </c>
      <c r="E1652" s="6">
        <v>678.81</v>
      </c>
      <c r="F1652" t="str">
        <f t="shared" si="100"/>
        <v>May 17</v>
      </c>
      <c r="G1652">
        <f t="shared" si="103"/>
        <v>1651</v>
      </c>
      <c r="H1652" t="str">
        <f t="shared" si="101"/>
        <v/>
      </c>
      <c r="I1652" t="str">
        <f t="shared" si="102"/>
        <v/>
      </c>
    </row>
    <row r="1653" spans="1:9" ht="15" thickBot="1" x14ac:dyDescent="0.35">
      <c r="A1653" s="4" t="s">
        <v>177</v>
      </c>
      <c r="B1653" s="4" t="s">
        <v>70</v>
      </c>
      <c r="C1653" s="5">
        <v>42867</v>
      </c>
      <c r="E1653" s="6">
        <v>499.8</v>
      </c>
      <c r="F1653" t="str">
        <f t="shared" si="100"/>
        <v>May 17</v>
      </c>
      <c r="G1653">
        <f t="shared" si="103"/>
        <v>1652</v>
      </c>
      <c r="H1653" t="str">
        <f t="shared" si="101"/>
        <v/>
      </c>
      <c r="I1653" t="str">
        <f t="shared" si="102"/>
        <v/>
      </c>
    </row>
    <row r="1654" spans="1:9" ht="15" thickBot="1" x14ac:dyDescent="0.35">
      <c r="A1654" s="4" t="s">
        <v>360</v>
      </c>
      <c r="B1654" s="4" t="s">
        <v>22</v>
      </c>
      <c r="C1654" s="5">
        <v>42867</v>
      </c>
      <c r="E1654" s="6">
        <v>252</v>
      </c>
      <c r="F1654" t="str">
        <f t="shared" si="100"/>
        <v>May 17</v>
      </c>
      <c r="G1654">
        <f t="shared" si="103"/>
        <v>1653</v>
      </c>
      <c r="H1654" t="str">
        <f t="shared" si="101"/>
        <v/>
      </c>
      <c r="I1654" t="str">
        <f t="shared" si="102"/>
        <v/>
      </c>
    </row>
    <row r="1655" spans="1:9" ht="15" thickBot="1" x14ac:dyDescent="0.35">
      <c r="A1655" s="4" t="s">
        <v>98</v>
      </c>
      <c r="B1655" s="4" t="s">
        <v>22</v>
      </c>
      <c r="C1655" s="5">
        <v>42867</v>
      </c>
      <c r="E1655" s="6">
        <v>8159</v>
      </c>
      <c r="F1655" t="str">
        <f t="shared" si="100"/>
        <v>May 17</v>
      </c>
      <c r="G1655">
        <f t="shared" si="103"/>
        <v>1654</v>
      </c>
      <c r="H1655" t="str">
        <f t="shared" si="101"/>
        <v/>
      </c>
      <c r="I1655" t="str">
        <f t="shared" si="102"/>
        <v/>
      </c>
    </row>
    <row r="1656" spans="1:9" ht="15" thickBot="1" x14ac:dyDescent="0.35">
      <c r="A1656" s="4" t="s">
        <v>26</v>
      </c>
      <c r="B1656" s="4" t="s">
        <v>20</v>
      </c>
      <c r="C1656" s="5">
        <v>42867</v>
      </c>
      <c r="E1656" s="6">
        <v>5751.96</v>
      </c>
      <c r="F1656" t="str">
        <f t="shared" si="100"/>
        <v>May 17</v>
      </c>
      <c r="G1656">
        <f t="shared" si="103"/>
        <v>1655</v>
      </c>
      <c r="H1656" t="str">
        <f t="shared" si="101"/>
        <v/>
      </c>
      <c r="I1656" t="str">
        <f t="shared" si="102"/>
        <v/>
      </c>
    </row>
    <row r="1657" spans="1:9" ht="15" thickBot="1" x14ac:dyDescent="0.35">
      <c r="A1657" s="4" t="s">
        <v>99</v>
      </c>
      <c r="B1657" s="4" t="s">
        <v>100</v>
      </c>
      <c r="C1657" s="5">
        <v>42867</v>
      </c>
      <c r="E1657" s="6">
        <v>20.5</v>
      </c>
      <c r="F1657" t="str">
        <f t="shared" si="100"/>
        <v>May 17</v>
      </c>
      <c r="G1657">
        <f t="shared" si="103"/>
        <v>1656</v>
      </c>
      <c r="H1657" t="str">
        <f t="shared" si="101"/>
        <v/>
      </c>
      <c r="I1657" t="str">
        <f t="shared" si="102"/>
        <v/>
      </c>
    </row>
    <row r="1658" spans="1:9" ht="15" thickBot="1" x14ac:dyDescent="0.35">
      <c r="A1658" s="4" t="s">
        <v>29</v>
      </c>
      <c r="B1658" s="4" t="s">
        <v>8</v>
      </c>
      <c r="C1658" s="5">
        <v>42867</v>
      </c>
      <c r="E1658" s="6">
        <v>106.81</v>
      </c>
      <c r="F1658" t="str">
        <f t="shared" si="100"/>
        <v>May 17</v>
      </c>
      <c r="G1658">
        <f t="shared" si="103"/>
        <v>1657</v>
      </c>
      <c r="H1658" t="str">
        <f t="shared" si="101"/>
        <v/>
      </c>
      <c r="I1658" t="str">
        <f t="shared" si="102"/>
        <v/>
      </c>
    </row>
    <row r="1659" spans="1:9" ht="15" thickBot="1" x14ac:dyDescent="0.35">
      <c r="A1659" s="4" t="s">
        <v>197</v>
      </c>
      <c r="B1659" s="4" t="s">
        <v>70</v>
      </c>
      <c r="C1659" s="5">
        <v>42867</v>
      </c>
      <c r="E1659" s="6">
        <v>591.83000000000004</v>
      </c>
      <c r="F1659" t="str">
        <f t="shared" si="100"/>
        <v>May 17</v>
      </c>
      <c r="G1659">
        <f t="shared" si="103"/>
        <v>1658</v>
      </c>
      <c r="H1659" t="str">
        <f t="shared" si="101"/>
        <v/>
      </c>
      <c r="I1659" t="str">
        <f t="shared" si="102"/>
        <v/>
      </c>
    </row>
    <row r="1660" spans="1:9" ht="15" thickBot="1" x14ac:dyDescent="0.35">
      <c r="A1660" s="4" t="s">
        <v>197</v>
      </c>
      <c r="B1660" s="4" t="s">
        <v>33</v>
      </c>
      <c r="C1660" s="5">
        <v>42867</v>
      </c>
      <c r="E1660" s="6">
        <v>3393.13</v>
      </c>
      <c r="F1660" t="str">
        <f t="shared" si="100"/>
        <v>May 17</v>
      </c>
      <c r="G1660">
        <f t="shared" si="103"/>
        <v>1659</v>
      </c>
      <c r="H1660" t="str">
        <f t="shared" si="101"/>
        <v/>
      </c>
      <c r="I1660" t="str">
        <f t="shared" si="102"/>
        <v/>
      </c>
    </row>
    <row r="1661" spans="1:9" ht="15" thickBot="1" x14ac:dyDescent="0.35">
      <c r="A1661" s="4" t="s">
        <v>197</v>
      </c>
      <c r="B1661" s="4" t="s">
        <v>43</v>
      </c>
      <c r="C1661" s="5">
        <v>42867</v>
      </c>
      <c r="E1661" s="6">
        <v>7588</v>
      </c>
      <c r="F1661" t="str">
        <f t="shared" si="100"/>
        <v>May 17</v>
      </c>
      <c r="G1661">
        <f t="shared" si="103"/>
        <v>1660</v>
      </c>
      <c r="H1661" t="str">
        <f t="shared" si="101"/>
        <v/>
      </c>
      <c r="I1661" t="str">
        <f t="shared" si="102"/>
        <v/>
      </c>
    </row>
    <row r="1662" spans="1:9" ht="15" thickBot="1" x14ac:dyDescent="0.35">
      <c r="A1662" s="4" t="s">
        <v>36</v>
      </c>
      <c r="B1662" s="4" t="s">
        <v>18</v>
      </c>
      <c r="C1662" s="5">
        <v>42867</v>
      </c>
      <c r="E1662" s="6">
        <v>2084.1</v>
      </c>
      <c r="F1662" t="str">
        <f t="shared" si="100"/>
        <v>May 17</v>
      </c>
      <c r="G1662">
        <f t="shared" si="103"/>
        <v>1661</v>
      </c>
      <c r="H1662" t="str">
        <f t="shared" si="101"/>
        <v/>
      </c>
      <c r="I1662" t="str">
        <f t="shared" si="102"/>
        <v/>
      </c>
    </row>
    <row r="1663" spans="1:9" ht="15" thickBot="1" x14ac:dyDescent="0.35">
      <c r="A1663" s="4" t="s">
        <v>145</v>
      </c>
      <c r="B1663" s="4" t="s">
        <v>28</v>
      </c>
      <c r="C1663" s="5">
        <v>42867</v>
      </c>
      <c r="E1663" s="6">
        <v>2783.75</v>
      </c>
      <c r="F1663" t="str">
        <f t="shared" si="100"/>
        <v>May 17</v>
      </c>
      <c r="G1663">
        <f t="shared" si="103"/>
        <v>1662</v>
      </c>
      <c r="H1663" t="str">
        <f t="shared" si="101"/>
        <v/>
      </c>
      <c r="I1663" t="str">
        <f t="shared" si="102"/>
        <v/>
      </c>
    </row>
    <row r="1664" spans="1:9" ht="15" thickBot="1" x14ac:dyDescent="0.35">
      <c r="A1664" s="4" t="s">
        <v>146</v>
      </c>
      <c r="B1664" s="4" t="s">
        <v>8</v>
      </c>
      <c r="C1664" s="5">
        <v>42867</v>
      </c>
      <c r="E1664" s="6">
        <v>181.4</v>
      </c>
      <c r="F1664" t="str">
        <f t="shared" si="100"/>
        <v>May 17</v>
      </c>
      <c r="G1664">
        <f t="shared" si="103"/>
        <v>1663</v>
      </c>
      <c r="H1664" t="str">
        <f t="shared" si="101"/>
        <v/>
      </c>
      <c r="I1664" t="str">
        <f t="shared" si="102"/>
        <v/>
      </c>
    </row>
    <row r="1665" spans="1:9" ht="15" thickBot="1" x14ac:dyDescent="0.35">
      <c r="A1665" s="4" t="s">
        <v>361</v>
      </c>
      <c r="B1665" s="4" t="s">
        <v>12</v>
      </c>
      <c r="C1665" s="5">
        <v>42867</v>
      </c>
      <c r="E1665" s="6">
        <v>420</v>
      </c>
      <c r="F1665" t="str">
        <f t="shared" si="100"/>
        <v>May 17</v>
      </c>
      <c r="G1665">
        <f t="shared" si="103"/>
        <v>1664</v>
      </c>
      <c r="H1665" t="str">
        <f t="shared" si="101"/>
        <v/>
      </c>
      <c r="I1665" t="str">
        <f t="shared" si="102"/>
        <v/>
      </c>
    </row>
    <row r="1666" spans="1:9" ht="15" thickBot="1" x14ac:dyDescent="0.35">
      <c r="A1666" s="4" t="s">
        <v>104</v>
      </c>
      <c r="B1666" s="4" t="s">
        <v>70</v>
      </c>
      <c r="C1666" s="5">
        <v>42867</v>
      </c>
      <c r="E1666" s="6">
        <v>42.55</v>
      </c>
      <c r="F1666" t="str">
        <f t="shared" si="100"/>
        <v>May 17</v>
      </c>
      <c r="G1666">
        <f t="shared" si="103"/>
        <v>1665</v>
      </c>
      <c r="H1666" t="str">
        <f t="shared" si="101"/>
        <v/>
      </c>
      <c r="I1666" t="str">
        <f t="shared" si="102"/>
        <v/>
      </c>
    </row>
    <row r="1667" spans="1:9" ht="15" thickBot="1" x14ac:dyDescent="0.35">
      <c r="A1667" s="4" t="s">
        <v>104</v>
      </c>
      <c r="B1667" s="4" t="s">
        <v>12</v>
      </c>
      <c r="C1667" s="5">
        <v>42867</v>
      </c>
      <c r="E1667" s="6">
        <v>121.55</v>
      </c>
      <c r="F1667" t="str">
        <f t="shared" ref="F1667:F1730" si="104">IF(C1667&lt;=$R$1,$Q$1,IF(C1667&lt;=$R$2,$Q$2,IF(C1667&lt;=$R$3,$Q$3,IF(C1667&lt;=$R$4,$Q$4,IF(C1667&lt;=$R$5,$Q$5,IF(C1667&lt;=$R$6,$Q$6,IF(C1667&lt;=$R$7,$Q$7,IF(C1667&lt;=$R$8,$Q$8,IF(C1667&lt;=$R$9,$Q$9,IF(C1667&lt;=$R$10,$Q$10,IF(C1667&lt;=$R$11,$Q$11,IF(C1667&lt;=$R$12,$Q$12,IF(C1667&lt;=$R$13,$Q$13,IF(C1667&lt;=$R$14,$Q$14,IF(C1667&lt;=$R$15,$Q$15,IF(C1667&lt;=$R$16,$Q$16,IF(C1667&lt;=$R$17,$Q$17,IF(C1667&lt;=$R$18,$Q$18,IF(C1667&lt;=$R$19,$Q$19,IF(C1667&lt;=$R$20,$Q$20,IF(C1667&lt;=$R$21,$Q$21,IF(C1667&lt;=$R$22,$Q$22,IF(C1667&lt;=$R$23,$Q$23,IF(C1667&lt;=$R$24,$Q$24,IF(C1667&lt;=$R$25,$Q$25,IF(C1667&lt;=$R$26,$Q$26,IF(C1667&lt;=$R$27,$Q$27,IF(C1667&lt;=$R$28,$Q$28,IF(C1667&lt;=$R$29,$Q$29,IF(C1667&lt;=$R$30,$Q$30,IF(C1667&lt;=$R$31,$Q$31,IF(C1667&lt;=$R$32,$Q$32,IF(C1667&lt;=$R$33,$Q$33,IF(C1667&lt;=$R$34,$Q$34,IF(C1667&lt;=$R$35,$Q$35,IF(C1667&lt;=$R$36,$Q$36,""))))))))))))))))))))))))))))))))))))</f>
        <v>May 17</v>
      </c>
      <c r="G1667">
        <f t="shared" si="103"/>
        <v>1666</v>
      </c>
      <c r="H1667" t="str">
        <f t="shared" ref="H1667:H1730" si="105">IF(F1667=$J$1,G1667,"")</f>
        <v/>
      </c>
      <c r="I1667" t="str">
        <f t="shared" ref="I1667:I1730" si="106">IFERROR(SMALL($H$2:$H$8586,G1667),"")</f>
        <v/>
      </c>
    </row>
    <row r="1668" spans="1:9" ht="15" thickBot="1" x14ac:dyDescent="0.35">
      <c r="A1668" s="4" t="s">
        <v>281</v>
      </c>
      <c r="B1668" s="4" t="s">
        <v>12</v>
      </c>
      <c r="C1668" s="5">
        <v>42867</v>
      </c>
      <c r="E1668" s="6">
        <v>125.85</v>
      </c>
      <c r="F1668" t="str">
        <f t="shared" si="104"/>
        <v>May 17</v>
      </c>
      <c r="G1668">
        <f t="shared" ref="G1668:G1731" si="107">1+G1667</f>
        <v>1667</v>
      </c>
      <c r="H1668" t="str">
        <f t="shared" si="105"/>
        <v/>
      </c>
      <c r="I1668" t="str">
        <f t="shared" si="106"/>
        <v/>
      </c>
    </row>
    <row r="1669" spans="1:9" ht="15" thickBot="1" x14ac:dyDescent="0.35">
      <c r="A1669" s="4" t="s">
        <v>335</v>
      </c>
      <c r="B1669" s="4" t="s">
        <v>102</v>
      </c>
      <c r="C1669" s="5">
        <v>42867</v>
      </c>
      <c r="E1669" s="6">
        <v>526.86</v>
      </c>
      <c r="F1669" t="str">
        <f t="shared" si="104"/>
        <v>May 17</v>
      </c>
      <c r="G1669">
        <f t="shared" si="107"/>
        <v>1668</v>
      </c>
      <c r="H1669" t="str">
        <f t="shared" si="105"/>
        <v/>
      </c>
      <c r="I1669" t="str">
        <f t="shared" si="106"/>
        <v/>
      </c>
    </row>
    <row r="1670" spans="1:9" ht="15" thickBot="1" x14ac:dyDescent="0.35">
      <c r="A1670" s="4" t="s">
        <v>348</v>
      </c>
      <c r="B1670" s="4" t="s">
        <v>150</v>
      </c>
      <c r="C1670" s="5">
        <v>42867</v>
      </c>
      <c r="E1670" s="6">
        <v>49.44</v>
      </c>
      <c r="F1670" t="str">
        <f t="shared" si="104"/>
        <v>May 17</v>
      </c>
      <c r="G1670">
        <f t="shared" si="107"/>
        <v>1669</v>
      </c>
      <c r="H1670" t="str">
        <f t="shared" si="105"/>
        <v/>
      </c>
      <c r="I1670" t="str">
        <f t="shared" si="106"/>
        <v/>
      </c>
    </row>
    <row r="1671" spans="1:9" ht="15" thickBot="1" x14ac:dyDescent="0.35">
      <c r="A1671" s="4" t="s">
        <v>151</v>
      </c>
      <c r="B1671" s="4" t="s">
        <v>16</v>
      </c>
      <c r="C1671" s="5">
        <v>42867</v>
      </c>
      <c r="E1671" s="6">
        <v>69.98</v>
      </c>
      <c r="F1671" t="str">
        <f t="shared" si="104"/>
        <v>May 17</v>
      </c>
      <c r="G1671">
        <f t="shared" si="107"/>
        <v>1670</v>
      </c>
      <c r="H1671" t="str">
        <f t="shared" si="105"/>
        <v/>
      </c>
      <c r="I1671" t="str">
        <f t="shared" si="106"/>
        <v/>
      </c>
    </row>
    <row r="1672" spans="1:9" ht="15" thickBot="1" x14ac:dyDescent="0.35">
      <c r="A1672" s="4" t="s">
        <v>42</v>
      </c>
      <c r="B1672" s="4" t="s">
        <v>43</v>
      </c>
      <c r="C1672" s="5">
        <v>42867</v>
      </c>
      <c r="E1672" s="6">
        <v>233</v>
      </c>
      <c r="F1672" t="str">
        <f t="shared" si="104"/>
        <v>May 17</v>
      </c>
      <c r="G1672">
        <f t="shared" si="107"/>
        <v>1671</v>
      </c>
      <c r="H1672" t="str">
        <f t="shared" si="105"/>
        <v/>
      </c>
      <c r="I1672" t="str">
        <f t="shared" si="106"/>
        <v/>
      </c>
    </row>
    <row r="1673" spans="1:9" ht="15" thickBot="1" x14ac:dyDescent="0.35">
      <c r="A1673" s="4" t="s">
        <v>152</v>
      </c>
      <c r="B1673" s="4" t="s">
        <v>22</v>
      </c>
      <c r="C1673" s="5">
        <v>42867</v>
      </c>
      <c r="E1673" s="6">
        <v>700</v>
      </c>
      <c r="F1673" t="str">
        <f t="shared" si="104"/>
        <v>May 17</v>
      </c>
      <c r="G1673">
        <f t="shared" si="107"/>
        <v>1672</v>
      </c>
      <c r="H1673" t="str">
        <f t="shared" si="105"/>
        <v/>
      </c>
      <c r="I1673" t="str">
        <f t="shared" si="106"/>
        <v/>
      </c>
    </row>
    <row r="1674" spans="1:9" ht="15" thickBot="1" x14ac:dyDescent="0.35">
      <c r="A1674" s="4" t="s">
        <v>250</v>
      </c>
      <c r="B1674" s="4" t="s">
        <v>22</v>
      </c>
      <c r="C1674" s="5">
        <v>42867</v>
      </c>
      <c r="E1674" s="6">
        <v>855</v>
      </c>
      <c r="F1674" t="str">
        <f t="shared" si="104"/>
        <v>May 17</v>
      </c>
      <c r="G1674">
        <f t="shared" si="107"/>
        <v>1673</v>
      </c>
      <c r="H1674" t="str">
        <f t="shared" si="105"/>
        <v/>
      </c>
      <c r="I1674" t="str">
        <f t="shared" si="106"/>
        <v/>
      </c>
    </row>
    <row r="1675" spans="1:9" ht="15" thickBot="1" x14ac:dyDescent="0.35">
      <c r="A1675" s="4" t="s">
        <v>49</v>
      </c>
      <c r="B1675" s="4" t="s">
        <v>28</v>
      </c>
      <c r="C1675" s="5">
        <v>42867</v>
      </c>
      <c r="E1675" s="6">
        <v>22738.06</v>
      </c>
      <c r="F1675" t="str">
        <f t="shared" si="104"/>
        <v>May 17</v>
      </c>
      <c r="G1675">
        <f t="shared" si="107"/>
        <v>1674</v>
      </c>
      <c r="H1675" t="str">
        <f t="shared" si="105"/>
        <v/>
      </c>
      <c r="I1675" t="str">
        <f t="shared" si="106"/>
        <v/>
      </c>
    </row>
    <row r="1676" spans="1:9" ht="15" thickBot="1" x14ac:dyDescent="0.35">
      <c r="A1676" s="4" t="s">
        <v>49</v>
      </c>
      <c r="B1676" s="4" t="s">
        <v>50</v>
      </c>
      <c r="C1676" s="5">
        <v>42867</v>
      </c>
      <c r="E1676" s="6">
        <v>-1136.9000000000001</v>
      </c>
      <c r="F1676" t="str">
        <f t="shared" si="104"/>
        <v>May 17</v>
      </c>
      <c r="G1676">
        <f t="shared" si="107"/>
        <v>1675</v>
      </c>
      <c r="H1676" t="str">
        <f t="shared" si="105"/>
        <v/>
      </c>
      <c r="I1676" t="str">
        <f t="shared" si="106"/>
        <v/>
      </c>
    </row>
    <row r="1677" spans="1:9" ht="15" thickBot="1" x14ac:dyDescent="0.35">
      <c r="A1677" s="4" t="s">
        <v>362</v>
      </c>
      <c r="B1677" s="4" t="s">
        <v>150</v>
      </c>
      <c r="C1677" s="5">
        <v>42867</v>
      </c>
      <c r="E1677" s="6">
        <v>25</v>
      </c>
      <c r="F1677" t="str">
        <f t="shared" si="104"/>
        <v>May 17</v>
      </c>
      <c r="G1677">
        <f t="shared" si="107"/>
        <v>1676</v>
      </c>
      <c r="H1677" t="str">
        <f t="shared" si="105"/>
        <v/>
      </c>
      <c r="I1677" t="str">
        <f t="shared" si="106"/>
        <v/>
      </c>
    </row>
    <row r="1678" spans="1:9" ht="15" thickBot="1" x14ac:dyDescent="0.35">
      <c r="A1678" s="4" t="s">
        <v>51</v>
      </c>
      <c r="B1678" s="4" t="s">
        <v>22</v>
      </c>
      <c r="C1678" s="5">
        <v>42867</v>
      </c>
      <c r="E1678" s="6">
        <v>70</v>
      </c>
      <c r="F1678" t="str">
        <f t="shared" si="104"/>
        <v>May 17</v>
      </c>
      <c r="G1678">
        <f t="shared" si="107"/>
        <v>1677</v>
      </c>
      <c r="H1678" t="str">
        <f t="shared" si="105"/>
        <v/>
      </c>
      <c r="I1678" t="str">
        <f t="shared" si="106"/>
        <v/>
      </c>
    </row>
    <row r="1679" spans="1:9" ht="15" thickBot="1" x14ac:dyDescent="0.35">
      <c r="A1679" s="4" t="s">
        <v>154</v>
      </c>
      <c r="B1679" s="4" t="s">
        <v>8</v>
      </c>
      <c r="C1679" s="5">
        <v>42867</v>
      </c>
      <c r="E1679" s="6">
        <v>785</v>
      </c>
      <c r="F1679" t="str">
        <f t="shared" si="104"/>
        <v>May 17</v>
      </c>
      <c r="G1679">
        <f t="shared" si="107"/>
        <v>1678</v>
      </c>
      <c r="H1679" t="str">
        <f t="shared" si="105"/>
        <v/>
      </c>
      <c r="I1679" t="str">
        <f t="shared" si="106"/>
        <v/>
      </c>
    </row>
    <row r="1680" spans="1:9" ht="15" thickBot="1" x14ac:dyDescent="0.35">
      <c r="A1680" s="4" t="s">
        <v>53</v>
      </c>
      <c r="B1680" s="4" t="s">
        <v>8</v>
      </c>
      <c r="C1680" s="5">
        <v>42867</v>
      </c>
      <c r="E1680" s="6">
        <v>121.33</v>
      </c>
      <c r="F1680" t="str">
        <f t="shared" si="104"/>
        <v>May 17</v>
      </c>
      <c r="G1680">
        <f t="shared" si="107"/>
        <v>1679</v>
      </c>
      <c r="H1680" t="str">
        <f t="shared" si="105"/>
        <v/>
      </c>
      <c r="I1680" t="str">
        <f t="shared" si="106"/>
        <v/>
      </c>
    </row>
    <row r="1681" spans="1:9" ht="15" thickBot="1" x14ac:dyDescent="0.35">
      <c r="A1681" s="4" t="s">
        <v>155</v>
      </c>
      <c r="B1681" s="4" t="s">
        <v>8</v>
      </c>
      <c r="C1681" s="5">
        <v>42867</v>
      </c>
      <c r="E1681" s="6">
        <v>131.07</v>
      </c>
      <c r="F1681" t="str">
        <f t="shared" si="104"/>
        <v>May 17</v>
      </c>
      <c r="G1681">
        <f t="shared" si="107"/>
        <v>1680</v>
      </c>
      <c r="H1681" t="str">
        <f t="shared" si="105"/>
        <v/>
      </c>
      <c r="I1681" t="str">
        <f t="shared" si="106"/>
        <v/>
      </c>
    </row>
    <row r="1682" spans="1:9" ht="15" thickBot="1" x14ac:dyDescent="0.35">
      <c r="A1682" s="4" t="s">
        <v>114</v>
      </c>
      <c r="B1682" s="4" t="s">
        <v>115</v>
      </c>
      <c r="C1682" s="5">
        <v>42867</v>
      </c>
      <c r="E1682" s="6">
        <v>4385.9799999999996</v>
      </c>
      <c r="F1682" t="str">
        <f t="shared" si="104"/>
        <v>May 17</v>
      </c>
      <c r="G1682">
        <f t="shared" si="107"/>
        <v>1681</v>
      </c>
      <c r="H1682" t="str">
        <f t="shared" si="105"/>
        <v/>
      </c>
      <c r="I1682" t="str">
        <f t="shared" si="106"/>
        <v/>
      </c>
    </row>
    <row r="1683" spans="1:9" ht="15" thickBot="1" x14ac:dyDescent="0.35">
      <c r="A1683" s="4" t="s">
        <v>116</v>
      </c>
      <c r="B1683" s="4" t="s">
        <v>45</v>
      </c>
      <c r="C1683" s="5">
        <v>42867</v>
      </c>
      <c r="E1683" s="6">
        <v>105.47</v>
      </c>
      <c r="F1683" t="str">
        <f t="shared" si="104"/>
        <v>May 17</v>
      </c>
      <c r="G1683">
        <f t="shared" si="107"/>
        <v>1682</v>
      </c>
      <c r="H1683" t="str">
        <f t="shared" si="105"/>
        <v/>
      </c>
      <c r="I1683" t="str">
        <f t="shared" si="106"/>
        <v/>
      </c>
    </row>
    <row r="1684" spans="1:9" ht="15" thickBot="1" x14ac:dyDescent="0.35">
      <c r="A1684" s="4" t="s">
        <v>363</v>
      </c>
      <c r="B1684" s="4" t="s">
        <v>150</v>
      </c>
      <c r="C1684" s="5">
        <v>42867</v>
      </c>
      <c r="E1684" s="6">
        <v>14</v>
      </c>
      <c r="F1684" t="str">
        <f t="shared" si="104"/>
        <v>May 17</v>
      </c>
      <c r="G1684">
        <f t="shared" si="107"/>
        <v>1683</v>
      </c>
      <c r="H1684" t="str">
        <f t="shared" si="105"/>
        <v/>
      </c>
      <c r="I1684" t="str">
        <f t="shared" si="106"/>
        <v/>
      </c>
    </row>
    <row r="1685" spans="1:9" ht="15" thickBot="1" x14ac:dyDescent="0.35">
      <c r="A1685" s="4" t="s">
        <v>56</v>
      </c>
      <c r="B1685" s="4" t="s">
        <v>12</v>
      </c>
      <c r="C1685" s="5">
        <v>42867</v>
      </c>
      <c r="E1685" s="6">
        <v>122.13</v>
      </c>
      <c r="F1685" t="str">
        <f t="shared" si="104"/>
        <v>May 17</v>
      </c>
      <c r="G1685">
        <f t="shared" si="107"/>
        <v>1684</v>
      </c>
      <c r="H1685" t="str">
        <f t="shared" si="105"/>
        <v/>
      </c>
      <c r="I1685" t="str">
        <f t="shared" si="106"/>
        <v/>
      </c>
    </row>
    <row r="1686" spans="1:9" ht="15" thickBot="1" x14ac:dyDescent="0.35">
      <c r="A1686" s="4" t="s">
        <v>57</v>
      </c>
      <c r="B1686" s="4" t="s">
        <v>8</v>
      </c>
      <c r="C1686" s="5">
        <v>42867</v>
      </c>
      <c r="E1686" s="6">
        <v>57.29</v>
      </c>
      <c r="F1686" t="str">
        <f t="shared" si="104"/>
        <v>May 17</v>
      </c>
      <c r="G1686">
        <f t="shared" si="107"/>
        <v>1685</v>
      </c>
      <c r="H1686" t="str">
        <f t="shared" si="105"/>
        <v/>
      </c>
      <c r="I1686" t="str">
        <f t="shared" si="106"/>
        <v/>
      </c>
    </row>
    <row r="1687" spans="1:9" ht="15" thickBot="1" x14ac:dyDescent="0.35">
      <c r="A1687" s="4" t="s">
        <v>59</v>
      </c>
      <c r="B1687" s="4" t="s">
        <v>45</v>
      </c>
      <c r="C1687" s="5">
        <v>42867</v>
      </c>
      <c r="E1687" s="6">
        <v>72.64</v>
      </c>
      <c r="F1687" t="str">
        <f t="shared" si="104"/>
        <v>May 17</v>
      </c>
      <c r="G1687">
        <f t="shared" si="107"/>
        <v>1686</v>
      </c>
      <c r="H1687" t="str">
        <f t="shared" si="105"/>
        <v/>
      </c>
      <c r="I1687" t="str">
        <f t="shared" si="106"/>
        <v/>
      </c>
    </row>
    <row r="1688" spans="1:9" ht="15" thickBot="1" x14ac:dyDescent="0.35">
      <c r="A1688" s="4" t="s">
        <v>364</v>
      </c>
      <c r="B1688" s="4" t="s">
        <v>8</v>
      </c>
      <c r="C1688" s="5">
        <v>42867</v>
      </c>
      <c r="E1688" s="6">
        <v>388.32</v>
      </c>
      <c r="F1688" t="str">
        <f t="shared" si="104"/>
        <v>May 17</v>
      </c>
      <c r="G1688">
        <f t="shared" si="107"/>
        <v>1687</v>
      </c>
      <c r="H1688" t="str">
        <f t="shared" si="105"/>
        <v/>
      </c>
      <c r="I1688" t="str">
        <f t="shared" si="106"/>
        <v/>
      </c>
    </row>
    <row r="1689" spans="1:9" ht="15" thickBot="1" x14ac:dyDescent="0.35">
      <c r="A1689" s="4" t="s">
        <v>158</v>
      </c>
      <c r="B1689" s="4" t="s">
        <v>70</v>
      </c>
      <c r="C1689" s="5">
        <v>42867</v>
      </c>
      <c r="E1689" s="6">
        <v>330</v>
      </c>
      <c r="F1689" t="str">
        <f t="shared" si="104"/>
        <v>May 17</v>
      </c>
      <c r="G1689">
        <f t="shared" si="107"/>
        <v>1688</v>
      </c>
      <c r="H1689" t="str">
        <f t="shared" si="105"/>
        <v/>
      </c>
      <c r="I1689" t="str">
        <f t="shared" si="106"/>
        <v/>
      </c>
    </row>
    <row r="1690" spans="1:9" ht="15" thickBot="1" x14ac:dyDescent="0.35">
      <c r="A1690" s="4" t="s">
        <v>158</v>
      </c>
      <c r="B1690" s="4" t="s">
        <v>8</v>
      </c>
      <c r="C1690" s="5">
        <v>42867</v>
      </c>
      <c r="E1690" s="6">
        <v>82.25</v>
      </c>
      <c r="F1690" t="str">
        <f t="shared" si="104"/>
        <v>May 17</v>
      </c>
      <c r="G1690">
        <f t="shared" si="107"/>
        <v>1689</v>
      </c>
      <c r="H1690" t="str">
        <f t="shared" si="105"/>
        <v/>
      </c>
      <c r="I1690" t="str">
        <f t="shared" si="106"/>
        <v/>
      </c>
    </row>
    <row r="1691" spans="1:9" ht="15" thickBot="1" x14ac:dyDescent="0.35">
      <c r="A1691" s="4" t="s">
        <v>306</v>
      </c>
      <c r="B1691" s="4" t="s">
        <v>66</v>
      </c>
      <c r="C1691" s="5">
        <v>42867</v>
      </c>
      <c r="E1691" s="6">
        <v>11.36</v>
      </c>
      <c r="F1691" t="str">
        <f t="shared" si="104"/>
        <v>May 17</v>
      </c>
      <c r="G1691">
        <f t="shared" si="107"/>
        <v>1690</v>
      </c>
      <c r="H1691" t="str">
        <f t="shared" si="105"/>
        <v/>
      </c>
      <c r="I1691" t="str">
        <f t="shared" si="106"/>
        <v/>
      </c>
    </row>
    <row r="1692" spans="1:9" ht="15" thickBot="1" x14ac:dyDescent="0.35">
      <c r="A1692" s="4" t="s">
        <v>306</v>
      </c>
      <c r="B1692" s="4" t="s">
        <v>131</v>
      </c>
      <c r="C1692" s="5">
        <v>42867</v>
      </c>
      <c r="E1692" s="6">
        <v>0</v>
      </c>
      <c r="F1692" t="str">
        <f t="shared" si="104"/>
        <v>May 17</v>
      </c>
      <c r="G1692">
        <f t="shared" si="107"/>
        <v>1691</v>
      </c>
      <c r="H1692" t="str">
        <f t="shared" si="105"/>
        <v/>
      </c>
      <c r="I1692" t="str">
        <f t="shared" si="106"/>
        <v/>
      </c>
    </row>
    <row r="1693" spans="1:9" ht="15" thickBot="1" x14ac:dyDescent="0.35">
      <c r="A1693" s="4" t="s">
        <v>306</v>
      </c>
      <c r="B1693" s="4" t="s">
        <v>16</v>
      </c>
      <c r="C1693" s="5">
        <v>42867</v>
      </c>
      <c r="E1693" s="6">
        <v>28.41</v>
      </c>
      <c r="F1693" t="str">
        <f t="shared" si="104"/>
        <v>May 17</v>
      </c>
      <c r="G1693">
        <f t="shared" si="107"/>
        <v>1692</v>
      </c>
      <c r="H1693" t="str">
        <f t="shared" si="105"/>
        <v/>
      </c>
      <c r="I1693" t="str">
        <f t="shared" si="106"/>
        <v/>
      </c>
    </row>
    <row r="1694" spans="1:9" ht="15" thickBot="1" x14ac:dyDescent="0.35">
      <c r="A1694" s="4" t="s">
        <v>68</v>
      </c>
      <c r="B1694" s="4" t="s">
        <v>45</v>
      </c>
      <c r="C1694" s="5">
        <v>42867</v>
      </c>
      <c r="E1694" s="6">
        <v>1018.82</v>
      </c>
      <c r="F1694" t="str">
        <f t="shared" si="104"/>
        <v>May 17</v>
      </c>
      <c r="G1694">
        <f t="shared" si="107"/>
        <v>1693</v>
      </c>
      <c r="H1694" t="str">
        <f t="shared" si="105"/>
        <v/>
      </c>
      <c r="I1694" t="str">
        <f t="shared" si="106"/>
        <v/>
      </c>
    </row>
    <row r="1695" spans="1:9" ht="15" thickBot="1" x14ac:dyDescent="0.35">
      <c r="A1695" s="4" t="s">
        <v>71</v>
      </c>
      <c r="B1695" s="4" t="s">
        <v>12</v>
      </c>
      <c r="C1695" s="5">
        <v>42867</v>
      </c>
      <c r="E1695" s="6">
        <v>230.75</v>
      </c>
      <c r="F1695" t="str">
        <f t="shared" si="104"/>
        <v>May 17</v>
      </c>
      <c r="G1695">
        <f t="shared" si="107"/>
        <v>1694</v>
      </c>
      <c r="H1695" t="str">
        <f t="shared" si="105"/>
        <v/>
      </c>
      <c r="I1695" t="str">
        <f t="shared" si="106"/>
        <v/>
      </c>
    </row>
    <row r="1696" spans="1:9" ht="15" thickBot="1" x14ac:dyDescent="0.35">
      <c r="A1696" s="4" t="s">
        <v>230</v>
      </c>
      <c r="B1696" s="4" t="s">
        <v>28</v>
      </c>
      <c r="C1696" s="5">
        <v>42867</v>
      </c>
      <c r="E1696" s="6">
        <v>15382.04</v>
      </c>
      <c r="F1696" t="str">
        <f t="shared" si="104"/>
        <v>May 17</v>
      </c>
      <c r="G1696">
        <f t="shared" si="107"/>
        <v>1695</v>
      </c>
      <c r="H1696" t="str">
        <f t="shared" si="105"/>
        <v/>
      </c>
      <c r="I1696" t="str">
        <f t="shared" si="106"/>
        <v/>
      </c>
    </row>
    <row r="1697" spans="1:9" ht="15" thickBot="1" x14ac:dyDescent="0.35">
      <c r="A1697" s="4" t="s">
        <v>365</v>
      </c>
      <c r="B1697" s="4" t="s">
        <v>67</v>
      </c>
      <c r="C1697" s="5">
        <v>42867</v>
      </c>
      <c r="E1697" s="6">
        <v>200</v>
      </c>
      <c r="F1697" t="str">
        <f t="shared" si="104"/>
        <v>May 17</v>
      </c>
      <c r="G1697">
        <f t="shared" si="107"/>
        <v>1696</v>
      </c>
      <c r="H1697" t="str">
        <f t="shared" si="105"/>
        <v/>
      </c>
      <c r="I1697" t="str">
        <f t="shared" si="106"/>
        <v/>
      </c>
    </row>
    <row r="1698" spans="1:9" ht="15" thickBot="1" x14ac:dyDescent="0.35">
      <c r="A1698" s="4" t="s">
        <v>165</v>
      </c>
      <c r="B1698" s="4" t="s">
        <v>8</v>
      </c>
      <c r="C1698" s="5">
        <v>42867</v>
      </c>
      <c r="E1698" s="6">
        <v>4798.09</v>
      </c>
      <c r="F1698" t="str">
        <f t="shared" si="104"/>
        <v>May 17</v>
      </c>
      <c r="G1698">
        <f t="shared" si="107"/>
        <v>1697</v>
      </c>
      <c r="H1698" t="str">
        <f t="shared" si="105"/>
        <v/>
      </c>
      <c r="I1698" t="str">
        <f t="shared" si="106"/>
        <v/>
      </c>
    </row>
    <row r="1699" spans="1:9" ht="15" thickBot="1" x14ac:dyDescent="0.35">
      <c r="A1699" s="4" t="s">
        <v>5</v>
      </c>
      <c r="B1699" s="4" t="s">
        <v>6</v>
      </c>
      <c r="C1699" s="5">
        <v>42867</v>
      </c>
      <c r="E1699" s="6">
        <v>259206.72</v>
      </c>
      <c r="F1699" t="str">
        <f t="shared" si="104"/>
        <v>May 17</v>
      </c>
      <c r="G1699">
        <f t="shared" si="107"/>
        <v>1698</v>
      </c>
      <c r="H1699" t="str">
        <f t="shared" si="105"/>
        <v/>
      </c>
      <c r="I1699" t="str">
        <f t="shared" si="106"/>
        <v/>
      </c>
    </row>
    <row r="1700" spans="1:9" ht="15" thickBot="1" x14ac:dyDescent="0.35">
      <c r="A1700" s="4" t="s">
        <v>78</v>
      </c>
      <c r="B1700" s="4" t="s">
        <v>11</v>
      </c>
      <c r="C1700" s="5">
        <v>42867</v>
      </c>
      <c r="E1700" s="6">
        <v>284.99</v>
      </c>
      <c r="F1700" t="str">
        <f t="shared" si="104"/>
        <v>May 17</v>
      </c>
      <c r="G1700">
        <f t="shared" si="107"/>
        <v>1699</v>
      </c>
      <c r="H1700" t="str">
        <f t="shared" si="105"/>
        <v/>
      </c>
      <c r="I1700" t="str">
        <f t="shared" si="106"/>
        <v/>
      </c>
    </row>
    <row r="1701" spans="1:9" ht="15" thickBot="1" x14ac:dyDescent="0.35">
      <c r="A1701" s="4" t="s">
        <v>82</v>
      </c>
      <c r="B1701" s="4" t="s">
        <v>11</v>
      </c>
      <c r="C1701" s="5">
        <v>42867</v>
      </c>
      <c r="E1701" s="6">
        <v>591.21</v>
      </c>
      <c r="F1701" t="str">
        <f t="shared" si="104"/>
        <v>May 17</v>
      </c>
      <c r="G1701">
        <f t="shared" si="107"/>
        <v>1700</v>
      </c>
      <c r="H1701" t="str">
        <f t="shared" si="105"/>
        <v/>
      </c>
      <c r="I1701" t="str">
        <f t="shared" si="106"/>
        <v/>
      </c>
    </row>
    <row r="1702" spans="1:9" ht="15" thickBot="1" x14ac:dyDescent="0.35">
      <c r="A1702" s="4" t="s">
        <v>125</v>
      </c>
      <c r="B1702" s="4" t="s">
        <v>22</v>
      </c>
      <c r="C1702" s="5">
        <v>42867</v>
      </c>
      <c r="E1702" s="6">
        <v>462.51</v>
      </c>
      <c r="F1702" t="str">
        <f t="shared" si="104"/>
        <v>May 17</v>
      </c>
      <c r="G1702">
        <f t="shared" si="107"/>
        <v>1701</v>
      </c>
      <c r="H1702" t="str">
        <f t="shared" si="105"/>
        <v/>
      </c>
      <c r="I1702" t="str">
        <f t="shared" si="106"/>
        <v/>
      </c>
    </row>
    <row r="1703" spans="1:9" ht="15" thickBot="1" x14ac:dyDescent="0.35">
      <c r="A1703" s="4" t="s">
        <v>126</v>
      </c>
      <c r="B1703" s="4" t="s">
        <v>8</v>
      </c>
      <c r="C1703" s="5">
        <v>42867</v>
      </c>
      <c r="E1703" s="6">
        <v>29.17</v>
      </c>
      <c r="F1703" t="str">
        <f t="shared" si="104"/>
        <v>May 17</v>
      </c>
      <c r="G1703">
        <f t="shared" si="107"/>
        <v>1702</v>
      </c>
      <c r="H1703" t="str">
        <f t="shared" si="105"/>
        <v/>
      </c>
      <c r="I1703" t="str">
        <f t="shared" si="106"/>
        <v/>
      </c>
    </row>
    <row r="1704" spans="1:9" ht="15" thickBot="1" x14ac:dyDescent="0.35">
      <c r="A1704" s="4" t="s">
        <v>97</v>
      </c>
      <c r="B1704" s="4" t="s">
        <v>6</v>
      </c>
      <c r="C1704" s="5">
        <v>42870</v>
      </c>
      <c r="E1704" s="6">
        <v>101956.09</v>
      </c>
      <c r="F1704" t="str">
        <f t="shared" si="104"/>
        <v>May 17</v>
      </c>
      <c r="G1704">
        <f t="shared" si="107"/>
        <v>1703</v>
      </c>
      <c r="H1704" t="str">
        <f t="shared" si="105"/>
        <v/>
      </c>
      <c r="I1704" t="str">
        <f t="shared" si="106"/>
        <v/>
      </c>
    </row>
    <row r="1705" spans="1:9" ht="15" thickBot="1" x14ac:dyDescent="0.35">
      <c r="A1705" s="4" t="s">
        <v>144</v>
      </c>
      <c r="B1705" s="4" t="s">
        <v>181</v>
      </c>
      <c r="C1705" s="5">
        <v>42870</v>
      </c>
      <c r="E1705" s="6">
        <v>21410.82</v>
      </c>
      <c r="F1705" t="str">
        <f t="shared" si="104"/>
        <v>May 17</v>
      </c>
      <c r="G1705">
        <f t="shared" si="107"/>
        <v>1704</v>
      </c>
      <c r="H1705" t="str">
        <f t="shared" si="105"/>
        <v/>
      </c>
      <c r="I1705" t="str">
        <f t="shared" si="106"/>
        <v/>
      </c>
    </row>
    <row r="1706" spans="1:9" ht="15" thickBot="1" x14ac:dyDescent="0.35">
      <c r="A1706" s="4" t="s">
        <v>144</v>
      </c>
      <c r="B1706" s="4" t="s">
        <v>102</v>
      </c>
      <c r="C1706" s="5">
        <v>42870</v>
      </c>
      <c r="E1706" s="6">
        <v>698480.33</v>
      </c>
      <c r="F1706" t="str">
        <f t="shared" si="104"/>
        <v>May 17</v>
      </c>
      <c r="G1706">
        <f t="shared" si="107"/>
        <v>1705</v>
      </c>
      <c r="H1706" t="str">
        <f t="shared" si="105"/>
        <v/>
      </c>
      <c r="I1706" t="str">
        <f t="shared" si="106"/>
        <v/>
      </c>
    </row>
    <row r="1707" spans="1:9" ht="15" thickBot="1" x14ac:dyDescent="0.35">
      <c r="A1707" s="4" t="s">
        <v>172</v>
      </c>
      <c r="B1707" s="4" t="s">
        <v>8</v>
      </c>
      <c r="C1707" s="5">
        <v>42874</v>
      </c>
      <c r="E1707" s="6">
        <v>1672.28</v>
      </c>
      <c r="F1707" t="str">
        <f t="shared" si="104"/>
        <v>May 17</v>
      </c>
      <c r="G1707">
        <f t="shared" si="107"/>
        <v>1706</v>
      </c>
      <c r="H1707" t="str">
        <f t="shared" si="105"/>
        <v/>
      </c>
      <c r="I1707" t="str">
        <f t="shared" si="106"/>
        <v/>
      </c>
    </row>
    <row r="1708" spans="1:9" ht="15" thickBot="1" x14ac:dyDescent="0.35">
      <c r="A1708" s="4" t="s">
        <v>255</v>
      </c>
      <c r="B1708" s="4" t="s">
        <v>43</v>
      </c>
      <c r="C1708" s="5">
        <v>42874</v>
      </c>
      <c r="E1708" s="6">
        <v>9539.2900000000009</v>
      </c>
      <c r="F1708" t="str">
        <f t="shared" si="104"/>
        <v>May 17</v>
      </c>
      <c r="G1708">
        <f t="shared" si="107"/>
        <v>1707</v>
      </c>
      <c r="H1708" t="str">
        <f t="shared" si="105"/>
        <v/>
      </c>
      <c r="I1708" t="str">
        <f t="shared" si="106"/>
        <v/>
      </c>
    </row>
    <row r="1709" spans="1:9" ht="15" thickBot="1" x14ac:dyDescent="0.35">
      <c r="A1709" s="4" t="s">
        <v>87</v>
      </c>
      <c r="B1709" s="4" t="s">
        <v>8</v>
      </c>
      <c r="C1709" s="5">
        <v>42874</v>
      </c>
      <c r="E1709" s="6">
        <v>1768.48</v>
      </c>
      <c r="F1709" t="str">
        <f t="shared" si="104"/>
        <v>May 17</v>
      </c>
      <c r="G1709">
        <f t="shared" si="107"/>
        <v>1708</v>
      </c>
      <c r="H1709" t="str">
        <f t="shared" si="105"/>
        <v/>
      </c>
      <c r="I1709" t="str">
        <f t="shared" si="106"/>
        <v/>
      </c>
    </row>
    <row r="1710" spans="1:9" ht="15" thickBot="1" x14ac:dyDescent="0.35">
      <c r="A1710" s="4" t="s">
        <v>129</v>
      </c>
      <c r="B1710" s="4" t="s">
        <v>45</v>
      </c>
      <c r="C1710" s="5">
        <v>42874</v>
      </c>
      <c r="E1710" s="6">
        <v>1695</v>
      </c>
      <c r="F1710" t="str">
        <f t="shared" si="104"/>
        <v>May 17</v>
      </c>
      <c r="G1710">
        <f t="shared" si="107"/>
        <v>1709</v>
      </c>
      <c r="H1710" t="str">
        <f t="shared" si="105"/>
        <v/>
      </c>
      <c r="I1710" t="str">
        <f t="shared" si="106"/>
        <v/>
      </c>
    </row>
    <row r="1711" spans="1:9" ht="15" thickBot="1" x14ac:dyDescent="0.35">
      <c r="A1711" s="4" t="s">
        <v>10</v>
      </c>
      <c r="B1711" s="4" t="s">
        <v>11</v>
      </c>
      <c r="C1711" s="5">
        <v>42874</v>
      </c>
      <c r="E1711" s="6">
        <v>240.83</v>
      </c>
      <c r="F1711" t="str">
        <f t="shared" si="104"/>
        <v>May 17</v>
      </c>
      <c r="G1711">
        <f t="shared" si="107"/>
        <v>1710</v>
      </c>
      <c r="H1711" t="str">
        <f t="shared" si="105"/>
        <v/>
      </c>
      <c r="I1711" t="str">
        <f t="shared" si="106"/>
        <v/>
      </c>
    </row>
    <row r="1712" spans="1:9" ht="15" thickBot="1" x14ac:dyDescent="0.35">
      <c r="A1712" s="4" t="s">
        <v>10</v>
      </c>
      <c r="B1712" s="4" t="s">
        <v>127</v>
      </c>
      <c r="C1712" s="5">
        <v>42874</v>
      </c>
      <c r="E1712" s="6">
        <v>199.22</v>
      </c>
      <c r="F1712" t="str">
        <f t="shared" si="104"/>
        <v>May 17</v>
      </c>
      <c r="G1712">
        <f t="shared" si="107"/>
        <v>1711</v>
      </c>
      <c r="H1712" t="str">
        <f t="shared" si="105"/>
        <v/>
      </c>
      <c r="I1712" t="str">
        <f t="shared" si="106"/>
        <v/>
      </c>
    </row>
    <row r="1713" spans="1:9" ht="15" thickBot="1" x14ac:dyDescent="0.35">
      <c r="A1713" s="4" t="s">
        <v>132</v>
      </c>
      <c r="B1713" s="4" t="s">
        <v>20</v>
      </c>
      <c r="C1713" s="5">
        <v>42874</v>
      </c>
      <c r="E1713" s="6">
        <v>44.95</v>
      </c>
      <c r="F1713" t="str">
        <f t="shared" si="104"/>
        <v>May 17</v>
      </c>
      <c r="G1713">
        <f t="shared" si="107"/>
        <v>1712</v>
      </c>
      <c r="H1713" t="str">
        <f t="shared" si="105"/>
        <v/>
      </c>
      <c r="I1713" t="str">
        <f t="shared" si="106"/>
        <v/>
      </c>
    </row>
    <row r="1714" spans="1:9" ht="15" thickBot="1" x14ac:dyDescent="0.35">
      <c r="A1714" s="4" t="s">
        <v>133</v>
      </c>
      <c r="B1714" s="4" t="s">
        <v>8</v>
      </c>
      <c r="C1714" s="5">
        <v>42874</v>
      </c>
      <c r="E1714" s="6">
        <v>327.3</v>
      </c>
      <c r="F1714" t="str">
        <f t="shared" si="104"/>
        <v>May 17</v>
      </c>
      <c r="G1714">
        <f t="shared" si="107"/>
        <v>1713</v>
      </c>
      <c r="H1714" t="str">
        <f t="shared" si="105"/>
        <v/>
      </c>
      <c r="I1714" t="str">
        <f t="shared" si="106"/>
        <v/>
      </c>
    </row>
    <row r="1715" spans="1:9" ht="15" thickBot="1" x14ac:dyDescent="0.35">
      <c r="A1715" s="4" t="s">
        <v>138</v>
      </c>
      <c r="B1715" s="4" t="s">
        <v>139</v>
      </c>
      <c r="C1715" s="5">
        <v>42874</v>
      </c>
      <c r="E1715" s="6">
        <v>11925.52</v>
      </c>
      <c r="F1715" t="str">
        <f t="shared" si="104"/>
        <v>May 17</v>
      </c>
      <c r="G1715">
        <f t="shared" si="107"/>
        <v>1714</v>
      </c>
      <c r="H1715" t="str">
        <f t="shared" si="105"/>
        <v/>
      </c>
      <c r="I1715" t="str">
        <f t="shared" si="106"/>
        <v/>
      </c>
    </row>
    <row r="1716" spans="1:9" ht="15" thickBot="1" x14ac:dyDescent="0.35">
      <c r="A1716" s="4" t="s">
        <v>93</v>
      </c>
      <c r="B1716" s="4" t="s">
        <v>94</v>
      </c>
      <c r="C1716" s="5">
        <v>42874</v>
      </c>
      <c r="E1716" s="6">
        <v>61746.34</v>
      </c>
      <c r="F1716" t="str">
        <f t="shared" si="104"/>
        <v>May 17</v>
      </c>
      <c r="G1716">
        <f t="shared" si="107"/>
        <v>1715</v>
      </c>
      <c r="H1716" t="str">
        <f t="shared" si="105"/>
        <v/>
      </c>
      <c r="I1716" t="str">
        <f t="shared" si="106"/>
        <v/>
      </c>
    </row>
    <row r="1717" spans="1:9" ht="15" thickBot="1" x14ac:dyDescent="0.35">
      <c r="A1717" s="4" t="s">
        <v>93</v>
      </c>
      <c r="B1717" s="4" t="s">
        <v>95</v>
      </c>
      <c r="C1717" s="5">
        <v>42874</v>
      </c>
      <c r="E1717" s="6">
        <v>14675.18</v>
      </c>
      <c r="F1717" t="str">
        <f t="shared" si="104"/>
        <v>May 17</v>
      </c>
      <c r="G1717">
        <f t="shared" si="107"/>
        <v>1716</v>
      </c>
      <c r="H1717" t="str">
        <f t="shared" si="105"/>
        <v/>
      </c>
      <c r="I1717" t="str">
        <f t="shared" si="106"/>
        <v/>
      </c>
    </row>
    <row r="1718" spans="1:9" ht="15" thickBot="1" x14ac:dyDescent="0.35">
      <c r="A1718" s="4" t="s">
        <v>366</v>
      </c>
      <c r="B1718" s="4" t="s">
        <v>66</v>
      </c>
      <c r="C1718" s="5">
        <v>42874</v>
      </c>
      <c r="E1718" s="6">
        <v>750</v>
      </c>
      <c r="F1718" t="str">
        <f t="shared" si="104"/>
        <v>May 17</v>
      </c>
      <c r="G1718">
        <f t="shared" si="107"/>
        <v>1717</v>
      </c>
      <c r="H1718" t="str">
        <f t="shared" si="105"/>
        <v/>
      </c>
      <c r="I1718" t="str">
        <f t="shared" si="106"/>
        <v/>
      </c>
    </row>
    <row r="1719" spans="1:9" ht="15" thickBot="1" x14ac:dyDescent="0.35">
      <c r="A1719" s="4" t="s">
        <v>221</v>
      </c>
      <c r="B1719" s="4" t="s">
        <v>8</v>
      </c>
      <c r="C1719" s="5">
        <v>42874</v>
      </c>
      <c r="E1719" s="6">
        <v>287.63</v>
      </c>
      <c r="F1719" t="str">
        <f t="shared" si="104"/>
        <v>May 17</v>
      </c>
      <c r="G1719">
        <f t="shared" si="107"/>
        <v>1718</v>
      </c>
      <c r="H1719" t="str">
        <f t="shared" si="105"/>
        <v/>
      </c>
      <c r="I1719" t="str">
        <f t="shared" si="106"/>
        <v/>
      </c>
    </row>
    <row r="1720" spans="1:9" ht="15" thickBot="1" x14ac:dyDescent="0.35">
      <c r="A1720" s="4" t="s">
        <v>140</v>
      </c>
      <c r="B1720" s="4" t="s">
        <v>141</v>
      </c>
      <c r="C1720" s="5">
        <v>42874</v>
      </c>
      <c r="E1720" s="6">
        <v>4958.1499999999996</v>
      </c>
      <c r="F1720" t="str">
        <f t="shared" si="104"/>
        <v>May 17</v>
      </c>
      <c r="G1720">
        <f t="shared" si="107"/>
        <v>1719</v>
      </c>
      <c r="H1720" t="str">
        <f t="shared" si="105"/>
        <v/>
      </c>
      <c r="I1720" t="str">
        <f t="shared" si="106"/>
        <v/>
      </c>
    </row>
    <row r="1721" spans="1:9" ht="15" thickBot="1" x14ac:dyDescent="0.35">
      <c r="A1721" s="4" t="s">
        <v>140</v>
      </c>
      <c r="B1721" s="4" t="s">
        <v>367</v>
      </c>
      <c r="C1721" s="5">
        <v>42874</v>
      </c>
      <c r="E1721" s="6">
        <v>100000</v>
      </c>
      <c r="F1721" t="str">
        <f t="shared" si="104"/>
        <v>May 17</v>
      </c>
      <c r="G1721">
        <f t="shared" si="107"/>
        <v>1720</v>
      </c>
      <c r="H1721" t="str">
        <f t="shared" si="105"/>
        <v/>
      </c>
      <c r="I1721" t="str">
        <f t="shared" si="106"/>
        <v/>
      </c>
    </row>
    <row r="1722" spans="1:9" ht="15" thickBot="1" x14ac:dyDescent="0.35">
      <c r="A1722" s="4" t="s">
        <v>140</v>
      </c>
      <c r="B1722" s="4" t="s">
        <v>102</v>
      </c>
      <c r="C1722" s="5">
        <v>42874</v>
      </c>
      <c r="E1722" s="6">
        <v>8110.49</v>
      </c>
      <c r="F1722" t="str">
        <f t="shared" si="104"/>
        <v>May 17</v>
      </c>
      <c r="G1722">
        <f t="shared" si="107"/>
        <v>1721</v>
      </c>
      <c r="H1722" t="str">
        <f t="shared" si="105"/>
        <v/>
      </c>
      <c r="I1722" t="str">
        <f t="shared" si="106"/>
        <v/>
      </c>
    </row>
    <row r="1723" spans="1:9" ht="15" thickBot="1" x14ac:dyDescent="0.35">
      <c r="A1723" s="4" t="s">
        <v>179</v>
      </c>
      <c r="B1723" s="4" t="s">
        <v>180</v>
      </c>
      <c r="C1723" s="5">
        <v>42874</v>
      </c>
      <c r="E1723" s="6">
        <v>346.5</v>
      </c>
      <c r="F1723" t="str">
        <f t="shared" si="104"/>
        <v>May 17</v>
      </c>
      <c r="G1723">
        <f t="shared" si="107"/>
        <v>1722</v>
      </c>
      <c r="H1723" t="str">
        <f t="shared" si="105"/>
        <v/>
      </c>
      <c r="I1723" t="str">
        <f t="shared" si="106"/>
        <v/>
      </c>
    </row>
    <row r="1724" spans="1:9" ht="15" thickBot="1" x14ac:dyDescent="0.35">
      <c r="A1724" s="4" t="s">
        <v>32</v>
      </c>
      <c r="B1724" s="4" t="s">
        <v>33</v>
      </c>
      <c r="C1724" s="5">
        <v>42874</v>
      </c>
      <c r="E1724" s="6">
        <v>5860.78</v>
      </c>
      <c r="F1724" t="str">
        <f t="shared" si="104"/>
        <v>May 17</v>
      </c>
      <c r="G1724">
        <f t="shared" si="107"/>
        <v>1723</v>
      </c>
      <c r="H1724" t="str">
        <f t="shared" si="105"/>
        <v/>
      </c>
      <c r="I1724" t="str">
        <f t="shared" si="106"/>
        <v/>
      </c>
    </row>
    <row r="1725" spans="1:9" ht="15" thickBot="1" x14ac:dyDescent="0.35">
      <c r="A1725" s="4" t="s">
        <v>34</v>
      </c>
      <c r="B1725" s="4" t="s">
        <v>35</v>
      </c>
      <c r="C1725" s="5">
        <v>42874</v>
      </c>
      <c r="E1725" s="6">
        <v>180</v>
      </c>
      <c r="F1725" t="str">
        <f t="shared" si="104"/>
        <v>May 17</v>
      </c>
      <c r="G1725">
        <f t="shared" si="107"/>
        <v>1724</v>
      </c>
      <c r="H1725" t="str">
        <f t="shared" si="105"/>
        <v/>
      </c>
      <c r="I1725" t="str">
        <f t="shared" si="106"/>
        <v/>
      </c>
    </row>
    <row r="1726" spans="1:9" ht="15" thickBot="1" x14ac:dyDescent="0.35">
      <c r="A1726" s="4" t="s">
        <v>249</v>
      </c>
      <c r="B1726" s="4" t="s">
        <v>45</v>
      </c>
      <c r="C1726" s="5">
        <v>42874</v>
      </c>
      <c r="E1726" s="6">
        <v>1113.78</v>
      </c>
      <c r="F1726" t="str">
        <f t="shared" si="104"/>
        <v>May 17</v>
      </c>
      <c r="G1726">
        <f t="shared" si="107"/>
        <v>1725</v>
      </c>
      <c r="H1726" t="str">
        <f t="shared" si="105"/>
        <v/>
      </c>
      <c r="I1726" t="str">
        <f t="shared" si="106"/>
        <v/>
      </c>
    </row>
    <row r="1727" spans="1:9" ht="15" thickBot="1" x14ac:dyDescent="0.35">
      <c r="A1727" s="4" t="s">
        <v>145</v>
      </c>
      <c r="B1727" s="4" t="s">
        <v>28</v>
      </c>
      <c r="C1727" s="5">
        <v>42874</v>
      </c>
      <c r="E1727" s="6">
        <v>6260</v>
      </c>
      <c r="F1727" t="str">
        <f t="shared" si="104"/>
        <v>May 17</v>
      </c>
      <c r="G1727">
        <f t="shared" si="107"/>
        <v>1726</v>
      </c>
      <c r="H1727" t="str">
        <f t="shared" si="105"/>
        <v/>
      </c>
      <c r="I1727" t="str">
        <f t="shared" si="106"/>
        <v/>
      </c>
    </row>
    <row r="1728" spans="1:9" ht="15" thickBot="1" x14ac:dyDescent="0.35">
      <c r="A1728" s="4" t="s">
        <v>146</v>
      </c>
      <c r="B1728" s="4" t="s">
        <v>8</v>
      </c>
      <c r="C1728" s="5">
        <v>42874</v>
      </c>
      <c r="E1728" s="6">
        <v>1305.79</v>
      </c>
      <c r="F1728" t="str">
        <f t="shared" si="104"/>
        <v>May 17</v>
      </c>
      <c r="G1728">
        <f t="shared" si="107"/>
        <v>1727</v>
      </c>
      <c r="H1728" t="str">
        <f t="shared" si="105"/>
        <v/>
      </c>
      <c r="I1728" t="str">
        <f t="shared" si="106"/>
        <v/>
      </c>
    </row>
    <row r="1729" spans="1:9" ht="15" thickBot="1" x14ac:dyDescent="0.35">
      <c r="A1729" s="4" t="s">
        <v>281</v>
      </c>
      <c r="B1729" s="4" t="s">
        <v>12</v>
      </c>
      <c r="C1729" s="5">
        <v>42874</v>
      </c>
      <c r="E1729" s="6">
        <v>62.53</v>
      </c>
      <c r="F1729" t="str">
        <f t="shared" si="104"/>
        <v>May 17</v>
      </c>
      <c r="G1729">
        <f t="shared" si="107"/>
        <v>1728</v>
      </c>
      <c r="H1729" t="str">
        <f t="shared" si="105"/>
        <v/>
      </c>
      <c r="I1729" t="str">
        <f t="shared" si="106"/>
        <v/>
      </c>
    </row>
    <row r="1730" spans="1:9" ht="15" thickBot="1" x14ac:dyDescent="0.35">
      <c r="A1730" s="4" t="s">
        <v>335</v>
      </c>
      <c r="B1730" s="4" t="s">
        <v>102</v>
      </c>
      <c r="C1730" s="5">
        <v>42874</v>
      </c>
      <c r="E1730" s="6">
        <v>238.4</v>
      </c>
      <c r="F1730" t="str">
        <f t="shared" si="104"/>
        <v>May 17</v>
      </c>
      <c r="G1730">
        <f t="shared" si="107"/>
        <v>1729</v>
      </c>
      <c r="H1730" t="str">
        <f t="shared" si="105"/>
        <v/>
      </c>
      <c r="I1730" t="str">
        <f t="shared" si="106"/>
        <v/>
      </c>
    </row>
    <row r="1731" spans="1:9" ht="15" thickBot="1" x14ac:dyDescent="0.35">
      <c r="A1731" s="4" t="s">
        <v>108</v>
      </c>
      <c r="B1731" s="4" t="s">
        <v>14</v>
      </c>
      <c r="C1731" s="5">
        <v>42874</v>
      </c>
      <c r="E1731" s="6">
        <v>7250</v>
      </c>
      <c r="F1731" t="str">
        <f t="shared" ref="F1731:F1794" si="108">IF(C1731&lt;=$R$1,$Q$1,IF(C1731&lt;=$R$2,$Q$2,IF(C1731&lt;=$R$3,$Q$3,IF(C1731&lt;=$R$4,$Q$4,IF(C1731&lt;=$R$5,$Q$5,IF(C1731&lt;=$R$6,$Q$6,IF(C1731&lt;=$R$7,$Q$7,IF(C1731&lt;=$R$8,$Q$8,IF(C1731&lt;=$R$9,$Q$9,IF(C1731&lt;=$R$10,$Q$10,IF(C1731&lt;=$R$11,$Q$11,IF(C1731&lt;=$R$12,$Q$12,IF(C1731&lt;=$R$13,$Q$13,IF(C1731&lt;=$R$14,$Q$14,IF(C1731&lt;=$R$15,$Q$15,IF(C1731&lt;=$R$16,$Q$16,IF(C1731&lt;=$R$17,$Q$17,IF(C1731&lt;=$R$18,$Q$18,IF(C1731&lt;=$R$19,$Q$19,IF(C1731&lt;=$R$20,$Q$20,IF(C1731&lt;=$R$21,$Q$21,IF(C1731&lt;=$R$22,$Q$22,IF(C1731&lt;=$R$23,$Q$23,IF(C1731&lt;=$R$24,$Q$24,IF(C1731&lt;=$R$25,$Q$25,IF(C1731&lt;=$R$26,$Q$26,IF(C1731&lt;=$R$27,$Q$27,IF(C1731&lt;=$R$28,$Q$28,IF(C1731&lt;=$R$29,$Q$29,IF(C1731&lt;=$R$30,$Q$30,IF(C1731&lt;=$R$31,$Q$31,IF(C1731&lt;=$R$32,$Q$32,IF(C1731&lt;=$R$33,$Q$33,IF(C1731&lt;=$R$34,$Q$34,IF(C1731&lt;=$R$35,$Q$35,IF(C1731&lt;=$R$36,$Q$36,""))))))))))))))))))))))))))))))))))))</f>
        <v>May 17</v>
      </c>
      <c r="G1731">
        <f t="shared" si="107"/>
        <v>1730</v>
      </c>
      <c r="H1731" t="str">
        <f t="shared" ref="H1731:H1794" si="109">IF(F1731=$J$1,G1731,"")</f>
        <v/>
      </c>
      <c r="I1731" t="str">
        <f t="shared" ref="I1731:I1794" si="110">IFERROR(SMALL($H$2:$H$8586,G1731),"")</f>
        <v/>
      </c>
    </row>
    <row r="1732" spans="1:9" ht="15" thickBot="1" x14ac:dyDescent="0.35">
      <c r="A1732" s="4" t="s">
        <v>40</v>
      </c>
      <c r="B1732" s="4" t="s">
        <v>28</v>
      </c>
      <c r="C1732" s="5">
        <v>42874</v>
      </c>
      <c r="E1732" s="6">
        <v>502.14</v>
      </c>
      <c r="F1732" t="str">
        <f t="shared" si="108"/>
        <v>May 17</v>
      </c>
      <c r="G1732">
        <f t="shared" ref="G1732:G1795" si="111">1+G1731</f>
        <v>1731</v>
      </c>
      <c r="H1732" t="str">
        <f t="shared" si="109"/>
        <v/>
      </c>
      <c r="I1732" t="str">
        <f t="shared" si="110"/>
        <v/>
      </c>
    </row>
    <row r="1733" spans="1:9" ht="15" thickBot="1" x14ac:dyDescent="0.35">
      <c r="A1733" s="4" t="s">
        <v>151</v>
      </c>
      <c r="B1733" s="4" t="s">
        <v>81</v>
      </c>
      <c r="C1733" s="5">
        <v>42874</v>
      </c>
      <c r="E1733" s="6">
        <v>189.3</v>
      </c>
      <c r="F1733" t="str">
        <f t="shared" si="108"/>
        <v>May 17</v>
      </c>
      <c r="G1733">
        <f t="shared" si="111"/>
        <v>1732</v>
      </c>
      <c r="H1733" t="str">
        <f t="shared" si="109"/>
        <v/>
      </c>
      <c r="I1733" t="str">
        <f t="shared" si="110"/>
        <v/>
      </c>
    </row>
    <row r="1734" spans="1:9" ht="15" thickBot="1" x14ac:dyDescent="0.35">
      <c r="A1734" s="4" t="s">
        <v>41</v>
      </c>
      <c r="B1734" s="4" t="s">
        <v>12</v>
      </c>
      <c r="C1734" s="5">
        <v>42874</v>
      </c>
      <c r="E1734" s="6">
        <v>215.52</v>
      </c>
      <c r="F1734" t="str">
        <f t="shared" si="108"/>
        <v>May 17</v>
      </c>
      <c r="G1734">
        <f t="shared" si="111"/>
        <v>1733</v>
      </c>
      <c r="H1734" t="str">
        <f t="shared" si="109"/>
        <v/>
      </c>
      <c r="I1734" t="str">
        <f t="shared" si="110"/>
        <v/>
      </c>
    </row>
    <row r="1735" spans="1:9" ht="15" thickBot="1" x14ac:dyDescent="0.35">
      <c r="A1735" s="4" t="s">
        <v>368</v>
      </c>
      <c r="B1735" s="4" t="s">
        <v>148</v>
      </c>
      <c r="C1735" s="5">
        <v>42874</v>
      </c>
      <c r="E1735" s="6">
        <v>40</v>
      </c>
      <c r="F1735" t="str">
        <f t="shared" si="108"/>
        <v>May 17</v>
      </c>
      <c r="G1735">
        <f t="shared" si="111"/>
        <v>1734</v>
      </c>
      <c r="H1735" t="str">
        <f t="shared" si="109"/>
        <v/>
      </c>
      <c r="I1735" t="str">
        <f t="shared" si="110"/>
        <v/>
      </c>
    </row>
    <row r="1736" spans="1:9" ht="15" thickBot="1" x14ac:dyDescent="0.35">
      <c r="A1736" s="4" t="s">
        <v>51</v>
      </c>
      <c r="B1736" s="4" t="s">
        <v>22</v>
      </c>
      <c r="C1736" s="5">
        <v>42874</v>
      </c>
      <c r="E1736" s="6">
        <v>140</v>
      </c>
      <c r="F1736" t="str">
        <f t="shared" si="108"/>
        <v>May 17</v>
      </c>
      <c r="G1736">
        <f t="shared" si="111"/>
        <v>1735</v>
      </c>
      <c r="H1736" t="str">
        <f t="shared" si="109"/>
        <v/>
      </c>
      <c r="I1736" t="str">
        <f t="shared" si="110"/>
        <v/>
      </c>
    </row>
    <row r="1737" spans="1:9" ht="15" thickBot="1" x14ac:dyDescent="0.35">
      <c r="A1737" s="4" t="s">
        <v>188</v>
      </c>
      <c r="B1737" s="4" t="s">
        <v>20</v>
      </c>
      <c r="C1737" s="5">
        <v>42874</v>
      </c>
      <c r="E1737" s="6">
        <v>8408.23</v>
      </c>
      <c r="F1737" t="str">
        <f t="shared" si="108"/>
        <v>May 17</v>
      </c>
      <c r="G1737">
        <f t="shared" si="111"/>
        <v>1736</v>
      </c>
      <c r="H1737" t="str">
        <f t="shared" si="109"/>
        <v/>
      </c>
      <c r="I1737" t="str">
        <f t="shared" si="110"/>
        <v/>
      </c>
    </row>
    <row r="1738" spans="1:9" ht="15" thickBot="1" x14ac:dyDescent="0.35">
      <c r="A1738" s="4" t="s">
        <v>54</v>
      </c>
      <c r="B1738" s="4" t="s">
        <v>35</v>
      </c>
      <c r="C1738" s="5">
        <v>42874</v>
      </c>
      <c r="E1738" s="6">
        <v>392</v>
      </c>
      <c r="F1738" t="str">
        <f t="shared" si="108"/>
        <v>May 17</v>
      </c>
      <c r="G1738">
        <f t="shared" si="111"/>
        <v>1737</v>
      </c>
      <c r="H1738" t="str">
        <f t="shared" si="109"/>
        <v/>
      </c>
      <c r="I1738" t="str">
        <f t="shared" si="110"/>
        <v/>
      </c>
    </row>
    <row r="1739" spans="1:9" ht="15" thickBot="1" x14ac:dyDescent="0.35">
      <c r="A1739" s="4" t="s">
        <v>155</v>
      </c>
      <c r="B1739" s="4" t="s">
        <v>8</v>
      </c>
      <c r="C1739" s="5">
        <v>42874</v>
      </c>
      <c r="E1739" s="6">
        <v>43.69</v>
      </c>
      <c r="F1739" t="str">
        <f t="shared" si="108"/>
        <v>May 17</v>
      </c>
      <c r="G1739">
        <f t="shared" si="111"/>
        <v>1738</v>
      </c>
      <c r="H1739" t="str">
        <f t="shared" si="109"/>
        <v/>
      </c>
      <c r="I1739" t="str">
        <f t="shared" si="110"/>
        <v/>
      </c>
    </row>
    <row r="1740" spans="1:9" ht="15" thickBot="1" x14ac:dyDescent="0.35">
      <c r="A1740" s="4" t="s">
        <v>304</v>
      </c>
      <c r="B1740" s="4" t="s">
        <v>127</v>
      </c>
      <c r="C1740" s="5">
        <v>42874</v>
      </c>
      <c r="E1740" s="6">
        <v>273.13</v>
      </c>
      <c r="F1740" t="str">
        <f t="shared" si="108"/>
        <v>May 17</v>
      </c>
      <c r="G1740">
        <f t="shared" si="111"/>
        <v>1739</v>
      </c>
      <c r="H1740" t="str">
        <f t="shared" si="109"/>
        <v/>
      </c>
      <c r="I1740" t="str">
        <f t="shared" si="110"/>
        <v/>
      </c>
    </row>
    <row r="1741" spans="1:9" ht="15" thickBot="1" x14ac:dyDescent="0.35">
      <c r="A1741" s="4" t="s">
        <v>113</v>
      </c>
      <c r="B1741" s="4" t="s">
        <v>12</v>
      </c>
      <c r="C1741" s="5">
        <v>42874</v>
      </c>
      <c r="E1741" s="6">
        <v>284.27</v>
      </c>
      <c r="F1741" t="str">
        <f t="shared" si="108"/>
        <v>May 17</v>
      </c>
      <c r="G1741">
        <f t="shared" si="111"/>
        <v>1740</v>
      </c>
      <c r="H1741" t="str">
        <f t="shared" si="109"/>
        <v/>
      </c>
      <c r="I1741" t="str">
        <f t="shared" si="110"/>
        <v/>
      </c>
    </row>
    <row r="1742" spans="1:9" ht="15" thickBot="1" x14ac:dyDescent="0.35">
      <c r="A1742" s="4" t="s">
        <v>55</v>
      </c>
      <c r="B1742" s="4" t="s">
        <v>100</v>
      </c>
      <c r="C1742" s="5">
        <v>42874</v>
      </c>
      <c r="E1742" s="6">
        <v>6593</v>
      </c>
      <c r="F1742" t="str">
        <f t="shared" si="108"/>
        <v>May 17</v>
      </c>
      <c r="G1742">
        <f t="shared" si="111"/>
        <v>1741</v>
      </c>
      <c r="H1742" t="str">
        <f t="shared" si="109"/>
        <v/>
      </c>
      <c r="I1742" t="str">
        <f t="shared" si="110"/>
        <v/>
      </c>
    </row>
    <row r="1743" spans="1:9" ht="15" thickBot="1" x14ac:dyDescent="0.35">
      <c r="A1743" s="4" t="s">
        <v>55</v>
      </c>
      <c r="B1743" s="4" t="s">
        <v>14</v>
      </c>
      <c r="C1743" s="5">
        <v>42874</v>
      </c>
      <c r="E1743" s="6">
        <v>35447.5</v>
      </c>
      <c r="F1743" t="str">
        <f t="shared" si="108"/>
        <v>May 17</v>
      </c>
      <c r="G1743">
        <f t="shared" si="111"/>
        <v>1742</v>
      </c>
      <c r="H1743" t="str">
        <f t="shared" si="109"/>
        <v/>
      </c>
      <c r="I1743" t="str">
        <f t="shared" si="110"/>
        <v/>
      </c>
    </row>
    <row r="1744" spans="1:9" ht="15" thickBot="1" x14ac:dyDescent="0.35">
      <c r="A1744" s="4" t="s">
        <v>116</v>
      </c>
      <c r="B1744" s="4" t="s">
        <v>45</v>
      </c>
      <c r="C1744" s="5">
        <v>42874</v>
      </c>
      <c r="E1744" s="6">
        <v>375.62</v>
      </c>
      <c r="F1744" t="str">
        <f t="shared" si="108"/>
        <v>May 17</v>
      </c>
      <c r="G1744">
        <f t="shared" si="111"/>
        <v>1743</v>
      </c>
      <c r="H1744" t="str">
        <f t="shared" si="109"/>
        <v/>
      </c>
      <c r="I1744" t="str">
        <f t="shared" si="110"/>
        <v/>
      </c>
    </row>
    <row r="1745" spans="1:9" ht="15" thickBot="1" x14ac:dyDescent="0.35">
      <c r="A1745" s="4" t="s">
        <v>57</v>
      </c>
      <c r="B1745" s="4" t="s">
        <v>85</v>
      </c>
      <c r="C1745" s="5">
        <v>42874</v>
      </c>
      <c r="E1745" s="6">
        <v>102.96</v>
      </c>
      <c r="F1745" t="str">
        <f t="shared" si="108"/>
        <v>May 17</v>
      </c>
      <c r="G1745">
        <f t="shared" si="111"/>
        <v>1744</v>
      </c>
      <c r="H1745" t="str">
        <f t="shared" si="109"/>
        <v/>
      </c>
      <c r="I1745" t="str">
        <f t="shared" si="110"/>
        <v/>
      </c>
    </row>
    <row r="1746" spans="1:9" ht="15" thickBot="1" x14ac:dyDescent="0.35">
      <c r="A1746" s="4" t="s">
        <v>63</v>
      </c>
      <c r="B1746" s="4" t="s">
        <v>22</v>
      </c>
      <c r="C1746" s="5">
        <v>42874</v>
      </c>
      <c r="E1746" s="6">
        <v>165</v>
      </c>
      <c r="F1746" t="str">
        <f t="shared" si="108"/>
        <v>May 17</v>
      </c>
      <c r="G1746">
        <f t="shared" si="111"/>
        <v>1745</v>
      </c>
      <c r="H1746" t="str">
        <f t="shared" si="109"/>
        <v/>
      </c>
      <c r="I1746" t="str">
        <f t="shared" si="110"/>
        <v/>
      </c>
    </row>
    <row r="1747" spans="1:9" ht="15" thickBot="1" x14ac:dyDescent="0.35">
      <c r="A1747" s="4" t="s">
        <v>190</v>
      </c>
      <c r="B1747" s="4" t="s">
        <v>180</v>
      </c>
      <c r="C1747" s="5">
        <v>42874</v>
      </c>
      <c r="E1747" s="6">
        <v>191</v>
      </c>
      <c r="F1747" t="str">
        <f t="shared" si="108"/>
        <v>May 17</v>
      </c>
      <c r="G1747">
        <f t="shared" si="111"/>
        <v>1746</v>
      </c>
      <c r="H1747" t="str">
        <f t="shared" si="109"/>
        <v/>
      </c>
      <c r="I1747" t="str">
        <f t="shared" si="110"/>
        <v/>
      </c>
    </row>
    <row r="1748" spans="1:9" ht="15" thickBot="1" x14ac:dyDescent="0.35">
      <c r="A1748" s="4" t="s">
        <v>369</v>
      </c>
      <c r="B1748" s="4" t="s">
        <v>39</v>
      </c>
      <c r="C1748" s="5">
        <v>42874</v>
      </c>
      <c r="E1748" s="6">
        <v>1068</v>
      </c>
      <c r="F1748" t="str">
        <f t="shared" si="108"/>
        <v>May 17</v>
      </c>
      <c r="G1748">
        <f t="shared" si="111"/>
        <v>1747</v>
      </c>
      <c r="H1748" t="str">
        <f t="shared" si="109"/>
        <v/>
      </c>
      <c r="I1748" t="str">
        <f t="shared" si="110"/>
        <v/>
      </c>
    </row>
    <row r="1749" spans="1:9" ht="15" thickBot="1" x14ac:dyDescent="0.35">
      <c r="A1749" s="4" t="s">
        <v>211</v>
      </c>
      <c r="B1749" s="4" t="s">
        <v>212</v>
      </c>
      <c r="C1749" s="5">
        <v>42874</v>
      </c>
      <c r="E1749" s="6">
        <v>197</v>
      </c>
      <c r="F1749" t="str">
        <f t="shared" si="108"/>
        <v>May 17</v>
      </c>
      <c r="G1749">
        <f t="shared" si="111"/>
        <v>1748</v>
      </c>
      <c r="H1749" t="str">
        <f t="shared" si="109"/>
        <v/>
      </c>
      <c r="I1749" t="str">
        <f t="shared" si="110"/>
        <v/>
      </c>
    </row>
    <row r="1750" spans="1:9" ht="15" thickBot="1" x14ac:dyDescent="0.35">
      <c r="A1750" s="4" t="s">
        <v>317</v>
      </c>
      <c r="B1750" s="4" t="s">
        <v>70</v>
      </c>
      <c r="C1750" s="5">
        <v>42874</v>
      </c>
      <c r="E1750" s="6">
        <v>290</v>
      </c>
      <c r="F1750" t="str">
        <f t="shared" si="108"/>
        <v>May 17</v>
      </c>
      <c r="G1750">
        <f t="shared" si="111"/>
        <v>1749</v>
      </c>
      <c r="H1750" t="str">
        <f t="shared" si="109"/>
        <v/>
      </c>
      <c r="I1750" t="str">
        <f t="shared" si="110"/>
        <v/>
      </c>
    </row>
    <row r="1751" spans="1:9" ht="15" thickBot="1" x14ac:dyDescent="0.35">
      <c r="A1751" s="4" t="s">
        <v>317</v>
      </c>
      <c r="B1751" s="4" t="s">
        <v>8</v>
      </c>
      <c r="C1751" s="5">
        <v>42874</v>
      </c>
      <c r="E1751" s="6">
        <v>531.86</v>
      </c>
      <c r="F1751" t="str">
        <f t="shared" si="108"/>
        <v>May 17</v>
      </c>
      <c r="G1751">
        <f t="shared" si="111"/>
        <v>1750</v>
      </c>
      <c r="H1751" t="str">
        <f t="shared" si="109"/>
        <v/>
      </c>
      <c r="I1751" t="str">
        <f t="shared" si="110"/>
        <v/>
      </c>
    </row>
    <row r="1752" spans="1:9" ht="15" thickBot="1" x14ac:dyDescent="0.35">
      <c r="A1752" s="4" t="s">
        <v>202</v>
      </c>
      <c r="B1752" s="4" t="s">
        <v>171</v>
      </c>
      <c r="C1752" s="5">
        <v>42874</v>
      </c>
      <c r="E1752" s="6">
        <v>3502.5</v>
      </c>
      <c r="F1752" t="str">
        <f t="shared" si="108"/>
        <v>May 17</v>
      </c>
      <c r="G1752">
        <f t="shared" si="111"/>
        <v>1751</v>
      </c>
      <c r="H1752" t="str">
        <f t="shared" si="109"/>
        <v/>
      </c>
      <c r="I1752" t="str">
        <f t="shared" si="110"/>
        <v/>
      </c>
    </row>
    <row r="1753" spans="1:9" ht="15" thickBot="1" x14ac:dyDescent="0.35">
      <c r="A1753" s="4" t="s">
        <v>71</v>
      </c>
      <c r="B1753" s="4" t="s">
        <v>12</v>
      </c>
      <c r="C1753" s="5">
        <v>42874</v>
      </c>
      <c r="E1753" s="6">
        <v>78.150000000000006</v>
      </c>
      <c r="F1753" t="str">
        <f t="shared" si="108"/>
        <v>May 17</v>
      </c>
      <c r="G1753">
        <f t="shared" si="111"/>
        <v>1752</v>
      </c>
      <c r="H1753" t="str">
        <f t="shared" si="109"/>
        <v/>
      </c>
      <c r="I1753" t="str">
        <f t="shared" si="110"/>
        <v/>
      </c>
    </row>
    <row r="1754" spans="1:9" ht="15" thickBot="1" x14ac:dyDescent="0.35">
      <c r="A1754" s="4" t="s">
        <v>74</v>
      </c>
      <c r="B1754" s="4" t="s">
        <v>45</v>
      </c>
      <c r="C1754" s="5">
        <v>42874</v>
      </c>
      <c r="E1754" s="6">
        <v>45.83</v>
      </c>
      <c r="F1754" t="str">
        <f t="shared" si="108"/>
        <v>May 17</v>
      </c>
      <c r="G1754">
        <f t="shared" si="111"/>
        <v>1753</v>
      </c>
      <c r="H1754" t="str">
        <f t="shared" si="109"/>
        <v/>
      </c>
      <c r="I1754" t="str">
        <f t="shared" si="110"/>
        <v/>
      </c>
    </row>
    <row r="1755" spans="1:9" ht="15" thickBot="1" x14ac:dyDescent="0.35">
      <c r="A1755" s="4" t="s">
        <v>165</v>
      </c>
      <c r="B1755" s="4" t="s">
        <v>8</v>
      </c>
      <c r="C1755" s="5">
        <v>42874</v>
      </c>
      <c r="E1755" s="6">
        <v>321.26</v>
      </c>
      <c r="F1755" t="str">
        <f t="shared" si="108"/>
        <v>May 17</v>
      </c>
      <c r="G1755">
        <f t="shared" si="111"/>
        <v>1754</v>
      </c>
      <c r="H1755" t="str">
        <f t="shared" si="109"/>
        <v/>
      </c>
      <c r="I1755" t="str">
        <f t="shared" si="110"/>
        <v/>
      </c>
    </row>
    <row r="1756" spans="1:9" ht="15" thickBot="1" x14ac:dyDescent="0.35">
      <c r="A1756" s="4" t="s">
        <v>76</v>
      </c>
      <c r="B1756" s="4" t="s">
        <v>166</v>
      </c>
      <c r="C1756" s="5">
        <v>42874</v>
      </c>
      <c r="E1756" s="6">
        <v>4121.88</v>
      </c>
      <c r="F1756" t="str">
        <f t="shared" si="108"/>
        <v>May 17</v>
      </c>
      <c r="G1756">
        <f t="shared" si="111"/>
        <v>1755</v>
      </c>
      <c r="H1756" t="str">
        <f t="shared" si="109"/>
        <v/>
      </c>
      <c r="I1756" t="str">
        <f t="shared" si="110"/>
        <v/>
      </c>
    </row>
    <row r="1757" spans="1:9" ht="15" thickBot="1" x14ac:dyDescent="0.35">
      <c r="A1757" s="4" t="s">
        <v>76</v>
      </c>
      <c r="B1757" s="4" t="s">
        <v>77</v>
      </c>
      <c r="C1757" s="5">
        <v>42874</v>
      </c>
      <c r="E1757" s="6">
        <v>1000</v>
      </c>
      <c r="F1757" t="str">
        <f t="shared" si="108"/>
        <v>May 17</v>
      </c>
      <c r="G1757">
        <f t="shared" si="111"/>
        <v>1756</v>
      </c>
      <c r="H1757" t="str">
        <f t="shared" si="109"/>
        <v/>
      </c>
      <c r="I1757" t="str">
        <f t="shared" si="110"/>
        <v/>
      </c>
    </row>
    <row r="1758" spans="1:9" ht="15" thickBot="1" x14ac:dyDescent="0.35">
      <c r="A1758" s="4" t="s">
        <v>170</v>
      </c>
      <c r="B1758" s="4" t="s">
        <v>171</v>
      </c>
      <c r="C1758" s="5">
        <v>42874</v>
      </c>
      <c r="E1758" s="6">
        <v>319.89999999999998</v>
      </c>
      <c r="F1758" t="str">
        <f t="shared" si="108"/>
        <v>May 17</v>
      </c>
      <c r="G1758">
        <f t="shared" si="111"/>
        <v>1757</v>
      </c>
      <c r="H1758" t="str">
        <f t="shared" si="109"/>
        <v/>
      </c>
      <c r="I1758" t="str">
        <f t="shared" si="110"/>
        <v/>
      </c>
    </row>
    <row r="1759" spans="1:9" ht="15" thickBot="1" x14ac:dyDescent="0.35">
      <c r="A1759" s="4" t="s">
        <v>82</v>
      </c>
      <c r="B1759" s="4" t="s">
        <v>11</v>
      </c>
      <c r="C1759" s="5">
        <v>42874</v>
      </c>
      <c r="E1759" s="6">
        <v>1127.55</v>
      </c>
      <c r="F1759" t="str">
        <f t="shared" si="108"/>
        <v>May 17</v>
      </c>
      <c r="G1759">
        <f t="shared" si="111"/>
        <v>1758</v>
      </c>
      <c r="H1759" t="str">
        <f t="shared" si="109"/>
        <v/>
      </c>
      <c r="I1759" t="str">
        <f t="shared" si="110"/>
        <v/>
      </c>
    </row>
    <row r="1760" spans="1:9" ht="15" thickBot="1" x14ac:dyDescent="0.35">
      <c r="A1760" s="4" t="s">
        <v>232</v>
      </c>
      <c r="B1760" s="4" t="s">
        <v>85</v>
      </c>
      <c r="C1760" s="5">
        <v>42874</v>
      </c>
      <c r="E1760" s="6">
        <v>2409</v>
      </c>
      <c r="F1760" t="str">
        <f t="shared" si="108"/>
        <v>May 17</v>
      </c>
      <c r="G1760">
        <f t="shared" si="111"/>
        <v>1759</v>
      </c>
      <c r="H1760" t="str">
        <f t="shared" si="109"/>
        <v/>
      </c>
      <c r="I1760" t="str">
        <f t="shared" si="110"/>
        <v/>
      </c>
    </row>
    <row r="1761" spans="1:9" ht="15" thickBot="1" x14ac:dyDescent="0.35">
      <c r="A1761" s="4" t="s">
        <v>84</v>
      </c>
      <c r="B1761" s="4" t="s">
        <v>85</v>
      </c>
      <c r="C1761" s="5">
        <v>42874</v>
      </c>
      <c r="E1761" s="6">
        <v>1329.3</v>
      </c>
      <c r="F1761" t="str">
        <f t="shared" si="108"/>
        <v>May 17</v>
      </c>
      <c r="G1761">
        <f t="shared" si="111"/>
        <v>1760</v>
      </c>
      <c r="H1761" t="str">
        <f t="shared" si="109"/>
        <v/>
      </c>
      <c r="I1761" t="str">
        <f t="shared" si="110"/>
        <v/>
      </c>
    </row>
    <row r="1762" spans="1:9" ht="15" thickBot="1" x14ac:dyDescent="0.35">
      <c r="A1762" s="4" t="s">
        <v>172</v>
      </c>
      <c r="B1762" s="4" t="s">
        <v>8</v>
      </c>
      <c r="C1762" s="5">
        <v>42881</v>
      </c>
      <c r="E1762" s="6">
        <v>100</v>
      </c>
      <c r="F1762" t="str">
        <f t="shared" si="108"/>
        <v>May 17</v>
      </c>
      <c r="G1762">
        <f t="shared" si="111"/>
        <v>1761</v>
      </c>
      <c r="H1762" t="str">
        <f t="shared" si="109"/>
        <v/>
      </c>
      <c r="I1762" t="str">
        <f t="shared" si="110"/>
        <v/>
      </c>
    </row>
    <row r="1763" spans="1:9" ht="15" thickBot="1" x14ac:dyDescent="0.35">
      <c r="A1763" s="4" t="s">
        <v>10</v>
      </c>
      <c r="B1763" s="4" t="s">
        <v>11</v>
      </c>
      <c r="C1763" s="5">
        <v>42881</v>
      </c>
      <c r="E1763" s="6">
        <v>290.3</v>
      </c>
      <c r="F1763" t="str">
        <f t="shared" si="108"/>
        <v>May 17</v>
      </c>
      <c r="G1763">
        <f t="shared" si="111"/>
        <v>1762</v>
      </c>
      <c r="H1763" t="str">
        <f t="shared" si="109"/>
        <v/>
      </c>
      <c r="I1763" t="str">
        <f t="shared" si="110"/>
        <v/>
      </c>
    </row>
    <row r="1764" spans="1:9" ht="15" thickBot="1" x14ac:dyDescent="0.35">
      <c r="A1764" s="4" t="s">
        <v>10</v>
      </c>
      <c r="B1764" s="4" t="s">
        <v>127</v>
      </c>
      <c r="C1764" s="5">
        <v>42881</v>
      </c>
      <c r="E1764" s="6">
        <v>221.77</v>
      </c>
      <c r="F1764" t="str">
        <f t="shared" si="108"/>
        <v>May 17</v>
      </c>
      <c r="G1764">
        <f t="shared" si="111"/>
        <v>1763</v>
      </c>
      <c r="H1764" t="str">
        <f t="shared" si="109"/>
        <v/>
      </c>
      <c r="I1764" t="str">
        <f t="shared" si="110"/>
        <v/>
      </c>
    </row>
    <row r="1765" spans="1:9" ht="15" thickBot="1" x14ac:dyDescent="0.35">
      <c r="A1765" s="4" t="s">
        <v>132</v>
      </c>
      <c r="B1765" s="4" t="s">
        <v>20</v>
      </c>
      <c r="C1765" s="5">
        <v>42881</v>
      </c>
      <c r="E1765" s="6">
        <v>114.81</v>
      </c>
      <c r="F1765" t="str">
        <f t="shared" si="108"/>
        <v>May 17</v>
      </c>
      <c r="G1765">
        <f t="shared" si="111"/>
        <v>1764</v>
      </c>
      <c r="H1765" t="str">
        <f t="shared" si="109"/>
        <v/>
      </c>
      <c r="I1765" t="str">
        <f t="shared" si="110"/>
        <v/>
      </c>
    </row>
    <row r="1766" spans="1:9" ht="15" thickBot="1" x14ac:dyDescent="0.35">
      <c r="A1766" s="4" t="s">
        <v>286</v>
      </c>
      <c r="B1766" s="4" t="s">
        <v>70</v>
      </c>
      <c r="C1766" s="5">
        <v>42881</v>
      </c>
      <c r="E1766" s="6">
        <v>361.62</v>
      </c>
      <c r="F1766" t="str">
        <f t="shared" si="108"/>
        <v>May 17</v>
      </c>
      <c r="G1766">
        <f t="shared" si="111"/>
        <v>1765</v>
      </c>
      <c r="H1766" t="str">
        <f t="shared" si="109"/>
        <v/>
      </c>
      <c r="I1766" t="str">
        <f t="shared" si="110"/>
        <v/>
      </c>
    </row>
    <row r="1767" spans="1:9" ht="15" thickBot="1" x14ac:dyDescent="0.35">
      <c r="A1767" s="4" t="s">
        <v>133</v>
      </c>
      <c r="B1767" s="4" t="s">
        <v>70</v>
      </c>
      <c r="C1767" s="5">
        <v>42881</v>
      </c>
      <c r="E1767" s="6">
        <v>25.5</v>
      </c>
      <c r="F1767" t="str">
        <f t="shared" si="108"/>
        <v>May 17</v>
      </c>
      <c r="G1767">
        <f t="shared" si="111"/>
        <v>1766</v>
      </c>
      <c r="H1767" t="str">
        <f t="shared" si="109"/>
        <v/>
      </c>
      <c r="I1767" t="str">
        <f t="shared" si="110"/>
        <v/>
      </c>
    </row>
    <row r="1768" spans="1:9" ht="15" thickBot="1" x14ac:dyDescent="0.35">
      <c r="A1768" s="4" t="s">
        <v>133</v>
      </c>
      <c r="B1768" s="4" t="s">
        <v>8</v>
      </c>
      <c r="C1768" s="5">
        <v>42881</v>
      </c>
      <c r="E1768" s="6">
        <v>4460.71</v>
      </c>
      <c r="F1768" t="str">
        <f t="shared" si="108"/>
        <v>May 17</v>
      </c>
      <c r="G1768">
        <f t="shared" si="111"/>
        <v>1767</v>
      </c>
      <c r="H1768" t="str">
        <f t="shared" si="109"/>
        <v/>
      </c>
      <c r="I1768" t="str">
        <f t="shared" si="110"/>
        <v/>
      </c>
    </row>
    <row r="1769" spans="1:9" ht="15" thickBot="1" x14ac:dyDescent="0.35">
      <c r="A1769" s="4" t="s">
        <v>357</v>
      </c>
      <c r="B1769" s="4" t="s">
        <v>14</v>
      </c>
      <c r="C1769" s="5">
        <v>42881</v>
      </c>
      <c r="E1769" s="6">
        <v>2467.44</v>
      </c>
      <c r="F1769" t="str">
        <f t="shared" si="108"/>
        <v>May 17</v>
      </c>
      <c r="G1769">
        <f t="shared" si="111"/>
        <v>1768</v>
      </c>
      <c r="H1769" t="str">
        <f t="shared" si="109"/>
        <v/>
      </c>
      <c r="I1769" t="str">
        <f t="shared" si="110"/>
        <v/>
      </c>
    </row>
    <row r="1770" spans="1:9" ht="15" thickBot="1" x14ac:dyDescent="0.35">
      <c r="A1770" s="4" t="s">
        <v>175</v>
      </c>
      <c r="B1770" s="4" t="s">
        <v>43</v>
      </c>
      <c r="C1770" s="5">
        <v>42881</v>
      </c>
      <c r="E1770" s="6">
        <v>367.88</v>
      </c>
      <c r="F1770" t="str">
        <f t="shared" si="108"/>
        <v>May 17</v>
      </c>
      <c r="G1770">
        <f t="shared" si="111"/>
        <v>1769</v>
      </c>
      <c r="H1770" t="str">
        <f t="shared" si="109"/>
        <v/>
      </c>
      <c r="I1770" t="str">
        <f t="shared" si="110"/>
        <v/>
      </c>
    </row>
    <row r="1771" spans="1:9" ht="15" thickBot="1" x14ac:dyDescent="0.35">
      <c r="A1771" s="4" t="s">
        <v>175</v>
      </c>
      <c r="B1771" s="4" t="s">
        <v>45</v>
      </c>
      <c r="C1771" s="5">
        <v>42881</v>
      </c>
      <c r="E1771" s="6">
        <v>98.59</v>
      </c>
      <c r="F1771" t="str">
        <f t="shared" si="108"/>
        <v>May 17</v>
      </c>
      <c r="G1771">
        <f t="shared" si="111"/>
        <v>1770</v>
      </c>
      <c r="H1771" t="str">
        <f t="shared" si="109"/>
        <v/>
      </c>
      <c r="I1771" t="str">
        <f t="shared" si="110"/>
        <v/>
      </c>
    </row>
    <row r="1772" spans="1:9" ht="15" thickBot="1" x14ac:dyDescent="0.35">
      <c r="A1772" s="4" t="s">
        <v>137</v>
      </c>
      <c r="B1772" s="4" t="s">
        <v>18</v>
      </c>
      <c r="C1772" s="5">
        <v>42881</v>
      </c>
      <c r="E1772" s="6">
        <v>2192.1999999999998</v>
      </c>
      <c r="F1772" t="str">
        <f t="shared" si="108"/>
        <v>May 17</v>
      </c>
      <c r="G1772">
        <f t="shared" si="111"/>
        <v>1771</v>
      </c>
      <c r="H1772" t="str">
        <f t="shared" si="109"/>
        <v/>
      </c>
      <c r="I1772" t="str">
        <f t="shared" si="110"/>
        <v/>
      </c>
    </row>
    <row r="1773" spans="1:9" ht="15" thickBot="1" x14ac:dyDescent="0.35">
      <c r="A1773" s="4" t="s">
        <v>338</v>
      </c>
      <c r="B1773" s="4" t="s">
        <v>16</v>
      </c>
      <c r="C1773" s="5">
        <v>42881</v>
      </c>
      <c r="E1773" s="6">
        <v>51.56</v>
      </c>
      <c r="F1773" t="str">
        <f t="shared" si="108"/>
        <v>May 17</v>
      </c>
      <c r="G1773">
        <f t="shared" si="111"/>
        <v>1772</v>
      </c>
      <c r="H1773" t="str">
        <f t="shared" si="109"/>
        <v/>
      </c>
      <c r="I1773" t="str">
        <f t="shared" si="110"/>
        <v/>
      </c>
    </row>
    <row r="1774" spans="1:9" ht="15" thickBot="1" x14ac:dyDescent="0.35">
      <c r="A1774" s="4" t="s">
        <v>370</v>
      </c>
      <c r="B1774" s="4" t="s">
        <v>14</v>
      </c>
      <c r="C1774" s="5">
        <v>42881</v>
      </c>
      <c r="E1774" s="6">
        <v>16900</v>
      </c>
      <c r="F1774" t="str">
        <f t="shared" si="108"/>
        <v>May 17</v>
      </c>
      <c r="G1774">
        <f t="shared" si="111"/>
        <v>1773</v>
      </c>
      <c r="H1774" t="str">
        <f t="shared" si="109"/>
        <v/>
      </c>
      <c r="I1774" t="str">
        <f t="shared" si="110"/>
        <v/>
      </c>
    </row>
    <row r="1775" spans="1:9" ht="15" thickBot="1" x14ac:dyDescent="0.35">
      <c r="A1775" s="4" t="s">
        <v>221</v>
      </c>
      <c r="B1775" s="4" t="s">
        <v>8</v>
      </c>
      <c r="C1775" s="5">
        <v>42881</v>
      </c>
      <c r="E1775" s="6">
        <v>160.80000000000001</v>
      </c>
      <c r="F1775" t="str">
        <f t="shared" si="108"/>
        <v>May 17</v>
      </c>
      <c r="G1775">
        <f t="shared" si="111"/>
        <v>1774</v>
      </c>
      <c r="H1775" t="str">
        <f t="shared" si="109"/>
        <v/>
      </c>
      <c r="I1775" t="str">
        <f t="shared" si="110"/>
        <v/>
      </c>
    </row>
    <row r="1776" spans="1:9" ht="15" thickBot="1" x14ac:dyDescent="0.35">
      <c r="A1776" s="4" t="s">
        <v>140</v>
      </c>
      <c r="B1776" s="4" t="s">
        <v>28</v>
      </c>
      <c r="C1776" s="5">
        <v>42881</v>
      </c>
      <c r="E1776" s="6">
        <v>230694</v>
      </c>
      <c r="F1776" t="str">
        <f t="shared" si="108"/>
        <v>May 17</v>
      </c>
      <c r="G1776">
        <f t="shared" si="111"/>
        <v>1775</v>
      </c>
      <c r="H1776" t="str">
        <f t="shared" si="109"/>
        <v/>
      </c>
      <c r="I1776" t="str">
        <f t="shared" si="110"/>
        <v/>
      </c>
    </row>
    <row r="1777" spans="1:9" ht="15" thickBot="1" x14ac:dyDescent="0.35">
      <c r="A1777" s="4" t="s">
        <v>140</v>
      </c>
      <c r="B1777" s="4" t="s">
        <v>210</v>
      </c>
      <c r="C1777" s="5">
        <v>42881</v>
      </c>
      <c r="E1777" s="6">
        <v>509.44</v>
      </c>
      <c r="F1777" t="str">
        <f t="shared" si="108"/>
        <v>May 17</v>
      </c>
      <c r="G1777">
        <f t="shared" si="111"/>
        <v>1776</v>
      </c>
      <c r="H1777" t="str">
        <f t="shared" si="109"/>
        <v/>
      </c>
      <c r="I1777" t="str">
        <f t="shared" si="110"/>
        <v/>
      </c>
    </row>
    <row r="1778" spans="1:9" ht="15" thickBot="1" x14ac:dyDescent="0.35">
      <c r="A1778" s="4" t="s">
        <v>241</v>
      </c>
      <c r="B1778" s="4" t="s">
        <v>131</v>
      </c>
      <c r="C1778" s="5">
        <v>42881</v>
      </c>
      <c r="E1778" s="6">
        <v>341.6</v>
      </c>
      <c r="F1778" t="str">
        <f t="shared" si="108"/>
        <v>May 17</v>
      </c>
      <c r="G1778">
        <f t="shared" si="111"/>
        <v>1777</v>
      </c>
      <c r="H1778" t="str">
        <f t="shared" si="109"/>
        <v/>
      </c>
      <c r="I1778" t="str">
        <f t="shared" si="110"/>
        <v/>
      </c>
    </row>
    <row r="1779" spans="1:9" ht="15" thickBot="1" x14ac:dyDescent="0.35">
      <c r="A1779" s="4" t="s">
        <v>241</v>
      </c>
      <c r="B1779" s="4" t="s">
        <v>16</v>
      </c>
      <c r="C1779" s="5">
        <v>42881</v>
      </c>
      <c r="E1779" s="6">
        <v>28.25</v>
      </c>
      <c r="F1779" t="str">
        <f t="shared" si="108"/>
        <v>May 17</v>
      </c>
      <c r="G1779">
        <f t="shared" si="111"/>
        <v>1778</v>
      </c>
      <c r="H1779" t="str">
        <f t="shared" si="109"/>
        <v/>
      </c>
      <c r="I1779" t="str">
        <f t="shared" si="110"/>
        <v/>
      </c>
    </row>
    <row r="1780" spans="1:9" ht="15" thickBot="1" x14ac:dyDescent="0.35">
      <c r="A1780" s="4" t="s">
        <v>101</v>
      </c>
      <c r="B1780" s="4" t="s">
        <v>102</v>
      </c>
      <c r="C1780" s="5">
        <v>42881</v>
      </c>
      <c r="E1780" s="6">
        <v>10822.5</v>
      </c>
      <c r="F1780" t="str">
        <f t="shared" si="108"/>
        <v>May 17</v>
      </c>
      <c r="G1780">
        <f t="shared" si="111"/>
        <v>1779</v>
      </c>
      <c r="H1780" t="str">
        <f t="shared" si="109"/>
        <v/>
      </c>
      <c r="I1780" t="str">
        <f t="shared" si="110"/>
        <v/>
      </c>
    </row>
    <row r="1781" spans="1:9" ht="15" thickBot="1" x14ac:dyDescent="0.35">
      <c r="A1781" s="4" t="s">
        <v>34</v>
      </c>
      <c r="B1781" s="4" t="s">
        <v>35</v>
      </c>
      <c r="C1781" s="5">
        <v>42881</v>
      </c>
      <c r="E1781" s="6">
        <v>195</v>
      </c>
      <c r="F1781" t="str">
        <f t="shared" si="108"/>
        <v>May 17</v>
      </c>
      <c r="G1781">
        <f t="shared" si="111"/>
        <v>1780</v>
      </c>
      <c r="H1781" t="str">
        <f t="shared" si="109"/>
        <v/>
      </c>
      <c r="I1781" t="str">
        <f t="shared" si="110"/>
        <v/>
      </c>
    </row>
    <row r="1782" spans="1:9" ht="15" thickBot="1" x14ac:dyDescent="0.35">
      <c r="A1782" s="4" t="s">
        <v>197</v>
      </c>
      <c r="B1782" s="4" t="s">
        <v>43</v>
      </c>
      <c r="C1782" s="5">
        <v>42881</v>
      </c>
      <c r="E1782" s="6">
        <v>3109</v>
      </c>
      <c r="F1782" t="str">
        <f t="shared" si="108"/>
        <v>May 17</v>
      </c>
      <c r="G1782">
        <f t="shared" si="111"/>
        <v>1781</v>
      </c>
      <c r="H1782" t="str">
        <f t="shared" si="109"/>
        <v/>
      </c>
      <c r="I1782" t="str">
        <f t="shared" si="110"/>
        <v/>
      </c>
    </row>
    <row r="1783" spans="1:9" ht="15" thickBot="1" x14ac:dyDescent="0.35">
      <c r="A1783" s="4" t="s">
        <v>371</v>
      </c>
      <c r="B1783" s="4" t="s">
        <v>8</v>
      </c>
      <c r="C1783" s="5">
        <v>42881</v>
      </c>
      <c r="E1783" s="6">
        <v>998.78</v>
      </c>
      <c r="F1783" t="str">
        <f t="shared" si="108"/>
        <v>May 17</v>
      </c>
      <c r="G1783">
        <f t="shared" si="111"/>
        <v>1782</v>
      </c>
      <c r="H1783" t="str">
        <f t="shared" si="109"/>
        <v/>
      </c>
      <c r="I1783" t="str">
        <f t="shared" si="110"/>
        <v/>
      </c>
    </row>
    <row r="1784" spans="1:9" ht="15" thickBot="1" x14ac:dyDescent="0.35">
      <c r="A1784" s="4" t="s">
        <v>146</v>
      </c>
      <c r="B1784" s="4" t="s">
        <v>8</v>
      </c>
      <c r="C1784" s="5">
        <v>42881</v>
      </c>
      <c r="E1784" s="6">
        <v>1726.9</v>
      </c>
      <c r="F1784" t="str">
        <f t="shared" si="108"/>
        <v>May 17</v>
      </c>
      <c r="G1784">
        <f t="shared" si="111"/>
        <v>1783</v>
      </c>
      <c r="H1784" t="str">
        <f t="shared" si="109"/>
        <v/>
      </c>
      <c r="I1784" t="str">
        <f t="shared" si="110"/>
        <v/>
      </c>
    </row>
    <row r="1785" spans="1:9" ht="15" thickBot="1" x14ac:dyDescent="0.35">
      <c r="A1785" s="4" t="s">
        <v>372</v>
      </c>
      <c r="B1785" s="4" t="s">
        <v>14</v>
      </c>
      <c r="C1785" s="5">
        <v>42881</v>
      </c>
      <c r="E1785" s="6">
        <v>18425</v>
      </c>
      <c r="F1785" t="str">
        <f t="shared" si="108"/>
        <v>May 17</v>
      </c>
      <c r="G1785">
        <f t="shared" si="111"/>
        <v>1784</v>
      </c>
      <c r="H1785" t="str">
        <f t="shared" si="109"/>
        <v/>
      </c>
      <c r="I1785" t="str">
        <f t="shared" si="110"/>
        <v/>
      </c>
    </row>
    <row r="1786" spans="1:9" ht="15" thickBot="1" x14ac:dyDescent="0.35">
      <c r="A1786" s="4" t="s">
        <v>103</v>
      </c>
      <c r="B1786" s="4" t="s">
        <v>85</v>
      </c>
      <c r="C1786" s="5">
        <v>42881</v>
      </c>
      <c r="E1786" s="6">
        <v>500.3</v>
      </c>
      <c r="F1786" t="str">
        <f t="shared" si="108"/>
        <v>May 17</v>
      </c>
      <c r="G1786">
        <f t="shared" si="111"/>
        <v>1785</v>
      </c>
      <c r="H1786" t="str">
        <f t="shared" si="109"/>
        <v/>
      </c>
      <c r="I1786" t="str">
        <f t="shared" si="110"/>
        <v/>
      </c>
    </row>
    <row r="1787" spans="1:9" ht="15" thickBot="1" x14ac:dyDescent="0.35">
      <c r="A1787" s="4" t="s">
        <v>198</v>
      </c>
      <c r="B1787" s="4" t="s">
        <v>14</v>
      </c>
      <c r="C1787" s="5">
        <v>42881</v>
      </c>
      <c r="E1787" s="6">
        <v>3000</v>
      </c>
      <c r="F1787" t="str">
        <f t="shared" si="108"/>
        <v>May 17</v>
      </c>
      <c r="G1787">
        <f t="shared" si="111"/>
        <v>1786</v>
      </c>
      <c r="H1787" t="str">
        <f t="shared" si="109"/>
        <v/>
      </c>
      <c r="I1787" t="str">
        <f t="shared" si="110"/>
        <v/>
      </c>
    </row>
    <row r="1788" spans="1:9" ht="15" thickBot="1" x14ac:dyDescent="0.35">
      <c r="A1788" s="4" t="s">
        <v>185</v>
      </c>
      <c r="B1788" s="4" t="s">
        <v>28</v>
      </c>
      <c r="C1788" s="5">
        <v>42881</v>
      </c>
      <c r="E1788" s="6">
        <v>4883.09</v>
      </c>
      <c r="F1788" t="str">
        <f t="shared" si="108"/>
        <v>May 17</v>
      </c>
      <c r="G1788">
        <f t="shared" si="111"/>
        <v>1787</v>
      </c>
      <c r="H1788" t="str">
        <f t="shared" si="109"/>
        <v/>
      </c>
      <c r="I1788" t="str">
        <f t="shared" si="110"/>
        <v/>
      </c>
    </row>
    <row r="1789" spans="1:9" ht="15" thickBot="1" x14ac:dyDescent="0.35">
      <c r="A1789" s="4" t="s">
        <v>288</v>
      </c>
      <c r="B1789" s="4" t="s">
        <v>14</v>
      </c>
      <c r="C1789" s="5">
        <v>42881</v>
      </c>
      <c r="E1789" s="6">
        <v>2041.66</v>
      </c>
      <c r="F1789" t="str">
        <f t="shared" si="108"/>
        <v>May 17</v>
      </c>
      <c r="G1789">
        <f t="shared" si="111"/>
        <v>1788</v>
      </c>
      <c r="H1789" t="str">
        <f t="shared" si="109"/>
        <v/>
      </c>
      <c r="I1789" t="str">
        <f t="shared" si="110"/>
        <v/>
      </c>
    </row>
    <row r="1790" spans="1:9" ht="15" thickBot="1" x14ac:dyDescent="0.35">
      <c r="A1790" s="4" t="s">
        <v>373</v>
      </c>
      <c r="B1790" s="4" t="s">
        <v>89</v>
      </c>
      <c r="C1790" s="5">
        <v>42881</v>
      </c>
      <c r="E1790" s="6">
        <v>3075</v>
      </c>
      <c r="F1790" t="str">
        <f t="shared" si="108"/>
        <v>May 17</v>
      </c>
      <c r="G1790">
        <f t="shared" si="111"/>
        <v>1789</v>
      </c>
      <c r="H1790" t="str">
        <f t="shared" si="109"/>
        <v/>
      </c>
      <c r="I1790" t="str">
        <f t="shared" si="110"/>
        <v/>
      </c>
    </row>
    <row r="1791" spans="1:9" ht="15" thickBot="1" x14ac:dyDescent="0.35">
      <c r="A1791" s="4" t="s">
        <v>281</v>
      </c>
      <c r="B1791" s="4" t="s">
        <v>12</v>
      </c>
      <c r="C1791" s="5">
        <v>42881</v>
      </c>
      <c r="E1791" s="6">
        <v>98.94</v>
      </c>
      <c r="F1791" t="str">
        <f t="shared" si="108"/>
        <v>May 17</v>
      </c>
      <c r="G1791">
        <f t="shared" si="111"/>
        <v>1790</v>
      </c>
      <c r="H1791" t="str">
        <f t="shared" si="109"/>
        <v/>
      </c>
      <c r="I1791" t="str">
        <f t="shared" si="110"/>
        <v/>
      </c>
    </row>
    <row r="1792" spans="1:9" ht="15" thickBot="1" x14ac:dyDescent="0.35">
      <c r="A1792" s="4" t="s">
        <v>335</v>
      </c>
      <c r="B1792" s="4" t="s">
        <v>102</v>
      </c>
      <c r="C1792" s="5">
        <v>42881</v>
      </c>
      <c r="E1792" s="6">
        <v>526.99</v>
      </c>
      <c r="F1792" t="str">
        <f t="shared" si="108"/>
        <v>May 17</v>
      </c>
      <c r="G1792">
        <f t="shared" si="111"/>
        <v>1791</v>
      </c>
      <c r="H1792" t="str">
        <f t="shared" si="109"/>
        <v/>
      </c>
      <c r="I1792" t="str">
        <f t="shared" si="110"/>
        <v/>
      </c>
    </row>
    <row r="1793" spans="1:9" ht="15" thickBot="1" x14ac:dyDescent="0.35">
      <c r="A1793" s="4" t="s">
        <v>374</v>
      </c>
      <c r="B1793" s="4" t="s">
        <v>131</v>
      </c>
      <c r="C1793" s="5">
        <v>42881</v>
      </c>
      <c r="E1793" s="6">
        <v>207.77</v>
      </c>
      <c r="F1793" t="str">
        <f t="shared" si="108"/>
        <v>May 17</v>
      </c>
      <c r="G1793">
        <f t="shared" si="111"/>
        <v>1792</v>
      </c>
      <c r="H1793" t="str">
        <f t="shared" si="109"/>
        <v/>
      </c>
      <c r="I1793" t="str">
        <f t="shared" si="110"/>
        <v/>
      </c>
    </row>
    <row r="1794" spans="1:9" ht="15" thickBot="1" x14ac:dyDescent="0.35">
      <c r="A1794" s="4" t="s">
        <v>374</v>
      </c>
      <c r="B1794" s="4" t="s">
        <v>16</v>
      </c>
      <c r="C1794" s="5">
        <v>42881</v>
      </c>
      <c r="E1794" s="6">
        <v>47.03</v>
      </c>
      <c r="F1794" t="str">
        <f t="shared" si="108"/>
        <v>May 17</v>
      </c>
      <c r="G1794">
        <f t="shared" si="111"/>
        <v>1793</v>
      </c>
      <c r="H1794" t="str">
        <f t="shared" si="109"/>
        <v/>
      </c>
      <c r="I1794" t="str">
        <f t="shared" si="110"/>
        <v/>
      </c>
    </row>
    <row r="1795" spans="1:9" ht="15" thickBot="1" x14ac:dyDescent="0.35">
      <c r="A1795" s="4" t="s">
        <v>112</v>
      </c>
      <c r="B1795" s="4" t="s">
        <v>131</v>
      </c>
      <c r="C1795" s="5">
        <v>42881</v>
      </c>
      <c r="E1795" s="6">
        <v>10.42</v>
      </c>
      <c r="F1795" t="str">
        <f t="shared" ref="F1795:F1858" si="112">IF(C1795&lt;=$R$1,$Q$1,IF(C1795&lt;=$R$2,$Q$2,IF(C1795&lt;=$R$3,$Q$3,IF(C1795&lt;=$R$4,$Q$4,IF(C1795&lt;=$R$5,$Q$5,IF(C1795&lt;=$R$6,$Q$6,IF(C1795&lt;=$R$7,$Q$7,IF(C1795&lt;=$R$8,$Q$8,IF(C1795&lt;=$R$9,$Q$9,IF(C1795&lt;=$R$10,$Q$10,IF(C1795&lt;=$R$11,$Q$11,IF(C1795&lt;=$R$12,$Q$12,IF(C1795&lt;=$R$13,$Q$13,IF(C1795&lt;=$R$14,$Q$14,IF(C1795&lt;=$R$15,$Q$15,IF(C1795&lt;=$R$16,$Q$16,IF(C1795&lt;=$R$17,$Q$17,IF(C1795&lt;=$R$18,$Q$18,IF(C1795&lt;=$R$19,$Q$19,IF(C1795&lt;=$R$20,$Q$20,IF(C1795&lt;=$R$21,$Q$21,IF(C1795&lt;=$R$22,$Q$22,IF(C1795&lt;=$R$23,$Q$23,IF(C1795&lt;=$R$24,$Q$24,IF(C1795&lt;=$R$25,$Q$25,IF(C1795&lt;=$R$26,$Q$26,IF(C1795&lt;=$R$27,$Q$27,IF(C1795&lt;=$R$28,$Q$28,IF(C1795&lt;=$R$29,$Q$29,IF(C1795&lt;=$R$30,$Q$30,IF(C1795&lt;=$R$31,$Q$31,IF(C1795&lt;=$R$32,$Q$32,IF(C1795&lt;=$R$33,$Q$33,IF(C1795&lt;=$R$34,$Q$34,IF(C1795&lt;=$R$35,$Q$35,IF(C1795&lt;=$R$36,$Q$36,""))))))))))))))))))))))))))))))))))))</f>
        <v>May 17</v>
      </c>
      <c r="G1795">
        <f t="shared" si="111"/>
        <v>1794</v>
      </c>
      <c r="H1795" t="str">
        <f t="shared" ref="H1795:H1858" si="113">IF(F1795=$J$1,G1795,"")</f>
        <v/>
      </c>
      <c r="I1795" t="str">
        <f t="shared" ref="I1795:I1858" si="114">IFERROR(SMALL($H$2:$H$8586,G1795),"")</f>
        <v/>
      </c>
    </row>
    <row r="1796" spans="1:9" ht="15" thickBot="1" x14ac:dyDescent="0.35">
      <c r="A1796" s="4" t="s">
        <v>112</v>
      </c>
      <c r="B1796" s="4" t="s">
        <v>16</v>
      </c>
      <c r="C1796" s="5">
        <v>42881</v>
      </c>
      <c r="E1796" s="6">
        <v>238.29</v>
      </c>
      <c r="F1796" t="str">
        <f t="shared" si="112"/>
        <v>May 17</v>
      </c>
      <c r="G1796">
        <f t="shared" ref="G1796:G1859" si="115">1+G1795</f>
        <v>1795</v>
      </c>
      <c r="H1796" t="str">
        <f t="shared" si="113"/>
        <v/>
      </c>
      <c r="I1796" t="str">
        <f t="shared" si="114"/>
        <v/>
      </c>
    </row>
    <row r="1797" spans="1:9" ht="15" thickBot="1" x14ac:dyDescent="0.35">
      <c r="A1797" s="4" t="s">
        <v>53</v>
      </c>
      <c r="B1797" s="4" t="s">
        <v>8</v>
      </c>
      <c r="C1797" s="5">
        <v>42881</v>
      </c>
      <c r="E1797" s="6">
        <v>336.75</v>
      </c>
      <c r="F1797" t="str">
        <f t="shared" si="112"/>
        <v>May 17</v>
      </c>
      <c r="G1797">
        <f t="shared" si="115"/>
        <v>1796</v>
      </c>
      <c r="H1797" t="str">
        <f t="shared" si="113"/>
        <v/>
      </c>
      <c r="I1797" t="str">
        <f t="shared" si="114"/>
        <v/>
      </c>
    </row>
    <row r="1798" spans="1:9" ht="15" thickBot="1" x14ac:dyDescent="0.35">
      <c r="A1798" s="4" t="s">
        <v>55</v>
      </c>
      <c r="B1798" s="4" t="s">
        <v>100</v>
      </c>
      <c r="C1798" s="5">
        <v>42881</v>
      </c>
      <c r="E1798" s="6">
        <v>300</v>
      </c>
      <c r="F1798" t="str">
        <f t="shared" si="112"/>
        <v>May 17</v>
      </c>
      <c r="G1798">
        <f t="shared" si="115"/>
        <v>1797</v>
      </c>
      <c r="H1798" t="str">
        <f t="shared" si="113"/>
        <v/>
      </c>
      <c r="I1798" t="str">
        <f t="shared" si="114"/>
        <v/>
      </c>
    </row>
    <row r="1799" spans="1:9" ht="15" thickBot="1" x14ac:dyDescent="0.35">
      <c r="A1799" s="4" t="s">
        <v>116</v>
      </c>
      <c r="B1799" s="4" t="s">
        <v>45</v>
      </c>
      <c r="C1799" s="5">
        <v>42881</v>
      </c>
      <c r="E1799" s="6">
        <v>148.35</v>
      </c>
      <c r="F1799" t="str">
        <f t="shared" si="112"/>
        <v>May 17</v>
      </c>
      <c r="G1799">
        <f t="shared" si="115"/>
        <v>1798</v>
      </c>
      <c r="H1799" t="str">
        <f t="shared" si="113"/>
        <v/>
      </c>
      <c r="I1799" t="str">
        <f t="shared" si="114"/>
        <v/>
      </c>
    </row>
    <row r="1800" spans="1:9" ht="15" thickBot="1" x14ac:dyDescent="0.35">
      <c r="A1800" s="4" t="s">
        <v>56</v>
      </c>
      <c r="B1800" s="4" t="s">
        <v>12</v>
      </c>
      <c r="C1800" s="5">
        <v>42881</v>
      </c>
      <c r="E1800" s="6">
        <v>325.11</v>
      </c>
      <c r="F1800" t="str">
        <f t="shared" si="112"/>
        <v>May 17</v>
      </c>
      <c r="G1800">
        <f t="shared" si="115"/>
        <v>1799</v>
      </c>
      <c r="H1800" t="str">
        <f t="shared" si="113"/>
        <v/>
      </c>
      <c r="I1800" t="str">
        <f t="shared" si="114"/>
        <v/>
      </c>
    </row>
    <row r="1801" spans="1:9" ht="15" thickBot="1" x14ac:dyDescent="0.35">
      <c r="A1801" s="4" t="s">
        <v>57</v>
      </c>
      <c r="B1801" s="4" t="s">
        <v>8</v>
      </c>
      <c r="C1801" s="5">
        <v>42881</v>
      </c>
      <c r="E1801" s="6">
        <v>74.900000000000006</v>
      </c>
      <c r="F1801" t="str">
        <f t="shared" si="112"/>
        <v>May 17</v>
      </c>
      <c r="G1801">
        <f t="shared" si="115"/>
        <v>1800</v>
      </c>
      <c r="H1801" t="str">
        <f t="shared" si="113"/>
        <v/>
      </c>
      <c r="I1801" t="str">
        <f t="shared" si="114"/>
        <v/>
      </c>
    </row>
    <row r="1802" spans="1:9" ht="15" thickBot="1" x14ac:dyDescent="0.35">
      <c r="A1802" s="4" t="s">
        <v>375</v>
      </c>
      <c r="B1802" s="4" t="s">
        <v>28</v>
      </c>
      <c r="C1802" s="5">
        <v>42881</v>
      </c>
      <c r="E1802" s="6">
        <v>25000</v>
      </c>
      <c r="F1802" t="str">
        <f t="shared" si="112"/>
        <v>May 17</v>
      </c>
      <c r="G1802">
        <f t="shared" si="115"/>
        <v>1801</v>
      </c>
      <c r="H1802" t="str">
        <f t="shared" si="113"/>
        <v/>
      </c>
      <c r="I1802" t="str">
        <f t="shared" si="114"/>
        <v/>
      </c>
    </row>
    <row r="1803" spans="1:9" ht="15" thickBot="1" x14ac:dyDescent="0.35">
      <c r="A1803" s="4" t="s">
        <v>376</v>
      </c>
      <c r="B1803" s="4" t="s">
        <v>39</v>
      </c>
      <c r="C1803" s="5">
        <v>42881</v>
      </c>
      <c r="E1803" s="6">
        <v>1031.6099999999999</v>
      </c>
      <c r="F1803" t="str">
        <f t="shared" si="112"/>
        <v>May 17</v>
      </c>
      <c r="G1803">
        <f t="shared" si="115"/>
        <v>1802</v>
      </c>
      <c r="H1803" t="str">
        <f t="shared" si="113"/>
        <v/>
      </c>
      <c r="I1803" t="str">
        <f t="shared" si="114"/>
        <v/>
      </c>
    </row>
    <row r="1804" spans="1:9" ht="15" thickBot="1" x14ac:dyDescent="0.35">
      <c r="A1804" s="4" t="s">
        <v>211</v>
      </c>
      <c r="B1804" s="4" t="s">
        <v>212</v>
      </c>
      <c r="C1804" s="5">
        <v>42881</v>
      </c>
      <c r="E1804" s="6">
        <v>137</v>
      </c>
      <c r="F1804" t="str">
        <f t="shared" si="112"/>
        <v>May 17</v>
      </c>
      <c r="G1804">
        <f t="shared" si="115"/>
        <v>1803</v>
      </c>
      <c r="H1804" t="str">
        <f t="shared" si="113"/>
        <v/>
      </c>
      <c r="I1804" t="str">
        <f t="shared" si="114"/>
        <v/>
      </c>
    </row>
    <row r="1805" spans="1:9" ht="15" thickBot="1" x14ac:dyDescent="0.35">
      <c r="A1805" s="4" t="s">
        <v>252</v>
      </c>
      <c r="B1805" s="4" t="s">
        <v>25</v>
      </c>
      <c r="C1805" s="5">
        <v>42881</v>
      </c>
      <c r="E1805" s="6">
        <v>1768.37</v>
      </c>
      <c r="F1805" t="str">
        <f t="shared" si="112"/>
        <v>May 17</v>
      </c>
      <c r="G1805">
        <f t="shared" si="115"/>
        <v>1804</v>
      </c>
      <c r="H1805" t="str">
        <f t="shared" si="113"/>
        <v/>
      </c>
      <c r="I1805" t="str">
        <f t="shared" si="114"/>
        <v/>
      </c>
    </row>
    <row r="1806" spans="1:9" ht="15" thickBot="1" x14ac:dyDescent="0.35">
      <c r="A1806" s="4" t="s">
        <v>159</v>
      </c>
      <c r="B1806" s="4" t="s">
        <v>22</v>
      </c>
      <c r="C1806" s="5">
        <v>42881</v>
      </c>
      <c r="E1806" s="6">
        <v>36.5</v>
      </c>
      <c r="F1806" t="str">
        <f t="shared" si="112"/>
        <v>May 17</v>
      </c>
      <c r="G1806">
        <f t="shared" si="115"/>
        <v>1805</v>
      </c>
      <c r="H1806" t="str">
        <f t="shared" si="113"/>
        <v/>
      </c>
      <c r="I1806" t="str">
        <f t="shared" si="114"/>
        <v/>
      </c>
    </row>
    <row r="1807" spans="1:9" ht="15" thickBot="1" x14ac:dyDescent="0.35">
      <c r="A1807" s="4" t="s">
        <v>71</v>
      </c>
      <c r="B1807" s="4" t="s">
        <v>12</v>
      </c>
      <c r="C1807" s="5">
        <v>42881</v>
      </c>
      <c r="E1807" s="6">
        <v>408.62</v>
      </c>
      <c r="F1807" t="str">
        <f t="shared" si="112"/>
        <v>May 17</v>
      </c>
      <c r="G1807">
        <f t="shared" si="115"/>
        <v>1806</v>
      </c>
      <c r="H1807" t="str">
        <f t="shared" si="113"/>
        <v/>
      </c>
      <c r="I1807" t="str">
        <f t="shared" si="114"/>
        <v/>
      </c>
    </row>
    <row r="1808" spans="1:9" ht="15" thickBot="1" x14ac:dyDescent="0.35">
      <c r="A1808" s="4" t="s">
        <v>123</v>
      </c>
      <c r="B1808" s="4" t="s">
        <v>22</v>
      </c>
      <c r="C1808" s="5">
        <v>42881</v>
      </c>
      <c r="E1808" s="6">
        <v>4000</v>
      </c>
      <c r="F1808" t="str">
        <f t="shared" si="112"/>
        <v>May 17</v>
      </c>
      <c r="G1808">
        <f t="shared" si="115"/>
        <v>1807</v>
      </c>
      <c r="H1808" t="str">
        <f t="shared" si="113"/>
        <v/>
      </c>
      <c r="I1808" t="str">
        <f t="shared" si="114"/>
        <v/>
      </c>
    </row>
    <row r="1809" spans="1:9" ht="15" thickBot="1" x14ac:dyDescent="0.35">
      <c r="A1809" s="4" t="s">
        <v>74</v>
      </c>
      <c r="B1809" s="4" t="s">
        <v>45</v>
      </c>
      <c r="C1809" s="5">
        <v>42881</v>
      </c>
      <c r="E1809" s="6">
        <v>946.55</v>
      </c>
      <c r="F1809" t="str">
        <f t="shared" si="112"/>
        <v>May 17</v>
      </c>
      <c r="G1809">
        <f t="shared" si="115"/>
        <v>1808</v>
      </c>
      <c r="H1809" t="str">
        <f t="shared" si="113"/>
        <v/>
      </c>
      <c r="I1809" t="str">
        <f t="shared" si="114"/>
        <v/>
      </c>
    </row>
    <row r="1810" spans="1:9" ht="15" thickBot="1" x14ac:dyDescent="0.35">
      <c r="A1810" s="4" t="s">
        <v>165</v>
      </c>
      <c r="B1810" s="4" t="s">
        <v>8</v>
      </c>
      <c r="C1810" s="5">
        <v>42881</v>
      </c>
      <c r="E1810" s="6">
        <v>246.27</v>
      </c>
      <c r="F1810" t="str">
        <f t="shared" si="112"/>
        <v>May 17</v>
      </c>
      <c r="G1810">
        <f t="shared" si="115"/>
        <v>1809</v>
      </c>
      <c r="H1810" t="str">
        <f t="shared" si="113"/>
        <v/>
      </c>
      <c r="I1810" t="str">
        <f t="shared" si="114"/>
        <v/>
      </c>
    </row>
    <row r="1811" spans="1:9" ht="15" thickBot="1" x14ac:dyDescent="0.35">
      <c r="A1811" s="4" t="s">
        <v>76</v>
      </c>
      <c r="B1811" s="4" t="s">
        <v>214</v>
      </c>
      <c r="C1811" s="5">
        <v>42881</v>
      </c>
      <c r="E1811" s="6">
        <v>31607.08</v>
      </c>
      <c r="F1811" t="str">
        <f t="shared" si="112"/>
        <v>May 17</v>
      </c>
      <c r="G1811">
        <f t="shared" si="115"/>
        <v>1810</v>
      </c>
      <c r="H1811" t="str">
        <f t="shared" si="113"/>
        <v/>
      </c>
      <c r="I1811" t="str">
        <f t="shared" si="114"/>
        <v/>
      </c>
    </row>
    <row r="1812" spans="1:9" ht="15" thickBot="1" x14ac:dyDescent="0.35">
      <c r="A1812" s="4" t="s">
        <v>76</v>
      </c>
      <c r="B1812" s="4" t="s">
        <v>111</v>
      </c>
      <c r="C1812" s="5">
        <v>42881</v>
      </c>
      <c r="E1812" s="6">
        <v>1930.04</v>
      </c>
      <c r="F1812" t="str">
        <f t="shared" si="112"/>
        <v>May 17</v>
      </c>
      <c r="G1812">
        <f t="shared" si="115"/>
        <v>1811</v>
      </c>
      <c r="H1812" t="str">
        <f t="shared" si="113"/>
        <v/>
      </c>
      <c r="I1812" t="str">
        <f t="shared" si="114"/>
        <v/>
      </c>
    </row>
    <row r="1813" spans="1:9" ht="15" thickBot="1" x14ac:dyDescent="0.35">
      <c r="A1813" s="4" t="s">
        <v>170</v>
      </c>
      <c r="B1813" s="4" t="s">
        <v>171</v>
      </c>
      <c r="C1813" s="5">
        <v>42881</v>
      </c>
      <c r="E1813" s="6">
        <v>2949.98</v>
      </c>
      <c r="F1813" t="str">
        <f t="shared" si="112"/>
        <v>May 17</v>
      </c>
      <c r="G1813">
        <f t="shared" si="115"/>
        <v>1812</v>
      </c>
      <c r="H1813" t="str">
        <f t="shared" si="113"/>
        <v/>
      </c>
      <c r="I1813" t="str">
        <f t="shared" si="114"/>
        <v/>
      </c>
    </row>
    <row r="1814" spans="1:9" ht="15" thickBot="1" x14ac:dyDescent="0.35">
      <c r="A1814" s="4" t="s">
        <v>5</v>
      </c>
      <c r="B1814" s="4" t="s">
        <v>6</v>
      </c>
      <c r="C1814" s="5">
        <v>42881</v>
      </c>
      <c r="E1814" s="6">
        <v>230984.71</v>
      </c>
      <c r="F1814" t="str">
        <f t="shared" si="112"/>
        <v>May 17</v>
      </c>
      <c r="G1814">
        <f t="shared" si="115"/>
        <v>1813</v>
      </c>
      <c r="H1814" t="str">
        <f t="shared" si="113"/>
        <v/>
      </c>
      <c r="I1814" t="str">
        <f t="shared" si="114"/>
        <v/>
      </c>
    </row>
    <row r="1815" spans="1:9" ht="15" thickBot="1" x14ac:dyDescent="0.35">
      <c r="A1815" s="4" t="s">
        <v>78</v>
      </c>
      <c r="B1815" s="4" t="s">
        <v>11</v>
      </c>
      <c r="C1815" s="5">
        <v>42881</v>
      </c>
      <c r="E1815" s="6">
        <v>112.49</v>
      </c>
      <c r="F1815" t="str">
        <f t="shared" si="112"/>
        <v>May 17</v>
      </c>
      <c r="G1815">
        <f t="shared" si="115"/>
        <v>1814</v>
      </c>
      <c r="H1815" t="str">
        <f t="shared" si="113"/>
        <v/>
      </c>
      <c r="I1815" t="str">
        <f t="shared" si="114"/>
        <v/>
      </c>
    </row>
    <row r="1816" spans="1:9" ht="15" thickBot="1" x14ac:dyDescent="0.35">
      <c r="A1816" s="4" t="s">
        <v>82</v>
      </c>
      <c r="B1816" s="4" t="s">
        <v>11</v>
      </c>
      <c r="C1816" s="5">
        <v>42881</v>
      </c>
      <c r="E1816" s="6">
        <v>691.28</v>
      </c>
      <c r="F1816" t="str">
        <f t="shared" si="112"/>
        <v>May 17</v>
      </c>
      <c r="G1816">
        <f t="shared" si="115"/>
        <v>1815</v>
      </c>
      <c r="H1816" t="str">
        <f t="shared" si="113"/>
        <v/>
      </c>
      <c r="I1816" t="str">
        <f t="shared" si="114"/>
        <v/>
      </c>
    </row>
    <row r="1817" spans="1:9" ht="15" thickBot="1" x14ac:dyDescent="0.35">
      <c r="A1817" s="4" t="s">
        <v>377</v>
      </c>
      <c r="B1817" s="4" t="s">
        <v>8</v>
      </c>
      <c r="C1817" s="5">
        <v>42881</v>
      </c>
      <c r="E1817" s="6">
        <v>792.86</v>
      </c>
      <c r="F1817" t="str">
        <f t="shared" si="112"/>
        <v>May 17</v>
      </c>
      <c r="G1817">
        <f t="shared" si="115"/>
        <v>1816</v>
      </c>
      <c r="H1817" t="str">
        <f t="shared" si="113"/>
        <v/>
      </c>
      <c r="I1817" t="str">
        <f t="shared" si="114"/>
        <v/>
      </c>
    </row>
    <row r="1818" spans="1:9" ht="15" thickBot="1" x14ac:dyDescent="0.35">
      <c r="A1818" s="4" t="s">
        <v>84</v>
      </c>
      <c r="B1818" s="4" t="s">
        <v>85</v>
      </c>
      <c r="C1818" s="5">
        <v>42881</v>
      </c>
      <c r="E1818" s="6">
        <v>375.97</v>
      </c>
      <c r="F1818" t="str">
        <f t="shared" si="112"/>
        <v>May 17</v>
      </c>
      <c r="G1818">
        <f t="shared" si="115"/>
        <v>1817</v>
      </c>
      <c r="H1818" t="str">
        <f t="shared" si="113"/>
        <v/>
      </c>
      <c r="I1818" t="str">
        <f t="shared" si="114"/>
        <v/>
      </c>
    </row>
    <row r="1819" spans="1:9" ht="15" thickBot="1" x14ac:dyDescent="0.35">
      <c r="A1819" s="4" t="s">
        <v>289</v>
      </c>
      <c r="B1819" s="4" t="s">
        <v>89</v>
      </c>
      <c r="C1819" s="5">
        <v>42881</v>
      </c>
      <c r="E1819" s="6">
        <v>1105</v>
      </c>
      <c r="F1819" t="str">
        <f t="shared" si="112"/>
        <v>May 17</v>
      </c>
      <c r="G1819">
        <f t="shared" si="115"/>
        <v>1818</v>
      </c>
      <c r="H1819" t="str">
        <f t="shared" si="113"/>
        <v/>
      </c>
      <c r="I1819" t="str">
        <f t="shared" si="114"/>
        <v/>
      </c>
    </row>
    <row r="1820" spans="1:9" ht="15" thickBot="1" x14ac:dyDescent="0.35">
      <c r="A1820" s="4" t="s">
        <v>289</v>
      </c>
      <c r="B1820" s="4" t="s">
        <v>70</v>
      </c>
      <c r="C1820" s="5">
        <v>42881</v>
      </c>
      <c r="E1820" s="6">
        <v>480.6</v>
      </c>
      <c r="F1820" t="str">
        <f t="shared" si="112"/>
        <v>May 17</v>
      </c>
      <c r="G1820">
        <f t="shared" si="115"/>
        <v>1819</v>
      </c>
      <c r="H1820" t="str">
        <f t="shared" si="113"/>
        <v/>
      </c>
      <c r="I1820" t="str">
        <f t="shared" si="114"/>
        <v/>
      </c>
    </row>
    <row r="1821" spans="1:9" ht="15" thickBot="1" x14ac:dyDescent="0.35">
      <c r="A1821" s="4" t="s">
        <v>126</v>
      </c>
      <c r="B1821" s="4" t="s">
        <v>12</v>
      </c>
      <c r="C1821" s="5">
        <v>42881</v>
      </c>
      <c r="E1821" s="6">
        <v>91.2</v>
      </c>
      <c r="F1821" t="str">
        <f t="shared" si="112"/>
        <v>May 17</v>
      </c>
      <c r="G1821">
        <f t="shared" si="115"/>
        <v>1820</v>
      </c>
      <c r="H1821" t="str">
        <f t="shared" si="113"/>
        <v/>
      </c>
      <c r="I1821" t="str">
        <f t="shared" si="114"/>
        <v/>
      </c>
    </row>
    <row r="1822" spans="1:9" ht="15" thickBot="1" x14ac:dyDescent="0.35">
      <c r="A1822" s="4" t="s">
        <v>97</v>
      </c>
      <c r="B1822" s="4" t="s">
        <v>6</v>
      </c>
      <c r="C1822" s="5">
        <v>42886</v>
      </c>
      <c r="E1822" s="6">
        <v>106442.19</v>
      </c>
      <c r="F1822" t="str">
        <f t="shared" si="112"/>
        <v>May 17</v>
      </c>
      <c r="G1822">
        <f t="shared" si="115"/>
        <v>1821</v>
      </c>
      <c r="H1822" t="str">
        <f t="shared" si="113"/>
        <v/>
      </c>
      <c r="I1822" t="str">
        <f t="shared" si="114"/>
        <v/>
      </c>
    </row>
    <row r="1823" spans="1:9" ht="15" thickBot="1" x14ac:dyDescent="0.35">
      <c r="A1823" s="4" t="s">
        <v>128</v>
      </c>
      <c r="B1823" s="4" t="s">
        <v>28</v>
      </c>
      <c r="C1823" s="5">
        <v>42888</v>
      </c>
      <c r="E1823" s="6">
        <v>10465</v>
      </c>
      <c r="F1823" t="str">
        <f t="shared" si="112"/>
        <v>June 17</v>
      </c>
      <c r="G1823">
        <f t="shared" si="115"/>
        <v>1822</v>
      </c>
      <c r="H1823" t="str">
        <f t="shared" si="113"/>
        <v/>
      </c>
      <c r="I1823" t="str">
        <f t="shared" si="114"/>
        <v/>
      </c>
    </row>
    <row r="1824" spans="1:9" ht="15" thickBot="1" x14ac:dyDescent="0.35">
      <c r="A1824" s="4" t="s">
        <v>172</v>
      </c>
      <c r="B1824" s="4" t="s">
        <v>8</v>
      </c>
      <c r="C1824" s="5">
        <v>42888</v>
      </c>
      <c r="E1824" s="6">
        <v>231.15</v>
      </c>
      <c r="F1824" t="str">
        <f t="shared" si="112"/>
        <v>June 17</v>
      </c>
      <c r="G1824">
        <f t="shared" si="115"/>
        <v>1823</v>
      </c>
      <c r="H1824" t="str">
        <f t="shared" si="113"/>
        <v/>
      </c>
      <c r="I1824" t="str">
        <f t="shared" si="114"/>
        <v/>
      </c>
    </row>
    <row r="1825" spans="1:9" ht="15" thickBot="1" x14ac:dyDescent="0.35">
      <c r="A1825" s="4" t="s">
        <v>327</v>
      </c>
      <c r="B1825" s="4" t="s">
        <v>14</v>
      </c>
      <c r="C1825" s="5">
        <v>42888</v>
      </c>
      <c r="E1825" s="6">
        <v>367.64</v>
      </c>
      <c r="F1825" t="str">
        <f t="shared" si="112"/>
        <v>June 17</v>
      </c>
      <c r="G1825">
        <f t="shared" si="115"/>
        <v>1824</v>
      </c>
      <c r="H1825" t="str">
        <f t="shared" si="113"/>
        <v/>
      </c>
      <c r="I1825" t="str">
        <f t="shared" si="114"/>
        <v/>
      </c>
    </row>
    <row r="1826" spans="1:9" ht="15" thickBot="1" x14ac:dyDescent="0.35">
      <c r="A1826" s="4" t="s">
        <v>7</v>
      </c>
      <c r="B1826" s="4" t="s">
        <v>8</v>
      </c>
      <c r="C1826" s="5">
        <v>42888</v>
      </c>
      <c r="E1826" s="6">
        <v>52.95</v>
      </c>
      <c r="F1826" t="str">
        <f t="shared" si="112"/>
        <v>June 17</v>
      </c>
      <c r="G1826">
        <f t="shared" si="115"/>
        <v>1825</v>
      </c>
      <c r="H1826" t="str">
        <f t="shared" si="113"/>
        <v/>
      </c>
      <c r="I1826" t="str">
        <f t="shared" si="114"/>
        <v/>
      </c>
    </row>
    <row r="1827" spans="1:9" ht="15" thickBot="1" x14ac:dyDescent="0.35">
      <c r="A1827" s="4" t="s">
        <v>10</v>
      </c>
      <c r="B1827" s="4" t="s">
        <v>11</v>
      </c>
      <c r="C1827" s="5">
        <v>42888</v>
      </c>
      <c r="E1827" s="6">
        <v>300.67</v>
      </c>
      <c r="F1827" t="str">
        <f t="shared" si="112"/>
        <v>June 17</v>
      </c>
      <c r="G1827">
        <f t="shared" si="115"/>
        <v>1826</v>
      </c>
      <c r="H1827" t="str">
        <f t="shared" si="113"/>
        <v/>
      </c>
      <c r="I1827" t="str">
        <f t="shared" si="114"/>
        <v/>
      </c>
    </row>
    <row r="1828" spans="1:9" ht="15" thickBot="1" x14ac:dyDescent="0.35">
      <c r="A1828" s="4" t="s">
        <v>10</v>
      </c>
      <c r="B1828" s="4" t="s">
        <v>127</v>
      </c>
      <c r="C1828" s="5">
        <v>42888</v>
      </c>
      <c r="E1828" s="6">
        <v>199.22</v>
      </c>
      <c r="F1828" t="str">
        <f t="shared" si="112"/>
        <v>June 17</v>
      </c>
      <c r="G1828">
        <f t="shared" si="115"/>
        <v>1827</v>
      </c>
      <c r="H1828" t="str">
        <f t="shared" si="113"/>
        <v/>
      </c>
      <c r="I1828" t="str">
        <f t="shared" si="114"/>
        <v/>
      </c>
    </row>
    <row r="1829" spans="1:9" ht="15" thickBot="1" x14ac:dyDescent="0.35">
      <c r="A1829" s="4" t="s">
        <v>378</v>
      </c>
      <c r="B1829" s="4" t="s">
        <v>89</v>
      </c>
      <c r="C1829" s="5">
        <v>42888</v>
      </c>
      <c r="E1829" s="6">
        <v>6150.54</v>
      </c>
      <c r="F1829" t="str">
        <f t="shared" si="112"/>
        <v>June 17</v>
      </c>
      <c r="G1829">
        <f t="shared" si="115"/>
        <v>1828</v>
      </c>
      <c r="H1829" t="str">
        <f t="shared" si="113"/>
        <v/>
      </c>
      <c r="I1829" t="str">
        <f t="shared" si="114"/>
        <v/>
      </c>
    </row>
    <row r="1830" spans="1:9" ht="15" thickBot="1" x14ac:dyDescent="0.35">
      <c r="A1830" s="4" t="s">
        <v>90</v>
      </c>
      <c r="B1830" s="4" t="s">
        <v>18</v>
      </c>
      <c r="C1830" s="5">
        <v>42888</v>
      </c>
      <c r="E1830" s="6">
        <v>1622.94</v>
      </c>
      <c r="F1830" t="str">
        <f t="shared" si="112"/>
        <v>June 17</v>
      </c>
      <c r="G1830">
        <f t="shared" si="115"/>
        <v>1829</v>
      </c>
      <c r="H1830" t="str">
        <f t="shared" si="113"/>
        <v/>
      </c>
      <c r="I1830" t="str">
        <f t="shared" si="114"/>
        <v/>
      </c>
    </row>
    <row r="1831" spans="1:9" ht="15" thickBot="1" x14ac:dyDescent="0.35">
      <c r="A1831" s="4" t="s">
        <v>136</v>
      </c>
      <c r="B1831" s="4" t="s">
        <v>22</v>
      </c>
      <c r="C1831" s="5">
        <v>42888</v>
      </c>
      <c r="E1831" s="6">
        <v>57.58</v>
      </c>
      <c r="F1831" t="str">
        <f t="shared" si="112"/>
        <v>June 17</v>
      </c>
      <c r="G1831">
        <f t="shared" si="115"/>
        <v>1830</v>
      </c>
      <c r="H1831" t="str">
        <f t="shared" si="113"/>
        <v/>
      </c>
      <c r="I1831" t="str">
        <f t="shared" si="114"/>
        <v/>
      </c>
    </row>
    <row r="1832" spans="1:9" ht="15" thickBot="1" x14ac:dyDescent="0.35">
      <c r="A1832" s="4" t="s">
        <v>19</v>
      </c>
      <c r="B1832" s="4" t="s">
        <v>20</v>
      </c>
      <c r="C1832" s="5">
        <v>42888</v>
      </c>
      <c r="E1832" s="6">
        <v>1958.04</v>
      </c>
      <c r="F1832" t="str">
        <f t="shared" si="112"/>
        <v>June 17</v>
      </c>
      <c r="G1832">
        <f t="shared" si="115"/>
        <v>1831</v>
      </c>
      <c r="H1832" t="str">
        <f t="shared" si="113"/>
        <v/>
      </c>
      <c r="I1832" t="str">
        <f t="shared" si="114"/>
        <v/>
      </c>
    </row>
    <row r="1833" spans="1:9" ht="15" thickBot="1" x14ac:dyDescent="0.35">
      <c r="A1833" s="4" t="s">
        <v>221</v>
      </c>
      <c r="B1833" s="4" t="s">
        <v>8</v>
      </c>
      <c r="C1833" s="5">
        <v>42888</v>
      </c>
      <c r="E1833" s="6">
        <v>169.03</v>
      </c>
      <c r="F1833" t="str">
        <f t="shared" si="112"/>
        <v>June 17</v>
      </c>
      <c r="G1833">
        <f t="shared" si="115"/>
        <v>1832</v>
      </c>
      <c r="H1833" t="str">
        <f t="shared" si="113"/>
        <v/>
      </c>
      <c r="I1833" t="str">
        <f t="shared" si="114"/>
        <v/>
      </c>
    </row>
    <row r="1834" spans="1:9" ht="15" thickBot="1" x14ac:dyDescent="0.35">
      <c r="A1834" s="4" t="s">
        <v>24</v>
      </c>
      <c r="B1834" s="4" t="s">
        <v>25</v>
      </c>
      <c r="C1834" s="5">
        <v>42888</v>
      </c>
      <c r="E1834" s="6">
        <v>3676.4</v>
      </c>
      <c r="F1834" t="str">
        <f t="shared" si="112"/>
        <v>June 17</v>
      </c>
      <c r="G1834">
        <f t="shared" si="115"/>
        <v>1833</v>
      </c>
      <c r="H1834" t="str">
        <f t="shared" si="113"/>
        <v/>
      </c>
      <c r="I1834" t="str">
        <f t="shared" si="114"/>
        <v/>
      </c>
    </row>
    <row r="1835" spans="1:9" ht="15" thickBot="1" x14ac:dyDescent="0.35">
      <c r="A1835" s="4" t="s">
        <v>178</v>
      </c>
      <c r="B1835" s="4" t="s">
        <v>31</v>
      </c>
      <c r="C1835" s="5">
        <v>42888</v>
      </c>
      <c r="E1835" s="6">
        <v>1162.55</v>
      </c>
      <c r="F1835" t="str">
        <f t="shared" si="112"/>
        <v>June 17</v>
      </c>
      <c r="G1835">
        <f t="shared" si="115"/>
        <v>1834</v>
      </c>
      <c r="H1835" t="str">
        <f t="shared" si="113"/>
        <v/>
      </c>
      <c r="I1835" t="str">
        <f t="shared" si="114"/>
        <v/>
      </c>
    </row>
    <row r="1836" spans="1:9" ht="15" thickBot="1" x14ac:dyDescent="0.35">
      <c r="A1836" s="4" t="s">
        <v>26</v>
      </c>
      <c r="B1836" s="4" t="s">
        <v>20</v>
      </c>
      <c r="C1836" s="5">
        <v>42888</v>
      </c>
      <c r="E1836" s="6">
        <v>4584.71</v>
      </c>
      <c r="F1836" t="str">
        <f t="shared" si="112"/>
        <v>June 17</v>
      </c>
      <c r="G1836">
        <f t="shared" si="115"/>
        <v>1835</v>
      </c>
      <c r="H1836" t="str">
        <f t="shared" si="113"/>
        <v/>
      </c>
      <c r="I1836" t="str">
        <f t="shared" si="114"/>
        <v/>
      </c>
    </row>
    <row r="1837" spans="1:9" ht="15" thickBot="1" x14ac:dyDescent="0.35">
      <c r="A1837" s="4" t="s">
        <v>233</v>
      </c>
      <c r="B1837" s="4" t="s">
        <v>12</v>
      </c>
      <c r="C1837" s="5">
        <v>42888</v>
      </c>
      <c r="E1837" s="6">
        <v>44.15</v>
      </c>
      <c r="F1837" t="str">
        <f t="shared" si="112"/>
        <v>June 17</v>
      </c>
      <c r="G1837">
        <f t="shared" si="115"/>
        <v>1836</v>
      </c>
      <c r="H1837" t="str">
        <f t="shared" si="113"/>
        <v/>
      </c>
      <c r="I1837" t="str">
        <f t="shared" si="114"/>
        <v/>
      </c>
    </row>
    <row r="1838" spans="1:9" ht="15" thickBot="1" x14ac:dyDescent="0.35">
      <c r="A1838" s="4" t="s">
        <v>32</v>
      </c>
      <c r="B1838" s="4" t="s">
        <v>33</v>
      </c>
      <c r="C1838" s="5">
        <v>42888</v>
      </c>
      <c r="E1838" s="6">
        <v>2010.31</v>
      </c>
      <c r="F1838" t="str">
        <f t="shared" si="112"/>
        <v>June 17</v>
      </c>
      <c r="G1838">
        <f t="shared" si="115"/>
        <v>1837</v>
      </c>
      <c r="H1838" t="str">
        <f t="shared" si="113"/>
        <v/>
      </c>
      <c r="I1838" t="str">
        <f t="shared" si="114"/>
        <v/>
      </c>
    </row>
    <row r="1839" spans="1:9" ht="15" thickBot="1" x14ac:dyDescent="0.35">
      <c r="A1839" s="4" t="s">
        <v>34</v>
      </c>
      <c r="B1839" s="4" t="s">
        <v>35</v>
      </c>
      <c r="C1839" s="5">
        <v>42888</v>
      </c>
      <c r="E1839" s="6">
        <v>375</v>
      </c>
      <c r="F1839" t="str">
        <f t="shared" si="112"/>
        <v>June 17</v>
      </c>
      <c r="G1839">
        <f t="shared" si="115"/>
        <v>1838</v>
      </c>
      <c r="H1839" t="str">
        <f t="shared" si="113"/>
        <v/>
      </c>
      <c r="I1839" t="str">
        <f t="shared" si="114"/>
        <v/>
      </c>
    </row>
    <row r="1840" spans="1:9" ht="15" thickBot="1" x14ac:dyDescent="0.35">
      <c r="A1840" s="4" t="s">
        <v>36</v>
      </c>
      <c r="B1840" s="4" t="s">
        <v>18</v>
      </c>
      <c r="C1840" s="5">
        <v>42888</v>
      </c>
      <c r="E1840" s="6">
        <v>389.32</v>
      </c>
      <c r="F1840" t="str">
        <f t="shared" si="112"/>
        <v>June 17</v>
      </c>
      <c r="G1840">
        <f t="shared" si="115"/>
        <v>1839</v>
      </c>
      <c r="H1840" t="str">
        <f t="shared" si="113"/>
        <v/>
      </c>
      <c r="I1840" t="str">
        <f t="shared" si="114"/>
        <v/>
      </c>
    </row>
    <row r="1841" spans="1:9" ht="15" thickBot="1" x14ac:dyDescent="0.35">
      <c r="A1841" s="4" t="s">
        <v>371</v>
      </c>
      <c r="B1841" s="4" t="s">
        <v>8</v>
      </c>
      <c r="C1841" s="5">
        <v>42888</v>
      </c>
      <c r="E1841" s="6">
        <v>24.92</v>
      </c>
      <c r="F1841" t="str">
        <f t="shared" si="112"/>
        <v>June 17</v>
      </c>
      <c r="G1841">
        <f t="shared" si="115"/>
        <v>1840</v>
      </c>
      <c r="H1841" t="str">
        <f t="shared" si="113"/>
        <v/>
      </c>
      <c r="I1841" t="str">
        <f t="shared" si="114"/>
        <v/>
      </c>
    </row>
    <row r="1842" spans="1:9" ht="15" thickBot="1" x14ac:dyDescent="0.35">
      <c r="A1842" s="4" t="s">
        <v>146</v>
      </c>
      <c r="B1842" s="4" t="s">
        <v>8</v>
      </c>
      <c r="C1842" s="5">
        <v>42888</v>
      </c>
      <c r="E1842" s="6">
        <v>460.4</v>
      </c>
      <c r="F1842" t="str">
        <f t="shared" si="112"/>
        <v>June 17</v>
      </c>
      <c r="G1842">
        <f t="shared" si="115"/>
        <v>1841</v>
      </c>
      <c r="H1842" t="str">
        <f t="shared" si="113"/>
        <v/>
      </c>
      <c r="I1842" t="str">
        <f t="shared" si="114"/>
        <v/>
      </c>
    </row>
    <row r="1843" spans="1:9" ht="15" thickBot="1" x14ac:dyDescent="0.35">
      <c r="A1843" s="4" t="s">
        <v>342</v>
      </c>
      <c r="B1843" s="4" t="s">
        <v>28</v>
      </c>
      <c r="C1843" s="5">
        <v>42888</v>
      </c>
      <c r="E1843" s="6">
        <v>680500</v>
      </c>
      <c r="F1843" t="str">
        <f t="shared" si="112"/>
        <v>June 17</v>
      </c>
      <c r="G1843">
        <f t="shared" si="115"/>
        <v>1842</v>
      </c>
      <c r="H1843" t="str">
        <f t="shared" si="113"/>
        <v/>
      </c>
      <c r="I1843" t="str">
        <f t="shared" si="114"/>
        <v/>
      </c>
    </row>
    <row r="1844" spans="1:9" ht="15" thickBot="1" x14ac:dyDescent="0.35">
      <c r="A1844" s="4" t="s">
        <v>342</v>
      </c>
      <c r="B1844" s="4" t="s">
        <v>50</v>
      </c>
      <c r="C1844" s="5">
        <v>42888</v>
      </c>
      <c r="E1844" s="6">
        <v>-61880</v>
      </c>
      <c r="F1844" t="str">
        <f t="shared" si="112"/>
        <v>June 17</v>
      </c>
      <c r="G1844">
        <f t="shared" si="115"/>
        <v>1843</v>
      </c>
      <c r="H1844" t="str">
        <f t="shared" si="113"/>
        <v/>
      </c>
      <c r="I1844" t="str">
        <f t="shared" si="114"/>
        <v/>
      </c>
    </row>
    <row r="1845" spans="1:9" ht="15" thickBot="1" x14ac:dyDescent="0.35">
      <c r="A1845" s="4" t="s">
        <v>38</v>
      </c>
      <c r="B1845" s="4" t="s">
        <v>39</v>
      </c>
      <c r="C1845" s="5">
        <v>42888</v>
      </c>
      <c r="E1845" s="6">
        <v>518.08000000000004</v>
      </c>
      <c r="F1845" t="str">
        <f t="shared" si="112"/>
        <v>June 17</v>
      </c>
      <c r="G1845">
        <f t="shared" si="115"/>
        <v>1844</v>
      </c>
      <c r="H1845" t="str">
        <f t="shared" si="113"/>
        <v/>
      </c>
      <c r="I1845" t="str">
        <f t="shared" si="114"/>
        <v/>
      </c>
    </row>
    <row r="1846" spans="1:9" ht="15" thickBot="1" x14ac:dyDescent="0.35">
      <c r="A1846" s="4" t="s">
        <v>281</v>
      </c>
      <c r="B1846" s="4" t="s">
        <v>12</v>
      </c>
      <c r="C1846" s="5">
        <v>42888</v>
      </c>
      <c r="E1846" s="6">
        <v>40.9</v>
      </c>
      <c r="F1846" t="str">
        <f t="shared" si="112"/>
        <v>June 17</v>
      </c>
      <c r="G1846">
        <f t="shared" si="115"/>
        <v>1845</v>
      </c>
      <c r="H1846" t="str">
        <f t="shared" si="113"/>
        <v/>
      </c>
      <c r="I1846" t="str">
        <f t="shared" si="114"/>
        <v/>
      </c>
    </row>
    <row r="1847" spans="1:9" ht="15" thickBot="1" x14ac:dyDescent="0.35">
      <c r="A1847" s="4" t="s">
        <v>223</v>
      </c>
      <c r="B1847" s="4" t="s">
        <v>70</v>
      </c>
      <c r="C1847" s="5">
        <v>42888</v>
      </c>
      <c r="E1847" s="6">
        <v>100</v>
      </c>
      <c r="F1847" t="str">
        <f t="shared" si="112"/>
        <v>June 17</v>
      </c>
      <c r="G1847">
        <f t="shared" si="115"/>
        <v>1846</v>
      </c>
      <c r="H1847" t="str">
        <f t="shared" si="113"/>
        <v/>
      </c>
      <c r="I1847" t="str">
        <f t="shared" si="114"/>
        <v/>
      </c>
    </row>
    <row r="1848" spans="1:9" ht="15" thickBot="1" x14ac:dyDescent="0.35">
      <c r="A1848" s="4" t="s">
        <v>223</v>
      </c>
      <c r="B1848" s="4" t="s">
        <v>8</v>
      </c>
      <c r="C1848" s="5">
        <v>42888</v>
      </c>
      <c r="E1848" s="6">
        <v>152.1</v>
      </c>
      <c r="F1848" t="str">
        <f t="shared" si="112"/>
        <v>June 17</v>
      </c>
      <c r="G1848">
        <f t="shared" si="115"/>
        <v>1847</v>
      </c>
      <c r="H1848" t="str">
        <f t="shared" si="113"/>
        <v/>
      </c>
      <c r="I1848" t="str">
        <f t="shared" si="114"/>
        <v/>
      </c>
    </row>
    <row r="1849" spans="1:9" ht="15" thickBot="1" x14ac:dyDescent="0.35">
      <c r="A1849" s="4" t="s">
        <v>44</v>
      </c>
      <c r="B1849" s="4" t="s">
        <v>45</v>
      </c>
      <c r="C1849" s="5">
        <v>42888</v>
      </c>
      <c r="E1849" s="6">
        <v>3293.43</v>
      </c>
      <c r="F1849" t="str">
        <f t="shared" si="112"/>
        <v>June 17</v>
      </c>
      <c r="G1849">
        <f t="shared" si="115"/>
        <v>1848</v>
      </c>
      <c r="H1849" t="str">
        <f t="shared" si="113"/>
        <v/>
      </c>
      <c r="I1849" t="str">
        <f t="shared" si="114"/>
        <v/>
      </c>
    </row>
    <row r="1850" spans="1:9" ht="15" thickBot="1" x14ac:dyDescent="0.35">
      <c r="A1850" s="4" t="s">
        <v>265</v>
      </c>
      <c r="B1850" s="4" t="s">
        <v>131</v>
      </c>
      <c r="C1850" s="5">
        <v>42888</v>
      </c>
      <c r="E1850" s="6">
        <v>1526.47</v>
      </c>
      <c r="F1850" t="str">
        <f t="shared" si="112"/>
        <v>June 17</v>
      </c>
      <c r="G1850">
        <f t="shared" si="115"/>
        <v>1849</v>
      </c>
      <c r="H1850" t="str">
        <f t="shared" si="113"/>
        <v/>
      </c>
      <c r="I1850" t="str">
        <f t="shared" si="114"/>
        <v/>
      </c>
    </row>
    <row r="1851" spans="1:9" ht="15" thickBot="1" x14ac:dyDescent="0.35">
      <c r="A1851" s="4" t="s">
        <v>51</v>
      </c>
      <c r="B1851" s="4" t="s">
        <v>22</v>
      </c>
      <c r="C1851" s="5">
        <v>42888</v>
      </c>
      <c r="E1851" s="6">
        <v>70</v>
      </c>
      <c r="F1851" t="str">
        <f t="shared" si="112"/>
        <v>June 17</v>
      </c>
      <c r="G1851">
        <f t="shared" si="115"/>
        <v>1850</v>
      </c>
      <c r="H1851" t="str">
        <f t="shared" si="113"/>
        <v/>
      </c>
      <c r="I1851" t="str">
        <f t="shared" si="114"/>
        <v/>
      </c>
    </row>
    <row r="1852" spans="1:9" ht="15" thickBot="1" x14ac:dyDescent="0.35">
      <c r="A1852" s="4" t="s">
        <v>209</v>
      </c>
      <c r="B1852" s="4" t="s">
        <v>210</v>
      </c>
      <c r="C1852" s="5">
        <v>42888</v>
      </c>
      <c r="E1852" s="6">
        <v>1479.8</v>
      </c>
      <c r="F1852" t="str">
        <f t="shared" si="112"/>
        <v>June 17</v>
      </c>
      <c r="G1852">
        <f t="shared" si="115"/>
        <v>1851</v>
      </c>
      <c r="H1852" t="str">
        <f t="shared" si="113"/>
        <v/>
      </c>
      <c r="I1852" t="str">
        <f t="shared" si="114"/>
        <v/>
      </c>
    </row>
    <row r="1853" spans="1:9" ht="15" thickBot="1" x14ac:dyDescent="0.35">
      <c r="A1853" s="4" t="s">
        <v>56</v>
      </c>
      <c r="B1853" s="4" t="s">
        <v>12</v>
      </c>
      <c r="C1853" s="5">
        <v>42888</v>
      </c>
      <c r="E1853" s="6">
        <v>260.89999999999998</v>
      </c>
      <c r="F1853" t="str">
        <f t="shared" si="112"/>
        <v>June 17</v>
      </c>
      <c r="G1853">
        <f t="shared" si="115"/>
        <v>1852</v>
      </c>
      <c r="H1853" t="str">
        <f t="shared" si="113"/>
        <v/>
      </c>
      <c r="I1853" t="str">
        <f t="shared" si="114"/>
        <v/>
      </c>
    </row>
    <row r="1854" spans="1:9" ht="15" thickBot="1" x14ac:dyDescent="0.35">
      <c r="A1854" s="4" t="s">
        <v>57</v>
      </c>
      <c r="B1854" s="4" t="s">
        <v>8</v>
      </c>
      <c r="C1854" s="5">
        <v>42888</v>
      </c>
      <c r="E1854" s="6">
        <v>455.23</v>
      </c>
      <c r="F1854" t="str">
        <f t="shared" si="112"/>
        <v>June 17</v>
      </c>
      <c r="G1854">
        <f t="shared" si="115"/>
        <v>1853</v>
      </c>
      <c r="H1854" t="str">
        <f t="shared" si="113"/>
        <v/>
      </c>
      <c r="I1854" t="str">
        <f t="shared" si="114"/>
        <v/>
      </c>
    </row>
    <row r="1855" spans="1:9" ht="15" thickBot="1" x14ac:dyDescent="0.35">
      <c r="A1855" s="4" t="s">
        <v>57</v>
      </c>
      <c r="B1855" s="4" t="s">
        <v>85</v>
      </c>
      <c r="C1855" s="5">
        <v>42888</v>
      </c>
      <c r="E1855" s="6">
        <v>155.76</v>
      </c>
      <c r="F1855" t="str">
        <f t="shared" si="112"/>
        <v>June 17</v>
      </c>
      <c r="G1855">
        <f t="shared" si="115"/>
        <v>1854</v>
      </c>
      <c r="H1855" t="str">
        <f t="shared" si="113"/>
        <v/>
      </c>
      <c r="I1855" t="str">
        <f t="shared" si="114"/>
        <v/>
      </c>
    </row>
    <row r="1856" spans="1:9" ht="15" thickBot="1" x14ac:dyDescent="0.35">
      <c r="A1856" s="4" t="s">
        <v>58</v>
      </c>
      <c r="B1856" s="4" t="s">
        <v>18</v>
      </c>
      <c r="C1856" s="5">
        <v>42888</v>
      </c>
      <c r="E1856" s="6">
        <v>1463.85</v>
      </c>
      <c r="F1856" t="str">
        <f t="shared" si="112"/>
        <v>June 17</v>
      </c>
      <c r="G1856">
        <f t="shared" si="115"/>
        <v>1855</v>
      </c>
      <c r="H1856" t="str">
        <f t="shared" si="113"/>
        <v/>
      </c>
      <c r="I1856" t="str">
        <f t="shared" si="114"/>
        <v/>
      </c>
    </row>
    <row r="1857" spans="1:9" ht="15" thickBot="1" x14ac:dyDescent="0.35">
      <c r="A1857" s="4" t="s">
        <v>64</v>
      </c>
      <c r="B1857" s="4" t="s">
        <v>14</v>
      </c>
      <c r="C1857" s="5">
        <v>42888</v>
      </c>
      <c r="E1857" s="6">
        <v>14517.96</v>
      </c>
      <c r="F1857" t="str">
        <f t="shared" si="112"/>
        <v>June 17</v>
      </c>
      <c r="G1857">
        <f t="shared" si="115"/>
        <v>1856</v>
      </c>
      <c r="H1857" t="str">
        <f t="shared" si="113"/>
        <v/>
      </c>
      <c r="I1857" t="str">
        <f t="shared" si="114"/>
        <v/>
      </c>
    </row>
    <row r="1858" spans="1:9" ht="15" thickBot="1" x14ac:dyDescent="0.35">
      <c r="A1858" s="4" t="s">
        <v>379</v>
      </c>
      <c r="B1858" s="4" t="s">
        <v>45</v>
      </c>
      <c r="C1858" s="5">
        <v>42888</v>
      </c>
      <c r="E1858" s="6">
        <v>845</v>
      </c>
      <c r="F1858" t="str">
        <f t="shared" si="112"/>
        <v>June 17</v>
      </c>
      <c r="G1858">
        <f t="shared" si="115"/>
        <v>1857</v>
      </c>
      <c r="H1858" t="str">
        <f t="shared" si="113"/>
        <v/>
      </c>
      <c r="I1858" t="str">
        <f t="shared" si="114"/>
        <v/>
      </c>
    </row>
    <row r="1859" spans="1:9" ht="15" thickBot="1" x14ac:dyDescent="0.35">
      <c r="A1859" s="4" t="s">
        <v>237</v>
      </c>
      <c r="B1859" s="4" t="s">
        <v>12</v>
      </c>
      <c r="C1859" s="5">
        <v>42888</v>
      </c>
      <c r="E1859" s="6">
        <v>94.8</v>
      </c>
      <c r="F1859" t="str">
        <f t="shared" ref="F1859:F1922" si="116">IF(C1859&lt;=$R$1,$Q$1,IF(C1859&lt;=$R$2,$Q$2,IF(C1859&lt;=$R$3,$Q$3,IF(C1859&lt;=$R$4,$Q$4,IF(C1859&lt;=$R$5,$Q$5,IF(C1859&lt;=$R$6,$Q$6,IF(C1859&lt;=$R$7,$Q$7,IF(C1859&lt;=$R$8,$Q$8,IF(C1859&lt;=$R$9,$Q$9,IF(C1859&lt;=$R$10,$Q$10,IF(C1859&lt;=$R$11,$Q$11,IF(C1859&lt;=$R$12,$Q$12,IF(C1859&lt;=$R$13,$Q$13,IF(C1859&lt;=$R$14,$Q$14,IF(C1859&lt;=$R$15,$Q$15,IF(C1859&lt;=$R$16,$Q$16,IF(C1859&lt;=$R$17,$Q$17,IF(C1859&lt;=$R$18,$Q$18,IF(C1859&lt;=$R$19,$Q$19,IF(C1859&lt;=$R$20,$Q$20,IF(C1859&lt;=$R$21,$Q$21,IF(C1859&lt;=$R$22,$Q$22,IF(C1859&lt;=$R$23,$Q$23,IF(C1859&lt;=$R$24,$Q$24,IF(C1859&lt;=$R$25,$Q$25,IF(C1859&lt;=$R$26,$Q$26,IF(C1859&lt;=$R$27,$Q$27,IF(C1859&lt;=$R$28,$Q$28,IF(C1859&lt;=$R$29,$Q$29,IF(C1859&lt;=$R$30,$Q$30,IF(C1859&lt;=$R$31,$Q$31,IF(C1859&lt;=$R$32,$Q$32,IF(C1859&lt;=$R$33,$Q$33,IF(C1859&lt;=$R$34,$Q$34,IF(C1859&lt;=$R$35,$Q$35,IF(C1859&lt;=$R$36,$Q$36,""))))))))))))))))))))))))))))))))))))</f>
        <v>June 17</v>
      </c>
      <c r="G1859">
        <f t="shared" si="115"/>
        <v>1858</v>
      </c>
      <c r="H1859" t="str">
        <f t="shared" ref="H1859:H1922" si="117">IF(F1859=$J$1,G1859,"")</f>
        <v/>
      </c>
      <c r="I1859" t="str">
        <f t="shared" ref="I1859:I1922" si="118">IFERROR(SMALL($H$2:$H$8586,G1859),"")</f>
        <v/>
      </c>
    </row>
    <row r="1860" spans="1:9" ht="15" thickBot="1" x14ac:dyDescent="0.35">
      <c r="A1860" s="4" t="s">
        <v>237</v>
      </c>
      <c r="B1860" s="4" t="s">
        <v>45</v>
      </c>
      <c r="C1860" s="5">
        <v>42888</v>
      </c>
      <c r="E1860" s="6">
        <v>606.6</v>
      </c>
      <c r="F1860" t="str">
        <f t="shared" si="116"/>
        <v>June 17</v>
      </c>
      <c r="G1860">
        <f t="shared" ref="G1860:G1923" si="119">1+G1859</f>
        <v>1859</v>
      </c>
      <c r="H1860" t="str">
        <f t="shared" si="117"/>
        <v/>
      </c>
      <c r="I1860" t="str">
        <f t="shared" si="118"/>
        <v/>
      </c>
    </row>
    <row r="1861" spans="1:9" ht="15" thickBot="1" x14ac:dyDescent="0.35">
      <c r="A1861" s="4" t="s">
        <v>202</v>
      </c>
      <c r="B1861" s="4" t="s">
        <v>171</v>
      </c>
      <c r="C1861" s="5">
        <v>42888</v>
      </c>
      <c r="E1861" s="6">
        <v>1280</v>
      </c>
      <c r="F1861" t="str">
        <f t="shared" si="116"/>
        <v>June 17</v>
      </c>
      <c r="G1861">
        <f t="shared" si="119"/>
        <v>1860</v>
      </c>
      <c r="H1861" t="str">
        <f t="shared" si="117"/>
        <v/>
      </c>
      <c r="I1861" t="str">
        <f t="shared" si="118"/>
        <v/>
      </c>
    </row>
    <row r="1862" spans="1:9" ht="15" thickBot="1" x14ac:dyDescent="0.35">
      <c r="A1862" s="4" t="s">
        <v>69</v>
      </c>
      <c r="B1862" s="4" t="s">
        <v>70</v>
      </c>
      <c r="C1862" s="5">
        <v>42888</v>
      </c>
      <c r="E1862" s="6">
        <v>1231.1500000000001</v>
      </c>
      <c r="F1862" t="str">
        <f t="shared" si="116"/>
        <v>June 17</v>
      </c>
      <c r="G1862">
        <f t="shared" si="119"/>
        <v>1861</v>
      </c>
      <c r="H1862" t="str">
        <f t="shared" si="117"/>
        <v/>
      </c>
      <c r="I1862" t="str">
        <f t="shared" si="118"/>
        <v/>
      </c>
    </row>
    <row r="1863" spans="1:9" ht="15" thickBot="1" x14ac:dyDescent="0.35">
      <c r="A1863" s="4" t="s">
        <v>193</v>
      </c>
      <c r="B1863" s="4" t="s">
        <v>18</v>
      </c>
      <c r="C1863" s="5">
        <v>42888</v>
      </c>
      <c r="E1863" s="6">
        <v>42.28</v>
      </c>
      <c r="F1863" t="str">
        <f t="shared" si="116"/>
        <v>June 17</v>
      </c>
      <c r="G1863">
        <f t="shared" si="119"/>
        <v>1862</v>
      </c>
      <c r="H1863" t="str">
        <f t="shared" si="117"/>
        <v/>
      </c>
      <c r="I1863" t="str">
        <f t="shared" si="118"/>
        <v/>
      </c>
    </row>
    <row r="1864" spans="1:9" ht="15" thickBot="1" x14ac:dyDescent="0.35">
      <c r="A1864" s="4" t="s">
        <v>71</v>
      </c>
      <c r="B1864" s="4" t="s">
        <v>12</v>
      </c>
      <c r="C1864" s="5">
        <v>42888</v>
      </c>
      <c r="E1864" s="6">
        <v>327.7</v>
      </c>
      <c r="F1864" t="str">
        <f t="shared" si="116"/>
        <v>June 17</v>
      </c>
      <c r="G1864">
        <f t="shared" si="119"/>
        <v>1863</v>
      </c>
      <c r="H1864" t="str">
        <f t="shared" si="117"/>
        <v/>
      </c>
      <c r="I1864" t="str">
        <f t="shared" si="118"/>
        <v/>
      </c>
    </row>
    <row r="1865" spans="1:9" ht="15" thickBot="1" x14ac:dyDescent="0.35">
      <c r="A1865" s="4" t="s">
        <v>380</v>
      </c>
      <c r="B1865" s="4" t="s">
        <v>8</v>
      </c>
      <c r="C1865" s="5">
        <v>42888</v>
      </c>
      <c r="E1865" s="6">
        <v>17.96</v>
      </c>
      <c r="F1865" t="str">
        <f t="shared" si="116"/>
        <v>June 17</v>
      </c>
      <c r="G1865">
        <f t="shared" si="119"/>
        <v>1864</v>
      </c>
      <c r="H1865" t="str">
        <f t="shared" si="117"/>
        <v/>
      </c>
      <c r="I1865" t="str">
        <f t="shared" si="118"/>
        <v/>
      </c>
    </row>
    <row r="1866" spans="1:9" ht="15" thickBot="1" x14ac:dyDescent="0.35">
      <c r="A1866" s="4" t="s">
        <v>72</v>
      </c>
      <c r="B1866" s="4" t="s">
        <v>73</v>
      </c>
      <c r="C1866" s="5">
        <v>42888</v>
      </c>
      <c r="E1866" s="6">
        <v>22863.040000000001</v>
      </c>
      <c r="F1866" t="str">
        <f t="shared" si="116"/>
        <v>June 17</v>
      </c>
      <c r="G1866">
        <f t="shared" si="119"/>
        <v>1865</v>
      </c>
      <c r="H1866" t="str">
        <f t="shared" si="117"/>
        <v/>
      </c>
      <c r="I1866" t="str">
        <f t="shared" si="118"/>
        <v/>
      </c>
    </row>
    <row r="1867" spans="1:9" ht="15" thickBot="1" x14ac:dyDescent="0.35">
      <c r="A1867" s="4" t="s">
        <v>74</v>
      </c>
      <c r="B1867" s="4" t="s">
        <v>45</v>
      </c>
      <c r="C1867" s="5">
        <v>42888</v>
      </c>
      <c r="E1867" s="6">
        <v>6800</v>
      </c>
      <c r="F1867" t="str">
        <f t="shared" si="116"/>
        <v>June 17</v>
      </c>
      <c r="G1867">
        <f t="shared" si="119"/>
        <v>1866</v>
      </c>
      <c r="H1867" t="str">
        <f t="shared" si="117"/>
        <v/>
      </c>
      <c r="I1867" t="str">
        <f t="shared" si="118"/>
        <v/>
      </c>
    </row>
    <row r="1868" spans="1:9" ht="15" thickBot="1" x14ac:dyDescent="0.35">
      <c r="A1868" s="4" t="s">
        <v>125</v>
      </c>
      <c r="B1868" s="4" t="s">
        <v>22</v>
      </c>
      <c r="C1868" s="5">
        <v>42888</v>
      </c>
      <c r="E1868" s="6">
        <v>554.84</v>
      </c>
      <c r="F1868" t="str">
        <f t="shared" si="116"/>
        <v>June 17</v>
      </c>
      <c r="G1868">
        <f t="shared" si="119"/>
        <v>1867</v>
      </c>
      <c r="H1868" t="str">
        <f t="shared" si="117"/>
        <v/>
      </c>
      <c r="I1868" t="str">
        <f t="shared" si="118"/>
        <v/>
      </c>
    </row>
    <row r="1869" spans="1:9" ht="15" thickBot="1" x14ac:dyDescent="0.35">
      <c r="A1869" s="4" t="s">
        <v>126</v>
      </c>
      <c r="B1869" s="4" t="s">
        <v>127</v>
      </c>
      <c r="C1869" s="5">
        <v>42888</v>
      </c>
      <c r="E1869" s="6">
        <v>16.8</v>
      </c>
      <c r="F1869" t="str">
        <f t="shared" si="116"/>
        <v>June 17</v>
      </c>
      <c r="G1869">
        <f t="shared" si="119"/>
        <v>1868</v>
      </c>
      <c r="H1869" t="str">
        <f t="shared" si="117"/>
        <v/>
      </c>
      <c r="I1869" t="str">
        <f t="shared" si="118"/>
        <v/>
      </c>
    </row>
    <row r="1870" spans="1:9" ht="15" thickBot="1" x14ac:dyDescent="0.35">
      <c r="A1870" s="4" t="s">
        <v>172</v>
      </c>
      <c r="B1870" s="4" t="s">
        <v>8</v>
      </c>
      <c r="C1870" s="5">
        <v>42895</v>
      </c>
      <c r="E1870" s="6">
        <v>1534.48</v>
      </c>
      <c r="F1870" t="str">
        <f t="shared" si="116"/>
        <v>June 17</v>
      </c>
      <c r="G1870">
        <f t="shared" si="119"/>
        <v>1869</v>
      </c>
      <c r="H1870" t="str">
        <f t="shared" si="117"/>
        <v/>
      </c>
      <c r="I1870" t="str">
        <f t="shared" si="118"/>
        <v/>
      </c>
    </row>
    <row r="1871" spans="1:9" ht="15" thickBot="1" x14ac:dyDescent="0.35">
      <c r="A1871" s="4" t="s">
        <v>87</v>
      </c>
      <c r="B1871" s="4" t="s">
        <v>8</v>
      </c>
      <c r="C1871" s="5">
        <v>42895</v>
      </c>
      <c r="E1871" s="6">
        <v>196.5</v>
      </c>
      <c r="F1871" t="str">
        <f t="shared" si="116"/>
        <v>June 17</v>
      </c>
      <c r="G1871">
        <f t="shared" si="119"/>
        <v>1870</v>
      </c>
      <c r="H1871" t="str">
        <f t="shared" si="117"/>
        <v/>
      </c>
      <c r="I1871" t="str">
        <f t="shared" si="118"/>
        <v/>
      </c>
    </row>
    <row r="1872" spans="1:9" ht="15" thickBot="1" x14ac:dyDescent="0.35">
      <c r="A1872" s="4" t="s">
        <v>10</v>
      </c>
      <c r="B1872" s="4" t="s">
        <v>11</v>
      </c>
      <c r="C1872" s="5">
        <v>42895</v>
      </c>
      <c r="E1872" s="6">
        <v>295.5</v>
      </c>
      <c r="F1872" t="str">
        <f t="shared" si="116"/>
        <v>June 17</v>
      </c>
      <c r="G1872">
        <f t="shared" si="119"/>
        <v>1871</v>
      </c>
      <c r="H1872" t="str">
        <f t="shared" si="117"/>
        <v/>
      </c>
      <c r="I1872" t="str">
        <f t="shared" si="118"/>
        <v/>
      </c>
    </row>
    <row r="1873" spans="1:9" ht="15" thickBot="1" x14ac:dyDescent="0.35">
      <c r="A1873" s="4" t="s">
        <v>10</v>
      </c>
      <c r="B1873" s="4" t="s">
        <v>127</v>
      </c>
      <c r="C1873" s="5">
        <v>42895</v>
      </c>
      <c r="E1873" s="6">
        <v>214.22</v>
      </c>
      <c r="F1873" t="str">
        <f t="shared" si="116"/>
        <v>June 17</v>
      </c>
      <c r="G1873">
        <f t="shared" si="119"/>
        <v>1872</v>
      </c>
      <c r="H1873" t="str">
        <f t="shared" si="117"/>
        <v/>
      </c>
      <c r="I1873" t="str">
        <f t="shared" si="118"/>
        <v/>
      </c>
    </row>
    <row r="1874" spans="1:9" ht="15" thickBot="1" x14ac:dyDescent="0.35">
      <c r="A1874" s="4" t="s">
        <v>357</v>
      </c>
      <c r="B1874" s="4" t="s">
        <v>14</v>
      </c>
      <c r="C1874" s="5">
        <v>42895</v>
      </c>
      <c r="E1874" s="6">
        <v>2825.04</v>
      </c>
      <c r="F1874" t="str">
        <f t="shared" si="116"/>
        <v>June 17</v>
      </c>
      <c r="G1874">
        <f t="shared" si="119"/>
        <v>1873</v>
      </c>
      <c r="H1874" t="str">
        <f t="shared" si="117"/>
        <v/>
      </c>
      <c r="I1874" t="str">
        <f t="shared" si="118"/>
        <v/>
      </c>
    </row>
    <row r="1875" spans="1:9" ht="15" thickBot="1" x14ac:dyDescent="0.35">
      <c r="A1875" s="4" t="s">
        <v>91</v>
      </c>
      <c r="B1875" s="4" t="s">
        <v>14</v>
      </c>
      <c r="C1875" s="5">
        <v>42895</v>
      </c>
      <c r="E1875" s="6">
        <v>975</v>
      </c>
      <c r="F1875" t="str">
        <f t="shared" si="116"/>
        <v>June 17</v>
      </c>
      <c r="G1875">
        <f t="shared" si="119"/>
        <v>1874</v>
      </c>
      <c r="H1875" t="str">
        <f t="shared" si="117"/>
        <v/>
      </c>
      <c r="I1875" t="str">
        <f t="shared" si="118"/>
        <v/>
      </c>
    </row>
    <row r="1876" spans="1:9" ht="15" thickBot="1" x14ac:dyDescent="0.35">
      <c r="A1876" s="4" t="s">
        <v>174</v>
      </c>
      <c r="B1876" s="4" t="s">
        <v>22</v>
      </c>
      <c r="C1876" s="5">
        <v>42895</v>
      </c>
      <c r="E1876" s="6">
        <v>1095</v>
      </c>
      <c r="F1876" t="str">
        <f t="shared" si="116"/>
        <v>June 17</v>
      </c>
      <c r="G1876">
        <f t="shared" si="119"/>
        <v>1875</v>
      </c>
      <c r="H1876" t="str">
        <f t="shared" si="117"/>
        <v/>
      </c>
      <c r="I1876" t="str">
        <f t="shared" si="118"/>
        <v/>
      </c>
    </row>
    <row r="1877" spans="1:9" ht="15" thickBot="1" x14ac:dyDescent="0.35">
      <c r="A1877" s="4" t="s">
        <v>92</v>
      </c>
      <c r="B1877" s="4" t="s">
        <v>45</v>
      </c>
      <c r="C1877" s="5">
        <v>42895</v>
      </c>
      <c r="E1877" s="6">
        <v>545.02</v>
      </c>
      <c r="F1877" t="str">
        <f t="shared" si="116"/>
        <v>June 17</v>
      </c>
      <c r="G1877">
        <f t="shared" si="119"/>
        <v>1876</v>
      </c>
      <c r="H1877" t="str">
        <f t="shared" si="117"/>
        <v/>
      </c>
      <c r="I1877" t="str">
        <f t="shared" si="118"/>
        <v/>
      </c>
    </row>
    <row r="1878" spans="1:9" ht="15" thickBot="1" x14ac:dyDescent="0.35">
      <c r="A1878" s="4" t="s">
        <v>17</v>
      </c>
      <c r="B1878" s="4" t="s">
        <v>18</v>
      </c>
      <c r="C1878" s="5">
        <v>42895</v>
      </c>
      <c r="E1878" s="6">
        <v>1277.07</v>
      </c>
      <c r="F1878" t="str">
        <f t="shared" si="116"/>
        <v>June 17</v>
      </c>
      <c r="G1878">
        <f t="shared" si="119"/>
        <v>1877</v>
      </c>
      <c r="H1878" t="str">
        <f t="shared" si="117"/>
        <v/>
      </c>
      <c r="I1878" t="str">
        <f t="shared" si="118"/>
        <v/>
      </c>
    </row>
    <row r="1879" spans="1:9" ht="15" thickBot="1" x14ac:dyDescent="0.35">
      <c r="A1879" s="4" t="s">
        <v>291</v>
      </c>
      <c r="B1879" s="4" t="s">
        <v>39</v>
      </c>
      <c r="C1879" s="5">
        <v>42895</v>
      </c>
      <c r="E1879" s="6">
        <v>475</v>
      </c>
      <c r="F1879" t="str">
        <f t="shared" si="116"/>
        <v>June 17</v>
      </c>
      <c r="G1879">
        <f t="shared" si="119"/>
        <v>1878</v>
      </c>
      <c r="H1879" t="str">
        <f t="shared" si="117"/>
        <v/>
      </c>
      <c r="I1879" t="str">
        <f t="shared" si="118"/>
        <v/>
      </c>
    </row>
    <row r="1880" spans="1:9" ht="15" thickBot="1" x14ac:dyDescent="0.35">
      <c r="A1880" s="4" t="s">
        <v>381</v>
      </c>
      <c r="B1880" s="4" t="s">
        <v>81</v>
      </c>
      <c r="C1880" s="5">
        <v>42895</v>
      </c>
      <c r="E1880" s="6">
        <v>11</v>
      </c>
      <c r="F1880" t="str">
        <f t="shared" si="116"/>
        <v>June 17</v>
      </c>
      <c r="G1880">
        <f t="shared" si="119"/>
        <v>1879</v>
      </c>
      <c r="H1880" t="str">
        <f t="shared" si="117"/>
        <v/>
      </c>
      <c r="I1880" t="str">
        <f t="shared" si="118"/>
        <v/>
      </c>
    </row>
    <row r="1881" spans="1:9" ht="15" thickBot="1" x14ac:dyDescent="0.35">
      <c r="A1881" s="4" t="s">
        <v>96</v>
      </c>
      <c r="B1881" s="4" t="s">
        <v>45</v>
      </c>
      <c r="C1881" s="5">
        <v>42895</v>
      </c>
      <c r="E1881" s="6">
        <v>684.77</v>
      </c>
      <c r="F1881" t="str">
        <f t="shared" si="116"/>
        <v>June 17</v>
      </c>
      <c r="G1881">
        <f t="shared" si="119"/>
        <v>1880</v>
      </c>
      <c r="H1881" t="str">
        <f t="shared" si="117"/>
        <v/>
      </c>
      <c r="I1881" t="str">
        <f t="shared" si="118"/>
        <v/>
      </c>
    </row>
    <row r="1882" spans="1:9" ht="15" thickBot="1" x14ac:dyDescent="0.35">
      <c r="A1882" s="4" t="s">
        <v>221</v>
      </c>
      <c r="B1882" s="4" t="s">
        <v>8</v>
      </c>
      <c r="C1882" s="5">
        <v>42895</v>
      </c>
      <c r="E1882" s="6">
        <v>277.51</v>
      </c>
      <c r="F1882" t="str">
        <f t="shared" si="116"/>
        <v>June 17</v>
      </c>
      <c r="G1882">
        <f t="shared" si="119"/>
        <v>1881</v>
      </c>
      <c r="H1882" t="str">
        <f t="shared" si="117"/>
        <v/>
      </c>
      <c r="I1882" t="str">
        <f t="shared" si="118"/>
        <v/>
      </c>
    </row>
    <row r="1883" spans="1:9" ht="15" thickBot="1" x14ac:dyDescent="0.35">
      <c r="A1883" s="4" t="s">
        <v>29</v>
      </c>
      <c r="B1883" s="4" t="s">
        <v>127</v>
      </c>
      <c r="C1883" s="5">
        <v>42895</v>
      </c>
      <c r="E1883" s="6">
        <v>201.84</v>
      </c>
      <c r="F1883" t="str">
        <f t="shared" si="116"/>
        <v>June 17</v>
      </c>
      <c r="G1883">
        <f t="shared" si="119"/>
        <v>1882</v>
      </c>
      <c r="H1883" t="str">
        <f t="shared" si="117"/>
        <v/>
      </c>
      <c r="I1883" t="str">
        <f t="shared" si="118"/>
        <v/>
      </c>
    </row>
    <row r="1884" spans="1:9" ht="15" thickBot="1" x14ac:dyDescent="0.35">
      <c r="A1884" s="4" t="s">
        <v>29</v>
      </c>
      <c r="B1884" s="4" t="s">
        <v>8</v>
      </c>
      <c r="C1884" s="5">
        <v>42895</v>
      </c>
      <c r="E1884" s="6">
        <v>98</v>
      </c>
      <c r="F1884" t="str">
        <f t="shared" si="116"/>
        <v>June 17</v>
      </c>
      <c r="G1884">
        <f t="shared" si="119"/>
        <v>1883</v>
      </c>
      <c r="H1884" t="str">
        <f t="shared" si="117"/>
        <v/>
      </c>
      <c r="I1884" t="str">
        <f t="shared" si="118"/>
        <v/>
      </c>
    </row>
    <row r="1885" spans="1:9" ht="15" thickBot="1" x14ac:dyDescent="0.35">
      <c r="A1885" s="4" t="s">
        <v>30</v>
      </c>
      <c r="B1885" s="4" t="s">
        <v>31</v>
      </c>
      <c r="C1885" s="5">
        <v>42895</v>
      </c>
      <c r="E1885" s="6">
        <v>401.55</v>
      </c>
      <c r="F1885" t="str">
        <f t="shared" si="116"/>
        <v>June 17</v>
      </c>
      <c r="G1885">
        <f t="shared" si="119"/>
        <v>1884</v>
      </c>
      <c r="H1885" t="str">
        <f t="shared" si="117"/>
        <v/>
      </c>
      <c r="I1885" t="str">
        <f t="shared" si="118"/>
        <v/>
      </c>
    </row>
    <row r="1886" spans="1:9" ht="15" thickBot="1" x14ac:dyDescent="0.35">
      <c r="A1886" s="4" t="s">
        <v>32</v>
      </c>
      <c r="B1886" s="4" t="s">
        <v>33</v>
      </c>
      <c r="C1886" s="5">
        <v>42895</v>
      </c>
      <c r="E1886" s="6">
        <v>1961.6</v>
      </c>
      <c r="F1886" t="str">
        <f t="shared" si="116"/>
        <v>June 17</v>
      </c>
      <c r="G1886">
        <f t="shared" si="119"/>
        <v>1885</v>
      </c>
      <c r="H1886" t="str">
        <f t="shared" si="117"/>
        <v/>
      </c>
      <c r="I1886" t="str">
        <f t="shared" si="118"/>
        <v/>
      </c>
    </row>
    <row r="1887" spans="1:9" ht="15" thickBot="1" x14ac:dyDescent="0.35">
      <c r="A1887" s="4" t="s">
        <v>34</v>
      </c>
      <c r="B1887" s="4" t="s">
        <v>35</v>
      </c>
      <c r="C1887" s="5">
        <v>42895</v>
      </c>
      <c r="E1887" s="6">
        <v>180</v>
      </c>
      <c r="F1887" t="str">
        <f t="shared" si="116"/>
        <v>June 17</v>
      </c>
      <c r="G1887">
        <f t="shared" si="119"/>
        <v>1886</v>
      </c>
      <c r="H1887" t="str">
        <f t="shared" si="117"/>
        <v/>
      </c>
      <c r="I1887" t="str">
        <f t="shared" si="118"/>
        <v/>
      </c>
    </row>
    <row r="1888" spans="1:9" ht="15" thickBot="1" x14ac:dyDescent="0.35">
      <c r="A1888" s="4" t="s">
        <v>371</v>
      </c>
      <c r="B1888" s="4" t="s">
        <v>8</v>
      </c>
      <c r="C1888" s="5">
        <v>42895</v>
      </c>
      <c r="E1888" s="6">
        <v>361.61</v>
      </c>
      <c r="F1888" t="str">
        <f t="shared" si="116"/>
        <v>June 17</v>
      </c>
      <c r="G1888">
        <f t="shared" si="119"/>
        <v>1887</v>
      </c>
      <c r="H1888" t="str">
        <f t="shared" si="117"/>
        <v/>
      </c>
      <c r="I1888" t="str">
        <f t="shared" si="118"/>
        <v/>
      </c>
    </row>
    <row r="1889" spans="1:9" ht="15" thickBot="1" x14ac:dyDescent="0.35">
      <c r="A1889" s="4" t="s">
        <v>146</v>
      </c>
      <c r="B1889" s="4" t="s">
        <v>8</v>
      </c>
      <c r="C1889" s="5">
        <v>42895</v>
      </c>
      <c r="E1889" s="6">
        <v>1208.9000000000001</v>
      </c>
      <c r="F1889" t="str">
        <f t="shared" si="116"/>
        <v>June 17</v>
      </c>
      <c r="G1889">
        <f t="shared" si="119"/>
        <v>1888</v>
      </c>
      <c r="H1889" t="str">
        <f t="shared" si="117"/>
        <v/>
      </c>
      <c r="I1889" t="str">
        <f t="shared" si="118"/>
        <v/>
      </c>
    </row>
    <row r="1890" spans="1:9" ht="15" thickBot="1" x14ac:dyDescent="0.35">
      <c r="A1890" s="4" t="s">
        <v>37</v>
      </c>
      <c r="B1890" s="4" t="s">
        <v>22</v>
      </c>
      <c r="C1890" s="5">
        <v>42895</v>
      </c>
      <c r="E1890" s="6">
        <v>404.73</v>
      </c>
      <c r="F1890" t="str">
        <f t="shared" si="116"/>
        <v>June 17</v>
      </c>
      <c r="G1890">
        <f t="shared" si="119"/>
        <v>1889</v>
      </c>
      <c r="H1890" t="str">
        <f t="shared" si="117"/>
        <v/>
      </c>
      <c r="I1890" t="str">
        <f t="shared" si="118"/>
        <v/>
      </c>
    </row>
    <row r="1891" spans="1:9" ht="15" thickBot="1" x14ac:dyDescent="0.35">
      <c r="A1891" s="4" t="s">
        <v>185</v>
      </c>
      <c r="B1891" s="4" t="s">
        <v>28</v>
      </c>
      <c r="C1891" s="5">
        <v>42895</v>
      </c>
      <c r="E1891" s="6">
        <v>15885.26</v>
      </c>
      <c r="F1891" t="str">
        <f t="shared" si="116"/>
        <v>June 17</v>
      </c>
      <c r="G1891">
        <f t="shared" si="119"/>
        <v>1890</v>
      </c>
      <c r="H1891" t="str">
        <f t="shared" si="117"/>
        <v/>
      </c>
      <c r="I1891" t="str">
        <f t="shared" si="118"/>
        <v/>
      </c>
    </row>
    <row r="1892" spans="1:9" ht="15" thickBot="1" x14ac:dyDescent="0.35">
      <c r="A1892" s="4" t="s">
        <v>104</v>
      </c>
      <c r="B1892" s="4" t="s">
        <v>70</v>
      </c>
      <c r="C1892" s="5">
        <v>42895</v>
      </c>
      <c r="E1892" s="6">
        <v>42.55</v>
      </c>
      <c r="F1892" t="str">
        <f t="shared" si="116"/>
        <v>June 17</v>
      </c>
      <c r="G1892">
        <f t="shared" si="119"/>
        <v>1891</v>
      </c>
      <c r="H1892" t="str">
        <f t="shared" si="117"/>
        <v/>
      </c>
      <c r="I1892" t="str">
        <f t="shared" si="118"/>
        <v/>
      </c>
    </row>
    <row r="1893" spans="1:9" ht="15" thickBot="1" x14ac:dyDescent="0.35">
      <c r="A1893" s="4" t="s">
        <v>104</v>
      </c>
      <c r="B1893" s="4" t="s">
        <v>12</v>
      </c>
      <c r="C1893" s="5">
        <v>42895</v>
      </c>
      <c r="E1893" s="6">
        <v>179.89</v>
      </c>
      <c r="F1893" t="str">
        <f t="shared" si="116"/>
        <v>June 17</v>
      </c>
      <c r="G1893">
        <f t="shared" si="119"/>
        <v>1892</v>
      </c>
      <c r="H1893" t="str">
        <f t="shared" si="117"/>
        <v/>
      </c>
      <c r="I1893" t="str">
        <f t="shared" si="118"/>
        <v/>
      </c>
    </row>
    <row r="1894" spans="1:9" ht="15" thickBot="1" x14ac:dyDescent="0.35">
      <c r="A1894" s="4" t="s">
        <v>222</v>
      </c>
      <c r="B1894" s="4" t="s">
        <v>67</v>
      </c>
      <c r="C1894" s="5">
        <v>42895</v>
      </c>
      <c r="E1894" s="6">
        <v>176</v>
      </c>
      <c r="F1894" t="str">
        <f t="shared" si="116"/>
        <v>June 17</v>
      </c>
      <c r="G1894">
        <f t="shared" si="119"/>
        <v>1893</v>
      </c>
      <c r="H1894" t="str">
        <f t="shared" si="117"/>
        <v/>
      </c>
      <c r="I1894" t="str">
        <f t="shared" si="118"/>
        <v/>
      </c>
    </row>
    <row r="1895" spans="1:9" ht="15" thickBot="1" x14ac:dyDescent="0.35">
      <c r="A1895" s="4" t="s">
        <v>281</v>
      </c>
      <c r="B1895" s="4" t="s">
        <v>12</v>
      </c>
      <c r="C1895" s="5">
        <v>42895</v>
      </c>
      <c r="E1895" s="6">
        <v>285.14</v>
      </c>
      <c r="F1895" t="str">
        <f t="shared" si="116"/>
        <v>June 17</v>
      </c>
      <c r="G1895">
        <f t="shared" si="119"/>
        <v>1894</v>
      </c>
      <c r="H1895" t="str">
        <f t="shared" si="117"/>
        <v/>
      </c>
      <c r="I1895" t="str">
        <f t="shared" si="118"/>
        <v/>
      </c>
    </row>
    <row r="1896" spans="1:9" ht="15" thickBot="1" x14ac:dyDescent="0.35">
      <c r="A1896" s="4" t="s">
        <v>335</v>
      </c>
      <c r="B1896" s="4" t="s">
        <v>102</v>
      </c>
      <c r="C1896" s="5">
        <v>42895</v>
      </c>
      <c r="E1896" s="6">
        <v>1539.67</v>
      </c>
      <c r="F1896" t="str">
        <f t="shared" si="116"/>
        <v>June 17</v>
      </c>
      <c r="G1896">
        <f t="shared" si="119"/>
        <v>1895</v>
      </c>
      <c r="H1896" t="str">
        <f t="shared" si="117"/>
        <v/>
      </c>
      <c r="I1896" t="str">
        <f t="shared" si="118"/>
        <v/>
      </c>
    </row>
    <row r="1897" spans="1:9" ht="15" thickBot="1" x14ac:dyDescent="0.35">
      <c r="A1897" s="4" t="s">
        <v>108</v>
      </c>
      <c r="B1897" s="4" t="s">
        <v>14</v>
      </c>
      <c r="C1897" s="5">
        <v>42895</v>
      </c>
      <c r="E1897" s="6">
        <v>7250</v>
      </c>
      <c r="F1897" t="str">
        <f t="shared" si="116"/>
        <v>June 17</v>
      </c>
      <c r="G1897">
        <f t="shared" si="119"/>
        <v>1896</v>
      </c>
      <c r="H1897" t="str">
        <f t="shared" si="117"/>
        <v/>
      </c>
      <c r="I1897" t="str">
        <f t="shared" si="118"/>
        <v/>
      </c>
    </row>
    <row r="1898" spans="1:9" ht="15" thickBot="1" x14ac:dyDescent="0.35">
      <c r="A1898" s="4" t="s">
        <v>151</v>
      </c>
      <c r="B1898" s="4" t="s">
        <v>131</v>
      </c>
      <c r="C1898" s="5">
        <v>42895</v>
      </c>
      <c r="E1898" s="6">
        <v>8.85</v>
      </c>
      <c r="F1898" t="str">
        <f t="shared" si="116"/>
        <v>June 17</v>
      </c>
      <c r="G1898">
        <f t="shared" si="119"/>
        <v>1897</v>
      </c>
      <c r="H1898" t="str">
        <f t="shared" si="117"/>
        <v/>
      </c>
      <c r="I1898" t="str">
        <f t="shared" si="118"/>
        <v/>
      </c>
    </row>
    <row r="1899" spans="1:9" ht="15" thickBot="1" x14ac:dyDescent="0.35">
      <c r="A1899" s="4" t="s">
        <v>151</v>
      </c>
      <c r="B1899" s="4" t="s">
        <v>16</v>
      </c>
      <c r="C1899" s="5">
        <v>42895</v>
      </c>
      <c r="E1899" s="6">
        <v>50.4</v>
      </c>
      <c r="F1899" t="str">
        <f t="shared" si="116"/>
        <v>June 17</v>
      </c>
      <c r="G1899">
        <f t="shared" si="119"/>
        <v>1898</v>
      </c>
      <c r="H1899" t="str">
        <f t="shared" si="117"/>
        <v/>
      </c>
      <c r="I1899" t="str">
        <f t="shared" si="118"/>
        <v/>
      </c>
    </row>
    <row r="1900" spans="1:9" ht="15" thickBot="1" x14ac:dyDescent="0.35">
      <c r="A1900" s="4" t="s">
        <v>151</v>
      </c>
      <c r="B1900" s="4" t="s">
        <v>81</v>
      </c>
      <c r="C1900" s="5">
        <v>42895</v>
      </c>
      <c r="E1900" s="6">
        <v>177</v>
      </c>
      <c r="F1900" t="str">
        <f t="shared" si="116"/>
        <v>June 17</v>
      </c>
      <c r="G1900">
        <f t="shared" si="119"/>
        <v>1899</v>
      </c>
      <c r="H1900" t="str">
        <f t="shared" si="117"/>
        <v/>
      </c>
      <c r="I1900" t="str">
        <f t="shared" si="118"/>
        <v/>
      </c>
    </row>
    <row r="1901" spans="1:9" ht="15" thickBot="1" x14ac:dyDescent="0.35">
      <c r="A1901" s="4" t="s">
        <v>382</v>
      </c>
      <c r="B1901" s="4" t="s">
        <v>45</v>
      </c>
      <c r="C1901" s="5">
        <v>42895</v>
      </c>
      <c r="E1901" s="6">
        <v>1544.62</v>
      </c>
      <c r="F1901" t="str">
        <f t="shared" si="116"/>
        <v>June 17</v>
      </c>
      <c r="G1901">
        <f t="shared" si="119"/>
        <v>1900</v>
      </c>
      <c r="H1901" t="str">
        <f t="shared" si="117"/>
        <v/>
      </c>
      <c r="I1901" t="str">
        <f t="shared" si="118"/>
        <v/>
      </c>
    </row>
    <row r="1902" spans="1:9" ht="15" thickBot="1" x14ac:dyDescent="0.35">
      <c r="A1902" s="4" t="s">
        <v>374</v>
      </c>
      <c r="B1902" s="4" t="s">
        <v>131</v>
      </c>
      <c r="C1902" s="5">
        <v>42895</v>
      </c>
      <c r="E1902" s="6">
        <v>8.85</v>
      </c>
      <c r="F1902" t="str">
        <f t="shared" si="116"/>
        <v>June 17</v>
      </c>
      <c r="G1902">
        <f t="shared" si="119"/>
        <v>1901</v>
      </c>
      <c r="H1902" t="str">
        <f t="shared" si="117"/>
        <v/>
      </c>
      <c r="I1902" t="str">
        <f t="shared" si="118"/>
        <v/>
      </c>
    </row>
    <row r="1903" spans="1:9" ht="15" thickBot="1" x14ac:dyDescent="0.35">
      <c r="A1903" s="4" t="s">
        <v>374</v>
      </c>
      <c r="B1903" s="4" t="s">
        <v>16</v>
      </c>
      <c r="C1903" s="5">
        <v>42895</v>
      </c>
      <c r="E1903" s="6">
        <v>85.6</v>
      </c>
      <c r="F1903" t="str">
        <f t="shared" si="116"/>
        <v>June 17</v>
      </c>
      <c r="G1903">
        <f t="shared" si="119"/>
        <v>1902</v>
      </c>
      <c r="H1903" t="str">
        <f t="shared" si="117"/>
        <v/>
      </c>
      <c r="I1903" t="str">
        <f t="shared" si="118"/>
        <v/>
      </c>
    </row>
    <row r="1904" spans="1:9" ht="15" thickBot="1" x14ac:dyDescent="0.35">
      <c r="A1904" s="4" t="s">
        <v>42</v>
      </c>
      <c r="B1904" s="4" t="s">
        <v>43</v>
      </c>
      <c r="C1904" s="5">
        <v>42895</v>
      </c>
      <c r="E1904" s="6">
        <v>233</v>
      </c>
      <c r="F1904" t="str">
        <f t="shared" si="116"/>
        <v>June 17</v>
      </c>
      <c r="G1904">
        <f t="shared" si="119"/>
        <v>1903</v>
      </c>
      <c r="H1904" t="str">
        <f t="shared" si="117"/>
        <v/>
      </c>
      <c r="I1904" t="str">
        <f t="shared" si="118"/>
        <v/>
      </c>
    </row>
    <row r="1905" spans="1:9" ht="15" thickBot="1" x14ac:dyDescent="0.35">
      <c r="A1905" s="4" t="s">
        <v>152</v>
      </c>
      <c r="B1905" s="4" t="s">
        <v>22</v>
      </c>
      <c r="C1905" s="5">
        <v>42895</v>
      </c>
      <c r="E1905" s="6">
        <v>700</v>
      </c>
      <c r="F1905" t="str">
        <f t="shared" si="116"/>
        <v>June 17</v>
      </c>
      <c r="G1905">
        <f t="shared" si="119"/>
        <v>1904</v>
      </c>
      <c r="H1905" t="str">
        <f t="shared" si="117"/>
        <v/>
      </c>
      <c r="I1905" t="str">
        <f t="shared" si="118"/>
        <v/>
      </c>
    </row>
    <row r="1906" spans="1:9" ht="15" thickBot="1" x14ac:dyDescent="0.35">
      <c r="A1906" s="4" t="s">
        <v>250</v>
      </c>
      <c r="B1906" s="4" t="s">
        <v>22</v>
      </c>
      <c r="C1906" s="5">
        <v>42895</v>
      </c>
      <c r="E1906" s="6">
        <v>2085</v>
      </c>
      <c r="F1906" t="str">
        <f t="shared" si="116"/>
        <v>June 17</v>
      </c>
      <c r="G1906">
        <f t="shared" si="119"/>
        <v>1905</v>
      </c>
      <c r="H1906" t="str">
        <f t="shared" si="117"/>
        <v/>
      </c>
      <c r="I1906" t="str">
        <f t="shared" si="118"/>
        <v/>
      </c>
    </row>
    <row r="1907" spans="1:9" ht="15" thickBot="1" x14ac:dyDescent="0.35">
      <c r="A1907" s="4" t="s">
        <v>46</v>
      </c>
      <c r="B1907" s="4" t="s">
        <v>47</v>
      </c>
      <c r="C1907" s="5">
        <v>42895</v>
      </c>
      <c r="E1907" s="6">
        <v>3555.55</v>
      </c>
      <c r="F1907" t="str">
        <f t="shared" si="116"/>
        <v>June 17</v>
      </c>
      <c r="G1907">
        <f t="shared" si="119"/>
        <v>1906</v>
      </c>
      <c r="H1907" t="str">
        <f t="shared" si="117"/>
        <v/>
      </c>
      <c r="I1907" t="str">
        <f t="shared" si="118"/>
        <v/>
      </c>
    </row>
    <row r="1908" spans="1:9" ht="15" thickBot="1" x14ac:dyDescent="0.35">
      <c r="A1908" s="4" t="s">
        <v>49</v>
      </c>
      <c r="B1908" s="4" t="s">
        <v>28</v>
      </c>
      <c r="C1908" s="5">
        <v>42895</v>
      </c>
      <c r="E1908" s="6">
        <v>10854.8</v>
      </c>
      <c r="F1908" t="str">
        <f t="shared" si="116"/>
        <v>June 17</v>
      </c>
      <c r="G1908">
        <f t="shared" si="119"/>
        <v>1907</v>
      </c>
      <c r="H1908" t="str">
        <f t="shared" si="117"/>
        <v/>
      </c>
      <c r="I1908" t="str">
        <f t="shared" si="118"/>
        <v/>
      </c>
    </row>
    <row r="1909" spans="1:9" ht="15" thickBot="1" x14ac:dyDescent="0.35">
      <c r="A1909" s="4" t="s">
        <v>49</v>
      </c>
      <c r="B1909" s="4" t="s">
        <v>50</v>
      </c>
      <c r="C1909" s="5">
        <v>42895</v>
      </c>
      <c r="E1909" s="6">
        <v>-542.74</v>
      </c>
      <c r="F1909" t="str">
        <f t="shared" si="116"/>
        <v>June 17</v>
      </c>
      <c r="G1909">
        <f t="shared" si="119"/>
        <v>1908</v>
      </c>
      <c r="H1909" t="str">
        <f t="shared" si="117"/>
        <v/>
      </c>
      <c r="I1909" t="str">
        <f t="shared" si="118"/>
        <v/>
      </c>
    </row>
    <row r="1910" spans="1:9" ht="15" thickBot="1" x14ac:dyDescent="0.35">
      <c r="A1910" s="4" t="s">
        <v>51</v>
      </c>
      <c r="B1910" s="4" t="s">
        <v>22</v>
      </c>
      <c r="C1910" s="5">
        <v>42895</v>
      </c>
      <c r="E1910" s="6">
        <v>70</v>
      </c>
      <c r="F1910" t="str">
        <f t="shared" si="116"/>
        <v>June 17</v>
      </c>
      <c r="G1910">
        <f t="shared" si="119"/>
        <v>1909</v>
      </c>
      <c r="H1910" t="str">
        <f t="shared" si="117"/>
        <v/>
      </c>
      <c r="I1910" t="str">
        <f t="shared" si="118"/>
        <v/>
      </c>
    </row>
    <row r="1911" spans="1:9" ht="15" thickBot="1" x14ac:dyDescent="0.35">
      <c r="A1911" s="4" t="s">
        <v>156</v>
      </c>
      <c r="B1911" s="4" t="s">
        <v>28</v>
      </c>
      <c r="C1911" s="5">
        <v>42895</v>
      </c>
      <c r="E1911" s="6">
        <v>1445</v>
      </c>
      <c r="F1911" t="str">
        <f t="shared" si="116"/>
        <v>June 17</v>
      </c>
      <c r="G1911">
        <f t="shared" si="119"/>
        <v>1910</v>
      </c>
      <c r="H1911" t="str">
        <f t="shared" si="117"/>
        <v/>
      </c>
      <c r="I1911" t="str">
        <f t="shared" si="118"/>
        <v/>
      </c>
    </row>
    <row r="1912" spans="1:9" ht="15" thickBot="1" x14ac:dyDescent="0.35">
      <c r="A1912" s="4" t="s">
        <v>55</v>
      </c>
      <c r="B1912" s="4" t="s">
        <v>100</v>
      </c>
      <c r="C1912" s="5">
        <v>42895</v>
      </c>
      <c r="E1912" s="6">
        <v>28191</v>
      </c>
      <c r="F1912" t="str">
        <f t="shared" si="116"/>
        <v>June 17</v>
      </c>
      <c r="G1912">
        <f t="shared" si="119"/>
        <v>1911</v>
      </c>
      <c r="H1912" t="str">
        <f t="shared" si="117"/>
        <v/>
      </c>
      <c r="I1912" t="str">
        <f t="shared" si="118"/>
        <v/>
      </c>
    </row>
    <row r="1913" spans="1:9" ht="15" thickBot="1" x14ac:dyDescent="0.35">
      <c r="A1913" s="4" t="s">
        <v>55</v>
      </c>
      <c r="B1913" s="4" t="s">
        <v>14</v>
      </c>
      <c r="C1913" s="5">
        <v>42895</v>
      </c>
      <c r="E1913" s="6">
        <v>30986.33</v>
      </c>
      <c r="F1913" t="str">
        <f t="shared" si="116"/>
        <v>June 17</v>
      </c>
      <c r="G1913">
        <f t="shared" si="119"/>
        <v>1912</v>
      </c>
      <c r="H1913" t="str">
        <f t="shared" si="117"/>
        <v/>
      </c>
      <c r="I1913" t="str">
        <f t="shared" si="118"/>
        <v/>
      </c>
    </row>
    <row r="1914" spans="1:9" ht="15" thickBot="1" x14ac:dyDescent="0.35">
      <c r="A1914" s="4" t="s">
        <v>55</v>
      </c>
      <c r="B1914" s="4" t="s">
        <v>45</v>
      </c>
      <c r="C1914" s="5">
        <v>42895</v>
      </c>
      <c r="E1914" s="6">
        <v>15387.56</v>
      </c>
      <c r="F1914" t="str">
        <f t="shared" si="116"/>
        <v>June 17</v>
      </c>
      <c r="G1914">
        <f t="shared" si="119"/>
        <v>1913</v>
      </c>
      <c r="H1914" t="str">
        <f t="shared" si="117"/>
        <v/>
      </c>
      <c r="I1914" t="str">
        <f t="shared" si="118"/>
        <v/>
      </c>
    </row>
    <row r="1915" spans="1:9" ht="15" thickBot="1" x14ac:dyDescent="0.35">
      <c r="A1915" s="4" t="s">
        <v>55</v>
      </c>
      <c r="B1915" s="4" t="s">
        <v>296</v>
      </c>
      <c r="C1915" s="5">
        <v>42895</v>
      </c>
      <c r="E1915" s="6">
        <v>6072.51</v>
      </c>
      <c r="F1915" t="str">
        <f t="shared" si="116"/>
        <v>June 17</v>
      </c>
      <c r="G1915">
        <f t="shared" si="119"/>
        <v>1914</v>
      </c>
      <c r="H1915" t="str">
        <f t="shared" si="117"/>
        <v/>
      </c>
      <c r="I1915" t="str">
        <f t="shared" si="118"/>
        <v/>
      </c>
    </row>
    <row r="1916" spans="1:9" ht="15" thickBot="1" x14ac:dyDescent="0.35">
      <c r="A1916" s="4" t="s">
        <v>322</v>
      </c>
      <c r="B1916" s="4" t="s">
        <v>203</v>
      </c>
      <c r="C1916" s="5">
        <v>42895</v>
      </c>
      <c r="E1916" s="6">
        <v>690</v>
      </c>
      <c r="F1916" t="str">
        <f t="shared" si="116"/>
        <v>June 17</v>
      </c>
      <c r="G1916">
        <f t="shared" si="119"/>
        <v>1915</v>
      </c>
      <c r="H1916" t="str">
        <f t="shared" si="117"/>
        <v/>
      </c>
      <c r="I1916" t="str">
        <f t="shared" si="118"/>
        <v/>
      </c>
    </row>
    <row r="1917" spans="1:9" ht="15" thickBot="1" x14ac:dyDescent="0.35">
      <c r="A1917" s="4" t="s">
        <v>56</v>
      </c>
      <c r="B1917" s="4" t="s">
        <v>12</v>
      </c>
      <c r="C1917" s="5">
        <v>42895</v>
      </c>
      <c r="E1917" s="6">
        <v>79.180000000000007</v>
      </c>
      <c r="F1917" t="str">
        <f t="shared" si="116"/>
        <v>June 17</v>
      </c>
      <c r="G1917">
        <f t="shared" si="119"/>
        <v>1916</v>
      </c>
      <c r="H1917" t="str">
        <f t="shared" si="117"/>
        <v/>
      </c>
      <c r="I1917" t="str">
        <f t="shared" si="118"/>
        <v/>
      </c>
    </row>
    <row r="1918" spans="1:9" ht="15" thickBot="1" x14ac:dyDescent="0.35">
      <c r="A1918" s="4" t="s">
        <v>57</v>
      </c>
      <c r="B1918" s="4" t="s">
        <v>8</v>
      </c>
      <c r="C1918" s="5">
        <v>42895</v>
      </c>
      <c r="E1918" s="6">
        <v>802.98</v>
      </c>
      <c r="F1918" t="str">
        <f t="shared" si="116"/>
        <v>June 17</v>
      </c>
      <c r="G1918">
        <f t="shared" si="119"/>
        <v>1917</v>
      </c>
      <c r="H1918" t="str">
        <f t="shared" si="117"/>
        <v/>
      </c>
      <c r="I1918" t="str">
        <f t="shared" si="118"/>
        <v/>
      </c>
    </row>
    <row r="1919" spans="1:9" ht="15" thickBot="1" x14ac:dyDescent="0.35">
      <c r="A1919" s="4" t="s">
        <v>60</v>
      </c>
      <c r="B1919" s="4" t="s">
        <v>61</v>
      </c>
      <c r="C1919" s="5">
        <v>42895</v>
      </c>
      <c r="E1919" s="6">
        <v>40.369999999999997</v>
      </c>
      <c r="F1919" t="str">
        <f t="shared" si="116"/>
        <v>June 17</v>
      </c>
      <c r="G1919">
        <f t="shared" si="119"/>
        <v>1918</v>
      </c>
      <c r="H1919" t="str">
        <f t="shared" si="117"/>
        <v/>
      </c>
      <c r="I1919" t="str">
        <f t="shared" si="118"/>
        <v/>
      </c>
    </row>
    <row r="1920" spans="1:9" ht="15" thickBot="1" x14ac:dyDescent="0.35">
      <c r="A1920" s="4" t="s">
        <v>251</v>
      </c>
      <c r="B1920" s="4" t="s">
        <v>100</v>
      </c>
      <c r="C1920" s="5">
        <v>42895</v>
      </c>
      <c r="E1920" s="6">
        <v>900</v>
      </c>
      <c r="F1920" t="str">
        <f t="shared" si="116"/>
        <v>June 17</v>
      </c>
      <c r="G1920">
        <f t="shared" si="119"/>
        <v>1919</v>
      </c>
      <c r="H1920" t="str">
        <f t="shared" si="117"/>
        <v/>
      </c>
      <c r="I1920" t="str">
        <f t="shared" si="118"/>
        <v/>
      </c>
    </row>
    <row r="1921" spans="1:9" ht="15" thickBot="1" x14ac:dyDescent="0.35">
      <c r="A1921" s="4" t="s">
        <v>369</v>
      </c>
      <c r="B1921" s="4" t="s">
        <v>39</v>
      </c>
      <c r="C1921" s="5">
        <v>42895</v>
      </c>
      <c r="E1921" s="6">
        <v>5731.95</v>
      </c>
      <c r="F1921" t="str">
        <f t="shared" si="116"/>
        <v>June 17</v>
      </c>
      <c r="G1921">
        <f t="shared" si="119"/>
        <v>1920</v>
      </c>
      <c r="H1921" t="str">
        <f t="shared" si="117"/>
        <v/>
      </c>
      <c r="I1921" t="str">
        <f t="shared" si="118"/>
        <v/>
      </c>
    </row>
    <row r="1922" spans="1:9" ht="15" thickBot="1" x14ac:dyDescent="0.35">
      <c r="A1922" s="4" t="s">
        <v>211</v>
      </c>
      <c r="B1922" s="4" t="s">
        <v>212</v>
      </c>
      <c r="C1922" s="5">
        <v>42895</v>
      </c>
      <c r="E1922" s="6">
        <v>209</v>
      </c>
      <c r="F1922" t="str">
        <f t="shared" si="116"/>
        <v>June 17</v>
      </c>
      <c r="G1922">
        <f t="shared" si="119"/>
        <v>1921</v>
      </c>
      <c r="H1922" t="str">
        <f t="shared" si="117"/>
        <v/>
      </c>
      <c r="I1922" t="str">
        <f t="shared" si="118"/>
        <v/>
      </c>
    </row>
    <row r="1923" spans="1:9" ht="15" thickBot="1" x14ac:dyDescent="0.35">
      <c r="A1923" s="4" t="s">
        <v>383</v>
      </c>
      <c r="B1923" s="4" t="s">
        <v>131</v>
      </c>
      <c r="C1923" s="5">
        <v>42895</v>
      </c>
      <c r="E1923" s="6">
        <v>87.38</v>
      </c>
      <c r="F1923" t="str">
        <f t="shared" ref="F1923:F1986" si="120">IF(C1923&lt;=$R$1,$Q$1,IF(C1923&lt;=$R$2,$Q$2,IF(C1923&lt;=$R$3,$Q$3,IF(C1923&lt;=$R$4,$Q$4,IF(C1923&lt;=$R$5,$Q$5,IF(C1923&lt;=$R$6,$Q$6,IF(C1923&lt;=$R$7,$Q$7,IF(C1923&lt;=$R$8,$Q$8,IF(C1923&lt;=$R$9,$Q$9,IF(C1923&lt;=$R$10,$Q$10,IF(C1923&lt;=$R$11,$Q$11,IF(C1923&lt;=$R$12,$Q$12,IF(C1923&lt;=$R$13,$Q$13,IF(C1923&lt;=$R$14,$Q$14,IF(C1923&lt;=$R$15,$Q$15,IF(C1923&lt;=$R$16,$Q$16,IF(C1923&lt;=$R$17,$Q$17,IF(C1923&lt;=$R$18,$Q$18,IF(C1923&lt;=$R$19,$Q$19,IF(C1923&lt;=$R$20,$Q$20,IF(C1923&lt;=$R$21,$Q$21,IF(C1923&lt;=$R$22,$Q$22,IF(C1923&lt;=$R$23,$Q$23,IF(C1923&lt;=$R$24,$Q$24,IF(C1923&lt;=$R$25,$Q$25,IF(C1923&lt;=$R$26,$Q$26,IF(C1923&lt;=$R$27,$Q$27,IF(C1923&lt;=$R$28,$Q$28,IF(C1923&lt;=$R$29,$Q$29,IF(C1923&lt;=$R$30,$Q$30,IF(C1923&lt;=$R$31,$Q$31,IF(C1923&lt;=$R$32,$Q$32,IF(C1923&lt;=$R$33,$Q$33,IF(C1923&lt;=$R$34,$Q$34,IF(C1923&lt;=$R$35,$Q$35,IF(C1923&lt;=$R$36,$Q$36,""))))))))))))))))))))))))))))))))))))</f>
        <v>June 17</v>
      </c>
      <c r="G1923">
        <f t="shared" si="119"/>
        <v>1922</v>
      </c>
      <c r="H1923" t="str">
        <f t="shared" ref="H1923:H1986" si="121">IF(F1923=$J$1,G1923,"")</f>
        <v/>
      </c>
      <c r="I1923" t="str">
        <f t="shared" ref="I1923:I1986" si="122">IFERROR(SMALL($H$2:$H$8586,G1923),"")</f>
        <v/>
      </c>
    </row>
    <row r="1924" spans="1:9" ht="15" thickBot="1" x14ac:dyDescent="0.35">
      <c r="A1924" s="4" t="s">
        <v>383</v>
      </c>
      <c r="B1924" s="4" t="s">
        <v>16</v>
      </c>
      <c r="C1924" s="5">
        <v>42895</v>
      </c>
      <c r="E1924" s="6">
        <v>154.29</v>
      </c>
      <c r="F1924" t="str">
        <f t="shared" si="120"/>
        <v>June 17</v>
      </c>
      <c r="G1924">
        <f t="shared" ref="G1924:G1987" si="123">1+G1923</f>
        <v>1923</v>
      </c>
      <c r="H1924" t="str">
        <f t="shared" si="121"/>
        <v/>
      </c>
      <c r="I1924" t="str">
        <f t="shared" si="122"/>
        <v/>
      </c>
    </row>
    <row r="1925" spans="1:9" ht="15" thickBot="1" x14ac:dyDescent="0.35">
      <c r="A1925" s="4" t="s">
        <v>384</v>
      </c>
      <c r="B1925" s="4" t="s">
        <v>45</v>
      </c>
      <c r="C1925" s="5">
        <v>42895</v>
      </c>
      <c r="E1925" s="6">
        <v>18878.150000000001</v>
      </c>
      <c r="F1925" t="str">
        <f t="shared" si="120"/>
        <v>June 17</v>
      </c>
      <c r="G1925">
        <f t="shared" si="123"/>
        <v>1924</v>
      </c>
      <c r="H1925" t="str">
        <f t="shared" si="121"/>
        <v/>
      </c>
      <c r="I1925" t="str">
        <f t="shared" si="122"/>
        <v/>
      </c>
    </row>
    <row r="1926" spans="1:9" ht="15" thickBot="1" x14ac:dyDescent="0.35">
      <c r="A1926" s="4" t="s">
        <v>71</v>
      </c>
      <c r="B1926" s="4" t="s">
        <v>12</v>
      </c>
      <c r="C1926" s="5">
        <v>42895</v>
      </c>
      <c r="E1926" s="6">
        <v>420.86</v>
      </c>
      <c r="F1926" t="str">
        <f t="shared" si="120"/>
        <v>June 17</v>
      </c>
      <c r="G1926">
        <f t="shared" si="123"/>
        <v>1925</v>
      </c>
      <c r="H1926" t="str">
        <f t="shared" si="121"/>
        <v/>
      </c>
      <c r="I1926" t="str">
        <f t="shared" si="122"/>
        <v/>
      </c>
    </row>
    <row r="1927" spans="1:9" ht="15" thickBot="1" x14ac:dyDescent="0.35">
      <c r="A1927" s="4" t="s">
        <v>74</v>
      </c>
      <c r="B1927" s="4" t="s">
        <v>45</v>
      </c>
      <c r="C1927" s="5">
        <v>42895</v>
      </c>
      <c r="E1927" s="6">
        <v>2042.8</v>
      </c>
      <c r="F1927" t="str">
        <f t="shared" si="120"/>
        <v>June 17</v>
      </c>
      <c r="G1927">
        <f t="shared" si="123"/>
        <v>1926</v>
      </c>
      <c r="H1927" t="str">
        <f t="shared" si="121"/>
        <v/>
      </c>
      <c r="I1927" t="str">
        <f t="shared" si="122"/>
        <v/>
      </c>
    </row>
    <row r="1928" spans="1:9" ht="15" thickBot="1" x14ac:dyDescent="0.35">
      <c r="A1928" s="4" t="s">
        <v>165</v>
      </c>
      <c r="B1928" s="4" t="s">
        <v>8</v>
      </c>
      <c r="C1928" s="5">
        <v>42895</v>
      </c>
      <c r="E1928" s="6">
        <v>1326.11</v>
      </c>
      <c r="F1928" t="str">
        <f t="shared" si="120"/>
        <v>June 17</v>
      </c>
      <c r="G1928">
        <f t="shared" si="123"/>
        <v>1927</v>
      </c>
      <c r="H1928" t="str">
        <f t="shared" si="121"/>
        <v/>
      </c>
      <c r="I1928" t="str">
        <f t="shared" si="122"/>
        <v/>
      </c>
    </row>
    <row r="1929" spans="1:9" ht="15" thickBot="1" x14ac:dyDescent="0.35">
      <c r="A1929" s="4" t="s">
        <v>170</v>
      </c>
      <c r="B1929" s="4" t="s">
        <v>171</v>
      </c>
      <c r="C1929" s="5">
        <v>42895</v>
      </c>
      <c r="E1929" s="6">
        <v>1659.7</v>
      </c>
      <c r="F1929" t="str">
        <f t="shared" si="120"/>
        <v>June 17</v>
      </c>
      <c r="G1929">
        <f t="shared" si="123"/>
        <v>1928</v>
      </c>
      <c r="H1929" t="str">
        <f t="shared" si="121"/>
        <v/>
      </c>
      <c r="I1929" t="str">
        <f t="shared" si="122"/>
        <v/>
      </c>
    </row>
    <row r="1930" spans="1:9" ht="15" thickBot="1" x14ac:dyDescent="0.35">
      <c r="A1930" s="4" t="s">
        <v>5</v>
      </c>
      <c r="B1930" s="4" t="s">
        <v>6</v>
      </c>
      <c r="C1930" s="5">
        <v>42895</v>
      </c>
      <c r="E1930" s="6">
        <v>215422.29</v>
      </c>
      <c r="F1930" t="str">
        <f t="shared" si="120"/>
        <v>June 17</v>
      </c>
      <c r="G1930">
        <f t="shared" si="123"/>
        <v>1929</v>
      </c>
      <c r="H1930" t="str">
        <f t="shared" si="121"/>
        <v/>
      </c>
      <c r="I1930" t="str">
        <f t="shared" si="122"/>
        <v/>
      </c>
    </row>
    <row r="1931" spans="1:9" ht="15" thickBot="1" x14ac:dyDescent="0.35">
      <c r="A1931" s="4" t="s">
        <v>78</v>
      </c>
      <c r="B1931" s="4" t="s">
        <v>11</v>
      </c>
      <c r="C1931" s="5">
        <v>42895</v>
      </c>
      <c r="E1931" s="6">
        <v>148.49</v>
      </c>
      <c r="F1931" t="str">
        <f t="shared" si="120"/>
        <v>June 17</v>
      </c>
      <c r="G1931">
        <f t="shared" si="123"/>
        <v>1930</v>
      </c>
      <c r="H1931" t="str">
        <f t="shared" si="121"/>
        <v/>
      </c>
      <c r="I1931" t="str">
        <f t="shared" si="122"/>
        <v/>
      </c>
    </row>
    <row r="1932" spans="1:9" ht="15" thickBot="1" x14ac:dyDescent="0.35">
      <c r="A1932" s="4" t="s">
        <v>82</v>
      </c>
      <c r="B1932" s="4" t="s">
        <v>11</v>
      </c>
      <c r="C1932" s="5">
        <v>42895</v>
      </c>
      <c r="E1932" s="6">
        <v>288</v>
      </c>
      <c r="F1932" t="str">
        <f t="shared" si="120"/>
        <v>June 17</v>
      </c>
      <c r="G1932">
        <f t="shared" si="123"/>
        <v>1931</v>
      </c>
      <c r="H1932" t="str">
        <f t="shared" si="121"/>
        <v/>
      </c>
      <c r="I1932" t="str">
        <f t="shared" si="122"/>
        <v/>
      </c>
    </row>
    <row r="1933" spans="1:9" ht="15" thickBot="1" x14ac:dyDescent="0.35">
      <c r="A1933" s="4" t="s">
        <v>295</v>
      </c>
      <c r="B1933" s="4" t="s">
        <v>296</v>
      </c>
      <c r="C1933" s="5">
        <v>42895</v>
      </c>
      <c r="E1933" s="6">
        <v>825</v>
      </c>
      <c r="F1933" t="str">
        <f t="shared" si="120"/>
        <v>June 17</v>
      </c>
      <c r="G1933">
        <f t="shared" si="123"/>
        <v>1932</v>
      </c>
      <c r="H1933" t="str">
        <f t="shared" si="121"/>
        <v/>
      </c>
      <c r="I1933" t="str">
        <f t="shared" si="122"/>
        <v/>
      </c>
    </row>
    <row r="1934" spans="1:9" ht="15" thickBot="1" x14ac:dyDescent="0.35">
      <c r="A1934" s="4" t="s">
        <v>377</v>
      </c>
      <c r="B1934" s="4" t="s">
        <v>8</v>
      </c>
      <c r="C1934" s="5">
        <v>42895</v>
      </c>
      <c r="E1934" s="6">
        <v>80.849999999999994</v>
      </c>
      <c r="F1934" t="str">
        <f t="shared" si="120"/>
        <v>June 17</v>
      </c>
      <c r="G1934">
        <f t="shared" si="123"/>
        <v>1933</v>
      </c>
      <c r="H1934" t="str">
        <f t="shared" si="121"/>
        <v/>
      </c>
      <c r="I1934" t="str">
        <f t="shared" si="122"/>
        <v/>
      </c>
    </row>
    <row r="1935" spans="1:9" ht="15" thickBot="1" x14ac:dyDescent="0.35">
      <c r="A1935" s="4" t="s">
        <v>126</v>
      </c>
      <c r="B1935" s="4" t="s">
        <v>8</v>
      </c>
      <c r="C1935" s="5">
        <v>42895</v>
      </c>
      <c r="E1935" s="6">
        <v>222.77</v>
      </c>
      <c r="F1935" t="str">
        <f t="shared" si="120"/>
        <v>June 17</v>
      </c>
      <c r="G1935">
        <f t="shared" si="123"/>
        <v>1934</v>
      </c>
      <c r="H1935" t="str">
        <f t="shared" si="121"/>
        <v/>
      </c>
      <c r="I1935" t="str">
        <f t="shared" si="122"/>
        <v/>
      </c>
    </row>
    <row r="1936" spans="1:9" ht="15" thickBot="1" x14ac:dyDescent="0.35">
      <c r="A1936" s="4" t="s">
        <v>97</v>
      </c>
      <c r="B1936" s="4" t="s">
        <v>6</v>
      </c>
      <c r="C1936" s="5">
        <v>42901</v>
      </c>
      <c r="E1936" s="6">
        <v>102398.38</v>
      </c>
      <c r="F1936" t="str">
        <f t="shared" si="120"/>
        <v>June 17</v>
      </c>
      <c r="G1936">
        <f t="shared" si="123"/>
        <v>1935</v>
      </c>
      <c r="H1936" t="str">
        <f t="shared" si="121"/>
        <v/>
      </c>
      <c r="I1936" t="str">
        <f t="shared" si="122"/>
        <v/>
      </c>
    </row>
    <row r="1937" spans="1:9" ht="15" thickBot="1" x14ac:dyDescent="0.35">
      <c r="A1937" s="4" t="s">
        <v>128</v>
      </c>
      <c r="B1937" s="4" t="s">
        <v>89</v>
      </c>
      <c r="C1937" s="5">
        <v>42902</v>
      </c>
      <c r="E1937" s="6">
        <v>7745.45</v>
      </c>
      <c r="F1937" t="str">
        <f t="shared" si="120"/>
        <v>June 17</v>
      </c>
      <c r="G1937">
        <f t="shared" si="123"/>
        <v>1936</v>
      </c>
      <c r="H1937" t="str">
        <f t="shared" si="121"/>
        <v/>
      </c>
      <c r="I1937" t="str">
        <f t="shared" si="122"/>
        <v/>
      </c>
    </row>
    <row r="1938" spans="1:9" ht="15" thickBot="1" x14ac:dyDescent="0.35">
      <c r="A1938" s="4" t="s">
        <v>172</v>
      </c>
      <c r="B1938" s="4" t="s">
        <v>8</v>
      </c>
      <c r="C1938" s="5">
        <v>42902</v>
      </c>
      <c r="E1938" s="6">
        <v>165</v>
      </c>
      <c r="F1938" t="str">
        <f t="shared" si="120"/>
        <v>June 17</v>
      </c>
      <c r="G1938">
        <f t="shared" si="123"/>
        <v>1937</v>
      </c>
      <c r="H1938" t="str">
        <f t="shared" si="121"/>
        <v/>
      </c>
      <c r="I1938" t="str">
        <f t="shared" si="122"/>
        <v/>
      </c>
    </row>
    <row r="1939" spans="1:9" ht="15" thickBot="1" x14ac:dyDescent="0.35">
      <c r="A1939" s="4" t="s">
        <v>327</v>
      </c>
      <c r="B1939" s="4" t="s">
        <v>14</v>
      </c>
      <c r="C1939" s="5">
        <v>42902</v>
      </c>
      <c r="E1939" s="6">
        <v>40.14</v>
      </c>
      <c r="F1939" t="str">
        <f t="shared" si="120"/>
        <v>June 17</v>
      </c>
      <c r="G1939">
        <f t="shared" si="123"/>
        <v>1938</v>
      </c>
      <c r="H1939" t="str">
        <f t="shared" si="121"/>
        <v/>
      </c>
      <c r="I1939" t="str">
        <f t="shared" si="122"/>
        <v/>
      </c>
    </row>
    <row r="1940" spans="1:9" ht="15" thickBot="1" x14ac:dyDescent="0.35">
      <c r="A1940" s="4" t="s">
        <v>87</v>
      </c>
      <c r="B1940" s="4" t="s">
        <v>8</v>
      </c>
      <c r="C1940" s="5">
        <v>42902</v>
      </c>
      <c r="E1940" s="6">
        <v>186.31</v>
      </c>
      <c r="F1940" t="str">
        <f t="shared" si="120"/>
        <v>June 17</v>
      </c>
      <c r="G1940">
        <f t="shared" si="123"/>
        <v>1939</v>
      </c>
      <c r="H1940" t="str">
        <f t="shared" si="121"/>
        <v/>
      </c>
      <c r="I1940" t="str">
        <f t="shared" si="122"/>
        <v/>
      </c>
    </row>
    <row r="1941" spans="1:9" ht="15" thickBot="1" x14ac:dyDescent="0.35">
      <c r="A1941" s="4" t="s">
        <v>10</v>
      </c>
      <c r="B1941" s="4" t="s">
        <v>11</v>
      </c>
      <c r="C1941" s="5">
        <v>42902</v>
      </c>
      <c r="E1941" s="6">
        <v>288.10000000000002</v>
      </c>
      <c r="F1941" t="str">
        <f t="shared" si="120"/>
        <v>June 17</v>
      </c>
      <c r="G1941">
        <f t="shared" si="123"/>
        <v>1940</v>
      </c>
      <c r="H1941" t="str">
        <f t="shared" si="121"/>
        <v/>
      </c>
      <c r="I1941" t="str">
        <f t="shared" si="122"/>
        <v/>
      </c>
    </row>
    <row r="1942" spans="1:9" ht="15" thickBot="1" x14ac:dyDescent="0.35">
      <c r="A1942" s="4" t="s">
        <v>10</v>
      </c>
      <c r="B1942" s="4" t="s">
        <v>127</v>
      </c>
      <c r="C1942" s="5">
        <v>42902</v>
      </c>
      <c r="E1942" s="6">
        <v>199.22</v>
      </c>
      <c r="F1942" t="str">
        <f t="shared" si="120"/>
        <v>June 17</v>
      </c>
      <c r="G1942">
        <f t="shared" si="123"/>
        <v>1941</v>
      </c>
      <c r="H1942" t="str">
        <f t="shared" si="121"/>
        <v/>
      </c>
      <c r="I1942" t="str">
        <f t="shared" si="122"/>
        <v/>
      </c>
    </row>
    <row r="1943" spans="1:9" ht="15" thickBot="1" x14ac:dyDescent="0.35">
      <c r="A1943" s="4" t="s">
        <v>13</v>
      </c>
      <c r="B1943" s="4" t="s">
        <v>14</v>
      </c>
      <c r="C1943" s="5">
        <v>42902</v>
      </c>
      <c r="E1943" s="6">
        <v>1677.5</v>
      </c>
      <c r="F1943" t="str">
        <f t="shared" si="120"/>
        <v>June 17</v>
      </c>
      <c r="G1943">
        <f t="shared" si="123"/>
        <v>1942</v>
      </c>
      <c r="H1943" t="str">
        <f t="shared" si="121"/>
        <v/>
      </c>
      <c r="I1943" t="str">
        <f t="shared" si="122"/>
        <v/>
      </c>
    </row>
    <row r="1944" spans="1:9" ht="15" thickBot="1" x14ac:dyDescent="0.35">
      <c r="A1944" s="4" t="s">
        <v>134</v>
      </c>
      <c r="B1944" s="4" t="s">
        <v>22</v>
      </c>
      <c r="C1944" s="5">
        <v>42902</v>
      </c>
      <c r="E1944" s="6">
        <v>1041.99</v>
      </c>
      <c r="F1944" t="str">
        <f t="shared" si="120"/>
        <v>June 17</v>
      </c>
      <c r="G1944">
        <f t="shared" si="123"/>
        <v>1943</v>
      </c>
      <c r="H1944" t="str">
        <f t="shared" si="121"/>
        <v/>
      </c>
      <c r="I1944" t="str">
        <f t="shared" si="122"/>
        <v/>
      </c>
    </row>
    <row r="1945" spans="1:9" ht="15" thickBot="1" x14ac:dyDescent="0.35">
      <c r="A1945" s="4" t="s">
        <v>173</v>
      </c>
      <c r="B1945" s="4" t="s">
        <v>22</v>
      </c>
      <c r="C1945" s="5">
        <v>42902</v>
      </c>
      <c r="E1945" s="6">
        <v>2260.98</v>
      </c>
      <c r="F1945" t="str">
        <f t="shared" si="120"/>
        <v>June 17</v>
      </c>
      <c r="G1945">
        <f t="shared" si="123"/>
        <v>1944</v>
      </c>
      <c r="H1945" t="str">
        <f t="shared" si="121"/>
        <v/>
      </c>
      <c r="I1945" t="str">
        <f t="shared" si="122"/>
        <v/>
      </c>
    </row>
    <row r="1946" spans="1:9" ht="15" thickBot="1" x14ac:dyDescent="0.35">
      <c r="A1946" s="4" t="s">
        <v>17</v>
      </c>
      <c r="B1946" s="4" t="s">
        <v>18</v>
      </c>
      <c r="C1946" s="5">
        <v>42902</v>
      </c>
      <c r="E1946" s="6">
        <v>1518.2</v>
      </c>
      <c r="F1946" t="str">
        <f t="shared" si="120"/>
        <v>June 17</v>
      </c>
      <c r="G1946">
        <f t="shared" si="123"/>
        <v>1945</v>
      </c>
      <c r="H1946" t="str">
        <f t="shared" si="121"/>
        <v/>
      </c>
      <c r="I1946" t="str">
        <f t="shared" si="122"/>
        <v/>
      </c>
    </row>
    <row r="1947" spans="1:9" ht="15" thickBot="1" x14ac:dyDescent="0.35">
      <c r="A1947" s="4" t="s">
        <v>93</v>
      </c>
      <c r="B1947" s="4" t="s">
        <v>94</v>
      </c>
      <c r="C1947" s="5">
        <v>42902</v>
      </c>
      <c r="E1947" s="6">
        <v>56998.21</v>
      </c>
      <c r="F1947" t="str">
        <f t="shared" si="120"/>
        <v>June 17</v>
      </c>
      <c r="G1947">
        <f t="shared" si="123"/>
        <v>1946</v>
      </c>
      <c r="H1947" t="str">
        <f t="shared" si="121"/>
        <v/>
      </c>
      <c r="I1947" t="str">
        <f t="shared" si="122"/>
        <v/>
      </c>
    </row>
    <row r="1948" spans="1:9" ht="15" thickBot="1" x14ac:dyDescent="0.35">
      <c r="A1948" s="4" t="s">
        <v>93</v>
      </c>
      <c r="B1948" s="4" t="s">
        <v>95</v>
      </c>
      <c r="C1948" s="5">
        <v>42902</v>
      </c>
      <c r="E1948" s="6">
        <v>18474.93</v>
      </c>
      <c r="F1948" t="str">
        <f t="shared" si="120"/>
        <v>June 17</v>
      </c>
      <c r="G1948">
        <f t="shared" si="123"/>
        <v>1947</v>
      </c>
      <c r="H1948" t="str">
        <f t="shared" si="121"/>
        <v/>
      </c>
      <c r="I1948" t="str">
        <f t="shared" si="122"/>
        <v/>
      </c>
    </row>
    <row r="1949" spans="1:9" ht="15" thickBot="1" x14ac:dyDescent="0.35">
      <c r="A1949" s="4" t="s">
        <v>19</v>
      </c>
      <c r="B1949" s="4" t="s">
        <v>20</v>
      </c>
      <c r="C1949" s="5">
        <v>42902</v>
      </c>
      <c r="E1949" s="6">
        <v>3263.56</v>
      </c>
      <c r="F1949" t="str">
        <f t="shared" si="120"/>
        <v>June 17</v>
      </c>
      <c r="G1949">
        <f t="shared" si="123"/>
        <v>1948</v>
      </c>
      <c r="H1949" t="str">
        <f t="shared" si="121"/>
        <v/>
      </c>
      <c r="I1949" t="str">
        <f t="shared" si="122"/>
        <v/>
      </c>
    </row>
    <row r="1950" spans="1:9" ht="15" thickBot="1" x14ac:dyDescent="0.35">
      <c r="A1950" s="4" t="s">
        <v>247</v>
      </c>
      <c r="B1950" s="4" t="s">
        <v>16</v>
      </c>
      <c r="C1950" s="5">
        <v>42902</v>
      </c>
      <c r="E1950" s="6">
        <v>94.59</v>
      </c>
      <c r="F1950" t="str">
        <f t="shared" si="120"/>
        <v>June 17</v>
      </c>
      <c r="G1950">
        <f t="shared" si="123"/>
        <v>1949</v>
      </c>
      <c r="H1950" t="str">
        <f t="shared" si="121"/>
        <v/>
      </c>
      <c r="I1950" t="str">
        <f t="shared" si="122"/>
        <v/>
      </c>
    </row>
    <row r="1951" spans="1:9" ht="15" thickBot="1" x14ac:dyDescent="0.35">
      <c r="A1951" s="4" t="s">
        <v>98</v>
      </c>
      <c r="B1951" s="4" t="s">
        <v>22</v>
      </c>
      <c r="C1951" s="5">
        <v>42902</v>
      </c>
      <c r="E1951" s="6">
        <v>8159</v>
      </c>
      <c r="F1951" t="str">
        <f t="shared" si="120"/>
        <v>June 17</v>
      </c>
      <c r="G1951">
        <f t="shared" si="123"/>
        <v>1950</v>
      </c>
      <c r="H1951" t="str">
        <f t="shared" si="121"/>
        <v/>
      </c>
      <c r="I1951" t="str">
        <f t="shared" si="122"/>
        <v/>
      </c>
    </row>
    <row r="1952" spans="1:9" ht="15" thickBot="1" x14ac:dyDescent="0.35">
      <c r="A1952" s="4" t="s">
        <v>142</v>
      </c>
      <c r="B1952" s="4" t="s">
        <v>22</v>
      </c>
      <c r="C1952" s="5">
        <v>42902</v>
      </c>
      <c r="E1952" s="6">
        <v>147</v>
      </c>
      <c r="F1952" t="str">
        <f t="shared" si="120"/>
        <v>June 17</v>
      </c>
      <c r="G1952">
        <f t="shared" si="123"/>
        <v>1951</v>
      </c>
      <c r="H1952" t="str">
        <f t="shared" si="121"/>
        <v/>
      </c>
      <c r="I1952" t="str">
        <f t="shared" si="122"/>
        <v/>
      </c>
    </row>
    <row r="1953" spans="1:9" ht="15" thickBot="1" x14ac:dyDescent="0.35">
      <c r="A1953" s="4" t="s">
        <v>26</v>
      </c>
      <c r="B1953" s="4" t="s">
        <v>20</v>
      </c>
      <c r="C1953" s="5">
        <v>42902</v>
      </c>
      <c r="E1953" s="6">
        <v>7011.43</v>
      </c>
      <c r="F1953" t="str">
        <f t="shared" si="120"/>
        <v>June 17</v>
      </c>
      <c r="G1953">
        <f t="shared" si="123"/>
        <v>1952</v>
      </c>
      <c r="H1953" t="str">
        <f t="shared" si="121"/>
        <v/>
      </c>
      <c r="I1953" t="str">
        <f t="shared" si="122"/>
        <v/>
      </c>
    </row>
    <row r="1954" spans="1:9" ht="15" thickBot="1" x14ac:dyDescent="0.35">
      <c r="A1954" s="4" t="s">
        <v>99</v>
      </c>
      <c r="B1954" s="4" t="s">
        <v>100</v>
      </c>
      <c r="C1954" s="5">
        <v>42902</v>
      </c>
      <c r="E1954" s="6">
        <v>62.8</v>
      </c>
      <c r="F1954" t="str">
        <f t="shared" si="120"/>
        <v>June 17</v>
      </c>
      <c r="G1954">
        <f t="shared" si="123"/>
        <v>1953</v>
      </c>
      <c r="H1954" t="str">
        <f t="shared" si="121"/>
        <v/>
      </c>
      <c r="I1954" t="str">
        <f t="shared" si="122"/>
        <v/>
      </c>
    </row>
    <row r="1955" spans="1:9" ht="15" thickBot="1" x14ac:dyDescent="0.35">
      <c r="A1955" s="4" t="s">
        <v>144</v>
      </c>
      <c r="B1955" s="4" t="s">
        <v>181</v>
      </c>
      <c r="C1955" s="5">
        <v>42902</v>
      </c>
      <c r="E1955" s="6">
        <v>21410.82</v>
      </c>
      <c r="F1955" t="str">
        <f t="shared" si="120"/>
        <v>June 17</v>
      </c>
      <c r="G1955">
        <f t="shared" si="123"/>
        <v>1954</v>
      </c>
      <c r="H1955" t="str">
        <f t="shared" si="121"/>
        <v/>
      </c>
      <c r="I1955" t="str">
        <f t="shared" si="122"/>
        <v/>
      </c>
    </row>
    <row r="1956" spans="1:9" ht="15" thickBot="1" x14ac:dyDescent="0.35">
      <c r="A1956" s="4" t="s">
        <v>144</v>
      </c>
      <c r="B1956" s="4" t="s">
        <v>102</v>
      </c>
      <c r="C1956" s="5">
        <v>42902</v>
      </c>
      <c r="E1956" s="6">
        <v>706574.42</v>
      </c>
      <c r="F1956" t="str">
        <f t="shared" si="120"/>
        <v>June 17</v>
      </c>
      <c r="G1956">
        <f t="shared" si="123"/>
        <v>1955</v>
      </c>
      <c r="H1956" t="str">
        <f t="shared" si="121"/>
        <v/>
      </c>
      <c r="I1956" t="str">
        <f t="shared" si="122"/>
        <v/>
      </c>
    </row>
    <row r="1957" spans="1:9" ht="15" thickBot="1" x14ac:dyDescent="0.35">
      <c r="A1957" s="4" t="s">
        <v>32</v>
      </c>
      <c r="B1957" s="4" t="s">
        <v>33</v>
      </c>
      <c r="C1957" s="5">
        <v>42902</v>
      </c>
      <c r="E1957" s="6">
        <v>1675.6</v>
      </c>
      <c r="F1957" t="str">
        <f t="shared" si="120"/>
        <v>June 17</v>
      </c>
      <c r="G1957">
        <f t="shared" si="123"/>
        <v>1956</v>
      </c>
      <c r="H1957" t="str">
        <f t="shared" si="121"/>
        <v/>
      </c>
      <c r="I1957" t="str">
        <f t="shared" si="122"/>
        <v/>
      </c>
    </row>
    <row r="1958" spans="1:9" ht="15" thickBot="1" x14ac:dyDescent="0.35">
      <c r="A1958" s="4" t="s">
        <v>34</v>
      </c>
      <c r="B1958" s="4" t="s">
        <v>35</v>
      </c>
      <c r="C1958" s="5">
        <v>42902</v>
      </c>
      <c r="E1958" s="6">
        <v>180</v>
      </c>
      <c r="F1958" t="str">
        <f t="shared" si="120"/>
        <v>June 17</v>
      </c>
      <c r="G1958">
        <f t="shared" si="123"/>
        <v>1957</v>
      </c>
      <c r="H1958" t="str">
        <f t="shared" si="121"/>
        <v/>
      </c>
      <c r="I1958" t="str">
        <f t="shared" si="122"/>
        <v/>
      </c>
    </row>
    <row r="1959" spans="1:9" ht="15" thickBot="1" x14ac:dyDescent="0.35">
      <c r="A1959" s="4" t="s">
        <v>197</v>
      </c>
      <c r="B1959" s="4" t="s">
        <v>70</v>
      </c>
      <c r="C1959" s="5">
        <v>42902</v>
      </c>
      <c r="E1959" s="6">
        <v>651.01</v>
      </c>
      <c r="F1959" t="str">
        <f t="shared" si="120"/>
        <v>June 17</v>
      </c>
      <c r="G1959">
        <f t="shared" si="123"/>
        <v>1958</v>
      </c>
      <c r="H1959" t="str">
        <f t="shared" si="121"/>
        <v/>
      </c>
      <c r="I1959" t="str">
        <f t="shared" si="122"/>
        <v/>
      </c>
    </row>
    <row r="1960" spans="1:9" ht="15" thickBot="1" x14ac:dyDescent="0.35">
      <c r="A1960" s="4" t="s">
        <v>197</v>
      </c>
      <c r="B1960" s="4" t="s">
        <v>33</v>
      </c>
      <c r="C1960" s="5">
        <v>42902</v>
      </c>
      <c r="E1960" s="6">
        <v>3732.44</v>
      </c>
      <c r="F1960" t="str">
        <f t="shared" si="120"/>
        <v>June 17</v>
      </c>
      <c r="G1960">
        <f t="shared" si="123"/>
        <v>1959</v>
      </c>
      <c r="H1960" t="str">
        <f t="shared" si="121"/>
        <v/>
      </c>
      <c r="I1960" t="str">
        <f t="shared" si="122"/>
        <v/>
      </c>
    </row>
    <row r="1961" spans="1:9" ht="15" thickBot="1" x14ac:dyDescent="0.35">
      <c r="A1961" s="4" t="s">
        <v>197</v>
      </c>
      <c r="B1961" s="4" t="s">
        <v>43</v>
      </c>
      <c r="C1961" s="5">
        <v>42902</v>
      </c>
      <c r="E1961" s="6">
        <v>7658</v>
      </c>
      <c r="F1961" t="str">
        <f t="shared" si="120"/>
        <v>June 17</v>
      </c>
      <c r="G1961">
        <f t="shared" si="123"/>
        <v>1960</v>
      </c>
      <c r="H1961" t="str">
        <f t="shared" si="121"/>
        <v/>
      </c>
      <c r="I1961" t="str">
        <f t="shared" si="122"/>
        <v/>
      </c>
    </row>
    <row r="1962" spans="1:9" ht="15" thickBot="1" x14ac:dyDescent="0.35">
      <c r="A1962" s="4" t="s">
        <v>36</v>
      </c>
      <c r="B1962" s="4" t="s">
        <v>18</v>
      </c>
      <c r="C1962" s="5">
        <v>42902</v>
      </c>
      <c r="E1962" s="6">
        <v>1045.07</v>
      </c>
      <c r="F1962" t="str">
        <f t="shared" si="120"/>
        <v>June 17</v>
      </c>
      <c r="G1962">
        <f t="shared" si="123"/>
        <v>1961</v>
      </c>
      <c r="H1962" t="str">
        <f t="shared" si="121"/>
        <v/>
      </c>
      <c r="I1962" t="str">
        <f t="shared" si="122"/>
        <v/>
      </c>
    </row>
    <row r="1963" spans="1:9" ht="15" thickBot="1" x14ac:dyDescent="0.35">
      <c r="A1963" s="4" t="s">
        <v>371</v>
      </c>
      <c r="B1963" s="4" t="s">
        <v>8</v>
      </c>
      <c r="C1963" s="5">
        <v>42902</v>
      </c>
      <c r="E1963" s="6">
        <v>50.16</v>
      </c>
      <c r="F1963" t="str">
        <f t="shared" si="120"/>
        <v>June 17</v>
      </c>
      <c r="G1963">
        <f t="shared" si="123"/>
        <v>1962</v>
      </c>
      <c r="H1963" t="str">
        <f t="shared" si="121"/>
        <v/>
      </c>
      <c r="I1963" t="str">
        <f t="shared" si="122"/>
        <v/>
      </c>
    </row>
    <row r="1964" spans="1:9" ht="15" thickBot="1" x14ac:dyDescent="0.35">
      <c r="A1964" s="4" t="s">
        <v>146</v>
      </c>
      <c r="B1964" s="4" t="s">
        <v>8</v>
      </c>
      <c r="C1964" s="5">
        <v>42902</v>
      </c>
      <c r="E1964" s="6">
        <v>2025.96</v>
      </c>
      <c r="F1964" t="str">
        <f t="shared" si="120"/>
        <v>June 17</v>
      </c>
      <c r="G1964">
        <f t="shared" si="123"/>
        <v>1963</v>
      </c>
      <c r="H1964" t="str">
        <f t="shared" si="121"/>
        <v/>
      </c>
      <c r="I1964" t="str">
        <f t="shared" si="122"/>
        <v/>
      </c>
    </row>
    <row r="1965" spans="1:9" ht="15" thickBot="1" x14ac:dyDescent="0.35">
      <c r="A1965" s="4" t="s">
        <v>108</v>
      </c>
      <c r="B1965" s="4" t="s">
        <v>14</v>
      </c>
      <c r="C1965" s="5">
        <v>42902</v>
      </c>
      <c r="E1965" s="6">
        <v>7250</v>
      </c>
      <c r="F1965" t="str">
        <f t="shared" si="120"/>
        <v>June 17</v>
      </c>
      <c r="G1965">
        <f t="shared" si="123"/>
        <v>1964</v>
      </c>
      <c r="H1965" t="str">
        <f t="shared" si="121"/>
        <v/>
      </c>
      <c r="I1965" t="str">
        <f t="shared" si="122"/>
        <v/>
      </c>
    </row>
    <row r="1966" spans="1:9" ht="15" thickBot="1" x14ac:dyDescent="0.35">
      <c r="A1966" s="4" t="s">
        <v>207</v>
      </c>
      <c r="B1966" s="4" t="s">
        <v>131</v>
      </c>
      <c r="C1966" s="5">
        <v>42902</v>
      </c>
      <c r="E1966" s="6">
        <v>1548.11</v>
      </c>
      <c r="F1966" t="str">
        <f t="shared" si="120"/>
        <v>June 17</v>
      </c>
      <c r="G1966">
        <f t="shared" si="123"/>
        <v>1965</v>
      </c>
      <c r="H1966" t="str">
        <f t="shared" si="121"/>
        <v/>
      </c>
      <c r="I1966" t="str">
        <f t="shared" si="122"/>
        <v/>
      </c>
    </row>
    <row r="1967" spans="1:9" ht="15" thickBot="1" x14ac:dyDescent="0.35">
      <c r="A1967" s="4" t="s">
        <v>207</v>
      </c>
      <c r="B1967" s="4" t="s">
        <v>16</v>
      </c>
      <c r="C1967" s="5">
        <v>42902</v>
      </c>
      <c r="E1967" s="6">
        <v>232.19</v>
      </c>
      <c r="F1967" t="str">
        <f t="shared" si="120"/>
        <v>June 17</v>
      </c>
      <c r="G1967">
        <f t="shared" si="123"/>
        <v>1966</v>
      </c>
      <c r="H1967" t="str">
        <f t="shared" si="121"/>
        <v/>
      </c>
      <c r="I1967" t="str">
        <f t="shared" si="122"/>
        <v/>
      </c>
    </row>
    <row r="1968" spans="1:9" ht="15" thickBot="1" x14ac:dyDescent="0.35">
      <c r="A1968" s="4" t="s">
        <v>207</v>
      </c>
      <c r="B1968" s="4" t="s">
        <v>208</v>
      </c>
      <c r="C1968" s="5">
        <v>42902</v>
      </c>
      <c r="E1968" s="6">
        <v>56.04</v>
      </c>
      <c r="F1968" t="str">
        <f t="shared" si="120"/>
        <v>June 17</v>
      </c>
      <c r="G1968">
        <f t="shared" si="123"/>
        <v>1967</v>
      </c>
      <c r="H1968" t="str">
        <f t="shared" si="121"/>
        <v/>
      </c>
      <c r="I1968" t="str">
        <f t="shared" si="122"/>
        <v/>
      </c>
    </row>
    <row r="1969" spans="1:9" ht="15" thickBot="1" x14ac:dyDescent="0.35">
      <c r="A1969" s="4" t="s">
        <v>40</v>
      </c>
      <c r="B1969" s="4" t="s">
        <v>28</v>
      </c>
      <c r="C1969" s="5">
        <v>42902</v>
      </c>
      <c r="E1969" s="6">
        <v>1339.04</v>
      </c>
      <c r="F1969" t="str">
        <f t="shared" si="120"/>
        <v>June 17</v>
      </c>
      <c r="G1969">
        <f t="shared" si="123"/>
        <v>1968</v>
      </c>
      <c r="H1969" t="str">
        <f t="shared" si="121"/>
        <v/>
      </c>
      <c r="I1969" t="str">
        <f t="shared" si="122"/>
        <v/>
      </c>
    </row>
    <row r="1970" spans="1:9" ht="15" thickBot="1" x14ac:dyDescent="0.35">
      <c r="A1970" s="4" t="s">
        <v>110</v>
      </c>
      <c r="B1970" s="4" t="s">
        <v>16</v>
      </c>
      <c r="C1970" s="5">
        <v>42902</v>
      </c>
      <c r="E1970" s="6">
        <v>24.93</v>
      </c>
      <c r="F1970" t="str">
        <f t="shared" si="120"/>
        <v>June 17</v>
      </c>
      <c r="G1970">
        <f t="shared" si="123"/>
        <v>1969</v>
      </c>
      <c r="H1970" t="str">
        <f t="shared" si="121"/>
        <v/>
      </c>
      <c r="I1970" t="str">
        <f t="shared" si="122"/>
        <v/>
      </c>
    </row>
    <row r="1971" spans="1:9" ht="15" thickBot="1" x14ac:dyDescent="0.35">
      <c r="A1971" s="4" t="s">
        <v>283</v>
      </c>
      <c r="B1971" s="4" t="s">
        <v>131</v>
      </c>
      <c r="C1971" s="5">
        <v>42902</v>
      </c>
      <c r="E1971" s="6">
        <v>0</v>
      </c>
      <c r="F1971" t="str">
        <f t="shared" si="120"/>
        <v>June 17</v>
      </c>
      <c r="G1971">
        <f t="shared" si="123"/>
        <v>1970</v>
      </c>
      <c r="H1971" t="str">
        <f t="shared" si="121"/>
        <v/>
      </c>
      <c r="I1971" t="str">
        <f t="shared" si="122"/>
        <v/>
      </c>
    </row>
    <row r="1972" spans="1:9" ht="15" thickBot="1" x14ac:dyDescent="0.35">
      <c r="A1972" s="4" t="s">
        <v>283</v>
      </c>
      <c r="B1972" s="4" t="s">
        <v>16</v>
      </c>
      <c r="C1972" s="5">
        <v>42902</v>
      </c>
      <c r="E1972" s="6">
        <v>17.82</v>
      </c>
      <c r="F1972" t="str">
        <f t="shared" si="120"/>
        <v>June 17</v>
      </c>
      <c r="G1972">
        <f t="shared" si="123"/>
        <v>1971</v>
      </c>
      <c r="H1972" t="str">
        <f t="shared" si="121"/>
        <v/>
      </c>
      <c r="I1972" t="str">
        <f t="shared" si="122"/>
        <v/>
      </c>
    </row>
    <row r="1973" spans="1:9" ht="15" thickBot="1" x14ac:dyDescent="0.35">
      <c r="A1973" s="4" t="s">
        <v>283</v>
      </c>
      <c r="B1973" s="4" t="s">
        <v>67</v>
      </c>
      <c r="C1973" s="5">
        <v>42902</v>
      </c>
      <c r="E1973" s="6">
        <v>83.8</v>
      </c>
      <c r="F1973" t="str">
        <f t="shared" si="120"/>
        <v>June 17</v>
      </c>
      <c r="G1973">
        <f t="shared" si="123"/>
        <v>1972</v>
      </c>
      <c r="H1973" t="str">
        <f t="shared" si="121"/>
        <v/>
      </c>
      <c r="I1973" t="str">
        <f t="shared" si="122"/>
        <v/>
      </c>
    </row>
    <row r="1974" spans="1:9" ht="15" thickBot="1" x14ac:dyDescent="0.35">
      <c r="A1974" s="4" t="s">
        <v>51</v>
      </c>
      <c r="B1974" s="4" t="s">
        <v>22</v>
      </c>
      <c r="C1974" s="5">
        <v>42902</v>
      </c>
      <c r="E1974" s="6">
        <v>140</v>
      </c>
      <c r="F1974" t="str">
        <f t="shared" si="120"/>
        <v>June 17</v>
      </c>
      <c r="G1974">
        <f t="shared" si="123"/>
        <v>1973</v>
      </c>
      <c r="H1974" t="str">
        <f t="shared" si="121"/>
        <v/>
      </c>
      <c r="I1974" t="str">
        <f t="shared" si="122"/>
        <v/>
      </c>
    </row>
    <row r="1975" spans="1:9" ht="15" thickBot="1" x14ac:dyDescent="0.35">
      <c r="A1975" s="4" t="s">
        <v>385</v>
      </c>
      <c r="B1975" s="4" t="s">
        <v>81</v>
      </c>
      <c r="C1975" s="5">
        <v>42902</v>
      </c>
      <c r="E1975" s="6">
        <v>49</v>
      </c>
      <c r="F1975" t="str">
        <f t="shared" si="120"/>
        <v>June 17</v>
      </c>
      <c r="G1975">
        <f t="shared" si="123"/>
        <v>1974</v>
      </c>
      <c r="H1975" t="str">
        <f t="shared" si="121"/>
        <v/>
      </c>
      <c r="I1975" t="str">
        <f t="shared" si="122"/>
        <v/>
      </c>
    </row>
    <row r="1976" spans="1:9" ht="15" thickBot="1" x14ac:dyDescent="0.35">
      <c r="A1976" s="4" t="s">
        <v>386</v>
      </c>
      <c r="B1976" s="4" t="s">
        <v>25</v>
      </c>
      <c r="C1976" s="5">
        <v>42902</v>
      </c>
      <c r="E1976" s="6">
        <v>1623.01</v>
      </c>
      <c r="F1976" t="str">
        <f t="shared" si="120"/>
        <v>June 17</v>
      </c>
      <c r="G1976">
        <f t="shared" si="123"/>
        <v>1975</v>
      </c>
      <c r="H1976" t="str">
        <f t="shared" si="121"/>
        <v/>
      </c>
      <c r="I1976" t="str">
        <f t="shared" si="122"/>
        <v/>
      </c>
    </row>
    <row r="1977" spans="1:9" ht="15" thickBot="1" x14ac:dyDescent="0.35">
      <c r="A1977" s="4" t="s">
        <v>53</v>
      </c>
      <c r="B1977" s="4" t="s">
        <v>8</v>
      </c>
      <c r="C1977" s="5">
        <v>42902</v>
      </c>
      <c r="E1977" s="6">
        <v>57.27</v>
      </c>
      <c r="F1977" t="str">
        <f t="shared" si="120"/>
        <v>June 17</v>
      </c>
      <c r="G1977">
        <f t="shared" si="123"/>
        <v>1976</v>
      </c>
      <c r="H1977" t="str">
        <f t="shared" si="121"/>
        <v/>
      </c>
      <c r="I1977" t="str">
        <f t="shared" si="122"/>
        <v/>
      </c>
    </row>
    <row r="1978" spans="1:9" ht="15" thickBot="1" x14ac:dyDescent="0.35">
      <c r="A1978" s="4" t="s">
        <v>54</v>
      </c>
      <c r="B1978" s="4" t="s">
        <v>35</v>
      </c>
      <c r="C1978" s="5">
        <v>42902</v>
      </c>
      <c r="E1978" s="6">
        <v>392</v>
      </c>
      <c r="F1978" t="str">
        <f t="shared" si="120"/>
        <v>June 17</v>
      </c>
      <c r="G1978">
        <f t="shared" si="123"/>
        <v>1977</v>
      </c>
      <c r="H1978" t="str">
        <f t="shared" si="121"/>
        <v/>
      </c>
      <c r="I1978" t="str">
        <f t="shared" si="122"/>
        <v/>
      </c>
    </row>
    <row r="1979" spans="1:9" ht="15" thickBot="1" x14ac:dyDescent="0.35">
      <c r="A1979" s="4" t="s">
        <v>113</v>
      </c>
      <c r="B1979" s="4" t="s">
        <v>12</v>
      </c>
      <c r="C1979" s="5">
        <v>42902</v>
      </c>
      <c r="E1979" s="6">
        <v>323.01</v>
      </c>
      <c r="F1979" t="str">
        <f t="shared" si="120"/>
        <v>June 17</v>
      </c>
      <c r="G1979">
        <f t="shared" si="123"/>
        <v>1978</v>
      </c>
      <c r="H1979" t="str">
        <f t="shared" si="121"/>
        <v/>
      </c>
      <c r="I1979" t="str">
        <f t="shared" si="122"/>
        <v/>
      </c>
    </row>
    <row r="1980" spans="1:9" ht="15" thickBot="1" x14ac:dyDescent="0.35">
      <c r="A1980" s="4" t="s">
        <v>56</v>
      </c>
      <c r="B1980" s="4" t="s">
        <v>12</v>
      </c>
      <c r="C1980" s="5">
        <v>42902</v>
      </c>
      <c r="E1980" s="6">
        <v>186.95</v>
      </c>
      <c r="F1980" t="str">
        <f t="shared" si="120"/>
        <v>June 17</v>
      </c>
      <c r="G1980">
        <f t="shared" si="123"/>
        <v>1979</v>
      </c>
      <c r="H1980" t="str">
        <f t="shared" si="121"/>
        <v/>
      </c>
      <c r="I1980" t="str">
        <f t="shared" si="122"/>
        <v/>
      </c>
    </row>
    <row r="1981" spans="1:9" ht="15" thickBot="1" x14ac:dyDescent="0.35">
      <c r="A1981" s="4" t="s">
        <v>57</v>
      </c>
      <c r="B1981" s="4" t="s">
        <v>8</v>
      </c>
      <c r="C1981" s="5">
        <v>42902</v>
      </c>
      <c r="E1981" s="6">
        <v>26.4</v>
      </c>
      <c r="F1981" t="str">
        <f t="shared" si="120"/>
        <v>June 17</v>
      </c>
      <c r="G1981">
        <f t="shared" si="123"/>
        <v>1980</v>
      </c>
      <c r="H1981" t="str">
        <f t="shared" si="121"/>
        <v/>
      </c>
      <c r="I1981" t="str">
        <f t="shared" si="122"/>
        <v/>
      </c>
    </row>
    <row r="1982" spans="1:9" ht="15" thickBot="1" x14ac:dyDescent="0.35">
      <c r="A1982" s="4" t="s">
        <v>62</v>
      </c>
      <c r="B1982" s="4" t="s">
        <v>22</v>
      </c>
      <c r="C1982" s="5">
        <v>42902</v>
      </c>
      <c r="E1982" s="6">
        <v>49</v>
      </c>
      <c r="F1982" t="str">
        <f t="shared" si="120"/>
        <v>June 17</v>
      </c>
      <c r="G1982">
        <f t="shared" si="123"/>
        <v>1981</v>
      </c>
      <c r="H1982" t="str">
        <f t="shared" si="121"/>
        <v/>
      </c>
      <c r="I1982" t="str">
        <f t="shared" si="122"/>
        <v/>
      </c>
    </row>
    <row r="1983" spans="1:9" ht="15" thickBot="1" x14ac:dyDescent="0.35">
      <c r="A1983" s="4" t="s">
        <v>63</v>
      </c>
      <c r="B1983" s="4" t="s">
        <v>22</v>
      </c>
      <c r="C1983" s="5">
        <v>42902</v>
      </c>
      <c r="E1983" s="6">
        <v>60</v>
      </c>
      <c r="F1983" t="str">
        <f t="shared" si="120"/>
        <v>June 17</v>
      </c>
      <c r="G1983">
        <f t="shared" si="123"/>
        <v>1982</v>
      </c>
      <c r="H1983" t="str">
        <f t="shared" si="121"/>
        <v/>
      </c>
      <c r="I1983" t="str">
        <f t="shared" si="122"/>
        <v/>
      </c>
    </row>
    <row r="1984" spans="1:9" ht="15" thickBot="1" x14ac:dyDescent="0.35">
      <c r="A1984" s="4" t="s">
        <v>252</v>
      </c>
      <c r="B1984" s="4" t="s">
        <v>70</v>
      </c>
      <c r="C1984" s="5">
        <v>42902</v>
      </c>
      <c r="E1984" s="6">
        <v>152.44999999999999</v>
      </c>
      <c r="F1984" t="str">
        <f t="shared" si="120"/>
        <v>June 17</v>
      </c>
      <c r="G1984">
        <f t="shared" si="123"/>
        <v>1983</v>
      </c>
      <c r="H1984" t="str">
        <f t="shared" si="121"/>
        <v/>
      </c>
      <c r="I1984" t="str">
        <f t="shared" si="122"/>
        <v/>
      </c>
    </row>
    <row r="1985" spans="1:9" ht="15" thickBot="1" x14ac:dyDescent="0.35">
      <c r="A1985" s="4" t="s">
        <v>387</v>
      </c>
      <c r="B1985" s="4" t="s">
        <v>14</v>
      </c>
      <c r="C1985" s="5">
        <v>42902</v>
      </c>
      <c r="E1985" s="6">
        <v>23050</v>
      </c>
      <c r="F1985" t="str">
        <f t="shared" si="120"/>
        <v>June 17</v>
      </c>
      <c r="G1985">
        <f t="shared" si="123"/>
        <v>1984</v>
      </c>
      <c r="H1985" t="str">
        <f t="shared" si="121"/>
        <v/>
      </c>
      <c r="I1985" t="str">
        <f t="shared" si="122"/>
        <v/>
      </c>
    </row>
    <row r="1986" spans="1:9" ht="15" thickBot="1" x14ac:dyDescent="0.35">
      <c r="A1986" s="4" t="s">
        <v>71</v>
      </c>
      <c r="B1986" s="4" t="s">
        <v>12</v>
      </c>
      <c r="C1986" s="5">
        <v>42902</v>
      </c>
      <c r="E1986" s="6">
        <v>251.89</v>
      </c>
      <c r="F1986" t="str">
        <f t="shared" si="120"/>
        <v>June 17</v>
      </c>
      <c r="G1986">
        <f t="shared" si="123"/>
        <v>1985</v>
      </c>
      <c r="H1986" t="str">
        <f t="shared" si="121"/>
        <v/>
      </c>
      <c r="I1986" t="str">
        <f t="shared" si="122"/>
        <v/>
      </c>
    </row>
    <row r="1987" spans="1:9" ht="15" thickBot="1" x14ac:dyDescent="0.35">
      <c r="A1987" s="4" t="s">
        <v>123</v>
      </c>
      <c r="B1987" s="4" t="s">
        <v>22</v>
      </c>
      <c r="C1987" s="5">
        <v>42902</v>
      </c>
      <c r="E1987" s="6">
        <v>4000</v>
      </c>
      <c r="F1987" t="str">
        <f t="shared" ref="F1987:F2050" si="124">IF(C1987&lt;=$R$1,$Q$1,IF(C1987&lt;=$R$2,$Q$2,IF(C1987&lt;=$R$3,$Q$3,IF(C1987&lt;=$R$4,$Q$4,IF(C1987&lt;=$R$5,$Q$5,IF(C1987&lt;=$R$6,$Q$6,IF(C1987&lt;=$R$7,$Q$7,IF(C1987&lt;=$R$8,$Q$8,IF(C1987&lt;=$R$9,$Q$9,IF(C1987&lt;=$R$10,$Q$10,IF(C1987&lt;=$R$11,$Q$11,IF(C1987&lt;=$R$12,$Q$12,IF(C1987&lt;=$R$13,$Q$13,IF(C1987&lt;=$R$14,$Q$14,IF(C1987&lt;=$R$15,$Q$15,IF(C1987&lt;=$R$16,$Q$16,IF(C1987&lt;=$R$17,$Q$17,IF(C1987&lt;=$R$18,$Q$18,IF(C1987&lt;=$R$19,$Q$19,IF(C1987&lt;=$R$20,$Q$20,IF(C1987&lt;=$R$21,$Q$21,IF(C1987&lt;=$R$22,$Q$22,IF(C1987&lt;=$R$23,$Q$23,IF(C1987&lt;=$R$24,$Q$24,IF(C1987&lt;=$R$25,$Q$25,IF(C1987&lt;=$R$26,$Q$26,IF(C1987&lt;=$R$27,$Q$27,IF(C1987&lt;=$R$28,$Q$28,IF(C1987&lt;=$R$29,$Q$29,IF(C1987&lt;=$R$30,$Q$30,IF(C1987&lt;=$R$31,$Q$31,IF(C1987&lt;=$R$32,$Q$32,IF(C1987&lt;=$R$33,$Q$33,IF(C1987&lt;=$R$34,$Q$34,IF(C1987&lt;=$R$35,$Q$35,IF(C1987&lt;=$R$36,$Q$36,""))))))))))))))))))))))))))))))))))))</f>
        <v>June 17</v>
      </c>
      <c r="G1987">
        <f t="shared" si="123"/>
        <v>1986</v>
      </c>
      <c r="H1987" t="str">
        <f t="shared" ref="H1987:H2050" si="125">IF(F1987=$J$1,G1987,"")</f>
        <v/>
      </c>
      <c r="I1987" t="str">
        <f t="shared" ref="I1987:I2050" si="126">IFERROR(SMALL($H$2:$H$8586,G1987),"")</f>
        <v/>
      </c>
    </row>
    <row r="1988" spans="1:9" ht="15" thickBot="1" x14ac:dyDescent="0.35">
      <c r="A1988" s="4" t="s">
        <v>388</v>
      </c>
      <c r="B1988" s="4" t="s">
        <v>16</v>
      </c>
      <c r="C1988" s="5">
        <v>42902</v>
      </c>
      <c r="E1988" s="6">
        <v>38.090000000000003</v>
      </c>
      <c r="F1988" t="str">
        <f t="shared" si="124"/>
        <v>June 17</v>
      </c>
      <c r="G1988">
        <f t="shared" ref="G1988:G2051" si="127">1+G1987</f>
        <v>1987</v>
      </c>
      <c r="H1988" t="str">
        <f t="shared" si="125"/>
        <v/>
      </c>
      <c r="I1988" t="str">
        <f t="shared" si="126"/>
        <v/>
      </c>
    </row>
    <row r="1989" spans="1:9" ht="15" thickBot="1" x14ac:dyDescent="0.35">
      <c r="A1989" s="4" t="s">
        <v>165</v>
      </c>
      <c r="B1989" s="4" t="s">
        <v>8</v>
      </c>
      <c r="C1989" s="5">
        <v>42902</v>
      </c>
      <c r="E1989" s="6">
        <v>32673.07</v>
      </c>
      <c r="F1989" t="str">
        <f t="shared" si="124"/>
        <v>June 17</v>
      </c>
      <c r="G1989">
        <f t="shared" si="127"/>
        <v>1988</v>
      </c>
      <c r="H1989" t="str">
        <f t="shared" si="125"/>
        <v/>
      </c>
      <c r="I1989" t="str">
        <f t="shared" si="126"/>
        <v/>
      </c>
    </row>
    <row r="1990" spans="1:9" ht="15" thickBot="1" x14ac:dyDescent="0.35">
      <c r="A1990" s="4" t="s">
        <v>389</v>
      </c>
      <c r="B1990" s="4" t="s">
        <v>89</v>
      </c>
      <c r="C1990" s="5">
        <v>42902</v>
      </c>
      <c r="E1990" s="6">
        <v>7320.5</v>
      </c>
      <c r="F1990" t="str">
        <f t="shared" si="124"/>
        <v>June 17</v>
      </c>
      <c r="G1990">
        <f t="shared" si="127"/>
        <v>1989</v>
      </c>
      <c r="H1990" t="str">
        <f t="shared" si="125"/>
        <v/>
      </c>
      <c r="I1990" t="str">
        <f t="shared" si="126"/>
        <v/>
      </c>
    </row>
    <row r="1991" spans="1:9" ht="15" thickBot="1" x14ac:dyDescent="0.35">
      <c r="A1991" s="4" t="s">
        <v>82</v>
      </c>
      <c r="B1991" s="4" t="s">
        <v>11</v>
      </c>
      <c r="C1991" s="5">
        <v>42902</v>
      </c>
      <c r="E1991" s="6">
        <v>1214.78</v>
      </c>
      <c r="F1991" t="str">
        <f t="shared" si="124"/>
        <v>June 17</v>
      </c>
      <c r="G1991">
        <f t="shared" si="127"/>
        <v>1990</v>
      </c>
      <c r="H1991" t="str">
        <f t="shared" si="125"/>
        <v/>
      </c>
      <c r="I1991" t="str">
        <f t="shared" si="126"/>
        <v/>
      </c>
    </row>
    <row r="1992" spans="1:9" ht="15" thickBot="1" x14ac:dyDescent="0.35">
      <c r="A1992" s="4" t="s">
        <v>84</v>
      </c>
      <c r="B1992" s="4" t="s">
        <v>85</v>
      </c>
      <c r="C1992" s="5">
        <v>42902</v>
      </c>
      <c r="E1992" s="6">
        <v>1040.81</v>
      </c>
      <c r="F1992" t="str">
        <f t="shared" si="124"/>
        <v>June 17</v>
      </c>
      <c r="G1992">
        <f t="shared" si="127"/>
        <v>1991</v>
      </c>
      <c r="H1992" t="str">
        <f t="shared" si="125"/>
        <v/>
      </c>
      <c r="I1992" t="str">
        <f t="shared" si="126"/>
        <v/>
      </c>
    </row>
    <row r="1993" spans="1:9" ht="15" thickBot="1" x14ac:dyDescent="0.35">
      <c r="A1993" s="4" t="s">
        <v>255</v>
      </c>
      <c r="B1993" s="4" t="s">
        <v>43</v>
      </c>
      <c r="C1993" s="5">
        <v>42909</v>
      </c>
      <c r="E1993" s="6">
        <v>9539.2900000000009</v>
      </c>
      <c r="F1993" t="str">
        <f t="shared" si="124"/>
        <v>June 17</v>
      </c>
      <c r="G1993">
        <f t="shared" si="127"/>
        <v>1992</v>
      </c>
      <c r="H1993" t="str">
        <f t="shared" si="125"/>
        <v/>
      </c>
      <c r="I1993" t="str">
        <f t="shared" si="126"/>
        <v/>
      </c>
    </row>
    <row r="1994" spans="1:9" ht="15" thickBot="1" x14ac:dyDescent="0.35">
      <c r="A1994" s="4" t="s">
        <v>10</v>
      </c>
      <c r="B1994" s="4" t="s">
        <v>11</v>
      </c>
      <c r="C1994" s="5">
        <v>42909</v>
      </c>
      <c r="E1994" s="6">
        <v>322.89999999999998</v>
      </c>
      <c r="F1994" t="str">
        <f t="shared" si="124"/>
        <v>June 17</v>
      </c>
      <c r="G1994">
        <f t="shared" si="127"/>
        <v>1993</v>
      </c>
      <c r="H1994" t="str">
        <f t="shared" si="125"/>
        <v/>
      </c>
      <c r="I1994" t="str">
        <f t="shared" si="126"/>
        <v/>
      </c>
    </row>
    <row r="1995" spans="1:9" ht="15" thickBot="1" x14ac:dyDescent="0.35">
      <c r="A1995" s="4" t="s">
        <v>10</v>
      </c>
      <c r="B1995" s="4" t="s">
        <v>127</v>
      </c>
      <c r="C1995" s="5">
        <v>42909</v>
      </c>
      <c r="E1995" s="6">
        <v>199.22</v>
      </c>
      <c r="F1995" t="str">
        <f t="shared" si="124"/>
        <v>June 17</v>
      </c>
      <c r="G1995">
        <f t="shared" si="127"/>
        <v>1994</v>
      </c>
      <c r="H1995" t="str">
        <f t="shared" si="125"/>
        <v/>
      </c>
      <c r="I1995" t="str">
        <f t="shared" si="126"/>
        <v/>
      </c>
    </row>
    <row r="1996" spans="1:9" ht="15" thickBot="1" x14ac:dyDescent="0.35">
      <c r="A1996" s="4" t="s">
        <v>390</v>
      </c>
      <c r="B1996" s="4" t="s">
        <v>66</v>
      </c>
      <c r="C1996" s="5">
        <v>42909</v>
      </c>
      <c r="E1996" s="6">
        <v>995</v>
      </c>
      <c r="F1996" t="str">
        <f t="shared" si="124"/>
        <v>June 17</v>
      </c>
      <c r="G1996">
        <f t="shared" si="127"/>
        <v>1995</v>
      </c>
      <c r="H1996" t="str">
        <f t="shared" si="125"/>
        <v/>
      </c>
      <c r="I1996" t="str">
        <f t="shared" si="126"/>
        <v/>
      </c>
    </row>
    <row r="1997" spans="1:9" ht="15" thickBot="1" x14ac:dyDescent="0.35">
      <c r="A1997" s="4" t="s">
        <v>132</v>
      </c>
      <c r="B1997" s="4" t="s">
        <v>20</v>
      </c>
      <c r="C1997" s="5">
        <v>42909</v>
      </c>
      <c r="E1997" s="6">
        <v>51.74</v>
      </c>
      <c r="F1997" t="str">
        <f t="shared" si="124"/>
        <v>June 17</v>
      </c>
      <c r="G1997">
        <f t="shared" si="127"/>
        <v>1996</v>
      </c>
      <c r="H1997" t="str">
        <f t="shared" si="125"/>
        <v/>
      </c>
      <c r="I1997" t="str">
        <f t="shared" si="126"/>
        <v/>
      </c>
    </row>
    <row r="1998" spans="1:9" ht="15" thickBot="1" x14ac:dyDescent="0.35">
      <c r="A1998" s="4" t="s">
        <v>287</v>
      </c>
      <c r="B1998" s="4" t="s">
        <v>70</v>
      </c>
      <c r="C1998" s="5">
        <v>42909</v>
      </c>
      <c r="E1998" s="6">
        <v>150</v>
      </c>
      <c r="F1998" t="str">
        <f t="shared" si="124"/>
        <v>June 17</v>
      </c>
      <c r="G1998">
        <f t="shared" si="127"/>
        <v>1997</v>
      </c>
      <c r="H1998" t="str">
        <f t="shared" si="125"/>
        <v/>
      </c>
      <c r="I1998" t="str">
        <f t="shared" si="126"/>
        <v/>
      </c>
    </row>
    <row r="1999" spans="1:9" ht="15" thickBot="1" x14ac:dyDescent="0.35">
      <c r="A1999" s="4" t="s">
        <v>220</v>
      </c>
      <c r="B1999" s="4" t="s">
        <v>12</v>
      </c>
      <c r="C1999" s="5">
        <v>42909</v>
      </c>
      <c r="E1999" s="6">
        <v>21</v>
      </c>
      <c r="F1999" t="str">
        <f t="shared" si="124"/>
        <v>June 17</v>
      </c>
      <c r="G1999">
        <f t="shared" si="127"/>
        <v>1998</v>
      </c>
      <c r="H1999" t="str">
        <f t="shared" si="125"/>
        <v/>
      </c>
      <c r="I1999" t="str">
        <f t="shared" si="126"/>
        <v/>
      </c>
    </row>
    <row r="2000" spans="1:9" ht="15" thickBot="1" x14ac:dyDescent="0.35">
      <c r="A2000" s="4" t="s">
        <v>175</v>
      </c>
      <c r="B2000" s="4" t="s">
        <v>43</v>
      </c>
      <c r="C2000" s="5">
        <v>42909</v>
      </c>
      <c r="E2000" s="6">
        <v>367.88</v>
      </c>
      <c r="F2000" t="str">
        <f t="shared" si="124"/>
        <v>June 17</v>
      </c>
      <c r="G2000">
        <f t="shared" si="127"/>
        <v>1999</v>
      </c>
      <c r="H2000" t="str">
        <f t="shared" si="125"/>
        <v/>
      </c>
      <c r="I2000" t="str">
        <f t="shared" si="126"/>
        <v/>
      </c>
    </row>
    <row r="2001" spans="1:9" ht="15" thickBot="1" x14ac:dyDescent="0.35">
      <c r="A2001" s="4" t="s">
        <v>175</v>
      </c>
      <c r="B2001" s="4" t="s">
        <v>45</v>
      </c>
      <c r="C2001" s="5">
        <v>42909</v>
      </c>
      <c r="E2001" s="6">
        <v>90.92</v>
      </c>
      <c r="F2001" t="str">
        <f t="shared" si="124"/>
        <v>June 17</v>
      </c>
      <c r="G2001">
        <f t="shared" si="127"/>
        <v>2000</v>
      </c>
      <c r="H2001" t="str">
        <f t="shared" si="125"/>
        <v/>
      </c>
      <c r="I2001" t="str">
        <f t="shared" si="126"/>
        <v/>
      </c>
    </row>
    <row r="2002" spans="1:9" ht="15" thickBot="1" x14ac:dyDescent="0.35">
      <c r="A2002" s="4" t="s">
        <v>137</v>
      </c>
      <c r="B2002" s="4" t="s">
        <v>18</v>
      </c>
      <c r="C2002" s="5">
        <v>42909</v>
      </c>
      <c r="E2002" s="6">
        <v>104.93</v>
      </c>
      <c r="F2002" t="str">
        <f t="shared" si="124"/>
        <v>June 17</v>
      </c>
      <c r="G2002">
        <f t="shared" si="127"/>
        <v>2001</v>
      </c>
      <c r="H2002" t="str">
        <f t="shared" si="125"/>
        <v/>
      </c>
      <c r="I2002" t="str">
        <f t="shared" si="126"/>
        <v/>
      </c>
    </row>
    <row r="2003" spans="1:9" ht="15" thickBot="1" x14ac:dyDescent="0.35">
      <c r="A2003" s="4" t="s">
        <v>138</v>
      </c>
      <c r="B2003" s="4" t="s">
        <v>139</v>
      </c>
      <c r="C2003" s="5">
        <v>42909</v>
      </c>
      <c r="E2003" s="6">
        <v>7611.64</v>
      </c>
      <c r="F2003" t="str">
        <f t="shared" si="124"/>
        <v>June 17</v>
      </c>
      <c r="G2003">
        <f t="shared" si="127"/>
        <v>2002</v>
      </c>
      <c r="H2003" t="str">
        <f t="shared" si="125"/>
        <v/>
      </c>
      <c r="I2003" t="str">
        <f t="shared" si="126"/>
        <v/>
      </c>
    </row>
    <row r="2004" spans="1:9" ht="15" thickBot="1" x14ac:dyDescent="0.35">
      <c r="A2004" s="4" t="s">
        <v>140</v>
      </c>
      <c r="B2004" s="4" t="s">
        <v>141</v>
      </c>
      <c r="C2004" s="5">
        <v>42909</v>
      </c>
      <c r="E2004" s="6">
        <v>3703.1</v>
      </c>
      <c r="F2004" t="str">
        <f t="shared" si="124"/>
        <v>June 17</v>
      </c>
      <c r="G2004">
        <f t="shared" si="127"/>
        <v>2003</v>
      </c>
      <c r="H2004" t="str">
        <f t="shared" si="125"/>
        <v/>
      </c>
      <c r="I2004" t="str">
        <f t="shared" si="126"/>
        <v/>
      </c>
    </row>
    <row r="2005" spans="1:9" ht="15" thickBot="1" x14ac:dyDescent="0.35">
      <c r="A2005" s="4" t="s">
        <v>140</v>
      </c>
      <c r="B2005" s="4" t="s">
        <v>102</v>
      </c>
      <c r="C2005" s="5">
        <v>42909</v>
      </c>
      <c r="E2005" s="6">
        <v>10007.91</v>
      </c>
      <c r="F2005" t="str">
        <f t="shared" si="124"/>
        <v>June 17</v>
      </c>
      <c r="G2005">
        <f t="shared" si="127"/>
        <v>2004</v>
      </c>
      <c r="H2005" t="str">
        <f t="shared" si="125"/>
        <v/>
      </c>
      <c r="I2005" t="str">
        <f t="shared" si="126"/>
        <v/>
      </c>
    </row>
    <row r="2006" spans="1:9" ht="15" thickBot="1" x14ac:dyDescent="0.35">
      <c r="A2006" s="4" t="s">
        <v>179</v>
      </c>
      <c r="B2006" s="4" t="s">
        <v>180</v>
      </c>
      <c r="C2006" s="5">
        <v>42909</v>
      </c>
      <c r="E2006" s="6">
        <v>344.5</v>
      </c>
      <c r="F2006" t="str">
        <f t="shared" si="124"/>
        <v>June 17</v>
      </c>
      <c r="G2006">
        <f t="shared" si="127"/>
        <v>2005</v>
      </c>
      <c r="H2006" t="str">
        <f t="shared" si="125"/>
        <v/>
      </c>
      <c r="I2006" t="str">
        <f t="shared" si="126"/>
        <v/>
      </c>
    </row>
    <row r="2007" spans="1:9" ht="15" thickBot="1" x14ac:dyDescent="0.35">
      <c r="A2007" s="4" t="s">
        <v>101</v>
      </c>
      <c r="B2007" s="4" t="s">
        <v>102</v>
      </c>
      <c r="C2007" s="5">
        <v>42909</v>
      </c>
      <c r="E2007" s="6">
        <v>9971.5</v>
      </c>
      <c r="F2007" t="str">
        <f t="shared" si="124"/>
        <v>June 17</v>
      </c>
      <c r="G2007">
        <f t="shared" si="127"/>
        <v>2006</v>
      </c>
      <c r="H2007" t="str">
        <f t="shared" si="125"/>
        <v/>
      </c>
      <c r="I2007" t="str">
        <f t="shared" si="126"/>
        <v/>
      </c>
    </row>
    <row r="2008" spans="1:9" ht="15" thickBot="1" x14ac:dyDescent="0.35">
      <c r="A2008" s="4" t="s">
        <v>144</v>
      </c>
      <c r="B2008" s="4" t="s">
        <v>28</v>
      </c>
      <c r="C2008" s="5">
        <v>42909</v>
      </c>
      <c r="E2008" s="6">
        <v>19399.66</v>
      </c>
      <c r="F2008" t="str">
        <f t="shared" si="124"/>
        <v>June 17</v>
      </c>
      <c r="G2008">
        <f t="shared" si="127"/>
        <v>2007</v>
      </c>
      <c r="H2008" t="str">
        <f t="shared" si="125"/>
        <v/>
      </c>
      <c r="I2008" t="str">
        <f t="shared" si="126"/>
        <v/>
      </c>
    </row>
    <row r="2009" spans="1:9" ht="15" thickBot="1" x14ac:dyDescent="0.35">
      <c r="A2009" s="4" t="s">
        <v>144</v>
      </c>
      <c r="B2009" s="4" t="s">
        <v>214</v>
      </c>
      <c r="C2009" s="5">
        <v>42909</v>
      </c>
      <c r="E2009" s="6">
        <v>146680.6</v>
      </c>
      <c r="F2009" t="str">
        <f t="shared" si="124"/>
        <v>June 17</v>
      </c>
      <c r="G2009">
        <f t="shared" si="127"/>
        <v>2008</v>
      </c>
      <c r="H2009" t="str">
        <f t="shared" si="125"/>
        <v/>
      </c>
      <c r="I2009" t="str">
        <f t="shared" si="126"/>
        <v/>
      </c>
    </row>
    <row r="2010" spans="1:9" ht="15" thickBot="1" x14ac:dyDescent="0.35">
      <c r="A2010" s="4" t="s">
        <v>144</v>
      </c>
      <c r="B2010" s="4" t="s">
        <v>33</v>
      </c>
      <c r="C2010" s="5">
        <v>42909</v>
      </c>
      <c r="E2010" s="6">
        <v>40882.089999999997</v>
      </c>
      <c r="F2010" t="str">
        <f t="shared" si="124"/>
        <v>June 17</v>
      </c>
      <c r="G2010">
        <f t="shared" si="127"/>
        <v>2009</v>
      </c>
      <c r="H2010" t="str">
        <f t="shared" si="125"/>
        <v/>
      </c>
      <c r="I2010" t="str">
        <f t="shared" si="126"/>
        <v/>
      </c>
    </row>
    <row r="2011" spans="1:9" ht="15" thickBot="1" x14ac:dyDescent="0.35">
      <c r="A2011" s="4" t="s">
        <v>144</v>
      </c>
      <c r="B2011" s="4" t="s">
        <v>102</v>
      </c>
      <c r="C2011" s="5">
        <v>42909</v>
      </c>
      <c r="E2011" s="6">
        <v>30143.85</v>
      </c>
      <c r="F2011" t="str">
        <f t="shared" si="124"/>
        <v>June 17</v>
      </c>
      <c r="G2011">
        <f t="shared" si="127"/>
        <v>2010</v>
      </c>
      <c r="H2011" t="str">
        <f t="shared" si="125"/>
        <v/>
      </c>
      <c r="I2011" t="str">
        <f t="shared" si="126"/>
        <v/>
      </c>
    </row>
    <row r="2012" spans="1:9" ht="15" thickBot="1" x14ac:dyDescent="0.35">
      <c r="A2012" s="4" t="s">
        <v>32</v>
      </c>
      <c r="B2012" s="4" t="s">
        <v>33</v>
      </c>
      <c r="C2012" s="5">
        <v>42909</v>
      </c>
      <c r="E2012" s="6">
        <v>2159</v>
      </c>
      <c r="F2012" t="str">
        <f t="shared" si="124"/>
        <v>June 17</v>
      </c>
      <c r="G2012">
        <f t="shared" si="127"/>
        <v>2011</v>
      </c>
      <c r="H2012" t="str">
        <f t="shared" si="125"/>
        <v/>
      </c>
      <c r="I2012" t="str">
        <f t="shared" si="126"/>
        <v/>
      </c>
    </row>
    <row r="2013" spans="1:9" ht="15" thickBot="1" x14ac:dyDescent="0.35">
      <c r="A2013" s="4" t="s">
        <v>197</v>
      </c>
      <c r="B2013" s="4" t="s">
        <v>43</v>
      </c>
      <c r="C2013" s="5">
        <v>42909</v>
      </c>
      <c r="E2013" s="6">
        <v>3109</v>
      </c>
      <c r="F2013" t="str">
        <f t="shared" si="124"/>
        <v>June 17</v>
      </c>
      <c r="G2013">
        <f t="shared" si="127"/>
        <v>2012</v>
      </c>
      <c r="H2013" t="str">
        <f t="shared" si="125"/>
        <v/>
      </c>
      <c r="I2013" t="str">
        <f t="shared" si="126"/>
        <v/>
      </c>
    </row>
    <row r="2014" spans="1:9" ht="15" thickBot="1" x14ac:dyDescent="0.35">
      <c r="A2014" s="4" t="s">
        <v>145</v>
      </c>
      <c r="B2014" s="4" t="s">
        <v>28</v>
      </c>
      <c r="C2014" s="5">
        <v>42909</v>
      </c>
      <c r="E2014" s="6">
        <v>3960</v>
      </c>
      <c r="F2014" t="str">
        <f t="shared" si="124"/>
        <v>June 17</v>
      </c>
      <c r="G2014">
        <f t="shared" si="127"/>
        <v>2013</v>
      </c>
      <c r="H2014" t="str">
        <f t="shared" si="125"/>
        <v/>
      </c>
      <c r="I2014" t="str">
        <f t="shared" si="126"/>
        <v/>
      </c>
    </row>
    <row r="2015" spans="1:9" ht="15" thickBot="1" x14ac:dyDescent="0.35">
      <c r="A2015" s="4" t="s">
        <v>371</v>
      </c>
      <c r="B2015" s="4" t="s">
        <v>8</v>
      </c>
      <c r="C2015" s="5">
        <v>42909</v>
      </c>
      <c r="E2015" s="6">
        <v>73.290000000000006</v>
      </c>
      <c r="F2015" t="str">
        <f t="shared" si="124"/>
        <v>June 17</v>
      </c>
      <c r="G2015">
        <f t="shared" si="127"/>
        <v>2014</v>
      </c>
      <c r="H2015" t="str">
        <f t="shared" si="125"/>
        <v/>
      </c>
      <c r="I2015" t="str">
        <f t="shared" si="126"/>
        <v/>
      </c>
    </row>
    <row r="2016" spans="1:9" ht="15" thickBot="1" x14ac:dyDescent="0.35">
      <c r="A2016" s="4" t="s">
        <v>146</v>
      </c>
      <c r="B2016" s="4" t="s">
        <v>28</v>
      </c>
      <c r="C2016" s="5">
        <v>42909</v>
      </c>
      <c r="E2016" s="6">
        <v>1173369</v>
      </c>
      <c r="F2016" t="str">
        <f t="shared" si="124"/>
        <v>June 17</v>
      </c>
      <c r="G2016">
        <f t="shared" si="127"/>
        <v>2015</v>
      </c>
      <c r="H2016" t="str">
        <f t="shared" si="125"/>
        <v/>
      </c>
      <c r="I2016" t="str">
        <f t="shared" si="126"/>
        <v/>
      </c>
    </row>
    <row r="2017" spans="1:9" ht="15" thickBot="1" x14ac:dyDescent="0.35">
      <c r="A2017" s="4" t="s">
        <v>146</v>
      </c>
      <c r="B2017" s="4" t="s">
        <v>8</v>
      </c>
      <c r="C2017" s="5">
        <v>42909</v>
      </c>
      <c r="E2017" s="6">
        <v>514.76</v>
      </c>
      <c r="F2017" t="str">
        <f t="shared" si="124"/>
        <v>June 17</v>
      </c>
      <c r="G2017">
        <f t="shared" si="127"/>
        <v>2016</v>
      </c>
      <c r="H2017" t="str">
        <f t="shared" si="125"/>
        <v/>
      </c>
      <c r="I2017" t="str">
        <f t="shared" si="126"/>
        <v/>
      </c>
    </row>
    <row r="2018" spans="1:9" ht="15" thickBot="1" x14ac:dyDescent="0.35">
      <c r="A2018" s="4" t="s">
        <v>184</v>
      </c>
      <c r="B2018" s="4" t="s">
        <v>18</v>
      </c>
      <c r="C2018" s="5">
        <v>42909</v>
      </c>
      <c r="E2018" s="6">
        <v>2285.1799999999998</v>
      </c>
      <c r="F2018" t="str">
        <f t="shared" si="124"/>
        <v>June 17</v>
      </c>
      <c r="G2018">
        <f t="shared" si="127"/>
        <v>2017</v>
      </c>
      <c r="H2018" t="str">
        <f t="shared" si="125"/>
        <v/>
      </c>
      <c r="I2018" t="str">
        <f t="shared" si="126"/>
        <v/>
      </c>
    </row>
    <row r="2019" spans="1:9" ht="15" thickBot="1" x14ac:dyDescent="0.35">
      <c r="A2019" s="4" t="s">
        <v>281</v>
      </c>
      <c r="B2019" s="4" t="s">
        <v>12</v>
      </c>
      <c r="C2019" s="5">
        <v>42909</v>
      </c>
      <c r="E2019" s="6">
        <v>47.46</v>
      </c>
      <c r="F2019" t="str">
        <f t="shared" si="124"/>
        <v>June 17</v>
      </c>
      <c r="G2019">
        <f t="shared" si="127"/>
        <v>2018</v>
      </c>
      <c r="H2019" t="str">
        <f t="shared" si="125"/>
        <v/>
      </c>
      <c r="I2019" t="str">
        <f t="shared" si="126"/>
        <v/>
      </c>
    </row>
    <row r="2020" spans="1:9" ht="15" thickBot="1" x14ac:dyDescent="0.35">
      <c r="A2020" s="4" t="s">
        <v>335</v>
      </c>
      <c r="B2020" s="4" t="s">
        <v>102</v>
      </c>
      <c r="C2020" s="5">
        <v>42909</v>
      </c>
      <c r="E2020" s="6">
        <v>191.7</v>
      </c>
      <c r="F2020" t="str">
        <f t="shared" si="124"/>
        <v>June 17</v>
      </c>
      <c r="G2020">
        <f t="shared" si="127"/>
        <v>2019</v>
      </c>
      <c r="H2020" t="str">
        <f t="shared" si="125"/>
        <v/>
      </c>
      <c r="I2020" t="str">
        <f t="shared" si="126"/>
        <v/>
      </c>
    </row>
    <row r="2021" spans="1:9" ht="15" thickBot="1" x14ac:dyDescent="0.35">
      <c r="A2021" s="4" t="s">
        <v>391</v>
      </c>
      <c r="B2021" s="4" t="s">
        <v>131</v>
      </c>
      <c r="C2021" s="5">
        <v>42909</v>
      </c>
      <c r="E2021" s="6">
        <v>725.85</v>
      </c>
      <c r="F2021" t="str">
        <f t="shared" si="124"/>
        <v>June 17</v>
      </c>
      <c r="G2021">
        <f t="shared" si="127"/>
        <v>2020</v>
      </c>
      <c r="H2021" t="str">
        <f t="shared" si="125"/>
        <v/>
      </c>
      <c r="I2021" t="str">
        <f t="shared" si="126"/>
        <v/>
      </c>
    </row>
    <row r="2022" spans="1:9" ht="15" thickBot="1" x14ac:dyDescent="0.35">
      <c r="A2022" s="4" t="s">
        <v>391</v>
      </c>
      <c r="B2022" s="4" t="s">
        <v>16</v>
      </c>
      <c r="C2022" s="5">
        <v>42909</v>
      </c>
      <c r="E2022" s="6">
        <v>13.91</v>
      </c>
      <c r="F2022" t="str">
        <f t="shared" si="124"/>
        <v>June 17</v>
      </c>
      <c r="G2022">
        <f t="shared" si="127"/>
        <v>2021</v>
      </c>
      <c r="H2022" t="str">
        <f t="shared" si="125"/>
        <v/>
      </c>
      <c r="I2022" t="str">
        <f t="shared" si="126"/>
        <v/>
      </c>
    </row>
    <row r="2023" spans="1:9" ht="15" thickBot="1" x14ac:dyDescent="0.35">
      <c r="A2023" s="4" t="s">
        <v>392</v>
      </c>
      <c r="B2023" s="4" t="s">
        <v>150</v>
      </c>
      <c r="C2023" s="5">
        <v>42909</v>
      </c>
      <c r="E2023" s="6">
        <v>18.75</v>
      </c>
      <c r="F2023" t="str">
        <f t="shared" si="124"/>
        <v>June 17</v>
      </c>
      <c r="G2023">
        <f t="shared" si="127"/>
        <v>2022</v>
      </c>
      <c r="H2023" t="str">
        <f t="shared" si="125"/>
        <v/>
      </c>
      <c r="I2023" t="str">
        <f t="shared" si="126"/>
        <v/>
      </c>
    </row>
    <row r="2024" spans="1:9" ht="15" thickBot="1" x14ac:dyDescent="0.35">
      <c r="A2024" s="4" t="s">
        <v>393</v>
      </c>
      <c r="B2024" s="4" t="s">
        <v>67</v>
      </c>
      <c r="C2024" s="5">
        <v>42909</v>
      </c>
      <c r="E2024" s="6">
        <v>300</v>
      </c>
      <c r="F2024" t="str">
        <f t="shared" si="124"/>
        <v>June 17</v>
      </c>
      <c r="G2024">
        <f t="shared" si="127"/>
        <v>2023</v>
      </c>
      <c r="H2024" t="str">
        <f t="shared" si="125"/>
        <v/>
      </c>
      <c r="I2024" t="str">
        <f t="shared" si="126"/>
        <v/>
      </c>
    </row>
    <row r="2025" spans="1:9" ht="15" thickBot="1" x14ac:dyDescent="0.35">
      <c r="A2025" s="4" t="s">
        <v>394</v>
      </c>
      <c r="B2025" s="4" t="s">
        <v>203</v>
      </c>
      <c r="C2025" s="5">
        <v>42909</v>
      </c>
      <c r="E2025" s="6">
        <v>1499.25</v>
      </c>
      <c r="F2025" t="str">
        <f t="shared" si="124"/>
        <v>June 17</v>
      </c>
      <c r="G2025">
        <f t="shared" si="127"/>
        <v>2024</v>
      </c>
      <c r="H2025" t="str">
        <f t="shared" si="125"/>
        <v/>
      </c>
      <c r="I2025" t="str">
        <f t="shared" si="126"/>
        <v/>
      </c>
    </row>
    <row r="2026" spans="1:9" ht="15" thickBot="1" x14ac:dyDescent="0.35">
      <c r="A2026" s="4" t="s">
        <v>188</v>
      </c>
      <c r="B2026" s="4" t="s">
        <v>20</v>
      </c>
      <c r="C2026" s="5">
        <v>42909</v>
      </c>
      <c r="E2026" s="6">
        <v>7552.87</v>
      </c>
      <c r="F2026" t="str">
        <f t="shared" si="124"/>
        <v>June 17</v>
      </c>
      <c r="G2026">
        <f t="shared" si="127"/>
        <v>2025</v>
      </c>
      <c r="H2026" t="str">
        <f t="shared" si="125"/>
        <v/>
      </c>
      <c r="I2026" t="str">
        <f t="shared" si="126"/>
        <v/>
      </c>
    </row>
    <row r="2027" spans="1:9" ht="15" thickBot="1" x14ac:dyDescent="0.35">
      <c r="A2027" s="4" t="s">
        <v>53</v>
      </c>
      <c r="B2027" s="4" t="s">
        <v>8</v>
      </c>
      <c r="C2027" s="5">
        <v>42909</v>
      </c>
      <c r="E2027" s="6">
        <v>43.8</v>
      </c>
      <c r="F2027" t="str">
        <f t="shared" si="124"/>
        <v>June 17</v>
      </c>
      <c r="G2027">
        <f t="shared" si="127"/>
        <v>2026</v>
      </c>
      <c r="H2027" t="str">
        <f t="shared" si="125"/>
        <v/>
      </c>
      <c r="I2027" t="str">
        <f t="shared" si="126"/>
        <v/>
      </c>
    </row>
    <row r="2028" spans="1:9" ht="15" thickBot="1" x14ac:dyDescent="0.35">
      <c r="A2028" s="4" t="s">
        <v>304</v>
      </c>
      <c r="B2028" s="4" t="s">
        <v>127</v>
      </c>
      <c r="C2028" s="5">
        <v>42909</v>
      </c>
      <c r="E2028" s="6">
        <v>224.81</v>
      </c>
      <c r="F2028" t="str">
        <f t="shared" si="124"/>
        <v>June 17</v>
      </c>
      <c r="G2028">
        <f t="shared" si="127"/>
        <v>2027</v>
      </c>
      <c r="H2028" t="str">
        <f t="shared" si="125"/>
        <v/>
      </c>
      <c r="I2028" t="str">
        <f t="shared" si="126"/>
        <v/>
      </c>
    </row>
    <row r="2029" spans="1:9" ht="15" thickBot="1" x14ac:dyDescent="0.35">
      <c r="A2029" s="4" t="s">
        <v>55</v>
      </c>
      <c r="B2029" s="4" t="s">
        <v>100</v>
      </c>
      <c r="C2029" s="5">
        <v>42909</v>
      </c>
      <c r="E2029" s="6">
        <v>2400</v>
      </c>
      <c r="F2029" t="str">
        <f t="shared" si="124"/>
        <v>June 17</v>
      </c>
      <c r="G2029">
        <f t="shared" si="127"/>
        <v>2028</v>
      </c>
      <c r="H2029" t="str">
        <f t="shared" si="125"/>
        <v/>
      </c>
      <c r="I2029" t="str">
        <f t="shared" si="126"/>
        <v/>
      </c>
    </row>
    <row r="2030" spans="1:9" ht="15" thickBot="1" x14ac:dyDescent="0.35">
      <c r="A2030" s="4" t="s">
        <v>114</v>
      </c>
      <c r="B2030" s="4" t="s">
        <v>115</v>
      </c>
      <c r="C2030" s="5">
        <v>42909</v>
      </c>
      <c r="E2030" s="6">
        <v>5810.68</v>
      </c>
      <c r="F2030" t="str">
        <f t="shared" si="124"/>
        <v>June 17</v>
      </c>
      <c r="G2030">
        <f t="shared" si="127"/>
        <v>2029</v>
      </c>
      <c r="H2030" t="str">
        <f t="shared" si="125"/>
        <v/>
      </c>
      <c r="I2030" t="str">
        <f t="shared" si="126"/>
        <v/>
      </c>
    </row>
    <row r="2031" spans="1:9" ht="15" thickBot="1" x14ac:dyDescent="0.35">
      <c r="A2031" s="4" t="s">
        <v>395</v>
      </c>
      <c r="B2031" s="4" t="s">
        <v>131</v>
      </c>
      <c r="C2031" s="5">
        <v>42909</v>
      </c>
      <c r="E2031" s="6">
        <v>5.27</v>
      </c>
      <c r="F2031" t="str">
        <f t="shared" si="124"/>
        <v>June 17</v>
      </c>
      <c r="G2031">
        <f t="shared" si="127"/>
        <v>2030</v>
      </c>
      <c r="H2031" t="str">
        <f t="shared" si="125"/>
        <v/>
      </c>
      <c r="I2031" t="str">
        <f t="shared" si="126"/>
        <v/>
      </c>
    </row>
    <row r="2032" spans="1:9" ht="15" thickBot="1" x14ac:dyDescent="0.35">
      <c r="A2032" s="4" t="s">
        <v>56</v>
      </c>
      <c r="B2032" s="4" t="s">
        <v>12</v>
      </c>
      <c r="C2032" s="5">
        <v>42909</v>
      </c>
      <c r="E2032" s="6">
        <v>156.47999999999999</v>
      </c>
      <c r="F2032" t="str">
        <f t="shared" si="124"/>
        <v>June 17</v>
      </c>
      <c r="G2032">
        <f t="shared" si="127"/>
        <v>2031</v>
      </c>
      <c r="H2032" t="str">
        <f t="shared" si="125"/>
        <v/>
      </c>
      <c r="I2032" t="str">
        <f t="shared" si="126"/>
        <v/>
      </c>
    </row>
    <row r="2033" spans="1:9" ht="15" thickBot="1" x14ac:dyDescent="0.35">
      <c r="A2033" s="4" t="s">
        <v>57</v>
      </c>
      <c r="B2033" s="4" t="s">
        <v>8</v>
      </c>
      <c r="C2033" s="5">
        <v>42909</v>
      </c>
      <c r="E2033" s="6">
        <v>2.46</v>
      </c>
      <c r="F2033" t="str">
        <f t="shared" si="124"/>
        <v>June 17</v>
      </c>
      <c r="G2033">
        <f t="shared" si="127"/>
        <v>2032</v>
      </c>
      <c r="H2033" t="str">
        <f t="shared" si="125"/>
        <v/>
      </c>
      <c r="I2033" t="str">
        <f t="shared" si="126"/>
        <v/>
      </c>
    </row>
    <row r="2034" spans="1:9" ht="15" thickBot="1" x14ac:dyDescent="0.35">
      <c r="A2034" s="4" t="s">
        <v>190</v>
      </c>
      <c r="B2034" s="4" t="s">
        <v>180</v>
      </c>
      <c r="C2034" s="5">
        <v>42909</v>
      </c>
      <c r="E2034" s="6">
        <v>191</v>
      </c>
      <c r="F2034" t="str">
        <f t="shared" si="124"/>
        <v>June 17</v>
      </c>
      <c r="G2034">
        <f t="shared" si="127"/>
        <v>2033</v>
      </c>
      <c r="H2034" t="str">
        <f t="shared" si="125"/>
        <v/>
      </c>
      <c r="I2034" t="str">
        <f t="shared" si="126"/>
        <v/>
      </c>
    </row>
    <row r="2035" spans="1:9" ht="15" thickBot="1" x14ac:dyDescent="0.35">
      <c r="A2035" s="4" t="s">
        <v>369</v>
      </c>
      <c r="B2035" s="4" t="s">
        <v>39</v>
      </c>
      <c r="C2035" s="5">
        <v>42909</v>
      </c>
      <c r="E2035" s="6">
        <v>5731.95</v>
      </c>
      <c r="F2035" t="str">
        <f t="shared" si="124"/>
        <v>June 17</v>
      </c>
      <c r="G2035">
        <f t="shared" si="127"/>
        <v>2034</v>
      </c>
      <c r="H2035" t="str">
        <f t="shared" si="125"/>
        <v/>
      </c>
      <c r="I2035" t="str">
        <f t="shared" si="126"/>
        <v/>
      </c>
    </row>
    <row r="2036" spans="1:9" ht="15" thickBot="1" x14ac:dyDescent="0.35">
      <c r="A2036" s="4" t="s">
        <v>200</v>
      </c>
      <c r="B2036" s="4" t="s">
        <v>39</v>
      </c>
      <c r="C2036" s="5">
        <v>42909</v>
      </c>
      <c r="E2036" s="6">
        <v>925</v>
      </c>
      <c r="F2036" t="str">
        <f t="shared" si="124"/>
        <v>June 17</v>
      </c>
      <c r="G2036">
        <f t="shared" si="127"/>
        <v>2035</v>
      </c>
      <c r="H2036" t="str">
        <f t="shared" si="125"/>
        <v/>
      </c>
      <c r="I2036" t="str">
        <f t="shared" si="126"/>
        <v/>
      </c>
    </row>
    <row r="2037" spans="1:9" ht="15" thickBot="1" x14ac:dyDescent="0.35">
      <c r="A2037" s="4" t="s">
        <v>306</v>
      </c>
      <c r="B2037" s="4" t="s">
        <v>66</v>
      </c>
      <c r="C2037" s="5">
        <v>42909</v>
      </c>
      <c r="E2037" s="6">
        <v>50.9</v>
      </c>
      <c r="F2037" t="str">
        <f t="shared" si="124"/>
        <v>June 17</v>
      </c>
      <c r="G2037">
        <f t="shared" si="127"/>
        <v>2036</v>
      </c>
      <c r="H2037" t="str">
        <f t="shared" si="125"/>
        <v/>
      </c>
      <c r="I2037" t="str">
        <f t="shared" si="126"/>
        <v/>
      </c>
    </row>
    <row r="2038" spans="1:9" ht="15" thickBot="1" x14ac:dyDescent="0.35">
      <c r="A2038" s="4" t="s">
        <v>306</v>
      </c>
      <c r="B2038" s="4" t="s">
        <v>131</v>
      </c>
      <c r="C2038" s="5">
        <v>42909</v>
      </c>
      <c r="E2038" s="6">
        <v>370.79</v>
      </c>
      <c r="F2038" t="str">
        <f t="shared" si="124"/>
        <v>June 17</v>
      </c>
      <c r="G2038">
        <f t="shared" si="127"/>
        <v>2037</v>
      </c>
      <c r="H2038" t="str">
        <f t="shared" si="125"/>
        <v/>
      </c>
      <c r="I2038" t="str">
        <f t="shared" si="126"/>
        <v/>
      </c>
    </row>
    <row r="2039" spans="1:9" ht="15" thickBot="1" x14ac:dyDescent="0.35">
      <c r="A2039" s="4" t="s">
        <v>379</v>
      </c>
      <c r="B2039" s="4" t="s">
        <v>45</v>
      </c>
      <c r="C2039" s="5">
        <v>42909</v>
      </c>
      <c r="E2039" s="6">
        <v>200</v>
      </c>
      <c r="F2039" t="str">
        <f t="shared" si="124"/>
        <v>June 17</v>
      </c>
      <c r="G2039">
        <f t="shared" si="127"/>
        <v>2038</v>
      </c>
      <c r="H2039" t="str">
        <f t="shared" si="125"/>
        <v/>
      </c>
      <c r="I2039" t="str">
        <f t="shared" si="126"/>
        <v/>
      </c>
    </row>
    <row r="2040" spans="1:9" ht="15" thickBot="1" x14ac:dyDescent="0.35">
      <c r="A2040" s="4" t="s">
        <v>384</v>
      </c>
      <c r="B2040" s="4" t="s">
        <v>45</v>
      </c>
      <c r="C2040" s="5">
        <v>42909</v>
      </c>
      <c r="E2040" s="6">
        <v>12622.5</v>
      </c>
      <c r="F2040" t="str">
        <f t="shared" si="124"/>
        <v>June 17</v>
      </c>
      <c r="G2040">
        <f t="shared" si="127"/>
        <v>2039</v>
      </c>
      <c r="H2040" t="str">
        <f t="shared" si="125"/>
        <v/>
      </c>
      <c r="I2040" t="str">
        <f t="shared" si="126"/>
        <v/>
      </c>
    </row>
    <row r="2041" spans="1:9" ht="15" thickBot="1" x14ac:dyDescent="0.35">
      <c r="A2041" s="4" t="s">
        <v>202</v>
      </c>
      <c r="B2041" s="4" t="s">
        <v>171</v>
      </c>
      <c r="C2041" s="5">
        <v>42909</v>
      </c>
      <c r="E2041" s="6">
        <v>5707</v>
      </c>
      <c r="F2041" t="str">
        <f t="shared" si="124"/>
        <v>June 17</v>
      </c>
      <c r="G2041">
        <f t="shared" si="127"/>
        <v>2040</v>
      </c>
      <c r="H2041" t="str">
        <f t="shared" si="125"/>
        <v/>
      </c>
      <c r="I2041" t="str">
        <f t="shared" si="126"/>
        <v/>
      </c>
    </row>
    <row r="2042" spans="1:9" ht="15" thickBot="1" x14ac:dyDescent="0.35">
      <c r="A2042" s="4" t="s">
        <v>71</v>
      </c>
      <c r="B2042" s="4" t="s">
        <v>12</v>
      </c>
      <c r="C2042" s="5">
        <v>42909</v>
      </c>
      <c r="E2042" s="6">
        <v>276.20999999999998</v>
      </c>
      <c r="F2042" t="str">
        <f t="shared" si="124"/>
        <v>June 17</v>
      </c>
      <c r="G2042">
        <f t="shared" si="127"/>
        <v>2041</v>
      </c>
      <c r="H2042" t="str">
        <f t="shared" si="125"/>
        <v/>
      </c>
      <c r="I2042" t="str">
        <f t="shared" si="126"/>
        <v/>
      </c>
    </row>
    <row r="2043" spans="1:9" ht="15" thickBot="1" x14ac:dyDescent="0.35">
      <c r="A2043" s="4" t="s">
        <v>396</v>
      </c>
      <c r="B2043" s="4" t="s">
        <v>148</v>
      </c>
      <c r="C2043" s="5">
        <v>42909</v>
      </c>
      <c r="E2043" s="6">
        <v>100</v>
      </c>
      <c r="F2043" t="str">
        <f t="shared" si="124"/>
        <v>June 17</v>
      </c>
      <c r="G2043">
        <f t="shared" si="127"/>
        <v>2042</v>
      </c>
      <c r="H2043" t="str">
        <f t="shared" si="125"/>
        <v/>
      </c>
      <c r="I2043" t="str">
        <f t="shared" si="126"/>
        <v/>
      </c>
    </row>
    <row r="2044" spans="1:9" ht="15" thickBot="1" x14ac:dyDescent="0.35">
      <c r="A2044" s="4" t="s">
        <v>397</v>
      </c>
      <c r="B2044" s="4" t="s">
        <v>203</v>
      </c>
      <c r="C2044" s="5">
        <v>42909</v>
      </c>
      <c r="E2044" s="6">
        <v>600</v>
      </c>
      <c r="F2044" t="str">
        <f t="shared" si="124"/>
        <v>June 17</v>
      </c>
      <c r="G2044">
        <f t="shared" si="127"/>
        <v>2043</v>
      </c>
      <c r="H2044" t="str">
        <f t="shared" si="125"/>
        <v/>
      </c>
      <c r="I2044" t="str">
        <f t="shared" si="126"/>
        <v/>
      </c>
    </row>
    <row r="2045" spans="1:9" ht="15" thickBot="1" x14ac:dyDescent="0.35">
      <c r="A2045" s="4" t="s">
        <v>74</v>
      </c>
      <c r="B2045" s="4" t="s">
        <v>45</v>
      </c>
      <c r="C2045" s="5">
        <v>42909</v>
      </c>
      <c r="E2045" s="6">
        <v>41.55</v>
      </c>
      <c r="F2045" t="str">
        <f t="shared" si="124"/>
        <v>June 17</v>
      </c>
      <c r="G2045">
        <f t="shared" si="127"/>
        <v>2044</v>
      </c>
      <c r="H2045" t="str">
        <f t="shared" si="125"/>
        <v/>
      </c>
      <c r="I2045" t="str">
        <f t="shared" si="126"/>
        <v/>
      </c>
    </row>
    <row r="2046" spans="1:9" ht="15" thickBot="1" x14ac:dyDescent="0.35">
      <c r="A2046" s="4" t="s">
        <v>5</v>
      </c>
      <c r="B2046" s="4" t="s">
        <v>6</v>
      </c>
      <c r="C2046" s="5">
        <v>42909</v>
      </c>
      <c r="E2046" s="6">
        <v>225602.56</v>
      </c>
      <c r="F2046" t="str">
        <f t="shared" si="124"/>
        <v>June 17</v>
      </c>
      <c r="G2046">
        <f t="shared" si="127"/>
        <v>2045</v>
      </c>
      <c r="H2046" t="str">
        <f t="shared" si="125"/>
        <v/>
      </c>
      <c r="I2046" t="str">
        <f t="shared" si="126"/>
        <v/>
      </c>
    </row>
    <row r="2047" spans="1:9" ht="15" thickBot="1" x14ac:dyDescent="0.35">
      <c r="A2047" s="4" t="s">
        <v>126</v>
      </c>
      <c r="B2047" s="4" t="s">
        <v>127</v>
      </c>
      <c r="C2047" s="5">
        <v>42909</v>
      </c>
      <c r="E2047" s="6">
        <v>162.84</v>
      </c>
      <c r="F2047" t="str">
        <f t="shared" si="124"/>
        <v>June 17</v>
      </c>
      <c r="G2047">
        <f t="shared" si="127"/>
        <v>2046</v>
      </c>
      <c r="H2047" t="str">
        <f t="shared" si="125"/>
        <v/>
      </c>
      <c r="I2047" t="str">
        <f t="shared" si="126"/>
        <v/>
      </c>
    </row>
    <row r="2048" spans="1:9" ht="15" thickBot="1" x14ac:dyDescent="0.35">
      <c r="A2048" s="4" t="s">
        <v>126</v>
      </c>
      <c r="B2048" s="4" t="s">
        <v>8</v>
      </c>
      <c r="C2048" s="5">
        <v>42909</v>
      </c>
      <c r="E2048" s="6">
        <v>40.770000000000003</v>
      </c>
      <c r="F2048" t="str">
        <f t="shared" si="124"/>
        <v>June 17</v>
      </c>
      <c r="G2048">
        <f t="shared" si="127"/>
        <v>2047</v>
      </c>
      <c r="H2048" t="str">
        <f t="shared" si="125"/>
        <v/>
      </c>
      <c r="I2048" t="str">
        <f t="shared" si="126"/>
        <v/>
      </c>
    </row>
    <row r="2049" spans="1:9" ht="15" thickBot="1" x14ac:dyDescent="0.35">
      <c r="A2049" s="4" t="s">
        <v>172</v>
      </c>
      <c r="B2049" s="4" t="s">
        <v>8</v>
      </c>
      <c r="C2049" s="5">
        <v>42916</v>
      </c>
      <c r="E2049" s="6">
        <v>925</v>
      </c>
      <c r="F2049" t="str">
        <f t="shared" si="124"/>
        <v>June 17</v>
      </c>
      <c r="G2049">
        <f t="shared" si="127"/>
        <v>2048</v>
      </c>
      <c r="H2049" t="str">
        <f t="shared" si="125"/>
        <v/>
      </c>
      <c r="I2049" t="str">
        <f t="shared" si="126"/>
        <v/>
      </c>
    </row>
    <row r="2050" spans="1:9" ht="15" thickBot="1" x14ac:dyDescent="0.35">
      <c r="A2050" s="4" t="s">
        <v>7</v>
      </c>
      <c r="B2050" s="4" t="s">
        <v>8</v>
      </c>
      <c r="C2050" s="5">
        <v>42916</v>
      </c>
      <c r="E2050" s="6">
        <v>36</v>
      </c>
      <c r="F2050" t="str">
        <f t="shared" si="124"/>
        <v>June 17</v>
      </c>
      <c r="G2050">
        <f t="shared" si="127"/>
        <v>2049</v>
      </c>
      <c r="H2050" t="str">
        <f t="shared" si="125"/>
        <v/>
      </c>
      <c r="I2050" t="str">
        <f t="shared" si="126"/>
        <v/>
      </c>
    </row>
    <row r="2051" spans="1:9" ht="15" thickBot="1" x14ac:dyDescent="0.35">
      <c r="A2051" s="4" t="s">
        <v>10</v>
      </c>
      <c r="B2051" s="4" t="s">
        <v>11</v>
      </c>
      <c r="C2051" s="5">
        <v>42916</v>
      </c>
      <c r="E2051" s="6">
        <v>305.32</v>
      </c>
      <c r="F2051" t="str">
        <f t="shared" ref="F2051:F2114" si="128">IF(C2051&lt;=$R$1,$Q$1,IF(C2051&lt;=$R$2,$Q$2,IF(C2051&lt;=$R$3,$Q$3,IF(C2051&lt;=$R$4,$Q$4,IF(C2051&lt;=$R$5,$Q$5,IF(C2051&lt;=$R$6,$Q$6,IF(C2051&lt;=$R$7,$Q$7,IF(C2051&lt;=$R$8,$Q$8,IF(C2051&lt;=$R$9,$Q$9,IF(C2051&lt;=$R$10,$Q$10,IF(C2051&lt;=$R$11,$Q$11,IF(C2051&lt;=$R$12,$Q$12,IF(C2051&lt;=$R$13,$Q$13,IF(C2051&lt;=$R$14,$Q$14,IF(C2051&lt;=$R$15,$Q$15,IF(C2051&lt;=$R$16,$Q$16,IF(C2051&lt;=$R$17,$Q$17,IF(C2051&lt;=$R$18,$Q$18,IF(C2051&lt;=$R$19,$Q$19,IF(C2051&lt;=$R$20,$Q$20,IF(C2051&lt;=$R$21,$Q$21,IF(C2051&lt;=$R$22,$Q$22,IF(C2051&lt;=$R$23,$Q$23,IF(C2051&lt;=$R$24,$Q$24,IF(C2051&lt;=$R$25,$Q$25,IF(C2051&lt;=$R$26,$Q$26,IF(C2051&lt;=$R$27,$Q$27,IF(C2051&lt;=$R$28,$Q$28,IF(C2051&lt;=$R$29,$Q$29,IF(C2051&lt;=$R$30,$Q$30,IF(C2051&lt;=$R$31,$Q$31,IF(C2051&lt;=$R$32,$Q$32,IF(C2051&lt;=$R$33,$Q$33,IF(C2051&lt;=$R$34,$Q$34,IF(C2051&lt;=$R$35,$Q$35,IF(C2051&lt;=$R$36,$Q$36,""))))))))))))))))))))))))))))))))))))</f>
        <v>June 17</v>
      </c>
      <c r="G2051">
        <f t="shared" si="127"/>
        <v>2050</v>
      </c>
      <c r="H2051" t="str">
        <f t="shared" ref="H2051:H2114" si="129">IF(F2051=$J$1,G2051,"")</f>
        <v/>
      </c>
      <c r="I2051" t="str">
        <f t="shared" ref="I2051:I2114" si="130">IFERROR(SMALL($H$2:$H$8586,G2051),"")</f>
        <v/>
      </c>
    </row>
    <row r="2052" spans="1:9" ht="15" thickBot="1" x14ac:dyDescent="0.35">
      <c r="A2052" s="4" t="s">
        <v>10</v>
      </c>
      <c r="B2052" s="4" t="s">
        <v>127</v>
      </c>
      <c r="C2052" s="5">
        <v>42916</v>
      </c>
      <c r="E2052" s="6">
        <v>201.97</v>
      </c>
      <c r="F2052" t="str">
        <f t="shared" si="128"/>
        <v>June 17</v>
      </c>
      <c r="G2052">
        <f t="shared" ref="G2052:G2115" si="131">1+G2051</f>
        <v>2051</v>
      </c>
      <c r="H2052" t="str">
        <f t="shared" si="129"/>
        <v/>
      </c>
      <c r="I2052" t="str">
        <f t="shared" si="130"/>
        <v/>
      </c>
    </row>
    <row r="2053" spans="1:9" ht="15" thickBot="1" x14ac:dyDescent="0.35">
      <c r="A2053" s="4" t="s">
        <v>132</v>
      </c>
      <c r="B2053" s="4" t="s">
        <v>20</v>
      </c>
      <c r="C2053" s="5">
        <v>42916</v>
      </c>
      <c r="E2053" s="6">
        <v>68.08</v>
      </c>
      <c r="F2053" t="str">
        <f t="shared" si="128"/>
        <v>June 17</v>
      </c>
      <c r="G2053">
        <f t="shared" si="131"/>
        <v>2052</v>
      </c>
      <c r="H2053" t="str">
        <f t="shared" si="129"/>
        <v/>
      </c>
      <c r="I2053" t="str">
        <f t="shared" si="130"/>
        <v/>
      </c>
    </row>
    <row r="2054" spans="1:9" ht="15" thickBot="1" x14ac:dyDescent="0.35">
      <c r="A2054" s="4" t="s">
        <v>398</v>
      </c>
      <c r="B2054" s="4" t="s">
        <v>70</v>
      </c>
      <c r="C2054" s="5">
        <v>42916</v>
      </c>
      <c r="E2054" s="6">
        <v>3807.57</v>
      </c>
      <c r="F2054" t="str">
        <f t="shared" si="128"/>
        <v>June 17</v>
      </c>
      <c r="G2054">
        <f t="shared" si="131"/>
        <v>2053</v>
      </c>
      <c r="H2054" t="str">
        <f t="shared" si="129"/>
        <v/>
      </c>
      <c r="I2054" t="str">
        <f t="shared" si="130"/>
        <v/>
      </c>
    </row>
    <row r="2055" spans="1:9" ht="15" thickBot="1" x14ac:dyDescent="0.35">
      <c r="A2055" s="4" t="s">
        <v>90</v>
      </c>
      <c r="B2055" s="4" t="s">
        <v>18</v>
      </c>
      <c r="C2055" s="5">
        <v>42916</v>
      </c>
      <c r="E2055" s="6">
        <v>1630.54</v>
      </c>
      <c r="F2055" t="str">
        <f t="shared" si="128"/>
        <v>June 17</v>
      </c>
      <c r="G2055">
        <f t="shared" si="131"/>
        <v>2054</v>
      </c>
      <c r="H2055" t="str">
        <f t="shared" si="129"/>
        <v/>
      </c>
      <c r="I2055" t="str">
        <f t="shared" si="130"/>
        <v/>
      </c>
    </row>
    <row r="2056" spans="1:9" ht="15" thickBot="1" x14ac:dyDescent="0.35">
      <c r="A2056" s="4" t="s">
        <v>357</v>
      </c>
      <c r="B2056" s="4" t="s">
        <v>14</v>
      </c>
      <c r="C2056" s="5">
        <v>42916</v>
      </c>
      <c r="E2056" s="6">
        <v>2395.92</v>
      </c>
      <c r="F2056" t="str">
        <f t="shared" si="128"/>
        <v>June 17</v>
      </c>
      <c r="G2056">
        <f t="shared" si="131"/>
        <v>2055</v>
      </c>
      <c r="H2056" t="str">
        <f t="shared" si="129"/>
        <v/>
      </c>
      <c r="I2056" t="str">
        <f t="shared" si="130"/>
        <v/>
      </c>
    </row>
    <row r="2057" spans="1:9" ht="15" thickBot="1" x14ac:dyDescent="0.35">
      <c r="A2057" s="4" t="s">
        <v>137</v>
      </c>
      <c r="B2057" s="4" t="s">
        <v>18</v>
      </c>
      <c r="C2057" s="5">
        <v>42916</v>
      </c>
      <c r="E2057" s="6">
        <v>2087.27</v>
      </c>
      <c r="F2057" t="str">
        <f t="shared" si="128"/>
        <v>June 17</v>
      </c>
      <c r="G2057">
        <f t="shared" si="131"/>
        <v>2056</v>
      </c>
      <c r="H2057" t="str">
        <f t="shared" si="129"/>
        <v/>
      </c>
      <c r="I2057" t="str">
        <f t="shared" si="130"/>
        <v/>
      </c>
    </row>
    <row r="2058" spans="1:9" ht="15" thickBot="1" x14ac:dyDescent="0.35">
      <c r="A2058" s="4" t="s">
        <v>19</v>
      </c>
      <c r="B2058" s="4" t="s">
        <v>20</v>
      </c>
      <c r="C2058" s="5">
        <v>42916</v>
      </c>
      <c r="E2058" s="6">
        <v>869.17</v>
      </c>
      <c r="F2058" t="str">
        <f t="shared" si="128"/>
        <v>June 17</v>
      </c>
      <c r="G2058">
        <f t="shared" si="131"/>
        <v>2057</v>
      </c>
      <c r="H2058" t="str">
        <f t="shared" si="129"/>
        <v/>
      </c>
      <c r="I2058" t="str">
        <f t="shared" si="130"/>
        <v/>
      </c>
    </row>
    <row r="2059" spans="1:9" ht="15" thickBot="1" x14ac:dyDescent="0.35">
      <c r="A2059" s="4" t="s">
        <v>140</v>
      </c>
      <c r="B2059" s="4" t="s">
        <v>210</v>
      </c>
      <c r="C2059" s="5">
        <v>42916</v>
      </c>
      <c r="E2059" s="6">
        <v>489.11</v>
      </c>
      <c r="F2059" t="str">
        <f t="shared" si="128"/>
        <v>June 17</v>
      </c>
      <c r="G2059">
        <f t="shared" si="131"/>
        <v>2058</v>
      </c>
      <c r="H2059" t="str">
        <f t="shared" si="129"/>
        <v/>
      </c>
      <c r="I2059" t="str">
        <f t="shared" si="130"/>
        <v/>
      </c>
    </row>
    <row r="2060" spans="1:9" ht="15" thickBot="1" x14ac:dyDescent="0.35">
      <c r="A2060" s="4" t="s">
        <v>97</v>
      </c>
      <c r="B2060" s="4" t="s">
        <v>6</v>
      </c>
      <c r="C2060" s="5">
        <v>42916</v>
      </c>
      <c r="E2060" s="6">
        <v>106193.16</v>
      </c>
      <c r="F2060" t="str">
        <f t="shared" si="128"/>
        <v>June 17</v>
      </c>
      <c r="G2060">
        <f t="shared" si="131"/>
        <v>2059</v>
      </c>
      <c r="H2060" t="str">
        <f t="shared" si="129"/>
        <v/>
      </c>
      <c r="I2060" t="str">
        <f t="shared" si="130"/>
        <v/>
      </c>
    </row>
    <row r="2061" spans="1:9" ht="15" thickBot="1" x14ac:dyDescent="0.35">
      <c r="A2061" s="4" t="s">
        <v>26</v>
      </c>
      <c r="B2061" s="4" t="s">
        <v>20</v>
      </c>
      <c r="C2061" s="5">
        <v>42916</v>
      </c>
      <c r="E2061" s="6">
        <v>216.55</v>
      </c>
      <c r="F2061" t="str">
        <f t="shared" si="128"/>
        <v>June 17</v>
      </c>
      <c r="G2061">
        <f t="shared" si="131"/>
        <v>2060</v>
      </c>
      <c r="H2061" t="str">
        <f t="shared" si="129"/>
        <v/>
      </c>
      <c r="I2061" t="str">
        <f t="shared" si="130"/>
        <v/>
      </c>
    </row>
    <row r="2062" spans="1:9" ht="15" thickBot="1" x14ac:dyDescent="0.35">
      <c r="A2062" s="4" t="s">
        <v>399</v>
      </c>
      <c r="B2062" s="4" t="s">
        <v>127</v>
      </c>
      <c r="C2062" s="5">
        <v>42916</v>
      </c>
      <c r="E2062" s="6">
        <v>110</v>
      </c>
      <c r="F2062" t="str">
        <f t="shared" si="128"/>
        <v>June 17</v>
      </c>
      <c r="G2062">
        <f t="shared" si="131"/>
        <v>2061</v>
      </c>
      <c r="H2062" t="str">
        <f t="shared" si="129"/>
        <v/>
      </c>
      <c r="I2062" t="str">
        <f t="shared" si="130"/>
        <v/>
      </c>
    </row>
    <row r="2063" spans="1:9" ht="15" thickBot="1" x14ac:dyDescent="0.35">
      <c r="A2063" s="4" t="s">
        <v>29</v>
      </c>
      <c r="B2063" s="4" t="s">
        <v>127</v>
      </c>
      <c r="C2063" s="5">
        <v>42916</v>
      </c>
      <c r="E2063" s="6">
        <v>121.2</v>
      </c>
      <c r="F2063" t="str">
        <f t="shared" si="128"/>
        <v>June 17</v>
      </c>
      <c r="G2063">
        <f t="shared" si="131"/>
        <v>2062</v>
      </c>
      <c r="H2063" t="str">
        <f t="shared" si="129"/>
        <v/>
      </c>
      <c r="I2063" t="str">
        <f t="shared" si="130"/>
        <v/>
      </c>
    </row>
    <row r="2064" spans="1:9" ht="15" thickBot="1" x14ac:dyDescent="0.35">
      <c r="A2064" s="4" t="s">
        <v>29</v>
      </c>
      <c r="B2064" s="4" t="s">
        <v>8</v>
      </c>
      <c r="C2064" s="5">
        <v>42916</v>
      </c>
      <c r="E2064" s="6">
        <v>216.57</v>
      </c>
      <c r="F2064" t="str">
        <f t="shared" si="128"/>
        <v>June 17</v>
      </c>
      <c r="G2064">
        <f t="shared" si="131"/>
        <v>2063</v>
      </c>
      <c r="H2064" t="str">
        <f t="shared" si="129"/>
        <v/>
      </c>
      <c r="I2064" t="str">
        <f t="shared" si="130"/>
        <v/>
      </c>
    </row>
    <row r="2065" spans="1:9" ht="15" thickBot="1" x14ac:dyDescent="0.35">
      <c r="A2065" s="4" t="s">
        <v>32</v>
      </c>
      <c r="B2065" s="4" t="s">
        <v>33</v>
      </c>
      <c r="C2065" s="5">
        <v>42916</v>
      </c>
      <c r="E2065" s="6">
        <v>2242.63</v>
      </c>
      <c r="F2065" t="str">
        <f t="shared" si="128"/>
        <v>June 17</v>
      </c>
      <c r="G2065">
        <f t="shared" si="131"/>
        <v>2064</v>
      </c>
      <c r="H2065" t="str">
        <f t="shared" si="129"/>
        <v/>
      </c>
      <c r="I2065" t="str">
        <f t="shared" si="130"/>
        <v/>
      </c>
    </row>
    <row r="2066" spans="1:9" ht="15" thickBot="1" x14ac:dyDescent="0.35">
      <c r="A2066" s="4" t="s">
        <v>34</v>
      </c>
      <c r="B2066" s="4" t="s">
        <v>35</v>
      </c>
      <c r="C2066" s="5">
        <v>42916</v>
      </c>
      <c r="E2066" s="6">
        <v>180</v>
      </c>
      <c r="F2066" t="str">
        <f t="shared" si="128"/>
        <v>June 17</v>
      </c>
      <c r="G2066">
        <f t="shared" si="131"/>
        <v>2065</v>
      </c>
      <c r="H2066" t="str">
        <f t="shared" si="129"/>
        <v/>
      </c>
      <c r="I2066" t="str">
        <f t="shared" si="130"/>
        <v/>
      </c>
    </row>
    <row r="2067" spans="1:9" ht="15" thickBot="1" x14ac:dyDescent="0.35">
      <c r="A2067" s="4" t="s">
        <v>145</v>
      </c>
      <c r="B2067" s="4" t="s">
        <v>28</v>
      </c>
      <c r="C2067" s="5">
        <v>42916</v>
      </c>
      <c r="E2067" s="6">
        <v>5155</v>
      </c>
      <c r="F2067" t="str">
        <f t="shared" si="128"/>
        <v>June 17</v>
      </c>
      <c r="G2067">
        <f t="shared" si="131"/>
        <v>2066</v>
      </c>
      <c r="H2067" t="str">
        <f t="shared" si="129"/>
        <v/>
      </c>
      <c r="I2067" t="str">
        <f t="shared" si="130"/>
        <v/>
      </c>
    </row>
    <row r="2068" spans="1:9" ht="15" thickBot="1" x14ac:dyDescent="0.35">
      <c r="A2068" s="4" t="s">
        <v>371</v>
      </c>
      <c r="B2068" s="4" t="s">
        <v>8</v>
      </c>
      <c r="C2068" s="5">
        <v>42916</v>
      </c>
      <c r="E2068" s="6">
        <v>286.88</v>
      </c>
      <c r="F2068" t="str">
        <f t="shared" si="128"/>
        <v>June 17</v>
      </c>
      <c r="G2068">
        <f t="shared" si="131"/>
        <v>2067</v>
      </c>
      <c r="H2068" t="str">
        <f t="shared" si="129"/>
        <v/>
      </c>
      <c r="I2068" t="str">
        <f t="shared" si="130"/>
        <v/>
      </c>
    </row>
    <row r="2069" spans="1:9" ht="15" thickBot="1" x14ac:dyDescent="0.35">
      <c r="A2069" s="4" t="s">
        <v>146</v>
      </c>
      <c r="B2069" s="4" t="s">
        <v>8</v>
      </c>
      <c r="C2069" s="5">
        <v>42916</v>
      </c>
      <c r="E2069" s="6">
        <v>3882.66</v>
      </c>
      <c r="F2069" t="str">
        <f t="shared" si="128"/>
        <v>June 17</v>
      </c>
      <c r="G2069">
        <f t="shared" si="131"/>
        <v>2068</v>
      </c>
      <c r="H2069" t="str">
        <f t="shared" si="129"/>
        <v/>
      </c>
      <c r="I2069" t="str">
        <f t="shared" si="130"/>
        <v/>
      </c>
    </row>
    <row r="2070" spans="1:9" ht="15" thickBot="1" x14ac:dyDescent="0.35">
      <c r="A2070" s="4" t="s">
        <v>288</v>
      </c>
      <c r="B2070" s="4" t="s">
        <v>14</v>
      </c>
      <c r="C2070" s="5">
        <v>42916</v>
      </c>
      <c r="E2070" s="6">
        <v>2041.66</v>
      </c>
      <c r="F2070" t="str">
        <f t="shared" si="128"/>
        <v>June 17</v>
      </c>
      <c r="G2070">
        <f t="shared" si="131"/>
        <v>2069</v>
      </c>
      <c r="H2070" t="str">
        <f t="shared" si="129"/>
        <v/>
      </c>
      <c r="I2070" t="str">
        <f t="shared" si="130"/>
        <v/>
      </c>
    </row>
    <row r="2071" spans="1:9" ht="15" thickBot="1" x14ac:dyDescent="0.35">
      <c r="A2071" s="4" t="s">
        <v>281</v>
      </c>
      <c r="B2071" s="4" t="s">
        <v>12</v>
      </c>
      <c r="C2071" s="5">
        <v>42916</v>
      </c>
      <c r="E2071" s="6">
        <v>116.44</v>
      </c>
      <c r="F2071" t="str">
        <f t="shared" si="128"/>
        <v>June 17</v>
      </c>
      <c r="G2071">
        <f t="shared" si="131"/>
        <v>2070</v>
      </c>
      <c r="H2071" t="str">
        <f t="shared" si="129"/>
        <v/>
      </c>
      <c r="I2071" t="str">
        <f t="shared" si="130"/>
        <v/>
      </c>
    </row>
    <row r="2072" spans="1:9" ht="15" thickBot="1" x14ac:dyDescent="0.35">
      <c r="A2072" s="4" t="s">
        <v>335</v>
      </c>
      <c r="B2072" s="4" t="s">
        <v>102</v>
      </c>
      <c r="C2072" s="5">
        <v>42916</v>
      </c>
      <c r="E2072" s="6">
        <v>3369.6</v>
      </c>
      <c r="F2072" t="str">
        <f t="shared" si="128"/>
        <v>June 17</v>
      </c>
      <c r="G2072">
        <f t="shared" si="131"/>
        <v>2071</v>
      </c>
      <c r="H2072" t="str">
        <f t="shared" si="129"/>
        <v/>
      </c>
      <c r="I2072" t="str">
        <f t="shared" si="130"/>
        <v/>
      </c>
    </row>
    <row r="2073" spans="1:9" ht="15" thickBot="1" x14ac:dyDescent="0.35">
      <c r="A2073" s="4" t="s">
        <v>44</v>
      </c>
      <c r="B2073" s="4" t="s">
        <v>45</v>
      </c>
      <c r="C2073" s="5">
        <v>42916</v>
      </c>
      <c r="E2073" s="6">
        <v>413.92</v>
      </c>
      <c r="F2073" t="str">
        <f t="shared" si="128"/>
        <v>June 17</v>
      </c>
      <c r="G2073">
        <f t="shared" si="131"/>
        <v>2072</v>
      </c>
      <c r="H2073" t="str">
        <f t="shared" si="129"/>
        <v/>
      </c>
      <c r="I2073" t="str">
        <f t="shared" si="130"/>
        <v/>
      </c>
    </row>
    <row r="2074" spans="1:9" ht="15" thickBot="1" x14ac:dyDescent="0.35">
      <c r="A2074" s="4" t="s">
        <v>46</v>
      </c>
      <c r="B2074" s="4" t="s">
        <v>47</v>
      </c>
      <c r="C2074" s="5">
        <v>42916</v>
      </c>
      <c r="E2074" s="6">
        <v>3361.44</v>
      </c>
      <c r="F2074" t="str">
        <f t="shared" si="128"/>
        <v>June 17</v>
      </c>
      <c r="G2074">
        <f t="shared" si="131"/>
        <v>2073</v>
      </c>
      <c r="H2074" t="str">
        <f t="shared" si="129"/>
        <v/>
      </c>
      <c r="I2074" t="str">
        <f t="shared" si="130"/>
        <v/>
      </c>
    </row>
    <row r="2075" spans="1:9" ht="15" thickBot="1" x14ac:dyDescent="0.35">
      <c r="A2075" s="4" t="s">
        <v>51</v>
      </c>
      <c r="B2075" s="4" t="s">
        <v>22</v>
      </c>
      <c r="C2075" s="5">
        <v>42916</v>
      </c>
      <c r="E2075" s="6">
        <v>70</v>
      </c>
      <c r="F2075" t="str">
        <f t="shared" si="128"/>
        <v>June 17</v>
      </c>
      <c r="G2075">
        <f t="shared" si="131"/>
        <v>2074</v>
      </c>
      <c r="H2075" t="str">
        <f t="shared" si="129"/>
        <v/>
      </c>
      <c r="I2075" t="str">
        <f t="shared" si="130"/>
        <v/>
      </c>
    </row>
    <row r="2076" spans="1:9" ht="15" thickBot="1" x14ac:dyDescent="0.35">
      <c r="A2076" s="4" t="s">
        <v>53</v>
      </c>
      <c r="B2076" s="4" t="s">
        <v>8</v>
      </c>
      <c r="C2076" s="5">
        <v>42916</v>
      </c>
      <c r="E2076" s="6">
        <v>32.79</v>
      </c>
      <c r="F2076" t="str">
        <f t="shared" si="128"/>
        <v>June 17</v>
      </c>
      <c r="G2076">
        <f t="shared" si="131"/>
        <v>2075</v>
      </c>
      <c r="H2076" t="str">
        <f t="shared" si="129"/>
        <v/>
      </c>
      <c r="I2076" t="str">
        <f t="shared" si="130"/>
        <v/>
      </c>
    </row>
    <row r="2077" spans="1:9" ht="15" thickBot="1" x14ac:dyDescent="0.35">
      <c r="A2077" s="4" t="s">
        <v>56</v>
      </c>
      <c r="B2077" s="4" t="s">
        <v>12</v>
      </c>
      <c r="C2077" s="5">
        <v>42916</v>
      </c>
      <c r="E2077" s="6">
        <v>105.93</v>
      </c>
      <c r="F2077" t="str">
        <f t="shared" si="128"/>
        <v>June 17</v>
      </c>
      <c r="G2077">
        <f t="shared" si="131"/>
        <v>2076</v>
      </c>
      <c r="H2077" t="str">
        <f t="shared" si="129"/>
        <v/>
      </c>
      <c r="I2077" t="str">
        <f t="shared" si="130"/>
        <v/>
      </c>
    </row>
    <row r="2078" spans="1:9" ht="15" thickBot="1" x14ac:dyDescent="0.35">
      <c r="A2078" s="4" t="s">
        <v>57</v>
      </c>
      <c r="B2078" s="4" t="s">
        <v>127</v>
      </c>
      <c r="C2078" s="5">
        <v>42916</v>
      </c>
      <c r="E2078" s="6">
        <v>459.98</v>
      </c>
      <c r="F2078" t="str">
        <f t="shared" si="128"/>
        <v>June 17</v>
      </c>
      <c r="G2078">
        <f t="shared" si="131"/>
        <v>2077</v>
      </c>
      <c r="H2078" t="str">
        <f t="shared" si="129"/>
        <v/>
      </c>
      <c r="I2078" t="str">
        <f t="shared" si="130"/>
        <v/>
      </c>
    </row>
    <row r="2079" spans="1:9" ht="15" thickBot="1" x14ac:dyDescent="0.35">
      <c r="A2079" s="4" t="s">
        <v>57</v>
      </c>
      <c r="B2079" s="4" t="s">
        <v>8</v>
      </c>
      <c r="C2079" s="5">
        <v>42916</v>
      </c>
      <c r="E2079" s="6">
        <v>309.47000000000003</v>
      </c>
      <c r="F2079" t="str">
        <f t="shared" si="128"/>
        <v>June 17</v>
      </c>
      <c r="G2079">
        <f t="shared" si="131"/>
        <v>2078</v>
      </c>
      <c r="H2079" t="str">
        <f t="shared" si="129"/>
        <v/>
      </c>
      <c r="I2079" t="str">
        <f t="shared" si="130"/>
        <v/>
      </c>
    </row>
    <row r="2080" spans="1:9" ht="15" thickBot="1" x14ac:dyDescent="0.35">
      <c r="A2080" s="4" t="s">
        <v>57</v>
      </c>
      <c r="B2080" s="4" t="s">
        <v>85</v>
      </c>
      <c r="C2080" s="5">
        <v>42916</v>
      </c>
      <c r="E2080" s="6">
        <v>102.96</v>
      </c>
      <c r="F2080" t="str">
        <f t="shared" si="128"/>
        <v>June 17</v>
      </c>
      <c r="G2080">
        <f t="shared" si="131"/>
        <v>2079</v>
      </c>
      <c r="H2080" t="str">
        <f t="shared" si="129"/>
        <v/>
      </c>
      <c r="I2080" t="str">
        <f t="shared" si="130"/>
        <v/>
      </c>
    </row>
    <row r="2081" spans="1:9" ht="15" thickBot="1" x14ac:dyDescent="0.35">
      <c r="A2081" s="4" t="s">
        <v>64</v>
      </c>
      <c r="B2081" s="4" t="s">
        <v>14</v>
      </c>
      <c r="C2081" s="5">
        <v>42916</v>
      </c>
      <c r="E2081" s="6">
        <v>4887</v>
      </c>
      <c r="F2081" t="str">
        <f t="shared" si="128"/>
        <v>June 17</v>
      </c>
      <c r="G2081">
        <f t="shared" si="131"/>
        <v>2080</v>
      </c>
      <c r="H2081" t="str">
        <f t="shared" si="129"/>
        <v/>
      </c>
      <c r="I2081" t="str">
        <f t="shared" si="130"/>
        <v/>
      </c>
    </row>
    <row r="2082" spans="1:9" ht="15" thickBot="1" x14ac:dyDescent="0.35">
      <c r="A2082" s="4" t="s">
        <v>400</v>
      </c>
      <c r="B2082" s="4" t="s">
        <v>14</v>
      </c>
      <c r="C2082" s="5">
        <v>42916</v>
      </c>
      <c r="E2082" s="6">
        <v>5871</v>
      </c>
      <c r="F2082" t="str">
        <f t="shared" si="128"/>
        <v>June 17</v>
      </c>
      <c r="G2082">
        <f t="shared" si="131"/>
        <v>2081</v>
      </c>
      <c r="H2082" t="str">
        <f t="shared" si="129"/>
        <v/>
      </c>
      <c r="I2082" t="str">
        <f t="shared" si="130"/>
        <v/>
      </c>
    </row>
    <row r="2083" spans="1:9" ht="15" thickBot="1" x14ac:dyDescent="0.35">
      <c r="A2083" s="4" t="s">
        <v>159</v>
      </c>
      <c r="B2083" s="4" t="s">
        <v>22</v>
      </c>
      <c r="C2083" s="5">
        <v>42916</v>
      </c>
      <c r="E2083" s="6">
        <v>36.5</v>
      </c>
      <c r="F2083" t="str">
        <f t="shared" si="128"/>
        <v>June 17</v>
      </c>
      <c r="G2083">
        <f t="shared" si="131"/>
        <v>2082</v>
      </c>
      <c r="H2083" t="str">
        <f t="shared" si="129"/>
        <v/>
      </c>
      <c r="I2083" t="str">
        <f t="shared" si="130"/>
        <v/>
      </c>
    </row>
    <row r="2084" spans="1:9" ht="15" thickBot="1" x14ac:dyDescent="0.35">
      <c r="A2084" s="4" t="s">
        <v>202</v>
      </c>
      <c r="B2084" s="4" t="s">
        <v>171</v>
      </c>
      <c r="C2084" s="5">
        <v>42916</v>
      </c>
      <c r="E2084" s="6">
        <v>5810</v>
      </c>
      <c r="F2084" t="str">
        <f t="shared" si="128"/>
        <v>June 17</v>
      </c>
      <c r="G2084">
        <f t="shared" si="131"/>
        <v>2083</v>
      </c>
      <c r="H2084" t="str">
        <f t="shared" si="129"/>
        <v/>
      </c>
      <c r="I2084" t="str">
        <f t="shared" si="130"/>
        <v/>
      </c>
    </row>
    <row r="2085" spans="1:9" ht="15" thickBot="1" x14ac:dyDescent="0.35">
      <c r="A2085" s="4" t="s">
        <v>193</v>
      </c>
      <c r="B2085" s="4" t="s">
        <v>18</v>
      </c>
      <c r="C2085" s="5">
        <v>42916</v>
      </c>
      <c r="E2085" s="6">
        <v>42.28</v>
      </c>
      <c r="F2085" t="str">
        <f t="shared" si="128"/>
        <v>June 17</v>
      </c>
      <c r="G2085">
        <f t="shared" si="131"/>
        <v>2084</v>
      </c>
      <c r="H2085" t="str">
        <f t="shared" si="129"/>
        <v/>
      </c>
      <c r="I2085" t="str">
        <f t="shared" si="130"/>
        <v/>
      </c>
    </row>
    <row r="2086" spans="1:9" ht="15" thickBot="1" x14ac:dyDescent="0.35">
      <c r="A2086" s="4" t="s">
        <v>71</v>
      </c>
      <c r="B2086" s="4" t="s">
        <v>12</v>
      </c>
      <c r="C2086" s="5">
        <v>42916</v>
      </c>
      <c r="E2086" s="6">
        <v>844.93</v>
      </c>
      <c r="F2086" t="str">
        <f t="shared" si="128"/>
        <v>June 17</v>
      </c>
      <c r="G2086">
        <f t="shared" si="131"/>
        <v>2085</v>
      </c>
      <c r="H2086" t="str">
        <f t="shared" si="129"/>
        <v/>
      </c>
      <c r="I2086" t="str">
        <f t="shared" si="130"/>
        <v/>
      </c>
    </row>
    <row r="2087" spans="1:9" ht="15" thickBot="1" x14ac:dyDescent="0.35">
      <c r="A2087" s="4" t="s">
        <v>74</v>
      </c>
      <c r="B2087" s="4" t="s">
        <v>45</v>
      </c>
      <c r="C2087" s="5">
        <v>42916</v>
      </c>
      <c r="E2087" s="6">
        <v>52.7</v>
      </c>
      <c r="F2087" t="str">
        <f t="shared" si="128"/>
        <v>June 17</v>
      </c>
      <c r="G2087">
        <f t="shared" si="131"/>
        <v>2086</v>
      </c>
      <c r="H2087" t="str">
        <f t="shared" si="129"/>
        <v/>
      </c>
      <c r="I2087" t="str">
        <f t="shared" si="130"/>
        <v/>
      </c>
    </row>
    <row r="2088" spans="1:9" ht="15" thickBot="1" x14ac:dyDescent="0.35">
      <c r="A2088" s="4" t="s">
        <v>165</v>
      </c>
      <c r="B2088" s="4" t="s">
        <v>8</v>
      </c>
      <c r="C2088" s="5">
        <v>42916</v>
      </c>
      <c r="E2088" s="6">
        <v>2041.92</v>
      </c>
      <c r="F2088" t="str">
        <f t="shared" si="128"/>
        <v>June 17</v>
      </c>
      <c r="G2088">
        <f t="shared" si="131"/>
        <v>2087</v>
      </c>
      <c r="H2088" t="str">
        <f t="shared" si="129"/>
        <v/>
      </c>
      <c r="I2088" t="str">
        <f t="shared" si="130"/>
        <v/>
      </c>
    </row>
    <row r="2089" spans="1:9" ht="15" thickBot="1" x14ac:dyDescent="0.35">
      <c r="A2089" s="4" t="s">
        <v>76</v>
      </c>
      <c r="B2089" s="4" t="s">
        <v>214</v>
      </c>
      <c r="C2089" s="5">
        <v>42916</v>
      </c>
      <c r="E2089" s="6">
        <v>31607.08</v>
      </c>
      <c r="F2089" t="str">
        <f t="shared" si="128"/>
        <v>June 17</v>
      </c>
      <c r="G2089">
        <f t="shared" si="131"/>
        <v>2088</v>
      </c>
      <c r="H2089" t="str">
        <f t="shared" si="129"/>
        <v/>
      </c>
      <c r="I2089" t="str">
        <f t="shared" si="130"/>
        <v/>
      </c>
    </row>
    <row r="2090" spans="1:9" ht="15" thickBot="1" x14ac:dyDescent="0.35">
      <c r="A2090" s="4" t="s">
        <v>76</v>
      </c>
      <c r="B2090" s="4" t="s">
        <v>111</v>
      </c>
      <c r="C2090" s="5">
        <v>42916</v>
      </c>
      <c r="E2090" s="6">
        <v>1930.04</v>
      </c>
      <c r="F2090" t="str">
        <f t="shared" si="128"/>
        <v>June 17</v>
      </c>
      <c r="G2090">
        <f t="shared" si="131"/>
        <v>2089</v>
      </c>
      <c r="H2090" t="str">
        <f t="shared" si="129"/>
        <v/>
      </c>
      <c r="I2090" t="str">
        <f t="shared" si="130"/>
        <v/>
      </c>
    </row>
    <row r="2091" spans="1:9" ht="15" thickBot="1" x14ac:dyDescent="0.35">
      <c r="A2091" s="4" t="s">
        <v>401</v>
      </c>
      <c r="B2091" s="4" t="s">
        <v>28</v>
      </c>
      <c r="C2091" s="5">
        <v>42916</v>
      </c>
      <c r="E2091" s="6">
        <v>138115.59</v>
      </c>
      <c r="F2091" t="str">
        <f t="shared" si="128"/>
        <v>June 17</v>
      </c>
      <c r="G2091">
        <f t="shared" si="131"/>
        <v>2090</v>
      </c>
      <c r="H2091" t="str">
        <f t="shared" si="129"/>
        <v/>
      </c>
      <c r="I2091" t="str">
        <f t="shared" si="130"/>
        <v/>
      </c>
    </row>
    <row r="2092" spans="1:9" ht="15" thickBot="1" x14ac:dyDescent="0.35">
      <c r="A2092" s="4" t="s">
        <v>402</v>
      </c>
      <c r="B2092" s="4" t="s">
        <v>106</v>
      </c>
      <c r="C2092" s="5">
        <v>42916</v>
      </c>
      <c r="E2092" s="6">
        <v>495</v>
      </c>
      <c r="F2092" t="str">
        <f t="shared" si="128"/>
        <v>June 17</v>
      </c>
      <c r="G2092">
        <f t="shared" si="131"/>
        <v>2091</v>
      </c>
      <c r="H2092" t="str">
        <f t="shared" si="129"/>
        <v/>
      </c>
      <c r="I2092" t="str">
        <f t="shared" si="130"/>
        <v/>
      </c>
    </row>
    <row r="2093" spans="1:9" ht="15" thickBot="1" x14ac:dyDescent="0.35">
      <c r="A2093" s="4" t="s">
        <v>403</v>
      </c>
      <c r="B2093" s="4" t="s">
        <v>89</v>
      </c>
      <c r="C2093" s="5">
        <v>42916</v>
      </c>
      <c r="E2093" s="6">
        <v>185</v>
      </c>
      <c r="F2093" t="str">
        <f t="shared" si="128"/>
        <v>June 17</v>
      </c>
      <c r="G2093">
        <f t="shared" si="131"/>
        <v>2092</v>
      </c>
      <c r="H2093" t="str">
        <f t="shared" si="129"/>
        <v/>
      </c>
      <c r="I2093" t="str">
        <f t="shared" si="130"/>
        <v/>
      </c>
    </row>
    <row r="2094" spans="1:9" ht="15" thickBot="1" x14ac:dyDescent="0.35">
      <c r="A2094" s="4" t="s">
        <v>125</v>
      </c>
      <c r="B2094" s="4" t="s">
        <v>22</v>
      </c>
      <c r="C2094" s="5">
        <v>42916</v>
      </c>
      <c r="E2094" s="6">
        <v>92.23</v>
      </c>
      <c r="F2094" t="str">
        <f t="shared" si="128"/>
        <v>June 17</v>
      </c>
      <c r="G2094">
        <f t="shared" si="131"/>
        <v>2093</v>
      </c>
      <c r="H2094" t="str">
        <f t="shared" si="129"/>
        <v/>
      </c>
      <c r="I2094" t="str">
        <f t="shared" si="130"/>
        <v/>
      </c>
    </row>
    <row r="2095" spans="1:9" ht="15" thickBot="1" x14ac:dyDescent="0.35">
      <c r="A2095" s="4" t="s">
        <v>126</v>
      </c>
      <c r="B2095" s="4" t="s">
        <v>8</v>
      </c>
      <c r="C2095" s="5">
        <v>42916</v>
      </c>
      <c r="E2095" s="6">
        <v>418.3</v>
      </c>
      <c r="F2095" t="str">
        <f t="shared" si="128"/>
        <v>June 17</v>
      </c>
      <c r="G2095">
        <f t="shared" si="131"/>
        <v>2094</v>
      </c>
      <c r="H2095" t="str">
        <f t="shared" si="129"/>
        <v/>
      </c>
      <c r="I2095" t="str">
        <f t="shared" si="130"/>
        <v/>
      </c>
    </row>
    <row r="2096" spans="1:9" ht="15" thickBot="1" x14ac:dyDescent="0.35">
      <c r="A2096" s="4" t="s">
        <v>128</v>
      </c>
      <c r="B2096" s="4" t="s">
        <v>89</v>
      </c>
      <c r="C2096" s="5">
        <v>42923</v>
      </c>
      <c r="E2096" s="6">
        <v>7745.45</v>
      </c>
      <c r="F2096" t="str">
        <f t="shared" si="128"/>
        <v>July 17</v>
      </c>
      <c r="G2096">
        <f t="shared" si="131"/>
        <v>2095</v>
      </c>
      <c r="H2096" t="str">
        <f t="shared" si="129"/>
        <v/>
      </c>
      <c r="I2096" t="str">
        <f t="shared" si="130"/>
        <v/>
      </c>
    </row>
    <row r="2097" spans="1:9" ht="15" thickBot="1" x14ac:dyDescent="0.35">
      <c r="A2097" s="4" t="s">
        <v>307</v>
      </c>
      <c r="B2097" s="4" t="s">
        <v>22</v>
      </c>
      <c r="C2097" s="5">
        <v>42923</v>
      </c>
      <c r="E2097" s="6">
        <v>32.83</v>
      </c>
      <c r="F2097" t="str">
        <f t="shared" si="128"/>
        <v>July 17</v>
      </c>
      <c r="G2097">
        <f t="shared" si="131"/>
        <v>2096</v>
      </c>
      <c r="H2097" t="str">
        <f t="shared" si="129"/>
        <v/>
      </c>
      <c r="I2097" t="str">
        <f t="shared" si="130"/>
        <v/>
      </c>
    </row>
    <row r="2098" spans="1:9" ht="15" thickBot="1" x14ac:dyDescent="0.35">
      <c r="A2098" s="4" t="s">
        <v>7</v>
      </c>
      <c r="B2098" s="4" t="s">
        <v>33</v>
      </c>
      <c r="C2098" s="5">
        <v>42923</v>
      </c>
      <c r="E2098" s="6">
        <v>40</v>
      </c>
      <c r="F2098" t="str">
        <f t="shared" si="128"/>
        <v>July 17</v>
      </c>
      <c r="G2098">
        <f t="shared" si="131"/>
        <v>2097</v>
      </c>
      <c r="H2098" t="str">
        <f t="shared" si="129"/>
        <v/>
      </c>
      <c r="I2098" t="str">
        <f t="shared" si="130"/>
        <v/>
      </c>
    </row>
    <row r="2099" spans="1:9" ht="15" thickBot="1" x14ac:dyDescent="0.35">
      <c r="A2099" s="4" t="s">
        <v>10</v>
      </c>
      <c r="B2099" s="4" t="s">
        <v>11</v>
      </c>
      <c r="C2099" s="5">
        <v>42923</v>
      </c>
      <c r="E2099" s="6">
        <v>287.36</v>
      </c>
      <c r="F2099" t="str">
        <f t="shared" si="128"/>
        <v>July 17</v>
      </c>
      <c r="G2099">
        <f t="shared" si="131"/>
        <v>2098</v>
      </c>
      <c r="H2099" t="str">
        <f t="shared" si="129"/>
        <v/>
      </c>
      <c r="I2099" t="str">
        <f t="shared" si="130"/>
        <v/>
      </c>
    </row>
    <row r="2100" spans="1:9" ht="15" thickBot="1" x14ac:dyDescent="0.35">
      <c r="A2100" s="4" t="s">
        <v>10</v>
      </c>
      <c r="B2100" s="4" t="s">
        <v>127</v>
      </c>
      <c r="C2100" s="5">
        <v>42923</v>
      </c>
      <c r="E2100" s="6">
        <v>216.53</v>
      </c>
      <c r="F2100" t="str">
        <f t="shared" si="128"/>
        <v>July 17</v>
      </c>
      <c r="G2100">
        <f t="shared" si="131"/>
        <v>2099</v>
      </c>
      <c r="H2100" t="str">
        <f t="shared" si="129"/>
        <v/>
      </c>
      <c r="I2100" t="str">
        <f t="shared" si="130"/>
        <v/>
      </c>
    </row>
    <row r="2101" spans="1:9" ht="15" thickBot="1" x14ac:dyDescent="0.35">
      <c r="A2101" s="4" t="s">
        <v>19</v>
      </c>
      <c r="B2101" s="4" t="s">
        <v>20</v>
      </c>
      <c r="C2101" s="5">
        <v>42923</v>
      </c>
      <c r="E2101" s="6">
        <v>841.05</v>
      </c>
      <c r="F2101" t="str">
        <f t="shared" si="128"/>
        <v>July 17</v>
      </c>
      <c r="G2101">
        <f t="shared" si="131"/>
        <v>2100</v>
      </c>
      <c r="H2101" t="str">
        <f t="shared" si="129"/>
        <v/>
      </c>
      <c r="I2101" t="str">
        <f t="shared" si="130"/>
        <v/>
      </c>
    </row>
    <row r="2102" spans="1:9" ht="15" thickBot="1" x14ac:dyDescent="0.35">
      <c r="A2102" s="4" t="s">
        <v>178</v>
      </c>
      <c r="B2102" s="4" t="s">
        <v>31</v>
      </c>
      <c r="C2102" s="5">
        <v>42923</v>
      </c>
      <c r="E2102" s="6">
        <v>1070.1099999999999</v>
      </c>
      <c r="F2102" t="str">
        <f t="shared" si="128"/>
        <v>July 17</v>
      </c>
      <c r="G2102">
        <f t="shared" si="131"/>
        <v>2101</v>
      </c>
      <c r="H2102" t="str">
        <f t="shared" si="129"/>
        <v/>
      </c>
      <c r="I2102" t="str">
        <f t="shared" si="130"/>
        <v/>
      </c>
    </row>
    <row r="2103" spans="1:9" ht="15" thickBot="1" x14ac:dyDescent="0.35">
      <c r="A2103" s="4" t="s">
        <v>26</v>
      </c>
      <c r="B2103" s="4" t="s">
        <v>20</v>
      </c>
      <c r="C2103" s="5">
        <v>42923</v>
      </c>
      <c r="E2103" s="6">
        <v>4772.8999999999996</v>
      </c>
      <c r="F2103" t="str">
        <f t="shared" si="128"/>
        <v>July 17</v>
      </c>
      <c r="G2103">
        <f t="shared" si="131"/>
        <v>2102</v>
      </c>
      <c r="H2103" t="str">
        <f t="shared" si="129"/>
        <v/>
      </c>
      <c r="I2103" t="str">
        <f t="shared" si="130"/>
        <v/>
      </c>
    </row>
    <row r="2104" spans="1:9" ht="15" thickBot="1" x14ac:dyDescent="0.35">
      <c r="A2104" s="4" t="s">
        <v>233</v>
      </c>
      <c r="B2104" s="4" t="s">
        <v>12</v>
      </c>
      <c r="C2104" s="5">
        <v>42923</v>
      </c>
      <c r="E2104" s="6">
        <v>14.75</v>
      </c>
      <c r="F2104" t="str">
        <f t="shared" si="128"/>
        <v>July 17</v>
      </c>
      <c r="G2104">
        <f t="shared" si="131"/>
        <v>2103</v>
      </c>
      <c r="H2104" t="str">
        <f t="shared" si="129"/>
        <v/>
      </c>
      <c r="I2104" t="str">
        <f t="shared" si="130"/>
        <v/>
      </c>
    </row>
    <row r="2105" spans="1:9" ht="15" thickBot="1" x14ac:dyDescent="0.35">
      <c r="A2105" s="4" t="s">
        <v>30</v>
      </c>
      <c r="B2105" s="4" t="s">
        <v>31</v>
      </c>
      <c r="C2105" s="5">
        <v>42923</v>
      </c>
      <c r="E2105" s="6">
        <v>401.55</v>
      </c>
      <c r="F2105" t="str">
        <f t="shared" si="128"/>
        <v>July 17</v>
      </c>
      <c r="G2105">
        <f t="shared" si="131"/>
        <v>2104</v>
      </c>
      <c r="H2105" t="str">
        <f t="shared" si="129"/>
        <v/>
      </c>
      <c r="I2105" t="str">
        <f t="shared" si="130"/>
        <v/>
      </c>
    </row>
    <row r="2106" spans="1:9" ht="15" thickBot="1" x14ac:dyDescent="0.35">
      <c r="A2106" s="4" t="s">
        <v>32</v>
      </c>
      <c r="B2106" s="4" t="s">
        <v>33</v>
      </c>
      <c r="C2106" s="5">
        <v>42923</v>
      </c>
      <c r="E2106" s="6">
        <v>2117.9299999999998</v>
      </c>
      <c r="F2106" t="str">
        <f t="shared" si="128"/>
        <v>July 17</v>
      </c>
      <c r="G2106">
        <f t="shared" si="131"/>
        <v>2105</v>
      </c>
      <c r="H2106" t="str">
        <f t="shared" si="129"/>
        <v/>
      </c>
      <c r="I2106" t="str">
        <f t="shared" si="130"/>
        <v/>
      </c>
    </row>
    <row r="2107" spans="1:9" ht="15" thickBot="1" x14ac:dyDescent="0.35">
      <c r="A2107" s="4" t="s">
        <v>34</v>
      </c>
      <c r="B2107" s="4" t="s">
        <v>35</v>
      </c>
      <c r="C2107" s="5">
        <v>42923</v>
      </c>
      <c r="E2107" s="6">
        <v>180</v>
      </c>
      <c r="F2107" t="str">
        <f t="shared" si="128"/>
        <v>July 17</v>
      </c>
      <c r="G2107">
        <f t="shared" si="131"/>
        <v>2106</v>
      </c>
      <c r="H2107" t="str">
        <f t="shared" si="129"/>
        <v/>
      </c>
      <c r="I2107" t="str">
        <f t="shared" si="130"/>
        <v/>
      </c>
    </row>
    <row r="2108" spans="1:9" ht="15" thickBot="1" x14ac:dyDescent="0.35">
      <c r="A2108" s="4" t="s">
        <v>36</v>
      </c>
      <c r="B2108" s="4" t="s">
        <v>18</v>
      </c>
      <c r="C2108" s="5">
        <v>42923</v>
      </c>
      <c r="E2108" s="6">
        <v>388.82</v>
      </c>
      <c r="F2108" t="str">
        <f t="shared" si="128"/>
        <v>July 17</v>
      </c>
      <c r="G2108">
        <f t="shared" si="131"/>
        <v>2107</v>
      </c>
      <c r="H2108" t="str">
        <f t="shared" si="129"/>
        <v/>
      </c>
      <c r="I2108" t="str">
        <f t="shared" si="130"/>
        <v/>
      </c>
    </row>
    <row r="2109" spans="1:9" ht="15" thickBot="1" x14ac:dyDescent="0.35">
      <c r="A2109" s="4" t="s">
        <v>342</v>
      </c>
      <c r="B2109" s="4" t="s">
        <v>28</v>
      </c>
      <c r="C2109" s="5">
        <v>42923</v>
      </c>
      <c r="E2109" s="6">
        <v>325000</v>
      </c>
      <c r="F2109" t="str">
        <f t="shared" si="128"/>
        <v>July 17</v>
      </c>
      <c r="G2109">
        <f t="shared" si="131"/>
        <v>2108</v>
      </c>
      <c r="H2109" t="str">
        <f t="shared" si="129"/>
        <v/>
      </c>
      <c r="I2109" t="str">
        <f t="shared" si="130"/>
        <v/>
      </c>
    </row>
    <row r="2110" spans="1:9" ht="15" thickBot="1" x14ac:dyDescent="0.35">
      <c r="A2110" s="4" t="s">
        <v>342</v>
      </c>
      <c r="B2110" s="4" t="s">
        <v>50</v>
      </c>
      <c r="C2110" s="5">
        <v>42923</v>
      </c>
      <c r="E2110" s="6">
        <v>-32500</v>
      </c>
      <c r="F2110" t="str">
        <f t="shared" si="128"/>
        <v>July 17</v>
      </c>
      <c r="G2110">
        <f t="shared" si="131"/>
        <v>2109</v>
      </c>
      <c r="H2110" t="str">
        <f t="shared" si="129"/>
        <v/>
      </c>
      <c r="I2110" t="str">
        <f t="shared" si="130"/>
        <v/>
      </c>
    </row>
    <row r="2111" spans="1:9" ht="15" thickBot="1" x14ac:dyDescent="0.35">
      <c r="A2111" s="4" t="s">
        <v>185</v>
      </c>
      <c r="B2111" s="4" t="s">
        <v>28</v>
      </c>
      <c r="C2111" s="5">
        <v>42923</v>
      </c>
      <c r="E2111" s="6">
        <v>13147.49</v>
      </c>
      <c r="F2111" t="str">
        <f t="shared" si="128"/>
        <v>July 17</v>
      </c>
      <c r="G2111">
        <f t="shared" si="131"/>
        <v>2110</v>
      </c>
      <c r="H2111" t="str">
        <f t="shared" si="129"/>
        <v/>
      </c>
      <c r="I2111" t="str">
        <f t="shared" si="130"/>
        <v/>
      </c>
    </row>
    <row r="2112" spans="1:9" ht="15" thickBot="1" x14ac:dyDescent="0.35">
      <c r="A2112" s="4" t="s">
        <v>38</v>
      </c>
      <c r="B2112" s="4" t="s">
        <v>39</v>
      </c>
      <c r="C2112" s="5">
        <v>42923</v>
      </c>
      <c r="E2112" s="6">
        <v>518.08000000000004</v>
      </c>
      <c r="F2112" t="str">
        <f t="shared" si="128"/>
        <v>July 17</v>
      </c>
      <c r="G2112">
        <f t="shared" si="131"/>
        <v>2111</v>
      </c>
      <c r="H2112" t="str">
        <f t="shared" si="129"/>
        <v/>
      </c>
      <c r="I2112" t="str">
        <f t="shared" si="130"/>
        <v/>
      </c>
    </row>
    <row r="2113" spans="1:9" ht="15" thickBot="1" x14ac:dyDescent="0.35">
      <c r="A2113" s="4" t="s">
        <v>281</v>
      </c>
      <c r="B2113" s="4" t="s">
        <v>12</v>
      </c>
      <c r="C2113" s="5">
        <v>42923</v>
      </c>
      <c r="E2113" s="6">
        <v>90.73</v>
      </c>
      <c r="F2113" t="str">
        <f t="shared" si="128"/>
        <v>July 17</v>
      </c>
      <c r="G2113">
        <f t="shared" si="131"/>
        <v>2112</v>
      </c>
      <c r="H2113" t="str">
        <f t="shared" si="129"/>
        <v/>
      </c>
      <c r="I2113" t="str">
        <f t="shared" si="130"/>
        <v/>
      </c>
    </row>
    <row r="2114" spans="1:9" ht="15" thickBot="1" x14ac:dyDescent="0.35">
      <c r="A2114" s="4" t="s">
        <v>335</v>
      </c>
      <c r="B2114" s="4" t="s">
        <v>102</v>
      </c>
      <c r="C2114" s="5">
        <v>42923</v>
      </c>
      <c r="E2114" s="6">
        <v>3203.65</v>
      </c>
      <c r="F2114" t="str">
        <f t="shared" si="128"/>
        <v>July 17</v>
      </c>
      <c r="G2114">
        <f t="shared" si="131"/>
        <v>2113</v>
      </c>
      <c r="H2114" t="str">
        <f t="shared" si="129"/>
        <v/>
      </c>
      <c r="I2114" t="str">
        <f t="shared" si="130"/>
        <v/>
      </c>
    </row>
    <row r="2115" spans="1:9" ht="15" thickBot="1" x14ac:dyDescent="0.35">
      <c r="A2115" s="4" t="s">
        <v>404</v>
      </c>
      <c r="B2115" s="4" t="s">
        <v>81</v>
      </c>
      <c r="C2115" s="5">
        <v>42923</v>
      </c>
      <c r="E2115" s="6">
        <v>11</v>
      </c>
      <c r="F2115" t="str">
        <f t="shared" ref="F2115:F2178" si="132">IF(C2115&lt;=$R$1,$Q$1,IF(C2115&lt;=$R$2,$Q$2,IF(C2115&lt;=$R$3,$Q$3,IF(C2115&lt;=$R$4,$Q$4,IF(C2115&lt;=$R$5,$Q$5,IF(C2115&lt;=$R$6,$Q$6,IF(C2115&lt;=$R$7,$Q$7,IF(C2115&lt;=$R$8,$Q$8,IF(C2115&lt;=$R$9,$Q$9,IF(C2115&lt;=$R$10,$Q$10,IF(C2115&lt;=$R$11,$Q$11,IF(C2115&lt;=$R$12,$Q$12,IF(C2115&lt;=$R$13,$Q$13,IF(C2115&lt;=$R$14,$Q$14,IF(C2115&lt;=$R$15,$Q$15,IF(C2115&lt;=$R$16,$Q$16,IF(C2115&lt;=$R$17,$Q$17,IF(C2115&lt;=$R$18,$Q$18,IF(C2115&lt;=$R$19,$Q$19,IF(C2115&lt;=$R$20,$Q$20,IF(C2115&lt;=$R$21,$Q$21,IF(C2115&lt;=$R$22,$Q$22,IF(C2115&lt;=$R$23,$Q$23,IF(C2115&lt;=$R$24,$Q$24,IF(C2115&lt;=$R$25,$Q$25,IF(C2115&lt;=$R$26,$Q$26,IF(C2115&lt;=$R$27,$Q$27,IF(C2115&lt;=$R$28,$Q$28,IF(C2115&lt;=$R$29,$Q$29,IF(C2115&lt;=$R$30,$Q$30,IF(C2115&lt;=$R$31,$Q$31,IF(C2115&lt;=$R$32,$Q$32,IF(C2115&lt;=$R$33,$Q$33,IF(C2115&lt;=$R$34,$Q$34,IF(C2115&lt;=$R$35,$Q$35,IF(C2115&lt;=$R$36,$Q$36,""))))))))))))))))))))))))))))))))))))</f>
        <v>July 17</v>
      </c>
      <c r="G2115">
        <f t="shared" si="131"/>
        <v>2114</v>
      </c>
      <c r="H2115" t="str">
        <f t="shared" ref="H2115:H2178" si="133">IF(F2115=$J$1,G2115,"")</f>
        <v/>
      </c>
      <c r="I2115" t="str">
        <f t="shared" ref="I2115:I2178" si="134">IFERROR(SMALL($H$2:$H$8586,G2115),"")</f>
        <v/>
      </c>
    </row>
    <row r="2116" spans="1:9" ht="15" thickBot="1" x14ac:dyDescent="0.35">
      <c r="A2116" s="4" t="s">
        <v>244</v>
      </c>
      <c r="B2116" s="4" t="s">
        <v>131</v>
      </c>
      <c r="C2116" s="5">
        <v>42923</v>
      </c>
      <c r="E2116" s="6">
        <v>59.55</v>
      </c>
      <c r="F2116" t="str">
        <f t="shared" si="132"/>
        <v>July 17</v>
      </c>
      <c r="G2116">
        <f t="shared" ref="G2116:G2179" si="135">1+G2115</f>
        <v>2115</v>
      </c>
      <c r="H2116" t="str">
        <f t="shared" si="133"/>
        <v/>
      </c>
      <c r="I2116" t="str">
        <f t="shared" si="134"/>
        <v/>
      </c>
    </row>
    <row r="2117" spans="1:9" ht="15" thickBot="1" x14ac:dyDescent="0.35">
      <c r="A2117" s="4" t="s">
        <v>250</v>
      </c>
      <c r="B2117" s="4" t="s">
        <v>22</v>
      </c>
      <c r="C2117" s="5">
        <v>42923</v>
      </c>
      <c r="E2117" s="6">
        <v>1455</v>
      </c>
      <c r="F2117" t="str">
        <f t="shared" si="132"/>
        <v>July 17</v>
      </c>
      <c r="G2117">
        <f t="shared" si="135"/>
        <v>2116</v>
      </c>
      <c r="H2117" t="str">
        <f t="shared" si="133"/>
        <v/>
      </c>
      <c r="I2117" t="str">
        <f t="shared" si="134"/>
        <v/>
      </c>
    </row>
    <row r="2118" spans="1:9" ht="15" thickBot="1" x14ac:dyDescent="0.35">
      <c r="A2118" s="4" t="s">
        <v>46</v>
      </c>
      <c r="B2118" s="4" t="s">
        <v>47</v>
      </c>
      <c r="C2118" s="5">
        <v>42923</v>
      </c>
      <c r="E2118" s="6">
        <v>11521.24</v>
      </c>
      <c r="F2118" t="str">
        <f t="shared" si="132"/>
        <v>July 17</v>
      </c>
      <c r="G2118">
        <f t="shared" si="135"/>
        <v>2117</v>
      </c>
      <c r="H2118" t="str">
        <f t="shared" si="133"/>
        <v/>
      </c>
      <c r="I2118" t="str">
        <f t="shared" si="134"/>
        <v/>
      </c>
    </row>
    <row r="2119" spans="1:9" ht="15" thickBot="1" x14ac:dyDescent="0.35">
      <c r="A2119" s="4" t="s">
        <v>46</v>
      </c>
      <c r="B2119" s="4" t="s">
        <v>111</v>
      </c>
      <c r="C2119" s="5">
        <v>42923</v>
      </c>
      <c r="E2119" s="6">
        <v>9190.4</v>
      </c>
      <c r="F2119" t="str">
        <f t="shared" si="132"/>
        <v>July 17</v>
      </c>
      <c r="G2119">
        <f t="shared" si="135"/>
        <v>2118</v>
      </c>
      <c r="H2119" t="str">
        <f t="shared" si="133"/>
        <v/>
      </c>
      <c r="I2119" t="str">
        <f t="shared" si="134"/>
        <v/>
      </c>
    </row>
    <row r="2120" spans="1:9" ht="15" thickBot="1" x14ac:dyDescent="0.35">
      <c r="A2120" s="4" t="s">
        <v>199</v>
      </c>
      <c r="B2120" s="4" t="s">
        <v>16</v>
      </c>
      <c r="C2120" s="5">
        <v>42923</v>
      </c>
      <c r="E2120" s="6">
        <v>26.22</v>
      </c>
      <c r="F2120" t="str">
        <f t="shared" si="132"/>
        <v>July 17</v>
      </c>
      <c r="G2120">
        <f t="shared" si="135"/>
        <v>2119</v>
      </c>
      <c r="H2120" t="str">
        <f t="shared" si="133"/>
        <v/>
      </c>
      <c r="I2120" t="str">
        <f t="shared" si="134"/>
        <v/>
      </c>
    </row>
    <row r="2121" spans="1:9" ht="15" thickBot="1" x14ac:dyDescent="0.35">
      <c r="A2121" s="4" t="s">
        <v>154</v>
      </c>
      <c r="B2121" s="4" t="s">
        <v>8</v>
      </c>
      <c r="C2121" s="5">
        <v>42923</v>
      </c>
      <c r="E2121" s="6">
        <v>962</v>
      </c>
      <c r="F2121" t="str">
        <f t="shared" si="132"/>
        <v>July 17</v>
      </c>
      <c r="G2121">
        <f t="shared" si="135"/>
        <v>2120</v>
      </c>
      <c r="H2121" t="str">
        <f t="shared" si="133"/>
        <v/>
      </c>
      <c r="I2121" t="str">
        <f t="shared" si="134"/>
        <v/>
      </c>
    </row>
    <row r="2122" spans="1:9" ht="15" thickBot="1" x14ac:dyDescent="0.35">
      <c r="A2122" s="4" t="s">
        <v>53</v>
      </c>
      <c r="B2122" s="4" t="s">
        <v>8</v>
      </c>
      <c r="C2122" s="5">
        <v>42923</v>
      </c>
      <c r="E2122" s="6">
        <v>86.4</v>
      </c>
      <c r="F2122" t="str">
        <f t="shared" si="132"/>
        <v>July 17</v>
      </c>
      <c r="G2122">
        <f t="shared" si="135"/>
        <v>2121</v>
      </c>
      <c r="H2122" t="str">
        <f t="shared" si="133"/>
        <v/>
      </c>
      <c r="I2122" t="str">
        <f t="shared" si="134"/>
        <v/>
      </c>
    </row>
    <row r="2123" spans="1:9" ht="15" thickBot="1" x14ac:dyDescent="0.35">
      <c r="A2123" s="4" t="s">
        <v>157</v>
      </c>
      <c r="B2123" s="4" t="s">
        <v>22</v>
      </c>
      <c r="C2123" s="5">
        <v>42923</v>
      </c>
      <c r="E2123" s="6">
        <v>212.71</v>
      </c>
      <c r="F2123" t="str">
        <f t="shared" si="132"/>
        <v>July 17</v>
      </c>
      <c r="G2123">
        <f t="shared" si="135"/>
        <v>2122</v>
      </c>
      <c r="H2123" t="str">
        <f t="shared" si="133"/>
        <v/>
      </c>
      <c r="I2123" t="str">
        <f t="shared" si="134"/>
        <v/>
      </c>
    </row>
    <row r="2124" spans="1:9" ht="15" thickBot="1" x14ac:dyDescent="0.35">
      <c r="A2124" s="4" t="s">
        <v>58</v>
      </c>
      <c r="B2124" s="4" t="s">
        <v>18</v>
      </c>
      <c r="C2124" s="5">
        <v>42923</v>
      </c>
      <c r="E2124" s="6">
        <v>1468.28</v>
      </c>
      <c r="F2124" t="str">
        <f t="shared" si="132"/>
        <v>July 17</v>
      </c>
      <c r="G2124">
        <f t="shared" si="135"/>
        <v>2123</v>
      </c>
      <c r="H2124" t="str">
        <f t="shared" si="133"/>
        <v/>
      </c>
      <c r="I2124" t="str">
        <f t="shared" si="134"/>
        <v/>
      </c>
    </row>
    <row r="2125" spans="1:9" ht="15" thickBot="1" x14ac:dyDescent="0.35">
      <c r="A2125" s="4" t="s">
        <v>120</v>
      </c>
      <c r="B2125" s="4" t="s">
        <v>12</v>
      </c>
      <c r="C2125" s="5">
        <v>42923</v>
      </c>
      <c r="E2125" s="6">
        <v>96</v>
      </c>
      <c r="F2125" t="str">
        <f t="shared" si="132"/>
        <v>July 17</v>
      </c>
      <c r="G2125">
        <f t="shared" si="135"/>
        <v>2124</v>
      </c>
      <c r="H2125" t="str">
        <f t="shared" si="133"/>
        <v/>
      </c>
      <c r="I2125" t="str">
        <f t="shared" si="134"/>
        <v/>
      </c>
    </row>
    <row r="2126" spans="1:9" ht="15" thickBot="1" x14ac:dyDescent="0.35">
      <c r="A2126" s="4" t="s">
        <v>71</v>
      </c>
      <c r="B2126" s="4" t="s">
        <v>12</v>
      </c>
      <c r="C2126" s="5">
        <v>42923</v>
      </c>
      <c r="E2126" s="6">
        <v>216.02</v>
      </c>
      <c r="F2126" t="str">
        <f t="shared" si="132"/>
        <v>July 17</v>
      </c>
      <c r="G2126">
        <f t="shared" si="135"/>
        <v>2125</v>
      </c>
      <c r="H2126" t="str">
        <f t="shared" si="133"/>
        <v/>
      </c>
      <c r="I2126" t="str">
        <f t="shared" si="134"/>
        <v/>
      </c>
    </row>
    <row r="2127" spans="1:9" ht="15" thickBot="1" x14ac:dyDescent="0.35">
      <c r="A2127" s="4" t="s">
        <v>230</v>
      </c>
      <c r="B2127" s="4" t="s">
        <v>28</v>
      </c>
      <c r="C2127" s="5">
        <v>42923</v>
      </c>
      <c r="E2127" s="6">
        <v>32725</v>
      </c>
      <c r="F2127" t="str">
        <f t="shared" si="132"/>
        <v>July 17</v>
      </c>
      <c r="G2127">
        <f t="shared" si="135"/>
        <v>2126</v>
      </c>
      <c r="H2127" t="str">
        <f t="shared" si="133"/>
        <v/>
      </c>
      <c r="I2127" t="str">
        <f t="shared" si="134"/>
        <v/>
      </c>
    </row>
    <row r="2128" spans="1:9" ht="15" thickBot="1" x14ac:dyDescent="0.35">
      <c r="A2128" s="4" t="s">
        <v>72</v>
      </c>
      <c r="B2128" s="4" t="s">
        <v>73</v>
      </c>
      <c r="C2128" s="5">
        <v>42923</v>
      </c>
      <c r="E2128" s="6">
        <v>22887.06</v>
      </c>
      <c r="F2128" t="str">
        <f t="shared" si="132"/>
        <v>July 17</v>
      </c>
      <c r="G2128">
        <f t="shared" si="135"/>
        <v>2127</v>
      </c>
      <c r="H2128" t="str">
        <f t="shared" si="133"/>
        <v/>
      </c>
      <c r="I2128" t="str">
        <f t="shared" si="134"/>
        <v/>
      </c>
    </row>
    <row r="2129" spans="1:9" ht="15" thickBot="1" x14ac:dyDescent="0.35">
      <c r="A2129" s="4" t="s">
        <v>165</v>
      </c>
      <c r="B2129" s="4" t="s">
        <v>8</v>
      </c>
      <c r="C2129" s="5">
        <v>42923</v>
      </c>
      <c r="E2129" s="6">
        <v>188.48</v>
      </c>
      <c r="F2129" t="str">
        <f t="shared" si="132"/>
        <v>July 17</v>
      </c>
      <c r="G2129">
        <f t="shared" si="135"/>
        <v>2128</v>
      </c>
      <c r="H2129" t="str">
        <f t="shared" si="133"/>
        <v/>
      </c>
      <c r="I2129" t="str">
        <f t="shared" si="134"/>
        <v/>
      </c>
    </row>
    <row r="2130" spans="1:9" ht="15" thickBot="1" x14ac:dyDescent="0.35">
      <c r="A2130" s="4" t="s">
        <v>170</v>
      </c>
      <c r="B2130" s="4" t="s">
        <v>171</v>
      </c>
      <c r="C2130" s="5">
        <v>42923</v>
      </c>
      <c r="E2130" s="6">
        <v>5621.14</v>
      </c>
      <c r="F2130" t="str">
        <f t="shared" si="132"/>
        <v>July 17</v>
      </c>
      <c r="G2130">
        <f t="shared" si="135"/>
        <v>2129</v>
      </c>
      <c r="H2130" t="str">
        <f t="shared" si="133"/>
        <v/>
      </c>
      <c r="I2130" t="str">
        <f t="shared" si="134"/>
        <v/>
      </c>
    </row>
    <row r="2131" spans="1:9" ht="15" thickBot="1" x14ac:dyDescent="0.35">
      <c r="A2131" s="4" t="s">
        <v>5</v>
      </c>
      <c r="B2131" s="4" t="s">
        <v>6</v>
      </c>
      <c r="C2131" s="5">
        <v>42923</v>
      </c>
      <c r="E2131" s="6">
        <v>236544.3</v>
      </c>
      <c r="F2131" t="str">
        <f t="shared" si="132"/>
        <v>July 17</v>
      </c>
      <c r="G2131">
        <f t="shared" si="135"/>
        <v>2130</v>
      </c>
      <c r="H2131" t="str">
        <f t="shared" si="133"/>
        <v/>
      </c>
      <c r="I2131" t="str">
        <f t="shared" si="134"/>
        <v/>
      </c>
    </row>
    <row r="2132" spans="1:9" ht="15" thickBot="1" x14ac:dyDescent="0.35">
      <c r="A2132" s="4" t="s">
        <v>82</v>
      </c>
      <c r="B2132" s="4" t="s">
        <v>11</v>
      </c>
      <c r="C2132" s="5">
        <v>42923</v>
      </c>
      <c r="E2132" s="6">
        <v>2442.4</v>
      </c>
      <c r="F2132" t="str">
        <f t="shared" si="132"/>
        <v>July 17</v>
      </c>
      <c r="G2132">
        <f t="shared" si="135"/>
        <v>2131</v>
      </c>
      <c r="H2132" t="str">
        <f t="shared" si="133"/>
        <v/>
      </c>
      <c r="I2132" t="str">
        <f t="shared" si="134"/>
        <v/>
      </c>
    </row>
    <row r="2133" spans="1:9" ht="15" thickBot="1" x14ac:dyDescent="0.35">
      <c r="A2133" s="4" t="s">
        <v>377</v>
      </c>
      <c r="B2133" s="4" t="s">
        <v>8</v>
      </c>
      <c r="C2133" s="5">
        <v>42923</v>
      </c>
      <c r="E2133" s="6">
        <v>35</v>
      </c>
      <c r="F2133" t="str">
        <f t="shared" si="132"/>
        <v>July 17</v>
      </c>
      <c r="G2133">
        <f t="shared" si="135"/>
        <v>2132</v>
      </c>
      <c r="H2133" t="str">
        <f t="shared" si="133"/>
        <v/>
      </c>
      <c r="I2133" t="str">
        <f t="shared" si="134"/>
        <v/>
      </c>
    </row>
    <row r="2134" spans="1:9" ht="15" thickBot="1" x14ac:dyDescent="0.35">
      <c r="A2134" s="4" t="s">
        <v>125</v>
      </c>
      <c r="B2134" s="4" t="s">
        <v>22</v>
      </c>
      <c r="C2134" s="5">
        <v>42923</v>
      </c>
      <c r="E2134" s="6">
        <v>462.51</v>
      </c>
      <c r="F2134" t="str">
        <f t="shared" si="132"/>
        <v>July 17</v>
      </c>
      <c r="G2134">
        <f t="shared" si="135"/>
        <v>2133</v>
      </c>
      <c r="H2134" t="str">
        <f t="shared" si="133"/>
        <v/>
      </c>
      <c r="I2134" t="str">
        <f t="shared" si="134"/>
        <v/>
      </c>
    </row>
    <row r="2135" spans="1:9" ht="15" thickBot="1" x14ac:dyDescent="0.35">
      <c r="A2135" s="4" t="s">
        <v>126</v>
      </c>
      <c r="B2135" s="4" t="s">
        <v>127</v>
      </c>
      <c r="C2135" s="5">
        <v>42923</v>
      </c>
      <c r="E2135" s="6">
        <v>114.96</v>
      </c>
      <c r="F2135" t="str">
        <f t="shared" si="132"/>
        <v>July 17</v>
      </c>
      <c r="G2135">
        <f t="shared" si="135"/>
        <v>2134</v>
      </c>
      <c r="H2135" t="str">
        <f t="shared" si="133"/>
        <v/>
      </c>
      <c r="I2135" t="str">
        <f t="shared" si="134"/>
        <v/>
      </c>
    </row>
    <row r="2136" spans="1:9" ht="15" thickBot="1" x14ac:dyDescent="0.35">
      <c r="A2136" s="4" t="s">
        <v>126</v>
      </c>
      <c r="B2136" s="4" t="s">
        <v>8</v>
      </c>
      <c r="C2136" s="5">
        <v>42923</v>
      </c>
      <c r="E2136" s="6">
        <v>92.75</v>
      </c>
      <c r="F2136" t="str">
        <f t="shared" si="132"/>
        <v>July 17</v>
      </c>
      <c r="G2136">
        <f t="shared" si="135"/>
        <v>2135</v>
      </c>
      <c r="H2136" t="str">
        <f t="shared" si="133"/>
        <v/>
      </c>
      <c r="I2136" t="str">
        <f t="shared" si="134"/>
        <v/>
      </c>
    </row>
    <row r="2137" spans="1:9" ht="15" thickBot="1" x14ac:dyDescent="0.35">
      <c r="A2137" s="4" t="s">
        <v>405</v>
      </c>
      <c r="B2137" s="4" t="s">
        <v>89</v>
      </c>
      <c r="C2137" s="5">
        <v>42930</v>
      </c>
      <c r="E2137" s="6">
        <v>528</v>
      </c>
      <c r="F2137" t="str">
        <f t="shared" si="132"/>
        <v>July 17</v>
      </c>
      <c r="G2137">
        <f t="shared" si="135"/>
        <v>2136</v>
      </c>
      <c r="H2137" t="str">
        <f t="shared" si="133"/>
        <v/>
      </c>
      <c r="I2137" t="str">
        <f t="shared" si="134"/>
        <v/>
      </c>
    </row>
    <row r="2138" spans="1:9" ht="15" thickBot="1" x14ac:dyDescent="0.35">
      <c r="A2138" s="4" t="s">
        <v>195</v>
      </c>
      <c r="B2138" s="4" t="s">
        <v>16</v>
      </c>
      <c r="C2138" s="5">
        <v>42930</v>
      </c>
      <c r="E2138" s="6">
        <v>25.68</v>
      </c>
      <c r="F2138" t="str">
        <f t="shared" si="132"/>
        <v>July 17</v>
      </c>
      <c r="G2138">
        <f t="shared" si="135"/>
        <v>2137</v>
      </c>
      <c r="H2138" t="str">
        <f t="shared" si="133"/>
        <v/>
      </c>
      <c r="I2138" t="str">
        <f t="shared" si="134"/>
        <v/>
      </c>
    </row>
    <row r="2139" spans="1:9" ht="15" thickBot="1" x14ac:dyDescent="0.35">
      <c r="A2139" s="4" t="s">
        <v>87</v>
      </c>
      <c r="B2139" s="4" t="s">
        <v>8</v>
      </c>
      <c r="C2139" s="5">
        <v>42930</v>
      </c>
      <c r="E2139" s="6">
        <v>1122.71</v>
      </c>
      <c r="F2139" t="str">
        <f t="shared" si="132"/>
        <v>July 17</v>
      </c>
      <c r="G2139">
        <f t="shared" si="135"/>
        <v>2138</v>
      </c>
      <c r="H2139" t="str">
        <f t="shared" si="133"/>
        <v/>
      </c>
      <c r="I2139" t="str">
        <f t="shared" si="134"/>
        <v/>
      </c>
    </row>
    <row r="2140" spans="1:9" ht="15" thickBot="1" x14ac:dyDescent="0.35">
      <c r="A2140" s="4" t="s">
        <v>7</v>
      </c>
      <c r="B2140" s="4" t="s">
        <v>8</v>
      </c>
      <c r="C2140" s="5">
        <v>42930</v>
      </c>
      <c r="E2140" s="6">
        <v>36</v>
      </c>
      <c r="F2140" t="str">
        <f t="shared" si="132"/>
        <v>July 17</v>
      </c>
      <c r="G2140">
        <f t="shared" si="135"/>
        <v>2139</v>
      </c>
      <c r="H2140" t="str">
        <f t="shared" si="133"/>
        <v/>
      </c>
      <c r="I2140" t="str">
        <f t="shared" si="134"/>
        <v/>
      </c>
    </row>
    <row r="2141" spans="1:9" ht="15" thickBot="1" x14ac:dyDescent="0.35">
      <c r="A2141" s="4" t="s">
        <v>205</v>
      </c>
      <c r="B2141" s="4" t="s">
        <v>28</v>
      </c>
      <c r="C2141" s="5">
        <v>42930</v>
      </c>
      <c r="E2141" s="6">
        <v>605561.01</v>
      </c>
      <c r="F2141" t="str">
        <f t="shared" si="132"/>
        <v>July 17</v>
      </c>
      <c r="G2141">
        <f t="shared" si="135"/>
        <v>2140</v>
      </c>
      <c r="H2141" t="str">
        <f t="shared" si="133"/>
        <v/>
      </c>
      <c r="I2141" t="str">
        <f t="shared" si="134"/>
        <v/>
      </c>
    </row>
    <row r="2142" spans="1:9" ht="15" thickBot="1" x14ac:dyDescent="0.35">
      <c r="A2142" s="4" t="s">
        <v>205</v>
      </c>
      <c r="B2142" s="4" t="s">
        <v>50</v>
      </c>
      <c r="C2142" s="5">
        <v>42930</v>
      </c>
      <c r="E2142" s="6">
        <v>-30278.05</v>
      </c>
      <c r="F2142" t="str">
        <f t="shared" si="132"/>
        <v>July 17</v>
      </c>
      <c r="G2142">
        <f t="shared" si="135"/>
        <v>2141</v>
      </c>
      <c r="H2142" t="str">
        <f t="shared" si="133"/>
        <v/>
      </c>
      <c r="I2142" t="str">
        <f t="shared" si="134"/>
        <v/>
      </c>
    </row>
    <row r="2143" spans="1:9" ht="15" thickBot="1" x14ac:dyDescent="0.35">
      <c r="A2143" s="4" t="s">
        <v>406</v>
      </c>
      <c r="B2143" s="4" t="s">
        <v>148</v>
      </c>
      <c r="C2143" s="5">
        <v>42930</v>
      </c>
      <c r="E2143" s="6">
        <v>21908</v>
      </c>
      <c r="F2143" t="str">
        <f t="shared" si="132"/>
        <v>July 17</v>
      </c>
      <c r="G2143">
        <f t="shared" si="135"/>
        <v>2142</v>
      </c>
      <c r="H2143" t="str">
        <f t="shared" si="133"/>
        <v/>
      </c>
      <c r="I2143" t="str">
        <f t="shared" si="134"/>
        <v/>
      </c>
    </row>
    <row r="2144" spans="1:9" ht="15" thickBot="1" x14ac:dyDescent="0.35">
      <c r="A2144" s="4" t="s">
        <v>10</v>
      </c>
      <c r="B2144" s="4" t="s">
        <v>11</v>
      </c>
      <c r="C2144" s="5">
        <v>42930</v>
      </c>
      <c r="E2144" s="6">
        <v>288.27</v>
      </c>
      <c r="F2144" t="str">
        <f t="shared" si="132"/>
        <v>July 17</v>
      </c>
      <c r="G2144">
        <f t="shared" si="135"/>
        <v>2143</v>
      </c>
      <c r="H2144" t="str">
        <f t="shared" si="133"/>
        <v/>
      </c>
      <c r="I2144" t="str">
        <f t="shared" si="134"/>
        <v/>
      </c>
    </row>
    <row r="2145" spans="1:9" ht="15" thickBot="1" x14ac:dyDescent="0.35">
      <c r="A2145" s="4" t="s">
        <v>10</v>
      </c>
      <c r="B2145" s="4" t="s">
        <v>127</v>
      </c>
      <c r="C2145" s="5">
        <v>42930</v>
      </c>
      <c r="E2145" s="6">
        <v>219.34</v>
      </c>
      <c r="F2145" t="str">
        <f t="shared" si="132"/>
        <v>July 17</v>
      </c>
      <c r="G2145">
        <f t="shared" si="135"/>
        <v>2144</v>
      </c>
      <c r="H2145" t="str">
        <f t="shared" si="133"/>
        <v/>
      </c>
      <c r="I2145" t="str">
        <f t="shared" si="134"/>
        <v/>
      </c>
    </row>
    <row r="2146" spans="1:9" ht="15" thickBot="1" x14ac:dyDescent="0.35">
      <c r="A2146" s="4" t="s">
        <v>357</v>
      </c>
      <c r="B2146" s="4" t="s">
        <v>14</v>
      </c>
      <c r="C2146" s="5">
        <v>42930</v>
      </c>
      <c r="E2146" s="6">
        <v>2413.8000000000002</v>
      </c>
      <c r="F2146" t="str">
        <f t="shared" si="132"/>
        <v>July 17</v>
      </c>
      <c r="G2146">
        <f t="shared" si="135"/>
        <v>2145</v>
      </c>
      <c r="H2146" t="str">
        <f t="shared" si="133"/>
        <v/>
      </c>
      <c r="I2146" t="str">
        <f t="shared" si="134"/>
        <v/>
      </c>
    </row>
    <row r="2147" spans="1:9" ht="15" thickBot="1" x14ac:dyDescent="0.35">
      <c r="A2147" s="4" t="s">
        <v>134</v>
      </c>
      <c r="B2147" s="4" t="s">
        <v>22</v>
      </c>
      <c r="C2147" s="5">
        <v>42930</v>
      </c>
      <c r="E2147" s="6">
        <v>981.52</v>
      </c>
      <c r="F2147" t="str">
        <f t="shared" si="132"/>
        <v>July 17</v>
      </c>
      <c r="G2147">
        <f t="shared" si="135"/>
        <v>2146</v>
      </c>
      <c r="H2147" t="str">
        <f t="shared" si="133"/>
        <v/>
      </c>
      <c r="I2147" t="str">
        <f t="shared" si="134"/>
        <v/>
      </c>
    </row>
    <row r="2148" spans="1:9" ht="15" thickBot="1" x14ac:dyDescent="0.35">
      <c r="A2148" s="4" t="s">
        <v>174</v>
      </c>
      <c r="B2148" s="4" t="s">
        <v>22</v>
      </c>
      <c r="C2148" s="5">
        <v>42930</v>
      </c>
      <c r="E2148" s="6">
        <v>565</v>
      </c>
      <c r="F2148" t="str">
        <f t="shared" si="132"/>
        <v>July 17</v>
      </c>
      <c r="G2148">
        <f t="shared" si="135"/>
        <v>2147</v>
      </c>
      <c r="H2148" t="str">
        <f t="shared" si="133"/>
        <v/>
      </c>
      <c r="I2148" t="str">
        <f t="shared" si="134"/>
        <v/>
      </c>
    </row>
    <row r="2149" spans="1:9" ht="15" thickBot="1" x14ac:dyDescent="0.35">
      <c r="A2149" s="4" t="s">
        <v>92</v>
      </c>
      <c r="B2149" s="4" t="s">
        <v>45</v>
      </c>
      <c r="C2149" s="5">
        <v>42930</v>
      </c>
      <c r="E2149" s="6">
        <v>499.13</v>
      </c>
      <c r="F2149" t="str">
        <f t="shared" si="132"/>
        <v>July 17</v>
      </c>
      <c r="G2149">
        <f t="shared" si="135"/>
        <v>2148</v>
      </c>
      <c r="H2149" t="str">
        <f t="shared" si="133"/>
        <v/>
      </c>
      <c r="I2149" t="str">
        <f t="shared" si="134"/>
        <v/>
      </c>
    </row>
    <row r="2150" spans="1:9" ht="15" thickBot="1" x14ac:dyDescent="0.35">
      <c r="A2150" s="4" t="s">
        <v>206</v>
      </c>
      <c r="B2150" s="4" t="s">
        <v>14</v>
      </c>
      <c r="C2150" s="5">
        <v>42930</v>
      </c>
      <c r="E2150" s="6">
        <v>12500</v>
      </c>
      <c r="F2150" t="str">
        <f t="shared" si="132"/>
        <v>July 17</v>
      </c>
      <c r="G2150">
        <f t="shared" si="135"/>
        <v>2149</v>
      </c>
      <c r="H2150" t="str">
        <f t="shared" si="133"/>
        <v/>
      </c>
      <c r="I2150" t="str">
        <f t="shared" si="134"/>
        <v/>
      </c>
    </row>
    <row r="2151" spans="1:9" ht="15" thickBot="1" x14ac:dyDescent="0.35">
      <c r="A2151" s="4" t="s">
        <v>17</v>
      </c>
      <c r="B2151" s="4" t="s">
        <v>18</v>
      </c>
      <c r="C2151" s="5">
        <v>42930</v>
      </c>
      <c r="E2151" s="6">
        <v>2788.86</v>
      </c>
      <c r="F2151" t="str">
        <f t="shared" si="132"/>
        <v>July 17</v>
      </c>
      <c r="G2151">
        <f t="shared" si="135"/>
        <v>2150</v>
      </c>
      <c r="H2151" t="str">
        <f t="shared" si="133"/>
        <v/>
      </c>
      <c r="I2151" t="str">
        <f t="shared" si="134"/>
        <v/>
      </c>
    </row>
    <row r="2152" spans="1:9" ht="15" thickBot="1" x14ac:dyDescent="0.35">
      <c r="A2152" s="4" t="s">
        <v>291</v>
      </c>
      <c r="B2152" s="4" t="s">
        <v>39</v>
      </c>
      <c r="C2152" s="5">
        <v>42930</v>
      </c>
      <c r="E2152" s="6">
        <v>475</v>
      </c>
      <c r="F2152" t="str">
        <f t="shared" si="132"/>
        <v>July 17</v>
      </c>
      <c r="G2152">
        <f t="shared" si="135"/>
        <v>2151</v>
      </c>
      <c r="H2152" t="str">
        <f t="shared" si="133"/>
        <v/>
      </c>
      <c r="I2152" t="str">
        <f t="shared" si="134"/>
        <v/>
      </c>
    </row>
    <row r="2153" spans="1:9" ht="15" thickBot="1" x14ac:dyDescent="0.35">
      <c r="A2153" s="4" t="s">
        <v>136</v>
      </c>
      <c r="B2153" s="4" t="s">
        <v>22</v>
      </c>
      <c r="C2153" s="5">
        <v>42930</v>
      </c>
      <c r="E2153" s="6">
        <v>57.58</v>
      </c>
      <c r="F2153" t="str">
        <f t="shared" si="132"/>
        <v>July 17</v>
      </c>
      <c r="G2153">
        <f t="shared" si="135"/>
        <v>2152</v>
      </c>
      <c r="H2153" t="str">
        <f t="shared" si="133"/>
        <v/>
      </c>
      <c r="I2153" t="str">
        <f t="shared" si="134"/>
        <v/>
      </c>
    </row>
    <row r="2154" spans="1:9" ht="15" thickBot="1" x14ac:dyDescent="0.35">
      <c r="A2154" s="4" t="s">
        <v>93</v>
      </c>
      <c r="B2154" s="4" t="s">
        <v>94</v>
      </c>
      <c r="C2154" s="5">
        <v>42930</v>
      </c>
      <c r="E2154" s="6">
        <v>30144.12</v>
      </c>
      <c r="F2154" t="str">
        <f t="shared" si="132"/>
        <v>July 17</v>
      </c>
      <c r="G2154">
        <f t="shared" si="135"/>
        <v>2153</v>
      </c>
      <c r="H2154" t="str">
        <f t="shared" si="133"/>
        <v/>
      </c>
      <c r="I2154" t="str">
        <f t="shared" si="134"/>
        <v/>
      </c>
    </row>
    <row r="2155" spans="1:9" ht="15" thickBot="1" x14ac:dyDescent="0.35">
      <c r="A2155" s="4" t="s">
        <v>93</v>
      </c>
      <c r="B2155" s="4" t="s">
        <v>95</v>
      </c>
      <c r="C2155" s="5">
        <v>42930</v>
      </c>
      <c r="E2155" s="6">
        <v>12858.55</v>
      </c>
      <c r="F2155" t="str">
        <f t="shared" si="132"/>
        <v>July 17</v>
      </c>
      <c r="G2155">
        <f t="shared" si="135"/>
        <v>2154</v>
      </c>
      <c r="H2155" t="str">
        <f t="shared" si="133"/>
        <v/>
      </c>
      <c r="I2155" t="str">
        <f t="shared" si="134"/>
        <v/>
      </c>
    </row>
    <row r="2156" spans="1:9" ht="15" thickBot="1" x14ac:dyDescent="0.35">
      <c r="A2156" s="4" t="s">
        <v>19</v>
      </c>
      <c r="B2156" s="4" t="s">
        <v>20</v>
      </c>
      <c r="C2156" s="5">
        <v>42930</v>
      </c>
      <c r="E2156" s="6">
        <v>3301.95</v>
      </c>
      <c r="F2156" t="str">
        <f t="shared" si="132"/>
        <v>July 17</v>
      </c>
      <c r="G2156">
        <f t="shared" si="135"/>
        <v>2155</v>
      </c>
      <c r="H2156" t="str">
        <f t="shared" si="133"/>
        <v/>
      </c>
      <c r="I2156" t="str">
        <f t="shared" si="134"/>
        <v/>
      </c>
    </row>
    <row r="2157" spans="1:9" ht="15" thickBot="1" x14ac:dyDescent="0.35">
      <c r="A2157" s="4" t="s">
        <v>96</v>
      </c>
      <c r="B2157" s="4" t="s">
        <v>45</v>
      </c>
      <c r="C2157" s="5">
        <v>42930</v>
      </c>
      <c r="E2157" s="6">
        <v>680.86</v>
      </c>
      <c r="F2157" t="str">
        <f t="shared" si="132"/>
        <v>July 17</v>
      </c>
      <c r="G2157">
        <f t="shared" si="135"/>
        <v>2156</v>
      </c>
      <c r="H2157" t="str">
        <f t="shared" si="133"/>
        <v/>
      </c>
      <c r="I2157" t="str">
        <f t="shared" si="134"/>
        <v/>
      </c>
    </row>
    <row r="2158" spans="1:9" ht="15" thickBot="1" x14ac:dyDescent="0.35">
      <c r="A2158" s="4" t="s">
        <v>97</v>
      </c>
      <c r="B2158" s="4" t="s">
        <v>6</v>
      </c>
      <c r="C2158" s="5">
        <v>42930</v>
      </c>
      <c r="E2158" s="6">
        <v>101089.61</v>
      </c>
      <c r="F2158" t="str">
        <f t="shared" si="132"/>
        <v>July 17</v>
      </c>
      <c r="G2158">
        <f t="shared" si="135"/>
        <v>2157</v>
      </c>
      <c r="H2158" t="str">
        <f t="shared" si="133"/>
        <v/>
      </c>
      <c r="I2158" t="str">
        <f t="shared" si="134"/>
        <v/>
      </c>
    </row>
    <row r="2159" spans="1:9" ht="15" thickBot="1" x14ac:dyDescent="0.35">
      <c r="A2159" s="4" t="s">
        <v>98</v>
      </c>
      <c r="B2159" s="4" t="s">
        <v>22</v>
      </c>
      <c r="C2159" s="5">
        <v>42930</v>
      </c>
      <c r="E2159" s="6">
        <v>8159</v>
      </c>
      <c r="F2159" t="str">
        <f t="shared" si="132"/>
        <v>July 17</v>
      </c>
      <c r="G2159">
        <f t="shared" si="135"/>
        <v>2158</v>
      </c>
      <c r="H2159" t="str">
        <f t="shared" si="133"/>
        <v/>
      </c>
      <c r="I2159" t="str">
        <f t="shared" si="134"/>
        <v/>
      </c>
    </row>
    <row r="2160" spans="1:9" ht="15" thickBot="1" x14ac:dyDescent="0.35">
      <c r="A2160" s="4" t="s">
        <v>142</v>
      </c>
      <c r="B2160" s="4" t="s">
        <v>22</v>
      </c>
      <c r="C2160" s="5">
        <v>42930</v>
      </c>
      <c r="E2160" s="6">
        <v>93</v>
      </c>
      <c r="F2160" t="str">
        <f t="shared" si="132"/>
        <v>July 17</v>
      </c>
      <c r="G2160">
        <f t="shared" si="135"/>
        <v>2159</v>
      </c>
      <c r="H2160" t="str">
        <f t="shared" si="133"/>
        <v/>
      </c>
      <c r="I2160" t="str">
        <f t="shared" si="134"/>
        <v/>
      </c>
    </row>
    <row r="2161" spans="1:9" ht="15" thickBot="1" x14ac:dyDescent="0.35">
      <c r="A2161" s="4" t="s">
        <v>26</v>
      </c>
      <c r="B2161" s="4" t="s">
        <v>20</v>
      </c>
      <c r="C2161" s="5">
        <v>42930</v>
      </c>
      <c r="E2161" s="6">
        <v>7578.1</v>
      </c>
      <c r="F2161" t="str">
        <f t="shared" si="132"/>
        <v>July 17</v>
      </c>
      <c r="G2161">
        <f t="shared" si="135"/>
        <v>2160</v>
      </c>
      <c r="H2161" t="str">
        <f t="shared" si="133"/>
        <v/>
      </c>
      <c r="I2161" t="str">
        <f t="shared" si="134"/>
        <v/>
      </c>
    </row>
    <row r="2162" spans="1:9" ht="15" thickBot="1" x14ac:dyDescent="0.35">
      <c r="A2162" s="4" t="s">
        <v>99</v>
      </c>
      <c r="B2162" s="4" t="s">
        <v>100</v>
      </c>
      <c r="C2162" s="5">
        <v>42930</v>
      </c>
      <c r="E2162" s="6">
        <v>69.3</v>
      </c>
      <c r="F2162" t="str">
        <f t="shared" si="132"/>
        <v>July 17</v>
      </c>
      <c r="G2162">
        <f t="shared" si="135"/>
        <v>2161</v>
      </c>
      <c r="H2162" t="str">
        <f t="shared" si="133"/>
        <v/>
      </c>
      <c r="I2162" t="str">
        <f t="shared" si="134"/>
        <v/>
      </c>
    </row>
    <row r="2163" spans="1:9" ht="15" thickBot="1" x14ac:dyDescent="0.35">
      <c r="A2163" s="4" t="s">
        <v>29</v>
      </c>
      <c r="B2163" s="4" t="s">
        <v>127</v>
      </c>
      <c r="C2163" s="5">
        <v>42930</v>
      </c>
      <c r="E2163" s="6">
        <v>431.24</v>
      </c>
      <c r="F2163" t="str">
        <f t="shared" si="132"/>
        <v>July 17</v>
      </c>
      <c r="G2163">
        <f t="shared" si="135"/>
        <v>2162</v>
      </c>
      <c r="H2163" t="str">
        <f t="shared" si="133"/>
        <v/>
      </c>
      <c r="I2163" t="str">
        <f t="shared" si="134"/>
        <v/>
      </c>
    </row>
    <row r="2164" spans="1:9" ht="15" thickBot="1" x14ac:dyDescent="0.35">
      <c r="A2164" s="4" t="s">
        <v>29</v>
      </c>
      <c r="B2164" s="4" t="s">
        <v>8</v>
      </c>
      <c r="C2164" s="5">
        <v>42930</v>
      </c>
      <c r="E2164" s="6">
        <v>30</v>
      </c>
      <c r="F2164" t="str">
        <f t="shared" si="132"/>
        <v>July 17</v>
      </c>
      <c r="G2164">
        <f t="shared" si="135"/>
        <v>2163</v>
      </c>
      <c r="H2164" t="str">
        <f t="shared" si="133"/>
        <v/>
      </c>
      <c r="I2164" t="str">
        <f t="shared" si="134"/>
        <v/>
      </c>
    </row>
    <row r="2165" spans="1:9" ht="15" thickBot="1" x14ac:dyDescent="0.35">
      <c r="A2165" s="4" t="s">
        <v>144</v>
      </c>
      <c r="B2165" s="4" t="s">
        <v>181</v>
      </c>
      <c r="C2165" s="5">
        <v>42930</v>
      </c>
      <c r="E2165" s="6">
        <v>21410.82</v>
      </c>
      <c r="F2165" t="str">
        <f t="shared" si="132"/>
        <v>July 17</v>
      </c>
      <c r="G2165">
        <f t="shared" si="135"/>
        <v>2164</v>
      </c>
      <c r="H2165" t="str">
        <f t="shared" si="133"/>
        <v/>
      </c>
      <c r="I2165" t="str">
        <f t="shared" si="134"/>
        <v/>
      </c>
    </row>
    <row r="2166" spans="1:9" ht="15" thickBot="1" x14ac:dyDescent="0.35">
      <c r="A2166" s="4" t="s">
        <v>144</v>
      </c>
      <c r="B2166" s="4" t="s">
        <v>102</v>
      </c>
      <c r="C2166" s="5">
        <v>42930</v>
      </c>
      <c r="E2166" s="6">
        <v>698480.33</v>
      </c>
      <c r="F2166" t="str">
        <f t="shared" si="132"/>
        <v>July 17</v>
      </c>
      <c r="G2166">
        <f t="shared" si="135"/>
        <v>2165</v>
      </c>
      <c r="H2166" t="str">
        <f t="shared" si="133"/>
        <v/>
      </c>
      <c r="I2166" t="str">
        <f t="shared" si="134"/>
        <v/>
      </c>
    </row>
    <row r="2167" spans="1:9" ht="15" thickBot="1" x14ac:dyDescent="0.35">
      <c r="A2167" s="4" t="s">
        <v>32</v>
      </c>
      <c r="B2167" s="4" t="s">
        <v>33</v>
      </c>
      <c r="C2167" s="5">
        <v>42930</v>
      </c>
      <c r="E2167" s="6">
        <v>2050.7800000000002</v>
      </c>
      <c r="F2167" t="str">
        <f t="shared" si="132"/>
        <v>July 17</v>
      </c>
      <c r="G2167">
        <f t="shared" si="135"/>
        <v>2166</v>
      </c>
      <c r="H2167" t="str">
        <f t="shared" si="133"/>
        <v/>
      </c>
      <c r="I2167" t="str">
        <f t="shared" si="134"/>
        <v/>
      </c>
    </row>
    <row r="2168" spans="1:9" ht="15" thickBot="1" x14ac:dyDescent="0.35">
      <c r="A2168" s="4" t="s">
        <v>197</v>
      </c>
      <c r="B2168" s="4" t="s">
        <v>70</v>
      </c>
      <c r="C2168" s="5">
        <v>42930</v>
      </c>
      <c r="E2168" s="6">
        <v>651.01</v>
      </c>
      <c r="F2168" t="str">
        <f t="shared" si="132"/>
        <v>July 17</v>
      </c>
      <c r="G2168">
        <f t="shared" si="135"/>
        <v>2167</v>
      </c>
      <c r="H2168" t="str">
        <f t="shared" si="133"/>
        <v/>
      </c>
      <c r="I2168" t="str">
        <f t="shared" si="134"/>
        <v/>
      </c>
    </row>
    <row r="2169" spans="1:9" ht="15" thickBot="1" x14ac:dyDescent="0.35">
      <c r="A2169" s="4" t="s">
        <v>197</v>
      </c>
      <c r="B2169" s="4" t="s">
        <v>33</v>
      </c>
      <c r="C2169" s="5">
        <v>42930</v>
      </c>
      <c r="E2169" s="6">
        <v>3732.44</v>
      </c>
      <c r="F2169" t="str">
        <f t="shared" si="132"/>
        <v>July 17</v>
      </c>
      <c r="G2169">
        <f t="shared" si="135"/>
        <v>2168</v>
      </c>
      <c r="H2169" t="str">
        <f t="shared" si="133"/>
        <v/>
      </c>
      <c r="I2169" t="str">
        <f t="shared" si="134"/>
        <v/>
      </c>
    </row>
    <row r="2170" spans="1:9" ht="15" thickBot="1" x14ac:dyDescent="0.35">
      <c r="A2170" s="4" t="s">
        <v>197</v>
      </c>
      <c r="B2170" s="4" t="s">
        <v>43</v>
      </c>
      <c r="C2170" s="5">
        <v>42930</v>
      </c>
      <c r="E2170" s="6">
        <v>7658</v>
      </c>
      <c r="F2170" t="str">
        <f t="shared" si="132"/>
        <v>July 17</v>
      </c>
      <c r="G2170">
        <f t="shared" si="135"/>
        <v>2169</v>
      </c>
      <c r="H2170" t="str">
        <f t="shared" si="133"/>
        <v/>
      </c>
      <c r="I2170" t="str">
        <f t="shared" si="134"/>
        <v/>
      </c>
    </row>
    <row r="2171" spans="1:9" ht="15" thickBot="1" x14ac:dyDescent="0.35">
      <c r="A2171" s="4" t="s">
        <v>145</v>
      </c>
      <c r="B2171" s="4" t="s">
        <v>28</v>
      </c>
      <c r="C2171" s="5">
        <v>42930</v>
      </c>
      <c r="E2171" s="6">
        <v>4502.7</v>
      </c>
      <c r="F2171" t="str">
        <f t="shared" si="132"/>
        <v>July 17</v>
      </c>
      <c r="G2171">
        <f t="shared" si="135"/>
        <v>2170</v>
      </c>
      <c r="H2171" t="str">
        <f t="shared" si="133"/>
        <v/>
      </c>
      <c r="I2171" t="str">
        <f t="shared" si="134"/>
        <v/>
      </c>
    </row>
    <row r="2172" spans="1:9" ht="15" thickBot="1" x14ac:dyDescent="0.35">
      <c r="A2172" s="4" t="s">
        <v>146</v>
      </c>
      <c r="B2172" s="4" t="s">
        <v>8</v>
      </c>
      <c r="C2172" s="5">
        <v>42930</v>
      </c>
      <c r="E2172" s="6">
        <v>2050.08</v>
      </c>
      <c r="F2172" t="str">
        <f t="shared" si="132"/>
        <v>July 17</v>
      </c>
      <c r="G2172">
        <f t="shared" si="135"/>
        <v>2171</v>
      </c>
      <c r="H2172" t="str">
        <f t="shared" si="133"/>
        <v/>
      </c>
      <c r="I2172" t="str">
        <f t="shared" si="134"/>
        <v/>
      </c>
    </row>
    <row r="2173" spans="1:9" ht="15" thickBot="1" x14ac:dyDescent="0.35">
      <c r="A2173" s="4" t="s">
        <v>103</v>
      </c>
      <c r="B2173" s="4" t="s">
        <v>85</v>
      </c>
      <c r="C2173" s="5">
        <v>42930</v>
      </c>
      <c r="E2173" s="6">
        <v>210</v>
      </c>
      <c r="F2173" t="str">
        <f t="shared" si="132"/>
        <v>July 17</v>
      </c>
      <c r="G2173">
        <f t="shared" si="135"/>
        <v>2172</v>
      </c>
      <c r="H2173" t="str">
        <f t="shared" si="133"/>
        <v/>
      </c>
      <c r="I2173" t="str">
        <f t="shared" si="134"/>
        <v/>
      </c>
    </row>
    <row r="2174" spans="1:9" ht="15" thickBot="1" x14ac:dyDescent="0.35">
      <c r="A2174" s="4" t="s">
        <v>37</v>
      </c>
      <c r="B2174" s="4" t="s">
        <v>22</v>
      </c>
      <c r="C2174" s="5">
        <v>42930</v>
      </c>
      <c r="E2174" s="6">
        <v>251.57</v>
      </c>
      <c r="F2174" t="str">
        <f t="shared" si="132"/>
        <v>July 17</v>
      </c>
      <c r="G2174">
        <f t="shared" si="135"/>
        <v>2173</v>
      </c>
      <c r="H2174" t="str">
        <f t="shared" si="133"/>
        <v/>
      </c>
      <c r="I2174" t="str">
        <f t="shared" si="134"/>
        <v/>
      </c>
    </row>
    <row r="2175" spans="1:9" ht="15" thickBot="1" x14ac:dyDescent="0.35">
      <c r="A2175" s="4" t="s">
        <v>104</v>
      </c>
      <c r="B2175" s="4" t="s">
        <v>70</v>
      </c>
      <c r="C2175" s="5">
        <v>42930</v>
      </c>
      <c r="E2175" s="6">
        <v>73.08</v>
      </c>
      <c r="F2175" t="str">
        <f t="shared" si="132"/>
        <v>July 17</v>
      </c>
      <c r="G2175">
        <f t="shared" si="135"/>
        <v>2174</v>
      </c>
      <c r="H2175" t="str">
        <f t="shared" si="133"/>
        <v/>
      </c>
      <c r="I2175" t="str">
        <f t="shared" si="134"/>
        <v/>
      </c>
    </row>
    <row r="2176" spans="1:9" ht="15" thickBot="1" x14ac:dyDescent="0.35">
      <c r="A2176" s="4" t="s">
        <v>104</v>
      </c>
      <c r="B2176" s="4" t="s">
        <v>12</v>
      </c>
      <c r="C2176" s="5">
        <v>42930</v>
      </c>
      <c r="E2176" s="6">
        <v>147.75</v>
      </c>
      <c r="F2176" t="str">
        <f t="shared" si="132"/>
        <v>July 17</v>
      </c>
      <c r="G2176">
        <f t="shared" si="135"/>
        <v>2175</v>
      </c>
      <c r="H2176" t="str">
        <f t="shared" si="133"/>
        <v/>
      </c>
      <c r="I2176" t="str">
        <f t="shared" si="134"/>
        <v/>
      </c>
    </row>
    <row r="2177" spans="1:9" ht="15" thickBot="1" x14ac:dyDescent="0.35">
      <c r="A2177" s="4" t="s">
        <v>281</v>
      </c>
      <c r="B2177" s="4" t="s">
        <v>12</v>
      </c>
      <c r="C2177" s="5">
        <v>42930</v>
      </c>
      <c r="E2177" s="6">
        <v>81.14</v>
      </c>
      <c r="F2177" t="str">
        <f t="shared" si="132"/>
        <v>July 17</v>
      </c>
      <c r="G2177">
        <f t="shared" si="135"/>
        <v>2176</v>
      </c>
      <c r="H2177" t="str">
        <f t="shared" si="133"/>
        <v/>
      </c>
      <c r="I2177" t="str">
        <f t="shared" si="134"/>
        <v/>
      </c>
    </row>
    <row r="2178" spans="1:9" ht="15" thickBot="1" x14ac:dyDescent="0.35">
      <c r="A2178" s="4" t="s">
        <v>223</v>
      </c>
      <c r="B2178" s="4" t="s">
        <v>8</v>
      </c>
      <c r="C2178" s="5">
        <v>42930</v>
      </c>
      <c r="E2178" s="6">
        <v>899.44</v>
      </c>
      <c r="F2178" t="str">
        <f t="shared" si="132"/>
        <v>July 17</v>
      </c>
      <c r="G2178">
        <f t="shared" si="135"/>
        <v>2177</v>
      </c>
      <c r="H2178" t="str">
        <f t="shared" si="133"/>
        <v/>
      </c>
      <c r="I2178" t="str">
        <f t="shared" si="134"/>
        <v/>
      </c>
    </row>
    <row r="2179" spans="1:9" ht="15" thickBot="1" x14ac:dyDescent="0.35">
      <c r="A2179" s="4" t="s">
        <v>407</v>
      </c>
      <c r="B2179" s="4" t="s">
        <v>81</v>
      </c>
      <c r="C2179" s="5">
        <v>42930</v>
      </c>
      <c r="E2179" s="6">
        <v>150</v>
      </c>
      <c r="F2179" t="str">
        <f t="shared" ref="F2179:F2242" si="136">IF(C2179&lt;=$R$1,$Q$1,IF(C2179&lt;=$R$2,$Q$2,IF(C2179&lt;=$R$3,$Q$3,IF(C2179&lt;=$R$4,$Q$4,IF(C2179&lt;=$R$5,$Q$5,IF(C2179&lt;=$R$6,$Q$6,IF(C2179&lt;=$R$7,$Q$7,IF(C2179&lt;=$R$8,$Q$8,IF(C2179&lt;=$R$9,$Q$9,IF(C2179&lt;=$R$10,$Q$10,IF(C2179&lt;=$R$11,$Q$11,IF(C2179&lt;=$R$12,$Q$12,IF(C2179&lt;=$R$13,$Q$13,IF(C2179&lt;=$R$14,$Q$14,IF(C2179&lt;=$R$15,$Q$15,IF(C2179&lt;=$R$16,$Q$16,IF(C2179&lt;=$R$17,$Q$17,IF(C2179&lt;=$R$18,$Q$18,IF(C2179&lt;=$R$19,$Q$19,IF(C2179&lt;=$R$20,$Q$20,IF(C2179&lt;=$R$21,$Q$21,IF(C2179&lt;=$R$22,$Q$22,IF(C2179&lt;=$R$23,$Q$23,IF(C2179&lt;=$R$24,$Q$24,IF(C2179&lt;=$R$25,$Q$25,IF(C2179&lt;=$R$26,$Q$26,IF(C2179&lt;=$R$27,$Q$27,IF(C2179&lt;=$R$28,$Q$28,IF(C2179&lt;=$R$29,$Q$29,IF(C2179&lt;=$R$30,$Q$30,IF(C2179&lt;=$R$31,$Q$31,IF(C2179&lt;=$R$32,$Q$32,IF(C2179&lt;=$R$33,$Q$33,IF(C2179&lt;=$R$34,$Q$34,IF(C2179&lt;=$R$35,$Q$35,IF(C2179&lt;=$R$36,$Q$36,""))))))))))))))))))))))))))))))))))))</f>
        <v>July 17</v>
      </c>
      <c r="G2179">
        <f t="shared" si="135"/>
        <v>2178</v>
      </c>
      <c r="H2179" t="str">
        <f t="shared" ref="H2179:H2242" si="137">IF(F2179=$J$1,G2179,"")</f>
        <v/>
      </c>
      <c r="I2179" t="str">
        <f t="shared" ref="I2179:I2242" si="138">IFERROR(SMALL($H$2:$H$8586,G2179),"")</f>
        <v/>
      </c>
    </row>
    <row r="2180" spans="1:9" ht="15" thickBot="1" x14ac:dyDescent="0.35">
      <c r="A2180" s="4" t="s">
        <v>335</v>
      </c>
      <c r="B2180" s="4" t="s">
        <v>102</v>
      </c>
      <c r="C2180" s="5">
        <v>42930</v>
      </c>
      <c r="E2180" s="6">
        <v>727.25</v>
      </c>
      <c r="F2180" t="str">
        <f t="shared" si="136"/>
        <v>July 17</v>
      </c>
      <c r="G2180">
        <f t="shared" ref="G2180:G2243" si="139">1+G2179</f>
        <v>2179</v>
      </c>
      <c r="H2180" t="str">
        <f t="shared" si="137"/>
        <v/>
      </c>
      <c r="I2180" t="str">
        <f t="shared" si="138"/>
        <v/>
      </c>
    </row>
    <row r="2181" spans="1:9" ht="15" thickBot="1" x14ac:dyDescent="0.35">
      <c r="A2181" s="4" t="s">
        <v>108</v>
      </c>
      <c r="B2181" s="4" t="s">
        <v>14</v>
      </c>
      <c r="C2181" s="5">
        <v>42930</v>
      </c>
      <c r="E2181" s="6">
        <v>7250</v>
      </c>
      <c r="F2181" t="str">
        <f t="shared" si="136"/>
        <v>July 17</v>
      </c>
      <c r="G2181">
        <f t="shared" si="139"/>
        <v>2180</v>
      </c>
      <c r="H2181" t="str">
        <f t="shared" si="137"/>
        <v/>
      </c>
      <c r="I2181" t="str">
        <f t="shared" si="138"/>
        <v/>
      </c>
    </row>
    <row r="2182" spans="1:9" ht="15" thickBot="1" x14ac:dyDescent="0.35">
      <c r="A2182" s="4" t="s">
        <v>408</v>
      </c>
      <c r="B2182" s="4" t="s">
        <v>16</v>
      </c>
      <c r="C2182" s="5">
        <v>42930</v>
      </c>
      <c r="E2182" s="6">
        <v>16.64</v>
      </c>
      <c r="F2182" t="str">
        <f t="shared" si="136"/>
        <v>July 17</v>
      </c>
      <c r="G2182">
        <f t="shared" si="139"/>
        <v>2181</v>
      </c>
      <c r="H2182" t="str">
        <f t="shared" si="137"/>
        <v/>
      </c>
      <c r="I2182" t="str">
        <f t="shared" si="138"/>
        <v/>
      </c>
    </row>
    <row r="2183" spans="1:9" ht="15" thickBot="1" x14ac:dyDescent="0.35">
      <c r="A2183" s="4" t="s">
        <v>391</v>
      </c>
      <c r="B2183" s="4" t="s">
        <v>131</v>
      </c>
      <c r="C2183" s="5">
        <v>42930</v>
      </c>
      <c r="E2183" s="6">
        <v>296.95</v>
      </c>
      <c r="F2183" t="str">
        <f t="shared" si="136"/>
        <v>July 17</v>
      </c>
      <c r="G2183">
        <f t="shared" si="139"/>
        <v>2182</v>
      </c>
      <c r="H2183" t="str">
        <f t="shared" si="137"/>
        <v/>
      </c>
      <c r="I2183" t="str">
        <f t="shared" si="138"/>
        <v/>
      </c>
    </row>
    <row r="2184" spans="1:9" ht="15" thickBot="1" x14ac:dyDescent="0.35">
      <c r="A2184" s="4" t="s">
        <v>151</v>
      </c>
      <c r="B2184" s="4" t="s">
        <v>16</v>
      </c>
      <c r="C2184" s="5">
        <v>42930</v>
      </c>
      <c r="E2184" s="6">
        <v>35.630000000000003</v>
      </c>
      <c r="F2184" t="str">
        <f t="shared" si="136"/>
        <v>July 17</v>
      </c>
      <c r="G2184">
        <f t="shared" si="139"/>
        <v>2183</v>
      </c>
      <c r="H2184" t="str">
        <f t="shared" si="137"/>
        <v/>
      </c>
      <c r="I2184" t="str">
        <f t="shared" si="138"/>
        <v/>
      </c>
    </row>
    <row r="2185" spans="1:9" ht="15" thickBot="1" x14ac:dyDescent="0.35">
      <c r="A2185" s="4" t="s">
        <v>41</v>
      </c>
      <c r="B2185" s="4" t="s">
        <v>127</v>
      </c>
      <c r="C2185" s="5">
        <v>42930</v>
      </c>
      <c r="E2185" s="6">
        <v>43.5</v>
      </c>
      <c r="F2185" t="str">
        <f t="shared" si="136"/>
        <v>July 17</v>
      </c>
      <c r="G2185">
        <f t="shared" si="139"/>
        <v>2184</v>
      </c>
      <c r="H2185" t="str">
        <f t="shared" si="137"/>
        <v/>
      </c>
      <c r="I2185" t="str">
        <f t="shared" si="138"/>
        <v/>
      </c>
    </row>
    <row r="2186" spans="1:9" ht="15" thickBot="1" x14ac:dyDescent="0.35">
      <c r="A2186" s="4" t="s">
        <v>152</v>
      </c>
      <c r="B2186" s="4" t="s">
        <v>22</v>
      </c>
      <c r="C2186" s="5">
        <v>42930</v>
      </c>
      <c r="E2186" s="6">
        <v>700</v>
      </c>
      <c r="F2186" t="str">
        <f t="shared" si="136"/>
        <v>July 17</v>
      </c>
      <c r="G2186">
        <f t="shared" si="139"/>
        <v>2185</v>
      </c>
      <c r="H2186" t="str">
        <f t="shared" si="137"/>
        <v/>
      </c>
      <c r="I2186" t="str">
        <f t="shared" si="138"/>
        <v/>
      </c>
    </row>
    <row r="2187" spans="1:9" ht="15" thickBot="1" x14ac:dyDescent="0.35">
      <c r="A2187" s="4" t="s">
        <v>49</v>
      </c>
      <c r="B2187" s="4" t="s">
        <v>28</v>
      </c>
      <c r="C2187" s="5">
        <v>42930</v>
      </c>
      <c r="E2187" s="6">
        <v>10403.07</v>
      </c>
      <c r="F2187" t="str">
        <f t="shared" si="136"/>
        <v>July 17</v>
      </c>
      <c r="G2187">
        <f t="shared" si="139"/>
        <v>2186</v>
      </c>
      <c r="H2187" t="str">
        <f t="shared" si="137"/>
        <v/>
      </c>
      <c r="I2187" t="str">
        <f t="shared" si="138"/>
        <v/>
      </c>
    </row>
    <row r="2188" spans="1:9" ht="15" thickBot="1" x14ac:dyDescent="0.35">
      <c r="A2188" s="4" t="s">
        <v>49</v>
      </c>
      <c r="B2188" s="4" t="s">
        <v>50</v>
      </c>
      <c r="C2188" s="5">
        <v>42930</v>
      </c>
      <c r="E2188" s="6">
        <v>-520.15</v>
      </c>
      <c r="F2188" t="str">
        <f t="shared" si="136"/>
        <v>July 17</v>
      </c>
      <c r="G2188">
        <f t="shared" si="139"/>
        <v>2187</v>
      </c>
      <c r="H2188" t="str">
        <f t="shared" si="137"/>
        <v/>
      </c>
      <c r="I2188" t="str">
        <f t="shared" si="138"/>
        <v/>
      </c>
    </row>
    <row r="2189" spans="1:9" ht="15" thickBot="1" x14ac:dyDescent="0.35">
      <c r="A2189" s="4" t="s">
        <v>51</v>
      </c>
      <c r="B2189" s="4" t="s">
        <v>22</v>
      </c>
      <c r="C2189" s="5">
        <v>42930</v>
      </c>
      <c r="E2189" s="6">
        <v>140</v>
      </c>
      <c r="F2189" t="str">
        <f t="shared" si="136"/>
        <v>July 17</v>
      </c>
      <c r="G2189">
        <f t="shared" si="139"/>
        <v>2188</v>
      </c>
      <c r="H2189" t="str">
        <f t="shared" si="137"/>
        <v/>
      </c>
      <c r="I2189" t="str">
        <f t="shared" si="138"/>
        <v/>
      </c>
    </row>
    <row r="2190" spans="1:9" ht="15" thickBot="1" x14ac:dyDescent="0.35">
      <c r="A2190" s="4" t="s">
        <v>209</v>
      </c>
      <c r="B2190" s="4" t="s">
        <v>210</v>
      </c>
      <c r="C2190" s="5">
        <v>42930</v>
      </c>
      <c r="E2190" s="6">
        <v>1286.96</v>
      </c>
      <c r="F2190" t="str">
        <f t="shared" si="136"/>
        <v>July 17</v>
      </c>
      <c r="G2190">
        <f t="shared" si="139"/>
        <v>2189</v>
      </c>
      <c r="H2190" t="str">
        <f t="shared" si="137"/>
        <v/>
      </c>
      <c r="I2190" t="str">
        <f t="shared" si="138"/>
        <v/>
      </c>
    </row>
    <row r="2191" spans="1:9" ht="15" thickBot="1" x14ac:dyDescent="0.35">
      <c r="A2191" s="4" t="s">
        <v>53</v>
      </c>
      <c r="B2191" s="4" t="s">
        <v>8</v>
      </c>
      <c r="C2191" s="5">
        <v>42930</v>
      </c>
      <c r="E2191" s="6">
        <v>198.04</v>
      </c>
      <c r="F2191" t="str">
        <f t="shared" si="136"/>
        <v>July 17</v>
      </c>
      <c r="G2191">
        <f t="shared" si="139"/>
        <v>2190</v>
      </c>
      <c r="H2191" t="str">
        <f t="shared" si="137"/>
        <v/>
      </c>
      <c r="I2191" t="str">
        <f t="shared" si="138"/>
        <v/>
      </c>
    </row>
    <row r="2192" spans="1:9" ht="15" thickBot="1" x14ac:dyDescent="0.35">
      <c r="A2192" s="4" t="s">
        <v>54</v>
      </c>
      <c r="B2192" s="4" t="s">
        <v>35</v>
      </c>
      <c r="C2192" s="5">
        <v>42930</v>
      </c>
      <c r="E2192" s="6">
        <v>392</v>
      </c>
      <c r="F2192" t="str">
        <f t="shared" si="136"/>
        <v>July 17</v>
      </c>
      <c r="G2192">
        <f t="shared" si="139"/>
        <v>2191</v>
      </c>
      <c r="H2192" t="str">
        <f t="shared" si="137"/>
        <v/>
      </c>
      <c r="I2192" t="str">
        <f t="shared" si="138"/>
        <v/>
      </c>
    </row>
    <row r="2193" spans="1:9" ht="15" thickBot="1" x14ac:dyDescent="0.35">
      <c r="A2193" s="4" t="s">
        <v>55</v>
      </c>
      <c r="B2193" s="4" t="s">
        <v>100</v>
      </c>
      <c r="C2193" s="5">
        <v>42930</v>
      </c>
      <c r="E2193" s="6">
        <v>10407</v>
      </c>
      <c r="F2193" t="str">
        <f t="shared" si="136"/>
        <v>July 17</v>
      </c>
      <c r="G2193">
        <f t="shared" si="139"/>
        <v>2192</v>
      </c>
      <c r="H2193" t="str">
        <f t="shared" si="137"/>
        <v/>
      </c>
      <c r="I2193" t="str">
        <f t="shared" si="138"/>
        <v/>
      </c>
    </row>
    <row r="2194" spans="1:9" ht="15" thickBot="1" x14ac:dyDescent="0.35">
      <c r="A2194" s="4" t="s">
        <v>55</v>
      </c>
      <c r="B2194" s="4" t="s">
        <v>14</v>
      </c>
      <c r="C2194" s="5">
        <v>42930</v>
      </c>
      <c r="E2194" s="6">
        <v>18347</v>
      </c>
      <c r="F2194" t="str">
        <f t="shared" si="136"/>
        <v>July 17</v>
      </c>
      <c r="G2194">
        <f t="shared" si="139"/>
        <v>2193</v>
      </c>
      <c r="H2194" t="str">
        <f t="shared" si="137"/>
        <v/>
      </c>
      <c r="I2194" t="str">
        <f t="shared" si="138"/>
        <v/>
      </c>
    </row>
    <row r="2195" spans="1:9" ht="15" thickBot="1" x14ac:dyDescent="0.35">
      <c r="A2195" s="4" t="s">
        <v>56</v>
      </c>
      <c r="B2195" s="4" t="s">
        <v>12</v>
      </c>
      <c r="C2195" s="5">
        <v>42930</v>
      </c>
      <c r="E2195" s="6">
        <v>169.49</v>
      </c>
      <c r="F2195" t="str">
        <f t="shared" si="136"/>
        <v>July 17</v>
      </c>
      <c r="G2195">
        <f t="shared" si="139"/>
        <v>2194</v>
      </c>
      <c r="H2195" t="str">
        <f t="shared" si="137"/>
        <v/>
      </c>
      <c r="I2195" t="str">
        <f t="shared" si="138"/>
        <v/>
      </c>
    </row>
    <row r="2196" spans="1:9" ht="15" thickBot="1" x14ac:dyDescent="0.35">
      <c r="A2196" s="4" t="s">
        <v>57</v>
      </c>
      <c r="B2196" s="4" t="s">
        <v>8</v>
      </c>
      <c r="C2196" s="5">
        <v>42930</v>
      </c>
      <c r="E2196" s="6">
        <v>79.78</v>
      </c>
      <c r="F2196" t="str">
        <f t="shared" si="136"/>
        <v>July 17</v>
      </c>
      <c r="G2196">
        <f t="shared" si="139"/>
        <v>2195</v>
      </c>
      <c r="H2196" t="str">
        <f t="shared" si="137"/>
        <v/>
      </c>
      <c r="I2196" t="str">
        <f t="shared" si="138"/>
        <v/>
      </c>
    </row>
    <row r="2197" spans="1:9" ht="15" thickBot="1" x14ac:dyDescent="0.35">
      <c r="A2197" s="4" t="s">
        <v>63</v>
      </c>
      <c r="B2197" s="4" t="s">
        <v>22</v>
      </c>
      <c r="C2197" s="5">
        <v>42930</v>
      </c>
      <c r="E2197" s="6">
        <v>140</v>
      </c>
      <c r="F2197" t="str">
        <f t="shared" si="136"/>
        <v>July 17</v>
      </c>
      <c r="G2197">
        <f t="shared" si="139"/>
        <v>2196</v>
      </c>
      <c r="H2197" t="str">
        <f t="shared" si="137"/>
        <v/>
      </c>
      <c r="I2197" t="str">
        <f t="shared" si="138"/>
        <v/>
      </c>
    </row>
    <row r="2198" spans="1:9" ht="15" thickBot="1" x14ac:dyDescent="0.35">
      <c r="A2198" s="4" t="s">
        <v>237</v>
      </c>
      <c r="B2198" s="4" t="s">
        <v>12</v>
      </c>
      <c r="C2198" s="5">
        <v>42930</v>
      </c>
      <c r="E2198" s="6">
        <v>33.799999999999997</v>
      </c>
      <c r="F2198" t="str">
        <f t="shared" si="136"/>
        <v>July 17</v>
      </c>
      <c r="G2198">
        <f t="shared" si="139"/>
        <v>2197</v>
      </c>
      <c r="H2198" t="str">
        <f t="shared" si="137"/>
        <v/>
      </c>
      <c r="I2198" t="str">
        <f t="shared" si="138"/>
        <v/>
      </c>
    </row>
    <row r="2199" spans="1:9" ht="15" thickBot="1" x14ac:dyDescent="0.35">
      <c r="A2199" s="4" t="s">
        <v>71</v>
      </c>
      <c r="B2199" s="4" t="s">
        <v>12</v>
      </c>
      <c r="C2199" s="5">
        <v>42930</v>
      </c>
      <c r="E2199" s="6">
        <v>632.24</v>
      </c>
      <c r="F2199" t="str">
        <f t="shared" si="136"/>
        <v>July 17</v>
      </c>
      <c r="G2199">
        <f t="shared" si="139"/>
        <v>2198</v>
      </c>
      <c r="H2199" t="str">
        <f t="shared" si="137"/>
        <v/>
      </c>
      <c r="I2199" t="str">
        <f t="shared" si="138"/>
        <v/>
      </c>
    </row>
    <row r="2200" spans="1:9" ht="15" thickBot="1" x14ac:dyDescent="0.35">
      <c r="A2200" s="4" t="s">
        <v>409</v>
      </c>
      <c r="B2200" s="4" t="s">
        <v>28</v>
      </c>
      <c r="C2200" s="5">
        <v>42930</v>
      </c>
      <c r="E2200" s="6">
        <v>608.4</v>
      </c>
      <c r="F2200" t="str">
        <f t="shared" si="136"/>
        <v>July 17</v>
      </c>
      <c r="G2200">
        <f t="shared" si="139"/>
        <v>2199</v>
      </c>
      <c r="H2200" t="str">
        <f t="shared" si="137"/>
        <v/>
      </c>
      <c r="I2200" t="str">
        <f t="shared" si="138"/>
        <v/>
      </c>
    </row>
    <row r="2201" spans="1:9" ht="15" thickBot="1" x14ac:dyDescent="0.35">
      <c r="A2201" s="4" t="s">
        <v>75</v>
      </c>
      <c r="B2201" s="4" t="s">
        <v>14</v>
      </c>
      <c r="C2201" s="5">
        <v>42930</v>
      </c>
      <c r="E2201" s="6">
        <v>14625</v>
      </c>
      <c r="F2201" t="str">
        <f t="shared" si="136"/>
        <v>July 17</v>
      </c>
      <c r="G2201">
        <f t="shared" si="139"/>
        <v>2200</v>
      </c>
      <c r="H2201" t="str">
        <f t="shared" si="137"/>
        <v/>
      </c>
      <c r="I2201" t="str">
        <f t="shared" si="138"/>
        <v/>
      </c>
    </row>
    <row r="2202" spans="1:9" ht="15" thickBot="1" x14ac:dyDescent="0.35">
      <c r="A2202" s="4" t="s">
        <v>165</v>
      </c>
      <c r="B2202" s="4" t="s">
        <v>8</v>
      </c>
      <c r="C2202" s="5">
        <v>42930</v>
      </c>
      <c r="E2202" s="6">
        <v>1087.47</v>
      </c>
      <c r="F2202" t="str">
        <f t="shared" si="136"/>
        <v>July 17</v>
      </c>
      <c r="G2202">
        <f t="shared" si="139"/>
        <v>2201</v>
      </c>
      <c r="H2202" t="str">
        <f t="shared" si="137"/>
        <v/>
      </c>
      <c r="I2202" t="str">
        <f t="shared" si="138"/>
        <v/>
      </c>
    </row>
    <row r="2203" spans="1:9" ht="15" thickBot="1" x14ac:dyDescent="0.35">
      <c r="A2203" s="4" t="s">
        <v>78</v>
      </c>
      <c r="B2203" s="4" t="s">
        <v>11</v>
      </c>
      <c r="C2203" s="5">
        <v>42930</v>
      </c>
      <c r="E2203" s="6">
        <v>398.48</v>
      </c>
      <c r="F2203" t="str">
        <f t="shared" si="136"/>
        <v>July 17</v>
      </c>
      <c r="G2203">
        <f t="shared" si="139"/>
        <v>2202</v>
      </c>
      <c r="H2203" t="str">
        <f t="shared" si="137"/>
        <v/>
      </c>
      <c r="I2203" t="str">
        <f t="shared" si="138"/>
        <v/>
      </c>
    </row>
    <row r="2204" spans="1:9" ht="15" thickBot="1" x14ac:dyDescent="0.35">
      <c r="A2204" s="4" t="s">
        <v>84</v>
      </c>
      <c r="B2204" s="4" t="s">
        <v>85</v>
      </c>
      <c r="C2204" s="5">
        <v>42930</v>
      </c>
      <c r="E2204" s="6">
        <v>1078.8</v>
      </c>
      <c r="F2204" t="str">
        <f t="shared" si="136"/>
        <v>July 17</v>
      </c>
      <c r="G2204">
        <f t="shared" si="139"/>
        <v>2203</v>
      </c>
      <c r="H2204" t="str">
        <f t="shared" si="137"/>
        <v/>
      </c>
      <c r="I2204" t="str">
        <f t="shared" si="138"/>
        <v/>
      </c>
    </row>
    <row r="2205" spans="1:9" ht="15" thickBot="1" x14ac:dyDescent="0.35">
      <c r="A2205" s="4" t="s">
        <v>289</v>
      </c>
      <c r="B2205" s="4" t="s">
        <v>89</v>
      </c>
      <c r="C2205" s="5">
        <v>42930</v>
      </c>
      <c r="E2205" s="6">
        <v>134</v>
      </c>
      <c r="F2205" t="str">
        <f t="shared" si="136"/>
        <v>July 17</v>
      </c>
      <c r="G2205">
        <f t="shared" si="139"/>
        <v>2204</v>
      </c>
      <c r="H2205" t="str">
        <f t="shared" si="137"/>
        <v/>
      </c>
      <c r="I2205" t="str">
        <f t="shared" si="138"/>
        <v/>
      </c>
    </row>
    <row r="2206" spans="1:9" ht="15" thickBot="1" x14ac:dyDescent="0.35">
      <c r="A2206" s="4" t="s">
        <v>268</v>
      </c>
      <c r="B2206" s="4" t="s">
        <v>89</v>
      </c>
      <c r="C2206" s="5">
        <v>42937</v>
      </c>
      <c r="E2206" s="6">
        <v>178.5</v>
      </c>
      <c r="F2206" t="str">
        <f t="shared" si="136"/>
        <v>July 17</v>
      </c>
      <c r="G2206">
        <f t="shared" si="139"/>
        <v>2205</v>
      </c>
      <c r="H2206" t="str">
        <f t="shared" si="137"/>
        <v/>
      </c>
      <c r="I2206" t="str">
        <f t="shared" si="138"/>
        <v/>
      </c>
    </row>
    <row r="2207" spans="1:9" ht="15" thickBot="1" x14ac:dyDescent="0.35">
      <c r="A2207" s="4" t="s">
        <v>255</v>
      </c>
      <c r="B2207" s="4" t="s">
        <v>43</v>
      </c>
      <c r="C2207" s="5">
        <v>42937</v>
      </c>
      <c r="E2207" s="6">
        <v>9539.2900000000009</v>
      </c>
      <c r="F2207" t="str">
        <f t="shared" si="136"/>
        <v>July 17</v>
      </c>
      <c r="G2207">
        <f t="shared" si="139"/>
        <v>2206</v>
      </c>
      <c r="H2207" t="str">
        <f t="shared" si="137"/>
        <v/>
      </c>
      <c r="I2207" t="str">
        <f t="shared" si="138"/>
        <v/>
      </c>
    </row>
    <row r="2208" spans="1:9" ht="15" thickBot="1" x14ac:dyDescent="0.35">
      <c r="A2208" s="4" t="s">
        <v>410</v>
      </c>
      <c r="B2208" s="4" t="s">
        <v>89</v>
      </c>
      <c r="C2208" s="5">
        <v>42937</v>
      </c>
      <c r="E2208" s="6">
        <v>1550.25</v>
      </c>
      <c r="F2208" t="str">
        <f t="shared" si="136"/>
        <v>July 17</v>
      </c>
      <c r="G2208">
        <f t="shared" si="139"/>
        <v>2207</v>
      </c>
      <c r="H2208" t="str">
        <f t="shared" si="137"/>
        <v/>
      </c>
      <c r="I2208" t="str">
        <f t="shared" si="138"/>
        <v/>
      </c>
    </row>
    <row r="2209" spans="1:9" ht="15" thickBot="1" x14ac:dyDescent="0.35">
      <c r="A2209" s="4" t="s">
        <v>10</v>
      </c>
      <c r="B2209" s="4" t="s">
        <v>11</v>
      </c>
      <c r="C2209" s="5">
        <v>42937</v>
      </c>
      <c r="E2209" s="6">
        <v>284.27</v>
      </c>
      <c r="F2209" t="str">
        <f t="shared" si="136"/>
        <v>July 17</v>
      </c>
      <c r="G2209">
        <f t="shared" si="139"/>
        <v>2208</v>
      </c>
      <c r="H2209" t="str">
        <f t="shared" si="137"/>
        <v/>
      </c>
      <c r="I2209" t="str">
        <f t="shared" si="138"/>
        <v/>
      </c>
    </row>
    <row r="2210" spans="1:9" ht="15" thickBot="1" x14ac:dyDescent="0.35">
      <c r="A2210" s="4" t="s">
        <v>10</v>
      </c>
      <c r="B2210" s="4" t="s">
        <v>127</v>
      </c>
      <c r="C2210" s="5">
        <v>42937</v>
      </c>
      <c r="E2210" s="6">
        <v>222.09</v>
      </c>
      <c r="F2210" t="str">
        <f t="shared" si="136"/>
        <v>July 17</v>
      </c>
      <c r="G2210">
        <f t="shared" si="139"/>
        <v>2209</v>
      </c>
      <c r="H2210" t="str">
        <f t="shared" si="137"/>
        <v/>
      </c>
      <c r="I2210" t="str">
        <f t="shared" si="138"/>
        <v/>
      </c>
    </row>
    <row r="2211" spans="1:9" ht="15" thickBot="1" x14ac:dyDescent="0.35">
      <c r="A2211" s="4" t="s">
        <v>137</v>
      </c>
      <c r="B2211" s="4" t="s">
        <v>18</v>
      </c>
      <c r="C2211" s="5">
        <v>42937</v>
      </c>
      <c r="E2211" s="6">
        <v>104.93</v>
      </c>
      <c r="F2211" t="str">
        <f t="shared" si="136"/>
        <v>July 17</v>
      </c>
      <c r="G2211">
        <f t="shared" si="139"/>
        <v>2210</v>
      </c>
      <c r="H2211" t="str">
        <f t="shared" si="137"/>
        <v/>
      </c>
      <c r="I2211" t="str">
        <f t="shared" si="138"/>
        <v/>
      </c>
    </row>
    <row r="2212" spans="1:9" ht="15" thickBot="1" x14ac:dyDescent="0.35">
      <c r="A2212" s="4" t="s">
        <v>138</v>
      </c>
      <c r="B2212" s="4" t="s">
        <v>139</v>
      </c>
      <c r="C2212" s="5">
        <v>42937</v>
      </c>
      <c r="E2212" s="6">
        <v>17354.66</v>
      </c>
      <c r="F2212" t="str">
        <f t="shared" si="136"/>
        <v>July 17</v>
      </c>
      <c r="G2212">
        <f t="shared" si="139"/>
        <v>2211</v>
      </c>
      <c r="H2212" t="str">
        <f t="shared" si="137"/>
        <v/>
      </c>
      <c r="I2212" t="str">
        <f t="shared" si="138"/>
        <v/>
      </c>
    </row>
    <row r="2213" spans="1:9" ht="15" thickBot="1" x14ac:dyDescent="0.35">
      <c r="A2213" s="4" t="s">
        <v>93</v>
      </c>
      <c r="B2213" s="4" t="s">
        <v>22</v>
      </c>
      <c r="C2213" s="5">
        <v>42937</v>
      </c>
      <c r="E2213" s="6">
        <v>20</v>
      </c>
      <c r="F2213" t="str">
        <f t="shared" si="136"/>
        <v>July 17</v>
      </c>
      <c r="G2213">
        <f t="shared" si="139"/>
        <v>2212</v>
      </c>
      <c r="H2213" t="str">
        <f t="shared" si="137"/>
        <v/>
      </c>
      <c r="I2213" t="str">
        <f t="shared" si="138"/>
        <v/>
      </c>
    </row>
    <row r="2214" spans="1:9" ht="15" thickBot="1" x14ac:dyDescent="0.35">
      <c r="A2214" s="4" t="s">
        <v>179</v>
      </c>
      <c r="B2214" s="4" t="s">
        <v>180</v>
      </c>
      <c r="C2214" s="5">
        <v>42937</v>
      </c>
      <c r="E2214" s="6">
        <v>348.5</v>
      </c>
      <c r="F2214" t="str">
        <f t="shared" si="136"/>
        <v>July 17</v>
      </c>
      <c r="G2214">
        <f t="shared" si="139"/>
        <v>2213</v>
      </c>
      <c r="H2214" t="str">
        <f t="shared" si="137"/>
        <v/>
      </c>
      <c r="I2214" t="str">
        <f t="shared" si="138"/>
        <v/>
      </c>
    </row>
    <row r="2215" spans="1:9" ht="15" thickBot="1" x14ac:dyDescent="0.35">
      <c r="A2215" s="4" t="s">
        <v>101</v>
      </c>
      <c r="B2215" s="4" t="s">
        <v>102</v>
      </c>
      <c r="C2215" s="5">
        <v>42937</v>
      </c>
      <c r="E2215" s="6">
        <v>9990</v>
      </c>
      <c r="F2215" t="str">
        <f t="shared" si="136"/>
        <v>July 17</v>
      </c>
      <c r="G2215">
        <f t="shared" si="139"/>
        <v>2214</v>
      </c>
      <c r="H2215" t="str">
        <f t="shared" si="137"/>
        <v/>
      </c>
      <c r="I2215" t="str">
        <f t="shared" si="138"/>
        <v/>
      </c>
    </row>
    <row r="2216" spans="1:9" ht="15" thickBot="1" x14ac:dyDescent="0.35">
      <c r="A2216" s="4" t="s">
        <v>29</v>
      </c>
      <c r="B2216" s="4" t="s">
        <v>8</v>
      </c>
      <c r="C2216" s="5">
        <v>42937</v>
      </c>
      <c r="E2216" s="6">
        <v>146.69999999999999</v>
      </c>
      <c r="F2216" t="str">
        <f t="shared" si="136"/>
        <v>July 17</v>
      </c>
      <c r="G2216">
        <f t="shared" si="139"/>
        <v>2215</v>
      </c>
      <c r="H2216" t="str">
        <f t="shared" si="137"/>
        <v/>
      </c>
      <c r="I2216" t="str">
        <f t="shared" si="138"/>
        <v/>
      </c>
    </row>
    <row r="2217" spans="1:9" ht="15" thickBot="1" x14ac:dyDescent="0.35">
      <c r="A2217" s="4" t="s">
        <v>144</v>
      </c>
      <c r="B2217" s="4" t="s">
        <v>28</v>
      </c>
      <c r="C2217" s="5">
        <v>42937</v>
      </c>
      <c r="E2217" s="6">
        <v>470849.39</v>
      </c>
      <c r="F2217" t="str">
        <f t="shared" si="136"/>
        <v>July 17</v>
      </c>
      <c r="G2217">
        <f t="shared" si="139"/>
        <v>2216</v>
      </c>
      <c r="H2217" t="str">
        <f t="shared" si="137"/>
        <v/>
      </c>
      <c r="I2217" t="str">
        <f t="shared" si="138"/>
        <v/>
      </c>
    </row>
    <row r="2218" spans="1:9" ht="15" thickBot="1" x14ac:dyDescent="0.35">
      <c r="A2218" s="4" t="s">
        <v>144</v>
      </c>
      <c r="B2218" s="4" t="s">
        <v>33</v>
      </c>
      <c r="C2218" s="5">
        <v>42937</v>
      </c>
      <c r="E2218" s="6">
        <v>24895.65</v>
      </c>
      <c r="F2218" t="str">
        <f t="shared" si="136"/>
        <v>July 17</v>
      </c>
      <c r="G2218">
        <f t="shared" si="139"/>
        <v>2217</v>
      </c>
      <c r="H2218" t="str">
        <f t="shared" si="137"/>
        <v/>
      </c>
      <c r="I2218" t="str">
        <f t="shared" si="138"/>
        <v/>
      </c>
    </row>
    <row r="2219" spans="1:9" ht="15" thickBot="1" x14ac:dyDescent="0.35">
      <c r="A2219" s="4" t="s">
        <v>144</v>
      </c>
      <c r="B2219" s="4" t="s">
        <v>102</v>
      </c>
      <c r="C2219" s="5">
        <v>42937</v>
      </c>
      <c r="E2219" s="6">
        <v>-33283.800000000003</v>
      </c>
      <c r="F2219" t="str">
        <f t="shared" si="136"/>
        <v>July 17</v>
      </c>
      <c r="G2219">
        <f t="shared" si="139"/>
        <v>2218</v>
      </c>
      <c r="H2219" t="str">
        <f t="shared" si="137"/>
        <v/>
      </c>
      <c r="I2219" t="str">
        <f t="shared" si="138"/>
        <v/>
      </c>
    </row>
    <row r="2220" spans="1:9" ht="15" thickBot="1" x14ac:dyDescent="0.35">
      <c r="A2220" s="4" t="s">
        <v>34</v>
      </c>
      <c r="B2220" s="4" t="s">
        <v>35</v>
      </c>
      <c r="C2220" s="5">
        <v>42937</v>
      </c>
      <c r="E2220" s="6">
        <v>195</v>
      </c>
      <c r="F2220" t="str">
        <f t="shared" si="136"/>
        <v>July 17</v>
      </c>
      <c r="G2220">
        <f t="shared" si="139"/>
        <v>2219</v>
      </c>
      <c r="H2220" t="str">
        <f t="shared" si="137"/>
        <v/>
      </c>
      <c r="I2220" t="str">
        <f t="shared" si="138"/>
        <v/>
      </c>
    </row>
    <row r="2221" spans="1:9" ht="15" thickBot="1" x14ac:dyDescent="0.35">
      <c r="A2221" s="4" t="s">
        <v>197</v>
      </c>
      <c r="B2221" s="4" t="s">
        <v>43</v>
      </c>
      <c r="C2221" s="5">
        <v>42937</v>
      </c>
      <c r="E2221" s="6">
        <v>3109</v>
      </c>
      <c r="F2221" t="str">
        <f t="shared" si="136"/>
        <v>July 17</v>
      </c>
      <c r="G2221">
        <f t="shared" si="139"/>
        <v>2220</v>
      </c>
      <c r="H2221" t="str">
        <f t="shared" si="137"/>
        <v/>
      </c>
      <c r="I2221" t="str">
        <f t="shared" si="138"/>
        <v/>
      </c>
    </row>
    <row r="2222" spans="1:9" ht="15" thickBot="1" x14ac:dyDescent="0.35">
      <c r="A2222" s="4" t="s">
        <v>146</v>
      </c>
      <c r="B2222" s="4" t="s">
        <v>8</v>
      </c>
      <c r="C2222" s="5">
        <v>42937</v>
      </c>
      <c r="E2222" s="6">
        <v>1769.14</v>
      </c>
      <c r="F2222" t="str">
        <f t="shared" si="136"/>
        <v>July 17</v>
      </c>
      <c r="G2222">
        <f t="shared" si="139"/>
        <v>2221</v>
      </c>
      <c r="H2222" t="str">
        <f t="shared" si="137"/>
        <v/>
      </c>
      <c r="I2222" t="str">
        <f t="shared" si="138"/>
        <v/>
      </c>
    </row>
    <row r="2223" spans="1:9" ht="15" thickBot="1" x14ac:dyDescent="0.35">
      <c r="A2223" s="4" t="s">
        <v>281</v>
      </c>
      <c r="B2223" s="4" t="s">
        <v>12</v>
      </c>
      <c r="C2223" s="5">
        <v>42937</v>
      </c>
      <c r="E2223" s="6">
        <v>145.63</v>
      </c>
      <c r="F2223" t="str">
        <f t="shared" si="136"/>
        <v>July 17</v>
      </c>
      <c r="G2223">
        <f t="shared" si="139"/>
        <v>2222</v>
      </c>
      <c r="H2223" t="str">
        <f t="shared" si="137"/>
        <v/>
      </c>
      <c r="I2223" t="str">
        <f t="shared" si="138"/>
        <v/>
      </c>
    </row>
    <row r="2224" spans="1:9" ht="15" thickBot="1" x14ac:dyDescent="0.35">
      <c r="A2224" s="4" t="s">
        <v>223</v>
      </c>
      <c r="B2224" s="4" t="s">
        <v>8</v>
      </c>
      <c r="C2224" s="5">
        <v>42937</v>
      </c>
      <c r="E2224" s="6">
        <v>22.88</v>
      </c>
      <c r="F2224" t="str">
        <f t="shared" si="136"/>
        <v>July 17</v>
      </c>
      <c r="G2224">
        <f t="shared" si="139"/>
        <v>2223</v>
      </c>
      <c r="H2224" t="str">
        <f t="shared" si="137"/>
        <v/>
      </c>
      <c r="I2224" t="str">
        <f t="shared" si="138"/>
        <v/>
      </c>
    </row>
    <row r="2225" spans="1:9" ht="15" thickBot="1" x14ac:dyDescent="0.35">
      <c r="A2225" s="4" t="s">
        <v>335</v>
      </c>
      <c r="B2225" s="4" t="s">
        <v>102</v>
      </c>
      <c r="C2225" s="5">
        <v>42937</v>
      </c>
      <c r="E2225" s="6">
        <v>868.41</v>
      </c>
      <c r="F2225" t="str">
        <f t="shared" si="136"/>
        <v>July 17</v>
      </c>
      <c r="G2225">
        <f t="shared" si="139"/>
        <v>2224</v>
      </c>
      <c r="H2225" t="str">
        <f t="shared" si="137"/>
        <v/>
      </c>
      <c r="I2225" t="str">
        <f t="shared" si="138"/>
        <v/>
      </c>
    </row>
    <row r="2226" spans="1:9" ht="15" thickBot="1" x14ac:dyDescent="0.35">
      <c r="A2226" s="4" t="s">
        <v>40</v>
      </c>
      <c r="B2226" s="4" t="s">
        <v>28</v>
      </c>
      <c r="C2226" s="5">
        <v>42937</v>
      </c>
      <c r="E2226" s="6">
        <v>8472.91</v>
      </c>
      <c r="F2226" t="str">
        <f t="shared" si="136"/>
        <v>July 17</v>
      </c>
      <c r="G2226">
        <f t="shared" si="139"/>
        <v>2225</v>
      </c>
      <c r="H2226" t="str">
        <f t="shared" si="137"/>
        <v/>
      </c>
      <c r="I2226" t="str">
        <f t="shared" si="138"/>
        <v/>
      </c>
    </row>
    <row r="2227" spans="1:9" ht="15" thickBot="1" x14ac:dyDescent="0.35">
      <c r="A2227" s="4" t="s">
        <v>151</v>
      </c>
      <c r="B2227" s="4" t="s">
        <v>81</v>
      </c>
      <c r="C2227" s="5">
        <v>42937</v>
      </c>
      <c r="E2227" s="6">
        <v>399.64</v>
      </c>
      <c r="F2227" t="str">
        <f t="shared" si="136"/>
        <v>July 17</v>
      </c>
      <c r="G2227">
        <f t="shared" si="139"/>
        <v>2226</v>
      </c>
      <c r="H2227" t="str">
        <f t="shared" si="137"/>
        <v/>
      </c>
      <c r="I2227" t="str">
        <f t="shared" si="138"/>
        <v/>
      </c>
    </row>
    <row r="2228" spans="1:9" ht="15" thickBot="1" x14ac:dyDescent="0.35">
      <c r="A2228" s="4" t="s">
        <v>42</v>
      </c>
      <c r="B2228" s="4" t="s">
        <v>43</v>
      </c>
      <c r="C2228" s="5">
        <v>42937</v>
      </c>
      <c r="E2228" s="6">
        <v>233</v>
      </c>
      <c r="F2228" t="str">
        <f t="shared" si="136"/>
        <v>July 17</v>
      </c>
      <c r="G2228">
        <f t="shared" si="139"/>
        <v>2227</v>
      </c>
      <c r="H2228" t="str">
        <f t="shared" si="137"/>
        <v/>
      </c>
      <c r="I2228" t="str">
        <f t="shared" si="138"/>
        <v/>
      </c>
    </row>
    <row r="2229" spans="1:9" ht="15" thickBot="1" x14ac:dyDescent="0.35">
      <c r="A2229" s="4" t="s">
        <v>51</v>
      </c>
      <c r="B2229" s="4" t="s">
        <v>22</v>
      </c>
      <c r="C2229" s="5">
        <v>42937</v>
      </c>
      <c r="E2229" s="6">
        <v>70</v>
      </c>
      <c r="F2229" t="str">
        <f t="shared" si="136"/>
        <v>July 17</v>
      </c>
      <c r="G2229">
        <f t="shared" si="139"/>
        <v>2228</v>
      </c>
      <c r="H2229" t="str">
        <f t="shared" si="137"/>
        <v/>
      </c>
      <c r="I2229" t="str">
        <f t="shared" si="138"/>
        <v/>
      </c>
    </row>
    <row r="2230" spans="1:9" ht="15" thickBot="1" x14ac:dyDescent="0.35">
      <c r="A2230" s="4" t="s">
        <v>411</v>
      </c>
      <c r="B2230" s="4" t="s">
        <v>33</v>
      </c>
      <c r="C2230" s="5">
        <v>42937</v>
      </c>
      <c r="E2230" s="6">
        <v>5</v>
      </c>
      <c r="F2230" t="str">
        <f t="shared" si="136"/>
        <v>July 17</v>
      </c>
      <c r="G2230">
        <f t="shared" si="139"/>
        <v>2229</v>
      </c>
      <c r="H2230" t="str">
        <f t="shared" si="137"/>
        <v/>
      </c>
      <c r="I2230" t="str">
        <f t="shared" si="138"/>
        <v/>
      </c>
    </row>
    <row r="2231" spans="1:9" ht="15" thickBot="1" x14ac:dyDescent="0.35">
      <c r="A2231" s="4" t="s">
        <v>411</v>
      </c>
      <c r="B2231" s="4" t="s">
        <v>131</v>
      </c>
      <c r="C2231" s="5">
        <v>42937</v>
      </c>
      <c r="E2231" s="6">
        <v>76.5</v>
      </c>
      <c r="F2231" t="str">
        <f t="shared" si="136"/>
        <v>July 17</v>
      </c>
      <c r="G2231">
        <f t="shared" si="139"/>
        <v>2230</v>
      </c>
      <c r="H2231" t="str">
        <f t="shared" si="137"/>
        <v/>
      </c>
      <c r="I2231" t="str">
        <f t="shared" si="138"/>
        <v/>
      </c>
    </row>
    <row r="2232" spans="1:9" ht="15" thickBot="1" x14ac:dyDescent="0.35">
      <c r="A2232" s="4" t="s">
        <v>53</v>
      </c>
      <c r="B2232" s="4" t="s">
        <v>8</v>
      </c>
      <c r="C2232" s="5">
        <v>42937</v>
      </c>
      <c r="E2232" s="6">
        <v>169.71</v>
      </c>
      <c r="F2232" t="str">
        <f t="shared" si="136"/>
        <v>July 17</v>
      </c>
      <c r="G2232">
        <f t="shared" si="139"/>
        <v>2231</v>
      </c>
      <c r="H2232" t="str">
        <f t="shared" si="137"/>
        <v/>
      </c>
      <c r="I2232" t="str">
        <f t="shared" si="138"/>
        <v/>
      </c>
    </row>
    <row r="2233" spans="1:9" ht="15" thickBot="1" x14ac:dyDescent="0.35">
      <c r="A2233" s="4" t="s">
        <v>113</v>
      </c>
      <c r="B2233" s="4" t="s">
        <v>12</v>
      </c>
      <c r="C2233" s="5">
        <v>42937</v>
      </c>
      <c r="E2233" s="6">
        <v>360.8</v>
      </c>
      <c r="F2233" t="str">
        <f t="shared" si="136"/>
        <v>July 17</v>
      </c>
      <c r="G2233">
        <f t="shared" si="139"/>
        <v>2232</v>
      </c>
      <c r="H2233" t="str">
        <f t="shared" si="137"/>
        <v/>
      </c>
      <c r="I2233" t="str">
        <f t="shared" si="138"/>
        <v/>
      </c>
    </row>
    <row r="2234" spans="1:9" ht="15" thickBot="1" x14ac:dyDescent="0.35">
      <c r="A2234" s="4" t="s">
        <v>114</v>
      </c>
      <c r="B2234" s="4" t="s">
        <v>115</v>
      </c>
      <c r="C2234" s="5">
        <v>42937</v>
      </c>
      <c r="E2234" s="6">
        <v>5605.46</v>
      </c>
      <c r="F2234" t="str">
        <f t="shared" si="136"/>
        <v>July 17</v>
      </c>
      <c r="G2234">
        <f t="shared" si="139"/>
        <v>2233</v>
      </c>
      <c r="H2234" t="str">
        <f t="shared" si="137"/>
        <v/>
      </c>
      <c r="I2234" t="str">
        <f t="shared" si="138"/>
        <v/>
      </c>
    </row>
    <row r="2235" spans="1:9" ht="15" thickBot="1" x14ac:dyDescent="0.35">
      <c r="A2235" s="4" t="s">
        <v>56</v>
      </c>
      <c r="B2235" s="4" t="s">
        <v>12</v>
      </c>
      <c r="C2235" s="5">
        <v>42937</v>
      </c>
      <c r="E2235" s="6">
        <v>130.46</v>
      </c>
      <c r="F2235" t="str">
        <f t="shared" si="136"/>
        <v>July 17</v>
      </c>
      <c r="G2235">
        <f t="shared" si="139"/>
        <v>2234</v>
      </c>
      <c r="H2235" t="str">
        <f t="shared" si="137"/>
        <v/>
      </c>
      <c r="I2235" t="str">
        <f t="shared" si="138"/>
        <v/>
      </c>
    </row>
    <row r="2236" spans="1:9" ht="15" thickBot="1" x14ac:dyDescent="0.35">
      <c r="A2236" s="4" t="s">
        <v>57</v>
      </c>
      <c r="B2236" s="4" t="s">
        <v>8</v>
      </c>
      <c r="C2236" s="5">
        <v>42937</v>
      </c>
      <c r="E2236" s="6">
        <v>743.61</v>
      </c>
      <c r="F2236" t="str">
        <f t="shared" si="136"/>
        <v>July 17</v>
      </c>
      <c r="G2236">
        <f t="shared" si="139"/>
        <v>2235</v>
      </c>
      <c r="H2236" t="str">
        <f t="shared" si="137"/>
        <v/>
      </c>
      <c r="I2236" t="str">
        <f t="shared" si="138"/>
        <v/>
      </c>
    </row>
    <row r="2237" spans="1:9" ht="15" thickBot="1" x14ac:dyDescent="0.35">
      <c r="A2237" s="4" t="s">
        <v>228</v>
      </c>
      <c r="B2237" s="4" t="s">
        <v>39</v>
      </c>
      <c r="C2237" s="5">
        <v>42937</v>
      </c>
      <c r="E2237" s="6">
        <v>1910.38</v>
      </c>
      <c r="F2237" t="str">
        <f t="shared" si="136"/>
        <v>July 17</v>
      </c>
      <c r="G2237">
        <f t="shared" si="139"/>
        <v>2236</v>
      </c>
      <c r="H2237" t="str">
        <f t="shared" si="137"/>
        <v/>
      </c>
      <c r="I2237" t="str">
        <f t="shared" si="138"/>
        <v/>
      </c>
    </row>
    <row r="2238" spans="1:9" ht="15" thickBot="1" x14ac:dyDescent="0.35">
      <c r="A2238" s="4" t="s">
        <v>236</v>
      </c>
      <c r="B2238" s="4" t="s">
        <v>8</v>
      </c>
      <c r="C2238" s="5">
        <v>42937</v>
      </c>
      <c r="E2238" s="6">
        <v>292.08</v>
      </c>
      <c r="F2238" t="str">
        <f t="shared" si="136"/>
        <v>July 17</v>
      </c>
      <c r="G2238">
        <f t="shared" si="139"/>
        <v>2237</v>
      </c>
      <c r="H2238" t="str">
        <f t="shared" si="137"/>
        <v/>
      </c>
      <c r="I2238" t="str">
        <f t="shared" si="138"/>
        <v/>
      </c>
    </row>
    <row r="2239" spans="1:9" ht="15" thickBot="1" x14ac:dyDescent="0.35">
      <c r="A2239" s="4" t="s">
        <v>60</v>
      </c>
      <c r="B2239" s="4" t="s">
        <v>61</v>
      </c>
      <c r="C2239" s="5">
        <v>42937</v>
      </c>
      <c r="E2239" s="6">
        <v>568.85</v>
      </c>
      <c r="F2239" t="str">
        <f t="shared" si="136"/>
        <v>July 17</v>
      </c>
      <c r="G2239">
        <f t="shared" si="139"/>
        <v>2238</v>
      </c>
      <c r="H2239" t="str">
        <f t="shared" si="137"/>
        <v/>
      </c>
      <c r="I2239" t="str">
        <f t="shared" si="138"/>
        <v/>
      </c>
    </row>
    <row r="2240" spans="1:9" ht="15" thickBot="1" x14ac:dyDescent="0.35">
      <c r="A2240" s="4" t="s">
        <v>117</v>
      </c>
      <c r="B2240" s="4" t="s">
        <v>14</v>
      </c>
      <c r="C2240" s="5">
        <v>42937</v>
      </c>
      <c r="E2240" s="6">
        <v>3803.45</v>
      </c>
      <c r="F2240" t="str">
        <f t="shared" si="136"/>
        <v>July 17</v>
      </c>
      <c r="G2240">
        <f t="shared" si="139"/>
        <v>2239</v>
      </c>
      <c r="H2240" t="str">
        <f t="shared" si="137"/>
        <v/>
      </c>
      <c r="I2240" t="str">
        <f t="shared" si="138"/>
        <v/>
      </c>
    </row>
    <row r="2241" spans="1:9" ht="15" thickBot="1" x14ac:dyDescent="0.35">
      <c r="A2241" s="4" t="s">
        <v>117</v>
      </c>
      <c r="B2241" s="4" t="s">
        <v>118</v>
      </c>
      <c r="C2241" s="5">
        <v>42937</v>
      </c>
      <c r="E2241" s="6">
        <v>19065.82</v>
      </c>
      <c r="F2241" t="str">
        <f t="shared" si="136"/>
        <v>July 17</v>
      </c>
      <c r="G2241">
        <f t="shared" si="139"/>
        <v>2240</v>
      </c>
      <c r="H2241" t="str">
        <f t="shared" si="137"/>
        <v/>
      </c>
      <c r="I2241" t="str">
        <f t="shared" si="138"/>
        <v/>
      </c>
    </row>
    <row r="2242" spans="1:9" ht="15" thickBot="1" x14ac:dyDescent="0.35">
      <c r="A2242" s="4" t="s">
        <v>369</v>
      </c>
      <c r="B2242" s="4" t="s">
        <v>39</v>
      </c>
      <c r="C2242" s="5">
        <v>42937</v>
      </c>
      <c r="E2242" s="6">
        <v>5731.95</v>
      </c>
      <c r="F2242" t="str">
        <f t="shared" si="136"/>
        <v>July 17</v>
      </c>
      <c r="G2242">
        <f t="shared" si="139"/>
        <v>2241</v>
      </c>
      <c r="H2242" t="str">
        <f t="shared" si="137"/>
        <v/>
      </c>
      <c r="I2242" t="str">
        <f t="shared" si="138"/>
        <v/>
      </c>
    </row>
    <row r="2243" spans="1:9" ht="15" thickBot="1" x14ac:dyDescent="0.35">
      <c r="A2243" s="4" t="s">
        <v>317</v>
      </c>
      <c r="B2243" s="4" t="s">
        <v>8</v>
      </c>
      <c r="C2243" s="5">
        <v>42937</v>
      </c>
      <c r="E2243" s="6">
        <v>1647</v>
      </c>
      <c r="F2243" t="str">
        <f t="shared" ref="F2243:F2306" si="140">IF(C2243&lt;=$R$1,$Q$1,IF(C2243&lt;=$R$2,$Q$2,IF(C2243&lt;=$R$3,$Q$3,IF(C2243&lt;=$R$4,$Q$4,IF(C2243&lt;=$R$5,$Q$5,IF(C2243&lt;=$R$6,$Q$6,IF(C2243&lt;=$R$7,$Q$7,IF(C2243&lt;=$R$8,$Q$8,IF(C2243&lt;=$R$9,$Q$9,IF(C2243&lt;=$R$10,$Q$10,IF(C2243&lt;=$R$11,$Q$11,IF(C2243&lt;=$R$12,$Q$12,IF(C2243&lt;=$R$13,$Q$13,IF(C2243&lt;=$R$14,$Q$14,IF(C2243&lt;=$R$15,$Q$15,IF(C2243&lt;=$R$16,$Q$16,IF(C2243&lt;=$R$17,$Q$17,IF(C2243&lt;=$R$18,$Q$18,IF(C2243&lt;=$R$19,$Q$19,IF(C2243&lt;=$R$20,$Q$20,IF(C2243&lt;=$R$21,$Q$21,IF(C2243&lt;=$R$22,$Q$22,IF(C2243&lt;=$R$23,$Q$23,IF(C2243&lt;=$R$24,$Q$24,IF(C2243&lt;=$R$25,$Q$25,IF(C2243&lt;=$R$26,$Q$26,IF(C2243&lt;=$R$27,$Q$27,IF(C2243&lt;=$R$28,$Q$28,IF(C2243&lt;=$R$29,$Q$29,IF(C2243&lt;=$R$30,$Q$30,IF(C2243&lt;=$R$31,$Q$31,IF(C2243&lt;=$R$32,$Q$32,IF(C2243&lt;=$R$33,$Q$33,IF(C2243&lt;=$R$34,$Q$34,IF(C2243&lt;=$R$35,$Q$35,IF(C2243&lt;=$R$36,$Q$36,""))))))))))))))))))))))))))))))))))))</f>
        <v>July 17</v>
      </c>
      <c r="G2243">
        <f t="shared" si="139"/>
        <v>2242</v>
      </c>
      <c r="H2243" t="str">
        <f t="shared" ref="H2243:H2306" si="141">IF(F2243=$J$1,G2243,"")</f>
        <v/>
      </c>
      <c r="I2243" t="str">
        <f t="shared" ref="I2243:I2306" si="142">IFERROR(SMALL($H$2:$H$8586,G2243),"")</f>
        <v/>
      </c>
    </row>
    <row r="2244" spans="1:9" ht="15" thickBot="1" x14ac:dyDescent="0.35">
      <c r="A2244" s="4" t="s">
        <v>71</v>
      </c>
      <c r="B2244" s="4" t="s">
        <v>12</v>
      </c>
      <c r="C2244" s="5">
        <v>42937</v>
      </c>
      <c r="E2244" s="6">
        <v>150.82</v>
      </c>
      <c r="F2244" t="str">
        <f t="shared" si="140"/>
        <v>July 17</v>
      </c>
      <c r="G2244">
        <f t="shared" ref="G2244:G2307" si="143">1+G2243</f>
        <v>2243</v>
      </c>
      <c r="H2244" t="str">
        <f t="shared" si="141"/>
        <v/>
      </c>
      <c r="I2244" t="str">
        <f t="shared" si="142"/>
        <v/>
      </c>
    </row>
    <row r="2245" spans="1:9" ht="15" thickBot="1" x14ac:dyDescent="0.35">
      <c r="A2245" s="4" t="s">
        <v>71</v>
      </c>
      <c r="B2245" s="4" t="s">
        <v>106</v>
      </c>
      <c r="C2245" s="5">
        <v>42937</v>
      </c>
      <c r="E2245" s="6">
        <v>270.99</v>
      </c>
      <c r="F2245" t="str">
        <f t="shared" si="140"/>
        <v>July 17</v>
      </c>
      <c r="G2245">
        <f t="shared" si="143"/>
        <v>2244</v>
      </c>
      <c r="H2245" t="str">
        <f t="shared" si="141"/>
        <v/>
      </c>
      <c r="I2245" t="str">
        <f t="shared" si="142"/>
        <v/>
      </c>
    </row>
    <row r="2246" spans="1:9" ht="15" thickBot="1" x14ac:dyDescent="0.35">
      <c r="A2246" s="4" t="s">
        <v>123</v>
      </c>
      <c r="B2246" s="4" t="s">
        <v>8</v>
      </c>
      <c r="C2246" s="5">
        <v>42937</v>
      </c>
      <c r="E2246" s="6">
        <v>1745</v>
      </c>
      <c r="F2246" t="str">
        <f t="shared" si="140"/>
        <v>July 17</v>
      </c>
      <c r="G2246">
        <f t="shared" si="143"/>
        <v>2245</v>
      </c>
      <c r="H2246" t="str">
        <f t="shared" si="141"/>
        <v/>
      </c>
      <c r="I2246" t="str">
        <f t="shared" si="142"/>
        <v/>
      </c>
    </row>
    <row r="2247" spans="1:9" ht="15" thickBot="1" x14ac:dyDescent="0.35">
      <c r="A2247" s="4" t="s">
        <v>409</v>
      </c>
      <c r="B2247" s="4" t="s">
        <v>28</v>
      </c>
      <c r="C2247" s="5">
        <v>42937</v>
      </c>
      <c r="E2247" s="6">
        <v>13993.2</v>
      </c>
      <c r="F2247" t="str">
        <f t="shared" si="140"/>
        <v>July 17</v>
      </c>
      <c r="G2247">
        <f t="shared" si="143"/>
        <v>2246</v>
      </c>
      <c r="H2247" t="str">
        <f t="shared" si="141"/>
        <v/>
      </c>
      <c r="I2247" t="str">
        <f t="shared" si="142"/>
        <v/>
      </c>
    </row>
    <row r="2248" spans="1:9" ht="15" thickBot="1" x14ac:dyDescent="0.35">
      <c r="A2248" s="4" t="s">
        <v>165</v>
      </c>
      <c r="B2248" s="4" t="s">
        <v>8</v>
      </c>
      <c r="C2248" s="5">
        <v>42937</v>
      </c>
      <c r="E2248" s="6">
        <v>244</v>
      </c>
      <c r="F2248" t="str">
        <f t="shared" si="140"/>
        <v>July 17</v>
      </c>
      <c r="G2248">
        <f t="shared" si="143"/>
        <v>2247</v>
      </c>
      <c r="H2248" t="str">
        <f t="shared" si="141"/>
        <v/>
      </c>
      <c r="I2248" t="str">
        <f t="shared" si="142"/>
        <v/>
      </c>
    </row>
    <row r="2249" spans="1:9" ht="15" thickBot="1" x14ac:dyDescent="0.35">
      <c r="A2249" s="4" t="s">
        <v>412</v>
      </c>
      <c r="B2249" s="4" t="s">
        <v>14</v>
      </c>
      <c r="C2249" s="5">
        <v>42937</v>
      </c>
      <c r="E2249" s="6">
        <v>750</v>
      </c>
      <c r="F2249" t="str">
        <f t="shared" si="140"/>
        <v>July 17</v>
      </c>
      <c r="G2249">
        <f t="shared" si="143"/>
        <v>2248</v>
      </c>
      <c r="H2249" t="str">
        <f t="shared" si="141"/>
        <v/>
      </c>
      <c r="I2249" t="str">
        <f t="shared" si="142"/>
        <v/>
      </c>
    </row>
    <row r="2250" spans="1:9" ht="15" thickBot="1" x14ac:dyDescent="0.35">
      <c r="A2250" s="4" t="s">
        <v>5</v>
      </c>
      <c r="B2250" s="4" t="s">
        <v>6</v>
      </c>
      <c r="C2250" s="5">
        <v>42937</v>
      </c>
      <c r="E2250" s="6">
        <v>226460.08</v>
      </c>
      <c r="F2250" t="str">
        <f t="shared" si="140"/>
        <v>July 17</v>
      </c>
      <c r="G2250">
        <f t="shared" si="143"/>
        <v>2249</v>
      </c>
      <c r="H2250" t="str">
        <f t="shared" si="141"/>
        <v/>
      </c>
      <c r="I2250" t="str">
        <f t="shared" si="142"/>
        <v/>
      </c>
    </row>
    <row r="2251" spans="1:9" ht="15" thickBot="1" x14ac:dyDescent="0.35">
      <c r="A2251" s="4" t="s">
        <v>82</v>
      </c>
      <c r="B2251" s="4" t="s">
        <v>11</v>
      </c>
      <c r="C2251" s="5">
        <v>42937</v>
      </c>
      <c r="E2251" s="6">
        <v>1294.6199999999999</v>
      </c>
      <c r="F2251" t="str">
        <f t="shared" si="140"/>
        <v>July 17</v>
      </c>
      <c r="G2251">
        <f t="shared" si="143"/>
        <v>2250</v>
      </c>
      <c r="H2251" t="str">
        <f t="shared" si="141"/>
        <v/>
      </c>
      <c r="I2251" t="str">
        <f t="shared" si="142"/>
        <v/>
      </c>
    </row>
    <row r="2252" spans="1:9" ht="15" thickBot="1" x14ac:dyDescent="0.35">
      <c r="A2252" s="4" t="s">
        <v>377</v>
      </c>
      <c r="B2252" s="4" t="s">
        <v>8</v>
      </c>
      <c r="C2252" s="5">
        <v>42937</v>
      </c>
      <c r="E2252" s="6">
        <v>862.14</v>
      </c>
      <c r="F2252" t="str">
        <f t="shared" si="140"/>
        <v>July 17</v>
      </c>
      <c r="G2252">
        <f t="shared" si="143"/>
        <v>2251</v>
      </c>
      <c r="H2252" t="str">
        <f t="shared" si="141"/>
        <v/>
      </c>
      <c r="I2252" t="str">
        <f t="shared" si="142"/>
        <v/>
      </c>
    </row>
    <row r="2253" spans="1:9" ht="15" thickBot="1" x14ac:dyDescent="0.35">
      <c r="A2253" s="4" t="s">
        <v>126</v>
      </c>
      <c r="B2253" s="4" t="s">
        <v>127</v>
      </c>
      <c r="C2253" s="5">
        <v>42937</v>
      </c>
      <c r="E2253" s="6">
        <v>41.91</v>
      </c>
      <c r="F2253" t="str">
        <f t="shared" si="140"/>
        <v>July 17</v>
      </c>
      <c r="G2253">
        <f t="shared" si="143"/>
        <v>2252</v>
      </c>
      <c r="H2253" t="str">
        <f t="shared" si="141"/>
        <v/>
      </c>
      <c r="I2253" t="str">
        <f t="shared" si="142"/>
        <v/>
      </c>
    </row>
    <row r="2254" spans="1:9" ht="15" thickBot="1" x14ac:dyDescent="0.35">
      <c r="A2254" s="4" t="s">
        <v>240</v>
      </c>
      <c r="B2254" s="4" t="s">
        <v>131</v>
      </c>
      <c r="C2254" s="5">
        <v>42937</v>
      </c>
      <c r="E2254" s="6">
        <v>76.5</v>
      </c>
      <c r="F2254" t="str">
        <f t="shared" si="140"/>
        <v>July 17</v>
      </c>
      <c r="G2254">
        <f t="shared" si="143"/>
        <v>2253</v>
      </c>
      <c r="H2254" t="str">
        <f t="shared" si="141"/>
        <v/>
      </c>
      <c r="I2254" t="str">
        <f t="shared" si="142"/>
        <v/>
      </c>
    </row>
    <row r="2255" spans="1:9" ht="15" thickBot="1" x14ac:dyDescent="0.35">
      <c r="A2255" s="4" t="s">
        <v>218</v>
      </c>
      <c r="B2255" s="4" t="s">
        <v>12</v>
      </c>
      <c r="C2255" s="5">
        <v>42944</v>
      </c>
      <c r="E2255" s="6">
        <v>25</v>
      </c>
      <c r="F2255" t="str">
        <f t="shared" si="140"/>
        <v>July 17</v>
      </c>
      <c r="G2255">
        <f t="shared" si="143"/>
        <v>2254</v>
      </c>
      <c r="H2255" t="str">
        <f t="shared" si="141"/>
        <v/>
      </c>
      <c r="I2255" t="str">
        <f t="shared" si="142"/>
        <v/>
      </c>
    </row>
    <row r="2256" spans="1:9" ht="15" thickBot="1" x14ac:dyDescent="0.35">
      <c r="A2256" s="4" t="s">
        <v>218</v>
      </c>
      <c r="B2256" s="4" t="s">
        <v>85</v>
      </c>
      <c r="C2256" s="5">
        <v>42944</v>
      </c>
      <c r="E2256" s="6">
        <v>1600</v>
      </c>
      <c r="F2256" t="str">
        <f t="shared" si="140"/>
        <v>July 17</v>
      </c>
      <c r="G2256">
        <f t="shared" si="143"/>
        <v>2255</v>
      </c>
      <c r="H2256" t="str">
        <f t="shared" si="141"/>
        <v/>
      </c>
      <c r="I2256" t="str">
        <f t="shared" si="142"/>
        <v/>
      </c>
    </row>
    <row r="2257" spans="1:9" ht="15" thickBot="1" x14ac:dyDescent="0.35">
      <c r="A2257" s="4" t="s">
        <v>10</v>
      </c>
      <c r="B2257" s="4" t="s">
        <v>11</v>
      </c>
      <c r="C2257" s="5">
        <v>42944</v>
      </c>
      <c r="E2257" s="6">
        <v>284.27</v>
      </c>
      <c r="F2257" t="str">
        <f t="shared" si="140"/>
        <v>July 17</v>
      </c>
      <c r="G2257">
        <f t="shared" si="143"/>
        <v>2256</v>
      </c>
      <c r="H2257" t="str">
        <f t="shared" si="141"/>
        <v/>
      </c>
      <c r="I2257" t="str">
        <f t="shared" si="142"/>
        <v/>
      </c>
    </row>
    <row r="2258" spans="1:9" ht="15" thickBot="1" x14ac:dyDescent="0.35">
      <c r="A2258" s="4" t="s">
        <v>10</v>
      </c>
      <c r="B2258" s="4" t="s">
        <v>127</v>
      </c>
      <c r="C2258" s="5">
        <v>42944</v>
      </c>
      <c r="E2258" s="6">
        <v>222.03</v>
      </c>
      <c r="F2258" t="str">
        <f t="shared" si="140"/>
        <v>July 17</v>
      </c>
      <c r="G2258">
        <f t="shared" si="143"/>
        <v>2257</v>
      </c>
      <c r="H2258" t="str">
        <f t="shared" si="141"/>
        <v/>
      </c>
      <c r="I2258" t="str">
        <f t="shared" si="142"/>
        <v/>
      </c>
    </row>
    <row r="2259" spans="1:9" ht="15" thickBot="1" x14ac:dyDescent="0.35">
      <c r="A2259" s="4" t="s">
        <v>132</v>
      </c>
      <c r="B2259" s="4" t="s">
        <v>20</v>
      </c>
      <c r="C2259" s="5">
        <v>42944</v>
      </c>
      <c r="E2259" s="6">
        <v>139.07</v>
      </c>
      <c r="F2259" t="str">
        <f t="shared" si="140"/>
        <v>July 17</v>
      </c>
      <c r="G2259">
        <f t="shared" si="143"/>
        <v>2258</v>
      </c>
      <c r="H2259" t="str">
        <f t="shared" si="141"/>
        <v/>
      </c>
      <c r="I2259" t="str">
        <f t="shared" si="142"/>
        <v/>
      </c>
    </row>
    <row r="2260" spans="1:9" ht="15" thickBot="1" x14ac:dyDescent="0.35">
      <c r="A2260" s="4" t="s">
        <v>90</v>
      </c>
      <c r="B2260" s="4" t="s">
        <v>18</v>
      </c>
      <c r="C2260" s="5">
        <v>42944</v>
      </c>
      <c r="E2260" s="6">
        <v>1677.25</v>
      </c>
      <c r="F2260" t="str">
        <f t="shared" si="140"/>
        <v>July 17</v>
      </c>
      <c r="G2260">
        <f t="shared" si="143"/>
        <v>2259</v>
      </c>
      <c r="H2260" t="str">
        <f t="shared" si="141"/>
        <v/>
      </c>
      <c r="I2260" t="str">
        <f t="shared" si="142"/>
        <v/>
      </c>
    </row>
    <row r="2261" spans="1:9" ht="15" thickBot="1" x14ac:dyDescent="0.35">
      <c r="A2261" s="4" t="s">
        <v>220</v>
      </c>
      <c r="B2261" s="4" t="s">
        <v>12</v>
      </c>
      <c r="C2261" s="5">
        <v>42944</v>
      </c>
      <c r="E2261" s="6">
        <v>63.45</v>
      </c>
      <c r="F2261" t="str">
        <f t="shared" si="140"/>
        <v>July 17</v>
      </c>
      <c r="G2261">
        <f t="shared" si="143"/>
        <v>2260</v>
      </c>
      <c r="H2261" t="str">
        <f t="shared" si="141"/>
        <v/>
      </c>
      <c r="I2261" t="str">
        <f t="shared" si="142"/>
        <v/>
      </c>
    </row>
    <row r="2262" spans="1:9" ht="15" thickBot="1" x14ac:dyDescent="0.35">
      <c r="A2262" s="4" t="s">
        <v>175</v>
      </c>
      <c r="B2262" s="4" t="s">
        <v>43</v>
      </c>
      <c r="C2262" s="5">
        <v>42944</v>
      </c>
      <c r="E2262" s="6">
        <v>367.88</v>
      </c>
      <c r="F2262" t="str">
        <f t="shared" si="140"/>
        <v>July 17</v>
      </c>
      <c r="G2262">
        <f t="shared" si="143"/>
        <v>2261</v>
      </c>
      <c r="H2262" t="str">
        <f t="shared" si="141"/>
        <v/>
      </c>
      <c r="I2262" t="str">
        <f t="shared" si="142"/>
        <v/>
      </c>
    </row>
    <row r="2263" spans="1:9" ht="15" thickBot="1" x14ac:dyDescent="0.35">
      <c r="A2263" s="4" t="s">
        <v>175</v>
      </c>
      <c r="B2263" s="4" t="s">
        <v>45</v>
      </c>
      <c r="C2263" s="5">
        <v>42944</v>
      </c>
      <c r="E2263" s="6">
        <v>84.33</v>
      </c>
      <c r="F2263" t="str">
        <f t="shared" si="140"/>
        <v>July 17</v>
      </c>
      <c r="G2263">
        <f t="shared" si="143"/>
        <v>2262</v>
      </c>
      <c r="H2263" t="str">
        <f t="shared" si="141"/>
        <v/>
      </c>
      <c r="I2263" t="str">
        <f t="shared" si="142"/>
        <v/>
      </c>
    </row>
    <row r="2264" spans="1:9" ht="15" thickBot="1" x14ac:dyDescent="0.35">
      <c r="A2264" s="4" t="s">
        <v>140</v>
      </c>
      <c r="B2264" s="4" t="s">
        <v>141</v>
      </c>
      <c r="C2264" s="5">
        <v>42944</v>
      </c>
      <c r="E2264" s="6">
        <v>4095.7</v>
      </c>
      <c r="F2264" t="str">
        <f t="shared" si="140"/>
        <v>July 17</v>
      </c>
      <c r="G2264">
        <f t="shared" si="143"/>
        <v>2263</v>
      </c>
      <c r="H2264" t="str">
        <f t="shared" si="141"/>
        <v/>
      </c>
      <c r="I2264" t="str">
        <f t="shared" si="142"/>
        <v/>
      </c>
    </row>
    <row r="2265" spans="1:9" ht="15" thickBot="1" x14ac:dyDescent="0.35">
      <c r="A2265" s="4" t="s">
        <v>140</v>
      </c>
      <c r="B2265" s="4" t="s">
        <v>102</v>
      </c>
      <c r="C2265" s="5">
        <v>42944</v>
      </c>
      <c r="E2265" s="6">
        <v>1710.18</v>
      </c>
      <c r="F2265" t="str">
        <f t="shared" si="140"/>
        <v>July 17</v>
      </c>
      <c r="G2265">
        <f t="shared" si="143"/>
        <v>2264</v>
      </c>
      <c r="H2265" t="str">
        <f t="shared" si="141"/>
        <v/>
      </c>
      <c r="I2265" t="str">
        <f t="shared" si="142"/>
        <v/>
      </c>
    </row>
    <row r="2266" spans="1:9" ht="15" thickBot="1" x14ac:dyDescent="0.35">
      <c r="A2266" s="4" t="s">
        <v>29</v>
      </c>
      <c r="B2266" s="4" t="s">
        <v>127</v>
      </c>
      <c r="C2266" s="5">
        <v>42944</v>
      </c>
      <c r="E2266" s="6">
        <v>73.64</v>
      </c>
      <c r="F2266" t="str">
        <f t="shared" si="140"/>
        <v>July 17</v>
      </c>
      <c r="G2266">
        <f t="shared" si="143"/>
        <v>2265</v>
      </c>
      <c r="H2266" t="str">
        <f t="shared" si="141"/>
        <v/>
      </c>
      <c r="I2266" t="str">
        <f t="shared" si="142"/>
        <v/>
      </c>
    </row>
    <row r="2267" spans="1:9" ht="15" thickBot="1" x14ac:dyDescent="0.35">
      <c r="A2267" s="4" t="s">
        <v>34</v>
      </c>
      <c r="B2267" s="4" t="s">
        <v>35</v>
      </c>
      <c r="C2267" s="5">
        <v>42944</v>
      </c>
      <c r="E2267" s="6">
        <v>210</v>
      </c>
      <c r="F2267" t="str">
        <f t="shared" si="140"/>
        <v>July 17</v>
      </c>
      <c r="G2267">
        <f t="shared" si="143"/>
        <v>2266</v>
      </c>
      <c r="H2267" t="str">
        <f t="shared" si="141"/>
        <v/>
      </c>
      <c r="I2267" t="str">
        <f t="shared" si="142"/>
        <v/>
      </c>
    </row>
    <row r="2268" spans="1:9" ht="15" thickBot="1" x14ac:dyDescent="0.35">
      <c r="A2268" s="4" t="s">
        <v>36</v>
      </c>
      <c r="B2268" s="4" t="s">
        <v>18</v>
      </c>
      <c r="C2268" s="5">
        <v>42944</v>
      </c>
      <c r="E2268" s="6">
        <v>1058.23</v>
      </c>
      <c r="F2268" t="str">
        <f t="shared" si="140"/>
        <v>July 17</v>
      </c>
      <c r="G2268">
        <f t="shared" si="143"/>
        <v>2267</v>
      </c>
      <c r="H2268" t="str">
        <f t="shared" si="141"/>
        <v/>
      </c>
      <c r="I2268" t="str">
        <f t="shared" si="142"/>
        <v/>
      </c>
    </row>
    <row r="2269" spans="1:9" ht="15" thickBot="1" x14ac:dyDescent="0.35">
      <c r="A2269" s="4" t="s">
        <v>371</v>
      </c>
      <c r="B2269" s="4" t="s">
        <v>8</v>
      </c>
      <c r="C2269" s="5">
        <v>42944</v>
      </c>
      <c r="E2269" s="6">
        <v>375.71</v>
      </c>
      <c r="F2269" t="str">
        <f t="shared" si="140"/>
        <v>July 17</v>
      </c>
      <c r="G2269">
        <f t="shared" si="143"/>
        <v>2268</v>
      </c>
      <c r="H2269" t="str">
        <f t="shared" si="141"/>
        <v/>
      </c>
      <c r="I2269" t="str">
        <f t="shared" si="142"/>
        <v/>
      </c>
    </row>
    <row r="2270" spans="1:9" ht="15" thickBot="1" x14ac:dyDescent="0.35">
      <c r="A2270" s="4" t="s">
        <v>146</v>
      </c>
      <c r="B2270" s="4" t="s">
        <v>8</v>
      </c>
      <c r="C2270" s="5">
        <v>42944</v>
      </c>
      <c r="E2270" s="6">
        <v>125.44</v>
      </c>
      <c r="F2270" t="str">
        <f t="shared" si="140"/>
        <v>July 17</v>
      </c>
      <c r="G2270">
        <f t="shared" si="143"/>
        <v>2269</v>
      </c>
      <c r="H2270" t="str">
        <f t="shared" si="141"/>
        <v/>
      </c>
      <c r="I2270" t="str">
        <f t="shared" si="142"/>
        <v/>
      </c>
    </row>
    <row r="2271" spans="1:9" ht="15" thickBot="1" x14ac:dyDescent="0.35">
      <c r="A2271" s="4" t="s">
        <v>281</v>
      </c>
      <c r="B2271" s="4" t="s">
        <v>12</v>
      </c>
      <c r="C2271" s="5">
        <v>42944</v>
      </c>
      <c r="E2271" s="6">
        <v>100.97</v>
      </c>
      <c r="F2271" t="str">
        <f t="shared" si="140"/>
        <v>July 17</v>
      </c>
      <c r="G2271">
        <f t="shared" si="143"/>
        <v>2270</v>
      </c>
      <c r="H2271" t="str">
        <f t="shared" si="141"/>
        <v/>
      </c>
      <c r="I2271" t="str">
        <f t="shared" si="142"/>
        <v/>
      </c>
    </row>
    <row r="2272" spans="1:9" ht="15" thickBot="1" x14ac:dyDescent="0.35">
      <c r="A2272" s="4" t="s">
        <v>223</v>
      </c>
      <c r="B2272" s="4" t="s">
        <v>8</v>
      </c>
      <c r="C2272" s="5">
        <v>42944</v>
      </c>
      <c r="E2272" s="6">
        <v>8.6999999999999993</v>
      </c>
      <c r="F2272" t="str">
        <f t="shared" si="140"/>
        <v>July 17</v>
      </c>
      <c r="G2272">
        <f t="shared" si="143"/>
        <v>2271</v>
      </c>
      <c r="H2272" t="str">
        <f t="shared" si="141"/>
        <v/>
      </c>
      <c r="I2272" t="str">
        <f t="shared" si="142"/>
        <v/>
      </c>
    </row>
    <row r="2273" spans="1:9" ht="15" thickBot="1" x14ac:dyDescent="0.35">
      <c r="A2273" s="4" t="s">
        <v>335</v>
      </c>
      <c r="B2273" s="4" t="s">
        <v>102</v>
      </c>
      <c r="C2273" s="5">
        <v>42944</v>
      </c>
      <c r="E2273" s="6">
        <v>1266.97</v>
      </c>
      <c r="F2273" t="str">
        <f t="shared" si="140"/>
        <v>July 17</v>
      </c>
      <c r="G2273">
        <f t="shared" si="143"/>
        <v>2272</v>
      </c>
      <c r="H2273" t="str">
        <f t="shared" si="141"/>
        <v/>
      </c>
      <c r="I2273" t="str">
        <f t="shared" si="142"/>
        <v/>
      </c>
    </row>
    <row r="2274" spans="1:9" ht="15" thickBot="1" x14ac:dyDescent="0.35">
      <c r="A2274" s="4" t="s">
        <v>272</v>
      </c>
      <c r="B2274" s="4" t="s">
        <v>22</v>
      </c>
      <c r="C2274" s="5">
        <v>42944</v>
      </c>
      <c r="E2274" s="6">
        <v>791.75</v>
      </c>
      <c r="F2274" t="str">
        <f t="shared" si="140"/>
        <v>July 17</v>
      </c>
      <c r="G2274">
        <f t="shared" si="143"/>
        <v>2273</v>
      </c>
      <c r="H2274" t="str">
        <f t="shared" si="141"/>
        <v/>
      </c>
      <c r="I2274" t="str">
        <f t="shared" si="142"/>
        <v/>
      </c>
    </row>
    <row r="2275" spans="1:9" ht="15" thickBot="1" x14ac:dyDescent="0.35">
      <c r="A2275" s="4" t="s">
        <v>283</v>
      </c>
      <c r="B2275" s="4" t="s">
        <v>16</v>
      </c>
      <c r="C2275" s="5">
        <v>42944</v>
      </c>
      <c r="E2275" s="6">
        <v>18.46</v>
      </c>
      <c r="F2275" t="str">
        <f t="shared" si="140"/>
        <v>July 17</v>
      </c>
      <c r="G2275">
        <f t="shared" si="143"/>
        <v>2274</v>
      </c>
      <c r="H2275" t="str">
        <f t="shared" si="141"/>
        <v/>
      </c>
      <c r="I2275" t="str">
        <f t="shared" si="142"/>
        <v/>
      </c>
    </row>
    <row r="2276" spans="1:9" ht="15" thickBot="1" x14ac:dyDescent="0.35">
      <c r="A2276" s="4" t="s">
        <v>188</v>
      </c>
      <c r="B2276" s="4" t="s">
        <v>20</v>
      </c>
      <c r="C2276" s="5">
        <v>42944</v>
      </c>
      <c r="E2276" s="6">
        <v>7523.29</v>
      </c>
      <c r="F2276" t="str">
        <f t="shared" si="140"/>
        <v>July 17</v>
      </c>
      <c r="G2276">
        <f t="shared" si="143"/>
        <v>2275</v>
      </c>
      <c r="H2276" t="str">
        <f t="shared" si="141"/>
        <v/>
      </c>
      <c r="I2276" t="str">
        <f t="shared" si="142"/>
        <v/>
      </c>
    </row>
    <row r="2277" spans="1:9" ht="15" thickBot="1" x14ac:dyDescent="0.35">
      <c r="A2277" s="4" t="s">
        <v>53</v>
      </c>
      <c r="B2277" s="4" t="s">
        <v>8</v>
      </c>
      <c r="C2277" s="5">
        <v>42944</v>
      </c>
      <c r="E2277" s="6">
        <v>206.88</v>
      </c>
      <c r="F2277" t="str">
        <f t="shared" si="140"/>
        <v>July 17</v>
      </c>
      <c r="G2277">
        <f t="shared" si="143"/>
        <v>2276</v>
      </c>
      <c r="H2277" t="str">
        <f t="shared" si="141"/>
        <v/>
      </c>
      <c r="I2277" t="str">
        <f t="shared" si="142"/>
        <v/>
      </c>
    </row>
    <row r="2278" spans="1:9" ht="15" thickBot="1" x14ac:dyDescent="0.35">
      <c r="A2278" s="4" t="s">
        <v>116</v>
      </c>
      <c r="B2278" s="4" t="s">
        <v>45</v>
      </c>
      <c r="C2278" s="5">
        <v>42944</v>
      </c>
      <c r="E2278" s="6">
        <v>2441.21</v>
      </c>
      <c r="F2278" t="str">
        <f t="shared" si="140"/>
        <v>July 17</v>
      </c>
      <c r="G2278">
        <f t="shared" si="143"/>
        <v>2277</v>
      </c>
      <c r="H2278" t="str">
        <f t="shared" si="141"/>
        <v/>
      </c>
      <c r="I2278" t="str">
        <f t="shared" si="142"/>
        <v/>
      </c>
    </row>
    <row r="2279" spans="1:9" ht="15" thickBot="1" x14ac:dyDescent="0.35">
      <c r="A2279" s="4" t="s">
        <v>413</v>
      </c>
      <c r="B2279" s="4" t="s">
        <v>203</v>
      </c>
      <c r="C2279" s="5">
        <v>42944</v>
      </c>
      <c r="E2279" s="6">
        <v>3000</v>
      </c>
      <c r="F2279" t="str">
        <f t="shared" si="140"/>
        <v>July 17</v>
      </c>
      <c r="G2279">
        <f t="shared" si="143"/>
        <v>2278</v>
      </c>
      <c r="H2279" t="str">
        <f t="shared" si="141"/>
        <v/>
      </c>
      <c r="I2279" t="str">
        <f t="shared" si="142"/>
        <v/>
      </c>
    </row>
    <row r="2280" spans="1:9" ht="15" thickBot="1" x14ac:dyDescent="0.35">
      <c r="A2280" s="4" t="s">
        <v>56</v>
      </c>
      <c r="B2280" s="4" t="s">
        <v>12</v>
      </c>
      <c r="C2280" s="5">
        <v>42944</v>
      </c>
      <c r="E2280" s="6">
        <v>82.29</v>
      </c>
      <c r="F2280" t="str">
        <f t="shared" si="140"/>
        <v>July 17</v>
      </c>
      <c r="G2280">
        <f t="shared" si="143"/>
        <v>2279</v>
      </c>
      <c r="H2280" t="str">
        <f t="shared" si="141"/>
        <v/>
      </c>
      <c r="I2280" t="str">
        <f t="shared" si="142"/>
        <v/>
      </c>
    </row>
    <row r="2281" spans="1:9" ht="15" thickBot="1" x14ac:dyDescent="0.35">
      <c r="A2281" s="4" t="s">
        <v>57</v>
      </c>
      <c r="B2281" s="4" t="s">
        <v>8</v>
      </c>
      <c r="C2281" s="5">
        <v>42944</v>
      </c>
      <c r="E2281" s="6">
        <v>85.97</v>
      </c>
      <c r="F2281" t="str">
        <f t="shared" si="140"/>
        <v>July 17</v>
      </c>
      <c r="G2281">
        <f t="shared" si="143"/>
        <v>2280</v>
      </c>
      <c r="H2281" t="str">
        <f t="shared" si="141"/>
        <v/>
      </c>
      <c r="I2281" t="str">
        <f t="shared" si="142"/>
        <v/>
      </c>
    </row>
    <row r="2282" spans="1:9" ht="15" thickBot="1" x14ac:dyDescent="0.35">
      <c r="A2282" s="4" t="s">
        <v>60</v>
      </c>
      <c r="B2282" s="4" t="s">
        <v>61</v>
      </c>
      <c r="C2282" s="5">
        <v>42944</v>
      </c>
      <c r="E2282" s="6">
        <v>711.06</v>
      </c>
      <c r="F2282" t="str">
        <f t="shared" si="140"/>
        <v>July 17</v>
      </c>
      <c r="G2282">
        <f t="shared" si="143"/>
        <v>2281</v>
      </c>
      <c r="H2282" t="str">
        <f t="shared" si="141"/>
        <v/>
      </c>
      <c r="I2282" t="str">
        <f t="shared" si="142"/>
        <v/>
      </c>
    </row>
    <row r="2283" spans="1:9" ht="15" thickBot="1" x14ac:dyDescent="0.35">
      <c r="A2283" s="4" t="s">
        <v>159</v>
      </c>
      <c r="B2283" s="4" t="s">
        <v>22</v>
      </c>
      <c r="C2283" s="5">
        <v>42944</v>
      </c>
      <c r="E2283" s="6">
        <v>36.5</v>
      </c>
      <c r="F2283" t="str">
        <f t="shared" si="140"/>
        <v>July 17</v>
      </c>
      <c r="G2283">
        <f t="shared" si="143"/>
        <v>2282</v>
      </c>
      <c r="H2283" t="str">
        <f t="shared" si="141"/>
        <v/>
      </c>
      <c r="I2283" t="str">
        <f t="shared" si="142"/>
        <v/>
      </c>
    </row>
    <row r="2284" spans="1:9" ht="15" thickBot="1" x14ac:dyDescent="0.35">
      <c r="A2284" s="4" t="s">
        <v>213</v>
      </c>
      <c r="B2284" s="4" t="s">
        <v>22</v>
      </c>
      <c r="C2284" s="5">
        <v>42944</v>
      </c>
      <c r="E2284" s="6">
        <v>965</v>
      </c>
      <c r="F2284" t="str">
        <f t="shared" si="140"/>
        <v>July 17</v>
      </c>
      <c r="G2284">
        <f t="shared" si="143"/>
        <v>2283</v>
      </c>
      <c r="H2284" t="str">
        <f t="shared" si="141"/>
        <v/>
      </c>
      <c r="I2284" t="str">
        <f t="shared" si="142"/>
        <v/>
      </c>
    </row>
    <row r="2285" spans="1:9" ht="15" thickBot="1" x14ac:dyDescent="0.35">
      <c r="A2285" s="4" t="s">
        <v>230</v>
      </c>
      <c r="B2285" s="4" t="s">
        <v>28</v>
      </c>
      <c r="C2285" s="5">
        <v>42944</v>
      </c>
      <c r="E2285" s="6">
        <v>20575</v>
      </c>
      <c r="F2285" t="str">
        <f t="shared" si="140"/>
        <v>July 17</v>
      </c>
      <c r="G2285">
        <f t="shared" si="143"/>
        <v>2284</v>
      </c>
      <c r="H2285" t="str">
        <f t="shared" si="141"/>
        <v/>
      </c>
      <c r="I2285" t="str">
        <f t="shared" si="142"/>
        <v/>
      </c>
    </row>
    <row r="2286" spans="1:9" ht="15" thickBot="1" x14ac:dyDescent="0.35">
      <c r="A2286" s="4" t="s">
        <v>123</v>
      </c>
      <c r="B2286" s="4" t="s">
        <v>22</v>
      </c>
      <c r="C2286" s="5">
        <v>42944</v>
      </c>
      <c r="E2286" s="6">
        <v>4000</v>
      </c>
      <c r="F2286" t="str">
        <f t="shared" si="140"/>
        <v>July 17</v>
      </c>
      <c r="G2286">
        <f t="shared" si="143"/>
        <v>2285</v>
      </c>
      <c r="H2286" t="str">
        <f t="shared" si="141"/>
        <v/>
      </c>
      <c r="I2286" t="str">
        <f t="shared" si="142"/>
        <v/>
      </c>
    </row>
    <row r="2287" spans="1:9" ht="15" thickBot="1" x14ac:dyDescent="0.35">
      <c r="A2287" s="4" t="s">
        <v>165</v>
      </c>
      <c r="B2287" s="4" t="s">
        <v>8</v>
      </c>
      <c r="C2287" s="5">
        <v>42944</v>
      </c>
      <c r="E2287" s="6">
        <v>394.72</v>
      </c>
      <c r="F2287" t="str">
        <f t="shared" si="140"/>
        <v>July 17</v>
      </c>
      <c r="G2287">
        <f t="shared" si="143"/>
        <v>2286</v>
      </c>
      <c r="H2287" t="str">
        <f t="shared" si="141"/>
        <v/>
      </c>
      <c r="I2287" t="str">
        <f t="shared" si="142"/>
        <v/>
      </c>
    </row>
    <row r="2288" spans="1:9" ht="15" thickBot="1" x14ac:dyDescent="0.35">
      <c r="A2288" s="4" t="s">
        <v>76</v>
      </c>
      <c r="B2288" s="4" t="s">
        <v>214</v>
      </c>
      <c r="C2288" s="5">
        <v>42944</v>
      </c>
      <c r="E2288" s="6">
        <v>31607.08</v>
      </c>
      <c r="F2288" t="str">
        <f t="shared" si="140"/>
        <v>July 17</v>
      </c>
      <c r="G2288">
        <f t="shared" si="143"/>
        <v>2287</v>
      </c>
      <c r="H2288" t="str">
        <f t="shared" si="141"/>
        <v/>
      </c>
      <c r="I2288" t="str">
        <f t="shared" si="142"/>
        <v/>
      </c>
    </row>
    <row r="2289" spans="1:9" ht="15" thickBot="1" x14ac:dyDescent="0.35">
      <c r="A2289" s="4" t="s">
        <v>76</v>
      </c>
      <c r="B2289" s="4" t="s">
        <v>111</v>
      </c>
      <c r="C2289" s="5">
        <v>42944</v>
      </c>
      <c r="E2289" s="6">
        <v>1930.04</v>
      </c>
      <c r="F2289" t="str">
        <f t="shared" si="140"/>
        <v>July 17</v>
      </c>
      <c r="G2289">
        <f t="shared" si="143"/>
        <v>2288</v>
      </c>
      <c r="H2289" t="str">
        <f t="shared" si="141"/>
        <v/>
      </c>
      <c r="I2289" t="str">
        <f t="shared" si="142"/>
        <v/>
      </c>
    </row>
    <row r="2290" spans="1:9" ht="15" thickBot="1" x14ac:dyDescent="0.35">
      <c r="A2290" s="4" t="s">
        <v>76</v>
      </c>
      <c r="B2290" s="4" t="s">
        <v>166</v>
      </c>
      <c r="C2290" s="5">
        <v>42944</v>
      </c>
      <c r="E2290" s="6">
        <v>31564.38</v>
      </c>
      <c r="F2290" t="str">
        <f t="shared" si="140"/>
        <v>July 17</v>
      </c>
      <c r="G2290">
        <f t="shared" si="143"/>
        <v>2289</v>
      </c>
      <c r="H2290" t="str">
        <f t="shared" si="141"/>
        <v/>
      </c>
      <c r="I2290" t="str">
        <f t="shared" si="142"/>
        <v/>
      </c>
    </row>
    <row r="2291" spans="1:9" ht="15" thickBot="1" x14ac:dyDescent="0.35">
      <c r="A2291" s="4" t="s">
        <v>76</v>
      </c>
      <c r="B2291" s="4" t="s">
        <v>77</v>
      </c>
      <c r="C2291" s="5">
        <v>42944</v>
      </c>
      <c r="E2291" s="6">
        <v>2000</v>
      </c>
      <c r="F2291" t="str">
        <f t="shared" si="140"/>
        <v>July 17</v>
      </c>
      <c r="G2291">
        <f t="shared" si="143"/>
        <v>2290</v>
      </c>
      <c r="H2291" t="str">
        <f t="shared" si="141"/>
        <v/>
      </c>
      <c r="I2291" t="str">
        <f t="shared" si="142"/>
        <v/>
      </c>
    </row>
    <row r="2292" spans="1:9" ht="15" thickBot="1" x14ac:dyDescent="0.35">
      <c r="A2292" s="4" t="s">
        <v>84</v>
      </c>
      <c r="B2292" s="4" t="s">
        <v>85</v>
      </c>
      <c r="C2292" s="5">
        <v>42944</v>
      </c>
      <c r="E2292" s="6">
        <v>286.89</v>
      </c>
      <c r="F2292" t="str">
        <f t="shared" si="140"/>
        <v>July 17</v>
      </c>
      <c r="G2292">
        <f t="shared" si="143"/>
        <v>2291</v>
      </c>
      <c r="H2292" t="str">
        <f t="shared" si="141"/>
        <v/>
      </c>
      <c r="I2292" t="str">
        <f t="shared" si="142"/>
        <v/>
      </c>
    </row>
    <row r="2293" spans="1:9" ht="15" thickBot="1" x14ac:dyDescent="0.35">
      <c r="A2293" s="4" t="s">
        <v>97</v>
      </c>
      <c r="B2293" s="4" t="s">
        <v>6</v>
      </c>
      <c r="C2293" s="5">
        <v>42947</v>
      </c>
      <c r="E2293" s="6">
        <v>106658.73</v>
      </c>
      <c r="F2293" t="str">
        <f t="shared" si="140"/>
        <v>July 17</v>
      </c>
      <c r="G2293">
        <f t="shared" si="143"/>
        <v>2292</v>
      </c>
      <c r="H2293" t="str">
        <f t="shared" si="141"/>
        <v/>
      </c>
      <c r="I2293" t="str">
        <f t="shared" si="142"/>
        <v/>
      </c>
    </row>
    <row r="2294" spans="1:9" ht="15" thickBot="1" x14ac:dyDescent="0.35">
      <c r="A2294" s="4" t="s">
        <v>172</v>
      </c>
      <c r="B2294" s="4" t="s">
        <v>8</v>
      </c>
      <c r="C2294" s="5">
        <v>42951</v>
      </c>
      <c r="E2294" s="6">
        <v>555</v>
      </c>
      <c r="F2294" t="str">
        <f t="shared" si="140"/>
        <v>Aug 17</v>
      </c>
      <c r="G2294">
        <f t="shared" si="143"/>
        <v>2293</v>
      </c>
      <c r="H2294" t="str">
        <f t="shared" si="141"/>
        <v/>
      </c>
      <c r="I2294" t="str">
        <f t="shared" si="142"/>
        <v/>
      </c>
    </row>
    <row r="2295" spans="1:9" ht="15" thickBot="1" x14ac:dyDescent="0.35">
      <c r="A2295" s="4" t="s">
        <v>10</v>
      </c>
      <c r="B2295" s="4" t="s">
        <v>11</v>
      </c>
      <c r="C2295" s="5">
        <v>42951</v>
      </c>
      <c r="E2295" s="6">
        <v>284.27</v>
      </c>
      <c r="F2295" t="str">
        <f t="shared" si="140"/>
        <v>Aug 17</v>
      </c>
      <c r="G2295">
        <f t="shared" si="143"/>
        <v>2294</v>
      </c>
      <c r="H2295" t="str">
        <f t="shared" si="141"/>
        <v/>
      </c>
      <c r="I2295" t="str">
        <f t="shared" si="142"/>
        <v/>
      </c>
    </row>
    <row r="2296" spans="1:9" ht="15" thickBot="1" x14ac:dyDescent="0.35">
      <c r="A2296" s="4" t="s">
        <v>10</v>
      </c>
      <c r="B2296" s="4" t="s">
        <v>127</v>
      </c>
      <c r="C2296" s="5">
        <v>42951</v>
      </c>
      <c r="E2296" s="6">
        <v>238.13</v>
      </c>
      <c r="F2296" t="str">
        <f t="shared" si="140"/>
        <v>Aug 17</v>
      </c>
      <c r="G2296">
        <f t="shared" si="143"/>
        <v>2295</v>
      </c>
      <c r="H2296" t="str">
        <f t="shared" si="141"/>
        <v/>
      </c>
      <c r="I2296" t="str">
        <f t="shared" si="142"/>
        <v/>
      </c>
    </row>
    <row r="2297" spans="1:9" ht="15" thickBot="1" x14ac:dyDescent="0.35">
      <c r="A2297" s="4" t="s">
        <v>133</v>
      </c>
      <c r="B2297" s="4" t="s">
        <v>70</v>
      </c>
      <c r="C2297" s="5">
        <v>42951</v>
      </c>
      <c r="E2297" s="6">
        <v>459</v>
      </c>
      <c r="F2297" t="str">
        <f t="shared" si="140"/>
        <v>Aug 17</v>
      </c>
      <c r="G2297">
        <f t="shared" si="143"/>
        <v>2296</v>
      </c>
      <c r="H2297" t="str">
        <f t="shared" si="141"/>
        <v/>
      </c>
      <c r="I2297" t="str">
        <f t="shared" si="142"/>
        <v/>
      </c>
    </row>
    <row r="2298" spans="1:9" ht="15" thickBot="1" x14ac:dyDescent="0.35">
      <c r="A2298" s="4" t="s">
        <v>133</v>
      </c>
      <c r="B2298" s="4" t="s">
        <v>8</v>
      </c>
      <c r="C2298" s="5">
        <v>42951</v>
      </c>
      <c r="E2298" s="6">
        <v>5753.99</v>
      </c>
      <c r="F2298" t="str">
        <f t="shared" si="140"/>
        <v>Aug 17</v>
      </c>
      <c r="G2298">
        <f t="shared" si="143"/>
        <v>2297</v>
      </c>
      <c r="H2298" t="str">
        <f t="shared" si="141"/>
        <v/>
      </c>
      <c r="I2298" t="str">
        <f t="shared" si="142"/>
        <v/>
      </c>
    </row>
    <row r="2299" spans="1:9" ht="15" thickBot="1" x14ac:dyDescent="0.35">
      <c r="A2299" s="4" t="s">
        <v>291</v>
      </c>
      <c r="B2299" s="4" t="s">
        <v>39</v>
      </c>
      <c r="C2299" s="5">
        <v>42951</v>
      </c>
      <c r="E2299" s="6">
        <v>475</v>
      </c>
      <c r="F2299" t="str">
        <f t="shared" si="140"/>
        <v>Aug 17</v>
      </c>
      <c r="G2299">
        <f t="shared" si="143"/>
        <v>2298</v>
      </c>
      <c r="H2299" t="str">
        <f t="shared" si="141"/>
        <v/>
      </c>
      <c r="I2299" t="str">
        <f t="shared" si="142"/>
        <v/>
      </c>
    </row>
    <row r="2300" spans="1:9" ht="15" thickBot="1" x14ac:dyDescent="0.35">
      <c r="A2300" s="4" t="s">
        <v>137</v>
      </c>
      <c r="B2300" s="4" t="s">
        <v>18</v>
      </c>
      <c r="C2300" s="5">
        <v>42951</v>
      </c>
      <c r="E2300" s="6">
        <v>2087.92</v>
      </c>
      <c r="F2300" t="str">
        <f t="shared" si="140"/>
        <v>Aug 17</v>
      </c>
      <c r="G2300">
        <f t="shared" si="143"/>
        <v>2299</v>
      </c>
      <c r="H2300" t="str">
        <f t="shared" si="141"/>
        <v/>
      </c>
      <c r="I2300" t="str">
        <f t="shared" si="142"/>
        <v/>
      </c>
    </row>
    <row r="2301" spans="1:9" ht="15" thickBot="1" x14ac:dyDescent="0.35">
      <c r="A2301" s="4" t="s">
        <v>19</v>
      </c>
      <c r="B2301" s="4" t="s">
        <v>20</v>
      </c>
      <c r="C2301" s="5">
        <v>42951</v>
      </c>
      <c r="E2301" s="6">
        <v>1092.55</v>
      </c>
      <c r="F2301" t="str">
        <f t="shared" si="140"/>
        <v>Aug 17</v>
      </c>
      <c r="G2301">
        <f t="shared" si="143"/>
        <v>2300</v>
      </c>
      <c r="H2301" t="str">
        <f t="shared" si="141"/>
        <v/>
      </c>
      <c r="I2301" t="str">
        <f t="shared" si="142"/>
        <v/>
      </c>
    </row>
    <row r="2302" spans="1:9" ht="15" thickBot="1" x14ac:dyDescent="0.35">
      <c r="A2302" s="4" t="s">
        <v>221</v>
      </c>
      <c r="B2302" s="4" t="s">
        <v>8</v>
      </c>
      <c r="C2302" s="5">
        <v>42951</v>
      </c>
      <c r="E2302" s="6">
        <v>78.27</v>
      </c>
      <c r="F2302" t="str">
        <f t="shared" si="140"/>
        <v>Aug 17</v>
      </c>
      <c r="G2302">
        <f t="shared" si="143"/>
        <v>2301</v>
      </c>
      <c r="H2302" t="str">
        <f t="shared" si="141"/>
        <v/>
      </c>
      <c r="I2302" t="str">
        <f t="shared" si="142"/>
        <v/>
      </c>
    </row>
    <row r="2303" spans="1:9" ht="15" thickBot="1" x14ac:dyDescent="0.35">
      <c r="A2303" s="4" t="s">
        <v>26</v>
      </c>
      <c r="B2303" s="4" t="s">
        <v>20</v>
      </c>
      <c r="C2303" s="5">
        <v>42951</v>
      </c>
      <c r="E2303" s="6">
        <v>5680.32</v>
      </c>
      <c r="F2303" t="str">
        <f t="shared" si="140"/>
        <v>Aug 17</v>
      </c>
      <c r="G2303">
        <f t="shared" si="143"/>
        <v>2302</v>
      </c>
      <c r="H2303" t="str">
        <f t="shared" si="141"/>
        <v/>
      </c>
      <c r="I2303" t="str">
        <f t="shared" si="142"/>
        <v/>
      </c>
    </row>
    <row r="2304" spans="1:9" ht="15" thickBot="1" x14ac:dyDescent="0.35">
      <c r="A2304" s="4" t="s">
        <v>29</v>
      </c>
      <c r="B2304" s="4" t="s">
        <v>8</v>
      </c>
      <c r="C2304" s="5">
        <v>42951</v>
      </c>
      <c r="E2304" s="6">
        <v>31.4</v>
      </c>
      <c r="F2304" t="str">
        <f t="shared" si="140"/>
        <v>Aug 17</v>
      </c>
      <c r="G2304">
        <f t="shared" si="143"/>
        <v>2303</v>
      </c>
      <c r="H2304" t="str">
        <f t="shared" si="141"/>
        <v/>
      </c>
      <c r="I2304" t="str">
        <f t="shared" si="142"/>
        <v/>
      </c>
    </row>
    <row r="2305" spans="1:9" ht="15" thickBot="1" x14ac:dyDescent="0.35">
      <c r="A2305" s="4" t="s">
        <v>30</v>
      </c>
      <c r="B2305" s="4" t="s">
        <v>31</v>
      </c>
      <c r="C2305" s="5">
        <v>42951</v>
      </c>
      <c r="E2305" s="6">
        <v>401.55</v>
      </c>
      <c r="F2305" t="str">
        <f t="shared" si="140"/>
        <v>Aug 17</v>
      </c>
      <c r="G2305">
        <f t="shared" si="143"/>
        <v>2304</v>
      </c>
      <c r="H2305" t="str">
        <f t="shared" si="141"/>
        <v/>
      </c>
      <c r="I2305" t="str">
        <f t="shared" si="142"/>
        <v/>
      </c>
    </row>
    <row r="2306" spans="1:9" ht="15" thickBot="1" x14ac:dyDescent="0.35">
      <c r="A2306" s="4" t="s">
        <v>144</v>
      </c>
      <c r="B2306" s="4" t="s">
        <v>214</v>
      </c>
      <c r="C2306" s="5">
        <v>42951</v>
      </c>
      <c r="E2306" s="6">
        <v>70131.899999999994</v>
      </c>
      <c r="F2306" t="str">
        <f t="shared" si="140"/>
        <v>Aug 17</v>
      </c>
      <c r="G2306">
        <f t="shared" si="143"/>
        <v>2305</v>
      </c>
      <c r="H2306" t="str">
        <f t="shared" si="141"/>
        <v/>
      </c>
      <c r="I2306" t="str">
        <f t="shared" si="142"/>
        <v/>
      </c>
    </row>
    <row r="2307" spans="1:9" ht="15" thickBot="1" x14ac:dyDescent="0.35">
      <c r="A2307" s="4" t="s">
        <v>32</v>
      </c>
      <c r="B2307" s="4" t="s">
        <v>33</v>
      </c>
      <c r="C2307" s="5">
        <v>42951</v>
      </c>
      <c r="E2307" s="6">
        <v>4052.9</v>
      </c>
      <c r="F2307" t="str">
        <f t="shared" ref="F2307:F2370" si="144">IF(C2307&lt;=$R$1,$Q$1,IF(C2307&lt;=$R$2,$Q$2,IF(C2307&lt;=$R$3,$Q$3,IF(C2307&lt;=$R$4,$Q$4,IF(C2307&lt;=$R$5,$Q$5,IF(C2307&lt;=$R$6,$Q$6,IF(C2307&lt;=$R$7,$Q$7,IF(C2307&lt;=$R$8,$Q$8,IF(C2307&lt;=$R$9,$Q$9,IF(C2307&lt;=$R$10,$Q$10,IF(C2307&lt;=$R$11,$Q$11,IF(C2307&lt;=$R$12,$Q$12,IF(C2307&lt;=$R$13,$Q$13,IF(C2307&lt;=$R$14,$Q$14,IF(C2307&lt;=$R$15,$Q$15,IF(C2307&lt;=$R$16,$Q$16,IF(C2307&lt;=$R$17,$Q$17,IF(C2307&lt;=$R$18,$Q$18,IF(C2307&lt;=$R$19,$Q$19,IF(C2307&lt;=$R$20,$Q$20,IF(C2307&lt;=$R$21,$Q$21,IF(C2307&lt;=$R$22,$Q$22,IF(C2307&lt;=$R$23,$Q$23,IF(C2307&lt;=$R$24,$Q$24,IF(C2307&lt;=$R$25,$Q$25,IF(C2307&lt;=$R$26,$Q$26,IF(C2307&lt;=$R$27,$Q$27,IF(C2307&lt;=$R$28,$Q$28,IF(C2307&lt;=$R$29,$Q$29,IF(C2307&lt;=$R$30,$Q$30,IF(C2307&lt;=$R$31,$Q$31,IF(C2307&lt;=$R$32,$Q$32,IF(C2307&lt;=$R$33,$Q$33,IF(C2307&lt;=$R$34,$Q$34,IF(C2307&lt;=$R$35,$Q$35,IF(C2307&lt;=$R$36,$Q$36,""))))))))))))))))))))))))))))))))))))</f>
        <v>Aug 17</v>
      </c>
      <c r="G2307">
        <f t="shared" si="143"/>
        <v>2306</v>
      </c>
      <c r="H2307" t="str">
        <f t="shared" ref="H2307:H2370" si="145">IF(F2307=$J$1,G2307,"")</f>
        <v/>
      </c>
      <c r="I2307" t="str">
        <f t="shared" ref="I2307:I2370" si="146">IFERROR(SMALL($H$2:$H$8586,G2307),"")</f>
        <v/>
      </c>
    </row>
    <row r="2308" spans="1:9" ht="15" thickBot="1" x14ac:dyDescent="0.35">
      <c r="A2308" s="4" t="s">
        <v>371</v>
      </c>
      <c r="B2308" s="4" t="s">
        <v>8</v>
      </c>
      <c r="C2308" s="5">
        <v>42951</v>
      </c>
      <c r="E2308" s="6">
        <v>459.67</v>
      </c>
      <c r="F2308" t="str">
        <f t="shared" si="144"/>
        <v>Aug 17</v>
      </c>
      <c r="G2308">
        <f t="shared" ref="G2308:G2371" si="147">1+G2307</f>
        <v>2307</v>
      </c>
      <c r="H2308" t="str">
        <f t="shared" si="145"/>
        <v/>
      </c>
      <c r="I2308" t="str">
        <f t="shared" si="146"/>
        <v/>
      </c>
    </row>
    <row r="2309" spans="1:9" ht="15" thickBot="1" x14ac:dyDescent="0.35">
      <c r="A2309" s="4" t="s">
        <v>146</v>
      </c>
      <c r="B2309" s="4" t="s">
        <v>8</v>
      </c>
      <c r="C2309" s="5">
        <v>42951</v>
      </c>
      <c r="E2309" s="6">
        <v>1695.41</v>
      </c>
      <c r="F2309" t="str">
        <f t="shared" si="144"/>
        <v>Aug 17</v>
      </c>
      <c r="G2309">
        <f t="shared" si="147"/>
        <v>2308</v>
      </c>
      <c r="H2309" t="str">
        <f t="shared" si="145"/>
        <v/>
      </c>
      <c r="I2309" t="str">
        <f t="shared" si="146"/>
        <v/>
      </c>
    </row>
    <row r="2310" spans="1:9" ht="15" thickBot="1" x14ac:dyDescent="0.35">
      <c r="A2310" s="4" t="s">
        <v>103</v>
      </c>
      <c r="B2310" s="4" t="s">
        <v>85</v>
      </c>
      <c r="C2310" s="5">
        <v>42951</v>
      </c>
      <c r="E2310" s="6">
        <v>195</v>
      </c>
      <c r="F2310" t="str">
        <f t="shared" si="144"/>
        <v>Aug 17</v>
      </c>
      <c r="G2310">
        <f t="shared" si="147"/>
        <v>2309</v>
      </c>
      <c r="H2310" t="str">
        <f t="shared" si="145"/>
        <v/>
      </c>
      <c r="I2310" t="str">
        <f t="shared" si="146"/>
        <v/>
      </c>
    </row>
    <row r="2311" spans="1:9" ht="15" thickBot="1" x14ac:dyDescent="0.35">
      <c r="A2311" s="4" t="s">
        <v>414</v>
      </c>
      <c r="B2311" s="4" t="s">
        <v>66</v>
      </c>
      <c r="C2311" s="5">
        <v>42951</v>
      </c>
      <c r="E2311" s="6">
        <v>750</v>
      </c>
      <c r="F2311" t="str">
        <f t="shared" si="144"/>
        <v>Aug 17</v>
      </c>
      <c r="G2311">
        <f t="shared" si="147"/>
        <v>2310</v>
      </c>
      <c r="H2311" t="str">
        <f t="shared" si="145"/>
        <v/>
      </c>
      <c r="I2311" t="str">
        <f t="shared" si="146"/>
        <v/>
      </c>
    </row>
    <row r="2312" spans="1:9" ht="15" thickBot="1" x14ac:dyDescent="0.35">
      <c r="A2312" s="4" t="s">
        <v>198</v>
      </c>
      <c r="B2312" s="4" t="s">
        <v>14</v>
      </c>
      <c r="C2312" s="5">
        <v>42951</v>
      </c>
      <c r="E2312" s="6">
        <v>3000</v>
      </c>
      <c r="F2312" t="str">
        <f t="shared" si="144"/>
        <v>Aug 17</v>
      </c>
      <c r="G2312">
        <f t="shared" si="147"/>
        <v>2311</v>
      </c>
      <c r="H2312" t="str">
        <f t="shared" si="145"/>
        <v/>
      </c>
      <c r="I2312" t="str">
        <f t="shared" si="146"/>
        <v/>
      </c>
    </row>
    <row r="2313" spans="1:9" ht="15" thickBot="1" x14ac:dyDescent="0.35">
      <c r="A2313" s="4" t="s">
        <v>185</v>
      </c>
      <c r="B2313" s="4" t="s">
        <v>28</v>
      </c>
      <c r="C2313" s="5">
        <v>42951</v>
      </c>
      <c r="E2313" s="6">
        <v>1218.4100000000001</v>
      </c>
      <c r="F2313" t="str">
        <f t="shared" si="144"/>
        <v>Aug 17</v>
      </c>
      <c r="G2313">
        <f t="shared" si="147"/>
        <v>2312</v>
      </c>
      <c r="H2313" t="str">
        <f t="shared" si="145"/>
        <v/>
      </c>
      <c r="I2313" t="str">
        <f t="shared" si="146"/>
        <v/>
      </c>
    </row>
    <row r="2314" spans="1:9" ht="15" thickBot="1" x14ac:dyDescent="0.35">
      <c r="A2314" s="4" t="s">
        <v>38</v>
      </c>
      <c r="B2314" s="4" t="s">
        <v>39</v>
      </c>
      <c r="C2314" s="5">
        <v>42951</v>
      </c>
      <c r="E2314" s="6">
        <v>518.08000000000004</v>
      </c>
      <c r="F2314" t="str">
        <f t="shared" si="144"/>
        <v>Aug 17</v>
      </c>
      <c r="G2314">
        <f t="shared" si="147"/>
        <v>2313</v>
      </c>
      <c r="H2314" t="str">
        <f t="shared" si="145"/>
        <v/>
      </c>
      <c r="I2314" t="str">
        <f t="shared" si="146"/>
        <v/>
      </c>
    </row>
    <row r="2315" spans="1:9" ht="15" thickBot="1" x14ac:dyDescent="0.35">
      <c r="A2315" s="4" t="s">
        <v>281</v>
      </c>
      <c r="B2315" s="4" t="s">
        <v>12</v>
      </c>
      <c r="C2315" s="5">
        <v>42951</v>
      </c>
      <c r="E2315" s="6">
        <v>122.98</v>
      </c>
      <c r="F2315" t="str">
        <f t="shared" si="144"/>
        <v>Aug 17</v>
      </c>
      <c r="G2315">
        <f t="shared" si="147"/>
        <v>2314</v>
      </c>
      <c r="H2315" t="str">
        <f t="shared" si="145"/>
        <v/>
      </c>
      <c r="I2315" t="str">
        <f t="shared" si="146"/>
        <v/>
      </c>
    </row>
    <row r="2316" spans="1:9" ht="15" thickBot="1" x14ac:dyDescent="0.35">
      <c r="A2316" s="4" t="s">
        <v>335</v>
      </c>
      <c r="B2316" s="4" t="s">
        <v>102</v>
      </c>
      <c r="C2316" s="5">
        <v>42951</v>
      </c>
      <c r="E2316" s="6">
        <v>3625.64</v>
      </c>
      <c r="F2316" t="str">
        <f t="shared" si="144"/>
        <v>Aug 17</v>
      </c>
      <c r="G2316">
        <f t="shared" si="147"/>
        <v>2315</v>
      </c>
      <c r="H2316" t="str">
        <f t="shared" si="145"/>
        <v/>
      </c>
      <c r="I2316" t="str">
        <f t="shared" si="146"/>
        <v/>
      </c>
    </row>
    <row r="2317" spans="1:9" ht="15" thickBot="1" x14ac:dyDescent="0.35">
      <c r="A2317" s="4" t="s">
        <v>107</v>
      </c>
      <c r="B2317" s="4" t="s">
        <v>28</v>
      </c>
      <c r="C2317" s="5">
        <v>42951</v>
      </c>
      <c r="E2317" s="6">
        <v>33789.75</v>
      </c>
      <c r="F2317" t="str">
        <f t="shared" si="144"/>
        <v>Aug 17</v>
      </c>
      <c r="G2317">
        <f t="shared" si="147"/>
        <v>2316</v>
      </c>
      <c r="H2317" t="str">
        <f t="shared" si="145"/>
        <v/>
      </c>
      <c r="I2317" t="str">
        <f t="shared" si="146"/>
        <v/>
      </c>
    </row>
    <row r="2318" spans="1:9" ht="15" thickBot="1" x14ac:dyDescent="0.35">
      <c r="A2318" s="4" t="s">
        <v>207</v>
      </c>
      <c r="B2318" s="4" t="s">
        <v>131</v>
      </c>
      <c r="C2318" s="5">
        <v>42951</v>
      </c>
      <c r="E2318" s="6">
        <v>143.19999999999999</v>
      </c>
      <c r="F2318" t="str">
        <f t="shared" si="144"/>
        <v>Aug 17</v>
      </c>
      <c r="G2318">
        <f t="shared" si="147"/>
        <v>2317</v>
      </c>
      <c r="H2318" t="str">
        <f t="shared" si="145"/>
        <v/>
      </c>
      <c r="I2318" t="str">
        <f t="shared" si="146"/>
        <v/>
      </c>
    </row>
    <row r="2319" spans="1:9" ht="15" thickBot="1" x14ac:dyDescent="0.35">
      <c r="A2319" s="4" t="s">
        <v>207</v>
      </c>
      <c r="B2319" s="4" t="s">
        <v>16</v>
      </c>
      <c r="C2319" s="5">
        <v>42951</v>
      </c>
      <c r="E2319" s="6">
        <v>233.26</v>
      </c>
      <c r="F2319" t="str">
        <f t="shared" si="144"/>
        <v>Aug 17</v>
      </c>
      <c r="G2319">
        <f t="shared" si="147"/>
        <v>2318</v>
      </c>
      <c r="H2319" t="str">
        <f t="shared" si="145"/>
        <v/>
      </c>
      <c r="I2319" t="str">
        <f t="shared" si="146"/>
        <v/>
      </c>
    </row>
    <row r="2320" spans="1:9" ht="15" thickBot="1" x14ac:dyDescent="0.35">
      <c r="A2320" s="4" t="s">
        <v>41</v>
      </c>
      <c r="B2320" s="4" t="s">
        <v>8</v>
      </c>
      <c r="C2320" s="5">
        <v>42951</v>
      </c>
      <c r="E2320" s="6">
        <v>322.56</v>
      </c>
      <c r="F2320" t="str">
        <f t="shared" si="144"/>
        <v>Aug 17</v>
      </c>
      <c r="G2320">
        <f t="shared" si="147"/>
        <v>2319</v>
      </c>
      <c r="H2320" t="str">
        <f t="shared" si="145"/>
        <v/>
      </c>
      <c r="I2320" t="str">
        <f t="shared" si="146"/>
        <v/>
      </c>
    </row>
    <row r="2321" spans="1:9" ht="15" thickBot="1" x14ac:dyDescent="0.35">
      <c r="A2321" s="4" t="s">
        <v>152</v>
      </c>
      <c r="B2321" s="4" t="s">
        <v>22</v>
      </c>
      <c r="C2321" s="5">
        <v>42951</v>
      </c>
      <c r="E2321" s="6">
        <v>700</v>
      </c>
      <c r="F2321" t="str">
        <f t="shared" si="144"/>
        <v>Aug 17</v>
      </c>
      <c r="G2321">
        <f t="shared" si="147"/>
        <v>2320</v>
      </c>
      <c r="H2321" t="str">
        <f t="shared" si="145"/>
        <v/>
      </c>
      <c r="I2321" t="str">
        <f t="shared" si="146"/>
        <v/>
      </c>
    </row>
    <row r="2322" spans="1:9" ht="15" thickBot="1" x14ac:dyDescent="0.35">
      <c r="A2322" s="4" t="s">
        <v>46</v>
      </c>
      <c r="B2322" s="4" t="s">
        <v>47</v>
      </c>
      <c r="C2322" s="5">
        <v>42951</v>
      </c>
      <c r="E2322" s="6">
        <v>3432.8</v>
      </c>
      <c r="F2322" t="str">
        <f t="shared" si="144"/>
        <v>Aug 17</v>
      </c>
      <c r="G2322">
        <f t="shared" si="147"/>
        <v>2321</v>
      </c>
      <c r="H2322" t="str">
        <f t="shared" si="145"/>
        <v/>
      </c>
      <c r="I2322" t="str">
        <f t="shared" si="146"/>
        <v/>
      </c>
    </row>
    <row r="2323" spans="1:9" ht="15" thickBot="1" x14ac:dyDescent="0.35">
      <c r="A2323" s="4" t="s">
        <v>51</v>
      </c>
      <c r="B2323" s="4" t="s">
        <v>22</v>
      </c>
      <c r="C2323" s="5">
        <v>42951</v>
      </c>
      <c r="E2323" s="6">
        <v>140</v>
      </c>
      <c r="F2323" t="str">
        <f t="shared" si="144"/>
        <v>Aug 17</v>
      </c>
      <c r="G2323">
        <f t="shared" si="147"/>
        <v>2322</v>
      </c>
      <c r="H2323" t="str">
        <f t="shared" si="145"/>
        <v/>
      </c>
      <c r="I2323" t="str">
        <f t="shared" si="146"/>
        <v/>
      </c>
    </row>
    <row r="2324" spans="1:9" ht="15" thickBot="1" x14ac:dyDescent="0.35">
      <c r="A2324" s="4" t="s">
        <v>415</v>
      </c>
      <c r="B2324" s="4" t="s">
        <v>150</v>
      </c>
      <c r="C2324" s="5">
        <v>42951</v>
      </c>
      <c r="E2324" s="6">
        <v>285</v>
      </c>
      <c r="F2324" t="str">
        <f t="shared" si="144"/>
        <v>Aug 17</v>
      </c>
      <c r="G2324">
        <f t="shared" si="147"/>
        <v>2323</v>
      </c>
      <c r="H2324" t="str">
        <f t="shared" si="145"/>
        <v/>
      </c>
      <c r="I2324" t="str">
        <f t="shared" si="146"/>
        <v/>
      </c>
    </row>
    <row r="2325" spans="1:9" ht="15" thickBot="1" x14ac:dyDescent="0.35">
      <c r="A2325" s="4" t="s">
        <v>416</v>
      </c>
      <c r="B2325" s="4" t="s">
        <v>14</v>
      </c>
      <c r="C2325" s="5">
        <v>42951</v>
      </c>
      <c r="E2325" s="6">
        <v>2800</v>
      </c>
      <c r="F2325" t="str">
        <f t="shared" si="144"/>
        <v>Aug 17</v>
      </c>
      <c r="G2325">
        <f t="shared" si="147"/>
        <v>2324</v>
      </c>
      <c r="H2325" t="str">
        <f t="shared" si="145"/>
        <v/>
      </c>
      <c r="I2325" t="str">
        <f t="shared" si="146"/>
        <v/>
      </c>
    </row>
    <row r="2326" spans="1:9" ht="15" thickBot="1" x14ac:dyDescent="0.35">
      <c r="A2326" s="4" t="s">
        <v>417</v>
      </c>
      <c r="B2326" s="4" t="s">
        <v>66</v>
      </c>
      <c r="C2326" s="5">
        <v>42951</v>
      </c>
      <c r="E2326" s="6">
        <v>1500</v>
      </c>
      <c r="F2326" t="str">
        <f t="shared" si="144"/>
        <v>Aug 17</v>
      </c>
      <c r="G2326">
        <f t="shared" si="147"/>
        <v>2325</v>
      </c>
      <c r="H2326" t="str">
        <f t="shared" si="145"/>
        <v/>
      </c>
      <c r="I2326" t="str">
        <f t="shared" si="146"/>
        <v/>
      </c>
    </row>
    <row r="2327" spans="1:9" ht="15" thickBot="1" x14ac:dyDescent="0.35">
      <c r="A2327" s="4" t="s">
        <v>56</v>
      </c>
      <c r="B2327" s="4" t="s">
        <v>12</v>
      </c>
      <c r="C2327" s="5">
        <v>42951</v>
      </c>
      <c r="E2327" s="6">
        <v>167.23</v>
      </c>
      <c r="F2327" t="str">
        <f t="shared" si="144"/>
        <v>Aug 17</v>
      </c>
      <c r="G2327">
        <f t="shared" si="147"/>
        <v>2326</v>
      </c>
      <c r="H2327" t="str">
        <f t="shared" si="145"/>
        <v/>
      </c>
      <c r="I2327" t="str">
        <f t="shared" si="146"/>
        <v/>
      </c>
    </row>
    <row r="2328" spans="1:9" ht="15" thickBot="1" x14ac:dyDescent="0.35">
      <c r="A2328" s="4" t="s">
        <v>57</v>
      </c>
      <c r="B2328" s="4" t="s">
        <v>8</v>
      </c>
      <c r="C2328" s="5">
        <v>42951</v>
      </c>
      <c r="E2328" s="6">
        <v>1256.25</v>
      </c>
      <c r="F2328" t="str">
        <f t="shared" si="144"/>
        <v>Aug 17</v>
      </c>
      <c r="G2328">
        <f t="shared" si="147"/>
        <v>2327</v>
      </c>
      <c r="H2328" t="str">
        <f t="shared" si="145"/>
        <v/>
      </c>
      <c r="I2328" t="str">
        <f t="shared" si="146"/>
        <v/>
      </c>
    </row>
    <row r="2329" spans="1:9" ht="15" thickBot="1" x14ac:dyDescent="0.35">
      <c r="A2329" s="4" t="s">
        <v>418</v>
      </c>
      <c r="B2329" s="4" t="s">
        <v>22</v>
      </c>
      <c r="C2329" s="5">
        <v>42951</v>
      </c>
      <c r="E2329" s="6">
        <v>892</v>
      </c>
      <c r="F2329" t="str">
        <f t="shared" si="144"/>
        <v>Aug 17</v>
      </c>
      <c r="G2329">
        <f t="shared" si="147"/>
        <v>2328</v>
      </c>
      <c r="H2329" t="str">
        <f t="shared" si="145"/>
        <v/>
      </c>
      <c r="I2329" t="str">
        <f t="shared" si="146"/>
        <v/>
      </c>
    </row>
    <row r="2330" spans="1:9" ht="15" thickBot="1" x14ac:dyDescent="0.35">
      <c r="A2330" s="4" t="s">
        <v>58</v>
      </c>
      <c r="B2330" s="4" t="s">
        <v>18</v>
      </c>
      <c r="C2330" s="5">
        <v>42951</v>
      </c>
      <c r="E2330" s="6">
        <v>1527</v>
      </c>
      <c r="F2330" t="str">
        <f t="shared" si="144"/>
        <v>Aug 17</v>
      </c>
      <c r="G2330">
        <f t="shared" si="147"/>
        <v>2329</v>
      </c>
      <c r="H2330" t="str">
        <f t="shared" si="145"/>
        <v/>
      </c>
      <c r="I2330" t="str">
        <f t="shared" si="146"/>
        <v/>
      </c>
    </row>
    <row r="2331" spans="1:9" ht="15" thickBot="1" x14ac:dyDescent="0.35">
      <c r="A2331" s="4" t="s">
        <v>60</v>
      </c>
      <c r="B2331" s="4" t="s">
        <v>61</v>
      </c>
      <c r="C2331" s="5">
        <v>42951</v>
      </c>
      <c r="E2331" s="6">
        <v>190.48</v>
      </c>
      <c r="F2331" t="str">
        <f t="shared" si="144"/>
        <v>Aug 17</v>
      </c>
      <c r="G2331">
        <f t="shared" si="147"/>
        <v>2330</v>
      </c>
      <c r="H2331" t="str">
        <f t="shared" si="145"/>
        <v/>
      </c>
      <c r="I2331" t="str">
        <f t="shared" si="146"/>
        <v/>
      </c>
    </row>
    <row r="2332" spans="1:9" ht="15" thickBot="1" x14ac:dyDescent="0.35">
      <c r="A2332" s="4" t="s">
        <v>306</v>
      </c>
      <c r="B2332" s="4" t="s">
        <v>131</v>
      </c>
      <c r="C2332" s="5">
        <v>42951</v>
      </c>
      <c r="E2332" s="6">
        <v>169.5</v>
      </c>
      <c r="F2332" t="str">
        <f t="shared" si="144"/>
        <v>Aug 17</v>
      </c>
      <c r="G2332">
        <f t="shared" si="147"/>
        <v>2331</v>
      </c>
      <c r="H2332" t="str">
        <f t="shared" si="145"/>
        <v/>
      </c>
      <c r="I2332" t="str">
        <f t="shared" si="146"/>
        <v/>
      </c>
    </row>
    <row r="2333" spans="1:9" ht="15" thickBot="1" x14ac:dyDescent="0.35">
      <c r="A2333" s="4" t="s">
        <v>306</v>
      </c>
      <c r="B2333" s="4" t="s">
        <v>16</v>
      </c>
      <c r="C2333" s="5">
        <v>42951</v>
      </c>
      <c r="E2333" s="6">
        <v>21.19</v>
      </c>
      <c r="F2333" t="str">
        <f t="shared" si="144"/>
        <v>Aug 17</v>
      </c>
      <c r="G2333">
        <f t="shared" si="147"/>
        <v>2332</v>
      </c>
      <c r="H2333" t="str">
        <f t="shared" si="145"/>
        <v/>
      </c>
      <c r="I2333" t="str">
        <f t="shared" si="146"/>
        <v/>
      </c>
    </row>
    <row r="2334" spans="1:9" ht="15" thickBot="1" x14ac:dyDescent="0.35">
      <c r="A2334" s="4" t="s">
        <v>263</v>
      </c>
      <c r="B2334" s="4" t="s">
        <v>16</v>
      </c>
      <c r="C2334" s="5">
        <v>42951</v>
      </c>
      <c r="E2334" s="6">
        <v>133.43</v>
      </c>
      <c r="F2334" t="str">
        <f t="shared" si="144"/>
        <v>Aug 17</v>
      </c>
      <c r="G2334">
        <f t="shared" si="147"/>
        <v>2333</v>
      </c>
      <c r="H2334" t="str">
        <f t="shared" si="145"/>
        <v/>
      </c>
      <c r="I2334" t="str">
        <f t="shared" si="146"/>
        <v/>
      </c>
    </row>
    <row r="2335" spans="1:9" ht="15" thickBot="1" x14ac:dyDescent="0.35">
      <c r="A2335" s="4" t="s">
        <v>68</v>
      </c>
      <c r="B2335" s="4" t="s">
        <v>45</v>
      </c>
      <c r="C2335" s="5">
        <v>42951</v>
      </c>
      <c r="E2335" s="6">
        <v>1120.7</v>
      </c>
      <c r="F2335" t="str">
        <f t="shared" si="144"/>
        <v>Aug 17</v>
      </c>
      <c r="G2335">
        <f t="shared" si="147"/>
        <v>2334</v>
      </c>
      <c r="H2335" t="str">
        <f t="shared" si="145"/>
        <v/>
      </c>
      <c r="I2335" t="str">
        <f t="shared" si="146"/>
        <v/>
      </c>
    </row>
    <row r="2336" spans="1:9" ht="15" thickBot="1" x14ac:dyDescent="0.35">
      <c r="A2336" s="4" t="s">
        <v>193</v>
      </c>
      <c r="B2336" s="4" t="s">
        <v>18</v>
      </c>
      <c r="C2336" s="5">
        <v>42951</v>
      </c>
      <c r="E2336" s="6">
        <v>42.28</v>
      </c>
      <c r="F2336" t="str">
        <f t="shared" si="144"/>
        <v>Aug 17</v>
      </c>
      <c r="G2336">
        <f t="shared" si="147"/>
        <v>2335</v>
      </c>
      <c r="H2336" t="str">
        <f t="shared" si="145"/>
        <v/>
      </c>
      <c r="I2336" t="str">
        <f t="shared" si="146"/>
        <v/>
      </c>
    </row>
    <row r="2337" spans="1:9" ht="15" thickBot="1" x14ac:dyDescent="0.35">
      <c r="A2337" s="4" t="s">
        <v>71</v>
      </c>
      <c r="B2337" s="4" t="s">
        <v>106</v>
      </c>
      <c r="C2337" s="5">
        <v>42951</v>
      </c>
      <c r="E2337" s="6">
        <v>41.79</v>
      </c>
      <c r="F2337" t="str">
        <f t="shared" si="144"/>
        <v>Aug 17</v>
      </c>
      <c r="G2337">
        <f t="shared" si="147"/>
        <v>2336</v>
      </c>
      <c r="H2337" t="str">
        <f t="shared" si="145"/>
        <v/>
      </c>
      <c r="I2337" t="str">
        <f t="shared" si="146"/>
        <v/>
      </c>
    </row>
    <row r="2338" spans="1:9" ht="15" thickBot="1" x14ac:dyDescent="0.35">
      <c r="A2338" s="4" t="s">
        <v>72</v>
      </c>
      <c r="B2338" s="4" t="s">
        <v>73</v>
      </c>
      <c r="C2338" s="5">
        <v>42951</v>
      </c>
      <c r="E2338" s="6">
        <v>22722.61</v>
      </c>
      <c r="F2338" t="str">
        <f t="shared" si="144"/>
        <v>Aug 17</v>
      </c>
      <c r="G2338">
        <f t="shared" si="147"/>
        <v>2337</v>
      </c>
      <c r="H2338" t="str">
        <f t="shared" si="145"/>
        <v/>
      </c>
      <c r="I2338" t="str">
        <f t="shared" si="146"/>
        <v/>
      </c>
    </row>
    <row r="2339" spans="1:9" ht="15" thickBot="1" x14ac:dyDescent="0.35">
      <c r="A2339" s="4" t="s">
        <v>419</v>
      </c>
      <c r="B2339" s="4" t="s">
        <v>67</v>
      </c>
      <c r="C2339" s="5">
        <v>42951</v>
      </c>
      <c r="E2339" s="6">
        <v>150</v>
      </c>
      <c r="F2339" t="str">
        <f t="shared" si="144"/>
        <v>Aug 17</v>
      </c>
      <c r="G2339">
        <f t="shared" si="147"/>
        <v>2338</v>
      </c>
      <c r="H2339" t="str">
        <f t="shared" si="145"/>
        <v/>
      </c>
      <c r="I2339" t="str">
        <f t="shared" si="146"/>
        <v/>
      </c>
    </row>
    <row r="2340" spans="1:9" ht="15" thickBot="1" x14ac:dyDescent="0.35">
      <c r="A2340" s="4" t="s">
        <v>170</v>
      </c>
      <c r="B2340" s="4" t="s">
        <v>171</v>
      </c>
      <c r="C2340" s="5">
        <v>42951</v>
      </c>
      <c r="E2340" s="6">
        <v>4605.34</v>
      </c>
      <c r="F2340" t="str">
        <f t="shared" si="144"/>
        <v>Aug 17</v>
      </c>
      <c r="G2340">
        <f t="shared" si="147"/>
        <v>2339</v>
      </c>
      <c r="H2340" t="str">
        <f t="shared" si="145"/>
        <v/>
      </c>
      <c r="I2340" t="str">
        <f t="shared" si="146"/>
        <v/>
      </c>
    </row>
    <row r="2341" spans="1:9" ht="15" thickBot="1" x14ac:dyDescent="0.35">
      <c r="A2341" s="4" t="s">
        <v>5</v>
      </c>
      <c r="B2341" s="4" t="s">
        <v>6</v>
      </c>
      <c r="C2341" s="5">
        <v>42951</v>
      </c>
      <c r="E2341" s="6">
        <v>230297.72</v>
      </c>
      <c r="F2341" t="str">
        <f t="shared" si="144"/>
        <v>Aug 17</v>
      </c>
      <c r="G2341">
        <f t="shared" si="147"/>
        <v>2340</v>
      </c>
      <c r="H2341" t="str">
        <f t="shared" si="145"/>
        <v/>
      </c>
      <c r="I2341" t="str">
        <f t="shared" si="146"/>
        <v/>
      </c>
    </row>
    <row r="2342" spans="1:9" ht="15" thickBot="1" x14ac:dyDescent="0.35">
      <c r="A2342" s="4" t="s">
        <v>377</v>
      </c>
      <c r="B2342" s="4" t="s">
        <v>8</v>
      </c>
      <c r="C2342" s="5">
        <v>42951</v>
      </c>
      <c r="E2342" s="6">
        <v>11.1</v>
      </c>
      <c r="F2342" t="str">
        <f t="shared" si="144"/>
        <v>Aug 17</v>
      </c>
      <c r="G2342">
        <f t="shared" si="147"/>
        <v>2341</v>
      </c>
      <c r="H2342" t="str">
        <f t="shared" si="145"/>
        <v/>
      </c>
      <c r="I2342" t="str">
        <f t="shared" si="146"/>
        <v/>
      </c>
    </row>
    <row r="2343" spans="1:9" ht="15" thickBot="1" x14ac:dyDescent="0.35">
      <c r="A2343" s="4" t="s">
        <v>125</v>
      </c>
      <c r="B2343" s="4" t="s">
        <v>22</v>
      </c>
      <c r="C2343" s="5">
        <v>42951</v>
      </c>
      <c r="E2343" s="6">
        <v>92.6</v>
      </c>
      <c r="F2343" t="str">
        <f t="shared" si="144"/>
        <v>Aug 17</v>
      </c>
      <c r="G2343">
        <f t="shared" si="147"/>
        <v>2342</v>
      </c>
      <c r="H2343" t="str">
        <f t="shared" si="145"/>
        <v/>
      </c>
      <c r="I2343" t="str">
        <f t="shared" si="146"/>
        <v/>
      </c>
    </row>
    <row r="2344" spans="1:9" ht="15" thickBot="1" x14ac:dyDescent="0.35">
      <c r="A2344" s="4" t="s">
        <v>126</v>
      </c>
      <c r="B2344" s="4" t="s">
        <v>127</v>
      </c>
      <c r="C2344" s="5">
        <v>42951</v>
      </c>
      <c r="E2344" s="6">
        <v>68.760000000000005</v>
      </c>
      <c r="F2344" t="str">
        <f t="shared" si="144"/>
        <v>Aug 17</v>
      </c>
      <c r="G2344">
        <f t="shared" si="147"/>
        <v>2343</v>
      </c>
      <c r="H2344" t="str">
        <f t="shared" si="145"/>
        <v/>
      </c>
      <c r="I2344" t="str">
        <f t="shared" si="146"/>
        <v/>
      </c>
    </row>
    <row r="2345" spans="1:9" ht="15" thickBot="1" x14ac:dyDescent="0.35">
      <c r="A2345" s="4" t="s">
        <v>32</v>
      </c>
      <c r="B2345" s="4" t="s">
        <v>33</v>
      </c>
      <c r="C2345" s="5">
        <v>42956</v>
      </c>
      <c r="E2345" s="6">
        <v>4684.97</v>
      </c>
      <c r="F2345" t="str">
        <f t="shared" si="144"/>
        <v>Aug 17</v>
      </c>
      <c r="G2345">
        <f t="shared" si="147"/>
        <v>2344</v>
      </c>
      <c r="H2345" t="str">
        <f t="shared" si="145"/>
        <v/>
      </c>
      <c r="I2345" t="str">
        <f t="shared" si="146"/>
        <v/>
      </c>
    </row>
    <row r="2346" spans="1:9" ht="15" thickBot="1" x14ac:dyDescent="0.35">
      <c r="A2346" s="4" t="s">
        <v>128</v>
      </c>
      <c r="B2346" s="4" t="s">
        <v>89</v>
      </c>
      <c r="C2346" s="5">
        <v>42958</v>
      </c>
      <c r="E2346" s="6">
        <v>7745.45</v>
      </c>
      <c r="F2346" t="str">
        <f t="shared" si="144"/>
        <v>Aug 17</v>
      </c>
      <c r="G2346">
        <f t="shared" si="147"/>
        <v>2345</v>
      </c>
      <c r="H2346" t="str">
        <f t="shared" si="145"/>
        <v/>
      </c>
      <c r="I2346" t="str">
        <f t="shared" si="146"/>
        <v/>
      </c>
    </row>
    <row r="2347" spans="1:9" ht="15" thickBot="1" x14ac:dyDescent="0.35">
      <c r="A2347" s="4" t="s">
        <v>172</v>
      </c>
      <c r="B2347" s="4" t="s">
        <v>8</v>
      </c>
      <c r="C2347" s="5">
        <v>42958</v>
      </c>
      <c r="E2347" s="6">
        <v>5.2</v>
      </c>
      <c r="F2347" t="str">
        <f t="shared" si="144"/>
        <v>Aug 17</v>
      </c>
      <c r="G2347">
        <f t="shared" si="147"/>
        <v>2346</v>
      </c>
      <c r="H2347" t="str">
        <f t="shared" si="145"/>
        <v/>
      </c>
      <c r="I2347" t="str">
        <f t="shared" si="146"/>
        <v/>
      </c>
    </row>
    <row r="2348" spans="1:9" ht="15" thickBot="1" x14ac:dyDescent="0.35">
      <c r="A2348" s="4" t="s">
        <v>87</v>
      </c>
      <c r="B2348" s="4" t="s">
        <v>8</v>
      </c>
      <c r="C2348" s="5">
        <v>42958</v>
      </c>
      <c r="E2348" s="6">
        <v>255.93</v>
      </c>
      <c r="F2348" t="str">
        <f t="shared" si="144"/>
        <v>Aug 17</v>
      </c>
      <c r="G2348">
        <f t="shared" si="147"/>
        <v>2347</v>
      </c>
      <c r="H2348" t="str">
        <f t="shared" si="145"/>
        <v/>
      </c>
      <c r="I2348" t="str">
        <f t="shared" si="146"/>
        <v/>
      </c>
    </row>
    <row r="2349" spans="1:9" ht="15" thickBot="1" x14ac:dyDescent="0.35">
      <c r="A2349" s="4" t="s">
        <v>7</v>
      </c>
      <c r="B2349" s="4" t="s">
        <v>8</v>
      </c>
      <c r="C2349" s="5">
        <v>42958</v>
      </c>
      <c r="E2349" s="6">
        <v>36</v>
      </c>
      <c r="F2349" t="str">
        <f t="shared" si="144"/>
        <v>Aug 17</v>
      </c>
      <c r="G2349">
        <f t="shared" si="147"/>
        <v>2348</v>
      </c>
      <c r="H2349" t="str">
        <f t="shared" si="145"/>
        <v/>
      </c>
      <c r="I2349" t="str">
        <f t="shared" si="146"/>
        <v/>
      </c>
    </row>
    <row r="2350" spans="1:9" ht="15" thickBot="1" x14ac:dyDescent="0.35">
      <c r="A2350" s="4" t="s">
        <v>10</v>
      </c>
      <c r="B2350" s="4" t="s">
        <v>11</v>
      </c>
      <c r="C2350" s="5">
        <v>42958</v>
      </c>
      <c r="E2350" s="6">
        <v>326.73</v>
      </c>
      <c r="F2350" t="str">
        <f t="shared" si="144"/>
        <v>Aug 17</v>
      </c>
      <c r="G2350">
        <f t="shared" si="147"/>
        <v>2349</v>
      </c>
      <c r="H2350" t="str">
        <f t="shared" si="145"/>
        <v/>
      </c>
      <c r="I2350" t="str">
        <f t="shared" si="146"/>
        <v/>
      </c>
    </row>
    <row r="2351" spans="1:9" ht="15" thickBot="1" x14ac:dyDescent="0.35">
      <c r="A2351" s="4" t="s">
        <v>10</v>
      </c>
      <c r="B2351" s="4" t="s">
        <v>127</v>
      </c>
      <c r="C2351" s="5">
        <v>42958</v>
      </c>
      <c r="E2351" s="6">
        <v>240.17</v>
      </c>
      <c r="F2351" t="str">
        <f t="shared" si="144"/>
        <v>Aug 17</v>
      </c>
      <c r="G2351">
        <f t="shared" si="147"/>
        <v>2350</v>
      </c>
      <c r="H2351" t="str">
        <f t="shared" si="145"/>
        <v/>
      </c>
      <c r="I2351" t="str">
        <f t="shared" si="146"/>
        <v/>
      </c>
    </row>
    <row r="2352" spans="1:9" ht="15" thickBot="1" x14ac:dyDescent="0.35">
      <c r="A2352" s="4" t="s">
        <v>133</v>
      </c>
      <c r="B2352" s="4" t="s">
        <v>70</v>
      </c>
      <c r="C2352" s="5">
        <v>42958</v>
      </c>
      <c r="E2352" s="6">
        <v>102</v>
      </c>
      <c r="F2352" t="str">
        <f t="shared" si="144"/>
        <v>Aug 17</v>
      </c>
      <c r="G2352">
        <f t="shared" si="147"/>
        <v>2351</v>
      </c>
      <c r="H2352" t="str">
        <f t="shared" si="145"/>
        <v/>
      </c>
      <c r="I2352" t="str">
        <f t="shared" si="146"/>
        <v/>
      </c>
    </row>
    <row r="2353" spans="1:9" ht="15" thickBot="1" x14ac:dyDescent="0.35">
      <c r="A2353" s="4" t="s">
        <v>133</v>
      </c>
      <c r="B2353" s="4" t="s">
        <v>8</v>
      </c>
      <c r="C2353" s="5">
        <v>42958</v>
      </c>
      <c r="E2353" s="6">
        <v>178.22</v>
      </c>
      <c r="F2353" t="str">
        <f t="shared" si="144"/>
        <v>Aug 17</v>
      </c>
      <c r="G2353">
        <f t="shared" si="147"/>
        <v>2352</v>
      </c>
      <c r="H2353" t="str">
        <f t="shared" si="145"/>
        <v/>
      </c>
      <c r="I2353" t="str">
        <f t="shared" si="146"/>
        <v/>
      </c>
    </row>
    <row r="2354" spans="1:9" ht="15" thickBot="1" x14ac:dyDescent="0.35">
      <c r="A2354" s="4" t="s">
        <v>357</v>
      </c>
      <c r="B2354" s="4" t="s">
        <v>14</v>
      </c>
      <c r="C2354" s="5">
        <v>42958</v>
      </c>
      <c r="E2354" s="6">
        <v>2914.44</v>
      </c>
      <c r="F2354" t="str">
        <f t="shared" si="144"/>
        <v>Aug 17</v>
      </c>
      <c r="G2354">
        <f t="shared" si="147"/>
        <v>2353</v>
      </c>
      <c r="H2354" t="str">
        <f t="shared" si="145"/>
        <v/>
      </c>
      <c r="I2354" t="str">
        <f t="shared" si="146"/>
        <v/>
      </c>
    </row>
    <row r="2355" spans="1:9" ht="15" thickBot="1" x14ac:dyDescent="0.35">
      <c r="A2355" s="4" t="s">
        <v>134</v>
      </c>
      <c r="B2355" s="4" t="s">
        <v>22</v>
      </c>
      <c r="C2355" s="5">
        <v>42958</v>
      </c>
      <c r="E2355" s="6">
        <v>989.42</v>
      </c>
      <c r="F2355" t="str">
        <f t="shared" si="144"/>
        <v>Aug 17</v>
      </c>
      <c r="G2355">
        <f t="shared" si="147"/>
        <v>2354</v>
      </c>
      <c r="H2355" t="str">
        <f t="shared" si="145"/>
        <v/>
      </c>
      <c r="I2355" t="str">
        <f t="shared" si="146"/>
        <v/>
      </c>
    </row>
    <row r="2356" spans="1:9" ht="15" thickBot="1" x14ac:dyDescent="0.35">
      <c r="A2356" s="4" t="s">
        <v>220</v>
      </c>
      <c r="B2356" s="4" t="s">
        <v>12</v>
      </c>
      <c r="C2356" s="5">
        <v>42958</v>
      </c>
      <c r="E2356" s="6">
        <v>12.5</v>
      </c>
      <c r="F2356" t="str">
        <f t="shared" si="144"/>
        <v>Aug 17</v>
      </c>
      <c r="G2356">
        <f t="shared" si="147"/>
        <v>2355</v>
      </c>
      <c r="H2356" t="str">
        <f t="shared" si="145"/>
        <v/>
      </c>
      <c r="I2356" t="str">
        <f t="shared" si="146"/>
        <v/>
      </c>
    </row>
    <row r="2357" spans="1:9" ht="15" thickBot="1" x14ac:dyDescent="0.35">
      <c r="A2357" s="4" t="s">
        <v>92</v>
      </c>
      <c r="B2357" s="4" t="s">
        <v>45</v>
      </c>
      <c r="C2357" s="5">
        <v>42958</v>
      </c>
      <c r="E2357" s="6">
        <v>420.52</v>
      </c>
      <c r="F2357" t="str">
        <f t="shared" si="144"/>
        <v>Aug 17</v>
      </c>
      <c r="G2357">
        <f t="shared" si="147"/>
        <v>2356</v>
      </c>
      <c r="H2357" t="str">
        <f t="shared" si="145"/>
        <v/>
      </c>
      <c r="I2357" t="str">
        <f t="shared" si="146"/>
        <v/>
      </c>
    </row>
    <row r="2358" spans="1:9" ht="15" thickBot="1" x14ac:dyDescent="0.35">
      <c r="A2358" s="4" t="s">
        <v>17</v>
      </c>
      <c r="B2358" s="4" t="s">
        <v>18</v>
      </c>
      <c r="C2358" s="5">
        <v>42958</v>
      </c>
      <c r="E2358" s="6">
        <v>2789.63</v>
      </c>
      <c r="F2358" t="str">
        <f t="shared" si="144"/>
        <v>Aug 17</v>
      </c>
      <c r="G2358">
        <f t="shared" si="147"/>
        <v>2357</v>
      </c>
      <c r="H2358" t="str">
        <f t="shared" si="145"/>
        <v/>
      </c>
      <c r="I2358" t="str">
        <f t="shared" si="146"/>
        <v/>
      </c>
    </row>
    <row r="2359" spans="1:9" ht="15" thickBot="1" x14ac:dyDescent="0.35">
      <c r="A2359" s="4" t="s">
        <v>136</v>
      </c>
      <c r="B2359" s="4" t="s">
        <v>22</v>
      </c>
      <c r="C2359" s="5">
        <v>42958</v>
      </c>
      <c r="E2359" s="6">
        <v>57.58</v>
      </c>
      <c r="F2359" t="str">
        <f t="shared" si="144"/>
        <v>Aug 17</v>
      </c>
      <c r="G2359">
        <f t="shared" si="147"/>
        <v>2358</v>
      </c>
      <c r="H2359" t="str">
        <f t="shared" si="145"/>
        <v/>
      </c>
      <c r="I2359" t="str">
        <f t="shared" si="146"/>
        <v/>
      </c>
    </row>
    <row r="2360" spans="1:9" ht="15" thickBot="1" x14ac:dyDescent="0.35">
      <c r="A2360" s="4" t="s">
        <v>19</v>
      </c>
      <c r="B2360" s="4" t="s">
        <v>20</v>
      </c>
      <c r="C2360" s="5">
        <v>42958</v>
      </c>
      <c r="E2360" s="6">
        <v>3381.88</v>
      </c>
      <c r="F2360" t="str">
        <f t="shared" si="144"/>
        <v>Aug 17</v>
      </c>
      <c r="G2360">
        <f t="shared" si="147"/>
        <v>2359</v>
      </c>
      <c r="H2360" t="str">
        <f t="shared" si="145"/>
        <v/>
      </c>
      <c r="I2360" t="str">
        <f t="shared" si="146"/>
        <v/>
      </c>
    </row>
    <row r="2361" spans="1:9" ht="15" thickBot="1" x14ac:dyDescent="0.35">
      <c r="A2361" s="4" t="s">
        <v>96</v>
      </c>
      <c r="B2361" s="4" t="s">
        <v>45</v>
      </c>
      <c r="C2361" s="5">
        <v>42958</v>
      </c>
      <c r="E2361" s="6">
        <v>494.57</v>
      </c>
      <c r="F2361" t="str">
        <f t="shared" si="144"/>
        <v>Aug 17</v>
      </c>
      <c r="G2361">
        <f t="shared" si="147"/>
        <v>2360</v>
      </c>
      <c r="H2361" t="str">
        <f t="shared" si="145"/>
        <v/>
      </c>
      <c r="I2361" t="str">
        <f t="shared" si="146"/>
        <v/>
      </c>
    </row>
    <row r="2362" spans="1:9" ht="15" thickBot="1" x14ac:dyDescent="0.35">
      <c r="A2362" s="4" t="s">
        <v>221</v>
      </c>
      <c r="B2362" s="4" t="s">
        <v>8</v>
      </c>
      <c r="C2362" s="5">
        <v>42958</v>
      </c>
      <c r="E2362" s="6">
        <v>486.99</v>
      </c>
      <c r="F2362" t="str">
        <f t="shared" si="144"/>
        <v>Aug 17</v>
      </c>
      <c r="G2362">
        <f t="shared" si="147"/>
        <v>2361</v>
      </c>
      <c r="H2362" t="str">
        <f t="shared" si="145"/>
        <v/>
      </c>
      <c r="I2362" t="str">
        <f t="shared" si="146"/>
        <v/>
      </c>
    </row>
    <row r="2363" spans="1:9" ht="15" thickBot="1" x14ac:dyDescent="0.35">
      <c r="A2363" s="4" t="s">
        <v>247</v>
      </c>
      <c r="B2363" s="4" t="s">
        <v>16</v>
      </c>
      <c r="C2363" s="5">
        <v>42958</v>
      </c>
      <c r="E2363" s="6">
        <v>79.55</v>
      </c>
      <c r="F2363" t="str">
        <f t="shared" si="144"/>
        <v>Aug 17</v>
      </c>
      <c r="G2363">
        <f t="shared" si="147"/>
        <v>2362</v>
      </c>
      <c r="H2363" t="str">
        <f t="shared" si="145"/>
        <v/>
      </c>
      <c r="I2363" t="str">
        <f t="shared" si="146"/>
        <v/>
      </c>
    </row>
    <row r="2364" spans="1:9" ht="15" thickBot="1" x14ac:dyDescent="0.35">
      <c r="A2364" s="4" t="s">
        <v>140</v>
      </c>
      <c r="B2364" s="4" t="s">
        <v>210</v>
      </c>
      <c r="C2364" s="5">
        <v>42958</v>
      </c>
      <c r="E2364" s="6">
        <v>424.39</v>
      </c>
      <c r="F2364" t="str">
        <f t="shared" si="144"/>
        <v>Aug 17</v>
      </c>
      <c r="G2364">
        <f t="shared" si="147"/>
        <v>2363</v>
      </c>
      <c r="H2364" t="str">
        <f t="shared" si="145"/>
        <v/>
      </c>
      <c r="I2364" t="str">
        <f t="shared" si="146"/>
        <v/>
      </c>
    </row>
    <row r="2365" spans="1:9" ht="15" thickBot="1" x14ac:dyDescent="0.35">
      <c r="A2365" s="4" t="s">
        <v>178</v>
      </c>
      <c r="B2365" s="4" t="s">
        <v>31</v>
      </c>
      <c r="C2365" s="5">
        <v>42958</v>
      </c>
      <c r="E2365" s="6">
        <v>1067.6300000000001</v>
      </c>
      <c r="F2365" t="str">
        <f t="shared" si="144"/>
        <v>Aug 17</v>
      </c>
      <c r="G2365">
        <f t="shared" si="147"/>
        <v>2364</v>
      </c>
      <c r="H2365" t="str">
        <f t="shared" si="145"/>
        <v/>
      </c>
      <c r="I2365" t="str">
        <f t="shared" si="146"/>
        <v/>
      </c>
    </row>
    <row r="2366" spans="1:9" ht="15" thickBot="1" x14ac:dyDescent="0.35">
      <c r="A2366" s="4" t="s">
        <v>26</v>
      </c>
      <c r="B2366" s="4" t="s">
        <v>20</v>
      </c>
      <c r="C2366" s="5">
        <v>42958</v>
      </c>
      <c r="E2366" s="6">
        <v>7830.4</v>
      </c>
      <c r="F2366" t="str">
        <f t="shared" si="144"/>
        <v>Aug 17</v>
      </c>
      <c r="G2366">
        <f t="shared" si="147"/>
        <v>2365</v>
      </c>
      <c r="H2366" t="str">
        <f t="shared" si="145"/>
        <v/>
      </c>
      <c r="I2366" t="str">
        <f t="shared" si="146"/>
        <v/>
      </c>
    </row>
    <row r="2367" spans="1:9" ht="15" thickBot="1" x14ac:dyDescent="0.35">
      <c r="A2367" s="4" t="s">
        <v>99</v>
      </c>
      <c r="B2367" s="4" t="s">
        <v>100</v>
      </c>
      <c r="C2367" s="5">
        <v>42958</v>
      </c>
      <c r="E2367" s="6">
        <v>42.3</v>
      </c>
      <c r="F2367" t="str">
        <f t="shared" si="144"/>
        <v>Aug 17</v>
      </c>
      <c r="G2367">
        <f t="shared" si="147"/>
        <v>2366</v>
      </c>
      <c r="H2367" t="str">
        <f t="shared" si="145"/>
        <v/>
      </c>
      <c r="I2367" t="str">
        <f t="shared" si="146"/>
        <v/>
      </c>
    </row>
    <row r="2368" spans="1:9" ht="15" thickBot="1" x14ac:dyDescent="0.35">
      <c r="A2368" s="4" t="s">
        <v>29</v>
      </c>
      <c r="B2368" s="4" t="s">
        <v>127</v>
      </c>
      <c r="C2368" s="5">
        <v>42958</v>
      </c>
      <c r="E2368" s="6">
        <v>197.52</v>
      </c>
      <c r="F2368" t="str">
        <f t="shared" si="144"/>
        <v>Aug 17</v>
      </c>
      <c r="G2368">
        <f t="shared" si="147"/>
        <v>2367</v>
      </c>
      <c r="H2368" t="str">
        <f t="shared" si="145"/>
        <v/>
      </c>
      <c r="I2368" t="str">
        <f t="shared" si="146"/>
        <v/>
      </c>
    </row>
    <row r="2369" spans="1:9" ht="15" thickBot="1" x14ac:dyDescent="0.35">
      <c r="A2369" s="4" t="s">
        <v>29</v>
      </c>
      <c r="B2369" s="4" t="s">
        <v>8</v>
      </c>
      <c r="C2369" s="5">
        <v>42958</v>
      </c>
      <c r="E2369" s="6">
        <v>36.299999999999997</v>
      </c>
      <c r="F2369" t="str">
        <f t="shared" si="144"/>
        <v>Aug 17</v>
      </c>
      <c r="G2369">
        <f t="shared" si="147"/>
        <v>2368</v>
      </c>
      <c r="H2369" t="str">
        <f t="shared" si="145"/>
        <v/>
      </c>
      <c r="I2369" t="str">
        <f t="shared" si="146"/>
        <v/>
      </c>
    </row>
    <row r="2370" spans="1:9" ht="15" thickBot="1" x14ac:dyDescent="0.35">
      <c r="A2370" s="4" t="s">
        <v>144</v>
      </c>
      <c r="B2370" s="4" t="s">
        <v>181</v>
      </c>
      <c r="C2370" s="5">
        <v>42958</v>
      </c>
      <c r="E2370" s="6">
        <v>21410.82</v>
      </c>
      <c r="F2370" t="str">
        <f t="shared" si="144"/>
        <v>Aug 17</v>
      </c>
      <c r="G2370">
        <f t="shared" si="147"/>
        <v>2369</v>
      </c>
      <c r="H2370" t="str">
        <f t="shared" si="145"/>
        <v/>
      </c>
      <c r="I2370" t="str">
        <f t="shared" si="146"/>
        <v/>
      </c>
    </row>
    <row r="2371" spans="1:9" ht="15" thickBot="1" x14ac:dyDescent="0.35">
      <c r="A2371" s="4" t="s">
        <v>34</v>
      </c>
      <c r="B2371" s="4" t="s">
        <v>35</v>
      </c>
      <c r="C2371" s="5">
        <v>42958</v>
      </c>
      <c r="E2371" s="6">
        <v>195</v>
      </c>
      <c r="F2371" t="str">
        <f t="shared" ref="F2371:F2434" si="148">IF(C2371&lt;=$R$1,$Q$1,IF(C2371&lt;=$R$2,$Q$2,IF(C2371&lt;=$R$3,$Q$3,IF(C2371&lt;=$R$4,$Q$4,IF(C2371&lt;=$R$5,$Q$5,IF(C2371&lt;=$R$6,$Q$6,IF(C2371&lt;=$R$7,$Q$7,IF(C2371&lt;=$R$8,$Q$8,IF(C2371&lt;=$R$9,$Q$9,IF(C2371&lt;=$R$10,$Q$10,IF(C2371&lt;=$R$11,$Q$11,IF(C2371&lt;=$R$12,$Q$12,IF(C2371&lt;=$R$13,$Q$13,IF(C2371&lt;=$R$14,$Q$14,IF(C2371&lt;=$R$15,$Q$15,IF(C2371&lt;=$R$16,$Q$16,IF(C2371&lt;=$R$17,$Q$17,IF(C2371&lt;=$R$18,$Q$18,IF(C2371&lt;=$R$19,$Q$19,IF(C2371&lt;=$R$20,$Q$20,IF(C2371&lt;=$R$21,$Q$21,IF(C2371&lt;=$R$22,$Q$22,IF(C2371&lt;=$R$23,$Q$23,IF(C2371&lt;=$R$24,$Q$24,IF(C2371&lt;=$R$25,$Q$25,IF(C2371&lt;=$R$26,$Q$26,IF(C2371&lt;=$R$27,$Q$27,IF(C2371&lt;=$R$28,$Q$28,IF(C2371&lt;=$R$29,$Q$29,IF(C2371&lt;=$R$30,$Q$30,IF(C2371&lt;=$R$31,$Q$31,IF(C2371&lt;=$R$32,$Q$32,IF(C2371&lt;=$R$33,$Q$33,IF(C2371&lt;=$R$34,$Q$34,IF(C2371&lt;=$R$35,$Q$35,IF(C2371&lt;=$R$36,$Q$36,""))))))))))))))))))))))))))))))))))))</f>
        <v>Aug 17</v>
      </c>
      <c r="G2371">
        <f t="shared" si="147"/>
        <v>2370</v>
      </c>
      <c r="H2371" t="str">
        <f t="shared" ref="H2371:H2434" si="149">IF(F2371=$J$1,G2371,"")</f>
        <v/>
      </c>
      <c r="I2371" t="str">
        <f t="shared" ref="I2371:I2434" si="150">IFERROR(SMALL($H$2:$H$8586,G2371),"")</f>
        <v/>
      </c>
    </row>
    <row r="2372" spans="1:9" ht="15" thickBot="1" x14ac:dyDescent="0.35">
      <c r="A2372" s="4" t="s">
        <v>197</v>
      </c>
      <c r="B2372" s="4" t="s">
        <v>70</v>
      </c>
      <c r="C2372" s="5">
        <v>42958</v>
      </c>
      <c r="E2372" s="6">
        <v>591.83000000000004</v>
      </c>
      <c r="F2372" t="str">
        <f t="shared" si="148"/>
        <v>Aug 17</v>
      </c>
      <c r="G2372">
        <f t="shared" ref="G2372:G2435" si="151">1+G2371</f>
        <v>2371</v>
      </c>
      <c r="H2372" t="str">
        <f t="shared" si="149"/>
        <v/>
      </c>
      <c r="I2372" t="str">
        <f t="shared" si="150"/>
        <v/>
      </c>
    </row>
    <row r="2373" spans="1:9" ht="15" thickBot="1" x14ac:dyDescent="0.35">
      <c r="A2373" s="4" t="s">
        <v>197</v>
      </c>
      <c r="B2373" s="4" t="s">
        <v>33</v>
      </c>
      <c r="C2373" s="5">
        <v>42958</v>
      </c>
      <c r="E2373" s="6">
        <v>3393.13</v>
      </c>
      <c r="F2373" t="str">
        <f t="shared" si="148"/>
        <v>Aug 17</v>
      </c>
      <c r="G2373">
        <f t="shared" si="151"/>
        <v>2372</v>
      </c>
      <c r="H2373" t="str">
        <f t="shared" si="149"/>
        <v/>
      </c>
      <c r="I2373" t="str">
        <f t="shared" si="150"/>
        <v/>
      </c>
    </row>
    <row r="2374" spans="1:9" ht="15" thickBot="1" x14ac:dyDescent="0.35">
      <c r="A2374" s="4" t="s">
        <v>197</v>
      </c>
      <c r="B2374" s="4" t="s">
        <v>43</v>
      </c>
      <c r="C2374" s="5">
        <v>42958</v>
      </c>
      <c r="E2374" s="6">
        <v>7588</v>
      </c>
      <c r="F2374" t="str">
        <f t="shared" si="148"/>
        <v>Aug 17</v>
      </c>
      <c r="G2374">
        <f t="shared" si="151"/>
        <v>2373</v>
      </c>
      <c r="H2374" t="str">
        <f t="shared" si="149"/>
        <v/>
      </c>
      <c r="I2374" t="str">
        <f t="shared" si="150"/>
        <v/>
      </c>
    </row>
    <row r="2375" spans="1:9" ht="15" thickBot="1" x14ac:dyDescent="0.35">
      <c r="A2375" s="4" t="s">
        <v>36</v>
      </c>
      <c r="B2375" s="4" t="s">
        <v>18</v>
      </c>
      <c r="C2375" s="5">
        <v>42958</v>
      </c>
      <c r="E2375" s="6">
        <v>1506.42</v>
      </c>
      <c r="F2375" t="str">
        <f t="shared" si="148"/>
        <v>Aug 17</v>
      </c>
      <c r="G2375">
        <f t="shared" si="151"/>
        <v>2374</v>
      </c>
      <c r="H2375" t="str">
        <f t="shared" si="149"/>
        <v/>
      </c>
      <c r="I2375" t="str">
        <f t="shared" si="150"/>
        <v/>
      </c>
    </row>
    <row r="2376" spans="1:9" ht="15" thickBot="1" x14ac:dyDescent="0.35">
      <c r="A2376" s="4" t="s">
        <v>371</v>
      </c>
      <c r="B2376" s="4" t="s">
        <v>8</v>
      </c>
      <c r="C2376" s="5">
        <v>42958</v>
      </c>
      <c r="E2376" s="6">
        <v>120.13</v>
      </c>
      <c r="F2376" t="str">
        <f t="shared" si="148"/>
        <v>Aug 17</v>
      </c>
      <c r="G2376">
        <f t="shared" si="151"/>
        <v>2375</v>
      </c>
      <c r="H2376" t="str">
        <f t="shared" si="149"/>
        <v/>
      </c>
      <c r="I2376" t="str">
        <f t="shared" si="150"/>
        <v/>
      </c>
    </row>
    <row r="2377" spans="1:9" ht="15" thickBot="1" x14ac:dyDescent="0.35">
      <c r="A2377" s="4" t="s">
        <v>146</v>
      </c>
      <c r="B2377" s="4" t="s">
        <v>8</v>
      </c>
      <c r="C2377" s="5">
        <v>42958</v>
      </c>
      <c r="E2377" s="6">
        <v>148.71</v>
      </c>
      <c r="F2377" t="str">
        <f t="shared" si="148"/>
        <v>Aug 17</v>
      </c>
      <c r="G2377">
        <f t="shared" si="151"/>
        <v>2376</v>
      </c>
      <c r="H2377" t="str">
        <f t="shared" si="149"/>
        <v/>
      </c>
      <c r="I2377" t="str">
        <f t="shared" si="150"/>
        <v/>
      </c>
    </row>
    <row r="2378" spans="1:9" ht="15" thickBot="1" x14ac:dyDescent="0.35">
      <c r="A2378" s="4" t="s">
        <v>37</v>
      </c>
      <c r="B2378" s="4" t="s">
        <v>22</v>
      </c>
      <c r="C2378" s="5">
        <v>42958</v>
      </c>
      <c r="E2378" s="6">
        <v>22.87</v>
      </c>
      <c r="F2378" t="str">
        <f t="shared" si="148"/>
        <v>Aug 17</v>
      </c>
      <c r="G2378">
        <f t="shared" si="151"/>
        <v>2377</v>
      </c>
      <c r="H2378" t="str">
        <f t="shared" si="149"/>
        <v/>
      </c>
      <c r="I2378" t="str">
        <f t="shared" si="150"/>
        <v/>
      </c>
    </row>
    <row r="2379" spans="1:9" ht="15" thickBot="1" x14ac:dyDescent="0.35">
      <c r="A2379" s="4" t="s">
        <v>288</v>
      </c>
      <c r="B2379" s="4" t="s">
        <v>14</v>
      </c>
      <c r="C2379" s="5">
        <v>42958</v>
      </c>
      <c r="E2379" s="6">
        <v>2041.66</v>
      </c>
      <c r="F2379" t="str">
        <f t="shared" si="148"/>
        <v>Aug 17</v>
      </c>
      <c r="G2379">
        <f t="shared" si="151"/>
        <v>2378</v>
      </c>
      <c r="H2379" t="str">
        <f t="shared" si="149"/>
        <v/>
      </c>
      <c r="I2379" t="str">
        <f t="shared" si="150"/>
        <v/>
      </c>
    </row>
    <row r="2380" spans="1:9" ht="15" thickBot="1" x14ac:dyDescent="0.35">
      <c r="A2380" s="4" t="s">
        <v>104</v>
      </c>
      <c r="B2380" s="4" t="s">
        <v>70</v>
      </c>
      <c r="C2380" s="5">
        <v>42958</v>
      </c>
      <c r="E2380" s="6">
        <v>42.55</v>
      </c>
      <c r="F2380" t="str">
        <f t="shared" si="148"/>
        <v>Aug 17</v>
      </c>
      <c r="G2380">
        <f t="shared" si="151"/>
        <v>2379</v>
      </c>
      <c r="H2380" t="str">
        <f t="shared" si="149"/>
        <v/>
      </c>
      <c r="I2380" t="str">
        <f t="shared" si="150"/>
        <v/>
      </c>
    </row>
    <row r="2381" spans="1:9" ht="15" thickBot="1" x14ac:dyDescent="0.35">
      <c r="A2381" s="4" t="s">
        <v>104</v>
      </c>
      <c r="B2381" s="4" t="s">
        <v>12</v>
      </c>
      <c r="C2381" s="5">
        <v>42958</v>
      </c>
      <c r="E2381" s="6">
        <v>115.59</v>
      </c>
      <c r="F2381" t="str">
        <f t="shared" si="148"/>
        <v>Aug 17</v>
      </c>
      <c r="G2381">
        <f t="shared" si="151"/>
        <v>2380</v>
      </c>
      <c r="H2381" t="str">
        <f t="shared" si="149"/>
        <v/>
      </c>
      <c r="I2381" t="str">
        <f t="shared" si="150"/>
        <v/>
      </c>
    </row>
    <row r="2382" spans="1:9" ht="15" thickBot="1" x14ac:dyDescent="0.35">
      <c r="A2382" s="4" t="s">
        <v>222</v>
      </c>
      <c r="B2382" s="4" t="s">
        <v>67</v>
      </c>
      <c r="C2382" s="5">
        <v>42958</v>
      </c>
      <c r="E2382" s="6">
        <v>126</v>
      </c>
      <c r="F2382" t="str">
        <f t="shared" si="148"/>
        <v>Aug 17</v>
      </c>
      <c r="G2382">
        <f t="shared" si="151"/>
        <v>2381</v>
      </c>
      <c r="H2382" t="str">
        <f t="shared" si="149"/>
        <v/>
      </c>
      <c r="I2382" t="str">
        <f t="shared" si="150"/>
        <v/>
      </c>
    </row>
    <row r="2383" spans="1:9" ht="15" thickBot="1" x14ac:dyDescent="0.35">
      <c r="A2383" s="4" t="s">
        <v>281</v>
      </c>
      <c r="B2383" s="4" t="s">
        <v>12</v>
      </c>
      <c r="C2383" s="5">
        <v>42958</v>
      </c>
      <c r="E2383" s="6">
        <v>52.13</v>
      </c>
      <c r="F2383" t="str">
        <f t="shared" si="148"/>
        <v>Aug 17</v>
      </c>
      <c r="G2383">
        <f t="shared" si="151"/>
        <v>2382</v>
      </c>
      <c r="H2383" t="str">
        <f t="shared" si="149"/>
        <v/>
      </c>
      <c r="I2383" t="str">
        <f t="shared" si="150"/>
        <v/>
      </c>
    </row>
    <row r="2384" spans="1:9" ht="15" thickBot="1" x14ac:dyDescent="0.35">
      <c r="A2384" s="4" t="s">
        <v>335</v>
      </c>
      <c r="B2384" s="4" t="s">
        <v>102</v>
      </c>
      <c r="C2384" s="5">
        <v>42958</v>
      </c>
      <c r="E2384" s="6">
        <v>737.15</v>
      </c>
      <c r="F2384" t="str">
        <f t="shared" si="148"/>
        <v>Aug 17</v>
      </c>
      <c r="G2384">
        <f t="shared" si="151"/>
        <v>2383</v>
      </c>
      <c r="H2384" t="str">
        <f t="shared" si="149"/>
        <v/>
      </c>
      <c r="I2384" t="str">
        <f t="shared" si="150"/>
        <v/>
      </c>
    </row>
    <row r="2385" spans="1:9" ht="15" thickBot="1" x14ac:dyDescent="0.35">
      <c r="A2385" s="4" t="s">
        <v>151</v>
      </c>
      <c r="B2385" s="4" t="s">
        <v>131</v>
      </c>
      <c r="C2385" s="5">
        <v>42958</v>
      </c>
      <c r="E2385" s="6">
        <v>67.72</v>
      </c>
      <c r="F2385" t="str">
        <f t="shared" si="148"/>
        <v>Aug 17</v>
      </c>
      <c r="G2385">
        <f t="shared" si="151"/>
        <v>2384</v>
      </c>
      <c r="H2385" t="str">
        <f t="shared" si="149"/>
        <v/>
      </c>
      <c r="I2385" t="str">
        <f t="shared" si="150"/>
        <v/>
      </c>
    </row>
    <row r="2386" spans="1:9" ht="15" thickBot="1" x14ac:dyDescent="0.35">
      <c r="A2386" s="4" t="s">
        <v>151</v>
      </c>
      <c r="B2386" s="4" t="s">
        <v>16</v>
      </c>
      <c r="C2386" s="5">
        <v>42958</v>
      </c>
      <c r="E2386" s="6">
        <v>77.040000000000006</v>
      </c>
      <c r="F2386" t="str">
        <f t="shared" si="148"/>
        <v>Aug 17</v>
      </c>
      <c r="G2386">
        <f t="shared" si="151"/>
        <v>2385</v>
      </c>
      <c r="H2386" t="str">
        <f t="shared" si="149"/>
        <v/>
      </c>
      <c r="I2386" t="str">
        <f t="shared" si="150"/>
        <v/>
      </c>
    </row>
    <row r="2387" spans="1:9" ht="15" thickBot="1" x14ac:dyDescent="0.35">
      <c r="A2387" s="4" t="s">
        <v>42</v>
      </c>
      <c r="B2387" s="4" t="s">
        <v>43</v>
      </c>
      <c r="C2387" s="5">
        <v>42958</v>
      </c>
      <c r="E2387" s="6">
        <v>233</v>
      </c>
      <c r="F2387" t="str">
        <f t="shared" si="148"/>
        <v>Aug 17</v>
      </c>
      <c r="G2387">
        <f t="shared" si="151"/>
        <v>2386</v>
      </c>
      <c r="H2387" t="str">
        <f t="shared" si="149"/>
        <v/>
      </c>
      <c r="I2387" t="str">
        <f t="shared" si="150"/>
        <v/>
      </c>
    </row>
    <row r="2388" spans="1:9" ht="15" thickBot="1" x14ac:dyDescent="0.35">
      <c r="A2388" s="4" t="s">
        <v>44</v>
      </c>
      <c r="B2388" s="4" t="s">
        <v>45</v>
      </c>
      <c r="C2388" s="5">
        <v>42958</v>
      </c>
      <c r="E2388" s="6">
        <v>372</v>
      </c>
      <c r="F2388" t="str">
        <f t="shared" si="148"/>
        <v>Aug 17</v>
      </c>
      <c r="G2388">
        <f t="shared" si="151"/>
        <v>2387</v>
      </c>
      <c r="H2388" t="str">
        <f t="shared" si="149"/>
        <v/>
      </c>
      <c r="I2388" t="str">
        <f t="shared" si="150"/>
        <v/>
      </c>
    </row>
    <row r="2389" spans="1:9" ht="15" thickBot="1" x14ac:dyDescent="0.35">
      <c r="A2389" s="4" t="s">
        <v>250</v>
      </c>
      <c r="B2389" s="4" t="s">
        <v>22</v>
      </c>
      <c r="C2389" s="5">
        <v>42958</v>
      </c>
      <c r="E2389" s="6">
        <v>435</v>
      </c>
      <c r="F2389" t="str">
        <f t="shared" si="148"/>
        <v>Aug 17</v>
      </c>
      <c r="G2389">
        <f t="shared" si="151"/>
        <v>2388</v>
      </c>
      <c r="H2389" t="str">
        <f t="shared" si="149"/>
        <v/>
      </c>
      <c r="I2389" t="str">
        <f t="shared" si="150"/>
        <v/>
      </c>
    </row>
    <row r="2390" spans="1:9" ht="15" thickBot="1" x14ac:dyDescent="0.35">
      <c r="A2390" s="4" t="s">
        <v>46</v>
      </c>
      <c r="B2390" s="4" t="s">
        <v>47</v>
      </c>
      <c r="C2390" s="5">
        <v>42958</v>
      </c>
      <c r="E2390" s="6">
        <v>5849.49</v>
      </c>
      <c r="F2390" t="str">
        <f t="shared" si="148"/>
        <v>Aug 17</v>
      </c>
      <c r="G2390">
        <f t="shared" si="151"/>
        <v>2389</v>
      </c>
      <c r="H2390" t="str">
        <f t="shared" si="149"/>
        <v/>
      </c>
      <c r="I2390" t="str">
        <f t="shared" si="150"/>
        <v/>
      </c>
    </row>
    <row r="2391" spans="1:9" ht="15" thickBot="1" x14ac:dyDescent="0.35">
      <c r="A2391" s="4" t="s">
        <v>46</v>
      </c>
      <c r="B2391" s="4" t="s">
        <v>111</v>
      </c>
      <c r="C2391" s="5">
        <v>42958</v>
      </c>
      <c r="E2391" s="6">
        <v>4504.72</v>
      </c>
      <c r="F2391" t="str">
        <f t="shared" si="148"/>
        <v>Aug 17</v>
      </c>
      <c r="G2391">
        <f t="shared" si="151"/>
        <v>2390</v>
      </c>
      <c r="H2391" t="str">
        <f t="shared" si="149"/>
        <v/>
      </c>
      <c r="I2391" t="str">
        <f t="shared" si="150"/>
        <v/>
      </c>
    </row>
    <row r="2392" spans="1:9" ht="15" thickBot="1" x14ac:dyDescent="0.35">
      <c r="A2392" s="4" t="s">
        <v>49</v>
      </c>
      <c r="B2392" s="4" t="s">
        <v>28</v>
      </c>
      <c r="C2392" s="5">
        <v>42958</v>
      </c>
      <c r="E2392" s="6">
        <v>19532.05</v>
      </c>
      <c r="F2392" t="str">
        <f t="shared" si="148"/>
        <v>Aug 17</v>
      </c>
      <c r="G2392">
        <f t="shared" si="151"/>
        <v>2391</v>
      </c>
      <c r="H2392" t="str">
        <f t="shared" si="149"/>
        <v/>
      </c>
      <c r="I2392" t="str">
        <f t="shared" si="150"/>
        <v/>
      </c>
    </row>
    <row r="2393" spans="1:9" ht="15" thickBot="1" x14ac:dyDescent="0.35">
      <c r="A2393" s="4" t="s">
        <v>49</v>
      </c>
      <c r="B2393" s="4" t="s">
        <v>50</v>
      </c>
      <c r="C2393" s="5">
        <v>42958</v>
      </c>
      <c r="E2393" s="6">
        <v>-976.6</v>
      </c>
      <c r="F2393" t="str">
        <f t="shared" si="148"/>
        <v>Aug 17</v>
      </c>
      <c r="G2393">
        <f t="shared" si="151"/>
        <v>2392</v>
      </c>
      <c r="H2393" t="str">
        <f t="shared" si="149"/>
        <v/>
      </c>
      <c r="I2393" t="str">
        <f t="shared" si="150"/>
        <v/>
      </c>
    </row>
    <row r="2394" spans="1:9" ht="15" thickBot="1" x14ac:dyDescent="0.35">
      <c r="A2394" s="4" t="s">
        <v>51</v>
      </c>
      <c r="B2394" s="4" t="s">
        <v>22</v>
      </c>
      <c r="C2394" s="5">
        <v>42958</v>
      </c>
      <c r="E2394" s="6">
        <v>140</v>
      </c>
      <c r="F2394" t="str">
        <f t="shared" si="148"/>
        <v>Aug 17</v>
      </c>
      <c r="G2394">
        <f t="shared" si="151"/>
        <v>2393</v>
      </c>
      <c r="H2394" t="str">
        <f t="shared" si="149"/>
        <v/>
      </c>
      <c r="I2394" t="str">
        <f t="shared" si="150"/>
        <v/>
      </c>
    </row>
    <row r="2395" spans="1:9" ht="15" thickBot="1" x14ac:dyDescent="0.35">
      <c r="A2395" s="4" t="s">
        <v>187</v>
      </c>
      <c r="B2395" s="4" t="s">
        <v>39</v>
      </c>
      <c r="C2395" s="5">
        <v>42958</v>
      </c>
      <c r="E2395" s="6">
        <v>784.45</v>
      </c>
      <c r="F2395" t="str">
        <f t="shared" si="148"/>
        <v>Aug 17</v>
      </c>
      <c r="G2395">
        <f t="shared" si="151"/>
        <v>2394</v>
      </c>
      <c r="H2395" t="str">
        <f t="shared" si="149"/>
        <v/>
      </c>
      <c r="I2395" t="str">
        <f t="shared" si="150"/>
        <v/>
      </c>
    </row>
    <row r="2396" spans="1:9" ht="15" thickBot="1" x14ac:dyDescent="0.35">
      <c r="A2396" s="4" t="s">
        <v>225</v>
      </c>
      <c r="B2396" s="4" t="s">
        <v>349</v>
      </c>
      <c r="C2396" s="5">
        <v>42958</v>
      </c>
      <c r="E2396" s="6">
        <v>8750</v>
      </c>
      <c r="F2396" t="str">
        <f t="shared" si="148"/>
        <v>Aug 17</v>
      </c>
      <c r="G2396">
        <f t="shared" si="151"/>
        <v>2395</v>
      </c>
      <c r="H2396" t="str">
        <f t="shared" si="149"/>
        <v/>
      </c>
      <c r="I2396" t="str">
        <f t="shared" si="150"/>
        <v/>
      </c>
    </row>
    <row r="2397" spans="1:9" ht="15" thickBot="1" x14ac:dyDescent="0.35">
      <c r="A2397" s="4" t="s">
        <v>154</v>
      </c>
      <c r="B2397" s="4" t="s">
        <v>8</v>
      </c>
      <c r="C2397" s="5">
        <v>42958</v>
      </c>
      <c r="E2397" s="6">
        <v>691.2</v>
      </c>
      <c r="F2397" t="str">
        <f t="shared" si="148"/>
        <v>Aug 17</v>
      </c>
      <c r="G2397">
        <f t="shared" si="151"/>
        <v>2396</v>
      </c>
      <c r="H2397" t="str">
        <f t="shared" si="149"/>
        <v/>
      </c>
      <c r="I2397" t="str">
        <f t="shared" si="150"/>
        <v/>
      </c>
    </row>
    <row r="2398" spans="1:9" ht="15" thickBot="1" x14ac:dyDescent="0.35">
      <c r="A2398" s="4" t="s">
        <v>188</v>
      </c>
      <c r="B2398" s="4" t="s">
        <v>20</v>
      </c>
      <c r="C2398" s="5">
        <v>42958</v>
      </c>
      <c r="E2398" s="6">
        <v>8327.2199999999993</v>
      </c>
      <c r="F2398" t="str">
        <f t="shared" si="148"/>
        <v>Aug 17</v>
      </c>
      <c r="G2398">
        <f t="shared" si="151"/>
        <v>2397</v>
      </c>
      <c r="H2398" t="str">
        <f t="shared" si="149"/>
        <v/>
      </c>
      <c r="I2398" t="str">
        <f t="shared" si="150"/>
        <v/>
      </c>
    </row>
    <row r="2399" spans="1:9" ht="15" thickBot="1" x14ac:dyDescent="0.35">
      <c r="A2399" s="4" t="s">
        <v>53</v>
      </c>
      <c r="B2399" s="4" t="s">
        <v>8</v>
      </c>
      <c r="C2399" s="5">
        <v>42958</v>
      </c>
      <c r="E2399" s="6">
        <v>137.28</v>
      </c>
      <c r="F2399" t="str">
        <f t="shared" si="148"/>
        <v>Aug 17</v>
      </c>
      <c r="G2399">
        <f t="shared" si="151"/>
        <v>2398</v>
      </c>
      <c r="H2399" t="str">
        <f t="shared" si="149"/>
        <v/>
      </c>
      <c r="I2399" t="str">
        <f t="shared" si="150"/>
        <v/>
      </c>
    </row>
    <row r="2400" spans="1:9" ht="15" thickBot="1" x14ac:dyDescent="0.35">
      <c r="A2400" s="4" t="s">
        <v>54</v>
      </c>
      <c r="B2400" s="4" t="s">
        <v>35</v>
      </c>
      <c r="C2400" s="5">
        <v>42958</v>
      </c>
      <c r="E2400" s="6">
        <v>392</v>
      </c>
      <c r="F2400" t="str">
        <f t="shared" si="148"/>
        <v>Aug 17</v>
      </c>
      <c r="G2400">
        <f t="shared" si="151"/>
        <v>2399</v>
      </c>
      <c r="H2400" t="str">
        <f t="shared" si="149"/>
        <v/>
      </c>
      <c r="I2400" t="str">
        <f t="shared" si="150"/>
        <v/>
      </c>
    </row>
    <row r="2401" spans="1:9" ht="15" thickBot="1" x14ac:dyDescent="0.35">
      <c r="A2401" s="4" t="s">
        <v>304</v>
      </c>
      <c r="B2401" s="4" t="s">
        <v>127</v>
      </c>
      <c r="C2401" s="5">
        <v>42958</v>
      </c>
      <c r="E2401" s="6">
        <v>556.54999999999995</v>
      </c>
      <c r="F2401" t="str">
        <f t="shared" si="148"/>
        <v>Aug 17</v>
      </c>
      <c r="G2401">
        <f t="shared" si="151"/>
        <v>2400</v>
      </c>
      <c r="H2401" t="str">
        <f t="shared" si="149"/>
        <v/>
      </c>
      <c r="I2401" t="str">
        <f t="shared" si="150"/>
        <v/>
      </c>
    </row>
    <row r="2402" spans="1:9" ht="15" thickBot="1" x14ac:dyDescent="0.35">
      <c r="A2402" s="4" t="s">
        <v>56</v>
      </c>
      <c r="B2402" s="4" t="s">
        <v>12</v>
      </c>
      <c r="C2402" s="5">
        <v>42958</v>
      </c>
      <c r="E2402" s="6">
        <v>155.28</v>
      </c>
      <c r="F2402" t="str">
        <f t="shared" si="148"/>
        <v>Aug 17</v>
      </c>
      <c r="G2402">
        <f t="shared" si="151"/>
        <v>2401</v>
      </c>
      <c r="H2402" t="str">
        <f t="shared" si="149"/>
        <v/>
      </c>
      <c r="I2402" t="str">
        <f t="shared" si="150"/>
        <v/>
      </c>
    </row>
    <row r="2403" spans="1:9" ht="15" thickBot="1" x14ac:dyDescent="0.35">
      <c r="A2403" s="4" t="s">
        <v>57</v>
      </c>
      <c r="B2403" s="4" t="s">
        <v>8</v>
      </c>
      <c r="C2403" s="5">
        <v>42958</v>
      </c>
      <c r="E2403" s="6">
        <v>2530.59</v>
      </c>
      <c r="F2403" t="str">
        <f t="shared" si="148"/>
        <v>Aug 17</v>
      </c>
      <c r="G2403">
        <f t="shared" si="151"/>
        <v>2402</v>
      </c>
      <c r="H2403" t="str">
        <f t="shared" si="149"/>
        <v/>
      </c>
      <c r="I2403" t="str">
        <f t="shared" si="150"/>
        <v/>
      </c>
    </row>
    <row r="2404" spans="1:9" ht="15" thickBot="1" x14ac:dyDescent="0.35">
      <c r="A2404" s="4" t="s">
        <v>63</v>
      </c>
      <c r="B2404" s="4" t="s">
        <v>22</v>
      </c>
      <c r="C2404" s="5">
        <v>42958</v>
      </c>
      <c r="E2404" s="6">
        <v>675</v>
      </c>
      <c r="F2404" t="str">
        <f t="shared" si="148"/>
        <v>Aug 17</v>
      </c>
      <c r="G2404">
        <f t="shared" si="151"/>
        <v>2403</v>
      </c>
      <c r="H2404" t="str">
        <f t="shared" si="149"/>
        <v/>
      </c>
      <c r="I2404" t="str">
        <f t="shared" si="150"/>
        <v/>
      </c>
    </row>
    <row r="2405" spans="1:9" ht="15" thickBot="1" x14ac:dyDescent="0.35">
      <c r="A2405" s="4" t="s">
        <v>120</v>
      </c>
      <c r="B2405" s="4" t="s">
        <v>12</v>
      </c>
      <c r="C2405" s="5">
        <v>42958</v>
      </c>
      <c r="E2405" s="6">
        <v>96</v>
      </c>
      <c r="F2405" t="str">
        <f t="shared" si="148"/>
        <v>Aug 17</v>
      </c>
      <c r="G2405">
        <f t="shared" si="151"/>
        <v>2404</v>
      </c>
      <c r="H2405" t="str">
        <f t="shared" si="149"/>
        <v/>
      </c>
      <c r="I2405" t="str">
        <f t="shared" si="150"/>
        <v/>
      </c>
    </row>
    <row r="2406" spans="1:9" ht="15" thickBot="1" x14ac:dyDescent="0.35">
      <c r="A2406" s="4" t="s">
        <v>211</v>
      </c>
      <c r="B2406" s="4" t="s">
        <v>212</v>
      </c>
      <c r="C2406" s="5">
        <v>42958</v>
      </c>
      <c r="E2406" s="6">
        <v>3294</v>
      </c>
      <c r="F2406" t="str">
        <f t="shared" si="148"/>
        <v>Aug 17</v>
      </c>
      <c r="G2406">
        <f t="shared" si="151"/>
        <v>2405</v>
      </c>
      <c r="H2406" t="str">
        <f t="shared" si="149"/>
        <v/>
      </c>
      <c r="I2406" t="str">
        <f t="shared" si="150"/>
        <v/>
      </c>
    </row>
    <row r="2407" spans="1:9" ht="15" thickBot="1" x14ac:dyDescent="0.35">
      <c r="A2407" s="4" t="s">
        <v>383</v>
      </c>
      <c r="B2407" s="4" t="s">
        <v>16</v>
      </c>
      <c r="C2407" s="5">
        <v>42958</v>
      </c>
      <c r="E2407" s="6">
        <v>34.24</v>
      </c>
      <c r="F2407" t="str">
        <f t="shared" si="148"/>
        <v>Aug 17</v>
      </c>
      <c r="G2407">
        <f t="shared" si="151"/>
        <v>2406</v>
      </c>
      <c r="H2407" t="str">
        <f t="shared" si="149"/>
        <v/>
      </c>
      <c r="I2407" t="str">
        <f t="shared" si="150"/>
        <v/>
      </c>
    </row>
    <row r="2408" spans="1:9" ht="15" thickBot="1" x14ac:dyDescent="0.35">
      <c r="A2408" s="4" t="s">
        <v>202</v>
      </c>
      <c r="B2408" s="4" t="s">
        <v>171</v>
      </c>
      <c r="C2408" s="5">
        <v>42958</v>
      </c>
      <c r="E2408" s="6">
        <v>1280</v>
      </c>
      <c r="F2408" t="str">
        <f t="shared" si="148"/>
        <v>Aug 17</v>
      </c>
      <c r="G2408">
        <f t="shared" si="151"/>
        <v>2407</v>
      </c>
      <c r="H2408" t="str">
        <f t="shared" si="149"/>
        <v/>
      </c>
      <c r="I2408" t="str">
        <f t="shared" si="150"/>
        <v/>
      </c>
    </row>
    <row r="2409" spans="1:9" ht="15" thickBot="1" x14ac:dyDescent="0.35">
      <c r="A2409" s="4" t="s">
        <v>71</v>
      </c>
      <c r="B2409" s="4" t="s">
        <v>12</v>
      </c>
      <c r="C2409" s="5">
        <v>42958</v>
      </c>
      <c r="E2409" s="6">
        <v>630.38</v>
      </c>
      <c r="F2409" t="str">
        <f t="shared" si="148"/>
        <v>Aug 17</v>
      </c>
      <c r="G2409">
        <f t="shared" si="151"/>
        <v>2408</v>
      </c>
      <c r="H2409" t="str">
        <f t="shared" si="149"/>
        <v/>
      </c>
      <c r="I2409" t="str">
        <f t="shared" si="150"/>
        <v/>
      </c>
    </row>
    <row r="2410" spans="1:9" ht="15" thickBot="1" x14ac:dyDescent="0.35">
      <c r="A2410" s="4" t="s">
        <v>420</v>
      </c>
      <c r="B2410" s="4" t="s">
        <v>43</v>
      </c>
      <c r="C2410" s="5">
        <v>42958</v>
      </c>
      <c r="E2410" s="6">
        <v>2854.84</v>
      </c>
      <c r="F2410" t="str">
        <f t="shared" si="148"/>
        <v>Aug 17</v>
      </c>
      <c r="G2410">
        <f t="shared" si="151"/>
        <v>2409</v>
      </c>
      <c r="H2410" t="str">
        <f t="shared" si="149"/>
        <v/>
      </c>
      <c r="I2410" t="str">
        <f t="shared" si="150"/>
        <v/>
      </c>
    </row>
    <row r="2411" spans="1:9" ht="15" thickBot="1" x14ac:dyDescent="0.35">
      <c r="A2411" s="4" t="s">
        <v>165</v>
      </c>
      <c r="B2411" s="4" t="s">
        <v>8</v>
      </c>
      <c r="C2411" s="5">
        <v>42958</v>
      </c>
      <c r="E2411" s="6">
        <v>20891.02</v>
      </c>
      <c r="F2411" t="str">
        <f t="shared" si="148"/>
        <v>Aug 17</v>
      </c>
      <c r="G2411">
        <f t="shared" si="151"/>
        <v>2410</v>
      </c>
      <c r="H2411" t="str">
        <f t="shared" si="149"/>
        <v/>
      </c>
      <c r="I2411" t="str">
        <f t="shared" si="150"/>
        <v/>
      </c>
    </row>
    <row r="2412" spans="1:9" ht="15" thickBot="1" x14ac:dyDescent="0.35">
      <c r="A2412" s="4" t="s">
        <v>78</v>
      </c>
      <c r="B2412" s="4" t="s">
        <v>11</v>
      </c>
      <c r="C2412" s="5">
        <v>42958</v>
      </c>
      <c r="E2412" s="6">
        <v>289.49</v>
      </c>
      <c r="F2412" t="str">
        <f t="shared" si="148"/>
        <v>Aug 17</v>
      </c>
      <c r="G2412">
        <f t="shared" si="151"/>
        <v>2411</v>
      </c>
      <c r="H2412" t="str">
        <f t="shared" si="149"/>
        <v/>
      </c>
      <c r="I2412" t="str">
        <f t="shared" si="150"/>
        <v/>
      </c>
    </row>
    <row r="2413" spans="1:9" ht="15" thickBot="1" x14ac:dyDescent="0.35">
      <c r="A2413" s="4" t="s">
        <v>82</v>
      </c>
      <c r="B2413" s="4" t="s">
        <v>11</v>
      </c>
      <c r="C2413" s="5">
        <v>42958</v>
      </c>
      <c r="E2413" s="6">
        <v>3309.43</v>
      </c>
      <c r="F2413" t="str">
        <f t="shared" si="148"/>
        <v>Aug 17</v>
      </c>
      <c r="G2413">
        <f t="shared" si="151"/>
        <v>2412</v>
      </c>
      <c r="H2413" t="str">
        <f t="shared" si="149"/>
        <v/>
      </c>
      <c r="I2413" t="str">
        <f t="shared" si="150"/>
        <v/>
      </c>
    </row>
    <row r="2414" spans="1:9" ht="15" thickBot="1" x14ac:dyDescent="0.35">
      <c r="A2414" s="4" t="s">
        <v>377</v>
      </c>
      <c r="B2414" s="4" t="s">
        <v>8</v>
      </c>
      <c r="C2414" s="5">
        <v>42958</v>
      </c>
      <c r="E2414" s="6">
        <v>47.58</v>
      </c>
      <c r="F2414" t="str">
        <f t="shared" si="148"/>
        <v>Aug 17</v>
      </c>
      <c r="G2414">
        <f t="shared" si="151"/>
        <v>2413</v>
      </c>
      <c r="H2414" t="str">
        <f t="shared" si="149"/>
        <v/>
      </c>
      <c r="I2414" t="str">
        <f t="shared" si="150"/>
        <v/>
      </c>
    </row>
    <row r="2415" spans="1:9" ht="15" thickBot="1" x14ac:dyDescent="0.35">
      <c r="A2415" s="4" t="s">
        <v>125</v>
      </c>
      <c r="B2415" s="4" t="s">
        <v>22</v>
      </c>
      <c r="C2415" s="5">
        <v>42958</v>
      </c>
      <c r="E2415" s="6">
        <v>462.51</v>
      </c>
      <c r="F2415" t="str">
        <f t="shared" si="148"/>
        <v>Aug 17</v>
      </c>
      <c r="G2415">
        <f t="shared" si="151"/>
        <v>2414</v>
      </c>
      <c r="H2415" t="str">
        <f t="shared" si="149"/>
        <v/>
      </c>
      <c r="I2415" t="str">
        <f t="shared" si="150"/>
        <v/>
      </c>
    </row>
    <row r="2416" spans="1:9" ht="15" thickBot="1" x14ac:dyDescent="0.35">
      <c r="A2416" s="4" t="s">
        <v>421</v>
      </c>
      <c r="B2416" s="4" t="s">
        <v>81</v>
      </c>
      <c r="C2416" s="5">
        <v>42958</v>
      </c>
      <c r="E2416" s="6">
        <v>11</v>
      </c>
      <c r="F2416" t="str">
        <f t="shared" si="148"/>
        <v>Aug 17</v>
      </c>
      <c r="G2416">
        <f t="shared" si="151"/>
        <v>2415</v>
      </c>
      <c r="H2416" t="str">
        <f t="shared" si="149"/>
        <v/>
      </c>
      <c r="I2416" t="str">
        <f t="shared" si="150"/>
        <v/>
      </c>
    </row>
    <row r="2417" spans="1:9" ht="15" thickBot="1" x14ac:dyDescent="0.35">
      <c r="A2417" s="4" t="s">
        <v>126</v>
      </c>
      <c r="B2417" s="4" t="s">
        <v>127</v>
      </c>
      <c r="C2417" s="5">
        <v>42958</v>
      </c>
      <c r="E2417" s="6">
        <v>99.44</v>
      </c>
      <c r="F2417" t="str">
        <f t="shared" si="148"/>
        <v>Aug 17</v>
      </c>
      <c r="G2417">
        <f t="shared" si="151"/>
        <v>2416</v>
      </c>
      <c r="H2417" t="str">
        <f t="shared" si="149"/>
        <v/>
      </c>
      <c r="I2417" t="str">
        <f t="shared" si="150"/>
        <v/>
      </c>
    </row>
    <row r="2418" spans="1:9" ht="15" thickBot="1" x14ac:dyDescent="0.35">
      <c r="A2418" s="4" t="s">
        <v>97</v>
      </c>
      <c r="B2418" s="4" t="s">
        <v>6</v>
      </c>
      <c r="C2418" s="5">
        <v>42962</v>
      </c>
      <c r="E2418" s="6">
        <v>102610.26</v>
      </c>
      <c r="F2418" t="str">
        <f t="shared" si="148"/>
        <v>Aug 17</v>
      </c>
      <c r="G2418">
        <f t="shared" si="151"/>
        <v>2417</v>
      </c>
      <c r="H2418" t="str">
        <f t="shared" si="149"/>
        <v/>
      </c>
      <c r="I2418" t="str">
        <f t="shared" si="150"/>
        <v/>
      </c>
    </row>
    <row r="2419" spans="1:9" ht="15" thickBot="1" x14ac:dyDescent="0.35">
      <c r="A2419" s="4" t="s">
        <v>268</v>
      </c>
      <c r="B2419" s="4" t="s">
        <v>89</v>
      </c>
      <c r="C2419" s="5">
        <v>42965</v>
      </c>
      <c r="E2419" s="6">
        <v>9</v>
      </c>
      <c r="F2419" t="str">
        <f t="shared" si="148"/>
        <v>Aug 17</v>
      </c>
      <c r="G2419">
        <f t="shared" si="151"/>
        <v>2418</v>
      </c>
      <c r="H2419" t="str">
        <f t="shared" si="149"/>
        <v/>
      </c>
      <c r="I2419" t="str">
        <f t="shared" si="150"/>
        <v/>
      </c>
    </row>
    <row r="2420" spans="1:9" ht="15" thickBot="1" x14ac:dyDescent="0.35">
      <c r="A2420" s="4" t="s">
        <v>351</v>
      </c>
      <c r="B2420" s="4" t="s">
        <v>22</v>
      </c>
      <c r="C2420" s="5">
        <v>42965</v>
      </c>
      <c r="E2420" s="6">
        <v>594.5</v>
      </c>
      <c r="F2420" t="str">
        <f t="shared" si="148"/>
        <v>Aug 17</v>
      </c>
      <c r="G2420">
        <f t="shared" si="151"/>
        <v>2419</v>
      </c>
      <c r="H2420" t="str">
        <f t="shared" si="149"/>
        <v/>
      </c>
      <c r="I2420" t="str">
        <f t="shared" si="150"/>
        <v/>
      </c>
    </row>
    <row r="2421" spans="1:9" ht="15" thickBot="1" x14ac:dyDescent="0.35">
      <c r="A2421" s="4" t="s">
        <v>172</v>
      </c>
      <c r="B2421" s="4" t="s">
        <v>8</v>
      </c>
      <c r="C2421" s="5">
        <v>42965</v>
      </c>
      <c r="E2421" s="6">
        <v>9.8000000000000007</v>
      </c>
      <c r="F2421" t="str">
        <f t="shared" si="148"/>
        <v>Aug 17</v>
      </c>
      <c r="G2421">
        <f t="shared" si="151"/>
        <v>2420</v>
      </c>
      <c r="H2421" t="str">
        <f t="shared" si="149"/>
        <v/>
      </c>
      <c r="I2421" t="str">
        <f t="shared" si="150"/>
        <v/>
      </c>
    </row>
    <row r="2422" spans="1:9" ht="15" thickBot="1" x14ac:dyDescent="0.35">
      <c r="A2422" s="4" t="s">
        <v>405</v>
      </c>
      <c r="B2422" s="4" t="s">
        <v>89</v>
      </c>
      <c r="C2422" s="5">
        <v>42965</v>
      </c>
      <c r="E2422" s="6">
        <v>334.95</v>
      </c>
      <c r="F2422" t="str">
        <f t="shared" si="148"/>
        <v>Aug 17</v>
      </c>
      <c r="G2422">
        <f t="shared" si="151"/>
        <v>2421</v>
      </c>
      <c r="H2422" t="str">
        <f t="shared" si="149"/>
        <v/>
      </c>
      <c r="I2422" t="str">
        <f t="shared" si="150"/>
        <v/>
      </c>
    </row>
    <row r="2423" spans="1:9" ht="15" thickBot="1" x14ac:dyDescent="0.35">
      <c r="A2423" s="4" t="s">
        <v>255</v>
      </c>
      <c r="B2423" s="4" t="s">
        <v>43</v>
      </c>
      <c r="C2423" s="5">
        <v>42965</v>
      </c>
      <c r="E2423" s="6">
        <v>9539.2900000000009</v>
      </c>
      <c r="F2423" t="str">
        <f t="shared" si="148"/>
        <v>Aug 17</v>
      </c>
      <c r="G2423">
        <f t="shared" si="151"/>
        <v>2422</v>
      </c>
      <c r="H2423" t="str">
        <f t="shared" si="149"/>
        <v/>
      </c>
      <c r="I2423" t="str">
        <f t="shared" si="150"/>
        <v/>
      </c>
    </row>
    <row r="2424" spans="1:9" ht="15" thickBot="1" x14ac:dyDescent="0.35">
      <c r="A2424" s="4" t="s">
        <v>87</v>
      </c>
      <c r="B2424" s="4" t="s">
        <v>8</v>
      </c>
      <c r="C2424" s="5">
        <v>42965</v>
      </c>
      <c r="E2424" s="6">
        <v>154.72</v>
      </c>
      <c r="F2424" t="str">
        <f t="shared" si="148"/>
        <v>Aug 17</v>
      </c>
      <c r="G2424">
        <f t="shared" si="151"/>
        <v>2423</v>
      </c>
      <c r="H2424" t="str">
        <f t="shared" si="149"/>
        <v/>
      </c>
      <c r="I2424" t="str">
        <f t="shared" si="150"/>
        <v/>
      </c>
    </row>
    <row r="2425" spans="1:9" ht="15" thickBot="1" x14ac:dyDescent="0.35">
      <c r="A2425" s="4" t="s">
        <v>9</v>
      </c>
      <c r="B2425" s="4" t="s">
        <v>8</v>
      </c>
      <c r="C2425" s="5">
        <v>42965</v>
      </c>
      <c r="E2425" s="6">
        <v>1350</v>
      </c>
      <c r="F2425" t="str">
        <f t="shared" si="148"/>
        <v>Aug 17</v>
      </c>
      <c r="G2425">
        <f t="shared" si="151"/>
        <v>2424</v>
      </c>
      <c r="H2425" t="str">
        <f t="shared" si="149"/>
        <v/>
      </c>
      <c r="I2425" t="str">
        <f t="shared" si="150"/>
        <v/>
      </c>
    </row>
    <row r="2426" spans="1:9" ht="15" thickBot="1" x14ac:dyDescent="0.35">
      <c r="A2426" s="4" t="s">
        <v>130</v>
      </c>
      <c r="B2426" s="4" t="s">
        <v>131</v>
      </c>
      <c r="C2426" s="5">
        <v>42965</v>
      </c>
      <c r="E2426" s="6">
        <v>0</v>
      </c>
      <c r="F2426" t="str">
        <f t="shared" si="148"/>
        <v>Aug 17</v>
      </c>
      <c r="G2426">
        <f t="shared" si="151"/>
        <v>2425</v>
      </c>
      <c r="H2426" t="str">
        <f t="shared" si="149"/>
        <v/>
      </c>
      <c r="I2426" t="str">
        <f t="shared" si="150"/>
        <v/>
      </c>
    </row>
    <row r="2427" spans="1:9" ht="15" thickBot="1" x14ac:dyDescent="0.35">
      <c r="A2427" s="4" t="s">
        <v>130</v>
      </c>
      <c r="B2427" s="4" t="s">
        <v>208</v>
      </c>
      <c r="C2427" s="5">
        <v>42965</v>
      </c>
      <c r="E2427" s="6">
        <v>136.31</v>
      </c>
      <c r="F2427" t="str">
        <f t="shared" si="148"/>
        <v>Aug 17</v>
      </c>
      <c r="G2427">
        <f t="shared" si="151"/>
        <v>2426</v>
      </c>
      <c r="H2427" t="str">
        <f t="shared" si="149"/>
        <v/>
      </c>
      <c r="I2427" t="str">
        <f t="shared" si="150"/>
        <v/>
      </c>
    </row>
    <row r="2428" spans="1:9" ht="15" thickBot="1" x14ac:dyDescent="0.35">
      <c r="A2428" s="4" t="s">
        <v>10</v>
      </c>
      <c r="B2428" s="4" t="s">
        <v>11</v>
      </c>
      <c r="C2428" s="5">
        <v>42965</v>
      </c>
      <c r="E2428" s="6">
        <v>288.27</v>
      </c>
      <c r="F2428" t="str">
        <f t="shared" si="148"/>
        <v>Aug 17</v>
      </c>
      <c r="G2428">
        <f t="shared" si="151"/>
        <v>2427</v>
      </c>
      <c r="H2428" t="str">
        <f t="shared" si="149"/>
        <v/>
      </c>
      <c r="I2428" t="str">
        <f t="shared" si="150"/>
        <v/>
      </c>
    </row>
    <row r="2429" spans="1:9" ht="15" thickBot="1" x14ac:dyDescent="0.35">
      <c r="A2429" s="4" t="s">
        <v>10</v>
      </c>
      <c r="B2429" s="4" t="s">
        <v>127</v>
      </c>
      <c r="C2429" s="5">
        <v>42965</v>
      </c>
      <c r="E2429" s="6">
        <v>250.24</v>
      </c>
      <c r="F2429" t="str">
        <f t="shared" si="148"/>
        <v>Aug 17</v>
      </c>
      <c r="G2429">
        <f t="shared" si="151"/>
        <v>2428</v>
      </c>
      <c r="H2429" t="str">
        <f t="shared" si="149"/>
        <v/>
      </c>
      <c r="I2429" t="str">
        <f t="shared" si="150"/>
        <v/>
      </c>
    </row>
    <row r="2430" spans="1:9" ht="15" thickBot="1" x14ac:dyDescent="0.35">
      <c r="A2430" s="4" t="s">
        <v>286</v>
      </c>
      <c r="B2430" s="4" t="s">
        <v>127</v>
      </c>
      <c r="C2430" s="5">
        <v>42965</v>
      </c>
      <c r="E2430" s="6">
        <v>223.5</v>
      </c>
      <c r="F2430" t="str">
        <f t="shared" si="148"/>
        <v>Aug 17</v>
      </c>
      <c r="G2430">
        <f t="shared" si="151"/>
        <v>2429</v>
      </c>
      <c r="H2430" t="str">
        <f t="shared" si="149"/>
        <v/>
      </c>
      <c r="I2430" t="str">
        <f t="shared" si="150"/>
        <v/>
      </c>
    </row>
    <row r="2431" spans="1:9" ht="15" thickBot="1" x14ac:dyDescent="0.35">
      <c r="A2431" s="4" t="s">
        <v>357</v>
      </c>
      <c r="B2431" s="4" t="s">
        <v>14</v>
      </c>
      <c r="C2431" s="5">
        <v>42965</v>
      </c>
      <c r="E2431" s="6">
        <v>2896.56</v>
      </c>
      <c r="F2431" t="str">
        <f t="shared" si="148"/>
        <v>Aug 17</v>
      </c>
      <c r="G2431">
        <f t="shared" si="151"/>
        <v>2430</v>
      </c>
      <c r="H2431" t="str">
        <f t="shared" si="149"/>
        <v/>
      </c>
      <c r="I2431" t="str">
        <f t="shared" si="150"/>
        <v/>
      </c>
    </row>
    <row r="2432" spans="1:9" ht="15" thickBot="1" x14ac:dyDescent="0.35">
      <c r="A2432" s="4" t="s">
        <v>221</v>
      </c>
      <c r="B2432" s="4" t="s">
        <v>8</v>
      </c>
      <c r="C2432" s="5">
        <v>42965</v>
      </c>
      <c r="E2432" s="6">
        <v>2884.93</v>
      </c>
      <c r="F2432" t="str">
        <f t="shared" si="148"/>
        <v>Aug 17</v>
      </c>
      <c r="G2432">
        <f t="shared" si="151"/>
        <v>2431</v>
      </c>
      <c r="H2432" t="str">
        <f t="shared" si="149"/>
        <v/>
      </c>
      <c r="I2432" t="str">
        <f t="shared" si="150"/>
        <v/>
      </c>
    </row>
    <row r="2433" spans="1:9" ht="15" thickBot="1" x14ac:dyDescent="0.35">
      <c r="A2433" s="4" t="s">
        <v>140</v>
      </c>
      <c r="B2433" s="4" t="s">
        <v>141</v>
      </c>
      <c r="C2433" s="5">
        <v>42965</v>
      </c>
      <c r="E2433" s="6">
        <v>4953.3500000000004</v>
      </c>
      <c r="F2433" t="str">
        <f t="shared" si="148"/>
        <v>Aug 17</v>
      </c>
      <c r="G2433">
        <f t="shared" si="151"/>
        <v>2432</v>
      </c>
      <c r="H2433" t="str">
        <f t="shared" si="149"/>
        <v/>
      </c>
      <c r="I2433" t="str">
        <f t="shared" si="150"/>
        <v/>
      </c>
    </row>
    <row r="2434" spans="1:9" ht="15" thickBot="1" x14ac:dyDescent="0.35">
      <c r="A2434" s="4" t="s">
        <v>140</v>
      </c>
      <c r="B2434" s="4" t="s">
        <v>210</v>
      </c>
      <c r="C2434" s="5">
        <v>42965</v>
      </c>
      <c r="E2434" s="6">
        <v>369.43</v>
      </c>
      <c r="F2434" t="str">
        <f t="shared" si="148"/>
        <v>Aug 17</v>
      </c>
      <c r="G2434">
        <f t="shared" si="151"/>
        <v>2433</v>
      </c>
      <c r="H2434" t="str">
        <f t="shared" si="149"/>
        <v/>
      </c>
      <c r="I2434" t="str">
        <f t="shared" si="150"/>
        <v/>
      </c>
    </row>
    <row r="2435" spans="1:9" ht="15" thickBot="1" x14ac:dyDescent="0.35">
      <c r="A2435" s="4" t="s">
        <v>140</v>
      </c>
      <c r="B2435" s="4" t="s">
        <v>102</v>
      </c>
      <c r="C2435" s="5">
        <v>42965</v>
      </c>
      <c r="E2435" s="6">
        <v>3172.56</v>
      </c>
      <c r="F2435" t="str">
        <f t="shared" ref="F2435:F2498" si="152">IF(C2435&lt;=$R$1,$Q$1,IF(C2435&lt;=$R$2,$Q$2,IF(C2435&lt;=$R$3,$Q$3,IF(C2435&lt;=$R$4,$Q$4,IF(C2435&lt;=$R$5,$Q$5,IF(C2435&lt;=$R$6,$Q$6,IF(C2435&lt;=$R$7,$Q$7,IF(C2435&lt;=$R$8,$Q$8,IF(C2435&lt;=$R$9,$Q$9,IF(C2435&lt;=$R$10,$Q$10,IF(C2435&lt;=$R$11,$Q$11,IF(C2435&lt;=$R$12,$Q$12,IF(C2435&lt;=$R$13,$Q$13,IF(C2435&lt;=$R$14,$Q$14,IF(C2435&lt;=$R$15,$Q$15,IF(C2435&lt;=$R$16,$Q$16,IF(C2435&lt;=$R$17,$Q$17,IF(C2435&lt;=$R$18,$Q$18,IF(C2435&lt;=$R$19,$Q$19,IF(C2435&lt;=$R$20,$Q$20,IF(C2435&lt;=$R$21,$Q$21,IF(C2435&lt;=$R$22,$Q$22,IF(C2435&lt;=$R$23,$Q$23,IF(C2435&lt;=$R$24,$Q$24,IF(C2435&lt;=$R$25,$Q$25,IF(C2435&lt;=$R$26,$Q$26,IF(C2435&lt;=$R$27,$Q$27,IF(C2435&lt;=$R$28,$Q$28,IF(C2435&lt;=$R$29,$Q$29,IF(C2435&lt;=$R$30,$Q$30,IF(C2435&lt;=$R$31,$Q$31,IF(C2435&lt;=$R$32,$Q$32,IF(C2435&lt;=$R$33,$Q$33,IF(C2435&lt;=$R$34,$Q$34,IF(C2435&lt;=$R$35,$Q$35,IF(C2435&lt;=$R$36,$Q$36,""))))))))))))))))))))))))))))))))))))</f>
        <v>Aug 17</v>
      </c>
      <c r="G2435">
        <f t="shared" si="151"/>
        <v>2434</v>
      </c>
      <c r="H2435" t="str">
        <f t="shared" ref="H2435:H2498" si="153">IF(F2435=$J$1,G2435,"")</f>
        <v/>
      </c>
      <c r="I2435" t="str">
        <f t="shared" ref="I2435:I2498" si="154">IFERROR(SMALL($H$2:$H$8586,G2435),"")</f>
        <v/>
      </c>
    </row>
    <row r="2436" spans="1:9" ht="15" thickBot="1" x14ac:dyDescent="0.35">
      <c r="A2436" s="4" t="s">
        <v>24</v>
      </c>
      <c r="B2436" s="4" t="s">
        <v>25</v>
      </c>
      <c r="C2436" s="5">
        <v>42965</v>
      </c>
      <c r="E2436" s="6">
        <v>5900</v>
      </c>
      <c r="F2436" t="str">
        <f t="shared" si="152"/>
        <v>Aug 17</v>
      </c>
      <c r="G2436">
        <f t="shared" ref="G2436:G2499" si="155">1+G2435</f>
        <v>2435</v>
      </c>
      <c r="H2436" t="str">
        <f t="shared" si="153"/>
        <v/>
      </c>
      <c r="I2436" t="str">
        <f t="shared" si="154"/>
        <v/>
      </c>
    </row>
    <row r="2437" spans="1:9" ht="15" thickBot="1" x14ac:dyDescent="0.35">
      <c r="A2437" s="4" t="s">
        <v>98</v>
      </c>
      <c r="B2437" s="4" t="s">
        <v>22</v>
      </c>
      <c r="C2437" s="5">
        <v>42965</v>
      </c>
      <c r="E2437" s="6">
        <v>8159</v>
      </c>
      <c r="F2437" t="str">
        <f t="shared" si="152"/>
        <v>Aug 17</v>
      </c>
      <c r="G2437">
        <f t="shared" si="155"/>
        <v>2436</v>
      </c>
      <c r="H2437" t="str">
        <f t="shared" si="153"/>
        <v/>
      </c>
      <c r="I2437" t="str">
        <f t="shared" si="154"/>
        <v/>
      </c>
    </row>
    <row r="2438" spans="1:9" ht="15" thickBot="1" x14ac:dyDescent="0.35">
      <c r="A2438" s="4" t="s">
        <v>142</v>
      </c>
      <c r="B2438" s="4" t="s">
        <v>22</v>
      </c>
      <c r="C2438" s="5">
        <v>42965</v>
      </c>
      <c r="E2438" s="6">
        <v>43.5</v>
      </c>
      <c r="F2438" t="str">
        <f t="shared" si="152"/>
        <v>Aug 17</v>
      </c>
      <c r="G2438">
        <f t="shared" si="155"/>
        <v>2437</v>
      </c>
      <c r="H2438" t="str">
        <f t="shared" si="153"/>
        <v/>
      </c>
      <c r="I2438" t="str">
        <f t="shared" si="154"/>
        <v/>
      </c>
    </row>
    <row r="2439" spans="1:9" ht="15" thickBot="1" x14ac:dyDescent="0.35">
      <c r="A2439" s="4" t="s">
        <v>422</v>
      </c>
      <c r="B2439" s="4" t="s">
        <v>131</v>
      </c>
      <c r="C2439" s="5">
        <v>42965</v>
      </c>
      <c r="E2439" s="6">
        <v>308.47000000000003</v>
      </c>
      <c r="F2439" t="str">
        <f t="shared" si="152"/>
        <v>Aug 17</v>
      </c>
      <c r="G2439">
        <f t="shared" si="155"/>
        <v>2438</v>
      </c>
      <c r="H2439" t="str">
        <f t="shared" si="153"/>
        <v/>
      </c>
      <c r="I2439" t="str">
        <f t="shared" si="154"/>
        <v/>
      </c>
    </row>
    <row r="2440" spans="1:9" ht="15" thickBot="1" x14ac:dyDescent="0.35">
      <c r="A2440" s="4" t="s">
        <v>422</v>
      </c>
      <c r="B2440" s="4" t="s">
        <v>16</v>
      </c>
      <c r="C2440" s="5">
        <v>42965</v>
      </c>
      <c r="E2440" s="6">
        <v>22.79</v>
      </c>
      <c r="F2440" t="str">
        <f t="shared" si="152"/>
        <v>Aug 17</v>
      </c>
      <c r="G2440">
        <f t="shared" si="155"/>
        <v>2439</v>
      </c>
      <c r="H2440" t="str">
        <f t="shared" si="153"/>
        <v/>
      </c>
      <c r="I2440" t="str">
        <f t="shared" si="154"/>
        <v/>
      </c>
    </row>
    <row r="2441" spans="1:9" ht="15" thickBot="1" x14ac:dyDescent="0.35">
      <c r="A2441" s="4" t="s">
        <v>233</v>
      </c>
      <c r="B2441" s="4" t="s">
        <v>12</v>
      </c>
      <c r="C2441" s="5">
        <v>42965</v>
      </c>
      <c r="E2441" s="6">
        <v>14.75</v>
      </c>
      <c r="F2441" t="str">
        <f t="shared" si="152"/>
        <v>Aug 17</v>
      </c>
      <c r="G2441">
        <f t="shared" si="155"/>
        <v>2440</v>
      </c>
      <c r="H2441" t="str">
        <f t="shared" si="153"/>
        <v/>
      </c>
      <c r="I2441" t="str">
        <f t="shared" si="154"/>
        <v/>
      </c>
    </row>
    <row r="2442" spans="1:9" ht="15" thickBot="1" x14ac:dyDescent="0.35">
      <c r="A2442" s="4" t="s">
        <v>144</v>
      </c>
      <c r="B2442" s="4" t="s">
        <v>102</v>
      </c>
      <c r="C2442" s="5">
        <v>42965</v>
      </c>
      <c r="E2442" s="6">
        <v>698480.33</v>
      </c>
      <c r="F2442" t="str">
        <f t="shared" si="152"/>
        <v>Aug 17</v>
      </c>
      <c r="G2442">
        <f t="shared" si="155"/>
        <v>2441</v>
      </c>
      <c r="H2442" t="str">
        <f t="shared" si="153"/>
        <v/>
      </c>
      <c r="I2442" t="str">
        <f t="shared" si="154"/>
        <v/>
      </c>
    </row>
    <row r="2443" spans="1:9" ht="15" thickBot="1" x14ac:dyDescent="0.35">
      <c r="A2443" s="4" t="s">
        <v>32</v>
      </c>
      <c r="B2443" s="4" t="s">
        <v>33</v>
      </c>
      <c r="C2443" s="5">
        <v>42965</v>
      </c>
      <c r="E2443" s="6">
        <v>1608.9</v>
      </c>
      <c r="F2443" t="str">
        <f t="shared" si="152"/>
        <v>Aug 17</v>
      </c>
      <c r="G2443">
        <f t="shared" si="155"/>
        <v>2442</v>
      </c>
      <c r="H2443" t="str">
        <f t="shared" si="153"/>
        <v/>
      </c>
      <c r="I2443" t="str">
        <f t="shared" si="154"/>
        <v/>
      </c>
    </row>
    <row r="2444" spans="1:9" ht="15" thickBot="1" x14ac:dyDescent="0.35">
      <c r="A2444" s="4" t="s">
        <v>34</v>
      </c>
      <c r="B2444" s="4" t="s">
        <v>35</v>
      </c>
      <c r="C2444" s="5">
        <v>42965</v>
      </c>
      <c r="E2444" s="6">
        <v>195</v>
      </c>
      <c r="F2444" t="str">
        <f t="shared" si="152"/>
        <v>Aug 17</v>
      </c>
      <c r="G2444">
        <f t="shared" si="155"/>
        <v>2443</v>
      </c>
      <c r="H2444" t="str">
        <f t="shared" si="153"/>
        <v/>
      </c>
      <c r="I2444" t="str">
        <f t="shared" si="154"/>
        <v/>
      </c>
    </row>
    <row r="2445" spans="1:9" ht="15" thickBot="1" x14ac:dyDescent="0.35">
      <c r="A2445" s="4" t="s">
        <v>371</v>
      </c>
      <c r="B2445" s="4" t="s">
        <v>8</v>
      </c>
      <c r="C2445" s="5">
        <v>42965</v>
      </c>
      <c r="E2445" s="6">
        <v>1113.3599999999999</v>
      </c>
      <c r="F2445" t="str">
        <f t="shared" si="152"/>
        <v>Aug 17</v>
      </c>
      <c r="G2445">
        <f t="shared" si="155"/>
        <v>2444</v>
      </c>
      <c r="H2445" t="str">
        <f t="shared" si="153"/>
        <v/>
      </c>
      <c r="I2445" t="str">
        <f t="shared" si="154"/>
        <v/>
      </c>
    </row>
    <row r="2446" spans="1:9" ht="15" thickBot="1" x14ac:dyDescent="0.35">
      <c r="A2446" s="4" t="s">
        <v>146</v>
      </c>
      <c r="B2446" s="4" t="s">
        <v>8</v>
      </c>
      <c r="C2446" s="5">
        <v>42965</v>
      </c>
      <c r="E2446" s="6">
        <v>296.45999999999998</v>
      </c>
      <c r="F2446" t="str">
        <f t="shared" si="152"/>
        <v>Aug 17</v>
      </c>
      <c r="G2446">
        <f t="shared" si="155"/>
        <v>2445</v>
      </c>
      <c r="H2446" t="str">
        <f t="shared" si="153"/>
        <v/>
      </c>
      <c r="I2446" t="str">
        <f t="shared" si="154"/>
        <v/>
      </c>
    </row>
    <row r="2447" spans="1:9" ht="15" thickBot="1" x14ac:dyDescent="0.35">
      <c r="A2447" s="4" t="s">
        <v>423</v>
      </c>
      <c r="B2447" s="4" t="s">
        <v>8</v>
      </c>
      <c r="C2447" s="5">
        <v>42965</v>
      </c>
      <c r="E2447" s="6">
        <v>9969.58</v>
      </c>
      <c r="F2447" t="str">
        <f t="shared" si="152"/>
        <v>Aug 17</v>
      </c>
      <c r="G2447">
        <f t="shared" si="155"/>
        <v>2446</v>
      </c>
      <c r="H2447" t="str">
        <f t="shared" si="153"/>
        <v/>
      </c>
      <c r="I2447" t="str">
        <f t="shared" si="154"/>
        <v/>
      </c>
    </row>
    <row r="2448" spans="1:9" ht="15" thickBot="1" x14ac:dyDescent="0.35">
      <c r="A2448" s="4" t="s">
        <v>281</v>
      </c>
      <c r="B2448" s="4" t="s">
        <v>12</v>
      </c>
      <c r="C2448" s="5">
        <v>42965</v>
      </c>
      <c r="E2448" s="6">
        <v>167.82</v>
      </c>
      <c r="F2448" t="str">
        <f t="shared" si="152"/>
        <v>Aug 17</v>
      </c>
      <c r="G2448">
        <f t="shared" si="155"/>
        <v>2447</v>
      </c>
      <c r="H2448" t="str">
        <f t="shared" si="153"/>
        <v/>
      </c>
      <c r="I2448" t="str">
        <f t="shared" si="154"/>
        <v/>
      </c>
    </row>
    <row r="2449" spans="1:9" ht="15" thickBot="1" x14ac:dyDescent="0.35">
      <c r="A2449" s="4" t="s">
        <v>335</v>
      </c>
      <c r="B2449" s="4" t="s">
        <v>102</v>
      </c>
      <c r="C2449" s="5">
        <v>42965</v>
      </c>
      <c r="E2449" s="6">
        <v>667.73</v>
      </c>
      <c r="F2449" t="str">
        <f t="shared" si="152"/>
        <v>Aug 17</v>
      </c>
      <c r="G2449">
        <f t="shared" si="155"/>
        <v>2448</v>
      </c>
      <c r="H2449" t="str">
        <f t="shared" si="153"/>
        <v/>
      </c>
      <c r="I2449" t="str">
        <f t="shared" si="154"/>
        <v/>
      </c>
    </row>
    <row r="2450" spans="1:9" ht="15" thickBot="1" x14ac:dyDescent="0.35">
      <c r="A2450" s="4" t="s">
        <v>108</v>
      </c>
      <c r="B2450" s="4" t="s">
        <v>14</v>
      </c>
      <c r="C2450" s="5">
        <v>42965</v>
      </c>
      <c r="E2450" s="6">
        <v>7250</v>
      </c>
      <c r="F2450" t="str">
        <f t="shared" si="152"/>
        <v>Aug 17</v>
      </c>
      <c r="G2450">
        <f t="shared" si="155"/>
        <v>2449</v>
      </c>
      <c r="H2450" t="str">
        <f t="shared" si="153"/>
        <v/>
      </c>
      <c r="I2450" t="str">
        <f t="shared" si="154"/>
        <v/>
      </c>
    </row>
    <row r="2451" spans="1:9" ht="15" thickBot="1" x14ac:dyDescent="0.35">
      <c r="A2451" s="4" t="s">
        <v>424</v>
      </c>
      <c r="B2451" s="4" t="s">
        <v>81</v>
      </c>
      <c r="C2451" s="5">
        <v>42965</v>
      </c>
      <c r="E2451" s="6">
        <v>57</v>
      </c>
      <c r="F2451" t="str">
        <f t="shared" si="152"/>
        <v>Aug 17</v>
      </c>
      <c r="G2451">
        <f t="shared" si="155"/>
        <v>2450</v>
      </c>
      <c r="H2451" t="str">
        <f t="shared" si="153"/>
        <v/>
      </c>
      <c r="I2451" t="str">
        <f t="shared" si="154"/>
        <v/>
      </c>
    </row>
    <row r="2452" spans="1:9" ht="15" thickBot="1" x14ac:dyDescent="0.35">
      <c r="A2452" s="4" t="s">
        <v>425</v>
      </c>
      <c r="B2452" s="4" t="s">
        <v>81</v>
      </c>
      <c r="C2452" s="5">
        <v>42965</v>
      </c>
      <c r="E2452" s="6">
        <v>11</v>
      </c>
      <c r="F2452" t="str">
        <f t="shared" si="152"/>
        <v>Aug 17</v>
      </c>
      <c r="G2452">
        <f t="shared" si="155"/>
        <v>2451</v>
      </c>
      <c r="H2452" t="str">
        <f t="shared" si="153"/>
        <v/>
      </c>
      <c r="I2452" t="str">
        <f t="shared" si="154"/>
        <v/>
      </c>
    </row>
    <row r="2453" spans="1:9" ht="15" thickBot="1" x14ac:dyDescent="0.35">
      <c r="A2453" s="4" t="s">
        <v>49</v>
      </c>
      <c r="B2453" s="4" t="s">
        <v>28</v>
      </c>
      <c r="C2453" s="5">
        <v>42965</v>
      </c>
      <c r="E2453" s="6">
        <v>11060.93</v>
      </c>
      <c r="F2453" t="str">
        <f t="shared" si="152"/>
        <v>Aug 17</v>
      </c>
      <c r="G2453">
        <f t="shared" si="155"/>
        <v>2452</v>
      </c>
      <c r="H2453" t="str">
        <f t="shared" si="153"/>
        <v/>
      </c>
      <c r="I2453" t="str">
        <f t="shared" si="154"/>
        <v/>
      </c>
    </row>
    <row r="2454" spans="1:9" ht="15" thickBot="1" x14ac:dyDescent="0.35">
      <c r="A2454" s="4" t="s">
        <v>49</v>
      </c>
      <c r="B2454" s="4" t="s">
        <v>50</v>
      </c>
      <c r="C2454" s="5">
        <v>42965</v>
      </c>
      <c r="E2454" s="6">
        <v>-553.04999999999995</v>
      </c>
      <c r="F2454" t="str">
        <f t="shared" si="152"/>
        <v>Aug 17</v>
      </c>
      <c r="G2454">
        <f t="shared" si="155"/>
        <v>2453</v>
      </c>
      <c r="H2454" t="str">
        <f t="shared" si="153"/>
        <v/>
      </c>
      <c r="I2454" t="str">
        <f t="shared" si="154"/>
        <v/>
      </c>
    </row>
    <row r="2455" spans="1:9" ht="15" thickBot="1" x14ac:dyDescent="0.35">
      <c r="A2455" s="4" t="s">
        <v>209</v>
      </c>
      <c r="B2455" s="4" t="s">
        <v>210</v>
      </c>
      <c r="C2455" s="5">
        <v>42965</v>
      </c>
      <c r="E2455" s="6">
        <v>1308.8399999999999</v>
      </c>
      <c r="F2455" t="str">
        <f t="shared" si="152"/>
        <v>Aug 17</v>
      </c>
      <c r="G2455">
        <f t="shared" si="155"/>
        <v>2454</v>
      </c>
      <c r="H2455" t="str">
        <f t="shared" si="153"/>
        <v/>
      </c>
      <c r="I2455" t="str">
        <f t="shared" si="154"/>
        <v/>
      </c>
    </row>
    <row r="2456" spans="1:9" ht="15" thickBot="1" x14ac:dyDescent="0.35">
      <c r="A2456" s="4" t="s">
        <v>154</v>
      </c>
      <c r="B2456" s="4" t="s">
        <v>8</v>
      </c>
      <c r="C2456" s="5">
        <v>42965</v>
      </c>
      <c r="E2456" s="6">
        <v>969</v>
      </c>
      <c r="F2456" t="str">
        <f t="shared" si="152"/>
        <v>Aug 17</v>
      </c>
      <c r="G2456">
        <f t="shared" si="155"/>
        <v>2455</v>
      </c>
      <c r="H2456" t="str">
        <f t="shared" si="153"/>
        <v/>
      </c>
      <c r="I2456" t="str">
        <f t="shared" si="154"/>
        <v/>
      </c>
    </row>
    <row r="2457" spans="1:9" ht="15" thickBot="1" x14ac:dyDescent="0.35">
      <c r="A2457" s="4" t="s">
        <v>304</v>
      </c>
      <c r="B2457" s="4" t="s">
        <v>127</v>
      </c>
      <c r="C2457" s="5">
        <v>42965</v>
      </c>
      <c r="E2457" s="6">
        <v>113.36</v>
      </c>
      <c r="F2457" t="str">
        <f t="shared" si="152"/>
        <v>Aug 17</v>
      </c>
      <c r="G2457">
        <f t="shared" si="155"/>
        <v>2456</v>
      </c>
      <c r="H2457" t="str">
        <f t="shared" si="153"/>
        <v/>
      </c>
      <c r="I2457" t="str">
        <f t="shared" si="154"/>
        <v/>
      </c>
    </row>
    <row r="2458" spans="1:9" ht="15" thickBot="1" x14ac:dyDescent="0.35">
      <c r="A2458" s="4" t="s">
        <v>113</v>
      </c>
      <c r="B2458" s="4" t="s">
        <v>12</v>
      </c>
      <c r="C2458" s="5">
        <v>42965</v>
      </c>
      <c r="E2458" s="6">
        <v>360.77</v>
      </c>
      <c r="F2458" t="str">
        <f t="shared" si="152"/>
        <v>Aug 17</v>
      </c>
      <c r="G2458">
        <f t="shared" si="155"/>
        <v>2457</v>
      </c>
      <c r="H2458" t="str">
        <f t="shared" si="153"/>
        <v/>
      </c>
      <c r="I2458" t="str">
        <f t="shared" si="154"/>
        <v/>
      </c>
    </row>
    <row r="2459" spans="1:9" ht="15" thickBot="1" x14ac:dyDescent="0.35">
      <c r="A2459" s="4" t="s">
        <v>114</v>
      </c>
      <c r="B2459" s="4" t="s">
        <v>115</v>
      </c>
      <c r="C2459" s="5">
        <v>42965</v>
      </c>
      <c r="E2459" s="6">
        <v>4432.1099999999997</v>
      </c>
      <c r="F2459" t="str">
        <f t="shared" si="152"/>
        <v>Aug 17</v>
      </c>
      <c r="G2459">
        <f t="shared" si="155"/>
        <v>2458</v>
      </c>
      <c r="H2459" t="str">
        <f t="shared" si="153"/>
        <v/>
      </c>
      <c r="I2459" t="str">
        <f t="shared" si="154"/>
        <v/>
      </c>
    </row>
    <row r="2460" spans="1:9" ht="15" thickBot="1" x14ac:dyDescent="0.35">
      <c r="A2460" s="4" t="s">
        <v>189</v>
      </c>
      <c r="B2460" s="4" t="s">
        <v>131</v>
      </c>
      <c r="C2460" s="5">
        <v>42965</v>
      </c>
      <c r="E2460" s="6">
        <v>29</v>
      </c>
      <c r="F2460" t="str">
        <f t="shared" si="152"/>
        <v>Aug 17</v>
      </c>
      <c r="G2460">
        <f t="shared" si="155"/>
        <v>2459</v>
      </c>
      <c r="H2460" t="str">
        <f t="shared" si="153"/>
        <v/>
      </c>
      <c r="I2460" t="str">
        <f t="shared" si="154"/>
        <v/>
      </c>
    </row>
    <row r="2461" spans="1:9" ht="15" thickBot="1" x14ac:dyDescent="0.35">
      <c r="A2461" s="4" t="s">
        <v>56</v>
      </c>
      <c r="B2461" s="4" t="s">
        <v>12</v>
      </c>
      <c r="C2461" s="5">
        <v>42965</v>
      </c>
      <c r="E2461" s="6">
        <v>256.8</v>
      </c>
      <c r="F2461" t="str">
        <f t="shared" si="152"/>
        <v>Aug 17</v>
      </c>
      <c r="G2461">
        <f t="shared" si="155"/>
        <v>2460</v>
      </c>
      <c r="H2461" t="str">
        <f t="shared" si="153"/>
        <v/>
      </c>
      <c r="I2461" t="str">
        <f t="shared" si="154"/>
        <v/>
      </c>
    </row>
    <row r="2462" spans="1:9" ht="15" thickBot="1" x14ac:dyDescent="0.35">
      <c r="A2462" s="4" t="s">
        <v>57</v>
      </c>
      <c r="B2462" s="4" t="s">
        <v>8</v>
      </c>
      <c r="C2462" s="5">
        <v>42965</v>
      </c>
      <c r="E2462" s="6">
        <v>39.21</v>
      </c>
      <c r="F2462" t="str">
        <f t="shared" si="152"/>
        <v>Aug 17</v>
      </c>
      <c r="G2462">
        <f t="shared" si="155"/>
        <v>2461</v>
      </c>
      <c r="H2462" t="str">
        <f t="shared" si="153"/>
        <v/>
      </c>
      <c r="I2462" t="str">
        <f t="shared" si="154"/>
        <v/>
      </c>
    </row>
    <row r="2463" spans="1:9" ht="15" thickBot="1" x14ac:dyDescent="0.35">
      <c r="A2463" s="4" t="s">
        <v>63</v>
      </c>
      <c r="B2463" s="4" t="s">
        <v>22</v>
      </c>
      <c r="C2463" s="5">
        <v>42965</v>
      </c>
      <c r="E2463" s="6">
        <v>355</v>
      </c>
      <c r="F2463" t="str">
        <f t="shared" si="152"/>
        <v>Aug 17</v>
      </c>
      <c r="G2463">
        <f t="shared" si="155"/>
        <v>2462</v>
      </c>
      <c r="H2463" t="str">
        <f t="shared" si="153"/>
        <v/>
      </c>
      <c r="I2463" t="str">
        <f t="shared" si="154"/>
        <v/>
      </c>
    </row>
    <row r="2464" spans="1:9" ht="15" thickBot="1" x14ac:dyDescent="0.35">
      <c r="A2464" s="4" t="s">
        <v>369</v>
      </c>
      <c r="B2464" s="4" t="s">
        <v>39</v>
      </c>
      <c r="C2464" s="5">
        <v>42965</v>
      </c>
      <c r="E2464" s="6">
        <v>1068</v>
      </c>
      <c r="F2464" t="str">
        <f t="shared" si="152"/>
        <v>Aug 17</v>
      </c>
      <c r="G2464">
        <f t="shared" si="155"/>
        <v>2463</v>
      </c>
      <c r="H2464" t="str">
        <f t="shared" si="153"/>
        <v/>
      </c>
      <c r="I2464" t="str">
        <f t="shared" si="154"/>
        <v/>
      </c>
    </row>
    <row r="2465" spans="1:9" ht="15" thickBot="1" x14ac:dyDescent="0.35">
      <c r="A2465" s="4" t="s">
        <v>426</v>
      </c>
      <c r="B2465" s="4" t="s">
        <v>89</v>
      </c>
      <c r="C2465" s="5">
        <v>42965</v>
      </c>
      <c r="E2465" s="6">
        <v>2000</v>
      </c>
      <c r="F2465" t="str">
        <f t="shared" si="152"/>
        <v>Aug 17</v>
      </c>
      <c r="G2465">
        <f t="shared" si="155"/>
        <v>2464</v>
      </c>
      <c r="H2465" t="str">
        <f t="shared" si="153"/>
        <v/>
      </c>
      <c r="I2465" t="str">
        <f t="shared" si="154"/>
        <v/>
      </c>
    </row>
    <row r="2466" spans="1:9" ht="15" thickBot="1" x14ac:dyDescent="0.35">
      <c r="A2466" s="4" t="s">
        <v>202</v>
      </c>
      <c r="B2466" s="4" t="s">
        <v>171</v>
      </c>
      <c r="C2466" s="5">
        <v>42965</v>
      </c>
      <c r="E2466" s="6">
        <v>1280</v>
      </c>
      <c r="F2466" t="str">
        <f t="shared" si="152"/>
        <v>Aug 17</v>
      </c>
      <c r="G2466">
        <f t="shared" si="155"/>
        <v>2465</v>
      </c>
      <c r="H2466" t="str">
        <f t="shared" si="153"/>
        <v/>
      </c>
      <c r="I2466" t="str">
        <f t="shared" si="154"/>
        <v/>
      </c>
    </row>
    <row r="2467" spans="1:9" ht="15" thickBot="1" x14ac:dyDescent="0.35">
      <c r="A2467" s="4" t="s">
        <v>69</v>
      </c>
      <c r="B2467" s="4" t="s">
        <v>70</v>
      </c>
      <c r="C2467" s="5">
        <v>42965</v>
      </c>
      <c r="E2467" s="6">
        <v>4035</v>
      </c>
      <c r="F2467" t="str">
        <f t="shared" si="152"/>
        <v>Aug 17</v>
      </c>
      <c r="G2467">
        <f t="shared" si="155"/>
        <v>2466</v>
      </c>
      <c r="H2467" t="str">
        <f t="shared" si="153"/>
        <v/>
      </c>
      <c r="I2467" t="str">
        <f t="shared" si="154"/>
        <v/>
      </c>
    </row>
    <row r="2468" spans="1:9" ht="15" thickBot="1" x14ac:dyDescent="0.35">
      <c r="A2468" s="4" t="s">
        <v>71</v>
      </c>
      <c r="B2468" s="4" t="s">
        <v>12</v>
      </c>
      <c r="C2468" s="5">
        <v>42965</v>
      </c>
      <c r="E2468" s="6">
        <v>207.68</v>
      </c>
      <c r="F2468" t="str">
        <f t="shared" si="152"/>
        <v>Aug 17</v>
      </c>
      <c r="G2468">
        <f t="shared" si="155"/>
        <v>2467</v>
      </c>
      <c r="H2468" t="str">
        <f t="shared" si="153"/>
        <v/>
      </c>
      <c r="I2468" t="str">
        <f t="shared" si="154"/>
        <v/>
      </c>
    </row>
    <row r="2469" spans="1:9" ht="15" thickBot="1" x14ac:dyDescent="0.35">
      <c r="A2469" s="4" t="s">
        <v>165</v>
      </c>
      <c r="B2469" s="4" t="s">
        <v>8</v>
      </c>
      <c r="C2469" s="5">
        <v>42965</v>
      </c>
      <c r="E2469" s="6">
        <v>447.76</v>
      </c>
      <c r="F2469" t="str">
        <f t="shared" si="152"/>
        <v>Aug 17</v>
      </c>
      <c r="G2469">
        <f t="shared" si="155"/>
        <v>2468</v>
      </c>
      <c r="H2469" t="str">
        <f t="shared" si="153"/>
        <v/>
      </c>
      <c r="I2469" t="str">
        <f t="shared" si="154"/>
        <v/>
      </c>
    </row>
    <row r="2470" spans="1:9" ht="15" thickBot="1" x14ac:dyDescent="0.35">
      <c r="A2470" s="4" t="s">
        <v>412</v>
      </c>
      <c r="B2470" s="4" t="s">
        <v>14</v>
      </c>
      <c r="C2470" s="5">
        <v>42965</v>
      </c>
      <c r="E2470" s="6">
        <v>6465</v>
      </c>
      <c r="F2470" t="str">
        <f t="shared" si="152"/>
        <v>Aug 17</v>
      </c>
      <c r="G2470">
        <f t="shared" si="155"/>
        <v>2469</v>
      </c>
      <c r="H2470" t="str">
        <f t="shared" si="153"/>
        <v/>
      </c>
      <c r="I2470" t="str">
        <f t="shared" si="154"/>
        <v/>
      </c>
    </row>
    <row r="2471" spans="1:9" ht="15" thickBot="1" x14ac:dyDescent="0.35">
      <c r="A2471" s="4" t="s">
        <v>5</v>
      </c>
      <c r="B2471" s="4" t="s">
        <v>6</v>
      </c>
      <c r="C2471" s="5">
        <v>42965</v>
      </c>
      <c r="E2471" s="6">
        <v>221997.16</v>
      </c>
      <c r="F2471" t="str">
        <f t="shared" si="152"/>
        <v>Aug 17</v>
      </c>
      <c r="G2471">
        <f t="shared" si="155"/>
        <v>2470</v>
      </c>
      <c r="H2471" t="str">
        <f t="shared" si="153"/>
        <v/>
      </c>
      <c r="I2471" t="str">
        <f t="shared" si="154"/>
        <v/>
      </c>
    </row>
    <row r="2472" spans="1:9" ht="15" thickBot="1" x14ac:dyDescent="0.35">
      <c r="A2472" s="4" t="s">
        <v>427</v>
      </c>
      <c r="B2472" s="4" t="s">
        <v>131</v>
      </c>
      <c r="C2472" s="5">
        <v>42965</v>
      </c>
      <c r="E2472" s="6">
        <v>185.14</v>
      </c>
      <c r="F2472" t="str">
        <f t="shared" si="152"/>
        <v>Aug 17</v>
      </c>
      <c r="G2472">
        <f t="shared" si="155"/>
        <v>2471</v>
      </c>
      <c r="H2472" t="str">
        <f t="shared" si="153"/>
        <v/>
      </c>
      <c r="I2472" t="str">
        <f t="shared" si="154"/>
        <v/>
      </c>
    </row>
    <row r="2473" spans="1:9" ht="15" thickBot="1" x14ac:dyDescent="0.35">
      <c r="A2473" s="4" t="s">
        <v>427</v>
      </c>
      <c r="B2473" s="4" t="s">
        <v>16</v>
      </c>
      <c r="C2473" s="5">
        <v>42965</v>
      </c>
      <c r="E2473" s="6">
        <v>33.17</v>
      </c>
      <c r="F2473" t="str">
        <f t="shared" si="152"/>
        <v>Aug 17</v>
      </c>
      <c r="G2473">
        <f t="shared" si="155"/>
        <v>2472</v>
      </c>
      <c r="H2473" t="str">
        <f t="shared" si="153"/>
        <v/>
      </c>
      <c r="I2473" t="str">
        <f t="shared" si="154"/>
        <v/>
      </c>
    </row>
    <row r="2474" spans="1:9" ht="15" thickBot="1" x14ac:dyDescent="0.35">
      <c r="A2474" s="4" t="s">
        <v>82</v>
      </c>
      <c r="B2474" s="4" t="s">
        <v>11</v>
      </c>
      <c r="C2474" s="5">
        <v>42965</v>
      </c>
      <c r="E2474" s="6">
        <v>1009.54</v>
      </c>
      <c r="F2474" t="str">
        <f t="shared" si="152"/>
        <v>Aug 17</v>
      </c>
      <c r="G2474">
        <f t="shared" si="155"/>
        <v>2473</v>
      </c>
      <c r="H2474" t="str">
        <f t="shared" si="153"/>
        <v/>
      </c>
      <c r="I2474" t="str">
        <f t="shared" si="154"/>
        <v/>
      </c>
    </row>
    <row r="2475" spans="1:9" ht="15" thickBot="1" x14ac:dyDescent="0.35">
      <c r="A2475" s="4" t="s">
        <v>377</v>
      </c>
      <c r="B2475" s="4" t="s">
        <v>8</v>
      </c>
      <c r="C2475" s="5">
        <v>42965</v>
      </c>
      <c r="E2475" s="6">
        <v>255.28</v>
      </c>
      <c r="F2475" t="str">
        <f t="shared" si="152"/>
        <v>Aug 17</v>
      </c>
      <c r="G2475">
        <f t="shared" si="155"/>
        <v>2474</v>
      </c>
      <c r="H2475" t="str">
        <f t="shared" si="153"/>
        <v/>
      </c>
      <c r="I2475" t="str">
        <f t="shared" si="154"/>
        <v/>
      </c>
    </row>
    <row r="2476" spans="1:9" ht="15" thickBot="1" x14ac:dyDescent="0.35">
      <c r="A2476" s="4" t="s">
        <v>5</v>
      </c>
      <c r="B2476" s="4" t="s">
        <v>6</v>
      </c>
      <c r="C2476" s="5">
        <v>42971</v>
      </c>
      <c r="E2476" s="6">
        <v>1904.62</v>
      </c>
      <c r="F2476" t="str">
        <f t="shared" si="152"/>
        <v>Aug 17</v>
      </c>
      <c r="G2476">
        <f t="shared" si="155"/>
        <v>2475</v>
      </c>
      <c r="H2476" t="str">
        <f t="shared" si="153"/>
        <v/>
      </c>
      <c r="I2476" t="str">
        <f t="shared" si="154"/>
        <v/>
      </c>
    </row>
    <row r="2477" spans="1:9" ht="15" thickBot="1" x14ac:dyDescent="0.35">
      <c r="A2477" s="4" t="s">
        <v>10</v>
      </c>
      <c r="B2477" s="4" t="s">
        <v>11</v>
      </c>
      <c r="C2477" s="5">
        <v>42972</v>
      </c>
      <c r="E2477" s="6">
        <v>288.27</v>
      </c>
      <c r="F2477" t="str">
        <f t="shared" si="152"/>
        <v>Aug 17</v>
      </c>
      <c r="G2477">
        <f t="shared" si="155"/>
        <v>2476</v>
      </c>
      <c r="H2477" t="str">
        <f t="shared" si="153"/>
        <v/>
      </c>
      <c r="I2477" t="str">
        <f t="shared" si="154"/>
        <v/>
      </c>
    </row>
    <row r="2478" spans="1:9" ht="15" thickBot="1" x14ac:dyDescent="0.35">
      <c r="A2478" s="4" t="s">
        <v>10</v>
      </c>
      <c r="B2478" s="4" t="s">
        <v>127</v>
      </c>
      <c r="C2478" s="5">
        <v>42972</v>
      </c>
      <c r="E2478" s="6">
        <v>242.98</v>
      </c>
      <c r="F2478" t="str">
        <f t="shared" si="152"/>
        <v>Aug 17</v>
      </c>
      <c r="G2478">
        <f t="shared" si="155"/>
        <v>2477</v>
      </c>
      <c r="H2478" t="str">
        <f t="shared" si="153"/>
        <v/>
      </c>
      <c r="I2478" t="str">
        <f t="shared" si="154"/>
        <v/>
      </c>
    </row>
    <row r="2479" spans="1:9" ht="15" thickBot="1" x14ac:dyDescent="0.35">
      <c r="A2479" s="4" t="s">
        <v>132</v>
      </c>
      <c r="B2479" s="4" t="s">
        <v>20</v>
      </c>
      <c r="C2479" s="5">
        <v>42972</v>
      </c>
      <c r="E2479" s="6">
        <v>138.03</v>
      </c>
      <c r="F2479" t="str">
        <f t="shared" si="152"/>
        <v>Aug 17</v>
      </c>
      <c r="G2479">
        <f t="shared" si="155"/>
        <v>2478</v>
      </c>
      <c r="H2479" t="str">
        <f t="shared" si="153"/>
        <v/>
      </c>
      <c r="I2479" t="str">
        <f t="shared" si="154"/>
        <v/>
      </c>
    </row>
    <row r="2480" spans="1:9" ht="15" thickBot="1" x14ac:dyDescent="0.35">
      <c r="A2480" s="4" t="s">
        <v>398</v>
      </c>
      <c r="B2480" s="4" t="s">
        <v>70</v>
      </c>
      <c r="C2480" s="5">
        <v>42972</v>
      </c>
      <c r="E2480" s="6">
        <v>14264.3</v>
      </c>
      <c r="F2480" t="str">
        <f t="shared" si="152"/>
        <v>Aug 17</v>
      </c>
      <c r="G2480">
        <f t="shared" si="155"/>
        <v>2479</v>
      </c>
      <c r="H2480" t="str">
        <f t="shared" si="153"/>
        <v/>
      </c>
      <c r="I2480" t="str">
        <f t="shared" si="154"/>
        <v/>
      </c>
    </row>
    <row r="2481" spans="1:9" ht="15" thickBot="1" x14ac:dyDescent="0.35">
      <c r="A2481" s="4" t="s">
        <v>133</v>
      </c>
      <c r="B2481" s="4" t="s">
        <v>70</v>
      </c>
      <c r="C2481" s="5">
        <v>42972</v>
      </c>
      <c r="E2481" s="6">
        <v>51</v>
      </c>
      <c r="F2481" t="str">
        <f t="shared" si="152"/>
        <v>Aug 17</v>
      </c>
      <c r="G2481">
        <f t="shared" si="155"/>
        <v>2480</v>
      </c>
      <c r="H2481" t="str">
        <f t="shared" si="153"/>
        <v/>
      </c>
      <c r="I2481" t="str">
        <f t="shared" si="154"/>
        <v/>
      </c>
    </row>
    <row r="2482" spans="1:9" ht="15" thickBot="1" x14ac:dyDescent="0.35">
      <c r="A2482" s="4" t="s">
        <v>91</v>
      </c>
      <c r="B2482" s="4" t="s">
        <v>14</v>
      </c>
      <c r="C2482" s="5">
        <v>42972</v>
      </c>
      <c r="E2482" s="6">
        <v>450</v>
      </c>
      <c r="F2482" t="str">
        <f t="shared" si="152"/>
        <v>Aug 17</v>
      </c>
      <c r="G2482">
        <f t="shared" si="155"/>
        <v>2481</v>
      </c>
      <c r="H2482" t="str">
        <f t="shared" si="153"/>
        <v/>
      </c>
      <c r="I2482" t="str">
        <f t="shared" si="154"/>
        <v/>
      </c>
    </row>
    <row r="2483" spans="1:9" ht="15" thickBot="1" x14ac:dyDescent="0.35">
      <c r="A2483" s="4" t="s">
        <v>174</v>
      </c>
      <c r="B2483" s="4" t="s">
        <v>22</v>
      </c>
      <c r="C2483" s="5">
        <v>42972</v>
      </c>
      <c r="E2483" s="6">
        <v>125</v>
      </c>
      <c r="F2483" t="str">
        <f t="shared" si="152"/>
        <v>Aug 17</v>
      </c>
      <c r="G2483">
        <f t="shared" si="155"/>
        <v>2482</v>
      </c>
      <c r="H2483" t="str">
        <f t="shared" si="153"/>
        <v/>
      </c>
      <c r="I2483" t="str">
        <f t="shared" si="154"/>
        <v/>
      </c>
    </row>
    <row r="2484" spans="1:9" ht="15" thickBot="1" x14ac:dyDescent="0.35">
      <c r="A2484" s="4" t="s">
        <v>175</v>
      </c>
      <c r="B2484" s="4" t="s">
        <v>43</v>
      </c>
      <c r="C2484" s="5">
        <v>42972</v>
      </c>
      <c r="E2484" s="6">
        <v>367.88</v>
      </c>
      <c r="F2484" t="str">
        <f t="shared" si="152"/>
        <v>Aug 17</v>
      </c>
      <c r="G2484">
        <f t="shared" si="155"/>
        <v>2483</v>
      </c>
      <c r="H2484" t="str">
        <f t="shared" si="153"/>
        <v/>
      </c>
      <c r="I2484" t="str">
        <f t="shared" si="154"/>
        <v/>
      </c>
    </row>
    <row r="2485" spans="1:9" ht="15" thickBot="1" x14ac:dyDescent="0.35">
      <c r="A2485" s="4" t="s">
        <v>175</v>
      </c>
      <c r="B2485" s="4" t="s">
        <v>45</v>
      </c>
      <c r="C2485" s="5">
        <v>42972</v>
      </c>
      <c r="E2485" s="6">
        <v>85.46</v>
      </c>
      <c r="F2485" t="str">
        <f t="shared" si="152"/>
        <v>Aug 17</v>
      </c>
      <c r="G2485">
        <f t="shared" si="155"/>
        <v>2484</v>
      </c>
      <c r="H2485" t="str">
        <f t="shared" si="153"/>
        <v/>
      </c>
      <c r="I2485" t="str">
        <f t="shared" si="154"/>
        <v/>
      </c>
    </row>
    <row r="2486" spans="1:9" ht="15" thickBot="1" x14ac:dyDescent="0.35">
      <c r="A2486" s="4" t="s">
        <v>137</v>
      </c>
      <c r="B2486" s="4" t="s">
        <v>18</v>
      </c>
      <c r="C2486" s="5">
        <v>42972</v>
      </c>
      <c r="E2486" s="6">
        <v>104.93</v>
      </c>
      <c r="F2486" t="str">
        <f t="shared" si="152"/>
        <v>Aug 17</v>
      </c>
      <c r="G2486">
        <f t="shared" si="155"/>
        <v>2485</v>
      </c>
      <c r="H2486" t="str">
        <f t="shared" si="153"/>
        <v/>
      </c>
      <c r="I2486" t="str">
        <f t="shared" si="154"/>
        <v/>
      </c>
    </row>
    <row r="2487" spans="1:9" ht="15" thickBot="1" x14ac:dyDescent="0.35">
      <c r="A2487" s="4" t="s">
        <v>138</v>
      </c>
      <c r="B2487" s="4" t="s">
        <v>139</v>
      </c>
      <c r="C2487" s="5">
        <v>42972</v>
      </c>
      <c r="E2487" s="6">
        <v>11248</v>
      </c>
      <c r="F2487" t="str">
        <f t="shared" si="152"/>
        <v>Aug 17</v>
      </c>
      <c r="G2487">
        <f t="shared" si="155"/>
        <v>2486</v>
      </c>
      <c r="H2487" t="str">
        <f t="shared" si="153"/>
        <v/>
      </c>
      <c r="I2487" t="str">
        <f t="shared" si="154"/>
        <v/>
      </c>
    </row>
    <row r="2488" spans="1:9" ht="15" thickBot="1" x14ac:dyDescent="0.35">
      <c r="A2488" s="4" t="s">
        <v>93</v>
      </c>
      <c r="B2488" s="4" t="s">
        <v>94</v>
      </c>
      <c r="C2488" s="5">
        <v>42972</v>
      </c>
      <c r="E2488" s="6">
        <v>31854.1</v>
      </c>
      <c r="F2488" t="str">
        <f t="shared" si="152"/>
        <v>Aug 17</v>
      </c>
      <c r="G2488">
        <f t="shared" si="155"/>
        <v>2487</v>
      </c>
      <c r="H2488" t="str">
        <f t="shared" si="153"/>
        <v/>
      </c>
      <c r="I2488" t="str">
        <f t="shared" si="154"/>
        <v/>
      </c>
    </row>
    <row r="2489" spans="1:9" ht="15" thickBot="1" x14ac:dyDescent="0.35">
      <c r="A2489" s="4" t="s">
        <v>93</v>
      </c>
      <c r="B2489" s="4" t="s">
        <v>95</v>
      </c>
      <c r="C2489" s="5">
        <v>42972</v>
      </c>
      <c r="E2489" s="6">
        <v>13428.55</v>
      </c>
      <c r="F2489" t="str">
        <f t="shared" si="152"/>
        <v>Aug 17</v>
      </c>
      <c r="G2489">
        <f t="shared" si="155"/>
        <v>2488</v>
      </c>
      <c r="H2489" t="str">
        <f t="shared" si="153"/>
        <v/>
      </c>
      <c r="I2489" t="str">
        <f t="shared" si="154"/>
        <v/>
      </c>
    </row>
    <row r="2490" spans="1:9" ht="15" thickBot="1" x14ac:dyDescent="0.35">
      <c r="A2490" s="4" t="s">
        <v>221</v>
      </c>
      <c r="B2490" s="4" t="s">
        <v>8</v>
      </c>
      <c r="C2490" s="5">
        <v>42972</v>
      </c>
      <c r="E2490" s="6">
        <v>491.69</v>
      </c>
      <c r="F2490" t="str">
        <f t="shared" si="152"/>
        <v>Aug 17</v>
      </c>
      <c r="G2490">
        <f t="shared" si="155"/>
        <v>2489</v>
      </c>
      <c r="H2490" t="str">
        <f t="shared" si="153"/>
        <v/>
      </c>
      <c r="I2490" t="str">
        <f t="shared" si="154"/>
        <v/>
      </c>
    </row>
    <row r="2491" spans="1:9" ht="15" thickBot="1" x14ac:dyDescent="0.35">
      <c r="A2491" s="4" t="s">
        <v>179</v>
      </c>
      <c r="B2491" s="4" t="s">
        <v>180</v>
      </c>
      <c r="C2491" s="5">
        <v>42972</v>
      </c>
      <c r="E2491" s="6">
        <v>350.5</v>
      </c>
      <c r="F2491" t="str">
        <f t="shared" si="152"/>
        <v>Aug 17</v>
      </c>
      <c r="G2491">
        <f t="shared" si="155"/>
        <v>2490</v>
      </c>
      <c r="H2491" t="str">
        <f t="shared" si="153"/>
        <v/>
      </c>
      <c r="I2491" t="str">
        <f t="shared" si="154"/>
        <v/>
      </c>
    </row>
    <row r="2492" spans="1:9" ht="15" thickBot="1" x14ac:dyDescent="0.35">
      <c r="A2492" s="4" t="s">
        <v>101</v>
      </c>
      <c r="B2492" s="4" t="s">
        <v>102</v>
      </c>
      <c r="C2492" s="5">
        <v>42972</v>
      </c>
      <c r="E2492" s="6">
        <v>9712.5</v>
      </c>
      <c r="F2492" t="str">
        <f t="shared" si="152"/>
        <v>Aug 17</v>
      </c>
      <c r="G2492">
        <f t="shared" si="155"/>
        <v>2491</v>
      </c>
      <c r="H2492" t="str">
        <f t="shared" si="153"/>
        <v/>
      </c>
      <c r="I2492" t="str">
        <f t="shared" si="154"/>
        <v/>
      </c>
    </row>
    <row r="2493" spans="1:9" ht="15" thickBot="1" x14ac:dyDescent="0.35">
      <c r="A2493" s="4" t="s">
        <v>29</v>
      </c>
      <c r="B2493" s="4" t="s">
        <v>8</v>
      </c>
      <c r="C2493" s="5">
        <v>42972</v>
      </c>
      <c r="E2493" s="6">
        <v>22.5</v>
      </c>
      <c r="F2493" t="str">
        <f t="shared" si="152"/>
        <v>Aug 17</v>
      </c>
      <c r="G2493">
        <f t="shared" si="155"/>
        <v>2492</v>
      </c>
      <c r="H2493" t="str">
        <f t="shared" si="153"/>
        <v/>
      </c>
      <c r="I2493" t="str">
        <f t="shared" si="154"/>
        <v/>
      </c>
    </row>
    <row r="2494" spans="1:9" ht="15" thickBot="1" x14ac:dyDescent="0.35">
      <c r="A2494" s="4" t="s">
        <v>144</v>
      </c>
      <c r="B2494" s="4" t="s">
        <v>28</v>
      </c>
      <c r="C2494" s="5">
        <v>42972</v>
      </c>
      <c r="E2494" s="6">
        <v>385905.5</v>
      </c>
      <c r="F2494" t="str">
        <f t="shared" si="152"/>
        <v>Aug 17</v>
      </c>
      <c r="G2494">
        <f t="shared" si="155"/>
        <v>2493</v>
      </c>
      <c r="H2494" t="str">
        <f t="shared" si="153"/>
        <v/>
      </c>
      <c r="I2494" t="str">
        <f t="shared" si="154"/>
        <v/>
      </c>
    </row>
    <row r="2495" spans="1:9" ht="15" thickBot="1" x14ac:dyDescent="0.35">
      <c r="A2495" s="4" t="s">
        <v>144</v>
      </c>
      <c r="B2495" s="4" t="s">
        <v>214</v>
      </c>
      <c r="C2495" s="5">
        <v>42972</v>
      </c>
      <c r="E2495" s="6">
        <v>74811.570000000007</v>
      </c>
      <c r="F2495" t="str">
        <f t="shared" si="152"/>
        <v>Aug 17</v>
      </c>
      <c r="G2495">
        <f t="shared" si="155"/>
        <v>2494</v>
      </c>
      <c r="H2495" t="str">
        <f t="shared" si="153"/>
        <v/>
      </c>
      <c r="I2495" t="str">
        <f t="shared" si="154"/>
        <v/>
      </c>
    </row>
    <row r="2496" spans="1:9" ht="15" thickBot="1" x14ac:dyDescent="0.35">
      <c r="A2496" s="4" t="s">
        <v>144</v>
      </c>
      <c r="B2496" s="4" t="s">
        <v>33</v>
      </c>
      <c r="C2496" s="5">
        <v>42972</v>
      </c>
      <c r="E2496" s="6">
        <v>40730.1</v>
      </c>
      <c r="F2496" t="str">
        <f t="shared" si="152"/>
        <v>Aug 17</v>
      </c>
      <c r="G2496">
        <f t="shared" si="155"/>
        <v>2495</v>
      </c>
      <c r="H2496" t="str">
        <f t="shared" si="153"/>
        <v/>
      </c>
      <c r="I2496" t="str">
        <f t="shared" si="154"/>
        <v/>
      </c>
    </row>
    <row r="2497" spans="1:9" ht="15" thickBot="1" x14ac:dyDescent="0.35">
      <c r="A2497" s="4" t="s">
        <v>144</v>
      </c>
      <c r="B2497" s="4" t="s">
        <v>102</v>
      </c>
      <c r="C2497" s="5">
        <v>42972</v>
      </c>
      <c r="E2497" s="6">
        <v>-11276.96</v>
      </c>
      <c r="F2497" t="str">
        <f t="shared" si="152"/>
        <v>Aug 17</v>
      </c>
      <c r="G2497">
        <f t="shared" si="155"/>
        <v>2496</v>
      </c>
      <c r="H2497" t="str">
        <f t="shared" si="153"/>
        <v/>
      </c>
      <c r="I2497" t="str">
        <f t="shared" si="154"/>
        <v/>
      </c>
    </row>
    <row r="2498" spans="1:9" ht="15" thickBot="1" x14ac:dyDescent="0.35">
      <c r="A2498" s="4" t="s">
        <v>32</v>
      </c>
      <c r="B2498" s="4" t="s">
        <v>33</v>
      </c>
      <c r="C2498" s="5">
        <v>42972</v>
      </c>
      <c r="E2498" s="6">
        <v>2169.54</v>
      </c>
      <c r="F2498" t="str">
        <f t="shared" si="152"/>
        <v>Aug 17</v>
      </c>
      <c r="G2498">
        <f t="shared" si="155"/>
        <v>2497</v>
      </c>
      <c r="H2498" t="str">
        <f t="shared" si="153"/>
        <v/>
      </c>
      <c r="I2498" t="str">
        <f t="shared" si="154"/>
        <v/>
      </c>
    </row>
    <row r="2499" spans="1:9" ht="15" thickBot="1" x14ac:dyDescent="0.35">
      <c r="A2499" s="4" t="s">
        <v>371</v>
      </c>
      <c r="B2499" s="4" t="s">
        <v>8</v>
      </c>
      <c r="C2499" s="5">
        <v>42972</v>
      </c>
      <c r="E2499" s="6">
        <v>68.2</v>
      </c>
      <c r="F2499" t="str">
        <f t="shared" ref="F2499:F2562" si="156">IF(C2499&lt;=$R$1,$Q$1,IF(C2499&lt;=$R$2,$Q$2,IF(C2499&lt;=$R$3,$Q$3,IF(C2499&lt;=$R$4,$Q$4,IF(C2499&lt;=$R$5,$Q$5,IF(C2499&lt;=$R$6,$Q$6,IF(C2499&lt;=$R$7,$Q$7,IF(C2499&lt;=$R$8,$Q$8,IF(C2499&lt;=$R$9,$Q$9,IF(C2499&lt;=$R$10,$Q$10,IF(C2499&lt;=$R$11,$Q$11,IF(C2499&lt;=$R$12,$Q$12,IF(C2499&lt;=$R$13,$Q$13,IF(C2499&lt;=$R$14,$Q$14,IF(C2499&lt;=$R$15,$Q$15,IF(C2499&lt;=$R$16,$Q$16,IF(C2499&lt;=$R$17,$Q$17,IF(C2499&lt;=$R$18,$Q$18,IF(C2499&lt;=$R$19,$Q$19,IF(C2499&lt;=$R$20,$Q$20,IF(C2499&lt;=$R$21,$Q$21,IF(C2499&lt;=$R$22,$Q$22,IF(C2499&lt;=$R$23,$Q$23,IF(C2499&lt;=$R$24,$Q$24,IF(C2499&lt;=$R$25,$Q$25,IF(C2499&lt;=$R$26,$Q$26,IF(C2499&lt;=$R$27,$Q$27,IF(C2499&lt;=$R$28,$Q$28,IF(C2499&lt;=$R$29,$Q$29,IF(C2499&lt;=$R$30,$Q$30,IF(C2499&lt;=$R$31,$Q$31,IF(C2499&lt;=$R$32,$Q$32,IF(C2499&lt;=$R$33,$Q$33,IF(C2499&lt;=$R$34,$Q$34,IF(C2499&lt;=$R$35,$Q$35,IF(C2499&lt;=$R$36,$Q$36,""))))))))))))))))))))))))))))))))))))</f>
        <v>Aug 17</v>
      </c>
      <c r="G2499">
        <f t="shared" si="155"/>
        <v>2498</v>
      </c>
      <c r="H2499" t="str">
        <f t="shared" ref="H2499:H2562" si="157">IF(F2499=$J$1,G2499,"")</f>
        <v/>
      </c>
      <c r="I2499" t="str">
        <f t="shared" ref="I2499:I2562" si="158">IFERROR(SMALL($H$2:$H$8586,G2499),"")</f>
        <v/>
      </c>
    </row>
    <row r="2500" spans="1:9" ht="15" thickBot="1" x14ac:dyDescent="0.35">
      <c r="A2500" s="4" t="s">
        <v>342</v>
      </c>
      <c r="B2500" s="4" t="s">
        <v>28</v>
      </c>
      <c r="C2500" s="5">
        <v>42972</v>
      </c>
      <c r="E2500" s="6">
        <v>864000</v>
      </c>
      <c r="F2500" t="str">
        <f t="shared" si="156"/>
        <v>Aug 17</v>
      </c>
      <c r="G2500">
        <f t="shared" ref="G2500:G2563" si="159">1+G2499</f>
        <v>2499</v>
      </c>
      <c r="H2500" t="str">
        <f t="shared" si="157"/>
        <v/>
      </c>
      <c r="I2500" t="str">
        <f t="shared" si="158"/>
        <v/>
      </c>
    </row>
    <row r="2501" spans="1:9" ht="15" thickBot="1" x14ac:dyDescent="0.35">
      <c r="A2501" s="4" t="s">
        <v>342</v>
      </c>
      <c r="B2501" s="4" t="s">
        <v>50</v>
      </c>
      <c r="C2501" s="5">
        <v>42972</v>
      </c>
      <c r="E2501" s="6">
        <v>-86400</v>
      </c>
      <c r="F2501" t="str">
        <f t="shared" si="156"/>
        <v>Aug 17</v>
      </c>
      <c r="G2501">
        <f t="shared" si="159"/>
        <v>2500</v>
      </c>
      <c r="H2501" t="str">
        <f t="shared" si="157"/>
        <v/>
      </c>
      <c r="I2501" t="str">
        <f t="shared" si="158"/>
        <v/>
      </c>
    </row>
    <row r="2502" spans="1:9" ht="15" thickBot="1" x14ac:dyDescent="0.35">
      <c r="A2502" s="4" t="s">
        <v>423</v>
      </c>
      <c r="B2502" s="4" t="s">
        <v>8</v>
      </c>
      <c r="C2502" s="5">
        <v>42972</v>
      </c>
      <c r="E2502" s="6">
        <v>10676.36</v>
      </c>
      <c r="F2502" t="str">
        <f t="shared" si="156"/>
        <v>Aug 17</v>
      </c>
      <c r="G2502">
        <f t="shared" si="159"/>
        <v>2501</v>
      </c>
      <c r="H2502" t="str">
        <f t="shared" si="157"/>
        <v/>
      </c>
      <c r="I2502" t="str">
        <f t="shared" si="158"/>
        <v/>
      </c>
    </row>
    <row r="2503" spans="1:9" ht="15" thickBot="1" x14ac:dyDescent="0.35">
      <c r="A2503" s="4" t="s">
        <v>281</v>
      </c>
      <c r="B2503" s="4" t="s">
        <v>12</v>
      </c>
      <c r="C2503" s="5">
        <v>42972</v>
      </c>
      <c r="E2503" s="6">
        <v>120.38</v>
      </c>
      <c r="F2503" t="str">
        <f t="shared" si="156"/>
        <v>Aug 17</v>
      </c>
      <c r="G2503">
        <f t="shared" si="159"/>
        <v>2502</v>
      </c>
      <c r="H2503" t="str">
        <f t="shared" si="157"/>
        <v/>
      </c>
      <c r="I2503" t="str">
        <f t="shared" si="158"/>
        <v/>
      </c>
    </row>
    <row r="2504" spans="1:9" ht="15" thickBot="1" x14ac:dyDescent="0.35">
      <c r="A2504" s="4" t="s">
        <v>335</v>
      </c>
      <c r="B2504" s="4" t="s">
        <v>102</v>
      </c>
      <c r="C2504" s="5">
        <v>42972</v>
      </c>
      <c r="E2504" s="6">
        <v>4171.03</v>
      </c>
      <c r="F2504" t="str">
        <f t="shared" si="156"/>
        <v>Aug 17</v>
      </c>
      <c r="G2504">
        <f t="shared" si="159"/>
        <v>2503</v>
      </c>
      <c r="H2504" t="str">
        <f t="shared" si="157"/>
        <v/>
      </c>
      <c r="I2504" t="str">
        <f t="shared" si="158"/>
        <v/>
      </c>
    </row>
    <row r="2505" spans="1:9" ht="15" thickBot="1" x14ac:dyDescent="0.35">
      <c r="A2505" s="4" t="s">
        <v>40</v>
      </c>
      <c r="B2505" s="4" t="s">
        <v>28</v>
      </c>
      <c r="C2505" s="5">
        <v>42972</v>
      </c>
      <c r="E2505" s="6">
        <v>13203.31</v>
      </c>
      <c r="F2505" t="str">
        <f t="shared" si="156"/>
        <v>Aug 17</v>
      </c>
      <c r="G2505">
        <f t="shared" si="159"/>
        <v>2504</v>
      </c>
      <c r="H2505" t="str">
        <f t="shared" si="157"/>
        <v/>
      </c>
      <c r="I2505" t="str">
        <f t="shared" si="158"/>
        <v/>
      </c>
    </row>
    <row r="2506" spans="1:9" ht="15" thickBot="1" x14ac:dyDescent="0.35">
      <c r="A2506" s="4" t="s">
        <v>283</v>
      </c>
      <c r="B2506" s="4" t="s">
        <v>131</v>
      </c>
      <c r="C2506" s="5">
        <v>42972</v>
      </c>
      <c r="E2506" s="6">
        <v>0</v>
      </c>
      <c r="F2506" t="str">
        <f t="shared" si="156"/>
        <v>Aug 17</v>
      </c>
      <c r="G2506">
        <f t="shared" si="159"/>
        <v>2505</v>
      </c>
      <c r="H2506" t="str">
        <f t="shared" si="157"/>
        <v/>
      </c>
      <c r="I2506" t="str">
        <f t="shared" si="158"/>
        <v/>
      </c>
    </row>
    <row r="2507" spans="1:9" ht="15" thickBot="1" x14ac:dyDescent="0.35">
      <c r="A2507" s="4" t="s">
        <v>283</v>
      </c>
      <c r="B2507" s="4" t="s">
        <v>16</v>
      </c>
      <c r="C2507" s="5">
        <v>42972</v>
      </c>
      <c r="E2507" s="6">
        <v>10.27</v>
      </c>
      <c r="F2507" t="str">
        <f t="shared" si="156"/>
        <v>Aug 17</v>
      </c>
      <c r="G2507">
        <f t="shared" si="159"/>
        <v>2506</v>
      </c>
      <c r="H2507" t="str">
        <f t="shared" si="157"/>
        <v/>
      </c>
      <c r="I2507" t="str">
        <f t="shared" si="158"/>
        <v/>
      </c>
    </row>
    <row r="2508" spans="1:9" ht="15" thickBot="1" x14ac:dyDescent="0.35">
      <c r="A2508" s="4" t="s">
        <v>283</v>
      </c>
      <c r="B2508" s="4" t="s">
        <v>81</v>
      </c>
      <c r="C2508" s="5">
        <v>42972</v>
      </c>
      <c r="E2508" s="6">
        <v>188</v>
      </c>
      <c r="F2508" t="str">
        <f t="shared" si="156"/>
        <v>Aug 17</v>
      </c>
      <c r="G2508">
        <f t="shared" si="159"/>
        <v>2507</v>
      </c>
      <c r="H2508" t="str">
        <f t="shared" si="157"/>
        <v/>
      </c>
      <c r="I2508" t="str">
        <f t="shared" si="158"/>
        <v/>
      </c>
    </row>
    <row r="2509" spans="1:9" ht="15" thickBot="1" x14ac:dyDescent="0.35">
      <c r="A2509" s="4" t="s">
        <v>209</v>
      </c>
      <c r="B2509" s="4" t="s">
        <v>210</v>
      </c>
      <c r="C2509" s="5">
        <v>42972</v>
      </c>
      <c r="E2509" s="6">
        <v>1251.28</v>
      </c>
      <c r="F2509" t="str">
        <f t="shared" si="156"/>
        <v>Aug 17</v>
      </c>
      <c r="G2509">
        <f t="shared" si="159"/>
        <v>2508</v>
      </c>
      <c r="H2509" t="str">
        <f t="shared" si="157"/>
        <v/>
      </c>
      <c r="I2509" t="str">
        <f t="shared" si="158"/>
        <v/>
      </c>
    </row>
    <row r="2510" spans="1:9" ht="15" thickBot="1" x14ac:dyDescent="0.35">
      <c r="A2510" s="4" t="s">
        <v>53</v>
      </c>
      <c r="B2510" s="4" t="s">
        <v>8</v>
      </c>
      <c r="C2510" s="5">
        <v>42972</v>
      </c>
      <c r="E2510" s="6">
        <v>68.7</v>
      </c>
      <c r="F2510" t="str">
        <f t="shared" si="156"/>
        <v>Aug 17</v>
      </c>
      <c r="G2510">
        <f t="shared" si="159"/>
        <v>2509</v>
      </c>
      <c r="H2510" t="str">
        <f t="shared" si="157"/>
        <v/>
      </c>
      <c r="I2510" t="str">
        <f t="shared" si="158"/>
        <v/>
      </c>
    </row>
    <row r="2511" spans="1:9" ht="15" thickBot="1" x14ac:dyDescent="0.35">
      <c r="A2511" s="4" t="s">
        <v>55</v>
      </c>
      <c r="B2511" s="4" t="s">
        <v>14</v>
      </c>
      <c r="C2511" s="5">
        <v>42972</v>
      </c>
      <c r="E2511" s="6">
        <v>16185.75</v>
      </c>
      <c r="F2511" t="str">
        <f t="shared" si="156"/>
        <v>Aug 17</v>
      </c>
      <c r="G2511">
        <f t="shared" si="159"/>
        <v>2510</v>
      </c>
      <c r="H2511" t="str">
        <f t="shared" si="157"/>
        <v/>
      </c>
      <c r="I2511" t="str">
        <f t="shared" si="158"/>
        <v/>
      </c>
    </row>
    <row r="2512" spans="1:9" ht="15" thickBot="1" x14ac:dyDescent="0.35">
      <c r="A2512" s="4" t="s">
        <v>57</v>
      </c>
      <c r="B2512" s="4" t="s">
        <v>8</v>
      </c>
      <c r="C2512" s="5">
        <v>42972</v>
      </c>
      <c r="E2512" s="6">
        <v>1507.25</v>
      </c>
      <c r="F2512" t="str">
        <f t="shared" si="156"/>
        <v>Aug 17</v>
      </c>
      <c r="G2512">
        <f t="shared" si="159"/>
        <v>2511</v>
      </c>
      <c r="H2512" t="str">
        <f t="shared" si="157"/>
        <v/>
      </c>
      <c r="I2512" t="str">
        <f t="shared" si="158"/>
        <v/>
      </c>
    </row>
    <row r="2513" spans="1:9" ht="15" thickBot="1" x14ac:dyDescent="0.35">
      <c r="A2513" s="4" t="s">
        <v>369</v>
      </c>
      <c r="B2513" s="4" t="s">
        <v>39</v>
      </c>
      <c r="C2513" s="5">
        <v>42972</v>
      </c>
      <c r="E2513" s="6">
        <v>5731.95</v>
      </c>
      <c r="F2513" t="str">
        <f t="shared" si="156"/>
        <v>Aug 17</v>
      </c>
      <c r="G2513">
        <f t="shared" si="159"/>
        <v>2512</v>
      </c>
      <c r="H2513" t="str">
        <f t="shared" si="157"/>
        <v/>
      </c>
      <c r="I2513" t="str">
        <f t="shared" si="158"/>
        <v/>
      </c>
    </row>
    <row r="2514" spans="1:9" ht="15" thickBot="1" x14ac:dyDescent="0.35">
      <c r="A2514" s="4" t="s">
        <v>428</v>
      </c>
      <c r="B2514" s="4" t="s">
        <v>70</v>
      </c>
      <c r="C2514" s="5">
        <v>42972</v>
      </c>
      <c r="E2514" s="6">
        <v>230</v>
      </c>
      <c r="F2514" t="str">
        <f t="shared" si="156"/>
        <v>Aug 17</v>
      </c>
      <c r="G2514">
        <f t="shared" si="159"/>
        <v>2513</v>
      </c>
      <c r="H2514" t="str">
        <f t="shared" si="157"/>
        <v/>
      </c>
      <c r="I2514" t="str">
        <f t="shared" si="158"/>
        <v/>
      </c>
    </row>
    <row r="2515" spans="1:9" ht="15" thickBot="1" x14ac:dyDescent="0.35">
      <c r="A2515" s="4" t="s">
        <v>71</v>
      </c>
      <c r="B2515" s="4" t="s">
        <v>12</v>
      </c>
      <c r="C2515" s="5">
        <v>42972</v>
      </c>
      <c r="E2515" s="6">
        <v>745.41</v>
      </c>
      <c r="F2515" t="str">
        <f t="shared" si="156"/>
        <v>Aug 17</v>
      </c>
      <c r="G2515">
        <f t="shared" si="159"/>
        <v>2514</v>
      </c>
      <c r="H2515" t="str">
        <f t="shared" si="157"/>
        <v/>
      </c>
      <c r="I2515" t="str">
        <f t="shared" si="158"/>
        <v/>
      </c>
    </row>
    <row r="2516" spans="1:9" ht="15" thickBot="1" x14ac:dyDescent="0.35">
      <c r="A2516" s="4" t="s">
        <v>165</v>
      </c>
      <c r="B2516" s="4" t="s">
        <v>8</v>
      </c>
      <c r="C2516" s="5">
        <v>42972</v>
      </c>
      <c r="E2516" s="6">
        <v>822.66</v>
      </c>
      <c r="F2516" t="str">
        <f t="shared" si="156"/>
        <v>Aug 17</v>
      </c>
      <c r="G2516">
        <f t="shared" si="159"/>
        <v>2515</v>
      </c>
      <c r="H2516" t="str">
        <f t="shared" si="157"/>
        <v/>
      </c>
      <c r="I2516" t="str">
        <f t="shared" si="158"/>
        <v/>
      </c>
    </row>
    <row r="2517" spans="1:9" ht="15" thickBot="1" x14ac:dyDescent="0.35">
      <c r="A2517" s="4" t="s">
        <v>76</v>
      </c>
      <c r="B2517" s="4" t="s">
        <v>214</v>
      </c>
      <c r="C2517" s="5">
        <v>42972</v>
      </c>
      <c r="E2517" s="6">
        <v>28888</v>
      </c>
      <c r="F2517" t="str">
        <f t="shared" si="156"/>
        <v>Aug 17</v>
      </c>
      <c r="G2517">
        <f t="shared" si="159"/>
        <v>2516</v>
      </c>
      <c r="H2517" t="str">
        <f t="shared" si="157"/>
        <v/>
      </c>
      <c r="I2517" t="str">
        <f t="shared" si="158"/>
        <v/>
      </c>
    </row>
    <row r="2518" spans="1:9" ht="15" thickBot="1" x14ac:dyDescent="0.35">
      <c r="A2518" s="4" t="s">
        <v>76</v>
      </c>
      <c r="B2518" s="4" t="s">
        <v>111</v>
      </c>
      <c r="C2518" s="5">
        <v>42972</v>
      </c>
      <c r="E2518" s="6">
        <v>1811.18</v>
      </c>
      <c r="F2518" t="str">
        <f t="shared" si="156"/>
        <v>Aug 17</v>
      </c>
      <c r="G2518">
        <f t="shared" si="159"/>
        <v>2517</v>
      </c>
      <c r="H2518" t="str">
        <f t="shared" si="157"/>
        <v/>
      </c>
      <c r="I2518" t="str">
        <f t="shared" si="158"/>
        <v/>
      </c>
    </row>
    <row r="2519" spans="1:9" ht="15" thickBot="1" x14ac:dyDescent="0.35">
      <c r="A2519" s="4" t="s">
        <v>82</v>
      </c>
      <c r="B2519" s="4" t="s">
        <v>11</v>
      </c>
      <c r="C2519" s="5">
        <v>42972</v>
      </c>
      <c r="E2519" s="6">
        <v>209.25</v>
      </c>
      <c r="F2519" t="str">
        <f t="shared" si="156"/>
        <v>Aug 17</v>
      </c>
      <c r="G2519">
        <f t="shared" si="159"/>
        <v>2518</v>
      </c>
      <c r="H2519" t="str">
        <f t="shared" si="157"/>
        <v/>
      </c>
      <c r="I2519" t="str">
        <f t="shared" si="158"/>
        <v/>
      </c>
    </row>
    <row r="2520" spans="1:9" ht="15" thickBot="1" x14ac:dyDescent="0.35">
      <c r="A2520" s="4" t="s">
        <v>84</v>
      </c>
      <c r="B2520" s="4" t="s">
        <v>85</v>
      </c>
      <c r="C2520" s="5">
        <v>42972</v>
      </c>
      <c r="E2520" s="6">
        <v>2092.21</v>
      </c>
      <c r="F2520" t="str">
        <f t="shared" si="156"/>
        <v>Aug 17</v>
      </c>
      <c r="G2520">
        <f t="shared" si="159"/>
        <v>2519</v>
      </c>
      <c r="H2520" t="str">
        <f t="shared" si="157"/>
        <v/>
      </c>
      <c r="I2520" t="str">
        <f t="shared" si="158"/>
        <v/>
      </c>
    </row>
    <row r="2521" spans="1:9" ht="15" thickBot="1" x14ac:dyDescent="0.35">
      <c r="A2521" s="4" t="s">
        <v>126</v>
      </c>
      <c r="B2521" s="4" t="s">
        <v>127</v>
      </c>
      <c r="C2521" s="5">
        <v>42972</v>
      </c>
      <c r="E2521" s="6">
        <v>59.58</v>
      </c>
      <c r="F2521" t="str">
        <f t="shared" si="156"/>
        <v>Aug 17</v>
      </c>
      <c r="G2521">
        <f t="shared" si="159"/>
        <v>2520</v>
      </c>
      <c r="H2521" t="str">
        <f t="shared" si="157"/>
        <v/>
      </c>
      <c r="I2521" t="str">
        <f t="shared" si="158"/>
        <v/>
      </c>
    </row>
    <row r="2522" spans="1:9" ht="15" thickBot="1" x14ac:dyDescent="0.35">
      <c r="A2522" s="4" t="s">
        <v>429</v>
      </c>
      <c r="B2522" s="4" t="s">
        <v>70</v>
      </c>
      <c r="C2522" s="5">
        <v>42972</v>
      </c>
      <c r="E2522" s="6">
        <v>3720</v>
      </c>
      <c r="F2522" t="str">
        <f t="shared" si="156"/>
        <v>Aug 17</v>
      </c>
      <c r="G2522">
        <f t="shared" si="159"/>
        <v>2521</v>
      </c>
      <c r="H2522" t="str">
        <f t="shared" si="157"/>
        <v/>
      </c>
      <c r="I2522" t="str">
        <f t="shared" si="158"/>
        <v/>
      </c>
    </row>
    <row r="2523" spans="1:9" ht="15" thickBot="1" x14ac:dyDescent="0.35">
      <c r="A2523" s="4" t="s">
        <v>97</v>
      </c>
      <c r="B2523" s="4" t="s">
        <v>6</v>
      </c>
      <c r="C2523" s="5">
        <v>42978</v>
      </c>
      <c r="E2523" s="6">
        <v>106809.17</v>
      </c>
      <c r="F2523" t="str">
        <f t="shared" si="156"/>
        <v>Aug 17</v>
      </c>
      <c r="G2523">
        <f t="shared" si="159"/>
        <v>2522</v>
      </c>
      <c r="H2523" t="str">
        <f t="shared" si="157"/>
        <v/>
      </c>
      <c r="I2523" t="str">
        <f t="shared" si="158"/>
        <v/>
      </c>
    </row>
    <row r="2524" spans="1:9" ht="15" thickBot="1" x14ac:dyDescent="0.35">
      <c r="A2524" s="4" t="s">
        <v>405</v>
      </c>
      <c r="B2524" s="4" t="s">
        <v>89</v>
      </c>
      <c r="C2524" s="5">
        <v>42979</v>
      </c>
      <c r="E2524" s="6">
        <v>743.38</v>
      </c>
      <c r="F2524" t="str">
        <f t="shared" si="156"/>
        <v>Sept 17</v>
      </c>
      <c r="G2524">
        <f t="shared" si="159"/>
        <v>2523</v>
      </c>
      <c r="H2524" t="str">
        <f t="shared" si="157"/>
        <v/>
      </c>
      <c r="I2524" t="str">
        <f t="shared" si="158"/>
        <v/>
      </c>
    </row>
    <row r="2525" spans="1:9" ht="15" thickBot="1" x14ac:dyDescent="0.35">
      <c r="A2525" s="4" t="s">
        <v>87</v>
      </c>
      <c r="B2525" s="4" t="s">
        <v>8</v>
      </c>
      <c r="C2525" s="5">
        <v>42979</v>
      </c>
      <c r="E2525" s="6">
        <v>321.62</v>
      </c>
      <c r="F2525" t="str">
        <f t="shared" si="156"/>
        <v>Sept 17</v>
      </c>
      <c r="G2525">
        <f t="shared" si="159"/>
        <v>2524</v>
      </c>
      <c r="H2525" t="str">
        <f t="shared" si="157"/>
        <v/>
      </c>
      <c r="I2525" t="str">
        <f t="shared" si="158"/>
        <v/>
      </c>
    </row>
    <row r="2526" spans="1:9" ht="15" thickBot="1" x14ac:dyDescent="0.35">
      <c r="A2526" s="4" t="s">
        <v>7</v>
      </c>
      <c r="B2526" s="4" t="s">
        <v>33</v>
      </c>
      <c r="C2526" s="5">
        <v>42979</v>
      </c>
      <c r="E2526" s="6">
        <v>40</v>
      </c>
      <c r="F2526" t="str">
        <f t="shared" si="156"/>
        <v>Sept 17</v>
      </c>
      <c r="G2526">
        <f t="shared" si="159"/>
        <v>2525</v>
      </c>
      <c r="H2526" t="str">
        <f t="shared" si="157"/>
        <v/>
      </c>
      <c r="I2526" t="str">
        <f t="shared" si="158"/>
        <v/>
      </c>
    </row>
    <row r="2527" spans="1:9" ht="15" thickBot="1" x14ac:dyDescent="0.35">
      <c r="A2527" s="4" t="s">
        <v>205</v>
      </c>
      <c r="B2527" s="4" t="s">
        <v>28</v>
      </c>
      <c r="C2527" s="5">
        <v>42979</v>
      </c>
      <c r="E2527" s="6">
        <v>228259.20000000001</v>
      </c>
      <c r="F2527" t="str">
        <f t="shared" si="156"/>
        <v>Sept 17</v>
      </c>
      <c r="G2527">
        <f t="shared" si="159"/>
        <v>2526</v>
      </c>
      <c r="H2527" t="str">
        <f t="shared" si="157"/>
        <v/>
      </c>
      <c r="I2527" t="str">
        <f t="shared" si="158"/>
        <v/>
      </c>
    </row>
    <row r="2528" spans="1:9" ht="15" thickBot="1" x14ac:dyDescent="0.35">
      <c r="A2528" s="4" t="s">
        <v>205</v>
      </c>
      <c r="B2528" s="4" t="s">
        <v>50</v>
      </c>
      <c r="C2528" s="5">
        <v>42979</v>
      </c>
      <c r="E2528" s="6">
        <v>-11412.96</v>
      </c>
      <c r="F2528" t="str">
        <f t="shared" si="156"/>
        <v>Sept 17</v>
      </c>
      <c r="G2528">
        <f t="shared" si="159"/>
        <v>2527</v>
      </c>
      <c r="H2528" t="str">
        <f t="shared" si="157"/>
        <v/>
      </c>
      <c r="I2528" t="str">
        <f t="shared" si="158"/>
        <v/>
      </c>
    </row>
    <row r="2529" spans="1:9" ht="15" thickBot="1" x14ac:dyDescent="0.35">
      <c r="A2529" s="4" t="s">
        <v>10</v>
      </c>
      <c r="B2529" s="4" t="s">
        <v>11</v>
      </c>
      <c r="C2529" s="5">
        <v>42979</v>
      </c>
      <c r="E2529" s="6">
        <v>291.27</v>
      </c>
      <c r="F2529" t="str">
        <f t="shared" si="156"/>
        <v>Sept 17</v>
      </c>
      <c r="G2529">
        <f t="shared" si="159"/>
        <v>2528</v>
      </c>
      <c r="H2529" t="str">
        <f t="shared" si="157"/>
        <v/>
      </c>
      <c r="I2529" t="str">
        <f t="shared" si="158"/>
        <v/>
      </c>
    </row>
    <row r="2530" spans="1:9" ht="15" thickBot="1" x14ac:dyDescent="0.35">
      <c r="A2530" s="4" t="s">
        <v>10</v>
      </c>
      <c r="B2530" s="4" t="s">
        <v>127</v>
      </c>
      <c r="C2530" s="5">
        <v>42979</v>
      </c>
      <c r="E2530" s="6">
        <v>193.79</v>
      </c>
      <c r="F2530" t="str">
        <f t="shared" si="156"/>
        <v>Sept 17</v>
      </c>
      <c r="G2530">
        <f t="shared" si="159"/>
        <v>2529</v>
      </c>
      <c r="H2530" t="str">
        <f t="shared" si="157"/>
        <v/>
      </c>
      <c r="I2530" t="str">
        <f t="shared" si="158"/>
        <v/>
      </c>
    </row>
    <row r="2531" spans="1:9" ht="15" thickBot="1" x14ac:dyDescent="0.35">
      <c r="A2531" s="4" t="s">
        <v>398</v>
      </c>
      <c r="B2531" s="4" t="s">
        <v>70</v>
      </c>
      <c r="C2531" s="5">
        <v>42979</v>
      </c>
      <c r="E2531" s="6">
        <v>6327.5</v>
      </c>
      <c r="F2531" t="str">
        <f t="shared" si="156"/>
        <v>Sept 17</v>
      </c>
      <c r="G2531">
        <f t="shared" si="159"/>
        <v>2530</v>
      </c>
      <c r="H2531" t="str">
        <f t="shared" si="157"/>
        <v/>
      </c>
      <c r="I2531" t="str">
        <f t="shared" si="158"/>
        <v/>
      </c>
    </row>
    <row r="2532" spans="1:9" ht="15" thickBot="1" x14ac:dyDescent="0.35">
      <c r="A2532" s="4" t="s">
        <v>133</v>
      </c>
      <c r="B2532" s="4" t="s">
        <v>70</v>
      </c>
      <c r="C2532" s="5">
        <v>42979</v>
      </c>
      <c r="E2532" s="6">
        <v>25.5</v>
      </c>
      <c r="F2532" t="str">
        <f t="shared" si="156"/>
        <v>Sept 17</v>
      </c>
      <c r="G2532">
        <f t="shared" si="159"/>
        <v>2531</v>
      </c>
      <c r="H2532" t="str">
        <f t="shared" si="157"/>
        <v/>
      </c>
      <c r="I2532" t="str">
        <f t="shared" si="158"/>
        <v/>
      </c>
    </row>
    <row r="2533" spans="1:9" ht="15" thickBot="1" x14ac:dyDescent="0.35">
      <c r="A2533" s="4" t="s">
        <v>133</v>
      </c>
      <c r="B2533" s="4" t="s">
        <v>8</v>
      </c>
      <c r="C2533" s="5">
        <v>42979</v>
      </c>
      <c r="E2533" s="6">
        <v>43.2</v>
      </c>
      <c r="F2533" t="str">
        <f t="shared" si="156"/>
        <v>Sept 17</v>
      </c>
      <c r="G2533">
        <f t="shared" si="159"/>
        <v>2532</v>
      </c>
      <c r="H2533" t="str">
        <f t="shared" si="157"/>
        <v/>
      </c>
      <c r="I2533" t="str">
        <f t="shared" si="158"/>
        <v/>
      </c>
    </row>
    <row r="2534" spans="1:9" ht="15" thickBot="1" x14ac:dyDescent="0.35">
      <c r="A2534" s="4" t="s">
        <v>90</v>
      </c>
      <c r="B2534" s="4" t="s">
        <v>18</v>
      </c>
      <c r="C2534" s="5">
        <v>42979</v>
      </c>
      <c r="E2534" s="6">
        <v>1639.74</v>
      </c>
      <c r="F2534" t="str">
        <f t="shared" si="156"/>
        <v>Sept 17</v>
      </c>
      <c r="G2534">
        <f t="shared" si="159"/>
        <v>2533</v>
      </c>
      <c r="H2534" t="str">
        <f t="shared" si="157"/>
        <v/>
      </c>
      <c r="I2534" t="str">
        <f t="shared" si="158"/>
        <v/>
      </c>
    </row>
    <row r="2535" spans="1:9" ht="15" thickBot="1" x14ac:dyDescent="0.35">
      <c r="A2535" s="4" t="s">
        <v>357</v>
      </c>
      <c r="B2535" s="4" t="s">
        <v>14</v>
      </c>
      <c r="C2535" s="5">
        <v>42979</v>
      </c>
      <c r="E2535" s="6">
        <v>2391.4499999999998</v>
      </c>
      <c r="F2535" t="str">
        <f t="shared" si="156"/>
        <v>Sept 17</v>
      </c>
      <c r="G2535">
        <f t="shared" si="159"/>
        <v>2534</v>
      </c>
      <c r="H2535" t="str">
        <f t="shared" si="157"/>
        <v/>
      </c>
      <c r="I2535" t="str">
        <f t="shared" si="158"/>
        <v/>
      </c>
    </row>
    <row r="2536" spans="1:9" ht="15" thickBot="1" x14ac:dyDescent="0.35">
      <c r="A2536" s="4" t="s">
        <v>136</v>
      </c>
      <c r="B2536" s="4" t="s">
        <v>22</v>
      </c>
      <c r="C2536" s="5">
        <v>42979</v>
      </c>
      <c r="E2536" s="6">
        <v>57.58</v>
      </c>
      <c r="F2536" t="str">
        <f t="shared" si="156"/>
        <v>Sept 17</v>
      </c>
      <c r="G2536">
        <f t="shared" si="159"/>
        <v>2535</v>
      </c>
      <c r="H2536" t="str">
        <f t="shared" si="157"/>
        <v/>
      </c>
      <c r="I2536" t="str">
        <f t="shared" si="158"/>
        <v/>
      </c>
    </row>
    <row r="2537" spans="1:9" ht="15" thickBot="1" x14ac:dyDescent="0.35">
      <c r="A2537" s="4" t="s">
        <v>137</v>
      </c>
      <c r="B2537" s="4" t="s">
        <v>18</v>
      </c>
      <c r="C2537" s="5">
        <v>42979</v>
      </c>
      <c r="E2537" s="6">
        <v>2087.92</v>
      </c>
      <c r="F2537" t="str">
        <f t="shared" si="156"/>
        <v>Sept 17</v>
      </c>
      <c r="G2537">
        <f t="shared" si="159"/>
        <v>2536</v>
      </c>
      <c r="H2537" t="str">
        <f t="shared" si="157"/>
        <v/>
      </c>
      <c r="I2537" t="str">
        <f t="shared" si="158"/>
        <v/>
      </c>
    </row>
    <row r="2538" spans="1:9" ht="15" thickBot="1" x14ac:dyDescent="0.35">
      <c r="A2538" s="4" t="s">
        <v>19</v>
      </c>
      <c r="B2538" s="4" t="s">
        <v>20</v>
      </c>
      <c r="C2538" s="5">
        <v>42979</v>
      </c>
      <c r="E2538" s="6">
        <v>1127.75</v>
      </c>
      <c r="F2538" t="str">
        <f t="shared" si="156"/>
        <v>Sept 17</v>
      </c>
      <c r="G2538">
        <f t="shared" si="159"/>
        <v>2537</v>
      </c>
      <c r="H2538" t="str">
        <f t="shared" si="157"/>
        <v/>
      </c>
      <c r="I2538" t="str">
        <f t="shared" si="158"/>
        <v/>
      </c>
    </row>
    <row r="2539" spans="1:9" ht="15" thickBot="1" x14ac:dyDescent="0.35">
      <c r="A2539" s="4" t="s">
        <v>221</v>
      </c>
      <c r="B2539" s="4" t="s">
        <v>8</v>
      </c>
      <c r="C2539" s="5">
        <v>42979</v>
      </c>
      <c r="E2539" s="6">
        <v>47.42</v>
      </c>
      <c r="F2539" t="str">
        <f t="shared" si="156"/>
        <v>Sept 17</v>
      </c>
      <c r="G2539">
        <f t="shared" si="159"/>
        <v>2538</v>
      </c>
      <c r="H2539" t="str">
        <f t="shared" si="157"/>
        <v/>
      </c>
      <c r="I2539" t="str">
        <f t="shared" si="158"/>
        <v/>
      </c>
    </row>
    <row r="2540" spans="1:9" ht="15" thickBot="1" x14ac:dyDescent="0.35">
      <c r="A2540" s="4" t="s">
        <v>26</v>
      </c>
      <c r="B2540" s="4" t="s">
        <v>20</v>
      </c>
      <c r="C2540" s="5">
        <v>42979</v>
      </c>
      <c r="E2540" s="6">
        <v>5597.05</v>
      </c>
      <c r="F2540" t="str">
        <f t="shared" si="156"/>
        <v>Sept 17</v>
      </c>
      <c r="G2540">
        <f t="shared" si="159"/>
        <v>2539</v>
      </c>
      <c r="H2540" t="str">
        <f t="shared" si="157"/>
        <v/>
      </c>
      <c r="I2540" t="str">
        <f t="shared" si="158"/>
        <v/>
      </c>
    </row>
    <row r="2541" spans="1:9" ht="15" thickBot="1" x14ac:dyDescent="0.35">
      <c r="A2541" s="4" t="s">
        <v>430</v>
      </c>
      <c r="B2541" s="4" t="s">
        <v>8</v>
      </c>
      <c r="C2541" s="5">
        <v>42979</v>
      </c>
      <c r="E2541" s="6">
        <v>2855</v>
      </c>
      <c r="F2541" t="str">
        <f t="shared" si="156"/>
        <v>Sept 17</v>
      </c>
      <c r="G2541">
        <f t="shared" si="159"/>
        <v>2540</v>
      </c>
      <c r="H2541" t="str">
        <f t="shared" si="157"/>
        <v/>
      </c>
      <c r="I2541" t="str">
        <f t="shared" si="158"/>
        <v/>
      </c>
    </row>
    <row r="2542" spans="1:9" ht="15" thickBot="1" x14ac:dyDescent="0.35">
      <c r="A2542" s="4" t="s">
        <v>29</v>
      </c>
      <c r="B2542" s="4" t="s">
        <v>127</v>
      </c>
      <c r="C2542" s="5">
        <v>42979</v>
      </c>
      <c r="E2542" s="6">
        <v>30.72</v>
      </c>
      <c r="F2542" t="str">
        <f t="shared" si="156"/>
        <v>Sept 17</v>
      </c>
      <c r="G2542">
        <f t="shared" si="159"/>
        <v>2541</v>
      </c>
      <c r="H2542" t="str">
        <f t="shared" si="157"/>
        <v/>
      </c>
      <c r="I2542" t="str">
        <f t="shared" si="158"/>
        <v/>
      </c>
    </row>
    <row r="2543" spans="1:9" ht="15" thickBot="1" x14ac:dyDescent="0.35">
      <c r="A2543" s="4" t="s">
        <v>29</v>
      </c>
      <c r="B2543" s="4" t="s">
        <v>8</v>
      </c>
      <c r="C2543" s="5">
        <v>42979</v>
      </c>
      <c r="E2543" s="6">
        <v>7.3</v>
      </c>
      <c r="F2543" t="str">
        <f t="shared" si="156"/>
        <v>Sept 17</v>
      </c>
      <c r="G2543">
        <f t="shared" si="159"/>
        <v>2542</v>
      </c>
      <c r="H2543" t="str">
        <f t="shared" si="157"/>
        <v/>
      </c>
      <c r="I2543" t="str">
        <f t="shared" si="158"/>
        <v/>
      </c>
    </row>
    <row r="2544" spans="1:9" ht="15" thickBot="1" x14ac:dyDescent="0.35">
      <c r="A2544" s="4" t="s">
        <v>30</v>
      </c>
      <c r="B2544" s="4" t="s">
        <v>31</v>
      </c>
      <c r="C2544" s="5">
        <v>42979</v>
      </c>
      <c r="E2544" s="6">
        <v>401.55</v>
      </c>
      <c r="F2544" t="str">
        <f t="shared" si="156"/>
        <v>Sept 17</v>
      </c>
      <c r="G2544">
        <f t="shared" si="159"/>
        <v>2543</v>
      </c>
      <c r="H2544" t="str">
        <f t="shared" si="157"/>
        <v/>
      </c>
      <c r="I2544" t="str">
        <f t="shared" si="158"/>
        <v/>
      </c>
    </row>
    <row r="2545" spans="1:9" ht="15" thickBot="1" x14ac:dyDescent="0.35">
      <c r="A2545" s="4" t="s">
        <v>32</v>
      </c>
      <c r="B2545" s="4" t="s">
        <v>33</v>
      </c>
      <c r="C2545" s="5">
        <v>42979</v>
      </c>
      <c r="E2545" s="6">
        <v>2259.44</v>
      </c>
      <c r="F2545" t="str">
        <f t="shared" si="156"/>
        <v>Sept 17</v>
      </c>
      <c r="G2545">
        <f t="shared" si="159"/>
        <v>2544</v>
      </c>
      <c r="H2545" t="str">
        <f t="shared" si="157"/>
        <v/>
      </c>
      <c r="I2545" t="str">
        <f t="shared" si="158"/>
        <v/>
      </c>
    </row>
    <row r="2546" spans="1:9" ht="15" thickBot="1" x14ac:dyDescent="0.35">
      <c r="A2546" s="4" t="s">
        <v>34</v>
      </c>
      <c r="B2546" s="4" t="s">
        <v>35</v>
      </c>
      <c r="C2546" s="5">
        <v>42979</v>
      </c>
      <c r="E2546" s="6">
        <v>180</v>
      </c>
      <c r="F2546" t="str">
        <f t="shared" si="156"/>
        <v>Sept 17</v>
      </c>
      <c r="G2546">
        <f t="shared" si="159"/>
        <v>2545</v>
      </c>
      <c r="H2546" t="str">
        <f t="shared" si="157"/>
        <v/>
      </c>
      <c r="I2546" t="str">
        <f t="shared" si="158"/>
        <v/>
      </c>
    </row>
    <row r="2547" spans="1:9" ht="15" thickBot="1" x14ac:dyDescent="0.35">
      <c r="A2547" s="4" t="s">
        <v>36</v>
      </c>
      <c r="B2547" s="4" t="s">
        <v>18</v>
      </c>
      <c r="C2547" s="5">
        <v>42979</v>
      </c>
      <c r="E2547" s="6">
        <v>278.55</v>
      </c>
      <c r="F2547" t="str">
        <f t="shared" si="156"/>
        <v>Sept 17</v>
      </c>
      <c r="G2547">
        <f t="shared" si="159"/>
        <v>2546</v>
      </c>
      <c r="H2547" t="str">
        <f t="shared" si="157"/>
        <v/>
      </c>
      <c r="I2547" t="str">
        <f t="shared" si="158"/>
        <v/>
      </c>
    </row>
    <row r="2548" spans="1:9" ht="15" thickBot="1" x14ac:dyDescent="0.35">
      <c r="A2548" s="4" t="s">
        <v>145</v>
      </c>
      <c r="B2548" s="4" t="s">
        <v>14</v>
      </c>
      <c r="C2548" s="5">
        <v>42979</v>
      </c>
      <c r="E2548" s="6">
        <v>1040</v>
      </c>
      <c r="F2548" t="str">
        <f t="shared" si="156"/>
        <v>Sept 17</v>
      </c>
      <c r="G2548">
        <f t="shared" si="159"/>
        <v>2547</v>
      </c>
      <c r="H2548" t="str">
        <f t="shared" si="157"/>
        <v/>
      </c>
      <c r="I2548" t="str">
        <f t="shared" si="158"/>
        <v/>
      </c>
    </row>
    <row r="2549" spans="1:9" ht="15" thickBot="1" x14ac:dyDescent="0.35">
      <c r="A2549" s="4" t="s">
        <v>145</v>
      </c>
      <c r="B2549" s="4" t="s">
        <v>70</v>
      </c>
      <c r="C2549" s="5">
        <v>42979</v>
      </c>
      <c r="E2549" s="6">
        <v>16500</v>
      </c>
      <c r="F2549" t="str">
        <f t="shared" si="156"/>
        <v>Sept 17</v>
      </c>
      <c r="G2549">
        <f t="shared" si="159"/>
        <v>2548</v>
      </c>
      <c r="H2549" t="str">
        <f t="shared" si="157"/>
        <v/>
      </c>
      <c r="I2549" t="str">
        <f t="shared" si="158"/>
        <v/>
      </c>
    </row>
    <row r="2550" spans="1:9" ht="15" thickBot="1" x14ac:dyDescent="0.35">
      <c r="A2550" s="4" t="s">
        <v>371</v>
      </c>
      <c r="B2550" s="4" t="s">
        <v>8</v>
      </c>
      <c r="C2550" s="5">
        <v>42979</v>
      </c>
      <c r="E2550" s="6">
        <v>168.78</v>
      </c>
      <c r="F2550" t="str">
        <f t="shared" si="156"/>
        <v>Sept 17</v>
      </c>
      <c r="G2550">
        <f t="shared" si="159"/>
        <v>2549</v>
      </c>
      <c r="H2550" t="str">
        <f t="shared" si="157"/>
        <v/>
      </c>
      <c r="I2550" t="str">
        <f t="shared" si="158"/>
        <v/>
      </c>
    </row>
    <row r="2551" spans="1:9" ht="15" thickBot="1" x14ac:dyDescent="0.35">
      <c r="A2551" s="4" t="s">
        <v>423</v>
      </c>
      <c r="B2551" s="4" t="s">
        <v>8</v>
      </c>
      <c r="C2551" s="5">
        <v>42979</v>
      </c>
      <c r="E2551" s="6">
        <v>79.33</v>
      </c>
      <c r="F2551" t="str">
        <f t="shared" si="156"/>
        <v>Sept 17</v>
      </c>
      <c r="G2551">
        <f t="shared" si="159"/>
        <v>2550</v>
      </c>
      <c r="H2551" t="str">
        <f t="shared" si="157"/>
        <v/>
      </c>
      <c r="I2551" t="str">
        <f t="shared" si="158"/>
        <v/>
      </c>
    </row>
    <row r="2552" spans="1:9" ht="15" thickBot="1" x14ac:dyDescent="0.35">
      <c r="A2552" s="4" t="s">
        <v>361</v>
      </c>
      <c r="B2552" s="4" t="s">
        <v>12</v>
      </c>
      <c r="C2552" s="5">
        <v>42979</v>
      </c>
      <c r="E2552" s="6">
        <v>121.5</v>
      </c>
      <c r="F2552" t="str">
        <f t="shared" si="156"/>
        <v>Sept 17</v>
      </c>
      <c r="G2552">
        <f t="shared" si="159"/>
        <v>2551</v>
      </c>
      <c r="H2552" t="str">
        <f t="shared" si="157"/>
        <v/>
      </c>
      <c r="I2552" t="str">
        <f t="shared" si="158"/>
        <v/>
      </c>
    </row>
    <row r="2553" spans="1:9" ht="15" thickBot="1" x14ac:dyDescent="0.35">
      <c r="A2553" s="4" t="s">
        <v>38</v>
      </c>
      <c r="B2553" s="4" t="s">
        <v>39</v>
      </c>
      <c r="C2553" s="5">
        <v>42979</v>
      </c>
      <c r="E2553" s="6">
        <v>518.08000000000004</v>
      </c>
      <c r="F2553" t="str">
        <f t="shared" si="156"/>
        <v>Sept 17</v>
      </c>
      <c r="G2553">
        <f t="shared" si="159"/>
        <v>2552</v>
      </c>
      <c r="H2553" t="str">
        <f t="shared" si="157"/>
        <v/>
      </c>
      <c r="I2553" t="str">
        <f t="shared" si="158"/>
        <v/>
      </c>
    </row>
    <row r="2554" spans="1:9" ht="15" thickBot="1" x14ac:dyDescent="0.35">
      <c r="A2554" s="4" t="s">
        <v>281</v>
      </c>
      <c r="B2554" s="4" t="s">
        <v>12</v>
      </c>
      <c r="C2554" s="5">
        <v>42979</v>
      </c>
      <c r="E2554" s="6">
        <v>63.82</v>
      </c>
      <c r="F2554" t="str">
        <f t="shared" si="156"/>
        <v>Sept 17</v>
      </c>
      <c r="G2554">
        <f t="shared" si="159"/>
        <v>2553</v>
      </c>
      <c r="H2554" t="str">
        <f t="shared" si="157"/>
        <v/>
      </c>
      <c r="I2554" t="str">
        <f t="shared" si="158"/>
        <v/>
      </c>
    </row>
    <row r="2555" spans="1:9" ht="15" thickBot="1" x14ac:dyDescent="0.35">
      <c r="A2555" s="4" t="s">
        <v>335</v>
      </c>
      <c r="B2555" s="4" t="s">
        <v>102</v>
      </c>
      <c r="C2555" s="5">
        <v>42979</v>
      </c>
      <c r="E2555" s="6">
        <v>1364.18</v>
      </c>
      <c r="F2555" t="str">
        <f t="shared" si="156"/>
        <v>Sept 17</v>
      </c>
      <c r="G2555">
        <f t="shared" si="159"/>
        <v>2554</v>
      </c>
      <c r="H2555" t="str">
        <f t="shared" si="157"/>
        <v/>
      </c>
      <c r="I2555" t="str">
        <f t="shared" si="158"/>
        <v/>
      </c>
    </row>
    <row r="2556" spans="1:9" ht="15" thickBot="1" x14ac:dyDescent="0.35">
      <c r="A2556" s="4" t="s">
        <v>348</v>
      </c>
      <c r="B2556" s="4" t="s">
        <v>150</v>
      </c>
      <c r="C2556" s="5">
        <v>42979</v>
      </c>
      <c r="E2556" s="6">
        <v>36.04</v>
      </c>
      <c r="F2556" t="str">
        <f t="shared" si="156"/>
        <v>Sept 17</v>
      </c>
      <c r="G2556">
        <f t="shared" si="159"/>
        <v>2555</v>
      </c>
      <c r="H2556" t="str">
        <f t="shared" si="157"/>
        <v/>
      </c>
      <c r="I2556" t="str">
        <f t="shared" si="158"/>
        <v/>
      </c>
    </row>
    <row r="2557" spans="1:9" ht="15" thickBot="1" x14ac:dyDescent="0.35">
      <c r="A2557" s="4" t="s">
        <v>207</v>
      </c>
      <c r="B2557" s="4" t="s">
        <v>203</v>
      </c>
      <c r="C2557" s="5">
        <v>42979</v>
      </c>
      <c r="E2557" s="6">
        <v>450</v>
      </c>
      <c r="F2557" t="str">
        <f t="shared" si="156"/>
        <v>Sept 17</v>
      </c>
      <c r="G2557">
        <f t="shared" si="159"/>
        <v>2556</v>
      </c>
      <c r="H2557" t="str">
        <f t="shared" si="157"/>
        <v/>
      </c>
      <c r="I2557" t="str">
        <f t="shared" si="158"/>
        <v/>
      </c>
    </row>
    <row r="2558" spans="1:9" ht="15" thickBot="1" x14ac:dyDescent="0.35">
      <c r="A2558" s="4" t="s">
        <v>207</v>
      </c>
      <c r="B2558" s="4" t="s">
        <v>131</v>
      </c>
      <c r="C2558" s="5">
        <v>42979</v>
      </c>
      <c r="E2558" s="6">
        <v>219.28</v>
      </c>
      <c r="F2558" t="str">
        <f t="shared" si="156"/>
        <v>Sept 17</v>
      </c>
      <c r="G2558">
        <f t="shared" si="159"/>
        <v>2557</v>
      </c>
      <c r="H2558" t="str">
        <f t="shared" si="157"/>
        <v/>
      </c>
      <c r="I2558" t="str">
        <f t="shared" si="158"/>
        <v/>
      </c>
    </row>
    <row r="2559" spans="1:9" ht="15" thickBot="1" x14ac:dyDescent="0.35">
      <c r="A2559" s="4" t="s">
        <v>207</v>
      </c>
      <c r="B2559" s="4" t="s">
        <v>208</v>
      </c>
      <c r="C2559" s="5">
        <v>42979</v>
      </c>
      <c r="E2559" s="6">
        <v>56.99</v>
      </c>
      <c r="F2559" t="str">
        <f t="shared" si="156"/>
        <v>Sept 17</v>
      </c>
      <c r="G2559">
        <f t="shared" si="159"/>
        <v>2558</v>
      </c>
      <c r="H2559" t="str">
        <f t="shared" si="157"/>
        <v/>
      </c>
      <c r="I2559" t="str">
        <f t="shared" si="158"/>
        <v/>
      </c>
    </row>
    <row r="2560" spans="1:9" ht="15" thickBot="1" x14ac:dyDescent="0.35">
      <c r="A2560" s="4" t="s">
        <v>151</v>
      </c>
      <c r="B2560" s="4" t="s">
        <v>81</v>
      </c>
      <c r="C2560" s="5">
        <v>42979</v>
      </c>
      <c r="E2560" s="6">
        <v>402.71</v>
      </c>
      <c r="F2560" t="str">
        <f t="shared" si="156"/>
        <v>Sept 17</v>
      </c>
      <c r="G2560">
        <f t="shared" si="159"/>
        <v>2559</v>
      </c>
      <c r="H2560" t="str">
        <f t="shared" si="157"/>
        <v/>
      </c>
      <c r="I2560" t="str">
        <f t="shared" si="158"/>
        <v/>
      </c>
    </row>
    <row r="2561" spans="1:9" ht="15" thickBot="1" x14ac:dyDescent="0.35">
      <c r="A2561" s="4" t="s">
        <v>110</v>
      </c>
      <c r="B2561" s="4" t="s">
        <v>16</v>
      </c>
      <c r="C2561" s="5">
        <v>42979</v>
      </c>
      <c r="E2561" s="6">
        <v>53.07</v>
      </c>
      <c r="F2561" t="str">
        <f t="shared" si="156"/>
        <v>Sept 17</v>
      </c>
      <c r="G2561">
        <f t="shared" si="159"/>
        <v>2560</v>
      </c>
      <c r="H2561" t="str">
        <f t="shared" si="157"/>
        <v/>
      </c>
      <c r="I2561" t="str">
        <f t="shared" si="158"/>
        <v/>
      </c>
    </row>
    <row r="2562" spans="1:9" ht="15" thickBot="1" x14ac:dyDescent="0.35">
      <c r="A2562" s="4" t="s">
        <v>46</v>
      </c>
      <c r="B2562" s="4" t="s">
        <v>47</v>
      </c>
      <c r="C2562" s="5">
        <v>42979</v>
      </c>
      <c r="E2562" s="6">
        <v>3433.7</v>
      </c>
      <c r="F2562" t="str">
        <f t="shared" si="156"/>
        <v>Sept 17</v>
      </c>
      <c r="G2562">
        <f t="shared" si="159"/>
        <v>2561</v>
      </c>
      <c r="H2562" t="str">
        <f t="shared" si="157"/>
        <v/>
      </c>
      <c r="I2562" t="str">
        <f t="shared" si="158"/>
        <v/>
      </c>
    </row>
    <row r="2563" spans="1:9" ht="15" thickBot="1" x14ac:dyDescent="0.35">
      <c r="A2563" s="4" t="s">
        <v>368</v>
      </c>
      <c r="B2563" s="4" t="s">
        <v>131</v>
      </c>
      <c r="C2563" s="5">
        <v>42979</v>
      </c>
      <c r="E2563" s="6">
        <v>0</v>
      </c>
      <c r="F2563" t="str">
        <f t="shared" ref="F2563:F2626" si="160">IF(C2563&lt;=$R$1,$Q$1,IF(C2563&lt;=$R$2,$Q$2,IF(C2563&lt;=$R$3,$Q$3,IF(C2563&lt;=$R$4,$Q$4,IF(C2563&lt;=$R$5,$Q$5,IF(C2563&lt;=$R$6,$Q$6,IF(C2563&lt;=$R$7,$Q$7,IF(C2563&lt;=$R$8,$Q$8,IF(C2563&lt;=$R$9,$Q$9,IF(C2563&lt;=$R$10,$Q$10,IF(C2563&lt;=$R$11,$Q$11,IF(C2563&lt;=$R$12,$Q$12,IF(C2563&lt;=$R$13,$Q$13,IF(C2563&lt;=$R$14,$Q$14,IF(C2563&lt;=$R$15,$Q$15,IF(C2563&lt;=$R$16,$Q$16,IF(C2563&lt;=$R$17,$Q$17,IF(C2563&lt;=$R$18,$Q$18,IF(C2563&lt;=$R$19,$Q$19,IF(C2563&lt;=$R$20,$Q$20,IF(C2563&lt;=$R$21,$Q$21,IF(C2563&lt;=$R$22,$Q$22,IF(C2563&lt;=$R$23,$Q$23,IF(C2563&lt;=$R$24,$Q$24,IF(C2563&lt;=$R$25,$Q$25,IF(C2563&lt;=$R$26,$Q$26,IF(C2563&lt;=$R$27,$Q$27,IF(C2563&lt;=$R$28,$Q$28,IF(C2563&lt;=$R$29,$Q$29,IF(C2563&lt;=$R$30,$Q$30,IF(C2563&lt;=$R$31,$Q$31,IF(C2563&lt;=$R$32,$Q$32,IF(C2563&lt;=$R$33,$Q$33,IF(C2563&lt;=$R$34,$Q$34,IF(C2563&lt;=$R$35,$Q$35,IF(C2563&lt;=$R$36,$Q$36,""))))))))))))))))))))))))))))))))))))</f>
        <v>Sept 17</v>
      </c>
      <c r="G2563">
        <f t="shared" si="159"/>
        <v>2562</v>
      </c>
      <c r="H2563" t="str">
        <f t="shared" ref="H2563:H2626" si="161">IF(F2563=$J$1,G2563,"")</f>
        <v/>
      </c>
      <c r="I2563" t="str">
        <f t="shared" ref="I2563:I2626" si="162">IFERROR(SMALL($H$2:$H$8586,G2563),"")</f>
        <v/>
      </c>
    </row>
    <row r="2564" spans="1:9" ht="15" thickBot="1" x14ac:dyDescent="0.35">
      <c r="A2564" s="4" t="s">
        <v>368</v>
      </c>
      <c r="B2564" s="4" t="s">
        <v>16</v>
      </c>
      <c r="C2564" s="5">
        <v>42979</v>
      </c>
      <c r="E2564" s="6">
        <v>44.41</v>
      </c>
      <c r="F2564" t="str">
        <f t="shared" si="160"/>
        <v>Sept 17</v>
      </c>
      <c r="G2564">
        <f t="shared" ref="G2564:G2627" si="163">1+G2563</f>
        <v>2563</v>
      </c>
      <c r="H2564" t="str">
        <f t="shared" si="161"/>
        <v/>
      </c>
      <c r="I2564" t="str">
        <f t="shared" si="162"/>
        <v/>
      </c>
    </row>
    <row r="2565" spans="1:9" ht="15" thickBot="1" x14ac:dyDescent="0.35">
      <c r="A2565" s="4" t="s">
        <v>368</v>
      </c>
      <c r="B2565" s="4" t="s">
        <v>208</v>
      </c>
      <c r="C2565" s="5">
        <v>42979</v>
      </c>
      <c r="E2565" s="6">
        <v>7.5</v>
      </c>
      <c r="F2565" t="str">
        <f t="shared" si="160"/>
        <v>Sept 17</v>
      </c>
      <c r="G2565">
        <f t="shared" si="163"/>
        <v>2564</v>
      </c>
      <c r="H2565" t="str">
        <f t="shared" si="161"/>
        <v/>
      </c>
      <c r="I2565" t="str">
        <f t="shared" si="162"/>
        <v/>
      </c>
    </row>
    <row r="2566" spans="1:9" ht="15" thickBot="1" x14ac:dyDescent="0.35">
      <c r="A2566" s="4" t="s">
        <v>265</v>
      </c>
      <c r="B2566" s="4" t="s">
        <v>16</v>
      </c>
      <c r="C2566" s="5">
        <v>42979</v>
      </c>
      <c r="E2566" s="6">
        <v>92.98</v>
      </c>
      <c r="F2566" t="str">
        <f t="shared" si="160"/>
        <v>Sept 17</v>
      </c>
      <c r="G2566">
        <f t="shared" si="163"/>
        <v>2565</v>
      </c>
      <c r="H2566" t="str">
        <f t="shared" si="161"/>
        <v/>
      </c>
      <c r="I2566" t="str">
        <f t="shared" si="162"/>
        <v/>
      </c>
    </row>
    <row r="2567" spans="1:9" ht="15" thickBot="1" x14ac:dyDescent="0.35">
      <c r="A2567" s="4" t="s">
        <v>51</v>
      </c>
      <c r="B2567" s="4" t="s">
        <v>22</v>
      </c>
      <c r="C2567" s="5">
        <v>42979</v>
      </c>
      <c r="E2567" s="6">
        <v>140</v>
      </c>
      <c r="F2567" t="str">
        <f t="shared" si="160"/>
        <v>Sept 17</v>
      </c>
      <c r="G2567">
        <f t="shared" si="163"/>
        <v>2566</v>
      </c>
      <c r="H2567" t="str">
        <f t="shared" si="161"/>
        <v/>
      </c>
      <c r="I2567" t="str">
        <f t="shared" si="162"/>
        <v/>
      </c>
    </row>
    <row r="2568" spans="1:9" ht="15" thickBot="1" x14ac:dyDescent="0.35">
      <c r="A2568" s="4" t="s">
        <v>154</v>
      </c>
      <c r="B2568" s="4" t="s">
        <v>8</v>
      </c>
      <c r="C2568" s="5">
        <v>42979</v>
      </c>
      <c r="E2568" s="6">
        <v>420.6</v>
      </c>
      <c r="F2568" t="str">
        <f t="shared" si="160"/>
        <v>Sept 17</v>
      </c>
      <c r="G2568">
        <f t="shared" si="163"/>
        <v>2567</v>
      </c>
      <c r="H2568" t="str">
        <f t="shared" si="161"/>
        <v/>
      </c>
      <c r="I2568" t="str">
        <f t="shared" si="162"/>
        <v/>
      </c>
    </row>
    <row r="2569" spans="1:9" ht="15" thickBot="1" x14ac:dyDescent="0.35">
      <c r="A2569" s="4" t="s">
        <v>116</v>
      </c>
      <c r="B2569" s="4" t="s">
        <v>45</v>
      </c>
      <c r="C2569" s="5">
        <v>42979</v>
      </c>
      <c r="E2569" s="6">
        <v>1212.43</v>
      </c>
      <c r="F2569" t="str">
        <f t="shared" si="160"/>
        <v>Sept 17</v>
      </c>
      <c r="G2569">
        <f t="shared" si="163"/>
        <v>2568</v>
      </c>
      <c r="H2569" t="str">
        <f t="shared" si="161"/>
        <v/>
      </c>
      <c r="I2569" t="str">
        <f t="shared" si="162"/>
        <v/>
      </c>
    </row>
    <row r="2570" spans="1:9" ht="15" thickBot="1" x14ac:dyDescent="0.35">
      <c r="A2570" s="4" t="s">
        <v>56</v>
      </c>
      <c r="B2570" s="4" t="s">
        <v>12</v>
      </c>
      <c r="C2570" s="5">
        <v>42979</v>
      </c>
      <c r="E2570" s="6">
        <v>303.24</v>
      </c>
      <c r="F2570" t="str">
        <f t="shared" si="160"/>
        <v>Sept 17</v>
      </c>
      <c r="G2570">
        <f t="shared" si="163"/>
        <v>2569</v>
      </c>
      <c r="H2570" t="str">
        <f t="shared" si="161"/>
        <v/>
      </c>
      <c r="I2570" t="str">
        <f t="shared" si="162"/>
        <v/>
      </c>
    </row>
    <row r="2571" spans="1:9" ht="15" thickBot="1" x14ac:dyDescent="0.35">
      <c r="A2571" s="4" t="s">
        <v>57</v>
      </c>
      <c r="B2571" s="4" t="s">
        <v>12</v>
      </c>
      <c r="C2571" s="5">
        <v>42979</v>
      </c>
      <c r="E2571" s="6">
        <v>70.66</v>
      </c>
      <c r="F2571" t="str">
        <f t="shared" si="160"/>
        <v>Sept 17</v>
      </c>
      <c r="G2571">
        <f t="shared" si="163"/>
        <v>2570</v>
      </c>
      <c r="H2571" t="str">
        <f t="shared" si="161"/>
        <v/>
      </c>
      <c r="I2571" t="str">
        <f t="shared" si="162"/>
        <v/>
      </c>
    </row>
    <row r="2572" spans="1:9" ht="15" thickBot="1" x14ac:dyDescent="0.35">
      <c r="A2572" s="4" t="s">
        <v>57</v>
      </c>
      <c r="B2572" s="4" t="s">
        <v>8</v>
      </c>
      <c r="C2572" s="5">
        <v>42979</v>
      </c>
      <c r="E2572" s="6">
        <v>1585.59</v>
      </c>
      <c r="F2572" t="str">
        <f t="shared" si="160"/>
        <v>Sept 17</v>
      </c>
      <c r="G2572">
        <f t="shared" si="163"/>
        <v>2571</v>
      </c>
      <c r="H2572" t="str">
        <f t="shared" si="161"/>
        <v/>
      </c>
      <c r="I2572" t="str">
        <f t="shared" si="162"/>
        <v/>
      </c>
    </row>
    <row r="2573" spans="1:9" ht="15" thickBot="1" x14ac:dyDescent="0.35">
      <c r="A2573" s="4" t="s">
        <v>228</v>
      </c>
      <c r="B2573" s="4" t="s">
        <v>28</v>
      </c>
      <c r="C2573" s="5">
        <v>42979</v>
      </c>
      <c r="E2573" s="6">
        <v>8709.33</v>
      </c>
      <c r="F2573" t="str">
        <f t="shared" si="160"/>
        <v>Sept 17</v>
      </c>
      <c r="G2573">
        <f t="shared" si="163"/>
        <v>2572</v>
      </c>
      <c r="H2573" t="str">
        <f t="shared" si="161"/>
        <v/>
      </c>
      <c r="I2573" t="str">
        <f t="shared" si="162"/>
        <v/>
      </c>
    </row>
    <row r="2574" spans="1:9" ht="15" thickBot="1" x14ac:dyDescent="0.35">
      <c r="A2574" s="4" t="s">
        <v>431</v>
      </c>
      <c r="B2574" s="4" t="s">
        <v>39</v>
      </c>
      <c r="C2574" s="5">
        <v>42979</v>
      </c>
      <c r="E2574" s="6">
        <v>13000</v>
      </c>
      <c r="F2574" t="str">
        <f t="shared" si="160"/>
        <v>Sept 17</v>
      </c>
      <c r="G2574">
        <f t="shared" si="163"/>
        <v>2573</v>
      </c>
      <c r="H2574" t="str">
        <f t="shared" si="161"/>
        <v/>
      </c>
      <c r="I2574" t="str">
        <f t="shared" si="162"/>
        <v/>
      </c>
    </row>
    <row r="2575" spans="1:9" ht="15" thickBot="1" x14ac:dyDescent="0.35">
      <c r="A2575" s="4" t="s">
        <v>383</v>
      </c>
      <c r="B2575" s="4" t="s">
        <v>131</v>
      </c>
      <c r="C2575" s="5">
        <v>42979</v>
      </c>
      <c r="E2575" s="6">
        <v>209.92</v>
      </c>
      <c r="F2575" t="str">
        <f t="shared" si="160"/>
        <v>Sept 17</v>
      </c>
      <c r="G2575">
        <f t="shared" si="163"/>
        <v>2574</v>
      </c>
      <c r="H2575" t="str">
        <f t="shared" si="161"/>
        <v/>
      </c>
      <c r="I2575" t="str">
        <f t="shared" si="162"/>
        <v/>
      </c>
    </row>
    <row r="2576" spans="1:9" ht="15" thickBot="1" x14ac:dyDescent="0.35">
      <c r="A2576" s="4" t="s">
        <v>383</v>
      </c>
      <c r="B2576" s="4" t="s">
        <v>16</v>
      </c>
      <c r="C2576" s="5">
        <v>42979</v>
      </c>
      <c r="E2576" s="6">
        <v>13.91</v>
      </c>
      <c r="F2576" t="str">
        <f t="shared" si="160"/>
        <v>Sept 17</v>
      </c>
      <c r="G2576">
        <f t="shared" si="163"/>
        <v>2575</v>
      </c>
      <c r="H2576" t="str">
        <f t="shared" si="161"/>
        <v/>
      </c>
      <c r="I2576" t="str">
        <f t="shared" si="162"/>
        <v/>
      </c>
    </row>
    <row r="2577" spans="1:9" ht="15" thickBot="1" x14ac:dyDescent="0.35">
      <c r="A2577" s="4" t="s">
        <v>432</v>
      </c>
      <c r="B2577" s="4" t="s">
        <v>39</v>
      </c>
      <c r="C2577" s="5">
        <v>42979</v>
      </c>
      <c r="E2577" s="6">
        <v>1174.72</v>
      </c>
      <c r="F2577" t="str">
        <f t="shared" si="160"/>
        <v>Sept 17</v>
      </c>
      <c r="G2577">
        <f t="shared" si="163"/>
        <v>2576</v>
      </c>
      <c r="H2577" t="str">
        <f t="shared" si="161"/>
        <v/>
      </c>
      <c r="I2577" t="str">
        <f t="shared" si="162"/>
        <v/>
      </c>
    </row>
    <row r="2578" spans="1:9" ht="15" thickBot="1" x14ac:dyDescent="0.35">
      <c r="A2578" s="4" t="s">
        <v>202</v>
      </c>
      <c r="B2578" s="4" t="s">
        <v>171</v>
      </c>
      <c r="C2578" s="5">
        <v>42979</v>
      </c>
      <c r="E2578" s="6">
        <v>3755</v>
      </c>
      <c r="F2578" t="str">
        <f t="shared" si="160"/>
        <v>Sept 17</v>
      </c>
      <c r="G2578">
        <f t="shared" si="163"/>
        <v>2577</v>
      </c>
      <c r="H2578" t="str">
        <f t="shared" si="161"/>
        <v/>
      </c>
      <c r="I2578" t="str">
        <f t="shared" si="162"/>
        <v/>
      </c>
    </row>
    <row r="2579" spans="1:9" ht="15" thickBot="1" x14ac:dyDescent="0.35">
      <c r="A2579" s="4" t="s">
        <v>69</v>
      </c>
      <c r="B2579" s="4" t="s">
        <v>70</v>
      </c>
      <c r="C2579" s="5">
        <v>42979</v>
      </c>
      <c r="E2579" s="6">
        <v>4923.96</v>
      </c>
      <c r="F2579" t="str">
        <f t="shared" si="160"/>
        <v>Sept 17</v>
      </c>
      <c r="G2579">
        <f t="shared" si="163"/>
        <v>2578</v>
      </c>
      <c r="H2579" t="str">
        <f t="shared" si="161"/>
        <v/>
      </c>
      <c r="I2579" t="str">
        <f t="shared" si="162"/>
        <v/>
      </c>
    </row>
    <row r="2580" spans="1:9" ht="15" thickBot="1" x14ac:dyDescent="0.35">
      <c r="A2580" s="4" t="s">
        <v>193</v>
      </c>
      <c r="B2580" s="4" t="s">
        <v>18</v>
      </c>
      <c r="C2580" s="5">
        <v>42979</v>
      </c>
      <c r="E2580" s="6">
        <v>42.28</v>
      </c>
      <c r="F2580" t="str">
        <f t="shared" si="160"/>
        <v>Sept 17</v>
      </c>
      <c r="G2580">
        <f t="shared" si="163"/>
        <v>2579</v>
      </c>
      <c r="H2580" t="str">
        <f t="shared" si="161"/>
        <v/>
      </c>
      <c r="I2580" t="str">
        <f t="shared" si="162"/>
        <v/>
      </c>
    </row>
    <row r="2581" spans="1:9" ht="15" thickBot="1" x14ac:dyDescent="0.35">
      <c r="A2581" s="4" t="s">
        <v>71</v>
      </c>
      <c r="B2581" s="4" t="s">
        <v>12</v>
      </c>
      <c r="C2581" s="5">
        <v>42979</v>
      </c>
      <c r="E2581" s="6">
        <v>172.73</v>
      </c>
      <c r="F2581" t="str">
        <f t="shared" si="160"/>
        <v>Sept 17</v>
      </c>
      <c r="G2581">
        <f t="shared" si="163"/>
        <v>2580</v>
      </c>
      <c r="H2581" t="str">
        <f t="shared" si="161"/>
        <v/>
      </c>
      <c r="I2581" t="str">
        <f t="shared" si="162"/>
        <v/>
      </c>
    </row>
    <row r="2582" spans="1:9" ht="15" thickBot="1" x14ac:dyDescent="0.35">
      <c r="A2582" s="4" t="s">
        <v>123</v>
      </c>
      <c r="B2582" s="4" t="s">
        <v>22</v>
      </c>
      <c r="C2582" s="5">
        <v>42979</v>
      </c>
      <c r="E2582" s="6">
        <v>4000</v>
      </c>
      <c r="F2582" t="str">
        <f t="shared" si="160"/>
        <v>Sept 17</v>
      </c>
      <c r="G2582">
        <f t="shared" si="163"/>
        <v>2581</v>
      </c>
      <c r="H2582" t="str">
        <f t="shared" si="161"/>
        <v/>
      </c>
      <c r="I2582" t="str">
        <f t="shared" si="162"/>
        <v/>
      </c>
    </row>
    <row r="2583" spans="1:9" ht="15" thickBot="1" x14ac:dyDescent="0.35">
      <c r="A2583" s="4" t="s">
        <v>74</v>
      </c>
      <c r="B2583" s="4" t="s">
        <v>45</v>
      </c>
      <c r="C2583" s="5">
        <v>42979</v>
      </c>
      <c r="E2583" s="6">
        <v>4249.32</v>
      </c>
      <c r="F2583" t="str">
        <f t="shared" si="160"/>
        <v>Sept 17</v>
      </c>
      <c r="G2583">
        <f t="shared" si="163"/>
        <v>2582</v>
      </c>
      <c r="H2583" t="str">
        <f t="shared" si="161"/>
        <v/>
      </c>
      <c r="I2583" t="str">
        <f t="shared" si="162"/>
        <v/>
      </c>
    </row>
    <row r="2584" spans="1:9" ht="15" thickBot="1" x14ac:dyDescent="0.35">
      <c r="A2584" s="4" t="s">
        <v>165</v>
      </c>
      <c r="B2584" s="4" t="s">
        <v>8</v>
      </c>
      <c r="C2584" s="5">
        <v>42979</v>
      </c>
      <c r="E2584" s="6">
        <v>383.96</v>
      </c>
      <c r="F2584" t="str">
        <f t="shared" si="160"/>
        <v>Sept 17</v>
      </c>
      <c r="G2584">
        <f t="shared" si="163"/>
        <v>2583</v>
      </c>
      <c r="H2584" t="str">
        <f t="shared" si="161"/>
        <v/>
      </c>
      <c r="I2584" t="str">
        <f t="shared" si="162"/>
        <v/>
      </c>
    </row>
    <row r="2585" spans="1:9" ht="15" thickBot="1" x14ac:dyDescent="0.35">
      <c r="A2585" s="4" t="s">
        <v>170</v>
      </c>
      <c r="B2585" s="4" t="s">
        <v>171</v>
      </c>
      <c r="C2585" s="5">
        <v>42979</v>
      </c>
      <c r="E2585" s="6">
        <v>1126.8900000000001</v>
      </c>
      <c r="F2585" t="str">
        <f t="shared" si="160"/>
        <v>Sept 17</v>
      </c>
      <c r="G2585">
        <f t="shared" si="163"/>
        <v>2584</v>
      </c>
      <c r="H2585" t="str">
        <f t="shared" si="161"/>
        <v/>
      </c>
      <c r="I2585" t="str">
        <f t="shared" si="162"/>
        <v/>
      </c>
    </row>
    <row r="2586" spans="1:9" ht="15" thickBot="1" x14ac:dyDescent="0.35">
      <c r="A2586" s="4" t="s">
        <v>5</v>
      </c>
      <c r="B2586" s="4" t="s">
        <v>6</v>
      </c>
      <c r="C2586" s="5">
        <v>42979</v>
      </c>
      <c r="E2586" s="6">
        <v>203598.77</v>
      </c>
      <c r="F2586" t="str">
        <f t="shared" si="160"/>
        <v>Sept 17</v>
      </c>
      <c r="G2586">
        <f t="shared" si="163"/>
        <v>2585</v>
      </c>
      <c r="H2586" t="str">
        <f t="shared" si="161"/>
        <v/>
      </c>
      <c r="I2586" t="str">
        <f t="shared" si="162"/>
        <v/>
      </c>
    </row>
    <row r="2587" spans="1:9" ht="15" thickBot="1" x14ac:dyDescent="0.35">
      <c r="A2587" s="4" t="s">
        <v>79</v>
      </c>
      <c r="B2587" s="4" t="s">
        <v>39</v>
      </c>
      <c r="C2587" s="5">
        <v>42979</v>
      </c>
      <c r="E2587" s="6">
        <v>156.15</v>
      </c>
      <c r="F2587" t="str">
        <f t="shared" si="160"/>
        <v>Sept 17</v>
      </c>
      <c r="G2587">
        <f t="shared" si="163"/>
        <v>2586</v>
      </c>
      <c r="H2587" t="str">
        <f t="shared" si="161"/>
        <v/>
      </c>
      <c r="I2587" t="str">
        <f t="shared" si="162"/>
        <v/>
      </c>
    </row>
    <row r="2588" spans="1:9" ht="15" thickBot="1" x14ac:dyDescent="0.35">
      <c r="A2588" s="4" t="s">
        <v>86</v>
      </c>
      <c r="B2588" s="4" t="s">
        <v>45</v>
      </c>
      <c r="C2588" s="5">
        <v>42979</v>
      </c>
      <c r="E2588" s="6">
        <v>840.5</v>
      </c>
      <c r="F2588" t="str">
        <f t="shared" si="160"/>
        <v>Sept 17</v>
      </c>
      <c r="G2588">
        <f t="shared" si="163"/>
        <v>2587</v>
      </c>
      <c r="H2588" t="str">
        <f t="shared" si="161"/>
        <v/>
      </c>
      <c r="I2588" t="str">
        <f t="shared" si="162"/>
        <v/>
      </c>
    </row>
    <row r="2589" spans="1:9" ht="15" thickBot="1" x14ac:dyDescent="0.35">
      <c r="A2589" s="4" t="s">
        <v>5</v>
      </c>
      <c r="B2589" s="4" t="s">
        <v>6</v>
      </c>
      <c r="C2589" s="5">
        <v>42983</v>
      </c>
      <c r="E2589" s="6">
        <v>453.48</v>
      </c>
      <c r="F2589" t="str">
        <f t="shared" si="160"/>
        <v>Sept 17</v>
      </c>
      <c r="G2589">
        <f t="shared" si="163"/>
        <v>2588</v>
      </c>
      <c r="H2589" t="str">
        <f t="shared" si="161"/>
        <v/>
      </c>
      <c r="I2589" t="str">
        <f t="shared" si="162"/>
        <v/>
      </c>
    </row>
    <row r="2590" spans="1:9" ht="15" thickBot="1" x14ac:dyDescent="0.35">
      <c r="A2590" s="4" t="s">
        <v>255</v>
      </c>
      <c r="B2590" s="4" t="s">
        <v>43</v>
      </c>
      <c r="C2590" s="5">
        <v>42986</v>
      </c>
      <c r="E2590" s="6">
        <v>107.51</v>
      </c>
      <c r="F2590" t="str">
        <f t="shared" si="160"/>
        <v>Sept 17</v>
      </c>
      <c r="G2590">
        <f t="shared" si="163"/>
        <v>2589</v>
      </c>
      <c r="H2590" t="str">
        <f t="shared" si="161"/>
        <v/>
      </c>
      <c r="I2590" t="str">
        <f t="shared" si="162"/>
        <v/>
      </c>
    </row>
    <row r="2591" spans="1:9" ht="15" thickBot="1" x14ac:dyDescent="0.35">
      <c r="A2591" s="4" t="s">
        <v>87</v>
      </c>
      <c r="B2591" s="4" t="s">
        <v>8</v>
      </c>
      <c r="C2591" s="5">
        <v>42986</v>
      </c>
      <c r="E2591" s="6">
        <v>757.97</v>
      </c>
      <c r="F2591" t="str">
        <f t="shared" si="160"/>
        <v>Sept 17</v>
      </c>
      <c r="G2591">
        <f t="shared" si="163"/>
        <v>2590</v>
      </c>
      <c r="H2591" t="str">
        <f t="shared" si="161"/>
        <v/>
      </c>
      <c r="I2591" t="str">
        <f t="shared" si="162"/>
        <v/>
      </c>
    </row>
    <row r="2592" spans="1:9" ht="15" thickBot="1" x14ac:dyDescent="0.35">
      <c r="A2592" s="4" t="s">
        <v>10</v>
      </c>
      <c r="B2592" s="4" t="s">
        <v>11</v>
      </c>
      <c r="C2592" s="5">
        <v>42986</v>
      </c>
      <c r="E2592" s="6">
        <v>284.27</v>
      </c>
      <c r="F2592" t="str">
        <f t="shared" si="160"/>
        <v>Sept 17</v>
      </c>
      <c r="G2592">
        <f t="shared" si="163"/>
        <v>2591</v>
      </c>
      <c r="H2592" t="str">
        <f t="shared" si="161"/>
        <v/>
      </c>
      <c r="I2592" t="str">
        <f t="shared" si="162"/>
        <v/>
      </c>
    </row>
    <row r="2593" spans="1:9" ht="15" thickBot="1" x14ac:dyDescent="0.35">
      <c r="A2593" s="4" t="s">
        <v>10</v>
      </c>
      <c r="B2593" s="4" t="s">
        <v>127</v>
      </c>
      <c r="C2593" s="5">
        <v>42986</v>
      </c>
      <c r="E2593" s="6">
        <v>193.79</v>
      </c>
      <c r="F2593" t="str">
        <f t="shared" si="160"/>
        <v>Sept 17</v>
      </c>
      <c r="G2593">
        <f t="shared" si="163"/>
        <v>2592</v>
      </c>
      <c r="H2593" t="str">
        <f t="shared" si="161"/>
        <v/>
      </c>
      <c r="I2593" t="str">
        <f t="shared" si="162"/>
        <v/>
      </c>
    </row>
    <row r="2594" spans="1:9" ht="15" thickBot="1" x14ac:dyDescent="0.35">
      <c r="A2594" s="4" t="s">
        <v>15</v>
      </c>
      <c r="B2594" s="4" t="s">
        <v>131</v>
      </c>
      <c r="C2594" s="5">
        <v>42986</v>
      </c>
      <c r="E2594" s="6">
        <v>411.26</v>
      </c>
      <c r="F2594" t="str">
        <f t="shared" si="160"/>
        <v>Sept 17</v>
      </c>
      <c r="G2594">
        <f t="shared" si="163"/>
        <v>2593</v>
      </c>
      <c r="H2594" t="str">
        <f t="shared" si="161"/>
        <v/>
      </c>
      <c r="I2594" t="str">
        <f t="shared" si="162"/>
        <v/>
      </c>
    </row>
    <row r="2595" spans="1:9" ht="15" thickBot="1" x14ac:dyDescent="0.35">
      <c r="A2595" s="4" t="s">
        <v>15</v>
      </c>
      <c r="B2595" s="4" t="s">
        <v>16</v>
      </c>
      <c r="C2595" s="5">
        <v>42986</v>
      </c>
      <c r="E2595" s="6">
        <v>6.15</v>
      </c>
      <c r="F2595" t="str">
        <f t="shared" si="160"/>
        <v>Sept 17</v>
      </c>
      <c r="G2595">
        <f t="shared" si="163"/>
        <v>2594</v>
      </c>
      <c r="H2595" t="str">
        <f t="shared" si="161"/>
        <v/>
      </c>
      <c r="I2595" t="str">
        <f t="shared" si="162"/>
        <v/>
      </c>
    </row>
    <row r="2596" spans="1:9" ht="15" thickBot="1" x14ac:dyDescent="0.35">
      <c r="A2596" s="4" t="s">
        <v>313</v>
      </c>
      <c r="B2596" s="4" t="s">
        <v>314</v>
      </c>
      <c r="C2596" s="5">
        <v>42986</v>
      </c>
      <c r="E2596" s="6">
        <v>341843.25</v>
      </c>
      <c r="F2596" t="str">
        <f t="shared" si="160"/>
        <v>Sept 17</v>
      </c>
      <c r="G2596">
        <f t="shared" si="163"/>
        <v>2595</v>
      </c>
      <c r="H2596" t="str">
        <f t="shared" si="161"/>
        <v/>
      </c>
      <c r="I2596" t="str">
        <f t="shared" si="162"/>
        <v/>
      </c>
    </row>
    <row r="2597" spans="1:9" ht="15" thickBot="1" x14ac:dyDescent="0.35">
      <c r="A2597" s="4" t="s">
        <v>313</v>
      </c>
      <c r="B2597" s="4" t="s">
        <v>433</v>
      </c>
      <c r="C2597" s="5">
        <v>42986</v>
      </c>
      <c r="E2597" s="6">
        <v>1030000</v>
      </c>
      <c r="F2597" t="str">
        <f t="shared" si="160"/>
        <v>Sept 17</v>
      </c>
      <c r="G2597">
        <f t="shared" si="163"/>
        <v>2596</v>
      </c>
      <c r="H2597" t="str">
        <f t="shared" si="161"/>
        <v/>
      </c>
      <c r="I2597" t="str">
        <f t="shared" si="162"/>
        <v/>
      </c>
    </row>
    <row r="2598" spans="1:9" ht="15" thickBot="1" x14ac:dyDescent="0.35">
      <c r="A2598" s="4" t="s">
        <v>315</v>
      </c>
      <c r="B2598" s="4" t="s">
        <v>314</v>
      </c>
      <c r="C2598" s="5">
        <v>42986</v>
      </c>
      <c r="E2598" s="6">
        <v>207362.5</v>
      </c>
      <c r="F2598" t="str">
        <f t="shared" si="160"/>
        <v>Sept 17</v>
      </c>
      <c r="G2598">
        <f t="shared" si="163"/>
        <v>2597</v>
      </c>
      <c r="H2598" t="str">
        <f t="shared" si="161"/>
        <v/>
      </c>
      <c r="I2598" t="str">
        <f t="shared" si="162"/>
        <v/>
      </c>
    </row>
    <row r="2599" spans="1:9" ht="15" thickBot="1" x14ac:dyDescent="0.35">
      <c r="A2599" s="4" t="s">
        <v>315</v>
      </c>
      <c r="B2599" s="4" t="s">
        <v>433</v>
      </c>
      <c r="C2599" s="5">
        <v>42986</v>
      </c>
      <c r="E2599" s="6">
        <v>615000</v>
      </c>
      <c r="F2599" t="str">
        <f t="shared" si="160"/>
        <v>Sept 17</v>
      </c>
      <c r="G2599">
        <f t="shared" si="163"/>
        <v>2598</v>
      </c>
      <c r="H2599" t="str">
        <f t="shared" si="161"/>
        <v/>
      </c>
      <c r="I2599" t="str">
        <f t="shared" si="162"/>
        <v/>
      </c>
    </row>
    <row r="2600" spans="1:9" ht="15" thickBot="1" x14ac:dyDescent="0.35">
      <c r="A2600" s="4" t="s">
        <v>133</v>
      </c>
      <c r="B2600" s="4" t="s">
        <v>8</v>
      </c>
      <c r="C2600" s="5">
        <v>42986</v>
      </c>
      <c r="E2600" s="6">
        <v>221.1</v>
      </c>
      <c r="F2600" t="str">
        <f t="shared" si="160"/>
        <v>Sept 17</v>
      </c>
      <c r="G2600">
        <f t="shared" si="163"/>
        <v>2599</v>
      </c>
      <c r="H2600" t="str">
        <f t="shared" si="161"/>
        <v/>
      </c>
      <c r="I2600" t="str">
        <f t="shared" si="162"/>
        <v/>
      </c>
    </row>
    <row r="2601" spans="1:9" ht="15" thickBot="1" x14ac:dyDescent="0.35">
      <c r="A2601" s="4" t="s">
        <v>17</v>
      </c>
      <c r="B2601" s="4" t="s">
        <v>18</v>
      </c>
      <c r="C2601" s="5">
        <v>42986</v>
      </c>
      <c r="E2601" s="6">
        <v>2814.79</v>
      </c>
      <c r="F2601" t="str">
        <f t="shared" si="160"/>
        <v>Sept 17</v>
      </c>
      <c r="G2601">
        <f t="shared" si="163"/>
        <v>2600</v>
      </c>
      <c r="H2601" t="str">
        <f t="shared" si="161"/>
        <v/>
      </c>
      <c r="I2601" t="str">
        <f t="shared" si="162"/>
        <v/>
      </c>
    </row>
    <row r="2602" spans="1:9" ht="15" thickBot="1" x14ac:dyDescent="0.35">
      <c r="A2602" s="4" t="s">
        <v>19</v>
      </c>
      <c r="B2602" s="4" t="s">
        <v>66</v>
      </c>
      <c r="C2602" s="5">
        <v>42986</v>
      </c>
      <c r="E2602" s="6">
        <v>1000</v>
      </c>
      <c r="F2602" t="str">
        <f t="shared" si="160"/>
        <v>Sept 17</v>
      </c>
      <c r="G2602">
        <f t="shared" si="163"/>
        <v>2601</v>
      </c>
      <c r="H2602" t="str">
        <f t="shared" si="161"/>
        <v/>
      </c>
      <c r="I2602" t="str">
        <f t="shared" si="162"/>
        <v/>
      </c>
    </row>
    <row r="2603" spans="1:9" ht="15" thickBot="1" x14ac:dyDescent="0.35">
      <c r="A2603" s="4" t="s">
        <v>178</v>
      </c>
      <c r="B2603" s="4" t="s">
        <v>31</v>
      </c>
      <c r="C2603" s="5">
        <v>42986</v>
      </c>
      <c r="E2603" s="6">
        <v>1104.6199999999999</v>
      </c>
      <c r="F2603" t="str">
        <f t="shared" si="160"/>
        <v>Sept 17</v>
      </c>
      <c r="G2603">
        <f t="shared" si="163"/>
        <v>2602</v>
      </c>
      <c r="H2603" t="str">
        <f t="shared" si="161"/>
        <v/>
      </c>
      <c r="I2603" t="str">
        <f t="shared" si="162"/>
        <v/>
      </c>
    </row>
    <row r="2604" spans="1:9" ht="15" thickBot="1" x14ac:dyDescent="0.35">
      <c r="A2604" s="4" t="s">
        <v>26</v>
      </c>
      <c r="B2604" s="4" t="s">
        <v>20</v>
      </c>
      <c r="C2604" s="5">
        <v>42986</v>
      </c>
      <c r="E2604" s="6">
        <v>212.02</v>
      </c>
      <c r="F2604" t="str">
        <f t="shared" si="160"/>
        <v>Sept 17</v>
      </c>
      <c r="G2604">
        <f t="shared" si="163"/>
        <v>2603</v>
      </c>
      <c r="H2604" t="str">
        <f t="shared" si="161"/>
        <v/>
      </c>
      <c r="I2604" t="str">
        <f t="shared" si="162"/>
        <v/>
      </c>
    </row>
    <row r="2605" spans="1:9" ht="15" thickBot="1" x14ac:dyDescent="0.35">
      <c r="A2605" s="4" t="s">
        <v>144</v>
      </c>
      <c r="B2605" s="4" t="s">
        <v>28</v>
      </c>
      <c r="C2605" s="5">
        <v>42986</v>
      </c>
      <c r="E2605" s="6">
        <v>441147.39</v>
      </c>
      <c r="F2605" t="str">
        <f t="shared" si="160"/>
        <v>Sept 17</v>
      </c>
      <c r="G2605">
        <f t="shared" si="163"/>
        <v>2604</v>
      </c>
      <c r="H2605" t="str">
        <f t="shared" si="161"/>
        <v/>
      </c>
      <c r="I2605" t="str">
        <f t="shared" si="162"/>
        <v/>
      </c>
    </row>
    <row r="2606" spans="1:9" ht="15" thickBot="1" x14ac:dyDescent="0.35">
      <c r="A2606" s="4" t="s">
        <v>144</v>
      </c>
      <c r="B2606" s="4" t="s">
        <v>33</v>
      </c>
      <c r="C2606" s="5">
        <v>42986</v>
      </c>
      <c r="E2606" s="6">
        <v>37346.85</v>
      </c>
      <c r="F2606" t="str">
        <f t="shared" si="160"/>
        <v>Sept 17</v>
      </c>
      <c r="G2606">
        <f t="shared" si="163"/>
        <v>2605</v>
      </c>
      <c r="H2606" t="str">
        <f t="shared" si="161"/>
        <v/>
      </c>
      <c r="I2606" t="str">
        <f t="shared" si="162"/>
        <v/>
      </c>
    </row>
    <row r="2607" spans="1:9" ht="15" thickBot="1" x14ac:dyDescent="0.35">
      <c r="A2607" s="4" t="s">
        <v>144</v>
      </c>
      <c r="B2607" s="4" t="s">
        <v>102</v>
      </c>
      <c r="C2607" s="5">
        <v>42986</v>
      </c>
      <c r="E2607" s="6">
        <v>11288.81</v>
      </c>
      <c r="F2607" t="str">
        <f t="shared" si="160"/>
        <v>Sept 17</v>
      </c>
      <c r="G2607">
        <f t="shared" si="163"/>
        <v>2606</v>
      </c>
      <c r="H2607" t="str">
        <f t="shared" si="161"/>
        <v/>
      </c>
      <c r="I2607" t="str">
        <f t="shared" si="162"/>
        <v/>
      </c>
    </row>
    <row r="2608" spans="1:9" ht="15" thickBot="1" x14ac:dyDescent="0.35">
      <c r="A2608" s="4" t="s">
        <v>32</v>
      </c>
      <c r="B2608" s="4" t="s">
        <v>33</v>
      </c>
      <c r="C2608" s="5">
        <v>42986</v>
      </c>
      <c r="E2608" s="6">
        <v>2281.0100000000002</v>
      </c>
      <c r="F2608" t="str">
        <f t="shared" si="160"/>
        <v>Sept 17</v>
      </c>
      <c r="G2608">
        <f t="shared" si="163"/>
        <v>2607</v>
      </c>
      <c r="H2608" t="str">
        <f t="shared" si="161"/>
        <v/>
      </c>
      <c r="I2608" t="str">
        <f t="shared" si="162"/>
        <v/>
      </c>
    </row>
    <row r="2609" spans="1:9" ht="15" thickBot="1" x14ac:dyDescent="0.35">
      <c r="A2609" s="4" t="s">
        <v>36</v>
      </c>
      <c r="B2609" s="4" t="s">
        <v>18</v>
      </c>
      <c r="C2609" s="5">
        <v>42986</v>
      </c>
      <c r="E2609" s="6">
        <v>116.42</v>
      </c>
      <c r="F2609" t="str">
        <f t="shared" si="160"/>
        <v>Sept 17</v>
      </c>
      <c r="G2609">
        <f t="shared" si="163"/>
        <v>2608</v>
      </c>
      <c r="H2609" t="str">
        <f t="shared" si="161"/>
        <v/>
      </c>
      <c r="I2609" t="str">
        <f t="shared" si="162"/>
        <v/>
      </c>
    </row>
    <row r="2610" spans="1:9" ht="15" thickBot="1" x14ac:dyDescent="0.35">
      <c r="A2610" s="4" t="s">
        <v>371</v>
      </c>
      <c r="B2610" s="4" t="s">
        <v>8</v>
      </c>
      <c r="C2610" s="5">
        <v>42986</v>
      </c>
      <c r="E2610" s="6">
        <v>276.06</v>
      </c>
      <c r="F2610" t="str">
        <f t="shared" si="160"/>
        <v>Sept 17</v>
      </c>
      <c r="G2610">
        <f t="shared" si="163"/>
        <v>2609</v>
      </c>
      <c r="H2610" t="str">
        <f t="shared" si="161"/>
        <v/>
      </c>
      <c r="I2610" t="str">
        <f t="shared" si="162"/>
        <v/>
      </c>
    </row>
    <row r="2611" spans="1:9" ht="15" thickBot="1" x14ac:dyDescent="0.35">
      <c r="A2611" s="4" t="s">
        <v>146</v>
      </c>
      <c r="B2611" s="4" t="s">
        <v>8</v>
      </c>
      <c r="C2611" s="5">
        <v>42986</v>
      </c>
      <c r="E2611" s="6">
        <v>64.91</v>
      </c>
      <c r="F2611" t="str">
        <f t="shared" si="160"/>
        <v>Sept 17</v>
      </c>
      <c r="G2611">
        <f t="shared" si="163"/>
        <v>2610</v>
      </c>
      <c r="H2611" t="str">
        <f t="shared" si="161"/>
        <v/>
      </c>
      <c r="I2611" t="str">
        <f t="shared" si="162"/>
        <v/>
      </c>
    </row>
    <row r="2612" spans="1:9" ht="15" thickBot="1" x14ac:dyDescent="0.35">
      <c r="A2612" s="4" t="s">
        <v>434</v>
      </c>
      <c r="B2612" s="4" t="s">
        <v>22</v>
      </c>
      <c r="C2612" s="5">
        <v>42986</v>
      </c>
      <c r="E2612" s="6">
        <v>510.42</v>
      </c>
      <c r="F2612" t="str">
        <f t="shared" si="160"/>
        <v>Sept 17</v>
      </c>
      <c r="G2612">
        <f t="shared" si="163"/>
        <v>2611</v>
      </c>
      <c r="H2612" t="str">
        <f t="shared" si="161"/>
        <v/>
      </c>
      <c r="I2612" t="str">
        <f t="shared" si="162"/>
        <v/>
      </c>
    </row>
    <row r="2613" spans="1:9" ht="15" thickBot="1" x14ac:dyDescent="0.35">
      <c r="A2613" s="4" t="s">
        <v>281</v>
      </c>
      <c r="B2613" s="4" t="s">
        <v>12</v>
      </c>
      <c r="C2613" s="5">
        <v>42986</v>
      </c>
      <c r="E2613" s="6">
        <v>97.39</v>
      </c>
      <c r="F2613" t="str">
        <f t="shared" si="160"/>
        <v>Sept 17</v>
      </c>
      <c r="G2613">
        <f t="shared" si="163"/>
        <v>2612</v>
      </c>
      <c r="H2613" t="str">
        <f t="shared" si="161"/>
        <v/>
      </c>
      <c r="I2613" t="str">
        <f t="shared" si="162"/>
        <v/>
      </c>
    </row>
    <row r="2614" spans="1:9" ht="15" thickBot="1" x14ac:dyDescent="0.35">
      <c r="A2614" s="4" t="s">
        <v>335</v>
      </c>
      <c r="B2614" s="4" t="s">
        <v>102</v>
      </c>
      <c r="C2614" s="5">
        <v>42986</v>
      </c>
      <c r="E2614" s="6">
        <v>762.73</v>
      </c>
      <c r="F2614" t="str">
        <f t="shared" si="160"/>
        <v>Sept 17</v>
      </c>
      <c r="G2614">
        <f t="shared" si="163"/>
        <v>2613</v>
      </c>
      <c r="H2614" t="str">
        <f t="shared" si="161"/>
        <v/>
      </c>
      <c r="I2614" t="str">
        <f t="shared" si="162"/>
        <v/>
      </c>
    </row>
    <row r="2615" spans="1:9" ht="15" thickBot="1" x14ac:dyDescent="0.35">
      <c r="A2615" s="4" t="s">
        <v>207</v>
      </c>
      <c r="B2615" s="4" t="s">
        <v>131</v>
      </c>
      <c r="C2615" s="5">
        <v>42986</v>
      </c>
      <c r="E2615" s="6">
        <v>673.7</v>
      </c>
      <c r="F2615" t="str">
        <f t="shared" si="160"/>
        <v>Sept 17</v>
      </c>
      <c r="G2615">
        <f t="shared" si="163"/>
        <v>2614</v>
      </c>
      <c r="H2615" t="str">
        <f t="shared" si="161"/>
        <v/>
      </c>
      <c r="I2615" t="str">
        <f t="shared" si="162"/>
        <v/>
      </c>
    </row>
    <row r="2616" spans="1:9" ht="15" thickBot="1" x14ac:dyDescent="0.35">
      <c r="A2616" s="4" t="s">
        <v>207</v>
      </c>
      <c r="B2616" s="4" t="s">
        <v>16</v>
      </c>
      <c r="C2616" s="5">
        <v>42986</v>
      </c>
      <c r="E2616" s="6">
        <v>330.63</v>
      </c>
      <c r="F2616" t="str">
        <f t="shared" si="160"/>
        <v>Sept 17</v>
      </c>
      <c r="G2616">
        <f t="shared" si="163"/>
        <v>2615</v>
      </c>
      <c r="H2616" t="str">
        <f t="shared" si="161"/>
        <v/>
      </c>
      <c r="I2616" t="str">
        <f t="shared" si="162"/>
        <v/>
      </c>
    </row>
    <row r="2617" spans="1:9" ht="15" thickBot="1" x14ac:dyDescent="0.35">
      <c r="A2617" s="4" t="s">
        <v>41</v>
      </c>
      <c r="B2617" s="4" t="s">
        <v>127</v>
      </c>
      <c r="C2617" s="5">
        <v>42986</v>
      </c>
      <c r="E2617" s="6">
        <v>44.5</v>
      </c>
      <c r="F2617" t="str">
        <f t="shared" si="160"/>
        <v>Sept 17</v>
      </c>
      <c r="G2617">
        <f t="shared" si="163"/>
        <v>2616</v>
      </c>
      <c r="H2617" t="str">
        <f t="shared" si="161"/>
        <v/>
      </c>
      <c r="I2617" t="str">
        <f t="shared" si="162"/>
        <v/>
      </c>
    </row>
    <row r="2618" spans="1:9" ht="15" thickBot="1" x14ac:dyDescent="0.35">
      <c r="A2618" s="4" t="s">
        <v>152</v>
      </c>
      <c r="B2618" s="4" t="s">
        <v>22</v>
      </c>
      <c r="C2618" s="5">
        <v>42986</v>
      </c>
      <c r="E2618" s="6">
        <v>700</v>
      </c>
      <c r="F2618" t="str">
        <f t="shared" si="160"/>
        <v>Sept 17</v>
      </c>
      <c r="G2618">
        <f t="shared" si="163"/>
        <v>2617</v>
      </c>
      <c r="H2618" t="str">
        <f t="shared" si="161"/>
        <v/>
      </c>
      <c r="I2618" t="str">
        <f t="shared" si="162"/>
        <v/>
      </c>
    </row>
    <row r="2619" spans="1:9" ht="15" thickBot="1" x14ac:dyDescent="0.35">
      <c r="A2619" s="4" t="s">
        <v>51</v>
      </c>
      <c r="B2619" s="4" t="s">
        <v>22</v>
      </c>
      <c r="C2619" s="5">
        <v>42986</v>
      </c>
      <c r="E2619" s="6">
        <v>140</v>
      </c>
      <c r="F2619" t="str">
        <f t="shared" si="160"/>
        <v>Sept 17</v>
      </c>
      <c r="G2619">
        <f t="shared" si="163"/>
        <v>2618</v>
      </c>
      <c r="H2619" t="str">
        <f t="shared" si="161"/>
        <v/>
      </c>
      <c r="I2619" t="str">
        <f t="shared" si="162"/>
        <v/>
      </c>
    </row>
    <row r="2620" spans="1:9" ht="15" thickBot="1" x14ac:dyDescent="0.35">
      <c r="A2620" s="4" t="s">
        <v>435</v>
      </c>
      <c r="B2620" s="4" t="s">
        <v>25</v>
      </c>
      <c r="C2620" s="5">
        <v>42986</v>
      </c>
      <c r="E2620" s="6">
        <v>1577</v>
      </c>
      <c r="F2620" t="str">
        <f t="shared" si="160"/>
        <v>Sept 17</v>
      </c>
      <c r="G2620">
        <f t="shared" si="163"/>
        <v>2619</v>
      </c>
      <c r="H2620" t="str">
        <f t="shared" si="161"/>
        <v/>
      </c>
      <c r="I2620" t="str">
        <f t="shared" si="162"/>
        <v/>
      </c>
    </row>
    <row r="2621" spans="1:9" ht="15" thickBot="1" x14ac:dyDescent="0.35">
      <c r="A2621" s="4" t="s">
        <v>57</v>
      </c>
      <c r="B2621" s="4" t="s">
        <v>127</v>
      </c>
      <c r="C2621" s="5">
        <v>42986</v>
      </c>
      <c r="E2621" s="6">
        <v>12.53</v>
      </c>
      <c r="F2621" t="str">
        <f t="shared" si="160"/>
        <v>Sept 17</v>
      </c>
      <c r="G2621">
        <f t="shared" si="163"/>
        <v>2620</v>
      </c>
      <c r="H2621" t="str">
        <f t="shared" si="161"/>
        <v/>
      </c>
      <c r="I2621" t="str">
        <f t="shared" si="162"/>
        <v/>
      </c>
    </row>
    <row r="2622" spans="1:9" ht="15" thickBot="1" x14ac:dyDescent="0.35">
      <c r="A2622" s="4" t="s">
        <v>157</v>
      </c>
      <c r="B2622" s="4" t="s">
        <v>22</v>
      </c>
      <c r="C2622" s="5">
        <v>42986</v>
      </c>
      <c r="E2622" s="6">
        <v>212.71</v>
      </c>
      <c r="F2622" t="str">
        <f t="shared" si="160"/>
        <v>Sept 17</v>
      </c>
      <c r="G2622">
        <f t="shared" si="163"/>
        <v>2621</v>
      </c>
      <c r="H2622" t="str">
        <f t="shared" si="161"/>
        <v/>
      </c>
      <c r="I2622" t="str">
        <f t="shared" si="162"/>
        <v/>
      </c>
    </row>
    <row r="2623" spans="1:9" ht="15" thickBot="1" x14ac:dyDescent="0.35">
      <c r="A2623" s="4" t="s">
        <v>58</v>
      </c>
      <c r="B2623" s="4" t="s">
        <v>18</v>
      </c>
      <c r="C2623" s="5">
        <v>42986</v>
      </c>
      <c r="E2623" s="6">
        <v>1528.06</v>
      </c>
      <c r="F2623" t="str">
        <f t="shared" si="160"/>
        <v>Sept 17</v>
      </c>
      <c r="G2623">
        <f t="shared" si="163"/>
        <v>2622</v>
      </c>
      <c r="H2623" t="str">
        <f t="shared" si="161"/>
        <v/>
      </c>
      <c r="I2623" t="str">
        <f t="shared" si="162"/>
        <v/>
      </c>
    </row>
    <row r="2624" spans="1:9" ht="15" thickBot="1" x14ac:dyDescent="0.35">
      <c r="A2624" s="4" t="s">
        <v>63</v>
      </c>
      <c r="B2624" s="4" t="s">
        <v>22</v>
      </c>
      <c r="C2624" s="5">
        <v>42986</v>
      </c>
      <c r="E2624" s="6">
        <v>60</v>
      </c>
      <c r="F2624" t="str">
        <f t="shared" si="160"/>
        <v>Sept 17</v>
      </c>
      <c r="G2624">
        <f t="shared" si="163"/>
        <v>2623</v>
      </c>
      <c r="H2624" t="str">
        <f t="shared" si="161"/>
        <v/>
      </c>
      <c r="I2624" t="str">
        <f t="shared" si="162"/>
        <v/>
      </c>
    </row>
    <row r="2625" spans="1:9" ht="15" thickBot="1" x14ac:dyDescent="0.35">
      <c r="A2625" s="4" t="s">
        <v>237</v>
      </c>
      <c r="B2625" s="4" t="s">
        <v>45</v>
      </c>
      <c r="C2625" s="5">
        <v>42986</v>
      </c>
      <c r="E2625" s="6">
        <v>456.6</v>
      </c>
      <c r="F2625" t="str">
        <f t="shared" si="160"/>
        <v>Sept 17</v>
      </c>
      <c r="G2625">
        <f t="shared" si="163"/>
        <v>2624</v>
      </c>
      <c r="H2625" t="str">
        <f t="shared" si="161"/>
        <v/>
      </c>
      <c r="I2625" t="str">
        <f t="shared" si="162"/>
        <v/>
      </c>
    </row>
    <row r="2626" spans="1:9" ht="15" thickBot="1" x14ac:dyDescent="0.35">
      <c r="A2626" s="4" t="s">
        <v>432</v>
      </c>
      <c r="B2626" s="4" t="s">
        <v>39</v>
      </c>
      <c r="C2626" s="5">
        <v>42986</v>
      </c>
      <c r="E2626" s="6">
        <v>18068.64</v>
      </c>
      <c r="F2626" t="str">
        <f t="shared" si="160"/>
        <v>Sept 17</v>
      </c>
      <c r="G2626">
        <f t="shared" si="163"/>
        <v>2625</v>
      </c>
      <c r="H2626" t="str">
        <f t="shared" si="161"/>
        <v/>
      </c>
      <c r="I2626" t="str">
        <f t="shared" si="162"/>
        <v/>
      </c>
    </row>
    <row r="2627" spans="1:9" ht="15" thickBot="1" x14ac:dyDescent="0.35">
      <c r="A2627" s="4" t="s">
        <v>202</v>
      </c>
      <c r="B2627" s="4" t="s">
        <v>171</v>
      </c>
      <c r="C2627" s="5">
        <v>42986</v>
      </c>
      <c r="E2627" s="6">
        <v>2862</v>
      </c>
      <c r="F2627" t="str">
        <f t="shared" ref="F2627:F2690" si="164">IF(C2627&lt;=$R$1,$Q$1,IF(C2627&lt;=$R$2,$Q$2,IF(C2627&lt;=$R$3,$Q$3,IF(C2627&lt;=$R$4,$Q$4,IF(C2627&lt;=$R$5,$Q$5,IF(C2627&lt;=$R$6,$Q$6,IF(C2627&lt;=$R$7,$Q$7,IF(C2627&lt;=$R$8,$Q$8,IF(C2627&lt;=$R$9,$Q$9,IF(C2627&lt;=$R$10,$Q$10,IF(C2627&lt;=$R$11,$Q$11,IF(C2627&lt;=$R$12,$Q$12,IF(C2627&lt;=$R$13,$Q$13,IF(C2627&lt;=$R$14,$Q$14,IF(C2627&lt;=$R$15,$Q$15,IF(C2627&lt;=$R$16,$Q$16,IF(C2627&lt;=$R$17,$Q$17,IF(C2627&lt;=$R$18,$Q$18,IF(C2627&lt;=$R$19,$Q$19,IF(C2627&lt;=$R$20,$Q$20,IF(C2627&lt;=$R$21,$Q$21,IF(C2627&lt;=$R$22,$Q$22,IF(C2627&lt;=$R$23,$Q$23,IF(C2627&lt;=$R$24,$Q$24,IF(C2627&lt;=$R$25,$Q$25,IF(C2627&lt;=$R$26,$Q$26,IF(C2627&lt;=$R$27,$Q$27,IF(C2627&lt;=$R$28,$Q$28,IF(C2627&lt;=$R$29,$Q$29,IF(C2627&lt;=$R$30,$Q$30,IF(C2627&lt;=$R$31,$Q$31,IF(C2627&lt;=$R$32,$Q$32,IF(C2627&lt;=$R$33,$Q$33,IF(C2627&lt;=$R$34,$Q$34,IF(C2627&lt;=$R$35,$Q$35,IF(C2627&lt;=$R$36,$Q$36,""))))))))))))))))))))))))))))))))))))</f>
        <v>Sept 17</v>
      </c>
      <c r="G2627">
        <f t="shared" si="163"/>
        <v>2626</v>
      </c>
      <c r="H2627" t="str">
        <f t="shared" ref="H2627:H2690" si="165">IF(F2627=$J$1,G2627,"")</f>
        <v/>
      </c>
      <c r="I2627" t="str">
        <f t="shared" ref="I2627:I2690" si="166">IFERROR(SMALL($H$2:$H$8586,G2627),"")</f>
        <v/>
      </c>
    </row>
    <row r="2628" spans="1:9" ht="15" thickBot="1" x14ac:dyDescent="0.35">
      <c r="A2628" s="4" t="s">
        <v>72</v>
      </c>
      <c r="B2628" s="4" t="s">
        <v>73</v>
      </c>
      <c r="C2628" s="5">
        <v>42986</v>
      </c>
      <c r="E2628" s="6">
        <v>22958.22</v>
      </c>
      <c r="F2628" t="str">
        <f t="shared" si="164"/>
        <v>Sept 17</v>
      </c>
      <c r="G2628">
        <f t="shared" ref="G2628:G2691" si="167">1+G2627</f>
        <v>2627</v>
      </c>
      <c r="H2628" t="str">
        <f t="shared" si="165"/>
        <v/>
      </c>
      <c r="I2628" t="str">
        <f t="shared" si="166"/>
        <v/>
      </c>
    </row>
    <row r="2629" spans="1:9" ht="15" thickBot="1" x14ac:dyDescent="0.35">
      <c r="A2629" s="4" t="s">
        <v>420</v>
      </c>
      <c r="B2629" s="4" t="s">
        <v>43</v>
      </c>
      <c r="C2629" s="5">
        <v>42986</v>
      </c>
      <c r="E2629" s="6">
        <v>500</v>
      </c>
      <c r="F2629" t="str">
        <f t="shared" si="164"/>
        <v>Sept 17</v>
      </c>
      <c r="G2629">
        <f t="shared" si="167"/>
        <v>2628</v>
      </c>
      <c r="H2629" t="str">
        <f t="shared" si="165"/>
        <v/>
      </c>
      <c r="I2629" t="str">
        <f t="shared" si="166"/>
        <v/>
      </c>
    </row>
    <row r="2630" spans="1:9" ht="15" thickBot="1" x14ac:dyDescent="0.35">
      <c r="A2630" s="4" t="s">
        <v>165</v>
      </c>
      <c r="B2630" s="4" t="s">
        <v>8</v>
      </c>
      <c r="C2630" s="5">
        <v>42986</v>
      </c>
      <c r="E2630" s="6">
        <v>59.46</v>
      </c>
      <c r="F2630" t="str">
        <f t="shared" si="164"/>
        <v>Sept 17</v>
      </c>
      <c r="G2630">
        <f t="shared" si="167"/>
        <v>2629</v>
      </c>
      <c r="H2630" t="str">
        <f t="shared" si="165"/>
        <v/>
      </c>
      <c r="I2630" t="str">
        <f t="shared" si="166"/>
        <v/>
      </c>
    </row>
    <row r="2631" spans="1:9" ht="15" thickBot="1" x14ac:dyDescent="0.35">
      <c r="A2631" s="4" t="s">
        <v>436</v>
      </c>
      <c r="B2631" s="4" t="s">
        <v>148</v>
      </c>
      <c r="C2631" s="5">
        <v>42986</v>
      </c>
      <c r="E2631" s="6">
        <v>950</v>
      </c>
      <c r="F2631" t="str">
        <f t="shared" si="164"/>
        <v>Sept 17</v>
      </c>
      <c r="G2631">
        <f t="shared" si="167"/>
        <v>2630</v>
      </c>
      <c r="H2631" t="str">
        <f t="shared" si="165"/>
        <v/>
      </c>
      <c r="I2631" t="str">
        <f t="shared" si="166"/>
        <v/>
      </c>
    </row>
    <row r="2632" spans="1:9" ht="15" thickBot="1" x14ac:dyDescent="0.35">
      <c r="A2632" s="4" t="s">
        <v>82</v>
      </c>
      <c r="B2632" s="4" t="s">
        <v>11</v>
      </c>
      <c r="C2632" s="5">
        <v>42986</v>
      </c>
      <c r="E2632" s="6">
        <v>69.94</v>
      </c>
      <c r="F2632" t="str">
        <f t="shared" si="164"/>
        <v>Sept 17</v>
      </c>
      <c r="G2632">
        <f t="shared" si="167"/>
        <v>2631</v>
      </c>
      <c r="H2632" t="str">
        <f t="shared" si="165"/>
        <v/>
      </c>
      <c r="I2632" t="str">
        <f t="shared" si="166"/>
        <v/>
      </c>
    </row>
    <row r="2633" spans="1:9" ht="15" thickBot="1" x14ac:dyDescent="0.35">
      <c r="A2633" s="4" t="s">
        <v>125</v>
      </c>
      <c r="B2633" s="4" t="s">
        <v>22</v>
      </c>
      <c r="C2633" s="5">
        <v>42986</v>
      </c>
      <c r="E2633" s="6">
        <v>555.62</v>
      </c>
      <c r="F2633" t="str">
        <f t="shared" si="164"/>
        <v>Sept 17</v>
      </c>
      <c r="G2633">
        <f t="shared" si="167"/>
        <v>2632</v>
      </c>
      <c r="H2633" t="str">
        <f t="shared" si="165"/>
        <v/>
      </c>
      <c r="I2633" t="str">
        <f t="shared" si="166"/>
        <v/>
      </c>
    </row>
    <row r="2634" spans="1:9" ht="15" thickBot="1" x14ac:dyDescent="0.35">
      <c r="A2634" s="4" t="s">
        <v>126</v>
      </c>
      <c r="B2634" s="4" t="s">
        <v>127</v>
      </c>
      <c r="C2634" s="5">
        <v>42986</v>
      </c>
      <c r="E2634" s="6">
        <v>195.52</v>
      </c>
      <c r="F2634" t="str">
        <f t="shared" si="164"/>
        <v>Sept 17</v>
      </c>
      <c r="G2634">
        <f t="shared" si="167"/>
        <v>2633</v>
      </c>
      <c r="H2634" t="str">
        <f t="shared" si="165"/>
        <v/>
      </c>
      <c r="I2634" t="str">
        <f t="shared" si="166"/>
        <v/>
      </c>
    </row>
    <row r="2635" spans="1:9" ht="15" thickBot="1" x14ac:dyDescent="0.35">
      <c r="A2635" s="4" t="s">
        <v>437</v>
      </c>
      <c r="B2635" s="4" t="s">
        <v>8</v>
      </c>
      <c r="C2635" s="5">
        <v>42993</v>
      </c>
      <c r="E2635" s="6">
        <v>401.8</v>
      </c>
      <c r="F2635" t="str">
        <f t="shared" si="164"/>
        <v>Sept 17</v>
      </c>
      <c r="G2635">
        <f t="shared" si="167"/>
        <v>2634</v>
      </c>
      <c r="H2635" t="str">
        <f t="shared" si="165"/>
        <v/>
      </c>
      <c r="I2635" t="str">
        <f t="shared" si="166"/>
        <v/>
      </c>
    </row>
    <row r="2636" spans="1:9" ht="15" thickBot="1" x14ac:dyDescent="0.35">
      <c r="A2636" s="4" t="s">
        <v>128</v>
      </c>
      <c r="B2636" s="4" t="s">
        <v>89</v>
      </c>
      <c r="C2636" s="5">
        <v>42993</v>
      </c>
      <c r="E2636" s="6">
        <v>7745.45</v>
      </c>
      <c r="F2636" t="str">
        <f t="shared" si="164"/>
        <v>Sept 17</v>
      </c>
      <c r="G2636">
        <f t="shared" si="167"/>
        <v>2635</v>
      </c>
      <c r="H2636" t="str">
        <f t="shared" si="165"/>
        <v/>
      </c>
      <c r="I2636" t="str">
        <f t="shared" si="166"/>
        <v/>
      </c>
    </row>
    <row r="2637" spans="1:9" ht="15" thickBot="1" x14ac:dyDescent="0.35">
      <c r="A2637" s="4" t="s">
        <v>312</v>
      </c>
      <c r="B2637" s="4" t="s">
        <v>16</v>
      </c>
      <c r="C2637" s="5">
        <v>42993</v>
      </c>
      <c r="E2637" s="6">
        <v>45.69</v>
      </c>
      <c r="F2637" t="str">
        <f t="shared" si="164"/>
        <v>Sept 17</v>
      </c>
      <c r="G2637">
        <f t="shared" si="167"/>
        <v>2636</v>
      </c>
      <c r="H2637" t="str">
        <f t="shared" si="165"/>
        <v/>
      </c>
      <c r="I2637" t="str">
        <f t="shared" si="166"/>
        <v/>
      </c>
    </row>
    <row r="2638" spans="1:9" ht="15" thickBot="1" x14ac:dyDescent="0.35">
      <c r="A2638" s="4" t="s">
        <v>312</v>
      </c>
      <c r="B2638" s="4" t="s">
        <v>67</v>
      </c>
      <c r="C2638" s="5">
        <v>42993</v>
      </c>
      <c r="E2638" s="6">
        <v>50</v>
      </c>
      <c r="F2638" t="str">
        <f t="shared" si="164"/>
        <v>Sept 17</v>
      </c>
      <c r="G2638">
        <f t="shared" si="167"/>
        <v>2637</v>
      </c>
      <c r="H2638" t="str">
        <f t="shared" si="165"/>
        <v/>
      </c>
      <c r="I2638" t="str">
        <f t="shared" si="166"/>
        <v/>
      </c>
    </row>
    <row r="2639" spans="1:9" ht="15" thickBot="1" x14ac:dyDescent="0.35">
      <c r="A2639" s="4" t="s">
        <v>10</v>
      </c>
      <c r="B2639" s="4" t="s">
        <v>11</v>
      </c>
      <c r="C2639" s="5">
        <v>42993</v>
      </c>
      <c r="E2639" s="6">
        <v>287.27</v>
      </c>
      <c r="F2639" t="str">
        <f t="shared" si="164"/>
        <v>Sept 17</v>
      </c>
      <c r="G2639">
        <f t="shared" si="167"/>
        <v>2638</v>
      </c>
      <c r="H2639" t="str">
        <f t="shared" si="165"/>
        <v/>
      </c>
      <c r="I2639" t="str">
        <f t="shared" si="166"/>
        <v/>
      </c>
    </row>
    <row r="2640" spans="1:9" ht="15" thickBot="1" x14ac:dyDescent="0.35">
      <c r="A2640" s="4" t="s">
        <v>10</v>
      </c>
      <c r="B2640" s="4" t="s">
        <v>127</v>
      </c>
      <c r="C2640" s="5">
        <v>42993</v>
      </c>
      <c r="E2640" s="6">
        <v>241.27</v>
      </c>
      <c r="F2640" t="str">
        <f t="shared" si="164"/>
        <v>Sept 17</v>
      </c>
      <c r="G2640">
        <f t="shared" si="167"/>
        <v>2639</v>
      </c>
      <c r="H2640" t="str">
        <f t="shared" si="165"/>
        <v/>
      </c>
      <c r="I2640" t="str">
        <f t="shared" si="166"/>
        <v/>
      </c>
    </row>
    <row r="2641" spans="1:9" ht="15" thickBot="1" x14ac:dyDescent="0.35">
      <c r="A2641" s="4" t="s">
        <v>278</v>
      </c>
      <c r="B2641" s="4" t="s">
        <v>106</v>
      </c>
      <c r="C2641" s="5">
        <v>42993</v>
      </c>
      <c r="E2641" s="6">
        <v>600</v>
      </c>
      <c r="F2641" t="str">
        <f t="shared" si="164"/>
        <v>Sept 17</v>
      </c>
      <c r="G2641">
        <f t="shared" si="167"/>
        <v>2640</v>
      </c>
      <c r="H2641" t="str">
        <f t="shared" si="165"/>
        <v/>
      </c>
      <c r="I2641" t="str">
        <f t="shared" si="166"/>
        <v/>
      </c>
    </row>
    <row r="2642" spans="1:9" ht="15" thickBot="1" x14ac:dyDescent="0.35">
      <c r="A2642" s="4" t="s">
        <v>133</v>
      </c>
      <c r="B2642" s="4" t="s">
        <v>8</v>
      </c>
      <c r="C2642" s="5">
        <v>42993</v>
      </c>
      <c r="E2642" s="6">
        <v>1021.93</v>
      </c>
      <c r="F2642" t="str">
        <f t="shared" si="164"/>
        <v>Sept 17</v>
      </c>
      <c r="G2642">
        <f t="shared" si="167"/>
        <v>2641</v>
      </c>
      <c r="H2642" t="str">
        <f t="shared" si="165"/>
        <v/>
      </c>
      <c r="I2642" t="str">
        <f t="shared" si="166"/>
        <v/>
      </c>
    </row>
    <row r="2643" spans="1:9" ht="15" thickBot="1" x14ac:dyDescent="0.35">
      <c r="A2643" s="4" t="s">
        <v>357</v>
      </c>
      <c r="B2643" s="4" t="s">
        <v>14</v>
      </c>
      <c r="C2643" s="5">
        <v>42993</v>
      </c>
      <c r="E2643" s="6">
        <v>2503.1999999999998</v>
      </c>
      <c r="F2643" t="str">
        <f t="shared" si="164"/>
        <v>Sept 17</v>
      </c>
      <c r="G2643">
        <f t="shared" si="167"/>
        <v>2642</v>
      </c>
      <c r="H2643" t="str">
        <f t="shared" si="165"/>
        <v/>
      </c>
      <c r="I2643" t="str">
        <f t="shared" si="166"/>
        <v/>
      </c>
    </row>
    <row r="2644" spans="1:9" ht="15" thickBot="1" x14ac:dyDescent="0.35">
      <c r="A2644" s="4" t="s">
        <v>134</v>
      </c>
      <c r="B2644" s="4" t="s">
        <v>22</v>
      </c>
      <c r="C2644" s="5">
        <v>42993</v>
      </c>
      <c r="E2644" s="6">
        <v>995.13</v>
      </c>
      <c r="F2644" t="str">
        <f t="shared" si="164"/>
        <v>Sept 17</v>
      </c>
      <c r="G2644">
        <f t="shared" si="167"/>
        <v>2643</v>
      </c>
      <c r="H2644" t="str">
        <f t="shared" si="165"/>
        <v/>
      </c>
      <c r="I2644" t="str">
        <f t="shared" si="166"/>
        <v/>
      </c>
    </row>
    <row r="2645" spans="1:9" ht="15" thickBot="1" x14ac:dyDescent="0.35">
      <c r="A2645" s="4" t="s">
        <v>220</v>
      </c>
      <c r="B2645" s="4" t="s">
        <v>12</v>
      </c>
      <c r="C2645" s="5">
        <v>42993</v>
      </c>
      <c r="E2645" s="6">
        <v>7.5</v>
      </c>
      <c r="F2645" t="str">
        <f t="shared" si="164"/>
        <v>Sept 17</v>
      </c>
      <c r="G2645">
        <f t="shared" si="167"/>
        <v>2644</v>
      </c>
      <c r="H2645" t="str">
        <f t="shared" si="165"/>
        <v/>
      </c>
      <c r="I2645" t="str">
        <f t="shared" si="166"/>
        <v/>
      </c>
    </row>
    <row r="2646" spans="1:9" ht="15" thickBot="1" x14ac:dyDescent="0.35">
      <c r="A2646" s="4" t="s">
        <v>174</v>
      </c>
      <c r="B2646" s="4" t="s">
        <v>22</v>
      </c>
      <c r="C2646" s="5">
        <v>42993</v>
      </c>
      <c r="E2646" s="6">
        <v>390</v>
      </c>
      <c r="F2646" t="str">
        <f t="shared" si="164"/>
        <v>Sept 17</v>
      </c>
      <c r="G2646">
        <f t="shared" si="167"/>
        <v>2645</v>
      </c>
      <c r="H2646" t="str">
        <f t="shared" si="165"/>
        <v/>
      </c>
      <c r="I2646" t="str">
        <f t="shared" si="166"/>
        <v/>
      </c>
    </row>
    <row r="2647" spans="1:9" ht="15" thickBot="1" x14ac:dyDescent="0.35">
      <c r="A2647" s="4" t="s">
        <v>92</v>
      </c>
      <c r="B2647" s="4" t="s">
        <v>45</v>
      </c>
      <c r="C2647" s="5">
        <v>42993</v>
      </c>
      <c r="E2647" s="6">
        <v>536.20000000000005</v>
      </c>
      <c r="F2647" t="str">
        <f t="shared" si="164"/>
        <v>Sept 17</v>
      </c>
      <c r="G2647">
        <f t="shared" si="167"/>
        <v>2646</v>
      </c>
      <c r="H2647" t="str">
        <f t="shared" si="165"/>
        <v/>
      </c>
      <c r="I2647" t="str">
        <f t="shared" si="166"/>
        <v/>
      </c>
    </row>
    <row r="2648" spans="1:9" ht="15" thickBot="1" x14ac:dyDescent="0.35">
      <c r="A2648" s="4" t="s">
        <v>206</v>
      </c>
      <c r="B2648" s="4" t="s">
        <v>14</v>
      </c>
      <c r="C2648" s="5">
        <v>42993</v>
      </c>
      <c r="E2648" s="6">
        <v>12500</v>
      </c>
      <c r="F2648" t="str">
        <f t="shared" si="164"/>
        <v>Sept 17</v>
      </c>
      <c r="G2648">
        <f t="shared" si="167"/>
        <v>2647</v>
      </c>
      <c r="H2648" t="str">
        <f t="shared" si="165"/>
        <v/>
      </c>
      <c r="I2648" t="str">
        <f t="shared" si="166"/>
        <v/>
      </c>
    </row>
    <row r="2649" spans="1:9" ht="15" thickBot="1" x14ac:dyDescent="0.35">
      <c r="A2649" s="4" t="s">
        <v>93</v>
      </c>
      <c r="B2649" s="4" t="s">
        <v>94</v>
      </c>
      <c r="C2649" s="5">
        <v>42993</v>
      </c>
      <c r="E2649" s="6">
        <v>48106.11</v>
      </c>
      <c r="F2649" t="str">
        <f t="shared" si="164"/>
        <v>Sept 17</v>
      </c>
      <c r="G2649">
        <f t="shared" si="167"/>
        <v>2648</v>
      </c>
      <c r="H2649" t="str">
        <f t="shared" si="165"/>
        <v/>
      </c>
      <c r="I2649" t="str">
        <f t="shared" si="166"/>
        <v/>
      </c>
    </row>
    <row r="2650" spans="1:9" ht="15" thickBot="1" x14ac:dyDescent="0.35">
      <c r="A2650" s="4" t="s">
        <v>93</v>
      </c>
      <c r="B2650" s="4" t="s">
        <v>95</v>
      </c>
      <c r="C2650" s="5">
        <v>42993</v>
      </c>
      <c r="E2650" s="6">
        <v>13536.11</v>
      </c>
      <c r="F2650" t="str">
        <f t="shared" si="164"/>
        <v>Sept 17</v>
      </c>
      <c r="G2650">
        <f t="shared" si="167"/>
        <v>2649</v>
      </c>
      <c r="H2650" t="str">
        <f t="shared" si="165"/>
        <v/>
      </c>
      <c r="I2650" t="str">
        <f t="shared" si="166"/>
        <v/>
      </c>
    </row>
    <row r="2651" spans="1:9" ht="15" thickBot="1" x14ac:dyDescent="0.35">
      <c r="A2651" s="4" t="s">
        <v>19</v>
      </c>
      <c r="B2651" s="4" t="s">
        <v>20</v>
      </c>
      <c r="C2651" s="5">
        <v>42993</v>
      </c>
      <c r="E2651" s="6">
        <v>3409.33</v>
      </c>
      <c r="F2651" t="str">
        <f t="shared" si="164"/>
        <v>Sept 17</v>
      </c>
      <c r="G2651">
        <f t="shared" si="167"/>
        <v>2650</v>
      </c>
      <c r="H2651" t="str">
        <f t="shared" si="165"/>
        <v/>
      </c>
      <c r="I2651" t="str">
        <f t="shared" si="166"/>
        <v/>
      </c>
    </row>
    <row r="2652" spans="1:9" ht="15" thickBot="1" x14ac:dyDescent="0.35">
      <c r="A2652" s="4" t="s">
        <v>19</v>
      </c>
      <c r="B2652" s="4" t="s">
        <v>22</v>
      </c>
      <c r="C2652" s="5">
        <v>42993</v>
      </c>
      <c r="E2652" s="6">
        <v>77</v>
      </c>
      <c r="F2652" t="str">
        <f t="shared" si="164"/>
        <v>Sept 17</v>
      </c>
      <c r="G2652">
        <f t="shared" si="167"/>
        <v>2651</v>
      </c>
      <c r="H2652" t="str">
        <f t="shared" si="165"/>
        <v/>
      </c>
      <c r="I2652" t="str">
        <f t="shared" si="166"/>
        <v/>
      </c>
    </row>
    <row r="2653" spans="1:9" ht="15" thickBot="1" x14ac:dyDescent="0.35">
      <c r="A2653" s="4" t="s">
        <v>96</v>
      </c>
      <c r="B2653" s="4" t="s">
        <v>45</v>
      </c>
      <c r="C2653" s="5">
        <v>42993</v>
      </c>
      <c r="E2653" s="6">
        <v>802.06</v>
      </c>
      <c r="F2653" t="str">
        <f t="shared" si="164"/>
        <v>Sept 17</v>
      </c>
      <c r="G2653">
        <f t="shared" si="167"/>
        <v>2652</v>
      </c>
      <c r="H2653" t="str">
        <f t="shared" si="165"/>
        <v/>
      </c>
      <c r="I2653" t="str">
        <f t="shared" si="166"/>
        <v/>
      </c>
    </row>
    <row r="2654" spans="1:9" ht="15" thickBot="1" x14ac:dyDescent="0.35">
      <c r="A2654" s="4" t="s">
        <v>221</v>
      </c>
      <c r="B2654" s="4" t="s">
        <v>8</v>
      </c>
      <c r="C2654" s="5">
        <v>42993</v>
      </c>
      <c r="E2654" s="6">
        <v>229.48</v>
      </c>
      <c r="F2654" t="str">
        <f t="shared" si="164"/>
        <v>Sept 17</v>
      </c>
      <c r="G2654">
        <f t="shared" si="167"/>
        <v>2653</v>
      </c>
      <c r="H2654" t="str">
        <f t="shared" si="165"/>
        <v/>
      </c>
      <c r="I2654" t="str">
        <f t="shared" si="166"/>
        <v/>
      </c>
    </row>
    <row r="2655" spans="1:9" ht="15" thickBot="1" x14ac:dyDescent="0.35">
      <c r="A2655" s="4" t="s">
        <v>97</v>
      </c>
      <c r="B2655" s="4" t="s">
        <v>6</v>
      </c>
      <c r="C2655" s="5">
        <v>42993</v>
      </c>
      <c r="E2655" s="6">
        <v>101803.58</v>
      </c>
      <c r="F2655" t="str">
        <f t="shared" si="164"/>
        <v>Sept 17</v>
      </c>
      <c r="G2655">
        <f t="shared" si="167"/>
        <v>2654</v>
      </c>
      <c r="H2655" t="str">
        <f t="shared" si="165"/>
        <v/>
      </c>
      <c r="I2655" t="str">
        <f t="shared" si="166"/>
        <v/>
      </c>
    </row>
    <row r="2656" spans="1:9" ht="15" thickBot="1" x14ac:dyDescent="0.35">
      <c r="A2656" s="4" t="s">
        <v>98</v>
      </c>
      <c r="B2656" s="4" t="s">
        <v>22</v>
      </c>
      <c r="C2656" s="5">
        <v>42993</v>
      </c>
      <c r="E2656" s="6">
        <v>8159</v>
      </c>
      <c r="F2656" t="str">
        <f t="shared" si="164"/>
        <v>Sept 17</v>
      </c>
      <c r="G2656">
        <f t="shared" si="167"/>
        <v>2655</v>
      </c>
      <c r="H2656" t="str">
        <f t="shared" si="165"/>
        <v/>
      </c>
      <c r="I2656" t="str">
        <f t="shared" si="166"/>
        <v/>
      </c>
    </row>
    <row r="2657" spans="1:9" ht="15" thickBot="1" x14ac:dyDescent="0.35">
      <c r="A2657" s="4" t="s">
        <v>26</v>
      </c>
      <c r="B2657" s="4" t="s">
        <v>20</v>
      </c>
      <c r="C2657" s="5">
        <v>42993</v>
      </c>
      <c r="E2657" s="6">
        <v>8420.91</v>
      </c>
      <c r="F2657" t="str">
        <f t="shared" si="164"/>
        <v>Sept 17</v>
      </c>
      <c r="G2657">
        <f t="shared" si="167"/>
        <v>2656</v>
      </c>
      <c r="H2657" t="str">
        <f t="shared" si="165"/>
        <v/>
      </c>
      <c r="I2657" t="str">
        <f t="shared" si="166"/>
        <v/>
      </c>
    </row>
    <row r="2658" spans="1:9" ht="15" thickBot="1" x14ac:dyDescent="0.35">
      <c r="A2658" s="4" t="s">
        <v>179</v>
      </c>
      <c r="B2658" s="4" t="s">
        <v>180</v>
      </c>
      <c r="C2658" s="5">
        <v>42993</v>
      </c>
      <c r="E2658" s="6">
        <v>251.5</v>
      </c>
      <c r="F2658" t="str">
        <f t="shared" si="164"/>
        <v>Sept 17</v>
      </c>
      <c r="G2658">
        <f t="shared" si="167"/>
        <v>2657</v>
      </c>
      <c r="H2658" t="str">
        <f t="shared" si="165"/>
        <v/>
      </c>
      <c r="I2658" t="str">
        <f t="shared" si="166"/>
        <v/>
      </c>
    </row>
    <row r="2659" spans="1:9" ht="15" thickBot="1" x14ac:dyDescent="0.35">
      <c r="A2659" s="4" t="s">
        <v>438</v>
      </c>
      <c r="B2659" s="4" t="s">
        <v>43</v>
      </c>
      <c r="C2659" s="5">
        <v>42993</v>
      </c>
      <c r="E2659" s="6">
        <v>234</v>
      </c>
      <c r="F2659" t="str">
        <f t="shared" si="164"/>
        <v>Sept 17</v>
      </c>
      <c r="G2659">
        <f t="shared" si="167"/>
        <v>2658</v>
      </c>
      <c r="H2659" t="str">
        <f t="shared" si="165"/>
        <v/>
      </c>
      <c r="I2659" t="str">
        <f t="shared" si="166"/>
        <v/>
      </c>
    </row>
    <row r="2660" spans="1:9" ht="15" thickBot="1" x14ac:dyDescent="0.35">
      <c r="A2660" s="4" t="s">
        <v>29</v>
      </c>
      <c r="B2660" s="4" t="s">
        <v>127</v>
      </c>
      <c r="C2660" s="5">
        <v>42993</v>
      </c>
      <c r="E2660" s="6">
        <v>598.70000000000005</v>
      </c>
      <c r="F2660" t="str">
        <f t="shared" si="164"/>
        <v>Sept 17</v>
      </c>
      <c r="G2660">
        <f t="shared" si="167"/>
        <v>2659</v>
      </c>
      <c r="H2660" t="str">
        <f t="shared" si="165"/>
        <v/>
      </c>
      <c r="I2660" t="str">
        <f t="shared" si="166"/>
        <v/>
      </c>
    </row>
    <row r="2661" spans="1:9" ht="15" thickBot="1" x14ac:dyDescent="0.35">
      <c r="A2661" s="4" t="s">
        <v>29</v>
      </c>
      <c r="B2661" s="4" t="s">
        <v>8</v>
      </c>
      <c r="C2661" s="5">
        <v>42993</v>
      </c>
      <c r="E2661" s="6">
        <v>218.25</v>
      </c>
      <c r="F2661" t="str">
        <f t="shared" si="164"/>
        <v>Sept 17</v>
      </c>
      <c r="G2661">
        <f t="shared" si="167"/>
        <v>2660</v>
      </c>
      <c r="H2661" t="str">
        <f t="shared" si="165"/>
        <v/>
      </c>
      <c r="I2661" t="str">
        <f t="shared" si="166"/>
        <v/>
      </c>
    </row>
    <row r="2662" spans="1:9" ht="15" thickBot="1" x14ac:dyDescent="0.35">
      <c r="A2662" s="4" t="s">
        <v>32</v>
      </c>
      <c r="B2662" s="4" t="s">
        <v>33</v>
      </c>
      <c r="C2662" s="5">
        <v>42993</v>
      </c>
      <c r="E2662" s="6">
        <v>1609.85</v>
      </c>
      <c r="F2662" t="str">
        <f t="shared" si="164"/>
        <v>Sept 17</v>
      </c>
      <c r="G2662">
        <f t="shared" si="167"/>
        <v>2661</v>
      </c>
      <c r="H2662" t="str">
        <f t="shared" si="165"/>
        <v/>
      </c>
      <c r="I2662" t="str">
        <f t="shared" si="166"/>
        <v/>
      </c>
    </row>
    <row r="2663" spans="1:9" ht="15" thickBot="1" x14ac:dyDescent="0.35">
      <c r="A2663" s="4" t="s">
        <v>34</v>
      </c>
      <c r="B2663" s="4" t="s">
        <v>35</v>
      </c>
      <c r="C2663" s="5">
        <v>42993</v>
      </c>
      <c r="E2663" s="6">
        <v>315</v>
      </c>
      <c r="F2663" t="str">
        <f t="shared" si="164"/>
        <v>Sept 17</v>
      </c>
      <c r="G2663">
        <f t="shared" si="167"/>
        <v>2662</v>
      </c>
      <c r="H2663" t="str">
        <f t="shared" si="165"/>
        <v/>
      </c>
      <c r="I2663" t="str">
        <f t="shared" si="166"/>
        <v/>
      </c>
    </row>
    <row r="2664" spans="1:9" ht="15" thickBot="1" x14ac:dyDescent="0.35">
      <c r="A2664" s="4" t="s">
        <v>36</v>
      </c>
      <c r="B2664" s="4" t="s">
        <v>18</v>
      </c>
      <c r="C2664" s="5">
        <v>42993</v>
      </c>
      <c r="E2664" s="6">
        <v>1058.28</v>
      </c>
      <c r="F2664" t="str">
        <f t="shared" si="164"/>
        <v>Sept 17</v>
      </c>
      <c r="G2664">
        <f t="shared" si="167"/>
        <v>2663</v>
      </c>
      <c r="H2664" t="str">
        <f t="shared" si="165"/>
        <v/>
      </c>
      <c r="I2664" t="str">
        <f t="shared" si="166"/>
        <v/>
      </c>
    </row>
    <row r="2665" spans="1:9" ht="15" thickBot="1" x14ac:dyDescent="0.35">
      <c r="A2665" s="4" t="s">
        <v>371</v>
      </c>
      <c r="B2665" s="4" t="s">
        <v>8</v>
      </c>
      <c r="C2665" s="5">
        <v>42993</v>
      </c>
      <c r="E2665" s="6">
        <v>863.94</v>
      </c>
      <c r="F2665" t="str">
        <f t="shared" si="164"/>
        <v>Sept 17</v>
      </c>
      <c r="G2665">
        <f t="shared" si="167"/>
        <v>2664</v>
      </c>
      <c r="H2665" t="str">
        <f t="shared" si="165"/>
        <v/>
      </c>
      <c r="I2665" t="str">
        <f t="shared" si="166"/>
        <v/>
      </c>
    </row>
    <row r="2666" spans="1:9" ht="15" thickBot="1" x14ac:dyDescent="0.35">
      <c r="A2666" s="4" t="s">
        <v>146</v>
      </c>
      <c r="B2666" s="4" t="s">
        <v>8</v>
      </c>
      <c r="C2666" s="5">
        <v>42993</v>
      </c>
      <c r="E2666" s="6">
        <v>1351.1</v>
      </c>
      <c r="F2666" t="str">
        <f t="shared" si="164"/>
        <v>Sept 17</v>
      </c>
      <c r="G2666">
        <f t="shared" si="167"/>
        <v>2665</v>
      </c>
      <c r="H2666" t="str">
        <f t="shared" si="165"/>
        <v/>
      </c>
      <c r="I2666" t="str">
        <f t="shared" si="166"/>
        <v/>
      </c>
    </row>
    <row r="2667" spans="1:9" ht="15" thickBot="1" x14ac:dyDescent="0.35">
      <c r="A2667" s="4" t="s">
        <v>37</v>
      </c>
      <c r="B2667" s="4" t="s">
        <v>22</v>
      </c>
      <c r="C2667" s="5">
        <v>42993</v>
      </c>
      <c r="E2667" s="6">
        <v>56.55</v>
      </c>
      <c r="F2667" t="str">
        <f t="shared" si="164"/>
        <v>Sept 17</v>
      </c>
      <c r="G2667">
        <f t="shared" si="167"/>
        <v>2666</v>
      </c>
      <c r="H2667" t="str">
        <f t="shared" si="165"/>
        <v/>
      </c>
      <c r="I2667" t="str">
        <f t="shared" si="166"/>
        <v/>
      </c>
    </row>
    <row r="2668" spans="1:9" ht="15" thickBot="1" x14ac:dyDescent="0.35">
      <c r="A2668" s="4" t="s">
        <v>288</v>
      </c>
      <c r="B2668" s="4" t="s">
        <v>14</v>
      </c>
      <c r="C2668" s="5">
        <v>42993</v>
      </c>
      <c r="E2668" s="6">
        <v>2041.66</v>
      </c>
      <c r="F2668" t="str">
        <f t="shared" si="164"/>
        <v>Sept 17</v>
      </c>
      <c r="G2668">
        <f t="shared" si="167"/>
        <v>2667</v>
      </c>
      <c r="H2668" t="str">
        <f t="shared" si="165"/>
        <v/>
      </c>
      <c r="I2668" t="str">
        <f t="shared" si="166"/>
        <v/>
      </c>
    </row>
    <row r="2669" spans="1:9" ht="15" thickBot="1" x14ac:dyDescent="0.35">
      <c r="A2669" s="4" t="s">
        <v>439</v>
      </c>
      <c r="B2669" s="4" t="s">
        <v>8</v>
      </c>
      <c r="C2669" s="5">
        <v>42993</v>
      </c>
      <c r="E2669" s="6">
        <v>528.5</v>
      </c>
      <c r="F2669" t="str">
        <f t="shared" si="164"/>
        <v>Sept 17</v>
      </c>
      <c r="G2669">
        <f t="shared" si="167"/>
        <v>2668</v>
      </c>
      <c r="H2669" t="str">
        <f t="shared" si="165"/>
        <v/>
      </c>
      <c r="I2669" t="str">
        <f t="shared" si="166"/>
        <v/>
      </c>
    </row>
    <row r="2670" spans="1:9" ht="15" thickBot="1" x14ac:dyDescent="0.35">
      <c r="A2670" s="4" t="s">
        <v>104</v>
      </c>
      <c r="B2670" s="4" t="s">
        <v>70</v>
      </c>
      <c r="C2670" s="5">
        <v>42993</v>
      </c>
      <c r="E2670" s="6">
        <v>48.93</v>
      </c>
      <c r="F2670" t="str">
        <f t="shared" si="164"/>
        <v>Sept 17</v>
      </c>
      <c r="G2670">
        <f t="shared" si="167"/>
        <v>2669</v>
      </c>
      <c r="H2670" t="str">
        <f t="shared" si="165"/>
        <v/>
      </c>
      <c r="I2670" t="str">
        <f t="shared" si="166"/>
        <v/>
      </c>
    </row>
    <row r="2671" spans="1:9" ht="15" thickBot="1" x14ac:dyDescent="0.35">
      <c r="A2671" s="4" t="s">
        <v>104</v>
      </c>
      <c r="B2671" s="4" t="s">
        <v>12</v>
      </c>
      <c r="C2671" s="5">
        <v>42993</v>
      </c>
      <c r="E2671" s="6">
        <v>257.82</v>
      </c>
      <c r="F2671" t="str">
        <f t="shared" si="164"/>
        <v>Sept 17</v>
      </c>
      <c r="G2671">
        <f t="shared" si="167"/>
        <v>2670</v>
      </c>
      <c r="H2671" t="str">
        <f t="shared" si="165"/>
        <v/>
      </c>
      <c r="I2671" t="str">
        <f t="shared" si="166"/>
        <v/>
      </c>
    </row>
    <row r="2672" spans="1:9" ht="15" thickBot="1" x14ac:dyDescent="0.35">
      <c r="A2672" s="4" t="s">
        <v>281</v>
      </c>
      <c r="B2672" s="4" t="s">
        <v>12</v>
      </c>
      <c r="C2672" s="5">
        <v>42993</v>
      </c>
      <c r="E2672" s="6">
        <v>168.45</v>
      </c>
      <c r="F2672" t="str">
        <f t="shared" si="164"/>
        <v>Sept 17</v>
      </c>
      <c r="G2672">
        <f t="shared" si="167"/>
        <v>2671</v>
      </c>
      <c r="H2672" t="str">
        <f t="shared" si="165"/>
        <v/>
      </c>
      <c r="I2672" t="str">
        <f t="shared" si="166"/>
        <v/>
      </c>
    </row>
    <row r="2673" spans="1:9" ht="15" thickBot="1" x14ac:dyDescent="0.35">
      <c r="A2673" s="4" t="s">
        <v>335</v>
      </c>
      <c r="B2673" s="4" t="s">
        <v>102</v>
      </c>
      <c r="C2673" s="5">
        <v>42993</v>
      </c>
      <c r="E2673" s="6">
        <v>1783.05</v>
      </c>
      <c r="F2673" t="str">
        <f t="shared" si="164"/>
        <v>Sept 17</v>
      </c>
      <c r="G2673">
        <f t="shared" si="167"/>
        <v>2672</v>
      </c>
      <c r="H2673" t="str">
        <f t="shared" si="165"/>
        <v/>
      </c>
      <c r="I2673" t="str">
        <f t="shared" si="166"/>
        <v/>
      </c>
    </row>
    <row r="2674" spans="1:9" ht="15" thickBot="1" x14ac:dyDescent="0.35">
      <c r="A2674" s="4" t="s">
        <v>107</v>
      </c>
      <c r="B2674" s="4" t="s">
        <v>28</v>
      </c>
      <c r="C2674" s="5">
        <v>42993</v>
      </c>
      <c r="E2674" s="6">
        <v>6987.99</v>
      </c>
      <c r="F2674" t="str">
        <f t="shared" si="164"/>
        <v>Sept 17</v>
      </c>
      <c r="G2674">
        <f t="shared" si="167"/>
        <v>2673</v>
      </c>
      <c r="H2674" t="str">
        <f t="shared" si="165"/>
        <v/>
      </c>
      <c r="I2674" t="str">
        <f t="shared" si="166"/>
        <v/>
      </c>
    </row>
    <row r="2675" spans="1:9" ht="15" thickBot="1" x14ac:dyDescent="0.35">
      <c r="A2675" s="4" t="s">
        <v>391</v>
      </c>
      <c r="B2675" s="4" t="s">
        <v>131</v>
      </c>
      <c r="C2675" s="5">
        <v>42993</v>
      </c>
      <c r="E2675" s="6">
        <v>86.11</v>
      </c>
      <c r="F2675" t="str">
        <f t="shared" si="164"/>
        <v>Sept 17</v>
      </c>
      <c r="G2675">
        <f t="shared" si="167"/>
        <v>2674</v>
      </c>
      <c r="H2675" t="str">
        <f t="shared" si="165"/>
        <v/>
      </c>
      <c r="I2675" t="str">
        <f t="shared" si="166"/>
        <v/>
      </c>
    </row>
    <row r="2676" spans="1:9" ht="15" thickBot="1" x14ac:dyDescent="0.35">
      <c r="A2676" s="4" t="s">
        <v>391</v>
      </c>
      <c r="B2676" s="4" t="s">
        <v>16</v>
      </c>
      <c r="C2676" s="5">
        <v>42993</v>
      </c>
      <c r="E2676" s="6">
        <v>13.91</v>
      </c>
      <c r="F2676" t="str">
        <f t="shared" si="164"/>
        <v>Sept 17</v>
      </c>
      <c r="G2676">
        <f t="shared" si="167"/>
        <v>2675</v>
      </c>
      <c r="H2676" t="str">
        <f t="shared" si="165"/>
        <v/>
      </c>
      <c r="I2676" t="str">
        <f t="shared" si="166"/>
        <v/>
      </c>
    </row>
    <row r="2677" spans="1:9" ht="15" thickBot="1" x14ac:dyDescent="0.35">
      <c r="A2677" s="4" t="s">
        <v>110</v>
      </c>
      <c r="B2677" s="4" t="s">
        <v>131</v>
      </c>
      <c r="C2677" s="5">
        <v>42993</v>
      </c>
      <c r="E2677" s="6">
        <v>197.2</v>
      </c>
      <c r="F2677" t="str">
        <f t="shared" si="164"/>
        <v>Sept 17</v>
      </c>
      <c r="G2677">
        <f t="shared" si="167"/>
        <v>2676</v>
      </c>
      <c r="H2677" t="str">
        <f t="shared" si="165"/>
        <v/>
      </c>
      <c r="I2677" t="str">
        <f t="shared" si="166"/>
        <v/>
      </c>
    </row>
    <row r="2678" spans="1:9" ht="15" thickBot="1" x14ac:dyDescent="0.35">
      <c r="A2678" s="4" t="s">
        <v>243</v>
      </c>
      <c r="B2678" s="4" t="s">
        <v>131</v>
      </c>
      <c r="C2678" s="5">
        <v>42993</v>
      </c>
      <c r="E2678" s="6">
        <v>76.8</v>
      </c>
      <c r="F2678" t="str">
        <f t="shared" si="164"/>
        <v>Sept 17</v>
      </c>
      <c r="G2678">
        <f t="shared" si="167"/>
        <v>2677</v>
      </c>
      <c r="H2678" t="str">
        <f t="shared" si="165"/>
        <v/>
      </c>
      <c r="I2678" t="str">
        <f t="shared" si="166"/>
        <v/>
      </c>
    </row>
    <row r="2679" spans="1:9" ht="15" thickBot="1" x14ac:dyDescent="0.35">
      <c r="A2679" s="4" t="s">
        <v>42</v>
      </c>
      <c r="B2679" s="4" t="s">
        <v>43</v>
      </c>
      <c r="C2679" s="5">
        <v>42993</v>
      </c>
      <c r="E2679" s="6">
        <v>233</v>
      </c>
      <c r="F2679" t="str">
        <f t="shared" si="164"/>
        <v>Sept 17</v>
      </c>
      <c r="G2679">
        <f t="shared" si="167"/>
        <v>2678</v>
      </c>
      <c r="H2679" t="str">
        <f t="shared" si="165"/>
        <v/>
      </c>
      <c r="I2679" t="str">
        <f t="shared" si="166"/>
        <v/>
      </c>
    </row>
    <row r="2680" spans="1:9" ht="15" thickBot="1" x14ac:dyDescent="0.35">
      <c r="A2680" s="4" t="s">
        <v>250</v>
      </c>
      <c r="B2680" s="4" t="s">
        <v>22</v>
      </c>
      <c r="C2680" s="5">
        <v>42993</v>
      </c>
      <c r="E2680" s="6">
        <v>720</v>
      </c>
      <c r="F2680" t="str">
        <f t="shared" si="164"/>
        <v>Sept 17</v>
      </c>
      <c r="G2680">
        <f t="shared" si="167"/>
        <v>2679</v>
      </c>
      <c r="H2680" t="str">
        <f t="shared" si="165"/>
        <v/>
      </c>
      <c r="I2680" t="str">
        <f t="shared" si="166"/>
        <v/>
      </c>
    </row>
    <row r="2681" spans="1:9" ht="15" thickBot="1" x14ac:dyDescent="0.35">
      <c r="A2681" s="4" t="s">
        <v>46</v>
      </c>
      <c r="B2681" s="4" t="s">
        <v>47</v>
      </c>
      <c r="C2681" s="5">
        <v>42993</v>
      </c>
      <c r="E2681" s="6">
        <v>5722.61</v>
      </c>
      <c r="F2681" t="str">
        <f t="shared" si="164"/>
        <v>Sept 17</v>
      </c>
      <c r="G2681">
        <f t="shared" si="167"/>
        <v>2680</v>
      </c>
      <c r="H2681" t="str">
        <f t="shared" si="165"/>
        <v/>
      </c>
      <c r="I2681" t="str">
        <f t="shared" si="166"/>
        <v/>
      </c>
    </row>
    <row r="2682" spans="1:9" ht="15" thickBot="1" x14ac:dyDescent="0.35">
      <c r="A2682" s="4" t="s">
        <v>46</v>
      </c>
      <c r="B2682" s="4" t="s">
        <v>111</v>
      </c>
      <c r="C2682" s="5">
        <v>42993</v>
      </c>
      <c r="E2682" s="6">
        <v>4825.3999999999996</v>
      </c>
      <c r="F2682" t="str">
        <f t="shared" si="164"/>
        <v>Sept 17</v>
      </c>
      <c r="G2682">
        <f t="shared" si="167"/>
        <v>2681</v>
      </c>
      <c r="H2682" t="str">
        <f t="shared" si="165"/>
        <v/>
      </c>
      <c r="I2682" t="str">
        <f t="shared" si="166"/>
        <v/>
      </c>
    </row>
    <row r="2683" spans="1:9" ht="15" thickBot="1" x14ac:dyDescent="0.35">
      <c r="A2683" s="4" t="s">
        <v>154</v>
      </c>
      <c r="B2683" s="4" t="s">
        <v>8</v>
      </c>
      <c r="C2683" s="5">
        <v>42993</v>
      </c>
      <c r="E2683" s="6">
        <v>548</v>
      </c>
      <c r="F2683" t="str">
        <f t="shared" si="164"/>
        <v>Sept 17</v>
      </c>
      <c r="G2683">
        <f t="shared" si="167"/>
        <v>2682</v>
      </c>
      <c r="H2683" t="str">
        <f t="shared" si="165"/>
        <v/>
      </c>
      <c r="I2683" t="str">
        <f t="shared" si="166"/>
        <v/>
      </c>
    </row>
    <row r="2684" spans="1:9" ht="15" thickBot="1" x14ac:dyDescent="0.35">
      <c r="A2684" s="4" t="s">
        <v>54</v>
      </c>
      <c r="B2684" s="4" t="s">
        <v>35</v>
      </c>
      <c r="C2684" s="5">
        <v>42993</v>
      </c>
      <c r="E2684" s="6">
        <v>392</v>
      </c>
      <c r="F2684" t="str">
        <f t="shared" si="164"/>
        <v>Sept 17</v>
      </c>
      <c r="G2684">
        <f t="shared" si="167"/>
        <v>2683</v>
      </c>
      <c r="H2684" t="str">
        <f t="shared" si="165"/>
        <v/>
      </c>
      <c r="I2684" t="str">
        <f t="shared" si="166"/>
        <v/>
      </c>
    </row>
    <row r="2685" spans="1:9" ht="15" thickBot="1" x14ac:dyDescent="0.35">
      <c r="A2685" s="4" t="s">
        <v>113</v>
      </c>
      <c r="B2685" s="4" t="s">
        <v>12</v>
      </c>
      <c r="C2685" s="5">
        <v>42993</v>
      </c>
      <c r="E2685" s="6">
        <v>579.6</v>
      </c>
      <c r="F2685" t="str">
        <f t="shared" si="164"/>
        <v>Sept 17</v>
      </c>
      <c r="G2685">
        <f t="shared" si="167"/>
        <v>2684</v>
      </c>
      <c r="H2685" t="str">
        <f t="shared" si="165"/>
        <v/>
      </c>
      <c r="I2685" t="str">
        <f t="shared" si="166"/>
        <v/>
      </c>
    </row>
    <row r="2686" spans="1:9" ht="15" thickBot="1" x14ac:dyDescent="0.35">
      <c r="A2686" s="4" t="s">
        <v>55</v>
      </c>
      <c r="B2686" s="4" t="s">
        <v>100</v>
      </c>
      <c r="C2686" s="5">
        <v>42993</v>
      </c>
      <c r="E2686" s="6">
        <v>14120</v>
      </c>
      <c r="F2686" t="str">
        <f t="shared" si="164"/>
        <v>Sept 17</v>
      </c>
      <c r="G2686">
        <f t="shared" si="167"/>
        <v>2685</v>
      </c>
      <c r="H2686" t="str">
        <f t="shared" si="165"/>
        <v/>
      </c>
      <c r="I2686" t="str">
        <f t="shared" si="166"/>
        <v/>
      </c>
    </row>
    <row r="2687" spans="1:9" ht="15" thickBot="1" x14ac:dyDescent="0.35">
      <c r="A2687" s="4" t="s">
        <v>55</v>
      </c>
      <c r="B2687" s="4" t="s">
        <v>14</v>
      </c>
      <c r="C2687" s="5">
        <v>42993</v>
      </c>
      <c r="E2687" s="6">
        <v>12887</v>
      </c>
      <c r="F2687" t="str">
        <f t="shared" si="164"/>
        <v>Sept 17</v>
      </c>
      <c r="G2687">
        <f t="shared" si="167"/>
        <v>2686</v>
      </c>
      <c r="H2687" t="str">
        <f t="shared" si="165"/>
        <v/>
      </c>
      <c r="I2687" t="str">
        <f t="shared" si="166"/>
        <v/>
      </c>
    </row>
    <row r="2688" spans="1:9" ht="15" thickBot="1" x14ac:dyDescent="0.35">
      <c r="A2688" s="4" t="s">
        <v>114</v>
      </c>
      <c r="B2688" s="4" t="s">
        <v>115</v>
      </c>
      <c r="C2688" s="5">
        <v>42993</v>
      </c>
      <c r="E2688" s="6">
        <v>5760.94</v>
      </c>
      <c r="F2688" t="str">
        <f t="shared" si="164"/>
        <v>Sept 17</v>
      </c>
      <c r="G2688">
        <f t="shared" si="167"/>
        <v>2687</v>
      </c>
      <c r="H2688" t="str">
        <f t="shared" si="165"/>
        <v/>
      </c>
      <c r="I2688" t="str">
        <f t="shared" si="166"/>
        <v/>
      </c>
    </row>
    <row r="2689" spans="1:9" ht="15" thickBot="1" x14ac:dyDescent="0.35">
      <c r="A2689" s="4" t="s">
        <v>56</v>
      </c>
      <c r="B2689" s="4" t="s">
        <v>12</v>
      </c>
      <c r="C2689" s="5">
        <v>42993</v>
      </c>
      <c r="E2689" s="6">
        <v>225.24</v>
      </c>
      <c r="F2689" t="str">
        <f t="shared" si="164"/>
        <v>Sept 17</v>
      </c>
      <c r="G2689">
        <f t="shared" si="167"/>
        <v>2688</v>
      </c>
      <c r="H2689" t="str">
        <f t="shared" si="165"/>
        <v/>
      </c>
      <c r="I2689" t="str">
        <f t="shared" si="166"/>
        <v/>
      </c>
    </row>
    <row r="2690" spans="1:9" ht="15" thickBot="1" x14ac:dyDescent="0.35">
      <c r="A2690" s="4" t="s">
        <v>280</v>
      </c>
      <c r="B2690" s="4" t="s">
        <v>12</v>
      </c>
      <c r="C2690" s="5">
        <v>42993</v>
      </c>
      <c r="E2690" s="6">
        <v>2550</v>
      </c>
      <c r="F2690" t="str">
        <f t="shared" si="164"/>
        <v>Sept 17</v>
      </c>
      <c r="G2690">
        <f t="shared" si="167"/>
        <v>2689</v>
      </c>
      <c r="H2690" t="str">
        <f t="shared" si="165"/>
        <v/>
      </c>
      <c r="I2690" t="str">
        <f t="shared" si="166"/>
        <v/>
      </c>
    </row>
    <row r="2691" spans="1:9" ht="15" thickBot="1" x14ac:dyDescent="0.35">
      <c r="A2691" s="4" t="s">
        <v>57</v>
      </c>
      <c r="B2691" s="4" t="s">
        <v>8</v>
      </c>
      <c r="C2691" s="5">
        <v>42993</v>
      </c>
      <c r="E2691" s="6">
        <v>55.42</v>
      </c>
      <c r="F2691" t="str">
        <f t="shared" ref="F2691:F2754" si="168">IF(C2691&lt;=$R$1,$Q$1,IF(C2691&lt;=$R$2,$Q$2,IF(C2691&lt;=$R$3,$Q$3,IF(C2691&lt;=$R$4,$Q$4,IF(C2691&lt;=$R$5,$Q$5,IF(C2691&lt;=$R$6,$Q$6,IF(C2691&lt;=$R$7,$Q$7,IF(C2691&lt;=$R$8,$Q$8,IF(C2691&lt;=$R$9,$Q$9,IF(C2691&lt;=$R$10,$Q$10,IF(C2691&lt;=$R$11,$Q$11,IF(C2691&lt;=$R$12,$Q$12,IF(C2691&lt;=$R$13,$Q$13,IF(C2691&lt;=$R$14,$Q$14,IF(C2691&lt;=$R$15,$Q$15,IF(C2691&lt;=$R$16,$Q$16,IF(C2691&lt;=$R$17,$Q$17,IF(C2691&lt;=$R$18,$Q$18,IF(C2691&lt;=$R$19,$Q$19,IF(C2691&lt;=$R$20,$Q$20,IF(C2691&lt;=$R$21,$Q$21,IF(C2691&lt;=$R$22,$Q$22,IF(C2691&lt;=$R$23,$Q$23,IF(C2691&lt;=$R$24,$Q$24,IF(C2691&lt;=$R$25,$Q$25,IF(C2691&lt;=$R$26,$Q$26,IF(C2691&lt;=$R$27,$Q$27,IF(C2691&lt;=$R$28,$Q$28,IF(C2691&lt;=$R$29,$Q$29,IF(C2691&lt;=$R$30,$Q$30,IF(C2691&lt;=$R$31,$Q$31,IF(C2691&lt;=$R$32,$Q$32,IF(C2691&lt;=$R$33,$Q$33,IF(C2691&lt;=$R$34,$Q$34,IF(C2691&lt;=$R$35,$Q$35,IF(C2691&lt;=$R$36,$Q$36,""))))))))))))))))))))))))))))))))))))</f>
        <v>Sept 17</v>
      </c>
      <c r="G2691">
        <f t="shared" si="167"/>
        <v>2690</v>
      </c>
      <c r="H2691" t="str">
        <f t="shared" ref="H2691:H2754" si="169">IF(F2691=$J$1,G2691,"")</f>
        <v/>
      </c>
      <c r="I2691" t="str">
        <f t="shared" ref="I2691:I2754" si="170">IFERROR(SMALL($H$2:$H$8586,G2691),"")</f>
        <v/>
      </c>
    </row>
    <row r="2692" spans="1:9" ht="15" thickBot="1" x14ac:dyDescent="0.35">
      <c r="A2692" s="4" t="s">
        <v>211</v>
      </c>
      <c r="B2692" s="4" t="s">
        <v>212</v>
      </c>
      <c r="C2692" s="5">
        <v>42993</v>
      </c>
      <c r="E2692" s="6">
        <v>215</v>
      </c>
      <c r="F2692" t="str">
        <f t="shared" si="168"/>
        <v>Sept 17</v>
      </c>
      <c r="G2692">
        <f t="shared" ref="G2692:G2755" si="171">1+G2691</f>
        <v>2691</v>
      </c>
      <c r="H2692" t="str">
        <f t="shared" si="169"/>
        <v/>
      </c>
      <c r="I2692" t="str">
        <f t="shared" si="170"/>
        <v/>
      </c>
    </row>
    <row r="2693" spans="1:9" ht="15" thickBot="1" x14ac:dyDescent="0.35">
      <c r="A2693" s="4" t="s">
        <v>202</v>
      </c>
      <c r="B2693" s="4" t="s">
        <v>171</v>
      </c>
      <c r="C2693" s="5">
        <v>42993</v>
      </c>
      <c r="E2693" s="6">
        <v>317</v>
      </c>
      <c r="F2693" t="str">
        <f t="shared" si="168"/>
        <v>Sept 17</v>
      </c>
      <c r="G2693">
        <f t="shared" si="171"/>
        <v>2692</v>
      </c>
      <c r="H2693" t="str">
        <f t="shared" si="169"/>
        <v/>
      </c>
      <c r="I2693" t="str">
        <f t="shared" si="170"/>
        <v/>
      </c>
    </row>
    <row r="2694" spans="1:9" ht="15" thickBot="1" x14ac:dyDescent="0.35">
      <c r="A2694" s="4" t="s">
        <v>213</v>
      </c>
      <c r="B2694" s="4" t="s">
        <v>22</v>
      </c>
      <c r="C2694" s="5">
        <v>42993</v>
      </c>
      <c r="E2694" s="6">
        <v>1100</v>
      </c>
      <c r="F2694" t="str">
        <f t="shared" si="168"/>
        <v>Sept 17</v>
      </c>
      <c r="G2694">
        <f t="shared" si="171"/>
        <v>2693</v>
      </c>
      <c r="H2694" t="str">
        <f t="shared" si="169"/>
        <v/>
      </c>
      <c r="I2694" t="str">
        <f t="shared" si="170"/>
        <v/>
      </c>
    </row>
    <row r="2695" spans="1:9" ht="15" thickBot="1" x14ac:dyDescent="0.35">
      <c r="A2695" s="4" t="s">
        <v>69</v>
      </c>
      <c r="B2695" s="4" t="s">
        <v>70</v>
      </c>
      <c r="C2695" s="5">
        <v>42993</v>
      </c>
      <c r="E2695" s="6">
        <v>5414.69</v>
      </c>
      <c r="F2695" t="str">
        <f t="shared" si="168"/>
        <v>Sept 17</v>
      </c>
      <c r="G2695">
        <f t="shared" si="171"/>
        <v>2694</v>
      </c>
      <c r="H2695" t="str">
        <f t="shared" si="169"/>
        <v/>
      </c>
      <c r="I2695" t="str">
        <f t="shared" si="170"/>
        <v/>
      </c>
    </row>
    <row r="2696" spans="1:9" ht="15" thickBot="1" x14ac:dyDescent="0.35">
      <c r="A2696" s="4" t="s">
        <v>71</v>
      </c>
      <c r="B2696" s="4" t="s">
        <v>12</v>
      </c>
      <c r="C2696" s="5">
        <v>42993</v>
      </c>
      <c r="E2696" s="6">
        <v>640.01</v>
      </c>
      <c r="F2696" t="str">
        <f t="shared" si="168"/>
        <v>Sept 17</v>
      </c>
      <c r="G2696">
        <f t="shared" si="171"/>
        <v>2695</v>
      </c>
      <c r="H2696" t="str">
        <f t="shared" si="169"/>
        <v/>
      </c>
      <c r="I2696" t="str">
        <f t="shared" si="170"/>
        <v/>
      </c>
    </row>
    <row r="2697" spans="1:9" ht="15" thickBot="1" x14ac:dyDescent="0.35">
      <c r="A2697" s="4" t="s">
        <v>230</v>
      </c>
      <c r="B2697" s="4" t="s">
        <v>28</v>
      </c>
      <c r="C2697" s="5">
        <v>42993</v>
      </c>
      <c r="E2697" s="6">
        <v>3990.66</v>
      </c>
      <c r="F2697" t="str">
        <f t="shared" si="168"/>
        <v>Sept 17</v>
      </c>
      <c r="G2697">
        <f t="shared" si="171"/>
        <v>2696</v>
      </c>
      <c r="H2697" t="str">
        <f t="shared" si="169"/>
        <v/>
      </c>
      <c r="I2697" t="str">
        <f t="shared" si="170"/>
        <v/>
      </c>
    </row>
    <row r="2698" spans="1:9" ht="15" thickBot="1" x14ac:dyDescent="0.35">
      <c r="A2698" s="4" t="s">
        <v>440</v>
      </c>
      <c r="B2698" s="4" t="s">
        <v>148</v>
      </c>
      <c r="C2698" s="5">
        <v>42993</v>
      </c>
      <c r="E2698" s="6">
        <v>500</v>
      </c>
      <c r="F2698" t="str">
        <f t="shared" si="168"/>
        <v>Sept 17</v>
      </c>
      <c r="G2698">
        <f t="shared" si="171"/>
        <v>2697</v>
      </c>
      <c r="H2698" t="str">
        <f t="shared" si="169"/>
        <v/>
      </c>
      <c r="I2698" t="str">
        <f t="shared" si="170"/>
        <v/>
      </c>
    </row>
    <row r="2699" spans="1:9" ht="15" thickBot="1" x14ac:dyDescent="0.35">
      <c r="A2699" s="4" t="s">
        <v>441</v>
      </c>
      <c r="B2699" s="4" t="s">
        <v>28</v>
      </c>
      <c r="C2699" s="5">
        <v>42993</v>
      </c>
      <c r="E2699" s="6">
        <v>4097.5</v>
      </c>
      <c r="F2699" t="str">
        <f t="shared" si="168"/>
        <v>Sept 17</v>
      </c>
      <c r="G2699">
        <f t="shared" si="171"/>
        <v>2698</v>
      </c>
      <c r="H2699" t="str">
        <f t="shared" si="169"/>
        <v/>
      </c>
      <c r="I2699" t="str">
        <f t="shared" si="170"/>
        <v/>
      </c>
    </row>
    <row r="2700" spans="1:9" ht="15" thickBot="1" x14ac:dyDescent="0.35">
      <c r="A2700" s="4" t="s">
        <v>75</v>
      </c>
      <c r="B2700" s="4" t="s">
        <v>14</v>
      </c>
      <c r="C2700" s="5">
        <v>42993</v>
      </c>
      <c r="E2700" s="6">
        <v>1800</v>
      </c>
      <c r="F2700" t="str">
        <f t="shared" si="168"/>
        <v>Sept 17</v>
      </c>
      <c r="G2700">
        <f t="shared" si="171"/>
        <v>2699</v>
      </c>
      <c r="H2700" t="str">
        <f t="shared" si="169"/>
        <v/>
      </c>
      <c r="I2700" t="str">
        <f t="shared" si="170"/>
        <v/>
      </c>
    </row>
    <row r="2701" spans="1:9" ht="15" thickBot="1" x14ac:dyDescent="0.35">
      <c r="A2701" s="4" t="s">
        <v>5</v>
      </c>
      <c r="B2701" s="4" t="s">
        <v>6</v>
      </c>
      <c r="C2701" s="5">
        <v>42993</v>
      </c>
      <c r="E2701" s="6">
        <v>242229.3</v>
      </c>
      <c r="F2701" t="str">
        <f t="shared" si="168"/>
        <v>Sept 17</v>
      </c>
      <c r="G2701">
        <f t="shared" si="171"/>
        <v>2700</v>
      </c>
      <c r="H2701" t="str">
        <f t="shared" si="169"/>
        <v/>
      </c>
      <c r="I2701" t="str">
        <f t="shared" si="170"/>
        <v/>
      </c>
    </row>
    <row r="2702" spans="1:9" ht="15" thickBot="1" x14ac:dyDescent="0.35">
      <c r="A2702" s="4" t="s">
        <v>78</v>
      </c>
      <c r="B2702" s="4" t="s">
        <v>11</v>
      </c>
      <c r="C2702" s="5">
        <v>42993</v>
      </c>
      <c r="E2702" s="6">
        <v>283.48</v>
      </c>
      <c r="F2702" t="str">
        <f t="shared" si="168"/>
        <v>Sept 17</v>
      </c>
      <c r="G2702">
        <f t="shared" si="171"/>
        <v>2701</v>
      </c>
      <c r="H2702" t="str">
        <f t="shared" si="169"/>
        <v/>
      </c>
      <c r="I2702" t="str">
        <f t="shared" si="170"/>
        <v/>
      </c>
    </row>
    <row r="2703" spans="1:9" ht="15" thickBot="1" x14ac:dyDescent="0.35">
      <c r="A2703" s="4" t="s">
        <v>377</v>
      </c>
      <c r="B2703" s="4" t="s">
        <v>8</v>
      </c>
      <c r="C2703" s="5">
        <v>42993</v>
      </c>
      <c r="E2703" s="6">
        <v>428.64</v>
      </c>
      <c r="F2703" t="str">
        <f t="shared" si="168"/>
        <v>Sept 17</v>
      </c>
      <c r="G2703">
        <f t="shared" si="171"/>
        <v>2702</v>
      </c>
      <c r="H2703" t="str">
        <f t="shared" si="169"/>
        <v/>
      </c>
      <c r="I2703" t="str">
        <f t="shared" si="170"/>
        <v/>
      </c>
    </row>
    <row r="2704" spans="1:9" ht="15" thickBot="1" x14ac:dyDescent="0.35">
      <c r="A2704" s="4" t="s">
        <v>126</v>
      </c>
      <c r="B2704" s="4" t="s">
        <v>127</v>
      </c>
      <c r="C2704" s="5">
        <v>42993</v>
      </c>
      <c r="E2704" s="6">
        <v>356.26</v>
      </c>
      <c r="F2704" t="str">
        <f t="shared" si="168"/>
        <v>Sept 17</v>
      </c>
      <c r="G2704">
        <f t="shared" si="171"/>
        <v>2703</v>
      </c>
      <c r="H2704" t="str">
        <f t="shared" si="169"/>
        <v/>
      </c>
      <c r="I2704" t="str">
        <f t="shared" si="170"/>
        <v/>
      </c>
    </row>
    <row r="2705" spans="1:9" ht="15" thickBot="1" x14ac:dyDescent="0.35">
      <c r="A2705" s="4" t="s">
        <v>5</v>
      </c>
      <c r="B2705" s="4" t="s">
        <v>6</v>
      </c>
      <c r="C2705" s="5">
        <v>42996</v>
      </c>
      <c r="E2705" s="6">
        <v>1250.76</v>
      </c>
      <c r="F2705" t="str">
        <f t="shared" si="168"/>
        <v>Sept 17</v>
      </c>
      <c r="G2705">
        <f t="shared" si="171"/>
        <v>2704</v>
      </c>
      <c r="H2705" t="str">
        <f t="shared" si="169"/>
        <v/>
      </c>
      <c r="I2705" t="str">
        <f t="shared" si="170"/>
        <v/>
      </c>
    </row>
    <row r="2706" spans="1:9" ht="15" thickBot="1" x14ac:dyDescent="0.35">
      <c r="A2706" s="4" t="s">
        <v>255</v>
      </c>
      <c r="B2706" s="4" t="s">
        <v>43</v>
      </c>
      <c r="C2706" s="5">
        <v>43000</v>
      </c>
      <c r="E2706" s="6">
        <v>9539.2900000000009</v>
      </c>
      <c r="F2706" t="str">
        <f t="shared" si="168"/>
        <v>Sept 17</v>
      </c>
      <c r="G2706">
        <f t="shared" si="171"/>
        <v>2705</v>
      </c>
      <c r="H2706" t="str">
        <f t="shared" si="169"/>
        <v/>
      </c>
      <c r="I2706" t="str">
        <f t="shared" si="170"/>
        <v/>
      </c>
    </row>
    <row r="2707" spans="1:9" ht="15" thickBot="1" x14ac:dyDescent="0.35">
      <c r="A2707" s="4" t="s">
        <v>7</v>
      </c>
      <c r="B2707" s="4" t="s">
        <v>33</v>
      </c>
      <c r="C2707" s="5">
        <v>43000</v>
      </c>
      <c r="E2707" s="6">
        <v>64.5</v>
      </c>
      <c r="F2707" t="str">
        <f t="shared" si="168"/>
        <v>Sept 17</v>
      </c>
      <c r="G2707">
        <f t="shared" si="171"/>
        <v>2706</v>
      </c>
      <c r="H2707" t="str">
        <f t="shared" si="169"/>
        <v/>
      </c>
      <c r="I2707" t="str">
        <f t="shared" si="170"/>
        <v/>
      </c>
    </row>
    <row r="2708" spans="1:9" ht="15" thickBot="1" x14ac:dyDescent="0.35">
      <c r="A2708" s="4" t="s">
        <v>7</v>
      </c>
      <c r="B2708" s="4" t="s">
        <v>8</v>
      </c>
      <c r="C2708" s="5">
        <v>43000</v>
      </c>
      <c r="E2708" s="6">
        <v>36</v>
      </c>
      <c r="F2708" t="str">
        <f t="shared" si="168"/>
        <v>Sept 17</v>
      </c>
      <c r="G2708">
        <f t="shared" si="171"/>
        <v>2707</v>
      </c>
      <c r="H2708" t="str">
        <f t="shared" si="169"/>
        <v/>
      </c>
      <c r="I2708" t="str">
        <f t="shared" si="170"/>
        <v/>
      </c>
    </row>
    <row r="2709" spans="1:9" ht="15" thickBot="1" x14ac:dyDescent="0.35">
      <c r="A2709" s="4" t="s">
        <v>312</v>
      </c>
      <c r="B2709" s="4" t="s">
        <v>16</v>
      </c>
      <c r="C2709" s="5">
        <v>43000</v>
      </c>
      <c r="E2709" s="6">
        <v>31.19</v>
      </c>
      <c r="F2709" t="str">
        <f t="shared" si="168"/>
        <v>Sept 17</v>
      </c>
      <c r="G2709">
        <f t="shared" si="171"/>
        <v>2708</v>
      </c>
      <c r="H2709" t="str">
        <f t="shared" si="169"/>
        <v/>
      </c>
      <c r="I2709" t="str">
        <f t="shared" si="170"/>
        <v/>
      </c>
    </row>
    <row r="2710" spans="1:9" ht="15" thickBot="1" x14ac:dyDescent="0.35">
      <c r="A2710" s="4" t="s">
        <v>10</v>
      </c>
      <c r="B2710" s="4" t="s">
        <v>11</v>
      </c>
      <c r="C2710" s="5">
        <v>43000</v>
      </c>
      <c r="E2710" s="6">
        <v>290.83</v>
      </c>
      <c r="F2710" t="str">
        <f t="shared" si="168"/>
        <v>Sept 17</v>
      </c>
      <c r="G2710">
        <f t="shared" si="171"/>
        <v>2709</v>
      </c>
      <c r="H2710" t="str">
        <f t="shared" si="169"/>
        <v/>
      </c>
      <c r="I2710" t="str">
        <f t="shared" si="170"/>
        <v/>
      </c>
    </row>
    <row r="2711" spans="1:9" ht="15" thickBot="1" x14ac:dyDescent="0.35">
      <c r="A2711" s="4" t="s">
        <v>10</v>
      </c>
      <c r="B2711" s="4" t="s">
        <v>127</v>
      </c>
      <c r="C2711" s="5">
        <v>43000</v>
      </c>
      <c r="E2711" s="6">
        <v>241.14</v>
      </c>
      <c r="F2711" t="str">
        <f t="shared" si="168"/>
        <v>Sept 17</v>
      </c>
      <c r="G2711">
        <f t="shared" si="171"/>
        <v>2710</v>
      </c>
      <c r="H2711" t="str">
        <f t="shared" si="169"/>
        <v/>
      </c>
      <c r="I2711" t="str">
        <f t="shared" si="170"/>
        <v/>
      </c>
    </row>
    <row r="2712" spans="1:9" ht="15" thickBot="1" x14ac:dyDescent="0.35">
      <c r="A2712" s="4" t="s">
        <v>132</v>
      </c>
      <c r="B2712" s="4" t="s">
        <v>20</v>
      </c>
      <c r="C2712" s="5">
        <v>43000</v>
      </c>
      <c r="E2712" s="6">
        <v>47.95</v>
      </c>
      <c r="F2712" t="str">
        <f t="shared" si="168"/>
        <v>Sept 17</v>
      </c>
      <c r="G2712">
        <f t="shared" si="171"/>
        <v>2711</v>
      </c>
      <c r="H2712" t="str">
        <f t="shared" si="169"/>
        <v/>
      </c>
      <c r="I2712" t="str">
        <f t="shared" si="170"/>
        <v/>
      </c>
    </row>
    <row r="2713" spans="1:9" ht="15" thickBot="1" x14ac:dyDescent="0.35">
      <c r="A2713" s="4" t="s">
        <v>133</v>
      </c>
      <c r="B2713" s="4" t="s">
        <v>70</v>
      </c>
      <c r="C2713" s="5">
        <v>43000</v>
      </c>
      <c r="E2713" s="6">
        <v>25.5</v>
      </c>
      <c r="F2713" t="str">
        <f t="shared" si="168"/>
        <v>Sept 17</v>
      </c>
      <c r="G2713">
        <f t="shared" si="171"/>
        <v>2712</v>
      </c>
      <c r="H2713" t="str">
        <f t="shared" si="169"/>
        <v/>
      </c>
      <c r="I2713" t="str">
        <f t="shared" si="170"/>
        <v/>
      </c>
    </row>
    <row r="2714" spans="1:9" ht="15" thickBot="1" x14ac:dyDescent="0.35">
      <c r="A2714" s="4" t="s">
        <v>133</v>
      </c>
      <c r="B2714" s="4" t="s">
        <v>8</v>
      </c>
      <c r="C2714" s="5">
        <v>43000</v>
      </c>
      <c r="E2714" s="6">
        <v>262.44</v>
      </c>
      <c r="F2714" t="str">
        <f t="shared" si="168"/>
        <v>Sept 17</v>
      </c>
      <c r="G2714">
        <f t="shared" si="171"/>
        <v>2713</v>
      </c>
      <c r="H2714" t="str">
        <f t="shared" si="169"/>
        <v/>
      </c>
      <c r="I2714" t="str">
        <f t="shared" si="170"/>
        <v/>
      </c>
    </row>
    <row r="2715" spans="1:9" ht="15" thickBot="1" x14ac:dyDescent="0.35">
      <c r="A2715" s="4" t="s">
        <v>175</v>
      </c>
      <c r="B2715" s="4" t="s">
        <v>43</v>
      </c>
      <c r="C2715" s="5">
        <v>43000</v>
      </c>
      <c r="E2715" s="6">
        <v>367.88</v>
      </c>
      <c r="F2715" t="str">
        <f t="shared" si="168"/>
        <v>Sept 17</v>
      </c>
      <c r="G2715">
        <f t="shared" si="171"/>
        <v>2714</v>
      </c>
      <c r="H2715" t="str">
        <f t="shared" si="169"/>
        <v/>
      </c>
      <c r="I2715" t="str">
        <f t="shared" si="170"/>
        <v/>
      </c>
    </row>
    <row r="2716" spans="1:9" ht="15" thickBot="1" x14ac:dyDescent="0.35">
      <c r="A2716" s="4" t="s">
        <v>175</v>
      </c>
      <c r="B2716" s="4" t="s">
        <v>45</v>
      </c>
      <c r="C2716" s="5">
        <v>43000</v>
      </c>
      <c r="E2716" s="6">
        <v>104.27</v>
      </c>
      <c r="F2716" t="str">
        <f t="shared" si="168"/>
        <v>Sept 17</v>
      </c>
      <c r="G2716">
        <f t="shared" si="171"/>
        <v>2715</v>
      </c>
      <c r="H2716" t="str">
        <f t="shared" si="169"/>
        <v/>
      </c>
      <c r="I2716" t="str">
        <f t="shared" si="170"/>
        <v/>
      </c>
    </row>
    <row r="2717" spans="1:9" ht="15" thickBot="1" x14ac:dyDescent="0.35">
      <c r="A2717" s="4" t="s">
        <v>442</v>
      </c>
      <c r="B2717" s="4" t="s">
        <v>22</v>
      </c>
      <c r="C2717" s="5">
        <v>43000</v>
      </c>
      <c r="E2717" s="6">
        <v>61</v>
      </c>
      <c r="F2717" t="str">
        <f t="shared" si="168"/>
        <v>Sept 17</v>
      </c>
      <c r="G2717">
        <f t="shared" si="171"/>
        <v>2716</v>
      </c>
      <c r="H2717" t="str">
        <f t="shared" si="169"/>
        <v/>
      </c>
      <c r="I2717" t="str">
        <f t="shared" si="170"/>
        <v/>
      </c>
    </row>
    <row r="2718" spans="1:9" ht="15" thickBot="1" x14ac:dyDescent="0.35">
      <c r="A2718" s="4" t="s">
        <v>137</v>
      </c>
      <c r="B2718" s="4" t="s">
        <v>18</v>
      </c>
      <c r="C2718" s="5">
        <v>43000</v>
      </c>
      <c r="E2718" s="6">
        <v>104.93</v>
      </c>
      <c r="F2718" t="str">
        <f t="shared" si="168"/>
        <v>Sept 17</v>
      </c>
      <c r="G2718">
        <f t="shared" si="171"/>
        <v>2717</v>
      </c>
      <c r="H2718" t="str">
        <f t="shared" si="169"/>
        <v/>
      </c>
      <c r="I2718" t="str">
        <f t="shared" si="170"/>
        <v/>
      </c>
    </row>
    <row r="2719" spans="1:9" ht="15" thickBot="1" x14ac:dyDescent="0.35">
      <c r="A2719" s="4" t="s">
        <v>138</v>
      </c>
      <c r="B2719" s="4" t="s">
        <v>139</v>
      </c>
      <c r="C2719" s="5">
        <v>43000</v>
      </c>
      <c r="E2719" s="6">
        <v>19630.41</v>
      </c>
      <c r="F2719" t="str">
        <f t="shared" si="168"/>
        <v>Sept 17</v>
      </c>
      <c r="G2719">
        <f t="shared" si="171"/>
        <v>2718</v>
      </c>
      <c r="H2719" t="str">
        <f t="shared" si="169"/>
        <v/>
      </c>
      <c r="I2719" t="str">
        <f t="shared" si="170"/>
        <v/>
      </c>
    </row>
    <row r="2720" spans="1:9" ht="15" thickBot="1" x14ac:dyDescent="0.35">
      <c r="A2720" s="4" t="s">
        <v>221</v>
      </c>
      <c r="B2720" s="4" t="s">
        <v>8</v>
      </c>
      <c r="C2720" s="5">
        <v>43000</v>
      </c>
      <c r="E2720" s="6">
        <v>117.09</v>
      </c>
      <c r="F2720" t="str">
        <f t="shared" si="168"/>
        <v>Sept 17</v>
      </c>
      <c r="G2720">
        <f t="shared" si="171"/>
        <v>2719</v>
      </c>
      <c r="H2720" t="str">
        <f t="shared" si="169"/>
        <v/>
      </c>
      <c r="I2720" t="str">
        <f t="shared" si="170"/>
        <v/>
      </c>
    </row>
    <row r="2721" spans="1:9" ht="15" thickBot="1" x14ac:dyDescent="0.35">
      <c r="A2721" s="4" t="s">
        <v>140</v>
      </c>
      <c r="B2721" s="4" t="s">
        <v>141</v>
      </c>
      <c r="C2721" s="5">
        <v>43000</v>
      </c>
      <c r="E2721" s="6">
        <v>3855</v>
      </c>
      <c r="F2721" t="str">
        <f t="shared" si="168"/>
        <v>Sept 17</v>
      </c>
      <c r="G2721">
        <f t="shared" si="171"/>
        <v>2720</v>
      </c>
      <c r="H2721" t="str">
        <f t="shared" si="169"/>
        <v/>
      </c>
      <c r="I2721" t="str">
        <f t="shared" si="170"/>
        <v/>
      </c>
    </row>
    <row r="2722" spans="1:9" ht="15" thickBot="1" x14ac:dyDescent="0.35">
      <c r="A2722" s="4" t="s">
        <v>140</v>
      </c>
      <c r="B2722" s="4" t="s">
        <v>210</v>
      </c>
      <c r="C2722" s="5">
        <v>43000</v>
      </c>
      <c r="E2722" s="6">
        <v>474.6</v>
      </c>
      <c r="F2722" t="str">
        <f t="shared" si="168"/>
        <v>Sept 17</v>
      </c>
      <c r="G2722">
        <f t="shared" si="171"/>
        <v>2721</v>
      </c>
      <c r="H2722" t="str">
        <f t="shared" si="169"/>
        <v/>
      </c>
      <c r="I2722" t="str">
        <f t="shared" si="170"/>
        <v/>
      </c>
    </row>
    <row r="2723" spans="1:9" ht="15" thickBot="1" x14ac:dyDescent="0.35">
      <c r="A2723" s="4" t="s">
        <v>140</v>
      </c>
      <c r="B2723" s="4" t="s">
        <v>102</v>
      </c>
      <c r="C2723" s="5">
        <v>43000</v>
      </c>
      <c r="E2723" s="6">
        <v>3255.48</v>
      </c>
      <c r="F2723" t="str">
        <f t="shared" si="168"/>
        <v>Sept 17</v>
      </c>
      <c r="G2723">
        <f t="shared" si="171"/>
        <v>2722</v>
      </c>
      <c r="H2723" t="str">
        <f t="shared" si="169"/>
        <v/>
      </c>
      <c r="I2723" t="str">
        <f t="shared" si="170"/>
        <v/>
      </c>
    </row>
    <row r="2724" spans="1:9" ht="15" thickBot="1" x14ac:dyDescent="0.35">
      <c r="A2724" s="4" t="s">
        <v>99</v>
      </c>
      <c r="B2724" s="4" t="s">
        <v>100</v>
      </c>
      <c r="C2724" s="5">
        <v>43000</v>
      </c>
      <c r="E2724" s="6">
        <v>31.2</v>
      </c>
      <c r="F2724" t="str">
        <f t="shared" si="168"/>
        <v>Sept 17</v>
      </c>
      <c r="G2724">
        <f t="shared" si="171"/>
        <v>2723</v>
      </c>
      <c r="H2724" t="str">
        <f t="shared" si="169"/>
        <v/>
      </c>
      <c r="I2724" t="str">
        <f t="shared" si="170"/>
        <v/>
      </c>
    </row>
    <row r="2725" spans="1:9" ht="15" thickBot="1" x14ac:dyDescent="0.35">
      <c r="A2725" s="4" t="s">
        <v>99</v>
      </c>
      <c r="B2725" s="4" t="s">
        <v>66</v>
      </c>
      <c r="C2725" s="5">
        <v>43000</v>
      </c>
      <c r="E2725" s="6">
        <v>825</v>
      </c>
      <c r="F2725" t="str">
        <f t="shared" si="168"/>
        <v>Sept 17</v>
      </c>
      <c r="G2725">
        <f t="shared" si="171"/>
        <v>2724</v>
      </c>
      <c r="H2725" t="str">
        <f t="shared" si="169"/>
        <v/>
      </c>
      <c r="I2725" t="str">
        <f t="shared" si="170"/>
        <v/>
      </c>
    </row>
    <row r="2726" spans="1:9" ht="15" thickBot="1" x14ac:dyDescent="0.35">
      <c r="A2726" s="4" t="s">
        <v>179</v>
      </c>
      <c r="B2726" s="4" t="s">
        <v>180</v>
      </c>
      <c r="C2726" s="5">
        <v>43000</v>
      </c>
      <c r="E2726" s="6">
        <v>99</v>
      </c>
      <c r="F2726" t="str">
        <f t="shared" si="168"/>
        <v>Sept 17</v>
      </c>
      <c r="G2726">
        <f t="shared" si="171"/>
        <v>2725</v>
      </c>
      <c r="H2726" t="str">
        <f t="shared" si="169"/>
        <v/>
      </c>
      <c r="I2726" t="str">
        <f t="shared" si="170"/>
        <v/>
      </c>
    </row>
    <row r="2727" spans="1:9" ht="15" thickBot="1" x14ac:dyDescent="0.35">
      <c r="A2727" s="4" t="s">
        <v>233</v>
      </c>
      <c r="B2727" s="4" t="s">
        <v>12</v>
      </c>
      <c r="C2727" s="5">
        <v>43000</v>
      </c>
      <c r="E2727" s="6">
        <v>14.75</v>
      </c>
      <c r="F2727" t="str">
        <f t="shared" si="168"/>
        <v>Sept 17</v>
      </c>
      <c r="G2727">
        <f t="shared" si="171"/>
        <v>2726</v>
      </c>
      <c r="H2727" t="str">
        <f t="shared" si="169"/>
        <v/>
      </c>
      <c r="I2727" t="str">
        <f t="shared" si="170"/>
        <v/>
      </c>
    </row>
    <row r="2728" spans="1:9" ht="15" thickBot="1" x14ac:dyDescent="0.35">
      <c r="A2728" s="4" t="s">
        <v>143</v>
      </c>
      <c r="B2728" s="4" t="s">
        <v>39</v>
      </c>
      <c r="C2728" s="5">
        <v>43000</v>
      </c>
      <c r="E2728" s="6">
        <v>6375</v>
      </c>
      <c r="F2728" t="str">
        <f t="shared" si="168"/>
        <v>Sept 17</v>
      </c>
      <c r="G2728">
        <f t="shared" si="171"/>
        <v>2727</v>
      </c>
      <c r="H2728" t="str">
        <f t="shared" si="169"/>
        <v/>
      </c>
      <c r="I2728" t="str">
        <f t="shared" si="170"/>
        <v/>
      </c>
    </row>
    <row r="2729" spans="1:9" ht="15" thickBot="1" x14ac:dyDescent="0.35">
      <c r="A2729" s="4" t="s">
        <v>101</v>
      </c>
      <c r="B2729" s="4" t="s">
        <v>102</v>
      </c>
      <c r="C2729" s="5">
        <v>43000</v>
      </c>
      <c r="E2729" s="6">
        <v>9712.5</v>
      </c>
      <c r="F2729" t="str">
        <f t="shared" si="168"/>
        <v>Sept 17</v>
      </c>
      <c r="G2729">
        <f t="shared" si="171"/>
        <v>2728</v>
      </c>
      <c r="H2729" t="str">
        <f t="shared" si="169"/>
        <v/>
      </c>
      <c r="I2729" t="str">
        <f t="shared" si="170"/>
        <v/>
      </c>
    </row>
    <row r="2730" spans="1:9" ht="15" thickBot="1" x14ac:dyDescent="0.35">
      <c r="A2730" s="4" t="s">
        <v>29</v>
      </c>
      <c r="B2730" s="4" t="s">
        <v>8</v>
      </c>
      <c r="C2730" s="5">
        <v>43000</v>
      </c>
      <c r="E2730" s="6">
        <v>3064.54</v>
      </c>
      <c r="F2730" t="str">
        <f t="shared" si="168"/>
        <v>Sept 17</v>
      </c>
      <c r="G2730">
        <f t="shared" si="171"/>
        <v>2729</v>
      </c>
      <c r="H2730" t="str">
        <f t="shared" si="169"/>
        <v/>
      </c>
      <c r="I2730" t="str">
        <f t="shared" si="170"/>
        <v/>
      </c>
    </row>
    <row r="2731" spans="1:9" ht="15" thickBot="1" x14ac:dyDescent="0.35">
      <c r="A2731" s="4" t="s">
        <v>144</v>
      </c>
      <c r="B2731" s="4" t="s">
        <v>102</v>
      </c>
      <c r="C2731" s="5">
        <v>43000</v>
      </c>
      <c r="E2731" s="6">
        <v>698480.33</v>
      </c>
      <c r="F2731" t="str">
        <f t="shared" si="168"/>
        <v>Sept 17</v>
      </c>
      <c r="G2731">
        <f t="shared" si="171"/>
        <v>2730</v>
      </c>
      <c r="H2731" t="str">
        <f t="shared" si="169"/>
        <v/>
      </c>
      <c r="I2731" t="str">
        <f t="shared" si="170"/>
        <v/>
      </c>
    </row>
    <row r="2732" spans="1:9" ht="15" thickBot="1" x14ac:dyDescent="0.35">
      <c r="A2732" s="4" t="s">
        <v>32</v>
      </c>
      <c r="B2732" s="4" t="s">
        <v>33</v>
      </c>
      <c r="C2732" s="5">
        <v>43000</v>
      </c>
      <c r="E2732" s="6">
        <v>1842.88</v>
      </c>
      <c r="F2732" t="str">
        <f t="shared" si="168"/>
        <v>Sept 17</v>
      </c>
      <c r="G2732">
        <f t="shared" si="171"/>
        <v>2731</v>
      </c>
      <c r="H2732" t="str">
        <f t="shared" si="169"/>
        <v/>
      </c>
      <c r="I2732" t="str">
        <f t="shared" si="170"/>
        <v/>
      </c>
    </row>
    <row r="2733" spans="1:9" ht="15" thickBot="1" x14ac:dyDescent="0.35">
      <c r="A2733" s="4" t="s">
        <v>197</v>
      </c>
      <c r="B2733" s="4" t="s">
        <v>70</v>
      </c>
      <c r="C2733" s="5">
        <v>43000</v>
      </c>
      <c r="E2733" s="6">
        <v>680.6</v>
      </c>
      <c r="F2733" t="str">
        <f t="shared" si="168"/>
        <v>Sept 17</v>
      </c>
      <c r="G2733">
        <f t="shared" si="171"/>
        <v>2732</v>
      </c>
      <c r="H2733" t="str">
        <f t="shared" si="169"/>
        <v/>
      </c>
      <c r="I2733" t="str">
        <f t="shared" si="170"/>
        <v/>
      </c>
    </row>
    <row r="2734" spans="1:9" ht="15" thickBot="1" x14ac:dyDescent="0.35">
      <c r="A2734" s="4" t="s">
        <v>197</v>
      </c>
      <c r="B2734" s="4" t="s">
        <v>33</v>
      </c>
      <c r="C2734" s="5">
        <v>43000</v>
      </c>
      <c r="E2734" s="6">
        <v>3902.1</v>
      </c>
      <c r="F2734" t="str">
        <f t="shared" si="168"/>
        <v>Sept 17</v>
      </c>
      <c r="G2734">
        <f t="shared" si="171"/>
        <v>2733</v>
      </c>
      <c r="H2734" t="str">
        <f t="shared" si="169"/>
        <v/>
      </c>
      <c r="I2734" t="str">
        <f t="shared" si="170"/>
        <v/>
      </c>
    </row>
    <row r="2735" spans="1:9" ht="15" thickBot="1" x14ac:dyDescent="0.35">
      <c r="A2735" s="4" t="s">
        <v>197</v>
      </c>
      <c r="B2735" s="4" t="s">
        <v>43</v>
      </c>
      <c r="C2735" s="5">
        <v>43000</v>
      </c>
      <c r="E2735" s="6">
        <v>7693</v>
      </c>
      <c r="F2735" t="str">
        <f t="shared" si="168"/>
        <v>Sept 17</v>
      </c>
      <c r="G2735">
        <f t="shared" si="171"/>
        <v>2734</v>
      </c>
      <c r="H2735" t="str">
        <f t="shared" si="169"/>
        <v/>
      </c>
      <c r="I2735" t="str">
        <f t="shared" si="170"/>
        <v/>
      </c>
    </row>
    <row r="2736" spans="1:9" ht="15" thickBot="1" x14ac:dyDescent="0.35">
      <c r="A2736" s="4" t="s">
        <v>371</v>
      </c>
      <c r="B2736" s="4" t="s">
        <v>8</v>
      </c>
      <c r="C2736" s="5">
        <v>43000</v>
      </c>
      <c r="E2736" s="6">
        <v>40.5</v>
      </c>
      <c r="F2736" t="str">
        <f t="shared" si="168"/>
        <v>Sept 17</v>
      </c>
      <c r="G2736">
        <f t="shared" si="171"/>
        <v>2735</v>
      </c>
      <c r="H2736" t="str">
        <f t="shared" si="169"/>
        <v/>
      </c>
      <c r="I2736" t="str">
        <f t="shared" si="170"/>
        <v/>
      </c>
    </row>
    <row r="2737" spans="1:9" ht="15" thickBot="1" x14ac:dyDescent="0.35">
      <c r="A2737" s="4" t="s">
        <v>146</v>
      </c>
      <c r="B2737" s="4" t="s">
        <v>8</v>
      </c>
      <c r="C2737" s="5">
        <v>43000</v>
      </c>
      <c r="E2737" s="6">
        <v>2783.49</v>
      </c>
      <c r="F2737" t="str">
        <f t="shared" si="168"/>
        <v>Sept 17</v>
      </c>
      <c r="G2737">
        <f t="shared" si="171"/>
        <v>2736</v>
      </c>
      <c r="H2737" t="str">
        <f t="shared" si="169"/>
        <v/>
      </c>
      <c r="I2737" t="str">
        <f t="shared" si="170"/>
        <v/>
      </c>
    </row>
    <row r="2738" spans="1:9" ht="15" thickBot="1" x14ac:dyDescent="0.35">
      <c r="A2738" s="4" t="s">
        <v>103</v>
      </c>
      <c r="B2738" s="4" t="s">
        <v>85</v>
      </c>
      <c r="C2738" s="5">
        <v>43000</v>
      </c>
      <c r="E2738" s="6">
        <v>737</v>
      </c>
      <c r="F2738" t="str">
        <f t="shared" si="168"/>
        <v>Sept 17</v>
      </c>
      <c r="G2738">
        <f t="shared" si="171"/>
        <v>2737</v>
      </c>
      <c r="H2738" t="str">
        <f t="shared" si="169"/>
        <v/>
      </c>
      <c r="I2738" t="str">
        <f t="shared" si="170"/>
        <v/>
      </c>
    </row>
    <row r="2739" spans="1:9" ht="15" thickBot="1" x14ac:dyDescent="0.35">
      <c r="A2739" s="4" t="s">
        <v>423</v>
      </c>
      <c r="B2739" s="4" t="s">
        <v>70</v>
      </c>
      <c r="C2739" s="5">
        <v>43000</v>
      </c>
      <c r="E2739" s="6">
        <v>438.59</v>
      </c>
      <c r="F2739" t="str">
        <f t="shared" si="168"/>
        <v>Sept 17</v>
      </c>
      <c r="G2739">
        <f t="shared" si="171"/>
        <v>2738</v>
      </c>
      <c r="H2739" t="str">
        <f t="shared" si="169"/>
        <v/>
      </c>
      <c r="I2739" t="str">
        <f t="shared" si="170"/>
        <v/>
      </c>
    </row>
    <row r="2740" spans="1:9" ht="15" thickBot="1" x14ac:dyDescent="0.35">
      <c r="A2740" s="4" t="s">
        <v>423</v>
      </c>
      <c r="B2740" s="4" t="s">
        <v>8</v>
      </c>
      <c r="C2740" s="5">
        <v>43000</v>
      </c>
      <c r="E2740" s="6">
        <v>898.16</v>
      </c>
      <c r="F2740" t="str">
        <f t="shared" si="168"/>
        <v>Sept 17</v>
      </c>
      <c r="G2740">
        <f t="shared" si="171"/>
        <v>2739</v>
      </c>
      <c r="H2740" t="str">
        <f t="shared" si="169"/>
        <v/>
      </c>
      <c r="I2740" t="str">
        <f t="shared" si="170"/>
        <v/>
      </c>
    </row>
    <row r="2741" spans="1:9" ht="15" thickBot="1" x14ac:dyDescent="0.35">
      <c r="A2741" s="4" t="s">
        <v>281</v>
      </c>
      <c r="B2741" s="4" t="s">
        <v>12</v>
      </c>
      <c r="C2741" s="5">
        <v>43000</v>
      </c>
      <c r="E2741" s="6">
        <v>146.47</v>
      </c>
      <c r="F2741" t="str">
        <f t="shared" si="168"/>
        <v>Sept 17</v>
      </c>
      <c r="G2741">
        <f t="shared" si="171"/>
        <v>2740</v>
      </c>
      <c r="H2741" t="str">
        <f t="shared" si="169"/>
        <v/>
      </c>
      <c r="I2741" t="str">
        <f t="shared" si="170"/>
        <v/>
      </c>
    </row>
    <row r="2742" spans="1:9" ht="15" thickBot="1" x14ac:dyDescent="0.35">
      <c r="A2742" s="4" t="s">
        <v>335</v>
      </c>
      <c r="B2742" s="4" t="s">
        <v>102</v>
      </c>
      <c r="C2742" s="5">
        <v>43000</v>
      </c>
      <c r="E2742" s="6">
        <v>3446.7</v>
      </c>
      <c r="F2742" t="str">
        <f t="shared" si="168"/>
        <v>Sept 17</v>
      </c>
      <c r="G2742">
        <f t="shared" si="171"/>
        <v>2741</v>
      </c>
      <c r="H2742" t="str">
        <f t="shared" si="169"/>
        <v/>
      </c>
      <c r="I2742" t="str">
        <f t="shared" si="170"/>
        <v/>
      </c>
    </row>
    <row r="2743" spans="1:9" ht="15" thickBot="1" x14ac:dyDescent="0.35">
      <c r="A2743" s="4" t="s">
        <v>40</v>
      </c>
      <c r="B2743" s="4" t="s">
        <v>28</v>
      </c>
      <c r="C2743" s="5">
        <v>43000</v>
      </c>
      <c r="E2743" s="6">
        <v>4686.6400000000003</v>
      </c>
      <c r="F2743" t="str">
        <f t="shared" si="168"/>
        <v>Sept 17</v>
      </c>
      <c r="G2743">
        <f t="shared" si="171"/>
        <v>2742</v>
      </c>
      <c r="H2743" t="str">
        <f t="shared" si="169"/>
        <v/>
      </c>
      <c r="I2743" t="str">
        <f t="shared" si="170"/>
        <v/>
      </c>
    </row>
    <row r="2744" spans="1:9" ht="15" thickBot="1" x14ac:dyDescent="0.35">
      <c r="A2744" s="4" t="s">
        <v>41</v>
      </c>
      <c r="B2744" s="4" t="s">
        <v>127</v>
      </c>
      <c r="C2744" s="5">
        <v>43000</v>
      </c>
      <c r="E2744" s="6">
        <v>1627.57</v>
      </c>
      <c r="F2744" t="str">
        <f t="shared" si="168"/>
        <v>Sept 17</v>
      </c>
      <c r="G2744">
        <f t="shared" si="171"/>
        <v>2743</v>
      </c>
      <c r="H2744" t="str">
        <f t="shared" si="169"/>
        <v/>
      </c>
      <c r="I2744" t="str">
        <f t="shared" si="170"/>
        <v/>
      </c>
    </row>
    <row r="2745" spans="1:9" ht="15" thickBot="1" x14ac:dyDescent="0.35">
      <c r="A2745" s="4" t="s">
        <v>41</v>
      </c>
      <c r="B2745" s="4" t="s">
        <v>8</v>
      </c>
      <c r="C2745" s="5">
        <v>43000</v>
      </c>
      <c r="E2745" s="6">
        <v>24.6</v>
      </c>
      <c r="F2745" t="str">
        <f t="shared" si="168"/>
        <v>Sept 17</v>
      </c>
      <c r="G2745">
        <f t="shared" si="171"/>
        <v>2744</v>
      </c>
      <c r="H2745" t="str">
        <f t="shared" si="169"/>
        <v/>
      </c>
      <c r="I2745" t="str">
        <f t="shared" si="170"/>
        <v/>
      </c>
    </row>
    <row r="2746" spans="1:9" ht="15" thickBot="1" x14ac:dyDescent="0.35">
      <c r="A2746" s="4" t="s">
        <v>283</v>
      </c>
      <c r="B2746" s="4" t="s">
        <v>16</v>
      </c>
      <c r="C2746" s="5">
        <v>43000</v>
      </c>
      <c r="E2746" s="6">
        <v>17.82</v>
      </c>
      <c r="F2746" t="str">
        <f t="shared" si="168"/>
        <v>Sept 17</v>
      </c>
      <c r="G2746">
        <f t="shared" si="171"/>
        <v>2745</v>
      </c>
      <c r="H2746" t="str">
        <f t="shared" si="169"/>
        <v/>
      </c>
      <c r="I2746" t="str">
        <f t="shared" si="170"/>
        <v/>
      </c>
    </row>
    <row r="2747" spans="1:9" ht="15" thickBot="1" x14ac:dyDescent="0.35">
      <c r="A2747" s="4" t="s">
        <v>51</v>
      </c>
      <c r="B2747" s="4" t="s">
        <v>22</v>
      </c>
      <c r="C2747" s="5">
        <v>43000</v>
      </c>
      <c r="E2747" s="6">
        <v>70</v>
      </c>
      <c r="F2747" t="str">
        <f t="shared" si="168"/>
        <v>Sept 17</v>
      </c>
      <c r="G2747">
        <f t="shared" si="171"/>
        <v>2746</v>
      </c>
      <c r="H2747" t="str">
        <f t="shared" si="169"/>
        <v/>
      </c>
      <c r="I2747" t="str">
        <f t="shared" si="170"/>
        <v/>
      </c>
    </row>
    <row r="2748" spans="1:9" ht="15" thickBot="1" x14ac:dyDescent="0.35">
      <c r="A2748" s="4" t="s">
        <v>53</v>
      </c>
      <c r="B2748" s="4" t="s">
        <v>8</v>
      </c>
      <c r="C2748" s="5">
        <v>43000</v>
      </c>
      <c r="E2748" s="6">
        <v>209.59</v>
      </c>
      <c r="F2748" t="str">
        <f t="shared" si="168"/>
        <v>Sept 17</v>
      </c>
      <c r="G2748">
        <f t="shared" si="171"/>
        <v>2747</v>
      </c>
      <c r="H2748" t="str">
        <f t="shared" si="169"/>
        <v/>
      </c>
      <c r="I2748" t="str">
        <f t="shared" si="170"/>
        <v/>
      </c>
    </row>
    <row r="2749" spans="1:9" ht="15" thickBot="1" x14ac:dyDescent="0.35">
      <c r="A2749" s="4" t="s">
        <v>56</v>
      </c>
      <c r="B2749" s="4" t="s">
        <v>12</v>
      </c>
      <c r="C2749" s="5">
        <v>43000</v>
      </c>
      <c r="E2749" s="6">
        <v>62.68</v>
      </c>
      <c r="F2749" t="str">
        <f t="shared" si="168"/>
        <v>Sept 17</v>
      </c>
      <c r="G2749">
        <f t="shared" si="171"/>
        <v>2748</v>
      </c>
      <c r="H2749" t="str">
        <f t="shared" si="169"/>
        <v/>
      </c>
      <c r="I2749" t="str">
        <f t="shared" si="170"/>
        <v/>
      </c>
    </row>
    <row r="2750" spans="1:9" ht="15" thickBot="1" x14ac:dyDescent="0.35">
      <c r="A2750" s="4" t="s">
        <v>57</v>
      </c>
      <c r="B2750" s="4" t="s">
        <v>8</v>
      </c>
      <c r="C2750" s="5">
        <v>43000</v>
      </c>
      <c r="E2750" s="6">
        <v>999.15</v>
      </c>
      <c r="F2750" t="str">
        <f t="shared" si="168"/>
        <v>Sept 17</v>
      </c>
      <c r="G2750">
        <f t="shared" si="171"/>
        <v>2749</v>
      </c>
      <c r="H2750" t="str">
        <f t="shared" si="169"/>
        <v/>
      </c>
      <c r="I2750" t="str">
        <f t="shared" si="170"/>
        <v/>
      </c>
    </row>
    <row r="2751" spans="1:9" ht="15" thickBot="1" x14ac:dyDescent="0.35">
      <c r="A2751" s="4" t="s">
        <v>443</v>
      </c>
      <c r="B2751" s="4" t="s">
        <v>81</v>
      </c>
      <c r="C2751" s="5">
        <v>43000</v>
      </c>
      <c r="E2751" s="6">
        <v>11</v>
      </c>
      <c r="F2751" t="str">
        <f t="shared" si="168"/>
        <v>Sept 17</v>
      </c>
      <c r="G2751">
        <f t="shared" si="171"/>
        <v>2750</v>
      </c>
      <c r="H2751" t="str">
        <f t="shared" si="169"/>
        <v/>
      </c>
      <c r="I2751" t="str">
        <f t="shared" si="170"/>
        <v/>
      </c>
    </row>
    <row r="2752" spans="1:9" ht="15" thickBot="1" x14ac:dyDescent="0.35">
      <c r="A2752" s="4" t="s">
        <v>236</v>
      </c>
      <c r="B2752" s="4" t="s">
        <v>8</v>
      </c>
      <c r="C2752" s="5">
        <v>43000</v>
      </c>
      <c r="E2752" s="6">
        <v>81.36</v>
      </c>
      <c r="F2752" t="str">
        <f t="shared" si="168"/>
        <v>Sept 17</v>
      </c>
      <c r="G2752">
        <f t="shared" si="171"/>
        <v>2751</v>
      </c>
      <c r="H2752" t="str">
        <f t="shared" si="169"/>
        <v/>
      </c>
      <c r="I2752" t="str">
        <f t="shared" si="170"/>
        <v/>
      </c>
    </row>
    <row r="2753" spans="1:9" ht="15" thickBot="1" x14ac:dyDescent="0.35">
      <c r="A2753" s="4" t="s">
        <v>211</v>
      </c>
      <c r="B2753" s="4" t="s">
        <v>212</v>
      </c>
      <c r="C2753" s="5">
        <v>43000</v>
      </c>
      <c r="E2753" s="6">
        <v>175</v>
      </c>
      <c r="F2753" t="str">
        <f t="shared" si="168"/>
        <v>Sept 17</v>
      </c>
      <c r="G2753">
        <f t="shared" si="171"/>
        <v>2752</v>
      </c>
      <c r="H2753" t="str">
        <f t="shared" si="169"/>
        <v/>
      </c>
      <c r="I2753" t="str">
        <f t="shared" si="170"/>
        <v/>
      </c>
    </row>
    <row r="2754" spans="1:9" ht="15" thickBot="1" x14ac:dyDescent="0.35">
      <c r="A2754" s="4" t="s">
        <v>158</v>
      </c>
      <c r="B2754" s="4" t="s">
        <v>70</v>
      </c>
      <c r="C2754" s="5">
        <v>43000</v>
      </c>
      <c r="E2754" s="6">
        <v>1906.09</v>
      </c>
      <c r="F2754" t="str">
        <f t="shared" si="168"/>
        <v>Sept 17</v>
      </c>
      <c r="G2754">
        <f t="shared" si="171"/>
        <v>2753</v>
      </c>
      <c r="H2754" t="str">
        <f t="shared" si="169"/>
        <v/>
      </c>
      <c r="I2754" t="str">
        <f t="shared" si="170"/>
        <v/>
      </c>
    </row>
    <row r="2755" spans="1:9" ht="15" thickBot="1" x14ac:dyDescent="0.35">
      <c r="A2755" s="4" t="s">
        <v>317</v>
      </c>
      <c r="B2755" s="4" t="s">
        <v>8</v>
      </c>
      <c r="C2755" s="5">
        <v>43000</v>
      </c>
      <c r="E2755" s="6">
        <v>6606.86</v>
      </c>
      <c r="F2755" t="str">
        <f t="shared" ref="F2755:F2818" si="172">IF(C2755&lt;=$R$1,$Q$1,IF(C2755&lt;=$R$2,$Q$2,IF(C2755&lt;=$R$3,$Q$3,IF(C2755&lt;=$R$4,$Q$4,IF(C2755&lt;=$R$5,$Q$5,IF(C2755&lt;=$R$6,$Q$6,IF(C2755&lt;=$R$7,$Q$7,IF(C2755&lt;=$R$8,$Q$8,IF(C2755&lt;=$R$9,$Q$9,IF(C2755&lt;=$R$10,$Q$10,IF(C2755&lt;=$R$11,$Q$11,IF(C2755&lt;=$R$12,$Q$12,IF(C2755&lt;=$R$13,$Q$13,IF(C2755&lt;=$R$14,$Q$14,IF(C2755&lt;=$R$15,$Q$15,IF(C2755&lt;=$R$16,$Q$16,IF(C2755&lt;=$R$17,$Q$17,IF(C2755&lt;=$R$18,$Q$18,IF(C2755&lt;=$R$19,$Q$19,IF(C2755&lt;=$R$20,$Q$20,IF(C2755&lt;=$R$21,$Q$21,IF(C2755&lt;=$R$22,$Q$22,IF(C2755&lt;=$R$23,$Q$23,IF(C2755&lt;=$R$24,$Q$24,IF(C2755&lt;=$R$25,$Q$25,IF(C2755&lt;=$R$26,$Q$26,IF(C2755&lt;=$R$27,$Q$27,IF(C2755&lt;=$R$28,$Q$28,IF(C2755&lt;=$R$29,$Q$29,IF(C2755&lt;=$R$30,$Q$30,IF(C2755&lt;=$R$31,$Q$31,IF(C2755&lt;=$R$32,$Q$32,IF(C2755&lt;=$R$33,$Q$33,IF(C2755&lt;=$R$34,$Q$34,IF(C2755&lt;=$R$35,$Q$35,IF(C2755&lt;=$R$36,$Q$36,""))))))))))))))))))))))))))))))))))))</f>
        <v>Sept 17</v>
      </c>
      <c r="G2755">
        <f t="shared" si="171"/>
        <v>2754</v>
      </c>
      <c r="H2755" t="str">
        <f t="shared" ref="H2755:H2818" si="173">IF(F2755=$J$1,G2755,"")</f>
        <v/>
      </c>
      <c r="I2755" t="str">
        <f t="shared" ref="I2755:I2818" si="174">IFERROR(SMALL($H$2:$H$8586,G2755),"")</f>
        <v/>
      </c>
    </row>
    <row r="2756" spans="1:9" ht="15" thickBot="1" x14ac:dyDescent="0.35">
      <c r="A2756" s="4" t="s">
        <v>202</v>
      </c>
      <c r="B2756" s="4" t="s">
        <v>171</v>
      </c>
      <c r="C2756" s="5">
        <v>43000</v>
      </c>
      <c r="E2756" s="6">
        <v>1295</v>
      </c>
      <c r="F2756" t="str">
        <f t="shared" si="172"/>
        <v>Sept 17</v>
      </c>
      <c r="G2756">
        <f t="shared" ref="G2756:G2819" si="175">1+G2755</f>
        <v>2755</v>
      </c>
      <c r="H2756" t="str">
        <f t="shared" si="173"/>
        <v/>
      </c>
      <c r="I2756" t="str">
        <f t="shared" si="174"/>
        <v/>
      </c>
    </row>
    <row r="2757" spans="1:9" ht="15" thickBot="1" x14ac:dyDescent="0.35">
      <c r="A2757" s="4" t="s">
        <v>213</v>
      </c>
      <c r="B2757" s="4" t="s">
        <v>89</v>
      </c>
      <c r="C2757" s="5">
        <v>43000</v>
      </c>
      <c r="E2757" s="6">
        <v>900</v>
      </c>
      <c r="F2757" t="str">
        <f t="shared" si="172"/>
        <v>Sept 17</v>
      </c>
      <c r="G2757">
        <f t="shared" si="175"/>
        <v>2756</v>
      </c>
      <c r="H2757" t="str">
        <f t="shared" si="173"/>
        <v/>
      </c>
      <c r="I2757" t="str">
        <f t="shared" si="174"/>
        <v/>
      </c>
    </row>
    <row r="2758" spans="1:9" ht="15" thickBot="1" x14ac:dyDescent="0.35">
      <c r="A2758" s="4" t="s">
        <v>213</v>
      </c>
      <c r="B2758" s="4" t="s">
        <v>70</v>
      </c>
      <c r="C2758" s="5">
        <v>43000</v>
      </c>
      <c r="E2758" s="6">
        <v>650</v>
      </c>
      <c r="F2758" t="str">
        <f t="shared" si="172"/>
        <v>Sept 17</v>
      </c>
      <c r="G2758">
        <f t="shared" si="175"/>
        <v>2757</v>
      </c>
      <c r="H2758" t="str">
        <f t="shared" si="173"/>
        <v/>
      </c>
      <c r="I2758" t="str">
        <f t="shared" si="174"/>
        <v/>
      </c>
    </row>
    <row r="2759" spans="1:9" ht="15" thickBot="1" x14ac:dyDescent="0.35">
      <c r="A2759" s="4" t="s">
        <v>69</v>
      </c>
      <c r="B2759" s="4" t="s">
        <v>70</v>
      </c>
      <c r="C2759" s="5">
        <v>43000</v>
      </c>
      <c r="E2759" s="6">
        <v>4480.09</v>
      </c>
      <c r="F2759" t="str">
        <f t="shared" si="172"/>
        <v>Sept 17</v>
      </c>
      <c r="G2759">
        <f t="shared" si="175"/>
        <v>2758</v>
      </c>
      <c r="H2759" t="str">
        <f t="shared" si="173"/>
        <v/>
      </c>
      <c r="I2759" t="str">
        <f t="shared" si="174"/>
        <v/>
      </c>
    </row>
    <row r="2760" spans="1:9" ht="15" thickBot="1" x14ac:dyDescent="0.35">
      <c r="A2760" s="4" t="s">
        <v>71</v>
      </c>
      <c r="B2760" s="4" t="s">
        <v>12</v>
      </c>
      <c r="C2760" s="5">
        <v>43000</v>
      </c>
      <c r="E2760" s="6">
        <v>133.22</v>
      </c>
      <c r="F2760" t="str">
        <f t="shared" si="172"/>
        <v>Sept 17</v>
      </c>
      <c r="G2760">
        <f t="shared" si="175"/>
        <v>2759</v>
      </c>
      <c r="H2760" t="str">
        <f t="shared" si="173"/>
        <v/>
      </c>
      <c r="I2760" t="str">
        <f t="shared" si="174"/>
        <v/>
      </c>
    </row>
    <row r="2761" spans="1:9" ht="15" thickBot="1" x14ac:dyDescent="0.35">
      <c r="A2761" s="4" t="s">
        <v>71</v>
      </c>
      <c r="B2761" s="4" t="s">
        <v>106</v>
      </c>
      <c r="C2761" s="5">
        <v>43000</v>
      </c>
      <c r="E2761" s="6">
        <v>539.99</v>
      </c>
      <c r="F2761" t="str">
        <f t="shared" si="172"/>
        <v>Sept 17</v>
      </c>
      <c r="G2761">
        <f t="shared" si="175"/>
        <v>2760</v>
      </c>
      <c r="H2761" t="str">
        <f t="shared" si="173"/>
        <v/>
      </c>
      <c r="I2761" t="str">
        <f t="shared" si="174"/>
        <v/>
      </c>
    </row>
    <row r="2762" spans="1:9" ht="15" thickBot="1" x14ac:dyDescent="0.35">
      <c r="A2762" s="4" t="s">
        <v>230</v>
      </c>
      <c r="B2762" s="4" t="s">
        <v>28</v>
      </c>
      <c r="C2762" s="5">
        <v>43000</v>
      </c>
      <c r="E2762" s="6">
        <v>10403.36</v>
      </c>
      <c r="F2762" t="str">
        <f t="shared" si="172"/>
        <v>Sept 17</v>
      </c>
      <c r="G2762">
        <f t="shared" si="175"/>
        <v>2761</v>
      </c>
      <c r="H2762" t="str">
        <f t="shared" si="173"/>
        <v/>
      </c>
      <c r="I2762" t="str">
        <f t="shared" si="174"/>
        <v/>
      </c>
    </row>
    <row r="2763" spans="1:9" ht="15" thickBot="1" x14ac:dyDescent="0.35">
      <c r="A2763" s="4" t="s">
        <v>388</v>
      </c>
      <c r="B2763" s="4" t="s">
        <v>16</v>
      </c>
      <c r="C2763" s="5">
        <v>43000</v>
      </c>
      <c r="E2763" s="6">
        <v>19.05</v>
      </c>
      <c r="F2763" t="str">
        <f t="shared" si="172"/>
        <v>Sept 17</v>
      </c>
      <c r="G2763">
        <f t="shared" si="175"/>
        <v>2762</v>
      </c>
      <c r="H2763" t="str">
        <f t="shared" si="173"/>
        <v/>
      </c>
      <c r="I2763" t="str">
        <f t="shared" si="174"/>
        <v/>
      </c>
    </row>
    <row r="2764" spans="1:9" ht="15" thickBot="1" x14ac:dyDescent="0.35">
      <c r="A2764" s="4" t="s">
        <v>74</v>
      </c>
      <c r="B2764" s="4" t="s">
        <v>45</v>
      </c>
      <c r="C2764" s="5">
        <v>43000</v>
      </c>
      <c r="E2764" s="6">
        <v>258.60000000000002</v>
      </c>
      <c r="F2764" t="str">
        <f t="shared" si="172"/>
        <v>Sept 17</v>
      </c>
      <c r="G2764">
        <f t="shared" si="175"/>
        <v>2763</v>
      </c>
      <c r="H2764" t="str">
        <f t="shared" si="173"/>
        <v/>
      </c>
      <c r="I2764" t="str">
        <f t="shared" si="174"/>
        <v/>
      </c>
    </row>
    <row r="2765" spans="1:9" ht="15" thickBot="1" x14ac:dyDescent="0.35">
      <c r="A2765" s="4" t="s">
        <v>412</v>
      </c>
      <c r="B2765" s="4" t="s">
        <v>14</v>
      </c>
      <c r="C2765" s="5">
        <v>43000</v>
      </c>
      <c r="E2765" s="6">
        <v>6075</v>
      </c>
      <c r="F2765" t="str">
        <f t="shared" si="172"/>
        <v>Sept 17</v>
      </c>
      <c r="G2765">
        <f t="shared" si="175"/>
        <v>2764</v>
      </c>
      <c r="H2765" t="str">
        <f t="shared" si="173"/>
        <v/>
      </c>
      <c r="I2765" t="str">
        <f t="shared" si="174"/>
        <v/>
      </c>
    </row>
    <row r="2766" spans="1:9" ht="15" thickBot="1" x14ac:dyDescent="0.35">
      <c r="A2766" s="4" t="s">
        <v>170</v>
      </c>
      <c r="B2766" s="4" t="s">
        <v>171</v>
      </c>
      <c r="C2766" s="5">
        <v>43000</v>
      </c>
      <c r="E2766" s="6">
        <v>10265.459999999999</v>
      </c>
      <c r="F2766" t="str">
        <f t="shared" si="172"/>
        <v>Sept 17</v>
      </c>
      <c r="G2766">
        <f t="shared" si="175"/>
        <v>2765</v>
      </c>
      <c r="H2766" t="str">
        <f t="shared" si="173"/>
        <v/>
      </c>
      <c r="I2766" t="str">
        <f t="shared" si="174"/>
        <v/>
      </c>
    </row>
    <row r="2767" spans="1:9" ht="15" thickBot="1" x14ac:dyDescent="0.35">
      <c r="A2767" s="4" t="s">
        <v>84</v>
      </c>
      <c r="B2767" s="4" t="s">
        <v>85</v>
      </c>
      <c r="C2767" s="5">
        <v>43000</v>
      </c>
      <c r="E2767" s="6">
        <v>377.28</v>
      </c>
      <c r="F2767" t="str">
        <f t="shared" si="172"/>
        <v>Sept 17</v>
      </c>
      <c r="G2767">
        <f t="shared" si="175"/>
        <v>2766</v>
      </c>
      <c r="H2767" t="str">
        <f t="shared" si="173"/>
        <v/>
      </c>
      <c r="I2767" t="str">
        <f t="shared" si="174"/>
        <v/>
      </c>
    </row>
    <row r="2768" spans="1:9" ht="15" thickBot="1" x14ac:dyDescent="0.35">
      <c r="A2768" s="4" t="s">
        <v>289</v>
      </c>
      <c r="B2768" s="4" t="s">
        <v>89</v>
      </c>
      <c r="C2768" s="5">
        <v>43000</v>
      </c>
      <c r="E2768" s="6">
        <v>99</v>
      </c>
      <c r="F2768" t="str">
        <f t="shared" si="172"/>
        <v>Sept 17</v>
      </c>
      <c r="G2768">
        <f t="shared" si="175"/>
        <v>2767</v>
      </c>
      <c r="H2768" t="str">
        <f t="shared" si="173"/>
        <v/>
      </c>
      <c r="I2768" t="str">
        <f t="shared" si="174"/>
        <v/>
      </c>
    </row>
    <row r="2769" spans="1:9" ht="15" thickBot="1" x14ac:dyDescent="0.35">
      <c r="A2769" s="4" t="s">
        <v>405</v>
      </c>
      <c r="B2769" s="4" t="s">
        <v>89</v>
      </c>
      <c r="C2769" s="5">
        <v>43007</v>
      </c>
      <c r="E2769" s="6">
        <v>352.04</v>
      </c>
      <c r="F2769" t="str">
        <f t="shared" si="172"/>
        <v>Sept 17</v>
      </c>
      <c r="G2769">
        <f t="shared" si="175"/>
        <v>2768</v>
      </c>
      <c r="H2769" t="str">
        <f t="shared" si="173"/>
        <v/>
      </c>
      <c r="I2769" t="str">
        <f t="shared" si="174"/>
        <v/>
      </c>
    </row>
    <row r="2770" spans="1:9" ht="15" thickBot="1" x14ac:dyDescent="0.35">
      <c r="A2770" s="4" t="s">
        <v>87</v>
      </c>
      <c r="B2770" s="4" t="s">
        <v>8</v>
      </c>
      <c r="C2770" s="5">
        <v>43007</v>
      </c>
      <c r="E2770" s="6">
        <v>8430.67</v>
      </c>
      <c r="F2770" t="str">
        <f t="shared" si="172"/>
        <v>Sept 17</v>
      </c>
      <c r="G2770">
        <f t="shared" si="175"/>
        <v>2769</v>
      </c>
      <c r="H2770" t="str">
        <f t="shared" si="173"/>
        <v/>
      </c>
      <c r="I2770" t="str">
        <f t="shared" si="174"/>
        <v/>
      </c>
    </row>
    <row r="2771" spans="1:9" ht="15" thickBot="1" x14ac:dyDescent="0.35">
      <c r="A2771" s="4" t="s">
        <v>130</v>
      </c>
      <c r="B2771" s="4" t="s">
        <v>106</v>
      </c>
      <c r="C2771" s="5">
        <v>43007</v>
      </c>
      <c r="E2771" s="6">
        <v>82.96</v>
      </c>
      <c r="F2771" t="str">
        <f t="shared" si="172"/>
        <v>Sept 17</v>
      </c>
      <c r="G2771">
        <f t="shared" si="175"/>
        <v>2770</v>
      </c>
      <c r="H2771" t="str">
        <f t="shared" si="173"/>
        <v/>
      </c>
      <c r="I2771" t="str">
        <f t="shared" si="174"/>
        <v/>
      </c>
    </row>
    <row r="2772" spans="1:9" ht="15" thickBot="1" x14ac:dyDescent="0.35">
      <c r="A2772" s="4" t="s">
        <v>10</v>
      </c>
      <c r="B2772" s="4" t="s">
        <v>11</v>
      </c>
      <c r="C2772" s="5">
        <v>43007</v>
      </c>
      <c r="E2772" s="6">
        <v>300.27</v>
      </c>
      <c r="F2772" t="str">
        <f t="shared" si="172"/>
        <v>Sept 17</v>
      </c>
      <c r="G2772">
        <f t="shared" si="175"/>
        <v>2771</v>
      </c>
      <c r="H2772" t="str">
        <f t="shared" si="173"/>
        <v/>
      </c>
      <c r="I2772" t="str">
        <f t="shared" si="174"/>
        <v/>
      </c>
    </row>
    <row r="2773" spans="1:9" ht="15" thickBot="1" x14ac:dyDescent="0.35">
      <c r="A2773" s="4" t="s">
        <v>10</v>
      </c>
      <c r="B2773" s="4" t="s">
        <v>127</v>
      </c>
      <c r="C2773" s="5">
        <v>43007</v>
      </c>
      <c r="E2773" s="6">
        <v>246.43</v>
      </c>
      <c r="F2773" t="str">
        <f t="shared" si="172"/>
        <v>Sept 17</v>
      </c>
      <c r="G2773">
        <f t="shared" si="175"/>
        <v>2772</v>
      </c>
      <c r="H2773" t="str">
        <f t="shared" si="173"/>
        <v/>
      </c>
      <c r="I2773" t="str">
        <f t="shared" si="174"/>
        <v/>
      </c>
    </row>
    <row r="2774" spans="1:9" ht="15" thickBot="1" x14ac:dyDescent="0.35">
      <c r="A2774" s="4" t="s">
        <v>132</v>
      </c>
      <c r="B2774" s="4" t="s">
        <v>20</v>
      </c>
      <c r="C2774" s="5">
        <v>43007</v>
      </c>
      <c r="E2774" s="6">
        <v>104.2</v>
      </c>
      <c r="F2774" t="str">
        <f t="shared" si="172"/>
        <v>Sept 17</v>
      </c>
      <c r="G2774">
        <f t="shared" si="175"/>
        <v>2773</v>
      </c>
      <c r="H2774" t="str">
        <f t="shared" si="173"/>
        <v/>
      </c>
      <c r="I2774" t="str">
        <f t="shared" si="174"/>
        <v/>
      </c>
    </row>
    <row r="2775" spans="1:9" ht="15" thickBot="1" x14ac:dyDescent="0.35">
      <c r="A2775" s="4" t="s">
        <v>398</v>
      </c>
      <c r="B2775" s="4" t="s">
        <v>70</v>
      </c>
      <c r="C2775" s="5">
        <v>43007</v>
      </c>
      <c r="E2775" s="6">
        <v>20323.93</v>
      </c>
      <c r="F2775" t="str">
        <f t="shared" si="172"/>
        <v>Sept 17</v>
      </c>
      <c r="G2775">
        <f t="shared" si="175"/>
        <v>2774</v>
      </c>
      <c r="H2775" t="str">
        <f t="shared" si="173"/>
        <v/>
      </c>
      <c r="I2775" t="str">
        <f t="shared" si="174"/>
        <v/>
      </c>
    </row>
    <row r="2776" spans="1:9" ht="15" thickBot="1" x14ac:dyDescent="0.35">
      <c r="A2776" s="4" t="s">
        <v>133</v>
      </c>
      <c r="B2776" s="4" t="s">
        <v>70</v>
      </c>
      <c r="C2776" s="5">
        <v>43007</v>
      </c>
      <c r="E2776" s="6">
        <v>132.27000000000001</v>
      </c>
      <c r="F2776" t="str">
        <f t="shared" si="172"/>
        <v>Sept 17</v>
      </c>
      <c r="G2776">
        <f t="shared" si="175"/>
        <v>2775</v>
      </c>
      <c r="H2776" t="str">
        <f t="shared" si="173"/>
        <v/>
      </c>
      <c r="I2776" t="str">
        <f t="shared" si="174"/>
        <v/>
      </c>
    </row>
    <row r="2777" spans="1:9" ht="15" thickBot="1" x14ac:dyDescent="0.35">
      <c r="A2777" s="4" t="s">
        <v>133</v>
      </c>
      <c r="B2777" s="4" t="s">
        <v>8</v>
      </c>
      <c r="C2777" s="5">
        <v>43007</v>
      </c>
      <c r="E2777" s="6">
        <v>43.38</v>
      </c>
      <c r="F2777" t="str">
        <f t="shared" si="172"/>
        <v>Sept 17</v>
      </c>
      <c r="G2777">
        <f t="shared" si="175"/>
        <v>2776</v>
      </c>
      <c r="H2777" t="str">
        <f t="shared" si="173"/>
        <v/>
      </c>
      <c r="I2777" t="str">
        <f t="shared" si="174"/>
        <v/>
      </c>
    </row>
    <row r="2778" spans="1:9" ht="15" thickBot="1" x14ac:dyDescent="0.35">
      <c r="A2778" s="4" t="s">
        <v>90</v>
      </c>
      <c r="B2778" s="4" t="s">
        <v>18</v>
      </c>
      <c r="C2778" s="5">
        <v>43007</v>
      </c>
      <c r="E2778" s="6">
        <v>1617.32</v>
      </c>
      <c r="F2778" t="str">
        <f t="shared" si="172"/>
        <v>Sept 17</v>
      </c>
      <c r="G2778">
        <f t="shared" si="175"/>
        <v>2777</v>
      </c>
      <c r="H2778" t="str">
        <f t="shared" si="173"/>
        <v/>
      </c>
      <c r="I2778" t="str">
        <f t="shared" si="174"/>
        <v/>
      </c>
    </row>
    <row r="2779" spans="1:9" ht="15" thickBot="1" x14ac:dyDescent="0.35">
      <c r="A2779" s="4" t="s">
        <v>287</v>
      </c>
      <c r="B2779" s="4" t="s">
        <v>70</v>
      </c>
      <c r="C2779" s="5">
        <v>43007</v>
      </c>
      <c r="E2779" s="6">
        <v>418</v>
      </c>
      <c r="F2779" t="str">
        <f t="shared" si="172"/>
        <v>Sept 17</v>
      </c>
      <c r="G2779">
        <f t="shared" si="175"/>
        <v>2778</v>
      </c>
      <c r="H2779" t="str">
        <f t="shared" si="173"/>
        <v/>
      </c>
      <c r="I2779" t="str">
        <f t="shared" si="174"/>
        <v/>
      </c>
    </row>
    <row r="2780" spans="1:9" ht="15" thickBot="1" x14ac:dyDescent="0.35">
      <c r="A2780" s="4" t="s">
        <v>173</v>
      </c>
      <c r="B2780" s="4" t="s">
        <v>89</v>
      </c>
      <c r="C2780" s="5">
        <v>43007</v>
      </c>
      <c r="E2780" s="6">
        <v>485</v>
      </c>
      <c r="F2780" t="str">
        <f t="shared" si="172"/>
        <v>Sept 17</v>
      </c>
      <c r="G2780">
        <f t="shared" si="175"/>
        <v>2779</v>
      </c>
      <c r="H2780" t="str">
        <f t="shared" si="173"/>
        <v/>
      </c>
      <c r="I2780" t="str">
        <f t="shared" si="174"/>
        <v/>
      </c>
    </row>
    <row r="2781" spans="1:9" ht="15" thickBot="1" x14ac:dyDescent="0.35">
      <c r="A2781" s="4" t="s">
        <v>444</v>
      </c>
      <c r="B2781" s="4" t="s">
        <v>22</v>
      </c>
      <c r="C2781" s="5">
        <v>43007</v>
      </c>
      <c r="E2781" s="6">
        <v>202</v>
      </c>
      <c r="F2781" t="str">
        <f t="shared" si="172"/>
        <v>Sept 17</v>
      </c>
      <c r="G2781">
        <f t="shared" si="175"/>
        <v>2780</v>
      </c>
      <c r="H2781" t="str">
        <f t="shared" si="173"/>
        <v/>
      </c>
      <c r="I2781" t="str">
        <f t="shared" si="174"/>
        <v/>
      </c>
    </row>
    <row r="2782" spans="1:9" ht="15" thickBot="1" x14ac:dyDescent="0.35">
      <c r="A2782" s="4" t="s">
        <v>291</v>
      </c>
      <c r="B2782" s="4" t="s">
        <v>39</v>
      </c>
      <c r="C2782" s="5">
        <v>43007</v>
      </c>
      <c r="E2782" s="6">
        <v>475</v>
      </c>
      <c r="F2782" t="str">
        <f t="shared" si="172"/>
        <v>Sept 17</v>
      </c>
      <c r="G2782">
        <f t="shared" si="175"/>
        <v>2781</v>
      </c>
      <c r="H2782" t="str">
        <f t="shared" si="173"/>
        <v/>
      </c>
      <c r="I2782" t="str">
        <f t="shared" si="174"/>
        <v/>
      </c>
    </row>
    <row r="2783" spans="1:9" ht="15" thickBot="1" x14ac:dyDescent="0.35">
      <c r="A2783" s="4" t="s">
        <v>366</v>
      </c>
      <c r="B2783" s="4" t="s">
        <v>180</v>
      </c>
      <c r="C2783" s="5">
        <v>43007</v>
      </c>
      <c r="E2783" s="6">
        <v>10</v>
      </c>
      <c r="F2783" t="str">
        <f t="shared" si="172"/>
        <v>Sept 17</v>
      </c>
      <c r="G2783">
        <f t="shared" si="175"/>
        <v>2782</v>
      </c>
      <c r="H2783" t="str">
        <f t="shared" si="173"/>
        <v/>
      </c>
      <c r="I2783" t="str">
        <f t="shared" si="174"/>
        <v/>
      </c>
    </row>
    <row r="2784" spans="1:9" ht="15" thickBot="1" x14ac:dyDescent="0.35">
      <c r="A2784" s="4" t="s">
        <v>221</v>
      </c>
      <c r="B2784" s="4" t="s">
        <v>8</v>
      </c>
      <c r="C2784" s="5">
        <v>43007</v>
      </c>
      <c r="E2784" s="6">
        <v>289.39999999999998</v>
      </c>
      <c r="F2784" t="str">
        <f t="shared" si="172"/>
        <v>Sept 17</v>
      </c>
      <c r="G2784">
        <f t="shared" si="175"/>
        <v>2783</v>
      </c>
      <c r="H2784" t="str">
        <f t="shared" si="173"/>
        <v/>
      </c>
      <c r="I2784" t="str">
        <f t="shared" si="174"/>
        <v/>
      </c>
    </row>
    <row r="2785" spans="1:9" ht="15" thickBot="1" x14ac:dyDescent="0.35">
      <c r="A2785" s="4" t="s">
        <v>97</v>
      </c>
      <c r="B2785" s="4" t="s">
        <v>6</v>
      </c>
      <c r="C2785" s="5">
        <v>43007</v>
      </c>
      <c r="E2785" s="6">
        <v>102189.71</v>
      </c>
      <c r="F2785" t="str">
        <f t="shared" si="172"/>
        <v>Sept 17</v>
      </c>
      <c r="G2785">
        <f t="shared" si="175"/>
        <v>2784</v>
      </c>
      <c r="H2785" t="str">
        <f t="shared" si="173"/>
        <v/>
      </c>
      <c r="I2785" t="str">
        <f t="shared" si="174"/>
        <v/>
      </c>
    </row>
    <row r="2786" spans="1:9" ht="15" thickBot="1" x14ac:dyDescent="0.35">
      <c r="A2786" s="4" t="s">
        <v>26</v>
      </c>
      <c r="B2786" s="4" t="s">
        <v>20</v>
      </c>
      <c r="C2786" s="5">
        <v>43007</v>
      </c>
      <c r="E2786" s="6">
        <v>210.08</v>
      </c>
      <c r="F2786" t="str">
        <f t="shared" si="172"/>
        <v>Sept 17</v>
      </c>
      <c r="G2786">
        <f t="shared" si="175"/>
        <v>2785</v>
      </c>
      <c r="H2786" t="str">
        <f t="shared" si="173"/>
        <v/>
      </c>
      <c r="I2786" t="str">
        <f t="shared" si="174"/>
        <v/>
      </c>
    </row>
    <row r="2787" spans="1:9" ht="15" thickBot="1" x14ac:dyDescent="0.35">
      <c r="A2787" s="4" t="s">
        <v>445</v>
      </c>
      <c r="B2787" s="4" t="s">
        <v>61</v>
      </c>
      <c r="C2787" s="5">
        <v>43007</v>
      </c>
      <c r="E2787" s="6">
        <v>6867.87</v>
      </c>
      <c r="F2787" t="str">
        <f t="shared" si="172"/>
        <v>Sept 17</v>
      </c>
      <c r="G2787">
        <f t="shared" si="175"/>
        <v>2786</v>
      </c>
      <c r="H2787" t="str">
        <f t="shared" si="173"/>
        <v/>
      </c>
      <c r="I2787" t="str">
        <f t="shared" si="174"/>
        <v/>
      </c>
    </row>
    <row r="2788" spans="1:9" ht="15" thickBot="1" x14ac:dyDescent="0.35">
      <c r="A2788" s="4" t="s">
        <v>29</v>
      </c>
      <c r="B2788" s="4" t="s">
        <v>8</v>
      </c>
      <c r="C2788" s="5">
        <v>43007</v>
      </c>
      <c r="E2788" s="6">
        <v>142.06</v>
      </c>
      <c r="F2788" t="str">
        <f t="shared" si="172"/>
        <v>Sept 17</v>
      </c>
      <c r="G2788">
        <f t="shared" si="175"/>
        <v>2787</v>
      </c>
      <c r="H2788" t="str">
        <f t="shared" si="173"/>
        <v/>
      </c>
      <c r="I2788" t="str">
        <f t="shared" si="174"/>
        <v/>
      </c>
    </row>
    <row r="2789" spans="1:9" ht="15" thickBot="1" x14ac:dyDescent="0.35">
      <c r="A2789" s="4" t="s">
        <v>144</v>
      </c>
      <c r="B2789" s="4" t="s">
        <v>214</v>
      </c>
      <c r="C2789" s="5">
        <v>43007</v>
      </c>
      <c r="E2789" s="6">
        <v>77713.55</v>
      </c>
      <c r="F2789" t="str">
        <f t="shared" si="172"/>
        <v>Sept 17</v>
      </c>
      <c r="G2789">
        <f t="shared" si="175"/>
        <v>2788</v>
      </c>
      <c r="H2789" t="str">
        <f t="shared" si="173"/>
        <v/>
      </c>
      <c r="I2789" t="str">
        <f t="shared" si="174"/>
        <v/>
      </c>
    </row>
    <row r="2790" spans="1:9" ht="15" thickBot="1" x14ac:dyDescent="0.35">
      <c r="A2790" s="4" t="s">
        <v>144</v>
      </c>
      <c r="B2790" s="4" t="s">
        <v>181</v>
      </c>
      <c r="C2790" s="5">
        <v>43007</v>
      </c>
      <c r="E2790" s="6">
        <v>21410.82</v>
      </c>
      <c r="F2790" t="str">
        <f t="shared" si="172"/>
        <v>Sept 17</v>
      </c>
      <c r="G2790">
        <f t="shared" si="175"/>
        <v>2789</v>
      </c>
      <c r="H2790" t="str">
        <f t="shared" si="173"/>
        <v/>
      </c>
      <c r="I2790" t="str">
        <f t="shared" si="174"/>
        <v/>
      </c>
    </row>
    <row r="2791" spans="1:9" ht="15" thickBot="1" x14ac:dyDescent="0.35">
      <c r="A2791" s="4" t="s">
        <v>32</v>
      </c>
      <c r="B2791" s="4" t="s">
        <v>33</v>
      </c>
      <c r="C2791" s="5">
        <v>43007</v>
      </c>
      <c r="E2791" s="6">
        <v>2268.12</v>
      </c>
      <c r="F2791" t="str">
        <f t="shared" si="172"/>
        <v>Sept 17</v>
      </c>
      <c r="G2791">
        <f t="shared" si="175"/>
        <v>2790</v>
      </c>
      <c r="H2791" t="str">
        <f t="shared" si="173"/>
        <v/>
      </c>
      <c r="I2791" t="str">
        <f t="shared" si="174"/>
        <v/>
      </c>
    </row>
    <row r="2792" spans="1:9" ht="15" thickBot="1" x14ac:dyDescent="0.35">
      <c r="A2792" s="4" t="s">
        <v>34</v>
      </c>
      <c r="B2792" s="4" t="s">
        <v>35</v>
      </c>
      <c r="C2792" s="5">
        <v>43007</v>
      </c>
      <c r="E2792" s="6">
        <v>360</v>
      </c>
      <c r="F2792" t="str">
        <f t="shared" si="172"/>
        <v>Sept 17</v>
      </c>
      <c r="G2792">
        <f t="shared" si="175"/>
        <v>2791</v>
      </c>
      <c r="H2792" t="str">
        <f t="shared" si="173"/>
        <v/>
      </c>
      <c r="I2792" t="str">
        <f t="shared" si="174"/>
        <v/>
      </c>
    </row>
    <row r="2793" spans="1:9" ht="15" thickBot="1" x14ac:dyDescent="0.35">
      <c r="A2793" s="4" t="s">
        <v>446</v>
      </c>
      <c r="B2793" s="4" t="s">
        <v>81</v>
      </c>
      <c r="C2793" s="5">
        <v>43007</v>
      </c>
      <c r="E2793" s="6">
        <v>11</v>
      </c>
      <c r="F2793" t="str">
        <f t="shared" si="172"/>
        <v>Sept 17</v>
      </c>
      <c r="G2793">
        <f t="shared" si="175"/>
        <v>2792</v>
      </c>
      <c r="H2793" t="str">
        <f t="shared" si="173"/>
        <v/>
      </c>
      <c r="I2793" t="str">
        <f t="shared" si="174"/>
        <v/>
      </c>
    </row>
    <row r="2794" spans="1:9" ht="15" thickBot="1" x14ac:dyDescent="0.35">
      <c r="A2794" s="4" t="s">
        <v>371</v>
      </c>
      <c r="B2794" s="4" t="s">
        <v>8</v>
      </c>
      <c r="C2794" s="5">
        <v>43007</v>
      </c>
      <c r="E2794" s="6">
        <v>13.62</v>
      </c>
      <c r="F2794" t="str">
        <f t="shared" si="172"/>
        <v>Sept 17</v>
      </c>
      <c r="G2794">
        <f t="shared" si="175"/>
        <v>2793</v>
      </c>
      <c r="H2794" t="str">
        <f t="shared" si="173"/>
        <v/>
      </c>
      <c r="I2794" t="str">
        <f t="shared" si="174"/>
        <v/>
      </c>
    </row>
    <row r="2795" spans="1:9" ht="15" thickBot="1" x14ac:dyDescent="0.35">
      <c r="A2795" s="4" t="s">
        <v>146</v>
      </c>
      <c r="B2795" s="4" t="s">
        <v>8</v>
      </c>
      <c r="C2795" s="5">
        <v>43007</v>
      </c>
      <c r="E2795" s="6">
        <v>103.2</v>
      </c>
      <c r="F2795" t="str">
        <f t="shared" si="172"/>
        <v>Sept 17</v>
      </c>
      <c r="G2795">
        <f t="shared" si="175"/>
        <v>2794</v>
      </c>
      <c r="H2795" t="str">
        <f t="shared" si="173"/>
        <v/>
      </c>
      <c r="I2795" t="str">
        <f t="shared" si="174"/>
        <v/>
      </c>
    </row>
    <row r="2796" spans="1:9" ht="15" thickBot="1" x14ac:dyDescent="0.35">
      <c r="A2796" s="4" t="s">
        <v>288</v>
      </c>
      <c r="B2796" s="4" t="s">
        <v>14</v>
      </c>
      <c r="C2796" s="5">
        <v>43007</v>
      </c>
      <c r="E2796" s="6">
        <v>2041.66</v>
      </c>
      <c r="F2796" t="str">
        <f t="shared" si="172"/>
        <v>Sept 17</v>
      </c>
      <c r="G2796">
        <f t="shared" si="175"/>
        <v>2795</v>
      </c>
      <c r="H2796" t="str">
        <f t="shared" si="173"/>
        <v/>
      </c>
      <c r="I2796" t="str">
        <f t="shared" si="174"/>
        <v/>
      </c>
    </row>
    <row r="2797" spans="1:9" ht="15" thickBot="1" x14ac:dyDescent="0.35">
      <c r="A2797" s="4" t="s">
        <v>434</v>
      </c>
      <c r="B2797" s="4" t="s">
        <v>22</v>
      </c>
      <c r="C2797" s="5">
        <v>43007</v>
      </c>
      <c r="E2797" s="6">
        <v>3249.17</v>
      </c>
      <c r="F2797" t="str">
        <f t="shared" si="172"/>
        <v>Sept 17</v>
      </c>
      <c r="G2797">
        <f t="shared" si="175"/>
        <v>2796</v>
      </c>
      <c r="H2797" t="str">
        <f t="shared" si="173"/>
        <v/>
      </c>
      <c r="I2797" t="str">
        <f t="shared" si="174"/>
        <v/>
      </c>
    </row>
    <row r="2798" spans="1:9" ht="15" thickBot="1" x14ac:dyDescent="0.35">
      <c r="A2798" s="4" t="s">
        <v>281</v>
      </c>
      <c r="B2798" s="4" t="s">
        <v>12</v>
      </c>
      <c r="C2798" s="5">
        <v>43007</v>
      </c>
      <c r="E2798" s="6">
        <v>87.9</v>
      </c>
      <c r="F2798" t="str">
        <f t="shared" si="172"/>
        <v>Sept 17</v>
      </c>
      <c r="G2798">
        <f t="shared" si="175"/>
        <v>2797</v>
      </c>
      <c r="H2798" t="str">
        <f t="shared" si="173"/>
        <v/>
      </c>
      <c r="I2798" t="str">
        <f t="shared" si="174"/>
        <v/>
      </c>
    </row>
    <row r="2799" spans="1:9" ht="15" thickBot="1" x14ac:dyDescent="0.35">
      <c r="A2799" s="4" t="s">
        <v>335</v>
      </c>
      <c r="B2799" s="4" t="s">
        <v>102</v>
      </c>
      <c r="C2799" s="5">
        <v>43007</v>
      </c>
      <c r="E2799" s="6">
        <v>2905.69</v>
      </c>
      <c r="F2799" t="str">
        <f t="shared" si="172"/>
        <v>Sept 17</v>
      </c>
      <c r="G2799">
        <f t="shared" si="175"/>
        <v>2798</v>
      </c>
      <c r="H2799" t="str">
        <f t="shared" si="173"/>
        <v/>
      </c>
      <c r="I2799" t="str">
        <f t="shared" si="174"/>
        <v/>
      </c>
    </row>
    <row r="2800" spans="1:9" ht="15" thickBot="1" x14ac:dyDescent="0.35">
      <c r="A2800" s="4" t="s">
        <v>447</v>
      </c>
      <c r="B2800" s="4" t="s">
        <v>16</v>
      </c>
      <c r="C2800" s="5">
        <v>43007</v>
      </c>
      <c r="E2800" s="6">
        <v>9.0399999999999991</v>
      </c>
      <c r="F2800" t="str">
        <f t="shared" si="172"/>
        <v>Sept 17</v>
      </c>
      <c r="G2800">
        <f t="shared" si="175"/>
        <v>2799</v>
      </c>
      <c r="H2800" t="str">
        <f t="shared" si="173"/>
        <v/>
      </c>
      <c r="I2800" t="str">
        <f t="shared" si="174"/>
        <v/>
      </c>
    </row>
    <row r="2801" spans="1:9" ht="15" thickBot="1" x14ac:dyDescent="0.35">
      <c r="A2801" s="4" t="s">
        <v>447</v>
      </c>
      <c r="B2801" s="4" t="s">
        <v>81</v>
      </c>
      <c r="C2801" s="5">
        <v>43007</v>
      </c>
      <c r="E2801" s="6">
        <v>2282.65</v>
      </c>
      <c r="F2801" t="str">
        <f t="shared" si="172"/>
        <v>Sept 17</v>
      </c>
      <c r="G2801">
        <f t="shared" si="175"/>
        <v>2800</v>
      </c>
      <c r="H2801" t="str">
        <f t="shared" si="173"/>
        <v/>
      </c>
      <c r="I2801" t="str">
        <f t="shared" si="174"/>
        <v/>
      </c>
    </row>
    <row r="2802" spans="1:9" ht="15" thickBot="1" x14ac:dyDescent="0.35">
      <c r="A2802" s="4" t="s">
        <v>154</v>
      </c>
      <c r="B2802" s="4" t="s">
        <v>8</v>
      </c>
      <c r="C2802" s="5">
        <v>43007</v>
      </c>
      <c r="E2802" s="6">
        <v>1312</v>
      </c>
      <c r="F2802" t="str">
        <f t="shared" si="172"/>
        <v>Sept 17</v>
      </c>
      <c r="G2802">
        <f t="shared" si="175"/>
        <v>2801</v>
      </c>
      <c r="H2802" t="str">
        <f t="shared" si="173"/>
        <v/>
      </c>
      <c r="I2802" t="str">
        <f t="shared" si="174"/>
        <v/>
      </c>
    </row>
    <row r="2803" spans="1:9" ht="15" thickBot="1" x14ac:dyDescent="0.35">
      <c r="A2803" s="4" t="s">
        <v>112</v>
      </c>
      <c r="B2803" s="4" t="s">
        <v>131</v>
      </c>
      <c r="C2803" s="5">
        <v>43007</v>
      </c>
      <c r="E2803" s="6">
        <v>25.19</v>
      </c>
      <c r="F2803" t="str">
        <f t="shared" si="172"/>
        <v>Sept 17</v>
      </c>
      <c r="G2803">
        <f t="shared" si="175"/>
        <v>2802</v>
      </c>
      <c r="H2803" t="str">
        <f t="shared" si="173"/>
        <v/>
      </c>
      <c r="I2803" t="str">
        <f t="shared" si="174"/>
        <v/>
      </c>
    </row>
    <row r="2804" spans="1:9" ht="15" thickBot="1" x14ac:dyDescent="0.35">
      <c r="A2804" s="4" t="s">
        <v>112</v>
      </c>
      <c r="B2804" s="4" t="s">
        <v>16</v>
      </c>
      <c r="C2804" s="5">
        <v>43007</v>
      </c>
      <c r="E2804" s="6">
        <v>493.96</v>
      </c>
      <c r="F2804" t="str">
        <f t="shared" si="172"/>
        <v>Sept 17</v>
      </c>
      <c r="G2804">
        <f t="shared" si="175"/>
        <v>2803</v>
      </c>
      <c r="H2804" t="str">
        <f t="shared" si="173"/>
        <v/>
      </c>
      <c r="I2804" t="str">
        <f t="shared" si="174"/>
        <v/>
      </c>
    </row>
    <row r="2805" spans="1:9" ht="15" thickBot="1" x14ac:dyDescent="0.35">
      <c r="A2805" s="4" t="s">
        <v>53</v>
      </c>
      <c r="B2805" s="4" t="s">
        <v>8</v>
      </c>
      <c r="C2805" s="5">
        <v>43007</v>
      </c>
      <c r="E2805" s="6">
        <v>604.36</v>
      </c>
      <c r="F2805" t="str">
        <f t="shared" si="172"/>
        <v>Sept 17</v>
      </c>
      <c r="G2805">
        <f t="shared" si="175"/>
        <v>2804</v>
      </c>
      <c r="H2805" t="str">
        <f t="shared" si="173"/>
        <v/>
      </c>
      <c r="I2805" t="str">
        <f t="shared" si="174"/>
        <v/>
      </c>
    </row>
    <row r="2806" spans="1:9" ht="15" thickBot="1" x14ac:dyDescent="0.35">
      <c r="A2806" s="4" t="s">
        <v>116</v>
      </c>
      <c r="B2806" s="4" t="s">
        <v>45</v>
      </c>
      <c r="C2806" s="5">
        <v>43007</v>
      </c>
      <c r="E2806" s="6">
        <v>183.9</v>
      </c>
      <c r="F2806" t="str">
        <f t="shared" si="172"/>
        <v>Sept 17</v>
      </c>
      <c r="G2806">
        <f t="shared" si="175"/>
        <v>2805</v>
      </c>
      <c r="H2806" t="str">
        <f t="shared" si="173"/>
        <v/>
      </c>
      <c r="I2806" t="str">
        <f t="shared" si="174"/>
        <v/>
      </c>
    </row>
    <row r="2807" spans="1:9" ht="15" thickBot="1" x14ac:dyDescent="0.35">
      <c r="A2807" s="4" t="s">
        <v>56</v>
      </c>
      <c r="B2807" s="4" t="s">
        <v>12</v>
      </c>
      <c r="C2807" s="5">
        <v>43007</v>
      </c>
      <c r="E2807" s="6">
        <v>76.47</v>
      </c>
      <c r="F2807" t="str">
        <f t="shared" si="172"/>
        <v>Sept 17</v>
      </c>
      <c r="G2807">
        <f t="shared" si="175"/>
        <v>2806</v>
      </c>
      <c r="H2807" t="str">
        <f t="shared" si="173"/>
        <v/>
      </c>
      <c r="I2807" t="str">
        <f t="shared" si="174"/>
        <v/>
      </c>
    </row>
    <row r="2808" spans="1:9" ht="15" thickBot="1" x14ac:dyDescent="0.35">
      <c r="A2808" s="4" t="s">
        <v>57</v>
      </c>
      <c r="B2808" s="4" t="s">
        <v>8</v>
      </c>
      <c r="C2808" s="5">
        <v>43007</v>
      </c>
      <c r="E2808" s="6">
        <v>1111.5999999999999</v>
      </c>
      <c r="F2808" t="str">
        <f t="shared" si="172"/>
        <v>Sept 17</v>
      </c>
      <c r="G2808">
        <f t="shared" si="175"/>
        <v>2807</v>
      </c>
      <c r="H2808" t="str">
        <f t="shared" si="173"/>
        <v/>
      </c>
      <c r="I2808" t="str">
        <f t="shared" si="174"/>
        <v/>
      </c>
    </row>
    <row r="2809" spans="1:9" ht="15" thickBot="1" x14ac:dyDescent="0.35">
      <c r="A2809" s="4" t="s">
        <v>60</v>
      </c>
      <c r="B2809" s="4" t="s">
        <v>67</v>
      </c>
      <c r="C2809" s="5">
        <v>43007</v>
      </c>
      <c r="E2809" s="6">
        <v>690.41</v>
      </c>
      <c r="F2809" t="str">
        <f t="shared" si="172"/>
        <v>Sept 17</v>
      </c>
      <c r="G2809">
        <f t="shared" si="175"/>
        <v>2808</v>
      </c>
      <c r="H2809" t="str">
        <f t="shared" si="173"/>
        <v/>
      </c>
      <c r="I2809" t="str">
        <f t="shared" si="174"/>
        <v/>
      </c>
    </row>
    <row r="2810" spans="1:9" ht="15" thickBot="1" x14ac:dyDescent="0.35">
      <c r="A2810" s="4" t="s">
        <v>213</v>
      </c>
      <c r="B2810" s="4" t="s">
        <v>22</v>
      </c>
      <c r="C2810" s="5">
        <v>43007</v>
      </c>
      <c r="E2810" s="6">
        <v>104</v>
      </c>
      <c r="F2810" t="str">
        <f t="shared" si="172"/>
        <v>Sept 17</v>
      </c>
      <c r="G2810">
        <f t="shared" si="175"/>
        <v>2809</v>
      </c>
      <c r="H2810" t="str">
        <f t="shared" si="173"/>
        <v/>
      </c>
      <c r="I2810" t="str">
        <f t="shared" si="174"/>
        <v/>
      </c>
    </row>
    <row r="2811" spans="1:9" ht="15" thickBot="1" x14ac:dyDescent="0.35">
      <c r="A2811" s="4" t="s">
        <v>69</v>
      </c>
      <c r="B2811" s="4" t="s">
        <v>70</v>
      </c>
      <c r="C2811" s="5">
        <v>43007</v>
      </c>
      <c r="E2811" s="6">
        <v>1761</v>
      </c>
      <c r="F2811" t="str">
        <f t="shared" si="172"/>
        <v>Sept 17</v>
      </c>
      <c r="G2811">
        <f t="shared" si="175"/>
        <v>2810</v>
      </c>
      <c r="H2811" t="str">
        <f t="shared" si="173"/>
        <v/>
      </c>
      <c r="I2811" t="str">
        <f t="shared" si="174"/>
        <v/>
      </c>
    </row>
    <row r="2812" spans="1:9" ht="15" thickBot="1" x14ac:dyDescent="0.35">
      <c r="A2812" s="4" t="s">
        <v>193</v>
      </c>
      <c r="B2812" s="4" t="s">
        <v>18</v>
      </c>
      <c r="C2812" s="5">
        <v>43007</v>
      </c>
      <c r="E2812" s="6">
        <v>42.28</v>
      </c>
      <c r="F2812" t="str">
        <f t="shared" si="172"/>
        <v>Sept 17</v>
      </c>
      <c r="G2812">
        <f t="shared" si="175"/>
        <v>2811</v>
      </c>
      <c r="H2812" t="str">
        <f t="shared" si="173"/>
        <v/>
      </c>
      <c r="I2812" t="str">
        <f t="shared" si="174"/>
        <v/>
      </c>
    </row>
    <row r="2813" spans="1:9" ht="15" thickBot="1" x14ac:dyDescent="0.35">
      <c r="A2813" s="4" t="s">
        <v>162</v>
      </c>
      <c r="B2813" s="4" t="s">
        <v>70</v>
      </c>
      <c r="C2813" s="5">
        <v>43007</v>
      </c>
      <c r="E2813" s="6">
        <v>495.4</v>
      </c>
      <c r="F2813" t="str">
        <f t="shared" si="172"/>
        <v>Sept 17</v>
      </c>
      <c r="G2813">
        <f t="shared" si="175"/>
        <v>2812</v>
      </c>
      <c r="H2813" t="str">
        <f t="shared" si="173"/>
        <v/>
      </c>
      <c r="I2813" t="str">
        <f t="shared" si="174"/>
        <v/>
      </c>
    </row>
    <row r="2814" spans="1:9" ht="15" thickBot="1" x14ac:dyDescent="0.35">
      <c r="A2814" s="4" t="s">
        <v>74</v>
      </c>
      <c r="B2814" s="4" t="s">
        <v>45</v>
      </c>
      <c r="C2814" s="5">
        <v>43007</v>
      </c>
      <c r="E2814" s="6">
        <v>4747.7</v>
      </c>
      <c r="F2814" t="str">
        <f t="shared" si="172"/>
        <v>Sept 17</v>
      </c>
      <c r="G2814">
        <f t="shared" si="175"/>
        <v>2813</v>
      </c>
      <c r="H2814" t="str">
        <f t="shared" si="173"/>
        <v/>
      </c>
      <c r="I2814" t="str">
        <f t="shared" si="174"/>
        <v/>
      </c>
    </row>
    <row r="2815" spans="1:9" ht="15" thickBot="1" x14ac:dyDescent="0.35">
      <c r="A2815" s="4" t="s">
        <v>76</v>
      </c>
      <c r="B2815" s="4" t="s">
        <v>77</v>
      </c>
      <c r="C2815" s="5">
        <v>43007</v>
      </c>
      <c r="E2815" s="6">
        <v>1000</v>
      </c>
      <c r="F2815" t="str">
        <f t="shared" si="172"/>
        <v>Sept 17</v>
      </c>
      <c r="G2815">
        <f t="shared" si="175"/>
        <v>2814</v>
      </c>
      <c r="H2815" t="str">
        <f t="shared" si="173"/>
        <v/>
      </c>
      <c r="I2815" t="str">
        <f t="shared" si="174"/>
        <v/>
      </c>
    </row>
    <row r="2816" spans="1:9" ht="15" thickBot="1" x14ac:dyDescent="0.35">
      <c r="A2816" s="4" t="s">
        <v>170</v>
      </c>
      <c r="B2816" s="4" t="s">
        <v>171</v>
      </c>
      <c r="C2816" s="5">
        <v>43007</v>
      </c>
      <c r="E2816" s="6">
        <v>406</v>
      </c>
      <c r="F2816" t="str">
        <f t="shared" si="172"/>
        <v>Sept 17</v>
      </c>
      <c r="G2816">
        <f t="shared" si="175"/>
        <v>2815</v>
      </c>
      <c r="H2816" t="str">
        <f t="shared" si="173"/>
        <v/>
      </c>
      <c r="I2816" t="str">
        <f t="shared" si="174"/>
        <v/>
      </c>
    </row>
    <row r="2817" spans="1:9" ht="15" thickBot="1" x14ac:dyDescent="0.35">
      <c r="A2817" s="4" t="s">
        <v>5</v>
      </c>
      <c r="B2817" s="4" t="s">
        <v>6</v>
      </c>
      <c r="C2817" s="5">
        <v>43007</v>
      </c>
      <c r="E2817" s="6">
        <v>263212.09999999998</v>
      </c>
      <c r="F2817" t="str">
        <f t="shared" si="172"/>
        <v>Sept 17</v>
      </c>
      <c r="G2817">
        <f t="shared" si="175"/>
        <v>2816</v>
      </c>
      <c r="H2817" t="str">
        <f t="shared" si="173"/>
        <v/>
      </c>
      <c r="I2817" t="str">
        <f t="shared" si="174"/>
        <v/>
      </c>
    </row>
    <row r="2818" spans="1:9" ht="15" thickBot="1" x14ac:dyDescent="0.35">
      <c r="A2818" s="4" t="s">
        <v>126</v>
      </c>
      <c r="B2818" s="4" t="s">
        <v>127</v>
      </c>
      <c r="C2818" s="5">
        <v>43007</v>
      </c>
      <c r="E2818" s="6">
        <v>38.93</v>
      </c>
      <c r="F2818" t="str">
        <f t="shared" si="172"/>
        <v>Sept 17</v>
      </c>
      <c r="G2818">
        <f t="shared" si="175"/>
        <v>2817</v>
      </c>
      <c r="H2818" t="str">
        <f t="shared" si="173"/>
        <v/>
      </c>
      <c r="I2818" t="str">
        <f t="shared" si="174"/>
        <v/>
      </c>
    </row>
    <row r="2819" spans="1:9" ht="15" thickBot="1" x14ac:dyDescent="0.35">
      <c r="A2819" s="4" t="s">
        <v>128</v>
      </c>
      <c r="B2819" s="4" t="s">
        <v>89</v>
      </c>
      <c r="C2819" s="5">
        <v>43014</v>
      </c>
      <c r="E2819" s="6">
        <v>1517.15</v>
      </c>
      <c r="F2819" t="str">
        <f t="shared" ref="F2819:F2882" si="176">IF(C2819&lt;=$R$1,$Q$1,IF(C2819&lt;=$R$2,$Q$2,IF(C2819&lt;=$R$3,$Q$3,IF(C2819&lt;=$R$4,$Q$4,IF(C2819&lt;=$R$5,$Q$5,IF(C2819&lt;=$R$6,$Q$6,IF(C2819&lt;=$R$7,$Q$7,IF(C2819&lt;=$R$8,$Q$8,IF(C2819&lt;=$R$9,$Q$9,IF(C2819&lt;=$R$10,$Q$10,IF(C2819&lt;=$R$11,$Q$11,IF(C2819&lt;=$R$12,$Q$12,IF(C2819&lt;=$R$13,$Q$13,IF(C2819&lt;=$R$14,$Q$14,IF(C2819&lt;=$R$15,$Q$15,IF(C2819&lt;=$R$16,$Q$16,IF(C2819&lt;=$R$17,$Q$17,IF(C2819&lt;=$R$18,$Q$18,IF(C2819&lt;=$R$19,$Q$19,IF(C2819&lt;=$R$20,$Q$20,IF(C2819&lt;=$R$21,$Q$21,IF(C2819&lt;=$R$22,$Q$22,IF(C2819&lt;=$R$23,$Q$23,IF(C2819&lt;=$R$24,$Q$24,IF(C2819&lt;=$R$25,$Q$25,IF(C2819&lt;=$R$26,$Q$26,IF(C2819&lt;=$R$27,$Q$27,IF(C2819&lt;=$R$28,$Q$28,IF(C2819&lt;=$R$29,$Q$29,IF(C2819&lt;=$R$30,$Q$30,IF(C2819&lt;=$R$31,$Q$31,IF(C2819&lt;=$R$32,$Q$32,IF(C2819&lt;=$R$33,$Q$33,IF(C2819&lt;=$R$34,$Q$34,IF(C2819&lt;=$R$35,$Q$35,IF(C2819&lt;=$R$36,$Q$36,""))))))))))))))))))))))))))))))))))))</f>
        <v>Oct 17</v>
      </c>
      <c r="G2819">
        <f t="shared" si="175"/>
        <v>2818</v>
      </c>
      <c r="H2819" t="str">
        <f t="shared" ref="H2819:H2882" si="177">IF(F2819=$J$1,G2819,"")</f>
        <v/>
      </c>
      <c r="I2819" t="str">
        <f t="shared" ref="I2819:I2882" si="178">IFERROR(SMALL($H$2:$H$8586,G2819),"")</f>
        <v/>
      </c>
    </row>
    <row r="2820" spans="1:9" ht="15" thickBot="1" x14ac:dyDescent="0.35">
      <c r="A2820" s="4" t="s">
        <v>172</v>
      </c>
      <c r="B2820" s="4" t="s">
        <v>8</v>
      </c>
      <c r="C2820" s="5">
        <v>43014</v>
      </c>
      <c r="E2820" s="6">
        <v>542.61</v>
      </c>
      <c r="F2820" t="str">
        <f t="shared" si="176"/>
        <v>Oct 17</v>
      </c>
      <c r="G2820">
        <f t="shared" ref="G2820:G2883" si="179">1+G2819</f>
        <v>2819</v>
      </c>
      <c r="H2820" t="str">
        <f t="shared" si="177"/>
        <v/>
      </c>
      <c r="I2820" t="str">
        <f t="shared" si="178"/>
        <v/>
      </c>
    </row>
    <row r="2821" spans="1:9" ht="15" thickBot="1" x14ac:dyDescent="0.35">
      <c r="A2821" s="4" t="s">
        <v>87</v>
      </c>
      <c r="B2821" s="4" t="s">
        <v>8</v>
      </c>
      <c r="C2821" s="5">
        <v>43014</v>
      </c>
      <c r="E2821" s="6">
        <v>43.85</v>
      </c>
      <c r="F2821" t="str">
        <f t="shared" si="176"/>
        <v>Oct 17</v>
      </c>
      <c r="G2821">
        <f t="shared" si="179"/>
        <v>2820</v>
      </c>
      <c r="H2821" t="str">
        <f t="shared" si="177"/>
        <v/>
      </c>
      <c r="I2821" t="str">
        <f t="shared" si="178"/>
        <v/>
      </c>
    </row>
    <row r="2822" spans="1:9" ht="15" thickBot="1" x14ac:dyDescent="0.35">
      <c r="A2822" s="4" t="s">
        <v>10</v>
      </c>
      <c r="B2822" s="4" t="s">
        <v>11</v>
      </c>
      <c r="C2822" s="5">
        <v>43014</v>
      </c>
      <c r="E2822" s="6">
        <v>293.27</v>
      </c>
      <c r="F2822" t="str">
        <f t="shared" si="176"/>
        <v>Oct 17</v>
      </c>
      <c r="G2822">
        <f t="shared" si="179"/>
        <v>2821</v>
      </c>
      <c r="H2822" t="str">
        <f t="shared" si="177"/>
        <v/>
      </c>
      <c r="I2822" t="str">
        <f t="shared" si="178"/>
        <v/>
      </c>
    </row>
    <row r="2823" spans="1:9" ht="15" thickBot="1" x14ac:dyDescent="0.35">
      <c r="A2823" s="4" t="s">
        <v>10</v>
      </c>
      <c r="B2823" s="4" t="s">
        <v>127</v>
      </c>
      <c r="C2823" s="5">
        <v>43014</v>
      </c>
      <c r="E2823" s="6">
        <v>239.83</v>
      </c>
      <c r="F2823" t="str">
        <f t="shared" si="176"/>
        <v>Oct 17</v>
      </c>
      <c r="G2823">
        <f t="shared" si="179"/>
        <v>2822</v>
      </c>
      <c r="H2823" t="str">
        <f t="shared" si="177"/>
        <v/>
      </c>
      <c r="I2823" t="str">
        <f t="shared" si="178"/>
        <v/>
      </c>
    </row>
    <row r="2824" spans="1:9" ht="15" thickBot="1" x14ac:dyDescent="0.35">
      <c r="A2824" s="4" t="s">
        <v>398</v>
      </c>
      <c r="B2824" s="4" t="s">
        <v>70</v>
      </c>
      <c r="C2824" s="5">
        <v>43014</v>
      </c>
      <c r="E2824" s="6">
        <v>6835</v>
      </c>
      <c r="F2824" t="str">
        <f t="shared" si="176"/>
        <v>Oct 17</v>
      </c>
      <c r="G2824">
        <f t="shared" si="179"/>
        <v>2823</v>
      </c>
      <c r="H2824" t="str">
        <f t="shared" si="177"/>
        <v/>
      </c>
      <c r="I2824" t="str">
        <f t="shared" si="178"/>
        <v/>
      </c>
    </row>
    <row r="2825" spans="1:9" ht="15" thickBot="1" x14ac:dyDescent="0.35">
      <c r="A2825" s="4" t="s">
        <v>357</v>
      </c>
      <c r="B2825" s="4" t="s">
        <v>14</v>
      </c>
      <c r="C2825" s="5">
        <v>43014</v>
      </c>
      <c r="E2825" s="6">
        <v>2923.38</v>
      </c>
      <c r="F2825" t="str">
        <f t="shared" si="176"/>
        <v>Oct 17</v>
      </c>
      <c r="G2825">
        <f t="shared" si="179"/>
        <v>2824</v>
      </c>
      <c r="H2825" t="str">
        <f t="shared" si="177"/>
        <v/>
      </c>
      <c r="I2825" t="str">
        <f t="shared" si="178"/>
        <v/>
      </c>
    </row>
    <row r="2826" spans="1:9" ht="15" thickBot="1" x14ac:dyDescent="0.35">
      <c r="A2826" s="4" t="s">
        <v>91</v>
      </c>
      <c r="B2826" s="4" t="s">
        <v>14</v>
      </c>
      <c r="C2826" s="5">
        <v>43014</v>
      </c>
      <c r="E2826" s="6">
        <v>11900</v>
      </c>
      <c r="F2826" t="str">
        <f t="shared" si="176"/>
        <v>Oct 17</v>
      </c>
      <c r="G2826">
        <f t="shared" si="179"/>
        <v>2825</v>
      </c>
      <c r="H2826" t="str">
        <f t="shared" si="177"/>
        <v/>
      </c>
      <c r="I2826" t="str">
        <f t="shared" si="178"/>
        <v/>
      </c>
    </row>
    <row r="2827" spans="1:9" ht="15" thickBot="1" x14ac:dyDescent="0.35">
      <c r="A2827" s="4" t="s">
        <v>17</v>
      </c>
      <c r="B2827" s="4" t="s">
        <v>18</v>
      </c>
      <c r="C2827" s="5">
        <v>43014</v>
      </c>
      <c r="E2827" s="6">
        <v>2810.46</v>
      </c>
      <c r="F2827" t="str">
        <f t="shared" si="176"/>
        <v>Oct 17</v>
      </c>
      <c r="G2827">
        <f t="shared" si="179"/>
        <v>2826</v>
      </c>
      <c r="H2827" t="str">
        <f t="shared" si="177"/>
        <v/>
      </c>
      <c r="I2827" t="str">
        <f t="shared" si="178"/>
        <v/>
      </c>
    </row>
    <row r="2828" spans="1:9" ht="15" thickBot="1" x14ac:dyDescent="0.35">
      <c r="A2828" s="4" t="s">
        <v>137</v>
      </c>
      <c r="B2828" s="4" t="s">
        <v>18</v>
      </c>
      <c r="C2828" s="5">
        <v>43014</v>
      </c>
      <c r="E2828" s="6">
        <v>2087.92</v>
      </c>
      <c r="F2828" t="str">
        <f t="shared" si="176"/>
        <v>Oct 17</v>
      </c>
      <c r="G2828">
        <f t="shared" si="179"/>
        <v>2827</v>
      </c>
      <c r="H2828" t="str">
        <f t="shared" si="177"/>
        <v/>
      </c>
      <c r="I2828" t="str">
        <f t="shared" si="178"/>
        <v/>
      </c>
    </row>
    <row r="2829" spans="1:9" ht="15" thickBot="1" x14ac:dyDescent="0.35">
      <c r="A2829" s="4" t="s">
        <v>93</v>
      </c>
      <c r="B2829" s="4" t="s">
        <v>22</v>
      </c>
      <c r="C2829" s="5">
        <v>43014</v>
      </c>
      <c r="E2829" s="6">
        <v>105</v>
      </c>
      <c r="F2829" t="str">
        <f t="shared" si="176"/>
        <v>Oct 17</v>
      </c>
      <c r="G2829">
        <f t="shared" si="179"/>
        <v>2828</v>
      </c>
      <c r="H2829" t="str">
        <f t="shared" si="177"/>
        <v/>
      </c>
      <c r="I2829" t="str">
        <f t="shared" si="178"/>
        <v/>
      </c>
    </row>
    <row r="2830" spans="1:9" ht="15" thickBot="1" x14ac:dyDescent="0.35">
      <c r="A2830" s="4" t="s">
        <v>19</v>
      </c>
      <c r="B2830" s="4" t="s">
        <v>20</v>
      </c>
      <c r="C2830" s="5">
        <v>43014</v>
      </c>
      <c r="E2830" s="6">
        <v>1139.0999999999999</v>
      </c>
      <c r="F2830" t="str">
        <f t="shared" si="176"/>
        <v>Oct 17</v>
      </c>
      <c r="G2830">
        <f t="shared" si="179"/>
        <v>2829</v>
      </c>
      <c r="H2830" t="str">
        <f t="shared" si="177"/>
        <v/>
      </c>
      <c r="I2830" t="str">
        <f t="shared" si="178"/>
        <v/>
      </c>
    </row>
    <row r="2831" spans="1:9" ht="15" thickBot="1" x14ac:dyDescent="0.35">
      <c r="A2831" s="4" t="s">
        <v>19</v>
      </c>
      <c r="B2831" s="4" t="s">
        <v>33</v>
      </c>
      <c r="C2831" s="5">
        <v>43014</v>
      </c>
      <c r="E2831" s="6">
        <v>392.59</v>
      </c>
      <c r="F2831" t="str">
        <f t="shared" si="176"/>
        <v>Oct 17</v>
      </c>
      <c r="G2831">
        <f t="shared" si="179"/>
        <v>2830</v>
      </c>
      <c r="H2831" t="str">
        <f t="shared" si="177"/>
        <v/>
      </c>
      <c r="I2831" t="str">
        <f t="shared" si="178"/>
        <v/>
      </c>
    </row>
    <row r="2832" spans="1:9" ht="15" thickBot="1" x14ac:dyDescent="0.35">
      <c r="A2832" s="4" t="s">
        <v>221</v>
      </c>
      <c r="B2832" s="4" t="s">
        <v>8</v>
      </c>
      <c r="C2832" s="5">
        <v>43014</v>
      </c>
      <c r="E2832" s="6">
        <v>474.43</v>
      </c>
      <c r="F2832" t="str">
        <f t="shared" si="176"/>
        <v>Oct 17</v>
      </c>
      <c r="G2832">
        <f t="shared" si="179"/>
        <v>2831</v>
      </c>
      <c r="H2832" t="str">
        <f t="shared" si="177"/>
        <v/>
      </c>
      <c r="I2832" t="str">
        <f t="shared" si="178"/>
        <v/>
      </c>
    </row>
    <row r="2833" spans="1:9" ht="15" thickBot="1" x14ac:dyDescent="0.35">
      <c r="A2833" s="4" t="s">
        <v>448</v>
      </c>
      <c r="B2833" s="4" t="s">
        <v>28</v>
      </c>
      <c r="C2833" s="5">
        <v>43014</v>
      </c>
      <c r="E2833" s="6">
        <v>23848.6</v>
      </c>
      <c r="F2833" t="str">
        <f t="shared" si="176"/>
        <v>Oct 17</v>
      </c>
      <c r="G2833">
        <f t="shared" si="179"/>
        <v>2832</v>
      </c>
      <c r="H2833" t="str">
        <f t="shared" si="177"/>
        <v/>
      </c>
      <c r="I2833" t="str">
        <f t="shared" si="178"/>
        <v/>
      </c>
    </row>
    <row r="2834" spans="1:9" ht="15" thickBot="1" x14ac:dyDescent="0.35">
      <c r="A2834" s="4" t="s">
        <v>448</v>
      </c>
      <c r="B2834" s="4" t="s">
        <v>50</v>
      </c>
      <c r="C2834" s="5">
        <v>43014</v>
      </c>
      <c r="E2834" s="6">
        <v>42235.97</v>
      </c>
      <c r="F2834" t="str">
        <f t="shared" si="176"/>
        <v>Oct 17</v>
      </c>
      <c r="G2834">
        <f t="shared" si="179"/>
        <v>2833</v>
      </c>
      <c r="H2834" t="str">
        <f t="shared" si="177"/>
        <v/>
      </c>
      <c r="I2834" t="str">
        <f t="shared" si="178"/>
        <v/>
      </c>
    </row>
    <row r="2835" spans="1:9" ht="15" thickBot="1" x14ac:dyDescent="0.35">
      <c r="A2835" s="4" t="s">
        <v>177</v>
      </c>
      <c r="B2835" s="4" t="s">
        <v>8</v>
      </c>
      <c r="C2835" s="5">
        <v>43014</v>
      </c>
      <c r="E2835" s="6">
        <v>6609.45</v>
      </c>
      <c r="F2835" t="str">
        <f t="shared" si="176"/>
        <v>Oct 17</v>
      </c>
      <c r="G2835">
        <f t="shared" si="179"/>
        <v>2834</v>
      </c>
      <c r="H2835" t="str">
        <f t="shared" si="177"/>
        <v/>
      </c>
      <c r="I2835" t="str">
        <f t="shared" si="178"/>
        <v/>
      </c>
    </row>
    <row r="2836" spans="1:9" ht="15" thickBot="1" x14ac:dyDescent="0.35">
      <c r="A2836" s="4" t="s">
        <v>178</v>
      </c>
      <c r="B2836" s="4" t="s">
        <v>31</v>
      </c>
      <c r="C2836" s="5">
        <v>43014</v>
      </c>
      <c r="E2836" s="6">
        <v>1153.94</v>
      </c>
      <c r="F2836" t="str">
        <f t="shared" si="176"/>
        <v>Oct 17</v>
      </c>
      <c r="G2836">
        <f t="shared" si="179"/>
        <v>2835</v>
      </c>
      <c r="H2836" t="str">
        <f t="shared" si="177"/>
        <v/>
      </c>
      <c r="I2836" t="str">
        <f t="shared" si="178"/>
        <v/>
      </c>
    </row>
    <row r="2837" spans="1:9" ht="15" thickBot="1" x14ac:dyDescent="0.35">
      <c r="A2837" s="4" t="s">
        <v>26</v>
      </c>
      <c r="B2837" s="4" t="s">
        <v>20</v>
      </c>
      <c r="C2837" s="5">
        <v>43014</v>
      </c>
      <c r="E2837" s="6">
        <v>5458.71</v>
      </c>
      <c r="F2837" t="str">
        <f t="shared" si="176"/>
        <v>Oct 17</v>
      </c>
      <c r="G2837">
        <f t="shared" si="179"/>
        <v>2836</v>
      </c>
      <c r="H2837" t="str">
        <f t="shared" si="177"/>
        <v/>
      </c>
      <c r="I2837" t="str">
        <f t="shared" si="178"/>
        <v/>
      </c>
    </row>
    <row r="2838" spans="1:9" ht="15" thickBot="1" x14ac:dyDescent="0.35">
      <c r="A2838" s="4" t="s">
        <v>449</v>
      </c>
      <c r="B2838" s="4" t="s">
        <v>39</v>
      </c>
      <c r="C2838" s="5">
        <v>43014</v>
      </c>
      <c r="E2838" s="6">
        <v>19920</v>
      </c>
      <c r="F2838" t="str">
        <f t="shared" si="176"/>
        <v>Oct 17</v>
      </c>
      <c r="G2838">
        <f t="shared" si="179"/>
        <v>2837</v>
      </c>
      <c r="H2838" t="str">
        <f t="shared" si="177"/>
        <v/>
      </c>
      <c r="I2838" t="str">
        <f t="shared" si="178"/>
        <v/>
      </c>
    </row>
    <row r="2839" spans="1:9" ht="15" thickBot="1" x14ac:dyDescent="0.35">
      <c r="A2839" s="4" t="s">
        <v>30</v>
      </c>
      <c r="B2839" s="4" t="s">
        <v>31</v>
      </c>
      <c r="C2839" s="5">
        <v>43014</v>
      </c>
      <c r="E2839" s="6">
        <v>489.99</v>
      </c>
      <c r="F2839" t="str">
        <f t="shared" si="176"/>
        <v>Oct 17</v>
      </c>
      <c r="G2839">
        <f t="shared" si="179"/>
        <v>2838</v>
      </c>
      <c r="H2839" t="str">
        <f t="shared" si="177"/>
        <v/>
      </c>
      <c r="I2839" t="str">
        <f t="shared" si="178"/>
        <v/>
      </c>
    </row>
    <row r="2840" spans="1:9" ht="15" thickBot="1" x14ac:dyDescent="0.35">
      <c r="A2840" s="4" t="s">
        <v>144</v>
      </c>
      <c r="B2840" s="4" t="s">
        <v>28</v>
      </c>
      <c r="C2840" s="5">
        <v>43014</v>
      </c>
      <c r="E2840" s="6">
        <v>129973.9</v>
      </c>
      <c r="F2840" t="str">
        <f t="shared" si="176"/>
        <v>Oct 17</v>
      </c>
      <c r="G2840">
        <f t="shared" si="179"/>
        <v>2839</v>
      </c>
      <c r="H2840" t="str">
        <f t="shared" si="177"/>
        <v/>
      </c>
      <c r="I2840" t="str">
        <f t="shared" si="178"/>
        <v/>
      </c>
    </row>
    <row r="2841" spans="1:9" ht="15" thickBot="1" x14ac:dyDescent="0.35">
      <c r="A2841" s="4" t="s">
        <v>144</v>
      </c>
      <c r="B2841" s="4" t="s">
        <v>214</v>
      </c>
      <c r="C2841" s="5">
        <v>43014</v>
      </c>
      <c r="E2841" s="6">
        <v>79867.100000000006</v>
      </c>
      <c r="F2841" t="str">
        <f t="shared" si="176"/>
        <v>Oct 17</v>
      </c>
      <c r="G2841">
        <f t="shared" si="179"/>
        <v>2840</v>
      </c>
      <c r="H2841" t="str">
        <f t="shared" si="177"/>
        <v/>
      </c>
      <c r="I2841" t="str">
        <f t="shared" si="178"/>
        <v/>
      </c>
    </row>
    <row r="2842" spans="1:9" ht="15" thickBot="1" x14ac:dyDescent="0.35">
      <c r="A2842" s="4" t="s">
        <v>144</v>
      </c>
      <c r="B2842" s="4" t="s">
        <v>18</v>
      </c>
      <c r="C2842" s="5">
        <v>43014</v>
      </c>
      <c r="E2842" s="6">
        <v>12240</v>
      </c>
      <c r="F2842" t="str">
        <f t="shared" si="176"/>
        <v>Oct 17</v>
      </c>
      <c r="G2842">
        <f t="shared" si="179"/>
        <v>2841</v>
      </c>
      <c r="H2842" t="str">
        <f t="shared" si="177"/>
        <v/>
      </c>
      <c r="I2842" t="str">
        <f t="shared" si="178"/>
        <v/>
      </c>
    </row>
    <row r="2843" spans="1:9" ht="15" thickBot="1" x14ac:dyDescent="0.35">
      <c r="A2843" s="4" t="s">
        <v>144</v>
      </c>
      <c r="B2843" s="4" t="s">
        <v>33</v>
      </c>
      <c r="C2843" s="5">
        <v>43014</v>
      </c>
      <c r="E2843" s="6">
        <v>41333.85</v>
      </c>
      <c r="F2843" t="str">
        <f t="shared" si="176"/>
        <v>Oct 17</v>
      </c>
      <c r="G2843">
        <f t="shared" si="179"/>
        <v>2842</v>
      </c>
      <c r="H2843" t="str">
        <f t="shared" si="177"/>
        <v/>
      </c>
      <c r="I2843" t="str">
        <f t="shared" si="178"/>
        <v/>
      </c>
    </row>
    <row r="2844" spans="1:9" ht="15" thickBot="1" x14ac:dyDescent="0.35">
      <c r="A2844" s="4" t="s">
        <v>144</v>
      </c>
      <c r="B2844" s="4" t="s">
        <v>102</v>
      </c>
      <c r="C2844" s="5">
        <v>43014</v>
      </c>
      <c r="E2844" s="6">
        <v>38967.07</v>
      </c>
      <c r="F2844" t="str">
        <f t="shared" si="176"/>
        <v>Oct 17</v>
      </c>
      <c r="G2844">
        <f t="shared" si="179"/>
        <v>2843</v>
      </c>
      <c r="H2844" t="str">
        <f t="shared" si="177"/>
        <v/>
      </c>
      <c r="I2844" t="str">
        <f t="shared" si="178"/>
        <v/>
      </c>
    </row>
    <row r="2845" spans="1:9" ht="15" thickBot="1" x14ac:dyDescent="0.35">
      <c r="A2845" s="4" t="s">
        <v>32</v>
      </c>
      <c r="B2845" s="4" t="s">
        <v>33</v>
      </c>
      <c r="C2845" s="5">
        <v>43014</v>
      </c>
      <c r="E2845" s="6">
        <v>2366.9499999999998</v>
      </c>
      <c r="F2845" t="str">
        <f t="shared" si="176"/>
        <v>Oct 17</v>
      </c>
      <c r="G2845">
        <f t="shared" si="179"/>
        <v>2844</v>
      </c>
      <c r="H2845" t="str">
        <f t="shared" si="177"/>
        <v/>
      </c>
      <c r="I2845" t="str">
        <f t="shared" si="178"/>
        <v/>
      </c>
    </row>
    <row r="2846" spans="1:9" ht="15" thickBot="1" x14ac:dyDescent="0.35">
      <c r="A2846" s="4" t="s">
        <v>34</v>
      </c>
      <c r="B2846" s="4" t="s">
        <v>35</v>
      </c>
      <c r="C2846" s="5">
        <v>43014</v>
      </c>
      <c r="E2846" s="6">
        <v>165</v>
      </c>
      <c r="F2846" t="str">
        <f t="shared" si="176"/>
        <v>Oct 17</v>
      </c>
      <c r="G2846">
        <f t="shared" si="179"/>
        <v>2845</v>
      </c>
      <c r="H2846" t="str">
        <f t="shared" si="177"/>
        <v/>
      </c>
      <c r="I2846" t="str">
        <f t="shared" si="178"/>
        <v/>
      </c>
    </row>
    <row r="2847" spans="1:9" ht="15" thickBot="1" x14ac:dyDescent="0.35">
      <c r="A2847" s="4" t="s">
        <v>36</v>
      </c>
      <c r="B2847" s="4" t="s">
        <v>18</v>
      </c>
      <c r="C2847" s="5">
        <v>43014</v>
      </c>
      <c r="E2847" s="6">
        <v>394.33</v>
      </c>
      <c r="F2847" t="str">
        <f t="shared" si="176"/>
        <v>Oct 17</v>
      </c>
      <c r="G2847">
        <f t="shared" si="179"/>
        <v>2846</v>
      </c>
      <c r="H2847" t="str">
        <f t="shared" si="177"/>
        <v/>
      </c>
      <c r="I2847" t="str">
        <f t="shared" si="178"/>
        <v/>
      </c>
    </row>
    <row r="2848" spans="1:9" ht="15" thickBot="1" x14ac:dyDescent="0.35">
      <c r="A2848" s="4" t="s">
        <v>371</v>
      </c>
      <c r="B2848" s="4" t="s">
        <v>8</v>
      </c>
      <c r="C2848" s="5">
        <v>43014</v>
      </c>
      <c r="E2848" s="6">
        <v>240.8</v>
      </c>
      <c r="F2848" t="str">
        <f t="shared" si="176"/>
        <v>Oct 17</v>
      </c>
      <c r="G2848">
        <f t="shared" si="179"/>
        <v>2847</v>
      </c>
      <c r="H2848" t="str">
        <f t="shared" si="177"/>
        <v/>
      </c>
      <c r="I2848" t="str">
        <f t="shared" si="178"/>
        <v/>
      </c>
    </row>
    <row r="2849" spans="1:9" ht="15" thickBot="1" x14ac:dyDescent="0.35">
      <c r="A2849" s="4" t="s">
        <v>146</v>
      </c>
      <c r="B2849" s="4" t="s">
        <v>8</v>
      </c>
      <c r="C2849" s="5">
        <v>43014</v>
      </c>
      <c r="E2849" s="6">
        <v>526.1</v>
      </c>
      <c r="F2849" t="str">
        <f t="shared" si="176"/>
        <v>Oct 17</v>
      </c>
      <c r="G2849">
        <f t="shared" si="179"/>
        <v>2848</v>
      </c>
      <c r="H2849" t="str">
        <f t="shared" si="177"/>
        <v/>
      </c>
      <c r="I2849" t="str">
        <f t="shared" si="178"/>
        <v/>
      </c>
    </row>
    <row r="2850" spans="1:9" ht="15" thickBot="1" x14ac:dyDescent="0.35">
      <c r="A2850" s="4" t="s">
        <v>37</v>
      </c>
      <c r="B2850" s="4" t="s">
        <v>22</v>
      </c>
      <c r="C2850" s="5">
        <v>43014</v>
      </c>
      <c r="E2850" s="6">
        <v>67.36</v>
      </c>
      <c r="F2850" t="str">
        <f t="shared" si="176"/>
        <v>Oct 17</v>
      </c>
      <c r="G2850">
        <f t="shared" si="179"/>
        <v>2849</v>
      </c>
      <c r="H2850" t="str">
        <f t="shared" si="177"/>
        <v/>
      </c>
      <c r="I2850" t="str">
        <f t="shared" si="178"/>
        <v/>
      </c>
    </row>
    <row r="2851" spans="1:9" ht="15" thickBot="1" x14ac:dyDescent="0.35">
      <c r="A2851" s="4" t="s">
        <v>423</v>
      </c>
      <c r="B2851" s="4" t="s">
        <v>70</v>
      </c>
      <c r="C2851" s="5">
        <v>43014</v>
      </c>
      <c r="E2851" s="6">
        <v>365.5</v>
      </c>
      <c r="F2851" t="str">
        <f t="shared" si="176"/>
        <v>Oct 17</v>
      </c>
      <c r="G2851">
        <f t="shared" si="179"/>
        <v>2850</v>
      </c>
      <c r="H2851" t="str">
        <f t="shared" si="177"/>
        <v/>
      </c>
      <c r="I2851" t="str">
        <f t="shared" si="178"/>
        <v/>
      </c>
    </row>
    <row r="2852" spans="1:9" ht="15" thickBot="1" x14ac:dyDescent="0.35">
      <c r="A2852" s="4" t="s">
        <v>38</v>
      </c>
      <c r="B2852" s="4" t="s">
        <v>39</v>
      </c>
      <c r="C2852" s="5">
        <v>43014</v>
      </c>
      <c r="E2852" s="6">
        <v>15.62</v>
      </c>
      <c r="F2852" t="str">
        <f t="shared" si="176"/>
        <v>Oct 17</v>
      </c>
      <c r="G2852">
        <f t="shared" si="179"/>
        <v>2851</v>
      </c>
      <c r="H2852" t="str">
        <f t="shared" si="177"/>
        <v/>
      </c>
      <c r="I2852" t="str">
        <f t="shared" si="178"/>
        <v/>
      </c>
    </row>
    <row r="2853" spans="1:9" ht="15" thickBot="1" x14ac:dyDescent="0.35">
      <c r="A2853" s="4" t="s">
        <v>222</v>
      </c>
      <c r="B2853" s="4" t="s">
        <v>67</v>
      </c>
      <c r="C2853" s="5">
        <v>43014</v>
      </c>
      <c r="E2853" s="6">
        <v>126</v>
      </c>
      <c r="F2853" t="str">
        <f t="shared" si="176"/>
        <v>Oct 17</v>
      </c>
      <c r="G2853">
        <f t="shared" si="179"/>
        <v>2852</v>
      </c>
      <c r="H2853" t="str">
        <f t="shared" si="177"/>
        <v/>
      </c>
      <c r="I2853" t="str">
        <f t="shared" si="178"/>
        <v/>
      </c>
    </row>
    <row r="2854" spans="1:9" ht="15" thickBot="1" x14ac:dyDescent="0.35">
      <c r="A2854" s="4" t="s">
        <v>281</v>
      </c>
      <c r="B2854" s="4" t="s">
        <v>12</v>
      </c>
      <c r="C2854" s="5">
        <v>43014</v>
      </c>
      <c r="E2854" s="6">
        <v>97.35</v>
      </c>
      <c r="F2854" t="str">
        <f t="shared" si="176"/>
        <v>Oct 17</v>
      </c>
      <c r="G2854">
        <f t="shared" si="179"/>
        <v>2853</v>
      </c>
      <c r="H2854" t="str">
        <f t="shared" si="177"/>
        <v/>
      </c>
      <c r="I2854" t="str">
        <f t="shared" si="178"/>
        <v/>
      </c>
    </row>
    <row r="2855" spans="1:9" ht="15" thickBot="1" x14ac:dyDescent="0.35">
      <c r="A2855" s="4" t="s">
        <v>335</v>
      </c>
      <c r="B2855" s="4" t="s">
        <v>102</v>
      </c>
      <c r="C2855" s="5">
        <v>43014</v>
      </c>
      <c r="E2855" s="6">
        <v>2848.7</v>
      </c>
      <c r="F2855" t="str">
        <f t="shared" si="176"/>
        <v>Oct 17</v>
      </c>
      <c r="G2855">
        <f t="shared" si="179"/>
        <v>2854</v>
      </c>
      <c r="H2855" t="str">
        <f t="shared" si="177"/>
        <v/>
      </c>
      <c r="I2855" t="str">
        <f t="shared" si="178"/>
        <v/>
      </c>
    </row>
    <row r="2856" spans="1:9" ht="15" thickBot="1" x14ac:dyDescent="0.35">
      <c r="A2856" s="4" t="s">
        <v>391</v>
      </c>
      <c r="B2856" s="4" t="s">
        <v>131</v>
      </c>
      <c r="C2856" s="5">
        <v>43014</v>
      </c>
      <c r="E2856" s="6">
        <v>114.92</v>
      </c>
      <c r="F2856" t="str">
        <f t="shared" si="176"/>
        <v>Oct 17</v>
      </c>
      <c r="G2856">
        <f t="shared" si="179"/>
        <v>2855</v>
      </c>
      <c r="H2856" t="str">
        <f t="shared" si="177"/>
        <v/>
      </c>
      <c r="I2856" t="str">
        <f t="shared" si="178"/>
        <v/>
      </c>
    </row>
    <row r="2857" spans="1:9" ht="15" thickBot="1" x14ac:dyDescent="0.35">
      <c r="A2857" s="4" t="s">
        <v>42</v>
      </c>
      <c r="B2857" s="4" t="s">
        <v>43</v>
      </c>
      <c r="C2857" s="5">
        <v>43014</v>
      </c>
      <c r="E2857" s="6">
        <v>233</v>
      </c>
      <c r="F2857" t="str">
        <f t="shared" si="176"/>
        <v>Oct 17</v>
      </c>
      <c r="G2857">
        <f t="shared" si="179"/>
        <v>2856</v>
      </c>
      <c r="H2857" t="str">
        <f t="shared" si="177"/>
        <v/>
      </c>
      <c r="I2857" t="str">
        <f t="shared" si="178"/>
        <v/>
      </c>
    </row>
    <row r="2858" spans="1:9" ht="15" thickBot="1" x14ac:dyDescent="0.35">
      <c r="A2858" s="4" t="s">
        <v>250</v>
      </c>
      <c r="B2858" s="4" t="s">
        <v>22</v>
      </c>
      <c r="C2858" s="5">
        <v>43014</v>
      </c>
      <c r="E2858" s="6">
        <v>585</v>
      </c>
      <c r="F2858" t="str">
        <f t="shared" si="176"/>
        <v>Oct 17</v>
      </c>
      <c r="G2858">
        <f t="shared" si="179"/>
        <v>2857</v>
      </c>
      <c r="H2858" t="str">
        <f t="shared" si="177"/>
        <v/>
      </c>
      <c r="I2858" t="str">
        <f t="shared" si="178"/>
        <v/>
      </c>
    </row>
    <row r="2859" spans="1:9" ht="15" thickBot="1" x14ac:dyDescent="0.35">
      <c r="A2859" s="4" t="s">
        <v>46</v>
      </c>
      <c r="B2859" s="4" t="s">
        <v>47</v>
      </c>
      <c r="C2859" s="5">
        <v>43014</v>
      </c>
      <c r="E2859" s="6">
        <v>3436.1</v>
      </c>
      <c r="F2859" t="str">
        <f t="shared" si="176"/>
        <v>Oct 17</v>
      </c>
      <c r="G2859">
        <f t="shared" si="179"/>
        <v>2858</v>
      </c>
      <c r="H2859" t="str">
        <f t="shared" si="177"/>
        <v/>
      </c>
      <c r="I2859" t="str">
        <f t="shared" si="178"/>
        <v/>
      </c>
    </row>
    <row r="2860" spans="1:9" ht="15" thickBot="1" x14ac:dyDescent="0.35">
      <c r="A2860" s="4" t="s">
        <v>51</v>
      </c>
      <c r="B2860" s="4" t="s">
        <v>22</v>
      </c>
      <c r="C2860" s="5">
        <v>43014</v>
      </c>
      <c r="E2860" s="6">
        <v>210</v>
      </c>
      <c r="F2860" t="str">
        <f t="shared" si="176"/>
        <v>Oct 17</v>
      </c>
      <c r="G2860">
        <f t="shared" si="179"/>
        <v>2859</v>
      </c>
      <c r="H2860" t="str">
        <f t="shared" si="177"/>
        <v/>
      </c>
      <c r="I2860" t="str">
        <f t="shared" si="178"/>
        <v/>
      </c>
    </row>
    <row r="2861" spans="1:9" ht="15" thickBot="1" x14ac:dyDescent="0.35">
      <c r="A2861" s="4" t="s">
        <v>187</v>
      </c>
      <c r="B2861" s="4" t="s">
        <v>39</v>
      </c>
      <c r="C2861" s="5">
        <v>43014</v>
      </c>
      <c r="E2861" s="6">
        <v>908.05</v>
      </c>
      <c r="F2861" t="str">
        <f t="shared" si="176"/>
        <v>Oct 17</v>
      </c>
      <c r="G2861">
        <f t="shared" si="179"/>
        <v>2860</v>
      </c>
      <c r="H2861" t="str">
        <f t="shared" si="177"/>
        <v/>
      </c>
      <c r="I2861" t="str">
        <f t="shared" si="178"/>
        <v/>
      </c>
    </row>
    <row r="2862" spans="1:9" ht="15" thickBot="1" x14ac:dyDescent="0.35">
      <c r="A2862" s="4" t="s">
        <v>209</v>
      </c>
      <c r="B2862" s="4" t="s">
        <v>210</v>
      </c>
      <c r="C2862" s="5">
        <v>43014</v>
      </c>
      <c r="E2862" s="6">
        <v>1296.29</v>
      </c>
      <c r="F2862" t="str">
        <f t="shared" si="176"/>
        <v>Oct 17</v>
      </c>
      <c r="G2862">
        <f t="shared" si="179"/>
        <v>2861</v>
      </c>
      <c r="H2862" t="str">
        <f t="shared" si="177"/>
        <v/>
      </c>
      <c r="I2862" t="str">
        <f t="shared" si="178"/>
        <v/>
      </c>
    </row>
    <row r="2863" spans="1:9" ht="15" thickBot="1" x14ac:dyDescent="0.35">
      <c r="A2863" s="4" t="s">
        <v>53</v>
      </c>
      <c r="B2863" s="4" t="s">
        <v>8</v>
      </c>
      <c r="C2863" s="5">
        <v>43014</v>
      </c>
      <c r="E2863" s="6">
        <v>68.7</v>
      </c>
      <c r="F2863" t="str">
        <f t="shared" si="176"/>
        <v>Oct 17</v>
      </c>
      <c r="G2863">
        <f t="shared" si="179"/>
        <v>2862</v>
      </c>
      <c r="H2863" t="str">
        <f t="shared" si="177"/>
        <v/>
      </c>
      <c r="I2863" t="str">
        <f t="shared" si="178"/>
        <v/>
      </c>
    </row>
    <row r="2864" spans="1:9" ht="15" thickBot="1" x14ac:dyDescent="0.35">
      <c r="A2864" s="4" t="s">
        <v>54</v>
      </c>
      <c r="B2864" s="4" t="s">
        <v>35</v>
      </c>
      <c r="C2864" s="5">
        <v>43014</v>
      </c>
      <c r="E2864" s="6">
        <v>392</v>
      </c>
      <c r="F2864" t="str">
        <f t="shared" si="176"/>
        <v>Oct 17</v>
      </c>
      <c r="G2864">
        <f t="shared" si="179"/>
        <v>2863</v>
      </c>
      <c r="H2864" t="str">
        <f t="shared" si="177"/>
        <v/>
      </c>
      <c r="I2864" t="str">
        <f t="shared" si="178"/>
        <v/>
      </c>
    </row>
    <row r="2865" spans="1:9" ht="15" thickBot="1" x14ac:dyDescent="0.35">
      <c r="A2865" s="4" t="s">
        <v>116</v>
      </c>
      <c r="B2865" s="4" t="s">
        <v>45</v>
      </c>
      <c r="C2865" s="5">
        <v>43014</v>
      </c>
      <c r="E2865" s="6">
        <v>2370.23</v>
      </c>
      <c r="F2865" t="str">
        <f t="shared" si="176"/>
        <v>Oct 17</v>
      </c>
      <c r="G2865">
        <f t="shared" si="179"/>
        <v>2864</v>
      </c>
      <c r="H2865" t="str">
        <f t="shared" si="177"/>
        <v/>
      </c>
      <c r="I2865" t="str">
        <f t="shared" si="178"/>
        <v/>
      </c>
    </row>
    <row r="2866" spans="1:9" ht="15" thickBot="1" x14ac:dyDescent="0.35">
      <c r="A2866" s="4" t="s">
        <v>56</v>
      </c>
      <c r="B2866" s="4" t="s">
        <v>12</v>
      </c>
      <c r="C2866" s="5">
        <v>43014</v>
      </c>
      <c r="E2866" s="6">
        <v>161.79</v>
      </c>
      <c r="F2866" t="str">
        <f t="shared" si="176"/>
        <v>Oct 17</v>
      </c>
      <c r="G2866">
        <f t="shared" si="179"/>
        <v>2865</v>
      </c>
      <c r="H2866" t="str">
        <f t="shared" si="177"/>
        <v/>
      </c>
      <c r="I2866" t="str">
        <f t="shared" si="178"/>
        <v/>
      </c>
    </row>
    <row r="2867" spans="1:9" ht="15" thickBot="1" x14ac:dyDescent="0.35">
      <c r="A2867" s="4" t="s">
        <v>57</v>
      </c>
      <c r="B2867" s="4" t="s">
        <v>127</v>
      </c>
      <c r="C2867" s="5">
        <v>43014</v>
      </c>
      <c r="E2867" s="6">
        <v>349.82</v>
      </c>
      <c r="F2867" t="str">
        <f t="shared" si="176"/>
        <v>Oct 17</v>
      </c>
      <c r="G2867">
        <f t="shared" si="179"/>
        <v>2866</v>
      </c>
      <c r="H2867" t="str">
        <f t="shared" si="177"/>
        <v/>
      </c>
      <c r="I2867" t="str">
        <f t="shared" si="178"/>
        <v/>
      </c>
    </row>
    <row r="2868" spans="1:9" ht="15" thickBot="1" x14ac:dyDescent="0.35">
      <c r="A2868" s="4" t="s">
        <v>57</v>
      </c>
      <c r="B2868" s="4" t="s">
        <v>12</v>
      </c>
      <c r="C2868" s="5">
        <v>43014</v>
      </c>
      <c r="E2868" s="6">
        <v>-70.66</v>
      </c>
      <c r="F2868" t="str">
        <f t="shared" si="176"/>
        <v>Oct 17</v>
      </c>
      <c r="G2868">
        <f t="shared" si="179"/>
        <v>2867</v>
      </c>
      <c r="H2868" t="str">
        <f t="shared" si="177"/>
        <v/>
      </c>
      <c r="I2868" t="str">
        <f t="shared" si="178"/>
        <v/>
      </c>
    </row>
    <row r="2869" spans="1:9" ht="15" thickBot="1" x14ac:dyDescent="0.35">
      <c r="A2869" s="4" t="s">
        <v>57</v>
      </c>
      <c r="B2869" s="4" t="s">
        <v>8</v>
      </c>
      <c r="C2869" s="5">
        <v>43014</v>
      </c>
      <c r="E2869" s="6">
        <v>-56.91</v>
      </c>
      <c r="F2869" t="str">
        <f t="shared" si="176"/>
        <v>Oct 17</v>
      </c>
      <c r="G2869">
        <f t="shared" si="179"/>
        <v>2868</v>
      </c>
      <c r="H2869" t="str">
        <f t="shared" si="177"/>
        <v/>
      </c>
      <c r="I2869" t="str">
        <f t="shared" si="178"/>
        <v/>
      </c>
    </row>
    <row r="2870" spans="1:9" ht="15" thickBot="1" x14ac:dyDescent="0.35">
      <c r="A2870" s="4" t="s">
        <v>57</v>
      </c>
      <c r="B2870" s="4" t="s">
        <v>85</v>
      </c>
      <c r="C2870" s="5">
        <v>43014</v>
      </c>
      <c r="E2870" s="6">
        <v>70.66</v>
      </c>
      <c r="F2870" t="str">
        <f t="shared" si="176"/>
        <v>Oct 17</v>
      </c>
      <c r="G2870">
        <f t="shared" si="179"/>
        <v>2869</v>
      </c>
      <c r="H2870" t="str">
        <f t="shared" si="177"/>
        <v/>
      </c>
      <c r="I2870" t="str">
        <f t="shared" si="178"/>
        <v/>
      </c>
    </row>
    <row r="2871" spans="1:9" ht="15" thickBot="1" x14ac:dyDescent="0.35">
      <c r="A2871" s="4" t="s">
        <v>58</v>
      </c>
      <c r="B2871" s="4" t="s">
        <v>18</v>
      </c>
      <c r="C2871" s="5">
        <v>43014</v>
      </c>
      <c r="E2871" s="6">
        <v>1539.12</v>
      </c>
      <c r="F2871" t="str">
        <f t="shared" si="176"/>
        <v>Oct 17</v>
      </c>
      <c r="G2871">
        <f t="shared" si="179"/>
        <v>2870</v>
      </c>
      <c r="H2871" t="str">
        <f t="shared" si="177"/>
        <v/>
      </c>
      <c r="I2871" t="str">
        <f t="shared" si="178"/>
        <v/>
      </c>
    </row>
    <row r="2872" spans="1:9" ht="15" thickBot="1" x14ac:dyDescent="0.35">
      <c r="A2872" s="4" t="s">
        <v>117</v>
      </c>
      <c r="B2872" s="4" t="s">
        <v>118</v>
      </c>
      <c r="C2872" s="5">
        <v>43014</v>
      </c>
      <c r="E2872" s="6">
        <v>20287.349999999999</v>
      </c>
      <c r="F2872" t="str">
        <f t="shared" si="176"/>
        <v>Oct 17</v>
      </c>
      <c r="G2872">
        <f t="shared" si="179"/>
        <v>2871</v>
      </c>
      <c r="H2872" t="str">
        <f t="shared" si="177"/>
        <v/>
      </c>
      <c r="I2872" t="str">
        <f t="shared" si="178"/>
        <v/>
      </c>
    </row>
    <row r="2873" spans="1:9" ht="15" thickBot="1" x14ac:dyDescent="0.35">
      <c r="A2873" s="4" t="s">
        <v>63</v>
      </c>
      <c r="B2873" s="4" t="s">
        <v>22</v>
      </c>
      <c r="C2873" s="5">
        <v>43014</v>
      </c>
      <c r="E2873" s="6">
        <v>405</v>
      </c>
      <c r="F2873" t="str">
        <f t="shared" si="176"/>
        <v>Oct 17</v>
      </c>
      <c r="G2873">
        <f t="shared" si="179"/>
        <v>2872</v>
      </c>
      <c r="H2873" t="str">
        <f t="shared" si="177"/>
        <v/>
      </c>
      <c r="I2873" t="str">
        <f t="shared" si="178"/>
        <v/>
      </c>
    </row>
    <row r="2874" spans="1:9" ht="15" thickBot="1" x14ac:dyDescent="0.35">
      <c r="A2874" s="4" t="s">
        <v>369</v>
      </c>
      <c r="B2874" s="4" t="s">
        <v>39</v>
      </c>
      <c r="C2874" s="5">
        <v>43014</v>
      </c>
      <c r="E2874" s="6">
        <v>5731.95</v>
      </c>
      <c r="F2874" t="str">
        <f t="shared" si="176"/>
        <v>Oct 17</v>
      </c>
      <c r="G2874">
        <f t="shared" si="179"/>
        <v>2873</v>
      </c>
      <c r="H2874" t="str">
        <f t="shared" si="177"/>
        <v/>
      </c>
      <c r="I2874" t="str">
        <f t="shared" si="178"/>
        <v/>
      </c>
    </row>
    <row r="2875" spans="1:9" ht="15" thickBot="1" x14ac:dyDescent="0.35">
      <c r="A2875" s="4" t="s">
        <v>428</v>
      </c>
      <c r="B2875" s="4" t="s">
        <v>70</v>
      </c>
      <c r="C2875" s="5">
        <v>43014</v>
      </c>
      <c r="E2875" s="6">
        <v>650</v>
      </c>
      <c r="F2875" t="str">
        <f t="shared" si="176"/>
        <v>Oct 17</v>
      </c>
      <c r="G2875">
        <f t="shared" si="179"/>
        <v>2874</v>
      </c>
      <c r="H2875" t="str">
        <f t="shared" si="177"/>
        <v/>
      </c>
      <c r="I2875" t="str">
        <f t="shared" si="178"/>
        <v/>
      </c>
    </row>
    <row r="2876" spans="1:9" ht="15" thickBot="1" x14ac:dyDescent="0.35">
      <c r="A2876" s="4" t="s">
        <v>237</v>
      </c>
      <c r="B2876" s="4" t="s">
        <v>12</v>
      </c>
      <c r="C2876" s="5">
        <v>43014</v>
      </c>
      <c r="E2876" s="6">
        <v>33.799999999999997</v>
      </c>
      <c r="F2876" t="str">
        <f t="shared" si="176"/>
        <v>Oct 17</v>
      </c>
      <c r="G2876">
        <f t="shared" si="179"/>
        <v>2875</v>
      </c>
      <c r="H2876" t="str">
        <f t="shared" si="177"/>
        <v/>
      </c>
      <c r="I2876" t="str">
        <f t="shared" si="178"/>
        <v/>
      </c>
    </row>
    <row r="2877" spans="1:9" ht="15" thickBot="1" x14ac:dyDescent="0.35">
      <c r="A2877" s="4" t="s">
        <v>202</v>
      </c>
      <c r="B2877" s="4" t="s">
        <v>171</v>
      </c>
      <c r="C2877" s="5">
        <v>43014</v>
      </c>
      <c r="E2877" s="6">
        <v>4475</v>
      </c>
      <c r="F2877" t="str">
        <f t="shared" si="176"/>
        <v>Oct 17</v>
      </c>
      <c r="G2877">
        <f t="shared" si="179"/>
        <v>2876</v>
      </c>
      <c r="H2877" t="str">
        <f t="shared" si="177"/>
        <v/>
      </c>
      <c r="I2877" t="str">
        <f t="shared" si="178"/>
        <v/>
      </c>
    </row>
    <row r="2878" spans="1:9" ht="15" thickBot="1" x14ac:dyDescent="0.35">
      <c r="A2878" s="4" t="s">
        <v>71</v>
      </c>
      <c r="B2878" s="4" t="s">
        <v>12</v>
      </c>
      <c r="C2878" s="5">
        <v>43014</v>
      </c>
      <c r="E2878" s="6">
        <v>1519.92</v>
      </c>
      <c r="F2878" t="str">
        <f t="shared" si="176"/>
        <v>Oct 17</v>
      </c>
      <c r="G2878">
        <f t="shared" si="179"/>
        <v>2877</v>
      </c>
      <c r="H2878" t="str">
        <f t="shared" si="177"/>
        <v/>
      </c>
      <c r="I2878" t="str">
        <f t="shared" si="178"/>
        <v/>
      </c>
    </row>
    <row r="2879" spans="1:9" ht="15" thickBot="1" x14ac:dyDescent="0.35">
      <c r="A2879" s="4" t="s">
        <v>123</v>
      </c>
      <c r="B2879" s="4" t="s">
        <v>22</v>
      </c>
      <c r="C2879" s="5">
        <v>43014</v>
      </c>
      <c r="E2879" s="6">
        <v>4000</v>
      </c>
      <c r="F2879" t="str">
        <f t="shared" si="176"/>
        <v>Oct 17</v>
      </c>
      <c r="G2879">
        <f t="shared" si="179"/>
        <v>2878</v>
      </c>
      <c r="H2879" t="str">
        <f t="shared" si="177"/>
        <v/>
      </c>
      <c r="I2879" t="str">
        <f t="shared" si="178"/>
        <v/>
      </c>
    </row>
    <row r="2880" spans="1:9" ht="15" thickBot="1" x14ac:dyDescent="0.35">
      <c r="A2880" s="4" t="s">
        <v>72</v>
      </c>
      <c r="B2880" s="4" t="s">
        <v>73</v>
      </c>
      <c r="C2880" s="5">
        <v>43014</v>
      </c>
      <c r="E2880" s="6">
        <v>22541.77</v>
      </c>
      <c r="F2880" t="str">
        <f t="shared" si="176"/>
        <v>Oct 17</v>
      </c>
      <c r="G2880">
        <f t="shared" si="179"/>
        <v>2879</v>
      </c>
      <c r="H2880" t="str">
        <f t="shared" si="177"/>
        <v/>
      </c>
      <c r="I2880" t="str">
        <f t="shared" si="178"/>
        <v/>
      </c>
    </row>
    <row r="2881" spans="1:9" ht="15" thickBot="1" x14ac:dyDescent="0.35">
      <c r="A2881" s="4" t="s">
        <v>76</v>
      </c>
      <c r="B2881" s="4" t="s">
        <v>214</v>
      </c>
      <c r="C2881" s="5">
        <v>43014</v>
      </c>
      <c r="E2881" s="6">
        <v>33983.06</v>
      </c>
      <c r="F2881" t="str">
        <f t="shared" si="176"/>
        <v>Oct 17</v>
      </c>
      <c r="G2881">
        <f t="shared" si="179"/>
        <v>2880</v>
      </c>
      <c r="H2881" t="str">
        <f t="shared" si="177"/>
        <v/>
      </c>
      <c r="I2881" t="str">
        <f t="shared" si="178"/>
        <v/>
      </c>
    </row>
    <row r="2882" spans="1:9" ht="15" thickBot="1" x14ac:dyDescent="0.35">
      <c r="A2882" s="4" t="s">
        <v>76</v>
      </c>
      <c r="B2882" s="4" t="s">
        <v>111</v>
      </c>
      <c r="C2882" s="5">
        <v>43014</v>
      </c>
      <c r="E2882" s="6">
        <v>1982.88</v>
      </c>
      <c r="F2882" t="str">
        <f t="shared" si="176"/>
        <v>Oct 17</v>
      </c>
      <c r="G2882">
        <f t="shared" si="179"/>
        <v>2881</v>
      </c>
      <c r="H2882" t="str">
        <f t="shared" si="177"/>
        <v/>
      </c>
      <c r="I2882" t="str">
        <f t="shared" si="178"/>
        <v/>
      </c>
    </row>
    <row r="2883" spans="1:9" ht="15" thickBot="1" x14ac:dyDescent="0.35">
      <c r="A2883" s="4" t="s">
        <v>82</v>
      </c>
      <c r="B2883" s="4" t="s">
        <v>11</v>
      </c>
      <c r="C2883" s="5">
        <v>43014</v>
      </c>
      <c r="E2883" s="6">
        <v>518.32000000000005</v>
      </c>
      <c r="F2883" t="str">
        <f t="shared" ref="F2883:F2946" si="180">IF(C2883&lt;=$R$1,$Q$1,IF(C2883&lt;=$R$2,$Q$2,IF(C2883&lt;=$R$3,$Q$3,IF(C2883&lt;=$R$4,$Q$4,IF(C2883&lt;=$R$5,$Q$5,IF(C2883&lt;=$R$6,$Q$6,IF(C2883&lt;=$R$7,$Q$7,IF(C2883&lt;=$R$8,$Q$8,IF(C2883&lt;=$R$9,$Q$9,IF(C2883&lt;=$R$10,$Q$10,IF(C2883&lt;=$R$11,$Q$11,IF(C2883&lt;=$R$12,$Q$12,IF(C2883&lt;=$R$13,$Q$13,IF(C2883&lt;=$R$14,$Q$14,IF(C2883&lt;=$R$15,$Q$15,IF(C2883&lt;=$R$16,$Q$16,IF(C2883&lt;=$R$17,$Q$17,IF(C2883&lt;=$R$18,$Q$18,IF(C2883&lt;=$R$19,$Q$19,IF(C2883&lt;=$R$20,$Q$20,IF(C2883&lt;=$R$21,$Q$21,IF(C2883&lt;=$R$22,$Q$22,IF(C2883&lt;=$R$23,$Q$23,IF(C2883&lt;=$R$24,$Q$24,IF(C2883&lt;=$R$25,$Q$25,IF(C2883&lt;=$R$26,$Q$26,IF(C2883&lt;=$R$27,$Q$27,IF(C2883&lt;=$R$28,$Q$28,IF(C2883&lt;=$R$29,$Q$29,IF(C2883&lt;=$R$30,$Q$30,IF(C2883&lt;=$R$31,$Q$31,IF(C2883&lt;=$R$32,$Q$32,IF(C2883&lt;=$R$33,$Q$33,IF(C2883&lt;=$R$34,$Q$34,IF(C2883&lt;=$R$35,$Q$35,IF(C2883&lt;=$R$36,$Q$36,""))))))))))))))))))))))))))))))))))))</f>
        <v>Oct 17</v>
      </c>
      <c r="G2883">
        <f t="shared" si="179"/>
        <v>2882</v>
      </c>
      <c r="H2883" t="str">
        <f t="shared" ref="H2883:H2946" si="181">IF(F2883=$J$1,G2883,"")</f>
        <v/>
      </c>
      <c r="I2883" t="str">
        <f t="shared" ref="I2883:I2946" si="182">IFERROR(SMALL($H$2:$H$8586,G2883),"")</f>
        <v/>
      </c>
    </row>
    <row r="2884" spans="1:9" ht="15" thickBot="1" x14ac:dyDescent="0.35">
      <c r="A2884" s="4" t="s">
        <v>84</v>
      </c>
      <c r="B2884" s="4" t="s">
        <v>85</v>
      </c>
      <c r="C2884" s="5">
        <v>43014</v>
      </c>
      <c r="E2884" s="6">
        <v>833.3</v>
      </c>
      <c r="F2884" t="str">
        <f t="shared" si="180"/>
        <v>Oct 17</v>
      </c>
      <c r="G2884">
        <f t="shared" ref="G2884:G2947" si="183">1+G2883</f>
        <v>2883</v>
      </c>
      <c r="H2884" t="str">
        <f t="shared" si="181"/>
        <v/>
      </c>
      <c r="I2884" t="str">
        <f t="shared" si="182"/>
        <v/>
      </c>
    </row>
    <row r="2885" spans="1:9" ht="15" thickBot="1" x14ac:dyDescent="0.35">
      <c r="A2885" s="4" t="s">
        <v>125</v>
      </c>
      <c r="B2885" s="4" t="s">
        <v>22</v>
      </c>
      <c r="C2885" s="5">
        <v>43014</v>
      </c>
      <c r="E2885" s="6">
        <v>556.78</v>
      </c>
      <c r="F2885" t="str">
        <f t="shared" si="180"/>
        <v>Oct 17</v>
      </c>
      <c r="G2885">
        <f t="shared" si="183"/>
        <v>2884</v>
      </c>
      <c r="H2885" t="str">
        <f t="shared" si="181"/>
        <v/>
      </c>
      <c r="I2885" t="str">
        <f t="shared" si="182"/>
        <v/>
      </c>
    </row>
    <row r="2886" spans="1:9" ht="15" thickBot="1" x14ac:dyDescent="0.35">
      <c r="A2886" s="4" t="s">
        <v>253</v>
      </c>
      <c r="B2886" s="4" t="s">
        <v>14</v>
      </c>
      <c r="C2886" s="5">
        <v>43014</v>
      </c>
      <c r="E2886" s="6">
        <v>12000</v>
      </c>
      <c r="F2886" t="str">
        <f t="shared" si="180"/>
        <v>Oct 17</v>
      </c>
      <c r="G2886">
        <f t="shared" si="183"/>
        <v>2885</v>
      </c>
      <c r="H2886" t="str">
        <f t="shared" si="181"/>
        <v/>
      </c>
      <c r="I2886" t="str">
        <f t="shared" si="182"/>
        <v/>
      </c>
    </row>
    <row r="2887" spans="1:9" ht="15" thickBot="1" x14ac:dyDescent="0.35">
      <c r="A2887" s="4" t="s">
        <v>126</v>
      </c>
      <c r="B2887" s="4" t="s">
        <v>127</v>
      </c>
      <c r="C2887" s="5">
        <v>43014</v>
      </c>
      <c r="E2887" s="6">
        <v>118.48</v>
      </c>
      <c r="F2887" t="str">
        <f t="shared" si="180"/>
        <v>Oct 17</v>
      </c>
      <c r="G2887">
        <f t="shared" si="183"/>
        <v>2886</v>
      </c>
      <c r="H2887" t="str">
        <f t="shared" si="181"/>
        <v/>
      </c>
      <c r="I2887" t="str">
        <f t="shared" si="182"/>
        <v/>
      </c>
    </row>
    <row r="2888" spans="1:9" ht="15" thickBot="1" x14ac:dyDescent="0.35">
      <c r="A2888" s="4" t="s">
        <v>7</v>
      </c>
      <c r="B2888" s="4" t="s">
        <v>8</v>
      </c>
      <c r="C2888" s="5">
        <v>43021</v>
      </c>
      <c r="E2888" s="6">
        <v>36</v>
      </c>
      <c r="F2888" t="str">
        <f t="shared" si="180"/>
        <v>Oct 17</v>
      </c>
      <c r="G2888">
        <f t="shared" si="183"/>
        <v>2887</v>
      </c>
      <c r="H2888" t="str">
        <f t="shared" si="181"/>
        <v/>
      </c>
      <c r="I2888" t="str">
        <f t="shared" si="182"/>
        <v/>
      </c>
    </row>
    <row r="2889" spans="1:9" ht="15" thickBot="1" x14ac:dyDescent="0.35">
      <c r="A2889" s="4" t="s">
        <v>9</v>
      </c>
      <c r="B2889" s="4" t="s">
        <v>8</v>
      </c>
      <c r="C2889" s="5">
        <v>43021</v>
      </c>
      <c r="E2889" s="6">
        <v>425</v>
      </c>
      <c r="F2889" t="str">
        <f t="shared" si="180"/>
        <v>Oct 17</v>
      </c>
      <c r="G2889">
        <f t="shared" si="183"/>
        <v>2888</v>
      </c>
      <c r="H2889" t="str">
        <f t="shared" si="181"/>
        <v/>
      </c>
      <c r="I2889" t="str">
        <f t="shared" si="182"/>
        <v/>
      </c>
    </row>
    <row r="2890" spans="1:9" ht="15" thickBot="1" x14ac:dyDescent="0.35">
      <c r="A2890" s="4" t="s">
        <v>357</v>
      </c>
      <c r="B2890" s="4" t="s">
        <v>14</v>
      </c>
      <c r="C2890" s="5">
        <v>43021</v>
      </c>
      <c r="E2890" s="6">
        <v>2503.1999999999998</v>
      </c>
      <c r="F2890" t="str">
        <f t="shared" si="180"/>
        <v>Oct 17</v>
      </c>
      <c r="G2890">
        <f t="shared" si="183"/>
        <v>2889</v>
      </c>
      <c r="H2890" t="str">
        <f t="shared" si="181"/>
        <v/>
      </c>
      <c r="I2890" t="str">
        <f t="shared" si="182"/>
        <v/>
      </c>
    </row>
    <row r="2891" spans="1:9" ht="15" thickBot="1" x14ac:dyDescent="0.35">
      <c r="A2891" s="4" t="s">
        <v>134</v>
      </c>
      <c r="B2891" s="4" t="s">
        <v>22</v>
      </c>
      <c r="C2891" s="5">
        <v>43021</v>
      </c>
      <c r="E2891" s="6">
        <v>993.67</v>
      </c>
      <c r="F2891" t="str">
        <f t="shared" si="180"/>
        <v>Oct 17</v>
      </c>
      <c r="G2891">
        <f t="shared" si="183"/>
        <v>2890</v>
      </c>
      <c r="H2891" t="str">
        <f t="shared" si="181"/>
        <v/>
      </c>
      <c r="I2891" t="str">
        <f t="shared" si="182"/>
        <v/>
      </c>
    </row>
    <row r="2892" spans="1:9" ht="15" thickBot="1" x14ac:dyDescent="0.35">
      <c r="A2892" s="4" t="s">
        <v>174</v>
      </c>
      <c r="B2892" s="4" t="s">
        <v>22</v>
      </c>
      <c r="C2892" s="5">
        <v>43021</v>
      </c>
      <c r="E2892" s="6">
        <v>445</v>
      </c>
      <c r="F2892" t="str">
        <f t="shared" si="180"/>
        <v>Oct 17</v>
      </c>
      <c r="G2892">
        <f t="shared" si="183"/>
        <v>2891</v>
      </c>
      <c r="H2892" t="str">
        <f t="shared" si="181"/>
        <v/>
      </c>
      <c r="I2892" t="str">
        <f t="shared" si="182"/>
        <v/>
      </c>
    </row>
    <row r="2893" spans="1:9" ht="15" thickBot="1" x14ac:dyDescent="0.35">
      <c r="A2893" s="4" t="s">
        <v>291</v>
      </c>
      <c r="B2893" s="4" t="s">
        <v>39</v>
      </c>
      <c r="C2893" s="5">
        <v>43021</v>
      </c>
      <c r="E2893" s="6">
        <v>475</v>
      </c>
      <c r="F2893" t="str">
        <f t="shared" si="180"/>
        <v>Oct 17</v>
      </c>
      <c r="G2893">
        <f t="shared" si="183"/>
        <v>2892</v>
      </c>
      <c r="H2893" t="str">
        <f t="shared" si="181"/>
        <v/>
      </c>
      <c r="I2893" t="str">
        <f t="shared" si="182"/>
        <v/>
      </c>
    </row>
    <row r="2894" spans="1:9" ht="15" thickBot="1" x14ac:dyDescent="0.35">
      <c r="A2894" s="4" t="s">
        <v>93</v>
      </c>
      <c r="B2894" s="4" t="s">
        <v>94</v>
      </c>
      <c r="C2894" s="5">
        <v>43021</v>
      </c>
      <c r="E2894" s="6">
        <v>65907.649999999994</v>
      </c>
      <c r="F2894" t="str">
        <f t="shared" si="180"/>
        <v>Oct 17</v>
      </c>
      <c r="G2894">
        <f t="shared" si="183"/>
        <v>2893</v>
      </c>
      <c r="H2894" t="str">
        <f t="shared" si="181"/>
        <v/>
      </c>
      <c r="I2894" t="str">
        <f t="shared" si="182"/>
        <v/>
      </c>
    </row>
    <row r="2895" spans="1:9" ht="15" thickBot="1" x14ac:dyDescent="0.35">
      <c r="A2895" s="4" t="s">
        <v>93</v>
      </c>
      <c r="B2895" s="4" t="s">
        <v>95</v>
      </c>
      <c r="C2895" s="5">
        <v>43021</v>
      </c>
      <c r="E2895" s="6">
        <v>19529.45</v>
      </c>
      <c r="F2895" t="str">
        <f t="shared" si="180"/>
        <v>Oct 17</v>
      </c>
      <c r="G2895">
        <f t="shared" si="183"/>
        <v>2894</v>
      </c>
      <c r="H2895" t="str">
        <f t="shared" si="181"/>
        <v/>
      </c>
      <c r="I2895" t="str">
        <f t="shared" si="182"/>
        <v/>
      </c>
    </row>
    <row r="2896" spans="1:9" ht="15" thickBot="1" x14ac:dyDescent="0.35">
      <c r="A2896" s="4" t="s">
        <v>19</v>
      </c>
      <c r="B2896" s="4" t="s">
        <v>20</v>
      </c>
      <c r="C2896" s="5">
        <v>43021</v>
      </c>
      <c r="E2896" s="6">
        <v>3750.93</v>
      </c>
      <c r="F2896" t="str">
        <f t="shared" si="180"/>
        <v>Oct 17</v>
      </c>
      <c r="G2896">
        <f t="shared" si="183"/>
        <v>2895</v>
      </c>
      <c r="H2896" t="str">
        <f t="shared" si="181"/>
        <v/>
      </c>
      <c r="I2896" t="str">
        <f t="shared" si="182"/>
        <v/>
      </c>
    </row>
    <row r="2897" spans="1:9" ht="15" thickBot="1" x14ac:dyDescent="0.35">
      <c r="A2897" s="4" t="s">
        <v>96</v>
      </c>
      <c r="B2897" s="4" t="s">
        <v>45</v>
      </c>
      <c r="C2897" s="5">
        <v>43021</v>
      </c>
      <c r="E2897" s="6">
        <v>579.58000000000004</v>
      </c>
      <c r="F2897" t="str">
        <f t="shared" si="180"/>
        <v>Oct 17</v>
      </c>
      <c r="G2897">
        <f t="shared" si="183"/>
        <v>2896</v>
      </c>
      <c r="H2897" t="str">
        <f t="shared" si="181"/>
        <v/>
      </c>
      <c r="I2897" t="str">
        <f t="shared" si="182"/>
        <v/>
      </c>
    </row>
    <row r="2898" spans="1:9" ht="15" thickBot="1" x14ac:dyDescent="0.35">
      <c r="A2898" s="4" t="s">
        <v>298</v>
      </c>
      <c r="B2898" s="4" t="s">
        <v>81</v>
      </c>
      <c r="C2898" s="5">
        <v>43021</v>
      </c>
      <c r="E2898" s="6">
        <v>61</v>
      </c>
      <c r="F2898" t="str">
        <f t="shared" si="180"/>
        <v>Oct 17</v>
      </c>
      <c r="G2898">
        <f t="shared" si="183"/>
        <v>2897</v>
      </c>
      <c r="H2898" t="str">
        <f t="shared" si="181"/>
        <v/>
      </c>
      <c r="I2898" t="str">
        <f t="shared" si="182"/>
        <v/>
      </c>
    </row>
    <row r="2899" spans="1:9" ht="15" thickBot="1" x14ac:dyDescent="0.35">
      <c r="A2899" s="4" t="s">
        <v>97</v>
      </c>
      <c r="B2899" s="4" t="s">
        <v>6</v>
      </c>
      <c r="C2899" s="5">
        <v>43021</v>
      </c>
      <c r="E2899" s="6">
        <v>98797.96</v>
      </c>
      <c r="F2899" t="str">
        <f t="shared" si="180"/>
        <v>Oct 17</v>
      </c>
      <c r="G2899">
        <f t="shared" si="183"/>
        <v>2898</v>
      </c>
      <c r="H2899" t="str">
        <f t="shared" si="181"/>
        <v/>
      </c>
      <c r="I2899" t="str">
        <f t="shared" si="182"/>
        <v/>
      </c>
    </row>
    <row r="2900" spans="1:9" ht="15" thickBot="1" x14ac:dyDescent="0.35">
      <c r="A2900" s="4" t="s">
        <v>98</v>
      </c>
      <c r="B2900" s="4" t="s">
        <v>22</v>
      </c>
      <c r="C2900" s="5">
        <v>43021</v>
      </c>
      <c r="E2900" s="6">
        <v>8159</v>
      </c>
      <c r="F2900" t="str">
        <f t="shared" si="180"/>
        <v>Oct 17</v>
      </c>
      <c r="G2900">
        <f t="shared" si="183"/>
        <v>2899</v>
      </c>
      <c r="H2900" t="str">
        <f t="shared" si="181"/>
        <v/>
      </c>
      <c r="I2900" t="str">
        <f t="shared" si="182"/>
        <v/>
      </c>
    </row>
    <row r="2901" spans="1:9" ht="15" thickBot="1" x14ac:dyDescent="0.35">
      <c r="A2901" s="4" t="s">
        <v>26</v>
      </c>
      <c r="B2901" s="4" t="s">
        <v>20</v>
      </c>
      <c r="C2901" s="5">
        <v>43021</v>
      </c>
      <c r="E2901" s="6">
        <v>8357.52</v>
      </c>
      <c r="F2901" t="str">
        <f t="shared" si="180"/>
        <v>Oct 17</v>
      </c>
      <c r="G2901">
        <f t="shared" si="183"/>
        <v>2900</v>
      </c>
      <c r="H2901" t="str">
        <f t="shared" si="181"/>
        <v/>
      </c>
      <c r="I2901" t="str">
        <f t="shared" si="182"/>
        <v/>
      </c>
    </row>
    <row r="2902" spans="1:9" ht="15" thickBot="1" x14ac:dyDescent="0.35">
      <c r="A2902" s="4" t="s">
        <v>99</v>
      </c>
      <c r="B2902" s="4" t="s">
        <v>100</v>
      </c>
      <c r="C2902" s="5">
        <v>43021</v>
      </c>
      <c r="E2902" s="6">
        <v>46.2</v>
      </c>
      <c r="F2902" t="str">
        <f t="shared" si="180"/>
        <v>Oct 17</v>
      </c>
      <c r="G2902">
        <f t="shared" si="183"/>
        <v>2901</v>
      </c>
      <c r="H2902" t="str">
        <f t="shared" si="181"/>
        <v/>
      </c>
      <c r="I2902" t="str">
        <f t="shared" si="182"/>
        <v/>
      </c>
    </row>
    <row r="2903" spans="1:9" ht="15" thickBot="1" x14ac:dyDescent="0.35">
      <c r="A2903" s="4" t="s">
        <v>450</v>
      </c>
      <c r="B2903" s="4" t="s">
        <v>14</v>
      </c>
      <c r="C2903" s="5">
        <v>43021</v>
      </c>
      <c r="E2903" s="6">
        <v>3000</v>
      </c>
      <c r="F2903" t="str">
        <f t="shared" si="180"/>
        <v>Oct 17</v>
      </c>
      <c r="G2903">
        <f t="shared" si="183"/>
        <v>2902</v>
      </c>
      <c r="H2903" t="str">
        <f t="shared" si="181"/>
        <v/>
      </c>
      <c r="I2903" t="str">
        <f t="shared" si="182"/>
        <v/>
      </c>
    </row>
    <row r="2904" spans="1:9" ht="15" thickBot="1" x14ac:dyDescent="0.35">
      <c r="A2904" s="4" t="s">
        <v>144</v>
      </c>
      <c r="B2904" s="4" t="s">
        <v>102</v>
      </c>
      <c r="C2904" s="5">
        <v>43021</v>
      </c>
      <c r="E2904" s="6">
        <v>717536.74</v>
      </c>
      <c r="F2904" t="str">
        <f t="shared" si="180"/>
        <v>Oct 17</v>
      </c>
      <c r="G2904">
        <f t="shared" si="183"/>
        <v>2903</v>
      </c>
      <c r="H2904" t="str">
        <f t="shared" si="181"/>
        <v/>
      </c>
      <c r="I2904" t="str">
        <f t="shared" si="182"/>
        <v/>
      </c>
    </row>
    <row r="2905" spans="1:9" ht="15" thickBot="1" x14ac:dyDescent="0.35">
      <c r="A2905" s="4" t="s">
        <v>32</v>
      </c>
      <c r="B2905" s="4" t="s">
        <v>33</v>
      </c>
      <c r="C2905" s="5">
        <v>43021</v>
      </c>
      <c r="E2905" s="6">
        <v>2101.9899999999998</v>
      </c>
      <c r="F2905" t="str">
        <f t="shared" si="180"/>
        <v>Oct 17</v>
      </c>
      <c r="G2905">
        <f t="shared" si="183"/>
        <v>2904</v>
      </c>
      <c r="H2905" t="str">
        <f t="shared" si="181"/>
        <v/>
      </c>
      <c r="I2905" t="str">
        <f t="shared" si="182"/>
        <v/>
      </c>
    </row>
    <row r="2906" spans="1:9" ht="15" thickBot="1" x14ac:dyDescent="0.35">
      <c r="A2906" s="4" t="s">
        <v>34</v>
      </c>
      <c r="B2906" s="4" t="s">
        <v>35</v>
      </c>
      <c r="C2906" s="5">
        <v>43021</v>
      </c>
      <c r="E2906" s="6">
        <v>180</v>
      </c>
      <c r="F2906" t="str">
        <f t="shared" si="180"/>
        <v>Oct 17</v>
      </c>
      <c r="G2906">
        <f t="shared" si="183"/>
        <v>2905</v>
      </c>
      <c r="H2906" t="str">
        <f t="shared" si="181"/>
        <v/>
      </c>
      <c r="I2906" t="str">
        <f t="shared" si="182"/>
        <v/>
      </c>
    </row>
    <row r="2907" spans="1:9" ht="15" thickBot="1" x14ac:dyDescent="0.35">
      <c r="A2907" s="4" t="s">
        <v>146</v>
      </c>
      <c r="B2907" s="4" t="s">
        <v>8</v>
      </c>
      <c r="C2907" s="5">
        <v>43021</v>
      </c>
      <c r="E2907" s="6">
        <v>1284.6400000000001</v>
      </c>
      <c r="F2907" t="str">
        <f t="shared" si="180"/>
        <v>Oct 17</v>
      </c>
      <c r="G2907">
        <f t="shared" si="183"/>
        <v>2906</v>
      </c>
      <c r="H2907" t="str">
        <f t="shared" si="181"/>
        <v/>
      </c>
      <c r="I2907" t="str">
        <f t="shared" si="182"/>
        <v/>
      </c>
    </row>
    <row r="2908" spans="1:9" ht="15" thickBot="1" x14ac:dyDescent="0.35">
      <c r="A2908" s="4" t="s">
        <v>434</v>
      </c>
      <c r="B2908" s="4" t="s">
        <v>22</v>
      </c>
      <c r="C2908" s="5">
        <v>43021</v>
      </c>
      <c r="E2908" s="6">
        <v>1758.75</v>
      </c>
      <c r="F2908" t="str">
        <f t="shared" si="180"/>
        <v>Oct 17</v>
      </c>
      <c r="G2908">
        <f t="shared" si="183"/>
        <v>2907</v>
      </c>
      <c r="H2908" t="str">
        <f t="shared" si="181"/>
        <v/>
      </c>
      <c r="I2908" t="str">
        <f t="shared" si="182"/>
        <v/>
      </c>
    </row>
    <row r="2909" spans="1:9" ht="15" thickBot="1" x14ac:dyDescent="0.35">
      <c r="A2909" s="4" t="s">
        <v>271</v>
      </c>
      <c r="B2909" s="4" t="s">
        <v>12</v>
      </c>
      <c r="C2909" s="5">
        <v>43021</v>
      </c>
      <c r="E2909" s="6">
        <v>796.86</v>
      </c>
      <c r="F2909" t="str">
        <f t="shared" si="180"/>
        <v>Oct 17</v>
      </c>
      <c r="G2909">
        <f t="shared" si="183"/>
        <v>2908</v>
      </c>
      <c r="H2909" t="str">
        <f t="shared" si="181"/>
        <v/>
      </c>
      <c r="I2909" t="str">
        <f t="shared" si="182"/>
        <v/>
      </c>
    </row>
    <row r="2910" spans="1:9" ht="15" thickBot="1" x14ac:dyDescent="0.35">
      <c r="A2910" s="4" t="s">
        <v>335</v>
      </c>
      <c r="B2910" s="4" t="s">
        <v>102</v>
      </c>
      <c r="C2910" s="5">
        <v>43021</v>
      </c>
      <c r="E2910" s="6">
        <v>631.79999999999995</v>
      </c>
      <c r="F2910" t="str">
        <f t="shared" si="180"/>
        <v>Oct 17</v>
      </c>
      <c r="G2910">
        <f t="shared" si="183"/>
        <v>2909</v>
      </c>
      <c r="H2910" t="str">
        <f t="shared" si="181"/>
        <v/>
      </c>
      <c r="I2910" t="str">
        <f t="shared" si="182"/>
        <v/>
      </c>
    </row>
    <row r="2911" spans="1:9" ht="15" thickBot="1" x14ac:dyDescent="0.35">
      <c r="A2911" s="4" t="s">
        <v>109</v>
      </c>
      <c r="B2911" s="4" t="s">
        <v>131</v>
      </c>
      <c r="C2911" s="5">
        <v>43021</v>
      </c>
      <c r="E2911" s="6">
        <v>102.45</v>
      </c>
      <c r="F2911" t="str">
        <f t="shared" si="180"/>
        <v>Oct 17</v>
      </c>
      <c r="G2911">
        <f t="shared" si="183"/>
        <v>2910</v>
      </c>
      <c r="H2911" t="str">
        <f t="shared" si="181"/>
        <v/>
      </c>
      <c r="I2911" t="str">
        <f t="shared" si="182"/>
        <v/>
      </c>
    </row>
    <row r="2912" spans="1:9" ht="15" thickBot="1" x14ac:dyDescent="0.35">
      <c r="A2912" s="4" t="s">
        <v>151</v>
      </c>
      <c r="B2912" s="4" t="s">
        <v>16</v>
      </c>
      <c r="C2912" s="5">
        <v>43021</v>
      </c>
      <c r="E2912" s="6">
        <v>37.18</v>
      </c>
      <c r="F2912" t="str">
        <f t="shared" si="180"/>
        <v>Oct 17</v>
      </c>
      <c r="G2912">
        <f t="shared" si="183"/>
        <v>2911</v>
      </c>
      <c r="H2912" t="str">
        <f t="shared" si="181"/>
        <v/>
      </c>
      <c r="I2912" t="str">
        <f t="shared" si="182"/>
        <v/>
      </c>
    </row>
    <row r="2913" spans="1:9" ht="15" thickBot="1" x14ac:dyDescent="0.35">
      <c r="A2913" s="4" t="s">
        <v>243</v>
      </c>
      <c r="B2913" s="4" t="s">
        <v>131</v>
      </c>
      <c r="C2913" s="5">
        <v>43021</v>
      </c>
      <c r="E2913" s="6">
        <v>72.45</v>
      </c>
      <c r="F2913" t="str">
        <f t="shared" si="180"/>
        <v>Oct 17</v>
      </c>
      <c r="G2913">
        <f t="shared" si="183"/>
        <v>2912</v>
      </c>
      <c r="H2913" t="str">
        <f t="shared" si="181"/>
        <v/>
      </c>
      <c r="I2913" t="str">
        <f t="shared" si="182"/>
        <v/>
      </c>
    </row>
    <row r="2914" spans="1:9" ht="15" thickBot="1" x14ac:dyDescent="0.35">
      <c r="A2914" s="4" t="s">
        <v>199</v>
      </c>
      <c r="B2914" s="4" t="s">
        <v>16</v>
      </c>
      <c r="C2914" s="5">
        <v>43021</v>
      </c>
      <c r="E2914" s="6">
        <v>29.96</v>
      </c>
      <c r="F2914" t="str">
        <f t="shared" si="180"/>
        <v>Oct 17</v>
      </c>
      <c r="G2914">
        <f t="shared" si="183"/>
        <v>2913</v>
      </c>
      <c r="H2914" t="str">
        <f t="shared" si="181"/>
        <v/>
      </c>
      <c r="I2914" t="str">
        <f t="shared" si="182"/>
        <v/>
      </c>
    </row>
    <row r="2915" spans="1:9" ht="15" thickBot="1" x14ac:dyDescent="0.35">
      <c r="A2915" s="4" t="s">
        <v>49</v>
      </c>
      <c r="B2915" s="4" t="s">
        <v>28</v>
      </c>
      <c r="C2915" s="5">
        <v>43021</v>
      </c>
      <c r="E2915" s="6">
        <v>13897.43</v>
      </c>
      <c r="F2915" t="str">
        <f t="shared" si="180"/>
        <v>Oct 17</v>
      </c>
      <c r="G2915">
        <f t="shared" si="183"/>
        <v>2914</v>
      </c>
      <c r="H2915" t="str">
        <f t="shared" si="181"/>
        <v/>
      </c>
      <c r="I2915" t="str">
        <f t="shared" si="182"/>
        <v/>
      </c>
    </row>
    <row r="2916" spans="1:9" ht="15" thickBot="1" x14ac:dyDescent="0.35">
      <c r="A2916" s="4" t="s">
        <v>49</v>
      </c>
      <c r="B2916" s="4" t="s">
        <v>50</v>
      </c>
      <c r="C2916" s="5">
        <v>43021</v>
      </c>
      <c r="E2916" s="6">
        <v>-694.87</v>
      </c>
      <c r="F2916" t="str">
        <f t="shared" si="180"/>
        <v>Oct 17</v>
      </c>
      <c r="G2916">
        <f t="shared" si="183"/>
        <v>2915</v>
      </c>
      <c r="H2916" t="str">
        <f t="shared" si="181"/>
        <v/>
      </c>
      <c r="I2916" t="str">
        <f t="shared" si="182"/>
        <v/>
      </c>
    </row>
    <row r="2917" spans="1:9" ht="15" thickBot="1" x14ac:dyDescent="0.35">
      <c r="A2917" s="4" t="s">
        <v>283</v>
      </c>
      <c r="B2917" s="4" t="s">
        <v>16</v>
      </c>
      <c r="C2917" s="5">
        <v>43021</v>
      </c>
      <c r="E2917" s="6">
        <v>20.49</v>
      </c>
      <c r="F2917" t="str">
        <f t="shared" si="180"/>
        <v>Oct 17</v>
      </c>
      <c r="G2917">
        <f t="shared" si="183"/>
        <v>2916</v>
      </c>
      <c r="H2917" t="str">
        <f t="shared" si="181"/>
        <v/>
      </c>
      <c r="I2917" t="str">
        <f t="shared" si="182"/>
        <v/>
      </c>
    </row>
    <row r="2918" spans="1:9" ht="15" thickBot="1" x14ac:dyDescent="0.35">
      <c r="A2918" s="4" t="s">
        <v>283</v>
      </c>
      <c r="B2918" s="4" t="s">
        <v>81</v>
      </c>
      <c r="C2918" s="5">
        <v>43021</v>
      </c>
      <c r="E2918" s="6">
        <v>28.94</v>
      </c>
      <c r="F2918" t="str">
        <f t="shared" si="180"/>
        <v>Oct 17</v>
      </c>
      <c r="G2918">
        <f t="shared" si="183"/>
        <v>2917</v>
      </c>
      <c r="H2918" t="str">
        <f t="shared" si="181"/>
        <v/>
      </c>
      <c r="I2918" t="str">
        <f t="shared" si="182"/>
        <v/>
      </c>
    </row>
    <row r="2919" spans="1:9" ht="15" thickBot="1" x14ac:dyDescent="0.35">
      <c r="A2919" s="4" t="s">
        <v>112</v>
      </c>
      <c r="B2919" s="4" t="s">
        <v>131</v>
      </c>
      <c r="C2919" s="5">
        <v>43021</v>
      </c>
      <c r="E2919" s="6">
        <v>19.170000000000002</v>
      </c>
      <c r="F2919" t="str">
        <f t="shared" si="180"/>
        <v>Oct 17</v>
      </c>
      <c r="G2919">
        <f t="shared" si="183"/>
        <v>2918</v>
      </c>
      <c r="H2919" t="str">
        <f t="shared" si="181"/>
        <v/>
      </c>
      <c r="I2919" t="str">
        <f t="shared" si="182"/>
        <v/>
      </c>
    </row>
    <row r="2920" spans="1:9" ht="15" thickBot="1" x14ac:dyDescent="0.35">
      <c r="A2920" s="4" t="s">
        <v>112</v>
      </c>
      <c r="B2920" s="4" t="s">
        <v>16</v>
      </c>
      <c r="C2920" s="5">
        <v>43021</v>
      </c>
      <c r="E2920" s="6">
        <v>191.9</v>
      </c>
      <c r="F2920" t="str">
        <f t="shared" si="180"/>
        <v>Oct 17</v>
      </c>
      <c r="G2920">
        <f t="shared" si="183"/>
        <v>2919</v>
      </c>
      <c r="H2920" t="str">
        <f t="shared" si="181"/>
        <v/>
      </c>
      <c r="I2920" t="str">
        <f t="shared" si="182"/>
        <v/>
      </c>
    </row>
    <row r="2921" spans="1:9" ht="15" thickBot="1" x14ac:dyDescent="0.35">
      <c r="A2921" s="4" t="s">
        <v>188</v>
      </c>
      <c r="B2921" s="4" t="s">
        <v>20</v>
      </c>
      <c r="C2921" s="5">
        <v>43021</v>
      </c>
      <c r="E2921" s="6">
        <v>17165.830000000002</v>
      </c>
      <c r="F2921" t="str">
        <f t="shared" si="180"/>
        <v>Oct 17</v>
      </c>
      <c r="G2921">
        <f t="shared" si="183"/>
        <v>2920</v>
      </c>
      <c r="H2921" t="str">
        <f t="shared" si="181"/>
        <v/>
      </c>
      <c r="I2921" t="str">
        <f t="shared" si="182"/>
        <v/>
      </c>
    </row>
    <row r="2922" spans="1:9" ht="15" thickBot="1" x14ac:dyDescent="0.35">
      <c r="A2922" s="4" t="s">
        <v>113</v>
      </c>
      <c r="B2922" s="4" t="s">
        <v>12</v>
      </c>
      <c r="C2922" s="5">
        <v>43021</v>
      </c>
      <c r="E2922" s="6">
        <v>296.98</v>
      </c>
      <c r="F2922" t="str">
        <f t="shared" si="180"/>
        <v>Oct 17</v>
      </c>
      <c r="G2922">
        <f t="shared" si="183"/>
        <v>2921</v>
      </c>
      <c r="H2922" t="str">
        <f t="shared" si="181"/>
        <v/>
      </c>
      <c r="I2922" t="str">
        <f t="shared" si="182"/>
        <v/>
      </c>
    </row>
    <row r="2923" spans="1:9" ht="15" thickBot="1" x14ac:dyDescent="0.35">
      <c r="A2923" s="4" t="s">
        <v>55</v>
      </c>
      <c r="B2923" s="4" t="s">
        <v>100</v>
      </c>
      <c r="C2923" s="5">
        <v>43021</v>
      </c>
      <c r="E2923" s="6">
        <v>3940</v>
      </c>
      <c r="F2923" t="str">
        <f t="shared" si="180"/>
        <v>Oct 17</v>
      </c>
      <c r="G2923">
        <f t="shared" si="183"/>
        <v>2922</v>
      </c>
      <c r="H2923" t="str">
        <f t="shared" si="181"/>
        <v/>
      </c>
      <c r="I2923" t="str">
        <f t="shared" si="182"/>
        <v/>
      </c>
    </row>
    <row r="2924" spans="1:9" ht="15" thickBot="1" x14ac:dyDescent="0.35">
      <c r="A2924" s="4" t="s">
        <v>55</v>
      </c>
      <c r="B2924" s="4" t="s">
        <v>14</v>
      </c>
      <c r="C2924" s="5">
        <v>43021</v>
      </c>
      <c r="E2924" s="6">
        <v>11600</v>
      </c>
      <c r="F2924" t="str">
        <f t="shared" si="180"/>
        <v>Oct 17</v>
      </c>
      <c r="G2924">
        <f t="shared" si="183"/>
        <v>2923</v>
      </c>
      <c r="H2924" t="str">
        <f t="shared" si="181"/>
        <v/>
      </c>
      <c r="I2924" t="str">
        <f t="shared" si="182"/>
        <v/>
      </c>
    </row>
    <row r="2925" spans="1:9" ht="15" thickBot="1" x14ac:dyDescent="0.35">
      <c r="A2925" s="4" t="s">
        <v>114</v>
      </c>
      <c r="B2925" s="4" t="s">
        <v>115</v>
      </c>
      <c r="C2925" s="5">
        <v>43021</v>
      </c>
      <c r="E2925" s="6">
        <v>5648.95</v>
      </c>
      <c r="F2925" t="str">
        <f t="shared" si="180"/>
        <v>Oct 17</v>
      </c>
      <c r="G2925">
        <f t="shared" si="183"/>
        <v>2924</v>
      </c>
      <c r="H2925" t="str">
        <f t="shared" si="181"/>
        <v/>
      </c>
      <c r="I2925" t="str">
        <f t="shared" si="182"/>
        <v/>
      </c>
    </row>
    <row r="2926" spans="1:9" ht="15" thickBot="1" x14ac:dyDescent="0.35">
      <c r="A2926" s="4" t="s">
        <v>266</v>
      </c>
      <c r="B2926" s="4" t="s">
        <v>148</v>
      </c>
      <c r="C2926" s="5">
        <v>43021</v>
      </c>
      <c r="E2926" s="6">
        <v>23935</v>
      </c>
      <c r="F2926" t="str">
        <f t="shared" si="180"/>
        <v>Oct 17</v>
      </c>
      <c r="G2926">
        <f t="shared" si="183"/>
        <v>2925</v>
      </c>
      <c r="H2926" t="str">
        <f t="shared" si="181"/>
        <v/>
      </c>
      <c r="I2926" t="str">
        <f t="shared" si="182"/>
        <v/>
      </c>
    </row>
    <row r="2927" spans="1:9" ht="15" thickBot="1" x14ac:dyDescent="0.35">
      <c r="A2927" s="4" t="s">
        <v>64</v>
      </c>
      <c r="B2927" s="4" t="s">
        <v>14</v>
      </c>
      <c r="C2927" s="5">
        <v>43021</v>
      </c>
      <c r="E2927" s="6">
        <v>5597.51</v>
      </c>
      <c r="F2927" t="str">
        <f t="shared" si="180"/>
        <v>Oct 17</v>
      </c>
      <c r="G2927">
        <f t="shared" si="183"/>
        <v>2926</v>
      </c>
      <c r="H2927" t="str">
        <f t="shared" si="181"/>
        <v/>
      </c>
      <c r="I2927" t="str">
        <f t="shared" si="182"/>
        <v/>
      </c>
    </row>
    <row r="2928" spans="1:9" ht="15" thickBot="1" x14ac:dyDescent="0.35">
      <c r="A2928" s="4" t="s">
        <v>387</v>
      </c>
      <c r="B2928" s="4" t="s">
        <v>14</v>
      </c>
      <c r="C2928" s="5">
        <v>43021</v>
      </c>
      <c r="E2928" s="6">
        <v>775</v>
      </c>
      <c r="F2928" t="str">
        <f t="shared" si="180"/>
        <v>Oct 17</v>
      </c>
      <c r="G2928">
        <f t="shared" si="183"/>
        <v>2927</v>
      </c>
      <c r="H2928" t="str">
        <f t="shared" si="181"/>
        <v/>
      </c>
      <c r="I2928" t="str">
        <f t="shared" si="182"/>
        <v/>
      </c>
    </row>
    <row r="2929" spans="1:9" ht="15" thickBot="1" x14ac:dyDescent="0.35">
      <c r="A2929" s="4" t="s">
        <v>230</v>
      </c>
      <c r="B2929" s="4" t="s">
        <v>28</v>
      </c>
      <c r="C2929" s="5">
        <v>43021</v>
      </c>
      <c r="E2929" s="6">
        <v>784.4</v>
      </c>
      <c r="F2929" t="str">
        <f t="shared" si="180"/>
        <v>Oct 17</v>
      </c>
      <c r="G2929">
        <f t="shared" si="183"/>
        <v>2928</v>
      </c>
      <c r="H2929" t="str">
        <f t="shared" si="181"/>
        <v/>
      </c>
      <c r="I2929" t="str">
        <f t="shared" si="182"/>
        <v/>
      </c>
    </row>
    <row r="2930" spans="1:9" ht="15" thickBot="1" x14ac:dyDescent="0.35">
      <c r="A2930" s="4" t="s">
        <v>412</v>
      </c>
      <c r="B2930" s="4" t="s">
        <v>14</v>
      </c>
      <c r="C2930" s="5">
        <v>43021</v>
      </c>
      <c r="E2930" s="6">
        <v>4095</v>
      </c>
      <c r="F2930" t="str">
        <f t="shared" si="180"/>
        <v>Oct 17</v>
      </c>
      <c r="G2930">
        <f t="shared" si="183"/>
        <v>2929</v>
      </c>
      <c r="H2930" t="str">
        <f t="shared" si="181"/>
        <v/>
      </c>
      <c r="I2930" t="str">
        <f t="shared" si="182"/>
        <v/>
      </c>
    </row>
    <row r="2931" spans="1:9" ht="15" thickBot="1" x14ac:dyDescent="0.35">
      <c r="A2931" s="4" t="s">
        <v>5</v>
      </c>
      <c r="B2931" s="4" t="s">
        <v>6</v>
      </c>
      <c r="C2931" s="5">
        <v>43021</v>
      </c>
      <c r="E2931" s="6">
        <v>258526.85</v>
      </c>
      <c r="F2931" t="str">
        <f t="shared" si="180"/>
        <v>Oct 17</v>
      </c>
      <c r="G2931">
        <f t="shared" si="183"/>
        <v>2930</v>
      </c>
      <c r="H2931" t="str">
        <f t="shared" si="181"/>
        <v/>
      </c>
      <c r="I2931" t="str">
        <f t="shared" si="182"/>
        <v/>
      </c>
    </row>
    <row r="2932" spans="1:9" ht="15" thickBot="1" x14ac:dyDescent="0.35">
      <c r="A2932" s="4" t="s">
        <v>451</v>
      </c>
      <c r="B2932" s="4" t="s">
        <v>102</v>
      </c>
      <c r="C2932" s="5">
        <v>43021</v>
      </c>
      <c r="E2932" s="6">
        <v>1078</v>
      </c>
      <c r="F2932" t="str">
        <f t="shared" si="180"/>
        <v>Oct 17</v>
      </c>
      <c r="G2932">
        <f t="shared" si="183"/>
        <v>2931</v>
      </c>
      <c r="H2932" t="str">
        <f t="shared" si="181"/>
        <v/>
      </c>
      <c r="I2932" t="str">
        <f t="shared" si="182"/>
        <v/>
      </c>
    </row>
    <row r="2933" spans="1:9" ht="15" thickBot="1" x14ac:dyDescent="0.35">
      <c r="A2933" s="4" t="s">
        <v>268</v>
      </c>
      <c r="B2933" s="4" t="s">
        <v>89</v>
      </c>
      <c r="C2933" s="5">
        <v>43028</v>
      </c>
      <c r="E2933" s="6">
        <v>128</v>
      </c>
      <c r="F2933" t="str">
        <f t="shared" si="180"/>
        <v>Oct 17</v>
      </c>
      <c r="G2933">
        <f t="shared" si="183"/>
        <v>2932</v>
      </c>
      <c r="H2933" t="str">
        <f t="shared" si="181"/>
        <v/>
      </c>
      <c r="I2933" t="str">
        <f t="shared" si="182"/>
        <v/>
      </c>
    </row>
    <row r="2934" spans="1:9" ht="15" thickBot="1" x14ac:dyDescent="0.35">
      <c r="A2934" s="4" t="s">
        <v>128</v>
      </c>
      <c r="B2934" s="4" t="s">
        <v>89</v>
      </c>
      <c r="C2934" s="5">
        <v>43028</v>
      </c>
      <c r="E2934" s="6">
        <v>7745.45</v>
      </c>
      <c r="F2934" t="str">
        <f t="shared" si="180"/>
        <v>Oct 17</v>
      </c>
      <c r="G2934">
        <f t="shared" si="183"/>
        <v>2933</v>
      </c>
      <c r="H2934" t="str">
        <f t="shared" si="181"/>
        <v/>
      </c>
      <c r="I2934" t="str">
        <f t="shared" si="182"/>
        <v/>
      </c>
    </row>
    <row r="2935" spans="1:9" ht="15" thickBot="1" x14ac:dyDescent="0.35">
      <c r="A2935" s="4" t="s">
        <v>87</v>
      </c>
      <c r="B2935" s="4" t="s">
        <v>8</v>
      </c>
      <c r="C2935" s="5">
        <v>43028</v>
      </c>
      <c r="E2935" s="6">
        <v>11.76</v>
      </c>
      <c r="F2935" t="str">
        <f t="shared" si="180"/>
        <v>Oct 17</v>
      </c>
      <c r="G2935">
        <f t="shared" si="183"/>
        <v>2934</v>
      </c>
      <c r="H2935" t="str">
        <f t="shared" si="181"/>
        <v/>
      </c>
      <c r="I2935" t="str">
        <f t="shared" si="182"/>
        <v/>
      </c>
    </row>
    <row r="2936" spans="1:9" ht="15" thickBot="1" x14ac:dyDescent="0.35">
      <c r="A2936" s="4" t="s">
        <v>7</v>
      </c>
      <c r="B2936" s="4" t="s">
        <v>8</v>
      </c>
      <c r="C2936" s="5">
        <v>43028</v>
      </c>
      <c r="E2936" s="6">
        <v>29.5</v>
      </c>
      <c r="F2936" t="str">
        <f t="shared" si="180"/>
        <v>Oct 17</v>
      </c>
      <c r="G2936">
        <f t="shared" si="183"/>
        <v>2935</v>
      </c>
      <c r="H2936" t="str">
        <f t="shared" si="181"/>
        <v/>
      </c>
      <c r="I2936" t="str">
        <f t="shared" si="182"/>
        <v/>
      </c>
    </row>
    <row r="2937" spans="1:9" ht="15" thickBot="1" x14ac:dyDescent="0.35">
      <c r="A2937" s="4" t="s">
        <v>10</v>
      </c>
      <c r="B2937" s="4" t="s">
        <v>11</v>
      </c>
      <c r="C2937" s="5">
        <v>43028</v>
      </c>
      <c r="E2937" s="6">
        <v>579.54</v>
      </c>
      <c r="F2937" t="str">
        <f t="shared" si="180"/>
        <v>Oct 17</v>
      </c>
      <c r="G2937">
        <f t="shared" si="183"/>
        <v>2936</v>
      </c>
      <c r="H2937" t="str">
        <f t="shared" si="181"/>
        <v/>
      </c>
      <c r="I2937" t="str">
        <f t="shared" si="182"/>
        <v/>
      </c>
    </row>
    <row r="2938" spans="1:9" ht="15" thickBot="1" x14ac:dyDescent="0.35">
      <c r="A2938" s="4" t="s">
        <v>10</v>
      </c>
      <c r="B2938" s="4" t="s">
        <v>127</v>
      </c>
      <c r="C2938" s="5">
        <v>43028</v>
      </c>
      <c r="E2938" s="6">
        <v>494.82</v>
      </c>
      <c r="F2938" t="str">
        <f t="shared" si="180"/>
        <v>Oct 17</v>
      </c>
      <c r="G2938">
        <f t="shared" si="183"/>
        <v>2937</v>
      </c>
      <c r="H2938" t="str">
        <f t="shared" si="181"/>
        <v/>
      </c>
      <c r="I2938" t="str">
        <f t="shared" si="182"/>
        <v/>
      </c>
    </row>
    <row r="2939" spans="1:9" ht="15" thickBot="1" x14ac:dyDescent="0.35">
      <c r="A2939" s="4" t="s">
        <v>132</v>
      </c>
      <c r="B2939" s="4" t="s">
        <v>20</v>
      </c>
      <c r="C2939" s="5">
        <v>43028</v>
      </c>
      <c r="E2939" s="6">
        <v>665.35</v>
      </c>
      <c r="F2939" t="str">
        <f t="shared" si="180"/>
        <v>Oct 17</v>
      </c>
      <c r="G2939">
        <f t="shared" si="183"/>
        <v>2938</v>
      </c>
      <c r="H2939" t="str">
        <f t="shared" si="181"/>
        <v/>
      </c>
      <c r="I2939" t="str">
        <f t="shared" si="182"/>
        <v/>
      </c>
    </row>
    <row r="2940" spans="1:9" ht="15" thickBot="1" x14ac:dyDescent="0.35">
      <c r="A2940" s="4" t="s">
        <v>286</v>
      </c>
      <c r="B2940" s="4" t="s">
        <v>70</v>
      </c>
      <c r="C2940" s="5">
        <v>43028</v>
      </c>
      <c r="E2940" s="6">
        <v>396.43</v>
      </c>
      <c r="F2940" t="str">
        <f t="shared" si="180"/>
        <v>Oct 17</v>
      </c>
      <c r="G2940">
        <f t="shared" si="183"/>
        <v>2939</v>
      </c>
      <c r="H2940" t="str">
        <f t="shared" si="181"/>
        <v/>
      </c>
      <c r="I2940" t="str">
        <f t="shared" si="182"/>
        <v/>
      </c>
    </row>
    <row r="2941" spans="1:9" ht="15" thickBot="1" x14ac:dyDescent="0.35">
      <c r="A2941" s="4" t="s">
        <v>92</v>
      </c>
      <c r="B2941" s="4" t="s">
        <v>45</v>
      </c>
      <c r="C2941" s="5">
        <v>43028</v>
      </c>
      <c r="E2941" s="6">
        <v>459.06</v>
      </c>
      <c r="F2941" t="str">
        <f t="shared" si="180"/>
        <v>Oct 17</v>
      </c>
      <c r="G2941">
        <f t="shared" si="183"/>
        <v>2940</v>
      </c>
      <c r="H2941" t="str">
        <f t="shared" si="181"/>
        <v/>
      </c>
      <c r="I2941" t="str">
        <f t="shared" si="182"/>
        <v/>
      </c>
    </row>
    <row r="2942" spans="1:9" ht="15" thickBot="1" x14ac:dyDescent="0.35">
      <c r="A2942" s="4" t="s">
        <v>270</v>
      </c>
      <c r="B2942" s="4" t="s">
        <v>131</v>
      </c>
      <c r="C2942" s="5">
        <v>43028</v>
      </c>
      <c r="E2942" s="6">
        <v>17.32</v>
      </c>
      <c r="F2942" t="str">
        <f t="shared" si="180"/>
        <v>Oct 17</v>
      </c>
      <c r="G2942">
        <f t="shared" si="183"/>
        <v>2941</v>
      </c>
      <c r="H2942" t="str">
        <f t="shared" si="181"/>
        <v/>
      </c>
      <c r="I2942" t="str">
        <f t="shared" si="182"/>
        <v/>
      </c>
    </row>
    <row r="2943" spans="1:9" ht="15" thickBot="1" x14ac:dyDescent="0.35">
      <c r="A2943" s="4" t="s">
        <v>270</v>
      </c>
      <c r="B2943" s="4" t="s">
        <v>16</v>
      </c>
      <c r="C2943" s="5">
        <v>43028</v>
      </c>
      <c r="E2943" s="6">
        <v>325.17</v>
      </c>
      <c r="F2943" t="str">
        <f t="shared" si="180"/>
        <v>Oct 17</v>
      </c>
      <c r="G2943">
        <f t="shared" si="183"/>
        <v>2942</v>
      </c>
      <c r="H2943" t="str">
        <f t="shared" si="181"/>
        <v/>
      </c>
      <c r="I2943" t="str">
        <f t="shared" si="182"/>
        <v/>
      </c>
    </row>
    <row r="2944" spans="1:9" ht="15" thickBot="1" x14ac:dyDescent="0.35">
      <c r="A2944" s="4" t="s">
        <v>138</v>
      </c>
      <c r="B2944" s="4" t="s">
        <v>139</v>
      </c>
      <c r="C2944" s="5">
        <v>43028</v>
      </c>
      <c r="E2944" s="6">
        <v>11936.77</v>
      </c>
      <c r="F2944" t="str">
        <f t="shared" si="180"/>
        <v>Oct 17</v>
      </c>
      <c r="G2944">
        <f t="shared" si="183"/>
        <v>2943</v>
      </c>
      <c r="H2944" t="str">
        <f t="shared" si="181"/>
        <v/>
      </c>
      <c r="I2944" t="str">
        <f t="shared" si="182"/>
        <v/>
      </c>
    </row>
    <row r="2945" spans="1:9" ht="15" thickBot="1" x14ac:dyDescent="0.35">
      <c r="A2945" s="4" t="s">
        <v>247</v>
      </c>
      <c r="B2945" s="4" t="s">
        <v>16</v>
      </c>
      <c r="C2945" s="5">
        <v>43028</v>
      </c>
      <c r="E2945" s="6">
        <v>86.94</v>
      </c>
      <c r="F2945" t="str">
        <f t="shared" si="180"/>
        <v>Oct 17</v>
      </c>
      <c r="G2945">
        <f t="shared" si="183"/>
        <v>2944</v>
      </c>
      <c r="H2945" t="str">
        <f t="shared" si="181"/>
        <v/>
      </c>
      <c r="I2945" t="str">
        <f t="shared" si="182"/>
        <v/>
      </c>
    </row>
    <row r="2946" spans="1:9" ht="15" thickBot="1" x14ac:dyDescent="0.35">
      <c r="A2946" s="4" t="s">
        <v>142</v>
      </c>
      <c r="B2946" s="4" t="s">
        <v>22</v>
      </c>
      <c r="C2946" s="5">
        <v>43028</v>
      </c>
      <c r="E2946" s="6">
        <v>123</v>
      </c>
      <c r="F2946" t="str">
        <f t="shared" si="180"/>
        <v>Oct 17</v>
      </c>
      <c r="G2946">
        <f t="shared" si="183"/>
        <v>2945</v>
      </c>
      <c r="H2946" t="str">
        <f t="shared" si="181"/>
        <v/>
      </c>
      <c r="I2946" t="str">
        <f t="shared" si="182"/>
        <v/>
      </c>
    </row>
    <row r="2947" spans="1:9" ht="15" thickBot="1" x14ac:dyDescent="0.35">
      <c r="A2947" s="4" t="s">
        <v>179</v>
      </c>
      <c r="B2947" s="4" t="s">
        <v>180</v>
      </c>
      <c r="C2947" s="5">
        <v>43028</v>
      </c>
      <c r="E2947" s="6">
        <v>352.5</v>
      </c>
      <c r="F2947" t="str">
        <f t="shared" ref="F2947:F3010" si="184">IF(C2947&lt;=$R$1,$Q$1,IF(C2947&lt;=$R$2,$Q$2,IF(C2947&lt;=$R$3,$Q$3,IF(C2947&lt;=$R$4,$Q$4,IF(C2947&lt;=$R$5,$Q$5,IF(C2947&lt;=$R$6,$Q$6,IF(C2947&lt;=$R$7,$Q$7,IF(C2947&lt;=$R$8,$Q$8,IF(C2947&lt;=$R$9,$Q$9,IF(C2947&lt;=$R$10,$Q$10,IF(C2947&lt;=$R$11,$Q$11,IF(C2947&lt;=$R$12,$Q$12,IF(C2947&lt;=$R$13,$Q$13,IF(C2947&lt;=$R$14,$Q$14,IF(C2947&lt;=$R$15,$Q$15,IF(C2947&lt;=$R$16,$Q$16,IF(C2947&lt;=$R$17,$Q$17,IF(C2947&lt;=$R$18,$Q$18,IF(C2947&lt;=$R$19,$Q$19,IF(C2947&lt;=$R$20,$Q$20,IF(C2947&lt;=$R$21,$Q$21,IF(C2947&lt;=$R$22,$Q$22,IF(C2947&lt;=$R$23,$Q$23,IF(C2947&lt;=$R$24,$Q$24,IF(C2947&lt;=$R$25,$Q$25,IF(C2947&lt;=$R$26,$Q$26,IF(C2947&lt;=$R$27,$Q$27,IF(C2947&lt;=$R$28,$Q$28,IF(C2947&lt;=$R$29,$Q$29,IF(C2947&lt;=$R$30,$Q$30,IF(C2947&lt;=$R$31,$Q$31,IF(C2947&lt;=$R$32,$Q$32,IF(C2947&lt;=$R$33,$Q$33,IF(C2947&lt;=$R$34,$Q$34,IF(C2947&lt;=$R$35,$Q$35,IF(C2947&lt;=$R$36,$Q$36,""))))))))))))))))))))))))))))))))))))</f>
        <v>Oct 17</v>
      </c>
      <c r="G2947">
        <f t="shared" si="183"/>
        <v>2946</v>
      </c>
      <c r="H2947" t="str">
        <f t="shared" ref="H2947:H3010" si="185">IF(F2947=$J$1,G2947,"")</f>
        <v/>
      </c>
      <c r="I2947" t="str">
        <f t="shared" ref="I2947:I3010" si="186">IFERROR(SMALL($H$2:$H$8586,G2947),"")</f>
        <v/>
      </c>
    </row>
    <row r="2948" spans="1:9" ht="15" thickBot="1" x14ac:dyDescent="0.35">
      <c r="A2948" s="4" t="s">
        <v>29</v>
      </c>
      <c r="B2948" s="4" t="s">
        <v>127</v>
      </c>
      <c r="C2948" s="5">
        <v>43028</v>
      </c>
      <c r="E2948" s="6">
        <v>630.94000000000005</v>
      </c>
      <c r="F2948" t="str">
        <f t="shared" si="184"/>
        <v>Oct 17</v>
      </c>
      <c r="G2948">
        <f t="shared" ref="G2948:G3011" si="187">1+G2947</f>
        <v>2947</v>
      </c>
      <c r="H2948" t="str">
        <f t="shared" si="185"/>
        <v/>
      </c>
      <c r="I2948" t="str">
        <f t="shared" si="186"/>
        <v/>
      </c>
    </row>
    <row r="2949" spans="1:9" ht="15" thickBot="1" x14ac:dyDescent="0.35">
      <c r="A2949" s="4" t="s">
        <v>29</v>
      </c>
      <c r="B2949" s="4" t="s">
        <v>8</v>
      </c>
      <c r="C2949" s="5">
        <v>43028</v>
      </c>
      <c r="E2949" s="6">
        <v>314.19</v>
      </c>
      <c r="F2949" t="str">
        <f t="shared" si="184"/>
        <v>Oct 17</v>
      </c>
      <c r="G2949">
        <f t="shared" si="187"/>
        <v>2948</v>
      </c>
      <c r="H2949" t="str">
        <f t="shared" si="185"/>
        <v/>
      </c>
      <c r="I2949" t="str">
        <f t="shared" si="186"/>
        <v/>
      </c>
    </row>
    <row r="2950" spans="1:9" ht="15" thickBot="1" x14ac:dyDescent="0.35">
      <c r="A2950" s="4" t="s">
        <v>36</v>
      </c>
      <c r="B2950" s="4" t="s">
        <v>18</v>
      </c>
      <c r="C2950" s="5">
        <v>43028</v>
      </c>
      <c r="E2950" s="6">
        <v>1067.52</v>
      </c>
      <c r="F2950" t="str">
        <f t="shared" si="184"/>
        <v>Oct 17</v>
      </c>
      <c r="G2950">
        <f t="shared" si="187"/>
        <v>2949</v>
      </c>
      <c r="H2950" t="str">
        <f t="shared" si="185"/>
        <v/>
      </c>
      <c r="I2950" t="str">
        <f t="shared" si="186"/>
        <v/>
      </c>
    </row>
    <row r="2951" spans="1:9" ht="15" thickBot="1" x14ac:dyDescent="0.35">
      <c r="A2951" s="4" t="s">
        <v>371</v>
      </c>
      <c r="B2951" s="4" t="s">
        <v>8</v>
      </c>
      <c r="C2951" s="5">
        <v>43028</v>
      </c>
      <c r="E2951" s="6">
        <v>1372.82</v>
      </c>
      <c r="F2951" t="str">
        <f t="shared" si="184"/>
        <v>Oct 17</v>
      </c>
      <c r="G2951">
        <f t="shared" si="187"/>
        <v>2950</v>
      </c>
      <c r="H2951" t="str">
        <f t="shared" si="185"/>
        <v/>
      </c>
      <c r="I2951" t="str">
        <f t="shared" si="186"/>
        <v/>
      </c>
    </row>
    <row r="2952" spans="1:9" ht="15" thickBot="1" x14ac:dyDescent="0.35">
      <c r="A2952" s="4" t="s">
        <v>185</v>
      </c>
      <c r="B2952" s="4" t="s">
        <v>28</v>
      </c>
      <c r="C2952" s="5">
        <v>43028</v>
      </c>
      <c r="E2952" s="6">
        <v>15620.45</v>
      </c>
      <c r="F2952" t="str">
        <f t="shared" si="184"/>
        <v>Oct 17</v>
      </c>
      <c r="G2952">
        <f t="shared" si="187"/>
        <v>2951</v>
      </c>
      <c r="H2952" t="str">
        <f t="shared" si="185"/>
        <v/>
      </c>
      <c r="I2952" t="str">
        <f t="shared" si="186"/>
        <v/>
      </c>
    </row>
    <row r="2953" spans="1:9" ht="15" thickBot="1" x14ac:dyDescent="0.35">
      <c r="A2953" s="4" t="s">
        <v>423</v>
      </c>
      <c r="B2953" s="4" t="s">
        <v>8</v>
      </c>
      <c r="C2953" s="5">
        <v>43028</v>
      </c>
      <c r="E2953" s="6">
        <v>26.64</v>
      </c>
      <c r="F2953" t="str">
        <f t="shared" si="184"/>
        <v>Oct 17</v>
      </c>
      <c r="G2953">
        <f t="shared" si="187"/>
        <v>2952</v>
      </c>
      <c r="H2953" t="str">
        <f t="shared" si="185"/>
        <v/>
      </c>
      <c r="I2953" t="str">
        <f t="shared" si="186"/>
        <v/>
      </c>
    </row>
    <row r="2954" spans="1:9" ht="15" thickBot="1" x14ac:dyDescent="0.35">
      <c r="A2954" s="4" t="s">
        <v>38</v>
      </c>
      <c r="B2954" s="4" t="s">
        <v>39</v>
      </c>
      <c r="C2954" s="5">
        <v>43028</v>
      </c>
      <c r="E2954" s="6">
        <v>1616.97</v>
      </c>
      <c r="F2954" t="str">
        <f t="shared" si="184"/>
        <v>Oct 17</v>
      </c>
      <c r="G2954">
        <f t="shared" si="187"/>
        <v>2953</v>
      </c>
      <c r="H2954" t="str">
        <f t="shared" si="185"/>
        <v/>
      </c>
      <c r="I2954" t="str">
        <f t="shared" si="186"/>
        <v/>
      </c>
    </row>
    <row r="2955" spans="1:9" ht="15" thickBot="1" x14ac:dyDescent="0.35">
      <c r="A2955" s="4" t="s">
        <v>281</v>
      </c>
      <c r="B2955" s="4" t="s">
        <v>12</v>
      </c>
      <c r="C2955" s="5">
        <v>43028</v>
      </c>
      <c r="E2955" s="6">
        <v>146.01</v>
      </c>
      <c r="F2955" t="str">
        <f t="shared" si="184"/>
        <v>Oct 17</v>
      </c>
      <c r="G2955">
        <f t="shared" si="187"/>
        <v>2954</v>
      </c>
      <c r="H2955" t="str">
        <f t="shared" si="185"/>
        <v/>
      </c>
      <c r="I2955" t="str">
        <f t="shared" si="186"/>
        <v/>
      </c>
    </row>
    <row r="2956" spans="1:9" ht="15" thickBot="1" x14ac:dyDescent="0.35">
      <c r="A2956" s="4" t="s">
        <v>335</v>
      </c>
      <c r="B2956" s="4" t="s">
        <v>102</v>
      </c>
      <c r="C2956" s="5">
        <v>43028</v>
      </c>
      <c r="E2956" s="6">
        <v>1517.09</v>
      </c>
      <c r="F2956" t="str">
        <f t="shared" si="184"/>
        <v>Oct 17</v>
      </c>
      <c r="G2956">
        <f t="shared" si="187"/>
        <v>2955</v>
      </c>
      <c r="H2956" t="str">
        <f t="shared" si="185"/>
        <v/>
      </c>
      <c r="I2956" t="str">
        <f t="shared" si="186"/>
        <v/>
      </c>
    </row>
    <row r="2957" spans="1:9" ht="15" thickBot="1" x14ac:dyDescent="0.35">
      <c r="A2957" s="4" t="s">
        <v>108</v>
      </c>
      <c r="B2957" s="4" t="s">
        <v>14</v>
      </c>
      <c r="C2957" s="5">
        <v>43028</v>
      </c>
      <c r="E2957" s="6">
        <v>7250</v>
      </c>
      <c r="F2957" t="str">
        <f t="shared" si="184"/>
        <v>Oct 17</v>
      </c>
      <c r="G2957">
        <f t="shared" si="187"/>
        <v>2956</v>
      </c>
      <c r="H2957" t="str">
        <f t="shared" si="185"/>
        <v/>
      </c>
      <c r="I2957" t="str">
        <f t="shared" si="186"/>
        <v/>
      </c>
    </row>
    <row r="2958" spans="1:9" ht="15" thickBot="1" x14ac:dyDescent="0.35">
      <c r="A2958" s="4" t="s">
        <v>109</v>
      </c>
      <c r="B2958" s="4" t="s">
        <v>16</v>
      </c>
      <c r="C2958" s="5">
        <v>43028</v>
      </c>
      <c r="E2958" s="6">
        <v>165.42</v>
      </c>
      <c r="F2958" t="str">
        <f t="shared" si="184"/>
        <v>Oct 17</v>
      </c>
      <c r="G2958">
        <f t="shared" si="187"/>
        <v>2957</v>
      </c>
      <c r="H2958" t="str">
        <f t="shared" si="185"/>
        <v/>
      </c>
      <c r="I2958" t="str">
        <f t="shared" si="186"/>
        <v/>
      </c>
    </row>
    <row r="2959" spans="1:9" ht="15" thickBot="1" x14ac:dyDescent="0.35">
      <c r="A2959" s="4" t="s">
        <v>40</v>
      </c>
      <c r="B2959" s="4" t="s">
        <v>28</v>
      </c>
      <c r="C2959" s="5">
        <v>43028</v>
      </c>
      <c r="E2959" s="6">
        <v>5690.92</v>
      </c>
      <c r="F2959" t="str">
        <f t="shared" si="184"/>
        <v>Oct 17</v>
      </c>
      <c r="G2959">
        <f t="shared" si="187"/>
        <v>2958</v>
      </c>
      <c r="H2959" t="str">
        <f t="shared" si="185"/>
        <v/>
      </c>
      <c r="I2959" t="str">
        <f t="shared" si="186"/>
        <v/>
      </c>
    </row>
    <row r="2960" spans="1:9" ht="15" thickBot="1" x14ac:dyDescent="0.35">
      <c r="A2960" s="4" t="s">
        <v>152</v>
      </c>
      <c r="B2960" s="4" t="s">
        <v>22</v>
      </c>
      <c r="C2960" s="5">
        <v>43028</v>
      </c>
      <c r="E2960" s="6">
        <v>182.61</v>
      </c>
      <c r="F2960" t="str">
        <f t="shared" si="184"/>
        <v>Oct 17</v>
      </c>
      <c r="G2960">
        <f t="shared" si="187"/>
        <v>2959</v>
      </c>
      <c r="H2960" t="str">
        <f t="shared" si="185"/>
        <v/>
      </c>
      <c r="I2960" t="str">
        <f t="shared" si="186"/>
        <v/>
      </c>
    </row>
    <row r="2961" spans="1:9" ht="15" thickBot="1" x14ac:dyDescent="0.35">
      <c r="A2961" s="4" t="s">
        <v>46</v>
      </c>
      <c r="B2961" s="4" t="s">
        <v>47</v>
      </c>
      <c r="C2961" s="5">
        <v>43028</v>
      </c>
      <c r="E2961" s="6">
        <v>5588.14</v>
      </c>
      <c r="F2961" t="str">
        <f t="shared" si="184"/>
        <v>Oct 17</v>
      </c>
      <c r="G2961">
        <f t="shared" si="187"/>
        <v>2960</v>
      </c>
      <c r="H2961" t="str">
        <f t="shared" si="185"/>
        <v/>
      </c>
      <c r="I2961" t="str">
        <f t="shared" si="186"/>
        <v/>
      </c>
    </row>
    <row r="2962" spans="1:9" ht="15" thickBot="1" x14ac:dyDescent="0.35">
      <c r="A2962" s="4" t="s">
        <v>46</v>
      </c>
      <c r="B2962" s="4" t="s">
        <v>111</v>
      </c>
      <c r="C2962" s="5">
        <v>43028</v>
      </c>
      <c r="E2962" s="6">
        <v>4650.26</v>
      </c>
      <c r="F2962" t="str">
        <f t="shared" si="184"/>
        <v>Oct 17</v>
      </c>
      <c r="G2962">
        <f t="shared" si="187"/>
        <v>2961</v>
      </c>
      <c r="H2962" t="str">
        <f t="shared" si="185"/>
        <v/>
      </c>
      <c r="I2962" t="str">
        <f t="shared" si="186"/>
        <v/>
      </c>
    </row>
    <row r="2963" spans="1:9" ht="15" thickBot="1" x14ac:dyDescent="0.35">
      <c r="A2963" s="4" t="s">
        <v>187</v>
      </c>
      <c r="B2963" s="4" t="s">
        <v>39</v>
      </c>
      <c r="C2963" s="5">
        <v>43028</v>
      </c>
      <c r="E2963" s="6">
        <v>1432.01</v>
      </c>
      <c r="F2963" t="str">
        <f t="shared" si="184"/>
        <v>Oct 17</v>
      </c>
      <c r="G2963">
        <f t="shared" si="187"/>
        <v>2962</v>
      </c>
      <c r="H2963" t="str">
        <f t="shared" si="185"/>
        <v/>
      </c>
      <c r="I2963" t="str">
        <f t="shared" si="186"/>
        <v/>
      </c>
    </row>
    <row r="2964" spans="1:9" ht="15" thickBot="1" x14ac:dyDescent="0.35">
      <c r="A2964" s="4" t="s">
        <v>154</v>
      </c>
      <c r="B2964" s="4" t="s">
        <v>8</v>
      </c>
      <c r="C2964" s="5">
        <v>43028</v>
      </c>
      <c r="E2964" s="6">
        <v>783</v>
      </c>
      <c r="F2964" t="str">
        <f t="shared" si="184"/>
        <v>Oct 17</v>
      </c>
      <c r="G2964">
        <f t="shared" si="187"/>
        <v>2963</v>
      </c>
      <c r="H2964" t="str">
        <f t="shared" si="185"/>
        <v/>
      </c>
      <c r="I2964" t="str">
        <f t="shared" si="186"/>
        <v/>
      </c>
    </row>
    <row r="2965" spans="1:9" ht="15" thickBot="1" x14ac:dyDescent="0.35">
      <c r="A2965" s="4" t="s">
        <v>53</v>
      </c>
      <c r="B2965" s="4" t="s">
        <v>8</v>
      </c>
      <c r="C2965" s="5">
        <v>43028</v>
      </c>
      <c r="E2965" s="6">
        <v>122</v>
      </c>
      <c r="F2965" t="str">
        <f t="shared" si="184"/>
        <v>Oct 17</v>
      </c>
      <c r="G2965">
        <f t="shared" si="187"/>
        <v>2964</v>
      </c>
      <c r="H2965" t="str">
        <f t="shared" si="185"/>
        <v/>
      </c>
      <c r="I2965" t="str">
        <f t="shared" si="186"/>
        <v/>
      </c>
    </row>
    <row r="2966" spans="1:9" ht="15" thickBot="1" x14ac:dyDescent="0.35">
      <c r="A2966" s="4" t="s">
        <v>63</v>
      </c>
      <c r="B2966" s="4" t="s">
        <v>22</v>
      </c>
      <c r="C2966" s="5">
        <v>43028</v>
      </c>
      <c r="E2966" s="6">
        <v>335</v>
      </c>
      <c r="F2966" t="str">
        <f t="shared" si="184"/>
        <v>Oct 17</v>
      </c>
      <c r="G2966">
        <f t="shared" si="187"/>
        <v>2965</v>
      </c>
      <c r="H2966" t="str">
        <f t="shared" si="185"/>
        <v/>
      </c>
      <c r="I2966" t="str">
        <f t="shared" si="186"/>
        <v/>
      </c>
    </row>
    <row r="2967" spans="1:9" ht="15" thickBot="1" x14ac:dyDescent="0.35">
      <c r="A2967" s="4" t="s">
        <v>211</v>
      </c>
      <c r="B2967" s="4" t="s">
        <v>212</v>
      </c>
      <c r="C2967" s="5">
        <v>43028</v>
      </c>
      <c r="E2967" s="6">
        <v>375</v>
      </c>
      <c r="F2967" t="str">
        <f t="shared" si="184"/>
        <v>Oct 17</v>
      </c>
      <c r="G2967">
        <f t="shared" si="187"/>
        <v>2966</v>
      </c>
      <c r="H2967" t="str">
        <f t="shared" si="185"/>
        <v/>
      </c>
      <c r="I2967" t="str">
        <f t="shared" si="186"/>
        <v/>
      </c>
    </row>
    <row r="2968" spans="1:9" ht="15" thickBot="1" x14ac:dyDescent="0.35">
      <c r="A2968" s="4" t="s">
        <v>306</v>
      </c>
      <c r="B2968" s="4" t="s">
        <v>66</v>
      </c>
      <c r="C2968" s="5">
        <v>43028</v>
      </c>
      <c r="E2968" s="6">
        <v>2.4900000000000002</v>
      </c>
      <c r="F2968" t="str">
        <f t="shared" si="184"/>
        <v>Oct 17</v>
      </c>
      <c r="G2968">
        <f t="shared" si="187"/>
        <v>2967</v>
      </c>
      <c r="H2968" t="str">
        <f t="shared" si="185"/>
        <v/>
      </c>
      <c r="I2968" t="str">
        <f t="shared" si="186"/>
        <v/>
      </c>
    </row>
    <row r="2969" spans="1:9" ht="15" thickBot="1" x14ac:dyDescent="0.35">
      <c r="A2969" s="4" t="s">
        <v>306</v>
      </c>
      <c r="B2969" s="4" t="s">
        <v>16</v>
      </c>
      <c r="C2969" s="5">
        <v>43028</v>
      </c>
      <c r="E2969" s="6">
        <v>94.16</v>
      </c>
      <c r="F2969" t="str">
        <f t="shared" si="184"/>
        <v>Oct 17</v>
      </c>
      <c r="G2969">
        <f t="shared" si="187"/>
        <v>2968</v>
      </c>
      <c r="H2969" t="str">
        <f t="shared" si="185"/>
        <v/>
      </c>
      <c r="I2969" t="str">
        <f t="shared" si="186"/>
        <v/>
      </c>
    </row>
    <row r="2970" spans="1:9" ht="15" thickBot="1" x14ac:dyDescent="0.35">
      <c r="A2970" s="4" t="s">
        <v>71</v>
      </c>
      <c r="B2970" s="4" t="s">
        <v>12</v>
      </c>
      <c r="C2970" s="5">
        <v>43028</v>
      </c>
      <c r="E2970" s="6">
        <v>297.2</v>
      </c>
      <c r="F2970" t="str">
        <f t="shared" si="184"/>
        <v>Oct 17</v>
      </c>
      <c r="G2970">
        <f t="shared" si="187"/>
        <v>2969</v>
      </c>
      <c r="H2970" t="str">
        <f t="shared" si="185"/>
        <v/>
      </c>
      <c r="I2970" t="str">
        <f t="shared" si="186"/>
        <v/>
      </c>
    </row>
    <row r="2971" spans="1:9" ht="15" thickBot="1" x14ac:dyDescent="0.35">
      <c r="A2971" s="4" t="s">
        <v>76</v>
      </c>
      <c r="B2971" s="4" t="s">
        <v>100</v>
      </c>
      <c r="C2971" s="5">
        <v>43028</v>
      </c>
      <c r="E2971" s="6">
        <v>150</v>
      </c>
      <c r="F2971" t="str">
        <f t="shared" si="184"/>
        <v>Oct 17</v>
      </c>
      <c r="G2971">
        <f t="shared" si="187"/>
        <v>2970</v>
      </c>
      <c r="H2971" t="str">
        <f t="shared" si="185"/>
        <v/>
      </c>
      <c r="I2971" t="str">
        <f t="shared" si="186"/>
        <v/>
      </c>
    </row>
    <row r="2972" spans="1:9" ht="15" thickBot="1" x14ac:dyDescent="0.35">
      <c r="A2972" s="4" t="s">
        <v>377</v>
      </c>
      <c r="B2972" s="4" t="s">
        <v>8</v>
      </c>
      <c r="C2972" s="5">
        <v>43028</v>
      </c>
      <c r="E2972" s="6">
        <v>612.6</v>
      </c>
      <c r="F2972" t="str">
        <f t="shared" si="184"/>
        <v>Oct 17</v>
      </c>
      <c r="G2972">
        <f t="shared" si="187"/>
        <v>2971</v>
      </c>
      <c r="H2972" t="str">
        <f t="shared" si="185"/>
        <v/>
      </c>
      <c r="I2972" t="str">
        <f t="shared" si="186"/>
        <v/>
      </c>
    </row>
    <row r="2973" spans="1:9" ht="15" thickBot="1" x14ac:dyDescent="0.35">
      <c r="A2973" s="4" t="s">
        <v>84</v>
      </c>
      <c r="B2973" s="4" t="s">
        <v>85</v>
      </c>
      <c r="C2973" s="5">
        <v>43028</v>
      </c>
      <c r="E2973" s="6">
        <v>599.98</v>
      </c>
      <c r="F2973" t="str">
        <f t="shared" si="184"/>
        <v>Oct 17</v>
      </c>
      <c r="G2973">
        <f t="shared" si="187"/>
        <v>2972</v>
      </c>
      <c r="H2973" t="str">
        <f t="shared" si="185"/>
        <v/>
      </c>
      <c r="I2973" t="str">
        <f t="shared" si="186"/>
        <v/>
      </c>
    </row>
    <row r="2974" spans="1:9" ht="15" thickBot="1" x14ac:dyDescent="0.35">
      <c r="A2974" s="4" t="s">
        <v>5</v>
      </c>
      <c r="B2974" s="4" t="s">
        <v>6</v>
      </c>
      <c r="C2974" s="5">
        <v>43031</v>
      </c>
      <c r="E2974" s="6">
        <v>2288.96</v>
      </c>
      <c r="F2974" t="str">
        <f t="shared" si="184"/>
        <v>Oct 17</v>
      </c>
      <c r="G2974">
        <f t="shared" si="187"/>
        <v>2973</v>
      </c>
      <c r="H2974" t="str">
        <f t="shared" si="185"/>
        <v/>
      </c>
      <c r="I2974" t="str">
        <f t="shared" si="186"/>
        <v/>
      </c>
    </row>
    <row r="2975" spans="1:9" ht="15" thickBot="1" x14ac:dyDescent="0.35">
      <c r="A2975" s="4" t="s">
        <v>172</v>
      </c>
      <c r="B2975" s="4" t="s">
        <v>8</v>
      </c>
      <c r="C2975" s="5">
        <v>43035</v>
      </c>
      <c r="E2975" s="6">
        <v>49.8</v>
      </c>
      <c r="F2975" t="str">
        <f t="shared" si="184"/>
        <v>Oct 17</v>
      </c>
      <c r="G2975">
        <f t="shared" si="187"/>
        <v>2974</v>
      </c>
      <c r="H2975" t="str">
        <f t="shared" si="185"/>
        <v/>
      </c>
      <c r="I2975" t="str">
        <f t="shared" si="186"/>
        <v/>
      </c>
    </row>
    <row r="2976" spans="1:9" ht="15" thickBot="1" x14ac:dyDescent="0.35">
      <c r="A2976" s="4" t="s">
        <v>405</v>
      </c>
      <c r="B2976" s="4" t="s">
        <v>89</v>
      </c>
      <c r="C2976" s="5">
        <v>43035</v>
      </c>
      <c r="E2976" s="6">
        <v>528</v>
      </c>
      <c r="F2976" t="str">
        <f t="shared" si="184"/>
        <v>Oct 17</v>
      </c>
      <c r="G2976">
        <f t="shared" si="187"/>
        <v>2975</v>
      </c>
      <c r="H2976" t="str">
        <f t="shared" si="185"/>
        <v/>
      </c>
      <c r="I2976" t="str">
        <f t="shared" si="186"/>
        <v/>
      </c>
    </row>
    <row r="2977" spans="1:9" ht="15" thickBot="1" x14ac:dyDescent="0.35">
      <c r="A2977" s="4" t="s">
        <v>255</v>
      </c>
      <c r="B2977" s="4" t="s">
        <v>43</v>
      </c>
      <c r="C2977" s="5">
        <v>43035</v>
      </c>
      <c r="E2977" s="6">
        <v>9539.2900000000009</v>
      </c>
      <c r="F2977" t="str">
        <f t="shared" si="184"/>
        <v>Oct 17</v>
      </c>
      <c r="G2977">
        <f t="shared" si="187"/>
        <v>2976</v>
      </c>
      <c r="H2977" t="str">
        <f t="shared" si="185"/>
        <v/>
      </c>
      <c r="I2977" t="str">
        <f t="shared" si="186"/>
        <v/>
      </c>
    </row>
    <row r="2978" spans="1:9" ht="15" thickBot="1" x14ac:dyDescent="0.35">
      <c r="A2978" s="4" t="s">
        <v>87</v>
      </c>
      <c r="B2978" s="4" t="s">
        <v>8</v>
      </c>
      <c r="C2978" s="5">
        <v>43035</v>
      </c>
      <c r="E2978" s="6">
        <v>324.37</v>
      </c>
      <c r="F2978" t="str">
        <f t="shared" si="184"/>
        <v>Oct 17</v>
      </c>
      <c r="G2978">
        <f t="shared" si="187"/>
        <v>2977</v>
      </c>
      <c r="H2978" t="str">
        <f t="shared" si="185"/>
        <v/>
      </c>
      <c r="I2978" t="str">
        <f t="shared" si="186"/>
        <v/>
      </c>
    </row>
    <row r="2979" spans="1:9" ht="15" thickBot="1" x14ac:dyDescent="0.35">
      <c r="A2979" s="4" t="s">
        <v>7</v>
      </c>
      <c r="B2979" s="4" t="s">
        <v>8</v>
      </c>
      <c r="C2979" s="5">
        <v>43035</v>
      </c>
      <c r="E2979" s="6">
        <v>30.85</v>
      </c>
      <c r="F2979" t="str">
        <f t="shared" si="184"/>
        <v>Oct 17</v>
      </c>
      <c r="G2979">
        <f t="shared" si="187"/>
        <v>2978</v>
      </c>
      <c r="H2979" t="str">
        <f t="shared" si="185"/>
        <v/>
      </c>
      <c r="I2979" t="str">
        <f t="shared" si="186"/>
        <v/>
      </c>
    </row>
    <row r="2980" spans="1:9" ht="15" thickBot="1" x14ac:dyDescent="0.35">
      <c r="A2980" s="4" t="s">
        <v>129</v>
      </c>
      <c r="B2980" s="4" t="s">
        <v>45</v>
      </c>
      <c r="C2980" s="5">
        <v>43035</v>
      </c>
      <c r="E2980" s="6">
        <v>1874.05</v>
      </c>
      <c r="F2980" t="str">
        <f t="shared" si="184"/>
        <v>Oct 17</v>
      </c>
      <c r="G2980">
        <f t="shared" si="187"/>
        <v>2979</v>
      </c>
      <c r="H2980" t="str">
        <f t="shared" si="185"/>
        <v/>
      </c>
      <c r="I2980" t="str">
        <f t="shared" si="186"/>
        <v/>
      </c>
    </row>
    <row r="2981" spans="1:9" ht="15" thickBot="1" x14ac:dyDescent="0.35">
      <c r="A2981" s="4" t="s">
        <v>10</v>
      </c>
      <c r="B2981" s="4" t="s">
        <v>11</v>
      </c>
      <c r="C2981" s="5">
        <v>43035</v>
      </c>
      <c r="E2981" s="6">
        <v>293.27</v>
      </c>
      <c r="F2981" t="str">
        <f t="shared" si="184"/>
        <v>Oct 17</v>
      </c>
      <c r="G2981">
        <f t="shared" si="187"/>
        <v>2980</v>
      </c>
      <c r="H2981" t="str">
        <f t="shared" si="185"/>
        <v/>
      </c>
      <c r="I2981" t="str">
        <f t="shared" si="186"/>
        <v/>
      </c>
    </row>
    <row r="2982" spans="1:9" ht="15" thickBot="1" x14ac:dyDescent="0.35">
      <c r="A2982" s="4" t="s">
        <v>10</v>
      </c>
      <c r="B2982" s="4" t="s">
        <v>127</v>
      </c>
      <c r="C2982" s="5">
        <v>43035</v>
      </c>
      <c r="E2982" s="6">
        <v>238.45</v>
      </c>
      <c r="F2982" t="str">
        <f t="shared" si="184"/>
        <v>Oct 17</v>
      </c>
      <c r="G2982">
        <f t="shared" si="187"/>
        <v>2981</v>
      </c>
      <c r="H2982" t="str">
        <f t="shared" si="185"/>
        <v/>
      </c>
      <c r="I2982" t="str">
        <f t="shared" si="186"/>
        <v/>
      </c>
    </row>
    <row r="2983" spans="1:9" ht="15" thickBot="1" x14ac:dyDescent="0.35">
      <c r="A2983" s="4" t="s">
        <v>132</v>
      </c>
      <c r="B2983" s="4" t="s">
        <v>20</v>
      </c>
      <c r="C2983" s="5">
        <v>43035</v>
      </c>
      <c r="E2983" s="6">
        <v>107.77</v>
      </c>
      <c r="F2983" t="str">
        <f t="shared" si="184"/>
        <v>Oct 17</v>
      </c>
      <c r="G2983">
        <f t="shared" si="187"/>
        <v>2982</v>
      </c>
      <c r="H2983" t="str">
        <f t="shared" si="185"/>
        <v/>
      </c>
      <c r="I2983" t="str">
        <f t="shared" si="186"/>
        <v/>
      </c>
    </row>
    <row r="2984" spans="1:9" ht="15" thickBot="1" x14ac:dyDescent="0.35">
      <c r="A2984" s="4" t="s">
        <v>286</v>
      </c>
      <c r="B2984" s="4" t="s">
        <v>127</v>
      </c>
      <c r="C2984" s="5">
        <v>43035</v>
      </c>
      <c r="E2984" s="6">
        <v>645.5</v>
      </c>
      <c r="F2984" t="str">
        <f t="shared" si="184"/>
        <v>Oct 17</v>
      </c>
      <c r="G2984">
        <f t="shared" si="187"/>
        <v>2983</v>
      </c>
      <c r="H2984" t="str">
        <f t="shared" si="185"/>
        <v/>
      </c>
      <c r="I2984" t="str">
        <f t="shared" si="186"/>
        <v/>
      </c>
    </row>
    <row r="2985" spans="1:9" ht="15" thickBot="1" x14ac:dyDescent="0.35">
      <c r="A2985" s="4" t="s">
        <v>133</v>
      </c>
      <c r="B2985" s="4" t="s">
        <v>70</v>
      </c>
      <c r="C2985" s="5">
        <v>43035</v>
      </c>
      <c r="E2985" s="6">
        <v>1695.52</v>
      </c>
      <c r="F2985" t="str">
        <f t="shared" si="184"/>
        <v>Oct 17</v>
      </c>
      <c r="G2985">
        <f t="shared" si="187"/>
        <v>2984</v>
      </c>
      <c r="H2985" t="str">
        <f t="shared" si="185"/>
        <v/>
      </c>
      <c r="I2985" t="str">
        <f t="shared" si="186"/>
        <v/>
      </c>
    </row>
    <row r="2986" spans="1:9" ht="15" thickBot="1" x14ac:dyDescent="0.35">
      <c r="A2986" s="4" t="s">
        <v>133</v>
      </c>
      <c r="B2986" s="4" t="s">
        <v>8</v>
      </c>
      <c r="C2986" s="5">
        <v>43035</v>
      </c>
      <c r="E2986" s="6">
        <v>-331.48</v>
      </c>
      <c r="F2986" t="str">
        <f t="shared" si="184"/>
        <v>Oct 17</v>
      </c>
      <c r="G2986">
        <f t="shared" si="187"/>
        <v>2985</v>
      </c>
      <c r="H2986" t="str">
        <f t="shared" si="185"/>
        <v/>
      </c>
      <c r="I2986" t="str">
        <f t="shared" si="186"/>
        <v/>
      </c>
    </row>
    <row r="2987" spans="1:9" ht="15" thickBot="1" x14ac:dyDescent="0.35">
      <c r="A2987" s="4" t="s">
        <v>90</v>
      </c>
      <c r="B2987" s="4" t="s">
        <v>18</v>
      </c>
      <c r="C2987" s="5">
        <v>43035</v>
      </c>
      <c r="E2987" s="6">
        <v>1657.68</v>
      </c>
      <c r="F2987" t="str">
        <f t="shared" si="184"/>
        <v>Oct 17</v>
      </c>
      <c r="G2987">
        <f t="shared" si="187"/>
        <v>2986</v>
      </c>
      <c r="H2987" t="str">
        <f t="shared" si="185"/>
        <v/>
      </c>
      <c r="I2987" t="str">
        <f t="shared" si="186"/>
        <v/>
      </c>
    </row>
    <row r="2988" spans="1:9" ht="15" thickBot="1" x14ac:dyDescent="0.35">
      <c r="A2988" s="4" t="s">
        <v>91</v>
      </c>
      <c r="B2988" s="4" t="s">
        <v>14</v>
      </c>
      <c r="C2988" s="5">
        <v>43035</v>
      </c>
      <c r="E2988" s="6">
        <v>1425</v>
      </c>
      <c r="F2988" t="str">
        <f t="shared" si="184"/>
        <v>Oct 17</v>
      </c>
      <c r="G2988">
        <f t="shared" si="187"/>
        <v>2987</v>
      </c>
      <c r="H2988" t="str">
        <f t="shared" si="185"/>
        <v/>
      </c>
      <c r="I2988" t="str">
        <f t="shared" si="186"/>
        <v/>
      </c>
    </row>
    <row r="2989" spans="1:9" ht="15" thickBot="1" x14ac:dyDescent="0.35">
      <c r="A2989" s="4" t="s">
        <v>135</v>
      </c>
      <c r="B2989" s="4" t="s">
        <v>81</v>
      </c>
      <c r="C2989" s="5">
        <v>43035</v>
      </c>
      <c r="E2989" s="6">
        <v>6554.52</v>
      </c>
      <c r="F2989" t="str">
        <f t="shared" si="184"/>
        <v>Oct 17</v>
      </c>
      <c r="G2989">
        <f t="shared" si="187"/>
        <v>2988</v>
      </c>
      <c r="H2989" t="str">
        <f t="shared" si="185"/>
        <v/>
      </c>
      <c r="I2989" t="str">
        <f t="shared" si="186"/>
        <v/>
      </c>
    </row>
    <row r="2990" spans="1:9" ht="15" thickBot="1" x14ac:dyDescent="0.35">
      <c r="A2990" s="4" t="s">
        <v>175</v>
      </c>
      <c r="B2990" s="4" t="s">
        <v>43</v>
      </c>
      <c r="C2990" s="5">
        <v>43035</v>
      </c>
      <c r="E2990" s="6">
        <v>367.88</v>
      </c>
      <c r="F2990" t="str">
        <f t="shared" si="184"/>
        <v>Oct 17</v>
      </c>
      <c r="G2990">
        <f t="shared" si="187"/>
        <v>2989</v>
      </c>
      <c r="H2990" t="str">
        <f t="shared" si="185"/>
        <v/>
      </c>
      <c r="I2990" t="str">
        <f t="shared" si="186"/>
        <v/>
      </c>
    </row>
    <row r="2991" spans="1:9" ht="15" thickBot="1" x14ac:dyDescent="0.35">
      <c r="A2991" s="4" t="s">
        <v>175</v>
      </c>
      <c r="B2991" s="4" t="s">
        <v>45</v>
      </c>
      <c r="C2991" s="5">
        <v>43035</v>
      </c>
      <c r="E2991" s="6">
        <v>116.67</v>
      </c>
      <c r="F2991" t="str">
        <f t="shared" si="184"/>
        <v>Oct 17</v>
      </c>
      <c r="G2991">
        <f t="shared" si="187"/>
        <v>2990</v>
      </c>
      <c r="H2991" t="str">
        <f t="shared" si="185"/>
        <v/>
      </c>
      <c r="I2991" t="str">
        <f t="shared" si="186"/>
        <v/>
      </c>
    </row>
    <row r="2992" spans="1:9" ht="15" thickBot="1" x14ac:dyDescent="0.35">
      <c r="A2992" s="4" t="s">
        <v>221</v>
      </c>
      <c r="B2992" s="4" t="s">
        <v>8</v>
      </c>
      <c r="C2992" s="5">
        <v>43035</v>
      </c>
      <c r="E2992" s="6">
        <v>721.43</v>
      </c>
      <c r="F2992" t="str">
        <f t="shared" si="184"/>
        <v>Oct 17</v>
      </c>
      <c r="G2992">
        <f t="shared" si="187"/>
        <v>2991</v>
      </c>
      <c r="H2992" t="str">
        <f t="shared" si="185"/>
        <v/>
      </c>
      <c r="I2992" t="str">
        <f t="shared" si="186"/>
        <v/>
      </c>
    </row>
    <row r="2993" spans="1:9" ht="15" thickBot="1" x14ac:dyDescent="0.35">
      <c r="A2993" s="4" t="s">
        <v>233</v>
      </c>
      <c r="B2993" s="4" t="s">
        <v>12</v>
      </c>
      <c r="C2993" s="5">
        <v>43035</v>
      </c>
      <c r="E2993" s="6">
        <v>24.55</v>
      </c>
      <c r="F2993" t="str">
        <f t="shared" si="184"/>
        <v>Oct 17</v>
      </c>
      <c r="G2993">
        <f t="shared" si="187"/>
        <v>2992</v>
      </c>
      <c r="H2993" t="str">
        <f t="shared" si="185"/>
        <v/>
      </c>
      <c r="I2993" t="str">
        <f t="shared" si="186"/>
        <v/>
      </c>
    </row>
    <row r="2994" spans="1:9" ht="15" thickBot="1" x14ac:dyDescent="0.35">
      <c r="A2994" s="4" t="s">
        <v>452</v>
      </c>
      <c r="B2994" s="4" t="s">
        <v>81</v>
      </c>
      <c r="C2994" s="5">
        <v>43035</v>
      </c>
      <c r="E2994" s="6">
        <v>11</v>
      </c>
      <c r="F2994" t="str">
        <f t="shared" si="184"/>
        <v>Oct 17</v>
      </c>
      <c r="G2994">
        <f t="shared" si="187"/>
        <v>2993</v>
      </c>
      <c r="H2994" t="str">
        <f t="shared" si="185"/>
        <v/>
      </c>
      <c r="I2994" t="str">
        <f t="shared" si="186"/>
        <v/>
      </c>
    </row>
    <row r="2995" spans="1:9" ht="15" thickBot="1" x14ac:dyDescent="0.35">
      <c r="A2995" s="4" t="s">
        <v>101</v>
      </c>
      <c r="B2995" s="4" t="s">
        <v>102</v>
      </c>
      <c r="C2995" s="5">
        <v>43035</v>
      </c>
      <c r="E2995" s="6">
        <v>9435</v>
      </c>
      <c r="F2995" t="str">
        <f t="shared" si="184"/>
        <v>Oct 17</v>
      </c>
      <c r="G2995">
        <f t="shared" si="187"/>
        <v>2994</v>
      </c>
      <c r="H2995" t="str">
        <f t="shared" si="185"/>
        <v/>
      </c>
      <c r="I2995" t="str">
        <f t="shared" si="186"/>
        <v/>
      </c>
    </row>
    <row r="2996" spans="1:9" ht="15" thickBot="1" x14ac:dyDescent="0.35">
      <c r="A2996" s="4" t="s">
        <v>29</v>
      </c>
      <c r="B2996" s="4" t="s">
        <v>127</v>
      </c>
      <c r="C2996" s="5">
        <v>43035</v>
      </c>
      <c r="E2996" s="6">
        <v>13.86</v>
      </c>
      <c r="F2996" t="str">
        <f t="shared" si="184"/>
        <v>Oct 17</v>
      </c>
      <c r="G2996">
        <f t="shared" si="187"/>
        <v>2995</v>
      </c>
      <c r="H2996" t="str">
        <f t="shared" si="185"/>
        <v/>
      </c>
      <c r="I2996" t="str">
        <f t="shared" si="186"/>
        <v/>
      </c>
    </row>
    <row r="2997" spans="1:9" ht="15" thickBot="1" x14ac:dyDescent="0.35">
      <c r="A2997" s="4" t="s">
        <v>29</v>
      </c>
      <c r="B2997" s="4" t="s">
        <v>8</v>
      </c>
      <c r="C2997" s="5">
        <v>43035</v>
      </c>
      <c r="E2997" s="6">
        <v>51.11</v>
      </c>
      <c r="F2997" t="str">
        <f t="shared" si="184"/>
        <v>Oct 17</v>
      </c>
      <c r="G2997">
        <f t="shared" si="187"/>
        <v>2996</v>
      </c>
      <c r="H2997" t="str">
        <f t="shared" si="185"/>
        <v/>
      </c>
      <c r="I2997" t="str">
        <f t="shared" si="186"/>
        <v/>
      </c>
    </row>
    <row r="2998" spans="1:9" ht="15" thickBot="1" x14ac:dyDescent="0.35">
      <c r="A2998" s="4" t="s">
        <v>144</v>
      </c>
      <c r="B2998" s="4" t="s">
        <v>181</v>
      </c>
      <c r="C2998" s="5">
        <v>43035</v>
      </c>
      <c r="E2998" s="6">
        <v>21999.21</v>
      </c>
      <c r="F2998" t="str">
        <f t="shared" si="184"/>
        <v>Oct 17</v>
      </c>
      <c r="G2998">
        <f t="shared" si="187"/>
        <v>2997</v>
      </c>
      <c r="H2998" t="str">
        <f t="shared" si="185"/>
        <v/>
      </c>
      <c r="I2998" t="str">
        <f t="shared" si="186"/>
        <v/>
      </c>
    </row>
    <row r="2999" spans="1:9" ht="15" thickBot="1" x14ac:dyDescent="0.35">
      <c r="A2999" s="4" t="s">
        <v>32</v>
      </c>
      <c r="B2999" s="4" t="s">
        <v>33</v>
      </c>
      <c r="C2999" s="5">
        <v>43035</v>
      </c>
      <c r="E2999" s="6">
        <v>4024.52</v>
      </c>
      <c r="F2999" t="str">
        <f t="shared" si="184"/>
        <v>Oct 17</v>
      </c>
      <c r="G2999">
        <f t="shared" si="187"/>
        <v>2998</v>
      </c>
      <c r="H2999" t="str">
        <f t="shared" si="185"/>
        <v/>
      </c>
      <c r="I2999" t="str">
        <f t="shared" si="186"/>
        <v/>
      </c>
    </row>
    <row r="3000" spans="1:9" ht="15" thickBot="1" x14ac:dyDescent="0.35">
      <c r="A3000" s="4" t="s">
        <v>145</v>
      </c>
      <c r="B3000" s="4" t="s">
        <v>35</v>
      </c>
      <c r="C3000" s="5">
        <v>43035</v>
      </c>
      <c r="E3000" s="6">
        <v>5604.75</v>
      </c>
      <c r="F3000" t="str">
        <f t="shared" si="184"/>
        <v>Oct 17</v>
      </c>
      <c r="G3000">
        <f t="shared" si="187"/>
        <v>2999</v>
      </c>
      <c r="H3000" t="str">
        <f t="shared" si="185"/>
        <v/>
      </c>
      <c r="I3000" t="str">
        <f t="shared" si="186"/>
        <v/>
      </c>
    </row>
    <row r="3001" spans="1:9" ht="15" thickBot="1" x14ac:dyDescent="0.35">
      <c r="A3001" s="4" t="s">
        <v>371</v>
      </c>
      <c r="B3001" s="4" t="s">
        <v>8</v>
      </c>
      <c r="C3001" s="5">
        <v>43035</v>
      </c>
      <c r="E3001" s="6">
        <v>508.18</v>
      </c>
      <c r="F3001" t="str">
        <f t="shared" si="184"/>
        <v>Oct 17</v>
      </c>
      <c r="G3001">
        <f t="shared" si="187"/>
        <v>3000</v>
      </c>
      <c r="H3001" t="str">
        <f t="shared" si="185"/>
        <v/>
      </c>
      <c r="I3001" t="str">
        <f t="shared" si="186"/>
        <v/>
      </c>
    </row>
    <row r="3002" spans="1:9" ht="15" thickBot="1" x14ac:dyDescent="0.35">
      <c r="A3002" s="4" t="s">
        <v>146</v>
      </c>
      <c r="B3002" s="4" t="s">
        <v>8</v>
      </c>
      <c r="C3002" s="5">
        <v>43035</v>
      </c>
      <c r="E3002" s="6">
        <v>3469.6</v>
      </c>
      <c r="F3002" t="str">
        <f t="shared" si="184"/>
        <v>Oct 17</v>
      </c>
      <c r="G3002">
        <f t="shared" si="187"/>
        <v>3001</v>
      </c>
      <c r="H3002" t="str">
        <f t="shared" si="185"/>
        <v/>
      </c>
      <c r="I3002" t="str">
        <f t="shared" si="186"/>
        <v/>
      </c>
    </row>
    <row r="3003" spans="1:9" ht="15" thickBot="1" x14ac:dyDescent="0.35">
      <c r="A3003" s="4" t="s">
        <v>288</v>
      </c>
      <c r="B3003" s="4" t="s">
        <v>14</v>
      </c>
      <c r="C3003" s="5">
        <v>43035</v>
      </c>
      <c r="E3003" s="6">
        <v>2041.66</v>
      </c>
      <c r="F3003" t="str">
        <f t="shared" si="184"/>
        <v>Oct 17</v>
      </c>
      <c r="G3003">
        <f t="shared" si="187"/>
        <v>3002</v>
      </c>
      <c r="H3003" t="str">
        <f t="shared" si="185"/>
        <v/>
      </c>
      <c r="I3003" t="str">
        <f t="shared" si="186"/>
        <v/>
      </c>
    </row>
    <row r="3004" spans="1:9" ht="15" thickBot="1" x14ac:dyDescent="0.35">
      <c r="A3004" s="4" t="s">
        <v>281</v>
      </c>
      <c r="B3004" s="4" t="s">
        <v>12</v>
      </c>
      <c r="C3004" s="5">
        <v>43035</v>
      </c>
      <c r="E3004" s="6">
        <v>167.52</v>
      </c>
      <c r="F3004" t="str">
        <f t="shared" si="184"/>
        <v>Oct 17</v>
      </c>
      <c r="G3004">
        <f t="shared" si="187"/>
        <v>3003</v>
      </c>
      <c r="H3004" t="str">
        <f t="shared" si="185"/>
        <v/>
      </c>
      <c r="I3004" t="str">
        <f t="shared" si="186"/>
        <v/>
      </c>
    </row>
    <row r="3005" spans="1:9" ht="15" thickBot="1" x14ac:dyDescent="0.35">
      <c r="A3005" s="4" t="s">
        <v>223</v>
      </c>
      <c r="B3005" s="4" t="s">
        <v>70</v>
      </c>
      <c r="C3005" s="5">
        <v>43035</v>
      </c>
      <c r="E3005" s="6">
        <v>150</v>
      </c>
      <c r="F3005" t="str">
        <f t="shared" si="184"/>
        <v>Oct 17</v>
      </c>
      <c r="G3005">
        <f t="shared" si="187"/>
        <v>3004</v>
      </c>
      <c r="H3005" t="str">
        <f t="shared" si="185"/>
        <v/>
      </c>
      <c r="I3005" t="str">
        <f t="shared" si="186"/>
        <v/>
      </c>
    </row>
    <row r="3006" spans="1:9" ht="15" thickBot="1" x14ac:dyDescent="0.35">
      <c r="A3006" s="4" t="s">
        <v>223</v>
      </c>
      <c r="B3006" s="4" t="s">
        <v>8</v>
      </c>
      <c r="C3006" s="5">
        <v>43035</v>
      </c>
      <c r="E3006" s="6">
        <v>2551.86</v>
      </c>
      <c r="F3006" t="str">
        <f t="shared" si="184"/>
        <v>Oct 17</v>
      </c>
      <c r="G3006">
        <f t="shared" si="187"/>
        <v>3005</v>
      </c>
      <c r="H3006" t="str">
        <f t="shared" si="185"/>
        <v/>
      </c>
      <c r="I3006" t="str">
        <f t="shared" si="186"/>
        <v/>
      </c>
    </row>
    <row r="3007" spans="1:9" ht="15" thickBot="1" x14ac:dyDescent="0.35">
      <c r="A3007" s="4" t="s">
        <v>335</v>
      </c>
      <c r="B3007" s="4" t="s">
        <v>102</v>
      </c>
      <c r="C3007" s="5">
        <v>43035</v>
      </c>
      <c r="E3007" s="6">
        <v>1113.4000000000001</v>
      </c>
      <c r="F3007" t="str">
        <f t="shared" si="184"/>
        <v>Oct 17</v>
      </c>
      <c r="G3007">
        <f t="shared" si="187"/>
        <v>3006</v>
      </c>
      <c r="H3007" t="str">
        <f t="shared" si="185"/>
        <v/>
      </c>
      <c r="I3007" t="str">
        <f t="shared" si="186"/>
        <v/>
      </c>
    </row>
    <row r="3008" spans="1:9" ht="15" thickBot="1" x14ac:dyDescent="0.35">
      <c r="A3008" s="4" t="s">
        <v>108</v>
      </c>
      <c r="B3008" s="4" t="s">
        <v>14</v>
      </c>
      <c r="C3008" s="5">
        <v>43035</v>
      </c>
      <c r="E3008" s="6">
        <v>7250</v>
      </c>
      <c r="F3008" t="str">
        <f t="shared" si="184"/>
        <v>Oct 17</v>
      </c>
      <c r="G3008">
        <f t="shared" si="187"/>
        <v>3007</v>
      </c>
      <c r="H3008" t="str">
        <f t="shared" si="185"/>
        <v/>
      </c>
      <c r="I3008" t="str">
        <f t="shared" si="186"/>
        <v/>
      </c>
    </row>
    <row r="3009" spans="1:9" ht="15" thickBot="1" x14ac:dyDescent="0.35">
      <c r="A3009" s="4" t="s">
        <v>207</v>
      </c>
      <c r="B3009" s="4" t="s">
        <v>131</v>
      </c>
      <c r="C3009" s="5">
        <v>43035</v>
      </c>
      <c r="E3009" s="6">
        <v>605.92999999999995</v>
      </c>
      <c r="F3009" t="str">
        <f t="shared" si="184"/>
        <v>Oct 17</v>
      </c>
      <c r="G3009">
        <f t="shared" si="187"/>
        <v>3008</v>
      </c>
      <c r="H3009" t="str">
        <f t="shared" si="185"/>
        <v/>
      </c>
      <c r="I3009" t="str">
        <f t="shared" si="186"/>
        <v/>
      </c>
    </row>
    <row r="3010" spans="1:9" ht="15" thickBot="1" x14ac:dyDescent="0.35">
      <c r="A3010" s="4" t="s">
        <v>207</v>
      </c>
      <c r="B3010" s="4" t="s">
        <v>208</v>
      </c>
      <c r="C3010" s="5">
        <v>43035</v>
      </c>
      <c r="E3010" s="6">
        <v>256.33999999999997</v>
      </c>
      <c r="F3010" t="str">
        <f t="shared" si="184"/>
        <v>Oct 17</v>
      </c>
      <c r="G3010">
        <f t="shared" si="187"/>
        <v>3009</v>
      </c>
      <c r="H3010" t="str">
        <f t="shared" si="185"/>
        <v/>
      </c>
      <c r="I3010" t="str">
        <f t="shared" si="186"/>
        <v/>
      </c>
    </row>
    <row r="3011" spans="1:9" ht="15" thickBot="1" x14ac:dyDescent="0.35">
      <c r="A3011" s="4" t="s">
        <v>207</v>
      </c>
      <c r="B3011" s="4" t="s">
        <v>81</v>
      </c>
      <c r="C3011" s="5">
        <v>43035</v>
      </c>
      <c r="E3011" s="6">
        <v>275</v>
      </c>
      <c r="F3011" t="str">
        <f t="shared" ref="F3011:F3074" si="188">IF(C3011&lt;=$R$1,$Q$1,IF(C3011&lt;=$R$2,$Q$2,IF(C3011&lt;=$R$3,$Q$3,IF(C3011&lt;=$R$4,$Q$4,IF(C3011&lt;=$R$5,$Q$5,IF(C3011&lt;=$R$6,$Q$6,IF(C3011&lt;=$R$7,$Q$7,IF(C3011&lt;=$R$8,$Q$8,IF(C3011&lt;=$R$9,$Q$9,IF(C3011&lt;=$R$10,$Q$10,IF(C3011&lt;=$R$11,$Q$11,IF(C3011&lt;=$R$12,$Q$12,IF(C3011&lt;=$R$13,$Q$13,IF(C3011&lt;=$R$14,$Q$14,IF(C3011&lt;=$R$15,$Q$15,IF(C3011&lt;=$R$16,$Q$16,IF(C3011&lt;=$R$17,$Q$17,IF(C3011&lt;=$R$18,$Q$18,IF(C3011&lt;=$R$19,$Q$19,IF(C3011&lt;=$R$20,$Q$20,IF(C3011&lt;=$R$21,$Q$21,IF(C3011&lt;=$R$22,$Q$22,IF(C3011&lt;=$R$23,$Q$23,IF(C3011&lt;=$R$24,$Q$24,IF(C3011&lt;=$R$25,$Q$25,IF(C3011&lt;=$R$26,$Q$26,IF(C3011&lt;=$R$27,$Q$27,IF(C3011&lt;=$R$28,$Q$28,IF(C3011&lt;=$R$29,$Q$29,IF(C3011&lt;=$R$30,$Q$30,IF(C3011&lt;=$R$31,$Q$31,IF(C3011&lt;=$R$32,$Q$32,IF(C3011&lt;=$R$33,$Q$33,IF(C3011&lt;=$R$34,$Q$34,IF(C3011&lt;=$R$35,$Q$35,IF(C3011&lt;=$R$36,$Q$36,""))))))))))))))))))))))))))))))))))))</f>
        <v>Oct 17</v>
      </c>
      <c r="G3011">
        <f t="shared" si="187"/>
        <v>3010</v>
      </c>
      <c r="H3011" t="str">
        <f t="shared" ref="H3011:H3074" si="189">IF(F3011=$J$1,G3011,"")</f>
        <v/>
      </c>
      <c r="I3011" t="str">
        <f t="shared" ref="I3011:I3074" si="190">IFERROR(SMALL($H$2:$H$8586,G3011),"")</f>
        <v/>
      </c>
    </row>
    <row r="3012" spans="1:9" ht="15" thickBot="1" x14ac:dyDescent="0.35">
      <c r="A3012" s="4" t="s">
        <v>391</v>
      </c>
      <c r="B3012" s="4" t="s">
        <v>131</v>
      </c>
      <c r="C3012" s="5">
        <v>43035</v>
      </c>
      <c r="E3012" s="6">
        <v>161.44999999999999</v>
      </c>
      <c r="F3012" t="str">
        <f t="shared" si="188"/>
        <v>Oct 17</v>
      </c>
      <c r="G3012">
        <f t="shared" ref="G3012:G3075" si="191">1+G3011</f>
        <v>3011</v>
      </c>
      <c r="H3012" t="str">
        <f t="shared" si="189"/>
        <v/>
      </c>
      <c r="I3012" t="str">
        <f t="shared" si="190"/>
        <v/>
      </c>
    </row>
    <row r="3013" spans="1:9" ht="15" thickBot="1" x14ac:dyDescent="0.35">
      <c r="A3013" s="4" t="s">
        <v>391</v>
      </c>
      <c r="B3013" s="4" t="s">
        <v>16</v>
      </c>
      <c r="C3013" s="5">
        <v>43035</v>
      </c>
      <c r="E3013" s="6">
        <v>13.91</v>
      </c>
      <c r="F3013" t="str">
        <f t="shared" si="188"/>
        <v>Oct 17</v>
      </c>
      <c r="G3013">
        <f t="shared" si="191"/>
        <v>3012</v>
      </c>
      <c r="H3013" t="str">
        <f t="shared" si="189"/>
        <v/>
      </c>
      <c r="I3013" t="str">
        <f t="shared" si="190"/>
        <v/>
      </c>
    </row>
    <row r="3014" spans="1:9" ht="15" thickBot="1" x14ac:dyDescent="0.35">
      <c r="A3014" s="4" t="s">
        <v>244</v>
      </c>
      <c r="B3014" s="4" t="s">
        <v>131</v>
      </c>
      <c r="C3014" s="5">
        <v>43035</v>
      </c>
      <c r="E3014" s="6">
        <v>272.64</v>
      </c>
      <c r="F3014" t="str">
        <f t="shared" si="188"/>
        <v>Oct 17</v>
      </c>
      <c r="G3014">
        <f t="shared" si="191"/>
        <v>3013</v>
      </c>
      <c r="H3014" t="str">
        <f t="shared" si="189"/>
        <v/>
      </c>
      <c r="I3014" t="str">
        <f t="shared" si="190"/>
        <v/>
      </c>
    </row>
    <row r="3015" spans="1:9" ht="15" thickBot="1" x14ac:dyDescent="0.35">
      <c r="A3015" s="4" t="s">
        <v>186</v>
      </c>
      <c r="B3015" s="4" t="s">
        <v>22</v>
      </c>
      <c r="C3015" s="5">
        <v>43035</v>
      </c>
      <c r="E3015" s="6">
        <v>365</v>
      </c>
      <c r="F3015" t="str">
        <f t="shared" si="188"/>
        <v>Oct 17</v>
      </c>
      <c r="G3015">
        <f t="shared" si="191"/>
        <v>3014</v>
      </c>
      <c r="H3015" t="str">
        <f t="shared" si="189"/>
        <v/>
      </c>
      <c r="I3015" t="str">
        <f t="shared" si="190"/>
        <v/>
      </c>
    </row>
    <row r="3016" spans="1:9" ht="15" thickBot="1" x14ac:dyDescent="0.35">
      <c r="A3016" s="4" t="s">
        <v>265</v>
      </c>
      <c r="B3016" s="4" t="s">
        <v>16</v>
      </c>
      <c r="C3016" s="5">
        <v>43035</v>
      </c>
      <c r="E3016" s="6">
        <v>86.46</v>
      </c>
      <c r="F3016" t="str">
        <f t="shared" si="188"/>
        <v>Oct 17</v>
      </c>
      <c r="G3016">
        <f t="shared" si="191"/>
        <v>3015</v>
      </c>
      <c r="H3016" t="str">
        <f t="shared" si="189"/>
        <v/>
      </c>
      <c r="I3016" t="str">
        <f t="shared" si="190"/>
        <v/>
      </c>
    </row>
    <row r="3017" spans="1:9" ht="15" thickBot="1" x14ac:dyDescent="0.35">
      <c r="A3017" s="4" t="s">
        <v>51</v>
      </c>
      <c r="B3017" s="4" t="s">
        <v>22</v>
      </c>
      <c r="C3017" s="5">
        <v>43035</v>
      </c>
      <c r="E3017" s="6">
        <v>195</v>
      </c>
      <c r="F3017" t="str">
        <f t="shared" si="188"/>
        <v>Oct 17</v>
      </c>
      <c r="G3017">
        <f t="shared" si="191"/>
        <v>3016</v>
      </c>
      <c r="H3017" t="str">
        <f t="shared" si="189"/>
        <v/>
      </c>
      <c r="I3017" t="str">
        <f t="shared" si="190"/>
        <v/>
      </c>
    </row>
    <row r="3018" spans="1:9" ht="15" thickBot="1" x14ac:dyDescent="0.35">
      <c r="A3018" s="4" t="s">
        <v>53</v>
      </c>
      <c r="B3018" s="4" t="s">
        <v>8</v>
      </c>
      <c r="C3018" s="5">
        <v>43035</v>
      </c>
      <c r="E3018" s="6">
        <v>171.48</v>
      </c>
      <c r="F3018" t="str">
        <f t="shared" si="188"/>
        <v>Oct 17</v>
      </c>
      <c r="G3018">
        <f t="shared" si="191"/>
        <v>3017</v>
      </c>
      <c r="H3018" t="str">
        <f t="shared" si="189"/>
        <v/>
      </c>
      <c r="I3018" t="str">
        <f t="shared" si="190"/>
        <v/>
      </c>
    </row>
    <row r="3019" spans="1:9" ht="15" thickBot="1" x14ac:dyDescent="0.35">
      <c r="A3019" s="4" t="s">
        <v>55</v>
      </c>
      <c r="B3019" s="4" t="s">
        <v>14</v>
      </c>
      <c r="C3019" s="5">
        <v>43035</v>
      </c>
      <c r="E3019" s="6">
        <v>3915</v>
      </c>
      <c r="F3019" t="str">
        <f t="shared" si="188"/>
        <v>Oct 17</v>
      </c>
      <c r="G3019">
        <f t="shared" si="191"/>
        <v>3018</v>
      </c>
      <c r="H3019" t="str">
        <f t="shared" si="189"/>
        <v/>
      </c>
      <c r="I3019" t="str">
        <f t="shared" si="190"/>
        <v/>
      </c>
    </row>
    <row r="3020" spans="1:9" ht="15" thickBot="1" x14ac:dyDescent="0.35">
      <c r="A3020" s="4" t="s">
        <v>56</v>
      </c>
      <c r="B3020" s="4" t="s">
        <v>12</v>
      </c>
      <c r="C3020" s="5">
        <v>43035</v>
      </c>
      <c r="E3020" s="6">
        <v>77.069999999999993</v>
      </c>
      <c r="F3020" t="str">
        <f t="shared" si="188"/>
        <v>Oct 17</v>
      </c>
      <c r="G3020">
        <f t="shared" si="191"/>
        <v>3019</v>
      </c>
      <c r="H3020" t="str">
        <f t="shared" si="189"/>
        <v/>
      </c>
      <c r="I3020" t="str">
        <f t="shared" si="190"/>
        <v/>
      </c>
    </row>
    <row r="3021" spans="1:9" ht="15" thickBot="1" x14ac:dyDescent="0.35">
      <c r="A3021" s="4" t="s">
        <v>57</v>
      </c>
      <c r="B3021" s="4" t="s">
        <v>8</v>
      </c>
      <c r="C3021" s="5">
        <v>43035</v>
      </c>
      <c r="E3021" s="6">
        <v>1288.71</v>
      </c>
      <c r="F3021" t="str">
        <f t="shared" si="188"/>
        <v>Oct 17</v>
      </c>
      <c r="G3021">
        <f t="shared" si="191"/>
        <v>3020</v>
      </c>
      <c r="H3021" t="str">
        <f t="shared" si="189"/>
        <v/>
      </c>
      <c r="I3021" t="str">
        <f t="shared" si="190"/>
        <v/>
      </c>
    </row>
    <row r="3022" spans="1:9" ht="15" thickBot="1" x14ac:dyDescent="0.35">
      <c r="A3022" s="4" t="s">
        <v>251</v>
      </c>
      <c r="B3022" s="4" t="s">
        <v>100</v>
      </c>
      <c r="C3022" s="5">
        <v>43035</v>
      </c>
      <c r="E3022" s="6">
        <v>900</v>
      </c>
      <c r="F3022" t="str">
        <f t="shared" si="188"/>
        <v>Oct 17</v>
      </c>
      <c r="G3022">
        <f t="shared" si="191"/>
        <v>3021</v>
      </c>
      <c r="H3022" t="str">
        <f t="shared" si="189"/>
        <v/>
      </c>
      <c r="I3022" t="str">
        <f t="shared" si="190"/>
        <v/>
      </c>
    </row>
    <row r="3023" spans="1:9" ht="15" thickBot="1" x14ac:dyDescent="0.35">
      <c r="A3023" s="4" t="s">
        <v>62</v>
      </c>
      <c r="B3023" s="4" t="s">
        <v>22</v>
      </c>
      <c r="C3023" s="5">
        <v>43035</v>
      </c>
      <c r="E3023" s="6">
        <v>49</v>
      </c>
      <c r="F3023" t="str">
        <f t="shared" si="188"/>
        <v>Oct 17</v>
      </c>
      <c r="G3023">
        <f t="shared" si="191"/>
        <v>3022</v>
      </c>
      <c r="H3023" t="str">
        <f t="shared" si="189"/>
        <v/>
      </c>
      <c r="I3023" t="str">
        <f t="shared" si="190"/>
        <v/>
      </c>
    </row>
    <row r="3024" spans="1:9" ht="15" thickBot="1" x14ac:dyDescent="0.35">
      <c r="A3024" s="4" t="s">
        <v>120</v>
      </c>
      <c r="B3024" s="4" t="s">
        <v>12</v>
      </c>
      <c r="C3024" s="5">
        <v>43035</v>
      </c>
      <c r="E3024" s="6">
        <v>96</v>
      </c>
      <c r="F3024" t="str">
        <f t="shared" si="188"/>
        <v>Oct 17</v>
      </c>
      <c r="G3024">
        <f t="shared" si="191"/>
        <v>3023</v>
      </c>
      <c r="H3024" t="str">
        <f t="shared" si="189"/>
        <v/>
      </c>
      <c r="I3024" t="str">
        <f t="shared" si="190"/>
        <v/>
      </c>
    </row>
    <row r="3025" spans="1:9" ht="15" thickBot="1" x14ac:dyDescent="0.35">
      <c r="A3025" s="4" t="s">
        <v>237</v>
      </c>
      <c r="B3025" s="4" t="s">
        <v>12</v>
      </c>
      <c r="C3025" s="5">
        <v>43035</v>
      </c>
      <c r="E3025" s="6">
        <v>67.599999999999994</v>
      </c>
      <c r="F3025" t="str">
        <f t="shared" si="188"/>
        <v>Oct 17</v>
      </c>
      <c r="G3025">
        <f t="shared" si="191"/>
        <v>3024</v>
      </c>
      <c r="H3025" t="str">
        <f t="shared" si="189"/>
        <v/>
      </c>
      <c r="I3025" t="str">
        <f t="shared" si="190"/>
        <v/>
      </c>
    </row>
    <row r="3026" spans="1:9" ht="15" thickBot="1" x14ac:dyDescent="0.35">
      <c r="A3026" s="4" t="s">
        <v>161</v>
      </c>
      <c r="B3026" s="4" t="s">
        <v>148</v>
      </c>
      <c r="C3026" s="5">
        <v>43035</v>
      </c>
      <c r="E3026" s="6">
        <v>4990.0600000000004</v>
      </c>
      <c r="F3026" t="str">
        <f t="shared" si="188"/>
        <v>Oct 17</v>
      </c>
      <c r="G3026">
        <f t="shared" si="191"/>
        <v>3025</v>
      </c>
      <c r="H3026" t="str">
        <f t="shared" si="189"/>
        <v/>
      </c>
      <c r="I3026" t="str">
        <f t="shared" si="190"/>
        <v/>
      </c>
    </row>
    <row r="3027" spans="1:9" ht="15" thickBot="1" x14ac:dyDescent="0.35">
      <c r="A3027" s="4" t="s">
        <v>122</v>
      </c>
      <c r="B3027" s="4" t="s">
        <v>61</v>
      </c>
      <c r="C3027" s="5">
        <v>43035</v>
      </c>
      <c r="E3027" s="6">
        <v>440</v>
      </c>
      <c r="F3027" t="str">
        <f t="shared" si="188"/>
        <v>Oct 17</v>
      </c>
      <c r="G3027">
        <f t="shared" si="191"/>
        <v>3026</v>
      </c>
      <c r="H3027" t="str">
        <f t="shared" si="189"/>
        <v/>
      </c>
      <c r="I3027" t="str">
        <f t="shared" si="190"/>
        <v/>
      </c>
    </row>
    <row r="3028" spans="1:9" ht="15" thickBot="1" x14ac:dyDescent="0.35">
      <c r="A3028" s="4" t="s">
        <v>213</v>
      </c>
      <c r="B3028" s="4" t="s">
        <v>22</v>
      </c>
      <c r="C3028" s="5">
        <v>43035</v>
      </c>
      <c r="E3028" s="6">
        <v>104</v>
      </c>
      <c r="F3028" t="str">
        <f t="shared" si="188"/>
        <v>Oct 17</v>
      </c>
      <c r="G3028">
        <f t="shared" si="191"/>
        <v>3027</v>
      </c>
      <c r="H3028" t="str">
        <f t="shared" si="189"/>
        <v/>
      </c>
      <c r="I3028" t="str">
        <f t="shared" si="190"/>
        <v/>
      </c>
    </row>
    <row r="3029" spans="1:9" ht="15" thickBot="1" x14ac:dyDescent="0.35">
      <c r="A3029" s="4" t="s">
        <v>69</v>
      </c>
      <c r="B3029" s="4" t="s">
        <v>70</v>
      </c>
      <c r="C3029" s="5">
        <v>43035</v>
      </c>
      <c r="E3029" s="6">
        <v>2110.9499999999998</v>
      </c>
      <c r="F3029" t="str">
        <f t="shared" si="188"/>
        <v>Oct 17</v>
      </c>
      <c r="G3029">
        <f t="shared" si="191"/>
        <v>3028</v>
      </c>
      <c r="H3029" t="str">
        <f t="shared" si="189"/>
        <v/>
      </c>
      <c r="I3029" t="str">
        <f t="shared" si="190"/>
        <v/>
      </c>
    </row>
    <row r="3030" spans="1:9" ht="15" thickBot="1" x14ac:dyDescent="0.35">
      <c r="A3030" s="4" t="s">
        <v>162</v>
      </c>
      <c r="B3030" s="4" t="s">
        <v>8</v>
      </c>
      <c r="C3030" s="5">
        <v>43035</v>
      </c>
      <c r="E3030" s="6">
        <v>255.46</v>
      </c>
      <c r="F3030" t="str">
        <f t="shared" si="188"/>
        <v>Oct 17</v>
      </c>
      <c r="G3030">
        <f t="shared" si="191"/>
        <v>3029</v>
      </c>
      <c r="H3030" t="str">
        <f t="shared" si="189"/>
        <v/>
      </c>
      <c r="I3030" t="str">
        <f t="shared" si="190"/>
        <v/>
      </c>
    </row>
    <row r="3031" spans="1:9" ht="15" thickBot="1" x14ac:dyDescent="0.35">
      <c r="A3031" s="4" t="s">
        <v>123</v>
      </c>
      <c r="B3031" s="4" t="s">
        <v>22</v>
      </c>
      <c r="C3031" s="5">
        <v>43035</v>
      </c>
      <c r="E3031" s="6">
        <v>4000</v>
      </c>
      <c r="F3031" t="str">
        <f t="shared" si="188"/>
        <v>Oct 17</v>
      </c>
      <c r="G3031">
        <f t="shared" si="191"/>
        <v>3030</v>
      </c>
      <c r="H3031" t="str">
        <f t="shared" si="189"/>
        <v/>
      </c>
      <c r="I3031" t="str">
        <f t="shared" si="190"/>
        <v/>
      </c>
    </row>
    <row r="3032" spans="1:9" ht="15" thickBot="1" x14ac:dyDescent="0.35">
      <c r="A3032" s="4" t="s">
        <v>123</v>
      </c>
      <c r="B3032" s="4" t="s">
        <v>8</v>
      </c>
      <c r="C3032" s="5">
        <v>43035</v>
      </c>
      <c r="E3032" s="6">
        <v>39900</v>
      </c>
      <c r="F3032" t="str">
        <f t="shared" si="188"/>
        <v>Oct 17</v>
      </c>
      <c r="G3032">
        <f t="shared" si="191"/>
        <v>3031</v>
      </c>
      <c r="H3032" t="str">
        <f t="shared" si="189"/>
        <v/>
      </c>
      <c r="I3032" t="str">
        <f t="shared" si="190"/>
        <v/>
      </c>
    </row>
    <row r="3033" spans="1:9" ht="15" thickBot="1" x14ac:dyDescent="0.35">
      <c r="A3033" s="4" t="s">
        <v>74</v>
      </c>
      <c r="B3033" s="4" t="s">
        <v>45</v>
      </c>
      <c r="C3033" s="5">
        <v>43035</v>
      </c>
      <c r="E3033" s="6">
        <v>1287.98</v>
      </c>
      <c r="F3033" t="str">
        <f t="shared" si="188"/>
        <v>Oct 17</v>
      </c>
      <c r="G3033">
        <f t="shared" si="191"/>
        <v>3032</v>
      </c>
      <c r="H3033" t="str">
        <f t="shared" si="189"/>
        <v/>
      </c>
      <c r="I3033" t="str">
        <f t="shared" si="190"/>
        <v/>
      </c>
    </row>
    <row r="3034" spans="1:9" ht="15" thickBot="1" x14ac:dyDescent="0.35">
      <c r="A3034" s="4" t="s">
        <v>76</v>
      </c>
      <c r="B3034" s="4" t="s">
        <v>166</v>
      </c>
      <c r="C3034" s="5">
        <v>43035</v>
      </c>
      <c r="E3034" s="6">
        <v>552.72</v>
      </c>
      <c r="F3034" t="str">
        <f t="shared" si="188"/>
        <v>Oct 17</v>
      </c>
      <c r="G3034">
        <f t="shared" si="191"/>
        <v>3033</v>
      </c>
      <c r="H3034" t="str">
        <f t="shared" si="189"/>
        <v/>
      </c>
      <c r="I3034" t="str">
        <f t="shared" si="190"/>
        <v/>
      </c>
    </row>
    <row r="3035" spans="1:9" ht="15" thickBot="1" x14ac:dyDescent="0.35">
      <c r="A3035" s="4" t="s">
        <v>76</v>
      </c>
      <c r="B3035" s="4" t="s">
        <v>77</v>
      </c>
      <c r="C3035" s="5">
        <v>43035</v>
      </c>
      <c r="E3035" s="6">
        <v>1345</v>
      </c>
      <c r="F3035" t="str">
        <f t="shared" si="188"/>
        <v>Oct 17</v>
      </c>
      <c r="G3035">
        <f t="shared" si="191"/>
        <v>3034</v>
      </c>
      <c r="H3035" t="str">
        <f t="shared" si="189"/>
        <v/>
      </c>
      <c r="I3035" t="str">
        <f t="shared" si="190"/>
        <v/>
      </c>
    </row>
    <row r="3036" spans="1:9" ht="15" thickBot="1" x14ac:dyDescent="0.35">
      <c r="A3036" s="4" t="s">
        <v>76</v>
      </c>
      <c r="B3036" s="4" t="s">
        <v>214</v>
      </c>
      <c r="C3036" s="5">
        <v>43035</v>
      </c>
      <c r="E3036" s="6">
        <v>34320.980000000003</v>
      </c>
      <c r="F3036" t="str">
        <f t="shared" si="188"/>
        <v>Oct 17</v>
      </c>
      <c r="G3036">
        <f t="shared" si="191"/>
        <v>3035</v>
      </c>
      <c r="H3036" t="str">
        <f t="shared" si="189"/>
        <v/>
      </c>
      <c r="I3036" t="str">
        <f t="shared" si="190"/>
        <v/>
      </c>
    </row>
    <row r="3037" spans="1:9" ht="15" thickBot="1" x14ac:dyDescent="0.35">
      <c r="A3037" s="4" t="s">
        <v>76</v>
      </c>
      <c r="B3037" s="4" t="s">
        <v>111</v>
      </c>
      <c r="C3037" s="5">
        <v>43035</v>
      </c>
      <c r="E3037" s="6">
        <v>1964.36</v>
      </c>
      <c r="F3037" t="str">
        <f t="shared" si="188"/>
        <v>Oct 17</v>
      </c>
      <c r="G3037">
        <f t="shared" si="191"/>
        <v>3036</v>
      </c>
      <c r="H3037" t="str">
        <f t="shared" si="189"/>
        <v/>
      </c>
      <c r="I3037" t="str">
        <f t="shared" si="190"/>
        <v/>
      </c>
    </row>
    <row r="3038" spans="1:9" ht="15" thickBot="1" x14ac:dyDescent="0.35">
      <c r="A3038" s="4" t="s">
        <v>5</v>
      </c>
      <c r="B3038" s="4" t="s">
        <v>6</v>
      </c>
      <c r="C3038" s="5">
        <v>43035</v>
      </c>
      <c r="E3038" s="6">
        <v>248112.27</v>
      </c>
      <c r="F3038" t="str">
        <f t="shared" si="188"/>
        <v>Oct 17</v>
      </c>
      <c r="G3038">
        <f t="shared" si="191"/>
        <v>3037</v>
      </c>
      <c r="H3038" t="str">
        <f t="shared" si="189"/>
        <v/>
      </c>
      <c r="I3038" t="str">
        <f t="shared" si="190"/>
        <v/>
      </c>
    </row>
    <row r="3039" spans="1:9" ht="15" thickBot="1" x14ac:dyDescent="0.35">
      <c r="A3039" s="4" t="s">
        <v>82</v>
      </c>
      <c r="B3039" s="4" t="s">
        <v>11</v>
      </c>
      <c r="C3039" s="5">
        <v>43035</v>
      </c>
      <c r="E3039" s="6">
        <v>581.51</v>
      </c>
      <c r="F3039" t="str">
        <f t="shared" si="188"/>
        <v>Oct 17</v>
      </c>
      <c r="G3039">
        <f t="shared" si="191"/>
        <v>3038</v>
      </c>
      <c r="H3039" t="str">
        <f t="shared" si="189"/>
        <v/>
      </c>
      <c r="I3039" t="str">
        <f t="shared" si="190"/>
        <v/>
      </c>
    </row>
    <row r="3040" spans="1:9" ht="15" thickBot="1" x14ac:dyDescent="0.35">
      <c r="A3040" s="4" t="s">
        <v>232</v>
      </c>
      <c r="B3040" s="4" t="s">
        <v>85</v>
      </c>
      <c r="C3040" s="5">
        <v>43035</v>
      </c>
      <c r="E3040" s="6">
        <v>2409</v>
      </c>
      <c r="F3040" t="str">
        <f t="shared" si="188"/>
        <v>Oct 17</v>
      </c>
      <c r="G3040">
        <f t="shared" si="191"/>
        <v>3039</v>
      </c>
      <c r="H3040" t="str">
        <f t="shared" si="189"/>
        <v/>
      </c>
      <c r="I3040" t="str">
        <f t="shared" si="190"/>
        <v/>
      </c>
    </row>
    <row r="3041" spans="1:9" ht="15" thickBot="1" x14ac:dyDescent="0.35">
      <c r="A3041" s="4" t="s">
        <v>377</v>
      </c>
      <c r="B3041" s="4" t="s">
        <v>8</v>
      </c>
      <c r="C3041" s="5">
        <v>43035</v>
      </c>
      <c r="E3041" s="6">
        <v>200.16</v>
      </c>
      <c r="F3041" t="str">
        <f t="shared" si="188"/>
        <v>Oct 17</v>
      </c>
      <c r="G3041">
        <f t="shared" si="191"/>
        <v>3040</v>
      </c>
      <c r="H3041" t="str">
        <f t="shared" si="189"/>
        <v/>
      </c>
      <c r="I3041" t="str">
        <f t="shared" si="190"/>
        <v/>
      </c>
    </row>
    <row r="3042" spans="1:9" ht="15" thickBot="1" x14ac:dyDescent="0.35">
      <c r="A3042" s="4" t="s">
        <v>97</v>
      </c>
      <c r="B3042" s="4" t="s">
        <v>6</v>
      </c>
      <c r="C3042" s="5">
        <v>43039</v>
      </c>
      <c r="E3042" s="6">
        <v>115384.84</v>
      </c>
      <c r="F3042" t="str">
        <f t="shared" si="188"/>
        <v>Oct 17</v>
      </c>
      <c r="G3042">
        <f t="shared" si="191"/>
        <v>3041</v>
      </c>
      <c r="H3042" t="str">
        <f t="shared" si="189"/>
        <v/>
      </c>
      <c r="I3042" t="str">
        <f t="shared" si="190"/>
        <v/>
      </c>
    </row>
    <row r="3043" spans="1:9" ht="15" thickBot="1" x14ac:dyDescent="0.35">
      <c r="A3043" s="4" t="s">
        <v>437</v>
      </c>
      <c r="B3043" s="4" t="s">
        <v>8</v>
      </c>
      <c r="C3043" s="5">
        <v>43042</v>
      </c>
      <c r="E3043" s="6">
        <v>166.49</v>
      </c>
      <c r="F3043" t="str">
        <f t="shared" si="188"/>
        <v>Nov 17</v>
      </c>
      <c r="G3043">
        <f t="shared" si="191"/>
        <v>3042</v>
      </c>
      <c r="H3043" t="str">
        <f t="shared" si="189"/>
        <v/>
      </c>
      <c r="I3043" t="str">
        <f t="shared" si="190"/>
        <v/>
      </c>
    </row>
    <row r="3044" spans="1:9" ht="15" thickBot="1" x14ac:dyDescent="0.35">
      <c r="A3044" s="4" t="s">
        <v>87</v>
      </c>
      <c r="B3044" s="4" t="s">
        <v>8</v>
      </c>
      <c r="C3044" s="5">
        <v>43042</v>
      </c>
      <c r="E3044" s="6">
        <v>769.45</v>
      </c>
      <c r="F3044" t="str">
        <f t="shared" si="188"/>
        <v>Nov 17</v>
      </c>
      <c r="G3044">
        <f t="shared" si="191"/>
        <v>3043</v>
      </c>
      <c r="H3044" t="str">
        <f t="shared" si="189"/>
        <v/>
      </c>
      <c r="I3044" t="str">
        <f t="shared" si="190"/>
        <v/>
      </c>
    </row>
    <row r="3045" spans="1:9" ht="15" thickBot="1" x14ac:dyDescent="0.35">
      <c r="A3045" s="4" t="s">
        <v>9</v>
      </c>
      <c r="B3045" s="4" t="s">
        <v>8</v>
      </c>
      <c r="C3045" s="5">
        <v>43042</v>
      </c>
      <c r="E3045" s="6">
        <v>675</v>
      </c>
      <c r="F3045" t="str">
        <f t="shared" si="188"/>
        <v>Nov 17</v>
      </c>
      <c r="G3045">
        <f t="shared" si="191"/>
        <v>3044</v>
      </c>
      <c r="H3045" t="str">
        <f t="shared" si="189"/>
        <v/>
      </c>
      <c r="I3045" t="str">
        <f t="shared" si="190"/>
        <v/>
      </c>
    </row>
    <row r="3046" spans="1:9" ht="15" thickBot="1" x14ac:dyDescent="0.35">
      <c r="A3046" s="4" t="s">
        <v>130</v>
      </c>
      <c r="B3046" s="4" t="s">
        <v>203</v>
      </c>
      <c r="C3046" s="5">
        <v>43042</v>
      </c>
      <c r="E3046" s="6">
        <v>170</v>
      </c>
      <c r="F3046" t="str">
        <f t="shared" si="188"/>
        <v>Nov 17</v>
      </c>
      <c r="G3046">
        <f t="shared" si="191"/>
        <v>3045</v>
      </c>
      <c r="H3046" t="str">
        <f t="shared" si="189"/>
        <v/>
      </c>
      <c r="I3046" t="str">
        <f t="shared" si="190"/>
        <v/>
      </c>
    </row>
    <row r="3047" spans="1:9" ht="15" thickBot="1" x14ac:dyDescent="0.35">
      <c r="A3047" s="4" t="s">
        <v>10</v>
      </c>
      <c r="B3047" s="4" t="s">
        <v>11</v>
      </c>
      <c r="C3047" s="5">
        <v>43042</v>
      </c>
      <c r="E3047" s="6">
        <v>295.27</v>
      </c>
      <c r="F3047" t="str">
        <f t="shared" si="188"/>
        <v>Nov 17</v>
      </c>
      <c r="G3047">
        <f t="shared" si="191"/>
        <v>3046</v>
      </c>
      <c r="H3047" t="str">
        <f t="shared" si="189"/>
        <v/>
      </c>
      <c r="I3047" t="str">
        <f t="shared" si="190"/>
        <v/>
      </c>
    </row>
    <row r="3048" spans="1:9" ht="15" thickBot="1" x14ac:dyDescent="0.35">
      <c r="A3048" s="4" t="s">
        <v>10</v>
      </c>
      <c r="B3048" s="4" t="s">
        <v>127</v>
      </c>
      <c r="C3048" s="5">
        <v>43042</v>
      </c>
      <c r="E3048" s="6">
        <v>239.4</v>
      </c>
      <c r="F3048" t="str">
        <f t="shared" si="188"/>
        <v>Nov 17</v>
      </c>
      <c r="G3048">
        <f t="shared" si="191"/>
        <v>3047</v>
      </c>
      <c r="H3048" t="str">
        <f t="shared" si="189"/>
        <v/>
      </c>
      <c r="I3048" t="str">
        <f t="shared" si="190"/>
        <v/>
      </c>
    </row>
    <row r="3049" spans="1:9" ht="15" thickBot="1" x14ac:dyDescent="0.35">
      <c r="A3049" s="4" t="s">
        <v>286</v>
      </c>
      <c r="B3049" s="4" t="s">
        <v>70</v>
      </c>
      <c r="C3049" s="5">
        <v>43042</v>
      </c>
      <c r="E3049" s="6">
        <v>590</v>
      </c>
      <c r="F3049" t="str">
        <f t="shared" si="188"/>
        <v>Nov 17</v>
      </c>
      <c r="G3049">
        <f t="shared" si="191"/>
        <v>3048</v>
      </c>
      <c r="H3049" t="str">
        <f t="shared" si="189"/>
        <v/>
      </c>
      <c r="I3049" t="str">
        <f t="shared" si="190"/>
        <v/>
      </c>
    </row>
    <row r="3050" spans="1:9" ht="15" thickBot="1" x14ac:dyDescent="0.35">
      <c r="A3050" s="4" t="s">
        <v>286</v>
      </c>
      <c r="B3050" s="4" t="s">
        <v>127</v>
      </c>
      <c r="C3050" s="5">
        <v>43042</v>
      </c>
      <c r="E3050" s="6">
        <v>500.63</v>
      </c>
      <c r="F3050" t="str">
        <f t="shared" si="188"/>
        <v>Nov 17</v>
      </c>
      <c r="G3050">
        <f t="shared" si="191"/>
        <v>3049</v>
      </c>
      <c r="H3050" t="str">
        <f t="shared" si="189"/>
        <v/>
      </c>
      <c r="I3050" t="str">
        <f t="shared" si="190"/>
        <v/>
      </c>
    </row>
    <row r="3051" spans="1:9" ht="15" thickBot="1" x14ac:dyDescent="0.35">
      <c r="A3051" s="4" t="s">
        <v>133</v>
      </c>
      <c r="B3051" s="4" t="s">
        <v>70</v>
      </c>
      <c r="C3051" s="5">
        <v>43042</v>
      </c>
      <c r="E3051" s="6">
        <v>440.87</v>
      </c>
      <c r="F3051" t="str">
        <f t="shared" si="188"/>
        <v>Nov 17</v>
      </c>
      <c r="G3051">
        <f t="shared" si="191"/>
        <v>3050</v>
      </c>
      <c r="H3051" t="str">
        <f t="shared" si="189"/>
        <v/>
      </c>
      <c r="I3051" t="str">
        <f t="shared" si="190"/>
        <v/>
      </c>
    </row>
    <row r="3052" spans="1:9" ht="15" thickBot="1" x14ac:dyDescent="0.35">
      <c r="A3052" s="4" t="s">
        <v>133</v>
      </c>
      <c r="B3052" s="4" t="s">
        <v>8</v>
      </c>
      <c r="C3052" s="5">
        <v>43042</v>
      </c>
      <c r="E3052" s="6">
        <v>123.74</v>
      </c>
      <c r="F3052" t="str">
        <f t="shared" si="188"/>
        <v>Nov 17</v>
      </c>
      <c r="G3052">
        <f t="shared" si="191"/>
        <v>3051</v>
      </c>
      <c r="H3052" t="str">
        <f t="shared" si="189"/>
        <v/>
      </c>
      <c r="I3052" t="str">
        <f t="shared" si="190"/>
        <v/>
      </c>
    </row>
    <row r="3053" spans="1:9" ht="15" thickBot="1" x14ac:dyDescent="0.35">
      <c r="A3053" s="4" t="s">
        <v>357</v>
      </c>
      <c r="B3053" s="4" t="s">
        <v>14</v>
      </c>
      <c r="C3053" s="5">
        <v>43042</v>
      </c>
      <c r="E3053" s="6">
        <v>2288.64</v>
      </c>
      <c r="F3053" t="str">
        <f t="shared" si="188"/>
        <v>Nov 17</v>
      </c>
      <c r="G3053">
        <f t="shared" si="191"/>
        <v>3052</v>
      </c>
      <c r="H3053" t="str">
        <f t="shared" si="189"/>
        <v/>
      </c>
      <c r="I3053" t="str">
        <f t="shared" si="190"/>
        <v/>
      </c>
    </row>
    <row r="3054" spans="1:9" ht="15" thickBot="1" x14ac:dyDescent="0.35">
      <c r="A3054" s="4" t="s">
        <v>137</v>
      </c>
      <c r="B3054" s="4" t="s">
        <v>18</v>
      </c>
      <c r="C3054" s="5">
        <v>43042</v>
      </c>
      <c r="E3054" s="6">
        <v>2097.94</v>
      </c>
      <c r="F3054" t="str">
        <f t="shared" si="188"/>
        <v>Nov 17</v>
      </c>
      <c r="G3054">
        <f t="shared" si="191"/>
        <v>3053</v>
      </c>
      <c r="H3054" t="str">
        <f t="shared" si="189"/>
        <v/>
      </c>
      <c r="I3054" t="str">
        <f t="shared" si="190"/>
        <v/>
      </c>
    </row>
    <row r="3055" spans="1:9" ht="15" thickBot="1" x14ac:dyDescent="0.35">
      <c r="A3055" s="4" t="s">
        <v>19</v>
      </c>
      <c r="B3055" s="4" t="s">
        <v>20</v>
      </c>
      <c r="C3055" s="5">
        <v>43042</v>
      </c>
      <c r="E3055" s="6">
        <v>1573.46</v>
      </c>
      <c r="F3055" t="str">
        <f t="shared" si="188"/>
        <v>Nov 17</v>
      </c>
      <c r="G3055">
        <f t="shared" si="191"/>
        <v>3054</v>
      </c>
      <c r="H3055" t="str">
        <f t="shared" si="189"/>
        <v/>
      </c>
      <c r="I3055" t="str">
        <f t="shared" si="190"/>
        <v/>
      </c>
    </row>
    <row r="3056" spans="1:9" ht="15" thickBot="1" x14ac:dyDescent="0.35">
      <c r="A3056" s="4" t="s">
        <v>360</v>
      </c>
      <c r="B3056" s="4" t="s">
        <v>12</v>
      </c>
      <c r="C3056" s="5">
        <v>43042</v>
      </c>
      <c r="E3056" s="6">
        <v>4477.84</v>
      </c>
      <c r="F3056" t="str">
        <f t="shared" si="188"/>
        <v>Nov 17</v>
      </c>
      <c r="G3056">
        <f t="shared" si="191"/>
        <v>3055</v>
      </c>
      <c r="H3056" t="str">
        <f t="shared" si="189"/>
        <v/>
      </c>
      <c r="I3056" t="str">
        <f t="shared" si="190"/>
        <v/>
      </c>
    </row>
    <row r="3057" spans="1:9" ht="15" thickBot="1" x14ac:dyDescent="0.35">
      <c r="A3057" s="4" t="s">
        <v>140</v>
      </c>
      <c r="B3057" s="4" t="s">
        <v>141</v>
      </c>
      <c r="C3057" s="5">
        <v>43042</v>
      </c>
      <c r="E3057" s="6">
        <v>1312.1</v>
      </c>
      <c r="F3057" t="str">
        <f t="shared" si="188"/>
        <v>Nov 17</v>
      </c>
      <c r="G3057">
        <f t="shared" si="191"/>
        <v>3056</v>
      </c>
      <c r="H3057" t="str">
        <f t="shared" si="189"/>
        <v/>
      </c>
      <c r="I3057" t="str">
        <f t="shared" si="190"/>
        <v/>
      </c>
    </row>
    <row r="3058" spans="1:9" ht="15" thickBot="1" x14ac:dyDescent="0.35">
      <c r="A3058" s="4" t="s">
        <v>140</v>
      </c>
      <c r="B3058" s="4" t="s">
        <v>210</v>
      </c>
      <c r="C3058" s="5">
        <v>43042</v>
      </c>
      <c r="E3058" s="6">
        <v>541.23</v>
      </c>
      <c r="F3058" t="str">
        <f t="shared" si="188"/>
        <v>Nov 17</v>
      </c>
      <c r="G3058">
        <f t="shared" si="191"/>
        <v>3057</v>
      </c>
      <c r="H3058" t="str">
        <f t="shared" si="189"/>
        <v/>
      </c>
      <c r="I3058" t="str">
        <f t="shared" si="190"/>
        <v/>
      </c>
    </row>
    <row r="3059" spans="1:9" ht="15" thickBot="1" x14ac:dyDescent="0.35">
      <c r="A3059" s="4" t="s">
        <v>140</v>
      </c>
      <c r="B3059" s="4" t="s">
        <v>102</v>
      </c>
      <c r="C3059" s="5">
        <v>43042</v>
      </c>
      <c r="E3059" s="6">
        <v>3049.79</v>
      </c>
      <c r="F3059" t="str">
        <f t="shared" si="188"/>
        <v>Nov 17</v>
      </c>
      <c r="G3059">
        <f t="shared" si="191"/>
        <v>3058</v>
      </c>
      <c r="H3059" t="str">
        <f t="shared" si="189"/>
        <v/>
      </c>
      <c r="I3059" t="str">
        <f t="shared" si="190"/>
        <v/>
      </c>
    </row>
    <row r="3060" spans="1:9" ht="15" thickBot="1" x14ac:dyDescent="0.35">
      <c r="A3060" s="4" t="s">
        <v>24</v>
      </c>
      <c r="B3060" s="4" t="s">
        <v>25</v>
      </c>
      <c r="C3060" s="5">
        <v>43042</v>
      </c>
      <c r="E3060" s="6">
        <v>13631.54</v>
      </c>
      <c r="F3060" t="str">
        <f t="shared" si="188"/>
        <v>Nov 17</v>
      </c>
      <c r="G3060">
        <f t="shared" si="191"/>
        <v>3059</v>
      </c>
      <c r="H3060" t="str">
        <f t="shared" si="189"/>
        <v/>
      </c>
      <c r="I3060" t="str">
        <f t="shared" si="190"/>
        <v/>
      </c>
    </row>
    <row r="3061" spans="1:9" ht="15" thickBot="1" x14ac:dyDescent="0.35">
      <c r="A3061" s="4" t="s">
        <v>178</v>
      </c>
      <c r="B3061" s="4" t="s">
        <v>31</v>
      </c>
      <c r="C3061" s="5">
        <v>43042</v>
      </c>
      <c r="E3061" s="6">
        <v>1082.44</v>
      </c>
      <c r="F3061" t="str">
        <f t="shared" si="188"/>
        <v>Nov 17</v>
      </c>
      <c r="G3061">
        <f t="shared" si="191"/>
        <v>3060</v>
      </c>
      <c r="H3061" t="str">
        <f t="shared" si="189"/>
        <v/>
      </c>
      <c r="I3061" t="str">
        <f t="shared" si="190"/>
        <v/>
      </c>
    </row>
    <row r="3062" spans="1:9" ht="15" thickBot="1" x14ac:dyDescent="0.35">
      <c r="A3062" s="4" t="s">
        <v>26</v>
      </c>
      <c r="B3062" s="4" t="s">
        <v>20</v>
      </c>
      <c r="C3062" s="5">
        <v>43042</v>
      </c>
      <c r="E3062" s="6">
        <v>5625.09</v>
      </c>
      <c r="F3062" t="str">
        <f t="shared" si="188"/>
        <v>Nov 17</v>
      </c>
      <c r="G3062">
        <f t="shared" si="191"/>
        <v>3061</v>
      </c>
      <c r="H3062" t="str">
        <f t="shared" si="189"/>
        <v/>
      </c>
      <c r="I3062" t="str">
        <f t="shared" si="190"/>
        <v/>
      </c>
    </row>
    <row r="3063" spans="1:9" ht="15" thickBot="1" x14ac:dyDescent="0.35">
      <c r="A3063" s="4" t="s">
        <v>233</v>
      </c>
      <c r="B3063" s="4" t="s">
        <v>12</v>
      </c>
      <c r="C3063" s="5">
        <v>43042</v>
      </c>
      <c r="E3063" s="6">
        <v>29.5</v>
      </c>
      <c r="F3063" t="str">
        <f t="shared" si="188"/>
        <v>Nov 17</v>
      </c>
      <c r="G3063">
        <f t="shared" si="191"/>
        <v>3062</v>
      </c>
      <c r="H3063" t="str">
        <f t="shared" si="189"/>
        <v/>
      </c>
      <c r="I3063" t="str">
        <f t="shared" si="190"/>
        <v/>
      </c>
    </row>
    <row r="3064" spans="1:9" ht="15" thickBot="1" x14ac:dyDescent="0.35">
      <c r="A3064" s="4" t="s">
        <v>29</v>
      </c>
      <c r="B3064" s="4" t="s">
        <v>8</v>
      </c>
      <c r="C3064" s="5">
        <v>43042</v>
      </c>
      <c r="E3064" s="6">
        <v>95.75</v>
      </c>
      <c r="F3064" t="str">
        <f t="shared" si="188"/>
        <v>Nov 17</v>
      </c>
      <c r="G3064">
        <f t="shared" si="191"/>
        <v>3063</v>
      </c>
      <c r="H3064" t="str">
        <f t="shared" si="189"/>
        <v/>
      </c>
      <c r="I3064" t="str">
        <f t="shared" si="190"/>
        <v/>
      </c>
    </row>
    <row r="3065" spans="1:9" ht="15" thickBot="1" x14ac:dyDescent="0.35">
      <c r="A3065" s="4" t="s">
        <v>144</v>
      </c>
      <c r="B3065" s="4" t="s">
        <v>28</v>
      </c>
      <c r="C3065" s="5">
        <v>43042</v>
      </c>
      <c r="E3065" s="6">
        <v>498309.46</v>
      </c>
      <c r="F3065" t="str">
        <f t="shared" si="188"/>
        <v>Nov 17</v>
      </c>
      <c r="G3065">
        <f t="shared" si="191"/>
        <v>3064</v>
      </c>
      <c r="H3065" t="str">
        <f t="shared" si="189"/>
        <v/>
      </c>
      <c r="I3065" t="str">
        <f t="shared" si="190"/>
        <v/>
      </c>
    </row>
    <row r="3066" spans="1:9" ht="15" thickBot="1" x14ac:dyDescent="0.35">
      <c r="A3066" s="4" t="s">
        <v>144</v>
      </c>
      <c r="B3066" s="4" t="s">
        <v>33</v>
      </c>
      <c r="C3066" s="5">
        <v>43042</v>
      </c>
      <c r="E3066" s="6">
        <v>46059.68</v>
      </c>
      <c r="F3066" t="str">
        <f t="shared" si="188"/>
        <v>Nov 17</v>
      </c>
      <c r="G3066">
        <f t="shared" si="191"/>
        <v>3065</v>
      </c>
      <c r="H3066" t="str">
        <f t="shared" si="189"/>
        <v/>
      </c>
      <c r="I3066" t="str">
        <f t="shared" si="190"/>
        <v/>
      </c>
    </row>
    <row r="3067" spans="1:9" ht="15" thickBot="1" x14ac:dyDescent="0.35">
      <c r="A3067" s="4" t="s">
        <v>144</v>
      </c>
      <c r="B3067" s="4" t="s">
        <v>102</v>
      </c>
      <c r="C3067" s="5">
        <v>43042</v>
      </c>
      <c r="E3067" s="6">
        <v>30953.94</v>
      </c>
      <c r="F3067" t="str">
        <f t="shared" si="188"/>
        <v>Nov 17</v>
      </c>
      <c r="G3067">
        <f t="shared" si="191"/>
        <v>3066</v>
      </c>
      <c r="H3067" t="str">
        <f t="shared" si="189"/>
        <v/>
      </c>
      <c r="I3067" t="str">
        <f t="shared" si="190"/>
        <v/>
      </c>
    </row>
    <row r="3068" spans="1:9" ht="15" thickBot="1" x14ac:dyDescent="0.35">
      <c r="A3068" s="4" t="s">
        <v>32</v>
      </c>
      <c r="B3068" s="4" t="s">
        <v>33</v>
      </c>
      <c r="C3068" s="5">
        <v>43042</v>
      </c>
      <c r="E3068" s="6">
        <v>1838.76</v>
      </c>
      <c r="F3068" t="str">
        <f t="shared" si="188"/>
        <v>Nov 17</v>
      </c>
      <c r="G3068">
        <f t="shared" si="191"/>
        <v>3067</v>
      </c>
      <c r="H3068" t="str">
        <f t="shared" si="189"/>
        <v/>
      </c>
      <c r="I3068" t="str">
        <f t="shared" si="190"/>
        <v/>
      </c>
    </row>
    <row r="3069" spans="1:9" ht="15" thickBot="1" x14ac:dyDescent="0.35">
      <c r="A3069" s="4" t="s">
        <v>34</v>
      </c>
      <c r="B3069" s="4" t="s">
        <v>35</v>
      </c>
      <c r="C3069" s="5">
        <v>43042</v>
      </c>
      <c r="E3069" s="6">
        <v>315</v>
      </c>
      <c r="F3069" t="str">
        <f t="shared" si="188"/>
        <v>Nov 17</v>
      </c>
      <c r="G3069">
        <f t="shared" si="191"/>
        <v>3068</v>
      </c>
      <c r="H3069" t="str">
        <f t="shared" si="189"/>
        <v/>
      </c>
      <c r="I3069" t="str">
        <f t="shared" si="190"/>
        <v/>
      </c>
    </row>
    <row r="3070" spans="1:9" ht="15" thickBot="1" x14ac:dyDescent="0.35">
      <c r="A3070" s="4" t="s">
        <v>36</v>
      </c>
      <c r="B3070" s="4" t="s">
        <v>18</v>
      </c>
      <c r="C3070" s="5">
        <v>43042</v>
      </c>
      <c r="E3070" s="6">
        <v>399.28</v>
      </c>
      <c r="F3070" t="str">
        <f t="shared" si="188"/>
        <v>Nov 17</v>
      </c>
      <c r="G3070">
        <f t="shared" si="191"/>
        <v>3069</v>
      </c>
      <c r="H3070" t="str">
        <f t="shared" si="189"/>
        <v/>
      </c>
      <c r="I3070" t="str">
        <f t="shared" si="190"/>
        <v/>
      </c>
    </row>
    <row r="3071" spans="1:9" ht="15" thickBot="1" x14ac:dyDescent="0.35">
      <c r="A3071" s="4" t="s">
        <v>371</v>
      </c>
      <c r="B3071" s="4" t="s">
        <v>8</v>
      </c>
      <c r="C3071" s="5">
        <v>43042</v>
      </c>
      <c r="E3071" s="6">
        <v>601.44000000000005</v>
      </c>
      <c r="F3071" t="str">
        <f t="shared" si="188"/>
        <v>Nov 17</v>
      </c>
      <c r="G3071">
        <f t="shared" si="191"/>
        <v>3070</v>
      </c>
      <c r="H3071" t="str">
        <f t="shared" si="189"/>
        <v/>
      </c>
      <c r="I3071" t="str">
        <f t="shared" si="190"/>
        <v/>
      </c>
    </row>
    <row r="3072" spans="1:9" ht="15" thickBot="1" x14ac:dyDescent="0.35">
      <c r="A3072" s="4" t="s">
        <v>146</v>
      </c>
      <c r="B3072" s="4" t="s">
        <v>8</v>
      </c>
      <c r="C3072" s="5">
        <v>43042</v>
      </c>
      <c r="E3072" s="6">
        <v>2963.12</v>
      </c>
      <c r="F3072" t="str">
        <f t="shared" si="188"/>
        <v>Nov 17</v>
      </c>
      <c r="G3072">
        <f t="shared" si="191"/>
        <v>3071</v>
      </c>
      <c r="H3072" t="str">
        <f t="shared" si="189"/>
        <v/>
      </c>
      <c r="I3072" t="str">
        <f t="shared" si="190"/>
        <v/>
      </c>
    </row>
    <row r="3073" spans="1:9" ht="15" thickBot="1" x14ac:dyDescent="0.35">
      <c r="A3073" s="4" t="s">
        <v>103</v>
      </c>
      <c r="B3073" s="4" t="s">
        <v>85</v>
      </c>
      <c r="C3073" s="5">
        <v>43042</v>
      </c>
      <c r="E3073" s="6">
        <v>210</v>
      </c>
      <c r="F3073" t="str">
        <f t="shared" si="188"/>
        <v>Nov 17</v>
      </c>
      <c r="G3073">
        <f t="shared" si="191"/>
        <v>3072</v>
      </c>
      <c r="H3073" t="str">
        <f t="shared" si="189"/>
        <v/>
      </c>
      <c r="I3073" t="str">
        <f t="shared" si="190"/>
        <v/>
      </c>
    </row>
    <row r="3074" spans="1:9" ht="15" thickBot="1" x14ac:dyDescent="0.35">
      <c r="A3074" s="4" t="s">
        <v>198</v>
      </c>
      <c r="B3074" s="4" t="s">
        <v>14</v>
      </c>
      <c r="C3074" s="5">
        <v>43042</v>
      </c>
      <c r="E3074" s="6">
        <v>3000</v>
      </c>
      <c r="F3074" t="str">
        <f t="shared" si="188"/>
        <v>Nov 17</v>
      </c>
      <c r="G3074">
        <f t="shared" si="191"/>
        <v>3073</v>
      </c>
      <c r="H3074" t="str">
        <f t="shared" si="189"/>
        <v/>
      </c>
      <c r="I3074" t="str">
        <f t="shared" si="190"/>
        <v/>
      </c>
    </row>
    <row r="3075" spans="1:9" ht="15" thickBot="1" x14ac:dyDescent="0.35">
      <c r="A3075" s="4" t="s">
        <v>434</v>
      </c>
      <c r="B3075" s="4" t="s">
        <v>22</v>
      </c>
      <c r="C3075" s="5">
        <v>43042</v>
      </c>
      <c r="E3075" s="6">
        <v>2622.09</v>
      </c>
      <c r="F3075" t="str">
        <f t="shared" ref="F3075:F3138" si="192">IF(C3075&lt;=$R$1,$Q$1,IF(C3075&lt;=$R$2,$Q$2,IF(C3075&lt;=$R$3,$Q$3,IF(C3075&lt;=$R$4,$Q$4,IF(C3075&lt;=$R$5,$Q$5,IF(C3075&lt;=$R$6,$Q$6,IF(C3075&lt;=$R$7,$Q$7,IF(C3075&lt;=$R$8,$Q$8,IF(C3075&lt;=$R$9,$Q$9,IF(C3075&lt;=$R$10,$Q$10,IF(C3075&lt;=$R$11,$Q$11,IF(C3075&lt;=$R$12,$Q$12,IF(C3075&lt;=$R$13,$Q$13,IF(C3075&lt;=$R$14,$Q$14,IF(C3075&lt;=$R$15,$Q$15,IF(C3075&lt;=$R$16,$Q$16,IF(C3075&lt;=$R$17,$Q$17,IF(C3075&lt;=$R$18,$Q$18,IF(C3075&lt;=$R$19,$Q$19,IF(C3075&lt;=$R$20,$Q$20,IF(C3075&lt;=$R$21,$Q$21,IF(C3075&lt;=$R$22,$Q$22,IF(C3075&lt;=$R$23,$Q$23,IF(C3075&lt;=$R$24,$Q$24,IF(C3075&lt;=$R$25,$Q$25,IF(C3075&lt;=$R$26,$Q$26,IF(C3075&lt;=$R$27,$Q$27,IF(C3075&lt;=$R$28,$Q$28,IF(C3075&lt;=$R$29,$Q$29,IF(C3075&lt;=$R$30,$Q$30,IF(C3075&lt;=$R$31,$Q$31,IF(C3075&lt;=$R$32,$Q$32,IF(C3075&lt;=$R$33,$Q$33,IF(C3075&lt;=$R$34,$Q$34,IF(C3075&lt;=$R$35,$Q$35,IF(C3075&lt;=$R$36,$Q$36,""))))))))))))))))))))))))))))))))))))</f>
        <v>Nov 17</v>
      </c>
      <c r="G3075">
        <f t="shared" si="191"/>
        <v>3074</v>
      </c>
      <c r="H3075" t="str">
        <f t="shared" ref="H3075:H3138" si="193">IF(F3075=$J$1,G3075,"")</f>
        <v/>
      </c>
      <c r="I3075" t="str">
        <f t="shared" ref="I3075:I3138" si="194">IFERROR(SMALL($H$2:$H$8586,G3075),"")</f>
        <v/>
      </c>
    </row>
    <row r="3076" spans="1:9" ht="15" thickBot="1" x14ac:dyDescent="0.35">
      <c r="A3076" s="4" t="s">
        <v>147</v>
      </c>
      <c r="B3076" s="4" t="s">
        <v>148</v>
      </c>
      <c r="C3076" s="5">
        <v>43042</v>
      </c>
      <c r="E3076" s="6">
        <v>500</v>
      </c>
      <c r="F3076" t="str">
        <f t="shared" si="192"/>
        <v>Nov 17</v>
      </c>
      <c r="G3076">
        <f t="shared" ref="G3076:G3139" si="195">1+G3075</f>
        <v>3075</v>
      </c>
      <c r="H3076" t="str">
        <f t="shared" si="193"/>
        <v/>
      </c>
      <c r="I3076" t="str">
        <f t="shared" si="194"/>
        <v/>
      </c>
    </row>
    <row r="3077" spans="1:9" ht="15" thickBot="1" x14ac:dyDescent="0.35">
      <c r="A3077" s="4" t="s">
        <v>281</v>
      </c>
      <c r="B3077" s="4" t="s">
        <v>12</v>
      </c>
      <c r="C3077" s="5">
        <v>43042</v>
      </c>
      <c r="E3077" s="6">
        <v>186.99</v>
      </c>
      <c r="F3077" t="str">
        <f t="shared" si="192"/>
        <v>Nov 17</v>
      </c>
      <c r="G3077">
        <f t="shared" si="195"/>
        <v>3076</v>
      </c>
      <c r="H3077" t="str">
        <f t="shared" si="193"/>
        <v/>
      </c>
      <c r="I3077" t="str">
        <f t="shared" si="194"/>
        <v/>
      </c>
    </row>
    <row r="3078" spans="1:9" ht="15" thickBot="1" x14ac:dyDescent="0.35">
      <c r="A3078" s="4" t="s">
        <v>335</v>
      </c>
      <c r="B3078" s="4" t="s">
        <v>102</v>
      </c>
      <c r="C3078" s="5">
        <v>43042</v>
      </c>
      <c r="E3078" s="6">
        <v>829.2</v>
      </c>
      <c r="F3078" t="str">
        <f t="shared" si="192"/>
        <v>Nov 17</v>
      </c>
      <c r="G3078">
        <f t="shared" si="195"/>
        <v>3077</v>
      </c>
      <c r="H3078" t="str">
        <f t="shared" si="193"/>
        <v/>
      </c>
      <c r="I3078" t="str">
        <f t="shared" si="194"/>
        <v/>
      </c>
    </row>
    <row r="3079" spans="1:9" ht="15" thickBot="1" x14ac:dyDescent="0.35">
      <c r="A3079" s="4" t="s">
        <v>207</v>
      </c>
      <c r="B3079" s="4" t="s">
        <v>131</v>
      </c>
      <c r="C3079" s="5">
        <v>43042</v>
      </c>
      <c r="E3079" s="6">
        <v>824.19</v>
      </c>
      <c r="F3079" t="str">
        <f t="shared" si="192"/>
        <v>Nov 17</v>
      </c>
      <c r="G3079">
        <f t="shared" si="195"/>
        <v>3078</v>
      </c>
      <c r="H3079" t="str">
        <f t="shared" si="193"/>
        <v/>
      </c>
      <c r="I3079" t="str">
        <f t="shared" si="194"/>
        <v/>
      </c>
    </row>
    <row r="3080" spans="1:9" ht="15" thickBot="1" x14ac:dyDescent="0.35">
      <c r="A3080" s="4" t="s">
        <v>391</v>
      </c>
      <c r="B3080" s="4" t="s">
        <v>131</v>
      </c>
      <c r="C3080" s="5">
        <v>43042</v>
      </c>
      <c r="E3080" s="6">
        <v>53.1</v>
      </c>
      <c r="F3080" t="str">
        <f t="shared" si="192"/>
        <v>Nov 17</v>
      </c>
      <c r="G3080">
        <f t="shared" si="195"/>
        <v>3079</v>
      </c>
      <c r="H3080" t="str">
        <f t="shared" si="193"/>
        <v/>
      </c>
      <c r="I3080" t="str">
        <f t="shared" si="194"/>
        <v/>
      </c>
    </row>
    <row r="3081" spans="1:9" ht="15" thickBot="1" x14ac:dyDescent="0.35">
      <c r="A3081" s="4" t="s">
        <v>391</v>
      </c>
      <c r="B3081" s="4" t="s">
        <v>16</v>
      </c>
      <c r="C3081" s="5">
        <v>43042</v>
      </c>
      <c r="E3081" s="6">
        <v>13.91</v>
      </c>
      <c r="F3081" t="str">
        <f t="shared" si="192"/>
        <v>Nov 17</v>
      </c>
      <c r="G3081">
        <f t="shared" si="195"/>
        <v>3080</v>
      </c>
      <c r="H3081" t="str">
        <f t="shared" si="193"/>
        <v/>
      </c>
      <c r="I3081" t="str">
        <f t="shared" si="194"/>
        <v/>
      </c>
    </row>
    <row r="3082" spans="1:9" ht="15" thickBot="1" x14ac:dyDescent="0.35">
      <c r="A3082" s="4" t="s">
        <v>110</v>
      </c>
      <c r="B3082" s="4" t="s">
        <v>67</v>
      </c>
      <c r="C3082" s="5">
        <v>43042</v>
      </c>
      <c r="E3082" s="6">
        <v>68.73</v>
      </c>
      <c r="F3082" t="str">
        <f t="shared" si="192"/>
        <v>Nov 17</v>
      </c>
      <c r="G3082">
        <f t="shared" si="195"/>
        <v>3081</v>
      </c>
      <c r="H3082" t="str">
        <f t="shared" si="193"/>
        <v/>
      </c>
      <c r="I3082" t="str">
        <f t="shared" si="194"/>
        <v/>
      </c>
    </row>
    <row r="3083" spans="1:9" ht="15" thickBot="1" x14ac:dyDescent="0.35">
      <c r="A3083" s="4" t="s">
        <v>41</v>
      </c>
      <c r="B3083" s="4" t="s">
        <v>8</v>
      </c>
      <c r="C3083" s="5">
        <v>43042</v>
      </c>
      <c r="E3083" s="6">
        <v>5.99</v>
      </c>
      <c r="F3083" t="str">
        <f t="shared" si="192"/>
        <v>Nov 17</v>
      </c>
      <c r="G3083">
        <f t="shared" si="195"/>
        <v>3082</v>
      </c>
      <c r="H3083" t="str">
        <f t="shared" si="193"/>
        <v/>
      </c>
      <c r="I3083" t="str">
        <f t="shared" si="194"/>
        <v/>
      </c>
    </row>
    <row r="3084" spans="1:9" ht="15" thickBot="1" x14ac:dyDescent="0.35">
      <c r="A3084" s="4" t="s">
        <v>42</v>
      </c>
      <c r="B3084" s="4" t="s">
        <v>43</v>
      </c>
      <c r="C3084" s="5">
        <v>43042</v>
      </c>
      <c r="E3084" s="6">
        <v>233</v>
      </c>
      <c r="F3084" t="str">
        <f t="shared" si="192"/>
        <v>Nov 17</v>
      </c>
      <c r="G3084">
        <f t="shared" si="195"/>
        <v>3083</v>
      </c>
      <c r="H3084" t="str">
        <f t="shared" si="193"/>
        <v/>
      </c>
      <c r="I3084" t="str">
        <f t="shared" si="194"/>
        <v/>
      </c>
    </row>
    <row r="3085" spans="1:9" ht="15" thickBot="1" x14ac:dyDescent="0.35">
      <c r="A3085" s="4" t="s">
        <v>250</v>
      </c>
      <c r="B3085" s="4" t="s">
        <v>22</v>
      </c>
      <c r="C3085" s="5">
        <v>43042</v>
      </c>
      <c r="E3085" s="6">
        <v>60</v>
      </c>
      <c r="F3085" t="str">
        <f t="shared" si="192"/>
        <v>Nov 17</v>
      </c>
      <c r="G3085">
        <f t="shared" si="195"/>
        <v>3084</v>
      </c>
      <c r="H3085" t="str">
        <f t="shared" si="193"/>
        <v/>
      </c>
      <c r="I3085" t="str">
        <f t="shared" si="194"/>
        <v/>
      </c>
    </row>
    <row r="3086" spans="1:9" ht="15" thickBot="1" x14ac:dyDescent="0.35">
      <c r="A3086" s="4" t="s">
        <v>46</v>
      </c>
      <c r="B3086" s="4" t="s">
        <v>111</v>
      </c>
      <c r="C3086" s="5">
        <v>43042</v>
      </c>
      <c r="E3086" s="6">
        <v>4917.62</v>
      </c>
      <c r="F3086" t="str">
        <f t="shared" si="192"/>
        <v>Nov 17</v>
      </c>
      <c r="G3086">
        <f t="shared" si="195"/>
        <v>3085</v>
      </c>
      <c r="H3086" t="str">
        <f t="shared" si="193"/>
        <v/>
      </c>
      <c r="I3086" t="str">
        <f t="shared" si="194"/>
        <v/>
      </c>
    </row>
    <row r="3087" spans="1:9" ht="15" thickBot="1" x14ac:dyDescent="0.35">
      <c r="A3087" s="4" t="s">
        <v>46</v>
      </c>
      <c r="B3087" s="4" t="s">
        <v>47</v>
      </c>
      <c r="C3087" s="5">
        <v>43042</v>
      </c>
      <c r="E3087" s="6">
        <v>6871.57</v>
      </c>
      <c r="F3087" t="str">
        <f t="shared" si="192"/>
        <v>Nov 17</v>
      </c>
      <c r="G3087">
        <f t="shared" si="195"/>
        <v>3086</v>
      </c>
      <c r="H3087" t="str">
        <f t="shared" si="193"/>
        <v/>
      </c>
      <c r="I3087" t="str">
        <f t="shared" si="194"/>
        <v/>
      </c>
    </row>
    <row r="3088" spans="1:9" ht="15" thickBot="1" x14ac:dyDescent="0.35">
      <c r="A3088" s="4" t="s">
        <v>51</v>
      </c>
      <c r="B3088" s="4" t="s">
        <v>22</v>
      </c>
      <c r="C3088" s="5">
        <v>43042</v>
      </c>
      <c r="E3088" s="6">
        <v>140</v>
      </c>
      <c r="F3088" t="str">
        <f t="shared" si="192"/>
        <v>Nov 17</v>
      </c>
      <c r="G3088">
        <f t="shared" si="195"/>
        <v>3087</v>
      </c>
      <c r="H3088" t="str">
        <f t="shared" si="193"/>
        <v/>
      </c>
      <c r="I3088" t="str">
        <f t="shared" si="194"/>
        <v/>
      </c>
    </row>
    <row r="3089" spans="1:9" ht="15" thickBot="1" x14ac:dyDescent="0.35">
      <c r="A3089" s="4" t="s">
        <v>187</v>
      </c>
      <c r="B3089" s="4" t="s">
        <v>39</v>
      </c>
      <c r="C3089" s="5">
        <v>43042</v>
      </c>
      <c r="E3089" s="6">
        <v>152.76</v>
      </c>
      <c r="F3089" t="str">
        <f t="shared" si="192"/>
        <v>Nov 17</v>
      </c>
      <c r="G3089">
        <f t="shared" si="195"/>
        <v>3088</v>
      </c>
      <c r="H3089" t="str">
        <f t="shared" si="193"/>
        <v/>
      </c>
      <c r="I3089" t="str">
        <f t="shared" si="194"/>
        <v/>
      </c>
    </row>
    <row r="3090" spans="1:9" ht="15" thickBot="1" x14ac:dyDescent="0.35">
      <c r="A3090" s="4" t="s">
        <v>209</v>
      </c>
      <c r="B3090" s="4" t="s">
        <v>210</v>
      </c>
      <c r="C3090" s="5">
        <v>43042</v>
      </c>
      <c r="E3090" s="6">
        <v>1471.94</v>
      </c>
      <c r="F3090" t="str">
        <f t="shared" si="192"/>
        <v>Nov 17</v>
      </c>
      <c r="G3090">
        <f t="shared" si="195"/>
        <v>3089</v>
      </c>
      <c r="H3090" t="str">
        <f t="shared" si="193"/>
        <v/>
      </c>
      <c r="I3090" t="str">
        <f t="shared" si="194"/>
        <v/>
      </c>
    </row>
    <row r="3091" spans="1:9" ht="15" thickBot="1" x14ac:dyDescent="0.35">
      <c r="A3091" s="4" t="s">
        <v>53</v>
      </c>
      <c r="B3091" s="4" t="s">
        <v>8</v>
      </c>
      <c r="C3091" s="5">
        <v>43042</v>
      </c>
      <c r="E3091" s="6">
        <v>485.06</v>
      </c>
      <c r="F3091" t="str">
        <f t="shared" si="192"/>
        <v>Nov 17</v>
      </c>
      <c r="G3091">
        <f t="shared" si="195"/>
        <v>3090</v>
      </c>
      <c r="H3091" t="str">
        <f t="shared" si="193"/>
        <v/>
      </c>
      <c r="I3091" t="str">
        <f t="shared" si="194"/>
        <v/>
      </c>
    </row>
    <row r="3092" spans="1:9" ht="15" thickBot="1" x14ac:dyDescent="0.35">
      <c r="A3092" s="4" t="s">
        <v>189</v>
      </c>
      <c r="B3092" s="4" t="s">
        <v>66</v>
      </c>
      <c r="C3092" s="5">
        <v>43042</v>
      </c>
      <c r="E3092" s="6">
        <v>10.67</v>
      </c>
      <c r="F3092" t="str">
        <f t="shared" si="192"/>
        <v>Nov 17</v>
      </c>
      <c r="G3092">
        <f t="shared" si="195"/>
        <v>3091</v>
      </c>
      <c r="H3092" t="str">
        <f t="shared" si="193"/>
        <v/>
      </c>
      <c r="I3092" t="str">
        <f t="shared" si="194"/>
        <v/>
      </c>
    </row>
    <row r="3093" spans="1:9" ht="15" thickBot="1" x14ac:dyDescent="0.35">
      <c r="A3093" s="4" t="s">
        <v>189</v>
      </c>
      <c r="B3093" s="4" t="s">
        <v>131</v>
      </c>
      <c r="C3093" s="5">
        <v>43042</v>
      </c>
      <c r="E3093" s="6">
        <v>131.1</v>
      </c>
      <c r="F3093" t="str">
        <f t="shared" si="192"/>
        <v>Nov 17</v>
      </c>
      <c r="G3093">
        <f t="shared" si="195"/>
        <v>3092</v>
      </c>
      <c r="H3093" t="str">
        <f t="shared" si="193"/>
        <v/>
      </c>
      <c r="I3093" t="str">
        <f t="shared" si="194"/>
        <v/>
      </c>
    </row>
    <row r="3094" spans="1:9" ht="15" thickBot="1" x14ac:dyDescent="0.35">
      <c r="A3094" s="4" t="s">
        <v>56</v>
      </c>
      <c r="B3094" s="4" t="s">
        <v>12</v>
      </c>
      <c r="C3094" s="5">
        <v>43042</v>
      </c>
      <c r="E3094" s="6">
        <v>491.81</v>
      </c>
      <c r="F3094" t="str">
        <f t="shared" si="192"/>
        <v>Nov 17</v>
      </c>
      <c r="G3094">
        <f t="shared" si="195"/>
        <v>3093</v>
      </c>
      <c r="H3094" t="str">
        <f t="shared" si="193"/>
        <v/>
      </c>
      <c r="I3094" t="str">
        <f t="shared" si="194"/>
        <v/>
      </c>
    </row>
    <row r="3095" spans="1:9" ht="15" thickBot="1" x14ac:dyDescent="0.35">
      <c r="A3095" s="4" t="s">
        <v>57</v>
      </c>
      <c r="B3095" s="4" t="s">
        <v>127</v>
      </c>
      <c r="C3095" s="5">
        <v>43042</v>
      </c>
      <c r="E3095" s="6">
        <v>89.98</v>
      </c>
      <c r="F3095" t="str">
        <f t="shared" si="192"/>
        <v>Nov 17</v>
      </c>
      <c r="G3095">
        <f t="shared" si="195"/>
        <v>3094</v>
      </c>
      <c r="H3095" t="str">
        <f t="shared" si="193"/>
        <v/>
      </c>
      <c r="I3095" t="str">
        <f t="shared" si="194"/>
        <v/>
      </c>
    </row>
    <row r="3096" spans="1:9" ht="15" thickBot="1" x14ac:dyDescent="0.35">
      <c r="A3096" s="4" t="s">
        <v>57</v>
      </c>
      <c r="B3096" s="4" t="s">
        <v>8</v>
      </c>
      <c r="C3096" s="5">
        <v>43042</v>
      </c>
      <c r="E3096" s="6">
        <v>541.39</v>
      </c>
      <c r="F3096" t="str">
        <f t="shared" si="192"/>
        <v>Nov 17</v>
      </c>
      <c r="G3096">
        <f t="shared" si="195"/>
        <v>3095</v>
      </c>
      <c r="H3096" t="str">
        <f t="shared" si="193"/>
        <v/>
      </c>
      <c r="I3096" t="str">
        <f t="shared" si="194"/>
        <v/>
      </c>
    </row>
    <row r="3097" spans="1:9" ht="15" thickBot="1" x14ac:dyDescent="0.35">
      <c r="A3097" s="4" t="s">
        <v>57</v>
      </c>
      <c r="B3097" s="4" t="s">
        <v>85</v>
      </c>
      <c r="C3097" s="5">
        <v>43042</v>
      </c>
      <c r="E3097" s="6">
        <v>117.93</v>
      </c>
      <c r="F3097" t="str">
        <f t="shared" si="192"/>
        <v>Nov 17</v>
      </c>
      <c r="G3097">
        <f t="shared" si="195"/>
        <v>3096</v>
      </c>
      <c r="H3097" t="str">
        <f t="shared" si="193"/>
        <v/>
      </c>
      <c r="I3097" t="str">
        <f t="shared" si="194"/>
        <v/>
      </c>
    </row>
    <row r="3098" spans="1:9" ht="15" thickBot="1" x14ac:dyDescent="0.35">
      <c r="A3098" s="4" t="s">
        <v>369</v>
      </c>
      <c r="B3098" s="4" t="s">
        <v>39</v>
      </c>
      <c r="C3098" s="5">
        <v>43042</v>
      </c>
      <c r="E3098" s="6">
        <v>5731.95</v>
      </c>
      <c r="F3098" t="str">
        <f t="shared" si="192"/>
        <v>Nov 17</v>
      </c>
      <c r="G3098">
        <f t="shared" si="195"/>
        <v>3097</v>
      </c>
      <c r="H3098" t="str">
        <f t="shared" si="193"/>
        <v/>
      </c>
      <c r="I3098" t="str">
        <f t="shared" si="194"/>
        <v/>
      </c>
    </row>
    <row r="3099" spans="1:9" ht="15" thickBot="1" x14ac:dyDescent="0.35">
      <c r="A3099" s="4" t="s">
        <v>237</v>
      </c>
      <c r="B3099" s="4" t="s">
        <v>12</v>
      </c>
      <c r="C3099" s="5">
        <v>43042</v>
      </c>
      <c r="E3099" s="6">
        <v>158.6</v>
      </c>
      <c r="F3099" t="str">
        <f t="shared" si="192"/>
        <v>Nov 17</v>
      </c>
      <c r="G3099">
        <f t="shared" si="195"/>
        <v>3098</v>
      </c>
      <c r="H3099" t="str">
        <f t="shared" si="193"/>
        <v/>
      </c>
      <c r="I3099" t="str">
        <f t="shared" si="194"/>
        <v/>
      </c>
    </row>
    <row r="3100" spans="1:9" ht="15" thickBot="1" x14ac:dyDescent="0.35">
      <c r="A3100" s="4" t="s">
        <v>193</v>
      </c>
      <c r="B3100" s="4" t="s">
        <v>18</v>
      </c>
      <c r="C3100" s="5">
        <v>43042</v>
      </c>
      <c r="E3100" s="6">
        <v>42.28</v>
      </c>
      <c r="F3100" t="str">
        <f t="shared" si="192"/>
        <v>Nov 17</v>
      </c>
      <c r="G3100">
        <f t="shared" si="195"/>
        <v>3099</v>
      </c>
      <c r="H3100" t="str">
        <f t="shared" si="193"/>
        <v/>
      </c>
      <c r="I3100" t="str">
        <f t="shared" si="194"/>
        <v/>
      </c>
    </row>
    <row r="3101" spans="1:9" ht="15" thickBot="1" x14ac:dyDescent="0.35">
      <c r="A3101" s="4" t="s">
        <v>71</v>
      </c>
      <c r="B3101" s="4" t="s">
        <v>12</v>
      </c>
      <c r="C3101" s="5">
        <v>43042</v>
      </c>
      <c r="E3101" s="6">
        <v>690.33</v>
      </c>
      <c r="F3101" t="str">
        <f t="shared" si="192"/>
        <v>Nov 17</v>
      </c>
      <c r="G3101">
        <f t="shared" si="195"/>
        <v>3100</v>
      </c>
      <c r="H3101" t="str">
        <f t="shared" si="193"/>
        <v/>
      </c>
      <c r="I3101" t="str">
        <f t="shared" si="194"/>
        <v/>
      </c>
    </row>
    <row r="3102" spans="1:9" ht="15" thickBot="1" x14ac:dyDescent="0.35">
      <c r="A3102" s="4" t="s">
        <v>453</v>
      </c>
      <c r="B3102" s="4" t="s">
        <v>454</v>
      </c>
      <c r="C3102" s="5">
        <v>43042</v>
      </c>
      <c r="E3102" s="6">
        <v>2951</v>
      </c>
      <c r="F3102" t="str">
        <f t="shared" si="192"/>
        <v>Nov 17</v>
      </c>
      <c r="G3102">
        <f t="shared" si="195"/>
        <v>3101</v>
      </c>
      <c r="H3102" t="str">
        <f t="shared" si="193"/>
        <v/>
      </c>
      <c r="I3102" t="str">
        <f t="shared" si="194"/>
        <v/>
      </c>
    </row>
    <row r="3103" spans="1:9" ht="15" thickBot="1" x14ac:dyDescent="0.35">
      <c r="A3103" s="4" t="s">
        <v>380</v>
      </c>
      <c r="B3103" s="4" t="s">
        <v>8</v>
      </c>
      <c r="C3103" s="5">
        <v>43042</v>
      </c>
      <c r="E3103" s="6">
        <v>371.31</v>
      </c>
      <c r="F3103" t="str">
        <f t="shared" si="192"/>
        <v>Nov 17</v>
      </c>
      <c r="G3103">
        <f t="shared" si="195"/>
        <v>3102</v>
      </c>
      <c r="H3103" t="str">
        <f t="shared" si="193"/>
        <v/>
      </c>
      <c r="I3103" t="str">
        <f t="shared" si="194"/>
        <v/>
      </c>
    </row>
    <row r="3104" spans="1:9" ht="15" thickBot="1" x14ac:dyDescent="0.35">
      <c r="A3104" s="4" t="s">
        <v>74</v>
      </c>
      <c r="B3104" s="4" t="s">
        <v>45</v>
      </c>
      <c r="C3104" s="5">
        <v>43042</v>
      </c>
      <c r="E3104" s="6">
        <v>695.2</v>
      </c>
      <c r="F3104" t="str">
        <f t="shared" si="192"/>
        <v>Nov 17</v>
      </c>
      <c r="G3104">
        <f t="shared" si="195"/>
        <v>3103</v>
      </c>
      <c r="H3104" t="str">
        <f t="shared" si="193"/>
        <v/>
      </c>
      <c r="I3104" t="str">
        <f t="shared" si="194"/>
        <v/>
      </c>
    </row>
    <row r="3105" spans="1:9" ht="15" thickBot="1" x14ac:dyDescent="0.35">
      <c r="A3105" s="4" t="s">
        <v>74</v>
      </c>
      <c r="B3105" s="4" t="s">
        <v>89</v>
      </c>
      <c r="C3105" s="5">
        <v>43042</v>
      </c>
      <c r="E3105" s="6">
        <v>555</v>
      </c>
      <c r="F3105" t="str">
        <f t="shared" si="192"/>
        <v>Nov 17</v>
      </c>
      <c r="G3105">
        <f t="shared" si="195"/>
        <v>3104</v>
      </c>
      <c r="H3105" t="str">
        <f t="shared" si="193"/>
        <v/>
      </c>
      <c r="I3105" t="str">
        <f t="shared" si="194"/>
        <v/>
      </c>
    </row>
    <row r="3106" spans="1:9" ht="15" thickBot="1" x14ac:dyDescent="0.35">
      <c r="A3106" s="4" t="s">
        <v>204</v>
      </c>
      <c r="B3106" s="4" t="s">
        <v>148</v>
      </c>
      <c r="C3106" s="5">
        <v>43042</v>
      </c>
      <c r="E3106" s="6">
        <v>300</v>
      </c>
      <c r="F3106" t="str">
        <f t="shared" si="192"/>
        <v>Nov 17</v>
      </c>
      <c r="G3106">
        <f t="shared" si="195"/>
        <v>3105</v>
      </c>
      <c r="H3106" t="str">
        <f t="shared" si="193"/>
        <v/>
      </c>
      <c r="I3106" t="str">
        <f t="shared" si="194"/>
        <v/>
      </c>
    </row>
    <row r="3107" spans="1:9" ht="15" thickBot="1" x14ac:dyDescent="0.35">
      <c r="A3107" s="4" t="s">
        <v>455</v>
      </c>
      <c r="B3107" s="4" t="s">
        <v>131</v>
      </c>
      <c r="C3107" s="5">
        <v>43042</v>
      </c>
      <c r="E3107" s="6">
        <v>1581.15</v>
      </c>
      <c r="F3107" t="str">
        <f t="shared" si="192"/>
        <v>Nov 17</v>
      </c>
      <c r="G3107">
        <f t="shared" si="195"/>
        <v>3106</v>
      </c>
      <c r="H3107" t="str">
        <f t="shared" si="193"/>
        <v/>
      </c>
      <c r="I3107" t="str">
        <f t="shared" si="194"/>
        <v/>
      </c>
    </row>
    <row r="3108" spans="1:9" ht="15" thickBot="1" x14ac:dyDescent="0.35">
      <c r="A3108" s="4" t="s">
        <v>455</v>
      </c>
      <c r="B3108" s="4" t="s">
        <v>16</v>
      </c>
      <c r="C3108" s="5">
        <v>43042</v>
      </c>
      <c r="E3108" s="6">
        <v>18.73</v>
      </c>
      <c r="F3108" t="str">
        <f t="shared" si="192"/>
        <v>Nov 17</v>
      </c>
      <c r="G3108">
        <f t="shared" si="195"/>
        <v>3107</v>
      </c>
      <c r="H3108" t="str">
        <f t="shared" si="193"/>
        <v/>
      </c>
      <c r="I3108" t="str">
        <f t="shared" si="194"/>
        <v/>
      </c>
    </row>
    <row r="3109" spans="1:9" ht="15" thickBot="1" x14ac:dyDescent="0.35">
      <c r="A3109" s="4" t="s">
        <v>82</v>
      </c>
      <c r="B3109" s="4" t="s">
        <v>11</v>
      </c>
      <c r="C3109" s="5">
        <v>43042</v>
      </c>
      <c r="E3109" s="6">
        <v>1457.74</v>
      </c>
      <c r="F3109" t="str">
        <f t="shared" si="192"/>
        <v>Nov 17</v>
      </c>
      <c r="G3109">
        <f t="shared" si="195"/>
        <v>3108</v>
      </c>
      <c r="H3109" t="str">
        <f t="shared" si="193"/>
        <v/>
      </c>
      <c r="I3109" t="str">
        <f t="shared" si="194"/>
        <v/>
      </c>
    </row>
    <row r="3110" spans="1:9" ht="15" thickBot="1" x14ac:dyDescent="0.35">
      <c r="A3110" s="4" t="s">
        <v>377</v>
      </c>
      <c r="B3110" s="4" t="s">
        <v>8</v>
      </c>
      <c r="C3110" s="5">
        <v>43042</v>
      </c>
      <c r="E3110" s="6">
        <v>338.64</v>
      </c>
      <c r="F3110" t="str">
        <f t="shared" si="192"/>
        <v>Nov 17</v>
      </c>
      <c r="G3110">
        <f t="shared" si="195"/>
        <v>3109</v>
      </c>
      <c r="H3110" t="str">
        <f t="shared" si="193"/>
        <v/>
      </c>
      <c r="I3110" t="str">
        <f t="shared" si="194"/>
        <v/>
      </c>
    </row>
    <row r="3111" spans="1:9" ht="15" thickBot="1" x14ac:dyDescent="0.35">
      <c r="A3111" s="4" t="s">
        <v>84</v>
      </c>
      <c r="B3111" s="4" t="s">
        <v>85</v>
      </c>
      <c r="C3111" s="5">
        <v>43042</v>
      </c>
      <c r="E3111" s="6">
        <v>282.95999999999998</v>
      </c>
      <c r="F3111" t="str">
        <f t="shared" si="192"/>
        <v>Nov 17</v>
      </c>
      <c r="G3111">
        <f t="shared" si="195"/>
        <v>3110</v>
      </c>
      <c r="H3111" t="str">
        <f t="shared" si="193"/>
        <v/>
      </c>
      <c r="I3111" t="str">
        <f t="shared" si="194"/>
        <v/>
      </c>
    </row>
    <row r="3112" spans="1:9" ht="15" thickBot="1" x14ac:dyDescent="0.35">
      <c r="A3112" s="4" t="s">
        <v>125</v>
      </c>
      <c r="B3112" s="4" t="s">
        <v>22</v>
      </c>
      <c r="C3112" s="5">
        <v>43042</v>
      </c>
      <c r="E3112" s="6">
        <v>170.08</v>
      </c>
      <c r="F3112" t="str">
        <f t="shared" si="192"/>
        <v>Nov 17</v>
      </c>
      <c r="G3112">
        <f t="shared" si="195"/>
        <v>3111</v>
      </c>
      <c r="H3112" t="str">
        <f t="shared" si="193"/>
        <v/>
      </c>
      <c r="I3112" t="str">
        <f t="shared" si="194"/>
        <v/>
      </c>
    </row>
    <row r="3113" spans="1:9" ht="15" thickBot="1" x14ac:dyDescent="0.35">
      <c r="A3113" s="4" t="s">
        <v>437</v>
      </c>
      <c r="B3113" s="4" t="s">
        <v>8</v>
      </c>
      <c r="C3113" s="5">
        <v>43049</v>
      </c>
      <c r="E3113" s="6">
        <v>57.18</v>
      </c>
      <c r="F3113" t="str">
        <f t="shared" si="192"/>
        <v>Nov 17</v>
      </c>
      <c r="G3113">
        <f t="shared" si="195"/>
        <v>3112</v>
      </c>
      <c r="H3113" t="str">
        <f t="shared" si="193"/>
        <v/>
      </c>
      <c r="I3113" t="str">
        <f t="shared" si="194"/>
        <v/>
      </c>
    </row>
    <row r="3114" spans="1:9" ht="15" thickBot="1" x14ac:dyDescent="0.35">
      <c r="A3114" s="4" t="s">
        <v>172</v>
      </c>
      <c r="B3114" s="4" t="s">
        <v>8</v>
      </c>
      <c r="C3114" s="5">
        <v>43049</v>
      </c>
      <c r="E3114" s="6">
        <v>258.18</v>
      </c>
      <c r="F3114" t="str">
        <f t="shared" si="192"/>
        <v>Nov 17</v>
      </c>
      <c r="G3114">
        <f t="shared" si="195"/>
        <v>3113</v>
      </c>
      <c r="H3114" t="str">
        <f t="shared" si="193"/>
        <v/>
      </c>
      <c r="I3114" t="str">
        <f t="shared" si="194"/>
        <v/>
      </c>
    </row>
    <row r="3115" spans="1:9" ht="15" thickBot="1" x14ac:dyDescent="0.35">
      <c r="A3115" s="4" t="s">
        <v>307</v>
      </c>
      <c r="B3115" s="4" t="s">
        <v>22</v>
      </c>
      <c r="C3115" s="5">
        <v>43049</v>
      </c>
      <c r="E3115" s="6">
        <v>40.83</v>
      </c>
      <c r="F3115" t="str">
        <f t="shared" si="192"/>
        <v>Nov 17</v>
      </c>
      <c r="G3115">
        <f t="shared" si="195"/>
        <v>3114</v>
      </c>
      <c r="H3115" t="str">
        <f t="shared" si="193"/>
        <v/>
      </c>
      <c r="I3115" t="str">
        <f t="shared" si="194"/>
        <v/>
      </c>
    </row>
    <row r="3116" spans="1:9" ht="15" thickBot="1" x14ac:dyDescent="0.35">
      <c r="A3116" s="4" t="s">
        <v>255</v>
      </c>
      <c r="B3116" s="4" t="s">
        <v>43</v>
      </c>
      <c r="C3116" s="5">
        <v>43049</v>
      </c>
      <c r="E3116" s="6">
        <v>9539.2900000000009</v>
      </c>
      <c r="F3116" t="str">
        <f t="shared" si="192"/>
        <v>Nov 17</v>
      </c>
      <c r="G3116">
        <f t="shared" si="195"/>
        <v>3115</v>
      </c>
      <c r="H3116" t="str">
        <f t="shared" si="193"/>
        <v/>
      </c>
      <c r="I3116" t="str">
        <f t="shared" si="194"/>
        <v/>
      </c>
    </row>
    <row r="3117" spans="1:9" ht="15" thickBot="1" x14ac:dyDescent="0.35">
      <c r="A3117" s="4" t="s">
        <v>7</v>
      </c>
      <c r="B3117" s="4" t="s">
        <v>8</v>
      </c>
      <c r="C3117" s="5">
        <v>43049</v>
      </c>
      <c r="E3117" s="6">
        <v>36</v>
      </c>
      <c r="F3117" t="str">
        <f t="shared" si="192"/>
        <v>Nov 17</v>
      </c>
      <c r="G3117">
        <f t="shared" si="195"/>
        <v>3116</v>
      </c>
      <c r="H3117" t="str">
        <f t="shared" si="193"/>
        <v/>
      </c>
      <c r="I3117" t="str">
        <f t="shared" si="194"/>
        <v/>
      </c>
    </row>
    <row r="3118" spans="1:9" ht="15" thickBot="1" x14ac:dyDescent="0.35">
      <c r="A3118" s="4" t="s">
        <v>10</v>
      </c>
      <c r="B3118" s="4" t="s">
        <v>11</v>
      </c>
      <c r="C3118" s="5">
        <v>43049</v>
      </c>
      <c r="E3118" s="6">
        <v>284.27</v>
      </c>
      <c r="F3118" t="str">
        <f t="shared" si="192"/>
        <v>Nov 17</v>
      </c>
      <c r="G3118">
        <f t="shared" si="195"/>
        <v>3117</v>
      </c>
      <c r="H3118" t="str">
        <f t="shared" si="193"/>
        <v/>
      </c>
      <c r="I3118" t="str">
        <f t="shared" si="194"/>
        <v/>
      </c>
    </row>
    <row r="3119" spans="1:9" ht="15" thickBot="1" x14ac:dyDescent="0.35">
      <c r="A3119" s="4" t="s">
        <v>10</v>
      </c>
      <c r="B3119" s="4" t="s">
        <v>127</v>
      </c>
      <c r="C3119" s="5">
        <v>43049</v>
      </c>
      <c r="E3119" s="6">
        <v>252.98</v>
      </c>
      <c r="F3119" t="str">
        <f t="shared" si="192"/>
        <v>Nov 17</v>
      </c>
      <c r="G3119">
        <f t="shared" si="195"/>
        <v>3118</v>
      </c>
      <c r="H3119" t="str">
        <f t="shared" si="193"/>
        <v/>
      </c>
      <c r="I3119" t="str">
        <f t="shared" si="194"/>
        <v/>
      </c>
    </row>
    <row r="3120" spans="1:9" ht="15" thickBot="1" x14ac:dyDescent="0.35">
      <c r="A3120" s="4" t="s">
        <v>133</v>
      </c>
      <c r="B3120" s="4" t="s">
        <v>8</v>
      </c>
      <c r="C3120" s="5">
        <v>43049</v>
      </c>
      <c r="E3120" s="6">
        <v>4734.9799999999996</v>
      </c>
      <c r="F3120" t="str">
        <f t="shared" si="192"/>
        <v>Nov 17</v>
      </c>
      <c r="G3120">
        <f t="shared" si="195"/>
        <v>3119</v>
      </c>
      <c r="H3120" t="str">
        <f t="shared" si="193"/>
        <v/>
      </c>
      <c r="I3120" t="str">
        <f t="shared" si="194"/>
        <v/>
      </c>
    </row>
    <row r="3121" spans="1:9" ht="15" thickBot="1" x14ac:dyDescent="0.35">
      <c r="A3121" s="4" t="s">
        <v>220</v>
      </c>
      <c r="B3121" s="4" t="s">
        <v>12</v>
      </c>
      <c r="C3121" s="5">
        <v>43049</v>
      </c>
      <c r="E3121" s="6">
        <v>80</v>
      </c>
      <c r="F3121" t="str">
        <f t="shared" si="192"/>
        <v>Nov 17</v>
      </c>
      <c r="G3121">
        <f t="shared" si="195"/>
        <v>3120</v>
      </c>
      <c r="H3121" t="str">
        <f t="shared" si="193"/>
        <v/>
      </c>
      <c r="I3121" t="str">
        <f t="shared" si="194"/>
        <v/>
      </c>
    </row>
    <row r="3122" spans="1:9" ht="15" thickBot="1" x14ac:dyDescent="0.35">
      <c r="A3122" s="4" t="s">
        <v>206</v>
      </c>
      <c r="B3122" s="4" t="s">
        <v>14</v>
      </c>
      <c r="C3122" s="5">
        <v>43049</v>
      </c>
      <c r="E3122" s="6">
        <v>13500</v>
      </c>
      <c r="F3122" t="str">
        <f t="shared" si="192"/>
        <v>Nov 17</v>
      </c>
      <c r="G3122">
        <f t="shared" si="195"/>
        <v>3121</v>
      </c>
      <c r="H3122" t="str">
        <f t="shared" si="193"/>
        <v/>
      </c>
      <c r="I3122" t="str">
        <f t="shared" si="194"/>
        <v/>
      </c>
    </row>
    <row r="3123" spans="1:9" ht="15" thickBot="1" x14ac:dyDescent="0.35">
      <c r="A3123" s="4" t="s">
        <v>17</v>
      </c>
      <c r="B3123" s="4" t="s">
        <v>18</v>
      </c>
      <c r="C3123" s="5">
        <v>43049</v>
      </c>
      <c r="E3123" s="6">
        <v>2829.64</v>
      </c>
      <c r="F3123" t="str">
        <f t="shared" si="192"/>
        <v>Nov 17</v>
      </c>
      <c r="G3123">
        <f t="shared" si="195"/>
        <v>3122</v>
      </c>
      <c r="H3123" t="str">
        <f t="shared" si="193"/>
        <v/>
      </c>
      <c r="I3123" t="str">
        <f t="shared" si="194"/>
        <v/>
      </c>
    </row>
    <row r="3124" spans="1:9" ht="15" thickBot="1" x14ac:dyDescent="0.35">
      <c r="A3124" s="4" t="s">
        <v>291</v>
      </c>
      <c r="B3124" s="4" t="s">
        <v>39</v>
      </c>
      <c r="C3124" s="5">
        <v>43049</v>
      </c>
      <c r="E3124" s="6">
        <v>475</v>
      </c>
      <c r="F3124" t="str">
        <f t="shared" si="192"/>
        <v>Nov 17</v>
      </c>
      <c r="G3124">
        <f t="shared" si="195"/>
        <v>3123</v>
      </c>
      <c r="H3124" t="str">
        <f t="shared" si="193"/>
        <v/>
      </c>
      <c r="I3124" t="str">
        <f t="shared" si="194"/>
        <v/>
      </c>
    </row>
    <row r="3125" spans="1:9" ht="15" thickBot="1" x14ac:dyDescent="0.35">
      <c r="A3125" s="4" t="s">
        <v>19</v>
      </c>
      <c r="B3125" s="4" t="s">
        <v>22</v>
      </c>
      <c r="C3125" s="5">
        <v>43049</v>
      </c>
      <c r="E3125" s="6">
        <v>50</v>
      </c>
      <c r="F3125" t="str">
        <f t="shared" si="192"/>
        <v>Nov 17</v>
      </c>
      <c r="G3125">
        <f t="shared" si="195"/>
        <v>3124</v>
      </c>
      <c r="H3125" t="str">
        <f t="shared" si="193"/>
        <v/>
      </c>
      <c r="I3125" t="str">
        <f t="shared" si="194"/>
        <v/>
      </c>
    </row>
    <row r="3126" spans="1:9" ht="15" thickBot="1" x14ac:dyDescent="0.35">
      <c r="A3126" s="4" t="s">
        <v>19</v>
      </c>
      <c r="B3126" s="4" t="s">
        <v>20</v>
      </c>
      <c r="C3126" s="5">
        <v>43049</v>
      </c>
      <c r="E3126" s="6">
        <v>2147.7199999999998</v>
      </c>
      <c r="F3126" t="str">
        <f t="shared" si="192"/>
        <v>Nov 17</v>
      </c>
      <c r="G3126">
        <f t="shared" si="195"/>
        <v>3125</v>
      </c>
      <c r="H3126" t="str">
        <f t="shared" si="193"/>
        <v/>
      </c>
      <c r="I3126" t="str">
        <f t="shared" si="194"/>
        <v/>
      </c>
    </row>
    <row r="3127" spans="1:9" ht="15" thickBot="1" x14ac:dyDescent="0.35">
      <c r="A3127" s="4" t="s">
        <v>96</v>
      </c>
      <c r="B3127" s="4" t="s">
        <v>45</v>
      </c>
      <c r="C3127" s="5">
        <v>43049</v>
      </c>
      <c r="E3127" s="6">
        <v>565.74</v>
      </c>
      <c r="F3127" t="str">
        <f t="shared" si="192"/>
        <v>Nov 17</v>
      </c>
      <c r="G3127">
        <f t="shared" si="195"/>
        <v>3126</v>
      </c>
      <c r="H3127" t="str">
        <f t="shared" si="193"/>
        <v/>
      </c>
      <c r="I3127" t="str">
        <f t="shared" si="194"/>
        <v/>
      </c>
    </row>
    <row r="3128" spans="1:9" ht="15" thickBot="1" x14ac:dyDescent="0.35">
      <c r="A3128" s="4" t="s">
        <v>247</v>
      </c>
      <c r="B3128" s="4" t="s">
        <v>131</v>
      </c>
      <c r="C3128" s="5">
        <v>43049</v>
      </c>
      <c r="E3128" s="6">
        <v>24.9</v>
      </c>
      <c r="F3128" t="str">
        <f t="shared" si="192"/>
        <v>Nov 17</v>
      </c>
      <c r="G3128">
        <f t="shared" si="195"/>
        <v>3127</v>
      </c>
      <c r="H3128" t="str">
        <f t="shared" si="193"/>
        <v/>
      </c>
      <c r="I3128" t="str">
        <f t="shared" si="194"/>
        <v/>
      </c>
    </row>
    <row r="3129" spans="1:9" ht="15" thickBot="1" x14ac:dyDescent="0.35">
      <c r="A3129" s="4" t="s">
        <v>247</v>
      </c>
      <c r="B3129" s="4" t="s">
        <v>16</v>
      </c>
      <c r="C3129" s="5">
        <v>43049</v>
      </c>
      <c r="E3129" s="6">
        <v>325.82</v>
      </c>
      <c r="F3129" t="str">
        <f t="shared" si="192"/>
        <v>Nov 17</v>
      </c>
      <c r="G3129">
        <f t="shared" si="195"/>
        <v>3128</v>
      </c>
      <c r="H3129" t="str">
        <f t="shared" si="193"/>
        <v/>
      </c>
      <c r="I3129" t="str">
        <f t="shared" si="194"/>
        <v/>
      </c>
    </row>
    <row r="3130" spans="1:9" ht="15" thickBot="1" x14ac:dyDescent="0.35">
      <c r="A3130" s="4" t="s">
        <v>456</v>
      </c>
      <c r="B3130" s="4" t="s">
        <v>22</v>
      </c>
      <c r="C3130" s="5">
        <v>43049</v>
      </c>
      <c r="E3130" s="6">
        <v>676.13</v>
      </c>
      <c r="F3130" t="str">
        <f t="shared" si="192"/>
        <v>Nov 17</v>
      </c>
      <c r="G3130">
        <f t="shared" si="195"/>
        <v>3129</v>
      </c>
      <c r="H3130" t="str">
        <f t="shared" si="193"/>
        <v/>
      </c>
      <c r="I3130" t="str">
        <f t="shared" si="194"/>
        <v/>
      </c>
    </row>
    <row r="3131" spans="1:9" ht="15" thickBot="1" x14ac:dyDescent="0.35">
      <c r="A3131" s="4" t="s">
        <v>26</v>
      </c>
      <c r="B3131" s="4" t="s">
        <v>20</v>
      </c>
      <c r="C3131" s="5">
        <v>43049</v>
      </c>
      <c r="E3131" s="6">
        <v>8325.18</v>
      </c>
      <c r="F3131" t="str">
        <f t="shared" si="192"/>
        <v>Nov 17</v>
      </c>
      <c r="G3131">
        <f t="shared" si="195"/>
        <v>3130</v>
      </c>
      <c r="H3131" t="str">
        <f t="shared" si="193"/>
        <v/>
      </c>
      <c r="I3131" t="str">
        <f t="shared" si="194"/>
        <v/>
      </c>
    </row>
    <row r="3132" spans="1:9" ht="15" thickBot="1" x14ac:dyDescent="0.35">
      <c r="A3132" s="4" t="s">
        <v>99</v>
      </c>
      <c r="B3132" s="4" t="s">
        <v>100</v>
      </c>
      <c r="C3132" s="5">
        <v>43049</v>
      </c>
      <c r="E3132" s="6">
        <v>20.5</v>
      </c>
      <c r="F3132" t="str">
        <f t="shared" si="192"/>
        <v>Nov 17</v>
      </c>
      <c r="G3132">
        <f t="shared" si="195"/>
        <v>3131</v>
      </c>
      <c r="H3132" t="str">
        <f t="shared" si="193"/>
        <v/>
      </c>
      <c r="I3132" t="str">
        <f t="shared" si="194"/>
        <v/>
      </c>
    </row>
    <row r="3133" spans="1:9" ht="15" thickBot="1" x14ac:dyDescent="0.35">
      <c r="A3133" s="4" t="s">
        <v>233</v>
      </c>
      <c r="B3133" s="4" t="s">
        <v>12</v>
      </c>
      <c r="C3133" s="5">
        <v>43049</v>
      </c>
      <c r="E3133" s="6">
        <v>14.75</v>
      </c>
      <c r="F3133" t="str">
        <f t="shared" si="192"/>
        <v>Nov 17</v>
      </c>
      <c r="G3133">
        <f t="shared" si="195"/>
        <v>3132</v>
      </c>
      <c r="H3133" t="str">
        <f t="shared" si="193"/>
        <v/>
      </c>
      <c r="I3133" t="str">
        <f t="shared" si="194"/>
        <v/>
      </c>
    </row>
    <row r="3134" spans="1:9" ht="15" thickBot="1" x14ac:dyDescent="0.35">
      <c r="A3134" s="4" t="s">
        <v>101</v>
      </c>
      <c r="B3134" s="4" t="s">
        <v>102</v>
      </c>
      <c r="C3134" s="5">
        <v>43049</v>
      </c>
      <c r="E3134" s="6">
        <v>9435</v>
      </c>
      <c r="F3134" t="str">
        <f t="shared" si="192"/>
        <v>Nov 17</v>
      </c>
      <c r="G3134">
        <f t="shared" si="195"/>
        <v>3133</v>
      </c>
      <c r="H3134" t="str">
        <f t="shared" si="193"/>
        <v/>
      </c>
      <c r="I3134" t="str">
        <f t="shared" si="194"/>
        <v/>
      </c>
    </row>
    <row r="3135" spans="1:9" ht="15" thickBot="1" x14ac:dyDescent="0.35">
      <c r="A3135" s="4" t="s">
        <v>457</v>
      </c>
      <c r="B3135" s="4" t="s">
        <v>85</v>
      </c>
      <c r="C3135" s="5">
        <v>43049</v>
      </c>
      <c r="E3135" s="6">
        <v>1625</v>
      </c>
      <c r="F3135" t="str">
        <f t="shared" si="192"/>
        <v>Nov 17</v>
      </c>
      <c r="G3135">
        <f t="shared" si="195"/>
        <v>3134</v>
      </c>
      <c r="H3135" t="str">
        <f t="shared" si="193"/>
        <v/>
      </c>
      <c r="I3135" t="str">
        <f t="shared" si="194"/>
        <v/>
      </c>
    </row>
    <row r="3136" spans="1:9" ht="15" thickBot="1" x14ac:dyDescent="0.35">
      <c r="A3136" s="4" t="s">
        <v>30</v>
      </c>
      <c r="B3136" s="4" t="s">
        <v>31</v>
      </c>
      <c r="C3136" s="5">
        <v>43049</v>
      </c>
      <c r="E3136" s="6">
        <v>511.35</v>
      </c>
      <c r="F3136" t="str">
        <f t="shared" si="192"/>
        <v>Nov 17</v>
      </c>
      <c r="G3136">
        <f t="shared" si="195"/>
        <v>3135</v>
      </c>
      <c r="H3136" t="str">
        <f t="shared" si="193"/>
        <v/>
      </c>
      <c r="I3136" t="str">
        <f t="shared" si="194"/>
        <v/>
      </c>
    </row>
    <row r="3137" spans="1:9" ht="15" thickBot="1" x14ac:dyDescent="0.35">
      <c r="A3137" s="4" t="s">
        <v>144</v>
      </c>
      <c r="B3137" s="4" t="s">
        <v>28</v>
      </c>
      <c r="C3137" s="5">
        <v>43049</v>
      </c>
      <c r="E3137" s="6">
        <v>1850</v>
      </c>
      <c r="F3137" t="str">
        <f t="shared" si="192"/>
        <v>Nov 17</v>
      </c>
      <c r="G3137">
        <f t="shared" si="195"/>
        <v>3136</v>
      </c>
      <c r="H3137" t="str">
        <f t="shared" si="193"/>
        <v/>
      </c>
      <c r="I3137" t="str">
        <f t="shared" si="194"/>
        <v/>
      </c>
    </row>
    <row r="3138" spans="1:9" ht="15" thickBot="1" x14ac:dyDescent="0.35">
      <c r="A3138" s="4" t="s">
        <v>32</v>
      </c>
      <c r="B3138" s="4" t="s">
        <v>33</v>
      </c>
      <c r="C3138" s="5">
        <v>43049</v>
      </c>
      <c r="E3138" s="6">
        <v>1901.36</v>
      </c>
      <c r="F3138" t="str">
        <f t="shared" si="192"/>
        <v>Nov 17</v>
      </c>
      <c r="G3138">
        <f t="shared" si="195"/>
        <v>3137</v>
      </c>
      <c r="H3138" t="str">
        <f t="shared" si="193"/>
        <v/>
      </c>
      <c r="I3138" t="str">
        <f t="shared" si="194"/>
        <v/>
      </c>
    </row>
    <row r="3139" spans="1:9" ht="15" thickBot="1" x14ac:dyDescent="0.35">
      <c r="A3139" s="4" t="s">
        <v>34</v>
      </c>
      <c r="B3139" s="4" t="s">
        <v>35</v>
      </c>
      <c r="C3139" s="5">
        <v>43049</v>
      </c>
      <c r="E3139" s="6">
        <v>165</v>
      </c>
      <c r="F3139" t="str">
        <f t="shared" ref="F3139:F3202" si="196">IF(C3139&lt;=$R$1,$Q$1,IF(C3139&lt;=$R$2,$Q$2,IF(C3139&lt;=$R$3,$Q$3,IF(C3139&lt;=$R$4,$Q$4,IF(C3139&lt;=$R$5,$Q$5,IF(C3139&lt;=$R$6,$Q$6,IF(C3139&lt;=$R$7,$Q$7,IF(C3139&lt;=$R$8,$Q$8,IF(C3139&lt;=$R$9,$Q$9,IF(C3139&lt;=$R$10,$Q$10,IF(C3139&lt;=$R$11,$Q$11,IF(C3139&lt;=$R$12,$Q$12,IF(C3139&lt;=$R$13,$Q$13,IF(C3139&lt;=$R$14,$Q$14,IF(C3139&lt;=$R$15,$Q$15,IF(C3139&lt;=$R$16,$Q$16,IF(C3139&lt;=$R$17,$Q$17,IF(C3139&lt;=$R$18,$Q$18,IF(C3139&lt;=$R$19,$Q$19,IF(C3139&lt;=$R$20,$Q$20,IF(C3139&lt;=$R$21,$Q$21,IF(C3139&lt;=$R$22,$Q$22,IF(C3139&lt;=$R$23,$Q$23,IF(C3139&lt;=$R$24,$Q$24,IF(C3139&lt;=$R$25,$Q$25,IF(C3139&lt;=$R$26,$Q$26,IF(C3139&lt;=$R$27,$Q$27,IF(C3139&lt;=$R$28,$Q$28,IF(C3139&lt;=$R$29,$Q$29,IF(C3139&lt;=$R$30,$Q$30,IF(C3139&lt;=$R$31,$Q$31,IF(C3139&lt;=$R$32,$Q$32,IF(C3139&lt;=$R$33,$Q$33,IF(C3139&lt;=$R$34,$Q$34,IF(C3139&lt;=$R$35,$Q$35,IF(C3139&lt;=$R$36,$Q$36,""))))))))))))))))))))))))))))))))))))</f>
        <v>Nov 17</v>
      </c>
      <c r="G3139">
        <f t="shared" si="195"/>
        <v>3138</v>
      </c>
      <c r="H3139" t="str">
        <f t="shared" ref="H3139:H3202" si="197">IF(F3139=$J$1,G3139,"")</f>
        <v/>
      </c>
      <c r="I3139" t="str">
        <f t="shared" ref="I3139:I3202" si="198">IFERROR(SMALL($H$2:$H$8586,G3139),"")</f>
        <v/>
      </c>
    </row>
    <row r="3140" spans="1:9" ht="15" thickBot="1" x14ac:dyDescent="0.35">
      <c r="A3140" s="4" t="s">
        <v>197</v>
      </c>
      <c r="B3140" s="4" t="s">
        <v>43</v>
      </c>
      <c r="C3140" s="5">
        <v>43049</v>
      </c>
      <c r="E3140" s="6">
        <v>4479</v>
      </c>
      <c r="F3140" t="str">
        <f t="shared" si="196"/>
        <v>Nov 17</v>
      </c>
      <c r="G3140">
        <f t="shared" ref="G3140:G3203" si="199">1+G3139</f>
        <v>3139</v>
      </c>
      <c r="H3140" t="str">
        <f t="shared" si="197"/>
        <v/>
      </c>
      <c r="I3140" t="str">
        <f t="shared" si="198"/>
        <v/>
      </c>
    </row>
    <row r="3141" spans="1:9" ht="15" thickBot="1" x14ac:dyDescent="0.35">
      <c r="A3141" s="4" t="s">
        <v>197</v>
      </c>
      <c r="B3141" s="4" t="s">
        <v>70</v>
      </c>
      <c r="C3141" s="5">
        <v>43049</v>
      </c>
      <c r="E3141" s="6">
        <v>591.83000000000004</v>
      </c>
      <c r="F3141" t="str">
        <f t="shared" si="196"/>
        <v>Nov 17</v>
      </c>
      <c r="G3141">
        <f t="shared" si="199"/>
        <v>3140</v>
      </c>
      <c r="H3141" t="str">
        <f t="shared" si="197"/>
        <v/>
      </c>
      <c r="I3141" t="str">
        <f t="shared" si="198"/>
        <v/>
      </c>
    </row>
    <row r="3142" spans="1:9" ht="15" thickBot="1" x14ac:dyDescent="0.35">
      <c r="A3142" s="4" t="s">
        <v>197</v>
      </c>
      <c r="B3142" s="4" t="s">
        <v>33</v>
      </c>
      <c r="C3142" s="5">
        <v>43049</v>
      </c>
      <c r="E3142" s="6">
        <v>3393.13</v>
      </c>
      <c r="F3142" t="str">
        <f t="shared" si="196"/>
        <v>Nov 17</v>
      </c>
      <c r="G3142">
        <f t="shared" si="199"/>
        <v>3141</v>
      </c>
      <c r="H3142" t="str">
        <f t="shared" si="197"/>
        <v/>
      </c>
      <c r="I3142" t="str">
        <f t="shared" si="198"/>
        <v/>
      </c>
    </row>
    <row r="3143" spans="1:9" ht="15" thickBot="1" x14ac:dyDescent="0.35">
      <c r="A3143" s="4" t="s">
        <v>36</v>
      </c>
      <c r="B3143" s="4" t="s">
        <v>18</v>
      </c>
      <c r="C3143" s="5">
        <v>43049</v>
      </c>
      <c r="E3143" s="6">
        <v>1067.73</v>
      </c>
      <c r="F3143" t="str">
        <f t="shared" si="196"/>
        <v>Nov 17</v>
      </c>
      <c r="G3143">
        <f t="shared" si="199"/>
        <v>3142</v>
      </c>
      <c r="H3143" t="str">
        <f t="shared" si="197"/>
        <v/>
      </c>
      <c r="I3143" t="str">
        <f t="shared" si="198"/>
        <v/>
      </c>
    </row>
    <row r="3144" spans="1:9" ht="15" thickBot="1" x14ac:dyDescent="0.35">
      <c r="A3144" s="4" t="s">
        <v>371</v>
      </c>
      <c r="B3144" s="4" t="s">
        <v>8</v>
      </c>
      <c r="C3144" s="5">
        <v>43049</v>
      </c>
      <c r="E3144" s="6">
        <v>296.45999999999998</v>
      </c>
      <c r="F3144" t="str">
        <f t="shared" si="196"/>
        <v>Nov 17</v>
      </c>
      <c r="G3144">
        <f t="shared" si="199"/>
        <v>3143</v>
      </c>
      <c r="H3144" t="str">
        <f t="shared" si="197"/>
        <v/>
      </c>
      <c r="I3144" t="str">
        <f t="shared" si="198"/>
        <v/>
      </c>
    </row>
    <row r="3145" spans="1:9" ht="15" thickBot="1" x14ac:dyDescent="0.35">
      <c r="A3145" s="4" t="s">
        <v>146</v>
      </c>
      <c r="B3145" s="4" t="s">
        <v>8</v>
      </c>
      <c r="C3145" s="5">
        <v>43049</v>
      </c>
      <c r="E3145" s="6">
        <v>123.12</v>
      </c>
      <c r="F3145" t="str">
        <f t="shared" si="196"/>
        <v>Nov 17</v>
      </c>
      <c r="G3145">
        <f t="shared" si="199"/>
        <v>3144</v>
      </c>
      <c r="H3145" t="str">
        <f t="shared" si="197"/>
        <v/>
      </c>
      <c r="I3145" t="str">
        <f t="shared" si="198"/>
        <v/>
      </c>
    </row>
    <row r="3146" spans="1:9" ht="15" thickBot="1" x14ac:dyDescent="0.35">
      <c r="A3146" s="4" t="s">
        <v>458</v>
      </c>
      <c r="B3146" s="4" t="s">
        <v>148</v>
      </c>
      <c r="C3146" s="5">
        <v>43049</v>
      </c>
      <c r="E3146" s="6">
        <v>128</v>
      </c>
      <c r="F3146" t="str">
        <f t="shared" si="196"/>
        <v>Nov 17</v>
      </c>
      <c r="G3146">
        <f t="shared" si="199"/>
        <v>3145</v>
      </c>
      <c r="H3146" t="str">
        <f t="shared" si="197"/>
        <v/>
      </c>
      <c r="I3146" t="str">
        <f t="shared" si="198"/>
        <v/>
      </c>
    </row>
    <row r="3147" spans="1:9" ht="15" thickBot="1" x14ac:dyDescent="0.35">
      <c r="A3147" s="4" t="s">
        <v>185</v>
      </c>
      <c r="B3147" s="4" t="s">
        <v>28</v>
      </c>
      <c r="C3147" s="5">
        <v>43049</v>
      </c>
      <c r="E3147" s="6">
        <v>14772.91</v>
      </c>
      <c r="F3147" t="str">
        <f t="shared" si="196"/>
        <v>Nov 17</v>
      </c>
      <c r="G3147">
        <f t="shared" si="199"/>
        <v>3146</v>
      </c>
      <c r="H3147" t="str">
        <f t="shared" si="197"/>
        <v/>
      </c>
      <c r="I3147" t="str">
        <f t="shared" si="198"/>
        <v/>
      </c>
    </row>
    <row r="3148" spans="1:9" ht="15" thickBot="1" x14ac:dyDescent="0.35">
      <c r="A3148" s="4" t="s">
        <v>434</v>
      </c>
      <c r="B3148" s="4" t="s">
        <v>22</v>
      </c>
      <c r="C3148" s="5">
        <v>43049</v>
      </c>
      <c r="E3148" s="6">
        <v>708.75</v>
      </c>
      <c r="F3148" t="str">
        <f t="shared" si="196"/>
        <v>Nov 17</v>
      </c>
      <c r="G3148">
        <f t="shared" si="199"/>
        <v>3147</v>
      </c>
      <c r="H3148" t="str">
        <f t="shared" si="197"/>
        <v/>
      </c>
      <c r="I3148" t="str">
        <f t="shared" si="198"/>
        <v/>
      </c>
    </row>
    <row r="3149" spans="1:9" ht="15" thickBot="1" x14ac:dyDescent="0.35">
      <c r="A3149" s="4" t="s">
        <v>281</v>
      </c>
      <c r="B3149" s="4" t="s">
        <v>12</v>
      </c>
      <c r="C3149" s="5">
        <v>43049</v>
      </c>
      <c r="E3149" s="6">
        <v>258.74</v>
      </c>
      <c r="F3149" t="str">
        <f t="shared" si="196"/>
        <v>Nov 17</v>
      </c>
      <c r="G3149">
        <f t="shared" si="199"/>
        <v>3148</v>
      </c>
      <c r="H3149" t="str">
        <f t="shared" si="197"/>
        <v/>
      </c>
      <c r="I3149" t="str">
        <f t="shared" si="198"/>
        <v/>
      </c>
    </row>
    <row r="3150" spans="1:9" ht="15" thickBot="1" x14ac:dyDescent="0.35">
      <c r="A3150" s="4" t="s">
        <v>335</v>
      </c>
      <c r="B3150" s="4" t="s">
        <v>102</v>
      </c>
      <c r="C3150" s="5">
        <v>43049</v>
      </c>
      <c r="E3150" s="6">
        <v>793.95</v>
      </c>
      <c r="F3150" t="str">
        <f t="shared" si="196"/>
        <v>Nov 17</v>
      </c>
      <c r="G3150">
        <f t="shared" si="199"/>
        <v>3149</v>
      </c>
      <c r="H3150" t="str">
        <f t="shared" si="197"/>
        <v/>
      </c>
      <c r="I3150" t="str">
        <f t="shared" si="198"/>
        <v/>
      </c>
    </row>
    <row r="3151" spans="1:9" ht="15" thickBot="1" x14ac:dyDescent="0.35">
      <c r="A3151" s="4" t="s">
        <v>41</v>
      </c>
      <c r="B3151" s="4" t="s">
        <v>127</v>
      </c>
      <c r="C3151" s="5">
        <v>43049</v>
      </c>
      <c r="E3151" s="6">
        <v>832.54</v>
      </c>
      <c r="F3151" t="str">
        <f t="shared" si="196"/>
        <v>Nov 17</v>
      </c>
      <c r="G3151">
        <f t="shared" si="199"/>
        <v>3150</v>
      </c>
      <c r="H3151" t="str">
        <f t="shared" si="197"/>
        <v/>
      </c>
      <c r="I3151" t="str">
        <f t="shared" si="198"/>
        <v/>
      </c>
    </row>
    <row r="3152" spans="1:9" ht="15" thickBot="1" x14ac:dyDescent="0.35">
      <c r="A3152" s="4" t="s">
        <v>250</v>
      </c>
      <c r="B3152" s="4" t="s">
        <v>22</v>
      </c>
      <c r="C3152" s="5">
        <v>43049</v>
      </c>
      <c r="E3152" s="6">
        <v>1545</v>
      </c>
      <c r="F3152" t="str">
        <f t="shared" si="196"/>
        <v>Nov 17</v>
      </c>
      <c r="G3152">
        <f t="shared" si="199"/>
        <v>3151</v>
      </c>
      <c r="H3152" t="str">
        <f t="shared" si="197"/>
        <v/>
      </c>
      <c r="I3152" t="str">
        <f t="shared" si="198"/>
        <v/>
      </c>
    </row>
    <row r="3153" spans="1:9" ht="15" thickBot="1" x14ac:dyDescent="0.35">
      <c r="A3153" s="4" t="s">
        <v>199</v>
      </c>
      <c r="B3153" s="4" t="s">
        <v>16</v>
      </c>
      <c r="C3153" s="5">
        <v>43049</v>
      </c>
      <c r="E3153" s="6">
        <v>23.54</v>
      </c>
      <c r="F3153" t="str">
        <f t="shared" si="196"/>
        <v>Nov 17</v>
      </c>
      <c r="G3153">
        <f t="shared" si="199"/>
        <v>3152</v>
      </c>
      <c r="H3153" t="str">
        <f t="shared" si="197"/>
        <v/>
      </c>
      <c r="I3153" t="str">
        <f t="shared" si="198"/>
        <v/>
      </c>
    </row>
    <row r="3154" spans="1:9" ht="15" thickBot="1" x14ac:dyDescent="0.35">
      <c r="A3154" s="4" t="s">
        <v>49</v>
      </c>
      <c r="B3154" s="4" t="s">
        <v>28</v>
      </c>
      <c r="C3154" s="5">
        <v>43049</v>
      </c>
      <c r="E3154" s="6">
        <v>10361.39</v>
      </c>
      <c r="F3154" t="str">
        <f t="shared" si="196"/>
        <v>Nov 17</v>
      </c>
      <c r="G3154">
        <f t="shared" si="199"/>
        <v>3153</v>
      </c>
      <c r="H3154" t="str">
        <f t="shared" si="197"/>
        <v/>
      </c>
      <c r="I3154" t="str">
        <f t="shared" si="198"/>
        <v/>
      </c>
    </row>
    <row r="3155" spans="1:9" ht="15" thickBot="1" x14ac:dyDescent="0.35">
      <c r="A3155" s="4" t="s">
        <v>49</v>
      </c>
      <c r="B3155" s="4" t="s">
        <v>50</v>
      </c>
      <c r="C3155" s="5">
        <v>43049</v>
      </c>
      <c r="E3155" s="6">
        <v>-518.07000000000005</v>
      </c>
      <c r="F3155" t="str">
        <f t="shared" si="196"/>
        <v>Nov 17</v>
      </c>
      <c r="G3155">
        <f t="shared" si="199"/>
        <v>3154</v>
      </c>
      <c r="H3155" t="str">
        <f t="shared" si="197"/>
        <v/>
      </c>
      <c r="I3155" t="str">
        <f t="shared" si="198"/>
        <v/>
      </c>
    </row>
    <row r="3156" spans="1:9" ht="15" thickBot="1" x14ac:dyDescent="0.35">
      <c r="A3156" s="4" t="s">
        <v>283</v>
      </c>
      <c r="B3156" s="4" t="s">
        <v>16</v>
      </c>
      <c r="C3156" s="5">
        <v>43049</v>
      </c>
      <c r="E3156" s="6">
        <v>2.68</v>
      </c>
      <c r="F3156" t="str">
        <f t="shared" si="196"/>
        <v>Nov 17</v>
      </c>
      <c r="G3156">
        <f t="shared" si="199"/>
        <v>3155</v>
      </c>
      <c r="H3156" t="str">
        <f t="shared" si="197"/>
        <v/>
      </c>
      <c r="I3156" t="str">
        <f t="shared" si="198"/>
        <v/>
      </c>
    </row>
    <row r="3157" spans="1:9" ht="15" thickBot="1" x14ac:dyDescent="0.35">
      <c r="A3157" s="4" t="s">
        <v>283</v>
      </c>
      <c r="B3157" s="4" t="s">
        <v>81</v>
      </c>
      <c r="C3157" s="5">
        <v>43049</v>
      </c>
      <c r="E3157" s="6">
        <v>135</v>
      </c>
      <c r="F3157" t="str">
        <f t="shared" si="196"/>
        <v>Nov 17</v>
      </c>
      <c r="G3157">
        <f t="shared" si="199"/>
        <v>3156</v>
      </c>
      <c r="H3157" t="str">
        <f t="shared" si="197"/>
        <v/>
      </c>
      <c r="I3157" t="str">
        <f t="shared" si="198"/>
        <v/>
      </c>
    </row>
    <row r="3158" spans="1:9" ht="15" thickBot="1" x14ac:dyDescent="0.35">
      <c r="A3158" s="4" t="s">
        <v>154</v>
      </c>
      <c r="B3158" s="4" t="s">
        <v>8</v>
      </c>
      <c r="C3158" s="5">
        <v>43049</v>
      </c>
      <c r="E3158" s="6">
        <v>356.2</v>
      </c>
      <c r="F3158" t="str">
        <f t="shared" si="196"/>
        <v>Nov 17</v>
      </c>
      <c r="G3158">
        <f t="shared" si="199"/>
        <v>3157</v>
      </c>
      <c r="H3158" t="str">
        <f t="shared" si="197"/>
        <v/>
      </c>
      <c r="I3158" t="str">
        <f t="shared" si="198"/>
        <v/>
      </c>
    </row>
    <row r="3159" spans="1:9" ht="15" thickBot="1" x14ac:dyDescent="0.35">
      <c r="A3159" s="4" t="s">
        <v>53</v>
      </c>
      <c r="B3159" s="4" t="s">
        <v>8</v>
      </c>
      <c r="C3159" s="5">
        <v>43049</v>
      </c>
      <c r="E3159" s="6">
        <v>541.83000000000004</v>
      </c>
      <c r="F3159" t="str">
        <f t="shared" si="196"/>
        <v>Nov 17</v>
      </c>
      <c r="G3159">
        <f t="shared" si="199"/>
        <v>3158</v>
      </c>
      <c r="H3159" t="str">
        <f t="shared" si="197"/>
        <v/>
      </c>
      <c r="I3159" t="str">
        <f t="shared" si="198"/>
        <v/>
      </c>
    </row>
    <row r="3160" spans="1:9" ht="15" thickBot="1" x14ac:dyDescent="0.35">
      <c r="A3160" s="4" t="s">
        <v>54</v>
      </c>
      <c r="B3160" s="4" t="s">
        <v>35</v>
      </c>
      <c r="C3160" s="5">
        <v>43049</v>
      </c>
      <c r="E3160" s="6">
        <v>784</v>
      </c>
      <c r="F3160" t="str">
        <f t="shared" si="196"/>
        <v>Nov 17</v>
      </c>
      <c r="G3160">
        <f t="shared" si="199"/>
        <v>3159</v>
      </c>
      <c r="H3160" t="str">
        <f t="shared" si="197"/>
        <v/>
      </c>
      <c r="I3160" t="str">
        <f t="shared" si="198"/>
        <v/>
      </c>
    </row>
    <row r="3161" spans="1:9" ht="15" thickBot="1" x14ac:dyDescent="0.35">
      <c r="A3161" s="4" t="s">
        <v>55</v>
      </c>
      <c r="B3161" s="4" t="s">
        <v>14</v>
      </c>
      <c r="C3161" s="5">
        <v>43049</v>
      </c>
      <c r="E3161" s="6">
        <v>8337.5</v>
      </c>
      <c r="F3161" t="str">
        <f t="shared" si="196"/>
        <v>Nov 17</v>
      </c>
      <c r="G3161">
        <f t="shared" si="199"/>
        <v>3160</v>
      </c>
      <c r="H3161" t="str">
        <f t="shared" si="197"/>
        <v/>
      </c>
      <c r="I3161" t="str">
        <f t="shared" si="198"/>
        <v/>
      </c>
    </row>
    <row r="3162" spans="1:9" ht="15" thickBot="1" x14ac:dyDescent="0.35">
      <c r="A3162" s="4" t="s">
        <v>56</v>
      </c>
      <c r="B3162" s="4" t="s">
        <v>12</v>
      </c>
      <c r="C3162" s="5">
        <v>43049</v>
      </c>
      <c r="E3162" s="6">
        <v>183.8</v>
      </c>
      <c r="F3162" t="str">
        <f t="shared" si="196"/>
        <v>Nov 17</v>
      </c>
      <c r="G3162">
        <f t="shared" si="199"/>
        <v>3161</v>
      </c>
      <c r="H3162" t="str">
        <f t="shared" si="197"/>
        <v/>
      </c>
      <c r="I3162" t="str">
        <f t="shared" si="198"/>
        <v/>
      </c>
    </row>
    <row r="3163" spans="1:9" ht="15" thickBot="1" x14ac:dyDescent="0.35">
      <c r="A3163" s="4" t="s">
        <v>57</v>
      </c>
      <c r="B3163" s="4" t="s">
        <v>8</v>
      </c>
      <c r="C3163" s="5">
        <v>43049</v>
      </c>
      <c r="E3163" s="6">
        <v>753.26</v>
      </c>
      <c r="F3163" t="str">
        <f t="shared" si="196"/>
        <v>Nov 17</v>
      </c>
      <c r="G3163">
        <f t="shared" si="199"/>
        <v>3162</v>
      </c>
      <c r="H3163" t="str">
        <f t="shared" si="197"/>
        <v/>
      </c>
      <c r="I3163" t="str">
        <f t="shared" si="198"/>
        <v/>
      </c>
    </row>
    <row r="3164" spans="1:9" ht="15" thickBot="1" x14ac:dyDescent="0.35">
      <c r="A3164" s="4" t="s">
        <v>157</v>
      </c>
      <c r="B3164" s="4" t="s">
        <v>89</v>
      </c>
      <c r="C3164" s="5">
        <v>43049</v>
      </c>
      <c r="E3164" s="6">
        <v>116.63</v>
      </c>
      <c r="F3164" t="str">
        <f t="shared" si="196"/>
        <v>Nov 17</v>
      </c>
      <c r="G3164">
        <f t="shared" si="199"/>
        <v>3163</v>
      </c>
      <c r="H3164" t="str">
        <f t="shared" si="197"/>
        <v/>
      </c>
      <c r="I3164" t="str">
        <f t="shared" si="198"/>
        <v/>
      </c>
    </row>
    <row r="3165" spans="1:9" ht="15" thickBot="1" x14ac:dyDescent="0.35">
      <c r="A3165" s="4" t="s">
        <v>157</v>
      </c>
      <c r="B3165" s="4" t="s">
        <v>22</v>
      </c>
      <c r="C3165" s="5">
        <v>43049</v>
      </c>
      <c r="E3165" s="6">
        <v>96.08</v>
      </c>
      <c r="F3165" t="str">
        <f t="shared" si="196"/>
        <v>Nov 17</v>
      </c>
      <c r="G3165">
        <f t="shared" si="199"/>
        <v>3164</v>
      </c>
      <c r="H3165" t="str">
        <f t="shared" si="197"/>
        <v/>
      </c>
      <c r="I3165" t="str">
        <f t="shared" si="198"/>
        <v/>
      </c>
    </row>
    <row r="3166" spans="1:9" ht="15" thickBot="1" x14ac:dyDescent="0.35">
      <c r="A3166" s="4" t="s">
        <v>58</v>
      </c>
      <c r="B3166" s="4" t="s">
        <v>18</v>
      </c>
      <c r="C3166" s="5">
        <v>43049</v>
      </c>
      <c r="E3166" s="6">
        <v>1562.31</v>
      </c>
      <c r="F3166" t="str">
        <f t="shared" si="196"/>
        <v>Nov 17</v>
      </c>
      <c r="G3166">
        <f t="shared" si="199"/>
        <v>3165</v>
      </c>
      <c r="H3166" t="str">
        <f t="shared" si="197"/>
        <v/>
      </c>
      <c r="I3166" t="str">
        <f t="shared" si="198"/>
        <v/>
      </c>
    </row>
    <row r="3167" spans="1:9" ht="15" thickBot="1" x14ac:dyDescent="0.35">
      <c r="A3167" s="4" t="s">
        <v>459</v>
      </c>
      <c r="B3167" s="4" t="s">
        <v>81</v>
      </c>
      <c r="C3167" s="5">
        <v>43049</v>
      </c>
      <c r="E3167" s="6">
        <v>69</v>
      </c>
      <c r="F3167" t="str">
        <f t="shared" si="196"/>
        <v>Nov 17</v>
      </c>
      <c r="G3167">
        <f t="shared" si="199"/>
        <v>3166</v>
      </c>
      <c r="H3167" t="str">
        <f t="shared" si="197"/>
        <v/>
      </c>
      <c r="I3167" t="str">
        <f t="shared" si="198"/>
        <v/>
      </c>
    </row>
    <row r="3168" spans="1:9" ht="15" thickBot="1" x14ac:dyDescent="0.35">
      <c r="A3168" s="4" t="s">
        <v>117</v>
      </c>
      <c r="B3168" s="4" t="s">
        <v>14</v>
      </c>
      <c r="C3168" s="5">
        <v>43049</v>
      </c>
      <c r="E3168" s="6">
        <v>3803.45</v>
      </c>
      <c r="F3168" t="str">
        <f t="shared" si="196"/>
        <v>Nov 17</v>
      </c>
      <c r="G3168">
        <f t="shared" si="199"/>
        <v>3167</v>
      </c>
      <c r="H3168" t="str">
        <f t="shared" si="197"/>
        <v/>
      </c>
      <c r="I3168" t="str">
        <f t="shared" si="198"/>
        <v/>
      </c>
    </row>
    <row r="3169" spans="1:9" ht="15" thickBot="1" x14ac:dyDescent="0.35">
      <c r="A3169" s="4" t="s">
        <v>211</v>
      </c>
      <c r="B3169" s="4" t="s">
        <v>212</v>
      </c>
      <c r="C3169" s="5">
        <v>43049</v>
      </c>
      <c r="E3169" s="6">
        <v>45</v>
      </c>
      <c r="F3169" t="str">
        <f t="shared" si="196"/>
        <v>Nov 17</v>
      </c>
      <c r="G3169">
        <f t="shared" si="199"/>
        <v>3168</v>
      </c>
      <c r="H3169" t="str">
        <f t="shared" si="197"/>
        <v/>
      </c>
      <c r="I3169" t="str">
        <f t="shared" si="198"/>
        <v/>
      </c>
    </row>
    <row r="3170" spans="1:9" ht="15" thickBot="1" x14ac:dyDescent="0.35">
      <c r="A3170" s="4" t="s">
        <v>310</v>
      </c>
      <c r="B3170" s="4" t="s">
        <v>39</v>
      </c>
      <c r="C3170" s="5">
        <v>43049</v>
      </c>
      <c r="E3170" s="6">
        <v>46280</v>
      </c>
      <c r="F3170" t="str">
        <f t="shared" si="196"/>
        <v>Nov 17</v>
      </c>
      <c r="G3170">
        <f t="shared" si="199"/>
        <v>3169</v>
      </c>
      <c r="H3170" t="str">
        <f t="shared" si="197"/>
        <v/>
      </c>
      <c r="I3170" t="str">
        <f t="shared" si="198"/>
        <v/>
      </c>
    </row>
    <row r="3171" spans="1:9" ht="15" thickBot="1" x14ac:dyDescent="0.35">
      <c r="A3171" s="4" t="s">
        <v>213</v>
      </c>
      <c r="B3171" s="4" t="s">
        <v>22</v>
      </c>
      <c r="C3171" s="5">
        <v>43049</v>
      </c>
      <c r="E3171" s="6">
        <v>104</v>
      </c>
      <c r="F3171" t="str">
        <f t="shared" si="196"/>
        <v>Nov 17</v>
      </c>
      <c r="G3171">
        <f t="shared" si="199"/>
        <v>3170</v>
      </c>
      <c r="H3171" t="str">
        <f t="shared" si="197"/>
        <v/>
      </c>
      <c r="I3171" t="str">
        <f t="shared" si="198"/>
        <v/>
      </c>
    </row>
    <row r="3172" spans="1:9" ht="15" thickBot="1" x14ac:dyDescent="0.35">
      <c r="A3172" s="4" t="s">
        <v>71</v>
      </c>
      <c r="B3172" s="4" t="s">
        <v>12</v>
      </c>
      <c r="C3172" s="5">
        <v>43049</v>
      </c>
      <c r="E3172" s="6">
        <v>87</v>
      </c>
      <c r="F3172" t="str">
        <f t="shared" si="196"/>
        <v>Nov 17</v>
      </c>
      <c r="G3172">
        <f t="shared" si="199"/>
        <v>3171</v>
      </c>
      <c r="H3172" t="str">
        <f t="shared" si="197"/>
        <v/>
      </c>
      <c r="I3172" t="str">
        <f t="shared" si="198"/>
        <v/>
      </c>
    </row>
    <row r="3173" spans="1:9" ht="15" thickBot="1" x14ac:dyDescent="0.35">
      <c r="A3173" s="4" t="s">
        <v>72</v>
      </c>
      <c r="B3173" s="4" t="s">
        <v>73</v>
      </c>
      <c r="C3173" s="5">
        <v>43049</v>
      </c>
      <c r="E3173" s="6">
        <v>23917.93</v>
      </c>
      <c r="F3173" t="str">
        <f t="shared" si="196"/>
        <v>Nov 17</v>
      </c>
      <c r="G3173">
        <f t="shared" si="199"/>
        <v>3172</v>
      </c>
      <c r="H3173" t="str">
        <f t="shared" si="197"/>
        <v/>
      </c>
      <c r="I3173" t="str">
        <f t="shared" si="198"/>
        <v/>
      </c>
    </row>
    <row r="3174" spans="1:9" ht="15" thickBot="1" x14ac:dyDescent="0.35">
      <c r="A3174" s="4" t="s">
        <v>167</v>
      </c>
      <c r="B3174" s="4" t="s">
        <v>66</v>
      </c>
      <c r="C3174" s="5">
        <v>43049</v>
      </c>
      <c r="E3174" s="6">
        <v>2500</v>
      </c>
      <c r="F3174" t="str">
        <f t="shared" si="196"/>
        <v>Nov 17</v>
      </c>
      <c r="G3174">
        <f t="shared" si="199"/>
        <v>3173</v>
      </c>
      <c r="H3174" t="str">
        <f t="shared" si="197"/>
        <v/>
      </c>
      <c r="I3174" t="str">
        <f t="shared" si="198"/>
        <v/>
      </c>
    </row>
    <row r="3175" spans="1:9" ht="15" thickBot="1" x14ac:dyDescent="0.35">
      <c r="A3175" s="4" t="s">
        <v>5</v>
      </c>
      <c r="B3175" s="4" t="s">
        <v>6</v>
      </c>
      <c r="C3175" s="5">
        <v>43049</v>
      </c>
      <c r="E3175" s="6">
        <v>247055.42</v>
      </c>
      <c r="F3175" t="str">
        <f t="shared" si="196"/>
        <v>Nov 17</v>
      </c>
      <c r="G3175">
        <f t="shared" si="199"/>
        <v>3174</v>
      </c>
      <c r="H3175" t="str">
        <f t="shared" si="197"/>
        <v/>
      </c>
      <c r="I3175" t="str">
        <f t="shared" si="198"/>
        <v/>
      </c>
    </row>
    <row r="3176" spans="1:9" ht="15" thickBot="1" x14ac:dyDescent="0.35">
      <c r="A3176" s="4" t="s">
        <v>239</v>
      </c>
      <c r="B3176" s="4" t="s">
        <v>148</v>
      </c>
      <c r="C3176" s="5">
        <v>43049</v>
      </c>
      <c r="E3176" s="6">
        <v>9250</v>
      </c>
      <c r="F3176" t="str">
        <f t="shared" si="196"/>
        <v>Nov 17</v>
      </c>
      <c r="G3176">
        <f t="shared" si="199"/>
        <v>3175</v>
      </c>
      <c r="H3176" t="str">
        <f t="shared" si="197"/>
        <v/>
      </c>
      <c r="I3176" t="str">
        <f t="shared" si="198"/>
        <v/>
      </c>
    </row>
    <row r="3177" spans="1:9" ht="15" thickBot="1" x14ac:dyDescent="0.35">
      <c r="A3177" s="4" t="s">
        <v>82</v>
      </c>
      <c r="B3177" s="4" t="s">
        <v>11</v>
      </c>
      <c r="C3177" s="5">
        <v>43049</v>
      </c>
      <c r="E3177" s="6">
        <v>1016.59</v>
      </c>
      <c r="F3177" t="str">
        <f t="shared" si="196"/>
        <v>Nov 17</v>
      </c>
      <c r="G3177">
        <f t="shared" si="199"/>
        <v>3176</v>
      </c>
      <c r="H3177" t="str">
        <f t="shared" si="197"/>
        <v/>
      </c>
      <c r="I3177" t="str">
        <f t="shared" si="198"/>
        <v/>
      </c>
    </row>
    <row r="3178" spans="1:9" ht="15" thickBot="1" x14ac:dyDescent="0.35">
      <c r="A3178" s="4" t="s">
        <v>295</v>
      </c>
      <c r="B3178" s="4" t="s">
        <v>296</v>
      </c>
      <c r="C3178" s="5">
        <v>43049</v>
      </c>
      <c r="E3178" s="6">
        <v>600</v>
      </c>
      <c r="F3178" t="str">
        <f t="shared" si="196"/>
        <v>Nov 17</v>
      </c>
      <c r="G3178">
        <f t="shared" si="199"/>
        <v>3177</v>
      </c>
      <c r="H3178" t="str">
        <f t="shared" si="197"/>
        <v/>
      </c>
      <c r="I3178" t="str">
        <f t="shared" si="198"/>
        <v/>
      </c>
    </row>
    <row r="3179" spans="1:9" ht="15" thickBot="1" x14ac:dyDescent="0.35">
      <c r="A3179" s="4" t="s">
        <v>403</v>
      </c>
      <c r="B3179" s="4" t="s">
        <v>89</v>
      </c>
      <c r="C3179" s="5">
        <v>43049</v>
      </c>
      <c r="E3179" s="6">
        <v>86</v>
      </c>
      <c r="F3179" t="str">
        <f t="shared" si="196"/>
        <v>Nov 17</v>
      </c>
      <c r="G3179">
        <f t="shared" si="199"/>
        <v>3178</v>
      </c>
      <c r="H3179" t="str">
        <f t="shared" si="197"/>
        <v/>
      </c>
      <c r="I3179" t="str">
        <f t="shared" si="198"/>
        <v/>
      </c>
    </row>
    <row r="3180" spans="1:9" ht="15" thickBot="1" x14ac:dyDescent="0.35">
      <c r="A3180" s="4" t="s">
        <v>277</v>
      </c>
      <c r="B3180" s="4" t="s">
        <v>81</v>
      </c>
      <c r="C3180" s="5">
        <v>43049</v>
      </c>
      <c r="E3180" s="6">
        <v>11</v>
      </c>
      <c r="F3180" t="str">
        <f t="shared" si="196"/>
        <v>Nov 17</v>
      </c>
      <c r="G3180">
        <f t="shared" si="199"/>
        <v>3179</v>
      </c>
      <c r="H3180" t="str">
        <f t="shared" si="197"/>
        <v/>
      </c>
      <c r="I3180" t="str">
        <f t="shared" si="198"/>
        <v/>
      </c>
    </row>
    <row r="3181" spans="1:9" ht="15" thickBot="1" x14ac:dyDescent="0.35">
      <c r="A3181" s="4" t="s">
        <v>125</v>
      </c>
      <c r="B3181" s="4" t="s">
        <v>22</v>
      </c>
      <c r="C3181" s="5">
        <v>43049</v>
      </c>
      <c r="E3181" s="6">
        <v>387.45</v>
      </c>
      <c r="F3181" t="str">
        <f t="shared" si="196"/>
        <v>Nov 17</v>
      </c>
      <c r="G3181">
        <f t="shared" si="199"/>
        <v>3180</v>
      </c>
      <c r="H3181" t="str">
        <f t="shared" si="197"/>
        <v/>
      </c>
      <c r="I3181" t="str">
        <f t="shared" si="198"/>
        <v/>
      </c>
    </row>
    <row r="3182" spans="1:9" ht="15" thickBot="1" x14ac:dyDescent="0.35">
      <c r="A3182" s="4" t="s">
        <v>460</v>
      </c>
      <c r="B3182" s="4" t="s">
        <v>85</v>
      </c>
      <c r="C3182" s="5">
        <v>43049</v>
      </c>
      <c r="E3182" s="6">
        <v>5497.8</v>
      </c>
      <c r="F3182" t="str">
        <f t="shared" si="196"/>
        <v>Nov 17</v>
      </c>
      <c r="G3182">
        <f t="shared" si="199"/>
        <v>3181</v>
      </c>
      <c r="H3182" t="str">
        <f t="shared" si="197"/>
        <v/>
      </c>
      <c r="I3182" t="str">
        <f t="shared" si="198"/>
        <v/>
      </c>
    </row>
    <row r="3183" spans="1:9" ht="15" thickBot="1" x14ac:dyDescent="0.35">
      <c r="A3183" s="4" t="s">
        <v>97</v>
      </c>
      <c r="B3183" s="4" t="s">
        <v>6</v>
      </c>
      <c r="C3183" s="5">
        <v>43054</v>
      </c>
      <c r="E3183" s="6">
        <v>100357.72</v>
      </c>
      <c r="F3183" t="str">
        <f t="shared" si="196"/>
        <v>Nov 17</v>
      </c>
      <c r="G3183">
        <f t="shared" si="199"/>
        <v>3182</v>
      </c>
      <c r="H3183" t="str">
        <f t="shared" si="197"/>
        <v/>
      </c>
      <c r="I3183" t="str">
        <f t="shared" si="198"/>
        <v/>
      </c>
    </row>
    <row r="3184" spans="1:9" ht="15" thickBot="1" x14ac:dyDescent="0.35">
      <c r="A3184" s="4" t="s">
        <v>5</v>
      </c>
      <c r="B3184" s="4" t="s">
        <v>6</v>
      </c>
      <c r="C3184" s="5">
        <v>43054</v>
      </c>
      <c r="E3184" s="6">
        <v>1806.6</v>
      </c>
      <c r="F3184" t="str">
        <f t="shared" si="196"/>
        <v>Nov 17</v>
      </c>
      <c r="G3184">
        <f t="shared" si="199"/>
        <v>3183</v>
      </c>
      <c r="H3184" t="str">
        <f t="shared" si="197"/>
        <v/>
      </c>
      <c r="I3184" t="str">
        <f t="shared" si="198"/>
        <v/>
      </c>
    </row>
    <row r="3185" spans="1:9" ht="15" thickBot="1" x14ac:dyDescent="0.35">
      <c r="A3185" s="4" t="s">
        <v>128</v>
      </c>
      <c r="B3185" s="4" t="s">
        <v>89</v>
      </c>
      <c r="C3185" s="5">
        <v>43056</v>
      </c>
      <c r="E3185" s="6">
        <v>7745.45</v>
      </c>
      <c r="F3185" t="str">
        <f t="shared" si="196"/>
        <v>Nov 17</v>
      </c>
      <c r="G3185">
        <f t="shared" si="199"/>
        <v>3184</v>
      </c>
      <c r="H3185" t="str">
        <f t="shared" si="197"/>
        <v/>
      </c>
      <c r="I3185" t="str">
        <f t="shared" si="198"/>
        <v/>
      </c>
    </row>
    <row r="3186" spans="1:9" ht="15" thickBot="1" x14ac:dyDescent="0.35">
      <c r="A3186" s="4" t="s">
        <v>87</v>
      </c>
      <c r="B3186" s="4" t="s">
        <v>8</v>
      </c>
      <c r="C3186" s="5">
        <v>43056</v>
      </c>
      <c r="E3186" s="6">
        <v>711.78</v>
      </c>
      <c r="F3186" t="str">
        <f t="shared" si="196"/>
        <v>Nov 17</v>
      </c>
      <c r="G3186">
        <f t="shared" si="199"/>
        <v>3185</v>
      </c>
      <c r="H3186" t="str">
        <f t="shared" si="197"/>
        <v/>
      </c>
      <c r="I3186" t="str">
        <f t="shared" si="198"/>
        <v/>
      </c>
    </row>
    <row r="3187" spans="1:9" ht="15" thickBot="1" x14ac:dyDescent="0.35">
      <c r="A3187" s="4" t="s">
        <v>10</v>
      </c>
      <c r="B3187" s="4" t="s">
        <v>11</v>
      </c>
      <c r="C3187" s="5">
        <v>43056</v>
      </c>
      <c r="E3187" s="6">
        <v>294.83</v>
      </c>
      <c r="F3187" t="str">
        <f t="shared" si="196"/>
        <v>Nov 17</v>
      </c>
      <c r="G3187">
        <f t="shared" si="199"/>
        <v>3186</v>
      </c>
      <c r="H3187" t="str">
        <f t="shared" si="197"/>
        <v/>
      </c>
      <c r="I3187" t="str">
        <f t="shared" si="198"/>
        <v/>
      </c>
    </row>
    <row r="3188" spans="1:9" ht="15" thickBot="1" x14ac:dyDescent="0.35">
      <c r="A3188" s="4" t="s">
        <v>10</v>
      </c>
      <c r="B3188" s="4" t="s">
        <v>127</v>
      </c>
      <c r="C3188" s="5">
        <v>43056</v>
      </c>
      <c r="E3188" s="6">
        <v>263.33999999999997</v>
      </c>
      <c r="F3188" t="str">
        <f t="shared" si="196"/>
        <v>Nov 17</v>
      </c>
      <c r="G3188">
        <f t="shared" si="199"/>
        <v>3187</v>
      </c>
      <c r="H3188" t="str">
        <f t="shared" si="197"/>
        <v/>
      </c>
      <c r="I3188" t="str">
        <f t="shared" si="198"/>
        <v/>
      </c>
    </row>
    <row r="3189" spans="1:9" ht="15" thickBot="1" x14ac:dyDescent="0.35">
      <c r="A3189" s="4" t="s">
        <v>132</v>
      </c>
      <c r="B3189" s="4" t="s">
        <v>20</v>
      </c>
      <c r="C3189" s="5">
        <v>43056</v>
      </c>
      <c r="E3189" s="6">
        <v>69.62</v>
      </c>
      <c r="F3189" t="str">
        <f t="shared" si="196"/>
        <v>Nov 17</v>
      </c>
      <c r="G3189">
        <f t="shared" si="199"/>
        <v>3188</v>
      </c>
      <c r="H3189" t="str">
        <f t="shared" si="197"/>
        <v/>
      </c>
      <c r="I3189" t="str">
        <f t="shared" si="198"/>
        <v/>
      </c>
    </row>
    <row r="3190" spans="1:9" ht="15" thickBot="1" x14ac:dyDescent="0.35">
      <c r="A3190" s="4" t="s">
        <v>133</v>
      </c>
      <c r="B3190" s="4" t="s">
        <v>70</v>
      </c>
      <c r="C3190" s="5">
        <v>43056</v>
      </c>
      <c r="E3190" s="6">
        <v>278.37</v>
      </c>
      <c r="F3190" t="str">
        <f t="shared" si="196"/>
        <v>Nov 17</v>
      </c>
      <c r="G3190">
        <f t="shared" si="199"/>
        <v>3189</v>
      </c>
      <c r="H3190" t="str">
        <f t="shared" si="197"/>
        <v/>
      </c>
      <c r="I3190" t="str">
        <f t="shared" si="198"/>
        <v/>
      </c>
    </row>
    <row r="3191" spans="1:9" ht="15" thickBot="1" x14ac:dyDescent="0.35">
      <c r="A3191" s="4" t="s">
        <v>133</v>
      </c>
      <c r="B3191" s="4" t="s">
        <v>8</v>
      </c>
      <c r="C3191" s="5">
        <v>43056</v>
      </c>
      <c r="E3191" s="6">
        <v>489.92</v>
      </c>
      <c r="F3191" t="str">
        <f t="shared" si="196"/>
        <v>Nov 17</v>
      </c>
      <c r="G3191">
        <f t="shared" si="199"/>
        <v>3190</v>
      </c>
      <c r="H3191" t="str">
        <f t="shared" si="197"/>
        <v/>
      </c>
      <c r="I3191" t="str">
        <f t="shared" si="198"/>
        <v/>
      </c>
    </row>
    <row r="3192" spans="1:9" ht="15" thickBot="1" x14ac:dyDescent="0.35">
      <c r="A3192" s="4" t="s">
        <v>134</v>
      </c>
      <c r="B3192" s="4" t="s">
        <v>22</v>
      </c>
      <c r="C3192" s="5">
        <v>43056</v>
      </c>
      <c r="E3192" s="6">
        <v>1182.17</v>
      </c>
      <c r="F3192" t="str">
        <f t="shared" si="196"/>
        <v>Nov 17</v>
      </c>
      <c r="G3192">
        <f t="shared" si="199"/>
        <v>3191</v>
      </c>
      <c r="H3192" t="str">
        <f t="shared" si="197"/>
        <v/>
      </c>
      <c r="I3192" t="str">
        <f t="shared" si="198"/>
        <v/>
      </c>
    </row>
    <row r="3193" spans="1:9" ht="15" thickBot="1" x14ac:dyDescent="0.35">
      <c r="A3193" s="4" t="s">
        <v>92</v>
      </c>
      <c r="B3193" s="4" t="s">
        <v>45</v>
      </c>
      <c r="C3193" s="5">
        <v>43056</v>
      </c>
      <c r="E3193" s="6">
        <v>446.19</v>
      </c>
      <c r="F3193" t="str">
        <f t="shared" si="196"/>
        <v>Nov 17</v>
      </c>
      <c r="G3193">
        <f t="shared" si="199"/>
        <v>3192</v>
      </c>
      <c r="H3193" t="str">
        <f t="shared" si="197"/>
        <v/>
      </c>
      <c r="I3193" t="str">
        <f t="shared" si="198"/>
        <v/>
      </c>
    </row>
    <row r="3194" spans="1:9" ht="15" thickBot="1" x14ac:dyDescent="0.35">
      <c r="A3194" s="4" t="s">
        <v>176</v>
      </c>
      <c r="B3194" s="4" t="s">
        <v>39</v>
      </c>
      <c r="C3194" s="5">
        <v>43056</v>
      </c>
      <c r="E3194" s="6">
        <v>1638</v>
      </c>
      <c r="F3194" t="str">
        <f t="shared" si="196"/>
        <v>Nov 17</v>
      </c>
      <c r="G3194">
        <f t="shared" si="199"/>
        <v>3193</v>
      </c>
      <c r="H3194" t="str">
        <f t="shared" si="197"/>
        <v/>
      </c>
      <c r="I3194" t="str">
        <f t="shared" si="198"/>
        <v/>
      </c>
    </row>
    <row r="3195" spans="1:9" ht="15" thickBot="1" x14ac:dyDescent="0.35">
      <c r="A3195" s="4" t="s">
        <v>138</v>
      </c>
      <c r="B3195" s="4" t="s">
        <v>139</v>
      </c>
      <c r="C3195" s="5">
        <v>43056</v>
      </c>
      <c r="E3195" s="6">
        <v>15429.47</v>
      </c>
      <c r="F3195" t="str">
        <f t="shared" si="196"/>
        <v>Nov 17</v>
      </c>
      <c r="G3195">
        <f t="shared" si="199"/>
        <v>3194</v>
      </c>
      <c r="H3195" t="str">
        <f t="shared" si="197"/>
        <v/>
      </c>
      <c r="I3195" t="str">
        <f t="shared" si="198"/>
        <v/>
      </c>
    </row>
    <row r="3196" spans="1:9" ht="15" thickBot="1" x14ac:dyDescent="0.35">
      <c r="A3196" s="4" t="s">
        <v>93</v>
      </c>
      <c r="B3196" s="4" t="s">
        <v>94</v>
      </c>
      <c r="C3196" s="5">
        <v>43056</v>
      </c>
      <c r="E3196" s="6">
        <v>37743.050000000003</v>
      </c>
      <c r="F3196" t="str">
        <f t="shared" si="196"/>
        <v>Nov 17</v>
      </c>
      <c r="G3196">
        <f t="shared" si="199"/>
        <v>3195</v>
      </c>
      <c r="H3196" t="str">
        <f t="shared" si="197"/>
        <v/>
      </c>
      <c r="I3196" t="str">
        <f t="shared" si="198"/>
        <v/>
      </c>
    </row>
    <row r="3197" spans="1:9" ht="15" thickBot="1" x14ac:dyDescent="0.35">
      <c r="A3197" s="4" t="s">
        <v>93</v>
      </c>
      <c r="B3197" s="4" t="s">
        <v>95</v>
      </c>
      <c r="C3197" s="5">
        <v>43056</v>
      </c>
      <c r="E3197" s="6">
        <v>13646.07</v>
      </c>
      <c r="F3197" t="str">
        <f t="shared" si="196"/>
        <v>Nov 17</v>
      </c>
      <c r="G3197">
        <f t="shared" si="199"/>
        <v>3196</v>
      </c>
      <c r="H3197" t="str">
        <f t="shared" si="197"/>
        <v/>
      </c>
      <c r="I3197" t="str">
        <f t="shared" si="198"/>
        <v/>
      </c>
    </row>
    <row r="3198" spans="1:9" ht="15" thickBot="1" x14ac:dyDescent="0.35">
      <c r="A3198" s="4" t="s">
        <v>221</v>
      </c>
      <c r="B3198" s="4" t="s">
        <v>8</v>
      </c>
      <c r="C3198" s="5">
        <v>43056</v>
      </c>
      <c r="E3198" s="6">
        <v>166.62</v>
      </c>
      <c r="F3198" t="str">
        <f t="shared" si="196"/>
        <v>Nov 17</v>
      </c>
      <c r="G3198">
        <f t="shared" si="199"/>
        <v>3197</v>
      </c>
      <c r="H3198" t="str">
        <f t="shared" si="197"/>
        <v/>
      </c>
      <c r="I3198" t="str">
        <f t="shared" si="198"/>
        <v/>
      </c>
    </row>
    <row r="3199" spans="1:9" ht="15" thickBot="1" x14ac:dyDescent="0.35">
      <c r="A3199" s="4" t="s">
        <v>301</v>
      </c>
      <c r="B3199" s="4" t="s">
        <v>67</v>
      </c>
      <c r="C3199" s="5">
        <v>43056</v>
      </c>
      <c r="E3199" s="6">
        <v>462</v>
      </c>
      <c r="F3199" t="str">
        <f t="shared" si="196"/>
        <v>Nov 17</v>
      </c>
      <c r="G3199">
        <f t="shared" si="199"/>
        <v>3198</v>
      </c>
      <c r="H3199" t="str">
        <f t="shared" si="197"/>
        <v/>
      </c>
      <c r="I3199" t="str">
        <f t="shared" si="198"/>
        <v/>
      </c>
    </row>
    <row r="3200" spans="1:9" ht="15" thickBot="1" x14ac:dyDescent="0.35">
      <c r="A3200" s="4" t="s">
        <v>179</v>
      </c>
      <c r="B3200" s="4" t="s">
        <v>180</v>
      </c>
      <c r="C3200" s="5">
        <v>43056</v>
      </c>
      <c r="E3200" s="6">
        <v>253.5</v>
      </c>
      <c r="F3200" t="str">
        <f t="shared" si="196"/>
        <v>Nov 17</v>
      </c>
      <c r="G3200">
        <f t="shared" si="199"/>
        <v>3199</v>
      </c>
      <c r="H3200" t="str">
        <f t="shared" si="197"/>
        <v/>
      </c>
      <c r="I3200" t="str">
        <f t="shared" si="198"/>
        <v/>
      </c>
    </row>
    <row r="3201" spans="1:9" ht="15" thickBot="1" x14ac:dyDescent="0.35">
      <c r="A3201" s="4" t="s">
        <v>461</v>
      </c>
      <c r="B3201" s="4" t="s">
        <v>70</v>
      </c>
      <c r="C3201" s="5">
        <v>43056</v>
      </c>
      <c r="E3201" s="6">
        <v>93.95</v>
      </c>
      <c r="F3201" t="str">
        <f t="shared" si="196"/>
        <v>Nov 17</v>
      </c>
      <c r="G3201">
        <f t="shared" si="199"/>
        <v>3200</v>
      </c>
      <c r="H3201" t="str">
        <f t="shared" si="197"/>
        <v/>
      </c>
      <c r="I3201" t="str">
        <f t="shared" si="198"/>
        <v/>
      </c>
    </row>
    <row r="3202" spans="1:9" ht="15" thickBot="1" x14ac:dyDescent="0.35">
      <c r="A3202" s="4" t="s">
        <v>144</v>
      </c>
      <c r="B3202" s="4" t="s">
        <v>181</v>
      </c>
      <c r="C3202" s="5">
        <v>43056</v>
      </c>
      <c r="E3202" s="6">
        <v>21999.21</v>
      </c>
      <c r="F3202" t="str">
        <f t="shared" si="196"/>
        <v>Nov 17</v>
      </c>
      <c r="G3202">
        <f t="shared" si="199"/>
        <v>3201</v>
      </c>
      <c r="H3202" t="str">
        <f t="shared" si="197"/>
        <v/>
      </c>
      <c r="I3202" t="str">
        <f t="shared" si="198"/>
        <v/>
      </c>
    </row>
    <row r="3203" spans="1:9" ht="15" thickBot="1" x14ac:dyDescent="0.35">
      <c r="A3203" s="4" t="s">
        <v>462</v>
      </c>
      <c r="B3203" s="4" t="s">
        <v>28</v>
      </c>
      <c r="C3203" s="5">
        <v>43056</v>
      </c>
      <c r="E3203" s="6">
        <v>37806.14</v>
      </c>
      <c r="F3203" t="str">
        <f t="shared" ref="F3203:F3266" si="200">IF(C3203&lt;=$R$1,$Q$1,IF(C3203&lt;=$R$2,$Q$2,IF(C3203&lt;=$R$3,$Q$3,IF(C3203&lt;=$R$4,$Q$4,IF(C3203&lt;=$R$5,$Q$5,IF(C3203&lt;=$R$6,$Q$6,IF(C3203&lt;=$R$7,$Q$7,IF(C3203&lt;=$R$8,$Q$8,IF(C3203&lt;=$R$9,$Q$9,IF(C3203&lt;=$R$10,$Q$10,IF(C3203&lt;=$R$11,$Q$11,IF(C3203&lt;=$R$12,$Q$12,IF(C3203&lt;=$R$13,$Q$13,IF(C3203&lt;=$R$14,$Q$14,IF(C3203&lt;=$R$15,$Q$15,IF(C3203&lt;=$R$16,$Q$16,IF(C3203&lt;=$R$17,$Q$17,IF(C3203&lt;=$R$18,$Q$18,IF(C3203&lt;=$R$19,$Q$19,IF(C3203&lt;=$R$20,$Q$20,IF(C3203&lt;=$R$21,$Q$21,IF(C3203&lt;=$R$22,$Q$22,IF(C3203&lt;=$R$23,$Q$23,IF(C3203&lt;=$R$24,$Q$24,IF(C3203&lt;=$R$25,$Q$25,IF(C3203&lt;=$R$26,$Q$26,IF(C3203&lt;=$R$27,$Q$27,IF(C3203&lt;=$R$28,$Q$28,IF(C3203&lt;=$R$29,$Q$29,IF(C3203&lt;=$R$30,$Q$30,IF(C3203&lt;=$R$31,$Q$31,IF(C3203&lt;=$R$32,$Q$32,IF(C3203&lt;=$R$33,$Q$33,IF(C3203&lt;=$R$34,$Q$34,IF(C3203&lt;=$R$35,$Q$35,IF(C3203&lt;=$R$36,$Q$36,""))))))))))))))))))))))))))))))))))))</f>
        <v>Nov 17</v>
      </c>
      <c r="G3203">
        <f t="shared" si="199"/>
        <v>3202</v>
      </c>
      <c r="H3203" t="str">
        <f t="shared" ref="H3203:H3266" si="201">IF(F3203=$J$1,G3203,"")</f>
        <v/>
      </c>
      <c r="I3203" t="str">
        <f t="shared" ref="I3203:I3266" si="202">IFERROR(SMALL($H$2:$H$8586,G3203),"")</f>
        <v/>
      </c>
    </row>
    <row r="3204" spans="1:9" ht="15" thickBot="1" x14ac:dyDescent="0.35">
      <c r="A3204" s="4" t="s">
        <v>32</v>
      </c>
      <c r="B3204" s="4" t="s">
        <v>33</v>
      </c>
      <c r="C3204" s="5">
        <v>43056</v>
      </c>
      <c r="E3204" s="6">
        <v>1848.64</v>
      </c>
      <c r="F3204" t="str">
        <f t="shared" si="200"/>
        <v>Nov 17</v>
      </c>
      <c r="G3204">
        <f t="shared" ref="G3204:G3267" si="203">1+G3203</f>
        <v>3203</v>
      </c>
      <c r="H3204" t="str">
        <f t="shared" si="201"/>
        <v/>
      </c>
      <c r="I3204" t="str">
        <f t="shared" si="202"/>
        <v/>
      </c>
    </row>
    <row r="3205" spans="1:9" ht="15" thickBot="1" x14ac:dyDescent="0.35">
      <c r="A3205" s="4" t="s">
        <v>34</v>
      </c>
      <c r="B3205" s="4" t="s">
        <v>35</v>
      </c>
      <c r="C3205" s="5">
        <v>43056</v>
      </c>
      <c r="E3205" s="6">
        <v>150</v>
      </c>
      <c r="F3205" t="str">
        <f t="shared" si="200"/>
        <v>Nov 17</v>
      </c>
      <c r="G3205">
        <f t="shared" si="203"/>
        <v>3204</v>
      </c>
      <c r="H3205" t="str">
        <f t="shared" si="201"/>
        <v/>
      </c>
      <c r="I3205" t="str">
        <f t="shared" si="202"/>
        <v/>
      </c>
    </row>
    <row r="3206" spans="1:9" ht="15" thickBot="1" x14ac:dyDescent="0.35">
      <c r="A3206" s="4" t="s">
        <v>36</v>
      </c>
      <c r="B3206" s="4" t="s">
        <v>18</v>
      </c>
      <c r="C3206" s="5">
        <v>43056</v>
      </c>
      <c r="E3206" s="6">
        <v>450</v>
      </c>
      <c r="F3206" t="str">
        <f t="shared" si="200"/>
        <v>Nov 17</v>
      </c>
      <c r="G3206">
        <f t="shared" si="203"/>
        <v>3205</v>
      </c>
      <c r="H3206" t="str">
        <f t="shared" si="201"/>
        <v/>
      </c>
      <c r="I3206" t="str">
        <f t="shared" si="202"/>
        <v/>
      </c>
    </row>
    <row r="3207" spans="1:9" ht="15" thickBot="1" x14ac:dyDescent="0.35">
      <c r="A3207" s="4" t="s">
        <v>145</v>
      </c>
      <c r="B3207" s="4" t="s">
        <v>70</v>
      </c>
      <c r="C3207" s="5">
        <v>43056</v>
      </c>
      <c r="E3207" s="6">
        <v>10500</v>
      </c>
      <c r="F3207" t="str">
        <f t="shared" si="200"/>
        <v>Nov 17</v>
      </c>
      <c r="G3207">
        <f t="shared" si="203"/>
        <v>3206</v>
      </c>
      <c r="H3207" t="str">
        <f t="shared" si="201"/>
        <v/>
      </c>
      <c r="I3207" t="str">
        <f t="shared" si="202"/>
        <v/>
      </c>
    </row>
    <row r="3208" spans="1:9" ht="15" thickBot="1" x14ac:dyDescent="0.35">
      <c r="A3208" s="4" t="s">
        <v>371</v>
      </c>
      <c r="B3208" s="4" t="s">
        <v>8</v>
      </c>
      <c r="C3208" s="5">
        <v>43056</v>
      </c>
      <c r="E3208" s="6">
        <v>679.18</v>
      </c>
      <c r="F3208" t="str">
        <f t="shared" si="200"/>
        <v>Nov 17</v>
      </c>
      <c r="G3208">
        <f t="shared" si="203"/>
        <v>3207</v>
      </c>
      <c r="H3208" t="str">
        <f t="shared" si="201"/>
        <v/>
      </c>
      <c r="I3208" t="str">
        <f t="shared" si="202"/>
        <v/>
      </c>
    </row>
    <row r="3209" spans="1:9" ht="15" thickBot="1" x14ac:dyDescent="0.35">
      <c r="A3209" s="4" t="s">
        <v>146</v>
      </c>
      <c r="B3209" s="4" t="s">
        <v>8</v>
      </c>
      <c r="C3209" s="5">
        <v>43056</v>
      </c>
      <c r="E3209" s="6">
        <v>404.58</v>
      </c>
      <c r="F3209" t="str">
        <f t="shared" si="200"/>
        <v>Nov 17</v>
      </c>
      <c r="G3209">
        <f t="shared" si="203"/>
        <v>3208</v>
      </c>
      <c r="H3209" t="str">
        <f t="shared" si="201"/>
        <v/>
      </c>
      <c r="I3209" t="str">
        <f t="shared" si="202"/>
        <v/>
      </c>
    </row>
    <row r="3210" spans="1:9" ht="15" thickBot="1" x14ac:dyDescent="0.35">
      <c r="A3210" s="4" t="s">
        <v>434</v>
      </c>
      <c r="B3210" s="4" t="s">
        <v>22</v>
      </c>
      <c r="C3210" s="5">
        <v>43056</v>
      </c>
      <c r="E3210" s="6">
        <v>959.58</v>
      </c>
      <c r="F3210" t="str">
        <f t="shared" si="200"/>
        <v>Nov 17</v>
      </c>
      <c r="G3210">
        <f t="shared" si="203"/>
        <v>3209</v>
      </c>
      <c r="H3210" t="str">
        <f t="shared" si="201"/>
        <v/>
      </c>
      <c r="I3210" t="str">
        <f t="shared" si="202"/>
        <v/>
      </c>
    </row>
    <row r="3211" spans="1:9" ht="15" thickBot="1" x14ac:dyDescent="0.35">
      <c r="A3211" s="4" t="s">
        <v>423</v>
      </c>
      <c r="B3211" s="4" t="s">
        <v>8</v>
      </c>
      <c r="C3211" s="5">
        <v>43056</v>
      </c>
      <c r="E3211" s="6">
        <v>106.51</v>
      </c>
      <c r="F3211" t="str">
        <f t="shared" si="200"/>
        <v>Nov 17</v>
      </c>
      <c r="G3211">
        <f t="shared" si="203"/>
        <v>3210</v>
      </c>
      <c r="H3211" t="str">
        <f t="shared" si="201"/>
        <v/>
      </c>
      <c r="I3211" t="str">
        <f t="shared" si="202"/>
        <v/>
      </c>
    </row>
    <row r="3212" spans="1:9" ht="15" thickBot="1" x14ac:dyDescent="0.35">
      <c r="A3212" s="4" t="s">
        <v>281</v>
      </c>
      <c r="B3212" s="4" t="s">
        <v>12</v>
      </c>
      <c r="C3212" s="5">
        <v>43056</v>
      </c>
      <c r="E3212" s="6">
        <v>313.36</v>
      </c>
      <c r="F3212" t="str">
        <f t="shared" si="200"/>
        <v>Nov 17</v>
      </c>
      <c r="G3212">
        <f t="shared" si="203"/>
        <v>3211</v>
      </c>
      <c r="H3212" t="str">
        <f t="shared" si="201"/>
        <v/>
      </c>
      <c r="I3212" t="str">
        <f t="shared" si="202"/>
        <v/>
      </c>
    </row>
    <row r="3213" spans="1:9" ht="15" thickBot="1" x14ac:dyDescent="0.35">
      <c r="A3213" s="4" t="s">
        <v>335</v>
      </c>
      <c r="B3213" s="4" t="s">
        <v>102</v>
      </c>
      <c r="C3213" s="5">
        <v>43056</v>
      </c>
      <c r="E3213" s="6">
        <v>6690.75</v>
      </c>
      <c r="F3213" t="str">
        <f t="shared" si="200"/>
        <v>Nov 17</v>
      </c>
      <c r="G3213">
        <f t="shared" si="203"/>
        <v>3212</v>
      </c>
      <c r="H3213" t="str">
        <f t="shared" si="201"/>
        <v/>
      </c>
      <c r="I3213" t="str">
        <f t="shared" si="202"/>
        <v/>
      </c>
    </row>
    <row r="3214" spans="1:9" ht="15" thickBot="1" x14ac:dyDescent="0.35">
      <c r="A3214" s="4" t="s">
        <v>463</v>
      </c>
      <c r="B3214" s="4" t="s">
        <v>150</v>
      </c>
      <c r="C3214" s="5">
        <v>43056</v>
      </c>
      <c r="E3214" s="6">
        <v>39.26</v>
      </c>
      <c r="F3214" t="str">
        <f t="shared" si="200"/>
        <v>Nov 17</v>
      </c>
      <c r="G3214">
        <f t="shared" si="203"/>
        <v>3213</v>
      </c>
      <c r="H3214" t="str">
        <f t="shared" si="201"/>
        <v/>
      </c>
      <c r="I3214" t="str">
        <f t="shared" si="202"/>
        <v/>
      </c>
    </row>
    <row r="3215" spans="1:9" ht="15" thickBot="1" x14ac:dyDescent="0.35">
      <c r="A3215" s="4" t="s">
        <v>41</v>
      </c>
      <c r="B3215" s="4" t="s">
        <v>8</v>
      </c>
      <c r="C3215" s="5">
        <v>43056</v>
      </c>
      <c r="E3215" s="6">
        <v>39.99</v>
      </c>
      <c r="F3215" t="str">
        <f t="shared" si="200"/>
        <v>Nov 17</v>
      </c>
      <c r="G3215">
        <f t="shared" si="203"/>
        <v>3214</v>
      </c>
      <c r="H3215" t="str">
        <f t="shared" si="201"/>
        <v/>
      </c>
      <c r="I3215" t="str">
        <f t="shared" si="202"/>
        <v/>
      </c>
    </row>
    <row r="3216" spans="1:9" ht="15" thickBot="1" x14ac:dyDescent="0.35">
      <c r="A3216" s="4" t="s">
        <v>51</v>
      </c>
      <c r="B3216" s="4" t="s">
        <v>22</v>
      </c>
      <c r="C3216" s="5">
        <v>43056</v>
      </c>
      <c r="E3216" s="6">
        <v>70</v>
      </c>
      <c r="F3216" t="str">
        <f t="shared" si="200"/>
        <v>Nov 17</v>
      </c>
      <c r="G3216">
        <f t="shared" si="203"/>
        <v>3215</v>
      </c>
      <c r="H3216" t="str">
        <f t="shared" si="201"/>
        <v/>
      </c>
      <c r="I3216" t="str">
        <f t="shared" si="202"/>
        <v/>
      </c>
    </row>
    <row r="3217" spans="1:9" ht="15" thickBot="1" x14ac:dyDescent="0.35">
      <c r="A3217" s="4" t="s">
        <v>187</v>
      </c>
      <c r="B3217" s="4" t="s">
        <v>39</v>
      </c>
      <c r="C3217" s="5">
        <v>43056</v>
      </c>
      <c r="E3217" s="6">
        <v>889.82</v>
      </c>
      <c r="F3217" t="str">
        <f t="shared" si="200"/>
        <v>Nov 17</v>
      </c>
      <c r="G3217">
        <f t="shared" si="203"/>
        <v>3216</v>
      </c>
      <c r="H3217" t="str">
        <f t="shared" si="201"/>
        <v/>
      </c>
      <c r="I3217" t="str">
        <f t="shared" si="202"/>
        <v/>
      </c>
    </row>
    <row r="3218" spans="1:9" ht="15" thickBot="1" x14ac:dyDescent="0.35">
      <c r="A3218" s="4" t="s">
        <v>225</v>
      </c>
      <c r="B3218" s="4" t="s">
        <v>166</v>
      </c>
      <c r="C3218" s="5">
        <v>43056</v>
      </c>
      <c r="E3218" s="6">
        <v>706820.1</v>
      </c>
      <c r="F3218" t="str">
        <f t="shared" si="200"/>
        <v>Nov 17</v>
      </c>
      <c r="G3218">
        <f t="shared" si="203"/>
        <v>3217</v>
      </c>
      <c r="H3218" t="str">
        <f t="shared" si="201"/>
        <v/>
      </c>
      <c r="I3218" t="str">
        <f t="shared" si="202"/>
        <v/>
      </c>
    </row>
    <row r="3219" spans="1:9" ht="15" thickBot="1" x14ac:dyDescent="0.35">
      <c r="A3219" s="4" t="s">
        <v>188</v>
      </c>
      <c r="B3219" s="4" t="s">
        <v>20</v>
      </c>
      <c r="C3219" s="5">
        <v>43056</v>
      </c>
      <c r="E3219" s="6">
        <v>8366.4500000000007</v>
      </c>
      <c r="F3219" t="str">
        <f t="shared" si="200"/>
        <v>Nov 17</v>
      </c>
      <c r="G3219">
        <f t="shared" si="203"/>
        <v>3218</v>
      </c>
      <c r="H3219" t="str">
        <f t="shared" si="201"/>
        <v/>
      </c>
      <c r="I3219" t="str">
        <f t="shared" si="202"/>
        <v/>
      </c>
    </row>
    <row r="3220" spans="1:9" ht="15" thickBot="1" x14ac:dyDescent="0.35">
      <c r="A3220" s="4" t="s">
        <v>114</v>
      </c>
      <c r="B3220" s="4" t="s">
        <v>115</v>
      </c>
      <c r="C3220" s="5">
        <v>43056</v>
      </c>
      <c r="E3220" s="6">
        <v>4663.76</v>
      </c>
      <c r="F3220" t="str">
        <f t="shared" si="200"/>
        <v>Nov 17</v>
      </c>
      <c r="G3220">
        <f t="shared" si="203"/>
        <v>3219</v>
      </c>
      <c r="H3220" t="str">
        <f t="shared" si="201"/>
        <v/>
      </c>
      <c r="I3220" t="str">
        <f t="shared" si="202"/>
        <v/>
      </c>
    </row>
    <row r="3221" spans="1:9" ht="15" thickBot="1" x14ac:dyDescent="0.35">
      <c r="A3221" s="4" t="s">
        <v>464</v>
      </c>
      <c r="B3221" s="4" t="s">
        <v>203</v>
      </c>
      <c r="C3221" s="5">
        <v>43056</v>
      </c>
      <c r="E3221" s="6">
        <v>225</v>
      </c>
      <c r="F3221" t="str">
        <f t="shared" si="200"/>
        <v>Nov 17</v>
      </c>
      <c r="G3221">
        <f t="shared" si="203"/>
        <v>3220</v>
      </c>
      <c r="H3221" t="str">
        <f t="shared" si="201"/>
        <v/>
      </c>
      <c r="I3221" t="str">
        <f t="shared" si="202"/>
        <v/>
      </c>
    </row>
    <row r="3222" spans="1:9" ht="15" thickBot="1" x14ac:dyDescent="0.35">
      <c r="A3222" s="4" t="s">
        <v>57</v>
      </c>
      <c r="B3222" s="4" t="s">
        <v>8</v>
      </c>
      <c r="C3222" s="5">
        <v>43056</v>
      </c>
      <c r="E3222" s="6">
        <v>746.15</v>
      </c>
      <c r="F3222" t="str">
        <f t="shared" si="200"/>
        <v>Nov 17</v>
      </c>
      <c r="G3222">
        <f t="shared" si="203"/>
        <v>3221</v>
      </c>
      <c r="H3222" t="str">
        <f t="shared" si="201"/>
        <v/>
      </c>
      <c r="I3222" t="str">
        <f t="shared" si="202"/>
        <v/>
      </c>
    </row>
    <row r="3223" spans="1:9" ht="15" thickBot="1" x14ac:dyDescent="0.35">
      <c r="A3223" s="4" t="s">
        <v>57</v>
      </c>
      <c r="B3223" s="4" t="s">
        <v>85</v>
      </c>
      <c r="C3223" s="5">
        <v>43056</v>
      </c>
      <c r="E3223" s="6">
        <v>821.95</v>
      </c>
      <c r="F3223" t="str">
        <f t="shared" si="200"/>
        <v>Nov 17</v>
      </c>
      <c r="G3223">
        <f t="shared" si="203"/>
        <v>3222</v>
      </c>
      <c r="H3223" t="str">
        <f t="shared" si="201"/>
        <v/>
      </c>
      <c r="I3223" t="str">
        <f t="shared" si="202"/>
        <v/>
      </c>
    </row>
    <row r="3224" spans="1:9" ht="15" thickBot="1" x14ac:dyDescent="0.35">
      <c r="A3224" s="4" t="s">
        <v>63</v>
      </c>
      <c r="B3224" s="4" t="s">
        <v>22</v>
      </c>
      <c r="C3224" s="5">
        <v>43056</v>
      </c>
      <c r="E3224" s="6">
        <v>85</v>
      </c>
      <c r="F3224" t="str">
        <f t="shared" si="200"/>
        <v>Nov 17</v>
      </c>
      <c r="G3224">
        <f t="shared" si="203"/>
        <v>3223</v>
      </c>
      <c r="H3224" t="str">
        <f t="shared" si="201"/>
        <v/>
      </c>
      <c r="I3224" t="str">
        <f t="shared" si="202"/>
        <v/>
      </c>
    </row>
    <row r="3225" spans="1:9" ht="15" thickBot="1" x14ac:dyDescent="0.35">
      <c r="A3225" s="4" t="s">
        <v>120</v>
      </c>
      <c r="B3225" s="4" t="s">
        <v>12</v>
      </c>
      <c r="C3225" s="5">
        <v>43056</v>
      </c>
      <c r="E3225" s="6">
        <v>32</v>
      </c>
      <c r="F3225" t="str">
        <f t="shared" si="200"/>
        <v>Nov 17</v>
      </c>
      <c r="G3225">
        <f t="shared" si="203"/>
        <v>3224</v>
      </c>
      <c r="H3225" t="str">
        <f t="shared" si="201"/>
        <v/>
      </c>
      <c r="I3225" t="str">
        <f t="shared" si="202"/>
        <v/>
      </c>
    </row>
    <row r="3226" spans="1:9" ht="15" thickBot="1" x14ac:dyDescent="0.35">
      <c r="A3226" s="4" t="s">
        <v>380</v>
      </c>
      <c r="B3226" s="4" t="s">
        <v>8</v>
      </c>
      <c r="C3226" s="5">
        <v>43056</v>
      </c>
      <c r="E3226" s="6">
        <v>32.25</v>
      </c>
      <c r="F3226" t="str">
        <f t="shared" si="200"/>
        <v>Nov 17</v>
      </c>
      <c r="G3226">
        <f t="shared" si="203"/>
        <v>3225</v>
      </c>
      <c r="H3226" t="str">
        <f t="shared" si="201"/>
        <v/>
      </c>
      <c r="I3226" t="str">
        <f t="shared" si="202"/>
        <v/>
      </c>
    </row>
    <row r="3227" spans="1:9" ht="15" thickBot="1" x14ac:dyDescent="0.35">
      <c r="A3227" s="4" t="s">
        <v>420</v>
      </c>
      <c r="B3227" s="4" t="s">
        <v>43</v>
      </c>
      <c r="C3227" s="5">
        <v>43056</v>
      </c>
      <c r="E3227" s="6">
        <v>1000</v>
      </c>
      <c r="F3227" t="str">
        <f t="shared" si="200"/>
        <v>Nov 17</v>
      </c>
      <c r="G3227">
        <f t="shared" si="203"/>
        <v>3226</v>
      </c>
      <c r="H3227" t="str">
        <f t="shared" si="201"/>
        <v/>
      </c>
      <c r="I3227" t="str">
        <f t="shared" si="202"/>
        <v/>
      </c>
    </row>
    <row r="3228" spans="1:9" ht="15" thickBot="1" x14ac:dyDescent="0.35">
      <c r="A3228" s="4" t="s">
        <v>465</v>
      </c>
      <c r="B3228" s="4" t="s">
        <v>14</v>
      </c>
      <c r="C3228" s="5">
        <v>43056</v>
      </c>
      <c r="E3228" s="6">
        <v>6523.63</v>
      </c>
      <c r="F3228" t="str">
        <f t="shared" si="200"/>
        <v>Nov 17</v>
      </c>
      <c r="G3228">
        <f t="shared" si="203"/>
        <v>3227</v>
      </c>
      <c r="H3228" t="str">
        <f t="shared" si="201"/>
        <v/>
      </c>
      <c r="I3228" t="str">
        <f t="shared" si="202"/>
        <v/>
      </c>
    </row>
    <row r="3229" spans="1:9" ht="15" thickBot="1" x14ac:dyDescent="0.35">
      <c r="A3229" s="4" t="s">
        <v>79</v>
      </c>
      <c r="B3229" s="4" t="s">
        <v>39</v>
      </c>
      <c r="C3229" s="5">
        <v>43056</v>
      </c>
      <c r="E3229" s="6">
        <v>6000</v>
      </c>
      <c r="F3229" t="str">
        <f t="shared" si="200"/>
        <v>Nov 17</v>
      </c>
      <c r="G3229">
        <f t="shared" si="203"/>
        <v>3228</v>
      </c>
      <c r="H3229" t="str">
        <f t="shared" si="201"/>
        <v/>
      </c>
      <c r="I3229" t="str">
        <f t="shared" si="202"/>
        <v/>
      </c>
    </row>
    <row r="3230" spans="1:9" ht="15" thickBot="1" x14ac:dyDescent="0.35">
      <c r="A3230" s="4" t="s">
        <v>82</v>
      </c>
      <c r="B3230" s="4" t="s">
        <v>11</v>
      </c>
      <c r="C3230" s="5">
        <v>43056</v>
      </c>
      <c r="E3230" s="6">
        <v>303.39999999999998</v>
      </c>
      <c r="F3230" t="str">
        <f t="shared" si="200"/>
        <v>Nov 17</v>
      </c>
      <c r="G3230">
        <f t="shared" si="203"/>
        <v>3229</v>
      </c>
      <c r="H3230" t="str">
        <f t="shared" si="201"/>
        <v/>
      </c>
      <c r="I3230" t="str">
        <f t="shared" si="202"/>
        <v/>
      </c>
    </row>
    <row r="3231" spans="1:9" ht="15" thickBot="1" x14ac:dyDescent="0.35">
      <c r="A3231" s="4" t="s">
        <v>232</v>
      </c>
      <c r="B3231" s="4" t="s">
        <v>85</v>
      </c>
      <c r="C3231" s="5">
        <v>43056</v>
      </c>
      <c r="E3231" s="6">
        <v>1461.5</v>
      </c>
      <c r="F3231" t="str">
        <f t="shared" si="200"/>
        <v>Nov 17</v>
      </c>
      <c r="G3231">
        <f t="shared" si="203"/>
        <v>3230</v>
      </c>
      <c r="H3231" t="str">
        <f t="shared" si="201"/>
        <v/>
      </c>
      <c r="I3231" t="str">
        <f t="shared" si="202"/>
        <v/>
      </c>
    </row>
    <row r="3232" spans="1:9" ht="15" thickBot="1" x14ac:dyDescent="0.35">
      <c r="A3232" s="4" t="s">
        <v>5</v>
      </c>
      <c r="B3232" s="4" t="s">
        <v>6</v>
      </c>
      <c r="C3232" s="5">
        <v>43063</v>
      </c>
      <c r="E3232" s="6">
        <v>253191.74</v>
      </c>
      <c r="F3232" t="str">
        <f t="shared" si="200"/>
        <v>Nov 17</v>
      </c>
      <c r="G3232">
        <f t="shared" si="203"/>
        <v>3231</v>
      </c>
      <c r="H3232" t="str">
        <f t="shared" si="201"/>
        <v/>
      </c>
      <c r="I3232" t="str">
        <f t="shared" si="202"/>
        <v/>
      </c>
    </row>
    <row r="3233" spans="1:9" ht="15" thickBot="1" x14ac:dyDescent="0.35">
      <c r="A3233" s="4" t="s">
        <v>97</v>
      </c>
      <c r="B3233" s="4" t="s">
        <v>6</v>
      </c>
      <c r="C3233" s="5">
        <v>43069</v>
      </c>
      <c r="E3233" s="6">
        <v>110831.48</v>
      </c>
      <c r="F3233" t="str">
        <f t="shared" si="200"/>
        <v>Nov 17</v>
      </c>
      <c r="G3233">
        <f t="shared" si="203"/>
        <v>3232</v>
      </c>
      <c r="H3233" t="str">
        <f t="shared" si="201"/>
        <v/>
      </c>
      <c r="I3233" t="str">
        <f t="shared" si="202"/>
        <v/>
      </c>
    </row>
    <row r="3234" spans="1:9" ht="15" thickBot="1" x14ac:dyDescent="0.35">
      <c r="A3234" s="4" t="s">
        <v>437</v>
      </c>
      <c r="B3234" s="4" t="s">
        <v>8</v>
      </c>
      <c r="C3234" s="5">
        <v>43070</v>
      </c>
      <c r="E3234" s="6">
        <v>75.599999999999994</v>
      </c>
      <c r="F3234" t="str">
        <f t="shared" si="200"/>
        <v>Dec 17</v>
      </c>
      <c r="G3234">
        <f t="shared" si="203"/>
        <v>3233</v>
      </c>
      <c r="H3234" t="str">
        <f t="shared" si="201"/>
        <v/>
      </c>
      <c r="I3234" t="str">
        <f t="shared" si="202"/>
        <v/>
      </c>
    </row>
    <row r="3235" spans="1:9" ht="15" thickBot="1" x14ac:dyDescent="0.35">
      <c r="A3235" s="4" t="s">
        <v>172</v>
      </c>
      <c r="B3235" s="4" t="s">
        <v>8</v>
      </c>
      <c r="C3235" s="5">
        <v>43070</v>
      </c>
      <c r="E3235" s="6">
        <v>1011.75</v>
      </c>
      <c r="F3235" t="str">
        <f t="shared" si="200"/>
        <v>Dec 17</v>
      </c>
      <c r="G3235">
        <f t="shared" si="203"/>
        <v>3234</v>
      </c>
      <c r="H3235" t="str">
        <f t="shared" si="201"/>
        <v/>
      </c>
      <c r="I3235" t="str">
        <f t="shared" si="202"/>
        <v/>
      </c>
    </row>
    <row r="3236" spans="1:9" ht="15" thickBot="1" x14ac:dyDescent="0.35">
      <c r="A3236" s="4" t="s">
        <v>307</v>
      </c>
      <c r="B3236" s="4" t="s">
        <v>22</v>
      </c>
      <c r="C3236" s="5">
        <v>43070</v>
      </c>
      <c r="E3236" s="6">
        <v>182.68</v>
      </c>
      <c r="F3236" t="str">
        <f t="shared" si="200"/>
        <v>Dec 17</v>
      </c>
      <c r="G3236">
        <f t="shared" si="203"/>
        <v>3235</v>
      </c>
      <c r="H3236" t="str">
        <f t="shared" si="201"/>
        <v/>
      </c>
      <c r="I3236" t="str">
        <f t="shared" si="202"/>
        <v/>
      </c>
    </row>
    <row r="3237" spans="1:9" ht="15" thickBot="1" x14ac:dyDescent="0.35">
      <c r="A3237" s="4" t="s">
        <v>87</v>
      </c>
      <c r="B3237" s="4" t="s">
        <v>8</v>
      </c>
      <c r="C3237" s="5">
        <v>43070</v>
      </c>
      <c r="E3237" s="6">
        <v>2774.28</v>
      </c>
      <c r="F3237" t="str">
        <f t="shared" si="200"/>
        <v>Dec 17</v>
      </c>
      <c r="G3237">
        <f t="shared" si="203"/>
        <v>3236</v>
      </c>
      <c r="H3237" t="str">
        <f t="shared" si="201"/>
        <v/>
      </c>
      <c r="I3237" t="str">
        <f t="shared" si="202"/>
        <v/>
      </c>
    </row>
    <row r="3238" spans="1:9" ht="15" thickBot="1" x14ac:dyDescent="0.35">
      <c r="A3238" s="4" t="s">
        <v>7</v>
      </c>
      <c r="B3238" s="4" t="s">
        <v>33</v>
      </c>
      <c r="C3238" s="5">
        <v>43070</v>
      </c>
      <c r="E3238" s="6">
        <v>40</v>
      </c>
      <c r="F3238" t="str">
        <f t="shared" si="200"/>
        <v>Dec 17</v>
      </c>
      <c r="G3238">
        <f t="shared" si="203"/>
        <v>3237</v>
      </c>
      <c r="H3238" t="str">
        <f t="shared" si="201"/>
        <v/>
      </c>
      <c r="I3238" t="str">
        <f t="shared" si="202"/>
        <v/>
      </c>
    </row>
    <row r="3239" spans="1:9" ht="15" thickBot="1" x14ac:dyDescent="0.35">
      <c r="A3239" s="4" t="s">
        <v>10</v>
      </c>
      <c r="B3239" s="4" t="s">
        <v>11</v>
      </c>
      <c r="C3239" s="5">
        <v>43070</v>
      </c>
      <c r="E3239" s="6">
        <v>611.14</v>
      </c>
      <c r="F3239" t="str">
        <f t="shared" si="200"/>
        <v>Dec 17</v>
      </c>
      <c r="G3239">
        <f t="shared" si="203"/>
        <v>3238</v>
      </c>
      <c r="H3239" t="str">
        <f t="shared" si="201"/>
        <v/>
      </c>
      <c r="I3239" t="str">
        <f t="shared" si="202"/>
        <v/>
      </c>
    </row>
    <row r="3240" spans="1:9" ht="15" thickBot="1" x14ac:dyDescent="0.35">
      <c r="A3240" s="4" t="s">
        <v>10</v>
      </c>
      <c r="B3240" s="4" t="s">
        <v>127</v>
      </c>
      <c r="C3240" s="5">
        <v>43070</v>
      </c>
      <c r="E3240" s="6">
        <v>543.27</v>
      </c>
      <c r="F3240" t="str">
        <f t="shared" si="200"/>
        <v>Dec 17</v>
      </c>
      <c r="G3240">
        <f t="shared" si="203"/>
        <v>3239</v>
      </c>
      <c r="H3240" t="str">
        <f t="shared" si="201"/>
        <v/>
      </c>
      <c r="I3240" t="str">
        <f t="shared" si="202"/>
        <v/>
      </c>
    </row>
    <row r="3241" spans="1:9" ht="15" thickBot="1" x14ac:dyDescent="0.35">
      <c r="A3241" s="4" t="s">
        <v>132</v>
      </c>
      <c r="B3241" s="4" t="s">
        <v>20</v>
      </c>
      <c r="C3241" s="5">
        <v>43070</v>
      </c>
      <c r="E3241" s="6">
        <v>445.65</v>
      </c>
      <c r="F3241" t="str">
        <f t="shared" si="200"/>
        <v>Dec 17</v>
      </c>
      <c r="G3241">
        <f t="shared" si="203"/>
        <v>3240</v>
      </c>
      <c r="H3241" t="str">
        <f t="shared" si="201"/>
        <v/>
      </c>
      <c r="I3241" t="str">
        <f t="shared" si="202"/>
        <v/>
      </c>
    </row>
    <row r="3242" spans="1:9" ht="15" thickBot="1" x14ac:dyDescent="0.35">
      <c r="A3242" s="4" t="s">
        <v>133</v>
      </c>
      <c r="B3242" s="4" t="s">
        <v>70</v>
      </c>
      <c r="C3242" s="5">
        <v>43070</v>
      </c>
      <c r="E3242" s="6">
        <v>95</v>
      </c>
      <c r="F3242" t="str">
        <f t="shared" si="200"/>
        <v>Dec 17</v>
      </c>
      <c r="G3242">
        <f t="shared" si="203"/>
        <v>3241</v>
      </c>
      <c r="H3242" t="str">
        <f t="shared" si="201"/>
        <v/>
      </c>
      <c r="I3242" t="str">
        <f t="shared" si="202"/>
        <v/>
      </c>
    </row>
    <row r="3243" spans="1:9" ht="15" thickBot="1" x14ac:dyDescent="0.35">
      <c r="A3243" s="4" t="s">
        <v>133</v>
      </c>
      <c r="B3243" s="4" t="s">
        <v>8</v>
      </c>
      <c r="C3243" s="5">
        <v>43070</v>
      </c>
      <c r="E3243" s="6">
        <v>483.3</v>
      </c>
      <c r="F3243" t="str">
        <f t="shared" si="200"/>
        <v>Dec 17</v>
      </c>
      <c r="G3243">
        <f t="shared" si="203"/>
        <v>3242</v>
      </c>
      <c r="H3243" t="str">
        <f t="shared" si="201"/>
        <v/>
      </c>
      <c r="I3243" t="str">
        <f t="shared" si="202"/>
        <v/>
      </c>
    </row>
    <row r="3244" spans="1:9" ht="15" thickBot="1" x14ac:dyDescent="0.35">
      <c r="A3244" s="4" t="s">
        <v>90</v>
      </c>
      <c r="B3244" s="4" t="s">
        <v>18</v>
      </c>
      <c r="C3244" s="5">
        <v>43070</v>
      </c>
      <c r="E3244" s="6">
        <v>1580.13</v>
      </c>
      <c r="F3244" t="str">
        <f t="shared" si="200"/>
        <v>Dec 17</v>
      </c>
      <c r="G3244">
        <f t="shared" si="203"/>
        <v>3243</v>
      </c>
      <c r="H3244" t="str">
        <f t="shared" si="201"/>
        <v/>
      </c>
      <c r="I3244" t="str">
        <f t="shared" si="202"/>
        <v/>
      </c>
    </row>
    <row r="3245" spans="1:9" ht="15" thickBot="1" x14ac:dyDescent="0.35">
      <c r="A3245" s="4" t="s">
        <v>357</v>
      </c>
      <c r="B3245" s="4" t="s">
        <v>14</v>
      </c>
      <c r="C3245" s="5">
        <v>43070</v>
      </c>
      <c r="E3245" s="6">
        <v>2503.1999999999998</v>
      </c>
      <c r="F3245" t="str">
        <f t="shared" si="200"/>
        <v>Dec 17</v>
      </c>
      <c r="G3245">
        <f t="shared" si="203"/>
        <v>3244</v>
      </c>
      <c r="H3245" t="str">
        <f t="shared" si="201"/>
        <v/>
      </c>
      <c r="I3245" t="str">
        <f t="shared" si="202"/>
        <v/>
      </c>
    </row>
    <row r="3246" spans="1:9" ht="15" thickBot="1" x14ac:dyDescent="0.35">
      <c r="A3246" s="4" t="s">
        <v>220</v>
      </c>
      <c r="B3246" s="4" t="s">
        <v>12</v>
      </c>
      <c r="C3246" s="5">
        <v>43070</v>
      </c>
      <c r="E3246" s="6">
        <v>10</v>
      </c>
      <c r="F3246" t="str">
        <f t="shared" si="200"/>
        <v>Dec 17</v>
      </c>
      <c r="G3246">
        <f t="shared" si="203"/>
        <v>3245</v>
      </c>
      <c r="H3246" t="str">
        <f t="shared" si="201"/>
        <v/>
      </c>
      <c r="I3246" t="str">
        <f t="shared" si="202"/>
        <v/>
      </c>
    </row>
    <row r="3247" spans="1:9" ht="15" thickBot="1" x14ac:dyDescent="0.35">
      <c r="A3247" s="4" t="s">
        <v>175</v>
      </c>
      <c r="B3247" s="4" t="s">
        <v>43</v>
      </c>
      <c r="C3247" s="5">
        <v>43070</v>
      </c>
      <c r="E3247" s="6">
        <v>367.88</v>
      </c>
      <c r="F3247" t="str">
        <f t="shared" si="200"/>
        <v>Dec 17</v>
      </c>
      <c r="G3247">
        <f t="shared" si="203"/>
        <v>3246</v>
      </c>
      <c r="H3247" t="str">
        <f t="shared" si="201"/>
        <v/>
      </c>
      <c r="I3247" t="str">
        <f t="shared" si="202"/>
        <v/>
      </c>
    </row>
    <row r="3248" spans="1:9" ht="15" thickBot="1" x14ac:dyDescent="0.35">
      <c r="A3248" s="4" t="s">
        <v>175</v>
      </c>
      <c r="B3248" s="4" t="s">
        <v>45</v>
      </c>
      <c r="C3248" s="5">
        <v>43070</v>
      </c>
      <c r="E3248" s="6">
        <v>164.89</v>
      </c>
      <c r="F3248" t="str">
        <f t="shared" si="200"/>
        <v>Dec 17</v>
      </c>
      <c r="G3248">
        <f t="shared" si="203"/>
        <v>3247</v>
      </c>
      <c r="H3248" t="str">
        <f t="shared" si="201"/>
        <v/>
      </c>
      <c r="I3248" t="str">
        <f t="shared" si="202"/>
        <v/>
      </c>
    </row>
    <row r="3249" spans="1:9" ht="15" thickBot="1" x14ac:dyDescent="0.35">
      <c r="A3249" s="4" t="s">
        <v>137</v>
      </c>
      <c r="B3249" s="4" t="s">
        <v>18</v>
      </c>
      <c r="C3249" s="5">
        <v>43070</v>
      </c>
      <c r="E3249" s="6">
        <v>2310.7199999999998</v>
      </c>
      <c r="F3249" t="str">
        <f t="shared" si="200"/>
        <v>Dec 17</v>
      </c>
      <c r="G3249">
        <f t="shared" si="203"/>
        <v>3248</v>
      </c>
      <c r="H3249" t="str">
        <f t="shared" si="201"/>
        <v/>
      </c>
      <c r="I3249" t="str">
        <f t="shared" si="202"/>
        <v/>
      </c>
    </row>
    <row r="3250" spans="1:9" ht="15" thickBot="1" x14ac:dyDescent="0.35">
      <c r="A3250" s="4" t="s">
        <v>19</v>
      </c>
      <c r="B3250" s="4" t="s">
        <v>20</v>
      </c>
      <c r="C3250" s="5">
        <v>43070</v>
      </c>
      <c r="E3250" s="6">
        <v>1627.35</v>
      </c>
      <c r="F3250" t="str">
        <f t="shared" si="200"/>
        <v>Dec 17</v>
      </c>
      <c r="G3250">
        <f t="shared" si="203"/>
        <v>3249</v>
      </c>
      <c r="H3250" t="str">
        <f t="shared" si="201"/>
        <v/>
      </c>
      <c r="I3250" t="str">
        <f t="shared" si="202"/>
        <v/>
      </c>
    </row>
    <row r="3251" spans="1:9" ht="15" thickBot="1" x14ac:dyDescent="0.35">
      <c r="A3251" s="4" t="s">
        <v>221</v>
      </c>
      <c r="B3251" s="4" t="s">
        <v>8</v>
      </c>
      <c r="C3251" s="5">
        <v>43070</v>
      </c>
      <c r="E3251" s="6">
        <v>2401.29</v>
      </c>
      <c r="F3251" t="str">
        <f t="shared" si="200"/>
        <v>Dec 17</v>
      </c>
      <c r="G3251">
        <f t="shared" si="203"/>
        <v>3250</v>
      </c>
      <c r="H3251" t="str">
        <f t="shared" si="201"/>
        <v/>
      </c>
      <c r="I3251" t="str">
        <f t="shared" si="202"/>
        <v/>
      </c>
    </row>
    <row r="3252" spans="1:9" ht="15" thickBot="1" x14ac:dyDescent="0.35">
      <c r="A3252" s="4" t="s">
        <v>98</v>
      </c>
      <c r="B3252" s="4" t="s">
        <v>22</v>
      </c>
      <c r="C3252" s="5">
        <v>43070</v>
      </c>
      <c r="E3252" s="6">
        <v>8159</v>
      </c>
      <c r="F3252" t="str">
        <f t="shared" si="200"/>
        <v>Dec 17</v>
      </c>
      <c r="G3252">
        <f t="shared" si="203"/>
        <v>3251</v>
      </c>
      <c r="H3252" t="str">
        <f t="shared" si="201"/>
        <v/>
      </c>
      <c r="I3252" t="str">
        <f t="shared" si="202"/>
        <v/>
      </c>
    </row>
    <row r="3253" spans="1:9" ht="15" thickBot="1" x14ac:dyDescent="0.35">
      <c r="A3253" s="4" t="s">
        <v>26</v>
      </c>
      <c r="B3253" s="4" t="s">
        <v>20</v>
      </c>
      <c r="C3253" s="5">
        <v>43070</v>
      </c>
      <c r="E3253" s="6">
        <v>4298.76</v>
      </c>
      <c r="F3253" t="str">
        <f t="shared" si="200"/>
        <v>Dec 17</v>
      </c>
      <c r="G3253">
        <f t="shared" si="203"/>
        <v>3252</v>
      </c>
      <c r="H3253" t="str">
        <f t="shared" si="201"/>
        <v/>
      </c>
      <c r="I3253" t="str">
        <f t="shared" si="202"/>
        <v/>
      </c>
    </row>
    <row r="3254" spans="1:9" ht="15" thickBot="1" x14ac:dyDescent="0.35">
      <c r="A3254" s="4" t="s">
        <v>179</v>
      </c>
      <c r="B3254" s="4" t="s">
        <v>180</v>
      </c>
      <c r="C3254" s="5">
        <v>43070</v>
      </c>
      <c r="E3254" s="6">
        <v>99</v>
      </c>
      <c r="F3254" t="str">
        <f t="shared" si="200"/>
        <v>Dec 17</v>
      </c>
      <c r="G3254">
        <f t="shared" si="203"/>
        <v>3253</v>
      </c>
      <c r="H3254" t="str">
        <f t="shared" si="201"/>
        <v/>
      </c>
      <c r="I3254" t="str">
        <f t="shared" si="202"/>
        <v/>
      </c>
    </row>
    <row r="3255" spans="1:9" ht="15" thickBot="1" x14ac:dyDescent="0.35">
      <c r="A3255" s="4" t="s">
        <v>461</v>
      </c>
      <c r="B3255" s="4" t="s">
        <v>70</v>
      </c>
      <c r="C3255" s="5">
        <v>43070</v>
      </c>
      <c r="E3255" s="6">
        <v>103.95</v>
      </c>
      <c r="F3255" t="str">
        <f t="shared" si="200"/>
        <v>Dec 17</v>
      </c>
      <c r="G3255">
        <f t="shared" si="203"/>
        <v>3254</v>
      </c>
      <c r="H3255" t="str">
        <f t="shared" si="201"/>
        <v/>
      </c>
      <c r="I3255" t="str">
        <f t="shared" si="202"/>
        <v/>
      </c>
    </row>
    <row r="3256" spans="1:9" ht="15" thickBot="1" x14ac:dyDescent="0.35">
      <c r="A3256" s="4" t="s">
        <v>457</v>
      </c>
      <c r="B3256" s="4" t="s">
        <v>85</v>
      </c>
      <c r="C3256" s="5">
        <v>43070</v>
      </c>
      <c r="E3256" s="6">
        <v>16</v>
      </c>
      <c r="F3256" t="str">
        <f t="shared" si="200"/>
        <v>Dec 17</v>
      </c>
      <c r="G3256">
        <f t="shared" si="203"/>
        <v>3255</v>
      </c>
      <c r="H3256" t="str">
        <f t="shared" si="201"/>
        <v/>
      </c>
      <c r="I3256" t="str">
        <f t="shared" si="202"/>
        <v/>
      </c>
    </row>
    <row r="3257" spans="1:9" ht="15" thickBot="1" x14ac:dyDescent="0.35">
      <c r="A3257" s="4" t="s">
        <v>29</v>
      </c>
      <c r="B3257" s="4" t="s">
        <v>127</v>
      </c>
      <c r="C3257" s="5">
        <v>43070</v>
      </c>
      <c r="E3257" s="6">
        <v>330.95</v>
      </c>
      <c r="F3257" t="str">
        <f t="shared" si="200"/>
        <v>Dec 17</v>
      </c>
      <c r="G3257">
        <f t="shared" si="203"/>
        <v>3256</v>
      </c>
      <c r="H3257" t="str">
        <f t="shared" si="201"/>
        <v/>
      </c>
      <c r="I3257" t="str">
        <f t="shared" si="202"/>
        <v/>
      </c>
    </row>
    <row r="3258" spans="1:9" ht="15" thickBot="1" x14ac:dyDescent="0.35">
      <c r="A3258" s="4" t="s">
        <v>29</v>
      </c>
      <c r="B3258" s="4" t="s">
        <v>8</v>
      </c>
      <c r="C3258" s="5">
        <v>43070</v>
      </c>
      <c r="E3258" s="6">
        <v>376.52</v>
      </c>
      <c r="F3258" t="str">
        <f t="shared" si="200"/>
        <v>Dec 17</v>
      </c>
      <c r="G3258">
        <f t="shared" si="203"/>
        <v>3257</v>
      </c>
      <c r="H3258" t="str">
        <f t="shared" si="201"/>
        <v/>
      </c>
      <c r="I3258" t="str">
        <f t="shared" si="202"/>
        <v/>
      </c>
    </row>
    <row r="3259" spans="1:9" ht="15" thickBot="1" x14ac:dyDescent="0.35">
      <c r="A3259" s="4" t="s">
        <v>144</v>
      </c>
      <c r="B3259" s="4" t="s">
        <v>28</v>
      </c>
      <c r="C3259" s="5">
        <v>43070</v>
      </c>
      <c r="E3259" s="6">
        <v>207684.77</v>
      </c>
      <c r="F3259" t="str">
        <f t="shared" si="200"/>
        <v>Dec 17</v>
      </c>
      <c r="G3259">
        <f t="shared" si="203"/>
        <v>3258</v>
      </c>
      <c r="H3259" t="str">
        <f t="shared" si="201"/>
        <v/>
      </c>
      <c r="I3259" t="str">
        <f t="shared" si="202"/>
        <v/>
      </c>
    </row>
    <row r="3260" spans="1:9" ht="15" thickBot="1" x14ac:dyDescent="0.35">
      <c r="A3260" s="4" t="s">
        <v>144</v>
      </c>
      <c r="B3260" s="4" t="s">
        <v>39</v>
      </c>
      <c r="C3260" s="5">
        <v>43070</v>
      </c>
      <c r="E3260" s="6">
        <v>-152.76</v>
      </c>
      <c r="F3260" t="str">
        <f t="shared" si="200"/>
        <v>Dec 17</v>
      </c>
      <c r="G3260">
        <f t="shared" si="203"/>
        <v>3259</v>
      </c>
      <c r="H3260" t="str">
        <f t="shared" si="201"/>
        <v/>
      </c>
      <c r="I3260" t="str">
        <f t="shared" si="202"/>
        <v/>
      </c>
    </row>
    <row r="3261" spans="1:9" ht="15" thickBot="1" x14ac:dyDescent="0.35">
      <c r="A3261" s="4" t="s">
        <v>144</v>
      </c>
      <c r="B3261" s="4" t="s">
        <v>214</v>
      </c>
      <c r="C3261" s="5">
        <v>43070</v>
      </c>
      <c r="E3261" s="6">
        <v>78462.960000000006</v>
      </c>
      <c r="F3261" t="str">
        <f t="shared" si="200"/>
        <v>Dec 17</v>
      </c>
      <c r="G3261">
        <f t="shared" si="203"/>
        <v>3260</v>
      </c>
      <c r="H3261" t="str">
        <f t="shared" si="201"/>
        <v/>
      </c>
      <c r="I3261" t="str">
        <f t="shared" si="202"/>
        <v/>
      </c>
    </row>
    <row r="3262" spans="1:9" ht="15" thickBot="1" x14ac:dyDescent="0.35">
      <c r="A3262" s="4" t="s">
        <v>144</v>
      </c>
      <c r="B3262" s="4" t="s">
        <v>33</v>
      </c>
      <c r="C3262" s="5">
        <v>43070</v>
      </c>
      <c r="E3262" s="6">
        <v>44313.31</v>
      </c>
      <c r="F3262" t="str">
        <f t="shared" si="200"/>
        <v>Dec 17</v>
      </c>
      <c r="G3262">
        <f t="shared" si="203"/>
        <v>3261</v>
      </c>
      <c r="H3262" t="str">
        <f t="shared" si="201"/>
        <v/>
      </c>
      <c r="I3262" t="str">
        <f t="shared" si="202"/>
        <v/>
      </c>
    </row>
    <row r="3263" spans="1:9" ht="15" thickBot="1" x14ac:dyDescent="0.35">
      <c r="A3263" s="4" t="s">
        <v>144</v>
      </c>
      <c r="B3263" s="4" t="s">
        <v>102</v>
      </c>
      <c r="C3263" s="5">
        <v>43070</v>
      </c>
      <c r="E3263" s="6">
        <v>768448.45</v>
      </c>
      <c r="F3263" t="str">
        <f t="shared" si="200"/>
        <v>Dec 17</v>
      </c>
      <c r="G3263">
        <f t="shared" si="203"/>
        <v>3262</v>
      </c>
      <c r="H3263" t="str">
        <f t="shared" si="201"/>
        <v/>
      </c>
      <c r="I3263" t="str">
        <f t="shared" si="202"/>
        <v/>
      </c>
    </row>
    <row r="3264" spans="1:9" ht="15" thickBot="1" x14ac:dyDescent="0.35">
      <c r="A3264" s="4" t="s">
        <v>32</v>
      </c>
      <c r="B3264" s="4" t="s">
        <v>33</v>
      </c>
      <c r="C3264" s="5">
        <v>43070</v>
      </c>
      <c r="E3264" s="6">
        <v>3919.12</v>
      </c>
      <c r="F3264" t="str">
        <f t="shared" si="200"/>
        <v>Dec 17</v>
      </c>
      <c r="G3264">
        <f t="shared" si="203"/>
        <v>3263</v>
      </c>
      <c r="H3264" t="str">
        <f t="shared" si="201"/>
        <v/>
      </c>
      <c r="I3264" t="str">
        <f t="shared" si="202"/>
        <v/>
      </c>
    </row>
    <row r="3265" spans="1:9" ht="15" thickBot="1" x14ac:dyDescent="0.35">
      <c r="A3265" s="4" t="s">
        <v>34</v>
      </c>
      <c r="B3265" s="4" t="s">
        <v>35</v>
      </c>
      <c r="C3265" s="5">
        <v>43070</v>
      </c>
      <c r="E3265" s="6">
        <v>330</v>
      </c>
      <c r="F3265" t="str">
        <f t="shared" si="200"/>
        <v>Dec 17</v>
      </c>
      <c r="G3265">
        <f t="shared" si="203"/>
        <v>3264</v>
      </c>
      <c r="H3265" t="str">
        <f t="shared" si="201"/>
        <v/>
      </c>
      <c r="I3265" t="str">
        <f t="shared" si="202"/>
        <v/>
      </c>
    </row>
    <row r="3266" spans="1:9" ht="15" thickBot="1" x14ac:dyDescent="0.35">
      <c r="A3266" s="4" t="s">
        <v>371</v>
      </c>
      <c r="B3266" s="4" t="s">
        <v>8</v>
      </c>
      <c r="C3266" s="5">
        <v>43070</v>
      </c>
      <c r="E3266" s="6">
        <v>897.2</v>
      </c>
      <c r="F3266" t="str">
        <f t="shared" si="200"/>
        <v>Dec 17</v>
      </c>
      <c r="G3266">
        <f t="shared" si="203"/>
        <v>3265</v>
      </c>
      <c r="H3266" t="str">
        <f t="shared" si="201"/>
        <v/>
      </c>
      <c r="I3266" t="str">
        <f t="shared" si="202"/>
        <v/>
      </c>
    </row>
    <row r="3267" spans="1:9" ht="15" thickBot="1" x14ac:dyDescent="0.35">
      <c r="A3267" s="4" t="s">
        <v>146</v>
      </c>
      <c r="B3267" s="4" t="s">
        <v>8</v>
      </c>
      <c r="C3267" s="5">
        <v>43070</v>
      </c>
      <c r="E3267" s="6">
        <v>2991</v>
      </c>
      <c r="F3267" t="str">
        <f t="shared" ref="F3267:F3330" si="204">IF(C3267&lt;=$R$1,$Q$1,IF(C3267&lt;=$R$2,$Q$2,IF(C3267&lt;=$R$3,$Q$3,IF(C3267&lt;=$R$4,$Q$4,IF(C3267&lt;=$R$5,$Q$5,IF(C3267&lt;=$R$6,$Q$6,IF(C3267&lt;=$R$7,$Q$7,IF(C3267&lt;=$R$8,$Q$8,IF(C3267&lt;=$R$9,$Q$9,IF(C3267&lt;=$R$10,$Q$10,IF(C3267&lt;=$R$11,$Q$11,IF(C3267&lt;=$R$12,$Q$12,IF(C3267&lt;=$R$13,$Q$13,IF(C3267&lt;=$R$14,$Q$14,IF(C3267&lt;=$R$15,$Q$15,IF(C3267&lt;=$R$16,$Q$16,IF(C3267&lt;=$R$17,$Q$17,IF(C3267&lt;=$R$18,$Q$18,IF(C3267&lt;=$R$19,$Q$19,IF(C3267&lt;=$R$20,$Q$20,IF(C3267&lt;=$R$21,$Q$21,IF(C3267&lt;=$R$22,$Q$22,IF(C3267&lt;=$R$23,$Q$23,IF(C3267&lt;=$R$24,$Q$24,IF(C3267&lt;=$R$25,$Q$25,IF(C3267&lt;=$R$26,$Q$26,IF(C3267&lt;=$R$27,$Q$27,IF(C3267&lt;=$R$28,$Q$28,IF(C3267&lt;=$R$29,$Q$29,IF(C3267&lt;=$R$30,$Q$30,IF(C3267&lt;=$R$31,$Q$31,IF(C3267&lt;=$R$32,$Q$32,IF(C3267&lt;=$R$33,$Q$33,IF(C3267&lt;=$R$34,$Q$34,IF(C3267&lt;=$R$35,$Q$35,IF(C3267&lt;=$R$36,$Q$36,""))))))))))))))))))))))))))))))))))))</f>
        <v>Dec 17</v>
      </c>
      <c r="G3267">
        <f t="shared" si="203"/>
        <v>3266</v>
      </c>
      <c r="H3267" t="str">
        <f t="shared" ref="H3267:H3330" si="205">IF(F3267=$J$1,G3267,"")</f>
        <v/>
      </c>
      <c r="I3267" t="str">
        <f t="shared" ref="I3267:I3330" si="206">IFERROR(SMALL($H$2:$H$8586,G3267),"")</f>
        <v/>
      </c>
    </row>
    <row r="3268" spans="1:9" ht="15" thickBot="1" x14ac:dyDescent="0.35">
      <c r="A3268" s="4" t="s">
        <v>342</v>
      </c>
      <c r="B3268" s="4" t="s">
        <v>28</v>
      </c>
      <c r="C3268" s="5">
        <v>43070</v>
      </c>
      <c r="E3268" s="6">
        <v>143458.03</v>
      </c>
      <c r="F3268" t="str">
        <f t="shared" si="204"/>
        <v>Dec 17</v>
      </c>
      <c r="G3268">
        <f t="shared" ref="G3268:G3331" si="207">1+G3267</f>
        <v>3267</v>
      </c>
      <c r="H3268" t="str">
        <f t="shared" si="205"/>
        <v/>
      </c>
      <c r="I3268" t="str">
        <f t="shared" si="206"/>
        <v/>
      </c>
    </row>
    <row r="3269" spans="1:9" ht="15" thickBot="1" x14ac:dyDescent="0.35">
      <c r="A3269" s="4" t="s">
        <v>342</v>
      </c>
      <c r="B3269" s="4" t="s">
        <v>50</v>
      </c>
      <c r="C3269" s="5">
        <v>43070</v>
      </c>
      <c r="E3269" s="6">
        <v>180780</v>
      </c>
      <c r="F3269" t="str">
        <f t="shared" si="204"/>
        <v>Dec 17</v>
      </c>
      <c r="G3269">
        <f t="shared" si="207"/>
        <v>3268</v>
      </c>
      <c r="H3269" t="str">
        <f t="shared" si="205"/>
        <v/>
      </c>
      <c r="I3269" t="str">
        <f t="shared" si="206"/>
        <v/>
      </c>
    </row>
    <row r="3270" spans="1:9" ht="15" thickBot="1" x14ac:dyDescent="0.35">
      <c r="A3270" s="4" t="s">
        <v>288</v>
      </c>
      <c r="B3270" s="4" t="s">
        <v>14</v>
      </c>
      <c r="C3270" s="5">
        <v>43070</v>
      </c>
      <c r="E3270" s="6">
        <v>2041.66</v>
      </c>
      <c r="F3270" t="str">
        <f t="shared" si="204"/>
        <v>Dec 17</v>
      </c>
      <c r="G3270">
        <f t="shared" si="207"/>
        <v>3269</v>
      </c>
      <c r="H3270" t="str">
        <f t="shared" si="205"/>
        <v/>
      </c>
      <c r="I3270" t="str">
        <f t="shared" si="206"/>
        <v/>
      </c>
    </row>
    <row r="3271" spans="1:9" ht="15" thickBot="1" x14ac:dyDescent="0.35">
      <c r="A3271" s="4" t="s">
        <v>434</v>
      </c>
      <c r="B3271" s="4" t="s">
        <v>22</v>
      </c>
      <c r="C3271" s="5">
        <v>43070</v>
      </c>
      <c r="E3271" s="6">
        <v>1741.25</v>
      </c>
      <c r="F3271" t="str">
        <f t="shared" si="204"/>
        <v>Dec 17</v>
      </c>
      <c r="G3271">
        <f t="shared" si="207"/>
        <v>3270</v>
      </c>
      <c r="H3271" t="str">
        <f t="shared" si="205"/>
        <v/>
      </c>
      <c r="I3271" t="str">
        <f t="shared" si="206"/>
        <v/>
      </c>
    </row>
    <row r="3272" spans="1:9" ht="15" thickBot="1" x14ac:dyDescent="0.35">
      <c r="A3272" s="4" t="s">
        <v>423</v>
      </c>
      <c r="B3272" s="4" t="s">
        <v>8</v>
      </c>
      <c r="C3272" s="5">
        <v>43070</v>
      </c>
      <c r="E3272" s="6">
        <v>47.76</v>
      </c>
      <c r="F3272" t="str">
        <f t="shared" si="204"/>
        <v>Dec 17</v>
      </c>
      <c r="G3272">
        <f t="shared" si="207"/>
        <v>3271</v>
      </c>
      <c r="H3272" t="str">
        <f t="shared" si="205"/>
        <v/>
      </c>
      <c r="I3272" t="str">
        <f t="shared" si="206"/>
        <v/>
      </c>
    </row>
    <row r="3273" spans="1:9" ht="15" thickBot="1" x14ac:dyDescent="0.35">
      <c r="A3273" s="4" t="s">
        <v>281</v>
      </c>
      <c r="B3273" s="4" t="s">
        <v>12</v>
      </c>
      <c r="C3273" s="5">
        <v>43070</v>
      </c>
      <c r="E3273" s="6">
        <v>105.13</v>
      </c>
      <c r="F3273" t="str">
        <f t="shared" si="204"/>
        <v>Dec 17</v>
      </c>
      <c r="G3273">
        <f t="shared" si="207"/>
        <v>3272</v>
      </c>
      <c r="H3273" t="str">
        <f t="shared" si="205"/>
        <v/>
      </c>
      <c r="I3273" t="str">
        <f t="shared" si="206"/>
        <v/>
      </c>
    </row>
    <row r="3274" spans="1:9" ht="15" thickBot="1" x14ac:dyDescent="0.35">
      <c r="A3274" s="4" t="s">
        <v>335</v>
      </c>
      <c r="B3274" s="4" t="s">
        <v>102</v>
      </c>
      <c r="C3274" s="5">
        <v>43070</v>
      </c>
      <c r="E3274" s="6">
        <v>2682.23</v>
      </c>
      <c r="F3274" t="str">
        <f t="shared" si="204"/>
        <v>Dec 17</v>
      </c>
      <c r="G3274">
        <f t="shared" si="207"/>
        <v>3273</v>
      </c>
      <c r="H3274" t="str">
        <f t="shared" si="205"/>
        <v/>
      </c>
      <c r="I3274" t="str">
        <f t="shared" si="206"/>
        <v/>
      </c>
    </row>
    <row r="3275" spans="1:9" ht="15" thickBot="1" x14ac:dyDescent="0.35">
      <c r="A3275" s="4" t="s">
        <v>272</v>
      </c>
      <c r="B3275" s="4" t="s">
        <v>22</v>
      </c>
      <c r="C3275" s="5">
        <v>43070</v>
      </c>
      <c r="E3275" s="6">
        <v>334.47</v>
      </c>
      <c r="F3275" t="str">
        <f t="shared" si="204"/>
        <v>Dec 17</v>
      </c>
      <c r="G3275">
        <f t="shared" si="207"/>
        <v>3274</v>
      </c>
      <c r="H3275" t="str">
        <f t="shared" si="205"/>
        <v/>
      </c>
      <c r="I3275" t="str">
        <f t="shared" si="206"/>
        <v/>
      </c>
    </row>
    <row r="3276" spans="1:9" ht="15" thickBot="1" x14ac:dyDescent="0.35">
      <c r="A3276" s="4" t="s">
        <v>40</v>
      </c>
      <c r="B3276" s="4" t="s">
        <v>28</v>
      </c>
      <c r="C3276" s="5">
        <v>43070</v>
      </c>
      <c r="E3276" s="6">
        <v>8536.3799999999992</v>
      </c>
      <c r="F3276" t="str">
        <f t="shared" si="204"/>
        <v>Dec 17</v>
      </c>
      <c r="G3276">
        <f t="shared" si="207"/>
        <v>3275</v>
      </c>
      <c r="H3276" t="str">
        <f t="shared" si="205"/>
        <v/>
      </c>
      <c r="I3276" t="str">
        <f t="shared" si="206"/>
        <v/>
      </c>
    </row>
    <row r="3277" spans="1:9" ht="15" thickBot="1" x14ac:dyDescent="0.35">
      <c r="A3277" s="4" t="s">
        <v>44</v>
      </c>
      <c r="B3277" s="4" t="s">
        <v>45</v>
      </c>
      <c r="C3277" s="5">
        <v>43070</v>
      </c>
      <c r="E3277" s="6">
        <v>413.92</v>
      </c>
      <c r="F3277" t="str">
        <f t="shared" si="204"/>
        <v>Dec 17</v>
      </c>
      <c r="G3277">
        <f t="shared" si="207"/>
        <v>3276</v>
      </c>
      <c r="H3277" t="str">
        <f t="shared" si="205"/>
        <v/>
      </c>
      <c r="I3277" t="str">
        <f t="shared" si="206"/>
        <v/>
      </c>
    </row>
    <row r="3278" spans="1:9" ht="15" thickBot="1" x14ac:dyDescent="0.35">
      <c r="A3278" s="4" t="s">
        <v>46</v>
      </c>
      <c r="B3278" s="4" t="s">
        <v>47</v>
      </c>
      <c r="C3278" s="5">
        <v>43070</v>
      </c>
      <c r="E3278" s="6">
        <v>3436.1</v>
      </c>
      <c r="F3278" t="str">
        <f t="shared" si="204"/>
        <v>Dec 17</v>
      </c>
      <c r="G3278">
        <f t="shared" si="207"/>
        <v>3277</v>
      </c>
      <c r="H3278" t="str">
        <f t="shared" si="205"/>
        <v/>
      </c>
      <c r="I3278" t="str">
        <f t="shared" si="206"/>
        <v/>
      </c>
    </row>
    <row r="3279" spans="1:9" ht="15" thickBot="1" x14ac:dyDescent="0.35">
      <c r="A3279" s="4" t="s">
        <v>51</v>
      </c>
      <c r="B3279" s="4" t="s">
        <v>22</v>
      </c>
      <c r="C3279" s="5">
        <v>43070</v>
      </c>
      <c r="E3279" s="6">
        <v>70</v>
      </c>
      <c r="F3279" t="str">
        <f t="shared" si="204"/>
        <v>Dec 17</v>
      </c>
      <c r="G3279">
        <f t="shared" si="207"/>
        <v>3278</v>
      </c>
      <c r="H3279" t="str">
        <f t="shared" si="205"/>
        <v/>
      </c>
      <c r="I3279" t="str">
        <f t="shared" si="206"/>
        <v/>
      </c>
    </row>
    <row r="3280" spans="1:9" ht="15" thickBot="1" x14ac:dyDescent="0.35">
      <c r="A3280" s="4" t="s">
        <v>225</v>
      </c>
      <c r="B3280" s="4" t="s">
        <v>349</v>
      </c>
      <c r="C3280" s="5">
        <v>43070</v>
      </c>
      <c r="E3280" s="6">
        <v>4375</v>
      </c>
      <c r="F3280" t="str">
        <f t="shared" si="204"/>
        <v>Dec 17</v>
      </c>
      <c r="G3280">
        <f t="shared" si="207"/>
        <v>3279</v>
      </c>
      <c r="H3280" t="str">
        <f t="shared" si="205"/>
        <v/>
      </c>
      <c r="I3280" t="str">
        <f t="shared" si="206"/>
        <v/>
      </c>
    </row>
    <row r="3281" spans="1:9" ht="15" thickBot="1" x14ac:dyDescent="0.35">
      <c r="A3281" s="4" t="s">
        <v>154</v>
      </c>
      <c r="B3281" s="4" t="s">
        <v>8</v>
      </c>
      <c r="C3281" s="5">
        <v>43070</v>
      </c>
      <c r="E3281" s="6">
        <v>472.2</v>
      </c>
      <c r="F3281" t="str">
        <f t="shared" si="204"/>
        <v>Dec 17</v>
      </c>
      <c r="G3281">
        <f t="shared" si="207"/>
        <v>3280</v>
      </c>
      <c r="H3281" t="str">
        <f t="shared" si="205"/>
        <v/>
      </c>
      <c r="I3281" t="str">
        <f t="shared" si="206"/>
        <v/>
      </c>
    </row>
    <row r="3282" spans="1:9" ht="15" thickBot="1" x14ac:dyDescent="0.35">
      <c r="A3282" s="4" t="s">
        <v>53</v>
      </c>
      <c r="B3282" s="4" t="s">
        <v>8</v>
      </c>
      <c r="C3282" s="5">
        <v>43070</v>
      </c>
      <c r="E3282" s="6">
        <v>41.04</v>
      </c>
      <c r="F3282" t="str">
        <f t="shared" si="204"/>
        <v>Dec 17</v>
      </c>
      <c r="G3282">
        <f t="shared" si="207"/>
        <v>3281</v>
      </c>
      <c r="H3282" t="str">
        <f t="shared" si="205"/>
        <v/>
      </c>
      <c r="I3282" t="str">
        <f t="shared" si="206"/>
        <v/>
      </c>
    </row>
    <row r="3283" spans="1:9" ht="15" thickBot="1" x14ac:dyDescent="0.35">
      <c r="A3283" s="4" t="s">
        <v>54</v>
      </c>
      <c r="B3283" s="4" t="s">
        <v>35</v>
      </c>
      <c r="C3283" s="5">
        <v>43070</v>
      </c>
      <c r="E3283" s="6">
        <v>784</v>
      </c>
      <c r="F3283" t="str">
        <f t="shared" si="204"/>
        <v>Dec 17</v>
      </c>
      <c r="G3283">
        <f t="shared" si="207"/>
        <v>3282</v>
      </c>
      <c r="H3283" t="str">
        <f t="shared" si="205"/>
        <v/>
      </c>
      <c r="I3283" t="str">
        <f t="shared" si="206"/>
        <v/>
      </c>
    </row>
    <row r="3284" spans="1:9" ht="15" thickBot="1" x14ac:dyDescent="0.35">
      <c r="A3284" s="4" t="s">
        <v>113</v>
      </c>
      <c r="B3284" s="4" t="s">
        <v>12</v>
      </c>
      <c r="C3284" s="5">
        <v>43070</v>
      </c>
      <c r="E3284" s="6">
        <v>256.66000000000003</v>
      </c>
      <c r="F3284" t="str">
        <f t="shared" si="204"/>
        <v>Dec 17</v>
      </c>
      <c r="G3284">
        <f t="shared" si="207"/>
        <v>3283</v>
      </c>
      <c r="H3284" t="str">
        <f t="shared" si="205"/>
        <v/>
      </c>
      <c r="I3284" t="str">
        <f t="shared" si="206"/>
        <v/>
      </c>
    </row>
    <row r="3285" spans="1:9" ht="15" thickBot="1" x14ac:dyDescent="0.35">
      <c r="A3285" s="4" t="s">
        <v>56</v>
      </c>
      <c r="B3285" s="4" t="s">
        <v>12</v>
      </c>
      <c r="C3285" s="5">
        <v>43070</v>
      </c>
      <c r="E3285" s="6">
        <v>510.78</v>
      </c>
      <c r="F3285" t="str">
        <f t="shared" si="204"/>
        <v>Dec 17</v>
      </c>
      <c r="G3285">
        <f t="shared" si="207"/>
        <v>3284</v>
      </c>
      <c r="H3285" t="str">
        <f t="shared" si="205"/>
        <v/>
      </c>
      <c r="I3285" t="str">
        <f t="shared" si="206"/>
        <v/>
      </c>
    </row>
    <row r="3286" spans="1:9" ht="15" thickBot="1" x14ac:dyDescent="0.35">
      <c r="A3286" s="4" t="s">
        <v>57</v>
      </c>
      <c r="B3286" s="4" t="s">
        <v>127</v>
      </c>
      <c r="C3286" s="5">
        <v>43070</v>
      </c>
      <c r="E3286" s="6">
        <v>19.47</v>
      </c>
      <c r="F3286" t="str">
        <f t="shared" si="204"/>
        <v>Dec 17</v>
      </c>
      <c r="G3286">
        <f t="shared" si="207"/>
        <v>3285</v>
      </c>
      <c r="H3286" t="str">
        <f t="shared" si="205"/>
        <v/>
      </c>
      <c r="I3286" t="str">
        <f t="shared" si="206"/>
        <v/>
      </c>
    </row>
    <row r="3287" spans="1:9" ht="15" thickBot="1" x14ac:dyDescent="0.35">
      <c r="A3287" s="4" t="s">
        <v>57</v>
      </c>
      <c r="B3287" s="4" t="s">
        <v>8</v>
      </c>
      <c r="C3287" s="5">
        <v>43070</v>
      </c>
      <c r="E3287" s="6">
        <v>1198.08</v>
      </c>
      <c r="F3287" t="str">
        <f t="shared" si="204"/>
        <v>Dec 17</v>
      </c>
      <c r="G3287">
        <f t="shared" si="207"/>
        <v>3286</v>
      </c>
      <c r="H3287" t="str">
        <f t="shared" si="205"/>
        <v/>
      </c>
      <c r="I3287" t="str">
        <f t="shared" si="206"/>
        <v/>
      </c>
    </row>
    <row r="3288" spans="1:9" ht="15" thickBot="1" x14ac:dyDescent="0.35">
      <c r="A3288" s="4" t="s">
        <v>62</v>
      </c>
      <c r="B3288" s="4" t="s">
        <v>22</v>
      </c>
      <c r="C3288" s="5">
        <v>43070</v>
      </c>
      <c r="E3288" s="6">
        <v>147</v>
      </c>
      <c r="F3288" t="str">
        <f t="shared" si="204"/>
        <v>Dec 17</v>
      </c>
      <c r="G3288">
        <f t="shared" si="207"/>
        <v>3287</v>
      </c>
      <c r="H3288" t="str">
        <f t="shared" si="205"/>
        <v/>
      </c>
      <c r="I3288" t="str">
        <f t="shared" si="206"/>
        <v/>
      </c>
    </row>
    <row r="3289" spans="1:9" ht="15" thickBot="1" x14ac:dyDescent="0.35">
      <c r="A3289" s="4" t="s">
        <v>63</v>
      </c>
      <c r="B3289" s="4" t="s">
        <v>22</v>
      </c>
      <c r="C3289" s="5">
        <v>43070</v>
      </c>
      <c r="E3289" s="6">
        <v>225</v>
      </c>
      <c r="F3289" t="str">
        <f t="shared" si="204"/>
        <v>Dec 17</v>
      </c>
      <c r="G3289">
        <f t="shared" si="207"/>
        <v>3288</v>
      </c>
      <c r="H3289" t="str">
        <f t="shared" si="205"/>
        <v/>
      </c>
      <c r="I3289" t="str">
        <f t="shared" si="206"/>
        <v/>
      </c>
    </row>
    <row r="3290" spans="1:9" ht="15" thickBot="1" x14ac:dyDescent="0.35">
      <c r="A3290" s="4" t="s">
        <v>120</v>
      </c>
      <c r="B3290" s="4" t="s">
        <v>12</v>
      </c>
      <c r="C3290" s="5">
        <v>43070</v>
      </c>
      <c r="E3290" s="6">
        <v>96</v>
      </c>
      <c r="F3290" t="str">
        <f t="shared" si="204"/>
        <v>Dec 17</v>
      </c>
      <c r="G3290">
        <f t="shared" si="207"/>
        <v>3289</v>
      </c>
      <c r="H3290" t="str">
        <f t="shared" si="205"/>
        <v/>
      </c>
      <c r="I3290" t="str">
        <f t="shared" si="206"/>
        <v/>
      </c>
    </row>
    <row r="3291" spans="1:9" ht="15" thickBot="1" x14ac:dyDescent="0.35">
      <c r="A3291" s="4" t="s">
        <v>428</v>
      </c>
      <c r="B3291" s="4" t="s">
        <v>70</v>
      </c>
      <c r="C3291" s="5">
        <v>43070</v>
      </c>
      <c r="E3291" s="6">
        <v>250</v>
      </c>
      <c r="F3291" t="str">
        <f t="shared" si="204"/>
        <v>Dec 17</v>
      </c>
      <c r="G3291">
        <f t="shared" si="207"/>
        <v>3290</v>
      </c>
      <c r="H3291" t="str">
        <f t="shared" si="205"/>
        <v/>
      </c>
      <c r="I3291" t="str">
        <f t="shared" si="206"/>
        <v/>
      </c>
    </row>
    <row r="3292" spans="1:9" ht="15" thickBot="1" x14ac:dyDescent="0.35">
      <c r="A3292" s="4" t="s">
        <v>466</v>
      </c>
      <c r="B3292" s="4" t="s">
        <v>22</v>
      </c>
      <c r="C3292" s="5">
        <v>43070</v>
      </c>
      <c r="E3292" s="6">
        <v>554</v>
      </c>
      <c r="F3292" t="str">
        <f t="shared" si="204"/>
        <v>Dec 17</v>
      </c>
      <c r="G3292">
        <f t="shared" si="207"/>
        <v>3291</v>
      </c>
      <c r="H3292" t="str">
        <f t="shared" si="205"/>
        <v/>
      </c>
      <c r="I3292" t="str">
        <f t="shared" si="206"/>
        <v/>
      </c>
    </row>
    <row r="3293" spans="1:9" ht="15" thickBot="1" x14ac:dyDescent="0.35">
      <c r="A3293" s="4" t="s">
        <v>193</v>
      </c>
      <c r="B3293" s="4" t="s">
        <v>18</v>
      </c>
      <c r="C3293" s="5">
        <v>43070</v>
      </c>
      <c r="E3293" s="6">
        <v>42.28</v>
      </c>
      <c r="F3293" t="str">
        <f t="shared" si="204"/>
        <v>Dec 17</v>
      </c>
      <c r="G3293">
        <f t="shared" si="207"/>
        <v>3292</v>
      </c>
      <c r="H3293" t="str">
        <f t="shared" si="205"/>
        <v/>
      </c>
      <c r="I3293" t="str">
        <f t="shared" si="206"/>
        <v/>
      </c>
    </row>
    <row r="3294" spans="1:9" ht="15" thickBot="1" x14ac:dyDescent="0.35">
      <c r="A3294" s="4" t="s">
        <v>71</v>
      </c>
      <c r="B3294" s="4" t="s">
        <v>12</v>
      </c>
      <c r="C3294" s="5">
        <v>43070</v>
      </c>
      <c r="E3294" s="6">
        <v>1112.77</v>
      </c>
      <c r="F3294" t="str">
        <f t="shared" si="204"/>
        <v>Dec 17</v>
      </c>
      <c r="G3294">
        <f t="shared" si="207"/>
        <v>3293</v>
      </c>
      <c r="H3294" t="str">
        <f t="shared" si="205"/>
        <v/>
      </c>
      <c r="I3294" t="str">
        <f t="shared" si="206"/>
        <v/>
      </c>
    </row>
    <row r="3295" spans="1:9" ht="15" thickBot="1" x14ac:dyDescent="0.35">
      <c r="A3295" s="4" t="s">
        <v>74</v>
      </c>
      <c r="B3295" s="4" t="s">
        <v>45</v>
      </c>
      <c r="C3295" s="5">
        <v>43070</v>
      </c>
      <c r="E3295" s="6">
        <v>908.18</v>
      </c>
      <c r="F3295" t="str">
        <f t="shared" si="204"/>
        <v>Dec 17</v>
      </c>
      <c r="G3295">
        <f t="shared" si="207"/>
        <v>3294</v>
      </c>
      <c r="H3295" t="str">
        <f t="shared" si="205"/>
        <v/>
      </c>
      <c r="I3295" t="str">
        <f t="shared" si="206"/>
        <v/>
      </c>
    </row>
    <row r="3296" spans="1:9" ht="15" thickBot="1" x14ac:dyDescent="0.35">
      <c r="A3296" s="4" t="s">
        <v>74</v>
      </c>
      <c r="B3296" s="4" t="s">
        <v>89</v>
      </c>
      <c r="C3296" s="5">
        <v>43070</v>
      </c>
      <c r="E3296" s="6">
        <v>44</v>
      </c>
      <c r="F3296" t="str">
        <f t="shared" si="204"/>
        <v>Dec 17</v>
      </c>
      <c r="G3296">
        <f t="shared" si="207"/>
        <v>3295</v>
      </c>
      <c r="H3296" t="str">
        <f t="shared" si="205"/>
        <v/>
      </c>
      <c r="I3296" t="str">
        <f t="shared" si="206"/>
        <v/>
      </c>
    </row>
    <row r="3297" spans="1:9" ht="15" thickBot="1" x14ac:dyDescent="0.35">
      <c r="A3297" s="4" t="s">
        <v>75</v>
      </c>
      <c r="B3297" s="4" t="s">
        <v>14</v>
      </c>
      <c r="C3297" s="5">
        <v>43070</v>
      </c>
      <c r="E3297" s="6">
        <v>5600</v>
      </c>
      <c r="F3297" t="str">
        <f t="shared" si="204"/>
        <v>Dec 17</v>
      </c>
      <c r="G3297">
        <f t="shared" si="207"/>
        <v>3296</v>
      </c>
      <c r="H3297" t="str">
        <f t="shared" si="205"/>
        <v/>
      </c>
      <c r="I3297" t="str">
        <f t="shared" si="206"/>
        <v/>
      </c>
    </row>
    <row r="3298" spans="1:9" ht="15" thickBot="1" x14ac:dyDescent="0.35">
      <c r="A3298" s="4" t="s">
        <v>76</v>
      </c>
      <c r="B3298" s="4" t="s">
        <v>214</v>
      </c>
      <c r="C3298" s="5">
        <v>43070</v>
      </c>
      <c r="E3298" s="6">
        <v>34136.720000000001</v>
      </c>
      <c r="F3298" t="str">
        <f t="shared" si="204"/>
        <v>Dec 17</v>
      </c>
      <c r="G3298">
        <f t="shared" si="207"/>
        <v>3297</v>
      </c>
      <c r="H3298" t="str">
        <f t="shared" si="205"/>
        <v/>
      </c>
      <c r="I3298" t="str">
        <f t="shared" si="206"/>
        <v/>
      </c>
    </row>
    <row r="3299" spans="1:9" ht="15" thickBot="1" x14ac:dyDescent="0.35">
      <c r="A3299" s="4" t="s">
        <v>76</v>
      </c>
      <c r="B3299" s="4" t="s">
        <v>111</v>
      </c>
      <c r="C3299" s="5">
        <v>43070</v>
      </c>
      <c r="E3299" s="6">
        <v>2006.6</v>
      </c>
      <c r="F3299" t="str">
        <f t="shared" si="204"/>
        <v>Dec 17</v>
      </c>
      <c r="G3299">
        <f t="shared" si="207"/>
        <v>3298</v>
      </c>
      <c r="H3299" t="str">
        <f t="shared" si="205"/>
        <v/>
      </c>
      <c r="I3299" t="str">
        <f t="shared" si="206"/>
        <v/>
      </c>
    </row>
    <row r="3300" spans="1:9" ht="15" thickBot="1" x14ac:dyDescent="0.35">
      <c r="A3300" s="4" t="s">
        <v>170</v>
      </c>
      <c r="B3300" s="4" t="s">
        <v>171</v>
      </c>
      <c r="C3300" s="5">
        <v>43070</v>
      </c>
      <c r="E3300" s="6">
        <v>198</v>
      </c>
      <c r="F3300" t="str">
        <f t="shared" si="204"/>
        <v>Dec 17</v>
      </c>
      <c r="G3300">
        <f t="shared" si="207"/>
        <v>3299</v>
      </c>
      <c r="H3300" t="str">
        <f t="shared" si="205"/>
        <v/>
      </c>
      <c r="I3300" t="str">
        <f t="shared" si="206"/>
        <v/>
      </c>
    </row>
    <row r="3301" spans="1:9" ht="15" thickBot="1" x14ac:dyDescent="0.35">
      <c r="A3301" s="4" t="s">
        <v>231</v>
      </c>
      <c r="B3301" s="4" t="s">
        <v>89</v>
      </c>
      <c r="C3301" s="5">
        <v>43070</v>
      </c>
      <c r="E3301" s="6">
        <v>1245.48</v>
      </c>
      <c r="F3301" t="str">
        <f t="shared" si="204"/>
        <v>Dec 17</v>
      </c>
      <c r="G3301">
        <f t="shared" si="207"/>
        <v>3300</v>
      </c>
      <c r="H3301" t="str">
        <f t="shared" si="205"/>
        <v/>
      </c>
      <c r="I3301" t="str">
        <f t="shared" si="206"/>
        <v/>
      </c>
    </row>
    <row r="3302" spans="1:9" ht="15" thickBot="1" x14ac:dyDescent="0.35">
      <c r="A3302" s="4" t="s">
        <v>82</v>
      </c>
      <c r="B3302" s="4" t="s">
        <v>11</v>
      </c>
      <c r="C3302" s="5">
        <v>43070</v>
      </c>
      <c r="E3302" s="6">
        <v>1043.6099999999999</v>
      </c>
      <c r="F3302" t="str">
        <f t="shared" si="204"/>
        <v>Dec 17</v>
      </c>
      <c r="G3302">
        <f t="shared" si="207"/>
        <v>3301</v>
      </c>
      <c r="H3302" t="str">
        <f t="shared" si="205"/>
        <v/>
      </c>
      <c r="I3302" t="str">
        <f t="shared" si="206"/>
        <v/>
      </c>
    </row>
    <row r="3303" spans="1:9" ht="15" thickBot="1" x14ac:dyDescent="0.35">
      <c r="A3303" s="4" t="s">
        <v>232</v>
      </c>
      <c r="B3303" s="4" t="s">
        <v>85</v>
      </c>
      <c r="C3303" s="5">
        <v>43070</v>
      </c>
      <c r="E3303" s="6">
        <v>786.5</v>
      </c>
      <c r="F3303" t="str">
        <f t="shared" si="204"/>
        <v>Dec 17</v>
      </c>
      <c r="G3303">
        <f t="shared" si="207"/>
        <v>3302</v>
      </c>
      <c r="H3303" t="str">
        <f t="shared" si="205"/>
        <v/>
      </c>
      <c r="I3303" t="str">
        <f t="shared" si="206"/>
        <v/>
      </c>
    </row>
    <row r="3304" spans="1:9" ht="15" thickBot="1" x14ac:dyDescent="0.35">
      <c r="A3304" s="4" t="s">
        <v>84</v>
      </c>
      <c r="B3304" s="4" t="s">
        <v>85</v>
      </c>
      <c r="C3304" s="5">
        <v>43070</v>
      </c>
      <c r="E3304" s="6">
        <v>391.69</v>
      </c>
      <c r="F3304" t="str">
        <f t="shared" si="204"/>
        <v>Dec 17</v>
      </c>
      <c r="G3304">
        <f t="shared" si="207"/>
        <v>3303</v>
      </c>
      <c r="H3304" t="str">
        <f t="shared" si="205"/>
        <v/>
      </c>
      <c r="I3304" t="str">
        <f t="shared" si="206"/>
        <v/>
      </c>
    </row>
    <row r="3305" spans="1:9" ht="15" thickBot="1" x14ac:dyDescent="0.35">
      <c r="A3305" s="4" t="s">
        <v>87</v>
      </c>
      <c r="B3305" s="4" t="s">
        <v>8</v>
      </c>
      <c r="C3305" s="5">
        <v>43077</v>
      </c>
      <c r="E3305" s="6">
        <v>42.12</v>
      </c>
      <c r="F3305" t="str">
        <f t="shared" si="204"/>
        <v>Dec 17</v>
      </c>
      <c r="G3305">
        <f t="shared" si="207"/>
        <v>3304</v>
      </c>
      <c r="H3305" t="str">
        <f t="shared" si="205"/>
        <v/>
      </c>
      <c r="I3305" t="str">
        <f t="shared" si="206"/>
        <v/>
      </c>
    </row>
    <row r="3306" spans="1:9" ht="15" thickBot="1" x14ac:dyDescent="0.35">
      <c r="A3306" s="4" t="s">
        <v>129</v>
      </c>
      <c r="B3306" s="4" t="s">
        <v>45</v>
      </c>
      <c r="C3306" s="5">
        <v>43077</v>
      </c>
      <c r="E3306" s="6">
        <v>34.53</v>
      </c>
      <c r="F3306" t="str">
        <f t="shared" si="204"/>
        <v>Dec 17</v>
      </c>
      <c r="G3306">
        <f t="shared" si="207"/>
        <v>3305</v>
      </c>
      <c r="H3306" t="str">
        <f t="shared" si="205"/>
        <v/>
      </c>
      <c r="I3306" t="str">
        <f t="shared" si="206"/>
        <v/>
      </c>
    </row>
    <row r="3307" spans="1:9" ht="15" thickBot="1" x14ac:dyDescent="0.35">
      <c r="A3307" s="4" t="s">
        <v>10</v>
      </c>
      <c r="B3307" s="4" t="s">
        <v>11</v>
      </c>
      <c r="C3307" s="5">
        <v>43077</v>
      </c>
      <c r="E3307" s="6">
        <v>301.57</v>
      </c>
      <c r="F3307" t="str">
        <f t="shared" si="204"/>
        <v>Dec 17</v>
      </c>
      <c r="G3307">
        <f t="shared" si="207"/>
        <v>3306</v>
      </c>
      <c r="H3307" t="str">
        <f t="shared" si="205"/>
        <v/>
      </c>
      <c r="I3307" t="str">
        <f t="shared" si="206"/>
        <v/>
      </c>
    </row>
    <row r="3308" spans="1:9" ht="15" thickBot="1" x14ac:dyDescent="0.35">
      <c r="A3308" s="4" t="s">
        <v>10</v>
      </c>
      <c r="B3308" s="4" t="s">
        <v>127</v>
      </c>
      <c r="C3308" s="5">
        <v>43077</v>
      </c>
      <c r="E3308" s="6">
        <v>278.57</v>
      </c>
      <c r="F3308" t="str">
        <f t="shared" si="204"/>
        <v>Dec 17</v>
      </c>
      <c r="G3308">
        <f t="shared" si="207"/>
        <v>3307</v>
      </c>
      <c r="H3308" t="str">
        <f t="shared" si="205"/>
        <v/>
      </c>
      <c r="I3308" t="str">
        <f t="shared" si="206"/>
        <v/>
      </c>
    </row>
    <row r="3309" spans="1:9" ht="15" thickBot="1" x14ac:dyDescent="0.35">
      <c r="A3309" s="4" t="s">
        <v>398</v>
      </c>
      <c r="B3309" s="4" t="s">
        <v>70</v>
      </c>
      <c r="C3309" s="5">
        <v>43077</v>
      </c>
      <c r="E3309" s="6">
        <v>7362.54</v>
      </c>
      <c r="F3309" t="str">
        <f t="shared" si="204"/>
        <v>Dec 17</v>
      </c>
      <c r="G3309">
        <f t="shared" si="207"/>
        <v>3308</v>
      </c>
      <c r="H3309" t="str">
        <f t="shared" si="205"/>
        <v/>
      </c>
      <c r="I3309" t="str">
        <f t="shared" si="206"/>
        <v/>
      </c>
    </row>
    <row r="3310" spans="1:9" ht="15" thickBot="1" x14ac:dyDescent="0.35">
      <c r="A3310" s="4" t="s">
        <v>357</v>
      </c>
      <c r="B3310" s="4" t="s">
        <v>14</v>
      </c>
      <c r="C3310" s="5">
        <v>43077</v>
      </c>
      <c r="E3310" s="6">
        <v>2413.8000000000002</v>
      </c>
      <c r="F3310" t="str">
        <f t="shared" si="204"/>
        <v>Dec 17</v>
      </c>
      <c r="G3310">
        <f t="shared" si="207"/>
        <v>3309</v>
      </c>
      <c r="H3310" t="str">
        <f t="shared" si="205"/>
        <v/>
      </c>
      <c r="I3310" t="str">
        <f t="shared" si="206"/>
        <v/>
      </c>
    </row>
    <row r="3311" spans="1:9" ht="15" thickBot="1" x14ac:dyDescent="0.35">
      <c r="A3311" s="4" t="s">
        <v>220</v>
      </c>
      <c r="B3311" s="4" t="s">
        <v>70</v>
      </c>
      <c r="C3311" s="5">
        <v>43077</v>
      </c>
      <c r="E3311" s="6">
        <v>240</v>
      </c>
      <c r="F3311" t="str">
        <f t="shared" si="204"/>
        <v>Dec 17</v>
      </c>
      <c r="G3311">
        <f t="shared" si="207"/>
        <v>3310</v>
      </c>
      <c r="H3311" t="str">
        <f t="shared" si="205"/>
        <v/>
      </c>
      <c r="I3311" t="str">
        <f t="shared" si="206"/>
        <v/>
      </c>
    </row>
    <row r="3312" spans="1:9" ht="15" thickBot="1" x14ac:dyDescent="0.35">
      <c r="A3312" s="4" t="s">
        <v>17</v>
      </c>
      <c r="B3312" s="4" t="s">
        <v>18</v>
      </c>
      <c r="C3312" s="5">
        <v>43077</v>
      </c>
      <c r="E3312" s="6">
        <v>3113.25</v>
      </c>
      <c r="F3312" t="str">
        <f t="shared" si="204"/>
        <v>Dec 17</v>
      </c>
      <c r="G3312">
        <f t="shared" si="207"/>
        <v>3311</v>
      </c>
      <c r="H3312" t="str">
        <f t="shared" si="205"/>
        <v/>
      </c>
      <c r="I3312" t="str">
        <f t="shared" si="206"/>
        <v/>
      </c>
    </row>
    <row r="3313" spans="1:9" ht="15" thickBot="1" x14ac:dyDescent="0.35">
      <c r="A3313" s="4" t="s">
        <v>291</v>
      </c>
      <c r="B3313" s="4" t="s">
        <v>39</v>
      </c>
      <c r="C3313" s="5">
        <v>43077</v>
      </c>
      <c r="E3313" s="6">
        <v>475</v>
      </c>
      <c r="F3313" t="str">
        <f t="shared" si="204"/>
        <v>Dec 17</v>
      </c>
      <c r="G3313">
        <f t="shared" si="207"/>
        <v>3312</v>
      </c>
      <c r="H3313" t="str">
        <f t="shared" si="205"/>
        <v/>
      </c>
      <c r="I3313" t="str">
        <f t="shared" si="206"/>
        <v/>
      </c>
    </row>
    <row r="3314" spans="1:9" ht="15" thickBot="1" x14ac:dyDescent="0.35">
      <c r="A3314" s="4" t="s">
        <v>140</v>
      </c>
      <c r="B3314" s="4" t="s">
        <v>141</v>
      </c>
      <c r="C3314" s="5">
        <v>43077</v>
      </c>
      <c r="E3314" s="6">
        <v>7276.6</v>
      </c>
      <c r="F3314" t="str">
        <f t="shared" si="204"/>
        <v>Dec 17</v>
      </c>
      <c r="G3314">
        <f t="shared" si="207"/>
        <v>3313</v>
      </c>
      <c r="H3314" t="str">
        <f t="shared" si="205"/>
        <v/>
      </c>
      <c r="I3314" t="str">
        <f t="shared" si="206"/>
        <v/>
      </c>
    </row>
    <row r="3315" spans="1:9" ht="15" thickBot="1" x14ac:dyDescent="0.35">
      <c r="A3315" s="4" t="s">
        <v>140</v>
      </c>
      <c r="B3315" s="4" t="s">
        <v>102</v>
      </c>
      <c r="C3315" s="5">
        <v>43077</v>
      </c>
      <c r="E3315" s="6">
        <v>4942.13</v>
      </c>
      <c r="F3315" t="str">
        <f t="shared" si="204"/>
        <v>Dec 17</v>
      </c>
      <c r="G3315">
        <f t="shared" si="207"/>
        <v>3314</v>
      </c>
      <c r="H3315" t="str">
        <f t="shared" si="205"/>
        <v/>
      </c>
      <c r="I3315" t="str">
        <f t="shared" si="206"/>
        <v/>
      </c>
    </row>
    <row r="3316" spans="1:9" ht="15" thickBot="1" x14ac:dyDescent="0.35">
      <c r="A3316" s="4" t="s">
        <v>178</v>
      </c>
      <c r="B3316" s="4" t="s">
        <v>31</v>
      </c>
      <c r="C3316" s="5">
        <v>43077</v>
      </c>
      <c r="E3316" s="6">
        <v>1142.8499999999999</v>
      </c>
      <c r="F3316" t="str">
        <f t="shared" si="204"/>
        <v>Dec 17</v>
      </c>
      <c r="G3316">
        <f t="shared" si="207"/>
        <v>3315</v>
      </c>
      <c r="H3316" t="str">
        <f t="shared" si="205"/>
        <v/>
      </c>
      <c r="I3316" t="str">
        <f t="shared" si="206"/>
        <v/>
      </c>
    </row>
    <row r="3317" spans="1:9" ht="15" thickBot="1" x14ac:dyDescent="0.35">
      <c r="A3317" s="4" t="s">
        <v>26</v>
      </c>
      <c r="B3317" s="4" t="s">
        <v>20</v>
      </c>
      <c r="C3317" s="5">
        <v>43077</v>
      </c>
      <c r="E3317" s="6">
        <v>233.22</v>
      </c>
      <c r="F3317" t="str">
        <f t="shared" si="204"/>
        <v>Dec 17</v>
      </c>
      <c r="G3317">
        <f t="shared" si="207"/>
        <v>3316</v>
      </c>
      <c r="H3317" t="str">
        <f t="shared" si="205"/>
        <v/>
      </c>
      <c r="I3317" t="str">
        <f t="shared" si="206"/>
        <v/>
      </c>
    </row>
    <row r="3318" spans="1:9" ht="15" thickBot="1" x14ac:dyDescent="0.35">
      <c r="A3318" s="4" t="s">
        <v>30</v>
      </c>
      <c r="B3318" s="4" t="s">
        <v>31</v>
      </c>
      <c r="C3318" s="5">
        <v>43077</v>
      </c>
      <c r="E3318" s="6">
        <v>500.67</v>
      </c>
      <c r="F3318" t="str">
        <f t="shared" si="204"/>
        <v>Dec 17</v>
      </c>
      <c r="G3318">
        <f t="shared" si="207"/>
        <v>3317</v>
      </c>
      <c r="H3318" t="str">
        <f t="shared" si="205"/>
        <v/>
      </c>
      <c r="I3318" t="str">
        <f t="shared" si="206"/>
        <v/>
      </c>
    </row>
    <row r="3319" spans="1:9" ht="15" thickBot="1" x14ac:dyDescent="0.35">
      <c r="A3319" s="4" t="s">
        <v>144</v>
      </c>
      <c r="B3319" s="4" t="s">
        <v>214</v>
      </c>
      <c r="C3319" s="5">
        <v>43077</v>
      </c>
      <c r="E3319" s="6">
        <v>81999.210000000006</v>
      </c>
      <c r="F3319" t="str">
        <f t="shared" si="204"/>
        <v>Dec 17</v>
      </c>
      <c r="G3319">
        <f t="shared" si="207"/>
        <v>3318</v>
      </c>
      <c r="H3319" t="str">
        <f t="shared" si="205"/>
        <v/>
      </c>
      <c r="I3319" t="str">
        <f t="shared" si="206"/>
        <v/>
      </c>
    </row>
    <row r="3320" spans="1:9" ht="15" thickBot="1" x14ac:dyDescent="0.35">
      <c r="A3320" s="4" t="s">
        <v>32</v>
      </c>
      <c r="B3320" s="4" t="s">
        <v>33</v>
      </c>
      <c r="C3320" s="5">
        <v>43077</v>
      </c>
      <c r="E3320" s="6">
        <v>1421.82</v>
      </c>
      <c r="F3320" t="str">
        <f t="shared" si="204"/>
        <v>Dec 17</v>
      </c>
      <c r="G3320">
        <f t="shared" si="207"/>
        <v>3319</v>
      </c>
      <c r="H3320" t="str">
        <f t="shared" si="205"/>
        <v/>
      </c>
      <c r="I3320" t="str">
        <f t="shared" si="206"/>
        <v/>
      </c>
    </row>
    <row r="3321" spans="1:9" ht="15" thickBot="1" x14ac:dyDescent="0.35">
      <c r="A3321" s="4" t="s">
        <v>34</v>
      </c>
      <c r="B3321" s="4" t="s">
        <v>35</v>
      </c>
      <c r="C3321" s="5">
        <v>43077</v>
      </c>
      <c r="E3321" s="6">
        <v>90</v>
      </c>
      <c r="F3321" t="str">
        <f t="shared" si="204"/>
        <v>Dec 17</v>
      </c>
      <c r="G3321">
        <f t="shared" si="207"/>
        <v>3320</v>
      </c>
      <c r="H3321" t="str">
        <f t="shared" si="205"/>
        <v/>
      </c>
      <c r="I3321" t="str">
        <f t="shared" si="206"/>
        <v/>
      </c>
    </row>
    <row r="3322" spans="1:9" ht="15" thickBot="1" x14ac:dyDescent="0.35">
      <c r="A3322" s="4" t="s">
        <v>197</v>
      </c>
      <c r="B3322" s="4" t="s">
        <v>70</v>
      </c>
      <c r="C3322" s="5">
        <v>43077</v>
      </c>
      <c r="E3322" s="6">
        <v>621.41999999999996</v>
      </c>
      <c r="F3322" t="str">
        <f t="shared" si="204"/>
        <v>Dec 17</v>
      </c>
      <c r="G3322">
        <f t="shared" si="207"/>
        <v>3321</v>
      </c>
      <c r="H3322" t="str">
        <f t="shared" si="205"/>
        <v/>
      </c>
      <c r="I3322" t="str">
        <f t="shared" si="206"/>
        <v/>
      </c>
    </row>
    <row r="3323" spans="1:9" ht="15" thickBot="1" x14ac:dyDescent="0.35">
      <c r="A3323" s="4" t="s">
        <v>197</v>
      </c>
      <c r="B3323" s="4" t="s">
        <v>33</v>
      </c>
      <c r="C3323" s="5">
        <v>43077</v>
      </c>
      <c r="E3323" s="6">
        <v>3562.79</v>
      </c>
      <c r="F3323" t="str">
        <f t="shared" si="204"/>
        <v>Dec 17</v>
      </c>
      <c r="G3323">
        <f t="shared" si="207"/>
        <v>3322</v>
      </c>
      <c r="H3323" t="str">
        <f t="shared" si="205"/>
        <v/>
      </c>
      <c r="I3323" t="str">
        <f t="shared" si="206"/>
        <v/>
      </c>
    </row>
    <row r="3324" spans="1:9" ht="15" thickBot="1" x14ac:dyDescent="0.35">
      <c r="A3324" s="4" t="s">
        <v>197</v>
      </c>
      <c r="B3324" s="4" t="s">
        <v>43</v>
      </c>
      <c r="C3324" s="5">
        <v>43077</v>
      </c>
      <c r="E3324" s="6">
        <v>7623</v>
      </c>
      <c r="F3324" t="str">
        <f t="shared" si="204"/>
        <v>Dec 17</v>
      </c>
      <c r="G3324">
        <f t="shared" si="207"/>
        <v>3323</v>
      </c>
      <c r="H3324" t="str">
        <f t="shared" si="205"/>
        <v/>
      </c>
      <c r="I3324" t="str">
        <f t="shared" si="206"/>
        <v/>
      </c>
    </row>
    <row r="3325" spans="1:9" ht="15" thickBot="1" x14ac:dyDescent="0.35">
      <c r="A3325" s="4" t="s">
        <v>36</v>
      </c>
      <c r="B3325" s="4" t="s">
        <v>18</v>
      </c>
      <c r="C3325" s="5">
        <v>43077</v>
      </c>
      <c r="E3325" s="6">
        <v>117.64</v>
      </c>
      <c r="F3325" t="str">
        <f t="shared" si="204"/>
        <v>Dec 17</v>
      </c>
      <c r="G3325">
        <f t="shared" si="207"/>
        <v>3324</v>
      </c>
      <c r="H3325" t="str">
        <f t="shared" si="205"/>
        <v/>
      </c>
      <c r="I3325" t="str">
        <f t="shared" si="206"/>
        <v/>
      </c>
    </row>
    <row r="3326" spans="1:9" ht="15" thickBot="1" x14ac:dyDescent="0.35">
      <c r="A3326" s="4" t="s">
        <v>371</v>
      </c>
      <c r="B3326" s="4" t="s">
        <v>8</v>
      </c>
      <c r="C3326" s="5">
        <v>43077</v>
      </c>
      <c r="E3326" s="6">
        <v>176</v>
      </c>
      <c r="F3326" t="str">
        <f t="shared" si="204"/>
        <v>Dec 17</v>
      </c>
      <c r="G3326">
        <f t="shared" si="207"/>
        <v>3325</v>
      </c>
      <c r="H3326" t="str">
        <f t="shared" si="205"/>
        <v/>
      </c>
      <c r="I3326" t="str">
        <f t="shared" si="206"/>
        <v/>
      </c>
    </row>
    <row r="3327" spans="1:9" ht="15" thickBot="1" x14ac:dyDescent="0.35">
      <c r="A3327" s="4" t="s">
        <v>146</v>
      </c>
      <c r="B3327" s="4" t="s">
        <v>8</v>
      </c>
      <c r="C3327" s="5">
        <v>43077</v>
      </c>
      <c r="E3327" s="6">
        <v>1580.68</v>
      </c>
      <c r="F3327" t="str">
        <f t="shared" si="204"/>
        <v>Dec 17</v>
      </c>
      <c r="G3327">
        <f t="shared" si="207"/>
        <v>3326</v>
      </c>
      <c r="H3327" t="str">
        <f t="shared" si="205"/>
        <v/>
      </c>
      <c r="I3327" t="str">
        <f t="shared" si="206"/>
        <v/>
      </c>
    </row>
    <row r="3328" spans="1:9" ht="15" thickBot="1" x14ac:dyDescent="0.35">
      <c r="A3328" s="4" t="s">
        <v>281</v>
      </c>
      <c r="B3328" s="4" t="s">
        <v>12</v>
      </c>
      <c r="C3328" s="5">
        <v>43077</v>
      </c>
      <c r="E3328" s="6">
        <v>155.18</v>
      </c>
      <c r="F3328" t="str">
        <f t="shared" si="204"/>
        <v>Dec 17</v>
      </c>
      <c r="G3328">
        <f t="shared" si="207"/>
        <v>3327</v>
      </c>
      <c r="H3328" t="str">
        <f t="shared" si="205"/>
        <v/>
      </c>
      <c r="I3328" t="str">
        <f t="shared" si="206"/>
        <v/>
      </c>
    </row>
    <row r="3329" spans="1:9" ht="15" thickBot="1" x14ac:dyDescent="0.35">
      <c r="A3329" s="4" t="s">
        <v>335</v>
      </c>
      <c r="B3329" s="4" t="s">
        <v>102</v>
      </c>
      <c r="C3329" s="5">
        <v>43077</v>
      </c>
      <c r="E3329" s="6">
        <v>6188.2</v>
      </c>
      <c r="F3329" t="str">
        <f t="shared" si="204"/>
        <v>Dec 17</v>
      </c>
      <c r="G3329">
        <f t="shared" si="207"/>
        <v>3328</v>
      </c>
      <c r="H3329" t="str">
        <f t="shared" si="205"/>
        <v/>
      </c>
      <c r="I3329" t="str">
        <f t="shared" si="206"/>
        <v/>
      </c>
    </row>
    <row r="3330" spans="1:9" ht="15" thickBot="1" x14ac:dyDescent="0.35">
      <c r="A3330" s="4" t="s">
        <v>408</v>
      </c>
      <c r="B3330" s="4" t="s">
        <v>16</v>
      </c>
      <c r="C3330" s="5">
        <v>43077</v>
      </c>
      <c r="E3330" s="6">
        <v>34.450000000000003</v>
      </c>
      <c r="F3330" t="str">
        <f t="shared" si="204"/>
        <v>Dec 17</v>
      </c>
      <c r="G3330">
        <f t="shared" si="207"/>
        <v>3329</v>
      </c>
      <c r="H3330" t="str">
        <f t="shared" si="205"/>
        <v/>
      </c>
      <c r="I3330" t="str">
        <f t="shared" si="206"/>
        <v/>
      </c>
    </row>
    <row r="3331" spans="1:9" ht="15" thickBot="1" x14ac:dyDescent="0.35">
      <c r="A3331" s="4" t="s">
        <v>243</v>
      </c>
      <c r="B3331" s="4" t="s">
        <v>131</v>
      </c>
      <c r="C3331" s="5">
        <v>43077</v>
      </c>
      <c r="E3331" s="6">
        <v>30.6</v>
      </c>
      <c r="F3331" t="str">
        <f t="shared" ref="F3331:F3394" si="208">IF(C3331&lt;=$R$1,$Q$1,IF(C3331&lt;=$R$2,$Q$2,IF(C3331&lt;=$R$3,$Q$3,IF(C3331&lt;=$R$4,$Q$4,IF(C3331&lt;=$R$5,$Q$5,IF(C3331&lt;=$R$6,$Q$6,IF(C3331&lt;=$R$7,$Q$7,IF(C3331&lt;=$R$8,$Q$8,IF(C3331&lt;=$R$9,$Q$9,IF(C3331&lt;=$R$10,$Q$10,IF(C3331&lt;=$R$11,$Q$11,IF(C3331&lt;=$R$12,$Q$12,IF(C3331&lt;=$R$13,$Q$13,IF(C3331&lt;=$R$14,$Q$14,IF(C3331&lt;=$R$15,$Q$15,IF(C3331&lt;=$R$16,$Q$16,IF(C3331&lt;=$R$17,$Q$17,IF(C3331&lt;=$R$18,$Q$18,IF(C3331&lt;=$R$19,$Q$19,IF(C3331&lt;=$R$20,$Q$20,IF(C3331&lt;=$R$21,$Q$21,IF(C3331&lt;=$R$22,$Q$22,IF(C3331&lt;=$R$23,$Q$23,IF(C3331&lt;=$R$24,$Q$24,IF(C3331&lt;=$R$25,$Q$25,IF(C3331&lt;=$R$26,$Q$26,IF(C3331&lt;=$R$27,$Q$27,IF(C3331&lt;=$R$28,$Q$28,IF(C3331&lt;=$R$29,$Q$29,IF(C3331&lt;=$R$30,$Q$30,IF(C3331&lt;=$R$31,$Q$31,IF(C3331&lt;=$R$32,$Q$32,IF(C3331&lt;=$R$33,$Q$33,IF(C3331&lt;=$R$34,$Q$34,IF(C3331&lt;=$R$35,$Q$35,IF(C3331&lt;=$R$36,$Q$36,""))))))))))))))))))))))))))))))))))))</f>
        <v>Dec 17</v>
      </c>
      <c r="G3331">
        <f t="shared" si="207"/>
        <v>3330</v>
      </c>
      <c r="H3331" t="str">
        <f t="shared" ref="H3331:H3394" si="209">IF(F3331=$J$1,G3331,"")</f>
        <v/>
      </c>
      <c r="I3331" t="str">
        <f t="shared" ref="I3331:I3394" si="210">IFERROR(SMALL($H$2:$H$8586,G3331),"")</f>
        <v/>
      </c>
    </row>
    <row r="3332" spans="1:9" ht="15" thickBot="1" x14ac:dyDescent="0.35">
      <c r="A3332" s="4" t="s">
        <v>273</v>
      </c>
      <c r="B3332" s="4" t="s">
        <v>81</v>
      </c>
      <c r="C3332" s="5">
        <v>43077</v>
      </c>
      <c r="E3332" s="6">
        <v>11</v>
      </c>
      <c r="F3332" t="str">
        <f t="shared" si="208"/>
        <v>Dec 17</v>
      </c>
      <c r="G3332">
        <f t="shared" ref="G3332:G3395" si="211">1+G3331</f>
        <v>3331</v>
      </c>
      <c r="H3332" t="str">
        <f t="shared" si="209"/>
        <v/>
      </c>
      <c r="I3332" t="str">
        <f t="shared" si="210"/>
        <v/>
      </c>
    </row>
    <row r="3333" spans="1:9" ht="15" thickBot="1" x14ac:dyDescent="0.35">
      <c r="A3333" s="4" t="s">
        <v>467</v>
      </c>
      <c r="B3333" s="4" t="s">
        <v>131</v>
      </c>
      <c r="C3333" s="5">
        <v>43077</v>
      </c>
      <c r="E3333" s="6">
        <v>30.6</v>
      </c>
      <c r="F3333" t="str">
        <f t="shared" si="208"/>
        <v>Dec 17</v>
      </c>
      <c r="G3333">
        <f t="shared" si="211"/>
        <v>3332</v>
      </c>
      <c r="H3333" t="str">
        <f t="shared" si="209"/>
        <v/>
      </c>
      <c r="I3333" t="str">
        <f t="shared" si="210"/>
        <v/>
      </c>
    </row>
    <row r="3334" spans="1:9" ht="15" thickBot="1" x14ac:dyDescent="0.35">
      <c r="A3334" s="4" t="s">
        <v>46</v>
      </c>
      <c r="B3334" s="4" t="s">
        <v>47</v>
      </c>
      <c r="C3334" s="5">
        <v>43077</v>
      </c>
      <c r="E3334" s="6">
        <v>3436.1</v>
      </c>
      <c r="F3334" t="str">
        <f t="shared" si="208"/>
        <v>Dec 17</v>
      </c>
      <c r="G3334">
        <f t="shared" si="211"/>
        <v>3333</v>
      </c>
      <c r="H3334" t="str">
        <f t="shared" si="209"/>
        <v/>
      </c>
      <c r="I3334" t="str">
        <f t="shared" si="210"/>
        <v/>
      </c>
    </row>
    <row r="3335" spans="1:9" ht="15" thickBot="1" x14ac:dyDescent="0.35">
      <c r="A3335" s="4" t="s">
        <v>265</v>
      </c>
      <c r="B3335" s="4" t="s">
        <v>131</v>
      </c>
      <c r="C3335" s="5">
        <v>43077</v>
      </c>
      <c r="E3335" s="6">
        <v>0</v>
      </c>
      <c r="F3335" t="str">
        <f t="shared" si="208"/>
        <v>Dec 17</v>
      </c>
      <c r="G3335">
        <f t="shared" si="211"/>
        <v>3334</v>
      </c>
      <c r="H3335" t="str">
        <f t="shared" si="209"/>
        <v/>
      </c>
      <c r="I3335" t="str">
        <f t="shared" si="210"/>
        <v/>
      </c>
    </row>
    <row r="3336" spans="1:9" ht="15" thickBot="1" x14ac:dyDescent="0.35">
      <c r="A3336" s="4" t="s">
        <v>265</v>
      </c>
      <c r="B3336" s="4" t="s">
        <v>16</v>
      </c>
      <c r="C3336" s="5">
        <v>43077</v>
      </c>
      <c r="E3336" s="6">
        <v>97.32</v>
      </c>
      <c r="F3336" t="str">
        <f t="shared" si="208"/>
        <v>Dec 17</v>
      </c>
      <c r="G3336">
        <f t="shared" si="211"/>
        <v>3335</v>
      </c>
      <c r="H3336" t="str">
        <f t="shared" si="209"/>
        <v/>
      </c>
      <c r="I3336" t="str">
        <f t="shared" si="210"/>
        <v/>
      </c>
    </row>
    <row r="3337" spans="1:9" ht="15" thickBot="1" x14ac:dyDescent="0.35">
      <c r="A3337" s="4" t="s">
        <v>265</v>
      </c>
      <c r="B3337" s="4" t="s">
        <v>67</v>
      </c>
      <c r="C3337" s="5">
        <v>43077</v>
      </c>
      <c r="E3337" s="6">
        <v>7.35</v>
      </c>
      <c r="F3337" t="str">
        <f t="shared" si="208"/>
        <v>Dec 17</v>
      </c>
      <c r="G3337">
        <f t="shared" si="211"/>
        <v>3336</v>
      </c>
      <c r="H3337" t="str">
        <f t="shared" si="209"/>
        <v/>
      </c>
      <c r="I3337" t="str">
        <f t="shared" si="210"/>
        <v/>
      </c>
    </row>
    <row r="3338" spans="1:9" ht="15" thickBot="1" x14ac:dyDescent="0.35">
      <c r="A3338" s="4" t="s">
        <v>112</v>
      </c>
      <c r="B3338" s="4" t="s">
        <v>131</v>
      </c>
      <c r="C3338" s="5">
        <v>43077</v>
      </c>
      <c r="E3338" s="6">
        <v>4.28</v>
      </c>
      <c r="F3338" t="str">
        <f t="shared" si="208"/>
        <v>Dec 17</v>
      </c>
      <c r="G3338">
        <f t="shared" si="211"/>
        <v>3337</v>
      </c>
      <c r="H3338" t="str">
        <f t="shared" si="209"/>
        <v/>
      </c>
      <c r="I3338" t="str">
        <f t="shared" si="210"/>
        <v/>
      </c>
    </row>
    <row r="3339" spans="1:9" ht="15" thickBot="1" x14ac:dyDescent="0.35">
      <c r="A3339" s="4" t="s">
        <v>112</v>
      </c>
      <c r="B3339" s="4" t="s">
        <v>16</v>
      </c>
      <c r="C3339" s="5">
        <v>43077</v>
      </c>
      <c r="E3339" s="6">
        <v>103.09</v>
      </c>
      <c r="F3339" t="str">
        <f t="shared" si="208"/>
        <v>Dec 17</v>
      </c>
      <c r="G3339">
        <f t="shared" si="211"/>
        <v>3338</v>
      </c>
      <c r="H3339" t="str">
        <f t="shared" si="209"/>
        <v/>
      </c>
      <c r="I3339" t="str">
        <f t="shared" si="210"/>
        <v/>
      </c>
    </row>
    <row r="3340" spans="1:9" ht="15" thickBot="1" x14ac:dyDescent="0.35">
      <c r="A3340" s="4" t="s">
        <v>189</v>
      </c>
      <c r="B3340" s="4" t="s">
        <v>131</v>
      </c>
      <c r="C3340" s="5">
        <v>43077</v>
      </c>
      <c r="E3340" s="6">
        <v>30.6</v>
      </c>
      <c r="F3340" t="str">
        <f t="shared" si="208"/>
        <v>Dec 17</v>
      </c>
      <c r="G3340">
        <f t="shared" si="211"/>
        <v>3339</v>
      </c>
      <c r="H3340" t="str">
        <f t="shared" si="209"/>
        <v/>
      </c>
      <c r="I3340" t="str">
        <f t="shared" si="210"/>
        <v/>
      </c>
    </row>
    <row r="3341" spans="1:9" ht="15" thickBot="1" x14ac:dyDescent="0.35">
      <c r="A3341" s="4" t="s">
        <v>189</v>
      </c>
      <c r="B3341" s="4" t="s">
        <v>16</v>
      </c>
      <c r="C3341" s="5">
        <v>43077</v>
      </c>
      <c r="E3341" s="6">
        <v>92.45</v>
      </c>
      <c r="F3341" t="str">
        <f t="shared" si="208"/>
        <v>Dec 17</v>
      </c>
      <c r="G3341">
        <f t="shared" si="211"/>
        <v>3340</v>
      </c>
      <c r="H3341" t="str">
        <f t="shared" si="209"/>
        <v/>
      </c>
      <c r="I3341" t="str">
        <f t="shared" si="210"/>
        <v/>
      </c>
    </row>
    <row r="3342" spans="1:9" ht="15" thickBot="1" x14ac:dyDescent="0.35">
      <c r="A3342" s="4" t="s">
        <v>56</v>
      </c>
      <c r="B3342" s="4" t="s">
        <v>12</v>
      </c>
      <c r="C3342" s="5">
        <v>43077</v>
      </c>
      <c r="E3342" s="6">
        <v>543.25</v>
      </c>
      <c r="F3342" t="str">
        <f t="shared" si="208"/>
        <v>Dec 17</v>
      </c>
      <c r="G3342">
        <f t="shared" si="211"/>
        <v>3341</v>
      </c>
      <c r="H3342" t="str">
        <f t="shared" si="209"/>
        <v/>
      </c>
      <c r="I3342" t="str">
        <f t="shared" si="210"/>
        <v/>
      </c>
    </row>
    <row r="3343" spans="1:9" ht="15" thickBot="1" x14ac:dyDescent="0.35">
      <c r="A3343" s="4" t="s">
        <v>57</v>
      </c>
      <c r="B3343" s="4" t="s">
        <v>8</v>
      </c>
      <c r="C3343" s="5">
        <v>43077</v>
      </c>
      <c r="E3343" s="6">
        <v>159.51</v>
      </c>
      <c r="F3343" t="str">
        <f t="shared" si="208"/>
        <v>Dec 17</v>
      </c>
      <c r="G3343">
        <f t="shared" si="211"/>
        <v>3342</v>
      </c>
      <c r="H3343" t="str">
        <f t="shared" si="209"/>
        <v/>
      </c>
      <c r="I3343" t="str">
        <f t="shared" si="210"/>
        <v/>
      </c>
    </row>
    <row r="3344" spans="1:9" ht="15" thickBot="1" x14ac:dyDescent="0.35">
      <c r="A3344" s="4" t="s">
        <v>57</v>
      </c>
      <c r="B3344" s="4" t="s">
        <v>85</v>
      </c>
      <c r="C3344" s="5">
        <v>43077</v>
      </c>
      <c r="E3344" s="6">
        <v>102.96</v>
      </c>
      <c r="F3344" t="str">
        <f t="shared" si="208"/>
        <v>Dec 17</v>
      </c>
      <c r="G3344">
        <f t="shared" si="211"/>
        <v>3343</v>
      </c>
      <c r="H3344" t="str">
        <f t="shared" si="209"/>
        <v/>
      </c>
      <c r="I3344" t="str">
        <f t="shared" si="210"/>
        <v/>
      </c>
    </row>
    <row r="3345" spans="1:9" ht="15" thickBot="1" x14ac:dyDescent="0.35">
      <c r="A3345" s="4" t="s">
        <v>58</v>
      </c>
      <c r="B3345" s="4" t="s">
        <v>18</v>
      </c>
      <c r="C3345" s="5">
        <v>43077</v>
      </c>
      <c r="E3345" s="6">
        <v>1562</v>
      </c>
      <c r="F3345" t="str">
        <f t="shared" si="208"/>
        <v>Dec 17</v>
      </c>
      <c r="G3345">
        <f t="shared" si="211"/>
        <v>3344</v>
      </c>
      <c r="H3345" t="str">
        <f t="shared" si="209"/>
        <v/>
      </c>
      <c r="I3345" t="str">
        <f t="shared" si="210"/>
        <v/>
      </c>
    </row>
    <row r="3346" spans="1:9" ht="15" thickBot="1" x14ac:dyDescent="0.35">
      <c r="A3346" s="4" t="s">
        <v>468</v>
      </c>
      <c r="B3346" s="4" t="s">
        <v>12</v>
      </c>
      <c r="C3346" s="5">
        <v>43077</v>
      </c>
      <c r="E3346" s="6">
        <v>19.5</v>
      </c>
      <c r="F3346" t="str">
        <f t="shared" si="208"/>
        <v>Dec 17</v>
      </c>
      <c r="G3346">
        <f t="shared" si="211"/>
        <v>3345</v>
      </c>
      <c r="H3346" t="str">
        <f t="shared" si="209"/>
        <v/>
      </c>
      <c r="I3346" t="str">
        <f t="shared" si="210"/>
        <v/>
      </c>
    </row>
    <row r="3347" spans="1:9" ht="15" thickBot="1" x14ac:dyDescent="0.35">
      <c r="A3347" s="4" t="s">
        <v>71</v>
      </c>
      <c r="B3347" s="4" t="s">
        <v>12</v>
      </c>
      <c r="C3347" s="5">
        <v>43077</v>
      </c>
      <c r="E3347" s="6">
        <v>380.61</v>
      </c>
      <c r="F3347" t="str">
        <f t="shared" si="208"/>
        <v>Dec 17</v>
      </c>
      <c r="G3347">
        <f t="shared" si="211"/>
        <v>3346</v>
      </c>
      <c r="H3347" t="str">
        <f t="shared" si="209"/>
        <v/>
      </c>
      <c r="I3347" t="str">
        <f t="shared" si="210"/>
        <v/>
      </c>
    </row>
    <row r="3348" spans="1:9" ht="15" thickBot="1" x14ac:dyDescent="0.35">
      <c r="A3348" s="4" t="s">
        <v>72</v>
      </c>
      <c r="B3348" s="4" t="s">
        <v>73</v>
      </c>
      <c r="C3348" s="5">
        <v>43077</v>
      </c>
      <c r="E3348" s="6">
        <v>23539.68</v>
      </c>
      <c r="F3348" t="str">
        <f t="shared" si="208"/>
        <v>Dec 17</v>
      </c>
      <c r="G3348">
        <f t="shared" si="211"/>
        <v>3347</v>
      </c>
      <c r="H3348" t="str">
        <f t="shared" si="209"/>
        <v/>
      </c>
      <c r="I3348" t="str">
        <f t="shared" si="210"/>
        <v/>
      </c>
    </row>
    <row r="3349" spans="1:9" ht="15" thickBot="1" x14ac:dyDescent="0.35">
      <c r="A3349" s="4" t="s">
        <v>75</v>
      </c>
      <c r="B3349" s="4" t="s">
        <v>14</v>
      </c>
      <c r="C3349" s="5">
        <v>43077</v>
      </c>
      <c r="E3349" s="6">
        <v>13750</v>
      </c>
      <c r="F3349" t="str">
        <f t="shared" si="208"/>
        <v>Dec 17</v>
      </c>
      <c r="G3349">
        <f t="shared" si="211"/>
        <v>3348</v>
      </c>
      <c r="H3349" t="str">
        <f t="shared" si="209"/>
        <v/>
      </c>
      <c r="I3349" t="str">
        <f t="shared" si="210"/>
        <v/>
      </c>
    </row>
    <row r="3350" spans="1:9" ht="15" thickBot="1" x14ac:dyDescent="0.35">
      <c r="A3350" s="4" t="s">
        <v>420</v>
      </c>
      <c r="B3350" s="4" t="s">
        <v>43</v>
      </c>
      <c r="C3350" s="5">
        <v>43077</v>
      </c>
      <c r="E3350" s="6">
        <v>500</v>
      </c>
      <c r="F3350" t="str">
        <f t="shared" si="208"/>
        <v>Dec 17</v>
      </c>
      <c r="G3350">
        <f t="shared" si="211"/>
        <v>3349</v>
      </c>
      <c r="H3350" t="str">
        <f t="shared" si="209"/>
        <v/>
      </c>
      <c r="I3350" t="str">
        <f t="shared" si="210"/>
        <v/>
      </c>
    </row>
    <row r="3351" spans="1:9" ht="15" thickBot="1" x14ac:dyDescent="0.35">
      <c r="A3351" s="4" t="s">
        <v>165</v>
      </c>
      <c r="B3351" s="4" t="s">
        <v>8</v>
      </c>
      <c r="C3351" s="5">
        <v>43077</v>
      </c>
      <c r="E3351" s="6">
        <v>974.2</v>
      </c>
      <c r="F3351" t="str">
        <f t="shared" si="208"/>
        <v>Dec 17</v>
      </c>
      <c r="G3351">
        <f t="shared" si="211"/>
        <v>3350</v>
      </c>
      <c r="H3351" t="str">
        <f t="shared" si="209"/>
        <v/>
      </c>
      <c r="I3351" t="str">
        <f t="shared" si="210"/>
        <v/>
      </c>
    </row>
    <row r="3352" spans="1:9" ht="15" thickBot="1" x14ac:dyDescent="0.35">
      <c r="A3352" s="4" t="s">
        <v>412</v>
      </c>
      <c r="B3352" s="4" t="s">
        <v>14</v>
      </c>
      <c r="C3352" s="5">
        <v>43077</v>
      </c>
      <c r="E3352" s="6">
        <v>5015</v>
      </c>
      <c r="F3352" t="str">
        <f t="shared" si="208"/>
        <v>Dec 17</v>
      </c>
      <c r="G3352">
        <f t="shared" si="211"/>
        <v>3351</v>
      </c>
      <c r="H3352" t="str">
        <f t="shared" si="209"/>
        <v/>
      </c>
      <c r="I3352" t="str">
        <f t="shared" si="210"/>
        <v/>
      </c>
    </row>
    <row r="3353" spans="1:9" ht="15" thickBot="1" x14ac:dyDescent="0.35">
      <c r="A3353" s="4" t="s">
        <v>5</v>
      </c>
      <c r="B3353" s="4" t="s">
        <v>6</v>
      </c>
      <c r="C3353" s="5">
        <v>43077</v>
      </c>
      <c r="E3353" s="6">
        <v>245016.28</v>
      </c>
      <c r="F3353" t="str">
        <f t="shared" si="208"/>
        <v>Dec 17</v>
      </c>
      <c r="G3353">
        <f t="shared" si="211"/>
        <v>3352</v>
      </c>
      <c r="H3353" t="str">
        <f t="shared" si="209"/>
        <v/>
      </c>
      <c r="I3353" t="str">
        <f t="shared" si="210"/>
        <v/>
      </c>
    </row>
    <row r="3354" spans="1:9" ht="15" thickBot="1" x14ac:dyDescent="0.35">
      <c r="A3354" s="4" t="s">
        <v>82</v>
      </c>
      <c r="B3354" s="4" t="s">
        <v>11</v>
      </c>
      <c r="C3354" s="5">
        <v>43077</v>
      </c>
      <c r="E3354" s="6">
        <v>907.68</v>
      </c>
      <c r="F3354" t="str">
        <f t="shared" si="208"/>
        <v>Dec 17</v>
      </c>
      <c r="G3354">
        <f t="shared" si="211"/>
        <v>3353</v>
      </c>
      <c r="H3354" t="str">
        <f t="shared" si="209"/>
        <v/>
      </c>
      <c r="I3354" t="str">
        <f t="shared" si="210"/>
        <v/>
      </c>
    </row>
    <row r="3355" spans="1:9" ht="15" thickBot="1" x14ac:dyDescent="0.35">
      <c r="A3355" s="4" t="s">
        <v>253</v>
      </c>
      <c r="B3355" s="4" t="s">
        <v>14</v>
      </c>
      <c r="C3355" s="5">
        <v>43077</v>
      </c>
      <c r="E3355" s="6">
        <v>18000</v>
      </c>
      <c r="F3355" t="str">
        <f t="shared" si="208"/>
        <v>Dec 17</v>
      </c>
      <c r="G3355">
        <f t="shared" si="211"/>
        <v>3354</v>
      </c>
      <c r="H3355" t="str">
        <f t="shared" si="209"/>
        <v/>
      </c>
      <c r="I3355" t="str">
        <f t="shared" si="210"/>
        <v/>
      </c>
    </row>
    <row r="3356" spans="1:9" ht="15" thickBot="1" x14ac:dyDescent="0.35">
      <c r="A3356" s="4" t="s">
        <v>26</v>
      </c>
      <c r="B3356" s="4" t="s">
        <v>20</v>
      </c>
      <c r="C3356" s="5">
        <v>43080</v>
      </c>
      <c r="E3356" s="6">
        <v>8325.18</v>
      </c>
      <c r="F3356" t="str">
        <f t="shared" si="208"/>
        <v>Dec 17</v>
      </c>
      <c r="G3356">
        <f t="shared" si="211"/>
        <v>3355</v>
      </c>
      <c r="H3356" t="str">
        <f t="shared" si="209"/>
        <v/>
      </c>
      <c r="I3356" t="str">
        <f t="shared" si="210"/>
        <v/>
      </c>
    </row>
    <row r="3357" spans="1:9" ht="15" thickBot="1" x14ac:dyDescent="0.35">
      <c r="A3357" s="4" t="s">
        <v>5</v>
      </c>
      <c r="B3357" s="4" t="s">
        <v>6</v>
      </c>
      <c r="C3357" s="5">
        <v>43081</v>
      </c>
      <c r="E3357" s="6">
        <v>1187.33</v>
      </c>
      <c r="F3357" t="str">
        <f t="shared" si="208"/>
        <v>Dec 17</v>
      </c>
      <c r="G3357">
        <f t="shared" si="211"/>
        <v>3356</v>
      </c>
      <c r="H3357" t="str">
        <f t="shared" si="209"/>
        <v/>
      </c>
      <c r="I3357" t="str">
        <f t="shared" si="210"/>
        <v/>
      </c>
    </row>
    <row r="3358" spans="1:9" ht="15" thickBot="1" x14ac:dyDescent="0.35">
      <c r="A3358" s="4" t="s">
        <v>128</v>
      </c>
      <c r="B3358" s="4" t="s">
        <v>89</v>
      </c>
      <c r="C3358" s="5">
        <v>43084</v>
      </c>
      <c r="E3358" s="6">
        <v>7745.45</v>
      </c>
      <c r="F3358" t="str">
        <f t="shared" si="208"/>
        <v>Dec 17</v>
      </c>
      <c r="G3358">
        <f t="shared" si="211"/>
        <v>3357</v>
      </c>
      <c r="H3358" t="str">
        <f t="shared" si="209"/>
        <v/>
      </c>
      <c r="I3358" t="str">
        <f t="shared" si="210"/>
        <v/>
      </c>
    </row>
    <row r="3359" spans="1:9" ht="15" thickBot="1" x14ac:dyDescent="0.35">
      <c r="A3359" s="4" t="s">
        <v>87</v>
      </c>
      <c r="B3359" s="4" t="s">
        <v>8</v>
      </c>
      <c r="C3359" s="5">
        <v>43084</v>
      </c>
      <c r="E3359" s="6">
        <v>435.89</v>
      </c>
      <c r="F3359" t="str">
        <f t="shared" si="208"/>
        <v>Dec 17</v>
      </c>
      <c r="G3359">
        <f t="shared" si="211"/>
        <v>3358</v>
      </c>
      <c r="H3359" t="str">
        <f t="shared" si="209"/>
        <v/>
      </c>
      <c r="I3359" t="str">
        <f t="shared" si="210"/>
        <v/>
      </c>
    </row>
    <row r="3360" spans="1:9" ht="15" thickBot="1" x14ac:dyDescent="0.35">
      <c r="A3360" s="4" t="s">
        <v>7</v>
      </c>
      <c r="B3360" s="4" t="s">
        <v>33</v>
      </c>
      <c r="C3360" s="5">
        <v>43084</v>
      </c>
      <c r="E3360" s="6">
        <v>40</v>
      </c>
      <c r="F3360" t="str">
        <f t="shared" si="208"/>
        <v>Dec 17</v>
      </c>
      <c r="G3360">
        <f t="shared" si="211"/>
        <v>3359</v>
      </c>
      <c r="H3360" t="str">
        <f t="shared" si="209"/>
        <v/>
      </c>
      <c r="I3360" t="str">
        <f t="shared" si="210"/>
        <v/>
      </c>
    </row>
    <row r="3361" spans="1:9" ht="15" thickBot="1" x14ac:dyDescent="0.35">
      <c r="A3361" s="4" t="s">
        <v>7</v>
      </c>
      <c r="B3361" s="4" t="s">
        <v>8</v>
      </c>
      <c r="C3361" s="5">
        <v>43084</v>
      </c>
      <c r="E3361" s="6">
        <v>36</v>
      </c>
      <c r="F3361" t="str">
        <f t="shared" si="208"/>
        <v>Dec 17</v>
      </c>
      <c r="G3361">
        <f t="shared" si="211"/>
        <v>3360</v>
      </c>
      <c r="H3361" t="str">
        <f t="shared" si="209"/>
        <v/>
      </c>
      <c r="I3361" t="str">
        <f t="shared" si="210"/>
        <v/>
      </c>
    </row>
    <row r="3362" spans="1:9" ht="15" thickBot="1" x14ac:dyDescent="0.35">
      <c r="A3362" s="4" t="s">
        <v>205</v>
      </c>
      <c r="B3362" s="4" t="s">
        <v>28</v>
      </c>
      <c r="C3362" s="5">
        <v>43084</v>
      </c>
      <c r="E3362" s="6">
        <v>64161</v>
      </c>
      <c r="F3362" t="str">
        <f t="shared" si="208"/>
        <v>Dec 17</v>
      </c>
      <c r="G3362">
        <f t="shared" si="211"/>
        <v>3361</v>
      </c>
      <c r="H3362" t="str">
        <f t="shared" si="209"/>
        <v/>
      </c>
      <c r="I3362" t="str">
        <f t="shared" si="210"/>
        <v/>
      </c>
    </row>
    <row r="3363" spans="1:9" ht="15" thickBot="1" x14ac:dyDescent="0.35">
      <c r="A3363" s="4" t="s">
        <v>205</v>
      </c>
      <c r="B3363" s="4" t="s">
        <v>50</v>
      </c>
      <c r="C3363" s="5">
        <v>43084</v>
      </c>
      <c r="E3363" s="6">
        <v>-3208.05</v>
      </c>
      <c r="F3363" t="str">
        <f t="shared" si="208"/>
        <v>Dec 17</v>
      </c>
      <c r="G3363">
        <f t="shared" si="211"/>
        <v>3362</v>
      </c>
      <c r="H3363" t="str">
        <f t="shared" si="209"/>
        <v/>
      </c>
      <c r="I3363" t="str">
        <f t="shared" si="210"/>
        <v/>
      </c>
    </row>
    <row r="3364" spans="1:9" ht="15" thickBot="1" x14ac:dyDescent="0.35">
      <c r="A3364" s="4" t="s">
        <v>312</v>
      </c>
      <c r="B3364" s="4" t="s">
        <v>67</v>
      </c>
      <c r="C3364" s="5">
        <v>43084</v>
      </c>
      <c r="E3364" s="6">
        <v>5</v>
      </c>
      <c r="F3364" t="str">
        <f t="shared" si="208"/>
        <v>Dec 17</v>
      </c>
      <c r="G3364">
        <f t="shared" si="211"/>
        <v>3363</v>
      </c>
      <c r="H3364" t="str">
        <f t="shared" si="209"/>
        <v/>
      </c>
      <c r="I3364" t="str">
        <f t="shared" si="210"/>
        <v/>
      </c>
    </row>
    <row r="3365" spans="1:9" ht="15" thickBot="1" x14ac:dyDescent="0.35">
      <c r="A3365" s="4" t="s">
        <v>312</v>
      </c>
      <c r="B3365" s="4" t="s">
        <v>131</v>
      </c>
      <c r="C3365" s="5">
        <v>43084</v>
      </c>
      <c r="E3365" s="6">
        <v>0</v>
      </c>
      <c r="F3365" t="str">
        <f t="shared" si="208"/>
        <v>Dec 17</v>
      </c>
      <c r="G3365">
        <f t="shared" si="211"/>
        <v>3364</v>
      </c>
      <c r="H3365" t="str">
        <f t="shared" si="209"/>
        <v/>
      </c>
      <c r="I3365" t="str">
        <f t="shared" si="210"/>
        <v/>
      </c>
    </row>
    <row r="3366" spans="1:9" ht="15" thickBot="1" x14ac:dyDescent="0.35">
      <c r="A3366" s="4" t="s">
        <v>312</v>
      </c>
      <c r="B3366" s="4" t="s">
        <v>16</v>
      </c>
      <c r="C3366" s="5">
        <v>43084</v>
      </c>
      <c r="E3366" s="6">
        <v>23.54</v>
      </c>
      <c r="F3366" t="str">
        <f t="shared" si="208"/>
        <v>Dec 17</v>
      </c>
      <c r="G3366">
        <f t="shared" si="211"/>
        <v>3365</v>
      </c>
      <c r="H3366" t="str">
        <f t="shared" si="209"/>
        <v/>
      </c>
      <c r="I3366" t="str">
        <f t="shared" si="210"/>
        <v/>
      </c>
    </row>
    <row r="3367" spans="1:9" ht="15" thickBot="1" x14ac:dyDescent="0.35">
      <c r="A3367" s="4" t="s">
        <v>10</v>
      </c>
      <c r="B3367" s="4" t="s">
        <v>11</v>
      </c>
      <c r="C3367" s="5">
        <v>43084</v>
      </c>
      <c r="E3367" s="6">
        <v>303.57</v>
      </c>
      <c r="F3367" t="str">
        <f t="shared" si="208"/>
        <v>Dec 17</v>
      </c>
      <c r="G3367">
        <f t="shared" si="211"/>
        <v>3366</v>
      </c>
      <c r="H3367" t="str">
        <f t="shared" si="209"/>
        <v/>
      </c>
      <c r="I3367" t="str">
        <f t="shared" si="210"/>
        <v/>
      </c>
    </row>
    <row r="3368" spans="1:9" ht="15" thickBot="1" x14ac:dyDescent="0.35">
      <c r="A3368" s="4" t="s">
        <v>10</v>
      </c>
      <c r="B3368" s="4" t="s">
        <v>127</v>
      </c>
      <c r="C3368" s="5">
        <v>43084</v>
      </c>
      <c r="E3368" s="6">
        <v>292.33999999999997</v>
      </c>
      <c r="F3368" t="str">
        <f t="shared" si="208"/>
        <v>Dec 17</v>
      </c>
      <c r="G3368">
        <f t="shared" si="211"/>
        <v>3367</v>
      </c>
      <c r="H3368" t="str">
        <f t="shared" si="209"/>
        <v/>
      </c>
      <c r="I3368" t="str">
        <f t="shared" si="210"/>
        <v/>
      </c>
    </row>
    <row r="3369" spans="1:9" ht="15" thickBot="1" x14ac:dyDescent="0.35">
      <c r="A3369" s="4" t="s">
        <v>357</v>
      </c>
      <c r="B3369" s="4" t="s">
        <v>14</v>
      </c>
      <c r="C3369" s="5">
        <v>43084</v>
      </c>
      <c r="E3369" s="6">
        <v>3174.24</v>
      </c>
      <c r="F3369" t="str">
        <f t="shared" si="208"/>
        <v>Dec 17</v>
      </c>
      <c r="G3369">
        <f t="shared" si="211"/>
        <v>3368</v>
      </c>
      <c r="H3369" t="str">
        <f t="shared" si="209"/>
        <v/>
      </c>
      <c r="I3369" t="str">
        <f t="shared" si="210"/>
        <v/>
      </c>
    </row>
    <row r="3370" spans="1:9" ht="15" thickBot="1" x14ac:dyDescent="0.35">
      <c r="A3370" s="4" t="s">
        <v>134</v>
      </c>
      <c r="B3370" s="4" t="s">
        <v>22</v>
      </c>
      <c r="C3370" s="5">
        <v>43084</v>
      </c>
      <c r="E3370" s="6">
        <v>1141.94</v>
      </c>
      <c r="F3370" t="str">
        <f t="shared" si="208"/>
        <v>Dec 17</v>
      </c>
      <c r="G3370">
        <f t="shared" si="211"/>
        <v>3369</v>
      </c>
      <c r="H3370" t="str">
        <f t="shared" si="209"/>
        <v/>
      </c>
      <c r="I3370" t="str">
        <f t="shared" si="210"/>
        <v/>
      </c>
    </row>
    <row r="3371" spans="1:9" ht="15" thickBot="1" x14ac:dyDescent="0.35">
      <c r="A3371" s="4" t="s">
        <v>92</v>
      </c>
      <c r="B3371" s="4" t="s">
        <v>45</v>
      </c>
      <c r="C3371" s="5">
        <v>43084</v>
      </c>
      <c r="E3371" s="6">
        <v>668.9</v>
      </c>
      <c r="F3371" t="str">
        <f t="shared" si="208"/>
        <v>Dec 17</v>
      </c>
      <c r="G3371">
        <f t="shared" si="211"/>
        <v>3370</v>
      </c>
      <c r="H3371" t="str">
        <f t="shared" si="209"/>
        <v/>
      </c>
      <c r="I3371" t="str">
        <f t="shared" si="210"/>
        <v/>
      </c>
    </row>
    <row r="3372" spans="1:9" ht="15" thickBot="1" x14ac:dyDescent="0.35">
      <c r="A3372" s="4" t="s">
        <v>93</v>
      </c>
      <c r="B3372" s="4" t="s">
        <v>94</v>
      </c>
      <c r="C3372" s="5">
        <v>43084</v>
      </c>
      <c r="E3372" s="6">
        <v>57168.76</v>
      </c>
      <c r="F3372" t="str">
        <f t="shared" si="208"/>
        <v>Dec 17</v>
      </c>
      <c r="G3372">
        <f t="shared" si="211"/>
        <v>3371</v>
      </c>
      <c r="H3372" t="str">
        <f t="shared" si="209"/>
        <v/>
      </c>
      <c r="I3372" t="str">
        <f t="shared" si="210"/>
        <v/>
      </c>
    </row>
    <row r="3373" spans="1:9" ht="15" thickBot="1" x14ac:dyDescent="0.35">
      <c r="A3373" s="4" t="s">
        <v>93</v>
      </c>
      <c r="B3373" s="4" t="s">
        <v>95</v>
      </c>
      <c r="C3373" s="5">
        <v>43084</v>
      </c>
      <c r="E3373" s="6">
        <v>14784.98</v>
      </c>
      <c r="F3373" t="str">
        <f t="shared" si="208"/>
        <v>Dec 17</v>
      </c>
      <c r="G3373">
        <f t="shared" si="211"/>
        <v>3372</v>
      </c>
      <c r="H3373" t="str">
        <f t="shared" si="209"/>
        <v/>
      </c>
      <c r="I3373" t="str">
        <f t="shared" si="210"/>
        <v/>
      </c>
    </row>
    <row r="3374" spans="1:9" ht="15" thickBot="1" x14ac:dyDescent="0.35">
      <c r="A3374" s="4" t="s">
        <v>19</v>
      </c>
      <c r="B3374" s="4" t="s">
        <v>20</v>
      </c>
      <c r="C3374" s="5">
        <v>43084</v>
      </c>
      <c r="E3374" s="6">
        <v>1595.39</v>
      </c>
      <c r="F3374" t="str">
        <f t="shared" si="208"/>
        <v>Dec 17</v>
      </c>
      <c r="G3374">
        <f t="shared" si="211"/>
        <v>3373</v>
      </c>
      <c r="H3374" t="str">
        <f t="shared" si="209"/>
        <v/>
      </c>
      <c r="I3374" t="str">
        <f t="shared" si="210"/>
        <v/>
      </c>
    </row>
    <row r="3375" spans="1:9" ht="15" thickBot="1" x14ac:dyDescent="0.35">
      <c r="A3375" s="4" t="s">
        <v>96</v>
      </c>
      <c r="B3375" s="4" t="s">
        <v>45</v>
      </c>
      <c r="C3375" s="5">
        <v>43084</v>
      </c>
      <c r="E3375" s="6">
        <v>635.99</v>
      </c>
      <c r="F3375" t="str">
        <f t="shared" si="208"/>
        <v>Dec 17</v>
      </c>
      <c r="G3375">
        <f t="shared" si="211"/>
        <v>3374</v>
      </c>
      <c r="H3375" t="str">
        <f t="shared" si="209"/>
        <v/>
      </c>
      <c r="I3375" t="str">
        <f t="shared" si="210"/>
        <v/>
      </c>
    </row>
    <row r="3376" spans="1:9" ht="15" thickBot="1" x14ac:dyDescent="0.35">
      <c r="A3376" s="4" t="s">
        <v>140</v>
      </c>
      <c r="B3376" s="4" t="s">
        <v>210</v>
      </c>
      <c r="C3376" s="5">
        <v>43084</v>
      </c>
      <c r="E3376" s="6">
        <v>605.92999999999995</v>
      </c>
      <c r="F3376" t="str">
        <f t="shared" si="208"/>
        <v>Dec 17</v>
      </c>
      <c r="G3376">
        <f t="shared" si="211"/>
        <v>3375</v>
      </c>
      <c r="H3376" t="str">
        <f t="shared" si="209"/>
        <v/>
      </c>
      <c r="I3376" t="str">
        <f t="shared" si="210"/>
        <v/>
      </c>
    </row>
    <row r="3377" spans="1:9" ht="15" thickBot="1" x14ac:dyDescent="0.35">
      <c r="A3377" s="4" t="s">
        <v>97</v>
      </c>
      <c r="B3377" s="4" t="s">
        <v>6</v>
      </c>
      <c r="C3377" s="5">
        <v>43084</v>
      </c>
      <c r="E3377" s="6">
        <v>108301.4</v>
      </c>
      <c r="F3377" t="str">
        <f t="shared" si="208"/>
        <v>Dec 17</v>
      </c>
      <c r="G3377">
        <f t="shared" si="211"/>
        <v>3376</v>
      </c>
      <c r="H3377" t="str">
        <f t="shared" si="209"/>
        <v/>
      </c>
      <c r="I3377" t="str">
        <f t="shared" si="210"/>
        <v/>
      </c>
    </row>
    <row r="3378" spans="1:9" ht="15" thickBot="1" x14ac:dyDescent="0.35">
      <c r="A3378" s="4" t="s">
        <v>98</v>
      </c>
      <c r="B3378" s="4" t="s">
        <v>22</v>
      </c>
      <c r="C3378" s="5">
        <v>43084</v>
      </c>
      <c r="E3378" s="6">
        <v>8159</v>
      </c>
      <c r="F3378" t="str">
        <f t="shared" si="208"/>
        <v>Dec 17</v>
      </c>
      <c r="G3378">
        <f t="shared" si="211"/>
        <v>3377</v>
      </c>
      <c r="H3378" t="str">
        <f t="shared" si="209"/>
        <v/>
      </c>
      <c r="I3378" t="str">
        <f t="shared" si="210"/>
        <v/>
      </c>
    </row>
    <row r="3379" spans="1:9" ht="15" thickBot="1" x14ac:dyDescent="0.35">
      <c r="A3379" s="4" t="s">
        <v>26</v>
      </c>
      <c r="B3379" s="4" t="s">
        <v>20</v>
      </c>
      <c r="C3379" s="5">
        <v>43084</v>
      </c>
      <c r="E3379" s="6">
        <v>2403.86</v>
      </c>
      <c r="F3379" t="str">
        <f t="shared" si="208"/>
        <v>Dec 17</v>
      </c>
      <c r="G3379">
        <f t="shared" si="211"/>
        <v>3378</v>
      </c>
      <c r="H3379" t="str">
        <f t="shared" si="209"/>
        <v/>
      </c>
      <c r="I3379" t="str">
        <f t="shared" si="210"/>
        <v/>
      </c>
    </row>
    <row r="3380" spans="1:9" ht="15" thickBot="1" x14ac:dyDescent="0.35">
      <c r="A3380" s="4" t="s">
        <v>179</v>
      </c>
      <c r="B3380" s="4" t="s">
        <v>180</v>
      </c>
      <c r="C3380" s="5">
        <v>43084</v>
      </c>
      <c r="E3380" s="6">
        <v>348.75</v>
      </c>
      <c r="F3380" t="str">
        <f t="shared" si="208"/>
        <v>Dec 17</v>
      </c>
      <c r="G3380">
        <f t="shared" si="211"/>
        <v>3379</v>
      </c>
      <c r="H3380" t="str">
        <f t="shared" si="209"/>
        <v/>
      </c>
      <c r="I3380" t="str">
        <f t="shared" si="210"/>
        <v/>
      </c>
    </row>
    <row r="3381" spans="1:9" ht="15" thickBot="1" x14ac:dyDescent="0.35">
      <c r="A3381" s="4" t="s">
        <v>461</v>
      </c>
      <c r="B3381" s="4" t="s">
        <v>70</v>
      </c>
      <c r="C3381" s="5">
        <v>43084</v>
      </c>
      <c r="E3381" s="6">
        <v>93.95</v>
      </c>
      <c r="F3381" t="str">
        <f t="shared" si="208"/>
        <v>Dec 17</v>
      </c>
      <c r="G3381">
        <f t="shared" si="211"/>
        <v>3380</v>
      </c>
      <c r="H3381" t="str">
        <f t="shared" si="209"/>
        <v/>
      </c>
      <c r="I3381" t="str">
        <f t="shared" si="210"/>
        <v/>
      </c>
    </row>
    <row r="3382" spans="1:9" ht="15" thickBot="1" x14ac:dyDescent="0.35">
      <c r="A3382" s="4" t="s">
        <v>101</v>
      </c>
      <c r="B3382" s="4" t="s">
        <v>102</v>
      </c>
      <c r="C3382" s="5">
        <v>43084</v>
      </c>
      <c r="E3382" s="6">
        <v>9435</v>
      </c>
      <c r="F3382" t="str">
        <f t="shared" si="208"/>
        <v>Dec 17</v>
      </c>
      <c r="G3382">
        <f t="shared" si="211"/>
        <v>3381</v>
      </c>
      <c r="H3382" t="str">
        <f t="shared" si="209"/>
        <v/>
      </c>
      <c r="I3382" t="str">
        <f t="shared" si="210"/>
        <v/>
      </c>
    </row>
    <row r="3383" spans="1:9" ht="15" thickBot="1" x14ac:dyDescent="0.35">
      <c r="A3383" s="4" t="s">
        <v>438</v>
      </c>
      <c r="B3383" s="4" t="s">
        <v>43</v>
      </c>
      <c r="C3383" s="5">
        <v>43084</v>
      </c>
      <c r="E3383" s="6">
        <v>250</v>
      </c>
      <c r="F3383" t="str">
        <f t="shared" si="208"/>
        <v>Dec 17</v>
      </c>
      <c r="G3383">
        <f t="shared" si="211"/>
        <v>3382</v>
      </c>
      <c r="H3383" t="str">
        <f t="shared" si="209"/>
        <v/>
      </c>
      <c r="I3383" t="str">
        <f t="shared" si="210"/>
        <v/>
      </c>
    </row>
    <row r="3384" spans="1:9" ht="15" thickBot="1" x14ac:dyDescent="0.35">
      <c r="A3384" s="4" t="s">
        <v>29</v>
      </c>
      <c r="B3384" s="4" t="s">
        <v>127</v>
      </c>
      <c r="C3384" s="5">
        <v>43084</v>
      </c>
      <c r="E3384" s="6">
        <v>1865.35</v>
      </c>
      <c r="F3384" t="str">
        <f t="shared" si="208"/>
        <v>Dec 17</v>
      </c>
      <c r="G3384">
        <f t="shared" si="211"/>
        <v>3383</v>
      </c>
      <c r="H3384" t="str">
        <f t="shared" si="209"/>
        <v/>
      </c>
      <c r="I3384" t="str">
        <f t="shared" si="210"/>
        <v/>
      </c>
    </row>
    <row r="3385" spans="1:9" ht="15" thickBot="1" x14ac:dyDescent="0.35">
      <c r="A3385" s="4" t="s">
        <v>29</v>
      </c>
      <c r="B3385" s="4" t="s">
        <v>8</v>
      </c>
      <c r="C3385" s="5">
        <v>43084</v>
      </c>
      <c r="E3385" s="6">
        <v>16.190000000000001</v>
      </c>
      <c r="F3385" t="str">
        <f t="shared" si="208"/>
        <v>Dec 17</v>
      </c>
      <c r="G3385">
        <f t="shared" si="211"/>
        <v>3384</v>
      </c>
      <c r="H3385" t="str">
        <f t="shared" si="209"/>
        <v/>
      </c>
      <c r="I3385" t="str">
        <f t="shared" si="210"/>
        <v/>
      </c>
    </row>
    <row r="3386" spans="1:9" ht="15" thickBot="1" x14ac:dyDescent="0.35">
      <c r="A3386" s="4" t="s">
        <v>144</v>
      </c>
      <c r="B3386" s="4" t="s">
        <v>181</v>
      </c>
      <c r="C3386" s="5">
        <v>43084</v>
      </c>
      <c r="E3386" s="6">
        <v>21999.21</v>
      </c>
      <c r="F3386" t="str">
        <f t="shared" si="208"/>
        <v>Dec 17</v>
      </c>
      <c r="G3386">
        <f t="shared" si="211"/>
        <v>3385</v>
      </c>
      <c r="H3386" t="str">
        <f t="shared" si="209"/>
        <v/>
      </c>
      <c r="I3386" t="str">
        <f t="shared" si="210"/>
        <v/>
      </c>
    </row>
    <row r="3387" spans="1:9" ht="15" thickBot="1" x14ac:dyDescent="0.35">
      <c r="A3387" s="4" t="s">
        <v>144</v>
      </c>
      <c r="B3387" s="4" t="s">
        <v>102</v>
      </c>
      <c r="C3387" s="5">
        <v>43084</v>
      </c>
      <c r="E3387" s="6">
        <v>717536.74</v>
      </c>
      <c r="F3387" t="str">
        <f t="shared" si="208"/>
        <v>Dec 17</v>
      </c>
      <c r="G3387">
        <f t="shared" si="211"/>
        <v>3386</v>
      </c>
      <c r="H3387" t="str">
        <f t="shared" si="209"/>
        <v/>
      </c>
      <c r="I3387" t="str">
        <f t="shared" si="210"/>
        <v/>
      </c>
    </row>
    <row r="3388" spans="1:9" ht="15" thickBot="1" x14ac:dyDescent="0.35">
      <c r="A3388" s="4" t="s">
        <v>32</v>
      </c>
      <c r="B3388" s="4" t="s">
        <v>33</v>
      </c>
      <c r="C3388" s="5">
        <v>43084</v>
      </c>
      <c r="E3388" s="6">
        <v>1905.93</v>
      </c>
      <c r="F3388" t="str">
        <f t="shared" si="208"/>
        <v>Dec 17</v>
      </c>
      <c r="G3388">
        <f t="shared" si="211"/>
        <v>3387</v>
      </c>
      <c r="H3388" t="str">
        <f t="shared" si="209"/>
        <v/>
      </c>
      <c r="I3388" t="str">
        <f t="shared" si="210"/>
        <v/>
      </c>
    </row>
    <row r="3389" spans="1:9" ht="15" thickBot="1" x14ac:dyDescent="0.35">
      <c r="A3389" s="4" t="s">
        <v>36</v>
      </c>
      <c r="B3389" s="4" t="s">
        <v>18</v>
      </c>
      <c r="C3389" s="5">
        <v>43084</v>
      </c>
      <c r="E3389" s="6">
        <v>1348</v>
      </c>
      <c r="F3389" t="str">
        <f t="shared" si="208"/>
        <v>Dec 17</v>
      </c>
      <c r="G3389">
        <f t="shared" si="211"/>
        <v>3388</v>
      </c>
      <c r="H3389" t="str">
        <f t="shared" si="209"/>
        <v/>
      </c>
      <c r="I3389" t="str">
        <f t="shared" si="210"/>
        <v/>
      </c>
    </row>
    <row r="3390" spans="1:9" ht="15" thickBot="1" x14ac:dyDescent="0.35">
      <c r="A3390" s="4" t="s">
        <v>371</v>
      </c>
      <c r="B3390" s="4" t="s">
        <v>8</v>
      </c>
      <c r="C3390" s="5">
        <v>43084</v>
      </c>
      <c r="E3390" s="6">
        <v>781.04</v>
      </c>
      <c r="F3390" t="str">
        <f t="shared" si="208"/>
        <v>Dec 17</v>
      </c>
      <c r="G3390">
        <f t="shared" si="211"/>
        <v>3389</v>
      </c>
      <c r="H3390" t="str">
        <f t="shared" si="209"/>
        <v/>
      </c>
      <c r="I3390" t="str">
        <f t="shared" si="210"/>
        <v/>
      </c>
    </row>
    <row r="3391" spans="1:9" ht="15" thickBot="1" x14ac:dyDescent="0.35">
      <c r="A3391" s="4" t="s">
        <v>146</v>
      </c>
      <c r="B3391" s="4" t="s">
        <v>8</v>
      </c>
      <c r="C3391" s="5">
        <v>43084</v>
      </c>
      <c r="E3391" s="6">
        <v>4899.3999999999996</v>
      </c>
      <c r="F3391" t="str">
        <f t="shared" si="208"/>
        <v>Dec 17</v>
      </c>
      <c r="G3391">
        <f t="shared" si="211"/>
        <v>3390</v>
      </c>
      <c r="H3391" t="str">
        <f t="shared" si="209"/>
        <v/>
      </c>
      <c r="I3391" t="str">
        <f t="shared" si="210"/>
        <v/>
      </c>
    </row>
    <row r="3392" spans="1:9" ht="15" thickBot="1" x14ac:dyDescent="0.35">
      <c r="A3392" s="4" t="s">
        <v>37</v>
      </c>
      <c r="B3392" s="4" t="s">
        <v>22</v>
      </c>
      <c r="C3392" s="5">
        <v>43084</v>
      </c>
      <c r="E3392" s="6">
        <v>220.84</v>
      </c>
      <c r="F3392" t="str">
        <f t="shared" si="208"/>
        <v>Dec 17</v>
      </c>
      <c r="G3392">
        <f t="shared" si="211"/>
        <v>3391</v>
      </c>
      <c r="H3392" t="str">
        <f t="shared" si="209"/>
        <v/>
      </c>
      <c r="I3392" t="str">
        <f t="shared" si="210"/>
        <v/>
      </c>
    </row>
    <row r="3393" spans="1:9" ht="15" thickBot="1" x14ac:dyDescent="0.35">
      <c r="A3393" s="4" t="s">
        <v>185</v>
      </c>
      <c r="B3393" s="4" t="s">
        <v>28</v>
      </c>
      <c r="C3393" s="5">
        <v>43084</v>
      </c>
      <c r="E3393" s="6">
        <v>4390.76</v>
      </c>
      <c r="F3393" t="str">
        <f t="shared" si="208"/>
        <v>Dec 17</v>
      </c>
      <c r="G3393">
        <f t="shared" si="211"/>
        <v>3392</v>
      </c>
      <c r="H3393" t="str">
        <f t="shared" si="209"/>
        <v/>
      </c>
      <c r="I3393" t="str">
        <f t="shared" si="210"/>
        <v/>
      </c>
    </row>
    <row r="3394" spans="1:9" ht="15" thickBot="1" x14ac:dyDescent="0.35">
      <c r="A3394" s="4" t="s">
        <v>434</v>
      </c>
      <c r="B3394" s="4" t="s">
        <v>22</v>
      </c>
      <c r="C3394" s="5">
        <v>43084</v>
      </c>
      <c r="E3394" s="6">
        <v>752.5</v>
      </c>
      <c r="F3394" t="str">
        <f t="shared" si="208"/>
        <v>Dec 17</v>
      </c>
      <c r="G3394">
        <f t="shared" si="211"/>
        <v>3393</v>
      </c>
      <c r="H3394" t="str">
        <f t="shared" si="209"/>
        <v/>
      </c>
      <c r="I3394" t="str">
        <f t="shared" si="210"/>
        <v/>
      </c>
    </row>
    <row r="3395" spans="1:9" ht="15" thickBot="1" x14ac:dyDescent="0.35">
      <c r="A3395" s="4" t="s">
        <v>423</v>
      </c>
      <c r="B3395" s="4" t="s">
        <v>8</v>
      </c>
      <c r="C3395" s="5">
        <v>43084</v>
      </c>
      <c r="E3395" s="6">
        <v>15.09</v>
      </c>
      <c r="F3395" t="str">
        <f t="shared" ref="F3395:F3458" si="212">IF(C3395&lt;=$R$1,$Q$1,IF(C3395&lt;=$R$2,$Q$2,IF(C3395&lt;=$R$3,$Q$3,IF(C3395&lt;=$R$4,$Q$4,IF(C3395&lt;=$R$5,$Q$5,IF(C3395&lt;=$R$6,$Q$6,IF(C3395&lt;=$R$7,$Q$7,IF(C3395&lt;=$R$8,$Q$8,IF(C3395&lt;=$R$9,$Q$9,IF(C3395&lt;=$R$10,$Q$10,IF(C3395&lt;=$R$11,$Q$11,IF(C3395&lt;=$R$12,$Q$12,IF(C3395&lt;=$R$13,$Q$13,IF(C3395&lt;=$R$14,$Q$14,IF(C3395&lt;=$R$15,$Q$15,IF(C3395&lt;=$R$16,$Q$16,IF(C3395&lt;=$R$17,$Q$17,IF(C3395&lt;=$R$18,$Q$18,IF(C3395&lt;=$R$19,$Q$19,IF(C3395&lt;=$R$20,$Q$20,IF(C3395&lt;=$R$21,$Q$21,IF(C3395&lt;=$R$22,$Q$22,IF(C3395&lt;=$R$23,$Q$23,IF(C3395&lt;=$R$24,$Q$24,IF(C3395&lt;=$R$25,$Q$25,IF(C3395&lt;=$R$26,$Q$26,IF(C3395&lt;=$R$27,$Q$27,IF(C3395&lt;=$R$28,$Q$28,IF(C3395&lt;=$R$29,$Q$29,IF(C3395&lt;=$R$30,$Q$30,IF(C3395&lt;=$R$31,$Q$31,IF(C3395&lt;=$R$32,$Q$32,IF(C3395&lt;=$R$33,$Q$33,IF(C3395&lt;=$R$34,$Q$34,IF(C3395&lt;=$R$35,$Q$35,IF(C3395&lt;=$R$36,$Q$36,""))))))))))))))))))))))))))))))))))))</f>
        <v>Dec 17</v>
      </c>
      <c r="G3395">
        <f t="shared" si="211"/>
        <v>3394</v>
      </c>
      <c r="H3395" t="str">
        <f t="shared" ref="H3395:H3458" si="213">IF(F3395=$J$1,G3395,"")</f>
        <v/>
      </c>
      <c r="I3395" t="str">
        <f t="shared" ref="I3395:I3458" si="214">IFERROR(SMALL($H$2:$H$8586,G3395),"")</f>
        <v/>
      </c>
    </row>
    <row r="3396" spans="1:9" ht="15" thickBot="1" x14ac:dyDescent="0.35">
      <c r="A3396" s="4" t="s">
        <v>281</v>
      </c>
      <c r="B3396" s="4" t="s">
        <v>12</v>
      </c>
      <c r="C3396" s="5">
        <v>43084</v>
      </c>
      <c r="E3396" s="6">
        <v>94.68</v>
      </c>
      <c r="F3396" t="str">
        <f t="shared" si="212"/>
        <v>Dec 17</v>
      </c>
      <c r="G3396">
        <f t="shared" ref="G3396:G3459" si="215">1+G3395</f>
        <v>3395</v>
      </c>
      <c r="H3396" t="str">
        <f t="shared" si="213"/>
        <v/>
      </c>
      <c r="I3396" t="str">
        <f t="shared" si="214"/>
        <v/>
      </c>
    </row>
    <row r="3397" spans="1:9" ht="15" thickBot="1" x14ac:dyDescent="0.35">
      <c r="A3397" s="4" t="s">
        <v>207</v>
      </c>
      <c r="B3397" s="4" t="s">
        <v>131</v>
      </c>
      <c r="C3397" s="5">
        <v>43084</v>
      </c>
      <c r="E3397" s="6">
        <v>30.6</v>
      </c>
      <c r="F3397" t="str">
        <f t="shared" si="212"/>
        <v>Dec 17</v>
      </c>
      <c r="G3397">
        <f t="shared" si="215"/>
        <v>3396</v>
      </c>
      <c r="H3397" t="str">
        <f t="shared" si="213"/>
        <v/>
      </c>
      <c r="I3397" t="str">
        <f t="shared" si="214"/>
        <v/>
      </c>
    </row>
    <row r="3398" spans="1:9" ht="15" thickBot="1" x14ac:dyDescent="0.35">
      <c r="A3398" s="4" t="s">
        <v>207</v>
      </c>
      <c r="B3398" s="4" t="s">
        <v>16</v>
      </c>
      <c r="C3398" s="5">
        <v>43084</v>
      </c>
      <c r="E3398" s="6">
        <v>92.45</v>
      </c>
      <c r="F3398" t="str">
        <f t="shared" si="212"/>
        <v>Dec 17</v>
      </c>
      <c r="G3398">
        <f t="shared" si="215"/>
        <v>3397</v>
      </c>
      <c r="H3398" t="str">
        <f t="shared" si="213"/>
        <v/>
      </c>
      <c r="I3398" t="str">
        <f t="shared" si="214"/>
        <v/>
      </c>
    </row>
    <row r="3399" spans="1:9" ht="15" thickBot="1" x14ac:dyDescent="0.35">
      <c r="A3399" s="4" t="s">
        <v>207</v>
      </c>
      <c r="B3399" s="4" t="s">
        <v>208</v>
      </c>
      <c r="C3399" s="5">
        <v>43084</v>
      </c>
      <c r="E3399" s="6">
        <v>78.78</v>
      </c>
      <c r="F3399" t="str">
        <f t="shared" si="212"/>
        <v>Dec 17</v>
      </c>
      <c r="G3399">
        <f t="shared" si="215"/>
        <v>3398</v>
      </c>
      <c r="H3399" t="str">
        <f t="shared" si="213"/>
        <v/>
      </c>
      <c r="I3399" t="str">
        <f t="shared" si="214"/>
        <v/>
      </c>
    </row>
    <row r="3400" spans="1:9" ht="15" thickBot="1" x14ac:dyDescent="0.35">
      <c r="A3400" s="4" t="s">
        <v>469</v>
      </c>
      <c r="B3400" s="4" t="s">
        <v>131</v>
      </c>
      <c r="C3400" s="5">
        <v>43084</v>
      </c>
      <c r="E3400" s="6">
        <v>246.39</v>
      </c>
      <c r="F3400" t="str">
        <f t="shared" si="212"/>
        <v>Dec 17</v>
      </c>
      <c r="G3400">
        <f t="shared" si="215"/>
        <v>3399</v>
      </c>
      <c r="H3400" t="str">
        <f t="shared" si="213"/>
        <v/>
      </c>
      <c r="I3400" t="str">
        <f t="shared" si="214"/>
        <v/>
      </c>
    </row>
    <row r="3401" spans="1:9" ht="15" thickBot="1" x14ac:dyDescent="0.35">
      <c r="A3401" s="4" t="s">
        <v>470</v>
      </c>
      <c r="B3401" s="4" t="s">
        <v>14</v>
      </c>
      <c r="C3401" s="5">
        <v>43084</v>
      </c>
      <c r="E3401" s="6">
        <v>1655</v>
      </c>
      <c r="F3401" t="str">
        <f t="shared" si="212"/>
        <v>Dec 17</v>
      </c>
      <c r="G3401">
        <f t="shared" si="215"/>
        <v>3400</v>
      </c>
      <c r="H3401" t="str">
        <f t="shared" si="213"/>
        <v/>
      </c>
      <c r="I3401" t="str">
        <f t="shared" si="214"/>
        <v/>
      </c>
    </row>
    <row r="3402" spans="1:9" ht="15" thickBot="1" x14ac:dyDescent="0.35">
      <c r="A3402" s="4" t="s">
        <v>42</v>
      </c>
      <c r="B3402" s="4" t="s">
        <v>43</v>
      </c>
      <c r="C3402" s="5">
        <v>43084</v>
      </c>
      <c r="E3402" s="6">
        <v>233</v>
      </c>
      <c r="F3402" t="str">
        <f t="shared" si="212"/>
        <v>Dec 17</v>
      </c>
      <c r="G3402">
        <f t="shared" si="215"/>
        <v>3401</v>
      </c>
      <c r="H3402" t="str">
        <f t="shared" si="213"/>
        <v/>
      </c>
      <c r="I3402" t="str">
        <f t="shared" si="214"/>
        <v/>
      </c>
    </row>
    <row r="3403" spans="1:9" ht="15" thickBot="1" x14ac:dyDescent="0.35">
      <c r="A3403" s="4" t="s">
        <v>250</v>
      </c>
      <c r="B3403" s="4" t="s">
        <v>22</v>
      </c>
      <c r="C3403" s="5">
        <v>43084</v>
      </c>
      <c r="E3403" s="6">
        <v>1395</v>
      </c>
      <c r="F3403" t="str">
        <f t="shared" si="212"/>
        <v>Dec 17</v>
      </c>
      <c r="G3403">
        <f t="shared" si="215"/>
        <v>3402</v>
      </c>
      <c r="H3403" t="str">
        <f t="shared" si="213"/>
        <v/>
      </c>
      <c r="I3403" t="str">
        <f t="shared" si="214"/>
        <v/>
      </c>
    </row>
    <row r="3404" spans="1:9" ht="15" thickBot="1" x14ac:dyDescent="0.35">
      <c r="A3404" s="4" t="s">
        <v>49</v>
      </c>
      <c r="B3404" s="4" t="s">
        <v>28</v>
      </c>
      <c r="C3404" s="5">
        <v>43084</v>
      </c>
      <c r="E3404" s="6">
        <v>11183.73</v>
      </c>
      <c r="F3404" t="str">
        <f t="shared" si="212"/>
        <v>Dec 17</v>
      </c>
      <c r="G3404">
        <f t="shared" si="215"/>
        <v>3403</v>
      </c>
      <c r="H3404" t="str">
        <f t="shared" si="213"/>
        <v/>
      </c>
      <c r="I3404" t="str">
        <f t="shared" si="214"/>
        <v/>
      </c>
    </row>
    <row r="3405" spans="1:9" ht="15" thickBot="1" x14ac:dyDescent="0.35">
      <c r="A3405" s="4" t="s">
        <v>49</v>
      </c>
      <c r="B3405" s="4" t="s">
        <v>50</v>
      </c>
      <c r="C3405" s="5">
        <v>43084</v>
      </c>
      <c r="E3405" s="6">
        <v>-559.19000000000005</v>
      </c>
      <c r="F3405" t="str">
        <f t="shared" si="212"/>
        <v>Dec 17</v>
      </c>
      <c r="G3405">
        <f t="shared" si="215"/>
        <v>3404</v>
      </c>
      <c r="H3405" t="str">
        <f t="shared" si="213"/>
        <v/>
      </c>
      <c r="I3405" t="str">
        <f t="shared" si="214"/>
        <v/>
      </c>
    </row>
    <row r="3406" spans="1:9" ht="15" thickBot="1" x14ac:dyDescent="0.35">
      <c r="A3406" s="4" t="s">
        <v>447</v>
      </c>
      <c r="B3406" s="4" t="s">
        <v>16</v>
      </c>
      <c r="C3406" s="5">
        <v>43084</v>
      </c>
      <c r="E3406" s="6">
        <v>308.37</v>
      </c>
      <c r="F3406" t="str">
        <f t="shared" si="212"/>
        <v>Dec 17</v>
      </c>
      <c r="G3406">
        <f t="shared" si="215"/>
        <v>3405</v>
      </c>
      <c r="H3406" t="str">
        <f t="shared" si="213"/>
        <v/>
      </c>
      <c r="I3406" t="str">
        <f t="shared" si="214"/>
        <v/>
      </c>
    </row>
    <row r="3407" spans="1:9" ht="15" thickBot="1" x14ac:dyDescent="0.35">
      <c r="A3407" s="4" t="s">
        <v>51</v>
      </c>
      <c r="B3407" s="4" t="s">
        <v>22</v>
      </c>
      <c r="C3407" s="5">
        <v>43084</v>
      </c>
      <c r="E3407" s="6">
        <v>70</v>
      </c>
      <c r="F3407" t="str">
        <f t="shared" si="212"/>
        <v>Dec 17</v>
      </c>
      <c r="G3407">
        <f t="shared" si="215"/>
        <v>3406</v>
      </c>
      <c r="H3407" t="str">
        <f t="shared" si="213"/>
        <v/>
      </c>
      <c r="I3407" t="str">
        <f t="shared" si="214"/>
        <v/>
      </c>
    </row>
    <row r="3408" spans="1:9" ht="15" thickBot="1" x14ac:dyDescent="0.35">
      <c r="A3408" s="4" t="s">
        <v>209</v>
      </c>
      <c r="B3408" s="4" t="s">
        <v>210</v>
      </c>
      <c r="C3408" s="5">
        <v>43084</v>
      </c>
      <c r="E3408" s="6">
        <v>1792.12</v>
      </c>
      <c r="F3408" t="str">
        <f t="shared" si="212"/>
        <v>Dec 17</v>
      </c>
      <c r="G3408">
        <f t="shared" si="215"/>
        <v>3407</v>
      </c>
      <c r="H3408" t="str">
        <f t="shared" si="213"/>
        <v/>
      </c>
      <c r="I3408" t="str">
        <f t="shared" si="214"/>
        <v/>
      </c>
    </row>
    <row r="3409" spans="1:9" ht="15" thickBot="1" x14ac:dyDescent="0.35">
      <c r="A3409" s="4" t="s">
        <v>112</v>
      </c>
      <c r="B3409" s="4" t="s">
        <v>208</v>
      </c>
      <c r="C3409" s="5">
        <v>43084</v>
      </c>
      <c r="E3409" s="6">
        <v>151.53</v>
      </c>
      <c r="F3409" t="str">
        <f t="shared" si="212"/>
        <v>Dec 17</v>
      </c>
      <c r="G3409">
        <f t="shared" si="215"/>
        <v>3408</v>
      </c>
      <c r="H3409" t="str">
        <f t="shared" si="213"/>
        <v/>
      </c>
      <c r="I3409" t="str">
        <f t="shared" si="214"/>
        <v/>
      </c>
    </row>
    <row r="3410" spans="1:9" ht="15" thickBot="1" x14ac:dyDescent="0.35">
      <c r="A3410" s="4" t="s">
        <v>188</v>
      </c>
      <c r="B3410" s="4" t="s">
        <v>20</v>
      </c>
      <c r="C3410" s="5">
        <v>43084</v>
      </c>
      <c r="E3410" s="6">
        <v>7664.75</v>
      </c>
      <c r="F3410" t="str">
        <f t="shared" si="212"/>
        <v>Dec 17</v>
      </c>
      <c r="G3410">
        <f t="shared" si="215"/>
        <v>3409</v>
      </c>
      <c r="H3410" t="str">
        <f t="shared" si="213"/>
        <v/>
      </c>
      <c r="I3410" t="str">
        <f t="shared" si="214"/>
        <v/>
      </c>
    </row>
    <row r="3411" spans="1:9" ht="15" thickBot="1" x14ac:dyDescent="0.35">
      <c r="A3411" s="4" t="s">
        <v>53</v>
      </c>
      <c r="B3411" s="4" t="s">
        <v>8</v>
      </c>
      <c r="C3411" s="5">
        <v>43084</v>
      </c>
      <c r="E3411" s="6">
        <v>53.39</v>
      </c>
      <c r="F3411" t="str">
        <f t="shared" si="212"/>
        <v>Dec 17</v>
      </c>
      <c r="G3411">
        <f t="shared" si="215"/>
        <v>3410</v>
      </c>
      <c r="H3411" t="str">
        <f t="shared" si="213"/>
        <v/>
      </c>
      <c r="I3411" t="str">
        <f t="shared" si="214"/>
        <v/>
      </c>
    </row>
    <row r="3412" spans="1:9" ht="15" thickBot="1" x14ac:dyDescent="0.35">
      <c r="A3412" s="4" t="s">
        <v>113</v>
      </c>
      <c r="B3412" s="4" t="s">
        <v>12</v>
      </c>
      <c r="C3412" s="5">
        <v>43084</v>
      </c>
      <c r="E3412" s="6">
        <v>219.19</v>
      </c>
      <c r="F3412" t="str">
        <f t="shared" si="212"/>
        <v>Dec 17</v>
      </c>
      <c r="G3412">
        <f t="shared" si="215"/>
        <v>3411</v>
      </c>
      <c r="H3412" t="str">
        <f t="shared" si="213"/>
        <v/>
      </c>
      <c r="I3412" t="str">
        <f t="shared" si="214"/>
        <v/>
      </c>
    </row>
    <row r="3413" spans="1:9" ht="15" thickBot="1" x14ac:dyDescent="0.35">
      <c r="A3413" s="4" t="s">
        <v>276</v>
      </c>
      <c r="B3413" s="4" t="s">
        <v>148</v>
      </c>
      <c r="C3413" s="5">
        <v>43084</v>
      </c>
      <c r="E3413" s="6">
        <v>100</v>
      </c>
      <c r="F3413" t="str">
        <f t="shared" si="212"/>
        <v>Dec 17</v>
      </c>
      <c r="G3413">
        <f t="shared" si="215"/>
        <v>3412</v>
      </c>
      <c r="H3413" t="str">
        <f t="shared" si="213"/>
        <v/>
      </c>
      <c r="I3413" t="str">
        <f t="shared" si="214"/>
        <v/>
      </c>
    </row>
    <row r="3414" spans="1:9" ht="15" thickBot="1" x14ac:dyDescent="0.35">
      <c r="A3414" s="4" t="s">
        <v>56</v>
      </c>
      <c r="B3414" s="4" t="s">
        <v>12</v>
      </c>
      <c r="C3414" s="5">
        <v>43084</v>
      </c>
      <c r="E3414" s="6">
        <v>596.79</v>
      </c>
      <c r="F3414" t="str">
        <f t="shared" si="212"/>
        <v>Dec 17</v>
      </c>
      <c r="G3414">
        <f t="shared" si="215"/>
        <v>3413</v>
      </c>
      <c r="H3414" t="str">
        <f t="shared" si="213"/>
        <v/>
      </c>
      <c r="I3414" t="str">
        <f t="shared" si="214"/>
        <v/>
      </c>
    </row>
    <row r="3415" spans="1:9" ht="15" thickBot="1" x14ac:dyDescent="0.35">
      <c r="A3415" s="4" t="s">
        <v>57</v>
      </c>
      <c r="B3415" s="4" t="s">
        <v>8</v>
      </c>
      <c r="C3415" s="5">
        <v>43084</v>
      </c>
      <c r="E3415" s="6">
        <v>606.46</v>
      </c>
      <c r="F3415" t="str">
        <f t="shared" si="212"/>
        <v>Dec 17</v>
      </c>
      <c r="G3415">
        <f t="shared" si="215"/>
        <v>3414</v>
      </c>
      <c r="H3415" t="str">
        <f t="shared" si="213"/>
        <v/>
      </c>
      <c r="I3415" t="str">
        <f t="shared" si="214"/>
        <v/>
      </c>
    </row>
    <row r="3416" spans="1:9" ht="15" thickBot="1" x14ac:dyDescent="0.35">
      <c r="A3416" s="4" t="s">
        <v>471</v>
      </c>
      <c r="B3416" s="4" t="s">
        <v>89</v>
      </c>
      <c r="C3416" s="5">
        <v>43084</v>
      </c>
      <c r="E3416" s="6">
        <v>1568</v>
      </c>
      <c r="F3416" t="str">
        <f t="shared" si="212"/>
        <v>Dec 17</v>
      </c>
      <c r="G3416">
        <f t="shared" si="215"/>
        <v>3415</v>
      </c>
      <c r="H3416" t="str">
        <f t="shared" si="213"/>
        <v/>
      </c>
      <c r="I3416" t="str">
        <f t="shared" si="214"/>
        <v/>
      </c>
    </row>
    <row r="3417" spans="1:9" ht="15" thickBot="1" x14ac:dyDescent="0.35">
      <c r="A3417" s="4" t="s">
        <v>69</v>
      </c>
      <c r="B3417" s="4" t="s">
        <v>70</v>
      </c>
      <c r="C3417" s="5">
        <v>43084</v>
      </c>
      <c r="E3417" s="6">
        <v>1385.95</v>
      </c>
      <c r="F3417" t="str">
        <f t="shared" si="212"/>
        <v>Dec 17</v>
      </c>
      <c r="G3417">
        <f t="shared" si="215"/>
        <v>3416</v>
      </c>
      <c r="H3417" t="str">
        <f t="shared" si="213"/>
        <v/>
      </c>
      <c r="I3417" t="str">
        <f t="shared" si="214"/>
        <v/>
      </c>
    </row>
    <row r="3418" spans="1:9" ht="15" thickBot="1" x14ac:dyDescent="0.35">
      <c r="A3418" s="4" t="s">
        <v>71</v>
      </c>
      <c r="B3418" s="4" t="s">
        <v>12</v>
      </c>
      <c r="C3418" s="5">
        <v>43084</v>
      </c>
      <c r="E3418" s="6">
        <v>646.63</v>
      </c>
      <c r="F3418" t="str">
        <f t="shared" si="212"/>
        <v>Dec 17</v>
      </c>
      <c r="G3418">
        <f t="shared" si="215"/>
        <v>3417</v>
      </c>
      <c r="H3418" t="str">
        <f t="shared" si="213"/>
        <v/>
      </c>
      <c r="I3418" t="str">
        <f t="shared" si="214"/>
        <v/>
      </c>
    </row>
    <row r="3419" spans="1:9" ht="15" thickBot="1" x14ac:dyDescent="0.35">
      <c r="A3419" s="4" t="s">
        <v>230</v>
      </c>
      <c r="B3419" s="4" t="s">
        <v>28</v>
      </c>
      <c r="C3419" s="5">
        <v>43084</v>
      </c>
      <c r="E3419" s="6">
        <v>6250</v>
      </c>
      <c r="F3419" t="str">
        <f t="shared" si="212"/>
        <v>Dec 17</v>
      </c>
      <c r="G3419">
        <f t="shared" si="215"/>
        <v>3418</v>
      </c>
      <c r="H3419" t="str">
        <f t="shared" si="213"/>
        <v/>
      </c>
      <c r="I3419" t="str">
        <f t="shared" si="214"/>
        <v/>
      </c>
    </row>
    <row r="3420" spans="1:9" ht="15" thickBot="1" x14ac:dyDescent="0.35">
      <c r="A3420" s="4" t="s">
        <v>123</v>
      </c>
      <c r="B3420" s="4" t="s">
        <v>22</v>
      </c>
      <c r="C3420" s="5">
        <v>43084</v>
      </c>
      <c r="E3420" s="6">
        <v>8000</v>
      </c>
      <c r="F3420" t="str">
        <f t="shared" si="212"/>
        <v>Dec 17</v>
      </c>
      <c r="G3420">
        <f t="shared" si="215"/>
        <v>3419</v>
      </c>
      <c r="H3420" t="str">
        <f t="shared" si="213"/>
        <v/>
      </c>
      <c r="I3420" t="str">
        <f t="shared" si="214"/>
        <v/>
      </c>
    </row>
    <row r="3421" spans="1:9" ht="15" thickBot="1" x14ac:dyDescent="0.35">
      <c r="A3421" s="4" t="s">
        <v>75</v>
      </c>
      <c r="B3421" s="4" t="s">
        <v>14</v>
      </c>
      <c r="C3421" s="5">
        <v>43084</v>
      </c>
      <c r="E3421" s="6">
        <v>6500</v>
      </c>
      <c r="F3421" t="str">
        <f t="shared" si="212"/>
        <v>Dec 17</v>
      </c>
      <c r="G3421">
        <f t="shared" si="215"/>
        <v>3420</v>
      </c>
      <c r="H3421" t="str">
        <f t="shared" si="213"/>
        <v/>
      </c>
      <c r="I3421" t="str">
        <f t="shared" si="214"/>
        <v/>
      </c>
    </row>
    <row r="3422" spans="1:9" ht="15" thickBot="1" x14ac:dyDescent="0.35">
      <c r="A3422" s="4" t="s">
        <v>5</v>
      </c>
      <c r="B3422" s="4" t="s">
        <v>6</v>
      </c>
      <c r="C3422" s="5">
        <v>43084</v>
      </c>
      <c r="E3422" s="6">
        <v>2977.31</v>
      </c>
      <c r="F3422" t="str">
        <f t="shared" si="212"/>
        <v>Dec 17</v>
      </c>
      <c r="G3422">
        <f t="shared" si="215"/>
        <v>3421</v>
      </c>
      <c r="H3422" t="str">
        <f t="shared" si="213"/>
        <v/>
      </c>
      <c r="I3422" t="str">
        <f t="shared" si="214"/>
        <v/>
      </c>
    </row>
    <row r="3423" spans="1:9" ht="15" thickBot="1" x14ac:dyDescent="0.35">
      <c r="A3423" s="4" t="s">
        <v>82</v>
      </c>
      <c r="B3423" s="4" t="s">
        <v>11</v>
      </c>
      <c r="C3423" s="5">
        <v>43084</v>
      </c>
      <c r="E3423" s="6">
        <v>2615.4499999999998</v>
      </c>
      <c r="F3423" t="str">
        <f t="shared" si="212"/>
        <v>Dec 17</v>
      </c>
      <c r="G3423">
        <f t="shared" si="215"/>
        <v>3422</v>
      </c>
      <c r="H3423" t="str">
        <f t="shared" si="213"/>
        <v/>
      </c>
      <c r="I3423" t="str">
        <f t="shared" si="214"/>
        <v/>
      </c>
    </row>
    <row r="3424" spans="1:9" ht="15" thickBot="1" x14ac:dyDescent="0.35">
      <c r="A3424" s="4" t="s">
        <v>377</v>
      </c>
      <c r="B3424" s="4" t="s">
        <v>8</v>
      </c>
      <c r="C3424" s="5">
        <v>43084</v>
      </c>
      <c r="E3424" s="6">
        <v>303.2</v>
      </c>
      <c r="F3424" t="str">
        <f t="shared" si="212"/>
        <v>Dec 17</v>
      </c>
      <c r="G3424">
        <f t="shared" si="215"/>
        <v>3423</v>
      </c>
      <c r="H3424" t="str">
        <f t="shared" si="213"/>
        <v/>
      </c>
      <c r="I3424" t="str">
        <f t="shared" si="214"/>
        <v/>
      </c>
    </row>
    <row r="3425" spans="1:9" ht="15" thickBot="1" x14ac:dyDescent="0.35">
      <c r="A3425" s="4" t="s">
        <v>84</v>
      </c>
      <c r="B3425" s="4" t="s">
        <v>85</v>
      </c>
      <c r="C3425" s="5">
        <v>43084</v>
      </c>
      <c r="E3425" s="6">
        <v>2542.2199999999998</v>
      </c>
      <c r="F3425" t="str">
        <f t="shared" si="212"/>
        <v>Dec 17</v>
      </c>
      <c r="G3425">
        <f t="shared" si="215"/>
        <v>3424</v>
      </c>
      <c r="H3425" t="str">
        <f t="shared" si="213"/>
        <v/>
      </c>
      <c r="I3425" t="str">
        <f t="shared" si="214"/>
        <v/>
      </c>
    </row>
    <row r="3426" spans="1:9" ht="15" thickBot="1" x14ac:dyDescent="0.35">
      <c r="A3426" s="4" t="s">
        <v>125</v>
      </c>
      <c r="B3426" s="4" t="s">
        <v>22</v>
      </c>
      <c r="C3426" s="5">
        <v>43084</v>
      </c>
      <c r="E3426" s="6">
        <v>558.53</v>
      </c>
      <c r="F3426" t="str">
        <f t="shared" si="212"/>
        <v>Dec 17</v>
      </c>
      <c r="G3426">
        <f t="shared" si="215"/>
        <v>3425</v>
      </c>
      <c r="H3426" t="str">
        <f t="shared" si="213"/>
        <v/>
      </c>
      <c r="I3426" t="str">
        <f t="shared" si="214"/>
        <v/>
      </c>
    </row>
    <row r="3427" spans="1:9" ht="15" thickBot="1" x14ac:dyDescent="0.35">
      <c r="A3427" s="4" t="s">
        <v>126</v>
      </c>
      <c r="B3427" s="4" t="s">
        <v>127</v>
      </c>
      <c r="C3427" s="5">
        <v>43084</v>
      </c>
      <c r="E3427" s="6">
        <v>801.72</v>
      </c>
      <c r="F3427" t="str">
        <f t="shared" si="212"/>
        <v>Dec 17</v>
      </c>
      <c r="G3427">
        <f t="shared" si="215"/>
        <v>3426</v>
      </c>
      <c r="H3427" t="str">
        <f t="shared" si="213"/>
        <v/>
      </c>
      <c r="I3427" t="str">
        <f t="shared" si="214"/>
        <v/>
      </c>
    </row>
    <row r="3428" spans="1:9" ht="15" thickBot="1" x14ac:dyDescent="0.35">
      <c r="A3428" s="4" t="s">
        <v>128</v>
      </c>
      <c r="B3428" s="4" t="s">
        <v>28</v>
      </c>
      <c r="C3428" s="5">
        <v>43091</v>
      </c>
      <c r="E3428" s="6">
        <v>9690</v>
      </c>
      <c r="F3428" t="str">
        <f t="shared" si="212"/>
        <v>Dec 17</v>
      </c>
      <c r="G3428">
        <f t="shared" si="215"/>
        <v>3427</v>
      </c>
      <c r="H3428" t="str">
        <f t="shared" si="213"/>
        <v/>
      </c>
      <c r="I3428" t="str">
        <f t="shared" si="214"/>
        <v/>
      </c>
    </row>
    <row r="3429" spans="1:9" ht="15" thickBot="1" x14ac:dyDescent="0.35">
      <c r="A3429" s="4" t="s">
        <v>405</v>
      </c>
      <c r="B3429" s="4" t="s">
        <v>89</v>
      </c>
      <c r="C3429" s="5">
        <v>43091</v>
      </c>
      <c r="E3429" s="6">
        <v>528</v>
      </c>
      <c r="F3429" t="str">
        <f t="shared" si="212"/>
        <v>Dec 17</v>
      </c>
      <c r="G3429">
        <f t="shared" si="215"/>
        <v>3428</v>
      </c>
      <c r="H3429" t="str">
        <f t="shared" si="213"/>
        <v/>
      </c>
      <c r="I3429" t="str">
        <f t="shared" si="214"/>
        <v/>
      </c>
    </row>
    <row r="3430" spans="1:9" ht="15" thickBot="1" x14ac:dyDescent="0.35">
      <c r="A3430" s="4" t="s">
        <v>255</v>
      </c>
      <c r="B3430" s="4" t="s">
        <v>89</v>
      </c>
      <c r="C3430" s="5">
        <v>43091</v>
      </c>
      <c r="E3430" s="6">
        <v>249.71</v>
      </c>
      <c r="F3430" t="str">
        <f t="shared" si="212"/>
        <v>Dec 17</v>
      </c>
      <c r="G3430">
        <f t="shared" si="215"/>
        <v>3429</v>
      </c>
      <c r="H3430" t="str">
        <f t="shared" si="213"/>
        <v/>
      </c>
      <c r="I3430" t="str">
        <f t="shared" si="214"/>
        <v/>
      </c>
    </row>
    <row r="3431" spans="1:9" ht="15" thickBot="1" x14ac:dyDescent="0.35">
      <c r="A3431" s="4" t="s">
        <v>255</v>
      </c>
      <c r="B3431" s="4" t="s">
        <v>43</v>
      </c>
      <c r="C3431" s="5">
        <v>43091</v>
      </c>
      <c r="E3431" s="6">
        <v>8528.0400000000009</v>
      </c>
      <c r="F3431" t="str">
        <f t="shared" si="212"/>
        <v>Dec 17</v>
      </c>
      <c r="G3431">
        <f t="shared" si="215"/>
        <v>3430</v>
      </c>
      <c r="H3431" t="str">
        <f t="shared" si="213"/>
        <v/>
      </c>
      <c r="I3431" t="str">
        <f t="shared" si="214"/>
        <v/>
      </c>
    </row>
    <row r="3432" spans="1:9" ht="15" thickBot="1" x14ac:dyDescent="0.35">
      <c r="A3432" s="4" t="s">
        <v>130</v>
      </c>
      <c r="B3432" s="4" t="s">
        <v>131</v>
      </c>
      <c r="C3432" s="5">
        <v>43091</v>
      </c>
      <c r="E3432" s="6">
        <v>88.2</v>
      </c>
      <c r="F3432" t="str">
        <f t="shared" si="212"/>
        <v>Dec 17</v>
      </c>
      <c r="G3432">
        <f t="shared" si="215"/>
        <v>3431</v>
      </c>
      <c r="H3432" t="str">
        <f t="shared" si="213"/>
        <v/>
      </c>
      <c r="I3432" t="str">
        <f t="shared" si="214"/>
        <v/>
      </c>
    </row>
    <row r="3433" spans="1:9" ht="15" thickBot="1" x14ac:dyDescent="0.35">
      <c r="A3433" s="4" t="s">
        <v>130</v>
      </c>
      <c r="B3433" s="4" t="s">
        <v>16</v>
      </c>
      <c r="C3433" s="5">
        <v>43091</v>
      </c>
      <c r="E3433" s="6">
        <v>92.45</v>
      </c>
      <c r="F3433" t="str">
        <f t="shared" si="212"/>
        <v>Dec 17</v>
      </c>
      <c r="G3433">
        <f t="shared" si="215"/>
        <v>3432</v>
      </c>
      <c r="H3433" t="str">
        <f t="shared" si="213"/>
        <v/>
      </c>
      <c r="I3433" t="str">
        <f t="shared" si="214"/>
        <v/>
      </c>
    </row>
    <row r="3434" spans="1:9" ht="15" thickBot="1" x14ac:dyDescent="0.35">
      <c r="A3434" s="4" t="s">
        <v>10</v>
      </c>
      <c r="B3434" s="4" t="s">
        <v>11</v>
      </c>
      <c r="C3434" s="5">
        <v>43091</v>
      </c>
      <c r="E3434" s="6">
        <v>314.14</v>
      </c>
      <c r="F3434" t="str">
        <f t="shared" si="212"/>
        <v>Dec 17</v>
      </c>
      <c r="G3434">
        <f t="shared" si="215"/>
        <v>3433</v>
      </c>
      <c r="H3434" t="str">
        <f t="shared" si="213"/>
        <v/>
      </c>
      <c r="I3434" t="str">
        <f t="shared" si="214"/>
        <v/>
      </c>
    </row>
    <row r="3435" spans="1:9" ht="15" thickBot="1" x14ac:dyDescent="0.35">
      <c r="A3435" s="4" t="s">
        <v>10</v>
      </c>
      <c r="B3435" s="4" t="s">
        <v>127</v>
      </c>
      <c r="C3435" s="5">
        <v>43091</v>
      </c>
      <c r="E3435" s="6">
        <v>285.58999999999997</v>
      </c>
      <c r="F3435" t="str">
        <f t="shared" si="212"/>
        <v>Dec 17</v>
      </c>
      <c r="G3435">
        <f t="shared" si="215"/>
        <v>3434</v>
      </c>
      <c r="H3435" t="str">
        <f t="shared" si="213"/>
        <v/>
      </c>
      <c r="I3435" t="str">
        <f t="shared" si="214"/>
        <v/>
      </c>
    </row>
    <row r="3436" spans="1:9" ht="15" thickBot="1" x14ac:dyDescent="0.35">
      <c r="A3436" s="4" t="s">
        <v>132</v>
      </c>
      <c r="B3436" s="4" t="s">
        <v>20</v>
      </c>
      <c r="C3436" s="5">
        <v>43091</v>
      </c>
      <c r="E3436" s="6">
        <v>1055.51</v>
      </c>
      <c r="F3436" t="str">
        <f t="shared" si="212"/>
        <v>Dec 17</v>
      </c>
      <c r="G3436">
        <f t="shared" si="215"/>
        <v>3435</v>
      </c>
      <c r="H3436" t="str">
        <f t="shared" si="213"/>
        <v/>
      </c>
      <c r="I3436" t="str">
        <f t="shared" si="214"/>
        <v/>
      </c>
    </row>
    <row r="3437" spans="1:9" ht="15" thickBot="1" x14ac:dyDescent="0.35">
      <c r="A3437" s="4" t="s">
        <v>133</v>
      </c>
      <c r="B3437" s="4" t="s">
        <v>70</v>
      </c>
      <c r="C3437" s="5">
        <v>43091</v>
      </c>
      <c r="E3437" s="6">
        <v>197</v>
      </c>
      <c r="F3437" t="str">
        <f t="shared" si="212"/>
        <v>Dec 17</v>
      </c>
      <c r="G3437">
        <f t="shared" si="215"/>
        <v>3436</v>
      </c>
      <c r="H3437" t="str">
        <f t="shared" si="213"/>
        <v/>
      </c>
      <c r="I3437" t="str">
        <f t="shared" si="214"/>
        <v/>
      </c>
    </row>
    <row r="3438" spans="1:9" ht="15" thickBot="1" x14ac:dyDescent="0.35">
      <c r="A3438" s="4" t="s">
        <v>133</v>
      </c>
      <c r="B3438" s="4" t="s">
        <v>8</v>
      </c>
      <c r="C3438" s="5">
        <v>43091</v>
      </c>
      <c r="E3438" s="6">
        <v>-95.1</v>
      </c>
      <c r="F3438" t="str">
        <f t="shared" si="212"/>
        <v>Dec 17</v>
      </c>
      <c r="G3438">
        <f t="shared" si="215"/>
        <v>3437</v>
      </c>
      <c r="H3438" t="str">
        <f t="shared" si="213"/>
        <v/>
      </c>
      <c r="I3438" t="str">
        <f t="shared" si="214"/>
        <v/>
      </c>
    </row>
    <row r="3439" spans="1:9" ht="15" thickBot="1" x14ac:dyDescent="0.35">
      <c r="A3439" s="4" t="s">
        <v>287</v>
      </c>
      <c r="B3439" s="4" t="s">
        <v>70</v>
      </c>
      <c r="C3439" s="5">
        <v>43091</v>
      </c>
      <c r="E3439" s="6">
        <v>198</v>
      </c>
      <c r="F3439" t="str">
        <f t="shared" si="212"/>
        <v>Dec 17</v>
      </c>
      <c r="G3439">
        <f t="shared" si="215"/>
        <v>3438</v>
      </c>
      <c r="H3439" t="str">
        <f t="shared" si="213"/>
        <v/>
      </c>
      <c r="I3439" t="str">
        <f t="shared" si="214"/>
        <v/>
      </c>
    </row>
    <row r="3440" spans="1:9" ht="15" thickBot="1" x14ac:dyDescent="0.35">
      <c r="A3440" s="4" t="s">
        <v>174</v>
      </c>
      <c r="B3440" s="4" t="s">
        <v>22</v>
      </c>
      <c r="C3440" s="5">
        <v>43091</v>
      </c>
      <c r="E3440" s="6">
        <v>300</v>
      </c>
      <c r="F3440" t="str">
        <f t="shared" si="212"/>
        <v>Dec 17</v>
      </c>
      <c r="G3440">
        <f t="shared" si="215"/>
        <v>3439</v>
      </c>
      <c r="H3440" t="str">
        <f t="shared" si="213"/>
        <v/>
      </c>
      <c r="I3440" t="str">
        <f t="shared" si="214"/>
        <v/>
      </c>
    </row>
    <row r="3441" spans="1:9" ht="15" thickBot="1" x14ac:dyDescent="0.35">
      <c r="A3441" s="4" t="s">
        <v>175</v>
      </c>
      <c r="B3441" s="4" t="s">
        <v>43</v>
      </c>
      <c r="C3441" s="5">
        <v>43091</v>
      </c>
      <c r="E3441" s="6">
        <v>367.88</v>
      </c>
      <c r="F3441" t="str">
        <f t="shared" si="212"/>
        <v>Dec 17</v>
      </c>
      <c r="G3441">
        <f t="shared" si="215"/>
        <v>3440</v>
      </c>
      <c r="H3441" t="str">
        <f t="shared" si="213"/>
        <v/>
      </c>
      <c r="I3441" t="str">
        <f t="shared" si="214"/>
        <v/>
      </c>
    </row>
    <row r="3442" spans="1:9" ht="15" thickBot="1" x14ac:dyDescent="0.35">
      <c r="A3442" s="4" t="s">
        <v>175</v>
      </c>
      <c r="B3442" s="4" t="s">
        <v>45</v>
      </c>
      <c r="C3442" s="5">
        <v>43091</v>
      </c>
      <c r="E3442" s="6">
        <v>118.36</v>
      </c>
      <c r="F3442" t="str">
        <f t="shared" si="212"/>
        <v>Dec 17</v>
      </c>
      <c r="G3442">
        <f t="shared" si="215"/>
        <v>3441</v>
      </c>
      <c r="H3442" t="str">
        <f t="shared" si="213"/>
        <v/>
      </c>
      <c r="I3442" t="str">
        <f t="shared" si="214"/>
        <v/>
      </c>
    </row>
    <row r="3443" spans="1:9" ht="15" thickBot="1" x14ac:dyDescent="0.35">
      <c r="A3443" s="4" t="s">
        <v>176</v>
      </c>
      <c r="B3443" s="4" t="s">
        <v>25</v>
      </c>
      <c r="C3443" s="5">
        <v>43091</v>
      </c>
      <c r="E3443" s="6">
        <v>1020</v>
      </c>
      <c r="F3443" t="str">
        <f t="shared" si="212"/>
        <v>Dec 17</v>
      </c>
      <c r="G3443">
        <f t="shared" si="215"/>
        <v>3442</v>
      </c>
      <c r="H3443" t="str">
        <f t="shared" si="213"/>
        <v/>
      </c>
      <c r="I3443" t="str">
        <f t="shared" si="214"/>
        <v/>
      </c>
    </row>
    <row r="3444" spans="1:9" ht="15" thickBot="1" x14ac:dyDescent="0.35">
      <c r="A3444" s="4" t="s">
        <v>136</v>
      </c>
      <c r="B3444" s="4" t="s">
        <v>70</v>
      </c>
      <c r="C3444" s="5">
        <v>43091</v>
      </c>
      <c r="E3444" s="6">
        <v>365</v>
      </c>
      <c r="F3444" t="str">
        <f t="shared" si="212"/>
        <v>Dec 17</v>
      </c>
      <c r="G3444">
        <f t="shared" si="215"/>
        <v>3443</v>
      </c>
      <c r="H3444" t="str">
        <f t="shared" si="213"/>
        <v/>
      </c>
      <c r="I3444" t="str">
        <f t="shared" si="214"/>
        <v/>
      </c>
    </row>
    <row r="3445" spans="1:9" ht="15" thickBot="1" x14ac:dyDescent="0.35">
      <c r="A3445" s="4" t="s">
        <v>137</v>
      </c>
      <c r="B3445" s="4" t="s">
        <v>18</v>
      </c>
      <c r="C3445" s="5">
        <v>43091</v>
      </c>
      <c r="E3445" s="6">
        <v>107.98</v>
      </c>
      <c r="F3445" t="str">
        <f t="shared" si="212"/>
        <v>Dec 17</v>
      </c>
      <c r="G3445">
        <f t="shared" si="215"/>
        <v>3444</v>
      </c>
      <c r="H3445" t="str">
        <f t="shared" si="213"/>
        <v/>
      </c>
      <c r="I3445" t="str">
        <f t="shared" si="214"/>
        <v/>
      </c>
    </row>
    <row r="3446" spans="1:9" ht="15" thickBot="1" x14ac:dyDescent="0.35">
      <c r="A3446" s="4" t="s">
        <v>138</v>
      </c>
      <c r="B3446" s="4" t="s">
        <v>139</v>
      </c>
      <c r="C3446" s="5">
        <v>43091</v>
      </c>
      <c r="E3446" s="6">
        <v>11629.19</v>
      </c>
      <c r="F3446" t="str">
        <f t="shared" si="212"/>
        <v>Dec 17</v>
      </c>
      <c r="G3446">
        <f t="shared" si="215"/>
        <v>3445</v>
      </c>
      <c r="H3446" t="str">
        <f t="shared" si="213"/>
        <v/>
      </c>
      <c r="I3446" t="str">
        <f t="shared" si="214"/>
        <v/>
      </c>
    </row>
    <row r="3447" spans="1:9" ht="15" thickBot="1" x14ac:dyDescent="0.35">
      <c r="A3447" s="4" t="s">
        <v>93</v>
      </c>
      <c r="B3447" s="4" t="s">
        <v>22</v>
      </c>
      <c r="C3447" s="5">
        <v>43091</v>
      </c>
      <c r="E3447" s="6">
        <v>95</v>
      </c>
      <c r="F3447" t="str">
        <f t="shared" si="212"/>
        <v>Dec 17</v>
      </c>
      <c r="G3447">
        <f t="shared" si="215"/>
        <v>3446</v>
      </c>
      <c r="H3447" t="str">
        <f t="shared" si="213"/>
        <v/>
      </c>
      <c r="I3447" t="str">
        <f t="shared" si="214"/>
        <v/>
      </c>
    </row>
    <row r="3448" spans="1:9" ht="15" thickBot="1" x14ac:dyDescent="0.35">
      <c r="A3448" s="4" t="s">
        <v>472</v>
      </c>
      <c r="B3448" s="4" t="s">
        <v>8</v>
      </c>
      <c r="C3448" s="5">
        <v>43091</v>
      </c>
      <c r="E3448" s="6">
        <v>2431.7800000000002</v>
      </c>
      <c r="F3448" t="str">
        <f t="shared" si="212"/>
        <v>Dec 17</v>
      </c>
      <c r="G3448">
        <f t="shared" si="215"/>
        <v>3447</v>
      </c>
      <c r="H3448" t="str">
        <f t="shared" si="213"/>
        <v/>
      </c>
      <c r="I3448" t="str">
        <f t="shared" si="214"/>
        <v/>
      </c>
    </row>
    <row r="3449" spans="1:9" ht="15" thickBot="1" x14ac:dyDescent="0.35">
      <c r="A3449" s="4" t="s">
        <v>221</v>
      </c>
      <c r="B3449" s="4" t="s">
        <v>8</v>
      </c>
      <c r="C3449" s="5">
        <v>43091</v>
      </c>
      <c r="E3449" s="6">
        <v>352.15</v>
      </c>
      <c r="F3449" t="str">
        <f t="shared" si="212"/>
        <v>Dec 17</v>
      </c>
      <c r="G3449">
        <f t="shared" si="215"/>
        <v>3448</v>
      </c>
      <c r="H3449" t="str">
        <f t="shared" si="213"/>
        <v/>
      </c>
      <c r="I3449" t="str">
        <f t="shared" si="214"/>
        <v/>
      </c>
    </row>
    <row r="3450" spans="1:9" ht="15" thickBot="1" x14ac:dyDescent="0.35">
      <c r="A3450" s="4" t="s">
        <v>456</v>
      </c>
      <c r="B3450" s="4" t="s">
        <v>22</v>
      </c>
      <c r="C3450" s="5">
        <v>43091</v>
      </c>
      <c r="E3450" s="6">
        <v>875</v>
      </c>
      <c r="F3450" t="str">
        <f t="shared" si="212"/>
        <v>Dec 17</v>
      </c>
      <c r="G3450">
        <f t="shared" si="215"/>
        <v>3449</v>
      </c>
      <c r="H3450" t="str">
        <f t="shared" si="213"/>
        <v/>
      </c>
      <c r="I3450" t="str">
        <f t="shared" si="214"/>
        <v/>
      </c>
    </row>
    <row r="3451" spans="1:9" ht="15" thickBot="1" x14ac:dyDescent="0.35">
      <c r="A3451" s="4" t="s">
        <v>140</v>
      </c>
      <c r="B3451" s="4" t="s">
        <v>141</v>
      </c>
      <c r="C3451" s="5">
        <v>43091</v>
      </c>
      <c r="E3451" s="6">
        <v>4715.45</v>
      </c>
      <c r="F3451" t="str">
        <f t="shared" si="212"/>
        <v>Dec 17</v>
      </c>
      <c r="G3451">
        <f t="shared" si="215"/>
        <v>3450</v>
      </c>
      <c r="H3451" t="str">
        <f t="shared" si="213"/>
        <v/>
      </c>
      <c r="I3451" t="str">
        <f t="shared" si="214"/>
        <v/>
      </c>
    </row>
    <row r="3452" spans="1:9" ht="15" thickBot="1" x14ac:dyDescent="0.35">
      <c r="A3452" s="4" t="s">
        <v>140</v>
      </c>
      <c r="B3452" s="4" t="s">
        <v>102</v>
      </c>
      <c r="C3452" s="5">
        <v>43091</v>
      </c>
      <c r="E3452" s="6">
        <v>3934.39</v>
      </c>
      <c r="F3452" t="str">
        <f t="shared" si="212"/>
        <v>Dec 17</v>
      </c>
      <c r="G3452">
        <f t="shared" si="215"/>
        <v>3451</v>
      </c>
      <c r="H3452" t="str">
        <f t="shared" si="213"/>
        <v/>
      </c>
      <c r="I3452" t="str">
        <f t="shared" si="214"/>
        <v/>
      </c>
    </row>
    <row r="3453" spans="1:9" ht="15" thickBot="1" x14ac:dyDescent="0.35">
      <c r="A3453" s="4" t="s">
        <v>142</v>
      </c>
      <c r="B3453" s="4" t="s">
        <v>22</v>
      </c>
      <c r="C3453" s="5">
        <v>43091</v>
      </c>
      <c r="E3453" s="6">
        <v>39.75</v>
      </c>
      <c r="F3453" t="str">
        <f t="shared" si="212"/>
        <v>Dec 17</v>
      </c>
      <c r="G3453">
        <f t="shared" si="215"/>
        <v>3452</v>
      </c>
      <c r="H3453" t="str">
        <f t="shared" si="213"/>
        <v/>
      </c>
      <c r="I3453" t="str">
        <f t="shared" si="214"/>
        <v/>
      </c>
    </row>
    <row r="3454" spans="1:9" ht="15" thickBot="1" x14ac:dyDescent="0.35">
      <c r="A3454" s="4" t="s">
        <v>26</v>
      </c>
      <c r="B3454" s="4" t="s">
        <v>20</v>
      </c>
      <c r="C3454" s="5">
        <v>43091</v>
      </c>
      <c r="E3454" s="6">
        <v>5126.18</v>
      </c>
      <c r="F3454" t="str">
        <f t="shared" si="212"/>
        <v>Dec 17</v>
      </c>
      <c r="G3454">
        <f t="shared" si="215"/>
        <v>3453</v>
      </c>
      <c r="H3454" t="str">
        <f t="shared" si="213"/>
        <v/>
      </c>
      <c r="I3454" t="str">
        <f t="shared" si="214"/>
        <v/>
      </c>
    </row>
    <row r="3455" spans="1:9" ht="15" thickBot="1" x14ac:dyDescent="0.35">
      <c r="A3455" s="4" t="s">
        <v>29</v>
      </c>
      <c r="B3455" s="4" t="s">
        <v>127</v>
      </c>
      <c r="C3455" s="5">
        <v>43091</v>
      </c>
      <c r="E3455" s="6">
        <v>174.74</v>
      </c>
      <c r="F3455" t="str">
        <f t="shared" si="212"/>
        <v>Dec 17</v>
      </c>
      <c r="G3455">
        <f t="shared" si="215"/>
        <v>3454</v>
      </c>
      <c r="H3455" t="str">
        <f t="shared" si="213"/>
        <v/>
      </c>
      <c r="I3455" t="str">
        <f t="shared" si="214"/>
        <v/>
      </c>
    </row>
    <row r="3456" spans="1:9" ht="15" thickBot="1" x14ac:dyDescent="0.35">
      <c r="A3456" s="4" t="s">
        <v>29</v>
      </c>
      <c r="B3456" s="4" t="s">
        <v>8</v>
      </c>
      <c r="C3456" s="5">
        <v>43091</v>
      </c>
      <c r="E3456" s="6">
        <v>161.5</v>
      </c>
      <c r="F3456" t="str">
        <f t="shared" si="212"/>
        <v>Dec 17</v>
      </c>
      <c r="G3456">
        <f t="shared" si="215"/>
        <v>3455</v>
      </c>
      <c r="H3456" t="str">
        <f t="shared" si="213"/>
        <v/>
      </c>
      <c r="I3456" t="str">
        <f t="shared" si="214"/>
        <v/>
      </c>
    </row>
    <row r="3457" spans="1:9" ht="15" thickBot="1" x14ac:dyDescent="0.35">
      <c r="A3457" s="4" t="s">
        <v>144</v>
      </c>
      <c r="B3457" s="4" t="s">
        <v>28</v>
      </c>
      <c r="C3457" s="5">
        <v>43091</v>
      </c>
      <c r="E3457" s="6">
        <v>123501.43</v>
      </c>
      <c r="F3457" t="str">
        <f t="shared" si="212"/>
        <v>Dec 17</v>
      </c>
      <c r="G3457">
        <f t="shared" si="215"/>
        <v>3456</v>
      </c>
      <c r="H3457" t="str">
        <f t="shared" si="213"/>
        <v/>
      </c>
      <c r="I3457" t="str">
        <f t="shared" si="214"/>
        <v/>
      </c>
    </row>
    <row r="3458" spans="1:9" ht="15" thickBot="1" x14ac:dyDescent="0.35">
      <c r="A3458" s="4" t="s">
        <v>144</v>
      </c>
      <c r="B3458" s="4" t="s">
        <v>214</v>
      </c>
      <c r="C3458" s="5">
        <v>43091</v>
      </c>
      <c r="E3458" s="6">
        <v>77072.37</v>
      </c>
      <c r="F3458" t="str">
        <f t="shared" si="212"/>
        <v>Dec 17</v>
      </c>
      <c r="G3458">
        <f t="shared" si="215"/>
        <v>3457</v>
      </c>
      <c r="H3458" t="str">
        <f t="shared" si="213"/>
        <v/>
      </c>
      <c r="I3458" t="str">
        <f t="shared" si="214"/>
        <v/>
      </c>
    </row>
    <row r="3459" spans="1:9" ht="15" thickBot="1" x14ac:dyDescent="0.35">
      <c r="A3459" s="4" t="s">
        <v>144</v>
      </c>
      <c r="B3459" s="4" t="s">
        <v>33</v>
      </c>
      <c r="C3459" s="5">
        <v>43091</v>
      </c>
      <c r="E3459" s="6">
        <v>32365.5</v>
      </c>
      <c r="F3459" t="str">
        <f t="shared" ref="F3459:F3522" si="216">IF(C3459&lt;=$R$1,$Q$1,IF(C3459&lt;=$R$2,$Q$2,IF(C3459&lt;=$R$3,$Q$3,IF(C3459&lt;=$R$4,$Q$4,IF(C3459&lt;=$R$5,$Q$5,IF(C3459&lt;=$R$6,$Q$6,IF(C3459&lt;=$R$7,$Q$7,IF(C3459&lt;=$R$8,$Q$8,IF(C3459&lt;=$R$9,$Q$9,IF(C3459&lt;=$R$10,$Q$10,IF(C3459&lt;=$R$11,$Q$11,IF(C3459&lt;=$R$12,$Q$12,IF(C3459&lt;=$R$13,$Q$13,IF(C3459&lt;=$R$14,$Q$14,IF(C3459&lt;=$R$15,$Q$15,IF(C3459&lt;=$R$16,$Q$16,IF(C3459&lt;=$R$17,$Q$17,IF(C3459&lt;=$R$18,$Q$18,IF(C3459&lt;=$R$19,$Q$19,IF(C3459&lt;=$R$20,$Q$20,IF(C3459&lt;=$R$21,$Q$21,IF(C3459&lt;=$R$22,$Q$22,IF(C3459&lt;=$R$23,$Q$23,IF(C3459&lt;=$R$24,$Q$24,IF(C3459&lt;=$R$25,$Q$25,IF(C3459&lt;=$R$26,$Q$26,IF(C3459&lt;=$R$27,$Q$27,IF(C3459&lt;=$R$28,$Q$28,IF(C3459&lt;=$R$29,$Q$29,IF(C3459&lt;=$R$30,$Q$30,IF(C3459&lt;=$R$31,$Q$31,IF(C3459&lt;=$R$32,$Q$32,IF(C3459&lt;=$R$33,$Q$33,IF(C3459&lt;=$R$34,$Q$34,IF(C3459&lt;=$R$35,$Q$35,IF(C3459&lt;=$R$36,$Q$36,""))))))))))))))))))))))))))))))))))))</f>
        <v>Dec 17</v>
      </c>
      <c r="G3459">
        <f t="shared" si="215"/>
        <v>3458</v>
      </c>
      <c r="H3459" t="str">
        <f t="shared" ref="H3459:H3522" si="217">IF(F3459=$J$1,G3459,"")</f>
        <v/>
      </c>
      <c r="I3459" t="str">
        <f t="shared" ref="I3459:I3522" si="218">IFERROR(SMALL($H$2:$H$8586,G3459),"")</f>
        <v/>
      </c>
    </row>
    <row r="3460" spans="1:9" ht="15" thickBot="1" x14ac:dyDescent="0.35">
      <c r="A3460" s="4" t="s">
        <v>144</v>
      </c>
      <c r="B3460" s="4" t="s">
        <v>102</v>
      </c>
      <c r="C3460" s="5">
        <v>43091</v>
      </c>
      <c r="E3460" s="6">
        <v>-56748.57</v>
      </c>
      <c r="F3460" t="str">
        <f t="shared" si="216"/>
        <v>Dec 17</v>
      </c>
      <c r="G3460">
        <f t="shared" ref="G3460:G3523" si="219">1+G3459</f>
        <v>3459</v>
      </c>
      <c r="H3460" t="str">
        <f t="shared" si="217"/>
        <v/>
      </c>
      <c r="I3460" t="str">
        <f t="shared" si="218"/>
        <v/>
      </c>
    </row>
    <row r="3461" spans="1:9" ht="15" thickBot="1" x14ac:dyDescent="0.35">
      <c r="A3461" s="4" t="s">
        <v>32</v>
      </c>
      <c r="B3461" s="4" t="s">
        <v>33</v>
      </c>
      <c r="C3461" s="5">
        <v>43091</v>
      </c>
      <c r="E3461" s="6">
        <v>1732.69</v>
      </c>
      <c r="F3461" t="str">
        <f t="shared" si="216"/>
        <v>Dec 17</v>
      </c>
      <c r="G3461">
        <f t="shared" si="219"/>
        <v>3460</v>
      </c>
      <c r="H3461" t="str">
        <f t="shared" si="217"/>
        <v/>
      </c>
      <c r="I3461" t="str">
        <f t="shared" si="218"/>
        <v/>
      </c>
    </row>
    <row r="3462" spans="1:9" ht="15" thickBot="1" x14ac:dyDescent="0.35">
      <c r="A3462" s="4" t="s">
        <v>146</v>
      </c>
      <c r="B3462" s="4" t="s">
        <v>8</v>
      </c>
      <c r="C3462" s="5">
        <v>43091</v>
      </c>
      <c r="E3462" s="6">
        <v>4790.7</v>
      </c>
      <c r="F3462" t="str">
        <f t="shared" si="216"/>
        <v>Dec 17</v>
      </c>
      <c r="G3462">
        <f t="shared" si="219"/>
        <v>3461</v>
      </c>
      <c r="H3462" t="str">
        <f t="shared" si="217"/>
        <v/>
      </c>
      <c r="I3462" t="str">
        <f t="shared" si="218"/>
        <v/>
      </c>
    </row>
    <row r="3463" spans="1:9" ht="15" thickBot="1" x14ac:dyDescent="0.35">
      <c r="A3463" s="4" t="s">
        <v>288</v>
      </c>
      <c r="B3463" s="4" t="s">
        <v>14</v>
      </c>
      <c r="C3463" s="5">
        <v>43091</v>
      </c>
      <c r="E3463" s="6">
        <v>2041.66</v>
      </c>
      <c r="F3463" t="str">
        <f t="shared" si="216"/>
        <v>Dec 17</v>
      </c>
      <c r="G3463">
        <f t="shared" si="219"/>
        <v>3462</v>
      </c>
      <c r="H3463" t="str">
        <f t="shared" si="217"/>
        <v/>
      </c>
      <c r="I3463" t="str">
        <f t="shared" si="218"/>
        <v/>
      </c>
    </row>
    <row r="3464" spans="1:9" ht="15" thickBot="1" x14ac:dyDescent="0.35">
      <c r="A3464" s="4" t="s">
        <v>434</v>
      </c>
      <c r="B3464" s="4" t="s">
        <v>22</v>
      </c>
      <c r="C3464" s="5">
        <v>43091</v>
      </c>
      <c r="E3464" s="6">
        <v>787.5</v>
      </c>
      <c r="F3464" t="str">
        <f t="shared" si="216"/>
        <v>Dec 17</v>
      </c>
      <c r="G3464">
        <f t="shared" si="219"/>
        <v>3463</v>
      </c>
      <c r="H3464" t="str">
        <f t="shared" si="217"/>
        <v/>
      </c>
      <c r="I3464" t="str">
        <f t="shared" si="218"/>
        <v/>
      </c>
    </row>
    <row r="3465" spans="1:9" ht="15" thickBot="1" x14ac:dyDescent="0.35">
      <c r="A3465" s="4" t="s">
        <v>423</v>
      </c>
      <c r="B3465" s="4" t="s">
        <v>8</v>
      </c>
      <c r="C3465" s="5">
        <v>43091</v>
      </c>
      <c r="E3465" s="6">
        <v>16.079999999999998</v>
      </c>
      <c r="F3465" t="str">
        <f t="shared" si="216"/>
        <v>Dec 17</v>
      </c>
      <c r="G3465">
        <f t="shared" si="219"/>
        <v>3464</v>
      </c>
      <c r="H3465" t="str">
        <f t="shared" si="217"/>
        <v/>
      </c>
      <c r="I3465" t="str">
        <f t="shared" si="218"/>
        <v/>
      </c>
    </row>
    <row r="3466" spans="1:9" ht="15" thickBot="1" x14ac:dyDescent="0.35">
      <c r="A3466" s="4" t="s">
        <v>281</v>
      </c>
      <c r="B3466" s="4" t="s">
        <v>12</v>
      </c>
      <c r="C3466" s="5">
        <v>43091</v>
      </c>
      <c r="E3466" s="6">
        <v>202.85</v>
      </c>
      <c r="F3466" t="str">
        <f t="shared" si="216"/>
        <v>Dec 17</v>
      </c>
      <c r="G3466">
        <f t="shared" si="219"/>
        <v>3465</v>
      </c>
      <c r="H3466" t="str">
        <f t="shared" si="217"/>
        <v/>
      </c>
      <c r="I3466" t="str">
        <f t="shared" si="218"/>
        <v/>
      </c>
    </row>
    <row r="3467" spans="1:9" ht="15" thickBot="1" x14ac:dyDescent="0.35">
      <c r="A3467" s="4" t="s">
        <v>223</v>
      </c>
      <c r="B3467" s="4" t="s">
        <v>8</v>
      </c>
      <c r="C3467" s="5">
        <v>43091</v>
      </c>
      <c r="E3467" s="6">
        <v>87.58</v>
      </c>
      <c r="F3467" t="str">
        <f t="shared" si="216"/>
        <v>Dec 17</v>
      </c>
      <c r="G3467">
        <f t="shared" si="219"/>
        <v>3466</v>
      </c>
      <c r="H3467" t="str">
        <f t="shared" si="217"/>
        <v/>
      </c>
      <c r="I3467" t="str">
        <f t="shared" si="218"/>
        <v/>
      </c>
    </row>
    <row r="3468" spans="1:9" ht="15" thickBot="1" x14ac:dyDescent="0.35">
      <c r="A3468" s="4" t="s">
        <v>335</v>
      </c>
      <c r="B3468" s="4" t="s">
        <v>102</v>
      </c>
      <c r="C3468" s="5">
        <v>43091</v>
      </c>
      <c r="E3468" s="6">
        <v>5441.85</v>
      </c>
      <c r="F3468" t="str">
        <f t="shared" si="216"/>
        <v>Dec 17</v>
      </c>
      <c r="G3468">
        <f t="shared" si="219"/>
        <v>3467</v>
      </c>
      <c r="H3468" t="str">
        <f t="shared" si="217"/>
        <v/>
      </c>
      <c r="I3468" t="str">
        <f t="shared" si="218"/>
        <v/>
      </c>
    </row>
    <row r="3469" spans="1:9" ht="15" thickBot="1" x14ac:dyDescent="0.35">
      <c r="A3469" s="4" t="s">
        <v>272</v>
      </c>
      <c r="B3469" s="4" t="s">
        <v>22</v>
      </c>
      <c r="C3469" s="5">
        <v>43091</v>
      </c>
      <c r="E3469" s="6">
        <v>621.83000000000004</v>
      </c>
      <c r="F3469" t="str">
        <f t="shared" si="216"/>
        <v>Dec 17</v>
      </c>
      <c r="G3469">
        <f t="shared" si="219"/>
        <v>3468</v>
      </c>
      <c r="H3469" t="str">
        <f t="shared" si="217"/>
        <v/>
      </c>
      <c r="I3469" t="str">
        <f t="shared" si="218"/>
        <v/>
      </c>
    </row>
    <row r="3470" spans="1:9" ht="15" thickBot="1" x14ac:dyDescent="0.35">
      <c r="A3470" s="4" t="s">
        <v>40</v>
      </c>
      <c r="B3470" s="4" t="s">
        <v>28</v>
      </c>
      <c r="C3470" s="5">
        <v>43091</v>
      </c>
      <c r="E3470" s="6">
        <v>8871.14</v>
      </c>
      <c r="F3470" t="str">
        <f t="shared" si="216"/>
        <v>Dec 17</v>
      </c>
      <c r="G3470">
        <f t="shared" si="219"/>
        <v>3469</v>
      </c>
      <c r="H3470" t="str">
        <f t="shared" si="217"/>
        <v/>
      </c>
      <c r="I3470" t="str">
        <f t="shared" si="218"/>
        <v/>
      </c>
    </row>
    <row r="3471" spans="1:9" ht="15" thickBot="1" x14ac:dyDescent="0.35">
      <c r="A3471" s="4" t="s">
        <v>41</v>
      </c>
      <c r="B3471" s="4" t="s">
        <v>8</v>
      </c>
      <c r="C3471" s="5">
        <v>43091</v>
      </c>
      <c r="E3471" s="6">
        <v>185.26</v>
      </c>
      <c r="F3471" t="str">
        <f t="shared" si="216"/>
        <v>Dec 17</v>
      </c>
      <c r="G3471">
        <f t="shared" si="219"/>
        <v>3470</v>
      </c>
      <c r="H3471" t="str">
        <f t="shared" si="217"/>
        <v/>
      </c>
      <c r="I3471" t="str">
        <f t="shared" si="218"/>
        <v/>
      </c>
    </row>
    <row r="3472" spans="1:9" ht="15" thickBot="1" x14ac:dyDescent="0.35">
      <c r="A3472" s="4" t="s">
        <v>46</v>
      </c>
      <c r="B3472" s="4" t="s">
        <v>47</v>
      </c>
      <c r="C3472" s="5">
        <v>43091</v>
      </c>
      <c r="E3472" s="6">
        <v>4569.3500000000004</v>
      </c>
      <c r="F3472" t="str">
        <f t="shared" si="216"/>
        <v>Dec 17</v>
      </c>
      <c r="G3472">
        <f t="shared" si="219"/>
        <v>3471</v>
      </c>
      <c r="H3472" t="str">
        <f t="shared" si="217"/>
        <v/>
      </c>
      <c r="I3472" t="str">
        <f t="shared" si="218"/>
        <v/>
      </c>
    </row>
    <row r="3473" spans="1:9" ht="15" thickBot="1" x14ac:dyDescent="0.35">
      <c r="A3473" s="4" t="s">
        <v>46</v>
      </c>
      <c r="B3473" s="4" t="s">
        <v>111</v>
      </c>
      <c r="C3473" s="5">
        <v>43091</v>
      </c>
      <c r="E3473" s="6">
        <v>4929.1000000000004</v>
      </c>
      <c r="F3473" t="str">
        <f t="shared" si="216"/>
        <v>Dec 17</v>
      </c>
      <c r="G3473">
        <f t="shared" si="219"/>
        <v>3472</v>
      </c>
      <c r="H3473" t="str">
        <f t="shared" si="217"/>
        <v/>
      </c>
      <c r="I3473" t="str">
        <f t="shared" si="218"/>
        <v/>
      </c>
    </row>
    <row r="3474" spans="1:9" ht="15" thickBot="1" x14ac:dyDescent="0.35">
      <c r="A3474" s="4" t="s">
        <v>473</v>
      </c>
      <c r="B3474" s="4" t="s">
        <v>131</v>
      </c>
      <c r="C3474" s="5">
        <v>43091</v>
      </c>
      <c r="E3474" s="6">
        <v>1.85</v>
      </c>
      <c r="F3474" t="str">
        <f t="shared" si="216"/>
        <v>Dec 17</v>
      </c>
      <c r="G3474">
        <f t="shared" si="219"/>
        <v>3473</v>
      </c>
      <c r="H3474" t="str">
        <f t="shared" si="217"/>
        <v/>
      </c>
      <c r="I3474" t="str">
        <f t="shared" si="218"/>
        <v/>
      </c>
    </row>
    <row r="3475" spans="1:9" ht="15" thickBot="1" x14ac:dyDescent="0.35">
      <c r="A3475" s="4" t="s">
        <v>473</v>
      </c>
      <c r="B3475" s="4" t="s">
        <v>16</v>
      </c>
      <c r="C3475" s="5">
        <v>43091</v>
      </c>
      <c r="E3475" s="6">
        <v>118.07</v>
      </c>
      <c r="F3475" t="str">
        <f t="shared" si="216"/>
        <v>Dec 17</v>
      </c>
      <c r="G3475">
        <f t="shared" si="219"/>
        <v>3474</v>
      </c>
      <c r="H3475" t="str">
        <f t="shared" si="217"/>
        <v/>
      </c>
      <c r="I3475" t="str">
        <f t="shared" si="218"/>
        <v/>
      </c>
    </row>
    <row r="3476" spans="1:9" ht="15" thickBot="1" x14ac:dyDescent="0.35">
      <c r="A3476" s="4" t="s">
        <v>49</v>
      </c>
      <c r="B3476" s="4" t="s">
        <v>28</v>
      </c>
      <c r="C3476" s="5">
        <v>43091</v>
      </c>
      <c r="E3476" s="6">
        <v>11841.6</v>
      </c>
      <c r="F3476" t="str">
        <f t="shared" si="216"/>
        <v>Dec 17</v>
      </c>
      <c r="G3476">
        <f t="shared" si="219"/>
        <v>3475</v>
      </c>
      <c r="H3476" t="str">
        <f t="shared" si="217"/>
        <v/>
      </c>
      <c r="I3476" t="str">
        <f t="shared" si="218"/>
        <v/>
      </c>
    </row>
    <row r="3477" spans="1:9" ht="15" thickBot="1" x14ac:dyDescent="0.35">
      <c r="A3477" s="4" t="s">
        <v>49</v>
      </c>
      <c r="B3477" s="4" t="s">
        <v>50</v>
      </c>
      <c r="C3477" s="5">
        <v>43091</v>
      </c>
      <c r="E3477" s="6">
        <v>-592.08000000000004</v>
      </c>
      <c r="F3477" t="str">
        <f t="shared" si="216"/>
        <v>Dec 17</v>
      </c>
      <c r="G3477">
        <f t="shared" si="219"/>
        <v>3476</v>
      </c>
      <c r="H3477" t="str">
        <f t="shared" si="217"/>
        <v/>
      </c>
      <c r="I3477" t="str">
        <f t="shared" si="218"/>
        <v/>
      </c>
    </row>
    <row r="3478" spans="1:9" ht="15" thickBot="1" x14ac:dyDescent="0.35">
      <c r="A3478" s="4" t="s">
        <v>51</v>
      </c>
      <c r="B3478" s="4" t="s">
        <v>22</v>
      </c>
      <c r="C3478" s="5">
        <v>43091</v>
      </c>
      <c r="E3478" s="6">
        <v>210</v>
      </c>
      <c r="F3478" t="str">
        <f t="shared" si="216"/>
        <v>Dec 17</v>
      </c>
      <c r="G3478">
        <f t="shared" si="219"/>
        <v>3477</v>
      </c>
      <c r="H3478" t="str">
        <f t="shared" si="217"/>
        <v/>
      </c>
      <c r="I3478" t="str">
        <f t="shared" si="218"/>
        <v/>
      </c>
    </row>
    <row r="3479" spans="1:9" ht="15" thickBot="1" x14ac:dyDescent="0.35">
      <c r="A3479" s="4" t="s">
        <v>154</v>
      </c>
      <c r="B3479" s="4" t="s">
        <v>8</v>
      </c>
      <c r="C3479" s="5">
        <v>43091</v>
      </c>
      <c r="E3479" s="6">
        <v>367.83</v>
      </c>
      <c r="F3479" t="str">
        <f t="shared" si="216"/>
        <v>Dec 17</v>
      </c>
      <c r="G3479">
        <f t="shared" si="219"/>
        <v>3478</v>
      </c>
      <c r="H3479" t="str">
        <f t="shared" si="217"/>
        <v/>
      </c>
      <c r="I3479" t="str">
        <f t="shared" si="218"/>
        <v/>
      </c>
    </row>
    <row r="3480" spans="1:9" ht="15" thickBot="1" x14ac:dyDescent="0.35">
      <c r="A3480" s="4" t="s">
        <v>55</v>
      </c>
      <c r="B3480" s="4" t="s">
        <v>100</v>
      </c>
      <c r="C3480" s="5">
        <v>43091</v>
      </c>
      <c r="E3480" s="6">
        <v>5000</v>
      </c>
      <c r="F3480" t="str">
        <f t="shared" si="216"/>
        <v>Dec 17</v>
      </c>
      <c r="G3480">
        <f t="shared" si="219"/>
        <v>3479</v>
      </c>
      <c r="H3480" t="str">
        <f t="shared" si="217"/>
        <v/>
      </c>
      <c r="I3480" t="str">
        <f t="shared" si="218"/>
        <v/>
      </c>
    </row>
    <row r="3481" spans="1:9" ht="15" thickBot="1" x14ac:dyDescent="0.35">
      <c r="A3481" s="4" t="s">
        <v>55</v>
      </c>
      <c r="B3481" s="4" t="s">
        <v>14</v>
      </c>
      <c r="C3481" s="5">
        <v>43091</v>
      </c>
      <c r="E3481" s="6">
        <v>18915.689999999999</v>
      </c>
      <c r="F3481" t="str">
        <f t="shared" si="216"/>
        <v>Dec 17</v>
      </c>
      <c r="G3481">
        <f t="shared" si="219"/>
        <v>3480</v>
      </c>
      <c r="H3481" t="str">
        <f t="shared" si="217"/>
        <v/>
      </c>
      <c r="I3481" t="str">
        <f t="shared" si="218"/>
        <v/>
      </c>
    </row>
    <row r="3482" spans="1:9" ht="15" thickBot="1" x14ac:dyDescent="0.35">
      <c r="A3482" s="4" t="s">
        <v>57</v>
      </c>
      <c r="B3482" s="4" t="s">
        <v>127</v>
      </c>
      <c r="C3482" s="5">
        <v>43091</v>
      </c>
      <c r="E3482" s="6">
        <v>29.96</v>
      </c>
      <c r="F3482" t="str">
        <f t="shared" si="216"/>
        <v>Dec 17</v>
      </c>
      <c r="G3482">
        <f t="shared" si="219"/>
        <v>3481</v>
      </c>
      <c r="H3482" t="str">
        <f t="shared" si="217"/>
        <v/>
      </c>
      <c r="I3482" t="str">
        <f t="shared" si="218"/>
        <v/>
      </c>
    </row>
    <row r="3483" spans="1:9" ht="15" thickBot="1" x14ac:dyDescent="0.35">
      <c r="A3483" s="4" t="s">
        <v>57</v>
      </c>
      <c r="B3483" s="4" t="s">
        <v>8</v>
      </c>
      <c r="C3483" s="5">
        <v>43091</v>
      </c>
      <c r="E3483" s="6">
        <v>866.88</v>
      </c>
      <c r="F3483" t="str">
        <f t="shared" si="216"/>
        <v>Dec 17</v>
      </c>
      <c r="G3483">
        <f t="shared" si="219"/>
        <v>3482</v>
      </c>
      <c r="H3483" t="str">
        <f t="shared" si="217"/>
        <v/>
      </c>
      <c r="I3483" t="str">
        <f t="shared" si="218"/>
        <v/>
      </c>
    </row>
    <row r="3484" spans="1:9" ht="15" thickBot="1" x14ac:dyDescent="0.35">
      <c r="A3484" s="4" t="s">
        <v>63</v>
      </c>
      <c r="B3484" s="4" t="s">
        <v>22</v>
      </c>
      <c r="C3484" s="5">
        <v>43091</v>
      </c>
      <c r="E3484" s="6">
        <v>300</v>
      </c>
      <c r="F3484" t="str">
        <f t="shared" si="216"/>
        <v>Dec 17</v>
      </c>
      <c r="G3484">
        <f t="shared" si="219"/>
        <v>3483</v>
      </c>
      <c r="H3484" t="str">
        <f t="shared" si="217"/>
        <v/>
      </c>
      <c r="I3484" t="str">
        <f t="shared" si="218"/>
        <v/>
      </c>
    </row>
    <row r="3485" spans="1:9" ht="15" thickBot="1" x14ac:dyDescent="0.35">
      <c r="A3485" s="4" t="s">
        <v>369</v>
      </c>
      <c r="B3485" s="4" t="s">
        <v>39</v>
      </c>
      <c r="C3485" s="5">
        <v>43091</v>
      </c>
      <c r="E3485" s="6">
        <v>5731.95</v>
      </c>
      <c r="F3485" t="str">
        <f t="shared" si="216"/>
        <v>Dec 17</v>
      </c>
      <c r="G3485">
        <f t="shared" si="219"/>
        <v>3484</v>
      </c>
      <c r="H3485" t="str">
        <f t="shared" si="217"/>
        <v/>
      </c>
      <c r="I3485" t="str">
        <f t="shared" si="218"/>
        <v/>
      </c>
    </row>
    <row r="3486" spans="1:9" ht="15" thickBot="1" x14ac:dyDescent="0.35">
      <c r="A3486" s="4" t="s">
        <v>211</v>
      </c>
      <c r="B3486" s="4" t="s">
        <v>212</v>
      </c>
      <c r="C3486" s="5">
        <v>43091</v>
      </c>
      <c r="E3486" s="6">
        <v>334</v>
      </c>
      <c r="F3486" t="str">
        <f t="shared" si="216"/>
        <v>Dec 17</v>
      </c>
      <c r="G3486">
        <f t="shared" si="219"/>
        <v>3485</v>
      </c>
      <c r="H3486" t="str">
        <f t="shared" si="217"/>
        <v/>
      </c>
      <c r="I3486" t="str">
        <f t="shared" si="218"/>
        <v/>
      </c>
    </row>
    <row r="3487" spans="1:9" ht="15" thickBot="1" x14ac:dyDescent="0.35">
      <c r="A3487" s="4" t="s">
        <v>471</v>
      </c>
      <c r="B3487" s="4" t="s">
        <v>89</v>
      </c>
      <c r="C3487" s="5">
        <v>43091</v>
      </c>
      <c r="E3487" s="6">
        <v>5145</v>
      </c>
      <c r="F3487" t="str">
        <f t="shared" si="216"/>
        <v>Dec 17</v>
      </c>
      <c r="G3487">
        <f t="shared" si="219"/>
        <v>3486</v>
      </c>
      <c r="H3487" t="str">
        <f t="shared" si="217"/>
        <v/>
      </c>
      <c r="I3487" t="str">
        <f t="shared" si="218"/>
        <v/>
      </c>
    </row>
    <row r="3488" spans="1:9" ht="15" thickBot="1" x14ac:dyDescent="0.35">
      <c r="A3488" s="4" t="s">
        <v>213</v>
      </c>
      <c r="B3488" s="4" t="s">
        <v>22</v>
      </c>
      <c r="C3488" s="5">
        <v>43091</v>
      </c>
      <c r="E3488" s="6">
        <v>104</v>
      </c>
      <c r="F3488" t="str">
        <f t="shared" si="216"/>
        <v>Dec 17</v>
      </c>
      <c r="G3488">
        <f t="shared" si="219"/>
        <v>3487</v>
      </c>
      <c r="H3488" t="str">
        <f t="shared" si="217"/>
        <v/>
      </c>
      <c r="I3488" t="str">
        <f t="shared" si="218"/>
        <v/>
      </c>
    </row>
    <row r="3489" spans="1:9" ht="15" thickBot="1" x14ac:dyDescent="0.35">
      <c r="A3489" s="4" t="s">
        <v>69</v>
      </c>
      <c r="B3489" s="4" t="s">
        <v>70</v>
      </c>
      <c r="C3489" s="5">
        <v>43091</v>
      </c>
      <c r="E3489" s="6">
        <v>440</v>
      </c>
      <c r="F3489" t="str">
        <f t="shared" si="216"/>
        <v>Dec 17</v>
      </c>
      <c r="G3489">
        <f t="shared" si="219"/>
        <v>3488</v>
      </c>
      <c r="H3489" t="str">
        <f t="shared" si="217"/>
        <v/>
      </c>
      <c r="I3489" t="str">
        <f t="shared" si="218"/>
        <v/>
      </c>
    </row>
    <row r="3490" spans="1:9" ht="15" thickBot="1" x14ac:dyDescent="0.35">
      <c r="A3490" s="4" t="s">
        <v>162</v>
      </c>
      <c r="B3490" s="4" t="s">
        <v>70</v>
      </c>
      <c r="C3490" s="5">
        <v>43091</v>
      </c>
      <c r="E3490" s="6">
        <v>1055.3699999999999</v>
      </c>
      <c r="F3490" t="str">
        <f t="shared" si="216"/>
        <v>Dec 17</v>
      </c>
      <c r="G3490">
        <f t="shared" si="219"/>
        <v>3489</v>
      </c>
      <c r="H3490" t="str">
        <f t="shared" si="217"/>
        <v/>
      </c>
      <c r="I3490" t="str">
        <f t="shared" si="218"/>
        <v/>
      </c>
    </row>
    <row r="3491" spans="1:9" ht="15" thickBot="1" x14ac:dyDescent="0.35">
      <c r="A3491" s="4" t="s">
        <v>71</v>
      </c>
      <c r="B3491" s="4" t="s">
        <v>12</v>
      </c>
      <c r="C3491" s="5">
        <v>43091</v>
      </c>
      <c r="E3491" s="6">
        <v>695.55</v>
      </c>
      <c r="F3491" t="str">
        <f t="shared" si="216"/>
        <v>Dec 17</v>
      </c>
      <c r="G3491">
        <f t="shared" si="219"/>
        <v>3490</v>
      </c>
      <c r="H3491" t="str">
        <f t="shared" si="217"/>
        <v/>
      </c>
      <c r="I3491" t="str">
        <f t="shared" si="218"/>
        <v/>
      </c>
    </row>
    <row r="3492" spans="1:9" ht="15" thickBot="1" x14ac:dyDescent="0.35">
      <c r="A3492" s="4" t="s">
        <v>74</v>
      </c>
      <c r="B3492" s="4" t="s">
        <v>45</v>
      </c>
      <c r="C3492" s="5">
        <v>43091</v>
      </c>
      <c r="E3492" s="6">
        <v>383.18</v>
      </c>
      <c r="F3492" t="str">
        <f t="shared" si="216"/>
        <v>Dec 17</v>
      </c>
      <c r="G3492">
        <f t="shared" si="219"/>
        <v>3491</v>
      </c>
      <c r="H3492" t="str">
        <f t="shared" si="217"/>
        <v/>
      </c>
      <c r="I3492" t="str">
        <f t="shared" si="218"/>
        <v/>
      </c>
    </row>
    <row r="3493" spans="1:9" ht="15" thickBot="1" x14ac:dyDescent="0.35">
      <c r="A3493" s="4" t="s">
        <v>165</v>
      </c>
      <c r="B3493" s="4" t="s">
        <v>8</v>
      </c>
      <c r="C3493" s="5">
        <v>43091</v>
      </c>
      <c r="E3493" s="6">
        <v>2747.9</v>
      </c>
      <c r="F3493" t="str">
        <f t="shared" si="216"/>
        <v>Dec 17</v>
      </c>
      <c r="G3493">
        <f t="shared" si="219"/>
        <v>3492</v>
      </c>
      <c r="H3493" t="str">
        <f t="shared" si="217"/>
        <v/>
      </c>
      <c r="I3493" t="str">
        <f t="shared" si="218"/>
        <v/>
      </c>
    </row>
    <row r="3494" spans="1:9" ht="15" thickBot="1" x14ac:dyDescent="0.35">
      <c r="A3494" s="4" t="s">
        <v>76</v>
      </c>
      <c r="B3494" s="4" t="s">
        <v>77</v>
      </c>
      <c r="C3494" s="5">
        <v>43091</v>
      </c>
      <c r="E3494" s="6">
        <v>1000</v>
      </c>
      <c r="F3494" t="str">
        <f t="shared" si="216"/>
        <v>Dec 17</v>
      </c>
      <c r="G3494">
        <f t="shared" si="219"/>
        <v>3493</v>
      </c>
      <c r="H3494" t="str">
        <f t="shared" si="217"/>
        <v/>
      </c>
      <c r="I3494" t="str">
        <f t="shared" si="218"/>
        <v/>
      </c>
    </row>
    <row r="3495" spans="1:9" ht="15" thickBot="1" x14ac:dyDescent="0.35">
      <c r="A3495" s="4" t="s">
        <v>5</v>
      </c>
      <c r="B3495" s="4" t="s">
        <v>6</v>
      </c>
      <c r="C3495" s="5">
        <v>43091</v>
      </c>
      <c r="E3495" s="6">
        <v>249192.92</v>
      </c>
      <c r="F3495" t="str">
        <f t="shared" si="216"/>
        <v>Dec 17</v>
      </c>
      <c r="G3495">
        <f t="shared" si="219"/>
        <v>3494</v>
      </c>
      <c r="H3495" t="str">
        <f t="shared" si="217"/>
        <v/>
      </c>
      <c r="I3495" t="str">
        <f t="shared" si="218"/>
        <v/>
      </c>
    </row>
    <row r="3496" spans="1:9" ht="15" thickBot="1" x14ac:dyDescent="0.35">
      <c r="A3496" s="4" t="s">
        <v>474</v>
      </c>
      <c r="B3496" s="4" t="s">
        <v>35</v>
      </c>
      <c r="C3496" s="5">
        <v>43091</v>
      </c>
      <c r="E3496" s="6">
        <v>367.5</v>
      </c>
      <c r="F3496" t="str">
        <f t="shared" si="216"/>
        <v>Dec 17</v>
      </c>
      <c r="G3496">
        <f t="shared" si="219"/>
        <v>3495</v>
      </c>
      <c r="H3496" t="str">
        <f t="shared" si="217"/>
        <v/>
      </c>
      <c r="I3496" t="str">
        <f t="shared" si="218"/>
        <v/>
      </c>
    </row>
    <row r="3497" spans="1:9" ht="15" thickBot="1" x14ac:dyDescent="0.35">
      <c r="A3497" s="4" t="s">
        <v>377</v>
      </c>
      <c r="B3497" s="4" t="s">
        <v>8</v>
      </c>
      <c r="C3497" s="5">
        <v>43091</v>
      </c>
      <c r="E3497" s="6">
        <v>300</v>
      </c>
      <c r="F3497" t="str">
        <f t="shared" si="216"/>
        <v>Dec 17</v>
      </c>
      <c r="G3497">
        <f t="shared" si="219"/>
        <v>3496</v>
      </c>
      <c r="H3497" t="str">
        <f t="shared" si="217"/>
        <v/>
      </c>
      <c r="I3497" t="str">
        <f t="shared" si="218"/>
        <v/>
      </c>
    </row>
    <row r="3498" spans="1:9" ht="15" thickBot="1" x14ac:dyDescent="0.35">
      <c r="A3498" s="4" t="s">
        <v>5</v>
      </c>
      <c r="B3498" s="4" t="s">
        <v>6</v>
      </c>
      <c r="C3498" s="5">
        <v>43095</v>
      </c>
      <c r="E3498" s="6">
        <v>658.07</v>
      </c>
      <c r="F3498" t="str">
        <f t="shared" si="216"/>
        <v>Dec 17</v>
      </c>
      <c r="G3498">
        <f t="shared" si="219"/>
        <v>3497</v>
      </c>
      <c r="H3498" t="str">
        <f t="shared" si="217"/>
        <v/>
      </c>
      <c r="I3498" t="str">
        <f t="shared" si="218"/>
        <v/>
      </c>
    </row>
    <row r="3499" spans="1:9" ht="15" thickBot="1" x14ac:dyDescent="0.35">
      <c r="A3499" s="4" t="s">
        <v>97</v>
      </c>
      <c r="B3499" s="4" t="s">
        <v>6</v>
      </c>
      <c r="C3499" s="5">
        <v>43098</v>
      </c>
      <c r="E3499" s="6">
        <v>109409.44</v>
      </c>
      <c r="F3499" t="str">
        <f t="shared" si="216"/>
        <v>Dec 17</v>
      </c>
      <c r="G3499">
        <f t="shared" si="219"/>
        <v>3498</v>
      </c>
      <c r="H3499" t="str">
        <f t="shared" si="217"/>
        <v/>
      </c>
      <c r="I3499" t="str">
        <f t="shared" si="218"/>
        <v/>
      </c>
    </row>
    <row r="3500" spans="1:9" ht="15" thickBot="1" x14ac:dyDescent="0.35">
      <c r="A3500" s="4" t="s">
        <v>10</v>
      </c>
      <c r="B3500" s="4" t="s">
        <v>11</v>
      </c>
      <c r="C3500" s="5">
        <v>43105</v>
      </c>
      <c r="E3500" s="6">
        <v>305.02</v>
      </c>
      <c r="F3500" t="str">
        <f t="shared" si="216"/>
        <v>Jan 18</v>
      </c>
      <c r="G3500">
        <f t="shared" si="219"/>
        <v>3499</v>
      </c>
      <c r="H3500" t="str">
        <f t="shared" si="217"/>
        <v/>
      </c>
      <c r="I3500" t="str">
        <f t="shared" si="218"/>
        <v/>
      </c>
    </row>
    <row r="3501" spans="1:9" ht="15" thickBot="1" x14ac:dyDescent="0.35">
      <c r="A3501" s="4" t="s">
        <v>10</v>
      </c>
      <c r="B3501" s="4" t="s">
        <v>127</v>
      </c>
      <c r="C3501" s="5">
        <v>43105</v>
      </c>
      <c r="E3501" s="6">
        <v>257.5</v>
      </c>
      <c r="F3501" t="str">
        <f t="shared" si="216"/>
        <v>Jan 18</v>
      </c>
      <c r="G3501">
        <f t="shared" si="219"/>
        <v>3500</v>
      </c>
      <c r="H3501" t="str">
        <f t="shared" si="217"/>
        <v/>
      </c>
      <c r="I3501" t="str">
        <f t="shared" si="218"/>
        <v/>
      </c>
    </row>
    <row r="3502" spans="1:9" ht="15" thickBot="1" x14ac:dyDescent="0.35">
      <c r="A3502" s="4" t="s">
        <v>133</v>
      </c>
      <c r="B3502" s="4" t="s">
        <v>70</v>
      </c>
      <c r="C3502" s="5">
        <v>43105</v>
      </c>
      <c r="E3502" s="6">
        <v>25.5</v>
      </c>
      <c r="F3502" t="str">
        <f t="shared" si="216"/>
        <v>Jan 18</v>
      </c>
      <c r="G3502">
        <f t="shared" si="219"/>
        <v>3501</v>
      </c>
      <c r="H3502" t="str">
        <f t="shared" si="217"/>
        <v/>
      </c>
      <c r="I3502" t="str">
        <f t="shared" si="218"/>
        <v/>
      </c>
    </row>
    <row r="3503" spans="1:9" ht="15" thickBot="1" x14ac:dyDescent="0.35">
      <c r="A3503" s="4" t="s">
        <v>90</v>
      </c>
      <c r="B3503" s="4" t="s">
        <v>18</v>
      </c>
      <c r="C3503" s="5">
        <v>43105</v>
      </c>
      <c r="E3503" s="6">
        <v>1638.23</v>
      </c>
      <c r="F3503" t="str">
        <f t="shared" si="216"/>
        <v>Jan 18</v>
      </c>
      <c r="G3503">
        <f t="shared" si="219"/>
        <v>3502</v>
      </c>
      <c r="H3503" t="str">
        <f t="shared" si="217"/>
        <v/>
      </c>
      <c r="I3503" t="str">
        <f t="shared" si="218"/>
        <v/>
      </c>
    </row>
    <row r="3504" spans="1:9" ht="15" thickBot="1" x14ac:dyDescent="0.35">
      <c r="A3504" s="4" t="s">
        <v>91</v>
      </c>
      <c r="B3504" s="4" t="s">
        <v>14</v>
      </c>
      <c r="C3504" s="5">
        <v>43105</v>
      </c>
      <c r="E3504" s="6">
        <v>950</v>
      </c>
      <c r="F3504" t="str">
        <f t="shared" si="216"/>
        <v>Jan 18</v>
      </c>
      <c r="G3504">
        <f t="shared" si="219"/>
        <v>3503</v>
      </c>
      <c r="H3504" t="str">
        <f t="shared" si="217"/>
        <v/>
      </c>
      <c r="I3504" t="str">
        <f t="shared" si="218"/>
        <v/>
      </c>
    </row>
    <row r="3505" spans="1:9" ht="15" thickBot="1" x14ac:dyDescent="0.35">
      <c r="A3505" s="4" t="s">
        <v>291</v>
      </c>
      <c r="B3505" s="4" t="s">
        <v>39</v>
      </c>
      <c r="C3505" s="5">
        <v>43105</v>
      </c>
      <c r="E3505" s="6">
        <v>475</v>
      </c>
      <c r="F3505" t="str">
        <f t="shared" si="216"/>
        <v>Jan 18</v>
      </c>
      <c r="G3505">
        <f t="shared" si="219"/>
        <v>3504</v>
      </c>
      <c r="H3505" t="str">
        <f t="shared" si="217"/>
        <v/>
      </c>
      <c r="I3505" t="str">
        <f t="shared" si="218"/>
        <v/>
      </c>
    </row>
    <row r="3506" spans="1:9" ht="15" thickBot="1" x14ac:dyDescent="0.35">
      <c r="A3506" s="4" t="s">
        <v>137</v>
      </c>
      <c r="B3506" s="4" t="s">
        <v>18</v>
      </c>
      <c r="C3506" s="5">
        <v>43105</v>
      </c>
      <c r="E3506" s="6">
        <v>2097.94</v>
      </c>
      <c r="F3506" t="str">
        <f t="shared" si="216"/>
        <v>Jan 18</v>
      </c>
      <c r="G3506">
        <f t="shared" si="219"/>
        <v>3505</v>
      </c>
      <c r="H3506" t="str">
        <f t="shared" si="217"/>
        <v/>
      </c>
      <c r="I3506" t="str">
        <f t="shared" si="218"/>
        <v/>
      </c>
    </row>
    <row r="3507" spans="1:9" ht="15" thickBot="1" x14ac:dyDescent="0.35">
      <c r="A3507" s="4" t="s">
        <v>19</v>
      </c>
      <c r="B3507" s="4" t="s">
        <v>20</v>
      </c>
      <c r="C3507" s="5">
        <v>43105</v>
      </c>
      <c r="E3507" s="6">
        <v>1592.06</v>
      </c>
      <c r="F3507" t="str">
        <f t="shared" si="216"/>
        <v>Jan 18</v>
      </c>
      <c r="G3507">
        <f t="shared" si="219"/>
        <v>3506</v>
      </c>
      <c r="H3507" t="str">
        <f t="shared" si="217"/>
        <v/>
      </c>
      <c r="I3507" t="str">
        <f t="shared" si="218"/>
        <v/>
      </c>
    </row>
    <row r="3508" spans="1:9" ht="15" thickBot="1" x14ac:dyDescent="0.35">
      <c r="A3508" s="4" t="s">
        <v>24</v>
      </c>
      <c r="B3508" s="4" t="s">
        <v>28</v>
      </c>
      <c r="C3508" s="5">
        <v>43105</v>
      </c>
      <c r="E3508" s="6">
        <v>1246.99</v>
      </c>
      <c r="F3508" t="str">
        <f t="shared" si="216"/>
        <v>Jan 18</v>
      </c>
      <c r="G3508">
        <f t="shared" si="219"/>
        <v>3507</v>
      </c>
      <c r="H3508" t="str">
        <f t="shared" si="217"/>
        <v/>
      </c>
      <c r="I3508" t="str">
        <f t="shared" si="218"/>
        <v/>
      </c>
    </row>
    <row r="3509" spans="1:9" ht="15" thickBot="1" x14ac:dyDescent="0.35">
      <c r="A3509" s="4" t="s">
        <v>24</v>
      </c>
      <c r="B3509" s="4" t="s">
        <v>39</v>
      </c>
      <c r="C3509" s="5">
        <v>43105</v>
      </c>
      <c r="E3509" s="6">
        <v>1113.3800000000001</v>
      </c>
      <c r="F3509" t="str">
        <f t="shared" si="216"/>
        <v>Jan 18</v>
      </c>
      <c r="G3509">
        <f t="shared" si="219"/>
        <v>3508</v>
      </c>
      <c r="H3509" t="str">
        <f t="shared" si="217"/>
        <v/>
      </c>
      <c r="I3509" t="str">
        <f t="shared" si="218"/>
        <v/>
      </c>
    </row>
    <row r="3510" spans="1:9" ht="15" thickBot="1" x14ac:dyDescent="0.35">
      <c r="A3510" s="4" t="s">
        <v>26</v>
      </c>
      <c r="B3510" s="4" t="s">
        <v>20</v>
      </c>
      <c r="C3510" s="5">
        <v>43105</v>
      </c>
      <c r="E3510" s="6">
        <v>123.87</v>
      </c>
      <c r="F3510" t="str">
        <f t="shared" si="216"/>
        <v>Jan 18</v>
      </c>
      <c r="G3510">
        <f t="shared" si="219"/>
        <v>3509</v>
      </c>
      <c r="H3510" t="str">
        <f t="shared" si="217"/>
        <v/>
      </c>
      <c r="I3510" t="str">
        <f t="shared" si="218"/>
        <v/>
      </c>
    </row>
    <row r="3511" spans="1:9" ht="15" thickBot="1" x14ac:dyDescent="0.35">
      <c r="A3511" s="4" t="s">
        <v>29</v>
      </c>
      <c r="B3511" s="4" t="s">
        <v>8</v>
      </c>
      <c r="C3511" s="5">
        <v>43105</v>
      </c>
      <c r="E3511" s="6">
        <v>36.880000000000003</v>
      </c>
      <c r="F3511" t="str">
        <f t="shared" si="216"/>
        <v>Jan 18</v>
      </c>
      <c r="G3511">
        <f t="shared" si="219"/>
        <v>3510</v>
      </c>
      <c r="H3511" t="str">
        <f t="shared" si="217"/>
        <v/>
      </c>
      <c r="I3511" t="str">
        <f t="shared" si="218"/>
        <v/>
      </c>
    </row>
    <row r="3512" spans="1:9" ht="15" thickBot="1" x14ac:dyDescent="0.35">
      <c r="A3512" s="4" t="s">
        <v>30</v>
      </c>
      <c r="B3512" s="4" t="s">
        <v>31</v>
      </c>
      <c r="C3512" s="5">
        <v>43105</v>
      </c>
      <c r="E3512" s="6">
        <v>523.41</v>
      </c>
      <c r="F3512" t="str">
        <f t="shared" si="216"/>
        <v>Jan 18</v>
      </c>
      <c r="G3512">
        <f t="shared" si="219"/>
        <v>3511</v>
      </c>
      <c r="H3512" t="str">
        <f t="shared" si="217"/>
        <v/>
      </c>
      <c r="I3512" t="str">
        <f t="shared" si="218"/>
        <v/>
      </c>
    </row>
    <row r="3513" spans="1:9" ht="15" thickBot="1" x14ac:dyDescent="0.35">
      <c r="A3513" s="4" t="s">
        <v>32</v>
      </c>
      <c r="B3513" s="4" t="s">
        <v>33</v>
      </c>
      <c r="C3513" s="5">
        <v>43105</v>
      </c>
      <c r="E3513" s="6">
        <v>1717.11</v>
      </c>
      <c r="F3513" t="str">
        <f t="shared" si="216"/>
        <v>Jan 18</v>
      </c>
      <c r="G3513">
        <f t="shared" si="219"/>
        <v>3512</v>
      </c>
      <c r="H3513" t="str">
        <f t="shared" si="217"/>
        <v/>
      </c>
      <c r="I3513" t="str">
        <f t="shared" si="218"/>
        <v/>
      </c>
    </row>
    <row r="3514" spans="1:9" ht="15" thickBot="1" x14ac:dyDescent="0.35">
      <c r="A3514" s="4" t="s">
        <v>371</v>
      </c>
      <c r="B3514" s="4" t="s">
        <v>8</v>
      </c>
      <c r="C3514" s="5">
        <v>43105</v>
      </c>
      <c r="E3514" s="6">
        <v>994.25</v>
      </c>
      <c r="F3514" t="str">
        <f t="shared" si="216"/>
        <v>Jan 18</v>
      </c>
      <c r="G3514">
        <f t="shared" si="219"/>
        <v>3513</v>
      </c>
      <c r="H3514" t="str">
        <f t="shared" si="217"/>
        <v/>
      </c>
      <c r="I3514" t="str">
        <f t="shared" si="218"/>
        <v/>
      </c>
    </row>
    <row r="3515" spans="1:9" ht="15" thickBot="1" x14ac:dyDescent="0.35">
      <c r="A3515" s="4" t="s">
        <v>146</v>
      </c>
      <c r="B3515" s="4" t="s">
        <v>8</v>
      </c>
      <c r="C3515" s="5">
        <v>43105</v>
      </c>
      <c r="E3515" s="6">
        <v>2543.8000000000002</v>
      </c>
      <c r="F3515" t="str">
        <f t="shared" si="216"/>
        <v>Jan 18</v>
      </c>
      <c r="G3515">
        <f t="shared" si="219"/>
        <v>3514</v>
      </c>
      <c r="H3515" t="str">
        <f t="shared" si="217"/>
        <v/>
      </c>
      <c r="I3515" t="str">
        <f t="shared" si="218"/>
        <v/>
      </c>
    </row>
    <row r="3516" spans="1:9" ht="15" thickBot="1" x14ac:dyDescent="0.35">
      <c r="A3516" s="4" t="s">
        <v>423</v>
      </c>
      <c r="B3516" s="4" t="s">
        <v>70</v>
      </c>
      <c r="C3516" s="5">
        <v>43105</v>
      </c>
      <c r="E3516" s="6">
        <v>328.36</v>
      </c>
      <c r="F3516" t="str">
        <f t="shared" si="216"/>
        <v>Jan 18</v>
      </c>
      <c r="G3516">
        <f t="shared" si="219"/>
        <v>3515</v>
      </c>
      <c r="H3516" t="str">
        <f t="shared" si="217"/>
        <v/>
      </c>
      <c r="I3516" t="str">
        <f t="shared" si="218"/>
        <v/>
      </c>
    </row>
    <row r="3517" spans="1:9" ht="15" thickBot="1" x14ac:dyDescent="0.35">
      <c r="A3517" s="4" t="s">
        <v>423</v>
      </c>
      <c r="B3517" s="4" t="s">
        <v>8</v>
      </c>
      <c r="C3517" s="5">
        <v>43105</v>
      </c>
      <c r="E3517" s="6">
        <v>291.61</v>
      </c>
      <c r="F3517" t="str">
        <f t="shared" si="216"/>
        <v>Jan 18</v>
      </c>
      <c r="G3517">
        <f t="shared" si="219"/>
        <v>3516</v>
      </c>
      <c r="H3517" t="str">
        <f t="shared" si="217"/>
        <v/>
      </c>
      <c r="I3517" t="str">
        <f t="shared" si="218"/>
        <v/>
      </c>
    </row>
    <row r="3518" spans="1:9" ht="15" thickBot="1" x14ac:dyDescent="0.35">
      <c r="A3518" s="4" t="s">
        <v>38</v>
      </c>
      <c r="B3518" s="4" t="s">
        <v>39</v>
      </c>
      <c r="C3518" s="5">
        <v>43105</v>
      </c>
      <c r="E3518" s="6">
        <v>1616.97</v>
      </c>
      <c r="F3518" t="str">
        <f t="shared" si="216"/>
        <v>Jan 18</v>
      </c>
      <c r="G3518">
        <f t="shared" si="219"/>
        <v>3517</v>
      </c>
      <c r="H3518" t="str">
        <f t="shared" si="217"/>
        <v/>
      </c>
      <c r="I3518" t="str">
        <f t="shared" si="218"/>
        <v/>
      </c>
    </row>
    <row r="3519" spans="1:9" ht="15" thickBot="1" x14ac:dyDescent="0.35">
      <c r="A3519" s="4" t="s">
        <v>223</v>
      </c>
      <c r="B3519" s="4" t="s">
        <v>8</v>
      </c>
      <c r="C3519" s="5">
        <v>43105</v>
      </c>
      <c r="E3519" s="6">
        <v>829.08</v>
      </c>
      <c r="F3519" t="str">
        <f t="shared" si="216"/>
        <v>Jan 18</v>
      </c>
      <c r="G3519">
        <f t="shared" si="219"/>
        <v>3518</v>
      </c>
      <c r="H3519" t="str">
        <f t="shared" si="217"/>
        <v/>
      </c>
      <c r="I3519" t="str">
        <f t="shared" si="218"/>
        <v/>
      </c>
    </row>
    <row r="3520" spans="1:9" ht="15" thickBot="1" x14ac:dyDescent="0.35">
      <c r="A3520" s="4" t="s">
        <v>335</v>
      </c>
      <c r="B3520" s="4" t="s">
        <v>102</v>
      </c>
      <c r="C3520" s="5">
        <v>43105</v>
      </c>
      <c r="E3520" s="6">
        <v>2620.4499999999998</v>
      </c>
      <c r="F3520" t="str">
        <f t="shared" si="216"/>
        <v>Jan 18</v>
      </c>
      <c r="G3520">
        <f t="shared" si="219"/>
        <v>3519</v>
      </c>
      <c r="H3520" t="str">
        <f t="shared" si="217"/>
        <v/>
      </c>
      <c r="I3520" t="str">
        <f t="shared" si="218"/>
        <v/>
      </c>
    </row>
    <row r="3521" spans="1:9" ht="15" thickBot="1" x14ac:dyDescent="0.35">
      <c r="A3521" s="4" t="s">
        <v>41</v>
      </c>
      <c r="B3521" s="4" t="s">
        <v>127</v>
      </c>
      <c r="C3521" s="5">
        <v>43105</v>
      </c>
      <c r="E3521" s="6">
        <v>5.99</v>
      </c>
      <c r="F3521" t="str">
        <f t="shared" si="216"/>
        <v>Jan 18</v>
      </c>
      <c r="G3521">
        <f t="shared" si="219"/>
        <v>3520</v>
      </c>
      <c r="H3521" t="str">
        <f t="shared" si="217"/>
        <v/>
      </c>
      <c r="I3521" t="str">
        <f t="shared" si="218"/>
        <v/>
      </c>
    </row>
    <row r="3522" spans="1:9" ht="15" thickBot="1" x14ac:dyDescent="0.35">
      <c r="A3522" s="4" t="s">
        <v>199</v>
      </c>
      <c r="B3522" s="4" t="s">
        <v>16</v>
      </c>
      <c r="C3522" s="5">
        <v>43105</v>
      </c>
      <c r="E3522" s="6">
        <v>14.98</v>
      </c>
      <c r="F3522" t="str">
        <f t="shared" si="216"/>
        <v>Jan 18</v>
      </c>
      <c r="G3522">
        <f t="shared" si="219"/>
        <v>3521</v>
      </c>
      <c r="H3522" t="str">
        <f t="shared" si="217"/>
        <v/>
      </c>
      <c r="I3522" t="str">
        <f t="shared" si="218"/>
        <v/>
      </c>
    </row>
    <row r="3523" spans="1:9" ht="15" thickBot="1" x14ac:dyDescent="0.35">
      <c r="A3523" s="4" t="s">
        <v>51</v>
      </c>
      <c r="B3523" s="4" t="s">
        <v>22</v>
      </c>
      <c r="C3523" s="5">
        <v>43105</v>
      </c>
      <c r="E3523" s="6">
        <v>140</v>
      </c>
      <c r="F3523" t="str">
        <f t="shared" ref="F3523:F3586" si="220">IF(C3523&lt;=$R$1,$Q$1,IF(C3523&lt;=$R$2,$Q$2,IF(C3523&lt;=$R$3,$Q$3,IF(C3523&lt;=$R$4,$Q$4,IF(C3523&lt;=$R$5,$Q$5,IF(C3523&lt;=$R$6,$Q$6,IF(C3523&lt;=$R$7,$Q$7,IF(C3523&lt;=$R$8,$Q$8,IF(C3523&lt;=$R$9,$Q$9,IF(C3523&lt;=$R$10,$Q$10,IF(C3523&lt;=$R$11,$Q$11,IF(C3523&lt;=$R$12,$Q$12,IF(C3523&lt;=$R$13,$Q$13,IF(C3523&lt;=$R$14,$Q$14,IF(C3523&lt;=$R$15,$Q$15,IF(C3523&lt;=$R$16,$Q$16,IF(C3523&lt;=$R$17,$Q$17,IF(C3523&lt;=$R$18,$Q$18,IF(C3523&lt;=$R$19,$Q$19,IF(C3523&lt;=$R$20,$Q$20,IF(C3523&lt;=$R$21,$Q$21,IF(C3523&lt;=$R$22,$Q$22,IF(C3523&lt;=$R$23,$Q$23,IF(C3523&lt;=$R$24,$Q$24,IF(C3523&lt;=$R$25,$Q$25,IF(C3523&lt;=$R$26,$Q$26,IF(C3523&lt;=$R$27,$Q$27,IF(C3523&lt;=$R$28,$Q$28,IF(C3523&lt;=$R$29,$Q$29,IF(C3523&lt;=$R$30,$Q$30,IF(C3523&lt;=$R$31,$Q$31,IF(C3523&lt;=$R$32,$Q$32,IF(C3523&lt;=$R$33,$Q$33,IF(C3523&lt;=$R$34,$Q$34,IF(C3523&lt;=$R$35,$Q$35,IF(C3523&lt;=$R$36,$Q$36,""))))))))))))))))))))))))))))))))))))</f>
        <v>Jan 18</v>
      </c>
      <c r="G3523">
        <f t="shared" si="219"/>
        <v>3522</v>
      </c>
      <c r="H3523" t="str">
        <f t="shared" ref="H3523:H3586" si="221">IF(F3523=$J$1,G3523,"")</f>
        <v/>
      </c>
      <c r="I3523" t="str">
        <f t="shared" ref="I3523:I3586" si="222">IFERROR(SMALL($H$2:$H$8586,G3523),"")</f>
        <v/>
      </c>
    </row>
    <row r="3524" spans="1:9" ht="15" thickBot="1" x14ac:dyDescent="0.35">
      <c r="A3524" s="4" t="s">
        <v>225</v>
      </c>
      <c r="B3524" s="4" t="s">
        <v>349</v>
      </c>
      <c r="C3524" s="5">
        <v>43105</v>
      </c>
      <c r="E3524" s="6">
        <v>4375</v>
      </c>
      <c r="F3524" t="str">
        <f t="shared" si="220"/>
        <v>Jan 18</v>
      </c>
      <c r="G3524">
        <f t="shared" ref="G3524:G3587" si="223">1+G3523</f>
        <v>3523</v>
      </c>
      <c r="H3524" t="str">
        <f t="shared" si="221"/>
        <v/>
      </c>
      <c r="I3524" t="str">
        <f t="shared" si="222"/>
        <v/>
      </c>
    </row>
    <row r="3525" spans="1:9" ht="15" thickBot="1" x14ac:dyDescent="0.35">
      <c r="A3525" s="4" t="s">
        <v>154</v>
      </c>
      <c r="B3525" s="4" t="s">
        <v>8</v>
      </c>
      <c r="C3525" s="5">
        <v>43105</v>
      </c>
      <c r="E3525" s="6">
        <v>1468</v>
      </c>
      <c r="F3525" t="str">
        <f t="shared" si="220"/>
        <v>Jan 18</v>
      </c>
      <c r="G3525">
        <f t="shared" si="223"/>
        <v>3524</v>
      </c>
      <c r="H3525" t="str">
        <f t="shared" si="221"/>
        <v/>
      </c>
      <c r="I3525" t="str">
        <f t="shared" si="222"/>
        <v/>
      </c>
    </row>
    <row r="3526" spans="1:9" ht="15" thickBot="1" x14ac:dyDescent="0.35">
      <c r="A3526" s="4" t="s">
        <v>112</v>
      </c>
      <c r="B3526" s="4" t="s">
        <v>131</v>
      </c>
      <c r="C3526" s="5">
        <v>43105</v>
      </c>
      <c r="E3526" s="6">
        <v>191.4</v>
      </c>
      <c r="F3526" t="str">
        <f t="shared" si="220"/>
        <v>Jan 18</v>
      </c>
      <c r="G3526">
        <f t="shared" si="223"/>
        <v>3525</v>
      </c>
      <c r="H3526" t="str">
        <f t="shared" si="221"/>
        <v/>
      </c>
      <c r="I3526" t="str">
        <f t="shared" si="222"/>
        <v/>
      </c>
    </row>
    <row r="3527" spans="1:9" ht="15" thickBot="1" x14ac:dyDescent="0.35">
      <c r="A3527" s="4" t="s">
        <v>112</v>
      </c>
      <c r="B3527" s="4" t="s">
        <v>16</v>
      </c>
      <c r="C3527" s="5">
        <v>43105</v>
      </c>
      <c r="E3527" s="6">
        <v>413.07</v>
      </c>
      <c r="F3527" t="str">
        <f t="shared" si="220"/>
        <v>Jan 18</v>
      </c>
      <c r="G3527">
        <f t="shared" si="223"/>
        <v>3526</v>
      </c>
      <c r="H3527" t="str">
        <f t="shared" si="221"/>
        <v/>
      </c>
      <c r="I3527" t="str">
        <f t="shared" si="222"/>
        <v/>
      </c>
    </row>
    <row r="3528" spans="1:9" ht="15" thickBot="1" x14ac:dyDescent="0.35">
      <c r="A3528" s="4" t="s">
        <v>53</v>
      </c>
      <c r="B3528" s="4" t="s">
        <v>8</v>
      </c>
      <c r="C3528" s="5">
        <v>43105</v>
      </c>
      <c r="E3528" s="6">
        <v>4.5</v>
      </c>
      <c r="F3528" t="str">
        <f t="shared" si="220"/>
        <v>Jan 18</v>
      </c>
      <c r="G3528">
        <f t="shared" si="223"/>
        <v>3527</v>
      </c>
      <c r="H3528" t="str">
        <f t="shared" si="221"/>
        <v/>
      </c>
      <c r="I3528" t="str">
        <f t="shared" si="222"/>
        <v/>
      </c>
    </row>
    <row r="3529" spans="1:9" ht="15" thickBot="1" x14ac:dyDescent="0.35">
      <c r="A3529" s="4" t="s">
        <v>54</v>
      </c>
      <c r="B3529" s="4" t="s">
        <v>35</v>
      </c>
      <c r="C3529" s="5">
        <v>43105</v>
      </c>
      <c r="E3529" s="6">
        <v>784</v>
      </c>
      <c r="F3529" t="str">
        <f t="shared" si="220"/>
        <v>Jan 18</v>
      </c>
      <c r="G3529">
        <f t="shared" si="223"/>
        <v>3528</v>
      </c>
      <c r="H3529" t="str">
        <f t="shared" si="221"/>
        <v/>
      </c>
      <c r="I3529" t="str">
        <f t="shared" si="222"/>
        <v/>
      </c>
    </row>
    <row r="3530" spans="1:9" ht="15" thickBot="1" x14ac:dyDescent="0.35">
      <c r="A3530" s="4" t="s">
        <v>114</v>
      </c>
      <c r="B3530" s="4" t="s">
        <v>115</v>
      </c>
      <c r="C3530" s="5">
        <v>43105</v>
      </c>
      <c r="E3530" s="6">
        <v>4163.6899999999996</v>
      </c>
      <c r="F3530" t="str">
        <f t="shared" si="220"/>
        <v>Jan 18</v>
      </c>
      <c r="G3530">
        <f t="shared" si="223"/>
        <v>3529</v>
      </c>
      <c r="H3530" t="str">
        <f t="shared" si="221"/>
        <v/>
      </c>
      <c r="I3530" t="str">
        <f t="shared" si="222"/>
        <v/>
      </c>
    </row>
    <row r="3531" spans="1:9" ht="15" thickBot="1" x14ac:dyDescent="0.35">
      <c r="A3531" s="4" t="s">
        <v>116</v>
      </c>
      <c r="B3531" s="4" t="s">
        <v>45</v>
      </c>
      <c r="C3531" s="5">
        <v>43105</v>
      </c>
      <c r="E3531" s="6">
        <v>9487.4500000000007</v>
      </c>
      <c r="F3531" t="str">
        <f t="shared" si="220"/>
        <v>Jan 18</v>
      </c>
      <c r="G3531">
        <f t="shared" si="223"/>
        <v>3530</v>
      </c>
      <c r="H3531" t="str">
        <f t="shared" si="221"/>
        <v/>
      </c>
      <c r="I3531" t="str">
        <f t="shared" si="222"/>
        <v/>
      </c>
    </row>
    <row r="3532" spans="1:9" ht="15" thickBot="1" x14ac:dyDescent="0.35">
      <c r="A3532" s="4" t="s">
        <v>56</v>
      </c>
      <c r="B3532" s="4" t="s">
        <v>12</v>
      </c>
      <c r="C3532" s="5">
        <v>43105</v>
      </c>
      <c r="E3532" s="6">
        <v>131.35</v>
      </c>
      <c r="F3532" t="str">
        <f t="shared" si="220"/>
        <v>Jan 18</v>
      </c>
      <c r="G3532">
        <f t="shared" si="223"/>
        <v>3531</v>
      </c>
      <c r="H3532" t="str">
        <f t="shared" si="221"/>
        <v/>
      </c>
      <c r="I3532" t="str">
        <f t="shared" si="222"/>
        <v/>
      </c>
    </row>
    <row r="3533" spans="1:9" ht="15" thickBot="1" x14ac:dyDescent="0.35">
      <c r="A3533" s="4" t="s">
        <v>57</v>
      </c>
      <c r="B3533" s="4" t="s">
        <v>8</v>
      </c>
      <c r="C3533" s="5">
        <v>43105</v>
      </c>
      <c r="E3533" s="6">
        <v>300.37</v>
      </c>
      <c r="F3533" t="str">
        <f t="shared" si="220"/>
        <v>Jan 18</v>
      </c>
      <c r="G3533">
        <f t="shared" si="223"/>
        <v>3532</v>
      </c>
      <c r="H3533" t="str">
        <f t="shared" si="221"/>
        <v/>
      </c>
      <c r="I3533" t="str">
        <f t="shared" si="222"/>
        <v/>
      </c>
    </row>
    <row r="3534" spans="1:9" ht="15" thickBot="1" x14ac:dyDescent="0.35">
      <c r="A3534" s="4" t="s">
        <v>58</v>
      </c>
      <c r="B3534" s="4" t="s">
        <v>18</v>
      </c>
      <c r="C3534" s="5">
        <v>43105</v>
      </c>
      <c r="E3534" s="6">
        <v>1560.95</v>
      </c>
      <c r="F3534" t="str">
        <f t="shared" si="220"/>
        <v>Jan 18</v>
      </c>
      <c r="G3534">
        <f t="shared" si="223"/>
        <v>3533</v>
      </c>
      <c r="H3534" t="str">
        <f t="shared" si="221"/>
        <v/>
      </c>
      <c r="I3534" t="str">
        <f t="shared" si="222"/>
        <v/>
      </c>
    </row>
    <row r="3535" spans="1:9" ht="15" thickBot="1" x14ac:dyDescent="0.35">
      <c r="A3535" s="4" t="s">
        <v>200</v>
      </c>
      <c r="B3535" s="4" t="s">
        <v>39</v>
      </c>
      <c r="C3535" s="5">
        <v>43105</v>
      </c>
      <c r="E3535" s="6">
        <v>50626.54</v>
      </c>
      <c r="F3535" t="str">
        <f t="shared" si="220"/>
        <v>Jan 18</v>
      </c>
      <c r="G3535">
        <f t="shared" si="223"/>
        <v>3534</v>
      </c>
      <c r="H3535" t="str">
        <f t="shared" si="221"/>
        <v/>
      </c>
      <c r="I3535" t="str">
        <f t="shared" si="222"/>
        <v/>
      </c>
    </row>
    <row r="3536" spans="1:9" ht="15" thickBot="1" x14ac:dyDescent="0.35">
      <c r="A3536" s="4" t="s">
        <v>74</v>
      </c>
      <c r="B3536" s="4" t="s">
        <v>45</v>
      </c>
      <c r="C3536" s="5">
        <v>43105</v>
      </c>
      <c r="E3536" s="6">
        <v>633.94000000000005</v>
      </c>
      <c r="F3536" t="str">
        <f t="shared" si="220"/>
        <v>Jan 18</v>
      </c>
      <c r="G3536">
        <f t="shared" si="223"/>
        <v>3535</v>
      </c>
      <c r="H3536" t="str">
        <f t="shared" si="221"/>
        <v/>
      </c>
      <c r="I3536" t="str">
        <f t="shared" si="222"/>
        <v/>
      </c>
    </row>
    <row r="3537" spans="1:9" ht="15" thickBot="1" x14ac:dyDescent="0.35">
      <c r="A3537" s="4" t="s">
        <v>420</v>
      </c>
      <c r="B3537" s="4" t="s">
        <v>43</v>
      </c>
      <c r="C3537" s="5">
        <v>43105</v>
      </c>
      <c r="E3537" s="6">
        <v>500</v>
      </c>
      <c r="F3537" t="str">
        <f t="shared" si="220"/>
        <v>Jan 18</v>
      </c>
      <c r="G3537">
        <f t="shared" si="223"/>
        <v>3536</v>
      </c>
      <c r="H3537" t="str">
        <f t="shared" si="221"/>
        <v/>
      </c>
      <c r="I3537" t="str">
        <f t="shared" si="222"/>
        <v/>
      </c>
    </row>
    <row r="3538" spans="1:9" ht="15" thickBot="1" x14ac:dyDescent="0.35">
      <c r="A3538" s="4" t="s">
        <v>76</v>
      </c>
      <c r="B3538" s="4" t="s">
        <v>214</v>
      </c>
      <c r="C3538" s="5">
        <v>43105</v>
      </c>
      <c r="E3538" s="6">
        <v>35359.519999999997</v>
      </c>
      <c r="F3538" t="str">
        <f t="shared" si="220"/>
        <v>Jan 18</v>
      </c>
      <c r="G3538">
        <f t="shared" si="223"/>
        <v>3537</v>
      </c>
      <c r="H3538" t="str">
        <f t="shared" si="221"/>
        <v/>
      </c>
      <c r="I3538" t="str">
        <f t="shared" si="222"/>
        <v/>
      </c>
    </row>
    <row r="3539" spans="1:9" ht="15" thickBot="1" x14ac:dyDescent="0.35">
      <c r="A3539" s="4" t="s">
        <v>76</v>
      </c>
      <c r="B3539" s="4" t="s">
        <v>111</v>
      </c>
      <c r="C3539" s="5">
        <v>43105</v>
      </c>
      <c r="E3539" s="6">
        <v>2043.6</v>
      </c>
      <c r="F3539" t="str">
        <f t="shared" si="220"/>
        <v>Jan 18</v>
      </c>
      <c r="G3539">
        <f t="shared" si="223"/>
        <v>3538</v>
      </c>
      <c r="H3539" t="str">
        <f t="shared" si="221"/>
        <v/>
      </c>
      <c r="I3539" t="str">
        <f t="shared" si="222"/>
        <v/>
      </c>
    </row>
    <row r="3540" spans="1:9" ht="15" thickBot="1" x14ac:dyDescent="0.35">
      <c r="A3540" s="4" t="s">
        <v>5</v>
      </c>
      <c r="B3540" s="4" t="s">
        <v>6</v>
      </c>
      <c r="C3540" s="5">
        <v>43105</v>
      </c>
      <c r="E3540" s="6">
        <v>205374.8</v>
      </c>
      <c r="F3540" t="str">
        <f t="shared" si="220"/>
        <v>Jan 18</v>
      </c>
      <c r="G3540">
        <f t="shared" si="223"/>
        <v>3539</v>
      </c>
      <c r="H3540" t="str">
        <f t="shared" si="221"/>
        <v/>
      </c>
      <c r="I3540" t="str">
        <f t="shared" si="222"/>
        <v/>
      </c>
    </row>
    <row r="3541" spans="1:9" ht="15" thickBot="1" x14ac:dyDescent="0.35">
      <c r="A3541" s="4" t="s">
        <v>437</v>
      </c>
      <c r="B3541" s="4" t="s">
        <v>70</v>
      </c>
      <c r="C3541" s="5">
        <v>43112</v>
      </c>
      <c r="E3541" s="6">
        <v>387.54</v>
      </c>
      <c r="F3541" t="str">
        <f t="shared" si="220"/>
        <v>Jan 18</v>
      </c>
      <c r="G3541">
        <f t="shared" si="223"/>
        <v>3540</v>
      </c>
      <c r="H3541" t="str">
        <f t="shared" si="221"/>
        <v/>
      </c>
      <c r="I3541" t="str">
        <f t="shared" si="222"/>
        <v/>
      </c>
    </row>
    <row r="3542" spans="1:9" ht="15" thickBot="1" x14ac:dyDescent="0.35">
      <c r="A3542" s="4" t="s">
        <v>268</v>
      </c>
      <c r="B3542" s="4" t="s">
        <v>89</v>
      </c>
      <c r="C3542" s="5">
        <v>43112</v>
      </c>
      <c r="E3542" s="6">
        <v>99.25</v>
      </c>
      <c r="F3542" t="str">
        <f t="shared" si="220"/>
        <v>Jan 18</v>
      </c>
      <c r="G3542">
        <f t="shared" si="223"/>
        <v>3541</v>
      </c>
      <c r="H3542" t="str">
        <f t="shared" si="221"/>
        <v/>
      </c>
      <c r="I3542" t="str">
        <f t="shared" si="222"/>
        <v/>
      </c>
    </row>
    <row r="3543" spans="1:9" ht="15" thickBot="1" x14ac:dyDescent="0.35">
      <c r="A3543" s="4" t="s">
        <v>128</v>
      </c>
      <c r="B3543" s="4" t="s">
        <v>28</v>
      </c>
      <c r="C3543" s="5">
        <v>43112</v>
      </c>
      <c r="E3543" s="6">
        <v>2814.1</v>
      </c>
      <c r="F3543" t="str">
        <f t="shared" si="220"/>
        <v>Jan 18</v>
      </c>
      <c r="G3543">
        <f t="shared" si="223"/>
        <v>3542</v>
      </c>
      <c r="H3543" t="str">
        <f t="shared" si="221"/>
        <v/>
      </c>
      <c r="I3543" t="str">
        <f t="shared" si="222"/>
        <v/>
      </c>
    </row>
    <row r="3544" spans="1:9" ht="15" thickBot="1" x14ac:dyDescent="0.35">
      <c r="A3544" s="4" t="s">
        <v>172</v>
      </c>
      <c r="B3544" s="4" t="s">
        <v>8</v>
      </c>
      <c r="C3544" s="5">
        <v>43112</v>
      </c>
      <c r="E3544" s="6">
        <v>269.32</v>
      </c>
      <c r="F3544" t="str">
        <f t="shared" si="220"/>
        <v>Jan 18</v>
      </c>
      <c r="G3544">
        <f t="shared" si="223"/>
        <v>3543</v>
      </c>
      <c r="H3544" t="str">
        <f t="shared" si="221"/>
        <v/>
      </c>
      <c r="I3544" t="str">
        <f t="shared" si="222"/>
        <v/>
      </c>
    </row>
    <row r="3545" spans="1:9" ht="15" thickBot="1" x14ac:dyDescent="0.35">
      <c r="A3545" s="4" t="s">
        <v>87</v>
      </c>
      <c r="B3545" s="4" t="s">
        <v>8</v>
      </c>
      <c r="C3545" s="5">
        <v>43112</v>
      </c>
      <c r="E3545" s="6">
        <v>134.53</v>
      </c>
      <c r="F3545" t="str">
        <f t="shared" si="220"/>
        <v>Jan 18</v>
      </c>
      <c r="G3545">
        <f t="shared" si="223"/>
        <v>3544</v>
      </c>
      <c r="H3545" t="str">
        <f t="shared" si="221"/>
        <v/>
      </c>
      <c r="I3545" t="str">
        <f t="shared" si="222"/>
        <v/>
      </c>
    </row>
    <row r="3546" spans="1:9" ht="15" thickBot="1" x14ac:dyDescent="0.35">
      <c r="A3546" s="4" t="s">
        <v>7</v>
      </c>
      <c r="B3546" s="4" t="s">
        <v>33</v>
      </c>
      <c r="C3546" s="5">
        <v>43112</v>
      </c>
      <c r="E3546" s="6">
        <v>40</v>
      </c>
      <c r="F3546" t="str">
        <f t="shared" si="220"/>
        <v>Jan 18</v>
      </c>
      <c r="G3546">
        <f t="shared" si="223"/>
        <v>3545</v>
      </c>
      <c r="H3546" t="str">
        <f t="shared" si="221"/>
        <v/>
      </c>
      <c r="I3546" t="str">
        <f t="shared" si="222"/>
        <v/>
      </c>
    </row>
    <row r="3547" spans="1:9" ht="15" thickBot="1" x14ac:dyDescent="0.35">
      <c r="A3547" s="4" t="s">
        <v>7</v>
      </c>
      <c r="B3547" s="4" t="s">
        <v>8</v>
      </c>
      <c r="C3547" s="5">
        <v>43112</v>
      </c>
      <c r="E3547" s="6">
        <v>846.5</v>
      </c>
      <c r="F3547" t="str">
        <f t="shared" si="220"/>
        <v>Jan 18</v>
      </c>
      <c r="G3547">
        <f t="shared" si="223"/>
        <v>3546</v>
      </c>
      <c r="H3547" t="str">
        <f t="shared" si="221"/>
        <v/>
      </c>
      <c r="I3547" t="str">
        <f t="shared" si="222"/>
        <v/>
      </c>
    </row>
    <row r="3548" spans="1:9" ht="15" thickBot="1" x14ac:dyDescent="0.35">
      <c r="A3548" s="4" t="s">
        <v>312</v>
      </c>
      <c r="B3548" s="4" t="s">
        <v>67</v>
      </c>
      <c r="C3548" s="5">
        <v>43112</v>
      </c>
      <c r="E3548" s="6">
        <v>23.73</v>
      </c>
      <c r="F3548" t="str">
        <f t="shared" si="220"/>
        <v>Jan 18</v>
      </c>
      <c r="G3548">
        <f t="shared" si="223"/>
        <v>3547</v>
      </c>
      <c r="H3548" t="str">
        <f t="shared" si="221"/>
        <v/>
      </c>
      <c r="I3548" t="str">
        <f t="shared" si="222"/>
        <v/>
      </c>
    </row>
    <row r="3549" spans="1:9" ht="15" thickBot="1" x14ac:dyDescent="0.35">
      <c r="A3549" s="4" t="s">
        <v>312</v>
      </c>
      <c r="B3549" s="4" t="s">
        <v>131</v>
      </c>
      <c r="C3549" s="5">
        <v>43112</v>
      </c>
      <c r="E3549" s="6">
        <v>0</v>
      </c>
      <c r="F3549" t="str">
        <f t="shared" si="220"/>
        <v>Jan 18</v>
      </c>
      <c r="G3549">
        <f t="shared" si="223"/>
        <v>3548</v>
      </c>
      <c r="H3549" t="str">
        <f t="shared" si="221"/>
        <v/>
      </c>
      <c r="I3549" t="str">
        <f t="shared" si="222"/>
        <v/>
      </c>
    </row>
    <row r="3550" spans="1:9" ht="15" thickBot="1" x14ac:dyDescent="0.35">
      <c r="A3550" s="4" t="s">
        <v>312</v>
      </c>
      <c r="B3550" s="4" t="s">
        <v>16</v>
      </c>
      <c r="C3550" s="5">
        <v>43112</v>
      </c>
      <c r="E3550" s="6">
        <v>4.8</v>
      </c>
      <c r="F3550" t="str">
        <f t="shared" si="220"/>
        <v>Jan 18</v>
      </c>
      <c r="G3550">
        <f t="shared" si="223"/>
        <v>3549</v>
      </c>
      <c r="H3550" t="str">
        <f t="shared" si="221"/>
        <v/>
      </c>
      <c r="I3550" t="str">
        <f t="shared" si="222"/>
        <v/>
      </c>
    </row>
    <row r="3551" spans="1:9" ht="15" thickBot="1" x14ac:dyDescent="0.35">
      <c r="A3551" s="4" t="s">
        <v>130</v>
      </c>
      <c r="B3551" s="4" t="s">
        <v>208</v>
      </c>
      <c r="C3551" s="5">
        <v>43112</v>
      </c>
      <c r="E3551" s="6">
        <v>22.56</v>
      </c>
      <c r="F3551" t="str">
        <f t="shared" si="220"/>
        <v>Jan 18</v>
      </c>
      <c r="G3551">
        <f t="shared" si="223"/>
        <v>3550</v>
      </c>
      <c r="H3551" t="str">
        <f t="shared" si="221"/>
        <v/>
      </c>
      <c r="I3551" t="str">
        <f t="shared" si="222"/>
        <v/>
      </c>
    </row>
    <row r="3552" spans="1:9" ht="15" thickBot="1" x14ac:dyDescent="0.35">
      <c r="A3552" s="4" t="s">
        <v>10</v>
      </c>
      <c r="B3552" s="4" t="s">
        <v>11</v>
      </c>
      <c r="C3552" s="5">
        <v>43112</v>
      </c>
      <c r="E3552" s="6">
        <v>613.59</v>
      </c>
      <c r="F3552" t="str">
        <f t="shared" si="220"/>
        <v>Jan 18</v>
      </c>
      <c r="G3552">
        <f t="shared" si="223"/>
        <v>3551</v>
      </c>
      <c r="H3552" t="str">
        <f t="shared" si="221"/>
        <v/>
      </c>
      <c r="I3552" t="str">
        <f t="shared" si="222"/>
        <v/>
      </c>
    </row>
    <row r="3553" spans="1:9" ht="15" thickBot="1" x14ac:dyDescent="0.35">
      <c r="A3553" s="4" t="s">
        <v>10</v>
      </c>
      <c r="B3553" s="4" t="s">
        <v>127</v>
      </c>
      <c r="C3553" s="5">
        <v>43112</v>
      </c>
      <c r="E3553" s="6">
        <v>469.79</v>
      </c>
      <c r="F3553" t="str">
        <f t="shared" si="220"/>
        <v>Jan 18</v>
      </c>
      <c r="G3553">
        <f t="shared" si="223"/>
        <v>3552</v>
      </c>
      <c r="H3553" t="str">
        <f t="shared" si="221"/>
        <v/>
      </c>
      <c r="I3553" t="str">
        <f t="shared" si="222"/>
        <v/>
      </c>
    </row>
    <row r="3554" spans="1:9" ht="15" thickBot="1" x14ac:dyDescent="0.35">
      <c r="A3554" s="4" t="s">
        <v>133</v>
      </c>
      <c r="B3554" s="4" t="s">
        <v>70</v>
      </c>
      <c r="C3554" s="5">
        <v>43112</v>
      </c>
      <c r="E3554" s="6">
        <v>25.5</v>
      </c>
      <c r="F3554" t="str">
        <f t="shared" si="220"/>
        <v>Jan 18</v>
      </c>
      <c r="G3554">
        <f t="shared" si="223"/>
        <v>3553</v>
      </c>
      <c r="H3554" t="str">
        <f t="shared" si="221"/>
        <v/>
      </c>
      <c r="I3554" t="str">
        <f t="shared" si="222"/>
        <v/>
      </c>
    </row>
    <row r="3555" spans="1:9" ht="15" thickBot="1" x14ac:dyDescent="0.35">
      <c r="A3555" s="4" t="s">
        <v>133</v>
      </c>
      <c r="B3555" s="4" t="s">
        <v>8</v>
      </c>
      <c r="C3555" s="5">
        <v>43112</v>
      </c>
      <c r="E3555" s="6">
        <v>576.52</v>
      </c>
      <c r="F3555" t="str">
        <f t="shared" si="220"/>
        <v>Jan 18</v>
      </c>
      <c r="G3555">
        <f t="shared" si="223"/>
        <v>3554</v>
      </c>
      <c r="H3555" t="str">
        <f t="shared" si="221"/>
        <v/>
      </c>
      <c r="I3555" t="str">
        <f t="shared" si="222"/>
        <v/>
      </c>
    </row>
    <row r="3556" spans="1:9" ht="15" thickBot="1" x14ac:dyDescent="0.35">
      <c r="A3556" s="4" t="s">
        <v>357</v>
      </c>
      <c r="B3556" s="4" t="s">
        <v>14</v>
      </c>
      <c r="C3556" s="5">
        <v>43112</v>
      </c>
      <c r="E3556" s="6">
        <v>5855.7</v>
      </c>
      <c r="F3556" t="str">
        <f t="shared" si="220"/>
        <v>Jan 18</v>
      </c>
      <c r="G3556">
        <f t="shared" si="223"/>
        <v>3555</v>
      </c>
      <c r="H3556" t="str">
        <f t="shared" si="221"/>
        <v/>
      </c>
      <c r="I3556" t="str">
        <f t="shared" si="222"/>
        <v/>
      </c>
    </row>
    <row r="3557" spans="1:9" ht="15" thickBot="1" x14ac:dyDescent="0.35">
      <c r="A3557" s="4" t="s">
        <v>134</v>
      </c>
      <c r="B3557" s="4" t="s">
        <v>22</v>
      </c>
      <c r="C3557" s="5">
        <v>43112</v>
      </c>
      <c r="E3557" s="6">
        <v>1259.43</v>
      </c>
      <c r="F3557" t="str">
        <f t="shared" si="220"/>
        <v>Jan 18</v>
      </c>
      <c r="G3557">
        <f t="shared" si="223"/>
        <v>3556</v>
      </c>
      <c r="H3557" t="str">
        <f t="shared" si="221"/>
        <v/>
      </c>
      <c r="I3557" t="str">
        <f t="shared" si="222"/>
        <v/>
      </c>
    </row>
    <row r="3558" spans="1:9" ht="15" thickBot="1" x14ac:dyDescent="0.35">
      <c r="A3558" s="4" t="s">
        <v>220</v>
      </c>
      <c r="B3558" s="4" t="s">
        <v>22</v>
      </c>
      <c r="C3558" s="5">
        <v>43112</v>
      </c>
      <c r="E3558" s="6">
        <v>520</v>
      </c>
      <c r="F3558" t="str">
        <f t="shared" si="220"/>
        <v>Jan 18</v>
      </c>
      <c r="G3558">
        <f t="shared" si="223"/>
        <v>3557</v>
      </c>
      <c r="H3558" t="str">
        <f t="shared" si="221"/>
        <v/>
      </c>
      <c r="I3558" t="str">
        <f t="shared" si="222"/>
        <v/>
      </c>
    </row>
    <row r="3559" spans="1:9" ht="15" thickBot="1" x14ac:dyDescent="0.35">
      <c r="A3559" s="4" t="s">
        <v>220</v>
      </c>
      <c r="B3559" s="4" t="s">
        <v>12</v>
      </c>
      <c r="C3559" s="5">
        <v>43112</v>
      </c>
      <c r="E3559" s="6">
        <v>37.5</v>
      </c>
      <c r="F3559" t="str">
        <f t="shared" si="220"/>
        <v>Jan 18</v>
      </c>
      <c r="G3559">
        <f t="shared" si="223"/>
        <v>3558</v>
      </c>
      <c r="H3559" t="str">
        <f t="shared" si="221"/>
        <v/>
      </c>
      <c r="I3559" t="str">
        <f t="shared" si="222"/>
        <v/>
      </c>
    </row>
    <row r="3560" spans="1:9" ht="15" thickBot="1" x14ac:dyDescent="0.35">
      <c r="A3560" s="4" t="s">
        <v>174</v>
      </c>
      <c r="B3560" s="4" t="s">
        <v>22</v>
      </c>
      <c r="C3560" s="5">
        <v>43112</v>
      </c>
      <c r="E3560" s="6">
        <v>550</v>
      </c>
      <c r="F3560" t="str">
        <f t="shared" si="220"/>
        <v>Jan 18</v>
      </c>
      <c r="G3560">
        <f t="shared" si="223"/>
        <v>3559</v>
      </c>
      <c r="H3560" t="str">
        <f t="shared" si="221"/>
        <v/>
      </c>
      <c r="I3560" t="str">
        <f t="shared" si="222"/>
        <v/>
      </c>
    </row>
    <row r="3561" spans="1:9" ht="15" thickBot="1" x14ac:dyDescent="0.35">
      <c r="A3561" s="4" t="s">
        <v>92</v>
      </c>
      <c r="B3561" s="4" t="s">
        <v>45</v>
      </c>
      <c r="C3561" s="5">
        <v>43112</v>
      </c>
      <c r="E3561" s="6">
        <v>455.2</v>
      </c>
      <c r="F3561" t="str">
        <f t="shared" si="220"/>
        <v>Jan 18</v>
      </c>
      <c r="G3561">
        <f t="shared" si="223"/>
        <v>3560</v>
      </c>
      <c r="H3561" t="str">
        <f t="shared" si="221"/>
        <v/>
      </c>
      <c r="I3561" t="str">
        <f t="shared" si="222"/>
        <v/>
      </c>
    </row>
    <row r="3562" spans="1:9" ht="15" thickBot="1" x14ac:dyDescent="0.35">
      <c r="A3562" s="4" t="s">
        <v>17</v>
      </c>
      <c r="B3562" s="4" t="s">
        <v>18</v>
      </c>
      <c r="C3562" s="5">
        <v>43112</v>
      </c>
      <c r="E3562" s="6">
        <v>2905.57</v>
      </c>
      <c r="F3562" t="str">
        <f t="shared" si="220"/>
        <v>Jan 18</v>
      </c>
      <c r="G3562">
        <f t="shared" si="223"/>
        <v>3561</v>
      </c>
      <c r="H3562" t="str">
        <f t="shared" si="221"/>
        <v/>
      </c>
      <c r="I3562" t="str">
        <f t="shared" si="222"/>
        <v/>
      </c>
    </row>
    <row r="3563" spans="1:9" ht="15" thickBot="1" x14ac:dyDescent="0.35">
      <c r="A3563" s="4" t="s">
        <v>93</v>
      </c>
      <c r="B3563" s="4" t="s">
        <v>94</v>
      </c>
      <c r="C3563" s="5">
        <v>43112</v>
      </c>
      <c r="E3563" s="6">
        <v>53589.04</v>
      </c>
      <c r="F3563" t="str">
        <f t="shared" si="220"/>
        <v>Jan 18</v>
      </c>
      <c r="G3563">
        <f t="shared" si="223"/>
        <v>3562</v>
      </c>
      <c r="H3563" t="str">
        <f t="shared" si="221"/>
        <v/>
      </c>
      <c r="I3563" t="str">
        <f t="shared" si="222"/>
        <v/>
      </c>
    </row>
    <row r="3564" spans="1:9" ht="15" thickBot="1" x14ac:dyDescent="0.35">
      <c r="A3564" s="4" t="s">
        <v>93</v>
      </c>
      <c r="B3564" s="4" t="s">
        <v>95</v>
      </c>
      <c r="C3564" s="5">
        <v>43112</v>
      </c>
      <c r="E3564" s="6">
        <v>18866.21</v>
      </c>
      <c r="F3564" t="str">
        <f t="shared" si="220"/>
        <v>Jan 18</v>
      </c>
      <c r="G3564">
        <f t="shared" si="223"/>
        <v>3563</v>
      </c>
      <c r="H3564" t="str">
        <f t="shared" si="221"/>
        <v/>
      </c>
      <c r="I3564" t="str">
        <f t="shared" si="222"/>
        <v/>
      </c>
    </row>
    <row r="3565" spans="1:9" ht="15" thickBot="1" x14ac:dyDescent="0.35">
      <c r="A3565" s="4" t="s">
        <v>19</v>
      </c>
      <c r="B3565" s="4" t="s">
        <v>20</v>
      </c>
      <c r="C3565" s="5">
        <v>43112</v>
      </c>
      <c r="E3565" s="6">
        <v>1592.2</v>
      </c>
      <c r="F3565" t="str">
        <f t="shared" si="220"/>
        <v>Jan 18</v>
      </c>
      <c r="G3565">
        <f t="shared" si="223"/>
        <v>3564</v>
      </c>
      <c r="H3565" t="str">
        <f t="shared" si="221"/>
        <v/>
      </c>
      <c r="I3565" t="str">
        <f t="shared" si="222"/>
        <v/>
      </c>
    </row>
    <row r="3566" spans="1:9" ht="15" thickBot="1" x14ac:dyDescent="0.35">
      <c r="A3566" s="4" t="s">
        <v>96</v>
      </c>
      <c r="B3566" s="4" t="s">
        <v>45</v>
      </c>
      <c r="C3566" s="5">
        <v>43112</v>
      </c>
      <c r="E3566" s="6">
        <v>562.05999999999995</v>
      </c>
      <c r="F3566" t="str">
        <f t="shared" si="220"/>
        <v>Jan 18</v>
      </c>
      <c r="G3566">
        <f t="shared" si="223"/>
        <v>3565</v>
      </c>
      <c r="H3566" t="str">
        <f t="shared" si="221"/>
        <v/>
      </c>
      <c r="I3566" t="str">
        <f t="shared" si="222"/>
        <v/>
      </c>
    </row>
    <row r="3567" spans="1:9" ht="15" thickBot="1" x14ac:dyDescent="0.35">
      <c r="A3567" s="4" t="s">
        <v>456</v>
      </c>
      <c r="B3567" s="4" t="s">
        <v>22</v>
      </c>
      <c r="C3567" s="5">
        <v>43112</v>
      </c>
      <c r="E3567" s="6">
        <v>833</v>
      </c>
      <c r="F3567" t="str">
        <f t="shared" si="220"/>
        <v>Jan 18</v>
      </c>
      <c r="G3567">
        <f t="shared" si="223"/>
        <v>3566</v>
      </c>
      <c r="H3567" t="str">
        <f t="shared" si="221"/>
        <v/>
      </c>
      <c r="I3567" t="str">
        <f t="shared" si="222"/>
        <v/>
      </c>
    </row>
    <row r="3568" spans="1:9" ht="15" thickBot="1" x14ac:dyDescent="0.35">
      <c r="A3568" s="4" t="s">
        <v>140</v>
      </c>
      <c r="B3568" s="4" t="s">
        <v>210</v>
      </c>
      <c r="C3568" s="5">
        <v>43112</v>
      </c>
      <c r="E3568" s="6">
        <v>476.32</v>
      </c>
      <c r="F3568" t="str">
        <f t="shared" si="220"/>
        <v>Jan 18</v>
      </c>
      <c r="G3568">
        <f t="shared" si="223"/>
        <v>3567</v>
      </c>
      <c r="H3568" t="str">
        <f t="shared" si="221"/>
        <v/>
      </c>
      <c r="I3568" t="str">
        <f t="shared" si="222"/>
        <v/>
      </c>
    </row>
    <row r="3569" spans="1:9" ht="15" thickBot="1" x14ac:dyDescent="0.35">
      <c r="A3569" s="4" t="s">
        <v>97</v>
      </c>
      <c r="B3569" s="4" t="s">
        <v>6</v>
      </c>
      <c r="C3569" s="5">
        <v>43112</v>
      </c>
      <c r="E3569" s="6">
        <v>111087.67999999999</v>
      </c>
      <c r="F3569" t="str">
        <f t="shared" si="220"/>
        <v>Jan 18</v>
      </c>
      <c r="G3569">
        <f t="shared" si="223"/>
        <v>3568</v>
      </c>
      <c r="H3569" t="str">
        <f t="shared" si="221"/>
        <v/>
      </c>
      <c r="I3569" t="str">
        <f t="shared" si="222"/>
        <v/>
      </c>
    </row>
    <row r="3570" spans="1:9" ht="15" thickBot="1" x14ac:dyDescent="0.35">
      <c r="A3570" s="4" t="s">
        <v>178</v>
      </c>
      <c r="B3570" s="4" t="s">
        <v>31</v>
      </c>
      <c r="C3570" s="5">
        <v>43112</v>
      </c>
      <c r="E3570" s="6">
        <v>1044.21</v>
      </c>
      <c r="F3570" t="str">
        <f t="shared" si="220"/>
        <v>Jan 18</v>
      </c>
      <c r="G3570">
        <f t="shared" si="223"/>
        <v>3569</v>
      </c>
      <c r="H3570" t="str">
        <f t="shared" si="221"/>
        <v/>
      </c>
      <c r="I3570" t="str">
        <f t="shared" si="222"/>
        <v/>
      </c>
    </row>
    <row r="3571" spans="1:9" ht="15" thickBot="1" x14ac:dyDescent="0.35">
      <c r="A3571" s="4" t="s">
        <v>98</v>
      </c>
      <c r="B3571" s="4" t="s">
        <v>22</v>
      </c>
      <c r="C3571" s="5">
        <v>43112</v>
      </c>
      <c r="E3571" s="6">
        <v>9443.51</v>
      </c>
      <c r="F3571" t="str">
        <f t="shared" si="220"/>
        <v>Jan 18</v>
      </c>
      <c r="G3571">
        <f t="shared" si="223"/>
        <v>3570</v>
      </c>
      <c r="H3571" t="str">
        <f t="shared" si="221"/>
        <v/>
      </c>
      <c r="I3571" t="str">
        <f t="shared" si="222"/>
        <v/>
      </c>
    </row>
    <row r="3572" spans="1:9" ht="15" thickBot="1" x14ac:dyDescent="0.35">
      <c r="A3572" s="4" t="s">
        <v>142</v>
      </c>
      <c r="B3572" s="4" t="s">
        <v>22</v>
      </c>
      <c r="C3572" s="5">
        <v>43112</v>
      </c>
      <c r="E3572" s="6">
        <v>16.5</v>
      </c>
      <c r="F3572" t="str">
        <f t="shared" si="220"/>
        <v>Jan 18</v>
      </c>
      <c r="G3572">
        <f t="shared" si="223"/>
        <v>3571</v>
      </c>
      <c r="H3572" t="str">
        <f t="shared" si="221"/>
        <v/>
      </c>
      <c r="I3572" t="str">
        <f t="shared" si="222"/>
        <v/>
      </c>
    </row>
    <row r="3573" spans="1:9" ht="15" thickBot="1" x14ac:dyDescent="0.35">
      <c r="A3573" s="4" t="s">
        <v>26</v>
      </c>
      <c r="B3573" s="4" t="s">
        <v>20</v>
      </c>
      <c r="C3573" s="5">
        <v>43112</v>
      </c>
      <c r="E3573" s="6">
        <v>6962.76</v>
      </c>
      <c r="F3573" t="str">
        <f t="shared" si="220"/>
        <v>Jan 18</v>
      </c>
      <c r="G3573">
        <f t="shared" si="223"/>
        <v>3572</v>
      </c>
      <c r="H3573" t="str">
        <f t="shared" si="221"/>
        <v/>
      </c>
      <c r="I3573" t="str">
        <f t="shared" si="222"/>
        <v/>
      </c>
    </row>
    <row r="3574" spans="1:9" ht="15" thickBot="1" x14ac:dyDescent="0.35">
      <c r="A3574" s="4" t="s">
        <v>179</v>
      </c>
      <c r="B3574" s="4" t="s">
        <v>180</v>
      </c>
      <c r="C3574" s="5">
        <v>43112</v>
      </c>
      <c r="E3574" s="6">
        <v>348.75</v>
      </c>
      <c r="F3574" t="str">
        <f t="shared" si="220"/>
        <v>Jan 18</v>
      </c>
      <c r="G3574">
        <f t="shared" si="223"/>
        <v>3573</v>
      </c>
      <c r="H3574" t="str">
        <f t="shared" si="221"/>
        <v/>
      </c>
      <c r="I3574" t="str">
        <f t="shared" si="222"/>
        <v/>
      </c>
    </row>
    <row r="3575" spans="1:9" ht="15" thickBot="1" x14ac:dyDescent="0.35">
      <c r="A3575" s="4" t="s">
        <v>101</v>
      </c>
      <c r="B3575" s="4" t="s">
        <v>102</v>
      </c>
      <c r="C3575" s="5">
        <v>43112</v>
      </c>
      <c r="E3575" s="6">
        <v>9139</v>
      </c>
      <c r="F3575" t="str">
        <f t="shared" si="220"/>
        <v>Jan 18</v>
      </c>
      <c r="G3575">
        <f t="shared" si="223"/>
        <v>3574</v>
      </c>
      <c r="H3575" t="str">
        <f t="shared" si="221"/>
        <v/>
      </c>
      <c r="I3575" t="str">
        <f t="shared" si="222"/>
        <v/>
      </c>
    </row>
    <row r="3576" spans="1:9" ht="15" thickBot="1" x14ac:dyDescent="0.35">
      <c r="A3576" s="4" t="s">
        <v>29</v>
      </c>
      <c r="B3576" s="4" t="s">
        <v>127</v>
      </c>
      <c r="C3576" s="5">
        <v>43112</v>
      </c>
      <c r="E3576" s="6">
        <v>483.87</v>
      </c>
      <c r="F3576" t="str">
        <f t="shared" si="220"/>
        <v>Jan 18</v>
      </c>
      <c r="G3576">
        <f t="shared" si="223"/>
        <v>3575</v>
      </c>
      <c r="H3576" t="str">
        <f t="shared" si="221"/>
        <v/>
      </c>
      <c r="I3576" t="str">
        <f t="shared" si="222"/>
        <v/>
      </c>
    </row>
    <row r="3577" spans="1:9" ht="15" thickBot="1" x14ac:dyDescent="0.35">
      <c r="A3577" s="4" t="s">
        <v>29</v>
      </c>
      <c r="B3577" s="4" t="s">
        <v>8</v>
      </c>
      <c r="C3577" s="5">
        <v>43112</v>
      </c>
      <c r="E3577" s="6">
        <v>282.16000000000003</v>
      </c>
      <c r="F3577" t="str">
        <f t="shared" si="220"/>
        <v>Jan 18</v>
      </c>
      <c r="G3577">
        <f t="shared" si="223"/>
        <v>3576</v>
      </c>
      <c r="H3577" t="str">
        <f t="shared" si="221"/>
        <v/>
      </c>
      <c r="I3577" t="str">
        <f t="shared" si="222"/>
        <v/>
      </c>
    </row>
    <row r="3578" spans="1:9" ht="15" thickBot="1" x14ac:dyDescent="0.35">
      <c r="A3578" s="4" t="s">
        <v>32</v>
      </c>
      <c r="B3578" s="4" t="s">
        <v>33</v>
      </c>
      <c r="C3578" s="5">
        <v>43112</v>
      </c>
      <c r="E3578" s="6">
        <v>2993.27</v>
      </c>
      <c r="F3578" t="str">
        <f t="shared" si="220"/>
        <v>Jan 18</v>
      </c>
      <c r="G3578">
        <f t="shared" si="223"/>
        <v>3577</v>
      </c>
      <c r="H3578" t="str">
        <f t="shared" si="221"/>
        <v/>
      </c>
      <c r="I3578" t="str">
        <f t="shared" si="222"/>
        <v/>
      </c>
    </row>
    <row r="3579" spans="1:9" ht="15" thickBot="1" x14ac:dyDescent="0.35">
      <c r="A3579" s="4" t="s">
        <v>34</v>
      </c>
      <c r="B3579" s="4" t="s">
        <v>35</v>
      </c>
      <c r="C3579" s="5">
        <v>43112</v>
      </c>
      <c r="E3579" s="6">
        <v>195</v>
      </c>
      <c r="F3579" t="str">
        <f t="shared" si="220"/>
        <v>Jan 18</v>
      </c>
      <c r="G3579">
        <f t="shared" si="223"/>
        <v>3578</v>
      </c>
      <c r="H3579" t="str">
        <f t="shared" si="221"/>
        <v/>
      </c>
      <c r="I3579" t="str">
        <f t="shared" si="222"/>
        <v/>
      </c>
    </row>
    <row r="3580" spans="1:9" ht="15" thickBot="1" x14ac:dyDescent="0.35">
      <c r="A3580" s="4" t="s">
        <v>197</v>
      </c>
      <c r="B3580" s="4" t="s">
        <v>70</v>
      </c>
      <c r="C3580" s="5">
        <v>43112</v>
      </c>
      <c r="E3580" s="6">
        <v>591.83000000000004</v>
      </c>
      <c r="F3580" t="str">
        <f t="shared" si="220"/>
        <v>Jan 18</v>
      </c>
      <c r="G3580">
        <f t="shared" si="223"/>
        <v>3579</v>
      </c>
      <c r="H3580" t="str">
        <f t="shared" si="221"/>
        <v/>
      </c>
      <c r="I3580" t="str">
        <f t="shared" si="222"/>
        <v/>
      </c>
    </row>
    <row r="3581" spans="1:9" ht="15" thickBot="1" x14ac:dyDescent="0.35">
      <c r="A3581" s="4" t="s">
        <v>197</v>
      </c>
      <c r="B3581" s="4" t="s">
        <v>33</v>
      </c>
      <c r="C3581" s="5">
        <v>43112</v>
      </c>
      <c r="E3581" s="6">
        <v>3393.13</v>
      </c>
      <c r="F3581" t="str">
        <f t="shared" si="220"/>
        <v>Jan 18</v>
      </c>
      <c r="G3581">
        <f t="shared" si="223"/>
        <v>3580</v>
      </c>
      <c r="H3581" t="str">
        <f t="shared" si="221"/>
        <v/>
      </c>
      <c r="I3581" t="str">
        <f t="shared" si="222"/>
        <v/>
      </c>
    </row>
    <row r="3582" spans="1:9" ht="15" thickBot="1" x14ac:dyDescent="0.35">
      <c r="A3582" s="4" t="s">
        <v>197</v>
      </c>
      <c r="B3582" s="4" t="s">
        <v>43</v>
      </c>
      <c r="C3582" s="5">
        <v>43112</v>
      </c>
      <c r="E3582" s="6">
        <v>7588</v>
      </c>
      <c r="F3582" t="str">
        <f t="shared" si="220"/>
        <v>Jan 18</v>
      </c>
      <c r="G3582">
        <f t="shared" si="223"/>
        <v>3581</v>
      </c>
      <c r="H3582" t="str">
        <f t="shared" si="221"/>
        <v/>
      </c>
      <c r="I3582" t="str">
        <f t="shared" si="222"/>
        <v/>
      </c>
    </row>
    <row r="3583" spans="1:9" ht="15" thickBot="1" x14ac:dyDescent="0.35">
      <c r="A3583" s="4" t="s">
        <v>36</v>
      </c>
      <c r="B3583" s="4" t="s">
        <v>18</v>
      </c>
      <c r="C3583" s="5">
        <v>43112</v>
      </c>
      <c r="E3583" s="6">
        <v>1467.1</v>
      </c>
      <c r="F3583" t="str">
        <f t="shared" si="220"/>
        <v>Jan 18</v>
      </c>
      <c r="G3583">
        <f t="shared" si="223"/>
        <v>3582</v>
      </c>
      <c r="H3583" t="str">
        <f t="shared" si="221"/>
        <v/>
      </c>
      <c r="I3583" t="str">
        <f t="shared" si="222"/>
        <v/>
      </c>
    </row>
    <row r="3584" spans="1:9" ht="15" thickBot="1" x14ac:dyDescent="0.35">
      <c r="A3584" s="4" t="s">
        <v>145</v>
      </c>
      <c r="B3584" s="4" t="s">
        <v>35</v>
      </c>
      <c r="C3584" s="5">
        <v>43112</v>
      </c>
      <c r="E3584" s="6">
        <v>2800</v>
      </c>
      <c r="F3584" t="str">
        <f t="shared" si="220"/>
        <v>Jan 18</v>
      </c>
      <c r="G3584">
        <f t="shared" si="223"/>
        <v>3583</v>
      </c>
      <c r="H3584" t="str">
        <f t="shared" si="221"/>
        <v/>
      </c>
      <c r="I3584" t="str">
        <f t="shared" si="222"/>
        <v/>
      </c>
    </row>
    <row r="3585" spans="1:9" ht="15" thickBot="1" x14ac:dyDescent="0.35">
      <c r="A3585" s="4" t="s">
        <v>371</v>
      </c>
      <c r="B3585" s="4" t="s">
        <v>8</v>
      </c>
      <c r="C3585" s="5">
        <v>43112</v>
      </c>
      <c r="E3585" s="6">
        <v>170.42</v>
      </c>
      <c r="F3585" t="str">
        <f t="shared" si="220"/>
        <v>Jan 18</v>
      </c>
      <c r="G3585">
        <f t="shared" si="223"/>
        <v>3584</v>
      </c>
      <c r="H3585" t="str">
        <f t="shared" si="221"/>
        <v/>
      </c>
      <c r="I3585" t="str">
        <f t="shared" si="222"/>
        <v/>
      </c>
    </row>
    <row r="3586" spans="1:9" ht="15" thickBot="1" x14ac:dyDescent="0.35">
      <c r="A3586" s="4" t="s">
        <v>146</v>
      </c>
      <c r="B3586" s="4" t="s">
        <v>8</v>
      </c>
      <c r="C3586" s="5">
        <v>43112</v>
      </c>
      <c r="E3586" s="6">
        <v>2132.4499999999998</v>
      </c>
      <c r="F3586" t="str">
        <f t="shared" si="220"/>
        <v>Jan 18</v>
      </c>
      <c r="G3586">
        <f t="shared" si="223"/>
        <v>3585</v>
      </c>
      <c r="H3586" t="str">
        <f t="shared" si="221"/>
        <v/>
      </c>
      <c r="I3586" t="str">
        <f t="shared" si="222"/>
        <v/>
      </c>
    </row>
    <row r="3587" spans="1:9" ht="15" thickBot="1" x14ac:dyDescent="0.35">
      <c r="A3587" s="4" t="s">
        <v>475</v>
      </c>
      <c r="B3587" s="4" t="s">
        <v>171</v>
      </c>
      <c r="C3587" s="5">
        <v>43112</v>
      </c>
      <c r="E3587" s="6">
        <v>14026</v>
      </c>
      <c r="F3587" t="str">
        <f t="shared" ref="F3587:F3650" si="224">IF(C3587&lt;=$R$1,$Q$1,IF(C3587&lt;=$R$2,$Q$2,IF(C3587&lt;=$R$3,$Q$3,IF(C3587&lt;=$R$4,$Q$4,IF(C3587&lt;=$R$5,$Q$5,IF(C3587&lt;=$R$6,$Q$6,IF(C3587&lt;=$R$7,$Q$7,IF(C3587&lt;=$R$8,$Q$8,IF(C3587&lt;=$R$9,$Q$9,IF(C3587&lt;=$R$10,$Q$10,IF(C3587&lt;=$R$11,$Q$11,IF(C3587&lt;=$R$12,$Q$12,IF(C3587&lt;=$R$13,$Q$13,IF(C3587&lt;=$R$14,$Q$14,IF(C3587&lt;=$R$15,$Q$15,IF(C3587&lt;=$R$16,$Q$16,IF(C3587&lt;=$R$17,$Q$17,IF(C3587&lt;=$R$18,$Q$18,IF(C3587&lt;=$R$19,$Q$19,IF(C3587&lt;=$R$20,$Q$20,IF(C3587&lt;=$R$21,$Q$21,IF(C3587&lt;=$R$22,$Q$22,IF(C3587&lt;=$R$23,$Q$23,IF(C3587&lt;=$R$24,$Q$24,IF(C3587&lt;=$R$25,$Q$25,IF(C3587&lt;=$R$26,$Q$26,IF(C3587&lt;=$R$27,$Q$27,IF(C3587&lt;=$R$28,$Q$28,IF(C3587&lt;=$R$29,$Q$29,IF(C3587&lt;=$R$30,$Q$30,IF(C3587&lt;=$R$31,$Q$31,IF(C3587&lt;=$R$32,$Q$32,IF(C3587&lt;=$R$33,$Q$33,IF(C3587&lt;=$R$34,$Q$34,IF(C3587&lt;=$R$35,$Q$35,IF(C3587&lt;=$R$36,$Q$36,""))))))))))))))))))))))))))))))))))))</f>
        <v>Jan 18</v>
      </c>
      <c r="G3587">
        <f t="shared" si="223"/>
        <v>3586</v>
      </c>
      <c r="H3587" t="str">
        <f t="shared" ref="H3587:H3650" si="225">IF(F3587=$J$1,G3587,"")</f>
        <v/>
      </c>
      <c r="I3587" t="str">
        <f t="shared" ref="I3587:I3650" si="226">IFERROR(SMALL($H$2:$H$8586,G3587),"")</f>
        <v/>
      </c>
    </row>
    <row r="3588" spans="1:9" ht="15" thickBot="1" x14ac:dyDescent="0.35">
      <c r="A3588" s="4" t="s">
        <v>476</v>
      </c>
      <c r="B3588" s="4" t="s">
        <v>12</v>
      </c>
      <c r="C3588" s="5">
        <v>43112</v>
      </c>
      <c r="E3588" s="6">
        <v>3851.05</v>
      </c>
      <c r="F3588" t="str">
        <f t="shared" si="224"/>
        <v>Jan 18</v>
      </c>
      <c r="G3588">
        <f t="shared" ref="G3588:G3651" si="227">1+G3587</f>
        <v>3587</v>
      </c>
      <c r="H3588" t="str">
        <f t="shared" si="225"/>
        <v/>
      </c>
      <c r="I3588" t="str">
        <f t="shared" si="226"/>
        <v/>
      </c>
    </row>
    <row r="3589" spans="1:9" ht="15" thickBot="1" x14ac:dyDescent="0.35">
      <c r="A3589" s="4" t="s">
        <v>103</v>
      </c>
      <c r="B3589" s="4" t="s">
        <v>85</v>
      </c>
      <c r="C3589" s="5">
        <v>43112</v>
      </c>
      <c r="E3589" s="6">
        <v>75</v>
      </c>
      <c r="F3589" t="str">
        <f t="shared" si="224"/>
        <v>Jan 18</v>
      </c>
      <c r="G3589">
        <f t="shared" si="227"/>
        <v>3588</v>
      </c>
      <c r="H3589" t="str">
        <f t="shared" si="225"/>
        <v/>
      </c>
      <c r="I3589" t="str">
        <f t="shared" si="226"/>
        <v/>
      </c>
    </row>
    <row r="3590" spans="1:9" ht="15" thickBot="1" x14ac:dyDescent="0.35">
      <c r="A3590" s="4" t="s">
        <v>434</v>
      </c>
      <c r="B3590" s="4" t="s">
        <v>22</v>
      </c>
      <c r="C3590" s="5">
        <v>43112</v>
      </c>
      <c r="E3590" s="6">
        <v>3450.42</v>
      </c>
      <c r="F3590" t="str">
        <f t="shared" si="224"/>
        <v>Jan 18</v>
      </c>
      <c r="G3590">
        <f t="shared" si="227"/>
        <v>3589</v>
      </c>
      <c r="H3590" t="str">
        <f t="shared" si="225"/>
        <v/>
      </c>
      <c r="I3590" t="str">
        <f t="shared" si="226"/>
        <v/>
      </c>
    </row>
    <row r="3591" spans="1:9" ht="15" thickBot="1" x14ac:dyDescent="0.35">
      <c r="A3591" s="4" t="s">
        <v>423</v>
      </c>
      <c r="B3591" s="4" t="s">
        <v>8</v>
      </c>
      <c r="C3591" s="5">
        <v>43112</v>
      </c>
      <c r="E3591" s="6">
        <v>1088.0899999999999</v>
      </c>
      <c r="F3591" t="str">
        <f t="shared" si="224"/>
        <v>Jan 18</v>
      </c>
      <c r="G3591">
        <f t="shared" si="227"/>
        <v>3590</v>
      </c>
      <c r="H3591" t="str">
        <f t="shared" si="225"/>
        <v/>
      </c>
      <c r="I3591" t="str">
        <f t="shared" si="226"/>
        <v/>
      </c>
    </row>
    <row r="3592" spans="1:9" ht="15" thickBot="1" x14ac:dyDescent="0.35">
      <c r="A3592" s="4" t="s">
        <v>281</v>
      </c>
      <c r="B3592" s="4" t="s">
        <v>12</v>
      </c>
      <c r="C3592" s="5">
        <v>43112</v>
      </c>
      <c r="E3592" s="6">
        <v>225.92</v>
      </c>
      <c r="F3592" t="str">
        <f t="shared" si="224"/>
        <v>Jan 18</v>
      </c>
      <c r="G3592">
        <f t="shared" si="227"/>
        <v>3591</v>
      </c>
      <c r="H3592" t="str">
        <f t="shared" si="225"/>
        <v/>
      </c>
      <c r="I3592" t="str">
        <f t="shared" si="226"/>
        <v/>
      </c>
    </row>
    <row r="3593" spans="1:9" ht="15" thickBot="1" x14ac:dyDescent="0.35">
      <c r="A3593" s="4" t="s">
        <v>335</v>
      </c>
      <c r="B3593" s="4" t="s">
        <v>102</v>
      </c>
      <c r="C3593" s="5">
        <v>43112</v>
      </c>
      <c r="E3593" s="6">
        <v>2368.6999999999998</v>
      </c>
      <c r="F3593" t="str">
        <f t="shared" si="224"/>
        <v>Jan 18</v>
      </c>
      <c r="G3593">
        <f t="shared" si="227"/>
        <v>3592</v>
      </c>
      <c r="H3593" t="str">
        <f t="shared" si="225"/>
        <v/>
      </c>
      <c r="I3593" t="str">
        <f t="shared" si="226"/>
        <v/>
      </c>
    </row>
    <row r="3594" spans="1:9" ht="15" thickBot="1" x14ac:dyDescent="0.35">
      <c r="A3594" s="4" t="s">
        <v>108</v>
      </c>
      <c r="B3594" s="4" t="s">
        <v>14</v>
      </c>
      <c r="C3594" s="5">
        <v>43112</v>
      </c>
      <c r="E3594" s="6">
        <v>7250</v>
      </c>
      <c r="F3594" t="str">
        <f t="shared" si="224"/>
        <v>Jan 18</v>
      </c>
      <c r="G3594">
        <f t="shared" si="227"/>
        <v>3593</v>
      </c>
      <c r="H3594" t="str">
        <f t="shared" si="225"/>
        <v/>
      </c>
      <c r="I3594" t="str">
        <f t="shared" si="226"/>
        <v/>
      </c>
    </row>
    <row r="3595" spans="1:9" ht="15" thickBot="1" x14ac:dyDescent="0.35">
      <c r="A3595" s="4" t="s">
        <v>42</v>
      </c>
      <c r="B3595" s="4" t="s">
        <v>43</v>
      </c>
      <c r="C3595" s="5">
        <v>43112</v>
      </c>
      <c r="E3595" s="6">
        <v>233</v>
      </c>
      <c r="F3595" t="str">
        <f t="shared" si="224"/>
        <v>Jan 18</v>
      </c>
      <c r="G3595">
        <f t="shared" si="227"/>
        <v>3594</v>
      </c>
      <c r="H3595" t="str">
        <f t="shared" si="225"/>
        <v/>
      </c>
      <c r="I3595" t="str">
        <f t="shared" si="226"/>
        <v/>
      </c>
    </row>
    <row r="3596" spans="1:9" ht="15" thickBot="1" x14ac:dyDescent="0.35">
      <c r="A3596" s="4" t="s">
        <v>46</v>
      </c>
      <c r="B3596" s="4" t="s">
        <v>47</v>
      </c>
      <c r="C3596" s="5">
        <v>43112</v>
      </c>
      <c r="E3596" s="6">
        <v>10084.280000000001</v>
      </c>
      <c r="F3596" t="str">
        <f t="shared" si="224"/>
        <v>Jan 18</v>
      </c>
      <c r="G3596">
        <f t="shared" si="227"/>
        <v>3595</v>
      </c>
      <c r="H3596" t="str">
        <f t="shared" si="225"/>
        <v/>
      </c>
      <c r="I3596" t="str">
        <f t="shared" si="226"/>
        <v/>
      </c>
    </row>
    <row r="3597" spans="1:9" ht="15" thickBot="1" x14ac:dyDescent="0.35">
      <c r="A3597" s="4" t="s">
        <v>46</v>
      </c>
      <c r="B3597" s="4" t="s">
        <v>111</v>
      </c>
      <c r="C3597" s="5">
        <v>43112</v>
      </c>
      <c r="E3597" s="6">
        <v>5410.57</v>
      </c>
      <c r="F3597" t="str">
        <f t="shared" si="224"/>
        <v>Jan 18</v>
      </c>
      <c r="G3597">
        <f t="shared" si="227"/>
        <v>3596</v>
      </c>
      <c r="H3597" t="str">
        <f t="shared" si="225"/>
        <v/>
      </c>
      <c r="I3597" t="str">
        <f t="shared" si="226"/>
        <v/>
      </c>
    </row>
    <row r="3598" spans="1:9" ht="15" thickBot="1" x14ac:dyDescent="0.35">
      <c r="A3598" s="4" t="s">
        <v>473</v>
      </c>
      <c r="B3598" s="4" t="s">
        <v>203</v>
      </c>
      <c r="C3598" s="5">
        <v>43112</v>
      </c>
      <c r="E3598" s="6">
        <v>25</v>
      </c>
      <c r="F3598" t="str">
        <f t="shared" si="224"/>
        <v>Jan 18</v>
      </c>
      <c r="G3598">
        <f t="shared" si="227"/>
        <v>3597</v>
      </c>
      <c r="H3598" t="str">
        <f t="shared" si="225"/>
        <v/>
      </c>
      <c r="I3598" t="str">
        <f t="shared" si="226"/>
        <v/>
      </c>
    </row>
    <row r="3599" spans="1:9" ht="15" thickBot="1" x14ac:dyDescent="0.35">
      <c r="A3599" s="4" t="s">
        <v>473</v>
      </c>
      <c r="B3599" s="4" t="s">
        <v>131</v>
      </c>
      <c r="C3599" s="5">
        <v>43112</v>
      </c>
      <c r="E3599" s="6">
        <v>0</v>
      </c>
      <c r="F3599" t="str">
        <f t="shared" si="224"/>
        <v>Jan 18</v>
      </c>
      <c r="G3599">
        <f t="shared" si="227"/>
        <v>3598</v>
      </c>
      <c r="H3599" t="str">
        <f t="shared" si="225"/>
        <v/>
      </c>
      <c r="I3599" t="str">
        <f t="shared" si="226"/>
        <v/>
      </c>
    </row>
    <row r="3600" spans="1:9" ht="15" thickBot="1" x14ac:dyDescent="0.35">
      <c r="A3600" s="4" t="s">
        <v>473</v>
      </c>
      <c r="B3600" s="4" t="s">
        <v>16</v>
      </c>
      <c r="C3600" s="5">
        <v>43112</v>
      </c>
      <c r="E3600" s="6">
        <v>92.09</v>
      </c>
      <c r="F3600" t="str">
        <f t="shared" si="224"/>
        <v>Jan 18</v>
      </c>
      <c r="G3600">
        <f t="shared" si="227"/>
        <v>3599</v>
      </c>
      <c r="H3600" t="str">
        <f t="shared" si="225"/>
        <v/>
      </c>
      <c r="I3600" t="str">
        <f t="shared" si="226"/>
        <v/>
      </c>
    </row>
    <row r="3601" spans="1:9" ht="15" thickBot="1" x14ac:dyDescent="0.35">
      <c r="A3601" s="4" t="s">
        <v>186</v>
      </c>
      <c r="B3601" s="4" t="s">
        <v>22</v>
      </c>
      <c r="C3601" s="5">
        <v>43112</v>
      </c>
      <c r="E3601" s="6">
        <v>380</v>
      </c>
      <c r="F3601" t="str">
        <f t="shared" si="224"/>
        <v>Jan 18</v>
      </c>
      <c r="G3601">
        <f t="shared" si="227"/>
        <v>3600</v>
      </c>
      <c r="H3601" t="str">
        <f t="shared" si="225"/>
        <v/>
      </c>
      <c r="I3601" t="str">
        <f t="shared" si="226"/>
        <v/>
      </c>
    </row>
    <row r="3602" spans="1:9" ht="15" thickBot="1" x14ac:dyDescent="0.35">
      <c r="A3602" s="4" t="s">
        <v>51</v>
      </c>
      <c r="B3602" s="4" t="s">
        <v>22</v>
      </c>
      <c r="C3602" s="5">
        <v>43112</v>
      </c>
      <c r="E3602" s="6">
        <v>70</v>
      </c>
      <c r="F3602" t="str">
        <f t="shared" si="224"/>
        <v>Jan 18</v>
      </c>
      <c r="G3602">
        <f t="shared" si="227"/>
        <v>3601</v>
      </c>
      <c r="H3602" t="str">
        <f t="shared" si="225"/>
        <v/>
      </c>
      <c r="I3602" t="str">
        <f t="shared" si="226"/>
        <v/>
      </c>
    </row>
    <row r="3603" spans="1:9" ht="15" thickBot="1" x14ac:dyDescent="0.35">
      <c r="A3603" s="4" t="s">
        <v>154</v>
      </c>
      <c r="B3603" s="4" t="s">
        <v>8</v>
      </c>
      <c r="C3603" s="5">
        <v>43112</v>
      </c>
      <c r="E3603" s="6">
        <v>1019.2</v>
      </c>
      <c r="F3603" t="str">
        <f t="shared" si="224"/>
        <v>Jan 18</v>
      </c>
      <c r="G3603">
        <f t="shared" si="227"/>
        <v>3602</v>
      </c>
      <c r="H3603" t="str">
        <f t="shared" si="225"/>
        <v/>
      </c>
      <c r="I3603" t="str">
        <f t="shared" si="226"/>
        <v/>
      </c>
    </row>
    <row r="3604" spans="1:9" ht="15" thickBot="1" x14ac:dyDescent="0.35">
      <c r="A3604" s="4" t="s">
        <v>188</v>
      </c>
      <c r="B3604" s="4" t="s">
        <v>20</v>
      </c>
      <c r="C3604" s="5">
        <v>43112</v>
      </c>
      <c r="E3604" s="6">
        <v>7690.27</v>
      </c>
      <c r="F3604" t="str">
        <f t="shared" si="224"/>
        <v>Jan 18</v>
      </c>
      <c r="G3604">
        <f t="shared" si="227"/>
        <v>3603</v>
      </c>
      <c r="H3604" t="str">
        <f t="shared" si="225"/>
        <v/>
      </c>
      <c r="I3604" t="str">
        <f t="shared" si="226"/>
        <v/>
      </c>
    </row>
    <row r="3605" spans="1:9" ht="15" thickBot="1" x14ac:dyDescent="0.35">
      <c r="A3605" s="4" t="s">
        <v>53</v>
      </c>
      <c r="B3605" s="4" t="s">
        <v>8</v>
      </c>
      <c r="C3605" s="5">
        <v>43112</v>
      </c>
      <c r="E3605" s="6">
        <v>32.97</v>
      </c>
      <c r="F3605" t="str">
        <f t="shared" si="224"/>
        <v>Jan 18</v>
      </c>
      <c r="G3605">
        <f t="shared" si="227"/>
        <v>3604</v>
      </c>
      <c r="H3605" t="str">
        <f t="shared" si="225"/>
        <v/>
      </c>
      <c r="I3605" t="str">
        <f t="shared" si="226"/>
        <v/>
      </c>
    </row>
    <row r="3606" spans="1:9" ht="15" thickBot="1" x14ac:dyDescent="0.35">
      <c r="A3606" s="4" t="s">
        <v>113</v>
      </c>
      <c r="B3606" s="4" t="s">
        <v>12</v>
      </c>
      <c r="C3606" s="5">
        <v>43112</v>
      </c>
      <c r="E3606" s="6">
        <v>316.98</v>
      </c>
      <c r="F3606" t="str">
        <f t="shared" si="224"/>
        <v>Jan 18</v>
      </c>
      <c r="G3606">
        <f t="shared" si="227"/>
        <v>3605</v>
      </c>
      <c r="H3606" t="str">
        <f t="shared" si="225"/>
        <v/>
      </c>
      <c r="I3606" t="str">
        <f t="shared" si="226"/>
        <v/>
      </c>
    </row>
    <row r="3607" spans="1:9" ht="15" thickBot="1" x14ac:dyDescent="0.35">
      <c r="A3607" s="4" t="s">
        <v>55</v>
      </c>
      <c r="B3607" s="4" t="s">
        <v>100</v>
      </c>
      <c r="C3607" s="5">
        <v>43112</v>
      </c>
      <c r="E3607" s="6">
        <v>5548.7</v>
      </c>
      <c r="F3607" t="str">
        <f t="shared" si="224"/>
        <v>Jan 18</v>
      </c>
      <c r="G3607">
        <f t="shared" si="227"/>
        <v>3606</v>
      </c>
      <c r="H3607" t="str">
        <f t="shared" si="225"/>
        <v/>
      </c>
      <c r="I3607" t="str">
        <f t="shared" si="226"/>
        <v/>
      </c>
    </row>
    <row r="3608" spans="1:9" ht="15" thickBot="1" x14ac:dyDescent="0.35">
      <c r="A3608" s="4" t="s">
        <v>55</v>
      </c>
      <c r="B3608" s="4" t="s">
        <v>14</v>
      </c>
      <c r="C3608" s="5">
        <v>43112</v>
      </c>
      <c r="E3608" s="6">
        <v>3117.5</v>
      </c>
      <c r="F3608" t="str">
        <f t="shared" si="224"/>
        <v>Jan 18</v>
      </c>
      <c r="G3608">
        <f t="shared" si="227"/>
        <v>3607</v>
      </c>
      <c r="H3608" t="str">
        <f t="shared" si="225"/>
        <v/>
      </c>
      <c r="I3608" t="str">
        <f t="shared" si="226"/>
        <v/>
      </c>
    </row>
    <row r="3609" spans="1:9" ht="15" thickBot="1" x14ac:dyDescent="0.35">
      <c r="A3609" s="4" t="s">
        <v>56</v>
      </c>
      <c r="B3609" s="4" t="s">
        <v>12</v>
      </c>
      <c r="C3609" s="5">
        <v>43112</v>
      </c>
      <c r="E3609" s="6">
        <v>211.67</v>
      </c>
      <c r="F3609" t="str">
        <f t="shared" si="224"/>
        <v>Jan 18</v>
      </c>
      <c r="G3609">
        <f t="shared" si="227"/>
        <v>3608</v>
      </c>
      <c r="H3609" t="str">
        <f t="shared" si="225"/>
        <v/>
      </c>
      <c r="I3609" t="str">
        <f t="shared" si="226"/>
        <v/>
      </c>
    </row>
    <row r="3610" spans="1:9" ht="15" thickBot="1" x14ac:dyDescent="0.35">
      <c r="A3610" s="4" t="s">
        <v>57</v>
      </c>
      <c r="B3610" s="4" t="s">
        <v>8</v>
      </c>
      <c r="C3610" s="5">
        <v>43112</v>
      </c>
      <c r="E3610" s="6">
        <v>1167.02</v>
      </c>
      <c r="F3610" t="str">
        <f t="shared" si="224"/>
        <v>Jan 18</v>
      </c>
      <c r="G3610">
        <f t="shared" si="227"/>
        <v>3609</v>
      </c>
      <c r="H3610" t="str">
        <f t="shared" si="225"/>
        <v/>
      </c>
      <c r="I3610" t="str">
        <f t="shared" si="226"/>
        <v/>
      </c>
    </row>
    <row r="3611" spans="1:9" ht="15" thickBot="1" x14ac:dyDescent="0.35">
      <c r="A3611" s="4" t="s">
        <v>157</v>
      </c>
      <c r="B3611" s="4" t="s">
        <v>89</v>
      </c>
      <c r="C3611" s="5">
        <v>43112</v>
      </c>
      <c r="E3611" s="6">
        <v>116.63</v>
      </c>
      <c r="F3611" t="str">
        <f t="shared" si="224"/>
        <v>Jan 18</v>
      </c>
      <c r="G3611">
        <f t="shared" si="227"/>
        <v>3610</v>
      </c>
      <c r="H3611" t="str">
        <f t="shared" si="225"/>
        <v/>
      </c>
      <c r="I3611" t="str">
        <f t="shared" si="226"/>
        <v/>
      </c>
    </row>
    <row r="3612" spans="1:9" ht="15" thickBot="1" x14ac:dyDescent="0.35">
      <c r="A3612" s="4" t="s">
        <v>157</v>
      </c>
      <c r="B3612" s="4" t="s">
        <v>22</v>
      </c>
      <c r="C3612" s="5">
        <v>43112</v>
      </c>
      <c r="E3612" s="6">
        <v>96.08</v>
      </c>
      <c r="F3612" t="str">
        <f t="shared" si="224"/>
        <v>Jan 18</v>
      </c>
      <c r="G3612">
        <f t="shared" si="227"/>
        <v>3611</v>
      </c>
      <c r="H3612" t="str">
        <f t="shared" si="225"/>
        <v/>
      </c>
      <c r="I3612" t="str">
        <f t="shared" si="226"/>
        <v/>
      </c>
    </row>
    <row r="3613" spans="1:9" ht="15" thickBot="1" x14ac:dyDescent="0.35">
      <c r="A3613" s="4" t="s">
        <v>60</v>
      </c>
      <c r="B3613" s="4" t="s">
        <v>61</v>
      </c>
      <c r="C3613" s="5">
        <v>43112</v>
      </c>
      <c r="E3613" s="6">
        <v>830.78</v>
      </c>
      <c r="F3613" t="str">
        <f t="shared" si="224"/>
        <v>Jan 18</v>
      </c>
      <c r="G3613">
        <f t="shared" si="227"/>
        <v>3612</v>
      </c>
      <c r="H3613" t="str">
        <f t="shared" si="225"/>
        <v/>
      </c>
      <c r="I3613" t="str">
        <f t="shared" si="226"/>
        <v/>
      </c>
    </row>
    <row r="3614" spans="1:9" ht="15" thickBot="1" x14ac:dyDescent="0.35">
      <c r="A3614" s="4" t="s">
        <v>364</v>
      </c>
      <c r="B3614" s="4" t="s">
        <v>85</v>
      </c>
      <c r="C3614" s="5">
        <v>43112</v>
      </c>
      <c r="E3614" s="6">
        <v>91.56</v>
      </c>
      <c r="F3614" t="str">
        <f t="shared" si="224"/>
        <v>Jan 18</v>
      </c>
      <c r="G3614">
        <f t="shared" si="227"/>
        <v>3613</v>
      </c>
      <c r="H3614" t="str">
        <f t="shared" si="225"/>
        <v/>
      </c>
      <c r="I3614" t="str">
        <f t="shared" si="226"/>
        <v/>
      </c>
    </row>
    <row r="3615" spans="1:9" ht="15" thickBot="1" x14ac:dyDescent="0.35">
      <c r="A3615" s="4" t="s">
        <v>117</v>
      </c>
      <c r="B3615" s="4" t="s">
        <v>118</v>
      </c>
      <c r="C3615" s="5">
        <v>43112</v>
      </c>
      <c r="E3615" s="6">
        <v>4311.2299999999996</v>
      </c>
      <c r="F3615" t="str">
        <f t="shared" si="224"/>
        <v>Jan 18</v>
      </c>
      <c r="G3615">
        <f t="shared" si="227"/>
        <v>3614</v>
      </c>
      <c r="H3615" t="str">
        <f t="shared" si="225"/>
        <v/>
      </c>
      <c r="I3615" t="str">
        <f t="shared" si="226"/>
        <v/>
      </c>
    </row>
    <row r="3616" spans="1:9" ht="15" thickBot="1" x14ac:dyDescent="0.35">
      <c r="A3616" s="4" t="s">
        <v>120</v>
      </c>
      <c r="B3616" s="4" t="s">
        <v>12</v>
      </c>
      <c r="C3616" s="5">
        <v>43112</v>
      </c>
      <c r="E3616" s="6">
        <v>96</v>
      </c>
      <c r="F3616" t="str">
        <f t="shared" si="224"/>
        <v>Jan 18</v>
      </c>
      <c r="G3616">
        <f t="shared" si="227"/>
        <v>3615</v>
      </c>
      <c r="H3616" t="str">
        <f t="shared" si="225"/>
        <v/>
      </c>
      <c r="I3616" t="str">
        <f t="shared" si="226"/>
        <v/>
      </c>
    </row>
    <row r="3617" spans="1:9" ht="15" thickBot="1" x14ac:dyDescent="0.35">
      <c r="A3617" s="4" t="s">
        <v>211</v>
      </c>
      <c r="B3617" s="4" t="s">
        <v>212</v>
      </c>
      <c r="C3617" s="5">
        <v>43112</v>
      </c>
      <c r="E3617" s="6">
        <v>375</v>
      </c>
      <c r="F3617" t="str">
        <f t="shared" si="224"/>
        <v>Jan 18</v>
      </c>
      <c r="G3617">
        <f t="shared" si="227"/>
        <v>3616</v>
      </c>
      <c r="H3617" t="str">
        <f t="shared" si="225"/>
        <v/>
      </c>
      <c r="I3617" t="str">
        <f t="shared" si="226"/>
        <v/>
      </c>
    </row>
    <row r="3618" spans="1:9" ht="15" thickBot="1" x14ac:dyDescent="0.35">
      <c r="A3618" s="4" t="s">
        <v>237</v>
      </c>
      <c r="B3618" s="4" t="s">
        <v>12</v>
      </c>
      <c r="C3618" s="5">
        <v>43112</v>
      </c>
      <c r="E3618" s="6">
        <v>44.8</v>
      </c>
      <c r="F3618" t="str">
        <f t="shared" si="224"/>
        <v>Jan 18</v>
      </c>
      <c r="G3618">
        <f t="shared" si="227"/>
        <v>3617</v>
      </c>
      <c r="H3618" t="str">
        <f t="shared" si="225"/>
        <v/>
      </c>
      <c r="I3618" t="str">
        <f t="shared" si="226"/>
        <v/>
      </c>
    </row>
    <row r="3619" spans="1:9" ht="15" thickBot="1" x14ac:dyDescent="0.35">
      <c r="A3619" s="4" t="s">
        <v>68</v>
      </c>
      <c r="B3619" s="4" t="s">
        <v>45</v>
      </c>
      <c r="C3619" s="5">
        <v>43112</v>
      </c>
      <c r="E3619" s="6">
        <v>470.43</v>
      </c>
      <c r="F3619" t="str">
        <f t="shared" si="224"/>
        <v>Jan 18</v>
      </c>
      <c r="G3619">
        <f t="shared" si="227"/>
        <v>3618</v>
      </c>
      <c r="H3619" t="str">
        <f t="shared" si="225"/>
        <v/>
      </c>
      <c r="I3619" t="str">
        <f t="shared" si="226"/>
        <v/>
      </c>
    </row>
    <row r="3620" spans="1:9" ht="15" thickBot="1" x14ac:dyDescent="0.35">
      <c r="A3620" s="4" t="s">
        <v>213</v>
      </c>
      <c r="B3620" s="4" t="s">
        <v>22</v>
      </c>
      <c r="C3620" s="5">
        <v>43112</v>
      </c>
      <c r="E3620" s="6">
        <v>104</v>
      </c>
      <c r="F3620" t="str">
        <f t="shared" si="224"/>
        <v>Jan 18</v>
      </c>
      <c r="G3620">
        <f t="shared" si="227"/>
        <v>3619</v>
      </c>
      <c r="H3620" t="str">
        <f t="shared" si="225"/>
        <v/>
      </c>
      <c r="I3620" t="str">
        <f t="shared" si="226"/>
        <v/>
      </c>
    </row>
    <row r="3621" spans="1:9" ht="15" thickBot="1" x14ac:dyDescent="0.35">
      <c r="A3621" s="4" t="s">
        <v>71</v>
      </c>
      <c r="B3621" s="4" t="s">
        <v>12</v>
      </c>
      <c r="C3621" s="5">
        <v>43112</v>
      </c>
      <c r="E3621" s="6">
        <v>802.5</v>
      </c>
      <c r="F3621" t="str">
        <f t="shared" si="224"/>
        <v>Jan 18</v>
      </c>
      <c r="G3621">
        <f t="shared" si="227"/>
        <v>3620</v>
      </c>
      <c r="H3621" t="str">
        <f t="shared" si="225"/>
        <v/>
      </c>
      <c r="I3621" t="str">
        <f t="shared" si="226"/>
        <v/>
      </c>
    </row>
    <row r="3622" spans="1:9" ht="15" thickBot="1" x14ac:dyDescent="0.35">
      <c r="A3622" s="4" t="s">
        <v>72</v>
      </c>
      <c r="B3622" s="4" t="s">
        <v>73</v>
      </c>
      <c r="C3622" s="5">
        <v>43112</v>
      </c>
      <c r="E3622" s="6">
        <v>24381.88</v>
      </c>
      <c r="F3622" t="str">
        <f t="shared" si="224"/>
        <v>Jan 18</v>
      </c>
      <c r="G3622">
        <f t="shared" si="227"/>
        <v>3621</v>
      </c>
      <c r="H3622" t="str">
        <f t="shared" si="225"/>
        <v/>
      </c>
      <c r="I3622" t="str">
        <f t="shared" si="226"/>
        <v/>
      </c>
    </row>
    <row r="3623" spans="1:9" ht="15" thickBot="1" x14ac:dyDescent="0.35">
      <c r="A3623" s="4" t="s">
        <v>74</v>
      </c>
      <c r="B3623" s="4" t="s">
        <v>45</v>
      </c>
      <c r="C3623" s="5">
        <v>43112</v>
      </c>
      <c r="E3623" s="6">
        <v>921.24</v>
      </c>
      <c r="F3623" t="str">
        <f t="shared" si="224"/>
        <v>Jan 18</v>
      </c>
      <c r="G3623">
        <f t="shared" si="227"/>
        <v>3622</v>
      </c>
      <c r="H3623" t="str">
        <f t="shared" si="225"/>
        <v/>
      </c>
      <c r="I3623" t="str">
        <f t="shared" si="226"/>
        <v/>
      </c>
    </row>
    <row r="3624" spans="1:9" ht="15" thickBot="1" x14ac:dyDescent="0.35">
      <c r="A3624" s="4" t="s">
        <v>165</v>
      </c>
      <c r="B3624" s="4" t="s">
        <v>8</v>
      </c>
      <c r="C3624" s="5">
        <v>43112</v>
      </c>
      <c r="E3624" s="6">
        <v>3639.36</v>
      </c>
      <c r="F3624" t="str">
        <f t="shared" si="224"/>
        <v>Jan 18</v>
      </c>
      <c r="G3624">
        <f t="shared" si="227"/>
        <v>3623</v>
      </c>
      <c r="H3624" t="str">
        <f t="shared" si="225"/>
        <v/>
      </c>
      <c r="I3624" t="str">
        <f t="shared" si="226"/>
        <v/>
      </c>
    </row>
    <row r="3625" spans="1:9" ht="15" thickBot="1" x14ac:dyDescent="0.35">
      <c r="A3625" s="4" t="s">
        <v>82</v>
      </c>
      <c r="B3625" s="4" t="s">
        <v>11</v>
      </c>
      <c r="C3625" s="5">
        <v>43112</v>
      </c>
      <c r="E3625" s="6">
        <v>2639.78</v>
      </c>
      <c r="F3625" t="str">
        <f t="shared" si="224"/>
        <v>Jan 18</v>
      </c>
      <c r="G3625">
        <f t="shared" si="227"/>
        <v>3624</v>
      </c>
      <c r="H3625" t="str">
        <f t="shared" si="225"/>
        <v/>
      </c>
      <c r="I3625" t="str">
        <f t="shared" si="226"/>
        <v/>
      </c>
    </row>
    <row r="3626" spans="1:9" ht="15" thickBot="1" x14ac:dyDescent="0.35">
      <c r="A3626" s="4" t="s">
        <v>402</v>
      </c>
      <c r="B3626" s="4" t="s">
        <v>106</v>
      </c>
      <c r="C3626" s="5">
        <v>43112</v>
      </c>
      <c r="E3626" s="6">
        <v>775</v>
      </c>
      <c r="F3626" t="str">
        <f t="shared" si="224"/>
        <v>Jan 18</v>
      </c>
      <c r="G3626">
        <f t="shared" si="227"/>
        <v>3625</v>
      </c>
      <c r="H3626" t="str">
        <f t="shared" si="225"/>
        <v/>
      </c>
      <c r="I3626" t="str">
        <f t="shared" si="226"/>
        <v/>
      </c>
    </row>
    <row r="3627" spans="1:9" ht="15" thickBot="1" x14ac:dyDescent="0.35">
      <c r="A3627" s="4" t="s">
        <v>84</v>
      </c>
      <c r="B3627" s="4" t="s">
        <v>85</v>
      </c>
      <c r="C3627" s="5">
        <v>43112</v>
      </c>
      <c r="E3627" s="6">
        <v>330.12</v>
      </c>
      <c r="F3627" t="str">
        <f t="shared" si="224"/>
        <v>Jan 18</v>
      </c>
      <c r="G3627">
        <f t="shared" si="227"/>
        <v>3626</v>
      </c>
      <c r="H3627" t="str">
        <f t="shared" si="225"/>
        <v/>
      </c>
      <c r="I3627" t="str">
        <f t="shared" si="226"/>
        <v/>
      </c>
    </row>
    <row r="3628" spans="1:9" ht="15" thickBot="1" x14ac:dyDescent="0.35">
      <c r="A3628" s="4" t="s">
        <v>125</v>
      </c>
      <c r="B3628" s="4" t="s">
        <v>22</v>
      </c>
      <c r="C3628" s="5">
        <v>43112</v>
      </c>
      <c r="E3628" s="6">
        <v>97.37</v>
      </c>
      <c r="F3628" t="str">
        <f t="shared" si="224"/>
        <v>Jan 18</v>
      </c>
      <c r="G3628">
        <f t="shared" si="227"/>
        <v>3627</v>
      </c>
      <c r="H3628" t="str">
        <f t="shared" si="225"/>
        <v/>
      </c>
      <c r="I3628" t="str">
        <f t="shared" si="226"/>
        <v/>
      </c>
    </row>
    <row r="3629" spans="1:9" ht="15" thickBot="1" x14ac:dyDescent="0.35">
      <c r="A3629" s="4" t="s">
        <v>128</v>
      </c>
      <c r="B3629" s="4" t="s">
        <v>89</v>
      </c>
      <c r="C3629" s="5">
        <v>43119</v>
      </c>
      <c r="E3629" s="6">
        <v>10225.450000000001</v>
      </c>
      <c r="F3629" t="str">
        <f t="shared" si="224"/>
        <v>Jan 18</v>
      </c>
      <c r="G3629">
        <f t="shared" si="227"/>
        <v>3628</v>
      </c>
      <c r="H3629" t="str">
        <f t="shared" si="225"/>
        <v/>
      </c>
      <c r="I3629" t="str">
        <f t="shared" si="226"/>
        <v/>
      </c>
    </row>
    <row r="3630" spans="1:9" ht="15" thickBot="1" x14ac:dyDescent="0.35">
      <c r="A3630" s="4" t="s">
        <v>352</v>
      </c>
      <c r="B3630" s="4" t="s">
        <v>131</v>
      </c>
      <c r="C3630" s="5">
        <v>43119</v>
      </c>
      <c r="E3630" s="6">
        <v>171.1</v>
      </c>
      <c r="F3630" t="str">
        <f t="shared" si="224"/>
        <v>Jan 18</v>
      </c>
      <c r="G3630">
        <f t="shared" si="227"/>
        <v>3629</v>
      </c>
      <c r="H3630" t="str">
        <f t="shared" si="225"/>
        <v/>
      </c>
      <c r="I3630" t="str">
        <f t="shared" si="226"/>
        <v/>
      </c>
    </row>
    <row r="3631" spans="1:9" ht="15" thickBot="1" x14ac:dyDescent="0.35">
      <c r="A3631" s="4" t="s">
        <v>352</v>
      </c>
      <c r="B3631" s="4" t="s">
        <v>16</v>
      </c>
      <c r="C3631" s="5">
        <v>43119</v>
      </c>
      <c r="E3631" s="6">
        <v>229.45</v>
      </c>
      <c r="F3631" t="str">
        <f t="shared" si="224"/>
        <v>Jan 18</v>
      </c>
      <c r="G3631">
        <f t="shared" si="227"/>
        <v>3630</v>
      </c>
      <c r="H3631" t="str">
        <f t="shared" si="225"/>
        <v/>
      </c>
      <c r="I3631" t="str">
        <f t="shared" si="226"/>
        <v/>
      </c>
    </row>
    <row r="3632" spans="1:9" ht="15" thickBot="1" x14ac:dyDescent="0.35">
      <c r="A3632" s="4" t="s">
        <v>255</v>
      </c>
      <c r="B3632" s="4" t="s">
        <v>43</v>
      </c>
      <c r="C3632" s="5">
        <v>43119</v>
      </c>
      <c r="E3632" s="6">
        <v>8528.0400000000009</v>
      </c>
      <c r="F3632" t="str">
        <f t="shared" si="224"/>
        <v>Jan 18</v>
      </c>
      <c r="G3632">
        <f t="shared" si="227"/>
        <v>3631</v>
      </c>
      <c r="H3632" t="str">
        <f t="shared" si="225"/>
        <v/>
      </c>
      <c r="I3632" t="str">
        <f t="shared" si="226"/>
        <v/>
      </c>
    </row>
    <row r="3633" spans="1:9" ht="15" thickBot="1" x14ac:dyDescent="0.35">
      <c r="A3633" s="4" t="s">
        <v>7</v>
      </c>
      <c r="B3633" s="4" t="s">
        <v>8</v>
      </c>
      <c r="C3633" s="5">
        <v>43119</v>
      </c>
      <c r="E3633" s="6">
        <v>36</v>
      </c>
      <c r="F3633" t="str">
        <f t="shared" si="224"/>
        <v>Jan 18</v>
      </c>
      <c r="G3633">
        <f t="shared" si="227"/>
        <v>3632</v>
      </c>
      <c r="H3633" t="str">
        <f t="shared" si="225"/>
        <v/>
      </c>
      <c r="I3633" t="str">
        <f t="shared" si="226"/>
        <v/>
      </c>
    </row>
    <row r="3634" spans="1:9" ht="15" thickBot="1" x14ac:dyDescent="0.35">
      <c r="A3634" s="4" t="s">
        <v>10</v>
      </c>
      <c r="B3634" s="4" t="s">
        <v>11</v>
      </c>
      <c r="C3634" s="5">
        <v>43119</v>
      </c>
      <c r="E3634" s="6">
        <v>309.57</v>
      </c>
      <c r="F3634" t="str">
        <f t="shared" si="224"/>
        <v>Jan 18</v>
      </c>
      <c r="G3634">
        <f t="shared" si="227"/>
        <v>3633</v>
      </c>
      <c r="H3634" t="str">
        <f t="shared" si="225"/>
        <v/>
      </c>
      <c r="I3634" t="str">
        <f t="shared" si="226"/>
        <v/>
      </c>
    </row>
    <row r="3635" spans="1:9" ht="15" thickBot="1" x14ac:dyDescent="0.35">
      <c r="A3635" s="4" t="s">
        <v>10</v>
      </c>
      <c r="B3635" s="4" t="s">
        <v>127</v>
      </c>
      <c r="C3635" s="5">
        <v>43119</v>
      </c>
      <c r="E3635" s="6">
        <v>238.83</v>
      </c>
      <c r="F3635" t="str">
        <f t="shared" si="224"/>
        <v>Jan 18</v>
      </c>
      <c r="G3635">
        <f t="shared" si="227"/>
        <v>3634</v>
      </c>
      <c r="H3635" t="str">
        <f t="shared" si="225"/>
        <v/>
      </c>
      <c r="I3635" t="str">
        <f t="shared" si="226"/>
        <v/>
      </c>
    </row>
    <row r="3636" spans="1:9" ht="15" thickBot="1" x14ac:dyDescent="0.35">
      <c r="A3636" s="4" t="s">
        <v>132</v>
      </c>
      <c r="B3636" s="4" t="s">
        <v>20</v>
      </c>
      <c r="C3636" s="5">
        <v>43119</v>
      </c>
      <c r="E3636" s="6">
        <v>671.6</v>
      </c>
      <c r="F3636" t="str">
        <f t="shared" si="224"/>
        <v>Jan 18</v>
      </c>
      <c r="G3636">
        <f t="shared" si="227"/>
        <v>3635</v>
      </c>
      <c r="H3636" t="str">
        <f t="shared" si="225"/>
        <v/>
      </c>
      <c r="I3636" t="str">
        <f t="shared" si="226"/>
        <v/>
      </c>
    </row>
    <row r="3637" spans="1:9" ht="15" thickBot="1" x14ac:dyDescent="0.35">
      <c r="A3637" s="4" t="s">
        <v>133</v>
      </c>
      <c r="B3637" s="4" t="s">
        <v>70</v>
      </c>
      <c r="C3637" s="5">
        <v>43119</v>
      </c>
      <c r="E3637" s="6">
        <v>25.5</v>
      </c>
      <c r="F3637" t="str">
        <f t="shared" si="224"/>
        <v>Jan 18</v>
      </c>
      <c r="G3637">
        <f t="shared" si="227"/>
        <v>3636</v>
      </c>
      <c r="H3637" t="str">
        <f t="shared" si="225"/>
        <v/>
      </c>
      <c r="I3637" t="str">
        <f t="shared" si="226"/>
        <v/>
      </c>
    </row>
    <row r="3638" spans="1:9" ht="15" thickBot="1" x14ac:dyDescent="0.35">
      <c r="A3638" s="4" t="s">
        <v>477</v>
      </c>
      <c r="B3638" s="4" t="s">
        <v>16</v>
      </c>
      <c r="C3638" s="5">
        <v>43119</v>
      </c>
      <c r="E3638" s="6">
        <v>25.57</v>
      </c>
      <c r="F3638" t="str">
        <f t="shared" si="224"/>
        <v>Jan 18</v>
      </c>
      <c r="G3638">
        <f t="shared" si="227"/>
        <v>3637</v>
      </c>
      <c r="H3638" t="str">
        <f t="shared" si="225"/>
        <v/>
      </c>
      <c r="I3638" t="str">
        <f t="shared" si="226"/>
        <v/>
      </c>
    </row>
    <row r="3639" spans="1:9" ht="15" thickBot="1" x14ac:dyDescent="0.35">
      <c r="A3639" s="4" t="s">
        <v>206</v>
      </c>
      <c r="B3639" s="4" t="s">
        <v>14</v>
      </c>
      <c r="C3639" s="5">
        <v>43119</v>
      </c>
      <c r="E3639" s="6">
        <v>13500</v>
      </c>
      <c r="F3639" t="str">
        <f t="shared" si="224"/>
        <v>Jan 18</v>
      </c>
      <c r="G3639">
        <f t="shared" si="227"/>
        <v>3638</v>
      </c>
      <c r="H3639" t="str">
        <f t="shared" si="225"/>
        <v/>
      </c>
      <c r="I3639" t="str">
        <f t="shared" si="226"/>
        <v/>
      </c>
    </row>
    <row r="3640" spans="1:9" ht="15" thickBot="1" x14ac:dyDescent="0.35">
      <c r="A3640" s="4" t="s">
        <v>138</v>
      </c>
      <c r="B3640" s="4" t="s">
        <v>139</v>
      </c>
      <c r="C3640" s="5">
        <v>43119</v>
      </c>
      <c r="E3640" s="6">
        <v>16691.12</v>
      </c>
      <c r="F3640" t="str">
        <f t="shared" si="224"/>
        <v>Jan 18</v>
      </c>
      <c r="G3640">
        <f t="shared" si="227"/>
        <v>3639</v>
      </c>
      <c r="H3640" t="str">
        <f t="shared" si="225"/>
        <v/>
      </c>
      <c r="I3640" t="str">
        <f t="shared" si="226"/>
        <v/>
      </c>
    </row>
    <row r="3641" spans="1:9" ht="15" thickBot="1" x14ac:dyDescent="0.35">
      <c r="A3641" s="4" t="s">
        <v>221</v>
      </c>
      <c r="B3641" s="4" t="s">
        <v>8</v>
      </c>
      <c r="C3641" s="5">
        <v>43119</v>
      </c>
      <c r="E3641" s="6">
        <v>231.32</v>
      </c>
      <c r="F3641" t="str">
        <f t="shared" si="224"/>
        <v>Jan 18</v>
      </c>
      <c r="G3641">
        <f t="shared" si="227"/>
        <v>3640</v>
      </c>
      <c r="H3641" t="str">
        <f t="shared" si="225"/>
        <v/>
      </c>
      <c r="I3641" t="str">
        <f t="shared" si="226"/>
        <v/>
      </c>
    </row>
    <row r="3642" spans="1:9" ht="15" thickBot="1" x14ac:dyDescent="0.35">
      <c r="A3642" s="4" t="s">
        <v>478</v>
      </c>
      <c r="B3642" s="4" t="s">
        <v>150</v>
      </c>
      <c r="C3642" s="5">
        <v>43119</v>
      </c>
      <c r="E3642" s="6">
        <v>120</v>
      </c>
      <c r="F3642" t="str">
        <f t="shared" si="224"/>
        <v>Jan 18</v>
      </c>
      <c r="G3642">
        <f t="shared" si="227"/>
        <v>3641</v>
      </c>
      <c r="H3642" t="str">
        <f t="shared" si="225"/>
        <v/>
      </c>
      <c r="I3642" t="str">
        <f t="shared" si="226"/>
        <v/>
      </c>
    </row>
    <row r="3643" spans="1:9" ht="15" thickBot="1" x14ac:dyDescent="0.35">
      <c r="A3643" s="4" t="s">
        <v>196</v>
      </c>
      <c r="B3643" s="4" t="s">
        <v>148</v>
      </c>
      <c r="C3643" s="5">
        <v>43119</v>
      </c>
      <c r="E3643" s="6">
        <v>232</v>
      </c>
      <c r="F3643" t="str">
        <f t="shared" si="224"/>
        <v>Jan 18</v>
      </c>
      <c r="G3643">
        <f t="shared" si="227"/>
        <v>3642</v>
      </c>
      <c r="H3643" t="str">
        <f t="shared" si="225"/>
        <v/>
      </c>
      <c r="I3643" t="str">
        <f t="shared" si="226"/>
        <v/>
      </c>
    </row>
    <row r="3644" spans="1:9" ht="15" thickBot="1" x14ac:dyDescent="0.35">
      <c r="A3644" s="4" t="s">
        <v>26</v>
      </c>
      <c r="B3644" s="4" t="s">
        <v>20</v>
      </c>
      <c r="C3644" s="5">
        <v>43119</v>
      </c>
      <c r="E3644" s="6">
        <v>4473.26</v>
      </c>
      <c r="F3644" t="str">
        <f t="shared" si="224"/>
        <v>Jan 18</v>
      </c>
      <c r="G3644">
        <f t="shared" si="227"/>
        <v>3643</v>
      </c>
      <c r="H3644" t="str">
        <f t="shared" si="225"/>
        <v/>
      </c>
      <c r="I3644" t="str">
        <f t="shared" si="226"/>
        <v/>
      </c>
    </row>
    <row r="3645" spans="1:9" ht="15" thickBot="1" x14ac:dyDescent="0.35">
      <c r="A3645" s="4" t="s">
        <v>144</v>
      </c>
      <c r="B3645" s="4" t="s">
        <v>102</v>
      </c>
      <c r="C3645" s="5">
        <v>43119</v>
      </c>
      <c r="E3645" s="6">
        <v>717536.74</v>
      </c>
      <c r="F3645" t="str">
        <f t="shared" si="224"/>
        <v>Jan 18</v>
      </c>
      <c r="G3645">
        <f t="shared" si="227"/>
        <v>3644</v>
      </c>
      <c r="H3645" t="str">
        <f t="shared" si="225"/>
        <v/>
      </c>
      <c r="I3645" t="str">
        <f t="shared" si="226"/>
        <v/>
      </c>
    </row>
    <row r="3646" spans="1:9" ht="15" thickBot="1" x14ac:dyDescent="0.35">
      <c r="A3646" s="4" t="s">
        <v>32</v>
      </c>
      <c r="B3646" s="4" t="s">
        <v>33</v>
      </c>
      <c r="C3646" s="5">
        <v>43119</v>
      </c>
      <c r="E3646" s="6">
        <v>1411.01</v>
      </c>
      <c r="F3646" t="str">
        <f t="shared" si="224"/>
        <v>Jan 18</v>
      </c>
      <c r="G3646">
        <f t="shared" si="227"/>
        <v>3645</v>
      </c>
      <c r="H3646" t="str">
        <f t="shared" si="225"/>
        <v/>
      </c>
      <c r="I3646" t="str">
        <f t="shared" si="226"/>
        <v/>
      </c>
    </row>
    <row r="3647" spans="1:9" ht="15" thickBot="1" x14ac:dyDescent="0.35">
      <c r="A3647" s="4" t="s">
        <v>197</v>
      </c>
      <c r="B3647" s="4" t="s">
        <v>70</v>
      </c>
      <c r="C3647" s="5">
        <v>43119</v>
      </c>
      <c r="E3647" s="6">
        <v>651.01</v>
      </c>
      <c r="F3647" t="str">
        <f t="shared" si="224"/>
        <v>Jan 18</v>
      </c>
      <c r="G3647">
        <f t="shared" si="227"/>
        <v>3646</v>
      </c>
      <c r="H3647" t="str">
        <f t="shared" si="225"/>
        <v/>
      </c>
      <c r="I3647" t="str">
        <f t="shared" si="226"/>
        <v/>
      </c>
    </row>
    <row r="3648" spans="1:9" ht="15" thickBot="1" x14ac:dyDescent="0.35">
      <c r="A3648" s="4" t="s">
        <v>197</v>
      </c>
      <c r="B3648" s="4" t="s">
        <v>33</v>
      </c>
      <c r="C3648" s="5">
        <v>43119</v>
      </c>
      <c r="E3648" s="6">
        <v>3732.44</v>
      </c>
      <c r="F3648" t="str">
        <f t="shared" si="224"/>
        <v>Jan 18</v>
      </c>
      <c r="G3648">
        <f t="shared" si="227"/>
        <v>3647</v>
      </c>
      <c r="H3648" t="str">
        <f t="shared" si="225"/>
        <v/>
      </c>
      <c r="I3648" t="str">
        <f t="shared" si="226"/>
        <v/>
      </c>
    </row>
    <row r="3649" spans="1:9" ht="15" thickBot="1" x14ac:dyDescent="0.35">
      <c r="A3649" s="4" t="s">
        <v>197</v>
      </c>
      <c r="B3649" s="4" t="s">
        <v>43</v>
      </c>
      <c r="C3649" s="5">
        <v>43119</v>
      </c>
      <c r="E3649" s="6">
        <v>7658</v>
      </c>
      <c r="F3649" t="str">
        <f t="shared" si="224"/>
        <v>Jan 18</v>
      </c>
      <c r="G3649">
        <f t="shared" si="227"/>
        <v>3648</v>
      </c>
      <c r="H3649" t="str">
        <f t="shared" si="225"/>
        <v/>
      </c>
      <c r="I3649" t="str">
        <f t="shared" si="226"/>
        <v/>
      </c>
    </row>
    <row r="3650" spans="1:9" ht="15" thickBot="1" x14ac:dyDescent="0.35">
      <c r="A3650" s="4" t="s">
        <v>145</v>
      </c>
      <c r="B3650" s="4" t="s">
        <v>14</v>
      </c>
      <c r="C3650" s="5">
        <v>43119</v>
      </c>
      <c r="E3650" s="6">
        <v>3200</v>
      </c>
      <c r="F3650" t="str">
        <f t="shared" si="224"/>
        <v>Jan 18</v>
      </c>
      <c r="G3650">
        <f t="shared" si="227"/>
        <v>3649</v>
      </c>
      <c r="H3650" t="str">
        <f t="shared" si="225"/>
        <v/>
      </c>
      <c r="I3650" t="str">
        <f t="shared" si="226"/>
        <v/>
      </c>
    </row>
    <row r="3651" spans="1:9" ht="15" thickBot="1" x14ac:dyDescent="0.35">
      <c r="A3651" s="4" t="s">
        <v>371</v>
      </c>
      <c r="B3651" s="4" t="s">
        <v>8</v>
      </c>
      <c r="C3651" s="5">
        <v>43119</v>
      </c>
      <c r="E3651" s="6">
        <v>191.9</v>
      </c>
      <c r="F3651" t="str">
        <f t="shared" ref="F3651:F3714" si="228">IF(C3651&lt;=$R$1,$Q$1,IF(C3651&lt;=$R$2,$Q$2,IF(C3651&lt;=$R$3,$Q$3,IF(C3651&lt;=$R$4,$Q$4,IF(C3651&lt;=$R$5,$Q$5,IF(C3651&lt;=$R$6,$Q$6,IF(C3651&lt;=$R$7,$Q$7,IF(C3651&lt;=$R$8,$Q$8,IF(C3651&lt;=$R$9,$Q$9,IF(C3651&lt;=$R$10,$Q$10,IF(C3651&lt;=$R$11,$Q$11,IF(C3651&lt;=$R$12,$Q$12,IF(C3651&lt;=$R$13,$Q$13,IF(C3651&lt;=$R$14,$Q$14,IF(C3651&lt;=$R$15,$Q$15,IF(C3651&lt;=$R$16,$Q$16,IF(C3651&lt;=$R$17,$Q$17,IF(C3651&lt;=$R$18,$Q$18,IF(C3651&lt;=$R$19,$Q$19,IF(C3651&lt;=$R$20,$Q$20,IF(C3651&lt;=$R$21,$Q$21,IF(C3651&lt;=$R$22,$Q$22,IF(C3651&lt;=$R$23,$Q$23,IF(C3651&lt;=$R$24,$Q$24,IF(C3651&lt;=$R$25,$Q$25,IF(C3651&lt;=$R$26,$Q$26,IF(C3651&lt;=$R$27,$Q$27,IF(C3651&lt;=$R$28,$Q$28,IF(C3651&lt;=$R$29,$Q$29,IF(C3651&lt;=$R$30,$Q$30,IF(C3651&lt;=$R$31,$Q$31,IF(C3651&lt;=$R$32,$Q$32,IF(C3651&lt;=$R$33,$Q$33,IF(C3651&lt;=$R$34,$Q$34,IF(C3651&lt;=$R$35,$Q$35,IF(C3651&lt;=$R$36,$Q$36,""))))))))))))))))))))))))))))))))))))</f>
        <v>Jan 18</v>
      </c>
      <c r="G3651">
        <f t="shared" si="227"/>
        <v>3650</v>
      </c>
      <c r="H3651" t="str">
        <f t="shared" ref="H3651:H3714" si="229">IF(F3651=$J$1,G3651,"")</f>
        <v/>
      </c>
      <c r="I3651" t="str">
        <f t="shared" ref="I3651:I3714" si="230">IFERROR(SMALL($H$2:$H$8586,G3651),"")</f>
        <v/>
      </c>
    </row>
    <row r="3652" spans="1:9" ht="15" thickBot="1" x14ac:dyDescent="0.35">
      <c r="A3652" s="4" t="s">
        <v>146</v>
      </c>
      <c r="B3652" s="4" t="s">
        <v>8</v>
      </c>
      <c r="C3652" s="5">
        <v>43119</v>
      </c>
      <c r="E3652" s="6">
        <v>2034.76</v>
      </c>
      <c r="F3652" t="str">
        <f t="shared" si="228"/>
        <v>Jan 18</v>
      </c>
      <c r="G3652">
        <f t="shared" ref="G3652:G3715" si="231">1+G3651</f>
        <v>3651</v>
      </c>
      <c r="H3652" t="str">
        <f t="shared" si="229"/>
        <v/>
      </c>
      <c r="I3652" t="str">
        <f t="shared" si="230"/>
        <v/>
      </c>
    </row>
    <row r="3653" spans="1:9" ht="15" thickBot="1" x14ac:dyDescent="0.35">
      <c r="A3653" s="4" t="s">
        <v>475</v>
      </c>
      <c r="B3653" s="4" t="s">
        <v>171</v>
      </c>
      <c r="C3653" s="5">
        <v>43119</v>
      </c>
      <c r="E3653" s="6">
        <v>9566</v>
      </c>
      <c r="F3653" t="str">
        <f t="shared" si="228"/>
        <v>Jan 18</v>
      </c>
      <c r="G3653">
        <f t="shared" si="231"/>
        <v>3652</v>
      </c>
      <c r="H3653" t="str">
        <f t="shared" si="229"/>
        <v/>
      </c>
      <c r="I3653" t="str">
        <f t="shared" si="230"/>
        <v/>
      </c>
    </row>
    <row r="3654" spans="1:9" ht="15" thickBot="1" x14ac:dyDescent="0.35">
      <c r="A3654" s="4" t="s">
        <v>434</v>
      </c>
      <c r="B3654" s="4" t="s">
        <v>22</v>
      </c>
      <c r="C3654" s="5">
        <v>43119</v>
      </c>
      <c r="E3654" s="6">
        <v>787.5</v>
      </c>
      <c r="F3654" t="str">
        <f t="shared" si="228"/>
        <v>Jan 18</v>
      </c>
      <c r="G3654">
        <f t="shared" si="231"/>
        <v>3653</v>
      </c>
      <c r="H3654" t="str">
        <f t="shared" si="229"/>
        <v/>
      </c>
      <c r="I3654" t="str">
        <f t="shared" si="230"/>
        <v/>
      </c>
    </row>
    <row r="3655" spans="1:9" ht="15" thickBot="1" x14ac:dyDescent="0.35">
      <c r="A3655" s="4" t="s">
        <v>281</v>
      </c>
      <c r="B3655" s="4" t="s">
        <v>12</v>
      </c>
      <c r="C3655" s="5">
        <v>43119</v>
      </c>
      <c r="E3655" s="6">
        <v>124.46</v>
      </c>
      <c r="F3655" t="str">
        <f t="shared" si="228"/>
        <v>Jan 18</v>
      </c>
      <c r="G3655">
        <f t="shared" si="231"/>
        <v>3654</v>
      </c>
      <c r="H3655" t="str">
        <f t="shared" si="229"/>
        <v/>
      </c>
      <c r="I3655" t="str">
        <f t="shared" si="230"/>
        <v/>
      </c>
    </row>
    <row r="3656" spans="1:9" ht="15" thickBot="1" x14ac:dyDescent="0.35">
      <c r="A3656" s="4" t="s">
        <v>335</v>
      </c>
      <c r="B3656" s="4" t="s">
        <v>102</v>
      </c>
      <c r="C3656" s="5">
        <v>43119</v>
      </c>
      <c r="E3656" s="6">
        <v>2115.04</v>
      </c>
      <c r="F3656" t="str">
        <f t="shared" si="228"/>
        <v>Jan 18</v>
      </c>
      <c r="G3656">
        <f t="shared" si="231"/>
        <v>3655</v>
      </c>
      <c r="H3656" t="str">
        <f t="shared" si="229"/>
        <v/>
      </c>
      <c r="I3656" t="str">
        <f t="shared" si="230"/>
        <v/>
      </c>
    </row>
    <row r="3657" spans="1:9" ht="15" thickBot="1" x14ac:dyDescent="0.35">
      <c r="A3657" s="4" t="s">
        <v>107</v>
      </c>
      <c r="B3657" s="4" t="s">
        <v>28</v>
      </c>
      <c r="C3657" s="5">
        <v>43119</v>
      </c>
      <c r="E3657" s="6">
        <v>14056.25</v>
      </c>
      <c r="F3657" t="str">
        <f t="shared" si="228"/>
        <v>Jan 18</v>
      </c>
      <c r="G3657">
        <f t="shared" si="231"/>
        <v>3656</v>
      </c>
      <c r="H3657" t="str">
        <f t="shared" si="229"/>
        <v/>
      </c>
      <c r="I3657" t="str">
        <f t="shared" si="230"/>
        <v/>
      </c>
    </row>
    <row r="3658" spans="1:9" ht="15" thickBot="1" x14ac:dyDescent="0.35">
      <c r="A3658" s="4" t="s">
        <v>108</v>
      </c>
      <c r="B3658" s="4" t="s">
        <v>14</v>
      </c>
      <c r="C3658" s="5">
        <v>43119</v>
      </c>
      <c r="E3658" s="6">
        <v>7250</v>
      </c>
      <c r="F3658" t="str">
        <f t="shared" si="228"/>
        <v>Jan 18</v>
      </c>
      <c r="G3658">
        <f t="shared" si="231"/>
        <v>3657</v>
      </c>
      <c r="H3658" t="str">
        <f t="shared" si="229"/>
        <v/>
      </c>
      <c r="I3658" t="str">
        <f t="shared" si="230"/>
        <v/>
      </c>
    </row>
    <row r="3659" spans="1:9" ht="15" thickBot="1" x14ac:dyDescent="0.35">
      <c r="A3659" s="4" t="s">
        <v>40</v>
      </c>
      <c r="B3659" s="4" t="s">
        <v>28</v>
      </c>
      <c r="C3659" s="5">
        <v>43119</v>
      </c>
      <c r="E3659" s="6">
        <v>6193.06</v>
      </c>
      <c r="F3659" t="str">
        <f t="shared" si="228"/>
        <v>Jan 18</v>
      </c>
      <c r="G3659">
        <f t="shared" si="231"/>
        <v>3658</v>
      </c>
      <c r="H3659" t="str">
        <f t="shared" si="229"/>
        <v/>
      </c>
      <c r="I3659" t="str">
        <f t="shared" si="230"/>
        <v/>
      </c>
    </row>
    <row r="3660" spans="1:9" ht="15" thickBot="1" x14ac:dyDescent="0.35">
      <c r="A3660" s="4" t="s">
        <v>51</v>
      </c>
      <c r="B3660" s="4" t="s">
        <v>22</v>
      </c>
      <c r="C3660" s="5">
        <v>43119</v>
      </c>
      <c r="E3660" s="6">
        <v>70</v>
      </c>
      <c r="F3660" t="str">
        <f t="shared" si="228"/>
        <v>Jan 18</v>
      </c>
      <c r="G3660">
        <f t="shared" si="231"/>
        <v>3659</v>
      </c>
      <c r="H3660" t="str">
        <f t="shared" si="229"/>
        <v/>
      </c>
      <c r="I3660" t="str">
        <f t="shared" si="230"/>
        <v/>
      </c>
    </row>
    <row r="3661" spans="1:9" ht="15" thickBot="1" x14ac:dyDescent="0.35">
      <c r="A3661" s="4" t="s">
        <v>154</v>
      </c>
      <c r="B3661" s="4" t="s">
        <v>8</v>
      </c>
      <c r="C3661" s="5">
        <v>43119</v>
      </c>
      <c r="E3661" s="6">
        <v>35.58</v>
      </c>
      <c r="F3661" t="str">
        <f t="shared" si="228"/>
        <v>Jan 18</v>
      </c>
      <c r="G3661">
        <f t="shared" si="231"/>
        <v>3660</v>
      </c>
      <c r="H3661" t="str">
        <f t="shared" si="229"/>
        <v/>
      </c>
      <c r="I3661" t="str">
        <f t="shared" si="230"/>
        <v/>
      </c>
    </row>
    <row r="3662" spans="1:9" ht="15" thickBot="1" x14ac:dyDescent="0.35">
      <c r="A3662" s="4" t="s">
        <v>55</v>
      </c>
      <c r="B3662" s="4" t="s">
        <v>100</v>
      </c>
      <c r="C3662" s="5">
        <v>43119</v>
      </c>
      <c r="E3662" s="6">
        <v>2344</v>
      </c>
      <c r="F3662" t="str">
        <f t="shared" si="228"/>
        <v>Jan 18</v>
      </c>
      <c r="G3662">
        <f t="shared" si="231"/>
        <v>3661</v>
      </c>
      <c r="H3662" t="str">
        <f t="shared" si="229"/>
        <v/>
      </c>
      <c r="I3662" t="str">
        <f t="shared" si="230"/>
        <v/>
      </c>
    </row>
    <row r="3663" spans="1:9" ht="15" thickBot="1" x14ac:dyDescent="0.35">
      <c r="A3663" s="4" t="s">
        <v>55</v>
      </c>
      <c r="B3663" s="4" t="s">
        <v>14</v>
      </c>
      <c r="C3663" s="5">
        <v>43119</v>
      </c>
      <c r="E3663" s="6">
        <v>6285</v>
      </c>
      <c r="F3663" t="str">
        <f t="shared" si="228"/>
        <v>Jan 18</v>
      </c>
      <c r="G3663">
        <f t="shared" si="231"/>
        <v>3662</v>
      </c>
      <c r="H3663" t="str">
        <f t="shared" si="229"/>
        <v/>
      </c>
      <c r="I3663" t="str">
        <f t="shared" si="230"/>
        <v/>
      </c>
    </row>
    <row r="3664" spans="1:9" ht="15" thickBot="1" x14ac:dyDescent="0.35">
      <c r="A3664" s="4" t="s">
        <v>56</v>
      </c>
      <c r="B3664" s="4" t="s">
        <v>12</v>
      </c>
      <c r="C3664" s="5">
        <v>43119</v>
      </c>
      <c r="E3664" s="6">
        <v>160.83000000000001</v>
      </c>
      <c r="F3664" t="str">
        <f t="shared" si="228"/>
        <v>Jan 18</v>
      </c>
      <c r="G3664">
        <f t="shared" si="231"/>
        <v>3663</v>
      </c>
      <c r="H3664" t="str">
        <f t="shared" si="229"/>
        <v/>
      </c>
      <c r="I3664" t="str">
        <f t="shared" si="230"/>
        <v/>
      </c>
    </row>
    <row r="3665" spans="1:9" ht="15" thickBot="1" x14ac:dyDescent="0.35">
      <c r="A3665" s="4" t="s">
        <v>57</v>
      </c>
      <c r="B3665" s="4" t="s">
        <v>8</v>
      </c>
      <c r="C3665" s="5">
        <v>43119</v>
      </c>
      <c r="E3665" s="6">
        <v>324.95</v>
      </c>
      <c r="F3665" t="str">
        <f t="shared" si="228"/>
        <v>Jan 18</v>
      </c>
      <c r="G3665">
        <f t="shared" si="231"/>
        <v>3664</v>
      </c>
      <c r="H3665" t="str">
        <f t="shared" si="229"/>
        <v/>
      </c>
      <c r="I3665" t="str">
        <f t="shared" si="230"/>
        <v/>
      </c>
    </row>
    <row r="3666" spans="1:9" ht="15" thickBot="1" x14ac:dyDescent="0.35">
      <c r="A3666" s="4" t="s">
        <v>57</v>
      </c>
      <c r="B3666" s="4" t="s">
        <v>85</v>
      </c>
      <c r="C3666" s="5">
        <v>43119</v>
      </c>
      <c r="E3666" s="6">
        <v>23.96</v>
      </c>
      <c r="F3666" t="str">
        <f t="shared" si="228"/>
        <v>Jan 18</v>
      </c>
      <c r="G3666">
        <f t="shared" si="231"/>
        <v>3665</v>
      </c>
      <c r="H3666" t="str">
        <f t="shared" si="229"/>
        <v/>
      </c>
      <c r="I3666" t="str">
        <f t="shared" si="230"/>
        <v/>
      </c>
    </row>
    <row r="3667" spans="1:9" ht="15" thickBot="1" x14ac:dyDescent="0.35">
      <c r="A3667" s="4" t="s">
        <v>193</v>
      </c>
      <c r="B3667" s="4" t="s">
        <v>18</v>
      </c>
      <c r="C3667" s="5">
        <v>43119</v>
      </c>
      <c r="E3667" s="6">
        <v>42.28</v>
      </c>
      <c r="F3667" t="str">
        <f t="shared" si="228"/>
        <v>Jan 18</v>
      </c>
      <c r="G3667">
        <f t="shared" si="231"/>
        <v>3666</v>
      </c>
      <c r="H3667" t="str">
        <f t="shared" si="229"/>
        <v/>
      </c>
      <c r="I3667" t="str">
        <f t="shared" si="230"/>
        <v/>
      </c>
    </row>
    <row r="3668" spans="1:9" ht="15" thickBot="1" x14ac:dyDescent="0.35">
      <c r="A3668" s="4" t="s">
        <v>71</v>
      </c>
      <c r="B3668" s="4" t="s">
        <v>12</v>
      </c>
      <c r="C3668" s="5">
        <v>43119</v>
      </c>
      <c r="E3668" s="6">
        <v>77.47</v>
      </c>
      <c r="F3668" t="str">
        <f t="shared" si="228"/>
        <v>Jan 18</v>
      </c>
      <c r="G3668">
        <f t="shared" si="231"/>
        <v>3667</v>
      </c>
      <c r="H3668" t="str">
        <f t="shared" si="229"/>
        <v/>
      </c>
      <c r="I3668" t="str">
        <f t="shared" si="230"/>
        <v/>
      </c>
    </row>
    <row r="3669" spans="1:9" ht="15" thickBot="1" x14ac:dyDescent="0.35">
      <c r="A3669" s="4" t="s">
        <v>165</v>
      </c>
      <c r="B3669" s="4" t="s">
        <v>8</v>
      </c>
      <c r="C3669" s="5">
        <v>43119</v>
      </c>
      <c r="E3669" s="6">
        <v>2186.38</v>
      </c>
      <c r="F3669" t="str">
        <f t="shared" si="228"/>
        <v>Jan 18</v>
      </c>
      <c r="G3669">
        <f t="shared" si="231"/>
        <v>3668</v>
      </c>
      <c r="H3669" t="str">
        <f t="shared" si="229"/>
        <v/>
      </c>
      <c r="I3669" t="str">
        <f t="shared" si="230"/>
        <v/>
      </c>
    </row>
    <row r="3670" spans="1:9" ht="15" thickBot="1" x14ac:dyDescent="0.35">
      <c r="A3670" s="4" t="s">
        <v>5</v>
      </c>
      <c r="B3670" s="4" t="s">
        <v>6</v>
      </c>
      <c r="C3670" s="5">
        <v>43119</v>
      </c>
      <c r="E3670" s="6">
        <v>209904.28</v>
      </c>
      <c r="F3670" t="str">
        <f t="shared" si="228"/>
        <v>Jan 18</v>
      </c>
      <c r="G3670">
        <f t="shared" si="231"/>
        <v>3669</v>
      </c>
      <c r="H3670" t="str">
        <f t="shared" si="229"/>
        <v/>
      </c>
      <c r="I3670" t="str">
        <f t="shared" si="230"/>
        <v/>
      </c>
    </row>
    <row r="3671" spans="1:9" ht="15" thickBot="1" x14ac:dyDescent="0.35">
      <c r="A3671" s="4" t="s">
        <v>125</v>
      </c>
      <c r="B3671" s="4" t="s">
        <v>22</v>
      </c>
      <c r="C3671" s="5">
        <v>43119</v>
      </c>
      <c r="E3671" s="6">
        <v>77.459999999999994</v>
      </c>
      <c r="F3671" t="str">
        <f t="shared" si="228"/>
        <v>Jan 18</v>
      </c>
      <c r="G3671">
        <f t="shared" si="231"/>
        <v>3670</v>
      </c>
      <c r="H3671" t="str">
        <f t="shared" si="229"/>
        <v/>
      </c>
      <c r="I3671" t="str">
        <f t="shared" si="230"/>
        <v/>
      </c>
    </row>
    <row r="3672" spans="1:9" ht="15" thickBot="1" x14ac:dyDescent="0.35">
      <c r="A3672" s="4" t="s">
        <v>437</v>
      </c>
      <c r="B3672" s="4" t="s">
        <v>8</v>
      </c>
      <c r="C3672" s="5">
        <v>43126</v>
      </c>
      <c r="E3672" s="6">
        <v>75.599999999999994</v>
      </c>
      <c r="F3672" t="str">
        <f t="shared" si="228"/>
        <v>Jan 18</v>
      </c>
      <c r="G3672">
        <f t="shared" si="231"/>
        <v>3671</v>
      </c>
      <c r="H3672" t="str">
        <f t="shared" si="229"/>
        <v/>
      </c>
      <c r="I3672" t="str">
        <f t="shared" si="230"/>
        <v/>
      </c>
    </row>
    <row r="3673" spans="1:9" ht="15" thickBot="1" x14ac:dyDescent="0.35">
      <c r="A3673" s="4" t="s">
        <v>172</v>
      </c>
      <c r="B3673" s="4" t="s">
        <v>8</v>
      </c>
      <c r="C3673" s="5">
        <v>43126</v>
      </c>
      <c r="E3673" s="6">
        <v>112.8</v>
      </c>
      <c r="F3673" t="str">
        <f t="shared" si="228"/>
        <v>Jan 18</v>
      </c>
      <c r="G3673">
        <f t="shared" si="231"/>
        <v>3672</v>
      </c>
      <c r="H3673" t="str">
        <f t="shared" si="229"/>
        <v/>
      </c>
      <c r="I3673" t="str">
        <f t="shared" si="230"/>
        <v/>
      </c>
    </row>
    <row r="3674" spans="1:9" ht="15" thickBot="1" x14ac:dyDescent="0.35">
      <c r="A3674" s="4" t="s">
        <v>405</v>
      </c>
      <c r="B3674" s="4" t="s">
        <v>89</v>
      </c>
      <c r="C3674" s="5">
        <v>43126</v>
      </c>
      <c r="E3674" s="6">
        <v>1194.8</v>
      </c>
      <c r="F3674" t="str">
        <f t="shared" si="228"/>
        <v>Jan 18</v>
      </c>
      <c r="G3674">
        <f t="shared" si="231"/>
        <v>3673</v>
      </c>
      <c r="H3674" t="str">
        <f t="shared" si="229"/>
        <v/>
      </c>
      <c r="I3674" t="str">
        <f t="shared" si="230"/>
        <v/>
      </c>
    </row>
    <row r="3675" spans="1:9" ht="15" thickBot="1" x14ac:dyDescent="0.35">
      <c r="A3675" s="4" t="s">
        <v>87</v>
      </c>
      <c r="B3675" s="4" t="s">
        <v>8</v>
      </c>
      <c r="C3675" s="5">
        <v>43126</v>
      </c>
      <c r="E3675" s="6">
        <v>283.66000000000003</v>
      </c>
      <c r="F3675" t="str">
        <f t="shared" si="228"/>
        <v>Jan 18</v>
      </c>
      <c r="G3675">
        <f t="shared" si="231"/>
        <v>3674</v>
      </c>
      <c r="H3675" t="str">
        <f t="shared" si="229"/>
        <v/>
      </c>
      <c r="I3675" t="str">
        <f t="shared" si="230"/>
        <v/>
      </c>
    </row>
    <row r="3676" spans="1:9" ht="15" thickBot="1" x14ac:dyDescent="0.35">
      <c r="A3676" s="4" t="s">
        <v>9</v>
      </c>
      <c r="B3676" s="4" t="s">
        <v>8</v>
      </c>
      <c r="C3676" s="5">
        <v>43126</v>
      </c>
      <c r="E3676" s="6">
        <v>265</v>
      </c>
      <c r="F3676" t="str">
        <f t="shared" si="228"/>
        <v>Jan 18</v>
      </c>
      <c r="G3676">
        <f t="shared" si="231"/>
        <v>3675</v>
      </c>
      <c r="H3676" t="str">
        <f t="shared" si="229"/>
        <v/>
      </c>
      <c r="I3676" t="str">
        <f t="shared" si="230"/>
        <v/>
      </c>
    </row>
    <row r="3677" spans="1:9" ht="15" thickBot="1" x14ac:dyDescent="0.35">
      <c r="A3677" s="4" t="s">
        <v>88</v>
      </c>
      <c r="B3677" s="4" t="s">
        <v>89</v>
      </c>
      <c r="C3677" s="5">
        <v>43126</v>
      </c>
      <c r="E3677" s="6">
        <v>500</v>
      </c>
      <c r="F3677" t="str">
        <f t="shared" si="228"/>
        <v>Jan 18</v>
      </c>
      <c r="G3677">
        <f t="shared" si="231"/>
        <v>3676</v>
      </c>
      <c r="H3677" t="str">
        <f t="shared" si="229"/>
        <v/>
      </c>
      <c r="I3677" t="str">
        <f t="shared" si="230"/>
        <v/>
      </c>
    </row>
    <row r="3678" spans="1:9" ht="15" thickBot="1" x14ac:dyDescent="0.35">
      <c r="A3678" s="4" t="s">
        <v>10</v>
      </c>
      <c r="B3678" s="4" t="s">
        <v>11</v>
      </c>
      <c r="C3678" s="5">
        <v>43126</v>
      </c>
      <c r="E3678" s="6">
        <v>310.57</v>
      </c>
      <c r="F3678" t="str">
        <f t="shared" si="228"/>
        <v>Jan 18</v>
      </c>
      <c r="G3678">
        <f t="shared" si="231"/>
        <v>3677</v>
      </c>
      <c r="H3678" t="str">
        <f t="shared" si="229"/>
        <v/>
      </c>
      <c r="I3678" t="str">
        <f t="shared" si="230"/>
        <v/>
      </c>
    </row>
    <row r="3679" spans="1:9" ht="15" thickBot="1" x14ac:dyDescent="0.35">
      <c r="A3679" s="4" t="s">
        <v>10</v>
      </c>
      <c r="B3679" s="4" t="s">
        <v>127</v>
      </c>
      <c r="C3679" s="5">
        <v>43126</v>
      </c>
      <c r="E3679" s="6">
        <v>249.56</v>
      </c>
      <c r="F3679" t="str">
        <f t="shared" si="228"/>
        <v>Jan 18</v>
      </c>
      <c r="G3679">
        <f t="shared" si="231"/>
        <v>3678</v>
      </c>
      <c r="H3679" t="str">
        <f t="shared" si="229"/>
        <v/>
      </c>
      <c r="I3679" t="str">
        <f t="shared" si="230"/>
        <v/>
      </c>
    </row>
    <row r="3680" spans="1:9" ht="15" thickBot="1" x14ac:dyDescent="0.35">
      <c r="A3680" s="4" t="s">
        <v>132</v>
      </c>
      <c r="B3680" s="4" t="s">
        <v>20</v>
      </c>
      <c r="C3680" s="5">
        <v>43126</v>
      </c>
      <c r="E3680" s="6">
        <v>1503.57</v>
      </c>
      <c r="F3680" t="str">
        <f t="shared" si="228"/>
        <v>Jan 18</v>
      </c>
      <c r="G3680">
        <f t="shared" si="231"/>
        <v>3679</v>
      </c>
      <c r="H3680" t="str">
        <f t="shared" si="229"/>
        <v/>
      </c>
      <c r="I3680" t="str">
        <f t="shared" si="230"/>
        <v/>
      </c>
    </row>
    <row r="3681" spans="1:9" ht="15" thickBot="1" x14ac:dyDescent="0.35">
      <c r="A3681" s="4" t="s">
        <v>479</v>
      </c>
      <c r="B3681" s="4" t="s">
        <v>150</v>
      </c>
      <c r="C3681" s="5">
        <v>43126</v>
      </c>
      <c r="E3681" s="6">
        <v>14</v>
      </c>
      <c r="F3681" t="str">
        <f t="shared" si="228"/>
        <v>Jan 18</v>
      </c>
      <c r="G3681">
        <f t="shared" si="231"/>
        <v>3680</v>
      </c>
      <c r="H3681" t="str">
        <f t="shared" si="229"/>
        <v/>
      </c>
      <c r="I3681" t="str">
        <f t="shared" si="230"/>
        <v/>
      </c>
    </row>
    <row r="3682" spans="1:9" ht="15" thickBot="1" x14ac:dyDescent="0.35">
      <c r="A3682" s="4" t="s">
        <v>133</v>
      </c>
      <c r="B3682" s="4" t="s">
        <v>70</v>
      </c>
      <c r="C3682" s="5">
        <v>43126</v>
      </c>
      <c r="E3682" s="6">
        <v>25.5</v>
      </c>
      <c r="F3682" t="str">
        <f t="shared" si="228"/>
        <v>Jan 18</v>
      </c>
      <c r="G3682">
        <f t="shared" si="231"/>
        <v>3681</v>
      </c>
      <c r="H3682" t="str">
        <f t="shared" si="229"/>
        <v/>
      </c>
      <c r="I3682" t="str">
        <f t="shared" si="230"/>
        <v/>
      </c>
    </row>
    <row r="3683" spans="1:9" ht="15" thickBot="1" x14ac:dyDescent="0.35">
      <c r="A3683" s="4" t="s">
        <v>133</v>
      </c>
      <c r="B3683" s="4" t="s">
        <v>8</v>
      </c>
      <c r="C3683" s="5">
        <v>43126</v>
      </c>
      <c r="E3683" s="6">
        <v>17.899999999999999</v>
      </c>
      <c r="F3683" t="str">
        <f t="shared" si="228"/>
        <v>Jan 18</v>
      </c>
      <c r="G3683">
        <f t="shared" si="231"/>
        <v>3682</v>
      </c>
      <c r="H3683" t="str">
        <f t="shared" si="229"/>
        <v/>
      </c>
      <c r="I3683" t="str">
        <f t="shared" si="230"/>
        <v/>
      </c>
    </row>
    <row r="3684" spans="1:9" ht="15" thickBot="1" x14ac:dyDescent="0.35">
      <c r="A3684" s="4" t="s">
        <v>90</v>
      </c>
      <c r="B3684" s="4" t="s">
        <v>18</v>
      </c>
      <c r="C3684" s="5">
        <v>43126</v>
      </c>
      <c r="E3684" s="6">
        <v>1572.79</v>
      </c>
      <c r="F3684" t="str">
        <f t="shared" si="228"/>
        <v>Jan 18</v>
      </c>
      <c r="G3684">
        <f t="shared" si="231"/>
        <v>3683</v>
      </c>
      <c r="H3684" t="str">
        <f t="shared" si="229"/>
        <v/>
      </c>
      <c r="I3684" t="str">
        <f t="shared" si="230"/>
        <v/>
      </c>
    </row>
    <row r="3685" spans="1:9" ht="15" thickBot="1" x14ac:dyDescent="0.35">
      <c r="A3685" s="4" t="s">
        <v>357</v>
      </c>
      <c r="B3685" s="4" t="s">
        <v>14</v>
      </c>
      <c r="C3685" s="5">
        <v>43126</v>
      </c>
      <c r="E3685" s="6">
        <v>2851.86</v>
      </c>
      <c r="F3685" t="str">
        <f t="shared" si="228"/>
        <v>Jan 18</v>
      </c>
      <c r="G3685">
        <f t="shared" si="231"/>
        <v>3684</v>
      </c>
      <c r="H3685" t="str">
        <f t="shared" si="229"/>
        <v/>
      </c>
      <c r="I3685" t="str">
        <f t="shared" si="230"/>
        <v/>
      </c>
    </row>
    <row r="3686" spans="1:9" ht="15" thickBot="1" x14ac:dyDescent="0.35">
      <c r="A3686" s="4" t="s">
        <v>477</v>
      </c>
      <c r="B3686" s="4" t="s">
        <v>131</v>
      </c>
      <c r="C3686" s="5">
        <v>43126</v>
      </c>
      <c r="E3686" s="6">
        <v>94.35</v>
      </c>
      <c r="F3686" t="str">
        <f t="shared" si="228"/>
        <v>Jan 18</v>
      </c>
      <c r="G3686">
        <f t="shared" si="231"/>
        <v>3685</v>
      </c>
      <c r="H3686" t="str">
        <f t="shared" si="229"/>
        <v/>
      </c>
      <c r="I3686" t="str">
        <f t="shared" si="230"/>
        <v/>
      </c>
    </row>
    <row r="3687" spans="1:9" ht="15" thickBot="1" x14ac:dyDescent="0.35">
      <c r="A3687" s="4" t="s">
        <v>477</v>
      </c>
      <c r="B3687" s="4" t="s">
        <v>16</v>
      </c>
      <c r="C3687" s="5">
        <v>43126</v>
      </c>
      <c r="E3687" s="6">
        <v>281.49</v>
      </c>
      <c r="F3687" t="str">
        <f t="shared" si="228"/>
        <v>Jan 18</v>
      </c>
      <c r="G3687">
        <f t="shared" si="231"/>
        <v>3686</v>
      </c>
      <c r="H3687" t="str">
        <f t="shared" si="229"/>
        <v/>
      </c>
      <c r="I3687" t="str">
        <f t="shared" si="230"/>
        <v/>
      </c>
    </row>
    <row r="3688" spans="1:9" ht="15" thickBot="1" x14ac:dyDescent="0.35">
      <c r="A3688" s="4" t="s">
        <v>175</v>
      </c>
      <c r="B3688" s="4" t="s">
        <v>43</v>
      </c>
      <c r="C3688" s="5">
        <v>43126</v>
      </c>
      <c r="E3688" s="6">
        <v>367.88</v>
      </c>
      <c r="F3688" t="str">
        <f t="shared" si="228"/>
        <v>Jan 18</v>
      </c>
      <c r="G3688">
        <f t="shared" si="231"/>
        <v>3687</v>
      </c>
      <c r="H3688" t="str">
        <f t="shared" si="229"/>
        <v/>
      </c>
      <c r="I3688" t="str">
        <f t="shared" si="230"/>
        <v/>
      </c>
    </row>
    <row r="3689" spans="1:9" ht="15" thickBot="1" x14ac:dyDescent="0.35">
      <c r="A3689" s="4" t="s">
        <v>175</v>
      </c>
      <c r="B3689" s="4" t="s">
        <v>45</v>
      </c>
      <c r="C3689" s="5">
        <v>43126</v>
      </c>
      <c r="E3689" s="6">
        <v>106.09</v>
      </c>
      <c r="F3689" t="str">
        <f t="shared" si="228"/>
        <v>Jan 18</v>
      </c>
      <c r="G3689">
        <f t="shared" si="231"/>
        <v>3688</v>
      </c>
      <c r="H3689" t="str">
        <f t="shared" si="229"/>
        <v/>
      </c>
      <c r="I3689" t="str">
        <f t="shared" si="230"/>
        <v/>
      </c>
    </row>
    <row r="3690" spans="1:9" ht="15" thickBot="1" x14ac:dyDescent="0.35">
      <c r="A3690" s="4" t="s">
        <v>137</v>
      </c>
      <c r="B3690" s="4" t="s">
        <v>18</v>
      </c>
      <c r="C3690" s="5">
        <v>43126</v>
      </c>
      <c r="E3690" s="6">
        <v>106.39</v>
      </c>
      <c r="F3690" t="str">
        <f t="shared" si="228"/>
        <v>Jan 18</v>
      </c>
      <c r="G3690">
        <f t="shared" si="231"/>
        <v>3689</v>
      </c>
      <c r="H3690" t="str">
        <f t="shared" si="229"/>
        <v/>
      </c>
      <c r="I3690" t="str">
        <f t="shared" si="230"/>
        <v/>
      </c>
    </row>
    <row r="3691" spans="1:9" ht="15" thickBot="1" x14ac:dyDescent="0.35">
      <c r="A3691" s="4" t="s">
        <v>19</v>
      </c>
      <c r="B3691" s="4" t="s">
        <v>22</v>
      </c>
      <c r="C3691" s="5">
        <v>43126</v>
      </c>
      <c r="E3691" s="6">
        <v>300</v>
      </c>
      <c r="F3691" t="str">
        <f t="shared" si="228"/>
        <v>Jan 18</v>
      </c>
      <c r="G3691">
        <f t="shared" si="231"/>
        <v>3690</v>
      </c>
      <c r="H3691" t="str">
        <f t="shared" si="229"/>
        <v/>
      </c>
      <c r="I3691" t="str">
        <f t="shared" si="230"/>
        <v/>
      </c>
    </row>
    <row r="3692" spans="1:9" ht="15" thickBot="1" x14ac:dyDescent="0.35">
      <c r="A3692" s="4" t="s">
        <v>140</v>
      </c>
      <c r="B3692" s="4" t="s">
        <v>141</v>
      </c>
      <c r="C3692" s="5">
        <v>43126</v>
      </c>
      <c r="E3692" s="6">
        <v>2540</v>
      </c>
      <c r="F3692" t="str">
        <f t="shared" si="228"/>
        <v>Jan 18</v>
      </c>
      <c r="G3692">
        <f t="shared" si="231"/>
        <v>3691</v>
      </c>
      <c r="H3692" t="str">
        <f t="shared" si="229"/>
        <v/>
      </c>
      <c r="I3692" t="str">
        <f t="shared" si="230"/>
        <v/>
      </c>
    </row>
    <row r="3693" spans="1:9" ht="15" thickBot="1" x14ac:dyDescent="0.35">
      <c r="A3693" s="4" t="s">
        <v>140</v>
      </c>
      <c r="B3693" s="4" t="s">
        <v>210</v>
      </c>
      <c r="C3693" s="5">
        <v>43126</v>
      </c>
      <c r="E3693" s="6">
        <v>348.75</v>
      </c>
      <c r="F3693" t="str">
        <f t="shared" si="228"/>
        <v>Jan 18</v>
      </c>
      <c r="G3693">
        <f t="shared" si="231"/>
        <v>3692</v>
      </c>
      <c r="H3693" t="str">
        <f t="shared" si="229"/>
        <v/>
      </c>
      <c r="I3693" t="str">
        <f t="shared" si="230"/>
        <v/>
      </c>
    </row>
    <row r="3694" spans="1:9" ht="15" thickBot="1" x14ac:dyDescent="0.35">
      <c r="A3694" s="4" t="s">
        <v>140</v>
      </c>
      <c r="B3694" s="4" t="s">
        <v>102</v>
      </c>
      <c r="C3694" s="5">
        <v>43126</v>
      </c>
      <c r="E3694" s="6">
        <v>2828.94</v>
      </c>
      <c r="F3694" t="str">
        <f t="shared" si="228"/>
        <v>Jan 18</v>
      </c>
      <c r="G3694">
        <f t="shared" si="231"/>
        <v>3693</v>
      </c>
      <c r="H3694" t="str">
        <f t="shared" si="229"/>
        <v/>
      </c>
      <c r="I3694" t="str">
        <f t="shared" si="230"/>
        <v/>
      </c>
    </row>
    <row r="3695" spans="1:9" ht="15" thickBot="1" x14ac:dyDescent="0.35">
      <c r="A3695" s="4" t="s">
        <v>178</v>
      </c>
      <c r="B3695" s="4" t="s">
        <v>31</v>
      </c>
      <c r="C3695" s="5">
        <v>43126</v>
      </c>
      <c r="E3695" s="6">
        <v>1118.19</v>
      </c>
      <c r="F3695" t="str">
        <f t="shared" si="228"/>
        <v>Jan 18</v>
      </c>
      <c r="G3695">
        <f t="shared" si="231"/>
        <v>3694</v>
      </c>
      <c r="H3695" t="str">
        <f t="shared" si="229"/>
        <v/>
      </c>
      <c r="I3695" t="str">
        <f t="shared" si="230"/>
        <v/>
      </c>
    </row>
    <row r="3696" spans="1:9" ht="15" thickBot="1" x14ac:dyDescent="0.35">
      <c r="A3696" s="4" t="s">
        <v>480</v>
      </c>
      <c r="B3696" s="4" t="s">
        <v>150</v>
      </c>
      <c r="C3696" s="5">
        <v>43126</v>
      </c>
      <c r="E3696" s="6">
        <v>18.75</v>
      </c>
      <c r="F3696" t="str">
        <f t="shared" si="228"/>
        <v>Jan 18</v>
      </c>
      <c r="G3696">
        <f t="shared" si="231"/>
        <v>3695</v>
      </c>
      <c r="H3696" t="str">
        <f t="shared" si="229"/>
        <v/>
      </c>
      <c r="I3696" t="str">
        <f t="shared" si="230"/>
        <v/>
      </c>
    </row>
    <row r="3697" spans="1:9" ht="15" thickBot="1" x14ac:dyDescent="0.35">
      <c r="A3697" s="4" t="s">
        <v>29</v>
      </c>
      <c r="B3697" s="4" t="s">
        <v>127</v>
      </c>
      <c r="C3697" s="5">
        <v>43126</v>
      </c>
      <c r="E3697" s="6">
        <v>881.85</v>
      </c>
      <c r="F3697" t="str">
        <f t="shared" si="228"/>
        <v>Jan 18</v>
      </c>
      <c r="G3697">
        <f t="shared" si="231"/>
        <v>3696</v>
      </c>
      <c r="H3697" t="str">
        <f t="shared" si="229"/>
        <v/>
      </c>
      <c r="I3697" t="str">
        <f t="shared" si="230"/>
        <v/>
      </c>
    </row>
    <row r="3698" spans="1:9" ht="15" thickBot="1" x14ac:dyDescent="0.35">
      <c r="A3698" s="4" t="s">
        <v>144</v>
      </c>
      <c r="B3698" s="4" t="s">
        <v>28</v>
      </c>
      <c r="C3698" s="5">
        <v>43126</v>
      </c>
      <c r="E3698" s="6">
        <v>31381.31</v>
      </c>
      <c r="F3698" t="str">
        <f t="shared" si="228"/>
        <v>Jan 18</v>
      </c>
      <c r="G3698">
        <f t="shared" si="231"/>
        <v>3697</v>
      </c>
      <c r="H3698" t="str">
        <f t="shared" si="229"/>
        <v/>
      </c>
      <c r="I3698" t="str">
        <f t="shared" si="230"/>
        <v/>
      </c>
    </row>
    <row r="3699" spans="1:9" ht="15" thickBot="1" x14ac:dyDescent="0.35">
      <c r="A3699" s="4" t="s">
        <v>144</v>
      </c>
      <c r="B3699" s="4" t="s">
        <v>181</v>
      </c>
      <c r="C3699" s="5">
        <v>43126</v>
      </c>
      <c r="E3699" s="6">
        <v>21999.21</v>
      </c>
      <c r="F3699" t="str">
        <f t="shared" si="228"/>
        <v>Jan 18</v>
      </c>
      <c r="G3699">
        <f t="shared" si="231"/>
        <v>3698</v>
      </c>
      <c r="H3699" t="str">
        <f t="shared" si="229"/>
        <v/>
      </c>
      <c r="I3699" t="str">
        <f t="shared" si="230"/>
        <v/>
      </c>
    </row>
    <row r="3700" spans="1:9" ht="15" thickBot="1" x14ac:dyDescent="0.35">
      <c r="A3700" s="4" t="s">
        <v>144</v>
      </c>
      <c r="B3700" s="4" t="s">
        <v>33</v>
      </c>
      <c r="C3700" s="5">
        <v>43126</v>
      </c>
      <c r="E3700" s="6">
        <v>30640.5</v>
      </c>
      <c r="F3700" t="str">
        <f t="shared" si="228"/>
        <v>Jan 18</v>
      </c>
      <c r="G3700">
        <f t="shared" si="231"/>
        <v>3699</v>
      </c>
      <c r="H3700" t="str">
        <f t="shared" si="229"/>
        <v/>
      </c>
      <c r="I3700" t="str">
        <f t="shared" si="230"/>
        <v/>
      </c>
    </row>
    <row r="3701" spans="1:9" ht="15" thickBot="1" x14ac:dyDescent="0.35">
      <c r="A3701" s="4" t="s">
        <v>144</v>
      </c>
      <c r="B3701" s="4" t="s">
        <v>102</v>
      </c>
      <c r="C3701" s="5">
        <v>43126</v>
      </c>
      <c r="E3701" s="6">
        <v>-2679.56</v>
      </c>
      <c r="F3701" t="str">
        <f t="shared" si="228"/>
        <v>Jan 18</v>
      </c>
      <c r="G3701">
        <f t="shared" si="231"/>
        <v>3700</v>
      </c>
      <c r="H3701" t="str">
        <f t="shared" si="229"/>
        <v/>
      </c>
      <c r="I3701" t="str">
        <f t="shared" si="230"/>
        <v/>
      </c>
    </row>
    <row r="3702" spans="1:9" ht="15" thickBot="1" x14ac:dyDescent="0.35">
      <c r="A3702" s="4" t="s">
        <v>32</v>
      </c>
      <c r="B3702" s="4" t="s">
        <v>33</v>
      </c>
      <c r="C3702" s="5">
        <v>43126</v>
      </c>
      <c r="E3702" s="6">
        <v>1882.33</v>
      </c>
      <c r="F3702" t="str">
        <f t="shared" si="228"/>
        <v>Jan 18</v>
      </c>
      <c r="G3702">
        <f t="shared" si="231"/>
        <v>3701</v>
      </c>
      <c r="H3702" t="str">
        <f t="shared" si="229"/>
        <v/>
      </c>
      <c r="I3702" t="str">
        <f t="shared" si="230"/>
        <v/>
      </c>
    </row>
    <row r="3703" spans="1:9" ht="15" thickBot="1" x14ac:dyDescent="0.35">
      <c r="A3703" s="4" t="s">
        <v>34</v>
      </c>
      <c r="B3703" s="4" t="s">
        <v>35</v>
      </c>
      <c r="C3703" s="5">
        <v>43126</v>
      </c>
      <c r="E3703" s="6">
        <v>204.75</v>
      </c>
      <c r="F3703" t="str">
        <f t="shared" si="228"/>
        <v>Jan 18</v>
      </c>
      <c r="G3703">
        <f t="shared" si="231"/>
        <v>3702</v>
      </c>
      <c r="H3703" t="str">
        <f t="shared" si="229"/>
        <v/>
      </c>
      <c r="I3703" t="str">
        <f t="shared" si="230"/>
        <v/>
      </c>
    </row>
    <row r="3704" spans="1:9" ht="15" thickBot="1" x14ac:dyDescent="0.35">
      <c r="A3704" s="4" t="s">
        <v>371</v>
      </c>
      <c r="B3704" s="4" t="s">
        <v>8</v>
      </c>
      <c r="C3704" s="5">
        <v>43126</v>
      </c>
      <c r="E3704" s="6">
        <v>1107.6400000000001</v>
      </c>
      <c r="F3704" t="str">
        <f t="shared" si="228"/>
        <v>Jan 18</v>
      </c>
      <c r="G3704">
        <f t="shared" si="231"/>
        <v>3703</v>
      </c>
      <c r="H3704" t="str">
        <f t="shared" si="229"/>
        <v/>
      </c>
      <c r="I3704" t="str">
        <f t="shared" si="230"/>
        <v/>
      </c>
    </row>
    <row r="3705" spans="1:9" ht="15" thickBot="1" x14ac:dyDescent="0.35">
      <c r="A3705" s="4" t="s">
        <v>146</v>
      </c>
      <c r="B3705" s="4" t="s">
        <v>8</v>
      </c>
      <c r="C3705" s="5">
        <v>43126</v>
      </c>
      <c r="E3705" s="6">
        <v>2542</v>
      </c>
      <c r="F3705" t="str">
        <f t="shared" si="228"/>
        <v>Jan 18</v>
      </c>
      <c r="G3705">
        <f t="shared" si="231"/>
        <v>3704</v>
      </c>
      <c r="H3705" t="str">
        <f t="shared" si="229"/>
        <v/>
      </c>
      <c r="I3705" t="str">
        <f t="shared" si="230"/>
        <v/>
      </c>
    </row>
    <row r="3706" spans="1:9" ht="15" thickBot="1" x14ac:dyDescent="0.35">
      <c r="A3706" s="4" t="s">
        <v>475</v>
      </c>
      <c r="B3706" s="4" t="s">
        <v>171</v>
      </c>
      <c r="C3706" s="5">
        <v>43126</v>
      </c>
      <c r="E3706" s="6">
        <v>10065.5</v>
      </c>
      <c r="F3706" t="str">
        <f t="shared" si="228"/>
        <v>Jan 18</v>
      </c>
      <c r="G3706">
        <f t="shared" si="231"/>
        <v>3705</v>
      </c>
      <c r="H3706" t="str">
        <f t="shared" si="229"/>
        <v/>
      </c>
      <c r="I3706" t="str">
        <f t="shared" si="230"/>
        <v/>
      </c>
    </row>
    <row r="3707" spans="1:9" ht="15" thickBot="1" x14ac:dyDescent="0.35">
      <c r="A3707" s="4" t="s">
        <v>288</v>
      </c>
      <c r="B3707" s="4" t="s">
        <v>14</v>
      </c>
      <c r="C3707" s="5">
        <v>43126</v>
      </c>
      <c r="E3707" s="6">
        <v>2041.66</v>
      </c>
      <c r="F3707" t="str">
        <f t="shared" si="228"/>
        <v>Jan 18</v>
      </c>
      <c r="G3707">
        <f t="shared" si="231"/>
        <v>3706</v>
      </c>
      <c r="H3707" t="str">
        <f t="shared" si="229"/>
        <v/>
      </c>
      <c r="I3707" t="str">
        <f t="shared" si="230"/>
        <v/>
      </c>
    </row>
    <row r="3708" spans="1:9" ht="15" thickBot="1" x14ac:dyDescent="0.35">
      <c r="A3708" s="4" t="s">
        <v>281</v>
      </c>
      <c r="B3708" s="4" t="s">
        <v>12</v>
      </c>
      <c r="C3708" s="5">
        <v>43126</v>
      </c>
      <c r="E3708" s="6">
        <v>160.71</v>
      </c>
      <c r="F3708" t="str">
        <f t="shared" si="228"/>
        <v>Jan 18</v>
      </c>
      <c r="G3708">
        <f t="shared" si="231"/>
        <v>3707</v>
      </c>
      <c r="H3708" t="str">
        <f t="shared" si="229"/>
        <v/>
      </c>
      <c r="I3708" t="str">
        <f t="shared" si="230"/>
        <v/>
      </c>
    </row>
    <row r="3709" spans="1:9" ht="15" thickBot="1" x14ac:dyDescent="0.35">
      <c r="A3709" s="4" t="s">
        <v>335</v>
      </c>
      <c r="B3709" s="4" t="s">
        <v>102</v>
      </c>
      <c r="C3709" s="5">
        <v>43126</v>
      </c>
      <c r="E3709" s="6">
        <v>4127.25</v>
      </c>
      <c r="F3709" t="str">
        <f t="shared" si="228"/>
        <v>Jan 18</v>
      </c>
      <c r="G3709">
        <f t="shared" si="231"/>
        <v>3708</v>
      </c>
      <c r="H3709" t="str">
        <f t="shared" si="229"/>
        <v/>
      </c>
      <c r="I3709" t="str">
        <f t="shared" si="230"/>
        <v/>
      </c>
    </row>
    <row r="3710" spans="1:9" ht="15" thickBot="1" x14ac:dyDescent="0.35">
      <c r="A3710" s="4" t="s">
        <v>107</v>
      </c>
      <c r="B3710" s="4" t="s">
        <v>28</v>
      </c>
      <c r="C3710" s="5">
        <v>43126</v>
      </c>
      <c r="E3710" s="6">
        <v>33895</v>
      </c>
      <c r="F3710" t="str">
        <f t="shared" si="228"/>
        <v>Jan 18</v>
      </c>
      <c r="G3710">
        <f t="shared" si="231"/>
        <v>3709</v>
      </c>
      <c r="H3710" t="str">
        <f t="shared" si="229"/>
        <v/>
      </c>
      <c r="I3710" t="str">
        <f t="shared" si="230"/>
        <v/>
      </c>
    </row>
    <row r="3711" spans="1:9" ht="15" thickBot="1" x14ac:dyDescent="0.35">
      <c r="A3711" s="4" t="s">
        <v>51</v>
      </c>
      <c r="B3711" s="4" t="s">
        <v>22</v>
      </c>
      <c r="C3711" s="5">
        <v>43126</v>
      </c>
      <c r="E3711" s="6">
        <v>140</v>
      </c>
      <c r="F3711" t="str">
        <f t="shared" si="228"/>
        <v>Jan 18</v>
      </c>
      <c r="G3711">
        <f t="shared" si="231"/>
        <v>3710</v>
      </c>
      <c r="H3711" t="str">
        <f t="shared" si="229"/>
        <v/>
      </c>
      <c r="I3711" t="str">
        <f t="shared" si="230"/>
        <v/>
      </c>
    </row>
    <row r="3712" spans="1:9" ht="15" thickBot="1" x14ac:dyDescent="0.35">
      <c r="A3712" s="4" t="s">
        <v>154</v>
      </c>
      <c r="B3712" s="4" t="s">
        <v>8</v>
      </c>
      <c r="C3712" s="5">
        <v>43126</v>
      </c>
      <c r="E3712" s="6">
        <v>478.2</v>
      </c>
      <c r="F3712" t="str">
        <f t="shared" si="228"/>
        <v>Jan 18</v>
      </c>
      <c r="G3712">
        <f t="shared" si="231"/>
        <v>3711</v>
      </c>
      <c r="H3712" t="str">
        <f t="shared" si="229"/>
        <v/>
      </c>
      <c r="I3712" t="str">
        <f t="shared" si="230"/>
        <v/>
      </c>
    </row>
    <row r="3713" spans="1:9" ht="15" thickBot="1" x14ac:dyDescent="0.35">
      <c r="A3713" s="4" t="s">
        <v>53</v>
      </c>
      <c r="B3713" s="4" t="s">
        <v>8</v>
      </c>
      <c r="C3713" s="5">
        <v>43126</v>
      </c>
      <c r="E3713" s="6">
        <v>241.75</v>
      </c>
      <c r="F3713" t="str">
        <f t="shared" si="228"/>
        <v>Jan 18</v>
      </c>
      <c r="G3713">
        <f t="shared" si="231"/>
        <v>3712</v>
      </c>
      <c r="H3713" t="str">
        <f t="shared" si="229"/>
        <v/>
      </c>
      <c r="I3713" t="str">
        <f t="shared" si="230"/>
        <v/>
      </c>
    </row>
    <row r="3714" spans="1:9" ht="15" thickBot="1" x14ac:dyDescent="0.35">
      <c r="A3714" s="4" t="s">
        <v>54</v>
      </c>
      <c r="B3714" s="4" t="s">
        <v>35</v>
      </c>
      <c r="C3714" s="5">
        <v>43126</v>
      </c>
      <c r="E3714" s="6">
        <v>1064</v>
      </c>
      <c r="F3714" t="str">
        <f t="shared" si="228"/>
        <v>Jan 18</v>
      </c>
      <c r="G3714">
        <f t="shared" si="231"/>
        <v>3713</v>
      </c>
      <c r="H3714" t="str">
        <f t="shared" si="229"/>
        <v/>
      </c>
      <c r="I3714" t="str">
        <f t="shared" si="230"/>
        <v/>
      </c>
    </row>
    <row r="3715" spans="1:9" ht="15" thickBot="1" x14ac:dyDescent="0.35">
      <c r="A3715" s="4" t="s">
        <v>114</v>
      </c>
      <c r="B3715" s="4" t="s">
        <v>115</v>
      </c>
      <c r="C3715" s="5">
        <v>43126</v>
      </c>
      <c r="E3715" s="6">
        <v>3994.17</v>
      </c>
      <c r="F3715" t="str">
        <f t="shared" ref="F3715:F3778" si="232">IF(C3715&lt;=$R$1,$Q$1,IF(C3715&lt;=$R$2,$Q$2,IF(C3715&lt;=$R$3,$Q$3,IF(C3715&lt;=$R$4,$Q$4,IF(C3715&lt;=$R$5,$Q$5,IF(C3715&lt;=$R$6,$Q$6,IF(C3715&lt;=$R$7,$Q$7,IF(C3715&lt;=$R$8,$Q$8,IF(C3715&lt;=$R$9,$Q$9,IF(C3715&lt;=$R$10,$Q$10,IF(C3715&lt;=$R$11,$Q$11,IF(C3715&lt;=$R$12,$Q$12,IF(C3715&lt;=$R$13,$Q$13,IF(C3715&lt;=$R$14,$Q$14,IF(C3715&lt;=$R$15,$Q$15,IF(C3715&lt;=$R$16,$Q$16,IF(C3715&lt;=$R$17,$Q$17,IF(C3715&lt;=$R$18,$Q$18,IF(C3715&lt;=$R$19,$Q$19,IF(C3715&lt;=$R$20,$Q$20,IF(C3715&lt;=$R$21,$Q$21,IF(C3715&lt;=$R$22,$Q$22,IF(C3715&lt;=$R$23,$Q$23,IF(C3715&lt;=$R$24,$Q$24,IF(C3715&lt;=$R$25,$Q$25,IF(C3715&lt;=$R$26,$Q$26,IF(C3715&lt;=$R$27,$Q$27,IF(C3715&lt;=$R$28,$Q$28,IF(C3715&lt;=$R$29,$Q$29,IF(C3715&lt;=$R$30,$Q$30,IF(C3715&lt;=$R$31,$Q$31,IF(C3715&lt;=$R$32,$Q$32,IF(C3715&lt;=$R$33,$Q$33,IF(C3715&lt;=$R$34,$Q$34,IF(C3715&lt;=$R$35,$Q$35,IF(C3715&lt;=$R$36,$Q$36,""))))))))))))))))))))))))))))))))))))</f>
        <v>Jan 18</v>
      </c>
      <c r="G3715">
        <f t="shared" si="231"/>
        <v>3714</v>
      </c>
      <c r="H3715" t="str">
        <f t="shared" ref="H3715:H3778" si="233">IF(F3715=$J$1,G3715,"")</f>
        <v/>
      </c>
      <c r="I3715" t="str">
        <f t="shared" ref="I3715:I3778" si="234">IFERROR(SMALL($H$2:$H$8586,G3715),"")</f>
        <v/>
      </c>
    </row>
    <row r="3716" spans="1:9" ht="15" thickBot="1" x14ac:dyDescent="0.35">
      <c r="A3716" s="4" t="s">
        <v>116</v>
      </c>
      <c r="B3716" s="4" t="s">
        <v>45</v>
      </c>
      <c r="C3716" s="5">
        <v>43126</v>
      </c>
      <c r="E3716" s="6">
        <v>1285.8599999999999</v>
      </c>
      <c r="F3716" t="str">
        <f t="shared" si="232"/>
        <v>Jan 18</v>
      </c>
      <c r="G3716">
        <f t="shared" ref="G3716:G3779" si="235">1+G3715</f>
        <v>3715</v>
      </c>
      <c r="H3716" t="str">
        <f t="shared" si="233"/>
        <v/>
      </c>
      <c r="I3716" t="str">
        <f t="shared" si="234"/>
        <v/>
      </c>
    </row>
    <row r="3717" spans="1:9" ht="15" thickBot="1" x14ac:dyDescent="0.35">
      <c r="A3717" s="4" t="s">
        <v>56</v>
      </c>
      <c r="B3717" s="4" t="s">
        <v>12</v>
      </c>
      <c r="C3717" s="5">
        <v>43126</v>
      </c>
      <c r="E3717" s="6">
        <v>149.29</v>
      </c>
      <c r="F3717" t="str">
        <f t="shared" si="232"/>
        <v>Jan 18</v>
      </c>
      <c r="G3717">
        <f t="shared" si="235"/>
        <v>3716</v>
      </c>
      <c r="H3717" t="str">
        <f t="shared" si="233"/>
        <v/>
      </c>
      <c r="I3717" t="str">
        <f t="shared" si="234"/>
        <v/>
      </c>
    </row>
    <row r="3718" spans="1:9" ht="15" thickBot="1" x14ac:dyDescent="0.35">
      <c r="A3718" s="4" t="s">
        <v>57</v>
      </c>
      <c r="B3718" s="4" t="s">
        <v>8</v>
      </c>
      <c r="C3718" s="5">
        <v>43126</v>
      </c>
      <c r="E3718" s="6">
        <v>481.77</v>
      </c>
      <c r="F3718" t="str">
        <f t="shared" si="232"/>
        <v>Jan 18</v>
      </c>
      <c r="G3718">
        <f t="shared" si="235"/>
        <v>3717</v>
      </c>
      <c r="H3718" t="str">
        <f t="shared" si="233"/>
        <v/>
      </c>
      <c r="I3718" t="str">
        <f t="shared" si="234"/>
        <v/>
      </c>
    </row>
    <row r="3719" spans="1:9" ht="15" thickBot="1" x14ac:dyDescent="0.35">
      <c r="A3719" s="4" t="s">
        <v>284</v>
      </c>
      <c r="B3719" s="4" t="s">
        <v>285</v>
      </c>
      <c r="C3719" s="5">
        <v>43126</v>
      </c>
      <c r="E3719" s="6">
        <v>350</v>
      </c>
      <c r="F3719" t="str">
        <f t="shared" si="232"/>
        <v>Jan 18</v>
      </c>
      <c r="G3719">
        <f t="shared" si="235"/>
        <v>3718</v>
      </c>
      <c r="H3719" t="str">
        <f t="shared" si="233"/>
        <v/>
      </c>
      <c r="I3719" t="str">
        <f t="shared" si="234"/>
        <v/>
      </c>
    </row>
    <row r="3720" spans="1:9" ht="15" thickBot="1" x14ac:dyDescent="0.35">
      <c r="A3720" s="4" t="s">
        <v>369</v>
      </c>
      <c r="B3720" s="4" t="s">
        <v>39</v>
      </c>
      <c r="C3720" s="5">
        <v>43126</v>
      </c>
      <c r="E3720" s="6">
        <v>5731.95</v>
      </c>
      <c r="F3720" t="str">
        <f t="shared" si="232"/>
        <v>Jan 18</v>
      </c>
      <c r="G3720">
        <f t="shared" si="235"/>
        <v>3719</v>
      </c>
      <c r="H3720" t="str">
        <f t="shared" si="233"/>
        <v/>
      </c>
      <c r="I3720" t="str">
        <f t="shared" si="234"/>
        <v/>
      </c>
    </row>
    <row r="3721" spans="1:9" ht="15" thickBot="1" x14ac:dyDescent="0.35">
      <c r="A3721" s="4" t="s">
        <v>428</v>
      </c>
      <c r="B3721" s="4" t="s">
        <v>70</v>
      </c>
      <c r="C3721" s="5">
        <v>43126</v>
      </c>
      <c r="E3721" s="6">
        <v>315</v>
      </c>
      <c r="F3721" t="str">
        <f t="shared" si="232"/>
        <v>Jan 18</v>
      </c>
      <c r="G3721">
        <f t="shared" si="235"/>
        <v>3720</v>
      </c>
      <c r="H3721" t="str">
        <f t="shared" si="233"/>
        <v/>
      </c>
      <c r="I3721" t="str">
        <f t="shared" si="234"/>
        <v/>
      </c>
    </row>
    <row r="3722" spans="1:9" ht="15" thickBot="1" x14ac:dyDescent="0.35">
      <c r="A3722" s="4" t="s">
        <v>428</v>
      </c>
      <c r="B3722" s="4" t="s">
        <v>8</v>
      </c>
      <c r="C3722" s="5">
        <v>43126</v>
      </c>
      <c r="E3722" s="6">
        <v>255</v>
      </c>
      <c r="F3722" t="str">
        <f t="shared" si="232"/>
        <v>Jan 18</v>
      </c>
      <c r="G3722">
        <f t="shared" si="235"/>
        <v>3721</v>
      </c>
      <c r="H3722" t="str">
        <f t="shared" si="233"/>
        <v/>
      </c>
      <c r="I3722" t="str">
        <f t="shared" si="234"/>
        <v/>
      </c>
    </row>
    <row r="3723" spans="1:9" ht="15" thickBot="1" x14ac:dyDescent="0.35">
      <c r="A3723" s="4" t="s">
        <v>69</v>
      </c>
      <c r="B3723" s="4" t="s">
        <v>70</v>
      </c>
      <c r="C3723" s="5">
        <v>43126</v>
      </c>
      <c r="E3723" s="6">
        <v>590</v>
      </c>
      <c r="F3723" t="str">
        <f t="shared" si="232"/>
        <v>Jan 18</v>
      </c>
      <c r="G3723">
        <f t="shared" si="235"/>
        <v>3722</v>
      </c>
      <c r="H3723" t="str">
        <f t="shared" si="233"/>
        <v/>
      </c>
      <c r="I3723" t="str">
        <f t="shared" si="234"/>
        <v/>
      </c>
    </row>
    <row r="3724" spans="1:9" ht="15" thickBot="1" x14ac:dyDescent="0.35">
      <c r="A3724" s="4" t="s">
        <v>71</v>
      </c>
      <c r="B3724" s="4" t="s">
        <v>12</v>
      </c>
      <c r="C3724" s="5">
        <v>43126</v>
      </c>
      <c r="E3724" s="6">
        <v>94.88</v>
      </c>
      <c r="F3724" t="str">
        <f t="shared" si="232"/>
        <v>Jan 18</v>
      </c>
      <c r="G3724">
        <f t="shared" si="235"/>
        <v>3723</v>
      </c>
      <c r="H3724" t="str">
        <f t="shared" si="233"/>
        <v/>
      </c>
      <c r="I3724" t="str">
        <f t="shared" si="234"/>
        <v/>
      </c>
    </row>
    <row r="3725" spans="1:9" ht="15" thickBot="1" x14ac:dyDescent="0.35">
      <c r="A3725" s="4" t="s">
        <v>74</v>
      </c>
      <c r="B3725" s="4" t="s">
        <v>45</v>
      </c>
      <c r="C3725" s="5">
        <v>43126</v>
      </c>
      <c r="E3725" s="6">
        <v>149.80000000000001</v>
      </c>
      <c r="F3725" t="str">
        <f t="shared" si="232"/>
        <v>Jan 18</v>
      </c>
      <c r="G3725">
        <f t="shared" si="235"/>
        <v>3724</v>
      </c>
      <c r="H3725" t="str">
        <f t="shared" si="233"/>
        <v/>
      </c>
      <c r="I3725" t="str">
        <f t="shared" si="234"/>
        <v/>
      </c>
    </row>
    <row r="3726" spans="1:9" ht="15" thickBot="1" x14ac:dyDescent="0.35">
      <c r="A3726" s="4" t="s">
        <v>165</v>
      </c>
      <c r="B3726" s="4" t="s">
        <v>8</v>
      </c>
      <c r="C3726" s="5">
        <v>43126</v>
      </c>
      <c r="E3726" s="6">
        <v>78.08</v>
      </c>
      <c r="F3726" t="str">
        <f t="shared" si="232"/>
        <v>Jan 18</v>
      </c>
      <c r="G3726">
        <f t="shared" si="235"/>
        <v>3725</v>
      </c>
      <c r="H3726" t="str">
        <f t="shared" si="233"/>
        <v/>
      </c>
      <c r="I3726" t="str">
        <f t="shared" si="234"/>
        <v/>
      </c>
    </row>
    <row r="3727" spans="1:9" ht="15" thickBot="1" x14ac:dyDescent="0.35">
      <c r="A3727" s="4" t="s">
        <v>76</v>
      </c>
      <c r="B3727" s="4" t="s">
        <v>77</v>
      </c>
      <c r="C3727" s="5">
        <v>43126</v>
      </c>
      <c r="E3727" s="6">
        <v>1000</v>
      </c>
      <c r="F3727" t="str">
        <f t="shared" si="232"/>
        <v>Jan 18</v>
      </c>
      <c r="G3727">
        <f t="shared" si="235"/>
        <v>3726</v>
      </c>
      <c r="H3727" t="str">
        <f t="shared" si="233"/>
        <v/>
      </c>
      <c r="I3727" t="str">
        <f t="shared" si="234"/>
        <v/>
      </c>
    </row>
    <row r="3728" spans="1:9" ht="15" thickBot="1" x14ac:dyDescent="0.35">
      <c r="A3728" s="4" t="s">
        <v>76</v>
      </c>
      <c r="B3728" s="4" t="s">
        <v>214</v>
      </c>
      <c r="C3728" s="5">
        <v>43126</v>
      </c>
      <c r="E3728" s="6">
        <v>35359.519999999997</v>
      </c>
      <c r="F3728" t="str">
        <f t="shared" si="232"/>
        <v>Jan 18</v>
      </c>
      <c r="G3728">
        <f t="shared" si="235"/>
        <v>3727</v>
      </c>
      <c r="H3728" t="str">
        <f t="shared" si="233"/>
        <v/>
      </c>
      <c r="I3728" t="str">
        <f t="shared" si="234"/>
        <v/>
      </c>
    </row>
    <row r="3729" spans="1:9" ht="15" thickBot="1" x14ac:dyDescent="0.35">
      <c r="A3729" s="4" t="s">
        <v>76</v>
      </c>
      <c r="B3729" s="4" t="s">
        <v>111</v>
      </c>
      <c r="C3729" s="5">
        <v>43126</v>
      </c>
      <c r="E3729" s="6">
        <v>2043.6</v>
      </c>
      <c r="F3729" t="str">
        <f t="shared" si="232"/>
        <v>Jan 18</v>
      </c>
      <c r="G3729">
        <f t="shared" si="235"/>
        <v>3728</v>
      </c>
      <c r="H3729" t="str">
        <f t="shared" si="233"/>
        <v/>
      </c>
      <c r="I3729" t="str">
        <f t="shared" si="234"/>
        <v/>
      </c>
    </row>
    <row r="3730" spans="1:9" ht="15" thickBot="1" x14ac:dyDescent="0.35">
      <c r="A3730" s="4" t="s">
        <v>377</v>
      </c>
      <c r="B3730" s="4" t="s">
        <v>8</v>
      </c>
      <c r="C3730" s="5">
        <v>43126</v>
      </c>
      <c r="E3730" s="6">
        <v>507.96</v>
      </c>
      <c r="F3730" t="str">
        <f t="shared" si="232"/>
        <v>Jan 18</v>
      </c>
      <c r="G3730">
        <f t="shared" si="235"/>
        <v>3729</v>
      </c>
      <c r="H3730" t="str">
        <f t="shared" si="233"/>
        <v/>
      </c>
      <c r="I3730" t="str">
        <f t="shared" si="234"/>
        <v/>
      </c>
    </row>
    <row r="3731" spans="1:9" ht="15" thickBot="1" x14ac:dyDescent="0.35">
      <c r="A3731" s="4" t="s">
        <v>84</v>
      </c>
      <c r="B3731" s="4" t="s">
        <v>85</v>
      </c>
      <c r="C3731" s="5">
        <v>43126</v>
      </c>
      <c r="E3731" s="6">
        <v>1469.33</v>
      </c>
      <c r="F3731" t="str">
        <f t="shared" si="232"/>
        <v>Jan 18</v>
      </c>
      <c r="G3731">
        <f t="shared" si="235"/>
        <v>3730</v>
      </c>
      <c r="H3731" t="str">
        <f t="shared" si="233"/>
        <v/>
      </c>
      <c r="I3731" t="str">
        <f t="shared" si="234"/>
        <v/>
      </c>
    </row>
    <row r="3732" spans="1:9" ht="15" thickBot="1" x14ac:dyDescent="0.35">
      <c r="A3732" s="4" t="s">
        <v>125</v>
      </c>
      <c r="B3732" s="4" t="s">
        <v>22</v>
      </c>
      <c r="C3732" s="5">
        <v>43126</v>
      </c>
      <c r="E3732" s="6">
        <v>409.74</v>
      </c>
      <c r="F3732" t="str">
        <f t="shared" si="232"/>
        <v>Jan 18</v>
      </c>
      <c r="G3732">
        <f t="shared" si="235"/>
        <v>3731</v>
      </c>
      <c r="H3732" t="str">
        <f t="shared" si="233"/>
        <v/>
      </c>
      <c r="I3732" t="str">
        <f t="shared" si="234"/>
        <v/>
      </c>
    </row>
    <row r="3733" spans="1:9" ht="15" thickBot="1" x14ac:dyDescent="0.35">
      <c r="A3733" s="4" t="s">
        <v>253</v>
      </c>
      <c r="B3733" s="4" t="s">
        <v>14</v>
      </c>
      <c r="C3733" s="5">
        <v>43126</v>
      </c>
      <c r="E3733" s="6">
        <v>10000</v>
      </c>
      <c r="F3733" t="str">
        <f t="shared" si="232"/>
        <v>Jan 18</v>
      </c>
      <c r="G3733">
        <f t="shared" si="235"/>
        <v>3732</v>
      </c>
      <c r="H3733" t="str">
        <f t="shared" si="233"/>
        <v/>
      </c>
      <c r="I3733" t="str">
        <f t="shared" si="234"/>
        <v/>
      </c>
    </row>
    <row r="3734" spans="1:9" ht="15" thickBot="1" x14ac:dyDescent="0.35">
      <c r="A3734" s="4" t="s">
        <v>97</v>
      </c>
      <c r="B3734" s="4" t="s">
        <v>6</v>
      </c>
      <c r="C3734" s="5">
        <v>43131</v>
      </c>
      <c r="E3734" s="6">
        <v>155346.07</v>
      </c>
      <c r="F3734" t="str">
        <f t="shared" si="232"/>
        <v>Jan 18</v>
      </c>
      <c r="G3734">
        <f t="shared" si="235"/>
        <v>3733</v>
      </c>
      <c r="H3734" t="str">
        <f t="shared" si="233"/>
        <v/>
      </c>
      <c r="I3734" t="str">
        <f t="shared" si="234"/>
        <v/>
      </c>
    </row>
    <row r="3735" spans="1:9" ht="15" thickBot="1" x14ac:dyDescent="0.35">
      <c r="A3735" s="4" t="s">
        <v>172</v>
      </c>
      <c r="B3735" s="4" t="s">
        <v>8</v>
      </c>
      <c r="C3735" s="5">
        <v>43133</v>
      </c>
      <c r="E3735" s="6">
        <v>524.72</v>
      </c>
      <c r="F3735" t="str">
        <f t="shared" si="232"/>
        <v>Feb 18</v>
      </c>
      <c r="G3735">
        <f t="shared" si="235"/>
        <v>3734</v>
      </c>
      <c r="H3735" t="str">
        <f t="shared" si="233"/>
        <v/>
      </c>
      <c r="I3735" t="str">
        <f t="shared" si="234"/>
        <v/>
      </c>
    </row>
    <row r="3736" spans="1:9" ht="15" thickBot="1" x14ac:dyDescent="0.35">
      <c r="A3736" s="4" t="s">
        <v>87</v>
      </c>
      <c r="B3736" s="4" t="s">
        <v>8</v>
      </c>
      <c r="C3736" s="5">
        <v>43133</v>
      </c>
      <c r="E3736" s="6">
        <v>159.63999999999999</v>
      </c>
      <c r="F3736" t="str">
        <f t="shared" si="232"/>
        <v>Feb 18</v>
      </c>
      <c r="G3736">
        <f t="shared" si="235"/>
        <v>3735</v>
      </c>
      <c r="H3736" t="str">
        <f t="shared" si="233"/>
        <v/>
      </c>
      <c r="I3736" t="str">
        <f t="shared" si="234"/>
        <v/>
      </c>
    </row>
    <row r="3737" spans="1:9" ht="15" thickBot="1" x14ac:dyDescent="0.35">
      <c r="A3737" s="4" t="s">
        <v>9</v>
      </c>
      <c r="B3737" s="4" t="s">
        <v>8</v>
      </c>
      <c r="C3737" s="5">
        <v>43133</v>
      </c>
      <c r="E3737" s="6">
        <v>1646.95</v>
      </c>
      <c r="F3737" t="str">
        <f t="shared" si="232"/>
        <v>Feb 18</v>
      </c>
      <c r="G3737">
        <f t="shared" si="235"/>
        <v>3736</v>
      </c>
      <c r="H3737" t="str">
        <f t="shared" si="233"/>
        <v/>
      </c>
      <c r="I3737" t="str">
        <f t="shared" si="234"/>
        <v/>
      </c>
    </row>
    <row r="3738" spans="1:9" ht="15" thickBot="1" x14ac:dyDescent="0.35">
      <c r="A3738" s="4" t="s">
        <v>312</v>
      </c>
      <c r="B3738" s="4" t="s">
        <v>16</v>
      </c>
      <c r="C3738" s="5">
        <v>43133</v>
      </c>
      <c r="E3738" s="6">
        <v>25.89</v>
      </c>
      <c r="F3738" t="str">
        <f t="shared" si="232"/>
        <v>Feb 18</v>
      </c>
      <c r="G3738">
        <f t="shared" si="235"/>
        <v>3737</v>
      </c>
      <c r="H3738" t="str">
        <f t="shared" si="233"/>
        <v/>
      </c>
      <c r="I3738" t="str">
        <f t="shared" si="234"/>
        <v/>
      </c>
    </row>
    <row r="3739" spans="1:9" ht="15" thickBot="1" x14ac:dyDescent="0.35">
      <c r="A3739" s="4" t="s">
        <v>10</v>
      </c>
      <c r="B3739" s="4" t="s">
        <v>11</v>
      </c>
      <c r="C3739" s="5">
        <v>43133</v>
      </c>
      <c r="E3739" s="6">
        <v>308.57</v>
      </c>
      <c r="F3739" t="str">
        <f t="shared" si="232"/>
        <v>Feb 18</v>
      </c>
      <c r="G3739">
        <f t="shared" si="235"/>
        <v>3738</v>
      </c>
      <c r="H3739" t="str">
        <f t="shared" si="233"/>
        <v/>
      </c>
      <c r="I3739" t="str">
        <f t="shared" si="234"/>
        <v/>
      </c>
    </row>
    <row r="3740" spans="1:9" ht="15" thickBot="1" x14ac:dyDescent="0.35">
      <c r="A3740" s="4" t="s">
        <v>10</v>
      </c>
      <c r="B3740" s="4" t="s">
        <v>127</v>
      </c>
      <c r="C3740" s="5">
        <v>43133</v>
      </c>
      <c r="E3740" s="6">
        <v>263.86</v>
      </c>
      <c r="F3740" t="str">
        <f t="shared" si="232"/>
        <v>Feb 18</v>
      </c>
      <c r="G3740">
        <f t="shared" si="235"/>
        <v>3739</v>
      </c>
      <c r="H3740" t="str">
        <f t="shared" si="233"/>
        <v/>
      </c>
      <c r="I3740" t="str">
        <f t="shared" si="234"/>
        <v/>
      </c>
    </row>
    <row r="3741" spans="1:9" ht="15" thickBot="1" x14ac:dyDescent="0.35">
      <c r="A3741" s="4" t="s">
        <v>133</v>
      </c>
      <c r="B3741" s="4" t="s">
        <v>8</v>
      </c>
      <c r="C3741" s="5">
        <v>43133</v>
      </c>
      <c r="E3741" s="6">
        <v>57.99</v>
      </c>
      <c r="F3741" t="str">
        <f t="shared" si="232"/>
        <v>Feb 18</v>
      </c>
      <c r="G3741">
        <f t="shared" si="235"/>
        <v>3740</v>
      </c>
      <c r="H3741" t="str">
        <f t="shared" si="233"/>
        <v/>
      </c>
      <c r="I3741" t="str">
        <f t="shared" si="234"/>
        <v/>
      </c>
    </row>
    <row r="3742" spans="1:9" ht="15" thickBot="1" x14ac:dyDescent="0.35">
      <c r="A3742" s="4" t="s">
        <v>91</v>
      </c>
      <c r="B3742" s="4" t="s">
        <v>14</v>
      </c>
      <c r="C3742" s="5">
        <v>43133</v>
      </c>
      <c r="E3742" s="6">
        <v>1664.98</v>
      </c>
      <c r="F3742" t="str">
        <f t="shared" si="232"/>
        <v>Feb 18</v>
      </c>
      <c r="G3742">
        <f t="shared" si="235"/>
        <v>3741</v>
      </c>
      <c r="H3742" t="str">
        <f t="shared" si="233"/>
        <v/>
      </c>
      <c r="I3742" t="str">
        <f t="shared" si="234"/>
        <v/>
      </c>
    </row>
    <row r="3743" spans="1:9" ht="15" thickBot="1" x14ac:dyDescent="0.35">
      <c r="A3743" s="4" t="s">
        <v>137</v>
      </c>
      <c r="B3743" s="4" t="s">
        <v>18</v>
      </c>
      <c r="C3743" s="5">
        <v>43133</v>
      </c>
      <c r="E3743" s="6">
        <v>2098.08</v>
      </c>
      <c r="F3743" t="str">
        <f t="shared" si="232"/>
        <v>Feb 18</v>
      </c>
      <c r="G3743">
        <f t="shared" si="235"/>
        <v>3742</v>
      </c>
      <c r="H3743" t="str">
        <f t="shared" si="233"/>
        <v/>
      </c>
      <c r="I3743" t="str">
        <f t="shared" si="234"/>
        <v/>
      </c>
    </row>
    <row r="3744" spans="1:9" ht="15" thickBot="1" x14ac:dyDescent="0.35">
      <c r="A3744" s="4" t="s">
        <v>19</v>
      </c>
      <c r="B3744" s="4" t="s">
        <v>20</v>
      </c>
      <c r="C3744" s="5">
        <v>43133</v>
      </c>
      <c r="E3744" s="6">
        <v>2164.08</v>
      </c>
      <c r="F3744" t="str">
        <f t="shared" si="232"/>
        <v>Feb 18</v>
      </c>
      <c r="G3744">
        <f t="shared" si="235"/>
        <v>3743</v>
      </c>
      <c r="H3744" t="str">
        <f t="shared" si="233"/>
        <v/>
      </c>
      <c r="I3744" t="str">
        <f t="shared" si="234"/>
        <v/>
      </c>
    </row>
    <row r="3745" spans="1:9" ht="15" thickBot="1" x14ac:dyDescent="0.35">
      <c r="A3745" s="4" t="s">
        <v>221</v>
      </c>
      <c r="B3745" s="4" t="s">
        <v>8</v>
      </c>
      <c r="C3745" s="5">
        <v>43133</v>
      </c>
      <c r="E3745" s="6">
        <v>1248.22</v>
      </c>
      <c r="F3745" t="str">
        <f t="shared" si="232"/>
        <v>Feb 18</v>
      </c>
      <c r="G3745">
        <f t="shared" si="235"/>
        <v>3744</v>
      </c>
      <c r="H3745" t="str">
        <f t="shared" si="233"/>
        <v/>
      </c>
      <c r="I3745" t="str">
        <f t="shared" si="234"/>
        <v/>
      </c>
    </row>
    <row r="3746" spans="1:9" ht="15" thickBot="1" x14ac:dyDescent="0.35">
      <c r="A3746" s="4" t="s">
        <v>26</v>
      </c>
      <c r="B3746" s="4" t="s">
        <v>20</v>
      </c>
      <c r="C3746" s="5">
        <v>43133</v>
      </c>
      <c r="E3746" s="6">
        <v>40.22</v>
      </c>
      <c r="F3746" t="str">
        <f t="shared" si="232"/>
        <v>Feb 18</v>
      </c>
      <c r="G3746">
        <f t="shared" si="235"/>
        <v>3745</v>
      </c>
      <c r="H3746" t="str">
        <f t="shared" si="233"/>
        <v/>
      </c>
      <c r="I3746" t="str">
        <f t="shared" si="234"/>
        <v/>
      </c>
    </row>
    <row r="3747" spans="1:9" ht="15" thickBot="1" x14ac:dyDescent="0.35">
      <c r="A3747" s="4" t="s">
        <v>481</v>
      </c>
      <c r="B3747" s="4" t="s">
        <v>28</v>
      </c>
      <c r="C3747" s="5">
        <v>43133</v>
      </c>
      <c r="E3747" s="6">
        <v>4950</v>
      </c>
      <c r="F3747" t="str">
        <f t="shared" si="232"/>
        <v>Feb 18</v>
      </c>
      <c r="G3747">
        <f t="shared" si="235"/>
        <v>3746</v>
      </c>
      <c r="H3747" t="str">
        <f t="shared" si="233"/>
        <v/>
      </c>
      <c r="I3747" t="str">
        <f t="shared" si="234"/>
        <v/>
      </c>
    </row>
    <row r="3748" spans="1:9" ht="15" thickBot="1" x14ac:dyDescent="0.35">
      <c r="A3748" s="4" t="s">
        <v>29</v>
      </c>
      <c r="B3748" s="4" t="s">
        <v>127</v>
      </c>
      <c r="C3748" s="5">
        <v>43133</v>
      </c>
      <c r="E3748" s="6">
        <v>370.5</v>
      </c>
      <c r="F3748" t="str">
        <f t="shared" si="232"/>
        <v>Feb 18</v>
      </c>
      <c r="G3748">
        <f t="shared" si="235"/>
        <v>3747</v>
      </c>
      <c r="H3748" t="str">
        <f t="shared" si="233"/>
        <v/>
      </c>
      <c r="I3748" t="str">
        <f t="shared" si="234"/>
        <v/>
      </c>
    </row>
    <row r="3749" spans="1:9" ht="15" thickBot="1" x14ac:dyDescent="0.35">
      <c r="A3749" s="4" t="s">
        <v>30</v>
      </c>
      <c r="B3749" s="4" t="s">
        <v>31</v>
      </c>
      <c r="C3749" s="5">
        <v>43133</v>
      </c>
      <c r="E3749" s="6">
        <v>523.41</v>
      </c>
      <c r="F3749" t="str">
        <f t="shared" si="232"/>
        <v>Feb 18</v>
      </c>
      <c r="G3749">
        <f t="shared" si="235"/>
        <v>3748</v>
      </c>
      <c r="H3749" t="str">
        <f t="shared" si="233"/>
        <v/>
      </c>
      <c r="I3749" t="str">
        <f t="shared" si="234"/>
        <v/>
      </c>
    </row>
    <row r="3750" spans="1:9" ht="15" thickBot="1" x14ac:dyDescent="0.35">
      <c r="A3750" s="4" t="s">
        <v>32</v>
      </c>
      <c r="B3750" s="4" t="s">
        <v>33</v>
      </c>
      <c r="C3750" s="5">
        <v>43133</v>
      </c>
      <c r="E3750" s="6">
        <v>1947.15</v>
      </c>
      <c r="F3750" t="str">
        <f t="shared" si="232"/>
        <v>Feb 18</v>
      </c>
      <c r="G3750">
        <f t="shared" si="235"/>
        <v>3749</v>
      </c>
      <c r="H3750" t="str">
        <f t="shared" si="233"/>
        <v/>
      </c>
      <c r="I3750" t="str">
        <f t="shared" si="234"/>
        <v/>
      </c>
    </row>
    <row r="3751" spans="1:9" ht="15" thickBot="1" x14ac:dyDescent="0.35">
      <c r="A3751" s="4" t="s">
        <v>34</v>
      </c>
      <c r="B3751" s="4" t="s">
        <v>35</v>
      </c>
      <c r="C3751" s="5">
        <v>43133</v>
      </c>
      <c r="E3751" s="6">
        <v>157.5</v>
      </c>
      <c r="F3751" t="str">
        <f t="shared" si="232"/>
        <v>Feb 18</v>
      </c>
      <c r="G3751">
        <f t="shared" si="235"/>
        <v>3750</v>
      </c>
      <c r="H3751" t="str">
        <f t="shared" si="233"/>
        <v/>
      </c>
      <c r="I3751" t="str">
        <f t="shared" si="234"/>
        <v/>
      </c>
    </row>
    <row r="3752" spans="1:9" ht="15" thickBot="1" x14ac:dyDescent="0.35">
      <c r="A3752" s="4" t="s">
        <v>371</v>
      </c>
      <c r="B3752" s="4" t="s">
        <v>8</v>
      </c>
      <c r="C3752" s="5">
        <v>43133</v>
      </c>
      <c r="E3752" s="6">
        <v>99.36</v>
      </c>
      <c r="F3752" t="str">
        <f t="shared" si="232"/>
        <v>Feb 18</v>
      </c>
      <c r="G3752">
        <f t="shared" si="235"/>
        <v>3751</v>
      </c>
      <c r="H3752" t="str">
        <f t="shared" si="233"/>
        <v/>
      </c>
      <c r="I3752" t="str">
        <f t="shared" si="234"/>
        <v/>
      </c>
    </row>
    <row r="3753" spans="1:9" ht="15" thickBot="1" x14ac:dyDescent="0.35">
      <c r="A3753" s="4" t="s">
        <v>146</v>
      </c>
      <c r="B3753" s="4" t="s">
        <v>8</v>
      </c>
      <c r="C3753" s="5">
        <v>43133</v>
      </c>
      <c r="E3753" s="6">
        <v>1186.9100000000001</v>
      </c>
      <c r="F3753" t="str">
        <f t="shared" si="232"/>
        <v>Feb 18</v>
      </c>
      <c r="G3753">
        <f t="shared" si="235"/>
        <v>3752</v>
      </c>
      <c r="H3753" t="str">
        <f t="shared" si="233"/>
        <v/>
      </c>
      <c r="I3753" t="str">
        <f t="shared" si="234"/>
        <v/>
      </c>
    </row>
    <row r="3754" spans="1:9" ht="15" thickBot="1" x14ac:dyDescent="0.35">
      <c r="A3754" s="4" t="s">
        <v>260</v>
      </c>
      <c r="B3754" s="4" t="s">
        <v>148</v>
      </c>
      <c r="C3754" s="5">
        <v>43133</v>
      </c>
      <c r="E3754" s="6">
        <v>150</v>
      </c>
      <c r="F3754" t="str">
        <f t="shared" si="232"/>
        <v>Feb 18</v>
      </c>
      <c r="G3754">
        <f t="shared" si="235"/>
        <v>3753</v>
      </c>
      <c r="H3754" t="str">
        <f t="shared" si="233"/>
        <v/>
      </c>
      <c r="I3754" t="str">
        <f t="shared" si="234"/>
        <v/>
      </c>
    </row>
    <row r="3755" spans="1:9" ht="15" thickBot="1" x14ac:dyDescent="0.35">
      <c r="A3755" s="4" t="s">
        <v>434</v>
      </c>
      <c r="B3755" s="4" t="s">
        <v>22</v>
      </c>
      <c r="C3755" s="5">
        <v>43133</v>
      </c>
      <c r="E3755" s="6">
        <v>1312.5</v>
      </c>
      <c r="F3755" t="str">
        <f t="shared" si="232"/>
        <v>Feb 18</v>
      </c>
      <c r="G3755">
        <f t="shared" si="235"/>
        <v>3754</v>
      </c>
      <c r="H3755" t="str">
        <f t="shared" si="233"/>
        <v/>
      </c>
      <c r="I3755" t="str">
        <f t="shared" si="234"/>
        <v/>
      </c>
    </row>
    <row r="3756" spans="1:9" ht="15" thickBot="1" x14ac:dyDescent="0.35">
      <c r="A3756" s="4" t="s">
        <v>222</v>
      </c>
      <c r="B3756" s="4" t="s">
        <v>67</v>
      </c>
      <c r="C3756" s="5">
        <v>43133</v>
      </c>
      <c r="E3756" s="6">
        <v>288</v>
      </c>
      <c r="F3756" t="str">
        <f t="shared" si="232"/>
        <v>Feb 18</v>
      </c>
      <c r="G3756">
        <f t="shared" si="235"/>
        <v>3755</v>
      </c>
      <c r="H3756" t="str">
        <f t="shared" si="233"/>
        <v/>
      </c>
      <c r="I3756" t="str">
        <f t="shared" si="234"/>
        <v/>
      </c>
    </row>
    <row r="3757" spans="1:9" ht="15" thickBot="1" x14ac:dyDescent="0.35">
      <c r="A3757" s="4" t="s">
        <v>281</v>
      </c>
      <c r="B3757" s="4" t="s">
        <v>12</v>
      </c>
      <c r="C3757" s="5">
        <v>43133</v>
      </c>
      <c r="E3757" s="6">
        <v>107.38</v>
      </c>
      <c r="F3757" t="str">
        <f t="shared" si="232"/>
        <v>Feb 18</v>
      </c>
      <c r="G3757">
        <f t="shared" si="235"/>
        <v>3756</v>
      </c>
      <c r="H3757" t="str">
        <f t="shared" si="233"/>
        <v/>
      </c>
      <c r="I3757" t="str">
        <f t="shared" si="234"/>
        <v/>
      </c>
    </row>
    <row r="3758" spans="1:9" ht="15" thickBot="1" x14ac:dyDescent="0.35">
      <c r="A3758" s="4" t="s">
        <v>335</v>
      </c>
      <c r="B3758" s="4" t="s">
        <v>102</v>
      </c>
      <c r="C3758" s="5">
        <v>43133</v>
      </c>
      <c r="E3758" s="6">
        <v>427.9</v>
      </c>
      <c r="F3758" t="str">
        <f t="shared" si="232"/>
        <v>Feb 18</v>
      </c>
      <c r="G3758">
        <f t="shared" si="235"/>
        <v>3757</v>
      </c>
      <c r="H3758" t="str">
        <f t="shared" si="233"/>
        <v/>
      </c>
      <c r="I3758" t="str">
        <f t="shared" si="234"/>
        <v/>
      </c>
    </row>
    <row r="3759" spans="1:9" ht="15" thickBot="1" x14ac:dyDescent="0.35">
      <c r="A3759" s="4" t="s">
        <v>41</v>
      </c>
      <c r="B3759" s="4" t="s">
        <v>8</v>
      </c>
      <c r="C3759" s="5">
        <v>43133</v>
      </c>
      <c r="E3759" s="6">
        <v>63.99</v>
      </c>
      <c r="F3759" t="str">
        <f t="shared" si="232"/>
        <v>Feb 18</v>
      </c>
      <c r="G3759">
        <f t="shared" si="235"/>
        <v>3758</v>
      </c>
      <c r="H3759" t="str">
        <f t="shared" si="233"/>
        <v/>
      </c>
      <c r="I3759" t="str">
        <f t="shared" si="234"/>
        <v/>
      </c>
    </row>
    <row r="3760" spans="1:9" ht="15" thickBot="1" x14ac:dyDescent="0.35">
      <c r="A3760" s="4" t="s">
        <v>46</v>
      </c>
      <c r="B3760" s="4" t="s">
        <v>47</v>
      </c>
      <c r="C3760" s="5">
        <v>43133</v>
      </c>
      <c r="E3760" s="6">
        <v>6335.7</v>
      </c>
      <c r="F3760" t="str">
        <f t="shared" si="232"/>
        <v>Feb 18</v>
      </c>
      <c r="G3760">
        <f t="shared" si="235"/>
        <v>3759</v>
      </c>
      <c r="H3760" t="str">
        <f t="shared" si="233"/>
        <v/>
      </c>
      <c r="I3760" t="str">
        <f t="shared" si="234"/>
        <v/>
      </c>
    </row>
    <row r="3761" spans="1:9" ht="15" thickBot="1" x14ac:dyDescent="0.35">
      <c r="A3761" s="4" t="s">
        <v>46</v>
      </c>
      <c r="B3761" s="4" t="s">
        <v>111</v>
      </c>
      <c r="C3761" s="5">
        <v>43133</v>
      </c>
      <c r="E3761" s="6">
        <v>5125.62</v>
      </c>
      <c r="F3761" t="str">
        <f t="shared" si="232"/>
        <v>Feb 18</v>
      </c>
      <c r="G3761">
        <f t="shared" si="235"/>
        <v>3760</v>
      </c>
      <c r="H3761" t="str">
        <f t="shared" si="233"/>
        <v/>
      </c>
      <c r="I3761" t="str">
        <f t="shared" si="234"/>
        <v/>
      </c>
    </row>
    <row r="3762" spans="1:9" ht="15" thickBot="1" x14ac:dyDescent="0.35">
      <c r="A3762" s="4" t="s">
        <v>209</v>
      </c>
      <c r="B3762" s="4" t="s">
        <v>210</v>
      </c>
      <c r="C3762" s="5">
        <v>43133</v>
      </c>
      <c r="E3762" s="6">
        <v>1190.72</v>
      </c>
      <c r="F3762" t="str">
        <f t="shared" si="232"/>
        <v>Feb 18</v>
      </c>
      <c r="G3762">
        <f t="shared" si="235"/>
        <v>3761</v>
      </c>
      <c r="H3762" t="str">
        <f t="shared" si="233"/>
        <v/>
      </c>
      <c r="I3762" t="str">
        <f t="shared" si="234"/>
        <v/>
      </c>
    </row>
    <row r="3763" spans="1:9" ht="15" thickBot="1" x14ac:dyDescent="0.35">
      <c r="A3763" s="4" t="s">
        <v>53</v>
      </c>
      <c r="B3763" s="4" t="s">
        <v>8</v>
      </c>
      <c r="C3763" s="5">
        <v>43133</v>
      </c>
      <c r="E3763" s="6">
        <v>34.08</v>
      </c>
      <c r="F3763" t="str">
        <f t="shared" si="232"/>
        <v>Feb 18</v>
      </c>
      <c r="G3763">
        <f t="shared" si="235"/>
        <v>3762</v>
      </c>
      <c r="H3763" t="str">
        <f t="shared" si="233"/>
        <v/>
      </c>
      <c r="I3763" t="str">
        <f t="shared" si="234"/>
        <v/>
      </c>
    </row>
    <row r="3764" spans="1:9" ht="15" thickBot="1" x14ac:dyDescent="0.35">
      <c r="A3764" s="4" t="s">
        <v>304</v>
      </c>
      <c r="B3764" s="4" t="s">
        <v>127</v>
      </c>
      <c r="C3764" s="5">
        <v>43133</v>
      </c>
      <c r="E3764" s="6">
        <v>373.95</v>
      </c>
      <c r="F3764" t="str">
        <f t="shared" si="232"/>
        <v>Feb 18</v>
      </c>
      <c r="G3764">
        <f t="shared" si="235"/>
        <v>3763</v>
      </c>
      <c r="H3764" t="str">
        <f t="shared" si="233"/>
        <v/>
      </c>
      <c r="I3764" t="str">
        <f t="shared" si="234"/>
        <v/>
      </c>
    </row>
    <row r="3765" spans="1:9" ht="15" thickBot="1" x14ac:dyDescent="0.35">
      <c r="A3765" s="4" t="s">
        <v>56</v>
      </c>
      <c r="B3765" s="4" t="s">
        <v>12</v>
      </c>
      <c r="C3765" s="5">
        <v>43133</v>
      </c>
      <c r="E3765" s="6">
        <v>156.85</v>
      </c>
      <c r="F3765" t="str">
        <f t="shared" si="232"/>
        <v>Feb 18</v>
      </c>
      <c r="G3765">
        <f t="shared" si="235"/>
        <v>3764</v>
      </c>
      <c r="H3765" t="str">
        <f t="shared" si="233"/>
        <v/>
      </c>
      <c r="I3765" t="str">
        <f t="shared" si="234"/>
        <v/>
      </c>
    </row>
    <row r="3766" spans="1:9" ht="15" thickBot="1" x14ac:dyDescent="0.35">
      <c r="A3766" s="4" t="s">
        <v>435</v>
      </c>
      <c r="B3766" s="4" t="s">
        <v>28</v>
      </c>
      <c r="C3766" s="5">
        <v>43133</v>
      </c>
      <c r="E3766" s="6">
        <v>1247</v>
      </c>
      <c r="F3766" t="str">
        <f t="shared" si="232"/>
        <v>Feb 18</v>
      </c>
      <c r="G3766">
        <f t="shared" si="235"/>
        <v>3765</v>
      </c>
      <c r="H3766" t="str">
        <f t="shared" si="233"/>
        <v/>
      </c>
      <c r="I3766" t="str">
        <f t="shared" si="234"/>
        <v/>
      </c>
    </row>
    <row r="3767" spans="1:9" ht="15" thickBot="1" x14ac:dyDescent="0.35">
      <c r="A3767" s="4" t="s">
        <v>57</v>
      </c>
      <c r="B3767" s="4" t="s">
        <v>8</v>
      </c>
      <c r="C3767" s="5">
        <v>43133</v>
      </c>
      <c r="E3767" s="6">
        <v>1970.17</v>
      </c>
      <c r="F3767" t="str">
        <f t="shared" si="232"/>
        <v>Feb 18</v>
      </c>
      <c r="G3767">
        <f t="shared" si="235"/>
        <v>3766</v>
      </c>
      <c r="H3767" t="str">
        <f t="shared" si="233"/>
        <v/>
      </c>
      <c r="I3767" t="str">
        <f t="shared" si="234"/>
        <v/>
      </c>
    </row>
    <row r="3768" spans="1:9" ht="15" thickBot="1" x14ac:dyDescent="0.35">
      <c r="A3768" s="4" t="s">
        <v>58</v>
      </c>
      <c r="B3768" s="4" t="s">
        <v>18</v>
      </c>
      <c r="C3768" s="5">
        <v>43133</v>
      </c>
      <c r="E3768" s="6">
        <v>1562.64</v>
      </c>
      <c r="F3768" t="str">
        <f t="shared" si="232"/>
        <v>Feb 18</v>
      </c>
      <c r="G3768">
        <f t="shared" si="235"/>
        <v>3767</v>
      </c>
      <c r="H3768" t="str">
        <f t="shared" si="233"/>
        <v/>
      </c>
      <c r="I3768" t="str">
        <f t="shared" si="234"/>
        <v/>
      </c>
    </row>
    <row r="3769" spans="1:9" ht="15" thickBot="1" x14ac:dyDescent="0.35">
      <c r="A3769" s="4" t="s">
        <v>117</v>
      </c>
      <c r="B3769" s="4" t="s">
        <v>14</v>
      </c>
      <c r="C3769" s="5">
        <v>43133</v>
      </c>
      <c r="E3769" s="6">
        <v>3803.45</v>
      </c>
      <c r="F3769" t="str">
        <f t="shared" si="232"/>
        <v>Feb 18</v>
      </c>
      <c r="G3769">
        <f t="shared" si="235"/>
        <v>3768</v>
      </c>
      <c r="H3769" t="str">
        <f t="shared" si="233"/>
        <v/>
      </c>
      <c r="I3769" t="str">
        <f t="shared" si="234"/>
        <v/>
      </c>
    </row>
    <row r="3770" spans="1:9" ht="15" thickBot="1" x14ac:dyDescent="0.35">
      <c r="A3770" s="4" t="s">
        <v>369</v>
      </c>
      <c r="B3770" s="4" t="s">
        <v>39</v>
      </c>
      <c r="C3770" s="5">
        <v>43133</v>
      </c>
      <c r="E3770" s="6">
        <v>5731.95</v>
      </c>
      <c r="F3770" t="str">
        <f t="shared" si="232"/>
        <v>Feb 18</v>
      </c>
      <c r="G3770">
        <f t="shared" si="235"/>
        <v>3769</v>
      </c>
      <c r="H3770" t="str">
        <f t="shared" si="233"/>
        <v/>
      </c>
      <c r="I3770" t="str">
        <f t="shared" si="234"/>
        <v/>
      </c>
    </row>
    <row r="3771" spans="1:9" ht="15" thickBot="1" x14ac:dyDescent="0.35">
      <c r="A3771" s="4" t="s">
        <v>310</v>
      </c>
      <c r="B3771" s="4" t="s">
        <v>39</v>
      </c>
      <c r="C3771" s="5">
        <v>43133</v>
      </c>
      <c r="E3771" s="6">
        <v>19900</v>
      </c>
      <c r="F3771" t="str">
        <f t="shared" si="232"/>
        <v>Feb 18</v>
      </c>
      <c r="G3771">
        <f t="shared" si="235"/>
        <v>3770</v>
      </c>
      <c r="H3771" t="str">
        <f t="shared" si="233"/>
        <v/>
      </c>
      <c r="I3771" t="str">
        <f t="shared" si="234"/>
        <v/>
      </c>
    </row>
    <row r="3772" spans="1:9" ht="15" thickBot="1" x14ac:dyDescent="0.35">
      <c r="A3772" s="4" t="s">
        <v>193</v>
      </c>
      <c r="B3772" s="4" t="s">
        <v>18</v>
      </c>
      <c r="C3772" s="5">
        <v>43133</v>
      </c>
      <c r="E3772" s="6">
        <v>42.28</v>
      </c>
      <c r="F3772" t="str">
        <f t="shared" si="232"/>
        <v>Feb 18</v>
      </c>
      <c r="G3772">
        <f t="shared" si="235"/>
        <v>3771</v>
      </c>
      <c r="H3772" t="str">
        <f t="shared" si="233"/>
        <v/>
      </c>
      <c r="I3772" t="str">
        <f t="shared" si="234"/>
        <v/>
      </c>
    </row>
    <row r="3773" spans="1:9" ht="15" thickBot="1" x14ac:dyDescent="0.35">
      <c r="A3773" s="4" t="s">
        <v>71</v>
      </c>
      <c r="B3773" s="4" t="s">
        <v>12</v>
      </c>
      <c r="C3773" s="5">
        <v>43133</v>
      </c>
      <c r="E3773" s="6">
        <v>414.1</v>
      </c>
      <c r="F3773" t="str">
        <f t="shared" si="232"/>
        <v>Feb 18</v>
      </c>
      <c r="G3773">
        <f t="shared" si="235"/>
        <v>3772</v>
      </c>
      <c r="H3773" t="str">
        <f t="shared" si="233"/>
        <v/>
      </c>
      <c r="I3773" t="str">
        <f t="shared" si="234"/>
        <v/>
      </c>
    </row>
    <row r="3774" spans="1:9" ht="15" thickBot="1" x14ac:dyDescent="0.35">
      <c r="A3774" s="4" t="s">
        <v>230</v>
      </c>
      <c r="B3774" s="4" t="s">
        <v>28</v>
      </c>
      <c r="C3774" s="5">
        <v>43133</v>
      </c>
      <c r="E3774" s="6">
        <v>2550</v>
      </c>
      <c r="F3774" t="str">
        <f t="shared" si="232"/>
        <v>Feb 18</v>
      </c>
      <c r="G3774">
        <f t="shared" si="235"/>
        <v>3773</v>
      </c>
      <c r="H3774" t="str">
        <f t="shared" si="233"/>
        <v/>
      </c>
      <c r="I3774" t="str">
        <f t="shared" si="234"/>
        <v/>
      </c>
    </row>
    <row r="3775" spans="1:9" ht="15" thickBot="1" x14ac:dyDescent="0.35">
      <c r="A3775" s="4" t="s">
        <v>72</v>
      </c>
      <c r="B3775" s="4" t="s">
        <v>73</v>
      </c>
      <c r="C3775" s="5">
        <v>43133</v>
      </c>
      <c r="E3775" s="6">
        <v>29083.61</v>
      </c>
      <c r="F3775" t="str">
        <f t="shared" si="232"/>
        <v>Feb 18</v>
      </c>
      <c r="G3775">
        <f t="shared" si="235"/>
        <v>3774</v>
      </c>
      <c r="H3775" t="str">
        <f t="shared" si="233"/>
        <v/>
      </c>
      <c r="I3775" t="str">
        <f t="shared" si="234"/>
        <v/>
      </c>
    </row>
    <row r="3776" spans="1:9" ht="15" thickBot="1" x14ac:dyDescent="0.35">
      <c r="A3776" s="4" t="s">
        <v>75</v>
      </c>
      <c r="B3776" s="4" t="s">
        <v>14</v>
      </c>
      <c r="C3776" s="5">
        <v>43133</v>
      </c>
      <c r="E3776" s="6">
        <v>14500</v>
      </c>
      <c r="F3776" t="str">
        <f t="shared" si="232"/>
        <v>Feb 18</v>
      </c>
      <c r="G3776">
        <f t="shared" si="235"/>
        <v>3775</v>
      </c>
      <c r="H3776" t="str">
        <f t="shared" si="233"/>
        <v/>
      </c>
      <c r="I3776" t="str">
        <f t="shared" si="234"/>
        <v/>
      </c>
    </row>
    <row r="3777" spans="1:9" ht="15" thickBot="1" x14ac:dyDescent="0.35">
      <c r="A3777" s="4" t="s">
        <v>420</v>
      </c>
      <c r="B3777" s="4" t="s">
        <v>43</v>
      </c>
      <c r="C3777" s="5">
        <v>43133</v>
      </c>
      <c r="E3777" s="6">
        <v>500</v>
      </c>
      <c r="F3777" t="str">
        <f t="shared" si="232"/>
        <v>Feb 18</v>
      </c>
      <c r="G3777">
        <f t="shared" si="235"/>
        <v>3776</v>
      </c>
      <c r="H3777" t="str">
        <f t="shared" si="233"/>
        <v/>
      </c>
      <c r="I3777" t="str">
        <f t="shared" si="234"/>
        <v/>
      </c>
    </row>
    <row r="3778" spans="1:9" ht="15" thickBot="1" x14ac:dyDescent="0.35">
      <c r="A3778" s="4" t="s">
        <v>165</v>
      </c>
      <c r="B3778" s="4" t="s">
        <v>8</v>
      </c>
      <c r="C3778" s="5">
        <v>43133</v>
      </c>
      <c r="E3778" s="6">
        <v>39.78</v>
      </c>
      <c r="F3778" t="str">
        <f t="shared" si="232"/>
        <v>Feb 18</v>
      </c>
      <c r="G3778">
        <f t="shared" si="235"/>
        <v>3777</v>
      </c>
      <c r="H3778" t="str">
        <f t="shared" si="233"/>
        <v/>
      </c>
      <c r="I3778" t="str">
        <f t="shared" si="234"/>
        <v/>
      </c>
    </row>
    <row r="3779" spans="1:9" ht="15" thickBot="1" x14ac:dyDescent="0.35">
      <c r="A3779" s="4" t="s">
        <v>5</v>
      </c>
      <c r="B3779" s="4" t="s">
        <v>6</v>
      </c>
      <c r="C3779" s="5">
        <v>43133</v>
      </c>
      <c r="E3779" s="6">
        <v>263857.12</v>
      </c>
      <c r="F3779" t="str">
        <f t="shared" ref="F3779:F3842" si="236">IF(C3779&lt;=$R$1,$Q$1,IF(C3779&lt;=$R$2,$Q$2,IF(C3779&lt;=$R$3,$Q$3,IF(C3779&lt;=$R$4,$Q$4,IF(C3779&lt;=$R$5,$Q$5,IF(C3779&lt;=$R$6,$Q$6,IF(C3779&lt;=$R$7,$Q$7,IF(C3779&lt;=$R$8,$Q$8,IF(C3779&lt;=$R$9,$Q$9,IF(C3779&lt;=$R$10,$Q$10,IF(C3779&lt;=$R$11,$Q$11,IF(C3779&lt;=$R$12,$Q$12,IF(C3779&lt;=$R$13,$Q$13,IF(C3779&lt;=$R$14,$Q$14,IF(C3779&lt;=$R$15,$Q$15,IF(C3779&lt;=$R$16,$Q$16,IF(C3779&lt;=$R$17,$Q$17,IF(C3779&lt;=$R$18,$Q$18,IF(C3779&lt;=$R$19,$Q$19,IF(C3779&lt;=$R$20,$Q$20,IF(C3779&lt;=$R$21,$Q$21,IF(C3779&lt;=$R$22,$Q$22,IF(C3779&lt;=$R$23,$Q$23,IF(C3779&lt;=$R$24,$Q$24,IF(C3779&lt;=$R$25,$Q$25,IF(C3779&lt;=$R$26,$Q$26,IF(C3779&lt;=$R$27,$Q$27,IF(C3779&lt;=$R$28,$Q$28,IF(C3779&lt;=$R$29,$Q$29,IF(C3779&lt;=$R$30,$Q$30,IF(C3779&lt;=$R$31,$Q$31,IF(C3779&lt;=$R$32,$Q$32,IF(C3779&lt;=$R$33,$Q$33,IF(C3779&lt;=$R$34,$Q$34,IF(C3779&lt;=$R$35,$Q$35,IF(C3779&lt;=$R$36,$Q$36,""))))))))))))))))))))))))))))))))))))</f>
        <v>Feb 18</v>
      </c>
      <c r="G3779">
        <f t="shared" si="235"/>
        <v>3778</v>
      </c>
      <c r="H3779" t="str">
        <f t="shared" ref="H3779:H3842" si="237">IF(F3779=$J$1,G3779,"")</f>
        <v/>
      </c>
      <c r="I3779" t="str">
        <f t="shared" ref="I3779:I3842" si="238">IFERROR(SMALL($H$2:$H$8586,G3779),"")</f>
        <v/>
      </c>
    </row>
    <row r="3780" spans="1:9" ht="15" thickBot="1" x14ac:dyDescent="0.35">
      <c r="A3780" s="4" t="s">
        <v>82</v>
      </c>
      <c r="B3780" s="4" t="s">
        <v>11</v>
      </c>
      <c r="C3780" s="5">
        <v>43133</v>
      </c>
      <c r="E3780" s="6">
        <v>444.55</v>
      </c>
      <c r="F3780" t="str">
        <f t="shared" si="236"/>
        <v>Feb 18</v>
      </c>
      <c r="G3780">
        <f t="shared" ref="G3780:G3843" si="239">1+G3779</f>
        <v>3779</v>
      </c>
      <c r="H3780" t="str">
        <f t="shared" si="237"/>
        <v/>
      </c>
      <c r="I3780" t="str">
        <f t="shared" si="238"/>
        <v/>
      </c>
    </row>
    <row r="3781" spans="1:9" ht="15" thickBot="1" x14ac:dyDescent="0.35">
      <c r="A3781" s="4" t="s">
        <v>377</v>
      </c>
      <c r="B3781" s="4" t="s">
        <v>8</v>
      </c>
      <c r="C3781" s="5">
        <v>43133</v>
      </c>
      <c r="E3781" s="6">
        <v>191.04</v>
      </c>
      <c r="F3781" t="str">
        <f t="shared" si="236"/>
        <v>Feb 18</v>
      </c>
      <c r="G3781">
        <f t="shared" si="239"/>
        <v>3780</v>
      </c>
      <c r="H3781" t="str">
        <f t="shared" si="237"/>
        <v/>
      </c>
      <c r="I3781" t="str">
        <f t="shared" si="238"/>
        <v/>
      </c>
    </row>
    <row r="3782" spans="1:9" ht="15" thickBot="1" x14ac:dyDescent="0.35">
      <c r="A3782" s="4" t="s">
        <v>5</v>
      </c>
      <c r="B3782" s="4" t="s">
        <v>6</v>
      </c>
      <c r="C3782" s="5">
        <v>43136</v>
      </c>
      <c r="E3782" s="6">
        <v>1527.2</v>
      </c>
      <c r="F3782" t="str">
        <f t="shared" si="236"/>
        <v>Feb 18</v>
      </c>
      <c r="G3782">
        <f t="shared" si="239"/>
        <v>3781</v>
      </c>
      <c r="H3782" t="str">
        <f t="shared" si="237"/>
        <v/>
      </c>
      <c r="I3782" t="str">
        <f t="shared" si="238"/>
        <v/>
      </c>
    </row>
    <row r="3783" spans="1:9" ht="15" thickBot="1" x14ac:dyDescent="0.35">
      <c r="A3783" s="4" t="s">
        <v>254</v>
      </c>
      <c r="B3783" s="4" t="s">
        <v>70</v>
      </c>
      <c r="C3783" s="5">
        <v>43140</v>
      </c>
      <c r="E3783" s="6">
        <v>764.04</v>
      </c>
      <c r="F3783" t="str">
        <f t="shared" si="236"/>
        <v>Feb 18</v>
      </c>
      <c r="G3783">
        <f t="shared" si="239"/>
        <v>3782</v>
      </c>
      <c r="H3783" t="str">
        <f t="shared" si="237"/>
        <v/>
      </c>
      <c r="I3783" t="str">
        <f t="shared" si="238"/>
        <v/>
      </c>
    </row>
    <row r="3784" spans="1:9" ht="15" thickBot="1" x14ac:dyDescent="0.35">
      <c r="A3784" s="4" t="s">
        <v>268</v>
      </c>
      <c r="B3784" s="4" t="s">
        <v>89</v>
      </c>
      <c r="C3784" s="5">
        <v>43140</v>
      </c>
      <c r="E3784" s="6">
        <v>132.75</v>
      </c>
      <c r="F3784" t="str">
        <f t="shared" si="236"/>
        <v>Feb 18</v>
      </c>
      <c r="G3784">
        <f t="shared" si="239"/>
        <v>3783</v>
      </c>
      <c r="H3784" t="str">
        <f t="shared" si="237"/>
        <v/>
      </c>
      <c r="I3784" t="str">
        <f t="shared" si="238"/>
        <v/>
      </c>
    </row>
    <row r="3785" spans="1:9" ht="15" thickBot="1" x14ac:dyDescent="0.35">
      <c r="A3785" s="4" t="s">
        <v>87</v>
      </c>
      <c r="B3785" s="4" t="s">
        <v>8</v>
      </c>
      <c r="C3785" s="5">
        <v>43140</v>
      </c>
      <c r="E3785" s="6">
        <v>125.13</v>
      </c>
      <c r="F3785" t="str">
        <f t="shared" si="236"/>
        <v>Feb 18</v>
      </c>
      <c r="G3785">
        <f t="shared" si="239"/>
        <v>3784</v>
      </c>
      <c r="H3785" t="str">
        <f t="shared" si="237"/>
        <v/>
      </c>
      <c r="I3785" t="str">
        <f t="shared" si="238"/>
        <v/>
      </c>
    </row>
    <row r="3786" spans="1:9" ht="15" thickBot="1" x14ac:dyDescent="0.35">
      <c r="A3786" s="4" t="s">
        <v>10</v>
      </c>
      <c r="B3786" s="4" t="s">
        <v>11</v>
      </c>
      <c r="C3786" s="5">
        <v>43140</v>
      </c>
      <c r="E3786" s="6">
        <v>303.57</v>
      </c>
      <c r="F3786" t="str">
        <f t="shared" si="236"/>
        <v>Feb 18</v>
      </c>
      <c r="G3786">
        <f t="shared" si="239"/>
        <v>3785</v>
      </c>
      <c r="H3786" t="str">
        <f t="shared" si="237"/>
        <v/>
      </c>
      <c r="I3786" t="str">
        <f t="shared" si="238"/>
        <v/>
      </c>
    </row>
    <row r="3787" spans="1:9" ht="15" thickBot="1" x14ac:dyDescent="0.35">
      <c r="A3787" s="4" t="s">
        <v>10</v>
      </c>
      <c r="B3787" s="4" t="s">
        <v>127</v>
      </c>
      <c r="C3787" s="5">
        <v>43140</v>
      </c>
      <c r="E3787" s="6">
        <v>274.31</v>
      </c>
      <c r="F3787" t="str">
        <f t="shared" si="236"/>
        <v>Feb 18</v>
      </c>
      <c r="G3787">
        <f t="shared" si="239"/>
        <v>3786</v>
      </c>
      <c r="H3787" t="str">
        <f t="shared" si="237"/>
        <v/>
      </c>
      <c r="I3787" t="str">
        <f t="shared" si="238"/>
        <v/>
      </c>
    </row>
    <row r="3788" spans="1:9" ht="15" thickBot="1" x14ac:dyDescent="0.35">
      <c r="A3788" s="4" t="s">
        <v>398</v>
      </c>
      <c r="B3788" s="4" t="s">
        <v>70</v>
      </c>
      <c r="C3788" s="5">
        <v>43140</v>
      </c>
      <c r="E3788" s="6">
        <v>4528.08</v>
      </c>
      <c r="F3788" t="str">
        <f t="shared" si="236"/>
        <v>Feb 18</v>
      </c>
      <c r="G3788">
        <f t="shared" si="239"/>
        <v>3787</v>
      </c>
      <c r="H3788" t="str">
        <f t="shared" si="237"/>
        <v/>
      </c>
      <c r="I3788" t="str">
        <f t="shared" si="238"/>
        <v/>
      </c>
    </row>
    <row r="3789" spans="1:9" ht="15" thickBot="1" x14ac:dyDescent="0.35">
      <c r="A3789" s="4" t="s">
        <v>133</v>
      </c>
      <c r="B3789" s="4" t="s">
        <v>8</v>
      </c>
      <c r="C3789" s="5">
        <v>43140</v>
      </c>
      <c r="E3789" s="6">
        <v>535.17999999999995</v>
      </c>
      <c r="F3789" t="str">
        <f t="shared" si="236"/>
        <v>Feb 18</v>
      </c>
      <c r="G3789">
        <f t="shared" si="239"/>
        <v>3788</v>
      </c>
      <c r="H3789" t="str">
        <f t="shared" si="237"/>
        <v/>
      </c>
      <c r="I3789" t="str">
        <f t="shared" si="238"/>
        <v/>
      </c>
    </row>
    <row r="3790" spans="1:9" ht="15" thickBot="1" x14ac:dyDescent="0.35">
      <c r="A3790" s="4" t="s">
        <v>17</v>
      </c>
      <c r="B3790" s="4" t="s">
        <v>18</v>
      </c>
      <c r="C3790" s="5">
        <v>43140</v>
      </c>
      <c r="E3790" s="6">
        <v>2887.95</v>
      </c>
      <c r="F3790" t="str">
        <f t="shared" si="236"/>
        <v>Feb 18</v>
      </c>
      <c r="G3790">
        <f t="shared" si="239"/>
        <v>3789</v>
      </c>
      <c r="H3790" t="str">
        <f t="shared" si="237"/>
        <v/>
      </c>
      <c r="I3790" t="str">
        <f t="shared" si="238"/>
        <v/>
      </c>
    </row>
    <row r="3791" spans="1:9" ht="15" thickBot="1" x14ac:dyDescent="0.35">
      <c r="A3791" s="4" t="s">
        <v>291</v>
      </c>
      <c r="B3791" s="4" t="s">
        <v>39</v>
      </c>
      <c r="C3791" s="5">
        <v>43140</v>
      </c>
      <c r="E3791" s="6">
        <v>475</v>
      </c>
      <c r="F3791" t="str">
        <f t="shared" si="236"/>
        <v>Feb 18</v>
      </c>
      <c r="G3791">
        <f t="shared" si="239"/>
        <v>3790</v>
      </c>
      <c r="H3791" t="str">
        <f t="shared" si="237"/>
        <v/>
      </c>
      <c r="I3791" t="str">
        <f t="shared" si="238"/>
        <v/>
      </c>
    </row>
    <row r="3792" spans="1:9" ht="15" thickBot="1" x14ac:dyDescent="0.35">
      <c r="A3792" s="4" t="s">
        <v>93</v>
      </c>
      <c r="B3792" s="4" t="s">
        <v>94</v>
      </c>
      <c r="C3792" s="5">
        <v>43140</v>
      </c>
      <c r="E3792" s="6">
        <v>42286.38</v>
      </c>
      <c r="F3792" t="str">
        <f t="shared" si="236"/>
        <v>Feb 18</v>
      </c>
      <c r="G3792">
        <f t="shared" si="239"/>
        <v>3791</v>
      </c>
      <c r="H3792" t="str">
        <f t="shared" si="237"/>
        <v/>
      </c>
      <c r="I3792" t="str">
        <f t="shared" si="238"/>
        <v/>
      </c>
    </row>
    <row r="3793" spans="1:9" ht="15" thickBot="1" x14ac:dyDescent="0.35">
      <c r="A3793" s="4" t="s">
        <v>93</v>
      </c>
      <c r="B3793" s="4" t="s">
        <v>95</v>
      </c>
      <c r="C3793" s="5">
        <v>43140</v>
      </c>
      <c r="E3793" s="6">
        <v>15290.43</v>
      </c>
      <c r="F3793" t="str">
        <f t="shared" si="236"/>
        <v>Feb 18</v>
      </c>
      <c r="G3793">
        <f t="shared" si="239"/>
        <v>3792</v>
      </c>
      <c r="H3793" t="str">
        <f t="shared" si="237"/>
        <v/>
      </c>
      <c r="I3793" t="str">
        <f t="shared" si="238"/>
        <v/>
      </c>
    </row>
    <row r="3794" spans="1:9" ht="15" thickBot="1" x14ac:dyDescent="0.35">
      <c r="A3794" s="4" t="s">
        <v>456</v>
      </c>
      <c r="B3794" s="4" t="s">
        <v>22</v>
      </c>
      <c r="C3794" s="5">
        <v>43140</v>
      </c>
      <c r="E3794" s="6">
        <v>875</v>
      </c>
      <c r="F3794" t="str">
        <f t="shared" si="236"/>
        <v>Feb 18</v>
      </c>
      <c r="G3794">
        <f t="shared" si="239"/>
        <v>3793</v>
      </c>
      <c r="H3794" t="str">
        <f t="shared" si="237"/>
        <v/>
      </c>
      <c r="I3794" t="str">
        <f t="shared" si="238"/>
        <v/>
      </c>
    </row>
    <row r="3795" spans="1:9" ht="15" thickBot="1" x14ac:dyDescent="0.35">
      <c r="A3795" s="4" t="s">
        <v>26</v>
      </c>
      <c r="B3795" s="4" t="s">
        <v>20</v>
      </c>
      <c r="C3795" s="5">
        <v>43140</v>
      </c>
      <c r="E3795" s="6">
        <v>7611.55</v>
      </c>
      <c r="F3795" t="str">
        <f t="shared" si="236"/>
        <v>Feb 18</v>
      </c>
      <c r="G3795">
        <f t="shared" si="239"/>
        <v>3794</v>
      </c>
      <c r="H3795" t="str">
        <f t="shared" si="237"/>
        <v/>
      </c>
      <c r="I3795" t="str">
        <f t="shared" si="238"/>
        <v/>
      </c>
    </row>
    <row r="3796" spans="1:9" ht="15" thickBot="1" x14ac:dyDescent="0.35">
      <c r="A3796" s="4" t="s">
        <v>482</v>
      </c>
      <c r="B3796" s="4" t="s">
        <v>28</v>
      </c>
      <c r="C3796" s="5">
        <v>43140</v>
      </c>
      <c r="E3796" s="6">
        <v>4422</v>
      </c>
      <c r="F3796" t="str">
        <f t="shared" si="236"/>
        <v>Feb 18</v>
      </c>
      <c r="G3796">
        <f t="shared" si="239"/>
        <v>3795</v>
      </c>
      <c r="H3796" t="str">
        <f t="shared" si="237"/>
        <v/>
      </c>
      <c r="I3796" t="str">
        <f t="shared" si="238"/>
        <v/>
      </c>
    </row>
    <row r="3797" spans="1:9" ht="15" thickBot="1" x14ac:dyDescent="0.35">
      <c r="A3797" s="4" t="s">
        <v>101</v>
      </c>
      <c r="B3797" s="4" t="s">
        <v>102</v>
      </c>
      <c r="C3797" s="5">
        <v>43140</v>
      </c>
      <c r="E3797" s="6">
        <v>9139</v>
      </c>
      <c r="F3797" t="str">
        <f t="shared" si="236"/>
        <v>Feb 18</v>
      </c>
      <c r="G3797">
        <f t="shared" si="239"/>
        <v>3796</v>
      </c>
      <c r="H3797" t="str">
        <f t="shared" si="237"/>
        <v/>
      </c>
      <c r="I3797" t="str">
        <f t="shared" si="238"/>
        <v/>
      </c>
    </row>
    <row r="3798" spans="1:9" ht="15" thickBot="1" x14ac:dyDescent="0.35">
      <c r="A3798" s="4" t="s">
        <v>32</v>
      </c>
      <c r="B3798" s="4" t="s">
        <v>33</v>
      </c>
      <c r="C3798" s="5">
        <v>43140</v>
      </c>
      <c r="E3798" s="6">
        <v>2076.17</v>
      </c>
      <c r="F3798" t="str">
        <f t="shared" si="236"/>
        <v>Feb 18</v>
      </c>
      <c r="G3798">
        <f t="shared" si="239"/>
        <v>3797</v>
      </c>
      <c r="H3798" t="str">
        <f t="shared" si="237"/>
        <v/>
      </c>
      <c r="I3798" t="str">
        <f t="shared" si="238"/>
        <v/>
      </c>
    </row>
    <row r="3799" spans="1:9" ht="15" thickBot="1" x14ac:dyDescent="0.35">
      <c r="A3799" s="4" t="s">
        <v>197</v>
      </c>
      <c r="B3799" s="4" t="s">
        <v>70</v>
      </c>
      <c r="C3799" s="5">
        <v>43140</v>
      </c>
      <c r="E3799" s="6">
        <v>651.01</v>
      </c>
      <c r="F3799" t="str">
        <f t="shared" si="236"/>
        <v>Feb 18</v>
      </c>
      <c r="G3799">
        <f t="shared" si="239"/>
        <v>3798</v>
      </c>
      <c r="H3799" t="str">
        <f t="shared" si="237"/>
        <v/>
      </c>
      <c r="I3799" t="str">
        <f t="shared" si="238"/>
        <v/>
      </c>
    </row>
    <row r="3800" spans="1:9" ht="15" thickBot="1" x14ac:dyDescent="0.35">
      <c r="A3800" s="4" t="s">
        <v>197</v>
      </c>
      <c r="B3800" s="4" t="s">
        <v>33</v>
      </c>
      <c r="C3800" s="5">
        <v>43140</v>
      </c>
      <c r="E3800" s="6">
        <v>3732.44</v>
      </c>
      <c r="F3800" t="str">
        <f t="shared" si="236"/>
        <v>Feb 18</v>
      </c>
      <c r="G3800">
        <f t="shared" si="239"/>
        <v>3799</v>
      </c>
      <c r="H3800" t="str">
        <f t="shared" si="237"/>
        <v/>
      </c>
      <c r="I3800" t="str">
        <f t="shared" si="238"/>
        <v/>
      </c>
    </row>
    <row r="3801" spans="1:9" ht="15" thickBot="1" x14ac:dyDescent="0.35">
      <c r="A3801" s="4" t="s">
        <v>197</v>
      </c>
      <c r="B3801" s="4" t="s">
        <v>43</v>
      </c>
      <c r="C3801" s="5">
        <v>43140</v>
      </c>
      <c r="E3801" s="6">
        <v>7658</v>
      </c>
      <c r="F3801" t="str">
        <f t="shared" si="236"/>
        <v>Feb 18</v>
      </c>
      <c r="G3801">
        <f t="shared" si="239"/>
        <v>3800</v>
      </c>
      <c r="H3801" t="str">
        <f t="shared" si="237"/>
        <v/>
      </c>
      <c r="I3801" t="str">
        <f t="shared" si="238"/>
        <v/>
      </c>
    </row>
    <row r="3802" spans="1:9" ht="15" thickBot="1" x14ac:dyDescent="0.35">
      <c r="A3802" s="4" t="s">
        <v>36</v>
      </c>
      <c r="B3802" s="4" t="s">
        <v>18</v>
      </c>
      <c r="C3802" s="5">
        <v>43140</v>
      </c>
      <c r="E3802" s="6">
        <v>398.51</v>
      </c>
      <c r="F3802" t="str">
        <f t="shared" si="236"/>
        <v>Feb 18</v>
      </c>
      <c r="G3802">
        <f t="shared" si="239"/>
        <v>3801</v>
      </c>
      <c r="H3802" t="str">
        <f t="shared" si="237"/>
        <v/>
      </c>
      <c r="I3802" t="str">
        <f t="shared" si="238"/>
        <v/>
      </c>
    </row>
    <row r="3803" spans="1:9" ht="15" thickBot="1" x14ac:dyDescent="0.35">
      <c r="A3803" s="4" t="s">
        <v>371</v>
      </c>
      <c r="B3803" s="4" t="s">
        <v>8</v>
      </c>
      <c r="C3803" s="5">
        <v>43140</v>
      </c>
      <c r="E3803" s="6">
        <v>145.19999999999999</v>
      </c>
      <c r="F3803" t="str">
        <f t="shared" si="236"/>
        <v>Feb 18</v>
      </c>
      <c r="G3803">
        <f t="shared" si="239"/>
        <v>3802</v>
      </c>
      <c r="H3803" t="str">
        <f t="shared" si="237"/>
        <v/>
      </c>
      <c r="I3803" t="str">
        <f t="shared" si="238"/>
        <v/>
      </c>
    </row>
    <row r="3804" spans="1:9" ht="15" thickBot="1" x14ac:dyDescent="0.35">
      <c r="A3804" s="4" t="s">
        <v>423</v>
      </c>
      <c r="B3804" s="4" t="s">
        <v>8</v>
      </c>
      <c r="C3804" s="5">
        <v>43140</v>
      </c>
      <c r="E3804" s="6">
        <v>950.06</v>
      </c>
      <c r="F3804" t="str">
        <f t="shared" si="236"/>
        <v>Feb 18</v>
      </c>
      <c r="G3804">
        <f t="shared" si="239"/>
        <v>3803</v>
      </c>
      <c r="H3804" t="str">
        <f t="shared" si="237"/>
        <v/>
      </c>
      <c r="I3804" t="str">
        <f t="shared" si="238"/>
        <v/>
      </c>
    </row>
    <row r="3805" spans="1:9" ht="15" thickBot="1" x14ac:dyDescent="0.35">
      <c r="A3805" s="4" t="s">
        <v>281</v>
      </c>
      <c r="B3805" s="4" t="s">
        <v>12</v>
      </c>
      <c r="C3805" s="5">
        <v>43140</v>
      </c>
      <c r="E3805" s="6">
        <v>50.13</v>
      </c>
      <c r="F3805" t="str">
        <f t="shared" si="236"/>
        <v>Feb 18</v>
      </c>
      <c r="G3805">
        <f t="shared" si="239"/>
        <v>3804</v>
      </c>
      <c r="H3805" t="str">
        <f t="shared" si="237"/>
        <v/>
      </c>
      <c r="I3805" t="str">
        <f t="shared" si="238"/>
        <v/>
      </c>
    </row>
    <row r="3806" spans="1:9" ht="15" thickBot="1" x14ac:dyDescent="0.35">
      <c r="A3806" s="4" t="s">
        <v>223</v>
      </c>
      <c r="B3806" s="4" t="s">
        <v>8</v>
      </c>
      <c r="C3806" s="5">
        <v>43140</v>
      </c>
      <c r="E3806" s="6">
        <v>285.35000000000002</v>
      </c>
      <c r="F3806" t="str">
        <f t="shared" si="236"/>
        <v>Feb 18</v>
      </c>
      <c r="G3806">
        <f t="shared" si="239"/>
        <v>3805</v>
      </c>
      <c r="H3806" t="str">
        <f t="shared" si="237"/>
        <v/>
      </c>
      <c r="I3806" t="str">
        <f t="shared" si="238"/>
        <v/>
      </c>
    </row>
    <row r="3807" spans="1:9" ht="15" thickBot="1" x14ac:dyDescent="0.35">
      <c r="A3807" s="4" t="s">
        <v>335</v>
      </c>
      <c r="B3807" s="4" t="s">
        <v>102</v>
      </c>
      <c r="C3807" s="5">
        <v>43140</v>
      </c>
      <c r="E3807" s="6">
        <v>2600.4899999999998</v>
      </c>
      <c r="F3807" t="str">
        <f t="shared" si="236"/>
        <v>Feb 18</v>
      </c>
      <c r="G3807">
        <f t="shared" si="239"/>
        <v>3806</v>
      </c>
      <c r="H3807" t="str">
        <f t="shared" si="237"/>
        <v/>
      </c>
      <c r="I3807" t="str">
        <f t="shared" si="238"/>
        <v/>
      </c>
    </row>
    <row r="3808" spans="1:9" ht="15" thickBot="1" x14ac:dyDescent="0.35">
      <c r="A3808" s="4" t="s">
        <v>42</v>
      </c>
      <c r="B3808" s="4" t="s">
        <v>43</v>
      </c>
      <c r="C3808" s="5">
        <v>43140</v>
      </c>
      <c r="E3808" s="6">
        <v>233</v>
      </c>
      <c r="F3808" t="str">
        <f t="shared" si="236"/>
        <v>Feb 18</v>
      </c>
      <c r="G3808">
        <f t="shared" si="239"/>
        <v>3807</v>
      </c>
      <c r="H3808" t="str">
        <f t="shared" si="237"/>
        <v/>
      </c>
      <c r="I3808" t="str">
        <f t="shared" si="238"/>
        <v/>
      </c>
    </row>
    <row r="3809" spans="1:9" ht="15" thickBot="1" x14ac:dyDescent="0.35">
      <c r="A3809" s="4" t="s">
        <v>483</v>
      </c>
      <c r="B3809" s="4" t="s">
        <v>70</v>
      </c>
      <c r="C3809" s="5">
        <v>43140</v>
      </c>
      <c r="E3809" s="6">
        <v>640</v>
      </c>
      <c r="F3809" t="str">
        <f t="shared" si="236"/>
        <v>Feb 18</v>
      </c>
      <c r="G3809">
        <f t="shared" si="239"/>
        <v>3808</v>
      </c>
      <c r="H3809" t="str">
        <f t="shared" si="237"/>
        <v/>
      </c>
      <c r="I3809" t="str">
        <f t="shared" si="238"/>
        <v/>
      </c>
    </row>
    <row r="3810" spans="1:9" ht="15" thickBot="1" x14ac:dyDescent="0.35">
      <c r="A3810" s="4" t="s">
        <v>483</v>
      </c>
      <c r="B3810" s="4" t="s">
        <v>484</v>
      </c>
      <c r="C3810" s="5">
        <v>43140</v>
      </c>
      <c r="E3810" s="6">
        <v>40</v>
      </c>
      <c r="F3810" t="str">
        <f t="shared" si="236"/>
        <v>Feb 18</v>
      </c>
      <c r="G3810">
        <f t="shared" si="239"/>
        <v>3809</v>
      </c>
      <c r="H3810" t="str">
        <f t="shared" si="237"/>
        <v/>
      </c>
      <c r="I3810" t="str">
        <f t="shared" si="238"/>
        <v/>
      </c>
    </row>
    <row r="3811" spans="1:9" ht="15" thickBot="1" x14ac:dyDescent="0.35">
      <c r="A3811" s="4" t="s">
        <v>153</v>
      </c>
      <c r="B3811" s="4" t="s">
        <v>148</v>
      </c>
      <c r="C3811" s="5">
        <v>43140</v>
      </c>
      <c r="E3811" s="6">
        <v>200</v>
      </c>
      <c r="F3811" t="str">
        <f t="shared" si="236"/>
        <v>Feb 18</v>
      </c>
      <c r="G3811">
        <f t="shared" si="239"/>
        <v>3810</v>
      </c>
      <c r="H3811" t="str">
        <f t="shared" si="237"/>
        <v/>
      </c>
      <c r="I3811" t="str">
        <f t="shared" si="238"/>
        <v/>
      </c>
    </row>
    <row r="3812" spans="1:9" ht="15" thickBot="1" x14ac:dyDescent="0.35">
      <c r="A3812" s="4" t="s">
        <v>250</v>
      </c>
      <c r="B3812" s="4" t="s">
        <v>22</v>
      </c>
      <c r="C3812" s="5">
        <v>43140</v>
      </c>
      <c r="E3812" s="6">
        <v>2640</v>
      </c>
      <c r="F3812" t="str">
        <f t="shared" si="236"/>
        <v>Feb 18</v>
      </c>
      <c r="G3812">
        <f t="shared" si="239"/>
        <v>3811</v>
      </c>
      <c r="H3812" t="str">
        <f t="shared" si="237"/>
        <v/>
      </c>
      <c r="I3812" t="str">
        <f t="shared" si="238"/>
        <v/>
      </c>
    </row>
    <row r="3813" spans="1:9" ht="15" thickBot="1" x14ac:dyDescent="0.35">
      <c r="A3813" s="4" t="s">
        <v>46</v>
      </c>
      <c r="B3813" s="4" t="s">
        <v>47</v>
      </c>
      <c r="C3813" s="5">
        <v>43140</v>
      </c>
      <c r="E3813" s="6">
        <v>3436.1</v>
      </c>
      <c r="F3813" t="str">
        <f t="shared" si="236"/>
        <v>Feb 18</v>
      </c>
      <c r="G3813">
        <f t="shared" si="239"/>
        <v>3812</v>
      </c>
      <c r="H3813" t="str">
        <f t="shared" si="237"/>
        <v/>
      </c>
      <c r="I3813" t="str">
        <f t="shared" si="238"/>
        <v/>
      </c>
    </row>
    <row r="3814" spans="1:9" ht="15" thickBot="1" x14ac:dyDescent="0.35">
      <c r="A3814" s="4" t="s">
        <v>199</v>
      </c>
      <c r="B3814" s="4" t="s">
        <v>16</v>
      </c>
      <c r="C3814" s="5">
        <v>43140</v>
      </c>
      <c r="E3814" s="6">
        <v>20.55</v>
      </c>
      <c r="F3814" t="str">
        <f t="shared" si="236"/>
        <v>Feb 18</v>
      </c>
      <c r="G3814">
        <f t="shared" si="239"/>
        <v>3813</v>
      </c>
      <c r="H3814" t="str">
        <f t="shared" si="237"/>
        <v/>
      </c>
      <c r="I3814" t="str">
        <f t="shared" si="238"/>
        <v/>
      </c>
    </row>
    <row r="3815" spans="1:9" ht="15" thickBot="1" x14ac:dyDescent="0.35">
      <c r="A3815" s="4" t="s">
        <v>116</v>
      </c>
      <c r="B3815" s="4" t="s">
        <v>45</v>
      </c>
      <c r="C3815" s="5">
        <v>43140</v>
      </c>
      <c r="E3815" s="6">
        <v>2697.23</v>
      </c>
      <c r="F3815" t="str">
        <f t="shared" si="236"/>
        <v>Feb 18</v>
      </c>
      <c r="G3815">
        <f t="shared" si="239"/>
        <v>3814</v>
      </c>
      <c r="H3815" t="str">
        <f t="shared" si="237"/>
        <v/>
      </c>
      <c r="I3815" t="str">
        <f t="shared" si="238"/>
        <v/>
      </c>
    </row>
    <row r="3816" spans="1:9" ht="15" thickBot="1" x14ac:dyDescent="0.35">
      <c r="A3816" s="4" t="s">
        <v>57</v>
      </c>
      <c r="B3816" s="4" t="s">
        <v>8</v>
      </c>
      <c r="C3816" s="5">
        <v>43140</v>
      </c>
      <c r="E3816" s="6">
        <v>641.5</v>
      </c>
      <c r="F3816" t="str">
        <f t="shared" si="236"/>
        <v>Feb 18</v>
      </c>
      <c r="G3816">
        <f t="shared" si="239"/>
        <v>3815</v>
      </c>
      <c r="H3816" t="str">
        <f t="shared" si="237"/>
        <v/>
      </c>
      <c r="I3816" t="str">
        <f t="shared" si="238"/>
        <v/>
      </c>
    </row>
    <row r="3817" spans="1:9" ht="15" thickBot="1" x14ac:dyDescent="0.35">
      <c r="A3817" s="4" t="s">
        <v>158</v>
      </c>
      <c r="B3817" s="4" t="s">
        <v>70</v>
      </c>
      <c r="C3817" s="5">
        <v>43140</v>
      </c>
      <c r="E3817" s="6">
        <v>220</v>
      </c>
      <c r="F3817" t="str">
        <f t="shared" si="236"/>
        <v>Feb 18</v>
      </c>
      <c r="G3817">
        <f t="shared" si="239"/>
        <v>3816</v>
      </c>
      <c r="H3817" t="str">
        <f t="shared" si="237"/>
        <v/>
      </c>
      <c r="I3817" t="str">
        <f t="shared" si="238"/>
        <v/>
      </c>
    </row>
    <row r="3818" spans="1:9" ht="15" thickBot="1" x14ac:dyDescent="0.35">
      <c r="A3818" s="4" t="s">
        <v>74</v>
      </c>
      <c r="B3818" s="4" t="s">
        <v>45</v>
      </c>
      <c r="C3818" s="5">
        <v>43140</v>
      </c>
      <c r="E3818" s="6">
        <v>708.4</v>
      </c>
      <c r="F3818" t="str">
        <f t="shared" si="236"/>
        <v>Feb 18</v>
      </c>
      <c r="G3818">
        <f t="shared" si="239"/>
        <v>3817</v>
      </c>
      <c r="H3818" t="str">
        <f t="shared" si="237"/>
        <v/>
      </c>
      <c r="I3818" t="str">
        <f t="shared" si="238"/>
        <v/>
      </c>
    </row>
    <row r="3819" spans="1:9" ht="15" thickBot="1" x14ac:dyDescent="0.35">
      <c r="A3819" s="4" t="s">
        <v>125</v>
      </c>
      <c r="B3819" s="4" t="s">
        <v>22</v>
      </c>
      <c r="C3819" s="5">
        <v>43140</v>
      </c>
      <c r="E3819" s="6">
        <v>477.21</v>
      </c>
      <c r="F3819" t="str">
        <f t="shared" si="236"/>
        <v>Feb 18</v>
      </c>
      <c r="G3819">
        <f t="shared" si="239"/>
        <v>3818</v>
      </c>
      <c r="H3819" t="str">
        <f t="shared" si="237"/>
        <v/>
      </c>
      <c r="I3819" t="str">
        <f t="shared" si="238"/>
        <v/>
      </c>
    </row>
    <row r="3820" spans="1:9" ht="15" thickBot="1" x14ac:dyDescent="0.35">
      <c r="A3820" s="4" t="s">
        <v>289</v>
      </c>
      <c r="B3820" s="4" t="s">
        <v>89</v>
      </c>
      <c r="C3820" s="5">
        <v>43140</v>
      </c>
      <c r="E3820" s="6">
        <v>1268.9000000000001</v>
      </c>
      <c r="F3820" t="str">
        <f t="shared" si="236"/>
        <v>Feb 18</v>
      </c>
      <c r="G3820">
        <f t="shared" si="239"/>
        <v>3819</v>
      </c>
      <c r="H3820" t="str">
        <f t="shared" si="237"/>
        <v/>
      </c>
      <c r="I3820" t="str">
        <f t="shared" si="238"/>
        <v/>
      </c>
    </row>
    <row r="3821" spans="1:9" ht="15" thickBot="1" x14ac:dyDescent="0.35">
      <c r="A3821" s="4" t="s">
        <v>97</v>
      </c>
      <c r="B3821" s="4" t="s">
        <v>6</v>
      </c>
      <c r="C3821" s="5">
        <v>43146</v>
      </c>
      <c r="E3821" s="6">
        <v>110782.8</v>
      </c>
      <c r="F3821" t="str">
        <f t="shared" si="236"/>
        <v>Feb 18</v>
      </c>
      <c r="G3821">
        <f t="shared" si="239"/>
        <v>3820</v>
      </c>
      <c r="H3821" t="str">
        <f t="shared" si="237"/>
        <v/>
      </c>
      <c r="I3821" t="str">
        <f t="shared" si="238"/>
        <v/>
      </c>
    </row>
    <row r="3822" spans="1:9" ht="15" thickBot="1" x14ac:dyDescent="0.35">
      <c r="A3822" s="4" t="s">
        <v>437</v>
      </c>
      <c r="B3822" s="4" t="s">
        <v>8</v>
      </c>
      <c r="C3822" s="5">
        <v>43147</v>
      </c>
      <c r="E3822" s="6">
        <v>84.7</v>
      </c>
      <c r="F3822" t="str">
        <f t="shared" si="236"/>
        <v>Feb 18</v>
      </c>
      <c r="G3822">
        <f t="shared" si="239"/>
        <v>3821</v>
      </c>
      <c r="H3822" t="str">
        <f t="shared" si="237"/>
        <v/>
      </c>
      <c r="I3822" t="str">
        <f t="shared" si="238"/>
        <v/>
      </c>
    </row>
    <row r="3823" spans="1:9" ht="15" thickBot="1" x14ac:dyDescent="0.35">
      <c r="A3823" s="4" t="s">
        <v>485</v>
      </c>
      <c r="B3823" s="4" t="s">
        <v>131</v>
      </c>
      <c r="C3823" s="5">
        <v>43147</v>
      </c>
      <c r="E3823" s="6">
        <v>1014.08</v>
      </c>
      <c r="F3823" t="str">
        <f t="shared" si="236"/>
        <v>Feb 18</v>
      </c>
      <c r="G3823">
        <f t="shared" si="239"/>
        <v>3822</v>
      </c>
      <c r="H3823" t="str">
        <f t="shared" si="237"/>
        <v/>
      </c>
      <c r="I3823" t="str">
        <f t="shared" si="238"/>
        <v/>
      </c>
    </row>
    <row r="3824" spans="1:9" ht="15" thickBot="1" x14ac:dyDescent="0.35">
      <c r="A3824" s="4" t="s">
        <v>172</v>
      </c>
      <c r="B3824" s="4" t="s">
        <v>8</v>
      </c>
      <c r="C3824" s="5">
        <v>43147</v>
      </c>
      <c r="E3824" s="6">
        <v>69.5</v>
      </c>
      <c r="F3824" t="str">
        <f t="shared" si="236"/>
        <v>Feb 18</v>
      </c>
      <c r="G3824">
        <f t="shared" si="239"/>
        <v>3823</v>
      </c>
      <c r="H3824" t="str">
        <f t="shared" si="237"/>
        <v/>
      </c>
      <c r="I3824" t="str">
        <f t="shared" si="238"/>
        <v/>
      </c>
    </row>
    <row r="3825" spans="1:9" ht="15" thickBot="1" x14ac:dyDescent="0.35">
      <c r="A3825" s="4" t="s">
        <v>87</v>
      </c>
      <c r="B3825" s="4" t="s">
        <v>8</v>
      </c>
      <c r="C3825" s="5">
        <v>43147</v>
      </c>
      <c r="E3825" s="6">
        <v>356.87</v>
      </c>
      <c r="F3825" t="str">
        <f t="shared" si="236"/>
        <v>Feb 18</v>
      </c>
      <c r="G3825">
        <f t="shared" si="239"/>
        <v>3824</v>
      </c>
      <c r="H3825" t="str">
        <f t="shared" si="237"/>
        <v/>
      </c>
      <c r="I3825" t="str">
        <f t="shared" si="238"/>
        <v/>
      </c>
    </row>
    <row r="3826" spans="1:9" ht="15" thickBot="1" x14ac:dyDescent="0.35">
      <c r="A3826" s="4" t="s">
        <v>7</v>
      </c>
      <c r="B3826" s="4" t="s">
        <v>8</v>
      </c>
      <c r="C3826" s="5">
        <v>43147</v>
      </c>
      <c r="E3826" s="6">
        <v>83</v>
      </c>
      <c r="F3826" t="str">
        <f t="shared" si="236"/>
        <v>Feb 18</v>
      </c>
      <c r="G3826">
        <f t="shared" si="239"/>
        <v>3825</v>
      </c>
      <c r="H3826" t="str">
        <f t="shared" si="237"/>
        <v/>
      </c>
      <c r="I3826" t="str">
        <f t="shared" si="238"/>
        <v/>
      </c>
    </row>
    <row r="3827" spans="1:9" ht="15" thickBot="1" x14ac:dyDescent="0.35">
      <c r="A3827" s="4" t="s">
        <v>9</v>
      </c>
      <c r="B3827" s="4" t="s">
        <v>8</v>
      </c>
      <c r="C3827" s="5">
        <v>43147</v>
      </c>
      <c r="E3827" s="6">
        <v>522.39</v>
      </c>
      <c r="F3827" t="str">
        <f t="shared" si="236"/>
        <v>Feb 18</v>
      </c>
      <c r="G3827">
        <f t="shared" si="239"/>
        <v>3826</v>
      </c>
      <c r="H3827" t="str">
        <f t="shared" si="237"/>
        <v/>
      </c>
      <c r="I3827" t="str">
        <f t="shared" si="238"/>
        <v/>
      </c>
    </row>
    <row r="3828" spans="1:9" ht="15" thickBot="1" x14ac:dyDescent="0.35">
      <c r="A3828" s="4" t="s">
        <v>312</v>
      </c>
      <c r="B3828" s="4" t="s">
        <v>131</v>
      </c>
      <c r="C3828" s="5">
        <v>43147</v>
      </c>
      <c r="E3828" s="6">
        <v>397.24</v>
      </c>
      <c r="F3828" t="str">
        <f t="shared" si="236"/>
        <v>Feb 18</v>
      </c>
      <c r="G3828">
        <f t="shared" si="239"/>
        <v>3827</v>
      </c>
      <c r="H3828" t="str">
        <f t="shared" si="237"/>
        <v/>
      </c>
      <c r="I3828" t="str">
        <f t="shared" si="238"/>
        <v/>
      </c>
    </row>
    <row r="3829" spans="1:9" ht="15" thickBot="1" x14ac:dyDescent="0.35">
      <c r="A3829" s="4" t="s">
        <v>312</v>
      </c>
      <c r="B3829" s="4" t="s">
        <v>16</v>
      </c>
      <c r="C3829" s="5">
        <v>43147</v>
      </c>
      <c r="E3829" s="6">
        <v>11.01</v>
      </c>
      <c r="F3829" t="str">
        <f t="shared" si="236"/>
        <v>Feb 18</v>
      </c>
      <c r="G3829">
        <f t="shared" si="239"/>
        <v>3828</v>
      </c>
      <c r="H3829" t="str">
        <f t="shared" si="237"/>
        <v/>
      </c>
      <c r="I3829" t="str">
        <f t="shared" si="238"/>
        <v/>
      </c>
    </row>
    <row r="3830" spans="1:9" ht="15" thickBot="1" x14ac:dyDescent="0.35">
      <c r="A3830" s="4" t="s">
        <v>10</v>
      </c>
      <c r="B3830" s="4" t="s">
        <v>11</v>
      </c>
      <c r="C3830" s="5">
        <v>43147</v>
      </c>
      <c r="E3830" s="6">
        <v>321.69</v>
      </c>
      <c r="F3830" t="str">
        <f t="shared" si="236"/>
        <v>Feb 18</v>
      </c>
      <c r="G3830">
        <f t="shared" si="239"/>
        <v>3829</v>
      </c>
      <c r="H3830" t="str">
        <f t="shared" si="237"/>
        <v/>
      </c>
      <c r="I3830" t="str">
        <f t="shared" si="238"/>
        <v/>
      </c>
    </row>
    <row r="3831" spans="1:9" ht="15" thickBot="1" x14ac:dyDescent="0.35">
      <c r="A3831" s="4" t="s">
        <v>10</v>
      </c>
      <c r="B3831" s="4" t="s">
        <v>127</v>
      </c>
      <c r="C3831" s="5">
        <v>43147</v>
      </c>
      <c r="E3831" s="6">
        <v>271.45999999999998</v>
      </c>
      <c r="F3831" t="str">
        <f t="shared" si="236"/>
        <v>Feb 18</v>
      </c>
      <c r="G3831">
        <f t="shared" si="239"/>
        <v>3830</v>
      </c>
      <c r="H3831" t="str">
        <f t="shared" si="237"/>
        <v/>
      </c>
      <c r="I3831" t="str">
        <f t="shared" si="238"/>
        <v/>
      </c>
    </row>
    <row r="3832" spans="1:9" ht="15" thickBot="1" x14ac:dyDescent="0.35">
      <c r="A3832" s="4" t="s">
        <v>133</v>
      </c>
      <c r="B3832" s="4" t="s">
        <v>70</v>
      </c>
      <c r="C3832" s="5">
        <v>43147</v>
      </c>
      <c r="E3832" s="6">
        <v>25.5</v>
      </c>
      <c r="F3832" t="str">
        <f t="shared" si="236"/>
        <v>Feb 18</v>
      </c>
      <c r="G3832">
        <f t="shared" si="239"/>
        <v>3831</v>
      </c>
      <c r="H3832" t="str">
        <f t="shared" si="237"/>
        <v/>
      </c>
      <c r="I3832" t="str">
        <f t="shared" si="238"/>
        <v/>
      </c>
    </row>
    <row r="3833" spans="1:9" ht="15" thickBot="1" x14ac:dyDescent="0.35">
      <c r="A3833" s="4" t="s">
        <v>133</v>
      </c>
      <c r="B3833" s="4" t="s">
        <v>8</v>
      </c>
      <c r="C3833" s="5">
        <v>43147</v>
      </c>
      <c r="E3833" s="6">
        <v>114.66</v>
      </c>
      <c r="F3833" t="str">
        <f t="shared" si="236"/>
        <v>Feb 18</v>
      </c>
      <c r="G3833">
        <f t="shared" si="239"/>
        <v>3832</v>
      </c>
      <c r="H3833" t="str">
        <f t="shared" si="237"/>
        <v/>
      </c>
      <c r="I3833" t="str">
        <f t="shared" si="238"/>
        <v/>
      </c>
    </row>
    <row r="3834" spans="1:9" ht="15" thickBot="1" x14ac:dyDescent="0.35">
      <c r="A3834" s="4" t="s">
        <v>357</v>
      </c>
      <c r="B3834" s="4" t="s">
        <v>14</v>
      </c>
      <c r="C3834" s="5">
        <v>43147</v>
      </c>
      <c r="E3834" s="6">
        <v>2503.1999999999998</v>
      </c>
      <c r="F3834" t="str">
        <f t="shared" si="236"/>
        <v>Feb 18</v>
      </c>
      <c r="G3834">
        <f t="shared" si="239"/>
        <v>3833</v>
      </c>
      <c r="H3834" t="str">
        <f t="shared" si="237"/>
        <v/>
      </c>
      <c r="I3834" t="str">
        <f t="shared" si="238"/>
        <v/>
      </c>
    </row>
    <row r="3835" spans="1:9" ht="15" thickBot="1" x14ac:dyDescent="0.35">
      <c r="A3835" s="4" t="s">
        <v>134</v>
      </c>
      <c r="B3835" s="4" t="s">
        <v>22</v>
      </c>
      <c r="C3835" s="5">
        <v>43147</v>
      </c>
      <c r="E3835" s="6">
        <v>1099.5999999999999</v>
      </c>
      <c r="F3835" t="str">
        <f t="shared" si="236"/>
        <v>Feb 18</v>
      </c>
      <c r="G3835">
        <f t="shared" si="239"/>
        <v>3834</v>
      </c>
      <c r="H3835" t="str">
        <f t="shared" si="237"/>
        <v/>
      </c>
      <c r="I3835" t="str">
        <f t="shared" si="238"/>
        <v/>
      </c>
    </row>
    <row r="3836" spans="1:9" ht="15" thickBot="1" x14ac:dyDescent="0.35">
      <c r="A3836" s="4" t="s">
        <v>174</v>
      </c>
      <c r="B3836" s="4" t="s">
        <v>22</v>
      </c>
      <c r="C3836" s="5">
        <v>43147</v>
      </c>
      <c r="E3836" s="6">
        <v>1450</v>
      </c>
      <c r="F3836" t="str">
        <f t="shared" si="236"/>
        <v>Feb 18</v>
      </c>
      <c r="G3836">
        <f t="shared" si="239"/>
        <v>3835</v>
      </c>
      <c r="H3836" t="str">
        <f t="shared" si="237"/>
        <v/>
      </c>
      <c r="I3836" t="str">
        <f t="shared" si="238"/>
        <v/>
      </c>
    </row>
    <row r="3837" spans="1:9" ht="15" thickBot="1" x14ac:dyDescent="0.35">
      <c r="A3837" s="4" t="s">
        <v>92</v>
      </c>
      <c r="B3837" s="4" t="s">
        <v>45</v>
      </c>
      <c r="C3837" s="5">
        <v>43147</v>
      </c>
      <c r="E3837" s="6">
        <v>594.82000000000005</v>
      </c>
      <c r="F3837" t="str">
        <f t="shared" si="236"/>
        <v>Feb 18</v>
      </c>
      <c r="G3837">
        <f t="shared" si="239"/>
        <v>3836</v>
      </c>
      <c r="H3837" t="str">
        <f t="shared" si="237"/>
        <v/>
      </c>
      <c r="I3837" t="str">
        <f t="shared" si="238"/>
        <v/>
      </c>
    </row>
    <row r="3838" spans="1:9" ht="15" thickBot="1" x14ac:dyDescent="0.35">
      <c r="A3838" s="4" t="s">
        <v>19</v>
      </c>
      <c r="B3838" s="4" t="s">
        <v>20</v>
      </c>
      <c r="C3838" s="5">
        <v>43147</v>
      </c>
      <c r="E3838" s="6">
        <v>1472.69</v>
      </c>
      <c r="F3838" t="str">
        <f t="shared" si="236"/>
        <v>Feb 18</v>
      </c>
      <c r="G3838">
        <f t="shared" si="239"/>
        <v>3837</v>
      </c>
      <c r="H3838" t="str">
        <f t="shared" si="237"/>
        <v/>
      </c>
      <c r="I3838" t="str">
        <f t="shared" si="238"/>
        <v/>
      </c>
    </row>
    <row r="3839" spans="1:9" ht="15" thickBot="1" x14ac:dyDescent="0.35">
      <c r="A3839" s="4" t="s">
        <v>96</v>
      </c>
      <c r="B3839" s="4" t="s">
        <v>45</v>
      </c>
      <c r="C3839" s="5">
        <v>43147</v>
      </c>
      <c r="E3839" s="6">
        <v>686.85</v>
      </c>
      <c r="F3839" t="str">
        <f t="shared" si="236"/>
        <v>Feb 18</v>
      </c>
      <c r="G3839">
        <f t="shared" si="239"/>
        <v>3838</v>
      </c>
      <c r="H3839" t="str">
        <f t="shared" si="237"/>
        <v/>
      </c>
      <c r="I3839" t="str">
        <f t="shared" si="238"/>
        <v/>
      </c>
    </row>
    <row r="3840" spans="1:9" ht="15" thickBot="1" x14ac:dyDescent="0.35">
      <c r="A3840" s="4" t="s">
        <v>221</v>
      </c>
      <c r="B3840" s="4" t="s">
        <v>8</v>
      </c>
      <c r="C3840" s="5">
        <v>43147</v>
      </c>
      <c r="E3840" s="6">
        <v>2879.36</v>
      </c>
      <c r="F3840" t="str">
        <f t="shared" si="236"/>
        <v>Feb 18</v>
      </c>
      <c r="G3840">
        <f t="shared" si="239"/>
        <v>3839</v>
      </c>
      <c r="H3840" t="str">
        <f t="shared" si="237"/>
        <v/>
      </c>
      <c r="I3840" t="str">
        <f t="shared" si="238"/>
        <v/>
      </c>
    </row>
    <row r="3841" spans="1:9" ht="15" thickBot="1" x14ac:dyDescent="0.35">
      <c r="A3841" s="4" t="s">
        <v>140</v>
      </c>
      <c r="B3841" s="4" t="s">
        <v>141</v>
      </c>
      <c r="C3841" s="5">
        <v>43147</v>
      </c>
      <c r="E3841" s="6">
        <v>7819.95</v>
      </c>
      <c r="F3841" t="str">
        <f t="shared" si="236"/>
        <v>Feb 18</v>
      </c>
      <c r="G3841">
        <f t="shared" si="239"/>
        <v>3840</v>
      </c>
      <c r="H3841" t="str">
        <f t="shared" si="237"/>
        <v/>
      </c>
      <c r="I3841" t="str">
        <f t="shared" si="238"/>
        <v/>
      </c>
    </row>
    <row r="3842" spans="1:9" ht="15" thickBot="1" x14ac:dyDescent="0.35">
      <c r="A3842" s="4" t="s">
        <v>140</v>
      </c>
      <c r="B3842" s="4" t="s">
        <v>102</v>
      </c>
      <c r="C3842" s="5">
        <v>43147</v>
      </c>
      <c r="E3842" s="6">
        <v>5263.44</v>
      </c>
      <c r="F3842" t="str">
        <f t="shared" si="236"/>
        <v>Feb 18</v>
      </c>
      <c r="G3842">
        <f t="shared" si="239"/>
        <v>3841</v>
      </c>
      <c r="H3842" t="str">
        <f t="shared" si="237"/>
        <v/>
      </c>
      <c r="I3842" t="str">
        <f t="shared" si="238"/>
        <v/>
      </c>
    </row>
    <row r="3843" spans="1:9" ht="15" thickBot="1" x14ac:dyDescent="0.35">
      <c r="A3843" s="4" t="s">
        <v>98</v>
      </c>
      <c r="B3843" s="4" t="s">
        <v>22</v>
      </c>
      <c r="C3843" s="5">
        <v>43147</v>
      </c>
      <c r="E3843" s="6">
        <v>8587.17</v>
      </c>
      <c r="F3843" t="str">
        <f t="shared" ref="F3843:F3906" si="240">IF(C3843&lt;=$R$1,$Q$1,IF(C3843&lt;=$R$2,$Q$2,IF(C3843&lt;=$R$3,$Q$3,IF(C3843&lt;=$R$4,$Q$4,IF(C3843&lt;=$R$5,$Q$5,IF(C3843&lt;=$R$6,$Q$6,IF(C3843&lt;=$R$7,$Q$7,IF(C3843&lt;=$R$8,$Q$8,IF(C3843&lt;=$R$9,$Q$9,IF(C3843&lt;=$R$10,$Q$10,IF(C3843&lt;=$R$11,$Q$11,IF(C3843&lt;=$R$12,$Q$12,IF(C3843&lt;=$R$13,$Q$13,IF(C3843&lt;=$R$14,$Q$14,IF(C3843&lt;=$R$15,$Q$15,IF(C3843&lt;=$R$16,$Q$16,IF(C3843&lt;=$R$17,$Q$17,IF(C3843&lt;=$R$18,$Q$18,IF(C3843&lt;=$R$19,$Q$19,IF(C3843&lt;=$R$20,$Q$20,IF(C3843&lt;=$R$21,$Q$21,IF(C3843&lt;=$R$22,$Q$22,IF(C3843&lt;=$R$23,$Q$23,IF(C3843&lt;=$R$24,$Q$24,IF(C3843&lt;=$R$25,$Q$25,IF(C3843&lt;=$R$26,$Q$26,IF(C3843&lt;=$R$27,$Q$27,IF(C3843&lt;=$R$28,$Q$28,IF(C3843&lt;=$R$29,$Q$29,IF(C3843&lt;=$R$30,$Q$30,IF(C3843&lt;=$R$31,$Q$31,IF(C3843&lt;=$R$32,$Q$32,IF(C3843&lt;=$R$33,$Q$33,IF(C3843&lt;=$R$34,$Q$34,IF(C3843&lt;=$R$35,$Q$35,IF(C3843&lt;=$R$36,$Q$36,""))))))))))))))))))))))))))))))))))))</f>
        <v>Feb 18</v>
      </c>
      <c r="G3843">
        <f t="shared" si="239"/>
        <v>3842</v>
      </c>
      <c r="H3843" t="str">
        <f t="shared" ref="H3843:H3906" si="241">IF(F3843=$J$1,G3843,"")</f>
        <v/>
      </c>
      <c r="I3843" t="str">
        <f t="shared" ref="I3843:I3906" si="242">IFERROR(SMALL($H$2:$H$8586,G3843),"")</f>
        <v/>
      </c>
    </row>
    <row r="3844" spans="1:9" ht="15" thickBot="1" x14ac:dyDescent="0.35">
      <c r="A3844" s="4" t="s">
        <v>142</v>
      </c>
      <c r="B3844" s="4" t="s">
        <v>22</v>
      </c>
      <c r="C3844" s="5">
        <v>43147</v>
      </c>
      <c r="E3844" s="6">
        <v>39.75</v>
      </c>
      <c r="F3844" t="str">
        <f t="shared" si="240"/>
        <v>Feb 18</v>
      </c>
      <c r="G3844">
        <f t="shared" ref="G3844:G3907" si="243">1+G3843</f>
        <v>3843</v>
      </c>
      <c r="H3844" t="str">
        <f t="shared" si="241"/>
        <v/>
      </c>
      <c r="I3844" t="str">
        <f t="shared" si="242"/>
        <v/>
      </c>
    </row>
    <row r="3845" spans="1:9" ht="15" thickBot="1" x14ac:dyDescent="0.35">
      <c r="A3845" s="4" t="s">
        <v>26</v>
      </c>
      <c r="B3845" s="4" t="s">
        <v>20</v>
      </c>
      <c r="C3845" s="5">
        <v>43147</v>
      </c>
      <c r="E3845" s="6">
        <v>4540.32</v>
      </c>
      <c r="F3845" t="str">
        <f t="shared" si="240"/>
        <v>Feb 18</v>
      </c>
      <c r="G3845">
        <f t="shared" si="243"/>
        <v>3844</v>
      </c>
      <c r="H3845" t="str">
        <f t="shared" si="241"/>
        <v/>
      </c>
      <c r="I3845" t="str">
        <f t="shared" si="242"/>
        <v/>
      </c>
    </row>
    <row r="3846" spans="1:9" ht="15" thickBot="1" x14ac:dyDescent="0.35">
      <c r="A3846" s="4" t="s">
        <v>99</v>
      </c>
      <c r="B3846" s="4" t="s">
        <v>100</v>
      </c>
      <c r="C3846" s="5">
        <v>43147</v>
      </c>
      <c r="E3846" s="6">
        <v>257.89999999999998</v>
      </c>
      <c r="F3846" t="str">
        <f t="shared" si="240"/>
        <v>Feb 18</v>
      </c>
      <c r="G3846">
        <f t="shared" si="243"/>
        <v>3845</v>
      </c>
      <c r="H3846" t="str">
        <f t="shared" si="241"/>
        <v/>
      </c>
      <c r="I3846" t="str">
        <f t="shared" si="242"/>
        <v/>
      </c>
    </row>
    <row r="3847" spans="1:9" ht="15" thickBot="1" x14ac:dyDescent="0.35">
      <c r="A3847" s="4" t="s">
        <v>461</v>
      </c>
      <c r="B3847" s="4" t="s">
        <v>70</v>
      </c>
      <c r="C3847" s="5">
        <v>43147</v>
      </c>
      <c r="E3847" s="6">
        <v>93.95</v>
      </c>
      <c r="F3847" t="str">
        <f t="shared" si="240"/>
        <v>Feb 18</v>
      </c>
      <c r="G3847">
        <f t="shared" si="243"/>
        <v>3846</v>
      </c>
      <c r="H3847" t="str">
        <f t="shared" si="241"/>
        <v/>
      </c>
      <c r="I3847" t="str">
        <f t="shared" si="242"/>
        <v/>
      </c>
    </row>
    <row r="3848" spans="1:9" ht="15" thickBot="1" x14ac:dyDescent="0.35">
      <c r="A3848" s="4" t="s">
        <v>481</v>
      </c>
      <c r="B3848" s="4" t="s">
        <v>28</v>
      </c>
      <c r="C3848" s="5">
        <v>43147</v>
      </c>
      <c r="E3848" s="6">
        <v>6500</v>
      </c>
      <c r="F3848" t="str">
        <f t="shared" si="240"/>
        <v>Feb 18</v>
      </c>
      <c r="G3848">
        <f t="shared" si="243"/>
        <v>3847</v>
      </c>
      <c r="H3848" t="str">
        <f t="shared" si="241"/>
        <v/>
      </c>
      <c r="I3848" t="str">
        <f t="shared" si="242"/>
        <v/>
      </c>
    </row>
    <row r="3849" spans="1:9" ht="15" thickBot="1" x14ac:dyDescent="0.35">
      <c r="A3849" s="4" t="s">
        <v>438</v>
      </c>
      <c r="B3849" s="4" t="s">
        <v>43</v>
      </c>
      <c r="C3849" s="5">
        <v>43147</v>
      </c>
      <c r="E3849" s="6">
        <v>250</v>
      </c>
      <c r="F3849" t="str">
        <f t="shared" si="240"/>
        <v>Feb 18</v>
      </c>
      <c r="G3849">
        <f t="shared" si="243"/>
        <v>3848</v>
      </c>
      <c r="H3849" t="str">
        <f t="shared" si="241"/>
        <v/>
      </c>
      <c r="I3849" t="str">
        <f t="shared" si="242"/>
        <v/>
      </c>
    </row>
    <row r="3850" spans="1:9" ht="15" thickBot="1" x14ac:dyDescent="0.35">
      <c r="A3850" s="4" t="s">
        <v>29</v>
      </c>
      <c r="B3850" s="4" t="s">
        <v>8</v>
      </c>
      <c r="C3850" s="5">
        <v>43147</v>
      </c>
      <c r="E3850" s="6">
        <v>248.65</v>
      </c>
      <c r="F3850" t="str">
        <f t="shared" si="240"/>
        <v>Feb 18</v>
      </c>
      <c r="G3850">
        <f t="shared" si="243"/>
        <v>3849</v>
      </c>
      <c r="H3850" t="str">
        <f t="shared" si="241"/>
        <v/>
      </c>
      <c r="I3850" t="str">
        <f t="shared" si="242"/>
        <v/>
      </c>
    </row>
    <row r="3851" spans="1:9" ht="15" thickBot="1" x14ac:dyDescent="0.35">
      <c r="A3851" s="4" t="s">
        <v>144</v>
      </c>
      <c r="B3851" s="4" t="s">
        <v>181</v>
      </c>
      <c r="C3851" s="5">
        <v>43147</v>
      </c>
      <c r="E3851" s="6">
        <v>21999.21</v>
      </c>
      <c r="F3851" t="str">
        <f t="shared" si="240"/>
        <v>Feb 18</v>
      </c>
      <c r="G3851">
        <f t="shared" si="243"/>
        <v>3850</v>
      </c>
      <c r="H3851" t="str">
        <f t="shared" si="241"/>
        <v/>
      </c>
      <c r="I3851" t="str">
        <f t="shared" si="242"/>
        <v/>
      </c>
    </row>
    <row r="3852" spans="1:9" ht="15" thickBot="1" x14ac:dyDescent="0.35">
      <c r="A3852" s="4" t="s">
        <v>144</v>
      </c>
      <c r="B3852" s="4" t="s">
        <v>102</v>
      </c>
      <c r="C3852" s="5">
        <v>43147</v>
      </c>
      <c r="E3852" s="6">
        <v>717536.74</v>
      </c>
      <c r="F3852" t="str">
        <f t="shared" si="240"/>
        <v>Feb 18</v>
      </c>
      <c r="G3852">
        <f t="shared" si="243"/>
        <v>3851</v>
      </c>
      <c r="H3852" t="str">
        <f t="shared" si="241"/>
        <v/>
      </c>
      <c r="I3852" t="str">
        <f t="shared" si="242"/>
        <v/>
      </c>
    </row>
    <row r="3853" spans="1:9" ht="15" thickBot="1" x14ac:dyDescent="0.35">
      <c r="A3853" s="4" t="s">
        <v>32</v>
      </c>
      <c r="B3853" s="4" t="s">
        <v>33</v>
      </c>
      <c r="C3853" s="5">
        <v>43147</v>
      </c>
      <c r="E3853" s="6">
        <v>2016.59</v>
      </c>
      <c r="F3853" t="str">
        <f t="shared" si="240"/>
        <v>Feb 18</v>
      </c>
      <c r="G3853">
        <f t="shared" si="243"/>
        <v>3852</v>
      </c>
      <c r="H3853" t="str">
        <f t="shared" si="241"/>
        <v/>
      </c>
      <c r="I3853" t="str">
        <f t="shared" si="242"/>
        <v/>
      </c>
    </row>
    <row r="3854" spans="1:9" ht="15" thickBot="1" x14ac:dyDescent="0.35">
      <c r="A3854" s="4" t="s">
        <v>34</v>
      </c>
      <c r="B3854" s="4" t="s">
        <v>35</v>
      </c>
      <c r="C3854" s="5">
        <v>43147</v>
      </c>
      <c r="E3854" s="6">
        <v>204.75</v>
      </c>
      <c r="F3854" t="str">
        <f t="shared" si="240"/>
        <v>Feb 18</v>
      </c>
      <c r="G3854">
        <f t="shared" si="243"/>
        <v>3853</v>
      </c>
      <c r="H3854" t="str">
        <f t="shared" si="241"/>
        <v/>
      </c>
      <c r="I3854" t="str">
        <f t="shared" si="242"/>
        <v/>
      </c>
    </row>
    <row r="3855" spans="1:9" ht="15" thickBot="1" x14ac:dyDescent="0.35">
      <c r="A3855" s="4" t="s">
        <v>36</v>
      </c>
      <c r="B3855" s="4" t="s">
        <v>18</v>
      </c>
      <c r="C3855" s="5">
        <v>43147</v>
      </c>
      <c r="E3855" s="6">
        <v>1069.3499999999999</v>
      </c>
      <c r="F3855" t="str">
        <f t="shared" si="240"/>
        <v>Feb 18</v>
      </c>
      <c r="G3855">
        <f t="shared" si="243"/>
        <v>3854</v>
      </c>
      <c r="H3855" t="str">
        <f t="shared" si="241"/>
        <v/>
      </c>
      <c r="I3855" t="str">
        <f t="shared" si="242"/>
        <v/>
      </c>
    </row>
    <row r="3856" spans="1:9" ht="15" thickBot="1" x14ac:dyDescent="0.35">
      <c r="A3856" s="4" t="s">
        <v>371</v>
      </c>
      <c r="B3856" s="4" t="s">
        <v>8</v>
      </c>
      <c r="C3856" s="5">
        <v>43147</v>
      </c>
      <c r="E3856" s="6">
        <v>2109.54</v>
      </c>
      <c r="F3856" t="str">
        <f t="shared" si="240"/>
        <v>Feb 18</v>
      </c>
      <c r="G3856">
        <f t="shared" si="243"/>
        <v>3855</v>
      </c>
      <c r="H3856" t="str">
        <f t="shared" si="241"/>
        <v/>
      </c>
      <c r="I3856" t="str">
        <f t="shared" si="242"/>
        <v/>
      </c>
    </row>
    <row r="3857" spans="1:9" ht="15" thickBot="1" x14ac:dyDescent="0.35">
      <c r="A3857" s="4" t="s">
        <v>475</v>
      </c>
      <c r="B3857" s="4" t="s">
        <v>171</v>
      </c>
      <c r="C3857" s="5">
        <v>43147</v>
      </c>
      <c r="E3857" s="6">
        <v>8933.5</v>
      </c>
      <c r="F3857" t="str">
        <f t="shared" si="240"/>
        <v>Feb 18</v>
      </c>
      <c r="G3857">
        <f t="shared" si="243"/>
        <v>3856</v>
      </c>
      <c r="H3857" t="str">
        <f t="shared" si="241"/>
        <v/>
      </c>
      <c r="I3857" t="str">
        <f t="shared" si="242"/>
        <v/>
      </c>
    </row>
    <row r="3858" spans="1:9" ht="15" thickBot="1" x14ac:dyDescent="0.35">
      <c r="A3858" s="4" t="s">
        <v>103</v>
      </c>
      <c r="B3858" s="4" t="s">
        <v>85</v>
      </c>
      <c r="C3858" s="5">
        <v>43147</v>
      </c>
      <c r="E3858" s="6">
        <v>175</v>
      </c>
      <c r="F3858" t="str">
        <f t="shared" si="240"/>
        <v>Feb 18</v>
      </c>
      <c r="G3858">
        <f t="shared" si="243"/>
        <v>3857</v>
      </c>
      <c r="H3858" t="str">
        <f t="shared" si="241"/>
        <v/>
      </c>
      <c r="I3858" t="str">
        <f t="shared" si="242"/>
        <v/>
      </c>
    </row>
    <row r="3859" spans="1:9" ht="15" thickBot="1" x14ac:dyDescent="0.35">
      <c r="A3859" s="4" t="s">
        <v>198</v>
      </c>
      <c r="B3859" s="4" t="s">
        <v>14</v>
      </c>
      <c r="C3859" s="5">
        <v>43147</v>
      </c>
      <c r="E3859" s="6">
        <v>3000</v>
      </c>
      <c r="F3859" t="str">
        <f t="shared" si="240"/>
        <v>Feb 18</v>
      </c>
      <c r="G3859">
        <f t="shared" si="243"/>
        <v>3858</v>
      </c>
      <c r="H3859" t="str">
        <f t="shared" si="241"/>
        <v/>
      </c>
      <c r="I3859" t="str">
        <f t="shared" si="242"/>
        <v/>
      </c>
    </row>
    <row r="3860" spans="1:9" ht="15" thickBot="1" x14ac:dyDescent="0.35">
      <c r="A3860" s="4" t="s">
        <v>486</v>
      </c>
      <c r="B3860" s="4" t="s">
        <v>39</v>
      </c>
      <c r="C3860" s="5">
        <v>43147</v>
      </c>
      <c r="E3860" s="6">
        <v>4000</v>
      </c>
      <c r="F3860" t="str">
        <f t="shared" si="240"/>
        <v>Feb 18</v>
      </c>
      <c r="G3860">
        <f t="shared" si="243"/>
        <v>3859</v>
      </c>
      <c r="H3860" t="str">
        <f t="shared" si="241"/>
        <v/>
      </c>
      <c r="I3860" t="str">
        <f t="shared" si="242"/>
        <v/>
      </c>
    </row>
    <row r="3861" spans="1:9" ht="15" thickBot="1" x14ac:dyDescent="0.35">
      <c r="A3861" s="4" t="s">
        <v>281</v>
      </c>
      <c r="B3861" s="4" t="s">
        <v>12</v>
      </c>
      <c r="C3861" s="5">
        <v>43147</v>
      </c>
      <c r="E3861" s="6">
        <v>292.86</v>
      </c>
      <c r="F3861" t="str">
        <f t="shared" si="240"/>
        <v>Feb 18</v>
      </c>
      <c r="G3861">
        <f t="shared" si="243"/>
        <v>3860</v>
      </c>
      <c r="H3861" t="str">
        <f t="shared" si="241"/>
        <v/>
      </c>
      <c r="I3861" t="str">
        <f t="shared" si="242"/>
        <v/>
      </c>
    </row>
    <row r="3862" spans="1:9" ht="15" thickBot="1" x14ac:dyDescent="0.35">
      <c r="A3862" s="4" t="s">
        <v>487</v>
      </c>
      <c r="B3862" s="4" t="s">
        <v>22</v>
      </c>
      <c r="C3862" s="5">
        <v>43147</v>
      </c>
      <c r="E3862" s="6">
        <v>324</v>
      </c>
      <c r="F3862" t="str">
        <f t="shared" si="240"/>
        <v>Feb 18</v>
      </c>
      <c r="G3862">
        <f t="shared" si="243"/>
        <v>3861</v>
      </c>
      <c r="H3862" t="str">
        <f t="shared" si="241"/>
        <v/>
      </c>
      <c r="I3862" t="str">
        <f t="shared" si="242"/>
        <v/>
      </c>
    </row>
    <row r="3863" spans="1:9" ht="15" thickBot="1" x14ac:dyDescent="0.35">
      <c r="A3863" s="4" t="s">
        <v>223</v>
      </c>
      <c r="B3863" s="4" t="s">
        <v>8</v>
      </c>
      <c r="C3863" s="5">
        <v>43147</v>
      </c>
      <c r="E3863" s="6">
        <v>46.96</v>
      </c>
      <c r="F3863" t="str">
        <f t="shared" si="240"/>
        <v>Feb 18</v>
      </c>
      <c r="G3863">
        <f t="shared" si="243"/>
        <v>3862</v>
      </c>
      <c r="H3863" t="str">
        <f t="shared" si="241"/>
        <v/>
      </c>
      <c r="I3863" t="str">
        <f t="shared" si="242"/>
        <v/>
      </c>
    </row>
    <row r="3864" spans="1:9" ht="15" thickBot="1" x14ac:dyDescent="0.35">
      <c r="A3864" s="4" t="s">
        <v>335</v>
      </c>
      <c r="B3864" s="4" t="s">
        <v>102</v>
      </c>
      <c r="C3864" s="5">
        <v>43147</v>
      </c>
      <c r="E3864" s="6">
        <v>1475.8</v>
      </c>
      <c r="F3864" t="str">
        <f t="shared" si="240"/>
        <v>Feb 18</v>
      </c>
      <c r="G3864">
        <f t="shared" si="243"/>
        <v>3863</v>
      </c>
      <c r="H3864" t="str">
        <f t="shared" si="241"/>
        <v/>
      </c>
      <c r="I3864" t="str">
        <f t="shared" si="242"/>
        <v/>
      </c>
    </row>
    <row r="3865" spans="1:9" ht="15" thickBot="1" x14ac:dyDescent="0.35">
      <c r="A3865" s="4" t="s">
        <v>107</v>
      </c>
      <c r="B3865" s="4" t="s">
        <v>28</v>
      </c>
      <c r="C3865" s="5">
        <v>43147</v>
      </c>
      <c r="E3865" s="6">
        <v>47750</v>
      </c>
      <c r="F3865" t="str">
        <f t="shared" si="240"/>
        <v>Feb 18</v>
      </c>
      <c r="G3865">
        <f t="shared" si="243"/>
        <v>3864</v>
      </c>
      <c r="H3865" t="str">
        <f t="shared" si="241"/>
        <v/>
      </c>
      <c r="I3865" t="str">
        <f t="shared" si="242"/>
        <v/>
      </c>
    </row>
    <row r="3866" spans="1:9" ht="15" thickBot="1" x14ac:dyDescent="0.35">
      <c r="A3866" s="4" t="s">
        <v>108</v>
      </c>
      <c r="B3866" s="4" t="s">
        <v>14</v>
      </c>
      <c r="C3866" s="5">
        <v>43147</v>
      </c>
      <c r="E3866" s="6">
        <v>7250</v>
      </c>
      <c r="F3866" t="str">
        <f t="shared" si="240"/>
        <v>Feb 18</v>
      </c>
      <c r="G3866">
        <f t="shared" si="243"/>
        <v>3865</v>
      </c>
      <c r="H3866" t="str">
        <f t="shared" si="241"/>
        <v/>
      </c>
      <c r="I3866" t="str">
        <f t="shared" si="242"/>
        <v/>
      </c>
    </row>
    <row r="3867" spans="1:9" ht="15" thickBot="1" x14ac:dyDescent="0.35">
      <c r="A3867" s="4" t="s">
        <v>207</v>
      </c>
      <c r="B3867" s="4" t="s">
        <v>203</v>
      </c>
      <c r="C3867" s="5">
        <v>43147</v>
      </c>
      <c r="E3867" s="6">
        <v>770</v>
      </c>
      <c r="F3867" t="str">
        <f t="shared" si="240"/>
        <v>Feb 18</v>
      </c>
      <c r="G3867">
        <f t="shared" si="243"/>
        <v>3866</v>
      </c>
      <c r="H3867" t="str">
        <f t="shared" si="241"/>
        <v/>
      </c>
      <c r="I3867" t="str">
        <f t="shared" si="242"/>
        <v/>
      </c>
    </row>
    <row r="3868" spans="1:9" ht="15" thickBot="1" x14ac:dyDescent="0.35">
      <c r="A3868" s="4" t="s">
        <v>207</v>
      </c>
      <c r="B3868" s="4" t="s">
        <v>131</v>
      </c>
      <c r="C3868" s="5">
        <v>43147</v>
      </c>
      <c r="E3868" s="6">
        <v>4196.6499999999996</v>
      </c>
      <c r="F3868" t="str">
        <f t="shared" si="240"/>
        <v>Feb 18</v>
      </c>
      <c r="G3868">
        <f t="shared" si="243"/>
        <v>3867</v>
      </c>
      <c r="H3868" t="str">
        <f t="shared" si="241"/>
        <v/>
      </c>
      <c r="I3868" t="str">
        <f t="shared" si="242"/>
        <v/>
      </c>
    </row>
    <row r="3869" spans="1:9" ht="15" thickBot="1" x14ac:dyDescent="0.35">
      <c r="A3869" s="4" t="s">
        <v>243</v>
      </c>
      <c r="B3869" s="4" t="s">
        <v>131</v>
      </c>
      <c r="C3869" s="5">
        <v>43147</v>
      </c>
      <c r="E3869" s="6">
        <v>138</v>
      </c>
      <c r="F3869" t="str">
        <f t="shared" si="240"/>
        <v>Feb 18</v>
      </c>
      <c r="G3869">
        <f t="shared" si="243"/>
        <v>3868</v>
      </c>
      <c r="H3869" t="str">
        <f t="shared" si="241"/>
        <v/>
      </c>
      <c r="I3869" t="str">
        <f t="shared" si="242"/>
        <v/>
      </c>
    </row>
    <row r="3870" spans="1:9" ht="15" thickBot="1" x14ac:dyDescent="0.35">
      <c r="A3870" s="4" t="s">
        <v>41</v>
      </c>
      <c r="B3870" s="4" t="s">
        <v>8</v>
      </c>
      <c r="C3870" s="5">
        <v>43147</v>
      </c>
      <c r="E3870" s="6">
        <v>23.98</v>
      </c>
      <c r="F3870" t="str">
        <f t="shared" si="240"/>
        <v>Feb 18</v>
      </c>
      <c r="G3870">
        <f t="shared" si="243"/>
        <v>3869</v>
      </c>
      <c r="H3870" t="str">
        <f t="shared" si="241"/>
        <v/>
      </c>
      <c r="I3870" t="str">
        <f t="shared" si="242"/>
        <v/>
      </c>
    </row>
    <row r="3871" spans="1:9" ht="15" thickBot="1" x14ac:dyDescent="0.35">
      <c r="A3871" s="4" t="s">
        <v>473</v>
      </c>
      <c r="B3871" s="4" t="s">
        <v>16</v>
      </c>
      <c r="C3871" s="5">
        <v>43147</v>
      </c>
      <c r="E3871" s="6">
        <v>169.5</v>
      </c>
      <c r="F3871" t="str">
        <f t="shared" si="240"/>
        <v>Feb 18</v>
      </c>
      <c r="G3871">
        <f t="shared" si="243"/>
        <v>3870</v>
      </c>
      <c r="H3871" t="str">
        <f t="shared" si="241"/>
        <v/>
      </c>
      <c r="I3871" t="str">
        <f t="shared" si="242"/>
        <v/>
      </c>
    </row>
    <row r="3872" spans="1:9" ht="15" thickBot="1" x14ac:dyDescent="0.35">
      <c r="A3872" s="4" t="s">
        <v>49</v>
      </c>
      <c r="B3872" s="4" t="s">
        <v>28</v>
      </c>
      <c r="C3872" s="5">
        <v>43147</v>
      </c>
      <c r="E3872" s="6">
        <v>10279.16</v>
      </c>
      <c r="F3872" t="str">
        <f t="shared" si="240"/>
        <v>Feb 18</v>
      </c>
      <c r="G3872">
        <f t="shared" si="243"/>
        <v>3871</v>
      </c>
      <c r="H3872" t="str">
        <f t="shared" si="241"/>
        <v/>
      </c>
      <c r="I3872" t="str">
        <f t="shared" si="242"/>
        <v/>
      </c>
    </row>
    <row r="3873" spans="1:9" ht="15" thickBot="1" x14ac:dyDescent="0.35">
      <c r="A3873" s="4" t="s">
        <v>49</v>
      </c>
      <c r="B3873" s="4" t="s">
        <v>50</v>
      </c>
      <c r="C3873" s="5">
        <v>43147</v>
      </c>
      <c r="E3873" s="6">
        <v>-513.96</v>
      </c>
      <c r="F3873" t="str">
        <f t="shared" si="240"/>
        <v>Feb 18</v>
      </c>
      <c r="G3873">
        <f t="shared" si="243"/>
        <v>3872</v>
      </c>
      <c r="H3873" t="str">
        <f t="shared" si="241"/>
        <v/>
      </c>
      <c r="I3873" t="str">
        <f t="shared" si="242"/>
        <v/>
      </c>
    </row>
    <row r="3874" spans="1:9" ht="15" thickBot="1" x14ac:dyDescent="0.35">
      <c r="A3874" s="4" t="s">
        <v>265</v>
      </c>
      <c r="B3874" s="4" t="s">
        <v>131</v>
      </c>
      <c r="C3874" s="5">
        <v>43147</v>
      </c>
      <c r="E3874" s="6">
        <v>50.18</v>
      </c>
      <c r="F3874" t="str">
        <f t="shared" si="240"/>
        <v>Feb 18</v>
      </c>
      <c r="G3874">
        <f t="shared" si="243"/>
        <v>3873</v>
      </c>
      <c r="H3874" t="str">
        <f t="shared" si="241"/>
        <v/>
      </c>
      <c r="I3874" t="str">
        <f t="shared" si="242"/>
        <v/>
      </c>
    </row>
    <row r="3875" spans="1:9" ht="15" thickBot="1" x14ac:dyDescent="0.35">
      <c r="A3875" s="4" t="s">
        <v>265</v>
      </c>
      <c r="B3875" s="4" t="s">
        <v>16</v>
      </c>
      <c r="C3875" s="5">
        <v>43147</v>
      </c>
      <c r="E3875" s="6">
        <v>72.55</v>
      </c>
      <c r="F3875" t="str">
        <f t="shared" si="240"/>
        <v>Feb 18</v>
      </c>
      <c r="G3875">
        <f t="shared" si="243"/>
        <v>3874</v>
      </c>
      <c r="H3875" t="str">
        <f t="shared" si="241"/>
        <v/>
      </c>
      <c r="I3875" t="str">
        <f t="shared" si="242"/>
        <v/>
      </c>
    </row>
    <row r="3876" spans="1:9" ht="15" thickBot="1" x14ac:dyDescent="0.35">
      <c r="A3876" s="4" t="s">
        <v>51</v>
      </c>
      <c r="B3876" s="4" t="s">
        <v>22</v>
      </c>
      <c r="C3876" s="5">
        <v>43147</v>
      </c>
      <c r="E3876" s="6">
        <v>140</v>
      </c>
      <c r="F3876" t="str">
        <f t="shared" si="240"/>
        <v>Feb 18</v>
      </c>
      <c r="G3876">
        <f t="shared" si="243"/>
        <v>3875</v>
      </c>
      <c r="H3876" t="str">
        <f t="shared" si="241"/>
        <v/>
      </c>
      <c r="I3876" t="str">
        <f t="shared" si="242"/>
        <v/>
      </c>
    </row>
    <row r="3877" spans="1:9" ht="15" thickBot="1" x14ac:dyDescent="0.35">
      <c r="A3877" s="4" t="s">
        <v>209</v>
      </c>
      <c r="B3877" s="4" t="s">
        <v>210</v>
      </c>
      <c r="C3877" s="5">
        <v>43147</v>
      </c>
      <c r="E3877" s="6">
        <v>1153.76</v>
      </c>
      <c r="F3877" t="str">
        <f t="shared" si="240"/>
        <v>Feb 18</v>
      </c>
      <c r="G3877">
        <f t="shared" si="243"/>
        <v>3876</v>
      </c>
      <c r="H3877" t="str">
        <f t="shared" si="241"/>
        <v/>
      </c>
      <c r="I3877" t="str">
        <f t="shared" si="242"/>
        <v/>
      </c>
    </row>
    <row r="3878" spans="1:9" ht="15" thickBot="1" x14ac:dyDescent="0.35">
      <c r="A3878" s="4" t="s">
        <v>154</v>
      </c>
      <c r="B3878" s="4" t="s">
        <v>8</v>
      </c>
      <c r="C3878" s="5">
        <v>43147</v>
      </c>
      <c r="E3878" s="6">
        <v>831.9</v>
      </c>
      <c r="F3878" t="str">
        <f t="shared" si="240"/>
        <v>Feb 18</v>
      </c>
      <c r="G3878">
        <f t="shared" si="243"/>
        <v>3877</v>
      </c>
      <c r="H3878" t="str">
        <f t="shared" si="241"/>
        <v/>
      </c>
      <c r="I3878" t="str">
        <f t="shared" si="242"/>
        <v/>
      </c>
    </row>
    <row r="3879" spans="1:9" ht="15" thickBot="1" x14ac:dyDescent="0.35">
      <c r="A3879" s="4" t="s">
        <v>188</v>
      </c>
      <c r="B3879" s="4" t="s">
        <v>20</v>
      </c>
      <c r="C3879" s="5">
        <v>43147</v>
      </c>
      <c r="E3879" s="6">
        <v>9010.2000000000007</v>
      </c>
      <c r="F3879" t="str">
        <f t="shared" si="240"/>
        <v>Feb 18</v>
      </c>
      <c r="G3879">
        <f t="shared" si="243"/>
        <v>3878</v>
      </c>
      <c r="H3879" t="str">
        <f t="shared" si="241"/>
        <v/>
      </c>
      <c r="I3879" t="str">
        <f t="shared" si="242"/>
        <v/>
      </c>
    </row>
    <row r="3880" spans="1:9" ht="15" thickBot="1" x14ac:dyDescent="0.35">
      <c r="A3880" s="4" t="s">
        <v>53</v>
      </c>
      <c r="B3880" s="4" t="s">
        <v>8</v>
      </c>
      <c r="C3880" s="5">
        <v>43147</v>
      </c>
      <c r="E3880" s="6">
        <v>351.53</v>
      </c>
      <c r="F3880" t="str">
        <f t="shared" si="240"/>
        <v>Feb 18</v>
      </c>
      <c r="G3880">
        <f t="shared" si="243"/>
        <v>3879</v>
      </c>
      <c r="H3880" t="str">
        <f t="shared" si="241"/>
        <v/>
      </c>
      <c r="I3880" t="str">
        <f t="shared" si="242"/>
        <v/>
      </c>
    </row>
    <row r="3881" spans="1:9" ht="15" thickBot="1" x14ac:dyDescent="0.35">
      <c r="A3881" s="4" t="s">
        <v>114</v>
      </c>
      <c r="B3881" s="4" t="s">
        <v>115</v>
      </c>
      <c r="C3881" s="5">
        <v>43147</v>
      </c>
      <c r="E3881" s="6">
        <v>2646.69</v>
      </c>
      <c r="F3881" t="str">
        <f t="shared" si="240"/>
        <v>Feb 18</v>
      </c>
      <c r="G3881">
        <f t="shared" si="243"/>
        <v>3880</v>
      </c>
      <c r="H3881" t="str">
        <f t="shared" si="241"/>
        <v/>
      </c>
      <c r="I3881" t="str">
        <f t="shared" si="242"/>
        <v/>
      </c>
    </row>
    <row r="3882" spans="1:9" ht="15" thickBot="1" x14ac:dyDescent="0.35">
      <c r="A3882" s="4" t="s">
        <v>116</v>
      </c>
      <c r="B3882" s="4" t="s">
        <v>45</v>
      </c>
      <c r="C3882" s="5">
        <v>43147</v>
      </c>
      <c r="E3882" s="6">
        <v>864.94</v>
      </c>
      <c r="F3882" t="str">
        <f t="shared" si="240"/>
        <v>Feb 18</v>
      </c>
      <c r="G3882">
        <f t="shared" si="243"/>
        <v>3881</v>
      </c>
      <c r="H3882" t="str">
        <f t="shared" si="241"/>
        <v/>
      </c>
      <c r="I3882" t="str">
        <f t="shared" si="242"/>
        <v/>
      </c>
    </row>
    <row r="3883" spans="1:9" ht="15" thickBot="1" x14ac:dyDescent="0.35">
      <c r="A3883" s="4" t="s">
        <v>305</v>
      </c>
      <c r="B3883" s="4" t="s">
        <v>45</v>
      </c>
      <c r="C3883" s="5">
        <v>43147</v>
      </c>
      <c r="E3883" s="6">
        <v>473.59</v>
      </c>
      <c r="F3883" t="str">
        <f t="shared" si="240"/>
        <v>Feb 18</v>
      </c>
      <c r="G3883">
        <f t="shared" si="243"/>
        <v>3882</v>
      </c>
      <c r="H3883" t="str">
        <f t="shared" si="241"/>
        <v/>
      </c>
      <c r="I3883" t="str">
        <f t="shared" si="242"/>
        <v/>
      </c>
    </row>
    <row r="3884" spans="1:9" ht="15" thickBot="1" x14ac:dyDescent="0.35">
      <c r="A3884" s="4" t="s">
        <v>56</v>
      </c>
      <c r="B3884" s="4" t="s">
        <v>12</v>
      </c>
      <c r="C3884" s="5">
        <v>43147</v>
      </c>
      <c r="E3884" s="6">
        <v>357.82</v>
      </c>
      <c r="F3884" t="str">
        <f t="shared" si="240"/>
        <v>Feb 18</v>
      </c>
      <c r="G3884">
        <f t="shared" si="243"/>
        <v>3883</v>
      </c>
      <c r="H3884" t="str">
        <f t="shared" si="241"/>
        <v/>
      </c>
      <c r="I3884" t="str">
        <f t="shared" si="242"/>
        <v/>
      </c>
    </row>
    <row r="3885" spans="1:9" ht="15" thickBot="1" x14ac:dyDescent="0.35">
      <c r="A3885" s="4" t="s">
        <v>57</v>
      </c>
      <c r="B3885" s="4" t="s">
        <v>8</v>
      </c>
      <c r="C3885" s="5">
        <v>43147</v>
      </c>
      <c r="E3885" s="6">
        <v>925.64</v>
      </c>
      <c r="F3885" t="str">
        <f t="shared" si="240"/>
        <v>Feb 18</v>
      </c>
      <c r="G3885">
        <f t="shared" si="243"/>
        <v>3884</v>
      </c>
      <c r="H3885" t="str">
        <f t="shared" si="241"/>
        <v/>
      </c>
      <c r="I3885" t="str">
        <f t="shared" si="242"/>
        <v/>
      </c>
    </row>
    <row r="3886" spans="1:9" ht="15" thickBot="1" x14ac:dyDescent="0.35">
      <c r="A3886" s="4" t="s">
        <v>369</v>
      </c>
      <c r="B3886" s="4" t="s">
        <v>39</v>
      </c>
      <c r="C3886" s="5">
        <v>43147</v>
      </c>
      <c r="E3886" s="6">
        <v>721.32</v>
      </c>
      <c r="F3886" t="str">
        <f t="shared" si="240"/>
        <v>Feb 18</v>
      </c>
      <c r="G3886">
        <f t="shared" si="243"/>
        <v>3885</v>
      </c>
      <c r="H3886" t="str">
        <f t="shared" si="241"/>
        <v/>
      </c>
      <c r="I3886" t="str">
        <f t="shared" si="242"/>
        <v/>
      </c>
    </row>
    <row r="3887" spans="1:9" ht="15" thickBot="1" x14ac:dyDescent="0.35">
      <c r="A3887" s="4" t="s">
        <v>211</v>
      </c>
      <c r="B3887" s="4" t="s">
        <v>212</v>
      </c>
      <c r="C3887" s="5">
        <v>43147</v>
      </c>
      <c r="E3887" s="6">
        <v>316</v>
      </c>
      <c r="F3887" t="str">
        <f t="shared" si="240"/>
        <v>Feb 18</v>
      </c>
      <c r="G3887">
        <f t="shared" si="243"/>
        <v>3886</v>
      </c>
      <c r="H3887" t="str">
        <f t="shared" si="241"/>
        <v/>
      </c>
      <c r="I3887" t="str">
        <f t="shared" si="242"/>
        <v/>
      </c>
    </row>
    <row r="3888" spans="1:9" ht="15" thickBot="1" x14ac:dyDescent="0.35">
      <c r="A3888" s="4" t="s">
        <v>237</v>
      </c>
      <c r="B3888" s="4" t="s">
        <v>12</v>
      </c>
      <c r="C3888" s="5">
        <v>43147</v>
      </c>
      <c r="E3888" s="6">
        <v>213.6</v>
      </c>
      <c r="F3888" t="str">
        <f t="shared" si="240"/>
        <v>Feb 18</v>
      </c>
      <c r="G3888">
        <f t="shared" si="243"/>
        <v>3887</v>
      </c>
      <c r="H3888" t="str">
        <f t="shared" si="241"/>
        <v/>
      </c>
      <c r="I3888" t="str">
        <f t="shared" si="242"/>
        <v/>
      </c>
    </row>
    <row r="3889" spans="1:9" ht="15" thickBot="1" x14ac:dyDescent="0.35">
      <c r="A3889" s="4" t="s">
        <v>68</v>
      </c>
      <c r="B3889" s="4" t="s">
        <v>45</v>
      </c>
      <c r="C3889" s="5">
        <v>43147</v>
      </c>
      <c r="E3889" s="6">
        <v>1120.7</v>
      </c>
      <c r="F3889" t="str">
        <f t="shared" si="240"/>
        <v>Feb 18</v>
      </c>
      <c r="G3889">
        <f t="shared" si="243"/>
        <v>3888</v>
      </c>
      <c r="H3889" t="str">
        <f t="shared" si="241"/>
        <v/>
      </c>
      <c r="I3889" t="str">
        <f t="shared" si="242"/>
        <v/>
      </c>
    </row>
    <row r="3890" spans="1:9" ht="15" thickBot="1" x14ac:dyDescent="0.35">
      <c r="A3890" s="4" t="s">
        <v>71</v>
      </c>
      <c r="B3890" s="4" t="s">
        <v>12</v>
      </c>
      <c r="C3890" s="5">
        <v>43147</v>
      </c>
      <c r="E3890" s="6">
        <v>853.74</v>
      </c>
      <c r="F3890" t="str">
        <f t="shared" si="240"/>
        <v>Feb 18</v>
      </c>
      <c r="G3890">
        <f t="shared" si="243"/>
        <v>3889</v>
      </c>
      <c r="H3890" t="str">
        <f t="shared" si="241"/>
        <v/>
      </c>
      <c r="I3890" t="str">
        <f t="shared" si="242"/>
        <v/>
      </c>
    </row>
    <row r="3891" spans="1:9" ht="15" thickBot="1" x14ac:dyDescent="0.35">
      <c r="A3891" s="4" t="s">
        <v>230</v>
      </c>
      <c r="B3891" s="4" t="s">
        <v>28</v>
      </c>
      <c r="C3891" s="5">
        <v>43147</v>
      </c>
      <c r="E3891" s="6">
        <v>5325</v>
      </c>
      <c r="F3891" t="str">
        <f t="shared" si="240"/>
        <v>Feb 18</v>
      </c>
      <c r="G3891">
        <f t="shared" si="243"/>
        <v>3890</v>
      </c>
      <c r="H3891" t="str">
        <f t="shared" si="241"/>
        <v/>
      </c>
      <c r="I3891" t="str">
        <f t="shared" si="242"/>
        <v/>
      </c>
    </row>
    <row r="3892" spans="1:9" ht="15" thickBot="1" x14ac:dyDescent="0.35">
      <c r="A3892" s="4" t="s">
        <v>165</v>
      </c>
      <c r="B3892" s="4" t="s">
        <v>8</v>
      </c>
      <c r="C3892" s="5">
        <v>43147</v>
      </c>
      <c r="E3892" s="6">
        <v>9365.2900000000009</v>
      </c>
      <c r="F3892" t="str">
        <f t="shared" si="240"/>
        <v>Feb 18</v>
      </c>
      <c r="G3892">
        <f t="shared" si="243"/>
        <v>3891</v>
      </c>
      <c r="H3892" t="str">
        <f t="shared" si="241"/>
        <v/>
      </c>
      <c r="I3892" t="str">
        <f t="shared" si="242"/>
        <v/>
      </c>
    </row>
    <row r="3893" spans="1:9" ht="15" thickBot="1" x14ac:dyDescent="0.35">
      <c r="A3893" s="4" t="s">
        <v>5</v>
      </c>
      <c r="B3893" s="4" t="s">
        <v>6</v>
      </c>
      <c r="C3893" s="5">
        <v>43147</v>
      </c>
      <c r="E3893" s="6">
        <v>270736.96999999997</v>
      </c>
      <c r="F3893" t="str">
        <f t="shared" si="240"/>
        <v>Feb 18</v>
      </c>
      <c r="G3893">
        <f t="shared" si="243"/>
        <v>3892</v>
      </c>
      <c r="H3893" t="str">
        <f t="shared" si="241"/>
        <v/>
      </c>
      <c r="I3893" t="str">
        <f t="shared" si="242"/>
        <v/>
      </c>
    </row>
    <row r="3894" spans="1:9" ht="15" thickBot="1" x14ac:dyDescent="0.35">
      <c r="A3894" s="4" t="s">
        <v>231</v>
      </c>
      <c r="B3894" s="4" t="s">
        <v>89</v>
      </c>
      <c r="C3894" s="5">
        <v>43147</v>
      </c>
      <c r="E3894" s="6">
        <v>435</v>
      </c>
      <c r="F3894" t="str">
        <f t="shared" si="240"/>
        <v>Feb 18</v>
      </c>
      <c r="G3894">
        <f t="shared" si="243"/>
        <v>3893</v>
      </c>
      <c r="H3894" t="str">
        <f t="shared" si="241"/>
        <v/>
      </c>
      <c r="I3894" t="str">
        <f t="shared" si="242"/>
        <v/>
      </c>
    </row>
    <row r="3895" spans="1:9" ht="15" thickBot="1" x14ac:dyDescent="0.35">
      <c r="A3895" s="4" t="s">
        <v>377</v>
      </c>
      <c r="B3895" s="4" t="s">
        <v>8</v>
      </c>
      <c r="C3895" s="5">
        <v>43147</v>
      </c>
      <c r="E3895" s="6">
        <v>323.76</v>
      </c>
      <c r="F3895" t="str">
        <f t="shared" si="240"/>
        <v>Feb 18</v>
      </c>
      <c r="G3895">
        <f t="shared" si="243"/>
        <v>3894</v>
      </c>
      <c r="H3895" t="str">
        <f t="shared" si="241"/>
        <v/>
      </c>
      <c r="I3895" t="str">
        <f t="shared" si="242"/>
        <v/>
      </c>
    </row>
    <row r="3896" spans="1:9" ht="15" thickBot="1" x14ac:dyDescent="0.35">
      <c r="A3896" s="4" t="s">
        <v>84</v>
      </c>
      <c r="B3896" s="4" t="s">
        <v>85</v>
      </c>
      <c r="C3896" s="5">
        <v>43147</v>
      </c>
      <c r="E3896" s="6">
        <v>262</v>
      </c>
      <c r="F3896" t="str">
        <f t="shared" si="240"/>
        <v>Feb 18</v>
      </c>
      <c r="G3896">
        <f t="shared" si="243"/>
        <v>3895</v>
      </c>
      <c r="H3896" t="str">
        <f t="shared" si="241"/>
        <v/>
      </c>
      <c r="I3896" t="str">
        <f t="shared" si="242"/>
        <v/>
      </c>
    </row>
    <row r="3897" spans="1:9" ht="15" thickBot="1" x14ac:dyDescent="0.35">
      <c r="A3897" s="4" t="s">
        <v>86</v>
      </c>
      <c r="B3897" s="4" t="s">
        <v>45</v>
      </c>
      <c r="C3897" s="5">
        <v>43147</v>
      </c>
      <c r="E3897" s="6">
        <v>840.5</v>
      </c>
      <c r="F3897" t="str">
        <f t="shared" si="240"/>
        <v>Feb 18</v>
      </c>
      <c r="G3897">
        <f t="shared" si="243"/>
        <v>3896</v>
      </c>
      <c r="H3897" t="str">
        <f t="shared" si="241"/>
        <v/>
      </c>
      <c r="I3897" t="str">
        <f t="shared" si="242"/>
        <v/>
      </c>
    </row>
    <row r="3898" spans="1:9" ht="15" thickBot="1" x14ac:dyDescent="0.35">
      <c r="A3898" s="4" t="s">
        <v>128</v>
      </c>
      <c r="B3898" s="4" t="s">
        <v>89</v>
      </c>
      <c r="C3898" s="5">
        <v>43154</v>
      </c>
      <c r="E3898" s="6">
        <v>7745.45</v>
      </c>
      <c r="F3898" t="str">
        <f t="shared" si="240"/>
        <v>Feb 18</v>
      </c>
      <c r="G3898">
        <f t="shared" si="243"/>
        <v>3897</v>
      </c>
      <c r="H3898" t="str">
        <f t="shared" si="241"/>
        <v/>
      </c>
      <c r="I3898" t="str">
        <f t="shared" si="242"/>
        <v/>
      </c>
    </row>
    <row r="3899" spans="1:9" ht="15" thickBot="1" x14ac:dyDescent="0.35">
      <c r="A3899" s="4" t="s">
        <v>255</v>
      </c>
      <c r="B3899" s="4" t="s">
        <v>43</v>
      </c>
      <c r="C3899" s="5">
        <v>43154</v>
      </c>
      <c r="E3899" s="6">
        <v>8528.0400000000009</v>
      </c>
      <c r="F3899" t="str">
        <f t="shared" si="240"/>
        <v>Feb 18</v>
      </c>
      <c r="G3899">
        <f t="shared" si="243"/>
        <v>3898</v>
      </c>
      <c r="H3899" t="str">
        <f t="shared" si="241"/>
        <v/>
      </c>
      <c r="I3899" t="str">
        <f t="shared" si="242"/>
        <v/>
      </c>
    </row>
    <row r="3900" spans="1:9" ht="15" thickBot="1" x14ac:dyDescent="0.35">
      <c r="A3900" s="4" t="s">
        <v>10</v>
      </c>
      <c r="B3900" s="4" t="s">
        <v>11</v>
      </c>
      <c r="C3900" s="5">
        <v>43154</v>
      </c>
      <c r="E3900" s="6">
        <v>381.17</v>
      </c>
      <c r="F3900" t="str">
        <f t="shared" si="240"/>
        <v>Feb 18</v>
      </c>
      <c r="G3900">
        <f t="shared" si="243"/>
        <v>3899</v>
      </c>
      <c r="H3900" t="str">
        <f t="shared" si="241"/>
        <v/>
      </c>
      <c r="I3900" t="str">
        <f t="shared" si="242"/>
        <v/>
      </c>
    </row>
    <row r="3901" spans="1:9" ht="15" thickBot="1" x14ac:dyDescent="0.35">
      <c r="A3901" s="4" t="s">
        <v>10</v>
      </c>
      <c r="B3901" s="4" t="s">
        <v>127</v>
      </c>
      <c r="C3901" s="5">
        <v>43154</v>
      </c>
      <c r="E3901" s="6">
        <v>287.83999999999997</v>
      </c>
      <c r="F3901" t="str">
        <f t="shared" si="240"/>
        <v>Feb 18</v>
      </c>
      <c r="G3901">
        <f t="shared" si="243"/>
        <v>3900</v>
      </c>
      <c r="H3901" t="str">
        <f t="shared" si="241"/>
        <v/>
      </c>
      <c r="I3901" t="str">
        <f t="shared" si="242"/>
        <v/>
      </c>
    </row>
    <row r="3902" spans="1:9" ht="15" thickBot="1" x14ac:dyDescent="0.35">
      <c r="A3902" s="4" t="s">
        <v>132</v>
      </c>
      <c r="B3902" s="4" t="s">
        <v>20</v>
      </c>
      <c r="C3902" s="5">
        <v>43154</v>
      </c>
      <c r="E3902" s="6">
        <v>2106.9899999999998</v>
      </c>
      <c r="F3902" t="str">
        <f t="shared" si="240"/>
        <v>Feb 18</v>
      </c>
      <c r="G3902">
        <f t="shared" si="243"/>
        <v>3901</v>
      </c>
      <c r="H3902" t="str">
        <f t="shared" si="241"/>
        <v/>
      </c>
      <c r="I3902" t="str">
        <f t="shared" si="242"/>
        <v/>
      </c>
    </row>
    <row r="3903" spans="1:9" ht="15" thickBot="1" x14ac:dyDescent="0.35">
      <c r="A3903" s="4" t="s">
        <v>133</v>
      </c>
      <c r="B3903" s="4" t="s">
        <v>70</v>
      </c>
      <c r="C3903" s="5">
        <v>43154</v>
      </c>
      <c r="E3903" s="6">
        <v>61</v>
      </c>
      <c r="F3903" t="str">
        <f t="shared" si="240"/>
        <v>Feb 18</v>
      </c>
      <c r="G3903">
        <f t="shared" si="243"/>
        <v>3902</v>
      </c>
      <c r="H3903" t="str">
        <f t="shared" si="241"/>
        <v/>
      </c>
      <c r="I3903" t="str">
        <f t="shared" si="242"/>
        <v/>
      </c>
    </row>
    <row r="3904" spans="1:9" ht="15" thickBot="1" x14ac:dyDescent="0.35">
      <c r="A3904" s="4" t="s">
        <v>133</v>
      </c>
      <c r="B3904" s="4" t="s">
        <v>8</v>
      </c>
      <c r="C3904" s="5">
        <v>43154</v>
      </c>
      <c r="E3904" s="6">
        <v>377.56</v>
      </c>
      <c r="F3904" t="str">
        <f t="shared" si="240"/>
        <v>Feb 18</v>
      </c>
      <c r="G3904">
        <f t="shared" si="243"/>
        <v>3903</v>
      </c>
      <c r="H3904" t="str">
        <f t="shared" si="241"/>
        <v/>
      </c>
      <c r="I3904" t="str">
        <f t="shared" si="242"/>
        <v/>
      </c>
    </row>
    <row r="3905" spans="1:9" ht="15" thickBot="1" x14ac:dyDescent="0.35">
      <c r="A3905" s="4" t="s">
        <v>173</v>
      </c>
      <c r="B3905" s="4" t="s">
        <v>22</v>
      </c>
      <c r="C3905" s="5">
        <v>43154</v>
      </c>
      <c r="E3905" s="6">
        <v>140</v>
      </c>
      <c r="F3905" t="str">
        <f t="shared" si="240"/>
        <v>Feb 18</v>
      </c>
      <c r="G3905">
        <f t="shared" si="243"/>
        <v>3904</v>
      </c>
      <c r="H3905" t="str">
        <f t="shared" si="241"/>
        <v/>
      </c>
      <c r="I3905" t="str">
        <f t="shared" si="242"/>
        <v/>
      </c>
    </row>
    <row r="3906" spans="1:9" ht="15" thickBot="1" x14ac:dyDescent="0.35">
      <c r="A3906" s="4" t="s">
        <v>175</v>
      </c>
      <c r="B3906" s="4" t="s">
        <v>43</v>
      </c>
      <c r="C3906" s="5">
        <v>43154</v>
      </c>
      <c r="E3906" s="6">
        <v>367.88</v>
      </c>
      <c r="F3906" t="str">
        <f t="shared" si="240"/>
        <v>Feb 18</v>
      </c>
      <c r="G3906">
        <f t="shared" si="243"/>
        <v>3905</v>
      </c>
      <c r="H3906" t="str">
        <f t="shared" si="241"/>
        <v/>
      </c>
      <c r="I3906" t="str">
        <f t="shared" si="242"/>
        <v/>
      </c>
    </row>
    <row r="3907" spans="1:9" ht="15" thickBot="1" x14ac:dyDescent="0.35">
      <c r="A3907" s="4" t="s">
        <v>175</v>
      </c>
      <c r="B3907" s="4" t="s">
        <v>45</v>
      </c>
      <c r="C3907" s="5">
        <v>43154</v>
      </c>
      <c r="E3907" s="6">
        <v>86.01</v>
      </c>
      <c r="F3907" t="str">
        <f t="shared" ref="F3907:F3970" si="244">IF(C3907&lt;=$R$1,$Q$1,IF(C3907&lt;=$R$2,$Q$2,IF(C3907&lt;=$R$3,$Q$3,IF(C3907&lt;=$R$4,$Q$4,IF(C3907&lt;=$R$5,$Q$5,IF(C3907&lt;=$R$6,$Q$6,IF(C3907&lt;=$R$7,$Q$7,IF(C3907&lt;=$R$8,$Q$8,IF(C3907&lt;=$R$9,$Q$9,IF(C3907&lt;=$R$10,$Q$10,IF(C3907&lt;=$R$11,$Q$11,IF(C3907&lt;=$R$12,$Q$12,IF(C3907&lt;=$R$13,$Q$13,IF(C3907&lt;=$R$14,$Q$14,IF(C3907&lt;=$R$15,$Q$15,IF(C3907&lt;=$R$16,$Q$16,IF(C3907&lt;=$R$17,$Q$17,IF(C3907&lt;=$R$18,$Q$18,IF(C3907&lt;=$R$19,$Q$19,IF(C3907&lt;=$R$20,$Q$20,IF(C3907&lt;=$R$21,$Q$21,IF(C3907&lt;=$R$22,$Q$22,IF(C3907&lt;=$R$23,$Q$23,IF(C3907&lt;=$R$24,$Q$24,IF(C3907&lt;=$R$25,$Q$25,IF(C3907&lt;=$R$26,$Q$26,IF(C3907&lt;=$R$27,$Q$27,IF(C3907&lt;=$R$28,$Q$28,IF(C3907&lt;=$R$29,$Q$29,IF(C3907&lt;=$R$30,$Q$30,IF(C3907&lt;=$R$31,$Q$31,IF(C3907&lt;=$R$32,$Q$32,IF(C3907&lt;=$R$33,$Q$33,IF(C3907&lt;=$R$34,$Q$34,IF(C3907&lt;=$R$35,$Q$35,IF(C3907&lt;=$R$36,$Q$36,""))))))))))))))))))))))))))))))))))))</f>
        <v>Feb 18</v>
      </c>
      <c r="G3907">
        <f t="shared" si="243"/>
        <v>3906</v>
      </c>
      <c r="H3907" t="str">
        <f t="shared" ref="H3907:H3970" si="245">IF(F3907=$J$1,G3907,"")</f>
        <v/>
      </c>
      <c r="I3907" t="str">
        <f t="shared" ref="I3907:I3970" si="246">IFERROR(SMALL($H$2:$H$8586,G3907),"")</f>
        <v/>
      </c>
    </row>
    <row r="3908" spans="1:9" ht="15" thickBot="1" x14ac:dyDescent="0.35">
      <c r="A3908" s="4" t="s">
        <v>176</v>
      </c>
      <c r="B3908" s="4" t="s">
        <v>39</v>
      </c>
      <c r="C3908" s="5">
        <v>43154</v>
      </c>
      <c r="E3908" s="6">
        <v>1274</v>
      </c>
      <c r="F3908" t="str">
        <f t="shared" si="244"/>
        <v>Feb 18</v>
      </c>
      <c r="G3908">
        <f t="shared" ref="G3908:G3971" si="247">1+G3907</f>
        <v>3907</v>
      </c>
      <c r="H3908" t="str">
        <f t="shared" si="245"/>
        <v/>
      </c>
      <c r="I3908" t="str">
        <f t="shared" si="246"/>
        <v/>
      </c>
    </row>
    <row r="3909" spans="1:9" ht="15" thickBot="1" x14ac:dyDescent="0.35">
      <c r="A3909" s="4" t="s">
        <v>176</v>
      </c>
      <c r="B3909" s="4" t="s">
        <v>25</v>
      </c>
      <c r="C3909" s="5">
        <v>43154</v>
      </c>
      <c r="E3909" s="6">
        <v>4655</v>
      </c>
      <c r="F3909" t="str">
        <f t="shared" si="244"/>
        <v>Feb 18</v>
      </c>
      <c r="G3909">
        <f t="shared" si="247"/>
        <v>3908</v>
      </c>
      <c r="H3909" t="str">
        <f t="shared" si="245"/>
        <v/>
      </c>
      <c r="I3909" t="str">
        <f t="shared" si="246"/>
        <v/>
      </c>
    </row>
    <row r="3910" spans="1:9" ht="15" thickBot="1" x14ac:dyDescent="0.35">
      <c r="A3910" s="4" t="s">
        <v>137</v>
      </c>
      <c r="B3910" s="4" t="s">
        <v>18</v>
      </c>
      <c r="C3910" s="5">
        <v>43154</v>
      </c>
      <c r="E3910" s="6">
        <v>106.69</v>
      </c>
      <c r="F3910" t="str">
        <f t="shared" si="244"/>
        <v>Feb 18</v>
      </c>
      <c r="G3910">
        <f t="shared" si="247"/>
        <v>3909</v>
      </c>
      <c r="H3910" t="str">
        <f t="shared" si="245"/>
        <v/>
      </c>
      <c r="I3910" t="str">
        <f t="shared" si="246"/>
        <v/>
      </c>
    </row>
    <row r="3911" spans="1:9" ht="15" thickBot="1" x14ac:dyDescent="0.35">
      <c r="A3911" s="4" t="s">
        <v>138</v>
      </c>
      <c r="B3911" s="4" t="s">
        <v>139</v>
      </c>
      <c r="C3911" s="5">
        <v>43154</v>
      </c>
      <c r="E3911" s="6">
        <v>30592.13</v>
      </c>
      <c r="F3911" t="str">
        <f t="shared" si="244"/>
        <v>Feb 18</v>
      </c>
      <c r="G3911">
        <f t="shared" si="247"/>
        <v>3910</v>
      </c>
      <c r="H3911" t="str">
        <f t="shared" si="245"/>
        <v/>
      </c>
      <c r="I3911" t="str">
        <f t="shared" si="246"/>
        <v/>
      </c>
    </row>
    <row r="3912" spans="1:9" ht="15" thickBot="1" x14ac:dyDescent="0.35">
      <c r="A3912" s="4" t="s">
        <v>328</v>
      </c>
      <c r="B3912" s="4" t="s">
        <v>81</v>
      </c>
      <c r="C3912" s="5">
        <v>43154</v>
      </c>
      <c r="E3912" s="6">
        <v>11</v>
      </c>
      <c r="F3912" t="str">
        <f t="shared" si="244"/>
        <v>Feb 18</v>
      </c>
      <c r="G3912">
        <f t="shared" si="247"/>
        <v>3911</v>
      </c>
      <c r="H3912" t="str">
        <f t="shared" si="245"/>
        <v/>
      </c>
      <c r="I3912" t="str">
        <f t="shared" si="246"/>
        <v/>
      </c>
    </row>
    <row r="3913" spans="1:9" ht="15" thickBot="1" x14ac:dyDescent="0.35">
      <c r="A3913" s="4" t="s">
        <v>221</v>
      </c>
      <c r="B3913" s="4" t="s">
        <v>8</v>
      </c>
      <c r="C3913" s="5">
        <v>43154</v>
      </c>
      <c r="E3913" s="6">
        <v>43</v>
      </c>
      <c r="F3913" t="str">
        <f t="shared" si="244"/>
        <v>Feb 18</v>
      </c>
      <c r="G3913">
        <f t="shared" si="247"/>
        <v>3912</v>
      </c>
      <c r="H3913" t="str">
        <f t="shared" si="245"/>
        <v/>
      </c>
      <c r="I3913" t="str">
        <f t="shared" si="246"/>
        <v/>
      </c>
    </row>
    <row r="3914" spans="1:9" ht="15" thickBot="1" x14ac:dyDescent="0.35">
      <c r="A3914" s="4" t="s">
        <v>179</v>
      </c>
      <c r="B3914" s="4" t="s">
        <v>180</v>
      </c>
      <c r="C3914" s="5">
        <v>43154</v>
      </c>
      <c r="E3914" s="6">
        <v>361.75</v>
      </c>
      <c r="F3914" t="str">
        <f t="shared" si="244"/>
        <v>Feb 18</v>
      </c>
      <c r="G3914">
        <f t="shared" si="247"/>
        <v>3913</v>
      </c>
      <c r="H3914" t="str">
        <f t="shared" si="245"/>
        <v/>
      </c>
      <c r="I3914" t="str">
        <f t="shared" si="246"/>
        <v/>
      </c>
    </row>
    <row r="3915" spans="1:9" ht="15" thickBot="1" x14ac:dyDescent="0.35">
      <c r="A3915" s="4" t="s">
        <v>481</v>
      </c>
      <c r="B3915" s="4" t="s">
        <v>28</v>
      </c>
      <c r="C3915" s="5">
        <v>43154</v>
      </c>
      <c r="E3915" s="6">
        <v>37500</v>
      </c>
      <c r="F3915" t="str">
        <f t="shared" si="244"/>
        <v>Feb 18</v>
      </c>
      <c r="G3915">
        <f t="shared" si="247"/>
        <v>3914</v>
      </c>
      <c r="H3915" t="str">
        <f t="shared" si="245"/>
        <v/>
      </c>
      <c r="I3915" t="str">
        <f t="shared" si="246"/>
        <v/>
      </c>
    </row>
    <row r="3916" spans="1:9" ht="15" thickBot="1" x14ac:dyDescent="0.35">
      <c r="A3916" s="4" t="s">
        <v>29</v>
      </c>
      <c r="B3916" s="4" t="s">
        <v>127</v>
      </c>
      <c r="C3916" s="5">
        <v>43154</v>
      </c>
      <c r="E3916" s="6">
        <v>234.3</v>
      </c>
      <c r="F3916" t="str">
        <f t="shared" si="244"/>
        <v>Feb 18</v>
      </c>
      <c r="G3916">
        <f t="shared" si="247"/>
        <v>3915</v>
      </c>
      <c r="H3916" t="str">
        <f t="shared" si="245"/>
        <v/>
      </c>
      <c r="I3916" t="str">
        <f t="shared" si="246"/>
        <v/>
      </c>
    </row>
    <row r="3917" spans="1:9" ht="15" thickBot="1" x14ac:dyDescent="0.35">
      <c r="A3917" s="4" t="s">
        <v>32</v>
      </c>
      <c r="B3917" s="4" t="s">
        <v>33</v>
      </c>
      <c r="C3917" s="5">
        <v>43154</v>
      </c>
      <c r="E3917" s="6">
        <v>1990.14</v>
      </c>
      <c r="F3917" t="str">
        <f t="shared" si="244"/>
        <v>Feb 18</v>
      </c>
      <c r="G3917">
        <f t="shared" si="247"/>
        <v>3916</v>
      </c>
      <c r="H3917" t="str">
        <f t="shared" si="245"/>
        <v/>
      </c>
      <c r="I3917" t="str">
        <f t="shared" si="246"/>
        <v/>
      </c>
    </row>
    <row r="3918" spans="1:9" ht="15" thickBot="1" x14ac:dyDescent="0.35">
      <c r="A3918" s="4" t="s">
        <v>34</v>
      </c>
      <c r="B3918" s="4" t="s">
        <v>35</v>
      </c>
      <c r="C3918" s="5">
        <v>43154</v>
      </c>
      <c r="E3918" s="6">
        <v>315</v>
      </c>
      <c r="F3918" t="str">
        <f t="shared" si="244"/>
        <v>Feb 18</v>
      </c>
      <c r="G3918">
        <f t="shared" si="247"/>
        <v>3917</v>
      </c>
      <c r="H3918" t="str">
        <f t="shared" si="245"/>
        <v/>
      </c>
      <c r="I3918" t="str">
        <f t="shared" si="246"/>
        <v/>
      </c>
    </row>
    <row r="3919" spans="1:9" ht="15" thickBot="1" x14ac:dyDescent="0.35">
      <c r="A3919" s="4" t="s">
        <v>371</v>
      </c>
      <c r="B3919" s="4" t="s">
        <v>8</v>
      </c>
      <c r="C3919" s="5">
        <v>43154</v>
      </c>
      <c r="E3919" s="6">
        <v>353.52</v>
      </c>
      <c r="F3919" t="str">
        <f t="shared" si="244"/>
        <v>Feb 18</v>
      </c>
      <c r="G3919">
        <f t="shared" si="247"/>
        <v>3918</v>
      </c>
      <c r="H3919" t="str">
        <f t="shared" si="245"/>
        <v/>
      </c>
      <c r="I3919" t="str">
        <f t="shared" si="246"/>
        <v/>
      </c>
    </row>
    <row r="3920" spans="1:9" ht="15" thickBot="1" x14ac:dyDescent="0.35">
      <c r="A3920" s="4" t="s">
        <v>146</v>
      </c>
      <c r="B3920" s="4" t="s">
        <v>8</v>
      </c>
      <c r="C3920" s="5">
        <v>43154</v>
      </c>
      <c r="E3920" s="6">
        <v>4212.78</v>
      </c>
      <c r="F3920" t="str">
        <f t="shared" si="244"/>
        <v>Feb 18</v>
      </c>
      <c r="G3920">
        <f t="shared" si="247"/>
        <v>3919</v>
      </c>
      <c r="H3920" t="str">
        <f t="shared" si="245"/>
        <v/>
      </c>
      <c r="I3920" t="str">
        <f t="shared" si="246"/>
        <v/>
      </c>
    </row>
    <row r="3921" spans="1:9" ht="15" thickBot="1" x14ac:dyDescent="0.35">
      <c r="A3921" s="4" t="s">
        <v>185</v>
      </c>
      <c r="B3921" s="4" t="s">
        <v>28</v>
      </c>
      <c r="C3921" s="5">
        <v>43154</v>
      </c>
      <c r="E3921" s="6">
        <v>3250.67</v>
      </c>
      <c r="F3921" t="str">
        <f t="shared" si="244"/>
        <v>Feb 18</v>
      </c>
      <c r="G3921">
        <f t="shared" si="247"/>
        <v>3920</v>
      </c>
      <c r="H3921" t="str">
        <f t="shared" si="245"/>
        <v/>
      </c>
      <c r="I3921" t="str">
        <f t="shared" si="246"/>
        <v/>
      </c>
    </row>
    <row r="3922" spans="1:9" ht="15" thickBot="1" x14ac:dyDescent="0.35">
      <c r="A3922" s="4" t="s">
        <v>281</v>
      </c>
      <c r="B3922" s="4" t="s">
        <v>12</v>
      </c>
      <c r="C3922" s="5">
        <v>43154</v>
      </c>
      <c r="E3922" s="6">
        <v>128.32</v>
      </c>
      <c r="F3922" t="str">
        <f t="shared" si="244"/>
        <v>Feb 18</v>
      </c>
      <c r="G3922">
        <f t="shared" si="247"/>
        <v>3921</v>
      </c>
      <c r="H3922" t="str">
        <f t="shared" si="245"/>
        <v/>
      </c>
      <c r="I3922" t="str">
        <f t="shared" si="246"/>
        <v/>
      </c>
    </row>
    <row r="3923" spans="1:9" ht="15" thickBot="1" x14ac:dyDescent="0.35">
      <c r="A3923" s="4" t="s">
        <v>335</v>
      </c>
      <c r="B3923" s="4" t="s">
        <v>102</v>
      </c>
      <c r="C3923" s="5">
        <v>43154</v>
      </c>
      <c r="E3923" s="6">
        <v>2381.15</v>
      </c>
      <c r="F3923" t="str">
        <f t="shared" si="244"/>
        <v>Feb 18</v>
      </c>
      <c r="G3923">
        <f t="shared" si="247"/>
        <v>3922</v>
      </c>
      <c r="H3923" t="str">
        <f t="shared" si="245"/>
        <v/>
      </c>
      <c r="I3923" t="str">
        <f t="shared" si="246"/>
        <v/>
      </c>
    </row>
    <row r="3924" spans="1:9" ht="15" thickBot="1" x14ac:dyDescent="0.35">
      <c r="A3924" s="4" t="s">
        <v>408</v>
      </c>
      <c r="B3924" s="4" t="s">
        <v>16</v>
      </c>
      <c r="C3924" s="5">
        <v>43154</v>
      </c>
      <c r="E3924" s="6">
        <v>18.149999999999999</v>
      </c>
      <c r="F3924" t="str">
        <f t="shared" si="244"/>
        <v>Feb 18</v>
      </c>
      <c r="G3924">
        <f t="shared" si="247"/>
        <v>3923</v>
      </c>
      <c r="H3924" t="str">
        <f t="shared" si="245"/>
        <v/>
      </c>
      <c r="I3924" t="str">
        <f t="shared" si="246"/>
        <v/>
      </c>
    </row>
    <row r="3925" spans="1:9" ht="15" thickBot="1" x14ac:dyDescent="0.35">
      <c r="A3925" s="4" t="s">
        <v>41</v>
      </c>
      <c r="B3925" s="4" t="s">
        <v>8</v>
      </c>
      <c r="C3925" s="5">
        <v>43154</v>
      </c>
      <c r="E3925" s="6">
        <v>44.99</v>
      </c>
      <c r="F3925" t="str">
        <f t="shared" si="244"/>
        <v>Feb 18</v>
      </c>
      <c r="G3925">
        <f t="shared" si="247"/>
        <v>3924</v>
      </c>
      <c r="H3925" t="str">
        <f t="shared" si="245"/>
        <v/>
      </c>
      <c r="I3925" t="str">
        <f t="shared" si="246"/>
        <v/>
      </c>
    </row>
    <row r="3926" spans="1:9" ht="15" thickBot="1" x14ac:dyDescent="0.35">
      <c r="A3926" s="4" t="s">
        <v>51</v>
      </c>
      <c r="B3926" s="4" t="s">
        <v>22</v>
      </c>
      <c r="C3926" s="5">
        <v>43154</v>
      </c>
      <c r="E3926" s="6">
        <v>140</v>
      </c>
      <c r="F3926" t="str">
        <f t="shared" si="244"/>
        <v>Feb 18</v>
      </c>
      <c r="G3926">
        <f t="shared" si="247"/>
        <v>3925</v>
      </c>
      <c r="H3926" t="str">
        <f t="shared" si="245"/>
        <v/>
      </c>
      <c r="I3926" t="str">
        <f t="shared" si="246"/>
        <v/>
      </c>
    </row>
    <row r="3927" spans="1:9" ht="15" thickBot="1" x14ac:dyDescent="0.35">
      <c r="A3927" s="4" t="s">
        <v>53</v>
      </c>
      <c r="B3927" s="4" t="s">
        <v>8</v>
      </c>
      <c r="C3927" s="5">
        <v>43154</v>
      </c>
      <c r="E3927" s="6">
        <v>174.84</v>
      </c>
      <c r="F3927" t="str">
        <f t="shared" si="244"/>
        <v>Feb 18</v>
      </c>
      <c r="G3927">
        <f t="shared" si="247"/>
        <v>3926</v>
      </c>
      <c r="H3927" t="str">
        <f t="shared" si="245"/>
        <v/>
      </c>
      <c r="I3927" t="str">
        <f t="shared" si="246"/>
        <v/>
      </c>
    </row>
    <row r="3928" spans="1:9" ht="15" thickBot="1" x14ac:dyDescent="0.35">
      <c r="A3928" s="4" t="s">
        <v>113</v>
      </c>
      <c r="B3928" s="4" t="s">
        <v>12</v>
      </c>
      <c r="C3928" s="5">
        <v>43154</v>
      </c>
      <c r="E3928" s="6">
        <v>342.54</v>
      </c>
      <c r="F3928" t="str">
        <f t="shared" si="244"/>
        <v>Feb 18</v>
      </c>
      <c r="G3928">
        <f t="shared" si="247"/>
        <v>3927</v>
      </c>
      <c r="H3928" t="str">
        <f t="shared" si="245"/>
        <v/>
      </c>
      <c r="I3928" t="str">
        <f t="shared" si="246"/>
        <v/>
      </c>
    </row>
    <row r="3929" spans="1:9" ht="15" thickBot="1" x14ac:dyDescent="0.35">
      <c r="A3929" s="4" t="s">
        <v>57</v>
      </c>
      <c r="B3929" s="4" t="s">
        <v>8</v>
      </c>
      <c r="C3929" s="5">
        <v>43154</v>
      </c>
      <c r="E3929" s="6">
        <v>1082.82</v>
      </c>
      <c r="F3929" t="str">
        <f t="shared" si="244"/>
        <v>Feb 18</v>
      </c>
      <c r="G3929">
        <f t="shared" si="247"/>
        <v>3928</v>
      </c>
      <c r="H3929" t="str">
        <f t="shared" si="245"/>
        <v/>
      </c>
      <c r="I3929" t="str">
        <f t="shared" si="246"/>
        <v/>
      </c>
    </row>
    <row r="3930" spans="1:9" ht="15" thickBot="1" x14ac:dyDescent="0.35">
      <c r="A3930" s="4" t="s">
        <v>468</v>
      </c>
      <c r="B3930" s="4" t="s">
        <v>12</v>
      </c>
      <c r="C3930" s="5">
        <v>43154</v>
      </c>
      <c r="E3930" s="6">
        <v>5</v>
      </c>
      <c r="F3930" t="str">
        <f t="shared" si="244"/>
        <v>Feb 18</v>
      </c>
      <c r="G3930">
        <f t="shared" si="247"/>
        <v>3929</v>
      </c>
      <c r="H3930" t="str">
        <f t="shared" si="245"/>
        <v/>
      </c>
      <c r="I3930" t="str">
        <f t="shared" si="246"/>
        <v/>
      </c>
    </row>
    <row r="3931" spans="1:9" ht="15" thickBot="1" x14ac:dyDescent="0.35">
      <c r="A3931" s="4" t="s">
        <v>68</v>
      </c>
      <c r="B3931" s="4" t="s">
        <v>45</v>
      </c>
      <c r="C3931" s="5">
        <v>43154</v>
      </c>
      <c r="E3931" s="6">
        <v>1120.7</v>
      </c>
      <c r="F3931" t="str">
        <f t="shared" si="244"/>
        <v>Feb 18</v>
      </c>
      <c r="G3931">
        <f t="shared" si="247"/>
        <v>3930</v>
      </c>
      <c r="H3931" t="str">
        <f t="shared" si="245"/>
        <v/>
      </c>
      <c r="I3931" t="str">
        <f t="shared" si="246"/>
        <v/>
      </c>
    </row>
    <row r="3932" spans="1:9" ht="15" thickBot="1" x14ac:dyDescent="0.35">
      <c r="A3932" s="4" t="s">
        <v>213</v>
      </c>
      <c r="B3932" s="4" t="s">
        <v>22</v>
      </c>
      <c r="C3932" s="5">
        <v>43154</v>
      </c>
      <c r="E3932" s="6">
        <v>104</v>
      </c>
      <c r="F3932" t="str">
        <f t="shared" si="244"/>
        <v>Feb 18</v>
      </c>
      <c r="G3932">
        <f t="shared" si="247"/>
        <v>3931</v>
      </c>
      <c r="H3932" t="str">
        <f t="shared" si="245"/>
        <v/>
      </c>
      <c r="I3932" t="str">
        <f t="shared" si="246"/>
        <v/>
      </c>
    </row>
    <row r="3933" spans="1:9" ht="15" thickBot="1" x14ac:dyDescent="0.35">
      <c r="A3933" s="4" t="s">
        <v>69</v>
      </c>
      <c r="B3933" s="4" t="s">
        <v>70</v>
      </c>
      <c r="C3933" s="5">
        <v>43154</v>
      </c>
      <c r="E3933" s="6">
        <v>8805.9699999999993</v>
      </c>
      <c r="F3933" t="str">
        <f t="shared" si="244"/>
        <v>Feb 18</v>
      </c>
      <c r="G3933">
        <f t="shared" si="247"/>
        <v>3932</v>
      </c>
      <c r="H3933" t="str">
        <f t="shared" si="245"/>
        <v/>
      </c>
      <c r="I3933" t="str">
        <f t="shared" si="246"/>
        <v/>
      </c>
    </row>
    <row r="3934" spans="1:9" ht="15" thickBot="1" x14ac:dyDescent="0.35">
      <c r="A3934" s="4" t="s">
        <v>71</v>
      </c>
      <c r="B3934" s="4" t="s">
        <v>12</v>
      </c>
      <c r="C3934" s="5">
        <v>43154</v>
      </c>
      <c r="E3934" s="6">
        <v>149.29</v>
      </c>
      <c r="F3934" t="str">
        <f t="shared" si="244"/>
        <v>Feb 18</v>
      </c>
      <c r="G3934">
        <f t="shared" si="247"/>
        <v>3933</v>
      </c>
      <c r="H3934" t="str">
        <f t="shared" si="245"/>
        <v/>
      </c>
      <c r="I3934" t="str">
        <f t="shared" si="246"/>
        <v/>
      </c>
    </row>
    <row r="3935" spans="1:9" ht="15" thickBot="1" x14ac:dyDescent="0.35">
      <c r="A3935" s="4" t="s">
        <v>396</v>
      </c>
      <c r="B3935" s="4" t="s">
        <v>488</v>
      </c>
      <c r="C3935" s="5">
        <v>43154</v>
      </c>
      <c r="E3935" s="6">
        <v>460.51</v>
      </c>
      <c r="F3935" t="str">
        <f t="shared" si="244"/>
        <v>Feb 18</v>
      </c>
      <c r="G3935">
        <f t="shared" si="247"/>
        <v>3934</v>
      </c>
      <c r="H3935" t="str">
        <f t="shared" si="245"/>
        <v/>
      </c>
      <c r="I3935" t="str">
        <f t="shared" si="246"/>
        <v/>
      </c>
    </row>
    <row r="3936" spans="1:9" ht="15" thickBot="1" x14ac:dyDescent="0.35">
      <c r="A3936" s="4" t="s">
        <v>165</v>
      </c>
      <c r="B3936" s="4" t="s">
        <v>8</v>
      </c>
      <c r="C3936" s="5">
        <v>43154</v>
      </c>
      <c r="E3936" s="6">
        <v>1476.13</v>
      </c>
      <c r="F3936" t="str">
        <f t="shared" si="244"/>
        <v>Feb 18</v>
      </c>
      <c r="G3936">
        <f t="shared" si="247"/>
        <v>3935</v>
      </c>
      <c r="H3936" t="str">
        <f t="shared" si="245"/>
        <v/>
      </c>
      <c r="I3936" t="str">
        <f t="shared" si="246"/>
        <v/>
      </c>
    </row>
    <row r="3937" spans="1:9" ht="15" thickBot="1" x14ac:dyDescent="0.35">
      <c r="A3937" s="4" t="s">
        <v>86</v>
      </c>
      <c r="B3937" s="4" t="s">
        <v>45</v>
      </c>
      <c r="C3937" s="5">
        <v>43154</v>
      </c>
      <c r="E3937" s="6">
        <v>420.25</v>
      </c>
      <c r="F3937" t="str">
        <f t="shared" si="244"/>
        <v>Feb 18</v>
      </c>
      <c r="G3937">
        <f t="shared" si="247"/>
        <v>3936</v>
      </c>
      <c r="H3937" t="str">
        <f t="shared" si="245"/>
        <v/>
      </c>
      <c r="I3937" t="str">
        <f t="shared" si="246"/>
        <v/>
      </c>
    </row>
    <row r="3938" spans="1:9" ht="15" thickBot="1" x14ac:dyDescent="0.35">
      <c r="A3938" s="4" t="s">
        <v>429</v>
      </c>
      <c r="B3938" s="4" t="s">
        <v>70</v>
      </c>
      <c r="C3938" s="5">
        <v>43154</v>
      </c>
      <c r="E3938" s="6">
        <v>660</v>
      </c>
      <c r="F3938" t="str">
        <f t="shared" si="244"/>
        <v>Feb 18</v>
      </c>
      <c r="G3938">
        <f t="shared" si="247"/>
        <v>3937</v>
      </c>
      <c r="H3938" t="str">
        <f t="shared" si="245"/>
        <v/>
      </c>
      <c r="I3938" t="str">
        <f t="shared" si="246"/>
        <v/>
      </c>
    </row>
    <row r="3939" spans="1:9" ht="15" thickBot="1" x14ac:dyDescent="0.35">
      <c r="A3939" s="4" t="s">
        <v>97</v>
      </c>
      <c r="B3939" s="4" t="s">
        <v>6</v>
      </c>
      <c r="C3939" s="5">
        <v>43159</v>
      </c>
      <c r="E3939" s="6">
        <v>113531.42</v>
      </c>
      <c r="F3939" t="str">
        <f t="shared" si="244"/>
        <v>Feb 18</v>
      </c>
      <c r="G3939">
        <f t="shared" si="247"/>
        <v>3938</v>
      </c>
      <c r="H3939" t="str">
        <f t="shared" si="245"/>
        <v/>
      </c>
      <c r="I3939" t="str">
        <f t="shared" si="246"/>
        <v/>
      </c>
    </row>
    <row r="3940" spans="1:9" ht="15" thickBot="1" x14ac:dyDescent="0.35">
      <c r="A3940" s="4" t="s">
        <v>172</v>
      </c>
      <c r="B3940" s="4" t="s">
        <v>8</v>
      </c>
      <c r="C3940" s="5">
        <v>43161</v>
      </c>
      <c r="E3940" s="6">
        <v>420</v>
      </c>
      <c r="F3940" t="str">
        <f t="shared" si="244"/>
        <v>Mar 18</v>
      </c>
      <c r="G3940">
        <f t="shared" si="247"/>
        <v>3939</v>
      </c>
      <c r="H3940" t="str">
        <f t="shared" si="245"/>
        <v/>
      </c>
      <c r="I3940" t="str">
        <f t="shared" si="246"/>
        <v/>
      </c>
    </row>
    <row r="3941" spans="1:9" ht="15" thickBot="1" x14ac:dyDescent="0.35">
      <c r="A3941" s="4" t="s">
        <v>307</v>
      </c>
      <c r="B3941" s="4" t="s">
        <v>22</v>
      </c>
      <c r="C3941" s="5">
        <v>43161</v>
      </c>
      <c r="E3941" s="6">
        <v>174.91</v>
      </c>
      <c r="F3941" t="str">
        <f t="shared" si="244"/>
        <v>Mar 18</v>
      </c>
      <c r="G3941">
        <f t="shared" si="247"/>
        <v>3940</v>
      </c>
      <c r="H3941" t="str">
        <f t="shared" si="245"/>
        <v/>
      </c>
      <c r="I3941" t="str">
        <f t="shared" si="246"/>
        <v/>
      </c>
    </row>
    <row r="3942" spans="1:9" ht="15" thickBot="1" x14ac:dyDescent="0.35">
      <c r="A3942" s="4" t="s">
        <v>489</v>
      </c>
      <c r="B3942" s="4" t="s">
        <v>73</v>
      </c>
      <c r="C3942" s="5">
        <v>43161</v>
      </c>
      <c r="E3942" s="6">
        <v>256.86</v>
      </c>
      <c r="F3942" t="str">
        <f t="shared" si="244"/>
        <v>Mar 18</v>
      </c>
      <c r="G3942">
        <f t="shared" si="247"/>
        <v>3941</v>
      </c>
      <c r="H3942" t="str">
        <f t="shared" si="245"/>
        <v/>
      </c>
      <c r="I3942" t="str">
        <f t="shared" si="246"/>
        <v/>
      </c>
    </row>
    <row r="3943" spans="1:9" ht="15" thickBot="1" x14ac:dyDescent="0.35">
      <c r="A3943" s="4" t="s">
        <v>9</v>
      </c>
      <c r="B3943" s="4" t="s">
        <v>8</v>
      </c>
      <c r="C3943" s="5">
        <v>43161</v>
      </c>
      <c r="E3943" s="6">
        <v>1295</v>
      </c>
      <c r="F3943" t="str">
        <f t="shared" si="244"/>
        <v>Mar 18</v>
      </c>
      <c r="G3943">
        <f t="shared" si="247"/>
        <v>3942</v>
      </c>
      <c r="H3943" t="str">
        <f t="shared" si="245"/>
        <v/>
      </c>
      <c r="I3943" t="str">
        <f t="shared" si="246"/>
        <v/>
      </c>
    </row>
    <row r="3944" spans="1:9" ht="15" thickBot="1" x14ac:dyDescent="0.35">
      <c r="A3944" s="4" t="s">
        <v>10</v>
      </c>
      <c r="B3944" s="4" t="s">
        <v>11</v>
      </c>
      <c r="C3944" s="5">
        <v>43161</v>
      </c>
      <c r="E3944" s="6">
        <v>312.07</v>
      </c>
      <c r="F3944" t="str">
        <f t="shared" si="244"/>
        <v>Mar 18</v>
      </c>
      <c r="G3944">
        <f t="shared" si="247"/>
        <v>3943</v>
      </c>
      <c r="H3944" t="str">
        <f t="shared" si="245"/>
        <v/>
      </c>
      <c r="I3944" t="str">
        <f t="shared" si="246"/>
        <v/>
      </c>
    </row>
    <row r="3945" spans="1:9" ht="15" thickBot="1" x14ac:dyDescent="0.35">
      <c r="A3945" s="4" t="s">
        <v>10</v>
      </c>
      <c r="B3945" s="4" t="s">
        <v>127</v>
      </c>
      <c r="C3945" s="5">
        <v>43161</v>
      </c>
      <c r="E3945" s="6">
        <v>281.58999999999997</v>
      </c>
      <c r="F3945" t="str">
        <f t="shared" si="244"/>
        <v>Mar 18</v>
      </c>
      <c r="G3945">
        <f t="shared" si="247"/>
        <v>3944</v>
      </c>
      <c r="H3945" t="str">
        <f t="shared" si="245"/>
        <v/>
      </c>
      <c r="I3945" t="str">
        <f t="shared" si="246"/>
        <v/>
      </c>
    </row>
    <row r="3946" spans="1:9" ht="15" thickBot="1" x14ac:dyDescent="0.35">
      <c r="A3946" s="4" t="s">
        <v>90</v>
      </c>
      <c r="B3946" s="4" t="s">
        <v>18</v>
      </c>
      <c r="C3946" s="5">
        <v>43161</v>
      </c>
      <c r="E3946" s="6">
        <v>1843.95</v>
      </c>
      <c r="F3946" t="str">
        <f t="shared" si="244"/>
        <v>Mar 18</v>
      </c>
      <c r="G3946">
        <f t="shared" si="247"/>
        <v>3945</v>
      </c>
      <c r="H3946" t="str">
        <f t="shared" si="245"/>
        <v/>
      </c>
      <c r="I3946" t="str">
        <f t="shared" si="246"/>
        <v/>
      </c>
    </row>
    <row r="3947" spans="1:9" ht="15" thickBot="1" x14ac:dyDescent="0.35">
      <c r="A3947" s="4" t="s">
        <v>357</v>
      </c>
      <c r="B3947" s="4" t="s">
        <v>14</v>
      </c>
      <c r="C3947" s="5">
        <v>43161</v>
      </c>
      <c r="E3947" s="6">
        <v>2395.92</v>
      </c>
      <c r="F3947" t="str">
        <f t="shared" si="244"/>
        <v>Mar 18</v>
      </c>
      <c r="G3947">
        <f t="shared" si="247"/>
        <v>3946</v>
      </c>
      <c r="H3947" t="str">
        <f t="shared" si="245"/>
        <v/>
      </c>
      <c r="I3947" t="str">
        <f t="shared" si="246"/>
        <v/>
      </c>
    </row>
    <row r="3948" spans="1:9" ht="15" thickBot="1" x14ac:dyDescent="0.35">
      <c r="A3948" s="4" t="s">
        <v>91</v>
      </c>
      <c r="B3948" s="4" t="s">
        <v>14</v>
      </c>
      <c r="C3948" s="5">
        <v>43161</v>
      </c>
      <c r="E3948" s="6">
        <v>1400</v>
      </c>
      <c r="F3948" t="str">
        <f t="shared" si="244"/>
        <v>Mar 18</v>
      </c>
      <c r="G3948">
        <f t="shared" si="247"/>
        <v>3947</v>
      </c>
      <c r="H3948" t="str">
        <f t="shared" si="245"/>
        <v/>
      </c>
      <c r="I3948" t="str">
        <f t="shared" si="246"/>
        <v/>
      </c>
    </row>
    <row r="3949" spans="1:9" ht="15" thickBot="1" x14ac:dyDescent="0.35">
      <c r="A3949" s="4" t="s">
        <v>490</v>
      </c>
      <c r="B3949" s="4" t="s">
        <v>11</v>
      </c>
      <c r="C3949" s="5">
        <v>43161</v>
      </c>
      <c r="E3949" s="6">
        <v>269.99</v>
      </c>
      <c r="F3949" t="str">
        <f t="shared" si="244"/>
        <v>Mar 18</v>
      </c>
      <c r="G3949">
        <f t="shared" si="247"/>
        <v>3948</v>
      </c>
      <c r="H3949" t="str">
        <f t="shared" si="245"/>
        <v/>
      </c>
      <c r="I3949" t="str">
        <f t="shared" si="246"/>
        <v/>
      </c>
    </row>
    <row r="3950" spans="1:9" ht="15" thickBot="1" x14ac:dyDescent="0.35">
      <c r="A3950" s="4" t="s">
        <v>287</v>
      </c>
      <c r="B3950" s="4" t="s">
        <v>70</v>
      </c>
      <c r="C3950" s="5">
        <v>43161</v>
      </c>
      <c r="E3950" s="6">
        <v>605</v>
      </c>
      <c r="F3950" t="str">
        <f t="shared" si="244"/>
        <v>Mar 18</v>
      </c>
      <c r="G3950">
        <f t="shared" si="247"/>
        <v>3949</v>
      </c>
      <c r="H3950" t="str">
        <f t="shared" si="245"/>
        <v/>
      </c>
      <c r="I3950" t="str">
        <f t="shared" si="246"/>
        <v/>
      </c>
    </row>
    <row r="3951" spans="1:9" ht="15" thickBot="1" x14ac:dyDescent="0.35">
      <c r="A3951" s="4" t="s">
        <v>220</v>
      </c>
      <c r="B3951" s="4" t="s">
        <v>12</v>
      </c>
      <c r="C3951" s="5">
        <v>43161</v>
      </c>
      <c r="E3951" s="6">
        <v>55</v>
      </c>
      <c r="F3951" t="str">
        <f t="shared" si="244"/>
        <v>Mar 18</v>
      </c>
      <c r="G3951">
        <f t="shared" si="247"/>
        <v>3950</v>
      </c>
      <c r="H3951" t="str">
        <f t="shared" si="245"/>
        <v/>
      </c>
      <c r="I3951" t="str">
        <f t="shared" si="246"/>
        <v/>
      </c>
    </row>
    <row r="3952" spans="1:9" ht="15" thickBot="1" x14ac:dyDescent="0.35">
      <c r="A3952" s="4" t="s">
        <v>176</v>
      </c>
      <c r="B3952" s="4" t="s">
        <v>25</v>
      </c>
      <c r="C3952" s="5">
        <v>43161</v>
      </c>
      <c r="E3952" s="6">
        <v>250</v>
      </c>
      <c r="F3952" t="str">
        <f t="shared" si="244"/>
        <v>Mar 18</v>
      </c>
      <c r="G3952">
        <f t="shared" si="247"/>
        <v>3951</v>
      </c>
      <c r="H3952" t="str">
        <f t="shared" si="245"/>
        <v/>
      </c>
      <c r="I3952" t="str">
        <f t="shared" si="246"/>
        <v/>
      </c>
    </row>
    <row r="3953" spans="1:9" ht="15" thickBot="1" x14ac:dyDescent="0.35">
      <c r="A3953" s="4" t="s">
        <v>137</v>
      </c>
      <c r="B3953" s="4" t="s">
        <v>18</v>
      </c>
      <c r="C3953" s="5">
        <v>43161</v>
      </c>
      <c r="E3953" s="6">
        <v>1747.05</v>
      </c>
      <c r="F3953" t="str">
        <f t="shared" si="244"/>
        <v>Mar 18</v>
      </c>
      <c r="G3953">
        <f t="shared" si="247"/>
        <v>3952</v>
      </c>
      <c r="H3953" t="str">
        <f t="shared" si="245"/>
        <v/>
      </c>
      <c r="I3953" t="str">
        <f t="shared" si="246"/>
        <v/>
      </c>
    </row>
    <row r="3954" spans="1:9" ht="15" thickBot="1" x14ac:dyDescent="0.35">
      <c r="A3954" s="4" t="s">
        <v>19</v>
      </c>
      <c r="B3954" s="4" t="s">
        <v>20</v>
      </c>
      <c r="C3954" s="5">
        <v>43161</v>
      </c>
      <c r="E3954" s="6">
        <v>1314.15</v>
      </c>
      <c r="F3954" t="str">
        <f t="shared" si="244"/>
        <v>Mar 18</v>
      </c>
      <c r="G3954">
        <f t="shared" si="247"/>
        <v>3953</v>
      </c>
      <c r="H3954" t="str">
        <f t="shared" si="245"/>
        <v/>
      </c>
      <c r="I3954" t="str">
        <f t="shared" si="246"/>
        <v/>
      </c>
    </row>
    <row r="3955" spans="1:9" ht="15" thickBot="1" x14ac:dyDescent="0.35">
      <c r="A3955" s="4" t="s">
        <v>140</v>
      </c>
      <c r="B3955" s="4" t="s">
        <v>210</v>
      </c>
      <c r="C3955" s="5">
        <v>43161</v>
      </c>
      <c r="E3955" s="6">
        <v>457.89</v>
      </c>
      <c r="F3955" t="str">
        <f t="shared" si="244"/>
        <v>Mar 18</v>
      </c>
      <c r="G3955">
        <f t="shared" si="247"/>
        <v>3954</v>
      </c>
      <c r="H3955" t="str">
        <f t="shared" si="245"/>
        <v/>
      </c>
      <c r="I3955" t="str">
        <f t="shared" si="246"/>
        <v/>
      </c>
    </row>
    <row r="3956" spans="1:9" ht="15" thickBot="1" x14ac:dyDescent="0.35">
      <c r="A3956" s="4" t="s">
        <v>26</v>
      </c>
      <c r="B3956" s="4" t="s">
        <v>20</v>
      </c>
      <c r="C3956" s="5">
        <v>43161</v>
      </c>
      <c r="E3956" s="6">
        <v>6291</v>
      </c>
      <c r="F3956" t="str">
        <f t="shared" si="244"/>
        <v>Mar 18</v>
      </c>
      <c r="G3956">
        <f t="shared" si="247"/>
        <v>3955</v>
      </c>
      <c r="H3956" t="str">
        <f t="shared" si="245"/>
        <v/>
      </c>
      <c r="I3956" t="str">
        <f t="shared" si="246"/>
        <v/>
      </c>
    </row>
    <row r="3957" spans="1:9" ht="15" thickBot="1" x14ac:dyDescent="0.35">
      <c r="A3957" s="4" t="s">
        <v>354</v>
      </c>
      <c r="B3957" s="4" t="s">
        <v>39</v>
      </c>
      <c r="C3957" s="5">
        <v>43161</v>
      </c>
      <c r="E3957" s="6">
        <v>3022.5</v>
      </c>
      <c r="F3957" t="str">
        <f t="shared" si="244"/>
        <v>Mar 18</v>
      </c>
      <c r="G3957">
        <f t="shared" si="247"/>
        <v>3956</v>
      </c>
      <c r="H3957" t="str">
        <f t="shared" si="245"/>
        <v/>
      </c>
      <c r="I3957" t="str">
        <f t="shared" si="246"/>
        <v/>
      </c>
    </row>
    <row r="3958" spans="1:9" ht="15" thickBot="1" x14ac:dyDescent="0.35">
      <c r="A3958" s="4" t="s">
        <v>29</v>
      </c>
      <c r="B3958" s="4" t="s">
        <v>127</v>
      </c>
      <c r="C3958" s="5">
        <v>43161</v>
      </c>
      <c r="E3958" s="6">
        <v>455.35</v>
      </c>
      <c r="F3958" t="str">
        <f t="shared" si="244"/>
        <v>Mar 18</v>
      </c>
      <c r="G3958">
        <f t="shared" si="247"/>
        <v>3957</v>
      </c>
      <c r="H3958" t="str">
        <f t="shared" si="245"/>
        <v/>
      </c>
      <c r="I3958" t="str">
        <f t="shared" si="246"/>
        <v/>
      </c>
    </row>
    <row r="3959" spans="1:9" ht="15" thickBot="1" x14ac:dyDescent="0.35">
      <c r="A3959" s="4" t="s">
        <v>144</v>
      </c>
      <c r="B3959" s="4" t="s">
        <v>28</v>
      </c>
      <c r="C3959" s="5">
        <v>43161</v>
      </c>
      <c r="E3959" s="6">
        <v>56437.37</v>
      </c>
      <c r="F3959" t="str">
        <f t="shared" si="244"/>
        <v>Mar 18</v>
      </c>
      <c r="G3959">
        <f t="shared" si="247"/>
        <v>3958</v>
      </c>
      <c r="H3959" t="str">
        <f t="shared" si="245"/>
        <v/>
      </c>
      <c r="I3959" t="str">
        <f t="shared" si="246"/>
        <v/>
      </c>
    </row>
    <row r="3960" spans="1:9" ht="15" thickBot="1" x14ac:dyDescent="0.35">
      <c r="A3960" s="4" t="s">
        <v>144</v>
      </c>
      <c r="B3960" s="4" t="s">
        <v>33</v>
      </c>
      <c r="C3960" s="5">
        <v>43161</v>
      </c>
      <c r="E3960" s="6">
        <v>50029.5</v>
      </c>
      <c r="F3960" t="str">
        <f t="shared" si="244"/>
        <v>Mar 18</v>
      </c>
      <c r="G3960">
        <f t="shared" si="247"/>
        <v>3959</v>
      </c>
      <c r="H3960" t="str">
        <f t="shared" si="245"/>
        <v/>
      </c>
      <c r="I3960" t="str">
        <f t="shared" si="246"/>
        <v/>
      </c>
    </row>
    <row r="3961" spans="1:9" ht="15" thickBot="1" x14ac:dyDescent="0.35">
      <c r="A3961" s="4" t="s">
        <v>144</v>
      </c>
      <c r="B3961" s="4" t="s">
        <v>102</v>
      </c>
      <c r="C3961" s="5">
        <v>43161</v>
      </c>
      <c r="E3961" s="6">
        <v>-172.91</v>
      </c>
      <c r="F3961" t="str">
        <f t="shared" si="244"/>
        <v>Mar 18</v>
      </c>
      <c r="G3961">
        <f t="shared" si="247"/>
        <v>3960</v>
      </c>
      <c r="H3961" t="str">
        <f t="shared" si="245"/>
        <v/>
      </c>
      <c r="I3961" t="str">
        <f t="shared" si="246"/>
        <v/>
      </c>
    </row>
    <row r="3962" spans="1:9" ht="15" thickBot="1" x14ac:dyDescent="0.35">
      <c r="A3962" s="4" t="s">
        <v>32</v>
      </c>
      <c r="B3962" s="4" t="s">
        <v>33</v>
      </c>
      <c r="C3962" s="5">
        <v>43161</v>
      </c>
      <c r="E3962" s="6">
        <v>3741.93</v>
      </c>
      <c r="F3962" t="str">
        <f t="shared" si="244"/>
        <v>Mar 18</v>
      </c>
      <c r="G3962">
        <f t="shared" si="247"/>
        <v>3961</v>
      </c>
      <c r="H3962" t="str">
        <f t="shared" si="245"/>
        <v/>
      </c>
      <c r="I3962" t="str">
        <f t="shared" si="246"/>
        <v/>
      </c>
    </row>
    <row r="3963" spans="1:9" ht="15" thickBot="1" x14ac:dyDescent="0.35">
      <c r="A3963" s="4" t="s">
        <v>491</v>
      </c>
      <c r="B3963" s="4" t="s">
        <v>81</v>
      </c>
      <c r="C3963" s="5">
        <v>43161</v>
      </c>
      <c r="E3963" s="6">
        <v>61</v>
      </c>
      <c r="F3963" t="str">
        <f t="shared" si="244"/>
        <v>Mar 18</v>
      </c>
      <c r="G3963">
        <f t="shared" si="247"/>
        <v>3962</v>
      </c>
      <c r="H3963" t="str">
        <f t="shared" si="245"/>
        <v/>
      </c>
      <c r="I3963" t="str">
        <f t="shared" si="246"/>
        <v/>
      </c>
    </row>
    <row r="3964" spans="1:9" ht="15" thickBot="1" x14ac:dyDescent="0.35">
      <c r="A3964" s="4" t="s">
        <v>475</v>
      </c>
      <c r="B3964" s="4" t="s">
        <v>171</v>
      </c>
      <c r="C3964" s="5">
        <v>43161</v>
      </c>
      <c r="E3964" s="6">
        <v>3184.5</v>
      </c>
      <c r="F3964" t="str">
        <f t="shared" si="244"/>
        <v>Mar 18</v>
      </c>
      <c r="G3964">
        <f t="shared" si="247"/>
        <v>3963</v>
      </c>
      <c r="H3964" t="str">
        <f t="shared" si="245"/>
        <v/>
      </c>
      <c r="I3964" t="str">
        <f t="shared" si="246"/>
        <v/>
      </c>
    </row>
    <row r="3965" spans="1:9" ht="15" thickBot="1" x14ac:dyDescent="0.35">
      <c r="A3965" s="4" t="s">
        <v>103</v>
      </c>
      <c r="B3965" s="4" t="s">
        <v>85</v>
      </c>
      <c r="C3965" s="5">
        <v>43161</v>
      </c>
      <c r="E3965" s="6">
        <v>436.72</v>
      </c>
      <c r="F3965" t="str">
        <f t="shared" si="244"/>
        <v>Mar 18</v>
      </c>
      <c r="G3965">
        <f t="shared" si="247"/>
        <v>3964</v>
      </c>
      <c r="H3965" t="str">
        <f t="shared" si="245"/>
        <v/>
      </c>
      <c r="I3965" t="str">
        <f t="shared" si="246"/>
        <v/>
      </c>
    </row>
    <row r="3966" spans="1:9" ht="15" thickBot="1" x14ac:dyDescent="0.35">
      <c r="A3966" s="4" t="s">
        <v>288</v>
      </c>
      <c r="B3966" s="4" t="s">
        <v>14</v>
      </c>
      <c r="C3966" s="5">
        <v>43161</v>
      </c>
      <c r="E3966" s="6">
        <v>2041.66</v>
      </c>
      <c r="F3966" t="str">
        <f t="shared" si="244"/>
        <v>Mar 18</v>
      </c>
      <c r="G3966">
        <f t="shared" si="247"/>
        <v>3965</v>
      </c>
      <c r="H3966" t="str">
        <f t="shared" si="245"/>
        <v/>
      </c>
      <c r="I3966" t="str">
        <f t="shared" si="246"/>
        <v/>
      </c>
    </row>
    <row r="3967" spans="1:9" ht="15" thickBot="1" x14ac:dyDescent="0.35">
      <c r="A3967" s="4" t="s">
        <v>434</v>
      </c>
      <c r="B3967" s="4" t="s">
        <v>22</v>
      </c>
      <c r="C3967" s="5">
        <v>43161</v>
      </c>
      <c r="E3967" s="6">
        <v>888.88</v>
      </c>
      <c r="F3967" t="str">
        <f t="shared" si="244"/>
        <v>Mar 18</v>
      </c>
      <c r="G3967">
        <f t="shared" si="247"/>
        <v>3966</v>
      </c>
      <c r="H3967" t="str">
        <f t="shared" si="245"/>
        <v/>
      </c>
      <c r="I3967" t="str">
        <f t="shared" si="246"/>
        <v/>
      </c>
    </row>
    <row r="3968" spans="1:9" ht="15" thickBot="1" x14ac:dyDescent="0.35">
      <c r="A3968" s="4" t="s">
        <v>281</v>
      </c>
      <c r="B3968" s="4" t="s">
        <v>12</v>
      </c>
      <c r="C3968" s="5">
        <v>43161</v>
      </c>
      <c r="E3968" s="6">
        <v>157.34</v>
      </c>
      <c r="F3968" t="str">
        <f t="shared" si="244"/>
        <v>Mar 18</v>
      </c>
      <c r="G3968">
        <f t="shared" si="247"/>
        <v>3967</v>
      </c>
      <c r="H3968" t="str">
        <f t="shared" si="245"/>
        <v/>
      </c>
      <c r="I3968" t="str">
        <f t="shared" si="246"/>
        <v/>
      </c>
    </row>
    <row r="3969" spans="1:9" ht="15" thickBot="1" x14ac:dyDescent="0.35">
      <c r="A3969" s="4" t="s">
        <v>335</v>
      </c>
      <c r="B3969" s="4" t="s">
        <v>102</v>
      </c>
      <c r="C3969" s="5">
        <v>43161</v>
      </c>
      <c r="E3969" s="6">
        <v>4437.55</v>
      </c>
      <c r="F3969" t="str">
        <f t="shared" si="244"/>
        <v>Mar 18</v>
      </c>
      <c r="G3969">
        <f t="shared" si="247"/>
        <v>3968</v>
      </c>
      <c r="H3969" t="str">
        <f t="shared" si="245"/>
        <v/>
      </c>
      <c r="I3969" t="str">
        <f t="shared" si="246"/>
        <v/>
      </c>
    </row>
    <row r="3970" spans="1:9" ht="15" thickBot="1" x14ac:dyDescent="0.35">
      <c r="A3970" s="4" t="s">
        <v>40</v>
      </c>
      <c r="B3970" s="4" t="s">
        <v>28</v>
      </c>
      <c r="C3970" s="5">
        <v>43161</v>
      </c>
      <c r="E3970" s="6">
        <v>7621.82</v>
      </c>
      <c r="F3970" t="str">
        <f t="shared" si="244"/>
        <v>Mar 18</v>
      </c>
      <c r="G3970">
        <f t="shared" si="247"/>
        <v>3969</v>
      </c>
      <c r="H3970" t="str">
        <f t="shared" si="245"/>
        <v/>
      </c>
      <c r="I3970" t="str">
        <f t="shared" si="246"/>
        <v/>
      </c>
    </row>
    <row r="3971" spans="1:9" ht="15" thickBot="1" x14ac:dyDescent="0.35">
      <c r="A3971" s="4" t="s">
        <v>41</v>
      </c>
      <c r="B3971" s="4" t="s">
        <v>8</v>
      </c>
      <c r="C3971" s="5">
        <v>43161</v>
      </c>
      <c r="E3971" s="6">
        <v>66.489999999999995</v>
      </c>
      <c r="F3971" t="str">
        <f t="shared" ref="F3971:F4034" si="248">IF(C3971&lt;=$R$1,$Q$1,IF(C3971&lt;=$R$2,$Q$2,IF(C3971&lt;=$R$3,$Q$3,IF(C3971&lt;=$R$4,$Q$4,IF(C3971&lt;=$R$5,$Q$5,IF(C3971&lt;=$R$6,$Q$6,IF(C3971&lt;=$R$7,$Q$7,IF(C3971&lt;=$R$8,$Q$8,IF(C3971&lt;=$R$9,$Q$9,IF(C3971&lt;=$R$10,$Q$10,IF(C3971&lt;=$R$11,$Q$11,IF(C3971&lt;=$R$12,$Q$12,IF(C3971&lt;=$R$13,$Q$13,IF(C3971&lt;=$R$14,$Q$14,IF(C3971&lt;=$R$15,$Q$15,IF(C3971&lt;=$R$16,$Q$16,IF(C3971&lt;=$R$17,$Q$17,IF(C3971&lt;=$R$18,$Q$18,IF(C3971&lt;=$R$19,$Q$19,IF(C3971&lt;=$R$20,$Q$20,IF(C3971&lt;=$R$21,$Q$21,IF(C3971&lt;=$R$22,$Q$22,IF(C3971&lt;=$R$23,$Q$23,IF(C3971&lt;=$R$24,$Q$24,IF(C3971&lt;=$R$25,$Q$25,IF(C3971&lt;=$R$26,$Q$26,IF(C3971&lt;=$R$27,$Q$27,IF(C3971&lt;=$R$28,$Q$28,IF(C3971&lt;=$R$29,$Q$29,IF(C3971&lt;=$R$30,$Q$30,IF(C3971&lt;=$R$31,$Q$31,IF(C3971&lt;=$R$32,$Q$32,IF(C3971&lt;=$R$33,$Q$33,IF(C3971&lt;=$R$34,$Q$34,IF(C3971&lt;=$R$35,$Q$35,IF(C3971&lt;=$R$36,$Q$36,""))))))))))))))))))))))))))))))))))))</f>
        <v>Mar 18</v>
      </c>
      <c r="G3971">
        <f t="shared" si="247"/>
        <v>3970</v>
      </c>
      <c r="H3971" t="str">
        <f t="shared" ref="H3971:H4034" si="249">IF(F3971=$J$1,G3971,"")</f>
        <v/>
      </c>
      <c r="I3971" t="str">
        <f t="shared" ref="I3971:I4034" si="250">IFERROR(SMALL($H$2:$H$8586,G3971),"")</f>
        <v/>
      </c>
    </row>
    <row r="3972" spans="1:9" ht="15" thickBot="1" x14ac:dyDescent="0.35">
      <c r="A3972" s="4" t="s">
        <v>467</v>
      </c>
      <c r="B3972" s="4" t="s">
        <v>131</v>
      </c>
      <c r="C3972" s="5">
        <v>43161</v>
      </c>
      <c r="E3972" s="6">
        <v>613.45000000000005</v>
      </c>
      <c r="F3972" t="str">
        <f t="shared" si="248"/>
        <v>Mar 18</v>
      </c>
      <c r="G3972">
        <f t="shared" ref="G3972:G4035" si="251">1+G3971</f>
        <v>3971</v>
      </c>
      <c r="H3972" t="str">
        <f t="shared" si="249"/>
        <v/>
      </c>
      <c r="I3972" t="str">
        <f t="shared" si="250"/>
        <v/>
      </c>
    </row>
    <row r="3973" spans="1:9" ht="15" thickBot="1" x14ac:dyDescent="0.35">
      <c r="A3973" s="4" t="s">
        <v>492</v>
      </c>
      <c r="B3973" s="4" t="s">
        <v>8</v>
      </c>
      <c r="C3973" s="5">
        <v>43161</v>
      </c>
      <c r="E3973" s="6">
        <v>2400</v>
      </c>
      <c r="F3973" t="str">
        <f t="shared" si="248"/>
        <v>Mar 18</v>
      </c>
      <c r="G3973">
        <f t="shared" si="251"/>
        <v>3972</v>
      </c>
      <c r="H3973" t="str">
        <f t="shared" si="249"/>
        <v/>
      </c>
      <c r="I3973" t="str">
        <f t="shared" si="250"/>
        <v/>
      </c>
    </row>
    <row r="3974" spans="1:9" ht="15" thickBot="1" x14ac:dyDescent="0.35">
      <c r="A3974" s="4" t="s">
        <v>54</v>
      </c>
      <c r="B3974" s="4" t="s">
        <v>35</v>
      </c>
      <c r="C3974" s="5">
        <v>43161</v>
      </c>
      <c r="E3974" s="6">
        <v>784</v>
      </c>
      <c r="F3974" t="str">
        <f t="shared" si="248"/>
        <v>Mar 18</v>
      </c>
      <c r="G3974">
        <f t="shared" si="251"/>
        <v>3973</v>
      </c>
      <c r="H3974" t="str">
        <f t="shared" si="249"/>
        <v/>
      </c>
      <c r="I3974" t="str">
        <f t="shared" si="250"/>
        <v/>
      </c>
    </row>
    <row r="3975" spans="1:9" ht="15" thickBot="1" x14ac:dyDescent="0.35">
      <c r="A3975" s="4" t="s">
        <v>493</v>
      </c>
      <c r="B3975" s="4" t="s">
        <v>180</v>
      </c>
      <c r="C3975" s="5">
        <v>43161</v>
      </c>
      <c r="E3975" s="6">
        <v>312.5</v>
      </c>
      <c r="F3975" t="str">
        <f t="shared" si="248"/>
        <v>Mar 18</v>
      </c>
      <c r="G3975">
        <f t="shared" si="251"/>
        <v>3974</v>
      </c>
      <c r="H3975" t="str">
        <f t="shared" si="249"/>
        <v/>
      </c>
      <c r="I3975" t="str">
        <f t="shared" si="250"/>
        <v/>
      </c>
    </row>
    <row r="3976" spans="1:9" ht="15" thickBot="1" x14ac:dyDescent="0.35">
      <c r="A3976" s="4" t="s">
        <v>494</v>
      </c>
      <c r="B3976" s="4" t="s">
        <v>148</v>
      </c>
      <c r="C3976" s="5">
        <v>43161</v>
      </c>
      <c r="E3976" s="6">
        <v>350</v>
      </c>
      <c r="F3976" t="str">
        <f t="shared" si="248"/>
        <v>Mar 18</v>
      </c>
      <c r="G3976">
        <f t="shared" si="251"/>
        <v>3975</v>
      </c>
      <c r="H3976" t="str">
        <f t="shared" si="249"/>
        <v/>
      </c>
      <c r="I3976" t="str">
        <f t="shared" si="250"/>
        <v/>
      </c>
    </row>
    <row r="3977" spans="1:9" ht="15" thickBot="1" x14ac:dyDescent="0.35">
      <c r="A3977" s="4" t="s">
        <v>56</v>
      </c>
      <c r="B3977" s="4" t="s">
        <v>12</v>
      </c>
      <c r="C3977" s="5">
        <v>43161</v>
      </c>
      <c r="E3977" s="6">
        <v>534.17999999999995</v>
      </c>
      <c r="F3977" t="str">
        <f t="shared" si="248"/>
        <v>Mar 18</v>
      </c>
      <c r="G3977">
        <f t="shared" si="251"/>
        <v>3976</v>
      </c>
      <c r="H3977" t="str">
        <f t="shared" si="249"/>
        <v/>
      </c>
      <c r="I3977" t="str">
        <f t="shared" si="250"/>
        <v/>
      </c>
    </row>
    <row r="3978" spans="1:9" ht="15" thickBot="1" x14ac:dyDescent="0.35">
      <c r="A3978" s="4" t="s">
        <v>57</v>
      </c>
      <c r="B3978" s="4" t="s">
        <v>8</v>
      </c>
      <c r="C3978" s="5">
        <v>43161</v>
      </c>
      <c r="E3978" s="6">
        <v>1674.12</v>
      </c>
      <c r="F3978" t="str">
        <f t="shared" si="248"/>
        <v>Mar 18</v>
      </c>
      <c r="G3978">
        <f t="shared" si="251"/>
        <v>3977</v>
      </c>
      <c r="H3978" t="str">
        <f t="shared" si="249"/>
        <v/>
      </c>
      <c r="I3978" t="str">
        <f t="shared" si="250"/>
        <v/>
      </c>
    </row>
    <row r="3979" spans="1:9" ht="15" thickBot="1" x14ac:dyDescent="0.35">
      <c r="A3979" s="4" t="s">
        <v>495</v>
      </c>
      <c r="B3979" s="4" t="s">
        <v>81</v>
      </c>
      <c r="C3979" s="5">
        <v>43161</v>
      </c>
      <c r="E3979" s="6">
        <v>53</v>
      </c>
      <c r="F3979" t="str">
        <f t="shared" si="248"/>
        <v>Mar 18</v>
      </c>
      <c r="G3979">
        <f t="shared" si="251"/>
        <v>3978</v>
      </c>
      <c r="H3979" t="str">
        <f t="shared" si="249"/>
        <v/>
      </c>
      <c r="I3979" t="str">
        <f t="shared" si="250"/>
        <v/>
      </c>
    </row>
    <row r="3980" spans="1:9" ht="15" thickBot="1" x14ac:dyDescent="0.35">
      <c r="A3980" s="4" t="s">
        <v>60</v>
      </c>
      <c r="B3980" s="4" t="s">
        <v>67</v>
      </c>
      <c r="C3980" s="5">
        <v>43161</v>
      </c>
      <c r="E3980" s="6">
        <v>589.72</v>
      </c>
      <c r="F3980" t="str">
        <f t="shared" si="248"/>
        <v>Mar 18</v>
      </c>
      <c r="G3980">
        <f t="shared" si="251"/>
        <v>3979</v>
      </c>
      <c r="H3980" t="str">
        <f t="shared" si="249"/>
        <v/>
      </c>
      <c r="I3980" t="str">
        <f t="shared" si="250"/>
        <v/>
      </c>
    </row>
    <row r="3981" spans="1:9" ht="15" thickBot="1" x14ac:dyDescent="0.35">
      <c r="A3981" s="4" t="s">
        <v>364</v>
      </c>
      <c r="B3981" s="4" t="s">
        <v>85</v>
      </c>
      <c r="C3981" s="5">
        <v>43161</v>
      </c>
      <c r="E3981" s="6">
        <v>556.78</v>
      </c>
      <c r="F3981" t="str">
        <f t="shared" si="248"/>
        <v>Mar 18</v>
      </c>
      <c r="G3981">
        <f t="shared" si="251"/>
        <v>3980</v>
      </c>
      <c r="H3981" t="str">
        <f t="shared" si="249"/>
        <v/>
      </c>
      <c r="I3981" t="str">
        <f t="shared" si="250"/>
        <v/>
      </c>
    </row>
    <row r="3982" spans="1:9" ht="15" thickBot="1" x14ac:dyDescent="0.35">
      <c r="A3982" s="4" t="s">
        <v>120</v>
      </c>
      <c r="B3982" s="4" t="s">
        <v>12</v>
      </c>
      <c r="C3982" s="5">
        <v>43161</v>
      </c>
      <c r="E3982" s="6">
        <v>96</v>
      </c>
      <c r="F3982" t="str">
        <f t="shared" si="248"/>
        <v>Mar 18</v>
      </c>
      <c r="G3982">
        <f t="shared" si="251"/>
        <v>3981</v>
      </c>
      <c r="H3982" t="str">
        <f t="shared" si="249"/>
        <v/>
      </c>
      <c r="I3982" t="str">
        <f t="shared" si="250"/>
        <v/>
      </c>
    </row>
    <row r="3983" spans="1:9" ht="15" thickBot="1" x14ac:dyDescent="0.35">
      <c r="A3983" s="4" t="s">
        <v>211</v>
      </c>
      <c r="B3983" s="4" t="s">
        <v>212</v>
      </c>
      <c r="C3983" s="5">
        <v>43161</v>
      </c>
      <c r="E3983" s="6">
        <v>85</v>
      </c>
      <c r="F3983" t="str">
        <f t="shared" si="248"/>
        <v>Mar 18</v>
      </c>
      <c r="G3983">
        <f t="shared" si="251"/>
        <v>3982</v>
      </c>
      <c r="H3983" t="str">
        <f t="shared" si="249"/>
        <v/>
      </c>
      <c r="I3983" t="str">
        <f t="shared" si="250"/>
        <v/>
      </c>
    </row>
    <row r="3984" spans="1:9" ht="15" thickBot="1" x14ac:dyDescent="0.35">
      <c r="A3984" s="4" t="s">
        <v>428</v>
      </c>
      <c r="B3984" s="4" t="s">
        <v>70</v>
      </c>
      <c r="C3984" s="5">
        <v>43161</v>
      </c>
      <c r="E3984" s="6">
        <v>150</v>
      </c>
      <c r="F3984" t="str">
        <f t="shared" si="248"/>
        <v>Mar 18</v>
      </c>
      <c r="G3984">
        <f t="shared" si="251"/>
        <v>3983</v>
      </c>
      <c r="H3984" t="str">
        <f t="shared" si="249"/>
        <v/>
      </c>
      <c r="I3984" t="str">
        <f t="shared" si="250"/>
        <v/>
      </c>
    </row>
    <row r="3985" spans="1:9" ht="15" thickBot="1" x14ac:dyDescent="0.35">
      <c r="A3985" s="4" t="s">
        <v>428</v>
      </c>
      <c r="B3985" s="4" t="s">
        <v>8</v>
      </c>
      <c r="C3985" s="5">
        <v>43161</v>
      </c>
      <c r="E3985" s="6">
        <v>125</v>
      </c>
      <c r="F3985" t="str">
        <f t="shared" si="248"/>
        <v>Mar 18</v>
      </c>
      <c r="G3985">
        <f t="shared" si="251"/>
        <v>3984</v>
      </c>
      <c r="H3985" t="str">
        <f t="shared" si="249"/>
        <v/>
      </c>
      <c r="I3985" t="str">
        <f t="shared" si="250"/>
        <v/>
      </c>
    </row>
    <row r="3986" spans="1:9" ht="15" thickBot="1" x14ac:dyDescent="0.35">
      <c r="A3986" s="4" t="s">
        <v>306</v>
      </c>
      <c r="B3986" s="4" t="s">
        <v>131</v>
      </c>
      <c r="C3986" s="5">
        <v>43161</v>
      </c>
      <c r="E3986" s="6">
        <v>18.600000000000001</v>
      </c>
      <c r="F3986" t="str">
        <f t="shared" si="248"/>
        <v>Mar 18</v>
      </c>
      <c r="G3986">
        <f t="shared" si="251"/>
        <v>3985</v>
      </c>
      <c r="H3986" t="str">
        <f t="shared" si="249"/>
        <v/>
      </c>
      <c r="I3986" t="str">
        <f t="shared" si="250"/>
        <v/>
      </c>
    </row>
    <row r="3987" spans="1:9" ht="15" thickBot="1" x14ac:dyDescent="0.35">
      <c r="A3987" s="4" t="s">
        <v>306</v>
      </c>
      <c r="B3987" s="4" t="s">
        <v>16</v>
      </c>
      <c r="C3987" s="5">
        <v>43161</v>
      </c>
      <c r="E3987" s="6">
        <v>221.32</v>
      </c>
      <c r="F3987" t="str">
        <f t="shared" si="248"/>
        <v>Mar 18</v>
      </c>
      <c r="G3987">
        <f t="shared" si="251"/>
        <v>3986</v>
      </c>
      <c r="H3987" t="str">
        <f t="shared" si="249"/>
        <v/>
      </c>
      <c r="I3987" t="str">
        <f t="shared" si="250"/>
        <v/>
      </c>
    </row>
    <row r="3988" spans="1:9" ht="15" thickBot="1" x14ac:dyDescent="0.35">
      <c r="A3988" s="4" t="s">
        <v>193</v>
      </c>
      <c r="B3988" s="4" t="s">
        <v>18</v>
      </c>
      <c r="C3988" s="5">
        <v>43161</v>
      </c>
      <c r="E3988" s="6">
        <v>42.28</v>
      </c>
      <c r="F3988" t="str">
        <f t="shared" si="248"/>
        <v>Mar 18</v>
      </c>
      <c r="G3988">
        <f t="shared" si="251"/>
        <v>3987</v>
      </c>
      <c r="H3988" t="str">
        <f t="shared" si="249"/>
        <v/>
      </c>
      <c r="I3988" t="str">
        <f t="shared" si="250"/>
        <v/>
      </c>
    </row>
    <row r="3989" spans="1:9" ht="15" thickBot="1" x14ac:dyDescent="0.35">
      <c r="A3989" s="4" t="s">
        <v>71</v>
      </c>
      <c r="B3989" s="4" t="s">
        <v>12</v>
      </c>
      <c r="C3989" s="5">
        <v>43161</v>
      </c>
      <c r="E3989" s="6">
        <v>194.36</v>
      </c>
      <c r="F3989" t="str">
        <f t="shared" si="248"/>
        <v>Mar 18</v>
      </c>
      <c r="G3989">
        <f t="shared" si="251"/>
        <v>3988</v>
      </c>
      <c r="H3989" t="str">
        <f t="shared" si="249"/>
        <v/>
      </c>
      <c r="I3989" t="str">
        <f t="shared" si="250"/>
        <v/>
      </c>
    </row>
    <row r="3990" spans="1:9" ht="15" thickBot="1" x14ac:dyDescent="0.35">
      <c r="A3990" s="4" t="s">
        <v>72</v>
      </c>
      <c r="B3990" s="4" t="s">
        <v>73</v>
      </c>
      <c r="C3990" s="5">
        <v>43161</v>
      </c>
      <c r="E3990" s="6">
        <v>24719.63</v>
      </c>
      <c r="F3990" t="str">
        <f t="shared" si="248"/>
        <v>Mar 18</v>
      </c>
      <c r="G3990">
        <f t="shared" si="251"/>
        <v>3989</v>
      </c>
      <c r="H3990" t="str">
        <f t="shared" si="249"/>
        <v/>
      </c>
      <c r="I3990" t="str">
        <f t="shared" si="250"/>
        <v/>
      </c>
    </row>
    <row r="3991" spans="1:9" ht="15" thickBot="1" x14ac:dyDescent="0.35">
      <c r="A3991" s="4" t="s">
        <v>75</v>
      </c>
      <c r="B3991" s="4" t="s">
        <v>14</v>
      </c>
      <c r="C3991" s="5">
        <v>43161</v>
      </c>
      <c r="E3991" s="6">
        <v>13000</v>
      </c>
      <c r="F3991" t="str">
        <f t="shared" si="248"/>
        <v>Mar 18</v>
      </c>
      <c r="G3991">
        <f t="shared" si="251"/>
        <v>3990</v>
      </c>
      <c r="H3991" t="str">
        <f t="shared" si="249"/>
        <v/>
      </c>
      <c r="I3991" t="str">
        <f t="shared" si="250"/>
        <v/>
      </c>
    </row>
    <row r="3992" spans="1:9" ht="15" thickBot="1" x14ac:dyDescent="0.35">
      <c r="A3992" s="4" t="s">
        <v>165</v>
      </c>
      <c r="B3992" s="4" t="s">
        <v>8</v>
      </c>
      <c r="C3992" s="5">
        <v>43161</v>
      </c>
      <c r="E3992" s="6">
        <v>2242.6999999999998</v>
      </c>
      <c r="F3992" t="str">
        <f t="shared" si="248"/>
        <v>Mar 18</v>
      </c>
      <c r="G3992">
        <f t="shared" si="251"/>
        <v>3991</v>
      </c>
      <c r="H3992" t="str">
        <f t="shared" si="249"/>
        <v/>
      </c>
      <c r="I3992" t="str">
        <f t="shared" si="250"/>
        <v/>
      </c>
    </row>
    <row r="3993" spans="1:9" ht="15" thickBot="1" x14ac:dyDescent="0.35">
      <c r="A3993" s="4" t="s">
        <v>76</v>
      </c>
      <c r="B3993" s="4" t="s">
        <v>214</v>
      </c>
      <c r="C3993" s="5">
        <v>43161</v>
      </c>
      <c r="E3993" s="6">
        <v>33650.400000000001</v>
      </c>
      <c r="F3993" t="str">
        <f t="shared" si="248"/>
        <v>Mar 18</v>
      </c>
      <c r="G3993">
        <f t="shared" si="251"/>
        <v>3992</v>
      </c>
      <c r="H3993" t="str">
        <f t="shared" si="249"/>
        <v/>
      </c>
      <c r="I3993" t="str">
        <f t="shared" si="250"/>
        <v/>
      </c>
    </row>
    <row r="3994" spans="1:9" ht="15" thickBot="1" x14ac:dyDescent="0.35">
      <c r="A3994" s="4" t="s">
        <v>76</v>
      </c>
      <c r="B3994" s="4" t="s">
        <v>111</v>
      </c>
      <c r="C3994" s="5">
        <v>43161</v>
      </c>
      <c r="E3994" s="6">
        <v>1889.08</v>
      </c>
      <c r="F3994" t="str">
        <f t="shared" si="248"/>
        <v>Mar 18</v>
      </c>
      <c r="G3994">
        <f t="shared" si="251"/>
        <v>3993</v>
      </c>
      <c r="H3994" t="str">
        <f t="shared" si="249"/>
        <v/>
      </c>
      <c r="I3994" t="str">
        <f t="shared" si="250"/>
        <v/>
      </c>
    </row>
    <row r="3995" spans="1:9" ht="15" thickBot="1" x14ac:dyDescent="0.35">
      <c r="A3995" s="4" t="s">
        <v>465</v>
      </c>
      <c r="B3995" s="4" t="s">
        <v>14</v>
      </c>
      <c r="C3995" s="5">
        <v>43161</v>
      </c>
      <c r="E3995" s="6">
        <v>9200</v>
      </c>
      <c r="F3995" t="str">
        <f t="shared" si="248"/>
        <v>Mar 18</v>
      </c>
      <c r="G3995">
        <f t="shared" si="251"/>
        <v>3994</v>
      </c>
      <c r="H3995" t="str">
        <f t="shared" si="249"/>
        <v/>
      </c>
      <c r="I3995" t="str">
        <f t="shared" si="250"/>
        <v/>
      </c>
    </row>
    <row r="3996" spans="1:9" ht="15" thickBot="1" x14ac:dyDescent="0.35">
      <c r="A3996" s="4" t="s">
        <v>5</v>
      </c>
      <c r="B3996" s="4" t="s">
        <v>6</v>
      </c>
      <c r="C3996" s="5">
        <v>43161</v>
      </c>
      <c r="E3996" s="6">
        <v>259933.42</v>
      </c>
      <c r="F3996" t="str">
        <f t="shared" si="248"/>
        <v>Mar 18</v>
      </c>
      <c r="G3996">
        <f t="shared" si="251"/>
        <v>3995</v>
      </c>
      <c r="H3996" t="str">
        <f t="shared" si="249"/>
        <v/>
      </c>
      <c r="I3996" t="str">
        <f t="shared" si="250"/>
        <v/>
      </c>
    </row>
    <row r="3997" spans="1:9" ht="15" thickBot="1" x14ac:dyDescent="0.35">
      <c r="A3997" s="4" t="s">
        <v>82</v>
      </c>
      <c r="B3997" s="4" t="s">
        <v>11</v>
      </c>
      <c r="C3997" s="5">
        <v>43161</v>
      </c>
      <c r="E3997" s="6">
        <v>1191.55</v>
      </c>
      <c r="F3997" t="str">
        <f t="shared" si="248"/>
        <v>Mar 18</v>
      </c>
      <c r="G3997">
        <f t="shared" si="251"/>
        <v>3996</v>
      </c>
      <c r="H3997" t="str">
        <f t="shared" si="249"/>
        <v/>
      </c>
      <c r="I3997" t="str">
        <f t="shared" si="250"/>
        <v/>
      </c>
    </row>
    <row r="3998" spans="1:9" ht="15" thickBot="1" x14ac:dyDescent="0.35">
      <c r="A3998" s="4" t="s">
        <v>125</v>
      </c>
      <c r="B3998" s="4" t="s">
        <v>22</v>
      </c>
      <c r="C3998" s="5">
        <v>43161</v>
      </c>
      <c r="E3998" s="6">
        <v>196.44</v>
      </c>
      <c r="F3998" t="str">
        <f t="shared" si="248"/>
        <v>Mar 18</v>
      </c>
      <c r="G3998">
        <f t="shared" si="251"/>
        <v>3997</v>
      </c>
      <c r="H3998" t="str">
        <f t="shared" si="249"/>
        <v/>
      </c>
      <c r="I3998" t="str">
        <f t="shared" si="250"/>
        <v/>
      </c>
    </row>
    <row r="3999" spans="1:9" ht="15" thickBot="1" x14ac:dyDescent="0.35">
      <c r="A3999" s="4" t="s">
        <v>87</v>
      </c>
      <c r="B3999" s="4" t="s">
        <v>8</v>
      </c>
      <c r="C3999" s="5">
        <v>43168</v>
      </c>
      <c r="E3999" s="6">
        <v>1138.3399999999999</v>
      </c>
      <c r="F3999" t="str">
        <f t="shared" si="248"/>
        <v>Mar 18</v>
      </c>
      <c r="G3999">
        <f t="shared" si="251"/>
        <v>3998</v>
      </c>
      <c r="H3999" t="str">
        <f t="shared" si="249"/>
        <v/>
      </c>
      <c r="I3999" t="str">
        <f t="shared" si="250"/>
        <v/>
      </c>
    </row>
    <row r="4000" spans="1:9" ht="15" thickBot="1" x14ac:dyDescent="0.35">
      <c r="A4000" s="4" t="s">
        <v>7</v>
      </c>
      <c r="B4000" s="4" t="s">
        <v>33</v>
      </c>
      <c r="C4000" s="5">
        <v>43168</v>
      </c>
      <c r="E4000" s="6">
        <v>40</v>
      </c>
      <c r="F4000" t="str">
        <f t="shared" si="248"/>
        <v>Mar 18</v>
      </c>
      <c r="G4000">
        <f t="shared" si="251"/>
        <v>3999</v>
      </c>
      <c r="H4000" t="str">
        <f t="shared" si="249"/>
        <v/>
      </c>
      <c r="I4000" t="str">
        <f t="shared" si="250"/>
        <v/>
      </c>
    </row>
    <row r="4001" spans="1:9" ht="15" thickBot="1" x14ac:dyDescent="0.35">
      <c r="A4001" s="4" t="s">
        <v>7</v>
      </c>
      <c r="B4001" s="4" t="s">
        <v>8</v>
      </c>
      <c r="C4001" s="5">
        <v>43168</v>
      </c>
      <c r="E4001" s="6">
        <v>38</v>
      </c>
      <c r="F4001" t="str">
        <f t="shared" si="248"/>
        <v>Mar 18</v>
      </c>
      <c r="G4001">
        <f t="shared" si="251"/>
        <v>4000</v>
      </c>
      <c r="H4001" t="str">
        <f t="shared" si="249"/>
        <v/>
      </c>
      <c r="I4001" t="str">
        <f t="shared" si="250"/>
        <v/>
      </c>
    </row>
    <row r="4002" spans="1:9" ht="15" thickBot="1" x14ac:dyDescent="0.35">
      <c r="A4002" s="4" t="s">
        <v>9</v>
      </c>
      <c r="B4002" s="4" t="s">
        <v>8</v>
      </c>
      <c r="C4002" s="5">
        <v>43168</v>
      </c>
      <c r="E4002" s="6">
        <v>296.95</v>
      </c>
      <c r="F4002" t="str">
        <f t="shared" si="248"/>
        <v>Mar 18</v>
      </c>
      <c r="G4002">
        <f t="shared" si="251"/>
        <v>4001</v>
      </c>
      <c r="H4002" t="str">
        <f t="shared" si="249"/>
        <v/>
      </c>
      <c r="I4002" t="str">
        <f t="shared" si="250"/>
        <v/>
      </c>
    </row>
    <row r="4003" spans="1:9" ht="15" thickBot="1" x14ac:dyDescent="0.35">
      <c r="A4003" s="4" t="s">
        <v>10</v>
      </c>
      <c r="B4003" s="4" t="s">
        <v>11</v>
      </c>
      <c r="C4003" s="5">
        <v>43168</v>
      </c>
      <c r="E4003" s="6">
        <v>316.07</v>
      </c>
      <c r="F4003" t="str">
        <f t="shared" si="248"/>
        <v>Mar 18</v>
      </c>
      <c r="G4003">
        <f t="shared" si="251"/>
        <v>4002</v>
      </c>
      <c r="H4003" t="str">
        <f t="shared" si="249"/>
        <v/>
      </c>
      <c r="I4003" t="str">
        <f t="shared" si="250"/>
        <v/>
      </c>
    </row>
    <row r="4004" spans="1:9" ht="15" thickBot="1" x14ac:dyDescent="0.35">
      <c r="A4004" s="4" t="s">
        <v>10</v>
      </c>
      <c r="B4004" s="4" t="s">
        <v>127</v>
      </c>
      <c r="C4004" s="5">
        <v>43168</v>
      </c>
      <c r="E4004" s="6">
        <v>275.56</v>
      </c>
      <c r="F4004" t="str">
        <f t="shared" si="248"/>
        <v>Mar 18</v>
      </c>
      <c r="G4004">
        <f t="shared" si="251"/>
        <v>4003</v>
      </c>
      <c r="H4004" t="str">
        <f t="shared" si="249"/>
        <v/>
      </c>
      <c r="I4004" t="str">
        <f t="shared" si="250"/>
        <v/>
      </c>
    </row>
    <row r="4005" spans="1:9" ht="15" thickBot="1" x14ac:dyDescent="0.35">
      <c r="A4005" s="4" t="s">
        <v>313</v>
      </c>
      <c r="B4005" s="4" t="s">
        <v>314</v>
      </c>
      <c r="C4005" s="5">
        <v>43168</v>
      </c>
      <c r="E4005" s="6">
        <v>321294.75</v>
      </c>
      <c r="F4005" t="str">
        <f t="shared" si="248"/>
        <v>Mar 18</v>
      </c>
      <c r="G4005">
        <f t="shared" si="251"/>
        <v>4004</v>
      </c>
      <c r="H4005" t="str">
        <f t="shared" si="249"/>
        <v/>
      </c>
      <c r="I4005" t="str">
        <f t="shared" si="250"/>
        <v/>
      </c>
    </row>
    <row r="4006" spans="1:9" ht="15" thickBot="1" x14ac:dyDescent="0.35">
      <c r="A4006" s="4" t="s">
        <v>315</v>
      </c>
      <c r="B4006" s="4" t="s">
        <v>314</v>
      </c>
      <c r="C4006" s="5">
        <v>43168</v>
      </c>
      <c r="E4006" s="6">
        <v>197737.75</v>
      </c>
      <c r="F4006" t="str">
        <f t="shared" si="248"/>
        <v>Mar 18</v>
      </c>
      <c r="G4006">
        <f t="shared" si="251"/>
        <v>4005</v>
      </c>
      <c r="H4006" t="str">
        <f t="shared" si="249"/>
        <v/>
      </c>
      <c r="I4006" t="str">
        <f t="shared" si="250"/>
        <v/>
      </c>
    </row>
    <row r="4007" spans="1:9" ht="15" thickBot="1" x14ac:dyDescent="0.35">
      <c r="A4007" s="4" t="s">
        <v>133</v>
      </c>
      <c r="B4007" s="4" t="s">
        <v>70</v>
      </c>
      <c r="C4007" s="5">
        <v>43168</v>
      </c>
      <c r="E4007" s="6">
        <v>58</v>
      </c>
      <c r="F4007" t="str">
        <f t="shared" si="248"/>
        <v>Mar 18</v>
      </c>
      <c r="G4007">
        <f t="shared" si="251"/>
        <v>4006</v>
      </c>
      <c r="H4007" t="str">
        <f t="shared" si="249"/>
        <v/>
      </c>
      <c r="I4007" t="str">
        <f t="shared" si="250"/>
        <v/>
      </c>
    </row>
    <row r="4008" spans="1:9" ht="15" thickBot="1" x14ac:dyDescent="0.35">
      <c r="A4008" s="4" t="s">
        <v>133</v>
      </c>
      <c r="B4008" s="4" t="s">
        <v>8</v>
      </c>
      <c r="C4008" s="5">
        <v>43168</v>
      </c>
      <c r="E4008" s="6">
        <v>144.72</v>
      </c>
      <c r="F4008" t="str">
        <f t="shared" si="248"/>
        <v>Mar 18</v>
      </c>
      <c r="G4008">
        <f t="shared" si="251"/>
        <v>4007</v>
      </c>
      <c r="H4008" t="str">
        <f t="shared" si="249"/>
        <v/>
      </c>
      <c r="I4008" t="str">
        <f t="shared" si="250"/>
        <v/>
      </c>
    </row>
    <row r="4009" spans="1:9" ht="15" thickBot="1" x14ac:dyDescent="0.35">
      <c r="A4009" s="4" t="s">
        <v>357</v>
      </c>
      <c r="B4009" s="4" t="s">
        <v>14</v>
      </c>
      <c r="C4009" s="5">
        <v>43168</v>
      </c>
      <c r="E4009" s="6">
        <v>2181.36</v>
      </c>
      <c r="F4009" t="str">
        <f t="shared" si="248"/>
        <v>Mar 18</v>
      </c>
      <c r="G4009">
        <f t="shared" si="251"/>
        <v>4008</v>
      </c>
      <c r="H4009" t="str">
        <f t="shared" si="249"/>
        <v/>
      </c>
      <c r="I4009" t="str">
        <f t="shared" si="250"/>
        <v/>
      </c>
    </row>
    <row r="4010" spans="1:9" ht="15" thickBot="1" x14ac:dyDescent="0.35">
      <c r="A4010" s="4" t="s">
        <v>134</v>
      </c>
      <c r="B4010" s="4" t="s">
        <v>22</v>
      </c>
      <c r="C4010" s="5">
        <v>43168</v>
      </c>
      <c r="E4010" s="6">
        <v>1398.72</v>
      </c>
      <c r="F4010" t="str">
        <f t="shared" si="248"/>
        <v>Mar 18</v>
      </c>
      <c r="G4010">
        <f t="shared" si="251"/>
        <v>4009</v>
      </c>
      <c r="H4010" t="str">
        <f t="shared" si="249"/>
        <v/>
      </c>
      <c r="I4010" t="str">
        <f t="shared" si="250"/>
        <v/>
      </c>
    </row>
    <row r="4011" spans="1:9" ht="15" thickBot="1" x14ac:dyDescent="0.35">
      <c r="A4011" s="4" t="s">
        <v>92</v>
      </c>
      <c r="B4011" s="4" t="s">
        <v>45</v>
      </c>
      <c r="C4011" s="5">
        <v>43168</v>
      </c>
      <c r="E4011" s="6">
        <v>487.37</v>
      </c>
      <c r="F4011" t="str">
        <f t="shared" si="248"/>
        <v>Mar 18</v>
      </c>
      <c r="G4011">
        <f t="shared" si="251"/>
        <v>4010</v>
      </c>
      <c r="H4011" t="str">
        <f t="shared" si="249"/>
        <v/>
      </c>
      <c r="I4011" t="str">
        <f t="shared" si="250"/>
        <v/>
      </c>
    </row>
    <row r="4012" spans="1:9" ht="15" thickBot="1" x14ac:dyDescent="0.35">
      <c r="A4012" s="4" t="s">
        <v>206</v>
      </c>
      <c r="B4012" s="4" t="s">
        <v>14</v>
      </c>
      <c r="C4012" s="5">
        <v>43168</v>
      </c>
      <c r="E4012" s="6">
        <v>13500</v>
      </c>
      <c r="F4012" t="str">
        <f t="shared" si="248"/>
        <v>Mar 18</v>
      </c>
      <c r="G4012">
        <f t="shared" si="251"/>
        <v>4011</v>
      </c>
      <c r="H4012" t="str">
        <f t="shared" si="249"/>
        <v/>
      </c>
      <c r="I4012" t="str">
        <f t="shared" si="250"/>
        <v/>
      </c>
    </row>
    <row r="4013" spans="1:9" ht="15" thickBot="1" x14ac:dyDescent="0.35">
      <c r="A4013" s="4" t="s">
        <v>17</v>
      </c>
      <c r="B4013" s="4" t="s">
        <v>18</v>
      </c>
      <c r="C4013" s="5">
        <v>43168</v>
      </c>
      <c r="E4013" s="6">
        <v>1270.5</v>
      </c>
      <c r="F4013" t="str">
        <f t="shared" si="248"/>
        <v>Mar 18</v>
      </c>
      <c r="G4013">
        <f t="shared" si="251"/>
        <v>4012</v>
      </c>
      <c r="H4013" t="str">
        <f t="shared" si="249"/>
        <v/>
      </c>
      <c r="I4013" t="str">
        <f t="shared" si="250"/>
        <v/>
      </c>
    </row>
    <row r="4014" spans="1:9" ht="15" thickBot="1" x14ac:dyDescent="0.35">
      <c r="A4014" s="4" t="s">
        <v>291</v>
      </c>
      <c r="B4014" s="4" t="s">
        <v>39</v>
      </c>
      <c r="C4014" s="5">
        <v>43168</v>
      </c>
      <c r="E4014" s="6">
        <v>475</v>
      </c>
      <c r="F4014" t="str">
        <f t="shared" si="248"/>
        <v>Mar 18</v>
      </c>
      <c r="G4014">
        <f t="shared" si="251"/>
        <v>4013</v>
      </c>
      <c r="H4014" t="str">
        <f t="shared" si="249"/>
        <v/>
      </c>
      <c r="I4014" t="str">
        <f t="shared" si="250"/>
        <v/>
      </c>
    </row>
    <row r="4015" spans="1:9" ht="15" thickBot="1" x14ac:dyDescent="0.35">
      <c r="A4015" s="4" t="s">
        <v>93</v>
      </c>
      <c r="B4015" s="4" t="s">
        <v>94</v>
      </c>
      <c r="C4015" s="5">
        <v>43168</v>
      </c>
      <c r="E4015" s="6">
        <v>39931.57</v>
      </c>
      <c r="F4015" t="str">
        <f t="shared" si="248"/>
        <v>Mar 18</v>
      </c>
      <c r="G4015">
        <f t="shared" si="251"/>
        <v>4014</v>
      </c>
      <c r="H4015" t="str">
        <f t="shared" si="249"/>
        <v/>
      </c>
      <c r="I4015" t="str">
        <f t="shared" si="250"/>
        <v/>
      </c>
    </row>
    <row r="4016" spans="1:9" ht="15" thickBot="1" x14ac:dyDescent="0.35">
      <c r="A4016" s="4" t="s">
        <v>93</v>
      </c>
      <c r="B4016" s="4" t="s">
        <v>95</v>
      </c>
      <c r="C4016" s="5">
        <v>43168</v>
      </c>
      <c r="E4016" s="6">
        <v>18888.439999999999</v>
      </c>
      <c r="F4016" t="str">
        <f t="shared" si="248"/>
        <v>Mar 18</v>
      </c>
      <c r="G4016">
        <f t="shared" si="251"/>
        <v>4015</v>
      </c>
      <c r="H4016" t="str">
        <f t="shared" si="249"/>
        <v/>
      </c>
      <c r="I4016" t="str">
        <f t="shared" si="250"/>
        <v/>
      </c>
    </row>
    <row r="4017" spans="1:9" ht="15" thickBot="1" x14ac:dyDescent="0.35">
      <c r="A4017" s="4" t="s">
        <v>19</v>
      </c>
      <c r="B4017" s="4" t="s">
        <v>20</v>
      </c>
      <c r="C4017" s="5">
        <v>43168</v>
      </c>
      <c r="E4017" s="6">
        <v>806.09</v>
      </c>
      <c r="F4017" t="str">
        <f t="shared" si="248"/>
        <v>Mar 18</v>
      </c>
      <c r="G4017">
        <f t="shared" si="251"/>
        <v>4016</v>
      </c>
      <c r="H4017" t="str">
        <f t="shared" si="249"/>
        <v/>
      </c>
      <c r="I4017" t="str">
        <f t="shared" si="250"/>
        <v/>
      </c>
    </row>
    <row r="4018" spans="1:9" ht="15" thickBot="1" x14ac:dyDescent="0.35">
      <c r="A4018" s="4" t="s">
        <v>221</v>
      </c>
      <c r="B4018" s="4" t="s">
        <v>8</v>
      </c>
      <c r="C4018" s="5">
        <v>43168</v>
      </c>
      <c r="E4018" s="6">
        <v>148.74</v>
      </c>
      <c r="F4018" t="str">
        <f t="shared" si="248"/>
        <v>Mar 18</v>
      </c>
      <c r="G4018">
        <f t="shared" si="251"/>
        <v>4017</v>
      </c>
      <c r="H4018" t="str">
        <f t="shared" si="249"/>
        <v/>
      </c>
      <c r="I4018" t="str">
        <f t="shared" si="250"/>
        <v/>
      </c>
    </row>
    <row r="4019" spans="1:9" ht="15" thickBot="1" x14ac:dyDescent="0.35">
      <c r="A4019" s="4" t="s">
        <v>301</v>
      </c>
      <c r="B4019" s="4" t="s">
        <v>67</v>
      </c>
      <c r="C4019" s="5">
        <v>43168</v>
      </c>
      <c r="E4019" s="6">
        <v>492</v>
      </c>
      <c r="F4019" t="str">
        <f t="shared" si="248"/>
        <v>Mar 18</v>
      </c>
      <c r="G4019">
        <f t="shared" si="251"/>
        <v>4018</v>
      </c>
      <c r="H4019" t="str">
        <f t="shared" si="249"/>
        <v/>
      </c>
      <c r="I4019" t="str">
        <f t="shared" si="250"/>
        <v/>
      </c>
    </row>
    <row r="4020" spans="1:9" ht="15" thickBot="1" x14ac:dyDescent="0.35">
      <c r="A4020" s="4" t="s">
        <v>456</v>
      </c>
      <c r="B4020" s="4" t="s">
        <v>22</v>
      </c>
      <c r="C4020" s="5">
        <v>43168</v>
      </c>
      <c r="E4020" s="6">
        <v>875</v>
      </c>
      <c r="F4020" t="str">
        <f t="shared" si="248"/>
        <v>Mar 18</v>
      </c>
      <c r="G4020">
        <f t="shared" si="251"/>
        <v>4019</v>
      </c>
      <c r="H4020" t="str">
        <f t="shared" si="249"/>
        <v/>
      </c>
      <c r="I4020" t="str">
        <f t="shared" si="250"/>
        <v/>
      </c>
    </row>
    <row r="4021" spans="1:9" ht="15" thickBot="1" x14ac:dyDescent="0.35">
      <c r="A4021" s="4" t="s">
        <v>178</v>
      </c>
      <c r="B4021" s="4" t="s">
        <v>31</v>
      </c>
      <c r="C4021" s="5">
        <v>43168</v>
      </c>
      <c r="E4021" s="6">
        <v>1167.48</v>
      </c>
      <c r="F4021" t="str">
        <f t="shared" si="248"/>
        <v>Mar 18</v>
      </c>
      <c r="G4021">
        <f t="shared" si="251"/>
        <v>4020</v>
      </c>
      <c r="H4021" t="str">
        <f t="shared" si="249"/>
        <v/>
      </c>
      <c r="I4021" t="str">
        <f t="shared" si="250"/>
        <v/>
      </c>
    </row>
    <row r="4022" spans="1:9" ht="15" thickBot="1" x14ac:dyDescent="0.35">
      <c r="A4022" s="4" t="s">
        <v>99</v>
      </c>
      <c r="B4022" s="4" t="s">
        <v>100</v>
      </c>
      <c r="C4022" s="5">
        <v>43168</v>
      </c>
      <c r="E4022" s="6">
        <v>311.10000000000002</v>
      </c>
      <c r="F4022" t="str">
        <f t="shared" si="248"/>
        <v>Mar 18</v>
      </c>
      <c r="G4022">
        <f t="shared" si="251"/>
        <v>4021</v>
      </c>
      <c r="H4022" t="str">
        <f t="shared" si="249"/>
        <v/>
      </c>
      <c r="I4022" t="str">
        <f t="shared" si="250"/>
        <v/>
      </c>
    </row>
    <row r="4023" spans="1:9" ht="15" thickBot="1" x14ac:dyDescent="0.35">
      <c r="A4023" s="4" t="s">
        <v>101</v>
      </c>
      <c r="B4023" s="4" t="s">
        <v>102</v>
      </c>
      <c r="C4023" s="5">
        <v>43168</v>
      </c>
      <c r="E4023" s="6">
        <v>9139</v>
      </c>
      <c r="F4023" t="str">
        <f t="shared" si="248"/>
        <v>Mar 18</v>
      </c>
      <c r="G4023">
        <f t="shared" si="251"/>
        <v>4022</v>
      </c>
      <c r="H4023" t="str">
        <f t="shared" si="249"/>
        <v/>
      </c>
      <c r="I4023" t="str">
        <f t="shared" si="250"/>
        <v/>
      </c>
    </row>
    <row r="4024" spans="1:9" ht="15" thickBot="1" x14ac:dyDescent="0.35">
      <c r="A4024" s="4" t="s">
        <v>29</v>
      </c>
      <c r="B4024" s="4" t="s">
        <v>127</v>
      </c>
      <c r="C4024" s="5">
        <v>43168</v>
      </c>
      <c r="E4024" s="6">
        <v>167.76</v>
      </c>
      <c r="F4024" t="str">
        <f t="shared" si="248"/>
        <v>Mar 18</v>
      </c>
      <c r="G4024">
        <f t="shared" si="251"/>
        <v>4023</v>
      </c>
      <c r="H4024" t="str">
        <f t="shared" si="249"/>
        <v/>
      </c>
      <c r="I4024" t="str">
        <f t="shared" si="250"/>
        <v/>
      </c>
    </row>
    <row r="4025" spans="1:9" ht="15" thickBot="1" x14ac:dyDescent="0.35">
      <c r="A4025" s="4" t="s">
        <v>29</v>
      </c>
      <c r="B4025" s="4" t="s">
        <v>8</v>
      </c>
      <c r="C4025" s="5">
        <v>43168</v>
      </c>
      <c r="E4025" s="6">
        <v>138.81</v>
      </c>
      <c r="F4025" t="str">
        <f t="shared" si="248"/>
        <v>Mar 18</v>
      </c>
      <c r="G4025">
        <f t="shared" si="251"/>
        <v>4024</v>
      </c>
      <c r="H4025" t="str">
        <f t="shared" si="249"/>
        <v/>
      </c>
      <c r="I4025" t="str">
        <f t="shared" si="250"/>
        <v/>
      </c>
    </row>
    <row r="4026" spans="1:9" ht="15" thickBot="1" x14ac:dyDescent="0.35">
      <c r="A4026" s="4" t="s">
        <v>30</v>
      </c>
      <c r="B4026" s="4" t="s">
        <v>31</v>
      </c>
      <c r="C4026" s="5">
        <v>43168</v>
      </c>
      <c r="E4026" s="6">
        <v>480.21</v>
      </c>
      <c r="F4026" t="str">
        <f t="shared" si="248"/>
        <v>Mar 18</v>
      </c>
      <c r="G4026">
        <f t="shared" si="251"/>
        <v>4025</v>
      </c>
      <c r="H4026" t="str">
        <f t="shared" si="249"/>
        <v/>
      </c>
      <c r="I4026" t="str">
        <f t="shared" si="250"/>
        <v/>
      </c>
    </row>
    <row r="4027" spans="1:9" ht="15" thickBot="1" x14ac:dyDescent="0.35">
      <c r="A4027" s="4" t="s">
        <v>144</v>
      </c>
      <c r="B4027" s="4" t="s">
        <v>214</v>
      </c>
      <c r="C4027" s="5">
        <v>43168</v>
      </c>
      <c r="E4027" s="6">
        <v>72866.570000000007</v>
      </c>
      <c r="F4027" t="str">
        <f t="shared" si="248"/>
        <v>Mar 18</v>
      </c>
      <c r="G4027">
        <f t="shared" si="251"/>
        <v>4026</v>
      </c>
      <c r="H4027" t="str">
        <f t="shared" si="249"/>
        <v/>
      </c>
      <c r="I4027" t="str">
        <f t="shared" si="250"/>
        <v/>
      </c>
    </row>
    <row r="4028" spans="1:9" ht="15" thickBot="1" x14ac:dyDescent="0.35">
      <c r="A4028" s="4" t="s">
        <v>144</v>
      </c>
      <c r="B4028" s="4" t="s">
        <v>102</v>
      </c>
      <c r="C4028" s="5">
        <v>43168</v>
      </c>
      <c r="E4028" s="6">
        <v>717536.74</v>
      </c>
      <c r="F4028" t="str">
        <f t="shared" si="248"/>
        <v>Mar 18</v>
      </c>
      <c r="G4028">
        <f t="shared" si="251"/>
        <v>4027</v>
      </c>
      <c r="H4028" t="str">
        <f t="shared" si="249"/>
        <v/>
      </c>
      <c r="I4028" t="str">
        <f t="shared" si="250"/>
        <v/>
      </c>
    </row>
    <row r="4029" spans="1:9" ht="15" thickBot="1" x14ac:dyDescent="0.35">
      <c r="A4029" s="4" t="s">
        <v>34</v>
      </c>
      <c r="B4029" s="4" t="s">
        <v>35</v>
      </c>
      <c r="C4029" s="5">
        <v>43168</v>
      </c>
      <c r="E4029" s="6">
        <v>157.5</v>
      </c>
      <c r="F4029" t="str">
        <f t="shared" si="248"/>
        <v>Mar 18</v>
      </c>
      <c r="G4029">
        <f t="shared" si="251"/>
        <v>4028</v>
      </c>
      <c r="H4029" t="str">
        <f t="shared" si="249"/>
        <v/>
      </c>
      <c r="I4029" t="str">
        <f t="shared" si="250"/>
        <v/>
      </c>
    </row>
    <row r="4030" spans="1:9" ht="15" thickBot="1" x14ac:dyDescent="0.35">
      <c r="A4030" s="4" t="s">
        <v>197</v>
      </c>
      <c r="B4030" s="4" t="s">
        <v>70</v>
      </c>
      <c r="C4030" s="5">
        <v>43168</v>
      </c>
      <c r="E4030" s="6">
        <v>591.83000000000004</v>
      </c>
      <c r="F4030" t="str">
        <f t="shared" si="248"/>
        <v>Mar 18</v>
      </c>
      <c r="G4030">
        <f t="shared" si="251"/>
        <v>4029</v>
      </c>
      <c r="H4030" t="str">
        <f t="shared" si="249"/>
        <v/>
      </c>
      <c r="I4030" t="str">
        <f t="shared" si="250"/>
        <v/>
      </c>
    </row>
    <row r="4031" spans="1:9" ht="15" thickBot="1" x14ac:dyDescent="0.35">
      <c r="A4031" s="4" t="s">
        <v>197</v>
      </c>
      <c r="B4031" s="4" t="s">
        <v>33</v>
      </c>
      <c r="C4031" s="5">
        <v>43168</v>
      </c>
      <c r="E4031" s="6">
        <v>3393.13</v>
      </c>
      <c r="F4031" t="str">
        <f t="shared" si="248"/>
        <v>Mar 18</v>
      </c>
      <c r="G4031">
        <f t="shared" si="251"/>
        <v>4030</v>
      </c>
      <c r="H4031" t="str">
        <f t="shared" si="249"/>
        <v/>
      </c>
      <c r="I4031" t="str">
        <f t="shared" si="250"/>
        <v/>
      </c>
    </row>
    <row r="4032" spans="1:9" ht="15" thickBot="1" x14ac:dyDescent="0.35">
      <c r="A4032" s="4" t="s">
        <v>197</v>
      </c>
      <c r="B4032" s="4" t="s">
        <v>43</v>
      </c>
      <c r="C4032" s="5">
        <v>43168</v>
      </c>
      <c r="E4032" s="6">
        <v>7588</v>
      </c>
      <c r="F4032" t="str">
        <f t="shared" si="248"/>
        <v>Mar 18</v>
      </c>
      <c r="G4032">
        <f t="shared" si="251"/>
        <v>4031</v>
      </c>
      <c r="H4032" t="str">
        <f t="shared" si="249"/>
        <v/>
      </c>
      <c r="I4032" t="str">
        <f t="shared" si="250"/>
        <v/>
      </c>
    </row>
    <row r="4033" spans="1:9" ht="15" thickBot="1" x14ac:dyDescent="0.35">
      <c r="A4033" s="4" t="s">
        <v>36</v>
      </c>
      <c r="B4033" s="4" t="s">
        <v>18</v>
      </c>
      <c r="C4033" s="5">
        <v>43168</v>
      </c>
      <c r="E4033" s="6">
        <v>401.16</v>
      </c>
      <c r="F4033" t="str">
        <f t="shared" si="248"/>
        <v>Mar 18</v>
      </c>
      <c r="G4033">
        <f t="shared" si="251"/>
        <v>4032</v>
      </c>
      <c r="H4033" t="str">
        <f t="shared" si="249"/>
        <v/>
      </c>
      <c r="I4033" t="str">
        <f t="shared" si="250"/>
        <v/>
      </c>
    </row>
    <row r="4034" spans="1:9" ht="15" thickBot="1" x14ac:dyDescent="0.35">
      <c r="A4034" s="4" t="s">
        <v>371</v>
      </c>
      <c r="B4034" s="4" t="s">
        <v>8</v>
      </c>
      <c r="C4034" s="5">
        <v>43168</v>
      </c>
      <c r="E4034" s="6">
        <v>446.33</v>
      </c>
      <c r="F4034" t="str">
        <f t="shared" si="248"/>
        <v>Mar 18</v>
      </c>
      <c r="G4034">
        <f t="shared" si="251"/>
        <v>4033</v>
      </c>
      <c r="H4034" t="str">
        <f t="shared" si="249"/>
        <v/>
      </c>
      <c r="I4034" t="str">
        <f t="shared" si="250"/>
        <v/>
      </c>
    </row>
    <row r="4035" spans="1:9" ht="15" thickBot="1" x14ac:dyDescent="0.35">
      <c r="A4035" s="4" t="s">
        <v>303</v>
      </c>
      <c r="B4035" s="4" t="s">
        <v>39</v>
      </c>
      <c r="C4035" s="5">
        <v>43168</v>
      </c>
      <c r="E4035" s="6">
        <v>2400</v>
      </c>
      <c r="F4035" t="str">
        <f t="shared" ref="F4035:F4098" si="252">IF(C4035&lt;=$R$1,$Q$1,IF(C4035&lt;=$R$2,$Q$2,IF(C4035&lt;=$R$3,$Q$3,IF(C4035&lt;=$R$4,$Q$4,IF(C4035&lt;=$R$5,$Q$5,IF(C4035&lt;=$R$6,$Q$6,IF(C4035&lt;=$R$7,$Q$7,IF(C4035&lt;=$R$8,$Q$8,IF(C4035&lt;=$R$9,$Q$9,IF(C4035&lt;=$R$10,$Q$10,IF(C4035&lt;=$R$11,$Q$11,IF(C4035&lt;=$R$12,$Q$12,IF(C4035&lt;=$R$13,$Q$13,IF(C4035&lt;=$R$14,$Q$14,IF(C4035&lt;=$R$15,$Q$15,IF(C4035&lt;=$R$16,$Q$16,IF(C4035&lt;=$R$17,$Q$17,IF(C4035&lt;=$R$18,$Q$18,IF(C4035&lt;=$R$19,$Q$19,IF(C4035&lt;=$R$20,$Q$20,IF(C4035&lt;=$R$21,$Q$21,IF(C4035&lt;=$R$22,$Q$22,IF(C4035&lt;=$R$23,$Q$23,IF(C4035&lt;=$R$24,$Q$24,IF(C4035&lt;=$R$25,$Q$25,IF(C4035&lt;=$R$26,$Q$26,IF(C4035&lt;=$R$27,$Q$27,IF(C4035&lt;=$R$28,$Q$28,IF(C4035&lt;=$R$29,$Q$29,IF(C4035&lt;=$R$30,$Q$30,IF(C4035&lt;=$R$31,$Q$31,IF(C4035&lt;=$R$32,$Q$32,IF(C4035&lt;=$R$33,$Q$33,IF(C4035&lt;=$R$34,$Q$34,IF(C4035&lt;=$R$35,$Q$35,IF(C4035&lt;=$R$36,$Q$36,""))))))))))))))))))))))))))))))))))))</f>
        <v>Mar 18</v>
      </c>
      <c r="G4035">
        <f t="shared" si="251"/>
        <v>4034</v>
      </c>
      <c r="H4035" t="str">
        <f t="shared" ref="H4035:H4098" si="253">IF(F4035=$J$1,G4035,"")</f>
        <v/>
      </c>
      <c r="I4035" t="str">
        <f t="shared" ref="I4035:I4098" si="254">IFERROR(SMALL($H$2:$H$8586,G4035),"")</f>
        <v/>
      </c>
    </row>
    <row r="4036" spans="1:9" ht="15" thickBot="1" x14ac:dyDescent="0.35">
      <c r="A4036" s="4" t="s">
        <v>475</v>
      </c>
      <c r="B4036" s="4" t="s">
        <v>171</v>
      </c>
      <c r="C4036" s="5">
        <v>43168</v>
      </c>
      <c r="E4036" s="6">
        <v>2938</v>
      </c>
      <c r="F4036" t="str">
        <f t="shared" si="252"/>
        <v>Mar 18</v>
      </c>
      <c r="G4036">
        <f t="shared" ref="G4036:G4099" si="255">1+G4035</f>
        <v>4035</v>
      </c>
      <c r="H4036" t="str">
        <f t="shared" si="253"/>
        <v/>
      </c>
      <c r="I4036" t="str">
        <f t="shared" si="254"/>
        <v/>
      </c>
    </row>
    <row r="4037" spans="1:9" ht="15" thickBot="1" x14ac:dyDescent="0.35">
      <c r="A4037" s="4" t="s">
        <v>185</v>
      </c>
      <c r="B4037" s="4" t="s">
        <v>28</v>
      </c>
      <c r="C4037" s="5">
        <v>43168</v>
      </c>
      <c r="E4037" s="6">
        <v>15823.44</v>
      </c>
      <c r="F4037" t="str">
        <f t="shared" si="252"/>
        <v>Mar 18</v>
      </c>
      <c r="G4037">
        <f t="shared" si="255"/>
        <v>4036</v>
      </c>
      <c r="H4037" t="str">
        <f t="shared" si="253"/>
        <v/>
      </c>
      <c r="I4037" t="str">
        <f t="shared" si="254"/>
        <v/>
      </c>
    </row>
    <row r="4038" spans="1:9" ht="15" thickBot="1" x14ac:dyDescent="0.35">
      <c r="A4038" s="4" t="s">
        <v>434</v>
      </c>
      <c r="B4038" s="4" t="s">
        <v>22</v>
      </c>
      <c r="C4038" s="5">
        <v>43168</v>
      </c>
      <c r="E4038" s="6">
        <v>452.2</v>
      </c>
      <c r="F4038" t="str">
        <f t="shared" si="252"/>
        <v>Mar 18</v>
      </c>
      <c r="G4038">
        <f t="shared" si="255"/>
        <v>4037</v>
      </c>
      <c r="H4038" t="str">
        <f t="shared" si="253"/>
        <v/>
      </c>
      <c r="I4038" t="str">
        <f t="shared" si="254"/>
        <v/>
      </c>
    </row>
    <row r="4039" spans="1:9" ht="15" thickBot="1" x14ac:dyDescent="0.35">
      <c r="A4039" s="4" t="s">
        <v>423</v>
      </c>
      <c r="B4039" s="4" t="s">
        <v>8</v>
      </c>
      <c r="C4039" s="5">
        <v>43168</v>
      </c>
      <c r="E4039" s="6">
        <v>14.56</v>
      </c>
      <c r="F4039" t="str">
        <f t="shared" si="252"/>
        <v>Mar 18</v>
      </c>
      <c r="G4039">
        <f t="shared" si="255"/>
        <v>4038</v>
      </c>
      <c r="H4039" t="str">
        <f t="shared" si="253"/>
        <v/>
      </c>
      <c r="I4039" t="str">
        <f t="shared" si="254"/>
        <v/>
      </c>
    </row>
    <row r="4040" spans="1:9" ht="15" thickBot="1" x14ac:dyDescent="0.35">
      <c r="A4040" s="4" t="s">
        <v>281</v>
      </c>
      <c r="B4040" s="4" t="s">
        <v>12</v>
      </c>
      <c r="C4040" s="5">
        <v>43168</v>
      </c>
      <c r="E4040" s="6">
        <v>104.25</v>
      </c>
      <c r="F4040" t="str">
        <f t="shared" si="252"/>
        <v>Mar 18</v>
      </c>
      <c r="G4040">
        <f t="shared" si="255"/>
        <v>4039</v>
      </c>
      <c r="H4040" t="str">
        <f t="shared" si="253"/>
        <v/>
      </c>
      <c r="I4040" t="str">
        <f t="shared" si="254"/>
        <v/>
      </c>
    </row>
    <row r="4041" spans="1:9" ht="15" thickBot="1" x14ac:dyDescent="0.35">
      <c r="A4041" s="4" t="s">
        <v>487</v>
      </c>
      <c r="B4041" s="4" t="s">
        <v>22</v>
      </c>
      <c r="C4041" s="5">
        <v>43168</v>
      </c>
      <c r="E4041" s="6">
        <v>695</v>
      </c>
      <c r="F4041" t="str">
        <f t="shared" si="252"/>
        <v>Mar 18</v>
      </c>
      <c r="G4041">
        <f t="shared" si="255"/>
        <v>4040</v>
      </c>
      <c r="H4041" t="str">
        <f t="shared" si="253"/>
        <v/>
      </c>
      <c r="I4041" t="str">
        <f t="shared" si="254"/>
        <v/>
      </c>
    </row>
    <row r="4042" spans="1:9" ht="15" thickBot="1" x14ac:dyDescent="0.35">
      <c r="A4042" s="4" t="s">
        <v>223</v>
      </c>
      <c r="B4042" s="4" t="s">
        <v>8</v>
      </c>
      <c r="C4042" s="5">
        <v>43168</v>
      </c>
      <c r="E4042" s="6">
        <v>1729.2</v>
      </c>
      <c r="F4042" t="str">
        <f t="shared" si="252"/>
        <v>Mar 18</v>
      </c>
      <c r="G4042">
        <f t="shared" si="255"/>
        <v>4041</v>
      </c>
      <c r="H4042" t="str">
        <f t="shared" si="253"/>
        <v/>
      </c>
      <c r="I4042" t="str">
        <f t="shared" si="254"/>
        <v/>
      </c>
    </row>
    <row r="4043" spans="1:9" ht="15" thickBot="1" x14ac:dyDescent="0.35">
      <c r="A4043" s="4" t="s">
        <v>335</v>
      </c>
      <c r="B4043" s="4" t="s">
        <v>102</v>
      </c>
      <c r="C4043" s="5">
        <v>43168</v>
      </c>
      <c r="E4043" s="6">
        <v>2337.85</v>
      </c>
      <c r="F4043" t="str">
        <f t="shared" si="252"/>
        <v>Mar 18</v>
      </c>
      <c r="G4043">
        <f t="shared" si="255"/>
        <v>4042</v>
      </c>
      <c r="H4043" t="str">
        <f t="shared" si="253"/>
        <v/>
      </c>
      <c r="I4043" t="str">
        <f t="shared" si="254"/>
        <v/>
      </c>
    </row>
    <row r="4044" spans="1:9" ht="15" thickBot="1" x14ac:dyDescent="0.35">
      <c r="A4044" s="4" t="s">
        <v>496</v>
      </c>
      <c r="B4044" s="4" t="s">
        <v>70</v>
      </c>
      <c r="C4044" s="5">
        <v>43168</v>
      </c>
      <c r="E4044" s="6">
        <v>2631.35</v>
      </c>
      <c r="F4044" t="str">
        <f t="shared" si="252"/>
        <v>Mar 18</v>
      </c>
      <c r="G4044">
        <f t="shared" si="255"/>
        <v>4043</v>
      </c>
      <c r="H4044" t="str">
        <f t="shared" si="253"/>
        <v/>
      </c>
      <c r="I4044" t="str">
        <f t="shared" si="254"/>
        <v/>
      </c>
    </row>
    <row r="4045" spans="1:9" ht="15" thickBot="1" x14ac:dyDescent="0.35">
      <c r="A4045" s="4" t="s">
        <v>391</v>
      </c>
      <c r="B4045" s="4" t="s">
        <v>131</v>
      </c>
      <c r="C4045" s="5">
        <v>43168</v>
      </c>
      <c r="E4045" s="6">
        <v>102.98</v>
      </c>
      <c r="F4045" t="str">
        <f t="shared" si="252"/>
        <v>Mar 18</v>
      </c>
      <c r="G4045">
        <f t="shared" si="255"/>
        <v>4044</v>
      </c>
      <c r="H4045" t="str">
        <f t="shared" si="253"/>
        <v/>
      </c>
      <c r="I4045" t="str">
        <f t="shared" si="254"/>
        <v/>
      </c>
    </row>
    <row r="4046" spans="1:9" ht="15" thickBot="1" x14ac:dyDescent="0.35">
      <c r="A4046" s="4" t="s">
        <v>391</v>
      </c>
      <c r="B4046" s="4" t="s">
        <v>16</v>
      </c>
      <c r="C4046" s="5">
        <v>43168</v>
      </c>
      <c r="E4046" s="6">
        <v>14.17</v>
      </c>
      <c r="F4046" t="str">
        <f t="shared" si="252"/>
        <v>Mar 18</v>
      </c>
      <c r="G4046">
        <f t="shared" si="255"/>
        <v>4045</v>
      </c>
      <c r="H4046" t="str">
        <f t="shared" si="253"/>
        <v/>
      </c>
      <c r="I4046" t="str">
        <f t="shared" si="254"/>
        <v/>
      </c>
    </row>
    <row r="4047" spans="1:9" ht="15" thickBot="1" x14ac:dyDescent="0.35">
      <c r="A4047" s="4" t="s">
        <v>151</v>
      </c>
      <c r="B4047" s="4" t="s">
        <v>131</v>
      </c>
      <c r="C4047" s="5">
        <v>43168</v>
      </c>
      <c r="E4047" s="6">
        <v>10</v>
      </c>
      <c r="F4047" t="str">
        <f t="shared" si="252"/>
        <v>Mar 18</v>
      </c>
      <c r="G4047">
        <f t="shared" si="255"/>
        <v>4046</v>
      </c>
      <c r="H4047" t="str">
        <f t="shared" si="253"/>
        <v/>
      </c>
      <c r="I4047" t="str">
        <f t="shared" si="254"/>
        <v/>
      </c>
    </row>
    <row r="4048" spans="1:9" ht="15" thickBot="1" x14ac:dyDescent="0.35">
      <c r="A4048" s="4" t="s">
        <v>151</v>
      </c>
      <c r="B4048" s="4" t="s">
        <v>16</v>
      </c>
      <c r="C4048" s="5">
        <v>43168</v>
      </c>
      <c r="E4048" s="6">
        <v>58.71</v>
      </c>
      <c r="F4048" t="str">
        <f t="shared" si="252"/>
        <v>Mar 18</v>
      </c>
      <c r="G4048">
        <f t="shared" si="255"/>
        <v>4047</v>
      </c>
      <c r="H4048" t="str">
        <f t="shared" si="253"/>
        <v/>
      </c>
      <c r="I4048" t="str">
        <f t="shared" si="254"/>
        <v/>
      </c>
    </row>
    <row r="4049" spans="1:9" ht="15" thickBot="1" x14ac:dyDescent="0.35">
      <c r="A4049" s="4" t="s">
        <v>42</v>
      </c>
      <c r="B4049" s="4" t="s">
        <v>43</v>
      </c>
      <c r="C4049" s="5">
        <v>43168</v>
      </c>
      <c r="E4049" s="6">
        <v>332.97</v>
      </c>
      <c r="F4049" t="str">
        <f t="shared" si="252"/>
        <v>Mar 18</v>
      </c>
      <c r="G4049">
        <f t="shared" si="255"/>
        <v>4048</v>
      </c>
      <c r="H4049" t="str">
        <f t="shared" si="253"/>
        <v/>
      </c>
      <c r="I4049" t="str">
        <f t="shared" si="254"/>
        <v/>
      </c>
    </row>
    <row r="4050" spans="1:9" ht="15" thickBot="1" x14ac:dyDescent="0.35">
      <c r="A4050" s="4" t="s">
        <v>250</v>
      </c>
      <c r="B4050" s="4" t="s">
        <v>22</v>
      </c>
      <c r="C4050" s="5">
        <v>43168</v>
      </c>
      <c r="E4050" s="6">
        <v>1635</v>
      </c>
      <c r="F4050" t="str">
        <f t="shared" si="252"/>
        <v>Mar 18</v>
      </c>
      <c r="G4050">
        <f t="shared" si="255"/>
        <v>4049</v>
      </c>
      <c r="H4050" t="str">
        <f t="shared" si="253"/>
        <v/>
      </c>
      <c r="I4050" t="str">
        <f t="shared" si="254"/>
        <v/>
      </c>
    </row>
    <row r="4051" spans="1:9" ht="15" thickBot="1" x14ac:dyDescent="0.35">
      <c r="A4051" s="4" t="s">
        <v>46</v>
      </c>
      <c r="B4051" s="4" t="s">
        <v>47</v>
      </c>
      <c r="C4051" s="5">
        <v>43168</v>
      </c>
      <c r="E4051" s="6">
        <v>10797.77</v>
      </c>
      <c r="F4051" t="str">
        <f t="shared" si="252"/>
        <v>Mar 18</v>
      </c>
      <c r="G4051">
        <f t="shared" si="255"/>
        <v>4050</v>
      </c>
      <c r="H4051" t="str">
        <f t="shared" si="253"/>
        <v/>
      </c>
      <c r="I4051" t="str">
        <f t="shared" si="254"/>
        <v/>
      </c>
    </row>
    <row r="4052" spans="1:9" ht="15" thickBot="1" x14ac:dyDescent="0.35">
      <c r="A4052" s="4" t="s">
        <v>46</v>
      </c>
      <c r="B4052" s="4" t="s">
        <v>111</v>
      </c>
      <c r="C4052" s="5">
        <v>43168</v>
      </c>
      <c r="E4052" s="6">
        <v>5157.84</v>
      </c>
      <c r="F4052" t="str">
        <f t="shared" si="252"/>
        <v>Mar 18</v>
      </c>
      <c r="G4052">
        <f t="shared" si="255"/>
        <v>4051</v>
      </c>
      <c r="H4052" t="str">
        <f t="shared" si="253"/>
        <v/>
      </c>
      <c r="I4052" t="str">
        <f t="shared" si="254"/>
        <v/>
      </c>
    </row>
    <row r="4053" spans="1:9" ht="15" thickBot="1" x14ac:dyDescent="0.35">
      <c r="A4053" s="4" t="s">
        <v>51</v>
      </c>
      <c r="B4053" s="4" t="s">
        <v>22</v>
      </c>
      <c r="C4053" s="5">
        <v>43168</v>
      </c>
      <c r="E4053" s="6">
        <v>70</v>
      </c>
      <c r="F4053" t="str">
        <f t="shared" si="252"/>
        <v>Mar 18</v>
      </c>
      <c r="G4053">
        <f t="shared" si="255"/>
        <v>4052</v>
      </c>
      <c r="H4053" t="str">
        <f t="shared" si="253"/>
        <v/>
      </c>
      <c r="I4053" t="str">
        <f t="shared" si="254"/>
        <v/>
      </c>
    </row>
    <row r="4054" spans="1:9" ht="15" thickBot="1" x14ac:dyDescent="0.35">
      <c r="A4054" s="4" t="s">
        <v>209</v>
      </c>
      <c r="B4054" s="4" t="s">
        <v>210</v>
      </c>
      <c r="C4054" s="5">
        <v>43168</v>
      </c>
      <c r="E4054" s="6">
        <v>992.29</v>
      </c>
      <c r="F4054" t="str">
        <f t="shared" si="252"/>
        <v>Mar 18</v>
      </c>
      <c r="G4054">
        <f t="shared" si="255"/>
        <v>4053</v>
      </c>
      <c r="H4054" t="str">
        <f t="shared" si="253"/>
        <v/>
      </c>
      <c r="I4054" t="str">
        <f t="shared" si="254"/>
        <v/>
      </c>
    </row>
    <row r="4055" spans="1:9" ht="15" thickBot="1" x14ac:dyDescent="0.35">
      <c r="A4055" s="4" t="s">
        <v>154</v>
      </c>
      <c r="B4055" s="4" t="s">
        <v>8</v>
      </c>
      <c r="C4055" s="5">
        <v>43168</v>
      </c>
      <c r="E4055" s="6">
        <v>753.3</v>
      </c>
      <c r="F4055" t="str">
        <f t="shared" si="252"/>
        <v>Mar 18</v>
      </c>
      <c r="G4055">
        <f t="shared" si="255"/>
        <v>4054</v>
      </c>
      <c r="H4055" t="str">
        <f t="shared" si="253"/>
        <v/>
      </c>
      <c r="I4055" t="str">
        <f t="shared" si="254"/>
        <v/>
      </c>
    </row>
    <row r="4056" spans="1:9" ht="15" thickBot="1" x14ac:dyDescent="0.35">
      <c r="A4056" s="4" t="s">
        <v>112</v>
      </c>
      <c r="B4056" s="4" t="s">
        <v>131</v>
      </c>
      <c r="C4056" s="5">
        <v>43168</v>
      </c>
      <c r="E4056" s="6">
        <v>37.409999999999997</v>
      </c>
      <c r="F4056" t="str">
        <f t="shared" si="252"/>
        <v>Mar 18</v>
      </c>
      <c r="G4056">
        <f t="shared" si="255"/>
        <v>4055</v>
      </c>
      <c r="H4056" t="str">
        <f t="shared" si="253"/>
        <v/>
      </c>
      <c r="I4056" t="str">
        <f t="shared" si="254"/>
        <v/>
      </c>
    </row>
    <row r="4057" spans="1:9" ht="15" thickBot="1" x14ac:dyDescent="0.35">
      <c r="A4057" s="4" t="s">
        <v>112</v>
      </c>
      <c r="B4057" s="4" t="s">
        <v>16</v>
      </c>
      <c r="C4057" s="5">
        <v>43168</v>
      </c>
      <c r="E4057" s="6">
        <v>185.41</v>
      </c>
      <c r="F4057" t="str">
        <f t="shared" si="252"/>
        <v>Mar 18</v>
      </c>
      <c r="G4057">
        <f t="shared" si="255"/>
        <v>4056</v>
      </c>
      <c r="H4057" t="str">
        <f t="shared" si="253"/>
        <v/>
      </c>
      <c r="I4057" t="str">
        <f t="shared" si="254"/>
        <v/>
      </c>
    </row>
    <row r="4058" spans="1:9" ht="15" thickBot="1" x14ac:dyDescent="0.35">
      <c r="A4058" s="4" t="s">
        <v>493</v>
      </c>
      <c r="B4058" s="4" t="s">
        <v>180</v>
      </c>
      <c r="C4058" s="5">
        <v>43168</v>
      </c>
      <c r="E4058" s="6">
        <v>1525</v>
      </c>
      <c r="F4058" t="str">
        <f t="shared" si="252"/>
        <v>Mar 18</v>
      </c>
      <c r="G4058">
        <f t="shared" si="255"/>
        <v>4057</v>
      </c>
      <c r="H4058" t="str">
        <f t="shared" si="253"/>
        <v/>
      </c>
      <c r="I4058" t="str">
        <f t="shared" si="254"/>
        <v/>
      </c>
    </row>
    <row r="4059" spans="1:9" ht="15" thickBot="1" x14ac:dyDescent="0.35">
      <c r="A4059" s="4" t="s">
        <v>304</v>
      </c>
      <c r="B4059" s="4" t="s">
        <v>127</v>
      </c>
      <c r="C4059" s="5">
        <v>43168</v>
      </c>
      <c r="E4059" s="6">
        <v>134.65</v>
      </c>
      <c r="F4059" t="str">
        <f t="shared" si="252"/>
        <v>Mar 18</v>
      </c>
      <c r="G4059">
        <f t="shared" si="255"/>
        <v>4058</v>
      </c>
      <c r="H4059" t="str">
        <f t="shared" si="253"/>
        <v/>
      </c>
      <c r="I4059" t="str">
        <f t="shared" si="254"/>
        <v/>
      </c>
    </row>
    <row r="4060" spans="1:9" ht="15" thickBot="1" x14ac:dyDescent="0.35">
      <c r="A4060" s="4" t="s">
        <v>55</v>
      </c>
      <c r="B4060" s="4" t="s">
        <v>100</v>
      </c>
      <c r="C4060" s="5">
        <v>43168</v>
      </c>
      <c r="E4060" s="6">
        <v>842.7</v>
      </c>
      <c r="F4060" t="str">
        <f t="shared" si="252"/>
        <v>Mar 18</v>
      </c>
      <c r="G4060">
        <f t="shared" si="255"/>
        <v>4059</v>
      </c>
      <c r="H4060" t="str">
        <f t="shared" si="253"/>
        <v/>
      </c>
      <c r="I4060" t="str">
        <f t="shared" si="254"/>
        <v/>
      </c>
    </row>
    <row r="4061" spans="1:9" ht="15" thickBot="1" x14ac:dyDescent="0.35">
      <c r="A4061" s="4" t="s">
        <v>55</v>
      </c>
      <c r="B4061" s="4" t="s">
        <v>14</v>
      </c>
      <c r="C4061" s="5">
        <v>43168</v>
      </c>
      <c r="E4061" s="6">
        <v>18155</v>
      </c>
      <c r="F4061" t="str">
        <f t="shared" si="252"/>
        <v>Mar 18</v>
      </c>
      <c r="G4061">
        <f t="shared" si="255"/>
        <v>4060</v>
      </c>
      <c r="H4061" t="str">
        <f t="shared" si="253"/>
        <v/>
      </c>
      <c r="I4061" t="str">
        <f t="shared" si="254"/>
        <v/>
      </c>
    </row>
    <row r="4062" spans="1:9" ht="15" thickBot="1" x14ac:dyDescent="0.35">
      <c r="A4062" s="4" t="s">
        <v>56</v>
      </c>
      <c r="B4062" s="4" t="s">
        <v>12</v>
      </c>
      <c r="C4062" s="5">
        <v>43168</v>
      </c>
      <c r="E4062" s="6">
        <v>391.75</v>
      </c>
      <c r="F4062" t="str">
        <f t="shared" si="252"/>
        <v>Mar 18</v>
      </c>
      <c r="G4062">
        <f t="shared" si="255"/>
        <v>4061</v>
      </c>
      <c r="H4062" t="str">
        <f t="shared" si="253"/>
        <v/>
      </c>
      <c r="I4062" t="str">
        <f t="shared" si="254"/>
        <v/>
      </c>
    </row>
    <row r="4063" spans="1:9" ht="15" thickBot="1" x14ac:dyDescent="0.35">
      <c r="A4063" s="4" t="s">
        <v>57</v>
      </c>
      <c r="B4063" s="4" t="s">
        <v>8</v>
      </c>
      <c r="C4063" s="5">
        <v>43168</v>
      </c>
      <c r="E4063" s="6">
        <v>89.9</v>
      </c>
      <c r="F4063" t="str">
        <f t="shared" si="252"/>
        <v>Mar 18</v>
      </c>
      <c r="G4063">
        <f t="shared" si="255"/>
        <v>4062</v>
      </c>
      <c r="H4063" t="str">
        <f t="shared" si="253"/>
        <v/>
      </c>
      <c r="I4063" t="str">
        <f t="shared" si="254"/>
        <v/>
      </c>
    </row>
    <row r="4064" spans="1:9" ht="15" thickBot="1" x14ac:dyDescent="0.35">
      <c r="A4064" s="4" t="s">
        <v>157</v>
      </c>
      <c r="B4064" s="4" t="s">
        <v>89</v>
      </c>
      <c r="C4064" s="5">
        <v>43168</v>
      </c>
      <c r="E4064" s="6">
        <v>116.63</v>
      </c>
      <c r="F4064" t="str">
        <f t="shared" si="252"/>
        <v>Mar 18</v>
      </c>
      <c r="G4064">
        <f t="shared" si="255"/>
        <v>4063</v>
      </c>
      <c r="H4064" t="str">
        <f t="shared" si="253"/>
        <v/>
      </c>
      <c r="I4064" t="str">
        <f t="shared" si="254"/>
        <v/>
      </c>
    </row>
    <row r="4065" spans="1:9" ht="15" thickBot="1" x14ac:dyDescent="0.35">
      <c r="A4065" s="4" t="s">
        <v>157</v>
      </c>
      <c r="B4065" s="4" t="s">
        <v>22</v>
      </c>
      <c r="C4065" s="5">
        <v>43168</v>
      </c>
      <c r="E4065" s="6">
        <v>96.08</v>
      </c>
      <c r="F4065" t="str">
        <f t="shared" si="252"/>
        <v>Mar 18</v>
      </c>
      <c r="G4065">
        <f t="shared" si="255"/>
        <v>4064</v>
      </c>
      <c r="H4065" t="str">
        <f t="shared" si="253"/>
        <v/>
      </c>
      <c r="I4065" t="str">
        <f t="shared" si="254"/>
        <v/>
      </c>
    </row>
    <row r="4066" spans="1:9" ht="15" thickBot="1" x14ac:dyDescent="0.35">
      <c r="A4066" s="4" t="s">
        <v>58</v>
      </c>
      <c r="B4066" s="4" t="s">
        <v>18</v>
      </c>
      <c r="C4066" s="5">
        <v>43168</v>
      </c>
      <c r="E4066" s="6">
        <v>1561.57</v>
      </c>
      <c r="F4066" t="str">
        <f t="shared" si="252"/>
        <v>Mar 18</v>
      </c>
      <c r="G4066">
        <f t="shared" si="255"/>
        <v>4065</v>
      </c>
      <c r="H4066" t="str">
        <f t="shared" si="253"/>
        <v/>
      </c>
      <c r="I4066" t="str">
        <f t="shared" si="254"/>
        <v/>
      </c>
    </row>
    <row r="4067" spans="1:9" ht="15" thickBot="1" x14ac:dyDescent="0.35">
      <c r="A4067" s="4" t="s">
        <v>60</v>
      </c>
      <c r="B4067" s="4" t="s">
        <v>61</v>
      </c>
      <c r="C4067" s="5">
        <v>43168</v>
      </c>
      <c r="E4067" s="6">
        <v>1709.02</v>
      </c>
      <c r="F4067" t="str">
        <f t="shared" si="252"/>
        <v>Mar 18</v>
      </c>
      <c r="G4067">
        <f t="shared" si="255"/>
        <v>4066</v>
      </c>
      <c r="H4067" t="str">
        <f t="shared" si="253"/>
        <v/>
      </c>
      <c r="I4067" t="str">
        <f t="shared" si="254"/>
        <v/>
      </c>
    </row>
    <row r="4068" spans="1:9" ht="15" thickBot="1" x14ac:dyDescent="0.35">
      <c r="A4068" s="4" t="s">
        <v>62</v>
      </c>
      <c r="B4068" s="4" t="s">
        <v>22</v>
      </c>
      <c r="C4068" s="5">
        <v>43168</v>
      </c>
      <c r="E4068" s="6">
        <v>49</v>
      </c>
      <c r="F4068" t="str">
        <f t="shared" si="252"/>
        <v>Mar 18</v>
      </c>
      <c r="G4068">
        <f t="shared" si="255"/>
        <v>4067</v>
      </c>
      <c r="H4068" t="str">
        <f t="shared" si="253"/>
        <v/>
      </c>
      <c r="I4068" t="str">
        <f t="shared" si="254"/>
        <v/>
      </c>
    </row>
    <row r="4069" spans="1:9" ht="15" thickBot="1" x14ac:dyDescent="0.35">
      <c r="A4069" s="4" t="s">
        <v>64</v>
      </c>
      <c r="B4069" s="4" t="s">
        <v>14</v>
      </c>
      <c r="C4069" s="5">
        <v>43168</v>
      </c>
      <c r="E4069" s="6">
        <v>1060</v>
      </c>
      <c r="F4069" t="str">
        <f t="shared" si="252"/>
        <v>Mar 18</v>
      </c>
      <c r="G4069">
        <f t="shared" si="255"/>
        <v>4068</v>
      </c>
      <c r="H4069" t="str">
        <f t="shared" si="253"/>
        <v/>
      </c>
      <c r="I4069" t="str">
        <f t="shared" si="254"/>
        <v/>
      </c>
    </row>
    <row r="4070" spans="1:9" ht="15" thickBot="1" x14ac:dyDescent="0.35">
      <c r="A4070" s="4" t="s">
        <v>211</v>
      </c>
      <c r="B4070" s="4" t="s">
        <v>212</v>
      </c>
      <c r="C4070" s="5">
        <v>43168</v>
      </c>
      <c r="E4070" s="6">
        <v>125</v>
      </c>
      <c r="F4070" t="str">
        <f t="shared" si="252"/>
        <v>Mar 18</v>
      </c>
      <c r="G4070">
        <f t="shared" si="255"/>
        <v>4069</v>
      </c>
      <c r="H4070" t="str">
        <f t="shared" si="253"/>
        <v/>
      </c>
      <c r="I4070" t="str">
        <f t="shared" si="254"/>
        <v/>
      </c>
    </row>
    <row r="4071" spans="1:9" ht="15" thickBot="1" x14ac:dyDescent="0.35">
      <c r="A4071" s="4" t="s">
        <v>428</v>
      </c>
      <c r="B4071" s="4" t="s">
        <v>70</v>
      </c>
      <c r="C4071" s="5">
        <v>43168</v>
      </c>
      <c r="E4071" s="6">
        <v>175</v>
      </c>
      <c r="F4071" t="str">
        <f t="shared" si="252"/>
        <v>Mar 18</v>
      </c>
      <c r="G4071">
        <f t="shared" si="255"/>
        <v>4070</v>
      </c>
      <c r="H4071" t="str">
        <f t="shared" si="253"/>
        <v/>
      </c>
      <c r="I4071" t="str">
        <f t="shared" si="254"/>
        <v/>
      </c>
    </row>
    <row r="4072" spans="1:9" ht="15" thickBot="1" x14ac:dyDescent="0.35">
      <c r="A4072" s="4" t="s">
        <v>237</v>
      </c>
      <c r="B4072" s="4" t="s">
        <v>12</v>
      </c>
      <c r="C4072" s="5">
        <v>43168</v>
      </c>
      <c r="E4072" s="6">
        <v>85.8</v>
      </c>
      <c r="F4072" t="str">
        <f t="shared" si="252"/>
        <v>Mar 18</v>
      </c>
      <c r="G4072">
        <f t="shared" si="255"/>
        <v>4071</v>
      </c>
      <c r="H4072" t="str">
        <f t="shared" si="253"/>
        <v/>
      </c>
      <c r="I4072" t="str">
        <f t="shared" si="254"/>
        <v/>
      </c>
    </row>
    <row r="4073" spans="1:9" ht="15" thickBot="1" x14ac:dyDescent="0.35">
      <c r="A4073" s="4" t="s">
        <v>468</v>
      </c>
      <c r="B4073" s="4" t="s">
        <v>12</v>
      </c>
      <c r="C4073" s="5">
        <v>43168</v>
      </c>
      <c r="E4073" s="6">
        <v>10</v>
      </c>
      <c r="F4073" t="str">
        <f t="shared" si="252"/>
        <v>Mar 18</v>
      </c>
      <c r="G4073">
        <f t="shared" si="255"/>
        <v>4072</v>
      </c>
      <c r="H4073" t="str">
        <f t="shared" si="253"/>
        <v/>
      </c>
      <c r="I4073" t="str">
        <f t="shared" si="254"/>
        <v/>
      </c>
    </row>
    <row r="4074" spans="1:9" ht="15" thickBot="1" x14ac:dyDescent="0.35">
      <c r="A4074" s="4" t="s">
        <v>213</v>
      </c>
      <c r="B4074" s="4" t="s">
        <v>22</v>
      </c>
      <c r="C4074" s="5">
        <v>43168</v>
      </c>
      <c r="E4074" s="6">
        <v>104</v>
      </c>
      <c r="F4074" t="str">
        <f t="shared" si="252"/>
        <v>Mar 18</v>
      </c>
      <c r="G4074">
        <f t="shared" si="255"/>
        <v>4073</v>
      </c>
      <c r="H4074" t="str">
        <f t="shared" si="253"/>
        <v/>
      </c>
      <c r="I4074" t="str">
        <f t="shared" si="254"/>
        <v/>
      </c>
    </row>
    <row r="4075" spans="1:9" ht="15" thickBot="1" x14ac:dyDescent="0.35">
      <c r="A4075" s="4" t="s">
        <v>71</v>
      </c>
      <c r="B4075" s="4" t="s">
        <v>12</v>
      </c>
      <c r="C4075" s="5">
        <v>43168</v>
      </c>
      <c r="E4075" s="6">
        <v>223.26</v>
      </c>
      <c r="F4075" t="str">
        <f t="shared" si="252"/>
        <v>Mar 18</v>
      </c>
      <c r="G4075">
        <f t="shared" si="255"/>
        <v>4074</v>
      </c>
      <c r="H4075" t="str">
        <f t="shared" si="253"/>
        <v/>
      </c>
      <c r="I4075" t="str">
        <f t="shared" si="254"/>
        <v/>
      </c>
    </row>
    <row r="4076" spans="1:9" ht="15" thickBot="1" x14ac:dyDescent="0.35">
      <c r="A4076" s="4" t="s">
        <v>74</v>
      </c>
      <c r="B4076" s="4" t="s">
        <v>45</v>
      </c>
      <c r="C4076" s="5">
        <v>43168</v>
      </c>
      <c r="E4076" s="6">
        <v>2215.85</v>
      </c>
      <c r="F4076" t="str">
        <f t="shared" si="252"/>
        <v>Mar 18</v>
      </c>
      <c r="G4076">
        <f t="shared" si="255"/>
        <v>4075</v>
      </c>
      <c r="H4076" t="str">
        <f t="shared" si="253"/>
        <v/>
      </c>
      <c r="I4076" t="str">
        <f t="shared" si="254"/>
        <v/>
      </c>
    </row>
    <row r="4077" spans="1:9" ht="15" thickBot="1" x14ac:dyDescent="0.35">
      <c r="A4077" s="4" t="s">
        <v>165</v>
      </c>
      <c r="B4077" s="4" t="s">
        <v>8</v>
      </c>
      <c r="C4077" s="5">
        <v>43168</v>
      </c>
      <c r="E4077" s="6">
        <v>1666.78</v>
      </c>
      <c r="F4077" t="str">
        <f t="shared" si="252"/>
        <v>Mar 18</v>
      </c>
      <c r="G4077">
        <f t="shared" si="255"/>
        <v>4076</v>
      </c>
      <c r="H4077" t="str">
        <f t="shared" si="253"/>
        <v/>
      </c>
      <c r="I4077" t="str">
        <f t="shared" si="254"/>
        <v/>
      </c>
    </row>
    <row r="4078" spans="1:9" ht="15" thickBot="1" x14ac:dyDescent="0.35">
      <c r="A4078" s="4" t="s">
        <v>246</v>
      </c>
      <c r="B4078" s="4" t="s">
        <v>14</v>
      </c>
      <c r="C4078" s="5">
        <v>43168</v>
      </c>
      <c r="E4078" s="6">
        <v>3500</v>
      </c>
      <c r="F4078" t="str">
        <f t="shared" si="252"/>
        <v>Mar 18</v>
      </c>
      <c r="G4078">
        <f t="shared" si="255"/>
        <v>4077</v>
      </c>
      <c r="H4078" t="str">
        <f t="shared" si="253"/>
        <v/>
      </c>
      <c r="I4078" t="str">
        <f t="shared" si="254"/>
        <v/>
      </c>
    </row>
    <row r="4079" spans="1:9" ht="15" thickBot="1" x14ac:dyDescent="0.35">
      <c r="A4079" s="4" t="s">
        <v>295</v>
      </c>
      <c r="B4079" s="4" t="s">
        <v>296</v>
      </c>
      <c r="C4079" s="5">
        <v>43168</v>
      </c>
      <c r="E4079" s="6">
        <v>500</v>
      </c>
      <c r="F4079" t="str">
        <f t="shared" si="252"/>
        <v>Mar 18</v>
      </c>
      <c r="G4079">
        <f t="shared" si="255"/>
        <v>4078</v>
      </c>
      <c r="H4079" t="str">
        <f t="shared" si="253"/>
        <v/>
      </c>
      <c r="I4079" t="str">
        <f t="shared" si="254"/>
        <v/>
      </c>
    </row>
    <row r="4080" spans="1:9" ht="15" thickBot="1" x14ac:dyDescent="0.35">
      <c r="A4080" s="4" t="s">
        <v>84</v>
      </c>
      <c r="B4080" s="4" t="s">
        <v>85</v>
      </c>
      <c r="C4080" s="5">
        <v>43168</v>
      </c>
      <c r="E4080" s="6">
        <v>381.21</v>
      </c>
      <c r="F4080" t="str">
        <f t="shared" si="252"/>
        <v>Mar 18</v>
      </c>
      <c r="G4080">
        <f t="shared" si="255"/>
        <v>4079</v>
      </c>
      <c r="H4080" t="str">
        <f t="shared" si="253"/>
        <v/>
      </c>
      <c r="I4080" t="str">
        <f t="shared" si="254"/>
        <v/>
      </c>
    </row>
    <row r="4081" spans="1:9" ht="15" thickBot="1" x14ac:dyDescent="0.35">
      <c r="A4081" s="4" t="s">
        <v>125</v>
      </c>
      <c r="B4081" s="4" t="s">
        <v>22</v>
      </c>
      <c r="C4081" s="5">
        <v>43168</v>
      </c>
      <c r="E4081" s="6">
        <v>477.21</v>
      </c>
      <c r="F4081" t="str">
        <f t="shared" si="252"/>
        <v>Mar 18</v>
      </c>
      <c r="G4081">
        <f t="shared" si="255"/>
        <v>4080</v>
      </c>
      <c r="H4081" t="str">
        <f t="shared" si="253"/>
        <v/>
      </c>
      <c r="I4081" t="str">
        <f t="shared" si="254"/>
        <v/>
      </c>
    </row>
    <row r="4082" spans="1:9" ht="15" thickBot="1" x14ac:dyDescent="0.35">
      <c r="A4082" s="4" t="s">
        <v>289</v>
      </c>
      <c r="B4082" s="4" t="s">
        <v>89</v>
      </c>
      <c r="C4082" s="5">
        <v>43168</v>
      </c>
      <c r="E4082" s="6">
        <v>308</v>
      </c>
      <c r="F4082" t="str">
        <f t="shared" si="252"/>
        <v>Mar 18</v>
      </c>
      <c r="G4082">
        <f t="shared" si="255"/>
        <v>4081</v>
      </c>
      <c r="H4082" t="str">
        <f t="shared" si="253"/>
        <v/>
      </c>
      <c r="I4082" t="str">
        <f t="shared" si="254"/>
        <v/>
      </c>
    </row>
    <row r="4083" spans="1:9" ht="15" thickBot="1" x14ac:dyDescent="0.35">
      <c r="A4083" s="4" t="s">
        <v>97</v>
      </c>
      <c r="B4083" s="4" t="s">
        <v>6</v>
      </c>
      <c r="C4083" s="5">
        <v>43174</v>
      </c>
      <c r="E4083" s="6">
        <v>113132.4</v>
      </c>
      <c r="F4083" t="str">
        <f t="shared" si="252"/>
        <v>Mar 18</v>
      </c>
      <c r="G4083">
        <f t="shared" si="255"/>
        <v>4082</v>
      </c>
      <c r="H4083" t="str">
        <f t="shared" si="253"/>
        <v/>
      </c>
      <c r="I4083" t="str">
        <f t="shared" si="254"/>
        <v/>
      </c>
    </row>
    <row r="4084" spans="1:9" ht="15" thickBot="1" x14ac:dyDescent="0.35">
      <c r="A4084" s="4" t="s">
        <v>268</v>
      </c>
      <c r="B4084" s="4" t="s">
        <v>89</v>
      </c>
      <c r="C4084" s="5">
        <v>43175</v>
      </c>
      <c r="E4084" s="6">
        <v>120</v>
      </c>
      <c r="F4084" t="str">
        <f t="shared" si="252"/>
        <v>Mar 18</v>
      </c>
      <c r="G4084">
        <f t="shared" si="255"/>
        <v>4083</v>
      </c>
      <c r="H4084" t="str">
        <f t="shared" si="253"/>
        <v/>
      </c>
      <c r="I4084" t="str">
        <f t="shared" si="254"/>
        <v/>
      </c>
    </row>
    <row r="4085" spans="1:9" ht="15" thickBot="1" x14ac:dyDescent="0.35">
      <c r="A4085" s="4" t="s">
        <v>128</v>
      </c>
      <c r="B4085" s="4" t="s">
        <v>89</v>
      </c>
      <c r="C4085" s="5">
        <v>43175</v>
      </c>
      <c r="E4085" s="6">
        <v>7745.45</v>
      </c>
      <c r="F4085" t="str">
        <f t="shared" si="252"/>
        <v>Mar 18</v>
      </c>
      <c r="G4085">
        <f t="shared" si="255"/>
        <v>4084</v>
      </c>
      <c r="H4085" t="str">
        <f t="shared" si="253"/>
        <v/>
      </c>
      <c r="I4085" t="str">
        <f t="shared" si="254"/>
        <v/>
      </c>
    </row>
    <row r="4086" spans="1:9" ht="15" thickBot="1" x14ac:dyDescent="0.35">
      <c r="A4086" s="4" t="s">
        <v>87</v>
      </c>
      <c r="B4086" s="4" t="s">
        <v>8</v>
      </c>
      <c r="C4086" s="5">
        <v>43175</v>
      </c>
      <c r="E4086" s="6">
        <v>396.75</v>
      </c>
      <c r="F4086" t="str">
        <f t="shared" si="252"/>
        <v>Mar 18</v>
      </c>
      <c r="G4086">
        <f t="shared" si="255"/>
        <v>4085</v>
      </c>
      <c r="H4086" t="str">
        <f t="shared" si="253"/>
        <v/>
      </c>
      <c r="I4086" t="str">
        <f t="shared" si="254"/>
        <v/>
      </c>
    </row>
    <row r="4087" spans="1:9" ht="15" thickBot="1" x14ac:dyDescent="0.35">
      <c r="A4087" s="4" t="s">
        <v>10</v>
      </c>
      <c r="B4087" s="4" t="s">
        <v>11</v>
      </c>
      <c r="C4087" s="5">
        <v>43175</v>
      </c>
      <c r="E4087" s="6">
        <v>304.07</v>
      </c>
      <c r="F4087" t="str">
        <f t="shared" si="252"/>
        <v>Mar 18</v>
      </c>
      <c r="G4087">
        <f t="shared" si="255"/>
        <v>4086</v>
      </c>
      <c r="H4087" t="str">
        <f t="shared" si="253"/>
        <v/>
      </c>
      <c r="I4087" t="str">
        <f t="shared" si="254"/>
        <v/>
      </c>
    </row>
    <row r="4088" spans="1:9" ht="15" thickBot="1" x14ac:dyDescent="0.35">
      <c r="A4088" s="4" t="s">
        <v>10</v>
      </c>
      <c r="B4088" s="4" t="s">
        <v>127</v>
      </c>
      <c r="C4088" s="5">
        <v>43175</v>
      </c>
      <c r="E4088" s="6">
        <v>289.94</v>
      </c>
      <c r="F4088" t="str">
        <f t="shared" si="252"/>
        <v>Mar 18</v>
      </c>
      <c r="G4088">
        <f t="shared" si="255"/>
        <v>4087</v>
      </c>
      <c r="H4088" t="str">
        <f t="shared" si="253"/>
        <v/>
      </c>
      <c r="I4088" t="str">
        <f t="shared" si="254"/>
        <v/>
      </c>
    </row>
    <row r="4089" spans="1:9" ht="15" thickBot="1" x14ac:dyDescent="0.35">
      <c r="A4089" s="4" t="s">
        <v>132</v>
      </c>
      <c r="B4089" s="4" t="s">
        <v>20</v>
      </c>
      <c r="C4089" s="5">
        <v>43175</v>
      </c>
      <c r="E4089" s="6">
        <v>215.51</v>
      </c>
      <c r="F4089" t="str">
        <f t="shared" si="252"/>
        <v>Mar 18</v>
      </c>
      <c r="G4089">
        <f t="shared" si="255"/>
        <v>4088</v>
      </c>
      <c r="H4089" t="str">
        <f t="shared" si="253"/>
        <v/>
      </c>
      <c r="I4089" t="str">
        <f t="shared" si="254"/>
        <v/>
      </c>
    </row>
    <row r="4090" spans="1:9" ht="15" thickBot="1" x14ac:dyDescent="0.35">
      <c r="A4090" s="4" t="s">
        <v>398</v>
      </c>
      <c r="B4090" s="4" t="s">
        <v>70</v>
      </c>
      <c r="C4090" s="5">
        <v>43175</v>
      </c>
      <c r="E4090" s="6">
        <v>12670.73</v>
      </c>
      <c r="F4090" t="str">
        <f t="shared" si="252"/>
        <v>Mar 18</v>
      </c>
      <c r="G4090">
        <f t="shared" si="255"/>
        <v>4089</v>
      </c>
      <c r="H4090" t="str">
        <f t="shared" si="253"/>
        <v/>
      </c>
      <c r="I4090" t="str">
        <f t="shared" si="254"/>
        <v/>
      </c>
    </row>
    <row r="4091" spans="1:9" ht="15" thickBot="1" x14ac:dyDescent="0.35">
      <c r="A4091" s="4" t="s">
        <v>490</v>
      </c>
      <c r="B4091" s="4" t="s">
        <v>11</v>
      </c>
      <c r="C4091" s="5">
        <v>43175</v>
      </c>
      <c r="E4091" s="6">
        <v>107.99</v>
      </c>
      <c r="F4091" t="str">
        <f t="shared" si="252"/>
        <v>Mar 18</v>
      </c>
      <c r="G4091">
        <f t="shared" si="255"/>
        <v>4090</v>
      </c>
      <c r="H4091" t="str">
        <f t="shared" si="253"/>
        <v/>
      </c>
      <c r="I4091" t="str">
        <f t="shared" si="254"/>
        <v/>
      </c>
    </row>
    <row r="4092" spans="1:9" ht="15" thickBot="1" x14ac:dyDescent="0.35">
      <c r="A4092" s="4" t="s">
        <v>17</v>
      </c>
      <c r="B4092" s="4" t="s">
        <v>18</v>
      </c>
      <c r="C4092" s="5">
        <v>43175</v>
      </c>
      <c r="E4092" s="6">
        <v>1593.16</v>
      </c>
      <c r="F4092" t="str">
        <f t="shared" si="252"/>
        <v>Mar 18</v>
      </c>
      <c r="G4092">
        <f t="shared" si="255"/>
        <v>4091</v>
      </c>
      <c r="H4092" t="str">
        <f t="shared" si="253"/>
        <v/>
      </c>
      <c r="I4092" t="str">
        <f t="shared" si="254"/>
        <v/>
      </c>
    </row>
    <row r="4093" spans="1:9" ht="15" thickBot="1" x14ac:dyDescent="0.35">
      <c r="A4093" s="4" t="s">
        <v>136</v>
      </c>
      <c r="B4093" s="4" t="s">
        <v>89</v>
      </c>
      <c r="C4093" s="5">
        <v>43175</v>
      </c>
      <c r="E4093" s="6">
        <v>190</v>
      </c>
      <c r="F4093" t="str">
        <f t="shared" si="252"/>
        <v>Mar 18</v>
      </c>
      <c r="G4093">
        <f t="shared" si="255"/>
        <v>4092</v>
      </c>
      <c r="H4093" t="str">
        <f t="shared" si="253"/>
        <v/>
      </c>
      <c r="I4093" t="str">
        <f t="shared" si="254"/>
        <v/>
      </c>
    </row>
    <row r="4094" spans="1:9" ht="15" thickBot="1" x14ac:dyDescent="0.35">
      <c r="A4094" s="4" t="s">
        <v>270</v>
      </c>
      <c r="B4094" s="4" t="s">
        <v>131</v>
      </c>
      <c r="C4094" s="5">
        <v>43175</v>
      </c>
      <c r="E4094" s="6">
        <v>147.63</v>
      </c>
      <c r="F4094" t="str">
        <f t="shared" si="252"/>
        <v>Mar 18</v>
      </c>
      <c r="G4094">
        <f t="shared" si="255"/>
        <v>4093</v>
      </c>
      <c r="H4094" t="str">
        <f t="shared" si="253"/>
        <v/>
      </c>
      <c r="I4094" t="str">
        <f t="shared" si="254"/>
        <v/>
      </c>
    </row>
    <row r="4095" spans="1:9" ht="15" thickBot="1" x14ac:dyDescent="0.35">
      <c r="A4095" s="4" t="s">
        <v>270</v>
      </c>
      <c r="B4095" s="4" t="s">
        <v>16</v>
      </c>
      <c r="C4095" s="5">
        <v>43175</v>
      </c>
      <c r="E4095" s="6">
        <v>397.86</v>
      </c>
      <c r="F4095" t="str">
        <f t="shared" si="252"/>
        <v>Mar 18</v>
      </c>
      <c r="G4095">
        <f t="shared" si="255"/>
        <v>4094</v>
      </c>
      <c r="H4095" t="str">
        <f t="shared" si="253"/>
        <v/>
      </c>
      <c r="I4095" t="str">
        <f t="shared" si="254"/>
        <v/>
      </c>
    </row>
    <row r="4096" spans="1:9" ht="15" thickBot="1" x14ac:dyDescent="0.35">
      <c r="A4096" s="4" t="s">
        <v>19</v>
      </c>
      <c r="B4096" s="4" t="s">
        <v>20</v>
      </c>
      <c r="C4096" s="5">
        <v>43175</v>
      </c>
      <c r="E4096" s="6">
        <v>1101.24</v>
      </c>
      <c r="F4096" t="str">
        <f t="shared" si="252"/>
        <v>Mar 18</v>
      </c>
      <c r="G4096">
        <f t="shared" si="255"/>
        <v>4095</v>
      </c>
      <c r="H4096" t="str">
        <f t="shared" si="253"/>
        <v/>
      </c>
      <c r="I4096" t="str">
        <f t="shared" si="254"/>
        <v/>
      </c>
    </row>
    <row r="4097" spans="1:9" ht="15" thickBot="1" x14ac:dyDescent="0.35">
      <c r="A4097" s="4" t="s">
        <v>96</v>
      </c>
      <c r="B4097" s="4" t="s">
        <v>45</v>
      </c>
      <c r="C4097" s="5">
        <v>43175</v>
      </c>
      <c r="E4097" s="6">
        <v>725.32</v>
      </c>
      <c r="F4097" t="str">
        <f t="shared" si="252"/>
        <v>Mar 18</v>
      </c>
      <c r="G4097">
        <f t="shared" si="255"/>
        <v>4096</v>
      </c>
      <c r="H4097" t="str">
        <f t="shared" si="253"/>
        <v/>
      </c>
      <c r="I4097" t="str">
        <f t="shared" si="254"/>
        <v/>
      </c>
    </row>
    <row r="4098" spans="1:9" ht="15" thickBot="1" x14ac:dyDescent="0.35">
      <c r="A4098" s="4" t="s">
        <v>247</v>
      </c>
      <c r="B4098" s="4" t="s">
        <v>16</v>
      </c>
      <c r="C4098" s="5">
        <v>43175</v>
      </c>
      <c r="E4098" s="6">
        <v>34.61</v>
      </c>
      <c r="F4098" t="str">
        <f t="shared" si="252"/>
        <v>Mar 18</v>
      </c>
      <c r="G4098">
        <f t="shared" si="255"/>
        <v>4097</v>
      </c>
      <c r="H4098" t="str">
        <f t="shared" si="253"/>
        <v/>
      </c>
      <c r="I4098" t="str">
        <f t="shared" si="254"/>
        <v/>
      </c>
    </row>
    <row r="4099" spans="1:9" ht="15" thickBot="1" x14ac:dyDescent="0.35">
      <c r="A4099" s="4" t="s">
        <v>98</v>
      </c>
      <c r="B4099" s="4" t="s">
        <v>22</v>
      </c>
      <c r="C4099" s="5">
        <v>43175</v>
      </c>
      <c r="E4099" s="6">
        <v>8587.17</v>
      </c>
      <c r="F4099" t="str">
        <f t="shared" ref="F4099:F4162" si="256">IF(C4099&lt;=$R$1,$Q$1,IF(C4099&lt;=$R$2,$Q$2,IF(C4099&lt;=$R$3,$Q$3,IF(C4099&lt;=$R$4,$Q$4,IF(C4099&lt;=$R$5,$Q$5,IF(C4099&lt;=$R$6,$Q$6,IF(C4099&lt;=$R$7,$Q$7,IF(C4099&lt;=$R$8,$Q$8,IF(C4099&lt;=$R$9,$Q$9,IF(C4099&lt;=$R$10,$Q$10,IF(C4099&lt;=$R$11,$Q$11,IF(C4099&lt;=$R$12,$Q$12,IF(C4099&lt;=$R$13,$Q$13,IF(C4099&lt;=$R$14,$Q$14,IF(C4099&lt;=$R$15,$Q$15,IF(C4099&lt;=$R$16,$Q$16,IF(C4099&lt;=$R$17,$Q$17,IF(C4099&lt;=$R$18,$Q$18,IF(C4099&lt;=$R$19,$Q$19,IF(C4099&lt;=$R$20,$Q$20,IF(C4099&lt;=$R$21,$Q$21,IF(C4099&lt;=$R$22,$Q$22,IF(C4099&lt;=$R$23,$Q$23,IF(C4099&lt;=$R$24,$Q$24,IF(C4099&lt;=$R$25,$Q$25,IF(C4099&lt;=$R$26,$Q$26,IF(C4099&lt;=$R$27,$Q$27,IF(C4099&lt;=$R$28,$Q$28,IF(C4099&lt;=$R$29,$Q$29,IF(C4099&lt;=$R$30,$Q$30,IF(C4099&lt;=$R$31,$Q$31,IF(C4099&lt;=$R$32,$Q$32,IF(C4099&lt;=$R$33,$Q$33,IF(C4099&lt;=$R$34,$Q$34,IF(C4099&lt;=$R$35,$Q$35,IF(C4099&lt;=$R$36,$Q$36,""))))))))))))))))))))))))))))))))))))</f>
        <v>Mar 18</v>
      </c>
      <c r="G4099">
        <f t="shared" si="255"/>
        <v>4098</v>
      </c>
      <c r="H4099" t="str">
        <f t="shared" ref="H4099:H4162" si="257">IF(F4099=$J$1,G4099,"")</f>
        <v/>
      </c>
      <c r="I4099" t="str">
        <f t="shared" ref="I4099:I4162" si="258">IFERROR(SMALL($H$2:$H$8586,G4099),"")</f>
        <v/>
      </c>
    </row>
    <row r="4100" spans="1:9" ht="15" thickBot="1" x14ac:dyDescent="0.35">
      <c r="A4100" s="4" t="s">
        <v>26</v>
      </c>
      <c r="B4100" s="4" t="s">
        <v>20</v>
      </c>
      <c r="C4100" s="5">
        <v>43175</v>
      </c>
      <c r="E4100" s="6">
        <v>6296.95</v>
      </c>
      <c r="F4100" t="str">
        <f t="shared" si="256"/>
        <v>Mar 18</v>
      </c>
      <c r="G4100">
        <f t="shared" ref="G4100:G4163" si="259">1+G4099</f>
        <v>4099</v>
      </c>
      <c r="H4100" t="str">
        <f t="shared" si="257"/>
        <v/>
      </c>
      <c r="I4100" t="str">
        <f t="shared" si="258"/>
        <v/>
      </c>
    </row>
    <row r="4101" spans="1:9" ht="15" thickBot="1" x14ac:dyDescent="0.35">
      <c r="A4101" s="4" t="s">
        <v>461</v>
      </c>
      <c r="B4101" s="4" t="s">
        <v>70</v>
      </c>
      <c r="C4101" s="5">
        <v>43175</v>
      </c>
      <c r="E4101" s="6">
        <v>332.9</v>
      </c>
      <c r="F4101" t="str">
        <f t="shared" si="256"/>
        <v>Mar 18</v>
      </c>
      <c r="G4101">
        <f t="shared" si="259"/>
        <v>4100</v>
      </c>
      <c r="H4101" t="str">
        <f t="shared" si="257"/>
        <v/>
      </c>
      <c r="I4101" t="str">
        <f t="shared" si="258"/>
        <v/>
      </c>
    </row>
    <row r="4102" spans="1:9" ht="15" thickBot="1" x14ac:dyDescent="0.35">
      <c r="A4102" s="4" t="s">
        <v>457</v>
      </c>
      <c r="B4102" s="4" t="s">
        <v>85</v>
      </c>
      <c r="C4102" s="5">
        <v>43175</v>
      </c>
      <c r="E4102" s="6">
        <v>1625</v>
      </c>
      <c r="F4102" t="str">
        <f t="shared" si="256"/>
        <v>Mar 18</v>
      </c>
      <c r="G4102">
        <f t="shared" si="259"/>
        <v>4101</v>
      </c>
      <c r="H4102" t="str">
        <f t="shared" si="257"/>
        <v/>
      </c>
      <c r="I4102" t="str">
        <f t="shared" si="258"/>
        <v/>
      </c>
    </row>
    <row r="4103" spans="1:9" ht="15" thickBot="1" x14ac:dyDescent="0.35">
      <c r="A4103" s="4" t="s">
        <v>438</v>
      </c>
      <c r="B4103" s="4" t="s">
        <v>43</v>
      </c>
      <c r="C4103" s="5">
        <v>43175</v>
      </c>
      <c r="E4103" s="6">
        <v>250</v>
      </c>
      <c r="F4103" t="str">
        <f t="shared" si="256"/>
        <v>Mar 18</v>
      </c>
      <c r="G4103">
        <f t="shared" si="259"/>
        <v>4102</v>
      </c>
      <c r="H4103" t="str">
        <f t="shared" si="257"/>
        <v/>
      </c>
      <c r="I4103" t="str">
        <f t="shared" si="258"/>
        <v/>
      </c>
    </row>
    <row r="4104" spans="1:9" ht="15" thickBot="1" x14ac:dyDescent="0.35">
      <c r="A4104" s="4" t="s">
        <v>29</v>
      </c>
      <c r="B4104" s="4" t="s">
        <v>127</v>
      </c>
      <c r="C4104" s="5">
        <v>43175</v>
      </c>
      <c r="E4104" s="6">
        <v>223.05</v>
      </c>
      <c r="F4104" t="str">
        <f t="shared" si="256"/>
        <v>Mar 18</v>
      </c>
      <c r="G4104">
        <f t="shared" si="259"/>
        <v>4103</v>
      </c>
      <c r="H4104" t="str">
        <f t="shared" si="257"/>
        <v/>
      </c>
      <c r="I4104" t="str">
        <f t="shared" si="258"/>
        <v/>
      </c>
    </row>
    <row r="4105" spans="1:9" ht="15" thickBot="1" x14ac:dyDescent="0.35">
      <c r="A4105" s="4" t="s">
        <v>32</v>
      </c>
      <c r="B4105" s="4" t="s">
        <v>33</v>
      </c>
      <c r="C4105" s="5">
        <v>43175</v>
      </c>
      <c r="E4105" s="6">
        <v>2272.16</v>
      </c>
      <c r="F4105" t="str">
        <f t="shared" si="256"/>
        <v>Mar 18</v>
      </c>
      <c r="G4105">
        <f t="shared" si="259"/>
        <v>4104</v>
      </c>
      <c r="H4105" t="str">
        <f t="shared" si="257"/>
        <v/>
      </c>
      <c r="I4105" t="str">
        <f t="shared" si="258"/>
        <v/>
      </c>
    </row>
    <row r="4106" spans="1:9" ht="15" thickBot="1" x14ac:dyDescent="0.35">
      <c r="A4106" s="4" t="s">
        <v>34</v>
      </c>
      <c r="B4106" s="4" t="s">
        <v>35</v>
      </c>
      <c r="C4106" s="5">
        <v>43175</v>
      </c>
      <c r="E4106" s="6">
        <v>189</v>
      </c>
      <c r="F4106" t="str">
        <f t="shared" si="256"/>
        <v>Mar 18</v>
      </c>
      <c r="G4106">
        <f t="shared" si="259"/>
        <v>4105</v>
      </c>
      <c r="H4106" t="str">
        <f t="shared" si="257"/>
        <v/>
      </c>
      <c r="I4106" t="str">
        <f t="shared" si="258"/>
        <v/>
      </c>
    </row>
    <row r="4107" spans="1:9" ht="15" thickBot="1" x14ac:dyDescent="0.35">
      <c r="A4107" s="4" t="s">
        <v>36</v>
      </c>
      <c r="B4107" s="4" t="s">
        <v>18</v>
      </c>
      <c r="C4107" s="5">
        <v>43175</v>
      </c>
      <c r="E4107" s="6">
        <v>1071.78</v>
      </c>
      <c r="F4107" t="str">
        <f t="shared" si="256"/>
        <v>Mar 18</v>
      </c>
      <c r="G4107">
        <f t="shared" si="259"/>
        <v>4106</v>
      </c>
      <c r="H4107" t="str">
        <f t="shared" si="257"/>
        <v/>
      </c>
      <c r="I4107" t="str">
        <f t="shared" si="258"/>
        <v/>
      </c>
    </row>
    <row r="4108" spans="1:9" ht="15" thickBot="1" x14ac:dyDescent="0.35">
      <c r="A4108" s="4" t="s">
        <v>371</v>
      </c>
      <c r="B4108" s="4" t="s">
        <v>8</v>
      </c>
      <c r="C4108" s="5">
        <v>43175</v>
      </c>
      <c r="E4108" s="6">
        <v>779.37</v>
      </c>
      <c r="F4108" t="str">
        <f t="shared" si="256"/>
        <v>Mar 18</v>
      </c>
      <c r="G4108">
        <f t="shared" si="259"/>
        <v>4107</v>
      </c>
      <c r="H4108" t="str">
        <f t="shared" si="257"/>
        <v/>
      </c>
      <c r="I4108" t="str">
        <f t="shared" si="258"/>
        <v/>
      </c>
    </row>
    <row r="4109" spans="1:9" ht="15" thickBot="1" x14ac:dyDescent="0.35">
      <c r="A4109" s="4" t="s">
        <v>146</v>
      </c>
      <c r="B4109" s="4" t="s">
        <v>8</v>
      </c>
      <c r="C4109" s="5">
        <v>43175</v>
      </c>
      <c r="E4109" s="6">
        <v>1288.6500000000001</v>
      </c>
      <c r="F4109" t="str">
        <f t="shared" si="256"/>
        <v>Mar 18</v>
      </c>
      <c r="G4109">
        <f t="shared" si="259"/>
        <v>4108</v>
      </c>
      <c r="H4109" t="str">
        <f t="shared" si="257"/>
        <v/>
      </c>
      <c r="I4109" t="str">
        <f t="shared" si="258"/>
        <v/>
      </c>
    </row>
    <row r="4110" spans="1:9" ht="15" thickBot="1" x14ac:dyDescent="0.35">
      <c r="A4110" s="4" t="s">
        <v>475</v>
      </c>
      <c r="B4110" s="4" t="s">
        <v>171</v>
      </c>
      <c r="C4110" s="5">
        <v>43175</v>
      </c>
      <c r="E4110" s="6">
        <v>3795</v>
      </c>
      <c r="F4110" t="str">
        <f t="shared" si="256"/>
        <v>Mar 18</v>
      </c>
      <c r="G4110">
        <f t="shared" si="259"/>
        <v>4109</v>
      </c>
      <c r="H4110" t="str">
        <f t="shared" si="257"/>
        <v/>
      </c>
      <c r="I4110" t="str">
        <f t="shared" si="258"/>
        <v/>
      </c>
    </row>
    <row r="4111" spans="1:9" ht="15" thickBot="1" x14ac:dyDescent="0.35">
      <c r="A4111" s="4" t="s">
        <v>423</v>
      </c>
      <c r="B4111" s="4" t="s">
        <v>8</v>
      </c>
      <c r="C4111" s="5">
        <v>43175</v>
      </c>
      <c r="E4111" s="6">
        <v>559.61</v>
      </c>
      <c r="F4111" t="str">
        <f t="shared" si="256"/>
        <v>Mar 18</v>
      </c>
      <c r="G4111">
        <f t="shared" si="259"/>
        <v>4110</v>
      </c>
      <c r="H4111" t="str">
        <f t="shared" si="257"/>
        <v/>
      </c>
      <c r="I4111" t="str">
        <f t="shared" si="258"/>
        <v/>
      </c>
    </row>
    <row r="4112" spans="1:9" ht="15" thickBot="1" x14ac:dyDescent="0.35">
      <c r="A4112" s="4" t="s">
        <v>497</v>
      </c>
      <c r="B4112" s="4" t="s">
        <v>131</v>
      </c>
      <c r="C4112" s="5">
        <v>43175</v>
      </c>
      <c r="E4112" s="6">
        <v>791.93</v>
      </c>
      <c r="F4112" t="str">
        <f t="shared" si="256"/>
        <v>Mar 18</v>
      </c>
      <c r="G4112">
        <f t="shared" si="259"/>
        <v>4111</v>
      </c>
      <c r="H4112" t="str">
        <f t="shared" si="257"/>
        <v/>
      </c>
      <c r="I4112" t="str">
        <f t="shared" si="258"/>
        <v/>
      </c>
    </row>
    <row r="4113" spans="1:9" ht="15" thickBot="1" x14ac:dyDescent="0.35">
      <c r="A4113" s="4" t="s">
        <v>281</v>
      </c>
      <c r="B4113" s="4" t="s">
        <v>12</v>
      </c>
      <c r="C4113" s="5">
        <v>43175</v>
      </c>
      <c r="E4113" s="6">
        <v>92.03</v>
      </c>
      <c r="F4113" t="str">
        <f t="shared" si="256"/>
        <v>Mar 18</v>
      </c>
      <c r="G4113">
        <f t="shared" si="259"/>
        <v>4112</v>
      </c>
      <c r="H4113" t="str">
        <f t="shared" si="257"/>
        <v/>
      </c>
      <c r="I4113" t="str">
        <f t="shared" si="258"/>
        <v/>
      </c>
    </row>
    <row r="4114" spans="1:9" ht="15" thickBot="1" x14ac:dyDescent="0.35">
      <c r="A4114" s="4" t="s">
        <v>335</v>
      </c>
      <c r="B4114" s="4" t="s">
        <v>102</v>
      </c>
      <c r="C4114" s="5">
        <v>43175</v>
      </c>
      <c r="E4114" s="6">
        <v>840.7</v>
      </c>
      <c r="F4114" t="str">
        <f t="shared" si="256"/>
        <v>Mar 18</v>
      </c>
      <c r="G4114">
        <f t="shared" si="259"/>
        <v>4113</v>
      </c>
      <c r="H4114" t="str">
        <f t="shared" si="257"/>
        <v/>
      </c>
      <c r="I4114" t="str">
        <f t="shared" si="258"/>
        <v/>
      </c>
    </row>
    <row r="4115" spans="1:9" ht="15" thickBot="1" x14ac:dyDescent="0.35">
      <c r="A4115" s="4" t="s">
        <v>108</v>
      </c>
      <c r="B4115" s="4" t="s">
        <v>14</v>
      </c>
      <c r="C4115" s="5">
        <v>43175</v>
      </c>
      <c r="E4115" s="6">
        <v>7250</v>
      </c>
      <c r="F4115" t="str">
        <f t="shared" si="256"/>
        <v>Mar 18</v>
      </c>
      <c r="G4115">
        <f t="shared" si="259"/>
        <v>4114</v>
      </c>
      <c r="H4115" t="str">
        <f t="shared" si="257"/>
        <v/>
      </c>
      <c r="I4115" t="str">
        <f t="shared" si="258"/>
        <v/>
      </c>
    </row>
    <row r="4116" spans="1:9" ht="15" thickBot="1" x14ac:dyDescent="0.35">
      <c r="A4116" s="4" t="s">
        <v>243</v>
      </c>
      <c r="B4116" s="4" t="s">
        <v>131</v>
      </c>
      <c r="C4116" s="5">
        <v>43175</v>
      </c>
      <c r="E4116" s="6">
        <v>48</v>
      </c>
      <c r="F4116" t="str">
        <f t="shared" si="256"/>
        <v>Mar 18</v>
      </c>
      <c r="G4116">
        <f t="shared" si="259"/>
        <v>4115</v>
      </c>
      <c r="H4116" t="str">
        <f t="shared" si="257"/>
        <v/>
      </c>
      <c r="I4116" t="str">
        <f t="shared" si="258"/>
        <v/>
      </c>
    </row>
    <row r="4117" spans="1:9" ht="15" thickBot="1" x14ac:dyDescent="0.35">
      <c r="A4117" s="4" t="s">
        <v>470</v>
      </c>
      <c r="B4117" s="4" t="s">
        <v>14</v>
      </c>
      <c r="C4117" s="5">
        <v>43175</v>
      </c>
      <c r="E4117" s="6">
        <v>300</v>
      </c>
      <c r="F4117" t="str">
        <f t="shared" si="256"/>
        <v>Mar 18</v>
      </c>
      <c r="G4117">
        <f t="shared" si="259"/>
        <v>4116</v>
      </c>
      <c r="H4117" t="str">
        <f t="shared" si="257"/>
        <v/>
      </c>
      <c r="I4117" t="str">
        <f t="shared" si="258"/>
        <v/>
      </c>
    </row>
    <row r="4118" spans="1:9" ht="15" thickBot="1" x14ac:dyDescent="0.35">
      <c r="A4118" s="4" t="s">
        <v>41</v>
      </c>
      <c r="B4118" s="4" t="s">
        <v>127</v>
      </c>
      <c r="C4118" s="5">
        <v>43175</v>
      </c>
      <c r="E4118" s="6">
        <v>107.76</v>
      </c>
      <c r="F4118" t="str">
        <f t="shared" si="256"/>
        <v>Mar 18</v>
      </c>
      <c r="G4118">
        <f t="shared" si="259"/>
        <v>4117</v>
      </c>
      <c r="H4118" t="str">
        <f t="shared" si="257"/>
        <v/>
      </c>
      <c r="I4118" t="str">
        <f t="shared" si="258"/>
        <v/>
      </c>
    </row>
    <row r="4119" spans="1:9" ht="15" thickBot="1" x14ac:dyDescent="0.35">
      <c r="A4119" s="4" t="s">
        <v>41</v>
      </c>
      <c r="B4119" s="4" t="s">
        <v>8</v>
      </c>
      <c r="C4119" s="5">
        <v>43175</v>
      </c>
      <c r="E4119" s="6">
        <v>66.489999999999995</v>
      </c>
      <c r="F4119" t="str">
        <f t="shared" si="256"/>
        <v>Mar 18</v>
      </c>
      <c r="G4119">
        <f t="shared" si="259"/>
        <v>4118</v>
      </c>
      <c r="H4119" t="str">
        <f t="shared" si="257"/>
        <v/>
      </c>
      <c r="I4119" t="str">
        <f t="shared" si="258"/>
        <v/>
      </c>
    </row>
    <row r="4120" spans="1:9" ht="15" thickBot="1" x14ac:dyDescent="0.35">
      <c r="A4120" s="4" t="s">
        <v>467</v>
      </c>
      <c r="B4120" s="4" t="s">
        <v>131</v>
      </c>
      <c r="C4120" s="5">
        <v>43175</v>
      </c>
      <c r="E4120" s="6">
        <v>225.4</v>
      </c>
      <c r="F4120" t="str">
        <f t="shared" si="256"/>
        <v>Mar 18</v>
      </c>
      <c r="G4120">
        <f t="shared" si="259"/>
        <v>4119</v>
      </c>
      <c r="H4120" t="str">
        <f t="shared" si="257"/>
        <v/>
      </c>
      <c r="I4120" t="str">
        <f t="shared" si="258"/>
        <v/>
      </c>
    </row>
    <row r="4121" spans="1:9" ht="15" thickBot="1" x14ac:dyDescent="0.35">
      <c r="A4121" s="4" t="s">
        <v>49</v>
      </c>
      <c r="B4121" s="4" t="s">
        <v>28</v>
      </c>
      <c r="C4121" s="5">
        <v>43175</v>
      </c>
      <c r="E4121" s="6">
        <v>12637.85</v>
      </c>
      <c r="F4121" t="str">
        <f t="shared" si="256"/>
        <v>Mar 18</v>
      </c>
      <c r="G4121">
        <f t="shared" si="259"/>
        <v>4120</v>
      </c>
      <c r="H4121" t="str">
        <f t="shared" si="257"/>
        <v/>
      </c>
      <c r="I4121" t="str">
        <f t="shared" si="258"/>
        <v/>
      </c>
    </row>
    <row r="4122" spans="1:9" ht="15" thickBot="1" x14ac:dyDescent="0.35">
      <c r="A4122" s="4" t="s">
        <v>49</v>
      </c>
      <c r="B4122" s="4" t="s">
        <v>50</v>
      </c>
      <c r="C4122" s="5">
        <v>43175</v>
      </c>
      <c r="E4122" s="6">
        <v>-631.89</v>
      </c>
      <c r="F4122" t="str">
        <f t="shared" si="256"/>
        <v>Mar 18</v>
      </c>
      <c r="G4122">
        <f t="shared" si="259"/>
        <v>4121</v>
      </c>
      <c r="H4122" t="str">
        <f t="shared" si="257"/>
        <v/>
      </c>
      <c r="I4122" t="str">
        <f t="shared" si="258"/>
        <v/>
      </c>
    </row>
    <row r="4123" spans="1:9" ht="15" thickBot="1" x14ac:dyDescent="0.35">
      <c r="A4123" s="4" t="s">
        <v>492</v>
      </c>
      <c r="B4123" s="4" t="s">
        <v>8</v>
      </c>
      <c r="C4123" s="5">
        <v>43175</v>
      </c>
      <c r="E4123" s="6">
        <v>960</v>
      </c>
      <c r="F4123" t="str">
        <f t="shared" si="256"/>
        <v>Mar 18</v>
      </c>
      <c r="G4123">
        <f t="shared" si="259"/>
        <v>4122</v>
      </c>
      <c r="H4123" t="str">
        <f t="shared" si="257"/>
        <v/>
      </c>
      <c r="I4123" t="str">
        <f t="shared" si="258"/>
        <v/>
      </c>
    </row>
    <row r="4124" spans="1:9" ht="15" thickBot="1" x14ac:dyDescent="0.35">
      <c r="A4124" s="4" t="s">
        <v>447</v>
      </c>
      <c r="B4124" s="4" t="s">
        <v>148</v>
      </c>
      <c r="C4124" s="5">
        <v>43175</v>
      </c>
      <c r="E4124" s="6">
        <v>294</v>
      </c>
      <c r="F4124" t="str">
        <f t="shared" si="256"/>
        <v>Mar 18</v>
      </c>
      <c r="G4124">
        <f t="shared" si="259"/>
        <v>4123</v>
      </c>
      <c r="H4124" t="str">
        <f t="shared" si="257"/>
        <v/>
      </c>
      <c r="I4124" t="str">
        <f t="shared" si="258"/>
        <v/>
      </c>
    </row>
    <row r="4125" spans="1:9" ht="15" thickBot="1" x14ac:dyDescent="0.35">
      <c r="A4125" s="4" t="s">
        <v>447</v>
      </c>
      <c r="B4125" s="4" t="s">
        <v>203</v>
      </c>
      <c r="C4125" s="5">
        <v>43175</v>
      </c>
      <c r="E4125" s="6">
        <v>300</v>
      </c>
      <c r="F4125" t="str">
        <f t="shared" si="256"/>
        <v>Mar 18</v>
      </c>
      <c r="G4125">
        <f t="shared" si="259"/>
        <v>4124</v>
      </c>
      <c r="H4125" t="str">
        <f t="shared" si="257"/>
        <v/>
      </c>
      <c r="I4125" t="str">
        <f t="shared" si="258"/>
        <v/>
      </c>
    </row>
    <row r="4126" spans="1:9" ht="15" thickBot="1" x14ac:dyDescent="0.35">
      <c r="A4126" s="4" t="s">
        <v>447</v>
      </c>
      <c r="B4126" s="4" t="s">
        <v>81</v>
      </c>
      <c r="C4126" s="5">
        <v>43175</v>
      </c>
      <c r="E4126" s="6">
        <v>2055</v>
      </c>
      <c r="F4126" t="str">
        <f t="shared" si="256"/>
        <v>Mar 18</v>
      </c>
      <c r="G4126">
        <f t="shared" si="259"/>
        <v>4125</v>
      </c>
      <c r="H4126" t="str">
        <f t="shared" si="257"/>
        <v/>
      </c>
      <c r="I4126" t="str">
        <f t="shared" si="258"/>
        <v/>
      </c>
    </row>
    <row r="4127" spans="1:9" ht="15" thickBot="1" x14ac:dyDescent="0.35">
      <c r="A4127" s="4" t="s">
        <v>51</v>
      </c>
      <c r="B4127" s="4" t="s">
        <v>22</v>
      </c>
      <c r="C4127" s="5">
        <v>43175</v>
      </c>
      <c r="E4127" s="6">
        <v>70</v>
      </c>
      <c r="F4127" t="str">
        <f t="shared" si="256"/>
        <v>Mar 18</v>
      </c>
      <c r="G4127">
        <f t="shared" si="259"/>
        <v>4126</v>
      </c>
      <c r="H4127" t="str">
        <f t="shared" si="257"/>
        <v/>
      </c>
      <c r="I4127" t="str">
        <f t="shared" si="258"/>
        <v/>
      </c>
    </row>
    <row r="4128" spans="1:9" ht="15" thickBot="1" x14ac:dyDescent="0.35">
      <c r="A4128" s="4" t="s">
        <v>112</v>
      </c>
      <c r="B4128" s="4" t="s">
        <v>16</v>
      </c>
      <c r="C4128" s="5">
        <v>43175</v>
      </c>
      <c r="E4128" s="6">
        <v>127.42</v>
      </c>
      <c r="F4128" t="str">
        <f t="shared" si="256"/>
        <v>Mar 18</v>
      </c>
      <c r="G4128">
        <f t="shared" si="259"/>
        <v>4127</v>
      </c>
      <c r="H4128" t="str">
        <f t="shared" si="257"/>
        <v/>
      </c>
      <c r="I4128" t="str">
        <f t="shared" si="258"/>
        <v/>
      </c>
    </row>
    <row r="4129" spans="1:9" ht="15" thickBot="1" x14ac:dyDescent="0.35">
      <c r="A4129" s="4" t="s">
        <v>188</v>
      </c>
      <c r="B4129" s="4" t="s">
        <v>20</v>
      </c>
      <c r="C4129" s="5">
        <v>43175</v>
      </c>
      <c r="E4129" s="6">
        <v>9098.7800000000007</v>
      </c>
      <c r="F4129" t="str">
        <f t="shared" si="256"/>
        <v>Mar 18</v>
      </c>
      <c r="G4129">
        <f t="shared" si="259"/>
        <v>4128</v>
      </c>
      <c r="H4129" t="str">
        <f t="shared" si="257"/>
        <v/>
      </c>
      <c r="I4129" t="str">
        <f t="shared" si="258"/>
        <v/>
      </c>
    </row>
    <row r="4130" spans="1:9" ht="15" thickBot="1" x14ac:dyDescent="0.35">
      <c r="A4130" s="4" t="s">
        <v>53</v>
      </c>
      <c r="B4130" s="4" t="s">
        <v>8</v>
      </c>
      <c r="C4130" s="5">
        <v>43175</v>
      </c>
      <c r="E4130" s="6">
        <v>194.53</v>
      </c>
      <c r="F4130" t="str">
        <f t="shared" si="256"/>
        <v>Mar 18</v>
      </c>
      <c r="G4130">
        <f t="shared" si="259"/>
        <v>4129</v>
      </c>
      <c r="H4130" t="str">
        <f t="shared" si="257"/>
        <v/>
      </c>
      <c r="I4130" t="str">
        <f t="shared" si="258"/>
        <v/>
      </c>
    </row>
    <row r="4131" spans="1:9" ht="15" thickBot="1" x14ac:dyDescent="0.35">
      <c r="A4131" s="4" t="s">
        <v>113</v>
      </c>
      <c r="B4131" s="4" t="s">
        <v>12</v>
      </c>
      <c r="C4131" s="5">
        <v>43175</v>
      </c>
      <c r="E4131" s="6">
        <v>260.89999999999998</v>
      </c>
      <c r="F4131" t="str">
        <f t="shared" si="256"/>
        <v>Mar 18</v>
      </c>
      <c r="G4131">
        <f t="shared" si="259"/>
        <v>4130</v>
      </c>
      <c r="H4131" t="str">
        <f t="shared" si="257"/>
        <v/>
      </c>
      <c r="I4131" t="str">
        <f t="shared" si="258"/>
        <v/>
      </c>
    </row>
    <row r="4132" spans="1:9" ht="15" thickBot="1" x14ac:dyDescent="0.35">
      <c r="A4132" s="4" t="s">
        <v>55</v>
      </c>
      <c r="B4132" s="4" t="s">
        <v>100</v>
      </c>
      <c r="C4132" s="5">
        <v>43175</v>
      </c>
      <c r="E4132" s="6">
        <v>495.78</v>
      </c>
      <c r="F4132" t="str">
        <f t="shared" si="256"/>
        <v>Mar 18</v>
      </c>
      <c r="G4132">
        <f t="shared" si="259"/>
        <v>4131</v>
      </c>
      <c r="H4132" t="str">
        <f t="shared" si="257"/>
        <v/>
      </c>
      <c r="I4132" t="str">
        <f t="shared" si="258"/>
        <v/>
      </c>
    </row>
    <row r="4133" spans="1:9" ht="15" thickBot="1" x14ac:dyDescent="0.35">
      <c r="A4133" s="4" t="s">
        <v>55</v>
      </c>
      <c r="B4133" s="4" t="s">
        <v>14</v>
      </c>
      <c r="C4133" s="5">
        <v>43175</v>
      </c>
      <c r="E4133" s="6">
        <v>1092.5</v>
      </c>
      <c r="F4133" t="str">
        <f t="shared" si="256"/>
        <v>Mar 18</v>
      </c>
      <c r="G4133">
        <f t="shared" si="259"/>
        <v>4132</v>
      </c>
      <c r="H4133" t="str">
        <f t="shared" si="257"/>
        <v/>
      </c>
      <c r="I4133" t="str">
        <f t="shared" si="258"/>
        <v/>
      </c>
    </row>
    <row r="4134" spans="1:9" ht="15" thickBot="1" x14ac:dyDescent="0.35">
      <c r="A4134" s="4" t="s">
        <v>114</v>
      </c>
      <c r="B4134" s="4" t="s">
        <v>115</v>
      </c>
      <c r="C4134" s="5">
        <v>43175</v>
      </c>
      <c r="E4134" s="6">
        <v>8414.2199999999993</v>
      </c>
      <c r="F4134" t="str">
        <f t="shared" si="256"/>
        <v>Mar 18</v>
      </c>
      <c r="G4134">
        <f t="shared" si="259"/>
        <v>4133</v>
      </c>
      <c r="H4134" t="str">
        <f t="shared" si="257"/>
        <v/>
      </c>
      <c r="I4134" t="str">
        <f t="shared" si="258"/>
        <v/>
      </c>
    </row>
    <row r="4135" spans="1:9" ht="15" thickBot="1" x14ac:dyDescent="0.35">
      <c r="A4135" s="4" t="s">
        <v>189</v>
      </c>
      <c r="B4135" s="4" t="s">
        <v>131</v>
      </c>
      <c r="C4135" s="5">
        <v>43175</v>
      </c>
      <c r="E4135" s="6">
        <v>174.2</v>
      </c>
      <c r="F4135" t="str">
        <f t="shared" si="256"/>
        <v>Mar 18</v>
      </c>
      <c r="G4135">
        <f t="shared" si="259"/>
        <v>4134</v>
      </c>
      <c r="H4135" t="str">
        <f t="shared" si="257"/>
        <v/>
      </c>
      <c r="I4135" t="str">
        <f t="shared" si="258"/>
        <v/>
      </c>
    </row>
    <row r="4136" spans="1:9" ht="15" thickBot="1" x14ac:dyDescent="0.35">
      <c r="A4136" s="4" t="s">
        <v>116</v>
      </c>
      <c r="B4136" s="4" t="s">
        <v>45</v>
      </c>
      <c r="C4136" s="5">
        <v>43175</v>
      </c>
      <c r="E4136" s="6">
        <v>90.84</v>
      </c>
      <c r="F4136" t="str">
        <f t="shared" si="256"/>
        <v>Mar 18</v>
      </c>
      <c r="G4136">
        <f t="shared" si="259"/>
        <v>4135</v>
      </c>
      <c r="H4136" t="str">
        <f t="shared" si="257"/>
        <v/>
      </c>
      <c r="I4136" t="str">
        <f t="shared" si="258"/>
        <v/>
      </c>
    </row>
    <row r="4137" spans="1:9" ht="15" thickBot="1" x14ac:dyDescent="0.35">
      <c r="A4137" s="4" t="s">
        <v>57</v>
      </c>
      <c r="B4137" s="4" t="s">
        <v>127</v>
      </c>
      <c r="C4137" s="5">
        <v>43175</v>
      </c>
      <c r="E4137" s="6">
        <v>327.56</v>
      </c>
      <c r="F4137" t="str">
        <f t="shared" si="256"/>
        <v>Mar 18</v>
      </c>
      <c r="G4137">
        <f t="shared" si="259"/>
        <v>4136</v>
      </c>
      <c r="H4137" t="str">
        <f t="shared" si="257"/>
        <v/>
      </c>
      <c r="I4137" t="str">
        <f t="shared" si="258"/>
        <v/>
      </c>
    </row>
    <row r="4138" spans="1:9" ht="15" thickBot="1" x14ac:dyDescent="0.35">
      <c r="A4138" s="4" t="s">
        <v>57</v>
      </c>
      <c r="B4138" s="4" t="s">
        <v>8</v>
      </c>
      <c r="C4138" s="5">
        <v>43175</v>
      </c>
      <c r="E4138" s="6">
        <v>263.85000000000002</v>
      </c>
      <c r="F4138" t="str">
        <f t="shared" si="256"/>
        <v>Mar 18</v>
      </c>
      <c r="G4138">
        <f t="shared" si="259"/>
        <v>4137</v>
      </c>
      <c r="H4138" t="str">
        <f t="shared" si="257"/>
        <v/>
      </c>
      <c r="I4138" t="str">
        <f t="shared" si="258"/>
        <v/>
      </c>
    </row>
    <row r="4139" spans="1:9" ht="15" thickBot="1" x14ac:dyDescent="0.35">
      <c r="A4139" s="4" t="s">
        <v>57</v>
      </c>
      <c r="B4139" s="4" t="s">
        <v>85</v>
      </c>
      <c r="C4139" s="5">
        <v>43175</v>
      </c>
      <c r="E4139" s="6">
        <v>128.97</v>
      </c>
      <c r="F4139" t="str">
        <f t="shared" si="256"/>
        <v>Mar 18</v>
      </c>
      <c r="G4139">
        <f t="shared" si="259"/>
        <v>4138</v>
      </c>
      <c r="H4139" t="str">
        <f t="shared" si="257"/>
        <v/>
      </c>
      <c r="I4139" t="str">
        <f t="shared" si="258"/>
        <v/>
      </c>
    </row>
    <row r="4140" spans="1:9" ht="15" thickBot="1" x14ac:dyDescent="0.35">
      <c r="A4140" s="4" t="s">
        <v>63</v>
      </c>
      <c r="B4140" s="4" t="s">
        <v>22</v>
      </c>
      <c r="C4140" s="5">
        <v>43175</v>
      </c>
      <c r="E4140" s="6">
        <v>75</v>
      </c>
      <c r="F4140" t="str">
        <f t="shared" si="256"/>
        <v>Mar 18</v>
      </c>
      <c r="G4140">
        <f t="shared" si="259"/>
        <v>4139</v>
      </c>
      <c r="H4140" t="str">
        <f t="shared" si="257"/>
        <v/>
      </c>
      <c r="I4140" t="str">
        <f t="shared" si="258"/>
        <v/>
      </c>
    </row>
    <row r="4141" spans="1:9" ht="15" thickBot="1" x14ac:dyDescent="0.35">
      <c r="A4141" s="4" t="s">
        <v>369</v>
      </c>
      <c r="B4141" s="4" t="s">
        <v>28</v>
      </c>
      <c r="C4141" s="5">
        <v>43175</v>
      </c>
      <c r="E4141" s="6">
        <v>21140</v>
      </c>
      <c r="F4141" t="str">
        <f t="shared" si="256"/>
        <v>Mar 18</v>
      </c>
      <c r="G4141">
        <f t="shared" si="259"/>
        <v>4140</v>
      </c>
      <c r="H4141" t="str">
        <f t="shared" si="257"/>
        <v/>
      </c>
      <c r="I4141" t="str">
        <f t="shared" si="258"/>
        <v/>
      </c>
    </row>
    <row r="4142" spans="1:9" ht="15" thickBot="1" x14ac:dyDescent="0.35">
      <c r="A4142" s="4" t="s">
        <v>369</v>
      </c>
      <c r="B4142" s="4" t="s">
        <v>39</v>
      </c>
      <c r="C4142" s="5">
        <v>43175</v>
      </c>
      <c r="E4142" s="6">
        <v>5731.95</v>
      </c>
      <c r="F4142" t="str">
        <f t="shared" si="256"/>
        <v>Mar 18</v>
      </c>
      <c r="G4142">
        <f t="shared" si="259"/>
        <v>4141</v>
      </c>
      <c r="H4142" t="str">
        <f t="shared" si="257"/>
        <v/>
      </c>
      <c r="I4142" t="str">
        <f t="shared" si="258"/>
        <v/>
      </c>
    </row>
    <row r="4143" spans="1:9" ht="15" thickBot="1" x14ac:dyDescent="0.35">
      <c r="A4143" s="4" t="s">
        <v>428</v>
      </c>
      <c r="B4143" s="4" t="s">
        <v>8</v>
      </c>
      <c r="C4143" s="5">
        <v>43175</v>
      </c>
      <c r="E4143" s="6">
        <v>275</v>
      </c>
      <c r="F4143" t="str">
        <f t="shared" si="256"/>
        <v>Mar 18</v>
      </c>
      <c r="G4143">
        <f t="shared" si="259"/>
        <v>4142</v>
      </c>
      <c r="H4143" t="str">
        <f t="shared" si="257"/>
        <v/>
      </c>
      <c r="I4143" t="str">
        <f t="shared" si="258"/>
        <v/>
      </c>
    </row>
    <row r="4144" spans="1:9" ht="15" thickBot="1" x14ac:dyDescent="0.35">
      <c r="A4144" s="4" t="s">
        <v>237</v>
      </c>
      <c r="B4144" s="4" t="s">
        <v>12</v>
      </c>
      <c r="C4144" s="5">
        <v>43175</v>
      </c>
      <c r="E4144" s="6">
        <v>44.8</v>
      </c>
      <c r="F4144" t="str">
        <f t="shared" si="256"/>
        <v>Mar 18</v>
      </c>
      <c r="G4144">
        <f t="shared" si="259"/>
        <v>4143</v>
      </c>
      <c r="H4144" t="str">
        <f t="shared" si="257"/>
        <v/>
      </c>
      <c r="I4144" t="str">
        <f t="shared" si="258"/>
        <v/>
      </c>
    </row>
    <row r="4145" spans="1:9" ht="15" thickBot="1" x14ac:dyDescent="0.35">
      <c r="A4145" s="4" t="s">
        <v>213</v>
      </c>
      <c r="B4145" s="4" t="s">
        <v>22</v>
      </c>
      <c r="C4145" s="5">
        <v>43175</v>
      </c>
      <c r="E4145" s="6">
        <v>415</v>
      </c>
      <c r="F4145" t="str">
        <f t="shared" si="256"/>
        <v>Mar 18</v>
      </c>
      <c r="G4145">
        <f t="shared" si="259"/>
        <v>4144</v>
      </c>
      <c r="H4145" t="str">
        <f t="shared" si="257"/>
        <v/>
      </c>
      <c r="I4145" t="str">
        <f t="shared" si="258"/>
        <v/>
      </c>
    </row>
    <row r="4146" spans="1:9" ht="15" thickBot="1" x14ac:dyDescent="0.35">
      <c r="A4146" s="4" t="s">
        <v>69</v>
      </c>
      <c r="B4146" s="4" t="s">
        <v>70</v>
      </c>
      <c r="C4146" s="5">
        <v>43175</v>
      </c>
      <c r="E4146" s="6">
        <v>1336.38</v>
      </c>
      <c r="F4146" t="str">
        <f t="shared" si="256"/>
        <v>Mar 18</v>
      </c>
      <c r="G4146">
        <f t="shared" si="259"/>
        <v>4145</v>
      </c>
      <c r="H4146" t="str">
        <f t="shared" si="257"/>
        <v/>
      </c>
      <c r="I4146" t="str">
        <f t="shared" si="258"/>
        <v/>
      </c>
    </row>
    <row r="4147" spans="1:9" ht="15" thickBot="1" x14ac:dyDescent="0.35">
      <c r="A4147" s="4" t="s">
        <v>71</v>
      </c>
      <c r="B4147" s="4" t="s">
        <v>12</v>
      </c>
      <c r="C4147" s="5">
        <v>43175</v>
      </c>
      <c r="E4147" s="6">
        <v>215.6</v>
      </c>
      <c r="F4147" t="str">
        <f t="shared" si="256"/>
        <v>Mar 18</v>
      </c>
      <c r="G4147">
        <f t="shared" si="259"/>
        <v>4146</v>
      </c>
      <c r="H4147" t="str">
        <f t="shared" si="257"/>
        <v/>
      </c>
      <c r="I4147" t="str">
        <f t="shared" si="258"/>
        <v/>
      </c>
    </row>
    <row r="4148" spans="1:9" ht="15" thickBot="1" x14ac:dyDescent="0.35">
      <c r="A4148" s="4" t="s">
        <v>71</v>
      </c>
      <c r="B4148" s="4" t="s">
        <v>106</v>
      </c>
      <c r="C4148" s="5">
        <v>43175</v>
      </c>
      <c r="E4148" s="6">
        <v>604.17999999999995</v>
      </c>
      <c r="F4148" t="str">
        <f t="shared" si="256"/>
        <v>Mar 18</v>
      </c>
      <c r="G4148">
        <f t="shared" si="259"/>
        <v>4147</v>
      </c>
      <c r="H4148" t="str">
        <f t="shared" si="257"/>
        <v/>
      </c>
      <c r="I4148" t="str">
        <f t="shared" si="258"/>
        <v/>
      </c>
    </row>
    <row r="4149" spans="1:9" ht="15" thickBot="1" x14ac:dyDescent="0.35">
      <c r="A4149" s="4" t="s">
        <v>74</v>
      </c>
      <c r="B4149" s="4" t="s">
        <v>45</v>
      </c>
      <c r="C4149" s="5">
        <v>43175</v>
      </c>
      <c r="E4149" s="6">
        <v>834.58</v>
      </c>
      <c r="F4149" t="str">
        <f t="shared" si="256"/>
        <v>Mar 18</v>
      </c>
      <c r="G4149">
        <f t="shared" si="259"/>
        <v>4148</v>
      </c>
      <c r="H4149" t="str">
        <f t="shared" si="257"/>
        <v/>
      </c>
      <c r="I4149" t="str">
        <f t="shared" si="258"/>
        <v/>
      </c>
    </row>
    <row r="4150" spans="1:9" ht="15" thickBot="1" x14ac:dyDescent="0.35">
      <c r="A4150" s="4" t="s">
        <v>165</v>
      </c>
      <c r="B4150" s="4" t="s">
        <v>8</v>
      </c>
      <c r="C4150" s="5">
        <v>43175</v>
      </c>
      <c r="E4150" s="6">
        <v>787.7</v>
      </c>
      <c r="F4150" t="str">
        <f t="shared" si="256"/>
        <v>Mar 18</v>
      </c>
      <c r="G4150">
        <f t="shared" si="259"/>
        <v>4149</v>
      </c>
      <c r="H4150" t="str">
        <f t="shared" si="257"/>
        <v/>
      </c>
      <c r="I4150" t="str">
        <f t="shared" si="258"/>
        <v/>
      </c>
    </row>
    <row r="4151" spans="1:9" ht="15" thickBot="1" x14ac:dyDescent="0.35">
      <c r="A4151" s="4" t="s">
        <v>5</v>
      </c>
      <c r="B4151" s="4" t="s">
        <v>6</v>
      </c>
      <c r="C4151" s="5">
        <v>43175</v>
      </c>
      <c r="E4151" s="6">
        <v>257964.57</v>
      </c>
      <c r="F4151" t="str">
        <f t="shared" si="256"/>
        <v>Mar 18</v>
      </c>
      <c r="G4151">
        <f t="shared" si="259"/>
        <v>4150</v>
      </c>
      <c r="H4151" t="str">
        <f t="shared" si="257"/>
        <v/>
      </c>
      <c r="I4151" t="str">
        <f t="shared" si="258"/>
        <v/>
      </c>
    </row>
    <row r="4152" spans="1:9" ht="15" thickBot="1" x14ac:dyDescent="0.35">
      <c r="A4152" s="4" t="s">
        <v>232</v>
      </c>
      <c r="B4152" s="4" t="s">
        <v>85</v>
      </c>
      <c r="C4152" s="5">
        <v>43175</v>
      </c>
      <c r="E4152" s="6">
        <v>3248.7</v>
      </c>
      <c r="F4152" t="str">
        <f t="shared" si="256"/>
        <v>Mar 18</v>
      </c>
      <c r="G4152">
        <f t="shared" si="259"/>
        <v>4151</v>
      </c>
      <c r="H4152" t="str">
        <f t="shared" si="257"/>
        <v/>
      </c>
      <c r="I4152" t="str">
        <f t="shared" si="258"/>
        <v/>
      </c>
    </row>
    <row r="4153" spans="1:9" ht="15" thickBot="1" x14ac:dyDescent="0.35">
      <c r="A4153" s="4" t="s">
        <v>405</v>
      </c>
      <c r="B4153" s="4" t="s">
        <v>89</v>
      </c>
      <c r="C4153" s="5">
        <v>43182</v>
      </c>
      <c r="E4153" s="6">
        <v>528</v>
      </c>
      <c r="F4153" t="str">
        <f t="shared" si="256"/>
        <v>Mar 18</v>
      </c>
      <c r="G4153">
        <f t="shared" si="259"/>
        <v>4152</v>
      </c>
      <c r="H4153" t="str">
        <f t="shared" si="257"/>
        <v/>
      </c>
      <c r="I4153" t="str">
        <f t="shared" si="258"/>
        <v/>
      </c>
    </row>
    <row r="4154" spans="1:9" ht="15" thickBot="1" x14ac:dyDescent="0.35">
      <c r="A4154" s="4" t="s">
        <v>255</v>
      </c>
      <c r="B4154" s="4" t="s">
        <v>43</v>
      </c>
      <c r="C4154" s="5">
        <v>43182</v>
      </c>
      <c r="E4154" s="6">
        <v>8528.0400000000009</v>
      </c>
      <c r="F4154" t="str">
        <f t="shared" si="256"/>
        <v>Mar 18</v>
      </c>
      <c r="G4154">
        <f t="shared" si="259"/>
        <v>4153</v>
      </c>
      <c r="H4154" t="str">
        <f t="shared" si="257"/>
        <v/>
      </c>
      <c r="I4154" t="str">
        <f t="shared" si="258"/>
        <v/>
      </c>
    </row>
    <row r="4155" spans="1:9" ht="15" thickBot="1" x14ac:dyDescent="0.35">
      <c r="A4155" s="4" t="s">
        <v>87</v>
      </c>
      <c r="B4155" s="4" t="s">
        <v>8</v>
      </c>
      <c r="C4155" s="5">
        <v>43182</v>
      </c>
      <c r="E4155" s="6">
        <v>2179.15</v>
      </c>
      <c r="F4155" t="str">
        <f t="shared" si="256"/>
        <v>Mar 18</v>
      </c>
      <c r="G4155">
        <f t="shared" si="259"/>
        <v>4154</v>
      </c>
      <c r="H4155" t="str">
        <f t="shared" si="257"/>
        <v/>
      </c>
      <c r="I4155" t="str">
        <f t="shared" si="258"/>
        <v/>
      </c>
    </row>
    <row r="4156" spans="1:9" ht="15" thickBot="1" x14ac:dyDescent="0.35">
      <c r="A4156" s="4" t="s">
        <v>205</v>
      </c>
      <c r="B4156" s="4" t="s">
        <v>28</v>
      </c>
      <c r="C4156" s="5">
        <v>43182</v>
      </c>
      <c r="E4156" s="6">
        <v>792845</v>
      </c>
      <c r="F4156" t="str">
        <f t="shared" si="256"/>
        <v>Mar 18</v>
      </c>
      <c r="G4156">
        <f t="shared" si="259"/>
        <v>4155</v>
      </c>
      <c r="H4156" t="str">
        <f t="shared" si="257"/>
        <v/>
      </c>
      <c r="I4156" t="str">
        <f t="shared" si="258"/>
        <v/>
      </c>
    </row>
    <row r="4157" spans="1:9" ht="15" thickBot="1" x14ac:dyDescent="0.35">
      <c r="A4157" s="4" t="s">
        <v>205</v>
      </c>
      <c r="B4157" s="4" t="s">
        <v>50</v>
      </c>
      <c r="C4157" s="5">
        <v>43182</v>
      </c>
      <c r="E4157" s="6">
        <v>-39642.25</v>
      </c>
      <c r="F4157" t="str">
        <f t="shared" si="256"/>
        <v>Mar 18</v>
      </c>
      <c r="G4157">
        <f t="shared" si="259"/>
        <v>4156</v>
      </c>
      <c r="H4157" t="str">
        <f t="shared" si="257"/>
        <v/>
      </c>
      <c r="I4157" t="str">
        <f t="shared" si="258"/>
        <v/>
      </c>
    </row>
    <row r="4158" spans="1:9" ht="15" thickBot="1" x14ac:dyDescent="0.35">
      <c r="A4158" s="4" t="s">
        <v>9</v>
      </c>
      <c r="B4158" s="4" t="s">
        <v>8</v>
      </c>
      <c r="C4158" s="5">
        <v>43182</v>
      </c>
      <c r="E4158" s="6">
        <v>1295</v>
      </c>
      <c r="F4158" t="str">
        <f t="shared" si="256"/>
        <v>Mar 18</v>
      </c>
      <c r="G4158">
        <f t="shared" si="259"/>
        <v>4157</v>
      </c>
      <c r="H4158" t="str">
        <f t="shared" si="257"/>
        <v/>
      </c>
      <c r="I4158" t="str">
        <f t="shared" si="258"/>
        <v/>
      </c>
    </row>
    <row r="4159" spans="1:9" ht="15" thickBot="1" x14ac:dyDescent="0.35">
      <c r="A4159" s="4" t="s">
        <v>10</v>
      </c>
      <c r="B4159" s="4" t="s">
        <v>11</v>
      </c>
      <c r="C4159" s="5">
        <v>43182</v>
      </c>
      <c r="E4159" s="6">
        <v>331.61</v>
      </c>
      <c r="F4159" t="str">
        <f t="shared" si="256"/>
        <v>Mar 18</v>
      </c>
      <c r="G4159">
        <f t="shared" si="259"/>
        <v>4158</v>
      </c>
      <c r="H4159" t="str">
        <f t="shared" si="257"/>
        <v/>
      </c>
      <c r="I4159" t="str">
        <f t="shared" si="258"/>
        <v/>
      </c>
    </row>
    <row r="4160" spans="1:9" ht="15" thickBot="1" x14ac:dyDescent="0.35">
      <c r="A4160" s="4" t="s">
        <v>10</v>
      </c>
      <c r="B4160" s="4" t="s">
        <v>127</v>
      </c>
      <c r="C4160" s="5">
        <v>43182</v>
      </c>
      <c r="E4160" s="6">
        <v>292.08999999999997</v>
      </c>
      <c r="F4160" t="str">
        <f t="shared" si="256"/>
        <v>Mar 18</v>
      </c>
      <c r="G4160">
        <f t="shared" si="259"/>
        <v>4159</v>
      </c>
      <c r="H4160" t="str">
        <f t="shared" si="257"/>
        <v/>
      </c>
      <c r="I4160" t="str">
        <f t="shared" si="258"/>
        <v/>
      </c>
    </row>
    <row r="4161" spans="1:9" ht="15" thickBot="1" x14ac:dyDescent="0.35">
      <c r="A4161" s="4" t="s">
        <v>15</v>
      </c>
      <c r="B4161" s="4" t="s">
        <v>131</v>
      </c>
      <c r="C4161" s="5">
        <v>43182</v>
      </c>
      <c r="E4161" s="6">
        <v>230.69</v>
      </c>
      <c r="F4161" t="str">
        <f t="shared" si="256"/>
        <v>Mar 18</v>
      </c>
      <c r="G4161">
        <f t="shared" si="259"/>
        <v>4160</v>
      </c>
      <c r="H4161" t="str">
        <f t="shared" si="257"/>
        <v/>
      </c>
      <c r="I4161" t="str">
        <f t="shared" si="258"/>
        <v/>
      </c>
    </row>
    <row r="4162" spans="1:9" ht="15" thickBot="1" x14ac:dyDescent="0.35">
      <c r="A4162" s="4" t="s">
        <v>15</v>
      </c>
      <c r="B4162" s="4" t="s">
        <v>16</v>
      </c>
      <c r="C4162" s="5">
        <v>43182</v>
      </c>
      <c r="E4162" s="6">
        <v>21.58</v>
      </c>
      <c r="F4162" t="str">
        <f t="shared" si="256"/>
        <v>Mar 18</v>
      </c>
      <c r="G4162">
        <f t="shared" si="259"/>
        <v>4161</v>
      </c>
      <c r="H4162" t="str">
        <f t="shared" si="257"/>
        <v/>
      </c>
      <c r="I4162" t="str">
        <f t="shared" si="258"/>
        <v/>
      </c>
    </row>
    <row r="4163" spans="1:9" ht="15" thickBot="1" x14ac:dyDescent="0.35">
      <c r="A4163" s="4" t="s">
        <v>132</v>
      </c>
      <c r="B4163" s="4" t="s">
        <v>20</v>
      </c>
      <c r="C4163" s="5">
        <v>43182</v>
      </c>
      <c r="E4163" s="6">
        <v>686.63</v>
      </c>
      <c r="F4163" t="str">
        <f t="shared" ref="F4163:F4226" si="260">IF(C4163&lt;=$R$1,$Q$1,IF(C4163&lt;=$R$2,$Q$2,IF(C4163&lt;=$R$3,$Q$3,IF(C4163&lt;=$R$4,$Q$4,IF(C4163&lt;=$R$5,$Q$5,IF(C4163&lt;=$R$6,$Q$6,IF(C4163&lt;=$R$7,$Q$7,IF(C4163&lt;=$R$8,$Q$8,IF(C4163&lt;=$R$9,$Q$9,IF(C4163&lt;=$R$10,$Q$10,IF(C4163&lt;=$R$11,$Q$11,IF(C4163&lt;=$R$12,$Q$12,IF(C4163&lt;=$R$13,$Q$13,IF(C4163&lt;=$R$14,$Q$14,IF(C4163&lt;=$R$15,$Q$15,IF(C4163&lt;=$R$16,$Q$16,IF(C4163&lt;=$R$17,$Q$17,IF(C4163&lt;=$R$18,$Q$18,IF(C4163&lt;=$R$19,$Q$19,IF(C4163&lt;=$R$20,$Q$20,IF(C4163&lt;=$R$21,$Q$21,IF(C4163&lt;=$R$22,$Q$22,IF(C4163&lt;=$R$23,$Q$23,IF(C4163&lt;=$R$24,$Q$24,IF(C4163&lt;=$R$25,$Q$25,IF(C4163&lt;=$R$26,$Q$26,IF(C4163&lt;=$R$27,$Q$27,IF(C4163&lt;=$R$28,$Q$28,IF(C4163&lt;=$R$29,$Q$29,IF(C4163&lt;=$R$30,$Q$30,IF(C4163&lt;=$R$31,$Q$31,IF(C4163&lt;=$R$32,$Q$32,IF(C4163&lt;=$R$33,$Q$33,IF(C4163&lt;=$R$34,$Q$34,IF(C4163&lt;=$R$35,$Q$35,IF(C4163&lt;=$R$36,$Q$36,""))))))))))))))))))))))))))))))))))))</f>
        <v>Mar 18</v>
      </c>
      <c r="G4163">
        <f t="shared" si="259"/>
        <v>4162</v>
      </c>
      <c r="H4163" t="str">
        <f t="shared" ref="H4163:H4226" si="261">IF(F4163=$J$1,G4163,"")</f>
        <v/>
      </c>
      <c r="I4163" t="str">
        <f t="shared" ref="I4163:I4226" si="262">IFERROR(SMALL($H$2:$H$8586,G4163),"")</f>
        <v/>
      </c>
    </row>
    <row r="4164" spans="1:9" ht="15" thickBot="1" x14ac:dyDescent="0.35">
      <c r="A4164" s="4" t="s">
        <v>133</v>
      </c>
      <c r="B4164" s="4" t="s">
        <v>8</v>
      </c>
      <c r="C4164" s="5">
        <v>43182</v>
      </c>
      <c r="E4164" s="6">
        <v>430.59</v>
      </c>
      <c r="F4164" t="str">
        <f t="shared" si="260"/>
        <v>Mar 18</v>
      </c>
      <c r="G4164">
        <f t="shared" ref="G4164:G4227" si="263">1+G4163</f>
        <v>4163</v>
      </c>
      <c r="H4164" t="str">
        <f t="shared" si="261"/>
        <v/>
      </c>
      <c r="I4164" t="str">
        <f t="shared" si="262"/>
        <v/>
      </c>
    </row>
    <row r="4165" spans="1:9" ht="15" thickBot="1" x14ac:dyDescent="0.35">
      <c r="A4165" s="4" t="s">
        <v>490</v>
      </c>
      <c r="B4165" s="4" t="s">
        <v>11</v>
      </c>
      <c r="C4165" s="5">
        <v>43182</v>
      </c>
      <c r="E4165" s="6">
        <v>150</v>
      </c>
      <c r="F4165" t="str">
        <f t="shared" si="260"/>
        <v>Mar 18</v>
      </c>
      <c r="G4165">
        <f t="shared" si="263"/>
        <v>4164</v>
      </c>
      <c r="H4165" t="str">
        <f t="shared" si="261"/>
        <v/>
      </c>
      <c r="I4165" t="str">
        <f t="shared" si="262"/>
        <v/>
      </c>
    </row>
    <row r="4166" spans="1:9" ht="15" thickBot="1" x14ac:dyDescent="0.35">
      <c r="A4166" s="4" t="s">
        <v>175</v>
      </c>
      <c r="B4166" s="4" t="s">
        <v>43</v>
      </c>
      <c r="C4166" s="5">
        <v>43182</v>
      </c>
      <c r="E4166" s="6">
        <v>367.88</v>
      </c>
      <c r="F4166" t="str">
        <f t="shared" si="260"/>
        <v>Mar 18</v>
      </c>
      <c r="G4166">
        <f t="shared" si="263"/>
        <v>4165</v>
      </c>
      <c r="H4166" t="str">
        <f t="shared" si="261"/>
        <v/>
      </c>
      <c r="I4166" t="str">
        <f t="shared" si="262"/>
        <v/>
      </c>
    </row>
    <row r="4167" spans="1:9" ht="15" thickBot="1" x14ac:dyDescent="0.35">
      <c r="A4167" s="4" t="s">
        <v>175</v>
      </c>
      <c r="B4167" s="4" t="s">
        <v>45</v>
      </c>
      <c r="C4167" s="5">
        <v>43182</v>
      </c>
      <c r="E4167" s="6">
        <v>179.87</v>
      </c>
      <c r="F4167" t="str">
        <f t="shared" si="260"/>
        <v>Mar 18</v>
      </c>
      <c r="G4167">
        <f t="shared" si="263"/>
        <v>4166</v>
      </c>
      <c r="H4167" t="str">
        <f t="shared" si="261"/>
        <v/>
      </c>
      <c r="I4167" t="str">
        <f t="shared" si="262"/>
        <v/>
      </c>
    </row>
    <row r="4168" spans="1:9" ht="15" thickBot="1" x14ac:dyDescent="0.35">
      <c r="A4168" s="4" t="s">
        <v>176</v>
      </c>
      <c r="B4168" s="4" t="s">
        <v>25</v>
      </c>
      <c r="C4168" s="5">
        <v>43182</v>
      </c>
      <c r="E4168" s="6">
        <v>13925</v>
      </c>
      <c r="F4168" t="str">
        <f t="shared" si="260"/>
        <v>Mar 18</v>
      </c>
      <c r="G4168">
        <f t="shared" si="263"/>
        <v>4167</v>
      </c>
      <c r="H4168" t="str">
        <f t="shared" si="261"/>
        <v/>
      </c>
      <c r="I4168" t="str">
        <f t="shared" si="262"/>
        <v/>
      </c>
    </row>
    <row r="4169" spans="1:9" ht="15" thickBot="1" x14ac:dyDescent="0.35">
      <c r="A4169" s="4" t="s">
        <v>137</v>
      </c>
      <c r="B4169" s="4" t="s">
        <v>18</v>
      </c>
      <c r="C4169" s="5">
        <v>43182</v>
      </c>
      <c r="E4169" s="6">
        <v>108.05</v>
      </c>
      <c r="F4169" t="str">
        <f t="shared" si="260"/>
        <v>Mar 18</v>
      </c>
      <c r="G4169">
        <f t="shared" si="263"/>
        <v>4168</v>
      </c>
      <c r="H4169" t="str">
        <f t="shared" si="261"/>
        <v/>
      </c>
      <c r="I4169" t="str">
        <f t="shared" si="262"/>
        <v/>
      </c>
    </row>
    <row r="4170" spans="1:9" ht="15" thickBot="1" x14ac:dyDescent="0.35">
      <c r="A4170" s="4" t="s">
        <v>138</v>
      </c>
      <c r="B4170" s="4" t="s">
        <v>139</v>
      </c>
      <c r="C4170" s="5">
        <v>43182</v>
      </c>
      <c r="E4170" s="6">
        <v>19608.12</v>
      </c>
      <c r="F4170" t="str">
        <f t="shared" si="260"/>
        <v>Mar 18</v>
      </c>
      <c r="G4170">
        <f t="shared" si="263"/>
        <v>4169</v>
      </c>
      <c r="H4170" t="str">
        <f t="shared" si="261"/>
        <v/>
      </c>
      <c r="I4170" t="str">
        <f t="shared" si="262"/>
        <v/>
      </c>
    </row>
    <row r="4171" spans="1:9" ht="15" thickBot="1" x14ac:dyDescent="0.35">
      <c r="A4171" s="4" t="s">
        <v>221</v>
      </c>
      <c r="B4171" s="4" t="s">
        <v>8</v>
      </c>
      <c r="C4171" s="5">
        <v>43182</v>
      </c>
      <c r="E4171" s="6">
        <v>694.88</v>
      </c>
      <c r="F4171" t="str">
        <f t="shared" si="260"/>
        <v>Mar 18</v>
      </c>
      <c r="G4171">
        <f t="shared" si="263"/>
        <v>4170</v>
      </c>
      <c r="H4171" t="str">
        <f t="shared" si="261"/>
        <v/>
      </c>
      <c r="I4171" t="str">
        <f t="shared" si="262"/>
        <v/>
      </c>
    </row>
    <row r="4172" spans="1:9" ht="15" thickBot="1" x14ac:dyDescent="0.35">
      <c r="A4172" s="4" t="s">
        <v>140</v>
      </c>
      <c r="B4172" s="4" t="s">
        <v>141</v>
      </c>
      <c r="C4172" s="5">
        <v>43182</v>
      </c>
      <c r="E4172" s="6">
        <v>814.15</v>
      </c>
      <c r="F4172" t="str">
        <f t="shared" si="260"/>
        <v>Mar 18</v>
      </c>
      <c r="G4172">
        <f t="shared" si="263"/>
        <v>4171</v>
      </c>
      <c r="H4172" t="str">
        <f t="shared" si="261"/>
        <v/>
      </c>
      <c r="I4172" t="str">
        <f t="shared" si="262"/>
        <v/>
      </c>
    </row>
    <row r="4173" spans="1:9" ht="15" thickBot="1" x14ac:dyDescent="0.35">
      <c r="A4173" s="4" t="s">
        <v>140</v>
      </c>
      <c r="B4173" s="4" t="s">
        <v>102</v>
      </c>
      <c r="C4173" s="5">
        <v>43182</v>
      </c>
      <c r="E4173" s="6">
        <v>3251.39</v>
      </c>
      <c r="F4173" t="str">
        <f t="shared" si="260"/>
        <v>Mar 18</v>
      </c>
      <c r="G4173">
        <f t="shared" si="263"/>
        <v>4172</v>
      </c>
      <c r="H4173" t="str">
        <f t="shared" si="261"/>
        <v/>
      </c>
      <c r="I4173" t="str">
        <f t="shared" si="262"/>
        <v/>
      </c>
    </row>
    <row r="4174" spans="1:9" ht="15" thickBot="1" x14ac:dyDescent="0.35">
      <c r="A4174" s="4" t="s">
        <v>179</v>
      </c>
      <c r="B4174" s="4" t="s">
        <v>180</v>
      </c>
      <c r="C4174" s="5">
        <v>43182</v>
      </c>
      <c r="E4174" s="6">
        <v>361.75</v>
      </c>
      <c r="F4174" t="str">
        <f t="shared" si="260"/>
        <v>Mar 18</v>
      </c>
      <c r="G4174">
        <f t="shared" si="263"/>
        <v>4173</v>
      </c>
      <c r="H4174" t="str">
        <f t="shared" si="261"/>
        <v/>
      </c>
      <c r="I4174" t="str">
        <f t="shared" si="262"/>
        <v/>
      </c>
    </row>
    <row r="4175" spans="1:9" ht="15" thickBot="1" x14ac:dyDescent="0.35">
      <c r="A4175" s="4" t="s">
        <v>498</v>
      </c>
      <c r="B4175" s="4" t="s">
        <v>45</v>
      </c>
      <c r="C4175" s="5">
        <v>43182</v>
      </c>
      <c r="E4175" s="6">
        <v>8510</v>
      </c>
      <c r="F4175" t="str">
        <f t="shared" si="260"/>
        <v>Mar 18</v>
      </c>
      <c r="G4175">
        <f t="shared" si="263"/>
        <v>4174</v>
      </c>
      <c r="H4175" t="str">
        <f t="shared" si="261"/>
        <v/>
      </c>
      <c r="I4175" t="str">
        <f t="shared" si="262"/>
        <v/>
      </c>
    </row>
    <row r="4176" spans="1:9" ht="15" thickBot="1" x14ac:dyDescent="0.35">
      <c r="A4176" s="4" t="s">
        <v>499</v>
      </c>
      <c r="B4176" s="4" t="s">
        <v>39</v>
      </c>
      <c r="C4176" s="5">
        <v>43182</v>
      </c>
      <c r="E4176" s="6">
        <v>2025</v>
      </c>
      <c r="F4176" t="str">
        <f t="shared" si="260"/>
        <v>Mar 18</v>
      </c>
      <c r="G4176">
        <f t="shared" si="263"/>
        <v>4175</v>
      </c>
      <c r="H4176" t="str">
        <f t="shared" si="261"/>
        <v/>
      </c>
      <c r="I4176" t="str">
        <f t="shared" si="262"/>
        <v/>
      </c>
    </row>
    <row r="4177" spans="1:9" ht="15" thickBot="1" x14ac:dyDescent="0.35">
      <c r="A4177" s="4" t="s">
        <v>481</v>
      </c>
      <c r="B4177" s="4" t="s">
        <v>28</v>
      </c>
      <c r="C4177" s="5">
        <v>43182</v>
      </c>
      <c r="E4177" s="6">
        <v>8500</v>
      </c>
      <c r="F4177" t="str">
        <f t="shared" si="260"/>
        <v>Mar 18</v>
      </c>
      <c r="G4177">
        <f t="shared" si="263"/>
        <v>4176</v>
      </c>
      <c r="H4177" t="str">
        <f t="shared" si="261"/>
        <v/>
      </c>
      <c r="I4177" t="str">
        <f t="shared" si="262"/>
        <v/>
      </c>
    </row>
    <row r="4178" spans="1:9" ht="15" thickBot="1" x14ac:dyDescent="0.35">
      <c r="A4178" s="4" t="s">
        <v>144</v>
      </c>
      <c r="B4178" s="4" t="s">
        <v>28</v>
      </c>
      <c r="C4178" s="5">
        <v>43182</v>
      </c>
      <c r="E4178" s="6">
        <v>95403</v>
      </c>
      <c r="F4178" t="str">
        <f t="shared" si="260"/>
        <v>Mar 18</v>
      </c>
      <c r="G4178">
        <f t="shared" si="263"/>
        <v>4177</v>
      </c>
      <c r="H4178" t="str">
        <f t="shared" si="261"/>
        <v/>
      </c>
      <c r="I4178" t="str">
        <f t="shared" si="262"/>
        <v/>
      </c>
    </row>
    <row r="4179" spans="1:9" ht="15" thickBot="1" x14ac:dyDescent="0.35">
      <c r="A4179" s="4" t="s">
        <v>144</v>
      </c>
      <c r="B4179" s="4" t="s">
        <v>214</v>
      </c>
      <c r="C4179" s="5">
        <v>43182</v>
      </c>
      <c r="E4179" s="6">
        <v>74566.05</v>
      </c>
      <c r="F4179" t="str">
        <f t="shared" si="260"/>
        <v>Mar 18</v>
      </c>
      <c r="G4179">
        <f t="shared" si="263"/>
        <v>4178</v>
      </c>
      <c r="H4179" t="str">
        <f t="shared" si="261"/>
        <v/>
      </c>
      <c r="I4179" t="str">
        <f t="shared" si="262"/>
        <v/>
      </c>
    </row>
    <row r="4180" spans="1:9" ht="15" thickBot="1" x14ac:dyDescent="0.35">
      <c r="A4180" s="4" t="s">
        <v>144</v>
      </c>
      <c r="B4180" s="4" t="s">
        <v>181</v>
      </c>
      <c r="C4180" s="5">
        <v>43182</v>
      </c>
      <c r="E4180" s="6">
        <v>21999.21</v>
      </c>
      <c r="F4180" t="str">
        <f t="shared" si="260"/>
        <v>Mar 18</v>
      </c>
      <c r="G4180">
        <f t="shared" si="263"/>
        <v>4179</v>
      </c>
      <c r="H4180" t="str">
        <f t="shared" si="261"/>
        <v/>
      </c>
      <c r="I4180" t="str">
        <f t="shared" si="262"/>
        <v/>
      </c>
    </row>
    <row r="4181" spans="1:9" ht="15" thickBot="1" x14ac:dyDescent="0.35">
      <c r="A4181" s="4" t="s">
        <v>144</v>
      </c>
      <c r="B4181" s="4" t="s">
        <v>33</v>
      </c>
      <c r="C4181" s="5">
        <v>43182</v>
      </c>
      <c r="E4181" s="6">
        <v>31465.5</v>
      </c>
      <c r="F4181" t="str">
        <f t="shared" si="260"/>
        <v>Mar 18</v>
      </c>
      <c r="G4181">
        <f t="shared" si="263"/>
        <v>4180</v>
      </c>
      <c r="H4181" t="str">
        <f t="shared" si="261"/>
        <v/>
      </c>
      <c r="I4181" t="str">
        <f t="shared" si="262"/>
        <v/>
      </c>
    </row>
    <row r="4182" spans="1:9" ht="15" thickBot="1" x14ac:dyDescent="0.35">
      <c r="A4182" s="4" t="s">
        <v>144</v>
      </c>
      <c r="B4182" s="4" t="s">
        <v>102</v>
      </c>
      <c r="C4182" s="5">
        <v>43182</v>
      </c>
      <c r="E4182" s="6">
        <v>-12001.44</v>
      </c>
      <c r="F4182" t="str">
        <f t="shared" si="260"/>
        <v>Mar 18</v>
      </c>
      <c r="G4182">
        <f t="shared" si="263"/>
        <v>4181</v>
      </c>
      <c r="H4182" t="str">
        <f t="shared" si="261"/>
        <v/>
      </c>
      <c r="I4182" t="str">
        <f t="shared" si="262"/>
        <v/>
      </c>
    </row>
    <row r="4183" spans="1:9" ht="15" thickBot="1" x14ac:dyDescent="0.35">
      <c r="A4183" s="4" t="s">
        <v>32</v>
      </c>
      <c r="B4183" s="4" t="s">
        <v>33</v>
      </c>
      <c r="C4183" s="5">
        <v>43182</v>
      </c>
      <c r="E4183" s="6">
        <v>1992.59</v>
      </c>
      <c r="F4183" t="str">
        <f t="shared" si="260"/>
        <v>Mar 18</v>
      </c>
      <c r="G4183">
        <f t="shared" si="263"/>
        <v>4182</v>
      </c>
      <c r="H4183" t="str">
        <f t="shared" si="261"/>
        <v/>
      </c>
      <c r="I4183" t="str">
        <f t="shared" si="262"/>
        <v/>
      </c>
    </row>
    <row r="4184" spans="1:9" ht="15" thickBot="1" x14ac:dyDescent="0.35">
      <c r="A4184" s="4" t="s">
        <v>34</v>
      </c>
      <c r="B4184" s="4" t="s">
        <v>35</v>
      </c>
      <c r="C4184" s="5">
        <v>43182</v>
      </c>
      <c r="E4184" s="6">
        <v>362.25</v>
      </c>
      <c r="F4184" t="str">
        <f t="shared" si="260"/>
        <v>Mar 18</v>
      </c>
      <c r="G4184">
        <f t="shared" si="263"/>
        <v>4183</v>
      </c>
      <c r="H4184" t="str">
        <f t="shared" si="261"/>
        <v/>
      </c>
      <c r="I4184" t="str">
        <f t="shared" si="262"/>
        <v/>
      </c>
    </row>
    <row r="4185" spans="1:9" ht="15" thickBot="1" x14ac:dyDescent="0.35">
      <c r="A4185" s="4" t="s">
        <v>146</v>
      </c>
      <c r="B4185" s="4" t="s">
        <v>8</v>
      </c>
      <c r="C4185" s="5">
        <v>43182</v>
      </c>
      <c r="E4185" s="6">
        <v>3178.64</v>
      </c>
      <c r="F4185" t="str">
        <f t="shared" si="260"/>
        <v>Mar 18</v>
      </c>
      <c r="G4185">
        <f t="shared" si="263"/>
        <v>4184</v>
      </c>
      <c r="H4185" t="str">
        <f t="shared" si="261"/>
        <v/>
      </c>
      <c r="I4185" t="str">
        <f t="shared" si="262"/>
        <v/>
      </c>
    </row>
    <row r="4186" spans="1:9" ht="15" thickBot="1" x14ac:dyDescent="0.35">
      <c r="A4186" s="4" t="s">
        <v>475</v>
      </c>
      <c r="B4186" s="4" t="s">
        <v>171</v>
      </c>
      <c r="C4186" s="5">
        <v>43182</v>
      </c>
      <c r="E4186" s="6">
        <v>1970</v>
      </c>
      <c r="F4186" t="str">
        <f t="shared" si="260"/>
        <v>Mar 18</v>
      </c>
      <c r="G4186">
        <f t="shared" si="263"/>
        <v>4185</v>
      </c>
      <c r="H4186" t="str">
        <f t="shared" si="261"/>
        <v/>
      </c>
      <c r="I4186" t="str">
        <f t="shared" si="262"/>
        <v/>
      </c>
    </row>
    <row r="4187" spans="1:9" ht="15" thickBot="1" x14ac:dyDescent="0.35">
      <c r="A4187" s="4" t="s">
        <v>104</v>
      </c>
      <c r="B4187" s="4" t="s">
        <v>70</v>
      </c>
      <c r="C4187" s="5">
        <v>43182</v>
      </c>
      <c r="E4187" s="6">
        <v>48.93</v>
      </c>
      <c r="F4187" t="str">
        <f t="shared" si="260"/>
        <v>Mar 18</v>
      </c>
      <c r="G4187">
        <f t="shared" si="263"/>
        <v>4186</v>
      </c>
      <c r="H4187" t="str">
        <f t="shared" si="261"/>
        <v/>
      </c>
      <c r="I4187" t="str">
        <f t="shared" si="262"/>
        <v/>
      </c>
    </row>
    <row r="4188" spans="1:9" ht="15" thickBot="1" x14ac:dyDescent="0.35">
      <c r="A4188" s="4" t="s">
        <v>104</v>
      </c>
      <c r="B4188" s="4" t="s">
        <v>12</v>
      </c>
      <c r="C4188" s="5">
        <v>43182</v>
      </c>
      <c r="E4188" s="6">
        <v>197.12</v>
      </c>
      <c r="F4188" t="str">
        <f t="shared" si="260"/>
        <v>Mar 18</v>
      </c>
      <c r="G4188">
        <f t="shared" si="263"/>
        <v>4187</v>
      </c>
      <c r="H4188" t="str">
        <f t="shared" si="261"/>
        <v/>
      </c>
      <c r="I4188" t="str">
        <f t="shared" si="262"/>
        <v/>
      </c>
    </row>
    <row r="4189" spans="1:9" ht="15" thickBot="1" x14ac:dyDescent="0.35">
      <c r="A4189" s="4" t="s">
        <v>222</v>
      </c>
      <c r="B4189" s="4" t="s">
        <v>67</v>
      </c>
      <c r="C4189" s="5">
        <v>43182</v>
      </c>
      <c r="E4189" s="6">
        <v>166</v>
      </c>
      <c r="F4189" t="str">
        <f t="shared" si="260"/>
        <v>Mar 18</v>
      </c>
      <c r="G4189">
        <f t="shared" si="263"/>
        <v>4188</v>
      </c>
      <c r="H4189" t="str">
        <f t="shared" si="261"/>
        <v/>
      </c>
      <c r="I4189" t="str">
        <f t="shared" si="262"/>
        <v/>
      </c>
    </row>
    <row r="4190" spans="1:9" ht="15" thickBot="1" x14ac:dyDescent="0.35">
      <c r="A4190" s="4" t="s">
        <v>281</v>
      </c>
      <c r="B4190" s="4" t="s">
        <v>12</v>
      </c>
      <c r="C4190" s="5">
        <v>43182</v>
      </c>
      <c r="E4190" s="6">
        <v>83.32</v>
      </c>
      <c r="F4190" t="str">
        <f t="shared" si="260"/>
        <v>Mar 18</v>
      </c>
      <c r="G4190">
        <f t="shared" si="263"/>
        <v>4189</v>
      </c>
      <c r="H4190" t="str">
        <f t="shared" si="261"/>
        <v/>
      </c>
      <c r="I4190" t="str">
        <f t="shared" si="262"/>
        <v/>
      </c>
    </row>
    <row r="4191" spans="1:9" ht="15" thickBot="1" x14ac:dyDescent="0.35">
      <c r="A4191" s="4" t="s">
        <v>223</v>
      </c>
      <c r="B4191" s="4" t="s">
        <v>8</v>
      </c>
      <c r="C4191" s="5">
        <v>43182</v>
      </c>
      <c r="E4191" s="6">
        <v>176.08</v>
      </c>
      <c r="F4191" t="str">
        <f t="shared" si="260"/>
        <v>Mar 18</v>
      </c>
      <c r="G4191">
        <f t="shared" si="263"/>
        <v>4190</v>
      </c>
      <c r="H4191" t="str">
        <f t="shared" si="261"/>
        <v/>
      </c>
      <c r="I4191" t="str">
        <f t="shared" si="262"/>
        <v/>
      </c>
    </row>
    <row r="4192" spans="1:9" ht="15" thickBot="1" x14ac:dyDescent="0.35">
      <c r="A4192" s="4" t="s">
        <v>335</v>
      </c>
      <c r="B4192" s="4" t="s">
        <v>102</v>
      </c>
      <c r="C4192" s="5">
        <v>43182</v>
      </c>
      <c r="E4192" s="6">
        <v>3585.77</v>
      </c>
      <c r="F4192" t="str">
        <f t="shared" si="260"/>
        <v>Mar 18</v>
      </c>
      <c r="G4192">
        <f t="shared" si="263"/>
        <v>4191</v>
      </c>
      <c r="H4192" t="str">
        <f t="shared" si="261"/>
        <v/>
      </c>
      <c r="I4192" t="str">
        <f t="shared" si="262"/>
        <v/>
      </c>
    </row>
    <row r="4193" spans="1:9" ht="15" thickBot="1" x14ac:dyDescent="0.35">
      <c r="A4193" s="4" t="s">
        <v>41</v>
      </c>
      <c r="B4193" s="4" t="s">
        <v>8</v>
      </c>
      <c r="C4193" s="5">
        <v>43182</v>
      </c>
      <c r="E4193" s="6">
        <v>66.489999999999995</v>
      </c>
      <c r="F4193" t="str">
        <f t="shared" si="260"/>
        <v>Mar 18</v>
      </c>
      <c r="G4193">
        <f t="shared" si="263"/>
        <v>4192</v>
      </c>
      <c r="H4193" t="str">
        <f t="shared" si="261"/>
        <v/>
      </c>
      <c r="I4193" t="str">
        <f t="shared" si="262"/>
        <v/>
      </c>
    </row>
    <row r="4194" spans="1:9" ht="15" thickBot="1" x14ac:dyDescent="0.35">
      <c r="A4194" s="4" t="s">
        <v>51</v>
      </c>
      <c r="B4194" s="4" t="s">
        <v>22</v>
      </c>
      <c r="C4194" s="5">
        <v>43182</v>
      </c>
      <c r="E4194" s="6">
        <v>140</v>
      </c>
      <c r="F4194" t="str">
        <f t="shared" si="260"/>
        <v>Mar 18</v>
      </c>
      <c r="G4194">
        <f t="shared" si="263"/>
        <v>4193</v>
      </c>
      <c r="H4194" t="str">
        <f t="shared" si="261"/>
        <v/>
      </c>
      <c r="I4194" t="str">
        <f t="shared" si="262"/>
        <v/>
      </c>
    </row>
    <row r="4195" spans="1:9" ht="15" thickBot="1" x14ac:dyDescent="0.35">
      <c r="A4195" s="4" t="s">
        <v>53</v>
      </c>
      <c r="B4195" s="4" t="s">
        <v>8</v>
      </c>
      <c r="C4195" s="5">
        <v>43182</v>
      </c>
      <c r="E4195" s="6">
        <v>116.55</v>
      </c>
      <c r="F4195" t="str">
        <f t="shared" si="260"/>
        <v>Mar 18</v>
      </c>
      <c r="G4195">
        <f t="shared" si="263"/>
        <v>4194</v>
      </c>
      <c r="H4195" t="str">
        <f t="shared" si="261"/>
        <v/>
      </c>
      <c r="I4195" t="str">
        <f t="shared" si="262"/>
        <v/>
      </c>
    </row>
    <row r="4196" spans="1:9" ht="15" thickBot="1" x14ac:dyDescent="0.35">
      <c r="A4196" s="4" t="s">
        <v>54</v>
      </c>
      <c r="B4196" s="4" t="s">
        <v>35</v>
      </c>
      <c r="C4196" s="5">
        <v>43182</v>
      </c>
      <c r="E4196" s="6">
        <v>784</v>
      </c>
      <c r="F4196" t="str">
        <f t="shared" si="260"/>
        <v>Mar 18</v>
      </c>
      <c r="G4196">
        <f t="shared" si="263"/>
        <v>4195</v>
      </c>
      <c r="H4196" t="str">
        <f t="shared" si="261"/>
        <v/>
      </c>
      <c r="I4196" t="str">
        <f t="shared" si="262"/>
        <v/>
      </c>
    </row>
    <row r="4197" spans="1:9" ht="15" thickBot="1" x14ac:dyDescent="0.35">
      <c r="A4197" s="4" t="s">
        <v>493</v>
      </c>
      <c r="B4197" s="4" t="s">
        <v>180</v>
      </c>
      <c r="C4197" s="5">
        <v>43182</v>
      </c>
      <c r="E4197" s="6">
        <v>862</v>
      </c>
      <c r="F4197" t="str">
        <f t="shared" si="260"/>
        <v>Mar 18</v>
      </c>
      <c r="G4197">
        <f t="shared" si="263"/>
        <v>4196</v>
      </c>
      <c r="H4197" t="str">
        <f t="shared" si="261"/>
        <v/>
      </c>
      <c r="I4197" t="str">
        <f t="shared" si="262"/>
        <v/>
      </c>
    </row>
    <row r="4198" spans="1:9" ht="15" thickBot="1" x14ac:dyDescent="0.35">
      <c r="A4198" s="4" t="s">
        <v>55</v>
      </c>
      <c r="B4198" s="4" t="s">
        <v>100</v>
      </c>
      <c r="C4198" s="5">
        <v>43182</v>
      </c>
      <c r="E4198" s="6">
        <v>1450</v>
      </c>
      <c r="F4198" t="str">
        <f t="shared" si="260"/>
        <v>Mar 18</v>
      </c>
      <c r="G4198">
        <f t="shared" si="263"/>
        <v>4197</v>
      </c>
      <c r="H4198" t="str">
        <f t="shared" si="261"/>
        <v/>
      </c>
      <c r="I4198" t="str">
        <f t="shared" si="262"/>
        <v/>
      </c>
    </row>
    <row r="4199" spans="1:9" ht="15" thickBot="1" x14ac:dyDescent="0.35">
      <c r="A4199" s="4" t="s">
        <v>56</v>
      </c>
      <c r="B4199" s="4" t="s">
        <v>12</v>
      </c>
      <c r="C4199" s="5">
        <v>43182</v>
      </c>
      <c r="E4199" s="6">
        <v>433.56</v>
      </c>
      <c r="F4199" t="str">
        <f t="shared" si="260"/>
        <v>Mar 18</v>
      </c>
      <c r="G4199">
        <f t="shared" si="263"/>
        <v>4198</v>
      </c>
      <c r="H4199" t="str">
        <f t="shared" si="261"/>
        <v/>
      </c>
      <c r="I4199" t="str">
        <f t="shared" si="262"/>
        <v/>
      </c>
    </row>
    <row r="4200" spans="1:9" ht="15" thickBot="1" x14ac:dyDescent="0.35">
      <c r="A4200" s="4" t="s">
        <v>57</v>
      </c>
      <c r="B4200" s="4" t="s">
        <v>8</v>
      </c>
      <c r="C4200" s="5">
        <v>43182</v>
      </c>
      <c r="E4200" s="6">
        <v>522.53</v>
      </c>
      <c r="F4200" t="str">
        <f t="shared" si="260"/>
        <v>Mar 18</v>
      </c>
      <c r="G4200">
        <f t="shared" si="263"/>
        <v>4199</v>
      </c>
      <c r="H4200" t="str">
        <f t="shared" si="261"/>
        <v/>
      </c>
      <c r="I4200" t="str">
        <f t="shared" si="262"/>
        <v/>
      </c>
    </row>
    <row r="4201" spans="1:9" ht="15" thickBot="1" x14ac:dyDescent="0.35">
      <c r="A4201" s="4" t="s">
        <v>369</v>
      </c>
      <c r="B4201" s="4" t="s">
        <v>39</v>
      </c>
      <c r="C4201" s="5">
        <v>43182</v>
      </c>
      <c r="E4201" s="6">
        <v>5731.95</v>
      </c>
      <c r="F4201" t="str">
        <f t="shared" si="260"/>
        <v>Mar 18</v>
      </c>
      <c r="G4201">
        <f t="shared" si="263"/>
        <v>4200</v>
      </c>
      <c r="H4201" t="str">
        <f t="shared" si="261"/>
        <v/>
      </c>
      <c r="I4201" t="str">
        <f t="shared" si="262"/>
        <v/>
      </c>
    </row>
    <row r="4202" spans="1:9" ht="15" thickBot="1" x14ac:dyDescent="0.35">
      <c r="A4202" s="4" t="s">
        <v>500</v>
      </c>
      <c r="B4202" s="4" t="s">
        <v>131</v>
      </c>
      <c r="C4202" s="5">
        <v>43182</v>
      </c>
      <c r="E4202" s="6">
        <v>192.1</v>
      </c>
      <c r="F4202" t="str">
        <f t="shared" si="260"/>
        <v>Mar 18</v>
      </c>
      <c r="G4202">
        <f t="shared" si="263"/>
        <v>4201</v>
      </c>
      <c r="H4202" t="str">
        <f t="shared" si="261"/>
        <v/>
      </c>
      <c r="I4202" t="str">
        <f t="shared" si="262"/>
        <v/>
      </c>
    </row>
    <row r="4203" spans="1:9" ht="15" thickBot="1" x14ac:dyDescent="0.35">
      <c r="A4203" s="4" t="s">
        <v>237</v>
      </c>
      <c r="B4203" s="4" t="s">
        <v>12</v>
      </c>
      <c r="C4203" s="5">
        <v>43182</v>
      </c>
      <c r="E4203" s="6">
        <v>44</v>
      </c>
      <c r="F4203" t="str">
        <f t="shared" si="260"/>
        <v>Mar 18</v>
      </c>
      <c r="G4203">
        <f t="shared" si="263"/>
        <v>4202</v>
      </c>
      <c r="H4203" t="str">
        <f t="shared" si="261"/>
        <v/>
      </c>
      <c r="I4203" t="str">
        <f t="shared" si="262"/>
        <v/>
      </c>
    </row>
    <row r="4204" spans="1:9" ht="15" thickBot="1" x14ac:dyDescent="0.35">
      <c r="A4204" s="4" t="s">
        <v>71</v>
      </c>
      <c r="B4204" s="4" t="s">
        <v>12</v>
      </c>
      <c r="C4204" s="5">
        <v>43182</v>
      </c>
      <c r="E4204" s="6">
        <v>257.27999999999997</v>
      </c>
      <c r="F4204" t="str">
        <f t="shared" si="260"/>
        <v>Mar 18</v>
      </c>
      <c r="G4204">
        <f t="shared" si="263"/>
        <v>4203</v>
      </c>
      <c r="H4204" t="str">
        <f t="shared" si="261"/>
        <v/>
      </c>
      <c r="I4204" t="str">
        <f t="shared" si="262"/>
        <v/>
      </c>
    </row>
    <row r="4205" spans="1:9" ht="15" thickBot="1" x14ac:dyDescent="0.35">
      <c r="A4205" s="4" t="s">
        <v>165</v>
      </c>
      <c r="B4205" s="4" t="s">
        <v>8</v>
      </c>
      <c r="C4205" s="5">
        <v>43182</v>
      </c>
      <c r="E4205" s="6">
        <v>833.7</v>
      </c>
      <c r="F4205" t="str">
        <f t="shared" si="260"/>
        <v>Mar 18</v>
      </c>
      <c r="G4205">
        <f t="shared" si="263"/>
        <v>4204</v>
      </c>
      <c r="H4205" t="str">
        <f t="shared" si="261"/>
        <v/>
      </c>
      <c r="I4205" t="str">
        <f t="shared" si="262"/>
        <v/>
      </c>
    </row>
    <row r="4206" spans="1:9" ht="15" thickBot="1" x14ac:dyDescent="0.35">
      <c r="A4206" s="4" t="s">
        <v>76</v>
      </c>
      <c r="B4206" s="4" t="s">
        <v>166</v>
      </c>
      <c r="C4206" s="5">
        <v>43182</v>
      </c>
      <c r="E4206" s="6">
        <v>573346.06000000006</v>
      </c>
      <c r="F4206" t="str">
        <f t="shared" si="260"/>
        <v>Mar 18</v>
      </c>
      <c r="G4206">
        <f t="shared" si="263"/>
        <v>4205</v>
      </c>
      <c r="H4206" t="str">
        <f t="shared" si="261"/>
        <v/>
      </c>
      <c r="I4206" t="str">
        <f t="shared" si="262"/>
        <v/>
      </c>
    </row>
    <row r="4207" spans="1:9" ht="15" thickBot="1" x14ac:dyDescent="0.35">
      <c r="A4207" s="4" t="s">
        <v>76</v>
      </c>
      <c r="B4207" s="4" t="s">
        <v>77</v>
      </c>
      <c r="C4207" s="5">
        <v>43182</v>
      </c>
      <c r="E4207" s="6">
        <v>1000</v>
      </c>
      <c r="F4207" t="str">
        <f t="shared" si="260"/>
        <v>Mar 18</v>
      </c>
      <c r="G4207">
        <f t="shared" si="263"/>
        <v>4206</v>
      </c>
      <c r="H4207" t="str">
        <f t="shared" si="261"/>
        <v/>
      </c>
      <c r="I4207" t="str">
        <f t="shared" si="262"/>
        <v/>
      </c>
    </row>
    <row r="4208" spans="1:9" ht="15" thickBot="1" x14ac:dyDescent="0.35">
      <c r="A4208" s="4" t="s">
        <v>465</v>
      </c>
      <c r="B4208" s="4" t="s">
        <v>14</v>
      </c>
      <c r="C4208" s="5">
        <v>43182</v>
      </c>
      <c r="E4208" s="6">
        <v>10000</v>
      </c>
      <c r="F4208" t="str">
        <f t="shared" si="260"/>
        <v>Mar 18</v>
      </c>
      <c r="G4208">
        <f t="shared" si="263"/>
        <v>4207</v>
      </c>
      <c r="H4208" t="str">
        <f t="shared" si="261"/>
        <v/>
      </c>
      <c r="I4208" t="str">
        <f t="shared" si="262"/>
        <v/>
      </c>
    </row>
    <row r="4209" spans="1:9" ht="15" thickBot="1" x14ac:dyDescent="0.35">
      <c r="A4209" s="4" t="s">
        <v>5</v>
      </c>
      <c r="B4209" s="4" t="s">
        <v>6</v>
      </c>
      <c r="C4209" s="5">
        <v>43182</v>
      </c>
      <c r="E4209" s="6">
        <v>982.78</v>
      </c>
      <c r="F4209" t="str">
        <f t="shared" si="260"/>
        <v>Mar 18</v>
      </c>
      <c r="G4209">
        <f t="shared" si="263"/>
        <v>4208</v>
      </c>
      <c r="H4209" t="str">
        <f t="shared" si="261"/>
        <v/>
      </c>
      <c r="I4209" t="str">
        <f t="shared" si="262"/>
        <v/>
      </c>
    </row>
    <row r="4210" spans="1:9" ht="15" thickBot="1" x14ac:dyDescent="0.35">
      <c r="A4210" s="4" t="s">
        <v>377</v>
      </c>
      <c r="B4210" s="4" t="s">
        <v>8</v>
      </c>
      <c r="C4210" s="5">
        <v>43182</v>
      </c>
      <c r="E4210" s="6">
        <v>583.91999999999996</v>
      </c>
      <c r="F4210" t="str">
        <f t="shared" si="260"/>
        <v>Mar 18</v>
      </c>
      <c r="G4210">
        <f t="shared" si="263"/>
        <v>4209</v>
      </c>
      <c r="H4210" t="str">
        <f t="shared" si="261"/>
        <v/>
      </c>
      <c r="I4210" t="str">
        <f t="shared" si="262"/>
        <v/>
      </c>
    </row>
    <row r="4211" spans="1:9" ht="15" thickBot="1" x14ac:dyDescent="0.35">
      <c r="A4211" s="4" t="s">
        <v>84</v>
      </c>
      <c r="B4211" s="4" t="s">
        <v>85</v>
      </c>
      <c r="C4211" s="5">
        <v>43182</v>
      </c>
      <c r="E4211" s="6">
        <v>1224.31</v>
      </c>
      <c r="F4211" t="str">
        <f t="shared" si="260"/>
        <v>Mar 18</v>
      </c>
      <c r="G4211">
        <f t="shared" si="263"/>
        <v>4210</v>
      </c>
      <c r="H4211" t="str">
        <f t="shared" si="261"/>
        <v/>
      </c>
      <c r="I4211" t="str">
        <f t="shared" si="262"/>
        <v/>
      </c>
    </row>
    <row r="4212" spans="1:9" ht="15" thickBot="1" x14ac:dyDescent="0.35">
      <c r="A4212" s="4" t="s">
        <v>501</v>
      </c>
      <c r="B4212" s="4" t="s">
        <v>14</v>
      </c>
      <c r="C4212" s="5">
        <v>43182</v>
      </c>
      <c r="E4212" s="6">
        <v>6125</v>
      </c>
      <c r="F4212" t="str">
        <f t="shared" si="260"/>
        <v>Mar 18</v>
      </c>
      <c r="G4212">
        <f t="shared" si="263"/>
        <v>4211</v>
      </c>
      <c r="H4212" t="str">
        <f t="shared" si="261"/>
        <v/>
      </c>
      <c r="I4212" t="str">
        <f t="shared" si="262"/>
        <v/>
      </c>
    </row>
    <row r="4213" spans="1:9" ht="15" thickBot="1" x14ac:dyDescent="0.35">
      <c r="A4213" s="4" t="s">
        <v>90</v>
      </c>
      <c r="B4213" s="4" t="s">
        <v>18</v>
      </c>
      <c r="C4213" s="5">
        <v>43189</v>
      </c>
      <c r="E4213" s="6">
        <v>1797.74</v>
      </c>
      <c r="F4213" t="str">
        <f t="shared" si="260"/>
        <v>Mar 18</v>
      </c>
      <c r="G4213">
        <f t="shared" si="263"/>
        <v>4212</v>
      </c>
      <c r="H4213" t="str">
        <f t="shared" si="261"/>
        <v/>
      </c>
      <c r="I4213" t="str">
        <f t="shared" si="262"/>
        <v/>
      </c>
    </row>
    <row r="4214" spans="1:9" ht="15" thickBot="1" x14ac:dyDescent="0.35">
      <c r="A4214" s="4" t="s">
        <v>137</v>
      </c>
      <c r="B4214" s="4" t="s">
        <v>18</v>
      </c>
      <c r="C4214" s="5">
        <v>43189</v>
      </c>
      <c r="E4214" s="6">
        <v>1801.62</v>
      </c>
      <c r="F4214" t="str">
        <f t="shared" si="260"/>
        <v>Mar 18</v>
      </c>
      <c r="G4214">
        <f t="shared" si="263"/>
        <v>4213</v>
      </c>
      <c r="H4214" t="str">
        <f t="shared" si="261"/>
        <v/>
      </c>
      <c r="I4214" t="str">
        <f t="shared" si="262"/>
        <v/>
      </c>
    </row>
    <row r="4215" spans="1:9" ht="15" thickBot="1" x14ac:dyDescent="0.35">
      <c r="A4215" s="4" t="s">
        <v>19</v>
      </c>
      <c r="B4215" s="4" t="s">
        <v>20</v>
      </c>
      <c r="C4215" s="5">
        <v>43189</v>
      </c>
      <c r="E4215" s="6">
        <v>1349.4</v>
      </c>
      <c r="F4215" t="str">
        <f t="shared" si="260"/>
        <v>Mar 18</v>
      </c>
      <c r="G4215">
        <f t="shared" si="263"/>
        <v>4214</v>
      </c>
      <c r="H4215" t="str">
        <f t="shared" si="261"/>
        <v/>
      </c>
      <c r="I4215" t="str">
        <f t="shared" si="262"/>
        <v/>
      </c>
    </row>
    <row r="4216" spans="1:9" ht="15" thickBot="1" x14ac:dyDescent="0.35">
      <c r="A4216" s="4" t="s">
        <v>502</v>
      </c>
      <c r="B4216" s="4" t="s">
        <v>81</v>
      </c>
      <c r="C4216" s="5">
        <v>43189</v>
      </c>
      <c r="E4216" s="6">
        <v>5400</v>
      </c>
      <c r="F4216" t="str">
        <f t="shared" si="260"/>
        <v>Mar 18</v>
      </c>
      <c r="G4216">
        <f t="shared" si="263"/>
        <v>4215</v>
      </c>
      <c r="H4216" t="str">
        <f t="shared" si="261"/>
        <v/>
      </c>
      <c r="I4216" t="str">
        <f t="shared" si="262"/>
        <v/>
      </c>
    </row>
    <row r="4217" spans="1:9" ht="15" thickBot="1" x14ac:dyDescent="0.35">
      <c r="A4217" s="4" t="s">
        <v>97</v>
      </c>
      <c r="B4217" s="4" t="s">
        <v>6</v>
      </c>
      <c r="C4217" s="5">
        <v>43189</v>
      </c>
      <c r="E4217" s="6">
        <v>117835.2</v>
      </c>
      <c r="F4217" t="str">
        <f t="shared" si="260"/>
        <v>Mar 18</v>
      </c>
      <c r="G4217">
        <f t="shared" si="263"/>
        <v>4216</v>
      </c>
      <c r="H4217" t="str">
        <f t="shared" si="261"/>
        <v/>
      </c>
      <c r="I4217" t="str">
        <f t="shared" si="262"/>
        <v/>
      </c>
    </row>
    <row r="4218" spans="1:9" ht="15" thickBot="1" x14ac:dyDescent="0.35">
      <c r="A4218" s="4" t="s">
        <v>178</v>
      </c>
      <c r="B4218" s="4" t="s">
        <v>31</v>
      </c>
      <c r="C4218" s="5">
        <v>43189</v>
      </c>
      <c r="E4218" s="6">
        <v>1118.18</v>
      </c>
      <c r="F4218" t="str">
        <f t="shared" si="260"/>
        <v>Mar 18</v>
      </c>
      <c r="G4218">
        <f t="shared" si="263"/>
        <v>4217</v>
      </c>
      <c r="H4218" t="str">
        <f t="shared" si="261"/>
        <v/>
      </c>
      <c r="I4218" t="str">
        <f t="shared" si="262"/>
        <v/>
      </c>
    </row>
    <row r="4219" spans="1:9" ht="15" thickBot="1" x14ac:dyDescent="0.35">
      <c r="A4219" s="4" t="s">
        <v>26</v>
      </c>
      <c r="B4219" s="4" t="s">
        <v>20</v>
      </c>
      <c r="C4219" s="5">
        <v>43189</v>
      </c>
      <c r="E4219" s="6">
        <v>4146.13</v>
      </c>
      <c r="F4219" t="str">
        <f t="shared" si="260"/>
        <v>Mar 18</v>
      </c>
      <c r="G4219">
        <f t="shared" si="263"/>
        <v>4218</v>
      </c>
      <c r="H4219" t="str">
        <f t="shared" si="261"/>
        <v/>
      </c>
      <c r="I4219" t="str">
        <f t="shared" si="262"/>
        <v/>
      </c>
    </row>
    <row r="4220" spans="1:9" ht="15" thickBot="1" x14ac:dyDescent="0.35">
      <c r="A4220" s="4" t="s">
        <v>30</v>
      </c>
      <c r="B4220" s="4" t="s">
        <v>31</v>
      </c>
      <c r="C4220" s="5">
        <v>43189</v>
      </c>
      <c r="E4220" s="6">
        <v>547.29</v>
      </c>
      <c r="F4220" t="str">
        <f t="shared" si="260"/>
        <v>Mar 18</v>
      </c>
      <c r="G4220">
        <f t="shared" si="263"/>
        <v>4219</v>
      </c>
      <c r="H4220" t="str">
        <f t="shared" si="261"/>
        <v/>
      </c>
      <c r="I4220" t="str">
        <f t="shared" si="262"/>
        <v/>
      </c>
    </row>
    <row r="4221" spans="1:9" ht="15" thickBot="1" x14ac:dyDescent="0.35">
      <c r="A4221" s="4" t="s">
        <v>144</v>
      </c>
      <c r="B4221" s="4" t="s">
        <v>214</v>
      </c>
      <c r="C4221" s="5">
        <v>43189</v>
      </c>
      <c r="E4221" s="6">
        <v>75372.89</v>
      </c>
      <c r="F4221" t="str">
        <f t="shared" si="260"/>
        <v>Mar 18</v>
      </c>
      <c r="G4221">
        <f t="shared" si="263"/>
        <v>4220</v>
      </c>
      <c r="H4221" t="str">
        <f t="shared" si="261"/>
        <v/>
      </c>
      <c r="I4221" t="str">
        <f t="shared" si="262"/>
        <v/>
      </c>
    </row>
    <row r="4222" spans="1:9" ht="15" thickBot="1" x14ac:dyDescent="0.35">
      <c r="A4222" s="4" t="s">
        <v>32</v>
      </c>
      <c r="B4222" s="4" t="s">
        <v>33</v>
      </c>
      <c r="C4222" s="5">
        <v>43189</v>
      </c>
      <c r="E4222" s="6">
        <v>1947.99</v>
      </c>
      <c r="F4222" t="str">
        <f t="shared" si="260"/>
        <v>Mar 18</v>
      </c>
      <c r="G4222">
        <f t="shared" si="263"/>
        <v>4221</v>
      </c>
      <c r="H4222" t="str">
        <f t="shared" si="261"/>
        <v/>
      </c>
      <c r="I4222" t="str">
        <f t="shared" si="262"/>
        <v/>
      </c>
    </row>
    <row r="4223" spans="1:9" ht="15" thickBot="1" x14ac:dyDescent="0.35">
      <c r="A4223" s="4" t="s">
        <v>288</v>
      </c>
      <c r="B4223" s="4" t="s">
        <v>14</v>
      </c>
      <c r="C4223" s="5">
        <v>43189</v>
      </c>
      <c r="E4223" s="6">
        <v>2041.66</v>
      </c>
      <c r="F4223" t="str">
        <f t="shared" si="260"/>
        <v>Mar 18</v>
      </c>
      <c r="G4223">
        <f t="shared" si="263"/>
        <v>4222</v>
      </c>
      <c r="H4223" t="str">
        <f t="shared" si="261"/>
        <v/>
      </c>
      <c r="I4223" t="str">
        <f t="shared" si="262"/>
        <v/>
      </c>
    </row>
    <row r="4224" spans="1:9" ht="15" thickBot="1" x14ac:dyDescent="0.35">
      <c r="A4224" s="4" t="s">
        <v>46</v>
      </c>
      <c r="B4224" s="4" t="s">
        <v>47</v>
      </c>
      <c r="C4224" s="5">
        <v>43189</v>
      </c>
      <c r="E4224" s="6">
        <v>9633.64</v>
      </c>
      <c r="F4224" t="str">
        <f t="shared" si="260"/>
        <v>Mar 18</v>
      </c>
      <c r="G4224">
        <f t="shared" si="263"/>
        <v>4223</v>
      </c>
      <c r="H4224" t="str">
        <f t="shared" si="261"/>
        <v/>
      </c>
      <c r="I4224" t="str">
        <f t="shared" si="262"/>
        <v/>
      </c>
    </row>
    <row r="4225" spans="1:9" ht="15" thickBot="1" x14ac:dyDescent="0.35">
      <c r="A4225" s="4" t="s">
        <v>46</v>
      </c>
      <c r="B4225" s="4" t="s">
        <v>111</v>
      </c>
      <c r="C4225" s="5">
        <v>43189</v>
      </c>
      <c r="E4225" s="6">
        <v>5090.92</v>
      </c>
      <c r="F4225" t="str">
        <f t="shared" si="260"/>
        <v>Mar 18</v>
      </c>
      <c r="G4225">
        <f t="shared" si="263"/>
        <v>4224</v>
      </c>
      <c r="H4225" t="str">
        <f t="shared" si="261"/>
        <v/>
      </c>
      <c r="I4225" t="str">
        <f t="shared" si="262"/>
        <v/>
      </c>
    </row>
    <row r="4226" spans="1:9" ht="15" thickBot="1" x14ac:dyDescent="0.35">
      <c r="A4226" s="4" t="s">
        <v>225</v>
      </c>
      <c r="B4226" s="4" t="s">
        <v>349</v>
      </c>
      <c r="C4226" s="5">
        <v>43189</v>
      </c>
      <c r="E4226" s="6">
        <v>4375</v>
      </c>
      <c r="F4226" t="str">
        <f t="shared" si="260"/>
        <v>Mar 18</v>
      </c>
      <c r="G4226">
        <f t="shared" si="263"/>
        <v>4225</v>
      </c>
      <c r="H4226" t="str">
        <f t="shared" si="261"/>
        <v/>
      </c>
      <c r="I4226" t="str">
        <f t="shared" si="262"/>
        <v/>
      </c>
    </row>
    <row r="4227" spans="1:9" ht="15" thickBot="1" x14ac:dyDescent="0.35">
      <c r="A4227" s="4" t="s">
        <v>76</v>
      </c>
      <c r="B4227" s="4" t="s">
        <v>214</v>
      </c>
      <c r="C4227" s="5">
        <v>43189</v>
      </c>
      <c r="E4227" s="6">
        <v>36284.019999999997</v>
      </c>
      <c r="F4227" t="str">
        <f t="shared" ref="F4227:F4290" si="264">IF(C4227&lt;=$R$1,$Q$1,IF(C4227&lt;=$R$2,$Q$2,IF(C4227&lt;=$R$3,$Q$3,IF(C4227&lt;=$R$4,$Q$4,IF(C4227&lt;=$R$5,$Q$5,IF(C4227&lt;=$R$6,$Q$6,IF(C4227&lt;=$R$7,$Q$7,IF(C4227&lt;=$R$8,$Q$8,IF(C4227&lt;=$R$9,$Q$9,IF(C4227&lt;=$R$10,$Q$10,IF(C4227&lt;=$R$11,$Q$11,IF(C4227&lt;=$R$12,$Q$12,IF(C4227&lt;=$R$13,$Q$13,IF(C4227&lt;=$R$14,$Q$14,IF(C4227&lt;=$R$15,$Q$15,IF(C4227&lt;=$R$16,$Q$16,IF(C4227&lt;=$R$17,$Q$17,IF(C4227&lt;=$R$18,$Q$18,IF(C4227&lt;=$R$19,$Q$19,IF(C4227&lt;=$R$20,$Q$20,IF(C4227&lt;=$R$21,$Q$21,IF(C4227&lt;=$R$22,$Q$22,IF(C4227&lt;=$R$23,$Q$23,IF(C4227&lt;=$R$24,$Q$24,IF(C4227&lt;=$R$25,$Q$25,IF(C4227&lt;=$R$26,$Q$26,IF(C4227&lt;=$R$27,$Q$27,IF(C4227&lt;=$R$28,$Q$28,IF(C4227&lt;=$R$29,$Q$29,IF(C4227&lt;=$R$30,$Q$30,IF(C4227&lt;=$R$31,$Q$31,IF(C4227&lt;=$R$32,$Q$32,IF(C4227&lt;=$R$33,$Q$33,IF(C4227&lt;=$R$34,$Q$34,IF(C4227&lt;=$R$35,$Q$35,IF(C4227&lt;=$R$36,$Q$36,""))))))))))))))))))))))))))))))))))))</f>
        <v>Mar 18</v>
      </c>
      <c r="G4227">
        <f t="shared" si="263"/>
        <v>4226</v>
      </c>
      <c r="H4227" t="str">
        <f t="shared" ref="H4227:H4290" si="265">IF(F4227=$J$1,G4227,"")</f>
        <v/>
      </c>
      <c r="I4227" t="str">
        <f t="shared" ref="I4227:I4290" si="266">IFERROR(SMALL($H$2:$H$8586,G4227),"")</f>
        <v/>
      </c>
    </row>
    <row r="4228" spans="1:9" ht="15" thickBot="1" x14ac:dyDescent="0.35">
      <c r="A4228" s="4" t="s">
        <v>76</v>
      </c>
      <c r="B4228" s="4" t="s">
        <v>111</v>
      </c>
      <c r="C4228" s="5">
        <v>43189</v>
      </c>
      <c r="E4228" s="6">
        <v>2081.88</v>
      </c>
      <c r="F4228" t="str">
        <f t="shared" si="264"/>
        <v>Mar 18</v>
      </c>
      <c r="G4228">
        <f t="shared" ref="G4228:G4291" si="267">1+G4227</f>
        <v>4227</v>
      </c>
      <c r="H4228" t="str">
        <f t="shared" si="265"/>
        <v/>
      </c>
      <c r="I4228" t="str">
        <f t="shared" si="266"/>
        <v/>
      </c>
    </row>
    <row r="4229" spans="1:9" ht="15" thickBot="1" x14ac:dyDescent="0.35">
      <c r="A4229" s="4" t="s">
        <v>5</v>
      </c>
      <c r="B4229" s="4" t="s">
        <v>6</v>
      </c>
      <c r="C4229" s="5">
        <v>43189</v>
      </c>
      <c r="E4229" s="6">
        <v>236927.11</v>
      </c>
      <c r="F4229" t="str">
        <f t="shared" si="264"/>
        <v>Mar 18</v>
      </c>
      <c r="G4229">
        <f t="shared" si="267"/>
        <v>4228</v>
      </c>
      <c r="H4229" t="str">
        <f t="shared" si="265"/>
        <v/>
      </c>
      <c r="I4229" t="str">
        <f t="shared" si="266"/>
        <v/>
      </c>
    </row>
    <row r="4230" spans="1:9" ht="15" thickBot="1" x14ac:dyDescent="0.35">
      <c r="A4230" s="4" t="s">
        <v>403</v>
      </c>
      <c r="B4230" s="4" t="s">
        <v>89</v>
      </c>
      <c r="C4230" s="5">
        <v>43189</v>
      </c>
      <c r="E4230" s="6">
        <v>86</v>
      </c>
      <c r="F4230" t="str">
        <f t="shared" si="264"/>
        <v>Mar 18</v>
      </c>
      <c r="G4230">
        <f t="shared" si="267"/>
        <v>4229</v>
      </c>
      <c r="H4230" t="str">
        <f t="shared" si="265"/>
        <v/>
      </c>
      <c r="I4230" t="str">
        <f t="shared" si="266"/>
        <v/>
      </c>
    </row>
    <row r="4231" spans="1:9" ht="15" thickBot="1" x14ac:dyDescent="0.35">
      <c r="A4231" s="4" t="s">
        <v>307</v>
      </c>
      <c r="B4231" s="4" t="s">
        <v>22</v>
      </c>
      <c r="C4231" s="5">
        <v>43196</v>
      </c>
      <c r="E4231" s="6">
        <v>76.09</v>
      </c>
      <c r="F4231" t="str">
        <f t="shared" si="264"/>
        <v>Apr 18</v>
      </c>
      <c r="G4231">
        <f t="shared" si="267"/>
        <v>4230</v>
      </c>
      <c r="H4231" t="str">
        <f t="shared" si="265"/>
        <v/>
      </c>
      <c r="I4231" t="str">
        <f t="shared" si="266"/>
        <v/>
      </c>
    </row>
    <row r="4232" spans="1:9" ht="15" thickBot="1" x14ac:dyDescent="0.35">
      <c r="A4232" s="4" t="s">
        <v>87</v>
      </c>
      <c r="B4232" s="4" t="s">
        <v>8</v>
      </c>
      <c r="C4232" s="5">
        <v>43196</v>
      </c>
      <c r="E4232" s="6">
        <v>618.05999999999995</v>
      </c>
      <c r="F4232" t="str">
        <f t="shared" si="264"/>
        <v>Apr 18</v>
      </c>
      <c r="G4232">
        <f t="shared" si="267"/>
        <v>4231</v>
      </c>
      <c r="H4232" t="str">
        <f t="shared" si="265"/>
        <v/>
      </c>
      <c r="I4232" t="str">
        <f t="shared" si="266"/>
        <v/>
      </c>
    </row>
    <row r="4233" spans="1:9" ht="15" thickBot="1" x14ac:dyDescent="0.35">
      <c r="A4233" s="4" t="s">
        <v>7</v>
      </c>
      <c r="B4233" s="4" t="s">
        <v>33</v>
      </c>
      <c r="C4233" s="5">
        <v>43196</v>
      </c>
      <c r="E4233" s="6">
        <v>40</v>
      </c>
      <c r="F4233" t="str">
        <f t="shared" si="264"/>
        <v>Apr 18</v>
      </c>
      <c r="G4233">
        <f t="shared" si="267"/>
        <v>4232</v>
      </c>
      <c r="H4233" t="str">
        <f t="shared" si="265"/>
        <v/>
      </c>
      <c r="I4233" t="str">
        <f t="shared" si="266"/>
        <v/>
      </c>
    </row>
    <row r="4234" spans="1:9" ht="15" thickBot="1" x14ac:dyDescent="0.35">
      <c r="A4234" s="4" t="s">
        <v>9</v>
      </c>
      <c r="B4234" s="4" t="s">
        <v>8</v>
      </c>
      <c r="C4234" s="5">
        <v>43196</v>
      </c>
      <c r="E4234" s="6">
        <v>575</v>
      </c>
      <c r="F4234" t="str">
        <f t="shared" si="264"/>
        <v>Apr 18</v>
      </c>
      <c r="G4234">
        <f t="shared" si="267"/>
        <v>4233</v>
      </c>
      <c r="H4234" t="str">
        <f t="shared" si="265"/>
        <v/>
      </c>
      <c r="I4234" t="str">
        <f t="shared" si="266"/>
        <v/>
      </c>
    </row>
    <row r="4235" spans="1:9" ht="15" thickBot="1" x14ac:dyDescent="0.35">
      <c r="A4235" s="4" t="s">
        <v>10</v>
      </c>
      <c r="B4235" s="4" t="s">
        <v>11</v>
      </c>
      <c r="C4235" s="5">
        <v>43196</v>
      </c>
      <c r="E4235" s="6">
        <v>617.14</v>
      </c>
      <c r="F4235" t="str">
        <f t="shared" si="264"/>
        <v>Apr 18</v>
      </c>
      <c r="G4235">
        <f t="shared" si="267"/>
        <v>4234</v>
      </c>
      <c r="H4235" t="str">
        <f t="shared" si="265"/>
        <v/>
      </c>
      <c r="I4235" t="str">
        <f t="shared" si="266"/>
        <v/>
      </c>
    </row>
    <row r="4236" spans="1:9" ht="15" thickBot="1" x14ac:dyDescent="0.35">
      <c r="A4236" s="4" t="s">
        <v>10</v>
      </c>
      <c r="B4236" s="4" t="s">
        <v>127</v>
      </c>
      <c r="C4236" s="5">
        <v>43196</v>
      </c>
      <c r="E4236" s="6">
        <v>568.83000000000004</v>
      </c>
      <c r="F4236" t="str">
        <f t="shared" si="264"/>
        <v>Apr 18</v>
      </c>
      <c r="G4236">
        <f t="shared" si="267"/>
        <v>4235</v>
      </c>
      <c r="H4236" t="str">
        <f t="shared" si="265"/>
        <v/>
      </c>
      <c r="I4236" t="str">
        <f t="shared" si="266"/>
        <v/>
      </c>
    </row>
    <row r="4237" spans="1:9" ht="15" thickBot="1" x14ac:dyDescent="0.35">
      <c r="A4237" s="4" t="s">
        <v>133</v>
      </c>
      <c r="B4237" s="4" t="s">
        <v>70</v>
      </c>
      <c r="C4237" s="5">
        <v>43196</v>
      </c>
      <c r="E4237" s="6">
        <v>25.5</v>
      </c>
      <c r="F4237" t="str">
        <f t="shared" si="264"/>
        <v>Apr 18</v>
      </c>
      <c r="G4237">
        <f t="shared" si="267"/>
        <v>4236</v>
      </c>
      <c r="H4237" t="str">
        <f t="shared" si="265"/>
        <v/>
      </c>
      <c r="I4237" t="str">
        <f t="shared" si="266"/>
        <v/>
      </c>
    </row>
    <row r="4238" spans="1:9" ht="15" thickBot="1" x14ac:dyDescent="0.35">
      <c r="A4238" s="4" t="s">
        <v>357</v>
      </c>
      <c r="B4238" s="4" t="s">
        <v>14</v>
      </c>
      <c r="C4238" s="5">
        <v>43196</v>
      </c>
      <c r="E4238" s="6">
        <v>2378.04</v>
      </c>
      <c r="F4238" t="str">
        <f t="shared" si="264"/>
        <v>Apr 18</v>
      </c>
      <c r="G4238">
        <f t="shared" si="267"/>
        <v>4237</v>
      </c>
      <c r="H4238" t="str">
        <f t="shared" si="265"/>
        <v/>
      </c>
      <c r="I4238" t="str">
        <f t="shared" si="266"/>
        <v/>
      </c>
    </row>
    <row r="4239" spans="1:9" ht="15" thickBot="1" x14ac:dyDescent="0.35">
      <c r="A4239" s="4" t="s">
        <v>91</v>
      </c>
      <c r="B4239" s="4" t="s">
        <v>14</v>
      </c>
      <c r="C4239" s="5">
        <v>43196</v>
      </c>
      <c r="E4239" s="6">
        <v>1475</v>
      </c>
      <c r="F4239" t="str">
        <f t="shared" si="264"/>
        <v>Apr 18</v>
      </c>
      <c r="G4239">
        <f t="shared" si="267"/>
        <v>4238</v>
      </c>
      <c r="H4239" t="str">
        <f t="shared" si="265"/>
        <v/>
      </c>
      <c r="I4239" t="str">
        <f t="shared" si="266"/>
        <v/>
      </c>
    </row>
    <row r="4240" spans="1:9" ht="15" thickBot="1" x14ac:dyDescent="0.35">
      <c r="A4240" s="4" t="s">
        <v>174</v>
      </c>
      <c r="B4240" s="4" t="s">
        <v>22</v>
      </c>
      <c r="C4240" s="5">
        <v>43196</v>
      </c>
      <c r="E4240" s="6">
        <v>550</v>
      </c>
      <c r="F4240" t="str">
        <f t="shared" si="264"/>
        <v>Apr 18</v>
      </c>
      <c r="G4240">
        <f t="shared" si="267"/>
        <v>4239</v>
      </c>
      <c r="H4240" t="str">
        <f t="shared" si="265"/>
        <v/>
      </c>
      <c r="I4240" t="str">
        <f t="shared" si="266"/>
        <v/>
      </c>
    </row>
    <row r="4241" spans="1:9" ht="15" thickBot="1" x14ac:dyDescent="0.35">
      <c r="A4241" s="4" t="s">
        <v>17</v>
      </c>
      <c r="B4241" s="4" t="s">
        <v>18</v>
      </c>
      <c r="C4241" s="5">
        <v>43196</v>
      </c>
      <c r="E4241" s="6">
        <v>1270.56</v>
      </c>
      <c r="F4241" t="str">
        <f t="shared" si="264"/>
        <v>Apr 18</v>
      </c>
      <c r="G4241">
        <f t="shared" si="267"/>
        <v>4240</v>
      </c>
      <c r="H4241" t="str">
        <f t="shared" si="265"/>
        <v/>
      </c>
      <c r="I4241" t="str">
        <f t="shared" si="266"/>
        <v/>
      </c>
    </row>
    <row r="4242" spans="1:9" ht="15" thickBot="1" x14ac:dyDescent="0.35">
      <c r="A4242" s="4" t="s">
        <v>291</v>
      </c>
      <c r="B4242" s="4" t="s">
        <v>39</v>
      </c>
      <c r="C4242" s="5">
        <v>43196</v>
      </c>
      <c r="E4242" s="6">
        <v>475</v>
      </c>
      <c r="F4242" t="str">
        <f t="shared" si="264"/>
        <v>Apr 18</v>
      </c>
      <c r="G4242">
        <f t="shared" si="267"/>
        <v>4241</v>
      </c>
      <c r="H4242" t="str">
        <f t="shared" si="265"/>
        <v/>
      </c>
      <c r="I4242" t="str">
        <f t="shared" si="266"/>
        <v/>
      </c>
    </row>
    <row r="4243" spans="1:9" ht="15" thickBot="1" x14ac:dyDescent="0.35">
      <c r="A4243" s="4" t="s">
        <v>19</v>
      </c>
      <c r="B4243" s="4" t="s">
        <v>20</v>
      </c>
      <c r="C4243" s="5">
        <v>43196</v>
      </c>
      <c r="E4243" s="6">
        <v>760.15</v>
      </c>
      <c r="F4243" t="str">
        <f t="shared" si="264"/>
        <v>Apr 18</v>
      </c>
      <c r="G4243">
        <f t="shared" si="267"/>
        <v>4242</v>
      </c>
      <c r="H4243" t="str">
        <f t="shared" si="265"/>
        <v/>
      </c>
      <c r="I4243" t="str">
        <f t="shared" si="266"/>
        <v/>
      </c>
    </row>
    <row r="4244" spans="1:9" ht="15" thickBot="1" x14ac:dyDescent="0.35">
      <c r="A4244" s="4" t="s">
        <v>96</v>
      </c>
      <c r="B4244" s="4" t="s">
        <v>45</v>
      </c>
      <c r="C4244" s="5">
        <v>43196</v>
      </c>
      <c r="E4244" s="6">
        <v>532.54</v>
      </c>
      <c r="F4244" t="str">
        <f t="shared" si="264"/>
        <v>Apr 18</v>
      </c>
      <c r="G4244">
        <f t="shared" si="267"/>
        <v>4243</v>
      </c>
      <c r="H4244" t="str">
        <f t="shared" si="265"/>
        <v/>
      </c>
      <c r="I4244" t="str">
        <f t="shared" si="266"/>
        <v/>
      </c>
    </row>
    <row r="4245" spans="1:9" ht="15" thickBot="1" x14ac:dyDescent="0.35">
      <c r="A4245" s="4" t="s">
        <v>221</v>
      </c>
      <c r="B4245" s="4" t="s">
        <v>8</v>
      </c>
      <c r="C4245" s="5">
        <v>43196</v>
      </c>
      <c r="E4245" s="6">
        <v>371.8</v>
      </c>
      <c r="F4245" t="str">
        <f t="shared" si="264"/>
        <v>Apr 18</v>
      </c>
      <c r="G4245">
        <f t="shared" si="267"/>
        <v>4244</v>
      </c>
      <c r="H4245" t="str">
        <f t="shared" si="265"/>
        <v/>
      </c>
      <c r="I4245" t="str">
        <f t="shared" si="266"/>
        <v/>
      </c>
    </row>
    <row r="4246" spans="1:9" ht="15" thickBot="1" x14ac:dyDescent="0.35">
      <c r="A4246" s="4" t="s">
        <v>456</v>
      </c>
      <c r="B4246" s="4" t="s">
        <v>22</v>
      </c>
      <c r="C4246" s="5">
        <v>43196</v>
      </c>
      <c r="E4246" s="6">
        <v>875</v>
      </c>
      <c r="F4246" t="str">
        <f t="shared" si="264"/>
        <v>Apr 18</v>
      </c>
      <c r="G4246">
        <f t="shared" si="267"/>
        <v>4245</v>
      </c>
      <c r="H4246" t="str">
        <f t="shared" si="265"/>
        <v/>
      </c>
      <c r="I4246" t="str">
        <f t="shared" si="266"/>
        <v/>
      </c>
    </row>
    <row r="4247" spans="1:9" ht="15" thickBot="1" x14ac:dyDescent="0.35">
      <c r="A4247" s="4" t="s">
        <v>503</v>
      </c>
      <c r="B4247" s="4" t="s">
        <v>81</v>
      </c>
      <c r="C4247" s="5">
        <v>43196</v>
      </c>
      <c r="E4247" s="6">
        <v>11</v>
      </c>
      <c r="F4247" t="str">
        <f t="shared" si="264"/>
        <v>Apr 18</v>
      </c>
      <c r="G4247">
        <f t="shared" si="267"/>
        <v>4246</v>
      </c>
      <c r="H4247" t="str">
        <f t="shared" si="265"/>
        <v/>
      </c>
      <c r="I4247" t="str">
        <f t="shared" si="266"/>
        <v/>
      </c>
    </row>
    <row r="4248" spans="1:9" ht="15" thickBot="1" x14ac:dyDescent="0.35">
      <c r="A4248" s="4" t="s">
        <v>142</v>
      </c>
      <c r="B4248" s="4" t="s">
        <v>22</v>
      </c>
      <c r="C4248" s="5">
        <v>43196</v>
      </c>
      <c r="E4248" s="6">
        <v>118.25</v>
      </c>
      <c r="F4248" t="str">
        <f t="shared" si="264"/>
        <v>Apr 18</v>
      </c>
      <c r="G4248">
        <f t="shared" si="267"/>
        <v>4247</v>
      </c>
      <c r="H4248" t="str">
        <f t="shared" si="265"/>
        <v/>
      </c>
      <c r="I4248" t="str">
        <f t="shared" si="266"/>
        <v/>
      </c>
    </row>
    <row r="4249" spans="1:9" ht="15" thickBot="1" x14ac:dyDescent="0.35">
      <c r="A4249" s="4" t="s">
        <v>26</v>
      </c>
      <c r="B4249" s="4" t="s">
        <v>20</v>
      </c>
      <c r="C4249" s="5">
        <v>43196</v>
      </c>
      <c r="E4249" s="6">
        <v>485.12</v>
      </c>
      <c r="F4249" t="str">
        <f t="shared" si="264"/>
        <v>Apr 18</v>
      </c>
      <c r="G4249">
        <f t="shared" si="267"/>
        <v>4248</v>
      </c>
      <c r="H4249" t="str">
        <f t="shared" si="265"/>
        <v/>
      </c>
      <c r="I4249" t="str">
        <f t="shared" si="266"/>
        <v/>
      </c>
    </row>
    <row r="4250" spans="1:9" ht="15" thickBot="1" x14ac:dyDescent="0.35">
      <c r="A4250" s="4" t="s">
        <v>482</v>
      </c>
      <c r="B4250" s="4" t="s">
        <v>28</v>
      </c>
      <c r="C4250" s="5">
        <v>43196</v>
      </c>
      <c r="E4250" s="6">
        <v>1327.78</v>
      </c>
      <c r="F4250" t="str">
        <f t="shared" si="264"/>
        <v>Apr 18</v>
      </c>
      <c r="G4250">
        <f t="shared" si="267"/>
        <v>4249</v>
      </c>
      <c r="H4250" t="str">
        <f t="shared" si="265"/>
        <v/>
      </c>
      <c r="I4250" t="str">
        <f t="shared" si="266"/>
        <v/>
      </c>
    </row>
    <row r="4251" spans="1:9" ht="15" thickBot="1" x14ac:dyDescent="0.35">
      <c r="A4251" s="4" t="s">
        <v>461</v>
      </c>
      <c r="B4251" s="4" t="s">
        <v>70</v>
      </c>
      <c r="C4251" s="5">
        <v>43196</v>
      </c>
      <c r="E4251" s="6">
        <v>93.95</v>
      </c>
      <c r="F4251" t="str">
        <f t="shared" si="264"/>
        <v>Apr 18</v>
      </c>
      <c r="G4251">
        <f t="shared" si="267"/>
        <v>4250</v>
      </c>
      <c r="H4251" t="str">
        <f t="shared" si="265"/>
        <v/>
      </c>
      <c r="I4251" t="str">
        <f t="shared" si="266"/>
        <v/>
      </c>
    </row>
    <row r="4252" spans="1:9" ht="15" thickBot="1" x14ac:dyDescent="0.35">
      <c r="A4252" s="4" t="s">
        <v>29</v>
      </c>
      <c r="B4252" s="4" t="s">
        <v>8</v>
      </c>
      <c r="C4252" s="5">
        <v>43196</v>
      </c>
      <c r="E4252" s="6">
        <v>16.739999999999998</v>
      </c>
      <c r="F4252" t="str">
        <f t="shared" si="264"/>
        <v>Apr 18</v>
      </c>
      <c r="G4252">
        <f t="shared" si="267"/>
        <v>4251</v>
      </c>
      <c r="H4252" t="str">
        <f t="shared" si="265"/>
        <v/>
      </c>
      <c r="I4252" t="str">
        <f t="shared" si="266"/>
        <v/>
      </c>
    </row>
    <row r="4253" spans="1:9" ht="15" thickBot="1" x14ac:dyDescent="0.35">
      <c r="A4253" s="4" t="s">
        <v>32</v>
      </c>
      <c r="B4253" s="4" t="s">
        <v>33</v>
      </c>
      <c r="C4253" s="5">
        <v>43196</v>
      </c>
      <c r="E4253" s="6">
        <v>4376.41</v>
      </c>
      <c r="F4253" t="str">
        <f t="shared" si="264"/>
        <v>Apr 18</v>
      </c>
      <c r="G4253">
        <f t="shared" si="267"/>
        <v>4252</v>
      </c>
      <c r="H4253" t="str">
        <f t="shared" si="265"/>
        <v/>
      </c>
      <c r="I4253" t="str">
        <f t="shared" si="266"/>
        <v/>
      </c>
    </row>
    <row r="4254" spans="1:9" ht="15" thickBot="1" x14ac:dyDescent="0.35">
      <c r="A4254" s="4" t="s">
        <v>34</v>
      </c>
      <c r="B4254" s="4" t="s">
        <v>35</v>
      </c>
      <c r="C4254" s="5">
        <v>43196</v>
      </c>
      <c r="E4254" s="6">
        <v>157.5</v>
      </c>
      <c r="F4254" t="str">
        <f t="shared" si="264"/>
        <v>Apr 18</v>
      </c>
      <c r="G4254">
        <f t="shared" si="267"/>
        <v>4253</v>
      </c>
      <c r="H4254" t="str">
        <f t="shared" si="265"/>
        <v/>
      </c>
      <c r="I4254" t="str">
        <f t="shared" si="266"/>
        <v/>
      </c>
    </row>
    <row r="4255" spans="1:9" ht="15" thickBot="1" x14ac:dyDescent="0.35">
      <c r="A4255" s="4" t="s">
        <v>197</v>
      </c>
      <c r="B4255" s="4" t="s">
        <v>70</v>
      </c>
      <c r="C4255" s="5">
        <v>43196</v>
      </c>
      <c r="E4255" s="6">
        <v>651.01</v>
      </c>
      <c r="F4255" t="str">
        <f t="shared" si="264"/>
        <v>Apr 18</v>
      </c>
      <c r="G4255">
        <f t="shared" si="267"/>
        <v>4254</v>
      </c>
      <c r="H4255" t="str">
        <f t="shared" si="265"/>
        <v/>
      </c>
      <c r="I4255" t="str">
        <f t="shared" si="266"/>
        <v/>
      </c>
    </row>
    <row r="4256" spans="1:9" ht="15" thickBot="1" x14ac:dyDescent="0.35">
      <c r="A4256" s="4" t="s">
        <v>197</v>
      </c>
      <c r="B4256" s="4" t="s">
        <v>33</v>
      </c>
      <c r="C4256" s="5">
        <v>43196</v>
      </c>
      <c r="E4256" s="6">
        <v>3732.44</v>
      </c>
      <c r="F4256" t="str">
        <f t="shared" si="264"/>
        <v>Apr 18</v>
      </c>
      <c r="G4256">
        <f t="shared" si="267"/>
        <v>4255</v>
      </c>
      <c r="H4256" t="str">
        <f t="shared" si="265"/>
        <v/>
      </c>
      <c r="I4256" t="str">
        <f t="shared" si="266"/>
        <v/>
      </c>
    </row>
    <row r="4257" spans="1:9" ht="15" thickBot="1" x14ac:dyDescent="0.35">
      <c r="A4257" s="4" t="s">
        <v>197</v>
      </c>
      <c r="B4257" s="4" t="s">
        <v>43</v>
      </c>
      <c r="C4257" s="5">
        <v>43196</v>
      </c>
      <c r="E4257" s="6">
        <v>7658</v>
      </c>
      <c r="F4257" t="str">
        <f t="shared" si="264"/>
        <v>Apr 18</v>
      </c>
      <c r="G4257">
        <f t="shared" si="267"/>
        <v>4256</v>
      </c>
      <c r="H4257" t="str">
        <f t="shared" si="265"/>
        <v/>
      </c>
      <c r="I4257" t="str">
        <f t="shared" si="266"/>
        <v/>
      </c>
    </row>
    <row r="4258" spans="1:9" ht="15" thickBot="1" x14ac:dyDescent="0.35">
      <c r="A4258" s="4" t="s">
        <v>36</v>
      </c>
      <c r="B4258" s="4" t="s">
        <v>18</v>
      </c>
      <c r="C4258" s="5">
        <v>43196</v>
      </c>
      <c r="E4258" s="6">
        <v>398.86</v>
      </c>
      <c r="F4258" t="str">
        <f t="shared" si="264"/>
        <v>Apr 18</v>
      </c>
      <c r="G4258">
        <f t="shared" si="267"/>
        <v>4257</v>
      </c>
      <c r="H4258" t="str">
        <f t="shared" si="265"/>
        <v/>
      </c>
      <c r="I4258" t="str">
        <f t="shared" si="266"/>
        <v/>
      </c>
    </row>
    <row r="4259" spans="1:9" ht="15" thickBot="1" x14ac:dyDescent="0.35">
      <c r="A4259" s="4" t="s">
        <v>371</v>
      </c>
      <c r="B4259" s="4" t="s">
        <v>8</v>
      </c>
      <c r="C4259" s="5">
        <v>43196</v>
      </c>
      <c r="E4259" s="6">
        <v>1197.17</v>
      </c>
      <c r="F4259" t="str">
        <f t="shared" si="264"/>
        <v>Apr 18</v>
      </c>
      <c r="G4259">
        <f t="shared" si="267"/>
        <v>4258</v>
      </c>
      <c r="H4259" t="str">
        <f t="shared" si="265"/>
        <v/>
      </c>
      <c r="I4259" t="str">
        <f t="shared" si="266"/>
        <v/>
      </c>
    </row>
    <row r="4260" spans="1:9" ht="15" thickBot="1" x14ac:dyDescent="0.35">
      <c r="A4260" s="4" t="s">
        <v>146</v>
      </c>
      <c r="B4260" s="4" t="s">
        <v>8</v>
      </c>
      <c r="C4260" s="5">
        <v>43196</v>
      </c>
      <c r="E4260" s="6">
        <v>2976.57</v>
      </c>
      <c r="F4260" t="str">
        <f t="shared" si="264"/>
        <v>Apr 18</v>
      </c>
      <c r="G4260">
        <f t="shared" si="267"/>
        <v>4259</v>
      </c>
      <c r="H4260" t="str">
        <f t="shared" si="265"/>
        <v/>
      </c>
      <c r="I4260" t="str">
        <f t="shared" si="266"/>
        <v/>
      </c>
    </row>
    <row r="4261" spans="1:9" ht="15" thickBot="1" x14ac:dyDescent="0.35">
      <c r="A4261" s="4" t="s">
        <v>475</v>
      </c>
      <c r="B4261" s="4" t="s">
        <v>171</v>
      </c>
      <c r="C4261" s="5">
        <v>43196</v>
      </c>
      <c r="E4261" s="6">
        <v>1728.25</v>
      </c>
      <c r="F4261" t="str">
        <f t="shared" si="264"/>
        <v>Apr 18</v>
      </c>
      <c r="G4261">
        <f t="shared" si="267"/>
        <v>4260</v>
      </c>
      <c r="H4261" t="str">
        <f t="shared" si="265"/>
        <v/>
      </c>
      <c r="I4261" t="str">
        <f t="shared" si="266"/>
        <v/>
      </c>
    </row>
    <row r="4262" spans="1:9" ht="15" thickBot="1" x14ac:dyDescent="0.35">
      <c r="A4262" s="4" t="s">
        <v>334</v>
      </c>
      <c r="B4262" s="4" t="s">
        <v>39</v>
      </c>
      <c r="C4262" s="5">
        <v>43196</v>
      </c>
      <c r="E4262" s="6">
        <v>995</v>
      </c>
      <c r="F4262" t="str">
        <f t="shared" si="264"/>
        <v>Apr 18</v>
      </c>
      <c r="G4262">
        <f t="shared" si="267"/>
        <v>4261</v>
      </c>
      <c r="H4262" t="str">
        <f t="shared" si="265"/>
        <v/>
      </c>
      <c r="I4262" t="str">
        <f t="shared" si="266"/>
        <v/>
      </c>
    </row>
    <row r="4263" spans="1:9" ht="15" thickBot="1" x14ac:dyDescent="0.35">
      <c r="A4263" s="4" t="s">
        <v>434</v>
      </c>
      <c r="B4263" s="4" t="s">
        <v>22</v>
      </c>
      <c r="C4263" s="5">
        <v>43196</v>
      </c>
      <c r="E4263" s="6">
        <v>611.79999999999995</v>
      </c>
      <c r="F4263" t="str">
        <f t="shared" si="264"/>
        <v>Apr 18</v>
      </c>
      <c r="G4263">
        <f t="shared" si="267"/>
        <v>4262</v>
      </c>
      <c r="H4263" t="str">
        <f t="shared" si="265"/>
        <v/>
      </c>
      <c r="I4263" t="str">
        <f t="shared" si="266"/>
        <v/>
      </c>
    </row>
    <row r="4264" spans="1:9" ht="15" thickBot="1" x14ac:dyDescent="0.35">
      <c r="A4264" s="4" t="s">
        <v>423</v>
      </c>
      <c r="B4264" s="4" t="s">
        <v>8</v>
      </c>
      <c r="C4264" s="5">
        <v>43196</v>
      </c>
      <c r="E4264" s="6">
        <v>838.51</v>
      </c>
      <c r="F4264" t="str">
        <f t="shared" si="264"/>
        <v>Apr 18</v>
      </c>
      <c r="G4264">
        <f t="shared" si="267"/>
        <v>4263</v>
      </c>
      <c r="H4264" t="str">
        <f t="shared" si="265"/>
        <v/>
      </c>
      <c r="I4264" t="str">
        <f t="shared" si="266"/>
        <v/>
      </c>
    </row>
    <row r="4265" spans="1:9" ht="15" thickBot="1" x14ac:dyDescent="0.35">
      <c r="A4265" s="4" t="s">
        <v>38</v>
      </c>
      <c r="B4265" s="4" t="s">
        <v>39</v>
      </c>
      <c r="C4265" s="5">
        <v>43196</v>
      </c>
      <c r="E4265" s="6">
        <v>1616.97</v>
      </c>
      <c r="F4265" t="str">
        <f t="shared" si="264"/>
        <v>Apr 18</v>
      </c>
      <c r="G4265">
        <f t="shared" si="267"/>
        <v>4264</v>
      </c>
      <c r="H4265" t="str">
        <f t="shared" si="265"/>
        <v/>
      </c>
      <c r="I4265" t="str">
        <f t="shared" si="266"/>
        <v/>
      </c>
    </row>
    <row r="4266" spans="1:9" ht="15" thickBot="1" x14ac:dyDescent="0.35">
      <c r="A4266" s="4" t="s">
        <v>281</v>
      </c>
      <c r="B4266" s="4" t="s">
        <v>12</v>
      </c>
      <c r="C4266" s="5">
        <v>43196</v>
      </c>
      <c r="E4266" s="6">
        <v>297.68</v>
      </c>
      <c r="F4266" t="str">
        <f t="shared" si="264"/>
        <v>Apr 18</v>
      </c>
      <c r="G4266">
        <f t="shared" si="267"/>
        <v>4265</v>
      </c>
      <c r="H4266" t="str">
        <f t="shared" si="265"/>
        <v/>
      </c>
      <c r="I4266" t="str">
        <f t="shared" si="266"/>
        <v/>
      </c>
    </row>
    <row r="4267" spans="1:9" ht="15" thickBot="1" x14ac:dyDescent="0.35">
      <c r="A4267" s="4" t="s">
        <v>223</v>
      </c>
      <c r="B4267" s="4" t="s">
        <v>8</v>
      </c>
      <c r="C4267" s="5">
        <v>43196</v>
      </c>
      <c r="E4267" s="6">
        <v>550.85</v>
      </c>
      <c r="F4267" t="str">
        <f t="shared" si="264"/>
        <v>Apr 18</v>
      </c>
      <c r="G4267">
        <f t="shared" si="267"/>
        <v>4266</v>
      </c>
      <c r="H4267" t="str">
        <f t="shared" si="265"/>
        <v/>
      </c>
      <c r="I4267" t="str">
        <f t="shared" si="266"/>
        <v/>
      </c>
    </row>
    <row r="4268" spans="1:9" ht="15" thickBot="1" x14ac:dyDescent="0.35">
      <c r="A4268" s="4" t="s">
        <v>105</v>
      </c>
      <c r="B4268" s="4" t="s">
        <v>106</v>
      </c>
      <c r="C4268" s="5">
        <v>43196</v>
      </c>
      <c r="E4268" s="6">
        <v>1805</v>
      </c>
      <c r="F4268" t="str">
        <f t="shared" si="264"/>
        <v>Apr 18</v>
      </c>
      <c r="G4268">
        <f t="shared" si="267"/>
        <v>4267</v>
      </c>
      <c r="H4268" t="str">
        <f t="shared" si="265"/>
        <v/>
      </c>
      <c r="I4268" t="str">
        <f t="shared" si="266"/>
        <v/>
      </c>
    </row>
    <row r="4269" spans="1:9" ht="15" thickBot="1" x14ac:dyDescent="0.35">
      <c r="A4269" s="4" t="s">
        <v>335</v>
      </c>
      <c r="B4269" s="4" t="s">
        <v>102</v>
      </c>
      <c r="C4269" s="5">
        <v>43196</v>
      </c>
      <c r="E4269" s="6">
        <v>3014.4</v>
      </c>
      <c r="F4269" t="str">
        <f t="shared" si="264"/>
        <v>Apr 18</v>
      </c>
      <c r="G4269">
        <f t="shared" si="267"/>
        <v>4268</v>
      </c>
      <c r="H4269" t="str">
        <f t="shared" si="265"/>
        <v/>
      </c>
      <c r="I4269" t="str">
        <f t="shared" si="266"/>
        <v/>
      </c>
    </row>
    <row r="4270" spans="1:9" ht="15" thickBot="1" x14ac:dyDescent="0.35">
      <c r="A4270" s="4" t="s">
        <v>110</v>
      </c>
      <c r="B4270" s="4" t="s">
        <v>131</v>
      </c>
      <c r="C4270" s="5">
        <v>43196</v>
      </c>
      <c r="E4270" s="6">
        <v>196.1</v>
      </c>
      <c r="F4270" t="str">
        <f t="shared" si="264"/>
        <v>Apr 18</v>
      </c>
      <c r="G4270">
        <f t="shared" si="267"/>
        <v>4269</v>
      </c>
      <c r="H4270" t="str">
        <f t="shared" si="265"/>
        <v/>
      </c>
      <c r="I4270" t="str">
        <f t="shared" si="266"/>
        <v/>
      </c>
    </row>
    <row r="4271" spans="1:9" ht="15" thickBot="1" x14ac:dyDescent="0.35">
      <c r="A4271" s="4" t="s">
        <v>110</v>
      </c>
      <c r="B4271" s="4" t="s">
        <v>16</v>
      </c>
      <c r="C4271" s="5">
        <v>43196</v>
      </c>
      <c r="E4271" s="6">
        <v>9.6999999999999993</v>
      </c>
      <c r="F4271" t="str">
        <f t="shared" si="264"/>
        <v>Apr 18</v>
      </c>
      <c r="G4271">
        <f t="shared" si="267"/>
        <v>4270</v>
      </c>
      <c r="H4271" t="str">
        <f t="shared" si="265"/>
        <v/>
      </c>
      <c r="I4271" t="str">
        <f t="shared" si="266"/>
        <v/>
      </c>
    </row>
    <row r="4272" spans="1:9" ht="15" thickBot="1" x14ac:dyDescent="0.35">
      <c r="A4272" s="4" t="s">
        <v>243</v>
      </c>
      <c r="B4272" s="4" t="s">
        <v>131</v>
      </c>
      <c r="C4272" s="5">
        <v>43196</v>
      </c>
      <c r="E4272" s="6">
        <v>233.98</v>
      </c>
      <c r="F4272" t="str">
        <f t="shared" si="264"/>
        <v>Apr 18</v>
      </c>
      <c r="G4272">
        <f t="shared" si="267"/>
        <v>4271</v>
      </c>
      <c r="H4272" t="str">
        <f t="shared" si="265"/>
        <v/>
      </c>
      <c r="I4272" t="str">
        <f t="shared" si="266"/>
        <v/>
      </c>
    </row>
    <row r="4273" spans="1:9" ht="15" thickBot="1" x14ac:dyDescent="0.35">
      <c r="A4273" s="4" t="s">
        <v>467</v>
      </c>
      <c r="B4273" s="4" t="s">
        <v>131</v>
      </c>
      <c r="C4273" s="5">
        <v>43196</v>
      </c>
      <c r="E4273" s="6">
        <v>442.82</v>
      </c>
      <c r="F4273" t="str">
        <f t="shared" si="264"/>
        <v>Apr 18</v>
      </c>
      <c r="G4273">
        <f t="shared" si="267"/>
        <v>4272</v>
      </c>
      <c r="H4273" t="str">
        <f t="shared" si="265"/>
        <v/>
      </c>
      <c r="I4273" t="str">
        <f t="shared" si="266"/>
        <v/>
      </c>
    </row>
    <row r="4274" spans="1:9" ht="15" thickBot="1" x14ac:dyDescent="0.35">
      <c r="A4274" s="4" t="s">
        <v>504</v>
      </c>
      <c r="B4274" s="4" t="s">
        <v>106</v>
      </c>
      <c r="C4274" s="5">
        <v>43196</v>
      </c>
      <c r="E4274" s="6">
        <v>3117.36</v>
      </c>
      <c r="F4274" t="str">
        <f t="shared" si="264"/>
        <v>Apr 18</v>
      </c>
      <c r="G4274">
        <f t="shared" si="267"/>
        <v>4273</v>
      </c>
      <c r="H4274" t="str">
        <f t="shared" si="265"/>
        <v/>
      </c>
      <c r="I4274" t="str">
        <f t="shared" si="266"/>
        <v/>
      </c>
    </row>
    <row r="4275" spans="1:9" ht="15" thickBot="1" x14ac:dyDescent="0.35">
      <c r="A4275" s="4" t="s">
        <v>320</v>
      </c>
      <c r="B4275" s="4" t="s">
        <v>81</v>
      </c>
      <c r="C4275" s="5">
        <v>43196</v>
      </c>
      <c r="E4275" s="6">
        <v>11</v>
      </c>
      <c r="F4275" t="str">
        <f t="shared" si="264"/>
        <v>Apr 18</v>
      </c>
      <c r="G4275">
        <f t="shared" si="267"/>
        <v>4274</v>
      </c>
      <c r="H4275" t="str">
        <f t="shared" si="265"/>
        <v/>
      </c>
      <c r="I4275" t="str">
        <f t="shared" si="266"/>
        <v/>
      </c>
    </row>
    <row r="4276" spans="1:9" ht="15" thickBot="1" x14ac:dyDescent="0.35">
      <c r="A4276" s="4" t="s">
        <v>42</v>
      </c>
      <c r="B4276" s="4" t="s">
        <v>43</v>
      </c>
      <c r="C4276" s="5">
        <v>43196</v>
      </c>
      <c r="E4276" s="6">
        <v>233</v>
      </c>
      <c r="F4276" t="str">
        <f t="shared" si="264"/>
        <v>Apr 18</v>
      </c>
      <c r="G4276">
        <f t="shared" si="267"/>
        <v>4275</v>
      </c>
      <c r="H4276" t="str">
        <f t="shared" si="265"/>
        <v/>
      </c>
      <c r="I4276" t="str">
        <f t="shared" si="266"/>
        <v/>
      </c>
    </row>
    <row r="4277" spans="1:9" ht="15" thickBot="1" x14ac:dyDescent="0.35">
      <c r="A4277" s="4" t="s">
        <v>250</v>
      </c>
      <c r="B4277" s="4" t="s">
        <v>22</v>
      </c>
      <c r="C4277" s="5">
        <v>43196</v>
      </c>
      <c r="E4277" s="6">
        <v>745</v>
      </c>
      <c r="F4277" t="str">
        <f t="shared" si="264"/>
        <v>Apr 18</v>
      </c>
      <c r="G4277">
        <f t="shared" si="267"/>
        <v>4276</v>
      </c>
      <c r="H4277" t="str">
        <f t="shared" si="265"/>
        <v/>
      </c>
      <c r="I4277" t="str">
        <f t="shared" si="266"/>
        <v/>
      </c>
    </row>
    <row r="4278" spans="1:9" ht="15" thickBot="1" x14ac:dyDescent="0.35">
      <c r="A4278" s="4" t="s">
        <v>199</v>
      </c>
      <c r="B4278" s="4" t="s">
        <v>16</v>
      </c>
      <c r="C4278" s="5">
        <v>43196</v>
      </c>
      <c r="E4278" s="6">
        <v>49</v>
      </c>
      <c r="F4278" t="str">
        <f t="shared" si="264"/>
        <v>Apr 18</v>
      </c>
      <c r="G4278">
        <f t="shared" si="267"/>
        <v>4277</v>
      </c>
      <c r="H4278" t="str">
        <f t="shared" si="265"/>
        <v/>
      </c>
      <c r="I4278" t="str">
        <f t="shared" si="266"/>
        <v/>
      </c>
    </row>
    <row r="4279" spans="1:9" ht="15" thickBot="1" x14ac:dyDescent="0.35">
      <c r="A4279" s="4" t="s">
        <v>473</v>
      </c>
      <c r="B4279" s="4" t="s">
        <v>131</v>
      </c>
      <c r="C4279" s="5">
        <v>43196</v>
      </c>
      <c r="E4279" s="6">
        <v>210.69</v>
      </c>
      <c r="F4279" t="str">
        <f t="shared" si="264"/>
        <v>Apr 18</v>
      </c>
      <c r="G4279">
        <f t="shared" si="267"/>
        <v>4278</v>
      </c>
      <c r="H4279" t="str">
        <f t="shared" si="265"/>
        <v/>
      </c>
      <c r="I4279" t="str">
        <f t="shared" si="266"/>
        <v/>
      </c>
    </row>
    <row r="4280" spans="1:9" ht="15" thickBot="1" x14ac:dyDescent="0.35">
      <c r="A4280" s="4" t="s">
        <v>473</v>
      </c>
      <c r="B4280" s="4" t="s">
        <v>16</v>
      </c>
      <c r="C4280" s="5">
        <v>43196</v>
      </c>
      <c r="E4280" s="6">
        <v>21.91</v>
      </c>
      <c r="F4280" t="str">
        <f t="shared" si="264"/>
        <v>Apr 18</v>
      </c>
      <c r="G4280">
        <f t="shared" si="267"/>
        <v>4279</v>
      </c>
      <c r="H4280" t="str">
        <f t="shared" si="265"/>
        <v/>
      </c>
      <c r="I4280" t="str">
        <f t="shared" si="266"/>
        <v/>
      </c>
    </row>
    <row r="4281" spans="1:9" ht="15" thickBot="1" x14ac:dyDescent="0.35">
      <c r="A4281" s="4" t="s">
        <v>48</v>
      </c>
      <c r="B4281" s="4" t="s">
        <v>14</v>
      </c>
      <c r="C4281" s="5">
        <v>43196</v>
      </c>
      <c r="E4281" s="6">
        <v>4077</v>
      </c>
      <c r="F4281" t="str">
        <f t="shared" si="264"/>
        <v>Apr 18</v>
      </c>
      <c r="G4281">
        <f t="shared" si="267"/>
        <v>4280</v>
      </c>
      <c r="H4281" t="str">
        <f t="shared" si="265"/>
        <v/>
      </c>
      <c r="I4281" t="str">
        <f t="shared" si="266"/>
        <v/>
      </c>
    </row>
    <row r="4282" spans="1:9" ht="15" thickBot="1" x14ac:dyDescent="0.35">
      <c r="A4282" s="4" t="s">
        <v>283</v>
      </c>
      <c r="B4282" s="4" t="s">
        <v>16</v>
      </c>
      <c r="C4282" s="5">
        <v>43196</v>
      </c>
      <c r="E4282" s="6">
        <v>21.8</v>
      </c>
      <c r="F4282" t="str">
        <f t="shared" si="264"/>
        <v>Apr 18</v>
      </c>
      <c r="G4282">
        <f t="shared" si="267"/>
        <v>4281</v>
      </c>
      <c r="H4282" t="str">
        <f t="shared" si="265"/>
        <v/>
      </c>
      <c r="I4282" t="str">
        <f t="shared" si="266"/>
        <v/>
      </c>
    </row>
    <row r="4283" spans="1:9" ht="15" thickBot="1" x14ac:dyDescent="0.35">
      <c r="A4283" s="4" t="s">
        <v>51</v>
      </c>
      <c r="B4283" s="4" t="s">
        <v>22</v>
      </c>
      <c r="C4283" s="5">
        <v>43196</v>
      </c>
      <c r="E4283" s="6">
        <v>70</v>
      </c>
      <c r="F4283" t="str">
        <f t="shared" si="264"/>
        <v>Apr 18</v>
      </c>
      <c r="G4283">
        <f t="shared" si="267"/>
        <v>4282</v>
      </c>
      <c r="H4283" t="str">
        <f t="shared" si="265"/>
        <v/>
      </c>
      <c r="I4283" t="str">
        <f t="shared" si="266"/>
        <v/>
      </c>
    </row>
    <row r="4284" spans="1:9" ht="15" thickBot="1" x14ac:dyDescent="0.35">
      <c r="A4284" s="4" t="s">
        <v>209</v>
      </c>
      <c r="B4284" s="4" t="s">
        <v>210</v>
      </c>
      <c r="C4284" s="5">
        <v>43196</v>
      </c>
      <c r="E4284" s="6">
        <v>966.12</v>
      </c>
      <c r="F4284" t="str">
        <f t="shared" si="264"/>
        <v>Apr 18</v>
      </c>
      <c r="G4284">
        <f t="shared" si="267"/>
        <v>4283</v>
      </c>
      <c r="H4284" t="str">
        <f t="shared" si="265"/>
        <v/>
      </c>
      <c r="I4284" t="str">
        <f t="shared" si="266"/>
        <v/>
      </c>
    </row>
    <row r="4285" spans="1:9" ht="15" thickBot="1" x14ac:dyDescent="0.35">
      <c r="A4285" s="4" t="s">
        <v>154</v>
      </c>
      <c r="B4285" s="4" t="s">
        <v>8</v>
      </c>
      <c r="C4285" s="5">
        <v>43196</v>
      </c>
      <c r="E4285" s="6">
        <v>601.29999999999995</v>
      </c>
      <c r="F4285" t="str">
        <f t="shared" si="264"/>
        <v>Apr 18</v>
      </c>
      <c r="G4285">
        <f t="shared" si="267"/>
        <v>4284</v>
      </c>
      <c r="H4285" t="str">
        <f t="shared" si="265"/>
        <v/>
      </c>
      <c r="I4285" t="str">
        <f t="shared" si="266"/>
        <v/>
      </c>
    </row>
    <row r="4286" spans="1:9" ht="15" thickBot="1" x14ac:dyDescent="0.35">
      <c r="A4286" s="4" t="s">
        <v>53</v>
      </c>
      <c r="B4286" s="4" t="s">
        <v>8</v>
      </c>
      <c r="C4286" s="5">
        <v>43196</v>
      </c>
      <c r="E4286" s="6">
        <v>141.76</v>
      </c>
      <c r="F4286" t="str">
        <f t="shared" si="264"/>
        <v>Apr 18</v>
      </c>
      <c r="G4286">
        <f t="shared" si="267"/>
        <v>4285</v>
      </c>
      <c r="H4286" t="str">
        <f t="shared" si="265"/>
        <v/>
      </c>
      <c r="I4286" t="str">
        <f t="shared" si="266"/>
        <v/>
      </c>
    </row>
    <row r="4287" spans="1:9" ht="15" thickBot="1" x14ac:dyDescent="0.35">
      <c r="A4287" s="4" t="s">
        <v>189</v>
      </c>
      <c r="B4287" s="4" t="s">
        <v>131</v>
      </c>
      <c r="C4287" s="5">
        <v>43196</v>
      </c>
      <c r="E4287" s="6">
        <v>70.8</v>
      </c>
      <c r="F4287" t="str">
        <f t="shared" si="264"/>
        <v>Apr 18</v>
      </c>
      <c r="G4287">
        <f t="shared" si="267"/>
        <v>4286</v>
      </c>
      <c r="H4287" t="str">
        <f t="shared" si="265"/>
        <v/>
      </c>
      <c r="I4287" t="str">
        <f t="shared" si="266"/>
        <v/>
      </c>
    </row>
    <row r="4288" spans="1:9" ht="15" thickBot="1" x14ac:dyDescent="0.35">
      <c r="A4288" s="4" t="s">
        <v>189</v>
      </c>
      <c r="B4288" s="4" t="s">
        <v>208</v>
      </c>
      <c r="C4288" s="5">
        <v>43196</v>
      </c>
      <c r="E4288" s="6">
        <v>11.85</v>
      </c>
      <c r="F4288" t="str">
        <f t="shared" si="264"/>
        <v>Apr 18</v>
      </c>
      <c r="G4288">
        <f t="shared" si="267"/>
        <v>4287</v>
      </c>
      <c r="H4288" t="str">
        <f t="shared" si="265"/>
        <v/>
      </c>
      <c r="I4288" t="str">
        <f t="shared" si="266"/>
        <v/>
      </c>
    </row>
    <row r="4289" spans="1:9" ht="15" thickBot="1" x14ac:dyDescent="0.35">
      <c r="A4289" s="4" t="s">
        <v>276</v>
      </c>
      <c r="B4289" s="4" t="s">
        <v>14</v>
      </c>
      <c r="C4289" s="5">
        <v>43196</v>
      </c>
      <c r="E4289" s="6">
        <v>17857</v>
      </c>
      <c r="F4289" t="str">
        <f t="shared" si="264"/>
        <v>Apr 18</v>
      </c>
      <c r="G4289">
        <f t="shared" si="267"/>
        <v>4288</v>
      </c>
      <c r="H4289" t="str">
        <f t="shared" si="265"/>
        <v/>
      </c>
      <c r="I4289" t="str">
        <f t="shared" si="266"/>
        <v/>
      </c>
    </row>
    <row r="4290" spans="1:9" ht="15" thickBot="1" x14ac:dyDescent="0.35">
      <c r="A4290" s="4" t="s">
        <v>56</v>
      </c>
      <c r="B4290" s="4" t="s">
        <v>12</v>
      </c>
      <c r="C4290" s="5">
        <v>43196</v>
      </c>
      <c r="E4290" s="6">
        <v>581.26</v>
      </c>
      <c r="F4290" t="str">
        <f t="shared" si="264"/>
        <v>Apr 18</v>
      </c>
      <c r="G4290">
        <f t="shared" si="267"/>
        <v>4289</v>
      </c>
      <c r="H4290" t="str">
        <f t="shared" si="265"/>
        <v/>
      </c>
      <c r="I4290" t="str">
        <f t="shared" si="266"/>
        <v/>
      </c>
    </row>
    <row r="4291" spans="1:9" ht="15" thickBot="1" x14ac:dyDescent="0.35">
      <c r="A4291" s="4" t="s">
        <v>57</v>
      </c>
      <c r="B4291" s="4" t="s">
        <v>127</v>
      </c>
      <c r="C4291" s="5">
        <v>43196</v>
      </c>
      <c r="E4291" s="6">
        <v>459.98</v>
      </c>
      <c r="F4291" t="str">
        <f t="shared" ref="F4291:F4354" si="268">IF(C4291&lt;=$R$1,$Q$1,IF(C4291&lt;=$R$2,$Q$2,IF(C4291&lt;=$R$3,$Q$3,IF(C4291&lt;=$R$4,$Q$4,IF(C4291&lt;=$R$5,$Q$5,IF(C4291&lt;=$R$6,$Q$6,IF(C4291&lt;=$R$7,$Q$7,IF(C4291&lt;=$R$8,$Q$8,IF(C4291&lt;=$R$9,$Q$9,IF(C4291&lt;=$R$10,$Q$10,IF(C4291&lt;=$R$11,$Q$11,IF(C4291&lt;=$R$12,$Q$12,IF(C4291&lt;=$R$13,$Q$13,IF(C4291&lt;=$R$14,$Q$14,IF(C4291&lt;=$R$15,$Q$15,IF(C4291&lt;=$R$16,$Q$16,IF(C4291&lt;=$R$17,$Q$17,IF(C4291&lt;=$R$18,$Q$18,IF(C4291&lt;=$R$19,$Q$19,IF(C4291&lt;=$R$20,$Q$20,IF(C4291&lt;=$R$21,$Q$21,IF(C4291&lt;=$R$22,$Q$22,IF(C4291&lt;=$R$23,$Q$23,IF(C4291&lt;=$R$24,$Q$24,IF(C4291&lt;=$R$25,$Q$25,IF(C4291&lt;=$R$26,$Q$26,IF(C4291&lt;=$R$27,$Q$27,IF(C4291&lt;=$R$28,$Q$28,IF(C4291&lt;=$R$29,$Q$29,IF(C4291&lt;=$R$30,$Q$30,IF(C4291&lt;=$R$31,$Q$31,IF(C4291&lt;=$R$32,$Q$32,IF(C4291&lt;=$R$33,$Q$33,IF(C4291&lt;=$R$34,$Q$34,IF(C4291&lt;=$R$35,$Q$35,IF(C4291&lt;=$R$36,$Q$36,""))))))))))))))))))))))))))))))))))))</f>
        <v>Apr 18</v>
      </c>
      <c r="G4291">
        <f t="shared" si="267"/>
        <v>4290</v>
      </c>
      <c r="H4291" t="str">
        <f t="shared" ref="H4291:H4354" si="269">IF(F4291=$J$1,G4291,"")</f>
        <v/>
      </c>
      <c r="I4291" t="str">
        <f t="shared" ref="I4291:I4354" si="270">IFERROR(SMALL($H$2:$H$8586,G4291),"")</f>
        <v/>
      </c>
    </row>
    <row r="4292" spans="1:9" ht="15" thickBot="1" x14ac:dyDescent="0.35">
      <c r="A4292" s="4" t="s">
        <v>57</v>
      </c>
      <c r="B4292" s="4" t="s">
        <v>8</v>
      </c>
      <c r="C4292" s="5">
        <v>43196</v>
      </c>
      <c r="E4292" s="6">
        <v>1979.02</v>
      </c>
      <c r="F4292" t="str">
        <f t="shared" si="268"/>
        <v>Apr 18</v>
      </c>
      <c r="G4292">
        <f t="shared" ref="G4292:G4355" si="271">1+G4291</f>
        <v>4291</v>
      </c>
      <c r="H4292" t="str">
        <f t="shared" si="269"/>
        <v/>
      </c>
      <c r="I4292" t="str">
        <f t="shared" si="270"/>
        <v/>
      </c>
    </row>
    <row r="4293" spans="1:9" ht="15" thickBot="1" x14ac:dyDescent="0.35">
      <c r="A4293" s="4" t="s">
        <v>57</v>
      </c>
      <c r="B4293" s="4" t="s">
        <v>85</v>
      </c>
      <c r="C4293" s="5">
        <v>43196</v>
      </c>
      <c r="E4293" s="6">
        <v>107.76</v>
      </c>
      <c r="F4293" t="str">
        <f t="shared" si="268"/>
        <v>Apr 18</v>
      </c>
      <c r="G4293">
        <f t="shared" si="271"/>
        <v>4292</v>
      </c>
      <c r="H4293" t="str">
        <f t="shared" si="269"/>
        <v/>
      </c>
      <c r="I4293" t="str">
        <f t="shared" si="270"/>
        <v/>
      </c>
    </row>
    <row r="4294" spans="1:9" ht="15" thickBot="1" x14ac:dyDescent="0.35">
      <c r="A4294" s="4" t="s">
        <v>58</v>
      </c>
      <c r="B4294" s="4" t="s">
        <v>18</v>
      </c>
      <c r="C4294" s="5">
        <v>43196</v>
      </c>
      <c r="E4294" s="6">
        <v>1561.46</v>
      </c>
      <c r="F4294" t="str">
        <f t="shared" si="268"/>
        <v>Apr 18</v>
      </c>
      <c r="G4294">
        <f t="shared" si="271"/>
        <v>4293</v>
      </c>
      <c r="H4294" t="str">
        <f t="shared" si="269"/>
        <v/>
      </c>
      <c r="I4294" t="str">
        <f t="shared" si="270"/>
        <v/>
      </c>
    </row>
    <row r="4295" spans="1:9" ht="15" thickBot="1" x14ac:dyDescent="0.35">
      <c r="A4295" s="4" t="s">
        <v>60</v>
      </c>
      <c r="B4295" s="4" t="s">
        <v>61</v>
      </c>
      <c r="C4295" s="5">
        <v>43196</v>
      </c>
      <c r="E4295" s="6">
        <v>274.89</v>
      </c>
      <c r="F4295" t="str">
        <f t="shared" si="268"/>
        <v>Apr 18</v>
      </c>
      <c r="G4295">
        <f t="shared" si="271"/>
        <v>4294</v>
      </c>
      <c r="H4295" t="str">
        <f t="shared" si="269"/>
        <v/>
      </c>
      <c r="I4295" t="str">
        <f t="shared" si="270"/>
        <v/>
      </c>
    </row>
    <row r="4296" spans="1:9" ht="15" thickBot="1" x14ac:dyDescent="0.35">
      <c r="A4296" s="4" t="s">
        <v>117</v>
      </c>
      <c r="B4296" s="4" t="s">
        <v>118</v>
      </c>
      <c r="C4296" s="5">
        <v>43196</v>
      </c>
      <c r="E4296" s="6">
        <v>703.41</v>
      </c>
      <c r="F4296" t="str">
        <f t="shared" si="268"/>
        <v>Apr 18</v>
      </c>
      <c r="G4296">
        <f t="shared" si="271"/>
        <v>4295</v>
      </c>
      <c r="H4296" t="str">
        <f t="shared" si="269"/>
        <v/>
      </c>
      <c r="I4296" t="str">
        <f t="shared" si="270"/>
        <v/>
      </c>
    </row>
    <row r="4297" spans="1:9" ht="15" thickBot="1" x14ac:dyDescent="0.35">
      <c r="A4297" s="4" t="s">
        <v>63</v>
      </c>
      <c r="B4297" s="4" t="s">
        <v>22</v>
      </c>
      <c r="C4297" s="5">
        <v>43196</v>
      </c>
      <c r="E4297" s="6">
        <v>155</v>
      </c>
      <c r="F4297" t="str">
        <f t="shared" si="268"/>
        <v>Apr 18</v>
      </c>
      <c r="G4297">
        <f t="shared" si="271"/>
        <v>4296</v>
      </c>
      <c r="H4297" t="str">
        <f t="shared" si="269"/>
        <v/>
      </c>
      <c r="I4297" t="str">
        <f t="shared" si="270"/>
        <v/>
      </c>
    </row>
    <row r="4298" spans="1:9" ht="15" thickBot="1" x14ac:dyDescent="0.35">
      <c r="A4298" s="4" t="s">
        <v>120</v>
      </c>
      <c r="B4298" s="4" t="s">
        <v>12</v>
      </c>
      <c r="C4298" s="5">
        <v>43196</v>
      </c>
      <c r="E4298" s="6">
        <v>96</v>
      </c>
      <c r="F4298" t="str">
        <f t="shared" si="268"/>
        <v>Apr 18</v>
      </c>
      <c r="G4298">
        <f t="shared" si="271"/>
        <v>4297</v>
      </c>
      <c r="H4298" t="str">
        <f t="shared" si="269"/>
        <v/>
      </c>
      <c r="I4298" t="str">
        <f t="shared" si="270"/>
        <v/>
      </c>
    </row>
    <row r="4299" spans="1:9" ht="15" thickBot="1" x14ac:dyDescent="0.35">
      <c r="A4299" s="4" t="s">
        <v>211</v>
      </c>
      <c r="B4299" s="4" t="s">
        <v>212</v>
      </c>
      <c r="C4299" s="5">
        <v>43196</v>
      </c>
      <c r="E4299" s="6">
        <v>125</v>
      </c>
      <c r="F4299" t="str">
        <f t="shared" si="268"/>
        <v>Apr 18</v>
      </c>
      <c r="G4299">
        <f t="shared" si="271"/>
        <v>4298</v>
      </c>
      <c r="H4299" t="str">
        <f t="shared" si="269"/>
        <v/>
      </c>
      <c r="I4299" t="str">
        <f t="shared" si="270"/>
        <v/>
      </c>
    </row>
    <row r="4300" spans="1:9" ht="15" thickBot="1" x14ac:dyDescent="0.35">
      <c r="A4300" s="4" t="s">
        <v>428</v>
      </c>
      <c r="B4300" s="4" t="s">
        <v>8</v>
      </c>
      <c r="C4300" s="5">
        <v>43196</v>
      </c>
      <c r="E4300" s="6">
        <v>835.5</v>
      </c>
      <c r="F4300" t="str">
        <f t="shared" si="268"/>
        <v>Apr 18</v>
      </c>
      <c r="G4300">
        <f t="shared" si="271"/>
        <v>4299</v>
      </c>
      <c r="H4300" t="str">
        <f t="shared" si="269"/>
        <v/>
      </c>
      <c r="I4300" t="str">
        <f t="shared" si="270"/>
        <v/>
      </c>
    </row>
    <row r="4301" spans="1:9" ht="15" thickBot="1" x14ac:dyDescent="0.35">
      <c r="A4301" s="4" t="s">
        <v>387</v>
      </c>
      <c r="B4301" s="4" t="s">
        <v>14</v>
      </c>
      <c r="C4301" s="5">
        <v>43196</v>
      </c>
      <c r="E4301" s="6">
        <v>6444</v>
      </c>
      <c r="F4301" t="str">
        <f t="shared" si="268"/>
        <v>Apr 18</v>
      </c>
      <c r="G4301">
        <f t="shared" si="271"/>
        <v>4300</v>
      </c>
      <c r="H4301" t="str">
        <f t="shared" si="269"/>
        <v/>
      </c>
      <c r="I4301" t="str">
        <f t="shared" si="270"/>
        <v/>
      </c>
    </row>
    <row r="4302" spans="1:9" ht="15" thickBot="1" x14ac:dyDescent="0.35">
      <c r="A4302" s="4" t="s">
        <v>213</v>
      </c>
      <c r="B4302" s="4" t="s">
        <v>22</v>
      </c>
      <c r="C4302" s="5">
        <v>43196</v>
      </c>
      <c r="E4302" s="6">
        <v>104</v>
      </c>
      <c r="F4302" t="str">
        <f t="shared" si="268"/>
        <v>Apr 18</v>
      </c>
      <c r="G4302">
        <f t="shared" si="271"/>
        <v>4301</v>
      </c>
      <c r="H4302" t="str">
        <f t="shared" si="269"/>
        <v/>
      </c>
      <c r="I4302" t="str">
        <f t="shared" si="270"/>
        <v/>
      </c>
    </row>
    <row r="4303" spans="1:9" ht="15" thickBot="1" x14ac:dyDescent="0.35">
      <c r="A4303" s="4" t="s">
        <v>193</v>
      </c>
      <c r="B4303" s="4" t="s">
        <v>18</v>
      </c>
      <c r="C4303" s="5">
        <v>43196</v>
      </c>
      <c r="E4303" s="6">
        <v>42.28</v>
      </c>
      <c r="F4303" t="str">
        <f t="shared" si="268"/>
        <v>Apr 18</v>
      </c>
      <c r="G4303">
        <f t="shared" si="271"/>
        <v>4302</v>
      </c>
      <c r="H4303" t="str">
        <f t="shared" si="269"/>
        <v/>
      </c>
      <c r="I4303" t="str">
        <f t="shared" si="270"/>
        <v/>
      </c>
    </row>
    <row r="4304" spans="1:9" ht="15" thickBot="1" x14ac:dyDescent="0.35">
      <c r="A4304" s="4" t="s">
        <v>71</v>
      </c>
      <c r="B4304" s="4" t="s">
        <v>12</v>
      </c>
      <c r="C4304" s="5">
        <v>43196</v>
      </c>
      <c r="E4304" s="6">
        <v>352.38</v>
      </c>
      <c r="F4304" t="str">
        <f t="shared" si="268"/>
        <v>Apr 18</v>
      </c>
      <c r="G4304">
        <f t="shared" si="271"/>
        <v>4303</v>
      </c>
      <c r="H4304" t="str">
        <f t="shared" si="269"/>
        <v/>
      </c>
      <c r="I4304" t="str">
        <f t="shared" si="270"/>
        <v/>
      </c>
    </row>
    <row r="4305" spans="1:9" ht="15" thickBot="1" x14ac:dyDescent="0.35">
      <c r="A4305" s="4" t="s">
        <v>72</v>
      </c>
      <c r="B4305" s="4" t="s">
        <v>73</v>
      </c>
      <c r="C4305" s="5">
        <v>43196</v>
      </c>
      <c r="E4305" s="6">
        <v>25485.17</v>
      </c>
      <c r="F4305" t="str">
        <f t="shared" si="268"/>
        <v>Apr 18</v>
      </c>
      <c r="G4305">
        <f t="shared" si="271"/>
        <v>4304</v>
      </c>
      <c r="H4305" t="str">
        <f t="shared" si="269"/>
        <v/>
      </c>
      <c r="I4305" t="str">
        <f t="shared" si="270"/>
        <v/>
      </c>
    </row>
    <row r="4306" spans="1:9" ht="15" thickBot="1" x14ac:dyDescent="0.35">
      <c r="A4306" s="4" t="s">
        <v>74</v>
      </c>
      <c r="B4306" s="4" t="s">
        <v>89</v>
      </c>
      <c r="C4306" s="5">
        <v>43196</v>
      </c>
      <c r="E4306" s="6">
        <v>222</v>
      </c>
      <c r="F4306" t="str">
        <f t="shared" si="268"/>
        <v>Apr 18</v>
      </c>
      <c r="G4306">
        <f t="shared" si="271"/>
        <v>4305</v>
      </c>
      <c r="H4306" t="str">
        <f t="shared" si="269"/>
        <v/>
      </c>
      <c r="I4306" t="str">
        <f t="shared" si="270"/>
        <v/>
      </c>
    </row>
    <row r="4307" spans="1:9" ht="15" thickBot="1" x14ac:dyDescent="0.35">
      <c r="A4307" s="4" t="s">
        <v>420</v>
      </c>
      <c r="B4307" s="4" t="s">
        <v>43</v>
      </c>
      <c r="C4307" s="5">
        <v>43196</v>
      </c>
      <c r="E4307" s="6">
        <v>1000</v>
      </c>
      <c r="F4307" t="str">
        <f t="shared" si="268"/>
        <v>Apr 18</v>
      </c>
      <c r="G4307">
        <f t="shared" si="271"/>
        <v>4306</v>
      </c>
      <c r="H4307" t="str">
        <f t="shared" si="269"/>
        <v/>
      </c>
      <c r="I4307" t="str">
        <f t="shared" si="270"/>
        <v/>
      </c>
    </row>
    <row r="4308" spans="1:9" ht="15" thickBot="1" x14ac:dyDescent="0.35">
      <c r="A4308" s="4" t="s">
        <v>165</v>
      </c>
      <c r="B4308" s="4" t="s">
        <v>70</v>
      </c>
      <c r="C4308" s="5">
        <v>43196</v>
      </c>
      <c r="E4308" s="6">
        <v>2548</v>
      </c>
      <c r="F4308" t="str">
        <f t="shared" si="268"/>
        <v>Apr 18</v>
      </c>
      <c r="G4308">
        <f t="shared" si="271"/>
        <v>4307</v>
      </c>
      <c r="H4308" t="str">
        <f t="shared" si="269"/>
        <v/>
      </c>
      <c r="I4308" t="str">
        <f t="shared" si="270"/>
        <v/>
      </c>
    </row>
    <row r="4309" spans="1:9" ht="15" thickBot="1" x14ac:dyDescent="0.35">
      <c r="A4309" s="4" t="s">
        <v>165</v>
      </c>
      <c r="B4309" s="4" t="s">
        <v>8</v>
      </c>
      <c r="C4309" s="5">
        <v>43196</v>
      </c>
      <c r="E4309" s="6">
        <v>694.14</v>
      </c>
      <c r="F4309" t="str">
        <f t="shared" si="268"/>
        <v>Apr 18</v>
      </c>
      <c r="G4309">
        <f t="shared" si="271"/>
        <v>4308</v>
      </c>
      <c r="H4309" t="str">
        <f t="shared" si="269"/>
        <v/>
      </c>
      <c r="I4309" t="str">
        <f t="shared" si="270"/>
        <v/>
      </c>
    </row>
    <row r="4310" spans="1:9" ht="15" thickBot="1" x14ac:dyDescent="0.35">
      <c r="A4310" s="4" t="s">
        <v>403</v>
      </c>
      <c r="B4310" s="4" t="s">
        <v>89</v>
      </c>
      <c r="C4310" s="5">
        <v>43196</v>
      </c>
      <c r="E4310" s="6">
        <v>86</v>
      </c>
      <c r="F4310" t="str">
        <f t="shared" si="268"/>
        <v>Apr 18</v>
      </c>
      <c r="G4310">
        <f t="shared" si="271"/>
        <v>4309</v>
      </c>
      <c r="H4310" t="str">
        <f t="shared" si="269"/>
        <v/>
      </c>
      <c r="I4310" t="str">
        <f t="shared" si="270"/>
        <v/>
      </c>
    </row>
    <row r="4311" spans="1:9" ht="15" thickBot="1" x14ac:dyDescent="0.35">
      <c r="A4311" s="4" t="s">
        <v>125</v>
      </c>
      <c r="B4311" s="4" t="s">
        <v>22</v>
      </c>
      <c r="C4311" s="5">
        <v>43196</v>
      </c>
      <c r="E4311" s="6">
        <v>575.36</v>
      </c>
      <c r="F4311" t="str">
        <f t="shared" si="268"/>
        <v>Apr 18</v>
      </c>
      <c r="G4311">
        <f t="shared" si="271"/>
        <v>4310</v>
      </c>
      <c r="H4311" t="str">
        <f t="shared" si="269"/>
        <v/>
      </c>
      <c r="I4311" t="str">
        <f t="shared" si="270"/>
        <v/>
      </c>
    </row>
    <row r="4312" spans="1:9" ht="15" thickBot="1" x14ac:dyDescent="0.35">
      <c r="A4312" s="4" t="s">
        <v>289</v>
      </c>
      <c r="B4312" s="4" t="s">
        <v>89</v>
      </c>
      <c r="C4312" s="5">
        <v>43196</v>
      </c>
      <c r="E4312" s="6">
        <v>1645</v>
      </c>
      <c r="F4312" t="str">
        <f t="shared" si="268"/>
        <v>Apr 18</v>
      </c>
      <c r="G4312">
        <f t="shared" si="271"/>
        <v>4311</v>
      </c>
      <c r="H4312" t="str">
        <f t="shared" si="269"/>
        <v/>
      </c>
      <c r="I4312" t="str">
        <f t="shared" si="270"/>
        <v/>
      </c>
    </row>
    <row r="4313" spans="1:9" ht="15" thickBot="1" x14ac:dyDescent="0.35">
      <c r="A4313" s="4" t="s">
        <v>128</v>
      </c>
      <c r="B4313" s="4" t="s">
        <v>89</v>
      </c>
      <c r="C4313" s="5">
        <v>43203</v>
      </c>
      <c r="E4313" s="6">
        <v>7745.45</v>
      </c>
      <c r="F4313" t="str">
        <f t="shared" si="268"/>
        <v>Apr 18</v>
      </c>
      <c r="G4313">
        <f t="shared" si="271"/>
        <v>4312</v>
      </c>
      <c r="H4313" t="str">
        <f t="shared" si="269"/>
        <v/>
      </c>
      <c r="I4313" t="str">
        <f t="shared" si="270"/>
        <v/>
      </c>
    </row>
    <row r="4314" spans="1:9" ht="15" thickBot="1" x14ac:dyDescent="0.35">
      <c r="A4314" s="4" t="s">
        <v>172</v>
      </c>
      <c r="B4314" s="4" t="s">
        <v>8</v>
      </c>
      <c r="C4314" s="5">
        <v>43203</v>
      </c>
      <c r="E4314" s="6">
        <v>4018.04</v>
      </c>
      <c r="F4314" t="str">
        <f t="shared" si="268"/>
        <v>Apr 18</v>
      </c>
      <c r="G4314">
        <f t="shared" si="271"/>
        <v>4313</v>
      </c>
      <c r="H4314" t="str">
        <f t="shared" si="269"/>
        <v/>
      </c>
      <c r="I4314" t="str">
        <f t="shared" si="270"/>
        <v/>
      </c>
    </row>
    <row r="4315" spans="1:9" ht="15" thickBot="1" x14ac:dyDescent="0.35">
      <c r="A4315" s="4" t="s">
        <v>195</v>
      </c>
      <c r="B4315" s="4" t="s">
        <v>131</v>
      </c>
      <c r="C4315" s="5">
        <v>43203</v>
      </c>
      <c r="E4315" s="6">
        <v>129.65</v>
      </c>
      <c r="F4315" t="str">
        <f t="shared" si="268"/>
        <v>Apr 18</v>
      </c>
      <c r="G4315">
        <f t="shared" si="271"/>
        <v>4314</v>
      </c>
      <c r="H4315" t="str">
        <f t="shared" si="269"/>
        <v/>
      </c>
      <c r="I4315" t="str">
        <f t="shared" si="270"/>
        <v/>
      </c>
    </row>
    <row r="4316" spans="1:9" ht="15" thickBot="1" x14ac:dyDescent="0.35">
      <c r="A4316" s="4" t="s">
        <v>195</v>
      </c>
      <c r="B4316" s="4" t="s">
        <v>16</v>
      </c>
      <c r="C4316" s="5">
        <v>43203</v>
      </c>
      <c r="E4316" s="6">
        <v>37.07</v>
      </c>
      <c r="F4316" t="str">
        <f t="shared" si="268"/>
        <v>Apr 18</v>
      </c>
      <c r="G4316">
        <f t="shared" si="271"/>
        <v>4315</v>
      </c>
      <c r="H4316" t="str">
        <f t="shared" si="269"/>
        <v/>
      </c>
      <c r="I4316" t="str">
        <f t="shared" si="270"/>
        <v/>
      </c>
    </row>
    <row r="4317" spans="1:9" ht="15" thickBot="1" x14ac:dyDescent="0.35">
      <c r="A4317" s="4" t="s">
        <v>87</v>
      </c>
      <c r="B4317" s="4" t="s">
        <v>8</v>
      </c>
      <c r="C4317" s="5">
        <v>43203</v>
      </c>
      <c r="E4317" s="6">
        <v>2127.39</v>
      </c>
      <c r="F4317" t="str">
        <f t="shared" si="268"/>
        <v>Apr 18</v>
      </c>
      <c r="G4317">
        <f t="shared" si="271"/>
        <v>4316</v>
      </c>
      <c r="H4317" t="str">
        <f t="shared" si="269"/>
        <v/>
      </c>
      <c r="I4317" t="str">
        <f t="shared" si="270"/>
        <v/>
      </c>
    </row>
    <row r="4318" spans="1:9" ht="15" thickBot="1" x14ac:dyDescent="0.35">
      <c r="A4318" s="4" t="s">
        <v>7</v>
      </c>
      <c r="B4318" s="4" t="s">
        <v>8</v>
      </c>
      <c r="C4318" s="5">
        <v>43203</v>
      </c>
      <c r="E4318" s="6">
        <v>38</v>
      </c>
      <c r="F4318" t="str">
        <f t="shared" si="268"/>
        <v>Apr 18</v>
      </c>
      <c r="G4318">
        <f t="shared" si="271"/>
        <v>4317</v>
      </c>
      <c r="H4318" t="str">
        <f t="shared" si="269"/>
        <v/>
      </c>
      <c r="I4318" t="str">
        <f t="shared" si="270"/>
        <v/>
      </c>
    </row>
    <row r="4319" spans="1:9" ht="15" thickBot="1" x14ac:dyDescent="0.35">
      <c r="A4319" s="4" t="s">
        <v>9</v>
      </c>
      <c r="B4319" s="4" t="s">
        <v>8</v>
      </c>
      <c r="C4319" s="5">
        <v>43203</v>
      </c>
      <c r="E4319" s="6">
        <v>2590</v>
      </c>
      <c r="F4319" t="str">
        <f t="shared" si="268"/>
        <v>Apr 18</v>
      </c>
      <c r="G4319">
        <f t="shared" si="271"/>
        <v>4318</v>
      </c>
      <c r="H4319" t="str">
        <f t="shared" si="269"/>
        <v/>
      </c>
      <c r="I4319" t="str">
        <f t="shared" si="270"/>
        <v/>
      </c>
    </row>
    <row r="4320" spans="1:9" ht="15" thickBot="1" x14ac:dyDescent="0.35">
      <c r="A4320" s="4" t="s">
        <v>10</v>
      </c>
      <c r="B4320" s="4" t="s">
        <v>11</v>
      </c>
      <c r="C4320" s="5">
        <v>43203</v>
      </c>
      <c r="E4320" s="6">
        <v>342.63</v>
      </c>
      <c r="F4320" t="str">
        <f t="shared" si="268"/>
        <v>Apr 18</v>
      </c>
      <c r="G4320">
        <f t="shared" si="271"/>
        <v>4319</v>
      </c>
      <c r="H4320" t="str">
        <f t="shared" si="269"/>
        <v/>
      </c>
      <c r="I4320" t="str">
        <f t="shared" si="270"/>
        <v/>
      </c>
    </row>
    <row r="4321" spans="1:9" ht="15" thickBot="1" x14ac:dyDescent="0.35">
      <c r="A4321" s="4" t="s">
        <v>10</v>
      </c>
      <c r="B4321" s="4" t="s">
        <v>127</v>
      </c>
      <c r="C4321" s="5">
        <v>43203</v>
      </c>
      <c r="E4321" s="6">
        <v>264.62</v>
      </c>
      <c r="F4321" t="str">
        <f t="shared" si="268"/>
        <v>Apr 18</v>
      </c>
      <c r="G4321">
        <f t="shared" si="271"/>
        <v>4320</v>
      </c>
      <c r="H4321" t="str">
        <f t="shared" si="269"/>
        <v/>
      </c>
      <c r="I4321" t="str">
        <f t="shared" si="270"/>
        <v/>
      </c>
    </row>
    <row r="4322" spans="1:9" ht="15" thickBot="1" x14ac:dyDescent="0.35">
      <c r="A4322" s="4" t="s">
        <v>133</v>
      </c>
      <c r="B4322" s="4" t="s">
        <v>70</v>
      </c>
      <c r="C4322" s="5">
        <v>43203</v>
      </c>
      <c r="E4322" s="6">
        <v>51</v>
      </c>
      <c r="F4322" t="str">
        <f t="shared" si="268"/>
        <v>Apr 18</v>
      </c>
      <c r="G4322">
        <f t="shared" si="271"/>
        <v>4321</v>
      </c>
      <c r="H4322" t="str">
        <f t="shared" si="269"/>
        <v/>
      </c>
      <c r="I4322" t="str">
        <f t="shared" si="270"/>
        <v/>
      </c>
    </row>
    <row r="4323" spans="1:9" ht="15" thickBot="1" x14ac:dyDescent="0.35">
      <c r="A4323" s="4" t="s">
        <v>133</v>
      </c>
      <c r="B4323" s="4" t="s">
        <v>8</v>
      </c>
      <c r="C4323" s="5">
        <v>43203</v>
      </c>
      <c r="E4323" s="6">
        <v>175.86</v>
      </c>
      <c r="F4323" t="str">
        <f t="shared" si="268"/>
        <v>Apr 18</v>
      </c>
      <c r="G4323">
        <f t="shared" si="271"/>
        <v>4322</v>
      </c>
      <c r="H4323" t="str">
        <f t="shared" si="269"/>
        <v/>
      </c>
      <c r="I4323" t="str">
        <f t="shared" si="270"/>
        <v/>
      </c>
    </row>
    <row r="4324" spans="1:9" ht="15" thickBot="1" x14ac:dyDescent="0.35">
      <c r="A4324" s="4" t="s">
        <v>357</v>
      </c>
      <c r="B4324" s="4" t="s">
        <v>14</v>
      </c>
      <c r="C4324" s="5">
        <v>43203</v>
      </c>
      <c r="E4324" s="6">
        <v>2628.36</v>
      </c>
      <c r="F4324" t="str">
        <f t="shared" si="268"/>
        <v>Apr 18</v>
      </c>
      <c r="G4324">
        <f t="shared" si="271"/>
        <v>4323</v>
      </c>
      <c r="H4324" t="str">
        <f t="shared" si="269"/>
        <v/>
      </c>
      <c r="I4324" t="str">
        <f t="shared" si="270"/>
        <v/>
      </c>
    </row>
    <row r="4325" spans="1:9" ht="15" thickBot="1" x14ac:dyDescent="0.35">
      <c r="A4325" s="4" t="s">
        <v>287</v>
      </c>
      <c r="B4325" s="4" t="s">
        <v>8</v>
      </c>
      <c r="C4325" s="5">
        <v>43203</v>
      </c>
      <c r="E4325" s="6">
        <v>469</v>
      </c>
      <c r="F4325" t="str">
        <f t="shared" si="268"/>
        <v>Apr 18</v>
      </c>
      <c r="G4325">
        <f t="shared" si="271"/>
        <v>4324</v>
      </c>
      <c r="H4325" t="str">
        <f t="shared" si="269"/>
        <v/>
      </c>
      <c r="I4325" t="str">
        <f t="shared" si="270"/>
        <v/>
      </c>
    </row>
    <row r="4326" spans="1:9" ht="15" thickBot="1" x14ac:dyDescent="0.35">
      <c r="A4326" s="4" t="s">
        <v>134</v>
      </c>
      <c r="B4326" s="4" t="s">
        <v>22</v>
      </c>
      <c r="C4326" s="5">
        <v>43203</v>
      </c>
      <c r="E4326" s="6">
        <v>1251.98</v>
      </c>
      <c r="F4326" t="str">
        <f t="shared" si="268"/>
        <v>Apr 18</v>
      </c>
      <c r="G4326">
        <f t="shared" si="271"/>
        <v>4325</v>
      </c>
      <c r="H4326" t="str">
        <f t="shared" si="269"/>
        <v/>
      </c>
      <c r="I4326" t="str">
        <f t="shared" si="270"/>
        <v/>
      </c>
    </row>
    <row r="4327" spans="1:9" ht="15" thickBot="1" x14ac:dyDescent="0.35">
      <c r="A4327" s="4" t="s">
        <v>92</v>
      </c>
      <c r="B4327" s="4" t="s">
        <v>45</v>
      </c>
      <c r="C4327" s="5">
        <v>43203</v>
      </c>
      <c r="E4327" s="6">
        <v>625.6</v>
      </c>
      <c r="F4327" t="str">
        <f t="shared" si="268"/>
        <v>Apr 18</v>
      </c>
      <c r="G4327">
        <f t="shared" si="271"/>
        <v>4326</v>
      </c>
      <c r="H4327" t="str">
        <f t="shared" si="269"/>
        <v/>
      </c>
      <c r="I4327" t="str">
        <f t="shared" si="270"/>
        <v/>
      </c>
    </row>
    <row r="4328" spans="1:9" ht="15" thickBot="1" x14ac:dyDescent="0.35">
      <c r="A4328" s="4" t="s">
        <v>176</v>
      </c>
      <c r="B4328" s="4" t="s">
        <v>39</v>
      </c>
      <c r="C4328" s="5">
        <v>43203</v>
      </c>
      <c r="E4328" s="6">
        <v>2150</v>
      </c>
      <c r="F4328" t="str">
        <f t="shared" si="268"/>
        <v>Apr 18</v>
      </c>
      <c r="G4328">
        <f t="shared" si="271"/>
        <v>4327</v>
      </c>
      <c r="H4328" t="str">
        <f t="shared" si="269"/>
        <v/>
      </c>
      <c r="I4328" t="str">
        <f t="shared" si="270"/>
        <v/>
      </c>
    </row>
    <row r="4329" spans="1:9" ht="15" thickBot="1" x14ac:dyDescent="0.35">
      <c r="A4329" s="4" t="s">
        <v>17</v>
      </c>
      <c r="B4329" s="4" t="s">
        <v>18</v>
      </c>
      <c r="C4329" s="5">
        <v>43203</v>
      </c>
      <c r="E4329" s="6">
        <v>1692.34</v>
      </c>
      <c r="F4329" t="str">
        <f t="shared" si="268"/>
        <v>Apr 18</v>
      </c>
      <c r="G4329">
        <f t="shared" si="271"/>
        <v>4328</v>
      </c>
      <c r="H4329" t="str">
        <f t="shared" si="269"/>
        <v/>
      </c>
      <c r="I4329" t="str">
        <f t="shared" si="270"/>
        <v/>
      </c>
    </row>
    <row r="4330" spans="1:9" ht="15" thickBot="1" x14ac:dyDescent="0.35">
      <c r="A4330" s="4" t="s">
        <v>93</v>
      </c>
      <c r="B4330" s="4" t="s">
        <v>94</v>
      </c>
      <c r="C4330" s="5">
        <v>43203</v>
      </c>
      <c r="E4330" s="6">
        <v>53325.95</v>
      </c>
      <c r="F4330" t="str">
        <f t="shared" si="268"/>
        <v>Apr 18</v>
      </c>
      <c r="G4330">
        <f t="shared" si="271"/>
        <v>4329</v>
      </c>
      <c r="H4330" t="str">
        <f t="shared" si="269"/>
        <v/>
      </c>
      <c r="I4330" t="str">
        <f t="shared" si="270"/>
        <v/>
      </c>
    </row>
    <row r="4331" spans="1:9" ht="15" thickBot="1" x14ac:dyDescent="0.35">
      <c r="A4331" s="4" t="s">
        <v>93</v>
      </c>
      <c r="B4331" s="4" t="s">
        <v>95</v>
      </c>
      <c r="C4331" s="5">
        <v>43203</v>
      </c>
      <c r="E4331" s="6">
        <v>25792.35</v>
      </c>
      <c r="F4331" t="str">
        <f t="shared" si="268"/>
        <v>Apr 18</v>
      </c>
      <c r="G4331">
        <f t="shared" si="271"/>
        <v>4330</v>
      </c>
      <c r="H4331" t="str">
        <f t="shared" si="269"/>
        <v/>
      </c>
      <c r="I4331" t="str">
        <f t="shared" si="270"/>
        <v/>
      </c>
    </row>
    <row r="4332" spans="1:9" ht="15" thickBot="1" x14ac:dyDescent="0.35">
      <c r="A4332" s="4" t="s">
        <v>19</v>
      </c>
      <c r="B4332" s="4" t="s">
        <v>20</v>
      </c>
      <c r="C4332" s="5">
        <v>43203</v>
      </c>
      <c r="E4332" s="6">
        <v>1156.1500000000001</v>
      </c>
      <c r="F4332" t="str">
        <f t="shared" si="268"/>
        <v>Apr 18</v>
      </c>
      <c r="G4332">
        <f t="shared" si="271"/>
        <v>4331</v>
      </c>
      <c r="H4332" t="str">
        <f t="shared" si="269"/>
        <v/>
      </c>
      <c r="I4332" t="str">
        <f t="shared" si="270"/>
        <v/>
      </c>
    </row>
    <row r="4333" spans="1:9" ht="15" thickBot="1" x14ac:dyDescent="0.35">
      <c r="A4333" s="4" t="s">
        <v>505</v>
      </c>
      <c r="B4333" s="4" t="s">
        <v>81</v>
      </c>
      <c r="C4333" s="5">
        <v>43203</v>
      </c>
      <c r="E4333" s="6">
        <v>61</v>
      </c>
      <c r="F4333" t="str">
        <f t="shared" si="268"/>
        <v>Apr 18</v>
      </c>
      <c r="G4333">
        <f t="shared" si="271"/>
        <v>4332</v>
      </c>
      <c r="H4333" t="str">
        <f t="shared" si="269"/>
        <v/>
      </c>
      <c r="I4333" t="str">
        <f t="shared" si="270"/>
        <v/>
      </c>
    </row>
    <row r="4334" spans="1:9" ht="15" thickBot="1" x14ac:dyDescent="0.35">
      <c r="A4334" s="4" t="s">
        <v>221</v>
      </c>
      <c r="B4334" s="4" t="s">
        <v>8</v>
      </c>
      <c r="C4334" s="5">
        <v>43203</v>
      </c>
      <c r="E4334" s="6">
        <v>1596.64</v>
      </c>
      <c r="F4334" t="str">
        <f t="shared" si="268"/>
        <v>Apr 18</v>
      </c>
      <c r="G4334">
        <f t="shared" si="271"/>
        <v>4333</v>
      </c>
      <c r="H4334" t="str">
        <f t="shared" si="269"/>
        <v/>
      </c>
      <c r="I4334" t="str">
        <f t="shared" si="270"/>
        <v/>
      </c>
    </row>
    <row r="4335" spans="1:9" ht="15" thickBot="1" x14ac:dyDescent="0.35">
      <c r="A4335" s="4" t="s">
        <v>247</v>
      </c>
      <c r="B4335" s="4" t="s">
        <v>131</v>
      </c>
      <c r="C4335" s="5">
        <v>43203</v>
      </c>
      <c r="E4335" s="6">
        <v>68.099999999999994</v>
      </c>
      <c r="F4335" t="str">
        <f t="shared" si="268"/>
        <v>Apr 18</v>
      </c>
      <c r="G4335">
        <f t="shared" si="271"/>
        <v>4334</v>
      </c>
      <c r="H4335" t="str">
        <f t="shared" si="269"/>
        <v/>
      </c>
      <c r="I4335" t="str">
        <f t="shared" si="270"/>
        <v/>
      </c>
    </row>
    <row r="4336" spans="1:9" ht="15" thickBot="1" x14ac:dyDescent="0.35">
      <c r="A4336" s="4" t="s">
        <v>97</v>
      </c>
      <c r="B4336" s="4" t="s">
        <v>6</v>
      </c>
      <c r="C4336" s="5">
        <v>43203</v>
      </c>
      <c r="E4336" s="6">
        <v>125090.3</v>
      </c>
      <c r="F4336" t="str">
        <f t="shared" si="268"/>
        <v>Apr 18</v>
      </c>
      <c r="G4336">
        <f t="shared" si="271"/>
        <v>4335</v>
      </c>
      <c r="H4336" t="str">
        <f t="shared" si="269"/>
        <v/>
      </c>
      <c r="I4336" t="str">
        <f t="shared" si="270"/>
        <v/>
      </c>
    </row>
    <row r="4337" spans="1:9" ht="15" thickBot="1" x14ac:dyDescent="0.35">
      <c r="A4337" s="4" t="s">
        <v>24</v>
      </c>
      <c r="B4337" s="4" t="s">
        <v>25</v>
      </c>
      <c r="C4337" s="5">
        <v>43203</v>
      </c>
      <c r="E4337" s="6">
        <v>15753</v>
      </c>
      <c r="F4337" t="str">
        <f t="shared" si="268"/>
        <v>Apr 18</v>
      </c>
      <c r="G4337">
        <f t="shared" si="271"/>
        <v>4336</v>
      </c>
      <c r="H4337" t="str">
        <f t="shared" si="269"/>
        <v/>
      </c>
      <c r="I4337" t="str">
        <f t="shared" si="270"/>
        <v/>
      </c>
    </row>
    <row r="4338" spans="1:9" ht="15" thickBot="1" x14ac:dyDescent="0.35">
      <c r="A4338" s="4" t="s">
        <v>98</v>
      </c>
      <c r="B4338" s="4" t="s">
        <v>22</v>
      </c>
      <c r="C4338" s="5">
        <v>43203</v>
      </c>
      <c r="E4338" s="6">
        <v>8587.17</v>
      </c>
      <c r="F4338" t="str">
        <f t="shared" si="268"/>
        <v>Apr 18</v>
      </c>
      <c r="G4338">
        <f t="shared" si="271"/>
        <v>4337</v>
      </c>
      <c r="H4338" t="str">
        <f t="shared" si="269"/>
        <v/>
      </c>
      <c r="I4338" t="str">
        <f t="shared" si="270"/>
        <v/>
      </c>
    </row>
    <row r="4339" spans="1:9" ht="15" thickBot="1" x14ac:dyDescent="0.35">
      <c r="A4339" s="4" t="s">
        <v>26</v>
      </c>
      <c r="B4339" s="4" t="s">
        <v>20</v>
      </c>
      <c r="C4339" s="5">
        <v>43203</v>
      </c>
      <c r="E4339" s="6">
        <v>5820</v>
      </c>
      <c r="F4339" t="str">
        <f t="shared" si="268"/>
        <v>Apr 18</v>
      </c>
      <c r="G4339">
        <f t="shared" si="271"/>
        <v>4338</v>
      </c>
      <c r="H4339" t="str">
        <f t="shared" si="269"/>
        <v/>
      </c>
      <c r="I4339" t="str">
        <f t="shared" si="270"/>
        <v/>
      </c>
    </row>
    <row r="4340" spans="1:9" ht="15" thickBot="1" x14ac:dyDescent="0.35">
      <c r="A4340" s="4" t="s">
        <v>99</v>
      </c>
      <c r="B4340" s="4" t="s">
        <v>100</v>
      </c>
      <c r="C4340" s="5">
        <v>43203</v>
      </c>
      <c r="E4340" s="6">
        <v>53.8</v>
      </c>
      <c r="F4340" t="str">
        <f t="shared" si="268"/>
        <v>Apr 18</v>
      </c>
      <c r="G4340">
        <f t="shared" si="271"/>
        <v>4339</v>
      </c>
      <c r="H4340" t="str">
        <f t="shared" si="269"/>
        <v/>
      </c>
      <c r="I4340" t="str">
        <f t="shared" si="270"/>
        <v/>
      </c>
    </row>
    <row r="4341" spans="1:9" ht="15" thickBot="1" x14ac:dyDescent="0.35">
      <c r="A4341" s="4" t="s">
        <v>482</v>
      </c>
      <c r="B4341" s="4" t="s">
        <v>28</v>
      </c>
      <c r="C4341" s="5">
        <v>43203</v>
      </c>
      <c r="E4341" s="6">
        <v>33260.65</v>
      </c>
      <c r="F4341" t="str">
        <f t="shared" si="268"/>
        <v>Apr 18</v>
      </c>
      <c r="G4341">
        <f t="shared" si="271"/>
        <v>4340</v>
      </c>
      <c r="H4341" t="str">
        <f t="shared" si="269"/>
        <v/>
      </c>
      <c r="I4341" t="str">
        <f t="shared" si="270"/>
        <v/>
      </c>
    </row>
    <row r="4342" spans="1:9" ht="15" thickBot="1" x14ac:dyDescent="0.35">
      <c r="A4342" s="4" t="s">
        <v>461</v>
      </c>
      <c r="B4342" s="4" t="s">
        <v>70</v>
      </c>
      <c r="C4342" s="5">
        <v>43203</v>
      </c>
      <c r="E4342" s="6">
        <v>187.9</v>
      </c>
      <c r="F4342" t="str">
        <f t="shared" si="268"/>
        <v>Apr 18</v>
      </c>
      <c r="G4342">
        <f t="shared" si="271"/>
        <v>4341</v>
      </c>
      <c r="H4342" t="str">
        <f t="shared" si="269"/>
        <v/>
      </c>
      <c r="I4342" t="str">
        <f t="shared" si="270"/>
        <v/>
      </c>
    </row>
    <row r="4343" spans="1:9" ht="15" thickBot="1" x14ac:dyDescent="0.35">
      <c r="A4343" s="4" t="s">
        <v>101</v>
      </c>
      <c r="B4343" s="4" t="s">
        <v>102</v>
      </c>
      <c r="C4343" s="5">
        <v>43203</v>
      </c>
      <c r="E4343" s="6">
        <v>9139</v>
      </c>
      <c r="F4343" t="str">
        <f t="shared" si="268"/>
        <v>Apr 18</v>
      </c>
      <c r="G4343">
        <f t="shared" si="271"/>
        <v>4342</v>
      </c>
      <c r="H4343" t="str">
        <f t="shared" si="269"/>
        <v/>
      </c>
      <c r="I4343" t="str">
        <f t="shared" si="270"/>
        <v/>
      </c>
    </row>
    <row r="4344" spans="1:9" ht="15" thickBot="1" x14ac:dyDescent="0.35">
      <c r="A4344" s="4" t="s">
        <v>144</v>
      </c>
      <c r="B4344" s="4" t="s">
        <v>181</v>
      </c>
      <c r="C4344" s="5">
        <v>43203</v>
      </c>
      <c r="E4344" s="6">
        <v>21999.21</v>
      </c>
      <c r="F4344" t="str">
        <f t="shared" si="268"/>
        <v>Apr 18</v>
      </c>
      <c r="G4344">
        <f t="shared" si="271"/>
        <v>4343</v>
      </c>
      <c r="H4344" t="str">
        <f t="shared" si="269"/>
        <v/>
      </c>
      <c r="I4344" t="str">
        <f t="shared" si="270"/>
        <v/>
      </c>
    </row>
    <row r="4345" spans="1:9" ht="15" thickBot="1" x14ac:dyDescent="0.35">
      <c r="A4345" s="4" t="s">
        <v>144</v>
      </c>
      <c r="B4345" s="4" t="s">
        <v>102</v>
      </c>
      <c r="C4345" s="5">
        <v>43203</v>
      </c>
      <c r="E4345" s="6">
        <v>717536.74</v>
      </c>
      <c r="F4345" t="str">
        <f t="shared" si="268"/>
        <v>Apr 18</v>
      </c>
      <c r="G4345">
        <f t="shared" si="271"/>
        <v>4344</v>
      </c>
      <c r="H4345" t="str">
        <f t="shared" si="269"/>
        <v/>
      </c>
      <c r="I4345" t="str">
        <f t="shared" si="270"/>
        <v/>
      </c>
    </row>
    <row r="4346" spans="1:9" ht="15" thickBot="1" x14ac:dyDescent="0.35">
      <c r="A4346" s="4" t="s">
        <v>36</v>
      </c>
      <c r="B4346" s="4" t="s">
        <v>18</v>
      </c>
      <c r="C4346" s="5">
        <v>43203</v>
      </c>
      <c r="E4346" s="6">
        <v>1070.95</v>
      </c>
      <c r="F4346" t="str">
        <f t="shared" si="268"/>
        <v>Apr 18</v>
      </c>
      <c r="G4346">
        <f t="shared" si="271"/>
        <v>4345</v>
      </c>
      <c r="H4346" t="str">
        <f t="shared" si="269"/>
        <v/>
      </c>
      <c r="I4346" t="str">
        <f t="shared" si="270"/>
        <v/>
      </c>
    </row>
    <row r="4347" spans="1:9" ht="15" thickBot="1" x14ac:dyDescent="0.35">
      <c r="A4347" s="4" t="s">
        <v>185</v>
      </c>
      <c r="B4347" s="4" t="s">
        <v>28</v>
      </c>
      <c r="C4347" s="5">
        <v>43203</v>
      </c>
      <c r="E4347" s="6">
        <v>5325.01</v>
      </c>
      <c r="F4347" t="str">
        <f t="shared" si="268"/>
        <v>Apr 18</v>
      </c>
      <c r="G4347">
        <f t="shared" si="271"/>
        <v>4346</v>
      </c>
      <c r="H4347" t="str">
        <f t="shared" si="269"/>
        <v/>
      </c>
      <c r="I4347" t="str">
        <f t="shared" si="270"/>
        <v/>
      </c>
    </row>
    <row r="4348" spans="1:9" ht="15" thickBot="1" x14ac:dyDescent="0.35">
      <c r="A4348" s="4" t="s">
        <v>423</v>
      </c>
      <c r="B4348" s="4" t="s">
        <v>8</v>
      </c>
      <c r="C4348" s="5">
        <v>43203</v>
      </c>
      <c r="E4348" s="6">
        <v>170.59</v>
      </c>
      <c r="F4348" t="str">
        <f t="shared" si="268"/>
        <v>Apr 18</v>
      </c>
      <c r="G4348">
        <f t="shared" si="271"/>
        <v>4347</v>
      </c>
      <c r="H4348" t="str">
        <f t="shared" si="269"/>
        <v/>
      </c>
      <c r="I4348" t="str">
        <f t="shared" si="270"/>
        <v/>
      </c>
    </row>
    <row r="4349" spans="1:9" ht="15" thickBot="1" x14ac:dyDescent="0.35">
      <c r="A4349" s="4" t="s">
        <v>104</v>
      </c>
      <c r="B4349" s="4" t="s">
        <v>45</v>
      </c>
      <c r="C4349" s="5">
        <v>43203</v>
      </c>
      <c r="E4349" s="6">
        <v>317.26</v>
      </c>
      <c r="F4349" t="str">
        <f t="shared" si="268"/>
        <v>Apr 18</v>
      </c>
      <c r="G4349">
        <f t="shared" si="271"/>
        <v>4348</v>
      </c>
      <c r="H4349" t="str">
        <f t="shared" si="269"/>
        <v/>
      </c>
      <c r="I4349" t="str">
        <f t="shared" si="270"/>
        <v/>
      </c>
    </row>
    <row r="4350" spans="1:9" ht="15" thickBot="1" x14ac:dyDescent="0.35">
      <c r="A4350" s="4" t="s">
        <v>281</v>
      </c>
      <c r="B4350" s="4" t="s">
        <v>12</v>
      </c>
      <c r="C4350" s="5">
        <v>43203</v>
      </c>
      <c r="E4350" s="6">
        <v>142.66</v>
      </c>
      <c r="F4350" t="str">
        <f t="shared" si="268"/>
        <v>Apr 18</v>
      </c>
      <c r="G4350">
        <f t="shared" si="271"/>
        <v>4349</v>
      </c>
      <c r="H4350" t="str">
        <f t="shared" si="269"/>
        <v/>
      </c>
      <c r="I4350" t="str">
        <f t="shared" si="270"/>
        <v/>
      </c>
    </row>
    <row r="4351" spans="1:9" ht="15" thickBot="1" x14ac:dyDescent="0.35">
      <c r="A4351" s="4" t="s">
        <v>487</v>
      </c>
      <c r="B4351" s="4" t="s">
        <v>22</v>
      </c>
      <c r="C4351" s="5">
        <v>43203</v>
      </c>
      <c r="E4351" s="6">
        <v>108.2</v>
      </c>
      <c r="F4351" t="str">
        <f t="shared" si="268"/>
        <v>Apr 18</v>
      </c>
      <c r="G4351">
        <f t="shared" si="271"/>
        <v>4350</v>
      </c>
      <c r="H4351" t="str">
        <f t="shared" si="269"/>
        <v/>
      </c>
      <c r="I4351" t="str">
        <f t="shared" si="270"/>
        <v/>
      </c>
    </row>
    <row r="4352" spans="1:9" ht="15" thickBot="1" x14ac:dyDescent="0.35">
      <c r="A4352" s="4" t="s">
        <v>335</v>
      </c>
      <c r="B4352" s="4" t="s">
        <v>102</v>
      </c>
      <c r="C4352" s="5">
        <v>43203</v>
      </c>
      <c r="E4352" s="6">
        <v>2738.05</v>
      </c>
      <c r="F4352" t="str">
        <f t="shared" si="268"/>
        <v>Apr 18</v>
      </c>
      <c r="G4352">
        <f t="shared" si="271"/>
        <v>4351</v>
      </c>
      <c r="H4352" t="str">
        <f t="shared" si="269"/>
        <v/>
      </c>
      <c r="I4352" t="str">
        <f t="shared" si="270"/>
        <v/>
      </c>
    </row>
    <row r="4353" spans="1:9" ht="15" thickBot="1" x14ac:dyDescent="0.35">
      <c r="A4353" s="4" t="s">
        <v>272</v>
      </c>
      <c r="B4353" s="4" t="s">
        <v>22</v>
      </c>
      <c r="C4353" s="5">
        <v>43203</v>
      </c>
      <c r="E4353" s="6">
        <v>2026.2</v>
      </c>
      <c r="F4353" t="str">
        <f t="shared" si="268"/>
        <v>Apr 18</v>
      </c>
      <c r="G4353">
        <f t="shared" si="271"/>
        <v>4352</v>
      </c>
      <c r="H4353" t="str">
        <f t="shared" si="269"/>
        <v/>
      </c>
      <c r="I4353" t="str">
        <f t="shared" si="270"/>
        <v/>
      </c>
    </row>
    <row r="4354" spans="1:9" ht="15" thickBot="1" x14ac:dyDescent="0.35">
      <c r="A4354" s="4" t="s">
        <v>408</v>
      </c>
      <c r="B4354" s="4" t="s">
        <v>16</v>
      </c>
      <c r="C4354" s="5">
        <v>43203</v>
      </c>
      <c r="E4354" s="6">
        <v>36.299999999999997</v>
      </c>
      <c r="F4354" t="str">
        <f t="shared" si="268"/>
        <v>Apr 18</v>
      </c>
      <c r="G4354">
        <f t="shared" si="271"/>
        <v>4353</v>
      </c>
      <c r="H4354" t="str">
        <f t="shared" si="269"/>
        <v/>
      </c>
      <c r="I4354" t="str">
        <f t="shared" si="270"/>
        <v/>
      </c>
    </row>
    <row r="4355" spans="1:9" ht="15" thickBot="1" x14ac:dyDescent="0.35">
      <c r="A4355" s="4" t="s">
        <v>44</v>
      </c>
      <c r="B4355" s="4" t="s">
        <v>45</v>
      </c>
      <c r="C4355" s="5">
        <v>43203</v>
      </c>
      <c r="E4355" s="6">
        <v>93.32</v>
      </c>
      <c r="F4355" t="str">
        <f t="shared" ref="F4355:F4418" si="272">IF(C4355&lt;=$R$1,$Q$1,IF(C4355&lt;=$R$2,$Q$2,IF(C4355&lt;=$R$3,$Q$3,IF(C4355&lt;=$R$4,$Q$4,IF(C4355&lt;=$R$5,$Q$5,IF(C4355&lt;=$R$6,$Q$6,IF(C4355&lt;=$R$7,$Q$7,IF(C4355&lt;=$R$8,$Q$8,IF(C4355&lt;=$R$9,$Q$9,IF(C4355&lt;=$R$10,$Q$10,IF(C4355&lt;=$R$11,$Q$11,IF(C4355&lt;=$R$12,$Q$12,IF(C4355&lt;=$R$13,$Q$13,IF(C4355&lt;=$R$14,$Q$14,IF(C4355&lt;=$R$15,$Q$15,IF(C4355&lt;=$R$16,$Q$16,IF(C4355&lt;=$R$17,$Q$17,IF(C4355&lt;=$R$18,$Q$18,IF(C4355&lt;=$R$19,$Q$19,IF(C4355&lt;=$R$20,$Q$20,IF(C4355&lt;=$R$21,$Q$21,IF(C4355&lt;=$R$22,$Q$22,IF(C4355&lt;=$R$23,$Q$23,IF(C4355&lt;=$R$24,$Q$24,IF(C4355&lt;=$R$25,$Q$25,IF(C4355&lt;=$R$26,$Q$26,IF(C4355&lt;=$R$27,$Q$27,IF(C4355&lt;=$R$28,$Q$28,IF(C4355&lt;=$R$29,$Q$29,IF(C4355&lt;=$R$30,$Q$30,IF(C4355&lt;=$R$31,$Q$31,IF(C4355&lt;=$R$32,$Q$32,IF(C4355&lt;=$R$33,$Q$33,IF(C4355&lt;=$R$34,$Q$34,IF(C4355&lt;=$R$35,$Q$35,IF(C4355&lt;=$R$36,$Q$36,""))))))))))))))))))))))))))))))))))))</f>
        <v>Apr 18</v>
      </c>
      <c r="G4355">
        <f t="shared" si="271"/>
        <v>4354</v>
      </c>
      <c r="H4355" t="str">
        <f t="shared" ref="H4355:H4418" si="273">IF(F4355=$J$1,G4355,"")</f>
        <v/>
      </c>
      <c r="I4355" t="str">
        <f t="shared" ref="I4355:I4418" si="274">IFERROR(SMALL($H$2:$H$8586,G4355),"")</f>
        <v/>
      </c>
    </row>
    <row r="4356" spans="1:9" ht="15" thickBot="1" x14ac:dyDescent="0.35">
      <c r="A4356" s="4" t="s">
        <v>49</v>
      </c>
      <c r="B4356" s="4" t="s">
        <v>28</v>
      </c>
      <c r="C4356" s="5">
        <v>43203</v>
      </c>
      <c r="E4356" s="6">
        <v>15270.73</v>
      </c>
      <c r="F4356" t="str">
        <f t="shared" si="272"/>
        <v>Apr 18</v>
      </c>
      <c r="G4356">
        <f t="shared" ref="G4356:G4419" si="275">1+G4355</f>
        <v>4355</v>
      </c>
      <c r="H4356" t="str">
        <f t="shared" si="273"/>
        <v/>
      </c>
      <c r="I4356" t="str">
        <f t="shared" si="274"/>
        <v/>
      </c>
    </row>
    <row r="4357" spans="1:9" ht="15" thickBot="1" x14ac:dyDescent="0.35">
      <c r="A4357" s="4" t="s">
        <v>49</v>
      </c>
      <c r="B4357" s="4" t="s">
        <v>50</v>
      </c>
      <c r="C4357" s="5">
        <v>43203</v>
      </c>
      <c r="E4357" s="6">
        <v>-763.54</v>
      </c>
      <c r="F4357" t="str">
        <f t="shared" si="272"/>
        <v>Apr 18</v>
      </c>
      <c r="G4357">
        <f t="shared" si="275"/>
        <v>4356</v>
      </c>
      <c r="H4357" t="str">
        <f t="shared" si="273"/>
        <v/>
      </c>
      <c r="I4357" t="str">
        <f t="shared" si="274"/>
        <v/>
      </c>
    </row>
    <row r="4358" spans="1:9" ht="15" thickBot="1" x14ac:dyDescent="0.35">
      <c r="A4358" s="4" t="s">
        <v>51</v>
      </c>
      <c r="B4358" s="4" t="s">
        <v>22</v>
      </c>
      <c r="C4358" s="5">
        <v>43203</v>
      </c>
      <c r="E4358" s="6">
        <v>70</v>
      </c>
      <c r="F4358" t="str">
        <f t="shared" si="272"/>
        <v>Apr 18</v>
      </c>
      <c r="G4358">
        <f t="shared" si="275"/>
        <v>4357</v>
      </c>
      <c r="H4358" t="str">
        <f t="shared" si="273"/>
        <v/>
      </c>
      <c r="I4358" t="str">
        <f t="shared" si="274"/>
        <v/>
      </c>
    </row>
    <row r="4359" spans="1:9" ht="15" thickBot="1" x14ac:dyDescent="0.35">
      <c r="A4359" s="4" t="s">
        <v>55</v>
      </c>
      <c r="B4359" s="4" t="s">
        <v>14</v>
      </c>
      <c r="C4359" s="5">
        <v>43203</v>
      </c>
      <c r="E4359" s="6">
        <v>5945</v>
      </c>
      <c r="F4359" t="str">
        <f t="shared" si="272"/>
        <v>Apr 18</v>
      </c>
      <c r="G4359">
        <f t="shared" si="275"/>
        <v>4358</v>
      </c>
      <c r="H4359" t="str">
        <f t="shared" si="273"/>
        <v/>
      </c>
      <c r="I4359" t="str">
        <f t="shared" si="274"/>
        <v/>
      </c>
    </row>
    <row r="4360" spans="1:9" ht="15" thickBot="1" x14ac:dyDescent="0.35">
      <c r="A4360" s="4" t="s">
        <v>116</v>
      </c>
      <c r="B4360" s="4" t="s">
        <v>45</v>
      </c>
      <c r="C4360" s="5">
        <v>43203</v>
      </c>
      <c r="E4360" s="6">
        <v>6875.39</v>
      </c>
      <c r="F4360" t="str">
        <f t="shared" si="272"/>
        <v>Apr 18</v>
      </c>
      <c r="G4360">
        <f t="shared" si="275"/>
        <v>4359</v>
      </c>
      <c r="H4360" t="str">
        <f t="shared" si="273"/>
        <v/>
      </c>
      <c r="I4360" t="str">
        <f t="shared" si="274"/>
        <v/>
      </c>
    </row>
    <row r="4361" spans="1:9" ht="15" thickBot="1" x14ac:dyDescent="0.35">
      <c r="A4361" s="4" t="s">
        <v>56</v>
      </c>
      <c r="B4361" s="4" t="s">
        <v>12</v>
      </c>
      <c r="C4361" s="5">
        <v>43203</v>
      </c>
      <c r="E4361" s="6">
        <v>130.11000000000001</v>
      </c>
      <c r="F4361" t="str">
        <f t="shared" si="272"/>
        <v>Apr 18</v>
      </c>
      <c r="G4361">
        <f t="shared" si="275"/>
        <v>4360</v>
      </c>
      <c r="H4361" t="str">
        <f t="shared" si="273"/>
        <v/>
      </c>
      <c r="I4361" t="str">
        <f t="shared" si="274"/>
        <v/>
      </c>
    </row>
    <row r="4362" spans="1:9" ht="15" thickBot="1" x14ac:dyDescent="0.35">
      <c r="A4362" s="4" t="s">
        <v>376</v>
      </c>
      <c r="B4362" s="4" t="s">
        <v>39</v>
      </c>
      <c r="C4362" s="5">
        <v>43203</v>
      </c>
      <c r="E4362" s="6">
        <v>1566.6</v>
      </c>
      <c r="F4362" t="str">
        <f t="shared" si="272"/>
        <v>Apr 18</v>
      </c>
      <c r="G4362">
        <f t="shared" si="275"/>
        <v>4361</v>
      </c>
      <c r="H4362" t="str">
        <f t="shared" si="273"/>
        <v/>
      </c>
      <c r="I4362" t="str">
        <f t="shared" si="274"/>
        <v/>
      </c>
    </row>
    <row r="4363" spans="1:9" ht="15" thickBot="1" x14ac:dyDescent="0.35">
      <c r="A4363" s="4" t="s">
        <v>60</v>
      </c>
      <c r="B4363" s="4" t="s">
        <v>61</v>
      </c>
      <c r="C4363" s="5">
        <v>43203</v>
      </c>
      <c r="E4363" s="6">
        <v>652.62</v>
      </c>
      <c r="F4363" t="str">
        <f t="shared" si="272"/>
        <v>Apr 18</v>
      </c>
      <c r="G4363">
        <f t="shared" si="275"/>
        <v>4362</v>
      </c>
      <c r="H4363" t="str">
        <f t="shared" si="273"/>
        <v/>
      </c>
      <c r="I4363" t="str">
        <f t="shared" si="274"/>
        <v/>
      </c>
    </row>
    <row r="4364" spans="1:9" ht="15" thickBot="1" x14ac:dyDescent="0.35">
      <c r="A4364" s="4" t="s">
        <v>251</v>
      </c>
      <c r="B4364" s="4" t="s">
        <v>100</v>
      </c>
      <c r="C4364" s="5">
        <v>43203</v>
      </c>
      <c r="E4364" s="6">
        <v>900</v>
      </c>
      <c r="F4364" t="str">
        <f t="shared" si="272"/>
        <v>Apr 18</v>
      </c>
      <c r="G4364">
        <f t="shared" si="275"/>
        <v>4363</v>
      </c>
      <c r="H4364" t="str">
        <f t="shared" si="273"/>
        <v/>
      </c>
      <c r="I4364" t="str">
        <f t="shared" si="274"/>
        <v/>
      </c>
    </row>
    <row r="4365" spans="1:9" ht="15" thickBot="1" x14ac:dyDescent="0.35">
      <c r="A4365" s="4" t="s">
        <v>62</v>
      </c>
      <c r="B4365" s="4" t="s">
        <v>22</v>
      </c>
      <c r="C4365" s="5">
        <v>43203</v>
      </c>
      <c r="E4365" s="6">
        <v>49</v>
      </c>
      <c r="F4365" t="str">
        <f t="shared" si="272"/>
        <v>Apr 18</v>
      </c>
      <c r="G4365">
        <f t="shared" si="275"/>
        <v>4364</v>
      </c>
      <c r="H4365" t="str">
        <f t="shared" si="273"/>
        <v/>
      </c>
      <c r="I4365" t="str">
        <f t="shared" si="274"/>
        <v/>
      </c>
    </row>
    <row r="4366" spans="1:9" ht="15" thickBot="1" x14ac:dyDescent="0.35">
      <c r="A4366" s="4" t="s">
        <v>237</v>
      </c>
      <c r="B4366" s="4" t="s">
        <v>12</v>
      </c>
      <c r="C4366" s="5">
        <v>43203</v>
      </c>
      <c r="E4366" s="6">
        <v>44</v>
      </c>
      <c r="F4366" t="str">
        <f t="shared" si="272"/>
        <v>Apr 18</v>
      </c>
      <c r="G4366">
        <f t="shared" si="275"/>
        <v>4365</v>
      </c>
      <c r="H4366" t="str">
        <f t="shared" si="273"/>
        <v/>
      </c>
      <c r="I4366" t="str">
        <f t="shared" si="274"/>
        <v/>
      </c>
    </row>
    <row r="4367" spans="1:9" ht="15" thickBot="1" x14ac:dyDescent="0.35">
      <c r="A4367" s="4" t="s">
        <v>506</v>
      </c>
      <c r="B4367" s="4" t="s">
        <v>131</v>
      </c>
      <c r="C4367" s="5">
        <v>43203</v>
      </c>
      <c r="E4367" s="6">
        <v>816.06</v>
      </c>
      <c r="F4367" t="str">
        <f t="shared" si="272"/>
        <v>Apr 18</v>
      </c>
      <c r="G4367">
        <f t="shared" si="275"/>
        <v>4366</v>
      </c>
      <c r="H4367" t="str">
        <f t="shared" si="273"/>
        <v/>
      </c>
      <c r="I4367" t="str">
        <f t="shared" si="274"/>
        <v/>
      </c>
    </row>
    <row r="4368" spans="1:9" ht="15" thickBot="1" x14ac:dyDescent="0.35">
      <c r="A4368" s="4" t="s">
        <v>506</v>
      </c>
      <c r="B4368" s="4" t="s">
        <v>16</v>
      </c>
      <c r="C4368" s="5">
        <v>43203</v>
      </c>
      <c r="E4368" s="6">
        <v>19.079999999999998</v>
      </c>
      <c r="F4368" t="str">
        <f t="shared" si="272"/>
        <v>Apr 18</v>
      </c>
      <c r="G4368">
        <f t="shared" si="275"/>
        <v>4367</v>
      </c>
      <c r="H4368" t="str">
        <f t="shared" si="273"/>
        <v/>
      </c>
      <c r="I4368" t="str">
        <f t="shared" si="274"/>
        <v/>
      </c>
    </row>
    <row r="4369" spans="1:9" ht="15" thickBot="1" x14ac:dyDescent="0.35">
      <c r="A4369" s="4" t="s">
        <v>71</v>
      </c>
      <c r="B4369" s="4" t="s">
        <v>12</v>
      </c>
      <c r="C4369" s="5">
        <v>43203</v>
      </c>
      <c r="E4369" s="6">
        <v>99.14</v>
      </c>
      <c r="F4369" t="str">
        <f t="shared" si="272"/>
        <v>Apr 18</v>
      </c>
      <c r="G4369">
        <f t="shared" si="275"/>
        <v>4368</v>
      </c>
      <c r="H4369" t="str">
        <f t="shared" si="273"/>
        <v/>
      </c>
      <c r="I4369" t="str">
        <f t="shared" si="274"/>
        <v/>
      </c>
    </row>
    <row r="4370" spans="1:9" ht="15" thickBot="1" x14ac:dyDescent="0.35">
      <c r="A4370" s="4" t="s">
        <v>350</v>
      </c>
      <c r="B4370" s="4" t="s">
        <v>16</v>
      </c>
      <c r="C4370" s="5">
        <v>43203</v>
      </c>
      <c r="E4370" s="6">
        <v>18.149999999999999</v>
      </c>
      <c r="F4370" t="str">
        <f t="shared" si="272"/>
        <v>Apr 18</v>
      </c>
      <c r="G4370">
        <f t="shared" si="275"/>
        <v>4369</v>
      </c>
      <c r="H4370" t="str">
        <f t="shared" si="273"/>
        <v/>
      </c>
      <c r="I4370" t="str">
        <f t="shared" si="274"/>
        <v/>
      </c>
    </row>
    <row r="4371" spans="1:9" ht="15" thickBot="1" x14ac:dyDescent="0.35">
      <c r="A4371" s="4" t="s">
        <v>5</v>
      </c>
      <c r="B4371" s="4" t="s">
        <v>6</v>
      </c>
      <c r="C4371" s="5">
        <v>43203</v>
      </c>
      <c r="E4371" s="6">
        <v>246727.27</v>
      </c>
      <c r="F4371" t="str">
        <f t="shared" si="272"/>
        <v>Apr 18</v>
      </c>
      <c r="G4371">
        <f t="shared" si="275"/>
        <v>4370</v>
      </c>
      <c r="H4371" t="str">
        <f t="shared" si="273"/>
        <v/>
      </c>
      <c r="I4371" t="str">
        <f t="shared" si="274"/>
        <v/>
      </c>
    </row>
    <row r="4372" spans="1:9" ht="15" thickBot="1" x14ac:dyDescent="0.35">
      <c r="A4372" s="4" t="s">
        <v>82</v>
      </c>
      <c r="B4372" s="4" t="s">
        <v>11</v>
      </c>
      <c r="C4372" s="5">
        <v>43203</v>
      </c>
      <c r="E4372" s="6">
        <v>326.01</v>
      </c>
      <c r="F4372" t="str">
        <f t="shared" si="272"/>
        <v>Apr 18</v>
      </c>
      <c r="G4372">
        <f t="shared" si="275"/>
        <v>4371</v>
      </c>
      <c r="H4372" t="str">
        <f t="shared" si="273"/>
        <v/>
      </c>
      <c r="I4372" t="str">
        <f t="shared" si="274"/>
        <v/>
      </c>
    </row>
    <row r="4373" spans="1:9" ht="15" thickBot="1" x14ac:dyDescent="0.35">
      <c r="A4373" s="4" t="s">
        <v>84</v>
      </c>
      <c r="B4373" s="4" t="s">
        <v>85</v>
      </c>
      <c r="C4373" s="5">
        <v>43203</v>
      </c>
      <c r="E4373" s="6">
        <v>299.99</v>
      </c>
      <c r="F4373" t="str">
        <f t="shared" si="272"/>
        <v>Apr 18</v>
      </c>
      <c r="G4373">
        <f t="shared" si="275"/>
        <v>4372</v>
      </c>
      <c r="H4373" t="str">
        <f t="shared" si="273"/>
        <v/>
      </c>
      <c r="I4373" t="str">
        <f t="shared" si="274"/>
        <v/>
      </c>
    </row>
    <row r="4374" spans="1:9" ht="15" thickBot="1" x14ac:dyDescent="0.35">
      <c r="A4374" s="4" t="s">
        <v>5</v>
      </c>
      <c r="B4374" s="4" t="s">
        <v>6</v>
      </c>
      <c r="C4374" s="5">
        <v>43209</v>
      </c>
      <c r="E4374" s="6">
        <v>205.9</v>
      </c>
      <c r="F4374" t="str">
        <f t="shared" si="272"/>
        <v>Apr 18</v>
      </c>
      <c r="G4374">
        <f t="shared" si="275"/>
        <v>4373</v>
      </c>
      <c r="H4374" t="str">
        <f t="shared" si="273"/>
        <v/>
      </c>
      <c r="I4374" t="str">
        <f t="shared" si="274"/>
        <v/>
      </c>
    </row>
    <row r="4375" spans="1:9" ht="15" thickBot="1" x14ac:dyDescent="0.35">
      <c r="A4375" s="4" t="s">
        <v>132</v>
      </c>
      <c r="B4375" s="4" t="s">
        <v>20</v>
      </c>
      <c r="C4375" s="5">
        <v>43210</v>
      </c>
      <c r="E4375" s="6">
        <v>236.98</v>
      </c>
      <c r="F4375" t="str">
        <f t="shared" si="272"/>
        <v>Apr 18</v>
      </c>
      <c r="G4375">
        <f t="shared" si="275"/>
        <v>4374</v>
      </c>
      <c r="H4375" t="str">
        <f t="shared" si="273"/>
        <v/>
      </c>
      <c r="I4375" t="str">
        <f t="shared" si="274"/>
        <v/>
      </c>
    </row>
    <row r="4376" spans="1:9" ht="15" thickBot="1" x14ac:dyDescent="0.35">
      <c r="A4376" s="4" t="s">
        <v>137</v>
      </c>
      <c r="B4376" s="4" t="s">
        <v>18</v>
      </c>
      <c r="C4376" s="5">
        <v>43210</v>
      </c>
      <c r="E4376" s="6">
        <v>108.05</v>
      </c>
      <c r="F4376" t="str">
        <f t="shared" si="272"/>
        <v>Apr 18</v>
      </c>
      <c r="G4376">
        <f t="shared" si="275"/>
        <v>4375</v>
      </c>
      <c r="H4376" t="str">
        <f t="shared" si="273"/>
        <v/>
      </c>
      <c r="I4376" t="str">
        <f t="shared" si="274"/>
        <v/>
      </c>
    </row>
    <row r="4377" spans="1:9" ht="15" thickBot="1" x14ac:dyDescent="0.35">
      <c r="A4377" s="4" t="s">
        <v>138</v>
      </c>
      <c r="B4377" s="4" t="s">
        <v>139</v>
      </c>
      <c r="C4377" s="5">
        <v>43210</v>
      </c>
      <c r="E4377" s="6">
        <v>22796.85</v>
      </c>
      <c r="F4377" t="str">
        <f t="shared" si="272"/>
        <v>Apr 18</v>
      </c>
      <c r="G4377">
        <f t="shared" si="275"/>
        <v>4376</v>
      </c>
      <c r="H4377" t="str">
        <f t="shared" si="273"/>
        <v/>
      </c>
      <c r="I4377" t="str">
        <f t="shared" si="274"/>
        <v/>
      </c>
    </row>
    <row r="4378" spans="1:9" ht="15" thickBot="1" x14ac:dyDescent="0.35">
      <c r="A4378" s="4" t="s">
        <v>324</v>
      </c>
      <c r="B4378" s="4" t="s">
        <v>66</v>
      </c>
      <c r="C4378" s="5">
        <v>43210</v>
      </c>
      <c r="E4378" s="6">
        <v>1000</v>
      </c>
      <c r="F4378" t="str">
        <f t="shared" si="272"/>
        <v>Apr 18</v>
      </c>
      <c r="G4378">
        <f t="shared" si="275"/>
        <v>4377</v>
      </c>
      <c r="H4378" t="str">
        <f t="shared" si="273"/>
        <v/>
      </c>
      <c r="I4378" t="str">
        <f t="shared" si="274"/>
        <v/>
      </c>
    </row>
    <row r="4379" spans="1:9" ht="15" thickBot="1" x14ac:dyDescent="0.35">
      <c r="A4379" s="4" t="s">
        <v>32</v>
      </c>
      <c r="B4379" s="4" t="s">
        <v>33</v>
      </c>
      <c r="C4379" s="5">
        <v>43210</v>
      </c>
      <c r="E4379" s="6">
        <v>2239.65</v>
      </c>
      <c r="F4379" t="str">
        <f t="shared" si="272"/>
        <v>Apr 18</v>
      </c>
      <c r="G4379">
        <f t="shared" si="275"/>
        <v>4378</v>
      </c>
      <c r="H4379" t="str">
        <f t="shared" si="273"/>
        <v/>
      </c>
      <c r="I4379" t="str">
        <f t="shared" si="274"/>
        <v/>
      </c>
    </row>
    <row r="4380" spans="1:9" ht="15" thickBot="1" x14ac:dyDescent="0.35">
      <c r="A4380" s="4" t="s">
        <v>371</v>
      </c>
      <c r="B4380" s="4" t="s">
        <v>8</v>
      </c>
      <c r="C4380" s="5">
        <v>43210</v>
      </c>
      <c r="E4380" s="6">
        <v>40.5</v>
      </c>
      <c r="F4380" t="str">
        <f t="shared" si="272"/>
        <v>Apr 18</v>
      </c>
      <c r="G4380">
        <f t="shared" si="275"/>
        <v>4379</v>
      </c>
      <c r="H4380" t="str">
        <f t="shared" si="273"/>
        <v/>
      </c>
      <c r="I4380" t="str">
        <f t="shared" si="274"/>
        <v/>
      </c>
    </row>
    <row r="4381" spans="1:9" ht="15" thickBot="1" x14ac:dyDescent="0.35">
      <c r="A4381" s="4" t="s">
        <v>146</v>
      </c>
      <c r="B4381" s="4" t="s">
        <v>8</v>
      </c>
      <c r="C4381" s="5">
        <v>43210</v>
      </c>
      <c r="E4381" s="6">
        <v>652.5</v>
      </c>
      <c r="F4381" t="str">
        <f t="shared" si="272"/>
        <v>Apr 18</v>
      </c>
      <c r="G4381">
        <f t="shared" si="275"/>
        <v>4380</v>
      </c>
      <c r="H4381" t="str">
        <f t="shared" si="273"/>
        <v/>
      </c>
      <c r="I4381" t="str">
        <f t="shared" si="274"/>
        <v/>
      </c>
    </row>
    <row r="4382" spans="1:9" ht="15" thickBot="1" x14ac:dyDescent="0.35">
      <c r="A4382" s="4" t="s">
        <v>103</v>
      </c>
      <c r="B4382" s="4" t="s">
        <v>85</v>
      </c>
      <c r="C4382" s="5">
        <v>43210</v>
      </c>
      <c r="E4382" s="6">
        <v>50</v>
      </c>
      <c r="F4382" t="str">
        <f t="shared" si="272"/>
        <v>Apr 18</v>
      </c>
      <c r="G4382">
        <f t="shared" si="275"/>
        <v>4381</v>
      </c>
      <c r="H4382" t="str">
        <f t="shared" si="273"/>
        <v/>
      </c>
      <c r="I4382" t="str">
        <f t="shared" si="274"/>
        <v/>
      </c>
    </row>
    <row r="4383" spans="1:9" ht="15" thickBot="1" x14ac:dyDescent="0.35">
      <c r="A4383" s="4" t="s">
        <v>335</v>
      </c>
      <c r="B4383" s="4" t="s">
        <v>102</v>
      </c>
      <c r="C4383" s="5">
        <v>43210</v>
      </c>
      <c r="E4383" s="6">
        <v>4970.18</v>
      </c>
      <c r="F4383" t="str">
        <f t="shared" si="272"/>
        <v>Apr 18</v>
      </c>
      <c r="G4383">
        <f t="shared" si="275"/>
        <v>4382</v>
      </c>
      <c r="H4383" t="str">
        <f t="shared" si="273"/>
        <v/>
      </c>
      <c r="I4383" t="str">
        <f t="shared" si="274"/>
        <v/>
      </c>
    </row>
    <row r="4384" spans="1:9" ht="15" thickBot="1" x14ac:dyDescent="0.35">
      <c r="A4384" s="4" t="s">
        <v>40</v>
      </c>
      <c r="B4384" s="4" t="s">
        <v>28</v>
      </c>
      <c r="C4384" s="5">
        <v>43210</v>
      </c>
      <c r="E4384" s="6">
        <v>17795.32</v>
      </c>
      <c r="F4384" t="str">
        <f t="shared" si="272"/>
        <v>Apr 18</v>
      </c>
      <c r="G4384">
        <f t="shared" si="275"/>
        <v>4383</v>
      </c>
      <c r="H4384" t="str">
        <f t="shared" si="273"/>
        <v/>
      </c>
      <c r="I4384" t="str">
        <f t="shared" si="274"/>
        <v/>
      </c>
    </row>
    <row r="4385" spans="1:9" ht="15" thickBot="1" x14ac:dyDescent="0.35">
      <c r="A4385" s="4" t="s">
        <v>151</v>
      </c>
      <c r="B4385" s="4" t="s">
        <v>131</v>
      </c>
      <c r="C4385" s="5">
        <v>43210</v>
      </c>
      <c r="E4385" s="6">
        <v>294.89</v>
      </c>
      <c r="F4385" t="str">
        <f t="shared" si="272"/>
        <v>Apr 18</v>
      </c>
      <c r="G4385">
        <f t="shared" si="275"/>
        <v>4384</v>
      </c>
      <c r="H4385" t="str">
        <f t="shared" si="273"/>
        <v/>
      </c>
      <c r="I4385" t="str">
        <f t="shared" si="274"/>
        <v/>
      </c>
    </row>
    <row r="4386" spans="1:9" ht="15" thickBot="1" x14ac:dyDescent="0.35">
      <c r="A4386" s="4" t="s">
        <v>151</v>
      </c>
      <c r="B4386" s="4" t="s">
        <v>16</v>
      </c>
      <c r="C4386" s="5">
        <v>43210</v>
      </c>
      <c r="E4386" s="6">
        <v>88.29</v>
      </c>
      <c r="F4386" t="str">
        <f t="shared" si="272"/>
        <v>Apr 18</v>
      </c>
      <c r="G4386">
        <f t="shared" si="275"/>
        <v>4385</v>
      </c>
      <c r="H4386" t="str">
        <f t="shared" si="273"/>
        <v/>
      </c>
      <c r="I4386" t="str">
        <f t="shared" si="274"/>
        <v/>
      </c>
    </row>
    <row r="4387" spans="1:9" ht="15" thickBot="1" x14ac:dyDescent="0.35">
      <c r="A4387" s="4" t="s">
        <v>112</v>
      </c>
      <c r="B4387" s="4" t="s">
        <v>131</v>
      </c>
      <c r="C4387" s="5">
        <v>43210</v>
      </c>
      <c r="E4387" s="6">
        <v>1465.2</v>
      </c>
      <c r="F4387" t="str">
        <f t="shared" si="272"/>
        <v>Apr 18</v>
      </c>
      <c r="G4387">
        <f t="shared" si="275"/>
        <v>4386</v>
      </c>
      <c r="H4387" t="str">
        <f t="shared" si="273"/>
        <v/>
      </c>
      <c r="I4387" t="str">
        <f t="shared" si="274"/>
        <v/>
      </c>
    </row>
    <row r="4388" spans="1:9" ht="15" thickBot="1" x14ac:dyDescent="0.35">
      <c r="A4388" s="4" t="s">
        <v>112</v>
      </c>
      <c r="B4388" s="4" t="s">
        <v>16</v>
      </c>
      <c r="C4388" s="5">
        <v>43210</v>
      </c>
      <c r="E4388" s="6">
        <v>160.88</v>
      </c>
      <c r="F4388" t="str">
        <f t="shared" si="272"/>
        <v>Apr 18</v>
      </c>
      <c r="G4388">
        <f t="shared" si="275"/>
        <v>4387</v>
      </c>
      <c r="H4388" t="str">
        <f t="shared" si="273"/>
        <v/>
      </c>
      <c r="I4388" t="str">
        <f t="shared" si="274"/>
        <v/>
      </c>
    </row>
    <row r="4389" spans="1:9" ht="15" thickBot="1" x14ac:dyDescent="0.35">
      <c r="A4389" s="4" t="s">
        <v>114</v>
      </c>
      <c r="B4389" s="4" t="s">
        <v>115</v>
      </c>
      <c r="C4389" s="5">
        <v>43210</v>
      </c>
      <c r="E4389" s="6">
        <v>4584.7</v>
      </c>
      <c r="F4389" t="str">
        <f t="shared" si="272"/>
        <v>Apr 18</v>
      </c>
      <c r="G4389">
        <f t="shared" si="275"/>
        <v>4388</v>
      </c>
      <c r="H4389" t="str">
        <f t="shared" si="273"/>
        <v/>
      </c>
      <c r="I4389" t="str">
        <f t="shared" si="274"/>
        <v/>
      </c>
    </row>
    <row r="4390" spans="1:9" ht="15" thickBot="1" x14ac:dyDescent="0.35">
      <c r="A4390" s="4" t="s">
        <v>71</v>
      </c>
      <c r="B4390" s="4" t="s">
        <v>106</v>
      </c>
      <c r="C4390" s="5">
        <v>43210</v>
      </c>
      <c r="E4390" s="6">
        <v>57.59</v>
      </c>
      <c r="F4390" t="str">
        <f t="shared" si="272"/>
        <v>Apr 18</v>
      </c>
      <c r="G4390">
        <f t="shared" si="275"/>
        <v>4389</v>
      </c>
      <c r="H4390" t="str">
        <f t="shared" si="273"/>
        <v/>
      </c>
      <c r="I4390" t="str">
        <f t="shared" si="274"/>
        <v/>
      </c>
    </row>
    <row r="4391" spans="1:9" ht="15" thickBot="1" x14ac:dyDescent="0.35">
      <c r="A4391" s="4" t="s">
        <v>215</v>
      </c>
      <c r="B4391" s="4" t="s">
        <v>66</v>
      </c>
      <c r="C4391" s="5">
        <v>43210</v>
      </c>
      <c r="E4391" s="6">
        <v>1500</v>
      </c>
      <c r="F4391" t="str">
        <f t="shared" si="272"/>
        <v>Apr 18</v>
      </c>
      <c r="G4391">
        <f t="shared" si="275"/>
        <v>4390</v>
      </c>
      <c r="H4391" t="str">
        <f t="shared" si="273"/>
        <v/>
      </c>
      <c r="I4391" t="str">
        <f t="shared" si="274"/>
        <v/>
      </c>
    </row>
    <row r="4392" spans="1:9" ht="15" thickBot="1" x14ac:dyDescent="0.35">
      <c r="A4392" s="4" t="s">
        <v>507</v>
      </c>
      <c r="B4392" s="4" t="s">
        <v>22</v>
      </c>
      <c r="C4392" s="5">
        <v>43210</v>
      </c>
      <c r="E4392" s="6">
        <v>1459</v>
      </c>
      <c r="F4392" t="str">
        <f t="shared" si="272"/>
        <v>Apr 18</v>
      </c>
      <c r="G4392">
        <f t="shared" si="275"/>
        <v>4391</v>
      </c>
      <c r="H4392" t="str">
        <f t="shared" si="273"/>
        <v/>
      </c>
      <c r="I4392" t="str">
        <f t="shared" si="274"/>
        <v/>
      </c>
    </row>
    <row r="4393" spans="1:9" ht="15" thickBot="1" x14ac:dyDescent="0.35">
      <c r="A4393" s="4" t="s">
        <v>437</v>
      </c>
      <c r="B4393" s="4" t="s">
        <v>70</v>
      </c>
      <c r="C4393" s="5">
        <v>43217</v>
      </c>
      <c r="E4393" s="6">
        <v>220</v>
      </c>
      <c r="F4393" t="str">
        <f t="shared" si="272"/>
        <v>Apr 18</v>
      </c>
      <c r="G4393">
        <f t="shared" si="275"/>
        <v>4392</v>
      </c>
      <c r="H4393" t="str">
        <f t="shared" si="273"/>
        <v/>
      </c>
      <c r="I4393" t="str">
        <f t="shared" si="274"/>
        <v/>
      </c>
    </row>
    <row r="4394" spans="1:9" ht="15" thickBot="1" x14ac:dyDescent="0.35">
      <c r="A4394" s="4" t="s">
        <v>172</v>
      </c>
      <c r="B4394" s="4" t="s">
        <v>8</v>
      </c>
      <c r="C4394" s="5">
        <v>43217</v>
      </c>
      <c r="E4394" s="6">
        <v>3901.18</v>
      </c>
      <c r="F4394" t="str">
        <f t="shared" si="272"/>
        <v>Apr 18</v>
      </c>
      <c r="G4394">
        <f t="shared" si="275"/>
        <v>4393</v>
      </c>
      <c r="H4394" t="str">
        <f t="shared" si="273"/>
        <v/>
      </c>
      <c r="I4394" t="str">
        <f t="shared" si="274"/>
        <v/>
      </c>
    </row>
    <row r="4395" spans="1:9" ht="15" thickBot="1" x14ac:dyDescent="0.35">
      <c r="A4395" s="4" t="s">
        <v>255</v>
      </c>
      <c r="B4395" s="4" t="s">
        <v>43</v>
      </c>
      <c r="C4395" s="5">
        <v>43217</v>
      </c>
      <c r="E4395" s="6">
        <v>8528.0400000000009</v>
      </c>
      <c r="F4395" t="str">
        <f t="shared" si="272"/>
        <v>Apr 18</v>
      </c>
      <c r="G4395">
        <f t="shared" si="275"/>
        <v>4394</v>
      </c>
      <c r="H4395" t="str">
        <f t="shared" si="273"/>
        <v/>
      </c>
      <c r="I4395" t="str">
        <f t="shared" si="274"/>
        <v/>
      </c>
    </row>
    <row r="4396" spans="1:9" ht="15" thickBot="1" x14ac:dyDescent="0.35">
      <c r="A4396" s="4" t="s">
        <v>87</v>
      </c>
      <c r="B4396" s="4" t="s">
        <v>8</v>
      </c>
      <c r="C4396" s="5">
        <v>43217</v>
      </c>
      <c r="E4396" s="6">
        <v>1298.67</v>
      </c>
      <c r="F4396" t="str">
        <f t="shared" si="272"/>
        <v>Apr 18</v>
      </c>
      <c r="G4396">
        <f t="shared" si="275"/>
        <v>4395</v>
      </c>
      <c r="H4396" t="str">
        <f t="shared" si="273"/>
        <v/>
      </c>
      <c r="I4396" t="str">
        <f t="shared" si="274"/>
        <v/>
      </c>
    </row>
    <row r="4397" spans="1:9" ht="15" thickBot="1" x14ac:dyDescent="0.35">
      <c r="A4397" s="4" t="s">
        <v>9</v>
      </c>
      <c r="B4397" s="4" t="s">
        <v>8</v>
      </c>
      <c r="C4397" s="5">
        <v>43217</v>
      </c>
      <c r="E4397" s="6">
        <v>1905.12</v>
      </c>
      <c r="F4397" t="str">
        <f t="shared" si="272"/>
        <v>Apr 18</v>
      </c>
      <c r="G4397">
        <f t="shared" si="275"/>
        <v>4396</v>
      </c>
      <c r="H4397" t="str">
        <f t="shared" si="273"/>
        <v/>
      </c>
      <c r="I4397" t="str">
        <f t="shared" si="274"/>
        <v/>
      </c>
    </row>
    <row r="4398" spans="1:9" ht="15" thickBot="1" x14ac:dyDescent="0.35">
      <c r="A4398" s="4" t="s">
        <v>10</v>
      </c>
      <c r="B4398" s="4" t="s">
        <v>11</v>
      </c>
      <c r="C4398" s="5">
        <v>43217</v>
      </c>
      <c r="E4398" s="6">
        <v>621.70000000000005</v>
      </c>
      <c r="F4398" t="str">
        <f t="shared" si="272"/>
        <v>Apr 18</v>
      </c>
      <c r="G4398">
        <f t="shared" si="275"/>
        <v>4397</v>
      </c>
      <c r="H4398" t="str">
        <f t="shared" si="273"/>
        <v/>
      </c>
      <c r="I4398" t="str">
        <f t="shared" si="274"/>
        <v/>
      </c>
    </row>
    <row r="4399" spans="1:9" ht="15" thickBot="1" x14ac:dyDescent="0.35">
      <c r="A4399" s="4" t="s">
        <v>10</v>
      </c>
      <c r="B4399" s="4" t="s">
        <v>127</v>
      </c>
      <c r="C4399" s="5">
        <v>43217</v>
      </c>
      <c r="E4399" s="6">
        <v>540.48</v>
      </c>
      <c r="F4399" t="str">
        <f t="shared" si="272"/>
        <v>Apr 18</v>
      </c>
      <c r="G4399">
        <f t="shared" si="275"/>
        <v>4398</v>
      </c>
      <c r="H4399" t="str">
        <f t="shared" si="273"/>
        <v/>
      </c>
      <c r="I4399" t="str">
        <f t="shared" si="274"/>
        <v/>
      </c>
    </row>
    <row r="4400" spans="1:9" ht="15" thickBot="1" x14ac:dyDescent="0.35">
      <c r="A4400" s="4" t="s">
        <v>132</v>
      </c>
      <c r="B4400" s="4" t="s">
        <v>20</v>
      </c>
      <c r="C4400" s="5">
        <v>43217</v>
      </c>
      <c r="E4400" s="6">
        <v>216.35</v>
      </c>
      <c r="F4400" t="str">
        <f t="shared" si="272"/>
        <v>Apr 18</v>
      </c>
      <c r="G4400">
        <f t="shared" si="275"/>
        <v>4399</v>
      </c>
      <c r="H4400" t="str">
        <f t="shared" si="273"/>
        <v/>
      </c>
      <c r="I4400" t="str">
        <f t="shared" si="274"/>
        <v/>
      </c>
    </row>
    <row r="4401" spans="1:9" ht="15" thickBot="1" x14ac:dyDescent="0.35">
      <c r="A4401" s="4" t="s">
        <v>286</v>
      </c>
      <c r="B4401" s="4" t="s">
        <v>70</v>
      </c>
      <c r="C4401" s="5">
        <v>43217</v>
      </c>
      <c r="E4401" s="6">
        <v>470.44</v>
      </c>
      <c r="F4401" t="str">
        <f t="shared" si="272"/>
        <v>Apr 18</v>
      </c>
      <c r="G4401">
        <f t="shared" si="275"/>
        <v>4400</v>
      </c>
      <c r="H4401" t="str">
        <f t="shared" si="273"/>
        <v/>
      </c>
      <c r="I4401" t="str">
        <f t="shared" si="274"/>
        <v/>
      </c>
    </row>
    <row r="4402" spans="1:9" ht="15" thickBot="1" x14ac:dyDescent="0.35">
      <c r="A4402" s="4" t="s">
        <v>286</v>
      </c>
      <c r="B4402" s="4" t="s">
        <v>127</v>
      </c>
      <c r="C4402" s="5">
        <v>43217</v>
      </c>
      <c r="E4402" s="6">
        <v>645.5</v>
      </c>
      <c r="F4402" t="str">
        <f t="shared" si="272"/>
        <v>Apr 18</v>
      </c>
      <c r="G4402">
        <f t="shared" si="275"/>
        <v>4401</v>
      </c>
      <c r="H4402" t="str">
        <f t="shared" si="273"/>
        <v/>
      </c>
      <c r="I4402" t="str">
        <f t="shared" si="274"/>
        <v/>
      </c>
    </row>
    <row r="4403" spans="1:9" ht="15" thickBot="1" x14ac:dyDescent="0.35">
      <c r="A4403" s="4" t="s">
        <v>133</v>
      </c>
      <c r="B4403" s="4" t="s">
        <v>70</v>
      </c>
      <c r="C4403" s="5">
        <v>43217</v>
      </c>
      <c r="E4403" s="6">
        <v>51</v>
      </c>
      <c r="F4403" t="str">
        <f t="shared" si="272"/>
        <v>Apr 18</v>
      </c>
      <c r="G4403">
        <f t="shared" si="275"/>
        <v>4402</v>
      </c>
      <c r="H4403" t="str">
        <f t="shared" si="273"/>
        <v/>
      </c>
      <c r="I4403" t="str">
        <f t="shared" si="274"/>
        <v/>
      </c>
    </row>
    <row r="4404" spans="1:9" ht="15" thickBot="1" x14ac:dyDescent="0.35">
      <c r="A4404" s="4" t="s">
        <v>133</v>
      </c>
      <c r="B4404" s="4" t="s">
        <v>8</v>
      </c>
      <c r="C4404" s="5">
        <v>43217</v>
      </c>
      <c r="E4404" s="6">
        <v>150.5</v>
      </c>
      <c r="F4404" t="str">
        <f t="shared" si="272"/>
        <v>Apr 18</v>
      </c>
      <c r="G4404">
        <f t="shared" si="275"/>
        <v>4403</v>
      </c>
      <c r="H4404" t="str">
        <f t="shared" si="273"/>
        <v/>
      </c>
      <c r="I4404" t="str">
        <f t="shared" si="274"/>
        <v/>
      </c>
    </row>
    <row r="4405" spans="1:9" ht="15" thickBot="1" x14ac:dyDescent="0.35">
      <c r="A4405" s="4" t="s">
        <v>90</v>
      </c>
      <c r="B4405" s="4" t="s">
        <v>18</v>
      </c>
      <c r="C4405" s="5">
        <v>43217</v>
      </c>
      <c r="E4405" s="6">
        <v>1729.05</v>
      </c>
      <c r="F4405" t="str">
        <f t="shared" si="272"/>
        <v>Apr 18</v>
      </c>
      <c r="G4405">
        <f t="shared" si="275"/>
        <v>4404</v>
      </c>
      <c r="H4405" t="str">
        <f t="shared" si="273"/>
        <v/>
      </c>
      <c r="I4405" t="str">
        <f t="shared" si="274"/>
        <v/>
      </c>
    </row>
    <row r="4406" spans="1:9" ht="15" thickBot="1" x14ac:dyDescent="0.35">
      <c r="A4406" s="4" t="s">
        <v>357</v>
      </c>
      <c r="B4406" s="4" t="s">
        <v>14</v>
      </c>
      <c r="C4406" s="5">
        <v>43217</v>
      </c>
      <c r="E4406" s="6">
        <v>2664.12</v>
      </c>
      <c r="F4406" t="str">
        <f t="shared" si="272"/>
        <v>Apr 18</v>
      </c>
      <c r="G4406">
        <f t="shared" si="275"/>
        <v>4405</v>
      </c>
      <c r="H4406" t="str">
        <f t="shared" si="273"/>
        <v/>
      </c>
      <c r="I4406" t="str">
        <f t="shared" si="274"/>
        <v/>
      </c>
    </row>
    <row r="4407" spans="1:9" ht="15" thickBot="1" x14ac:dyDescent="0.35">
      <c r="A4407" s="4" t="s">
        <v>490</v>
      </c>
      <c r="B4407" s="4" t="s">
        <v>11</v>
      </c>
      <c r="C4407" s="5">
        <v>43217</v>
      </c>
      <c r="E4407" s="6">
        <v>271.49</v>
      </c>
      <c r="F4407" t="str">
        <f t="shared" si="272"/>
        <v>Apr 18</v>
      </c>
      <c r="G4407">
        <f t="shared" si="275"/>
        <v>4406</v>
      </c>
      <c r="H4407" t="str">
        <f t="shared" si="273"/>
        <v/>
      </c>
      <c r="I4407" t="str">
        <f t="shared" si="274"/>
        <v/>
      </c>
    </row>
    <row r="4408" spans="1:9" ht="15" thickBot="1" x14ac:dyDescent="0.35">
      <c r="A4408" s="4" t="s">
        <v>175</v>
      </c>
      <c r="B4408" s="4" t="s">
        <v>43</v>
      </c>
      <c r="C4408" s="5">
        <v>43217</v>
      </c>
      <c r="E4408" s="6">
        <v>367.88</v>
      </c>
      <c r="F4408" t="str">
        <f t="shared" si="272"/>
        <v>Apr 18</v>
      </c>
      <c r="G4408">
        <f t="shared" si="275"/>
        <v>4407</v>
      </c>
      <c r="H4408" t="str">
        <f t="shared" si="273"/>
        <v/>
      </c>
      <c r="I4408" t="str">
        <f t="shared" si="274"/>
        <v/>
      </c>
    </row>
    <row r="4409" spans="1:9" ht="15" thickBot="1" x14ac:dyDescent="0.35">
      <c r="A4409" s="4" t="s">
        <v>175</v>
      </c>
      <c r="B4409" s="4" t="s">
        <v>45</v>
      </c>
      <c r="C4409" s="5">
        <v>43217</v>
      </c>
      <c r="E4409" s="6">
        <v>111.43</v>
      </c>
      <c r="F4409" t="str">
        <f t="shared" si="272"/>
        <v>Apr 18</v>
      </c>
      <c r="G4409">
        <f t="shared" si="275"/>
        <v>4408</v>
      </c>
      <c r="H4409" t="str">
        <f t="shared" si="273"/>
        <v/>
      </c>
      <c r="I4409" t="str">
        <f t="shared" si="274"/>
        <v/>
      </c>
    </row>
    <row r="4410" spans="1:9" ht="15" thickBot="1" x14ac:dyDescent="0.35">
      <c r="A4410" s="4" t="s">
        <v>137</v>
      </c>
      <c r="B4410" s="4" t="s">
        <v>18</v>
      </c>
      <c r="C4410" s="5">
        <v>43217</v>
      </c>
      <c r="E4410" s="6">
        <v>1825</v>
      </c>
      <c r="F4410" t="str">
        <f t="shared" si="272"/>
        <v>Apr 18</v>
      </c>
      <c r="G4410">
        <f t="shared" si="275"/>
        <v>4409</v>
      </c>
      <c r="H4410" t="str">
        <f t="shared" si="273"/>
        <v/>
      </c>
      <c r="I4410" t="str">
        <f t="shared" si="274"/>
        <v/>
      </c>
    </row>
    <row r="4411" spans="1:9" ht="15" thickBot="1" x14ac:dyDescent="0.35">
      <c r="A4411" s="4" t="s">
        <v>19</v>
      </c>
      <c r="B4411" s="4" t="s">
        <v>20</v>
      </c>
      <c r="C4411" s="5">
        <v>43217</v>
      </c>
      <c r="E4411" s="6">
        <v>1363.5</v>
      </c>
      <c r="F4411" t="str">
        <f t="shared" si="272"/>
        <v>Apr 18</v>
      </c>
      <c r="G4411">
        <f t="shared" si="275"/>
        <v>4410</v>
      </c>
      <c r="H4411" t="str">
        <f t="shared" si="273"/>
        <v/>
      </c>
      <c r="I4411" t="str">
        <f t="shared" si="274"/>
        <v/>
      </c>
    </row>
    <row r="4412" spans="1:9" ht="15" thickBot="1" x14ac:dyDescent="0.35">
      <c r="A4412" s="4" t="s">
        <v>221</v>
      </c>
      <c r="B4412" s="4" t="s">
        <v>8</v>
      </c>
      <c r="C4412" s="5">
        <v>43217</v>
      </c>
      <c r="E4412" s="6">
        <v>2084.62</v>
      </c>
      <c r="F4412" t="str">
        <f t="shared" si="272"/>
        <v>Apr 18</v>
      </c>
      <c r="G4412">
        <f t="shared" si="275"/>
        <v>4411</v>
      </c>
      <c r="H4412" t="str">
        <f t="shared" si="273"/>
        <v/>
      </c>
      <c r="I4412" t="str">
        <f t="shared" si="274"/>
        <v/>
      </c>
    </row>
    <row r="4413" spans="1:9" ht="15" thickBot="1" x14ac:dyDescent="0.35">
      <c r="A4413" s="4" t="s">
        <v>140</v>
      </c>
      <c r="B4413" s="4" t="s">
        <v>141</v>
      </c>
      <c r="C4413" s="5">
        <v>43217</v>
      </c>
      <c r="E4413" s="6">
        <v>3615.55</v>
      </c>
      <c r="F4413" t="str">
        <f t="shared" si="272"/>
        <v>Apr 18</v>
      </c>
      <c r="G4413">
        <f t="shared" si="275"/>
        <v>4412</v>
      </c>
      <c r="H4413" t="str">
        <f t="shared" si="273"/>
        <v/>
      </c>
      <c r="I4413" t="str">
        <f t="shared" si="274"/>
        <v/>
      </c>
    </row>
    <row r="4414" spans="1:9" ht="15" thickBot="1" x14ac:dyDescent="0.35">
      <c r="A4414" s="4" t="s">
        <v>140</v>
      </c>
      <c r="B4414" s="4" t="s">
        <v>367</v>
      </c>
      <c r="C4414" s="5">
        <v>43217</v>
      </c>
      <c r="E4414" s="6">
        <v>100000</v>
      </c>
      <c r="F4414" t="str">
        <f t="shared" si="272"/>
        <v>Apr 18</v>
      </c>
      <c r="G4414">
        <f t="shared" si="275"/>
        <v>4413</v>
      </c>
      <c r="H4414" t="str">
        <f t="shared" si="273"/>
        <v/>
      </c>
      <c r="I4414" t="str">
        <f t="shared" si="274"/>
        <v/>
      </c>
    </row>
    <row r="4415" spans="1:9" ht="15" thickBot="1" x14ac:dyDescent="0.35">
      <c r="A4415" s="4" t="s">
        <v>140</v>
      </c>
      <c r="B4415" s="4" t="s">
        <v>102</v>
      </c>
      <c r="C4415" s="5">
        <v>43217</v>
      </c>
      <c r="E4415" s="6">
        <v>2701.66</v>
      </c>
      <c r="F4415" t="str">
        <f t="shared" si="272"/>
        <v>Apr 18</v>
      </c>
      <c r="G4415">
        <f t="shared" si="275"/>
        <v>4414</v>
      </c>
      <c r="H4415" t="str">
        <f t="shared" si="273"/>
        <v/>
      </c>
      <c r="I4415" t="str">
        <f t="shared" si="274"/>
        <v/>
      </c>
    </row>
    <row r="4416" spans="1:9" ht="15" thickBot="1" x14ac:dyDescent="0.35">
      <c r="A4416" s="4" t="s">
        <v>24</v>
      </c>
      <c r="B4416" s="4" t="s">
        <v>25</v>
      </c>
      <c r="C4416" s="5">
        <v>43217</v>
      </c>
      <c r="E4416" s="6">
        <v>9357.98</v>
      </c>
      <c r="F4416" t="str">
        <f t="shared" si="272"/>
        <v>Apr 18</v>
      </c>
      <c r="G4416">
        <f t="shared" si="275"/>
        <v>4415</v>
      </c>
      <c r="H4416" t="str">
        <f t="shared" si="273"/>
        <v/>
      </c>
      <c r="I4416" t="str">
        <f t="shared" si="274"/>
        <v/>
      </c>
    </row>
    <row r="4417" spans="1:9" ht="15" thickBot="1" x14ac:dyDescent="0.35">
      <c r="A4417" s="4" t="s">
        <v>178</v>
      </c>
      <c r="B4417" s="4" t="s">
        <v>31</v>
      </c>
      <c r="C4417" s="5">
        <v>43217</v>
      </c>
      <c r="E4417" s="6">
        <v>1177.3499999999999</v>
      </c>
      <c r="F4417" t="str">
        <f t="shared" si="272"/>
        <v>Apr 18</v>
      </c>
      <c r="G4417">
        <f t="shared" si="275"/>
        <v>4416</v>
      </c>
      <c r="H4417" t="str">
        <f t="shared" si="273"/>
        <v/>
      </c>
      <c r="I4417" t="str">
        <f t="shared" si="274"/>
        <v/>
      </c>
    </row>
    <row r="4418" spans="1:9" ht="15" thickBot="1" x14ac:dyDescent="0.35">
      <c r="A4418" s="4" t="s">
        <v>142</v>
      </c>
      <c r="B4418" s="4" t="s">
        <v>22</v>
      </c>
      <c r="C4418" s="5">
        <v>43217</v>
      </c>
      <c r="E4418" s="6">
        <v>46.5</v>
      </c>
      <c r="F4418" t="str">
        <f t="shared" si="272"/>
        <v>Apr 18</v>
      </c>
      <c r="G4418">
        <f t="shared" si="275"/>
        <v>4417</v>
      </c>
      <c r="H4418" t="str">
        <f t="shared" si="273"/>
        <v/>
      </c>
      <c r="I4418" t="str">
        <f t="shared" si="274"/>
        <v/>
      </c>
    </row>
    <row r="4419" spans="1:9" ht="15" thickBot="1" x14ac:dyDescent="0.35">
      <c r="A4419" s="4" t="s">
        <v>26</v>
      </c>
      <c r="B4419" s="4" t="s">
        <v>20</v>
      </c>
      <c r="C4419" s="5">
        <v>43217</v>
      </c>
      <c r="E4419" s="6">
        <v>4135.8500000000004</v>
      </c>
      <c r="F4419" t="str">
        <f t="shared" ref="F4419:F4482" si="276">IF(C4419&lt;=$R$1,$Q$1,IF(C4419&lt;=$R$2,$Q$2,IF(C4419&lt;=$R$3,$Q$3,IF(C4419&lt;=$R$4,$Q$4,IF(C4419&lt;=$R$5,$Q$5,IF(C4419&lt;=$R$6,$Q$6,IF(C4419&lt;=$R$7,$Q$7,IF(C4419&lt;=$R$8,$Q$8,IF(C4419&lt;=$R$9,$Q$9,IF(C4419&lt;=$R$10,$Q$10,IF(C4419&lt;=$R$11,$Q$11,IF(C4419&lt;=$R$12,$Q$12,IF(C4419&lt;=$R$13,$Q$13,IF(C4419&lt;=$R$14,$Q$14,IF(C4419&lt;=$R$15,$Q$15,IF(C4419&lt;=$R$16,$Q$16,IF(C4419&lt;=$R$17,$Q$17,IF(C4419&lt;=$R$18,$Q$18,IF(C4419&lt;=$R$19,$Q$19,IF(C4419&lt;=$R$20,$Q$20,IF(C4419&lt;=$R$21,$Q$21,IF(C4419&lt;=$R$22,$Q$22,IF(C4419&lt;=$R$23,$Q$23,IF(C4419&lt;=$R$24,$Q$24,IF(C4419&lt;=$R$25,$Q$25,IF(C4419&lt;=$R$26,$Q$26,IF(C4419&lt;=$R$27,$Q$27,IF(C4419&lt;=$R$28,$Q$28,IF(C4419&lt;=$R$29,$Q$29,IF(C4419&lt;=$R$30,$Q$30,IF(C4419&lt;=$R$31,$Q$31,IF(C4419&lt;=$R$32,$Q$32,IF(C4419&lt;=$R$33,$Q$33,IF(C4419&lt;=$R$34,$Q$34,IF(C4419&lt;=$R$35,$Q$35,IF(C4419&lt;=$R$36,$Q$36,""))))))))))))))))))))))))))))))))))))</f>
        <v>Apr 18</v>
      </c>
      <c r="G4419">
        <f t="shared" si="275"/>
        <v>4418</v>
      </c>
      <c r="H4419" t="str">
        <f t="shared" ref="H4419:H4482" si="277">IF(F4419=$J$1,G4419,"")</f>
        <v/>
      </c>
      <c r="I4419" t="str">
        <f t="shared" ref="I4419:I4482" si="278">IFERROR(SMALL($H$2:$H$8586,G4419),"")</f>
        <v/>
      </c>
    </row>
    <row r="4420" spans="1:9" ht="15" thickBot="1" x14ac:dyDescent="0.35">
      <c r="A4420" s="4" t="s">
        <v>179</v>
      </c>
      <c r="B4420" s="4" t="s">
        <v>180</v>
      </c>
      <c r="C4420" s="5">
        <v>43217</v>
      </c>
      <c r="E4420" s="6">
        <v>349.75</v>
      </c>
      <c r="F4420" t="str">
        <f t="shared" si="276"/>
        <v>Apr 18</v>
      </c>
      <c r="G4420">
        <f t="shared" ref="G4420:G4483" si="279">1+G4419</f>
        <v>4419</v>
      </c>
      <c r="H4420" t="str">
        <f t="shared" si="277"/>
        <v/>
      </c>
      <c r="I4420" t="str">
        <f t="shared" si="278"/>
        <v/>
      </c>
    </row>
    <row r="4421" spans="1:9" ht="15" thickBot="1" x14ac:dyDescent="0.35">
      <c r="A4421" s="4" t="s">
        <v>233</v>
      </c>
      <c r="B4421" s="4" t="s">
        <v>12</v>
      </c>
      <c r="C4421" s="5">
        <v>43217</v>
      </c>
      <c r="E4421" s="6">
        <v>449.3</v>
      </c>
      <c r="F4421" t="str">
        <f t="shared" si="276"/>
        <v>Apr 18</v>
      </c>
      <c r="G4421">
        <f t="shared" si="279"/>
        <v>4420</v>
      </c>
      <c r="H4421" t="str">
        <f t="shared" si="277"/>
        <v/>
      </c>
      <c r="I4421" t="str">
        <f t="shared" si="278"/>
        <v/>
      </c>
    </row>
    <row r="4422" spans="1:9" ht="15" thickBot="1" x14ac:dyDescent="0.35">
      <c r="A4422" s="4" t="s">
        <v>241</v>
      </c>
      <c r="B4422" s="4" t="s">
        <v>131</v>
      </c>
      <c r="C4422" s="5">
        <v>43217</v>
      </c>
      <c r="E4422" s="6">
        <v>291.74</v>
      </c>
      <c r="F4422" t="str">
        <f t="shared" si="276"/>
        <v>Apr 18</v>
      </c>
      <c r="G4422">
        <f t="shared" si="279"/>
        <v>4421</v>
      </c>
      <c r="H4422" t="str">
        <f t="shared" si="277"/>
        <v/>
      </c>
      <c r="I4422" t="str">
        <f t="shared" si="278"/>
        <v/>
      </c>
    </row>
    <row r="4423" spans="1:9" ht="15" thickBot="1" x14ac:dyDescent="0.35">
      <c r="A4423" s="4" t="s">
        <v>241</v>
      </c>
      <c r="B4423" s="4" t="s">
        <v>16</v>
      </c>
      <c r="C4423" s="5">
        <v>43217</v>
      </c>
      <c r="E4423" s="6">
        <v>38.15</v>
      </c>
      <c r="F4423" t="str">
        <f t="shared" si="276"/>
        <v>Apr 18</v>
      </c>
      <c r="G4423">
        <f t="shared" si="279"/>
        <v>4422</v>
      </c>
      <c r="H4423" t="str">
        <f t="shared" si="277"/>
        <v/>
      </c>
      <c r="I4423" t="str">
        <f t="shared" si="278"/>
        <v/>
      </c>
    </row>
    <row r="4424" spans="1:9" ht="15" thickBot="1" x14ac:dyDescent="0.35">
      <c r="A4424" s="4" t="s">
        <v>481</v>
      </c>
      <c r="B4424" s="4" t="s">
        <v>28</v>
      </c>
      <c r="C4424" s="5">
        <v>43217</v>
      </c>
      <c r="E4424" s="6">
        <v>15550</v>
      </c>
      <c r="F4424" t="str">
        <f t="shared" si="276"/>
        <v>Apr 18</v>
      </c>
      <c r="G4424">
        <f t="shared" si="279"/>
        <v>4423</v>
      </c>
      <c r="H4424" t="str">
        <f t="shared" si="277"/>
        <v/>
      </c>
      <c r="I4424" t="str">
        <f t="shared" si="278"/>
        <v/>
      </c>
    </row>
    <row r="4425" spans="1:9" ht="15" thickBot="1" x14ac:dyDescent="0.35">
      <c r="A4425" s="4" t="s">
        <v>29</v>
      </c>
      <c r="B4425" s="4" t="s">
        <v>127</v>
      </c>
      <c r="C4425" s="5">
        <v>43217</v>
      </c>
      <c r="E4425" s="6">
        <v>265.67</v>
      </c>
      <c r="F4425" t="str">
        <f t="shared" si="276"/>
        <v>Apr 18</v>
      </c>
      <c r="G4425">
        <f t="shared" si="279"/>
        <v>4424</v>
      </c>
      <c r="H4425" t="str">
        <f t="shared" si="277"/>
        <v/>
      </c>
      <c r="I4425" t="str">
        <f t="shared" si="278"/>
        <v/>
      </c>
    </row>
    <row r="4426" spans="1:9" ht="15" thickBot="1" x14ac:dyDescent="0.35">
      <c r="A4426" s="4" t="s">
        <v>29</v>
      </c>
      <c r="B4426" s="4" t="s">
        <v>8</v>
      </c>
      <c r="C4426" s="5">
        <v>43217</v>
      </c>
      <c r="E4426" s="6">
        <v>623.83000000000004</v>
      </c>
      <c r="F4426" t="str">
        <f t="shared" si="276"/>
        <v>Apr 18</v>
      </c>
      <c r="G4426">
        <f t="shared" si="279"/>
        <v>4425</v>
      </c>
      <c r="H4426" t="str">
        <f t="shared" si="277"/>
        <v/>
      </c>
      <c r="I4426" t="str">
        <f t="shared" si="278"/>
        <v/>
      </c>
    </row>
    <row r="4427" spans="1:9" ht="15" thickBot="1" x14ac:dyDescent="0.35">
      <c r="A4427" s="4" t="s">
        <v>144</v>
      </c>
      <c r="B4427" s="4" t="s">
        <v>28</v>
      </c>
      <c r="C4427" s="5">
        <v>43217</v>
      </c>
      <c r="E4427" s="6">
        <v>263612.7</v>
      </c>
      <c r="F4427" t="str">
        <f t="shared" si="276"/>
        <v>Apr 18</v>
      </c>
      <c r="G4427">
        <f t="shared" si="279"/>
        <v>4426</v>
      </c>
      <c r="H4427" t="str">
        <f t="shared" si="277"/>
        <v/>
      </c>
      <c r="I4427" t="str">
        <f t="shared" si="278"/>
        <v/>
      </c>
    </row>
    <row r="4428" spans="1:9" ht="15" thickBot="1" x14ac:dyDescent="0.35">
      <c r="A4428" s="4" t="s">
        <v>144</v>
      </c>
      <c r="B4428" s="4" t="s">
        <v>89</v>
      </c>
      <c r="C4428" s="5">
        <v>43217</v>
      </c>
      <c r="E4428" s="6">
        <v>-435</v>
      </c>
      <c r="F4428" t="str">
        <f t="shared" si="276"/>
        <v>Apr 18</v>
      </c>
      <c r="G4428">
        <f t="shared" si="279"/>
        <v>4427</v>
      </c>
      <c r="H4428" t="str">
        <f t="shared" si="277"/>
        <v/>
      </c>
      <c r="I4428" t="str">
        <f t="shared" si="278"/>
        <v/>
      </c>
    </row>
    <row r="4429" spans="1:9" ht="15" thickBot="1" x14ac:dyDescent="0.35">
      <c r="A4429" s="4" t="s">
        <v>144</v>
      </c>
      <c r="B4429" s="4" t="s">
        <v>33</v>
      </c>
      <c r="C4429" s="5">
        <v>43217</v>
      </c>
      <c r="E4429" s="6">
        <v>31428</v>
      </c>
      <c r="F4429" t="str">
        <f t="shared" si="276"/>
        <v>Apr 18</v>
      </c>
      <c r="G4429">
        <f t="shared" si="279"/>
        <v>4428</v>
      </c>
      <c r="H4429" t="str">
        <f t="shared" si="277"/>
        <v/>
      </c>
      <c r="I4429" t="str">
        <f t="shared" si="278"/>
        <v/>
      </c>
    </row>
    <row r="4430" spans="1:9" ht="15" thickBot="1" x14ac:dyDescent="0.35">
      <c r="A4430" s="4" t="s">
        <v>144</v>
      </c>
      <c r="B4430" s="4" t="s">
        <v>102</v>
      </c>
      <c r="C4430" s="5">
        <v>43217</v>
      </c>
      <c r="E4430" s="6">
        <v>51887.15</v>
      </c>
      <c r="F4430" t="str">
        <f t="shared" si="276"/>
        <v>Apr 18</v>
      </c>
      <c r="G4430">
        <f t="shared" si="279"/>
        <v>4429</v>
      </c>
      <c r="H4430" t="str">
        <f t="shared" si="277"/>
        <v/>
      </c>
      <c r="I4430" t="str">
        <f t="shared" si="278"/>
        <v/>
      </c>
    </row>
    <row r="4431" spans="1:9" ht="15" thickBot="1" x14ac:dyDescent="0.35">
      <c r="A4431" s="4" t="s">
        <v>32</v>
      </c>
      <c r="B4431" s="4" t="s">
        <v>33</v>
      </c>
      <c r="C4431" s="5">
        <v>43217</v>
      </c>
      <c r="E4431" s="6">
        <v>2272.5100000000002</v>
      </c>
      <c r="F4431" t="str">
        <f t="shared" si="276"/>
        <v>Apr 18</v>
      </c>
      <c r="G4431">
        <f t="shared" si="279"/>
        <v>4430</v>
      </c>
      <c r="H4431" t="str">
        <f t="shared" si="277"/>
        <v/>
      </c>
      <c r="I4431" t="str">
        <f t="shared" si="278"/>
        <v/>
      </c>
    </row>
    <row r="4432" spans="1:9" ht="15" thickBot="1" x14ac:dyDescent="0.35">
      <c r="A4432" s="4" t="s">
        <v>145</v>
      </c>
      <c r="B4432" s="4" t="s">
        <v>35</v>
      </c>
      <c r="C4432" s="5">
        <v>43217</v>
      </c>
      <c r="E4432" s="6">
        <v>7209</v>
      </c>
      <c r="F4432" t="str">
        <f t="shared" si="276"/>
        <v>Apr 18</v>
      </c>
      <c r="G4432">
        <f t="shared" si="279"/>
        <v>4431</v>
      </c>
      <c r="H4432" t="str">
        <f t="shared" si="277"/>
        <v/>
      </c>
      <c r="I4432" t="str">
        <f t="shared" si="278"/>
        <v/>
      </c>
    </row>
    <row r="4433" spans="1:9" ht="15" thickBot="1" x14ac:dyDescent="0.35">
      <c r="A4433" s="4" t="s">
        <v>371</v>
      </c>
      <c r="B4433" s="4" t="s">
        <v>8</v>
      </c>
      <c r="C4433" s="5">
        <v>43217</v>
      </c>
      <c r="E4433" s="6">
        <v>3461.02</v>
      </c>
      <c r="F4433" t="str">
        <f t="shared" si="276"/>
        <v>Apr 18</v>
      </c>
      <c r="G4433">
        <f t="shared" si="279"/>
        <v>4432</v>
      </c>
      <c r="H4433" t="str">
        <f t="shared" si="277"/>
        <v/>
      </c>
      <c r="I4433" t="str">
        <f t="shared" si="278"/>
        <v/>
      </c>
    </row>
    <row r="4434" spans="1:9" ht="15" thickBot="1" x14ac:dyDescent="0.35">
      <c r="A4434" s="4" t="s">
        <v>146</v>
      </c>
      <c r="B4434" s="4" t="s">
        <v>8</v>
      </c>
      <c r="C4434" s="5">
        <v>43217</v>
      </c>
      <c r="E4434" s="6">
        <v>724.21</v>
      </c>
      <c r="F4434" t="str">
        <f t="shared" si="276"/>
        <v>Apr 18</v>
      </c>
      <c r="G4434">
        <f t="shared" si="279"/>
        <v>4433</v>
      </c>
      <c r="H4434" t="str">
        <f t="shared" si="277"/>
        <v/>
      </c>
      <c r="I4434" t="str">
        <f t="shared" si="278"/>
        <v/>
      </c>
    </row>
    <row r="4435" spans="1:9" ht="15" thickBot="1" x14ac:dyDescent="0.35">
      <c r="A4435" s="4" t="s">
        <v>475</v>
      </c>
      <c r="B4435" s="4" t="s">
        <v>171</v>
      </c>
      <c r="C4435" s="5">
        <v>43217</v>
      </c>
      <c r="E4435" s="6">
        <v>11072.25</v>
      </c>
      <c r="F4435" t="str">
        <f t="shared" si="276"/>
        <v>Apr 18</v>
      </c>
      <c r="G4435">
        <f t="shared" si="279"/>
        <v>4434</v>
      </c>
      <c r="H4435" t="str">
        <f t="shared" si="277"/>
        <v/>
      </c>
      <c r="I4435" t="str">
        <f t="shared" si="278"/>
        <v/>
      </c>
    </row>
    <row r="4436" spans="1:9" ht="15" thickBot="1" x14ac:dyDescent="0.35">
      <c r="A4436" s="4" t="s">
        <v>288</v>
      </c>
      <c r="B4436" s="4" t="s">
        <v>14</v>
      </c>
      <c r="C4436" s="5">
        <v>43217</v>
      </c>
      <c r="E4436" s="6">
        <v>2041.66</v>
      </c>
      <c r="F4436" t="str">
        <f t="shared" si="276"/>
        <v>Apr 18</v>
      </c>
      <c r="G4436">
        <f t="shared" si="279"/>
        <v>4435</v>
      </c>
      <c r="H4436" t="str">
        <f t="shared" si="277"/>
        <v/>
      </c>
      <c r="I4436" t="str">
        <f t="shared" si="278"/>
        <v/>
      </c>
    </row>
    <row r="4437" spans="1:9" ht="15" thickBot="1" x14ac:dyDescent="0.35">
      <c r="A4437" s="4" t="s">
        <v>281</v>
      </c>
      <c r="B4437" s="4" t="s">
        <v>12</v>
      </c>
      <c r="C4437" s="5">
        <v>43217</v>
      </c>
      <c r="E4437" s="6">
        <v>141.91</v>
      </c>
      <c r="F4437" t="str">
        <f t="shared" si="276"/>
        <v>Apr 18</v>
      </c>
      <c r="G4437">
        <f t="shared" si="279"/>
        <v>4436</v>
      </c>
      <c r="H4437" t="str">
        <f t="shared" si="277"/>
        <v/>
      </c>
      <c r="I4437" t="str">
        <f t="shared" si="278"/>
        <v/>
      </c>
    </row>
    <row r="4438" spans="1:9" ht="15" thickBot="1" x14ac:dyDescent="0.35">
      <c r="A4438" s="4" t="s">
        <v>508</v>
      </c>
      <c r="B4438" s="4" t="s">
        <v>28</v>
      </c>
      <c r="C4438" s="5">
        <v>43217</v>
      </c>
      <c r="E4438" s="6">
        <v>486.93</v>
      </c>
      <c r="F4438" t="str">
        <f t="shared" si="276"/>
        <v>Apr 18</v>
      </c>
      <c r="G4438">
        <f t="shared" si="279"/>
        <v>4437</v>
      </c>
      <c r="H4438" t="str">
        <f t="shared" si="277"/>
        <v/>
      </c>
      <c r="I4438" t="str">
        <f t="shared" si="278"/>
        <v/>
      </c>
    </row>
    <row r="4439" spans="1:9" ht="15" thickBot="1" x14ac:dyDescent="0.35">
      <c r="A4439" s="4" t="s">
        <v>335</v>
      </c>
      <c r="B4439" s="4" t="s">
        <v>102</v>
      </c>
      <c r="C4439" s="5">
        <v>43217</v>
      </c>
      <c r="E4439" s="6">
        <v>1759.5</v>
      </c>
      <c r="F4439" t="str">
        <f t="shared" si="276"/>
        <v>Apr 18</v>
      </c>
      <c r="G4439">
        <f t="shared" si="279"/>
        <v>4438</v>
      </c>
      <c r="H4439" t="str">
        <f t="shared" si="277"/>
        <v/>
      </c>
      <c r="I4439" t="str">
        <f t="shared" si="278"/>
        <v/>
      </c>
    </row>
    <row r="4440" spans="1:9" ht="15" thickBot="1" x14ac:dyDescent="0.35">
      <c r="A4440" s="4" t="s">
        <v>108</v>
      </c>
      <c r="B4440" s="4" t="s">
        <v>14</v>
      </c>
      <c r="C4440" s="5">
        <v>43217</v>
      </c>
      <c r="E4440" s="6">
        <v>7250</v>
      </c>
      <c r="F4440" t="str">
        <f t="shared" si="276"/>
        <v>Apr 18</v>
      </c>
      <c r="G4440">
        <f t="shared" si="279"/>
        <v>4439</v>
      </c>
      <c r="H4440" t="str">
        <f t="shared" si="277"/>
        <v/>
      </c>
      <c r="I4440" t="str">
        <f t="shared" si="278"/>
        <v/>
      </c>
    </row>
    <row r="4441" spans="1:9" ht="15" thickBot="1" x14ac:dyDescent="0.35">
      <c r="A4441" s="4" t="s">
        <v>41</v>
      </c>
      <c r="B4441" s="4" t="s">
        <v>8</v>
      </c>
      <c r="C4441" s="5">
        <v>43217</v>
      </c>
      <c r="E4441" s="6">
        <v>53.97</v>
      </c>
      <c r="F4441" t="str">
        <f t="shared" si="276"/>
        <v>Apr 18</v>
      </c>
      <c r="G4441">
        <f t="shared" si="279"/>
        <v>4440</v>
      </c>
      <c r="H4441" t="str">
        <f t="shared" si="277"/>
        <v/>
      </c>
      <c r="I4441" t="str">
        <f t="shared" si="278"/>
        <v/>
      </c>
    </row>
    <row r="4442" spans="1:9" ht="15" thickBot="1" x14ac:dyDescent="0.35">
      <c r="A4442" s="4" t="s">
        <v>504</v>
      </c>
      <c r="B4442" s="4" t="s">
        <v>106</v>
      </c>
      <c r="C4442" s="5">
        <v>43217</v>
      </c>
      <c r="E4442" s="6">
        <v>379.68</v>
      </c>
      <c r="F4442" t="str">
        <f t="shared" si="276"/>
        <v>Apr 18</v>
      </c>
      <c r="G4442">
        <f t="shared" si="279"/>
        <v>4441</v>
      </c>
      <c r="H4442" t="str">
        <f t="shared" si="277"/>
        <v/>
      </c>
      <c r="I4442" t="str">
        <f t="shared" si="278"/>
        <v/>
      </c>
    </row>
    <row r="4443" spans="1:9" ht="15" thickBot="1" x14ac:dyDescent="0.35">
      <c r="A4443" s="4" t="s">
        <v>509</v>
      </c>
      <c r="B4443" s="4" t="s">
        <v>150</v>
      </c>
      <c r="C4443" s="5">
        <v>43217</v>
      </c>
      <c r="E4443" s="6">
        <v>10</v>
      </c>
      <c r="F4443" t="str">
        <f t="shared" si="276"/>
        <v>Apr 18</v>
      </c>
      <c r="G4443">
        <f t="shared" si="279"/>
        <v>4442</v>
      </c>
      <c r="H4443" t="str">
        <f t="shared" si="277"/>
        <v/>
      </c>
      <c r="I4443" t="str">
        <f t="shared" si="278"/>
        <v/>
      </c>
    </row>
    <row r="4444" spans="1:9" ht="15" thickBot="1" x14ac:dyDescent="0.35">
      <c r="A4444" s="4" t="s">
        <v>250</v>
      </c>
      <c r="B4444" s="4" t="s">
        <v>22</v>
      </c>
      <c r="C4444" s="5">
        <v>43217</v>
      </c>
      <c r="E4444" s="6">
        <v>35</v>
      </c>
      <c r="F4444" t="str">
        <f t="shared" si="276"/>
        <v>Apr 18</v>
      </c>
      <c r="G4444">
        <f t="shared" si="279"/>
        <v>4443</v>
      </c>
      <c r="H4444" t="str">
        <f t="shared" si="277"/>
        <v/>
      </c>
      <c r="I4444" t="str">
        <f t="shared" si="278"/>
        <v/>
      </c>
    </row>
    <row r="4445" spans="1:9" ht="15" thickBot="1" x14ac:dyDescent="0.35">
      <c r="A4445" s="4" t="s">
        <v>48</v>
      </c>
      <c r="B4445" s="4" t="s">
        <v>14</v>
      </c>
      <c r="C4445" s="5">
        <v>43217</v>
      </c>
      <c r="E4445" s="6">
        <v>38560.99</v>
      </c>
      <c r="F4445" t="str">
        <f t="shared" si="276"/>
        <v>Apr 18</v>
      </c>
      <c r="G4445">
        <f t="shared" si="279"/>
        <v>4444</v>
      </c>
      <c r="H4445" t="str">
        <f t="shared" si="277"/>
        <v/>
      </c>
      <c r="I4445" t="str">
        <f t="shared" si="278"/>
        <v/>
      </c>
    </row>
    <row r="4446" spans="1:9" ht="15" thickBot="1" x14ac:dyDescent="0.35">
      <c r="A4446" s="4" t="s">
        <v>51</v>
      </c>
      <c r="B4446" s="4" t="s">
        <v>22</v>
      </c>
      <c r="C4446" s="5">
        <v>43217</v>
      </c>
      <c r="E4446" s="6">
        <v>140</v>
      </c>
      <c r="F4446" t="str">
        <f t="shared" si="276"/>
        <v>Apr 18</v>
      </c>
      <c r="G4446">
        <f t="shared" si="279"/>
        <v>4445</v>
      </c>
      <c r="H4446" t="str">
        <f t="shared" si="277"/>
        <v/>
      </c>
      <c r="I4446" t="str">
        <f t="shared" si="278"/>
        <v/>
      </c>
    </row>
    <row r="4447" spans="1:9" ht="15" thickBot="1" x14ac:dyDescent="0.35">
      <c r="A4447" s="4" t="s">
        <v>188</v>
      </c>
      <c r="B4447" s="4" t="s">
        <v>20</v>
      </c>
      <c r="C4447" s="5">
        <v>43217</v>
      </c>
      <c r="E4447" s="6">
        <v>8459.19</v>
      </c>
      <c r="F4447" t="str">
        <f t="shared" si="276"/>
        <v>Apr 18</v>
      </c>
      <c r="G4447">
        <f t="shared" si="279"/>
        <v>4446</v>
      </c>
      <c r="H4447" t="str">
        <f t="shared" si="277"/>
        <v/>
      </c>
      <c r="I4447" t="str">
        <f t="shared" si="278"/>
        <v/>
      </c>
    </row>
    <row r="4448" spans="1:9" ht="15" thickBot="1" x14ac:dyDescent="0.35">
      <c r="A4448" s="4" t="s">
        <v>53</v>
      </c>
      <c r="B4448" s="4" t="s">
        <v>8</v>
      </c>
      <c r="C4448" s="5">
        <v>43217</v>
      </c>
      <c r="E4448" s="6">
        <v>93.49</v>
      </c>
      <c r="F4448" t="str">
        <f t="shared" si="276"/>
        <v>Apr 18</v>
      </c>
      <c r="G4448">
        <f t="shared" si="279"/>
        <v>4447</v>
      </c>
      <c r="H4448" t="str">
        <f t="shared" si="277"/>
        <v/>
      </c>
      <c r="I4448" t="str">
        <f t="shared" si="278"/>
        <v/>
      </c>
    </row>
    <row r="4449" spans="1:9" ht="15" thickBot="1" x14ac:dyDescent="0.35">
      <c r="A4449" s="4" t="s">
        <v>54</v>
      </c>
      <c r="B4449" s="4" t="s">
        <v>35</v>
      </c>
      <c r="C4449" s="5">
        <v>43217</v>
      </c>
      <c r="E4449" s="6">
        <v>784</v>
      </c>
      <c r="F4449" t="str">
        <f t="shared" si="276"/>
        <v>Apr 18</v>
      </c>
      <c r="G4449">
        <f t="shared" si="279"/>
        <v>4448</v>
      </c>
      <c r="H4449" t="str">
        <f t="shared" si="277"/>
        <v/>
      </c>
      <c r="I4449" t="str">
        <f t="shared" si="278"/>
        <v/>
      </c>
    </row>
    <row r="4450" spans="1:9" ht="15" thickBot="1" x14ac:dyDescent="0.35">
      <c r="A4450" s="4" t="s">
        <v>304</v>
      </c>
      <c r="B4450" s="4" t="s">
        <v>127</v>
      </c>
      <c r="C4450" s="5">
        <v>43217</v>
      </c>
      <c r="E4450" s="6">
        <v>298.95</v>
      </c>
      <c r="F4450" t="str">
        <f t="shared" si="276"/>
        <v>Apr 18</v>
      </c>
      <c r="G4450">
        <f t="shared" si="279"/>
        <v>4449</v>
      </c>
      <c r="H4450" t="str">
        <f t="shared" si="277"/>
        <v/>
      </c>
      <c r="I4450" t="str">
        <f t="shared" si="278"/>
        <v/>
      </c>
    </row>
    <row r="4451" spans="1:9" ht="15" thickBot="1" x14ac:dyDescent="0.35">
      <c r="A4451" s="4" t="s">
        <v>113</v>
      </c>
      <c r="B4451" s="4" t="s">
        <v>12</v>
      </c>
      <c r="C4451" s="5">
        <v>43217</v>
      </c>
      <c r="E4451" s="6">
        <v>222.43</v>
      </c>
      <c r="F4451" t="str">
        <f t="shared" si="276"/>
        <v>Apr 18</v>
      </c>
      <c r="G4451">
        <f t="shared" si="279"/>
        <v>4450</v>
      </c>
      <c r="H4451" t="str">
        <f t="shared" si="277"/>
        <v/>
      </c>
      <c r="I4451" t="str">
        <f t="shared" si="278"/>
        <v/>
      </c>
    </row>
    <row r="4452" spans="1:9" ht="15" thickBot="1" x14ac:dyDescent="0.35">
      <c r="A4452" s="4" t="s">
        <v>56</v>
      </c>
      <c r="B4452" s="4" t="s">
        <v>12</v>
      </c>
      <c r="C4452" s="5">
        <v>43217</v>
      </c>
      <c r="E4452" s="6">
        <v>353.98</v>
      </c>
      <c r="F4452" t="str">
        <f t="shared" si="276"/>
        <v>Apr 18</v>
      </c>
      <c r="G4452">
        <f t="shared" si="279"/>
        <v>4451</v>
      </c>
      <c r="H4452" t="str">
        <f t="shared" si="277"/>
        <v/>
      </c>
      <c r="I4452" t="str">
        <f t="shared" si="278"/>
        <v/>
      </c>
    </row>
    <row r="4453" spans="1:9" ht="15" thickBot="1" x14ac:dyDescent="0.35">
      <c r="A4453" s="4" t="s">
        <v>57</v>
      </c>
      <c r="B4453" s="4" t="s">
        <v>8</v>
      </c>
      <c r="C4453" s="5">
        <v>43217</v>
      </c>
      <c r="E4453" s="6">
        <v>4003.66</v>
      </c>
      <c r="F4453" t="str">
        <f t="shared" si="276"/>
        <v>Apr 18</v>
      </c>
      <c r="G4453">
        <f t="shared" si="279"/>
        <v>4452</v>
      </c>
      <c r="H4453" t="str">
        <f t="shared" si="277"/>
        <v/>
      </c>
      <c r="I4453" t="str">
        <f t="shared" si="278"/>
        <v/>
      </c>
    </row>
    <row r="4454" spans="1:9" ht="15" thickBot="1" x14ac:dyDescent="0.35">
      <c r="A4454" s="4" t="s">
        <v>64</v>
      </c>
      <c r="B4454" s="4" t="s">
        <v>14</v>
      </c>
      <c r="C4454" s="5">
        <v>43217</v>
      </c>
      <c r="E4454" s="6">
        <v>245</v>
      </c>
      <c r="F4454" t="str">
        <f t="shared" si="276"/>
        <v>Apr 18</v>
      </c>
      <c r="G4454">
        <f t="shared" si="279"/>
        <v>4453</v>
      </c>
      <c r="H4454" t="str">
        <f t="shared" si="277"/>
        <v/>
      </c>
      <c r="I4454" t="str">
        <f t="shared" si="278"/>
        <v/>
      </c>
    </row>
    <row r="4455" spans="1:9" ht="15" thickBot="1" x14ac:dyDescent="0.35">
      <c r="A4455" s="4" t="s">
        <v>237</v>
      </c>
      <c r="B4455" s="4" t="s">
        <v>12</v>
      </c>
      <c r="C4455" s="5">
        <v>43217</v>
      </c>
      <c r="E4455" s="6">
        <v>534.95000000000005</v>
      </c>
      <c r="F4455" t="str">
        <f t="shared" si="276"/>
        <v>Apr 18</v>
      </c>
      <c r="G4455">
        <f t="shared" si="279"/>
        <v>4454</v>
      </c>
      <c r="H4455" t="str">
        <f t="shared" si="277"/>
        <v/>
      </c>
      <c r="I4455" t="str">
        <f t="shared" si="278"/>
        <v/>
      </c>
    </row>
    <row r="4456" spans="1:9" ht="15" thickBot="1" x14ac:dyDescent="0.35">
      <c r="A4456" s="4" t="s">
        <v>468</v>
      </c>
      <c r="B4456" s="4" t="s">
        <v>12</v>
      </c>
      <c r="C4456" s="5">
        <v>43217</v>
      </c>
      <c r="E4456" s="6">
        <v>13.5</v>
      </c>
      <c r="F4456" t="str">
        <f t="shared" si="276"/>
        <v>Apr 18</v>
      </c>
      <c r="G4456">
        <f t="shared" si="279"/>
        <v>4455</v>
      </c>
      <c r="H4456" t="str">
        <f t="shared" si="277"/>
        <v/>
      </c>
      <c r="I4456" t="str">
        <f t="shared" si="278"/>
        <v/>
      </c>
    </row>
    <row r="4457" spans="1:9" ht="15" thickBot="1" x14ac:dyDescent="0.35">
      <c r="A4457" s="4" t="s">
        <v>162</v>
      </c>
      <c r="B4457" s="4" t="s">
        <v>8</v>
      </c>
      <c r="C4457" s="5">
        <v>43217</v>
      </c>
      <c r="E4457" s="6">
        <v>-672.8</v>
      </c>
      <c r="F4457" t="str">
        <f t="shared" si="276"/>
        <v>Apr 18</v>
      </c>
      <c r="G4457">
        <f t="shared" si="279"/>
        <v>4456</v>
      </c>
      <c r="H4457" t="str">
        <f t="shared" si="277"/>
        <v/>
      </c>
      <c r="I4457" t="str">
        <f t="shared" si="278"/>
        <v/>
      </c>
    </row>
    <row r="4458" spans="1:9" ht="15" thickBot="1" x14ac:dyDescent="0.35">
      <c r="A4458" s="4" t="s">
        <v>162</v>
      </c>
      <c r="B4458" s="4" t="s">
        <v>39</v>
      </c>
      <c r="C4458" s="5">
        <v>43217</v>
      </c>
      <c r="E4458" s="6">
        <v>14000</v>
      </c>
      <c r="F4458" t="str">
        <f t="shared" si="276"/>
        <v>Apr 18</v>
      </c>
      <c r="G4458">
        <f t="shared" si="279"/>
        <v>4457</v>
      </c>
      <c r="H4458" t="str">
        <f t="shared" si="277"/>
        <v/>
      </c>
      <c r="I4458" t="str">
        <f t="shared" si="278"/>
        <v/>
      </c>
    </row>
    <row r="4459" spans="1:9" ht="15" thickBot="1" x14ac:dyDescent="0.35">
      <c r="A4459" s="4" t="s">
        <v>71</v>
      </c>
      <c r="B4459" s="4" t="s">
        <v>12</v>
      </c>
      <c r="C4459" s="5">
        <v>43217</v>
      </c>
      <c r="E4459" s="6">
        <v>581.87</v>
      </c>
      <c r="F4459" t="str">
        <f t="shared" si="276"/>
        <v>Apr 18</v>
      </c>
      <c r="G4459">
        <f t="shared" si="279"/>
        <v>4458</v>
      </c>
      <c r="H4459" t="str">
        <f t="shared" si="277"/>
        <v/>
      </c>
      <c r="I4459" t="str">
        <f t="shared" si="278"/>
        <v/>
      </c>
    </row>
    <row r="4460" spans="1:9" ht="15" thickBot="1" x14ac:dyDescent="0.35">
      <c r="A4460" s="4" t="s">
        <v>165</v>
      </c>
      <c r="B4460" s="4" t="s">
        <v>8</v>
      </c>
      <c r="C4460" s="5">
        <v>43217</v>
      </c>
      <c r="E4460" s="6">
        <v>8166.82</v>
      </c>
      <c r="F4460" t="str">
        <f t="shared" si="276"/>
        <v>Apr 18</v>
      </c>
      <c r="G4460">
        <f t="shared" si="279"/>
        <v>4459</v>
      </c>
      <c r="H4460" t="str">
        <f t="shared" si="277"/>
        <v/>
      </c>
      <c r="I4460" t="str">
        <f t="shared" si="278"/>
        <v/>
      </c>
    </row>
    <row r="4461" spans="1:9" ht="15" thickBot="1" x14ac:dyDescent="0.35">
      <c r="A4461" s="4" t="s">
        <v>76</v>
      </c>
      <c r="B4461" s="4" t="s">
        <v>214</v>
      </c>
      <c r="C4461" s="5">
        <v>43217</v>
      </c>
      <c r="E4461" s="6">
        <v>42284.24</v>
      </c>
      <c r="F4461" t="str">
        <f t="shared" si="276"/>
        <v>Apr 18</v>
      </c>
      <c r="G4461">
        <f t="shared" si="279"/>
        <v>4460</v>
      </c>
      <c r="H4461" t="str">
        <f t="shared" si="277"/>
        <v/>
      </c>
      <c r="I4461" t="str">
        <f t="shared" si="278"/>
        <v/>
      </c>
    </row>
    <row r="4462" spans="1:9" ht="15" thickBot="1" x14ac:dyDescent="0.35">
      <c r="A4462" s="4" t="s">
        <v>76</v>
      </c>
      <c r="B4462" s="4" t="s">
        <v>111</v>
      </c>
      <c r="C4462" s="5">
        <v>43217</v>
      </c>
      <c r="E4462" s="6">
        <v>2468.8200000000002</v>
      </c>
      <c r="F4462" t="str">
        <f t="shared" si="276"/>
        <v>Apr 18</v>
      </c>
      <c r="G4462">
        <f t="shared" si="279"/>
        <v>4461</v>
      </c>
      <c r="H4462" t="str">
        <f t="shared" si="277"/>
        <v/>
      </c>
      <c r="I4462" t="str">
        <f t="shared" si="278"/>
        <v/>
      </c>
    </row>
    <row r="4463" spans="1:9" ht="15" thickBot="1" x14ac:dyDescent="0.35">
      <c r="A4463" s="4" t="s">
        <v>5</v>
      </c>
      <c r="B4463" s="4" t="s">
        <v>6</v>
      </c>
      <c r="C4463" s="5">
        <v>43217</v>
      </c>
      <c r="E4463" s="6">
        <v>242139.28</v>
      </c>
      <c r="F4463" t="str">
        <f t="shared" si="276"/>
        <v>Apr 18</v>
      </c>
      <c r="G4463">
        <f t="shared" si="279"/>
        <v>4462</v>
      </c>
      <c r="H4463" t="str">
        <f t="shared" si="277"/>
        <v/>
      </c>
      <c r="I4463" t="str">
        <f t="shared" si="278"/>
        <v/>
      </c>
    </row>
    <row r="4464" spans="1:9" ht="15" thickBot="1" x14ac:dyDescent="0.35">
      <c r="A4464" s="4" t="s">
        <v>82</v>
      </c>
      <c r="B4464" s="4" t="s">
        <v>11</v>
      </c>
      <c r="C4464" s="5">
        <v>43217</v>
      </c>
      <c r="E4464" s="6">
        <v>1042.5</v>
      </c>
      <c r="F4464" t="str">
        <f t="shared" si="276"/>
        <v>Apr 18</v>
      </c>
      <c r="G4464">
        <f t="shared" si="279"/>
        <v>4463</v>
      </c>
      <c r="H4464" t="str">
        <f t="shared" si="277"/>
        <v/>
      </c>
      <c r="I4464" t="str">
        <f t="shared" si="278"/>
        <v/>
      </c>
    </row>
    <row r="4465" spans="1:9" ht="15" thickBot="1" x14ac:dyDescent="0.35">
      <c r="A4465" s="4" t="s">
        <v>377</v>
      </c>
      <c r="B4465" s="4" t="s">
        <v>8</v>
      </c>
      <c r="C4465" s="5">
        <v>43217</v>
      </c>
      <c r="E4465" s="6">
        <v>105</v>
      </c>
      <c r="F4465" t="str">
        <f t="shared" si="276"/>
        <v>Apr 18</v>
      </c>
      <c r="G4465">
        <f t="shared" si="279"/>
        <v>4464</v>
      </c>
      <c r="H4465" t="str">
        <f t="shared" si="277"/>
        <v/>
      </c>
      <c r="I4465" t="str">
        <f t="shared" si="278"/>
        <v/>
      </c>
    </row>
    <row r="4466" spans="1:9" ht="15" thickBot="1" x14ac:dyDescent="0.35">
      <c r="A4466" s="4" t="s">
        <v>84</v>
      </c>
      <c r="B4466" s="4" t="s">
        <v>85</v>
      </c>
      <c r="C4466" s="5">
        <v>43217</v>
      </c>
      <c r="E4466" s="6">
        <v>1499.5</v>
      </c>
      <c r="F4466" t="str">
        <f t="shared" si="276"/>
        <v>Apr 18</v>
      </c>
      <c r="G4466">
        <f t="shared" si="279"/>
        <v>4465</v>
      </c>
      <c r="H4466" t="str">
        <f t="shared" si="277"/>
        <v/>
      </c>
      <c r="I4466" t="str">
        <f t="shared" si="278"/>
        <v/>
      </c>
    </row>
    <row r="4467" spans="1:9" ht="15" thickBot="1" x14ac:dyDescent="0.35">
      <c r="A4467" s="4" t="s">
        <v>97</v>
      </c>
      <c r="B4467" s="4" t="s">
        <v>6</v>
      </c>
      <c r="C4467" s="5">
        <v>43220</v>
      </c>
      <c r="E4467" s="6">
        <v>119706.02</v>
      </c>
      <c r="F4467" t="str">
        <f t="shared" si="276"/>
        <v>Apr 18</v>
      </c>
      <c r="G4467">
        <f t="shared" si="279"/>
        <v>4466</v>
      </c>
      <c r="H4467" t="str">
        <f t="shared" si="277"/>
        <v/>
      </c>
      <c r="I4467" t="str">
        <f t="shared" si="278"/>
        <v/>
      </c>
    </row>
    <row r="4468" spans="1:9" ht="15" thickBot="1" x14ac:dyDescent="0.35">
      <c r="A4468" s="4" t="s">
        <v>5</v>
      </c>
      <c r="B4468" s="4" t="s">
        <v>6</v>
      </c>
      <c r="C4468" s="5">
        <v>43220</v>
      </c>
      <c r="E4468" s="6">
        <v>421.84</v>
      </c>
      <c r="F4468" t="str">
        <f t="shared" si="276"/>
        <v>Apr 18</v>
      </c>
      <c r="G4468">
        <f t="shared" si="279"/>
        <v>4467</v>
      </c>
      <c r="H4468" t="str">
        <f t="shared" si="277"/>
        <v/>
      </c>
      <c r="I4468" t="str">
        <f t="shared" si="278"/>
        <v/>
      </c>
    </row>
    <row r="4469" spans="1:9" ht="15" thickBot="1" x14ac:dyDescent="0.35">
      <c r="A4469" s="4" t="s">
        <v>174</v>
      </c>
      <c r="B4469" s="4" t="s">
        <v>22</v>
      </c>
      <c r="C4469" s="5">
        <v>43224</v>
      </c>
      <c r="E4469" s="6">
        <v>425</v>
      </c>
      <c r="F4469" t="str">
        <f t="shared" si="276"/>
        <v>May 18</v>
      </c>
      <c r="G4469">
        <f t="shared" si="279"/>
        <v>4468</v>
      </c>
      <c r="H4469" t="str">
        <f t="shared" si="277"/>
        <v/>
      </c>
      <c r="I4469" t="str">
        <f t="shared" si="278"/>
        <v/>
      </c>
    </row>
    <row r="4470" spans="1:9" ht="15" thickBot="1" x14ac:dyDescent="0.35">
      <c r="A4470" s="4" t="s">
        <v>19</v>
      </c>
      <c r="B4470" s="4" t="s">
        <v>20</v>
      </c>
      <c r="C4470" s="5">
        <v>43224</v>
      </c>
      <c r="E4470" s="6">
        <v>736.88</v>
      </c>
      <c r="F4470" t="str">
        <f t="shared" si="276"/>
        <v>May 18</v>
      </c>
      <c r="G4470">
        <f t="shared" si="279"/>
        <v>4469</v>
      </c>
      <c r="H4470" t="str">
        <f t="shared" si="277"/>
        <v/>
      </c>
      <c r="I4470" t="str">
        <f t="shared" si="278"/>
        <v/>
      </c>
    </row>
    <row r="4471" spans="1:9" ht="15" thickBot="1" x14ac:dyDescent="0.35">
      <c r="A4471" s="4" t="s">
        <v>140</v>
      </c>
      <c r="B4471" s="4" t="s">
        <v>210</v>
      </c>
      <c r="C4471" s="5">
        <v>43224</v>
      </c>
      <c r="E4471" s="6">
        <v>458.59</v>
      </c>
      <c r="F4471" t="str">
        <f t="shared" si="276"/>
        <v>May 18</v>
      </c>
      <c r="G4471">
        <f t="shared" si="279"/>
        <v>4470</v>
      </c>
      <c r="H4471" t="str">
        <f t="shared" si="277"/>
        <v/>
      </c>
      <c r="I4471" t="str">
        <f t="shared" si="278"/>
        <v/>
      </c>
    </row>
    <row r="4472" spans="1:9" ht="15" thickBot="1" x14ac:dyDescent="0.35">
      <c r="A4472" s="4" t="s">
        <v>26</v>
      </c>
      <c r="B4472" s="4" t="s">
        <v>20</v>
      </c>
      <c r="C4472" s="5">
        <v>43224</v>
      </c>
      <c r="E4472" s="6">
        <v>405.52</v>
      </c>
      <c r="F4472" t="str">
        <f t="shared" si="276"/>
        <v>May 18</v>
      </c>
      <c r="G4472">
        <f t="shared" si="279"/>
        <v>4471</v>
      </c>
      <c r="H4472" t="str">
        <f t="shared" si="277"/>
        <v/>
      </c>
      <c r="I4472" t="str">
        <f t="shared" si="278"/>
        <v/>
      </c>
    </row>
    <row r="4473" spans="1:9" ht="15" thickBot="1" x14ac:dyDescent="0.35">
      <c r="A4473" s="4" t="s">
        <v>30</v>
      </c>
      <c r="B4473" s="4" t="s">
        <v>31</v>
      </c>
      <c r="C4473" s="5">
        <v>43224</v>
      </c>
      <c r="E4473" s="6">
        <v>546.6</v>
      </c>
      <c r="F4473" t="str">
        <f t="shared" si="276"/>
        <v>May 18</v>
      </c>
      <c r="G4473">
        <f t="shared" si="279"/>
        <v>4472</v>
      </c>
      <c r="H4473" t="str">
        <f t="shared" si="277"/>
        <v/>
      </c>
      <c r="I4473" t="str">
        <f t="shared" si="278"/>
        <v/>
      </c>
    </row>
    <row r="4474" spans="1:9" ht="15" thickBot="1" x14ac:dyDescent="0.35">
      <c r="A4474" s="4" t="s">
        <v>32</v>
      </c>
      <c r="B4474" s="4" t="s">
        <v>33</v>
      </c>
      <c r="C4474" s="5">
        <v>43224</v>
      </c>
      <c r="E4474" s="6">
        <v>2409.91</v>
      </c>
      <c r="F4474" t="str">
        <f t="shared" si="276"/>
        <v>May 18</v>
      </c>
      <c r="G4474">
        <f t="shared" si="279"/>
        <v>4473</v>
      </c>
      <c r="H4474" t="str">
        <f t="shared" si="277"/>
        <v/>
      </c>
      <c r="I4474" t="str">
        <f t="shared" si="278"/>
        <v/>
      </c>
    </row>
    <row r="4475" spans="1:9" ht="15" thickBot="1" x14ac:dyDescent="0.35">
      <c r="A4475" s="4" t="s">
        <v>34</v>
      </c>
      <c r="B4475" s="4" t="s">
        <v>22</v>
      </c>
      <c r="C4475" s="5">
        <v>43224</v>
      </c>
      <c r="E4475" s="6">
        <v>724.5</v>
      </c>
      <c r="F4475" t="str">
        <f t="shared" si="276"/>
        <v>May 18</v>
      </c>
      <c r="G4475">
        <f t="shared" si="279"/>
        <v>4474</v>
      </c>
      <c r="H4475" t="str">
        <f t="shared" si="277"/>
        <v/>
      </c>
      <c r="I4475" t="str">
        <f t="shared" si="278"/>
        <v/>
      </c>
    </row>
    <row r="4476" spans="1:9" ht="15" thickBot="1" x14ac:dyDescent="0.35">
      <c r="A4476" s="4" t="s">
        <v>36</v>
      </c>
      <c r="B4476" s="4" t="s">
        <v>18</v>
      </c>
      <c r="C4476" s="5">
        <v>43224</v>
      </c>
      <c r="E4476" s="6">
        <v>280.35000000000002</v>
      </c>
      <c r="F4476" t="str">
        <f t="shared" si="276"/>
        <v>May 18</v>
      </c>
      <c r="G4476">
        <f t="shared" si="279"/>
        <v>4475</v>
      </c>
      <c r="H4476" t="str">
        <f t="shared" si="277"/>
        <v/>
      </c>
      <c r="I4476" t="str">
        <f t="shared" si="278"/>
        <v/>
      </c>
    </row>
    <row r="4477" spans="1:9" ht="15" thickBot="1" x14ac:dyDescent="0.35">
      <c r="A4477" s="4" t="s">
        <v>198</v>
      </c>
      <c r="B4477" s="4" t="s">
        <v>14</v>
      </c>
      <c r="C4477" s="5">
        <v>43224</v>
      </c>
      <c r="E4477" s="6">
        <v>3000</v>
      </c>
      <c r="F4477" t="str">
        <f t="shared" si="276"/>
        <v>May 18</v>
      </c>
      <c r="G4477">
        <f t="shared" si="279"/>
        <v>4476</v>
      </c>
      <c r="H4477" t="str">
        <f t="shared" si="277"/>
        <v/>
      </c>
      <c r="I4477" t="str">
        <f t="shared" si="278"/>
        <v/>
      </c>
    </row>
    <row r="4478" spans="1:9" ht="15" thickBot="1" x14ac:dyDescent="0.35">
      <c r="A4478" s="4" t="s">
        <v>185</v>
      </c>
      <c r="B4478" s="4" t="s">
        <v>28</v>
      </c>
      <c r="C4478" s="5">
        <v>43224</v>
      </c>
      <c r="E4478" s="6">
        <v>3534.02</v>
      </c>
      <c r="F4478" t="str">
        <f t="shared" si="276"/>
        <v>May 18</v>
      </c>
      <c r="G4478">
        <f t="shared" si="279"/>
        <v>4477</v>
      </c>
      <c r="H4478" t="str">
        <f t="shared" si="277"/>
        <v/>
      </c>
      <c r="I4478" t="str">
        <f t="shared" si="278"/>
        <v/>
      </c>
    </row>
    <row r="4479" spans="1:9" ht="15" thickBot="1" x14ac:dyDescent="0.35">
      <c r="A4479" s="4" t="s">
        <v>434</v>
      </c>
      <c r="B4479" s="4" t="s">
        <v>22</v>
      </c>
      <c r="C4479" s="5">
        <v>43224</v>
      </c>
      <c r="E4479" s="6">
        <v>212.8</v>
      </c>
      <c r="F4479" t="str">
        <f t="shared" si="276"/>
        <v>May 18</v>
      </c>
      <c r="G4479">
        <f t="shared" si="279"/>
        <v>4478</v>
      </c>
      <c r="H4479" t="str">
        <f t="shared" si="277"/>
        <v/>
      </c>
      <c r="I4479" t="str">
        <f t="shared" si="278"/>
        <v/>
      </c>
    </row>
    <row r="4480" spans="1:9" ht="15" thickBot="1" x14ac:dyDescent="0.35">
      <c r="A4480" s="4" t="s">
        <v>497</v>
      </c>
      <c r="B4480" s="4" t="s">
        <v>148</v>
      </c>
      <c r="C4480" s="5">
        <v>43224</v>
      </c>
      <c r="E4480" s="6">
        <v>137.78</v>
      </c>
      <c r="F4480" t="str">
        <f t="shared" si="276"/>
        <v>May 18</v>
      </c>
      <c r="G4480">
        <f t="shared" si="279"/>
        <v>4479</v>
      </c>
      <c r="H4480" t="str">
        <f t="shared" si="277"/>
        <v/>
      </c>
      <c r="I4480" t="str">
        <f t="shared" si="278"/>
        <v/>
      </c>
    </row>
    <row r="4481" spans="1:9" ht="15" thickBot="1" x14ac:dyDescent="0.35">
      <c r="A4481" s="4" t="s">
        <v>356</v>
      </c>
      <c r="B4481" s="4" t="s">
        <v>39</v>
      </c>
      <c r="C4481" s="5">
        <v>43224</v>
      </c>
      <c r="E4481" s="6">
        <v>1071</v>
      </c>
      <c r="F4481" t="str">
        <f t="shared" si="276"/>
        <v>May 18</v>
      </c>
      <c r="G4481">
        <f t="shared" si="279"/>
        <v>4480</v>
      </c>
      <c r="H4481" t="str">
        <f t="shared" si="277"/>
        <v/>
      </c>
      <c r="I4481" t="str">
        <f t="shared" si="278"/>
        <v/>
      </c>
    </row>
    <row r="4482" spans="1:9" ht="15" thickBot="1" x14ac:dyDescent="0.35">
      <c r="A4482" s="4" t="s">
        <v>335</v>
      </c>
      <c r="B4482" s="4" t="s">
        <v>102</v>
      </c>
      <c r="C4482" s="5">
        <v>43224</v>
      </c>
      <c r="E4482" s="6">
        <v>3259.9</v>
      </c>
      <c r="F4482" t="str">
        <f t="shared" si="276"/>
        <v>May 18</v>
      </c>
      <c r="G4482">
        <f t="shared" si="279"/>
        <v>4481</v>
      </c>
      <c r="H4482" t="str">
        <f t="shared" si="277"/>
        <v/>
      </c>
      <c r="I4482" t="str">
        <f t="shared" si="278"/>
        <v/>
      </c>
    </row>
    <row r="4483" spans="1:9" ht="15" thickBot="1" x14ac:dyDescent="0.35">
      <c r="A4483" s="4" t="s">
        <v>107</v>
      </c>
      <c r="B4483" s="4" t="s">
        <v>14</v>
      </c>
      <c r="C4483" s="5">
        <v>43224</v>
      </c>
      <c r="E4483" s="6">
        <v>11795.3</v>
      </c>
      <c r="F4483" t="str">
        <f t="shared" ref="F4483:F4546" si="280">IF(C4483&lt;=$R$1,$Q$1,IF(C4483&lt;=$R$2,$Q$2,IF(C4483&lt;=$R$3,$Q$3,IF(C4483&lt;=$R$4,$Q$4,IF(C4483&lt;=$R$5,$Q$5,IF(C4483&lt;=$R$6,$Q$6,IF(C4483&lt;=$R$7,$Q$7,IF(C4483&lt;=$R$8,$Q$8,IF(C4483&lt;=$R$9,$Q$9,IF(C4483&lt;=$R$10,$Q$10,IF(C4483&lt;=$R$11,$Q$11,IF(C4483&lt;=$R$12,$Q$12,IF(C4483&lt;=$R$13,$Q$13,IF(C4483&lt;=$R$14,$Q$14,IF(C4483&lt;=$R$15,$Q$15,IF(C4483&lt;=$R$16,$Q$16,IF(C4483&lt;=$R$17,$Q$17,IF(C4483&lt;=$R$18,$Q$18,IF(C4483&lt;=$R$19,$Q$19,IF(C4483&lt;=$R$20,$Q$20,IF(C4483&lt;=$R$21,$Q$21,IF(C4483&lt;=$R$22,$Q$22,IF(C4483&lt;=$R$23,$Q$23,IF(C4483&lt;=$R$24,$Q$24,IF(C4483&lt;=$R$25,$Q$25,IF(C4483&lt;=$R$26,$Q$26,IF(C4483&lt;=$R$27,$Q$27,IF(C4483&lt;=$R$28,$Q$28,IF(C4483&lt;=$R$29,$Q$29,IF(C4483&lt;=$R$30,$Q$30,IF(C4483&lt;=$R$31,$Q$31,IF(C4483&lt;=$R$32,$Q$32,IF(C4483&lt;=$R$33,$Q$33,IF(C4483&lt;=$R$34,$Q$34,IF(C4483&lt;=$R$35,$Q$35,IF(C4483&lt;=$R$36,$Q$36,""))))))))))))))))))))))))))))))))))))</f>
        <v>May 18</v>
      </c>
      <c r="G4483">
        <f t="shared" si="279"/>
        <v>4482</v>
      </c>
      <c r="H4483" t="str">
        <f t="shared" ref="H4483:H4546" si="281">IF(F4483=$J$1,G4483,"")</f>
        <v/>
      </c>
      <c r="I4483" t="str">
        <f t="shared" ref="I4483:I4546" si="282">IFERROR(SMALL($H$2:$H$8586,G4483),"")</f>
        <v/>
      </c>
    </row>
    <row r="4484" spans="1:9" ht="15" thickBot="1" x14ac:dyDescent="0.35">
      <c r="A4484" s="4" t="s">
        <v>46</v>
      </c>
      <c r="B4484" s="4" t="s">
        <v>47</v>
      </c>
      <c r="C4484" s="5">
        <v>43224</v>
      </c>
      <c r="E4484" s="6">
        <v>10110.69</v>
      </c>
      <c r="F4484" t="str">
        <f t="shared" si="280"/>
        <v>May 18</v>
      </c>
      <c r="G4484">
        <f t="shared" ref="G4484:G4547" si="283">1+G4483</f>
        <v>4483</v>
      </c>
      <c r="H4484" t="str">
        <f t="shared" si="281"/>
        <v/>
      </c>
      <c r="I4484" t="str">
        <f t="shared" si="282"/>
        <v/>
      </c>
    </row>
    <row r="4485" spans="1:9" ht="15" thickBot="1" x14ac:dyDescent="0.35">
      <c r="A4485" s="4" t="s">
        <v>46</v>
      </c>
      <c r="B4485" s="4" t="s">
        <v>111</v>
      </c>
      <c r="C4485" s="5">
        <v>43224</v>
      </c>
      <c r="E4485" s="6">
        <v>5186.53</v>
      </c>
      <c r="F4485" t="str">
        <f t="shared" si="280"/>
        <v>May 18</v>
      </c>
      <c r="G4485">
        <f t="shared" si="283"/>
        <v>4484</v>
      </c>
      <c r="H4485" t="str">
        <f t="shared" si="281"/>
        <v/>
      </c>
      <c r="I4485" t="str">
        <f t="shared" si="282"/>
        <v/>
      </c>
    </row>
    <row r="4486" spans="1:9" ht="15" thickBot="1" x14ac:dyDescent="0.35">
      <c r="A4486" s="4" t="s">
        <v>447</v>
      </c>
      <c r="B4486" s="4" t="s">
        <v>131</v>
      </c>
      <c r="C4486" s="5">
        <v>43224</v>
      </c>
      <c r="E4486" s="6">
        <v>0</v>
      </c>
      <c r="F4486" t="str">
        <f t="shared" si="280"/>
        <v>May 18</v>
      </c>
      <c r="G4486">
        <f t="shared" si="283"/>
        <v>4485</v>
      </c>
      <c r="H4486" t="str">
        <f t="shared" si="281"/>
        <v/>
      </c>
      <c r="I4486" t="str">
        <f t="shared" si="282"/>
        <v/>
      </c>
    </row>
    <row r="4487" spans="1:9" ht="15" thickBot="1" x14ac:dyDescent="0.35">
      <c r="A4487" s="4" t="s">
        <v>447</v>
      </c>
      <c r="B4487" s="4" t="s">
        <v>16</v>
      </c>
      <c r="C4487" s="5">
        <v>43224</v>
      </c>
      <c r="E4487" s="6">
        <v>31.99</v>
      </c>
      <c r="F4487" t="str">
        <f t="shared" si="280"/>
        <v>May 18</v>
      </c>
      <c r="G4487">
        <f t="shared" si="283"/>
        <v>4486</v>
      </c>
      <c r="H4487" t="str">
        <f t="shared" si="281"/>
        <v/>
      </c>
      <c r="I4487" t="str">
        <f t="shared" si="282"/>
        <v/>
      </c>
    </row>
    <row r="4488" spans="1:9" ht="15" thickBot="1" x14ac:dyDescent="0.35">
      <c r="A4488" s="4" t="s">
        <v>447</v>
      </c>
      <c r="B4488" s="4" t="s">
        <v>67</v>
      </c>
      <c r="C4488" s="5">
        <v>43224</v>
      </c>
      <c r="E4488" s="6">
        <v>96.19</v>
      </c>
      <c r="F4488" t="str">
        <f t="shared" si="280"/>
        <v>May 18</v>
      </c>
      <c r="G4488">
        <f t="shared" si="283"/>
        <v>4487</v>
      </c>
      <c r="H4488" t="str">
        <f t="shared" si="281"/>
        <v/>
      </c>
      <c r="I4488" t="str">
        <f t="shared" si="282"/>
        <v/>
      </c>
    </row>
    <row r="4489" spans="1:9" ht="15" thickBot="1" x14ac:dyDescent="0.35">
      <c r="A4489" s="4" t="s">
        <v>209</v>
      </c>
      <c r="B4489" s="4" t="s">
        <v>210</v>
      </c>
      <c r="C4489" s="5">
        <v>43224</v>
      </c>
      <c r="E4489" s="6">
        <v>1285.4100000000001</v>
      </c>
      <c r="F4489" t="str">
        <f t="shared" si="280"/>
        <v>May 18</v>
      </c>
      <c r="G4489">
        <f t="shared" si="283"/>
        <v>4488</v>
      </c>
      <c r="H4489" t="str">
        <f t="shared" si="281"/>
        <v/>
      </c>
      <c r="I4489" t="str">
        <f t="shared" si="282"/>
        <v/>
      </c>
    </row>
    <row r="4490" spans="1:9" ht="15" thickBot="1" x14ac:dyDescent="0.35">
      <c r="A4490" s="4" t="s">
        <v>55</v>
      </c>
      <c r="B4490" s="4" t="s">
        <v>100</v>
      </c>
      <c r="C4490" s="5">
        <v>43224</v>
      </c>
      <c r="E4490" s="6">
        <v>12275.21</v>
      </c>
      <c r="F4490" t="str">
        <f t="shared" si="280"/>
        <v>May 18</v>
      </c>
      <c r="G4490">
        <f t="shared" si="283"/>
        <v>4489</v>
      </c>
      <c r="H4490" t="str">
        <f t="shared" si="281"/>
        <v/>
      </c>
      <c r="I4490" t="str">
        <f t="shared" si="282"/>
        <v/>
      </c>
    </row>
    <row r="4491" spans="1:9" ht="15" thickBot="1" x14ac:dyDescent="0.35">
      <c r="A4491" s="4" t="s">
        <v>55</v>
      </c>
      <c r="B4491" s="4" t="s">
        <v>14</v>
      </c>
      <c r="C4491" s="5">
        <v>43224</v>
      </c>
      <c r="E4491" s="6">
        <v>23072.71</v>
      </c>
      <c r="F4491" t="str">
        <f t="shared" si="280"/>
        <v>May 18</v>
      </c>
      <c r="G4491">
        <f t="shared" si="283"/>
        <v>4490</v>
      </c>
      <c r="H4491" t="str">
        <f t="shared" si="281"/>
        <v/>
      </c>
      <c r="I4491" t="str">
        <f t="shared" si="282"/>
        <v/>
      </c>
    </row>
    <row r="4492" spans="1:9" ht="15" thickBot="1" x14ac:dyDescent="0.35">
      <c r="A4492" s="4" t="s">
        <v>116</v>
      </c>
      <c r="B4492" s="4" t="s">
        <v>45</v>
      </c>
      <c r="C4492" s="5">
        <v>43224</v>
      </c>
      <c r="E4492" s="6">
        <v>256.11</v>
      </c>
      <c r="F4492" t="str">
        <f t="shared" si="280"/>
        <v>May 18</v>
      </c>
      <c r="G4492">
        <f t="shared" si="283"/>
        <v>4491</v>
      </c>
      <c r="H4492" t="str">
        <f t="shared" si="281"/>
        <v/>
      </c>
      <c r="I4492" t="str">
        <f t="shared" si="282"/>
        <v/>
      </c>
    </row>
    <row r="4493" spans="1:9" ht="15" thickBot="1" x14ac:dyDescent="0.35">
      <c r="A4493" s="4" t="s">
        <v>230</v>
      </c>
      <c r="B4493" s="4" t="s">
        <v>28</v>
      </c>
      <c r="C4493" s="5">
        <v>43224</v>
      </c>
      <c r="E4493" s="6">
        <v>3400</v>
      </c>
      <c r="F4493" t="str">
        <f t="shared" si="280"/>
        <v>May 18</v>
      </c>
      <c r="G4493">
        <f t="shared" si="283"/>
        <v>4492</v>
      </c>
      <c r="H4493" t="str">
        <f t="shared" si="281"/>
        <v/>
      </c>
      <c r="I4493" t="str">
        <f t="shared" si="282"/>
        <v/>
      </c>
    </row>
    <row r="4494" spans="1:9" ht="15" thickBot="1" x14ac:dyDescent="0.35">
      <c r="A4494" s="4" t="s">
        <v>72</v>
      </c>
      <c r="B4494" s="4" t="s">
        <v>73</v>
      </c>
      <c r="C4494" s="5">
        <v>43224</v>
      </c>
      <c r="E4494" s="6">
        <v>26863</v>
      </c>
      <c r="F4494" t="str">
        <f t="shared" si="280"/>
        <v>May 18</v>
      </c>
      <c r="G4494">
        <f t="shared" si="283"/>
        <v>4493</v>
      </c>
      <c r="H4494" t="str">
        <f t="shared" si="281"/>
        <v/>
      </c>
      <c r="I4494" t="str">
        <f t="shared" si="282"/>
        <v/>
      </c>
    </row>
    <row r="4495" spans="1:9" ht="15" thickBot="1" x14ac:dyDescent="0.35">
      <c r="A4495" s="4" t="s">
        <v>345</v>
      </c>
      <c r="B4495" s="4" t="s">
        <v>66</v>
      </c>
      <c r="C4495" s="5">
        <v>43224</v>
      </c>
      <c r="E4495" s="6">
        <v>2500</v>
      </c>
      <c r="F4495" t="str">
        <f t="shared" si="280"/>
        <v>May 18</v>
      </c>
      <c r="G4495">
        <f t="shared" si="283"/>
        <v>4494</v>
      </c>
      <c r="H4495" t="str">
        <f t="shared" si="281"/>
        <v/>
      </c>
      <c r="I4495" t="str">
        <f t="shared" si="282"/>
        <v/>
      </c>
    </row>
    <row r="4496" spans="1:9" ht="15" thickBot="1" x14ac:dyDescent="0.35">
      <c r="A4496" s="4" t="s">
        <v>82</v>
      </c>
      <c r="B4496" s="4" t="s">
        <v>11</v>
      </c>
      <c r="C4496" s="5">
        <v>43224</v>
      </c>
      <c r="E4496" s="6">
        <v>372.75</v>
      </c>
      <c r="F4496" t="str">
        <f t="shared" si="280"/>
        <v>May 18</v>
      </c>
      <c r="G4496">
        <f t="shared" si="283"/>
        <v>4495</v>
      </c>
      <c r="H4496" t="str">
        <f t="shared" si="281"/>
        <v/>
      </c>
      <c r="I4496" t="str">
        <f t="shared" si="282"/>
        <v/>
      </c>
    </row>
    <row r="4497" spans="1:9" ht="15" thickBot="1" x14ac:dyDescent="0.35">
      <c r="A4497" s="4" t="s">
        <v>5</v>
      </c>
      <c r="B4497" s="4" t="s">
        <v>6</v>
      </c>
      <c r="C4497" s="5">
        <v>43230</v>
      </c>
      <c r="E4497" s="6">
        <v>42.8</v>
      </c>
      <c r="F4497" t="str">
        <f t="shared" si="280"/>
        <v>May 18</v>
      </c>
      <c r="G4497">
        <f t="shared" si="283"/>
        <v>4496</v>
      </c>
      <c r="H4497" t="str">
        <f t="shared" si="281"/>
        <v/>
      </c>
      <c r="I4497" t="str">
        <f t="shared" si="282"/>
        <v/>
      </c>
    </row>
    <row r="4498" spans="1:9" ht="15" thickBot="1" x14ac:dyDescent="0.35">
      <c r="A4498" s="4" t="s">
        <v>216</v>
      </c>
      <c r="B4498" s="4" t="s">
        <v>14</v>
      </c>
      <c r="C4498" s="5">
        <v>43231</v>
      </c>
      <c r="E4498" s="6">
        <v>5375</v>
      </c>
      <c r="F4498" t="str">
        <f t="shared" si="280"/>
        <v>May 18</v>
      </c>
      <c r="G4498">
        <f t="shared" si="283"/>
        <v>4497</v>
      </c>
      <c r="H4498" t="str">
        <f t="shared" si="281"/>
        <v/>
      </c>
      <c r="I4498" t="str">
        <f t="shared" si="282"/>
        <v/>
      </c>
    </row>
    <row r="4499" spans="1:9" ht="15" thickBot="1" x14ac:dyDescent="0.35">
      <c r="A4499" s="4" t="s">
        <v>437</v>
      </c>
      <c r="B4499" s="4" t="s">
        <v>8</v>
      </c>
      <c r="C4499" s="5">
        <v>43231</v>
      </c>
      <c r="E4499" s="6">
        <v>55.02</v>
      </c>
      <c r="F4499" t="str">
        <f t="shared" si="280"/>
        <v>May 18</v>
      </c>
      <c r="G4499">
        <f t="shared" si="283"/>
        <v>4498</v>
      </c>
      <c r="H4499" t="str">
        <f t="shared" si="281"/>
        <v/>
      </c>
      <c r="I4499" t="str">
        <f t="shared" si="282"/>
        <v/>
      </c>
    </row>
    <row r="4500" spans="1:9" ht="15" thickBot="1" x14ac:dyDescent="0.35">
      <c r="A4500" s="4" t="s">
        <v>128</v>
      </c>
      <c r="B4500" s="4" t="s">
        <v>89</v>
      </c>
      <c r="C4500" s="5">
        <v>43231</v>
      </c>
      <c r="E4500" s="6">
        <v>7745.45</v>
      </c>
      <c r="F4500" t="str">
        <f t="shared" si="280"/>
        <v>May 18</v>
      </c>
      <c r="G4500">
        <f t="shared" si="283"/>
        <v>4499</v>
      </c>
      <c r="H4500" t="str">
        <f t="shared" si="281"/>
        <v/>
      </c>
      <c r="I4500" t="str">
        <f t="shared" si="282"/>
        <v/>
      </c>
    </row>
    <row r="4501" spans="1:9" ht="15" thickBot="1" x14ac:dyDescent="0.35">
      <c r="A4501" s="4" t="s">
        <v>172</v>
      </c>
      <c r="B4501" s="4" t="s">
        <v>8</v>
      </c>
      <c r="C4501" s="5">
        <v>43231</v>
      </c>
      <c r="E4501" s="6">
        <v>320.85000000000002</v>
      </c>
      <c r="F4501" t="str">
        <f t="shared" si="280"/>
        <v>May 18</v>
      </c>
      <c r="G4501">
        <f t="shared" si="283"/>
        <v>4500</v>
      </c>
      <c r="H4501" t="str">
        <f t="shared" si="281"/>
        <v/>
      </c>
      <c r="I4501" t="str">
        <f t="shared" si="282"/>
        <v/>
      </c>
    </row>
    <row r="4502" spans="1:9" ht="15" thickBot="1" x14ac:dyDescent="0.35">
      <c r="A4502" s="4" t="s">
        <v>7</v>
      </c>
      <c r="B4502" s="4" t="s">
        <v>127</v>
      </c>
      <c r="C4502" s="5">
        <v>43231</v>
      </c>
      <c r="E4502" s="6">
        <v>67.5</v>
      </c>
      <c r="F4502" t="str">
        <f t="shared" si="280"/>
        <v>May 18</v>
      </c>
      <c r="G4502">
        <f t="shared" si="283"/>
        <v>4501</v>
      </c>
      <c r="H4502" t="str">
        <f t="shared" si="281"/>
        <v/>
      </c>
      <c r="I4502" t="str">
        <f t="shared" si="282"/>
        <v/>
      </c>
    </row>
    <row r="4503" spans="1:9" ht="15" thickBot="1" x14ac:dyDescent="0.35">
      <c r="A4503" s="4" t="s">
        <v>9</v>
      </c>
      <c r="B4503" s="4" t="s">
        <v>8</v>
      </c>
      <c r="C4503" s="5">
        <v>43231</v>
      </c>
      <c r="E4503" s="6">
        <v>2145</v>
      </c>
      <c r="F4503" t="str">
        <f t="shared" si="280"/>
        <v>May 18</v>
      </c>
      <c r="G4503">
        <f t="shared" si="283"/>
        <v>4502</v>
      </c>
      <c r="H4503" t="str">
        <f t="shared" si="281"/>
        <v/>
      </c>
      <c r="I4503" t="str">
        <f t="shared" si="282"/>
        <v/>
      </c>
    </row>
    <row r="4504" spans="1:9" ht="15" thickBot="1" x14ac:dyDescent="0.35">
      <c r="A4504" s="4" t="s">
        <v>10</v>
      </c>
      <c r="B4504" s="4" t="s">
        <v>11</v>
      </c>
      <c r="C4504" s="5">
        <v>43231</v>
      </c>
      <c r="E4504" s="6">
        <v>623.62</v>
      </c>
      <c r="F4504" t="str">
        <f t="shared" si="280"/>
        <v>May 18</v>
      </c>
      <c r="G4504">
        <f t="shared" si="283"/>
        <v>4503</v>
      </c>
      <c r="H4504" t="str">
        <f t="shared" si="281"/>
        <v/>
      </c>
      <c r="I4504" t="str">
        <f t="shared" si="282"/>
        <v/>
      </c>
    </row>
    <row r="4505" spans="1:9" ht="15" thickBot="1" x14ac:dyDescent="0.35">
      <c r="A4505" s="4" t="s">
        <v>10</v>
      </c>
      <c r="B4505" s="4" t="s">
        <v>127</v>
      </c>
      <c r="C4505" s="5">
        <v>43231</v>
      </c>
      <c r="E4505" s="6">
        <v>569.95000000000005</v>
      </c>
      <c r="F4505" t="str">
        <f t="shared" si="280"/>
        <v>May 18</v>
      </c>
      <c r="G4505">
        <f t="shared" si="283"/>
        <v>4504</v>
      </c>
      <c r="H4505" t="str">
        <f t="shared" si="281"/>
        <v/>
      </c>
      <c r="I4505" t="str">
        <f t="shared" si="282"/>
        <v/>
      </c>
    </row>
    <row r="4506" spans="1:9" ht="15" thickBot="1" x14ac:dyDescent="0.35">
      <c r="A4506" s="4" t="s">
        <v>398</v>
      </c>
      <c r="B4506" s="4" t="s">
        <v>70</v>
      </c>
      <c r="C4506" s="5">
        <v>43231</v>
      </c>
      <c r="E4506" s="6">
        <v>1024.0999999999999</v>
      </c>
      <c r="F4506" t="str">
        <f t="shared" si="280"/>
        <v>May 18</v>
      </c>
      <c r="G4506">
        <f t="shared" si="283"/>
        <v>4505</v>
      </c>
      <c r="H4506" t="str">
        <f t="shared" si="281"/>
        <v/>
      </c>
      <c r="I4506" t="str">
        <f t="shared" si="282"/>
        <v/>
      </c>
    </row>
    <row r="4507" spans="1:9" ht="15" thickBot="1" x14ac:dyDescent="0.35">
      <c r="A4507" s="4" t="s">
        <v>133</v>
      </c>
      <c r="B4507" s="4" t="s">
        <v>8</v>
      </c>
      <c r="C4507" s="5">
        <v>43231</v>
      </c>
      <c r="E4507" s="6">
        <v>131.01</v>
      </c>
      <c r="F4507" t="str">
        <f t="shared" si="280"/>
        <v>May 18</v>
      </c>
      <c r="G4507">
        <f t="shared" si="283"/>
        <v>4506</v>
      </c>
      <c r="H4507" t="str">
        <f t="shared" si="281"/>
        <v/>
      </c>
      <c r="I4507" t="str">
        <f t="shared" si="282"/>
        <v/>
      </c>
    </row>
    <row r="4508" spans="1:9" ht="15" thickBot="1" x14ac:dyDescent="0.35">
      <c r="A4508" s="4" t="s">
        <v>91</v>
      </c>
      <c r="B4508" s="4" t="s">
        <v>14</v>
      </c>
      <c r="C4508" s="5">
        <v>43231</v>
      </c>
      <c r="E4508" s="6">
        <v>5397.15</v>
      </c>
      <c r="F4508" t="str">
        <f t="shared" si="280"/>
        <v>May 18</v>
      </c>
      <c r="G4508">
        <f t="shared" si="283"/>
        <v>4507</v>
      </c>
      <c r="H4508" t="str">
        <f t="shared" si="281"/>
        <v/>
      </c>
      <c r="I4508" t="str">
        <f t="shared" si="282"/>
        <v/>
      </c>
    </row>
    <row r="4509" spans="1:9" ht="15" thickBot="1" x14ac:dyDescent="0.35">
      <c r="A4509" s="4" t="s">
        <v>490</v>
      </c>
      <c r="B4509" s="4" t="s">
        <v>11</v>
      </c>
      <c r="C4509" s="5">
        <v>43231</v>
      </c>
      <c r="E4509" s="6">
        <v>116.99</v>
      </c>
      <c r="F4509" t="str">
        <f t="shared" si="280"/>
        <v>May 18</v>
      </c>
      <c r="G4509">
        <f t="shared" si="283"/>
        <v>4508</v>
      </c>
      <c r="H4509" t="str">
        <f t="shared" si="281"/>
        <v/>
      </c>
      <c r="I4509" t="str">
        <f t="shared" si="282"/>
        <v/>
      </c>
    </row>
    <row r="4510" spans="1:9" ht="15" thickBot="1" x14ac:dyDescent="0.35">
      <c r="A4510" s="4" t="s">
        <v>477</v>
      </c>
      <c r="B4510" s="4" t="s">
        <v>16</v>
      </c>
      <c r="C4510" s="5">
        <v>43231</v>
      </c>
      <c r="E4510" s="6">
        <v>21.64</v>
      </c>
      <c r="F4510" t="str">
        <f t="shared" si="280"/>
        <v>May 18</v>
      </c>
      <c r="G4510">
        <f t="shared" si="283"/>
        <v>4509</v>
      </c>
      <c r="H4510" t="str">
        <f t="shared" si="281"/>
        <v/>
      </c>
      <c r="I4510" t="str">
        <f t="shared" si="282"/>
        <v/>
      </c>
    </row>
    <row r="4511" spans="1:9" ht="15" thickBot="1" x14ac:dyDescent="0.35">
      <c r="A4511" s="4" t="s">
        <v>134</v>
      </c>
      <c r="B4511" s="4" t="s">
        <v>22</v>
      </c>
      <c r="C4511" s="5">
        <v>43231</v>
      </c>
      <c r="E4511" s="6">
        <v>1077.8</v>
      </c>
      <c r="F4511" t="str">
        <f t="shared" si="280"/>
        <v>May 18</v>
      </c>
      <c r="G4511">
        <f t="shared" si="283"/>
        <v>4510</v>
      </c>
      <c r="H4511" t="str">
        <f t="shared" si="281"/>
        <v/>
      </c>
      <c r="I4511" t="str">
        <f t="shared" si="282"/>
        <v/>
      </c>
    </row>
    <row r="4512" spans="1:9" ht="15" thickBot="1" x14ac:dyDescent="0.35">
      <c r="A4512" s="4" t="s">
        <v>174</v>
      </c>
      <c r="B4512" s="4" t="s">
        <v>22</v>
      </c>
      <c r="C4512" s="5">
        <v>43231</v>
      </c>
      <c r="E4512" s="6">
        <v>425</v>
      </c>
      <c r="F4512" t="str">
        <f t="shared" si="280"/>
        <v>May 18</v>
      </c>
      <c r="G4512">
        <f t="shared" si="283"/>
        <v>4511</v>
      </c>
      <c r="H4512" t="str">
        <f t="shared" si="281"/>
        <v/>
      </c>
      <c r="I4512" t="str">
        <f t="shared" si="282"/>
        <v/>
      </c>
    </row>
    <row r="4513" spans="1:9" ht="15" thickBot="1" x14ac:dyDescent="0.35">
      <c r="A4513" s="4" t="s">
        <v>92</v>
      </c>
      <c r="B4513" s="4" t="s">
        <v>45</v>
      </c>
      <c r="C4513" s="5">
        <v>43231</v>
      </c>
      <c r="E4513" s="6">
        <v>617.1</v>
      </c>
      <c r="F4513" t="str">
        <f t="shared" si="280"/>
        <v>May 18</v>
      </c>
      <c r="G4513">
        <f t="shared" si="283"/>
        <v>4512</v>
      </c>
      <c r="H4513" t="str">
        <f t="shared" si="281"/>
        <v/>
      </c>
      <c r="I4513" t="str">
        <f t="shared" si="282"/>
        <v/>
      </c>
    </row>
    <row r="4514" spans="1:9" ht="15" thickBot="1" x14ac:dyDescent="0.35">
      <c r="A4514" s="4" t="s">
        <v>206</v>
      </c>
      <c r="B4514" s="4" t="s">
        <v>14</v>
      </c>
      <c r="C4514" s="5">
        <v>43231</v>
      </c>
      <c r="E4514" s="6">
        <v>13500</v>
      </c>
      <c r="F4514" t="str">
        <f t="shared" si="280"/>
        <v>May 18</v>
      </c>
      <c r="G4514">
        <f t="shared" si="283"/>
        <v>4513</v>
      </c>
      <c r="H4514" t="str">
        <f t="shared" si="281"/>
        <v/>
      </c>
      <c r="I4514" t="str">
        <f t="shared" si="282"/>
        <v/>
      </c>
    </row>
    <row r="4515" spans="1:9" ht="15" thickBot="1" x14ac:dyDescent="0.35">
      <c r="A4515" s="4" t="s">
        <v>17</v>
      </c>
      <c r="B4515" s="4" t="s">
        <v>18</v>
      </c>
      <c r="C4515" s="5">
        <v>43231</v>
      </c>
      <c r="E4515" s="6">
        <v>2886.29</v>
      </c>
      <c r="F4515" t="str">
        <f t="shared" si="280"/>
        <v>May 18</v>
      </c>
      <c r="G4515">
        <f t="shared" si="283"/>
        <v>4514</v>
      </c>
      <c r="H4515" t="str">
        <f t="shared" si="281"/>
        <v/>
      </c>
      <c r="I4515" t="str">
        <f t="shared" si="282"/>
        <v/>
      </c>
    </row>
    <row r="4516" spans="1:9" ht="15" thickBot="1" x14ac:dyDescent="0.35">
      <c r="A4516" s="4" t="s">
        <v>291</v>
      </c>
      <c r="B4516" s="4" t="s">
        <v>39</v>
      </c>
      <c r="C4516" s="5">
        <v>43231</v>
      </c>
      <c r="E4516" s="6">
        <v>475</v>
      </c>
      <c r="F4516" t="str">
        <f t="shared" si="280"/>
        <v>May 18</v>
      </c>
      <c r="G4516">
        <f t="shared" si="283"/>
        <v>4515</v>
      </c>
      <c r="H4516" t="str">
        <f t="shared" si="281"/>
        <v/>
      </c>
      <c r="I4516" t="str">
        <f t="shared" si="282"/>
        <v/>
      </c>
    </row>
    <row r="4517" spans="1:9" ht="15" thickBot="1" x14ac:dyDescent="0.35">
      <c r="A4517" s="4" t="s">
        <v>93</v>
      </c>
      <c r="B4517" s="4" t="s">
        <v>94</v>
      </c>
      <c r="C4517" s="5">
        <v>43231</v>
      </c>
      <c r="E4517" s="6">
        <v>56035.83</v>
      </c>
      <c r="F4517" t="str">
        <f t="shared" si="280"/>
        <v>May 18</v>
      </c>
      <c r="G4517">
        <f t="shared" si="283"/>
        <v>4516</v>
      </c>
      <c r="H4517" t="str">
        <f t="shared" si="281"/>
        <v/>
      </c>
      <c r="I4517" t="str">
        <f t="shared" si="282"/>
        <v/>
      </c>
    </row>
    <row r="4518" spans="1:9" ht="15" thickBot="1" x14ac:dyDescent="0.35">
      <c r="A4518" s="4" t="s">
        <v>93</v>
      </c>
      <c r="B4518" s="4" t="s">
        <v>95</v>
      </c>
      <c r="C4518" s="5">
        <v>43231</v>
      </c>
      <c r="E4518" s="6">
        <v>22411.25</v>
      </c>
      <c r="F4518" t="str">
        <f t="shared" si="280"/>
        <v>May 18</v>
      </c>
      <c r="G4518">
        <f t="shared" si="283"/>
        <v>4517</v>
      </c>
      <c r="H4518" t="str">
        <f t="shared" si="281"/>
        <v/>
      </c>
      <c r="I4518" t="str">
        <f t="shared" si="282"/>
        <v/>
      </c>
    </row>
    <row r="4519" spans="1:9" ht="15" thickBot="1" x14ac:dyDescent="0.35">
      <c r="A4519" s="4" t="s">
        <v>19</v>
      </c>
      <c r="B4519" s="4" t="s">
        <v>20</v>
      </c>
      <c r="C4519" s="5">
        <v>43231</v>
      </c>
      <c r="E4519" s="6">
        <v>1362.87</v>
      </c>
      <c r="F4519" t="str">
        <f t="shared" si="280"/>
        <v>May 18</v>
      </c>
      <c r="G4519">
        <f t="shared" si="283"/>
        <v>4518</v>
      </c>
      <c r="H4519" t="str">
        <f t="shared" si="281"/>
        <v/>
      </c>
      <c r="I4519" t="str">
        <f t="shared" si="282"/>
        <v/>
      </c>
    </row>
    <row r="4520" spans="1:9" ht="15" thickBot="1" x14ac:dyDescent="0.35">
      <c r="A4520" s="4" t="s">
        <v>19</v>
      </c>
      <c r="B4520" s="4" t="s">
        <v>22</v>
      </c>
      <c r="C4520" s="5">
        <v>43231</v>
      </c>
      <c r="E4520" s="6">
        <v>150</v>
      </c>
      <c r="F4520" t="str">
        <f t="shared" si="280"/>
        <v>May 18</v>
      </c>
      <c r="G4520">
        <f t="shared" si="283"/>
        <v>4519</v>
      </c>
      <c r="H4520" t="str">
        <f t="shared" si="281"/>
        <v/>
      </c>
      <c r="I4520" t="str">
        <f t="shared" si="282"/>
        <v/>
      </c>
    </row>
    <row r="4521" spans="1:9" ht="15" thickBot="1" x14ac:dyDescent="0.35">
      <c r="A4521" s="4" t="s">
        <v>96</v>
      </c>
      <c r="B4521" s="4" t="s">
        <v>45</v>
      </c>
      <c r="C4521" s="5">
        <v>43231</v>
      </c>
      <c r="E4521" s="6">
        <v>867.75</v>
      </c>
      <c r="F4521" t="str">
        <f t="shared" si="280"/>
        <v>May 18</v>
      </c>
      <c r="G4521">
        <f t="shared" si="283"/>
        <v>4520</v>
      </c>
      <c r="H4521" t="str">
        <f t="shared" si="281"/>
        <v/>
      </c>
      <c r="I4521" t="str">
        <f t="shared" si="282"/>
        <v/>
      </c>
    </row>
    <row r="4522" spans="1:9" ht="15" thickBot="1" x14ac:dyDescent="0.35">
      <c r="A4522" s="4" t="s">
        <v>221</v>
      </c>
      <c r="B4522" s="4" t="s">
        <v>8</v>
      </c>
      <c r="C4522" s="5">
        <v>43231</v>
      </c>
      <c r="E4522" s="6">
        <v>2635.74</v>
      </c>
      <c r="F4522" t="str">
        <f t="shared" si="280"/>
        <v>May 18</v>
      </c>
      <c r="G4522">
        <f t="shared" si="283"/>
        <v>4521</v>
      </c>
      <c r="H4522" t="str">
        <f t="shared" si="281"/>
        <v/>
      </c>
      <c r="I4522" t="str">
        <f t="shared" si="282"/>
        <v/>
      </c>
    </row>
    <row r="4523" spans="1:9" ht="15" thickBot="1" x14ac:dyDescent="0.35">
      <c r="A4523" s="4" t="s">
        <v>456</v>
      </c>
      <c r="B4523" s="4" t="s">
        <v>22</v>
      </c>
      <c r="C4523" s="5">
        <v>43231</v>
      </c>
      <c r="E4523" s="6">
        <v>875</v>
      </c>
      <c r="F4523" t="str">
        <f t="shared" si="280"/>
        <v>May 18</v>
      </c>
      <c r="G4523">
        <f t="shared" si="283"/>
        <v>4522</v>
      </c>
      <c r="H4523" t="str">
        <f t="shared" si="281"/>
        <v/>
      </c>
      <c r="I4523" t="str">
        <f t="shared" si="282"/>
        <v/>
      </c>
    </row>
    <row r="4524" spans="1:9" ht="15" thickBot="1" x14ac:dyDescent="0.35">
      <c r="A4524" s="4" t="s">
        <v>26</v>
      </c>
      <c r="B4524" s="4" t="s">
        <v>20</v>
      </c>
      <c r="C4524" s="5">
        <v>43231</v>
      </c>
      <c r="E4524" s="6">
        <v>5702.64</v>
      </c>
      <c r="F4524" t="str">
        <f t="shared" si="280"/>
        <v>May 18</v>
      </c>
      <c r="G4524">
        <f t="shared" si="283"/>
        <v>4523</v>
      </c>
      <c r="H4524" t="str">
        <f t="shared" si="281"/>
        <v/>
      </c>
      <c r="I4524" t="str">
        <f t="shared" si="282"/>
        <v/>
      </c>
    </row>
    <row r="4525" spans="1:9" ht="15" thickBot="1" x14ac:dyDescent="0.35">
      <c r="A4525" s="4" t="s">
        <v>233</v>
      </c>
      <c r="B4525" s="4" t="s">
        <v>12</v>
      </c>
      <c r="C4525" s="5">
        <v>43231</v>
      </c>
      <c r="E4525" s="6">
        <v>14.05</v>
      </c>
      <c r="F4525" t="str">
        <f t="shared" si="280"/>
        <v>May 18</v>
      </c>
      <c r="G4525">
        <f t="shared" si="283"/>
        <v>4524</v>
      </c>
      <c r="H4525" t="str">
        <f t="shared" si="281"/>
        <v/>
      </c>
      <c r="I4525" t="str">
        <f t="shared" si="282"/>
        <v/>
      </c>
    </row>
    <row r="4526" spans="1:9" ht="15" thickBot="1" x14ac:dyDescent="0.35">
      <c r="A4526" s="4" t="s">
        <v>461</v>
      </c>
      <c r="B4526" s="4" t="s">
        <v>70</v>
      </c>
      <c r="C4526" s="5">
        <v>43231</v>
      </c>
      <c r="E4526" s="6">
        <v>375.8</v>
      </c>
      <c r="F4526" t="str">
        <f t="shared" si="280"/>
        <v>May 18</v>
      </c>
      <c r="G4526">
        <f t="shared" si="283"/>
        <v>4525</v>
      </c>
      <c r="H4526" t="str">
        <f t="shared" si="281"/>
        <v/>
      </c>
      <c r="I4526" t="str">
        <f t="shared" si="282"/>
        <v/>
      </c>
    </row>
    <row r="4527" spans="1:9" ht="15" thickBot="1" x14ac:dyDescent="0.35">
      <c r="A4527" s="4" t="s">
        <v>101</v>
      </c>
      <c r="B4527" s="4" t="s">
        <v>102</v>
      </c>
      <c r="C4527" s="5">
        <v>43231</v>
      </c>
      <c r="E4527" s="6">
        <v>9139</v>
      </c>
      <c r="F4527" t="str">
        <f t="shared" si="280"/>
        <v>May 18</v>
      </c>
      <c r="G4527">
        <f t="shared" si="283"/>
        <v>4526</v>
      </c>
      <c r="H4527" t="str">
        <f t="shared" si="281"/>
        <v/>
      </c>
      <c r="I4527" t="str">
        <f t="shared" si="282"/>
        <v/>
      </c>
    </row>
    <row r="4528" spans="1:9" ht="15" thickBot="1" x14ac:dyDescent="0.35">
      <c r="A4528" s="4" t="s">
        <v>510</v>
      </c>
      <c r="B4528" s="4" t="s">
        <v>89</v>
      </c>
      <c r="C4528" s="5">
        <v>43231</v>
      </c>
      <c r="E4528" s="6">
        <v>5183.5</v>
      </c>
      <c r="F4528" t="str">
        <f t="shared" si="280"/>
        <v>May 18</v>
      </c>
      <c r="G4528">
        <f t="shared" si="283"/>
        <v>4527</v>
      </c>
      <c r="H4528" t="str">
        <f t="shared" si="281"/>
        <v/>
      </c>
      <c r="I4528" t="str">
        <f t="shared" si="282"/>
        <v/>
      </c>
    </row>
    <row r="4529" spans="1:9" ht="15" thickBot="1" x14ac:dyDescent="0.35">
      <c r="A4529" s="4" t="s">
        <v>438</v>
      </c>
      <c r="B4529" s="4" t="s">
        <v>43</v>
      </c>
      <c r="C4529" s="5">
        <v>43231</v>
      </c>
      <c r="E4529" s="6">
        <v>250</v>
      </c>
      <c r="F4529" t="str">
        <f t="shared" si="280"/>
        <v>May 18</v>
      </c>
      <c r="G4529">
        <f t="shared" si="283"/>
        <v>4528</v>
      </c>
      <c r="H4529" t="str">
        <f t="shared" si="281"/>
        <v/>
      </c>
      <c r="I4529" t="str">
        <f t="shared" si="282"/>
        <v/>
      </c>
    </row>
    <row r="4530" spans="1:9" ht="15" thickBot="1" x14ac:dyDescent="0.35">
      <c r="A4530" s="4" t="s">
        <v>29</v>
      </c>
      <c r="B4530" s="4" t="s">
        <v>127</v>
      </c>
      <c r="C4530" s="5">
        <v>43231</v>
      </c>
      <c r="E4530" s="6">
        <v>65.040000000000006</v>
      </c>
      <c r="F4530" t="str">
        <f t="shared" si="280"/>
        <v>May 18</v>
      </c>
      <c r="G4530">
        <f t="shared" si="283"/>
        <v>4529</v>
      </c>
      <c r="H4530" t="str">
        <f t="shared" si="281"/>
        <v/>
      </c>
      <c r="I4530" t="str">
        <f t="shared" si="282"/>
        <v/>
      </c>
    </row>
    <row r="4531" spans="1:9" ht="15" thickBot="1" x14ac:dyDescent="0.35">
      <c r="A4531" s="4" t="s">
        <v>29</v>
      </c>
      <c r="B4531" s="4" t="s">
        <v>8</v>
      </c>
      <c r="C4531" s="5">
        <v>43231</v>
      </c>
      <c r="E4531" s="6">
        <v>42.59</v>
      </c>
      <c r="F4531" t="str">
        <f t="shared" si="280"/>
        <v>May 18</v>
      </c>
      <c r="G4531">
        <f t="shared" si="283"/>
        <v>4530</v>
      </c>
      <c r="H4531" t="str">
        <f t="shared" si="281"/>
        <v/>
      </c>
      <c r="I4531" t="str">
        <f t="shared" si="282"/>
        <v/>
      </c>
    </row>
    <row r="4532" spans="1:9" ht="15" thickBot="1" x14ac:dyDescent="0.35">
      <c r="A4532" s="4" t="s">
        <v>144</v>
      </c>
      <c r="B4532" s="4" t="s">
        <v>102</v>
      </c>
      <c r="C4532" s="5">
        <v>43231</v>
      </c>
      <c r="E4532" s="6">
        <v>717536.74</v>
      </c>
      <c r="F4532" t="str">
        <f t="shared" si="280"/>
        <v>May 18</v>
      </c>
      <c r="G4532">
        <f t="shared" si="283"/>
        <v>4531</v>
      </c>
      <c r="H4532" t="str">
        <f t="shared" si="281"/>
        <v/>
      </c>
      <c r="I4532" t="str">
        <f t="shared" si="282"/>
        <v/>
      </c>
    </row>
    <row r="4533" spans="1:9" ht="15" thickBot="1" x14ac:dyDescent="0.35">
      <c r="A4533" s="4" t="s">
        <v>32</v>
      </c>
      <c r="B4533" s="4" t="s">
        <v>33</v>
      </c>
      <c r="C4533" s="5">
        <v>43231</v>
      </c>
      <c r="E4533" s="6">
        <v>2426.7600000000002</v>
      </c>
      <c r="F4533" t="str">
        <f t="shared" si="280"/>
        <v>May 18</v>
      </c>
      <c r="G4533">
        <f t="shared" si="283"/>
        <v>4532</v>
      </c>
      <c r="H4533" t="str">
        <f t="shared" si="281"/>
        <v/>
      </c>
      <c r="I4533" t="str">
        <f t="shared" si="282"/>
        <v/>
      </c>
    </row>
    <row r="4534" spans="1:9" ht="15" thickBot="1" x14ac:dyDescent="0.35">
      <c r="A4534" s="4" t="s">
        <v>197</v>
      </c>
      <c r="B4534" s="4" t="s">
        <v>70</v>
      </c>
      <c r="C4534" s="5">
        <v>43231</v>
      </c>
      <c r="E4534" s="6">
        <v>621.41999999999996</v>
      </c>
      <c r="F4534" t="str">
        <f t="shared" si="280"/>
        <v>May 18</v>
      </c>
      <c r="G4534">
        <f t="shared" si="283"/>
        <v>4533</v>
      </c>
      <c r="H4534" t="str">
        <f t="shared" si="281"/>
        <v/>
      </c>
      <c r="I4534" t="str">
        <f t="shared" si="282"/>
        <v/>
      </c>
    </row>
    <row r="4535" spans="1:9" ht="15" thickBot="1" x14ac:dyDescent="0.35">
      <c r="A4535" s="4" t="s">
        <v>197</v>
      </c>
      <c r="B4535" s="4" t="s">
        <v>33</v>
      </c>
      <c r="C4535" s="5">
        <v>43231</v>
      </c>
      <c r="E4535" s="6">
        <v>3562.79</v>
      </c>
      <c r="F4535" t="str">
        <f t="shared" si="280"/>
        <v>May 18</v>
      </c>
      <c r="G4535">
        <f t="shared" si="283"/>
        <v>4534</v>
      </c>
      <c r="H4535" t="str">
        <f t="shared" si="281"/>
        <v/>
      </c>
      <c r="I4535" t="str">
        <f t="shared" si="282"/>
        <v/>
      </c>
    </row>
    <row r="4536" spans="1:9" ht="15" thickBot="1" x14ac:dyDescent="0.35">
      <c r="A4536" s="4" t="s">
        <v>197</v>
      </c>
      <c r="B4536" s="4" t="s">
        <v>43</v>
      </c>
      <c r="C4536" s="5">
        <v>43231</v>
      </c>
      <c r="E4536" s="6">
        <v>7623</v>
      </c>
      <c r="F4536" t="str">
        <f t="shared" si="280"/>
        <v>May 18</v>
      </c>
      <c r="G4536">
        <f t="shared" si="283"/>
        <v>4535</v>
      </c>
      <c r="H4536" t="str">
        <f t="shared" si="281"/>
        <v/>
      </c>
      <c r="I4536" t="str">
        <f t="shared" si="282"/>
        <v/>
      </c>
    </row>
    <row r="4537" spans="1:9" ht="15" thickBot="1" x14ac:dyDescent="0.35">
      <c r="A4537" s="4" t="s">
        <v>36</v>
      </c>
      <c r="B4537" s="4" t="s">
        <v>18</v>
      </c>
      <c r="C4537" s="5">
        <v>43231</v>
      </c>
      <c r="E4537" s="6">
        <v>117.58</v>
      </c>
      <c r="F4537" t="str">
        <f t="shared" si="280"/>
        <v>May 18</v>
      </c>
      <c r="G4537">
        <f t="shared" si="283"/>
        <v>4536</v>
      </c>
      <c r="H4537" t="str">
        <f t="shared" si="281"/>
        <v/>
      </c>
      <c r="I4537" t="str">
        <f t="shared" si="282"/>
        <v/>
      </c>
    </row>
    <row r="4538" spans="1:9" ht="15" thickBot="1" x14ac:dyDescent="0.35">
      <c r="A4538" s="4" t="s">
        <v>145</v>
      </c>
      <c r="B4538" s="4" t="s">
        <v>35</v>
      </c>
      <c r="C4538" s="5">
        <v>43231</v>
      </c>
      <c r="E4538" s="6">
        <v>801</v>
      </c>
      <c r="F4538" t="str">
        <f t="shared" si="280"/>
        <v>May 18</v>
      </c>
      <c r="G4538">
        <f t="shared" si="283"/>
        <v>4537</v>
      </c>
      <c r="H4538" t="str">
        <f t="shared" si="281"/>
        <v/>
      </c>
      <c r="I4538" t="str">
        <f t="shared" si="282"/>
        <v/>
      </c>
    </row>
    <row r="4539" spans="1:9" ht="15" thickBot="1" x14ac:dyDescent="0.35">
      <c r="A4539" s="4" t="s">
        <v>371</v>
      </c>
      <c r="B4539" s="4" t="s">
        <v>8</v>
      </c>
      <c r="C4539" s="5">
        <v>43231</v>
      </c>
      <c r="E4539" s="6">
        <v>2144.87</v>
      </c>
      <c r="F4539" t="str">
        <f t="shared" si="280"/>
        <v>May 18</v>
      </c>
      <c r="G4539">
        <f t="shared" si="283"/>
        <v>4538</v>
      </c>
      <c r="H4539" t="str">
        <f t="shared" si="281"/>
        <v/>
      </c>
      <c r="I4539" t="str">
        <f t="shared" si="282"/>
        <v/>
      </c>
    </row>
    <row r="4540" spans="1:9" ht="15" thickBot="1" x14ac:dyDescent="0.35">
      <c r="A4540" s="4" t="s">
        <v>146</v>
      </c>
      <c r="B4540" s="4" t="s">
        <v>8</v>
      </c>
      <c r="C4540" s="5">
        <v>43231</v>
      </c>
      <c r="E4540" s="6">
        <v>6785.05</v>
      </c>
      <c r="F4540" t="str">
        <f t="shared" si="280"/>
        <v>May 18</v>
      </c>
      <c r="G4540">
        <f t="shared" si="283"/>
        <v>4539</v>
      </c>
      <c r="H4540" t="str">
        <f t="shared" si="281"/>
        <v/>
      </c>
      <c r="I4540" t="str">
        <f t="shared" si="282"/>
        <v/>
      </c>
    </row>
    <row r="4541" spans="1:9" ht="15" thickBot="1" x14ac:dyDescent="0.35">
      <c r="A4541" s="4" t="s">
        <v>475</v>
      </c>
      <c r="B4541" s="4" t="s">
        <v>171</v>
      </c>
      <c r="C4541" s="5">
        <v>43231</v>
      </c>
      <c r="E4541" s="6">
        <v>1914.25</v>
      </c>
      <c r="F4541" t="str">
        <f t="shared" si="280"/>
        <v>May 18</v>
      </c>
      <c r="G4541">
        <f t="shared" si="283"/>
        <v>4540</v>
      </c>
      <c r="H4541" t="str">
        <f t="shared" si="281"/>
        <v/>
      </c>
      <c r="I4541" t="str">
        <f t="shared" si="282"/>
        <v/>
      </c>
    </row>
    <row r="4542" spans="1:9" ht="15" thickBot="1" x14ac:dyDescent="0.35">
      <c r="A4542" s="4" t="s">
        <v>423</v>
      </c>
      <c r="B4542" s="4" t="s">
        <v>8</v>
      </c>
      <c r="C4542" s="5">
        <v>43231</v>
      </c>
      <c r="E4542" s="6">
        <v>1588.5</v>
      </c>
      <c r="F4542" t="str">
        <f t="shared" si="280"/>
        <v>May 18</v>
      </c>
      <c r="G4542">
        <f t="shared" si="283"/>
        <v>4541</v>
      </c>
      <c r="H4542" t="str">
        <f t="shared" si="281"/>
        <v/>
      </c>
      <c r="I4542" t="str">
        <f t="shared" si="282"/>
        <v/>
      </c>
    </row>
    <row r="4543" spans="1:9" ht="15" thickBot="1" x14ac:dyDescent="0.35">
      <c r="A4543" s="4" t="s">
        <v>104</v>
      </c>
      <c r="B4543" s="4" t="s">
        <v>45</v>
      </c>
      <c r="C4543" s="5">
        <v>43231</v>
      </c>
      <c r="E4543" s="6">
        <v>284.88</v>
      </c>
      <c r="F4543" t="str">
        <f t="shared" si="280"/>
        <v>May 18</v>
      </c>
      <c r="G4543">
        <f t="shared" si="283"/>
        <v>4542</v>
      </c>
      <c r="H4543" t="str">
        <f t="shared" si="281"/>
        <v/>
      </c>
      <c r="I4543" t="str">
        <f t="shared" si="282"/>
        <v/>
      </c>
    </row>
    <row r="4544" spans="1:9" ht="15" thickBot="1" x14ac:dyDescent="0.35">
      <c r="A4544" s="4" t="s">
        <v>281</v>
      </c>
      <c r="B4544" s="4" t="s">
        <v>12</v>
      </c>
      <c r="C4544" s="5">
        <v>43231</v>
      </c>
      <c r="E4544" s="6">
        <v>170.91</v>
      </c>
      <c r="F4544" t="str">
        <f t="shared" si="280"/>
        <v>May 18</v>
      </c>
      <c r="G4544">
        <f t="shared" si="283"/>
        <v>4543</v>
      </c>
      <c r="H4544" t="str">
        <f t="shared" si="281"/>
        <v/>
      </c>
      <c r="I4544" t="str">
        <f t="shared" si="282"/>
        <v/>
      </c>
    </row>
    <row r="4545" spans="1:9" ht="15" thickBot="1" x14ac:dyDescent="0.35">
      <c r="A4545" s="4" t="s">
        <v>487</v>
      </c>
      <c r="B4545" s="4" t="s">
        <v>22</v>
      </c>
      <c r="C4545" s="5">
        <v>43231</v>
      </c>
      <c r="E4545" s="6">
        <v>91</v>
      </c>
      <c r="F4545" t="str">
        <f t="shared" si="280"/>
        <v>May 18</v>
      </c>
      <c r="G4545">
        <f t="shared" si="283"/>
        <v>4544</v>
      </c>
      <c r="H4545" t="str">
        <f t="shared" si="281"/>
        <v/>
      </c>
      <c r="I4545" t="str">
        <f t="shared" si="282"/>
        <v/>
      </c>
    </row>
    <row r="4546" spans="1:9" ht="15" thickBot="1" x14ac:dyDescent="0.35">
      <c r="A4546" s="4" t="s">
        <v>223</v>
      </c>
      <c r="B4546" s="4" t="s">
        <v>8</v>
      </c>
      <c r="C4546" s="5">
        <v>43231</v>
      </c>
      <c r="E4546" s="6">
        <v>19.739999999999998</v>
      </c>
      <c r="F4546" t="str">
        <f t="shared" si="280"/>
        <v>May 18</v>
      </c>
      <c r="G4546">
        <f t="shared" si="283"/>
        <v>4545</v>
      </c>
      <c r="H4546" t="str">
        <f t="shared" si="281"/>
        <v/>
      </c>
      <c r="I4546" t="str">
        <f t="shared" si="282"/>
        <v/>
      </c>
    </row>
    <row r="4547" spans="1:9" ht="15" thickBot="1" x14ac:dyDescent="0.35">
      <c r="A4547" s="4" t="s">
        <v>335</v>
      </c>
      <c r="B4547" s="4" t="s">
        <v>102</v>
      </c>
      <c r="C4547" s="5">
        <v>43231</v>
      </c>
      <c r="E4547" s="6">
        <v>894.2</v>
      </c>
      <c r="F4547" t="str">
        <f t="shared" ref="F4547:F4610" si="284">IF(C4547&lt;=$R$1,$Q$1,IF(C4547&lt;=$R$2,$Q$2,IF(C4547&lt;=$R$3,$Q$3,IF(C4547&lt;=$R$4,$Q$4,IF(C4547&lt;=$R$5,$Q$5,IF(C4547&lt;=$R$6,$Q$6,IF(C4547&lt;=$R$7,$Q$7,IF(C4547&lt;=$R$8,$Q$8,IF(C4547&lt;=$R$9,$Q$9,IF(C4547&lt;=$R$10,$Q$10,IF(C4547&lt;=$R$11,$Q$11,IF(C4547&lt;=$R$12,$Q$12,IF(C4547&lt;=$R$13,$Q$13,IF(C4547&lt;=$R$14,$Q$14,IF(C4547&lt;=$R$15,$Q$15,IF(C4547&lt;=$R$16,$Q$16,IF(C4547&lt;=$R$17,$Q$17,IF(C4547&lt;=$R$18,$Q$18,IF(C4547&lt;=$R$19,$Q$19,IF(C4547&lt;=$R$20,$Q$20,IF(C4547&lt;=$R$21,$Q$21,IF(C4547&lt;=$R$22,$Q$22,IF(C4547&lt;=$R$23,$Q$23,IF(C4547&lt;=$R$24,$Q$24,IF(C4547&lt;=$R$25,$Q$25,IF(C4547&lt;=$R$26,$Q$26,IF(C4547&lt;=$R$27,$Q$27,IF(C4547&lt;=$R$28,$Q$28,IF(C4547&lt;=$R$29,$Q$29,IF(C4547&lt;=$R$30,$Q$30,IF(C4547&lt;=$R$31,$Q$31,IF(C4547&lt;=$R$32,$Q$32,IF(C4547&lt;=$R$33,$Q$33,IF(C4547&lt;=$R$34,$Q$34,IF(C4547&lt;=$R$35,$Q$35,IF(C4547&lt;=$R$36,$Q$36,""))))))))))))))))))))))))))))))))))))</f>
        <v>May 18</v>
      </c>
      <c r="G4547">
        <f t="shared" si="283"/>
        <v>4546</v>
      </c>
      <c r="H4547" t="str">
        <f t="shared" ref="H4547:H4610" si="285">IF(F4547=$J$1,G4547,"")</f>
        <v/>
      </c>
      <c r="I4547" t="str">
        <f t="shared" ref="I4547:I4610" si="286">IFERROR(SMALL($H$2:$H$8586,G4547),"")</f>
        <v/>
      </c>
    </row>
    <row r="4548" spans="1:9" ht="15" thickBot="1" x14ac:dyDescent="0.35">
      <c r="A4548" s="4" t="s">
        <v>42</v>
      </c>
      <c r="B4548" s="4" t="s">
        <v>43</v>
      </c>
      <c r="C4548" s="5">
        <v>43231</v>
      </c>
      <c r="E4548" s="6">
        <v>233</v>
      </c>
      <c r="F4548" t="str">
        <f t="shared" si="284"/>
        <v>May 18</v>
      </c>
      <c r="G4548">
        <f t="shared" ref="G4548:G4611" si="287">1+G4547</f>
        <v>4547</v>
      </c>
      <c r="H4548" t="str">
        <f t="shared" si="285"/>
        <v/>
      </c>
      <c r="I4548" t="str">
        <f t="shared" si="286"/>
        <v/>
      </c>
    </row>
    <row r="4549" spans="1:9" ht="15" thickBot="1" x14ac:dyDescent="0.35">
      <c r="A4549" s="4" t="s">
        <v>250</v>
      </c>
      <c r="B4549" s="4" t="s">
        <v>22</v>
      </c>
      <c r="C4549" s="5">
        <v>43231</v>
      </c>
      <c r="E4549" s="6">
        <v>660</v>
      </c>
      <c r="F4549" t="str">
        <f t="shared" si="284"/>
        <v>May 18</v>
      </c>
      <c r="G4549">
        <f t="shared" si="287"/>
        <v>4548</v>
      </c>
      <c r="H4549" t="str">
        <f t="shared" si="285"/>
        <v/>
      </c>
      <c r="I4549" t="str">
        <f t="shared" si="286"/>
        <v/>
      </c>
    </row>
    <row r="4550" spans="1:9" ht="15" thickBot="1" x14ac:dyDescent="0.35">
      <c r="A4550" s="4" t="s">
        <v>51</v>
      </c>
      <c r="B4550" s="4" t="s">
        <v>22</v>
      </c>
      <c r="C4550" s="5">
        <v>43231</v>
      </c>
      <c r="E4550" s="6">
        <v>140</v>
      </c>
      <c r="F4550" t="str">
        <f t="shared" si="284"/>
        <v>May 18</v>
      </c>
      <c r="G4550">
        <f t="shared" si="287"/>
        <v>4549</v>
      </c>
      <c r="H4550" t="str">
        <f t="shared" si="285"/>
        <v/>
      </c>
      <c r="I4550" t="str">
        <f t="shared" si="286"/>
        <v/>
      </c>
    </row>
    <row r="4551" spans="1:9" ht="15" thickBot="1" x14ac:dyDescent="0.35">
      <c r="A4551" s="4" t="s">
        <v>154</v>
      </c>
      <c r="B4551" s="4" t="s">
        <v>8</v>
      </c>
      <c r="C4551" s="5">
        <v>43231</v>
      </c>
      <c r="E4551" s="6">
        <v>838</v>
      </c>
      <c r="F4551" t="str">
        <f t="shared" si="284"/>
        <v>May 18</v>
      </c>
      <c r="G4551">
        <f t="shared" si="287"/>
        <v>4550</v>
      </c>
      <c r="H4551" t="str">
        <f t="shared" si="285"/>
        <v/>
      </c>
      <c r="I4551" t="str">
        <f t="shared" si="286"/>
        <v/>
      </c>
    </row>
    <row r="4552" spans="1:9" ht="15" thickBot="1" x14ac:dyDescent="0.35">
      <c r="A4552" s="4" t="s">
        <v>188</v>
      </c>
      <c r="B4552" s="4" t="s">
        <v>20</v>
      </c>
      <c r="C4552" s="5">
        <v>43231</v>
      </c>
      <c r="E4552" s="6">
        <v>7358.83</v>
      </c>
      <c r="F4552" t="str">
        <f t="shared" si="284"/>
        <v>May 18</v>
      </c>
      <c r="G4552">
        <f t="shared" si="287"/>
        <v>4551</v>
      </c>
      <c r="H4552" t="str">
        <f t="shared" si="285"/>
        <v/>
      </c>
      <c r="I4552" t="str">
        <f t="shared" si="286"/>
        <v/>
      </c>
    </row>
    <row r="4553" spans="1:9" ht="15" thickBot="1" x14ac:dyDescent="0.35">
      <c r="A4553" s="4" t="s">
        <v>53</v>
      </c>
      <c r="B4553" s="4" t="s">
        <v>8</v>
      </c>
      <c r="C4553" s="5">
        <v>43231</v>
      </c>
      <c r="E4553" s="6">
        <v>88.6</v>
      </c>
      <c r="F4553" t="str">
        <f t="shared" si="284"/>
        <v>May 18</v>
      </c>
      <c r="G4553">
        <f t="shared" si="287"/>
        <v>4552</v>
      </c>
      <c r="H4553" t="str">
        <f t="shared" si="285"/>
        <v/>
      </c>
      <c r="I4553" t="str">
        <f t="shared" si="286"/>
        <v/>
      </c>
    </row>
    <row r="4554" spans="1:9" ht="15" thickBot="1" x14ac:dyDescent="0.35">
      <c r="A4554" s="4" t="s">
        <v>116</v>
      </c>
      <c r="B4554" s="4" t="s">
        <v>45</v>
      </c>
      <c r="C4554" s="5">
        <v>43231</v>
      </c>
      <c r="E4554" s="6">
        <v>640.04</v>
      </c>
      <c r="F4554" t="str">
        <f t="shared" si="284"/>
        <v>May 18</v>
      </c>
      <c r="G4554">
        <f t="shared" si="287"/>
        <v>4553</v>
      </c>
      <c r="H4554" t="str">
        <f t="shared" si="285"/>
        <v/>
      </c>
      <c r="I4554" t="str">
        <f t="shared" si="286"/>
        <v/>
      </c>
    </row>
    <row r="4555" spans="1:9" ht="15" thickBot="1" x14ac:dyDescent="0.35">
      <c r="A4555" s="4" t="s">
        <v>56</v>
      </c>
      <c r="B4555" s="4" t="s">
        <v>12</v>
      </c>
      <c r="C4555" s="5">
        <v>43231</v>
      </c>
      <c r="E4555" s="6">
        <v>702.43</v>
      </c>
      <c r="F4555" t="str">
        <f t="shared" si="284"/>
        <v>May 18</v>
      </c>
      <c r="G4555">
        <f t="shared" si="287"/>
        <v>4554</v>
      </c>
      <c r="H4555" t="str">
        <f t="shared" si="285"/>
        <v/>
      </c>
      <c r="I4555" t="str">
        <f t="shared" si="286"/>
        <v/>
      </c>
    </row>
    <row r="4556" spans="1:9" ht="15" thickBot="1" x14ac:dyDescent="0.35">
      <c r="A4556" s="4" t="s">
        <v>57</v>
      </c>
      <c r="B4556" s="4" t="s">
        <v>127</v>
      </c>
      <c r="C4556" s="5">
        <v>43231</v>
      </c>
      <c r="E4556" s="6">
        <v>79.98</v>
      </c>
      <c r="F4556" t="str">
        <f t="shared" si="284"/>
        <v>May 18</v>
      </c>
      <c r="G4556">
        <f t="shared" si="287"/>
        <v>4555</v>
      </c>
      <c r="H4556" t="str">
        <f t="shared" si="285"/>
        <v/>
      </c>
      <c r="I4556" t="str">
        <f t="shared" si="286"/>
        <v/>
      </c>
    </row>
    <row r="4557" spans="1:9" ht="15" thickBot="1" x14ac:dyDescent="0.35">
      <c r="A4557" s="4" t="s">
        <v>57</v>
      </c>
      <c r="B4557" s="4" t="s">
        <v>8</v>
      </c>
      <c r="C4557" s="5">
        <v>43231</v>
      </c>
      <c r="E4557" s="6">
        <v>452.33</v>
      </c>
      <c r="F4557" t="str">
        <f t="shared" si="284"/>
        <v>May 18</v>
      </c>
      <c r="G4557">
        <f t="shared" si="287"/>
        <v>4556</v>
      </c>
      <c r="H4557" t="str">
        <f t="shared" si="285"/>
        <v/>
      </c>
      <c r="I4557" t="str">
        <f t="shared" si="286"/>
        <v/>
      </c>
    </row>
    <row r="4558" spans="1:9" ht="15" thickBot="1" x14ac:dyDescent="0.35">
      <c r="A4558" s="4" t="s">
        <v>157</v>
      </c>
      <c r="B4558" s="4" t="s">
        <v>89</v>
      </c>
      <c r="C4558" s="5">
        <v>43231</v>
      </c>
      <c r="E4558" s="6">
        <v>191.63</v>
      </c>
      <c r="F4558" t="str">
        <f t="shared" si="284"/>
        <v>May 18</v>
      </c>
      <c r="G4558">
        <f t="shared" si="287"/>
        <v>4557</v>
      </c>
      <c r="H4558" t="str">
        <f t="shared" si="285"/>
        <v/>
      </c>
      <c r="I4558" t="str">
        <f t="shared" si="286"/>
        <v/>
      </c>
    </row>
    <row r="4559" spans="1:9" ht="15" thickBot="1" x14ac:dyDescent="0.35">
      <c r="A4559" s="4" t="s">
        <v>157</v>
      </c>
      <c r="B4559" s="4" t="s">
        <v>22</v>
      </c>
      <c r="C4559" s="5">
        <v>43231</v>
      </c>
      <c r="E4559" s="6">
        <v>496.08</v>
      </c>
      <c r="F4559" t="str">
        <f t="shared" si="284"/>
        <v>May 18</v>
      </c>
      <c r="G4559">
        <f t="shared" si="287"/>
        <v>4558</v>
      </c>
      <c r="H4559" t="str">
        <f t="shared" si="285"/>
        <v/>
      </c>
      <c r="I4559" t="str">
        <f t="shared" si="286"/>
        <v/>
      </c>
    </row>
    <row r="4560" spans="1:9" ht="15" thickBot="1" x14ac:dyDescent="0.35">
      <c r="A4560" s="4" t="s">
        <v>58</v>
      </c>
      <c r="B4560" s="4" t="s">
        <v>18</v>
      </c>
      <c r="C4560" s="5">
        <v>43231</v>
      </c>
      <c r="E4560" s="6">
        <v>1559.04</v>
      </c>
      <c r="F4560" t="str">
        <f t="shared" si="284"/>
        <v>May 18</v>
      </c>
      <c r="G4560">
        <f t="shared" si="287"/>
        <v>4559</v>
      </c>
      <c r="H4560" t="str">
        <f t="shared" si="285"/>
        <v/>
      </c>
      <c r="I4560" t="str">
        <f t="shared" si="286"/>
        <v/>
      </c>
    </row>
    <row r="4561" spans="1:9" ht="15" thickBot="1" x14ac:dyDescent="0.35">
      <c r="A4561" s="4" t="s">
        <v>369</v>
      </c>
      <c r="B4561" s="4" t="s">
        <v>39</v>
      </c>
      <c r="C4561" s="5">
        <v>43231</v>
      </c>
      <c r="E4561" s="6">
        <v>6384.54</v>
      </c>
      <c r="F4561" t="str">
        <f t="shared" si="284"/>
        <v>May 18</v>
      </c>
      <c r="G4561">
        <f t="shared" si="287"/>
        <v>4560</v>
      </c>
      <c r="H4561" t="str">
        <f t="shared" si="285"/>
        <v/>
      </c>
      <c r="I4561" t="str">
        <f t="shared" si="286"/>
        <v/>
      </c>
    </row>
    <row r="4562" spans="1:9" ht="15" thickBot="1" x14ac:dyDescent="0.35">
      <c r="A4562" s="4" t="s">
        <v>211</v>
      </c>
      <c r="B4562" s="4" t="s">
        <v>212</v>
      </c>
      <c r="C4562" s="5">
        <v>43231</v>
      </c>
      <c r="E4562" s="6">
        <v>335</v>
      </c>
      <c r="F4562" t="str">
        <f t="shared" si="284"/>
        <v>May 18</v>
      </c>
      <c r="G4562">
        <f t="shared" si="287"/>
        <v>4561</v>
      </c>
      <c r="H4562" t="str">
        <f t="shared" si="285"/>
        <v/>
      </c>
      <c r="I4562" t="str">
        <f t="shared" si="286"/>
        <v/>
      </c>
    </row>
    <row r="4563" spans="1:9" ht="15" thickBot="1" x14ac:dyDescent="0.35">
      <c r="A4563" s="4" t="s">
        <v>511</v>
      </c>
      <c r="B4563" s="4" t="s">
        <v>81</v>
      </c>
      <c r="C4563" s="5">
        <v>43231</v>
      </c>
      <c r="E4563" s="6">
        <v>53</v>
      </c>
      <c r="F4563" t="str">
        <f t="shared" si="284"/>
        <v>May 18</v>
      </c>
      <c r="G4563">
        <f t="shared" si="287"/>
        <v>4562</v>
      </c>
      <c r="H4563" t="str">
        <f t="shared" si="285"/>
        <v/>
      </c>
      <c r="I4563" t="str">
        <f t="shared" si="286"/>
        <v/>
      </c>
    </row>
    <row r="4564" spans="1:9" ht="15" thickBot="1" x14ac:dyDescent="0.35">
      <c r="A4564" s="4" t="s">
        <v>237</v>
      </c>
      <c r="B4564" s="4" t="s">
        <v>12</v>
      </c>
      <c r="C4564" s="5">
        <v>43231</v>
      </c>
      <c r="E4564" s="6">
        <v>44.8</v>
      </c>
      <c r="F4564" t="str">
        <f t="shared" si="284"/>
        <v>May 18</v>
      </c>
      <c r="G4564">
        <f t="shared" si="287"/>
        <v>4563</v>
      </c>
      <c r="H4564" t="str">
        <f t="shared" si="285"/>
        <v/>
      </c>
      <c r="I4564" t="str">
        <f t="shared" si="286"/>
        <v/>
      </c>
    </row>
    <row r="4565" spans="1:9" ht="15" thickBot="1" x14ac:dyDescent="0.35">
      <c r="A4565" s="4" t="s">
        <v>68</v>
      </c>
      <c r="B4565" s="4" t="s">
        <v>45</v>
      </c>
      <c r="C4565" s="5">
        <v>43231</v>
      </c>
      <c r="E4565" s="6">
        <v>1120.7</v>
      </c>
      <c r="F4565" t="str">
        <f t="shared" si="284"/>
        <v>May 18</v>
      </c>
      <c r="G4565">
        <f t="shared" si="287"/>
        <v>4564</v>
      </c>
      <c r="H4565" t="str">
        <f t="shared" si="285"/>
        <v/>
      </c>
      <c r="I4565" t="str">
        <f t="shared" si="286"/>
        <v/>
      </c>
    </row>
    <row r="4566" spans="1:9" ht="15" thickBot="1" x14ac:dyDescent="0.35">
      <c r="A4566" s="4" t="s">
        <v>213</v>
      </c>
      <c r="B4566" s="4" t="s">
        <v>22</v>
      </c>
      <c r="C4566" s="5">
        <v>43231</v>
      </c>
      <c r="E4566" s="6">
        <v>104</v>
      </c>
      <c r="F4566" t="str">
        <f t="shared" si="284"/>
        <v>May 18</v>
      </c>
      <c r="G4566">
        <f t="shared" si="287"/>
        <v>4565</v>
      </c>
      <c r="H4566" t="str">
        <f t="shared" si="285"/>
        <v/>
      </c>
      <c r="I4566" t="str">
        <f t="shared" si="286"/>
        <v/>
      </c>
    </row>
    <row r="4567" spans="1:9" ht="15" thickBot="1" x14ac:dyDescent="0.35">
      <c r="A4567" s="4" t="s">
        <v>193</v>
      </c>
      <c r="B4567" s="4" t="s">
        <v>18</v>
      </c>
      <c r="C4567" s="5">
        <v>43231</v>
      </c>
      <c r="E4567" s="6">
        <v>42.28</v>
      </c>
      <c r="F4567" t="str">
        <f t="shared" si="284"/>
        <v>May 18</v>
      </c>
      <c r="G4567">
        <f t="shared" si="287"/>
        <v>4566</v>
      </c>
      <c r="H4567" t="str">
        <f t="shared" si="285"/>
        <v/>
      </c>
      <c r="I4567" t="str">
        <f t="shared" si="286"/>
        <v/>
      </c>
    </row>
    <row r="4568" spans="1:9" ht="15" thickBot="1" x14ac:dyDescent="0.35">
      <c r="A4568" s="4" t="s">
        <v>71</v>
      </c>
      <c r="B4568" s="4" t="s">
        <v>12</v>
      </c>
      <c r="C4568" s="5">
        <v>43231</v>
      </c>
      <c r="E4568" s="6">
        <v>301.01</v>
      </c>
      <c r="F4568" t="str">
        <f t="shared" si="284"/>
        <v>May 18</v>
      </c>
      <c r="G4568">
        <f t="shared" si="287"/>
        <v>4567</v>
      </c>
      <c r="H4568" t="str">
        <f t="shared" si="285"/>
        <v/>
      </c>
      <c r="I4568" t="str">
        <f t="shared" si="286"/>
        <v/>
      </c>
    </row>
    <row r="4569" spans="1:9" ht="15" thickBot="1" x14ac:dyDescent="0.35">
      <c r="A4569" s="4" t="s">
        <v>74</v>
      </c>
      <c r="B4569" s="4" t="s">
        <v>45</v>
      </c>
      <c r="C4569" s="5">
        <v>43231</v>
      </c>
      <c r="E4569" s="6">
        <v>1209.94</v>
      </c>
      <c r="F4569" t="str">
        <f t="shared" si="284"/>
        <v>May 18</v>
      </c>
      <c r="G4569">
        <f t="shared" si="287"/>
        <v>4568</v>
      </c>
      <c r="H4569" t="str">
        <f t="shared" si="285"/>
        <v/>
      </c>
      <c r="I4569" t="str">
        <f t="shared" si="286"/>
        <v/>
      </c>
    </row>
    <row r="4570" spans="1:9" ht="15" thickBot="1" x14ac:dyDescent="0.35">
      <c r="A4570" s="4" t="s">
        <v>165</v>
      </c>
      <c r="B4570" s="4" t="s">
        <v>8</v>
      </c>
      <c r="C4570" s="5">
        <v>43231</v>
      </c>
      <c r="E4570" s="6">
        <v>6386.74</v>
      </c>
      <c r="F4570" t="str">
        <f t="shared" si="284"/>
        <v>May 18</v>
      </c>
      <c r="G4570">
        <f t="shared" si="287"/>
        <v>4569</v>
      </c>
      <c r="H4570" t="str">
        <f t="shared" si="285"/>
        <v/>
      </c>
      <c r="I4570" t="str">
        <f t="shared" si="286"/>
        <v/>
      </c>
    </row>
    <row r="4571" spans="1:9" ht="15" thickBot="1" x14ac:dyDescent="0.35">
      <c r="A4571" s="4" t="s">
        <v>465</v>
      </c>
      <c r="B4571" s="4" t="s">
        <v>14</v>
      </c>
      <c r="C4571" s="5">
        <v>43231</v>
      </c>
      <c r="E4571" s="6">
        <v>5700</v>
      </c>
      <c r="F4571" t="str">
        <f t="shared" si="284"/>
        <v>May 18</v>
      </c>
      <c r="G4571">
        <f t="shared" si="287"/>
        <v>4570</v>
      </c>
      <c r="H4571" t="str">
        <f t="shared" si="285"/>
        <v/>
      </c>
      <c r="I4571" t="str">
        <f t="shared" si="286"/>
        <v/>
      </c>
    </row>
    <row r="4572" spans="1:9" ht="15" thickBot="1" x14ac:dyDescent="0.35">
      <c r="A4572" s="4" t="s">
        <v>5</v>
      </c>
      <c r="B4572" s="4" t="s">
        <v>6</v>
      </c>
      <c r="C4572" s="5">
        <v>43231</v>
      </c>
      <c r="E4572" s="6">
        <v>253671.37</v>
      </c>
      <c r="F4572" t="str">
        <f t="shared" si="284"/>
        <v>May 18</v>
      </c>
      <c r="G4572">
        <f t="shared" si="287"/>
        <v>4571</v>
      </c>
      <c r="H4572" t="str">
        <f t="shared" si="285"/>
        <v/>
      </c>
      <c r="I4572" t="str">
        <f t="shared" si="286"/>
        <v/>
      </c>
    </row>
    <row r="4573" spans="1:9" ht="15" thickBot="1" x14ac:dyDescent="0.35">
      <c r="A4573" s="4" t="s">
        <v>125</v>
      </c>
      <c r="B4573" s="4" t="s">
        <v>22</v>
      </c>
      <c r="C4573" s="5">
        <v>43231</v>
      </c>
      <c r="E4573" s="6">
        <v>576.51</v>
      </c>
      <c r="F4573" t="str">
        <f t="shared" si="284"/>
        <v>May 18</v>
      </c>
      <c r="G4573">
        <f t="shared" si="287"/>
        <v>4572</v>
      </c>
      <c r="H4573" t="str">
        <f t="shared" si="285"/>
        <v/>
      </c>
      <c r="I4573" t="str">
        <f t="shared" si="286"/>
        <v/>
      </c>
    </row>
    <row r="4574" spans="1:9" ht="15" thickBot="1" x14ac:dyDescent="0.35">
      <c r="A4574" s="4" t="s">
        <v>5</v>
      </c>
      <c r="B4574" s="4" t="s">
        <v>6</v>
      </c>
      <c r="C4574" s="5">
        <v>43234</v>
      </c>
      <c r="E4574" s="6">
        <v>1836.27</v>
      </c>
      <c r="F4574" t="str">
        <f t="shared" si="284"/>
        <v>May 18</v>
      </c>
      <c r="G4574">
        <f t="shared" si="287"/>
        <v>4573</v>
      </c>
      <c r="H4574" t="str">
        <f t="shared" si="285"/>
        <v/>
      </c>
      <c r="I4574" t="str">
        <f t="shared" si="286"/>
        <v/>
      </c>
    </row>
    <row r="4575" spans="1:9" ht="15" thickBot="1" x14ac:dyDescent="0.35">
      <c r="A4575" s="4" t="s">
        <v>97</v>
      </c>
      <c r="B4575" s="4" t="s">
        <v>6</v>
      </c>
      <c r="C4575" s="5">
        <v>43235</v>
      </c>
      <c r="E4575" s="6">
        <v>139380.14000000001</v>
      </c>
      <c r="F4575" t="str">
        <f t="shared" si="284"/>
        <v>May 18</v>
      </c>
      <c r="G4575">
        <f t="shared" si="287"/>
        <v>4574</v>
      </c>
      <c r="H4575" t="str">
        <f t="shared" si="285"/>
        <v/>
      </c>
      <c r="I4575" t="str">
        <f t="shared" si="286"/>
        <v/>
      </c>
    </row>
    <row r="4576" spans="1:9" ht="15" thickBot="1" x14ac:dyDescent="0.35">
      <c r="A4576" s="4" t="s">
        <v>327</v>
      </c>
      <c r="B4576" s="4" t="s">
        <v>14</v>
      </c>
      <c r="C4576" s="5">
        <v>43238</v>
      </c>
      <c r="E4576" s="6">
        <v>516.48</v>
      </c>
      <c r="F4576" t="str">
        <f t="shared" si="284"/>
        <v>May 18</v>
      </c>
      <c r="G4576">
        <f t="shared" si="287"/>
        <v>4575</v>
      </c>
      <c r="H4576" t="str">
        <f t="shared" si="285"/>
        <v/>
      </c>
      <c r="I4576" t="str">
        <f t="shared" si="286"/>
        <v/>
      </c>
    </row>
    <row r="4577" spans="1:9" ht="15" thickBot="1" x14ac:dyDescent="0.35">
      <c r="A4577" s="4" t="s">
        <v>87</v>
      </c>
      <c r="B4577" s="4" t="s">
        <v>8</v>
      </c>
      <c r="C4577" s="5">
        <v>43238</v>
      </c>
      <c r="E4577" s="6">
        <v>1108.6400000000001</v>
      </c>
      <c r="F4577" t="str">
        <f t="shared" si="284"/>
        <v>May 18</v>
      </c>
      <c r="G4577">
        <f t="shared" si="287"/>
        <v>4576</v>
      </c>
      <c r="H4577" t="str">
        <f t="shared" si="285"/>
        <v/>
      </c>
      <c r="I4577" t="str">
        <f t="shared" si="286"/>
        <v/>
      </c>
    </row>
    <row r="4578" spans="1:9" ht="15" thickBot="1" x14ac:dyDescent="0.35">
      <c r="A4578" s="4" t="s">
        <v>312</v>
      </c>
      <c r="B4578" s="4" t="s">
        <v>131</v>
      </c>
      <c r="C4578" s="5">
        <v>43238</v>
      </c>
      <c r="E4578" s="6">
        <v>166.12</v>
      </c>
      <c r="F4578" t="str">
        <f t="shared" si="284"/>
        <v>May 18</v>
      </c>
      <c r="G4578">
        <f t="shared" si="287"/>
        <v>4577</v>
      </c>
      <c r="H4578" t="str">
        <f t="shared" si="285"/>
        <v/>
      </c>
      <c r="I4578" t="str">
        <f t="shared" si="286"/>
        <v/>
      </c>
    </row>
    <row r="4579" spans="1:9" ht="15" thickBot="1" x14ac:dyDescent="0.35">
      <c r="A4579" s="4" t="s">
        <v>312</v>
      </c>
      <c r="B4579" s="4" t="s">
        <v>16</v>
      </c>
      <c r="C4579" s="5">
        <v>43238</v>
      </c>
      <c r="E4579" s="6">
        <v>40.659999999999997</v>
      </c>
      <c r="F4579" t="str">
        <f t="shared" si="284"/>
        <v>May 18</v>
      </c>
      <c r="G4579">
        <f t="shared" si="287"/>
        <v>4578</v>
      </c>
      <c r="H4579" t="str">
        <f t="shared" si="285"/>
        <v/>
      </c>
      <c r="I4579" t="str">
        <f t="shared" si="286"/>
        <v/>
      </c>
    </row>
    <row r="4580" spans="1:9" ht="15" thickBot="1" x14ac:dyDescent="0.35">
      <c r="A4580" s="4" t="s">
        <v>10</v>
      </c>
      <c r="B4580" s="4" t="s">
        <v>11</v>
      </c>
      <c r="C4580" s="5">
        <v>43238</v>
      </c>
      <c r="E4580" s="6">
        <v>1087.27</v>
      </c>
      <c r="F4580" t="str">
        <f t="shared" si="284"/>
        <v>May 18</v>
      </c>
      <c r="G4580">
        <f t="shared" si="287"/>
        <v>4579</v>
      </c>
      <c r="H4580" t="str">
        <f t="shared" si="285"/>
        <v/>
      </c>
      <c r="I4580" t="str">
        <f t="shared" si="286"/>
        <v/>
      </c>
    </row>
    <row r="4581" spans="1:9" ht="15" thickBot="1" x14ac:dyDescent="0.35">
      <c r="A4581" s="4" t="s">
        <v>10</v>
      </c>
      <c r="B4581" s="4" t="s">
        <v>127</v>
      </c>
      <c r="C4581" s="5">
        <v>43238</v>
      </c>
      <c r="E4581" s="6">
        <v>280.67</v>
      </c>
      <c r="F4581" t="str">
        <f t="shared" si="284"/>
        <v>May 18</v>
      </c>
      <c r="G4581">
        <f t="shared" si="287"/>
        <v>4580</v>
      </c>
      <c r="H4581" t="str">
        <f t="shared" si="285"/>
        <v/>
      </c>
      <c r="I4581" t="str">
        <f t="shared" si="286"/>
        <v/>
      </c>
    </row>
    <row r="4582" spans="1:9" ht="15" thickBot="1" x14ac:dyDescent="0.35">
      <c r="A4582" s="4" t="s">
        <v>133</v>
      </c>
      <c r="B4582" s="4" t="s">
        <v>8</v>
      </c>
      <c r="C4582" s="5">
        <v>43238</v>
      </c>
      <c r="E4582" s="6">
        <v>47.2</v>
      </c>
      <c r="F4582" t="str">
        <f t="shared" si="284"/>
        <v>May 18</v>
      </c>
      <c r="G4582">
        <f t="shared" si="287"/>
        <v>4581</v>
      </c>
      <c r="H4582" t="str">
        <f t="shared" si="285"/>
        <v/>
      </c>
      <c r="I4582" t="str">
        <f t="shared" si="286"/>
        <v/>
      </c>
    </row>
    <row r="4583" spans="1:9" ht="15" thickBot="1" x14ac:dyDescent="0.35">
      <c r="A4583" s="4" t="s">
        <v>357</v>
      </c>
      <c r="B4583" s="4" t="s">
        <v>14</v>
      </c>
      <c r="C4583" s="5">
        <v>43238</v>
      </c>
      <c r="E4583" s="6">
        <v>2395.92</v>
      </c>
      <c r="F4583" t="str">
        <f t="shared" si="284"/>
        <v>May 18</v>
      </c>
      <c r="G4583">
        <f t="shared" si="287"/>
        <v>4582</v>
      </c>
      <c r="H4583" t="str">
        <f t="shared" si="285"/>
        <v/>
      </c>
      <c r="I4583" t="str">
        <f t="shared" si="286"/>
        <v/>
      </c>
    </row>
    <row r="4584" spans="1:9" ht="15" thickBot="1" x14ac:dyDescent="0.35">
      <c r="A4584" s="4" t="s">
        <v>138</v>
      </c>
      <c r="B4584" s="4" t="s">
        <v>139</v>
      </c>
      <c r="C4584" s="5">
        <v>43238</v>
      </c>
      <c r="E4584" s="6">
        <v>20210.71</v>
      </c>
      <c r="F4584" t="str">
        <f t="shared" si="284"/>
        <v>May 18</v>
      </c>
      <c r="G4584">
        <f t="shared" si="287"/>
        <v>4583</v>
      </c>
      <c r="H4584" t="str">
        <f t="shared" si="285"/>
        <v/>
      </c>
      <c r="I4584" t="str">
        <f t="shared" si="286"/>
        <v/>
      </c>
    </row>
    <row r="4585" spans="1:9" ht="15" thickBot="1" x14ac:dyDescent="0.35">
      <c r="A4585" s="4" t="s">
        <v>366</v>
      </c>
      <c r="B4585" s="4" t="s">
        <v>66</v>
      </c>
      <c r="C4585" s="5">
        <v>43238</v>
      </c>
      <c r="E4585" s="6">
        <v>750</v>
      </c>
      <c r="F4585" t="str">
        <f t="shared" si="284"/>
        <v>May 18</v>
      </c>
      <c r="G4585">
        <f t="shared" si="287"/>
        <v>4584</v>
      </c>
      <c r="H4585" t="str">
        <f t="shared" si="285"/>
        <v/>
      </c>
      <c r="I4585" t="str">
        <f t="shared" si="286"/>
        <v/>
      </c>
    </row>
    <row r="4586" spans="1:9" ht="15" thickBot="1" x14ac:dyDescent="0.35">
      <c r="A4586" s="4" t="s">
        <v>359</v>
      </c>
      <c r="B4586" s="4" t="s">
        <v>203</v>
      </c>
      <c r="C4586" s="5">
        <v>43238</v>
      </c>
      <c r="E4586" s="6">
        <v>2500</v>
      </c>
      <c r="F4586" t="str">
        <f t="shared" si="284"/>
        <v>May 18</v>
      </c>
      <c r="G4586">
        <f t="shared" si="287"/>
        <v>4585</v>
      </c>
      <c r="H4586" t="str">
        <f t="shared" si="285"/>
        <v/>
      </c>
      <c r="I4586" t="str">
        <f t="shared" si="286"/>
        <v/>
      </c>
    </row>
    <row r="4587" spans="1:9" ht="15" thickBot="1" x14ac:dyDescent="0.35">
      <c r="A4587" s="4" t="s">
        <v>512</v>
      </c>
      <c r="B4587" s="4" t="s">
        <v>66</v>
      </c>
      <c r="C4587" s="5">
        <v>43238</v>
      </c>
      <c r="E4587" s="6">
        <v>1000</v>
      </c>
      <c r="F4587" t="str">
        <f t="shared" si="284"/>
        <v>May 18</v>
      </c>
      <c r="G4587">
        <f t="shared" si="287"/>
        <v>4586</v>
      </c>
      <c r="H4587" t="str">
        <f t="shared" si="285"/>
        <v/>
      </c>
      <c r="I4587" t="str">
        <f t="shared" si="286"/>
        <v/>
      </c>
    </row>
    <row r="4588" spans="1:9" ht="15" thickBot="1" x14ac:dyDescent="0.35">
      <c r="A4588" s="4" t="s">
        <v>98</v>
      </c>
      <c r="B4588" s="4" t="s">
        <v>22</v>
      </c>
      <c r="C4588" s="5">
        <v>43238</v>
      </c>
      <c r="E4588" s="6">
        <v>8587.17</v>
      </c>
      <c r="F4588" t="str">
        <f t="shared" si="284"/>
        <v>May 18</v>
      </c>
      <c r="G4588">
        <f t="shared" si="287"/>
        <v>4587</v>
      </c>
      <c r="H4588" t="str">
        <f t="shared" si="285"/>
        <v/>
      </c>
      <c r="I4588" t="str">
        <f t="shared" si="286"/>
        <v/>
      </c>
    </row>
    <row r="4589" spans="1:9" ht="15" thickBot="1" x14ac:dyDescent="0.35">
      <c r="A4589" s="4" t="s">
        <v>179</v>
      </c>
      <c r="B4589" s="4" t="s">
        <v>180</v>
      </c>
      <c r="C4589" s="5">
        <v>43238</v>
      </c>
      <c r="E4589" s="6">
        <v>350.25</v>
      </c>
      <c r="F4589" t="str">
        <f t="shared" si="284"/>
        <v>May 18</v>
      </c>
      <c r="G4589">
        <f t="shared" si="287"/>
        <v>4588</v>
      </c>
      <c r="H4589" t="str">
        <f t="shared" si="285"/>
        <v/>
      </c>
      <c r="I4589" t="str">
        <f t="shared" si="286"/>
        <v/>
      </c>
    </row>
    <row r="4590" spans="1:9" ht="15" thickBot="1" x14ac:dyDescent="0.35">
      <c r="A4590" s="4" t="s">
        <v>422</v>
      </c>
      <c r="B4590" s="4" t="s">
        <v>131</v>
      </c>
      <c r="C4590" s="5">
        <v>43238</v>
      </c>
      <c r="E4590" s="6">
        <v>315.05</v>
      </c>
      <c r="F4590" t="str">
        <f t="shared" si="284"/>
        <v>May 18</v>
      </c>
      <c r="G4590">
        <f t="shared" si="287"/>
        <v>4589</v>
      </c>
      <c r="H4590" t="str">
        <f t="shared" si="285"/>
        <v/>
      </c>
      <c r="I4590" t="str">
        <f t="shared" si="286"/>
        <v/>
      </c>
    </row>
    <row r="4591" spans="1:9" ht="15" thickBot="1" x14ac:dyDescent="0.35">
      <c r="A4591" s="4" t="s">
        <v>422</v>
      </c>
      <c r="B4591" s="4" t="s">
        <v>16</v>
      </c>
      <c r="C4591" s="5">
        <v>43238</v>
      </c>
      <c r="E4591" s="6">
        <v>22.78</v>
      </c>
      <c r="F4591" t="str">
        <f t="shared" si="284"/>
        <v>May 18</v>
      </c>
      <c r="G4591">
        <f t="shared" si="287"/>
        <v>4590</v>
      </c>
      <c r="H4591" t="str">
        <f t="shared" si="285"/>
        <v/>
      </c>
      <c r="I4591" t="str">
        <f t="shared" si="286"/>
        <v/>
      </c>
    </row>
    <row r="4592" spans="1:9" ht="15" thickBot="1" x14ac:dyDescent="0.35">
      <c r="A4592" s="4" t="s">
        <v>29</v>
      </c>
      <c r="B4592" s="4" t="s">
        <v>8</v>
      </c>
      <c r="C4592" s="5">
        <v>43238</v>
      </c>
      <c r="E4592" s="6">
        <v>55.83</v>
      </c>
      <c r="F4592" t="str">
        <f t="shared" si="284"/>
        <v>May 18</v>
      </c>
      <c r="G4592">
        <f t="shared" si="287"/>
        <v>4591</v>
      </c>
      <c r="H4592" t="str">
        <f t="shared" si="285"/>
        <v/>
      </c>
      <c r="I4592" t="str">
        <f t="shared" si="286"/>
        <v/>
      </c>
    </row>
    <row r="4593" spans="1:9" ht="15" thickBot="1" x14ac:dyDescent="0.35">
      <c r="A4593" s="4" t="s">
        <v>32</v>
      </c>
      <c r="B4593" s="4" t="s">
        <v>33</v>
      </c>
      <c r="C4593" s="5">
        <v>43238</v>
      </c>
      <c r="E4593" s="6">
        <v>2669.7</v>
      </c>
      <c r="F4593" t="str">
        <f t="shared" si="284"/>
        <v>May 18</v>
      </c>
      <c r="G4593">
        <f t="shared" si="287"/>
        <v>4592</v>
      </c>
      <c r="H4593" t="str">
        <f t="shared" si="285"/>
        <v/>
      </c>
      <c r="I4593" t="str">
        <f t="shared" si="286"/>
        <v/>
      </c>
    </row>
    <row r="4594" spans="1:9" ht="15" thickBot="1" x14ac:dyDescent="0.35">
      <c r="A4594" s="4" t="s">
        <v>34</v>
      </c>
      <c r="B4594" s="4" t="s">
        <v>22</v>
      </c>
      <c r="C4594" s="5">
        <v>43238</v>
      </c>
      <c r="E4594" s="6">
        <v>362.25</v>
      </c>
      <c r="F4594" t="str">
        <f t="shared" si="284"/>
        <v>May 18</v>
      </c>
      <c r="G4594">
        <f t="shared" si="287"/>
        <v>4593</v>
      </c>
      <c r="H4594" t="str">
        <f t="shared" si="285"/>
        <v/>
      </c>
      <c r="I4594" t="str">
        <f t="shared" si="286"/>
        <v/>
      </c>
    </row>
    <row r="4595" spans="1:9" ht="15" thickBot="1" x14ac:dyDescent="0.35">
      <c r="A4595" s="4" t="s">
        <v>36</v>
      </c>
      <c r="B4595" s="4" t="s">
        <v>18</v>
      </c>
      <c r="C4595" s="5">
        <v>43238</v>
      </c>
      <c r="E4595" s="6">
        <v>1073.77</v>
      </c>
      <c r="F4595" t="str">
        <f t="shared" si="284"/>
        <v>May 18</v>
      </c>
      <c r="G4595">
        <f t="shared" si="287"/>
        <v>4594</v>
      </c>
      <c r="H4595" t="str">
        <f t="shared" si="285"/>
        <v/>
      </c>
      <c r="I4595" t="str">
        <f t="shared" si="286"/>
        <v/>
      </c>
    </row>
    <row r="4596" spans="1:9" ht="15" thickBot="1" x14ac:dyDescent="0.35">
      <c r="A4596" s="4" t="s">
        <v>371</v>
      </c>
      <c r="B4596" s="4" t="s">
        <v>8</v>
      </c>
      <c r="C4596" s="5">
        <v>43238</v>
      </c>
      <c r="E4596" s="6">
        <v>786.54</v>
      </c>
      <c r="F4596" t="str">
        <f t="shared" si="284"/>
        <v>May 18</v>
      </c>
      <c r="G4596">
        <f t="shared" si="287"/>
        <v>4595</v>
      </c>
      <c r="H4596" t="str">
        <f t="shared" si="285"/>
        <v/>
      </c>
      <c r="I4596" t="str">
        <f t="shared" si="286"/>
        <v/>
      </c>
    </row>
    <row r="4597" spans="1:9" ht="15" thickBot="1" x14ac:dyDescent="0.35">
      <c r="A4597" s="4" t="s">
        <v>513</v>
      </c>
      <c r="B4597" s="4" t="s">
        <v>514</v>
      </c>
      <c r="C4597" s="5">
        <v>43238</v>
      </c>
      <c r="E4597" s="6">
        <v>2</v>
      </c>
      <c r="F4597" t="str">
        <f t="shared" si="284"/>
        <v>May 18</v>
      </c>
      <c r="G4597">
        <f t="shared" si="287"/>
        <v>4596</v>
      </c>
      <c r="H4597" t="str">
        <f t="shared" si="285"/>
        <v/>
      </c>
      <c r="I4597" t="str">
        <f t="shared" si="286"/>
        <v/>
      </c>
    </row>
    <row r="4598" spans="1:9" ht="15" thickBot="1" x14ac:dyDescent="0.35">
      <c r="A4598" s="4" t="s">
        <v>281</v>
      </c>
      <c r="B4598" s="4" t="s">
        <v>12</v>
      </c>
      <c r="C4598" s="5">
        <v>43238</v>
      </c>
      <c r="E4598" s="6">
        <v>170.96</v>
      </c>
      <c r="F4598" t="str">
        <f t="shared" si="284"/>
        <v>May 18</v>
      </c>
      <c r="G4598">
        <f t="shared" si="287"/>
        <v>4597</v>
      </c>
      <c r="H4598" t="str">
        <f t="shared" si="285"/>
        <v/>
      </c>
      <c r="I4598" t="str">
        <f t="shared" si="286"/>
        <v/>
      </c>
    </row>
    <row r="4599" spans="1:9" ht="15" thickBot="1" x14ac:dyDescent="0.35">
      <c r="A4599" s="4" t="s">
        <v>223</v>
      </c>
      <c r="B4599" s="4" t="s">
        <v>8</v>
      </c>
      <c r="C4599" s="5">
        <v>43238</v>
      </c>
      <c r="E4599" s="6">
        <v>829.08</v>
      </c>
      <c r="F4599" t="str">
        <f t="shared" si="284"/>
        <v>May 18</v>
      </c>
      <c r="G4599">
        <f t="shared" si="287"/>
        <v>4598</v>
      </c>
      <c r="H4599" t="str">
        <f t="shared" si="285"/>
        <v/>
      </c>
      <c r="I4599" t="str">
        <f t="shared" si="286"/>
        <v/>
      </c>
    </row>
    <row r="4600" spans="1:9" ht="15" thickBot="1" x14ac:dyDescent="0.35">
      <c r="A4600" s="4" t="s">
        <v>335</v>
      </c>
      <c r="B4600" s="4" t="s">
        <v>102</v>
      </c>
      <c r="C4600" s="5">
        <v>43238</v>
      </c>
      <c r="E4600" s="6">
        <v>2052.87</v>
      </c>
      <c r="F4600" t="str">
        <f t="shared" si="284"/>
        <v>May 18</v>
      </c>
      <c r="G4600">
        <f t="shared" si="287"/>
        <v>4599</v>
      </c>
      <c r="H4600" t="str">
        <f t="shared" si="285"/>
        <v/>
      </c>
      <c r="I4600" t="str">
        <f t="shared" si="286"/>
        <v/>
      </c>
    </row>
    <row r="4601" spans="1:9" ht="15" thickBot="1" x14ac:dyDescent="0.35">
      <c r="A4601" s="4" t="s">
        <v>207</v>
      </c>
      <c r="B4601" s="4" t="s">
        <v>148</v>
      </c>
      <c r="C4601" s="5">
        <v>43238</v>
      </c>
      <c r="E4601" s="6">
        <v>130</v>
      </c>
      <c r="F4601" t="str">
        <f t="shared" si="284"/>
        <v>May 18</v>
      </c>
      <c r="G4601">
        <f t="shared" si="287"/>
        <v>4600</v>
      </c>
      <c r="H4601" t="str">
        <f t="shared" si="285"/>
        <v/>
      </c>
      <c r="I4601" t="str">
        <f t="shared" si="286"/>
        <v/>
      </c>
    </row>
    <row r="4602" spans="1:9" ht="15" thickBot="1" x14ac:dyDescent="0.35">
      <c r="A4602" s="4" t="s">
        <v>207</v>
      </c>
      <c r="B4602" s="4" t="s">
        <v>131</v>
      </c>
      <c r="C4602" s="5">
        <v>43238</v>
      </c>
      <c r="E4602" s="6">
        <v>412.81</v>
      </c>
      <c r="F4602" t="str">
        <f t="shared" si="284"/>
        <v>May 18</v>
      </c>
      <c r="G4602">
        <f t="shared" si="287"/>
        <v>4601</v>
      </c>
      <c r="H4602" t="str">
        <f t="shared" si="285"/>
        <v/>
      </c>
      <c r="I4602" t="str">
        <f t="shared" si="286"/>
        <v/>
      </c>
    </row>
    <row r="4603" spans="1:9" ht="15" thickBot="1" x14ac:dyDescent="0.35">
      <c r="A4603" s="4" t="s">
        <v>207</v>
      </c>
      <c r="B4603" s="4" t="s">
        <v>16</v>
      </c>
      <c r="C4603" s="5">
        <v>43238</v>
      </c>
      <c r="E4603" s="6">
        <v>237.62</v>
      </c>
      <c r="F4603" t="str">
        <f t="shared" si="284"/>
        <v>May 18</v>
      </c>
      <c r="G4603">
        <f t="shared" si="287"/>
        <v>4602</v>
      </c>
      <c r="H4603" t="str">
        <f t="shared" si="285"/>
        <v/>
      </c>
      <c r="I4603" t="str">
        <f t="shared" si="286"/>
        <v/>
      </c>
    </row>
    <row r="4604" spans="1:9" ht="15" thickBot="1" x14ac:dyDescent="0.35">
      <c r="A4604" s="4" t="s">
        <v>207</v>
      </c>
      <c r="B4604" s="4" t="s">
        <v>208</v>
      </c>
      <c r="C4604" s="5">
        <v>43238</v>
      </c>
      <c r="E4604" s="6">
        <v>163.77000000000001</v>
      </c>
      <c r="F4604" t="str">
        <f t="shared" si="284"/>
        <v>May 18</v>
      </c>
      <c r="G4604">
        <f t="shared" si="287"/>
        <v>4603</v>
      </c>
      <c r="H4604" t="str">
        <f t="shared" si="285"/>
        <v/>
      </c>
      <c r="I4604" t="str">
        <f t="shared" si="286"/>
        <v/>
      </c>
    </row>
    <row r="4605" spans="1:9" ht="15" thickBot="1" x14ac:dyDescent="0.35">
      <c r="A4605" s="4" t="s">
        <v>49</v>
      </c>
      <c r="B4605" s="4" t="s">
        <v>28</v>
      </c>
      <c r="C4605" s="5">
        <v>43238</v>
      </c>
      <c r="E4605" s="6">
        <v>19658.87</v>
      </c>
      <c r="F4605" t="str">
        <f t="shared" si="284"/>
        <v>May 18</v>
      </c>
      <c r="G4605">
        <f t="shared" si="287"/>
        <v>4604</v>
      </c>
      <c r="H4605" t="str">
        <f t="shared" si="285"/>
        <v/>
      </c>
      <c r="I4605" t="str">
        <f t="shared" si="286"/>
        <v/>
      </c>
    </row>
    <row r="4606" spans="1:9" ht="15" thickBot="1" x14ac:dyDescent="0.35">
      <c r="A4606" s="4" t="s">
        <v>49</v>
      </c>
      <c r="B4606" s="4" t="s">
        <v>50</v>
      </c>
      <c r="C4606" s="5">
        <v>43238</v>
      </c>
      <c r="E4606" s="6">
        <v>-982.94</v>
      </c>
      <c r="F4606" t="str">
        <f t="shared" si="284"/>
        <v>May 18</v>
      </c>
      <c r="G4606">
        <f t="shared" si="287"/>
        <v>4605</v>
      </c>
      <c r="H4606" t="str">
        <f t="shared" si="285"/>
        <v/>
      </c>
      <c r="I4606" t="str">
        <f t="shared" si="286"/>
        <v/>
      </c>
    </row>
    <row r="4607" spans="1:9" ht="15" thickBot="1" x14ac:dyDescent="0.35">
      <c r="A4607" s="4" t="s">
        <v>51</v>
      </c>
      <c r="B4607" s="4" t="s">
        <v>22</v>
      </c>
      <c r="C4607" s="5">
        <v>43238</v>
      </c>
      <c r="E4607" s="6">
        <v>140</v>
      </c>
      <c r="F4607" t="str">
        <f t="shared" si="284"/>
        <v>May 18</v>
      </c>
      <c r="G4607">
        <f t="shared" si="287"/>
        <v>4606</v>
      </c>
      <c r="H4607" t="str">
        <f t="shared" si="285"/>
        <v/>
      </c>
      <c r="I4607" t="str">
        <f t="shared" si="286"/>
        <v/>
      </c>
    </row>
    <row r="4608" spans="1:9" ht="15" thickBot="1" x14ac:dyDescent="0.35">
      <c r="A4608" s="4" t="s">
        <v>112</v>
      </c>
      <c r="B4608" s="4" t="s">
        <v>131</v>
      </c>
      <c r="C4608" s="5">
        <v>43238</v>
      </c>
      <c r="E4608" s="6">
        <v>20.25</v>
      </c>
      <c r="F4608" t="str">
        <f t="shared" si="284"/>
        <v>May 18</v>
      </c>
      <c r="G4608">
        <f t="shared" si="287"/>
        <v>4607</v>
      </c>
      <c r="H4608" t="str">
        <f t="shared" si="285"/>
        <v/>
      </c>
      <c r="I4608" t="str">
        <f t="shared" si="286"/>
        <v/>
      </c>
    </row>
    <row r="4609" spans="1:9" ht="15" thickBot="1" x14ac:dyDescent="0.35">
      <c r="A4609" s="4" t="s">
        <v>112</v>
      </c>
      <c r="B4609" s="4" t="s">
        <v>16</v>
      </c>
      <c r="C4609" s="5">
        <v>43238</v>
      </c>
      <c r="E4609" s="6">
        <v>197.84</v>
      </c>
      <c r="F4609" t="str">
        <f t="shared" si="284"/>
        <v>May 18</v>
      </c>
      <c r="G4609">
        <f t="shared" si="287"/>
        <v>4608</v>
      </c>
      <c r="H4609" t="str">
        <f t="shared" si="285"/>
        <v/>
      </c>
      <c r="I4609" t="str">
        <f t="shared" si="286"/>
        <v/>
      </c>
    </row>
    <row r="4610" spans="1:9" ht="15" thickBot="1" x14ac:dyDescent="0.35">
      <c r="A4610" s="4" t="s">
        <v>53</v>
      </c>
      <c r="B4610" s="4" t="s">
        <v>8</v>
      </c>
      <c r="C4610" s="5">
        <v>43238</v>
      </c>
      <c r="E4610" s="6">
        <v>53.56</v>
      </c>
      <c r="F4610" t="str">
        <f t="shared" si="284"/>
        <v>May 18</v>
      </c>
      <c r="G4610">
        <f t="shared" si="287"/>
        <v>4609</v>
      </c>
      <c r="H4610" t="str">
        <f t="shared" si="285"/>
        <v/>
      </c>
      <c r="I4610" t="str">
        <f t="shared" si="286"/>
        <v/>
      </c>
    </row>
    <row r="4611" spans="1:9" ht="15" thickBot="1" x14ac:dyDescent="0.35">
      <c r="A4611" s="4" t="s">
        <v>54</v>
      </c>
      <c r="B4611" s="4" t="s">
        <v>35</v>
      </c>
      <c r="C4611" s="5">
        <v>43238</v>
      </c>
      <c r="E4611" s="6">
        <v>784</v>
      </c>
      <c r="F4611" t="str">
        <f t="shared" ref="F4611:F4674" si="288">IF(C4611&lt;=$R$1,$Q$1,IF(C4611&lt;=$R$2,$Q$2,IF(C4611&lt;=$R$3,$Q$3,IF(C4611&lt;=$R$4,$Q$4,IF(C4611&lt;=$R$5,$Q$5,IF(C4611&lt;=$R$6,$Q$6,IF(C4611&lt;=$R$7,$Q$7,IF(C4611&lt;=$R$8,$Q$8,IF(C4611&lt;=$R$9,$Q$9,IF(C4611&lt;=$R$10,$Q$10,IF(C4611&lt;=$R$11,$Q$11,IF(C4611&lt;=$R$12,$Q$12,IF(C4611&lt;=$R$13,$Q$13,IF(C4611&lt;=$R$14,$Q$14,IF(C4611&lt;=$R$15,$Q$15,IF(C4611&lt;=$R$16,$Q$16,IF(C4611&lt;=$R$17,$Q$17,IF(C4611&lt;=$R$18,$Q$18,IF(C4611&lt;=$R$19,$Q$19,IF(C4611&lt;=$R$20,$Q$20,IF(C4611&lt;=$R$21,$Q$21,IF(C4611&lt;=$R$22,$Q$22,IF(C4611&lt;=$R$23,$Q$23,IF(C4611&lt;=$R$24,$Q$24,IF(C4611&lt;=$R$25,$Q$25,IF(C4611&lt;=$R$26,$Q$26,IF(C4611&lt;=$R$27,$Q$27,IF(C4611&lt;=$R$28,$Q$28,IF(C4611&lt;=$R$29,$Q$29,IF(C4611&lt;=$R$30,$Q$30,IF(C4611&lt;=$R$31,$Q$31,IF(C4611&lt;=$R$32,$Q$32,IF(C4611&lt;=$R$33,$Q$33,IF(C4611&lt;=$R$34,$Q$34,IF(C4611&lt;=$R$35,$Q$35,IF(C4611&lt;=$R$36,$Q$36,""))))))))))))))))))))))))))))))))))))</f>
        <v>May 18</v>
      </c>
      <c r="G4611">
        <f t="shared" si="287"/>
        <v>4610</v>
      </c>
      <c r="H4611" t="str">
        <f t="shared" ref="H4611:H4674" si="289">IF(F4611=$J$1,G4611,"")</f>
        <v/>
      </c>
      <c r="I4611" t="str">
        <f t="shared" ref="I4611:I4674" si="290">IFERROR(SMALL($H$2:$H$8586,G4611),"")</f>
        <v/>
      </c>
    </row>
    <row r="4612" spans="1:9" ht="15" thickBot="1" x14ac:dyDescent="0.35">
      <c r="A4612" s="4" t="s">
        <v>113</v>
      </c>
      <c r="B4612" s="4" t="s">
        <v>12</v>
      </c>
      <c r="C4612" s="5">
        <v>43238</v>
      </c>
      <c r="E4612" s="6">
        <v>234.14</v>
      </c>
      <c r="F4612" t="str">
        <f t="shared" si="288"/>
        <v>May 18</v>
      </c>
      <c r="G4612">
        <f t="shared" ref="G4612:G4675" si="291">1+G4611</f>
        <v>4611</v>
      </c>
      <c r="H4612" t="str">
        <f t="shared" si="289"/>
        <v/>
      </c>
      <c r="I4612" t="str">
        <f t="shared" si="290"/>
        <v/>
      </c>
    </row>
    <row r="4613" spans="1:9" ht="15" thickBot="1" x14ac:dyDescent="0.35">
      <c r="A4613" s="4" t="s">
        <v>300</v>
      </c>
      <c r="B4613" s="4" t="s">
        <v>148</v>
      </c>
      <c r="C4613" s="5">
        <v>43238</v>
      </c>
      <c r="E4613" s="6">
        <v>1200</v>
      </c>
      <c r="F4613" t="str">
        <f t="shared" si="288"/>
        <v>May 18</v>
      </c>
      <c r="G4613">
        <f t="shared" si="291"/>
        <v>4612</v>
      </c>
      <c r="H4613" t="str">
        <f t="shared" si="289"/>
        <v/>
      </c>
      <c r="I4613" t="str">
        <f t="shared" si="290"/>
        <v/>
      </c>
    </row>
    <row r="4614" spans="1:9" ht="15" thickBot="1" x14ac:dyDescent="0.35">
      <c r="A4614" s="4" t="s">
        <v>515</v>
      </c>
      <c r="B4614" s="4" t="s">
        <v>39</v>
      </c>
      <c r="C4614" s="5">
        <v>43238</v>
      </c>
      <c r="E4614" s="6">
        <v>3662.72</v>
      </c>
      <c r="F4614" t="str">
        <f t="shared" si="288"/>
        <v>May 18</v>
      </c>
      <c r="G4614">
        <f t="shared" si="291"/>
        <v>4613</v>
      </c>
      <c r="H4614" t="str">
        <f t="shared" si="289"/>
        <v/>
      </c>
      <c r="I4614" t="str">
        <f t="shared" si="290"/>
        <v/>
      </c>
    </row>
    <row r="4615" spans="1:9" ht="15" thickBot="1" x14ac:dyDescent="0.35">
      <c r="A4615" s="4" t="s">
        <v>56</v>
      </c>
      <c r="B4615" s="4" t="s">
        <v>12</v>
      </c>
      <c r="C4615" s="5">
        <v>43238</v>
      </c>
      <c r="E4615" s="6">
        <v>101.15</v>
      </c>
      <c r="F4615" t="str">
        <f t="shared" si="288"/>
        <v>May 18</v>
      </c>
      <c r="G4615">
        <f t="shared" si="291"/>
        <v>4614</v>
      </c>
      <c r="H4615" t="str">
        <f t="shared" si="289"/>
        <v/>
      </c>
      <c r="I4615" t="str">
        <f t="shared" si="290"/>
        <v/>
      </c>
    </row>
    <row r="4616" spans="1:9" ht="15" thickBot="1" x14ac:dyDescent="0.35">
      <c r="A4616" s="4" t="s">
        <v>57</v>
      </c>
      <c r="B4616" s="4" t="s">
        <v>8</v>
      </c>
      <c r="C4616" s="5">
        <v>43238</v>
      </c>
      <c r="E4616" s="6">
        <v>119.35</v>
      </c>
      <c r="F4616" t="str">
        <f t="shared" si="288"/>
        <v>May 18</v>
      </c>
      <c r="G4616">
        <f t="shared" si="291"/>
        <v>4615</v>
      </c>
      <c r="H4616" t="str">
        <f t="shared" si="289"/>
        <v/>
      </c>
      <c r="I4616" t="str">
        <f t="shared" si="290"/>
        <v/>
      </c>
    </row>
    <row r="4617" spans="1:9" ht="15" thickBot="1" x14ac:dyDescent="0.35">
      <c r="A4617" s="4" t="s">
        <v>57</v>
      </c>
      <c r="B4617" s="4" t="s">
        <v>85</v>
      </c>
      <c r="C4617" s="5">
        <v>43238</v>
      </c>
      <c r="E4617" s="6">
        <v>107.76</v>
      </c>
      <c r="F4617" t="str">
        <f t="shared" si="288"/>
        <v>May 18</v>
      </c>
      <c r="G4617">
        <f t="shared" si="291"/>
        <v>4616</v>
      </c>
      <c r="H4617" t="str">
        <f t="shared" si="289"/>
        <v/>
      </c>
      <c r="I4617" t="str">
        <f t="shared" si="290"/>
        <v/>
      </c>
    </row>
    <row r="4618" spans="1:9" ht="15" thickBot="1" x14ac:dyDescent="0.35">
      <c r="A4618" s="4" t="s">
        <v>369</v>
      </c>
      <c r="B4618" s="4" t="s">
        <v>28</v>
      </c>
      <c r="C4618" s="5">
        <v>43238</v>
      </c>
      <c r="E4618" s="6">
        <v>1062.23</v>
      </c>
      <c r="F4618" t="str">
        <f t="shared" si="288"/>
        <v>May 18</v>
      </c>
      <c r="G4618">
        <f t="shared" si="291"/>
        <v>4617</v>
      </c>
      <c r="H4618" t="str">
        <f t="shared" si="289"/>
        <v/>
      </c>
      <c r="I4618" t="str">
        <f t="shared" si="290"/>
        <v/>
      </c>
    </row>
    <row r="4619" spans="1:9" ht="15" thickBot="1" x14ac:dyDescent="0.35">
      <c r="A4619" s="4" t="s">
        <v>369</v>
      </c>
      <c r="B4619" s="4" t="s">
        <v>39</v>
      </c>
      <c r="C4619" s="5">
        <v>43238</v>
      </c>
      <c r="E4619" s="6">
        <v>1320</v>
      </c>
      <c r="F4619" t="str">
        <f t="shared" si="288"/>
        <v>May 18</v>
      </c>
      <c r="G4619">
        <f t="shared" si="291"/>
        <v>4618</v>
      </c>
      <c r="H4619" t="str">
        <f t="shared" si="289"/>
        <v/>
      </c>
      <c r="I4619" t="str">
        <f t="shared" si="290"/>
        <v/>
      </c>
    </row>
    <row r="4620" spans="1:9" ht="15" thickBot="1" x14ac:dyDescent="0.35">
      <c r="A4620" s="4" t="s">
        <v>516</v>
      </c>
      <c r="B4620" s="4" t="s">
        <v>28</v>
      </c>
      <c r="C4620" s="5">
        <v>43238</v>
      </c>
      <c r="E4620" s="6">
        <v>557099.5</v>
      </c>
      <c r="F4620" t="str">
        <f t="shared" si="288"/>
        <v>May 18</v>
      </c>
      <c r="G4620">
        <f t="shared" si="291"/>
        <v>4619</v>
      </c>
      <c r="H4620" t="str">
        <f t="shared" si="289"/>
        <v/>
      </c>
      <c r="I4620" t="str">
        <f t="shared" si="290"/>
        <v/>
      </c>
    </row>
    <row r="4621" spans="1:9" ht="15" thickBot="1" x14ac:dyDescent="0.35">
      <c r="A4621" s="4" t="s">
        <v>516</v>
      </c>
      <c r="B4621" s="4" t="s">
        <v>50</v>
      </c>
      <c r="C4621" s="5">
        <v>43238</v>
      </c>
      <c r="E4621" s="6">
        <v>-27854.97</v>
      </c>
      <c r="F4621" t="str">
        <f t="shared" si="288"/>
        <v>May 18</v>
      </c>
      <c r="G4621">
        <f t="shared" si="291"/>
        <v>4620</v>
      </c>
      <c r="H4621" t="str">
        <f t="shared" si="289"/>
        <v/>
      </c>
      <c r="I4621" t="str">
        <f t="shared" si="290"/>
        <v/>
      </c>
    </row>
    <row r="4622" spans="1:9" ht="15" thickBot="1" x14ac:dyDescent="0.35">
      <c r="A4622" s="4" t="s">
        <v>71</v>
      </c>
      <c r="B4622" s="4" t="s">
        <v>12</v>
      </c>
      <c r="C4622" s="5">
        <v>43238</v>
      </c>
      <c r="E4622" s="6">
        <v>190.17</v>
      </c>
      <c r="F4622" t="str">
        <f t="shared" si="288"/>
        <v>May 18</v>
      </c>
      <c r="G4622">
        <f t="shared" si="291"/>
        <v>4621</v>
      </c>
      <c r="H4622" t="str">
        <f t="shared" si="289"/>
        <v/>
      </c>
      <c r="I4622" t="str">
        <f t="shared" si="290"/>
        <v/>
      </c>
    </row>
    <row r="4623" spans="1:9" ht="15" thickBot="1" x14ac:dyDescent="0.35">
      <c r="A4623" s="4" t="s">
        <v>71</v>
      </c>
      <c r="B4623" s="4" t="s">
        <v>106</v>
      </c>
      <c r="C4623" s="5">
        <v>43238</v>
      </c>
      <c r="E4623" s="6">
        <v>1019.63</v>
      </c>
      <c r="F4623" t="str">
        <f t="shared" si="288"/>
        <v>May 18</v>
      </c>
      <c r="G4623">
        <f t="shared" si="291"/>
        <v>4622</v>
      </c>
      <c r="H4623" t="str">
        <f t="shared" si="289"/>
        <v/>
      </c>
      <c r="I4623" t="str">
        <f t="shared" si="290"/>
        <v/>
      </c>
    </row>
    <row r="4624" spans="1:9" ht="15" thickBot="1" x14ac:dyDescent="0.35">
      <c r="A4624" s="4" t="s">
        <v>165</v>
      </c>
      <c r="B4624" s="4" t="s">
        <v>8</v>
      </c>
      <c r="C4624" s="5">
        <v>43238</v>
      </c>
      <c r="E4624" s="6">
        <v>66.209999999999994</v>
      </c>
      <c r="F4624" t="str">
        <f t="shared" si="288"/>
        <v>May 18</v>
      </c>
      <c r="G4624">
        <f t="shared" si="291"/>
        <v>4623</v>
      </c>
      <c r="H4624" t="str">
        <f t="shared" si="289"/>
        <v/>
      </c>
      <c r="I4624" t="str">
        <f t="shared" si="290"/>
        <v/>
      </c>
    </row>
    <row r="4625" spans="1:9" ht="15" thickBot="1" x14ac:dyDescent="0.35">
      <c r="A4625" s="4" t="s">
        <v>517</v>
      </c>
      <c r="B4625" s="4" t="s">
        <v>66</v>
      </c>
      <c r="C4625" s="5">
        <v>43238</v>
      </c>
      <c r="E4625" s="6">
        <v>500</v>
      </c>
      <c r="F4625" t="str">
        <f t="shared" si="288"/>
        <v>May 18</v>
      </c>
      <c r="G4625">
        <f t="shared" si="291"/>
        <v>4624</v>
      </c>
      <c r="H4625" t="str">
        <f t="shared" si="289"/>
        <v/>
      </c>
      <c r="I4625" t="str">
        <f t="shared" si="290"/>
        <v/>
      </c>
    </row>
    <row r="4626" spans="1:9" ht="15" thickBot="1" x14ac:dyDescent="0.35">
      <c r="A4626" s="4" t="s">
        <v>84</v>
      </c>
      <c r="B4626" s="4" t="s">
        <v>85</v>
      </c>
      <c r="C4626" s="5">
        <v>43238</v>
      </c>
      <c r="E4626" s="6">
        <v>2820.12</v>
      </c>
      <c r="F4626" t="str">
        <f t="shared" si="288"/>
        <v>May 18</v>
      </c>
      <c r="G4626">
        <f t="shared" si="291"/>
        <v>4625</v>
      </c>
      <c r="H4626" t="str">
        <f t="shared" si="289"/>
        <v/>
      </c>
      <c r="I4626" t="str">
        <f t="shared" si="290"/>
        <v/>
      </c>
    </row>
    <row r="4627" spans="1:9" ht="15" thickBot="1" x14ac:dyDescent="0.35">
      <c r="A4627" s="4" t="s">
        <v>518</v>
      </c>
      <c r="B4627" s="4" t="s">
        <v>67</v>
      </c>
      <c r="C4627" s="5">
        <v>43238</v>
      </c>
      <c r="E4627" s="6">
        <v>1400</v>
      </c>
      <c r="F4627" t="str">
        <f t="shared" si="288"/>
        <v>May 18</v>
      </c>
      <c r="G4627">
        <f t="shared" si="291"/>
        <v>4626</v>
      </c>
      <c r="H4627" t="str">
        <f t="shared" si="289"/>
        <v/>
      </c>
      <c r="I4627" t="str">
        <f t="shared" si="290"/>
        <v/>
      </c>
    </row>
    <row r="4628" spans="1:9" ht="15" thickBot="1" x14ac:dyDescent="0.35">
      <c r="A4628" s="4" t="s">
        <v>437</v>
      </c>
      <c r="B4628" s="4" t="s">
        <v>8</v>
      </c>
      <c r="C4628" s="5">
        <v>43245</v>
      </c>
      <c r="E4628" s="6">
        <v>110.04</v>
      </c>
      <c r="F4628" t="str">
        <f t="shared" si="288"/>
        <v>May 18</v>
      </c>
      <c r="G4628">
        <f t="shared" si="291"/>
        <v>4627</v>
      </c>
      <c r="H4628" t="str">
        <f t="shared" si="289"/>
        <v/>
      </c>
      <c r="I4628" t="str">
        <f t="shared" si="290"/>
        <v/>
      </c>
    </row>
    <row r="4629" spans="1:9" ht="15" thickBot="1" x14ac:dyDescent="0.35">
      <c r="A4629" s="4" t="s">
        <v>172</v>
      </c>
      <c r="B4629" s="4" t="s">
        <v>8</v>
      </c>
      <c r="C4629" s="5">
        <v>43245</v>
      </c>
      <c r="E4629" s="6">
        <v>1011.75</v>
      </c>
      <c r="F4629" t="str">
        <f t="shared" si="288"/>
        <v>May 18</v>
      </c>
      <c r="G4629">
        <f t="shared" si="291"/>
        <v>4628</v>
      </c>
      <c r="H4629" t="str">
        <f t="shared" si="289"/>
        <v/>
      </c>
      <c r="I4629" t="str">
        <f t="shared" si="290"/>
        <v/>
      </c>
    </row>
    <row r="4630" spans="1:9" ht="15" thickBot="1" x14ac:dyDescent="0.35">
      <c r="A4630" s="4" t="s">
        <v>255</v>
      </c>
      <c r="B4630" s="4" t="s">
        <v>43</v>
      </c>
      <c r="C4630" s="5">
        <v>43245</v>
      </c>
      <c r="E4630" s="6">
        <v>8528.0400000000009</v>
      </c>
      <c r="F4630" t="str">
        <f t="shared" si="288"/>
        <v>May 18</v>
      </c>
      <c r="G4630">
        <f t="shared" si="291"/>
        <v>4629</v>
      </c>
      <c r="H4630" t="str">
        <f t="shared" si="289"/>
        <v/>
      </c>
      <c r="I4630" t="str">
        <f t="shared" si="290"/>
        <v/>
      </c>
    </row>
    <row r="4631" spans="1:9" ht="15" thickBot="1" x14ac:dyDescent="0.35">
      <c r="A4631" s="4" t="s">
        <v>87</v>
      </c>
      <c r="B4631" s="4" t="s">
        <v>8</v>
      </c>
      <c r="C4631" s="5">
        <v>43245</v>
      </c>
      <c r="E4631" s="6">
        <v>629.71</v>
      </c>
      <c r="F4631" t="str">
        <f t="shared" si="288"/>
        <v>May 18</v>
      </c>
      <c r="G4631">
        <f t="shared" si="291"/>
        <v>4630</v>
      </c>
      <c r="H4631" t="str">
        <f t="shared" si="289"/>
        <v/>
      </c>
      <c r="I4631" t="str">
        <f t="shared" si="290"/>
        <v/>
      </c>
    </row>
    <row r="4632" spans="1:9" ht="15" thickBot="1" x14ac:dyDescent="0.35">
      <c r="A4632" s="4" t="s">
        <v>10</v>
      </c>
      <c r="B4632" s="4" t="s">
        <v>11</v>
      </c>
      <c r="C4632" s="5">
        <v>43245</v>
      </c>
      <c r="E4632" s="6">
        <v>316.24</v>
      </c>
      <c r="F4632" t="str">
        <f t="shared" si="288"/>
        <v>May 18</v>
      </c>
      <c r="G4632">
        <f t="shared" si="291"/>
        <v>4631</v>
      </c>
      <c r="H4632" t="str">
        <f t="shared" si="289"/>
        <v/>
      </c>
      <c r="I4632" t="str">
        <f t="shared" si="290"/>
        <v/>
      </c>
    </row>
    <row r="4633" spans="1:9" ht="15" thickBot="1" x14ac:dyDescent="0.35">
      <c r="A4633" s="4" t="s">
        <v>10</v>
      </c>
      <c r="B4633" s="4" t="s">
        <v>127</v>
      </c>
      <c r="C4633" s="5">
        <v>43245</v>
      </c>
      <c r="E4633" s="6">
        <v>249.39</v>
      </c>
      <c r="F4633" t="str">
        <f t="shared" si="288"/>
        <v>May 18</v>
      </c>
      <c r="G4633">
        <f t="shared" si="291"/>
        <v>4632</v>
      </c>
      <c r="H4633" t="str">
        <f t="shared" si="289"/>
        <v/>
      </c>
      <c r="I4633" t="str">
        <f t="shared" si="290"/>
        <v/>
      </c>
    </row>
    <row r="4634" spans="1:9" ht="15" thickBot="1" x14ac:dyDescent="0.35">
      <c r="A4634" s="4" t="s">
        <v>132</v>
      </c>
      <c r="B4634" s="4" t="s">
        <v>20</v>
      </c>
      <c r="C4634" s="5">
        <v>43245</v>
      </c>
      <c r="E4634" s="6">
        <v>1173.44</v>
      </c>
      <c r="F4634" t="str">
        <f t="shared" si="288"/>
        <v>May 18</v>
      </c>
      <c r="G4634">
        <f t="shared" si="291"/>
        <v>4633</v>
      </c>
      <c r="H4634" t="str">
        <f t="shared" si="289"/>
        <v/>
      </c>
      <c r="I4634" t="str">
        <f t="shared" si="290"/>
        <v/>
      </c>
    </row>
    <row r="4635" spans="1:9" ht="15" thickBot="1" x14ac:dyDescent="0.35">
      <c r="A4635" s="4" t="s">
        <v>133</v>
      </c>
      <c r="B4635" s="4" t="s">
        <v>8</v>
      </c>
      <c r="C4635" s="5">
        <v>43245</v>
      </c>
      <c r="E4635" s="6">
        <v>596.44000000000005</v>
      </c>
      <c r="F4635" t="str">
        <f t="shared" si="288"/>
        <v>May 18</v>
      </c>
      <c r="G4635">
        <f t="shared" si="291"/>
        <v>4634</v>
      </c>
      <c r="H4635" t="str">
        <f t="shared" si="289"/>
        <v/>
      </c>
      <c r="I4635" t="str">
        <f t="shared" si="290"/>
        <v/>
      </c>
    </row>
    <row r="4636" spans="1:9" ht="15" thickBot="1" x14ac:dyDescent="0.35">
      <c r="A4636" s="4" t="s">
        <v>357</v>
      </c>
      <c r="B4636" s="4" t="s">
        <v>14</v>
      </c>
      <c r="C4636" s="5">
        <v>43245</v>
      </c>
      <c r="E4636" s="6">
        <v>2395.92</v>
      </c>
      <c r="F4636" t="str">
        <f t="shared" si="288"/>
        <v>May 18</v>
      </c>
      <c r="G4636">
        <f t="shared" si="291"/>
        <v>4635</v>
      </c>
      <c r="H4636" t="str">
        <f t="shared" si="289"/>
        <v/>
      </c>
      <c r="I4636" t="str">
        <f t="shared" si="290"/>
        <v/>
      </c>
    </row>
    <row r="4637" spans="1:9" ht="15" thickBot="1" x14ac:dyDescent="0.35">
      <c r="A4637" s="4" t="s">
        <v>477</v>
      </c>
      <c r="B4637" s="4" t="s">
        <v>16</v>
      </c>
      <c r="C4637" s="5">
        <v>43245</v>
      </c>
      <c r="E4637" s="6">
        <v>30.08</v>
      </c>
      <c r="F4637" t="str">
        <f t="shared" si="288"/>
        <v>May 18</v>
      </c>
      <c r="G4637">
        <f t="shared" si="291"/>
        <v>4636</v>
      </c>
      <c r="H4637" t="str">
        <f t="shared" si="289"/>
        <v/>
      </c>
      <c r="I4637" t="str">
        <f t="shared" si="290"/>
        <v/>
      </c>
    </row>
    <row r="4638" spans="1:9" ht="15" thickBot="1" x14ac:dyDescent="0.35">
      <c r="A4638" s="4" t="s">
        <v>175</v>
      </c>
      <c r="B4638" s="4" t="s">
        <v>43</v>
      </c>
      <c r="C4638" s="5">
        <v>43245</v>
      </c>
      <c r="E4638" s="6">
        <v>367.88</v>
      </c>
      <c r="F4638" t="str">
        <f t="shared" si="288"/>
        <v>May 18</v>
      </c>
      <c r="G4638">
        <f t="shared" si="291"/>
        <v>4637</v>
      </c>
      <c r="H4638" t="str">
        <f t="shared" si="289"/>
        <v/>
      </c>
      <c r="I4638" t="str">
        <f t="shared" si="290"/>
        <v/>
      </c>
    </row>
    <row r="4639" spans="1:9" ht="15" thickBot="1" x14ac:dyDescent="0.35">
      <c r="A4639" s="4" t="s">
        <v>175</v>
      </c>
      <c r="B4639" s="4" t="s">
        <v>45</v>
      </c>
      <c r="C4639" s="5">
        <v>43245</v>
      </c>
      <c r="E4639" s="6">
        <v>192.64</v>
      </c>
      <c r="F4639" t="str">
        <f t="shared" si="288"/>
        <v>May 18</v>
      </c>
      <c r="G4639">
        <f t="shared" si="291"/>
        <v>4638</v>
      </c>
      <c r="H4639" t="str">
        <f t="shared" si="289"/>
        <v/>
      </c>
      <c r="I4639" t="str">
        <f t="shared" si="290"/>
        <v/>
      </c>
    </row>
    <row r="4640" spans="1:9" ht="15" thickBot="1" x14ac:dyDescent="0.35">
      <c r="A4640" s="4" t="s">
        <v>176</v>
      </c>
      <c r="B4640" s="4" t="s">
        <v>25</v>
      </c>
      <c r="C4640" s="5">
        <v>43245</v>
      </c>
      <c r="E4640" s="6">
        <v>2575.08</v>
      </c>
      <c r="F4640" t="str">
        <f t="shared" si="288"/>
        <v>May 18</v>
      </c>
      <c r="G4640">
        <f t="shared" si="291"/>
        <v>4639</v>
      </c>
      <c r="H4640" t="str">
        <f t="shared" si="289"/>
        <v/>
      </c>
      <c r="I4640" t="str">
        <f t="shared" si="290"/>
        <v/>
      </c>
    </row>
    <row r="4641" spans="1:9" ht="15" thickBot="1" x14ac:dyDescent="0.35">
      <c r="A4641" s="4" t="s">
        <v>137</v>
      </c>
      <c r="B4641" s="4" t="s">
        <v>18</v>
      </c>
      <c r="C4641" s="5">
        <v>43245</v>
      </c>
      <c r="E4641" s="6">
        <v>1933.05</v>
      </c>
      <c r="F4641" t="str">
        <f t="shared" si="288"/>
        <v>May 18</v>
      </c>
      <c r="G4641">
        <f t="shared" si="291"/>
        <v>4640</v>
      </c>
      <c r="H4641" t="str">
        <f t="shared" si="289"/>
        <v/>
      </c>
      <c r="I4641" t="str">
        <f t="shared" si="290"/>
        <v/>
      </c>
    </row>
    <row r="4642" spans="1:9" ht="15" thickBot="1" x14ac:dyDescent="0.35">
      <c r="A4642" s="4" t="s">
        <v>221</v>
      </c>
      <c r="B4642" s="4" t="s">
        <v>8</v>
      </c>
      <c r="C4642" s="5">
        <v>43245</v>
      </c>
      <c r="E4642" s="6">
        <v>195</v>
      </c>
      <c r="F4642" t="str">
        <f t="shared" si="288"/>
        <v>May 18</v>
      </c>
      <c r="G4642">
        <f t="shared" si="291"/>
        <v>4641</v>
      </c>
      <c r="H4642" t="str">
        <f t="shared" si="289"/>
        <v/>
      </c>
      <c r="I4642" t="str">
        <f t="shared" si="290"/>
        <v/>
      </c>
    </row>
    <row r="4643" spans="1:9" ht="15" thickBot="1" x14ac:dyDescent="0.35">
      <c r="A4643" s="4" t="s">
        <v>140</v>
      </c>
      <c r="B4643" s="4" t="s">
        <v>141</v>
      </c>
      <c r="C4643" s="5">
        <v>43245</v>
      </c>
      <c r="E4643" s="6">
        <v>2722.3</v>
      </c>
      <c r="F4643" t="str">
        <f t="shared" si="288"/>
        <v>May 18</v>
      </c>
      <c r="G4643">
        <f t="shared" si="291"/>
        <v>4642</v>
      </c>
      <c r="H4643" t="str">
        <f t="shared" si="289"/>
        <v/>
      </c>
      <c r="I4643" t="str">
        <f t="shared" si="290"/>
        <v/>
      </c>
    </row>
    <row r="4644" spans="1:9" ht="15" thickBot="1" x14ac:dyDescent="0.35">
      <c r="A4644" s="4" t="s">
        <v>140</v>
      </c>
      <c r="B4644" s="4" t="s">
        <v>102</v>
      </c>
      <c r="C4644" s="5">
        <v>43245</v>
      </c>
      <c r="E4644" s="6">
        <v>2339.11</v>
      </c>
      <c r="F4644" t="str">
        <f t="shared" si="288"/>
        <v>May 18</v>
      </c>
      <c r="G4644">
        <f t="shared" si="291"/>
        <v>4643</v>
      </c>
      <c r="H4644" t="str">
        <f t="shared" si="289"/>
        <v/>
      </c>
      <c r="I4644" t="str">
        <f t="shared" si="290"/>
        <v/>
      </c>
    </row>
    <row r="4645" spans="1:9" ht="15" thickBot="1" x14ac:dyDescent="0.35">
      <c r="A4645" s="4" t="s">
        <v>178</v>
      </c>
      <c r="B4645" s="4" t="s">
        <v>31</v>
      </c>
      <c r="C4645" s="5">
        <v>43245</v>
      </c>
      <c r="E4645" s="6">
        <v>1079.95</v>
      </c>
      <c r="F4645" t="str">
        <f t="shared" si="288"/>
        <v>May 18</v>
      </c>
      <c r="G4645">
        <f t="shared" si="291"/>
        <v>4644</v>
      </c>
      <c r="H4645" t="str">
        <f t="shared" si="289"/>
        <v/>
      </c>
      <c r="I4645" t="str">
        <f t="shared" si="290"/>
        <v/>
      </c>
    </row>
    <row r="4646" spans="1:9" ht="15" thickBot="1" x14ac:dyDescent="0.35">
      <c r="A4646" s="4" t="s">
        <v>519</v>
      </c>
      <c r="B4646" s="4" t="s">
        <v>131</v>
      </c>
      <c r="C4646" s="5">
        <v>43245</v>
      </c>
      <c r="E4646" s="6">
        <v>38.25</v>
      </c>
      <c r="F4646" t="str">
        <f t="shared" si="288"/>
        <v>May 18</v>
      </c>
      <c r="G4646">
        <f t="shared" si="291"/>
        <v>4645</v>
      </c>
      <c r="H4646" t="str">
        <f t="shared" si="289"/>
        <v/>
      </c>
      <c r="I4646" t="str">
        <f t="shared" si="290"/>
        <v/>
      </c>
    </row>
    <row r="4647" spans="1:9" ht="15" thickBot="1" x14ac:dyDescent="0.35">
      <c r="A4647" s="4" t="s">
        <v>519</v>
      </c>
      <c r="B4647" s="4" t="s">
        <v>16</v>
      </c>
      <c r="C4647" s="5">
        <v>43245</v>
      </c>
      <c r="E4647" s="6">
        <v>225.63</v>
      </c>
      <c r="F4647" t="str">
        <f t="shared" si="288"/>
        <v>May 18</v>
      </c>
      <c r="G4647">
        <f t="shared" si="291"/>
        <v>4646</v>
      </c>
      <c r="H4647" t="str">
        <f t="shared" si="289"/>
        <v/>
      </c>
      <c r="I4647" t="str">
        <f t="shared" si="290"/>
        <v/>
      </c>
    </row>
    <row r="4648" spans="1:9" ht="15" thickBot="1" x14ac:dyDescent="0.35">
      <c r="A4648" s="4" t="s">
        <v>499</v>
      </c>
      <c r="B4648" s="4" t="s">
        <v>39</v>
      </c>
      <c r="C4648" s="5">
        <v>43245</v>
      </c>
      <c r="E4648" s="6">
        <v>460</v>
      </c>
      <c r="F4648" t="str">
        <f t="shared" si="288"/>
        <v>May 18</v>
      </c>
      <c r="G4648">
        <f t="shared" si="291"/>
        <v>4647</v>
      </c>
      <c r="H4648" t="str">
        <f t="shared" si="289"/>
        <v/>
      </c>
      <c r="I4648" t="str">
        <f t="shared" si="290"/>
        <v/>
      </c>
    </row>
    <row r="4649" spans="1:9" ht="15" thickBot="1" x14ac:dyDescent="0.35">
      <c r="A4649" s="4" t="s">
        <v>29</v>
      </c>
      <c r="B4649" s="4" t="s">
        <v>127</v>
      </c>
      <c r="C4649" s="5">
        <v>43245</v>
      </c>
      <c r="E4649" s="6">
        <v>89.1</v>
      </c>
      <c r="F4649" t="str">
        <f t="shared" si="288"/>
        <v>May 18</v>
      </c>
      <c r="G4649">
        <f t="shared" si="291"/>
        <v>4648</v>
      </c>
      <c r="H4649" t="str">
        <f t="shared" si="289"/>
        <v/>
      </c>
      <c r="I4649" t="str">
        <f t="shared" si="290"/>
        <v/>
      </c>
    </row>
    <row r="4650" spans="1:9" ht="15" thickBot="1" x14ac:dyDescent="0.35">
      <c r="A4650" s="4" t="s">
        <v>29</v>
      </c>
      <c r="B4650" s="4" t="s">
        <v>8</v>
      </c>
      <c r="C4650" s="5">
        <v>43245</v>
      </c>
      <c r="E4650" s="6">
        <v>96.89</v>
      </c>
      <c r="F4650" t="str">
        <f t="shared" si="288"/>
        <v>May 18</v>
      </c>
      <c r="G4650">
        <f t="shared" si="291"/>
        <v>4649</v>
      </c>
      <c r="H4650" t="str">
        <f t="shared" si="289"/>
        <v/>
      </c>
      <c r="I4650" t="str">
        <f t="shared" si="290"/>
        <v/>
      </c>
    </row>
    <row r="4651" spans="1:9" ht="15" thickBot="1" x14ac:dyDescent="0.35">
      <c r="A4651" s="4" t="s">
        <v>450</v>
      </c>
      <c r="B4651" s="4" t="s">
        <v>14</v>
      </c>
      <c r="C4651" s="5">
        <v>43245</v>
      </c>
      <c r="E4651" s="6">
        <v>1500</v>
      </c>
      <c r="F4651" t="str">
        <f t="shared" si="288"/>
        <v>May 18</v>
      </c>
      <c r="G4651">
        <f t="shared" si="291"/>
        <v>4650</v>
      </c>
      <c r="H4651" t="str">
        <f t="shared" si="289"/>
        <v/>
      </c>
      <c r="I4651" t="str">
        <f t="shared" si="290"/>
        <v/>
      </c>
    </row>
    <row r="4652" spans="1:9" ht="15" thickBot="1" x14ac:dyDescent="0.35">
      <c r="A4652" s="4" t="s">
        <v>144</v>
      </c>
      <c r="B4652" s="4" t="s">
        <v>28</v>
      </c>
      <c r="C4652" s="5">
        <v>43245</v>
      </c>
      <c r="E4652" s="6">
        <v>246578.32</v>
      </c>
      <c r="F4652" t="str">
        <f t="shared" si="288"/>
        <v>May 18</v>
      </c>
      <c r="G4652">
        <f t="shared" si="291"/>
        <v>4651</v>
      </c>
      <c r="H4652" t="str">
        <f t="shared" si="289"/>
        <v/>
      </c>
      <c r="I4652" t="str">
        <f t="shared" si="290"/>
        <v/>
      </c>
    </row>
    <row r="4653" spans="1:9" ht="15" thickBot="1" x14ac:dyDescent="0.35">
      <c r="A4653" s="4" t="s">
        <v>144</v>
      </c>
      <c r="B4653" s="4" t="s">
        <v>181</v>
      </c>
      <c r="C4653" s="5">
        <v>43245</v>
      </c>
      <c r="E4653" s="6">
        <v>21999.21</v>
      </c>
      <c r="F4653" t="str">
        <f t="shared" si="288"/>
        <v>May 18</v>
      </c>
      <c r="G4653">
        <f t="shared" si="291"/>
        <v>4652</v>
      </c>
      <c r="H4653" t="str">
        <f t="shared" si="289"/>
        <v/>
      </c>
      <c r="I4653" t="str">
        <f t="shared" si="290"/>
        <v/>
      </c>
    </row>
    <row r="4654" spans="1:9" ht="15" thickBot="1" x14ac:dyDescent="0.35">
      <c r="A4654" s="4" t="s">
        <v>144</v>
      </c>
      <c r="B4654" s="4" t="s">
        <v>33</v>
      </c>
      <c r="C4654" s="5">
        <v>43245</v>
      </c>
      <c r="E4654" s="6">
        <v>52002.17</v>
      </c>
      <c r="F4654" t="str">
        <f t="shared" si="288"/>
        <v>May 18</v>
      </c>
      <c r="G4654">
        <f t="shared" si="291"/>
        <v>4653</v>
      </c>
      <c r="H4654" t="str">
        <f t="shared" si="289"/>
        <v/>
      </c>
      <c r="I4654" t="str">
        <f t="shared" si="290"/>
        <v/>
      </c>
    </row>
    <row r="4655" spans="1:9" ht="15" thickBot="1" x14ac:dyDescent="0.35">
      <c r="A4655" s="4" t="s">
        <v>144</v>
      </c>
      <c r="B4655" s="4" t="s">
        <v>102</v>
      </c>
      <c r="C4655" s="5">
        <v>43245</v>
      </c>
      <c r="E4655" s="6">
        <v>-31398.71</v>
      </c>
      <c r="F4655" t="str">
        <f t="shared" si="288"/>
        <v>May 18</v>
      </c>
      <c r="G4655">
        <f t="shared" si="291"/>
        <v>4654</v>
      </c>
      <c r="H4655" t="str">
        <f t="shared" si="289"/>
        <v/>
      </c>
      <c r="I4655" t="str">
        <f t="shared" si="290"/>
        <v/>
      </c>
    </row>
    <row r="4656" spans="1:9" ht="15" thickBot="1" x14ac:dyDescent="0.35">
      <c r="A4656" s="4" t="s">
        <v>32</v>
      </c>
      <c r="B4656" s="4" t="s">
        <v>33</v>
      </c>
      <c r="C4656" s="5">
        <v>43245</v>
      </c>
      <c r="E4656" s="6">
        <v>2821.93</v>
      </c>
      <c r="F4656" t="str">
        <f t="shared" si="288"/>
        <v>May 18</v>
      </c>
      <c r="G4656">
        <f t="shared" si="291"/>
        <v>4655</v>
      </c>
      <c r="H4656" t="str">
        <f t="shared" si="289"/>
        <v/>
      </c>
      <c r="I4656" t="str">
        <f t="shared" si="290"/>
        <v/>
      </c>
    </row>
    <row r="4657" spans="1:9" ht="15" thickBot="1" x14ac:dyDescent="0.35">
      <c r="A4657" s="4" t="s">
        <v>145</v>
      </c>
      <c r="B4657" s="4" t="s">
        <v>28</v>
      </c>
      <c r="C4657" s="5">
        <v>43245</v>
      </c>
      <c r="E4657" s="6">
        <v>5421</v>
      </c>
      <c r="F4657" t="str">
        <f t="shared" si="288"/>
        <v>May 18</v>
      </c>
      <c r="G4657">
        <f t="shared" si="291"/>
        <v>4656</v>
      </c>
      <c r="H4657" t="str">
        <f t="shared" si="289"/>
        <v/>
      </c>
      <c r="I4657" t="str">
        <f t="shared" si="290"/>
        <v/>
      </c>
    </row>
    <row r="4658" spans="1:9" ht="15" thickBot="1" x14ac:dyDescent="0.35">
      <c r="A4658" s="4" t="s">
        <v>145</v>
      </c>
      <c r="B4658" s="4" t="s">
        <v>89</v>
      </c>
      <c r="C4658" s="5">
        <v>43245</v>
      </c>
      <c r="E4658" s="6">
        <v>500</v>
      </c>
      <c r="F4658" t="str">
        <f t="shared" si="288"/>
        <v>May 18</v>
      </c>
      <c r="G4658">
        <f t="shared" si="291"/>
        <v>4657</v>
      </c>
      <c r="H4658" t="str">
        <f t="shared" si="289"/>
        <v/>
      </c>
      <c r="I4658" t="str">
        <f t="shared" si="290"/>
        <v/>
      </c>
    </row>
    <row r="4659" spans="1:9" ht="15" thickBot="1" x14ac:dyDescent="0.35">
      <c r="A4659" s="4" t="s">
        <v>371</v>
      </c>
      <c r="B4659" s="4" t="s">
        <v>8</v>
      </c>
      <c r="C4659" s="5">
        <v>43245</v>
      </c>
      <c r="E4659" s="6">
        <v>848.62</v>
      </c>
      <c r="F4659" t="str">
        <f t="shared" si="288"/>
        <v>May 18</v>
      </c>
      <c r="G4659">
        <f t="shared" si="291"/>
        <v>4658</v>
      </c>
      <c r="H4659" t="str">
        <f t="shared" si="289"/>
        <v/>
      </c>
      <c r="I4659" t="str">
        <f t="shared" si="290"/>
        <v/>
      </c>
    </row>
    <row r="4660" spans="1:9" ht="15" thickBot="1" x14ac:dyDescent="0.35">
      <c r="A4660" s="4" t="s">
        <v>146</v>
      </c>
      <c r="B4660" s="4" t="s">
        <v>8</v>
      </c>
      <c r="C4660" s="5">
        <v>43245</v>
      </c>
      <c r="E4660" s="6">
        <v>661</v>
      </c>
      <c r="F4660" t="str">
        <f t="shared" si="288"/>
        <v>May 18</v>
      </c>
      <c r="G4660">
        <f t="shared" si="291"/>
        <v>4659</v>
      </c>
      <c r="H4660" t="str">
        <f t="shared" si="289"/>
        <v/>
      </c>
      <c r="I4660" t="str">
        <f t="shared" si="290"/>
        <v/>
      </c>
    </row>
    <row r="4661" spans="1:9" ht="15" thickBot="1" x14ac:dyDescent="0.35">
      <c r="A4661" s="4" t="s">
        <v>520</v>
      </c>
      <c r="B4661" s="4" t="s">
        <v>14</v>
      </c>
      <c r="C4661" s="5">
        <v>43245</v>
      </c>
      <c r="E4661" s="6">
        <v>3873.41</v>
      </c>
      <c r="F4661" t="str">
        <f t="shared" si="288"/>
        <v>May 18</v>
      </c>
      <c r="G4661">
        <f t="shared" si="291"/>
        <v>4660</v>
      </c>
      <c r="H4661" t="str">
        <f t="shared" si="289"/>
        <v/>
      </c>
      <c r="I4661" t="str">
        <f t="shared" si="290"/>
        <v/>
      </c>
    </row>
    <row r="4662" spans="1:9" ht="15" thickBot="1" x14ac:dyDescent="0.35">
      <c r="A4662" s="4" t="s">
        <v>288</v>
      </c>
      <c r="B4662" s="4" t="s">
        <v>14</v>
      </c>
      <c r="C4662" s="5">
        <v>43245</v>
      </c>
      <c r="E4662" s="6">
        <v>2041.66</v>
      </c>
      <c r="F4662" t="str">
        <f t="shared" si="288"/>
        <v>May 18</v>
      </c>
      <c r="G4662">
        <f t="shared" si="291"/>
        <v>4661</v>
      </c>
      <c r="H4662" t="str">
        <f t="shared" si="289"/>
        <v/>
      </c>
      <c r="I4662" t="str">
        <f t="shared" si="290"/>
        <v/>
      </c>
    </row>
    <row r="4663" spans="1:9" ht="15" thickBot="1" x14ac:dyDescent="0.35">
      <c r="A4663" s="4" t="s">
        <v>434</v>
      </c>
      <c r="B4663" s="4" t="s">
        <v>22</v>
      </c>
      <c r="C4663" s="5">
        <v>43245</v>
      </c>
      <c r="E4663" s="6">
        <v>1276.8</v>
      </c>
      <c r="F4663" t="str">
        <f t="shared" si="288"/>
        <v>May 18</v>
      </c>
      <c r="G4663">
        <f t="shared" si="291"/>
        <v>4662</v>
      </c>
      <c r="H4663" t="str">
        <f t="shared" si="289"/>
        <v/>
      </c>
      <c r="I4663" t="str">
        <f t="shared" si="290"/>
        <v/>
      </c>
    </row>
    <row r="4664" spans="1:9" ht="15" thickBot="1" x14ac:dyDescent="0.35">
      <c r="A4664" s="4" t="s">
        <v>281</v>
      </c>
      <c r="B4664" s="4" t="s">
        <v>12</v>
      </c>
      <c r="C4664" s="5">
        <v>43245</v>
      </c>
      <c r="E4664" s="6">
        <v>424.71</v>
      </c>
      <c r="F4664" t="str">
        <f t="shared" si="288"/>
        <v>May 18</v>
      </c>
      <c r="G4664">
        <f t="shared" si="291"/>
        <v>4663</v>
      </c>
      <c r="H4664" t="str">
        <f t="shared" si="289"/>
        <v/>
      </c>
      <c r="I4664" t="str">
        <f t="shared" si="290"/>
        <v/>
      </c>
    </row>
    <row r="4665" spans="1:9" ht="15" thickBot="1" x14ac:dyDescent="0.35">
      <c r="A4665" s="4" t="s">
        <v>335</v>
      </c>
      <c r="B4665" s="4" t="s">
        <v>102</v>
      </c>
      <c r="C4665" s="5">
        <v>43245</v>
      </c>
      <c r="E4665" s="6">
        <v>5764.3</v>
      </c>
      <c r="F4665" t="str">
        <f t="shared" si="288"/>
        <v>May 18</v>
      </c>
      <c r="G4665">
        <f t="shared" si="291"/>
        <v>4664</v>
      </c>
      <c r="H4665" t="str">
        <f t="shared" si="289"/>
        <v/>
      </c>
      <c r="I4665" t="str">
        <f t="shared" si="290"/>
        <v/>
      </c>
    </row>
    <row r="4666" spans="1:9" ht="15" thickBot="1" x14ac:dyDescent="0.35">
      <c r="A4666" s="4" t="s">
        <v>108</v>
      </c>
      <c r="B4666" s="4" t="s">
        <v>14</v>
      </c>
      <c r="C4666" s="5">
        <v>43245</v>
      </c>
      <c r="E4666" s="6">
        <v>7250</v>
      </c>
      <c r="F4666" t="str">
        <f t="shared" si="288"/>
        <v>May 18</v>
      </c>
      <c r="G4666">
        <f t="shared" si="291"/>
        <v>4665</v>
      </c>
      <c r="H4666" t="str">
        <f t="shared" si="289"/>
        <v/>
      </c>
      <c r="I4666" t="str">
        <f t="shared" si="290"/>
        <v/>
      </c>
    </row>
    <row r="4667" spans="1:9" ht="15" thickBot="1" x14ac:dyDescent="0.35">
      <c r="A4667" s="4" t="s">
        <v>109</v>
      </c>
      <c r="B4667" s="4" t="s">
        <v>131</v>
      </c>
      <c r="C4667" s="5">
        <v>43245</v>
      </c>
      <c r="E4667" s="6">
        <v>236.07</v>
      </c>
      <c r="F4667" t="str">
        <f t="shared" si="288"/>
        <v>May 18</v>
      </c>
      <c r="G4667">
        <f t="shared" si="291"/>
        <v>4666</v>
      </c>
      <c r="H4667" t="str">
        <f t="shared" si="289"/>
        <v/>
      </c>
      <c r="I4667" t="str">
        <f t="shared" si="290"/>
        <v/>
      </c>
    </row>
    <row r="4668" spans="1:9" ht="15" thickBot="1" x14ac:dyDescent="0.35">
      <c r="A4668" s="4" t="s">
        <v>40</v>
      </c>
      <c r="B4668" s="4" t="s">
        <v>28</v>
      </c>
      <c r="C4668" s="5">
        <v>43245</v>
      </c>
      <c r="E4668" s="6">
        <v>40297.54</v>
      </c>
      <c r="F4668" t="str">
        <f t="shared" si="288"/>
        <v>May 18</v>
      </c>
      <c r="G4668">
        <f t="shared" si="291"/>
        <v>4667</v>
      </c>
      <c r="H4668" t="str">
        <f t="shared" si="289"/>
        <v/>
      </c>
      <c r="I4668" t="str">
        <f t="shared" si="290"/>
        <v/>
      </c>
    </row>
    <row r="4669" spans="1:9" ht="15" thickBot="1" x14ac:dyDescent="0.35">
      <c r="A4669" s="4" t="s">
        <v>44</v>
      </c>
      <c r="B4669" s="4" t="s">
        <v>45</v>
      </c>
      <c r="C4669" s="5">
        <v>43245</v>
      </c>
      <c r="E4669" s="6">
        <v>934.38</v>
      </c>
      <c r="F4669" t="str">
        <f t="shared" si="288"/>
        <v>May 18</v>
      </c>
      <c r="G4669">
        <f t="shared" si="291"/>
        <v>4668</v>
      </c>
      <c r="H4669" t="str">
        <f t="shared" si="289"/>
        <v/>
      </c>
      <c r="I4669" t="str">
        <f t="shared" si="290"/>
        <v/>
      </c>
    </row>
    <row r="4670" spans="1:9" ht="15" thickBot="1" x14ac:dyDescent="0.35">
      <c r="A4670" s="4" t="s">
        <v>46</v>
      </c>
      <c r="B4670" s="4" t="s">
        <v>47</v>
      </c>
      <c r="C4670" s="5">
        <v>43245</v>
      </c>
      <c r="E4670" s="6">
        <v>6971.26</v>
      </c>
      <c r="F4670" t="str">
        <f t="shared" si="288"/>
        <v>May 18</v>
      </c>
      <c r="G4670">
        <f t="shared" si="291"/>
        <v>4669</v>
      </c>
      <c r="H4670" t="str">
        <f t="shared" si="289"/>
        <v/>
      </c>
      <c r="I4670" t="str">
        <f t="shared" si="290"/>
        <v/>
      </c>
    </row>
    <row r="4671" spans="1:9" ht="15" thickBot="1" x14ac:dyDescent="0.35">
      <c r="A4671" s="4" t="s">
        <v>46</v>
      </c>
      <c r="B4671" s="4" t="s">
        <v>111</v>
      </c>
      <c r="C4671" s="5">
        <v>43245</v>
      </c>
      <c r="E4671" s="6">
        <v>5021.43</v>
      </c>
      <c r="F4671" t="str">
        <f t="shared" si="288"/>
        <v>May 18</v>
      </c>
      <c r="G4671">
        <f t="shared" si="291"/>
        <v>4670</v>
      </c>
      <c r="H4671" t="str">
        <f t="shared" si="289"/>
        <v/>
      </c>
      <c r="I4671" t="str">
        <f t="shared" si="290"/>
        <v/>
      </c>
    </row>
    <row r="4672" spans="1:9" ht="15" thickBot="1" x14ac:dyDescent="0.35">
      <c r="A4672" s="4" t="s">
        <v>447</v>
      </c>
      <c r="B4672" s="4" t="s">
        <v>67</v>
      </c>
      <c r="C4672" s="5">
        <v>43245</v>
      </c>
      <c r="E4672" s="6">
        <v>96.73</v>
      </c>
      <c r="F4672" t="str">
        <f t="shared" si="288"/>
        <v>May 18</v>
      </c>
      <c r="G4672">
        <f t="shared" si="291"/>
        <v>4671</v>
      </c>
      <c r="H4672" t="str">
        <f t="shared" si="289"/>
        <v/>
      </c>
      <c r="I4672" t="str">
        <f t="shared" si="290"/>
        <v/>
      </c>
    </row>
    <row r="4673" spans="1:9" ht="15" thickBot="1" x14ac:dyDescent="0.35">
      <c r="A4673" s="4" t="s">
        <v>493</v>
      </c>
      <c r="B4673" s="4" t="s">
        <v>180</v>
      </c>
      <c r="C4673" s="5">
        <v>43245</v>
      </c>
      <c r="E4673" s="6">
        <v>300</v>
      </c>
      <c r="F4673" t="str">
        <f t="shared" si="288"/>
        <v>May 18</v>
      </c>
      <c r="G4673">
        <f t="shared" si="291"/>
        <v>4672</v>
      </c>
      <c r="H4673" t="str">
        <f t="shared" si="289"/>
        <v/>
      </c>
      <c r="I4673" t="str">
        <f t="shared" si="290"/>
        <v/>
      </c>
    </row>
    <row r="4674" spans="1:9" ht="15" thickBot="1" x14ac:dyDescent="0.35">
      <c r="A4674" s="4" t="s">
        <v>55</v>
      </c>
      <c r="B4674" s="4" t="s">
        <v>100</v>
      </c>
      <c r="C4674" s="5">
        <v>43245</v>
      </c>
      <c r="E4674" s="6">
        <v>2557.0300000000002</v>
      </c>
      <c r="F4674" t="str">
        <f t="shared" si="288"/>
        <v>May 18</v>
      </c>
      <c r="G4674">
        <f t="shared" si="291"/>
        <v>4673</v>
      </c>
      <c r="H4674" t="str">
        <f t="shared" si="289"/>
        <v/>
      </c>
      <c r="I4674" t="str">
        <f t="shared" si="290"/>
        <v/>
      </c>
    </row>
    <row r="4675" spans="1:9" ht="15" thickBot="1" x14ac:dyDescent="0.35">
      <c r="A4675" s="4" t="s">
        <v>55</v>
      </c>
      <c r="B4675" s="4" t="s">
        <v>14</v>
      </c>
      <c r="C4675" s="5">
        <v>43245</v>
      </c>
      <c r="E4675" s="6">
        <v>16806.939999999999</v>
      </c>
      <c r="F4675" t="str">
        <f t="shared" ref="F4675:F4738" si="292">IF(C4675&lt;=$R$1,$Q$1,IF(C4675&lt;=$R$2,$Q$2,IF(C4675&lt;=$R$3,$Q$3,IF(C4675&lt;=$R$4,$Q$4,IF(C4675&lt;=$R$5,$Q$5,IF(C4675&lt;=$R$6,$Q$6,IF(C4675&lt;=$R$7,$Q$7,IF(C4675&lt;=$R$8,$Q$8,IF(C4675&lt;=$R$9,$Q$9,IF(C4675&lt;=$R$10,$Q$10,IF(C4675&lt;=$R$11,$Q$11,IF(C4675&lt;=$R$12,$Q$12,IF(C4675&lt;=$R$13,$Q$13,IF(C4675&lt;=$R$14,$Q$14,IF(C4675&lt;=$R$15,$Q$15,IF(C4675&lt;=$R$16,$Q$16,IF(C4675&lt;=$R$17,$Q$17,IF(C4675&lt;=$R$18,$Q$18,IF(C4675&lt;=$R$19,$Q$19,IF(C4675&lt;=$R$20,$Q$20,IF(C4675&lt;=$R$21,$Q$21,IF(C4675&lt;=$R$22,$Q$22,IF(C4675&lt;=$R$23,$Q$23,IF(C4675&lt;=$R$24,$Q$24,IF(C4675&lt;=$R$25,$Q$25,IF(C4675&lt;=$R$26,$Q$26,IF(C4675&lt;=$R$27,$Q$27,IF(C4675&lt;=$R$28,$Q$28,IF(C4675&lt;=$R$29,$Q$29,IF(C4675&lt;=$R$30,$Q$30,IF(C4675&lt;=$R$31,$Q$31,IF(C4675&lt;=$R$32,$Q$32,IF(C4675&lt;=$R$33,$Q$33,IF(C4675&lt;=$R$34,$Q$34,IF(C4675&lt;=$R$35,$Q$35,IF(C4675&lt;=$R$36,$Q$36,""))))))))))))))))))))))))))))))))))))</f>
        <v>May 18</v>
      </c>
      <c r="G4675">
        <f t="shared" si="291"/>
        <v>4674</v>
      </c>
      <c r="H4675" t="str">
        <f t="shared" ref="H4675:H4738" si="293">IF(F4675=$J$1,G4675,"")</f>
        <v/>
      </c>
      <c r="I4675" t="str">
        <f t="shared" ref="I4675:I4738" si="294">IFERROR(SMALL($H$2:$H$8586,G4675),"")</f>
        <v/>
      </c>
    </row>
    <row r="4676" spans="1:9" ht="15" thickBot="1" x14ac:dyDescent="0.35">
      <c r="A4676" s="4" t="s">
        <v>114</v>
      </c>
      <c r="B4676" s="4" t="s">
        <v>115</v>
      </c>
      <c r="C4676" s="5">
        <v>43245</v>
      </c>
      <c r="E4676" s="6">
        <v>5064.87</v>
      </c>
      <c r="F4676" t="str">
        <f t="shared" si="292"/>
        <v>May 18</v>
      </c>
      <c r="G4676">
        <f t="shared" ref="G4676:G4739" si="295">1+G4675</f>
        <v>4675</v>
      </c>
      <c r="H4676" t="str">
        <f t="shared" si="293"/>
        <v/>
      </c>
      <c r="I4676" t="str">
        <f t="shared" si="294"/>
        <v/>
      </c>
    </row>
    <row r="4677" spans="1:9" ht="15" thickBot="1" x14ac:dyDescent="0.35">
      <c r="A4677" s="4" t="s">
        <v>116</v>
      </c>
      <c r="B4677" s="4" t="s">
        <v>45</v>
      </c>
      <c r="C4677" s="5">
        <v>43245</v>
      </c>
      <c r="E4677" s="6">
        <v>370.85</v>
      </c>
      <c r="F4677" t="str">
        <f t="shared" si="292"/>
        <v>May 18</v>
      </c>
      <c r="G4677">
        <f t="shared" si="295"/>
        <v>4676</v>
      </c>
      <c r="H4677" t="str">
        <f t="shared" si="293"/>
        <v/>
      </c>
      <c r="I4677" t="str">
        <f t="shared" si="294"/>
        <v/>
      </c>
    </row>
    <row r="4678" spans="1:9" ht="15" thickBot="1" x14ac:dyDescent="0.35">
      <c r="A4678" s="4" t="s">
        <v>57</v>
      </c>
      <c r="B4678" s="4" t="s">
        <v>8</v>
      </c>
      <c r="C4678" s="5">
        <v>43245</v>
      </c>
      <c r="E4678" s="6">
        <v>839.48</v>
      </c>
      <c r="F4678" t="str">
        <f t="shared" si="292"/>
        <v>May 18</v>
      </c>
      <c r="G4678">
        <f t="shared" si="295"/>
        <v>4677</v>
      </c>
      <c r="H4678" t="str">
        <f t="shared" si="293"/>
        <v/>
      </c>
      <c r="I4678" t="str">
        <f t="shared" si="294"/>
        <v/>
      </c>
    </row>
    <row r="4679" spans="1:9" ht="15" thickBot="1" x14ac:dyDescent="0.35">
      <c r="A4679" s="4" t="s">
        <v>236</v>
      </c>
      <c r="B4679" s="4" t="s">
        <v>8</v>
      </c>
      <c r="C4679" s="5">
        <v>43245</v>
      </c>
      <c r="E4679" s="6">
        <v>80.260000000000005</v>
      </c>
      <c r="F4679" t="str">
        <f t="shared" si="292"/>
        <v>May 18</v>
      </c>
      <c r="G4679">
        <f t="shared" si="295"/>
        <v>4678</v>
      </c>
      <c r="H4679" t="str">
        <f t="shared" si="293"/>
        <v/>
      </c>
      <c r="I4679" t="str">
        <f t="shared" si="294"/>
        <v/>
      </c>
    </row>
    <row r="4680" spans="1:9" ht="15" thickBot="1" x14ac:dyDescent="0.35">
      <c r="A4680" s="4" t="s">
        <v>63</v>
      </c>
      <c r="B4680" s="4" t="s">
        <v>22</v>
      </c>
      <c r="C4680" s="5">
        <v>43245</v>
      </c>
      <c r="E4680" s="6">
        <v>165</v>
      </c>
      <c r="F4680" t="str">
        <f t="shared" si="292"/>
        <v>May 18</v>
      </c>
      <c r="G4680">
        <f t="shared" si="295"/>
        <v>4679</v>
      </c>
      <c r="H4680" t="str">
        <f t="shared" si="293"/>
        <v/>
      </c>
      <c r="I4680" t="str">
        <f t="shared" si="294"/>
        <v/>
      </c>
    </row>
    <row r="4681" spans="1:9" ht="15" thickBot="1" x14ac:dyDescent="0.35">
      <c r="A4681" s="4" t="s">
        <v>306</v>
      </c>
      <c r="B4681" s="4" t="s">
        <v>131</v>
      </c>
      <c r="C4681" s="5">
        <v>43245</v>
      </c>
      <c r="E4681" s="6">
        <v>36.5</v>
      </c>
      <c r="F4681" t="str">
        <f t="shared" si="292"/>
        <v>May 18</v>
      </c>
      <c r="G4681">
        <f t="shared" si="295"/>
        <v>4680</v>
      </c>
      <c r="H4681" t="str">
        <f t="shared" si="293"/>
        <v/>
      </c>
      <c r="I4681" t="str">
        <f t="shared" si="294"/>
        <v/>
      </c>
    </row>
    <row r="4682" spans="1:9" ht="15" thickBot="1" x14ac:dyDescent="0.35">
      <c r="A4682" s="4" t="s">
        <v>306</v>
      </c>
      <c r="B4682" s="4" t="s">
        <v>16</v>
      </c>
      <c r="C4682" s="5">
        <v>43245</v>
      </c>
      <c r="E4682" s="6">
        <v>329.07</v>
      </c>
      <c r="F4682" t="str">
        <f t="shared" si="292"/>
        <v>May 18</v>
      </c>
      <c r="G4682">
        <f t="shared" si="295"/>
        <v>4681</v>
      </c>
      <c r="H4682" t="str">
        <f t="shared" si="293"/>
        <v/>
      </c>
      <c r="I4682" t="str">
        <f t="shared" si="294"/>
        <v/>
      </c>
    </row>
    <row r="4683" spans="1:9" ht="15" thickBot="1" x14ac:dyDescent="0.35">
      <c r="A4683" s="4" t="s">
        <v>237</v>
      </c>
      <c r="B4683" s="4" t="s">
        <v>12</v>
      </c>
      <c r="C4683" s="5">
        <v>43245</v>
      </c>
      <c r="E4683" s="6">
        <v>87.8</v>
      </c>
      <c r="F4683" t="str">
        <f t="shared" si="292"/>
        <v>May 18</v>
      </c>
      <c r="G4683">
        <f t="shared" si="295"/>
        <v>4682</v>
      </c>
      <c r="H4683" t="str">
        <f t="shared" si="293"/>
        <v/>
      </c>
      <c r="I4683" t="str">
        <f t="shared" si="294"/>
        <v/>
      </c>
    </row>
    <row r="4684" spans="1:9" ht="15" thickBot="1" x14ac:dyDescent="0.35">
      <c r="A4684" s="4" t="s">
        <v>71</v>
      </c>
      <c r="B4684" s="4" t="s">
        <v>12</v>
      </c>
      <c r="C4684" s="5">
        <v>43245</v>
      </c>
      <c r="E4684" s="6">
        <v>297.49</v>
      </c>
      <c r="F4684" t="str">
        <f t="shared" si="292"/>
        <v>May 18</v>
      </c>
      <c r="G4684">
        <f t="shared" si="295"/>
        <v>4683</v>
      </c>
      <c r="H4684" t="str">
        <f t="shared" si="293"/>
        <v/>
      </c>
      <c r="I4684" t="str">
        <f t="shared" si="294"/>
        <v/>
      </c>
    </row>
    <row r="4685" spans="1:9" ht="15" thickBot="1" x14ac:dyDescent="0.35">
      <c r="A4685" s="4" t="s">
        <v>230</v>
      </c>
      <c r="B4685" s="4" t="s">
        <v>28</v>
      </c>
      <c r="C4685" s="5">
        <v>43245</v>
      </c>
      <c r="E4685" s="6">
        <v>780</v>
      </c>
      <c r="F4685" t="str">
        <f t="shared" si="292"/>
        <v>May 18</v>
      </c>
      <c r="G4685">
        <f t="shared" si="295"/>
        <v>4684</v>
      </c>
      <c r="H4685" t="str">
        <f t="shared" si="293"/>
        <v/>
      </c>
      <c r="I4685" t="str">
        <f t="shared" si="294"/>
        <v/>
      </c>
    </row>
    <row r="4686" spans="1:9" ht="15" thickBot="1" x14ac:dyDescent="0.35">
      <c r="A4686" s="4" t="s">
        <v>74</v>
      </c>
      <c r="B4686" s="4" t="s">
        <v>45</v>
      </c>
      <c r="C4686" s="5">
        <v>43245</v>
      </c>
      <c r="E4686" s="6">
        <v>55</v>
      </c>
      <c r="F4686" t="str">
        <f t="shared" si="292"/>
        <v>May 18</v>
      </c>
      <c r="G4686">
        <f t="shared" si="295"/>
        <v>4685</v>
      </c>
      <c r="H4686" t="str">
        <f t="shared" si="293"/>
        <v/>
      </c>
      <c r="I4686" t="str">
        <f t="shared" si="294"/>
        <v/>
      </c>
    </row>
    <row r="4687" spans="1:9" ht="15" thickBot="1" x14ac:dyDescent="0.35">
      <c r="A4687" s="4" t="s">
        <v>165</v>
      </c>
      <c r="B4687" s="4" t="s">
        <v>8</v>
      </c>
      <c r="C4687" s="5">
        <v>43245</v>
      </c>
      <c r="E4687" s="6">
        <v>138.01</v>
      </c>
      <c r="F4687" t="str">
        <f t="shared" si="292"/>
        <v>May 18</v>
      </c>
      <c r="G4687">
        <f t="shared" si="295"/>
        <v>4686</v>
      </c>
      <c r="H4687" t="str">
        <f t="shared" si="293"/>
        <v/>
      </c>
      <c r="I4687" t="str">
        <f t="shared" si="294"/>
        <v/>
      </c>
    </row>
    <row r="4688" spans="1:9" ht="15" thickBot="1" x14ac:dyDescent="0.35">
      <c r="A4688" s="4" t="s">
        <v>5</v>
      </c>
      <c r="B4688" s="4" t="s">
        <v>6</v>
      </c>
      <c r="C4688" s="5">
        <v>43245</v>
      </c>
      <c r="E4688" s="6">
        <v>227687.93</v>
      </c>
      <c r="F4688" t="str">
        <f t="shared" si="292"/>
        <v>May 18</v>
      </c>
      <c r="G4688">
        <f t="shared" si="295"/>
        <v>4687</v>
      </c>
      <c r="H4688" t="str">
        <f t="shared" si="293"/>
        <v/>
      </c>
      <c r="I4688" t="str">
        <f t="shared" si="294"/>
        <v/>
      </c>
    </row>
    <row r="4689" spans="1:9" ht="15" thickBot="1" x14ac:dyDescent="0.35">
      <c r="A4689" s="4" t="s">
        <v>377</v>
      </c>
      <c r="B4689" s="4" t="s">
        <v>8</v>
      </c>
      <c r="C4689" s="5">
        <v>43245</v>
      </c>
      <c r="E4689" s="6">
        <v>413.01</v>
      </c>
      <c r="F4689" t="str">
        <f t="shared" si="292"/>
        <v>May 18</v>
      </c>
      <c r="G4689">
        <f t="shared" si="295"/>
        <v>4688</v>
      </c>
      <c r="H4689" t="str">
        <f t="shared" si="293"/>
        <v/>
      </c>
      <c r="I4689" t="str">
        <f t="shared" si="294"/>
        <v/>
      </c>
    </row>
    <row r="4690" spans="1:9" ht="15" thickBot="1" x14ac:dyDescent="0.35">
      <c r="A4690" s="4" t="s">
        <v>97</v>
      </c>
      <c r="B4690" s="4" t="s">
        <v>6</v>
      </c>
      <c r="C4690" s="5">
        <v>43251</v>
      </c>
      <c r="E4690" s="6">
        <v>113987.38</v>
      </c>
      <c r="F4690" t="str">
        <f t="shared" si="292"/>
        <v>May 18</v>
      </c>
      <c r="G4690">
        <f t="shared" si="295"/>
        <v>4689</v>
      </c>
      <c r="H4690" t="str">
        <f t="shared" si="293"/>
        <v/>
      </c>
      <c r="I4690" t="str">
        <f t="shared" si="294"/>
        <v/>
      </c>
    </row>
    <row r="4691" spans="1:9" ht="15" thickBot="1" x14ac:dyDescent="0.35">
      <c r="A4691" s="4" t="s">
        <v>5</v>
      </c>
      <c r="B4691" s="4" t="s">
        <v>6</v>
      </c>
      <c r="C4691" s="5">
        <v>43251</v>
      </c>
      <c r="E4691" s="6">
        <v>3115.08</v>
      </c>
      <c r="F4691" t="str">
        <f t="shared" si="292"/>
        <v>May 18</v>
      </c>
      <c r="G4691">
        <f t="shared" si="295"/>
        <v>4690</v>
      </c>
      <c r="H4691" t="str">
        <f t="shared" si="293"/>
        <v/>
      </c>
      <c r="I4691" t="str">
        <f t="shared" si="294"/>
        <v/>
      </c>
    </row>
    <row r="4692" spans="1:9" ht="15" thickBot="1" x14ac:dyDescent="0.35">
      <c r="A4692" s="4" t="s">
        <v>405</v>
      </c>
      <c r="B4692" s="4" t="s">
        <v>89</v>
      </c>
      <c r="C4692" s="5">
        <v>43252</v>
      </c>
      <c r="E4692" s="6">
        <v>260</v>
      </c>
      <c r="F4692" t="str">
        <f t="shared" si="292"/>
        <v>June 18</v>
      </c>
      <c r="G4692">
        <f t="shared" si="295"/>
        <v>4691</v>
      </c>
      <c r="H4692" t="str">
        <f t="shared" si="293"/>
        <v/>
      </c>
      <c r="I4692" t="str">
        <f t="shared" si="294"/>
        <v/>
      </c>
    </row>
    <row r="4693" spans="1:9" ht="15" thickBot="1" x14ac:dyDescent="0.35">
      <c r="A4693" s="4" t="s">
        <v>87</v>
      </c>
      <c r="B4693" s="4" t="s">
        <v>8</v>
      </c>
      <c r="C4693" s="5">
        <v>43252</v>
      </c>
      <c r="E4693" s="6">
        <v>362.66</v>
      </c>
      <c r="F4693" t="str">
        <f t="shared" si="292"/>
        <v>June 18</v>
      </c>
      <c r="G4693">
        <f t="shared" si="295"/>
        <v>4692</v>
      </c>
      <c r="H4693" t="str">
        <f t="shared" si="293"/>
        <v/>
      </c>
      <c r="I4693" t="str">
        <f t="shared" si="294"/>
        <v/>
      </c>
    </row>
    <row r="4694" spans="1:9" ht="15" thickBot="1" x14ac:dyDescent="0.35">
      <c r="A4694" s="4" t="s">
        <v>10</v>
      </c>
      <c r="B4694" s="4" t="s">
        <v>11</v>
      </c>
      <c r="C4694" s="5">
        <v>43252</v>
      </c>
      <c r="E4694" s="6">
        <v>302.24</v>
      </c>
      <c r="F4694" t="str">
        <f t="shared" si="292"/>
        <v>June 18</v>
      </c>
      <c r="G4694">
        <f t="shared" si="295"/>
        <v>4693</v>
      </c>
      <c r="H4694" t="str">
        <f t="shared" si="293"/>
        <v/>
      </c>
      <c r="I4694" t="str">
        <f t="shared" si="294"/>
        <v/>
      </c>
    </row>
    <row r="4695" spans="1:9" ht="15" thickBot="1" x14ac:dyDescent="0.35">
      <c r="A4695" s="4" t="s">
        <v>10</v>
      </c>
      <c r="B4695" s="4" t="s">
        <v>127</v>
      </c>
      <c r="C4695" s="5">
        <v>43252</v>
      </c>
      <c r="E4695" s="6">
        <v>300.56</v>
      </c>
      <c r="F4695" t="str">
        <f t="shared" si="292"/>
        <v>June 18</v>
      </c>
      <c r="G4695">
        <f t="shared" si="295"/>
        <v>4694</v>
      </c>
      <c r="H4695" t="str">
        <f t="shared" si="293"/>
        <v/>
      </c>
      <c r="I4695" t="str">
        <f t="shared" si="294"/>
        <v/>
      </c>
    </row>
    <row r="4696" spans="1:9" ht="15" thickBot="1" x14ac:dyDescent="0.35">
      <c r="A4696" s="4" t="s">
        <v>90</v>
      </c>
      <c r="B4696" s="4" t="s">
        <v>18</v>
      </c>
      <c r="C4696" s="5">
        <v>43252</v>
      </c>
      <c r="E4696" s="6">
        <v>1688.87</v>
      </c>
      <c r="F4696" t="str">
        <f t="shared" si="292"/>
        <v>June 18</v>
      </c>
      <c r="G4696">
        <f t="shared" si="295"/>
        <v>4695</v>
      </c>
      <c r="H4696" t="str">
        <f t="shared" si="293"/>
        <v/>
      </c>
      <c r="I4696" t="str">
        <f t="shared" si="294"/>
        <v/>
      </c>
    </row>
    <row r="4697" spans="1:9" ht="15" thickBot="1" x14ac:dyDescent="0.35">
      <c r="A4697" s="4" t="s">
        <v>91</v>
      </c>
      <c r="B4697" s="4" t="s">
        <v>14</v>
      </c>
      <c r="C4697" s="5">
        <v>43252</v>
      </c>
      <c r="E4697" s="6">
        <v>1075</v>
      </c>
      <c r="F4697" t="str">
        <f t="shared" si="292"/>
        <v>June 18</v>
      </c>
      <c r="G4697">
        <f t="shared" si="295"/>
        <v>4696</v>
      </c>
      <c r="H4697" t="str">
        <f t="shared" si="293"/>
        <v/>
      </c>
      <c r="I4697" t="str">
        <f t="shared" si="294"/>
        <v/>
      </c>
    </row>
    <row r="4698" spans="1:9" ht="15" thickBot="1" x14ac:dyDescent="0.35">
      <c r="A4698" s="4" t="s">
        <v>176</v>
      </c>
      <c r="B4698" s="4" t="s">
        <v>25</v>
      </c>
      <c r="C4698" s="5">
        <v>43252</v>
      </c>
      <c r="E4698" s="6">
        <v>284.25</v>
      </c>
      <c r="F4698" t="str">
        <f t="shared" si="292"/>
        <v>June 18</v>
      </c>
      <c r="G4698">
        <f t="shared" si="295"/>
        <v>4697</v>
      </c>
      <c r="H4698" t="str">
        <f t="shared" si="293"/>
        <v/>
      </c>
      <c r="I4698" t="str">
        <f t="shared" si="294"/>
        <v/>
      </c>
    </row>
    <row r="4699" spans="1:9" ht="15" thickBot="1" x14ac:dyDescent="0.35">
      <c r="A4699" s="4" t="s">
        <v>19</v>
      </c>
      <c r="B4699" s="4" t="s">
        <v>20</v>
      </c>
      <c r="C4699" s="5">
        <v>43252</v>
      </c>
      <c r="E4699" s="6">
        <v>2187.81</v>
      </c>
      <c r="F4699" t="str">
        <f t="shared" si="292"/>
        <v>June 18</v>
      </c>
      <c r="G4699">
        <f t="shared" si="295"/>
        <v>4698</v>
      </c>
      <c r="H4699" t="str">
        <f t="shared" si="293"/>
        <v/>
      </c>
      <c r="I4699" t="str">
        <f t="shared" si="294"/>
        <v/>
      </c>
    </row>
    <row r="4700" spans="1:9" ht="15" thickBot="1" x14ac:dyDescent="0.35">
      <c r="A4700" s="4" t="s">
        <v>221</v>
      </c>
      <c r="B4700" s="4" t="s">
        <v>8</v>
      </c>
      <c r="C4700" s="5">
        <v>43252</v>
      </c>
      <c r="E4700" s="6">
        <v>4824.4799999999996</v>
      </c>
      <c r="F4700" t="str">
        <f t="shared" si="292"/>
        <v>June 18</v>
      </c>
      <c r="G4700">
        <f t="shared" si="295"/>
        <v>4699</v>
      </c>
      <c r="H4700" t="str">
        <f t="shared" si="293"/>
        <v/>
      </c>
      <c r="I4700" t="str">
        <f t="shared" si="294"/>
        <v/>
      </c>
    </row>
    <row r="4701" spans="1:9" ht="15" thickBot="1" x14ac:dyDescent="0.35">
      <c r="A4701" s="4" t="s">
        <v>140</v>
      </c>
      <c r="B4701" s="4" t="s">
        <v>210</v>
      </c>
      <c r="C4701" s="5">
        <v>43252</v>
      </c>
      <c r="E4701" s="6">
        <v>479.15</v>
      </c>
      <c r="F4701" t="str">
        <f t="shared" si="292"/>
        <v>June 18</v>
      </c>
      <c r="G4701">
        <f t="shared" si="295"/>
        <v>4700</v>
      </c>
      <c r="H4701" t="str">
        <f t="shared" si="293"/>
        <v/>
      </c>
      <c r="I4701" t="str">
        <f t="shared" si="294"/>
        <v/>
      </c>
    </row>
    <row r="4702" spans="1:9" ht="15" thickBot="1" x14ac:dyDescent="0.35">
      <c r="A4702" s="4" t="s">
        <v>26</v>
      </c>
      <c r="B4702" s="4" t="s">
        <v>20</v>
      </c>
      <c r="C4702" s="5">
        <v>43252</v>
      </c>
      <c r="E4702" s="6">
        <v>4500.71</v>
      </c>
      <c r="F4702" t="str">
        <f t="shared" si="292"/>
        <v>June 18</v>
      </c>
      <c r="G4702">
        <f t="shared" si="295"/>
        <v>4701</v>
      </c>
      <c r="H4702" t="str">
        <f t="shared" si="293"/>
        <v/>
      </c>
      <c r="I4702" t="str">
        <f t="shared" si="294"/>
        <v/>
      </c>
    </row>
    <row r="4703" spans="1:9" ht="15" thickBot="1" x14ac:dyDescent="0.35">
      <c r="A4703" s="4" t="s">
        <v>521</v>
      </c>
      <c r="B4703" s="4" t="s">
        <v>131</v>
      </c>
      <c r="C4703" s="5">
        <v>43252</v>
      </c>
      <c r="E4703" s="6">
        <v>293.05</v>
      </c>
      <c r="F4703" t="str">
        <f t="shared" si="292"/>
        <v>June 18</v>
      </c>
      <c r="G4703">
        <f t="shared" si="295"/>
        <v>4702</v>
      </c>
      <c r="H4703" t="str">
        <f t="shared" si="293"/>
        <v/>
      </c>
      <c r="I4703" t="str">
        <f t="shared" si="294"/>
        <v/>
      </c>
    </row>
    <row r="4704" spans="1:9" ht="15" thickBot="1" x14ac:dyDescent="0.35">
      <c r="A4704" s="4" t="s">
        <v>521</v>
      </c>
      <c r="B4704" s="4" t="s">
        <v>16</v>
      </c>
      <c r="C4704" s="5">
        <v>43252</v>
      </c>
      <c r="E4704" s="6">
        <v>28.78</v>
      </c>
      <c r="F4704" t="str">
        <f t="shared" si="292"/>
        <v>June 18</v>
      </c>
      <c r="G4704">
        <f t="shared" si="295"/>
        <v>4703</v>
      </c>
      <c r="H4704" t="str">
        <f t="shared" si="293"/>
        <v/>
      </c>
      <c r="I4704" t="str">
        <f t="shared" si="294"/>
        <v/>
      </c>
    </row>
    <row r="4705" spans="1:9" ht="15" thickBot="1" x14ac:dyDescent="0.35">
      <c r="A4705" s="4" t="s">
        <v>241</v>
      </c>
      <c r="B4705" s="4" t="s">
        <v>131</v>
      </c>
      <c r="C4705" s="5">
        <v>43252</v>
      </c>
      <c r="E4705" s="6">
        <v>233.05</v>
      </c>
      <c r="F4705" t="str">
        <f t="shared" si="292"/>
        <v>June 18</v>
      </c>
      <c r="G4705">
        <f t="shared" si="295"/>
        <v>4704</v>
      </c>
      <c r="H4705" t="str">
        <f t="shared" si="293"/>
        <v/>
      </c>
      <c r="I4705" t="str">
        <f t="shared" si="294"/>
        <v/>
      </c>
    </row>
    <row r="4706" spans="1:9" ht="15" thickBot="1" x14ac:dyDescent="0.35">
      <c r="A4706" s="4" t="s">
        <v>29</v>
      </c>
      <c r="B4706" s="4" t="s">
        <v>8</v>
      </c>
      <c r="C4706" s="5">
        <v>43252</v>
      </c>
      <c r="E4706" s="6">
        <v>7.14</v>
      </c>
      <c r="F4706" t="str">
        <f t="shared" si="292"/>
        <v>June 18</v>
      </c>
      <c r="G4706">
        <f t="shared" si="295"/>
        <v>4705</v>
      </c>
      <c r="H4706" t="str">
        <f t="shared" si="293"/>
        <v/>
      </c>
      <c r="I4706" t="str">
        <f t="shared" si="294"/>
        <v/>
      </c>
    </row>
    <row r="4707" spans="1:9" ht="15" thickBot="1" x14ac:dyDescent="0.35">
      <c r="A4707" s="4" t="s">
        <v>30</v>
      </c>
      <c r="B4707" s="4" t="s">
        <v>31</v>
      </c>
      <c r="C4707" s="5">
        <v>43252</v>
      </c>
      <c r="E4707" s="6">
        <v>457.47</v>
      </c>
      <c r="F4707" t="str">
        <f t="shared" si="292"/>
        <v>June 18</v>
      </c>
      <c r="G4707">
        <f t="shared" si="295"/>
        <v>4706</v>
      </c>
      <c r="H4707" t="str">
        <f t="shared" si="293"/>
        <v/>
      </c>
      <c r="I4707" t="str">
        <f t="shared" si="294"/>
        <v/>
      </c>
    </row>
    <row r="4708" spans="1:9" ht="15" thickBot="1" x14ac:dyDescent="0.35">
      <c r="A4708" s="4" t="s">
        <v>32</v>
      </c>
      <c r="B4708" s="4" t="s">
        <v>33</v>
      </c>
      <c r="C4708" s="5">
        <v>43252</v>
      </c>
      <c r="E4708" s="6">
        <v>2902.84</v>
      </c>
      <c r="F4708" t="str">
        <f t="shared" si="292"/>
        <v>June 18</v>
      </c>
      <c r="G4708">
        <f t="shared" si="295"/>
        <v>4707</v>
      </c>
      <c r="H4708" t="str">
        <f t="shared" si="293"/>
        <v/>
      </c>
      <c r="I4708" t="str">
        <f t="shared" si="294"/>
        <v/>
      </c>
    </row>
    <row r="4709" spans="1:9" ht="15" thickBot="1" x14ac:dyDescent="0.35">
      <c r="A4709" s="4" t="s">
        <v>36</v>
      </c>
      <c r="B4709" s="4" t="s">
        <v>18</v>
      </c>
      <c r="C4709" s="5">
        <v>43252</v>
      </c>
      <c r="E4709" s="6">
        <v>280.16000000000003</v>
      </c>
      <c r="F4709" t="str">
        <f t="shared" si="292"/>
        <v>June 18</v>
      </c>
      <c r="G4709">
        <f t="shared" si="295"/>
        <v>4708</v>
      </c>
      <c r="H4709" t="str">
        <f t="shared" si="293"/>
        <v/>
      </c>
      <c r="I4709" t="str">
        <f t="shared" si="294"/>
        <v/>
      </c>
    </row>
    <row r="4710" spans="1:9" ht="15" thickBot="1" x14ac:dyDescent="0.35">
      <c r="A4710" s="4" t="s">
        <v>522</v>
      </c>
      <c r="B4710" s="4" t="s">
        <v>131</v>
      </c>
      <c r="C4710" s="5">
        <v>43252</v>
      </c>
      <c r="E4710" s="6">
        <v>38.25</v>
      </c>
      <c r="F4710" t="str">
        <f t="shared" si="292"/>
        <v>June 18</v>
      </c>
      <c r="G4710">
        <f t="shared" si="295"/>
        <v>4709</v>
      </c>
      <c r="H4710" t="str">
        <f t="shared" si="293"/>
        <v/>
      </c>
      <c r="I4710" t="str">
        <f t="shared" si="294"/>
        <v/>
      </c>
    </row>
    <row r="4711" spans="1:9" ht="15" thickBot="1" x14ac:dyDescent="0.35">
      <c r="A4711" s="4" t="s">
        <v>522</v>
      </c>
      <c r="B4711" s="4" t="s">
        <v>16</v>
      </c>
      <c r="C4711" s="5">
        <v>43252</v>
      </c>
      <c r="E4711" s="6">
        <v>207.1</v>
      </c>
      <c r="F4711" t="str">
        <f t="shared" si="292"/>
        <v>June 18</v>
      </c>
      <c r="G4711">
        <f t="shared" si="295"/>
        <v>4710</v>
      </c>
      <c r="H4711" t="str">
        <f t="shared" si="293"/>
        <v/>
      </c>
      <c r="I4711" t="str">
        <f t="shared" si="294"/>
        <v/>
      </c>
    </row>
    <row r="4712" spans="1:9" ht="15" thickBot="1" x14ac:dyDescent="0.35">
      <c r="A4712" s="4" t="s">
        <v>371</v>
      </c>
      <c r="B4712" s="4" t="s">
        <v>8</v>
      </c>
      <c r="C4712" s="5">
        <v>43252</v>
      </c>
      <c r="E4712" s="6">
        <v>265.13</v>
      </c>
      <c r="F4712" t="str">
        <f t="shared" si="292"/>
        <v>June 18</v>
      </c>
      <c r="G4712">
        <f t="shared" si="295"/>
        <v>4711</v>
      </c>
      <c r="H4712" t="str">
        <f t="shared" si="293"/>
        <v/>
      </c>
      <c r="I4712" t="str">
        <f t="shared" si="294"/>
        <v/>
      </c>
    </row>
    <row r="4713" spans="1:9" ht="15" thickBot="1" x14ac:dyDescent="0.35">
      <c r="A4713" s="4" t="s">
        <v>146</v>
      </c>
      <c r="B4713" s="4" t="s">
        <v>8</v>
      </c>
      <c r="C4713" s="5">
        <v>43252</v>
      </c>
      <c r="E4713" s="6">
        <v>309.06</v>
      </c>
      <c r="F4713" t="str">
        <f t="shared" si="292"/>
        <v>June 18</v>
      </c>
      <c r="G4713">
        <f t="shared" si="295"/>
        <v>4712</v>
      </c>
      <c r="H4713" t="str">
        <f t="shared" si="293"/>
        <v/>
      </c>
      <c r="I4713" t="str">
        <f t="shared" si="294"/>
        <v/>
      </c>
    </row>
    <row r="4714" spans="1:9" ht="15" thickBot="1" x14ac:dyDescent="0.35">
      <c r="A4714" s="4" t="s">
        <v>475</v>
      </c>
      <c r="B4714" s="4" t="s">
        <v>171</v>
      </c>
      <c r="C4714" s="5">
        <v>43252</v>
      </c>
      <c r="E4714" s="6">
        <v>2435.75</v>
      </c>
      <c r="F4714" t="str">
        <f t="shared" si="292"/>
        <v>June 18</v>
      </c>
      <c r="G4714">
        <f t="shared" si="295"/>
        <v>4713</v>
      </c>
      <c r="H4714" t="str">
        <f t="shared" si="293"/>
        <v/>
      </c>
      <c r="I4714" t="str">
        <f t="shared" si="294"/>
        <v/>
      </c>
    </row>
    <row r="4715" spans="1:9" ht="15" thickBot="1" x14ac:dyDescent="0.35">
      <c r="A4715" s="4" t="s">
        <v>476</v>
      </c>
      <c r="B4715" s="4" t="s">
        <v>12</v>
      </c>
      <c r="C4715" s="5">
        <v>43252</v>
      </c>
      <c r="E4715" s="6">
        <v>493.1</v>
      </c>
      <c r="F4715" t="str">
        <f t="shared" si="292"/>
        <v>June 18</v>
      </c>
      <c r="G4715">
        <f t="shared" si="295"/>
        <v>4714</v>
      </c>
      <c r="H4715" t="str">
        <f t="shared" si="293"/>
        <v/>
      </c>
      <c r="I4715" t="str">
        <f t="shared" si="294"/>
        <v/>
      </c>
    </row>
    <row r="4716" spans="1:9" ht="15" thickBot="1" x14ac:dyDescent="0.35">
      <c r="A4716" s="4" t="s">
        <v>103</v>
      </c>
      <c r="B4716" s="4" t="s">
        <v>85</v>
      </c>
      <c r="C4716" s="5">
        <v>43252</v>
      </c>
      <c r="E4716" s="6">
        <v>327.54000000000002</v>
      </c>
      <c r="F4716" t="str">
        <f t="shared" si="292"/>
        <v>June 18</v>
      </c>
      <c r="G4716">
        <f t="shared" si="295"/>
        <v>4715</v>
      </c>
      <c r="H4716" t="str">
        <f t="shared" si="293"/>
        <v/>
      </c>
      <c r="I4716" t="str">
        <f t="shared" si="294"/>
        <v/>
      </c>
    </row>
    <row r="4717" spans="1:9" ht="15" thickBot="1" x14ac:dyDescent="0.35">
      <c r="A4717" s="4" t="s">
        <v>185</v>
      </c>
      <c r="B4717" s="4" t="s">
        <v>28</v>
      </c>
      <c r="C4717" s="5">
        <v>43252</v>
      </c>
      <c r="E4717" s="6">
        <v>9138.1200000000008</v>
      </c>
      <c r="F4717" t="str">
        <f t="shared" si="292"/>
        <v>June 18</v>
      </c>
      <c r="G4717">
        <f t="shared" si="295"/>
        <v>4716</v>
      </c>
      <c r="H4717" t="str">
        <f t="shared" si="293"/>
        <v/>
      </c>
      <c r="I4717" t="str">
        <f t="shared" si="294"/>
        <v/>
      </c>
    </row>
    <row r="4718" spans="1:9" ht="15" thickBot="1" x14ac:dyDescent="0.35">
      <c r="A4718" s="4" t="s">
        <v>281</v>
      </c>
      <c r="B4718" s="4" t="s">
        <v>12</v>
      </c>
      <c r="C4718" s="5">
        <v>43252</v>
      </c>
      <c r="E4718" s="6">
        <v>41.27</v>
      </c>
      <c r="F4718" t="str">
        <f t="shared" si="292"/>
        <v>June 18</v>
      </c>
      <c r="G4718">
        <f t="shared" si="295"/>
        <v>4717</v>
      </c>
      <c r="H4718" t="str">
        <f t="shared" si="293"/>
        <v/>
      </c>
      <c r="I4718" t="str">
        <f t="shared" si="294"/>
        <v/>
      </c>
    </row>
    <row r="4719" spans="1:9" ht="15" thickBot="1" x14ac:dyDescent="0.35">
      <c r="A4719" s="4" t="s">
        <v>335</v>
      </c>
      <c r="B4719" s="4" t="s">
        <v>102</v>
      </c>
      <c r="C4719" s="5">
        <v>43252</v>
      </c>
      <c r="E4719" s="6">
        <v>1996.95</v>
      </c>
      <c r="F4719" t="str">
        <f t="shared" si="292"/>
        <v>June 18</v>
      </c>
      <c r="G4719">
        <f t="shared" si="295"/>
        <v>4718</v>
      </c>
      <c r="H4719" t="str">
        <f t="shared" si="293"/>
        <v/>
      </c>
      <c r="I4719" t="str">
        <f t="shared" si="294"/>
        <v/>
      </c>
    </row>
    <row r="4720" spans="1:9" ht="15" thickBot="1" x14ac:dyDescent="0.35">
      <c r="A4720" s="4" t="s">
        <v>46</v>
      </c>
      <c r="B4720" s="4" t="s">
        <v>47</v>
      </c>
      <c r="C4720" s="5">
        <v>43252</v>
      </c>
      <c r="E4720" s="6">
        <v>3736.51</v>
      </c>
      <c r="F4720" t="str">
        <f t="shared" si="292"/>
        <v>June 18</v>
      </c>
      <c r="G4720">
        <f t="shared" si="295"/>
        <v>4719</v>
      </c>
      <c r="H4720" t="str">
        <f t="shared" si="293"/>
        <v/>
      </c>
      <c r="I4720" t="str">
        <f t="shared" si="294"/>
        <v/>
      </c>
    </row>
    <row r="4721" spans="1:9" ht="15" thickBot="1" x14ac:dyDescent="0.35">
      <c r="A4721" s="4" t="s">
        <v>51</v>
      </c>
      <c r="B4721" s="4" t="s">
        <v>22</v>
      </c>
      <c r="C4721" s="5">
        <v>43252</v>
      </c>
      <c r="E4721" s="6">
        <v>70</v>
      </c>
      <c r="F4721" t="str">
        <f t="shared" si="292"/>
        <v>June 18</v>
      </c>
      <c r="G4721">
        <f t="shared" si="295"/>
        <v>4720</v>
      </c>
      <c r="H4721" t="str">
        <f t="shared" si="293"/>
        <v/>
      </c>
      <c r="I4721" t="str">
        <f t="shared" si="294"/>
        <v/>
      </c>
    </row>
    <row r="4722" spans="1:9" ht="15" thickBot="1" x14ac:dyDescent="0.35">
      <c r="A4722" s="4" t="s">
        <v>266</v>
      </c>
      <c r="B4722" s="4" t="s">
        <v>203</v>
      </c>
      <c r="C4722" s="5">
        <v>43252</v>
      </c>
      <c r="E4722" s="6">
        <v>1000</v>
      </c>
      <c r="F4722" t="str">
        <f t="shared" si="292"/>
        <v>June 18</v>
      </c>
      <c r="G4722">
        <f t="shared" si="295"/>
        <v>4721</v>
      </c>
      <c r="H4722" t="str">
        <f t="shared" si="293"/>
        <v/>
      </c>
      <c r="I4722" t="str">
        <f t="shared" si="294"/>
        <v/>
      </c>
    </row>
    <row r="4723" spans="1:9" ht="15" thickBot="1" x14ac:dyDescent="0.35">
      <c r="A4723" s="4" t="s">
        <v>56</v>
      </c>
      <c r="B4723" s="4" t="s">
        <v>12</v>
      </c>
      <c r="C4723" s="5">
        <v>43252</v>
      </c>
      <c r="E4723" s="6">
        <v>316.77999999999997</v>
      </c>
      <c r="F4723" t="str">
        <f t="shared" si="292"/>
        <v>June 18</v>
      </c>
      <c r="G4723">
        <f t="shared" si="295"/>
        <v>4722</v>
      </c>
      <c r="H4723" t="str">
        <f t="shared" si="293"/>
        <v/>
      </c>
      <c r="I4723" t="str">
        <f t="shared" si="294"/>
        <v/>
      </c>
    </row>
    <row r="4724" spans="1:9" ht="15" thickBot="1" x14ac:dyDescent="0.35">
      <c r="A4724" s="4" t="s">
        <v>57</v>
      </c>
      <c r="B4724" s="4" t="s">
        <v>127</v>
      </c>
      <c r="C4724" s="5">
        <v>43252</v>
      </c>
      <c r="E4724" s="6">
        <v>32.99</v>
      </c>
      <c r="F4724" t="str">
        <f t="shared" si="292"/>
        <v>June 18</v>
      </c>
      <c r="G4724">
        <f t="shared" si="295"/>
        <v>4723</v>
      </c>
      <c r="H4724" t="str">
        <f t="shared" si="293"/>
        <v/>
      </c>
      <c r="I4724" t="str">
        <f t="shared" si="294"/>
        <v/>
      </c>
    </row>
    <row r="4725" spans="1:9" ht="15" thickBot="1" x14ac:dyDescent="0.35">
      <c r="A4725" s="4" t="s">
        <v>57</v>
      </c>
      <c r="B4725" s="4" t="s">
        <v>8</v>
      </c>
      <c r="C4725" s="5">
        <v>43252</v>
      </c>
      <c r="E4725" s="6">
        <v>29</v>
      </c>
      <c r="F4725" t="str">
        <f t="shared" si="292"/>
        <v>June 18</v>
      </c>
      <c r="G4725">
        <f t="shared" si="295"/>
        <v>4724</v>
      </c>
      <c r="H4725" t="str">
        <f t="shared" si="293"/>
        <v/>
      </c>
      <c r="I4725" t="str">
        <f t="shared" si="294"/>
        <v/>
      </c>
    </row>
    <row r="4726" spans="1:9" ht="15" thickBot="1" x14ac:dyDescent="0.35">
      <c r="A4726" s="4" t="s">
        <v>157</v>
      </c>
      <c r="B4726" s="4" t="s">
        <v>89</v>
      </c>
      <c r="C4726" s="5">
        <v>43252</v>
      </c>
      <c r="E4726" s="6">
        <v>75</v>
      </c>
      <c r="F4726" t="str">
        <f t="shared" si="292"/>
        <v>June 18</v>
      </c>
      <c r="G4726">
        <f t="shared" si="295"/>
        <v>4725</v>
      </c>
      <c r="H4726" t="str">
        <f t="shared" si="293"/>
        <v/>
      </c>
      <c r="I4726" t="str">
        <f t="shared" si="294"/>
        <v/>
      </c>
    </row>
    <row r="4727" spans="1:9" ht="15" thickBot="1" x14ac:dyDescent="0.35">
      <c r="A4727" s="4" t="s">
        <v>236</v>
      </c>
      <c r="B4727" s="4" t="s">
        <v>8</v>
      </c>
      <c r="C4727" s="5">
        <v>43252</v>
      </c>
      <c r="E4727" s="6">
        <v>735.96</v>
      </c>
      <c r="F4727" t="str">
        <f t="shared" si="292"/>
        <v>June 18</v>
      </c>
      <c r="G4727">
        <f t="shared" si="295"/>
        <v>4726</v>
      </c>
      <c r="H4727" t="str">
        <f t="shared" si="293"/>
        <v/>
      </c>
      <c r="I4727" t="str">
        <f t="shared" si="294"/>
        <v/>
      </c>
    </row>
    <row r="4728" spans="1:9" ht="15" thickBot="1" x14ac:dyDescent="0.35">
      <c r="A4728" s="4" t="s">
        <v>62</v>
      </c>
      <c r="B4728" s="4" t="s">
        <v>22</v>
      </c>
      <c r="C4728" s="5">
        <v>43252</v>
      </c>
      <c r="E4728" s="6">
        <v>49</v>
      </c>
      <c r="F4728" t="str">
        <f t="shared" si="292"/>
        <v>June 18</v>
      </c>
      <c r="G4728">
        <f t="shared" si="295"/>
        <v>4727</v>
      </c>
      <c r="H4728" t="str">
        <f t="shared" si="293"/>
        <v/>
      </c>
      <c r="I4728" t="str">
        <f t="shared" si="294"/>
        <v/>
      </c>
    </row>
    <row r="4729" spans="1:9" ht="15" thickBot="1" x14ac:dyDescent="0.35">
      <c r="A4729" s="4" t="s">
        <v>64</v>
      </c>
      <c r="B4729" s="4" t="s">
        <v>14</v>
      </c>
      <c r="C4729" s="5">
        <v>43252</v>
      </c>
      <c r="E4729" s="6">
        <v>7394.33</v>
      </c>
      <c r="F4729" t="str">
        <f t="shared" si="292"/>
        <v>June 18</v>
      </c>
      <c r="G4729">
        <f t="shared" si="295"/>
        <v>4728</v>
      </c>
      <c r="H4729" t="str">
        <f t="shared" si="293"/>
        <v/>
      </c>
      <c r="I4729" t="str">
        <f t="shared" si="294"/>
        <v/>
      </c>
    </row>
    <row r="4730" spans="1:9" ht="15" thickBot="1" x14ac:dyDescent="0.35">
      <c r="A4730" s="4" t="s">
        <v>120</v>
      </c>
      <c r="B4730" s="4" t="s">
        <v>12</v>
      </c>
      <c r="C4730" s="5">
        <v>43252</v>
      </c>
      <c r="E4730" s="6">
        <v>96</v>
      </c>
      <c r="F4730" t="str">
        <f t="shared" si="292"/>
        <v>June 18</v>
      </c>
      <c r="G4730">
        <f t="shared" si="295"/>
        <v>4729</v>
      </c>
      <c r="H4730" t="str">
        <f t="shared" si="293"/>
        <v/>
      </c>
      <c r="I4730" t="str">
        <f t="shared" si="294"/>
        <v/>
      </c>
    </row>
    <row r="4731" spans="1:9" ht="15" thickBot="1" x14ac:dyDescent="0.35">
      <c r="A4731" s="4" t="s">
        <v>369</v>
      </c>
      <c r="B4731" s="4" t="s">
        <v>39</v>
      </c>
      <c r="C4731" s="5">
        <v>43252</v>
      </c>
      <c r="E4731" s="6">
        <v>6384.54</v>
      </c>
      <c r="F4731" t="str">
        <f t="shared" si="292"/>
        <v>June 18</v>
      </c>
      <c r="G4731">
        <f t="shared" si="295"/>
        <v>4730</v>
      </c>
      <c r="H4731" t="str">
        <f t="shared" si="293"/>
        <v/>
      </c>
      <c r="I4731" t="str">
        <f t="shared" si="294"/>
        <v/>
      </c>
    </row>
    <row r="4732" spans="1:9" ht="15" thickBot="1" x14ac:dyDescent="0.35">
      <c r="A4732" s="4" t="s">
        <v>211</v>
      </c>
      <c r="B4732" s="4" t="s">
        <v>212</v>
      </c>
      <c r="C4732" s="5">
        <v>43252</v>
      </c>
      <c r="E4732" s="6">
        <v>125</v>
      </c>
      <c r="F4732" t="str">
        <f t="shared" si="292"/>
        <v>June 18</v>
      </c>
      <c r="G4732">
        <f t="shared" si="295"/>
        <v>4731</v>
      </c>
      <c r="H4732" t="str">
        <f t="shared" si="293"/>
        <v/>
      </c>
      <c r="I4732" t="str">
        <f t="shared" si="294"/>
        <v/>
      </c>
    </row>
    <row r="4733" spans="1:9" ht="15" thickBot="1" x14ac:dyDescent="0.35">
      <c r="A4733" s="4" t="s">
        <v>193</v>
      </c>
      <c r="B4733" s="4" t="s">
        <v>18</v>
      </c>
      <c r="C4733" s="5">
        <v>43252</v>
      </c>
      <c r="E4733" s="6">
        <v>42.28</v>
      </c>
      <c r="F4733" t="str">
        <f t="shared" si="292"/>
        <v>June 18</v>
      </c>
      <c r="G4733">
        <f t="shared" si="295"/>
        <v>4732</v>
      </c>
      <c r="H4733" t="str">
        <f t="shared" si="293"/>
        <v/>
      </c>
      <c r="I4733" t="str">
        <f t="shared" si="294"/>
        <v/>
      </c>
    </row>
    <row r="4734" spans="1:9" ht="15" thickBot="1" x14ac:dyDescent="0.35">
      <c r="A4734" s="4" t="s">
        <v>71</v>
      </c>
      <c r="B4734" s="4" t="s">
        <v>12</v>
      </c>
      <c r="C4734" s="5">
        <v>43252</v>
      </c>
      <c r="E4734" s="6">
        <v>227.47</v>
      </c>
      <c r="F4734" t="str">
        <f t="shared" si="292"/>
        <v>June 18</v>
      </c>
      <c r="G4734">
        <f t="shared" si="295"/>
        <v>4733</v>
      </c>
      <c r="H4734" t="str">
        <f t="shared" si="293"/>
        <v/>
      </c>
      <c r="I4734" t="str">
        <f t="shared" si="294"/>
        <v/>
      </c>
    </row>
    <row r="4735" spans="1:9" ht="15" thickBot="1" x14ac:dyDescent="0.35">
      <c r="A4735" s="4" t="s">
        <v>75</v>
      </c>
      <c r="B4735" s="4" t="s">
        <v>14</v>
      </c>
      <c r="C4735" s="5">
        <v>43252</v>
      </c>
      <c r="E4735" s="6">
        <v>7100</v>
      </c>
      <c r="F4735" t="str">
        <f t="shared" si="292"/>
        <v>June 18</v>
      </c>
      <c r="G4735">
        <f t="shared" si="295"/>
        <v>4734</v>
      </c>
      <c r="H4735" t="str">
        <f t="shared" si="293"/>
        <v/>
      </c>
      <c r="I4735" t="str">
        <f t="shared" si="294"/>
        <v/>
      </c>
    </row>
    <row r="4736" spans="1:9" ht="15" thickBot="1" x14ac:dyDescent="0.35">
      <c r="A4736" s="4" t="s">
        <v>84</v>
      </c>
      <c r="B4736" s="4" t="s">
        <v>85</v>
      </c>
      <c r="C4736" s="5">
        <v>43252</v>
      </c>
      <c r="E4736" s="6">
        <v>316.39999999999998</v>
      </c>
      <c r="F4736" t="str">
        <f t="shared" si="292"/>
        <v>June 18</v>
      </c>
      <c r="G4736">
        <f t="shared" si="295"/>
        <v>4735</v>
      </c>
      <c r="H4736" t="str">
        <f t="shared" si="293"/>
        <v/>
      </c>
      <c r="I4736" t="str">
        <f t="shared" si="294"/>
        <v/>
      </c>
    </row>
    <row r="4737" spans="1:9" ht="15" thickBot="1" x14ac:dyDescent="0.35">
      <c r="A4737" s="4" t="s">
        <v>125</v>
      </c>
      <c r="B4737" s="4" t="s">
        <v>22</v>
      </c>
      <c r="C4737" s="5">
        <v>43252</v>
      </c>
      <c r="E4737" s="6">
        <v>577.69000000000005</v>
      </c>
      <c r="F4737" t="str">
        <f t="shared" si="292"/>
        <v>June 18</v>
      </c>
      <c r="G4737">
        <f t="shared" si="295"/>
        <v>4736</v>
      </c>
      <c r="H4737" t="str">
        <f t="shared" si="293"/>
        <v/>
      </c>
      <c r="I4737" t="str">
        <f t="shared" si="294"/>
        <v/>
      </c>
    </row>
    <row r="4738" spans="1:9" ht="15" thickBot="1" x14ac:dyDescent="0.35">
      <c r="A4738" s="4" t="s">
        <v>437</v>
      </c>
      <c r="B4738" s="4" t="s">
        <v>8</v>
      </c>
      <c r="C4738" s="5">
        <v>43259</v>
      </c>
      <c r="E4738" s="6">
        <v>215.04</v>
      </c>
      <c r="F4738" t="str">
        <f t="shared" si="292"/>
        <v>June 18</v>
      </c>
      <c r="G4738">
        <f t="shared" si="295"/>
        <v>4737</v>
      </c>
      <c r="H4738" t="str">
        <f t="shared" si="293"/>
        <v/>
      </c>
      <c r="I4738" t="str">
        <f t="shared" si="294"/>
        <v/>
      </c>
    </row>
    <row r="4739" spans="1:9" ht="15" thickBot="1" x14ac:dyDescent="0.35">
      <c r="A4739" s="4" t="s">
        <v>307</v>
      </c>
      <c r="B4739" s="4" t="s">
        <v>22</v>
      </c>
      <c r="C4739" s="5">
        <v>43259</v>
      </c>
      <c r="E4739" s="6">
        <v>40.83</v>
      </c>
      <c r="F4739" t="str">
        <f t="shared" ref="F4739:F4802" si="296">IF(C4739&lt;=$R$1,$Q$1,IF(C4739&lt;=$R$2,$Q$2,IF(C4739&lt;=$R$3,$Q$3,IF(C4739&lt;=$R$4,$Q$4,IF(C4739&lt;=$R$5,$Q$5,IF(C4739&lt;=$R$6,$Q$6,IF(C4739&lt;=$R$7,$Q$7,IF(C4739&lt;=$R$8,$Q$8,IF(C4739&lt;=$R$9,$Q$9,IF(C4739&lt;=$R$10,$Q$10,IF(C4739&lt;=$R$11,$Q$11,IF(C4739&lt;=$R$12,$Q$12,IF(C4739&lt;=$R$13,$Q$13,IF(C4739&lt;=$R$14,$Q$14,IF(C4739&lt;=$R$15,$Q$15,IF(C4739&lt;=$R$16,$Q$16,IF(C4739&lt;=$R$17,$Q$17,IF(C4739&lt;=$R$18,$Q$18,IF(C4739&lt;=$R$19,$Q$19,IF(C4739&lt;=$R$20,$Q$20,IF(C4739&lt;=$R$21,$Q$21,IF(C4739&lt;=$R$22,$Q$22,IF(C4739&lt;=$R$23,$Q$23,IF(C4739&lt;=$R$24,$Q$24,IF(C4739&lt;=$R$25,$Q$25,IF(C4739&lt;=$R$26,$Q$26,IF(C4739&lt;=$R$27,$Q$27,IF(C4739&lt;=$R$28,$Q$28,IF(C4739&lt;=$R$29,$Q$29,IF(C4739&lt;=$R$30,$Q$30,IF(C4739&lt;=$R$31,$Q$31,IF(C4739&lt;=$R$32,$Q$32,IF(C4739&lt;=$R$33,$Q$33,IF(C4739&lt;=$R$34,$Q$34,IF(C4739&lt;=$R$35,$Q$35,IF(C4739&lt;=$R$36,$Q$36,""))))))))))))))))))))))))))))))))))))</f>
        <v>June 18</v>
      </c>
      <c r="G4739">
        <f t="shared" si="295"/>
        <v>4738</v>
      </c>
      <c r="H4739" t="str">
        <f t="shared" ref="H4739:H4802" si="297">IF(F4739=$J$1,G4739,"")</f>
        <v/>
      </c>
      <c r="I4739" t="str">
        <f t="shared" ref="I4739:I4802" si="298">IFERROR(SMALL($H$2:$H$8586,G4739),"")</f>
        <v/>
      </c>
    </row>
    <row r="4740" spans="1:9" ht="15" thickBot="1" x14ac:dyDescent="0.35">
      <c r="A4740" s="4" t="s">
        <v>87</v>
      </c>
      <c r="B4740" s="4" t="s">
        <v>8</v>
      </c>
      <c r="C4740" s="5">
        <v>43259</v>
      </c>
      <c r="E4740" s="6">
        <v>2001.12</v>
      </c>
      <c r="F4740" t="str">
        <f t="shared" si="296"/>
        <v>June 18</v>
      </c>
      <c r="G4740">
        <f t="shared" ref="G4740:G4803" si="299">1+G4739</f>
        <v>4739</v>
      </c>
      <c r="H4740" t="str">
        <f t="shared" si="297"/>
        <v/>
      </c>
      <c r="I4740" t="str">
        <f t="shared" si="298"/>
        <v/>
      </c>
    </row>
    <row r="4741" spans="1:9" ht="15" thickBot="1" x14ac:dyDescent="0.35">
      <c r="A4741" s="4" t="s">
        <v>7</v>
      </c>
      <c r="B4741" s="4" t="s">
        <v>127</v>
      </c>
      <c r="C4741" s="5">
        <v>43259</v>
      </c>
      <c r="E4741" s="6">
        <v>78</v>
      </c>
      <c r="F4741" t="str">
        <f t="shared" si="296"/>
        <v>June 18</v>
      </c>
      <c r="G4741">
        <f t="shared" si="299"/>
        <v>4740</v>
      </c>
      <c r="H4741" t="str">
        <f t="shared" si="297"/>
        <v/>
      </c>
      <c r="I4741" t="str">
        <f t="shared" si="298"/>
        <v/>
      </c>
    </row>
    <row r="4742" spans="1:9" ht="15" thickBot="1" x14ac:dyDescent="0.35">
      <c r="A4742" s="4" t="s">
        <v>10</v>
      </c>
      <c r="B4742" s="4" t="s">
        <v>11</v>
      </c>
      <c r="C4742" s="5">
        <v>43259</v>
      </c>
      <c r="E4742" s="6">
        <v>307.24</v>
      </c>
      <c r="F4742" t="str">
        <f t="shared" si="296"/>
        <v>June 18</v>
      </c>
      <c r="G4742">
        <f t="shared" si="299"/>
        <v>4741</v>
      </c>
      <c r="H4742" t="str">
        <f t="shared" si="297"/>
        <v/>
      </c>
      <c r="I4742" t="str">
        <f t="shared" si="298"/>
        <v/>
      </c>
    </row>
    <row r="4743" spans="1:9" ht="15" thickBot="1" x14ac:dyDescent="0.35">
      <c r="A4743" s="4" t="s">
        <v>10</v>
      </c>
      <c r="B4743" s="4" t="s">
        <v>127</v>
      </c>
      <c r="C4743" s="5">
        <v>43259</v>
      </c>
      <c r="E4743" s="6">
        <v>294.99</v>
      </c>
      <c r="F4743" t="str">
        <f t="shared" si="296"/>
        <v>June 18</v>
      </c>
      <c r="G4743">
        <f t="shared" si="299"/>
        <v>4742</v>
      </c>
      <c r="H4743" t="str">
        <f t="shared" si="297"/>
        <v/>
      </c>
      <c r="I4743" t="str">
        <f t="shared" si="298"/>
        <v/>
      </c>
    </row>
    <row r="4744" spans="1:9" ht="15" thickBot="1" x14ac:dyDescent="0.35">
      <c r="A4744" s="4" t="s">
        <v>133</v>
      </c>
      <c r="B4744" s="4" t="s">
        <v>8</v>
      </c>
      <c r="C4744" s="5">
        <v>43259</v>
      </c>
      <c r="E4744" s="6">
        <v>341.31</v>
      </c>
      <c r="F4744" t="str">
        <f t="shared" si="296"/>
        <v>June 18</v>
      </c>
      <c r="G4744">
        <f t="shared" si="299"/>
        <v>4743</v>
      </c>
      <c r="H4744" t="str">
        <f t="shared" si="297"/>
        <v/>
      </c>
      <c r="I4744" t="str">
        <f t="shared" si="298"/>
        <v/>
      </c>
    </row>
    <row r="4745" spans="1:9" ht="15" thickBot="1" x14ac:dyDescent="0.35">
      <c r="A4745" s="4" t="s">
        <v>17</v>
      </c>
      <c r="B4745" s="4" t="s">
        <v>18</v>
      </c>
      <c r="C4745" s="5">
        <v>43259</v>
      </c>
      <c r="E4745" s="6">
        <v>2886.43</v>
      </c>
      <c r="F4745" t="str">
        <f t="shared" si="296"/>
        <v>June 18</v>
      </c>
      <c r="G4745">
        <f t="shared" si="299"/>
        <v>4744</v>
      </c>
      <c r="H4745" t="str">
        <f t="shared" si="297"/>
        <v/>
      </c>
      <c r="I4745" t="str">
        <f t="shared" si="298"/>
        <v/>
      </c>
    </row>
    <row r="4746" spans="1:9" ht="15" thickBot="1" x14ac:dyDescent="0.35">
      <c r="A4746" s="4" t="s">
        <v>523</v>
      </c>
      <c r="B4746" s="4" t="s">
        <v>35</v>
      </c>
      <c r="C4746" s="5">
        <v>43259</v>
      </c>
      <c r="E4746" s="6">
        <v>3081.85</v>
      </c>
      <c r="F4746" t="str">
        <f t="shared" si="296"/>
        <v>June 18</v>
      </c>
      <c r="G4746">
        <f t="shared" si="299"/>
        <v>4745</v>
      </c>
      <c r="H4746" t="str">
        <f t="shared" si="297"/>
        <v/>
      </c>
      <c r="I4746" t="str">
        <f t="shared" si="298"/>
        <v/>
      </c>
    </row>
    <row r="4747" spans="1:9" ht="15" thickBot="1" x14ac:dyDescent="0.35">
      <c r="A4747" s="4" t="s">
        <v>291</v>
      </c>
      <c r="B4747" s="4" t="s">
        <v>39</v>
      </c>
      <c r="C4747" s="5">
        <v>43259</v>
      </c>
      <c r="E4747" s="6">
        <v>475</v>
      </c>
      <c r="F4747" t="str">
        <f t="shared" si="296"/>
        <v>June 18</v>
      </c>
      <c r="G4747">
        <f t="shared" si="299"/>
        <v>4746</v>
      </c>
      <c r="H4747" t="str">
        <f t="shared" si="297"/>
        <v/>
      </c>
      <c r="I4747" t="str">
        <f t="shared" si="298"/>
        <v/>
      </c>
    </row>
    <row r="4748" spans="1:9" ht="15" thickBot="1" x14ac:dyDescent="0.35">
      <c r="A4748" s="4" t="s">
        <v>370</v>
      </c>
      <c r="B4748" s="4" t="s">
        <v>14</v>
      </c>
      <c r="C4748" s="5">
        <v>43259</v>
      </c>
      <c r="E4748" s="6">
        <v>16900</v>
      </c>
      <c r="F4748" t="str">
        <f t="shared" si="296"/>
        <v>June 18</v>
      </c>
      <c r="G4748">
        <f t="shared" si="299"/>
        <v>4747</v>
      </c>
      <c r="H4748" t="str">
        <f t="shared" si="297"/>
        <v/>
      </c>
      <c r="I4748" t="str">
        <f t="shared" si="298"/>
        <v/>
      </c>
    </row>
    <row r="4749" spans="1:9" ht="15" thickBot="1" x14ac:dyDescent="0.35">
      <c r="A4749" s="4" t="s">
        <v>96</v>
      </c>
      <c r="B4749" s="4" t="s">
        <v>45</v>
      </c>
      <c r="C4749" s="5">
        <v>43259</v>
      </c>
      <c r="E4749" s="6">
        <v>791.82</v>
      </c>
      <c r="F4749" t="str">
        <f t="shared" si="296"/>
        <v>June 18</v>
      </c>
      <c r="G4749">
        <f t="shared" si="299"/>
        <v>4748</v>
      </c>
      <c r="H4749" t="str">
        <f t="shared" si="297"/>
        <v/>
      </c>
      <c r="I4749" t="str">
        <f t="shared" si="298"/>
        <v/>
      </c>
    </row>
    <row r="4750" spans="1:9" ht="15" thickBot="1" x14ac:dyDescent="0.35">
      <c r="A4750" s="4" t="s">
        <v>247</v>
      </c>
      <c r="B4750" s="4" t="s">
        <v>16</v>
      </c>
      <c r="C4750" s="5">
        <v>43259</v>
      </c>
      <c r="E4750" s="6">
        <v>53.46</v>
      </c>
      <c r="F4750" t="str">
        <f t="shared" si="296"/>
        <v>June 18</v>
      </c>
      <c r="G4750">
        <f t="shared" si="299"/>
        <v>4749</v>
      </c>
      <c r="H4750" t="str">
        <f t="shared" si="297"/>
        <v/>
      </c>
      <c r="I4750" t="str">
        <f t="shared" si="298"/>
        <v/>
      </c>
    </row>
    <row r="4751" spans="1:9" ht="15" thickBot="1" x14ac:dyDescent="0.35">
      <c r="A4751" s="4" t="s">
        <v>456</v>
      </c>
      <c r="B4751" s="4" t="s">
        <v>22</v>
      </c>
      <c r="C4751" s="5">
        <v>43259</v>
      </c>
      <c r="E4751" s="6">
        <v>875</v>
      </c>
      <c r="F4751" t="str">
        <f t="shared" si="296"/>
        <v>June 18</v>
      </c>
      <c r="G4751">
        <f t="shared" si="299"/>
        <v>4750</v>
      </c>
      <c r="H4751" t="str">
        <f t="shared" si="297"/>
        <v/>
      </c>
      <c r="I4751" t="str">
        <f t="shared" si="298"/>
        <v/>
      </c>
    </row>
    <row r="4752" spans="1:9" ht="15" thickBot="1" x14ac:dyDescent="0.35">
      <c r="A4752" s="4" t="s">
        <v>24</v>
      </c>
      <c r="B4752" s="4" t="s">
        <v>39</v>
      </c>
      <c r="C4752" s="5">
        <v>43259</v>
      </c>
      <c r="E4752" s="6">
        <v>3363.11</v>
      </c>
      <c r="F4752" t="str">
        <f t="shared" si="296"/>
        <v>June 18</v>
      </c>
      <c r="G4752">
        <f t="shared" si="299"/>
        <v>4751</v>
      </c>
      <c r="H4752" t="str">
        <f t="shared" si="297"/>
        <v/>
      </c>
      <c r="I4752" t="str">
        <f t="shared" si="298"/>
        <v/>
      </c>
    </row>
    <row r="4753" spans="1:9" ht="15" thickBot="1" x14ac:dyDescent="0.35">
      <c r="A4753" s="4" t="s">
        <v>26</v>
      </c>
      <c r="B4753" s="4" t="s">
        <v>20</v>
      </c>
      <c r="C4753" s="5">
        <v>43259</v>
      </c>
      <c r="E4753" s="6">
        <v>2484.92</v>
      </c>
      <c r="F4753" t="str">
        <f t="shared" si="296"/>
        <v>June 18</v>
      </c>
      <c r="G4753">
        <f t="shared" si="299"/>
        <v>4752</v>
      </c>
      <c r="H4753" t="str">
        <f t="shared" si="297"/>
        <v/>
      </c>
      <c r="I4753" t="str">
        <f t="shared" si="298"/>
        <v/>
      </c>
    </row>
    <row r="4754" spans="1:9" ht="15" thickBot="1" x14ac:dyDescent="0.35">
      <c r="A4754" s="4" t="s">
        <v>233</v>
      </c>
      <c r="B4754" s="4" t="s">
        <v>12</v>
      </c>
      <c r="C4754" s="5">
        <v>43259</v>
      </c>
      <c r="E4754" s="6">
        <v>15.05</v>
      </c>
      <c r="F4754" t="str">
        <f t="shared" si="296"/>
        <v>June 18</v>
      </c>
      <c r="G4754">
        <f t="shared" si="299"/>
        <v>4753</v>
      </c>
      <c r="H4754" t="str">
        <f t="shared" si="297"/>
        <v/>
      </c>
      <c r="I4754" t="str">
        <f t="shared" si="298"/>
        <v/>
      </c>
    </row>
    <row r="4755" spans="1:9" ht="15" thickBot="1" x14ac:dyDescent="0.35">
      <c r="A4755" s="4" t="s">
        <v>144</v>
      </c>
      <c r="B4755" s="4" t="s">
        <v>102</v>
      </c>
      <c r="C4755" s="5">
        <v>43259</v>
      </c>
      <c r="E4755" s="6">
        <v>717536.74</v>
      </c>
      <c r="F4755" t="str">
        <f t="shared" si="296"/>
        <v>June 18</v>
      </c>
      <c r="G4755">
        <f t="shared" si="299"/>
        <v>4754</v>
      </c>
      <c r="H4755" t="str">
        <f t="shared" si="297"/>
        <v/>
      </c>
      <c r="I4755" t="str">
        <f t="shared" si="298"/>
        <v/>
      </c>
    </row>
    <row r="4756" spans="1:9" ht="15" thickBot="1" x14ac:dyDescent="0.35">
      <c r="A4756" s="4" t="s">
        <v>32</v>
      </c>
      <c r="B4756" s="4" t="s">
        <v>33</v>
      </c>
      <c r="C4756" s="5">
        <v>43259</v>
      </c>
      <c r="E4756" s="6">
        <v>2718.52</v>
      </c>
      <c r="F4756" t="str">
        <f t="shared" si="296"/>
        <v>June 18</v>
      </c>
      <c r="G4756">
        <f t="shared" si="299"/>
        <v>4755</v>
      </c>
      <c r="H4756" t="str">
        <f t="shared" si="297"/>
        <v/>
      </c>
      <c r="I4756" t="str">
        <f t="shared" si="298"/>
        <v/>
      </c>
    </row>
    <row r="4757" spans="1:9" ht="15" thickBot="1" x14ac:dyDescent="0.35">
      <c r="A4757" s="4" t="s">
        <v>197</v>
      </c>
      <c r="B4757" s="4" t="s">
        <v>70</v>
      </c>
      <c r="C4757" s="5">
        <v>43259</v>
      </c>
      <c r="E4757" s="6">
        <v>651.01</v>
      </c>
      <c r="F4757" t="str">
        <f t="shared" si="296"/>
        <v>June 18</v>
      </c>
      <c r="G4757">
        <f t="shared" si="299"/>
        <v>4756</v>
      </c>
      <c r="H4757" t="str">
        <f t="shared" si="297"/>
        <v/>
      </c>
      <c r="I4757" t="str">
        <f t="shared" si="298"/>
        <v/>
      </c>
    </row>
    <row r="4758" spans="1:9" ht="15" thickBot="1" x14ac:dyDescent="0.35">
      <c r="A4758" s="4" t="s">
        <v>197</v>
      </c>
      <c r="B4758" s="4" t="s">
        <v>33</v>
      </c>
      <c r="C4758" s="5">
        <v>43259</v>
      </c>
      <c r="E4758" s="6">
        <v>3732.44</v>
      </c>
      <c r="F4758" t="str">
        <f t="shared" si="296"/>
        <v>June 18</v>
      </c>
      <c r="G4758">
        <f t="shared" si="299"/>
        <v>4757</v>
      </c>
      <c r="H4758" t="str">
        <f t="shared" si="297"/>
        <v/>
      </c>
      <c r="I4758" t="str">
        <f t="shared" si="298"/>
        <v/>
      </c>
    </row>
    <row r="4759" spans="1:9" ht="15" thickBot="1" x14ac:dyDescent="0.35">
      <c r="A4759" s="4" t="s">
        <v>197</v>
      </c>
      <c r="B4759" s="4" t="s">
        <v>43</v>
      </c>
      <c r="C4759" s="5">
        <v>43259</v>
      </c>
      <c r="E4759" s="6">
        <v>7658</v>
      </c>
      <c r="F4759" t="str">
        <f t="shared" si="296"/>
        <v>June 18</v>
      </c>
      <c r="G4759">
        <f t="shared" si="299"/>
        <v>4758</v>
      </c>
      <c r="H4759" t="str">
        <f t="shared" si="297"/>
        <v/>
      </c>
      <c r="I4759" t="str">
        <f t="shared" si="298"/>
        <v/>
      </c>
    </row>
    <row r="4760" spans="1:9" ht="15" thickBot="1" x14ac:dyDescent="0.35">
      <c r="A4760" s="4" t="s">
        <v>36</v>
      </c>
      <c r="B4760" s="4" t="s">
        <v>18</v>
      </c>
      <c r="C4760" s="5">
        <v>43259</v>
      </c>
      <c r="E4760" s="6">
        <v>117.58</v>
      </c>
      <c r="F4760" t="str">
        <f t="shared" si="296"/>
        <v>June 18</v>
      </c>
      <c r="G4760">
        <f t="shared" si="299"/>
        <v>4759</v>
      </c>
      <c r="H4760" t="str">
        <f t="shared" si="297"/>
        <v/>
      </c>
      <c r="I4760" t="str">
        <f t="shared" si="298"/>
        <v/>
      </c>
    </row>
    <row r="4761" spans="1:9" ht="15" thickBot="1" x14ac:dyDescent="0.35">
      <c r="A4761" s="4" t="s">
        <v>371</v>
      </c>
      <c r="B4761" s="4" t="s">
        <v>8</v>
      </c>
      <c r="C4761" s="5">
        <v>43259</v>
      </c>
      <c r="E4761" s="6">
        <v>107.7</v>
      </c>
      <c r="F4761" t="str">
        <f t="shared" si="296"/>
        <v>June 18</v>
      </c>
      <c r="G4761">
        <f t="shared" si="299"/>
        <v>4760</v>
      </c>
      <c r="H4761" t="str">
        <f t="shared" si="297"/>
        <v/>
      </c>
      <c r="I4761" t="str">
        <f t="shared" si="298"/>
        <v/>
      </c>
    </row>
    <row r="4762" spans="1:9" ht="15" thickBot="1" x14ac:dyDescent="0.35">
      <c r="A4762" s="4" t="s">
        <v>475</v>
      </c>
      <c r="B4762" s="4" t="s">
        <v>171</v>
      </c>
      <c r="C4762" s="5">
        <v>43259</v>
      </c>
      <c r="E4762" s="6">
        <v>1024</v>
      </c>
      <c r="F4762" t="str">
        <f t="shared" si="296"/>
        <v>June 18</v>
      </c>
      <c r="G4762">
        <f t="shared" si="299"/>
        <v>4761</v>
      </c>
      <c r="H4762" t="str">
        <f t="shared" si="297"/>
        <v/>
      </c>
      <c r="I4762" t="str">
        <f t="shared" si="298"/>
        <v/>
      </c>
    </row>
    <row r="4763" spans="1:9" ht="15" thickBot="1" x14ac:dyDescent="0.35">
      <c r="A4763" s="4" t="s">
        <v>434</v>
      </c>
      <c r="B4763" s="4" t="s">
        <v>22</v>
      </c>
      <c r="C4763" s="5">
        <v>43259</v>
      </c>
      <c r="E4763" s="6">
        <v>212.8</v>
      </c>
      <c r="F4763" t="str">
        <f t="shared" si="296"/>
        <v>June 18</v>
      </c>
      <c r="G4763">
        <f t="shared" si="299"/>
        <v>4762</v>
      </c>
      <c r="H4763" t="str">
        <f t="shared" si="297"/>
        <v/>
      </c>
      <c r="I4763" t="str">
        <f t="shared" si="298"/>
        <v/>
      </c>
    </row>
    <row r="4764" spans="1:9" ht="15" thickBot="1" x14ac:dyDescent="0.35">
      <c r="A4764" s="4" t="s">
        <v>423</v>
      </c>
      <c r="B4764" s="4" t="s">
        <v>8</v>
      </c>
      <c r="C4764" s="5">
        <v>43259</v>
      </c>
      <c r="E4764" s="6">
        <v>7620</v>
      </c>
      <c r="F4764" t="str">
        <f t="shared" si="296"/>
        <v>June 18</v>
      </c>
      <c r="G4764">
        <f t="shared" si="299"/>
        <v>4763</v>
      </c>
      <c r="H4764" t="str">
        <f t="shared" si="297"/>
        <v/>
      </c>
      <c r="I4764" t="str">
        <f t="shared" si="298"/>
        <v/>
      </c>
    </row>
    <row r="4765" spans="1:9" ht="15" thickBot="1" x14ac:dyDescent="0.35">
      <c r="A4765" s="4" t="s">
        <v>281</v>
      </c>
      <c r="B4765" s="4" t="s">
        <v>12</v>
      </c>
      <c r="C4765" s="5">
        <v>43259</v>
      </c>
      <c r="E4765" s="6">
        <v>155.83000000000001</v>
      </c>
      <c r="F4765" t="str">
        <f t="shared" si="296"/>
        <v>June 18</v>
      </c>
      <c r="G4765">
        <f t="shared" si="299"/>
        <v>4764</v>
      </c>
      <c r="H4765" t="str">
        <f t="shared" si="297"/>
        <v/>
      </c>
      <c r="I4765" t="str">
        <f t="shared" si="298"/>
        <v/>
      </c>
    </row>
    <row r="4766" spans="1:9" ht="15" thickBot="1" x14ac:dyDescent="0.35">
      <c r="A4766" s="4" t="s">
        <v>487</v>
      </c>
      <c r="B4766" s="4" t="s">
        <v>22</v>
      </c>
      <c r="C4766" s="5">
        <v>43259</v>
      </c>
      <c r="E4766" s="6">
        <v>1047</v>
      </c>
      <c r="F4766" t="str">
        <f t="shared" si="296"/>
        <v>June 18</v>
      </c>
      <c r="G4766">
        <f t="shared" si="299"/>
        <v>4765</v>
      </c>
      <c r="H4766" t="str">
        <f t="shared" si="297"/>
        <v/>
      </c>
      <c r="I4766" t="str">
        <f t="shared" si="298"/>
        <v/>
      </c>
    </row>
    <row r="4767" spans="1:9" ht="15" thickBot="1" x14ac:dyDescent="0.35">
      <c r="A4767" s="4" t="s">
        <v>335</v>
      </c>
      <c r="B4767" s="4" t="s">
        <v>102</v>
      </c>
      <c r="C4767" s="5">
        <v>43259</v>
      </c>
      <c r="E4767" s="6">
        <v>2694.55</v>
      </c>
      <c r="F4767" t="str">
        <f t="shared" si="296"/>
        <v>June 18</v>
      </c>
      <c r="G4767">
        <f t="shared" si="299"/>
        <v>4766</v>
      </c>
      <c r="H4767" t="str">
        <f t="shared" si="297"/>
        <v/>
      </c>
      <c r="I4767" t="str">
        <f t="shared" si="298"/>
        <v/>
      </c>
    </row>
    <row r="4768" spans="1:9" ht="15" thickBot="1" x14ac:dyDescent="0.35">
      <c r="A4768" s="4" t="s">
        <v>42</v>
      </c>
      <c r="B4768" s="4" t="s">
        <v>43</v>
      </c>
      <c r="C4768" s="5">
        <v>43259</v>
      </c>
      <c r="E4768" s="6">
        <v>233</v>
      </c>
      <c r="F4768" t="str">
        <f t="shared" si="296"/>
        <v>June 18</v>
      </c>
      <c r="G4768">
        <f t="shared" si="299"/>
        <v>4767</v>
      </c>
      <c r="H4768" t="str">
        <f t="shared" si="297"/>
        <v/>
      </c>
      <c r="I4768" t="str">
        <f t="shared" si="298"/>
        <v/>
      </c>
    </row>
    <row r="4769" spans="1:9" ht="15" thickBot="1" x14ac:dyDescent="0.35">
      <c r="A4769" s="4" t="s">
        <v>44</v>
      </c>
      <c r="B4769" s="4" t="s">
        <v>45</v>
      </c>
      <c r="C4769" s="5">
        <v>43259</v>
      </c>
      <c r="E4769" s="6">
        <v>413.92</v>
      </c>
      <c r="F4769" t="str">
        <f t="shared" si="296"/>
        <v>June 18</v>
      </c>
      <c r="G4769">
        <f t="shared" si="299"/>
        <v>4768</v>
      </c>
      <c r="H4769" t="str">
        <f t="shared" si="297"/>
        <v/>
      </c>
      <c r="I4769" t="str">
        <f t="shared" si="298"/>
        <v/>
      </c>
    </row>
    <row r="4770" spans="1:9" ht="15" thickBot="1" x14ac:dyDescent="0.35">
      <c r="A4770" s="4" t="s">
        <v>250</v>
      </c>
      <c r="B4770" s="4" t="s">
        <v>22</v>
      </c>
      <c r="C4770" s="5">
        <v>43259</v>
      </c>
      <c r="E4770" s="6">
        <v>1125</v>
      </c>
      <c r="F4770" t="str">
        <f t="shared" si="296"/>
        <v>June 18</v>
      </c>
      <c r="G4770">
        <f t="shared" si="299"/>
        <v>4769</v>
      </c>
      <c r="H4770" t="str">
        <f t="shared" si="297"/>
        <v/>
      </c>
      <c r="I4770" t="str">
        <f t="shared" si="298"/>
        <v/>
      </c>
    </row>
    <row r="4771" spans="1:9" ht="15" thickBot="1" x14ac:dyDescent="0.35">
      <c r="A4771" s="4" t="s">
        <v>199</v>
      </c>
      <c r="B4771" s="4" t="s">
        <v>16</v>
      </c>
      <c r="C4771" s="5">
        <v>43259</v>
      </c>
      <c r="E4771" s="6">
        <v>22.89</v>
      </c>
      <c r="F4771" t="str">
        <f t="shared" si="296"/>
        <v>June 18</v>
      </c>
      <c r="G4771">
        <f t="shared" si="299"/>
        <v>4770</v>
      </c>
      <c r="H4771" t="str">
        <f t="shared" si="297"/>
        <v/>
      </c>
      <c r="I4771" t="str">
        <f t="shared" si="298"/>
        <v/>
      </c>
    </row>
    <row r="4772" spans="1:9" ht="15" thickBot="1" x14ac:dyDescent="0.35">
      <c r="A4772" s="4" t="s">
        <v>49</v>
      </c>
      <c r="B4772" s="4" t="s">
        <v>28</v>
      </c>
      <c r="C4772" s="5">
        <v>43259</v>
      </c>
      <c r="E4772" s="6">
        <v>13954.3</v>
      </c>
      <c r="F4772" t="str">
        <f t="shared" si="296"/>
        <v>June 18</v>
      </c>
      <c r="G4772">
        <f t="shared" si="299"/>
        <v>4771</v>
      </c>
      <c r="H4772" t="str">
        <f t="shared" si="297"/>
        <v/>
      </c>
      <c r="I4772" t="str">
        <f t="shared" si="298"/>
        <v/>
      </c>
    </row>
    <row r="4773" spans="1:9" ht="15" thickBot="1" x14ac:dyDescent="0.35">
      <c r="A4773" s="4" t="s">
        <v>49</v>
      </c>
      <c r="B4773" s="4" t="s">
        <v>50</v>
      </c>
      <c r="C4773" s="5">
        <v>43259</v>
      </c>
      <c r="E4773" s="6">
        <v>-697.72</v>
      </c>
      <c r="F4773" t="str">
        <f t="shared" si="296"/>
        <v>June 18</v>
      </c>
      <c r="G4773">
        <f t="shared" si="299"/>
        <v>4772</v>
      </c>
      <c r="H4773" t="str">
        <f t="shared" si="297"/>
        <v/>
      </c>
      <c r="I4773" t="str">
        <f t="shared" si="298"/>
        <v/>
      </c>
    </row>
    <row r="4774" spans="1:9" ht="15" thickBot="1" x14ac:dyDescent="0.35">
      <c r="A4774" s="4" t="s">
        <v>492</v>
      </c>
      <c r="B4774" s="4" t="s">
        <v>70</v>
      </c>
      <c r="C4774" s="5">
        <v>43259</v>
      </c>
      <c r="E4774" s="6">
        <v>500</v>
      </c>
      <c r="F4774" t="str">
        <f t="shared" si="296"/>
        <v>June 18</v>
      </c>
      <c r="G4774">
        <f t="shared" si="299"/>
        <v>4773</v>
      </c>
      <c r="H4774" t="str">
        <f t="shared" si="297"/>
        <v/>
      </c>
      <c r="I4774" t="str">
        <f t="shared" si="298"/>
        <v/>
      </c>
    </row>
    <row r="4775" spans="1:9" ht="15" thickBot="1" x14ac:dyDescent="0.35">
      <c r="A4775" s="4" t="s">
        <v>524</v>
      </c>
      <c r="B4775" s="4" t="s">
        <v>89</v>
      </c>
      <c r="C4775" s="5">
        <v>43259</v>
      </c>
      <c r="E4775" s="6">
        <v>225</v>
      </c>
      <c r="F4775" t="str">
        <f t="shared" si="296"/>
        <v>June 18</v>
      </c>
      <c r="G4775">
        <f t="shared" si="299"/>
        <v>4774</v>
      </c>
      <c r="H4775" t="str">
        <f t="shared" si="297"/>
        <v/>
      </c>
      <c r="I4775" t="str">
        <f t="shared" si="298"/>
        <v/>
      </c>
    </row>
    <row r="4776" spans="1:9" ht="15" thickBot="1" x14ac:dyDescent="0.35">
      <c r="A4776" s="4" t="s">
        <v>51</v>
      </c>
      <c r="B4776" s="4" t="s">
        <v>22</v>
      </c>
      <c r="C4776" s="5">
        <v>43259</v>
      </c>
      <c r="E4776" s="6">
        <v>70</v>
      </c>
      <c r="F4776" t="str">
        <f t="shared" si="296"/>
        <v>June 18</v>
      </c>
      <c r="G4776">
        <f t="shared" si="299"/>
        <v>4775</v>
      </c>
      <c r="H4776" t="str">
        <f t="shared" si="297"/>
        <v/>
      </c>
      <c r="I4776" t="str">
        <f t="shared" si="298"/>
        <v/>
      </c>
    </row>
    <row r="4777" spans="1:9" ht="15" thickBot="1" x14ac:dyDescent="0.35">
      <c r="A4777" s="4" t="s">
        <v>116</v>
      </c>
      <c r="B4777" s="4" t="s">
        <v>45</v>
      </c>
      <c r="C4777" s="5">
        <v>43259</v>
      </c>
      <c r="E4777" s="6">
        <v>438.35</v>
      </c>
      <c r="F4777" t="str">
        <f t="shared" si="296"/>
        <v>June 18</v>
      </c>
      <c r="G4777">
        <f t="shared" si="299"/>
        <v>4776</v>
      </c>
      <c r="H4777" t="str">
        <f t="shared" si="297"/>
        <v/>
      </c>
      <c r="I4777" t="str">
        <f t="shared" si="298"/>
        <v/>
      </c>
    </row>
    <row r="4778" spans="1:9" ht="15" thickBot="1" x14ac:dyDescent="0.35">
      <c r="A4778" s="4" t="s">
        <v>525</v>
      </c>
      <c r="B4778" s="4" t="s">
        <v>148</v>
      </c>
      <c r="C4778" s="5">
        <v>43259</v>
      </c>
      <c r="E4778" s="6">
        <v>325</v>
      </c>
      <c r="F4778" t="str">
        <f t="shared" si="296"/>
        <v>June 18</v>
      </c>
      <c r="G4778">
        <f t="shared" si="299"/>
        <v>4777</v>
      </c>
      <c r="H4778" t="str">
        <f t="shared" si="297"/>
        <v/>
      </c>
      <c r="I4778" t="str">
        <f t="shared" si="298"/>
        <v/>
      </c>
    </row>
    <row r="4779" spans="1:9" ht="15" thickBot="1" x14ac:dyDescent="0.35">
      <c r="A4779" s="4" t="s">
        <v>56</v>
      </c>
      <c r="B4779" s="4" t="s">
        <v>12</v>
      </c>
      <c r="C4779" s="5">
        <v>43259</v>
      </c>
      <c r="E4779" s="6">
        <v>141.94</v>
      </c>
      <c r="F4779" t="str">
        <f t="shared" si="296"/>
        <v>June 18</v>
      </c>
      <c r="G4779">
        <f t="shared" si="299"/>
        <v>4778</v>
      </c>
      <c r="H4779" t="str">
        <f t="shared" si="297"/>
        <v/>
      </c>
      <c r="I4779" t="str">
        <f t="shared" si="298"/>
        <v/>
      </c>
    </row>
    <row r="4780" spans="1:9" ht="15" thickBot="1" x14ac:dyDescent="0.35">
      <c r="A4780" s="4" t="s">
        <v>57</v>
      </c>
      <c r="B4780" s="4" t="s">
        <v>8</v>
      </c>
      <c r="C4780" s="5">
        <v>43259</v>
      </c>
      <c r="E4780" s="6">
        <v>505.88</v>
      </c>
      <c r="F4780" t="str">
        <f t="shared" si="296"/>
        <v>June 18</v>
      </c>
      <c r="G4780">
        <f t="shared" si="299"/>
        <v>4779</v>
      </c>
      <c r="H4780" t="str">
        <f t="shared" si="297"/>
        <v/>
      </c>
      <c r="I4780" t="str">
        <f t="shared" si="298"/>
        <v/>
      </c>
    </row>
    <row r="4781" spans="1:9" ht="15" thickBot="1" x14ac:dyDescent="0.35">
      <c r="A4781" s="4" t="s">
        <v>58</v>
      </c>
      <c r="B4781" s="4" t="s">
        <v>18</v>
      </c>
      <c r="C4781" s="5">
        <v>43259</v>
      </c>
      <c r="E4781" s="6">
        <v>1735.94</v>
      </c>
      <c r="F4781" t="str">
        <f t="shared" si="296"/>
        <v>June 18</v>
      </c>
      <c r="G4781">
        <f t="shared" si="299"/>
        <v>4780</v>
      </c>
      <c r="H4781" t="str">
        <f t="shared" si="297"/>
        <v/>
      </c>
      <c r="I4781" t="str">
        <f t="shared" si="298"/>
        <v/>
      </c>
    </row>
    <row r="4782" spans="1:9" ht="15" thickBot="1" x14ac:dyDescent="0.35">
      <c r="A4782" s="4" t="s">
        <v>236</v>
      </c>
      <c r="B4782" s="4" t="s">
        <v>8</v>
      </c>
      <c r="C4782" s="5">
        <v>43259</v>
      </c>
      <c r="E4782" s="6">
        <v>2887.54</v>
      </c>
      <c r="F4782" t="str">
        <f t="shared" si="296"/>
        <v>June 18</v>
      </c>
      <c r="G4782">
        <f t="shared" si="299"/>
        <v>4781</v>
      </c>
      <c r="H4782" t="str">
        <f t="shared" si="297"/>
        <v/>
      </c>
      <c r="I4782" t="str">
        <f t="shared" si="298"/>
        <v/>
      </c>
    </row>
    <row r="4783" spans="1:9" ht="15" thickBot="1" x14ac:dyDescent="0.35">
      <c r="A4783" s="4" t="s">
        <v>63</v>
      </c>
      <c r="B4783" s="4" t="s">
        <v>22</v>
      </c>
      <c r="C4783" s="5">
        <v>43259</v>
      </c>
      <c r="E4783" s="6">
        <v>160</v>
      </c>
      <c r="F4783" t="str">
        <f t="shared" si="296"/>
        <v>June 18</v>
      </c>
      <c r="G4783">
        <f t="shared" si="299"/>
        <v>4782</v>
      </c>
      <c r="H4783" t="str">
        <f t="shared" si="297"/>
        <v/>
      </c>
      <c r="I4783" t="str">
        <f t="shared" si="298"/>
        <v/>
      </c>
    </row>
    <row r="4784" spans="1:9" ht="15" thickBot="1" x14ac:dyDescent="0.35">
      <c r="A4784" s="4" t="s">
        <v>369</v>
      </c>
      <c r="B4784" s="4" t="s">
        <v>28</v>
      </c>
      <c r="C4784" s="5">
        <v>43259</v>
      </c>
      <c r="E4784" s="6">
        <v>8637.5499999999993</v>
      </c>
      <c r="F4784" t="str">
        <f t="shared" si="296"/>
        <v>June 18</v>
      </c>
      <c r="G4784">
        <f t="shared" si="299"/>
        <v>4783</v>
      </c>
      <c r="H4784" t="str">
        <f t="shared" si="297"/>
        <v/>
      </c>
      <c r="I4784" t="str">
        <f t="shared" si="298"/>
        <v/>
      </c>
    </row>
    <row r="4785" spans="1:9" ht="15" thickBot="1" x14ac:dyDescent="0.35">
      <c r="A4785" s="4" t="s">
        <v>211</v>
      </c>
      <c r="B4785" s="4" t="s">
        <v>212</v>
      </c>
      <c r="C4785" s="5">
        <v>43259</v>
      </c>
      <c r="E4785" s="6">
        <v>85</v>
      </c>
      <c r="F4785" t="str">
        <f t="shared" si="296"/>
        <v>June 18</v>
      </c>
      <c r="G4785">
        <f t="shared" si="299"/>
        <v>4784</v>
      </c>
      <c r="H4785" t="str">
        <f t="shared" si="297"/>
        <v/>
      </c>
      <c r="I4785" t="str">
        <f t="shared" si="298"/>
        <v/>
      </c>
    </row>
    <row r="4786" spans="1:9" ht="15" thickBot="1" x14ac:dyDescent="0.35">
      <c r="A4786" s="4" t="s">
        <v>213</v>
      </c>
      <c r="B4786" s="4" t="s">
        <v>22</v>
      </c>
      <c r="C4786" s="5">
        <v>43259</v>
      </c>
      <c r="E4786" s="6">
        <v>104</v>
      </c>
      <c r="F4786" t="str">
        <f t="shared" si="296"/>
        <v>June 18</v>
      </c>
      <c r="G4786">
        <f t="shared" si="299"/>
        <v>4785</v>
      </c>
      <c r="H4786" t="str">
        <f t="shared" si="297"/>
        <v/>
      </c>
      <c r="I4786" t="str">
        <f t="shared" si="298"/>
        <v/>
      </c>
    </row>
    <row r="4787" spans="1:9" ht="15" thickBot="1" x14ac:dyDescent="0.35">
      <c r="A4787" s="4" t="s">
        <v>71</v>
      </c>
      <c r="B4787" s="4" t="s">
        <v>12</v>
      </c>
      <c r="C4787" s="5">
        <v>43259</v>
      </c>
      <c r="E4787" s="6">
        <v>172.08</v>
      </c>
      <c r="F4787" t="str">
        <f t="shared" si="296"/>
        <v>June 18</v>
      </c>
      <c r="G4787">
        <f t="shared" si="299"/>
        <v>4786</v>
      </c>
      <c r="H4787" t="str">
        <f t="shared" si="297"/>
        <v/>
      </c>
      <c r="I4787" t="str">
        <f t="shared" si="298"/>
        <v/>
      </c>
    </row>
    <row r="4788" spans="1:9" ht="15" thickBot="1" x14ac:dyDescent="0.35">
      <c r="A4788" s="4" t="s">
        <v>396</v>
      </c>
      <c r="B4788" s="4" t="s">
        <v>148</v>
      </c>
      <c r="C4788" s="5">
        <v>43259</v>
      </c>
      <c r="E4788" s="6">
        <v>100</v>
      </c>
      <c r="F4788" t="str">
        <f t="shared" si="296"/>
        <v>June 18</v>
      </c>
      <c r="G4788">
        <f t="shared" si="299"/>
        <v>4787</v>
      </c>
      <c r="H4788" t="str">
        <f t="shared" si="297"/>
        <v/>
      </c>
      <c r="I4788" t="str">
        <f t="shared" si="298"/>
        <v/>
      </c>
    </row>
    <row r="4789" spans="1:9" ht="15" thickBot="1" x14ac:dyDescent="0.35">
      <c r="A4789" s="4" t="s">
        <v>72</v>
      </c>
      <c r="B4789" s="4" t="s">
        <v>73</v>
      </c>
      <c r="C4789" s="5">
        <v>43259</v>
      </c>
      <c r="E4789" s="6">
        <v>28080.45</v>
      </c>
      <c r="F4789" t="str">
        <f t="shared" si="296"/>
        <v>June 18</v>
      </c>
      <c r="G4789">
        <f t="shared" si="299"/>
        <v>4788</v>
      </c>
      <c r="H4789" t="str">
        <f t="shared" si="297"/>
        <v/>
      </c>
      <c r="I4789" t="str">
        <f t="shared" si="298"/>
        <v/>
      </c>
    </row>
    <row r="4790" spans="1:9" ht="15" thickBot="1" x14ac:dyDescent="0.35">
      <c r="A4790" s="4" t="s">
        <v>75</v>
      </c>
      <c r="B4790" s="4" t="s">
        <v>14</v>
      </c>
      <c r="C4790" s="5">
        <v>43259</v>
      </c>
      <c r="E4790" s="6">
        <v>6500</v>
      </c>
      <c r="F4790" t="str">
        <f t="shared" si="296"/>
        <v>June 18</v>
      </c>
      <c r="G4790">
        <f t="shared" si="299"/>
        <v>4789</v>
      </c>
      <c r="H4790" t="str">
        <f t="shared" si="297"/>
        <v/>
      </c>
      <c r="I4790" t="str">
        <f t="shared" si="298"/>
        <v/>
      </c>
    </row>
    <row r="4791" spans="1:9" ht="15" thickBot="1" x14ac:dyDescent="0.35">
      <c r="A4791" s="4" t="s">
        <v>420</v>
      </c>
      <c r="B4791" s="4" t="s">
        <v>43</v>
      </c>
      <c r="C4791" s="5">
        <v>43259</v>
      </c>
      <c r="E4791" s="6">
        <v>1000</v>
      </c>
      <c r="F4791" t="str">
        <f t="shared" si="296"/>
        <v>June 18</v>
      </c>
      <c r="G4791">
        <f t="shared" si="299"/>
        <v>4790</v>
      </c>
      <c r="H4791" t="str">
        <f t="shared" si="297"/>
        <v/>
      </c>
      <c r="I4791" t="str">
        <f t="shared" si="298"/>
        <v/>
      </c>
    </row>
    <row r="4792" spans="1:9" ht="15" thickBot="1" x14ac:dyDescent="0.35">
      <c r="A4792" s="4" t="s">
        <v>165</v>
      </c>
      <c r="B4792" s="4" t="s">
        <v>8</v>
      </c>
      <c r="C4792" s="5">
        <v>43259</v>
      </c>
      <c r="E4792" s="6">
        <v>7041.93</v>
      </c>
      <c r="F4792" t="str">
        <f t="shared" si="296"/>
        <v>June 18</v>
      </c>
      <c r="G4792">
        <f t="shared" si="299"/>
        <v>4791</v>
      </c>
      <c r="H4792" t="str">
        <f t="shared" si="297"/>
        <v/>
      </c>
      <c r="I4792" t="str">
        <f t="shared" si="298"/>
        <v/>
      </c>
    </row>
    <row r="4793" spans="1:9" ht="15" thickBot="1" x14ac:dyDescent="0.35">
      <c r="A4793" s="4" t="s">
        <v>76</v>
      </c>
      <c r="B4793" s="4" t="s">
        <v>214</v>
      </c>
      <c r="C4793" s="5">
        <v>43259</v>
      </c>
      <c r="E4793" s="6">
        <v>34328.239999999998</v>
      </c>
      <c r="F4793" t="str">
        <f t="shared" si="296"/>
        <v>June 18</v>
      </c>
      <c r="G4793">
        <f t="shared" si="299"/>
        <v>4792</v>
      </c>
      <c r="H4793" t="str">
        <f t="shared" si="297"/>
        <v/>
      </c>
      <c r="I4793" t="str">
        <f t="shared" si="298"/>
        <v/>
      </c>
    </row>
    <row r="4794" spans="1:9" ht="15" thickBot="1" x14ac:dyDescent="0.35">
      <c r="A4794" s="4" t="s">
        <v>76</v>
      </c>
      <c r="B4794" s="4" t="s">
        <v>111</v>
      </c>
      <c r="C4794" s="5">
        <v>43259</v>
      </c>
      <c r="E4794" s="6">
        <v>1812.46</v>
      </c>
      <c r="F4794" t="str">
        <f t="shared" si="296"/>
        <v>June 18</v>
      </c>
      <c r="G4794">
        <f t="shared" si="299"/>
        <v>4793</v>
      </c>
      <c r="H4794" t="str">
        <f t="shared" si="297"/>
        <v/>
      </c>
      <c r="I4794" t="str">
        <f t="shared" si="298"/>
        <v/>
      </c>
    </row>
    <row r="4795" spans="1:9" ht="15" thickBot="1" x14ac:dyDescent="0.35">
      <c r="A4795" s="4" t="s">
        <v>5</v>
      </c>
      <c r="B4795" s="4" t="s">
        <v>6</v>
      </c>
      <c r="C4795" s="5">
        <v>43259</v>
      </c>
      <c r="E4795" s="6">
        <v>210852.82</v>
      </c>
      <c r="F4795" t="str">
        <f t="shared" si="296"/>
        <v>June 18</v>
      </c>
      <c r="G4795">
        <f t="shared" si="299"/>
        <v>4794</v>
      </c>
      <c r="H4795" t="str">
        <f t="shared" si="297"/>
        <v/>
      </c>
      <c r="I4795" t="str">
        <f t="shared" si="298"/>
        <v/>
      </c>
    </row>
    <row r="4796" spans="1:9" ht="15" thickBot="1" x14ac:dyDescent="0.35">
      <c r="A4796" s="4" t="s">
        <v>526</v>
      </c>
      <c r="B4796" s="4" t="s">
        <v>150</v>
      </c>
      <c r="C4796" s="5">
        <v>43259</v>
      </c>
      <c r="E4796" s="6">
        <v>18.75</v>
      </c>
      <c r="F4796" t="str">
        <f t="shared" si="296"/>
        <v>June 18</v>
      </c>
      <c r="G4796">
        <f t="shared" si="299"/>
        <v>4795</v>
      </c>
      <c r="H4796" t="str">
        <f t="shared" si="297"/>
        <v/>
      </c>
      <c r="I4796" t="str">
        <f t="shared" si="298"/>
        <v/>
      </c>
    </row>
    <row r="4797" spans="1:9" ht="15" thickBot="1" x14ac:dyDescent="0.35">
      <c r="A4797" s="4" t="s">
        <v>377</v>
      </c>
      <c r="B4797" s="4" t="s">
        <v>8</v>
      </c>
      <c r="C4797" s="5">
        <v>43259</v>
      </c>
      <c r="E4797" s="6">
        <v>47.58</v>
      </c>
      <c r="F4797" t="str">
        <f t="shared" si="296"/>
        <v>June 18</v>
      </c>
      <c r="G4797">
        <f t="shared" si="299"/>
        <v>4796</v>
      </c>
      <c r="H4797" t="str">
        <f t="shared" si="297"/>
        <v/>
      </c>
      <c r="I4797" t="str">
        <f t="shared" si="298"/>
        <v/>
      </c>
    </row>
    <row r="4798" spans="1:9" ht="15" thickBot="1" x14ac:dyDescent="0.35">
      <c r="A4798" s="4" t="s">
        <v>128</v>
      </c>
      <c r="B4798" s="4" t="s">
        <v>89</v>
      </c>
      <c r="C4798" s="5">
        <v>43266</v>
      </c>
      <c r="E4798" s="6">
        <v>7745.45</v>
      </c>
      <c r="F4798" t="str">
        <f t="shared" si="296"/>
        <v>June 18</v>
      </c>
      <c r="G4798">
        <f t="shared" si="299"/>
        <v>4797</v>
      </c>
      <c r="H4798" t="str">
        <f t="shared" si="297"/>
        <v/>
      </c>
      <c r="I4798" t="str">
        <f t="shared" si="298"/>
        <v/>
      </c>
    </row>
    <row r="4799" spans="1:9" ht="15" thickBot="1" x14ac:dyDescent="0.35">
      <c r="A4799" s="4" t="s">
        <v>87</v>
      </c>
      <c r="B4799" s="4" t="s">
        <v>8</v>
      </c>
      <c r="C4799" s="5">
        <v>43266</v>
      </c>
      <c r="E4799" s="6">
        <v>2248.91</v>
      </c>
      <c r="F4799" t="str">
        <f t="shared" si="296"/>
        <v>June 18</v>
      </c>
      <c r="G4799">
        <f t="shared" si="299"/>
        <v>4798</v>
      </c>
      <c r="H4799" t="str">
        <f t="shared" si="297"/>
        <v/>
      </c>
      <c r="I4799" t="str">
        <f t="shared" si="298"/>
        <v/>
      </c>
    </row>
    <row r="4800" spans="1:9" ht="15" thickBot="1" x14ac:dyDescent="0.35">
      <c r="A4800" s="4" t="s">
        <v>10</v>
      </c>
      <c r="B4800" s="4" t="s">
        <v>11</v>
      </c>
      <c r="C4800" s="5">
        <v>43266</v>
      </c>
      <c r="E4800" s="6">
        <v>587.04</v>
      </c>
      <c r="F4800" t="str">
        <f t="shared" si="296"/>
        <v>June 18</v>
      </c>
      <c r="G4800">
        <f t="shared" si="299"/>
        <v>4799</v>
      </c>
      <c r="H4800" t="str">
        <f t="shared" si="297"/>
        <v/>
      </c>
      <c r="I4800" t="str">
        <f t="shared" si="298"/>
        <v/>
      </c>
    </row>
    <row r="4801" spans="1:9" ht="15" thickBot="1" x14ac:dyDescent="0.35">
      <c r="A4801" s="4" t="s">
        <v>10</v>
      </c>
      <c r="B4801" s="4" t="s">
        <v>127</v>
      </c>
      <c r="C4801" s="5">
        <v>43266</v>
      </c>
      <c r="E4801" s="6">
        <v>263.86</v>
      </c>
      <c r="F4801" t="str">
        <f t="shared" si="296"/>
        <v>June 18</v>
      </c>
      <c r="G4801">
        <f t="shared" si="299"/>
        <v>4800</v>
      </c>
      <c r="H4801" t="str">
        <f t="shared" si="297"/>
        <v/>
      </c>
      <c r="I4801" t="str">
        <f t="shared" si="298"/>
        <v/>
      </c>
    </row>
    <row r="4802" spans="1:9" ht="15" thickBot="1" x14ac:dyDescent="0.35">
      <c r="A4802" s="4" t="s">
        <v>133</v>
      </c>
      <c r="B4802" s="4" t="s">
        <v>8</v>
      </c>
      <c r="C4802" s="5">
        <v>43266</v>
      </c>
      <c r="E4802" s="6">
        <v>68.44</v>
      </c>
      <c r="F4802" t="str">
        <f t="shared" si="296"/>
        <v>June 18</v>
      </c>
      <c r="G4802">
        <f t="shared" si="299"/>
        <v>4801</v>
      </c>
      <c r="H4802" t="str">
        <f t="shared" si="297"/>
        <v/>
      </c>
      <c r="I4802" t="str">
        <f t="shared" si="298"/>
        <v/>
      </c>
    </row>
    <row r="4803" spans="1:9" ht="15" thickBot="1" x14ac:dyDescent="0.35">
      <c r="A4803" s="4" t="s">
        <v>357</v>
      </c>
      <c r="B4803" s="4" t="s">
        <v>14</v>
      </c>
      <c r="C4803" s="5">
        <v>43266</v>
      </c>
      <c r="E4803" s="6">
        <v>3012.78</v>
      </c>
      <c r="F4803" t="str">
        <f t="shared" ref="F4803:F4866" si="300">IF(C4803&lt;=$R$1,$Q$1,IF(C4803&lt;=$R$2,$Q$2,IF(C4803&lt;=$R$3,$Q$3,IF(C4803&lt;=$R$4,$Q$4,IF(C4803&lt;=$R$5,$Q$5,IF(C4803&lt;=$R$6,$Q$6,IF(C4803&lt;=$R$7,$Q$7,IF(C4803&lt;=$R$8,$Q$8,IF(C4803&lt;=$R$9,$Q$9,IF(C4803&lt;=$R$10,$Q$10,IF(C4803&lt;=$R$11,$Q$11,IF(C4803&lt;=$R$12,$Q$12,IF(C4803&lt;=$R$13,$Q$13,IF(C4803&lt;=$R$14,$Q$14,IF(C4803&lt;=$R$15,$Q$15,IF(C4803&lt;=$R$16,$Q$16,IF(C4803&lt;=$R$17,$Q$17,IF(C4803&lt;=$R$18,$Q$18,IF(C4803&lt;=$R$19,$Q$19,IF(C4803&lt;=$R$20,$Q$20,IF(C4803&lt;=$R$21,$Q$21,IF(C4803&lt;=$R$22,$Q$22,IF(C4803&lt;=$R$23,$Q$23,IF(C4803&lt;=$R$24,$Q$24,IF(C4803&lt;=$R$25,$Q$25,IF(C4803&lt;=$R$26,$Q$26,IF(C4803&lt;=$R$27,$Q$27,IF(C4803&lt;=$R$28,$Q$28,IF(C4803&lt;=$R$29,$Q$29,IF(C4803&lt;=$R$30,$Q$30,IF(C4803&lt;=$R$31,$Q$31,IF(C4803&lt;=$R$32,$Q$32,IF(C4803&lt;=$R$33,$Q$33,IF(C4803&lt;=$R$34,$Q$34,IF(C4803&lt;=$R$35,$Q$35,IF(C4803&lt;=$R$36,$Q$36,""))))))))))))))))))))))))))))))))))))</f>
        <v>June 18</v>
      </c>
      <c r="G4803">
        <f t="shared" si="299"/>
        <v>4802</v>
      </c>
      <c r="H4803" t="str">
        <f t="shared" ref="H4803:H4866" si="301">IF(F4803=$J$1,G4803,"")</f>
        <v/>
      </c>
      <c r="I4803" t="str">
        <f t="shared" ref="I4803:I4866" si="302">IFERROR(SMALL($H$2:$H$8586,G4803),"")</f>
        <v/>
      </c>
    </row>
    <row r="4804" spans="1:9" ht="15" thickBot="1" x14ac:dyDescent="0.35">
      <c r="A4804" s="4" t="s">
        <v>490</v>
      </c>
      <c r="B4804" s="4" t="s">
        <v>11</v>
      </c>
      <c r="C4804" s="5">
        <v>43266</v>
      </c>
      <c r="E4804" s="6">
        <v>134.99</v>
      </c>
      <c r="F4804" t="str">
        <f t="shared" si="300"/>
        <v>June 18</v>
      </c>
      <c r="G4804">
        <f t="shared" ref="G4804:G4867" si="303">1+G4803</f>
        <v>4803</v>
      </c>
      <c r="H4804" t="str">
        <f t="shared" si="301"/>
        <v/>
      </c>
      <c r="I4804" t="str">
        <f t="shared" si="302"/>
        <v/>
      </c>
    </row>
    <row r="4805" spans="1:9" ht="15" thickBot="1" x14ac:dyDescent="0.35">
      <c r="A4805" s="4" t="s">
        <v>134</v>
      </c>
      <c r="B4805" s="4" t="s">
        <v>22</v>
      </c>
      <c r="C4805" s="5">
        <v>43266</v>
      </c>
      <c r="E4805" s="6">
        <v>1290.07</v>
      </c>
      <c r="F4805" t="str">
        <f t="shared" si="300"/>
        <v>June 18</v>
      </c>
      <c r="G4805">
        <f t="shared" si="303"/>
        <v>4804</v>
      </c>
      <c r="H4805" t="str">
        <f t="shared" si="301"/>
        <v/>
      </c>
      <c r="I4805" t="str">
        <f t="shared" si="302"/>
        <v/>
      </c>
    </row>
    <row r="4806" spans="1:9" ht="15" thickBot="1" x14ac:dyDescent="0.35">
      <c r="A4806" s="4" t="s">
        <v>527</v>
      </c>
      <c r="B4806" s="4" t="s">
        <v>67</v>
      </c>
      <c r="C4806" s="5">
        <v>43266</v>
      </c>
      <c r="E4806" s="6">
        <v>1400</v>
      </c>
      <c r="F4806" t="str">
        <f t="shared" si="300"/>
        <v>June 18</v>
      </c>
      <c r="G4806">
        <f t="shared" si="303"/>
        <v>4805</v>
      </c>
      <c r="H4806" t="str">
        <f t="shared" si="301"/>
        <v/>
      </c>
      <c r="I4806" t="str">
        <f t="shared" si="302"/>
        <v/>
      </c>
    </row>
    <row r="4807" spans="1:9" ht="15" thickBot="1" x14ac:dyDescent="0.35">
      <c r="A4807" s="4" t="s">
        <v>174</v>
      </c>
      <c r="B4807" s="4" t="s">
        <v>22</v>
      </c>
      <c r="C4807" s="5">
        <v>43266</v>
      </c>
      <c r="E4807" s="6">
        <v>325</v>
      </c>
      <c r="F4807" t="str">
        <f t="shared" si="300"/>
        <v>June 18</v>
      </c>
      <c r="G4807">
        <f t="shared" si="303"/>
        <v>4806</v>
      </c>
      <c r="H4807" t="str">
        <f t="shared" si="301"/>
        <v/>
      </c>
      <c r="I4807" t="str">
        <f t="shared" si="302"/>
        <v/>
      </c>
    </row>
    <row r="4808" spans="1:9" ht="15" thickBot="1" x14ac:dyDescent="0.35">
      <c r="A4808" s="4" t="s">
        <v>92</v>
      </c>
      <c r="B4808" s="4" t="s">
        <v>45</v>
      </c>
      <c r="C4808" s="5">
        <v>43266</v>
      </c>
      <c r="E4808" s="6">
        <v>582.47</v>
      </c>
      <c r="F4808" t="str">
        <f t="shared" si="300"/>
        <v>June 18</v>
      </c>
      <c r="G4808">
        <f t="shared" si="303"/>
        <v>4807</v>
      </c>
      <c r="H4808" t="str">
        <f t="shared" si="301"/>
        <v/>
      </c>
      <c r="I4808" t="str">
        <f t="shared" si="302"/>
        <v/>
      </c>
    </row>
    <row r="4809" spans="1:9" ht="15" thickBot="1" x14ac:dyDescent="0.35">
      <c r="A4809" s="4" t="s">
        <v>270</v>
      </c>
      <c r="B4809" s="4" t="s">
        <v>131</v>
      </c>
      <c r="C4809" s="5">
        <v>43266</v>
      </c>
      <c r="E4809" s="6">
        <v>27.23</v>
      </c>
      <c r="F4809" t="str">
        <f t="shared" si="300"/>
        <v>June 18</v>
      </c>
      <c r="G4809">
        <f t="shared" si="303"/>
        <v>4808</v>
      </c>
      <c r="H4809" t="str">
        <f t="shared" si="301"/>
        <v/>
      </c>
      <c r="I4809" t="str">
        <f t="shared" si="302"/>
        <v/>
      </c>
    </row>
    <row r="4810" spans="1:9" ht="15" thickBot="1" x14ac:dyDescent="0.35">
      <c r="A4810" s="4" t="s">
        <v>270</v>
      </c>
      <c r="B4810" s="4" t="s">
        <v>16</v>
      </c>
      <c r="C4810" s="5">
        <v>43266</v>
      </c>
      <c r="E4810" s="6">
        <v>221.54</v>
      </c>
      <c r="F4810" t="str">
        <f t="shared" si="300"/>
        <v>June 18</v>
      </c>
      <c r="G4810">
        <f t="shared" si="303"/>
        <v>4809</v>
      </c>
      <c r="H4810" t="str">
        <f t="shared" si="301"/>
        <v/>
      </c>
      <c r="I4810" t="str">
        <f t="shared" si="302"/>
        <v/>
      </c>
    </row>
    <row r="4811" spans="1:9" ht="15" thickBot="1" x14ac:dyDescent="0.35">
      <c r="A4811" s="4" t="s">
        <v>528</v>
      </c>
      <c r="B4811" s="4" t="s">
        <v>148</v>
      </c>
      <c r="C4811" s="5">
        <v>43266</v>
      </c>
      <c r="E4811" s="6">
        <v>660</v>
      </c>
      <c r="F4811" t="str">
        <f t="shared" si="300"/>
        <v>June 18</v>
      </c>
      <c r="G4811">
        <f t="shared" si="303"/>
        <v>4810</v>
      </c>
      <c r="H4811" t="str">
        <f t="shared" si="301"/>
        <v/>
      </c>
      <c r="I4811" t="str">
        <f t="shared" si="302"/>
        <v/>
      </c>
    </row>
    <row r="4812" spans="1:9" ht="15" thickBot="1" x14ac:dyDescent="0.35">
      <c r="A4812" s="4" t="s">
        <v>93</v>
      </c>
      <c r="B4812" s="4" t="s">
        <v>94</v>
      </c>
      <c r="C4812" s="5">
        <v>43266</v>
      </c>
      <c r="E4812" s="6">
        <v>44936.63</v>
      </c>
      <c r="F4812" t="str">
        <f t="shared" si="300"/>
        <v>June 18</v>
      </c>
      <c r="G4812">
        <f t="shared" si="303"/>
        <v>4811</v>
      </c>
      <c r="H4812" t="str">
        <f t="shared" si="301"/>
        <v/>
      </c>
      <c r="I4812" t="str">
        <f t="shared" si="302"/>
        <v/>
      </c>
    </row>
    <row r="4813" spans="1:9" ht="15" thickBot="1" x14ac:dyDescent="0.35">
      <c r="A4813" s="4" t="s">
        <v>93</v>
      </c>
      <c r="B4813" s="4" t="s">
        <v>95</v>
      </c>
      <c r="C4813" s="5">
        <v>43266</v>
      </c>
      <c r="E4813" s="6">
        <v>30426.19</v>
      </c>
      <c r="F4813" t="str">
        <f t="shared" si="300"/>
        <v>June 18</v>
      </c>
      <c r="G4813">
        <f t="shared" si="303"/>
        <v>4812</v>
      </c>
      <c r="H4813" t="str">
        <f t="shared" si="301"/>
        <v/>
      </c>
      <c r="I4813" t="str">
        <f t="shared" si="302"/>
        <v/>
      </c>
    </row>
    <row r="4814" spans="1:9" ht="15" thickBot="1" x14ac:dyDescent="0.35">
      <c r="A4814" s="4" t="s">
        <v>93</v>
      </c>
      <c r="B4814" s="4" t="s">
        <v>22</v>
      </c>
      <c r="C4814" s="5">
        <v>43266</v>
      </c>
      <c r="E4814" s="6">
        <v>20</v>
      </c>
      <c r="F4814" t="str">
        <f t="shared" si="300"/>
        <v>June 18</v>
      </c>
      <c r="G4814">
        <f t="shared" si="303"/>
        <v>4813</v>
      </c>
      <c r="H4814" t="str">
        <f t="shared" si="301"/>
        <v/>
      </c>
      <c r="I4814" t="str">
        <f t="shared" si="302"/>
        <v/>
      </c>
    </row>
    <row r="4815" spans="1:9" ht="15" thickBot="1" x14ac:dyDescent="0.35">
      <c r="A4815" s="4" t="s">
        <v>19</v>
      </c>
      <c r="B4815" s="4" t="s">
        <v>20</v>
      </c>
      <c r="C4815" s="5">
        <v>43266</v>
      </c>
      <c r="E4815" s="6">
        <v>1133.54</v>
      </c>
      <c r="F4815" t="str">
        <f t="shared" si="300"/>
        <v>June 18</v>
      </c>
      <c r="G4815">
        <f t="shared" si="303"/>
        <v>4814</v>
      </c>
      <c r="H4815" t="str">
        <f t="shared" si="301"/>
        <v/>
      </c>
      <c r="I4815" t="str">
        <f t="shared" si="302"/>
        <v/>
      </c>
    </row>
    <row r="4816" spans="1:9" ht="15" thickBot="1" x14ac:dyDescent="0.35">
      <c r="A4816" s="4" t="s">
        <v>221</v>
      </c>
      <c r="B4816" s="4" t="s">
        <v>8</v>
      </c>
      <c r="C4816" s="5">
        <v>43266</v>
      </c>
      <c r="E4816" s="6">
        <v>873.84</v>
      </c>
      <c r="F4816" t="str">
        <f t="shared" si="300"/>
        <v>June 18</v>
      </c>
      <c r="G4816">
        <f t="shared" si="303"/>
        <v>4815</v>
      </c>
      <c r="H4816" t="str">
        <f t="shared" si="301"/>
        <v/>
      </c>
      <c r="I4816" t="str">
        <f t="shared" si="302"/>
        <v/>
      </c>
    </row>
    <row r="4817" spans="1:9" ht="15" thickBot="1" x14ac:dyDescent="0.35">
      <c r="A4817" s="4" t="s">
        <v>97</v>
      </c>
      <c r="B4817" s="4" t="s">
        <v>6</v>
      </c>
      <c r="C4817" s="5">
        <v>43266</v>
      </c>
      <c r="E4817" s="6">
        <v>112806.62</v>
      </c>
      <c r="F4817" t="str">
        <f t="shared" si="300"/>
        <v>June 18</v>
      </c>
      <c r="G4817">
        <f t="shared" si="303"/>
        <v>4816</v>
      </c>
      <c r="H4817" t="str">
        <f t="shared" si="301"/>
        <v/>
      </c>
      <c r="I4817" t="str">
        <f t="shared" si="302"/>
        <v/>
      </c>
    </row>
    <row r="4818" spans="1:9" ht="15" thickBot="1" x14ac:dyDescent="0.35">
      <c r="A4818" s="4" t="s">
        <v>24</v>
      </c>
      <c r="B4818" s="4" t="s">
        <v>25</v>
      </c>
      <c r="C4818" s="5">
        <v>43266</v>
      </c>
      <c r="E4818" s="6">
        <v>603</v>
      </c>
      <c r="F4818" t="str">
        <f t="shared" si="300"/>
        <v>June 18</v>
      </c>
      <c r="G4818">
        <f t="shared" si="303"/>
        <v>4817</v>
      </c>
      <c r="H4818" t="str">
        <f t="shared" si="301"/>
        <v/>
      </c>
      <c r="I4818" t="str">
        <f t="shared" si="302"/>
        <v/>
      </c>
    </row>
    <row r="4819" spans="1:9" ht="15" thickBot="1" x14ac:dyDescent="0.35">
      <c r="A4819" s="4" t="s">
        <v>98</v>
      </c>
      <c r="B4819" s="4" t="s">
        <v>22</v>
      </c>
      <c r="C4819" s="5">
        <v>43266</v>
      </c>
      <c r="E4819" s="6">
        <v>8587.17</v>
      </c>
      <c r="F4819" t="str">
        <f t="shared" si="300"/>
        <v>June 18</v>
      </c>
      <c r="G4819">
        <f t="shared" si="303"/>
        <v>4818</v>
      </c>
      <c r="H4819" t="str">
        <f t="shared" si="301"/>
        <v/>
      </c>
      <c r="I4819" t="str">
        <f t="shared" si="302"/>
        <v/>
      </c>
    </row>
    <row r="4820" spans="1:9" ht="15" thickBot="1" x14ac:dyDescent="0.35">
      <c r="A4820" s="4" t="s">
        <v>26</v>
      </c>
      <c r="B4820" s="4" t="s">
        <v>20</v>
      </c>
      <c r="C4820" s="5">
        <v>43266</v>
      </c>
      <c r="E4820" s="6">
        <v>5219.21</v>
      </c>
      <c r="F4820" t="str">
        <f t="shared" si="300"/>
        <v>June 18</v>
      </c>
      <c r="G4820">
        <f t="shared" si="303"/>
        <v>4819</v>
      </c>
      <c r="H4820" t="str">
        <f t="shared" si="301"/>
        <v/>
      </c>
      <c r="I4820" t="str">
        <f t="shared" si="302"/>
        <v/>
      </c>
    </row>
    <row r="4821" spans="1:9" ht="15" thickBot="1" x14ac:dyDescent="0.35">
      <c r="A4821" s="4" t="s">
        <v>99</v>
      </c>
      <c r="B4821" s="4" t="s">
        <v>100</v>
      </c>
      <c r="C4821" s="5">
        <v>43266</v>
      </c>
      <c r="E4821" s="6">
        <v>1695</v>
      </c>
      <c r="F4821" t="str">
        <f t="shared" si="300"/>
        <v>June 18</v>
      </c>
      <c r="G4821">
        <f t="shared" si="303"/>
        <v>4820</v>
      </c>
      <c r="H4821" t="str">
        <f t="shared" si="301"/>
        <v/>
      </c>
      <c r="I4821" t="str">
        <f t="shared" si="302"/>
        <v/>
      </c>
    </row>
    <row r="4822" spans="1:9" ht="15" thickBot="1" x14ac:dyDescent="0.35">
      <c r="A4822" s="4" t="s">
        <v>179</v>
      </c>
      <c r="B4822" s="4" t="s">
        <v>180</v>
      </c>
      <c r="C4822" s="5">
        <v>43266</v>
      </c>
      <c r="E4822" s="6">
        <v>235.75</v>
      </c>
      <c r="F4822" t="str">
        <f t="shared" si="300"/>
        <v>June 18</v>
      </c>
      <c r="G4822">
        <f t="shared" si="303"/>
        <v>4821</v>
      </c>
      <c r="H4822" t="str">
        <f t="shared" si="301"/>
        <v/>
      </c>
      <c r="I4822" t="str">
        <f t="shared" si="302"/>
        <v/>
      </c>
    </row>
    <row r="4823" spans="1:9" ht="15" thickBot="1" x14ac:dyDescent="0.35">
      <c r="A4823" s="4" t="s">
        <v>461</v>
      </c>
      <c r="B4823" s="4" t="s">
        <v>70</v>
      </c>
      <c r="C4823" s="5">
        <v>43266</v>
      </c>
      <c r="E4823" s="6">
        <v>438.3</v>
      </c>
      <c r="F4823" t="str">
        <f t="shared" si="300"/>
        <v>June 18</v>
      </c>
      <c r="G4823">
        <f t="shared" si="303"/>
        <v>4822</v>
      </c>
      <c r="H4823" t="str">
        <f t="shared" si="301"/>
        <v/>
      </c>
      <c r="I4823" t="str">
        <f t="shared" si="302"/>
        <v/>
      </c>
    </row>
    <row r="4824" spans="1:9" ht="15" thickBot="1" x14ac:dyDescent="0.35">
      <c r="A4824" s="4" t="s">
        <v>101</v>
      </c>
      <c r="B4824" s="4" t="s">
        <v>102</v>
      </c>
      <c r="C4824" s="5">
        <v>43266</v>
      </c>
      <c r="E4824" s="6">
        <v>9139</v>
      </c>
      <c r="F4824" t="str">
        <f t="shared" si="300"/>
        <v>June 18</v>
      </c>
      <c r="G4824">
        <f t="shared" si="303"/>
        <v>4823</v>
      </c>
      <c r="H4824" t="str">
        <f t="shared" si="301"/>
        <v/>
      </c>
      <c r="I4824" t="str">
        <f t="shared" si="302"/>
        <v/>
      </c>
    </row>
    <row r="4825" spans="1:9" ht="15" thickBot="1" x14ac:dyDescent="0.35">
      <c r="A4825" s="4" t="s">
        <v>438</v>
      </c>
      <c r="B4825" s="4" t="s">
        <v>43</v>
      </c>
      <c r="C4825" s="5">
        <v>43266</v>
      </c>
      <c r="E4825" s="6">
        <v>250</v>
      </c>
      <c r="F4825" t="str">
        <f t="shared" si="300"/>
        <v>June 18</v>
      </c>
      <c r="G4825">
        <f t="shared" si="303"/>
        <v>4824</v>
      </c>
      <c r="H4825" t="str">
        <f t="shared" si="301"/>
        <v/>
      </c>
      <c r="I4825" t="str">
        <f t="shared" si="302"/>
        <v/>
      </c>
    </row>
    <row r="4826" spans="1:9" ht="15" thickBot="1" x14ac:dyDescent="0.35">
      <c r="A4826" s="4" t="s">
        <v>29</v>
      </c>
      <c r="B4826" s="4" t="s">
        <v>8</v>
      </c>
      <c r="C4826" s="5">
        <v>43266</v>
      </c>
      <c r="E4826" s="6">
        <v>661.01</v>
      </c>
      <c r="F4826" t="str">
        <f t="shared" si="300"/>
        <v>June 18</v>
      </c>
      <c r="G4826">
        <f t="shared" si="303"/>
        <v>4825</v>
      </c>
      <c r="H4826" t="str">
        <f t="shared" si="301"/>
        <v/>
      </c>
      <c r="I4826" t="str">
        <f t="shared" si="302"/>
        <v/>
      </c>
    </row>
    <row r="4827" spans="1:9" ht="15" thickBot="1" x14ac:dyDescent="0.35">
      <c r="A4827" s="4" t="s">
        <v>144</v>
      </c>
      <c r="B4827" s="4" t="s">
        <v>214</v>
      </c>
      <c r="C4827" s="5">
        <v>43266</v>
      </c>
      <c r="E4827" s="6">
        <v>76863.81</v>
      </c>
      <c r="F4827" t="str">
        <f t="shared" si="300"/>
        <v>June 18</v>
      </c>
      <c r="G4827">
        <f t="shared" si="303"/>
        <v>4826</v>
      </c>
      <c r="H4827" t="str">
        <f t="shared" si="301"/>
        <v/>
      </c>
      <c r="I4827" t="str">
        <f t="shared" si="302"/>
        <v/>
      </c>
    </row>
    <row r="4828" spans="1:9" ht="15" thickBot="1" x14ac:dyDescent="0.35">
      <c r="A4828" s="4" t="s">
        <v>32</v>
      </c>
      <c r="B4828" s="4" t="s">
        <v>33</v>
      </c>
      <c r="C4828" s="5">
        <v>43266</v>
      </c>
      <c r="E4828" s="6">
        <v>2436.77</v>
      </c>
      <c r="F4828" t="str">
        <f t="shared" si="300"/>
        <v>June 18</v>
      </c>
      <c r="G4828">
        <f t="shared" si="303"/>
        <v>4827</v>
      </c>
      <c r="H4828" t="str">
        <f t="shared" si="301"/>
        <v/>
      </c>
      <c r="I4828" t="str">
        <f t="shared" si="302"/>
        <v/>
      </c>
    </row>
    <row r="4829" spans="1:9" ht="15" thickBot="1" x14ac:dyDescent="0.35">
      <c r="A4829" s="4" t="s">
        <v>36</v>
      </c>
      <c r="B4829" s="4" t="s">
        <v>18</v>
      </c>
      <c r="C4829" s="5">
        <v>43266</v>
      </c>
      <c r="E4829" s="6">
        <v>1074.2</v>
      </c>
      <c r="F4829" t="str">
        <f t="shared" si="300"/>
        <v>June 18</v>
      </c>
      <c r="G4829">
        <f t="shared" si="303"/>
        <v>4828</v>
      </c>
      <c r="H4829" t="str">
        <f t="shared" si="301"/>
        <v/>
      </c>
      <c r="I4829" t="str">
        <f t="shared" si="302"/>
        <v/>
      </c>
    </row>
    <row r="4830" spans="1:9" ht="15" thickBot="1" x14ac:dyDescent="0.35">
      <c r="A4830" s="4" t="s">
        <v>145</v>
      </c>
      <c r="B4830" s="4" t="s">
        <v>28</v>
      </c>
      <c r="C4830" s="5">
        <v>43266</v>
      </c>
      <c r="E4830" s="6">
        <v>3960</v>
      </c>
      <c r="F4830" t="str">
        <f t="shared" si="300"/>
        <v>June 18</v>
      </c>
      <c r="G4830">
        <f t="shared" si="303"/>
        <v>4829</v>
      </c>
      <c r="H4830" t="str">
        <f t="shared" si="301"/>
        <v/>
      </c>
      <c r="I4830" t="str">
        <f t="shared" si="302"/>
        <v/>
      </c>
    </row>
    <row r="4831" spans="1:9" ht="15" thickBot="1" x14ac:dyDescent="0.35">
      <c r="A4831" s="4" t="s">
        <v>371</v>
      </c>
      <c r="B4831" s="4" t="s">
        <v>8</v>
      </c>
      <c r="C4831" s="5">
        <v>43266</v>
      </c>
      <c r="E4831" s="6">
        <v>393.84</v>
      </c>
      <c r="F4831" t="str">
        <f t="shared" si="300"/>
        <v>June 18</v>
      </c>
      <c r="G4831">
        <f t="shared" si="303"/>
        <v>4830</v>
      </c>
      <c r="H4831" t="str">
        <f t="shared" si="301"/>
        <v/>
      </c>
      <c r="I4831" t="str">
        <f t="shared" si="302"/>
        <v/>
      </c>
    </row>
    <row r="4832" spans="1:9" ht="15" thickBot="1" x14ac:dyDescent="0.35">
      <c r="A4832" s="4" t="s">
        <v>146</v>
      </c>
      <c r="B4832" s="4" t="s">
        <v>8</v>
      </c>
      <c r="C4832" s="5">
        <v>43266</v>
      </c>
      <c r="E4832" s="6">
        <v>535.64</v>
      </c>
      <c r="F4832" t="str">
        <f t="shared" si="300"/>
        <v>June 18</v>
      </c>
      <c r="G4832">
        <f t="shared" si="303"/>
        <v>4831</v>
      </c>
      <c r="H4832" t="str">
        <f t="shared" si="301"/>
        <v/>
      </c>
      <c r="I4832" t="str">
        <f t="shared" si="302"/>
        <v/>
      </c>
    </row>
    <row r="4833" spans="1:9" ht="15" thickBot="1" x14ac:dyDescent="0.35">
      <c r="A4833" s="4" t="s">
        <v>475</v>
      </c>
      <c r="B4833" s="4" t="s">
        <v>171</v>
      </c>
      <c r="C4833" s="5">
        <v>43266</v>
      </c>
      <c r="E4833" s="6">
        <v>8332.5</v>
      </c>
      <c r="F4833" t="str">
        <f t="shared" si="300"/>
        <v>June 18</v>
      </c>
      <c r="G4833">
        <f t="shared" si="303"/>
        <v>4832</v>
      </c>
      <c r="H4833" t="str">
        <f t="shared" si="301"/>
        <v/>
      </c>
      <c r="I4833" t="str">
        <f t="shared" si="302"/>
        <v/>
      </c>
    </row>
    <row r="4834" spans="1:9" ht="15" thickBot="1" x14ac:dyDescent="0.35">
      <c r="A4834" s="4" t="s">
        <v>423</v>
      </c>
      <c r="B4834" s="4" t="s">
        <v>8</v>
      </c>
      <c r="C4834" s="5">
        <v>43266</v>
      </c>
      <c r="E4834" s="6">
        <v>289.92</v>
      </c>
      <c r="F4834" t="str">
        <f t="shared" si="300"/>
        <v>June 18</v>
      </c>
      <c r="G4834">
        <f t="shared" si="303"/>
        <v>4833</v>
      </c>
      <c r="H4834" t="str">
        <f t="shared" si="301"/>
        <v/>
      </c>
      <c r="I4834" t="str">
        <f t="shared" si="302"/>
        <v/>
      </c>
    </row>
    <row r="4835" spans="1:9" ht="15" thickBot="1" x14ac:dyDescent="0.35">
      <c r="A4835" s="4" t="s">
        <v>104</v>
      </c>
      <c r="B4835" s="4" t="s">
        <v>45</v>
      </c>
      <c r="C4835" s="5">
        <v>43266</v>
      </c>
      <c r="E4835" s="6">
        <v>276.14999999999998</v>
      </c>
      <c r="F4835" t="str">
        <f t="shared" si="300"/>
        <v>June 18</v>
      </c>
      <c r="G4835">
        <f t="shared" si="303"/>
        <v>4834</v>
      </c>
      <c r="H4835" t="str">
        <f t="shared" si="301"/>
        <v/>
      </c>
      <c r="I4835" t="str">
        <f t="shared" si="302"/>
        <v/>
      </c>
    </row>
    <row r="4836" spans="1:9" ht="15" thickBot="1" x14ac:dyDescent="0.35">
      <c r="A4836" s="4" t="s">
        <v>281</v>
      </c>
      <c r="B4836" s="4" t="s">
        <v>12</v>
      </c>
      <c r="C4836" s="5">
        <v>43266</v>
      </c>
      <c r="E4836" s="6">
        <v>44.83</v>
      </c>
      <c r="F4836" t="str">
        <f t="shared" si="300"/>
        <v>June 18</v>
      </c>
      <c r="G4836">
        <f t="shared" si="303"/>
        <v>4835</v>
      </c>
      <c r="H4836" t="str">
        <f t="shared" si="301"/>
        <v/>
      </c>
      <c r="I4836" t="str">
        <f t="shared" si="302"/>
        <v/>
      </c>
    </row>
    <row r="4837" spans="1:9" ht="15" thickBot="1" x14ac:dyDescent="0.35">
      <c r="A4837" s="4" t="s">
        <v>335</v>
      </c>
      <c r="B4837" s="4" t="s">
        <v>102</v>
      </c>
      <c r="C4837" s="5">
        <v>43266</v>
      </c>
      <c r="E4837" s="6">
        <v>1830</v>
      </c>
      <c r="F4837" t="str">
        <f t="shared" si="300"/>
        <v>June 18</v>
      </c>
      <c r="G4837">
        <f t="shared" si="303"/>
        <v>4836</v>
      </c>
      <c r="H4837" t="str">
        <f t="shared" si="301"/>
        <v/>
      </c>
      <c r="I4837" t="str">
        <f t="shared" si="302"/>
        <v/>
      </c>
    </row>
    <row r="4838" spans="1:9" ht="15" thickBot="1" x14ac:dyDescent="0.35">
      <c r="A4838" s="4" t="s">
        <v>107</v>
      </c>
      <c r="B4838" s="4" t="s">
        <v>28</v>
      </c>
      <c r="C4838" s="5">
        <v>43266</v>
      </c>
      <c r="E4838" s="6">
        <v>42218.05</v>
      </c>
      <c r="F4838" t="str">
        <f t="shared" si="300"/>
        <v>June 18</v>
      </c>
      <c r="G4838">
        <f t="shared" si="303"/>
        <v>4837</v>
      </c>
      <c r="H4838" t="str">
        <f t="shared" si="301"/>
        <v/>
      </c>
      <c r="I4838" t="str">
        <f t="shared" si="302"/>
        <v/>
      </c>
    </row>
    <row r="4839" spans="1:9" ht="15" thickBot="1" x14ac:dyDescent="0.35">
      <c r="A4839" s="4" t="s">
        <v>207</v>
      </c>
      <c r="B4839" s="4" t="s">
        <v>131</v>
      </c>
      <c r="C4839" s="5">
        <v>43266</v>
      </c>
      <c r="E4839" s="6">
        <v>590.84</v>
      </c>
      <c r="F4839" t="str">
        <f t="shared" si="300"/>
        <v>June 18</v>
      </c>
      <c r="G4839">
        <f t="shared" si="303"/>
        <v>4838</v>
      </c>
      <c r="H4839" t="str">
        <f t="shared" si="301"/>
        <v/>
      </c>
      <c r="I4839" t="str">
        <f t="shared" si="302"/>
        <v/>
      </c>
    </row>
    <row r="4840" spans="1:9" ht="15" thickBot="1" x14ac:dyDescent="0.35">
      <c r="A4840" s="4" t="s">
        <v>283</v>
      </c>
      <c r="B4840" s="4" t="s">
        <v>16</v>
      </c>
      <c r="C4840" s="5">
        <v>43266</v>
      </c>
      <c r="E4840" s="6">
        <v>27.25</v>
      </c>
      <c r="F4840" t="str">
        <f t="shared" si="300"/>
        <v>June 18</v>
      </c>
      <c r="G4840">
        <f t="shared" si="303"/>
        <v>4839</v>
      </c>
      <c r="H4840" t="str">
        <f t="shared" si="301"/>
        <v/>
      </c>
      <c r="I4840" t="str">
        <f t="shared" si="302"/>
        <v/>
      </c>
    </row>
    <row r="4841" spans="1:9" ht="15" thickBot="1" x14ac:dyDescent="0.35">
      <c r="A4841" s="4" t="s">
        <v>51</v>
      </c>
      <c r="B4841" s="4" t="s">
        <v>22</v>
      </c>
      <c r="C4841" s="5">
        <v>43266</v>
      </c>
      <c r="E4841" s="6">
        <v>140</v>
      </c>
      <c r="F4841" t="str">
        <f t="shared" si="300"/>
        <v>June 18</v>
      </c>
      <c r="G4841">
        <f t="shared" si="303"/>
        <v>4840</v>
      </c>
      <c r="H4841" t="str">
        <f t="shared" si="301"/>
        <v/>
      </c>
      <c r="I4841" t="str">
        <f t="shared" si="302"/>
        <v/>
      </c>
    </row>
    <row r="4842" spans="1:9" ht="15" thickBot="1" x14ac:dyDescent="0.35">
      <c r="A4842" s="4" t="s">
        <v>112</v>
      </c>
      <c r="B4842" s="4" t="s">
        <v>131</v>
      </c>
      <c r="C4842" s="5">
        <v>43266</v>
      </c>
      <c r="E4842" s="6">
        <v>7.9</v>
      </c>
      <c r="F4842" t="str">
        <f t="shared" si="300"/>
        <v>June 18</v>
      </c>
      <c r="G4842">
        <f t="shared" si="303"/>
        <v>4841</v>
      </c>
      <c r="H4842" t="str">
        <f t="shared" si="301"/>
        <v/>
      </c>
      <c r="I4842" t="str">
        <f t="shared" si="302"/>
        <v/>
      </c>
    </row>
    <row r="4843" spans="1:9" ht="15" thickBot="1" x14ac:dyDescent="0.35">
      <c r="A4843" s="4" t="s">
        <v>112</v>
      </c>
      <c r="B4843" s="4" t="s">
        <v>16</v>
      </c>
      <c r="C4843" s="5">
        <v>43266</v>
      </c>
      <c r="E4843" s="6">
        <v>158.16</v>
      </c>
      <c r="F4843" t="str">
        <f t="shared" si="300"/>
        <v>June 18</v>
      </c>
      <c r="G4843">
        <f t="shared" si="303"/>
        <v>4842</v>
      </c>
      <c r="H4843" t="str">
        <f t="shared" si="301"/>
        <v/>
      </c>
      <c r="I4843" t="str">
        <f t="shared" si="302"/>
        <v/>
      </c>
    </row>
    <row r="4844" spans="1:9" ht="15" thickBot="1" x14ac:dyDescent="0.35">
      <c r="A4844" s="4" t="s">
        <v>188</v>
      </c>
      <c r="B4844" s="4" t="s">
        <v>20</v>
      </c>
      <c r="C4844" s="5">
        <v>43266</v>
      </c>
      <c r="E4844" s="6">
        <v>7020.3</v>
      </c>
      <c r="F4844" t="str">
        <f t="shared" si="300"/>
        <v>June 18</v>
      </c>
      <c r="G4844">
        <f t="shared" si="303"/>
        <v>4843</v>
      </c>
      <c r="H4844" t="str">
        <f t="shared" si="301"/>
        <v/>
      </c>
      <c r="I4844" t="str">
        <f t="shared" si="302"/>
        <v/>
      </c>
    </row>
    <row r="4845" spans="1:9" ht="15" thickBot="1" x14ac:dyDescent="0.35">
      <c r="A4845" s="4" t="s">
        <v>54</v>
      </c>
      <c r="B4845" s="4" t="s">
        <v>35</v>
      </c>
      <c r="C4845" s="5">
        <v>43266</v>
      </c>
      <c r="E4845" s="6">
        <v>784</v>
      </c>
      <c r="F4845" t="str">
        <f t="shared" si="300"/>
        <v>June 18</v>
      </c>
      <c r="G4845">
        <f t="shared" si="303"/>
        <v>4844</v>
      </c>
      <c r="H4845" t="str">
        <f t="shared" si="301"/>
        <v/>
      </c>
      <c r="I4845" t="str">
        <f t="shared" si="302"/>
        <v/>
      </c>
    </row>
    <row r="4846" spans="1:9" ht="15" thickBot="1" x14ac:dyDescent="0.35">
      <c r="A4846" s="4" t="s">
        <v>113</v>
      </c>
      <c r="B4846" s="4" t="s">
        <v>12</v>
      </c>
      <c r="C4846" s="5">
        <v>43266</v>
      </c>
      <c r="E4846" s="6">
        <v>425.46</v>
      </c>
      <c r="F4846" t="str">
        <f t="shared" si="300"/>
        <v>June 18</v>
      </c>
      <c r="G4846">
        <f t="shared" si="303"/>
        <v>4845</v>
      </c>
      <c r="H4846" t="str">
        <f t="shared" si="301"/>
        <v/>
      </c>
      <c r="I4846" t="str">
        <f t="shared" si="302"/>
        <v/>
      </c>
    </row>
    <row r="4847" spans="1:9" ht="15" thickBot="1" x14ac:dyDescent="0.35">
      <c r="A4847" s="4" t="s">
        <v>57</v>
      </c>
      <c r="B4847" s="4" t="s">
        <v>8</v>
      </c>
      <c r="C4847" s="5">
        <v>43266</v>
      </c>
      <c r="E4847" s="6">
        <v>235.16</v>
      </c>
      <c r="F4847" t="str">
        <f t="shared" si="300"/>
        <v>June 18</v>
      </c>
      <c r="G4847">
        <f t="shared" si="303"/>
        <v>4846</v>
      </c>
      <c r="H4847" t="str">
        <f t="shared" si="301"/>
        <v/>
      </c>
      <c r="I4847" t="str">
        <f t="shared" si="302"/>
        <v/>
      </c>
    </row>
    <row r="4848" spans="1:9" ht="15" thickBot="1" x14ac:dyDescent="0.35">
      <c r="A4848" s="4" t="s">
        <v>211</v>
      </c>
      <c r="B4848" s="4" t="s">
        <v>212</v>
      </c>
      <c r="C4848" s="5">
        <v>43266</v>
      </c>
      <c r="E4848" s="6">
        <v>795</v>
      </c>
      <c r="F4848" t="str">
        <f t="shared" si="300"/>
        <v>June 18</v>
      </c>
      <c r="G4848">
        <f t="shared" si="303"/>
        <v>4847</v>
      </c>
      <c r="H4848" t="str">
        <f t="shared" si="301"/>
        <v/>
      </c>
      <c r="I4848" t="str">
        <f t="shared" si="302"/>
        <v/>
      </c>
    </row>
    <row r="4849" spans="1:9" ht="15" thickBot="1" x14ac:dyDescent="0.35">
      <c r="A4849" s="4" t="s">
        <v>529</v>
      </c>
      <c r="B4849" s="4" t="s">
        <v>81</v>
      </c>
      <c r="C4849" s="5">
        <v>43266</v>
      </c>
      <c r="E4849" s="6">
        <v>12</v>
      </c>
      <c r="F4849" t="str">
        <f t="shared" si="300"/>
        <v>June 18</v>
      </c>
      <c r="G4849">
        <f t="shared" si="303"/>
        <v>4848</v>
      </c>
      <c r="H4849" t="str">
        <f t="shared" si="301"/>
        <v/>
      </c>
      <c r="I4849" t="str">
        <f t="shared" si="302"/>
        <v/>
      </c>
    </row>
    <row r="4850" spans="1:9" ht="15" thickBot="1" x14ac:dyDescent="0.35">
      <c r="A4850" s="4" t="s">
        <v>237</v>
      </c>
      <c r="B4850" s="4" t="s">
        <v>12</v>
      </c>
      <c r="C4850" s="5">
        <v>43266</v>
      </c>
      <c r="E4850" s="6">
        <v>44.8</v>
      </c>
      <c r="F4850" t="str">
        <f t="shared" si="300"/>
        <v>June 18</v>
      </c>
      <c r="G4850">
        <f t="shared" si="303"/>
        <v>4849</v>
      </c>
      <c r="H4850" t="str">
        <f t="shared" si="301"/>
        <v/>
      </c>
      <c r="I4850" t="str">
        <f t="shared" si="302"/>
        <v/>
      </c>
    </row>
    <row r="4851" spans="1:9" ht="15" thickBot="1" x14ac:dyDescent="0.35">
      <c r="A4851" s="4" t="s">
        <v>75</v>
      </c>
      <c r="B4851" s="4" t="s">
        <v>14</v>
      </c>
      <c r="C4851" s="5">
        <v>43266</v>
      </c>
      <c r="E4851" s="6">
        <v>14500</v>
      </c>
      <c r="F4851" t="str">
        <f t="shared" si="300"/>
        <v>June 18</v>
      </c>
      <c r="G4851">
        <f t="shared" si="303"/>
        <v>4850</v>
      </c>
      <c r="H4851" t="str">
        <f t="shared" si="301"/>
        <v/>
      </c>
      <c r="I4851" t="str">
        <f t="shared" si="302"/>
        <v/>
      </c>
    </row>
    <row r="4852" spans="1:9" ht="15" thickBot="1" x14ac:dyDescent="0.35">
      <c r="A4852" s="4" t="s">
        <v>165</v>
      </c>
      <c r="B4852" s="4" t="s">
        <v>8</v>
      </c>
      <c r="C4852" s="5">
        <v>43266</v>
      </c>
      <c r="E4852" s="6">
        <v>8409</v>
      </c>
      <c r="F4852" t="str">
        <f t="shared" si="300"/>
        <v>June 18</v>
      </c>
      <c r="G4852">
        <f t="shared" si="303"/>
        <v>4851</v>
      </c>
      <c r="H4852" t="str">
        <f t="shared" si="301"/>
        <v/>
      </c>
      <c r="I4852" t="str">
        <f t="shared" si="302"/>
        <v/>
      </c>
    </row>
    <row r="4853" spans="1:9" ht="15" thickBot="1" x14ac:dyDescent="0.35">
      <c r="A4853" s="4" t="s">
        <v>351</v>
      </c>
      <c r="B4853" s="4" t="s">
        <v>22</v>
      </c>
      <c r="C4853" s="5">
        <v>43273</v>
      </c>
      <c r="E4853" s="6">
        <v>73</v>
      </c>
      <c r="F4853" t="str">
        <f t="shared" si="300"/>
        <v>June 18</v>
      </c>
      <c r="G4853">
        <f t="shared" si="303"/>
        <v>4852</v>
      </c>
      <c r="H4853" t="str">
        <f t="shared" si="301"/>
        <v/>
      </c>
      <c r="I4853" t="str">
        <f t="shared" si="302"/>
        <v/>
      </c>
    </row>
    <row r="4854" spans="1:9" ht="15" thickBot="1" x14ac:dyDescent="0.35">
      <c r="A4854" s="4" t="s">
        <v>255</v>
      </c>
      <c r="B4854" s="4" t="s">
        <v>89</v>
      </c>
      <c r="C4854" s="5">
        <v>43273</v>
      </c>
      <c r="E4854" s="6">
        <v>2500</v>
      </c>
      <c r="F4854" t="str">
        <f t="shared" si="300"/>
        <v>June 18</v>
      </c>
      <c r="G4854">
        <f t="shared" si="303"/>
        <v>4853</v>
      </c>
      <c r="H4854" t="str">
        <f t="shared" si="301"/>
        <v/>
      </c>
      <c r="I4854" t="str">
        <f t="shared" si="302"/>
        <v/>
      </c>
    </row>
    <row r="4855" spans="1:9" ht="15" thickBot="1" x14ac:dyDescent="0.35">
      <c r="A4855" s="4" t="s">
        <v>255</v>
      </c>
      <c r="B4855" s="4" t="s">
        <v>43</v>
      </c>
      <c r="C4855" s="5">
        <v>43273</v>
      </c>
      <c r="E4855" s="6">
        <v>8528.0400000000009</v>
      </c>
      <c r="F4855" t="str">
        <f t="shared" si="300"/>
        <v>June 18</v>
      </c>
      <c r="G4855">
        <f t="shared" si="303"/>
        <v>4854</v>
      </c>
      <c r="H4855" t="str">
        <f t="shared" si="301"/>
        <v/>
      </c>
      <c r="I4855" t="str">
        <f t="shared" si="302"/>
        <v/>
      </c>
    </row>
    <row r="4856" spans="1:9" ht="15" thickBot="1" x14ac:dyDescent="0.35">
      <c r="A4856" s="4" t="s">
        <v>87</v>
      </c>
      <c r="B4856" s="4" t="s">
        <v>8</v>
      </c>
      <c r="C4856" s="5">
        <v>43273</v>
      </c>
      <c r="E4856" s="6">
        <v>234.03</v>
      </c>
      <c r="F4856" t="str">
        <f t="shared" si="300"/>
        <v>June 18</v>
      </c>
      <c r="G4856">
        <f t="shared" si="303"/>
        <v>4855</v>
      </c>
      <c r="H4856" t="str">
        <f t="shared" si="301"/>
        <v/>
      </c>
      <c r="I4856" t="str">
        <f t="shared" si="302"/>
        <v/>
      </c>
    </row>
    <row r="4857" spans="1:9" ht="15" thickBot="1" x14ac:dyDescent="0.35">
      <c r="A4857" s="4" t="s">
        <v>10</v>
      </c>
      <c r="B4857" s="4" t="s">
        <v>11</v>
      </c>
      <c r="C4857" s="5">
        <v>43273</v>
      </c>
      <c r="E4857" s="6">
        <v>353.88</v>
      </c>
      <c r="F4857" t="str">
        <f t="shared" si="300"/>
        <v>June 18</v>
      </c>
      <c r="G4857">
        <f t="shared" si="303"/>
        <v>4856</v>
      </c>
      <c r="H4857" t="str">
        <f t="shared" si="301"/>
        <v/>
      </c>
      <c r="I4857" t="str">
        <f t="shared" si="302"/>
        <v/>
      </c>
    </row>
    <row r="4858" spans="1:9" ht="15" thickBot="1" x14ac:dyDescent="0.35">
      <c r="A4858" s="4" t="s">
        <v>10</v>
      </c>
      <c r="B4858" s="4" t="s">
        <v>127</v>
      </c>
      <c r="C4858" s="5">
        <v>43273</v>
      </c>
      <c r="E4858" s="6">
        <v>285.94</v>
      </c>
      <c r="F4858" t="str">
        <f t="shared" si="300"/>
        <v>June 18</v>
      </c>
      <c r="G4858">
        <f t="shared" si="303"/>
        <v>4857</v>
      </c>
      <c r="H4858" t="str">
        <f t="shared" si="301"/>
        <v/>
      </c>
      <c r="I4858" t="str">
        <f t="shared" si="302"/>
        <v/>
      </c>
    </row>
    <row r="4859" spans="1:9" ht="15" thickBot="1" x14ac:dyDescent="0.35">
      <c r="A4859" s="4" t="s">
        <v>132</v>
      </c>
      <c r="B4859" s="4" t="s">
        <v>20</v>
      </c>
      <c r="C4859" s="5">
        <v>43273</v>
      </c>
      <c r="E4859" s="6">
        <v>56.19</v>
      </c>
      <c r="F4859" t="str">
        <f t="shared" si="300"/>
        <v>June 18</v>
      </c>
      <c r="G4859">
        <f t="shared" si="303"/>
        <v>4858</v>
      </c>
      <c r="H4859" t="str">
        <f t="shared" si="301"/>
        <v/>
      </c>
      <c r="I4859" t="str">
        <f t="shared" si="302"/>
        <v/>
      </c>
    </row>
    <row r="4860" spans="1:9" ht="15" thickBot="1" x14ac:dyDescent="0.35">
      <c r="A4860" s="4" t="s">
        <v>133</v>
      </c>
      <c r="B4860" s="4" t="s">
        <v>70</v>
      </c>
      <c r="C4860" s="5">
        <v>43273</v>
      </c>
      <c r="E4860" s="6">
        <v>51</v>
      </c>
      <c r="F4860" t="str">
        <f t="shared" si="300"/>
        <v>June 18</v>
      </c>
      <c r="G4860">
        <f t="shared" si="303"/>
        <v>4859</v>
      </c>
      <c r="H4860" t="str">
        <f t="shared" si="301"/>
        <v/>
      </c>
      <c r="I4860" t="str">
        <f t="shared" si="302"/>
        <v/>
      </c>
    </row>
    <row r="4861" spans="1:9" ht="15" thickBot="1" x14ac:dyDescent="0.35">
      <c r="A4861" s="4" t="s">
        <v>176</v>
      </c>
      <c r="B4861" s="4" t="s">
        <v>39</v>
      </c>
      <c r="C4861" s="5">
        <v>43273</v>
      </c>
      <c r="E4861" s="6">
        <v>1638</v>
      </c>
      <c r="F4861" t="str">
        <f t="shared" si="300"/>
        <v>June 18</v>
      </c>
      <c r="G4861">
        <f t="shared" si="303"/>
        <v>4860</v>
      </c>
      <c r="H4861" t="str">
        <f t="shared" si="301"/>
        <v/>
      </c>
      <c r="I4861" t="str">
        <f t="shared" si="302"/>
        <v/>
      </c>
    </row>
    <row r="4862" spans="1:9" ht="15" thickBot="1" x14ac:dyDescent="0.35">
      <c r="A4862" s="4" t="s">
        <v>176</v>
      </c>
      <c r="B4862" s="4" t="s">
        <v>25</v>
      </c>
      <c r="C4862" s="5">
        <v>43273</v>
      </c>
      <c r="E4862" s="6">
        <v>5985</v>
      </c>
      <c r="F4862" t="str">
        <f t="shared" si="300"/>
        <v>June 18</v>
      </c>
      <c r="G4862">
        <f t="shared" si="303"/>
        <v>4861</v>
      </c>
      <c r="H4862" t="str">
        <f t="shared" si="301"/>
        <v/>
      </c>
      <c r="I4862" t="str">
        <f t="shared" si="302"/>
        <v/>
      </c>
    </row>
    <row r="4863" spans="1:9" ht="15" thickBot="1" x14ac:dyDescent="0.35">
      <c r="A4863" s="4" t="s">
        <v>291</v>
      </c>
      <c r="B4863" s="4" t="s">
        <v>39</v>
      </c>
      <c r="C4863" s="5">
        <v>43273</v>
      </c>
      <c r="E4863" s="6">
        <v>1286</v>
      </c>
      <c r="F4863" t="str">
        <f t="shared" si="300"/>
        <v>June 18</v>
      </c>
      <c r="G4863">
        <f t="shared" si="303"/>
        <v>4862</v>
      </c>
      <c r="H4863" t="str">
        <f t="shared" si="301"/>
        <v/>
      </c>
      <c r="I4863" t="str">
        <f t="shared" si="302"/>
        <v/>
      </c>
    </row>
    <row r="4864" spans="1:9" ht="15" thickBot="1" x14ac:dyDescent="0.35">
      <c r="A4864" s="4" t="s">
        <v>137</v>
      </c>
      <c r="B4864" s="4" t="s">
        <v>18</v>
      </c>
      <c r="C4864" s="5">
        <v>43273</v>
      </c>
      <c r="E4864" s="6">
        <v>108.05</v>
      </c>
      <c r="F4864" t="str">
        <f t="shared" si="300"/>
        <v>June 18</v>
      </c>
      <c r="G4864">
        <f t="shared" si="303"/>
        <v>4863</v>
      </c>
      <c r="H4864" t="str">
        <f t="shared" si="301"/>
        <v/>
      </c>
      <c r="I4864" t="str">
        <f t="shared" si="302"/>
        <v/>
      </c>
    </row>
    <row r="4865" spans="1:9" ht="15" thickBot="1" x14ac:dyDescent="0.35">
      <c r="A4865" s="4" t="s">
        <v>138</v>
      </c>
      <c r="B4865" s="4" t="s">
        <v>139</v>
      </c>
      <c r="C4865" s="5">
        <v>43273</v>
      </c>
      <c r="E4865" s="6">
        <v>19613.14</v>
      </c>
      <c r="F4865" t="str">
        <f t="shared" si="300"/>
        <v>June 18</v>
      </c>
      <c r="G4865">
        <f t="shared" si="303"/>
        <v>4864</v>
      </c>
      <c r="H4865" t="str">
        <f t="shared" si="301"/>
        <v/>
      </c>
      <c r="I4865" t="str">
        <f t="shared" si="302"/>
        <v/>
      </c>
    </row>
    <row r="4866" spans="1:9" ht="15" thickBot="1" x14ac:dyDescent="0.35">
      <c r="A4866" s="4" t="s">
        <v>179</v>
      </c>
      <c r="B4866" s="4" t="s">
        <v>180</v>
      </c>
      <c r="C4866" s="5">
        <v>43273</v>
      </c>
      <c r="E4866" s="6">
        <v>117</v>
      </c>
      <c r="F4866" t="str">
        <f t="shared" si="300"/>
        <v>June 18</v>
      </c>
      <c r="G4866">
        <f t="shared" si="303"/>
        <v>4865</v>
      </c>
      <c r="H4866" t="str">
        <f t="shared" si="301"/>
        <v/>
      </c>
      <c r="I4866" t="str">
        <f t="shared" si="302"/>
        <v/>
      </c>
    </row>
    <row r="4867" spans="1:9" ht="15" thickBot="1" x14ac:dyDescent="0.35">
      <c r="A4867" s="4" t="s">
        <v>241</v>
      </c>
      <c r="B4867" s="4" t="s">
        <v>16</v>
      </c>
      <c r="C4867" s="5">
        <v>43273</v>
      </c>
      <c r="E4867" s="6">
        <v>90.74</v>
      </c>
      <c r="F4867" t="str">
        <f t="shared" ref="F4867:F4930" si="304">IF(C4867&lt;=$R$1,$Q$1,IF(C4867&lt;=$R$2,$Q$2,IF(C4867&lt;=$R$3,$Q$3,IF(C4867&lt;=$R$4,$Q$4,IF(C4867&lt;=$R$5,$Q$5,IF(C4867&lt;=$R$6,$Q$6,IF(C4867&lt;=$R$7,$Q$7,IF(C4867&lt;=$R$8,$Q$8,IF(C4867&lt;=$R$9,$Q$9,IF(C4867&lt;=$R$10,$Q$10,IF(C4867&lt;=$R$11,$Q$11,IF(C4867&lt;=$R$12,$Q$12,IF(C4867&lt;=$R$13,$Q$13,IF(C4867&lt;=$R$14,$Q$14,IF(C4867&lt;=$R$15,$Q$15,IF(C4867&lt;=$R$16,$Q$16,IF(C4867&lt;=$R$17,$Q$17,IF(C4867&lt;=$R$18,$Q$18,IF(C4867&lt;=$R$19,$Q$19,IF(C4867&lt;=$R$20,$Q$20,IF(C4867&lt;=$R$21,$Q$21,IF(C4867&lt;=$R$22,$Q$22,IF(C4867&lt;=$R$23,$Q$23,IF(C4867&lt;=$R$24,$Q$24,IF(C4867&lt;=$R$25,$Q$25,IF(C4867&lt;=$R$26,$Q$26,IF(C4867&lt;=$R$27,$Q$27,IF(C4867&lt;=$R$28,$Q$28,IF(C4867&lt;=$R$29,$Q$29,IF(C4867&lt;=$R$30,$Q$30,IF(C4867&lt;=$R$31,$Q$31,IF(C4867&lt;=$R$32,$Q$32,IF(C4867&lt;=$R$33,$Q$33,IF(C4867&lt;=$R$34,$Q$34,IF(C4867&lt;=$R$35,$Q$35,IF(C4867&lt;=$R$36,$Q$36,""))))))))))))))))))))))))))))))))))))</f>
        <v>June 18</v>
      </c>
      <c r="G4867">
        <f t="shared" si="303"/>
        <v>4866</v>
      </c>
      <c r="H4867" t="str">
        <f t="shared" ref="H4867:H4930" si="305">IF(F4867=$J$1,G4867,"")</f>
        <v/>
      </c>
      <c r="I4867" t="str">
        <f t="shared" ref="I4867:I4930" si="306">IFERROR(SMALL($H$2:$H$8586,G4867),"")</f>
        <v/>
      </c>
    </row>
    <row r="4868" spans="1:9" ht="15" thickBot="1" x14ac:dyDescent="0.35">
      <c r="A4868" s="4" t="s">
        <v>144</v>
      </c>
      <c r="B4868" s="4" t="s">
        <v>181</v>
      </c>
      <c r="C4868" s="5">
        <v>43273</v>
      </c>
      <c r="E4868" s="6">
        <v>21999.21</v>
      </c>
      <c r="F4868" t="str">
        <f t="shared" si="304"/>
        <v>June 18</v>
      </c>
      <c r="G4868">
        <f t="shared" ref="G4868:G4931" si="307">1+G4867</f>
        <v>4867</v>
      </c>
      <c r="H4868" t="str">
        <f t="shared" si="305"/>
        <v/>
      </c>
      <c r="I4868" t="str">
        <f t="shared" si="306"/>
        <v/>
      </c>
    </row>
    <row r="4869" spans="1:9" ht="15" thickBot="1" x14ac:dyDescent="0.35">
      <c r="A4869" s="4" t="s">
        <v>32</v>
      </c>
      <c r="B4869" s="4" t="s">
        <v>33</v>
      </c>
      <c r="C4869" s="5">
        <v>43273</v>
      </c>
      <c r="E4869" s="6">
        <v>2784.53</v>
      </c>
      <c r="F4869" t="str">
        <f t="shared" si="304"/>
        <v>June 18</v>
      </c>
      <c r="G4869">
        <f t="shared" si="307"/>
        <v>4868</v>
      </c>
      <c r="H4869" t="str">
        <f t="shared" si="305"/>
        <v/>
      </c>
      <c r="I4869" t="str">
        <f t="shared" si="306"/>
        <v/>
      </c>
    </row>
    <row r="4870" spans="1:9" ht="15" thickBot="1" x14ac:dyDescent="0.35">
      <c r="A4870" s="4" t="s">
        <v>372</v>
      </c>
      <c r="B4870" s="4" t="s">
        <v>14</v>
      </c>
      <c r="C4870" s="5">
        <v>43273</v>
      </c>
      <c r="E4870" s="6">
        <v>19714.75</v>
      </c>
      <c r="F4870" t="str">
        <f t="shared" si="304"/>
        <v>June 18</v>
      </c>
      <c r="G4870">
        <f t="shared" si="307"/>
        <v>4869</v>
      </c>
      <c r="H4870" t="str">
        <f t="shared" si="305"/>
        <v/>
      </c>
      <c r="I4870" t="str">
        <f t="shared" si="306"/>
        <v/>
      </c>
    </row>
    <row r="4871" spans="1:9" ht="15" thickBot="1" x14ac:dyDescent="0.35">
      <c r="A4871" s="4" t="s">
        <v>434</v>
      </c>
      <c r="B4871" s="4" t="s">
        <v>22</v>
      </c>
      <c r="C4871" s="5">
        <v>43273</v>
      </c>
      <c r="E4871" s="6">
        <v>146.30000000000001</v>
      </c>
      <c r="F4871" t="str">
        <f t="shared" si="304"/>
        <v>June 18</v>
      </c>
      <c r="G4871">
        <f t="shared" si="307"/>
        <v>4870</v>
      </c>
      <c r="H4871" t="str">
        <f t="shared" si="305"/>
        <v/>
      </c>
      <c r="I4871" t="str">
        <f t="shared" si="306"/>
        <v/>
      </c>
    </row>
    <row r="4872" spans="1:9" ht="15" thickBot="1" x14ac:dyDescent="0.35">
      <c r="A4872" s="4" t="s">
        <v>281</v>
      </c>
      <c r="B4872" s="4" t="s">
        <v>12</v>
      </c>
      <c r="C4872" s="5">
        <v>43273</v>
      </c>
      <c r="E4872" s="6">
        <v>112.38</v>
      </c>
      <c r="F4872" t="str">
        <f t="shared" si="304"/>
        <v>June 18</v>
      </c>
      <c r="G4872">
        <f t="shared" si="307"/>
        <v>4871</v>
      </c>
      <c r="H4872" t="str">
        <f t="shared" si="305"/>
        <v/>
      </c>
      <c r="I4872" t="str">
        <f t="shared" si="306"/>
        <v/>
      </c>
    </row>
    <row r="4873" spans="1:9" ht="15" thickBot="1" x14ac:dyDescent="0.35">
      <c r="A4873" s="4" t="s">
        <v>335</v>
      </c>
      <c r="B4873" s="4" t="s">
        <v>102</v>
      </c>
      <c r="C4873" s="5">
        <v>43273</v>
      </c>
      <c r="E4873" s="6">
        <v>3754.08</v>
      </c>
      <c r="F4873" t="str">
        <f t="shared" si="304"/>
        <v>June 18</v>
      </c>
      <c r="G4873">
        <f t="shared" si="307"/>
        <v>4872</v>
      </c>
      <c r="H4873" t="str">
        <f t="shared" si="305"/>
        <v/>
      </c>
      <c r="I4873" t="str">
        <f t="shared" si="306"/>
        <v/>
      </c>
    </row>
    <row r="4874" spans="1:9" ht="15" thickBot="1" x14ac:dyDescent="0.35">
      <c r="A4874" s="4" t="s">
        <v>108</v>
      </c>
      <c r="B4874" s="4" t="s">
        <v>14</v>
      </c>
      <c r="C4874" s="5">
        <v>43273</v>
      </c>
      <c r="E4874" s="6">
        <v>7250</v>
      </c>
      <c r="F4874" t="str">
        <f t="shared" si="304"/>
        <v>June 18</v>
      </c>
      <c r="G4874">
        <f t="shared" si="307"/>
        <v>4873</v>
      </c>
      <c r="H4874" t="str">
        <f t="shared" si="305"/>
        <v/>
      </c>
      <c r="I4874" t="str">
        <f t="shared" si="306"/>
        <v/>
      </c>
    </row>
    <row r="4875" spans="1:9" ht="15" thickBot="1" x14ac:dyDescent="0.35">
      <c r="A4875" s="4" t="s">
        <v>110</v>
      </c>
      <c r="B4875" s="4" t="s">
        <v>16</v>
      </c>
      <c r="C4875" s="5">
        <v>43273</v>
      </c>
      <c r="E4875" s="6">
        <v>18.64</v>
      </c>
      <c r="F4875" t="str">
        <f t="shared" si="304"/>
        <v>June 18</v>
      </c>
      <c r="G4875">
        <f t="shared" si="307"/>
        <v>4874</v>
      </c>
      <c r="H4875" t="str">
        <f t="shared" si="305"/>
        <v/>
      </c>
      <c r="I4875" t="str">
        <f t="shared" si="306"/>
        <v/>
      </c>
    </row>
    <row r="4876" spans="1:9" ht="15" thickBot="1" x14ac:dyDescent="0.35">
      <c r="A4876" s="4" t="s">
        <v>243</v>
      </c>
      <c r="B4876" s="4" t="s">
        <v>131</v>
      </c>
      <c r="C4876" s="5">
        <v>43273</v>
      </c>
      <c r="E4876" s="6">
        <v>331.94</v>
      </c>
      <c r="F4876" t="str">
        <f t="shared" si="304"/>
        <v>June 18</v>
      </c>
      <c r="G4876">
        <f t="shared" si="307"/>
        <v>4875</v>
      </c>
      <c r="H4876" t="str">
        <f t="shared" si="305"/>
        <v/>
      </c>
      <c r="I4876" t="str">
        <f t="shared" si="306"/>
        <v/>
      </c>
    </row>
    <row r="4877" spans="1:9" ht="15" thickBot="1" x14ac:dyDescent="0.35">
      <c r="A4877" s="4" t="s">
        <v>41</v>
      </c>
      <c r="B4877" s="4" t="s">
        <v>127</v>
      </c>
      <c r="C4877" s="5">
        <v>43273</v>
      </c>
      <c r="E4877" s="6">
        <v>19.989999999999998</v>
      </c>
      <c r="F4877" t="str">
        <f t="shared" si="304"/>
        <v>June 18</v>
      </c>
      <c r="G4877">
        <f t="shared" si="307"/>
        <v>4876</v>
      </c>
      <c r="H4877" t="str">
        <f t="shared" si="305"/>
        <v/>
      </c>
      <c r="I4877" t="str">
        <f t="shared" si="306"/>
        <v/>
      </c>
    </row>
    <row r="4878" spans="1:9" ht="15" thickBot="1" x14ac:dyDescent="0.35">
      <c r="A4878" s="4" t="s">
        <v>467</v>
      </c>
      <c r="B4878" s="4" t="s">
        <v>131</v>
      </c>
      <c r="C4878" s="5">
        <v>43273</v>
      </c>
      <c r="E4878" s="6">
        <v>50.32</v>
      </c>
      <c r="F4878" t="str">
        <f t="shared" si="304"/>
        <v>June 18</v>
      </c>
      <c r="G4878">
        <f t="shared" si="307"/>
        <v>4877</v>
      </c>
      <c r="H4878" t="str">
        <f t="shared" si="305"/>
        <v/>
      </c>
      <c r="I4878" t="str">
        <f t="shared" si="306"/>
        <v/>
      </c>
    </row>
    <row r="4879" spans="1:9" ht="15" thickBot="1" x14ac:dyDescent="0.35">
      <c r="A4879" s="4" t="s">
        <v>467</v>
      </c>
      <c r="B4879" s="4" t="s">
        <v>208</v>
      </c>
      <c r="C4879" s="5">
        <v>43273</v>
      </c>
      <c r="E4879" s="6">
        <v>6.71</v>
      </c>
      <c r="F4879" t="str">
        <f t="shared" si="304"/>
        <v>June 18</v>
      </c>
      <c r="G4879">
        <f t="shared" si="307"/>
        <v>4878</v>
      </c>
      <c r="H4879" t="str">
        <f t="shared" si="305"/>
        <v/>
      </c>
      <c r="I4879" t="str">
        <f t="shared" si="306"/>
        <v/>
      </c>
    </row>
    <row r="4880" spans="1:9" ht="15" thickBot="1" x14ac:dyDescent="0.35">
      <c r="A4880" s="4" t="s">
        <v>209</v>
      </c>
      <c r="B4880" s="4" t="s">
        <v>210</v>
      </c>
      <c r="C4880" s="5">
        <v>43273</v>
      </c>
      <c r="E4880" s="6">
        <v>1054.8900000000001</v>
      </c>
      <c r="F4880" t="str">
        <f t="shared" si="304"/>
        <v>June 18</v>
      </c>
      <c r="G4880">
        <f t="shared" si="307"/>
        <v>4879</v>
      </c>
      <c r="H4880" t="str">
        <f t="shared" si="305"/>
        <v/>
      </c>
      <c r="I4880" t="str">
        <f t="shared" si="306"/>
        <v/>
      </c>
    </row>
    <row r="4881" spans="1:9" ht="15" thickBot="1" x14ac:dyDescent="0.35">
      <c r="A4881" s="4" t="s">
        <v>55</v>
      </c>
      <c r="B4881" s="4" t="s">
        <v>100</v>
      </c>
      <c r="C4881" s="5">
        <v>43273</v>
      </c>
      <c r="E4881" s="6">
        <v>14689.98</v>
      </c>
      <c r="F4881" t="str">
        <f t="shared" si="304"/>
        <v>June 18</v>
      </c>
      <c r="G4881">
        <f t="shared" si="307"/>
        <v>4880</v>
      </c>
      <c r="H4881" t="str">
        <f t="shared" si="305"/>
        <v/>
      </c>
      <c r="I4881" t="str">
        <f t="shared" si="306"/>
        <v/>
      </c>
    </row>
    <row r="4882" spans="1:9" ht="15" thickBot="1" x14ac:dyDescent="0.35">
      <c r="A4882" s="4" t="s">
        <v>55</v>
      </c>
      <c r="B4882" s="4" t="s">
        <v>14</v>
      </c>
      <c r="C4882" s="5">
        <v>43273</v>
      </c>
      <c r="E4882" s="6">
        <v>12112.5</v>
      </c>
      <c r="F4882" t="str">
        <f t="shared" si="304"/>
        <v>June 18</v>
      </c>
      <c r="G4882">
        <f t="shared" si="307"/>
        <v>4881</v>
      </c>
      <c r="H4882" t="str">
        <f t="shared" si="305"/>
        <v/>
      </c>
      <c r="I4882" t="str">
        <f t="shared" si="306"/>
        <v/>
      </c>
    </row>
    <row r="4883" spans="1:9" ht="15" thickBot="1" x14ac:dyDescent="0.35">
      <c r="A4883" s="4" t="s">
        <v>56</v>
      </c>
      <c r="B4883" s="4" t="s">
        <v>12</v>
      </c>
      <c r="C4883" s="5">
        <v>43273</v>
      </c>
      <c r="E4883" s="6">
        <v>152.46</v>
      </c>
      <c r="F4883" t="str">
        <f t="shared" si="304"/>
        <v>June 18</v>
      </c>
      <c r="G4883">
        <f t="shared" si="307"/>
        <v>4882</v>
      </c>
      <c r="H4883" t="str">
        <f t="shared" si="305"/>
        <v/>
      </c>
      <c r="I4883" t="str">
        <f t="shared" si="306"/>
        <v/>
      </c>
    </row>
    <row r="4884" spans="1:9" ht="15" thickBot="1" x14ac:dyDescent="0.35">
      <c r="A4884" s="4" t="s">
        <v>57</v>
      </c>
      <c r="B4884" s="4" t="s">
        <v>8</v>
      </c>
      <c r="C4884" s="5">
        <v>43273</v>
      </c>
      <c r="E4884" s="6">
        <v>112.53</v>
      </c>
      <c r="F4884" t="str">
        <f t="shared" si="304"/>
        <v>June 18</v>
      </c>
      <c r="G4884">
        <f t="shared" si="307"/>
        <v>4883</v>
      </c>
      <c r="H4884" t="str">
        <f t="shared" si="305"/>
        <v/>
      </c>
      <c r="I4884" t="str">
        <f t="shared" si="306"/>
        <v/>
      </c>
    </row>
    <row r="4885" spans="1:9" ht="15" thickBot="1" x14ac:dyDescent="0.35">
      <c r="A4885" s="4" t="s">
        <v>236</v>
      </c>
      <c r="B4885" s="4" t="s">
        <v>8</v>
      </c>
      <c r="C4885" s="5">
        <v>43273</v>
      </c>
      <c r="E4885" s="6">
        <v>2443.94</v>
      </c>
      <c r="F4885" t="str">
        <f t="shared" si="304"/>
        <v>June 18</v>
      </c>
      <c r="G4885">
        <f t="shared" si="307"/>
        <v>4884</v>
      </c>
      <c r="H4885" t="str">
        <f t="shared" si="305"/>
        <v/>
      </c>
      <c r="I4885" t="str">
        <f t="shared" si="306"/>
        <v/>
      </c>
    </row>
    <row r="4886" spans="1:9" ht="15" thickBot="1" x14ac:dyDescent="0.35">
      <c r="A4886" s="4" t="s">
        <v>63</v>
      </c>
      <c r="B4886" s="4" t="s">
        <v>22</v>
      </c>
      <c r="C4886" s="5">
        <v>43273</v>
      </c>
      <c r="E4886" s="6">
        <v>195</v>
      </c>
      <c r="F4886" t="str">
        <f t="shared" si="304"/>
        <v>June 18</v>
      </c>
      <c r="G4886">
        <f t="shared" si="307"/>
        <v>4885</v>
      </c>
      <c r="H4886" t="str">
        <f t="shared" si="305"/>
        <v/>
      </c>
      <c r="I4886" t="str">
        <f t="shared" si="306"/>
        <v/>
      </c>
    </row>
    <row r="4887" spans="1:9" ht="15" thickBot="1" x14ac:dyDescent="0.35">
      <c r="A4887" s="4" t="s">
        <v>211</v>
      </c>
      <c r="B4887" s="4" t="s">
        <v>212</v>
      </c>
      <c r="C4887" s="5">
        <v>43273</v>
      </c>
      <c r="E4887" s="6">
        <v>85</v>
      </c>
      <c r="F4887" t="str">
        <f t="shared" si="304"/>
        <v>June 18</v>
      </c>
      <c r="G4887">
        <f t="shared" si="307"/>
        <v>4886</v>
      </c>
      <c r="H4887" t="str">
        <f t="shared" si="305"/>
        <v/>
      </c>
      <c r="I4887" t="str">
        <f t="shared" si="306"/>
        <v/>
      </c>
    </row>
    <row r="4888" spans="1:9" ht="15" thickBot="1" x14ac:dyDescent="0.35">
      <c r="A4888" s="4" t="s">
        <v>530</v>
      </c>
      <c r="B4888" s="4" t="s">
        <v>70</v>
      </c>
      <c r="C4888" s="5">
        <v>43273</v>
      </c>
      <c r="E4888" s="6">
        <v>437.5</v>
      </c>
      <c r="F4888" t="str">
        <f t="shared" si="304"/>
        <v>June 18</v>
      </c>
      <c r="G4888">
        <f t="shared" si="307"/>
        <v>4887</v>
      </c>
      <c r="H4888" t="str">
        <f t="shared" si="305"/>
        <v/>
      </c>
      <c r="I4888" t="str">
        <f t="shared" si="306"/>
        <v/>
      </c>
    </row>
    <row r="4889" spans="1:9" ht="15" thickBot="1" x14ac:dyDescent="0.35">
      <c r="A4889" s="4" t="s">
        <v>530</v>
      </c>
      <c r="B4889" s="4" t="s">
        <v>8</v>
      </c>
      <c r="C4889" s="5">
        <v>43273</v>
      </c>
      <c r="E4889" s="6">
        <v>838.45</v>
      </c>
      <c r="F4889" t="str">
        <f t="shared" si="304"/>
        <v>June 18</v>
      </c>
      <c r="G4889">
        <f t="shared" si="307"/>
        <v>4888</v>
      </c>
      <c r="H4889" t="str">
        <f t="shared" si="305"/>
        <v/>
      </c>
      <c r="I4889" t="str">
        <f t="shared" si="306"/>
        <v/>
      </c>
    </row>
    <row r="4890" spans="1:9" ht="15" thickBot="1" x14ac:dyDescent="0.35">
      <c r="A4890" s="4" t="s">
        <v>237</v>
      </c>
      <c r="B4890" s="4" t="s">
        <v>12</v>
      </c>
      <c r="C4890" s="5">
        <v>43273</v>
      </c>
      <c r="E4890" s="6">
        <v>85.8</v>
      </c>
      <c r="F4890" t="str">
        <f t="shared" si="304"/>
        <v>June 18</v>
      </c>
      <c r="G4890">
        <f t="shared" si="307"/>
        <v>4889</v>
      </c>
      <c r="H4890" t="str">
        <f t="shared" si="305"/>
        <v/>
      </c>
      <c r="I4890" t="str">
        <f t="shared" si="306"/>
        <v/>
      </c>
    </row>
    <row r="4891" spans="1:9" ht="15" thickBot="1" x14ac:dyDescent="0.35">
      <c r="A4891" s="4" t="s">
        <v>71</v>
      </c>
      <c r="B4891" s="4" t="s">
        <v>12</v>
      </c>
      <c r="C4891" s="5">
        <v>43273</v>
      </c>
      <c r="E4891" s="6">
        <v>404.87</v>
      </c>
      <c r="F4891" t="str">
        <f t="shared" si="304"/>
        <v>June 18</v>
      </c>
      <c r="G4891">
        <f t="shared" si="307"/>
        <v>4890</v>
      </c>
      <c r="H4891" t="str">
        <f t="shared" si="305"/>
        <v/>
      </c>
      <c r="I4891" t="str">
        <f t="shared" si="306"/>
        <v/>
      </c>
    </row>
    <row r="4892" spans="1:9" ht="15" thickBot="1" x14ac:dyDescent="0.35">
      <c r="A4892" s="4" t="s">
        <v>230</v>
      </c>
      <c r="B4892" s="4" t="s">
        <v>28</v>
      </c>
      <c r="C4892" s="5">
        <v>43273</v>
      </c>
      <c r="E4892" s="6">
        <v>810</v>
      </c>
      <c r="F4892" t="str">
        <f t="shared" si="304"/>
        <v>June 18</v>
      </c>
      <c r="G4892">
        <f t="shared" si="307"/>
        <v>4891</v>
      </c>
      <c r="H4892" t="str">
        <f t="shared" si="305"/>
        <v/>
      </c>
      <c r="I4892" t="str">
        <f t="shared" si="306"/>
        <v/>
      </c>
    </row>
    <row r="4893" spans="1:9" ht="15" thickBot="1" x14ac:dyDescent="0.35">
      <c r="A4893" s="4" t="s">
        <v>5</v>
      </c>
      <c r="B4893" s="4" t="s">
        <v>6</v>
      </c>
      <c r="C4893" s="5">
        <v>43273</v>
      </c>
      <c r="E4893" s="6">
        <v>215779.11</v>
      </c>
      <c r="F4893" t="str">
        <f t="shared" si="304"/>
        <v>June 18</v>
      </c>
      <c r="G4893">
        <f t="shared" si="307"/>
        <v>4892</v>
      </c>
      <c r="H4893" t="str">
        <f t="shared" si="305"/>
        <v/>
      </c>
      <c r="I4893" t="str">
        <f t="shared" si="306"/>
        <v/>
      </c>
    </row>
    <row r="4894" spans="1:9" ht="15" thickBot="1" x14ac:dyDescent="0.35">
      <c r="A4894" s="4" t="s">
        <v>531</v>
      </c>
      <c r="B4894" s="4" t="s">
        <v>14</v>
      </c>
      <c r="C4894" s="5">
        <v>43273</v>
      </c>
      <c r="E4894" s="6">
        <v>875</v>
      </c>
      <c r="F4894" t="str">
        <f t="shared" si="304"/>
        <v>June 18</v>
      </c>
      <c r="G4894">
        <f t="shared" si="307"/>
        <v>4893</v>
      </c>
      <c r="H4894" t="str">
        <f t="shared" si="305"/>
        <v/>
      </c>
      <c r="I4894" t="str">
        <f t="shared" si="306"/>
        <v/>
      </c>
    </row>
    <row r="4895" spans="1:9" ht="15" thickBot="1" x14ac:dyDescent="0.35">
      <c r="A4895" s="4" t="s">
        <v>86</v>
      </c>
      <c r="B4895" s="4" t="s">
        <v>45</v>
      </c>
      <c r="C4895" s="5">
        <v>43273</v>
      </c>
      <c r="E4895" s="6">
        <v>420.25</v>
      </c>
      <c r="F4895" t="str">
        <f t="shared" si="304"/>
        <v>June 18</v>
      </c>
      <c r="G4895">
        <f t="shared" si="307"/>
        <v>4894</v>
      </c>
      <c r="H4895" t="str">
        <f t="shared" si="305"/>
        <v/>
      </c>
      <c r="I4895" t="str">
        <f t="shared" si="306"/>
        <v/>
      </c>
    </row>
    <row r="4896" spans="1:9" ht="15" thickBot="1" x14ac:dyDescent="0.35">
      <c r="A4896" s="4" t="s">
        <v>172</v>
      </c>
      <c r="B4896" s="4" t="s">
        <v>8</v>
      </c>
      <c r="C4896" s="5">
        <v>43280</v>
      </c>
      <c r="E4896" s="6">
        <v>138.69999999999999</v>
      </c>
      <c r="F4896" t="str">
        <f t="shared" si="304"/>
        <v>June 18</v>
      </c>
      <c r="G4896">
        <f t="shared" si="307"/>
        <v>4895</v>
      </c>
      <c r="H4896" t="str">
        <f t="shared" si="305"/>
        <v/>
      </c>
      <c r="I4896" t="str">
        <f t="shared" si="306"/>
        <v/>
      </c>
    </row>
    <row r="4897" spans="1:9" ht="15" thickBot="1" x14ac:dyDescent="0.35">
      <c r="A4897" s="4" t="s">
        <v>405</v>
      </c>
      <c r="B4897" s="4" t="s">
        <v>89</v>
      </c>
      <c r="C4897" s="5">
        <v>43280</v>
      </c>
      <c r="E4897" s="6">
        <v>528</v>
      </c>
      <c r="F4897" t="str">
        <f t="shared" si="304"/>
        <v>June 18</v>
      </c>
      <c r="G4897">
        <f t="shared" si="307"/>
        <v>4896</v>
      </c>
      <c r="H4897" t="str">
        <f t="shared" si="305"/>
        <v/>
      </c>
      <c r="I4897" t="str">
        <f t="shared" si="306"/>
        <v/>
      </c>
    </row>
    <row r="4898" spans="1:9" ht="15" thickBot="1" x14ac:dyDescent="0.35">
      <c r="A4898" s="4" t="s">
        <v>87</v>
      </c>
      <c r="B4898" s="4" t="s">
        <v>8</v>
      </c>
      <c r="C4898" s="5">
        <v>43280</v>
      </c>
      <c r="E4898" s="6">
        <v>455.77</v>
      </c>
      <c r="F4898" t="str">
        <f t="shared" si="304"/>
        <v>June 18</v>
      </c>
      <c r="G4898">
        <f t="shared" si="307"/>
        <v>4897</v>
      </c>
      <c r="H4898" t="str">
        <f t="shared" si="305"/>
        <v/>
      </c>
      <c r="I4898" t="str">
        <f t="shared" si="306"/>
        <v/>
      </c>
    </row>
    <row r="4899" spans="1:9" ht="15" thickBot="1" x14ac:dyDescent="0.35">
      <c r="A4899" s="4" t="s">
        <v>205</v>
      </c>
      <c r="B4899" s="4" t="s">
        <v>28</v>
      </c>
      <c r="C4899" s="5">
        <v>43280</v>
      </c>
      <c r="E4899" s="6">
        <v>386422.5</v>
      </c>
      <c r="F4899" t="str">
        <f t="shared" si="304"/>
        <v>June 18</v>
      </c>
      <c r="G4899">
        <f t="shared" si="307"/>
        <v>4898</v>
      </c>
      <c r="H4899" t="str">
        <f t="shared" si="305"/>
        <v/>
      </c>
      <c r="I4899" t="str">
        <f t="shared" si="306"/>
        <v/>
      </c>
    </row>
    <row r="4900" spans="1:9" ht="15" thickBot="1" x14ac:dyDescent="0.35">
      <c r="A4900" s="4" t="s">
        <v>205</v>
      </c>
      <c r="B4900" s="4" t="s">
        <v>50</v>
      </c>
      <c r="C4900" s="5">
        <v>43280</v>
      </c>
      <c r="E4900" s="6">
        <v>-19321.13</v>
      </c>
      <c r="F4900" t="str">
        <f t="shared" si="304"/>
        <v>June 18</v>
      </c>
      <c r="G4900">
        <f t="shared" si="307"/>
        <v>4899</v>
      </c>
      <c r="H4900" t="str">
        <f t="shared" si="305"/>
        <v/>
      </c>
      <c r="I4900" t="str">
        <f t="shared" si="306"/>
        <v/>
      </c>
    </row>
    <row r="4901" spans="1:9" ht="15" thickBot="1" x14ac:dyDescent="0.35">
      <c r="A4901" s="4" t="s">
        <v>10</v>
      </c>
      <c r="B4901" s="4" t="s">
        <v>11</v>
      </c>
      <c r="C4901" s="5">
        <v>43280</v>
      </c>
      <c r="E4901" s="6">
        <v>279.08</v>
      </c>
      <c r="F4901" t="str">
        <f t="shared" si="304"/>
        <v>June 18</v>
      </c>
      <c r="G4901">
        <f t="shared" si="307"/>
        <v>4900</v>
      </c>
      <c r="H4901" t="str">
        <f t="shared" si="305"/>
        <v/>
      </c>
      <c r="I4901" t="str">
        <f t="shared" si="306"/>
        <v/>
      </c>
    </row>
    <row r="4902" spans="1:9" ht="15" thickBot="1" x14ac:dyDescent="0.35">
      <c r="A4902" s="4" t="s">
        <v>10</v>
      </c>
      <c r="B4902" s="4" t="s">
        <v>127</v>
      </c>
      <c r="C4902" s="5">
        <v>43280</v>
      </c>
      <c r="E4902" s="6">
        <v>310.14999999999998</v>
      </c>
      <c r="F4902" t="str">
        <f t="shared" si="304"/>
        <v>June 18</v>
      </c>
      <c r="G4902">
        <f t="shared" si="307"/>
        <v>4901</v>
      </c>
      <c r="H4902" t="str">
        <f t="shared" si="305"/>
        <v/>
      </c>
      <c r="I4902" t="str">
        <f t="shared" si="306"/>
        <v/>
      </c>
    </row>
    <row r="4903" spans="1:9" ht="15" thickBot="1" x14ac:dyDescent="0.35">
      <c r="A4903" s="4" t="s">
        <v>15</v>
      </c>
      <c r="B4903" s="4" t="s">
        <v>16</v>
      </c>
      <c r="C4903" s="5">
        <v>43280</v>
      </c>
      <c r="E4903" s="6">
        <v>55.43</v>
      </c>
      <c r="F4903" t="str">
        <f t="shared" si="304"/>
        <v>June 18</v>
      </c>
      <c r="G4903">
        <f t="shared" si="307"/>
        <v>4902</v>
      </c>
      <c r="H4903" t="str">
        <f t="shared" si="305"/>
        <v/>
      </c>
      <c r="I4903" t="str">
        <f t="shared" si="306"/>
        <v/>
      </c>
    </row>
    <row r="4904" spans="1:9" ht="15" thickBot="1" x14ac:dyDescent="0.35">
      <c r="A4904" s="4" t="s">
        <v>132</v>
      </c>
      <c r="B4904" s="4" t="s">
        <v>20</v>
      </c>
      <c r="C4904" s="5">
        <v>43280</v>
      </c>
      <c r="E4904" s="6">
        <v>82.16</v>
      </c>
      <c r="F4904" t="str">
        <f t="shared" si="304"/>
        <v>June 18</v>
      </c>
      <c r="G4904">
        <f t="shared" si="307"/>
        <v>4903</v>
      </c>
      <c r="H4904" t="str">
        <f t="shared" si="305"/>
        <v/>
      </c>
      <c r="I4904" t="str">
        <f t="shared" si="306"/>
        <v/>
      </c>
    </row>
    <row r="4905" spans="1:9" ht="15" thickBot="1" x14ac:dyDescent="0.35">
      <c r="A4905" s="4" t="s">
        <v>133</v>
      </c>
      <c r="B4905" s="4" t="s">
        <v>70</v>
      </c>
      <c r="C4905" s="5">
        <v>43280</v>
      </c>
      <c r="E4905" s="6">
        <v>127.5</v>
      </c>
      <c r="F4905" t="str">
        <f t="shared" si="304"/>
        <v>June 18</v>
      </c>
      <c r="G4905">
        <f t="shared" si="307"/>
        <v>4904</v>
      </c>
      <c r="H4905" t="str">
        <f t="shared" si="305"/>
        <v/>
      </c>
      <c r="I4905" t="str">
        <f t="shared" si="306"/>
        <v/>
      </c>
    </row>
    <row r="4906" spans="1:9" ht="15" thickBot="1" x14ac:dyDescent="0.35">
      <c r="A4906" s="4" t="s">
        <v>133</v>
      </c>
      <c r="B4906" s="4" t="s">
        <v>8</v>
      </c>
      <c r="C4906" s="5">
        <v>43280</v>
      </c>
      <c r="E4906" s="6">
        <v>1164.58</v>
      </c>
      <c r="F4906" t="str">
        <f t="shared" si="304"/>
        <v>June 18</v>
      </c>
      <c r="G4906">
        <f t="shared" si="307"/>
        <v>4905</v>
      </c>
      <c r="H4906" t="str">
        <f t="shared" si="305"/>
        <v/>
      </c>
      <c r="I4906" t="str">
        <f t="shared" si="306"/>
        <v/>
      </c>
    </row>
    <row r="4907" spans="1:9" ht="15" thickBot="1" x14ac:dyDescent="0.35">
      <c r="A4907" s="4" t="s">
        <v>90</v>
      </c>
      <c r="B4907" s="4" t="s">
        <v>18</v>
      </c>
      <c r="C4907" s="5">
        <v>43280</v>
      </c>
      <c r="E4907" s="6">
        <v>1770.56</v>
      </c>
      <c r="F4907" t="str">
        <f t="shared" si="304"/>
        <v>June 18</v>
      </c>
      <c r="G4907">
        <f t="shared" si="307"/>
        <v>4906</v>
      </c>
      <c r="H4907" t="str">
        <f t="shared" si="305"/>
        <v/>
      </c>
      <c r="I4907" t="str">
        <f t="shared" si="306"/>
        <v/>
      </c>
    </row>
    <row r="4908" spans="1:9" ht="15" thickBot="1" x14ac:dyDescent="0.35">
      <c r="A4908" s="4" t="s">
        <v>357</v>
      </c>
      <c r="B4908" s="4" t="s">
        <v>14</v>
      </c>
      <c r="C4908" s="5">
        <v>43280</v>
      </c>
      <c r="E4908" s="6">
        <v>2413.8000000000002</v>
      </c>
      <c r="F4908" t="str">
        <f t="shared" si="304"/>
        <v>June 18</v>
      </c>
      <c r="G4908">
        <f t="shared" si="307"/>
        <v>4907</v>
      </c>
      <c r="H4908" t="str">
        <f t="shared" si="305"/>
        <v/>
      </c>
      <c r="I4908" t="str">
        <f t="shared" si="306"/>
        <v/>
      </c>
    </row>
    <row r="4909" spans="1:9" ht="15" thickBot="1" x14ac:dyDescent="0.35">
      <c r="A4909" s="4" t="s">
        <v>91</v>
      </c>
      <c r="B4909" s="4" t="s">
        <v>14</v>
      </c>
      <c r="C4909" s="5">
        <v>43280</v>
      </c>
      <c r="E4909" s="6">
        <v>2063.0500000000002</v>
      </c>
      <c r="F4909" t="str">
        <f t="shared" si="304"/>
        <v>June 18</v>
      </c>
      <c r="G4909">
        <f t="shared" si="307"/>
        <v>4908</v>
      </c>
      <c r="H4909" t="str">
        <f t="shared" si="305"/>
        <v/>
      </c>
      <c r="I4909" t="str">
        <f t="shared" si="306"/>
        <v/>
      </c>
    </row>
    <row r="4910" spans="1:9" ht="15" thickBot="1" x14ac:dyDescent="0.35">
      <c r="A4910" s="4" t="s">
        <v>175</v>
      </c>
      <c r="B4910" s="4" t="s">
        <v>43</v>
      </c>
      <c r="C4910" s="5">
        <v>43280</v>
      </c>
      <c r="E4910" s="6">
        <v>367.88</v>
      </c>
      <c r="F4910" t="str">
        <f t="shared" si="304"/>
        <v>June 18</v>
      </c>
      <c r="G4910">
        <f t="shared" si="307"/>
        <v>4909</v>
      </c>
      <c r="H4910" t="str">
        <f t="shared" si="305"/>
        <v/>
      </c>
      <c r="I4910" t="str">
        <f t="shared" si="306"/>
        <v/>
      </c>
    </row>
    <row r="4911" spans="1:9" ht="15" thickBot="1" x14ac:dyDescent="0.35">
      <c r="A4911" s="4" t="s">
        <v>175</v>
      </c>
      <c r="B4911" s="4" t="s">
        <v>45</v>
      </c>
      <c r="C4911" s="5">
        <v>43280</v>
      </c>
      <c r="E4911" s="6">
        <v>167.47</v>
      </c>
      <c r="F4911" t="str">
        <f t="shared" si="304"/>
        <v>June 18</v>
      </c>
      <c r="G4911">
        <f t="shared" si="307"/>
        <v>4910</v>
      </c>
      <c r="H4911" t="str">
        <f t="shared" si="305"/>
        <v/>
      </c>
      <c r="I4911" t="str">
        <f t="shared" si="306"/>
        <v/>
      </c>
    </row>
    <row r="4912" spans="1:9" ht="15" thickBot="1" x14ac:dyDescent="0.35">
      <c r="A4912" s="4" t="s">
        <v>137</v>
      </c>
      <c r="B4912" s="4" t="s">
        <v>18</v>
      </c>
      <c r="C4912" s="5">
        <v>43280</v>
      </c>
      <c r="E4912" s="6">
        <v>1825</v>
      </c>
      <c r="F4912" t="str">
        <f t="shared" si="304"/>
        <v>June 18</v>
      </c>
      <c r="G4912">
        <f t="shared" si="307"/>
        <v>4911</v>
      </c>
      <c r="H4912" t="str">
        <f t="shared" si="305"/>
        <v/>
      </c>
      <c r="I4912" t="str">
        <f t="shared" si="306"/>
        <v/>
      </c>
    </row>
    <row r="4913" spans="1:9" ht="15" thickBot="1" x14ac:dyDescent="0.35">
      <c r="A4913" s="4" t="s">
        <v>19</v>
      </c>
      <c r="B4913" s="4" t="s">
        <v>20</v>
      </c>
      <c r="C4913" s="5">
        <v>43280</v>
      </c>
      <c r="E4913" s="6">
        <v>1356.45</v>
      </c>
      <c r="F4913" t="str">
        <f t="shared" si="304"/>
        <v>June 18</v>
      </c>
      <c r="G4913">
        <f t="shared" si="307"/>
        <v>4912</v>
      </c>
      <c r="H4913" t="str">
        <f t="shared" si="305"/>
        <v/>
      </c>
      <c r="I4913" t="str">
        <f t="shared" si="306"/>
        <v/>
      </c>
    </row>
    <row r="4914" spans="1:9" ht="15" thickBot="1" x14ac:dyDescent="0.35">
      <c r="A4914" s="4" t="s">
        <v>221</v>
      </c>
      <c r="B4914" s="4" t="s">
        <v>8</v>
      </c>
      <c r="C4914" s="5">
        <v>43280</v>
      </c>
      <c r="E4914" s="6">
        <v>1746.21</v>
      </c>
      <c r="F4914" t="str">
        <f t="shared" si="304"/>
        <v>June 18</v>
      </c>
      <c r="G4914">
        <f t="shared" si="307"/>
        <v>4913</v>
      </c>
      <c r="H4914" t="str">
        <f t="shared" si="305"/>
        <v/>
      </c>
      <c r="I4914" t="str">
        <f t="shared" si="306"/>
        <v/>
      </c>
    </row>
    <row r="4915" spans="1:9" ht="15" thickBot="1" x14ac:dyDescent="0.35">
      <c r="A4915" s="4" t="s">
        <v>140</v>
      </c>
      <c r="B4915" s="4" t="s">
        <v>141</v>
      </c>
      <c r="C4915" s="5">
        <v>43280</v>
      </c>
      <c r="E4915" s="6">
        <v>3872.85</v>
      </c>
      <c r="F4915" t="str">
        <f t="shared" si="304"/>
        <v>June 18</v>
      </c>
      <c r="G4915">
        <f t="shared" si="307"/>
        <v>4914</v>
      </c>
      <c r="H4915" t="str">
        <f t="shared" si="305"/>
        <v/>
      </c>
      <c r="I4915" t="str">
        <f t="shared" si="306"/>
        <v/>
      </c>
    </row>
    <row r="4916" spans="1:9" ht="15" thickBot="1" x14ac:dyDescent="0.35">
      <c r="A4916" s="4" t="s">
        <v>140</v>
      </c>
      <c r="B4916" s="4" t="s">
        <v>102</v>
      </c>
      <c r="C4916" s="5">
        <v>43280</v>
      </c>
      <c r="E4916" s="6">
        <v>3440.11</v>
      </c>
      <c r="F4916" t="str">
        <f t="shared" si="304"/>
        <v>June 18</v>
      </c>
      <c r="G4916">
        <f t="shared" si="307"/>
        <v>4915</v>
      </c>
      <c r="H4916" t="str">
        <f t="shared" si="305"/>
        <v/>
      </c>
      <c r="I4916" t="str">
        <f t="shared" si="306"/>
        <v/>
      </c>
    </row>
    <row r="4917" spans="1:9" ht="15" thickBot="1" x14ac:dyDescent="0.35">
      <c r="A4917" s="4" t="s">
        <v>97</v>
      </c>
      <c r="B4917" s="4" t="s">
        <v>6</v>
      </c>
      <c r="C4917" s="5">
        <v>43280</v>
      </c>
      <c r="E4917" s="6">
        <v>121110.25</v>
      </c>
      <c r="F4917" t="str">
        <f t="shared" si="304"/>
        <v>June 18</v>
      </c>
      <c r="G4917">
        <f t="shared" si="307"/>
        <v>4916</v>
      </c>
      <c r="H4917" t="str">
        <f t="shared" si="305"/>
        <v/>
      </c>
      <c r="I4917" t="str">
        <f t="shared" si="306"/>
        <v/>
      </c>
    </row>
    <row r="4918" spans="1:9" ht="15" thickBot="1" x14ac:dyDescent="0.35">
      <c r="A4918" s="4" t="s">
        <v>26</v>
      </c>
      <c r="B4918" s="4" t="s">
        <v>20</v>
      </c>
      <c r="C4918" s="5">
        <v>43280</v>
      </c>
      <c r="E4918" s="6">
        <v>4948</v>
      </c>
      <c r="F4918" t="str">
        <f t="shared" si="304"/>
        <v>June 18</v>
      </c>
      <c r="G4918">
        <f t="shared" si="307"/>
        <v>4917</v>
      </c>
      <c r="H4918" t="str">
        <f t="shared" si="305"/>
        <v/>
      </c>
      <c r="I4918" t="str">
        <f t="shared" si="306"/>
        <v/>
      </c>
    </row>
    <row r="4919" spans="1:9" ht="15" thickBot="1" x14ac:dyDescent="0.35">
      <c r="A4919" s="4" t="s">
        <v>457</v>
      </c>
      <c r="B4919" s="4" t="s">
        <v>85</v>
      </c>
      <c r="C4919" s="5">
        <v>43280</v>
      </c>
      <c r="E4919" s="6">
        <v>1625</v>
      </c>
      <c r="F4919" t="str">
        <f t="shared" si="304"/>
        <v>June 18</v>
      </c>
      <c r="G4919">
        <f t="shared" si="307"/>
        <v>4918</v>
      </c>
      <c r="H4919" t="str">
        <f t="shared" si="305"/>
        <v/>
      </c>
      <c r="I4919" t="str">
        <f t="shared" si="306"/>
        <v/>
      </c>
    </row>
    <row r="4920" spans="1:9" ht="15" thickBot="1" x14ac:dyDescent="0.35">
      <c r="A4920" s="4" t="s">
        <v>29</v>
      </c>
      <c r="B4920" s="4" t="s">
        <v>127</v>
      </c>
      <c r="C4920" s="5">
        <v>43280</v>
      </c>
      <c r="E4920" s="6">
        <v>85.47</v>
      </c>
      <c r="F4920" t="str">
        <f t="shared" si="304"/>
        <v>June 18</v>
      </c>
      <c r="G4920">
        <f t="shared" si="307"/>
        <v>4919</v>
      </c>
      <c r="H4920" t="str">
        <f t="shared" si="305"/>
        <v/>
      </c>
      <c r="I4920" t="str">
        <f t="shared" si="306"/>
        <v/>
      </c>
    </row>
    <row r="4921" spans="1:9" ht="15" thickBot="1" x14ac:dyDescent="0.35">
      <c r="A4921" s="4" t="s">
        <v>29</v>
      </c>
      <c r="B4921" s="4" t="s">
        <v>8</v>
      </c>
      <c r="C4921" s="5">
        <v>43280</v>
      </c>
      <c r="E4921" s="6">
        <v>490.99</v>
      </c>
      <c r="F4921" t="str">
        <f t="shared" si="304"/>
        <v>June 18</v>
      </c>
      <c r="G4921">
        <f t="shared" si="307"/>
        <v>4920</v>
      </c>
      <c r="H4921" t="str">
        <f t="shared" si="305"/>
        <v/>
      </c>
      <c r="I4921" t="str">
        <f t="shared" si="306"/>
        <v/>
      </c>
    </row>
    <row r="4922" spans="1:9" ht="15" thickBot="1" x14ac:dyDescent="0.35">
      <c r="A4922" s="4" t="s">
        <v>144</v>
      </c>
      <c r="B4922" s="4" t="s">
        <v>28</v>
      </c>
      <c r="C4922" s="5">
        <v>43280</v>
      </c>
      <c r="E4922" s="6">
        <v>89246.12</v>
      </c>
      <c r="F4922" t="str">
        <f t="shared" si="304"/>
        <v>June 18</v>
      </c>
      <c r="G4922">
        <f t="shared" si="307"/>
        <v>4921</v>
      </c>
      <c r="H4922" t="str">
        <f t="shared" si="305"/>
        <v/>
      </c>
      <c r="I4922" t="str">
        <f t="shared" si="306"/>
        <v/>
      </c>
    </row>
    <row r="4923" spans="1:9" ht="15" thickBot="1" x14ac:dyDescent="0.35">
      <c r="A4923" s="4" t="s">
        <v>144</v>
      </c>
      <c r="B4923" s="4" t="s">
        <v>33</v>
      </c>
      <c r="C4923" s="5">
        <v>43280</v>
      </c>
      <c r="E4923" s="6">
        <v>55580.25</v>
      </c>
      <c r="F4923" t="str">
        <f t="shared" si="304"/>
        <v>June 18</v>
      </c>
      <c r="G4923">
        <f t="shared" si="307"/>
        <v>4922</v>
      </c>
      <c r="H4923" t="str">
        <f t="shared" si="305"/>
        <v/>
      </c>
      <c r="I4923" t="str">
        <f t="shared" si="306"/>
        <v/>
      </c>
    </row>
    <row r="4924" spans="1:9" ht="15" thickBot="1" x14ac:dyDescent="0.35">
      <c r="A4924" s="4" t="s">
        <v>144</v>
      </c>
      <c r="B4924" s="4" t="s">
        <v>102</v>
      </c>
      <c r="C4924" s="5">
        <v>43280</v>
      </c>
      <c r="E4924" s="6">
        <v>60439.31</v>
      </c>
      <c r="F4924" t="str">
        <f t="shared" si="304"/>
        <v>June 18</v>
      </c>
      <c r="G4924">
        <f t="shared" si="307"/>
        <v>4923</v>
      </c>
      <c r="H4924" t="str">
        <f t="shared" si="305"/>
        <v/>
      </c>
      <c r="I4924" t="str">
        <f t="shared" si="306"/>
        <v/>
      </c>
    </row>
    <row r="4925" spans="1:9" ht="15" thickBot="1" x14ac:dyDescent="0.35">
      <c r="A4925" s="4" t="s">
        <v>32</v>
      </c>
      <c r="B4925" s="4" t="s">
        <v>33</v>
      </c>
      <c r="C4925" s="5">
        <v>43280</v>
      </c>
      <c r="E4925" s="6">
        <v>2869.09</v>
      </c>
      <c r="F4925" t="str">
        <f t="shared" si="304"/>
        <v>June 18</v>
      </c>
      <c r="G4925">
        <f t="shared" si="307"/>
        <v>4924</v>
      </c>
      <c r="H4925" t="str">
        <f t="shared" si="305"/>
        <v/>
      </c>
      <c r="I4925" t="str">
        <f t="shared" si="306"/>
        <v/>
      </c>
    </row>
    <row r="4926" spans="1:9" ht="15" thickBot="1" x14ac:dyDescent="0.35">
      <c r="A4926" s="4" t="s">
        <v>145</v>
      </c>
      <c r="B4926" s="4" t="s">
        <v>28</v>
      </c>
      <c r="C4926" s="5">
        <v>43280</v>
      </c>
      <c r="E4926" s="6">
        <v>4343</v>
      </c>
      <c r="F4926" t="str">
        <f t="shared" si="304"/>
        <v>June 18</v>
      </c>
      <c r="G4926">
        <f t="shared" si="307"/>
        <v>4925</v>
      </c>
      <c r="H4926" t="str">
        <f t="shared" si="305"/>
        <v/>
      </c>
      <c r="I4926" t="str">
        <f t="shared" si="306"/>
        <v/>
      </c>
    </row>
    <row r="4927" spans="1:9" ht="15" thickBot="1" x14ac:dyDescent="0.35">
      <c r="A4927" s="4" t="s">
        <v>371</v>
      </c>
      <c r="B4927" s="4" t="s">
        <v>8</v>
      </c>
      <c r="C4927" s="5">
        <v>43280</v>
      </c>
      <c r="E4927" s="6">
        <v>1455.64</v>
      </c>
      <c r="F4927" t="str">
        <f t="shared" si="304"/>
        <v>June 18</v>
      </c>
      <c r="G4927">
        <f t="shared" si="307"/>
        <v>4926</v>
      </c>
      <c r="H4927" t="str">
        <f t="shared" si="305"/>
        <v/>
      </c>
      <c r="I4927" t="str">
        <f t="shared" si="306"/>
        <v/>
      </c>
    </row>
    <row r="4928" spans="1:9" ht="15" thickBot="1" x14ac:dyDescent="0.35">
      <c r="A4928" s="4" t="s">
        <v>146</v>
      </c>
      <c r="B4928" s="4" t="s">
        <v>8</v>
      </c>
      <c r="C4928" s="5">
        <v>43280</v>
      </c>
      <c r="E4928" s="6">
        <v>1412.64</v>
      </c>
      <c r="F4928" t="str">
        <f t="shared" si="304"/>
        <v>June 18</v>
      </c>
      <c r="G4928">
        <f t="shared" si="307"/>
        <v>4927</v>
      </c>
      <c r="H4928" t="str">
        <f t="shared" si="305"/>
        <v/>
      </c>
      <c r="I4928" t="str">
        <f t="shared" si="306"/>
        <v/>
      </c>
    </row>
    <row r="4929" spans="1:9" ht="15" thickBot="1" x14ac:dyDescent="0.35">
      <c r="A4929" s="4" t="s">
        <v>475</v>
      </c>
      <c r="B4929" s="4" t="s">
        <v>171</v>
      </c>
      <c r="C4929" s="5">
        <v>43280</v>
      </c>
      <c r="E4929" s="6">
        <v>3333</v>
      </c>
      <c r="F4929" t="str">
        <f t="shared" si="304"/>
        <v>June 18</v>
      </c>
      <c r="G4929">
        <f t="shared" si="307"/>
        <v>4928</v>
      </c>
      <c r="H4929" t="str">
        <f t="shared" si="305"/>
        <v/>
      </c>
      <c r="I4929" t="str">
        <f t="shared" si="306"/>
        <v/>
      </c>
    </row>
    <row r="4930" spans="1:9" ht="15" thickBot="1" x14ac:dyDescent="0.35">
      <c r="A4930" s="4" t="s">
        <v>103</v>
      </c>
      <c r="B4930" s="4" t="s">
        <v>89</v>
      </c>
      <c r="C4930" s="5">
        <v>43280</v>
      </c>
      <c r="E4930" s="6">
        <v>13161.85</v>
      </c>
      <c r="F4930" t="str">
        <f t="shared" si="304"/>
        <v>June 18</v>
      </c>
      <c r="G4930">
        <f t="shared" si="307"/>
        <v>4929</v>
      </c>
      <c r="H4930" t="str">
        <f t="shared" si="305"/>
        <v/>
      </c>
      <c r="I4930" t="str">
        <f t="shared" si="306"/>
        <v/>
      </c>
    </row>
    <row r="4931" spans="1:9" ht="15" thickBot="1" x14ac:dyDescent="0.35">
      <c r="A4931" s="4" t="s">
        <v>185</v>
      </c>
      <c r="B4931" s="4" t="s">
        <v>28</v>
      </c>
      <c r="C4931" s="5">
        <v>43280</v>
      </c>
      <c r="E4931" s="6">
        <v>10230.219999999999</v>
      </c>
      <c r="F4931" t="str">
        <f t="shared" ref="F4931:F4994" si="308">IF(C4931&lt;=$R$1,$Q$1,IF(C4931&lt;=$R$2,$Q$2,IF(C4931&lt;=$R$3,$Q$3,IF(C4931&lt;=$R$4,$Q$4,IF(C4931&lt;=$R$5,$Q$5,IF(C4931&lt;=$R$6,$Q$6,IF(C4931&lt;=$R$7,$Q$7,IF(C4931&lt;=$R$8,$Q$8,IF(C4931&lt;=$R$9,$Q$9,IF(C4931&lt;=$R$10,$Q$10,IF(C4931&lt;=$R$11,$Q$11,IF(C4931&lt;=$R$12,$Q$12,IF(C4931&lt;=$R$13,$Q$13,IF(C4931&lt;=$R$14,$Q$14,IF(C4931&lt;=$R$15,$Q$15,IF(C4931&lt;=$R$16,$Q$16,IF(C4931&lt;=$R$17,$Q$17,IF(C4931&lt;=$R$18,$Q$18,IF(C4931&lt;=$R$19,$Q$19,IF(C4931&lt;=$R$20,$Q$20,IF(C4931&lt;=$R$21,$Q$21,IF(C4931&lt;=$R$22,$Q$22,IF(C4931&lt;=$R$23,$Q$23,IF(C4931&lt;=$R$24,$Q$24,IF(C4931&lt;=$R$25,$Q$25,IF(C4931&lt;=$R$26,$Q$26,IF(C4931&lt;=$R$27,$Q$27,IF(C4931&lt;=$R$28,$Q$28,IF(C4931&lt;=$R$29,$Q$29,IF(C4931&lt;=$R$30,$Q$30,IF(C4931&lt;=$R$31,$Q$31,IF(C4931&lt;=$R$32,$Q$32,IF(C4931&lt;=$R$33,$Q$33,IF(C4931&lt;=$R$34,$Q$34,IF(C4931&lt;=$R$35,$Q$35,IF(C4931&lt;=$R$36,$Q$36,""))))))))))))))))))))))))))))))))))))</f>
        <v>June 18</v>
      </c>
      <c r="G4931">
        <f t="shared" si="307"/>
        <v>4930</v>
      </c>
      <c r="H4931" t="str">
        <f t="shared" ref="H4931:H4994" si="309">IF(F4931=$J$1,G4931,"")</f>
        <v/>
      </c>
      <c r="I4931" t="str">
        <f t="shared" ref="I4931:I4994" si="310">IFERROR(SMALL($H$2:$H$8586,G4931),"")</f>
        <v/>
      </c>
    </row>
    <row r="4932" spans="1:9" ht="15" thickBot="1" x14ac:dyDescent="0.35">
      <c r="A4932" s="4" t="s">
        <v>288</v>
      </c>
      <c r="B4932" s="4" t="s">
        <v>14</v>
      </c>
      <c r="C4932" s="5">
        <v>43280</v>
      </c>
      <c r="E4932" s="6">
        <v>2041.66</v>
      </c>
      <c r="F4932" t="str">
        <f t="shared" si="308"/>
        <v>June 18</v>
      </c>
      <c r="G4932">
        <f t="shared" ref="G4932:G4995" si="311">1+G4931</f>
        <v>4931</v>
      </c>
      <c r="H4932" t="str">
        <f t="shared" si="309"/>
        <v/>
      </c>
      <c r="I4932" t="str">
        <f t="shared" si="310"/>
        <v/>
      </c>
    </row>
    <row r="4933" spans="1:9" ht="15" thickBot="1" x14ac:dyDescent="0.35">
      <c r="A4933" s="4" t="s">
        <v>423</v>
      </c>
      <c r="B4933" s="4" t="s">
        <v>8</v>
      </c>
      <c r="C4933" s="5">
        <v>43280</v>
      </c>
      <c r="E4933" s="6">
        <v>28.52</v>
      </c>
      <c r="F4933" t="str">
        <f t="shared" si="308"/>
        <v>June 18</v>
      </c>
      <c r="G4933">
        <f t="shared" si="311"/>
        <v>4932</v>
      </c>
      <c r="H4933" t="str">
        <f t="shared" si="309"/>
        <v/>
      </c>
      <c r="I4933" t="str">
        <f t="shared" si="310"/>
        <v/>
      </c>
    </row>
    <row r="4934" spans="1:9" ht="15" thickBot="1" x14ac:dyDescent="0.35">
      <c r="A4934" s="4" t="s">
        <v>281</v>
      </c>
      <c r="B4934" s="4" t="s">
        <v>12</v>
      </c>
      <c r="C4934" s="5">
        <v>43280</v>
      </c>
      <c r="E4934" s="6">
        <v>172.1</v>
      </c>
      <c r="F4934" t="str">
        <f t="shared" si="308"/>
        <v>June 18</v>
      </c>
      <c r="G4934">
        <f t="shared" si="311"/>
        <v>4933</v>
      </c>
      <c r="H4934" t="str">
        <f t="shared" si="309"/>
        <v/>
      </c>
      <c r="I4934" t="str">
        <f t="shared" si="310"/>
        <v/>
      </c>
    </row>
    <row r="4935" spans="1:9" ht="15" thickBot="1" x14ac:dyDescent="0.35">
      <c r="A4935" s="4" t="s">
        <v>335</v>
      </c>
      <c r="B4935" s="4" t="s">
        <v>102</v>
      </c>
      <c r="C4935" s="5">
        <v>43280</v>
      </c>
      <c r="E4935" s="6">
        <v>3407.3</v>
      </c>
      <c r="F4935" t="str">
        <f t="shared" si="308"/>
        <v>June 18</v>
      </c>
      <c r="G4935">
        <f t="shared" si="311"/>
        <v>4934</v>
      </c>
      <c r="H4935" t="str">
        <f t="shared" si="309"/>
        <v/>
      </c>
      <c r="I4935" t="str">
        <f t="shared" si="310"/>
        <v/>
      </c>
    </row>
    <row r="4936" spans="1:9" ht="15" thickBot="1" x14ac:dyDescent="0.35">
      <c r="A4936" s="4" t="s">
        <v>207</v>
      </c>
      <c r="B4936" s="4" t="s">
        <v>131</v>
      </c>
      <c r="C4936" s="5">
        <v>43280</v>
      </c>
      <c r="E4936" s="6">
        <v>570.85</v>
      </c>
      <c r="F4936" t="str">
        <f t="shared" si="308"/>
        <v>June 18</v>
      </c>
      <c r="G4936">
        <f t="shared" si="311"/>
        <v>4935</v>
      </c>
      <c r="H4936" t="str">
        <f t="shared" si="309"/>
        <v/>
      </c>
      <c r="I4936" t="str">
        <f t="shared" si="310"/>
        <v/>
      </c>
    </row>
    <row r="4937" spans="1:9" ht="15" thickBot="1" x14ac:dyDescent="0.35">
      <c r="A4937" s="4" t="s">
        <v>532</v>
      </c>
      <c r="B4937" s="4" t="s">
        <v>131</v>
      </c>
      <c r="C4937" s="5">
        <v>43280</v>
      </c>
      <c r="E4937" s="6">
        <v>289.10000000000002</v>
      </c>
      <c r="F4937" t="str">
        <f t="shared" si="308"/>
        <v>June 18</v>
      </c>
      <c r="G4937">
        <f t="shared" si="311"/>
        <v>4936</v>
      </c>
      <c r="H4937" t="str">
        <f t="shared" si="309"/>
        <v/>
      </c>
      <c r="I4937" t="str">
        <f t="shared" si="310"/>
        <v/>
      </c>
    </row>
    <row r="4938" spans="1:9" ht="15" thickBot="1" x14ac:dyDescent="0.35">
      <c r="A4938" s="4" t="s">
        <v>532</v>
      </c>
      <c r="B4938" s="4" t="s">
        <v>16</v>
      </c>
      <c r="C4938" s="5">
        <v>43280</v>
      </c>
      <c r="E4938" s="6">
        <v>193.04</v>
      </c>
      <c r="F4938" t="str">
        <f t="shared" si="308"/>
        <v>June 18</v>
      </c>
      <c r="G4938">
        <f t="shared" si="311"/>
        <v>4937</v>
      </c>
      <c r="H4938" t="str">
        <f t="shared" si="309"/>
        <v/>
      </c>
      <c r="I4938" t="str">
        <f t="shared" si="310"/>
        <v/>
      </c>
    </row>
    <row r="4939" spans="1:9" ht="15" thickBot="1" x14ac:dyDescent="0.35">
      <c r="A4939" s="4" t="s">
        <v>533</v>
      </c>
      <c r="B4939" s="4" t="s">
        <v>180</v>
      </c>
      <c r="C4939" s="5">
        <v>43280</v>
      </c>
      <c r="E4939" s="6">
        <v>17500</v>
      </c>
      <c r="F4939" t="str">
        <f t="shared" si="308"/>
        <v>June 18</v>
      </c>
      <c r="G4939">
        <f t="shared" si="311"/>
        <v>4938</v>
      </c>
      <c r="H4939" t="str">
        <f t="shared" si="309"/>
        <v/>
      </c>
      <c r="I4939" t="str">
        <f t="shared" si="310"/>
        <v/>
      </c>
    </row>
    <row r="4940" spans="1:9" ht="15" thickBot="1" x14ac:dyDescent="0.35">
      <c r="A4940" s="4" t="s">
        <v>46</v>
      </c>
      <c r="B4940" s="4" t="s">
        <v>47</v>
      </c>
      <c r="C4940" s="5">
        <v>43280</v>
      </c>
      <c r="E4940" s="6">
        <v>6092.09</v>
      </c>
      <c r="F4940" t="str">
        <f t="shared" si="308"/>
        <v>June 18</v>
      </c>
      <c r="G4940">
        <f t="shared" si="311"/>
        <v>4939</v>
      </c>
      <c r="H4940" t="str">
        <f t="shared" si="309"/>
        <v/>
      </c>
      <c r="I4940" t="str">
        <f t="shared" si="310"/>
        <v/>
      </c>
    </row>
    <row r="4941" spans="1:9" ht="15" thickBot="1" x14ac:dyDescent="0.35">
      <c r="A4941" s="4" t="s">
        <v>46</v>
      </c>
      <c r="B4941" s="4" t="s">
        <v>111</v>
      </c>
      <c r="C4941" s="5">
        <v>43280</v>
      </c>
      <c r="E4941" s="6">
        <v>4987.58</v>
      </c>
      <c r="F4941" t="str">
        <f t="shared" si="308"/>
        <v>June 18</v>
      </c>
      <c r="G4941">
        <f t="shared" si="311"/>
        <v>4940</v>
      </c>
      <c r="H4941" t="str">
        <f t="shared" si="309"/>
        <v/>
      </c>
      <c r="I4941" t="str">
        <f t="shared" si="310"/>
        <v/>
      </c>
    </row>
    <row r="4942" spans="1:9" ht="15" thickBot="1" x14ac:dyDescent="0.35">
      <c r="A4942" s="4" t="s">
        <v>51</v>
      </c>
      <c r="B4942" s="4" t="s">
        <v>22</v>
      </c>
      <c r="C4942" s="5">
        <v>43280</v>
      </c>
      <c r="E4942" s="6">
        <v>70</v>
      </c>
      <c r="F4942" t="str">
        <f t="shared" si="308"/>
        <v>June 18</v>
      </c>
      <c r="G4942">
        <f t="shared" si="311"/>
        <v>4941</v>
      </c>
      <c r="H4942" t="str">
        <f t="shared" si="309"/>
        <v/>
      </c>
      <c r="I4942" t="str">
        <f t="shared" si="310"/>
        <v/>
      </c>
    </row>
    <row r="4943" spans="1:9" ht="15" thickBot="1" x14ac:dyDescent="0.35">
      <c r="A4943" s="4" t="s">
        <v>187</v>
      </c>
      <c r="B4943" s="4" t="s">
        <v>39</v>
      </c>
      <c r="C4943" s="5">
        <v>43280</v>
      </c>
      <c r="E4943" s="6">
        <v>1218.75</v>
      </c>
      <c r="F4943" t="str">
        <f t="shared" si="308"/>
        <v>June 18</v>
      </c>
      <c r="G4943">
        <f t="shared" si="311"/>
        <v>4942</v>
      </c>
      <c r="H4943" t="str">
        <f t="shared" si="309"/>
        <v/>
      </c>
      <c r="I4943" t="str">
        <f t="shared" si="310"/>
        <v/>
      </c>
    </row>
    <row r="4944" spans="1:9" ht="15" thickBot="1" x14ac:dyDescent="0.35">
      <c r="A4944" s="4" t="s">
        <v>56</v>
      </c>
      <c r="B4944" s="4" t="s">
        <v>12</v>
      </c>
      <c r="C4944" s="5">
        <v>43280</v>
      </c>
      <c r="E4944" s="6">
        <v>504.86</v>
      </c>
      <c r="F4944" t="str">
        <f t="shared" si="308"/>
        <v>June 18</v>
      </c>
      <c r="G4944">
        <f t="shared" si="311"/>
        <v>4943</v>
      </c>
      <c r="H4944" t="str">
        <f t="shared" si="309"/>
        <v/>
      </c>
      <c r="I4944" t="str">
        <f t="shared" si="310"/>
        <v/>
      </c>
    </row>
    <row r="4945" spans="1:9" ht="15" thickBot="1" x14ac:dyDescent="0.35">
      <c r="A4945" s="4" t="s">
        <v>56</v>
      </c>
      <c r="B4945" s="4" t="s">
        <v>106</v>
      </c>
      <c r="C4945" s="5">
        <v>43280</v>
      </c>
      <c r="E4945" s="6">
        <v>146.99</v>
      </c>
      <c r="F4945" t="str">
        <f t="shared" si="308"/>
        <v>June 18</v>
      </c>
      <c r="G4945">
        <f t="shared" si="311"/>
        <v>4944</v>
      </c>
      <c r="H4945" t="str">
        <f t="shared" si="309"/>
        <v/>
      </c>
      <c r="I4945" t="str">
        <f t="shared" si="310"/>
        <v/>
      </c>
    </row>
    <row r="4946" spans="1:9" ht="15" thickBot="1" x14ac:dyDescent="0.35">
      <c r="A4946" s="4" t="s">
        <v>57</v>
      </c>
      <c r="B4946" s="4" t="s">
        <v>8</v>
      </c>
      <c r="C4946" s="5">
        <v>43280</v>
      </c>
      <c r="E4946" s="6">
        <v>808.71</v>
      </c>
      <c r="F4946" t="str">
        <f t="shared" si="308"/>
        <v>June 18</v>
      </c>
      <c r="G4946">
        <f t="shared" si="311"/>
        <v>4945</v>
      </c>
      <c r="H4946" t="str">
        <f t="shared" si="309"/>
        <v/>
      </c>
      <c r="I4946" t="str">
        <f t="shared" si="310"/>
        <v/>
      </c>
    </row>
    <row r="4947" spans="1:9" ht="15" thickBot="1" x14ac:dyDescent="0.35">
      <c r="A4947" s="4" t="s">
        <v>62</v>
      </c>
      <c r="B4947" s="4" t="s">
        <v>22</v>
      </c>
      <c r="C4947" s="5">
        <v>43280</v>
      </c>
      <c r="E4947" s="6">
        <v>81</v>
      </c>
      <c r="F4947" t="str">
        <f t="shared" si="308"/>
        <v>June 18</v>
      </c>
      <c r="G4947">
        <f t="shared" si="311"/>
        <v>4946</v>
      </c>
      <c r="H4947" t="str">
        <f t="shared" si="309"/>
        <v/>
      </c>
      <c r="I4947" t="str">
        <f t="shared" si="310"/>
        <v/>
      </c>
    </row>
    <row r="4948" spans="1:9" ht="15" thickBot="1" x14ac:dyDescent="0.35">
      <c r="A4948" s="4" t="s">
        <v>369</v>
      </c>
      <c r="B4948" s="4" t="s">
        <v>28</v>
      </c>
      <c r="C4948" s="5">
        <v>43280</v>
      </c>
      <c r="E4948" s="6">
        <v>9753.23</v>
      </c>
      <c r="F4948" t="str">
        <f t="shared" si="308"/>
        <v>June 18</v>
      </c>
      <c r="G4948">
        <f t="shared" si="311"/>
        <v>4947</v>
      </c>
      <c r="H4948" t="str">
        <f t="shared" si="309"/>
        <v/>
      </c>
      <c r="I4948" t="str">
        <f t="shared" si="310"/>
        <v/>
      </c>
    </row>
    <row r="4949" spans="1:9" ht="15" thickBot="1" x14ac:dyDescent="0.35">
      <c r="A4949" s="4" t="s">
        <v>369</v>
      </c>
      <c r="B4949" s="4" t="s">
        <v>39</v>
      </c>
      <c r="C4949" s="5">
        <v>43280</v>
      </c>
      <c r="E4949" s="6">
        <v>6384.54</v>
      </c>
      <c r="F4949" t="str">
        <f t="shared" si="308"/>
        <v>June 18</v>
      </c>
      <c r="G4949">
        <f t="shared" si="311"/>
        <v>4948</v>
      </c>
      <c r="H4949" t="str">
        <f t="shared" si="309"/>
        <v/>
      </c>
      <c r="I4949" t="str">
        <f t="shared" si="310"/>
        <v/>
      </c>
    </row>
    <row r="4950" spans="1:9" ht="15" thickBot="1" x14ac:dyDescent="0.35">
      <c r="A4950" s="4" t="s">
        <v>516</v>
      </c>
      <c r="B4950" s="4" t="s">
        <v>28</v>
      </c>
      <c r="C4950" s="5">
        <v>43280</v>
      </c>
      <c r="E4950" s="6">
        <v>62902.5</v>
      </c>
      <c r="F4950" t="str">
        <f t="shared" si="308"/>
        <v>June 18</v>
      </c>
      <c r="G4950">
        <f t="shared" si="311"/>
        <v>4949</v>
      </c>
      <c r="H4950" t="str">
        <f t="shared" si="309"/>
        <v/>
      </c>
      <c r="I4950" t="str">
        <f t="shared" si="310"/>
        <v/>
      </c>
    </row>
    <row r="4951" spans="1:9" ht="15" thickBot="1" x14ac:dyDescent="0.35">
      <c r="A4951" s="4" t="s">
        <v>516</v>
      </c>
      <c r="B4951" s="4" t="s">
        <v>50</v>
      </c>
      <c r="C4951" s="5">
        <v>43280</v>
      </c>
      <c r="E4951" s="6">
        <v>-3145.12</v>
      </c>
      <c r="F4951" t="str">
        <f t="shared" si="308"/>
        <v>June 18</v>
      </c>
      <c r="G4951">
        <f t="shared" si="311"/>
        <v>4950</v>
      </c>
      <c r="H4951" t="str">
        <f t="shared" si="309"/>
        <v/>
      </c>
      <c r="I4951" t="str">
        <f t="shared" si="310"/>
        <v/>
      </c>
    </row>
    <row r="4952" spans="1:9" ht="15" thickBot="1" x14ac:dyDescent="0.35">
      <c r="A4952" s="4" t="s">
        <v>71</v>
      </c>
      <c r="B4952" s="4" t="s">
        <v>12</v>
      </c>
      <c r="C4952" s="5">
        <v>43280</v>
      </c>
      <c r="E4952" s="6">
        <v>1214.26</v>
      </c>
      <c r="F4952" t="str">
        <f t="shared" si="308"/>
        <v>June 18</v>
      </c>
      <c r="G4952">
        <f t="shared" si="311"/>
        <v>4951</v>
      </c>
      <c r="H4952" t="str">
        <f t="shared" si="309"/>
        <v/>
      </c>
      <c r="I4952" t="str">
        <f t="shared" si="310"/>
        <v/>
      </c>
    </row>
    <row r="4953" spans="1:9" ht="15" thickBot="1" x14ac:dyDescent="0.35">
      <c r="A4953" s="4" t="s">
        <v>71</v>
      </c>
      <c r="B4953" s="4" t="s">
        <v>106</v>
      </c>
      <c r="C4953" s="5">
        <v>43280</v>
      </c>
      <c r="E4953" s="6">
        <v>228.33</v>
      </c>
      <c r="F4953" t="str">
        <f t="shared" si="308"/>
        <v>June 18</v>
      </c>
      <c r="G4953">
        <f t="shared" si="311"/>
        <v>4952</v>
      </c>
      <c r="H4953" t="str">
        <f t="shared" si="309"/>
        <v/>
      </c>
      <c r="I4953" t="str">
        <f t="shared" si="310"/>
        <v/>
      </c>
    </row>
    <row r="4954" spans="1:9" ht="15" thickBot="1" x14ac:dyDescent="0.35">
      <c r="A4954" s="4" t="s">
        <v>76</v>
      </c>
      <c r="B4954" s="4" t="s">
        <v>214</v>
      </c>
      <c r="C4954" s="5">
        <v>43280</v>
      </c>
      <c r="E4954" s="6">
        <v>37521.339999999997</v>
      </c>
      <c r="F4954" t="str">
        <f t="shared" si="308"/>
        <v>June 18</v>
      </c>
      <c r="G4954">
        <f t="shared" si="311"/>
        <v>4953</v>
      </c>
      <c r="H4954" t="str">
        <f t="shared" si="309"/>
        <v/>
      </c>
      <c r="I4954" t="str">
        <f t="shared" si="310"/>
        <v/>
      </c>
    </row>
    <row r="4955" spans="1:9" ht="15" thickBot="1" x14ac:dyDescent="0.35">
      <c r="A4955" s="4" t="s">
        <v>76</v>
      </c>
      <c r="B4955" s="4" t="s">
        <v>111</v>
      </c>
      <c r="C4955" s="5">
        <v>43280</v>
      </c>
      <c r="E4955" s="6">
        <v>2004.62</v>
      </c>
      <c r="F4955" t="str">
        <f t="shared" si="308"/>
        <v>June 18</v>
      </c>
      <c r="G4955">
        <f t="shared" si="311"/>
        <v>4954</v>
      </c>
      <c r="H4955" t="str">
        <f t="shared" si="309"/>
        <v/>
      </c>
      <c r="I4955" t="str">
        <f t="shared" si="310"/>
        <v/>
      </c>
    </row>
    <row r="4956" spans="1:9" ht="15" thickBot="1" x14ac:dyDescent="0.35">
      <c r="A4956" s="4" t="s">
        <v>125</v>
      </c>
      <c r="B4956" s="4" t="s">
        <v>22</v>
      </c>
      <c r="C4956" s="5">
        <v>43280</v>
      </c>
      <c r="E4956" s="6">
        <v>577.44000000000005</v>
      </c>
      <c r="F4956" t="str">
        <f t="shared" si="308"/>
        <v>June 18</v>
      </c>
      <c r="G4956">
        <f t="shared" si="311"/>
        <v>4955</v>
      </c>
      <c r="H4956" t="str">
        <f t="shared" si="309"/>
        <v/>
      </c>
      <c r="I4956" t="str">
        <f t="shared" si="310"/>
        <v/>
      </c>
    </row>
    <row r="4957" spans="1:9" ht="15" thickBot="1" x14ac:dyDescent="0.35">
      <c r="A4957" s="4" t="s">
        <v>289</v>
      </c>
      <c r="B4957" s="4" t="s">
        <v>89</v>
      </c>
      <c r="C4957" s="5">
        <v>43280</v>
      </c>
      <c r="E4957" s="6">
        <v>1223.2</v>
      </c>
      <c r="F4957" t="str">
        <f t="shared" si="308"/>
        <v>June 18</v>
      </c>
      <c r="G4957">
        <f t="shared" si="311"/>
        <v>4956</v>
      </c>
      <c r="H4957" t="str">
        <f t="shared" si="309"/>
        <v/>
      </c>
      <c r="I4957" t="str">
        <f t="shared" si="310"/>
        <v/>
      </c>
    </row>
    <row r="4958" spans="1:9" ht="15" thickBot="1" x14ac:dyDescent="0.35">
      <c r="A4958" s="4" t="s">
        <v>87</v>
      </c>
      <c r="B4958" s="4" t="s">
        <v>8</v>
      </c>
      <c r="C4958" s="5">
        <v>43287</v>
      </c>
      <c r="E4958" s="6">
        <v>3.35</v>
      </c>
      <c r="F4958" t="str">
        <f t="shared" si="308"/>
        <v>July 18</v>
      </c>
      <c r="G4958">
        <f t="shared" si="311"/>
        <v>4957</v>
      </c>
      <c r="H4958" t="str">
        <f t="shared" si="309"/>
        <v/>
      </c>
      <c r="I4958" t="str">
        <f t="shared" si="310"/>
        <v/>
      </c>
    </row>
    <row r="4959" spans="1:9" ht="15" thickBot="1" x14ac:dyDescent="0.35">
      <c r="A4959" s="4" t="s">
        <v>10</v>
      </c>
      <c r="B4959" s="4" t="s">
        <v>11</v>
      </c>
      <c r="C4959" s="5">
        <v>43287</v>
      </c>
      <c r="E4959" s="6">
        <v>284.08</v>
      </c>
      <c r="F4959" t="str">
        <f t="shared" si="308"/>
        <v>July 18</v>
      </c>
      <c r="G4959">
        <f t="shared" si="311"/>
        <v>4958</v>
      </c>
      <c r="H4959" t="str">
        <f t="shared" si="309"/>
        <v/>
      </c>
      <c r="I4959" t="str">
        <f t="shared" si="310"/>
        <v/>
      </c>
    </row>
    <row r="4960" spans="1:9" ht="15" thickBot="1" x14ac:dyDescent="0.35">
      <c r="A4960" s="4" t="s">
        <v>10</v>
      </c>
      <c r="B4960" s="4" t="s">
        <v>127</v>
      </c>
      <c r="C4960" s="5">
        <v>43287</v>
      </c>
      <c r="E4960" s="6">
        <v>295.8</v>
      </c>
      <c r="F4960" t="str">
        <f t="shared" si="308"/>
        <v>July 18</v>
      </c>
      <c r="G4960">
        <f t="shared" si="311"/>
        <v>4959</v>
      </c>
      <c r="H4960" t="str">
        <f t="shared" si="309"/>
        <v/>
      </c>
      <c r="I4960" t="str">
        <f t="shared" si="310"/>
        <v/>
      </c>
    </row>
    <row r="4961" spans="1:9" ht="15" thickBot="1" x14ac:dyDescent="0.35">
      <c r="A4961" s="4" t="s">
        <v>278</v>
      </c>
      <c r="B4961" s="4" t="s">
        <v>106</v>
      </c>
      <c r="C4961" s="5">
        <v>43287</v>
      </c>
      <c r="E4961" s="6">
        <v>250</v>
      </c>
      <c r="F4961" t="str">
        <f t="shared" si="308"/>
        <v>July 18</v>
      </c>
      <c r="G4961">
        <f t="shared" si="311"/>
        <v>4960</v>
      </c>
      <c r="H4961" t="str">
        <f t="shared" si="309"/>
        <v/>
      </c>
      <c r="I4961" t="str">
        <f t="shared" si="310"/>
        <v/>
      </c>
    </row>
    <row r="4962" spans="1:9" ht="15" thickBot="1" x14ac:dyDescent="0.35">
      <c r="A4962" s="4" t="s">
        <v>133</v>
      </c>
      <c r="B4962" s="4" t="s">
        <v>70</v>
      </c>
      <c r="C4962" s="5">
        <v>43287</v>
      </c>
      <c r="E4962" s="6">
        <v>146.69999999999999</v>
      </c>
      <c r="F4962" t="str">
        <f t="shared" si="308"/>
        <v>July 18</v>
      </c>
      <c r="G4962">
        <f t="shared" si="311"/>
        <v>4961</v>
      </c>
      <c r="H4962" t="str">
        <f t="shared" si="309"/>
        <v/>
      </c>
      <c r="I4962" t="str">
        <f t="shared" si="310"/>
        <v/>
      </c>
    </row>
    <row r="4963" spans="1:9" ht="15" thickBot="1" x14ac:dyDescent="0.35">
      <c r="A4963" s="4" t="s">
        <v>133</v>
      </c>
      <c r="B4963" s="4" t="s">
        <v>8</v>
      </c>
      <c r="C4963" s="5">
        <v>43287</v>
      </c>
      <c r="E4963" s="6">
        <v>18.239999999999998</v>
      </c>
      <c r="F4963" t="str">
        <f t="shared" si="308"/>
        <v>July 18</v>
      </c>
      <c r="G4963">
        <f t="shared" si="311"/>
        <v>4962</v>
      </c>
      <c r="H4963" t="str">
        <f t="shared" si="309"/>
        <v/>
      </c>
      <c r="I4963" t="str">
        <f t="shared" si="310"/>
        <v/>
      </c>
    </row>
    <row r="4964" spans="1:9" ht="15" thickBot="1" x14ac:dyDescent="0.35">
      <c r="A4964" s="4" t="s">
        <v>17</v>
      </c>
      <c r="B4964" s="4" t="s">
        <v>18</v>
      </c>
      <c r="C4964" s="5">
        <v>43287</v>
      </c>
      <c r="E4964" s="6">
        <v>1270.54</v>
      </c>
      <c r="F4964" t="str">
        <f t="shared" si="308"/>
        <v>July 18</v>
      </c>
      <c r="G4964">
        <f t="shared" si="311"/>
        <v>4963</v>
      </c>
      <c r="H4964" t="str">
        <f t="shared" si="309"/>
        <v/>
      </c>
      <c r="I4964" t="str">
        <f t="shared" si="310"/>
        <v/>
      </c>
    </row>
    <row r="4965" spans="1:9" ht="15" thickBot="1" x14ac:dyDescent="0.35">
      <c r="A4965" s="4" t="s">
        <v>19</v>
      </c>
      <c r="B4965" s="4" t="s">
        <v>20</v>
      </c>
      <c r="C4965" s="5">
        <v>43287</v>
      </c>
      <c r="E4965" s="6">
        <v>810.3</v>
      </c>
      <c r="F4965" t="str">
        <f t="shared" si="308"/>
        <v>July 18</v>
      </c>
      <c r="G4965">
        <f t="shared" si="311"/>
        <v>4964</v>
      </c>
      <c r="H4965" t="str">
        <f t="shared" si="309"/>
        <v/>
      </c>
      <c r="I4965" t="str">
        <f t="shared" si="310"/>
        <v/>
      </c>
    </row>
    <row r="4966" spans="1:9" ht="15" thickBot="1" x14ac:dyDescent="0.35">
      <c r="A4966" s="4" t="s">
        <v>456</v>
      </c>
      <c r="B4966" s="4" t="s">
        <v>22</v>
      </c>
      <c r="C4966" s="5">
        <v>43287</v>
      </c>
      <c r="E4966" s="6">
        <v>875</v>
      </c>
      <c r="F4966" t="str">
        <f t="shared" si="308"/>
        <v>July 18</v>
      </c>
      <c r="G4966">
        <f t="shared" si="311"/>
        <v>4965</v>
      </c>
      <c r="H4966" t="str">
        <f t="shared" si="309"/>
        <v/>
      </c>
      <c r="I4966" t="str">
        <f t="shared" si="310"/>
        <v/>
      </c>
    </row>
    <row r="4967" spans="1:9" ht="15" thickBot="1" x14ac:dyDescent="0.35">
      <c r="A4967" s="4" t="s">
        <v>24</v>
      </c>
      <c r="B4967" s="4" t="s">
        <v>25</v>
      </c>
      <c r="C4967" s="5">
        <v>43287</v>
      </c>
      <c r="E4967" s="6">
        <v>9073</v>
      </c>
      <c r="F4967" t="str">
        <f t="shared" si="308"/>
        <v>July 18</v>
      </c>
      <c r="G4967">
        <f t="shared" si="311"/>
        <v>4966</v>
      </c>
      <c r="H4967" t="str">
        <f t="shared" si="309"/>
        <v/>
      </c>
      <c r="I4967" t="str">
        <f t="shared" si="310"/>
        <v/>
      </c>
    </row>
    <row r="4968" spans="1:9" ht="15" thickBot="1" x14ac:dyDescent="0.35">
      <c r="A4968" s="4" t="s">
        <v>178</v>
      </c>
      <c r="B4968" s="4" t="s">
        <v>31</v>
      </c>
      <c r="C4968" s="5">
        <v>43287</v>
      </c>
      <c r="E4968" s="6">
        <v>1274.75</v>
      </c>
      <c r="F4968" t="str">
        <f t="shared" si="308"/>
        <v>July 18</v>
      </c>
      <c r="G4968">
        <f t="shared" si="311"/>
        <v>4967</v>
      </c>
      <c r="H4968" t="str">
        <f t="shared" si="309"/>
        <v/>
      </c>
      <c r="I4968" t="str">
        <f t="shared" si="310"/>
        <v/>
      </c>
    </row>
    <row r="4969" spans="1:9" ht="15" thickBot="1" x14ac:dyDescent="0.35">
      <c r="A4969" s="4" t="s">
        <v>26</v>
      </c>
      <c r="B4969" s="4" t="s">
        <v>20</v>
      </c>
      <c r="C4969" s="5">
        <v>43287</v>
      </c>
      <c r="E4969" s="6">
        <v>653.29</v>
      </c>
      <c r="F4969" t="str">
        <f t="shared" si="308"/>
        <v>July 18</v>
      </c>
      <c r="G4969">
        <f t="shared" si="311"/>
        <v>4968</v>
      </c>
      <c r="H4969" t="str">
        <f t="shared" si="309"/>
        <v/>
      </c>
      <c r="I4969" t="str">
        <f t="shared" si="310"/>
        <v/>
      </c>
    </row>
    <row r="4970" spans="1:9" ht="15" thickBot="1" x14ac:dyDescent="0.35">
      <c r="A4970" s="4" t="s">
        <v>233</v>
      </c>
      <c r="B4970" s="4" t="s">
        <v>12</v>
      </c>
      <c r="C4970" s="5">
        <v>43287</v>
      </c>
      <c r="E4970" s="6">
        <v>24.85</v>
      </c>
      <c r="F4970" t="str">
        <f t="shared" si="308"/>
        <v>July 18</v>
      </c>
      <c r="G4970">
        <f t="shared" si="311"/>
        <v>4969</v>
      </c>
      <c r="H4970" t="str">
        <f t="shared" si="309"/>
        <v/>
      </c>
      <c r="I4970" t="str">
        <f t="shared" si="310"/>
        <v/>
      </c>
    </row>
    <row r="4971" spans="1:9" ht="15" thickBot="1" x14ac:dyDescent="0.35">
      <c r="A4971" s="4" t="s">
        <v>30</v>
      </c>
      <c r="B4971" s="4" t="s">
        <v>31</v>
      </c>
      <c r="C4971" s="5">
        <v>43287</v>
      </c>
      <c r="E4971" s="6">
        <v>491.58</v>
      </c>
      <c r="F4971" t="str">
        <f t="shared" si="308"/>
        <v>July 18</v>
      </c>
      <c r="G4971">
        <f t="shared" si="311"/>
        <v>4970</v>
      </c>
      <c r="H4971" t="str">
        <f t="shared" si="309"/>
        <v/>
      </c>
      <c r="I4971" t="str">
        <f t="shared" si="310"/>
        <v/>
      </c>
    </row>
    <row r="4972" spans="1:9" ht="15" thickBot="1" x14ac:dyDescent="0.35">
      <c r="A4972" s="4" t="s">
        <v>32</v>
      </c>
      <c r="B4972" s="4" t="s">
        <v>33</v>
      </c>
      <c r="C4972" s="5">
        <v>43287</v>
      </c>
      <c r="E4972" s="6">
        <v>2733.41</v>
      </c>
      <c r="F4972" t="str">
        <f t="shared" si="308"/>
        <v>July 18</v>
      </c>
      <c r="G4972">
        <f t="shared" si="311"/>
        <v>4971</v>
      </c>
      <c r="H4972" t="str">
        <f t="shared" si="309"/>
        <v/>
      </c>
      <c r="I4972" t="str">
        <f t="shared" si="310"/>
        <v/>
      </c>
    </row>
    <row r="4973" spans="1:9" ht="15" thickBot="1" x14ac:dyDescent="0.35">
      <c r="A4973" s="4" t="s">
        <v>36</v>
      </c>
      <c r="B4973" s="4" t="s">
        <v>18</v>
      </c>
      <c r="C4973" s="5">
        <v>43287</v>
      </c>
      <c r="E4973" s="6">
        <v>400.43</v>
      </c>
      <c r="F4973" t="str">
        <f t="shared" si="308"/>
        <v>July 18</v>
      </c>
      <c r="G4973">
        <f t="shared" si="311"/>
        <v>4972</v>
      </c>
      <c r="H4973" t="str">
        <f t="shared" si="309"/>
        <v/>
      </c>
      <c r="I4973" t="str">
        <f t="shared" si="310"/>
        <v/>
      </c>
    </row>
    <row r="4974" spans="1:9" ht="15" thickBot="1" x14ac:dyDescent="0.35">
      <c r="A4974" s="4" t="s">
        <v>145</v>
      </c>
      <c r="B4974" s="4" t="s">
        <v>28</v>
      </c>
      <c r="C4974" s="5">
        <v>43287</v>
      </c>
      <c r="E4974" s="6">
        <v>6920</v>
      </c>
      <c r="F4974" t="str">
        <f t="shared" si="308"/>
        <v>July 18</v>
      </c>
      <c r="G4974">
        <f t="shared" si="311"/>
        <v>4973</v>
      </c>
      <c r="H4974" t="str">
        <f t="shared" si="309"/>
        <v/>
      </c>
      <c r="I4974" t="str">
        <f t="shared" si="310"/>
        <v/>
      </c>
    </row>
    <row r="4975" spans="1:9" ht="15" thickBot="1" x14ac:dyDescent="0.35">
      <c r="A4975" s="4" t="s">
        <v>371</v>
      </c>
      <c r="B4975" s="4" t="s">
        <v>8</v>
      </c>
      <c r="C4975" s="5">
        <v>43287</v>
      </c>
      <c r="E4975" s="6">
        <v>295.23</v>
      </c>
      <c r="F4975" t="str">
        <f t="shared" si="308"/>
        <v>July 18</v>
      </c>
      <c r="G4975">
        <f t="shared" si="311"/>
        <v>4974</v>
      </c>
      <c r="H4975" t="str">
        <f t="shared" si="309"/>
        <v/>
      </c>
      <c r="I4975" t="str">
        <f t="shared" si="310"/>
        <v/>
      </c>
    </row>
    <row r="4976" spans="1:9" ht="15" thickBot="1" x14ac:dyDescent="0.35">
      <c r="A4976" s="4" t="s">
        <v>146</v>
      </c>
      <c r="B4976" s="4" t="s">
        <v>8</v>
      </c>
      <c r="C4976" s="5">
        <v>43287</v>
      </c>
      <c r="E4976" s="6">
        <v>394.29</v>
      </c>
      <c r="F4976" t="str">
        <f t="shared" si="308"/>
        <v>July 18</v>
      </c>
      <c r="G4976">
        <f t="shared" si="311"/>
        <v>4975</v>
      </c>
      <c r="H4976" t="str">
        <f t="shared" si="309"/>
        <v/>
      </c>
      <c r="I4976" t="str">
        <f t="shared" si="310"/>
        <v/>
      </c>
    </row>
    <row r="4977" spans="1:9" ht="15" thickBot="1" x14ac:dyDescent="0.35">
      <c r="A4977" s="4" t="s">
        <v>475</v>
      </c>
      <c r="B4977" s="4" t="s">
        <v>171</v>
      </c>
      <c r="C4977" s="5">
        <v>43287</v>
      </c>
      <c r="E4977" s="6">
        <v>11660.75</v>
      </c>
      <c r="F4977" t="str">
        <f t="shared" si="308"/>
        <v>July 18</v>
      </c>
      <c r="G4977">
        <f t="shared" si="311"/>
        <v>4976</v>
      </c>
      <c r="H4977" t="str">
        <f t="shared" si="309"/>
        <v/>
      </c>
      <c r="I4977" t="str">
        <f t="shared" si="310"/>
        <v/>
      </c>
    </row>
    <row r="4978" spans="1:9" ht="15" thickBot="1" x14ac:dyDescent="0.35">
      <c r="A4978" s="4" t="s">
        <v>520</v>
      </c>
      <c r="B4978" s="4" t="s">
        <v>14</v>
      </c>
      <c r="C4978" s="5">
        <v>43287</v>
      </c>
      <c r="E4978" s="6">
        <v>3873.41</v>
      </c>
      <c r="F4978" t="str">
        <f t="shared" si="308"/>
        <v>July 18</v>
      </c>
      <c r="G4978">
        <f t="shared" si="311"/>
        <v>4977</v>
      </c>
      <c r="H4978" t="str">
        <f t="shared" si="309"/>
        <v/>
      </c>
      <c r="I4978" t="str">
        <f t="shared" si="310"/>
        <v/>
      </c>
    </row>
    <row r="4979" spans="1:9" ht="15" thickBot="1" x14ac:dyDescent="0.35">
      <c r="A4979" s="4" t="s">
        <v>423</v>
      </c>
      <c r="B4979" s="4" t="s">
        <v>8</v>
      </c>
      <c r="C4979" s="5">
        <v>43287</v>
      </c>
      <c r="E4979" s="6">
        <v>55.2</v>
      </c>
      <c r="F4979" t="str">
        <f t="shared" si="308"/>
        <v>July 18</v>
      </c>
      <c r="G4979">
        <f t="shared" si="311"/>
        <v>4978</v>
      </c>
      <c r="H4979" t="str">
        <f t="shared" si="309"/>
        <v/>
      </c>
      <c r="I4979" t="str">
        <f t="shared" si="310"/>
        <v/>
      </c>
    </row>
    <row r="4980" spans="1:9" ht="15" thickBot="1" x14ac:dyDescent="0.35">
      <c r="A4980" s="4" t="s">
        <v>38</v>
      </c>
      <c r="B4980" s="4" t="s">
        <v>39</v>
      </c>
      <c r="C4980" s="5">
        <v>43287</v>
      </c>
      <c r="E4980" s="6">
        <v>1616.97</v>
      </c>
      <c r="F4980" t="str">
        <f t="shared" si="308"/>
        <v>July 18</v>
      </c>
      <c r="G4980">
        <f t="shared" si="311"/>
        <v>4979</v>
      </c>
      <c r="H4980" t="str">
        <f t="shared" si="309"/>
        <v/>
      </c>
      <c r="I4980" t="str">
        <f t="shared" si="310"/>
        <v/>
      </c>
    </row>
    <row r="4981" spans="1:9" ht="15" thickBot="1" x14ac:dyDescent="0.35">
      <c r="A4981" s="4" t="s">
        <v>281</v>
      </c>
      <c r="B4981" s="4" t="s">
        <v>12</v>
      </c>
      <c r="C4981" s="5">
        <v>43287</v>
      </c>
      <c r="E4981" s="6">
        <v>62.83</v>
      </c>
      <c r="F4981" t="str">
        <f t="shared" si="308"/>
        <v>July 18</v>
      </c>
      <c r="G4981">
        <f t="shared" si="311"/>
        <v>4980</v>
      </c>
      <c r="H4981" t="str">
        <f t="shared" si="309"/>
        <v/>
      </c>
      <c r="I4981" t="str">
        <f t="shared" si="310"/>
        <v/>
      </c>
    </row>
    <row r="4982" spans="1:9" ht="15" thickBot="1" x14ac:dyDescent="0.35">
      <c r="A4982" s="4" t="s">
        <v>335</v>
      </c>
      <c r="B4982" s="4" t="s">
        <v>102</v>
      </c>
      <c r="C4982" s="5">
        <v>43287</v>
      </c>
      <c r="E4982" s="6">
        <v>1240.8499999999999</v>
      </c>
      <c r="F4982" t="str">
        <f t="shared" si="308"/>
        <v>July 18</v>
      </c>
      <c r="G4982">
        <f t="shared" si="311"/>
        <v>4981</v>
      </c>
      <c r="H4982" t="str">
        <f t="shared" si="309"/>
        <v/>
      </c>
      <c r="I4982" t="str">
        <f t="shared" si="310"/>
        <v/>
      </c>
    </row>
    <row r="4983" spans="1:9" ht="15" thickBot="1" x14ac:dyDescent="0.35">
      <c r="A4983" s="4" t="s">
        <v>534</v>
      </c>
      <c r="B4983" s="4" t="s">
        <v>70</v>
      </c>
      <c r="C4983" s="5">
        <v>43287</v>
      </c>
      <c r="E4983" s="6">
        <v>410</v>
      </c>
      <c r="F4983" t="str">
        <f t="shared" si="308"/>
        <v>July 18</v>
      </c>
      <c r="G4983">
        <f t="shared" si="311"/>
        <v>4982</v>
      </c>
      <c r="H4983" t="str">
        <f t="shared" si="309"/>
        <v/>
      </c>
      <c r="I4983" t="str">
        <f t="shared" si="310"/>
        <v/>
      </c>
    </row>
    <row r="4984" spans="1:9" ht="15" thickBot="1" x14ac:dyDescent="0.35">
      <c r="A4984" s="4" t="s">
        <v>408</v>
      </c>
      <c r="B4984" s="4" t="s">
        <v>16</v>
      </c>
      <c r="C4984" s="5">
        <v>43287</v>
      </c>
      <c r="E4984" s="6">
        <v>18.149999999999999</v>
      </c>
      <c r="F4984" t="str">
        <f t="shared" si="308"/>
        <v>July 18</v>
      </c>
      <c r="G4984">
        <f t="shared" si="311"/>
        <v>4983</v>
      </c>
      <c r="H4984" t="str">
        <f t="shared" si="309"/>
        <v/>
      </c>
      <c r="I4984" t="str">
        <f t="shared" si="310"/>
        <v/>
      </c>
    </row>
    <row r="4985" spans="1:9" ht="15" thickBot="1" x14ac:dyDescent="0.35">
      <c r="A4985" s="4" t="s">
        <v>243</v>
      </c>
      <c r="B4985" s="4" t="s">
        <v>131</v>
      </c>
      <c r="C4985" s="5">
        <v>43287</v>
      </c>
      <c r="E4985" s="6">
        <v>106.2</v>
      </c>
      <c r="F4985" t="str">
        <f t="shared" si="308"/>
        <v>July 18</v>
      </c>
      <c r="G4985">
        <f t="shared" si="311"/>
        <v>4984</v>
      </c>
      <c r="H4985" t="str">
        <f t="shared" si="309"/>
        <v/>
      </c>
      <c r="I4985" t="str">
        <f t="shared" si="310"/>
        <v/>
      </c>
    </row>
    <row r="4986" spans="1:9" ht="15" thickBot="1" x14ac:dyDescent="0.35">
      <c r="A4986" s="4" t="s">
        <v>41</v>
      </c>
      <c r="B4986" s="4" t="s">
        <v>8</v>
      </c>
      <c r="C4986" s="5">
        <v>43287</v>
      </c>
      <c r="E4986" s="6">
        <v>199.68</v>
      </c>
      <c r="F4986" t="str">
        <f t="shared" si="308"/>
        <v>July 18</v>
      </c>
      <c r="G4986">
        <f t="shared" si="311"/>
        <v>4985</v>
      </c>
      <c r="H4986" t="str">
        <f t="shared" si="309"/>
        <v/>
      </c>
      <c r="I4986" t="str">
        <f t="shared" si="310"/>
        <v/>
      </c>
    </row>
    <row r="4987" spans="1:9" ht="15" thickBot="1" x14ac:dyDescent="0.35">
      <c r="A4987" s="4" t="s">
        <v>467</v>
      </c>
      <c r="B4987" s="4" t="s">
        <v>131</v>
      </c>
      <c r="C4987" s="5">
        <v>43287</v>
      </c>
      <c r="E4987" s="6">
        <v>200.53</v>
      </c>
      <c r="F4987" t="str">
        <f t="shared" si="308"/>
        <v>July 18</v>
      </c>
      <c r="G4987">
        <f t="shared" si="311"/>
        <v>4986</v>
      </c>
      <c r="H4987" t="str">
        <f t="shared" si="309"/>
        <v/>
      </c>
      <c r="I4987" t="str">
        <f t="shared" si="310"/>
        <v/>
      </c>
    </row>
    <row r="4988" spans="1:9" ht="15" thickBot="1" x14ac:dyDescent="0.35">
      <c r="A4988" s="4" t="s">
        <v>533</v>
      </c>
      <c r="B4988" s="4" t="s">
        <v>180</v>
      </c>
      <c r="C4988" s="5">
        <v>43287</v>
      </c>
      <c r="E4988" s="6">
        <v>1215</v>
      </c>
      <c r="F4988" t="str">
        <f t="shared" si="308"/>
        <v>July 18</v>
      </c>
      <c r="G4988">
        <f t="shared" si="311"/>
        <v>4987</v>
      </c>
      <c r="H4988" t="str">
        <f t="shared" si="309"/>
        <v/>
      </c>
      <c r="I4988" t="str">
        <f t="shared" si="310"/>
        <v/>
      </c>
    </row>
    <row r="4989" spans="1:9" ht="15" thickBot="1" x14ac:dyDescent="0.35">
      <c r="A4989" s="4" t="s">
        <v>533</v>
      </c>
      <c r="B4989" s="4" t="s">
        <v>25</v>
      </c>
      <c r="C4989" s="5">
        <v>43287</v>
      </c>
      <c r="E4989" s="6">
        <v>10501.05</v>
      </c>
      <c r="F4989" t="str">
        <f t="shared" si="308"/>
        <v>July 18</v>
      </c>
      <c r="G4989">
        <f t="shared" si="311"/>
        <v>4988</v>
      </c>
      <c r="H4989" t="str">
        <f t="shared" si="309"/>
        <v/>
      </c>
      <c r="I4989" t="str">
        <f t="shared" si="310"/>
        <v/>
      </c>
    </row>
    <row r="4990" spans="1:9" ht="15" thickBot="1" x14ac:dyDescent="0.35">
      <c r="A4990" s="4" t="s">
        <v>42</v>
      </c>
      <c r="B4990" s="4" t="s">
        <v>43</v>
      </c>
      <c r="C4990" s="5">
        <v>43287</v>
      </c>
      <c r="E4990" s="6">
        <v>233</v>
      </c>
      <c r="F4990" t="str">
        <f t="shared" si="308"/>
        <v>July 18</v>
      </c>
      <c r="G4990">
        <f t="shared" si="311"/>
        <v>4989</v>
      </c>
      <c r="H4990" t="str">
        <f t="shared" si="309"/>
        <v/>
      </c>
      <c r="I4990" t="str">
        <f t="shared" si="310"/>
        <v/>
      </c>
    </row>
    <row r="4991" spans="1:9" ht="15" thickBot="1" x14ac:dyDescent="0.35">
      <c r="A4991" s="4" t="s">
        <v>46</v>
      </c>
      <c r="B4991" s="4" t="s">
        <v>47</v>
      </c>
      <c r="C4991" s="5">
        <v>43287</v>
      </c>
      <c r="E4991" s="6">
        <v>3771.95</v>
      </c>
      <c r="F4991" t="str">
        <f t="shared" si="308"/>
        <v>July 18</v>
      </c>
      <c r="G4991">
        <f t="shared" si="311"/>
        <v>4990</v>
      </c>
      <c r="H4991" t="str">
        <f t="shared" si="309"/>
        <v/>
      </c>
      <c r="I4991" t="str">
        <f t="shared" si="310"/>
        <v/>
      </c>
    </row>
    <row r="4992" spans="1:9" ht="15" thickBot="1" x14ac:dyDescent="0.35">
      <c r="A4992" s="4" t="s">
        <v>51</v>
      </c>
      <c r="B4992" s="4" t="s">
        <v>22</v>
      </c>
      <c r="C4992" s="5">
        <v>43287</v>
      </c>
      <c r="E4992" s="6">
        <v>70</v>
      </c>
      <c r="F4992" t="str">
        <f t="shared" si="308"/>
        <v>July 18</v>
      </c>
      <c r="G4992">
        <f t="shared" si="311"/>
        <v>4991</v>
      </c>
      <c r="H4992" t="str">
        <f t="shared" si="309"/>
        <v/>
      </c>
      <c r="I4992" t="str">
        <f t="shared" si="310"/>
        <v/>
      </c>
    </row>
    <row r="4993" spans="1:9" ht="15" thickBot="1" x14ac:dyDescent="0.35">
      <c r="A4993" s="4" t="s">
        <v>209</v>
      </c>
      <c r="B4993" s="4" t="s">
        <v>210</v>
      </c>
      <c r="C4993" s="5">
        <v>43287</v>
      </c>
      <c r="E4993" s="6">
        <v>1013.78</v>
      </c>
      <c r="F4993" t="str">
        <f t="shared" si="308"/>
        <v>July 18</v>
      </c>
      <c r="G4993">
        <f t="shared" si="311"/>
        <v>4992</v>
      </c>
      <c r="H4993" t="str">
        <f t="shared" si="309"/>
        <v/>
      </c>
      <c r="I4993" t="str">
        <f t="shared" si="310"/>
        <v/>
      </c>
    </row>
    <row r="4994" spans="1:9" ht="15" thickBot="1" x14ac:dyDescent="0.35">
      <c r="A4994" s="4" t="s">
        <v>304</v>
      </c>
      <c r="B4994" s="4" t="s">
        <v>127</v>
      </c>
      <c r="C4994" s="5">
        <v>43287</v>
      </c>
      <c r="E4994" s="6">
        <v>298.95</v>
      </c>
      <c r="F4994" t="str">
        <f t="shared" si="308"/>
        <v>July 18</v>
      </c>
      <c r="G4994">
        <f t="shared" si="311"/>
        <v>4993</v>
      </c>
      <c r="H4994" t="str">
        <f t="shared" si="309"/>
        <v/>
      </c>
      <c r="I4994" t="str">
        <f t="shared" si="310"/>
        <v/>
      </c>
    </row>
    <row r="4995" spans="1:9" ht="15" thickBot="1" x14ac:dyDescent="0.35">
      <c r="A4995" s="4" t="s">
        <v>114</v>
      </c>
      <c r="B4995" s="4" t="s">
        <v>115</v>
      </c>
      <c r="C4995" s="5">
        <v>43287</v>
      </c>
      <c r="E4995" s="6">
        <v>3653.72</v>
      </c>
      <c r="F4995" t="str">
        <f t="shared" ref="F4995:F5058" si="312">IF(C4995&lt;=$R$1,$Q$1,IF(C4995&lt;=$R$2,$Q$2,IF(C4995&lt;=$R$3,$Q$3,IF(C4995&lt;=$R$4,$Q$4,IF(C4995&lt;=$R$5,$Q$5,IF(C4995&lt;=$R$6,$Q$6,IF(C4995&lt;=$R$7,$Q$7,IF(C4995&lt;=$R$8,$Q$8,IF(C4995&lt;=$R$9,$Q$9,IF(C4995&lt;=$R$10,$Q$10,IF(C4995&lt;=$R$11,$Q$11,IF(C4995&lt;=$R$12,$Q$12,IF(C4995&lt;=$R$13,$Q$13,IF(C4995&lt;=$R$14,$Q$14,IF(C4995&lt;=$R$15,$Q$15,IF(C4995&lt;=$R$16,$Q$16,IF(C4995&lt;=$R$17,$Q$17,IF(C4995&lt;=$R$18,$Q$18,IF(C4995&lt;=$R$19,$Q$19,IF(C4995&lt;=$R$20,$Q$20,IF(C4995&lt;=$R$21,$Q$21,IF(C4995&lt;=$R$22,$Q$22,IF(C4995&lt;=$R$23,$Q$23,IF(C4995&lt;=$R$24,$Q$24,IF(C4995&lt;=$R$25,$Q$25,IF(C4995&lt;=$R$26,$Q$26,IF(C4995&lt;=$R$27,$Q$27,IF(C4995&lt;=$R$28,$Q$28,IF(C4995&lt;=$R$29,$Q$29,IF(C4995&lt;=$R$30,$Q$30,IF(C4995&lt;=$R$31,$Q$31,IF(C4995&lt;=$R$32,$Q$32,IF(C4995&lt;=$R$33,$Q$33,IF(C4995&lt;=$R$34,$Q$34,IF(C4995&lt;=$R$35,$Q$35,IF(C4995&lt;=$R$36,$Q$36,""))))))))))))))))))))))))))))))))))))</f>
        <v>July 18</v>
      </c>
      <c r="G4995">
        <f t="shared" si="311"/>
        <v>4994</v>
      </c>
      <c r="H4995" t="str">
        <f t="shared" ref="H4995:H5058" si="313">IF(F4995=$J$1,G4995,"")</f>
        <v/>
      </c>
      <c r="I4995" t="str">
        <f t="shared" ref="I4995:I5058" si="314">IFERROR(SMALL($H$2:$H$8586,G4995),"")</f>
        <v/>
      </c>
    </row>
    <row r="4996" spans="1:9" ht="15" thickBot="1" x14ac:dyDescent="0.35">
      <c r="A4996" s="4" t="s">
        <v>116</v>
      </c>
      <c r="B4996" s="4" t="s">
        <v>45</v>
      </c>
      <c r="C4996" s="5">
        <v>43287</v>
      </c>
      <c r="E4996" s="6">
        <v>156.37</v>
      </c>
      <c r="F4996" t="str">
        <f t="shared" si="312"/>
        <v>July 18</v>
      </c>
      <c r="G4996">
        <f t="shared" ref="G4996:G5059" si="315">1+G4995</f>
        <v>4995</v>
      </c>
      <c r="H4996" t="str">
        <f t="shared" si="313"/>
        <v/>
      </c>
      <c r="I4996" t="str">
        <f t="shared" si="314"/>
        <v/>
      </c>
    </row>
    <row r="4997" spans="1:9" ht="15" thickBot="1" x14ac:dyDescent="0.35">
      <c r="A4997" s="4" t="s">
        <v>280</v>
      </c>
      <c r="B4997" s="4" t="s">
        <v>106</v>
      </c>
      <c r="C4997" s="5">
        <v>43287</v>
      </c>
      <c r="E4997" s="6">
        <v>300</v>
      </c>
      <c r="F4997" t="str">
        <f t="shared" si="312"/>
        <v>July 18</v>
      </c>
      <c r="G4997">
        <f t="shared" si="315"/>
        <v>4996</v>
      </c>
      <c r="H4997" t="str">
        <f t="shared" si="313"/>
        <v/>
      </c>
      <c r="I4997" t="str">
        <f t="shared" si="314"/>
        <v/>
      </c>
    </row>
    <row r="4998" spans="1:9" ht="15" thickBot="1" x14ac:dyDescent="0.35">
      <c r="A4998" s="4" t="s">
        <v>57</v>
      </c>
      <c r="B4998" s="4" t="s">
        <v>8</v>
      </c>
      <c r="C4998" s="5">
        <v>43287</v>
      </c>
      <c r="E4998" s="6">
        <v>1152.92</v>
      </c>
      <c r="F4998" t="str">
        <f t="shared" si="312"/>
        <v>July 18</v>
      </c>
      <c r="G4998">
        <f t="shared" si="315"/>
        <v>4997</v>
      </c>
      <c r="H4998" t="str">
        <f t="shared" si="313"/>
        <v/>
      </c>
      <c r="I4998" t="str">
        <f t="shared" si="314"/>
        <v/>
      </c>
    </row>
    <row r="4999" spans="1:9" ht="15" thickBot="1" x14ac:dyDescent="0.35">
      <c r="A4999" s="4" t="s">
        <v>157</v>
      </c>
      <c r="B4999" s="4" t="s">
        <v>89</v>
      </c>
      <c r="C4999" s="5">
        <v>43287</v>
      </c>
      <c r="E4999" s="6">
        <v>124.21</v>
      </c>
      <c r="F4999" t="str">
        <f t="shared" si="312"/>
        <v>July 18</v>
      </c>
      <c r="G4999">
        <f t="shared" si="315"/>
        <v>4998</v>
      </c>
      <c r="H4999" t="str">
        <f t="shared" si="313"/>
        <v/>
      </c>
      <c r="I4999" t="str">
        <f t="shared" si="314"/>
        <v/>
      </c>
    </row>
    <row r="5000" spans="1:9" ht="15" thickBot="1" x14ac:dyDescent="0.35">
      <c r="A5000" s="4" t="s">
        <v>157</v>
      </c>
      <c r="B5000" s="4" t="s">
        <v>22</v>
      </c>
      <c r="C5000" s="5">
        <v>43287</v>
      </c>
      <c r="E5000" s="6">
        <v>97.04</v>
      </c>
      <c r="F5000" t="str">
        <f t="shared" si="312"/>
        <v>July 18</v>
      </c>
      <c r="G5000">
        <f t="shared" si="315"/>
        <v>4999</v>
      </c>
      <c r="H5000" t="str">
        <f t="shared" si="313"/>
        <v/>
      </c>
      <c r="I5000" t="str">
        <f t="shared" si="314"/>
        <v/>
      </c>
    </row>
    <row r="5001" spans="1:9" ht="15" thickBot="1" x14ac:dyDescent="0.35">
      <c r="A5001" s="4" t="s">
        <v>58</v>
      </c>
      <c r="B5001" s="4" t="s">
        <v>18</v>
      </c>
      <c r="C5001" s="5">
        <v>43287</v>
      </c>
      <c r="E5001" s="6">
        <v>1735.94</v>
      </c>
      <c r="F5001" t="str">
        <f t="shared" si="312"/>
        <v>July 18</v>
      </c>
      <c r="G5001">
        <f t="shared" si="315"/>
        <v>5000</v>
      </c>
      <c r="H5001" t="str">
        <f t="shared" si="313"/>
        <v/>
      </c>
      <c r="I5001" t="str">
        <f t="shared" si="314"/>
        <v/>
      </c>
    </row>
    <row r="5002" spans="1:9" ht="15" thickBot="1" x14ac:dyDescent="0.35">
      <c r="A5002" s="4" t="s">
        <v>211</v>
      </c>
      <c r="B5002" s="4" t="s">
        <v>212</v>
      </c>
      <c r="C5002" s="5">
        <v>43287</v>
      </c>
      <c r="E5002" s="6">
        <v>133</v>
      </c>
      <c r="F5002" t="str">
        <f t="shared" si="312"/>
        <v>July 18</v>
      </c>
      <c r="G5002">
        <f t="shared" si="315"/>
        <v>5001</v>
      </c>
      <c r="H5002" t="str">
        <f t="shared" si="313"/>
        <v/>
      </c>
      <c r="I5002" t="str">
        <f t="shared" si="314"/>
        <v/>
      </c>
    </row>
    <row r="5003" spans="1:9" ht="15" thickBot="1" x14ac:dyDescent="0.35">
      <c r="A5003" s="4" t="s">
        <v>237</v>
      </c>
      <c r="B5003" s="4" t="s">
        <v>12</v>
      </c>
      <c r="C5003" s="5">
        <v>43287</v>
      </c>
      <c r="E5003" s="6">
        <v>44.8</v>
      </c>
      <c r="F5003" t="str">
        <f t="shared" si="312"/>
        <v>July 18</v>
      </c>
      <c r="G5003">
        <f t="shared" si="315"/>
        <v>5002</v>
      </c>
      <c r="H5003" t="str">
        <f t="shared" si="313"/>
        <v/>
      </c>
      <c r="I5003" t="str">
        <f t="shared" si="314"/>
        <v/>
      </c>
    </row>
    <row r="5004" spans="1:9" ht="15" thickBot="1" x14ac:dyDescent="0.35">
      <c r="A5004" s="4" t="s">
        <v>213</v>
      </c>
      <c r="B5004" s="4" t="s">
        <v>22</v>
      </c>
      <c r="C5004" s="5">
        <v>43287</v>
      </c>
      <c r="E5004" s="6">
        <v>274</v>
      </c>
      <c r="F5004" t="str">
        <f t="shared" si="312"/>
        <v>July 18</v>
      </c>
      <c r="G5004">
        <f t="shared" si="315"/>
        <v>5003</v>
      </c>
      <c r="H5004" t="str">
        <f t="shared" si="313"/>
        <v/>
      </c>
      <c r="I5004" t="str">
        <f t="shared" si="314"/>
        <v/>
      </c>
    </row>
    <row r="5005" spans="1:9" ht="15" thickBot="1" x14ac:dyDescent="0.35">
      <c r="A5005" s="4" t="s">
        <v>193</v>
      </c>
      <c r="B5005" s="4" t="s">
        <v>18</v>
      </c>
      <c r="C5005" s="5">
        <v>43287</v>
      </c>
      <c r="E5005" s="6">
        <v>42.28</v>
      </c>
      <c r="F5005" t="str">
        <f t="shared" si="312"/>
        <v>July 18</v>
      </c>
      <c r="G5005">
        <f t="shared" si="315"/>
        <v>5004</v>
      </c>
      <c r="H5005" t="str">
        <f t="shared" si="313"/>
        <v/>
      </c>
      <c r="I5005" t="str">
        <f t="shared" si="314"/>
        <v/>
      </c>
    </row>
    <row r="5006" spans="1:9" ht="15" thickBot="1" x14ac:dyDescent="0.35">
      <c r="A5006" s="4" t="s">
        <v>72</v>
      </c>
      <c r="B5006" s="4" t="s">
        <v>73</v>
      </c>
      <c r="C5006" s="5">
        <v>43287</v>
      </c>
      <c r="E5006" s="6">
        <v>25998.21</v>
      </c>
      <c r="F5006" t="str">
        <f t="shared" si="312"/>
        <v>July 18</v>
      </c>
      <c r="G5006">
        <f t="shared" si="315"/>
        <v>5005</v>
      </c>
      <c r="H5006" t="str">
        <f t="shared" si="313"/>
        <v/>
      </c>
      <c r="I5006" t="str">
        <f t="shared" si="314"/>
        <v/>
      </c>
    </row>
    <row r="5007" spans="1:9" ht="15" thickBot="1" x14ac:dyDescent="0.35">
      <c r="A5007" s="4" t="s">
        <v>75</v>
      </c>
      <c r="B5007" s="4" t="s">
        <v>14</v>
      </c>
      <c r="C5007" s="5">
        <v>43287</v>
      </c>
      <c r="E5007" s="6">
        <v>14200</v>
      </c>
      <c r="F5007" t="str">
        <f t="shared" si="312"/>
        <v>July 18</v>
      </c>
      <c r="G5007">
        <f t="shared" si="315"/>
        <v>5006</v>
      </c>
      <c r="H5007" t="str">
        <f t="shared" si="313"/>
        <v/>
      </c>
      <c r="I5007" t="str">
        <f t="shared" si="314"/>
        <v/>
      </c>
    </row>
    <row r="5008" spans="1:9" ht="15" thickBot="1" x14ac:dyDescent="0.35">
      <c r="A5008" s="4" t="s">
        <v>420</v>
      </c>
      <c r="B5008" s="4" t="s">
        <v>43</v>
      </c>
      <c r="C5008" s="5">
        <v>43287</v>
      </c>
      <c r="E5008" s="6">
        <v>500</v>
      </c>
      <c r="F5008" t="str">
        <f t="shared" si="312"/>
        <v>July 18</v>
      </c>
      <c r="G5008">
        <f t="shared" si="315"/>
        <v>5007</v>
      </c>
      <c r="H5008" t="str">
        <f t="shared" si="313"/>
        <v/>
      </c>
      <c r="I5008" t="str">
        <f t="shared" si="314"/>
        <v/>
      </c>
    </row>
    <row r="5009" spans="1:9" ht="15" thickBot="1" x14ac:dyDescent="0.35">
      <c r="A5009" s="4" t="s">
        <v>5</v>
      </c>
      <c r="B5009" s="4" t="s">
        <v>6</v>
      </c>
      <c r="C5009" s="5">
        <v>43287</v>
      </c>
      <c r="E5009" s="6">
        <v>211525.3</v>
      </c>
      <c r="F5009" t="str">
        <f t="shared" si="312"/>
        <v>July 18</v>
      </c>
      <c r="G5009">
        <f t="shared" si="315"/>
        <v>5008</v>
      </c>
      <c r="H5009" t="str">
        <f t="shared" si="313"/>
        <v/>
      </c>
      <c r="I5009" t="str">
        <f t="shared" si="314"/>
        <v/>
      </c>
    </row>
    <row r="5010" spans="1:9" ht="15" thickBot="1" x14ac:dyDescent="0.35">
      <c r="A5010" s="4" t="s">
        <v>377</v>
      </c>
      <c r="B5010" s="4" t="s">
        <v>8</v>
      </c>
      <c r="C5010" s="5">
        <v>43287</v>
      </c>
      <c r="E5010" s="6">
        <v>85</v>
      </c>
      <c r="F5010" t="str">
        <f t="shared" si="312"/>
        <v>July 18</v>
      </c>
      <c r="G5010">
        <f t="shared" si="315"/>
        <v>5009</v>
      </c>
      <c r="H5010" t="str">
        <f t="shared" si="313"/>
        <v/>
      </c>
      <c r="I5010" t="str">
        <f t="shared" si="314"/>
        <v/>
      </c>
    </row>
    <row r="5011" spans="1:9" ht="15" thickBot="1" x14ac:dyDescent="0.35">
      <c r="A5011" s="4" t="s">
        <v>84</v>
      </c>
      <c r="B5011" s="4" t="s">
        <v>85</v>
      </c>
      <c r="C5011" s="5">
        <v>43287</v>
      </c>
      <c r="E5011" s="6">
        <v>472.34</v>
      </c>
      <c r="F5011" t="str">
        <f t="shared" si="312"/>
        <v>July 18</v>
      </c>
      <c r="G5011">
        <f t="shared" si="315"/>
        <v>5010</v>
      </c>
      <c r="H5011" t="str">
        <f t="shared" si="313"/>
        <v/>
      </c>
      <c r="I5011" t="str">
        <f t="shared" si="314"/>
        <v/>
      </c>
    </row>
    <row r="5012" spans="1:9" ht="15" thickBot="1" x14ac:dyDescent="0.35">
      <c r="A5012" s="4" t="s">
        <v>144</v>
      </c>
      <c r="B5012" s="4" t="s">
        <v>214</v>
      </c>
      <c r="C5012" s="5">
        <v>43290</v>
      </c>
      <c r="E5012" s="6">
        <v>72448.47</v>
      </c>
      <c r="F5012" t="str">
        <f t="shared" si="312"/>
        <v>July 18</v>
      </c>
      <c r="G5012">
        <f t="shared" si="315"/>
        <v>5011</v>
      </c>
      <c r="H5012" t="str">
        <f t="shared" si="313"/>
        <v/>
      </c>
      <c r="I5012" t="str">
        <f t="shared" si="314"/>
        <v/>
      </c>
    </row>
    <row r="5013" spans="1:9" ht="15" thickBot="1" x14ac:dyDescent="0.35">
      <c r="A5013" s="4" t="s">
        <v>172</v>
      </c>
      <c r="B5013" s="4" t="s">
        <v>8</v>
      </c>
      <c r="C5013" s="5">
        <v>43294</v>
      </c>
      <c r="E5013" s="6">
        <v>1048.53</v>
      </c>
      <c r="F5013" t="str">
        <f t="shared" si="312"/>
        <v>July 18</v>
      </c>
      <c r="G5013">
        <f t="shared" si="315"/>
        <v>5012</v>
      </c>
      <c r="H5013" t="str">
        <f t="shared" si="313"/>
        <v/>
      </c>
      <c r="I5013" t="str">
        <f t="shared" si="314"/>
        <v/>
      </c>
    </row>
    <row r="5014" spans="1:9" ht="15" thickBot="1" x14ac:dyDescent="0.35">
      <c r="A5014" s="4" t="s">
        <v>307</v>
      </c>
      <c r="B5014" s="4" t="s">
        <v>22</v>
      </c>
      <c r="C5014" s="5">
        <v>43294</v>
      </c>
      <c r="E5014" s="6">
        <v>193.01</v>
      </c>
      <c r="F5014" t="str">
        <f t="shared" si="312"/>
        <v>July 18</v>
      </c>
      <c r="G5014">
        <f t="shared" si="315"/>
        <v>5013</v>
      </c>
      <c r="H5014" t="str">
        <f t="shared" si="313"/>
        <v/>
      </c>
      <c r="I5014" t="str">
        <f t="shared" si="314"/>
        <v/>
      </c>
    </row>
    <row r="5015" spans="1:9" ht="15" thickBot="1" x14ac:dyDescent="0.35">
      <c r="A5015" s="4" t="s">
        <v>87</v>
      </c>
      <c r="B5015" s="4" t="s">
        <v>8</v>
      </c>
      <c r="C5015" s="5">
        <v>43294</v>
      </c>
      <c r="E5015" s="6">
        <v>410.93</v>
      </c>
      <c r="F5015" t="str">
        <f t="shared" si="312"/>
        <v>July 18</v>
      </c>
      <c r="G5015">
        <f t="shared" si="315"/>
        <v>5014</v>
      </c>
      <c r="H5015" t="str">
        <f t="shared" si="313"/>
        <v/>
      </c>
      <c r="I5015" t="str">
        <f t="shared" si="314"/>
        <v/>
      </c>
    </row>
    <row r="5016" spans="1:9" ht="15" thickBot="1" x14ac:dyDescent="0.35">
      <c r="A5016" s="4" t="s">
        <v>7</v>
      </c>
      <c r="B5016" s="4" t="s">
        <v>127</v>
      </c>
      <c r="C5016" s="5">
        <v>43294</v>
      </c>
      <c r="E5016" s="6">
        <v>78</v>
      </c>
      <c r="F5016" t="str">
        <f t="shared" si="312"/>
        <v>July 18</v>
      </c>
      <c r="G5016">
        <f t="shared" si="315"/>
        <v>5015</v>
      </c>
      <c r="H5016" t="str">
        <f t="shared" si="313"/>
        <v/>
      </c>
      <c r="I5016" t="str">
        <f t="shared" si="314"/>
        <v/>
      </c>
    </row>
    <row r="5017" spans="1:9" ht="15" thickBot="1" x14ac:dyDescent="0.35">
      <c r="A5017" s="4" t="s">
        <v>406</v>
      </c>
      <c r="B5017" s="4" t="s">
        <v>100</v>
      </c>
      <c r="C5017" s="5">
        <v>43294</v>
      </c>
      <c r="E5017" s="6">
        <v>850.5</v>
      </c>
      <c r="F5017" t="str">
        <f t="shared" si="312"/>
        <v>July 18</v>
      </c>
      <c r="G5017">
        <f t="shared" si="315"/>
        <v>5016</v>
      </c>
      <c r="H5017" t="str">
        <f t="shared" si="313"/>
        <v/>
      </c>
      <c r="I5017" t="str">
        <f t="shared" si="314"/>
        <v/>
      </c>
    </row>
    <row r="5018" spans="1:9" ht="15" thickBot="1" x14ac:dyDescent="0.35">
      <c r="A5018" s="4" t="s">
        <v>10</v>
      </c>
      <c r="B5018" s="4" t="s">
        <v>11</v>
      </c>
      <c r="C5018" s="5">
        <v>43294</v>
      </c>
      <c r="E5018" s="6">
        <v>290.39999999999998</v>
      </c>
      <c r="F5018" t="str">
        <f t="shared" si="312"/>
        <v>July 18</v>
      </c>
      <c r="G5018">
        <f t="shared" si="315"/>
        <v>5017</v>
      </c>
      <c r="H5018" t="str">
        <f t="shared" si="313"/>
        <v/>
      </c>
      <c r="I5018" t="str">
        <f t="shared" si="314"/>
        <v/>
      </c>
    </row>
    <row r="5019" spans="1:9" ht="15" thickBot="1" x14ac:dyDescent="0.35">
      <c r="A5019" s="4" t="s">
        <v>10</v>
      </c>
      <c r="B5019" s="4" t="s">
        <v>127</v>
      </c>
      <c r="C5019" s="5">
        <v>43294</v>
      </c>
      <c r="E5019" s="6">
        <v>297.83999999999997</v>
      </c>
      <c r="F5019" t="str">
        <f t="shared" si="312"/>
        <v>July 18</v>
      </c>
      <c r="G5019">
        <f t="shared" si="315"/>
        <v>5018</v>
      </c>
      <c r="H5019" t="str">
        <f t="shared" si="313"/>
        <v/>
      </c>
      <c r="I5019" t="str">
        <f t="shared" si="314"/>
        <v/>
      </c>
    </row>
    <row r="5020" spans="1:9" ht="15" thickBot="1" x14ac:dyDescent="0.35">
      <c r="A5020" s="4" t="s">
        <v>133</v>
      </c>
      <c r="B5020" s="4" t="s">
        <v>70</v>
      </c>
      <c r="C5020" s="5">
        <v>43294</v>
      </c>
      <c r="E5020" s="6">
        <v>102</v>
      </c>
      <c r="F5020" t="str">
        <f t="shared" si="312"/>
        <v>July 18</v>
      </c>
      <c r="G5020">
        <f t="shared" si="315"/>
        <v>5019</v>
      </c>
      <c r="H5020" t="str">
        <f t="shared" si="313"/>
        <v/>
      </c>
      <c r="I5020" t="str">
        <f t="shared" si="314"/>
        <v/>
      </c>
    </row>
    <row r="5021" spans="1:9" ht="15" thickBot="1" x14ac:dyDescent="0.35">
      <c r="A5021" s="4" t="s">
        <v>133</v>
      </c>
      <c r="B5021" s="4" t="s">
        <v>8</v>
      </c>
      <c r="C5021" s="5">
        <v>43294</v>
      </c>
      <c r="E5021" s="6">
        <v>29.04</v>
      </c>
      <c r="F5021" t="str">
        <f t="shared" si="312"/>
        <v>July 18</v>
      </c>
      <c r="G5021">
        <f t="shared" si="315"/>
        <v>5020</v>
      </c>
      <c r="H5021" t="str">
        <f t="shared" si="313"/>
        <v/>
      </c>
      <c r="I5021" t="str">
        <f t="shared" si="314"/>
        <v/>
      </c>
    </row>
    <row r="5022" spans="1:9" ht="15" thickBot="1" x14ac:dyDescent="0.35">
      <c r="A5022" s="4" t="s">
        <v>357</v>
      </c>
      <c r="B5022" s="4" t="s">
        <v>14</v>
      </c>
      <c r="C5022" s="5">
        <v>43294</v>
      </c>
      <c r="E5022" s="6">
        <v>2503.1999999999998</v>
      </c>
      <c r="F5022" t="str">
        <f t="shared" si="312"/>
        <v>July 18</v>
      </c>
      <c r="G5022">
        <f t="shared" si="315"/>
        <v>5021</v>
      </c>
      <c r="H5022" t="str">
        <f t="shared" si="313"/>
        <v/>
      </c>
      <c r="I5022" t="str">
        <f t="shared" si="314"/>
        <v/>
      </c>
    </row>
    <row r="5023" spans="1:9" ht="15" thickBot="1" x14ac:dyDescent="0.35">
      <c r="A5023" s="4" t="s">
        <v>134</v>
      </c>
      <c r="B5023" s="4" t="s">
        <v>22</v>
      </c>
      <c r="C5023" s="5">
        <v>43294</v>
      </c>
      <c r="E5023" s="6">
        <v>1119.25</v>
      </c>
      <c r="F5023" t="str">
        <f t="shared" si="312"/>
        <v>July 18</v>
      </c>
      <c r="G5023">
        <f t="shared" si="315"/>
        <v>5022</v>
      </c>
      <c r="H5023" t="str">
        <f t="shared" si="313"/>
        <v/>
      </c>
      <c r="I5023" t="str">
        <f t="shared" si="314"/>
        <v/>
      </c>
    </row>
    <row r="5024" spans="1:9" ht="15" thickBot="1" x14ac:dyDescent="0.35">
      <c r="A5024" s="4" t="s">
        <v>17</v>
      </c>
      <c r="B5024" s="4" t="s">
        <v>18</v>
      </c>
      <c r="C5024" s="5">
        <v>43294</v>
      </c>
      <c r="E5024" s="6">
        <v>1615.79</v>
      </c>
      <c r="F5024" t="str">
        <f t="shared" si="312"/>
        <v>July 18</v>
      </c>
      <c r="G5024">
        <f t="shared" si="315"/>
        <v>5023</v>
      </c>
      <c r="H5024" t="str">
        <f t="shared" si="313"/>
        <v/>
      </c>
      <c r="I5024" t="str">
        <f t="shared" si="314"/>
        <v/>
      </c>
    </row>
    <row r="5025" spans="1:9" ht="15" thickBot="1" x14ac:dyDescent="0.35">
      <c r="A5025" s="4" t="s">
        <v>291</v>
      </c>
      <c r="B5025" s="4" t="s">
        <v>39</v>
      </c>
      <c r="C5025" s="5">
        <v>43294</v>
      </c>
      <c r="E5025" s="6">
        <v>475</v>
      </c>
      <c r="F5025" t="str">
        <f t="shared" si="312"/>
        <v>July 18</v>
      </c>
      <c r="G5025">
        <f t="shared" si="315"/>
        <v>5024</v>
      </c>
      <c r="H5025" t="str">
        <f t="shared" si="313"/>
        <v/>
      </c>
      <c r="I5025" t="str">
        <f t="shared" si="314"/>
        <v/>
      </c>
    </row>
    <row r="5026" spans="1:9" ht="15" thickBot="1" x14ac:dyDescent="0.35">
      <c r="A5026" s="4" t="s">
        <v>93</v>
      </c>
      <c r="B5026" s="4" t="s">
        <v>94</v>
      </c>
      <c r="C5026" s="5">
        <v>43294</v>
      </c>
      <c r="E5026" s="6">
        <v>58679.4</v>
      </c>
      <c r="F5026" t="str">
        <f t="shared" si="312"/>
        <v>July 18</v>
      </c>
      <c r="G5026">
        <f t="shared" si="315"/>
        <v>5025</v>
      </c>
      <c r="H5026" t="str">
        <f t="shared" si="313"/>
        <v/>
      </c>
      <c r="I5026" t="str">
        <f t="shared" si="314"/>
        <v/>
      </c>
    </row>
    <row r="5027" spans="1:9" ht="15" thickBot="1" x14ac:dyDescent="0.35">
      <c r="A5027" s="4" t="s">
        <v>93</v>
      </c>
      <c r="B5027" s="4" t="s">
        <v>95</v>
      </c>
      <c r="C5027" s="5">
        <v>43294</v>
      </c>
      <c r="E5027" s="6">
        <v>31929.15</v>
      </c>
      <c r="F5027" t="str">
        <f t="shared" si="312"/>
        <v>July 18</v>
      </c>
      <c r="G5027">
        <f t="shared" si="315"/>
        <v>5026</v>
      </c>
      <c r="H5027" t="str">
        <f t="shared" si="313"/>
        <v/>
      </c>
      <c r="I5027" t="str">
        <f t="shared" si="314"/>
        <v/>
      </c>
    </row>
    <row r="5028" spans="1:9" ht="15" thickBot="1" x14ac:dyDescent="0.35">
      <c r="A5028" s="4" t="s">
        <v>19</v>
      </c>
      <c r="B5028" s="4" t="s">
        <v>20</v>
      </c>
      <c r="C5028" s="5">
        <v>43294</v>
      </c>
      <c r="E5028" s="6">
        <v>2028.25</v>
      </c>
      <c r="F5028" t="str">
        <f t="shared" si="312"/>
        <v>July 18</v>
      </c>
      <c r="G5028">
        <f t="shared" si="315"/>
        <v>5027</v>
      </c>
      <c r="H5028" t="str">
        <f t="shared" si="313"/>
        <v/>
      </c>
      <c r="I5028" t="str">
        <f t="shared" si="314"/>
        <v/>
      </c>
    </row>
    <row r="5029" spans="1:9" ht="15" thickBot="1" x14ac:dyDescent="0.35">
      <c r="A5029" s="4" t="s">
        <v>96</v>
      </c>
      <c r="B5029" s="4" t="s">
        <v>45</v>
      </c>
      <c r="C5029" s="5">
        <v>43294</v>
      </c>
      <c r="E5029" s="6">
        <v>477.5</v>
      </c>
      <c r="F5029" t="str">
        <f t="shared" si="312"/>
        <v>July 18</v>
      </c>
      <c r="G5029">
        <f t="shared" si="315"/>
        <v>5028</v>
      </c>
      <c r="H5029" t="str">
        <f t="shared" si="313"/>
        <v/>
      </c>
      <c r="I5029" t="str">
        <f t="shared" si="314"/>
        <v/>
      </c>
    </row>
    <row r="5030" spans="1:9" ht="15" thickBot="1" x14ac:dyDescent="0.35">
      <c r="A5030" s="4" t="s">
        <v>221</v>
      </c>
      <c r="B5030" s="4" t="s">
        <v>8</v>
      </c>
      <c r="C5030" s="5">
        <v>43294</v>
      </c>
      <c r="E5030" s="6">
        <v>350</v>
      </c>
      <c r="F5030" t="str">
        <f t="shared" si="312"/>
        <v>July 18</v>
      </c>
      <c r="G5030">
        <f t="shared" si="315"/>
        <v>5029</v>
      </c>
      <c r="H5030" t="str">
        <f t="shared" si="313"/>
        <v/>
      </c>
      <c r="I5030" t="str">
        <f t="shared" si="314"/>
        <v/>
      </c>
    </row>
    <row r="5031" spans="1:9" ht="15" thickBot="1" x14ac:dyDescent="0.35">
      <c r="A5031" s="4" t="s">
        <v>140</v>
      </c>
      <c r="B5031" s="4" t="s">
        <v>210</v>
      </c>
      <c r="C5031" s="5">
        <v>43294</v>
      </c>
      <c r="E5031" s="6">
        <v>256.57</v>
      </c>
      <c r="F5031" t="str">
        <f t="shared" si="312"/>
        <v>July 18</v>
      </c>
      <c r="G5031">
        <f t="shared" si="315"/>
        <v>5030</v>
      </c>
      <c r="H5031" t="str">
        <f t="shared" si="313"/>
        <v/>
      </c>
      <c r="I5031" t="str">
        <f t="shared" si="314"/>
        <v/>
      </c>
    </row>
    <row r="5032" spans="1:9" ht="15" thickBot="1" x14ac:dyDescent="0.35">
      <c r="A5032" s="4" t="s">
        <v>97</v>
      </c>
      <c r="B5032" s="4" t="s">
        <v>6</v>
      </c>
      <c r="C5032" s="5">
        <v>43294</v>
      </c>
      <c r="E5032" s="6">
        <v>116884.14</v>
      </c>
      <c r="F5032" t="str">
        <f t="shared" si="312"/>
        <v>July 18</v>
      </c>
      <c r="G5032">
        <f t="shared" si="315"/>
        <v>5031</v>
      </c>
      <c r="H5032" t="str">
        <f t="shared" si="313"/>
        <v/>
      </c>
      <c r="I5032" t="str">
        <f t="shared" si="314"/>
        <v/>
      </c>
    </row>
    <row r="5033" spans="1:9" ht="15" thickBot="1" x14ac:dyDescent="0.35">
      <c r="A5033" s="4" t="s">
        <v>98</v>
      </c>
      <c r="B5033" s="4" t="s">
        <v>22</v>
      </c>
      <c r="C5033" s="5">
        <v>43294</v>
      </c>
      <c r="E5033" s="6">
        <v>8587.17</v>
      </c>
      <c r="F5033" t="str">
        <f t="shared" si="312"/>
        <v>July 18</v>
      </c>
      <c r="G5033">
        <f t="shared" si="315"/>
        <v>5032</v>
      </c>
      <c r="H5033" t="str">
        <f t="shared" si="313"/>
        <v/>
      </c>
      <c r="I5033" t="str">
        <f t="shared" si="314"/>
        <v/>
      </c>
    </row>
    <row r="5034" spans="1:9" ht="15" thickBot="1" x14ac:dyDescent="0.35">
      <c r="A5034" s="4" t="s">
        <v>26</v>
      </c>
      <c r="B5034" s="4" t="s">
        <v>20</v>
      </c>
      <c r="C5034" s="5">
        <v>43294</v>
      </c>
      <c r="E5034" s="6">
        <v>3104.2</v>
      </c>
      <c r="F5034" t="str">
        <f t="shared" si="312"/>
        <v>July 18</v>
      </c>
      <c r="G5034">
        <f t="shared" si="315"/>
        <v>5033</v>
      </c>
      <c r="H5034" t="str">
        <f t="shared" si="313"/>
        <v/>
      </c>
      <c r="I5034" t="str">
        <f t="shared" si="314"/>
        <v/>
      </c>
    </row>
    <row r="5035" spans="1:9" ht="15" thickBot="1" x14ac:dyDescent="0.35">
      <c r="A5035" s="4" t="s">
        <v>179</v>
      </c>
      <c r="B5035" s="4" t="s">
        <v>180</v>
      </c>
      <c r="C5035" s="5">
        <v>43294</v>
      </c>
      <c r="E5035" s="6">
        <v>117</v>
      </c>
      <c r="F5035" t="str">
        <f t="shared" si="312"/>
        <v>July 18</v>
      </c>
      <c r="G5035">
        <f t="shared" si="315"/>
        <v>5034</v>
      </c>
      <c r="H5035" t="str">
        <f t="shared" si="313"/>
        <v/>
      </c>
      <c r="I5035" t="str">
        <f t="shared" si="314"/>
        <v/>
      </c>
    </row>
    <row r="5036" spans="1:9" ht="15" thickBot="1" x14ac:dyDescent="0.35">
      <c r="A5036" s="4" t="s">
        <v>461</v>
      </c>
      <c r="B5036" s="4" t="s">
        <v>70</v>
      </c>
      <c r="C5036" s="5">
        <v>43294</v>
      </c>
      <c r="E5036" s="6">
        <v>93.95</v>
      </c>
      <c r="F5036" t="str">
        <f t="shared" si="312"/>
        <v>July 18</v>
      </c>
      <c r="G5036">
        <f t="shared" si="315"/>
        <v>5035</v>
      </c>
      <c r="H5036" t="str">
        <f t="shared" si="313"/>
        <v/>
      </c>
      <c r="I5036" t="str">
        <f t="shared" si="314"/>
        <v/>
      </c>
    </row>
    <row r="5037" spans="1:9" ht="15" thickBot="1" x14ac:dyDescent="0.35">
      <c r="A5037" s="4" t="s">
        <v>101</v>
      </c>
      <c r="B5037" s="4" t="s">
        <v>102</v>
      </c>
      <c r="C5037" s="5">
        <v>43294</v>
      </c>
      <c r="E5037" s="6">
        <v>9139</v>
      </c>
      <c r="F5037" t="str">
        <f t="shared" si="312"/>
        <v>July 18</v>
      </c>
      <c r="G5037">
        <f t="shared" si="315"/>
        <v>5036</v>
      </c>
      <c r="H5037" t="str">
        <f t="shared" si="313"/>
        <v/>
      </c>
      <c r="I5037" t="str">
        <f t="shared" si="314"/>
        <v/>
      </c>
    </row>
    <row r="5038" spans="1:9" ht="15" thickBot="1" x14ac:dyDescent="0.35">
      <c r="A5038" s="4" t="s">
        <v>438</v>
      </c>
      <c r="B5038" s="4" t="s">
        <v>43</v>
      </c>
      <c r="C5038" s="5">
        <v>43294</v>
      </c>
      <c r="E5038" s="6">
        <v>250</v>
      </c>
      <c r="F5038" t="str">
        <f t="shared" si="312"/>
        <v>July 18</v>
      </c>
      <c r="G5038">
        <f t="shared" si="315"/>
        <v>5037</v>
      </c>
      <c r="H5038" t="str">
        <f t="shared" si="313"/>
        <v/>
      </c>
      <c r="I5038" t="str">
        <f t="shared" si="314"/>
        <v/>
      </c>
    </row>
    <row r="5039" spans="1:9" ht="15" thickBot="1" x14ac:dyDescent="0.35">
      <c r="A5039" s="4" t="s">
        <v>29</v>
      </c>
      <c r="B5039" s="4" t="s">
        <v>127</v>
      </c>
      <c r="C5039" s="5">
        <v>43294</v>
      </c>
      <c r="E5039" s="6">
        <v>195.68</v>
      </c>
      <c r="F5039" t="str">
        <f t="shared" si="312"/>
        <v>July 18</v>
      </c>
      <c r="G5039">
        <f t="shared" si="315"/>
        <v>5038</v>
      </c>
      <c r="H5039" t="str">
        <f t="shared" si="313"/>
        <v/>
      </c>
      <c r="I5039" t="str">
        <f t="shared" si="314"/>
        <v/>
      </c>
    </row>
    <row r="5040" spans="1:9" ht="15" thickBot="1" x14ac:dyDescent="0.35">
      <c r="A5040" s="4" t="s">
        <v>32</v>
      </c>
      <c r="B5040" s="4" t="s">
        <v>33</v>
      </c>
      <c r="C5040" s="5">
        <v>43294</v>
      </c>
      <c r="E5040" s="6">
        <v>2658.06</v>
      </c>
      <c r="F5040" t="str">
        <f t="shared" si="312"/>
        <v>July 18</v>
      </c>
      <c r="G5040">
        <f t="shared" si="315"/>
        <v>5039</v>
      </c>
      <c r="H5040" t="str">
        <f t="shared" si="313"/>
        <v/>
      </c>
      <c r="I5040" t="str">
        <f t="shared" si="314"/>
        <v/>
      </c>
    </row>
    <row r="5041" spans="1:9" ht="15" thickBot="1" x14ac:dyDescent="0.35">
      <c r="A5041" s="4" t="s">
        <v>197</v>
      </c>
      <c r="B5041" s="4" t="s">
        <v>70</v>
      </c>
      <c r="C5041" s="5">
        <v>43294</v>
      </c>
      <c r="E5041" s="6">
        <v>621.41999999999996</v>
      </c>
      <c r="F5041" t="str">
        <f t="shared" si="312"/>
        <v>July 18</v>
      </c>
      <c r="G5041">
        <f t="shared" si="315"/>
        <v>5040</v>
      </c>
      <c r="H5041" t="str">
        <f t="shared" si="313"/>
        <v/>
      </c>
      <c r="I5041" t="str">
        <f t="shared" si="314"/>
        <v/>
      </c>
    </row>
    <row r="5042" spans="1:9" ht="15" thickBot="1" x14ac:dyDescent="0.35">
      <c r="A5042" s="4" t="s">
        <v>197</v>
      </c>
      <c r="B5042" s="4" t="s">
        <v>33</v>
      </c>
      <c r="C5042" s="5">
        <v>43294</v>
      </c>
      <c r="E5042" s="6">
        <v>3562.78</v>
      </c>
      <c r="F5042" t="str">
        <f t="shared" si="312"/>
        <v>July 18</v>
      </c>
      <c r="G5042">
        <f t="shared" si="315"/>
        <v>5041</v>
      </c>
      <c r="H5042" t="str">
        <f t="shared" si="313"/>
        <v/>
      </c>
      <c r="I5042" t="str">
        <f t="shared" si="314"/>
        <v/>
      </c>
    </row>
    <row r="5043" spans="1:9" ht="15" thickBot="1" x14ac:dyDescent="0.35">
      <c r="A5043" s="4" t="s">
        <v>197</v>
      </c>
      <c r="B5043" s="4" t="s">
        <v>43</v>
      </c>
      <c r="C5043" s="5">
        <v>43294</v>
      </c>
      <c r="E5043" s="6">
        <v>7623</v>
      </c>
      <c r="F5043" t="str">
        <f t="shared" si="312"/>
        <v>July 18</v>
      </c>
      <c r="G5043">
        <f t="shared" si="315"/>
        <v>5042</v>
      </c>
      <c r="H5043" t="str">
        <f t="shared" si="313"/>
        <v/>
      </c>
      <c r="I5043" t="str">
        <f t="shared" si="314"/>
        <v/>
      </c>
    </row>
    <row r="5044" spans="1:9" ht="15" thickBot="1" x14ac:dyDescent="0.35">
      <c r="A5044" s="4" t="s">
        <v>36</v>
      </c>
      <c r="B5044" s="4" t="s">
        <v>18</v>
      </c>
      <c r="C5044" s="5">
        <v>43294</v>
      </c>
      <c r="E5044" s="6">
        <v>1074.2</v>
      </c>
      <c r="F5044" t="str">
        <f t="shared" si="312"/>
        <v>July 18</v>
      </c>
      <c r="G5044">
        <f t="shared" si="315"/>
        <v>5043</v>
      </c>
      <c r="H5044" t="str">
        <f t="shared" si="313"/>
        <v/>
      </c>
      <c r="I5044" t="str">
        <f t="shared" si="314"/>
        <v/>
      </c>
    </row>
    <row r="5045" spans="1:9" ht="15" thickBot="1" x14ac:dyDescent="0.35">
      <c r="A5045" s="4" t="s">
        <v>371</v>
      </c>
      <c r="B5045" s="4" t="s">
        <v>8</v>
      </c>
      <c r="C5045" s="5">
        <v>43294</v>
      </c>
      <c r="E5045" s="6">
        <v>1548.7</v>
      </c>
      <c r="F5045" t="str">
        <f t="shared" si="312"/>
        <v>July 18</v>
      </c>
      <c r="G5045">
        <f t="shared" si="315"/>
        <v>5044</v>
      </c>
      <c r="H5045" t="str">
        <f t="shared" si="313"/>
        <v/>
      </c>
      <c r="I5045" t="str">
        <f t="shared" si="314"/>
        <v/>
      </c>
    </row>
    <row r="5046" spans="1:9" ht="15" thickBot="1" x14ac:dyDescent="0.35">
      <c r="A5046" s="4" t="s">
        <v>146</v>
      </c>
      <c r="B5046" s="4" t="s">
        <v>8</v>
      </c>
      <c r="C5046" s="5">
        <v>43294</v>
      </c>
      <c r="E5046" s="6">
        <v>344.02</v>
      </c>
      <c r="F5046" t="str">
        <f t="shared" si="312"/>
        <v>July 18</v>
      </c>
      <c r="G5046">
        <f t="shared" si="315"/>
        <v>5045</v>
      </c>
      <c r="H5046" t="str">
        <f t="shared" si="313"/>
        <v/>
      </c>
      <c r="I5046" t="str">
        <f t="shared" si="314"/>
        <v/>
      </c>
    </row>
    <row r="5047" spans="1:9" ht="15" thickBot="1" x14ac:dyDescent="0.35">
      <c r="A5047" s="4" t="s">
        <v>520</v>
      </c>
      <c r="B5047" s="4" t="s">
        <v>118</v>
      </c>
      <c r="C5047" s="5">
        <v>43294</v>
      </c>
      <c r="E5047" s="6">
        <v>342.29</v>
      </c>
      <c r="F5047" t="str">
        <f t="shared" si="312"/>
        <v>July 18</v>
      </c>
      <c r="G5047">
        <f t="shared" si="315"/>
        <v>5046</v>
      </c>
      <c r="H5047" t="str">
        <f t="shared" si="313"/>
        <v/>
      </c>
      <c r="I5047" t="str">
        <f t="shared" si="314"/>
        <v/>
      </c>
    </row>
    <row r="5048" spans="1:9" ht="15" thickBot="1" x14ac:dyDescent="0.35">
      <c r="A5048" s="4" t="s">
        <v>423</v>
      </c>
      <c r="B5048" s="4" t="s">
        <v>70</v>
      </c>
      <c r="C5048" s="5">
        <v>43294</v>
      </c>
      <c r="E5048" s="6">
        <v>396.08</v>
      </c>
      <c r="F5048" t="str">
        <f t="shared" si="312"/>
        <v>July 18</v>
      </c>
      <c r="G5048">
        <f t="shared" si="315"/>
        <v>5047</v>
      </c>
      <c r="H5048" t="str">
        <f t="shared" si="313"/>
        <v/>
      </c>
      <c r="I5048" t="str">
        <f t="shared" si="314"/>
        <v/>
      </c>
    </row>
    <row r="5049" spans="1:9" ht="15" thickBot="1" x14ac:dyDescent="0.35">
      <c r="A5049" s="4" t="s">
        <v>423</v>
      </c>
      <c r="B5049" s="4" t="s">
        <v>8</v>
      </c>
      <c r="C5049" s="5">
        <v>43294</v>
      </c>
      <c r="E5049" s="6">
        <v>1253.1500000000001</v>
      </c>
      <c r="F5049" t="str">
        <f t="shared" si="312"/>
        <v>July 18</v>
      </c>
      <c r="G5049">
        <f t="shared" si="315"/>
        <v>5048</v>
      </c>
      <c r="H5049" t="str">
        <f t="shared" si="313"/>
        <v/>
      </c>
      <c r="I5049" t="str">
        <f t="shared" si="314"/>
        <v/>
      </c>
    </row>
    <row r="5050" spans="1:9" ht="15" thickBot="1" x14ac:dyDescent="0.35">
      <c r="A5050" s="4" t="s">
        <v>104</v>
      </c>
      <c r="B5050" s="4" t="s">
        <v>45</v>
      </c>
      <c r="C5050" s="5">
        <v>43294</v>
      </c>
      <c r="E5050" s="6">
        <v>229.16</v>
      </c>
      <c r="F5050" t="str">
        <f t="shared" si="312"/>
        <v>July 18</v>
      </c>
      <c r="G5050">
        <f t="shared" si="315"/>
        <v>5049</v>
      </c>
      <c r="H5050" t="str">
        <f t="shared" si="313"/>
        <v/>
      </c>
      <c r="I5050" t="str">
        <f t="shared" si="314"/>
        <v/>
      </c>
    </row>
    <row r="5051" spans="1:9" ht="15" thickBot="1" x14ac:dyDescent="0.35">
      <c r="A5051" s="4" t="s">
        <v>281</v>
      </c>
      <c r="B5051" s="4" t="s">
        <v>12</v>
      </c>
      <c r="C5051" s="5">
        <v>43294</v>
      </c>
      <c r="E5051" s="6">
        <v>42.2</v>
      </c>
      <c r="F5051" t="str">
        <f t="shared" si="312"/>
        <v>July 18</v>
      </c>
      <c r="G5051">
        <f t="shared" si="315"/>
        <v>5050</v>
      </c>
      <c r="H5051" t="str">
        <f t="shared" si="313"/>
        <v/>
      </c>
      <c r="I5051" t="str">
        <f t="shared" si="314"/>
        <v/>
      </c>
    </row>
    <row r="5052" spans="1:9" ht="15" thickBot="1" x14ac:dyDescent="0.35">
      <c r="A5052" s="4" t="s">
        <v>487</v>
      </c>
      <c r="B5052" s="4" t="s">
        <v>22</v>
      </c>
      <c r="C5052" s="5">
        <v>43294</v>
      </c>
      <c r="E5052" s="6">
        <v>323.52</v>
      </c>
      <c r="F5052" t="str">
        <f t="shared" si="312"/>
        <v>July 18</v>
      </c>
      <c r="G5052">
        <f t="shared" si="315"/>
        <v>5051</v>
      </c>
      <c r="H5052" t="str">
        <f t="shared" si="313"/>
        <v/>
      </c>
      <c r="I5052" t="str">
        <f t="shared" si="314"/>
        <v/>
      </c>
    </row>
    <row r="5053" spans="1:9" ht="15" thickBot="1" x14ac:dyDescent="0.35">
      <c r="A5053" s="4" t="s">
        <v>335</v>
      </c>
      <c r="B5053" s="4" t="s">
        <v>102</v>
      </c>
      <c r="C5053" s="5">
        <v>43294</v>
      </c>
      <c r="E5053" s="6">
        <v>4933.33</v>
      </c>
      <c r="F5053" t="str">
        <f t="shared" si="312"/>
        <v>July 18</v>
      </c>
      <c r="G5053">
        <f t="shared" si="315"/>
        <v>5052</v>
      </c>
      <c r="H5053" t="str">
        <f t="shared" si="313"/>
        <v/>
      </c>
      <c r="I5053" t="str">
        <f t="shared" si="314"/>
        <v/>
      </c>
    </row>
    <row r="5054" spans="1:9" ht="15" thickBot="1" x14ac:dyDescent="0.35">
      <c r="A5054" s="4" t="s">
        <v>250</v>
      </c>
      <c r="B5054" s="4" t="s">
        <v>22</v>
      </c>
      <c r="C5054" s="5">
        <v>43294</v>
      </c>
      <c r="E5054" s="6">
        <v>915</v>
      </c>
      <c r="F5054" t="str">
        <f t="shared" si="312"/>
        <v>July 18</v>
      </c>
      <c r="G5054">
        <f t="shared" si="315"/>
        <v>5053</v>
      </c>
      <c r="H5054" t="str">
        <f t="shared" si="313"/>
        <v/>
      </c>
      <c r="I5054" t="str">
        <f t="shared" si="314"/>
        <v/>
      </c>
    </row>
    <row r="5055" spans="1:9" ht="15" thickBot="1" x14ac:dyDescent="0.35">
      <c r="A5055" s="4" t="s">
        <v>49</v>
      </c>
      <c r="B5055" s="4" t="s">
        <v>28</v>
      </c>
      <c r="C5055" s="5">
        <v>43294</v>
      </c>
      <c r="E5055" s="6">
        <v>12286.79</v>
      </c>
      <c r="F5055" t="str">
        <f t="shared" si="312"/>
        <v>July 18</v>
      </c>
      <c r="G5055">
        <f t="shared" si="315"/>
        <v>5054</v>
      </c>
      <c r="H5055" t="str">
        <f t="shared" si="313"/>
        <v/>
      </c>
      <c r="I5055" t="str">
        <f t="shared" si="314"/>
        <v/>
      </c>
    </row>
    <row r="5056" spans="1:9" ht="15" thickBot="1" x14ac:dyDescent="0.35">
      <c r="A5056" s="4" t="s">
        <v>49</v>
      </c>
      <c r="B5056" s="4" t="s">
        <v>50</v>
      </c>
      <c r="C5056" s="5">
        <v>43294</v>
      </c>
      <c r="E5056" s="6">
        <v>-614.34</v>
      </c>
      <c r="F5056" t="str">
        <f t="shared" si="312"/>
        <v>July 18</v>
      </c>
      <c r="G5056">
        <f t="shared" si="315"/>
        <v>5055</v>
      </c>
      <c r="H5056" t="str">
        <f t="shared" si="313"/>
        <v/>
      </c>
      <c r="I5056" t="str">
        <f t="shared" si="314"/>
        <v/>
      </c>
    </row>
    <row r="5057" spans="1:9" ht="15" thickBot="1" x14ac:dyDescent="0.35">
      <c r="A5057" s="4" t="s">
        <v>51</v>
      </c>
      <c r="B5057" s="4" t="s">
        <v>22</v>
      </c>
      <c r="C5057" s="5">
        <v>43294</v>
      </c>
      <c r="E5057" s="6">
        <v>140</v>
      </c>
      <c r="F5057" t="str">
        <f t="shared" si="312"/>
        <v>July 18</v>
      </c>
      <c r="G5057">
        <f t="shared" si="315"/>
        <v>5056</v>
      </c>
      <c r="H5057" t="str">
        <f t="shared" si="313"/>
        <v/>
      </c>
      <c r="I5057" t="str">
        <f t="shared" si="314"/>
        <v/>
      </c>
    </row>
    <row r="5058" spans="1:9" ht="15" thickBot="1" x14ac:dyDescent="0.35">
      <c r="A5058" s="4" t="s">
        <v>154</v>
      </c>
      <c r="B5058" s="4" t="s">
        <v>8</v>
      </c>
      <c r="C5058" s="5">
        <v>43294</v>
      </c>
      <c r="E5058" s="6">
        <v>1037</v>
      </c>
      <c r="F5058" t="str">
        <f t="shared" si="312"/>
        <v>July 18</v>
      </c>
      <c r="G5058">
        <f t="shared" si="315"/>
        <v>5057</v>
      </c>
      <c r="H5058" t="str">
        <f t="shared" si="313"/>
        <v/>
      </c>
      <c r="I5058" t="str">
        <f t="shared" si="314"/>
        <v/>
      </c>
    </row>
    <row r="5059" spans="1:9" ht="15" thickBot="1" x14ac:dyDescent="0.35">
      <c r="A5059" s="4" t="s">
        <v>53</v>
      </c>
      <c r="B5059" s="4" t="s">
        <v>8</v>
      </c>
      <c r="C5059" s="5">
        <v>43294</v>
      </c>
      <c r="E5059" s="6">
        <v>203.4</v>
      </c>
      <c r="F5059" t="str">
        <f t="shared" ref="F5059:F5122" si="316">IF(C5059&lt;=$R$1,$Q$1,IF(C5059&lt;=$R$2,$Q$2,IF(C5059&lt;=$R$3,$Q$3,IF(C5059&lt;=$R$4,$Q$4,IF(C5059&lt;=$R$5,$Q$5,IF(C5059&lt;=$R$6,$Q$6,IF(C5059&lt;=$R$7,$Q$7,IF(C5059&lt;=$R$8,$Q$8,IF(C5059&lt;=$R$9,$Q$9,IF(C5059&lt;=$R$10,$Q$10,IF(C5059&lt;=$R$11,$Q$11,IF(C5059&lt;=$R$12,$Q$12,IF(C5059&lt;=$R$13,$Q$13,IF(C5059&lt;=$R$14,$Q$14,IF(C5059&lt;=$R$15,$Q$15,IF(C5059&lt;=$R$16,$Q$16,IF(C5059&lt;=$R$17,$Q$17,IF(C5059&lt;=$R$18,$Q$18,IF(C5059&lt;=$R$19,$Q$19,IF(C5059&lt;=$R$20,$Q$20,IF(C5059&lt;=$R$21,$Q$21,IF(C5059&lt;=$R$22,$Q$22,IF(C5059&lt;=$R$23,$Q$23,IF(C5059&lt;=$R$24,$Q$24,IF(C5059&lt;=$R$25,$Q$25,IF(C5059&lt;=$R$26,$Q$26,IF(C5059&lt;=$R$27,$Q$27,IF(C5059&lt;=$R$28,$Q$28,IF(C5059&lt;=$R$29,$Q$29,IF(C5059&lt;=$R$30,$Q$30,IF(C5059&lt;=$R$31,$Q$31,IF(C5059&lt;=$R$32,$Q$32,IF(C5059&lt;=$R$33,$Q$33,IF(C5059&lt;=$R$34,$Q$34,IF(C5059&lt;=$R$35,$Q$35,IF(C5059&lt;=$R$36,$Q$36,""))))))))))))))))))))))))))))))))))))</f>
        <v>July 18</v>
      </c>
      <c r="G5059">
        <f t="shared" si="315"/>
        <v>5058</v>
      </c>
      <c r="H5059" t="str">
        <f t="shared" ref="H5059:H5122" si="317">IF(F5059=$J$1,G5059,"")</f>
        <v/>
      </c>
      <c r="I5059" t="str">
        <f t="shared" ref="I5059:I5122" si="318">IFERROR(SMALL($H$2:$H$8586,G5059),"")</f>
        <v/>
      </c>
    </row>
    <row r="5060" spans="1:9" ht="15" thickBot="1" x14ac:dyDescent="0.35">
      <c r="A5060" s="4" t="s">
        <v>54</v>
      </c>
      <c r="B5060" s="4" t="s">
        <v>35</v>
      </c>
      <c r="C5060" s="5">
        <v>43294</v>
      </c>
      <c r="E5060" s="6">
        <v>784</v>
      </c>
      <c r="F5060" t="str">
        <f t="shared" si="316"/>
        <v>July 18</v>
      </c>
      <c r="G5060">
        <f t="shared" ref="G5060:G5123" si="319">1+G5059</f>
        <v>5059</v>
      </c>
      <c r="H5060" t="str">
        <f t="shared" si="317"/>
        <v/>
      </c>
      <c r="I5060" t="str">
        <f t="shared" si="318"/>
        <v/>
      </c>
    </row>
    <row r="5061" spans="1:9" ht="15" thickBot="1" x14ac:dyDescent="0.35">
      <c r="A5061" s="4" t="s">
        <v>493</v>
      </c>
      <c r="B5061" s="4" t="s">
        <v>180</v>
      </c>
      <c r="C5061" s="5">
        <v>43294</v>
      </c>
      <c r="E5061" s="6">
        <v>300</v>
      </c>
      <c r="F5061" t="str">
        <f t="shared" si="316"/>
        <v>July 18</v>
      </c>
      <c r="G5061">
        <f t="shared" si="319"/>
        <v>5060</v>
      </c>
      <c r="H5061" t="str">
        <f t="shared" si="317"/>
        <v/>
      </c>
      <c r="I5061" t="str">
        <f t="shared" si="318"/>
        <v/>
      </c>
    </row>
    <row r="5062" spans="1:9" ht="15" thickBot="1" x14ac:dyDescent="0.35">
      <c r="A5062" s="4" t="s">
        <v>114</v>
      </c>
      <c r="B5062" s="4" t="s">
        <v>115</v>
      </c>
      <c r="C5062" s="5">
        <v>43294</v>
      </c>
      <c r="E5062" s="6">
        <v>2859.7</v>
      </c>
      <c r="F5062" t="str">
        <f t="shared" si="316"/>
        <v>July 18</v>
      </c>
      <c r="G5062">
        <f t="shared" si="319"/>
        <v>5061</v>
      </c>
      <c r="H5062" t="str">
        <f t="shared" si="317"/>
        <v/>
      </c>
      <c r="I5062" t="str">
        <f t="shared" si="318"/>
        <v/>
      </c>
    </row>
    <row r="5063" spans="1:9" ht="15" thickBot="1" x14ac:dyDescent="0.35">
      <c r="A5063" s="4" t="s">
        <v>56</v>
      </c>
      <c r="B5063" s="4" t="s">
        <v>12</v>
      </c>
      <c r="C5063" s="5">
        <v>43294</v>
      </c>
      <c r="E5063" s="6">
        <v>339.13</v>
      </c>
      <c r="F5063" t="str">
        <f t="shared" si="316"/>
        <v>July 18</v>
      </c>
      <c r="G5063">
        <f t="shared" si="319"/>
        <v>5062</v>
      </c>
      <c r="H5063" t="str">
        <f t="shared" si="317"/>
        <v/>
      </c>
      <c r="I5063" t="str">
        <f t="shared" si="318"/>
        <v/>
      </c>
    </row>
    <row r="5064" spans="1:9" ht="15" thickBot="1" x14ac:dyDescent="0.35">
      <c r="A5064" s="4" t="s">
        <v>57</v>
      </c>
      <c r="B5064" s="4" t="s">
        <v>8</v>
      </c>
      <c r="C5064" s="5">
        <v>43294</v>
      </c>
      <c r="E5064" s="6">
        <v>618.5</v>
      </c>
      <c r="F5064" t="str">
        <f t="shared" si="316"/>
        <v>July 18</v>
      </c>
      <c r="G5064">
        <f t="shared" si="319"/>
        <v>5063</v>
      </c>
      <c r="H5064" t="str">
        <f t="shared" si="317"/>
        <v/>
      </c>
      <c r="I5064" t="str">
        <f t="shared" si="318"/>
        <v/>
      </c>
    </row>
    <row r="5065" spans="1:9" ht="15" thickBot="1" x14ac:dyDescent="0.35">
      <c r="A5065" s="4" t="s">
        <v>57</v>
      </c>
      <c r="B5065" s="4" t="s">
        <v>85</v>
      </c>
      <c r="C5065" s="5">
        <v>43294</v>
      </c>
      <c r="E5065" s="6">
        <v>119.76</v>
      </c>
      <c r="F5065" t="str">
        <f t="shared" si="316"/>
        <v>July 18</v>
      </c>
      <c r="G5065">
        <f t="shared" si="319"/>
        <v>5064</v>
      </c>
      <c r="H5065" t="str">
        <f t="shared" si="317"/>
        <v/>
      </c>
      <c r="I5065" t="str">
        <f t="shared" si="318"/>
        <v/>
      </c>
    </row>
    <row r="5066" spans="1:9" ht="15" thickBot="1" x14ac:dyDescent="0.35">
      <c r="A5066" s="4" t="s">
        <v>236</v>
      </c>
      <c r="B5066" s="4" t="s">
        <v>8</v>
      </c>
      <c r="C5066" s="5">
        <v>43294</v>
      </c>
      <c r="E5066" s="6">
        <v>2518</v>
      </c>
      <c r="F5066" t="str">
        <f t="shared" si="316"/>
        <v>July 18</v>
      </c>
      <c r="G5066">
        <f t="shared" si="319"/>
        <v>5065</v>
      </c>
      <c r="H5066" t="str">
        <f t="shared" si="317"/>
        <v/>
      </c>
      <c r="I5066" t="str">
        <f t="shared" si="318"/>
        <v/>
      </c>
    </row>
    <row r="5067" spans="1:9" ht="15" thickBot="1" x14ac:dyDescent="0.35">
      <c r="A5067" s="4" t="s">
        <v>364</v>
      </c>
      <c r="B5067" s="4" t="s">
        <v>85</v>
      </c>
      <c r="C5067" s="5">
        <v>43294</v>
      </c>
      <c r="E5067" s="6">
        <v>744.58</v>
      </c>
      <c r="F5067" t="str">
        <f t="shared" si="316"/>
        <v>July 18</v>
      </c>
      <c r="G5067">
        <f t="shared" si="319"/>
        <v>5066</v>
      </c>
      <c r="H5067" t="str">
        <f t="shared" si="317"/>
        <v/>
      </c>
      <c r="I5067" t="str">
        <f t="shared" si="318"/>
        <v/>
      </c>
    </row>
    <row r="5068" spans="1:9" ht="15" thickBot="1" x14ac:dyDescent="0.35">
      <c r="A5068" s="4" t="s">
        <v>211</v>
      </c>
      <c r="B5068" s="4" t="s">
        <v>212</v>
      </c>
      <c r="C5068" s="5">
        <v>43294</v>
      </c>
      <c r="E5068" s="6">
        <v>125</v>
      </c>
      <c r="F5068" t="str">
        <f t="shared" si="316"/>
        <v>July 18</v>
      </c>
      <c r="G5068">
        <f t="shared" si="319"/>
        <v>5067</v>
      </c>
      <c r="H5068" t="str">
        <f t="shared" si="317"/>
        <v/>
      </c>
      <c r="I5068" t="str">
        <f t="shared" si="318"/>
        <v/>
      </c>
    </row>
    <row r="5069" spans="1:9" ht="15" thickBot="1" x14ac:dyDescent="0.35">
      <c r="A5069" s="4" t="s">
        <v>71</v>
      </c>
      <c r="B5069" s="4" t="s">
        <v>12</v>
      </c>
      <c r="C5069" s="5">
        <v>43294</v>
      </c>
      <c r="E5069" s="6">
        <v>410.5</v>
      </c>
      <c r="F5069" t="str">
        <f t="shared" si="316"/>
        <v>July 18</v>
      </c>
      <c r="G5069">
        <f t="shared" si="319"/>
        <v>5068</v>
      </c>
      <c r="H5069" t="str">
        <f t="shared" si="317"/>
        <v/>
      </c>
      <c r="I5069" t="str">
        <f t="shared" si="318"/>
        <v/>
      </c>
    </row>
    <row r="5070" spans="1:9" ht="15" thickBot="1" x14ac:dyDescent="0.35">
      <c r="A5070" s="4" t="s">
        <v>380</v>
      </c>
      <c r="B5070" s="4" t="s">
        <v>8</v>
      </c>
      <c r="C5070" s="5">
        <v>43294</v>
      </c>
      <c r="E5070" s="6">
        <v>538.62</v>
      </c>
      <c r="F5070" t="str">
        <f t="shared" si="316"/>
        <v>July 18</v>
      </c>
      <c r="G5070">
        <f t="shared" si="319"/>
        <v>5069</v>
      </c>
      <c r="H5070" t="str">
        <f t="shared" si="317"/>
        <v/>
      </c>
      <c r="I5070" t="str">
        <f t="shared" si="318"/>
        <v/>
      </c>
    </row>
    <row r="5071" spans="1:9" ht="15" thickBot="1" x14ac:dyDescent="0.35">
      <c r="A5071" s="4" t="s">
        <v>74</v>
      </c>
      <c r="B5071" s="4" t="s">
        <v>45</v>
      </c>
      <c r="C5071" s="5">
        <v>43294</v>
      </c>
      <c r="E5071" s="6">
        <v>625</v>
      </c>
      <c r="F5071" t="str">
        <f t="shared" si="316"/>
        <v>July 18</v>
      </c>
      <c r="G5071">
        <f t="shared" si="319"/>
        <v>5070</v>
      </c>
      <c r="H5071" t="str">
        <f t="shared" si="317"/>
        <v/>
      </c>
      <c r="I5071" t="str">
        <f t="shared" si="318"/>
        <v/>
      </c>
    </row>
    <row r="5072" spans="1:9" ht="15" thickBot="1" x14ac:dyDescent="0.35">
      <c r="A5072" s="4" t="s">
        <v>535</v>
      </c>
      <c r="B5072" s="4" t="s">
        <v>28</v>
      </c>
      <c r="C5072" s="5">
        <v>43294</v>
      </c>
      <c r="E5072" s="6">
        <v>40193.879999999997</v>
      </c>
      <c r="F5072" t="str">
        <f t="shared" si="316"/>
        <v>July 18</v>
      </c>
      <c r="G5072">
        <f t="shared" si="319"/>
        <v>5071</v>
      </c>
      <c r="H5072" t="str">
        <f t="shared" si="317"/>
        <v/>
      </c>
      <c r="I5072" t="str">
        <f t="shared" si="318"/>
        <v/>
      </c>
    </row>
    <row r="5073" spans="1:9" ht="15" thickBot="1" x14ac:dyDescent="0.35">
      <c r="A5073" s="4" t="s">
        <v>535</v>
      </c>
      <c r="B5073" s="4" t="s">
        <v>50</v>
      </c>
      <c r="C5073" s="5">
        <v>43294</v>
      </c>
      <c r="E5073" s="6">
        <v>-2009.69</v>
      </c>
      <c r="F5073" t="str">
        <f t="shared" si="316"/>
        <v>July 18</v>
      </c>
      <c r="G5073">
        <f t="shared" si="319"/>
        <v>5072</v>
      </c>
      <c r="H5073" t="str">
        <f t="shared" si="317"/>
        <v/>
      </c>
      <c r="I5073" t="str">
        <f t="shared" si="318"/>
        <v/>
      </c>
    </row>
    <row r="5074" spans="1:9" ht="15" thickBot="1" x14ac:dyDescent="0.35">
      <c r="A5074" s="4" t="s">
        <v>403</v>
      </c>
      <c r="B5074" s="4" t="s">
        <v>89</v>
      </c>
      <c r="C5074" s="5">
        <v>43294</v>
      </c>
      <c r="E5074" s="6">
        <v>86</v>
      </c>
      <c r="F5074" t="str">
        <f t="shared" si="316"/>
        <v>July 18</v>
      </c>
      <c r="G5074">
        <f t="shared" si="319"/>
        <v>5073</v>
      </c>
      <c r="H5074" t="str">
        <f t="shared" si="317"/>
        <v/>
      </c>
      <c r="I5074" t="str">
        <f t="shared" si="318"/>
        <v/>
      </c>
    </row>
    <row r="5075" spans="1:9" ht="15" thickBot="1" x14ac:dyDescent="0.35">
      <c r="A5075" s="4" t="s">
        <v>84</v>
      </c>
      <c r="B5075" s="4" t="s">
        <v>85</v>
      </c>
      <c r="C5075" s="5">
        <v>43294</v>
      </c>
      <c r="E5075" s="6">
        <v>608.95000000000005</v>
      </c>
      <c r="F5075" t="str">
        <f t="shared" si="316"/>
        <v>July 18</v>
      </c>
      <c r="G5075">
        <f t="shared" si="319"/>
        <v>5074</v>
      </c>
      <c r="H5075" t="str">
        <f t="shared" si="317"/>
        <v/>
      </c>
      <c r="I5075" t="str">
        <f t="shared" si="318"/>
        <v/>
      </c>
    </row>
    <row r="5076" spans="1:9" ht="15" thickBot="1" x14ac:dyDescent="0.35">
      <c r="A5076" s="4" t="s">
        <v>128</v>
      </c>
      <c r="B5076" s="4" t="s">
        <v>89</v>
      </c>
      <c r="C5076" s="5">
        <v>43301</v>
      </c>
      <c r="E5076" s="6">
        <v>7745.45</v>
      </c>
      <c r="F5076" t="str">
        <f t="shared" si="316"/>
        <v>July 18</v>
      </c>
      <c r="G5076">
        <f t="shared" si="319"/>
        <v>5075</v>
      </c>
      <c r="H5076" t="str">
        <f t="shared" si="317"/>
        <v/>
      </c>
      <c r="I5076" t="str">
        <f t="shared" si="318"/>
        <v/>
      </c>
    </row>
    <row r="5077" spans="1:9" ht="15" thickBot="1" x14ac:dyDescent="0.35">
      <c r="A5077" s="4" t="s">
        <v>172</v>
      </c>
      <c r="B5077" s="4" t="s">
        <v>8</v>
      </c>
      <c r="C5077" s="5">
        <v>43301</v>
      </c>
      <c r="E5077" s="6">
        <v>80.16</v>
      </c>
      <c r="F5077" t="str">
        <f t="shared" si="316"/>
        <v>July 18</v>
      </c>
      <c r="G5077">
        <f t="shared" si="319"/>
        <v>5076</v>
      </c>
      <c r="H5077" t="str">
        <f t="shared" si="317"/>
        <v/>
      </c>
      <c r="I5077" t="str">
        <f t="shared" si="318"/>
        <v/>
      </c>
    </row>
    <row r="5078" spans="1:9" ht="15" thickBot="1" x14ac:dyDescent="0.35">
      <c r="A5078" s="4" t="s">
        <v>87</v>
      </c>
      <c r="B5078" s="4" t="s">
        <v>8</v>
      </c>
      <c r="C5078" s="5">
        <v>43301</v>
      </c>
      <c r="E5078" s="6">
        <v>292.05</v>
      </c>
      <c r="F5078" t="str">
        <f t="shared" si="316"/>
        <v>July 18</v>
      </c>
      <c r="G5078">
        <f t="shared" si="319"/>
        <v>5077</v>
      </c>
      <c r="H5078" t="str">
        <f t="shared" si="317"/>
        <v/>
      </c>
      <c r="I5078" t="str">
        <f t="shared" si="318"/>
        <v/>
      </c>
    </row>
    <row r="5079" spans="1:9" ht="15" thickBot="1" x14ac:dyDescent="0.35">
      <c r="A5079" s="4" t="s">
        <v>9</v>
      </c>
      <c r="B5079" s="4" t="s">
        <v>8</v>
      </c>
      <c r="C5079" s="5">
        <v>43301</v>
      </c>
      <c r="E5079" s="6">
        <v>990</v>
      </c>
      <c r="F5079" t="str">
        <f t="shared" si="316"/>
        <v>July 18</v>
      </c>
      <c r="G5079">
        <f t="shared" si="319"/>
        <v>5078</v>
      </c>
      <c r="H5079" t="str">
        <f t="shared" si="317"/>
        <v/>
      </c>
      <c r="I5079" t="str">
        <f t="shared" si="318"/>
        <v/>
      </c>
    </row>
    <row r="5080" spans="1:9" ht="15" thickBot="1" x14ac:dyDescent="0.35">
      <c r="A5080" s="4" t="s">
        <v>406</v>
      </c>
      <c r="B5080" s="4" t="s">
        <v>148</v>
      </c>
      <c r="C5080" s="5">
        <v>43301</v>
      </c>
      <c r="E5080" s="6">
        <v>26000</v>
      </c>
      <c r="F5080" t="str">
        <f t="shared" si="316"/>
        <v>July 18</v>
      </c>
      <c r="G5080">
        <f t="shared" si="319"/>
        <v>5079</v>
      </c>
      <c r="H5080" t="str">
        <f t="shared" si="317"/>
        <v/>
      </c>
      <c r="I5080" t="str">
        <f t="shared" si="318"/>
        <v/>
      </c>
    </row>
    <row r="5081" spans="1:9" ht="15" thickBot="1" x14ac:dyDescent="0.35">
      <c r="A5081" s="4" t="s">
        <v>10</v>
      </c>
      <c r="B5081" s="4" t="s">
        <v>11</v>
      </c>
      <c r="C5081" s="5">
        <v>43301</v>
      </c>
      <c r="E5081" s="6">
        <v>286.08</v>
      </c>
      <c r="F5081" t="str">
        <f t="shared" si="316"/>
        <v>July 18</v>
      </c>
      <c r="G5081">
        <f t="shared" si="319"/>
        <v>5080</v>
      </c>
      <c r="H5081" t="str">
        <f t="shared" si="317"/>
        <v/>
      </c>
      <c r="I5081" t="str">
        <f t="shared" si="318"/>
        <v/>
      </c>
    </row>
    <row r="5082" spans="1:9" ht="15" thickBot="1" x14ac:dyDescent="0.35">
      <c r="A5082" s="4" t="s">
        <v>10</v>
      </c>
      <c r="B5082" s="4" t="s">
        <v>127</v>
      </c>
      <c r="C5082" s="5">
        <v>43301</v>
      </c>
      <c r="E5082" s="6">
        <v>240.54</v>
      </c>
      <c r="F5082" t="str">
        <f t="shared" si="316"/>
        <v>July 18</v>
      </c>
      <c r="G5082">
        <f t="shared" si="319"/>
        <v>5081</v>
      </c>
      <c r="H5082" t="str">
        <f t="shared" si="317"/>
        <v/>
      </c>
      <c r="I5082" t="str">
        <f t="shared" si="318"/>
        <v/>
      </c>
    </row>
    <row r="5083" spans="1:9" ht="15" thickBot="1" x14ac:dyDescent="0.35">
      <c r="A5083" s="4" t="s">
        <v>132</v>
      </c>
      <c r="B5083" s="4" t="s">
        <v>20</v>
      </c>
      <c r="C5083" s="5">
        <v>43301</v>
      </c>
      <c r="E5083" s="6">
        <v>1100.3</v>
      </c>
      <c r="F5083" t="str">
        <f t="shared" si="316"/>
        <v>July 18</v>
      </c>
      <c r="G5083">
        <f t="shared" si="319"/>
        <v>5082</v>
      </c>
      <c r="H5083" t="str">
        <f t="shared" si="317"/>
        <v/>
      </c>
      <c r="I5083" t="str">
        <f t="shared" si="318"/>
        <v/>
      </c>
    </row>
    <row r="5084" spans="1:9" ht="15" thickBot="1" x14ac:dyDescent="0.35">
      <c r="A5084" s="4" t="s">
        <v>133</v>
      </c>
      <c r="B5084" s="4" t="s">
        <v>70</v>
      </c>
      <c r="C5084" s="5">
        <v>43301</v>
      </c>
      <c r="E5084" s="6">
        <v>229.95</v>
      </c>
      <c r="F5084" t="str">
        <f t="shared" si="316"/>
        <v>July 18</v>
      </c>
      <c r="G5084">
        <f t="shared" si="319"/>
        <v>5083</v>
      </c>
      <c r="H5084" t="str">
        <f t="shared" si="317"/>
        <v/>
      </c>
      <c r="I5084" t="str">
        <f t="shared" si="318"/>
        <v/>
      </c>
    </row>
    <row r="5085" spans="1:9" ht="15" thickBot="1" x14ac:dyDescent="0.35">
      <c r="A5085" s="4" t="s">
        <v>133</v>
      </c>
      <c r="B5085" s="4" t="s">
        <v>8</v>
      </c>
      <c r="C5085" s="5">
        <v>43301</v>
      </c>
      <c r="E5085" s="6">
        <v>645.17999999999995</v>
      </c>
      <c r="F5085" t="str">
        <f t="shared" si="316"/>
        <v>July 18</v>
      </c>
      <c r="G5085">
        <f t="shared" si="319"/>
        <v>5084</v>
      </c>
      <c r="H5085" t="str">
        <f t="shared" si="317"/>
        <v/>
      </c>
      <c r="I5085" t="str">
        <f t="shared" si="318"/>
        <v/>
      </c>
    </row>
    <row r="5086" spans="1:9" ht="15" thickBot="1" x14ac:dyDescent="0.35">
      <c r="A5086" s="4" t="s">
        <v>92</v>
      </c>
      <c r="B5086" s="4" t="s">
        <v>45</v>
      </c>
      <c r="C5086" s="5">
        <v>43301</v>
      </c>
      <c r="E5086" s="6">
        <v>637.41999999999996</v>
      </c>
      <c r="F5086" t="str">
        <f t="shared" si="316"/>
        <v>July 18</v>
      </c>
      <c r="G5086">
        <f t="shared" si="319"/>
        <v>5085</v>
      </c>
      <c r="H5086" t="str">
        <f t="shared" si="317"/>
        <v/>
      </c>
      <c r="I5086" t="str">
        <f t="shared" si="318"/>
        <v/>
      </c>
    </row>
    <row r="5087" spans="1:9" ht="15" thickBot="1" x14ac:dyDescent="0.35">
      <c r="A5087" s="4" t="s">
        <v>206</v>
      </c>
      <c r="B5087" s="4" t="s">
        <v>14</v>
      </c>
      <c r="C5087" s="5">
        <v>43301</v>
      </c>
      <c r="E5087" s="6">
        <v>13500</v>
      </c>
      <c r="F5087" t="str">
        <f t="shared" si="316"/>
        <v>July 18</v>
      </c>
      <c r="G5087">
        <f t="shared" si="319"/>
        <v>5086</v>
      </c>
      <c r="H5087" t="str">
        <f t="shared" si="317"/>
        <v/>
      </c>
      <c r="I5087" t="str">
        <f t="shared" si="318"/>
        <v/>
      </c>
    </row>
    <row r="5088" spans="1:9" ht="15" thickBot="1" x14ac:dyDescent="0.35">
      <c r="A5088" s="4" t="s">
        <v>270</v>
      </c>
      <c r="B5088" s="4" t="s">
        <v>131</v>
      </c>
      <c r="C5088" s="5">
        <v>43301</v>
      </c>
      <c r="E5088" s="6">
        <v>10.6</v>
      </c>
      <c r="F5088" t="str">
        <f t="shared" si="316"/>
        <v>July 18</v>
      </c>
      <c r="G5088">
        <f t="shared" si="319"/>
        <v>5087</v>
      </c>
      <c r="H5088" t="str">
        <f t="shared" si="317"/>
        <v/>
      </c>
      <c r="I5088" t="str">
        <f t="shared" si="318"/>
        <v/>
      </c>
    </row>
    <row r="5089" spans="1:9" ht="15" thickBot="1" x14ac:dyDescent="0.35">
      <c r="A5089" s="4" t="s">
        <v>270</v>
      </c>
      <c r="B5089" s="4" t="s">
        <v>16</v>
      </c>
      <c r="C5089" s="5">
        <v>43301</v>
      </c>
      <c r="E5089" s="6">
        <v>143.72</v>
      </c>
      <c r="F5089" t="str">
        <f t="shared" si="316"/>
        <v>July 18</v>
      </c>
      <c r="G5089">
        <f t="shared" si="319"/>
        <v>5088</v>
      </c>
      <c r="H5089" t="str">
        <f t="shared" si="317"/>
        <v/>
      </c>
      <c r="I5089" t="str">
        <f t="shared" si="318"/>
        <v/>
      </c>
    </row>
    <row r="5090" spans="1:9" ht="15" thickBot="1" x14ac:dyDescent="0.35">
      <c r="A5090" s="4" t="s">
        <v>137</v>
      </c>
      <c r="B5090" s="4" t="s">
        <v>18</v>
      </c>
      <c r="C5090" s="5">
        <v>43301</v>
      </c>
      <c r="E5090" s="6">
        <v>108.05</v>
      </c>
      <c r="F5090" t="str">
        <f t="shared" si="316"/>
        <v>July 18</v>
      </c>
      <c r="G5090">
        <f t="shared" si="319"/>
        <v>5089</v>
      </c>
      <c r="H5090" t="str">
        <f t="shared" si="317"/>
        <v/>
      </c>
      <c r="I5090" t="str">
        <f t="shared" si="318"/>
        <v/>
      </c>
    </row>
    <row r="5091" spans="1:9" ht="15" thickBot="1" x14ac:dyDescent="0.35">
      <c r="A5091" s="4" t="s">
        <v>138</v>
      </c>
      <c r="B5091" s="4" t="s">
        <v>139</v>
      </c>
      <c r="C5091" s="5">
        <v>43301</v>
      </c>
      <c r="E5091" s="6">
        <v>16342.41</v>
      </c>
      <c r="F5091" t="str">
        <f t="shared" si="316"/>
        <v>July 18</v>
      </c>
      <c r="G5091">
        <f t="shared" si="319"/>
        <v>5090</v>
      </c>
      <c r="H5091" t="str">
        <f t="shared" si="317"/>
        <v/>
      </c>
      <c r="I5091" t="str">
        <f t="shared" si="318"/>
        <v/>
      </c>
    </row>
    <row r="5092" spans="1:9" ht="15" thickBot="1" x14ac:dyDescent="0.35">
      <c r="A5092" s="4" t="s">
        <v>366</v>
      </c>
      <c r="B5092" s="4" t="s">
        <v>180</v>
      </c>
      <c r="C5092" s="5">
        <v>43301</v>
      </c>
      <c r="E5092" s="6">
        <v>10</v>
      </c>
      <c r="F5092" t="str">
        <f t="shared" si="316"/>
        <v>July 18</v>
      </c>
      <c r="G5092">
        <f t="shared" si="319"/>
        <v>5091</v>
      </c>
      <c r="H5092" t="str">
        <f t="shared" si="317"/>
        <v/>
      </c>
      <c r="I5092" t="str">
        <f t="shared" si="318"/>
        <v/>
      </c>
    </row>
    <row r="5093" spans="1:9" ht="15" thickBot="1" x14ac:dyDescent="0.35">
      <c r="A5093" s="4" t="s">
        <v>221</v>
      </c>
      <c r="B5093" s="4" t="s">
        <v>8</v>
      </c>
      <c r="C5093" s="5">
        <v>43301</v>
      </c>
      <c r="E5093" s="6">
        <v>2417.37</v>
      </c>
      <c r="F5093" t="str">
        <f t="shared" si="316"/>
        <v>July 18</v>
      </c>
      <c r="G5093">
        <f t="shared" si="319"/>
        <v>5092</v>
      </c>
      <c r="H5093" t="str">
        <f t="shared" si="317"/>
        <v/>
      </c>
      <c r="I5093" t="str">
        <f t="shared" si="318"/>
        <v/>
      </c>
    </row>
    <row r="5094" spans="1:9" ht="15" thickBot="1" x14ac:dyDescent="0.35">
      <c r="A5094" s="4" t="s">
        <v>26</v>
      </c>
      <c r="B5094" s="4" t="s">
        <v>20</v>
      </c>
      <c r="C5094" s="5">
        <v>43301</v>
      </c>
      <c r="E5094" s="6">
        <v>6592.59</v>
      </c>
      <c r="F5094" t="str">
        <f t="shared" si="316"/>
        <v>July 18</v>
      </c>
      <c r="G5094">
        <f t="shared" si="319"/>
        <v>5093</v>
      </c>
      <c r="H5094" t="str">
        <f t="shared" si="317"/>
        <v/>
      </c>
      <c r="I5094" t="str">
        <f t="shared" si="318"/>
        <v/>
      </c>
    </row>
    <row r="5095" spans="1:9" ht="15" thickBot="1" x14ac:dyDescent="0.35">
      <c r="A5095" s="4" t="s">
        <v>179</v>
      </c>
      <c r="B5095" s="4" t="s">
        <v>180</v>
      </c>
      <c r="C5095" s="5">
        <v>43301</v>
      </c>
      <c r="E5095" s="6">
        <v>235.75</v>
      </c>
      <c r="F5095" t="str">
        <f t="shared" si="316"/>
        <v>July 18</v>
      </c>
      <c r="G5095">
        <f t="shared" si="319"/>
        <v>5094</v>
      </c>
      <c r="H5095" t="str">
        <f t="shared" si="317"/>
        <v/>
      </c>
      <c r="I5095" t="str">
        <f t="shared" si="318"/>
        <v/>
      </c>
    </row>
    <row r="5096" spans="1:9" ht="15" thickBot="1" x14ac:dyDescent="0.35">
      <c r="A5096" s="4" t="s">
        <v>499</v>
      </c>
      <c r="B5096" s="4" t="s">
        <v>39</v>
      </c>
      <c r="C5096" s="5">
        <v>43301</v>
      </c>
      <c r="E5096" s="6">
        <v>920</v>
      </c>
      <c r="F5096" t="str">
        <f t="shared" si="316"/>
        <v>July 18</v>
      </c>
      <c r="G5096">
        <f t="shared" si="319"/>
        <v>5095</v>
      </c>
      <c r="H5096" t="str">
        <f t="shared" si="317"/>
        <v/>
      </c>
      <c r="I5096" t="str">
        <f t="shared" si="318"/>
        <v/>
      </c>
    </row>
    <row r="5097" spans="1:9" ht="15" thickBot="1" x14ac:dyDescent="0.35">
      <c r="A5097" s="4" t="s">
        <v>144</v>
      </c>
      <c r="B5097" s="4" t="s">
        <v>28</v>
      </c>
      <c r="C5097" s="5">
        <v>43301</v>
      </c>
      <c r="E5097" s="6">
        <v>37038.03</v>
      </c>
      <c r="F5097" t="str">
        <f t="shared" si="316"/>
        <v>July 18</v>
      </c>
      <c r="G5097">
        <f t="shared" si="319"/>
        <v>5096</v>
      </c>
      <c r="H5097" t="str">
        <f t="shared" si="317"/>
        <v/>
      </c>
      <c r="I5097" t="str">
        <f t="shared" si="318"/>
        <v/>
      </c>
    </row>
    <row r="5098" spans="1:9" ht="15" thickBot="1" x14ac:dyDescent="0.35">
      <c r="A5098" s="4" t="s">
        <v>144</v>
      </c>
      <c r="B5098" s="4" t="s">
        <v>214</v>
      </c>
      <c r="C5098" s="5">
        <v>43301</v>
      </c>
      <c r="E5098" s="6">
        <v>73200.850000000006</v>
      </c>
      <c r="F5098" t="str">
        <f t="shared" si="316"/>
        <v>July 18</v>
      </c>
      <c r="G5098">
        <f t="shared" si="319"/>
        <v>5097</v>
      </c>
      <c r="H5098" t="str">
        <f t="shared" si="317"/>
        <v/>
      </c>
      <c r="I5098" t="str">
        <f t="shared" si="318"/>
        <v/>
      </c>
    </row>
    <row r="5099" spans="1:9" ht="15" thickBot="1" x14ac:dyDescent="0.35">
      <c r="A5099" s="4" t="s">
        <v>144</v>
      </c>
      <c r="B5099" s="4" t="s">
        <v>33</v>
      </c>
      <c r="C5099" s="5">
        <v>43301</v>
      </c>
      <c r="E5099" s="6">
        <v>35544.75</v>
      </c>
      <c r="F5099" t="str">
        <f t="shared" si="316"/>
        <v>July 18</v>
      </c>
      <c r="G5099">
        <f t="shared" si="319"/>
        <v>5098</v>
      </c>
      <c r="H5099" t="str">
        <f t="shared" si="317"/>
        <v/>
      </c>
      <c r="I5099" t="str">
        <f t="shared" si="318"/>
        <v/>
      </c>
    </row>
    <row r="5100" spans="1:9" ht="15" thickBot="1" x14ac:dyDescent="0.35">
      <c r="A5100" s="4" t="s">
        <v>144</v>
      </c>
      <c r="B5100" s="4" t="s">
        <v>102</v>
      </c>
      <c r="C5100" s="5">
        <v>43301</v>
      </c>
      <c r="E5100" s="6">
        <v>705068.19</v>
      </c>
      <c r="F5100" t="str">
        <f t="shared" si="316"/>
        <v>July 18</v>
      </c>
      <c r="G5100">
        <f t="shared" si="319"/>
        <v>5099</v>
      </c>
      <c r="H5100" t="str">
        <f t="shared" si="317"/>
        <v/>
      </c>
      <c r="I5100" t="str">
        <f t="shared" si="318"/>
        <v/>
      </c>
    </row>
    <row r="5101" spans="1:9" ht="15" thickBot="1" x14ac:dyDescent="0.35">
      <c r="A5101" s="4" t="s">
        <v>32</v>
      </c>
      <c r="B5101" s="4" t="s">
        <v>33</v>
      </c>
      <c r="C5101" s="5">
        <v>43301</v>
      </c>
      <c r="E5101" s="6">
        <v>2089.06</v>
      </c>
      <c r="F5101" t="str">
        <f t="shared" si="316"/>
        <v>July 18</v>
      </c>
      <c r="G5101">
        <f t="shared" si="319"/>
        <v>5100</v>
      </c>
      <c r="H5101" t="str">
        <f t="shared" si="317"/>
        <v/>
      </c>
      <c r="I5101" t="str">
        <f t="shared" si="318"/>
        <v/>
      </c>
    </row>
    <row r="5102" spans="1:9" ht="15" thickBot="1" x14ac:dyDescent="0.35">
      <c r="A5102" s="4" t="s">
        <v>145</v>
      </c>
      <c r="B5102" s="4" t="s">
        <v>28</v>
      </c>
      <c r="C5102" s="5">
        <v>43301</v>
      </c>
      <c r="E5102" s="6">
        <v>7411</v>
      </c>
      <c r="F5102" t="str">
        <f t="shared" si="316"/>
        <v>July 18</v>
      </c>
      <c r="G5102">
        <f t="shared" si="319"/>
        <v>5101</v>
      </c>
      <c r="H5102" t="str">
        <f t="shared" si="317"/>
        <v/>
      </c>
      <c r="I5102" t="str">
        <f t="shared" si="318"/>
        <v/>
      </c>
    </row>
    <row r="5103" spans="1:9" ht="15" thickBot="1" x14ac:dyDescent="0.35">
      <c r="A5103" s="4" t="s">
        <v>146</v>
      </c>
      <c r="B5103" s="4" t="s">
        <v>8</v>
      </c>
      <c r="C5103" s="5">
        <v>43301</v>
      </c>
      <c r="E5103" s="6">
        <v>1783.23</v>
      </c>
      <c r="F5103" t="str">
        <f t="shared" si="316"/>
        <v>July 18</v>
      </c>
      <c r="G5103">
        <f t="shared" si="319"/>
        <v>5102</v>
      </c>
      <c r="H5103" t="str">
        <f t="shared" si="317"/>
        <v/>
      </c>
      <c r="I5103" t="str">
        <f t="shared" si="318"/>
        <v/>
      </c>
    </row>
    <row r="5104" spans="1:9" ht="15" thickBot="1" x14ac:dyDescent="0.35">
      <c r="A5104" s="4" t="s">
        <v>423</v>
      </c>
      <c r="B5104" s="4" t="s">
        <v>8</v>
      </c>
      <c r="C5104" s="5">
        <v>43301</v>
      </c>
      <c r="E5104" s="6">
        <v>607.55999999999995</v>
      </c>
      <c r="F5104" t="str">
        <f t="shared" si="316"/>
        <v>July 18</v>
      </c>
      <c r="G5104">
        <f t="shared" si="319"/>
        <v>5103</v>
      </c>
      <c r="H5104" t="str">
        <f t="shared" si="317"/>
        <v/>
      </c>
      <c r="I5104" t="str">
        <f t="shared" si="318"/>
        <v/>
      </c>
    </row>
    <row r="5105" spans="1:9" ht="15" thickBot="1" x14ac:dyDescent="0.35">
      <c r="A5105" s="4" t="s">
        <v>281</v>
      </c>
      <c r="B5105" s="4" t="s">
        <v>12</v>
      </c>
      <c r="C5105" s="5">
        <v>43301</v>
      </c>
      <c r="E5105" s="6">
        <v>136.63</v>
      </c>
      <c r="F5105" t="str">
        <f t="shared" si="316"/>
        <v>July 18</v>
      </c>
      <c r="G5105">
        <f t="shared" si="319"/>
        <v>5104</v>
      </c>
      <c r="H5105" t="str">
        <f t="shared" si="317"/>
        <v/>
      </c>
      <c r="I5105" t="str">
        <f t="shared" si="318"/>
        <v/>
      </c>
    </row>
    <row r="5106" spans="1:9" ht="15" thickBot="1" x14ac:dyDescent="0.35">
      <c r="A5106" s="4" t="s">
        <v>508</v>
      </c>
      <c r="B5106" s="4" t="s">
        <v>28</v>
      </c>
      <c r="C5106" s="5">
        <v>43301</v>
      </c>
      <c r="E5106" s="6">
        <v>4609.53</v>
      </c>
      <c r="F5106" t="str">
        <f t="shared" si="316"/>
        <v>July 18</v>
      </c>
      <c r="G5106">
        <f t="shared" si="319"/>
        <v>5105</v>
      </c>
      <c r="H5106" t="str">
        <f t="shared" si="317"/>
        <v/>
      </c>
      <c r="I5106" t="str">
        <f t="shared" si="318"/>
        <v/>
      </c>
    </row>
    <row r="5107" spans="1:9" ht="15" thickBot="1" x14ac:dyDescent="0.35">
      <c r="A5107" s="4" t="s">
        <v>335</v>
      </c>
      <c r="B5107" s="4" t="s">
        <v>102</v>
      </c>
      <c r="C5107" s="5">
        <v>43301</v>
      </c>
      <c r="E5107" s="6">
        <v>2128.65</v>
      </c>
      <c r="F5107" t="str">
        <f t="shared" si="316"/>
        <v>July 18</v>
      </c>
      <c r="G5107">
        <f t="shared" si="319"/>
        <v>5106</v>
      </c>
      <c r="H5107" t="str">
        <f t="shared" si="317"/>
        <v/>
      </c>
      <c r="I5107" t="str">
        <f t="shared" si="318"/>
        <v/>
      </c>
    </row>
    <row r="5108" spans="1:9" ht="15" thickBot="1" x14ac:dyDescent="0.35">
      <c r="A5108" s="4" t="s">
        <v>40</v>
      </c>
      <c r="B5108" s="4" t="s">
        <v>28</v>
      </c>
      <c r="C5108" s="5">
        <v>43301</v>
      </c>
      <c r="E5108" s="6">
        <v>669.52</v>
      </c>
      <c r="F5108" t="str">
        <f t="shared" si="316"/>
        <v>July 18</v>
      </c>
      <c r="G5108">
        <f t="shared" si="319"/>
        <v>5107</v>
      </c>
      <c r="H5108" t="str">
        <f t="shared" si="317"/>
        <v/>
      </c>
      <c r="I5108" t="str">
        <f t="shared" si="318"/>
        <v/>
      </c>
    </row>
    <row r="5109" spans="1:9" ht="15" thickBot="1" x14ac:dyDescent="0.35">
      <c r="A5109" s="4" t="s">
        <v>447</v>
      </c>
      <c r="B5109" s="4" t="s">
        <v>16</v>
      </c>
      <c r="C5109" s="5">
        <v>43301</v>
      </c>
      <c r="E5109" s="6">
        <v>18.149999999999999</v>
      </c>
      <c r="F5109" t="str">
        <f t="shared" si="316"/>
        <v>July 18</v>
      </c>
      <c r="G5109">
        <f t="shared" si="319"/>
        <v>5108</v>
      </c>
      <c r="H5109" t="str">
        <f t="shared" si="317"/>
        <v/>
      </c>
      <c r="I5109" t="str">
        <f t="shared" si="318"/>
        <v/>
      </c>
    </row>
    <row r="5110" spans="1:9" ht="15" thickBot="1" x14ac:dyDescent="0.35">
      <c r="A5110" s="4" t="s">
        <v>447</v>
      </c>
      <c r="B5110" s="4" t="s">
        <v>81</v>
      </c>
      <c r="C5110" s="5">
        <v>43301</v>
      </c>
      <c r="E5110" s="6">
        <v>2405.6799999999998</v>
      </c>
      <c r="F5110" t="str">
        <f t="shared" si="316"/>
        <v>July 18</v>
      </c>
      <c r="G5110">
        <f t="shared" si="319"/>
        <v>5109</v>
      </c>
      <c r="H5110" t="str">
        <f t="shared" si="317"/>
        <v/>
      </c>
      <c r="I5110" t="str">
        <f t="shared" si="318"/>
        <v/>
      </c>
    </row>
    <row r="5111" spans="1:9" ht="15" thickBot="1" x14ac:dyDescent="0.35">
      <c r="A5111" s="4" t="s">
        <v>283</v>
      </c>
      <c r="B5111" s="4" t="s">
        <v>16</v>
      </c>
      <c r="C5111" s="5">
        <v>43301</v>
      </c>
      <c r="E5111" s="6">
        <v>45.51</v>
      </c>
      <c r="F5111" t="str">
        <f t="shared" si="316"/>
        <v>July 18</v>
      </c>
      <c r="G5111">
        <f t="shared" si="319"/>
        <v>5110</v>
      </c>
      <c r="H5111" t="str">
        <f t="shared" si="317"/>
        <v/>
      </c>
      <c r="I5111" t="str">
        <f t="shared" si="318"/>
        <v/>
      </c>
    </row>
    <row r="5112" spans="1:9" ht="15" thickBot="1" x14ac:dyDescent="0.35">
      <c r="A5112" s="4" t="s">
        <v>188</v>
      </c>
      <c r="B5112" s="4" t="s">
        <v>20</v>
      </c>
      <c r="C5112" s="5">
        <v>43301</v>
      </c>
      <c r="E5112" s="6">
        <v>7896.22</v>
      </c>
      <c r="F5112" t="str">
        <f t="shared" si="316"/>
        <v>July 18</v>
      </c>
      <c r="G5112">
        <f t="shared" si="319"/>
        <v>5111</v>
      </c>
      <c r="H5112" t="str">
        <f t="shared" si="317"/>
        <v/>
      </c>
      <c r="I5112" t="str">
        <f t="shared" si="318"/>
        <v/>
      </c>
    </row>
    <row r="5113" spans="1:9" ht="15" thickBot="1" x14ac:dyDescent="0.35">
      <c r="A5113" s="4" t="s">
        <v>113</v>
      </c>
      <c r="B5113" s="4" t="s">
        <v>12</v>
      </c>
      <c r="C5113" s="5">
        <v>43301</v>
      </c>
      <c r="E5113" s="6">
        <v>255.96</v>
      </c>
      <c r="F5113" t="str">
        <f t="shared" si="316"/>
        <v>July 18</v>
      </c>
      <c r="G5113">
        <f t="shared" si="319"/>
        <v>5112</v>
      </c>
      <c r="H5113" t="str">
        <f t="shared" si="317"/>
        <v/>
      </c>
      <c r="I5113" t="str">
        <f t="shared" si="318"/>
        <v/>
      </c>
    </row>
    <row r="5114" spans="1:9" ht="15" thickBot="1" x14ac:dyDescent="0.35">
      <c r="A5114" s="4" t="s">
        <v>55</v>
      </c>
      <c r="B5114" s="4" t="s">
        <v>14</v>
      </c>
      <c r="C5114" s="5">
        <v>43301</v>
      </c>
      <c r="E5114" s="6">
        <v>7017.5</v>
      </c>
      <c r="F5114" t="str">
        <f t="shared" si="316"/>
        <v>July 18</v>
      </c>
      <c r="G5114">
        <f t="shared" si="319"/>
        <v>5113</v>
      </c>
      <c r="H5114" t="str">
        <f t="shared" si="317"/>
        <v/>
      </c>
      <c r="I5114" t="str">
        <f t="shared" si="318"/>
        <v/>
      </c>
    </row>
    <row r="5115" spans="1:9" ht="15" thickBot="1" x14ac:dyDescent="0.35">
      <c r="A5115" s="4" t="s">
        <v>56</v>
      </c>
      <c r="B5115" s="4" t="s">
        <v>12</v>
      </c>
      <c r="C5115" s="5">
        <v>43301</v>
      </c>
      <c r="E5115" s="6">
        <v>103.54</v>
      </c>
      <c r="F5115" t="str">
        <f t="shared" si="316"/>
        <v>July 18</v>
      </c>
      <c r="G5115">
        <f t="shared" si="319"/>
        <v>5114</v>
      </c>
      <c r="H5115" t="str">
        <f t="shared" si="317"/>
        <v/>
      </c>
      <c r="I5115" t="str">
        <f t="shared" si="318"/>
        <v/>
      </c>
    </row>
    <row r="5116" spans="1:9" ht="15" thickBot="1" x14ac:dyDescent="0.35">
      <c r="A5116" s="4" t="s">
        <v>57</v>
      </c>
      <c r="B5116" s="4" t="s">
        <v>8</v>
      </c>
      <c r="C5116" s="5">
        <v>43301</v>
      </c>
      <c r="E5116" s="6">
        <v>1925.43</v>
      </c>
      <c r="F5116" t="str">
        <f t="shared" si="316"/>
        <v>July 18</v>
      </c>
      <c r="G5116">
        <f t="shared" si="319"/>
        <v>5115</v>
      </c>
      <c r="H5116" t="str">
        <f t="shared" si="317"/>
        <v/>
      </c>
      <c r="I5116" t="str">
        <f t="shared" si="318"/>
        <v/>
      </c>
    </row>
    <row r="5117" spans="1:9" ht="15" thickBot="1" x14ac:dyDescent="0.35">
      <c r="A5117" s="4" t="s">
        <v>236</v>
      </c>
      <c r="B5117" s="4" t="s">
        <v>8</v>
      </c>
      <c r="C5117" s="5">
        <v>43301</v>
      </c>
      <c r="E5117" s="6">
        <v>734.57</v>
      </c>
      <c r="F5117" t="str">
        <f t="shared" si="316"/>
        <v>July 18</v>
      </c>
      <c r="G5117">
        <f t="shared" si="319"/>
        <v>5116</v>
      </c>
      <c r="H5117" t="str">
        <f t="shared" si="317"/>
        <v/>
      </c>
      <c r="I5117" t="str">
        <f t="shared" si="318"/>
        <v/>
      </c>
    </row>
    <row r="5118" spans="1:9" ht="15" thickBot="1" x14ac:dyDescent="0.35">
      <c r="A5118" s="4" t="s">
        <v>237</v>
      </c>
      <c r="B5118" s="4" t="s">
        <v>12</v>
      </c>
      <c r="C5118" s="5">
        <v>43301</v>
      </c>
      <c r="E5118" s="6">
        <v>44.8</v>
      </c>
      <c r="F5118" t="str">
        <f t="shared" si="316"/>
        <v>July 18</v>
      </c>
      <c r="G5118">
        <f t="shared" si="319"/>
        <v>5117</v>
      </c>
      <c r="H5118" t="str">
        <f t="shared" si="317"/>
        <v/>
      </c>
      <c r="I5118" t="str">
        <f t="shared" si="318"/>
        <v/>
      </c>
    </row>
    <row r="5119" spans="1:9" ht="15" thickBot="1" x14ac:dyDescent="0.35">
      <c r="A5119" s="4" t="s">
        <v>71</v>
      </c>
      <c r="B5119" s="4" t="s">
        <v>12</v>
      </c>
      <c r="C5119" s="5">
        <v>43301</v>
      </c>
      <c r="E5119" s="6">
        <v>128.52000000000001</v>
      </c>
      <c r="F5119" t="str">
        <f t="shared" si="316"/>
        <v>July 18</v>
      </c>
      <c r="G5119">
        <f t="shared" si="319"/>
        <v>5118</v>
      </c>
      <c r="H5119" t="str">
        <f t="shared" si="317"/>
        <v/>
      </c>
      <c r="I5119" t="str">
        <f t="shared" si="318"/>
        <v/>
      </c>
    </row>
    <row r="5120" spans="1:9" ht="15" thickBot="1" x14ac:dyDescent="0.35">
      <c r="A5120" s="4" t="s">
        <v>230</v>
      </c>
      <c r="B5120" s="4" t="s">
        <v>28</v>
      </c>
      <c r="C5120" s="5">
        <v>43301</v>
      </c>
      <c r="E5120" s="6">
        <v>2400</v>
      </c>
      <c r="F5120" t="str">
        <f t="shared" si="316"/>
        <v>July 18</v>
      </c>
      <c r="G5120">
        <f t="shared" si="319"/>
        <v>5119</v>
      </c>
      <c r="H5120" t="str">
        <f t="shared" si="317"/>
        <v/>
      </c>
      <c r="I5120" t="str">
        <f t="shared" si="318"/>
        <v/>
      </c>
    </row>
    <row r="5121" spans="1:9" ht="15" thickBot="1" x14ac:dyDescent="0.35">
      <c r="A5121" s="4" t="s">
        <v>5</v>
      </c>
      <c r="B5121" s="4" t="s">
        <v>6</v>
      </c>
      <c r="C5121" s="5">
        <v>43301</v>
      </c>
      <c r="E5121" s="6">
        <v>209804.84</v>
      </c>
      <c r="F5121" t="str">
        <f t="shared" si="316"/>
        <v>July 18</v>
      </c>
      <c r="G5121">
        <f t="shared" si="319"/>
        <v>5120</v>
      </c>
      <c r="H5121" t="str">
        <f t="shared" si="317"/>
        <v/>
      </c>
      <c r="I5121" t="str">
        <f t="shared" si="318"/>
        <v/>
      </c>
    </row>
    <row r="5122" spans="1:9" ht="15" thickBot="1" x14ac:dyDescent="0.35">
      <c r="A5122" s="4" t="s">
        <v>536</v>
      </c>
      <c r="B5122" s="4" t="s">
        <v>11</v>
      </c>
      <c r="C5122" s="5">
        <v>43301</v>
      </c>
      <c r="E5122" s="6">
        <v>1734.22</v>
      </c>
      <c r="F5122" t="str">
        <f t="shared" si="316"/>
        <v>July 18</v>
      </c>
      <c r="G5122">
        <f t="shared" si="319"/>
        <v>5121</v>
      </c>
      <c r="H5122" t="str">
        <f t="shared" si="317"/>
        <v/>
      </c>
      <c r="I5122" t="str">
        <f t="shared" si="318"/>
        <v/>
      </c>
    </row>
    <row r="5123" spans="1:9" ht="15" thickBot="1" x14ac:dyDescent="0.35">
      <c r="A5123" s="4" t="s">
        <v>377</v>
      </c>
      <c r="B5123" s="4" t="s">
        <v>8</v>
      </c>
      <c r="C5123" s="5">
        <v>43301</v>
      </c>
      <c r="E5123" s="6">
        <v>561.65</v>
      </c>
      <c r="F5123" t="str">
        <f t="shared" ref="F5123:F5186" si="320">IF(C5123&lt;=$R$1,$Q$1,IF(C5123&lt;=$R$2,$Q$2,IF(C5123&lt;=$R$3,$Q$3,IF(C5123&lt;=$R$4,$Q$4,IF(C5123&lt;=$R$5,$Q$5,IF(C5123&lt;=$R$6,$Q$6,IF(C5123&lt;=$R$7,$Q$7,IF(C5123&lt;=$R$8,$Q$8,IF(C5123&lt;=$R$9,$Q$9,IF(C5123&lt;=$R$10,$Q$10,IF(C5123&lt;=$R$11,$Q$11,IF(C5123&lt;=$R$12,$Q$12,IF(C5123&lt;=$R$13,$Q$13,IF(C5123&lt;=$R$14,$Q$14,IF(C5123&lt;=$R$15,$Q$15,IF(C5123&lt;=$R$16,$Q$16,IF(C5123&lt;=$R$17,$Q$17,IF(C5123&lt;=$R$18,$Q$18,IF(C5123&lt;=$R$19,$Q$19,IF(C5123&lt;=$R$20,$Q$20,IF(C5123&lt;=$R$21,$Q$21,IF(C5123&lt;=$R$22,$Q$22,IF(C5123&lt;=$R$23,$Q$23,IF(C5123&lt;=$R$24,$Q$24,IF(C5123&lt;=$R$25,$Q$25,IF(C5123&lt;=$R$26,$Q$26,IF(C5123&lt;=$R$27,$Q$27,IF(C5123&lt;=$R$28,$Q$28,IF(C5123&lt;=$R$29,$Q$29,IF(C5123&lt;=$R$30,$Q$30,IF(C5123&lt;=$R$31,$Q$31,IF(C5123&lt;=$R$32,$Q$32,IF(C5123&lt;=$R$33,$Q$33,IF(C5123&lt;=$R$34,$Q$34,IF(C5123&lt;=$R$35,$Q$35,IF(C5123&lt;=$R$36,$Q$36,""))))))))))))))))))))))))))))))))))))</f>
        <v>July 18</v>
      </c>
      <c r="G5123">
        <f t="shared" si="319"/>
        <v>5122</v>
      </c>
      <c r="H5123" t="str">
        <f t="shared" ref="H5123:H5186" si="321">IF(F5123=$J$1,G5123,"")</f>
        <v/>
      </c>
      <c r="I5123" t="str">
        <f t="shared" ref="I5123:I5186" si="322">IFERROR(SMALL($H$2:$H$8586,G5123),"")</f>
        <v/>
      </c>
    </row>
    <row r="5124" spans="1:9" ht="15" thickBot="1" x14ac:dyDescent="0.35">
      <c r="A5124" s="4" t="s">
        <v>172</v>
      </c>
      <c r="B5124" s="4" t="s">
        <v>8</v>
      </c>
      <c r="C5124" s="5">
        <v>43308</v>
      </c>
      <c r="E5124" s="6">
        <v>269.60000000000002</v>
      </c>
      <c r="F5124" t="str">
        <f t="shared" si="320"/>
        <v>July 18</v>
      </c>
      <c r="G5124">
        <f t="shared" ref="G5124:G5187" si="323">1+G5123</f>
        <v>5123</v>
      </c>
      <c r="H5124" t="str">
        <f t="shared" si="321"/>
        <v/>
      </c>
      <c r="I5124" t="str">
        <f t="shared" si="322"/>
        <v/>
      </c>
    </row>
    <row r="5125" spans="1:9" ht="15" thickBot="1" x14ac:dyDescent="0.35">
      <c r="A5125" s="4" t="s">
        <v>255</v>
      </c>
      <c r="B5125" s="4" t="s">
        <v>43</v>
      </c>
      <c r="C5125" s="5">
        <v>43308</v>
      </c>
      <c r="E5125" s="6">
        <v>8528.0400000000009</v>
      </c>
      <c r="F5125" t="str">
        <f t="shared" si="320"/>
        <v>July 18</v>
      </c>
      <c r="G5125">
        <f t="shared" si="323"/>
        <v>5124</v>
      </c>
      <c r="H5125" t="str">
        <f t="shared" si="321"/>
        <v/>
      </c>
      <c r="I5125" t="str">
        <f t="shared" si="322"/>
        <v/>
      </c>
    </row>
    <row r="5126" spans="1:9" ht="15" thickBot="1" x14ac:dyDescent="0.35">
      <c r="A5126" s="4" t="s">
        <v>87</v>
      </c>
      <c r="B5126" s="4" t="s">
        <v>8</v>
      </c>
      <c r="C5126" s="5">
        <v>43308</v>
      </c>
      <c r="E5126" s="6">
        <v>1549.34</v>
      </c>
      <c r="F5126" t="str">
        <f t="shared" si="320"/>
        <v>July 18</v>
      </c>
      <c r="G5126">
        <f t="shared" si="323"/>
        <v>5125</v>
      </c>
      <c r="H5126" t="str">
        <f t="shared" si="321"/>
        <v/>
      </c>
      <c r="I5126" t="str">
        <f t="shared" si="322"/>
        <v/>
      </c>
    </row>
    <row r="5127" spans="1:9" ht="15" thickBot="1" x14ac:dyDescent="0.35">
      <c r="A5127" s="4" t="s">
        <v>312</v>
      </c>
      <c r="B5127" s="4" t="s">
        <v>16</v>
      </c>
      <c r="C5127" s="5">
        <v>43308</v>
      </c>
      <c r="E5127" s="6">
        <v>38.799999999999997</v>
      </c>
      <c r="F5127" t="str">
        <f t="shared" si="320"/>
        <v>July 18</v>
      </c>
      <c r="G5127">
        <f t="shared" si="323"/>
        <v>5126</v>
      </c>
      <c r="H5127" t="str">
        <f t="shared" si="321"/>
        <v/>
      </c>
      <c r="I5127" t="str">
        <f t="shared" si="322"/>
        <v/>
      </c>
    </row>
    <row r="5128" spans="1:9" ht="15" thickBot="1" x14ac:dyDescent="0.35">
      <c r="A5128" s="4" t="s">
        <v>10</v>
      </c>
      <c r="B5128" s="4" t="s">
        <v>11</v>
      </c>
      <c r="C5128" s="5">
        <v>43308</v>
      </c>
      <c r="E5128" s="6">
        <v>378.23</v>
      </c>
      <c r="F5128" t="str">
        <f t="shared" si="320"/>
        <v>July 18</v>
      </c>
      <c r="G5128">
        <f t="shared" si="323"/>
        <v>5127</v>
      </c>
      <c r="H5128" t="str">
        <f t="shared" si="321"/>
        <v/>
      </c>
      <c r="I5128" t="str">
        <f t="shared" si="322"/>
        <v/>
      </c>
    </row>
    <row r="5129" spans="1:9" ht="15" thickBot="1" x14ac:dyDescent="0.35">
      <c r="A5129" s="4" t="s">
        <v>10</v>
      </c>
      <c r="B5129" s="4" t="s">
        <v>127</v>
      </c>
      <c r="C5129" s="5">
        <v>43308</v>
      </c>
      <c r="E5129" s="6">
        <v>293.42</v>
      </c>
      <c r="F5129" t="str">
        <f t="shared" si="320"/>
        <v>July 18</v>
      </c>
      <c r="G5129">
        <f t="shared" si="323"/>
        <v>5128</v>
      </c>
      <c r="H5129" t="str">
        <f t="shared" si="321"/>
        <v/>
      </c>
      <c r="I5129" t="str">
        <f t="shared" si="322"/>
        <v/>
      </c>
    </row>
    <row r="5130" spans="1:9" ht="15" thickBot="1" x14ac:dyDescent="0.35">
      <c r="A5130" s="4" t="s">
        <v>132</v>
      </c>
      <c r="B5130" s="4" t="s">
        <v>20</v>
      </c>
      <c r="C5130" s="5">
        <v>43308</v>
      </c>
      <c r="E5130" s="6">
        <v>130.28</v>
      </c>
      <c r="F5130" t="str">
        <f t="shared" si="320"/>
        <v>July 18</v>
      </c>
      <c r="G5130">
        <f t="shared" si="323"/>
        <v>5129</v>
      </c>
      <c r="H5130" t="str">
        <f t="shared" si="321"/>
        <v/>
      </c>
      <c r="I5130" t="str">
        <f t="shared" si="322"/>
        <v/>
      </c>
    </row>
    <row r="5131" spans="1:9" ht="15" thickBot="1" x14ac:dyDescent="0.35">
      <c r="A5131" s="4" t="s">
        <v>398</v>
      </c>
      <c r="B5131" s="4" t="s">
        <v>70</v>
      </c>
      <c r="C5131" s="5">
        <v>43308</v>
      </c>
      <c r="E5131" s="6">
        <v>3981.78</v>
      </c>
      <c r="F5131" t="str">
        <f t="shared" si="320"/>
        <v>July 18</v>
      </c>
      <c r="G5131">
        <f t="shared" si="323"/>
        <v>5130</v>
      </c>
      <c r="H5131" t="str">
        <f t="shared" si="321"/>
        <v/>
      </c>
      <c r="I5131" t="str">
        <f t="shared" si="322"/>
        <v/>
      </c>
    </row>
    <row r="5132" spans="1:9" ht="15" thickBot="1" x14ac:dyDescent="0.35">
      <c r="A5132" s="4" t="s">
        <v>133</v>
      </c>
      <c r="B5132" s="4" t="s">
        <v>70</v>
      </c>
      <c r="C5132" s="5">
        <v>43308</v>
      </c>
      <c r="E5132" s="6">
        <v>25.5</v>
      </c>
      <c r="F5132" t="str">
        <f t="shared" si="320"/>
        <v>July 18</v>
      </c>
      <c r="G5132">
        <f t="shared" si="323"/>
        <v>5131</v>
      </c>
      <c r="H5132" t="str">
        <f t="shared" si="321"/>
        <v/>
      </c>
      <c r="I5132" t="str">
        <f t="shared" si="322"/>
        <v/>
      </c>
    </row>
    <row r="5133" spans="1:9" ht="15" thickBot="1" x14ac:dyDescent="0.35">
      <c r="A5133" s="4" t="s">
        <v>133</v>
      </c>
      <c r="B5133" s="4" t="s">
        <v>8</v>
      </c>
      <c r="C5133" s="5">
        <v>43308</v>
      </c>
      <c r="E5133" s="6">
        <v>71.34</v>
      </c>
      <c r="F5133" t="str">
        <f t="shared" si="320"/>
        <v>July 18</v>
      </c>
      <c r="G5133">
        <f t="shared" si="323"/>
        <v>5132</v>
      </c>
      <c r="H5133" t="str">
        <f t="shared" si="321"/>
        <v/>
      </c>
      <c r="I5133" t="str">
        <f t="shared" si="322"/>
        <v/>
      </c>
    </row>
    <row r="5134" spans="1:9" ht="15" thickBot="1" x14ac:dyDescent="0.35">
      <c r="A5134" s="4" t="s">
        <v>90</v>
      </c>
      <c r="B5134" s="4" t="s">
        <v>18</v>
      </c>
      <c r="C5134" s="5">
        <v>43308</v>
      </c>
      <c r="E5134" s="6">
        <v>1692.71</v>
      </c>
      <c r="F5134" t="str">
        <f t="shared" si="320"/>
        <v>July 18</v>
      </c>
      <c r="G5134">
        <f t="shared" si="323"/>
        <v>5133</v>
      </c>
      <c r="H5134" t="str">
        <f t="shared" si="321"/>
        <v/>
      </c>
      <c r="I5134" t="str">
        <f t="shared" si="322"/>
        <v/>
      </c>
    </row>
    <row r="5135" spans="1:9" ht="15" thickBot="1" x14ac:dyDescent="0.35">
      <c r="A5135" s="4" t="s">
        <v>357</v>
      </c>
      <c r="B5135" s="4" t="s">
        <v>14</v>
      </c>
      <c r="C5135" s="5">
        <v>43308</v>
      </c>
      <c r="E5135" s="6">
        <v>3173.7</v>
      </c>
      <c r="F5135" t="str">
        <f t="shared" si="320"/>
        <v>July 18</v>
      </c>
      <c r="G5135">
        <f t="shared" si="323"/>
        <v>5134</v>
      </c>
      <c r="H5135" t="str">
        <f t="shared" si="321"/>
        <v/>
      </c>
      <c r="I5135" t="str">
        <f t="shared" si="322"/>
        <v/>
      </c>
    </row>
    <row r="5136" spans="1:9" ht="15" thickBot="1" x14ac:dyDescent="0.35">
      <c r="A5136" s="4" t="s">
        <v>91</v>
      </c>
      <c r="B5136" s="4" t="s">
        <v>14</v>
      </c>
      <c r="C5136" s="5">
        <v>43308</v>
      </c>
      <c r="E5136" s="6">
        <v>6575</v>
      </c>
      <c r="F5136" t="str">
        <f t="shared" si="320"/>
        <v>July 18</v>
      </c>
      <c r="G5136">
        <f t="shared" si="323"/>
        <v>5135</v>
      </c>
      <c r="H5136" t="str">
        <f t="shared" si="321"/>
        <v/>
      </c>
      <c r="I5136" t="str">
        <f t="shared" si="322"/>
        <v/>
      </c>
    </row>
    <row r="5137" spans="1:9" ht="15" thickBot="1" x14ac:dyDescent="0.35">
      <c r="A5137" s="4" t="s">
        <v>220</v>
      </c>
      <c r="B5137" s="4" t="s">
        <v>12</v>
      </c>
      <c r="C5137" s="5">
        <v>43308</v>
      </c>
      <c r="E5137" s="6">
        <v>405</v>
      </c>
      <c r="F5137" t="str">
        <f t="shared" si="320"/>
        <v>July 18</v>
      </c>
      <c r="G5137">
        <f t="shared" si="323"/>
        <v>5136</v>
      </c>
      <c r="H5137" t="str">
        <f t="shared" si="321"/>
        <v/>
      </c>
      <c r="I5137" t="str">
        <f t="shared" si="322"/>
        <v/>
      </c>
    </row>
    <row r="5138" spans="1:9" ht="15" thickBot="1" x14ac:dyDescent="0.35">
      <c r="A5138" s="4" t="s">
        <v>174</v>
      </c>
      <c r="B5138" s="4" t="s">
        <v>22</v>
      </c>
      <c r="C5138" s="5">
        <v>43308</v>
      </c>
      <c r="E5138" s="6">
        <v>665</v>
      </c>
      <c r="F5138" t="str">
        <f t="shared" si="320"/>
        <v>July 18</v>
      </c>
      <c r="G5138">
        <f t="shared" si="323"/>
        <v>5137</v>
      </c>
      <c r="H5138" t="str">
        <f t="shared" si="321"/>
        <v/>
      </c>
      <c r="I5138" t="str">
        <f t="shared" si="322"/>
        <v/>
      </c>
    </row>
    <row r="5139" spans="1:9" ht="15" thickBot="1" x14ac:dyDescent="0.35">
      <c r="A5139" s="4" t="s">
        <v>175</v>
      </c>
      <c r="B5139" s="4" t="s">
        <v>43</v>
      </c>
      <c r="C5139" s="5">
        <v>43308</v>
      </c>
      <c r="E5139" s="6">
        <v>367.88</v>
      </c>
      <c r="F5139" t="str">
        <f t="shared" si="320"/>
        <v>July 18</v>
      </c>
      <c r="G5139">
        <f t="shared" si="323"/>
        <v>5138</v>
      </c>
      <c r="H5139" t="str">
        <f t="shared" si="321"/>
        <v/>
      </c>
      <c r="I5139" t="str">
        <f t="shared" si="322"/>
        <v/>
      </c>
    </row>
    <row r="5140" spans="1:9" ht="15" thickBot="1" x14ac:dyDescent="0.35">
      <c r="A5140" s="4" t="s">
        <v>175</v>
      </c>
      <c r="B5140" s="4" t="s">
        <v>45</v>
      </c>
      <c r="C5140" s="5">
        <v>43308</v>
      </c>
      <c r="E5140" s="6">
        <v>103.5</v>
      </c>
      <c r="F5140" t="str">
        <f t="shared" si="320"/>
        <v>July 18</v>
      </c>
      <c r="G5140">
        <f t="shared" si="323"/>
        <v>5139</v>
      </c>
      <c r="H5140" t="str">
        <f t="shared" si="321"/>
        <v/>
      </c>
      <c r="I5140" t="str">
        <f t="shared" si="322"/>
        <v/>
      </c>
    </row>
    <row r="5141" spans="1:9" ht="15" thickBot="1" x14ac:dyDescent="0.35">
      <c r="A5141" s="4" t="s">
        <v>137</v>
      </c>
      <c r="B5141" s="4" t="s">
        <v>18</v>
      </c>
      <c r="C5141" s="5">
        <v>43308</v>
      </c>
      <c r="E5141" s="6">
        <v>1825.95</v>
      </c>
      <c r="F5141" t="str">
        <f t="shared" si="320"/>
        <v>July 18</v>
      </c>
      <c r="G5141">
        <f t="shared" si="323"/>
        <v>5140</v>
      </c>
      <c r="H5141" t="str">
        <f t="shared" si="321"/>
        <v/>
      </c>
      <c r="I5141" t="str">
        <f t="shared" si="322"/>
        <v/>
      </c>
    </row>
    <row r="5142" spans="1:9" ht="15" thickBot="1" x14ac:dyDescent="0.35">
      <c r="A5142" s="4" t="s">
        <v>19</v>
      </c>
      <c r="B5142" s="4" t="s">
        <v>20</v>
      </c>
      <c r="C5142" s="5">
        <v>43308</v>
      </c>
      <c r="E5142" s="6">
        <v>1307.0999999999999</v>
      </c>
      <c r="F5142" t="str">
        <f t="shared" si="320"/>
        <v>July 18</v>
      </c>
      <c r="G5142">
        <f t="shared" si="323"/>
        <v>5141</v>
      </c>
      <c r="H5142" t="str">
        <f t="shared" si="321"/>
        <v/>
      </c>
      <c r="I5142" t="str">
        <f t="shared" si="322"/>
        <v/>
      </c>
    </row>
    <row r="5143" spans="1:9" ht="15" thickBot="1" x14ac:dyDescent="0.35">
      <c r="A5143" s="4" t="s">
        <v>221</v>
      </c>
      <c r="B5143" s="4" t="s">
        <v>8</v>
      </c>
      <c r="C5143" s="5">
        <v>43308</v>
      </c>
      <c r="E5143" s="6">
        <v>772.4</v>
      </c>
      <c r="F5143" t="str">
        <f t="shared" si="320"/>
        <v>July 18</v>
      </c>
      <c r="G5143">
        <f t="shared" si="323"/>
        <v>5142</v>
      </c>
      <c r="H5143" t="str">
        <f t="shared" si="321"/>
        <v/>
      </c>
      <c r="I5143" t="str">
        <f t="shared" si="322"/>
        <v/>
      </c>
    </row>
    <row r="5144" spans="1:9" ht="15" thickBot="1" x14ac:dyDescent="0.35">
      <c r="A5144" s="4" t="s">
        <v>24</v>
      </c>
      <c r="B5144" s="4" t="s">
        <v>25</v>
      </c>
      <c r="C5144" s="5">
        <v>43308</v>
      </c>
      <c r="E5144" s="6">
        <v>2044.56</v>
      </c>
      <c r="F5144" t="str">
        <f t="shared" si="320"/>
        <v>July 18</v>
      </c>
      <c r="G5144">
        <f t="shared" si="323"/>
        <v>5143</v>
      </c>
      <c r="H5144" t="str">
        <f t="shared" si="321"/>
        <v/>
      </c>
      <c r="I5144" t="str">
        <f t="shared" si="322"/>
        <v/>
      </c>
    </row>
    <row r="5145" spans="1:9" ht="15" thickBot="1" x14ac:dyDescent="0.35">
      <c r="A5145" s="4" t="s">
        <v>29</v>
      </c>
      <c r="B5145" s="4" t="s">
        <v>8</v>
      </c>
      <c r="C5145" s="5">
        <v>43308</v>
      </c>
      <c r="E5145" s="6">
        <v>12.63</v>
      </c>
      <c r="F5145" t="str">
        <f t="shared" si="320"/>
        <v>July 18</v>
      </c>
      <c r="G5145">
        <f t="shared" si="323"/>
        <v>5144</v>
      </c>
      <c r="H5145" t="str">
        <f t="shared" si="321"/>
        <v/>
      </c>
      <c r="I5145" t="str">
        <f t="shared" si="322"/>
        <v/>
      </c>
    </row>
    <row r="5146" spans="1:9" ht="15" thickBot="1" x14ac:dyDescent="0.35">
      <c r="A5146" s="4" t="s">
        <v>144</v>
      </c>
      <c r="B5146" s="4" t="s">
        <v>181</v>
      </c>
      <c r="C5146" s="5">
        <v>43308</v>
      </c>
      <c r="E5146" s="6">
        <v>21999.21</v>
      </c>
      <c r="F5146" t="str">
        <f t="shared" si="320"/>
        <v>July 18</v>
      </c>
      <c r="G5146">
        <f t="shared" si="323"/>
        <v>5145</v>
      </c>
      <c r="H5146" t="str">
        <f t="shared" si="321"/>
        <v/>
      </c>
      <c r="I5146" t="str">
        <f t="shared" si="322"/>
        <v/>
      </c>
    </row>
    <row r="5147" spans="1:9" ht="15" thickBot="1" x14ac:dyDescent="0.35">
      <c r="A5147" s="4" t="s">
        <v>32</v>
      </c>
      <c r="B5147" s="4" t="s">
        <v>33</v>
      </c>
      <c r="C5147" s="5">
        <v>43308</v>
      </c>
      <c r="E5147" s="6">
        <v>2702.67</v>
      </c>
      <c r="F5147" t="str">
        <f t="shared" si="320"/>
        <v>July 18</v>
      </c>
      <c r="G5147">
        <f t="shared" si="323"/>
        <v>5146</v>
      </c>
      <c r="H5147" t="str">
        <f t="shared" si="321"/>
        <v/>
      </c>
      <c r="I5147" t="str">
        <f t="shared" si="322"/>
        <v/>
      </c>
    </row>
    <row r="5148" spans="1:9" ht="15" thickBot="1" x14ac:dyDescent="0.35">
      <c r="A5148" s="4" t="s">
        <v>145</v>
      </c>
      <c r="B5148" s="4" t="s">
        <v>28</v>
      </c>
      <c r="C5148" s="5">
        <v>43308</v>
      </c>
      <c r="E5148" s="6">
        <v>6969</v>
      </c>
      <c r="F5148" t="str">
        <f t="shared" si="320"/>
        <v>July 18</v>
      </c>
      <c r="G5148">
        <f t="shared" si="323"/>
        <v>5147</v>
      </c>
      <c r="H5148" t="str">
        <f t="shared" si="321"/>
        <v/>
      </c>
      <c r="I5148" t="str">
        <f t="shared" si="322"/>
        <v/>
      </c>
    </row>
    <row r="5149" spans="1:9" ht="15" thickBot="1" x14ac:dyDescent="0.35">
      <c r="A5149" s="4" t="s">
        <v>371</v>
      </c>
      <c r="B5149" s="4" t="s">
        <v>8</v>
      </c>
      <c r="C5149" s="5">
        <v>43308</v>
      </c>
      <c r="E5149" s="6">
        <v>545.92999999999995</v>
      </c>
      <c r="F5149" t="str">
        <f t="shared" si="320"/>
        <v>July 18</v>
      </c>
      <c r="G5149">
        <f t="shared" si="323"/>
        <v>5148</v>
      </c>
      <c r="H5149" t="str">
        <f t="shared" si="321"/>
        <v/>
      </c>
      <c r="I5149" t="str">
        <f t="shared" si="322"/>
        <v/>
      </c>
    </row>
    <row r="5150" spans="1:9" ht="15" thickBot="1" x14ac:dyDescent="0.35">
      <c r="A5150" s="4" t="s">
        <v>146</v>
      </c>
      <c r="B5150" s="4" t="s">
        <v>8</v>
      </c>
      <c r="C5150" s="5">
        <v>43308</v>
      </c>
      <c r="E5150" s="6">
        <v>667.58</v>
      </c>
      <c r="F5150" t="str">
        <f t="shared" si="320"/>
        <v>July 18</v>
      </c>
      <c r="G5150">
        <f t="shared" si="323"/>
        <v>5149</v>
      </c>
      <c r="H5150" t="str">
        <f t="shared" si="321"/>
        <v/>
      </c>
      <c r="I5150" t="str">
        <f t="shared" si="322"/>
        <v/>
      </c>
    </row>
    <row r="5151" spans="1:9" ht="15" thickBot="1" x14ac:dyDescent="0.35">
      <c r="A5151" s="4" t="s">
        <v>185</v>
      </c>
      <c r="B5151" s="4" t="s">
        <v>28</v>
      </c>
      <c r="C5151" s="5">
        <v>43308</v>
      </c>
      <c r="E5151" s="6">
        <v>411.31</v>
      </c>
      <c r="F5151" t="str">
        <f t="shared" si="320"/>
        <v>July 18</v>
      </c>
      <c r="G5151">
        <f t="shared" si="323"/>
        <v>5150</v>
      </c>
      <c r="H5151" t="str">
        <f t="shared" si="321"/>
        <v/>
      </c>
      <c r="I5151" t="str">
        <f t="shared" si="322"/>
        <v/>
      </c>
    </row>
    <row r="5152" spans="1:9" ht="15" thickBot="1" x14ac:dyDescent="0.35">
      <c r="A5152" s="4" t="s">
        <v>288</v>
      </c>
      <c r="B5152" s="4" t="s">
        <v>14</v>
      </c>
      <c r="C5152" s="5">
        <v>43308</v>
      </c>
      <c r="E5152" s="6">
        <v>2041.66</v>
      </c>
      <c r="F5152" t="str">
        <f t="shared" si="320"/>
        <v>July 18</v>
      </c>
      <c r="G5152">
        <f t="shared" si="323"/>
        <v>5151</v>
      </c>
      <c r="H5152" t="str">
        <f t="shared" si="321"/>
        <v/>
      </c>
      <c r="I5152" t="str">
        <f t="shared" si="322"/>
        <v/>
      </c>
    </row>
    <row r="5153" spans="1:9" ht="15" thickBot="1" x14ac:dyDescent="0.35">
      <c r="A5153" s="4" t="s">
        <v>423</v>
      </c>
      <c r="B5153" s="4" t="s">
        <v>8</v>
      </c>
      <c r="C5153" s="5">
        <v>43308</v>
      </c>
      <c r="E5153" s="6">
        <v>429.28</v>
      </c>
      <c r="F5153" t="str">
        <f t="shared" si="320"/>
        <v>July 18</v>
      </c>
      <c r="G5153">
        <f t="shared" si="323"/>
        <v>5152</v>
      </c>
      <c r="H5153" t="str">
        <f t="shared" si="321"/>
        <v/>
      </c>
      <c r="I5153" t="str">
        <f t="shared" si="322"/>
        <v/>
      </c>
    </row>
    <row r="5154" spans="1:9" ht="15" thickBot="1" x14ac:dyDescent="0.35">
      <c r="A5154" s="4" t="s">
        <v>281</v>
      </c>
      <c r="B5154" s="4" t="s">
        <v>12</v>
      </c>
      <c r="C5154" s="5">
        <v>43308</v>
      </c>
      <c r="E5154" s="6">
        <v>114.39</v>
      </c>
      <c r="F5154" t="str">
        <f t="shared" si="320"/>
        <v>July 18</v>
      </c>
      <c r="G5154">
        <f t="shared" si="323"/>
        <v>5153</v>
      </c>
      <c r="H5154" t="str">
        <f t="shared" si="321"/>
        <v/>
      </c>
      <c r="I5154" t="str">
        <f t="shared" si="322"/>
        <v/>
      </c>
    </row>
    <row r="5155" spans="1:9" ht="15" thickBot="1" x14ac:dyDescent="0.35">
      <c r="A5155" s="4" t="s">
        <v>335</v>
      </c>
      <c r="B5155" s="4" t="s">
        <v>102</v>
      </c>
      <c r="C5155" s="5">
        <v>43308</v>
      </c>
      <c r="E5155" s="6">
        <v>1426.65</v>
      </c>
      <c r="F5155" t="str">
        <f t="shared" si="320"/>
        <v>July 18</v>
      </c>
      <c r="G5155">
        <f t="shared" si="323"/>
        <v>5154</v>
      </c>
      <c r="H5155" t="str">
        <f t="shared" si="321"/>
        <v/>
      </c>
      <c r="I5155" t="str">
        <f t="shared" si="322"/>
        <v/>
      </c>
    </row>
    <row r="5156" spans="1:9" ht="15" thickBot="1" x14ac:dyDescent="0.35">
      <c r="A5156" s="4" t="s">
        <v>108</v>
      </c>
      <c r="B5156" s="4" t="s">
        <v>14</v>
      </c>
      <c r="C5156" s="5">
        <v>43308</v>
      </c>
      <c r="E5156" s="6">
        <v>14500</v>
      </c>
      <c r="F5156" t="str">
        <f t="shared" si="320"/>
        <v>July 18</v>
      </c>
      <c r="G5156">
        <f t="shared" si="323"/>
        <v>5155</v>
      </c>
      <c r="H5156" t="str">
        <f t="shared" si="321"/>
        <v/>
      </c>
      <c r="I5156" t="str">
        <f t="shared" si="322"/>
        <v/>
      </c>
    </row>
    <row r="5157" spans="1:9" ht="15" thickBot="1" x14ac:dyDescent="0.35">
      <c r="A5157" s="4" t="s">
        <v>467</v>
      </c>
      <c r="B5157" s="4" t="s">
        <v>131</v>
      </c>
      <c r="C5157" s="5">
        <v>43308</v>
      </c>
      <c r="E5157" s="6">
        <v>83.85</v>
      </c>
      <c r="F5157" t="str">
        <f t="shared" si="320"/>
        <v>July 18</v>
      </c>
      <c r="G5157">
        <f t="shared" si="323"/>
        <v>5156</v>
      </c>
      <c r="H5157" t="str">
        <f t="shared" si="321"/>
        <v/>
      </c>
      <c r="I5157" t="str">
        <f t="shared" si="322"/>
        <v/>
      </c>
    </row>
    <row r="5158" spans="1:9" ht="15" thickBot="1" x14ac:dyDescent="0.35">
      <c r="A5158" s="4" t="s">
        <v>48</v>
      </c>
      <c r="B5158" s="4" t="s">
        <v>14</v>
      </c>
      <c r="C5158" s="5">
        <v>43308</v>
      </c>
      <c r="E5158" s="6">
        <v>24432</v>
      </c>
      <c r="F5158" t="str">
        <f t="shared" si="320"/>
        <v>July 18</v>
      </c>
      <c r="G5158">
        <f t="shared" si="323"/>
        <v>5157</v>
      </c>
      <c r="H5158" t="str">
        <f t="shared" si="321"/>
        <v/>
      </c>
      <c r="I5158" t="str">
        <f t="shared" si="322"/>
        <v/>
      </c>
    </row>
    <row r="5159" spans="1:9" ht="15" thickBot="1" x14ac:dyDescent="0.35">
      <c r="A5159" s="4" t="s">
        <v>51</v>
      </c>
      <c r="B5159" s="4" t="s">
        <v>22</v>
      </c>
      <c r="C5159" s="5">
        <v>43308</v>
      </c>
      <c r="E5159" s="6">
        <v>70</v>
      </c>
      <c r="F5159" t="str">
        <f t="shared" si="320"/>
        <v>July 18</v>
      </c>
      <c r="G5159">
        <f t="shared" si="323"/>
        <v>5158</v>
      </c>
      <c r="H5159" t="str">
        <f t="shared" si="321"/>
        <v/>
      </c>
      <c r="I5159" t="str">
        <f t="shared" si="322"/>
        <v/>
      </c>
    </row>
    <row r="5160" spans="1:9" ht="15" thickBot="1" x14ac:dyDescent="0.35">
      <c r="A5160" s="4" t="s">
        <v>209</v>
      </c>
      <c r="B5160" s="4" t="s">
        <v>210</v>
      </c>
      <c r="C5160" s="5">
        <v>43308</v>
      </c>
      <c r="E5160" s="6">
        <v>844.95</v>
      </c>
      <c r="F5160" t="str">
        <f t="shared" si="320"/>
        <v>July 18</v>
      </c>
      <c r="G5160">
        <f t="shared" si="323"/>
        <v>5159</v>
      </c>
      <c r="H5160" t="str">
        <f t="shared" si="321"/>
        <v/>
      </c>
      <c r="I5160" t="str">
        <f t="shared" si="322"/>
        <v/>
      </c>
    </row>
    <row r="5161" spans="1:9" ht="15" thickBot="1" x14ac:dyDescent="0.35">
      <c r="A5161" s="4" t="s">
        <v>53</v>
      </c>
      <c r="B5161" s="4" t="s">
        <v>8</v>
      </c>
      <c r="C5161" s="5">
        <v>43308</v>
      </c>
      <c r="E5161" s="6">
        <v>331.6</v>
      </c>
      <c r="F5161" t="str">
        <f t="shared" si="320"/>
        <v>July 18</v>
      </c>
      <c r="G5161">
        <f t="shared" si="323"/>
        <v>5160</v>
      </c>
      <c r="H5161" t="str">
        <f t="shared" si="321"/>
        <v/>
      </c>
      <c r="I5161" t="str">
        <f t="shared" si="322"/>
        <v/>
      </c>
    </row>
    <row r="5162" spans="1:9" ht="15" thickBot="1" x14ac:dyDescent="0.35">
      <c r="A5162" s="4" t="s">
        <v>321</v>
      </c>
      <c r="B5162" s="4" t="s">
        <v>8</v>
      </c>
      <c r="C5162" s="5">
        <v>43308</v>
      </c>
      <c r="E5162" s="6">
        <v>3890</v>
      </c>
      <c r="F5162" t="str">
        <f t="shared" si="320"/>
        <v>July 18</v>
      </c>
      <c r="G5162">
        <f t="shared" si="323"/>
        <v>5161</v>
      </c>
      <c r="H5162" t="str">
        <f t="shared" si="321"/>
        <v/>
      </c>
      <c r="I5162" t="str">
        <f t="shared" si="322"/>
        <v/>
      </c>
    </row>
    <row r="5163" spans="1:9" ht="15" thickBot="1" x14ac:dyDescent="0.35">
      <c r="A5163" s="4" t="s">
        <v>116</v>
      </c>
      <c r="B5163" s="4" t="s">
        <v>45</v>
      </c>
      <c r="C5163" s="5">
        <v>43308</v>
      </c>
      <c r="E5163" s="6">
        <v>784.7</v>
      </c>
      <c r="F5163" t="str">
        <f t="shared" si="320"/>
        <v>July 18</v>
      </c>
      <c r="G5163">
        <f t="shared" si="323"/>
        <v>5162</v>
      </c>
      <c r="H5163" t="str">
        <f t="shared" si="321"/>
        <v/>
      </c>
      <c r="I5163" t="str">
        <f t="shared" si="322"/>
        <v/>
      </c>
    </row>
    <row r="5164" spans="1:9" ht="15" thickBot="1" x14ac:dyDescent="0.35">
      <c r="A5164" s="4" t="s">
        <v>56</v>
      </c>
      <c r="B5164" s="4" t="s">
        <v>12</v>
      </c>
      <c r="C5164" s="5">
        <v>43308</v>
      </c>
      <c r="E5164" s="6">
        <v>196.73</v>
      </c>
      <c r="F5164" t="str">
        <f t="shared" si="320"/>
        <v>July 18</v>
      </c>
      <c r="G5164">
        <f t="shared" si="323"/>
        <v>5163</v>
      </c>
      <c r="H5164" t="str">
        <f t="shared" si="321"/>
        <v/>
      </c>
      <c r="I5164" t="str">
        <f t="shared" si="322"/>
        <v/>
      </c>
    </row>
    <row r="5165" spans="1:9" ht="15" thickBot="1" x14ac:dyDescent="0.35">
      <c r="A5165" s="4" t="s">
        <v>280</v>
      </c>
      <c r="B5165" s="4" t="s">
        <v>106</v>
      </c>
      <c r="C5165" s="5">
        <v>43308</v>
      </c>
      <c r="E5165" s="6">
        <v>500</v>
      </c>
      <c r="F5165" t="str">
        <f t="shared" si="320"/>
        <v>July 18</v>
      </c>
      <c r="G5165">
        <f t="shared" si="323"/>
        <v>5164</v>
      </c>
      <c r="H5165" t="str">
        <f t="shared" si="321"/>
        <v/>
      </c>
      <c r="I5165" t="str">
        <f t="shared" si="322"/>
        <v/>
      </c>
    </row>
    <row r="5166" spans="1:9" ht="15" thickBot="1" x14ac:dyDescent="0.35">
      <c r="A5166" s="4" t="s">
        <v>57</v>
      </c>
      <c r="B5166" s="4" t="s">
        <v>8</v>
      </c>
      <c r="C5166" s="5">
        <v>43308</v>
      </c>
      <c r="E5166" s="6">
        <v>114.28</v>
      </c>
      <c r="F5166" t="str">
        <f t="shared" si="320"/>
        <v>July 18</v>
      </c>
      <c r="G5166">
        <f t="shared" si="323"/>
        <v>5165</v>
      </c>
      <c r="H5166" t="str">
        <f t="shared" si="321"/>
        <v/>
      </c>
      <c r="I5166" t="str">
        <f t="shared" si="322"/>
        <v/>
      </c>
    </row>
    <row r="5167" spans="1:9" ht="15" thickBot="1" x14ac:dyDescent="0.35">
      <c r="A5167" s="4" t="s">
        <v>236</v>
      </c>
      <c r="B5167" s="4" t="s">
        <v>8</v>
      </c>
      <c r="C5167" s="5">
        <v>43308</v>
      </c>
      <c r="E5167" s="6">
        <v>3161.68</v>
      </c>
      <c r="F5167" t="str">
        <f t="shared" si="320"/>
        <v>July 18</v>
      </c>
      <c r="G5167">
        <f t="shared" si="323"/>
        <v>5166</v>
      </c>
      <c r="H5167" t="str">
        <f t="shared" si="321"/>
        <v/>
      </c>
      <c r="I5167" t="str">
        <f t="shared" si="322"/>
        <v/>
      </c>
    </row>
    <row r="5168" spans="1:9" ht="15" thickBot="1" x14ac:dyDescent="0.35">
      <c r="A5168" s="4" t="s">
        <v>364</v>
      </c>
      <c r="B5168" s="4" t="s">
        <v>85</v>
      </c>
      <c r="C5168" s="5">
        <v>43308</v>
      </c>
      <c r="E5168" s="6">
        <v>539.04</v>
      </c>
      <c r="F5168" t="str">
        <f t="shared" si="320"/>
        <v>July 18</v>
      </c>
      <c r="G5168">
        <f t="shared" si="323"/>
        <v>5167</v>
      </c>
      <c r="H5168" t="str">
        <f t="shared" si="321"/>
        <v/>
      </c>
      <c r="I5168" t="str">
        <f t="shared" si="322"/>
        <v/>
      </c>
    </row>
    <row r="5169" spans="1:9" ht="15" thickBot="1" x14ac:dyDescent="0.35">
      <c r="A5169" s="4" t="s">
        <v>431</v>
      </c>
      <c r="B5169" s="4" t="s">
        <v>39</v>
      </c>
      <c r="C5169" s="5">
        <v>43308</v>
      </c>
      <c r="E5169" s="6">
        <v>13000</v>
      </c>
      <c r="F5169" t="str">
        <f t="shared" si="320"/>
        <v>July 18</v>
      </c>
      <c r="G5169">
        <f t="shared" si="323"/>
        <v>5168</v>
      </c>
      <c r="H5169" t="str">
        <f t="shared" si="321"/>
        <v/>
      </c>
      <c r="I5169" t="str">
        <f t="shared" si="322"/>
        <v/>
      </c>
    </row>
    <row r="5170" spans="1:9" ht="15" thickBot="1" x14ac:dyDescent="0.35">
      <c r="A5170" s="4" t="s">
        <v>369</v>
      </c>
      <c r="B5170" s="4" t="s">
        <v>39</v>
      </c>
      <c r="C5170" s="5">
        <v>43308</v>
      </c>
      <c r="E5170" s="6">
        <v>6384.54</v>
      </c>
      <c r="F5170" t="str">
        <f t="shared" si="320"/>
        <v>July 18</v>
      </c>
      <c r="G5170">
        <f t="shared" si="323"/>
        <v>5169</v>
      </c>
      <c r="H5170" t="str">
        <f t="shared" si="321"/>
        <v/>
      </c>
      <c r="I5170" t="str">
        <f t="shared" si="322"/>
        <v/>
      </c>
    </row>
    <row r="5171" spans="1:9" ht="15" thickBot="1" x14ac:dyDescent="0.35">
      <c r="A5171" s="4" t="s">
        <v>516</v>
      </c>
      <c r="B5171" s="4" t="s">
        <v>50</v>
      </c>
      <c r="C5171" s="5">
        <v>43308</v>
      </c>
      <c r="E5171" s="6">
        <v>31000.09</v>
      </c>
      <c r="F5171" t="str">
        <f t="shared" si="320"/>
        <v>July 18</v>
      </c>
      <c r="G5171">
        <f t="shared" si="323"/>
        <v>5170</v>
      </c>
      <c r="H5171" t="str">
        <f t="shared" si="321"/>
        <v/>
      </c>
      <c r="I5171" t="str">
        <f t="shared" si="322"/>
        <v/>
      </c>
    </row>
    <row r="5172" spans="1:9" ht="15" thickBot="1" x14ac:dyDescent="0.35">
      <c r="A5172" s="4" t="s">
        <v>193</v>
      </c>
      <c r="B5172" s="4" t="s">
        <v>18</v>
      </c>
      <c r="C5172" s="5">
        <v>43308</v>
      </c>
      <c r="E5172" s="6">
        <v>42.28</v>
      </c>
      <c r="F5172" t="str">
        <f t="shared" si="320"/>
        <v>July 18</v>
      </c>
      <c r="G5172">
        <f t="shared" si="323"/>
        <v>5171</v>
      </c>
      <c r="H5172" t="str">
        <f t="shared" si="321"/>
        <v/>
      </c>
      <c r="I5172" t="str">
        <f t="shared" si="322"/>
        <v/>
      </c>
    </row>
    <row r="5173" spans="1:9" ht="15" thickBot="1" x14ac:dyDescent="0.35">
      <c r="A5173" s="4" t="s">
        <v>71</v>
      </c>
      <c r="B5173" s="4" t="s">
        <v>12</v>
      </c>
      <c r="C5173" s="5">
        <v>43308</v>
      </c>
      <c r="E5173" s="6">
        <v>182.74</v>
      </c>
      <c r="F5173" t="str">
        <f t="shared" si="320"/>
        <v>July 18</v>
      </c>
      <c r="G5173">
        <f t="shared" si="323"/>
        <v>5172</v>
      </c>
      <c r="H5173" t="str">
        <f t="shared" si="321"/>
        <v/>
      </c>
      <c r="I5173" t="str">
        <f t="shared" si="322"/>
        <v/>
      </c>
    </row>
    <row r="5174" spans="1:9" ht="15" thickBot="1" x14ac:dyDescent="0.35">
      <c r="A5174" s="4" t="s">
        <v>75</v>
      </c>
      <c r="B5174" s="4" t="s">
        <v>14</v>
      </c>
      <c r="C5174" s="5">
        <v>43308</v>
      </c>
      <c r="E5174" s="6">
        <v>16500</v>
      </c>
      <c r="F5174" t="str">
        <f t="shared" si="320"/>
        <v>July 18</v>
      </c>
      <c r="G5174">
        <f t="shared" si="323"/>
        <v>5173</v>
      </c>
      <c r="H5174" t="str">
        <f t="shared" si="321"/>
        <v/>
      </c>
      <c r="I5174" t="str">
        <f t="shared" si="322"/>
        <v/>
      </c>
    </row>
    <row r="5175" spans="1:9" ht="15" thickBot="1" x14ac:dyDescent="0.35">
      <c r="A5175" s="4" t="s">
        <v>165</v>
      </c>
      <c r="B5175" s="4" t="s">
        <v>8</v>
      </c>
      <c r="C5175" s="5">
        <v>43308</v>
      </c>
      <c r="E5175" s="6">
        <v>3421.64</v>
      </c>
      <c r="F5175" t="str">
        <f t="shared" si="320"/>
        <v>July 18</v>
      </c>
      <c r="G5175">
        <f t="shared" si="323"/>
        <v>5174</v>
      </c>
      <c r="H5175" t="str">
        <f t="shared" si="321"/>
        <v/>
      </c>
      <c r="I5175" t="str">
        <f t="shared" si="322"/>
        <v/>
      </c>
    </row>
    <row r="5176" spans="1:9" ht="15" thickBot="1" x14ac:dyDescent="0.35">
      <c r="A5176" s="4" t="s">
        <v>76</v>
      </c>
      <c r="B5176" s="4" t="s">
        <v>214</v>
      </c>
      <c r="C5176" s="5">
        <v>43308</v>
      </c>
      <c r="E5176" s="6">
        <v>39657.879999999997</v>
      </c>
      <c r="F5176" t="str">
        <f t="shared" si="320"/>
        <v>July 18</v>
      </c>
      <c r="G5176">
        <f t="shared" si="323"/>
        <v>5175</v>
      </c>
      <c r="H5176" t="str">
        <f t="shared" si="321"/>
        <v/>
      </c>
      <c r="I5176" t="str">
        <f t="shared" si="322"/>
        <v/>
      </c>
    </row>
    <row r="5177" spans="1:9" ht="15" thickBot="1" x14ac:dyDescent="0.35">
      <c r="A5177" s="4" t="s">
        <v>76</v>
      </c>
      <c r="B5177" s="4" t="s">
        <v>111</v>
      </c>
      <c r="C5177" s="5">
        <v>43308</v>
      </c>
      <c r="E5177" s="6">
        <v>2157.8000000000002</v>
      </c>
      <c r="F5177" t="str">
        <f t="shared" si="320"/>
        <v>July 18</v>
      </c>
      <c r="G5177">
        <f t="shared" si="323"/>
        <v>5176</v>
      </c>
      <c r="H5177" t="str">
        <f t="shared" si="321"/>
        <v/>
      </c>
      <c r="I5177" t="str">
        <f t="shared" si="322"/>
        <v/>
      </c>
    </row>
    <row r="5178" spans="1:9" ht="15" thickBot="1" x14ac:dyDescent="0.35">
      <c r="A5178" s="4" t="s">
        <v>76</v>
      </c>
      <c r="B5178" s="4" t="s">
        <v>166</v>
      </c>
      <c r="C5178" s="5">
        <v>43308</v>
      </c>
      <c r="E5178" s="6">
        <v>43341</v>
      </c>
      <c r="F5178" t="str">
        <f t="shared" si="320"/>
        <v>July 18</v>
      </c>
      <c r="G5178">
        <f t="shared" si="323"/>
        <v>5177</v>
      </c>
      <c r="H5178" t="str">
        <f t="shared" si="321"/>
        <v/>
      </c>
      <c r="I5178" t="str">
        <f t="shared" si="322"/>
        <v/>
      </c>
    </row>
    <row r="5179" spans="1:9" ht="15" thickBot="1" x14ac:dyDescent="0.35">
      <c r="A5179" s="4" t="s">
        <v>76</v>
      </c>
      <c r="B5179" s="4" t="s">
        <v>77</v>
      </c>
      <c r="C5179" s="5">
        <v>43308</v>
      </c>
      <c r="E5179" s="6">
        <v>1574.93</v>
      </c>
      <c r="F5179" t="str">
        <f t="shared" si="320"/>
        <v>July 18</v>
      </c>
      <c r="G5179">
        <f t="shared" si="323"/>
        <v>5178</v>
      </c>
      <c r="H5179" t="str">
        <f t="shared" si="321"/>
        <v/>
      </c>
      <c r="I5179" t="str">
        <f t="shared" si="322"/>
        <v/>
      </c>
    </row>
    <row r="5180" spans="1:9" ht="15" thickBot="1" x14ac:dyDescent="0.35">
      <c r="A5180" s="4" t="s">
        <v>536</v>
      </c>
      <c r="B5180" s="4" t="s">
        <v>11</v>
      </c>
      <c r="C5180" s="5">
        <v>43308</v>
      </c>
      <c r="E5180" s="6">
        <v>3263</v>
      </c>
      <c r="F5180" t="str">
        <f t="shared" si="320"/>
        <v>July 18</v>
      </c>
      <c r="G5180">
        <f t="shared" si="323"/>
        <v>5179</v>
      </c>
      <c r="H5180" t="str">
        <f t="shared" si="321"/>
        <v/>
      </c>
      <c r="I5180" t="str">
        <f t="shared" si="322"/>
        <v/>
      </c>
    </row>
    <row r="5181" spans="1:9" ht="15" thickBot="1" x14ac:dyDescent="0.35">
      <c r="A5181" s="4" t="s">
        <v>535</v>
      </c>
      <c r="B5181" s="4" t="s">
        <v>28</v>
      </c>
      <c r="C5181" s="5">
        <v>43308</v>
      </c>
      <c r="E5181" s="6">
        <v>41983</v>
      </c>
      <c r="F5181" t="str">
        <f t="shared" si="320"/>
        <v>July 18</v>
      </c>
      <c r="G5181">
        <f t="shared" si="323"/>
        <v>5180</v>
      </c>
      <c r="H5181" t="str">
        <f t="shared" si="321"/>
        <v/>
      </c>
      <c r="I5181" t="str">
        <f t="shared" si="322"/>
        <v/>
      </c>
    </row>
    <row r="5182" spans="1:9" ht="15" thickBot="1" x14ac:dyDescent="0.35">
      <c r="A5182" s="4" t="s">
        <v>535</v>
      </c>
      <c r="B5182" s="4" t="s">
        <v>50</v>
      </c>
      <c r="C5182" s="5">
        <v>43308</v>
      </c>
      <c r="E5182" s="6">
        <v>-2099.15</v>
      </c>
      <c r="F5182" t="str">
        <f t="shared" si="320"/>
        <v>July 18</v>
      </c>
      <c r="G5182">
        <f t="shared" si="323"/>
        <v>5181</v>
      </c>
      <c r="H5182" t="str">
        <f t="shared" si="321"/>
        <v/>
      </c>
      <c r="I5182" t="str">
        <f t="shared" si="322"/>
        <v/>
      </c>
    </row>
    <row r="5183" spans="1:9" ht="15" thickBot="1" x14ac:dyDescent="0.35">
      <c r="A5183" s="4" t="s">
        <v>84</v>
      </c>
      <c r="B5183" s="4" t="s">
        <v>85</v>
      </c>
      <c r="C5183" s="5">
        <v>43308</v>
      </c>
      <c r="E5183" s="6">
        <v>158.19999999999999</v>
      </c>
      <c r="F5183" t="str">
        <f t="shared" si="320"/>
        <v>July 18</v>
      </c>
      <c r="G5183">
        <f t="shared" si="323"/>
        <v>5182</v>
      </c>
      <c r="H5183" t="str">
        <f t="shared" si="321"/>
        <v/>
      </c>
      <c r="I5183" t="str">
        <f t="shared" si="322"/>
        <v/>
      </c>
    </row>
    <row r="5184" spans="1:9" ht="15" thickBot="1" x14ac:dyDescent="0.35">
      <c r="A5184" s="4" t="s">
        <v>97</v>
      </c>
      <c r="B5184" s="4" t="s">
        <v>6</v>
      </c>
      <c r="C5184" s="5">
        <v>43312</v>
      </c>
      <c r="E5184" s="6">
        <v>120877.32</v>
      </c>
      <c r="F5184" t="str">
        <f t="shared" si="320"/>
        <v>July 18</v>
      </c>
      <c r="G5184">
        <f t="shared" si="323"/>
        <v>5183</v>
      </c>
      <c r="H5184" t="str">
        <f t="shared" si="321"/>
        <v/>
      </c>
      <c r="I5184" t="str">
        <f t="shared" si="322"/>
        <v/>
      </c>
    </row>
    <row r="5185" spans="1:9" ht="15" thickBot="1" x14ac:dyDescent="0.35">
      <c r="A5185" s="4" t="s">
        <v>172</v>
      </c>
      <c r="B5185" s="4" t="s">
        <v>8</v>
      </c>
      <c r="C5185" s="5">
        <v>43315</v>
      </c>
      <c r="E5185" s="6">
        <v>140.9</v>
      </c>
      <c r="F5185" t="str">
        <f t="shared" si="320"/>
        <v>Aug 18</v>
      </c>
      <c r="G5185">
        <f t="shared" si="323"/>
        <v>5184</v>
      </c>
      <c r="H5185" t="str">
        <f t="shared" si="321"/>
        <v/>
      </c>
      <c r="I5185" t="str">
        <f t="shared" si="322"/>
        <v/>
      </c>
    </row>
    <row r="5186" spans="1:9" ht="15" thickBot="1" x14ac:dyDescent="0.35">
      <c r="A5186" s="4" t="s">
        <v>327</v>
      </c>
      <c r="B5186" s="4" t="s">
        <v>14</v>
      </c>
      <c r="C5186" s="5">
        <v>43315</v>
      </c>
      <c r="E5186" s="6">
        <v>2294.5700000000002</v>
      </c>
      <c r="F5186" t="str">
        <f t="shared" si="320"/>
        <v>Aug 18</v>
      </c>
      <c r="G5186">
        <f t="shared" si="323"/>
        <v>5185</v>
      </c>
      <c r="H5186" t="str">
        <f t="shared" si="321"/>
        <v/>
      </c>
      <c r="I5186" t="str">
        <f t="shared" si="322"/>
        <v/>
      </c>
    </row>
    <row r="5187" spans="1:9" ht="15" thickBot="1" x14ac:dyDescent="0.35">
      <c r="A5187" s="4" t="s">
        <v>87</v>
      </c>
      <c r="B5187" s="4" t="s">
        <v>8</v>
      </c>
      <c r="C5187" s="5">
        <v>43315</v>
      </c>
      <c r="E5187" s="6">
        <v>265.57</v>
      </c>
      <c r="F5187" t="str">
        <f t="shared" ref="F5187:F5250" si="324">IF(C5187&lt;=$R$1,$Q$1,IF(C5187&lt;=$R$2,$Q$2,IF(C5187&lt;=$R$3,$Q$3,IF(C5187&lt;=$R$4,$Q$4,IF(C5187&lt;=$R$5,$Q$5,IF(C5187&lt;=$R$6,$Q$6,IF(C5187&lt;=$R$7,$Q$7,IF(C5187&lt;=$R$8,$Q$8,IF(C5187&lt;=$R$9,$Q$9,IF(C5187&lt;=$R$10,$Q$10,IF(C5187&lt;=$R$11,$Q$11,IF(C5187&lt;=$R$12,$Q$12,IF(C5187&lt;=$R$13,$Q$13,IF(C5187&lt;=$R$14,$Q$14,IF(C5187&lt;=$R$15,$Q$15,IF(C5187&lt;=$R$16,$Q$16,IF(C5187&lt;=$R$17,$Q$17,IF(C5187&lt;=$R$18,$Q$18,IF(C5187&lt;=$R$19,$Q$19,IF(C5187&lt;=$R$20,$Q$20,IF(C5187&lt;=$R$21,$Q$21,IF(C5187&lt;=$R$22,$Q$22,IF(C5187&lt;=$R$23,$Q$23,IF(C5187&lt;=$R$24,$Q$24,IF(C5187&lt;=$R$25,$Q$25,IF(C5187&lt;=$R$26,$Q$26,IF(C5187&lt;=$R$27,$Q$27,IF(C5187&lt;=$R$28,$Q$28,IF(C5187&lt;=$R$29,$Q$29,IF(C5187&lt;=$R$30,$Q$30,IF(C5187&lt;=$R$31,$Q$31,IF(C5187&lt;=$R$32,$Q$32,IF(C5187&lt;=$R$33,$Q$33,IF(C5187&lt;=$R$34,$Q$34,IF(C5187&lt;=$R$35,$Q$35,IF(C5187&lt;=$R$36,$Q$36,""))))))))))))))))))))))))))))))))))))</f>
        <v>Aug 18</v>
      </c>
      <c r="G5187">
        <f t="shared" si="323"/>
        <v>5186</v>
      </c>
      <c r="H5187" t="str">
        <f t="shared" ref="H5187:H5250" si="325">IF(F5187=$J$1,G5187,"")</f>
        <v/>
      </c>
      <c r="I5187" t="str">
        <f t="shared" ref="I5187:I5250" si="326">IFERROR(SMALL($H$2:$H$8586,G5187),"")</f>
        <v/>
      </c>
    </row>
    <row r="5188" spans="1:9" ht="15" thickBot="1" x14ac:dyDescent="0.35">
      <c r="A5188" s="4" t="s">
        <v>10</v>
      </c>
      <c r="B5188" s="4" t="s">
        <v>11</v>
      </c>
      <c r="C5188" s="5">
        <v>43315</v>
      </c>
      <c r="E5188" s="6">
        <v>292.35000000000002</v>
      </c>
      <c r="F5188" t="str">
        <f t="shared" si="324"/>
        <v>Aug 18</v>
      </c>
      <c r="G5188">
        <f t="shared" ref="G5188:G5251" si="327">1+G5187</f>
        <v>5187</v>
      </c>
      <c r="H5188" t="str">
        <f t="shared" si="325"/>
        <v/>
      </c>
      <c r="I5188" t="str">
        <f t="shared" si="326"/>
        <v/>
      </c>
    </row>
    <row r="5189" spans="1:9" ht="15" thickBot="1" x14ac:dyDescent="0.35">
      <c r="A5189" s="4" t="s">
        <v>10</v>
      </c>
      <c r="B5189" s="4" t="s">
        <v>127</v>
      </c>
      <c r="C5189" s="5">
        <v>43315</v>
      </c>
      <c r="E5189" s="6">
        <v>292.01</v>
      </c>
      <c r="F5189" t="str">
        <f t="shared" si="324"/>
        <v>Aug 18</v>
      </c>
      <c r="G5189">
        <f t="shared" si="327"/>
        <v>5188</v>
      </c>
      <c r="H5189" t="str">
        <f t="shared" si="325"/>
        <v/>
      </c>
      <c r="I5189" t="str">
        <f t="shared" si="326"/>
        <v/>
      </c>
    </row>
    <row r="5190" spans="1:9" ht="15" thickBot="1" x14ac:dyDescent="0.35">
      <c r="A5190" s="4" t="s">
        <v>133</v>
      </c>
      <c r="B5190" s="4" t="s">
        <v>70</v>
      </c>
      <c r="C5190" s="5">
        <v>43315</v>
      </c>
      <c r="E5190" s="6">
        <v>76.5</v>
      </c>
      <c r="F5190" t="str">
        <f t="shared" si="324"/>
        <v>Aug 18</v>
      </c>
      <c r="G5190">
        <f t="shared" si="327"/>
        <v>5189</v>
      </c>
      <c r="H5190" t="str">
        <f t="shared" si="325"/>
        <v/>
      </c>
      <c r="I5190" t="str">
        <f t="shared" si="326"/>
        <v/>
      </c>
    </row>
    <row r="5191" spans="1:9" ht="15" thickBot="1" x14ac:dyDescent="0.35">
      <c r="A5191" s="4" t="s">
        <v>19</v>
      </c>
      <c r="B5191" s="4" t="s">
        <v>20</v>
      </c>
      <c r="C5191" s="5">
        <v>43315</v>
      </c>
      <c r="E5191" s="6">
        <v>794.65</v>
      </c>
      <c r="F5191" t="str">
        <f t="shared" si="324"/>
        <v>Aug 18</v>
      </c>
      <c r="G5191">
        <f t="shared" si="327"/>
        <v>5190</v>
      </c>
      <c r="H5191" t="str">
        <f t="shared" si="325"/>
        <v/>
      </c>
      <c r="I5191" t="str">
        <f t="shared" si="326"/>
        <v/>
      </c>
    </row>
    <row r="5192" spans="1:9" ht="15" thickBot="1" x14ac:dyDescent="0.35">
      <c r="A5192" s="4" t="s">
        <v>221</v>
      </c>
      <c r="B5192" s="4" t="s">
        <v>8</v>
      </c>
      <c r="C5192" s="5">
        <v>43315</v>
      </c>
      <c r="E5192" s="6">
        <v>7643.37</v>
      </c>
      <c r="F5192" t="str">
        <f t="shared" si="324"/>
        <v>Aug 18</v>
      </c>
      <c r="G5192">
        <f t="shared" si="327"/>
        <v>5191</v>
      </c>
      <c r="H5192" t="str">
        <f t="shared" si="325"/>
        <v/>
      </c>
      <c r="I5192" t="str">
        <f t="shared" si="326"/>
        <v/>
      </c>
    </row>
    <row r="5193" spans="1:9" ht="15" thickBot="1" x14ac:dyDescent="0.35">
      <c r="A5193" s="4" t="s">
        <v>456</v>
      </c>
      <c r="B5193" s="4" t="s">
        <v>22</v>
      </c>
      <c r="C5193" s="5">
        <v>43315</v>
      </c>
      <c r="E5193" s="6">
        <v>875</v>
      </c>
      <c r="F5193" t="str">
        <f t="shared" si="324"/>
        <v>Aug 18</v>
      </c>
      <c r="G5193">
        <f t="shared" si="327"/>
        <v>5192</v>
      </c>
      <c r="H5193" t="str">
        <f t="shared" si="325"/>
        <v/>
      </c>
      <c r="I5193" t="str">
        <f t="shared" si="326"/>
        <v/>
      </c>
    </row>
    <row r="5194" spans="1:9" ht="15" thickBot="1" x14ac:dyDescent="0.35">
      <c r="A5194" s="4" t="s">
        <v>140</v>
      </c>
      <c r="B5194" s="4" t="s">
        <v>141</v>
      </c>
      <c r="C5194" s="5">
        <v>43315</v>
      </c>
      <c r="E5194" s="6">
        <v>17.45</v>
      </c>
      <c r="F5194" t="str">
        <f t="shared" si="324"/>
        <v>Aug 18</v>
      </c>
      <c r="G5194">
        <f t="shared" si="327"/>
        <v>5193</v>
      </c>
      <c r="H5194" t="str">
        <f t="shared" si="325"/>
        <v/>
      </c>
      <c r="I5194" t="str">
        <f t="shared" si="326"/>
        <v/>
      </c>
    </row>
    <row r="5195" spans="1:9" ht="15" thickBot="1" x14ac:dyDescent="0.35">
      <c r="A5195" s="4" t="s">
        <v>140</v>
      </c>
      <c r="B5195" s="4" t="s">
        <v>102</v>
      </c>
      <c r="C5195" s="5">
        <v>43315</v>
      </c>
      <c r="E5195" s="6">
        <v>3110.04</v>
      </c>
      <c r="F5195" t="str">
        <f t="shared" si="324"/>
        <v>Aug 18</v>
      </c>
      <c r="G5195">
        <f t="shared" si="327"/>
        <v>5194</v>
      </c>
      <c r="H5195" t="str">
        <f t="shared" si="325"/>
        <v/>
      </c>
      <c r="I5195" t="str">
        <f t="shared" si="326"/>
        <v/>
      </c>
    </row>
    <row r="5196" spans="1:9" ht="15" thickBot="1" x14ac:dyDescent="0.35">
      <c r="A5196" s="4" t="s">
        <v>178</v>
      </c>
      <c r="B5196" s="4" t="s">
        <v>31</v>
      </c>
      <c r="C5196" s="5">
        <v>43315</v>
      </c>
      <c r="E5196" s="6">
        <v>1130.51</v>
      </c>
      <c r="F5196" t="str">
        <f t="shared" si="324"/>
        <v>Aug 18</v>
      </c>
      <c r="G5196">
        <f t="shared" si="327"/>
        <v>5195</v>
      </c>
      <c r="H5196" t="str">
        <f t="shared" si="325"/>
        <v/>
      </c>
      <c r="I5196" t="str">
        <f t="shared" si="326"/>
        <v/>
      </c>
    </row>
    <row r="5197" spans="1:9" ht="15" thickBot="1" x14ac:dyDescent="0.35">
      <c r="A5197" s="4" t="s">
        <v>26</v>
      </c>
      <c r="B5197" s="4" t="s">
        <v>20</v>
      </c>
      <c r="C5197" s="5">
        <v>43315</v>
      </c>
      <c r="E5197" s="6">
        <v>5853.65</v>
      </c>
      <c r="F5197" t="str">
        <f t="shared" si="324"/>
        <v>Aug 18</v>
      </c>
      <c r="G5197">
        <f t="shared" si="327"/>
        <v>5196</v>
      </c>
      <c r="H5197" t="str">
        <f t="shared" si="325"/>
        <v/>
      </c>
      <c r="I5197" t="str">
        <f t="shared" si="326"/>
        <v/>
      </c>
    </row>
    <row r="5198" spans="1:9" ht="15" thickBot="1" x14ac:dyDescent="0.35">
      <c r="A5198" s="4" t="s">
        <v>30</v>
      </c>
      <c r="B5198" s="4" t="s">
        <v>31</v>
      </c>
      <c r="C5198" s="5">
        <v>43315</v>
      </c>
      <c r="E5198" s="6">
        <v>536.37</v>
      </c>
      <c r="F5198" t="str">
        <f t="shared" si="324"/>
        <v>Aug 18</v>
      </c>
      <c r="G5198">
        <f t="shared" si="327"/>
        <v>5197</v>
      </c>
      <c r="H5198" t="str">
        <f t="shared" si="325"/>
        <v/>
      </c>
      <c r="I5198" t="str">
        <f t="shared" si="326"/>
        <v/>
      </c>
    </row>
    <row r="5199" spans="1:9" ht="15" thickBot="1" x14ac:dyDescent="0.35">
      <c r="A5199" s="4" t="s">
        <v>32</v>
      </c>
      <c r="B5199" s="4" t="s">
        <v>33</v>
      </c>
      <c r="C5199" s="5">
        <v>43315</v>
      </c>
      <c r="E5199" s="6">
        <v>2653.91</v>
      </c>
      <c r="F5199" t="str">
        <f t="shared" si="324"/>
        <v>Aug 18</v>
      </c>
      <c r="G5199">
        <f t="shared" si="327"/>
        <v>5198</v>
      </c>
      <c r="H5199" t="str">
        <f t="shared" si="325"/>
        <v/>
      </c>
      <c r="I5199" t="str">
        <f t="shared" si="326"/>
        <v/>
      </c>
    </row>
    <row r="5200" spans="1:9" ht="15" thickBot="1" x14ac:dyDescent="0.35">
      <c r="A5200" s="4" t="s">
        <v>36</v>
      </c>
      <c r="B5200" s="4" t="s">
        <v>18</v>
      </c>
      <c r="C5200" s="5">
        <v>43315</v>
      </c>
      <c r="E5200" s="6">
        <v>402.63</v>
      </c>
      <c r="F5200" t="str">
        <f t="shared" si="324"/>
        <v>Aug 18</v>
      </c>
      <c r="G5200">
        <f t="shared" si="327"/>
        <v>5199</v>
      </c>
      <c r="H5200" t="str">
        <f t="shared" si="325"/>
        <v/>
      </c>
      <c r="I5200" t="str">
        <f t="shared" si="326"/>
        <v/>
      </c>
    </row>
    <row r="5201" spans="1:9" ht="15" thickBot="1" x14ac:dyDescent="0.35">
      <c r="A5201" s="4" t="s">
        <v>371</v>
      </c>
      <c r="B5201" s="4" t="s">
        <v>8</v>
      </c>
      <c r="C5201" s="5">
        <v>43315</v>
      </c>
      <c r="E5201" s="6">
        <v>1985.97</v>
      </c>
      <c r="F5201" t="str">
        <f t="shared" si="324"/>
        <v>Aug 18</v>
      </c>
      <c r="G5201">
        <f t="shared" si="327"/>
        <v>5200</v>
      </c>
      <c r="H5201" t="str">
        <f t="shared" si="325"/>
        <v/>
      </c>
      <c r="I5201" t="str">
        <f t="shared" si="326"/>
        <v/>
      </c>
    </row>
    <row r="5202" spans="1:9" ht="15" thickBot="1" x14ac:dyDescent="0.35">
      <c r="A5202" s="4" t="s">
        <v>146</v>
      </c>
      <c r="B5202" s="4" t="s">
        <v>8</v>
      </c>
      <c r="C5202" s="5">
        <v>43315</v>
      </c>
      <c r="E5202" s="6">
        <v>73.2</v>
      </c>
      <c r="F5202" t="str">
        <f t="shared" si="324"/>
        <v>Aug 18</v>
      </c>
      <c r="G5202">
        <f t="shared" si="327"/>
        <v>5201</v>
      </c>
      <c r="H5202" t="str">
        <f t="shared" si="325"/>
        <v/>
      </c>
      <c r="I5202" t="str">
        <f t="shared" si="326"/>
        <v/>
      </c>
    </row>
    <row r="5203" spans="1:9" ht="15" thickBot="1" x14ac:dyDescent="0.35">
      <c r="A5203" s="4" t="s">
        <v>198</v>
      </c>
      <c r="B5203" s="4" t="s">
        <v>14</v>
      </c>
      <c r="C5203" s="5">
        <v>43315</v>
      </c>
      <c r="E5203" s="6">
        <v>3000</v>
      </c>
      <c r="F5203" t="str">
        <f t="shared" si="324"/>
        <v>Aug 18</v>
      </c>
      <c r="G5203">
        <f t="shared" si="327"/>
        <v>5202</v>
      </c>
      <c r="H5203" t="str">
        <f t="shared" si="325"/>
        <v/>
      </c>
      <c r="I5203" t="str">
        <f t="shared" si="326"/>
        <v/>
      </c>
    </row>
    <row r="5204" spans="1:9" ht="15" thickBot="1" x14ac:dyDescent="0.35">
      <c r="A5204" s="4" t="s">
        <v>281</v>
      </c>
      <c r="B5204" s="4" t="s">
        <v>12</v>
      </c>
      <c r="C5204" s="5">
        <v>43315</v>
      </c>
      <c r="E5204" s="6">
        <v>269.77</v>
      </c>
      <c r="F5204" t="str">
        <f t="shared" si="324"/>
        <v>Aug 18</v>
      </c>
      <c r="G5204">
        <f t="shared" si="327"/>
        <v>5203</v>
      </c>
      <c r="H5204" t="str">
        <f t="shared" si="325"/>
        <v/>
      </c>
      <c r="I5204" t="str">
        <f t="shared" si="326"/>
        <v/>
      </c>
    </row>
    <row r="5205" spans="1:9" ht="15" thickBot="1" x14ac:dyDescent="0.35">
      <c r="A5205" s="4" t="s">
        <v>335</v>
      </c>
      <c r="B5205" s="4" t="s">
        <v>102</v>
      </c>
      <c r="C5205" s="5">
        <v>43315</v>
      </c>
      <c r="E5205" s="6">
        <v>2671.85</v>
      </c>
      <c r="F5205" t="str">
        <f t="shared" si="324"/>
        <v>Aug 18</v>
      </c>
      <c r="G5205">
        <f t="shared" si="327"/>
        <v>5204</v>
      </c>
      <c r="H5205" t="str">
        <f t="shared" si="325"/>
        <v/>
      </c>
      <c r="I5205" t="str">
        <f t="shared" si="326"/>
        <v/>
      </c>
    </row>
    <row r="5206" spans="1:9" ht="15" thickBot="1" x14ac:dyDescent="0.35">
      <c r="A5206" s="4" t="s">
        <v>42</v>
      </c>
      <c r="B5206" s="4" t="s">
        <v>43</v>
      </c>
      <c r="C5206" s="5">
        <v>43315</v>
      </c>
      <c r="E5206" s="6">
        <v>233</v>
      </c>
      <c r="F5206" t="str">
        <f t="shared" si="324"/>
        <v>Aug 18</v>
      </c>
      <c r="G5206">
        <f t="shared" si="327"/>
        <v>5205</v>
      </c>
      <c r="H5206" t="str">
        <f t="shared" si="325"/>
        <v/>
      </c>
      <c r="I5206" t="str">
        <f t="shared" si="326"/>
        <v/>
      </c>
    </row>
    <row r="5207" spans="1:9" ht="15" thickBot="1" x14ac:dyDescent="0.35">
      <c r="A5207" s="4" t="s">
        <v>46</v>
      </c>
      <c r="B5207" s="4" t="s">
        <v>47</v>
      </c>
      <c r="C5207" s="5">
        <v>43315</v>
      </c>
      <c r="E5207" s="6">
        <v>6216.38</v>
      </c>
      <c r="F5207" t="str">
        <f t="shared" si="324"/>
        <v>Aug 18</v>
      </c>
      <c r="G5207">
        <f t="shared" si="327"/>
        <v>5206</v>
      </c>
      <c r="H5207" t="str">
        <f t="shared" si="325"/>
        <v/>
      </c>
      <c r="I5207" t="str">
        <f t="shared" si="326"/>
        <v/>
      </c>
    </row>
    <row r="5208" spans="1:9" ht="15" thickBot="1" x14ac:dyDescent="0.35">
      <c r="A5208" s="4" t="s">
        <v>46</v>
      </c>
      <c r="B5208" s="4" t="s">
        <v>111</v>
      </c>
      <c r="C5208" s="5">
        <v>43315</v>
      </c>
      <c r="E5208" s="6">
        <v>5119.05</v>
      </c>
      <c r="F5208" t="str">
        <f t="shared" si="324"/>
        <v>Aug 18</v>
      </c>
      <c r="G5208">
        <f t="shared" si="327"/>
        <v>5207</v>
      </c>
      <c r="H5208" t="str">
        <f t="shared" si="325"/>
        <v/>
      </c>
      <c r="I5208" t="str">
        <f t="shared" si="326"/>
        <v/>
      </c>
    </row>
    <row r="5209" spans="1:9" ht="15" thickBot="1" x14ac:dyDescent="0.35">
      <c r="A5209" s="4" t="s">
        <v>51</v>
      </c>
      <c r="B5209" s="4" t="s">
        <v>22</v>
      </c>
      <c r="C5209" s="5">
        <v>43315</v>
      </c>
      <c r="E5209" s="6">
        <v>70</v>
      </c>
      <c r="F5209" t="str">
        <f t="shared" si="324"/>
        <v>Aug 18</v>
      </c>
      <c r="G5209">
        <f t="shared" si="327"/>
        <v>5208</v>
      </c>
      <c r="H5209" t="str">
        <f t="shared" si="325"/>
        <v/>
      </c>
      <c r="I5209" t="str">
        <f t="shared" si="326"/>
        <v/>
      </c>
    </row>
    <row r="5210" spans="1:9" ht="15" thickBot="1" x14ac:dyDescent="0.35">
      <c r="A5210" s="4" t="s">
        <v>53</v>
      </c>
      <c r="B5210" s="4" t="s">
        <v>8</v>
      </c>
      <c r="C5210" s="5">
        <v>43315</v>
      </c>
      <c r="E5210" s="6">
        <v>622.91999999999996</v>
      </c>
      <c r="F5210" t="str">
        <f t="shared" si="324"/>
        <v>Aug 18</v>
      </c>
      <c r="G5210">
        <f t="shared" si="327"/>
        <v>5209</v>
      </c>
      <c r="H5210" t="str">
        <f t="shared" si="325"/>
        <v/>
      </c>
      <c r="I5210" t="str">
        <f t="shared" si="326"/>
        <v/>
      </c>
    </row>
    <row r="5211" spans="1:9" ht="15" thickBot="1" x14ac:dyDescent="0.35">
      <c r="A5211" s="4" t="s">
        <v>57</v>
      </c>
      <c r="B5211" s="4" t="s">
        <v>8</v>
      </c>
      <c r="C5211" s="5">
        <v>43315</v>
      </c>
      <c r="E5211" s="6">
        <v>533.04999999999995</v>
      </c>
      <c r="F5211" t="str">
        <f t="shared" si="324"/>
        <v>Aug 18</v>
      </c>
      <c r="G5211">
        <f t="shared" si="327"/>
        <v>5210</v>
      </c>
      <c r="H5211" t="str">
        <f t="shared" si="325"/>
        <v/>
      </c>
      <c r="I5211" t="str">
        <f t="shared" si="326"/>
        <v/>
      </c>
    </row>
    <row r="5212" spans="1:9" ht="15" thickBot="1" x14ac:dyDescent="0.35">
      <c r="A5212" s="4" t="s">
        <v>57</v>
      </c>
      <c r="B5212" s="4" t="s">
        <v>85</v>
      </c>
      <c r="C5212" s="5">
        <v>43315</v>
      </c>
      <c r="E5212" s="6">
        <v>119.76</v>
      </c>
      <c r="F5212" t="str">
        <f t="shared" si="324"/>
        <v>Aug 18</v>
      </c>
      <c r="G5212">
        <f t="shared" si="327"/>
        <v>5211</v>
      </c>
      <c r="H5212" t="str">
        <f t="shared" si="325"/>
        <v/>
      </c>
      <c r="I5212" t="str">
        <f t="shared" si="326"/>
        <v/>
      </c>
    </row>
    <row r="5213" spans="1:9" ht="15" thickBot="1" x14ac:dyDescent="0.35">
      <c r="A5213" s="4" t="s">
        <v>58</v>
      </c>
      <c r="B5213" s="4" t="s">
        <v>18</v>
      </c>
      <c r="C5213" s="5">
        <v>43315</v>
      </c>
      <c r="E5213" s="6">
        <v>1735.13</v>
      </c>
      <c r="F5213" t="str">
        <f t="shared" si="324"/>
        <v>Aug 18</v>
      </c>
      <c r="G5213">
        <f t="shared" si="327"/>
        <v>5212</v>
      </c>
      <c r="H5213" t="str">
        <f t="shared" si="325"/>
        <v/>
      </c>
      <c r="I5213" t="str">
        <f t="shared" si="326"/>
        <v/>
      </c>
    </row>
    <row r="5214" spans="1:9" ht="15" thickBot="1" x14ac:dyDescent="0.35">
      <c r="A5214" s="4" t="s">
        <v>236</v>
      </c>
      <c r="B5214" s="4" t="s">
        <v>8</v>
      </c>
      <c r="C5214" s="5">
        <v>43315</v>
      </c>
      <c r="E5214" s="6">
        <v>3041.37</v>
      </c>
      <c r="F5214" t="str">
        <f t="shared" si="324"/>
        <v>Aug 18</v>
      </c>
      <c r="G5214">
        <f t="shared" si="327"/>
        <v>5213</v>
      </c>
      <c r="H5214" t="str">
        <f t="shared" si="325"/>
        <v/>
      </c>
      <c r="I5214" t="str">
        <f t="shared" si="326"/>
        <v/>
      </c>
    </row>
    <row r="5215" spans="1:9" ht="15" thickBot="1" x14ac:dyDescent="0.35">
      <c r="A5215" s="4" t="s">
        <v>120</v>
      </c>
      <c r="B5215" s="4" t="s">
        <v>12</v>
      </c>
      <c r="C5215" s="5">
        <v>43315</v>
      </c>
      <c r="E5215" s="6">
        <v>246</v>
      </c>
      <c r="F5215" t="str">
        <f t="shared" si="324"/>
        <v>Aug 18</v>
      </c>
      <c r="G5215">
        <f t="shared" si="327"/>
        <v>5214</v>
      </c>
      <c r="H5215" t="str">
        <f t="shared" si="325"/>
        <v/>
      </c>
      <c r="I5215" t="str">
        <f t="shared" si="326"/>
        <v/>
      </c>
    </row>
    <row r="5216" spans="1:9" ht="15" thickBot="1" x14ac:dyDescent="0.35">
      <c r="A5216" s="4" t="s">
        <v>71</v>
      </c>
      <c r="B5216" s="4" t="s">
        <v>12</v>
      </c>
      <c r="C5216" s="5">
        <v>43315</v>
      </c>
      <c r="E5216" s="6">
        <v>319.06</v>
      </c>
      <c r="F5216" t="str">
        <f t="shared" si="324"/>
        <v>Aug 18</v>
      </c>
      <c r="G5216">
        <f t="shared" si="327"/>
        <v>5215</v>
      </c>
      <c r="H5216" t="str">
        <f t="shared" si="325"/>
        <v/>
      </c>
      <c r="I5216" t="str">
        <f t="shared" si="326"/>
        <v/>
      </c>
    </row>
    <row r="5217" spans="1:9" ht="15" thickBot="1" x14ac:dyDescent="0.35">
      <c r="A5217" s="4" t="s">
        <v>72</v>
      </c>
      <c r="B5217" s="4" t="s">
        <v>73</v>
      </c>
      <c r="C5217" s="5">
        <v>43315</v>
      </c>
      <c r="E5217" s="6">
        <v>26399.21</v>
      </c>
      <c r="F5217" t="str">
        <f t="shared" si="324"/>
        <v>Aug 18</v>
      </c>
      <c r="G5217">
        <f t="shared" si="327"/>
        <v>5216</v>
      </c>
      <c r="H5217" t="str">
        <f t="shared" si="325"/>
        <v/>
      </c>
      <c r="I5217" t="str">
        <f t="shared" si="326"/>
        <v/>
      </c>
    </row>
    <row r="5218" spans="1:9" ht="15" thickBot="1" x14ac:dyDescent="0.35">
      <c r="A5218" s="4" t="s">
        <v>537</v>
      </c>
      <c r="B5218" s="4" t="s">
        <v>28</v>
      </c>
      <c r="C5218" s="5">
        <v>43315</v>
      </c>
      <c r="E5218" s="6">
        <v>39076.550000000003</v>
      </c>
      <c r="F5218" t="str">
        <f t="shared" si="324"/>
        <v>Aug 18</v>
      </c>
      <c r="G5218">
        <f t="shared" si="327"/>
        <v>5217</v>
      </c>
      <c r="H5218" t="str">
        <f t="shared" si="325"/>
        <v/>
      </c>
      <c r="I5218" t="str">
        <f t="shared" si="326"/>
        <v/>
      </c>
    </row>
    <row r="5219" spans="1:9" ht="15" thickBot="1" x14ac:dyDescent="0.35">
      <c r="A5219" s="4" t="s">
        <v>420</v>
      </c>
      <c r="B5219" s="4" t="s">
        <v>43</v>
      </c>
      <c r="C5219" s="5">
        <v>43315</v>
      </c>
      <c r="E5219" s="6">
        <v>500</v>
      </c>
      <c r="F5219" t="str">
        <f t="shared" si="324"/>
        <v>Aug 18</v>
      </c>
      <c r="G5219">
        <f t="shared" si="327"/>
        <v>5218</v>
      </c>
      <c r="H5219" t="str">
        <f t="shared" si="325"/>
        <v/>
      </c>
      <c r="I5219" t="str">
        <f t="shared" si="326"/>
        <v/>
      </c>
    </row>
    <row r="5220" spans="1:9" ht="15" thickBot="1" x14ac:dyDescent="0.35">
      <c r="A5220" s="4" t="s">
        <v>165</v>
      </c>
      <c r="B5220" s="4" t="s">
        <v>8</v>
      </c>
      <c r="C5220" s="5">
        <v>43315</v>
      </c>
      <c r="E5220" s="6">
        <v>1339.35</v>
      </c>
      <c r="F5220" t="str">
        <f t="shared" si="324"/>
        <v>Aug 18</v>
      </c>
      <c r="G5220">
        <f t="shared" si="327"/>
        <v>5219</v>
      </c>
      <c r="H5220" t="str">
        <f t="shared" si="325"/>
        <v/>
      </c>
      <c r="I5220" t="str">
        <f t="shared" si="326"/>
        <v/>
      </c>
    </row>
    <row r="5221" spans="1:9" ht="15" thickBot="1" x14ac:dyDescent="0.35">
      <c r="A5221" s="4" t="s">
        <v>5</v>
      </c>
      <c r="B5221" s="4" t="s">
        <v>6</v>
      </c>
      <c r="C5221" s="5">
        <v>43315</v>
      </c>
      <c r="E5221" s="6">
        <v>225072.96</v>
      </c>
      <c r="F5221" t="str">
        <f t="shared" si="324"/>
        <v>Aug 18</v>
      </c>
      <c r="G5221">
        <f t="shared" si="327"/>
        <v>5220</v>
      </c>
      <c r="H5221" t="str">
        <f t="shared" si="325"/>
        <v/>
      </c>
      <c r="I5221" t="str">
        <f t="shared" si="326"/>
        <v/>
      </c>
    </row>
    <row r="5222" spans="1:9" ht="15" thickBot="1" x14ac:dyDescent="0.35">
      <c r="A5222" s="4" t="s">
        <v>84</v>
      </c>
      <c r="B5222" s="4" t="s">
        <v>85</v>
      </c>
      <c r="C5222" s="5">
        <v>43315</v>
      </c>
      <c r="E5222" s="6">
        <v>1875.5</v>
      </c>
      <c r="F5222" t="str">
        <f t="shared" si="324"/>
        <v>Aug 18</v>
      </c>
      <c r="G5222">
        <f t="shared" si="327"/>
        <v>5221</v>
      </c>
      <c r="H5222" t="str">
        <f t="shared" si="325"/>
        <v/>
      </c>
      <c r="I5222" t="str">
        <f t="shared" si="326"/>
        <v/>
      </c>
    </row>
    <row r="5223" spans="1:9" ht="15" thickBot="1" x14ac:dyDescent="0.35">
      <c r="A5223" s="4" t="s">
        <v>125</v>
      </c>
      <c r="B5223" s="4" t="s">
        <v>22</v>
      </c>
      <c r="C5223" s="5">
        <v>43315</v>
      </c>
      <c r="E5223" s="6">
        <v>577.37</v>
      </c>
      <c r="F5223" t="str">
        <f t="shared" si="324"/>
        <v>Aug 18</v>
      </c>
      <c r="G5223">
        <f t="shared" si="327"/>
        <v>5222</v>
      </c>
      <c r="H5223" t="str">
        <f t="shared" si="325"/>
        <v/>
      </c>
      <c r="I5223" t="str">
        <f t="shared" si="326"/>
        <v/>
      </c>
    </row>
    <row r="5224" spans="1:9" ht="15" thickBot="1" x14ac:dyDescent="0.35">
      <c r="A5224" s="4" t="s">
        <v>5</v>
      </c>
      <c r="B5224" s="4" t="s">
        <v>6</v>
      </c>
      <c r="C5224" s="5">
        <v>43321</v>
      </c>
      <c r="E5224" s="6">
        <v>457.45</v>
      </c>
      <c r="F5224" t="str">
        <f t="shared" si="324"/>
        <v>Aug 18</v>
      </c>
      <c r="G5224">
        <f t="shared" si="327"/>
        <v>5223</v>
      </c>
      <c r="H5224" t="str">
        <f t="shared" si="325"/>
        <v/>
      </c>
      <c r="I5224" t="str">
        <f t="shared" si="326"/>
        <v/>
      </c>
    </row>
    <row r="5225" spans="1:9" ht="15" thickBot="1" x14ac:dyDescent="0.35">
      <c r="A5225" s="4" t="s">
        <v>351</v>
      </c>
      <c r="B5225" s="4" t="s">
        <v>35</v>
      </c>
      <c r="C5225" s="5">
        <v>43322</v>
      </c>
      <c r="E5225" s="6">
        <v>1521.35</v>
      </c>
      <c r="F5225" t="str">
        <f t="shared" si="324"/>
        <v>Aug 18</v>
      </c>
      <c r="G5225">
        <f t="shared" si="327"/>
        <v>5224</v>
      </c>
      <c r="H5225" t="str">
        <f t="shared" si="325"/>
        <v/>
      </c>
      <c r="I5225" t="str">
        <f t="shared" si="326"/>
        <v/>
      </c>
    </row>
    <row r="5226" spans="1:9" ht="15" thickBot="1" x14ac:dyDescent="0.35">
      <c r="A5226" s="4" t="s">
        <v>128</v>
      </c>
      <c r="B5226" s="4" t="s">
        <v>89</v>
      </c>
      <c r="C5226" s="5">
        <v>43322</v>
      </c>
      <c r="E5226" s="6">
        <v>7745.45</v>
      </c>
      <c r="F5226" t="str">
        <f t="shared" si="324"/>
        <v>Aug 18</v>
      </c>
      <c r="G5226">
        <f t="shared" si="327"/>
        <v>5225</v>
      </c>
      <c r="H5226" t="str">
        <f t="shared" si="325"/>
        <v/>
      </c>
      <c r="I5226" t="str">
        <f t="shared" si="326"/>
        <v/>
      </c>
    </row>
    <row r="5227" spans="1:9" ht="15" thickBot="1" x14ac:dyDescent="0.35">
      <c r="A5227" s="4" t="s">
        <v>172</v>
      </c>
      <c r="B5227" s="4" t="s">
        <v>8</v>
      </c>
      <c r="C5227" s="5">
        <v>43322</v>
      </c>
      <c r="E5227" s="6">
        <v>342.5</v>
      </c>
      <c r="F5227" t="str">
        <f t="shared" si="324"/>
        <v>Aug 18</v>
      </c>
      <c r="G5227">
        <f t="shared" si="327"/>
        <v>5226</v>
      </c>
      <c r="H5227" t="str">
        <f t="shared" si="325"/>
        <v/>
      </c>
      <c r="I5227" t="str">
        <f t="shared" si="326"/>
        <v/>
      </c>
    </row>
    <row r="5228" spans="1:9" ht="15" thickBot="1" x14ac:dyDescent="0.35">
      <c r="A5228" s="4" t="s">
        <v>87</v>
      </c>
      <c r="B5228" s="4" t="s">
        <v>8</v>
      </c>
      <c r="C5228" s="5">
        <v>43322</v>
      </c>
      <c r="E5228" s="6">
        <v>1232.56</v>
      </c>
      <c r="F5228" t="str">
        <f t="shared" si="324"/>
        <v>Aug 18</v>
      </c>
      <c r="G5228">
        <f t="shared" si="327"/>
        <v>5227</v>
      </c>
      <c r="H5228" t="str">
        <f t="shared" si="325"/>
        <v/>
      </c>
      <c r="I5228" t="str">
        <f t="shared" si="326"/>
        <v/>
      </c>
    </row>
    <row r="5229" spans="1:9" ht="15" thickBot="1" x14ac:dyDescent="0.35">
      <c r="A5229" s="4" t="s">
        <v>7</v>
      </c>
      <c r="B5229" s="4" t="s">
        <v>127</v>
      </c>
      <c r="C5229" s="5">
        <v>43322</v>
      </c>
      <c r="E5229" s="6">
        <v>38</v>
      </c>
      <c r="F5229" t="str">
        <f t="shared" si="324"/>
        <v>Aug 18</v>
      </c>
      <c r="G5229">
        <f t="shared" si="327"/>
        <v>5228</v>
      </c>
      <c r="H5229" t="str">
        <f t="shared" si="325"/>
        <v/>
      </c>
      <c r="I5229" t="str">
        <f t="shared" si="326"/>
        <v/>
      </c>
    </row>
    <row r="5230" spans="1:9" ht="15" thickBot="1" x14ac:dyDescent="0.35">
      <c r="A5230" s="4" t="s">
        <v>10</v>
      </c>
      <c r="B5230" s="4" t="s">
        <v>127</v>
      </c>
      <c r="C5230" s="5">
        <v>43322</v>
      </c>
      <c r="E5230" s="6">
        <v>386.62</v>
      </c>
      <c r="F5230" t="str">
        <f t="shared" si="324"/>
        <v>Aug 18</v>
      </c>
      <c r="G5230">
        <f t="shared" si="327"/>
        <v>5229</v>
      </c>
      <c r="H5230" t="str">
        <f t="shared" si="325"/>
        <v/>
      </c>
      <c r="I5230" t="str">
        <f t="shared" si="326"/>
        <v/>
      </c>
    </row>
    <row r="5231" spans="1:9" ht="15" thickBot="1" x14ac:dyDescent="0.35">
      <c r="A5231" s="4" t="s">
        <v>10</v>
      </c>
      <c r="B5231" s="4" t="s">
        <v>11</v>
      </c>
      <c r="C5231" s="5">
        <v>43322</v>
      </c>
      <c r="E5231" s="6">
        <v>381.14</v>
      </c>
      <c r="F5231" t="str">
        <f t="shared" si="324"/>
        <v>Aug 18</v>
      </c>
      <c r="G5231">
        <f t="shared" si="327"/>
        <v>5230</v>
      </c>
      <c r="H5231" t="str">
        <f t="shared" si="325"/>
        <v/>
      </c>
      <c r="I5231" t="str">
        <f t="shared" si="326"/>
        <v/>
      </c>
    </row>
    <row r="5232" spans="1:9" ht="15" thickBot="1" x14ac:dyDescent="0.35">
      <c r="A5232" s="4" t="s">
        <v>133</v>
      </c>
      <c r="B5232" s="4" t="s">
        <v>70</v>
      </c>
      <c r="C5232" s="5">
        <v>43322</v>
      </c>
      <c r="E5232" s="6">
        <v>76.5</v>
      </c>
      <c r="F5232" t="str">
        <f t="shared" si="324"/>
        <v>Aug 18</v>
      </c>
      <c r="G5232">
        <f t="shared" si="327"/>
        <v>5231</v>
      </c>
      <c r="H5232" t="str">
        <f t="shared" si="325"/>
        <v/>
      </c>
      <c r="I5232" t="str">
        <f t="shared" si="326"/>
        <v/>
      </c>
    </row>
    <row r="5233" spans="1:9" ht="15" thickBot="1" x14ac:dyDescent="0.35">
      <c r="A5233" s="4" t="s">
        <v>133</v>
      </c>
      <c r="B5233" s="4" t="s">
        <v>8</v>
      </c>
      <c r="C5233" s="5">
        <v>43322</v>
      </c>
      <c r="E5233" s="6">
        <v>242.58</v>
      </c>
      <c r="F5233" t="str">
        <f t="shared" si="324"/>
        <v>Aug 18</v>
      </c>
      <c r="G5233">
        <f t="shared" si="327"/>
        <v>5232</v>
      </c>
      <c r="H5233" t="str">
        <f t="shared" si="325"/>
        <v/>
      </c>
      <c r="I5233" t="str">
        <f t="shared" si="326"/>
        <v/>
      </c>
    </row>
    <row r="5234" spans="1:9" ht="15" thickBot="1" x14ac:dyDescent="0.35">
      <c r="A5234" s="4" t="s">
        <v>134</v>
      </c>
      <c r="B5234" s="4" t="s">
        <v>22</v>
      </c>
      <c r="C5234" s="5">
        <v>43322</v>
      </c>
      <c r="E5234" s="6">
        <v>1143.8399999999999</v>
      </c>
      <c r="F5234" t="str">
        <f t="shared" si="324"/>
        <v>Aug 18</v>
      </c>
      <c r="G5234">
        <f t="shared" si="327"/>
        <v>5233</v>
      </c>
      <c r="H5234" t="str">
        <f t="shared" si="325"/>
        <v/>
      </c>
      <c r="I5234" t="str">
        <f t="shared" si="326"/>
        <v/>
      </c>
    </row>
    <row r="5235" spans="1:9" ht="15" thickBot="1" x14ac:dyDescent="0.35">
      <c r="A5235" s="4" t="s">
        <v>174</v>
      </c>
      <c r="B5235" s="4" t="s">
        <v>22</v>
      </c>
      <c r="C5235" s="5">
        <v>43322</v>
      </c>
      <c r="E5235" s="6">
        <v>250</v>
      </c>
      <c r="F5235" t="str">
        <f t="shared" si="324"/>
        <v>Aug 18</v>
      </c>
      <c r="G5235">
        <f t="shared" si="327"/>
        <v>5234</v>
      </c>
      <c r="H5235" t="str">
        <f t="shared" si="325"/>
        <v/>
      </c>
      <c r="I5235" t="str">
        <f t="shared" si="326"/>
        <v/>
      </c>
    </row>
    <row r="5236" spans="1:9" ht="15" thickBot="1" x14ac:dyDescent="0.35">
      <c r="A5236" s="4" t="s">
        <v>92</v>
      </c>
      <c r="B5236" s="4" t="s">
        <v>45</v>
      </c>
      <c r="C5236" s="5">
        <v>43322</v>
      </c>
      <c r="E5236" s="6">
        <v>721.92</v>
      </c>
      <c r="F5236" t="str">
        <f t="shared" si="324"/>
        <v>Aug 18</v>
      </c>
      <c r="G5236">
        <f t="shared" si="327"/>
        <v>5235</v>
      </c>
      <c r="H5236" t="str">
        <f t="shared" si="325"/>
        <v/>
      </c>
      <c r="I5236" t="str">
        <f t="shared" si="326"/>
        <v/>
      </c>
    </row>
    <row r="5237" spans="1:9" ht="15" thickBot="1" x14ac:dyDescent="0.35">
      <c r="A5237" s="4" t="s">
        <v>176</v>
      </c>
      <c r="B5237" s="4" t="s">
        <v>25</v>
      </c>
      <c r="C5237" s="5">
        <v>43322</v>
      </c>
      <c r="E5237" s="6">
        <v>351.19</v>
      </c>
      <c r="F5237" t="str">
        <f t="shared" si="324"/>
        <v>Aug 18</v>
      </c>
      <c r="G5237">
        <f t="shared" si="327"/>
        <v>5236</v>
      </c>
      <c r="H5237" t="str">
        <f t="shared" si="325"/>
        <v/>
      </c>
      <c r="I5237" t="str">
        <f t="shared" si="326"/>
        <v/>
      </c>
    </row>
    <row r="5238" spans="1:9" ht="15" thickBot="1" x14ac:dyDescent="0.35">
      <c r="A5238" s="4" t="s">
        <v>17</v>
      </c>
      <c r="B5238" s="4" t="s">
        <v>18</v>
      </c>
      <c r="C5238" s="5">
        <v>43322</v>
      </c>
      <c r="E5238" s="6">
        <v>2885.51</v>
      </c>
      <c r="F5238" t="str">
        <f t="shared" si="324"/>
        <v>Aug 18</v>
      </c>
      <c r="G5238">
        <f t="shared" si="327"/>
        <v>5237</v>
      </c>
      <c r="H5238" t="str">
        <f t="shared" si="325"/>
        <v/>
      </c>
      <c r="I5238" t="str">
        <f t="shared" si="326"/>
        <v/>
      </c>
    </row>
    <row r="5239" spans="1:9" ht="15" thickBot="1" x14ac:dyDescent="0.35">
      <c r="A5239" s="4" t="s">
        <v>291</v>
      </c>
      <c r="B5239" s="4" t="s">
        <v>39</v>
      </c>
      <c r="C5239" s="5">
        <v>43322</v>
      </c>
      <c r="E5239" s="6">
        <v>475</v>
      </c>
      <c r="F5239" t="str">
        <f t="shared" si="324"/>
        <v>Aug 18</v>
      </c>
      <c r="G5239">
        <f t="shared" si="327"/>
        <v>5238</v>
      </c>
      <c r="H5239" t="str">
        <f t="shared" si="325"/>
        <v/>
      </c>
      <c r="I5239" t="str">
        <f t="shared" si="326"/>
        <v/>
      </c>
    </row>
    <row r="5240" spans="1:9" ht="15" thickBot="1" x14ac:dyDescent="0.35">
      <c r="A5240" s="4" t="s">
        <v>19</v>
      </c>
      <c r="B5240" s="4" t="s">
        <v>20</v>
      </c>
      <c r="C5240" s="5">
        <v>43322</v>
      </c>
      <c r="E5240" s="6">
        <v>2994.02</v>
      </c>
      <c r="F5240" t="str">
        <f t="shared" si="324"/>
        <v>Aug 18</v>
      </c>
      <c r="G5240">
        <f t="shared" si="327"/>
        <v>5239</v>
      </c>
      <c r="H5240" t="str">
        <f t="shared" si="325"/>
        <v/>
      </c>
      <c r="I5240" t="str">
        <f t="shared" si="326"/>
        <v/>
      </c>
    </row>
    <row r="5241" spans="1:9" ht="15" thickBot="1" x14ac:dyDescent="0.35">
      <c r="A5241" s="4" t="s">
        <v>96</v>
      </c>
      <c r="B5241" s="4" t="s">
        <v>45</v>
      </c>
      <c r="C5241" s="5">
        <v>43322</v>
      </c>
      <c r="E5241" s="6">
        <v>662.22</v>
      </c>
      <c r="F5241" t="str">
        <f t="shared" si="324"/>
        <v>Aug 18</v>
      </c>
      <c r="G5241">
        <f t="shared" si="327"/>
        <v>5240</v>
      </c>
      <c r="H5241" t="str">
        <f t="shared" si="325"/>
        <v/>
      </c>
      <c r="I5241" t="str">
        <f t="shared" si="326"/>
        <v/>
      </c>
    </row>
    <row r="5242" spans="1:9" ht="15" thickBot="1" x14ac:dyDescent="0.35">
      <c r="A5242" s="4" t="s">
        <v>221</v>
      </c>
      <c r="B5242" s="4" t="s">
        <v>8</v>
      </c>
      <c r="C5242" s="5">
        <v>43322</v>
      </c>
      <c r="E5242" s="6">
        <v>2222.65</v>
      </c>
      <c r="F5242" t="str">
        <f t="shared" si="324"/>
        <v>Aug 18</v>
      </c>
      <c r="G5242">
        <f t="shared" si="327"/>
        <v>5241</v>
      </c>
      <c r="H5242" t="str">
        <f t="shared" si="325"/>
        <v/>
      </c>
      <c r="I5242" t="str">
        <f t="shared" si="326"/>
        <v/>
      </c>
    </row>
    <row r="5243" spans="1:9" ht="15" thickBot="1" x14ac:dyDescent="0.35">
      <c r="A5243" s="4" t="s">
        <v>26</v>
      </c>
      <c r="B5243" s="4" t="s">
        <v>20</v>
      </c>
      <c r="C5243" s="5">
        <v>43322</v>
      </c>
      <c r="E5243" s="6">
        <v>9618.36</v>
      </c>
      <c r="F5243" t="str">
        <f t="shared" si="324"/>
        <v>Aug 18</v>
      </c>
      <c r="G5243">
        <f t="shared" si="327"/>
        <v>5242</v>
      </c>
      <c r="H5243" t="str">
        <f t="shared" si="325"/>
        <v/>
      </c>
      <c r="I5243" t="str">
        <f t="shared" si="326"/>
        <v/>
      </c>
    </row>
    <row r="5244" spans="1:9" ht="15" thickBot="1" x14ac:dyDescent="0.35">
      <c r="A5244" s="4" t="s">
        <v>179</v>
      </c>
      <c r="B5244" s="4" t="s">
        <v>180</v>
      </c>
      <c r="C5244" s="5">
        <v>43322</v>
      </c>
      <c r="E5244" s="6">
        <v>117</v>
      </c>
      <c r="F5244" t="str">
        <f t="shared" si="324"/>
        <v>Aug 18</v>
      </c>
      <c r="G5244">
        <f t="shared" si="327"/>
        <v>5243</v>
      </c>
      <c r="H5244" t="str">
        <f t="shared" si="325"/>
        <v/>
      </c>
      <c r="I5244" t="str">
        <f t="shared" si="326"/>
        <v/>
      </c>
    </row>
    <row r="5245" spans="1:9" ht="15" thickBot="1" x14ac:dyDescent="0.35">
      <c r="A5245" s="4" t="s">
        <v>101</v>
      </c>
      <c r="B5245" s="4" t="s">
        <v>102</v>
      </c>
      <c r="C5245" s="5">
        <v>43322</v>
      </c>
      <c r="E5245" s="6">
        <v>9139</v>
      </c>
      <c r="F5245" t="str">
        <f t="shared" si="324"/>
        <v>Aug 18</v>
      </c>
      <c r="G5245">
        <f t="shared" si="327"/>
        <v>5244</v>
      </c>
      <c r="H5245" t="str">
        <f t="shared" si="325"/>
        <v/>
      </c>
      <c r="I5245" t="str">
        <f t="shared" si="326"/>
        <v/>
      </c>
    </row>
    <row r="5246" spans="1:9" ht="15" thickBot="1" x14ac:dyDescent="0.35">
      <c r="A5246" s="4" t="s">
        <v>29</v>
      </c>
      <c r="B5246" s="4" t="s">
        <v>127</v>
      </c>
      <c r="C5246" s="5">
        <v>43322</v>
      </c>
      <c r="E5246" s="6">
        <v>202.79</v>
      </c>
      <c r="F5246" t="str">
        <f t="shared" si="324"/>
        <v>Aug 18</v>
      </c>
      <c r="G5246">
        <f t="shared" si="327"/>
        <v>5245</v>
      </c>
      <c r="H5246" t="str">
        <f t="shared" si="325"/>
        <v/>
      </c>
      <c r="I5246" t="str">
        <f t="shared" si="326"/>
        <v/>
      </c>
    </row>
    <row r="5247" spans="1:9" ht="15" thickBot="1" x14ac:dyDescent="0.35">
      <c r="A5247" s="4" t="s">
        <v>32</v>
      </c>
      <c r="B5247" s="4" t="s">
        <v>33</v>
      </c>
      <c r="C5247" s="5">
        <v>43322</v>
      </c>
      <c r="E5247" s="6">
        <v>5342.96</v>
      </c>
      <c r="F5247" t="str">
        <f t="shared" si="324"/>
        <v>Aug 18</v>
      </c>
      <c r="G5247">
        <f t="shared" si="327"/>
        <v>5246</v>
      </c>
      <c r="H5247" t="str">
        <f t="shared" si="325"/>
        <v/>
      </c>
      <c r="I5247" t="str">
        <f t="shared" si="326"/>
        <v/>
      </c>
    </row>
    <row r="5248" spans="1:9" ht="15" thickBot="1" x14ac:dyDescent="0.35">
      <c r="A5248" s="4" t="s">
        <v>197</v>
      </c>
      <c r="B5248" s="4" t="s">
        <v>70</v>
      </c>
      <c r="C5248" s="5">
        <v>43322</v>
      </c>
      <c r="E5248" s="6">
        <v>621.41999999999996</v>
      </c>
      <c r="F5248" t="str">
        <f t="shared" si="324"/>
        <v>Aug 18</v>
      </c>
      <c r="G5248">
        <f t="shared" si="327"/>
        <v>5247</v>
      </c>
      <c r="H5248" t="str">
        <f t="shared" si="325"/>
        <v/>
      </c>
      <c r="I5248" t="str">
        <f t="shared" si="326"/>
        <v/>
      </c>
    </row>
    <row r="5249" spans="1:9" ht="15" thickBot="1" x14ac:dyDescent="0.35">
      <c r="A5249" s="4" t="s">
        <v>197</v>
      </c>
      <c r="B5249" s="4" t="s">
        <v>33</v>
      </c>
      <c r="C5249" s="5">
        <v>43322</v>
      </c>
      <c r="E5249" s="6">
        <v>3562.78</v>
      </c>
      <c r="F5249" t="str">
        <f t="shared" si="324"/>
        <v>Aug 18</v>
      </c>
      <c r="G5249">
        <f t="shared" si="327"/>
        <v>5248</v>
      </c>
      <c r="H5249" t="str">
        <f t="shared" si="325"/>
        <v/>
      </c>
      <c r="I5249" t="str">
        <f t="shared" si="326"/>
        <v/>
      </c>
    </row>
    <row r="5250" spans="1:9" ht="15" thickBot="1" x14ac:dyDescent="0.35">
      <c r="A5250" s="4" t="s">
        <v>197</v>
      </c>
      <c r="B5250" s="4" t="s">
        <v>43</v>
      </c>
      <c r="C5250" s="5">
        <v>43322</v>
      </c>
      <c r="E5250" s="6">
        <v>7623</v>
      </c>
      <c r="F5250" t="str">
        <f t="shared" si="324"/>
        <v>Aug 18</v>
      </c>
      <c r="G5250">
        <f t="shared" si="327"/>
        <v>5249</v>
      </c>
      <c r="H5250" t="str">
        <f t="shared" si="325"/>
        <v/>
      </c>
      <c r="I5250" t="str">
        <f t="shared" si="326"/>
        <v/>
      </c>
    </row>
    <row r="5251" spans="1:9" ht="15" thickBot="1" x14ac:dyDescent="0.35">
      <c r="A5251" s="4" t="s">
        <v>538</v>
      </c>
      <c r="B5251" s="4" t="s">
        <v>150</v>
      </c>
      <c r="C5251" s="5">
        <v>43322</v>
      </c>
      <c r="E5251" s="6">
        <v>40</v>
      </c>
      <c r="F5251" t="str">
        <f t="shared" ref="F5251:F5314" si="328">IF(C5251&lt;=$R$1,$Q$1,IF(C5251&lt;=$R$2,$Q$2,IF(C5251&lt;=$R$3,$Q$3,IF(C5251&lt;=$R$4,$Q$4,IF(C5251&lt;=$R$5,$Q$5,IF(C5251&lt;=$R$6,$Q$6,IF(C5251&lt;=$R$7,$Q$7,IF(C5251&lt;=$R$8,$Q$8,IF(C5251&lt;=$R$9,$Q$9,IF(C5251&lt;=$R$10,$Q$10,IF(C5251&lt;=$R$11,$Q$11,IF(C5251&lt;=$R$12,$Q$12,IF(C5251&lt;=$R$13,$Q$13,IF(C5251&lt;=$R$14,$Q$14,IF(C5251&lt;=$R$15,$Q$15,IF(C5251&lt;=$R$16,$Q$16,IF(C5251&lt;=$R$17,$Q$17,IF(C5251&lt;=$R$18,$Q$18,IF(C5251&lt;=$R$19,$Q$19,IF(C5251&lt;=$R$20,$Q$20,IF(C5251&lt;=$R$21,$Q$21,IF(C5251&lt;=$R$22,$Q$22,IF(C5251&lt;=$R$23,$Q$23,IF(C5251&lt;=$R$24,$Q$24,IF(C5251&lt;=$R$25,$Q$25,IF(C5251&lt;=$R$26,$Q$26,IF(C5251&lt;=$R$27,$Q$27,IF(C5251&lt;=$R$28,$Q$28,IF(C5251&lt;=$R$29,$Q$29,IF(C5251&lt;=$R$30,$Q$30,IF(C5251&lt;=$R$31,$Q$31,IF(C5251&lt;=$R$32,$Q$32,IF(C5251&lt;=$R$33,$Q$33,IF(C5251&lt;=$R$34,$Q$34,IF(C5251&lt;=$R$35,$Q$35,IF(C5251&lt;=$R$36,$Q$36,""))))))))))))))))))))))))))))))))))))</f>
        <v>Aug 18</v>
      </c>
      <c r="G5251">
        <f t="shared" si="327"/>
        <v>5250</v>
      </c>
      <c r="H5251" t="str">
        <f t="shared" ref="H5251:H5314" si="329">IF(F5251=$J$1,G5251,"")</f>
        <v/>
      </c>
      <c r="I5251" t="str">
        <f t="shared" ref="I5251:I5314" si="330">IFERROR(SMALL($H$2:$H$8586,G5251),"")</f>
        <v/>
      </c>
    </row>
    <row r="5252" spans="1:9" ht="15" thickBot="1" x14ac:dyDescent="0.35">
      <c r="A5252" s="4" t="s">
        <v>145</v>
      </c>
      <c r="B5252" s="4" t="s">
        <v>28</v>
      </c>
      <c r="C5252" s="5">
        <v>43322</v>
      </c>
      <c r="E5252" s="6">
        <v>5933.5</v>
      </c>
      <c r="F5252" t="str">
        <f t="shared" si="328"/>
        <v>Aug 18</v>
      </c>
      <c r="G5252">
        <f t="shared" ref="G5252:G5315" si="331">1+G5251</f>
        <v>5251</v>
      </c>
      <c r="H5252" t="str">
        <f t="shared" si="329"/>
        <v/>
      </c>
      <c r="I5252" t="str">
        <f t="shared" si="330"/>
        <v/>
      </c>
    </row>
    <row r="5253" spans="1:9" ht="15" thickBot="1" x14ac:dyDescent="0.35">
      <c r="A5253" s="4" t="s">
        <v>371</v>
      </c>
      <c r="B5253" s="4" t="s">
        <v>8</v>
      </c>
      <c r="C5253" s="5">
        <v>43322</v>
      </c>
      <c r="E5253" s="6">
        <v>815.98</v>
      </c>
      <c r="F5253" t="str">
        <f t="shared" si="328"/>
        <v>Aug 18</v>
      </c>
      <c r="G5253">
        <f t="shared" si="331"/>
        <v>5252</v>
      </c>
      <c r="H5253" t="str">
        <f t="shared" si="329"/>
        <v/>
      </c>
      <c r="I5253" t="str">
        <f t="shared" si="330"/>
        <v/>
      </c>
    </row>
    <row r="5254" spans="1:9" ht="15" thickBot="1" x14ac:dyDescent="0.35">
      <c r="A5254" s="4" t="s">
        <v>475</v>
      </c>
      <c r="B5254" s="4" t="s">
        <v>171</v>
      </c>
      <c r="C5254" s="5">
        <v>43322</v>
      </c>
      <c r="E5254" s="6">
        <v>5868</v>
      </c>
      <c r="F5254" t="str">
        <f t="shared" si="328"/>
        <v>Aug 18</v>
      </c>
      <c r="G5254">
        <f t="shared" si="331"/>
        <v>5253</v>
      </c>
      <c r="H5254" t="str">
        <f t="shared" si="329"/>
        <v/>
      </c>
      <c r="I5254" t="str">
        <f t="shared" si="330"/>
        <v/>
      </c>
    </row>
    <row r="5255" spans="1:9" ht="15" thickBot="1" x14ac:dyDescent="0.35">
      <c r="A5255" s="4" t="s">
        <v>185</v>
      </c>
      <c r="B5255" s="4" t="s">
        <v>28</v>
      </c>
      <c r="C5255" s="5">
        <v>43322</v>
      </c>
      <c r="E5255" s="6">
        <v>298.19</v>
      </c>
      <c r="F5255" t="str">
        <f t="shared" si="328"/>
        <v>Aug 18</v>
      </c>
      <c r="G5255">
        <f t="shared" si="331"/>
        <v>5254</v>
      </c>
      <c r="H5255" t="str">
        <f t="shared" si="329"/>
        <v/>
      </c>
      <c r="I5255" t="str">
        <f t="shared" si="330"/>
        <v/>
      </c>
    </row>
    <row r="5256" spans="1:9" ht="15" thickBot="1" x14ac:dyDescent="0.35">
      <c r="A5256" s="4" t="s">
        <v>423</v>
      </c>
      <c r="B5256" s="4" t="s">
        <v>8</v>
      </c>
      <c r="C5256" s="5">
        <v>43322</v>
      </c>
      <c r="E5256" s="6">
        <v>113.48</v>
      </c>
      <c r="F5256" t="str">
        <f t="shared" si="328"/>
        <v>Aug 18</v>
      </c>
      <c r="G5256">
        <f t="shared" si="331"/>
        <v>5255</v>
      </c>
      <c r="H5256" t="str">
        <f t="shared" si="329"/>
        <v/>
      </c>
      <c r="I5256" t="str">
        <f t="shared" si="330"/>
        <v/>
      </c>
    </row>
    <row r="5257" spans="1:9" ht="15" thickBot="1" x14ac:dyDescent="0.35">
      <c r="A5257" s="4" t="s">
        <v>104</v>
      </c>
      <c r="B5257" s="4" t="s">
        <v>45</v>
      </c>
      <c r="C5257" s="5">
        <v>43322</v>
      </c>
      <c r="E5257" s="6">
        <v>249.61</v>
      </c>
      <c r="F5257" t="str">
        <f t="shared" si="328"/>
        <v>Aug 18</v>
      </c>
      <c r="G5257">
        <f t="shared" si="331"/>
        <v>5256</v>
      </c>
      <c r="H5257" t="str">
        <f t="shared" si="329"/>
        <v/>
      </c>
      <c r="I5257" t="str">
        <f t="shared" si="330"/>
        <v/>
      </c>
    </row>
    <row r="5258" spans="1:9" ht="15" thickBot="1" x14ac:dyDescent="0.35">
      <c r="A5258" s="4" t="s">
        <v>222</v>
      </c>
      <c r="B5258" s="4" t="s">
        <v>67</v>
      </c>
      <c r="C5258" s="5">
        <v>43322</v>
      </c>
      <c r="E5258" s="6">
        <v>126</v>
      </c>
      <c r="F5258" t="str">
        <f t="shared" si="328"/>
        <v>Aug 18</v>
      </c>
      <c r="G5258">
        <f t="shared" si="331"/>
        <v>5257</v>
      </c>
      <c r="H5258" t="str">
        <f t="shared" si="329"/>
        <v/>
      </c>
      <c r="I5258" t="str">
        <f t="shared" si="330"/>
        <v/>
      </c>
    </row>
    <row r="5259" spans="1:9" ht="15" thickBot="1" x14ac:dyDescent="0.35">
      <c r="A5259" s="4" t="s">
        <v>487</v>
      </c>
      <c r="B5259" s="4" t="s">
        <v>22</v>
      </c>
      <c r="C5259" s="5">
        <v>43322</v>
      </c>
      <c r="E5259" s="6">
        <v>334.5</v>
      </c>
      <c r="F5259" t="str">
        <f t="shared" si="328"/>
        <v>Aug 18</v>
      </c>
      <c r="G5259">
        <f t="shared" si="331"/>
        <v>5258</v>
      </c>
      <c r="H5259" t="str">
        <f t="shared" si="329"/>
        <v/>
      </c>
      <c r="I5259" t="str">
        <f t="shared" si="330"/>
        <v/>
      </c>
    </row>
    <row r="5260" spans="1:9" ht="15" thickBot="1" x14ac:dyDescent="0.35">
      <c r="A5260" s="4" t="s">
        <v>508</v>
      </c>
      <c r="B5260" s="4" t="s">
        <v>28</v>
      </c>
      <c r="C5260" s="5">
        <v>43322</v>
      </c>
      <c r="E5260" s="6">
        <v>160.69999999999999</v>
      </c>
      <c r="F5260" t="str">
        <f t="shared" si="328"/>
        <v>Aug 18</v>
      </c>
      <c r="G5260">
        <f t="shared" si="331"/>
        <v>5259</v>
      </c>
      <c r="H5260" t="str">
        <f t="shared" si="329"/>
        <v/>
      </c>
      <c r="I5260" t="str">
        <f t="shared" si="330"/>
        <v/>
      </c>
    </row>
    <row r="5261" spans="1:9" ht="15" thickBot="1" x14ac:dyDescent="0.35">
      <c r="A5261" s="4" t="s">
        <v>335</v>
      </c>
      <c r="B5261" s="4" t="s">
        <v>102</v>
      </c>
      <c r="C5261" s="5">
        <v>43322</v>
      </c>
      <c r="E5261" s="6">
        <v>2392.35</v>
      </c>
      <c r="F5261" t="str">
        <f t="shared" si="328"/>
        <v>Aug 18</v>
      </c>
      <c r="G5261">
        <f t="shared" si="331"/>
        <v>5260</v>
      </c>
      <c r="H5261" t="str">
        <f t="shared" si="329"/>
        <v/>
      </c>
      <c r="I5261" t="str">
        <f t="shared" si="330"/>
        <v/>
      </c>
    </row>
    <row r="5262" spans="1:9" ht="15" thickBot="1" x14ac:dyDescent="0.35">
      <c r="A5262" s="4" t="s">
        <v>408</v>
      </c>
      <c r="B5262" s="4" t="s">
        <v>16</v>
      </c>
      <c r="C5262" s="5">
        <v>43322</v>
      </c>
      <c r="E5262" s="6">
        <v>18.149999999999999</v>
      </c>
      <c r="F5262" t="str">
        <f t="shared" si="328"/>
        <v>Aug 18</v>
      </c>
      <c r="G5262">
        <f t="shared" si="331"/>
        <v>5261</v>
      </c>
      <c r="H5262" t="str">
        <f t="shared" si="329"/>
        <v/>
      </c>
      <c r="I5262" t="str">
        <f t="shared" si="330"/>
        <v/>
      </c>
    </row>
    <row r="5263" spans="1:9" ht="15" thickBot="1" x14ac:dyDescent="0.35">
      <c r="A5263" s="4" t="s">
        <v>539</v>
      </c>
      <c r="B5263" s="4" t="s">
        <v>131</v>
      </c>
      <c r="C5263" s="5">
        <v>43322</v>
      </c>
      <c r="E5263" s="6">
        <v>61.95</v>
      </c>
      <c r="F5263" t="str">
        <f t="shared" si="328"/>
        <v>Aug 18</v>
      </c>
      <c r="G5263">
        <f t="shared" si="331"/>
        <v>5262</v>
      </c>
      <c r="H5263" t="str">
        <f t="shared" si="329"/>
        <v/>
      </c>
      <c r="I5263" t="str">
        <f t="shared" si="330"/>
        <v/>
      </c>
    </row>
    <row r="5264" spans="1:9" ht="15" thickBot="1" x14ac:dyDescent="0.35">
      <c r="A5264" s="4" t="s">
        <v>539</v>
      </c>
      <c r="B5264" s="4" t="s">
        <v>16</v>
      </c>
      <c r="C5264" s="5">
        <v>43322</v>
      </c>
      <c r="E5264" s="6">
        <v>200.56</v>
      </c>
      <c r="F5264" t="str">
        <f t="shared" si="328"/>
        <v>Aug 18</v>
      </c>
      <c r="G5264">
        <f t="shared" si="331"/>
        <v>5263</v>
      </c>
      <c r="H5264" t="str">
        <f t="shared" si="329"/>
        <v/>
      </c>
      <c r="I5264" t="str">
        <f t="shared" si="330"/>
        <v/>
      </c>
    </row>
    <row r="5265" spans="1:9" ht="15" thickBot="1" x14ac:dyDescent="0.35">
      <c r="A5265" s="4" t="s">
        <v>41</v>
      </c>
      <c r="B5265" s="4" t="s">
        <v>127</v>
      </c>
      <c r="C5265" s="5">
        <v>43322</v>
      </c>
      <c r="E5265" s="6">
        <v>28.99</v>
      </c>
      <c r="F5265" t="str">
        <f t="shared" si="328"/>
        <v>Aug 18</v>
      </c>
      <c r="G5265">
        <f t="shared" si="331"/>
        <v>5264</v>
      </c>
      <c r="H5265" t="str">
        <f t="shared" si="329"/>
        <v/>
      </c>
      <c r="I5265" t="str">
        <f t="shared" si="330"/>
        <v/>
      </c>
    </row>
    <row r="5266" spans="1:9" ht="15" thickBot="1" x14ac:dyDescent="0.35">
      <c r="A5266" s="4" t="s">
        <v>44</v>
      </c>
      <c r="B5266" s="4" t="s">
        <v>45</v>
      </c>
      <c r="C5266" s="5">
        <v>43322</v>
      </c>
      <c r="E5266" s="6">
        <v>771.84</v>
      </c>
      <c r="F5266" t="str">
        <f t="shared" si="328"/>
        <v>Aug 18</v>
      </c>
      <c r="G5266">
        <f t="shared" si="331"/>
        <v>5265</v>
      </c>
      <c r="H5266" t="str">
        <f t="shared" si="329"/>
        <v/>
      </c>
      <c r="I5266" t="str">
        <f t="shared" si="330"/>
        <v/>
      </c>
    </row>
    <row r="5267" spans="1:9" ht="15" thickBot="1" x14ac:dyDescent="0.35">
      <c r="A5267" s="4" t="s">
        <v>250</v>
      </c>
      <c r="B5267" s="4" t="s">
        <v>22</v>
      </c>
      <c r="C5267" s="5">
        <v>43322</v>
      </c>
      <c r="E5267" s="6">
        <v>1035</v>
      </c>
      <c r="F5267" t="str">
        <f t="shared" si="328"/>
        <v>Aug 18</v>
      </c>
      <c r="G5267">
        <f t="shared" si="331"/>
        <v>5266</v>
      </c>
      <c r="H5267" t="str">
        <f t="shared" si="329"/>
        <v/>
      </c>
      <c r="I5267" t="str">
        <f t="shared" si="330"/>
        <v/>
      </c>
    </row>
    <row r="5268" spans="1:9" ht="15" thickBot="1" x14ac:dyDescent="0.35">
      <c r="A5268" s="4" t="s">
        <v>46</v>
      </c>
      <c r="B5268" s="4" t="s">
        <v>47</v>
      </c>
      <c r="C5268" s="5">
        <v>43322</v>
      </c>
      <c r="E5268" s="6">
        <v>4144.55</v>
      </c>
      <c r="F5268" t="str">
        <f t="shared" si="328"/>
        <v>Aug 18</v>
      </c>
      <c r="G5268">
        <f t="shared" si="331"/>
        <v>5267</v>
      </c>
      <c r="H5268" t="str">
        <f t="shared" si="329"/>
        <v/>
      </c>
      <c r="I5268" t="str">
        <f t="shared" si="330"/>
        <v/>
      </c>
    </row>
    <row r="5269" spans="1:9" ht="15" thickBot="1" x14ac:dyDescent="0.35">
      <c r="A5269" s="4" t="s">
        <v>199</v>
      </c>
      <c r="B5269" s="4" t="s">
        <v>12</v>
      </c>
      <c r="C5269" s="5">
        <v>43322</v>
      </c>
      <c r="E5269" s="6">
        <v>-1.49</v>
      </c>
      <c r="F5269" t="str">
        <f t="shared" si="328"/>
        <v>Aug 18</v>
      </c>
      <c r="G5269">
        <f t="shared" si="331"/>
        <v>5268</v>
      </c>
      <c r="H5269" t="str">
        <f t="shared" si="329"/>
        <v/>
      </c>
      <c r="I5269" t="str">
        <f t="shared" si="330"/>
        <v/>
      </c>
    </row>
    <row r="5270" spans="1:9" ht="15" thickBot="1" x14ac:dyDescent="0.35">
      <c r="A5270" s="4" t="s">
        <v>199</v>
      </c>
      <c r="B5270" s="4" t="s">
        <v>131</v>
      </c>
      <c r="C5270" s="5">
        <v>43322</v>
      </c>
      <c r="E5270" s="6">
        <v>0</v>
      </c>
      <c r="F5270" t="str">
        <f t="shared" si="328"/>
        <v>Aug 18</v>
      </c>
      <c r="G5270">
        <f t="shared" si="331"/>
        <v>5269</v>
      </c>
      <c r="H5270" t="str">
        <f t="shared" si="329"/>
        <v/>
      </c>
      <c r="I5270" t="str">
        <f t="shared" si="330"/>
        <v/>
      </c>
    </row>
    <row r="5271" spans="1:9" ht="15" thickBot="1" x14ac:dyDescent="0.35">
      <c r="A5271" s="4" t="s">
        <v>199</v>
      </c>
      <c r="B5271" s="4" t="s">
        <v>16</v>
      </c>
      <c r="C5271" s="5">
        <v>43322</v>
      </c>
      <c r="E5271" s="6">
        <v>7.85</v>
      </c>
      <c r="F5271" t="str">
        <f t="shared" si="328"/>
        <v>Aug 18</v>
      </c>
      <c r="G5271">
        <f t="shared" si="331"/>
        <v>5270</v>
      </c>
      <c r="H5271" t="str">
        <f t="shared" si="329"/>
        <v/>
      </c>
      <c r="I5271" t="str">
        <f t="shared" si="330"/>
        <v/>
      </c>
    </row>
    <row r="5272" spans="1:9" ht="15" thickBot="1" x14ac:dyDescent="0.35">
      <c r="A5272" s="4" t="s">
        <v>265</v>
      </c>
      <c r="B5272" s="4" t="s">
        <v>67</v>
      </c>
      <c r="C5272" s="5">
        <v>43322</v>
      </c>
      <c r="E5272" s="6">
        <v>90.01</v>
      </c>
      <c r="F5272" t="str">
        <f t="shared" si="328"/>
        <v>Aug 18</v>
      </c>
      <c r="G5272">
        <f t="shared" si="331"/>
        <v>5271</v>
      </c>
      <c r="H5272" t="str">
        <f t="shared" si="329"/>
        <v/>
      </c>
      <c r="I5272" t="str">
        <f t="shared" si="330"/>
        <v/>
      </c>
    </row>
    <row r="5273" spans="1:9" ht="15" thickBot="1" x14ac:dyDescent="0.35">
      <c r="A5273" s="4" t="s">
        <v>51</v>
      </c>
      <c r="B5273" s="4" t="s">
        <v>22</v>
      </c>
      <c r="C5273" s="5">
        <v>43322</v>
      </c>
      <c r="E5273" s="6">
        <v>140</v>
      </c>
      <c r="F5273" t="str">
        <f t="shared" si="328"/>
        <v>Aug 18</v>
      </c>
      <c r="G5273">
        <f t="shared" si="331"/>
        <v>5272</v>
      </c>
      <c r="H5273" t="str">
        <f t="shared" si="329"/>
        <v/>
      </c>
      <c r="I5273" t="str">
        <f t="shared" si="330"/>
        <v/>
      </c>
    </row>
    <row r="5274" spans="1:9" ht="15" thickBot="1" x14ac:dyDescent="0.35">
      <c r="A5274" s="4" t="s">
        <v>225</v>
      </c>
      <c r="B5274" s="4" t="s">
        <v>349</v>
      </c>
      <c r="C5274" s="5">
        <v>43322</v>
      </c>
      <c r="E5274" s="6">
        <v>4375</v>
      </c>
      <c r="F5274" t="str">
        <f t="shared" si="328"/>
        <v>Aug 18</v>
      </c>
      <c r="G5274">
        <f t="shared" si="331"/>
        <v>5273</v>
      </c>
      <c r="H5274" t="str">
        <f t="shared" si="329"/>
        <v/>
      </c>
      <c r="I5274" t="str">
        <f t="shared" si="330"/>
        <v/>
      </c>
    </row>
    <row r="5275" spans="1:9" ht="15" thickBot="1" x14ac:dyDescent="0.35">
      <c r="A5275" s="4" t="s">
        <v>112</v>
      </c>
      <c r="B5275" s="4" t="s">
        <v>131</v>
      </c>
      <c r="C5275" s="5">
        <v>43322</v>
      </c>
      <c r="E5275" s="6">
        <v>3.44</v>
      </c>
      <c r="F5275" t="str">
        <f t="shared" si="328"/>
        <v>Aug 18</v>
      </c>
      <c r="G5275">
        <f t="shared" si="331"/>
        <v>5274</v>
      </c>
      <c r="H5275" t="str">
        <f t="shared" si="329"/>
        <v/>
      </c>
      <c r="I5275" t="str">
        <f t="shared" si="330"/>
        <v/>
      </c>
    </row>
    <row r="5276" spans="1:9" ht="15" thickBot="1" x14ac:dyDescent="0.35">
      <c r="A5276" s="4" t="s">
        <v>112</v>
      </c>
      <c r="B5276" s="4" t="s">
        <v>16</v>
      </c>
      <c r="C5276" s="5">
        <v>43322</v>
      </c>
      <c r="E5276" s="6">
        <v>153.74</v>
      </c>
      <c r="F5276" t="str">
        <f t="shared" si="328"/>
        <v>Aug 18</v>
      </c>
      <c r="G5276">
        <f t="shared" si="331"/>
        <v>5275</v>
      </c>
      <c r="H5276" t="str">
        <f t="shared" si="329"/>
        <v/>
      </c>
      <c r="I5276" t="str">
        <f t="shared" si="330"/>
        <v/>
      </c>
    </row>
    <row r="5277" spans="1:9" ht="15" thickBot="1" x14ac:dyDescent="0.35">
      <c r="A5277" s="4" t="s">
        <v>188</v>
      </c>
      <c r="B5277" s="4" t="s">
        <v>20</v>
      </c>
      <c r="C5277" s="5">
        <v>43322</v>
      </c>
      <c r="E5277" s="6">
        <v>8449.0499999999993</v>
      </c>
      <c r="F5277" t="str">
        <f t="shared" si="328"/>
        <v>Aug 18</v>
      </c>
      <c r="G5277">
        <f t="shared" si="331"/>
        <v>5276</v>
      </c>
      <c r="H5277" t="str">
        <f t="shared" si="329"/>
        <v/>
      </c>
      <c r="I5277" t="str">
        <f t="shared" si="330"/>
        <v/>
      </c>
    </row>
    <row r="5278" spans="1:9" ht="15" thickBot="1" x14ac:dyDescent="0.35">
      <c r="A5278" s="4" t="s">
        <v>53</v>
      </c>
      <c r="B5278" s="4" t="s">
        <v>8</v>
      </c>
      <c r="C5278" s="5">
        <v>43322</v>
      </c>
      <c r="E5278" s="6">
        <v>127.23</v>
      </c>
      <c r="F5278" t="str">
        <f t="shared" si="328"/>
        <v>Aug 18</v>
      </c>
      <c r="G5278">
        <f t="shared" si="331"/>
        <v>5277</v>
      </c>
      <c r="H5278" t="str">
        <f t="shared" si="329"/>
        <v/>
      </c>
      <c r="I5278" t="str">
        <f t="shared" si="330"/>
        <v/>
      </c>
    </row>
    <row r="5279" spans="1:9" ht="15" thickBot="1" x14ac:dyDescent="0.35">
      <c r="A5279" s="4" t="s">
        <v>54</v>
      </c>
      <c r="B5279" s="4" t="s">
        <v>35</v>
      </c>
      <c r="C5279" s="5">
        <v>43322</v>
      </c>
      <c r="E5279" s="6">
        <v>784</v>
      </c>
      <c r="F5279" t="str">
        <f t="shared" si="328"/>
        <v>Aug 18</v>
      </c>
      <c r="G5279">
        <f t="shared" si="331"/>
        <v>5278</v>
      </c>
      <c r="H5279" t="str">
        <f t="shared" si="329"/>
        <v/>
      </c>
      <c r="I5279" t="str">
        <f t="shared" si="330"/>
        <v/>
      </c>
    </row>
    <row r="5280" spans="1:9" ht="15" thickBot="1" x14ac:dyDescent="0.35">
      <c r="A5280" s="4" t="s">
        <v>189</v>
      </c>
      <c r="B5280" s="4" t="s">
        <v>131</v>
      </c>
      <c r="C5280" s="5">
        <v>43322</v>
      </c>
      <c r="E5280" s="6">
        <v>53.1</v>
      </c>
      <c r="F5280" t="str">
        <f t="shared" si="328"/>
        <v>Aug 18</v>
      </c>
      <c r="G5280">
        <f t="shared" si="331"/>
        <v>5279</v>
      </c>
      <c r="H5280" t="str">
        <f t="shared" si="329"/>
        <v/>
      </c>
      <c r="I5280" t="str">
        <f t="shared" si="330"/>
        <v/>
      </c>
    </row>
    <row r="5281" spans="1:9" ht="15" thickBot="1" x14ac:dyDescent="0.35">
      <c r="A5281" s="4" t="s">
        <v>189</v>
      </c>
      <c r="B5281" s="4" t="s">
        <v>16</v>
      </c>
      <c r="C5281" s="5">
        <v>43322</v>
      </c>
      <c r="E5281" s="6">
        <v>200.56</v>
      </c>
      <c r="F5281" t="str">
        <f t="shared" si="328"/>
        <v>Aug 18</v>
      </c>
      <c r="G5281">
        <f t="shared" si="331"/>
        <v>5280</v>
      </c>
      <c r="H5281" t="str">
        <f t="shared" si="329"/>
        <v/>
      </c>
      <c r="I5281" t="str">
        <f t="shared" si="330"/>
        <v/>
      </c>
    </row>
    <row r="5282" spans="1:9" ht="15" thickBot="1" x14ac:dyDescent="0.35">
      <c r="A5282" s="4" t="s">
        <v>116</v>
      </c>
      <c r="B5282" s="4" t="s">
        <v>45</v>
      </c>
      <c r="C5282" s="5">
        <v>43322</v>
      </c>
      <c r="E5282" s="6">
        <v>267.70999999999998</v>
      </c>
      <c r="F5282" t="str">
        <f t="shared" si="328"/>
        <v>Aug 18</v>
      </c>
      <c r="G5282">
        <f t="shared" si="331"/>
        <v>5281</v>
      </c>
      <c r="H5282" t="str">
        <f t="shared" si="329"/>
        <v/>
      </c>
      <c r="I5282" t="str">
        <f t="shared" si="330"/>
        <v/>
      </c>
    </row>
    <row r="5283" spans="1:9" ht="15" thickBot="1" x14ac:dyDescent="0.35">
      <c r="A5283" s="4" t="s">
        <v>56</v>
      </c>
      <c r="B5283" s="4" t="s">
        <v>12</v>
      </c>
      <c r="C5283" s="5">
        <v>43322</v>
      </c>
      <c r="E5283" s="6">
        <v>429.07</v>
      </c>
      <c r="F5283" t="str">
        <f t="shared" si="328"/>
        <v>Aug 18</v>
      </c>
      <c r="G5283">
        <f t="shared" si="331"/>
        <v>5282</v>
      </c>
      <c r="H5283" t="str">
        <f t="shared" si="329"/>
        <v/>
      </c>
      <c r="I5283" t="str">
        <f t="shared" si="330"/>
        <v/>
      </c>
    </row>
    <row r="5284" spans="1:9" ht="15" thickBot="1" x14ac:dyDescent="0.35">
      <c r="A5284" s="4" t="s">
        <v>57</v>
      </c>
      <c r="B5284" s="4" t="s">
        <v>8</v>
      </c>
      <c r="C5284" s="5">
        <v>43322</v>
      </c>
      <c r="E5284" s="6">
        <v>1136.25</v>
      </c>
      <c r="F5284" t="str">
        <f t="shared" si="328"/>
        <v>Aug 18</v>
      </c>
      <c r="G5284">
        <f t="shared" si="331"/>
        <v>5283</v>
      </c>
      <c r="H5284" t="str">
        <f t="shared" si="329"/>
        <v/>
      </c>
      <c r="I5284" t="str">
        <f t="shared" si="330"/>
        <v/>
      </c>
    </row>
    <row r="5285" spans="1:9" ht="15" thickBot="1" x14ac:dyDescent="0.35">
      <c r="A5285" s="4" t="s">
        <v>236</v>
      </c>
      <c r="B5285" s="4" t="s">
        <v>8</v>
      </c>
      <c r="C5285" s="5">
        <v>43322</v>
      </c>
      <c r="E5285" s="6">
        <v>261.3</v>
      </c>
      <c r="F5285" t="str">
        <f t="shared" si="328"/>
        <v>Aug 18</v>
      </c>
      <c r="G5285">
        <f t="shared" si="331"/>
        <v>5284</v>
      </c>
      <c r="H5285" t="str">
        <f t="shared" si="329"/>
        <v/>
      </c>
      <c r="I5285" t="str">
        <f t="shared" si="330"/>
        <v/>
      </c>
    </row>
    <row r="5286" spans="1:9" ht="15" thickBot="1" x14ac:dyDescent="0.35">
      <c r="A5286" s="4" t="s">
        <v>432</v>
      </c>
      <c r="B5286" s="4" t="s">
        <v>39</v>
      </c>
      <c r="C5286" s="5">
        <v>43322</v>
      </c>
      <c r="E5286" s="6">
        <v>2888.06</v>
      </c>
      <c r="F5286" t="str">
        <f t="shared" si="328"/>
        <v>Aug 18</v>
      </c>
      <c r="G5286">
        <f t="shared" si="331"/>
        <v>5285</v>
      </c>
      <c r="H5286" t="str">
        <f t="shared" si="329"/>
        <v/>
      </c>
      <c r="I5286" t="str">
        <f t="shared" si="330"/>
        <v/>
      </c>
    </row>
    <row r="5287" spans="1:9" ht="15" thickBot="1" x14ac:dyDescent="0.35">
      <c r="A5287" s="4" t="s">
        <v>213</v>
      </c>
      <c r="B5287" s="4" t="s">
        <v>22</v>
      </c>
      <c r="C5287" s="5">
        <v>43322</v>
      </c>
      <c r="E5287" s="6">
        <v>104</v>
      </c>
      <c r="F5287" t="str">
        <f t="shared" si="328"/>
        <v>Aug 18</v>
      </c>
      <c r="G5287">
        <f t="shared" si="331"/>
        <v>5286</v>
      </c>
      <c r="H5287" t="str">
        <f t="shared" si="329"/>
        <v/>
      </c>
      <c r="I5287" t="str">
        <f t="shared" si="330"/>
        <v/>
      </c>
    </row>
    <row r="5288" spans="1:9" ht="15" thickBot="1" x14ac:dyDescent="0.35">
      <c r="A5288" s="4" t="s">
        <v>71</v>
      </c>
      <c r="B5288" s="4" t="s">
        <v>12</v>
      </c>
      <c r="C5288" s="5">
        <v>43322</v>
      </c>
      <c r="E5288" s="6">
        <v>954.43</v>
      </c>
      <c r="F5288" t="str">
        <f t="shared" si="328"/>
        <v>Aug 18</v>
      </c>
      <c r="G5288">
        <f t="shared" si="331"/>
        <v>5287</v>
      </c>
      <c r="H5288" t="str">
        <f t="shared" si="329"/>
        <v/>
      </c>
      <c r="I5288" t="str">
        <f t="shared" si="330"/>
        <v/>
      </c>
    </row>
    <row r="5289" spans="1:9" ht="15" thickBot="1" x14ac:dyDescent="0.35">
      <c r="A5289" s="4" t="s">
        <v>380</v>
      </c>
      <c r="B5289" s="4" t="s">
        <v>8</v>
      </c>
      <c r="C5289" s="5">
        <v>43322</v>
      </c>
      <c r="E5289" s="6">
        <v>24.23</v>
      </c>
      <c r="F5289" t="str">
        <f t="shared" si="328"/>
        <v>Aug 18</v>
      </c>
      <c r="G5289">
        <f t="shared" si="331"/>
        <v>5288</v>
      </c>
      <c r="H5289" t="str">
        <f t="shared" si="329"/>
        <v/>
      </c>
      <c r="I5289" t="str">
        <f t="shared" si="330"/>
        <v/>
      </c>
    </row>
    <row r="5290" spans="1:9" ht="15" thickBot="1" x14ac:dyDescent="0.35">
      <c r="A5290" s="4" t="s">
        <v>388</v>
      </c>
      <c r="B5290" s="4" t="s">
        <v>208</v>
      </c>
      <c r="C5290" s="5">
        <v>43322</v>
      </c>
      <c r="E5290" s="6">
        <v>24.99</v>
      </c>
      <c r="F5290" t="str">
        <f t="shared" si="328"/>
        <v>Aug 18</v>
      </c>
      <c r="G5290">
        <f t="shared" si="331"/>
        <v>5289</v>
      </c>
      <c r="H5290" t="str">
        <f t="shared" si="329"/>
        <v/>
      </c>
      <c r="I5290" t="str">
        <f t="shared" si="330"/>
        <v/>
      </c>
    </row>
    <row r="5291" spans="1:9" ht="15" thickBot="1" x14ac:dyDescent="0.35">
      <c r="A5291" s="4" t="s">
        <v>165</v>
      </c>
      <c r="B5291" s="4" t="s">
        <v>8</v>
      </c>
      <c r="C5291" s="5">
        <v>43322</v>
      </c>
      <c r="E5291" s="6">
        <v>849.15</v>
      </c>
      <c r="F5291" t="str">
        <f t="shared" si="328"/>
        <v>Aug 18</v>
      </c>
      <c r="G5291">
        <f t="shared" si="331"/>
        <v>5290</v>
      </c>
      <c r="H5291" t="str">
        <f t="shared" si="329"/>
        <v/>
      </c>
      <c r="I5291" t="str">
        <f t="shared" si="330"/>
        <v/>
      </c>
    </row>
    <row r="5292" spans="1:9" ht="15" thickBot="1" x14ac:dyDescent="0.35">
      <c r="A5292" s="4" t="s">
        <v>377</v>
      </c>
      <c r="B5292" s="4" t="s">
        <v>8</v>
      </c>
      <c r="C5292" s="5">
        <v>43322</v>
      </c>
      <c r="E5292" s="6">
        <v>285.48</v>
      </c>
      <c r="F5292" t="str">
        <f t="shared" si="328"/>
        <v>Aug 18</v>
      </c>
      <c r="G5292">
        <f t="shared" si="331"/>
        <v>5291</v>
      </c>
      <c r="H5292" t="str">
        <f t="shared" si="329"/>
        <v/>
      </c>
      <c r="I5292" t="str">
        <f t="shared" si="330"/>
        <v/>
      </c>
    </row>
    <row r="5293" spans="1:9" ht="15" thickBot="1" x14ac:dyDescent="0.35">
      <c r="A5293" s="4" t="s">
        <v>84</v>
      </c>
      <c r="B5293" s="4" t="s">
        <v>85</v>
      </c>
      <c r="C5293" s="5">
        <v>43322</v>
      </c>
      <c r="E5293" s="6">
        <v>197.75</v>
      </c>
      <c r="F5293" t="str">
        <f t="shared" si="328"/>
        <v>Aug 18</v>
      </c>
      <c r="G5293">
        <f t="shared" si="331"/>
        <v>5292</v>
      </c>
      <c r="H5293" t="str">
        <f t="shared" si="329"/>
        <v/>
      </c>
      <c r="I5293" t="str">
        <f t="shared" si="330"/>
        <v/>
      </c>
    </row>
    <row r="5294" spans="1:9" ht="15" thickBot="1" x14ac:dyDescent="0.35">
      <c r="A5294" s="4" t="s">
        <v>86</v>
      </c>
      <c r="B5294" s="4" t="s">
        <v>45</v>
      </c>
      <c r="C5294" s="5">
        <v>43322</v>
      </c>
      <c r="E5294" s="6">
        <v>420.25</v>
      </c>
      <c r="F5294" t="str">
        <f t="shared" si="328"/>
        <v>Aug 18</v>
      </c>
      <c r="G5294">
        <f t="shared" si="331"/>
        <v>5293</v>
      </c>
      <c r="H5294" t="str">
        <f t="shared" si="329"/>
        <v/>
      </c>
      <c r="I5294" t="str">
        <f t="shared" si="330"/>
        <v/>
      </c>
    </row>
    <row r="5295" spans="1:9" ht="15" thickBot="1" x14ac:dyDescent="0.35">
      <c r="A5295" s="4" t="s">
        <v>97</v>
      </c>
      <c r="B5295" s="4" t="s">
        <v>6</v>
      </c>
      <c r="C5295" s="5">
        <v>43327</v>
      </c>
      <c r="E5295" s="6">
        <v>109134.42</v>
      </c>
      <c r="F5295" t="str">
        <f t="shared" si="328"/>
        <v>Aug 18</v>
      </c>
      <c r="G5295">
        <f t="shared" si="331"/>
        <v>5294</v>
      </c>
      <c r="H5295" t="str">
        <f t="shared" si="329"/>
        <v/>
      </c>
      <c r="I5295" t="str">
        <f t="shared" si="330"/>
        <v/>
      </c>
    </row>
    <row r="5296" spans="1:9" ht="15" thickBot="1" x14ac:dyDescent="0.35">
      <c r="A5296" s="4" t="s">
        <v>437</v>
      </c>
      <c r="B5296" s="4" t="s">
        <v>8</v>
      </c>
      <c r="C5296" s="5">
        <v>43329</v>
      </c>
      <c r="E5296" s="6">
        <v>308.42</v>
      </c>
      <c r="F5296" t="str">
        <f t="shared" si="328"/>
        <v>Aug 18</v>
      </c>
      <c r="G5296">
        <f t="shared" si="331"/>
        <v>5295</v>
      </c>
      <c r="H5296" t="str">
        <f t="shared" si="329"/>
        <v/>
      </c>
      <c r="I5296" t="str">
        <f t="shared" si="330"/>
        <v/>
      </c>
    </row>
    <row r="5297" spans="1:9" ht="15" thickBot="1" x14ac:dyDescent="0.35">
      <c r="A5297" s="4" t="s">
        <v>172</v>
      </c>
      <c r="B5297" s="4" t="s">
        <v>8</v>
      </c>
      <c r="C5297" s="5">
        <v>43329</v>
      </c>
      <c r="E5297" s="6">
        <v>140.9</v>
      </c>
      <c r="F5297" t="str">
        <f t="shared" si="328"/>
        <v>Aug 18</v>
      </c>
      <c r="G5297">
        <f t="shared" si="331"/>
        <v>5296</v>
      </c>
      <c r="H5297" t="str">
        <f t="shared" si="329"/>
        <v/>
      </c>
      <c r="I5297" t="str">
        <f t="shared" si="330"/>
        <v/>
      </c>
    </row>
    <row r="5298" spans="1:9" ht="15" thickBot="1" x14ac:dyDescent="0.35">
      <c r="A5298" s="4" t="s">
        <v>10</v>
      </c>
      <c r="B5298" s="4" t="s">
        <v>127</v>
      </c>
      <c r="C5298" s="5">
        <v>43329</v>
      </c>
      <c r="E5298" s="6">
        <v>320.72000000000003</v>
      </c>
      <c r="F5298" t="str">
        <f t="shared" si="328"/>
        <v>Aug 18</v>
      </c>
      <c r="G5298">
        <f t="shared" si="331"/>
        <v>5297</v>
      </c>
      <c r="H5298" t="str">
        <f t="shared" si="329"/>
        <v/>
      </c>
      <c r="I5298" t="str">
        <f t="shared" si="330"/>
        <v/>
      </c>
    </row>
    <row r="5299" spans="1:9" ht="15" thickBot="1" x14ac:dyDescent="0.35">
      <c r="A5299" s="4" t="s">
        <v>10</v>
      </c>
      <c r="B5299" s="4" t="s">
        <v>11</v>
      </c>
      <c r="C5299" s="5">
        <v>43329</v>
      </c>
      <c r="E5299" s="6">
        <v>500.66</v>
      </c>
      <c r="F5299" t="str">
        <f t="shared" si="328"/>
        <v>Aug 18</v>
      </c>
      <c r="G5299">
        <f t="shared" si="331"/>
        <v>5298</v>
      </c>
      <c r="H5299" t="str">
        <f t="shared" si="329"/>
        <v/>
      </c>
      <c r="I5299" t="str">
        <f t="shared" si="330"/>
        <v/>
      </c>
    </row>
    <row r="5300" spans="1:9" ht="15" thickBot="1" x14ac:dyDescent="0.35">
      <c r="A5300" s="4" t="s">
        <v>133</v>
      </c>
      <c r="B5300" s="4" t="s">
        <v>8</v>
      </c>
      <c r="C5300" s="5">
        <v>43329</v>
      </c>
      <c r="E5300" s="6">
        <v>3397.14</v>
      </c>
      <c r="F5300" t="str">
        <f t="shared" si="328"/>
        <v>Aug 18</v>
      </c>
      <c r="G5300">
        <f t="shared" si="331"/>
        <v>5299</v>
      </c>
      <c r="H5300" t="str">
        <f t="shared" si="329"/>
        <v/>
      </c>
      <c r="I5300" t="str">
        <f t="shared" si="330"/>
        <v/>
      </c>
    </row>
    <row r="5301" spans="1:9" ht="15" thickBot="1" x14ac:dyDescent="0.35">
      <c r="A5301" s="4" t="s">
        <v>357</v>
      </c>
      <c r="B5301" s="4" t="s">
        <v>14</v>
      </c>
      <c r="C5301" s="5">
        <v>43329</v>
      </c>
      <c r="E5301" s="6">
        <v>2503.1999999999998</v>
      </c>
      <c r="F5301" t="str">
        <f t="shared" si="328"/>
        <v>Aug 18</v>
      </c>
      <c r="G5301">
        <f t="shared" si="331"/>
        <v>5300</v>
      </c>
      <c r="H5301" t="str">
        <f t="shared" si="329"/>
        <v/>
      </c>
      <c r="I5301" t="str">
        <f t="shared" si="330"/>
        <v/>
      </c>
    </row>
    <row r="5302" spans="1:9" ht="15" thickBot="1" x14ac:dyDescent="0.35">
      <c r="A5302" s="4" t="s">
        <v>477</v>
      </c>
      <c r="B5302" s="4" t="s">
        <v>81</v>
      </c>
      <c r="C5302" s="5">
        <v>43329</v>
      </c>
      <c r="E5302" s="6">
        <v>2500</v>
      </c>
      <c r="F5302" t="str">
        <f t="shared" si="328"/>
        <v>Aug 18</v>
      </c>
      <c r="G5302">
        <f t="shared" si="331"/>
        <v>5301</v>
      </c>
      <c r="H5302" t="str">
        <f t="shared" si="329"/>
        <v/>
      </c>
      <c r="I5302" t="str">
        <f t="shared" si="330"/>
        <v/>
      </c>
    </row>
    <row r="5303" spans="1:9" ht="15" thickBot="1" x14ac:dyDescent="0.35">
      <c r="A5303" s="4" t="s">
        <v>176</v>
      </c>
      <c r="B5303" s="4" t="s">
        <v>25</v>
      </c>
      <c r="C5303" s="5">
        <v>43329</v>
      </c>
      <c r="E5303" s="6">
        <v>5608</v>
      </c>
      <c r="F5303" t="str">
        <f t="shared" si="328"/>
        <v>Aug 18</v>
      </c>
      <c r="G5303">
        <f t="shared" si="331"/>
        <v>5302</v>
      </c>
      <c r="H5303" t="str">
        <f t="shared" si="329"/>
        <v/>
      </c>
      <c r="I5303" t="str">
        <f t="shared" si="330"/>
        <v/>
      </c>
    </row>
    <row r="5304" spans="1:9" ht="15" thickBot="1" x14ac:dyDescent="0.35">
      <c r="A5304" s="4" t="s">
        <v>136</v>
      </c>
      <c r="B5304" s="4" t="s">
        <v>25</v>
      </c>
      <c r="C5304" s="5">
        <v>43329</v>
      </c>
      <c r="E5304" s="6">
        <v>1266.75</v>
      </c>
      <c r="F5304" t="str">
        <f t="shared" si="328"/>
        <v>Aug 18</v>
      </c>
      <c r="G5304">
        <f t="shared" si="331"/>
        <v>5303</v>
      </c>
      <c r="H5304" t="str">
        <f t="shared" si="329"/>
        <v/>
      </c>
      <c r="I5304" t="str">
        <f t="shared" si="330"/>
        <v/>
      </c>
    </row>
    <row r="5305" spans="1:9" ht="15" thickBot="1" x14ac:dyDescent="0.35">
      <c r="A5305" s="4" t="s">
        <v>138</v>
      </c>
      <c r="B5305" s="4" t="s">
        <v>139</v>
      </c>
      <c r="C5305" s="5">
        <v>43329</v>
      </c>
      <c r="E5305" s="6">
        <v>22064.06</v>
      </c>
      <c r="F5305" t="str">
        <f t="shared" si="328"/>
        <v>Aug 18</v>
      </c>
      <c r="G5305">
        <f t="shared" si="331"/>
        <v>5304</v>
      </c>
      <c r="H5305" t="str">
        <f t="shared" si="329"/>
        <v/>
      </c>
      <c r="I5305" t="str">
        <f t="shared" si="330"/>
        <v/>
      </c>
    </row>
    <row r="5306" spans="1:9" ht="15" thickBot="1" x14ac:dyDescent="0.35">
      <c r="A5306" s="4" t="s">
        <v>93</v>
      </c>
      <c r="B5306" s="4" t="s">
        <v>94</v>
      </c>
      <c r="C5306" s="5">
        <v>43329</v>
      </c>
      <c r="E5306" s="6">
        <v>43009.56</v>
      </c>
      <c r="F5306" t="str">
        <f t="shared" si="328"/>
        <v>Aug 18</v>
      </c>
      <c r="G5306">
        <f t="shared" si="331"/>
        <v>5305</v>
      </c>
      <c r="H5306" t="str">
        <f t="shared" si="329"/>
        <v/>
      </c>
      <c r="I5306" t="str">
        <f t="shared" si="330"/>
        <v/>
      </c>
    </row>
    <row r="5307" spans="1:9" ht="15" thickBot="1" x14ac:dyDescent="0.35">
      <c r="A5307" s="4" t="s">
        <v>93</v>
      </c>
      <c r="B5307" s="4" t="s">
        <v>95</v>
      </c>
      <c r="C5307" s="5">
        <v>43329</v>
      </c>
      <c r="E5307" s="6">
        <v>28943.87</v>
      </c>
      <c r="F5307" t="str">
        <f t="shared" si="328"/>
        <v>Aug 18</v>
      </c>
      <c r="G5307">
        <f t="shared" si="331"/>
        <v>5306</v>
      </c>
      <c r="H5307" t="str">
        <f t="shared" si="329"/>
        <v/>
      </c>
      <c r="I5307" t="str">
        <f t="shared" si="330"/>
        <v/>
      </c>
    </row>
    <row r="5308" spans="1:9" ht="15" thickBot="1" x14ac:dyDescent="0.35">
      <c r="A5308" s="4" t="s">
        <v>328</v>
      </c>
      <c r="B5308" s="4" t="s">
        <v>131</v>
      </c>
      <c r="C5308" s="5">
        <v>43329</v>
      </c>
      <c r="E5308" s="6">
        <v>198.9</v>
      </c>
      <c r="F5308" t="str">
        <f t="shared" si="328"/>
        <v>Aug 18</v>
      </c>
      <c r="G5308">
        <f t="shared" si="331"/>
        <v>5307</v>
      </c>
      <c r="H5308" t="str">
        <f t="shared" si="329"/>
        <v/>
      </c>
      <c r="I5308" t="str">
        <f t="shared" si="330"/>
        <v/>
      </c>
    </row>
    <row r="5309" spans="1:9" ht="15" thickBot="1" x14ac:dyDescent="0.35">
      <c r="A5309" s="4" t="s">
        <v>328</v>
      </c>
      <c r="B5309" s="4" t="s">
        <v>16</v>
      </c>
      <c r="C5309" s="5">
        <v>43329</v>
      </c>
      <c r="E5309" s="6">
        <v>303.02</v>
      </c>
      <c r="F5309" t="str">
        <f t="shared" si="328"/>
        <v>Aug 18</v>
      </c>
      <c r="G5309">
        <f t="shared" si="331"/>
        <v>5308</v>
      </c>
      <c r="H5309" t="str">
        <f t="shared" si="329"/>
        <v/>
      </c>
      <c r="I5309" t="str">
        <f t="shared" si="330"/>
        <v/>
      </c>
    </row>
    <row r="5310" spans="1:9" ht="15" thickBot="1" x14ac:dyDescent="0.35">
      <c r="A5310" s="4" t="s">
        <v>24</v>
      </c>
      <c r="B5310" s="4" t="s">
        <v>25</v>
      </c>
      <c r="C5310" s="5">
        <v>43329</v>
      </c>
      <c r="E5310" s="6">
        <v>5289.56</v>
      </c>
      <c r="F5310" t="str">
        <f t="shared" si="328"/>
        <v>Aug 18</v>
      </c>
      <c r="G5310">
        <f t="shared" si="331"/>
        <v>5309</v>
      </c>
      <c r="H5310" t="str">
        <f t="shared" si="329"/>
        <v/>
      </c>
      <c r="I5310" t="str">
        <f t="shared" si="330"/>
        <v/>
      </c>
    </row>
    <row r="5311" spans="1:9" ht="15" thickBot="1" x14ac:dyDescent="0.35">
      <c r="A5311" s="4" t="s">
        <v>36</v>
      </c>
      <c r="B5311" s="4" t="s">
        <v>18</v>
      </c>
      <c r="C5311" s="5">
        <v>43329</v>
      </c>
      <c r="E5311" s="6">
        <v>1076.81</v>
      </c>
      <c r="F5311" t="str">
        <f t="shared" si="328"/>
        <v>Aug 18</v>
      </c>
      <c r="G5311">
        <f t="shared" si="331"/>
        <v>5310</v>
      </c>
      <c r="H5311" t="str">
        <f t="shared" si="329"/>
        <v/>
      </c>
      <c r="I5311" t="str">
        <f t="shared" si="330"/>
        <v/>
      </c>
    </row>
    <row r="5312" spans="1:9" ht="15" thickBot="1" x14ac:dyDescent="0.35">
      <c r="A5312" s="4" t="s">
        <v>145</v>
      </c>
      <c r="B5312" s="4" t="s">
        <v>28</v>
      </c>
      <c r="C5312" s="5">
        <v>43329</v>
      </c>
      <c r="E5312" s="6">
        <v>5033.5</v>
      </c>
      <c r="F5312" t="str">
        <f t="shared" si="328"/>
        <v>Aug 18</v>
      </c>
      <c r="G5312">
        <f t="shared" si="331"/>
        <v>5311</v>
      </c>
      <c r="H5312" t="str">
        <f t="shared" si="329"/>
        <v/>
      </c>
      <c r="I5312" t="str">
        <f t="shared" si="330"/>
        <v/>
      </c>
    </row>
    <row r="5313" spans="1:9" ht="15" thickBot="1" x14ac:dyDescent="0.35">
      <c r="A5313" s="4" t="s">
        <v>371</v>
      </c>
      <c r="B5313" s="4" t="s">
        <v>8</v>
      </c>
      <c r="C5313" s="5">
        <v>43329</v>
      </c>
      <c r="E5313" s="6">
        <v>1621.14</v>
      </c>
      <c r="F5313" t="str">
        <f t="shared" si="328"/>
        <v>Aug 18</v>
      </c>
      <c r="G5313">
        <f t="shared" si="331"/>
        <v>5312</v>
      </c>
      <c r="H5313" t="str">
        <f t="shared" si="329"/>
        <v/>
      </c>
      <c r="I5313" t="str">
        <f t="shared" si="330"/>
        <v/>
      </c>
    </row>
    <row r="5314" spans="1:9" ht="15" thickBot="1" x14ac:dyDescent="0.35">
      <c r="A5314" s="4" t="s">
        <v>423</v>
      </c>
      <c r="B5314" s="4" t="s">
        <v>8</v>
      </c>
      <c r="C5314" s="5">
        <v>43329</v>
      </c>
      <c r="E5314" s="6">
        <v>261.02</v>
      </c>
      <c r="F5314" t="str">
        <f t="shared" si="328"/>
        <v>Aug 18</v>
      </c>
      <c r="G5314">
        <f t="shared" si="331"/>
        <v>5313</v>
      </c>
      <c r="H5314" t="str">
        <f t="shared" si="329"/>
        <v/>
      </c>
      <c r="I5314" t="str">
        <f t="shared" si="330"/>
        <v/>
      </c>
    </row>
    <row r="5315" spans="1:9" ht="15" thickBot="1" x14ac:dyDescent="0.35">
      <c r="A5315" s="4" t="s">
        <v>281</v>
      </c>
      <c r="B5315" s="4" t="s">
        <v>12</v>
      </c>
      <c r="C5315" s="5">
        <v>43329</v>
      </c>
      <c r="E5315" s="6">
        <v>41.64</v>
      </c>
      <c r="F5315" t="str">
        <f t="shared" ref="F5315:F5378" si="332">IF(C5315&lt;=$R$1,$Q$1,IF(C5315&lt;=$R$2,$Q$2,IF(C5315&lt;=$R$3,$Q$3,IF(C5315&lt;=$R$4,$Q$4,IF(C5315&lt;=$R$5,$Q$5,IF(C5315&lt;=$R$6,$Q$6,IF(C5315&lt;=$R$7,$Q$7,IF(C5315&lt;=$R$8,$Q$8,IF(C5315&lt;=$R$9,$Q$9,IF(C5315&lt;=$R$10,$Q$10,IF(C5315&lt;=$R$11,$Q$11,IF(C5315&lt;=$R$12,$Q$12,IF(C5315&lt;=$R$13,$Q$13,IF(C5315&lt;=$R$14,$Q$14,IF(C5315&lt;=$R$15,$Q$15,IF(C5315&lt;=$R$16,$Q$16,IF(C5315&lt;=$R$17,$Q$17,IF(C5315&lt;=$R$18,$Q$18,IF(C5315&lt;=$R$19,$Q$19,IF(C5315&lt;=$R$20,$Q$20,IF(C5315&lt;=$R$21,$Q$21,IF(C5315&lt;=$R$22,$Q$22,IF(C5315&lt;=$R$23,$Q$23,IF(C5315&lt;=$R$24,$Q$24,IF(C5315&lt;=$R$25,$Q$25,IF(C5315&lt;=$R$26,$Q$26,IF(C5315&lt;=$R$27,$Q$27,IF(C5315&lt;=$R$28,$Q$28,IF(C5315&lt;=$R$29,$Q$29,IF(C5315&lt;=$R$30,$Q$30,IF(C5315&lt;=$R$31,$Q$31,IF(C5315&lt;=$R$32,$Q$32,IF(C5315&lt;=$R$33,$Q$33,IF(C5315&lt;=$R$34,$Q$34,IF(C5315&lt;=$R$35,$Q$35,IF(C5315&lt;=$R$36,$Q$36,""))))))))))))))))))))))))))))))))))))</f>
        <v>Aug 18</v>
      </c>
      <c r="G5315">
        <f t="shared" si="331"/>
        <v>5314</v>
      </c>
      <c r="H5315" t="str">
        <f t="shared" ref="H5315:H5378" si="333">IF(F5315=$J$1,G5315,"")</f>
        <v/>
      </c>
      <c r="I5315" t="str">
        <f t="shared" ref="I5315:I5378" si="334">IFERROR(SMALL($H$2:$H$8586,G5315),"")</f>
        <v/>
      </c>
    </row>
    <row r="5316" spans="1:9" ht="15" thickBot="1" x14ac:dyDescent="0.35">
      <c r="A5316" s="4" t="s">
        <v>335</v>
      </c>
      <c r="B5316" s="4" t="s">
        <v>102</v>
      </c>
      <c r="C5316" s="5">
        <v>43329</v>
      </c>
      <c r="E5316" s="6">
        <v>4081.81</v>
      </c>
      <c r="F5316" t="str">
        <f t="shared" si="332"/>
        <v>Aug 18</v>
      </c>
      <c r="G5316">
        <f t="shared" ref="G5316:G5379" si="335">1+G5315</f>
        <v>5315</v>
      </c>
      <c r="H5316" t="str">
        <f t="shared" si="333"/>
        <v/>
      </c>
      <c r="I5316" t="str">
        <f t="shared" si="334"/>
        <v/>
      </c>
    </row>
    <row r="5317" spans="1:9" ht="15" thickBot="1" x14ac:dyDescent="0.35">
      <c r="A5317" s="4" t="s">
        <v>41</v>
      </c>
      <c r="B5317" s="4" t="s">
        <v>8</v>
      </c>
      <c r="C5317" s="5">
        <v>43329</v>
      </c>
      <c r="E5317" s="6">
        <v>259.98</v>
      </c>
      <c r="F5317" t="str">
        <f t="shared" si="332"/>
        <v>Aug 18</v>
      </c>
      <c r="G5317">
        <f t="shared" si="335"/>
        <v>5316</v>
      </c>
      <c r="H5317" t="str">
        <f t="shared" si="333"/>
        <v/>
      </c>
      <c r="I5317" t="str">
        <f t="shared" si="334"/>
        <v/>
      </c>
    </row>
    <row r="5318" spans="1:9" ht="15" thickBot="1" x14ac:dyDescent="0.35">
      <c r="A5318" s="4" t="s">
        <v>473</v>
      </c>
      <c r="B5318" s="4" t="s">
        <v>16</v>
      </c>
      <c r="C5318" s="5">
        <v>43329</v>
      </c>
      <c r="E5318" s="6">
        <v>151.72999999999999</v>
      </c>
      <c r="F5318" t="str">
        <f t="shared" si="332"/>
        <v>Aug 18</v>
      </c>
      <c r="G5318">
        <f t="shared" si="335"/>
        <v>5317</v>
      </c>
      <c r="H5318" t="str">
        <f t="shared" si="333"/>
        <v/>
      </c>
      <c r="I5318" t="str">
        <f t="shared" si="334"/>
        <v/>
      </c>
    </row>
    <row r="5319" spans="1:9" ht="15" thickBot="1" x14ac:dyDescent="0.35">
      <c r="A5319" s="4" t="s">
        <v>48</v>
      </c>
      <c r="B5319" s="4" t="s">
        <v>14</v>
      </c>
      <c r="C5319" s="5">
        <v>43329</v>
      </c>
      <c r="E5319" s="6">
        <v>29472</v>
      </c>
      <c r="F5319" t="str">
        <f t="shared" si="332"/>
        <v>Aug 18</v>
      </c>
      <c r="G5319">
        <f t="shared" si="335"/>
        <v>5318</v>
      </c>
      <c r="H5319" t="str">
        <f t="shared" si="333"/>
        <v/>
      </c>
      <c r="I5319" t="str">
        <f t="shared" si="334"/>
        <v/>
      </c>
    </row>
    <row r="5320" spans="1:9" ht="15" thickBot="1" x14ac:dyDescent="0.35">
      <c r="A5320" s="4" t="s">
        <v>49</v>
      </c>
      <c r="B5320" s="4" t="s">
        <v>28</v>
      </c>
      <c r="C5320" s="5">
        <v>43329</v>
      </c>
      <c r="E5320" s="6">
        <v>16455.47</v>
      </c>
      <c r="F5320" t="str">
        <f t="shared" si="332"/>
        <v>Aug 18</v>
      </c>
      <c r="G5320">
        <f t="shared" si="335"/>
        <v>5319</v>
      </c>
      <c r="H5320" t="str">
        <f t="shared" si="333"/>
        <v/>
      </c>
      <c r="I5320" t="str">
        <f t="shared" si="334"/>
        <v/>
      </c>
    </row>
    <row r="5321" spans="1:9" ht="15" thickBot="1" x14ac:dyDescent="0.35">
      <c r="A5321" s="4" t="s">
        <v>49</v>
      </c>
      <c r="B5321" s="4" t="s">
        <v>50</v>
      </c>
      <c r="C5321" s="5">
        <v>43329</v>
      </c>
      <c r="E5321" s="6">
        <v>-822.77</v>
      </c>
      <c r="F5321" t="str">
        <f t="shared" si="332"/>
        <v>Aug 18</v>
      </c>
      <c r="G5321">
        <f t="shared" si="335"/>
        <v>5320</v>
      </c>
      <c r="H5321" t="str">
        <f t="shared" si="333"/>
        <v/>
      </c>
      <c r="I5321" t="str">
        <f t="shared" si="334"/>
        <v/>
      </c>
    </row>
    <row r="5322" spans="1:9" ht="15" thickBot="1" x14ac:dyDescent="0.35">
      <c r="A5322" s="4" t="s">
        <v>283</v>
      </c>
      <c r="B5322" s="4" t="s">
        <v>77</v>
      </c>
      <c r="C5322" s="5">
        <v>43329</v>
      </c>
      <c r="E5322" s="6">
        <v>500</v>
      </c>
      <c r="F5322" t="str">
        <f t="shared" si="332"/>
        <v>Aug 18</v>
      </c>
      <c r="G5322">
        <f t="shared" si="335"/>
        <v>5321</v>
      </c>
      <c r="H5322" t="str">
        <f t="shared" si="333"/>
        <v/>
      </c>
      <c r="I5322" t="str">
        <f t="shared" si="334"/>
        <v/>
      </c>
    </row>
    <row r="5323" spans="1:9" ht="15" thickBot="1" x14ac:dyDescent="0.35">
      <c r="A5323" s="4" t="s">
        <v>283</v>
      </c>
      <c r="B5323" s="4" t="s">
        <v>131</v>
      </c>
      <c r="C5323" s="5">
        <v>43329</v>
      </c>
      <c r="E5323" s="6">
        <v>0</v>
      </c>
      <c r="F5323" t="str">
        <f t="shared" si="332"/>
        <v>Aug 18</v>
      </c>
      <c r="G5323">
        <f t="shared" si="335"/>
        <v>5322</v>
      </c>
      <c r="H5323" t="str">
        <f t="shared" si="333"/>
        <v/>
      </c>
      <c r="I5323" t="str">
        <f t="shared" si="334"/>
        <v/>
      </c>
    </row>
    <row r="5324" spans="1:9" ht="15" thickBot="1" x14ac:dyDescent="0.35">
      <c r="A5324" s="4" t="s">
        <v>283</v>
      </c>
      <c r="B5324" s="4" t="s">
        <v>16</v>
      </c>
      <c r="C5324" s="5">
        <v>43329</v>
      </c>
      <c r="E5324" s="6">
        <v>54.5</v>
      </c>
      <c r="F5324" t="str">
        <f t="shared" si="332"/>
        <v>Aug 18</v>
      </c>
      <c r="G5324">
        <f t="shared" si="335"/>
        <v>5323</v>
      </c>
      <c r="H5324" t="str">
        <f t="shared" si="333"/>
        <v/>
      </c>
      <c r="I5324" t="str">
        <f t="shared" si="334"/>
        <v/>
      </c>
    </row>
    <row r="5325" spans="1:9" ht="15" thickBot="1" x14ac:dyDescent="0.35">
      <c r="A5325" s="4" t="s">
        <v>154</v>
      </c>
      <c r="B5325" s="4" t="s">
        <v>8</v>
      </c>
      <c r="C5325" s="5">
        <v>43329</v>
      </c>
      <c r="E5325" s="6">
        <v>664.1</v>
      </c>
      <c r="F5325" t="str">
        <f t="shared" si="332"/>
        <v>Aug 18</v>
      </c>
      <c r="G5325">
        <f t="shared" si="335"/>
        <v>5324</v>
      </c>
      <c r="H5325" t="str">
        <f t="shared" si="333"/>
        <v/>
      </c>
      <c r="I5325" t="str">
        <f t="shared" si="334"/>
        <v/>
      </c>
    </row>
    <row r="5326" spans="1:9" ht="15" thickBot="1" x14ac:dyDescent="0.35">
      <c r="A5326" s="4" t="s">
        <v>53</v>
      </c>
      <c r="B5326" s="4" t="s">
        <v>8</v>
      </c>
      <c r="C5326" s="5">
        <v>43329</v>
      </c>
      <c r="E5326" s="6">
        <v>70.680000000000007</v>
      </c>
      <c r="F5326" t="str">
        <f t="shared" si="332"/>
        <v>Aug 18</v>
      </c>
      <c r="G5326">
        <f t="shared" si="335"/>
        <v>5325</v>
      </c>
      <c r="H5326" t="str">
        <f t="shared" si="333"/>
        <v/>
      </c>
      <c r="I5326" t="str">
        <f t="shared" si="334"/>
        <v/>
      </c>
    </row>
    <row r="5327" spans="1:9" ht="15" thickBot="1" x14ac:dyDescent="0.35">
      <c r="A5327" s="4" t="s">
        <v>540</v>
      </c>
      <c r="B5327" s="4" t="s">
        <v>349</v>
      </c>
      <c r="C5327" s="5">
        <v>43329</v>
      </c>
      <c r="E5327" s="6">
        <v>2475</v>
      </c>
      <c r="F5327" t="str">
        <f t="shared" si="332"/>
        <v>Aug 18</v>
      </c>
      <c r="G5327">
        <f t="shared" si="335"/>
        <v>5326</v>
      </c>
      <c r="H5327" t="str">
        <f t="shared" si="333"/>
        <v/>
      </c>
      <c r="I5327" t="str">
        <f t="shared" si="334"/>
        <v/>
      </c>
    </row>
    <row r="5328" spans="1:9" ht="15" thickBot="1" x14ac:dyDescent="0.35">
      <c r="A5328" s="4" t="s">
        <v>113</v>
      </c>
      <c r="B5328" s="4" t="s">
        <v>12</v>
      </c>
      <c r="C5328" s="5">
        <v>43329</v>
      </c>
      <c r="E5328" s="6">
        <v>572.46</v>
      </c>
      <c r="F5328" t="str">
        <f t="shared" si="332"/>
        <v>Aug 18</v>
      </c>
      <c r="G5328">
        <f t="shared" si="335"/>
        <v>5327</v>
      </c>
      <c r="H5328" t="str">
        <f t="shared" si="333"/>
        <v/>
      </c>
      <c r="I5328" t="str">
        <f t="shared" si="334"/>
        <v/>
      </c>
    </row>
    <row r="5329" spans="1:9" ht="15" thickBot="1" x14ac:dyDescent="0.35">
      <c r="A5329" s="4" t="s">
        <v>114</v>
      </c>
      <c r="B5329" s="4" t="s">
        <v>115</v>
      </c>
      <c r="C5329" s="5">
        <v>43329</v>
      </c>
      <c r="E5329" s="6">
        <v>4761.8900000000003</v>
      </c>
      <c r="F5329" t="str">
        <f t="shared" si="332"/>
        <v>Aug 18</v>
      </c>
      <c r="G5329">
        <f t="shared" si="335"/>
        <v>5328</v>
      </c>
      <c r="H5329" t="str">
        <f t="shared" si="333"/>
        <v/>
      </c>
      <c r="I5329" t="str">
        <f t="shared" si="334"/>
        <v/>
      </c>
    </row>
    <row r="5330" spans="1:9" ht="15" thickBot="1" x14ac:dyDescent="0.35">
      <c r="A5330" s="4" t="s">
        <v>116</v>
      </c>
      <c r="B5330" s="4" t="s">
        <v>45</v>
      </c>
      <c r="C5330" s="5">
        <v>43329</v>
      </c>
      <c r="E5330" s="6">
        <v>220.9</v>
      </c>
      <c r="F5330" t="str">
        <f t="shared" si="332"/>
        <v>Aug 18</v>
      </c>
      <c r="G5330">
        <f t="shared" si="335"/>
        <v>5329</v>
      </c>
      <c r="H5330" t="str">
        <f t="shared" si="333"/>
        <v/>
      </c>
      <c r="I5330" t="str">
        <f t="shared" si="334"/>
        <v/>
      </c>
    </row>
    <row r="5331" spans="1:9" ht="15" thickBot="1" x14ac:dyDescent="0.35">
      <c r="A5331" s="4" t="s">
        <v>56</v>
      </c>
      <c r="B5331" s="4" t="s">
        <v>12</v>
      </c>
      <c r="C5331" s="5">
        <v>43329</v>
      </c>
      <c r="E5331" s="6">
        <v>199.35</v>
      </c>
      <c r="F5331" t="str">
        <f t="shared" si="332"/>
        <v>Aug 18</v>
      </c>
      <c r="G5331">
        <f t="shared" si="335"/>
        <v>5330</v>
      </c>
      <c r="H5331" t="str">
        <f t="shared" si="333"/>
        <v/>
      </c>
      <c r="I5331" t="str">
        <f t="shared" si="334"/>
        <v/>
      </c>
    </row>
    <row r="5332" spans="1:9" ht="15" thickBot="1" x14ac:dyDescent="0.35">
      <c r="A5332" s="4" t="s">
        <v>57</v>
      </c>
      <c r="B5332" s="4" t="s">
        <v>8</v>
      </c>
      <c r="C5332" s="5">
        <v>43329</v>
      </c>
      <c r="E5332" s="6">
        <v>796.7</v>
      </c>
      <c r="F5332" t="str">
        <f t="shared" si="332"/>
        <v>Aug 18</v>
      </c>
      <c r="G5332">
        <f t="shared" si="335"/>
        <v>5331</v>
      </c>
      <c r="H5332" t="str">
        <f t="shared" si="333"/>
        <v/>
      </c>
      <c r="I5332" t="str">
        <f t="shared" si="334"/>
        <v/>
      </c>
    </row>
    <row r="5333" spans="1:9" ht="15" thickBot="1" x14ac:dyDescent="0.35">
      <c r="A5333" s="4" t="s">
        <v>236</v>
      </c>
      <c r="B5333" s="4" t="s">
        <v>8</v>
      </c>
      <c r="C5333" s="5">
        <v>43329</v>
      </c>
      <c r="E5333" s="6">
        <v>257.39999999999998</v>
      </c>
      <c r="F5333" t="str">
        <f t="shared" si="332"/>
        <v>Aug 18</v>
      </c>
      <c r="G5333">
        <f t="shared" si="335"/>
        <v>5332</v>
      </c>
      <c r="H5333" t="str">
        <f t="shared" si="333"/>
        <v/>
      </c>
      <c r="I5333" t="str">
        <f t="shared" si="334"/>
        <v/>
      </c>
    </row>
    <row r="5334" spans="1:9" ht="15" thickBot="1" x14ac:dyDescent="0.35">
      <c r="A5334" s="4" t="s">
        <v>500</v>
      </c>
      <c r="B5334" s="4" t="s">
        <v>131</v>
      </c>
      <c r="C5334" s="5">
        <v>43329</v>
      </c>
      <c r="E5334" s="6">
        <v>179.73</v>
      </c>
      <c r="F5334" t="str">
        <f t="shared" si="332"/>
        <v>Aug 18</v>
      </c>
      <c r="G5334">
        <f t="shared" si="335"/>
        <v>5333</v>
      </c>
      <c r="H5334" t="str">
        <f t="shared" si="333"/>
        <v/>
      </c>
      <c r="I5334" t="str">
        <f t="shared" si="334"/>
        <v/>
      </c>
    </row>
    <row r="5335" spans="1:9" ht="15" thickBot="1" x14ac:dyDescent="0.35">
      <c r="A5335" s="4" t="s">
        <v>500</v>
      </c>
      <c r="B5335" s="4" t="s">
        <v>16</v>
      </c>
      <c r="C5335" s="5">
        <v>43329</v>
      </c>
      <c r="E5335" s="6">
        <v>14.17</v>
      </c>
      <c r="F5335" t="str">
        <f t="shared" si="332"/>
        <v>Aug 18</v>
      </c>
      <c r="G5335">
        <f t="shared" si="335"/>
        <v>5334</v>
      </c>
      <c r="H5335" t="str">
        <f t="shared" si="333"/>
        <v/>
      </c>
      <c r="I5335" t="str">
        <f t="shared" si="334"/>
        <v/>
      </c>
    </row>
    <row r="5336" spans="1:9" ht="15" thickBot="1" x14ac:dyDescent="0.35">
      <c r="A5336" s="4" t="s">
        <v>317</v>
      </c>
      <c r="B5336" s="4" t="s">
        <v>39</v>
      </c>
      <c r="C5336" s="5">
        <v>43329</v>
      </c>
      <c r="E5336" s="6">
        <v>5908</v>
      </c>
      <c r="F5336" t="str">
        <f t="shared" si="332"/>
        <v>Aug 18</v>
      </c>
      <c r="G5336">
        <f t="shared" si="335"/>
        <v>5335</v>
      </c>
      <c r="H5336" t="str">
        <f t="shared" si="333"/>
        <v/>
      </c>
      <c r="I5336" t="str">
        <f t="shared" si="334"/>
        <v/>
      </c>
    </row>
    <row r="5337" spans="1:9" ht="15" thickBot="1" x14ac:dyDescent="0.35">
      <c r="A5337" s="4" t="s">
        <v>69</v>
      </c>
      <c r="B5337" s="4" t="s">
        <v>70</v>
      </c>
      <c r="C5337" s="5">
        <v>43329</v>
      </c>
      <c r="E5337" s="6">
        <v>790</v>
      </c>
      <c r="F5337" t="str">
        <f t="shared" si="332"/>
        <v>Aug 18</v>
      </c>
      <c r="G5337">
        <f t="shared" si="335"/>
        <v>5336</v>
      </c>
      <c r="H5337" t="str">
        <f t="shared" si="333"/>
        <v/>
      </c>
      <c r="I5337" t="str">
        <f t="shared" si="334"/>
        <v/>
      </c>
    </row>
    <row r="5338" spans="1:9" ht="15" thickBot="1" x14ac:dyDescent="0.35">
      <c r="A5338" s="4" t="s">
        <v>230</v>
      </c>
      <c r="B5338" s="4" t="s">
        <v>28</v>
      </c>
      <c r="C5338" s="5">
        <v>43329</v>
      </c>
      <c r="E5338" s="6">
        <v>1972.5</v>
      </c>
      <c r="F5338" t="str">
        <f t="shared" si="332"/>
        <v>Aug 18</v>
      </c>
      <c r="G5338">
        <f t="shared" si="335"/>
        <v>5337</v>
      </c>
      <c r="H5338" t="str">
        <f t="shared" si="333"/>
        <v/>
      </c>
      <c r="I5338" t="str">
        <f t="shared" si="334"/>
        <v/>
      </c>
    </row>
    <row r="5339" spans="1:9" ht="15" thickBot="1" x14ac:dyDescent="0.35">
      <c r="A5339" s="4" t="s">
        <v>74</v>
      </c>
      <c r="B5339" s="4" t="s">
        <v>45</v>
      </c>
      <c r="C5339" s="5">
        <v>43329</v>
      </c>
      <c r="E5339" s="6">
        <v>143.96</v>
      </c>
      <c r="F5339" t="str">
        <f t="shared" si="332"/>
        <v>Aug 18</v>
      </c>
      <c r="G5339">
        <f t="shared" si="335"/>
        <v>5338</v>
      </c>
      <c r="H5339" t="str">
        <f t="shared" si="333"/>
        <v/>
      </c>
      <c r="I5339" t="str">
        <f t="shared" si="334"/>
        <v/>
      </c>
    </row>
    <row r="5340" spans="1:9" ht="15" thickBot="1" x14ac:dyDescent="0.35">
      <c r="A5340" s="4" t="s">
        <v>5</v>
      </c>
      <c r="B5340" s="4" t="s">
        <v>6</v>
      </c>
      <c r="C5340" s="5">
        <v>43329</v>
      </c>
      <c r="E5340" s="6">
        <v>220010.39</v>
      </c>
      <c r="F5340" t="str">
        <f t="shared" si="332"/>
        <v>Aug 18</v>
      </c>
      <c r="G5340">
        <f t="shared" si="335"/>
        <v>5339</v>
      </c>
      <c r="H5340" t="str">
        <f t="shared" si="333"/>
        <v/>
      </c>
      <c r="I5340" t="str">
        <f t="shared" si="334"/>
        <v/>
      </c>
    </row>
    <row r="5341" spans="1:9" ht="15" thickBot="1" x14ac:dyDescent="0.35">
      <c r="A5341" s="4" t="s">
        <v>84</v>
      </c>
      <c r="B5341" s="4" t="s">
        <v>85</v>
      </c>
      <c r="C5341" s="5">
        <v>43329</v>
      </c>
      <c r="E5341" s="6">
        <v>184.19</v>
      </c>
      <c r="F5341" t="str">
        <f t="shared" si="332"/>
        <v>Aug 18</v>
      </c>
      <c r="G5341">
        <f t="shared" si="335"/>
        <v>5340</v>
      </c>
      <c r="H5341" t="str">
        <f t="shared" si="333"/>
        <v/>
      </c>
      <c r="I5341" t="str">
        <f t="shared" si="334"/>
        <v/>
      </c>
    </row>
    <row r="5342" spans="1:9" ht="15" thickBot="1" x14ac:dyDescent="0.35">
      <c r="A5342" s="4" t="s">
        <v>5</v>
      </c>
      <c r="B5342" s="4" t="s">
        <v>6</v>
      </c>
      <c r="C5342" s="5">
        <v>43334</v>
      </c>
      <c r="E5342" s="6">
        <v>509.62</v>
      </c>
      <c r="F5342" t="str">
        <f t="shared" si="332"/>
        <v>Aug 18</v>
      </c>
      <c r="G5342">
        <f t="shared" si="335"/>
        <v>5341</v>
      </c>
      <c r="H5342" t="str">
        <f t="shared" si="333"/>
        <v/>
      </c>
      <c r="I5342" t="str">
        <f t="shared" si="334"/>
        <v/>
      </c>
    </row>
    <row r="5343" spans="1:9" ht="15" thickBot="1" x14ac:dyDescent="0.35">
      <c r="A5343" s="4" t="s">
        <v>255</v>
      </c>
      <c r="B5343" s="4" t="s">
        <v>43</v>
      </c>
      <c r="C5343" s="5">
        <v>43336</v>
      </c>
      <c r="E5343" s="6">
        <v>8528.0400000000009</v>
      </c>
      <c r="F5343" t="str">
        <f t="shared" si="332"/>
        <v>Aug 18</v>
      </c>
      <c r="G5343">
        <f t="shared" si="335"/>
        <v>5342</v>
      </c>
      <c r="H5343" t="str">
        <f t="shared" si="333"/>
        <v/>
      </c>
      <c r="I5343" t="str">
        <f t="shared" si="334"/>
        <v/>
      </c>
    </row>
    <row r="5344" spans="1:9" ht="15" thickBot="1" x14ac:dyDescent="0.35">
      <c r="A5344" s="4" t="s">
        <v>205</v>
      </c>
      <c r="B5344" s="4" t="s">
        <v>28</v>
      </c>
      <c r="C5344" s="5">
        <v>43336</v>
      </c>
      <c r="E5344" s="6">
        <v>250000</v>
      </c>
      <c r="F5344" t="str">
        <f t="shared" si="332"/>
        <v>Aug 18</v>
      </c>
      <c r="G5344">
        <f t="shared" si="335"/>
        <v>5343</v>
      </c>
      <c r="H5344" t="str">
        <f t="shared" si="333"/>
        <v/>
      </c>
      <c r="I5344" t="str">
        <f t="shared" si="334"/>
        <v/>
      </c>
    </row>
    <row r="5345" spans="1:9" ht="15" thickBot="1" x14ac:dyDescent="0.35">
      <c r="A5345" s="4" t="s">
        <v>205</v>
      </c>
      <c r="B5345" s="4" t="s">
        <v>50</v>
      </c>
      <c r="C5345" s="5">
        <v>43336</v>
      </c>
      <c r="E5345" s="6">
        <v>-12500</v>
      </c>
      <c r="F5345" t="str">
        <f t="shared" si="332"/>
        <v>Aug 18</v>
      </c>
      <c r="G5345">
        <f t="shared" si="335"/>
        <v>5344</v>
      </c>
      <c r="H5345" t="str">
        <f t="shared" si="333"/>
        <v/>
      </c>
      <c r="I5345" t="str">
        <f t="shared" si="334"/>
        <v/>
      </c>
    </row>
    <row r="5346" spans="1:9" ht="15" thickBot="1" x14ac:dyDescent="0.35">
      <c r="A5346" s="4" t="s">
        <v>10</v>
      </c>
      <c r="B5346" s="4" t="s">
        <v>127</v>
      </c>
      <c r="C5346" s="5">
        <v>43336</v>
      </c>
      <c r="E5346" s="6">
        <v>274.27</v>
      </c>
      <c r="F5346" t="str">
        <f t="shared" si="332"/>
        <v>Aug 18</v>
      </c>
      <c r="G5346">
        <f t="shared" si="335"/>
        <v>5345</v>
      </c>
      <c r="H5346" t="str">
        <f t="shared" si="333"/>
        <v/>
      </c>
      <c r="I5346" t="str">
        <f t="shared" si="334"/>
        <v/>
      </c>
    </row>
    <row r="5347" spans="1:9" ht="15" thickBot="1" x14ac:dyDescent="0.35">
      <c r="A5347" s="4" t="s">
        <v>10</v>
      </c>
      <c r="B5347" s="4" t="s">
        <v>11</v>
      </c>
      <c r="C5347" s="5">
        <v>43336</v>
      </c>
      <c r="E5347" s="6">
        <v>296.17</v>
      </c>
      <c r="F5347" t="str">
        <f t="shared" si="332"/>
        <v>Aug 18</v>
      </c>
      <c r="G5347">
        <f t="shared" si="335"/>
        <v>5346</v>
      </c>
      <c r="H5347" t="str">
        <f t="shared" si="333"/>
        <v/>
      </c>
      <c r="I5347" t="str">
        <f t="shared" si="334"/>
        <v/>
      </c>
    </row>
    <row r="5348" spans="1:9" ht="15" thickBot="1" x14ac:dyDescent="0.35">
      <c r="A5348" s="4" t="s">
        <v>132</v>
      </c>
      <c r="B5348" s="4" t="s">
        <v>20</v>
      </c>
      <c r="C5348" s="5">
        <v>43336</v>
      </c>
      <c r="E5348" s="6">
        <v>176.29</v>
      </c>
      <c r="F5348" t="str">
        <f t="shared" si="332"/>
        <v>Aug 18</v>
      </c>
      <c r="G5348">
        <f t="shared" si="335"/>
        <v>5347</v>
      </c>
      <c r="H5348" t="str">
        <f t="shared" si="333"/>
        <v/>
      </c>
      <c r="I5348" t="str">
        <f t="shared" si="334"/>
        <v/>
      </c>
    </row>
    <row r="5349" spans="1:9" ht="15" thickBot="1" x14ac:dyDescent="0.35">
      <c r="A5349" s="4" t="s">
        <v>175</v>
      </c>
      <c r="B5349" s="4" t="s">
        <v>43</v>
      </c>
      <c r="C5349" s="5">
        <v>43336</v>
      </c>
      <c r="E5349" s="6">
        <v>367.88</v>
      </c>
      <c r="F5349" t="str">
        <f t="shared" si="332"/>
        <v>Aug 18</v>
      </c>
      <c r="G5349">
        <f t="shared" si="335"/>
        <v>5348</v>
      </c>
      <c r="H5349" t="str">
        <f t="shared" si="333"/>
        <v/>
      </c>
      <c r="I5349" t="str">
        <f t="shared" si="334"/>
        <v/>
      </c>
    </row>
    <row r="5350" spans="1:9" ht="15" thickBot="1" x14ac:dyDescent="0.35">
      <c r="A5350" s="4" t="s">
        <v>175</v>
      </c>
      <c r="B5350" s="4" t="s">
        <v>45</v>
      </c>
      <c r="C5350" s="5">
        <v>43336</v>
      </c>
      <c r="E5350" s="6">
        <v>126.49</v>
      </c>
      <c r="F5350" t="str">
        <f t="shared" si="332"/>
        <v>Aug 18</v>
      </c>
      <c r="G5350">
        <f t="shared" si="335"/>
        <v>5349</v>
      </c>
      <c r="H5350" t="str">
        <f t="shared" si="333"/>
        <v/>
      </c>
      <c r="I5350" t="str">
        <f t="shared" si="334"/>
        <v/>
      </c>
    </row>
    <row r="5351" spans="1:9" ht="15" thickBot="1" x14ac:dyDescent="0.35">
      <c r="A5351" s="4" t="s">
        <v>137</v>
      </c>
      <c r="B5351" s="4" t="s">
        <v>18</v>
      </c>
      <c r="C5351" s="5">
        <v>43336</v>
      </c>
      <c r="E5351" s="6">
        <v>108.05</v>
      </c>
      <c r="F5351" t="str">
        <f t="shared" si="332"/>
        <v>Aug 18</v>
      </c>
      <c r="G5351">
        <f t="shared" si="335"/>
        <v>5350</v>
      </c>
      <c r="H5351" t="str">
        <f t="shared" si="333"/>
        <v/>
      </c>
      <c r="I5351" t="str">
        <f t="shared" si="334"/>
        <v/>
      </c>
    </row>
    <row r="5352" spans="1:9" ht="15" thickBot="1" x14ac:dyDescent="0.35">
      <c r="A5352" s="4" t="s">
        <v>93</v>
      </c>
      <c r="B5352" s="4" t="s">
        <v>541</v>
      </c>
      <c r="C5352" s="5">
        <v>43336</v>
      </c>
      <c r="E5352" s="6">
        <v>250</v>
      </c>
      <c r="F5352" t="str">
        <f t="shared" si="332"/>
        <v>Aug 18</v>
      </c>
      <c r="G5352">
        <f t="shared" si="335"/>
        <v>5351</v>
      </c>
      <c r="H5352" t="str">
        <f t="shared" si="333"/>
        <v/>
      </c>
      <c r="I5352" t="str">
        <f t="shared" si="334"/>
        <v/>
      </c>
    </row>
    <row r="5353" spans="1:9" ht="15" thickBot="1" x14ac:dyDescent="0.35">
      <c r="A5353" s="4" t="s">
        <v>98</v>
      </c>
      <c r="B5353" s="4" t="s">
        <v>22</v>
      </c>
      <c r="C5353" s="5">
        <v>43336</v>
      </c>
      <c r="E5353" s="6">
        <v>8587.17</v>
      </c>
      <c r="F5353" t="str">
        <f t="shared" si="332"/>
        <v>Aug 18</v>
      </c>
      <c r="G5353">
        <f t="shared" si="335"/>
        <v>5352</v>
      </c>
      <c r="H5353" t="str">
        <f t="shared" si="333"/>
        <v/>
      </c>
      <c r="I5353" t="str">
        <f t="shared" si="334"/>
        <v/>
      </c>
    </row>
    <row r="5354" spans="1:9" ht="15" thickBot="1" x14ac:dyDescent="0.35">
      <c r="A5354" s="4" t="s">
        <v>519</v>
      </c>
      <c r="B5354" s="4" t="s">
        <v>131</v>
      </c>
      <c r="C5354" s="5">
        <v>43336</v>
      </c>
      <c r="E5354" s="6">
        <v>27.78</v>
      </c>
      <c r="F5354" t="str">
        <f t="shared" si="332"/>
        <v>Aug 18</v>
      </c>
      <c r="G5354">
        <f t="shared" si="335"/>
        <v>5353</v>
      </c>
      <c r="H5354" t="str">
        <f t="shared" si="333"/>
        <v/>
      </c>
      <c r="I5354" t="str">
        <f t="shared" si="334"/>
        <v/>
      </c>
    </row>
    <row r="5355" spans="1:9" ht="15" thickBot="1" x14ac:dyDescent="0.35">
      <c r="A5355" s="4" t="s">
        <v>519</v>
      </c>
      <c r="B5355" s="4" t="s">
        <v>16</v>
      </c>
      <c r="C5355" s="5">
        <v>43336</v>
      </c>
      <c r="E5355" s="6">
        <v>14.17</v>
      </c>
      <c r="F5355" t="str">
        <f t="shared" si="332"/>
        <v>Aug 18</v>
      </c>
      <c r="G5355">
        <f t="shared" si="335"/>
        <v>5354</v>
      </c>
      <c r="H5355" t="str">
        <f t="shared" si="333"/>
        <v/>
      </c>
      <c r="I5355" t="str">
        <f t="shared" si="334"/>
        <v/>
      </c>
    </row>
    <row r="5356" spans="1:9" ht="15" thickBot="1" x14ac:dyDescent="0.35">
      <c r="A5356" s="4" t="s">
        <v>499</v>
      </c>
      <c r="B5356" s="4" t="s">
        <v>39</v>
      </c>
      <c r="C5356" s="5">
        <v>43336</v>
      </c>
      <c r="E5356" s="6">
        <v>460</v>
      </c>
      <c r="F5356" t="str">
        <f t="shared" si="332"/>
        <v>Aug 18</v>
      </c>
      <c r="G5356">
        <f t="shared" si="335"/>
        <v>5355</v>
      </c>
      <c r="H5356" t="str">
        <f t="shared" si="333"/>
        <v/>
      </c>
      <c r="I5356" t="str">
        <f t="shared" si="334"/>
        <v/>
      </c>
    </row>
    <row r="5357" spans="1:9" ht="15" thickBot="1" x14ac:dyDescent="0.35">
      <c r="A5357" s="4" t="s">
        <v>29</v>
      </c>
      <c r="B5357" s="4" t="s">
        <v>127</v>
      </c>
      <c r="C5357" s="5">
        <v>43336</v>
      </c>
      <c r="E5357" s="6">
        <v>563.86</v>
      </c>
      <c r="F5357" t="str">
        <f t="shared" si="332"/>
        <v>Aug 18</v>
      </c>
      <c r="G5357">
        <f t="shared" si="335"/>
        <v>5356</v>
      </c>
      <c r="H5357" t="str">
        <f t="shared" si="333"/>
        <v/>
      </c>
      <c r="I5357" t="str">
        <f t="shared" si="334"/>
        <v/>
      </c>
    </row>
    <row r="5358" spans="1:9" ht="15" thickBot="1" x14ac:dyDescent="0.35">
      <c r="A5358" s="4" t="s">
        <v>29</v>
      </c>
      <c r="B5358" s="4" t="s">
        <v>8</v>
      </c>
      <c r="C5358" s="5">
        <v>43336</v>
      </c>
      <c r="E5358" s="6">
        <v>84</v>
      </c>
      <c r="F5358" t="str">
        <f t="shared" si="332"/>
        <v>Aug 18</v>
      </c>
      <c r="G5358">
        <f t="shared" si="335"/>
        <v>5357</v>
      </c>
      <c r="H5358" t="str">
        <f t="shared" si="333"/>
        <v/>
      </c>
      <c r="I5358" t="str">
        <f t="shared" si="334"/>
        <v/>
      </c>
    </row>
    <row r="5359" spans="1:9" ht="15" thickBot="1" x14ac:dyDescent="0.35">
      <c r="A5359" s="4" t="s">
        <v>144</v>
      </c>
      <c r="B5359" s="4" t="s">
        <v>28</v>
      </c>
      <c r="C5359" s="5">
        <v>43336</v>
      </c>
      <c r="E5359" s="6">
        <v>11486</v>
      </c>
      <c r="F5359" t="str">
        <f t="shared" si="332"/>
        <v>Aug 18</v>
      </c>
      <c r="G5359">
        <f t="shared" si="335"/>
        <v>5358</v>
      </c>
      <c r="H5359" t="str">
        <f t="shared" si="333"/>
        <v/>
      </c>
      <c r="I5359" t="str">
        <f t="shared" si="334"/>
        <v/>
      </c>
    </row>
    <row r="5360" spans="1:9" ht="15" thickBot="1" x14ac:dyDescent="0.35">
      <c r="A5360" s="4" t="s">
        <v>144</v>
      </c>
      <c r="B5360" s="4" t="s">
        <v>181</v>
      </c>
      <c r="C5360" s="5">
        <v>43336</v>
      </c>
      <c r="E5360" s="6">
        <v>21999.21</v>
      </c>
      <c r="F5360" t="str">
        <f t="shared" si="332"/>
        <v>Aug 18</v>
      </c>
      <c r="G5360">
        <f t="shared" si="335"/>
        <v>5359</v>
      </c>
      <c r="H5360" t="str">
        <f t="shared" si="333"/>
        <v/>
      </c>
      <c r="I5360" t="str">
        <f t="shared" si="334"/>
        <v/>
      </c>
    </row>
    <row r="5361" spans="1:9" ht="15" thickBot="1" x14ac:dyDescent="0.35">
      <c r="A5361" s="4" t="s">
        <v>144</v>
      </c>
      <c r="B5361" s="4" t="s">
        <v>33</v>
      </c>
      <c r="C5361" s="5">
        <v>43336</v>
      </c>
      <c r="E5361" s="6">
        <v>53031</v>
      </c>
      <c r="F5361" t="str">
        <f t="shared" si="332"/>
        <v>Aug 18</v>
      </c>
      <c r="G5361">
        <f t="shared" si="335"/>
        <v>5360</v>
      </c>
      <c r="H5361" t="str">
        <f t="shared" si="333"/>
        <v/>
      </c>
      <c r="I5361" t="str">
        <f t="shared" si="334"/>
        <v/>
      </c>
    </row>
    <row r="5362" spans="1:9" ht="15" thickBot="1" x14ac:dyDescent="0.35">
      <c r="A5362" s="4" t="s">
        <v>144</v>
      </c>
      <c r="B5362" s="4" t="s">
        <v>102</v>
      </c>
      <c r="C5362" s="5">
        <v>43336</v>
      </c>
      <c r="E5362" s="6">
        <v>725325.1</v>
      </c>
      <c r="F5362" t="str">
        <f t="shared" si="332"/>
        <v>Aug 18</v>
      </c>
      <c r="G5362">
        <f t="shared" si="335"/>
        <v>5361</v>
      </c>
      <c r="H5362" t="str">
        <f t="shared" si="333"/>
        <v/>
      </c>
      <c r="I5362" t="str">
        <f t="shared" si="334"/>
        <v/>
      </c>
    </row>
    <row r="5363" spans="1:9" ht="15" thickBot="1" x14ac:dyDescent="0.35">
      <c r="A5363" s="4" t="s">
        <v>32</v>
      </c>
      <c r="B5363" s="4" t="s">
        <v>33</v>
      </c>
      <c r="C5363" s="5">
        <v>43336</v>
      </c>
      <c r="E5363" s="6">
        <v>2511.0500000000002</v>
      </c>
      <c r="F5363" t="str">
        <f t="shared" si="332"/>
        <v>Aug 18</v>
      </c>
      <c r="G5363">
        <f t="shared" si="335"/>
        <v>5362</v>
      </c>
      <c r="H5363" t="str">
        <f t="shared" si="333"/>
        <v/>
      </c>
      <c r="I5363" t="str">
        <f t="shared" si="334"/>
        <v/>
      </c>
    </row>
    <row r="5364" spans="1:9" ht="15" thickBot="1" x14ac:dyDescent="0.35">
      <c r="A5364" s="4" t="s">
        <v>145</v>
      </c>
      <c r="B5364" s="4" t="s">
        <v>35</v>
      </c>
      <c r="C5364" s="5">
        <v>43336</v>
      </c>
      <c r="E5364" s="6">
        <v>7000</v>
      </c>
      <c r="F5364" t="str">
        <f t="shared" si="332"/>
        <v>Aug 18</v>
      </c>
      <c r="G5364">
        <f t="shared" si="335"/>
        <v>5363</v>
      </c>
      <c r="H5364" t="str">
        <f t="shared" si="333"/>
        <v/>
      </c>
      <c r="I5364" t="str">
        <f t="shared" si="334"/>
        <v/>
      </c>
    </row>
    <row r="5365" spans="1:9" ht="15" thickBot="1" x14ac:dyDescent="0.35">
      <c r="A5365" s="4" t="s">
        <v>371</v>
      </c>
      <c r="B5365" s="4" t="s">
        <v>8</v>
      </c>
      <c r="C5365" s="5">
        <v>43336</v>
      </c>
      <c r="E5365" s="6">
        <v>166.16</v>
      </c>
      <c r="F5365" t="str">
        <f t="shared" si="332"/>
        <v>Aug 18</v>
      </c>
      <c r="G5365">
        <f t="shared" si="335"/>
        <v>5364</v>
      </c>
      <c r="H5365" t="str">
        <f t="shared" si="333"/>
        <v/>
      </c>
      <c r="I5365" t="str">
        <f t="shared" si="334"/>
        <v/>
      </c>
    </row>
    <row r="5366" spans="1:9" ht="15" thickBot="1" x14ac:dyDescent="0.35">
      <c r="A5366" s="4" t="s">
        <v>475</v>
      </c>
      <c r="B5366" s="4" t="s">
        <v>171</v>
      </c>
      <c r="C5366" s="5">
        <v>43336</v>
      </c>
      <c r="E5366" s="6">
        <v>3107.5</v>
      </c>
      <c r="F5366" t="str">
        <f t="shared" si="332"/>
        <v>Aug 18</v>
      </c>
      <c r="G5366">
        <f t="shared" si="335"/>
        <v>5365</v>
      </c>
      <c r="H5366" t="str">
        <f t="shared" si="333"/>
        <v/>
      </c>
      <c r="I5366" t="str">
        <f t="shared" si="334"/>
        <v/>
      </c>
    </row>
    <row r="5367" spans="1:9" ht="15" thickBot="1" x14ac:dyDescent="0.35">
      <c r="A5367" s="4" t="s">
        <v>423</v>
      </c>
      <c r="B5367" s="4" t="s">
        <v>8</v>
      </c>
      <c r="C5367" s="5">
        <v>43336</v>
      </c>
      <c r="E5367" s="6">
        <v>375.34</v>
      </c>
      <c r="F5367" t="str">
        <f t="shared" si="332"/>
        <v>Aug 18</v>
      </c>
      <c r="G5367">
        <f t="shared" si="335"/>
        <v>5366</v>
      </c>
      <c r="H5367" t="str">
        <f t="shared" si="333"/>
        <v/>
      </c>
      <c r="I5367" t="str">
        <f t="shared" si="334"/>
        <v/>
      </c>
    </row>
    <row r="5368" spans="1:9" ht="15" thickBot="1" x14ac:dyDescent="0.35">
      <c r="A5368" s="4" t="s">
        <v>281</v>
      </c>
      <c r="B5368" s="4" t="s">
        <v>12</v>
      </c>
      <c r="C5368" s="5">
        <v>43336</v>
      </c>
      <c r="E5368" s="6">
        <v>100.6</v>
      </c>
      <c r="F5368" t="str">
        <f t="shared" si="332"/>
        <v>Aug 18</v>
      </c>
      <c r="G5368">
        <f t="shared" si="335"/>
        <v>5367</v>
      </c>
      <c r="H5368" t="str">
        <f t="shared" si="333"/>
        <v/>
      </c>
      <c r="I5368" t="str">
        <f t="shared" si="334"/>
        <v/>
      </c>
    </row>
    <row r="5369" spans="1:9" ht="15" thickBot="1" x14ac:dyDescent="0.35">
      <c r="A5369" s="4" t="s">
        <v>335</v>
      </c>
      <c r="B5369" s="4" t="s">
        <v>102</v>
      </c>
      <c r="C5369" s="5">
        <v>43336</v>
      </c>
      <c r="E5369" s="6">
        <v>2883.6</v>
      </c>
      <c r="F5369" t="str">
        <f t="shared" si="332"/>
        <v>Aug 18</v>
      </c>
      <c r="G5369">
        <f t="shared" si="335"/>
        <v>5368</v>
      </c>
      <c r="H5369" t="str">
        <f t="shared" si="333"/>
        <v/>
      </c>
      <c r="I5369" t="str">
        <f t="shared" si="334"/>
        <v/>
      </c>
    </row>
    <row r="5370" spans="1:9" ht="15" thickBot="1" x14ac:dyDescent="0.35">
      <c r="A5370" s="4" t="s">
        <v>447</v>
      </c>
      <c r="B5370" s="4" t="s">
        <v>81</v>
      </c>
      <c r="C5370" s="5">
        <v>43336</v>
      </c>
      <c r="E5370" s="6">
        <v>94.32</v>
      </c>
      <c r="F5370" t="str">
        <f t="shared" si="332"/>
        <v>Aug 18</v>
      </c>
      <c r="G5370">
        <f t="shared" si="335"/>
        <v>5369</v>
      </c>
      <c r="H5370" t="str">
        <f t="shared" si="333"/>
        <v/>
      </c>
      <c r="I5370" t="str">
        <f t="shared" si="334"/>
        <v/>
      </c>
    </row>
    <row r="5371" spans="1:9" ht="15" thickBot="1" x14ac:dyDescent="0.35">
      <c r="A5371" s="4" t="s">
        <v>116</v>
      </c>
      <c r="B5371" s="4" t="s">
        <v>45</v>
      </c>
      <c r="C5371" s="5">
        <v>43336</v>
      </c>
      <c r="E5371" s="6">
        <v>331.78</v>
      </c>
      <c r="F5371" t="str">
        <f t="shared" si="332"/>
        <v>Aug 18</v>
      </c>
      <c r="G5371">
        <f t="shared" si="335"/>
        <v>5370</v>
      </c>
      <c r="H5371" t="str">
        <f t="shared" si="333"/>
        <v/>
      </c>
      <c r="I5371" t="str">
        <f t="shared" si="334"/>
        <v/>
      </c>
    </row>
    <row r="5372" spans="1:9" ht="15" thickBot="1" x14ac:dyDescent="0.35">
      <c r="A5372" s="4" t="s">
        <v>57</v>
      </c>
      <c r="B5372" s="4" t="s">
        <v>8</v>
      </c>
      <c r="C5372" s="5">
        <v>43336</v>
      </c>
      <c r="E5372" s="6">
        <v>637.5</v>
      </c>
      <c r="F5372" t="str">
        <f t="shared" si="332"/>
        <v>Aug 18</v>
      </c>
      <c r="G5372">
        <f t="shared" si="335"/>
        <v>5371</v>
      </c>
      <c r="H5372" t="str">
        <f t="shared" si="333"/>
        <v/>
      </c>
      <c r="I5372" t="str">
        <f t="shared" si="334"/>
        <v/>
      </c>
    </row>
    <row r="5373" spans="1:9" ht="15" thickBot="1" x14ac:dyDescent="0.35">
      <c r="A5373" s="4" t="s">
        <v>57</v>
      </c>
      <c r="B5373" s="4" t="s">
        <v>85</v>
      </c>
      <c r="C5373" s="5">
        <v>43336</v>
      </c>
      <c r="E5373" s="6">
        <v>311.52</v>
      </c>
      <c r="F5373" t="str">
        <f t="shared" si="332"/>
        <v>Aug 18</v>
      </c>
      <c r="G5373">
        <f t="shared" si="335"/>
        <v>5372</v>
      </c>
      <c r="H5373" t="str">
        <f t="shared" si="333"/>
        <v/>
      </c>
      <c r="I5373" t="str">
        <f t="shared" si="334"/>
        <v/>
      </c>
    </row>
    <row r="5374" spans="1:9" ht="15" thickBot="1" x14ac:dyDescent="0.35">
      <c r="A5374" s="4" t="s">
        <v>211</v>
      </c>
      <c r="B5374" s="4" t="s">
        <v>212</v>
      </c>
      <c r="C5374" s="5">
        <v>43336</v>
      </c>
      <c r="E5374" s="6">
        <v>125</v>
      </c>
      <c r="F5374" t="str">
        <f t="shared" si="332"/>
        <v>Aug 18</v>
      </c>
      <c r="G5374">
        <f t="shared" si="335"/>
        <v>5373</v>
      </c>
      <c r="H5374" t="str">
        <f t="shared" si="333"/>
        <v/>
      </c>
      <c r="I5374" t="str">
        <f t="shared" si="334"/>
        <v/>
      </c>
    </row>
    <row r="5375" spans="1:9" ht="15" thickBot="1" x14ac:dyDescent="0.35">
      <c r="A5375" s="4" t="s">
        <v>71</v>
      </c>
      <c r="B5375" s="4" t="s">
        <v>12</v>
      </c>
      <c r="C5375" s="5">
        <v>43336</v>
      </c>
      <c r="E5375" s="6">
        <v>144.79</v>
      </c>
      <c r="F5375" t="str">
        <f t="shared" si="332"/>
        <v>Aug 18</v>
      </c>
      <c r="G5375">
        <f t="shared" si="335"/>
        <v>5374</v>
      </c>
      <c r="H5375" t="str">
        <f t="shared" si="333"/>
        <v/>
      </c>
      <c r="I5375" t="str">
        <f t="shared" si="334"/>
        <v/>
      </c>
    </row>
    <row r="5376" spans="1:9" ht="15" thickBot="1" x14ac:dyDescent="0.35">
      <c r="A5376" s="4" t="s">
        <v>536</v>
      </c>
      <c r="B5376" s="4" t="s">
        <v>11</v>
      </c>
      <c r="C5376" s="5">
        <v>43336</v>
      </c>
      <c r="E5376" s="6">
        <v>142.88</v>
      </c>
      <c r="F5376" t="str">
        <f t="shared" si="332"/>
        <v>Aug 18</v>
      </c>
      <c r="G5376">
        <f t="shared" si="335"/>
        <v>5375</v>
      </c>
      <c r="H5376" t="str">
        <f t="shared" si="333"/>
        <v/>
      </c>
      <c r="I5376" t="str">
        <f t="shared" si="334"/>
        <v/>
      </c>
    </row>
    <row r="5377" spans="1:9" ht="15" thickBot="1" x14ac:dyDescent="0.35">
      <c r="A5377" s="4" t="s">
        <v>535</v>
      </c>
      <c r="B5377" s="4" t="s">
        <v>28</v>
      </c>
      <c r="C5377" s="5">
        <v>43336</v>
      </c>
      <c r="E5377" s="6">
        <v>40710</v>
      </c>
      <c r="F5377" t="str">
        <f t="shared" si="332"/>
        <v>Aug 18</v>
      </c>
      <c r="G5377">
        <f t="shared" si="335"/>
        <v>5376</v>
      </c>
      <c r="H5377" t="str">
        <f t="shared" si="333"/>
        <v/>
      </c>
      <c r="I5377" t="str">
        <f t="shared" si="334"/>
        <v/>
      </c>
    </row>
    <row r="5378" spans="1:9" ht="15" thickBot="1" x14ac:dyDescent="0.35">
      <c r="A5378" s="4" t="s">
        <v>535</v>
      </c>
      <c r="B5378" s="4" t="s">
        <v>50</v>
      </c>
      <c r="C5378" s="5">
        <v>43336</v>
      </c>
      <c r="E5378" s="6">
        <v>-2035.5</v>
      </c>
      <c r="F5378" t="str">
        <f t="shared" si="332"/>
        <v>Aug 18</v>
      </c>
      <c r="G5378">
        <f t="shared" si="335"/>
        <v>5377</v>
      </c>
      <c r="H5378" t="str">
        <f t="shared" si="333"/>
        <v/>
      </c>
      <c r="I5378" t="str">
        <f t="shared" si="334"/>
        <v/>
      </c>
    </row>
    <row r="5379" spans="1:9" ht="15" thickBot="1" x14ac:dyDescent="0.35">
      <c r="A5379" s="4" t="s">
        <v>377</v>
      </c>
      <c r="B5379" s="4" t="s">
        <v>8</v>
      </c>
      <c r="C5379" s="5">
        <v>43336</v>
      </c>
      <c r="E5379" s="6">
        <v>268.08999999999997</v>
      </c>
      <c r="F5379" t="str">
        <f t="shared" ref="F5379:F5442" si="336">IF(C5379&lt;=$R$1,$Q$1,IF(C5379&lt;=$R$2,$Q$2,IF(C5379&lt;=$R$3,$Q$3,IF(C5379&lt;=$R$4,$Q$4,IF(C5379&lt;=$R$5,$Q$5,IF(C5379&lt;=$R$6,$Q$6,IF(C5379&lt;=$R$7,$Q$7,IF(C5379&lt;=$R$8,$Q$8,IF(C5379&lt;=$R$9,$Q$9,IF(C5379&lt;=$R$10,$Q$10,IF(C5379&lt;=$R$11,$Q$11,IF(C5379&lt;=$R$12,$Q$12,IF(C5379&lt;=$R$13,$Q$13,IF(C5379&lt;=$R$14,$Q$14,IF(C5379&lt;=$R$15,$Q$15,IF(C5379&lt;=$R$16,$Q$16,IF(C5379&lt;=$R$17,$Q$17,IF(C5379&lt;=$R$18,$Q$18,IF(C5379&lt;=$R$19,$Q$19,IF(C5379&lt;=$R$20,$Q$20,IF(C5379&lt;=$R$21,$Q$21,IF(C5379&lt;=$R$22,$Q$22,IF(C5379&lt;=$R$23,$Q$23,IF(C5379&lt;=$R$24,$Q$24,IF(C5379&lt;=$R$25,$Q$25,IF(C5379&lt;=$R$26,$Q$26,IF(C5379&lt;=$R$27,$Q$27,IF(C5379&lt;=$R$28,$Q$28,IF(C5379&lt;=$R$29,$Q$29,IF(C5379&lt;=$R$30,$Q$30,IF(C5379&lt;=$R$31,$Q$31,IF(C5379&lt;=$R$32,$Q$32,IF(C5379&lt;=$R$33,$Q$33,IF(C5379&lt;=$R$34,$Q$34,IF(C5379&lt;=$R$35,$Q$35,IF(C5379&lt;=$R$36,$Q$36,""))))))))))))))))))))))))))))))))))))</f>
        <v>Aug 18</v>
      </c>
      <c r="G5379">
        <f t="shared" si="335"/>
        <v>5378</v>
      </c>
      <c r="H5379" t="str">
        <f t="shared" ref="H5379:H5442" si="337">IF(F5379=$J$1,G5379,"")</f>
        <v/>
      </c>
      <c r="I5379" t="str">
        <f t="shared" ref="I5379:I5442" si="338">IFERROR(SMALL($H$2:$H$8586,G5379),"")</f>
        <v/>
      </c>
    </row>
    <row r="5380" spans="1:9" ht="15" thickBot="1" x14ac:dyDescent="0.35">
      <c r="A5380" s="4" t="s">
        <v>460</v>
      </c>
      <c r="B5380" s="4" t="s">
        <v>85</v>
      </c>
      <c r="C5380" s="5">
        <v>43336</v>
      </c>
      <c r="E5380" s="6">
        <v>6157.8</v>
      </c>
      <c r="F5380" t="str">
        <f t="shared" si="336"/>
        <v>Aug 18</v>
      </c>
      <c r="G5380">
        <f t="shared" ref="G5380:G5443" si="339">1+G5379</f>
        <v>5379</v>
      </c>
      <c r="H5380" t="str">
        <f t="shared" si="337"/>
        <v/>
      </c>
      <c r="I5380" t="str">
        <f t="shared" si="338"/>
        <v/>
      </c>
    </row>
    <row r="5381" spans="1:9" ht="15" thickBot="1" x14ac:dyDescent="0.35">
      <c r="A5381" s="4" t="s">
        <v>172</v>
      </c>
      <c r="B5381" s="4" t="s">
        <v>8</v>
      </c>
      <c r="C5381" s="5">
        <v>43343</v>
      </c>
      <c r="E5381" s="6">
        <v>823.32</v>
      </c>
      <c r="F5381" t="str">
        <f t="shared" si="336"/>
        <v>Aug 18</v>
      </c>
      <c r="G5381">
        <f t="shared" si="339"/>
        <v>5380</v>
      </c>
      <c r="H5381" t="str">
        <f t="shared" si="337"/>
        <v/>
      </c>
      <c r="I5381" t="str">
        <f t="shared" si="338"/>
        <v/>
      </c>
    </row>
    <row r="5382" spans="1:9" ht="15" thickBot="1" x14ac:dyDescent="0.35">
      <c r="A5382" s="4" t="s">
        <v>87</v>
      </c>
      <c r="B5382" s="4" t="s">
        <v>8</v>
      </c>
      <c r="C5382" s="5">
        <v>43343</v>
      </c>
      <c r="E5382" s="6">
        <v>2327.4</v>
      </c>
      <c r="F5382" t="str">
        <f t="shared" si="336"/>
        <v>Aug 18</v>
      </c>
      <c r="G5382">
        <f t="shared" si="339"/>
        <v>5381</v>
      </c>
      <c r="H5382" t="str">
        <f t="shared" si="337"/>
        <v/>
      </c>
      <c r="I5382" t="str">
        <f t="shared" si="338"/>
        <v/>
      </c>
    </row>
    <row r="5383" spans="1:9" ht="15" thickBot="1" x14ac:dyDescent="0.35">
      <c r="A5383" s="4" t="s">
        <v>9</v>
      </c>
      <c r="B5383" s="4" t="s">
        <v>8</v>
      </c>
      <c r="C5383" s="5">
        <v>43343</v>
      </c>
      <c r="E5383" s="6">
        <v>85</v>
      </c>
      <c r="F5383" t="str">
        <f t="shared" si="336"/>
        <v>Aug 18</v>
      </c>
      <c r="G5383">
        <f t="shared" si="339"/>
        <v>5382</v>
      </c>
      <c r="H5383" t="str">
        <f t="shared" si="337"/>
        <v/>
      </c>
      <c r="I5383" t="str">
        <f t="shared" si="338"/>
        <v/>
      </c>
    </row>
    <row r="5384" spans="1:9" ht="15" thickBot="1" x14ac:dyDescent="0.35">
      <c r="A5384" s="4" t="s">
        <v>10</v>
      </c>
      <c r="B5384" s="4" t="s">
        <v>127</v>
      </c>
      <c r="C5384" s="5">
        <v>43343</v>
      </c>
      <c r="E5384" s="6">
        <v>319.37</v>
      </c>
      <c r="F5384" t="str">
        <f t="shared" si="336"/>
        <v>Aug 18</v>
      </c>
      <c r="G5384">
        <f t="shared" si="339"/>
        <v>5383</v>
      </c>
      <c r="H5384" t="str">
        <f t="shared" si="337"/>
        <v/>
      </c>
      <c r="I5384" t="str">
        <f t="shared" si="338"/>
        <v/>
      </c>
    </row>
    <row r="5385" spans="1:9" ht="15" thickBot="1" x14ac:dyDescent="0.35">
      <c r="A5385" s="4" t="s">
        <v>10</v>
      </c>
      <c r="B5385" s="4" t="s">
        <v>11</v>
      </c>
      <c r="C5385" s="5">
        <v>43343</v>
      </c>
      <c r="E5385" s="6">
        <v>336.96</v>
      </c>
      <c r="F5385" t="str">
        <f t="shared" si="336"/>
        <v>Aug 18</v>
      </c>
      <c r="G5385">
        <f t="shared" si="339"/>
        <v>5384</v>
      </c>
      <c r="H5385" t="str">
        <f t="shared" si="337"/>
        <v/>
      </c>
      <c r="I5385" t="str">
        <f t="shared" si="338"/>
        <v/>
      </c>
    </row>
    <row r="5386" spans="1:9" ht="15" thickBot="1" x14ac:dyDescent="0.35">
      <c r="A5386" s="4" t="s">
        <v>15</v>
      </c>
      <c r="B5386" s="4" t="s">
        <v>131</v>
      </c>
      <c r="C5386" s="5">
        <v>43343</v>
      </c>
      <c r="E5386" s="6">
        <v>227.34</v>
      </c>
      <c r="F5386" t="str">
        <f t="shared" si="336"/>
        <v>Aug 18</v>
      </c>
      <c r="G5386">
        <f t="shared" si="339"/>
        <v>5385</v>
      </c>
      <c r="H5386" t="str">
        <f t="shared" si="337"/>
        <v/>
      </c>
      <c r="I5386" t="str">
        <f t="shared" si="338"/>
        <v/>
      </c>
    </row>
    <row r="5387" spans="1:9" ht="15" thickBot="1" x14ac:dyDescent="0.35">
      <c r="A5387" s="4" t="s">
        <v>15</v>
      </c>
      <c r="B5387" s="4" t="s">
        <v>16</v>
      </c>
      <c r="C5387" s="5">
        <v>43343</v>
      </c>
      <c r="E5387" s="6">
        <v>65.400000000000006</v>
      </c>
      <c r="F5387" t="str">
        <f t="shared" si="336"/>
        <v>Aug 18</v>
      </c>
      <c r="G5387">
        <f t="shared" si="339"/>
        <v>5386</v>
      </c>
      <c r="H5387" t="str">
        <f t="shared" si="337"/>
        <v/>
      </c>
      <c r="I5387" t="str">
        <f t="shared" si="338"/>
        <v/>
      </c>
    </row>
    <row r="5388" spans="1:9" ht="15" thickBot="1" x14ac:dyDescent="0.35">
      <c r="A5388" s="4" t="s">
        <v>133</v>
      </c>
      <c r="B5388" s="4" t="s">
        <v>70</v>
      </c>
      <c r="C5388" s="5">
        <v>43343</v>
      </c>
      <c r="E5388" s="6">
        <v>146</v>
      </c>
      <c r="F5388" t="str">
        <f t="shared" si="336"/>
        <v>Aug 18</v>
      </c>
      <c r="G5388">
        <f t="shared" si="339"/>
        <v>5387</v>
      </c>
      <c r="H5388" t="str">
        <f t="shared" si="337"/>
        <v/>
      </c>
      <c r="I5388" t="str">
        <f t="shared" si="338"/>
        <v/>
      </c>
    </row>
    <row r="5389" spans="1:9" ht="15" thickBot="1" x14ac:dyDescent="0.35">
      <c r="A5389" s="4" t="s">
        <v>133</v>
      </c>
      <c r="B5389" s="4" t="s">
        <v>8</v>
      </c>
      <c r="C5389" s="5">
        <v>43343</v>
      </c>
      <c r="E5389" s="6">
        <v>375.6</v>
      </c>
      <c r="F5389" t="str">
        <f t="shared" si="336"/>
        <v>Aug 18</v>
      </c>
      <c r="G5389">
        <f t="shared" si="339"/>
        <v>5388</v>
      </c>
      <c r="H5389" t="str">
        <f t="shared" si="337"/>
        <v/>
      </c>
      <c r="I5389" t="str">
        <f t="shared" si="338"/>
        <v/>
      </c>
    </row>
    <row r="5390" spans="1:9" ht="15" thickBot="1" x14ac:dyDescent="0.35">
      <c r="A5390" s="4" t="s">
        <v>90</v>
      </c>
      <c r="B5390" s="4" t="s">
        <v>18</v>
      </c>
      <c r="C5390" s="5">
        <v>43343</v>
      </c>
      <c r="E5390" s="6">
        <v>1681.09</v>
      </c>
      <c r="F5390" t="str">
        <f t="shared" si="336"/>
        <v>Aug 18</v>
      </c>
      <c r="G5390">
        <f t="shared" si="339"/>
        <v>5389</v>
      </c>
      <c r="H5390" t="str">
        <f t="shared" si="337"/>
        <v/>
      </c>
      <c r="I5390" t="str">
        <f t="shared" si="338"/>
        <v/>
      </c>
    </row>
    <row r="5391" spans="1:9" ht="15" thickBot="1" x14ac:dyDescent="0.35">
      <c r="A5391" s="4" t="s">
        <v>91</v>
      </c>
      <c r="B5391" s="4" t="s">
        <v>14</v>
      </c>
      <c r="C5391" s="5">
        <v>43343</v>
      </c>
      <c r="E5391" s="6">
        <v>775</v>
      </c>
      <c r="F5391" t="str">
        <f t="shared" si="336"/>
        <v>Aug 18</v>
      </c>
      <c r="G5391">
        <f t="shared" si="339"/>
        <v>5390</v>
      </c>
      <c r="H5391" t="str">
        <f t="shared" si="337"/>
        <v/>
      </c>
      <c r="I5391" t="str">
        <f t="shared" si="338"/>
        <v/>
      </c>
    </row>
    <row r="5392" spans="1:9" ht="15" thickBot="1" x14ac:dyDescent="0.35">
      <c r="A5392" s="4" t="s">
        <v>490</v>
      </c>
      <c r="B5392" s="4" t="s">
        <v>11</v>
      </c>
      <c r="C5392" s="5">
        <v>43343</v>
      </c>
      <c r="E5392" s="6">
        <v>137.63</v>
      </c>
      <c r="F5392" t="str">
        <f t="shared" si="336"/>
        <v>Aug 18</v>
      </c>
      <c r="G5392">
        <f t="shared" si="339"/>
        <v>5391</v>
      </c>
      <c r="H5392" t="str">
        <f t="shared" si="337"/>
        <v/>
      </c>
      <c r="I5392" t="str">
        <f t="shared" si="338"/>
        <v/>
      </c>
    </row>
    <row r="5393" spans="1:9" ht="15" thickBot="1" x14ac:dyDescent="0.35">
      <c r="A5393" s="4" t="s">
        <v>523</v>
      </c>
      <c r="B5393" s="4" t="s">
        <v>35</v>
      </c>
      <c r="C5393" s="5">
        <v>43343</v>
      </c>
      <c r="E5393" s="6">
        <v>1802.9</v>
      </c>
      <c r="F5393" t="str">
        <f t="shared" si="336"/>
        <v>Aug 18</v>
      </c>
      <c r="G5393">
        <f t="shared" si="339"/>
        <v>5392</v>
      </c>
      <c r="H5393" t="str">
        <f t="shared" si="337"/>
        <v/>
      </c>
      <c r="I5393" t="str">
        <f t="shared" si="338"/>
        <v/>
      </c>
    </row>
    <row r="5394" spans="1:9" ht="15" thickBot="1" x14ac:dyDescent="0.35">
      <c r="A5394" s="4" t="s">
        <v>137</v>
      </c>
      <c r="B5394" s="4" t="s">
        <v>18</v>
      </c>
      <c r="C5394" s="5">
        <v>43343</v>
      </c>
      <c r="E5394" s="6">
        <v>1825.95</v>
      </c>
      <c r="F5394" t="str">
        <f t="shared" si="336"/>
        <v>Aug 18</v>
      </c>
      <c r="G5394">
        <f t="shared" si="339"/>
        <v>5393</v>
      </c>
      <c r="H5394" t="str">
        <f t="shared" si="337"/>
        <v/>
      </c>
      <c r="I5394" t="str">
        <f t="shared" si="338"/>
        <v/>
      </c>
    </row>
    <row r="5395" spans="1:9" ht="15" thickBot="1" x14ac:dyDescent="0.35">
      <c r="A5395" s="4" t="s">
        <v>19</v>
      </c>
      <c r="B5395" s="4" t="s">
        <v>20</v>
      </c>
      <c r="C5395" s="5">
        <v>43343</v>
      </c>
      <c r="E5395" s="6">
        <v>2334.15</v>
      </c>
      <c r="F5395" t="str">
        <f t="shared" si="336"/>
        <v>Aug 18</v>
      </c>
      <c r="G5395">
        <f t="shared" si="339"/>
        <v>5394</v>
      </c>
      <c r="H5395" t="str">
        <f t="shared" si="337"/>
        <v/>
      </c>
      <c r="I5395" t="str">
        <f t="shared" si="338"/>
        <v/>
      </c>
    </row>
    <row r="5396" spans="1:9" ht="15" thickBot="1" x14ac:dyDescent="0.35">
      <c r="A5396" s="4" t="s">
        <v>221</v>
      </c>
      <c r="B5396" s="4" t="s">
        <v>8</v>
      </c>
      <c r="C5396" s="5">
        <v>43343</v>
      </c>
      <c r="E5396" s="6">
        <v>811.75</v>
      </c>
      <c r="F5396" t="str">
        <f t="shared" si="336"/>
        <v>Aug 18</v>
      </c>
      <c r="G5396">
        <f t="shared" si="339"/>
        <v>5395</v>
      </c>
      <c r="H5396" t="str">
        <f t="shared" si="337"/>
        <v/>
      </c>
      <c r="I5396" t="str">
        <f t="shared" si="338"/>
        <v/>
      </c>
    </row>
    <row r="5397" spans="1:9" ht="15" thickBot="1" x14ac:dyDescent="0.35">
      <c r="A5397" s="4" t="s">
        <v>97</v>
      </c>
      <c r="B5397" s="4" t="s">
        <v>6</v>
      </c>
      <c r="C5397" s="5">
        <v>43343</v>
      </c>
      <c r="E5397" s="6">
        <v>117868.42</v>
      </c>
      <c r="F5397" t="str">
        <f t="shared" si="336"/>
        <v>Aug 18</v>
      </c>
      <c r="G5397">
        <f t="shared" si="339"/>
        <v>5396</v>
      </c>
      <c r="H5397" t="str">
        <f t="shared" si="337"/>
        <v/>
      </c>
      <c r="I5397" t="str">
        <f t="shared" si="338"/>
        <v/>
      </c>
    </row>
    <row r="5398" spans="1:9" ht="15" thickBot="1" x14ac:dyDescent="0.35">
      <c r="A5398" s="4" t="s">
        <v>178</v>
      </c>
      <c r="B5398" s="4" t="s">
        <v>31</v>
      </c>
      <c r="C5398" s="5">
        <v>43343</v>
      </c>
      <c r="E5398" s="6">
        <v>1067.6400000000001</v>
      </c>
      <c r="F5398" t="str">
        <f t="shared" si="336"/>
        <v>Aug 18</v>
      </c>
      <c r="G5398">
        <f t="shared" si="339"/>
        <v>5397</v>
      </c>
      <c r="H5398" t="str">
        <f t="shared" si="337"/>
        <v/>
      </c>
      <c r="I5398" t="str">
        <f t="shared" si="338"/>
        <v/>
      </c>
    </row>
    <row r="5399" spans="1:9" ht="15" thickBot="1" x14ac:dyDescent="0.35">
      <c r="A5399" s="4" t="s">
        <v>26</v>
      </c>
      <c r="B5399" s="4" t="s">
        <v>20</v>
      </c>
      <c r="C5399" s="5">
        <v>43343</v>
      </c>
      <c r="E5399" s="6">
        <v>7567.1</v>
      </c>
      <c r="F5399" t="str">
        <f t="shared" si="336"/>
        <v>Aug 18</v>
      </c>
      <c r="G5399">
        <f t="shared" si="339"/>
        <v>5398</v>
      </c>
      <c r="H5399" t="str">
        <f t="shared" si="337"/>
        <v/>
      </c>
      <c r="I5399" t="str">
        <f t="shared" si="338"/>
        <v/>
      </c>
    </row>
    <row r="5400" spans="1:9" ht="15" thickBot="1" x14ac:dyDescent="0.35">
      <c r="A5400" s="4" t="s">
        <v>179</v>
      </c>
      <c r="B5400" s="4" t="s">
        <v>180</v>
      </c>
      <c r="C5400" s="5">
        <v>43343</v>
      </c>
      <c r="E5400" s="6">
        <v>235.75</v>
      </c>
      <c r="F5400" t="str">
        <f t="shared" si="336"/>
        <v>Aug 18</v>
      </c>
      <c r="G5400">
        <f t="shared" si="339"/>
        <v>5399</v>
      </c>
      <c r="H5400" t="str">
        <f t="shared" si="337"/>
        <v/>
      </c>
      <c r="I5400" t="str">
        <f t="shared" si="338"/>
        <v/>
      </c>
    </row>
    <row r="5401" spans="1:9" ht="15" thickBot="1" x14ac:dyDescent="0.35">
      <c r="A5401" s="4" t="s">
        <v>30</v>
      </c>
      <c r="B5401" s="4" t="s">
        <v>31</v>
      </c>
      <c r="C5401" s="5">
        <v>43343</v>
      </c>
      <c r="E5401" s="6">
        <v>469.53</v>
      </c>
      <c r="F5401" t="str">
        <f t="shared" si="336"/>
        <v>Aug 18</v>
      </c>
      <c r="G5401">
        <f t="shared" si="339"/>
        <v>5400</v>
      </c>
      <c r="H5401" t="str">
        <f t="shared" si="337"/>
        <v/>
      </c>
      <c r="I5401" t="str">
        <f t="shared" si="338"/>
        <v/>
      </c>
    </row>
    <row r="5402" spans="1:9" ht="15" thickBot="1" x14ac:dyDescent="0.35">
      <c r="A5402" s="4" t="s">
        <v>144</v>
      </c>
      <c r="B5402" s="4" t="s">
        <v>214</v>
      </c>
      <c r="C5402" s="5">
        <v>43343</v>
      </c>
      <c r="E5402" s="6">
        <v>74007.69</v>
      </c>
      <c r="F5402" t="str">
        <f t="shared" si="336"/>
        <v>Aug 18</v>
      </c>
      <c r="G5402">
        <f t="shared" si="339"/>
        <v>5401</v>
      </c>
      <c r="H5402" t="str">
        <f t="shared" si="337"/>
        <v/>
      </c>
      <c r="I5402" t="str">
        <f t="shared" si="338"/>
        <v/>
      </c>
    </row>
    <row r="5403" spans="1:9" ht="15" thickBot="1" x14ac:dyDescent="0.35">
      <c r="A5403" s="4" t="s">
        <v>32</v>
      </c>
      <c r="B5403" s="4" t="s">
        <v>33</v>
      </c>
      <c r="C5403" s="5">
        <v>43343</v>
      </c>
      <c r="E5403" s="6">
        <v>2459.16</v>
      </c>
      <c r="F5403" t="str">
        <f t="shared" si="336"/>
        <v>Aug 18</v>
      </c>
      <c r="G5403">
        <f t="shared" si="339"/>
        <v>5402</v>
      </c>
      <c r="H5403" t="str">
        <f t="shared" si="337"/>
        <v/>
      </c>
      <c r="I5403" t="str">
        <f t="shared" si="338"/>
        <v/>
      </c>
    </row>
    <row r="5404" spans="1:9" ht="15" thickBot="1" x14ac:dyDescent="0.35">
      <c r="A5404" s="4" t="s">
        <v>145</v>
      </c>
      <c r="B5404" s="4" t="s">
        <v>14</v>
      </c>
      <c r="C5404" s="5">
        <v>43343</v>
      </c>
      <c r="E5404" s="6">
        <v>3875</v>
      </c>
      <c r="F5404" t="str">
        <f t="shared" si="336"/>
        <v>Aug 18</v>
      </c>
      <c r="G5404">
        <f t="shared" si="339"/>
        <v>5403</v>
      </c>
      <c r="H5404" t="str">
        <f t="shared" si="337"/>
        <v/>
      </c>
      <c r="I5404" t="str">
        <f t="shared" si="338"/>
        <v/>
      </c>
    </row>
    <row r="5405" spans="1:9" ht="15" thickBot="1" x14ac:dyDescent="0.35">
      <c r="A5405" s="4" t="s">
        <v>145</v>
      </c>
      <c r="B5405" s="4" t="s">
        <v>35</v>
      </c>
      <c r="C5405" s="5">
        <v>43343</v>
      </c>
      <c r="E5405" s="6">
        <v>5938</v>
      </c>
      <c r="F5405" t="str">
        <f t="shared" si="336"/>
        <v>Aug 18</v>
      </c>
      <c r="G5405">
        <f t="shared" si="339"/>
        <v>5404</v>
      </c>
      <c r="H5405" t="str">
        <f t="shared" si="337"/>
        <v/>
      </c>
      <c r="I5405" t="str">
        <f t="shared" si="338"/>
        <v/>
      </c>
    </row>
    <row r="5406" spans="1:9" ht="15" thickBot="1" x14ac:dyDescent="0.35">
      <c r="A5406" s="4" t="s">
        <v>371</v>
      </c>
      <c r="B5406" s="4" t="s">
        <v>8</v>
      </c>
      <c r="C5406" s="5">
        <v>43343</v>
      </c>
      <c r="E5406" s="6">
        <v>720.28</v>
      </c>
      <c r="F5406" t="str">
        <f t="shared" si="336"/>
        <v>Aug 18</v>
      </c>
      <c r="G5406">
        <f t="shared" si="339"/>
        <v>5405</v>
      </c>
      <c r="H5406" t="str">
        <f t="shared" si="337"/>
        <v/>
      </c>
      <c r="I5406" t="str">
        <f t="shared" si="338"/>
        <v/>
      </c>
    </row>
    <row r="5407" spans="1:9" ht="15" thickBot="1" x14ac:dyDescent="0.35">
      <c r="A5407" s="4" t="s">
        <v>146</v>
      </c>
      <c r="B5407" s="4" t="s">
        <v>8</v>
      </c>
      <c r="C5407" s="5">
        <v>43343</v>
      </c>
      <c r="E5407" s="6">
        <v>144.02000000000001</v>
      </c>
      <c r="F5407" t="str">
        <f t="shared" si="336"/>
        <v>Aug 18</v>
      </c>
      <c r="G5407">
        <f t="shared" si="339"/>
        <v>5406</v>
      </c>
      <c r="H5407" t="str">
        <f t="shared" si="337"/>
        <v/>
      </c>
      <c r="I5407" t="str">
        <f t="shared" si="338"/>
        <v/>
      </c>
    </row>
    <row r="5408" spans="1:9" ht="15" thickBot="1" x14ac:dyDescent="0.35">
      <c r="A5408" s="4" t="s">
        <v>414</v>
      </c>
      <c r="B5408" s="4" t="s">
        <v>66</v>
      </c>
      <c r="C5408" s="5">
        <v>43343</v>
      </c>
      <c r="E5408" s="6">
        <v>750</v>
      </c>
      <c r="F5408" t="str">
        <f t="shared" si="336"/>
        <v>Aug 18</v>
      </c>
      <c r="G5408">
        <f t="shared" si="339"/>
        <v>5407</v>
      </c>
      <c r="H5408" t="str">
        <f t="shared" si="337"/>
        <v/>
      </c>
      <c r="I5408" t="str">
        <f t="shared" si="338"/>
        <v/>
      </c>
    </row>
    <row r="5409" spans="1:9" ht="15" thickBot="1" x14ac:dyDescent="0.35">
      <c r="A5409" s="4" t="s">
        <v>542</v>
      </c>
      <c r="B5409" s="4" t="s">
        <v>14</v>
      </c>
      <c r="C5409" s="5">
        <v>43343</v>
      </c>
      <c r="E5409" s="6">
        <v>2041.66</v>
      </c>
      <c r="F5409" t="str">
        <f t="shared" si="336"/>
        <v>Aug 18</v>
      </c>
      <c r="G5409">
        <f t="shared" si="339"/>
        <v>5408</v>
      </c>
      <c r="H5409" t="str">
        <f t="shared" si="337"/>
        <v/>
      </c>
      <c r="I5409" t="str">
        <f t="shared" si="338"/>
        <v/>
      </c>
    </row>
    <row r="5410" spans="1:9" ht="15" thickBot="1" x14ac:dyDescent="0.35">
      <c r="A5410" s="4" t="s">
        <v>434</v>
      </c>
      <c r="B5410" s="4" t="s">
        <v>22</v>
      </c>
      <c r="C5410" s="5">
        <v>43343</v>
      </c>
      <c r="E5410" s="6">
        <v>407.87</v>
      </c>
      <c r="F5410" t="str">
        <f t="shared" si="336"/>
        <v>Aug 18</v>
      </c>
      <c r="G5410">
        <f t="shared" si="339"/>
        <v>5409</v>
      </c>
      <c r="H5410" t="str">
        <f t="shared" si="337"/>
        <v/>
      </c>
      <c r="I5410" t="str">
        <f t="shared" si="338"/>
        <v/>
      </c>
    </row>
    <row r="5411" spans="1:9" ht="15" thickBot="1" x14ac:dyDescent="0.35">
      <c r="A5411" s="4" t="s">
        <v>104</v>
      </c>
      <c r="B5411" s="4" t="s">
        <v>45</v>
      </c>
      <c r="C5411" s="5">
        <v>43343</v>
      </c>
      <c r="E5411" s="6">
        <v>1239.48</v>
      </c>
      <c r="F5411" t="str">
        <f t="shared" si="336"/>
        <v>Aug 18</v>
      </c>
      <c r="G5411">
        <f t="shared" si="339"/>
        <v>5410</v>
      </c>
      <c r="H5411" t="str">
        <f t="shared" si="337"/>
        <v/>
      </c>
      <c r="I5411" t="str">
        <f t="shared" si="338"/>
        <v/>
      </c>
    </row>
    <row r="5412" spans="1:9" ht="15" thickBot="1" x14ac:dyDescent="0.35">
      <c r="A5412" s="4" t="s">
        <v>281</v>
      </c>
      <c r="B5412" s="4" t="s">
        <v>12</v>
      </c>
      <c r="C5412" s="5">
        <v>43343</v>
      </c>
      <c r="E5412" s="6">
        <v>88.49</v>
      </c>
      <c r="F5412" t="str">
        <f t="shared" si="336"/>
        <v>Aug 18</v>
      </c>
      <c r="G5412">
        <f t="shared" si="339"/>
        <v>5411</v>
      </c>
      <c r="H5412" t="str">
        <f t="shared" si="337"/>
        <v/>
      </c>
      <c r="I5412" t="str">
        <f t="shared" si="338"/>
        <v/>
      </c>
    </row>
    <row r="5413" spans="1:9" ht="15" thickBot="1" x14ac:dyDescent="0.35">
      <c r="A5413" s="4" t="s">
        <v>335</v>
      </c>
      <c r="B5413" s="4" t="s">
        <v>102</v>
      </c>
      <c r="C5413" s="5">
        <v>43343</v>
      </c>
      <c r="E5413" s="6">
        <v>1135.5</v>
      </c>
      <c r="F5413" t="str">
        <f t="shared" si="336"/>
        <v>Aug 18</v>
      </c>
      <c r="G5413">
        <f t="shared" si="339"/>
        <v>5412</v>
      </c>
      <c r="H5413" t="str">
        <f t="shared" si="337"/>
        <v/>
      </c>
      <c r="I5413" t="str">
        <f t="shared" si="338"/>
        <v/>
      </c>
    </row>
    <row r="5414" spans="1:9" ht="15" thickBot="1" x14ac:dyDescent="0.35">
      <c r="A5414" s="4" t="s">
        <v>272</v>
      </c>
      <c r="B5414" s="4" t="s">
        <v>89</v>
      </c>
      <c r="C5414" s="5">
        <v>43343</v>
      </c>
      <c r="E5414" s="6">
        <v>639</v>
      </c>
      <c r="F5414" t="str">
        <f t="shared" si="336"/>
        <v>Aug 18</v>
      </c>
      <c r="G5414">
        <f t="shared" si="339"/>
        <v>5413</v>
      </c>
      <c r="H5414" t="str">
        <f t="shared" si="337"/>
        <v/>
      </c>
      <c r="I5414" t="str">
        <f t="shared" si="338"/>
        <v/>
      </c>
    </row>
    <row r="5415" spans="1:9" ht="15" thickBot="1" x14ac:dyDescent="0.35">
      <c r="A5415" s="4" t="s">
        <v>108</v>
      </c>
      <c r="B5415" s="4" t="s">
        <v>14</v>
      </c>
      <c r="C5415" s="5">
        <v>43343</v>
      </c>
      <c r="E5415" s="6">
        <v>7250</v>
      </c>
      <c r="F5415" t="str">
        <f t="shared" si="336"/>
        <v>Aug 18</v>
      </c>
      <c r="G5415">
        <f t="shared" si="339"/>
        <v>5414</v>
      </c>
      <c r="H5415" t="str">
        <f t="shared" si="337"/>
        <v/>
      </c>
      <c r="I5415" t="str">
        <f t="shared" si="338"/>
        <v/>
      </c>
    </row>
    <row r="5416" spans="1:9" ht="15" thickBot="1" x14ac:dyDescent="0.35">
      <c r="A5416" s="4" t="s">
        <v>207</v>
      </c>
      <c r="B5416" s="4" t="s">
        <v>203</v>
      </c>
      <c r="C5416" s="5">
        <v>43343</v>
      </c>
      <c r="E5416" s="6">
        <v>915</v>
      </c>
      <c r="F5416" t="str">
        <f t="shared" si="336"/>
        <v>Aug 18</v>
      </c>
      <c r="G5416">
        <f t="shared" si="339"/>
        <v>5415</v>
      </c>
      <c r="H5416" t="str">
        <f t="shared" si="337"/>
        <v/>
      </c>
      <c r="I5416" t="str">
        <f t="shared" si="338"/>
        <v/>
      </c>
    </row>
    <row r="5417" spans="1:9" ht="15" thickBot="1" x14ac:dyDescent="0.35">
      <c r="A5417" s="4" t="s">
        <v>207</v>
      </c>
      <c r="B5417" s="4" t="s">
        <v>131</v>
      </c>
      <c r="C5417" s="5">
        <v>43343</v>
      </c>
      <c r="E5417" s="6">
        <v>1066.74</v>
      </c>
      <c r="F5417" t="str">
        <f t="shared" si="336"/>
        <v>Aug 18</v>
      </c>
      <c r="G5417">
        <f t="shared" si="339"/>
        <v>5416</v>
      </c>
      <c r="H5417" t="str">
        <f t="shared" si="337"/>
        <v/>
      </c>
      <c r="I5417" t="str">
        <f t="shared" si="338"/>
        <v/>
      </c>
    </row>
    <row r="5418" spans="1:9" ht="15" thickBot="1" x14ac:dyDescent="0.35">
      <c r="A5418" s="4" t="s">
        <v>543</v>
      </c>
      <c r="B5418" s="4" t="s">
        <v>131</v>
      </c>
      <c r="C5418" s="5">
        <v>43343</v>
      </c>
      <c r="E5418" s="6">
        <v>168.15</v>
      </c>
      <c r="F5418" t="str">
        <f t="shared" si="336"/>
        <v>Aug 18</v>
      </c>
      <c r="G5418">
        <f t="shared" si="339"/>
        <v>5417</v>
      </c>
      <c r="H5418" t="str">
        <f t="shared" si="337"/>
        <v/>
      </c>
      <c r="I5418" t="str">
        <f t="shared" si="338"/>
        <v/>
      </c>
    </row>
    <row r="5419" spans="1:9" ht="15" thickBot="1" x14ac:dyDescent="0.35">
      <c r="A5419" s="4" t="s">
        <v>543</v>
      </c>
      <c r="B5419" s="4" t="s">
        <v>16</v>
      </c>
      <c r="C5419" s="5">
        <v>43343</v>
      </c>
      <c r="E5419" s="6">
        <v>16.62</v>
      </c>
      <c r="F5419" t="str">
        <f t="shared" si="336"/>
        <v>Aug 18</v>
      </c>
      <c r="G5419">
        <f t="shared" si="339"/>
        <v>5418</v>
      </c>
      <c r="H5419" t="str">
        <f t="shared" si="337"/>
        <v/>
      </c>
      <c r="I5419" t="str">
        <f t="shared" si="338"/>
        <v/>
      </c>
    </row>
    <row r="5420" spans="1:9" ht="15" thickBot="1" x14ac:dyDescent="0.35">
      <c r="A5420" s="4" t="s">
        <v>41</v>
      </c>
      <c r="B5420" s="4" t="s">
        <v>8</v>
      </c>
      <c r="C5420" s="5">
        <v>43343</v>
      </c>
      <c r="E5420" s="6">
        <v>73.489999999999995</v>
      </c>
      <c r="F5420" t="str">
        <f t="shared" si="336"/>
        <v>Aug 18</v>
      </c>
      <c r="G5420">
        <f t="shared" si="339"/>
        <v>5419</v>
      </c>
      <c r="H5420" t="str">
        <f t="shared" si="337"/>
        <v/>
      </c>
      <c r="I5420" t="str">
        <f t="shared" si="338"/>
        <v/>
      </c>
    </row>
    <row r="5421" spans="1:9" ht="15" thickBot="1" x14ac:dyDescent="0.35">
      <c r="A5421" s="4" t="s">
        <v>467</v>
      </c>
      <c r="B5421" s="4" t="s">
        <v>131</v>
      </c>
      <c r="C5421" s="5">
        <v>43343</v>
      </c>
      <c r="E5421" s="6">
        <v>4</v>
      </c>
      <c r="F5421" t="str">
        <f t="shared" si="336"/>
        <v>Aug 18</v>
      </c>
      <c r="G5421">
        <f t="shared" si="339"/>
        <v>5420</v>
      </c>
      <c r="H5421" t="str">
        <f t="shared" si="337"/>
        <v/>
      </c>
      <c r="I5421" t="str">
        <f t="shared" si="338"/>
        <v/>
      </c>
    </row>
    <row r="5422" spans="1:9" ht="15" thickBot="1" x14ac:dyDescent="0.35">
      <c r="A5422" s="4" t="s">
        <v>46</v>
      </c>
      <c r="B5422" s="4" t="s">
        <v>47</v>
      </c>
      <c r="C5422" s="5">
        <v>43343</v>
      </c>
      <c r="E5422" s="6">
        <v>5778.8</v>
      </c>
      <c r="F5422" t="str">
        <f t="shared" si="336"/>
        <v>Aug 18</v>
      </c>
      <c r="G5422">
        <f t="shared" si="339"/>
        <v>5421</v>
      </c>
      <c r="H5422" t="str">
        <f t="shared" si="337"/>
        <v/>
      </c>
      <c r="I5422" t="str">
        <f t="shared" si="338"/>
        <v/>
      </c>
    </row>
    <row r="5423" spans="1:9" ht="15" thickBot="1" x14ac:dyDescent="0.35">
      <c r="A5423" s="4" t="s">
        <v>46</v>
      </c>
      <c r="B5423" s="4" t="s">
        <v>111</v>
      </c>
      <c r="C5423" s="5">
        <v>43343</v>
      </c>
      <c r="E5423" s="6">
        <v>4237.47</v>
      </c>
      <c r="F5423" t="str">
        <f t="shared" si="336"/>
        <v>Aug 18</v>
      </c>
      <c r="G5423">
        <f t="shared" si="339"/>
        <v>5422</v>
      </c>
      <c r="H5423" t="str">
        <f t="shared" si="337"/>
        <v/>
      </c>
      <c r="I5423" t="str">
        <f t="shared" si="338"/>
        <v/>
      </c>
    </row>
    <row r="5424" spans="1:9" ht="15" thickBot="1" x14ac:dyDescent="0.35">
      <c r="A5424" s="4" t="s">
        <v>49</v>
      </c>
      <c r="B5424" s="4" t="s">
        <v>28</v>
      </c>
      <c r="C5424" s="5">
        <v>43343</v>
      </c>
      <c r="E5424" s="6">
        <v>10004.959999999999</v>
      </c>
      <c r="F5424" t="str">
        <f t="shared" si="336"/>
        <v>Aug 18</v>
      </c>
      <c r="G5424">
        <f t="shared" si="339"/>
        <v>5423</v>
      </c>
      <c r="H5424" t="str">
        <f t="shared" si="337"/>
        <v/>
      </c>
      <c r="I5424" t="str">
        <f t="shared" si="338"/>
        <v/>
      </c>
    </row>
    <row r="5425" spans="1:9" ht="15" thickBot="1" x14ac:dyDescent="0.35">
      <c r="A5425" s="4" t="s">
        <v>49</v>
      </c>
      <c r="B5425" s="4" t="s">
        <v>50</v>
      </c>
      <c r="C5425" s="5">
        <v>43343</v>
      </c>
      <c r="E5425" s="6">
        <v>-500.25</v>
      </c>
      <c r="F5425" t="str">
        <f t="shared" si="336"/>
        <v>Aug 18</v>
      </c>
      <c r="G5425">
        <f t="shared" si="339"/>
        <v>5424</v>
      </c>
      <c r="H5425" t="str">
        <f t="shared" si="337"/>
        <v/>
      </c>
      <c r="I5425" t="str">
        <f t="shared" si="338"/>
        <v/>
      </c>
    </row>
    <row r="5426" spans="1:9" ht="15" thickBot="1" x14ac:dyDescent="0.35">
      <c r="A5426" s="4" t="s">
        <v>544</v>
      </c>
      <c r="B5426" s="4" t="s">
        <v>14</v>
      </c>
      <c r="C5426" s="5">
        <v>43343</v>
      </c>
      <c r="E5426" s="6">
        <v>1028.5</v>
      </c>
      <c r="F5426" t="str">
        <f t="shared" si="336"/>
        <v>Aug 18</v>
      </c>
      <c r="G5426">
        <f t="shared" si="339"/>
        <v>5425</v>
      </c>
      <c r="H5426" t="str">
        <f t="shared" si="337"/>
        <v/>
      </c>
      <c r="I5426" t="str">
        <f t="shared" si="338"/>
        <v/>
      </c>
    </row>
    <row r="5427" spans="1:9" ht="15" thickBot="1" x14ac:dyDescent="0.35">
      <c r="A5427" s="4" t="s">
        <v>51</v>
      </c>
      <c r="B5427" s="4" t="s">
        <v>22</v>
      </c>
      <c r="C5427" s="5">
        <v>43343</v>
      </c>
      <c r="E5427" s="6">
        <v>140</v>
      </c>
      <c r="F5427" t="str">
        <f t="shared" si="336"/>
        <v>Aug 18</v>
      </c>
      <c r="G5427">
        <f t="shared" si="339"/>
        <v>5426</v>
      </c>
      <c r="H5427" t="str">
        <f t="shared" si="337"/>
        <v/>
      </c>
      <c r="I5427" t="str">
        <f t="shared" si="338"/>
        <v/>
      </c>
    </row>
    <row r="5428" spans="1:9" ht="15" thickBot="1" x14ac:dyDescent="0.35">
      <c r="A5428" s="4" t="s">
        <v>53</v>
      </c>
      <c r="B5428" s="4" t="s">
        <v>8</v>
      </c>
      <c r="C5428" s="5">
        <v>43343</v>
      </c>
      <c r="E5428" s="6">
        <v>670.8</v>
      </c>
      <c r="F5428" t="str">
        <f t="shared" si="336"/>
        <v>Aug 18</v>
      </c>
      <c r="G5428">
        <f t="shared" si="339"/>
        <v>5427</v>
      </c>
      <c r="H5428" t="str">
        <f t="shared" si="337"/>
        <v/>
      </c>
      <c r="I5428" t="str">
        <f t="shared" si="338"/>
        <v/>
      </c>
    </row>
    <row r="5429" spans="1:9" ht="15" thickBot="1" x14ac:dyDescent="0.35">
      <c r="A5429" s="4" t="s">
        <v>116</v>
      </c>
      <c r="B5429" s="4" t="s">
        <v>45</v>
      </c>
      <c r="C5429" s="5">
        <v>43343</v>
      </c>
      <c r="E5429" s="6">
        <v>9044.2800000000007</v>
      </c>
      <c r="F5429" t="str">
        <f t="shared" si="336"/>
        <v>Aug 18</v>
      </c>
      <c r="G5429">
        <f t="shared" si="339"/>
        <v>5428</v>
      </c>
      <c r="H5429" t="str">
        <f t="shared" si="337"/>
        <v/>
      </c>
      <c r="I5429" t="str">
        <f t="shared" si="338"/>
        <v/>
      </c>
    </row>
    <row r="5430" spans="1:9" ht="15" thickBot="1" x14ac:dyDescent="0.35">
      <c r="A5430" s="4" t="s">
        <v>56</v>
      </c>
      <c r="B5430" s="4" t="s">
        <v>12</v>
      </c>
      <c r="C5430" s="5">
        <v>43343</v>
      </c>
      <c r="E5430" s="6">
        <v>102.46</v>
      </c>
      <c r="F5430" t="str">
        <f t="shared" si="336"/>
        <v>Aug 18</v>
      </c>
      <c r="G5430">
        <f t="shared" si="339"/>
        <v>5429</v>
      </c>
      <c r="H5430" t="str">
        <f t="shared" si="337"/>
        <v/>
      </c>
      <c r="I5430" t="str">
        <f t="shared" si="338"/>
        <v/>
      </c>
    </row>
    <row r="5431" spans="1:9" ht="15" thickBot="1" x14ac:dyDescent="0.35">
      <c r="A5431" s="4" t="s">
        <v>57</v>
      </c>
      <c r="B5431" s="4" t="s">
        <v>8</v>
      </c>
      <c r="C5431" s="5">
        <v>43343</v>
      </c>
      <c r="E5431" s="6">
        <v>842.44</v>
      </c>
      <c r="F5431" t="str">
        <f t="shared" si="336"/>
        <v>Aug 18</v>
      </c>
      <c r="G5431">
        <f t="shared" si="339"/>
        <v>5430</v>
      </c>
      <c r="H5431" t="str">
        <f t="shared" si="337"/>
        <v/>
      </c>
      <c r="I5431" t="str">
        <f t="shared" si="338"/>
        <v/>
      </c>
    </row>
    <row r="5432" spans="1:9" ht="15" thickBot="1" x14ac:dyDescent="0.35">
      <c r="A5432" s="4" t="s">
        <v>157</v>
      </c>
      <c r="B5432" s="4" t="s">
        <v>89</v>
      </c>
      <c r="C5432" s="5">
        <v>43343</v>
      </c>
      <c r="E5432" s="6">
        <v>124.21</v>
      </c>
      <c r="F5432" t="str">
        <f t="shared" si="336"/>
        <v>Aug 18</v>
      </c>
      <c r="G5432">
        <f t="shared" si="339"/>
        <v>5431</v>
      </c>
      <c r="H5432" t="str">
        <f t="shared" si="337"/>
        <v/>
      </c>
      <c r="I5432" t="str">
        <f t="shared" si="338"/>
        <v/>
      </c>
    </row>
    <row r="5433" spans="1:9" ht="15" thickBot="1" x14ac:dyDescent="0.35">
      <c r="A5433" s="4" t="s">
        <v>157</v>
      </c>
      <c r="B5433" s="4" t="s">
        <v>22</v>
      </c>
      <c r="C5433" s="5">
        <v>43343</v>
      </c>
      <c r="E5433" s="6">
        <v>97.04</v>
      </c>
      <c r="F5433" t="str">
        <f t="shared" si="336"/>
        <v>Aug 18</v>
      </c>
      <c r="G5433">
        <f t="shared" si="339"/>
        <v>5432</v>
      </c>
      <c r="H5433" t="str">
        <f t="shared" si="337"/>
        <v/>
      </c>
      <c r="I5433" t="str">
        <f t="shared" si="338"/>
        <v/>
      </c>
    </row>
    <row r="5434" spans="1:9" ht="15" thickBot="1" x14ac:dyDescent="0.35">
      <c r="A5434" s="4" t="s">
        <v>369</v>
      </c>
      <c r="B5434" s="4" t="s">
        <v>39</v>
      </c>
      <c r="C5434" s="5">
        <v>43343</v>
      </c>
      <c r="E5434" s="6">
        <v>6384.54</v>
      </c>
      <c r="F5434" t="str">
        <f t="shared" si="336"/>
        <v>Aug 18</v>
      </c>
      <c r="G5434">
        <f t="shared" si="339"/>
        <v>5433</v>
      </c>
      <c r="H5434" t="str">
        <f t="shared" si="337"/>
        <v/>
      </c>
      <c r="I5434" t="str">
        <f t="shared" si="338"/>
        <v/>
      </c>
    </row>
    <row r="5435" spans="1:9" ht="15" thickBot="1" x14ac:dyDescent="0.35">
      <c r="A5435" s="4" t="s">
        <v>211</v>
      </c>
      <c r="B5435" s="4" t="s">
        <v>212</v>
      </c>
      <c r="C5435" s="5">
        <v>43343</v>
      </c>
      <c r="E5435" s="6">
        <v>335</v>
      </c>
      <c r="F5435" t="str">
        <f t="shared" si="336"/>
        <v>Aug 18</v>
      </c>
      <c r="G5435">
        <f t="shared" si="339"/>
        <v>5434</v>
      </c>
      <c r="H5435" t="str">
        <f t="shared" si="337"/>
        <v/>
      </c>
      <c r="I5435" t="str">
        <f t="shared" si="338"/>
        <v/>
      </c>
    </row>
    <row r="5436" spans="1:9" ht="15" thickBot="1" x14ac:dyDescent="0.35">
      <c r="A5436" s="4" t="s">
        <v>310</v>
      </c>
      <c r="B5436" s="4" t="s">
        <v>39</v>
      </c>
      <c r="C5436" s="5">
        <v>43343</v>
      </c>
      <c r="E5436" s="6">
        <v>46280</v>
      </c>
      <c r="F5436" t="str">
        <f t="shared" si="336"/>
        <v>Aug 18</v>
      </c>
      <c r="G5436">
        <f t="shared" si="339"/>
        <v>5435</v>
      </c>
      <c r="H5436" t="str">
        <f t="shared" si="337"/>
        <v/>
      </c>
      <c r="I5436" t="str">
        <f t="shared" si="338"/>
        <v/>
      </c>
    </row>
    <row r="5437" spans="1:9" ht="15" thickBot="1" x14ac:dyDescent="0.35">
      <c r="A5437" s="4" t="s">
        <v>500</v>
      </c>
      <c r="B5437" s="4" t="s">
        <v>131</v>
      </c>
      <c r="C5437" s="5">
        <v>43343</v>
      </c>
      <c r="E5437" s="6">
        <v>286.87</v>
      </c>
      <c r="F5437" t="str">
        <f t="shared" si="336"/>
        <v>Aug 18</v>
      </c>
      <c r="G5437">
        <f t="shared" si="339"/>
        <v>5436</v>
      </c>
      <c r="H5437" t="str">
        <f t="shared" si="337"/>
        <v/>
      </c>
      <c r="I5437" t="str">
        <f t="shared" si="338"/>
        <v/>
      </c>
    </row>
    <row r="5438" spans="1:9" ht="15" thickBot="1" x14ac:dyDescent="0.35">
      <c r="A5438" s="4" t="s">
        <v>500</v>
      </c>
      <c r="B5438" s="4" t="s">
        <v>16</v>
      </c>
      <c r="C5438" s="5">
        <v>43343</v>
      </c>
      <c r="E5438" s="6">
        <v>14.17</v>
      </c>
      <c r="F5438" t="str">
        <f t="shared" si="336"/>
        <v>Aug 18</v>
      </c>
      <c r="G5438">
        <f t="shared" si="339"/>
        <v>5437</v>
      </c>
      <c r="H5438" t="str">
        <f t="shared" si="337"/>
        <v/>
      </c>
      <c r="I5438" t="str">
        <f t="shared" si="338"/>
        <v/>
      </c>
    </row>
    <row r="5439" spans="1:9" ht="15" thickBot="1" x14ac:dyDescent="0.35">
      <c r="A5439" s="4" t="s">
        <v>68</v>
      </c>
      <c r="B5439" s="4" t="s">
        <v>45</v>
      </c>
      <c r="C5439" s="5">
        <v>43343</v>
      </c>
      <c r="E5439" s="6">
        <v>1232.77</v>
      </c>
      <c r="F5439" t="str">
        <f t="shared" si="336"/>
        <v>Aug 18</v>
      </c>
      <c r="G5439">
        <f t="shared" si="339"/>
        <v>5438</v>
      </c>
      <c r="H5439" t="str">
        <f t="shared" si="337"/>
        <v/>
      </c>
      <c r="I5439" t="str">
        <f t="shared" si="338"/>
        <v/>
      </c>
    </row>
    <row r="5440" spans="1:9" ht="15" thickBot="1" x14ac:dyDescent="0.35">
      <c r="A5440" s="4" t="s">
        <v>71</v>
      </c>
      <c r="B5440" s="4" t="s">
        <v>12</v>
      </c>
      <c r="C5440" s="5">
        <v>43343</v>
      </c>
      <c r="E5440" s="6">
        <v>272.56</v>
      </c>
      <c r="F5440" t="str">
        <f t="shared" si="336"/>
        <v>Aug 18</v>
      </c>
      <c r="G5440">
        <f t="shared" si="339"/>
        <v>5439</v>
      </c>
      <c r="H5440" t="str">
        <f t="shared" si="337"/>
        <v/>
      </c>
      <c r="I5440" t="str">
        <f t="shared" si="338"/>
        <v/>
      </c>
    </row>
    <row r="5441" spans="1:9" ht="15" thickBot="1" x14ac:dyDescent="0.35">
      <c r="A5441" s="4" t="s">
        <v>74</v>
      </c>
      <c r="B5441" s="4" t="s">
        <v>45</v>
      </c>
      <c r="C5441" s="5">
        <v>43343</v>
      </c>
      <c r="E5441" s="6">
        <v>1822.22</v>
      </c>
      <c r="F5441" t="str">
        <f t="shared" si="336"/>
        <v>Aug 18</v>
      </c>
      <c r="G5441">
        <f t="shared" si="339"/>
        <v>5440</v>
      </c>
      <c r="H5441" t="str">
        <f t="shared" si="337"/>
        <v/>
      </c>
      <c r="I5441" t="str">
        <f t="shared" si="338"/>
        <v/>
      </c>
    </row>
    <row r="5442" spans="1:9" ht="15" thickBot="1" x14ac:dyDescent="0.35">
      <c r="A5442" s="4" t="s">
        <v>76</v>
      </c>
      <c r="B5442" s="4" t="s">
        <v>214</v>
      </c>
      <c r="C5442" s="5">
        <v>43343</v>
      </c>
      <c r="E5442" s="6">
        <v>37705.599999999999</v>
      </c>
      <c r="F5442" t="str">
        <f t="shared" si="336"/>
        <v>Aug 18</v>
      </c>
      <c r="G5442">
        <f t="shared" si="339"/>
        <v>5441</v>
      </c>
      <c r="H5442" t="str">
        <f t="shared" si="337"/>
        <v/>
      </c>
      <c r="I5442" t="str">
        <f t="shared" si="338"/>
        <v/>
      </c>
    </row>
    <row r="5443" spans="1:9" ht="15" thickBot="1" x14ac:dyDescent="0.35">
      <c r="A5443" s="4" t="s">
        <v>76</v>
      </c>
      <c r="B5443" s="4" t="s">
        <v>111</v>
      </c>
      <c r="C5443" s="5">
        <v>43343</v>
      </c>
      <c r="E5443" s="6">
        <v>2005.96</v>
      </c>
      <c r="F5443" t="str">
        <f t="shared" ref="F5443:F5506" si="340">IF(C5443&lt;=$R$1,$Q$1,IF(C5443&lt;=$R$2,$Q$2,IF(C5443&lt;=$R$3,$Q$3,IF(C5443&lt;=$R$4,$Q$4,IF(C5443&lt;=$R$5,$Q$5,IF(C5443&lt;=$R$6,$Q$6,IF(C5443&lt;=$R$7,$Q$7,IF(C5443&lt;=$R$8,$Q$8,IF(C5443&lt;=$R$9,$Q$9,IF(C5443&lt;=$R$10,$Q$10,IF(C5443&lt;=$R$11,$Q$11,IF(C5443&lt;=$R$12,$Q$12,IF(C5443&lt;=$R$13,$Q$13,IF(C5443&lt;=$R$14,$Q$14,IF(C5443&lt;=$R$15,$Q$15,IF(C5443&lt;=$R$16,$Q$16,IF(C5443&lt;=$R$17,$Q$17,IF(C5443&lt;=$R$18,$Q$18,IF(C5443&lt;=$R$19,$Q$19,IF(C5443&lt;=$R$20,$Q$20,IF(C5443&lt;=$R$21,$Q$21,IF(C5443&lt;=$R$22,$Q$22,IF(C5443&lt;=$R$23,$Q$23,IF(C5443&lt;=$R$24,$Q$24,IF(C5443&lt;=$R$25,$Q$25,IF(C5443&lt;=$R$26,$Q$26,IF(C5443&lt;=$R$27,$Q$27,IF(C5443&lt;=$R$28,$Q$28,IF(C5443&lt;=$R$29,$Q$29,IF(C5443&lt;=$R$30,$Q$30,IF(C5443&lt;=$R$31,$Q$31,IF(C5443&lt;=$R$32,$Q$32,IF(C5443&lt;=$R$33,$Q$33,IF(C5443&lt;=$R$34,$Q$34,IF(C5443&lt;=$R$35,$Q$35,IF(C5443&lt;=$R$36,$Q$36,""))))))))))))))))))))))))))))))))))))</f>
        <v>Aug 18</v>
      </c>
      <c r="G5443">
        <f t="shared" si="339"/>
        <v>5442</v>
      </c>
      <c r="H5443" t="str">
        <f t="shared" ref="H5443:H5506" si="341">IF(F5443=$J$1,G5443,"")</f>
        <v/>
      </c>
      <c r="I5443" t="str">
        <f t="shared" ref="I5443:I5506" si="342">IFERROR(SMALL($H$2:$H$8586,G5443),"")</f>
        <v/>
      </c>
    </row>
    <row r="5444" spans="1:9" ht="15" thickBot="1" x14ac:dyDescent="0.35">
      <c r="A5444" s="4" t="s">
        <v>5</v>
      </c>
      <c r="B5444" s="4" t="s">
        <v>6</v>
      </c>
      <c r="C5444" s="5">
        <v>43343</v>
      </c>
      <c r="E5444" s="6">
        <v>210160.65</v>
      </c>
      <c r="F5444" t="str">
        <f t="shared" si="340"/>
        <v>Aug 18</v>
      </c>
      <c r="G5444">
        <f t="shared" ref="G5444:G5507" si="343">1+G5443</f>
        <v>5443</v>
      </c>
      <c r="H5444" t="str">
        <f t="shared" si="341"/>
        <v/>
      </c>
      <c r="I5444" t="str">
        <f t="shared" si="342"/>
        <v/>
      </c>
    </row>
    <row r="5445" spans="1:9" ht="15" thickBot="1" x14ac:dyDescent="0.35">
      <c r="A5445" s="4" t="s">
        <v>545</v>
      </c>
      <c r="B5445" s="4" t="s">
        <v>102</v>
      </c>
      <c r="C5445" s="5">
        <v>43343</v>
      </c>
      <c r="E5445" s="6">
        <v>24999</v>
      </c>
      <c r="F5445" t="str">
        <f t="shared" si="340"/>
        <v>Aug 18</v>
      </c>
      <c r="G5445">
        <f t="shared" si="343"/>
        <v>5444</v>
      </c>
      <c r="H5445" t="str">
        <f t="shared" si="341"/>
        <v/>
      </c>
      <c r="I5445" t="str">
        <f t="shared" si="342"/>
        <v/>
      </c>
    </row>
    <row r="5446" spans="1:9" ht="15" thickBot="1" x14ac:dyDescent="0.35">
      <c r="A5446" s="4" t="s">
        <v>377</v>
      </c>
      <c r="B5446" s="4" t="s">
        <v>8</v>
      </c>
      <c r="C5446" s="5">
        <v>43343</v>
      </c>
      <c r="E5446" s="6">
        <v>21.51</v>
      </c>
      <c r="F5446" t="str">
        <f t="shared" si="340"/>
        <v>Aug 18</v>
      </c>
      <c r="G5446">
        <f t="shared" si="343"/>
        <v>5445</v>
      </c>
      <c r="H5446" t="str">
        <f t="shared" si="341"/>
        <v/>
      </c>
      <c r="I5446" t="str">
        <f t="shared" si="342"/>
        <v/>
      </c>
    </row>
    <row r="5447" spans="1:9" ht="15" thickBot="1" x14ac:dyDescent="0.35">
      <c r="A5447" s="4" t="s">
        <v>84</v>
      </c>
      <c r="B5447" s="4" t="s">
        <v>85</v>
      </c>
      <c r="C5447" s="5">
        <v>43343</v>
      </c>
      <c r="E5447" s="6">
        <v>123.17</v>
      </c>
      <c r="F5447" t="str">
        <f t="shared" si="340"/>
        <v>Aug 18</v>
      </c>
      <c r="G5447">
        <f t="shared" si="343"/>
        <v>5446</v>
      </c>
      <c r="H5447" t="str">
        <f t="shared" si="341"/>
        <v/>
      </c>
      <c r="I5447" t="str">
        <f t="shared" si="342"/>
        <v/>
      </c>
    </row>
    <row r="5448" spans="1:9" ht="15" thickBot="1" x14ac:dyDescent="0.35">
      <c r="A5448" s="4" t="s">
        <v>125</v>
      </c>
      <c r="B5448" s="4" t="s">
        <v>22</v>
      </c>
      <c r="C5448" s="5">
        <v>43343</v>
      </c>
      <c r="E5448" s="6">
        <v>100.37</v>
      </c>
      <c r="F5448" t="str">
        <f t="shared" si="340"/>
        <v>Aug 18</v>
      </c>
      <c r="G5448">
        <f t="shared" si="343"/>
        <v>5447</v>
      </c>
      <c r="H5448" t="str">
        <f t="shared" si="341"/>
        <v/>
      </c>
      <c r="I5448" t="str">
        <f t="shared" si="342"/>
        <v/>
      </c>
    </row>
    <row r="5449" spans="1:9" ht="15" thickBot="1" x14ac:dyDescent="0.35">
      <c r="A5449" s="4" t="s">
        <v>289</v>
      </c>
      <c r="B5449" s="4" t="s">
        <v>89</v>
      </c>
      <c r="C5449" s="5">
        <v>43343</v>
      </c>
      <c r="E5449" s="6">
        <v>227.34</v>
      </c>
      <c r="F5449" t="str">
        <f t="shared" si="340"/>
        <v>Aug 18</v>
      </c>
      <c r="G5449">
        <f t="shared" si="343"/>
        <v>5448</v>
      </c>
      <c r="H5449" t="str">
        <f t="shared" si="341"/>
        <v/>
      </c>
      <c r="I5449" t="str">
        <f t="shared" si="342"/>
        <v/>
      </c>
    </row>
    <row r="5450" spans="1:9" ht="15" thickBot="1" x14ac:dyDescent="0.35">
      <c r="A5450" s="4" t="s">
        <v>5</v>
      </c>
      <c r="B5450" s="4" t="s">
        <v>6</v>
      </c>
      <c r="C5450" s="5">
        <v>43348</v>
      </c>
      <c r="E5450" s="6">
        <v>518.71</v>
      </c>
      <c r="F5450" t="str">
        <f t="shared" si="340"/>
        <v>Sept 18</v>
      </c>
      <c r="G5450">
        <f t="shared" si="343"/>
        <v>5449</v>
      </c>
      <c r="H5450" t="str">
        <f t="shared" si="341"/>
        <v/>
      </c>
      <c r="I5450" t="str">
        <f t="shared" si="342"/>
        <v/>
      </c>
    </row>
    <row r="5451" spans="1:9" ht="15" thickBot="1" x14ac:dyDescent="0.35">
      <c r="A5451" s="4" t="s">
        <v>133</v>
      </c>
      <c r="B5451" s="4" t="s">
        <v>8</v>
      </c>
      <c r="C5451" s="5">
        <v>43350</v>
      </c>
      <c r="E5451" s="6">
        <v>141.6</v>
      </c>
      <c r="F5451" t="str">
        <f t="shared" si="340"/>
        <v>Sept 18</v>
      </c>
      <c r="G5451">
        <f t="shared" si="343"/>
        <v>5450</v>
      </c>
      <c r="H5451" t="str">
        <f t="shared" si="341"/>
        <v/>
      </c>
      <c r="I5451" t="str">
        <f t="shared" si="342"/>
        <v/>
      </c>
    </row>
    <row r="5452" spans="1:9" ht="15" thickBot="1" x14ac:dyDescent="0.35">
      <c r="A5452" s="4" t="s">
        <v>176</v>
      </c>
      <c r="B5452" s="4" t="s">
        <v>25</v>
      </c>
      <c r="C5452" s="5">
        <v>43350</v>
      </c>
      <c r="E5452" s="6">
        <v>204</v>
      </c>
      <c r="F5452" t="str">
        <f t="shared" si="340"/>
        <v>Sept 18</v>
      </c>
      <c r="G5452">
        <f t="shared" si="343"/>
        <v>5451</v>
      </c>
      <c r="H5452" t="str">
        <f t="shared" si="341"/>
        <v/>
      </c>
      <c r="I5452" t="str">
        <f t="shared" si="342"/>
        <v/>
      </c>
    </row>
    <row r="5453" spans="1:9" ht="15" thickBot="1" x14ac:dyDescent="0.35">
      <c r="A5453" s="4" t="s">
        <v>17</v>
      </c>
      <c r="B5453" s="4" t="s">
        <v>18</v>
      </c>
      <c r="C5453" s="5">
        <v>43350</v>
      </c>
      <c r="E5453" s="6">
        <v>1795.54</v>
      </c>
      <c r="F5453" t="str">
        <f t="shared" si="340"/>
        <v>Sept 18</v>
      </c>
      <c r="G5453">
        <f t="shared" si="343"/>
        <v>5452</v>
      </c>
      <c r="H5453" t="str">
        <f t="shared" si="341"/>
        <v/>
      </c>
      <c r="I5453" t="str">
        <f t="shared" si="342"/>
        <v/>
      </c>
    </row>
    <row r="5454" spans="1:9" ht="15" thickBot="1" x14ac:dyDescent="0.35">
      <c r="A5454" s="4" t="s">
        <v>137</v>
      </c>
      <c r="B5454" s="4" t="s">
        <v>18</v>
      </c>
      <c r="C5454" s="5">
        <v>43350</v>
      </c>
      <c r="E5454" s="6">
        <v>232.19</v>
      </c>
      <c r="F5454" t="str">
        <f t="shared" si="340"/>
        <v>Sept 18</v>
      </c>
      <c r="G5454">
        <f t="shared" si="343"/>
        <v>5453</v>
      </c>
      <c r="H5454" t="str">
        <f t="shared" si="341"/>
        <v/>
      </c>
      <c r="I5454" t="str">
        <f t="shared" si="342"/>
        <v/>
      </c>
    </row>
    <row r="5455" spans="1:9" ht="15" thickBot="1" x14ac:dyDescent="0.35">
      <c r="A5455" s="4" t="s">
        <v>19</v>
      </c>
      <c r="B5455" s="4" t="s">
        <v>22</v>
      </c>
      <c r="C5455" s="5">
        <v>43350</v>
      </c>
      <c r="E5455" s="6">
        <v>77</v>
      </c>
      <c r="F5455" t="str">
        <f t="shared" si="340"/>
        <v>Sept 18</v>
      </c>
      <c r="G5455">
        <f t="shared" si="343"/>
        <v>5454</v>
      </c>
      <c r="H5455" t="str">
        <f t="shared" si="341"/>
        <v/>
      </c>
      <c r="I5455" t="str">
        <f t="shared" si="342"/>
        <v/>
      </c>
    </row>
    <row r="5456" spans="1:9" ht="15" thickBot="1" x14ac:dyDescent="0.35">
      <c r="A5456" s="4" t="s">
        <v>96</v>
      </c>
      <c r="B5456" s="4" t="s">
        <v>45</v>
      </c>
      <c r="C5456" s="5">
        <v>43350</v>
      </c>
      <c r="E5456" s="6">
        <v>568.97</v>
      </c>
      <c r="F5456" t="str">
        <f t="shared" si="340"/>
        <v>Sept 18</v>
      </c>
      <c r="G5456">
        <f t="shared" si="343"/>
        <v>5455</v>
      </c>
      <c r="H5456" t="str">
        <f t="shared" si="341"/>
        <v/>
      </c>
      <c r="I5456" t="str">
        <f t="shared" si="342"/>
        <v/>
      </c>
    </row>
    <row r="5457" spans="1:9" ht="15" thickBot="1" x14ac:dyDescent="0.35">
      <c r="A5457" s="4" t="s">
        <v>221</v>
      </c>
      <c r="B5457" s="4" t="s">
        <v>8</v>
      </c>
      <c r="C5457" s="5">
        <v>43350</v>
      </c>
      <c r="E5457" s="6">
        <v>1442.26</v>
      </c>
      <c r="F5457" t="str">
        <f t="shared" si="340"/>
        <v>Sept 18</v>
      </c>
      <c r="G5457">
        <f t="shared" si="343"/>
        <v>5456</v>
      </c>
      <c r="H5457" t="str">
        <f t="shared" si="341"/>
        <v/>
      </c>
      <c r="I5457" t="str">
        <f t="shared" si="342"/>
        <v/>
      </c>
    </row>
    <row r="5458" spans="1:9" ht="15" thickBot="1" x14ac:dyDescent="0.35">
      <c r="A5458" s="4" t="s">
        <v>456</v>
      </c>
      <c r="B5458" s="4" t="s">
        <v>22</v>
      </c>
      <c r="C5458" s="5">
        <v>43350</v>
      </c>
      <c r="E5458" s="6">
        <v>875</v>
      </c>
      <c r="F5458" t="str">
        <f t="shared" si="340"/>
        <v>Sept 18</v>
      </c>
      <c r="G5458">
        <f t="shared" si="343"/>
        <v>5457</v>
      </c>
      <c r="H5458" t="str">
        <f t="shared" si="341"/>
        <v/>
      </c>
      <c r="I5458" t="str">
        <f t="shared" si="342"/>
        <v/>
      </c>
    </row>
    <row r="5459" spans="1:9" ht="15" thickBot="1" x14ac:dyDescent="0.35">
      <c r="A5459" s="4" t="s">
        <v>140</v>
      </c>
      <c r="B5459" s="4" t="s">
        <v>28</v>
      </c>
      <c r="C5459" s="5">
        <v>43350</v>
      </c>
      <c r="E5459" s="6">
        <v>36936</v>
      </c>
      <c r="F5459" t="str">
        <f t="shared" si="340"/>
        <v>Sept 18</v>
      </c>
      <c r="G5459">
        <f t="shared" si="343"/>
        <v>5458</v>
      </c>
      <c r="H5459" t="str">
        <f t="shared" si="341"/>
        <v/>
      </c>
      <c r="I5459" t="str">
        <f t="shared" si="342"/>
        <v/>
      </c>
    </row>
    <row r="5460" spans="1:9" ht="15" thickBot="1" x14ac:dyDescent="0.35">
      <c r="A5460" s="4" t="s">
        <v>546</v>
      </c>
      <c r="B5460" s="4" t="s">
        <v>100</v>
      </c>
      <c r="C5460" s="5">
        <v>43350</v>
      </c>
      <c r="E5460" s="6">
        <v>20.5</v>
      </c>
      <c r="F5460" t="str">
        <f t="shared" si="340"/>
        <v>Sept 18</v>
      </c>
      <c r="G5460">
        <f t="shared" si="343"/>
        <v>5459</v>
      </c>
      <c r="H5460" t="str">
        <f t="shared" si="341"/>
        <v/>
      </c>
      <c r="I5460" t="str">
        <f t="shared" si="342"/>
        <v/>
      </c>
    </row>
    <row r="5461" spans="1:9" ht="15" thickBot="1" x14ac:dyDescent="0.35">
      <c r="A5461" s="4" t="s">
        <v>26</v>
      </c>
      <c r="B5461" s="4" t="s">
        <v>20</v>
      </c>
      <c r="C5461" s="5">
        <v>43350</v>
      </c>
      <c r="E5461" s="6">
        <v>1895.28</v>
      </c>
      <c r="F5461" t="str">
        <f t="shared" si="340"/>
        <v>Sept 18</v>
      </c>
      <c r="G5461">
        <f t="shared" si="343"/>
        <v>5460</v>
      </c>
      <c r="H5461" t="str">
        <f t="shared" si="341"/>
        <v/>
      </c>
      <c r="I5461" t="str">
        <f t="shared" si="342"/>
        <v/>
      </c>
    </row>
    <row r="5462" spans="1:9" ht="15" thickBot="1" x14ac:dyDescent="0.35">
      <c r="A5462" s="4" t="s">
        <v>329</v>
      </c>
      <c r="B5462" s="4" t="s">
        <v>66</v>
      </c>
      <c r="C5462" s="5">
        <v>43350</v>
      </c>
      <c r="E5462" s="6">
        <v>1000</v>
      </c>
      <c r="F5462" t="str">
        <f t="shared" si="340"/>
        <v>Sept 18</v>
      </c>
      <c r="G5462">
        <f t="shared" si="343"/>
        <v>5461</v>
      </c>
      <c r="H5462" t="str">
        <f t="shared" si="341"/>
        <v/>
      </c>
      <c r="I5462" t="str">
        <f t="shared" si="342"/>
        <v/>
      </c>
    </row>
    <row r="5463" spans="1:9" ht="15" thickBot="1" x14ac:dyDescent="0.35">
      <c r="A5463" s="4" t="s">
        <v>32</v>
      </c>
      <c r="B5463" s="4" t="s">
        <v>33</v>
      </c>
      <c r="C5463" s="5">
        <v>43350</v>
      </c>
      <c r="E5463" s="6">
        <v>2365.7399999999998</v>
      </c>
      <c r="F5463" t="str">
        <f t="shared" si="340"/>
        <v>Sept 18</v>
      </c>
      <c r="G5463">
        <f t="shared" si="343"/>
        <v>5462</v>
      </c>
      <c r="H5463" t="str">
        <f t="shared" si="341"/>
        <v/>
      </c>
      <c r="I5463" t="str">
        <f t="shared" si="342"/>
        <v/>
      </c>
    </row>
    <row r="5464" spans="1:9" ht="15" thickBot="1" x14ac:dyDescent="0.35">
      <c r="A5464" s="4" t="s">
        <v>36</v>
      </c>
      <c r="B5464" s="4" t="s">
        <v>18</v>
      </c>
      <c r="C5464" s="5">
        <v>43350</v>
      </c>
      <c r="E5464" s="6">
        <v>401.75</v>
      </c>
      <c r="F5464" t="str">
        <f t="shared" si="340"/>
        <v>Sept 18</v>
      </c>
      <c r="G5464">
        <f t="shared" si="343"/>
        <v>5463</v>
      </c>
      <c r="H5464" t="str">
        <f t="shared" si="341"/>
        <v/>
      </c>
      <c r="I5464" t="str">
        <f t="shared" si="342"/>
        <v/>
      </c>
    </row>
    <row r="5465" spans="1:9" ht="15" thickBot="1" x14ac:dyDescent="0.35">
      <c r="A5465" s="4" t="s">
        <v>371</v>
      </c>
      <c r="B5465" s="4" t="s">
        <v>8</v>
      </c>
      <c r="C5465" s="5">
        <v>43350</v>
      </c>
      <c r="E5465" s="6">
        <v>1007.69</v>
      </c>
      <c r="F5465" t="str">
        <f t="shared" si="340"/>
        <v>Sept 18</v>
      </c>
      <c r="G5465">
        <f t="shared" si="343"/>
        <v>5464</v>
      </c>
      <c r="H5465" t="str">
        <f t="shared" si="341"/>
        <v/>
      </c>
      <c r="I5465" t="str">
        <f t="shared" si="342"/>
        <v/>
      </c>
    </row>
    <row r="5466" spans="1:9" ht="15" thickBot="1" x14ac:dyDescent="0.35">
      <c r="A5466" s="4" t="s">
        <v>146</v>
      </c>
      <c r="B5466" s="4" t="s">
        <v>8</v>
      </c>
      <c r="C5466" s="5">
        <v>43350</v>
      </c>
      <c r="E5466" s="6">
        <v>1137.1600000000001</v>
      </c>
      <c r="F5466" t="str">
        <f t="shared" si="340"/>
        <v>Sept 18</v>
      </c>
      <c r="G5466">
        <f t="shared" si="343"/>
        <v>5465</v>
      </c>
      <c r="H5466" t="str">
        <f t="shared" si="341"/>
        <v/>
      </c>
      <c r="I5466" t="str">
        <f t="shared" si="342"/>
        <v/>
      </c>
    </row>
    <row r="5467" spans="1:9" ht="15" thickBot="1" x14ac:dyDescent="0.35">
      <c r="A5467" s="4" t="s">
        <v>475</v>
      </c>
      <c r="B5467" s="4" t="s">
        <v>171</v>
      </c>
      <c r="C5467" s="5">
        <v>43350</v>
      </c>
      <c r="E5467" s="6">
        <v>8332.5</v>
      </c>
      <c r="F5467" t="str">
        <f t="shared" si="340"/>
        <v>Sept 18</v>
      </c>
      <c r="G5467">
        <f t="shared" si="343"/>
        <v>5466</v>
      </c>
      <c r="H5467" t="str">
        <f t="shared" si="341"/>
        <v/>
      </c>
      <c r="I5467" t="str">
        <f t="shared" si="342"/>
        <v/>
      </c>
    </row>
    <row r="5468" spans="1:9" ht="15" thickBot="1" x14ac:dyDescent="0.35">
      <c r="A5468" s="4" t="s">
        <v>281</v>
      </c>
      <c r="B5468" s="4" t="s">
        <v>12</v>
      </c>
      <c r="C5468" s="5">
        <v>43350</v>
      </c>
      <c r="E5468" s="6">
        <v>63.34</v>
      </c>
      <c r="F5468" t="str">
        <f t="shared" si="340"/>
        <v>Sept 18</v>
      </c>
      <c r="G5468">
        <f t="shared" si="343"/>
        <v>5467</v>
      </c>
      <c r="H5468" t="str">
        <f t="shared" si="341"/>
        <v/>
      </c>
      <c r="I5468" t="str">
        <f t="shared" si="342"/>
        <v/>
      </c>
    </row>
    <row r="5469" spans="1:9" ht="15" thickBot="1" x14ac:dyDescent="0.35">
      <c r="A5469" s="4" t="s">
        <v>335</v>
      </c>
      <c r="B5469" s="4" t="s">
        <v>102</v>
      </c>
      <c r="C5469" s="5">
        <v>43350</v>
      </c>
      <c r="E5469" s="6">
        <v>2595.0500000000002</v>
      </c>
      <c r="F5469" t="str">
        <f t="shared" si="340"/>
        <v>Sept 18</v>
      </c>
      <c r="G5469">
        <f t="shared" si="343"/>
        <v>5468</v>
      </c>
      <c r="H5469" t="str">
        <f t="shared" si="341"/>
        <v/>
      </c>
      <c r="I5469" t="str">
        <f t="shared" si="342"/>
        <v/>
      </c>
    </row>
    <row r="5470" spans="1:9" ht="15" thickBot="1" x14ac:dyDescent="0.35">
      <c r="A5470" s="4" t="s">
        <v>41</v>
      </c>
      <c r="B5470" s="4" t="s">
        <v>127</v>
      </c>
      <c r="C5470" s="5">
        <v>43350</v>
      </c>
      <c r="E5470" s="6">
        <v>34.950000000000003</v>
      </c>
      <c r="F5470" t="str">
        <f t="shared" si="340"/>
        <v>Sept 18</v>
      </c>
      <c r="G5470">
        <f t="shared" si="343"/>
        <v>5469</v>
      </c>
      <c r="H5470" t="str">
        <f t="shared" si="341"/>
        <v/>
      </c>
      <c r="I5470" t="str">
        <f t="shared" si="342"/>
        <v/>
      </c>
    </row>
    <row r="5471" spans="1:9" ht="15" thickBot="1" x14ac:dyDescent="0.35">
      <c r="A5471" s="4" t="s">
        <v>41</v>
      </c>
      <c r="B5471" s="4" t="s">
        <v>8</v>
      </c>
      <c r="C5471" s="5">
        <v>43350</v>
      </c>
      <c r="E5471" s="6">
        <v>145.88999999999999</v>
      </c>
      <c r="F5471" t="str">
        <f t="shared" si="340"/>
        <v>Sept 18</v>
      </c>
      <c r="G5471">
        <f t="shared" si="343"/>
        <v>5470</v>
      </c>
      <c r="H5471" t="str">
        <f t="shared" si="341"/>
        <v/>
      </c>
      <c r="I5471" t="str">
        <f t="shared" si="342"/>
        <v/>
      </c>
    </row>
    <row r="5472" spans="1:9" ht="15" thickBot="1" x14ac:dyDescent="0.35">
      <c r="A5472" s="4" t="s">
        <v>42</v>
      </c>
      <c r="B5472" s="4" t="s">
        <v>43</v>
      </c>
      <c r="C5472" s="5">
        <v>43350</v>
      </c>
      <c r="E5472" s="6">
        <v>233</v>
      </c>
      <c r="F5472" t="str">
        <f t="shared" si="340"/>
        <v>Sept 18</v>
      </c>
      <c r="G5472">
        <f t="shared" si="343"/>
        <v>5471</v>
      </c>
      <c r="H5472" t="str">
        <f t="shared" si="341"/>
        <v/>
      </c>
      <c r="I5472" t="str">
        <f t="shared" si="342"/>
        <v/>
      </c>
    </row>
    <row r="5473" spans="1:9" ht="15" thickBot="1" x14ac:dyDescent="0.35">
      <c r="A5473" s="4" t="s">
        <v>46</v>
      </c>
      <c r="B5473" s="4" t="s">
        <v>47</v>
      </c>
      <c r="C5473" s="5">
        <v>43350</v>
      </c>
      <c r="E5473" s="6">
        <v>3866.09</v>
      </c>
      <c r="F5473" t="str">
        <f t="shared" si="340"/>
        <v>Sept 18</v>
      </c>
      <c r="G5473">
        <f t="shared" si="343"/>
        <v>5472</v>
      </c>
      <c r="H5473" t="str">
        <f t="shared" si="341"/>
        <v/>
      </c>
      <c r="I5473" t="str">
        <f t="shared" si="342"/>
        <v/>
      </c>
    </row>
    <row r="5474" spans="1:9" ht="15" thickBot="1" x14ac:dyDescent="0.35">
      <c r="A5474" s="4" t="s">
        <v>199</v>
      </c>
      <c r="B5474" s="4" t="s">
        <v>16</v>
      </c>
      <c r="C5474" s="5">
        <v>43350</v>
      </c>
      <c r="E5474" s="6">
        <v>20.98</v>
      </c>
      <c r="F5474" t="str">
        <f t="shared" si="340"/>
        <v>Sept 18</v>
      </c>
      <c r="G5474">
        <f t="shared" si="343"/>
        <v>5473</v>
      </c>
      <c r="H5474" t="str">
        <f t="shared" si="341"/>
        <v/>
      </c>
      <c r="I5474" t="str">
        <f t="shared" si="342"/>
        <v/>
      </c>
    </row>
    <row r="5475" spans="1:9" ht="15" thickBot="1" x14ac:dyDescent="0.35">
      <c r="A5475" s="4" t="s">
        <v>544</v>
      </c>
      <c r="B5475" s="4" t="s">
        <v>14</v>
      </c>
      <c r="C5475" s="5">
        <v>43350</v>
      </c>
      <c r="E5475" s="6">
        <v>2181.1999999999998</v>
      </c>
      <c r="F5475" t="str">
        <f t="shared" si="340"/>
        <v>Sept 18</v>
      </c>
      <c r="G5475">
        <f t="shared" si="343"/>
        <v>5474</v>
      </c>
      <c r="H5475" t="str">
        <f t="shared" si="341"/>
        <v/>
      </c>
      <c r="I5475" t="str">
        <f t="shared" si="342"/>
        <v/>
      </c>
    </row>
    <row r="5476" spans="1:9" ht="15" thickBot="1" x14ac:dyDescent="0.35">
      <c r="A5476" s="4" t="s">
        <v>51</v>
      </c>
      <c r="B5476" s="4" t="s">
        <v>22</v>
      </c>
      <c r="C5476" s="5">
        <v>43350</v>
      </c>
      <c r="E5476" s="6">
        <v>140</v>
      </c>
      <c r="F5476" t="str">
        <f t="shared" si="340"/>
        <v>Sept 18</v>
      </c>
      <c r="G5476">
        <f t="shared" si="343"/>
        <v>5475</v>
      </c>
      <c r="H5476" t="str">
        <f t="shared" si="341"/>
        <v/>
      </c>
      <c r="I5476" t="str">
        <f t="shared" si="342"/>
        <v/>
      </c>
    </row>
    <row r="5477" spans="1:9" ht="15" thickBot="1" x14ac:dyDescent="0.35">
      <c r="A5477" s="4" t="s">
        <v>55</v>
      </c>
      <c r="B5477" s="4" t="s">
        <v>100</v>
      </c>
      <c r="C5477" s="5">
        <v>43350</v>
      </c>
      <c r="E5477" s="6">
        <v>6004.96</v>
      </c>
      <c r="F5477" t="str">
        <f t="shared" si="340"/>
        <v>Sept 18</v>
      </c>
      <c r="G5477">
        <f t="shared" si="343"/>
        <v>5476</v>
      </c>
      <c r="H5477" t="str">
        <f t="shared" si="341"/>
        <v/>
      </c>
      <c r="I5477" t="str">
        <f t="shared" si="342"/>
        <v/>
      </c>
    </row>
    <row r="5478" spans="1:9" ht="15" thickBot="1" x14ac:dyDescent="0.35">
      <c r="A5478" s="4" t="s">
        <v>55</v>
      </c>
      <c r="B5478" s="4" t="s">
        <v>14</v>
      </c>
      <c r="C5478" s="5">
        <v>43350</v>
      </c>
      <c r="E5478" s="6">
        <v>21560</v>
      </c>
      <c r="F5478" t="str">
        <f t="shared" si="340"/>
        <v>Sept 18</v>
      </c>
      <c r="G5478">
        <f t="shared" si="343"/>
        <v>5477</v>
      </c>
      <c r="H5478" t="str">
        <f t="shared" si="341"/>
        <v/>
      </c>
      <c r="I5478" t="str">
        <f t="shared" si="342"/>
        <v/>
      </c>
    </row>
    <row r="5479" spans="1:9" ht="15" thickBot="1" x14ac:dyDescent="0.35">
      <c r="A5479" s="4" t="s">
        <v>116</v>
      </c>
      <c r="B5479" s="4" t="s">
        <v>45</v>
      </c>
      <c r="C5479" s="5">
        <v>43350</v>
      </c>
      <c r="E5479" s="6">
        <v>2131.5500000000002</v>
      </c>
      <c r="F5479" t="str">
        <f t="shared" si="340"/>
        <v>Sept 18</v>
      </c>
      <c r="G5479">
        <f t="shared" si="343"/>
        <v>5478</v>
      </c>
      <c r="H5479" t="str">
        <f t="shared" si="341"/>
        <v/>
      </c>
      <c r="I5479" t="str">
        <f t="shared" si="342"/>
        <v/>
      </c>
    </row>
    <row r="5480" spans="1:9" ht="15" thickBot="1" x14ac:dyDescent="0.35">
      <c r="A5480" s="4" t="s">
        <v>56</v>
      </c>
      <c r="B5480" s="4" t="s">
        <v>12</v>
      </c>
      <c r="C5480" s="5">
        <v>43350</v>
      </c>
      <c r="E5480" s="6">
        <v>191.2</v>
      </c>
      <c r="F5480" t="str">
        <f t="shared" si="340"/>
        <v>Sept 18</v>
      </c>
      <c r="G5480">
        <f t="shared" si="343"/>
        <v>5479</v>
      </c>
      <c r="H5480" t="str">
        <f t="shared" si="341"/>
        <v/>
      </c>
      <c r="I5480" t="str">
        <f t="shared" si="342"/>
        <v/>
      </c>
    </row>
    <row r="5481" spans="1:9" ht="15" thickBot="1" x14ac:dyDescent="0.35">
      <c r="A5481" s="4" t="s">
        <v>57</v>
      </c>
      <c r="B5481" s="4" t="s">
        <v>8</v>
      </c>
      <c r="C5481" s="5">
        <v>43350</v>
      </c>
      <c r="E5481" s="6">
        <v>331.19</v>
      </c>
      <c r="F5481" t="str">
        <f t="shared" si="340"/>
        <v>Sept 18</v>
      </c>
      <c r="G5481">
        <f t="shared" si="343"/>
        <v>5480</v>
      </c>
      <c r="H5481" t="str">
        <f t="shared" si="341"/>
        <v/>
      </c>
      <c r="I5481" t="str">
        <f t="shared" si="342"/>
        <v/>
      </c>
    </row>
    <row r="5482" spans="1:9" ht="15" thickBot="1" x14ac:dyDescent="0.35">
      <c r="A5482" s="4" t="s">
        <v>58</v>
      </c>
      <c r="B5482" s="4" t="s">
        <v>18</v>
      </c>
      <c r="C5482" s="5">
        <v>43350</v>
      </c>
      <c r="E5482" s="6">
        <v>1735.13</v>
      </c>
      <c r="F5482" t="str">
        <f t="shared" si="340"/>
        <v>Sept 18</v>
      </c>
      <c r="G5482">
        <f t="shared" si="343"/>
        <v>5481</v>
      </c>
      <c r="H5482" t="str">
        <f t="shared" si="341"/>
        <v/>
      </c>
      <c r="I5482" t="str">
        <f t="shared" si="342"/>
        <v/>
      </c>
    </row>
    <row r="5483" spans="1:9" ht="15" thickBot="1" x14ac:dyDescent="0.35">
      <c r="A5483" s="4" t="s">
        <v>63</v>
      </c>
      <c r="B5483" s="4" t="s">
        <v>22</v>
      </c>
      <c r="C5483" s="5">
        <v>43350</v>
      </c>
      <c r="E5483" s="6">
        <v>1450</v>
      </c>
      <c r="F5483" t="str">
        <f t="shared" si="340"/>
        <v>Sept 18</v>
      </c>
      <c r="G5483">
        <f t="shared" si="343"/>
        <v>5482</v>
      </c>
      <c r="H5483" t="str">
        <f t="shared" si="341"/>
        <v/>
      </c>
      <c r="I5483" t="str">
        <f t="shared" si="342"/>
        <v/>
      </c>
    </row>
    <row r="5484" spans="1:9" ht="15" thickBot="1" x14ac:dyDescent="0.35">
      <c r="A5484" s="4" t="s">
        <v>120</v>
      </c>
      <c r="B5484" s="4" t="s">
        <v>12</v>
      </c>
      <c r="C5484" s="5">
        <v>43350</v>
      </c>
      <c r="E5484" s="6">
        <v>96</v>
      </c>
      <c r="F5484" t="str">
        <f t="shared" si="340"/>
        <v>Sept 18</v>
      </c>
      <c r="G5484">
        <f t="shared" si="343"/>
        <v>5483</v>
      </c>
      <c r="H5484" t="str">
        <f t="shared" si="341"/>
        <v/>
      </c>
      <c r="I5484" t="str">
        <f t="shared" si="342"/>
        <v/>
      </c>
    </row>
    <row r="5485" spans="1:9" ht="15" thickBot="1" x14ac:dyDescent="0.35">
      <c r="A5485" s="4" t="s">
        <v>211</v>
      </c>
      <c r="B5485" s="4" t="s">
        <v>212</v>
      </c>
      <c r="C5485" s="5">
        <v>43350</v>
      </c>
      <c r="E5485" s="6">
        <v>125</v>
      </c>
      <c r="F5485" t="str">
        <f t="shared" si="340"/>
        <v>Sept 18</v>
      </c>
      <c r="G5485">
        <f t="shared" si="343"/>
        <v>5484</v>
      </c>
      <c r="H5485" t="str">
        <f t="shared" si="341"/>
        <v/>
      </c>
      <c r="I5485" t="str">
        <f t="shared" si="342"/>
        <v/>
      </c>
    </row>
    <row r="5486" spans="1:9" ht="15" thickBot="1" x14ac:dyDescent="0.35">
      <c r="A5486" s="4" t="s">
        <v>387</v>
      </c>
      <c r="B5486" s="4" t="s">
        <v>45</v>
      </c>
      <c r="C5486" s="5">
        <v>43350</v>
      </c>
      <c r="E5486" s="6">
        <v>2400</v>
      </c>
      <c r="F5486" t="str">
        <f t="shared" si="340"/>
        <v>Sept 18</v>
      </c>
      <c r="G5486">
        <f t="shared" si="343"/>
        <v>5485</v>
      </c>
      <c r="H5486" t="str">
        <f t="shared" si="341"/>
        <v/>
      </c>
      <c r="I5486" t="str">
        <f t="shared" si="342"/>
        <v/>
      </c>
    </row>
    <row r="5487" spans="1:9" ht="15" thickBot="1" x14ac:dyDescent="0.35">
      <c r="A5487" s="4" t="s">
        <v>193</v>
      </c>
      <c r="B5487" s="4" t="s">
        <v>18</v>
      </c>
      <c r="C5487" s="5">
        <v>43350</v>
      </c>
      <c r="E5487" s="6">
        <v>42.48</v>
      </c>
      <c r="F5487" t="str">
        <f t="shared" si="340"/>
        <v>Sept 18</v>
      </c>
      <c r="G5487">
        <f t="shared" si="343"/>
        <v>5486</v>
      </c>
      <c r="H5487" t="str">
        <f t="shared" si="341"/>
        <v/>
      </c>
      <c r="I5487" t="str">
        <f t="shared" si="342"/>
        <v/>
      </c>
    </row>
    <row r="5488" spans="1:9" ht="15" thickBot="1" x14ac:dyDescent="0.35">
      <c r="A5488" s="4" t="s">
        <v>71</v>
      </c>
      <c r="B5488" s="4" t="s">
        <v>12</v>
      </c>
      <c r="C5488" s="5">
        <v>43350</v>
      </c>
      <c r="E5488" s="6">
        <v>247.4</v>
      </c>
      <c r="F5488" t="str">
        <f t="shared" si="340"/>
        <v>Sept 18</v>
      </c>
      <c r="G5488">
        <f t="shared" si="343"/>
        <v>5487</v>
      </c>
      <c r="H5488" t="str">
        <f t="shared" si="341"/>
        <v/>
      </c>
      <c r="I5488" t="str">
        <f t="shared" si="342"/>
        <v/>
      </c>
    </row>
    <row r="5489" spans="1:9" ht="15" thickBot="1" x14ac:dyDescent="0.35">
      <c r="A5489" s="4" t="s">
        <v>547</v>
      </c>
      <c r="B5489" s="4" t="s">
        <v>81</v>
      </c>
      <c r="C5489" s="5">
        <v>43350</v>
      </c>
      <c r="E5489" s="6">
        <v>61</v>
      </c>
      <c r="F5489" t="str">
        <f t="shared" si="340"/>
        <v>Sept 18</v>
      </c>
      <c r="G5489">
        <f t="shared" si="343"/>
        <v>5488</v>
      </c>
      <c r="H5489" t="str">
        <f t="shared" si="341"/>
        <v/>
      </c>
      <c r="I5489" t="str">
        <f t="shared" si="342"/>
        <v/>
      </c>
    </row>
    <row r="5490" spans="1:9" ht="15" thickBot="1" x14ac:dyDescent="0.35">
      <c r="A5490" s="4" t="s">
        <v>380</v>
      </c>
      <c r="B5490" s="4" t="s">
        <v>8</v>
      </c>
      <c r="C5490" s="5">
        <v>43350</v>
      </c>
      <c r="E5490" s="6">
        <v>610.79999999999995</v>
      </c>
      <c r="F5490" t="str">
        <f t="shared" si="340"/>
        <v>Sept 18</v>
      </c>
      <c r="G5490">
        <f t="shared" si="343"/>
        <v>5489</v>
      </c>
      <c r="H5490" t="str">
        <f t="shared" si="341"/>
        <v/>
      </c>
      <c r="I5490" t="str">
        <f t="shared" si="342"/>
        <v/>
      </c>
    </row>
    <row r="5491" spans="1:9" ht="15" thickBot="1" x14ac:dyDescent="0.35">
      <c r="A5491" s="4" t="s">
        <v>440</v>
      </c>
      <c r="B5491" s="4" t="s">
        <v>148</v>
      </c>
      <c r="C5491" s="5">
        <v>43350</v>
      </c>
      <c r="E5491" s="6">
        <v>500</v>
      </c>
      <c r="F5491" t="str">
        <f t="shared" si="340"/>
        <v>Sept 18</v>
      </c>
      <c r="G5491">
        <f t="shared" si="343"/>
        <v>5490</v>
      </c>
      <c r="H5491" t="str">
        <f t="shared" si="341"/>
        <v/>
      </c>
      <c r="I5491" t="str">
        <f t="shared" si="342"/>
        <v/>
      </c>
    </row>
    <row r="5492" spans="1:9" ht="15" thickBot="1" x14ac:dyDescent="0.35">
      <c r="A5492" s="4" t="s">
        <v>72</v>
      </c>
      <c r="B5492" s="4" t="s">
        <v>73</v>
      </c>
      <c r="C5492" s="5">
        <v>43350</v>
      </c>
      <c r="E5492" s="6">
        <v>25415.38</v>
      </c>
      <c r="F5492" t="str">
        <f t="shared" si="340"/>
        <v>Sept 18</v>
      </c>
      <c r="G5492">
        <f t="shared" si="343"/>
        <v>5491</v>
      </c>
      <c r="H5492" t="str">
        <f t="shared" si="341"/>
        <v/>
      </c>
      <c r="I5492" t="str">
        <f t="shared" si="342"/>
        <v/>
      </c>
    </row>
    <row r="5493" spans="1:9" ht="15" thickBot="1" x14ac:dyDescent="0.35">
      <c r="A5493" s="4" t="s">
        <v>74</v>
      </c>
      <c r="B5493" s="4" t="s">
        <v>35</v>
      </c>
      <c r="C5493" s="5">
        <v>43350</v>
      </c>
      <c r="E5493" s="6">
        <v>48.62</v>
      </c>
      <c r="F5493" t="str">
        <f t="shared" si="340"/>
        <v>Sept 18</v>
      </c>
      <c r="G5493">
        <f t="shared" si="343"/>
        <v>5492</v>
      </c>
      <c r="H5493" t="str">
        <f t="shared" si="341"/>
        <v/>
      </c>
      <c r="I5493" t="str">
        <f t="shared" si="342"/>
        <v/>
      </c>
    </row>
    <row r="5494" spans="1:9" ht="15" thickBot="1" x14ac:dyDescent="0.35">
      <c r="A5494" s="4" t="s">
        <v>75</v>
      </c>
      <c r="B5494" s="4" t="s">
        <v>14</v>
      </c>
      <c r="C5494" s="5">
        <v>43350</v>
      </c>
      <c r="E5494" s="6">
        <v>7100</v>
      </c>
      <c r="F5494" t="str">
        <f t="shared" si="340"/>
        <v>Sept 18</v>
      </c>
      <c r="G5494">
        <f t="shared" si="343"/>
        <v>5493</v>
      </c>
      <c r="H5494" t="str">
        <f t="shared" si="341"/>
        <v/>
      </c>
      <c r="I5494" t="str">
        <f t="shared" si="342"/>
        <v/>
      </c>
    </row>
    <row r="5495" spans="1:9" ht="15" thickBot="1" x14ac:dyDescent="0.35">
      <c r="A5495" s="4" t="s">
        <v>420</v>
      </c>
      <c r="B5495" s="4" t="s">
        <v>43</v>
      </c>
      <c r="C5495" s="5">
        <v>43350</v>
      </c>
      <c r="E5495" s="6">
        <v>500</v>
      </c>
      <c r="F5495" t="str">
        <f t="shared" si="340"/>
        <v>Sept 18</v>
      </c>
      <c r="G5495">
        <f t="shared" si="343"/>
        <v>5494</v>
      </c>
      <c r="H5495" t="str">
        <f t="shared" si="341"/>
        <v/>
      </c>
      <c r="I5495" t="str">
        <f t="shared" si="342"/>
        <v/>
      </c>
    </row>
    <row r="5496" spans="1:9" ht="15" thickBot="1" x14ac:dyDescent="0.35">
      <c r="A5496" s="4" t="s">
        <v>165</v>
      </c>
      <c r="B5496" s="4" t="s">
        <v>8</v>
      </c>
      <c r="C5496" s="5">
        <v>43350</v>
      </c>
      <c r="E5496" s="6">
        <v>8826.11</v>
      </c>
      <c r="F5496" t="str">
        <f t="shared" si="340"/>
        <v>Sept 18</v>
      </c>
      <c r="G5496">
        <f t="shared" si="343"/>
        <v>5495</v>
      </c>
      <c r="H5496" t="str">
        <f t="shared" si="341"/>
        <v/>
      </c>
      <c r="I5496" t="str">
        <f t="shared" si="342"/>
        <v/>
      </c>
    </row>
    <row r="5497" spans="1:9" ht="15" thickBot="1" x14ac:dyDescent="0.35">
      <c r="A5497" s="4" t="s">
        <v>535</v>
      </c>
      <c r="B5497" s="4" t="s">
        <v>28</v>
      </c>
      <c r="C5497" s="5">
        <v>43350</v>
      </c>
      <c r="E5497" s="6">
        <v>139298</v>
      </c>
      <c r="F5497" t="str">
        <f t="shared" si="340"/>
        <v>Sept 18</v>
      </c>
      <c r="G5497">
        <f t="shared" si="343"/>
        <v>5496</v>
      </c>
      <c r="H5497" t="str">
        <f t="shared" si="341"/>
        <v/>
      </c>
      <c r="I5497" t="str">
        <f t="shared" si="342"/>
        <v/>
      </c>
    </row>
    <row r="5498" spans="1:9" ht="15" thickBot="1" x14ac:dyDescent="0.35">
      <c r="A5498" s="4" t="s">
        <v>535</v>
      </c>
      <c r="B5498" s="4" t="s">
        <v>50</v>
      </c>
      <c r="C5498" s="5">
        <v>43350</v>
      </c>
      <c r="E5498" s="6">
        <v>-6964.9</v>
      </c>
      <c r="F5498" t="str">
        <f t="shared" si="340"/>
        <v>Sept 18</v>
      </c>
      <c r="G5498">
        <f t="shared" si="343"/>
        <v>5497</v>
      </c>
      <c r="H5498" t="str">
        <f t="shared" si="341"/>
        <v/>
      </c>
      <c r="I5498" t="str">
        <f t="shared" si="342"/>
        <v/>
      </c>
    </row>
    <row r="5499" spans="1:9" ht="15" thickBot="1" x14ac:dyDescent="0.35">
      <c r="A5499" s="4" t="s">
        <v>84</v>
      </c>
      <c r="B5499" s="4" t="s">
        <v>85</v>
      </c>
      <c r="C5499" s="5">
        <v>43350</v>
      </c>
      <c r="E5499" s="6">
        <v>673.05</v>
      </c>
      <c r="F5499" t="str">
        <f t="shared" si="340"/>
        <v>Sept 18</v>
      </c>
      <c r="G5499">
        <f t="shared" si="343"/>
        <v>5498</v>
      </c>
      <c r="H5499" t="str">
        <f t="shared" si="341"/>
        <v/>
      </c>
      <c r="I5499" t="str">
        <f t="shared" si="342"/>
        <v/>
      </c>
    </row>
    <row r="5500" spans="1:9" ht="15" thickBot="1" x14ac:dyDescent="0.35">
      <c r="A5500" s="4" t="s">
        <v>125</v>
      </c>
      <c r="B5500" s="4" t="s">
        <v>22</v>
      </c>
      <c r="C5500" s="5">
        <v>43350</v>
      </c>
      <c r="E5500" s="6">
        <v>477.21</v>
      </c>
      <c r="F5500" t="str">
        <f t="shared" si="340"/>
        <v>Sept 18</v>
      </c>
      <c r="G5500">
        <f t="shared" si="343"/>
        <v>5499</v>
      </c>
      <c r="H5500" t="str">
        <f t="shared" si="341"/>
        <v/>
      </c>
      <c r="I5500" t="str">
        <f t="shared" si="342"/>
        <v/>
      </c>
    </row>
    <row r="5501" spans="1:9" ht="15" thickBot="1" x14ac:dyDescent="0.35">
      <c r="A5501" s="4" t="s">
        <v>128</v>
      </c>
      <c r="B5501" s="4" t="s">
        <v>89</v>
      </c>
      <c r="C5501" s="5">
        <v>43357</v>
      </c>
      <c r="E5501" s="6">
        <v>7745.45</v>
      </c>
      <c r="F5501" t="str">
        <f t="shared" si="340"/>
        <v>Sept 18</v>
      </c>
      <c r="G5501">
        <f t="shared" si="343"/>
        <v>5500</v>
      </c>
      <c r="H5501" t="str">
        <f t="shared" si="341"/>
        <v/>
      </c>
      <c r="I5501" t="str">
        <f t="shared" si="342"/>
        <v/>
      </c>
    </row>
    <row r="5502" spans="1:9" ht="15" thickBot="1" x14ac:dyDescent="0.35">
      <c r="A5502" s="4" t="s">
        <v>172</v>
      </c>
      <c r="B5502" s="4" t="s">
        <v>8</v>
      </c>
      <c r="C5502" s="5">
        <v>43357</v>
      </c>
      <c r="E5502" s="6">
        <v>56.4</v>
      </c>
      <c r="F5502" t="str">
        <f t="shared" si="340"/>
        <v>Sept 18</v>
      </c>
      <c r="G5502">
        <f t="shared" si="343"/>
        <v>5501</v>
      </c>
      <c r="H5502" t="str">
        <f t="shared" si="341"/>
        <v/>
      </c>
      <c r="I5502" t="str">
        <f t="shared" si="342"/>
        <v/>
      </c>
    </row>
    <row r="5503" spans="1:9" ht="15" thickBot="1" x14ac:dyDescent="0.35">
      <c r="A5503" s="4" t="s">
        <v>7</v>
      </c>
      <c r="B5503" s="4" t="s">
        <v>127</v>
      </c>
      <c r="C5503" s="5">
        <v>43357</v>
      </c>
      <c r="E5503" s="6">
        <v>102.5</v>
      </c>
      <c r="F5503" t="str">
        <f t="shared" si="340"/>
        <v>Sept 18</v>
      </c>
      <c r="G5503">
        <f t="shared" si="343"/>
        <v>5502</v>
      </c>
      <c r="H5503" t="str">
        <f t="shared" si="341"/>
        <v/>
      </c>
      <c r="I5503" t="str">
        <f t="shared" si="342"/>
        <v/>
      </c>
    </row>
    <row r="5504" spans="1:9" ht="15" thickBot="1" x14ac:dyDescent="0.35">
      <c r="A5504" s="4" t="s">
        <v>312</v>
      </c>
      <c r="B5504" s="4" t="s">
        <v>16</v>
      </c>
      <c r="C5504" s="5">
        <v>43357</v>
      </c>
      <c r="E5504" s="6">
        <v>24.25</v>
      </c>
      <c r="F5504" t="str">
        <f t="shared" si="340"/>
        <v>Sept 18</v>
      </c>
      <c r="G5504">
        <f t="shared" si="343"/>
        <v>5503</v>
      </c>
      <c r="H5504" t="str">
        <f t="shared" si="341"/>
        <v/>
      </c>
      <c r="I5504" t="str">
        <f t="shared" si="342"/>
        <v/>
      </c>
    </row>
    <row r="5505" spans="1:9" ht="15" thickBot="1" x14ac:dyDescent="0.35">
      <c r="A5505" s="4" t="s">
        <v>10</v>
      </c>
      <c r="B5505" s="4" t="s">
        <v>127</v>
      </c>
      <c r="C5505" s="5">
        <v>43357</v>
      </c>
      <c r="E5505" s="6">
        <v>319.37</v>
      </c>
      <c r="F5505" t="str">
        <f t="shared" si="340"/>
        <v>Sept 18</v>
      </c>
      <c r="G5505">
        <f t="shared" si="343"/>
        <v>5504</v>
      </c>
      <c r="H5505" t="str">
        <f t="shared" si="341"/>
        <v/>
      </c>
      <c r="I5505" t="str">
        <f t="shared" si="342"/>
        <v/>
      </c>
    </row>
    <row r="5506" spans="1:9" ht="15" thickBot="1" x14ac:dyDescent="0.35">
      <c r="A5506" s="4" t="s">
        <v>10</v>
      </c>
      <c r="B5506" s="4" t="s">
        <v>11</v>
      </c>
      <c r="C5506" s="5">
        <v>43357</v>
      </c>
      <c r="E5506" s="6">
        <v>333.09</v>
      </c>
      <c r="F5506" t="str">
        <f t="shared" si="340"/>
        <v>Sept 18</v>
      </c>
      <c r="G5506">
        <f t="shared" si="343"/>
        <v>5505</v>
      </c>
      <c r="H5506" t="str">
        <f t="shared" si="341"/>
        <v/>
      </c>
      <c r="I5506" t="str">
        <f t="shared" si="342"/>
        <v/>
      </c>
    </row>
    <row r="5507" spans="1:9" ht="15" thickBot="1" x14ac:dyDescent="0.35">
      <c r="A5507" s="4" t="s">
        <v>313</v>
      </c>
      <c r="B5507" s="4" t="s">
        <v>314</v>
      </c>
      <c r="C5507" s="5">
        <v>43357</v>
      </c>
      <c r="E5507" s="6">
        <v>321294.75</v>
      </c>
      <c r="F5507" t="str">
        <f t="shared" ref="F5507:F5570" si="344">IF(C5507&lt;=$R$1,$Q$1,IF(C5507&lt;=$R$2,$Q$2,IF(C5507&lt;=$R$3,$Q$3,IF(C5507&lt;=$R$4,$Q$4,IF(C5507&lt;=$R$5,$Q$5,IF(C5507&lt;=$R$6,$Q$6,IF(C5507&lt;=$R$7,$Q$7,IF(C5507&lt;=$R$8,$Q$8,IF(C5507&lt;=$R$9,$Q$9,IF(C5507&lt;=$R$10,$Q$10,IF(C5507&lt;=$R$11,$Q$11,IF(C5507&lt;=$R$12,$Q$12,IF(C5507&lt;=$R$13,$Q$13,IF(C5507&lt;=$R$14,$Q$14,IF(C5507&lt;=$R$15,$Q$15,IF(C5507&lt;=$R$16,$Q$16,IF(C5507&lt;=$R$17,$Q$17,IF(C5507&lt;=$R$18,$Q$18,IF(C5507&lt;=$R$19,$Q$19,IF(C5507&lt;=$R$20,$Q$20,IF(C5507&lt;=$R$21,$Q$21,IF(C5507&lt;=$R$22,$Q$22,IF(C5507&lt;=$R$23,$Q$23,IF(C5507&lt;=$R$24,$Q$24,IF(C5507&lt;=$R$25,$Q$25,IF(C5507&lt;=$R$26,$Q$26,IF(C5507&lt;=$R$27,$Q$27,IF(C5507&lt;=$R$28,$Q$28,IF(C5507&lt;=$R$29,$Q$29,IF(C5507&lt;=$R$30,$Q$30,IF(C5507&lt;=$R$31,$Q$31,IF(C5507&lt;=$R$32,$Q$32,IF(C5507&lt;=$R$33,$Q$33,IF(C5507&lt;=$R$34,$Q$34,IF(C5507&lt;=$R$35,$Q$35,IF(C5507&lt;=$R$36,$Q$36,""))))))))))))))))))))))))))))))))))))</f>
        <v>Sept 18</v>
      </c>
      <c r="G5507">
        <f t="shared" si="343"/>
        <v>5506</v>
      </c>
      <c r="H5507" t="str">
        <f t="shared" ref="H5507:H5570" si="345">IF(F5507=$J$1,G5507,"")</f>
        <v/>
      </c>
      <c r="I5507" t="str">
        <f t="shared" ref="I5507:I5570" si="346">IFERROR(SMALL($H$2:$H$8586,G5507),"")</f>
        <v/>
      </c>
    </row>
    <row r="5508" spans="1:9" ht="15" thickBot="1" x14ac:dyDescent="0.35">
      <c r="A5508" s="4" t="s">
        <v>313</v>
      </c>
      <c r="B5508" s="4" t="s">
        <v>433</v>
      </c>
      <c r="C5508" s="5">
        <v>43357</v>
      </c>
      <c r="E5508" s="6">
        <v>1075000</v>
      </c>
      <c r="F5508" t="str">
        <f t="shared" si="344"/>
        <v>Sept 18</v>
      </c>
      <c r="G5508">
        <f t="shared" ref="G5508:G5571" si="347">1+G5507</f>
        <v>5507</v>
      </c>
      <c r="H5508" t="str">
        <f t="shared" si="345"/>
        <v/>
      </c>
      <c r="I5508" t="str">
        <f t="shared" si="346"/>
        <v/>
      </c>
    </row>
    <row r="5509" spans="1:9" ht="15" thickBot="1" x14ac:dyDescent="0.35">
      <c r="A5509" s="4" t="s">
        <v>315</v>
      </c>
      <c r="B5509" s="4" t="s">
        <v>314</v>
      </c>
      <c r="C5509" s="5">
        <v>43357</v>
      </c>
      <c r="E5509" s="6">
        <v>199934.83</v>
      </c>
      <c r="F5509" t="str">
        <f t="shared" si="344"/>
        <v>Sept 18</v>
      </c>
      <c r="G5509">
        <f t="shared" si="347"/>
        <v>5508</v>
      </c>
      <c r="H5509" t="str">
        <f t="shared" si="345"/>
        <v/>
      </c>
      <c r="I5509" t="str">
        <f t="shared" si="346"/>
        <v/>
      </c>
    </row>
    <row r="5510" spans="1:9" ht="15" thickBot="1" x14ac:dyDescent="0.35">
      <c r="A5510" s="4" t="s">
        <v>315</v>
      </c>
      <c r="B5510" s="4" t="s">
        <v>433</v>
      </c>
      <c r="C5510" s="5">
        <v>43357</v>
      </c>
      <c r="E5510" s="6">
        <v>645000</v>
      </c>
      <c r="F5510" t="str">
        <f t="shared" si="344"/>
        <v>Sept 18</v>
      </c>
      <c r="G5510">
        <f t="shared" si="347"/>
        <v>5509</v>
      </c>
      <c r="H5510" t="str">
        <f t="shared" si="345"/>
        <v/>
      </c>
      <c r="I5510" t="str">
        <f t="shared" si="346"/>
        <v/>
      </c>
    </row>
    <row r="5511" spans="1:9" ht="15" thickBot="1" x14ac:dyDescent="0.35">
      <c r="A5511" s="4" t="s">
        <v>133</v>
      </c>
      <c r="B5511" s="4" t="s">
        <v>70</v>
      </c>
      <c r="C5511" s="5">
        <v>43357</v>
      </c>
      <c r="E5511" s="6">
        <v>298.44</v>
      </c>
      <c r="F5511" t="str">
        <f t="shared" si="344"/>
        <v>Sept 18</v>
      </c>
      <c r="G5511">
        <f t="shared" si="347"/>
        <v>5510</v>
      </c>
      <c r="H5511" t="str">
        <f t="shared" si="345"/>
        <v/>
      </c>
      <c r="I5511" t="str">
        <f t="shared" si="346"/>
        <v/>
      </c>
    </row>
    <row r="5512" spans="1:9" ht="15" thickBot="1" x14ac:dyDescent="0.35">
      <c r="A5512" s="4" t="s">
        <v>133</v>
      </c>
      <c r="B5512" s="4" t="s">
        <v>8</v>
      </c>
      <c r="C5512" s="5">
        <v>43357</v>
      </c>
      <c r="E5512" s="6">
        <v>607.45000000000005</v>
      </c>
      <c r="F5512" t="str">
        <f t="shared" si="344"/>
        <v>Sept 18</v>
      </c>
      <c r="G5512">
        <f t="shared" si="347"/>
        <v>5511</v>
      </c>
      <c r="H5512" t="str">
        <f t="shared" si="345"/>
        <v/>
      </c>
      <c r="I5512" t="str">
        <f t="shared" si="346"/>
        <v/>
      </c>
    </row>
    <row r="5513" spans="1:9" ht="15" thickBot="1" x14ac:dyDescent="0.35">
      <c r="A5513" s="4" t="s">
        <v>91</v>
      </c>
      <c r="B5513" s="4" t="s">
        <v>14</v>
      </c>
      <c r="C5513" s="5">
        <v>43357</v>
      </c>
      <c r="E5513" s="6">
        <v>26681</v>
      </c>
      <c r="F5513" t="str">
        <f t="shared" si="344"/>
        <v>Sept 18</v>
      </c>
      <c r="G5513">
        <f t="shared" si="347"/>
        <v>5512</v>
      </c>
      <c r="H5513" t="str">
        <f t="shared" si="345"/>
        <v/>
      </c>
      <c r="I5513" t="str">
        <f t="shared" si="346"/>
        <v/>
      </c>
    </row>
    <row r="5514" spans="1:9" ht="15" thickBot="1" x14ac:dyDescent="0.35">
      <c r="A5514" s="4" t="s">
        <v>174</v>
      </c>
      <c r="B5514" s="4" t="s">
        <v>22</v>
      </c>
      <c r="C5514" s="5">
        <v>43357</v>
      </c>
      <c r="E5514" s="6">
        <v>475</v>
      </c>
      <c r="F5514" t="str">
        <f t="shared" si="344"/>
        <v>Sept 18</v>
      </c>
      <c r="G5514">
        <f t="shared" si="347"/>
        <v>5513</v>
      </c>
      <c r="H5514" t="str">
        <f t="shared" si="345"/>
        <v/>
      </c>
      <c r="I5514" t="str">
        <f t="shared" si="346"/>
        <v/>
      </c>
    </row>
    <row r="5515" spans="1:9" ht="15" thickBot="1" x14ac:dyDescent="0.35">
      <c r="A5515" s="4" t="s">
        <v>17</v>
      </c>
      <c r="B5515" s="4" t="s">
        <v>25</v>
      </c>
      <c r="C5515" s="5">
        <v>43357</v>
      </c>
      <c r="E5515" s="6">
        <v>779.97</v>
      </c>
      <c r="F5515" t="str">
        <f t="shared" si="344"/>
        <v>Sept 18</v>
      </c>
      <c r="G5515">
        <f t="shared" si="347"/>
        <v>5514</v>
      </c>
      <c r="H5515" t="str">
        <f t="shared" si="345"/>
        <v/>
      </c>
      <c r="I5515" t="str">
        <f t="shared" si="346"/>
        <v/>
      </c>
    </row>
    <row r="5516" spans="1:9" ht="15" thickBot="1" x14ac:dyDescent="0.35">
      <c r="A5516" s="4" t="s">
        <v>17</v>
      </c>
      <c r="B5516" s="4" t="s">
        <v>18</v>
      </c>
      <c r="C5516" s="5">
        <v>43357</v>
      </c>
      <c r="E5516" s="6">
        <v>1292.1099999999999</v>
      </c>
      <c r="F5516" t="str">
        <f t="shared" si="344"/>
        <v>Sept 18</v>
      </c>
      <c r="G5516">
        <f t="shared" si="347"/>
        <v>5515</v>
      </c>
      <c r="H5516" t="str">
        <f t="shared" si="345"/>
        <v/>
      </c>
      <c r="I5516" t="str">
        <f t="shared" si="346"/>
        <v/>
      </c>
    </row>
    <row r="5517" spans="1:9" ht="15" thickBot="1" x14ac:dyDescent="0.35">
      <c r="A5517" s="4" t="s">
        <v>291</v>
      </c>
      <c r="B5517" s="4" t="s">
        <v>39</v>
      </c>
      <c r="C5517" s="5">
        <v>43357</v>
      </c>
      <c r="E5517" s="6">
        <v>475</v>
      </c>
      <c r="F5517" t="str">
        <f t="shared" si="344"/>
        <v>Sept 18</v>
      </c>
      <c r="G5517">
        <f t="shared" si="347"/>
        <v>5516</v>
      </c>
      <c r="H5517" t="str">
        <f t="shared" si="345"/>
        <v/>
      </c>
      <c r="I5517" t="str">
        <f t="shared" si="346"/>
        <v/>
      </c>
    </row>
    <row r="5518" spans="1:9" ht="15" thickBot="1" x14ac:dyDescent="0.35">
      <c r="A5518" s="4" t="s">
        <v>93</v>
      </c>
      <c r="B5518" s="4" t="s">
        <v>94</v>
      </c>
      <c r="C5518" s="5">
        <v>43357</v>
      </c>
      <c r="E5518" s="6">
        <v>43915.39</v>
      </c>
      <c r="F5518" t="str">
        <f t="shared" si="344"/>
        <v>Sept 18</v>
      </c>
      <c r="G5518">
        <f t="shared" si="347"/>
        <v>5517</v>
      </c>
      <c r="H5518" t="str">
        <f t="shared" si="345"/>
        <v/>
      </c>
      <c r="I5518" t="str">
        <f t="shared" si="346"/>
        <v/>
      </c>
    </row>
    <row r="5519" spans="1:9" ht="15" thickBot="1" x14ac:dyDescent="0.35">
      <c r="A5519" s="4" t="s">
        <v>93</v>
      </c>
      <c r="B5519" s="4" t="s">
        <v>95</v>
      </c>
      <c r="C5519" s="5">
        <v>43357</v>
      </c>
      <c r="E5519" s="6">
        <v>28685.68</v>
      </c>
      <c r="F5519" t="str">
        <f t="shared" si="344"/>
        <v>Sept 18</v>
      </c>
      <c r="G5519">
        <f t="shared" si="347"/>
        <v>5518</v>
      </c>
      <c r="H5519" t="str">
        <f t="shared" si="345"/>
        <v/>
      </c>
      <c r="I5519" t="str">
        <f t="shared" si="346"/>
        <v/>
      </c>
    </row>
    <row r="5520" spans="1:9" ht="15" thickBot="1" x14ac:dyDescent="0.35">
      <c r="A5520" s="4" t="s">
        <v>19</v>
      </c>
      <c r="B5520" s="4" t="s">
        <v>20</v>
      </c>
      <c r="C5520" s="5">
        <v>43357</v>
      </c>
      <c r="E5520" s="6">
        <v>4428.1400000000003</v>
      </c>
      <c r="F5520" t="str">
        <f t="shared" si="344"/>
        <v>Sept 18</v>
      </c>
      <c r="G5520">
        <f t="shared" si="347"/>
        <v>5519</v>
      </c>
      <c r="H5520" t="str">
        <f t="shared" si="345"/>
        <v/>
      </c>
      <c r="I5520" t="str">
        <f t="shared" si="346"/>
        <v/>
      </c>
    </row>
    <row r="5521" spans="1:9" ht="15" thickBot="1" x14ac:dyDescent="0.35">
      <c r="A5521" s="4" t="s">
        <v>548</v>
      </c>
      <c r="B5521" s="4" t="s">
        <v>28</v>
      </c>
      <c r="C5521" s="5">
        <v>43357</v>
      </c>
      <c r="E5521" s="6">
        <v>3342.63</v>
      </c>
      <c r="F5521" t="str">
        <f t="shared" si="344"/>
        <v>Sept 18</v>
      </c>
      <c r="G5521">
        <f t="shared" si="347"/>
        <v>5520</v>
      </c>
      <c r="H5521" t="str">
        <f t="shared" si="345"/>
        <v/>
      </c>
      <c r="I5521" t="str">
        <f t="shared" si="346"/>
        <v/>
      </c>
    </row>
    <row r="5522" spans="1:9" ht="15" thickBot="1" x14ac:dyDescent="0.35">
      <c r="A5522" s="4" t="s">
        <v>140</v>
      </c>
      <c r="B5522" s="4" t="s">
        <v>141</v>
      </c>
      <c r="C5522" s="5">
        <v>43357</v>
      </c>
      <c r="E5522" s="6">
        <v>5215.3</v>
      </c>
      <c r="F5522" t="str">
        <f t="shared" si="344"/>
        <v>Sept 18</v>
      </c>
      <c r="G5522">
        <f t="shared" si="347"/>
        <v>5521</v>
      </c>
      <c r="H5522" t="str">
        <f t="shared" si="345"/>
        <v/>
      </c>
      <c r="I5522" t="str">
        <f t="shared" si="346"/>
        <v/>
      </c>
    </row>
    <row r="5523" spans="1:9" ht="15" thickBot="1" x14ac:dyDescent="0.35">
      <c r="A5523" s="4" t="s">
        <v>140</v>
      </c>
      <c r="B5523" s="4" t="s">
        <v>102</v>
      </c>
      <c r="C5523" s="5">
        <v>43357</v>
      </c>
      <c r="E5523" s="6">
        <v>3448.52</v>
      </c>
      <c r="F5523" t="str">
        <f t="shared" si="344"/>
        <v>Sept 18</v>
      </c>
      <c r="G5523">
        <f t="shared" si="347"/>
        <v>5522</v>
      </c>
      <c r="H5523" t="str">
        <f t="shared" si="345"/>
        <v/>
      </c>
      <c r="I5523" t="str">
        <f t="shared" si="346"/>
        <v/>
      </c>
    </row>
    <row r="5524" spans="1:9" ht="15" thickBot="1" x14ac:dyDescent="0.35">
      <c r="A5524" s="4" t="s">
        <v>97</v>
      </c>
      <c r="B5524" s="4" t="s">
        <v>6</v>
      </c>
      <c r="C5524" s="5">
        <v>43357</v>
      </c>
      <c r="E5524" s="6">
        <v>315455.33</v>
      </c>
      <c r="F5524" t="str">
        <f t="shared" si="344"/>
        <v>Sept 18</v>
      </c>
      <c r="G5524">
        <f t="shared" si="347"/>
        <v>5523</v>
      </c>
      <c r="H5524" t="str">
        <f t="shared" si="345"/>
        <v/>
      </c>
      <c r="I5524" t="str">
        <f t="shared" si="346"/>
        <v/>
      </c>
    </row>
    <row r="5525" spans="1:9" ht="15" thickBot="1" x14ac:dyDescent="0.35">
      <c r="A5525" s="4" t="s">
        <v>546</v>
      </c>
      <c r="B5525" s="4" t="s">
        <v>100</v>
      </c>
      <c r="C5525" s="5">
        <v>43357</v>
      </c>
      <c r="E5525" s="6">
        <v>29.8</v>
      </c>
      <c r="F5525" t="str">
        <f t="shared" si="344"/>
        <v>Sept 18</v>
      </c>
      <c r="G5525">
        <f t="shared" si="347"/>
        <v>5524</v>
      </c>
      <c r="H5525" t="str">
        <f t="shared" si="345"/>
        <v/>
      </c>
      <c r="I5525" t="str">
        <f t="shared" si="346"/>
        <v/>
      </c>
    </row>
    <row r="5526" spans="1:9" ht="15" thickBot="1" x14ac:dyDescent="0.35">
      <c r="A5526" s="4" t="s">
        <v>26</v>
      </c>
      <c r="B5526" s="4" t="s">
        <v>20</v>
      </c>
      <c r="C5526" s="5">
        <v>43357</v>
      </c>
      <c r="E5526" s="6">
        <v>9621.92</v>
      </c>
      <c r="F5526" t="str">
        <f t="shared" si="344"/>
        <v>Sept 18</v>
      </c>
      <c r="G5526">
        <f t="shared" si="347"/>
        <v>5525</v>
      </c>
      <c r="H5526" t="str">
        <f t="shared" si="345"/>
        <v/>
      </c>
      <c r="I5526" t="str">
        <f t="shared" si="346"/>
        <v/>
      </c>
    </row>
    <row r="5527" spans="1:9" ht="15" thickBot="1" x14ac:dyDescent="0.35">
      <c r="A5527" s="4" t="s">
        <v>101</v>
      </c>
      <c r="B5527" s="4" t="s">
        <v>102</v>
      </c>
      <c r="C5527" s="5">
        <v>43357</v>
      </c>
      <c r="E5527" s="6">
        <v>9139</v>
      </c>
      <c r="F5527" t="str">
        <f t="shared" si="344"/>
        <v>Sept 18</v>
      </c>
      <c r="G5527">
        <f t="shared" si="347"/>
        <v>5526</v>
      </c>
      <c r="H5527" t="str">
        <f t="shared" si="345"/>
        <v/>
      </c>
      <c r="I5527" t="str">
        <f t="shared" si="346"/>
        <v/>
      </c>
    </row>
    <row r="5528" spans="1:9" ht="15" thickBot="1" x14ac:dyDescent="0.35">
      <c r="A5528" s="4" t="s">
        <v>499</v>
      </c>
      <c r="B5528" s="4" t="s">
        <v>39</v>
      </c>
      <c r="C5528" s="5">
        <v>43357</v>
      </c>
      <c r="E5528" s="6">
        <v>460</v>
      </c>
      <c r="F5528" t="str">
        <f t="shared" si="344"/>
        <v>Sept 18</v>
      </c>
      <c r="G5528">
        <f t="shared" si="347"/>
        <v>5527</v>
      </c>
      <c r="H5528" t="str">
        <f t="shared" si="345"/>
        <v/>
      </c>
      <c r="I5528" t="str">
        <f t="shared" si="346"/>
        <v/>
      </c>
    </row>
    <row r="5529" spans="1:9" ht="15" thickBot="1" x14ac:dyDescent="0.35">
      <c r="A5529" s="4" t="s">
        <v>144</v>
      </c>
      <c r="B5529" s="4" t="s">
        <v>214</v>
      </c>
      <c r="C5529" s="5">
        <v>43357</v>
      </c>
      <c r="E5529" s="6">
        <v>67899.8</v>
      </c>
      <c r="F5529" t="str">
        <f t="shared" si="344"/>
        <v>Sept 18</v>
      </c>
      <c r="G5529">
        <f t="shared" si="347"/>
        <v>5528</v>
      </c>
      <c r="H5529" t="str">
        <f t="shared" si="345"/>
        <v/>
      </c>
      <c r="I5529" t="str">
        <f t="shared" si="346"/>
        <v/>
      </c>
    </row>
    <row r="5530" spans="1:9" ht="15" thickBot="1" x14ac:dyDescent="0.35">
      <c r="A5530" s="4" t="s">
        <v>32</v>
      </c>
      <c r="B5530" s="4" t="s">
        <v>33</v>
      </c>
      <c r="C5530" s="5">
        <v>43357</v>
      </c>
      <c r="E5530" s="6">
        <v>3512.57</v>
      </c>
      <c r="F5530" t="str">
        <f t="shared" si="344"/>
        <v>Sept 18</v>
      </c>
      <c r="G5530">
        <f t="shared" si="347"/>
        <v>5529</v>
      </c>
      <c r="H5530" t="str">
        <f t="shared" si="345"/>
        <v/>
      </c>
      <c r="I5530" t="str">
        <f t="shared" si="346"/>
        <v/>
      </c>
    </row>
    <row r="5531" spans="1:9" ht="15" thickBot="1" x14ac:dyDescent="0.35">
      <c r="A5531" s="4" t="s">
        <v>36</v>
      </c>
      <c r="B5531" s="4" t="s">
        <v>18</v>
      </c>
      <c r="C5531" s="5">
        <v>43357</v>
      </c>
      <c r="E5531" s="6">
        <v>1077.8800000000001</v>
      </c>
      <c r="F5531" t="str">
        <f t="shared" si="344"/>
        <v>Sept 18</v>
      </c>
      <c r="G5531">
        <f t="shared" si="347"/>
        <v>5530</v>
      </c>
      <c r="H5531" t="str">
        <f t="shared" si="345"/>
        <v/>
      </c>
      <c r="I5531" t="str">
        <f t="shared" si="346"/>
        <v/>
      </c>
    </row>
    <row r="5532" spans="1:9" ht="15" thickBot="1" x14ac:dyDescent="0.35">
      <c r="A5532" s="4" t="s">
        <v>549</v>
      </c>
      <c r="B5532" s="4" t="s">
        <v>81</v>
      </c>
      <c r="C5532" s="5">
        <v>43357</v>
      </c>
      <c r="E5532" s="6">
        <v>61</v>
      </c>
      <c r="F5532" t="str">
        <f t="shared" si="344"/>
        <v>Sept 18</v>
      </c>
      <c r="G5532">
        <f t="shared" si="347"/>
        <v>5531</v>
      </c>
      <c r="H5532" t="str">
        <f t="shared" si="345"/>
        <v/>
      </c>
      <c r="I5532" t="str">
        <f t="shared" si="346"/>
        <v/>
      </c>
    </row>
    <row r="5533" spans="1:9" ht="15" thickBot="1" x14ac:dyDescent="0.35">
      <c r="A5533" s="4" t="s">
        <v>371</v>
      </c>
      <c r="B5533" s="4" t="s">
        <v>8</v>
      </c>
      <c r="C5533" s="5">
        <v>43357</v>
      </c>
      <c r="E5533" s="6">
        <v>1692.71</v>
      </c>
      <c r="F5533" t="str">
        <f t="shared" si="344"/>
        <v>Sept 18</v>
      </c>
      <c r="G5533">
        <f t="shared" si="347"/>
        <v>5532</v>
      </c>
      <c r="H5533" t="str">
        <f t="shared" si="345"/>
        <v/>
      </c>
      <c r="I5533" t="str">
        <f t="shared" si="346"/>
        <v/>
      </c>
    </row>
    <row r="5534" spans="1:9" ht="15" thickBot="1" x14ac:dyDescent="0.35">
      <c r="A5534" s="4" t="s">
        <v>146</v>
      </c>
      <c r="B5534" s="4" t="s">
        <v>8</v>
      </c>
      <c r="C5534" s="5">
        <v>43357</v>
      </c>
      <c r="E5534" s="6">
        <v>287.82</v>
      </c>
      <c r="F5534" t="str">
        <f t="shared" si="344"/>
        <v>Sept 18</v>
      </c>
      <c r="G5534">
        <f t="shared" si="347"/>
        <v>5533</v>
      </c>
      <c r="H5534" t="str">
        <f t="shared" si="345"/>
        <v/>
      </c>
      <c r="I5534" t="str">
        <f t="shared" si="346"/>
        <v/>
      </c>
    </row>
    <row r="5535" spans="1:9" ht="15" thickBot="1" x14ac:dyDescent="0.35">
      <c r="A5535" s="4" t="s">
        <v>475</v>
      </c>
      <c r="B5535" s="4" t="s">
        <v>171</v>
      </c>
      <c r="C5535" s="5">
        <v>43357</v>
      </c>
      <c r="E5535" s="6">
        <v>1384.5</v>
      </c>
      <c r="F5535" t="str">
        <f t="shared" si="344"/>
        <v>Sept 18</v>
      </c>
      <c r="G5535">
        <f t="shared" si="347"/>
        <v>5534</v>
      </c>
      <c r="H5535" t="str">
        <f t="shared" si="345"/>
        <v/>
      </c>
      <c r="I5535" t="str">
        <f t="shared" si="346"/>
        <v/>
      </c>
    </row>
    <row r="5536" spans="1:9" ht="15" thickBot="1" x14ac:dyDescent="0.35">
      <c r="A5536" s="4" t="s">
        <v>104</v>
      </c>
      <c r="B5536" s="4" t="s">
        <v>45</v>
      </c>
      <c r="C5536" s="5">
        <v>43357</v>
      </c>
      <c r="E5536" s="6">
        <v>334.11</v>
      </c>
      <c r="F5536" t="str">
        <f t="shared" si="344"/>
        <v>Sept 18</v>
      </c>
      <c r="G5536">
        <f t="shared" si="347"/>
        <v>5535</v>
      </c>
      <c r="H5536" t="str">
        <f t="shared" si="345"/>
        <v/>
      </c>
      <c r="I5536" t="str">
        <f t="shared" si="346"/>
        <v/>
      </c>
    </row>
    <row r="5537" spans="1:9" ht="15" thickBot="1" x14ac:dyDescent="0.35">
      <c r="A5537" s="4" t="s">
        <v>281</v>
      </c>
      <c r="B5537" s="4" t="s">
        <v>12</v>
      </c>
      <c r="C5537" s="5">
        <v>43357</v>
      </c>
      <c r="E5537" s="6">
        <v>82.12</v>
      </c>
      <c r="F5537" t="str">
        <f t="shared" si="344"/>
        <v>Sept 18</v>
      </c>
      <c r="G5537">
        <f t="shared" si="347"/>
        <v>5536</v>
      </c>
      <c r="H5537" t="str">
        <f t="shared" si="345"/>
        <v/>
      </c>
      <c r="I5537" t="str">
        <f t="shared" si="346"/>
        <v/>
      </c>
    </row>
    <row r="5538" spans="1:9" ht="15" thickBot="1" x14ac:dyDescent="0.35">
      <c r="A5538" s="4" t="s">
        <v>487</v>
      </c>
      <c r="B5538" s="4" t="s">
        <v>22</v>
      </c>
      <c r="C5538" s="5">
        <v>43357</v>
      </c>
      <c r="E5538" s="6">
        <v>195.5</v>
      </c>
      <c r="F5538" t="str">
        <f t="shared" si="344"/>
        <v>Sept 18</v>
      </c>
      <c r="G5538">
        <f t="shared" si="347"/>
        <v>5537</v>
      </c>
      <c r="H5538" t="str">
        <f t="shared" si="345"/>
        <v/>
      </c>
      <c r="I5538" t="str">
        <f t="shared" si="346"/>
        <v/>
      </c>
    </row>
    <row r="5539" spans="1:9" ht="15" thickBot="1" x14ac:dyDescent="0.35">
      <c r="A5539" s="4" t="s">
        <v>223</v>
      </c>
      <c r="B5539" s="4" t="s">
        <v>70</v>
      </c>
      <c r="C5539" s="5">
        <v>43357</v>
      </c>
      <c r="E5539" s="6">
        <v>40</v>
      </c>
      <c r="F5539" t="str">
        <f t="shared" si="344"/>
        <v>Sept 18</v>
      </c>
      <c r="G5539">
        <f t="shared" si="347"/>
        <v>5538</v>
      </c>
      <c r="H5539" t="str">
        <f t="shared" si="345"/>
        <v/>
      </c>
      <c r="I5539" t="str">
        <f t="shared" si="346"/>
        <v/>
      </c>
    </row>
    <row r="5540" spans="1:9" ht="15" thickBot="1" x14ac:dyDescent="0.35">
      <c r="A5540" s="4" t="s">
        <v>223</v>
      </c>
      <c r="B5540" s="4" t="s">
        <v>8</v>
      </c>
      <c r="C5540" s="5">
        <v>43357</v>
      </c>
      <c r="E5540" s="6">
        <v>33.22</v>
      </c>
      <c r="F5540" t="str">
        <f t="shared" si="344"/>
        <v>Sept 18</v>
      </c>
      <c r="G5540">
        <f t="shared" si="347"/>
        <v>5539</v>
      </c>
      <c r="H5540" t="str">
        <f t="shared" si="345"/>
        <v/>
      </c>
      <c r="I5540" t="str">
        <f t="shared" si="346"/>
        <v/>
      </c>
    </row>
    <row r="5541" spans="1:9" ht="15" thickBot="1" x14ac:dyDescent="0.35">
      <c r="A5541" s="4" t="s">
        <v>508</v>
      </c>
      <c r="B5541" s="4" t="s">
        <v>28</v>
      </c>
      <c r="C5541" s="5">
        <v>43357</v>
      </c>
      <c r="E5541" s="6">
        <v>3126.86</v>
      </c>
      <c r="F5541" t="str">
        <f t="shared" si="344"/>
        <v>Sept 18</v>
      </c>
      <c r="G5541">
        <f t="shared" si="347"/>
        <v>5540</v>
      </c>
      <c r="H5541" t="str">
        <f t="shared" si="345"/>
        <v/>
      </c>
      <c r="I5541" t="str">
        <f t="shared" si="346"/>
        <v/>
      </c>
    </row>
    <row r="5542" spans="1:9" ht="15" thickBot="1" x14ac:dyDescent="0.35">
      <c r="A5542" s="4" t="s">
        <v>335</v>
      </c>
      <c r="B5542" s="4" t="s">
        <v>102</v>
      </c>
      <c r="C5542" s="5">
        <v>43357</v>
      </c>
      <c r="E5542" s="6">
        <v>5156.67</v>
      </c>
      <c r="F5542" t="str">
        <f t="shared" si="344"/>
        <v>Sept 18</v>
      </c>
      <c r="G5542">
        <f t="shared" si="347"/>
        <v>5541</v>
      </c>
      <c r="H5542" t="str">
        <f t="shared" si="345"/>
        <v/>
      </c>
      <c r="I5542" t="str">
        <f t="shared" si="346"/>
        <v/>
      </c>
    </row>
    <row r="5543" spans="1:9" ht="15" thickBot="1" x14ac:dyDescent="0.35">
      <c r="A5543" s="4" t="s">
        <v>110</v>
      </c>
      <c r="B5543" s="4" t="s">
        <v>16</v>
      </c>
      <c r="C5543" s="5">
        <v>43357</v>
      </c>
      <c r="E5543" s="6">
        <v>26.05</v>
      </c>
      <c r="F5543" t="str">
        <f t="shared" si="344"/>
        <v>Sept 18</v>
      </c>
      <c r="G5543">
        <f t="shared" si="347"/>
        <v>5542</v>
      </c>
      <c r="H5543" t="str">
        <f t="shared" si="345"/>
        <v/>
      </c>
      <c r="I5543" t="str">
        <f t="shared" si="346"/>
        <v/>
      </c>
    </row>
    <row r="5544" spans="1:9" ht="15" thickBot="1" x14ac:dyDescent="0.35">
      <c r="A5544" s="4" t="s">
        <v>41</v>
      </c>
      <c r="B5544" s="4" t="s">
        <v>8</v>
      </c>
      <c r="C5544" s="5">
        <v>43357</v>
      </c>
      <c r="E5544" s="6">
        <v>1175.94</v>
      </c>
      <c r="F5544" t="str">
        <f t="shared" si="344"/>
        <v>Sept 18</v>
      </c>
      <c r="G5544">
        <f t="shared" si="347"/>
        <v>5543</v>
      </c>
      <c r="H5544" t="str">
        <f t="shared" si="345"/>
        <v/>
      </c>
      <c r="I5544" t="str">
        <f t="shared" si="346"/>
        <v/>
      </c>
    </row>
    <row r="5545" spans="1:9" ht="15" thickBot="1" x14ac:dyDescent="0.35">
      <c r="A5545" s="4" t="s">
        <v>250</v>
      </c>
      <c r="B5545" s="4" t="s">
        <v>22</v>
      </c>
      <c r="C5545" s="5">
        <v>43357</v>
      </c>
      <c r="E5545" s="6">
        <v>1275</v>
      </c>
      <c r="F5545" t="str">
        <f t="shared" si="344"/>
        <v>Sept 18</v>
      </c>
      <c r="G5545">
        <f t="shared" si="347"/>
        <v>5544</v>
      </c>
      <c r="H5545" t="str">
        <f t="shared" si="345"/>
        <v/>
      </c>
      <c r="I5545" t="str">
        <f t="shared" si="346"/>
        <v/>
      </c>
    </row>
    <row r="5546" spans="1:9" ht="15" thickBot="1" x14ac:dyDescent="0.35">
      <c r="A5546" s="4" t="s">
        <v>283</v>
      </c>
      <c r="B5546" s="4" t="s">
        <v>16</v>
      </c>
      <c r="C5546" s="5">
        <v>43357</v>
      </c>
      <c r="E5546" s="6">
        <v>50.85</v>
      </c>
      <c r="F5546" t="str">
        <f t="shared" si="344"/>
        <v>Sept 18</v>
      </c>
      <c r="G5546">
        <f t="shared" si="347"/>
        <v>5545</v>
      </c>
      <c r="H5546" t="str">
        <f t="shared" si="345"/>
        <v/>
      </c>
      <c r="I5546" t="str">
        <f t="shared" si="346"/>
        <v/>
      </c>
    </row>
    <row r="5547" spans="1:9" ht="15" thickBot="1" x14ac:dyDescent="0.35">
      <c r="A5547" s="4" t="s">
        <v>53</v>
      </c>
      <c r="B5547" s="4" t="s">
        <v>8</v>
      </c>
      <c r="C5547" s="5">
        <v>43357</v>
      </c>
      <c r="E5547" s="6">
        <v>244.72</v>
      </c>
      <c r="F5547" t="str">
        <f t="shared" si="344"/>
        <v>Sept 18</v>
      </c>
      <c r="G5547">
        <f t="shared" si="347"/>
        <v>5546</v>
      </c>
      <c r="H5547" t="str">
        <f t="shared" si="345"/>
        <v/>
      </c>
      <c r="I5547" t="str">
        <f t="shared" si="346"/>
        <v/>
      </c>
    </row>
    <row r="5548" spans="1:9" ht="15" thickBot="1" x14ac:dyDescent="0.35">
      <c r="A5548" s="4" t="s">
        <v>113</v>
      </c>
      <c r="B5548" s="4" t="s">
        <v>12</v>
      </c>
      <c r="C5548" s="5">
        <v>43357</v>
      </c>
      <c r="E5548" s="6">
        <v>274.85000000000002</v>
      </c>
      <c r="F5548" t="str">
        <f t="shared" si="344"/>
        <v>Sept 18</v>
      </c>
      <c r="G5548">
        <f t="shared" si="347"/>
        <v>5547</v>
      </c>
      <c r="H5548" t="str">
        <f t="shared" si="345"/>
        <v/>
      </c>
      <c r="I5548" t="str">
        <f t="shared" si="346"/>
        <v/>
      </c>
    </row>
    <row r="5549" spans="1:9" ht="15" thickBot="1" x14ac:dyDescent="0.35">
      <c r="A5549" s="4" t="s">
        <v>57</v>
      </c>
      <c r="B5549" s="4" t="s">
        <v>8</v>
      </c>
      <c r="C5549" s="5">
        <v>43357</v>
      </c>
      <c r="E5549" s="6">
        <v>2288.61</v>
      </c>
      <c r="F5549" t="str">
        <f t="shared" si="344"/>
        <v>Sept 18</v>
      </c>
      <c r="G5549">
        <f t="shared" si="347"/>
        <v>5548</v>
      </c>
      <c r="H5549" t="str">
        <f t="shared" si="345"/>
        <v/>
      </c>
      <c r="I5549" t="str">
        <f t="shared" si="346"/>
        <v/>
      </c>
    </row>
    <row r="5550" spans="1:9" ht="15" thickBot="1" x14ac:dyDescent="0.35">
      <c r="A5550" s="4" t="s">
        <v>63</v>
      </c>
      <c r="B5550" s="4" t="s">
        <v>22</v>
      </c>
      <c r="C5550" s="5">
        <v>43357</v>
      </c>
      <c r="E5550" s="6">
        <v>665</v>
      </c>
      <c r="F5550" t="str">
        <f t="shared" si="344"/>
        <v>Sept 18</v>
      </c>
      <c r="G5550">
        <f t="shared" si="347"/>
        <v>5549</v>
      </c>
      <c r="H5550" t="str">
        <f t="shared" si="345"/>
        <v/>
      </c>
      <c r="I5550" t="str">
        <f t="shared" si="346"/>
        <v/>
      </c>
    </row>
    <row r="5551" spans="1:9" ht="15" thickBot="1" x14ac:dyDescent="0.35">
      <c r="A5551" s="4" t="s">
        <v>211</v>
      </c>
      <c r="B5551" s="4" t="s">
        <v>212</v>
      </c>
      <c r="C5551" s="5">
        <v>43357</v>
      </c>
      <c r="E5551" s="6">
        <v>210</v>
      </c>
      <c r="F5551" t="str">
        <f t="shared" si="344"/>
        <v>Sept 18</v>
      </c>
      <c r="G5551">
        <f t="shared" si="347"/>
        <v>5550</v>
      </c>
      <c r="H5551" t="str">
        <f t="shared" si="345"/>
        <v/>
      </c>
      <c r="I5551" t="str">
        <f t="shared" si="346"/>
        <v/>
      </c>
    </row>
    <row r="5552" spans="1:9" ht="15" thickBot="1" x14ac:dyDescent="0.35">
      <c r="A5552" s="4" t="s">
        <v>387</v>
      </c>
      <c r="B5552" s="4" t="s">
        <v>45</v>
      </c>
      <c r="C5552" s="5">
        <v>43357</v>
      </c>
      <c r="E5552" s="6">
        <v>935</v>
      </c>
      <c r="F5552" t="str">
        <f t="shared" si="344"/>
        <v>Sept 18</v>
      </c>
      <c r="G5552">
        <f t="shared" si="347"/>
        <v>5551</v>
      </c>
      <c r="H5552" t="str">
        <f t="shared" si="345"/>
        <v/>
      </c>
      <c r="I5552" t="str">
        <f t="shared" si="346"/>
        <v/>
      </c>
    </row>
    <row r="5553" spans="1:9" ht="15" thickBot="1" x14ac:dyDescent="0.35">
      <c r="A5553" s="4" t="s">
        <v>213</v>
      </c>
      <c r="B5553" s="4" t="s">
        <v>22</v>
      </c>
      <c r="C5553" s="5">
        <v>43357</v>
      </c>
      <c r="E5553" s="6">
        <v>754</v>
      </c>
      <c r="F5553" t="str">
        <f t="shared" si="344"/>
        <v>Sept 18</v>
      </c>
      <c r="G5553">
        <f t="shared" si="347"/>
        <v>5552</v>
      </c>
      <c r="H5553" t="str">
        <f t="shared" si="345"/>
        <v/>
      </c>
      <c r="I5553" t="str">
        <f t="shared" si="346"/>
        <v/>
      </c>
    </row>
    <row r="5554" spans="1:9" ht="15" thickBot="1" x14ac:dyDescent="0.35">
      <c r="A5554" s="4" t="s">
        <v>213</v>
      </c>
      <c r="B5554" s="4" t="s">
        <v>89</v>
      </c>
      <c r="C5554" s="5">
        <v>43357</v>
      </c>
      <c r="E5554" s="6">
        <v>1520</v>
      </c>
      <c r="F5554" t="str">
        <f t="shared" si="344"/>
        <v>Sept 18</v>
      </c>
      <c r="G5554">
        <f t="shared" si="347"/>
        <v>5553</v>
      </c>
      <c r="H5554" t="str">
        <f t="shared" si="345"/>
        <v/>
      </c>
      <c r="I5554" t="str">
        <f t="shared" si="346"/>
        <v/>
      </c>
    </row>
    <row r="5555" spans="1:9" ht="15" thickBot="1" x14ac:dyDescent="0.35">
      <c r="A5555" s="4" t="s">
        <v>69</v>
      </c>
      <c r="B5555" s="4" t="s">
        <v>70</v>
      </c>
      <c r="C5555" s="5">
        <v>43357</v>
      </c>
      <c r="E5555" s="6">
        <v>180.5</v>
      </c>
      <c r="F5555" t="str">
        <f t="shared" si="344"/>
        <v>Sept 18</v>
      </c>
      <c r="G5555">
        <f t="shared" si="347"/>
        <v>5554</v>
      </c>
      <c r="H5555" t="str">
        <f t="shared" si="345"/>
        <v/>
      </c>
      <c r="I5555" t="str">
        <f t="shared" si="346"/>
        <v/>
      </c>
    </row>
    <row r="5556" spans="1:9" ht="15" thickBot="1" x14ac:dyDescent="0.35">
      <c r="A5556" s="4" t="s">
        <v>71</v>
      </c>
      <c r="B5556" s="4" t="s">
        <v>12</v>
      </c>
      <c r="C5556" s="5">
        <v>43357</v>
      </c>
      <c r="E5556" s="6">
        <v>414.27</v>
      </c>
      <c r="F5556" t="str">
        <f t="shared" si="344"/>
        <v>Sept 18</v>
      </c>
      <c r="G5556">
        <f t="shared" si="347"/>
        <v>5555</v>
      </c>
      <c r="H5556" t="str">
        <f t="shared" si="345"/>
        <v/>
      </c>
      <c r="I5556" t="str">
        <f t="shared" si="346"/>
        <v/>
      </c>
    </row>
    <row r="5557" spans="1:9" ht="15" thickBot="1" x14ac:dyDescent="0.35">
      <c r="A5557" s="4" t="s">
        <v>74</v>
      </c>
      <c r="B5557" s="4" t="s">
        <v>35</v>
      </c>
      <c r="C5557" s="5">
        <v>43357</v>
      </c>
      <c r="E5557" s="6">
        <v>194.48</v>
      </c>
      <c r="F5557" t="str">
        <f t="shared" si="344"/>
        <v>Sept 18</v>
      </c>
      <c r="G5557">
        <f t="shared" si="347"/>
        <v>5556</v>
      </c>
      <c r="H5557" t="str">
        <f t="shared" si="345"/>
        <v/>
      </c>
      <c r="I5557" t="str">
        <f t="shared" si="346"/>
        <v/>
      </c>
    </row>
    <row r="5558" spans="1:9" ht="15" thickBot="1" x14ac:dyDescent="0.35">
      <c r="A5558" s="4" t="s">
        <v>5</v>
      </c>
      <c r="B5558" s="4" t="s">
        <v>6</v>
      </c>
      <c r="C5558" s="5">
        <v>43357</v>
      </c>
      <c r="E5558" s="6">
        <v>240247.37</v>
      </c>
      <c r="F5558" t="str">
        <f t="shared" si="344"/>
        <v>Sept 18</v>
      </c>
      <c r="G5558">
        <f t="shared" si="347"/>
        <v>5557</v>
      </c>
      <c r="H5558" t="str">
        <f t="shared" si="345"/>
        <v/>
      </c>
      <c r="I5558" t="str">
        <f t="shared" si="346"/>
        <v/>
      </c>
    </row>
    <row r="5559" spans="1:9" ht="15" thickBot="1" x14ac:dyDescent="0.35">
      <c r="A5559" s="4" t="s">
        <v>377</v>
      </c>
      <c r="B5559" s="4" t="s">
        <v>8</v>
      </c>
      <c r="C5559" s="5">
        <v>43357</v>
      </c>
      <c r="E5559" s="6">
        <v>130.55000000000001</v>
      </c>
      <c r="F5559" t="str">
        <f t="shared" si="344"/>
        <v>Sept 18</v>
      </c>
      <c r="G5559">
        <f t="shared" si="347"/>
        <v>5558</v>
      </c>
      <c r="H5559" t="str">
        <f t="shared" si="345"/>
        <v/>
      </c>
      <c r="I5559" t="str">
        <f t="shared" si="346"/>
        <v/>
      </c>
    </row>
    <row r="5560" spans="1:9" ht="15" thickBot="1" x14ac:dyDescent="0.35">
      <c r="A5560" s="4" t="s">
        <v>84</v>
      </c>
      <c r="B5560" s="4" t="s">
        <v>85</v>
      </c>
      <c r="C5560" s="5">
        <v>43357</v>
      </c>
      <c r="E5560" s="6">
        <v>210.18</v>
      </c>
      <c r="F5560" t="str">
        <f t="shared" si="344"/>
        <v>Sept 18</v>
      </c>
      <c r="G5560">
        <f t="shared" si="347"/>
        <v>5559</v>
      </c>
      <c r="H5560" t="str">
        <f t="shared" si="345"/>
        <v/>
      </c>
      <c r="I5560" t="str">
        <f t="shared" si="346"/>
        <v/>
      </c>
    </row>
    <row r="5561" spans="1:9" ht="15" thickBot="1" x14ac:dyDescent="0.35">
      <c r="A5561" s="4" t="s">
        <v>128</v>
      </c>
      <c r="B5561" s="4" t="s">
        <v>89</v>
      </c>
      <c r="C5561" s="5">
        <v>43364</v>
      </c>
      <c r="E5561" s="6">
        <v>7358.5</v>
      </c>
      <c r="F5561" t="str">
        <f t="shared" si="344"/>
        <v>Sept 18</v>
      </c>
      <c r="G5561">
        <f t="shared" si="347"/>
        <v>5560</v>
      </c>
      <c r="H5561" t="str">
        <f t="shared" si="345"/>
        <v/>
      </c>
      <c r="I5561" t="str">
        <f t="shared" si="346"/>
        <v/>
      </c>
    </row>
    <row r="5562" spans="1:9" ht="15" thickBot="1" x14ac:dyDescent="0.35">
      <c r="A5562" s="4" t="s">
        <v>405</v>
      </c>
      <c r="B5562" s="4" t="s">
        <v>89</v>
      </c>
      <c r="C5562" s="5">
        <v>43364</v>
      </c>
      <c r="E5562" s="6">
        <v>528</v>
      </c>
      <c r="F5562" t="str">
        <f t="shared" si="344"/>
        <v>Sept 18</v>
      </c>
      <c r="G5562">
        <f t="shared" si="347"/>
        <v>5561</v>
      </c>
      <c r="H5562" t="str">
        <f t="shared" si="345"/>
        <v/>
      </c>
      <c r="I5562" t="str">
        <f t="shared" si="346"/>
        <v/>
      </c>
    </row>
    <row r="5563" spans="1:9" ht="15" thickBot="1" x14ac:dyDescent="0.35">
      <c r="A5563" s="4" t="s">
        <v>255</v>
      </c>
      <c r="B5563" s="4" t="s">
        <v>43</v>
      </c>
      <c r="C5563" s="5">
        <v>43364</v>
      </c>
      <c r="E5563" s="6">
        <v>8528.0400000000009</v>
      </c>
      <c r="F5563" t="str">
        <f t="shared" si="344"/>
        <v>Sept 18</v>
      </c>
      <c r="G5563">
        <f t="shared" si="347"/>
        <v>5562</v>
      </c>
      <c r="H5563" t="str">
        <f t="shared" si="345"/>
        <v/>
      </c>
      <c r="I5563" t="str">
        <f t="shared" si="346"/>
        <v/>
      </c>
    </row>
    <row r="5564" spans="1:9" ht="15" thickBot="1" x14ac:dyDescent="0.35">
      <c r="A5564" s="4" t="s">
        <v>87</v>
      </c>
      <c r="B5564" s="4" t="s">
        <v>8</v>
      </c>
      <c r="C5564" s="5">
        <v>43364</v>
      </c>
      <c r="E5564" s="6">
        <v>1438.73</v>
      </c>
      <c r="F5564" t="str">
        <f t="shared" si="344"/>
        <v>Sept 18</v>
      </c>
      <c r="G5564">
        <f t="shared" si="347"/>
        <v>5563</v>
      </c>
      <c r="H5564" t="str">
        <f t="shared" si="345"/>
        <v/>
      </c>
      <c r="I5564" t="str">
        <f t="shared" si="346"/>
        <v/>
      </c>
    </row>
    <row r="5565" spans="1:9" ht="15" thickBot="1" x14ac:dyDescent="0.35">
      <c r="A5565" s="4" t="s">
        <v>312</v>
      </c>
      <c r="B5565" s="4" t="s">
        <v>12</v>
      </c>
      <c r="C5565" s="5">
        <v>43364</v>
      </c>
      <c r="E5565" s="6">
        <v>42.34</v>
      </c>
      <c r="F5565" t="str">
        <f t="shared" si="344"/>
        <v>Sept 18</v>
      </c>
      <c r="G5565">
        <f t="shared" si="347"/>
        <v>5564</v>
      </c>
      <c r="H5565" t="str">
        <f t="shared" si="345"/>
        <v/>
      </c>
      <c r="I5565" t="str">
        <f t="shared" si="346"/>
        <v/>
      </c>
    </row>
    <row r="5566" spans="1:9" ht="15" thickBot="1" x14ac:dyDescent="0.35">
      <c r="A5566" s="4" t="s">
        <v>129</v>
      </c>
      <c r="B5566" s="4" t="s">
        <v>100</v>
      </c>
      <c r="C5566" s="5">
        <v>43364</v>
      </c>
      <c r="E5566" s="6">
        <v>1969.84</v>
      </c>
      <c r="F5566" t="str">
        <f t="shared" si="344"/>
        <v>Sept 18</v>
      </c>
      <c r="G5566">
        <f t="shared" si="347"/>
        <v>5565</v>
      </c>
      <c r="H5566" t="str">
        <f t="shared" si="345"/>
        <v/>
      </c>
      <c r="I5566" t="str">
        <f t="shared" si="346"/>
        <v/>
      </c>
    </row>
    <row r="5567" spans="1:9" ht="15" thickBot="1" x14ac:dyDescent="0.35">
      <c r="A5567" s="4" t="s">
        <v>10</v>
      </c>
      <c r="B5567" s="4" t="s">
        <v>127</v>
      </c>
      <c r="C5567" s="5">
        <v>43364</v>
      </c>
      <c r="E5567" s="6">
        <v>642.6</v>
      </c>
      <c r="F5567" t="str">
        <f t="shared" si="344"/>
        <v>Sept 18</v>
      </c>
      <c r="G5567">
        <f t="shared" si="347"/>
        <v>5566</v>
      </c>
      <c r="H5567" t="str">
        <f t="shared" si="345"/>
        <v/>
      </c>
      <c r="I5567" t="str">
        <f t="shared" si="346"/>
        <v/>
      </c>
    </row>
    <row r="5568" spans="1:9" ht="15" thickBot="1" x14ac:dyDescent="0.35">
      <c r="A5568" s="4" t="s">
        <v>10</v>
      </c>
      <c r="B5568" s="4" t="s">
        <v>11</v>
      </c>
      <c r="C5568" s="5">
        <v>43364</v>
      </c>
      <c r="E5568" s="6">
        <v>684.51</v>
      </c>
      <c r="F5568" t="str">
        <f t="shared" si="344"/>
        <v>Sept 18</v>
      </c>
      <c r="G5568">
        <f t="shared" si="347"/>
        <v>5567</v>
      </c>
      <c r="H5568" t="str">
        <f t="shared" si="345"/>
        <v/>
      </c>
      <c r="I5568" t="str">
        <f t="shared" si="346"/>
        <v/>
      </c>
    </row>
    <row r="5569" spans="1:9" ht="15" thickBot="1" x14ac:dyDescent="0.35">
      <c r="A5569" s="4" t="s">
        <v>132</v>
      </c>
      <c r="B5569" s="4" t="s">
        <v>20</v>
      </c>
      <c r="C5569" s="5">
        <v>43364</v>
      </c>
      <c r="E5569" s="6">
        <v>130.06</v>
      </c>
      <c r="F5569" t="str">
        <f t="shared" si="344"/>
        <v>Sept 18</v>
      </c>
      <c r="G5569">
        <f t="shared" si="347"/>
        <v>5568</v>
      </c>
      <c r="H5569" t="str">
        <f t="shared" si="345"/>
        <v/>
      </c>
      <c r="I5569" t="str">
        <f t="shared" si="346"/>
        <v/>
      </c>
    </row>
    <row r="5570" spans="1:9" ht="15" thickBot="1" x14ac:dyDescent="0.35">
      <c r="A5570" s="4" t="s">
        <v>133</v>
      </c>
      <c r="B5570" s="4" t="s">
        <v>70</v>
      </c>
      <c r="C5570" s="5">
        <v>43364</v>
      </c>
      <c r="E5570" s="6">
        <v>25.5</v>
      </c>
      <c r="F5570" t="str">
        <f t="shared" si="344"/>
        <v>Sept 18</v>
      </c>
      <c r="G5570">
        <f t="shared" si="347"/>
        <v>5569</v>
      </c>
      <c r="H5570" t="str">
        <f t="shared" si="345"/>
        <v/>
      </c>
      <c r="I5570" t="str">
        <f t="shared" si="346"/>
        <v/>
      </c>
    </row>
    <row r="5571" spans="1:9" ht="15" thickBot="1" x14ac:dyDescent="0.35">
      <c r="A5571" s="4" t="s">
        <v>357</v>
      </c>
      <c r="B5571" s="4" t="s">
        <v>14</v>
      </c>
      <c r="C5571" s="5">
        <v>43364</v>
      </c>
      <c r="E5571" s="6">
        <v>2521.08</v>
      </c>
      <c r="F5571" t="str">
        <f t="shared" ref="F5571:F5634" si="348">IF(C5571&lt;=$R$1,$Q$1,IF(C5571&lt;=$R$2,$Q$2,IF(C5571&lt;=$R$3,$Q$3,IF(C5571&lt;=$R$4,$Q$4,IF(C5571&lt;=$R$5,$Q$5,IF(C5571&lt;=$R$6,$Q$6,IF(C5571&lt;=$R$7,$Q$7,IF(C5571&lt;=$R$8,$Q$8,IF(C5571&lt;=$R$9,$Q$9,IF(C5571&lt;=$R$10,$Q$10,IF(C5571&lt;=$R$11,$Q$11,IF(C5571&lt;=$R$12,$Q$12,IF(C5571&lt;=$R$13,$Q$13,IF(C5571&lt;=$R$14,$Q$14,IF(C5571&lt;=$R$15,$Q$15,IF(C5571&lt;=$R$16,$Q$16,IF(C5571&lt;=$R$17,$Q$17,IF(C5571&lt;=$R$18,$Q$18,IF(C5571&lt;=$R$19,$Q$19,IF(C5571&lt;=$R$20,$Q$20,IF(C5571&lt;=$R$21,$Q$21,IF(C5571&lt;=$R$22,$Q$22,IF(C5571&lt;=$R$23,$Q$23,IF(C5571&lt;=$R$24,$Q$24,IF(C5571&lt;=$R$25,$Q$25,IF(C5571&lt;=$R$26,$Q$26,IF(C5571&lt;=$R$27,$Q$27,IF(C5571&lt;=$R$28,$Q$28,IF(C5571&lt;=$R$29,$Q$29,IF(C5571&lt;=$R$30,$Q$30,IF(C5571&lt;=$R$31,$Q$31,IF(C5571&lt;=$R$32,$Q$32,IF(C5571&lt;=$R$33,$Q$33,IF(C5571&lt;=$R$34,$Q$34,IF(C5571&lt;=$R$35,$Q$35,IF(C5571&lt;=$R$36,$Q$36,""))))))))))))))))))))))))))))))))))))</f>
        <v>Sept 18</v>
      </c>
      <c r="G5571">
        <f t="shared" si="347"/>
        <v>5570</v>
      </c>
      <c r="H5571" t="str">
        <f t="shared" ref="H5571:H5634" si="349">IF(F5571=$J$1,G5571,"")</f>
        <v/>
      </c>
      <c r="I5571" t="str">
        <f t="shared" ref="I5571:I5634" si="350">IFERROR(SMALL($H$2:$H$8586,G5571),"")</f>
        <v/>
      </c>
    </row>
    <row r="5572" spans="1:9" ht="15" thickBot="1" x14ac:dyDescent="0.35">
      <c r="A5572" s="4" t="s">
        <v>134</v>
      </c>
      <c r="B5572" s="4" t="s">
        <v>22</v>
      </c>
      <c r="C5572" s="5">
        <v>43364</v>
      </c>
      <c r="E5572" s="6">
        <v>1114.77</v>
      </c>
      <c r="F5572" t="str">
        <f t="shared" si="348"/>
        <v>Sept 18</v>
      </c>
      <c r="G5572">
        <f t="shared" ref="G5572:G5635" si="351">1+G5571</f>
        <v>5571</v>
      </c>
      <c r="H5572" t="str">
        <f t="shared" si="349"/>
        <v/>
      </c>
      <c r="I5572" t="str">
        <f t="shared" si="350"/>
        <v/>
      </c>
    </row>
    <row r="5573" spans="1:9" ht="15" thickBot="1" x14ac:dyDescent="0.35">
      <c r="A5573" s="4" t="s">
        <v>220</v>
      </c>
      <c r="B5573" s="4" t="s">
        <v>12</v>
      </c>
      <c r="C5573" s="5">
        <v>43364</v>
      </c>
      <c r="E5573" s="6">
        <v>7.5</v>
      </c>
      <c r="F5573" t="str">
        <f t="shared" si="348"/>
        <v>Sept 18</v>
      </c>
      <c r="G5573">
        <f t="shared" si="351"/>
        <v>5572</v>
      </c>
      <c r="H5573" t="str">
        <f t="shared" si="349"/>
        <v/>
      </c>
      <c r="I5573" t="str">
        <f t="shared" si="350"/>
        <v/>
      </c>
    </row>
    <row r="5574" spans="1:9" ht="15" thickBot="1" x14ac:dyDescent="0.35">
      <c r="A5574" s="4" t="s">
        <v>92</v>
      </c>
      <c r="B5574" s="4" t="s">
        <v>45</v>
      </c>
      <c r="C5574" s="5">
        <v>43364</v>
      </c>
      <c r="E5574" s="6">
        <v>747.15</v>
      </c>
      <c r="F5574" t="str">
        <f t="shared" si="348"/>
        <v>Sept 18</v>
      </c>
      <c r="G5574">
        <f t="shared" si="351"/>
        <v>5573</v>
      </c>
      <c r="H5574" t="str">
        <f t="shared" si="349"/>
        <v/>
      </c>
      <c r="I5574" t="str">
        <f t="shared" si="350"/>
        <v/>
      </c>
    </row>
    <row r="5575" spans="1:9" ht="15" thickBot="1" x14ac:dyDescent="0.35">
      <c r="A5575" s="4" t="s">
        <v>206</v>
      </c>
      <c r="B5575" s="4" t="s">
        <v>14</v>
      </c>
      <c r="C5575" s="5">
        <v>43364</v>
      </c>
      <c r="E5575" s="6">
        <v>13500</v>
      </c>
      <c r="F5575" t="str">
        <f t="shared" si="348"/>
        <v>Sept 18</v>
      </c>
      <c r="G5575">
        <f t="shared" si="351"/>
        <v>5574</v>
      </c>
      <c r="H5575" t="str">
        <f t="shared" si="349"/>
        <v/>
      </c>
      <c r="I5575" t="str">
        <f t="shared" si="350"/>
        <v/>
      </c>
    </row>
    <row r="5576" spans="1:9" ht="15" thickBot="1" x14ac:dyDescent="0.35">
      <c r="A5576" s="4" t="s">
        <v>137</v>
      </c>
      <c r="B5576" s="4" t="s">
        <v>18</v>
      </c>
      <c r="C5576" s="5">
        <v>43364</v>
      </c>
      <c r="E5576" s="6">
        <v>108.05</v>
      </c>
      <c r="F5576" t="str">
        <f t="shared" si="348"/>
        <v>Sept 18</v>
      </c>
      <c r="G5576">
        <f t="shared" si="351"/>
        <v>5575</v>
      </c>
      <c r="H5576" t="str">
        <f t="shared" si="349"/>
        <v/>
      </c>
      <c r="I5576" t="str">
        <f t="shared" si="350"/>
        <v/>
      </c>
    </row>
    <row r="5577" spans="1:9" ht="15" thickBot="1" x14ac:dyDescent="0.35">
      <c r="A5577" s="4" t="s">
        <v>138</v>
      </c>
      <c r="B5577" s="4" t="s">
        <v>139</v>
      </c>
      <c r="C5577" s="5">
        <v>43364</v>
      </c>
      <c r="E5577" s="6">
        <v>13025.79</v>
      </c>
      <c r="F5577" t="str">
        <f t="shared" si="348"/>
        <v>Sept 18</v>
      </c>
      <c r="G5577">
        <f t="shared" si="351"/>
        <v>5576</v>
      </c>
      <c r="H5577" t="str">
        <f t="shared" si="349"/>
        <v/>
      </c>
      <c r="I5577" t="str">
        <f t="shared" si="350"/>
        <v/>
      </c>
    </row>
    <row r="5578" spans="1:9" ht="15" thickBot="1" x14ac:dyDescent="0.35">
      <c r="A5578" s="4" t="s">
        <v>221</v>
      </c>
      <c r="B5578" s="4" t="s">
        <v>8</v>
      </c>
      <c r="C5578" s="5">
        <v>43364</v>
      </c>
      <c r="E5578" s="6">
        <v>2631.56</v>
      </c>
      <c r="F5578" t="str">
        <f t="shared" si="348"/>
        <v>Sept 18</v>
      </c>
      <c r="G5578">
        <f t="shared" si="351"/>
        <v>5577</v>
      </c>
      <c r="H5578" t="str">
        <f t="shared" si="349"/>
        <v/>
      </c>
      <c r="I5578" t="str">
        <f t="shared" si="350"/>
        <v/>
      </c>
    </row>
    <row r="5579" spans="1:9" ht="15" thickBot="1" x14ac:dyDescent="0.35">
      <c r="A5579" s="4" t="s">
        <v>98</v>
      </c>
      <c r="B5579" s="4" t="s">
        <v>22</v>
      </c>
      <c r="C5579" s="5">
        <v>43364</v>
      </c>
      <c r="E5579" s="6">
        <v>8587.17</v>
      </c>
      <c r="F5579" t="str">
        <f t="shared" si="348"/>
        <v>Sept 18</v>
      </c>
      <c r="G5579">
        <f t="shared" si="351"/>
        <v>5578</v>
      </c>
      <c r="H5579" t="str">
        <f t="shared" si="349"/>
        <v/>
      </c>
      <c r="I5579" t="str">
        <f t="shared" si="350"/>
        <v/>
      </c>
    </row>
    <row r="5580" spans="1:9" ht="15" thickBot="1" x14ac:dyDescent="0.35">
      <c r="A5580" s="4" t="s">
        <v>179</v>
      </c>
      <c r="B5580" s="4" t="s">
        <v>180</v>
      </c>
      <c r="C5580" s="5">
        <v>43364</v>
      </c>
      <c r="E5580" s="6">
        <v>117</v>
      </c>
      <c r="F5580" t="str">
        <f t="shared" si="348"/>
        <v>Sept 18</v>
      </c>
      <c r="G5580">
        <f t="shared" si="351"/>
        <v>5579</v>
      </c>
      <c r="H5580" t="str">
        <f t="shared" si="349"/>
        <v/>
      </c>
      <c r="I5580" t="str">
        <f t="shared" si="350"/>
        <v/>
      </c>
    </row>
    <row r="5581" spans="1:9" ht="15" thickBot="1" x14ac:dyDescent="0.35">
      <c r="A5581" s="4" t="s">
        <v>461</v>
      </c>
      <c r="B5581" s="4" t="s">
        <v>70</v>
      </c>
      <c r="C5581" s="5">
        <v>43364</v>
      </c>
      <c r="E5581" s="6">
        <v>253.95</v>
      </c>
      <c r="F5581" t="str">
        <f t="shared" si="348"/>
        <v>Sept 18</v>
      </c>
      <c r="G5581">
        <f t="shared" si="351"/>
        <v>5580</v>
      </c>
      <c r="H5581" t="str">
        <f t="shared" si="349"/>
        <v/>
      </c>
      <c r="I5581" t="str">
        <f t="shared" si="350"/>
        <v/>
      </c>
    </row>
    <row r="5582" spans="1:9" ht="15" thickBot="1" x14ac:dyDescent="0.35">
      <c r="A5582" s="4" t="s">
        <v>143</v>
      </c>
      <c r="B5582" s="4" t="s">
        <v>39</v>
      </c>
      <c r="C5582" s="5">
        <v>43364</v>
      </c>
      <c r="E5582" s="6">
        <v>6375</v>
      </c>
      <c r="F5582" t="str">
        <f t="shared" si="348"/>
        <v>Sept 18</v>
      </c>
      <c r="G5582">
        <f t="shared" si="351"/>
        <v>5581</v>
      </c>
      <c r="H5582" t="str">
        <f t="shared" si="349"/>
        <v/>
      </c>
      <c r="I5582" t="str">
        <f t="shared" si="350"/>
        <v/>
      </c>
    </row>
    <row r="5583" spans="1:9" ht="15" thickBot="1" x14ac:dyDescent="0.35">
      <c r="A5583" s="4" t="s">
        <v>550</v>
      </c>
      <c r="B5583" s="4" t="s">
        <v>150</v>
      </c>
      <c r="C5583" s="5">
        <v>43364</v>
      </c>
      <c r="E5583" s="6">
        <v>8</v>
      </c>
      <c r="F5583" t="str">
        <f t="shared" si="348"/>
        <v>Sept 18</v>
      </c>
      <c r="G5583">
        <f t="shared" si="351"/>
        <v>5582</v>
      </c>
      <c r="H5583" t="str">
        <f t="shared" si="349"/>
        <v/>
      </c>
      <c r="I5583" t="str">
        <f t="shared" si="350"/>
        <v/>
      </c>
    </row>
    <row r="5584" spans="1:9" ht="15" thickBot="1" x14ac:dyDescent="0.35">
      <c r="A5584" s="4" t="s">
        <v>457</v>
      </c>
      <c r="B5584" s="4" t="s">
        <v>85</v>
      </c>
      <c r="C5584" s="5">
        <v>43364</v>
      </c>
      <c r="E5584" s="6">
        <v>1625</v>
      </c>
      <c r="F5584" t="str">
        <f t="shared" si="348"/>
        <v>Sept 18</v>
      </c>
      <c r="G5584">
        <f t="shared" si="351"/>
        <v>5583</v>
      </c>
      <c r="H5584" t="str">
        <f t="shared" si="349"/>
        <v/>
      </c>
      <c r="I5584" t="str">
        <f t="shared" si="350"/>
        <v/>
      </c>
    </row>
    <row r="5585" spans="1:9" ht="15" thickBot="1" x14ac:dyDescent="0.35">
      <c r="A5585" s="4" t="s">
        <v>32</v>
      </c>
      <c r="B5585" s="4" t="s">
        <v>33</v>
      </c>
      <c r="C5585" s="5">
        <v>43364</v>
      </c>
      <c r="E5585" s="6">
        <v>1754.88</v>
      </c>
      <c r="F5585" t="str">
        <f t="shared" si="348"/>
        <v>Sept 18</v>
      </c>
      <c r="G5585">
        <f t="shared" si="351"/>
        <v>5584</v>
      </c>
      <c r="H5585" t="str">
        <f t="shared" si="349"/>
        <v/>
      </c>
      <c r="I5585" t="str">
        <f t="shared" si="350"/>
        <v/>
      </c>
    </row>
    <row r="5586" spans="1:9" ht="15" thickBot="1" x14ac:dyDescent="0.35">
      <c r="A5586" s="4" t="s">
        <v>145</v>
      </c>
      <c r="B5586" s="4" t="s">
        <v>35</v>
      </c>
      <c r="C5586" s="5">
        <v>43364</v>
      </c>
      <c r="E5586" s="6">
        <v>2480</v>
      </c>
      <c r="F5586" t="str">
        <f t="shared" si="348"/>
        <v>Sept 18</v>
      </c>
      <c r="G5586">
        <f t="shared" si="351"/>
        <v>5585</v>
      </c>
      <c r="H5586" t="str">
        <f t="shared" si="349"/>
        <v/>
      </c>
      <c r="I5586" t="str">
        <f t="shared" si="350"/>
        <v/>
      </c>
    </row>
    <row r="5587" spans="1:9" ht="15" thickBot="1" x14ac:dyDescent="0.35">
      <c r="A5587" s="4" t="s">
        <v>475</v>
      </c>
      <c r="B5587" s="4" t="s">
        <v>171</v>
      </c>
      <c r="C5587" s="5">
        <v>43364</v>
      </c>
      <c r="E5587" s="6">
        <v>15596</v>
      </c>
      <c r="F5587" t="str">
        <f t="shared" si="348"/>
        <v>Sept 18</v>
      </c>
      <c r="G5587">
        <f t="shared" si="351"/>
        <v>5586</v>
      </c>
      <c r="H5587" t="str">
        <f t="shared" si="349"/>
        <v/>
      </c>
      <c r="I5587" t="str">
        <f t="shared" si="350"/>
        <v/>
      </c>
    </row>
    <row r="5588" spans="1:9" ht="15" thickBot="1" x14ac:dyDescent="0.35">
      <c r="A5588" s="4" t="s">
        <v>423</v>
      </c>
      <c r="B5588" s="4" t="s">
        <v>8</v>
      </c>
      <c r="C5588" s="5">
        <v>43364</v>
      </c>
      <c r="E5588" s="6">
        <v>172.15</v>
      </c>
      <c r="F5588" t="str">
        <f t="shared" si="348"/>
        <v>Sept 18</v>
      </c>
      <c r="G5588">
        <f t="shared" si="351"/>
        <v>5587</v>
      </c>
      <c r="H5588" t="str">
        <f t="shared" si="349"/>
        <v/>
      </c>
      <c r="I5588" t="str">
        <f t="shared" si="350"/>
        <v/>
      </c>
    </row>
    <row r="5589" spans="1:9" ht="15" thickBot="1" x14ac:dyDescent="0.35">
      <c r="A5589" s="4" t="s">
        <v>281</v>
      </c>
      <c r="B5589" s="4" t="s">
        <v>12</v>
      </c>
      <c r="C5589" s="5">
        <v>43364</v>
      </c>
      <c r="E5589" s="6">
        <v>143.13999999999999</v>
      </c>
      <c r="F5589" t="str">
        <f t="shared" si="348"/>
        <v>Sept 18</v>
      </c>
      <c r="G5589">
        <f t="shared" si="351"/>
        <v>5588</v>
      </c>
      <c r="H5589" t="str">
        <f t="shared" si="349"/>
        <v/>
      </c>
      <c r="I5589" t="str">
        <f t="shared" si="350"/>
        <v/>
      </c>
    </row>
    <row r="5590" spans="1:9" ht="15" thickBot="1" x14ac:dyDescent="0.35">
      <c r="A5590" s="4" t="s">
        <v>335</v>
      </c>
      <c r="B5590" s="4" t="s">
        <v>102</v>
      </c>
      <c r="C5590" s="5">
        <v>43364</v>
      </c>
      <c r="E5590" s="6">
        <v>2246.0500000000002</v>
      </c>
      <c r="F5590" t="str">
        <f t="shared" si="348"/>
        <v>Sept 18</v>
      </c>
      <c r="G5590">
        <f t="shared" si="351"/>
        <v>5589</v>
      </c>
      <c r="H5590" t="str">
        <f t="shared" si="349"/>
        <v/>
      </c>
      <c r="I5590" t="str">
        <f t="shared" si="350"/>
        <v/>
      </c>
    </row>
    <row r="5591" spans="1:9" ht="15" thickBot="1" x14ac:dyDescent="0.35">
      <c r="A5591" s="4" t="s">
        <v>44</v>
      </c>
      <c r="B5591" s="4" t="s">
        <v>45</v>
      </c>
      <c r="C5591" s="5">
        <v>43364</v>
      </c>
      <c r="E5591" s="6">
        <v>418.57</v>
      </c>
      <c r="F5591" t="str">
        <f t="shared" si="348"/>
        <v>Sept 18</v>
      </c>
      <c r="G5591">
        <f t="shared" si="351"/>
        <v>5590</v>
      </c>
      <c r="H5591" t="str">
        <f t="shared" si="349"/>
        <v/>
      </c>
      <c r="I5591" t="str">
        <f t="shared" si="350"/>
        <v/>
      </c>
    </row>
    <row r="5592" spans="1:9" ht="15" thickBot="1" x14ac:dyDescent="0.35">
      <c r="A5592" s="4" t="s">
        <v>51</v>
      </c>
      <c r="B5592" s="4" t="s">
        <v>22</v>
      </c>
      <c r="C5592" s="5">
        <v>43364</v>
      </c>
      <c r="E5592" s="6">
        <v>70</v>
      </c>
      <c r="F5592" t="str">
        <f t="shared" si="348"/>
        <v>Sept 18</v>
      </c>
      <c r="G5592">
        <f t="shared" si="351"/>
        <v>5591</v>
      </c>
      <c r="H5592" t="str">
        <f t="shared" si="349"/>
        <v/>
      </c>
      <c r="I5592" t="str">
        <f t="shared" si="350"/>
        <v/>
      </c>
    </row>
    <row r="5593" spans="1:9" ht="15" thickBot="1" x14ac:dyDescent="0.35">
      <c r="A5593" s="4" t="s">
        <v>209</v>
      </c>
      <c r="B5593" s="4" t="s">
        <v>210</v>
      </c>
      <c r="C5593" s="5">
        <v>43364</v>
      </c>
      <c r="E5593" s="6">
        <v>690.66</v>
      </c>
      <c r="F5593" t="str">
        <f t="shared" si="348"/>
        <v>Sept 18</v>
      </c>
      <c r="G5593">
        <f t="shared" si="351"/>
        <v>5592</v>
      </c>
      <c r="H5593" t="str">
        <f t="shared" si="349"/>
        <v/>
      </c>
      <c r="I5593" t="str">
        <f t="shared" si="350"/>
        <v/>
      </c>
    </row>
    <row r="5594" spans="1:9" ht="15" thickBot="1" x14ac:dyDescent="0.35">
      <c r="A5594" s="4" t="s">
        <v>551</v>
      </c>
      <c r="B5594" s="4" t="s">
        <v>150</v>
      </c>
      <c r="C5594" s="5">
        <v>43364</v>
      </c>
      <c r="E5594" s="6">
        <v>100</v>
      </c>
      <c r="F5594" t="str">
        <f t="shared" si="348"/>
        <v>Sept 18</v>
      </c>
      <c r="G5594">
        <f t="shared" si="351"/>
        <v>5593</v>
      </c>
      <c r="H5594" t="str">
        <f t="shared" si="349"/>
        <v/>
      </c>
      <c r="I5594" t="str">
        <f t="shared" si="350"/>
        <v/>
      </c>
    </row>
    <row r="5595" spans="1:9" ht="15" thickBot="1" x14ac:dyDescent="0.35">
      <c r="A5595" s="4" t="s">
        <v>112</v>
      </c>
      <c r="B5595" s="4" t="s">
        <v>131</v>
      </c>
      <c r="C5595" s="5">
        <v>43364</v>
      </c>
      <c r="E5595" s="6">
        <v>3.65</v>
      </c>
      <c r="F5595" t="str">
        <f t="shared" si="348"/>
        <v>Sept 18</v>
      </c>
      <c r="G5595">
        <f t="shared" si="351"/>
        <v>5594</v>
      </c>
      <c r="H5595" t="str">
        <f t="shared" si="349"/>
        <v/>
      </c>
      <c r="I5595" t="str">
        <f t="shared" si="350"/>
        <v/>
      </c>
    </row>
    <row r="5596" spans="1:9" ht="15" thickBot="1" x14ac:dyDescent="0.35">
      <c r="A5596" s="4" t="s">
        <v>112</v>
      </c>
      <c r="B5596" s="4" t="s">
        <v>16</v>
      </c>
      <c r="C5596" s="5">
        <v>43364</v>
      </c>
      <c r="E5596" s="6">
        <v>185.68</v>
      </c>
      <c r="F5596" t="str">
        <f t="shared" si="348"/>
        <v>Sept 18</v>
      </c>
      <c r="G5596">
        <f t="shared" si="351"/>
        <v>5595</v>
      </c>
      <c r="H5596" t="str">
        <f t="shared" si="349"/>
        <v/>
      </c>
      <c r="I5596" t="str">
        <f t="shared" si="350"/>
        <v/>
      </c>
    </row>
    <row r="5597" spans="1:9" ht="15" thickBot="1" x14ac:dyDescent="0.35">
      <c r="A5597" s="4" t="s">
        <v>112</v>
      </c>
      <c r="B5597" s="4" t="s">
        <v>208</v>
      </c>
      <c r="C5597" s="5">
        <v>43364</v>
      </c>
      <c r="E5597" s="6">
        <v>55.84</v>
      </c>
      <c r="F5597" t="str">
        <f t="shared" si="348"/>
        <v>Sept 18</v>
      </c>
      <c r="G5597">
        <f t="shared" si="351"/>
        <v>5596</v>
      </c>
      <c r="H5597" t="str">
        <f t="shared" si="349"/>
        <v/>
      </c>
      <c r="I5597" t="str">
        <f t="shared" si="350"/>
        <v/>
      </c>
    </row>
    <row r="5598" spans="1:9" ht="15" thickBot="1" x14ac:dyDescent="0.35">
      <c r="A5598" s="4" t="s">
        <v>188</v>
      </c>
      <c r="B5598" s="4" t="s">
        <v>20</v>
      </c>
      <c r="C5598" s="5">
        <v>43364</v>
      </c>
      <c r="E5598" s="6">
        <v>9117.3799999999992</v>
      </c>
      <c r="F5598" t="str">
        <f t="shared" si="348"/>
        <v>Sept 18</v>
      </c>
      <c r="G5598">
        <f t="shared" si="351"/>
        <v>5597</v>
      </c>
      <c r="H5598" t="str">
        <f t="shared" si="349"/>
        <v/>
      </c>
      <c r="I5598" t="str">
        <f t="shared" si="350"/>
        <v/>
      </c>
    </row>
    <row r="5599" spans="1:9" ht="15" thickBot="1" x14ac:dyDescent="0.35">
      <c r="A5599" s="4" t="s">
        <v>114</v>
      </c>
      <c r="B5599" s="4" t="s">
        <v>115</v>
      </c>
      <c r="C5599" s="5">
        <v>43364</v>
      </c>
      <c r="E5599" s="6">
        <v>7362.03</v>
      </c>
      <c r="F5599" t="str">
        <f t="shared" si="348"/>
        <v>Sept 18</v>
      </c>
      <c r="G5599">
        <f t="shared" si="351"/>
        <v>5598</v>
      </c>
      <c r="H5599" t="str">
        <f t="shared" si="349"/>
        <v/>
      </c>
      <c r="I5599" t="str">
        <f t="shared" si="350"/>
        <v/>
      </c>
    </row>
    <row r="5600" spans="1:9" ht="15" thickBot="1" x14ac:dyDescent="0.35">
      <c r="A5600" s="4" t="s">
        <v>189</v>
      </c>
      <c r="B5600" s="4" t="s">
        <v>208</v>
      </c>
      <c r="C5600" s="5">
        <v>43364</v>
      </c>
      <c r="E5600" s="6">
        <v>34.880000000000003</v>
      </c>
      <c r="F5600" t="str">
        <f t="shared" si="348"/>
        <v>Sept 18</v>
      </c>
      <c r="G5600">
        <f t="shared" si="351"/>
        <v>5599</v>
      </c>
      <c r="H5600" t="str">
        <f t="shared" si="349"/>
        <v/>
      </c>
      <c r="I5600" t="str">
        <f t="shared" si="350"/>
        <v/>
      </c>
    </row>
    <row r="5601" spans="1:9" ht="15" thickBot="1" x14ac:dyDescent="0.35">
      <c r="A5601" s="4" t="s">
        <v>116</v>
      </c>
      <c r="B5601" s="4" t="s">
        <v>45</v>
      </c>
      <c r="C5601" s="5">
        <v>43364</v>
      </c>
      <c r="E5601" s="6">
        <v>6796.83</v>
      </c>
      <c r="F5601" t="str">
        <f t="shared" si="348"/>
        <v>Sept 18</v>
      </c>
      <c r="G5601">
        <f t="shared" si="351"/>
        <v>5600</v>
      </c>
      <c r="H5601" t="str">
        <f t="shared" si="349"/>
        <v/>
      </c>
      <c r="I5601" t="str">
        <f t="shared" si="350"/>
        <v/>
      </c>
    </row>
    <row r="5602" spans="1:9" ht="15" thickBot="1" x14ac:dyDescent="0.35">
      <c r="A5602" s="4" t="s">
        <v>56</v>
      </c>
      <c r="B5602" s="4" t="s">
        <v>12</v>
      </c>
      <c r="C5602" s="5">
        <v>43364</v>
      </c>
      <c r="E5602" s="6">
        <v>160.62</v>
      </c>
      <c r="F5602" t="str">
        <f t="shared" si="348"/>
        <v>Sept 18</v>
      </c>
      <c r="G5602">
        <f t="shared" si="351"/>
        <v>5601</v>
      </c>
      <c r="H5602" t="str">
        <f t="shared" si="349"/>
        <v/>
      </c>
      <c r="I5602" t="str">
        <f t="shared" si="350"/>
        <v/>
      </c>
    </row>
    <row r="5603" spans="1:9" ht="15" thickBot="1" x14ac:dyDescent="0.35">
      <c r="A5603" s="4" t="s">
        <v>57</v>
      </c>
      <c r="B5603" s="4" t="s">
        <v>8</v>
      </c>
      <c r="C5603" s="5">
        <v>43364</v>
      </c>
      <c r="E5603" s="6">
        <v>912.5</v>
      </c>
      <c r="F5603" t="str">
        <f t="shared" si="348"/>
        <v>Sept 18</v>
      </c>
      <c r="G5603">
        <f t="shared" si="351"/>
        <v>5602</v>
      </c>
      <c r="H5603" t="str">
        <f t="shared" si="349"/>
        <v/>
      </c>
      <c r="I5603" t="str">
        <f t="shared" si="350"/>
        <v/>
      </c>
    </row>
    <row r="5604" spans="1:9" ht="15" thickBot="1" x14ac:dyDescent="0.35">
      <c r="A5604" s="4" t="s">
        <v>62</v>
      </c>
      <c r="B5604" s="4" t="s">
        <v>22</v>
      </c>
      <c r="C5604" s="5">
        <v>43364</v>
      </c>
      <c r="E5604" s="6">
        <v>49</v>
      </c>
      <c r="F5604" t="str">
        <f t="shared" si="348"/>
        <v>Sept 18</v>
      </c>
      <c r="G5604">
        <f t="shared" si="351"/>
        <v>5603</v>
      </c>
      <c r="H5604" t="str">
        <f t="shared" si="349"/>
        <v/>
      </c>
      <c r="I5604" t="str">
        <f t="shared" si="350"/>
        <v/>
      </c>
    </row>
    <row r="5605" spans="1:9" ht="15" thickBot="1" x14ac:dyDescent="0.35">
      <c r="A5605" s="4" t="s">
        <v>432</v>
      </c>
      <c r="B5605" s="4" t="s">
        <v>39</v>
      </c>
      <c r="C5605" s="5">
        <v>43364</v>
      </c>
      <c r="E5605" s="6">
        <v>17355.439999999999</v>
      </c>
      <c r="F5605" t="str">
        <f t="shared" si="348"/>
        <v>Sept 18</v>
      </c>
      <c r="G5605">
        <f t="shared" si="351"/>
        <v>5604</v>
      </c>
      <c r="H5605" t="str">
        <f t="shared" si="349"/>
        <v/>
      </c>
      <c r="I5605" t="str">
        <f t="shared" si="350"/>
        <v/>
      </c>
    </row>
    <row r="5606" spans="1:9" ht="15" thickBot="1" x14ac:dyDescent="0.35">
      <c r="A5606" s="4" t="s">
        <v>71</v>
      </c>
      <c r="B5606" s="4" t="s">
        <v>12</v>
      </c>
      <c r="C5606" s="5">
        <v>43364</v>
      </c>
      <c r="E5606" s="6">
        <v>520.82000000000005</v>
      </c>
      <c r="F5606" t="str">
        <f t="shared" si="348"/>
        <v>Sept 18</v>
      </c>
      <c r="G5606">
        <f t="shared" si="351"/>
        <v>5605</v>
      </c>
      <c r="H5606" t="str">
        <f t="shared" si="349"/>
        <v/>
      </c>
      <c r="I5606" t="str">
        <f t="shared" si="350"/>
        <v/>
      </c>
    </row>
    <row r="5607" spans="1:9" ht="15" thickBot="1" x14ac:dyDescent="0.35">
      <c r="A5607" s="4" t="s">
        <v>230</v>
      </c>
      <c r="B5607" s="4" t="s">
        <v>28</v>
      </c>
      <c r="C5607" s="5">
        <v>43364</v>
      </c>
      <c r="E5607" s="6">
        <v>15871</v>
      </c>
      <c r="F5607" t="str">
        <f t="shared" si="348"/>
        <v>Sept 18</v>
      </c>
      <c r="G5607">
        <f t="shared" si="351"/>
        <v>5606</v>
      </c>
      <c r="H5607" t="str">
        <f t="shared" si="349"/>
        <v/>
      </c>
      <c r="I5607" t="str">
        <f t="shared" si="350"/>
        <v/>
      </c>
    </row>
    <row r="5608" spans="1:9" ht="15" thickBot="1" x14ac:dyDescent="0.35">
      <c r="A5608" s="4" t="s">
        <v>552</v>
      </c>
      <c r="B5608" s="4" t="s">
        <v>14</v>
      </c>
      <c r="C5608" s="5">
        <v>43364</v>
      </c>
      <c r="E5608" s="6">
        <v>7500</v>
      </c>
      <c r="F5608" t="str">
        <f t="shared" si="348"/>
        <v>Sept 18</v>
      </c>
      <c r="G5608">
        <f t="shared" si="351"/>
        <v>5607</v>
      </c>
      <c r="H5608" t="str">
        <f t="shared" si="349"/>
        <v/>
      </c>
      <c r="I5608" t="str">
        <f t="shared" si="350"/>
        <v/>
      </c>
    </row>
    <row r="5609" spans="1:9" ht="15" thickBot="1" x14ac:dyDescent="0.35">
      <c r="A5609" s="4" t="s">
        <v>74</v>
      </c>
      <c r="B5609" s="4" t="s">
        <v>45</v>
      </c>
      <c r="C5609" s="5">
        <v>43364</v>
      </c>
      <c r="E5609" s="6">
        <v>540.59</v>
      </c>
      <c r="F5609" t="str">
        <f t="shared" si="348"/>
        <v>Sept 18</v>
      </c>
      <c r="G5609">
        <f t="shared" si="351"/>
        <v>5608</v>
      </c>
      <c r="H5609" t="str">
        <f t="shared" si="349"/>
        <v/>
      </c>
      <c r="I5609" t="str">
        <f t="shared" si="350"/>
        <v/>
      </c>
    </row>
    <row r="5610" spans="1:9" ht="15" thickBot="1" x14ac:dyDescent="0.35">
      <c r="A5610" s="4" t="s">
        <v>144</v>
      </c>
      <c r="B5610" s="4" t="s">
        <v>28</v>
      </c>
      <c r="C5610" s="5">
        <v>43367</v>
      </c>
      <c r="E5610" s="6">
        <v>90177.83</v>
      </c>
      <c r="F5610" t="str">
        <f t="shared" si="348"/>
        <v>Sept 18</v>
      </c>
      <c r="G5610">
        <f t="shared" si="351"/>
        <v>5609</v>
      </c>
      <c r="H5610" t="str">
        <f t="shared" si="349"/>
        <v/>
      </c>
      <c r="I5610" t="str">
        <f t="shared" si="350"/>
        <v/>
      </c>
    </row>
    <row r="5611" spans="1:9" ht="15" thickBot="1" x14ac:dyDescent="0.35">
      <c r="A5611" s="4" t="s">
        <v>144</v>
      </c>
      <c r="B5611" s="4" t="s">
        <v>33</v>
      </c>
      <c r="C5611" s="5">
        <v>43367</v>
      </c>
      <c r="E5611" s="6">
        <v>53730</v>
      </c>
      <c r="F5611" t="str">
        <f t="shared" si="348"/>
        <v>Sept 18</v>
      </c>
      <c r="G5611">
        <f t="shared" si="351"/>
        <v>5610</v>
      </c>
      <c r="H5611" t="str">
        <f t="shared" si="349"/>
        <v/>
      </c>
      <c r="I5611" t="str">
        <f t="shared" si="350"/>
        <v/>
      </c>
    </row>
    <row r="5612" spans="1:9" ht="15" thickBot="1" x14ac:dyDescent="0.35">
      <c r="A5612" s="4" t="s">
        <v>144</v>
      </c>
      <c r="B5612" s="4" t="s">
        <v>102</v>
      </c>
      <c r="C5612" s="5">
        <v>43367</v>
      </c>
      <c r="E5612" s="6">
        <v>771661.29</v>
      </c>
      <c r="F5612" t="str">
        <f t="shared" si="348"/>
        <v>Sept 18</v>
      </c>
      <c r="G5612">
        <f t="shared" si="351"/>
        <v>5611</v>
      </c>
      <c r="H5612" t="str">
        <f t="shared" si="349"/>
        <v/>
      </c>
      <c r="I5612" t="str">
        <f t="shared" si="350"/>
        <v/>
      </c>
    </row>
    <row r="5613" spans="1:9" ht="15" thickBot="1" x14ac:dyDescent="0.35">
      <c r="A5613" s="4" t="s">
        <v>217</v>
      </c>
      <c r="B5613" s="4" t="s">
        <v>25</v>
      </c>
      <c r="C5613" s="5">
        <v>43371</v>
      </c>
      <c r="E5613" s="6">
        <v>6132.8</v>
      </c>
      <c r="F5613" t="str">
        <f t="shared" si="348"/>
        <v>Sept 18</v>
      </c>
      <c r="G5613">
        <f t="shared" si="351"/>
        <v>5612</v>
      </c>
      <c r="H5613" t="str">
        <f t="shared" si="349"/>
        <v/>
      </c>
      <c r="I5613" t="str">
        <f t="shared" si="350"/>
        <v/>
      </c>
    </row>
    <row r="5614" spans="1:9" ht="15" thickBot="1" x14ac:dyDescent="0.35">
      <c r="A5614" s="4" t="s">
        <v>327</v>
      </c>
      <c r="B5614" s="4" t="s">
        <v>14</v>
      </c>
      <c r="C5614" s="5">
        <v>43371</v>
      </c>
      <c r="E5614" s="6">
        <v>39.78</v>
      </c>
      <c r="F5614" t="str">
        <f t="shared" si="348"/>
        <v>Sept 18</v>
      </c>
      <c r="G5614">
        <f t="shared" si="351"/>
        <v>5613</v>
      </c>
      <c r="H5614" t="str">
        <f t="shared" si="349"/>
        <v/>
      </c>
      <c r="I5614" t="str">
        <f t="shared" si="350"/>
        <v/>
      </c>
    </row>
    <row r="5615" spans="1:9" ht="15" thickBot="1" x14ac:dyDescent="0.35">
      <c r="A5615" s="4" t="s">
        <v>255</v>
      </c>
      <c r="B5615" s="4" t="s">
        <v>43</v>
      </c>
      <c r="C5615" s="5">
        <v>43371</v>
      </c>
      <c r="E5615" s="6">
        <v>158.47999999999999</v>
      </c>
      <c r="F5615" t="str">
        <f t="shared" si="348"/>
        <v>Sept 18</v>
      </c>
      <c r="G5615">
        <f t="shared" si="351"/>
        <v>5614</v>
      </c>
      <c r="H5615" t="str">
        <f t="shared" si="349"/>
        <v/>
      </c>
      <c r="I5615" t="str">
        <f t="shared" si="350"/>
        <v/>
      </c>
    </row>
    <row r="5616" spans="1:9" ht="15" thickBot="1" x14ac:dyDescent="0.35">
      <c r="A5616" s="4" t="s">
        <v>15</v>
      </c>
      <c r="B5616" s="4" t="s">
        <v>16</v>
      </c>
      <c r="C5616" s="5">
        <v>43371</v>
      </c>
      <c r="E5616" s="6">
        <v>47.85</v>
      </c>
      <c r="F5616" t="str">
        <f t="shared" si="348"/>
        <v>Sept 18</v>
      </c>
      <c r="G5616">
        <f t="shared" si="351"/>
        <v>5615</v>
      </c>
      <c r="H5616" t="str">
        <f t="shared" si="349"/>
        <v/>
      </c>
      <c r="I5616" t="str">
        <f t="shared" si="350"/>
        <v/>
      </c>
    </row>
    <row r="5617" spans="1:9" ht="15" thickBot="1" x14ac:dyDescent="0.35">
      <c r="A5617" s="4" t="s">
        <v>553</v>
      </c>
      <c r="B5617" s="4" t="s">
        <v>8</v>
      </c>
      <c r="C5617" s="5">
        <v>43371</v>
      </c>
      <c r="E5617" s="6">
        <v>1762.1</v>
      </c>
      <c r="F5617" t="str">
        <f t="shared" si="348"/>
        <v>Sept 18</v>
      </c>
      <c r="G5617">
        <f t="shared" si="351"/>
        <v>5616</v>
      </c>
      <c r="H5617" t="str">
        <f t="shared" si="349"/>
        <v/>
      </c>
      <c r="I5617" t="str">
        <f t="shared" si="350"/>
        <v/>
      </c>
    </row>
    <row r="5618" spans="1:9" ht="15" thickBot="1" x14ac:dyDescent="0.35">
      <c r="A5618" s="4" t="s">
        <v>133</v>
      </c>
      <c r="B5618" s="4" t="s">
        <v>70</v>
      </c>
      <c r="C5618" s="5">
        <v>43371</v>
      </c>
      <c r="E5618" s="6">
        <v>47.5</v>
      </c>
      <c r="F5618" t="str">
        <f t="shared" si="348"/>
        <v>Sept 18</v>
      </c>
      <c r="G5618">
        <f t="shared" si="351"/>
        <v>5617</v>
      </c>
      <c r="H5618" t="str">
        <f t="shared" si="349"/>
        <v/>
      </c>
      <c r="I5618" t="str">
        <f t="shared" si="350"/>
        <v/>
      </c>
    </row>
    <row r="5619" spans="1:9" ht="15" thickBot="1" x14ac:dyDescent="0.35">
      <c r="A5619" s="4" t="s">
        <v>133</v>
      </c>
      <c r="B5619" s="4" t="s">
        <v>8</v>
      </c>
      <c r="C5619" s="5">
        <v>43371</v>
      </c>
      <c r="E5619" s="6">
        <v>279.76</v>
      </c>
      <c r="F5619" t="str">
        <f t="shared" si="348"/>
        <v>Sept 18</v>
      </c>
      <c r="G5619">
        <f t="shared" si="351"/>
        <v>5618</v>
      </c>
      <c r="H5619" t="str">
        <f t="shared" si="349"/>
        <v/>
      </c>
      <c r="I5619" t="str">
        <f t="shared" si="350"/>
        <v/>
      </c>
    </row>
    <row r="5620" spans="1:9" ht="15" thickBot="1" x14ac:dyDescent="0.35">
      <c r="A5620" s="4" t="s">
        <v>90</v>
      </c>
      <c r="B5620" s="4" t="s">
        <v>18</v>
      </c>
      <c r="C5620" s="5">
        <v>43371</v>
      </c>
      <c r="E5620" s="6">
        <v>1685.78</v>
      </c>
      <c r="F5620" t="str">
        <f t="shared" si="348"/>
        <v>Sept 18</v>
      </c>
      <c r="G5620">
        <f t="shared" si="351"/>
        <v>5619</v>
      </c>
      <c r="H5620" t="str">
        <f t="shared" si="349"/>
        <v/>
      </c>
      <c r="I5620" t="str">
        <f t="shared" si="350"/>
        <v/>
      </c>
    </row>
    <row r="5621" spans="1:9" ht="15" thickBot="1" x14ac:dyDescent="0.35">
      <c r="A5621" s="4" t="s">
        <v>357</v>
      </c>
      <c r="B5621" s="4" t="s">
        <v>14</v>
      </c>
      <c r="C5621" s="5">
        <v>43371</v>
      </c>
      <c r="E5621" s="6">
        <v>3012.78</v>
      </c>
      <c r="F5621" t="str">
        <f t="shared" si="348"/>
        <v>Sept 18</v>
      </c>
      <c r="G5621">
        <f t="shared" si="351"/>
        <v>5620</v>
      </c>
      <c r="H5621" t="str">
        <f t="shared" si="349"/>
        <v/>
      </c>
      <c r="I5621" t="str">
        <f t="shared" si="350"/>
        <v/>
      </c>
    </row>
    <row r="5622" spans="1:9" ht="15" thickBot="1" x14ac:dyDescent="0.35">
      <c r="A5622" s="4" t="s">
        <v>490</v>
      </c>
      <c r="B5622" s="4" t="s">
        <v>11</v>
      </c>
      <c r="C5622" s="5">
        <v>43371</v>
      </c>
      <c r="E5622" s="6">
        <v>149.99</v>
      </c>
      <c r="F5622" t="str">
        <f t="shared" si="348"/>
        <v>Sept 18</v>
      </c>
      <c r="G5622">
        <f t="shared" si="351"/>
        <v>5621</v>
      </c>
      <c r="H5622" t="str">
        <f t="shared" si="349"/>
        <v/>
      </c>
      <c r="I5622" t="str">
        <f t="shared" si="350"/>
        <v/>
      </c>
    </row>
    <row r="5623" spans="1:9" ht="15" thickBot="1" x14ac:dyDescent="0.35">
      <c r="A5623" s="4" t="s">
        <v>175</v>
      </c>
      <c r="B5623" s="4" t="s">
        <v>43</v>
      </c>
      <c r="C5623" s="5">
        <v>43371</v>
      </c>
      <c r="E5623" s="6">
        <v>367.88</v>
      </c>
      <c r="F5623" t="str">
        <f t="shared" si="348"/>
        <v>Sept 18</v>
      </c>
      <c r="G5623">
        <f t="shared" si="351"/>
        <v>5622</v>
      </c>
      <c r="H5623" t="str">
        <f t="shared" si="349"/>
        <v/>
      </c>
      <c r="I5623" t="str">
        <f t="shared" si="350"/>
        <v/>
      </c>
    </row>
    <row r="5624" spans="1:9" ht="15" thickBot="1" x14ac:dyDescent="0.35">
      <c r="A5624" s="4" t="s">
        <v>175</v>
      </c>
      <c r="B5624" s="4" t="s">
        <v>45</v>
      </c>
      <c r="C5624" s="5">
        <v>43371</v>
      </c>
      <c r="E5624" s="6">
        <v>163.62</v>
      </c>
      <c r="F5624" t="str">
        <f t="shared" si="348"/>
        <v>Sept 18</v>
      </c>
      <c r="G5624">
        <f t="shared" si="351"/>
        <v>5623</v>
      </c>
      <c r="H5624" t="str">
        <f t="shared" si="349"/>
        <v/>
      </c>
      <c r="I5624" t="str">
        <f t="shared" si="350"/>
        <v/>
      </c>
    </row>
    <row r="5625" spans="1:9" ht="15" thickBot="1" x14ac:dyDescent="0.35">
      <c r="A5625" s="4" t="s">
        <v>137</v>
      </c>
      <c r="B5625" s="4" t="s">
        <v>18</v>
      </c>
      <c r="C5625" s="5">
        <v>43371</v>
      </c>
      <c r="E5625" s="6">
        <v>1825.95</v>
      </c>
      <c r="F5625" t="str">
        <f t="shared" si="348"/>
        <v>Sept 18</v>
      </c>
      <c r="G5625">
        <f t="shared" si="351"/>
        <v>5624</v>
      </c>
      <c r="H5625" t="str">
        <f t="shared" si="349"/>
        <v/>
      </c>
      <c r="I5625" t="str">
        <f t="shared" si="350"/>
        <v/>
      </c>
    </row>
    <row r="5626" spans="1:9" ht="15" thickBot="1" x14ac:dyDescent="0.35">
      <c r="A5626" s="4" t="s">
        <v>93</v>
      </c>
      <c r="B5626" s="4" t="s">
        <v>22</v>
      </c>
      <c r="C5626" s="5">
        <v>43371</v>
      </c>
      <c r="E5626" s="6">
        <v>210</v>
      </c>
      <c r="F5626" t="str">
        <f t="shared" si="348"/>
        <v>Sept 18</v>
      </c>
      <c r="G5626">
        <f t="shared" si="351"/>
        <v>5625</v>
      </c>
      <c r="H5626" t="str">
        <f t="shared" si="349"/>
        <v/>
      </c>
      <c r="I5626" t="str">
        <f t="shared" si="350"/>
        <v/>
      </c>
    </row>
    <row r="5627" spans="1:9" ht="15" thickBot="1" x14ac:dyDescent="0.35">
      <c r="A5627" s="4" t="s">
        <v>19</v>
      </c>
      <c r="B5627" s="4" t="s">
        <v>20</v>
      </c>
      <c r="C5627" s="5">
        <v>43371</v>
      </c>
      <c r="E5627" s="6">
        <v>1307.0999999999999</v>
      </c>
      <c r="F5627" t="str">
        <f t="shared" si="348"/>
        <v>Sept 18</v>
      </c>
      <c r="G5627">
        <f t="shared" si="351"/>
        <v>5626</v>
      </c>
      <c r="H5627" t="str">
        <f t="shared" si="349"/>
        <v/>
      </c>
      <c r="I5627" t="str">
        <f t="shared" si="350"/>
        <v/>
      </c>
    </row>
    <row r="5628" spans="1:9" ht="15" thickBot="1" x14ac:dyDescent="0.35">
      <c r="A5628" s="4" t="s">
        <v>221</v>
      </c>
      <c r="B5628" s="4" t="s">
        <v>8</v>
      </c>
      <c r="C5628" s="5">
        <v>43371</v>
      </c>
      <c r="E5628" s="6">
        <v>354.02</v>
      </c>
      <c r="F5628" t="str">
        <f t="shared" si="348"/>
        <v>Sept 18</v>
      </c>
      <c r="G5628">
        <f t="shared" si="351"/>
        <v>5627</v>
      </c>
      <c r="H5628" t="str">
        <f t="shared" si="349"/>
        <v/>
      </c>
      <c r="I5628" t="str">
        <f t="shared" si="350"/>
        <v/>
      </c>
    </row>
    <row r="5629" spans="1:9" ht="15" thickBot="1" x14ac:dyDescent="0.35">
      <c r="A5629" s="4" t="s">
        <v>97</v>
      </c>
      <c r="B5629" s="4" t="s">
        <v>6</v>
      </c>
      <c r="C5629" s="5">
        <v>43371</v>
      </c>
      <c r="E5629" s="6">
        <v>116632.67</v>
      </c>
      <c r="F5629" t="str">
        <f t="shared" si="348"/>
        <v>Sept 18</v>
      </c>
      <c r="G5629">
        <f t="shared" si="351"/>
        <v>5628</v>
      </c>
      <c r="H5629" t="str">
        <f t="shared" si="349"/>
        <v/>
      </c>
      <c r="I5629" t="str">
        <f t="shared" si="350"/>
        <v/>
      </c>
    </row>
    <row r="5630" spans="1:9" ht="15" thickBot="1" x14ac:dyDescent="0.35">
      <c r="A5630" s="4" t="s">
        <v>24</v>
      </c>
      <c r="B5630" s="4" t="s">
        <v>25</v>
      </c>
      <c r="C5630" s="5">
        <v>43371</v>
      </c>
      <c r="E5630" s="6">
        <v>14912</v>
      </c>
      <c r="F5630" t="str">
        <f t="shared" si="348"/>
        <v>Sept 18</v>
      </c>
      <c r="G5630">
        <f t="shared" si="351"/>
        <v>5629</v>
      </c>
      <c r="H5630" t="str">
        <f t="shared" si="349"/>
        <v/>
      </c>
      <c r="I5630" t="str">
        <f t="shared" si="350"/>
        <v/>
      </c>
    </row>
    <row r="5631" spans="1:9" ht="15" thickBot="1" x14ac:dyDescent="0.35">
      <c r="A5631" s="4" t="s">
        <v>26</v>
      </c>
      <c r="B5631" s="4" t="s">
        <v>20</v>
      </c>
      <c r="C5631" s="5">
        <v>43371</v>
      </c>
      <c r="E5631" s="6">
        <v>7165.16</v>
      </c>
      <c r="F5631" t="str">
        <f t="shared" si="348"/>
        <v>Sept 18</v>
      </c>
      <c r="G5631">
        <f t="shared" si="351"/>
        <v>5630</v>
      </c>
      <c r="H5631" t="str">
        <f t="shared" si="349"/>
        <v/>
      </c>
      <c r="I5631" t="str">
        <f t="shared" si="350"/>
        <v/>
      </c>
    </row>
    <row r="5632" spans="1:9" ht="15" thickBot="1" x14ac:dyDescent="0.35">
      <c r="A5632" s="4" t="s">
        <v>179</v>
      </c>
      <c r="B5632" s="4" t="s">
        <v>180</v>
      </c>
      <c r="C5632" s="5">
        <v>43371</v>
      </c>
      <c r="E5632" s="6">
        <v>231.75</v>
      </c>
      <c r="F5632" t="str">
        <f t="shared" si="348"/>
        <v>Sept 18</v>
      </c>
      <c r="G5632">
        <f t="shared" si="351"/>
        <v>5631</v>
      </c>
      <c r="H5632" t="str">
        <f t="shared" si="349"/>
        <v/>
      </c>
      <c r="I5632" t="str">
        <f t="shared" si="350"/>
        <v/>
      </c>
    </row>
    <row r="5633" spans="1:9" ht="15" thickBot="1" x14ac:dyDescent="0.35">
      <c r="A5633" s="4" t="s">
        <v>233</v>
      </c>
      <c r="B5633" s="4" t="s">
        <v>12</v>
      </c>
      <c r="C5633" s="5">
        <v>43371</v>
      </c>
      <c r="E5633" s="6">
        <v>15.05</v>
      </c>
      <c r="F5633" t="str">
        <f t="shared" si="348"/>
        <v>Sept 18</v>
      </c>
      <c r="G5633">
        <f t="shared" si="351"/>
        <v>5632</v>
      </c>
      <c r="H5633" t="str">
        <f t="shared" si="349"/>
        <v/>
      </c>
      <c r="I5633" t="str">
        <f t="shared" si="350"/>
        <v/>
      </c>
    </row>
    <row r="5634" spans="1:9" ht="15" thickBot="1" x14ac:dyDescent="0.35">
      <c r="A5634" s="4" t="s">
        <v>29</v>
      </c>
      <c r="B5634" s="4" t="s">
        <v>8</v>
      </c>
      <c r="C5634" s="5">
        <v>43371</v>
      </c>
      <c r="E5634" s="6">
        <v>233.48</v>
      </c>
      <c r="F5634" t="str">
        <f t="shared" si="348"/>
        <v>Sept 18</v>
      </c>
      <c r="G5634">
        <f t="shared" si="351"/>
        <v>5633</v>
      </c>
      <c r="H5634" t="str">
        <f t="shared" si="349"/>
        <v/>
      </c>
      <c r="I5634" t="str">
        <f t="shared" si="350"/>
        <v/>
      </c>
    </row>
    <row r="5635" spans="1:9" ht="15" thickBot="1" x14ac:dyDescent="0.35">
      <c r="A5635" s="4" t="s">
        <v>144</v>
      </c>
      <c r="B5635" s="4" t="s">
        <v>181</v>
      </c>
      <c r="C5635" s="5">
        <v>43371</v>
      </c>
      <c r="E5635" s="6">
        <v>21999.21</v>
      </c>
      <c r="F5635" t="str">
        <f t="shared" ref="F5635:F5698" si="352">IF(C5635&lt;=$R$1,$Q$1,IF(C5635&lt;=$R$2,$Q$2,IF(C5635&lt;=$R$3,$Q$3,IF(C5635&lt;=$R$4,$Q$4,IF(C5635&lt;=$R$5,$Q$5,IF(C5635&lt;=$R$6,$Q$6,IF(C5635&lt;=$R$7,$Q$7,IF(C5635&lt;=$R$8,$Q$8,IF(C5635&lt;=$R$9,$Q$9,IF(C5635&lt;=$R$10,$Q$10,IF(C5635&lt;=$R$11,$Q$11,IF(C5635&lt;=$R$12,$Q$12,IF(C5635&lt;=$R$13,$Q$13,IF(C5635&lt;=$R$14,$Q$14,IF(C5635&lt;=$R$15,$Q$15,IF(C5635&lt;=$R$16,$Q$16,IF(C5635&lt;=$R$17,$Q$17,IF(C5635&lt;=$R$18,$Q$18,IF(C5635&lt;=$R$19,$Q$19,IF(C5635&lt;=$R$20,$Q$20,IF(C5635&lt;=$R$21,$Q$21,IF(C5635&lt;=$R$22,$Q$22,IF(C5635&lt;=$R$23,$Q$23,IF(C5635&lt;=$R$24,$Q$24,IF(C5635&lt;=$R$25,$Q$25,IF(C5635&lt;=$R$26,$Q$26,IF(C5635&lt;=$R$27,$Q$27,IF(C5635&lt;=$R$28,$Q$28,IF(C5635&lt;=$R$29,$Q$29,IF(C5635&lt;=$R$30,$Q$30,IF(C5635&lt;=$R$31,$Q$31,IF(C5635&lt;=$R$32,$Q$32,IF(C5635&lt;=$R$33,$Q$33,IF(C5635&lt;=$R$34,$Q$34,IF(C5635&lt;=$R$35,$Q$35,IF(C5635&lt;=$R$36,$Q$36,""))))))))))))))))))))))))))))))))))))</f>
        <v>Sept 18</v>
      </c>
      <c r="G5635">
        <f t="shared" si="351"/>
        <v>5634</v>
      </c>
      <c r="H5635" t="str">
        <f t="shared" ref="H5635:H5698" si="353">IF(F5635=$J$1,G5635,"")</f>
        <v/>
      </c>
      <c r="I5635" t="str">
        <f t="shared" ref="I5635:I5698" si="354">IFERROR(SMALL($H$2:$H$8586,G5635),"")</f>
        <v/>
      </c>
    </row>
    <row r="5636" spans="1:9" ht="15" thickBot="1" x14ac:dyDescent="0.35">
      <c r="A5636" s="4" t="s">
        <v>197</v>
      </c>
      <c r="B5636" s="4" t="s">
        <v>70</v>
      </c>
      <c r="C5636" s="5">
        <v>43371</v>
      </c>
      <c r="E5636" s="6">
        <v>687.2</v>
      </c>
      <c r="F5636" t="str">
        <f t="shared" si="352"/>
        <v>Sept 18</v>
      </c>
      <c r="G5636">
        <f t="shared" ref="G5636:G5699" si="355">1+G5635</f>
        <v>5635</v>
      </c>
      <c r="H5636" t="str">
        <f t="shared" si="353"/>
        <v/>
      </c>
      <c r="I5636" t="str">
        <f t="shared" si="354"/>
        <v/>
      </c>
    </row>
    <row r="5637" spans="1:9" ht="15" thickBot="1" x14ac:dyDescent="0.35">
      <c r="A5637" s="4" t="s">
        <v>197</v>
      </c>
      <c r="B5637" s="4" t="s">
        <v>33</v>
      </c>
      <c r="C5637" s="5">
        <v>43371</v>
      </c>
      <c r="E5637" s="6">
        <v>3939.92</v>
      </c>
      <c r="F5637" t="str">
        <f t="shared" si="352"/>
        <v>Sept 18</v>
      </c>
      <c r="G5637">
        <f t="shared" si="355"/>
        <v>5636</v>
      </c>
      <c r="H5637" t="str">
        <f t="shared" si="353"/>
        <v/>
      </c>
      <c r="I5637" t="str">
        <f t="shared" si="354"/>
        <v/>
      </c>
    </row>
    <row r="5638" spans="1:9" ht="15" thickBot="1" x14ac:dyDescent="0.35">
      <c r="A5638" s="4" t="s">
        <v>197</v>
      </c>
      <c r="B5638" s="4" t="s">
        <v>43</v>
      </c>
      <c r="C5638" s="5">
        <v>43371</v>
      </c>
      <c r="E5638" s="6">
        <v>7693</v>
      </c>
      <c r="F5638" t="str">
        <f t="shared" si="352"/>
        <v>Sept 18</v>
      </c>
      <c r="G5638">
        <f t="shared" si="355"/>
        <v>5637</v>
      </c>
      <c r="H5638" t="str">
        <f t="shared" si="353"/>
        <v/>
      </c>
      <c r="I5638" t="str">
        <f t="shared" si="354"/>
        <v/>
      </c>
    </row>
    <row r="5639" spans="1:9" ht="15" thickBot="1" x14ac:dyDescent="0.35">
      <c r="A5639" s="4" t="s">
        <v>554</v>
      </c>
      <c r="B5639" s="4" t="s">
        <v>81</v>
      </c>
      <c r="C5639" s="5">
        <v>43371</v>
      </c>
      <c r="E5639" s="6">
        <v>11</v>
      </c>
      <c r="F5639" t="str">
        <f t="shared" si="352"/>
        <v>Sept 18</v>
      </c>
      <c r="G5639">
        <f t="shared" si="355"/>
        <v>5638</v>
      </c>
      <c r="H5639" t="str">
        <f t="shared" si="353"/>
        <v/>
      </c>
      <c r="I5639" t="str">
        <f t="shared" si="354"/>
        <v/>
      </c>
    </row>
    <row r="5640" spans="1:9" ht="15" thickBot="1" x14ac:dyDescent="0.35">
      <c r="A5640" s="4" t="s">
        <v>145</v>
      </c>
      <c r="B5640" s="4" t="s">
        <v>28</v>
      </c>
      <c r="C5640" s="5">
        <v>43371</v>
      </c>
      <c r="E5640" s="6">
        <v>5600</v>
      </c>
      <c r="F5640" t="str">
        <f t="shared" si="352"/>
        <v>Sept 18</v>
      </c>
      <c r="G5640">
        <f t="shared" si="355"/>
        <v>5639</v>
      </c>
      <c r="H5640" t="str">
        <f t="shared" si="353"/>
        <v/>
      </c>
      <c r="I5640" t="str">
        <f t="shared" si="354"/>
        <v/>
      </c>
    </row>
    <row r="5641" spans="1:9" ht="15" thickBot="1" x14ac:dyDescent="0.35">
      <c r="A5641" s="4" t="s">
        <v>542</v>
      </c>
      <c r="B5641" s="4" t="s">
        <v>14</v>
      </c>
      <c r="C5641" s="5">
        <v>43371</v>
      </c>
      <c r="E5641" s="6">
        <v>2041.66</v>
      </c>
      <c r="F5641" t="str">
        <f t="shared" si="352"/>
        <v>Sept 18</v>
      </c>
      <c r="G5641">
        <f t="shared" si="355"/>
        <v>5640</v>
      </c>
      <c r="H5641" t="str">
        <f t="shared" si="353"/>
        <v/>
      </c>
      <c r="I5641" t="str">
        <f t="shared" si="354"/>
        <v/>
      </c>
    </row>
    <row r="5642" spans="1:9" ht="15" thickBot="1" x14ac:dyDescent="0.35">
      <c r="A5642" s="4" t="s">
        <v>222</v>
      </c>
      <c r="B5642" s="4" t="s">
        <v>67</v>
      </c>
      <c r="C5642" s="5">
        <v>43371</v>
      </c>
      <c r="E5642" s="6">
        <v>146</v>
      </c>
      <c r="F5642" t="str">
        <f t="shared" si="352"/>
        <v>Sept 18</v>
      </c>
      <c r="G5642">
        <f t="shared" si="355"/>
        <v>5641</v>
      </c>
      <c r="H5642" t="str">
        <f t="shared" si="353"/>
        <v/>
      </c>
      <c r="I5642" t="str">
        <f t="shared" si="354"/>
        <v/>
      </c>
    </row>
    <row r="5643" spans="1:9" ht="15" thickBot="1" x14ac:dyDescent="0.35">
      <c r="A5643" s="4" t="s">
        <v>281</v>
      </c>
      <c r="B5643" s="4" t="s">
        <v>12</v>
      </c>
      <c r="C5643" s="5">
        <v>43371</v>
      </c>
      <c r="E5643" s="6">
        <v>424.47</v>
      </c>
      <c r="F5643" t="str">
        <f t="shared" si="352"/>
        <v>Sept 18</v>
      </c>
      <c r="G5643">
        <f t="shared" si="355"/>
        <v>5642</v>
      </c>
      <c r="H5643" t="str">
        <f t="shared" si="353"/>
        <v/>
      </c>
      <c r="I5643" t="str">
        <f t="shared" si="354"/>
        <v/>
      </c>
    </row>
    <row r="5644" spans="1:9" ht="15" thickBot="1" x14ac:dyDescent="0.35">
      <c r="A5644" s="4" t="s">
        <v>335</v>
      </c>
      <c r="B5644" s="4" t="s">
        <v>102</v>
      </c>
      <c r="C5644" s="5">
        <v>43371</v>
      </c>
      <c r="E5644" s="6">
        <v>4745.75</v>
      </c>
      <c r="F5644" t="str">
        <f t="shared" si="352"/>
        <v>Sept 18</v>
      </c>
      <c r="G5644">
        <f t="shared" si="355"/>
        <v>5643</v>
      </c>
      <c r="H5644" t="str">
        <f t="shared" si="353"/>
        <v/>
      </c>
      <c r="I5644" t="str">
        <f t="shared" si="354"/>
        <v/>
      </c>
    </row>
    <row r="5645" spans="1:9" ht="15" thickBot="1" x14ac:dyDescent="0.35">
      <c r="A5645" s="4" t="s">
        <v>108</v>
      </c>
      <c r="B5645" s="4" t="s">
        <v>14</v>
      </c>
      <c r="C5645" s="5">
        <v>43371</v>
      </c>
      <c r="E5645" s="6">
        <v>7250</v>
      </c>
      <c r="F5645" t="str">
        <f t="shared" si="352"/>
        <v>Sept 18</v>
      </c>
      <c r="G5645">
        <f t="shared" si="355"/>
        <v>5644</v>
      </c>
      <c r="H5645" t="str">
        <f t="shared" si="353"/>
        <v/>
      </c>
      <c r="I5645" t="str">
        <f t="shared" si="354"/>
        <v/>
      </c>
    </row>
    <row r="5646" spans="1:9" ht="15" thickBot="1" x14ac:dyDescent="0.35">
      <c r="A5646" s="4" t="s">
        <v>42</v>
      </c>
      <c r="B5646" s="4" t="s">
        <v>43</v>
      </c>
      <c r="C5646" s="5">
        <v>43371</v>
      </c>
      <c r="E5646" s="6">
        <v>233</v>
      </c>
      <c r="F5646" t="str">
        <f t="shared" si="352"/>
        <v>Sept 18</v>
      </c>
      <c r="G5646">
        <f t="shared" si="355"/>
        <v>5645</v>
      </c>
      <c r="H5646" t="str">
        <f t="shared" si="353"/>
        <v/>
      </c>
      <c r="I5646" t="str">
        <f t="shared" si="354"/>
        <v/>
      </c>
    </row>
    <row r="5647" spans="1:9" ht="15" thickBot="1" x14ac:dyDescent="0.35">
      <c r="A5647" s="4" t="s">
        <v>44</v>
      </c>
      <c r="B5647" s="4" t="s">
        <v>127</v>
      </c>
      <c r="C5647" s="5">
        <v>43371</v>
      </c>
      <c r="E5647" s="6">
        <v>73.790000000000006</v>
      </c>
      <c r="F5647" t="str">
        <f t="shared" si="352"/>
        <v>Sept 18</v>
      </c>
      <c r="G5647">
        <f t="shared" si="355"/>
        <v>5646</v>
      </c>
      <c r="H5647" t="str">
        <f t="shared" si="353"/>
        <v/>
      </c>
      <c r="I5647" t="str">
        <f t="shared" si="354"/>
        <v/>
      </c>
    </row>
    <row r="5648" spans="1:9" ht="15" thickBot="1" x14ac:dyDescent="0.35">
      <c r="A5648" s="4" t="s">
        <v>265</v>
      </c>
      <c r="B5648" s="4" t="s">
        <v>148</v>
      </c>
      <c r="C5648" s="5">
        <v>43371</v>
      </c>
      <c r="E5648" s="6">
        <v>1000</v>
      </c>
      <c r="F5648" t="str">
        <f t="shared" si="352"/>
        <v>Sept 18</v>
      </c>
      <c r="G5648">
        <f t="shared" si="355"/>
        <v>5647</v>
      </c>
      <c r="H5648" t="str">
        <f t="shared" si="353"/>
        <v/>
      </c>
      <c r="I5648" t="str">
        <f t="shared" si="354"/>
        <v/>
      </c>
    </row>
    <row r="5649" spans="1:9" ht="15" thickBot="1" x14ac:dyDescent="0.35">
      <c r="A5649" s="4" t="s">
        <v>53</v>
      </c>
      <c r="B5649" s="4" t="s">
        <v>8</v>
      </c>
      <c r="C5649" s="5">
        <v>43371</v>
      </c>
      <c r="E5649" s="6">
        <v>54.77</v>
      </c>
      <c r="F5649" t="str">
        <f t="shared" si="352"/>
        <v>Sept 18</v>
      </c>
      <c r="G5649">
        <f t="shared" si="355"/>
        <v>5648</v>
      </c>
      <c r="H5649" t="str">
        <f t="shared" si="353"/>
        <v/>
      </c>
      <c r="I5649" t="str">
        <f t="shared" si="354"/>
        <v/>
      </c>
    </row>
    <row r="5650" spans="1:9" ht="15" thickBot="1" x14ac:dyDescent="0.35">
      <c r="A5650" s="4" t="s">
        <v>57</v>
      </c>
      <c r="B5650" s="4" t="s">
        <v>8</v>
      </c>
      <c r="C5650" s="5">
        <v>43371</v>
      </c>
      <c r="E5650" s="6">
        <v>671.65</v>
      </c>
      <c r="F5650" t="str">
        <f t="shared" si="352"/>
        <v>Sept 18</v>
      </c>
      <c r="G5650">
        <f t="shared" si="355"/>
        <v>5649</v>
      </c>
      <c r="H5650" t="str">
        <f t="shared" si="353"/>
        <v/>
      </c>
      <c r="I5650" t="str">
        <f t="shared" si="354"/>
        <v/>
      </c>
    </row>
    <row r="5651" spans="1:9" ht="15" thickBot="1" x14ac:dyDescent="0.35">
      <c r="A5651" s="4" t="s">
        <v>157</v>
      </c>
      <c r="B5651" s="4" t="s">
        <v>89</v>
      </c>
      <c r="C5651" s="5">
        <v>43371</v>
      </c>
      <c r="E5651" s="6">
        <v>150</v>
      </c>
      <c r="F5651" t="str">
        <f t="shared" si="352"/>
        <v>Sept 18</v>
      </c>
      <c r="G5651">
        <f t="shared" si="355"/>
        <v>5650</v>
      </c>
      <c r="H5651" t="str">
        <f t="shared" si="353"/>
        <v/>
      </c>
      <c r="I5651" t="str">
        <f t="shared" si="354"/>
        <v/>
      </c>
    </row>
    <row r="5652" spans="1:9" ht="15" thickBot="1" x14ac:dyDescent="0.35">
      <c r="A5652" s="4" t="s">
        <v>555</v>
      </c>
      <c r="B5652" s="4" t="s">
        <v>150</v>
      </c>
      <c r="C5652" s="5">
        <v>43371</v>
      </c>
      <c r="E5652" s="6">
        <v>170</v>
      </c>
      <c r="F5652" t="str">
        <f t="shared" si="352"/>
        <v>Sept 18</v>
      </c>
      <c r="G5652">
        <f t="shared" si="355"/>
        <v>5651</v>
      </c>
      <c r="H5652" t="str">
        <f t="shared" si="353"/>
        <v/>
      </c>
      <c r="I5652" t="str">
        <f t="shared" si="354"/>
        <v/>
      </c>
    </row>
    <row r="5653" spans="1:9" ht="15" thickBot="1" x14ac:dyDescent="0.35">
      <c r="A5653" s="4" t="s">
        <v>228</v>
      </c>
      <c r="B5653" s="4" t="s">
        <v>25</v>
      </c>
      <c r="C5653" s="5">
        <v>43371</v>
      </c>
      <c r="E5653" s="6">
        <v>896</v>
      </c>
      <c r="F5653" t="str">
        <f t="shared" si="352"/>
        <v>Sept 18</v>
      </c>
      <c r="G5653">
        <f t="shared" si="355"/>
        <v>5652</v>
      </c>
      <c r="H5653" t="str">
        <f t="shared" si="353"/>
        <v/>
      </c>
      <c r="I5653" t="str">
        <f t="shared" si="354"/>
        <v/>
      </c>
    </row>
    <row r="5654" spans="1:9" ht="15" thickBot="1" x14ac:dyDescent="0.35">
      <c r="A5654" s="4" t="s">
        <v>236</v>
      </c>
      <c r="B5654" s="4" t="s">
        <v>8</v>
      </c>
      <c r="C5654" s="5">
        <v>43371</v>
      </c>
      <c r="E5654" s="6">
        <v>606.24</v>
      </c>
      <c r="F5654" t="str">
        <f t="shared" si="352"/>
        <v>Sept 18</v>
      </c>
      <c r="G5654">
        <f t="shared" si="355"/>
        <v>5653</v>
      </c>
      <c r="H5654" t="str">
        <f t="shared" si="353"/>
        <v/>
      </c>
      <c r="I5654" t="str">
        <f t="shared" si="354"/>
        <v/>
      </c>
    </row>
    <row r="5655" spans="1:9" ht="15" thickBot="1" x14ac:dyDescent="0.35">
      <c r="A5655" s="4" t="s">
        <v>60</v>
      </c>
      <c r="B5655" s="4" t="s">
        <v>61</v>
      </c>
      <c r="C5655" s="5">
        <v>43371</v>
      </c>
      <c r="E5655" s="6">
        <v>119</v>
      </c>
      <c r="F5655" t="str">
        <f t="shared" si="352"/>
        <v>Sept 18</v>
      </c>
      <c r="G5655">
        <f t="shared" si="355"/>
        <v>5654</v>
      </c>
      <c r="H5655" t="str">
        <f t="shared" si="353"/>
        <v/>
      </c>
      <c r="I5655" t="str">
        <f t="shared" si="354"/>
        <v/>
      </c>
    </row>
    <row r="5656" spans="1:9" ht="15" thickBot="1" x14ac:dyDescent="0.35">
      <c r="A5656" s="4" t="s">
        <v>63</v>
      </c>
      <c r="B5656" s="4" t="s">
        <v>22</v>
      </c>
      <c r="C5656" s="5">
        <v>43371</v>
      </c>
      <c r="E5656" s="6">
        <v>815</v>
      </c>
      <c r="F5656" t="str">
        <f t="shared" si="352"/>
        <v>Sept 18</v>
      </c>
      <c r="G5656">
        <f t="shared" si="355"/>
        <v>5655</v>
      </c>
      <c r="H5656" t="str">
        <f t="shared" si="353"/>
        <v/>
      </c>
      <c r="I5656" t="str">
        <f t="shared" si="354"/>
        <v/>
      </c>
    </row>
    <row r="5657" spans="1:9" ht="15" thickBot="1" x14ac:dyDescent="0.35">
      <c r="A5657" s="4" t="s">
        <v>237</v>
      </c>
      <c r="B5657" s="4" t="s">
        <v>12</v>
      </c>
      <c r="C5657" s="5">
        <v>43371</v>
      </c>
      <c r="E5657" s="6">
        <v>85.8</v>
      </c>
      <c r="F5657" t="str">
        <f t="shared" si="352"/>
        <v>Sept 18</v>
      </c>
      <c r="G5657">
        <f t="shared" si="355"/>
        <v>5656</v>
      </c>
      <c r="H5657" t="str">
        <f t="shared" si="353"/>
        <v/>
      </c>
      <c r="I5657" t="str">
        <f t="shared" si="354"/>
        <v/>
      </c>
    </row>
    <row r="5658" spans="1:9" ht="15" thickBot="1" x14ac:dyDescent="0.35">
      <c r="A5658" s="4" t="s">
        <v>193</v>
      </c>
      <c r="B5658" s="4" t="s">
        <v>18</v>
      </c>
      <c r="C5658" s="5">
        <v>43371</v>
      </c>
      <c r="E5658" s="6">
        <v>42.28</v>
      </c>
      <c r="F5658" t="str">
        <f t="shared" si="352"/>
        <v>Sept 18</v>
      </c>
      <c r="G5658">
        <f t="shared" si="355"/>
        <v>5657</v>
      </c>
      <c r="H5658" t="str">
        <f t="shared" si="353"/>
        <v/>
      </c>
      <c r="I5658" t="str">
        <f t="shared" si="354"/>
        <v/>
      </c>
    </row>
    <row r="5659" spans="1:9" ht="15" thickBot="1" x14ac:dyDescent="0.35">
      <c r="A5659" s="4" t="s">
        <v>162</v>
      </c>
      <c r="B5659" s="4" t="s">
        <v>39</v>
      </c>
      <c r="C5659" s="5">
        <v>43371</v>
      </c>
      <c r="E5659" s="6">
        <v>600</v>
      </c>
      <c r="F5659" t="str">
        <f t="shared" si="352"/>
        <v>Sept 18</v>
      </c>
      <c r="G5659">
        <f t="shared" si="355"/>
        <v>5658</v>
      </c>
      <c r="H5659" t="str">
        <f t="shared" si="353"/>
        <v/>
      </c>
      <c r="I5659" t="str">
        <f t="shared" si="354"/>
        <v/>
      </c>
    </row>
    <row r="5660" spans="1:9" ht="15" thickBot="1" x14ac:dyDescent="0.35">
      <c r="A5660" s="4" t="s">
        <v>556</v>
      </c>
      <c r="B5660" s="4" t="s">
        <v>47</v>
      </c>
      <c r="C5660" s="5">
        <v>43371</v>
      </c>
      <c r="E5660" s="6">
        <v>2598.85</v>
      </c>
      <c r="F5660" t="str">
        <f t="shared" si="352"/>
        <v>Sept 18</v>
      </c>
      <c r="G5660">
        <f t="shared" si="355"/>
        <v>5659</v>
      </c>
      <c r="H5660" t="str">
        <f t="shared" si="353"/>
        <v/>
      </c>
      <c r="I5660" t="str">
        <f t="shared" si="354"/>
        <v/>
      </c>
    </row>
    <row r="5661" spans="1:9" ht="15" thickBot="1" x14ac:dyDescent="0.35">
      <c r="A5661" s="4" t="s">
        <v>71</v>
      </c>
      <c r="B5661" s="4" t="s">
        <v>12</v>
      </c>
      <c r="C5661" s="5">
        <v>43371</v>
      </c>
      <c r="E5661" s="6">
        <v>344.88</v>
      </c>
      <c r="F5661" t="str">
        <f t="shared" si="352"/>
        <v>Sept 18</v>
      </c>
      <c r="G5661">
        <f t="shared" si="355"/>
        <v>5660</v>
      </c>
      <c r="H5661" t="str">
        <f t="shared" si="353"/>
        <v/>
      </c>
      <c r="I5661" t="str">
        <f t="shared" si="354"/>
        <v/>
      </c>
    </row>
    <row r="5662" spans="1:9" ht="15" thickBot="1" x14ac:dyDescent="0.35">
      <c r="A5662" s="4" t="s">
        <v>75</v>
      </c>
      <c r="B5662" s="4" t="s">
        <v>14</v>
      </c>
      <c r="C5662" s="5">
        <v>43371</v>
      </c>
      <c r="E5662" s="6">
        <v>16425</v>
      </c>
      <c r="F5662" t="str">
        <f t="shared" si="352"/>
        <v>Sept 18</v>
      </c>
      <c r="G5662">
        <f t="shared" si="355"/>
        <v>5661</v>
      </c>
      <c r="H5662" t="str">
        <f t="shared" si="353"/>
        <v/>
      </c>
      <c r="I5662" t="str">
        <f t="shared" si="354"/>
        <v/>
      </c>
    </row>
    <row r="5663" spans="1:9" ht="15" thickBot="1" x14ac:dyDescent="0.35">
      <c r="A5663" s="4" t="s">
        <v>557</v>
      </c>
      <c r="B5663" s="4" t="s">
        <v>150</v>
      </c>
      <c r="C5663" s="5">
        <v>43371</v>
      </c>
      <c r="E5663" s="6">
        <v>40</v>
      </c>
      <c r="F5663" t="str">
        <f t="shared" si="352"/>
        <v>Sept 18</v>
      </c>
      <c r="G5663">
        <f t="shared" si="355"/>
        <v>5662</v>
      </c>
      <c r="H5663" t="str">
        <f t="shared" si="353"/>
        <v/>
      </c>
      <c r="I5663" t="str">
        <f t="shared" si="354"/>
        <v/>
      </c>
    </row>
    <row r="5664" spans="1:9" ht="15" thickBot="1" x14ac:dyDescent="0.35">
      <c r="A5664" s="4" t="s">
        <v>5</v>
      </c>
      <c r="B5664" s="4" t="s">
        <v>6</v>
      </c>
      <c r="C5664" s="5">
        <v>43371</v>
      </c>
      <c r="E5664" s="6">
        <v>244585.77</v>
      </c>
      <c r="F5664" t="str">
        <f t="shared" si="352"/>
        <v>Sept 18</v>
      </c>
      <c r="G5664">
        <f t="shared" si="355"/>
        <v>5663</v>
      </c>
      <c r="H5664" t="str">
        <f t="shared" si="353"/>
        <v/>
      </c>
      <c r="I5664" t="str">
        <f t="shared" si="354"/>
        <v/>
      </c>
    </row>
    <row r="5665" spans="1:9" ht="15" thickBot="1" x14ac:dyDescent="0.35">
      <c r="A5665" s="4" t="s">
        <v>536</v>
      </c>
      <c r="B5665" s="4" t="s">
        <v>11</v>
      </c>
      <c r="C5665" s="5">
        <v>43371</v>
      </c>
      <c r="E5665" s="6">
        <v>65.94</v>
      </c>
      <c r="F5665" t="str">
        <f t="shared" si="352"/>
        <v>Sept 18</v>
      </c>
      <c r="G5665">
        <f t="shared" si="355"/>
        <v>5664</v>
      </c>
      <c r="H5665" t="str">
        <f t="shared" si="353"/>
        <v/>
      </c>
      <c r="I5665" t="str">
        <f t="shared" si="354"/>
        <v/>
      </c>
    </row>
    <row r="5666" spans="1:9" ht="15" thickBot="1" x14ac:dyDescent="0.35">
      <c r="A5666" s="4" t="s">
        <v>377</v>
      </c>
      <c r="B5666" s="4" t="s">
        <v>8</v>
      </c>
      <c r="C5666" s="5">
        <v>43371</v>
      </c>
      <c r="E5666" s="6">
        <v>15</v>
      </c>
      <c r="F5666" t="str">
        <f t="shared" si="352"/>
        <v>Sept 18</v>
      </c>
      <c r="G5666">
        <f t="shared" si="355"/>
        <v>5665</v>
      </c>
      <c r="H5666" t="str">
        <f t="shared" si="353"/>
        <v/>
      </c>
      <c r="I5666" t="str">
        <f t="shared" si="354"/>
        <v/>
      </c>
    </row>
    <row r="5667" spans="1:9" ht="15" thickBot="1" x14ac:dyDescent="0.35">
      <c r="A5667" s="4" t="s">
        <v>10</v>
      </c>
      <c r="B5667" s="4" t="s">
        <v>127</v>
      </c>
      <c r="C5667" s="5">
        <v>43378</v>
      </c>
      <c r="E5667" s="6">
        <v>611.66</v>
      </c>
      <c r="F5667" t="str">
        <f t="shared" si="352"/>
        <v>Oct 18</v>
      </c>
      <c r="G5667">
        <f t="shared" si="355"/>
        <v>5666</v>
      </c>
      <c r="H5667" t="str">
        <f t="shared" si="353"/>
        <v/>
      </c>
      <c r="I5667" t="str">
        <f t="shared" si="354"/>
        <v/>
      </c>
    </row>
    <row r="5668" spans="1:9" ht="15" thickBot="1" x14ac:dyDescent="0.35">
      <c r="A5668" s="4" t="s">
        <v>10</v>
      </c>
      <c r="B5668" s="4" t="s">
        <v>11</v>
      </c>
      <c r="C5668" s="5">
        <v>43378</v>
      </c>
      <c r="E5668" s="6">
        <v>564.04</v>
      </c>
      <c r="F5668" t="str">
        <f t="shared" si="352"/>
        <v>Oct 18</v>
      </c>
      <c r="G5668">
        <f t="shared" si="355"/>
        <v>5667</v>
      </c>
      <c r="H5668" t="str">
        <f t="shared" si="353"/>
        <v/>
      </c>
      <c r="I5668" t="str">
        <f t="shared" si="354"/>
        <v/>
      </c>
    </row>
    <row r="5669" spans="1:9" ht="15" thickBot="1" x14ac:dyDescent="0.35">
      <c r="A5669" s="4" t="s">
        <v>15</v>
      </c>
      <c r="B5669" s="4" t="s">
        <v>131</v>
      </c>
      <c r="C5669" s="5">
        <v>43378</v>
      </c>
      <c r="E5669" s="6">
        <v>237.96</v>
      </c>
      <c r="F5669" t="str">
        <f t="shared" si="352"/>
        <v>Oct 18</v>
      </c>
      <c r="G5669">
        <f t="shared" si="355"/>
        <v>5668</v>
      </c>
      <c r="H5669" t="str">
        <f t="shared" si="353"/>
        <v/>
      </c>
      <c r="I5669" t="str">
        <f t="shared" si="354"/>
        <v/>
      </c>
    </row>
    <row r="5670" spans="1:9" ht="15" thickBot="1" x14ac:dyDescent="0.35">
      <c r="A5670" s="4" t="s">
        <v>133</v>
      </c>
      <c r="B5670" s="4" t="s">
        <v>70</v>
      </c>
      <c r="C5670" s="5">
        <v>43378</v>
      </c>
      <c r="E5670" s="6">
        <v>367.79</v>
      </c>
      <c r="F5670" t="str">
        <f t="shared" si="352"/>
        <v>Oct 18</v>
      </c>
      <c r="G5670">
        <f t="shared" si="355"/>
        <v>5669</v>
      </c>
      <c r="H5670" t="str">
        <f t="shared" si="353"/>
        <v/>
      </c>
      <c r="I5670" t="str">
        <f t="shared" si="354"/>
        <v/>
      </c>
    </row>
    <row r="5671" spans="1:9" ht="15" thickBot="1" x14ac:dyDescent="0.35">
      <c r="A5671" s="4" t="s">
        <v>133</v>
      </c>
      <c r="B5671" s="4" t="s">
        <v>8</v>
      </c>
      <c r="C5671" s="5">
        <v>43378</v>
      </c>
      <c r="E5671" s="6">
        <v>955.65</v>
      </c>
      <c r="F5671" t="str">
        <f t="shared" si="352"/>
        <v>Oct 18</v>
      </c>
      <c r="G5671">
        <f t="shared" si="355"/>
        <v>5670</v>
      </c>
      <c r="H5671" t="str">
        <f t="shared" si="353"/>
        <v/>
      </c>
      <c r="I5671" t="str">
        <f t="shared" si="354"/>
        <v/>
      </c>
    </row>
    <row r="5672" spans="1:9" ht="15" thickBot="1" x14ac:dyDescent="0.35">
      <c r="A5672" s="4" t="s">
        <v>92</v>
      </c>
      <c r="B5672" s="4" t="s">
        <v>45</v>
      </c>
      <c r="C5672" s="5">
        <v>43378</v>
      </c>
      <c r="E5672" s="6">
        <v>693.69</v>
      </c>
      <c r="F5672" t="str">
        <f t="shared" si="352"/>
        <v>Oct 18</v>
      </c>
      <c r="G5672">
        <f t="shared" si="355"/>
        <v>5671</v>
      </c>
      <c r="H5672" t="str">
        <f t="shared" si="353"/>
        <v/>
      </c>
      <c r="I5672" t="str">
        <f t="shared" si="354"/>
        <v/>
      </c>
    </row>
    <row r="5673" spans="1:9" ht="15" thickBot="1" x14ac:dyDescent="0.35">
      <c r="A5673" s="4" t="s">
        <v>17</v>
      </c>
      <c r="B5673" s="4" t="s">
        <v>18</v>
      </c>
      <c r="C5673" s="5">
        <v>43378</v>
      </c>
      <c r="E5673" s="6">
        <v>1270.6400000000001</v>
      </c>
      <c r="F5673" t="str">
        <f t="shared" si="352"/>
        <v>Oct 18</v>
      </c>
      <c r="G5673">
        <f t="shared" si="355"/>
        <v>5672</v>
      </c>
      <c r="H5673" t="str">
        <f t="shared" si="353"/>
        <v/>
      </c>
      <c r="I5673" t="str">
        <f t="shared" si="354"/>
        <v/>
      </c>
    </row>
    <row r="5674" spans="1:9" ht="15" thickBot="1" x14ac:dyDescent="0.35">
      <c r="A5674" s="4" t="s">
        <v>19</v>
      </c>
      <c r="B5674" s="4" t="s">
        <v>20</v>
      </c>
      <c r="C5674" s="5">
        <v>43378</v>
      </c>
      <c r="E5674" s="6">
        <v>695.42</v>
      </c>
      <c r="F5674" t="str">
        <f t="shared" si="352"/>
        <v>Oct 18</v>
      </c>
      <c r="G5674">
        <f t="shared" si="355"/>
        <v>5673</v>
      </c>
      <c r="H5674" t="str">
        <f t="shared" si="353"/>
        <v/>
      </c>
      <c r="I5674" t="str">
        <f t="shared" si="354"/>
        <v/>
      </c>
    </row>
    <row r="5675" spans="1:9" ht="15" thickBot="1" x14ac:dyDescent="0.35">
      <c r="A5675" s="4" t="s">
        <v>221</v>
      </c>
      <c r="B5675" s="4" t="s">
        <v>8</v>
      </c>
      <c r="C5675" s="5">
        <v>43378</v>
      </c>
      <c r="E5675" s="6">
        <v>624.34</v>
      </c>
      <c r="F5675" t="str">
        <f t="shared" si="352"/>
        <v>Oct 18</v>
      </c>
      <c r="G5675">
        <f t="shared" si="355"/>
        <v>5674</v>
      </c>
      <c r="H5675" t="str">
        <f t="shared" si="353"/>
        <v/>
      </c>
      <c r="I5675" t="str">
        <f t="shared" si="354"/>
        <v/>
      </c>
    </row>
    <row r="5676" spans="1:9" ht="15" thickBot="1" x14ac:dyDescent="0.35">
      <c r="A5676" s="4" t="s">
        <v>247</v>
      </c>
      <c r="B5676" s="4" t="s">
        <v>16</v>
      </c>
      <c r="C5676" s="5">
        <v>43378</v>
      </c>
      <c r="E5676" s="6">
        <v>22.73</v>
      </c>
      <c r="F5676" t="str">
        <f t="shared" si="352"/>
        <v>Oct 18</v>
      </c>
      <c r="G5676">
        <f t="shared" si="355"/>
        <v>5675</v>
      </c>
      <c r="H5676" t="str">
        <f t="shared" si="353"/>
        <v/>
      </c>
      <c r="I5676" t="str">
        <f t="shared" si="354"/>
        <v/>
      </c>
    </row>
    <row r="5677" spans="1:9" ht="15" thickBot="1" x14ac:dyDescent="0.35">
      <c r="A5677" s="4" t="s">
        <v>456</v>
      </c>
      <c r="B5677" s="4" t="s">
        <v>22</v>
      </c>
      <c r="C5677" s="5">
        <v>43378</v>
      </c>
      <c r="E5677" s="6">
        <v>875</v>
      </c>
      <c r="F5677" t="str">
        <f t="shared" si="352"/>
        <v>Oct 18</v>
      </c>
      <c r="G5677">
        <f t="shared" si="355"/>
        <v>5676</v>
      </c>
      <c r="H5677" t="str">
        <f t="shared" si="353"/>
        <v/>
      </c>
      <c r="I5677" t="str">
        <f t="shared" si="354"/>
        <v/>
      </c>
    </row>
    <row r="5678" spans="1:9" ht="15" thickBot="1" x14ac:dyDescent="0.35">
      <c r="A5678" s="4" t="s">
        <v>178</v>
      </c>
      <c r="B5678" s="4" t="s">
        <v>31</v>
      </c>
      <c r="C5678" s="5">
        <v>43378</v>
      </c>
      <c r="E5678" s="6">
        <v>885.18</v>
      </c>
      <c r="F5678" t="str">
        <f t="shared" si="352"/>
        <v>Oct 18</v>
      </c>
      <c r="G5678">
        <f t="shared" si="355"/>
        <v>5677</v>
      </c>
      <c r="H5678" t="str">
        <f t="shared" si="353"/>
        <v/>
      </c>
      <c r="I5678" t="str">
        <f t="shared" si="354"/>
        <v/>
      </c>
    </row>
    <row r="5679" spans="1:9" ht="15" thickBot="1" x14ac:dyDescent="0.35">
      <c r="A5679" s="4" t="s">
        <v>26</v>
      </c>
      <c r="B5679" s="4" t="s">
        <v>20</v>
      </c>
      <c r="C5679" s="5">
        <v>43378</v>
      </c>
      <c r="E5679" s="6">
        <v>758.85</v>
      </c>
      <c r="F5679" t="str">
        <f t="shared" si="352"/>
        <v>Oct 18</v>
      </c>
      <c r="G5679">
        <f t="shared" si="355"/>
        <v>5678</v>
      </c>
      <c r="H5679" t="str">
        <f t="shared" si="353"/>
        <v/>
      </c>
      <c r="I5679" t="str">
        <f t="shared" si="354"/>
        <v/>
      </c>
    </row>
    <row r="5680" spans="1:9" ht="15" thickBot="1" x14ac:dyDescent="0.35">
      <c r="A5680" s="4" t="s">
        <v>233</v>
      </c>
      <c r="B5680" s="4" t="s">
        <v>12</v>
      </c>
      <c r="C5680" s="5">
        <v>43378</v>
      </c>
      <c r="E5680" s="6">
        <v>58.5</v>
      </c>
      <c r="F5680" t="str">
        <f t="shared" si="352"/>
        <v>Oct 18</v>
      </c>
      <c r="G5680">
        <f t="shared" si="355"/>
        <v>5679</v>
      </c>
      <c r="H5680" t="str">
        <f t="shared" si="353"/>
        <v/>
      </c>
      <c r="I5680" t="str">
        <f t="shared" si="354"/>
        <v/>
      </c>
    </row>
    <row r="5681" spans="1:9" ht="15" thickBot="1" x14ac:dyDescent="0.35">
      <c r="A5681" s="4" t="s">
        <v>399</v>
      </c>
      <c r="B5681" s="4" t="s">
        <v>127</v>
      </c>
      <c r="C5681" s="5">
        <v>43378</v>
      </c>
      <c r="E5681" s="6">
        <v>150</v>
      </c>
      <c r="F5681" t="str">
        <f t="shared" si="352"/>
        <v>Oct 18</v>
      </c>
      <c r="G5681">
        <f t="shared" si="355"/>
        <v>5680</v>
      </c>
      <c r="H5681" t="str">
        <f t="shared" si="353"/>
        <v/>
      </c>
      <c r="I5681" t="str">
        <f t="shared" si="354"/>
        <v/>
      </c>
    </row>
    <row r="5682" spans="1:9" ht="15" thickBot="1" x14ac:dyDescent="0.35">
      <c r="A5682" s="4" t="s">
        <v>519</v>
      </c>
      <c r="B5682" s="4" t="s">
        <v>131</v>
      </c>
      <c r="C5682" s="5">
        <v>43378</v>
      </c>
      <c r="E5682" s="6">
        <v>1000</v>
      </c>
      <c r="F5682" t="str">
        <f t="shared" si="352"/>
        <v>Oct 18</v>
      </c>
      <c r="G5682">
        <f t="shared" si="355"/>
        <v>5681</v>
      </c>
      <c r="H5682" t="str">
        <f t="shared" si="353"/>
        <v/>
      </c>
      <c r="I5682" t="str">
        <f t="shared" si="354"/>
        <v/>
      </c>
    </row>
    <row r="5683" spans="1:9" ht="15" thickBot="1" x14ac:dyDescent="0.35">
      <c r="A5683" s="4" t="s">
        <v>29</v>
      </c>
      <c r="B5683" s="4" t="s">
        <v>8</v>
      </c>
      <c r="C5683" s="5">
        <v>43378</v>
      </c>
      <c r="E5683" s="6">
        <v>385.26</v>
      </c>
      <c r="F5683" t="str">
        <f t="shared" si="352"/>
        <v>Oct 18</v>
      </c>
      <c r="G5683">
        <f t="shared" si="355"/>
        <v>5682</v>
      </c>
      <c r="H5683" t="str">
        <f t="shared" si="353"/>
        <v/>
      </c>
      <c r="I5683" t="str">
        <f t="shared" si="354"/>
        <v/>
      </c>
    </row>
    <row r="5684" spans="1:9" ht="15" thickBot="1" x14ac:dyDescent="0.35">
      <c r="A5684" s="4" t="s">
        <v>32</v>
      </c>
      <c r="B5684" s="4" t="s">
        <v>33</v>
      </c>
      <c r="C5684" s="5">
        <v>43378</v>
      </c>
      <c r="E5684" s="6">
        <v>1738.24</v>
      </c>
      <c r="F5684" t="str">
        <f t="shared" si="352"/>
        <v>Oct 18</v>
      </c>
      <c r="G5684">
        <f t="shared" si="355"/>
        <v>5683</v>
      </c>
      <c r="H5684" t="str">
        <f t="shared" si="353"/>
        <v/>
      </c>
      <c r="I5684" t="str">
        <f t="shared" si="354"/>
        <v/>
      </c>
    </row>
    <row r="5685" spans="1:9" ht="15" thickBot="1" x14ac:dyDescent="0.35">
      <c r="A5685" s="4" t="s">
        <v>145</v>
      </c>
      <c r="B5685" s="4" t="s">
        <v>28</v>
      </c>
      <c r="C5685" s="5">
        <v>43378</v>
      </c>
      <c r="E5685" s="6">
        <v>12800</v>
      </c>
      <c r="F5685" t="str">
        <f t="shared" si="352"/>
        <v>Oct 18</v>
      </c>
      <c r="G5685">
        <f t="shared" si="355"/>
        <v>5684</v>
      </c>
      <c r="H5685" t="str">
        <f t="shared" si="353"/>
        <v/>
      </c>
      <c r="I5685" t="str">
        <f t="shared" si="354"/>
        <v/>
      </c>
    </row>
    <row r="5686" spans="1:9" ht="15" thickBot="1" x14ac:dyDescent="0.35">
      <c r="A5686" s="4" t="s">
        <v>146</v>
      </c>
      <c r="B5686" s="4" t="s">
        <v>8</v>
      </c>
      <c r="C5686" s="5">
        <v>43378</v>
      </c>
      <c r="E5686" s="6">
        <v>4088.22</v>
      </c>
      <c r="F5686" t="str">
        <f t="shared" si="352"/>
        <v>Oct 18</v>
      </c>
      <c r="G5686">
        <f t="shared" si="355"/>
        <v>5685</v>
      </c>
      <c r="H5686" t="str">
        <f t="shared" si="353"/>
        <v/>
      </c>
      <c r="I5686" t="str">
        <f t="shared" si="354"/>
        <v/>
      </c>
    </row>
    <row r="5687" spans="1:9" ht="15" thickBot="1" x14ac:dyDescent="0.35">
      <c r="A5687" s="4" t="s">
        <v>281</v>
      </c>
      <c r="B5687" s="4" t="s">
        <v>12</v>
      </c>
      <c r="C5687" s="5">
        <v>43378</v>
      </c>
      <c r="E5687" s="6">
        <v>113.71</v>
      </c>
      <c r="F5687" t="str">
        <f t="shared" si="352"/>
        <v>Oct 18</v>
      </c>
      <c r="G5687">
        <f t="shared" si="355"/>
        <v>5686</v>
      </c>
      <c r="H5687" t="str">
        <f t="shared" si="353"/>
        <v/>
      </c>
      <c r="I5687" t="str">
        <f t="shared" si="354"/>
        <v/>
      </c>
    </row>
    <row r="5688" spans="1:9" ht="15" thickBot="1" x14ac:dyDescent="0.35">
      <c r="A5688" s="4" t="s">
        <v>487</v>
      </c>
      <c r="B5688" s="4" t="s">
        <v>22</v>
      </c>
      <c r="C5688" s="5">
        <v>43378</v>
      </c>
      <c r="E5688" s="6">
        <v>328.5</v>
      </c>
      <c r="F5688" t="str">
        <f t="shared" si="352"/>
        <v>Oct 18</v>
      </c>
      <c r="G5688">
        <f t="shared" si="355"/>
        <v>5687</v>
      </c>
      <c r="H5688" t="str">
        <f t="shared" si="353"/>
        <v/>
      </c>
      <c r="I5688" t="str">
        <f t="shared" si="354"/>
        <v/>
      </c>
    </row>
    <row r="5689" spans="1:9" ht="15" thickBot="1" x14ac:dyDescent="0.35">
      <c r="A5689" s="4" t="s">
        <v>508</v>
      </c>
      <c r="B5689" s="4" t="s">
        <v>28</v>
      </c>
      <c r="C5689" s="5">
        <v>43378</v>
      </c>
      <c r="E5689" s="6">
        <v>3253.88</v>
      </c>
      <c r="F5689" t="str">
        <f t="shared" si="352"/>
        <v>Oct 18</v>
      </c>
      <c r="G5689">
        <f t="shared" si="355"/>
        <v>5688</v>
      </c>
      <c r="H5689" t="str">
        <f t="shared" si="353"/>
        <v/>
      </c>
      <c r="I5689" t="str">
        <f t="shared" si="354"/>
        <v/>
      </c>
    </row>
    <row r="5690" spans="1:9" ht="15" thickBot="1" x14ac:dyDescent="0.35">
      <c r="A5690" s="4" t="s">
        <v>335</v>
      </c>
      <c r="B5690" s="4" t="s">
        <v>102</v>
      </c>
      <c r="C5690" s="5">
        <v>43378</v>
      </c>
      <c r="E5690" s="6">
        <v>2629.85</v>
      </c>
      <c r="F5690" t="str">
        <f t="shared" si="352"/>
        <v>Oct 18</v>
      </c>
      <c r="G5690">
        <f t="shared" si="355"/>
        <v>5689</v>
      </c>
      <c r="H5690" t="str">
        <f t="shared" si="353"/>
        <v/>
      </c>
      <c r="I5690" t="str">
        <f t="shared" si="354"/>
        <v/>
      </c>
    </row>
    <row r="5691" spans="1:9" ht="15" thickBot="1" x14ac:dyDescent="0.35">
      <c r="A5691" s="4" t="s">
        <v>107</v>
      </c>
      <c r="B5691" s="4" t="s">
        <v>28</v>
      </c>
      <c r="C5691" s="5">
        <v>43378</v>
      </c>
      <c r="E5691" s="6">
        <v>5000</v>
      </c>
      <c r="F5691" t="str">
        <f t="shared" si="352"/>
        <v>Oct 18</v>
      </c>
      <c r="G5691">
        <f t="shared" si="355"/>
        <v>5690</v>
      </c>
      <c r="H5691" t="str">
        <f t="shared" si="353"/>
        <v/>
      </c>
      <c r="I5691" t="str">
        <f t="shared" si="354"/>
        <v/>
      </c>
    </row>
    <row r="5692" spans="1:9" ht="15" thickBot="1" x14ac:dyDescent="0.35">
      <c r="A5692" s="4" t="s">
        <v>107</v>
      </c>
      <c r="B5692" s="4" t="s">
        <v>89</v>
      </c>
      <c r="C5692" s="5">
        <v>43378</v>
      </c>
      <c r="E5692" s="6">
        <v>6868.2</v>
      </c>
      <c r="F5692" t="str">
        <f t="shared" si="352"/>
        <v>Oct 18</v>
      </c>
      <c r="G5692">
        <f t="shared" si="355"/>
        <v>5691</v>
      </c>
      <c r="H5692" t="str">
        <f t="shared" si="353"/>
        <v/>
      </c>
      <c r="I5692" t="str">
        <f t="shared" si="354"/>
        <v/>
      </c>
    </row>
    <row r="5693" spans="1:9" ht="15" thickBot="1" x14ac:dyDescent="0.35">
      <c r="A5693" s="4" t="s">
        <v>207</v>
      </c>
      <c r="B5693" s="4" t="s">
        <v>214</v>
      </c>
      <c r="C5693" s="5">
        <v>43378</v>
      </c>
      <c r="E5693" s="6">
        <v>1254.6600000000001</v>
      </c>
      <c r="F5693" t="str">
        <f t="shared" si="352"/>
        <v>Oct 18</v>
      </c>
      <c r="G5693">
        <f t="shared" si="355"/>
        <v>5692</v>
      </c>
      <c r="H5693" t="str">
        <f t="shared" si="353"/>
        <v/>
      </c>
      <c r="I5693" t="str">
        <f t="shared" si="354"/>
        <v/>
      </c>
    </row>
    <row r="5694" spans="1:9" ht="15" thickBot="1" x14ac:dyDescent="0.35">
      <c r="A5694" s="4" t="s">
        <v>207</v>
      </c>
      <c r="B5694" s="4" t="s">
        <v>111</v>
      </c>
      <c r="C5694" s="5">
        <v>43378</v>
      </c>
      <c r="E5694" s="6">
        <v>117.85</v>
      </c>
      <c r="F5694" t="str">
        <f t="shared" si="352"/>
        <v>Oct 18</v>
      </c>
      <c r="G5694">
        <f t="shared" si="355"/>
        <v>5693</v>
      </c>
      <c r="H5694" t="str">
        <f t="shared" si="353"/>
        <v/>
      </c>
      <c r="I5694" t="str">
        <f t="shared" si="354"/>
        <v/>
      </c>
    </row>
    <row r="5695" spans="1:9" ht="15" thickBot="1" x14ac:dyDescent="0.35">
      <c r="A5695" s="4" t="s">
        <v>41</v>
      </c>
      <c r="B5695" s="4" t="s">
        <v>8</v>
      </c>
      <c r="C5695" s="5">
        <v>43378</v>
      </c>
      <c r="E5695" s="6">
        <v>400.34</v>
      </c>
      <c r="F5695" t="str">
        <f t="shared" si="352"/>
        <v>Oct 18</v>
      </c>
      <c r="G5695">
        <f t="shared" si="355"/>
        <v>5694</v>
      </c>
      <c r="H5695" t="str">
        <f t="shared" si="353"/>
        <v/>
      </c>
      <c r="I5695" t="str">
        <f t="shared" si="354"/>
        <v/>
      </c>
    </row>
    <row r="5696" spans="1:9" ht="15" thickBot="1" x14ac:dyDescent="0.35">
      <c r="A5696" s="4" t="s">
        <v>250</v>
      </c>
      <c r="B5696" s="4" t="s">
        <v>22</v>
      </c>
      <c r="C5696" s="5">
        <v>43378</v>
      </c>
      <c r="E5696" s="6">
        <v>1050</v>
      </c>
      <c r="F5696" t="str">
        <f t="shared" si="352"/>
        <v>Oct 18</v>
      </c>
      <c r="G5696">
        <f t="shared" si="355"/>
        <v>5695</v>
      </c>
      <c r="H5696" t="str">
        <f t="shared" si="353"/>
        <v/>
      </c>
      <c r="I5696" t="str">
        <f t="shared" si="354"/>
        <v/>
      </c>
    </row>
    <row r="5697" spans="1:9" ht="15" thickBot="1" x14ac:dyDescent="0.35">
      <c r="A5697" s="4" t="s">
        <v>46</v>
      </c>
      <c r="B5697" s="4" t="s">
        <v>47</v>
      </c>
      <c r="C5697" s="5">
        <v>43378</v>
      </c>
      <c r="E5697" s="6">
        <v>5917.22</v>
      </c>
      <c r="F5697" t="str">
        <f t="shared" si="352"/>
        <v>Oct 18</v>
      </c>
      <c r="G5697">
        <f t="shared" si="355"/>
        <v>5696</v>
      </c>
      <c r="H5697" t="str">
        <f t="shared" si="353"/>
        <v/>
      </c>
      <c r="I5697" t="str">
        <f t="shared" si="354"/>
        <v/>
      </c>
    </row>
    <row r="5698" spans="1:9" ht="15" thickBot="1" x14ac:dyDescent="0.35">
      <c r="A5698" s="4" t="s">
        <v>46</v>
      </c>
      <c r="B5698" s="4" t="s">
        <v>111</v>
      </c>
      <c r="C5698" s="5">
        <v>43378</v>
      </c>
      <c r="E5698" s="6">
        <v>4453.6899999999996</v>
      </c>
      <c r="F5698" t="str">
        <f t="shared" si="352"/>
        <v>Oct 18</v>
      </c>
      <c r="G5698">
        <f t="shared" si="355"/>
        <v>5697</v>
      </c>
      <c r="H5698" t="str">
        <f t="shared" si="353"/>
        <v/>
      </c>
      <c r="I5698" t="str">
        <f t="shared" si="354"/>
        <v/>
      </c>
    </row>
    <row r="5699" spans="1:9" ht="15" thickBot="1" x14ac:dyDescent="0.35">
      <c r="A5699" s="4" t="s">
        <v>51</v>
      </c>
      <c r="B5699" s="4" t="s">
        <v>22</v>
      </c>
      <c r="C5699" s="5">
        <v>43378</v>
      </c>
      <c r="E5699" s="6">
        <v>210</v>
      </c>
      <c r="F5699" t="str">
        <f t="shared" ref="F5699:F5762" si="356">IF(C5699&lt;=$R$1,$Q$1,IF(C5699&lt;=$R$2,$Q$2,IF(C5699&lt;=$R$3,$Q$3,IF(C5699&lt;=$R$4,$Q$4,IF(C5699&lt;=$R$5,$Q$5,IF(C5699&lt;=$R$6,$Q$6,IF(C5699&lt;=$R$7,$Q$7,IF(C5699&lt;=$R$8,$Q$8,IF(C5699&lt;=$R$9,$Q$9,IF(C5699&lt;=$R$10,$Q$10,IF(C5699&lt;=$R$11,$Q$11,IF(C5699&lt;=$R$12,$Q$12,IF(C5699&lt;=$R$13,$Q$13,IF(C5699&lt;=$R$14,$Q$14,IF(C5699&lt;=$R$15,$Q$15,IF(C5699&lt;=$R$16,$Q$16,IF(C5699&lt;=$R$17,$Q$17,IF(C5699&lt;=$R$18,$Q$18,IF(C5699&lt;=$R$19,$Q$19,IF(C5699&lt;=$R$20,$Q$20,IF(C5699&lt;=$R$21,$Q$21,IF(C5699&lt;=$R$22,$Q$22,IF(C5699&lt;=$R$23,$Q$23,IF(C5699&lt;=$R$24,$Q$24,IF(C5699&lt;=$R$25,$Q$25,IF(C5699&lt;=$R$26,$Q$26,IF(C5699&lt;=$R$27,$Q$27,IF(C5699&lt;=$R$28,$Q$28,IF(C5699&lt;=$R$29,$Q$29,IF(C5699&lt;=$R$30,$Q$30,IF(C5699&lt;=$R$31,$Q$31,IF(C5699&lt;=$R$32,$Q$32,IF(C5699&lt;=$R$33,$Q$33,IF(C5699&lt;=$R$34,$Q$34,IF(C5699&lt;=$R$35,$Q$35,IF(C5699&lt;=$R$36,$Q$36,""))))))))))))))))))))))))))))))))))))</f>
        <v>Oct 18</v>
      </c>
      <c r="G5699">
        <f t="shared" si="355"/>
        <v>5698</v>
      </c>
      <c r="H5699" t="str">
        <f t="shared" ref="H5699:H5762" si="357">IF(F5699=$J$1,G5699,"")</f>
        <v/>
      </c>
      <c r="I5699" t="str">
        <f t="shared" ref="I5699:I5762" si="358">IFERROR(SMALL($H$2:$H$8586,G5699),"")</f>
        <v/>
      </c>
    </row>
    <row r="5700" spans="1:9" ht="15" thickBot="1" x14ac:dyDescent="0.35">
      <c r="A5700" s="4" t="s">
        <v>53</v>
      </c>
      <c r="B5700" s="4" t="s">
        <v>127</v>
      </c>
      <c r="C5700" s="5">
        <v>43378</v>
      </c>
      <c r="E5700" s="6">
        <v>2080.48</v>
      </c>
      <c r="F5700" t="str">
        <f t="shared" si="356"/>
        <v>Oct 18</v>
      </c>
      <c r="G5700">
        <f t="shared" ref="G5700:G5763" si="359">1+G5699</f>
        <v>5699</v>
      </c>
      <c r="H5700" t="str">
        <f t="shared" si="357"/>
        <v/>
      </c>
      <c r="I5700" t="str">
        <f t="shared" si="358"/>
        <v/>
      </c>
    </row>
    <row r="5701" spans="1:9" ht="15" thickBot="1" x14ac:dyDescent="0.35">
      <c r="A5701" s="4" t="s">
        <v>53</v>
      </c>
      <c r="B5701" s="4" t="s">
        <v>8</v>
      </c>
      <c r="C5701" s="5">
        <v>43378</v>
      </c>
      <c r="E5701" s="6">
        <v>231.6</v>
      </c>
      <c r="F5701" t="str">
        <f t="shared" si="356"/>
        <v>Oct 18</v>
      </c>
      <c r="G5701">
        <f t="shared" si="359"/>
        <v>5700</v>
      </c>
      <c r="H5701" t="str">
        <f t="shared" si="357"/>
        <v/>
      </c>
      <c r="I5701" t="str">
        <f t="shared" si="358"/>
        <v/>
      </c>
    </row>
    <row r="5702" spans="1:9" ht="15" thickBot="1" x14ac:dyDescent="0.35">
      <c r="A5702" s="4" t="s">
        <v>55</v>
      </c>
      <c r="B5702" s="4" t="s">
        <v>100</v>
      </c>
      <c r="C5702" s="5">
        <v>43378</v>
      </c>
      <c r="E5702" s="6">
        <v>23544.6</v>
      </c>
      <c r="F5702" t="str">
        <f t="shared" si="356"/>
        <v>Oct 18</v>
      </c>
      <c r="G5702">
        <f t="shared" si="359"/>
        <v>5701</v>
      </c>
      <c r="H5702" t="str">
        <f t="shared" si="357"/>
        <v/>
      </c>
      <c r="I5702" t="str">
        <f t="shared" si="358"/>
        <v/>
      </c>
    </row>
    <row r="5703" spans="1:9" ht="15" thickBot="1" x14ac:dyDescent="0.35">
      <c r="A5703" s="4" t="s">
        <v>55</v>
      </c>
      <c r="B5703" s="4" t="s">
        <v>14</v>
      </c>
      <c r="C5703" s="5">
        <v>43378</v>
      </c>
      <c r="E5703" s="6">
        <v>11627.5</v>
      </c>
      <c r="F5703" t="str">
        <f t="shared" si="356"/>
        <v>Oct 18</v>
      </c>
      <c r="G5703">
        <f t="shared" si="359"/>
        <v>5702</v>
      </c>
      <c r="H5703" t="str">
        <f t="shared" si="357"/>
        <v/>
      </c>
      <c r="I5703" t="str">
        <f t="shared" si="358"/>
        <v/>
      </c>
    </row>
    <row r="5704" spans="1:9" ht="15" thickBot="1" x14ac:dyDescent="0.35">
      <c r="A5704" s="4" t="s">
        <v>116</v>
      </c>
      <c r="B5704" s="4" t="s">
        <v>45</v>
      </c>
      <c r="C5704" s="5">
        <v>43378</v>
      </c>
      <c r="E5704" s="6">
        <v>2656.08</v>
      </c>
      <c r="F5704" t="str">
        <f t="shared" si="356"/>
        <v>Oct 18</v>
      </c>
      <c r="G5704">
        <f t="shared" si="359"/>
        <v>5703</v>
      </c>
      <c r="H5704" t="str">
        <f t="shared" si="357"/>
        <v/>
      </c>
      <c r="I5704" t="str">
        <f t="shared" si="358"/>
        <v/>
      </c>
    </row>
    <row r="5705" spans="1:9" ht="15" thickBot="1" x14ac:dyDescent="0.35">
      <c r="A5705" s="4" t="s">
        <v>56</v>
      </c>
      <c r="B5705" s="4" t="s">
        <v>12</v>
      </c>
      <c r="C5705" s="5">
        <v>43378</v>
      </c>
      <c r="E5705" s="6">
        <v>530.22</v>
      </c>
      <c r="F5705" t="str">
        <f t="shared" si="356"/>
        <v>Oct 18</v>
      </c>
      <c r="G5705">
        <f t="shared" si="359"/>
        <v>5704</v>
      </c>
      <c r="H5705" t="str">
        <f t="shared" si="357"/>
        <v/>
      </c>
      <c r="I5705" t="str">
        <f t="shared" si="358"/>
        <v/>
      </c>
    </row>
    <row r="5706" spans="1:9" ht="15" thickBot="1" x14ac:dyDescent="0.35">
      <c r="A5706" s="4" t="s">
        <v>57</v>
      </c>
      <c r="B5706" s="4" t="s">
        <v>8</v>
      </c>
      <c r="C5706" s="5">
        <v>43378</v>
      </c>
      <c r="E5706" s="6">
        <v>214.77</v>
      </c>
      <c r="F5706" t="str">
        <f t="shared" si="356"/>
        <v>Oct 18</v>
      </c>
      <c r="G5706">
        <f t="shared" si="359"/>
        <v>5705</v>
      </c>
      <c r="H5706" t="str">
        <f t="shared" si="357"/>
        <v/>
      </c>
      <c r="I5706" t="str">
        <f t="shared" si="358"/>
        <v/>
      </c>
    </row>
    <row r="5707" spans="1:9" ht="15" thickBot="1" x14ac:dyDescent="0.35">
      <c r="A5707" s="4" t="s">
        <v>58</v>
      </c>
      <c r="B5707" s="4" t="s">
        <v>18</v>
      </c>
      <c r="C5707" s="5">
        <v>43378</v>
      </c>
      <c r="E5707" s="6">
        <v>1735.98</v>
      </c>
      <c r="F5707" t="str">
        <f t="shared" si="356"/>
        <v>Oct 18</v>
      </c>
      <c r="G5707">
        <f t="shared" si="359"/>
        <v>5706</v>
      </c>
      <c r="H5707" t="str">
        <f t="shared" si="357"/>
        <v/>
      </c>
      <c r="I5707" t="str">
        <f t="shared" si="358"/>
        <v/>
      </c>
    </row>
    <row r="5708" spans="1:9" ht="15" thickBot="1" x14ac:dyDescent="0.35">
      <c r="A5708" s="4" t="s">
        <v>236</v>
      </c>
      <c r="B5708" s="4" t="s">
        <v>8</v>
      </c>
      <c r="C5708" s="5">
        <v>43378</v>
      </c>
      <c r="E5708" s="6">
        <v>1414.56</v>
      </c>
      <c r="F5708" t="str">
        <f t="shared" si="356"/>
        <v>Oct 18</v>
      </c>
      <c r="G5708">
        <f t="shared" si="359"/>
        <v>5707</v>
      </c>
      <c r="H5708" t="str">
        <f t="shared" si="357"/>
        <v/>
      </c>
      <c r="I5708" t="str">
        <f t="shared" si="358"/>
        <v/>
      </c>
    </row>
    <row r="5709" spans="1:9" ht="15" thickBot="1" x14ac:dyDescent="0.35">
      <c r="A5709" s="4" t="s">
        <v>211</v>
      </c>
      <c r="B5709" s="4" t="s">
        <v>212</v>
      </c>
      <c r="C5709" s="5">
        <v>43378</v>
      </c>
      <c r="E5709" s="6">
        <v>162</v>
      </c>
      <c r="F5709" t="str">
        <f t="shared" si="356"/>
        <v>Oct 18</v>
      </c>
      <c r="G5709">
        <f t="shared" si="359"/>
        <v>5708</v>
      </c>
      <c r="H5709" t="str">
        <f t="shared" si="357"/>
        <v/>
      </c>
      <c r="I5709" t="str">
        <f t="shared" si="358"/>
        <v/>
      </c>
    </row>
    <row r="5710" spans="1:9" ht="15" thickBot="1" x14ac:dyDescent="0.35">
      <c r="A5710" s="4" t="s">
        <v>500</v>
      </c>
      <c r="B5710" s="4" t="s">
        <v>131</v>
      </c>
      <c r="C5710" s="5">
        <v>43378</v>
      </c>
      <c r="E5710" s="6">
        <v>7307.9</v>
      </c>
      <c r="F5710" t="str">
        <f t="shared" si="356"/>
        <v>Oct 18</v>
      </c>
      <c r="G5710">
        <f t="shared" si="359"/>
        <v>5709</v>
      </c>
      <c r="H5710" t="str">
        <f t="shared" si="357"/>
        <v/>
      </c>
      <c r="I5710" t="str">
        <f t="shared" si="358"/>
        <v/>
      </c>
    </row>
    <row r="5711" spans="1:9" ht="15" thickBot="1" x14ac:dyDescent="0.35">
      <c r="A5711" s="4" t="s">
        <v>317</v>
      </c>
      <c r="B5711" s="4" t="s">
        <v>70</v>
      </c>
      <c r="C5711" s="5">
        <v>43378</v>
      </c>
      <c r="E5711" s="6">
        <v>290</v>
      </c>
      <c r="F5711" t="str">
        <f t="shared" si="356"/>
        <v>Oct 18</v>
      </c>
      <c r="G5711">
        <f t="shared" si="359"/>
        <v>5710</v>
      </c>
      <c r="H5711" t="str">
        <f t="shared" si="357"/>
        <v/>
      </c>
      <c r="I5711" t="str">
        <f t="shared" si="358"/>
        <v/>
      </c>
    </row>
    <row r="5712" spans="1:9" ht="15" thickBot="1" x14ac:dyDescent="0.35">
      <c r="A5712" s="4" t="s">
        <v>317</v>
      </c>
      <c r="B5712" s="4" t="s">
        <v>8</v>
      </c>
      <c r="C5712" s="5">
        <v>43378</v>
      </c>
      <c r="E5712" s="6">
        <v>110</v>
      </c>
      <c r="F5712" t="str">
        <f t="shared" si="356"/>
        <v>Oct 18</v>
      </c>
      <c r="G5712">
        <f t="shared" si="359"/>
        <v>5711</v>
      </c>
      <c r="H5712" t="str">
        <f t="shared" si="357"/>
        <v/>
      </c>
      <c r="I5712" t="str">
        <f t="shared" si="358"/>
        <v/>
      </c>
    </row>
    <row r="5713" spans="1:9" ht="15" thickBot="1" x14ac:dyDescent="0.35">
      <c r="A5713" s="4" t="s">
        <v>237</v>
      </c>
      <c r="B5713" s="4" t="s">
        <v>12</v>
      </c>
      <c r="C5713" s="5">
        <v>43378</v>
      </c>
      <c r="E5713" s="6">
        <v>44.8</v>
      </c>
      <c r="F5713" t="str">
        <f t="shared" si="356"/>
        <v>Oct 18</v>
      </c>
      <c r="G5713">
        <f t="shared" si="359"/>
        <v>5712</v>
      </c>
      <c r="H5713" t="str">
        <f t="shared" si="357"/>
        <v/>
      </c>
      <c r="I5713" t="str">
        <f t="shared" si="358"/>
        <v/>
      </c>
    </row>
    <row r="5714" spans="1:9" ht="15" thickBot="1" x14ac:dyDescent="0.35">
      <c r="A5714" s="4" t="s">
        <v>558</v>
      </c>
      <c r="B5714" s="4" t="s">
        <v>102</v>
      </c>
      <c r="C5714" s="5">
        <v>43378</v>
      </c>
      <c r="E5714" s="6">
        <v>20500</v>
      </c>
      <c r="F5714" t="str">
        <f t="shared" si="356"/>
        <v>Oct 18</v>
      </c>
      <c r="G5714">
        <f t="shared" si="359"/>
        <v>5713</v>
      </c>
      <c r="H5714" t="str">
        <f t="shared" si="357"/>
        <v/>
      </c>
      <c r="I5714" t="str">
        <f t="shared" si="358"/>
        <v/>
      </c>
    </row>
    <row r="5715" spans="1:9" ht="15" thickBot="1" x14ac:dyDescent="0.35">
      <c r="A5715" s="4" t="s">
        <v>71</v>
      </c>
      <c r="B5715" s="4" t="s">
        <v>12</v>
      </c>
      <c r="C5715" s="5">
        <v>43378</v>
      </c>
      <c r="E5715" s="6">
        <v>819.31</v>
      </c>
      <c r="F5715" t="str">
        <f t="shared" si="356"/>
        <v>Oct 18</v>
      </c>
      <c r="G5715">
        <f t="shared" si="359"/>
        <v>5714</v>
      </c>
      <c r="H5715" t="str">
        <f t="shared" si="357"/>
        <v/>
      </c>
      <c r="I5715" t="str">
        <f t="shared" si="358"/>
        <v/>
      </c>
    </row>
    <row r="5716" spans="1:9" ht="15" thickBot="1" x14ac:dyDescent="0.35">
      <c r="A5716" s="4" t="s">
        <v>72</v>
      </c>
      <c r="B5716" s="4" t="s">
        <v>73</v>
      </c>
      <c r="C5716" s="5">
        <v>43378</v>
      </c>
      <c r="E5716" s="6">
        <v>49149.440000000002</v>
      </c>
      <c r="F5716" t="str">
        <f t="shared" si="356"/>
        <v>Oct 18</v>
      </c>
      <c r="G5716">
        <f t="shared" si="359"/>
        <v>5715</v>
      </c>
      <c r="H5716" t="str">
        <f t="shared" si="357"/>
        <v/>
      </c>
      <c r="I5716" t="str">
        <f t="shared" si="358"/>
        <v/>
      </c>
    </row>
    <row r="5717" spans="1:9" ht="15" thickBot="1" x14ac:dyDescent="0.35">
      <c r="A5717" s="4" t="s">
        <v>559</v>
      </c>
      <c r="B5717" s="4" t="s">
        <v>81</v>
      </c>
      <c r="C5717" s="5">
        <v>43378</v>
      </c>
      <c r="E5717" s="6">
        <v>11</v>
      </c>
      <c r="F5717" t="str">
        <f t="shared" si="356"/>
        <v>Oct 18</v>
      </c>
      <c r="G5717">
        <f t="shared" si="359"/>
        <v>5716</v>
      </c>
      <c r="H5717" t="str">
        <f t="shared" si="357"/>
        <v/>
      </c>
      <c r="I5717" t="str">
        <f t="shared" si="358"/>
        <v/>
      </c>
    </row>
    <row r="5718" spans="1:9" ht="15" thickBot="1" x14ac:dyDescent="0.35">
      <c r="A5718" s="4" t="s">
        <v>420</v>
      </c>
      <c r="B5718" s="4" t="s">
        <v>43</v>
      </c>
      <c r="C5718" s="5">
        <v>43378</v>
      </c>
      <c r="E5718" s="6">
        <v>500</v>
      </c>
      <c r="F5718" t="str">
        <f t="shared" si="356"/>
        <v>Oct 18</v>
      </c>
      <c r="G5718">
        <f t="shared" si="359"/>
        <v>5717</v>
      </c>
      <c r="H5718" t="str">
        <f t="shared" si="357"/>
        <v/>
      </c>
      <c r="I5718" t="str">
        <f t="shared" si="358"/>
        <v/>
      </c>
    </row>
    <row r="5719" spans="1:9" ht="15" thickBot="1" x14ac:dyDescent="0.35">
      <c r="A5719" s="4" t="s">
        <v>535</v>
      </c>
      <c r="B5719" s="4" t="s">
        <v>28</v>
      </c>
      <c r="C5719" s="5">
        <v>43378</v>
      </c>
      <c r="E5719" s="6">
        <v>83157.850000000006</v>
      </c>
      <c r="F5719" t="str">
        <f t="shared" si="356"/>
        <v>Oct 18</v>
      </c>
      <c r="G5719">
        <f t="shared" si="359"/>
        <v>5718</v>
      </c>
      <c r="H5719" t="str">
        <f t="shared" si="357"/>
        <v/>
      </c>
      <c r="I5719" t="str">
        <f t="shared" si="358"/>
        <v/>
      </c>
    </row>
    <row r="5720" spans="1:9" ht="15" thickBot="1" x14ac:dyDescent="0.35">
      <c r="A5720" s="4" t="s">
        <v>535</v>
      </c>
      <c r="B5720" s="4" t="s">
        <v>50</v>
      </c>
      <c r="C5720" s="5">
        <v>43378</v>
      </c>
      <c r="E5720" s="6">
        <v>-4157.8900000000003</v>
      </c>
      <c r="F5720" t="str">
        <f t="shared" si="356"/>
        <v>Oct 18</v>
      </c>
      <c r="G5720">
        <f t="shared" si="359"/>
        <v>5719</v>
      </c>
      <c r="H5720" t="str">
        <f t="shared" si="357"/>
        <v/>
      </c>
      <c r="I5720" t="str">
        <f t="shared" si="358"/>
        <v/>
      </c>
    </row>
    <row r="5721" spans="1:9" ht="15" thickBot="1" x14ac:dyDescent="0.35">
      <c r="A5721" s="4" t="s">
        <v>84</v>
      </c>
      <c r="B5721" s="4" t="s">
        <v>85</v>
      </c>
      <c r="C5721" s="5">
        <v>43378</v>
      </c>
      <c r="E5721" s="6">
        <v>97.18</v>
      </c>
      <c r="F5721" t="str">
        <f t="shared" si="356"/>
        <v>Oct 18</v>
      </c>
      <c r="G5721">
        <f t="shared" si="359"/>
        <v>5720</v>
      </c>
      <c r="H5721" t="str">
        <f t="shared" si="357"/>
        <v/>
      </c>
      <c r="I5721" t="str">
        <f t="shared" si="358"/>
        <v/>
      </c>
    </row>
    <row r="5722" spans="1:9" ht="15" thickBot="1" x14ac:dyDescent="0.35">
      <c r="A5722" s="4" t="s">
        <v>307</v>
      </c>
      <c r="B5722" s="4" t="s">
        <v>22</v>
      </c>
      <c r="C5722" s="5">
        <v>43385</v>
      </c>
      <c r="E5722" s="6">
        <v>406.99</v>
      </c>
      <c r="F5722" t="str">
        <f t="shared" si="356"/>
        <v>Oct 18</v>
      </c>
      <c r="G5722">
        <f t="shared" si="359"/>
        <v>5721</v>
      </c>
      <c r="H5722" t="str">
        <f t="shared" si="357"/>
        <v/>
      </c>
      <c r="I5722" t="str">
        <f t="shared" si="358"/>
        <v/>
      </c>
    </row>
    <row r="5723" spans="1:9" ht="15" thickBot="1" x14ac:dyDescent="0.35">
      <c r="A5723" s="4" t="s">
        <v>7</v>
      </c>
      <c r="B5723" s="4" t="s">
        <v>127</v>
      </c>
      <c r="C5723" s="5">
        <v>43385</v>
      </c>
      <c r="E5723" s="6">
        <v>38</v>
      </c>
      <c r="F5723" t="str">
        <f t="shared" si="356"/>
        <v>Oct 18</v>
      </c>
      <c r="G5723">
        <f t="shared" si="359"/>
        <v>5722</v>
      </c>
      <c r="H5723" t="str">
        <f t="shared" si="357"/>
        <v/>
      </c>
      <c r="I5723" t="str">
        <f t="shared" si="358"/>
        <v/>
      </c>
    </row>
    <row r="5724" spans="1:9" ht="15" thickBot="1" x14ac:dyDescent="0.35">
      <c r="A5724" s="4" t="s">
        <v>91</v>
      </c>
      <c r="B5724" s="4" t="s">
        <v>14</v>
      </c>
      <c r="C5724" s="5">
        <v>43385</v>
      </c>
      <c r="E5724" s="6">
        <v>3179.5</v>
      </c>
      <c r="F5724" t="str">
        <f t="shared" si="356"/>
        <v>Oct 18</v>
      </c>
      <c r="G5724">
        <f t="shared" si="359"/>
        <v>5723</v>
      </c>
      <c r="H5724" t="str">
        <f t="shared" si="357"/>
        <v/>
      </c>
      <c r="I5724" t="str">
        <f t="shared" si="358"/>
        <v/>
      </c>
    </row>
    <row r="5725" spans="1:9" ht="15" thickBot="1" x14ac:dyDescent="0.35">
      <c r="A5725" s="4" t="s">
        <v>560</v>
      </c>
      <c r="B5725" s="4" t="s">
        <v>28</v>
      </c>
      <c r="C5725" s="5">
        <v>43385</v>
      </c>
      <c r="E5725" s="6">
        <v>6750</v>
      </c>
      <c r="F5725" t="str">
        <f t="shared" si="356"/>
        <v>Oct 18</v>
      </c>
      <c r="G5725">
        <f t="shared" si="359"/>
        <v>5724</v>
      </c>
      <c r="H5725" t="str">
        <f t="shared" si="357"/>
        <v/>
      </c>
      <c r="I5725" t="str">
        <f t="shared" si="358"/>
        <v/>
      </c>
    </row>
    <row r="5726" spans="1:9" ht="15" thickBot="1" x14ac:dyDescent="0.35">
      <c r="A5726" s="4" t="s">
        <v>134</v>
      </c>
      <c r="B5726" s="4" t="s">
        <v>22</v>
      </c>
      <c r="C5726" s="5">
        <v>43385</v>
      </c>
      <c r="E5726" s="6">
        <v>1094.79</v>
      </c>
      <c r="F5726" t="str">
        <f t="shared" si="356"/>
        <v>Oct 18</v>
      </c>
      <c r="G5726">
        <f t="shared" si="359"/>
        <v>5725</v>
      </c>
      <c r="H5726" t="str">
        <f t="shared" si="357"/>
        <v/>
      </c>
      <c r="I5726" t="str">
        <f t="shared" si="358"/>
        <v/>
      </c>
    </row>
    <row r="5727" spans="1:9" ht="15" thickBot="1" x14ac:dyDescent="0.35">
      <c r="A5727" s="4" t="s">
        <v>17</v>
      </c>
      <c r="B5727" s="4" t="s">
        <v>18</v>
      </c>
      <c r="C5727" s="5">
        <v>43385</v>
      </c>
      <c r="E5727" s="6">
        <v>1728.9</v>
      </c>
      <c r="F5727" t="str">
        <f t="shared" si="356"/>
        <v>Oct 18</v>
      </c>
      <c r="G5727">
        <f t="shared" si="359"/>
        <v>5726</v>
      </c>
      <c r="H5727" t="str">
        <f t="shared" si="357"/>
        <v/>
      </c>
      <c r="I5727" t="str">
        <f t="shared" si="358"/>
        <v/>
      </c>
    </row>
    <row r="5728" spans="1:9" ht="15" thickBot="1" x14ac:dyDescent="0.35">
      <c r="A5728" s="4" t="s">
        <v>19</v>
      </c>
      <c r="B5728" s="4" t="s">
        <v>20</v>
      </c>
      <c r="C5728" s="5">
        <v>43385</v>
      </c>
      <c r="E5728" s="6">
        <v>1879.67</v>
      </c>
      <c r="F5728" t="str">
        <f t="shared" si="356"/>
        <v>Oct 18</v>
      </c>
      <c r="G5728">
        <f t="shared" si="359"/>
        <v>5727</v>
      </c>
      <c r="H5728" t="str">
        <f t="shared" si="357"/>
        <v/>
      </c>
      <c r="I5728" t="str">
        <f t="shared" si="358"/>
        <v/>
      </c>
    </row>
    <row r="5729" spans="1:9" ht="15" thickBot="1" x14ac:dyDescent="0.35">
      <c r="A5729" s="4" t="s">
        <v>221</v>
      </c>
      <c r="B5729" s="4" t="s">
        <v>8</v>
      </c>
      <c r="C5729" s="5">
        <v>43385</v>
      </c>
      <c r="E5729" s="6">
        <v>1528.53</v>
      </c>
      <c r="F5729" t="str">
        <f t="shared" si="356"/>
        <v>Oct 18</v>
      </c>
      <c r="G5729">
        <f t="shared" si="359"/>
        <v>5728</v>
      </c>
      <c r="H5729" t="str">
        <f t="shared" si="357"/>
        <v/>
      </c>
      <c r="I5729" t="str">
        <f t="shared" si="358"/>
        <v/>
      </c>
    </row>
    <row r="5730" spans="1:9" ht="15" thickBot="1" x14ac:dyDescent="0.35">
      <c r="A5730" s="4" t="s">
        <v>548</v>
      </c>
      <c r="B5730" s="4" t="s">
        <v>28</v>
      </c>
      <c r="C5730" s="5">
        <v>43385</v>
      </c>
      <c r="E5730" s="6">
        <v>289.25</v>
      </c>
      <c r="F5730" t="str">
        <f t="shared" si="356"/>
        <v>Oct 18</v>
      </c>
      <c r="G5730">
        <f t="shared" si="359"/>
        <v>5729</v>
      </c>
      <c r="H5730" t="str">
        <f t="shared" si="357"/>
        <v/>
      </c>
      <c r="I5730" t="str">
        <f t="shared" si="358"/>
        <v/>
      </c>
    </row>
    <row r="5731" spans="1:9" ht="15" thickBot="1" x14ac:dyDescent="0.35">
      <c r="A5731" s="4" t="s">
        <v>140</v>
      </c>
      <c r="B5731" s="4" t="s">
        <v>141</v>
      </c>
      <c r="C5731" s="5">
        <v>43385</v>
      </c>
      <c r="E5731" s="6">
        <v>1926.7</v>
      </c>
      <c r="F5731" t="str">
        <f t="shared" si="356"/>
        <v>Oct 18</v>
      </c>
      <c r="G5731">
        <f t="shared" si="359"/>
        <v>5730</v>
      </c>
      <c r="H5731" t="str">
        <f t="shared" si="357"/>
        <v/>
      </c>
      <c r="I5731" t="str">
        <f t="shared" si="358"/>
        <v/>
      </c>
    </row>
    <row r="5732" spans="1:9" ht="15" thickBot="1" x14ac:dyDescent="0.35">
      <c r="A5732" s="4" t="s">
        <v>140</v>
      </c>
      <c r="B5732" s="4" t="s">
        <v>102</v>
      </c>
      <c r="C5732" s="5">
        <v>43385</v>
      </c>
      <c r="E5732" s="6">
        <v>4717.2299999999996</v>
      </c>
      <c r="F5732" t="str">
        <f t="shared" si="356"/>
        <v>Oct 18</v>
      </c>
      <c r="G5732">
        <f t="shared" si="359"/>
        <v>5731</v>
      </c>
      <c r="H5732" t="str">
        <f t="shared" si="357"/>
        <v/>
      </c>
      <c r="I5732" t="str">
        <f t="shared" si="358"/>
        <v/>
      </c>
    </row>
    <row r="5733" spans="1:9" ht="15" thickBot="1" x14ac:dyDescent="0.35">
      <c r="A5733" s="4" t="s">
        <v>26</v>
      </c>
      <c r="B5733" s="4" t="s">
        <v>20</v>
      </c>
      <c r="C5733" s="5">
        <v>43385</v>
      </c>
      <c r="E5733" s="6">
        <v>7956.95</v>
      </c>
      <c r="F5733" t="str">
        <f t="shared" si="356"/>
        <v>Oct 18</v>
      </c>
      <c r="G5733">
        <f t="shared" si="359"/>
        <v>5732</v>
      </c>
      <c r="H5733" t="str">
        <f t="shared" si="357"/>
        <v/>
      </c>
      <c r="I5733" t="str">
        <f t="shared" si="358"/>
        <v/>
      </c>
    </row>
    <row r="5734" spans="1:9" ht="15" thickBot="1" x14ac:dyDescent="0.35">
      <c r="A5734" s="4" t="s">
        <v>521</v>
      </c>
      <c r="B5734" s="4" t="s">
        <v>8</v>
      </c>
      <c r="C5734" s="5">
        <v>43385</v>
      </c>
      <c r="E5734" s="6">
        <v>18.98</v>
      </c>
      <c r="F5734" t="str">
        <f t="shared" si="356"/>
        <v>Oct 18</v>
      </c>
      <c r="G5734">
        <f t="shared" si="359"/>
        <v>5733</v>
      </c>
      <c r="H5734" t="str">
        <f t="shared" si="357"/>
        <v/>
      </c>
      <c r="I5734" t="str">
        <f t="shared" si="358"/>
        <v/>
      </c>
    </row>
    <row r="5735" spans="1:9" ht="15" thickBot="1" x14ac:dyDescent="0.35">
      <c r="A5735" s="4" t="s">
        <v>519</v>
      </c>
      <c r="B5735" s="4" t="s">
        <v>131</v>
      </c>
      <c r="C5735" s="5">
        <v>43385</v>
      </c>
      <c r="E5735" s="6">
        <v>2591.42</v>
      </c>
      <c r="F5735" t="str">
        <f t="shared" si="356"/>
        <v>Oct 18</v>
      </c>
      <c r="G5735">
        <f t="shared" si="359"/>
        <v>5734</v>
      </c>
      <c r="H5735" t="str">
        <f t="shared" si="357"/>
        <v/>
      </c>
      <c r="I5735" t="str">
        <f t="shared" si="358"/>
        <v/>
      </c>
    </row>
    <row r="5736" spans="1:9" ht="15" thickBot="1" x14ac:dyDescent="0.35">
      <c r="A5736" s="4" t="s">
        <v>519</v>
      </c>
      <c r="B5736" s="4" t="s">
        <v>16</v>
      </c>
      <c r="C5736" s="5">
        <v>43385</v>
      </c>
      <c r="E5736" s="6">
        <v>618.70000000000005</v>
      </c>
      <c r="F5736" t="str">
        <f t="shared" si="356"/>
        <v>Oct 18</v>
      </c>
      <c r="G5736">
        <f t="shared" si="359"/>
        <v>5735</v>
      </c>
      <c r="H5736" t="str">
        <f t="shared" si="357"/>
        <v/>
      </c>
      <c r="I5736" t="str">
        <f t="shared" si="358"/>
        <v/>
      </c>
    </row>
    <row r="5737" spans="1:9" ht="15" thickBot="1" x14ac:dyDescent="0.35">
      <c r="A5737" s="4" t="s">
        <v>499</v>
      </c>
      <c r="B5737" s="4" t="s">
        <v>39</v>
      </c>
      <c r="C5737" s="5">
        <v>43385</v>
      </c>
      <c r="E5737" s="6">
        <v>460</v>
      </c>
      <c r="F5737" t="str">
        <f t="shared" si="356"/>
        <v>Oct 18</v>
      </c>
      <c r="G5737">
        <f t="shared" si="359"/>
        <v>5736</v>
      </c>
      <c r="H5737" t="str">
        <f t="shared" si="357"/>
        <v/>
      </c>
      <c r="I5737" t="str">
        <f t="shared" si="358"/>
        <v/>
      </c>
    </row>
    <row r="5738" spans="1:9" ht="15" thickBot="1" x14ac:dyDescent="0.35">
      <c r="A5738" s="4" t="s">
        <v>30</v>
      </c>
      <c r="B5738" s="4" t="s">
        <v>31</v>
      </c>
      <c r="C5738" s="5">
        <v>43385</v>
      </c>
      <c r="E5738" s="6">
        <v>491.13</v>
      </c>
      <c r="F5738" t="str">
        <f t="shared" si="356"/>
        <v>Oct 18</v>
      </c>
      <c r="G5738">
        <f t="shared" si="359"/>
        <v>5737</v>
      </c>
      <c r="H5738" t="str">
        <f t="shared" si="357"/>
        <v/>
      </c>
      <c r="I5738" t="str">
        <f t="shared" si="358"/>
        <v/>
      </c>
    </row>
    <row r="5739" spans="1:9" ht="15" thickBot="1" x14ac:dyDescent="0.35">
      <c r="A5739" s="4" t="s">
        <v>32</v>
      </c>
      <c r="B5739" s="4" t="s">
        <v>33</v>
      </c>
      <c r="C5739" s="5">
        <v>43385</v>
      </c>
      <c r="E5739" s="6">
        <v>1670.95</v>
      </c>
      <c r="F5739" t="str">
        <f t="shared" si="356"/>
        <v>Oct 18</v>
      </c>
      <c r="G5739">
        <f t="shared" si="359"/>
        <v>5738</v>
      </c>
      <c r="H5739" t="str">
        <f t="shared" si="357"/>
        <v/>
      </c>
      <c r="I5739" t="str">
        <f t="shared" si="358"/>
        <v/>
      </c>
    </row>
    <row r="5740" spans="1:9" ht="15" thickBot="1" x14ac:dyDescent="0.35">
      <c r="A5740" s="4" t="s">
        <v>36</v>
      </c>
      <c r="B5740" s="4" t="s">
        <v>18</v>
      </c>
      <c r="C5740" s="5">
        <v>43385</v>
      </c>
      <c r="E5740" s="6">
        <v>402.71</v>
      </c>
      <c r="F5740" t="str">
        <f t="shared" si="356"/>
        <v>Oct 18</v>
      </c>
      <c r="G5740">
        <f t="shared" si="359"/>
        <v>5739</v>
      </c>
      <c r="H5740" t="str">
        <f t="shared" si="357"/>
        <v/>
      </c>
      <c r="I5740" t="str">
        <f t="shared" si="358"/>
        <v/>
      </c>
    </row>
    <row r="5741" spans="1:9" ht="15" thickBot="1" x14ac:dyDescent="0.35">
      <c r="A5741" s="4" t="s">
        <v>371</v>
      </c>
      <c r="B5741" s="4" t="s">
        <v>8</v>
      </c>
      <c r="C5741" s="5">
        <v>43385</v>
      </c>
      <c r="E5741" s="6">
        <v>78.599999999999994</v>
      </c>
      <c r="F5741" t="str">
        <f t="shared" si="356"/>
        <v>Oct 18</v>
      </c>
      <c r="G5741">
        <f t="shared" si="359"/>
        <v>5740</v>
      </c>
      <c r="H5741" t="str">
        <f t="shared" si="357"/>
        <v/>
      </c>
      <c r="I5741" t="str">
        <f t="shared" si="358"/>
        <v/>
      </c>
    </row>
    <row r="5742" spans="1:9" ht="15" thickBot="1" x14ac:dyDescent="0.35">
      <c r="A5742" s="4" t="s">
        <v>146</v>
      </c>
      <c r="B5742" s="4" t="s">
        <v>8</v>
      </c>
      <c r="C5742" s="5">
        <v>43385</v>
      </c>
      <c r="E5742" s="6">
        <v>25.32</v>
      </c>
      <c r="F5742" t="str">
        <f t="shared" si="356"/>
        <v>Oct 18</v>
      </c>
      <c r="G5742">
        <f t="shared" si="359"/>
        <v>5741</v>
      </c>
      <c r="H5742" t="str">
        <f t="shared" si="357"/>
        <v/>
      </c>
      <c r="I5742" t="str">
        <f t="shared" si="358"/>
        <v/>
      </c>
    </row>
    <row r="5743" spans="1:9" ht="15" thickBot="1" x14ac:dyDescent="0.35">
      <c r="A5743" s="4" t="s">
        <v>520</v>
      </c>
      <c r="B5743" s="4" t="s">
        <v>14</v>
      </c>
      <c r="C5743" s="5">
        <v>43385</v>
      </c>
      <c r="E5743" s="6">
        <v>3873.41</v>
      </c>
      <c r="F5743" t="str">
        <f t="shared" si="356"/>
        <v>Oct 18</v>
      </c>
      <c r="G5743">
        <f t="shared" si="359"/>
        <v>5742</v>
      </c>
      <c r="H5743" t="str">
        <f t="shared" si="357"/>
        <v/>
      </c>
      <c r="I5743" t="str">
        <f t="shared" si="358"/>
        <v/>
      </c>
    </row>
    <row r="5744" spans="1:9" ht="15" thickBot="1" x14ac:dyDescent="0.35">
      <c r="A5744" s="4" t="s">
        <v>520</v>
      </c>
      <c r="B5744" s="4" t="s">
        <v>118</v>
      </c>
      <c r="C5744" s="5">
        <v>43385</v>
      </c>
      <c r="E5744" s="6">
        <v>1539.12</v>
      </c>
      <c r="F5744" t="str">
        <f t="shared" si="356"/>
        <v>Oct 18</v>
      </c>
      <c r="G5744">
        <f t="shared" si="359"/>
        <v>5743</v>
      </c>
      <c r="H5744" t="str">
        <f t="shared" si="357"/>
        <v/>
      </c>
      <c r="I5744" t="str">
        <f t="shared" si="358"/>
        <v/>
      </c>
    </row>
    <row r="5745" spans="1:9" ht="15" thickBot="1" x14ac:dyDescent="0.35">
      <c r="A5745" s="4" t="s">
        <v>38</v>
      </c>
      <c r="B5745" s="4" t="s">
        <v>39</v>
      </c>
      <c r="C5745" s="5">
        <v>43385</v>
      </c>
      <c r="E5745" s="6">
        <v>1616.97</v>
      </c>
      <c r="F5745" t="str">
        <f t="shared" si="356"/>
        <v>Oct 18</v>
      </c>
      <c r="G5745">
        <f t="shared" si="359"/>
        <v>5744</v>
      </c>
      <c r="H5745" t="str">
        <f t="shared" si="357"/>
        <v/>
      </c>
      <c r="I5745" t="str">
        <f t="shared" si="358"/>
        <v/>
      </c>
    </row>
    <row r="5746" spans="1:9" ht="15" thickBot="1" x14ac:dyDescent="0.35">
      <c r="A5746" s="4" t="s">
        <v>335</v>
      </c>
      <c r="B5746" s="4" t="s">
        <v>102</v>
      </c>
      <c r="C5746" s="5">
        <v>43385</v>
      </c>
      <c r="E5746" s="6">
        <v>4145</v>
      </c>
      <c r="F5746" t="str">
        <f t="shared" si="356"/>
        <v>Oct 18</v>
      </c>
      <c r="G5746">
        <f t="shared" si="359"/>
        <v>5745</v>
      </c>
      <c r="H5746" t="str">
        <f t="shared" si="357"/>
        <v/>
      </c>
      <c r="I5746" t="str">
        <f t="shared" si="358"/>
        <v/>
      </c>
    </row>
    <row r="5747" spans="1:9" ht="15" thickBot="1" x14ac:dyDescent="0.35">
      <c r="A5747" s="4" t="s">
        <v>49</v>
      </c>
      <c r="B5747" s="4" t="s">
        <v>28</v>
      </c>
      <c r="C5747" s="5">
        <v>43385</v>
      </c>
      <c r="E5747" s="6">
        <v>16411.650000000001</v>
      </c>
      <c r="F5747" t="str">
        <f t="shared" si="356"/>
        <v>Oct 18</v>
      </c>
      <c r="G5747">
        <f t="shared" si="359"/>
        <v>5746</v>
      </c>
      <c r="H5747" t="str">
        <f t="shared" si="357"/>
        <v/>
      </c>
      <c r="I5747" t="str">
        <f t="shared" si="358"/>
        <v/>
      </c>
    </row>
    <row r="5748" spans="1:9" ht="15" thickBot="1" x14ac:dyDescent="0.35">
      <c r="A5748" s="4" t="s">
        <v>49</v>
      </c>
      <c r="B5748" s="4" t="s">
        <v>50</v>
      </c>
      <c r="C5748" s="5">
        <v>43385</v>
      </c>
      <c r="E5748" s="6">
        <v>-820.58</v>
      </c>
      <c r="F5748" t="str">
        <f t="shared" si="356"/>
        <v>Oct 18</v>
      </c>
      <c r="G5748">
        <f t="shared" si="359"/>
        <v>5747</v>
      </c>
      <c r="H5748" t="str">
        <f t="shared" si="357"/>
        <v/>
      </c>
      <c r="I5748" t="str">
        <f t="shared" si="358"/>
        <v/>
      </c>
    </row>
    <row r="5749" spans="1:9" ht="15" thickBot="1" x14ac:dyDescent="0.35">
      <c r="A5749" s="4" t="s">
        <v>544</v>
      </c>
      <c r="B5749" s="4" t="s">
        <v>14</v>
      </c>
      <c r="C5749" s="5">
        <v>43385</v>
      </c>
      <c r="E5749" s="6">
        <v>71.040000000000006</v>
      </c>
      <c r="F5749" t="str">
        <f t="shared" si="356"/>
        <v>Oct 18</v>
      </c>
      <c r="G5749">
        <f t="shared" si="359"/>
        <v>5748</v>
      </c>
      <c r="H5749" t="str">
        <f t="shared" si="357"/>
        <v/>
      </c>
      <c r="I5749" t="str">
        <f t="shared" si="358"/>
        <v/>
      </c>
    </row>
    <row r="5750" spans="1:9" ht="15" thickBot="1" x14ac:dyDescent="0.35">
      <c r="A5750" s="4" t="s">
        <v>112</v>
      </c>
      <c r="B5750" s="4" t="s">
        <v>131</v>
      </c>
      <c r="C5750" s="5">
        <v>43385</v>
      </c>
      <c r="E5750" s="6">
        <v>2.75</v>
      </c>
      <c r="F5750" t="str">
        <f t="shared" si="356"/>
        <v>Oct 18</v>
      </c>
      <c r="G5750">
        <f t="shared" si="359"/>
        <v>5749</v>
      </c>
      <c r="H5750" t="str">
        <f t="shared" si="357"/>
        <v/>
      </c>
      <c r="I5750" t="str">
        <f t="shared" si="358"/>
        <v/>
      </c>
    </row>
    <row r="5751" spans="1:9" ht="15" thickBot="1" x14ac:dyDescent="0.35">
      <c r="A5751" s="4" t="s">
        <v>112</v>
      </c>
      <c r="B5751" s="4" t="s">
        <v>16</v>
      </c>
      <c r="C5751" s="5">
        <v>43385</v>
      </c>
      <c r="E5751" s="6">
        <v>220.23</v>
      </c>
      <c r="F5751" t="str">
        <f t="shared" si="356"/>
        <v>Oct 18</v>
      </c>
      <c r="G5751">
        <f t="shared" si="359"/>
        <v>5750</v>
      </c>
      <c r="H5751" t="str">
        <f t="shared" si="357"/>
        <v/>
      </c>
      <c r="I5751" t="str">
        <f t="shared" si="358"/>
        <v/>
      </c>
    </row>
    <row r="5752" spans="1:9" ht="15" thickBot="1" x14ac:dyDescent="0.35">
      <c r="A5752" s="4" t="s">
        <v>112</v>
      </c>
      <c r="B5752" s="4" t="s">
        <v>208</v>
      </c>
      <c r="C5752" s="5">
        <v>43385</v>
      </c>
      <c r="E5752" s="6">
        <v>74.19</v>
      </c>
      <c r="F5752" t="str">
        <f t="shared" si="356"/>
        <v>Oct 18</v>
      </c>
      <c r="G5752">
        <f t="shared" si="359"/>
        <v>5751</v>
      </c>
      <c r="H5752" t="str">
        <f t="shared" si="357"/>
        <v/>
      </c>
      <c r="I5752" t="str">
        <f t="shared" si="358"/>
        <v/>
      </c>
    </row>
    <row r="5753" spans="1:9" ht="15" thickBot="1" x14ac:dyDescent="0.35">
      <c r="A5753" s="4" t="s">
        <v>188</v>
      </c>
      <c r="B5753" s="4" t="s">
        <v>20</v>
      </c>
      <c r="C5753" s="5">
        <v>43385</v>
      </c>
      <c r="E5753" s="6">
        <v>8617.59</v>
      </c>
      <c r="F5753" t="str">
        <f t="shared" si="356"/>
        <v>Oct 18</v>
      </c>
      <c r="G5753">
        <f t="shared" si="359"/>
        <v>5752</v>
      </c>
      <c r="H5753" t="str">
        <f t="shared" si="357"/>
        <v/>
      </c>
      <c r="I5753" t="str">
        <f t="shared" si="358"/>
        <v/>
      </c>
    </row>
    <row r="5754" spans="1:9" ht="15" thickBot="1" x14ac:dyDescent="0.35">
      <c r="A5754" s="4" t="s">
        <v>561</v>
      </c>
      <c r="B5754" s="4" t="s">
        <v>208</v>
      </c>
      <c r="C5754" s="5">
        <v>43385</v>
      </c>
      <c r="E5754" s="6">
        <v>124.4</v>
      </c>
      <c r="F5754" t="str">
        <f t="shared" si="356"/>
        <v>Oct 18</v>
      </c>
      <c r="G5754">
        <f t="shared" si="359"/>
        <v>5753</v>
      </c>
      <c r="H5754" t="str">
        <f t="shared" si="357"/>
        <v/>
      </c>
      <c r="I5754" t="str">
        <f t="shared" si="358"/>
        <v/>
      </c>
    </row>
    <row r="5755" spans="1:9" ht="15" thickBot="1" x14ac:dyDescent="0.35">
      <c r="A5755" s="4" t="s">
        <v>113</v>
      </c>
      <c r="B5755" s="4" t="s">
        <v>12</v>
      </c>
      <c r="C5755" s="5">
        <v>43385</v>
      </c>
      <c r="E5755" s="6">
        <v>319.85000000000002</v>
      </c>
      <c r="F5755" t="str">
        <f t="shared" si="356"/>
        <v>Oct 18</v>
      </c>
      <c r="G5755">
        <f t="shared" si="359"/>
        <v>5754</v>
      </c>
      <c r="H5755" t="str">
        <f t="shared" si="357"/>
        <v/>
      </c>
      <c r="I5755" t="str">
        <f t="shared" si="358"/>
        <v/>
      </c>
    </row>
    <row r="5756" spans="1:9" ht="15" thickBot="1" x14ac:dyDescent="0.35">
      <c r="A5756" s="4" t="s">
        <v>116</v>
      </c>
      <c r="B5756" s="4" t="s">
        <v>45</v>
      </c>
      <c r="C5756" s="5">
        <v>43385</v>
      </c>
      <c r="E5756" s="6">
        <v>300.99</v>
      </c>
      <c r="F5756" t="str">
        <f t="shared" si="356"/>
        <v>Oct 18</v>
      </c>
      <c r="G5756">
        <f t="shared" si="359"/>
        <v>5755</v>
      </c>
      <c r="H5756" t="str">
        <f t="shared" si="357"/>
        <v/>
      </c>
      <c r="I5756" t="str">
        <f t="shared" si="358"/>
        <v/>
      </c>
    </row>
    <row r="5757" spans="1:9" ht="15" thickBot="1" x14ac:dyDescent="0.35">
      <c r="A5757" s="4" t="s">
        <v>266</v>
      </c>
      <c r="B5757" s="4" t="s">
        <v>148</v>
      </c>
      <c r="C5757" s="5">
        <v>43385</v>
      </c>
      <c r="E5757" s="6">
        <v>23935</v>
      </c>
      <c r="F5757" t="str">
        <f t="shared" si="356"/>
        <v>Oct 18</v>
      </c>
      <c r="G5757">
        <f t="shared" si="359"/>
        <v>5756</v>
      </c>
      <c r="H5757" t="str">
        <f t="shared" si="357"/>
        <v/>
      </c>
      <c r="I5757" t="str">
        <f t="shared" si="358"/>
        <v/>
      </c>
    </row>
    <row r="5758" spans="1:9" ht="15" thickBot="1" x14ac:dyDescent="0.35">
      <c r="A5758" s="4" t="s">
        <v>161</v>
      </c>
      <c r="B5758" s="4" t="s">
        <v>148</v>
      </c>
      <c r="C5758" s="5">
        <v>43385</v>
      </c>
      <c r="E5758" s="6">
        <v>4990.0600000000004</v>
      </c>
      <c r="F5758" t="str">
        <f t="shared" si="356"/>
        <v>Oct 18</v>
      </c>
      <c r="G5758">
        <f t="shared" si="359"/>
        <v>5757</v>
      </c>
      <c r="H5758" t="str">
        <f t="shared" si="357"/>
        <v/>
      </c>
      <c r="I5758" t="str">
        <f t="shared" si="358"/>
        <v/>
      </c>
    </row>
    <row r="5759" spans="1:9" ht="15" thickBot="1" x14ac:dyDescent="0.35">
      <c r="A5759" s="4" t="s">
        <v>71</v>
      </c>
      <c r="B5759" s="4" t="s">
        <v>12</v>
      </c>
      <c r="C5759" s="5">
        <v>43385</v>
      </c>
      <c r="E5759" s="6">
        <v>90.18</v>
      </c>
      <c r="F5759" t="str">
        <f t="shared" si="356"/>
        <v>Oct 18</v>
      </c>
      <c r="G5759">
        <f t="shared" si="359"/>
        <v>5758</v>
      </c>
      <c r="H5759" t="str">
        <f t="shared" si="357"/>
        <v/>
      </c>
      <c r="I5759" t="str">
        <f t="shared" si="358"/>
        <v/>
      </c>
    </row>
    <row r="5760" spans="1:9" ht="15" thickBot="1" x14ac:dyDescent="0.35">
      <c r="A5760" s="4" t="s">
        <v>74</v>
      </c>
      <c r="B5760" s="4" t="s">
        <v>45</v>
      </c>
      <c r="C5760" s="5">
        <v>43385</v>
      </c>
      <c r="E5760" s="6">
        <v>429.44</v>
      </c>
      <c r="F5760" t="str">
        <f t="shared" si="356"/>
        <v>Oct 18</v>
      </c>
      <c r="G5760">
        <f t="shared" si="359"/>
        <v>5759</v>
      </c>
      <c r="H5760" t="str">
        <f t="shared" si="357"/>
        <v/>
      </c>
      <c r="I5760" t="str">
        <f t="shared" si="358"/>
        <v/>
      </c>
    </row>
    <row r="5761" spans="1:9" ht="15" thickBot="1" x14ac:dyDescent="0.35">
      <c r="A5761" s="4" t="s">
        <v>5</v>
      </c>
      <c r="B5761" s="4" t="s">
        <v>6</v>
      </c>
      <c r="C5761" s="5">
        <v>43385</v>
      </c>
      <c r="E5761" s="6">
        <v>259016.52</v>
      </c>
      <c r="F5761" t="str">
        <f t="shared" si="356"/>
        <v>Oct 18</v>
      </c>
      <c r="G5761">
        <f t="shared" si="359"/>
        <v>5760</v>
      </c>
      <c r="H5761" t="str">
        <f t="shared" si="357"/>
        <v/>
      </c>
      <c r="I5761" t="str">
        <f t="shared" si="358"/>
        <v/>
      </c>
    </row>
    <row r="5762" spans="1:9" ht="15" thickBot="1" x14ac:dyDescent="0.35">
      <c r="A5762" s="4" t="s">
        <v>377</v>
      </c>
      <c r="B5762" s="4" t="s">
        <v>8</v>
      </c>
      <c r="C5762" s="5">
        <v>43385</v>
      </c>
      <c r="E5762" s="6">
        <v>255.28</v>
      </c>
      <c r="F5762" t="str">
        <f t="shared" si="356"/>
        <v>Oct 18</v>
      </c>
      <c r="G5762">
        <f t="shared" si="359"/>
        <v>5761</v>
      </c>
      <c r="H5762" t="str">
        <f t="shared" si="357"/>
        <v/>
      </c>
      <c r="I5762" t="str">
        <f t="shared" si="358"/>
        <v/>
      </c>
    </row>
    <row r="5763" spans="1:9" ht="15" thickBot="1" x14ac:dyDescent="0.35">
      <c r="A5763" s="4" t="s">
        <v>97</v>
      </c>
      <c r="B5763" s="4" t="s">
        <v>6</v>
      </c>
      <c r="C5763" s="5">
        <v>43388</v>
      </c>
      <c r="E5763" s="6">
        <v>120602.18</v>
      </c>
      <c r="F5763" t="str">
        <f t="shared" ref="F5763:F5826" si="360">IF(C5763&lt;=$R$1,$Q$1,IF(C5763&lt;=$R$2,$Q$2,IF(C5763&lt;=$R$3,$Q$3,IF(C5763&lt;=$R$4,$Q$4,IF(C5763&lt;=$R$5,$Q$5,IF(C5763&lt;=$R$6,$Q$6,IF(C5763&lt;=$R$7,$Q$7,IF(C5763&lt;=$R$8,$Q$8,IF(C5763&lt;=$R$9,$Q$9,IF(C5763&lt;=$R$10,$Q$10,IF(C5763&lt;=$R$11,$Q$11,IF(C5763&lt;=$R$12,$Q$12,IF(C5763&lt;=$R$13,$Q$13,IF(C5763&lt;=$R$14,$Q$14,IF(C5763&lt;=$R$15,$Q$15,IF(C5763&lt;=$R$16,$Q$16,IF(C5763&lt;=$R$17,$Q$17,IF(C5763&lt;=$R$18,$Q$18,IF(C5763&lt;=$R$19,$Q$19,IF(C5763&lt;=$R$20,$Q$20,IF(C5763&lt;=$R$21,$Q$21,IF(C5763&lt;=$R$22,$Q$22,IF(C5763&lt;=$R$23,$Q$23,IF(C5763&lt;=$R$24,$Q$24,IF(C5763&lt;=$R$25,$Q$25,IF(C5763&lt;=$R$26,$Q$26,IF(C5763&lt;=$R$27,$Q$27,IF(C5763&lt;=$R$28,$Q$28,IF(C5763&lt;=$R$29,$Q$29,IF(C5763&lt;=$R$30,$Q$30,IF(C5763&lt;=$R$31,$Q$31,IF(C5763&lt;=$R$32,$Q$32,IF(C5763&lt;=$R$33,$Q$33,IF(C5763&lt;=$R$34,$Q$34,IF(C5763&lt;=$R$35,$Q$35,IF(C5763&lt;=$R$36,$Q$36,""))))))))))))))))))))))))))))))))))))</f>
        <v>Oct 18</v>
      </c>
      <c r="G5763">
        <f t="shared" si="359"/>
        <v>5762</v>
      </c>
      <c r="H5763" t="str">
        <f t="shared" ref="H5763:H5826" si="361">IF(F5763=$J$1,G5763,"")</f>
        <v/>
      </c>
      <c r="I5763" t="str">
        <f t="shared" ref="I5763:I5826" si="362">IFERROR(SMALL($H$2:$H$8586,G5763),"")</f>
        <v/>
      </c>
    </row>
    <row r="5764" spans="1:9" ht="15" thickBot="1" x14ac:dyDescent="0.35">
      <c r="A5764" s="4" t="s">
        <v>128</v>
      </c>
      <c r="B5764" s="4" t="s">
        <v>89</v>
      </c>
      <c r="C5764" s="5">
        <v>43392</v>
      </c>
      <c r="E5764" s="6">
        <v>7745.45</v>
      </c>
      <c r="F5764" t="str">
        <f t="shared" si="360"/>
        <v>Oct 18</v>
      </c>
      <c r="G5764">
        <f t="shared" ref="G5764:G5827" si="363">1+G5763</f>
        <v>5763</v>
      </c>
      <c r="H5764" t="str">
        <f t="shared" si="361"/>
        <v/>
      </c>
      <c r="I5764" t="str">
        <f t="shared" si="362"/>
        <v/>
      </c>
    </row>
    <row r="5765" spans="1:9" ht="15" thickBot="1" x14ac:dyDescent="0.35">
      <c r="A5765" s="4" t="s">
        <v>129</v>
      </c>
      <c r="B5765" s="4" t="s">
        <v>45</v>
      </c>
      <c r="C5765" s="5">
        <v>43392</v>
      </c>
      <c r="E5765" s="6">
        <v>36.46</v>
      </c>
      <c r="F5765" t="str">
        <f t="shared" si="360"/>
        <v>Oct 18</v>
      </c>
      <c r="G5765">
        <f t="shared" si="363"/>
        <v>5764</v>
      </c>
      <c r="H5765" t="str">
        <f t="shared" si="361"/>
        <v/>
      </c>
      <c r="I5765" t="str">
        <f t="shared" si="362"/>
        <v/>
      </c>
    </row>
    <row r="5766" spans="1:9" ht="15" thickBot="1" x14ac:dyDescent="0.35">
      <c r="A5766" s="4" t="s">
        <v>357</v>
      </c>
      <c r="B5766" s="4" t="s">
        <v>14</v>
      </c>
      <c r="C5766" s="5">
        <v>43392</v>
      </c>
      <c r="E5766" s="6">
        <v>2664.12</v>
      </c>
      <c r="F5766" t="str">
        <f t="shared" si="360"/>
        <v>Oct 18</v>
      </c>
      <c r="G5766">
        <f t="shared" si="363"/>
        <v>5765</v>
      </c>
      <c r="H5766" t="str">
        <f t="shared" si="361"/>
        <v/>
      </c>
      <c r="I5766" t="str">
        <f t="shared" si="362"/>
        <v/>
      </c>
    </row>
    <row r="5767" spans="1:9" ht="15" thickBot="1" x14ac:dyDescent="0.35">
      <c r="A5767" s="4" t="s">
        <v>490</v>
      </c>
      <c r="B5767" s="4" t="s">
        <v>11</v>
      </c>
      <c r="C5767" s="5">
        <v>43392</v>
      </c>
      <c r="E5767" s="6">
        <v>427.46</v>
      </c>
      <c r="F5767" t="str">
        <f t="shared" si="360"/>
        <v>Oct 18</v>
      </c>
      <c r="G5767">
        <f t="shared" si="363"/>
        <v>5766</v>
      </c>
      <c r="H5767" t="str">
        <f t="shared" si="361"/>
        <v/>
      </c>
      <c r="I5767" t="str">
        <f t="shared" si="362"/>
        <v/>
      </c>
    </row>
    <row r="5768" spans="1:9" ht="15" thickBot="1" x14ac:dyDescent="0.35">
      <c r="A5768" s="4" t="s">
        <v>477</v>
      </c>
      <c r="B5768" s="4" t="s">
        <v>81</v>
      </c>
      <c r="C5768" s="5">
        <v>43392</v>
      </c>
      <c r="E5768" s="6">
        <v>3285.5</v>
      </c>
      <c r="F5768" t="str">
        <f t="shared" si="360"/>
        <v>Oct 18</v>
      </c>
      <c r="G5768">
        <f t="shared" si="363"/>
        <v>5767</v>
      </c>
      <c r="H5768" t="str">
        <f t="shared" si="361"/>
        <v/>
      </c>
      <c r="I5768" t="str">
        <f t="shared" si="362"/>
        <v/>
      </c>
    </row>
    <row r="5769" spans="1:9" ht="15" thickBot="1" x14ac:dyDescent="0.35">
      <c r="A5769" s="4" t="s">
        <v>92</v>
      </c>
      <c r="B5769" s="4" t="s">
        <v>45</v>
      </c>
      <c r="C5769" s="5">
        <v>43392</v>
      </c>
      <c r="E5769" s="6">
        <v>630.09</v>
      </c>
      <c r="F5769" t="str">
        <f t="shared" si="360"/>
        <v>Oct 18</v>
      </c>
      <c r="G5769">
        <f t="shared" si="363"/>
        <v>5768</v>
      </c>
      <c r="H5769" t="str">
        <f t="shared" si="361"/>
        <v/>
      </c>
      <c r="I5769" t="str">
        <f t="shared" si="362"/>
        <v/>
      </c>
    </row>
    <row r="5770" spans="1:9" ht="15" thickBot="1" x14ac:dyDescent="0.35">
      <c r="A5770" s="4" t="s">
        <v>291</v>
      </c>
      <c r="B5770" s="4" t="s">
        <v>39</v>
      </c>
      <c r="C5770" s="5">
        <v>43392</v>
      </c>
      <c r="E5770" s="6">
        <v>475</v>
      </c>
      <c r="F5770" t="str">
        <f t="shared" si="360"/>
        <v>Oct 18</v>
      </c>
      <c r="G5770">
        <f t="shared" si="363"/>
        <v>5769</v>
      </c>
      <c r="H5770" t="str">
        <f t="shared" si="361"/>
        <v/>
      </c>
      <c r="I5770" t="str">
        <f t="shared" si="362"/>
        <v/>
      </c>
    </row>
    <row r="5771" spans="1:9" ht="15" thickBot="1" x14ac:dyDescent="0.35">
      <c r="A5771" s="4" t="s">
        <v>93</v>
      </c>
      <c r="B5771" s="4" t="s">
        <v>94</v>
      </c>
      <c r="C5771" s="5">
        <v>43392</v>
      </c>
      <c r="E5771" s="6">
        <v>59392.35</v>
      </c>
      <c r="F5771" t="str">
        <f t="shared" si="360"/>
        <v>Oct 18</v>
      </c>
      <c r="G5771">
        <f t="shared" si="363"/>
        <v>5770</v>
      </c>
      <c r="H5771" t="str">
        <f t="shared" si="361"/>
        <v/>
      </c>
      <c r="I5771" t="str">
        <f t="shared" si="362"/>
        <v/>
      </c>
    </row>
    <row r="5772" spans="1:9" ht="15" thickBot="1" x14ac:dyDescent="0.35">
      <c r="A5772" s="4" t="s">
        <v>93</v>
      </c>
      <c r="B5772" s="4" t="s">
        <v>95</v>
      </c>
      <c r="C5772" s="5">
        <v>43392</v>
      </c>
      <c r="E5772" s="6">
        <v>28370.66</v>
      </c>
      <c r="F5772" t="str">
        <f t="shared" si="360"/>
        <v>Oct 18</v>
      </c>
      <c r="G5772">
        <f t="shared" si="363"/>
        <v>5771</v>
      </c>
      <c r="H5772" t="str">
        <f t="shared" si="361"/>
        <v/>
      </c>
      <c r="I5772" t="str">
        <f t="shared" si="362"/>
        <v/>
      </c>
    </row>
    <row r="5773" spans="1:9" ht="15" thickBot="1" x14ac:dyDescent="0.35">
      <c r="A5773" s="4" t="s">
        <v>96</v>
      </c>
      <c r="B5773" s="4" t="s">
        <v>45</v>
      </c>
      <c r="C5773" s="5">
        <v>43392</v>
      </c>
      <c r="E5773" s="6">
        <v>344.61</v>
      </c>
      <c r="F5773" t="str">
        <f t="shared" si="360"/>
        <v>Oct 18</v>
      </c>
      <c r="G5773">
        <f t="shared" si="363"/>
        <v>5772</v>
      </c>
      <c r="H5773" t="str">
        <f t="shared" si="361"/>
        <v/>
      </c>
      <c r="I5773" t="str">
        <f t="shared" si="362"/>
        <v/>
      </c>
    </row>
    <row r="5774" spans="1:9" ht="15" thickBot="1" x14ac:dyDescent="0.35">
      <c r="A5774" s="4" t="s">
        <v>24</v>
      </c>
      <c r="B5774" s="4" t="s">
        <v>25</v>
      </c>
      <c r="C5774" s="5">
        <v>43392</v>
      </c>
      <c r="E5774" s="6">
        <v>1797.99</v>
      </c>
      <c r="F5774" t="str">
        <f t="shared" si="360"/>
        <v>Oct 18</v>
      </c>
      <c r="G5774">
        <f t="shared" si="363"/>
        <v>5773</v>
      </c>
      <c r="H5774" t="str">
        <f t="shared" si="361"/>
        <v/>
      </c>
      <c r="I5774" t="str">
        <f t="shared" si="362"/>
        <v/>
      </c>
    </row>
    <row r="5775" spans="1:9" ht="15" thickBot="1" x14ac:dyDescent="0.35">
      <c r="A5775" s="4" t="s">
        <v>546</v>
      </c>
      <c r="B5775" s="4" t="s">
        <v>100</v>
      </c>
      <c r="C5775" s="5">
        <v>43392</v>
      </c>
      <c r="E5775" s="6">
        <v>39.700000000000003</v>
      </c>
      <c r="F5775" t="str">
        <f t="shared" si="360"/>
        <v>Oct 18</v>
      </c>
      <c r="G5775">
        <f t="shared" si="363"/>
        <v>5774</v>
      </c>
      <c r="H5775" t="str">
        <f t="shared" si="361"/>
        <v/>
      </c>
      <c r="I5775" t="str">
        <f t="shared" si="362"/>
        <v/>
      </c>
    </row>
    <row r="5776" spans="1:9" ht="15" thickBot="1" x14ac:dyDescent="0.35">
      <c r="A5776" s="4" t="s">
        <v>179</v>
      </c>
      <c r="B5776" s="4" t="s">
        <v>180</v>
      </c>
      <c r="C5776" s="5">
        <v>43392</v>
      </c>
      <c r="E5776" s="6">
        <v>112.5</v>
      </c>
      <c r="F5776" t="str">
        <f t="shared" si="360"/>
        <v>Oct 18</v>
      </c>
      <c r="G5776">
        <f t="shared" si="363"/>
        <v>5775</v>
      </c>
      <c r="H5776" t="str">
        <f t="shared" si="361"/>
        <v/>
      </c>
      <c r="I5776" t="str">
        <f t="shared" si="362"/>
        <v/>
      </c>
    </row>
    <row r="5777" spans="1:9" ht="15" thickBot="1" x14ac:dyDescent="0.35">
      <c r="A5777" s="4" t="s">
        <v>452</v>
      </c>
      <c r="B5777" s="4" t="s">
        <v>81</v>
      </c>
      <c r="C5777" s="5">
        <v>43392</v>
      </c>
      <c r="E5777" s="6">
        <v>11</v>
      </c>
      <c r="F5777" t="str">
        <f t="shared" si="360"/>
        <v>Oct 18</v>
      </c>
      <c r="G5777">
        <f t="shared" si="363"/>
        <v>5776</v>
      </c>
      <c r="H5777" t="str">
        <f t="shared" si="361"/>
        <v/>
      </c>
      <c r="I5777" t="str">
        <f t="shared" si="362"/>
        <v/>
      </c>
    </row>
    <row r="5778" spans="1:9" ht="15" thickBot="1" x14ac:dyDescent="0.35">
      <c r="A5778" s="4" t="s">
        <v>144</v>
      </c>
      <c r="B5778" s="4" t="s">
        <v>102</v>
      </c>
      <c r="C5778" s="5">
        <v>43392</v>
      </c>
      <c r="E5778" s="6">
        <v>767869.24</v>
      </c>
      <c r="F5778" t="str">
        <f t="shared" si="360"/>
        <v>Oct 18</v>
      </c>
      <c r="G5778">
        <f t="shared" si="363"/>
        <v>5777</v>
      </c>
      <c r="H5778" t="str">
        <f t="shared" si="361"/>
        <v/>
      </c>
      <c r="I5778" t="str">
        <f t="shared" si="362"/>
        <v/>
      </c>
    </row>
    <row r="5779" spans="1:9" ht="15" thickBot="1" x14ac:dyDescent="0.35">
      <c r="A5779" s="4" t="s">
        <v>36</v>
      </c>
      <c r="B5779" s="4" t="s">
        <v>18</v>
      </c>
      <c r="C5779" s="5">
        <v>43392</v>
      </c>
      <c r="E5779" s="6">
        <v>1091.1199999999999</v>
      </c>
      <c r="F5779" t="str">
        <f t="shared" si="360"/>
        <v>Oct 18</v>
      </c>
      <c r="G5779">
        <f t="shared" si="363"/>
        <v>5778</v>
      </c>
      <c r="H5779" t="str">
        <f t="shared" si="361"/>
        <v/>
      </c>
      <c r="I5779" t="str">
        <f t="shared" si="362"/>
        <v/>
      </c>
    </row>
    <row r="5780" spans="1:9" ht="15" thickBot="1" x14ac:dyDescent="0.35">
      <c r="A5780" s="4" t="s">
        <v>335</v>
      </c>
      <c r="B5780" s="4" t="s">
        <v>102</v>
      </c>
      <c r="C5780" s="5">
        <v>43392</v>
      </c>
      <c r="E5780" s="6">
        <v>1215</v>
      </c>
      <c r="F5780" t="str">
        <f t="shared" si="360"/>
        <v>Oct 18</v>
      </c>
      <c r="G5780">
        <f t="shared" si="363"/>
        <v>5779</v>
      </c>
      <c r="H5780" t="str">
        <f t="shared" si="361"/>
        <v/>
      </c>
      <c r="I5780" t="str">
        <f t="shared" si="362"/>
        <v/>
      </c>
    </row>
    <row r="5781" spans="1:9" ht="15" thickBot="1" x14ac:dyDescent="0.35">
      <c r="A5781" s="4" t="s">
        <v>209</v>
      </c>
      <c r="B5781" s="4" t="s">
        <v>210</v>
      </c>
      <c r="C5781" s="5">
        <v>43392</v>
      </c>
      <c r="E5781" s="6">
        <v>733.5</v>
      </c>
      <c r="F5781" t="str">
        <f t="shared" si="360"/>
        <v>Oct 18</v>
      </c>
      <c r="G5781">
        <f t="shared" si="363"/>
        <v>5780</v>
      </c>
      <c r="H5781" t="str">
        <f t="shared" si="361"/>
        <v/>
      </c>
      <c r="I5781" t="str">
        <f t="shared" si="362"/>
        <v/>
      </c>
    </row>
    <row r="5782" spans="1:9" ht="15" thickBot="1" x14ac:dyDescent="0.35">
      <c r="A5782" s="4" t="s">
        <v>116</v>
      </c>
      <c r="B5782" s="4" t="s">
        <v>45</v>
      </c>
      <c r="C5782" s="5">
        <v>43392</v>
      </c>
      <c r="E5782" s="6">
        <v>1659.71</v>
      </c>
      <c r="F5782" t="str">
        <f t="shared" si="360"/>
        <v>Oct 18</v>
      </c>
      <c r="G5782">
        <f t="shared" si="363"/>
        <v>5781</v>
      </c>
      <c r="H5782" t="str">
        <f t="shared" si="361"/>
        <v/>
      </c>
      <c r="I5782" t="str">
        <f t="shared" si="362"/>
        <v/>
      </c>
    </row>
    <row r="5783" spans="1:9" ht="15" thickBot="1" x14ac:dyDescent="0.35">
      <c r="A5783" s="4" t="s">
        <v>200</v>
      </c>
      <c r="B5783" s="4" t="s">
        <v>39</v>
      </c>
      <c r="C5783" s="5">
        <v>43392</v>
      </c>
      <c r="E5783" s="6">
        <v>185</v>
      </c>
      <c r="F5783" t="str">
        <f t="shared" si="360"/>
        <v>Oct 18</v>
      </c>
      <c r="G5783">
        <f t="shared" si="363"/>
        <v>5782</v>
      </c>
      <c r="H5783" t="str">
        <f t="shared" si="361"/>
        <v/>
      </c>
      <c r="I5783" t="str">
        <f t="shared" si="362"/>
        <v/>
      </c>
    </row>
    <row r="5784" spans="1:9" ht="15" thickBot="1" x14ac:dyDescent="0.35">
      <c r="A5784" s="4" t="s">
        <v>558</v>
      </c>
      <c r="B5784" s="4" t="s">
        <v>102</v>
      </c>
      <c r="C5784" s="5">
        <v>43392</v>
      </c>
      <c r="E5784" s="6">
        <v>20500</v>
      </c>
      <c r="F5784" t="str">
        <f t="shared" si="360"/>
        <v>Oct 18</v>
      </c>
      <c r="G5784">
        <f t="shared" si="363"/>
        <v>5783</v>
      </c>
      <c r="H5784" t="str">
        <f t="shared" si="361"/>
        <v/>
      </c>
      <c r="I5784" t="str">
        <f t="shared" si="362"/>
        <v/>
      </c>
    </row>
    <row r="5785" spans="1:9" ht="15" thickBot="1" x14ac:dyDescent="0.35">
      <c r="A5785" s="4" t="s">
        <v>403</v>
      </c>
      <c r="B5785" s="4" t="s">
        <v>89</v>
      </c>
      <c r="C5785" s="5">
        <v>43392</v>
      </c>
      <c r="E5785" s="6">
        <v>86</v>
      </c>
      <c r="F5785" t="str">
        <f t="shared" si="360"/>
        <v>Oct 18</v>
      </c>
      <c r="G5785">
        <f t="shared" si="363"/>
        <v>5784</v>
      </c>
      <c r="H5785" t="str">
        <f t="shared" si="361"/>
        <v/>
      </c>
      <c r="I5785" t="str">
        <f t="shared" si="362"/>
        <v/>
      </c>
    </row>
    <row r="5786" spans="1:9" ht="15" thickBot="1" x14ac:dyDescent="0.35">
      <c r="A5786" s="4" t="s">
        <v>125</v>
      </c>
      <c r="B5786" s="4" t="s">
        <v>22</v>
      </c>
      <c r="C5786" s="5">
        <v>43392</v>
      </c>
      <c r="E5786" s="6">
        <v>178.2</v>
      </c>
      <c r="F5786" t="str">
        <f t="shared" si="360"/>
        <v>Oct 18</v>
      </c>
      <c r="G5786">
        <f t="shared" si="363"/>
        <v>5785</v>
      </c>
      <c r="H5786" t="str">
        <f t="shared" si="361"/>
        <v/>
      </c>
      <c r="I5786" t="str">
        <f t="shared" si="362"/>
        <v/>
      </c>
    </row>
    <row r="5787" spans="1:9" ht="15" thickBot="1" x14ac:dyDescent="0.35">
      <c r="A5787" s="4" t="s">
        <v>255</v>
      </c>
      <c r="B5787" s="4" t="s">
        <v>89</v>
      </c>
      <c r="C5787" s="5">
        <v>43399</v>
      </c>
      <c r="E5787" s="6">
        <v>331.27</v>
      </c>
      <c r="F5787" t="str">
        <f t="shared" si="360"/>
        <v>Oct 18</v>
      </c>
      <c r="G5787">
        <f t="shared" si="363"/>
        <v>5786</v>
      </c>
      <c r="H5787" t="str">
        <f t="shared" si="361"/>
        <v/>
      </c>
      <c r="I5787" t="str">
        <f t="shared" si="362"/>
        <v/>
      </c>
    </row>
    <row r="5788" spans="1:9" ht="15" thickBot="1" x14ac:dyDescent="0.35">
      <c r="A5788" s="4" t="s">
        <v>255</v>
      </c>
      <c r="B5788" s="4" t="s">
        <v>43</v>
      </c>
      <c r="C5788" s="5">
        <v>43399</v>
      </c>
      <c r="E5788" s="6">
        <v>8686.52</v>
      </c>
      <c r="F5788" t="str">
        <f t="shared" si="360"/>
        <v>Oct 18</v>
      </c>
      <c r="G5788">
        <f t="shared" si="363"/>
        <v>5787</v>
      </c>
      <c r="H5788" t="str">
        <f t="shared" si="361"/>
        <v/>
      </c>
      <c r="I5788" t="str">
        <f t="shared" si="362"/>
        <v/>
      </c>
    </row>
    <row r="5789" spans="1:9" ht="15" thickBot="1" x14ac:dyDescent="0.35">
      <c r="A5789" s="4" t="s">
        <v>132</v>
      </c>
      <c r="B5789" s="4" t="s">
        <v>20</v>
      </c>
      <c r="C5789" s="5">
        <v>43399</v>
      </c>
      <c r="E5789" s="6">
        <v>229.97</v>
      </c>
      <c r="F5789" t="str">
        <f t="shared" si="360"/>
        <v>Oct 18</v>
      </c>
      <c r="G5789">
        <f t="shared" si="363"/>
        <v>5788</v>
      </c>
      <c r="H5789" t="str">
        <f t="shared" si="361"/>
        <v/>
      </c>
      <c r="I5789" t="str">
        <f t="shared" si="362"/>
        <v/>
      </c>
    </row>
    <row r="5790" spans="1:9" ht="15" thickBot="1" x14ac:dyDescent="0.35">
      <c r="A5790" s="4" t="s">
        <v>90</v>
      </c>
      <c r="B5790" s="4" t="s">
        <v>18</v>
      </c>
      <c r="C5790" s="5">
        <v>43399</v>
      </c>
      <c r="E5790" s="6">
        <v>1807.94</v>
      </c>
      <c r="F5790" t="str">
        <f t="shared" si="360"/>
        <v>Oct 18</v>
      </c>
      <c r="G5790">
        <f t="shared" si="363"/>
        <v>5789</v>
      </c>
      <c r="H5790" t="str">
        <f t="shared" si="361"/>
        <v/>
      </c>
      <c r="I5790" t="str">
        <f t="shared" si="362"/>
        <v/>
      </c>
    </row>
    <row r="5791" spans="1:9" ht="15" thickBot="1" x14ac:dyDescent="0.35">
      <c r="A5791" s="4" t="s">
        <v>91</v>
      </c>
      <c r="B5791" s="4" t="s">
        <v>14</v>
      </c>
      <c r="C5791" s="5">
        <v>43399</v>
      </c>
      <c r="E5791" s="6">
        <v>975</v>
      </c>
      <c r="F5791" t="str">
        <f t="shared" si="360"/>
        <v>Oct 18</v>
      </c>
      <c r="G5791">
        <f t="shared" si="363"/>
        <v>5790</v>
      </c>
      <c r="H5791" t="str">
        <f t="shared" si="361"/>
        <v/>
      </c>
      <c r="I5791" t="str">
        <f t="shared" si="362"/>
        <v/>
      </c>
    </row>
    <row r="5792" spans="1:9" ht="15" thickBot="1" x14ac:dyDescent="0.35">
      <c r="A5792" s="4" t="s">
        <v>135</v>
      </c>
      <c r="B5792" s="4" t="s">
        <v>81</v>
      </c>
      <c r="C5792" s="5">
        <v>43399</v>
      </c>
      <c r="E5792" s="6">
        <v>6554.52</v>
      </c>
      <c r="F5792" t="str">
        <f t="shared" si="360"/>
        <v>Oct 18</v>
      </c>
      <c r="G5792">
        <f t="shared" si="363"/>
        <v>5791</v>
      </c>
      <c r="H5792" t="str">
        <f t="shared" si="361"/>
        <v/>
      </c>
      <c r="I5792" t="str">
        <f t="shared" si="362"/>
        <v/>
      </c>
    </row>
    <row r="5793" spans="1:9" ht="15" thickBot="1" x14ac:dyDescent="0.35">
      <c r="A5793" s="4" t="s">
        <v>175</v>
      </c>
      <c r="B5793" s="4" t="s">
        <v>45</v>
      </c>
      <c r="C5793" s="5">
        <v>43399</v>
      </c>
      <c r="E5793" s="6">
        <v>133.51</v>
      </c>
      <c r="F5793" t="str">
        <f t="shared" si="360"/>
        <v>Oct 18</v>
      </c>
      <c r="G5793">
        <f t="shared" si="363"/>
        <v>5792</v>
      </c>
      <c r="H5793" t="str">
        <f t="shared" si="361"/>
        <v/>
      </c>
      <c r="I5793" t="str">
        <f t="shared" si="362"/>
        <v/>
      </c>
    </row>
    <row r="5794" spans="1:9" ht="15" thickBot="1" x14ac:dyDescent="0.35">
      <c r="A5794" s="4" t="s">
        <v>175</v>
      </c>
      <c r="B5794" s="4" t="s">
        <v>43</v>
      </c>
      <c r="C5794" s="5">
        <v>43399</v>
      </c>
      <c r="E5794" s="6">
        <v>183.94</v>
      </c>
      <c r="F5794" t="str">
        <f t="shared" si="360"/>
        <v>Oct 18</v>
      </c>
      <c r="G5794">
        <f t="shared" si="363"/>
        <v>5793</v>
      </c>
      <c r="H5794" t="str">
        <f t="shared" si="361"/>
        <v/>
      </c>
      <c r="I5794" t="str">
        <f t="shared" si="362"/>
        <v/>
      </c>
    </row>
    <row r="5795" spans="1:9" ht="15" thickBot="1" x14ac:dyDescent="0.35">
      <c r="A5795" s="4" t="s">
        <v>137</v>
      </c>
      <c r="B5795" s="4" t="s">
        <v>18</v>
      </c>
      <c r="C5795" s="5">
        <v>43399</v>
      </c>
      <c r="E5795" s="6">
        <v>1934</v>
      </c>
      <c r="F5795" t="str">
        <f t="shared" si="360"/>
        <v>Oct 18</v>
      </c>
      <c r="G5795">
        <f t="shared" si="363"/>
        <v>5794</v>
      </c>
      <c r="H5795" t="str">
        <f t="shared" si="361"/>
        <v/>
      </c>
      <c r="I5795" t="str">
        <f t="shared" si="362"/>
        <v/>
      </c>
    </row>
    <row r="5796" spans="1:9" ht="15" thickBot="1" x14ac:dyDescent="0.35">
      <c r="A5796" s="4" t="s">
        <v>138</v>
      </c>
      <c r="B5796" s="4" t="s">
        <v>139</v>
      </c>
      <c r="C5796" s="5">
        <v>43399</v>
      </c>
      <c r="E5796" s="6">
        <v>19075.88</v>
      </c>
      <c r="F5796" t="str">
        <f t="shared" si="360"/>
        <v>Oct 18</v>
      </c>
      <c r="G5796">
        <f t="shared" si="363"/>
        <v>5795</v>
      </c>
      <c r="H5796" t="str">
        <f t="shared" si="361"/>
        <v/>
      </c>
      <c r="I5796" t="str">
        <f t="shared" si="362"/>
        <v/>
      </c>
    </row>
    <row r="5797" spans="1:9" ht="15" thickBot="1" x14ac:dyDescent="0.35">
      <c r="A5797" s="4" t="s">
        <v>140</v>
      </c>
      <c r="B5797" s="4" t="s">
        <v>210</v>
      </c>
      <c r="C5797" s="5">
        <v>43399</v>
      </c>
      <c r="E5797" s="6">
        <v>2791.37</v>
      </c>
      <c r="F5797" t="str">
        <f t="shared" si="360"/>
        <v>Oct 18</v>
      </c>
      <c r="G5797">
        <f t="shared" si="363"/>
        <v>5796</v>
      </c>
      <c r="H5797" t="str">
        <f t="shared" si="361"/>
        <v/>
      </c>
      <c r="I5797" t="str">
        <f t="shared" si="362"/>
        <v/>
      </c>
    </row>
    <row r="5798" spans="1:9" ht="15" thickBot="1" x14ac:dyDescent="0.35">
      <c r="A5798" s="4" t="s">
        <v>32</v>
      </c>
      <c r="B5798" s="4" t="s">
        <v>33</v>
      </c>
      <c r="C5798" s="5">
        <v>43399</v>
      </c>
      <c r="E5798" s="6">
        <v>3614.41</v>
      </c>
      <c r="F5798" t="str">
        <f t="shared" si="360"/>
        <v>Oct 18</v>
      </c>
      <c r="G5798">
        <f t="shared" si="363"/>
        <v>5797</v>
      </c>
      <c r="H5798" t="str">
        <f t="shared" si="361"/>
        <v/>
      </c>
      <c r="I5798" t="str">
        <f t="shared" si="362"/>
        <v/>
      </c>
    </row>
    <row r="5799" spans="1:9" ht="15" thickBot="1" x14ac:dyDescent="0.35">
      <c r="A5799" s="4" t="s">
        <v>197</v>
      </c>
      <c r="B5799" s="4" t="s">
        <v>70</v>
      </c>
      <c r="C5799" s="5">
        <v>43399</v>
      </c>
      <c r="E5799" s="6">
        <v>577.59</v>
      </c>
      <c r="F5799" t="str">
        <f t="shared" si="360"/>
        <v>Oct 18</v>
      </c>
      <c r="G5799">
        <f t="shared" si="363"/>
        <v>5798</v>
      </c>
      <c r="H5799" t="str">
        <f t="shared" si="361"/>
        <v/>
      </c>
      <c r="I5799" t="str">
        <f t="shared" si="362"/>
        <v/>
      </c>
    </row>
    <row r="5800" spans="1:9" ht="15" thickBot="1" x14ac:dyDescent="0.35">
      <c r="A5800" s="4" t="s">
        <v>197</v>
      </c>
      <c r="B5800" s="4" t="s">
        <v>33</v>
      </c>
      <c r="C5800" s="5">
        <v>43399</v>
      </c>
      <c r="E5800" s="6">
        <v>3311.49</v>
      </c>
      <c r="F5800" t="str">
        <f t="shared" si="360"/>
        <v>Oct 18</v>
      </c>
      <c r="G5800">
        <f t="shared" si="363"/>
        <v>5799</v>
      </c>
      <c r="H5800" t="str">
        <f t="shared" si="361"/>
        <v/>
      </c>
      <c r="I5800" t="str">
        <f t="shared" si="362"/>
        <v/>
      </c>
    </row>
    <row r="5801" spans="1:9" ht="15" thickBot="1" x14ac:dyDescent="0.35">
      <c r="A5801" s="4" t="s">
        <v>197</v>
      </c>
      <c r="B5801" s="4" t="s">
        <v>43</v>
      </c>
      <c r="C5801" s="5">
        <v>43399</v>
      </c>
      <c r="E5801" s="6">
        <v>7553</v>
      </c>
      <c r="F5801" t="str">
        <f t="shared" si="360"/>
        <v>Oct 18</v>
      </c>
      <c r="G5801">
        <f t="shared" si="363"/>
        <v>5800</v>
      </c>
      <c r="H5801" t="str">
        <f t="shared" si="361"/>
        <v/>
      </c>
      <c r="I5801" t="str">
        <f t="shared" si="362"/>
        <v/>
      </c>
    </row>
    <row r="5802" spans="1:9" ht="15" thickBot="1" x14ac:dyDescent="0.35">
      <c r="A5802" s="4" t="s">
        <v>542</v>
      </c>
      <c r="B5802" s="4" t="s">
        <v>14</v>
      </c>
      <c r="C5802" s="5">
        <v>43399</v>
      </c>
      <c r="E5802" s="6">
        <v>2041.66</v>
      </c>
      <c r="F5802" t="str">
        <f t="shared" si="360"/>
        <v>Oct 18</v>
      </c>
      <c r="G5802">
        <f t="shared" si="363"/>
        <v>5801</v>
      </c>
      <c r="H5802" t="str">
        <f t="shared" si="361"/>
        <v/>
      </c>
      <c r="I5802" t="str">
        <f t="shared" si="362"/>
        <v/>
      </c>
    </row>
    <row r="5803" spans="1:9" ht="15" thickBot="1" x14ac:dyDescent="0.35">
      <c r="A5803" s="4" t="s">
        <v>335</v>
      </c>
      <c r="B5803" s="4" t="s">
        <v>102</v>
      </c>
      <c r="C5803" s="5">
        <v>43399</v>
      </c>
      <c r="E5803" s="6">
        <v>2554.46</v>
      </c>
      <c r="F5803" t="str">
        <f t="shared" si="360"/>
        <v>Oct 18</v>
      </c>
      <c r="G5803">
        <f t="shared" si="363"/>
        <v>5802</v>
      </c>
      <c r="H5803" t="str">
        <f t="shared" si="361"/>
        <v/>
      </c>
      <c r="I5803" t="str">
        <f t="shared" si="362"/>
        <v/>
      </c>
    </row>
    <row r="5804" spans="1:9" ht="15" thickBot="1" x14ac:dyDescent="0.35">
      <c r="A5804" s="4" t="s">
        <v>273</v>
      </c>
      <c r="B5804" s="4" t="s">
        <v>81</v>
      </c>
      <c r="C5804" s="5">
        <v>43399</v>
      </c>
      <c r="E5804" s="6">
        <v>11</v>
      </c>
      <c r="F5804" t="str">
        <f t="shared" si="360"/>
        <v>Oct 18</v>
      </c>
      <c r="G5804">
        <f t="shared" si="363"/>
        <v>5803</v>
      </c>
      <c r="H5804" t="str">
        <f t="shared" si="361"/>
        <v/>
      </c>
      <c r="I5804" t="str">
        <f t="shared" si="362"/>
        <v/>
      </c>
    </row>
    <row r="5805" spans="1:9" ht="15" thickBot="1" x14ac:dyDescent="0.35">
      <c r="A5805" s="4" t="s">
        <v>467</v>
      </c>
      <c r="B5805" s="4" t="s">
        <v>131</v>
      </c>
      <c r="C5805" s="5">
        <v>43399</v>
      </c>
      <c r="E5805" s="6">
        <v>183.85</v>
      </c>
      <c r="F5805" t="str">
        <f t="shared" si="360"/>
        <v>Oct 18</v>
      </c>
      <c r="G5805">
        <f t="shared" si="363"/>
        <v>5804</v>
      </c>
      <c r="H5805" t="str">
        <f t="shared" si="361"/>
        <v/>
      </c>
      <c r="I5805" t="str">
        <f t="shared" si="362"/>
        <v/>
      </c>
    </row>
    <row r="5806" spans="1:9" ht="15" thickBot="1" x14ac:dyDescent="0.35">
      <c r="A5806" s="4" t="s">
        <v>562</v>
      </c>
      <c r="B5806" s="4" t="s">
        <v>102</v>
      </c>
      <c r="C5806" s="5">
        <v>43399</v>
      </c>
      <c r="E5806" s="6">
        <v>82</v>
      </c>
      <c r="F5806" t="str">
        <f t="shared" si="360"/>
        <v>Oct 18</v>
      </c>
      <c r="G5806">
        <f t="shared" si="363"/>
        <v>5805</v>
      </c>
      <c r="H5806" t="str">
        <f t="shared" si="361"/>
        <v/>
      </c>
      <c r="I5806" t="str">
        <f t="shared" si="362"/>
        <v/>
      </c>
    </row>
    <row r="5807" spans="1:9" ht="15" thickBot="1" x14ac:dyDescent="0.35">
      <c r="A5807" s="4" t="s">
        <v>51</v>
      </c>
      <c r="B5807" s="4" t="s">
        <v>22</v>
      </c>
      <c r="C5807" s="5">
        <v>43399</v>
      </c>
      <c r="E5807" s="6">
        <v>140</v>
      </c>
      <c r="F5807" t="str">
        <f t="shared" si="360"/>
        <v>Oct 18</v>
      </c>
      <c r="G5807">
        <f t="shared" si="363"/>
        <v>5806</v>
      </c>
      <c r="H5807" t="str">
        <f t="shared" si="361"/>
        <v/>
      </c>
      <c r="I5807" t="str">
        <f t="shared" si="362"/>
        <v/>
      </c>
    </row>
    <row r="5808" spans="1:9" ht="15" thickBot="1" x14ac:dyDescent="0.35">
      <c r="A5808" s="4" t="s">
        <v>114</v>
      </c>
      <c r="B5808" s="4" t="s">
        <v>115</v>
      </c>
      <c r="C5808" s="5">
        <v>43399</v>
      </c>
      <c r="E5808" s="6">
        <v>6553.71</v>
      </c>
      <c r="F5808" t="str">
        <f t="shared" si="360"/>
        <v>Oct 18</v>
      </c>
      <c r="G5808">
        <f t="shared" si="363"/>
        <v>5807</v>
      </c>
      <c r="H5808" t="str">
        <f t="shared" si="361"/>
        <v/>
      </c>
      <c r="I5808" t="str">
        <f t="shared" si="362"/>
        <v/>
      </c>
    </row>
    <row r="5809" spans="1:9" ht="15" thickBot="1" x14ac:dyDescent="0.35">
      <c r="A5809" s="4" t="s">
        <v>56</v>
      </c>
      <c r="B5809" s="4" t="s">
        <v>12</v>
      </c>
      <c r="C5809" s="5">
        <v>43399</v>
      </c>
      <c r="E5809" s="6">
        <v>598.1</v>
      </c>
      <c r="F5809" t="str">
        <f t="shared" si="360"/>
        <v>Oct 18</v>
      </c>
      <c r="G5809">
        <f t="shared" si="363"/>
        <v>5808</v>
      </c>
      <c r="H5809" t="str">
        <f t="shared" si="361"/>
        <v/>
      </c>
      <c r="I5809" t="str">
        <f t="shared" si="362"/>
        <v/>
      </c>
    </row>
    <row r="5810" spans="1:9" ht="15" thickBot="1" x14ac:dyDescent="0.35">
      <c r="A5810" s="4" t="s">
        <v>211</v>
      </c>
      <c r="B5810" s="4" t="s">
        <v>212</v>
      </c>
      <c r="C5810" s="5">
        <v>43399</v>
      </c>
      <c r="E5810" s="6">
        <v>255</v>
      </c>
      <c r="F5810" t="str">
        <f t="shared" si="360"/>
        <v>Oct 18</v>
      </c>
      <c r="G5810">
        <f t="shared" si="363"/>
        <v>5809</v>
      </c>
      <c r="H5810" t="str">
        <f t="shared" si="361"/>
        <v/>
      </c>
      <c r="I5810" t="str">
        <f t="shared" si="362"/>
        <v/>
      </c>
    </row>
    <row r="5811" spans="1:9" ht="15" thickBot="1" x14ac:dyDescent="0.35">
      <c r="A5811" s="4" t="s">
        <v>237</v>
      </c>
      <c r="B5811" s="4" t="s">
        <v>12</v>
      </c>
      <c r="C5811" s="5">
        <v>43399</v>
      </c>
      <c r="E5811" s="6">
        <v>126.8</v>
      </c>
      <c r="F5811" t="str">
        <f t="shared" si="360"/>
        <v>Oct 18</v>
      </c>
      <c r="G5811">
        <f t="shared" si="363"/>
        <v>5810</v>
      </c>
      <c r="H5811" t="str">
        <f t="shared" si="361"/>
        <v/>
      </c>
      <c r="I5811" t="str">
        <f t="shared" si="362"/>
        <v/>
      </c>
    </row>
    <row r="5812" spans="1:9" ht="15" thickBot="1" x14ac:dyDescent="0.35">
      <c r="A5812" s="4" t="s">
        <v>432</v>
      </c>
      <c r="B5812" s="4" t="s">
        <v>39</v>
      </c>
      <c r="C5812" s="5">
        <v>43399</v>
      </c>
      <c r="E5812" s="6">
        <v>401.22</v>
      </c>
      <c r="F5812" t="str">
        <f t="shared" si="360"/>
        <v>Oct 18</v>
      </c>
      <c r="G5812">
        <f t="shared" si="363"/>
        <v>5811</v>
      </c>
      <c r="H5812" t="str">
        <f t="shared" si="361"/>
        <v/>
      </c>
      <c r="I5812" t="str">
        <f t="shared" si="362"/>
        <v/>
      </c>
    </row>
    <row r="5813" spans="1:9" ht="15" thickBot="1" x14ac:dyDescent="0.35">
      <c r="A5813" s="4" t="s">
        <v>162</v>
      </c>
      <c r="B5813" s="4" t="s">
        <v>70</v>
      </c>
      <c r="C5813" s="5">
        <v>43399</v>
      </c>
      <c r="E5813" s="6">
        <v>600</v>
      </c>
      <c r="F5813" t="str">
        <f t="shared" si="360"/>
        <v>Oct 18</v>
      </c>
      <c r="G5813">
        <f t="shared" si="363"/>
        <v>5812</v>
      </c>
      <c r="H5813" t="str">
        <f t="shared" si="361"/>
        <v/>
      </c>
      <c r="I5813" t="str">
        <f t="shared" si="362"/>
        <v/>
      </c>
    </row>
    <row r="5814" spans="1:9" ht="15" thickBot="1" x14ac:dyDescent="0.35">
      <c r="A5814" s="4" t="s">
        <v>162</v>
      </c>
      <c r="B5814" s="4" t="s">
        <v>89</v>
      </c>
      <c r="C5814" s="5">
        <v>43399</v>
      </c>
      <c r="E5814" s="6">
        <v>900</v>
      </c>
      <c r="F5814" t="str">
        <f t="shared" si="360"/>
        <v>Oct 18</v>
      </c>
      <c r="G5814">
        <f t="shared" si="363"/>
        <v>5813</v>
      </c>
      <c r="H5814" t="str">
        <f t="shared" si="361"/>
        <v/>
      </c>
      <c r="I5814" t="str">
        <f t="shared" si="362"/>
        <v/>
      </c>
    </row>
    <row r="5815" spans="1:9" ht="15" thickBot="1" x14ac:dyDescent="0.35">
      <c r="A5815" s="4" t="s">
        <v>556</v>
      </c>
      <c r="B5815" s="4" t="s">
        <v>47</v>
      </c>
      <c r="C5815" s="5">
        <v>43399</v>
      </c>
      <c r="E5815" s="6">
        <v>2696.75</v>
      </c>
      <c r="F5815" t="str">
        <f t="shared" si="360"/>
        <v>Oct 18</v>
      </c>
      <c r="G5815">
        <f t="shared" si="363"/>
        <v>5814</v>
      </c>
      <c r="H5815" t="str">
        <f t="shared" si="361"/>
        <v/>
      </c>
      <c r="I5815" t="str">
        <f t="shared" si="362"/>
        <v/>
      </c>
    </row>
    <row r="5816" spans="1:9" ht="15" thickBot="1" x14ac:dyDescent="0.35">
      <c r="A5816" s="4" t="s">
        <v>71</v>
      </c>
      <c r="B5816" s="4" t="s">
        <v>12</v>
      </c>
      <c r="C5816" s="5">
        <v>43399</v>
      </c>
      <c r="E5816" s="6">
        <v>67.98</v>
      </c>
      <c r="F5816" t="str">
        <f t="shared" si="360"/>
        <v>Oct 18</v>
      </c>
      <c r="G5816">
        <f t="shared" si="363"/>
        <v>5815</v>
      </c>
      <c r="H5816" t="str">
        <f t="shared" si="361"/>
        <v/>
      </c>
      <c r="I5816" t="str">
        <f t="shared" si="362"/>
        <v/>
      </c>
    </row>
    <row r="5817" spans="1:9" ht="15" thickBot="1" x14ac:dyDescent="0.35">
      <c r="A5817" s="4" t="s">
        <v>230</v>
      </c>
      <c r="B5817" s="4" t="s">
        <v>28</v>
      </c>
      <c r="C5817" s="5">
        <v>43399</v>
      </c>
      <c r="E5817" s="6">
        <v>5100</v>
      </c>
      <c r="F5817" t="str">
        <f t="shared" si="360"/>
        <v>Oct 18</v>
      </c>
      <c r="G5817">
        <f t="shared" si="363"/>
        <v>5816</v>
      </c>
      <c r="H5817" t="str">
        <f t="shared" si="361"/>
        <v/>
      </c>
      <c r="I5817" t="str">
        <f t="shared" si="362"/>
        <v/>
      </c>
    </row>
    <row r="5818" spans="1:9" ht="15" thickBot="1" x14ac:dyDescent="0.35">
      <c r="A5818" s="4" t="s">
        <v>74</v>
      </c>
      <c r="B5818" s="4" t="s">
        <v>45</v>
      </c>
      <c r="C5818" s="5">
        <v>43399</v>
      </c>
      <c r="E5818" s="6">
        <v>250</v>
      </c>
      <c r="F5818" t="str">
        <f t="shared" si="360"/>
        <v>Oct 18</v>
      </c>
      <c r="G5818">
        <f t="shared" si="363"/>
        <v>5817</v>
      </c>
      <c r="H5818" t="str">
        <f t="shared" si="361"/>
        <v/>
      </c>
      <c r="I5818" t="str">
        <f t="shared" si="362"/>
        <v/>
      </c>
    </row>
    <row r="5819" spans="1:9" ht="15" thickBot="1" x14ac:dyDescent="0.35">
      <c r="A5819" s="4" t="s">
        <v>165</v>
      </c>
      <c r="B5819" s="4" t="s">
        <v>70</v>
      </c>
      <c r="C5819" s="5">
        <v>43399</v>
      </c>
      <c r="E5819" s="6">
        <v>1078.68</v>
      </c>
      <c r="F5819" t="str">
        <f t="shared" si="360"/>
        <v>Oct 18</v>
      </c>
      <c r="G5819">
        <f t="shared" si="363"/>
        <v>5818</v>
      </c>
      <c r="H5819" t="str">
        <f t="shared" si="361"/>
        <v/>
      </c>
      <c r="I5819" t="str">
        <f t="shared" si="362"/>
        <v/>
      </c>
    </row>
    <row r="5820" spans="1:9" ht="15" thickBot="1" x14ac:dyDescent="0.35">
      <c r="A5820" s="4" t="s">
        <v>165</v>
      </c>
      <c r="B5820" s="4" t="s">
        <v>8</v>
      </c>
      <c r="C5820" s="5">
        <v>43399</v>
      </c>
      <c r="E5820" s="6">
        <v>1502.78</v>
      </c>
      <c r="F5820" t="str">
        <f t="shared" si="360"/>
        <v>Oct 18</v>
      </c>
      <c r="G5820">
        <f t="shared" si="363"/>
        <v>5819</v>
      </c>
      <c r="H5820" t="str">
        <f t="shared" si="361"/>
        <v/>
      </c>
      <c r="I5820" t="str">
        <f t="shared" si="362"/>
        <v/>
      </c>
    </row>
    <row r="5821" spans="1:9" ht="15" thickBot="1" x14ac:dyDescent="0.35">
      <c r="A5821" s="4" t="s">
        <v>76</v>
      </c>
      <c r="B5821" s="4" t="s">
        <v>214</v>
      </c>
      <c r="C5821" s="5">
        <v>43399</v>
      </c>
      <c r="E5821" s="6">
        <v>83379.92</v>
      </c>
      <c r="F5821" t="str">
        <f t="shared" si="360"/>
        <v>Oct 18</v>
      </c>
      <c r="G5821">
        <f t="shared" si="363"/>
        <v>5820</v>
      </c>
      <c r="H5821" t="str">
        <f t="shared" si="361"/>
        <v/>
      </c>
      <c r="I5821" t="str">
        <f t="shared" si="362"/>
        <v/>
      </c>
    </row>
    <row r="5822" spans="1:9" ht="15" thickBot="1" x14ac:dyDescent="0.35">
      <c r="A5822" s="4" t="s">
        <v>76</v>
      </c>
      <c r="B5822" s="4" t="s">
        <v>111</v>
      </c>
      <c r="C5822" s="5">
        <v>43399</v>
      </c>
      <c r="E5822" s="6">
        <v>4351.96</v>
      </c>
      <c r="F5822" t="str">
        <f t="shared" si="360"/>
        <v>Oct 18</v>
      </c>
      <c r="G5822">
        <f t="shared" si="363"/>
        <v>5821</v>
      </c>
      <c r="H5822" t="str">
        <f t="shared" si="361"/>
        <v/>
      </c>
      <c r="I5822" t="str">
        <f t="shared" si="362"/>
        <v/>
      </c>
    </row>
    <row r="5823" spans="1:9" ht="15" thickBot="1" x14ac:dyDescent="0.35">
      <c r="A5823" s="4" t="s">
        <v>5</v>
      </c>
      <c r="B5823" s="4" t="s">
        <v>6</v>
      </c>
      <c r="C5823" s="5">
        <v>43399</v>
      </c>
      <c r="E5823" s="6">
        <v>251481.3</v>
      </c>
      <c r="F5823" t="str">
        <f t="shared" si="360"/>
        <v>Oct 18</v>
      </c>
      <c r="G5823">
        <f t="shared" si="363"/>
        <v>5822</v>
      </c>
      <c r="H5823" t="str">
        <f t="shared" si="361"/>
        <v/>
      </c>
      <c r="I5823" t="str">
        <f t="shared" si="362"/>
        <v/>
      </c>
    </row>
    <row r="5824" spans="1:9" ht="15" thickBot="1" x14ac:dyDescent="0.35">
      <c r="A5824" s="4" t="s">
        <v>535</v>
      </c>
      <c r="B5824" s="4" t="s">
        <v>28</v>
      </c>
      <c r="C5824" s="5">
        <v>43399</v>
      </c>
      <c r="E5824" s="6">
        <v>55543.7</v>
      </c>
      <c r="F5824" t="str">
        <f t="shared" si="360"/>
        <v>Oct 18</v>
      </c>
      <c r="G5824">
        <f t="shared" si="363"/>
        <v>5823</v>
      </c>
      <c r="H5824" t="str">
        <f t="shared" si="361"/>
        <v/>
      </c>
      <c r="I5824" t="str">
        <f t="shared" si="362"/>
        <v/>
      </c>
    </row>
    <row r="5825" spans="1:9" ht="15" thickBot="1" x14ac:dyDescent="0.35">
      <c r="A5825" s="4" t="s">
        <v>535</v>
      </c>
      <c r="B5825" s="4" t="s">
        <v>50</v>
      </c>
      <c r="C5825" s="5">
        <v>43399</v>
      </c>
      <c r="E5825" s="6">
        <v>-2777.18</v>
      </c>
      <c r="F5825" t="str">
        <f t="shared" si="360"/>
        <v>Oct 18</v>
      </c>
      <c r="G5825">
        <f t="shared" si="363"/>
        <v>5824</v>
      </c>
      <c r="H5825" t="str">
        <f t="shared" si="361"/>
        <v/>
      </c>
      <c r="I5825" t="str">
        <f t="shared" si="362"/>
        <v/>
      </c>
    </row>
    <row r="5826" spans="1:9" ht="15" thickBot="1" x14ac:dyDescent="0.35">
      <c r="A5826" s="4" t="s">
        <v>563</v>
      </c>
      <c r="B5826" s="4" t="s">
        <v>81</v>
      </c>
      <c r="C5826" s="5">
        <v>43399</v>
      </c>
      <c r="E5826" s="6">
        <v>11</v>
      </c>
      <c r="F5826" t="str">
        <f t="shared" si="360"/>
        <v>Oct 18</v>
      </c>
      <c r="G5826">
        <f t="shared" si="363"/>
        <v>5825</v>
      </c>
      <c r="H5826" t="str">
        <f t="shared" si="361"/>
        <v/>
      </c>
      <c r="I5826" t="str">
        <f t="shared" si="362"/>
        <v/>
      </c>
    </row>
    <row r="5827" spans="1:9" ht="15" thickBot="1" x14ac:dyDescent="0.35">
      <c r="A5827" s="4" t="s">
        <v>97</v>
      </c>
      <c r="B5827" s="4" t="s">
        <v>6</v>
      </c>
      <c r="C5827" s="5">
        <v>43404</v>
      </c>
      <c r="E5827" s="6">
        <v>130824.23</v>
      </c>
      <c r="F5827" t="str">
        <f t="shared" ref="F5827:F5890" si="364">IF(C5827&lt;=$R$1,$Q$1,IF(C5827&lt;=$R$2,$Q$2,IF(C5827&lt;=$R$3,$Q$3,IF(C5827&lt;=$R$4,$Q$4,IF(C5827&lt;=$R$5,$Q$5,IF(C5827&lt;=$R$6,$Q$6,IF(C5827&lt;=$R$7,$Q$7,IF(C5827&lt;=$R$8,$Q$8,IF(C5827&lt;=$R$9,$Q$9,IF(C5827&lt;=$R$10,$Q$10,IF(C5827&lt;=$R$11,$Q$11,IF(C5827&lt;=$R$12,$Q$12,IF(C5827&lt;=$R$13,$Q$13,IF(C5827&lt;=$R$14,$Q$14,IF(C5827&lt;=$R$15,$Q$15,IF(C5827&lt;=$R$16,$Q$16,IF(C5827&lt;=$R$17,$Q$17,IF(C5827&lt;=$R$18,$Q$18,IF(C5827&lt;=$R$19,$Q$19,IF(C5827&lt;=$R$20,$Q$20,IF(C5827&lt;=$R$21,$Q$21,IF(C5827&lt;=$R$22,$Q$22,IF(C5827&lt;=$R$23,$Q$23,IF(C5827&lt;=$R$24,$Q$24,IF(C5827&lt;=$R$25,$Q$25,IF(C5827&lt;=$R$26,$Q$26,IF(C5827&lt;=$R$27,$Q$27,IF(C5827&lt;=$R$28,$Q$28,IF(C5827&lt;=$R$29,$Q$29,IF(C5827&lt;=$R$30,$Q$30,IF(C5827&lt;=$R$31,$Q$31,IF(C5827&lt;=$R$32,$Q$32,IF(C5827&lt;=$R$33,$Q$33,IF(C5827&lt;=$R$34,$Q$34,IF(C5827&lt;=$R$35,$Q$35,IF(C5827&lt;=$R$36,$Q$36,""))))))))))))))))))))))))))))))))))))</f>
        <v>Oct 18</v>
      </c>
      <c r="G5827">
        <f t="shared" si="363"/>
        <v>5826</v>
      </c>
      <c r="H5827" t="str">
        <f t="shared" ref="H5827:H5890" si="365">IF(F5827=$J$1,G5827,"")</f>
        <v/>
      </c>
      <c r="I5827" t="str">
        <f t="shared" ref="I5827:I5890" si="366">IFERROR(SMALL($H$2:$H$8586,G5827),"")</f>
        <v/>
      </c>
    </row>
    <row r="5828" spans="1:9" ht="15" thickBot="1" x14ac:dyDescent="0.35">
      <c r="A5828" s="4" t="s">
        <v>405</v>
      </c>
      <c r="B5828" s="4" t="s">
        <v>89</v>
      </c>
      <c r="C5828" s="5">
        <v>43406</v>
      </c>
      <c r="E5828" s="6">
        <v>684.77</v>
      </c>
      <c r="F5828" t="str">
        <f t="shared" si="364"/>
        <v>Nov 18</v>
      </c>
      <c r="G5828">
        <f t="shared" ref="G5828:G5891" si="367">1+G5827</f>
        <v>5827</v>
      </c>
      <c r="H5828" t="str">
        <f t="shared" si="365"/>
        <v/>
      </c>
      <c r="I5828" t="str">
        <f t="shared" si="366"/>
        <v/>
      </c>
    </row>
    <row r="5829" spans="1:9" ht="15" thickBot="1" x14ac:dyDescent="0.35">
      <c r="A5829" s="4" t="s">
        <v>87</v>
      </c>
      <c r="B5829" s="4" t="s">
        <v>8</v>
      </c>
      <c r="C5829" s="5">
        <v>43406</v>
      </c>
      <c r="E5829" s="6">
        <v>14888.73</v>
      </c>
      <c r="F5829" t="str">
        <f t="shared" si="364"/>
        <v>Nov 18</v>
      </c>
      <c r="G5829">
        <f t="shared" si="367"/>
        <v>5828</v>
      </c>
      <c r="H5829" t="str">
        <f t="shared" si="365"/>
        <v/>
      </c>
      <c r="I5829" t="str">
        <f t="shared" si="366"/>
        <v/>
      </c>
    </row>
    <row r="5830" spans="1:9" ht="15" thickBot="1" x14ac:dyDescent="0.35">
      <c r="A5830" s="4" t="s">
        <v>10</v>
      </c>
      <c r="B5830" s="4" t="s">
        <v>89</v>
      </c>
      <c r="C5830" s="5">
        <v>43406</v>
      </c>
      <c r="E5830" s="6">
        <v>1836.37</v>
      </c>
      <c r="F5830" t="str">
        <f t="shared" si="364"/>
        <v>Nov 18</v>
      </c>
      <c r="G5830">
        <f t="shared" si="367"/>
        <v>5829</v>
      </c>
      <c r="H5830" t="str">
        <f t="shared" si="365"/>
        <v/>
      </c>
      <c r="I5830" t="str">
        <f t="shared" si="366"/>
        <v/>
      </c>
    </row>
    <row r="5831" spans="1:9" ht="15" thickBot="1" x14ac:dyDescent="0.35">
      <c r="A5831" s="4" t="s">
        <v>10</v>
      </c>
      <c r="B5831" s="4" t="s">
        <v>11</v>
      </c>
      <c r="C5831" s="5">
        <v>43406</v>
      </c>
      <c r="E5831" s="6">
        <v>355.06</v>
      </c>
      <c r="F5831" t="str">
        <f t="shared" si="364"/>
        <v>Nov 18</v>
      </c>
      <c r="G5831">
        <f t="shared" si="367"/>
        <v>5830</v>
      </c>
      <c r="H5831" t="str">
        <f t="shared" si="365"/>
        <v/>
      </c>
      <c r="I5831" t="str">
        <f t="shared" si="366"/>
        <v/>
      </c>
    </row>
    <row r="5832" spans="1:9" ht="15" thickBot="1" x14ac:dyDescent="0.35">
      <c r="A5832" s="4" t="s">
        <v>10</v>
      </c>
      <c r="B5832" s="4" t="s">
        <v>127</v>
      </c>
      <c r="C5832" s="5">
        <v>43406</v>
      </c>
      <c r="E5832" s="6">
        <v>179.88</v>
      </c>
      <c r="F5832" t="str">
        <f t="shared" si="364"/>
        <v>Nov 18</v>
      </c>
      <c r="G5832">
        <f t="shared" si="367"/>
        <v>5831</v>
      </c>
      <c r="H5832" t="str">
        <f t="shared" si="365"/>
        <v/>
      </c>
      <c r="I5832" t="str">
        <f t="shared" si="366"/>
        <v/>
      </c>
    </row>
    <row r="5833" spans="1:9" ht="15" thickBot="1" x14ac:dyDescent="0.35">
      <c r="A5833" s="4" t="s">
        <v>286</v>
      </c>
      <c r="B5833" s="4" t="s">
        <v>127</v>
      </c>
      <c r="C5833" s="5">
        <v>43406</v>
      </c>
      <c r="E5833" s="6">
        <v>513.13</v>
      </c>
      <c r="F5833" t="str">
        <f t="shared" si="364"/>
        <v>Nov 18</v>
      </c>
      <c r="G5833">
        <f t="shared" si="367"/>
        <v>5832</v>
      </c>
      <c r="H5833" t="str">
        <f t="shared" si="365"/>
        <v/>
      </c>
      <c r="I5833" t="str">
        <f t="shared" si="366"/>
        <v/>
      </c>
    </row>
    <row r="5834" spans="1:9" ht="15" thickBot="1" x14ac:dyDescent="0.35">
      <c r="A5834" s="4" t="s">
        <v>133</v>
      </c>
      <c r="B5834" s="4" t="s">
        <v>70</v>
      </c>
      <c r="C5834" s="5">
        <v>43406</v>
      </c>
      <c r="E5834" s="6">
        <v>25.5</v>
      </c>
      <c r="F5834" t="str">
        <f t="shared" si="364"/>
        <v>Nov 18</v>
      </c>
      <c r="G5834">
        <f t="shared" si="367"/>
        <v>5833</v>
      </c>
      <c r="H5834" t="str">
        <f t="shared" si="365"/>
        <v/>
      </c>
      <c r="I5834" t="str">
        <f t="shared" si="366"/>
        <v/>
      </c>
    </row>
    <row r="5835" spans="1:9" ht="15" thickBot="1" x14ac:dyDescent="0.35">
      <c r="A5835" s="4" t="s">
        <v>133</v>
      </c>
      <c r="B5835" s="4" t="s">
        <v>8</v>
      </c>
      <c r="C5835" s="5">
        <v>43406</v>
      </c>
      <c r="E5835" s="6">
        <v>830.38</v>
      </c>
      <c r="F5835" t="str">
        <f t="shared" si="364"/>
        <v>Nov 18</v>
      </c>
      <c r="G5835">
        <f t="shared" si="367"/>
        <v>5834</v>
      </c>
      <c r="H5835" t="str">
        <f t="shared" si="365"/>
        <v/>
      </c>
      <c r="I5835" t="str">
        <f t="shared" si="366"/>
        <v/>
      </c>
    </row>
    <row r="5836" spans="1:9" ht="15" thickBot="1" x14ac:dyDescent="0.35">
      <c r="A5836" s="4" t="s">
        <v>175</v>
      </c>
      <c r="B5836" s="4" t="s">
        <v>43</v>
      </c>
      <c r="C5836" s="5">
        <v>43406</v>
      </c>
      <c r="E5836" s="6">
        <v>1451.2</v>
      </c>
      <c r="F5836" t="str">
        <f t="shared" si="364"/>
        <v>Nov 18</v>
      </c>
      <c r="G5836">
        <f t="shared" si="367"/>
        <v>5835</v>
      </c>
      <c r="H5836" t="str">
        <f t="shared" si="365"/>
        <v/>
      </c>
      <c r="I5836" t="str">
        <f t="shared" si="366"/>
        <v/>
      </c>
    </row>
    <row r="5837" spans="1:9" ht="15" thickBot="1" x14ac:dyDescent="0.35">
      <c r="A5837" s="4" t="s">
        <v>17</v>
      </c>
      <c r="B5837" s="4" t="s">
        <v>18</v>
      </c>
      <c r="C5837" s="5">
        <v>43406</v>
      </c>
      <c r="E5837" s="6">
        <v>1270.5999999999999</v>
      </c>
      <c r="F5837" t="str">
        <f t="shared" si="364"/>
        <v>Nov 18</v>
      </c>
      <c r="G5837">
        <f t="shared" si="367"/>
        <v>5836</v>
      </c>
      <c r="H5837" t="str">
        <f t="shared" si="365"/>
        <v/>
      </c>
      <c r="I5837" t="str">
        <f t="shared" si="366"/>
        <v/>
      </c>
    </row>
    <row r="5838" spans="1:9" ht="15" thickBot="1" x14ac:dyDescent="0.35">
      <c r="A5838" s="4" t="s">
        <v>137</v>
      </c>
      <c r="B5838" s="4" t="s">
        <v>18</v>
      </c>
      <c r="C5838" s="5">
        <v>43406</v>
      </c>
      <c r="E5838" s="6">
        <v>99.98</v>
      </c>
      <c r="F5838" t="str">
        <f t="shared" si="364"/>
        <v>Nov 18</v>
      </c>
      <c r="G5838">
        <f t="shared" si="367"/>
        <v>5837</v>
      </c>
      <c r="H5838" t="str">
        <f t="shared" si="365"/>
        <v/>
      </c>
      <c r="I5838" t="str">
        <f t="shared" si="366"/>
        <v/>
      </c>
    </row>
    <row r="5839" spans="1:9" ht="15" thickBot="1" x14ac:dyDescent="0.35">
      <c r="A5839" s="4" t="s">
        <v>19</v>
      </c>
      <c r="B5839" s="4" t="s">
        <v>20</v>
      </c>
      <c r="C5839" s="5">
        <v>43406</v>
      </c>
      <c r="E5839" s="6">
        <v>1833.17</v>
      </c>
      <c r="F5839" t="str">
        <f t="shared" si="364"/>
        <v>Nov 18</v>
      </c>
      <c r="G5839">
        <f t="shared" si="367"/>
        <v>5838</v>
      </c>
      <c r="H5839" t="str">
        <f t="shared" si="365"/>
        <v/>
      </c>
      <c r="I5839" t="str">
        <f t="shared" si="366"/>
        <v/>
      </c>
    </row>
    <row r="5840" spans="1:9" ht="15" thickBot="1" x14ac:dyDescent="0.35">
      <c r="A5840" s="4" t="s">
        <v>19</v>
      </c>
      <c r="B5840" s="4" t="s">
        <v>66</v>
      </c>
      <c r="C5840" s="5">
        <v>43406</v>
      </c>
      <c r="E5840" s="6">
        <v>1500</v>
      </c>
      <c r="F5840" t="str">
        <f t="shared" si="364"/>
        <v>Nov 18</v>
      </c>
      <c r="G5840">
        <f t="shared" si="367"/>
        <v>5839</v>
      </c>
      <c r="H5840" t="str">
        <f t="shared" si="365"/>
        <v/>
      </c>
      <c r="I5840" t="str">
        <f t="shared" si="366"/>
        <v/>
      </c>
    </row>
    <row r="5841" spans="1:9" ht="15" thickBot="1" x14ac:dyDescent="0.35">
      <c r="A5841" s="4" t="s">
        <v>502</v>
      </c>
      <c r="B5841" s="4" t="s">
        <v>66</v>
      </c>
      <c r="C5841" s="5">
        <v>43406</v>
      </c>
      <c r="E5841" s="6">
        <v>2000</v>
      </c>
      <c r="F5841" t="str">
        <f t="shared" si="364"/>
        <v>Nov 18</v>
      </c>
      <c r="G5841">
        <f t="shared" si="367"/>
        <v>5840</v>
      </c>
      <c r="H5841" t="str">
        <f t="shared" si="365"/>
        <v/>
      </c>
      <c r="I5841" t="str">
        <f t="shared" si="366"/>
        <v/>
      </c>
    </row>
    <row r="5842" spans="1:9" ht="15" thickBot="1" x14ac:dyDescent="0.35">
      <c r="A5842" s="4" t="s">
        <v>564</v>
      </c>
      <c r="B5842" s="4" t="s">
        <v>100</v>
      </c>
      <c r="C5842" s="5">
        <v>43406</v>
      </c>
      <c r="E5842" s="6">
        <v>598</v>
      </c>
      <c r="F5842" t="str">
        <f t="shared" si="364"/>
        <v>Nov 18</v>
      </c>
      <c r="G5842">
        <f t="shared" si="367"/>
        <v>5841</v>
      </c>
      <c r="H5842" t="str">
        <f t="shared" si="365"/>
        <v/>
      </c>
      <c r="I5842" t="str">
        <f t="shared" si="366"/>
        <v/>
      </c>
    </row>
    <row r="5843" spans="1:9" ht="15" thickBot="1" x14ac:dyDescent="0.35">
      <c r="A5843" s="4" t="s">
        <v>221</v>
      </c>
      <c r="B5843" s="4" t="s">
        <v>8</v>
      </c>
      <c r="C5843" s="5">
        <v>43406</v>
      </c>
      <c r="E5843" s="6">
        <v>495.69</v>
      </c>
      <c r="F5843" t="str">
        <f t="shared" si="364"/>
        <v>Nov 18</v>
      </c>
      <c r="G5843">
        <f t="shared" si="367"/>
        <v>5842</v>
      </c>
      <c r="H5843" t="str">
        <f t="shared" si="365"/>
        <v/>
      </c>
      <c r="I5843" t="str">
        <f t="shared" si="366"/>
        <v/>
      </c>
    </row>
    <row r="5844" spans="1:9" ht="15" thickBot="1" x14ac:dyDescent="0.35">
      <c r="A5844" s="4" t="s">
        <v>546</v>
      </c>
      <c r="B5844" s="4" t="s">
        <v>100</v>
      </c>
      <c r="C5844" s="5">
        <v>43406</v>
      </c>
      <c r="E5844" s="6">
        <v>185</v>
      </c>
      <c r="F5844" t="str">
        <f t="shared" si="364"/>
        <v>Nov 18</v>
      </c>
      <c r="G5844">
        <f t="shared" si="367"/>
        <v>5843</v>
      </c>
      <c r="H5844" t="str">
        <f t="shared" si="365"/>
        <v/>
      </c>
      <c r="I5844" t="str">
        <f t="shared" si="366"/>
        <v/>
      </c>
    </row>
    <row r="5845" spans="1:9" ht="15" thickBot="1" x14ac:dyDescent="0.35">
      <c r="A5845" s="4" t="s">
        <v>26</v>
      </c>
      <c r="B5845" s="4" t="s">
        <v>20</v>
      </c>
      <c r="C5845" s="5">
        <v>43406</v>
      </c>
      <c r="E5845" s="6">
        <v>580.26</v>
      </c>
      <c r="F5845" t="str">
        <f t="shared" si="364"/>
        <v>Nov 18</v>
      </c>
      <c r="G5845">
        <f t="shared" si="367"/>
        <v>5844</v>
      </c>
      <c r="H5845" t="str">
        <f t="shared" si="365"/>
        <v/>
      </c>
      <c r="I5845" t="str">
        <f t="shared" si="366"/>
        <v/>
      </c>
    </row>
    <row r="5846" spans="1:9" ht="15" thickBot="1" x14ac:dyDescent="0.35">
      <c r="A5846" s="4" t="s">
        <v>179</v>
      </c>
      <c r="B5846" s="4" t="s">
        <v>180</v>
      </c>
      <c r="C5846" s="5">
        <v>43406</v>
      </c>
      <c r="E5846" s="6">
        <v>231.75</v>
      </c>
      <c r="F5846" t="str">
        <f t="shared" si="364"/>
        <v>Nov 18</v>
      </c>
      <c r="G5846">
        <f t="shared" si="367"/>
        <v>5845</v>
      </c>
      <c r="H5846" t="str">
        <f t="shared" si="365"/>
        <v/>
      </c>
      <c r="I5846" t="str">
        <f t="shared" si="366"/>
        <v/>
      </c>
    </row>
    <row r="5847" spans="1:9" ht="15" thickBot="1" x14ac:dyDescent="0.35">
      <c r="A5847" s="4" t="s">
        <v>30</v>
      </c>
      <c r="B5847" s="4" t="s">
        <v>31</v>
      </c>
      <c r="C5847" s="5">
        <v>43406</v>
      </c>
      <c r="E5847" s="6">
        <v>524.1</v>
      </c>
      <c r="F5847" t="str">
        <f t="shared" si="364"/>
        <v>Nov 18</v>
      </c>
      <c r="G5847">
        <f t="shared" si="367"/>
        <v>5846</v>
      </c>
      <c r="H5847" t="str">
        <f t="shared" si="365"/>
        <v/>
      </c>
      <c r="I5847" t="str">
        <f t="shared" si="366"/>
        <v/>
      </c>
    </row>
    <row r="5848" spans="1:9" ht="15" thickBot="1" x14ac:dyDescent="0.35">
      <c r="A5848" s="4" t="s">
        <v>144</v>
      </c>
      <c r="B5848" s="4" t="s">
        <v>28</v>
      </c>
      <c r="C5848" s="5">
        <v>43406</v>
      </c>
      <c r="E5848" s="6">
        <v>101246.12</v>
      </c>
      <c r="F5848" t="str">
        <f t="shared" si="364"/>
        <v>Nov 18</v>
      </c>
      <c r="G5848">
        <f t="shared" si="367"/>
        <v>5847</v>
      </c>
      <c r="H5848" t="str">
        <f t="shared" si="365"/>
        <v/>
      </c>
      <c r="I5848" t="str">
        <f t="shared" si="366"/>
        <v/>
      </c>
    </row>
    <row r="5849" spans="1:9" ht="15" thickBot="1" x14ac:dyDescent="0.35">
      <c r="A5849" s="4" t="s">
        <v>144</v>
      </c>
      <c r="B5849" s="4" t="s">
        <v>33</v>
      </c>
      <c r="C5849" s="5">
        <v>43406</v>
      </c>
      <c r="E5849" s="6">
        <v>36807.75</v>
      </c>
      <c r="F5849" t="str">
        <f t="shared" si="364"/>
        <v>Nov 18</v>
      </c>
      <c r="G5849">
        <f t="shared" si="367"/>
        <v>5848</v>
      </c>
      <c r="H5849" t="str">
        <f t="shared" si="365"/>
        <v/>
      </c>
      <c r="I5849" t="str">
        <f t="shared" si="366"/>
        <v/>
      </c>
    </row>
    <row r="5850" spans="1:9" ht="15" thickBot="1" x14ac:dyDescent="0.35">
      <c r="A5850" s="4" t="s">
        <v>144</v>
      </c>
      <c r="B5850" s="4" t="s">
        <v>102</v>
      </c>
      <c r="C5850" s="5">
        <v>43406</v>
      </c>
      <c r="E5850" s="6">
        <v>-58511.48</v>
      </c>
      <c r="F5850" t="str">
        <f t="shared" si="364"/>
        <v>Nov 18</v>
      </c>
      <c r="G5850">
        <f t="shared" si="367"/>
        <v>5849</v>
      </c>
      <c r="H5850" t="str">
        <f t="shared" si="365"/>
        <v/>
      </c>
      <c r="I5850" t="str">
        <f t="shared" si="366"/>
        <v/>
      </c>
    </row>
    <row r="5851" spans="1:9" ht="15" thickBot="1" x14ac:dyDescent="0.35">
      <c r="A5851" s="4" t="s">
        <v>32</v>
      </c>
      <c r="B5851" s="4" t="s">
        <v>33</v>
      </c>
      <c r="C5851" s="5">
        <v>43406</v>
      </c>
      <c r="E5851" s="6">
        <v>3127.37</v>
      </c>
      <c r="F5851" t="str">
        <f t="shared" si="364"/>
        <v>Nov 18</v>
      </c>
      <c r="G5851">
        <f t="shared" si="367"/>
        <v>5850</v>
      </c>
      <c r="H5851" t="str">
        <f t="shared" si="365"/>
        <v/>
      </c>
      <c r="I5851" t="str">
        <f t="shared" si="366"/>
        <v/>
      </c>
    </row>
    <row r="5852" spans="1:9" ht="15" thickBot="1" x14ac:dyDescent="0.35">
      <c r="A5852" s="4" t="s">
        <v>36</v>
      </c>
      <c r="B5852" s="4" t="s">
        <v>18</v>
      </c>
      <c r="C5852" s="5">
        <v>43406</v>
      </c>
      <c r="E5852" s="6">
        <v>404.1</v>
      </c>
      <c r="F5852" t="str">
        <f t="shared" si="364"/>
        <v>Nov 18</v>
      </c>
      <c r="G5852">
        <f t="shared" si="367"/>
        <v>5851</v>
      </c>
      <c r="H5852" t="str">
        <f t="shared" si="365"/>
        <v/>
      </c>
      <c r="I5852" t="str">
        <f t="shared" si="366"/>
        <v/>
      </c>
    </row>
    <row r="5853" spans="1:9" ht="15" thickBot="1" x14ac:dyDescent="0.35">
      <c r="A5853" s="4" t="s">
        <v>146</v>
      </c>
      <c r="B5853" s="4" t="s">
        <v>8</v>
      </c>
      <c r="C5853" s="5">
        <v>43406</v>
      </c>
      <c r="E5853" s="6">
        <v>4416.91</v>
      </c>
      <c r="F5853" t="str">
        <f t="shared" si="364"/>
        <v>Nov 18</v>
      </c>
      <c r="G5853">
        <f t="shared" si="367"/>
        <v>5852</v>
      </c>
      <c r="H5853" t="str">
        <f t="shared" si="365"/>
        <v/>
      </c>
      <c r="I5853" t="str">
        <f t="shared" si="366"/>
        <v/>
      </c>
    </row>
    <row r="5854" spans="1:9" ht="15" thickBot="1" x14ac:dyDescent="0.35">
      <c r="A5854" s="4" t="s">
        <v>281</v>
      </c>
      <c r="B5854" s="4" t="s">
        <v>89</v>
      </c>
      <c r="C5854" s="5">
        <v>43406</v>
      </c>
      <c r="E5854" s="6">
        <v>141.63</v>
      </c>
      <c r="F5854" t="str">
        <f t="shared" si="364"/>
        <v>Nov 18</v>
      </c>
      <c r="G5854">
        <f t="shared" si="367"/>
        <v>5853</v>
      </c>
      <c r="H5854" t="str">
        <f t="shared" si="365"/>
        <v/>
      </c>
      <c r="I5854" t="str">
        <f t="shared" si="366"/>
        <v/>
      </c>
    </row>
    <row r="5855" spans="1:9" ht="15" thickBot="1" x14ac:dyDescent="0.35">
      <c r="A5855" s="4" t="s">
        <v>335</v>
      </c>
      <c r="B5855" s="4" t="s">
        <v>102</v>
      </c>
      <c r="C5855" s="5">
        <v>43406</v>
      </c>
      <c r="E5855" s="6">
        <v>1641</v>
      </c>
      <c r="F5855" t="str">
        <f t="shared" si="364"/>
        <v>Nov 18</v>
      </c>
      <c r="G5855">
        <f t="shared" si="367"/>
        <v>5854</v>
      </c>
      <c r="H5855" t="str">
        <f t="shared" si="365"/>
        <v/>
      </c>
      <c r="I5855" t="str">
        <f t="shared" si="366"/>
        <v/>
      </c>
    </row>
    <row r="5856" spans="1:9" ht="15" thickBot="1" x14ac:dyDescent="0.35">
      <c r="A5856" s="4" t="s">
        <v>565</v>
      </c>
      <c r="B5856" s="4" t="s">
        <v>61</v>
      </c>
      <c r="C5856" s="5">
        <v>43406</v>
      </c>
      <c r="E5856" s="6">
        <v>8403.08</v>
      </c>
      <c r="F5856" t="str">
        <f t="shared" si="364"/>
        <v>Nov 18</v>
      </c>
      <c r="G5856">
        <f t="shared" si="367"/>
        <v>5855</v>
      </c>
      <c r="H5856" t="str">
        <f t="shared" si="365"/>
        <v/>
      </c>
      <c r="I5856" t="str">
        <f t="shared" si="366"/>
        <v/>
      </c>
    </row>
    <row r="5857" spans="1:9" ht="15" thickBot="1" x14ac:dyDescent="0.35">
      <c r="A5857" s="4" t="s">
        <v>44</v>
      </c>
      <c r="B5857" s="4" t="s">
        <v>45</v>
      </c>
      <c r="C5857" s="5">
        <v>43406</v>
      </c>
      <c r="E5857" s="6">
        <v>342.61</v>
      </c>
      <c r="F5857" t="str">
        <f t="shared" si="364"/>
        <v>Nov 18</v>
      </c>
      <c r="G5857">
        <f t="shared" si="367"/>
        <v>5856</v>
      </c>
      <c r="H5857" t="str">
        <f t="shared" si="365"/>
        <v/>
      </c>
      <c r="I5857" t="str">
        <f t="shared" si="366"/>
        <v/>
      </c>
    </row>
    <row r="5858" spans="1:9" ht="15" thickBot="1" x14ac:dyDescent="0.35">
      <c r="A5858" s="4" t="s">
        <v>46</v>
      </c>
      <c r="B5858" s="4" t="s">
        <v>47</v>
      </c>
      <c r="C5858" s="5">
        <v>43406</v>
      </c>
      <c r="E5858" s="6">
        <v>5917.22</v>
      </c>
      <c r="F5858" t="str">
        <f t="shared" si="364"/>
        <v>Nov 18</v>
      </c>
      <c r="G5858">
        <f t="shared" si="367"/>
        <v>5857</v>
      </c>
      <c r="H5858" t="str">
        <f t="shared" si="365"/>
        <v/>
      </c>
      <c r="I5858" t="str">
        <f t="shared" si="366"/>
        <v/>
      </c>
    </row>
    <row r="5859" spans="1:9" ht="15" thickBot="1" x14ac:dyDescent="0.35">
      <c r="A5859" s="4" t="s">
        <v>46</v>
      </c>
      <c r="B5859" s="4" t="s">
        <v>111</v>
      </c>
      <c r="C5859" s="5">
        <v>43406</v>
      </c>
      <c r="E5859" s="6">
        <v>4545.05</v>
      </c>
      <c r="F5859" t="str">
        <f t="shared" si="364"/>
        <v>Nov 18</v>
      </c>
      <c r="G5859">
        <f t="shared" si="367"/>
        <v>5858</v>
      </c>
      <c r="H5859" t="str">
        <f t="shared" si="365"/>
        <v/>
      </c>
      <c r="I5859" t="str">
        <f t="shared" si="366"/>
        <v/>
      </c>
    </row>
    <row r="5860" spans="1:9" ht="15" thickBot="1" x14ac:dyDescent="0.35">
      <c r="A5860" s="4" t="s">
        <v>447</v>
      </c>
      <c r="B5860" s="4" t="s">
        <v>16</v>
      </c>
      <c r="C5860" s="5">
        <v>43406</v>
      </c>
      <c r="E5860" s="6">
        <v>19.73</v>
      </c>
      <c r="F5860" t="str">
        <f t="shared" si="364"/>
        <v>Nov 18</v>
      </c>
      <c r="G5860">
        <f t="shared" si="367"/>
        <v>5859</v>
      </c>
      <c r="H5860" t="str">
        <f t="shared" si="365"/>
        <v/>
      </c>
      <c r="I5860" t="str">
        <f t="shared" si="366"/>
        <v/>
      </c>
    </row>
    <row r="5861" spans="1:9" ht="15" thickBot="1" x14ac:dyDescent="0.35">
      <c r="A5861" s="4" t="s">
        <v>447</v>
      </c>
      <c r="B5861" s="4" t="s">
        <v>81</v>
      </c>
      <c r="C5861" s="5">
        <v>43406</v>
      </c>
      <c r="E5861" s="6">
        <v>3095.87</v>
      </c>
      <c r="F5861" t="str">
        <f t="shared" si="364"/>
        <v>Nov 18</v>
      </c>
      <c r="G5861">
        <f t="shared" si="367"/>
        <v>5860</v>
      </c>
      <c r="H5861" t="str">
        <f t="shared" si="365"/>
        <v/>
      </c>
      <c r="I5861" t="str">
        <f t="shared" si="366"/>
        <v/>
      </c>
    </row>
    <row r="5862" spans="1:9" ht="15" thickBot="1" x14ac:dyDescent="0.35">
      <c r="A5862" s="4" t="s">
        <v>265</v>
      </c>
      <c r="B5862" s="4" t="s">
        <v>203</v>
      </c>
      <c r="C5862" s="5">
        <v>43406</v>
      </c>
      <c r="E5862" s="6">
        <v>192.08</v>
      </c>
      <c r="F5862" t="str">
        <f t="shared" si="364"/>
        <v>Nov 18</v>
      </c>
      <c r="G5862">
        <f t="shared" si="367"/>
        <v>5861</v>
      </c>
      <c r="H5862" t="str">
        <f t="shared" si="365"/>
        <v/>
      </c>
      <c r="I5862" t="str">
        <f t="shared" si="366"/>
        <v/>
      </c>
    </row>
    <row r="5863" spans="1:9" ht="15" thickBot="1" x14ac:dyDescent="0.35">
      <c r="A5863" s="4" t="s">
        <v>265</v>
      </c>
      <c r="B5863" s="4" t="s">
        <v>131</v>
      </c>
      <c r="C5863" s="5">
        <v>43406</v>
      </c>
      <c r="E5863" s="6">
        <v>942.21</v>
      </c>
      <c r="F5863" t="str">
        <f t="shared" si="364"/>
        <v>Nov 18</v>
      </c>
      <c r="G5863">
        <f t="shared" si="367"/>
        <v>5862</v>
      </c>
      <c r="H5863" t="str">
        <f t="shared" si="365"/>
        <v/>
      </c>
      <c r="I5863" t="str">
        <f t="shared" si="366"/>
        <v/>
      </c>
    </row>
    <row r="5864" spans="1:9" ht="15" thickBot="1" x14ac:dyDescent="0.35">
      <c r="A5864" s="4" t="s">
        <v>265</v>
      </c>
      <c r="B5864" s="4" t="s">
        <v>208</v>
      </c>
      <c r="C5864" s="5">
        <v>43406</v>
      </c>
      <c r="E5864" s="6">
        <v>25.17</v>
      </c>
      <c r="F5864" t="str">
        <f t="shared" si="364"/>
        <v>Nov 18</v>
      </c>
      <c r="G5864">
        <f t="shared" si="367"/>
        <v>5863</v>
      </c>
      <c r="H5864" t="str">
        <f t="shared" si="365"/>
        <v/>
      </c>
      <c r="I5864" t="str">
        <f t="shared" si="366"/>
        <v/>
      </c>
    </row>
    <row r="5865" spans="1:9" ht="15" thickBot="1" x14ac:dyDescent="0.35">
      <c r="A5865" s="4" t="s">
        <v>225</v>
      </c>
      <c r="B5865" s="4" t="s">
        <v>166</v>
      </c>
      <c r="C5865" s="5">
        <v>43406</v>
      </c>
      <c r="E5865" s="6">
        <v>709081.8</v>
      </c>
      <c r="F5865" t="str">
        <f t="shared" si="364"/>
        <v>Nov 18</v>
      </c>
      <c r="G5865">
        <f t="shared" si="367"/>
        <v>5864</v>
      </c>
      <c r="H5865" t="str">
        <f t="shared" si="365"/>
        <v/>
      </c>
      <c r="I5865" t="str">
        <f t="shared" si="366"/>
        <v/>
      </c>
    </row>
    <row r="5866" spans="1:9" ht="15" thickBot="1" x14ac:dyDescent="0.35">
      <c r="A5866" s="4" t="s">
        <v>209</v>
      </c>
      <c r="B5866" s="4" t="s">
        <v>210</v>
      </c>
      <c r="C5866" s="5">
        <v>43406</v>
      </c>
      <c r="E5866" s="6">
        <v>825.79</v>
      </c>
      <c r="F5866" t="str">
        <f t="shared" si="364"/>
        <v>Nov 18</v>
      </c>
      <c r="G5866">
        <f t="shared" si="367"/>
        <v>5865</v>
      </c>
      <c r="H5866" t="str">
        <f t="shared" si="365"/>
        <v/>
      </c>
      <c r="I5866" t="str">
        <f t="shared" si="366"/>
        <v/>
      </c>
    </row>
    <row r="5867" spans="1:9" ht="15" thickBot="1" x14ac:dyDescent="0.35">
      <c r="A5867" s="4" t="s">
        <v>55</v>
      </c>
      <c r="B5867" s="4" t="s">
        <v>14</v>
      </c>
      <c r="C5867" s="5">
        <v>43406</v>
      </c>
      <c r="E5867" s="6">
        <v>6987.5</v>
      </c>
      <c r="F5867" t="str">
        <f t="shared" si="364"/>
        <v>Nov 18</v>
      </c>
      <c r="G5867">
        <f t="shared" si="367"/>
        <v>5866</v>
      </c>
      <c r="H5867" t="str">
        <f t="shared" si="365"/>
        <v/>
      </c>
      <c r="I5867" t="str">
        <f t="shared" si="366"/>
        <v/>
      </c>
    </row>
    <row r="5868" spans="1:9" ht="15" thickBot="1" x14ac:dyDescent="0.35">
      <c r="A5868" s="4" t="s">
        <v>116</v>
      </c>
      <c r="B5868" s="4" t="s">
        <v>45</v>
      </c>
      <c r="C5868" s="5">
        <v>43406</v>
      </c>
      <c r="E5868" s="6">
        <v>2610.94</v>
      </c>
      <c r="F5868" t="str">
        <f t="shared" si="364"/>
        <v>Nov 18</v>
      </c>
      <c r="G5868">
        <f t="shared" si="367"/>
        <v>5867</v>
      </c>
      <c r="H5868" t="str">
        <f t="shared" si="365"/>
        <v/>
      </c>
      <c r="I5868" t="str">
        <f t="shared" si="366"/>
        <v/>
      </c>
    </row>
    <row r="5869" spans="1:9" ht="15" thickBot="1" x14ac:dyDescent="0.35">
      <c r="A5869" s="4" t="s">
        <v>417</v>
      </c>
      <c r="B5869" s="4" t="s">
        <v>66</v>
      </c>
      <c r="C5869" s="5">
        <v>43406</v>
      </c>
      <c r="E5869" s="6">
        <v>1500</v>
      </c>
      <c r="F5869" t="str">
        <f t="shared" si="364"/>
        <v>Nov 18</v>
      </c>
      <c r="G5869">
        <f t="shared" si="367"/>
        <v>5868</v>
      </c>
      <c r="H5869" t="str">
        <f t="shared" si="365"/>
        <v/>
      </c>
      <c r="I5869" t="str">
        <f t="shared" si="366"/>
        <v/>
      </c>
    </row>
    <row r="5870" spans="1:9" ht="15" thickBot="1" x14ac:dyDescent="0.35">
      <c r="A5870" s="4" t="s">
        <v>56</v>
      </c>
      <c r="B5870" s="4" t="s">
        <v>12</v>
      </c>
      <c r="C5870" s="5">
        <v>43406</v>
      </c>
      <c r="E5870" s="6">
        <v>243.49</v>
      </c>
      <c r="F5870" t="str">
        <f t="shared" si="364"/>
        <v>Nov 18</v>
      </c>
      <c r="G5870">
        <f t="shared" si="367"/>
        <v>5869</v>
      </c>
      <c r="H5870" t="str">
        <f t="shared" si="365"/>
        <v/>
      </c>
      <c r="I5870" t="str">
        <f t="shared" si="366"/>
        <v/>
      </c>
    </row>
    <row r="5871" spans="1:9" ht="15" thickBot="1" x14ac:dyDescent="0.35">
      <c r="A5871" s="4" t="s">
        <v>57</v>
      </c>
      <c r="B5871" s="4" t="s">
        <v>85</v>
      </c>
      <c r="C5871" s="5">
        <v>43406</v>
      </c>
      <c r="E5871" s="6">
        <v>20.94</v>
      </c>
      <c r="F5871" t="str">
        <f t="shared" si="364"/>
        <v>Nov 18</v>
      </c>
      <c r="G5871">
        <f t="shared" si="367"/>
        <v>5870</v>
      </c>
      <c r="H5871" t="str">
        <f t="shared" si="365"/>
        <v/>
      </c>
      <c r="I5871" t="str">
        <f t="shared" si="366"/>
        <v/>
      </c>
    </row>
    <row r="5872" spans="1:9" ht="15" thickBot="1" x14ac:dyDescent="0.35">
      <c r="A5872" s="4" t="s">
        <v>251</v>
      </c>
      <c r="B5872" s="4" t="s">
        <v>100</v>
      </c>
      <c r="C5872" s="5">
        <v>43406</v>
      </c>
      <c r="E5872" s="6">
        <v>900</v>
      </c>
      <c r="F5872" t="str">
        <f t="shared" si="364"/>
        <v>Nov 18</v>
      </c>
      <c r="G5872">
        <f t="shared" si="367"/>
        <v>5871</v>
      </c>
      <c r="H5872" t="str">
        <f t="shared" si="365"/>
        <v/>
      </c>
      <c r="I5872" t="str">
        <f t="shared" si="366"/>
        <v/>
      </c>
    </row>
    <row r="5873" spans="1:9" ht="15" thickBot="1" x14ac:dyDescent="0.35">
      <c r="A5873" s="4" t="s">
        <v>62</v>
      </c>
      <c r="B5873" s="4" t="s">
        <v>22</v>
      </c>
      <c r="C5873" s="5">
        <v>43406</v>
      </c>
      <c r="E5873" s="6">
        <v>147</v>
      </c>
      <c r="F5873" t="str">
        <f t="shared" si="364"/>
        <v>Nov 18</v>
      </c>
      <c r="G5873">
        <f t="shared" si="367"/>
        <v>5872</v>
      </c>
      <c r="H5873" t="str">
        <f t="shared" si="365"/>
        <v/>
      </c>
      <c r="I5873" t="str">
        <f t="shared" si="366"/>
        <v/>
      </c>
    </row>
    <row r="5874" spans="1:9" ht="15" thickBot="1" x14ac:dyDescent="0.35">
      <c r="A5874" s="4" t="s">
        <v>64</v>
      </c>
      <c r="B5874" s="4" t="s">
        <v>14</v>
      </c>
      <c r="C5874" s="5">
        <v>43406</v>
      </c>
      <c r="E5874" s="6">
        <v>6201.77</v>
      </c>
      <c r="F5874" t="str">
        <f t="shared" si="364"/>
        <v>Nov 18</v>
      </c>
      <c r="G5874">
        <f t="shared" si="367"/>
        <v>5873</v>
      </c>
      <c r="H5874" t="str">
        <f t="shared" si="365"/>
        <v/>
      </c>
      <c r="I5874" t="str">
        <f t="shared" si="366"/>
        <v/>
      </c>
    </row>
    <row r="5875" spans="1:9" ht="15" thickBot="1" x14ac:dyDescent="0.35">
      <c r="A5875" s="4" t="s">
        <v>369</v>
      </c>
      <c r="B5875" s="4" t="s">
        <v>28</v>
      </c>
      <c r="C5875" s="5">
        <v>43406</v>
      </c>
      <c r="E5875" s="6">
        <v>618.75</v>
      </c>
      <c r="F5875" t="str">
        <f t="shared" si="364"/>
        <v>Nov 18</v>
      </c>
      <c r="G5875">
        <f t="shared" si="367"/>
        <v>5874</v>
      </c>
      <c r="H5875" t="str">
        <f t="shared" si="365"/>
        <v/>
      </c>
      <c r="I5875" t="str">
        <f t="shared" si="366"/>
        <v/>
      </c>
    </row>
    <row r="5876" spans="1:9" ht="15" thickBot="1" x14ac:dyDescent="0.35">
      <c r="A5876" s="4" t="s">
        <v>237</v>
      </c>
      <c r="B5876" s="4" t="s">
        <v>12</v>
      </c>
      <c r="C5876" s="5">
        <v>43406</v>
      </c>
      <c r="E5876" s="6">
        <v>44.8</v>
      </c>
      <c r="F5876" t="str">
        <f t="shared" si="364"/>
        <v>Nov 18</v>
      </c>
      <c r="G5876">
        <f t="shared" si="367"/>
        <v>5875</v>
      </c>
      <c r="H5876" t="str">
        <f t="shared" si="365"/>
        <v/>
      </c>
      <c r="I5876" t="str">
        <f t="shared" si="366"/>
        <v/>
      </c>
    </row>
    <row r="5877" spans="1:9" ht="15" thickBot="1" x14ac:dyDescent="0.35">
      <c r="A5877" s="4" t="s">
        <v>193</v>
      </c>
      <c r="B5877" s="4" t="s">
        <v>18</v>
      </c>
      <c r="C5877" s="5">
        <v>43406</v>
      </c>
      <c r="E5877" s="6">
        <v>42.28</v>
      </c>
      <c r="F5877" t="str">
        <f t="shared" si="364"/>
        <v>Nov 18</v>
      </c>
      <c r="G5877">
        <f t="shared" si="367"/>
        <v>5876</v>
      </c>
      <c r="H5877" t="str">
        <f t="shared" si="365"/>
        <v/>
      </c>
      <c r="I5877" t="str">
        <f t="shared" si="366"/>
        <v/>
      </c>
    </row>
    <row r="5878" spans="1:9" ht="15" thickBot="1" x14ac:dyDescent="0.35">
      <c r="A5878" s="4" t="s">
        <v>72</v>
      </c>
      <c r="B5878" s="4" t="s">
        <v>73</v>
      </c>
      <c r="C5878" s="5">
        <v>43406</v>
      </c>
      <c r="E5878" s="6">
        <v>16818.29</v>
      </c>
      <c r="F5878" t="str">
        <f t="shared" si="364"/>
        <v>Nov 18</v>
      </c>
      <c r="G5878">
        <f t="shared" si="367"/>
        <v>5877</v>
      </c>
      <c r="H5878" t="str">
        <f t="shared" si="365"/>
        <v/>
      </c>
      <c r="I5878" t="str">
        <f t="shared" si="366"/>
        <v/>
      </c>
    </row>
    <row r="5879" spans="1:9" ht="15" thickBot="1" x14ac:dyDescent="0.35">
      <c r="A5879" s="4" t="s">
        <v>76</v>
      </c>
      <c r="B5879" s="4" t="s">
        <v>166</v>
      </c>
      <c r="C5879" s="5">
        <v>43406</v>
      </c>
      <c r="E5879" s="6">
        <v>958641.88</v>
      </c>
      <c r="F5879" t="str">
        <f t="shared" si="364"/>
        <v>Nov 18</v>
      </c>
      <c r="G5879">
        <f t="shared" si="367"/>
        <v>5878</v>
      </c>
      <c r="H5879" t="str">
        <f t="shared" si="365"/>
        <v/>
      </c>
      <c r="I5879" t="str">
        <f t="shared" si="366"/>
        <v/>
      </c>
    </row>
    <row r="5880" spans="1:9" ht="15" thickBot="1" x14ac:dyDescent="0.35">
      <c r="A5880" s="4" t="s">
        <v>76</v>
      </c>
      <c r="B5880" s="4" t="s">
        <v>77</v>
      </c>
      <c r="C5880" s="5">
        <v>43406</v>
      </c>
      <c r="E5880" s="6">
        <v>1000</v>
      </c>
      <c r="F5880" t="str">
        <f t="shared" si="364"/>
        <v>Nov 18</v>
      </c>
      <c r="G5880">
        <f t="shared" si="367"/>
        <v>5879</v>
      </c>
      <c r="H5880" t="str">
        <f t="shared" si="365"/>
        <v/>
      </c>
      <c r="I5880" t="str">
        <f t="shared" si="366"/>
        <v/>
      </c>
    </row>
    <row r="5881" spans="1:9" ht="15" thickBot="1" x14ac:dyDescent="0.35">
      <c r="A5881" s="4" t="s">
        <v>455</v>
      </c>
      <c r="B5881" s="4" t="s">
        <v>131</v>
      </c>
      <c r="C5881" s="5">
        <v>43406</v>
      </c>
      <c r="E5881" s="6">
        <v>315.95</v>
      </c>
      <c r="F5881" t="str">
        <f t="shared" si="364"/>
        <v>Nov 18</v>
      </c>
      <c r="G5881">
        <f t="shared" si="367"/>
        <v>5880</v>
      </c>
      <c r="H5881" t="str">
        <f t="shared" si="365"/>
        <v/>
      </c>
      <c r="I5881" t="str">
        <f t="shared" si="366"/>
        <v/>
      </c>
    </row>
    <row r="5882" spans="1:9" ht="15" thickBot="1" x14ac:dyDescent="0.35">
      <c r="A5882" s="4" t="s">
        <v>84</v>
      </c>
      <c r="B5882" s="4" t="s">
        <v>85</v>
      </c>
      <c r="C5882" s="5">
        <v>43406</v>
      </c>
      <c r="E5882" s="6">
        <v>1595.43</v>
      </c>
      <c r="F5882" t="str">
        <f t="shared" si="364"/>
        <v>Nov 18</v>
      </c>
      <c r="G5882">
        <f t="shared" si="367"/>
        <v>5881</v>
      </c>
      <c r="H5882" t="str">
        <f t="shared" si="365"/>
        <v/>
      </c>
      <c r="I5882" t="str">
        <f t="shared" si="366"/>
        <v/>
      </c>
    </row>
    <row r="5883" spans="1:9" ht="15" thickBot="1" x14ac:dyDescent="0.35">
      <c r="A5883" s="4" t="s">
        <v>125</v>
      </c>
      <c r="B5883" s="4" t="s">
        <v>22</v>
      </c>
      <c r="C5883" s="5">
        <v>43406</v>
      </c>
      <c r="E5883" s="6">
        <v>178.98</v>
      </c>
      <c r="F5883" t="str">
        <f t="shared" si="364"/>
        <v>Nov 18</v>
      </c>
      <c r="G5883">
        <f t="shared" si="367"/>
        <v>5882</v>
      </c>
      <c r="H5883" t="str">
        <f t="shared" si="365"/>
        <v/>
      </c>
      <c r="I5883" t="str">
        <f t="shared" si="366"/>
        <v/>
      </c>
    </row>
    <row r="5884" spans="1:9" ht="15" thickBot="1" x14ac:dyDescent="0.35">
      <c r="A5884" s="4" t="s">
        <v>566</v>
      </c>
      <c r="B5884" s="4" t="s">
        <v>18</v>
      </c>
      <c r="C5884" s="5">
        <v>43406</v>
      </c>
      <c r="E5884" s="6">
        <v>1722.45</v>
      </c>
      <c r="F5884" t="str">
        <f t="shared" si="364"/>
        <v>Nov 18</v>
      </c>
      <c r="G5884">
        <f t="shared" si="367"/>
        <v>5883</v>
      </c>
      <c r="H5884" t="str">
        <f t="shared" si="365"/>
        <v/>
      </c>
      <c r="I5884" t="str">
        <f t="shared" si="366"/>
        <v/>
      </c>
    </row>
    <row r="5885" spans="1:9" ht="15" thickBot="1" x14ac:dyDescent="0.35">
      <c r="A5885" s="4" t="s">
        <v>437</v>
      </c>
      <c r="B5885" s="4" t="s">
        <v>8</v>
      </c>
      <c r="C5885" s="5">
        <v>43413</v>
      </c>
      <c r="E5885" s="6">
        <v>563.08000000000004</v>
      </c>
      <c r="F5885" t="str">
        <f t="shared" si="364"/>
        <v>Nov 18</v>
      </c>
      <c r="G5885">
        <f t="shared" si="367"/>
        <v>5884</v>
      </c>
      <c r="H5885" t="str">
        <f t="shared" si="365"/>
        <v/>
      </c>
      <c r="I5885" t="str">
        <f t="shared" si="366"/>
        <v/>
      </c>
    </row>
    <row r="5886" spans="1:9" ht="15" thickBot="1" x14ac:dyDescent="0.35">
      <c r="A5886" s="4" t="s">
        <v>128</v>
      </c>
      <c r="B5886" s="4" t="s">
        <v>89</v>
      </c>
      <c r="C5886" s="5">
        <v>43413</v>
      </c>
      <c r="E5886" s="6">
        <v>7745.45</v>
      </c>
      <c r="F5886" t="str">
        <f t="shared" si="364"/>
        <v>Nov 18</v>
      </c>
      <c r="G5886">
        <f t="shared" si="367"/>
        <v>5885</v>
      </c>
      <c r="H5886" t="str">
        <f t="shared" si="365"/>
        <v/>
      </c>
      <c r="I5886" t="str">
        <f t="shared" si="366"/>
        <v/>
      </c>
    </row>
    <row r="5887" spans="1:9" ht="15" thickBot="1" x14ac:dyDescent="0.35">
      <c r="A5887" s="4" t="s">
        <v>7</v>
      </c>
      <c r="B5887" s="4" t="s">
        <v>8</v>
      </c>
      <c r="C5887" s="5">
        <v>43413</v>
      </c>
      <c r="E5887" s="6">
        <v>38</v>
      </c>
      <c r="F5887" t="str">
        <f t="shared" si="364"/>
        <v>Nov 18</v>
      </c>
      <c r="G5887">
        <f t="shared" si="367"/>
        <v>5886</v>
      </c>
      <c r="H5887" t="str">
        <f t="shared" si="365"/>
        <v/>
      </c>
      <c r="I5887" t="str">
        <f t="shared" si="366"/>
        <v/>
      </c>
    </row>
    <row r="5888" spans="1:9" ht="15" thickBot="1" x14ac:dyDescent="0.35">
      <c r="A5888" s="4" t="s">
        <v>133</v>
      </c>
      <c r="B5888" s="4" t="s">
        <v>70</v>
      </c>
      <c r="C5888" s="5">
        <v>43413</v>
      </c>
      <c r="E5888" s="6">
        <v>76.5</v>
      </c>
      <c r="F5888" t="str">
        <f t="shared" si="364"/>
        <v>Nov 18</v>
      </c>
      <c r="G5888">
        <f t="shared" si="367"/>
        <v>5887</v>
      </c>
      <c r="H5888" t="str">
        <f t="shared" si="365"/>
        <v/>
      </c>
      <c r="I5888" t="str">
        <f t="shared" si="366"/>
        <v/>
      </c>
    </row>
    <row r="5889" spans="1:9" ht="15" thickBot="1" x14ac:dyDescent="0.35">
      <c r="A5889" s="4" t="s">
        <v>133</v>
      </c>
      <c r="B5889" s="4" t="s">
        <v>8</v>
      </c>
      <c r="C5889" s="5">
        <v>43413</v>
      </c>
      <c r="E5889" s="6">
        <v>46.66</v>
      </c>
      <c r="F5889" t="str">
        <f t="shared" si="364"/>
        <v>Nov 18</v>
      </c>
      <c r="G5889">
        <f t="shared" si="367"/>
        <v>5888</v>
      </c>
      <c r="H5889" t="str">
        <f t="shared" si="365"/>
        <v/>
      </c>
      <c r="I5889" t="str">
        <f t="shared" si="366"/>
        <v/>
      </c>
    </row>
    <row r="5890" spans="1:9" ht="15" thickBot="1" x14ac:dyDescent="0.35">
      <c r="A5890" s="4" t="s">
        <v>357</v>
      </c>
      <c r="B5890" s="4" t="s">
        <v>14</v>
      </c>
      <c r="C5890" s="5">
        <v>43413</v>
      </c>
      <c r="E5890" s="6">
        <v>2503.1999999999998</v>
      </c>
      <c r="F5890" t="str">
        <f t="shared" si="364"/>
        <v>Nov 18</v>
      </c>
      <c r="G5890">
        <f t="shared" si="367"/>
        <v>5889</v>
      </c>
      <c r="H5890" t="str">
        <f t="shared" si="365"/>
        <v/>
      </c>
      <c r="I5890" t="str">
        <f t="shared" si="366"/>
        <v/>
      </c>
    </row>
    <row r="5891" spans="1:9" ht="15" thickBot="1" x14ac:dyDescent="0.35">
      <c r="A5891" s="4" t="s">
        <v>220</v>
      </c>
      <c r="B5891" s="4" t="s">
        <v>22</v>
      </c>
      <c r="C5891" s="5">
        <v>43413</v>
      </c>
      <c r="E5891" s="6">
        <v>25</v>
      </c>
      <c r="F5891" t="str">
        <f t="shared" ref="F5891:F5954" si="368">IF(C5891&lt;=$R$1,$Q$1,IF(C5891&lt;=$R$2,$Q$2,IF(C5891&lt;=$R$3,$Q$3,IF(C5891&lt;=$R$4,$Q$4,IF(C5891&lt;=$R$5,$Q$5,IF(C5891&lt;=$R$6,$Q$6,IF(C5891&lt;=$R$7,$Q$7,IF(C5891&lt;=$R$8,$Q$8,IF(C5891&lt;=$R$9,$Q$9,IF(C5891&lt;=$R$10,$Q$10,IF(C5891&lt;=$R$11,$Q$11,IF(C5891&lt;=$R$12,$Q$12,IF(C5891&lt;=$R$13,$Q$13,IF(C5891&lt;=$R$14,$Q$14,IF(C5891&lt;=$R$15,$Q$15,IF(C5891&lt;=$R$16,$Q$16,IF(C5891&lt;=$R$17,$Q$17,IF(C5891&lt;=$R$18,$Q$18,IF(C5891&lt;=$R$19,$Q$19,IF(C5891&lt;=$R$20,$Q$20,IF(C5891&lt;=$R$21,$Q$21,IF(C5891&lt;=$R$22,$Q$22,IF(C5891&lt;=$R$23,$Q$23,IF(C5891&lt;=$R$24,$Q$24,IF(C5891&lt;=$R$25,$Q$25,IF(C5891&lt;=$R$26,$Q$26,IF(C5891&lt;=$R$27,$Q$27,IF(C5891&lt;=$R$28,$Q$28,IF(C5891&lt;=$R$29,$Q$29,IF(C5891&lt;=$R$30,$Q$30,IF(C5891&lt;=$R$31,$Q$31,IF(C5891&lt;=$R$32,$Q$32,IF(C5891&lt;=$R$33,$Q$33,IF(C5891&lt;=$R$34,$Q$34,IF(C5891&lt;=$R$35,$Q$35,IF(C5891&lt;=$R$36,$Q$36,""))))))))))))))))))))))))))))))))))))</f>
        <v>Nov 18</v>
      </c>
      <c r="G5891">
        <f t="shared" si="367"/>
        <v>5890</v>
      </c>
      <c r="H5891" t="str">
        <f t="shared" ref="H5891:H5954" si="369">IF(F5891=$J$1,G5891,"")</f>
        <v/>
      </c>
      <c r="I5891" t="str">
        <f t="shared" ref="I5891:I5954" si="370">IFERROR(SMALL($H$2:$H$8586,G5891),"")</f>
        <v/>
      </c>
    </row>
    <row r="5892" spans="1:9" ht="15" thickBot="1" x14ac:dyDescent="0.35">
      <c r="A5892" s="4" t="s">
        <v>175</v>
      </c>
      <c r="B5892" s="4" t="s">
        <v>43</v>
      </c>
      <c r="C5892" s="5">
        <v>43413</v>
      </c>
      <c r="E5892" s="6">
        <v>1287.58</v>
      </c>
      <c r="F5892" t="str">
        <f t="shared" si="368"/>
        <v>Nov 18</v>
      </c>
      <c r="G5892">
        <f t="shared" ref="G5892:G5955" si="371">1+G5891</f>
        <v>5891</v>
      </c>
      <c r="H5892" t="str">
        <f t="shared" si="369"/>
        <v/>
      </c>
      <c r="I5892" t="str">
        <f t="shared" si="370"/>
        <v/>
      </c>
    </row>
    <row r="5893" spans="1:9" ht="15" thickBot="1" x14ac:dyDescent="0.35">
      <c r="A5893" s="4" t="s">
        <v>17</v>
      </c>
      <c r="B5893" s="4" t="s">
        <v>18</v>
      </c>
      <c r="C5893" s="5">
        <v>43413</v>
      </c>
      <c r="E5893" s="6">
        <v>3164.96</v>
      </c>
      <c r="F5893" t="str">
        <f t="shared" si="368"/>
        <v>Nov 18</v>
      </c>
      <c r="G5893">
        <f t="shared" si="371"/>
        <v>5892</v>
      </c>
      <c r="H5893" t="str">
        <f t="shared" si="369"/>
        <v/>
      </c>
      <c r="I5893" t="str">
        <f t="shared" si="370"/>
        <v/>
      </c>
    </row>
    <row r="5894" spans="1:9" ht="15" thickBot="1" x14ac:dyDescent="0.35">
      <c r="A5894" s="4" t="s">
        <v>291</v>
      </c>
      <c r="B5894" s="4" t="s">
        <v>39</v>
      </c>
      <c r="C5894" s="5">
        <v>43413</v>
      </c>
      <c r="E5894" s="6">
        <v>475</v>
      </c>
      <c r="F5894" t="str">
        <f t="shared" si="368"/>
        <v>Nov 18</v>
      </c>
      <c r="G5894">
        <f t="shared" si="371"/>
        <v>5893</v>
      </c>
      <c r="H5894" t="str">
        <f t="shared" si="369"/>
        <v/>
      </c>
      <c r="I5894" t="str">
        <f t="shared" si="370"/>
        <v/>
      </c>
    </row>
    <row r="5895" spans="1:9" ht="15" thickBot="1" x14ac:dyDescent="0.35">
      <c r="A5895" s="4" t="s">
        <v>221</v>
      </c>
      <c r="B5895" s="4" t="s">
        <v>8</v>
      </c>
      <c r="C5895" s="5">
        <v>43413</v>
      </c>
      <c r="E5895" s="6">
        <v>3681.8</v>
      </c>
      <c r="F5895" t="str">
        <f t="shared" si="368"/>
        <v>Nov 18</v>
      </c>
      <c r="G5895">
        <f t="shared" si="371"/>
        <v>5894</v>
      </c>
      <c r="H5895" t="str">
        <f t="shared" si="369"/>
        <v/>
      </c>
      <c r="I5895" t="str">
        <f t="shared" si="370"/>
        <v/>
      </c>
    </row>
    <row r="5896" spans="1:9" ht="15" thickBot="1" x14ac:dyDescent="0.35">
      <c r="A5896" s="4" t="s">
        <v>456</v>
      </c>
      <c r="B5896" s="4" t="s">
        <v>22</v>
      </c>
      <c r="C5896" s="5">
        <v>43413</v>
      </c>
      <c r="E5896" s="6">
        <v>875</v>
      </c>
      <c r="F5896" t="str">
        <f t="shared" si="368"/>
        <v>Nov 18</v>
      </c>
      <c r="G5896">
        <f t="shared" si="371"/>
        <v>5895</v>
      </c>
      <c r="H5896" t="str">
        <f t="shared" si="369"/>
        <v/>
      </c>
      <c r="I5896" t="str">
        <f t="shared" si="370"/>
        <v/>
      </c>
    </row>
    <row r="5897" spans="1:9" ht="15" thickBot="1" x14ac:dyDescent="0.35">
      <c r="A5897" s="4" t="s">
        <v>567</v>
      </c>
      <c r="B5897" s="4" t="s">
        <v>45</v>
      </c>
      <c r="C5897" s="5">
        <v>43413</v>
      </c>
      <c r="E5897" s="6">
        <v>1084.8</v>
      </c>
      <c r="F5897" t="str">
        <f t="shared" si="368"/>
        <v>Nov 18</v>
      </c>
      <c r="G5897">
        <f t="shared" si="371"/>
        <v>5896</v>
      </c>
      <c r="H5897" t="str">
        <f t="shared" si="369"/>
        <v/>
      </c>
      <c r="I5897" t="str">
        <f t="shared" si="370"/>
        <v/>
      </c>
    </row>
    <row r="5898" spans="1:9" ht="15" thickBot="1" x14ac:dyDescent="0.35">
      <c r="A5898" s="4" t="s">
        <v>178</v>
      </c>
      <c r="B5898" s="4" t="s">
        <v>31</v>
      </c>
      <c r="C5898" s="5">
        <v>43413</v>
      </c>
      <c r="E5898" s="6">
        <v>1007.23</v>
      </c>
      <c r="F5898" t="str">
        <f t="shared" si="368"/>
        <v>Nov 18</v>
      </c>
      <c r="G5898">
        <f t="shared" si="371"/>
        <v>5897</v>
      </c>
      <c r="H5898" t="str">
        <f t="shared" si="369"/>
        <v/>
      </c>
      <c r="I5898" t="str">
        <f t="shared" si="370"/>
        <v/>
      </c>
    </row>
    <row r="5899" spans="1:9" ht="15" thickBot="1" x14ac:dyDescent="0.35">
      <c r="A5899" s="4" t="s">
        <v>26</v>
      </c>
      <c r="B5899" s="4" t="s">
        <v>20</v>
      </c>
      <c r="C5899" s="5">
        <v>43413</v>
      </c>
      <c r="E5899" s="6">
        <v>7894.53</v>
      </c>
      <c r="F5899" t="str">
        <f t="shared" si="368"/>
        <v>Nov 18</v>
      </c>
      <c r="G5899">
        <f t="shared" si="371"/>
        <v>5898</v>
      </c>
      <c r="H5899" t="str">
        <f t="shared" si="369"/>
        <v/>
      </c>
      <c r="I5899" t="str">
        <f t="shared" si="370"/>
        <v/>
      </c>
    </row>
    <row r="5900" spans="1:9" ht="15" thickBot="1" x14ac:dyDescent="0.35">
      <c r="A5900" s="4" t="s">
        <v>568</v>
      </c>
      <c r="B5900" s="4" t="s">
        <v>100</v>
      </c>
      <c r="C5900" s="5">
        <v>43413</v>
      </c>
      <c r="E5900" s="6">
        <v>1343</v>
      </c>
      <c r="F5900" t="str">
        <f t="shared" si="368"/>
        <v>Nov 18</v>
      </c>
      <c r="G5900">
        <f t="shared" si="371"/>
        <v>5899</v>
      </c>
      <c r="H5900" t="str">
        <f t="shared" si="369"/>
        <v/>
      </c>
      <c r="I5900" t="str">
        <f t="shared" si="370"/>
        <v/>
      </c>
    </row>
    <row r="5901" spans="1:9" ht="15" thickBot="1" x14ac:dyDescent="0.35">
      <c r="A5901" s="4" t="s">
        <v>101</v>
      </c>
      <c r="B5901" s="4" t="s">
        <v>102</v>
      </c>
      <c r="C5901" s="5">
        <v>43413</v>
      </c>
      <c r="E5901" s="6">
        <v>9139</v>
      </c>
      <c r="F5901" t="str">
        <f t="shared" si="368"/>
        <v>Nov 18</v>
      </c>
      <c r="G5901">
        <f t="shared" si="371"/>
        <v>5900</v>
      </c>
      <c r="H5901" t="str">
        <f t="shared" si="369"/>
        <v/>
      </c>
      <c r="I5901" t="str">
        <f t="shared" si="370"/>
        <v/>
      </c>
    </row>
    <row r="5902" spans="1:9" ht="15" thickBot="1" x14ac:dyDescent="0.35">
      <c r="A5902" s="4" t="s">
        <v>29</v>
      </c>
      <c r="B5902" s="4" t="s">
        <v>127</v>
      </c>
      <c r="C5902" s="5">
        <v>43413</v>
      </c>
      <c r="E5902" s="6">
        <v>982.39</v>
      </c>
      <c r="F5902" t="str">
        <f t="shared" si="368"/>
        <v>Nov 18</v>
      </c>
      <c r="G5902">
        <f t="shared" si="371"/>
        <v>5901</v>
      </c>
      <c r="H5902" t="str">
        <f t="shared" si="369"/>
        <v/>
      </c>
      <c r="I5902" t="str">
        <f t="shared" si="370"/>
        <v/>
      </c>
    </row>
    <row r="5903" spans="1:9" ht="15" thickBot="1" x14ac:dyDescent="0.35">
      <c r="A5903" s="4" t="s">
        <v>371</v>
      </c>
      <c r="B5903" s="4" t="s">
        <v>8</v>
      </c>
      <c r="C5903" s="5">
        <v>43413</v>
      </c>
      <c r="E5903" s="6">
        <v>2633.25</v>
      </c>
      <c r="F5903" t="str">
        <f t="shared" si="368"/>
        <v>Nov 18</v>
      </c>
      <c r="G5903">
        <f t="shared" si="371"/>
        <v>5902</v>
      </c>
      <c r="H5903" t="str">
        <f t="shared" si="369"/>
        <v/>
      </c>
      <c r="I5903" t="str">
        <f t="shared" si="370"/>
        <v/>
      </c>
    </row>
    <row r="5904" spans="1:9" ht="15" thickBot="1" x14ac:dyDescent="0.35">
      <c r="A5904" s="4" t="s">
        <v>146</v>
      </c>
      <c r="B5904" s="4" t="s">
        <v>8</v>
      </c>
      <c r="C5904" s="5">
        <v>43413</v>
      </c>
      <c r="E5904" s="6">
        <v>1006.52</v>
      </c>
      <c r="F5904" t="str">
        <f t="shared" si="368"/>
        <v>Nov 18</v>
      </c>
      <c r="G5904">
        <f t="shared" si="371"/>
        <v>5903</v>
      </c>
      <c r="H5904" t="str">
        <f t="shared" si="369"/>
        <v/>
      </c>
      <c r="I5904" t="str">
        <f t="shared" si="370"/>
        <v/>
      </c>
    </row>
    <row r="5905" spans="1:9" ht="15" thickBot="1" x14ac:dyDescent="0.35">
      <c r="A5905" s="4" t="s">
        <v>198</v>
      </c>
      <c r="B5905" s="4" t="s">
        <v>14</v>
      </c>
      <c r="C5905" s="5">
        <v>43413</v>
      </c>
      <c r="E5905" s="6">
        <v>3000</v>
      </c>
      <c r="F5905" t="str">
        <f t="shared" si="368"/>
        <v>Nov 18</v>
      </c>
      <c r="G5905">
        <f t="shared" si="371"/>
        <v>5904</v>
      </c>
      <c r="H5905" t="str">
        <f t="shared" si="369"/>
        <v/>
      </c>
      <c r="I5905" t="str">
        <f t="shared" si="370"/>
        <v/>
      </c>
    </row>
    <row r="5906" spans="1:9" ht="15" thickBot="1" x14ac:dyDescent="0.35">
      <c r="A5906" s="4" t="s">
        <v>281</v>
      </c>
      <c r="B5906" s="4" t="s">
        <v>89</v>
      </c>
      <c r="C5906" s="5">
        <v>43413</v>
      </c>
      <c r="E5906" s="6">
        <v>106.01</v>
      </c>
      <c r="F5906" t="str">
        <f t="shared" si="368"/>
        <v>Nov 18</v>
      </c>
      <c r="G5906">
        <f t="shared" si="371"/>
        <v>5905</v>
      </c>
      <c r="H5906" t="str">
        <f t="shared" si="369"/>
        <v/>
      </c>
      <c r="I5906" t="str">
        <f t="shared" si="370"/>
        <v/>
      </c>
    </row>
    <row r="5907" spans="1:9" ht="15" thickBot="1" x14ac:dyDescent="0.35">
      <c r="A5907" s="4" t="s">
        <v>356</v>
      </c>
      <c r="B5907" s="4" t="s">
        <v>39</v>
      </c>
      <c r="C5907" s="5">
        <v>43413</v>
      </c>
      <c r="E5907" s="6">
        <v>322.8</v>
      </c>
      <c r="F5907" t="str">
        <f t="shared" si="368"/>
        <v>Nov 18</v>
      </c>
      <c r="G5907">
        <f t="shared" si="371"/>
        <v>5906</v>
      </c>
      <c r="H5907" t="str">
        <f t="shared" si="369"/>
        <v/>
      </c>
      <c r="I5907" t="str">
        <f t="shared" si="370"/>
        <v/>
      </c>
    </row>
    <row r="5908" spans="1:9" ht="15" thickBot="1" x14ac:dyDescent="0.35">
      <c r="A5908" s="4" t="s">
        <v>335</v>
      </c>
      <c r="B5908" s="4" t="s">
        <v>102</v>
      </c>
      <c r="C5908" s="5">
        <v>43413</v>
      </c>
      <c r="E5908" s="6">
        <v>1950</v>
      </c>
      <c r="F5908" t="str">
        <f t="shared" si="368"/>
        <v>Nov 18</v>
      </c>
      <c r="G5908">
        <f t="shared" si="371"/>
        <v>5907</v>
      </c>
      <c r="H5908" t="str">
        <f t="shared" si="369"/>
        <v/>
      </c>
      <c r="I5908" t="str">
        <f t="shared" si="370"/>
        <v/>
      </c>
    </row>
    <row r="5909" spans="1:9" ht="15" thickBot="1" x14ac:dyDescent="0.35">
      <c r="A5909" s="4" t="s">
        <v>207</v>
      </c>
      <c r="B5909" s="4" t="s">
        <v>214</v>
      </c>
      <c r="C5909" s="5">
        <v>43413</v>
      </c>
      <c r="E5909" s="6">
        <v>1254.6600000000001</v>
      </c>
      <c r="F5909" t="str">
        <f t="shared" si="368"/>
        <v>Nov 18</v>
      </c>
      <c r="G5909">
        <f t="shared" si="371"/>
        <v>5908</v>
      </c>
      <c r="H5909" t="str">
        <f t="shared" si="369"/>
        <v/>
      </c>
      <c r="I5909" t="str">
        <f t="shared" si="370"/>
        <v/>
      </c>
    </row>
    <row r="5910" spans="1:9" ht="15" thickBot="1" x14ac:dyDescent="0.35">
      <c r="A5910" s="4" t="s">
        <v>207</v>
      </c>
      <c r="B5910" s="4" t="s">
        <v>111</v>
      </c>
      <c r="C5910" s="5">
        <v>43413</v>
      </c>
      <c r="E5910" s="6">
        <v>117.85</v>
      </c>
      <c r="F5910" t="str">
        <f t="shared" si="368"/>
        <v>Nov 18</v>
      </c>
      <c r="G5910">
        <f t="shared" si="371"/>
        <v>5909</v>
      </c>
      <c r="H5910" t="str">
        <f t="shared" si="369"/>
        <v/>
      </c>
      <c r="I5910" t="str">
        <f t="shared" si="370"/>
        <v/>
      </c>
    </row>
    <row r="5911" spans="1:9" ht="15" thickBot="1" x14ac:dyDescent="0.35">
      <c r="A5911" s="4" t="s">
        <v>110</v>
      </c>
      <c r="B5911" s="4" t="s">
        <v>131</v>
      </c>
      <c r="C5911" s="5">
        <v>43413</v>
      </c>
      <c r="E5911" s="6">
        <v>6.6</v>
      </c>
      <c r="F5911" t="str">
        <f t="shared" si="368"/>
        <v>Nov 18</v>
      </c>
      <c r="G5911">
        <f t="shared" si="371"/>
        <v>5910</v>
      </c>
      <c r="H5911" t="str">
        <f t="shared" si="369"/>
        <v/>
      </c>
      <c r="I5911" t="str">
        <f t="shared" si="370"/>
        <v/>
      </c>
    </row>
    <row r="5912" spans="1:9" ht="15" thickBot="1" x14ac:dyDescent="0.35">
      <c r="A5912" s="4" t="s">
        <v>110</v>
      </c>
      <c r="B5912" s="4" t="s">
        <v>16</v>
      </c>
      <c r="C5912" s="5">
        <v>43413</v>
      </c>
      <c r="E5912" s="6">
        <v>56.9</v>
      </c>
      <c r="F5912" t="str">
        <f t="shared" si="368"/>
        <v>Nov 18</v>
      </c>
      <c r="G5912">
        <f t="shared" si="371"/>
        <v>5911</v>
      </c>
      <c r="H5912" t="str">
        <f t="shared" si="369"/>
        <v/>
      </c>
      <c r="I5912" t="str">
        <f t="shared" si="370"/>
        <v/>
      </c>
    </row>
    <row r="5913" spans="1:9" ht="15" thickBot="1" x14ac:dyDescent="0.35">
      <c r="A5913" s="4" t="s">
        <v>41</v>
      </c>
      <c r="B5913" s="4" t="s">
        <v>127</v>
      </c>
      <c r="C5913" s="5">
        <v>43413</v>
      </c>
      <c r="E5913" s="6">
        <v>17.98</v>
      </c>
      <c r="F5913" t="str">
        <f t="shared" si="368"/>
        <v>Nov 18</v>
      </c>
      <c r="G5913">
        <f t="shared" si="371"/>
        <v>5912</v>
      </c>
      <c r="H5913" t="str">
        <f t="shared" si="369"/>
        <v/>
      </c>
      <c r="I5913" t="str">
        <f t="shared" si="370"/>
        <v/>
      </c>
    </row>
    <row r="5914" spans="1:9" ht="15" thickBot="1" x14ac:dyDescent="0.35">
      <c r="A5914" s="4" t="s">
        <v>41</v>
      </c>
      <c r="B5914" s="4" t="s">
        <v>8</v>
      </c>
      <c r="C5914" s="5">
        <v>43413</v>
      </c>
      <c r="E5914" s="6">
        <v>23.98</v>
      </c>
      <c r="F5914" t="str">
        <f t="shared" si="368"/>
        <v>Nov 18</v>
      </c>
      <c r="G5914">
        <f t="shared" si="371"/>
        <v>5913</v>
      </c>
      <c r="H5914" t="str">
        <f t="shared" si="369"/>
        <v/>
      </c>
      <c r="I5914" t="str">
        <f t="shared" si="370"/>
        <v/>
      </c>
    </row>
    <row r="5915" spans="1:9" ht="15" thickBot="1" x14ac:dyDescent="0.35">
      <c r="A5915" s="4" t="s">
        <v>49</v>
      </c>
      <c r="B5915" s="4" t="s">
        <v>28</v>
      </c>
      <c r="C5915" s="5">
        <v>43413</v>
      </c>
      <c r="E5915" s="6">
        <v>10268.25</v>
      </c>
      <c r="F5915" t="str">
        <f t="shared" si="368"/>
        <v>Nov 18</v>
      </c>
      <c r="G5915">
        <f t="shared" si="371"/>
        <v>5914</v>
      </c>
      <c r="H5915" t="str">
        <f t="shared" si="369"/>
        <v/>
      </c>
      <c r="I5915" t="str">
        <f t="shared" si="370"/>
        <v/>
      </c>
    </row>
    <row r="5916" spans="1:9" ht="15" thickBot="1" x14ac:dyDescent="0.35">
      <c r="A5916" s="4" t="s">
        <v>49</v>
      </c>
      <c r="B5916" s="4" t="s">
        <v>50</v>
      </c>
      <c r="C5916" s="5">
        <v>43413</v>
      </c>
      <c r="E5916" s="6">
        <v>-513.41</v>
      </c>
      <c r="F5916" t="str">
        <f t="shared" si="368"/>
        <v>Nov 18</v>
      </c>
      <c r="G5916">
        <f t="shared" si="371"/>
        <v>5915</v>
      </c>
      <c r="H5916" t="str">
        <f t="shared" si="369"/>
        <v/>
      </c>
      <c r="I5916" t="str">
        <f t="shared" si="370"/>
        <v/>
      </c>
    </row>
    <row r="5917" spans="1:9" ht="15" thickBot="1" x14ac:dyDescent="0.35">
      <c r="A5917" s="4" t="s">
        <v>562</v>
      </c>
      <c r="B5917" s="4" t="s">
        <v>102</v>
      </c>
      <c r="C5917" s="5">
        <v>43413</v>
      </c>
      <c r="E5917" s="6">
        <v>585.41999999999996</v>
      </c>
      <c r="F5917" t="str">
        <f t="shared" si="368"/>
        <v>Nov 18</v>
      </c>
      <c r="G5917">
        <f t="shared" si="371"/>
        <v>5916</v>
      </c>
      <c r="H5917" t="str">
        <f t="shared" si="369"/>
        <v/>
      </c>
      <c r="I5917" t="str">
        <f t="shared" si="370"/>
        <v/>
      </c>
    </row>
    <row r="5918" spans="1:9" ht="15" thickBot="1" x14ac:dyDescent="0.35">
      <c r="A5918" s="4" t="s">
        <v>53</v>
      </c>
      <c r="B5918" s="4" t="s">
        <v>8</v>
      </c>
      <c r="C5918" s="5">
        <v>43413</v>
      </c>
      <c r="E5918" s="6">
        <v>161.16</v>
      </c>
      <c r="F5918" t="str">
        <f t="shared" si="368"/>
        <v>Nov 18</v>
      </c>
      <c r="G5918">
        <f t="shared" si="371"/>
        <v>5917</v>
      </c>
      <c r="H5918" t="str">
        <f t="shared" si="369"/>
        <v/>
      </c>
      <c r="I5918" t="str">
        <f t="shared" si="370"/>
        <v/>
      </c>
    </row>
    <row r="5919" spans="1:9" ht="15" thickBot="1" x14ac:dyDescent="0.35">
      <c r="A5919" s="4" t="s">
        <v>569</v>
      </c>
      <c r="B5919" s="4" t="s">
        <v>81</v>
      </c>
      <c r="C5919" s="5">
        <v>43413</v>
      </c>
      <c r="E5919" s="6">
        <v>61</v>
      </c>
      <c r="F5919" t="str">
        <f t="shared" si="368"/>
        <v>Nov 18</v>
      </c>
      <c r="G5919">
        <f t="shared" si="371"/>
        <v>5918</v>
      </c>
      <c r="H5919" t="str">
        <f t="shared" si="369"/>
        <v/>
      </c>
      <c r="I5919" t="str">
        <f t="shared" si="370"/>
        <v/>
      </c>
    </row>
    <row r="5920" spans="1:9" ht="15" thickBot="1" x14ac:dyDescent="0.35">
      <c r="A5920" s="4" t="s">
        <v>56</v>
      </c>
      <c r="B5920" s="4" t="s">
        <v>12</v>
      </c>
      <c r="C5920" s="5">
        <v>43413</v>
      </c>
      <c r="E5920" s="6">
        <v>148.43</v>
      </c>
      <c r="F5920" t="str">
        <f t="shared" si="368"/>
        <v>Nov 18</v>
      </c>
      <c r="G5920">
        <f t="shared" si="371"/>
        <v>5919</v>
      </c>
      <c r="H5920" t="str">
        <f t="shared" si="369"/>
        <v/>
      </c>
      <c r="I5920" t="str">
        <f t="shared" si="370"/>
        <v/>
      </c>
    </row>
    <row r="5921" spans="1:9" ht="15" thickBot="1" x14ac:dyDescent="0.35">
      <c r="A5921" s="4" t="s">
        <v>57</v>
      </c>
      <c r="B5921" s="4" t="s">
        <v>85</v>
      </c>
      <c r="C5921" s="5">
        <v>43413</v>
      </c>
      <c r="E5921" s="6">
        <v>813.7</v>
      </c>
      <c r="F5921" t="str">
        <f t="shared" si="368"/>
        <v>Nov 18</v>
      </c>
      <c r="G5921">
        <f t="shared" si="371"/>
        <v>5920</v>
      </c>
      <c r="H5921" t="str">
        <f t="shared" si="369"/>
        <v/>
      </c>
      <c r="I5921" t="str">
        <f t="shared" si="370"/>
        <v/>
      </c>
    </row>
    <row r="5922" spans="1:9" ht="15" thickBot="1" x14ac:dyDescent="0.35">
      <c r="A5922" s="4" t="s">
        <v>63</v>
      </c>
      <c r="B5922" s="4" t="s">
        <v>22</v>
      </c>
      <c r="C5922" s="5">
        <v>43413</v>
      </c>
      <c r="E5922" s="6">
        <v>280</v>
      </c>
      <c r="F5922" t="str">
        <f t="shared" si="368"/>
        <v>Nov 18</v>
      </c>
      <c r="G5922">
        <f t="shared" si="371"/>
        <v>5921</v>
      </c>
      <c r="H5922" t="str">
        <f t="shared" si="369"/>
        <v/>
      </c>
      <c r="I5922" t="str">
        <f t="shared" si="370"/>
        <v/>
      </c>
    </row>
    <row r="5923" spans="1:9" ht="15" thickBot="1" x14ac:dyDescent="0.35">
      <c r="A5923" s="4" t="s">
        <v>369</v>
      </c>
      <c r="B5923" s="4" t="s">
        <v>39</v>
      </c>
      <c r="C5923" s="5">
        <v>43413</v>
      </c>
      <c r="E5923" s="6">
        <v>600</v>
      </c>
      <c r="F5923" t="str">
        <f t="shared" si="368"/>
        <v>Nov 18</v>
      </c>
      <c r="G5923">
        <f t="shared" si="371"/>
        <v>5922</v>
      </c>
      <c r="H5923" t="str">
        <f t="shared" si="369"/>
        <v/>
      </c>
      <c r="I5923" t="str">
        <f t="shared" si="370"/>
        <v/>
      </c>
    </row>
    <row r="5924" spans="1:9" ht="15" thickBot="1" x14ac:dyDescent="0.35">
      <c r="A5924" s="4" t="s">
        <v>500</v>
      </c>
      <c r="B5924" s="4" t="s">
        <v>16</v>
      </c>
      <c r="C5924" s="5">
        <v>43413</v>
      </c>
      <c r="E5924" s="6">
        <v>27.58</v>
      </c>
      <c r="F5924" t="str">
        <f t="shared" si="368"/>
        <v>Nov 18</v>
      </c>
      <c r="G5924">
        <f t="shared" si="371"/>
        <v>5923</v>
      </c>
      <c r="H5924" t="str">
        <f t="shared" si="369"/>
        <v/>
      </c>
      <c r="I5924" t="str">
        <f t="shared" si="370"/>
        <v/>
      </c>
    </row>
    <row r="5925" spans="1:9" ht="15" thickBot="1" x14ac:dyDescent="0.35">
      <c r="A5925" s="4" t="s">
        <v>237</v>
      </c>
      <c r="B5925" s="4" t="s">
        <v>12</v>
      </c>
      <c r="C5925" s="5">
        <v>43413</v>
      </c>
      <c r="E5925" s="6">
        <v>85.8</v>
      </c>
      <c r="F5925" t="str">
        <f t="shared" si="368"/>
        <v>Nov 18</v>
      </c>
      <c r="G5925">
        <f t="shared" si="371"/>
        <v>5924</v>
      </c>
      <c r="H5925" t="str">
        <f t="shared" si="369"/>
        <v/>
      </c>
      <c r="I5925" t="str">
        <f t="shared" si="370"/>
        <v/>
      </c>
    </row>
    <row r="5926" spans="1:9" ht="15" thickBot="1" x14ac:dyDescent="0.35">
      <c r="A5926" s="4" t="s">
        <v>69</v>
      </c>
      <c r="B5926" s="4" t="s">
        <v>70</v>
      </c>
      <c r="C5926" s="5">
        <v>43413</v>
      </c>
      <c r="E5926" s="6">
        <v>681.66</v>
      </c>
      <c r="F5926" t="str">
        <f t="shared" si="368"/>
        <v>Nov 18</v>
      </c>
      <c r="G5926">
        <f t="shared" si="371"/>
        <v>5925</v>
      </c>
      <c r="H5926" t="str">
        <f t="shared" si="369"/>
        <v/>
      </c>
      <c r="I5926" t="str">
        <f t="shared" si="370"/>
        <v/>
      </c>
    </row>
    <row r="5927" spans="1:9" ht="15" thickBot="1" x14ac:dyDescent="0.35">
      <c r="A5927" s="4" t="s">
        <v>74</v>
      </c>
      <c r="B5927" s="4" t="s">
        <v>45</v>
      </c>
      <c r="C5927" s="5">
        <v>43413</v>
      </c>
      <c r="E5927" s="6">
        <v>2631</v>
      </c>
      <c r="F5927" t="str">
        <f t="shared" si="368"/>
        <v>Nov 18</v>
      </c>
      <c r="G5927">
        <f t="shared" si="371"/>
        <v>5926</v>
      </c>
      <c r="H5927" t="str">
        <f t="shared" si="369"/>
        <v/>
      </c>
      <c r="I5927" t="str">
        <f t="shared" si="370"/>
        <v/>
      </c>
    </row>
    <row r="5928" spans="1:9" ht="15" thickBot="1" x14ac:dyDescent="0.35">
      <c r="A5928" s="4" t="s">
        <v>420</v>
      </c>
      <c r="B5928" s="4" t="s">
        <v>43</v>
      </c>
      <c r="C5928" s="5">
        <v>43413</v>
      </c>
      <c r="E5928" s="6">
        <v>500</v>
      </c>
      <c r="F5928" t="str">
        <f t="shared" si="368"/>
        <v>Nov 18</v>
      </c>
      <c r="G5928">
        <f t="shared" si="371"/>
        <v>5927</v>
      </c>
      <c r="H5928" t="str">
        <f t="shared" si="369"/>
        <v/>
      </c>
      <c r="I5928" t="str">
        <f t="shared" si="370"/>
        <v/>
      </c>
    </row>
    <row r="5929" spans="1:9" ht="15" thickBot="1" x14ac:dyDescent="0.35">
      <c r="A5929" s="4" t="s">
        <v>165</v>
      </c>
      <c r="B5929" s="4" t="s">
        <v>8</v>
      </c>
      <c r="C5929" s="5">
        <v>43413</v>
      </c>
      <c r="E5929" s="6">
        <v>3934.38</v>
      </c>
      <c r="F5929" t="str">
        <f t="shared" si="368"/>
        <v>Nov 18</v>
      </c>
      <c r="G5929">
        <f t="shared" si="371"/>
        <v>5928</v>
      </c>
      <c r="H5929" t="str">
        <f t="shared" si="369"/>
        <v/>
      </c>
      <c r="I5929" t="str">
        <f t="shared" si="370"/>
        <v/>
      </c>
    </row>
    <row r="5930" spans="1:9" ht="15" thickBot="1" x14ac:dyDescent="0.35">
      <c r="A5930" s="4" t="s">
        <v>5</v>
      </c>
      <c r="B5930" s="4" t="s">
        <v>6</v>
      </c>
      <c r="C5930" s="5">
        <v>43413</v>
      </c>
      <c r="E5930" s="6">
        <v>250571.72</v>
      </c>
      <c r="F5930" t="str">
        <f t="shared" si="368"/>
        <v>Nov 18</v>
      </c>
      <c r="G5930">
        <f t="shared" si="371"/>
        <v>5929</v>
      </c>
      <c r="H5930" t="str">
        <f t="shared" si="369"/>
        <v/>
      </c>
      <c r="I5930" t="str">
        <f t="shared" si="370"/>
        <v/>
      </c>
    </row>
    <row r="5931" spans="1:9" ht="15" thickBot="1" x14ac:dyDescent="0.35">
      <c r="A5931" s="4" t="s">
        <v>377</v>
      </c>
      <c r="B5931" s="4" t="s">
        <v>8</v>
      </c>
      <c r="C5931" s="5">
        <v>43413</v>
      </c>
      <c r="E5931" s="6">
        <v>822.14</v>
      </c>
      <c r="F5931" t="str">
        <f t="shared" si="368"/>
        <v>Nov 18</v>
      </c>
      <c r="G5931">
        <f t="shared" si="371"/>
        <v>5930</v>
      </c>
      <c r="H5931" t="str">
        <f t="shared" si="369"/>
        <v/>
      </c>
      <c r="I5931" t="str">
        <f t="shared" si="370"/>
        <v/>
      </c>
    </row>
    <row r="5932" spans="1:9" ht="15" thickBot="1" x14ac:dyDescent="0.35">
      <c r="A5932" s="4" t="s">
        <v>125</v>
      </c>
      <c r="B5932" s="4" t="s">
        <v>35</v>
      </c>
      <c r="C5932" s="5">
        <v>43413</v>
      </c>
      <c r="E5932" s="6">
        <v>799.5</v>
      </c>
      <c r="F5932" t="str">
        <f t="shared" si="368"/>
        <v>Nov 18</v>
      </c>
      <c r="G5932">
        <f t="shared" si="371"/>
        <v>5931</v>
      </c>
      <c r="H5932" t="str">
        <f t="shared" si="369"/>
        <v/>
      </c>
      <c r="I5932" t="str">
        <f t="shared" si="370"/>
        <v/>
      </c>
    </row>
    <row r="5933" spans="1:9" ht="15" thickBot="1" x14ac:dyDescent="0.35">
      <c r="A5933" s="4" t="s">
        <v>97</v>
      </c>
      <c r="B5933" s="4" t="s">
        <v>6</v>
      </c>
      <c r="C5933" s="5">
        <v>43419</v>
      </c>
      <c r="E5933" s="6">
        <v>123226.71</v>
      </c>
      <c r="F5933" t="str">
        <f t="shared" si="368"/>
        <v>Nov 18</v>
      </c>
      <c r="G5933">
        <f t="shared" si="371"/>
        <v>5932</v>
      </c>
      <c r="H5933" t="str">
        <f t="shared" si="369"/>
        <v/>
      </c>
      <c r="I5933" t="str">
        <f t="shared" si="370"/>
        <v/>
      </c>
    </row>
    <row r="5934" spans="1:9" ht="15" thickBot="1" x14ac:dyDescent="0.35">
      <c r="A5934" s="4" t="s">
        <v>307</v>
      </c>
      <c r="B5934" s="4" t="s">
        <v>22</v>
      </c>
      <c r="C5934" s="5">
        <v>43420</v>
      </c>
      <c r="E5934" s="6">
        <v>53.36</v>
      </c>
      <c r="F5934" t="str">
        <f t="shared" si="368"/>
        <v>Nov 18</v>
      </c>
      <c r="G5934">
        <f t="shared" si="371"/>
        <v>5933</v>
      </c>
      <c r="H5934" t="str">
        <f t="shared" si="369"/>
        <v/>
      </c>
      <c r="I5934" t="str">
        <f t="shared" si="370"/>
        <v/>
      </c>
    </row>
    <row r="5935" spans="1:9" ht="15" thickBot="1" x14ac:dyDescent="0.35">
      <c r="A5935" s="4" t="s">
        <v>255</v>
      </c>
      <c r="B5935" s="4" t="s">
        <v>43</v>
      </c>
      <c r="C5935" s="5">
        <v>43420</v>
      </c>
      <c r="E5935" s="6">
        <v>8686.52</v>
      </c>
      <c r="F5935" t="str">
        <f t="shared" si="368"/>
        <v>Nov 18</v>
      </c>
      <c r="G5935">
        <f t="shared" si="371"/>
        <v>5934</v>
      </c>
      <c r="H5935" t="str">
        <f t="shared" si="369"/>
        <v/>
      </c>
      <c r="I5935" t="str">
        <f t="shared" si="370"/>
        <v/>
      </c>
    </row>
    <row r="5936" spans="1:9" ht="15" thickBot="1" x14ac:dyDescent="0.35">
      <c r="A5936" s="4" t="s">
        <v>205</v>
      </c>
      <c r="B5936" s="4" t="s">
        <v>28</v>
      </c>
      <c r="C5936" s="5">
        <v>43420</v>
      </c>
      <c r="E5936" s="6">
        <v>431673</v>
      </c>
      <c r="F5936" t="str">
        <f t="shared" si="368"/>
        <v>Nov 18</v>
      </c>
      <c r="G5936">
        <f t="shared" si="371"/>
        <v>5935</v>
      </c>
      <c r="H5936" t="str">
        <f t="shared" si="369"/>
        <v/>
      </c>
      <c r="I5936" t="str">
        <f t="shared" si="370"/>
        <v/>
      </c>
    </row>
    <row r="5937" spans="1:9" ht="15" thickBot="1" x14ac:dyDescent="0.35">
      <c r="A5937" s="4" t="s">
        <v>205</v>
      </c>
      <c r="B5937" s="4" t="s">
        <v>50</v>
      </c>
      <c r="C5937" s="5">
        <v>43420</v>
      </c>
      <c r="E5937" s="6">
        <v>-21583.65</v>
      </c>
      <c r="F5937" t="str">
        <f t="shared" si="368"/>
        <v>Nov 18</v>
      </c>
      <c r="G5937">
        <f t="shared" si="371"/>
        <v>5936</v>
      </c>
      <c r="H5937" t="str">
        <f t="shared" si="369"/>
        <v/>
      </c>
      <c r="I5937" t="str">
        <f t="shared" si="370"/>
        <v/>
      </c>
    </row>
    <row r="5938" spans="1:9" ht="15" thickBot="1" x14ac:dyDescent="0.35">
      <c r="A5938" s="4" t="s">
        <v>9</v>
      </c>
      <c r="B5938" s="4" t="s">
        <v>8</v>
      </c>
      <c r="C5938" s="5">
        <v>43420</v>
      </c>
      <c r="E5938" s="6">
        <v>654</v>
      </c>
      <c r="F5938" t="str">
        <f t="shared" si="368"/>
        <v>Nov 18</v>
      </c>
      <c r="G5938">
        <f t="shared" si="371"/>
        <v>5937</v>
      </c>
      <c r="H5938" t="str">
        <f t="shared" si="369"/>
        <v/>
      </c>
      <c r="I5938" t="str">
        <f t="shared" si="370"/>
        <v/>
      </c>
    </row>
    <row r="5939" spans="1:9" ht="15" thickBot="1" x14ac:dyDescent="0.35">
      <c r="A5939" s="4" t="s">
        <v>570</v>
      </c>
      <c r="B5939" s="4" t="s">
        <v>131</v>
      </c>
      <c r="C5939" s="5">
        <v>43420</v>
      </c>
      <c r="E5939" s="6">
        <v>170.8</v>
      </c>
      <c r="F5939" t="str">
        <f t="shared" si="368"/>
        <v>Nov 18</v>
      </c>
      <c r="G5939">
        <f t="shared" si="371"/>
        <v>5938</v>
      </c>
      <c r="H5939" t="str">
        <f t="shared" si="369"/>
        <v/>
      </c>
      <c r="I5939" t="str">
        <f t="shared" si="370"/>
        <v/>
      </c>
    </row>
    <row r="5940" spans="1:9" ht="15" thickBot="1" x14ac:dyDescent="0.35">
      <c r="A5940" s="4" t="s">
        <v>10</v>
      </c>
      <c r="B5940" s="4" t="s">
        <v>89</v>
      </c>
      <c r="C5940" s="5">
        <v>43420</v>
      </c>
      <c r="E5940" s="6">
        <v>451.21</v>
      </c>
      <c r="F5940" t="str">
        <f t="shared" si="368"/>
        <v>Nov 18</v>
      </c>
      <c r="G5940">
        <f t="shared" si="371"/>
        <v>5939</v>
      </c>
      <c r="H5940" t="str">
        <f t="shared" si="369"/>
        <v/>
      </c>
      <c r="I5940" t="str">
        <f t="shared" si="370"/>
        <v/>
      </c>
    </row>
    <row r="5941" spans="1:9" ht="15" thickBot="1" x14ac:dyDescent="0.35">
      <c r="A5941" s="4" t="s">
        <v>10</v>
      </c>
      <c r="B5941" s="4" t="s">
        <v>11</v>
      </c>
      <c r="C5941" s="5">
        <v>43420</v>
      </c>
      <c r="E5941" s="6">
        <v>85.2</v>
      </c>
      <c r="F5941" t="str">
        <f t="shared" si="368"/>
        <v>Nov 18</v>
      </c>
      <c r="G5941">
        <f t="shared" si="371"/>
        <v>5940</v>
      </c>
      <c r="H5941" t="str">
        <f t="shared" si="369"/>
        <v/>
      </c>
      <c r="I5941" t="str">
        <f t="shared" si="370"/>
        <v/>
      </c>
    </row>
    <row r="5942" spans="1:9" ht="15" thickBot="1" x14ac:dyDescent="0.35">
      <c r="A5942" s="4" t="s">
        <v>10</v>
      </c>
      <c r="B5942" s="4" t="s">
        <v>127</v>
      </c>
      <c r="C5942" s="5">
        <v>43420</v>
      </c>
      <c r="E5942" s="6">
        <v>29.98</v>
      </c>
      <c r="F5942" t="str">
        <f t="shared" si="368"/>
        <v>Nov 18</v>
      </c>
      <c r="G5942">
        <f t="shared" si="371"/>
        <v>5941</v>
      </c>
      <c r="H5942" t="str">
        <f t="shared" si="369"/>
        <v/>
      </c>
      <c r="I5942" t="str">
        <f t="shared" si="370"/>
        <v/>
      </c>
    </row>
    <row r="5943" spans="1:9" ht="15" thickBot="1" x14ac:dyDescent="0.35">
      <c r="A5943" s="4" t="s">
        <v>132</v>
      </c>
      <c r="B5943" s="4" t="s">
        <v>20</v>
      </c>
      <c r="C5943" s="5">
        <v>43420</v>
      </c>
      <c r="E5943" s="6">
        <v>449.53</v>
      </c>
      <c r="F5943" t="str">
        <f t="shared" si="368"/>
        <v>Nov 18</v>
      </c>
      <c r="G5943">
        <f t="shared" si="371"/>
        <v>5942</v>
      </c>
      <c r="H5943" t="str">
        <f t="shared" si="369"/>
        <v/>
      </c>
      <c r="I5943" t="str">
        <f t="shared" si="370"/>
        <v/>
      </c>
    </row>
    <row r="5944" spans="1:9" ht="15" thickBot="1" x14ac:dyDescent="0.35">
      <c r="A5944" s="4" t="s">
        <v>553</v>
      </c>
      <c r="B5944" s="4" t="s">
        <v>8</v>
      </c>
      <c r="C5944" s="5">
        <v>43420</v>
      </c>
      <c r="E5944" s="6">
        <v>1553.87</v>
      </c>
      <c r="F5944" t="str">
        <f t="shared" si="368"/>
        <v>Nov 18</v>
      </c>
      <c r="G5944">
        <f t="shared" si="371"/>
        <v>5943</v>
      </c>
      <c r="H5944" t="str">
        <f t="shared" si="369"/>
        <v/>
      </c>
      <c r="I5944" t="str">
        <f t="shared" si="370"/>
        <v/>
      </c>
    </row>
    <row r="5945" spans="1:9" ht="15" thickBot="1" x14ac:dyDescent="0.35">
      <c r="A5945" s="4" t="s">
        <v>133</v>
      </c>
      <c r="B5945" s="4" t="s">
        <v>70</v>
      </c>
      <c r="C5945" s="5">
        <v>43420</v>
      </c>
      <c r="E5945" s="6">
        <v>1262.76</v>
      </c>
      <c r="F5945" t="str">
        <f t="shared" si="368"/>
        <v>Nov 18</v>
      </c>
      <c r="G5945">
        <f t="shared" si="371"/>
        <v>5944</v>
      </c>
      <c r="H5945" t="str">
        <f t="shared" si="369"/>
        <v/>
      </c>
      <c r="I5945" t="str">
        <f t="shared" si="370"/>
        <v/>
      </c>
    </row>
    <row r="5946" spans="1:9" ht="15" thickBot="1" x14ac:dyDescent="0.35">
      <c r="A5946" s="4" t="s">
        <v>133</v>
      </c>
      <c r="B5946" s="4" t="s">
        <v>8</v>
      </c>
      <c r="C5946" s="5">
        <v>43420</v>
      </c>
      <c r="E5946" s="6">
        <v>487.24</v>
      </c>
      <c r="F5946" t="str">
        <f t="shared" si="368"/>
        <v>Nov 18</v>
      </c>
      <c r="G5946">
        <f t="shared" si="371"/>
        <v>5945</v>
      </c>
      <c r="H5946" t="str">
        <f t="shared" si="369"/>
        <v/>
      </c>
      <c r="I5946" t="str">
        <f t="shared" si="370"/>
        <v/>
      </c>
    </row>
    <row r="5947" spans="1:9" ht="15" thickBot="1" x14ac:dyDescent="0.35">
      <c r="A5947" s="4" t="s">
        <v>357</v>
      </c>
      <c r="B5947" s="4" t="s">
        <v>14</v>
      </c>
      <c r="C5947" s="5">
        <v>43420</v>
      </c>
      <c r="E5947" s="6">
        <v>2395.92</v>
      </c>
      <c r="F5947" t="str">
        <f t="shared" si="368"/>
        <v>Nov 18</v>
      </c>
      <c r="G5947">
        <f t="shared" si="371"/>
        <v>5946</v>
      </c>
      <c r="H5947" t="str">
        <f t="shared" si="369"/>
        <v/>
      </c>
      <c r="I5947" t="str">
        <f t="shared" si="370"/>
        <v/>
      </c>
    </row>
    <row r="5948" spans="1:9" ht="15" thickBot="1" x14ac:dyDescent="0.35">
      <c r="A5948" s="4" t="s">
        <v>134</v>
      </c>
      <c r="B5948" s="4" t="s">
        <v>22</v>
      </c>
      <c r="C5948" s="5">
        <v>43420</v>
      </c>
      <c r="E5948" s="6">
        <v>1189.8399999999999</v>
      </c>
      <c r="F5948" t="str">
        <f t="shared" si="368"/>
        <v>Nov 18</v>
      </c>
      <c r="G5948">
        <f t="shared" si="371"/>
        <v>5947</v>
      </c>
      <c r="H5948" t="str">
        <f t="shared" si="369"/>
        <v/>
      </c>
      <c r="I5948" t="str">
        <f t="shared" si="370"/>
        <v/>
      </c>
    </row>
    <row r="5949" spans="1:9" ht="15" thickBot="1" x14ac:dyDescent="0.35">
      <c r="A5949" s="4" t="s">
        <v>173</v>
      </c>
      <c r="B5949" s="4" t="s">
        <v>22</v>
      </c>
      <c r="C5949" s="5">
        <v>43420</v>
      </c>
      <c r="E5949" s="6">
        <v>2375</v>
      </c>
      <c r="F5949" t="str">
        <f t="shared" si="368"/>
        <v>Nov 18</v>
      </c>
      <c r="G5949">
        <f t="shared" si="371"/>
        <v>5948</v>
      </c>
      <c r="H5949" t="str">
        <f t="shared" si="369"/>
        <v/>
      </c>
      <c r="I5949" t="str">
        <f t="shared" si="370"/>
        <v/>
      </c>
    </row>
    <row r="5950" spans="1:9" ht="15" thickBot="1" x14ac:dyDescent="0.35">
      <c r="A5950" s="4" t="s">
        <v>175</v>
      </c>
      <c r="B5950" s="4" t="s">
        <v>43</v>
      </c>
      <c r="C5950" s="5">
        <v>43420</v>
      </c>
      <c r="E5950" s="6">
        <v>183.94</v>
      </c>
      <c r="F5950" t="str">
        <f t="shared" si="368"/>
        <v>Nov 18</v>
      </c>
      <c r="G5950">
        <f t="shared" si="371"/>
        <v>5949</v>
      </c>
      <c r="H5950" t="str">
        <f t="shared" si="369"/>
        <v/>
      </c>
      <c r="I5950" t="str">
        <f t="shared" si="370"/>
        <v/>
      </c>
    </row>
    <row r="5951" spans="1:9" ht="15" thickBot="1" x14ac:dyDescent="0.35">
      <c r="A5951" s="4" t="s">
        <v>291</v>
      </c>
      <c r="B5951" s="4" t="s">
        <v>39</v>
      </c>
      <c r="C5951" s="5">
        <v>43420</v>
      </c>
      <c r="E5951" s="6">
        <v>2105.4499999999998</v>
      </c>
      <c r="F5951" t="str">
        <f t="shared" si="368"/>
        <v>Nov 18</v>
      </c>
      <c r="G5951">
        <f t="shared" si="371"/>
        <v>5950</v>
      </c>
      <c r="H5951" t="str">
        <f t="shared" si="369"/>
        <v/>
      </c>
      <c r="I5951" t="str">
        <f t="shared" si="370"/>
        <v/>
      </c>
    </row>
    <row r="5952" spans="1:9" ht="15" thickBot="1" x14ac:dyDescent="0.35">
      <c r="A5952" s="4" t="s">
        <v>138</v>
      </c>
      <c r="B5952" s="4" t="s">
        <v>139</v>
      </c>
      <c r="C5952" s="5">
        <v>43420</v>
      </c>
      <c r="E5952" s="6">
        <v>21694.38</v>
      </c>
      <c r="F5952" t="str">
        <f t="shared" si="368"/>
        <v>Nov 18</v>
      </c>
      <c r="G5952">
        <f t="shared" si="371"/>
        <v>5951</v>
      </c>
      <c r="H5952" t="str">
        <f t="shared" si="369"/>
        <v/>
      </c>
      <c r="I5952" t="str">
        <f t="shared" si="370"/>
        <v/>
      </c>
    </row>
    <row r="5953" spans="1:9" ht="15" thickBot="1" x14ac:dyDescent="0.35">
      <c r="A5953" s="4" t="s">
        <v>528</v>
      </c>
      <c r="B5953" s="4" t="s">
        <v>148</v>
      </c>
      <c r="C5953" s="5">
        <v>43420</v>
      </c>
      <c r="E5953" s="6">
        <v>240</v>
      </c>
      <c r="F5953" t="str">
        <f t="shared" si="368"/>
        <v>Nov 18</v>
      </c>
      <c r="G5953">
        <f t="shared" si="371"/>
        <v>5952</v>
      </c>
      <c r="H5953" t="str">
        <f t="shared" si="369"/>
        <v/>
      </c>
      <c r="I5953" t="str">
        <f t="shared" si="370"/>
        <v/>
      </c>
    </row>
    <row r="5954" spans="1:9" ht="15" thickBot="1" x14ac:dyDescent="0.35">
      <c r="A5954" s="4" t="s">
        <v>19</v>
      </c>
      <c r="B5954" s="4" t="s">
        <v>20</v>
      </c>
      <c r="C5954" s="5">
        <v>43420</v>
      </c>
      <c r="E5954" s="6">
        <v>2167.14</v>
      </c>
      <c r="F5954" t="str">
        <f t="shared" si="368"/>
        <v>Nov 18</v>
      </c>
      <c r="G5954">
        <f t="shared" si="371"/>
        <v>5953</v>
      </c>
      <c r="H5954" t="str">
        <f t="shared" si="369"/>
        <v/>
      </c>
      <c r="I5954" t="str">
        <f t="shared" si="370"/>
        <v/>
      </c>
    </row>
    <row r="5955" spans="1:9" ht="15" thickBot="1" x14ac:dyDescent="0.35">
      <c r="A5955" s="4" t="s">
        <v>19</v>
      </c>
      <c r="B5955" s="4" t="s">
        <v>22</v>
      </c>
      <c r="C5955" s="5">
        <v>43420</v>
      </c>
      <c r="E5955" s="6">
        <v>50</v>
      </c>
      <c r="F5955" t="str">
        <f t="shared" ref="F5955:F6018" si="372">IF(C5955&lt;=$R$1,$Q$1,IF(C5955&lt;=$R$2,$Q$2,IF(C5955&lt;=$R$3,$Q$3,IF(C5955&lt;=$R$4,$Q$4,IF(C5955&lt;=$R$5,$Q$5,IF(C5955&lt;=$R$6,$Q$6,IF(C5955&lt;=$R$7,$Q$7,IF(C5955&lt;=$R$8,$Q$8,IF(C5955&lt;=$R$9,$Q$9,IF(C5955&lt;=$R$10,$Q$10,IF(C5955&lt;=$R$11,$Q$11,IF(C5955&lt;=$R$12,$Q$12,IF(C5955&lt;=$R$13,$Q$13,IF(C5955&lt;=$R$14,$Q$14,IF(C5955&lt;=$R$15,$Q$15,IF(C5955&lt;=$R$16,$Q$16,IF(C5955&lt;=$R$17,$Q$17,IF(C5955&lt;=$R$18,$Q$18,IF(C5955&lt;=$R$19,$Q$19,IF(C5955&lt;=$R$20,$Q$20,IF(C5955&lt;=$R$21,$Q$21,IF(C5955&lt;=$R$22,$Q$22,IF(C5955&lt;=$R$23,$Q$23,IF(C5955&lt;=$R$24,$Q$24,IF(C5955&lt;=$R$25,$Q$25,IF(C5955&lt;=$R$26,$Q$26,IF(C5955&lt;=$R$27,$Q$27,IF(C5955&lt;=$R$28,$Q$28,IF(C5955&lt;=$R$29,$Q$29,IF(C5955&lt;=$R$30,$Q$30,IF(C5955&lt;=$R$31,$Q$31,IF(C5955&lt;=$R$32,$Q$32,IF(C5955&lt;=$R$33,$Q$33,IF(C5955&lt;=$R$34,$Q$34,IF(C5955&lt;=$R$35,$Q$35,IF(C5955&lt;=$R$36,$Q$36,""))))))))))))))))))))))))))))))))))))</f>
        <v>Nov 18</v>
      </c>
      <c r="G5955">
        <f t="shared" si="371"/>
        <v>5954</v>
      </c>
      <c r="H5955" t="str">
        <f t="shared" ref="H5955:H6018" si="373">IF(F5955=$J$1,G5955,"")</f>
        <v/>
      </c>
      <c r="I5955" t="str">
        <f t="shared" ref="I5955:I6018" si="374">IFERROR(SMALL($H$2:$H$8586,G5955),"")</f>
        <v/>
      </c>
    </row>
    <row r="5956" spans="1:9" ht="15" thickBot="1" x14ac:dyDescent="0.35">
      <c r="A5956" s="4" t="s">
        <v>221</v>
      </c>
      <c r="B5956" s="4" t="s">
        <v>8</v>
      </c>
      <c r="C5956" s="5">
        <v>43420</v>
      </c>
      <c r="E5956" s="6">
        <v>2692.86</v>
      </c>
      <c r="F5956" t="str">
        <f t="shared" si="372"/>
        <v>Nov 18</v>
      </c>
      <c r="G5956">
        <f t="shared" ref="G5956:G6019" si="375">1+G5955</f>
        <v>5955</v>
      </c>
      <c r="H5956" t="str">
        <f t="shared" si="373"/>
        <v/>
      </c>
      <c r="I5956" t="str">
        <f t="shared" si="374"/>
        <v/>
      </c>
    </row>
    <row r="5957" spans="1:9" ht="15" thickBot="1" x14ac:dyDescent="0.35">
      <c r="A5957" s="4" t="s">
        <v>140</v>
      </c>
      <c r="B5957" s="4" t="s">
        <v>141</v>
      </c>
      <c r="C5957" s="5">
        <v>43420</v>
      </c>
      <c r="E5957" s="6">
        <v>5591.8</v>
      </c>
      <c r="F5957" t="str">
        <f t="shared" si="372"/>
        <v>Nov 18</v>
      </c>
      <c r="G5957">
        <f t="shared" si="375"/>
        <v>5956</v>
      </c>
      <c r="H5957" t="str">
        <f t="shared" si="373"/>
        <v/>
      </c>
      <c r="I5957" t="str">
        <f t="shared" si="374"/>
        <v/>
      </c>
    </row>
    <row r="5958" spans="1:9" ht="15" thickBot="1" x14ac:dyDescent="0.35">
      <c r="A5958" s="4" t="s">
        <v>140</v>
      </c>
      <c r="B5958" s="4" t="s">
        <v>102</v>
      </c>
      <c r="C5958" s="5">
        <v>43420</v>
      </c>
      <c r="E5958" s="6">
        <v>6628.99</v>
      </c>
      <c r="F5958" t="str">
        <f t="shared" si="372"/>
        <v>Nov 18</v>
      </c>
      <c r="G5958">
        <f t="shared" si="375"/>
        <v>5957</v>
      </c>
      <c r="H5958" t="str">
        <f t="shared" si="373"/>
        <v/>
      </c>
      <c r="I5958" t="str">
        <f t="shared" si="374"/>
        <v/>
      </c>
    </row>
    <row r="5959" spans="1:9" ht="15" thickBot="1" x14ac:dyDescent="0.35">
      <c r="A5959" s="4" t="s">
        <v>567</v>
      </c>
      <c r="B5959" s="4" t="s">
        <v>45</v>
      </c>
      <c r="C5959" s="5">
        <v>43420</v>
      </c>
      <c r="E5959" s="6">
        <v>1084.8</v>
      </c>
      <c r="F5959" t="str">
        <f t="shared" si="372"/>
        <v>Nov 18</v>
      </c>
      <c r="G5959">
        <f t="shared" si="375"/>
        <v>5958</v>
      </c>
      <c r="H5959" t="str">
        <f t="shared" si="373"/>
        <v/>
      </c>
      <c r="I5959" t="str">
        <f t="shared" si="374"/>
        <v/>
      </c>
    </row>
    <row r="5960" spans="1:9" ht="15" thickBot="1" x14ac:dyDescent="0.35">
      <c r="A5960" s="4" t="s">
        <v>196</v>
      </c>
      <c r="B5960" s="4" t="s">
        <v>66</v>
      </c>
      <c r="C5960" s="5">
        <v>43420</v>
      </c>
      <c r="E5960" s="6">
        <v>2500</v>
      </c>
      <c r="F5960" t="str">
        <f t="shared" si="372"/>
        <v>Nov 18</v>
      </c>
      <c r="G5960">
        <f t="shared" si="375"/>
        <v>5959</v>
      </c>
      <c r="H5960" t="str">
        <f t="shared" si="373"/>
        <v/>
      </c>
      <c r="I5960" t="str">
        <f t="shared" si="374"/>
        <v/>
      </c>
    </row>
    <row r="5961" spans="1:9" ht="15" thickBot="1" x14ac:dyDescent="0.35">
      <c r="A5961" s="4" t="s">
        <v>98</v>
      </c>
      <c r="B5961" s="4" t="s">
        <v>22</v>
      </c>
      <c r="C5961" s="5">
        <v>43420</v>
      </c>
      <c r="E5961" s="6">
        <v>9056</v>
      </c>
      <c r="F5961" t="str">
        <f t="shared" si="372"/>
        <v>Nov 18</v>
      </c>
      <c r="G5961">
        <f t="shared" si="375"/>
        <v>5960</v>
      </c>
      <c r="H5961" t="str">
        <f t="shared" si="373"/>
        <v/>
      </c>
      <c r="I5961" t="str">
        <f t="shared" si="374"/>
        <v/>
      </c>
    </row>
    <row r="5962" spans="1:9" ht="15" thickBot="1" x14ac:dyDescent="0.35">
      <c r="A5962" s="4" t="s">
        <v>26</v>
      </c>
      <c r="B5962" s="4" t="s">
        <v>20</v>
      </c>
      <c r="C5962" s="5">
        <v>43420</v>
      </c>
      <c r="E5962" s="6">
        <v>6642.57</v>
      </c>
      <c r="F5962" t="str">
        <f t="shared" si="372"/>
        <v>Nov 18</v>
      </c>
      <c r="G5962">
        <f t="shared" si="375"/>
        <v>5961</v>
      </c>
      <c r="H5962" t="str">
        <f t="shared" si="373"/>
        <v/>
      </c>
      <c r="I5962" t="str">
        <f t="shared" si="374"/>
        <v/>
      </c>
    </row>
    <row r="5963" spans="1:9" ht="15" thickBot="1" x14ac:dyDescent="0.35">
      <c r="A5963" s="4" t="s">
        <v>179</v>
      </c>
      <c r="B5963" s="4" t="s">
        <v>180</v>
      </c>
      <c r="C5963" s="5">
        <v>43420</v>
      </c>
      <c r="E5963" s="6">
        <v>344.25</v>
      </c>
      <c r="F5963" t="str">
        <f t="shared" si="372"/>
        <v>Nov 18</v>
      </c>
      <c r="G5963">
        <f t="shared" si="375"/>
        <v>5962</v>
      </c>
      <c r="H5963" t="str">
        <f t="shared" si="373"/>
        <v/>
      </c>
      <c r="I5963" t="str">
        <f t="shared" si="374"/>
        <v/>
      </c>
    </row>
    <row r="5964" spans="1:9" ht="15" thickBot="1" x14ac:dyDescent="0.35">
      <c r="A5964" s="4" t="s">
        <v>144</v>
      </c>
      <c r="B5964" s="4" t="s">
        <v>214</v>
      </c>
      <c r="C5964" s="5">
        <v>43420</v>
      </c>
      <c r="E5964" s="6">
        <v>67632.83</v>
      </c>
      <c r="F5964" t="str">
        <f t="shared" si="372"/>
        <v>Nov 18</v>
      </c>
      <c r="G5964">
        <f t="shared" si="375"/>
        <v>5963</v>
      </c>
      <c r="H5964" t="str">
        <f t="shared" si="373"/>
        <v/>
      </c>
      <c r="I5964" t="str">
        <f t="shared" si="374"/>
        <v/>
      </c>
    </row>
    <row r="5965" spans="1:9" ht="15" thickBot="1" x14ac:dyDescent="0.35">
      <c r="A5965" s="4" t="s">
        <v>144</v>
      </c>
      <c r="B5965" s="4" t="s">
        <v>102</v>
      </c>
      <c r="C5965" s="5">
        <v>43420</v>
      </c>
      <c r="E5965" s="6">
        <v>767869.23</v>
      </c>
      <c r="F5965" t="str">
        <f t="shared" si="372"/>
        <v>Nov 18</v>
      </c>
      <c r="G5965">
        <f t="shared" si="375"/>
        <v>5964</v>
      </c>
      <c r="H5965" t="str">
        <f t="shared" si="373"/>
        <v/>
      </c>
      <c r="I5965" t="str">
        <f t="shared" si="374"/>
        <v/>
      </c>
    </row>
    <row r="5966" spans="1:9" ht="15" thickBot="1" x14ac:dyDescent="0.35">
      <c r="A5966" s="4" t="s">
        <v>32</v>
      </c>
      <c r="B5966" s="4" t="s">
        <v>33</v>
      </c>
      <c r="C5966" s="5">
        <v>43420</v>
      </c>
      <c r="E5966" s="6">
        <v>1578.66</v>
      </c>
      <c r="F5966" t="str">
        <f t="shared" si="372"/>
        <v>Nov 18</v>
      </c>
      <c r="G5966">
        <f t="shared" si="375"/>
        <v>5965</v>
      </c>
      <c r="H5966" t="str">
        <f t="shared" si="373"/>
        <v/>
      </c>
      <c r="I5966" t="str">
        <f t="shared" si="374"/>
        <v/>
      </c>
    </row>
    <row r="5967" spans="1:9" ht="15" thickBot="1" x14ac:dyDescent="0.35">
      <c r="A5967" s="4" t="s">
        <v>36</v>
      </c>
      <c r="B5967" s="4" t="s">
        <v>18</v>
      </c>
      <c r="C5967" s="5">
        <v>43420</v>
      </c>
      <c r="E5967" s="6">
        <v>1090.82</v>
      </c>
      <c r="F5967" t="str">
        <f t="shared" si="372"/>
        <v>Nov 18</v>
      </c>
      <c r="G5967">
        <f t="shared" si="375"/>
        <v>5966</v>
      </c>
      <c r="H5967" t="str">
        <f t="shared" si="373"/>
        <v/>
      </c>
      <c r="I5967" t="str">
        <f t="shared" si="374"/>
        <v/>
      </c>
    </row>
    <row r="5968" spans="1:9" ht="15" thickBot="1" x14ac:dyDescent="0.35">
      <c r="A5968" s="4" t="s">
        <v>145</v>
      </c>
      <c r="B5968" s="4" t="s">
        <v>28</v>
      </c>
      <c r="C5968" s="5">
        <v>43420</v>
      </c>
      <c r="E5968" s="6">
        <v>15621</v>
      </c>
      <c r="F5968" t="str">
        <f t="shared" si="372"/>
        <v>Nov 18</v>
      </c>
      <c r="G5968">
        <f t="shared" si="375"/>
        <v>5967</v>
      </c>
      <c r="H5968" t="str">
        <f t="shared" si="373"/>
        <v/>
      </c>
      <c r="I5968" t="str">
        <f t="shared" si="374"/>
        <v/>
      </c>
    </row>
    <row r="5969" spans="1:9" ht="15" thickBot="1" x14ac:dyDescent="0.35">
      <c r="A5969" s="4" t="s">
        <v>371</v>
      </c>
      <c r="B5969" s="4" t="s">
        <v>8</v>
      </c>
      <c r="C5969" s="5">
        <v>43420</v>
      </c>
      <c r="E5969" s="6">
        <v>1323.67</v>
      </c>
      <c r="F5969" t="str">
        <f t="shared" si="372"/>
        <v>Nov 18</v>
      </c>
      <c r="G5969">
        <f t="shared" si="375"/>
        <v>5968</v>
      </c>
      <c r="H5969" t="str">
        <f t="shared" si="373"/>
        <v/>
      </c>
      <c r="I5969" t="str">
        <f t="shared" si="374"/>
        <v/>
      </c>
    </row>
    <row r="5970" spans="1:9" ht="15" thickBot="1" x14ac:dyDescent="0.35">
      <c r="A5970" s="4" t="s">
        <v>103</v>
      </c>
      <c r="B5970" s="4" t="s">
        <v>85</v>
      </c>
      <c r="C5970" s="5">
        <v>43420</v>
      </c>
      <c r="E5970" s="6">
        <v>480.4</v>
      </c>
      <c r="F5970" t="str">
        <f t="shared" si="372"/>
        <v>Nov 18</v>
      </c>
      <c r="G5970">
        <f t="shared" si="375"/>
        <v>5969</v>
      </c>
      <c r="H5970" t="str">
        <f t="shared" si="373"/>
        <v/>
      </c>
      <c r="I5970" t="str">
        <f t="shared" si="374"/>
        <v/>
      </c>
    </row>
    <row r="5971" spans="1:9" ht="15" thickBot="1" x14ac:dyDescent="0.35">
      <c r="A5971" s="4" t="s">
        <v>104</v>
      </c>
      <c r="B5971" s="4" t="s">
        <v>45</v>
      </c>
      <c r="C5971" s="5">
        <v>43420</v>
      </c>
      <c r="E5971" s="6">
        <v>196.78</v>
      </c>
      <c r="F5971" t="str">
        <f t="shared" si="372"/>
        <v>Nov 18</v>
      </c>
      <c r="G5971">
        <f t="shared" si="375"/>
        <v>5970</v>
      </c>
      <c r="H5971" t="str">
        <f t="shared" si="373"/>
        <v/>
      </c>
      <c r="I5971" t="str">
        <f t="shared" si="374"/>
        <v/>
      </c>
    </row>
    <row r="5972" spans="1:9" ht="15" thickBot="1" x14ac:dyDescent="0.35">
      <c r="A5972" s="4" t="s">
        <v>281</v>
      </c>
      <c r="B5972" s="4" t="s">
        <v>89</v>
      </c>
      <c r="C5972" s="5">
        <v>43420</v>
      </c>
      <c r="E5972" s="6">
        <v>382.64</v>
      </c>
      <c r="F5972" t="str">
        <f t="shared" si="372"/>
        <v>Nov 18</v>
      </c>
      <c r="G5972">
        <f t="shared" si="375"/>
        <v>5971</v>
      </c>
      <c r="H5972" t="str">
        <f t="shared" si="373"/>
        <v/>
      </c>
      <c r="I5972" t="str">
        <f t="shared" si="374"/>
        <v/>
      </c>
    </row>
    <row r="5973" spans="1:9" ht="15" thickBot="1" x14ac:dyDescent="0.35">
      <c r="A5973" s="4" t="s">
        <v>487</v>
      </c>
      <c r="B5973" s="4" t="s">
        <v>22</v>
      </c>
      <c r="C5973" s="5">
        <v>43420</v>
      </c>
      <c r="E5973" s="6">
        <v>335.5</v>
      </c>
      <c r="F5973" t="str">
        <f t="shared" si="372"/>
        <v>Nov 18</v>
      </c>
      <c r="G5973">
        <f t="shared" si="375"/>
        <v>5972</v>
      </c>
      <c r="H5973" t="str">
        <f t="shared" si="373"/>
        <v/>
      </c>
      <c r="I5973" t="str">
        <f t="shared" si="374"/>
        <v/>
      </c>
    </row>
    <row r="5974" spans="1:9" ht="15" thickBot="1" x14ac:dyDescent="0.35">
      <c r="A5974" s="4" t="s">
        <v>356</v>
      </c>
      <c r="B5974" s="4" t="s">
        <v>39</v>
      </c>
      <c r="C5974" s="5">
        <v>43420</v>
      </c>
      <c r="E5974" s="6">
        <v>1224</v>
      </c>
      <c r="F5974" t="str">
        <f t="shared" si="372"/>
        <v>Nov 18</v>
      </c>
      <c r="G5974">
        <f t="shared" si="375"/>
        <v>5973</v>
      </c>
      <c r="H5974" t="str">
        <f t="shared" si="373"/>
        <v/>
      </c>
      <c r="I5974" t="str">
        <f t="shared" si="374"/>
        <v/>
      </c>
    </row>
    <row r="5975" spans="1:9" ht="15" thickBot="1" x14ac:dyDescent="0.35">
      <c r="A5975" s="4" t="s">
        <v>508</v>
      </c>
      <c r="B5975" s="4" t="s">
        <v>28</v>
      </c>
      <c r="C5975" s="5">
        <v>43420</v>
      </c>
      <c r="E5975" s="6">
        <v>9028.07</v>
      </c>
      <c r="F5975" t="str">
        <f t="shared" si="372"/>
        <v>Nov 18</v>
      </c>
      <c r="G5975">
        <f t="shared" si="375"/>
        <v>5974</v>
      </c>
      <c r="H5975" t="str">
        <f t="shared" si="373"/>
        <v/>
      </c>
      <c r="I5975" t="str">
        <f t="shared" si="374"/>
        <v/>
      </c>
    </row>
    <row r="5976" spans="1:9" ht="15" thickBot="1" x14ac:dyDescent="0.35">
      <c r="A5976" s="4" t="s">
        <v>335</v>
      </c>
      <c r="B5976" s="4" t="s">
        <v>102</v>
      </c>
      <c r="C5976" s="5">
        <v>43420</v>
      </c>
      <c r="E5976" s="6">
        <v>9536.2999999999993</v>
      </c>
      <c r="F5976" t="str">
        <f t="shared" si="372"/>
        <v>Nov 18</v>
      </c>
      <c r="G5976">
        <f t="shared" si="375"/>
        <v>5975</v>
      </c>
      <c r="H5976" t="str">
        <f t="shared" si="373"/>
        <v/>
      </c>
      <c r="I5976" t="str">
        <f t="shared" si="374"/>
        <v/>
      </c>
    </row>
    <row r="5977" spans="1:9" ht="15" thickBot="1" x14ac:dyDescent="0.35">
      <c r="A5977" s="4" t="s">
        <v>110</v>
      </c>
      <c r="B5977" s="4" t="s">
        <v>16</v>
      </c>
      <c r="C5977" s="5">
        <v>43420</v>
      </c>
      <c r="E5977" s="6">
        <v>19.399999999999999</v>
      </c>
      <c r="F5977" t="str">
        <f t="shared" si="372"/>
        <v>Nov 18</v>
      </c>
      <c r="G5977">
        <f t="shared" si="375"/>
        <v>5976</v>
      </c>
      <c r="H5977" t="str">
        <f t="shared" si="373"/>
        <v/>
      </c>
      <c r="I5977" t="str">
        <f t="shared" si="374"/>
        <v/>
      </c>
    </row>
    <row r="5978" spans="1:9" ht="15" thickBot="1" x14ac:dyDescent="0.35">
      <c r="A5978" s="4" t="s">
        <v>44</v>
      </c>
      <c r="B5978" s="4" t="s">
        <v>45</v>
      </c>
      <c r="C5978" s="5">
        <v>43420</v>
      </c>
      <c r="E5978" s="6">
        <v>3751.63</v>
      </c>
      <c r="F5978" t="str">
        <f t="shared" si="372"/>
        <v>Nov 18</v>
      </c>
      <c r="G5978">
        <f t="shared" si="375"/>
        <v>5977</v>
      </c>
      <c r="H5978" t="str">
        <f t="shared" si="373"/>
        <v/>
      </c>
      <c r="I5978" t="str">
        <f t="shared" si="374"/>
        <v/>
      </c>
    </row>
    <row r="5979" spans="1:9" ht="15" thickBot="1" x14ac:dyDescent="0.35">
      <c r="A5979" s="4" t="s">
        <v>48</v>
      </c>
      <c r="B5979" s="4" t="s">
        <v>14</v>
      </c>
      <c r="C5979" s="5">
        <v>43420</v>
      </c>
      <c r="E5979" s="6">
        <v>33483</v>
      </c>
      <c r="F5979" t="str">
        <f t="shared" si="372"/>
        <v>Nov 18</v>
      </c>
      <c r="G5979">
        <f t="shared" si="375"/>
        <v>5978</v>
      </c>
      <c r="H5979" t="str">
        <f t="shared" si="373"/>
        <v/>
      </c>
      <c r="I5979" t="str">
        <f t="shared" si="374"/>
        <v/>
      </c>
    </row>
    <row r="5980" spans="1:9" ht="15" thickBot="1" x14ac:dyDescent="0.35">
      <c r="A5980" s="4" t="s">
        <v>562</v>
      </c>
      <c r="B5980" s="4" t="s">
        <v>102</v>
      </c>
      <c r="C5980" s="5">
        <v>43420</v>
      </c>
      <c r="E5980" s="6">
        <v>1357.09</v>
      </c>
      <c r="F5980" t="str">
        <f t="shared" si="372"/>
        <v>Nov 18</v>
      </c>
      <c r="G5980">
        <f t="shared" si="375"/>
        <v>5979</v>
      </c>
      <c r="H5980" t="str">
        <f t="shared" si="373"/>
        <v/>
      </c>
      <c r="I5980" t="str">
        <f t="shared" si="374"/>
        <v/>
      </c>
    </row>
    <row r="5981" spans="1:9" ht="15" thickBot="1" x14ac:dyDescent="0.35">
      <c r="A5981" s="4" t="s">
        <v>51</v>
      </c>
      <c r="B5981" s="4" t="s">
        <v>22</v>
      </c>
      <c r="C5981" s="5">
        <v>43420</v>
      </c>
      <c r="E5981" s="6">
        <v>70</v>
      </c>
      <c r="F5981" t="str">
        <f t="shared" si="372"/>
        <v>Nov 18</v>
      </c>
      <c r="G5981">
        <f t="shared" si="375"/>
        <v>5980</v>
      </c>
      <c r="H5981" t="str">
        <f t="shared" si="373"/>
        <v/>
      </c>
      <c r="I5981" t="str">
        <f t="shared" si="374"/>
        <v/>
      </c>
    </row>
    <row r="5982" spans="1:9" ht="15" thickBot="1" x14ac:dyDescent="0.35">
      <c r="A5982" s="4" t="s">
        <v>337</v>
      </c>
      <c r="B5982" s="4" t="s">
        <v>100</v>
      </c>
      <c r="C5982" s="5">
        <v>43420</v>
      </c>
      <c r="E5982" s="6">
        <v>335.75</v>
      </c>
      <c r="F5982" t="str">
        <f t="shared" si="372"/>
        <v>Nov 18</v>
      </c>
      <c r="G5982">
        <f t="shared" si="375"/>
        <v>5981</v>
      </c>
      <c r="H5982" t="str">
        <f t="shared" si="373"/>
        <v/>
      </c>
      <c r="I5982" t="str">
        <f t="shared" si="374"/>
        <v/>
      </c>
    </row>
    <row r="5983" spans="1:9" ht="15" thickBot="1" x14ac:dyDescent="0.35">
      <c r="A5983" s="4" t="s">
        <v>188</v>
      </c>
      <c r="B5983" s="4" t="s">
        <v>20</v>
      </c>
      <c r="C5983" s="5">
        <v>43420</v>
      </c>
      <c r="E5983" s="6">
        <v>7939.83</v>
      </c>
      <c r="F5983" t="str">
        <f t="shared" si="372"/>
        <v>Nov 18</v>
      </c>
      <c r="G5983">
        <f t="shared" si="375"/>
        <v>5982</v>
      </c>
      <c r="H5983" t="str">
        <f t="shared" si="373"/>
        <v/>
      </c>
      <c r="I5983" t="str">
        <f t="shared" si="374"/>
        <v/>
      </c>
    </row>
    <row r="5984" spans="1:9" ht="15" thickBot="1" x14ac:dyDescent="0.35">
      <c r="A5984" s="4" t="s">
        <v>493</v>
      </c>
      <c r="B5984" s="4" t="s">
        <v>180</v>
      </c>
      <c r="C5984" s="5">
        <v>43420</v>
      </c>
      <c r="E5984" s="6">
        <v>300</v>
      </c>
      <c r="F5984" t="str">
        <f t="shared" si="372"/>
        <v>Nov 18</v>
      </c>
      <c r="G5984">
        <f t="shared" si="375"/>
        <v>5983</v>
      </c>
      <c r="H5984" t="str">
        <f t="shared" si="373"/>
        <v/>
      </c>
      <c r="I5984" t="str">
        <f t="shared" si="374"/>
        <v/>
      </c>
    </row>
    <row r="5985" spans="1:9" ht="15" thickBot="1" x14ac:dyDescent="0.35">
      <c r="A5985" s="4" t="s">
        <v>57</v>
      </c>
      <c r="B5985" s="4" t="s">
        <v>8</v>
      </c>
      <c r="C5985" s="5">
        <v>43420</v>
      </c>
      <c r="E5985" s="6">
        <v>228.24</v>
      </c>
      <c r="F5985" t="str">
        <f t="shared" si="372"/>
        <v>Nov 18</v>
      </c>
      <c r="G5985">
        <f t="shared" si="375"/>
        <v>5984</v>
      </c>
      <c r="H5985" t="str">
        <f t="shared" si="373"/>
        <v/>
      </c>
      <c r="I5985" t="str">
        <f t="shared" si="374"/>
        <v/>
      </c>
    </row>
    <row r="5986" spans="1:9" ht="15" thickBot="1" x14ac:dyDescent="0.35">
      <c r="A5986" s="4" t="s">
        <v>57</v>
      </c>
      <c r="B5986" s="4" t="s">
        <v>85</v>
      </c>
      <c r="C5986" s="5">
        <v>43420</v>
      </c>
      <c r="E5986" s="6">
        <v>139.76</v>
      </c>
      <c r="F5986" t="str">
        <f t="shared" si="372"/>
        <v>Nov 18</v>
      </c>
      <c r="G5986">
        <f t="shared" si="375"/>
        <v>5985</v>
      </c>
      <c r="H5986" t="str">
        <f t="shared" si="373"/>
        <v/>
      </c>
      <c r="I5986" t="str">
        <f t="shared" si="374"/>
        <v/>
      </c>
    </row>
    <row r="5987" spans="1:9" ht="15" thickBot="1" x14ac:dyDescent="0.35">
      <c r="A5987" s="4" t="s">
        <v>236</v>
      </c>
      <c r="B5987" s="4" t="s">
        <v>8</v>
      </c>
      <c r="C5987" s="5">
        <v>43420</v>
      </c>
      <c r="E5987" s="6">
        <v>47.5</v>
      </c>
      <c r="F5987" t="str">
        <f t="shared" si="372"/>
        <v>Nov 18</v>
      </c>
      <c r="G5987">
        <f t="shared" si="375"/>
        <v>5986</v>
      </c>
      <c r="H5987" t="str">
        <f t="shared" si="373"/>
        <v/>
      </c>
      <c r="I5987" t="str">
        <f t="shared" si="374"/>
        <v/>
      </c>
    </row>
    <row r="5988" spans="1:9" ht="15" thickBot="1" x14ac:dyDescent="0.35">
      <c r="A5988" s="4" t="s">
        <v>364</v>
      </c>
      <c r="B5988" s="4" t="s">
        <v>85</v>
      </c>
      <c r="C5988" s="5">
        <v>43420</v>
      </c>
      <c r="E5988" s="6">
        <v>476.38</v>
      </c>
      <c r="F5988" t="str">
        <f t="shared" si="372"/>
        <v>Nov 18</v>
      </c>
      <c r="G5988">
        <f t="shared" si="375"/>
        <v>5987</v>
      </c>
      <c r="H5988" t="str">
        <f t="shared" si="373"/>
        <v/>
      </c>
      <c r="I5988" t="str">
        <f t="shared" si="374"/>
        <v/>
      </c>
    </row>
    <row r="5989" spans="1:9" ht="15" thickBot="1" x14ac:dyDescent="0.35">
      <c r="A5989" s="4" t="s">
        <v>369</v>
      </c>
      <c r="B5989" s="4" t="s">
        <v>39</v>
      </c>
      <c r="C5989" s="5">
        <v>43420</v>
      </c>
      <c r="E5989" s="6">
        <v>6384.54</v>
      </c>
      <c r="F5989" t="str">
        <f t="shared" si="372"/>
        <v>Nov 18</v>
      </c>
      <c r="G5989">
        <f t="shared" si="375"/>
        <v>5988</v>
      </c>
      <c r="H5989" t="str">
        <f t="shared" si="373"/>
        <v/>
      </c>
      <c r="I5989" t="str">
        <f t="shared" si="374"/>
        <v/>
      </c>
    </row>
    <row r="5990" spans="1:9" ht="15" thickBot="1" x14ac:dyDescent="0.35">
      <c r="A5990" s="4" t="s">
        <v>211</v>
      </c>
      <c r="B5990" s="4" t="s">
        <v>212</v>
      </c>
      <c r="C5990" s="5">
        <v>43420</v>
      </c>
      <c r="E5990" s="6">
        <v>125</v>
      </c>
      <c r="F5990" t="str">
        <f t="shared" si="372"/>
        <v>Nov 18</v>
      </c>
      <c r="G5990">
        <f t="shared" si="375"/>
        <v>5989</v>
      </c>
      <c r="H5990" t="str">
        <f t="shared" si="373"/>
        <v/>
      </c>
      <c r="I5990" t="str">
        <f t="shared" si="374"/>
        <v/>
      </c>
    </row>
    <row r="5991" spans="1:9" ht="15" thickBot="1" x14ac:dyDescent="0.35">
      <c r="A5991" s="4" t="s">
        <v>571</v>
      </c>
      <c r="B5991" s="4" t="s">
        <v>127</v>
      </c>
      <c r="C5991" s="5">
        <v>43420</v>
      </c>
      <c r="E5991" s="6">
        <v>315.41000000000003</v>
      </c>
      <c r="F5991" t="str">
        <f t="shared" si="372"/>
        <v>Nov 18</v>
      </c>
      <c r="G5991">
        <f t="shared" si="375"/>
        <v>5990</v>
      </c>
      <c r="H5991" t="str">
        <f t="shared" si="373"/>
        <v/>
      </c>
      <c r="I5991" t="str">
        <f t="shared" si="374"/>
        <v/>
      </c>
    </row>
    <row r="5992" spans="1:9" ht="15" thickBot="1" x14ac:dyDescent="0.35">
      <c r="A5992" s="4" t="s">
        <v>317</v>
      </c>
      <c r="B5992" s="4" t="s">
        <v>8</v>
      </c>
      <c r="C5992" s="5">
        <v>43420</v>
      </c>
      <c r="E5992" s="6">
        <v>290</v>
      </c>
      <c r="F5992" t="str">
        <f t="shared" si="372"/>
        <v>Nov 18</v>
      </c>
      <c r="G5992">
        <f t="shared" si="375"/>
        <v>5991</v>
      </c>
      <c r="H5992" t="str">
        <f t="shared" si="373"/>
        <v/>
      </c>
      <c r="I5992" t="str">
        <f t="shared" si="374"/>
        <v/>
      </c>
    </row>
    <row r="5993" spans="1:9" ht="15" thickBot="1" x14ac:dyDescent="0.35">
      <c r="A5993" s="4" t="s">
        <v>237</v>
      </c>
      <c r="B5993" s="4" t="s">
        <v>12</v>
      </c>
      <c r="C5993" s="5">
        <v>43420</v>
      </c>
      <c r="E5993" s="6">
        <v>85.8</v>
      </c>
      <c r="F5993" t="str">
        <f t="shared" si="372"/>
        <v>Nov 18</v>
      </c>
      <c r="G5993">
        <f t="shared" si="375"/>
        <v>5992</v>
      </c>
      <c r="H5993" t="str">
        <f t="shared" si="373"/>
        <v/>
      </c>
      <c r="I5993" t="str">
        <f t="shared" si="374"/>
        <v/>
      </c>
    </row>
    <row r="5994" spans="1:9" ht="15" thickBot="1" x14ac:dyDescent="0.35">
      <c r="A5994" s="4" t="s">
        <v>468</v>
      </c>
      <c r="B5994" s="4" t="s">
        <v>22</v>
      </c>
      <c r="C5994" s="5">
        <v>43420</v>
      </c>
      <c r="E5994" s="6">
        <v>5</v>
      </c>
      <c r="F5994" t="str">
        <f t="shared" si="372"/>
        <v>Nov 18</v>
      </c>
      <c r="G5994">
        <f t="shared" si="375"/>
        <v>5993</v>
      </c>
      <c r="H5994" t="str">
        <f t="shared" si="373"/>
        <v/>
      </c>
      <c r="I5994" t="str">
        <f t="shared" si="374"/>
        <v/>
      </c>
    </row>
    <row r="5995" spans="1:9" ht="15" thickBot="1" x14ac:dyDescent="0.35">
      <c r="A5995" s="4" t="s">
        <v>69</v>
      </c>
      <c r="B5995" s="4" t="s">
        <v>70</v>
      </c>
      <c r="C5995" s="5">
        <v>43420</v>
      </c>
      <c r="E5995" s="6">
        <v>1714.56</v>
      </c>
      <c r="F5995" t="str">
        <f t="shared" si="372"/>
        <v>Nov 18</v>
      </c>
      <c r="G5995">
        <f t="shared" si="375"/>
        <v>5994</v>
      </c>
      <c r="H5995" t="str">
        <f t="shared" si="373"/>
        <v/>
      </c>
      <c r="I5995" t="str">
        <f t="shared" si="374"/>
        <v/>
      </c>
    </row>
    <row r="5996" spans="1:9" ht="15" thickBot="1" x14ac:dyDescent="0.35">
      <c r="A5996" s="4" t="s">
        <v>71</v>
      </c>
      <c r="B5996" s="4" t="s">
        <v>12</v>
      </c>
      <c r="C5996" s="5">
        <v>43420</v>
      </c>
      <c r="E5996" s="6">
        <v>1145.3</v>
      </c>
      <c r="F5996" t="str">
        <f t="shared" si="372"/>
        <v>Nov 18</v>
      </c>
      <c r="G5996">
        <f t="shared" si="375"/>
        <v>5995</v>
      </c>
      <c r="H5996" t="str">
        <f t="shared" si="373"/>
        <v/>
      </c>
      <c r="I5996" t="str">
        <f t="shared" si="374"/>
        <v/>
      </c>
    </row>
    <row r="5997" spans="1:9" ht="15" thickBot="1" x14ac:dyDescent="0.35">
      <c r="A5997" s="4" t="s">
        <v>453</v>
      </c>
      <c r="B5997" s="4" t="s">
        <v>454</v>
      </c>
      <c r="C5997" s="5">
        <v>43420</v>
      </c>
      <c r="E5997" s="6">
        <v>3591</v>
      </c>
      <c r="F5997" t="str">
        <f t="shared" si="372"/>
        <v>Nov 18</v>
      </c>
      <c r="G5997">
        <f t="shared" si="375"/>
        <v>5996</v>
      </c>
      <c r="H5997" t="str">
        <f t="shared" si="373"/>
        <v/>
      </c>
      <c r="I5997" t="str">
        <f t="shared" si="374"/>
        <v/>
      </c>
    </row>
    <row r="5998" spans="1:9" ht="15" thickBot="1" x14ac:dyDescent="0.35">
      <c r="A5998" s="4" t="s">
        <v>230</v>
      </c>
      <c r="B5998" s="4" t="s">
        <v>28</v>
      </c>
      <c r="C5998" s="5">
        <v>43420</v>
      </c>
      <c r="E5998" s="6">
        <v>3081.58</v>
      </c>
      <c r="F5998" t="str">
        <f t="shared" si="372"/>
        <v>Nov 18</v>
      </c>
      <c r="G5998">
        <f t="shared" si="375"/>
        <v>5997</v>
      </c>
      <c r="H5998" t="str">
        <f t="shared" si="373"/>
        <v/>
      </c>
      <c r="I5998" t="str">
        <f t="shared" si="374"/>
        <v/>
      </c>
    </row>
    <row r="5999" spans="1:9" ht="15" thickBot="1" x14ac:dyDescent="0.35">
      <c r="A5999" s="4" t="s">
        <v>165</v>
      </c>
      <c r="B5999" s="4" t="s">
        <v>8</v>
      </c>
      <c r="C5999" s="5">
        <v>43420</v>
      </c>
      <c r="E5999" s="6">
        <v>8425.83</v>
      </c>
      <c r="F5999" t="str">
        <f t="shared" si="372"/>
        <v>Nov 18</v>
      </c>
      <c r="G5999">
        <f t="shared" si="375"/>
        <v>5998</v>
      </c>
      <c r="H5999" t="str">
        <f t="shared" si="373"/>
        <v/>
      </c>
      <c r="I5999" t="str">
        <f t="shared" si="374"/>
        <v/>
      </c>
    </row>
    <row r="6000" spans="1:9" ht="15" thickBot="1" x14ac:dyDescent="0.35">
      <c r="A6000" s="4" t="s">
        <v>76</v>
      </c>
      <c r="B6000" s="4" t="s">
        <v>166</v>
      </c>
      <c r="C6000" s="5">
        <v>43420</v>
      </c>
      <c r="E6000" s="6">
        <v>189.14</v>
      </c>
      <c r="F6000" t="str">
        <f t="shared" si="372"/>
        <v>Nov 18</v>
      </c>
      <c r="G6000">
        <f t="shared" si="375"/>
        <v>5999</v>
      </c>
      <c r="H6000" t="str">
        <f t="shared" si="373"/>
        <v/>
      </c>
      <c r="I6000" t="str">
        <f t="shared" si="374"/>
        <v/>
      </c>
    </row>
    <row r="6001" spans="1:9" ht="15" thickBot="1" x14ac:dyDescent="0.35">
      <c r="A6001" s="4" t="s">
        <v>167</v>
      </c>
      <c r="B6001" s="4" t="s">
        <v>66</v>
      </c>
      <c r="C6001" s="5">
        <v>43420</v>
      </c>
      <c r="E6001" s="6">
        <v>2500</v>
      </c>
      <c r="F6001" t="str">
        <f t="shared" si="372"/>
        <v>Nov 18</v>
      </c>
      <c r="G6001">
        <f t="shared" si="375"/>
        <v>6000</v>
      </c>
      <c r="H6001" t="str">
        <f t="shared" si="373"/>
        <v/>
      </c>
      <c r="I6001" t="str">
        <f t="shared" si="374"/>
        <v/>
      </c>
    </row>
    <row r="6002" spans="1:9" ht="15" thickBot="1" x14ac:dyDescent="0.35">
      <c r="A6002" s="4" t="s">
        <v>231</v>
      </c>
      <c r="B6002" s="4" t="s">
        <v>89</v>
      </c>
      <c r="C6002" s="5">
        <v>43420</v>
      </c>
      <c r="E6002" s="6">
        <v>1303.68</v>
      </c>
      <c r="F6002" t="str">
        <f t="shared" si="372"/>
        <v>Nov 18</v>
      </c>
      <c r="G6002">
        <f t="shared" si="375"/>
        <v>6001</v>
      </c>
      <c r="H6002" t="str">
        <f t="shared" si="373"/>
        <v/>
      </c>
      <c r="I6002" t="str">
        <f t="shared" si="374"/>
        <v/>
      </c>
    </row>
    <row r="6003" spans="1:9" ht="15" thickBot="1" x14ac:dyDescent="0.35">
      <c r="A6003" s="4" t="s">
        <v>531</v>
      </c>
      <c r="B6003" s="4" t="s">
        <v>14</v>
      </c>
      <c r="C6003" s="5">
        <v>43420</v>
      </c>
      <c r="E6003" s="6">
        <v>4475</v>
      </c>
      <c r="F6003" t="str">
        <f t="shared" si="372"/>
        <v>Nov 18</v>
      </c>
      <c r="G6003">
        <f t="shared" si="375"/>
        <v>6002</v>
      </c>
      <c r="H6003" t="str">
        <f t="shared" si="373"/>
        <v/>
      </c>
      <c r="I6003" t="str">
        <f t="shared" si="374"/>
        <v/>
      </c>
    </row>
    <row r="6004" spans="1:9" ht="15" thickBot="1" x14ac:dyDescent="0.35">
      <c r="A6004" s="4" t="s">
        <v>535</v>
      </c>
      <c r="B6004" s="4" t="s">
        <v>28</v>
      </c>
      <c r="C6004" s="5">
        <v>43420</v>
      </c>
      <c r="E6004" s="6">
        <v>89030.2</v>
      </c>
      <c r="F6004" t="str">
        <f t="shared" si="372"/>
        <v>Nov 18</v>
      </c>
      <c r="G6004">
        <f t="shared" si="375"/>
        <v>6003</v>
      </c>
      <c r="H6004" t="str">
        <f t="shared" si="373"/>
        <v/>
      </c>
      <c r="I6004" t="str">
        <f t="shared" si="374"/>
        <v/>
      </c>
    </row>
    <row r="6005" spans="1:9" ht="15" thickBot="1" x14ac:dyDescent="0.35">
      <c r="A6005" s="4" t="s">
        <v>535</v>
      </c>
      <c r="B6005" s="4" t="s">
        <v>50</v>
      </c>
      <c r="C6005" s="5">
        <v>43420</v>
      </c>
      <c r="E6005" s="6">
        <v>-4451.51</v>
      </c>
      <c r="F6005" t="str">
        <f t="shared" si="372"/>
        <v>Nov 18</v>
      </c>
      <c r="G6005">
        <f t="shared" si="375"/>
        <v>6004</v>
      </c>
      <c r="H6005" t="str">
        <f t="shared" si="373"/>
        <v/>
      </c>
      <c r="I6005" t="str">
        <f t="shared" si="374"/>
        <v/>
      </c>
    </row>
    <row r="6006" spans="1:9" ht="15" thickBot="1" x14ac:dyDescent="0.35">
      <c r="A6006" s="4" t="s">
        <v>572</v>
      </c>
      <c r="B6006" s="4" t="s">
        <v>73</v>
      </c>
      <c r="C6006" s="5">
        <v>43424</v>
      </c>
      <c r="E6006" s="6">
        <v>75</v>
      </c>
      <c r="F6006" t="str">
        <f t="shared" si="372"/>
        <v>Nov 18</v>
      </c>
      <c r="G6006">
        <f t="shared" si="375"/>
        <v>6005</v>
      </c>
      <c r="H6006" t="str">
        <f t="shared" si="373"/>
        <v/>
      </c>
      <c r="I6006" t="str">
        <f t="shared" si="374"/>
        <v/>
      </c>
    </row>
    <row r="6007" spans="1:9" ht="15" thickBot="1" x14ac:dyDescent="0.35">
      <c r="A6007" s="4" t="s">
        <v>573</v>
      </c>
      <c r="B6007" s="4" t="s">
        <v>73</v>
      </c>
      <c r="C6007" s="5">
        <v>43424</v>
      </c>
      <c r="E6007" s="6">
        <v>1739.42</v>
      </c>
      <c r="F6007" t="str">
        <f t="shared" si="372"/>
        <v>Nov 18</v>
      </c>
      <c r="G6007">
        <f t="shared" si="375"/>
        <v>6006</v>
      </c>
      <c r="H6007" t="str">
        <f t="shared" si="373"/>
        <v/>
      </c>
      <c r="I6007" t="str">
        <f t="shared" si="374"/>
        <v/>
      </c>
    </row>
    <row r="6008" spans="1:9" ht="15" thickBot="1" x14ac:dyDescent="0.35">
      <c r="A6008" s="4" t="s">
        <v>5</v>
      </c>
      <c r="B6008" s="4" t="s">
        <v>6</v>
      </c>
      <c r="C6008" s="5">
        <v>43427</v>
      </c>
      <c r="E6008" s="6">
        <v>266770.74</v>
      </c>
      <c r="F6008" t="str">
        <f t="shared" si="372"/>
        <v>Nov 18</v>
      </c>
      <c r="G6008">
        <f t="shared" si="375"/>
        <v>6007</v>
      </c>
      <c r="H6008" t="str">
        <f t="shared" si="373"/>
        <v/>
      </c>
      <c r="I6008" t="str">
        <f t="shared" si="374"/>
        <v/>
      </c>
    </row>
    <row r="6009" spans="1:9" ht="15" thickBot="1" x14ac:dyDescent="0.35">
      <c r="A6009" s="4" t="s">
        <v>128</v>
      </c>
      <c r="B6009" s="4" t="s">
        <v>89</v>
      </c>
      <c r="C6009" s="5">
        <v>43434</v>
      </c>
      <c r="E6009" s="6">
        <v>946.28</v>
      </c>
      <c r="F6009" t="str">
        <f t="shared" si="372"/>
        <v>Nov 18</v>
      </c>
      <c r="G6009">
        <f t="shared" si="375"/>
        <v>6008</v>
      </c>
      <c r="H6009" t="str">
        <f t="shared" si="373"/>
        <v/>
      </c>
      <c r="I6009" t="str">
        <f t="shared" si="374"/>
        <v/>
      </c>
    </row>
    <row r="6010" spans="1:9" ht="15" thickBot="1" x14ac:dyDescent="0.35">
      <c r="A6010" s="4" t="s">
        <v>9</v>
      </c>
      <c r="B6010" s="4" t="s">
        <v>8</v>
      </c>
      <c r="C6010" s="5">
        <v>43434</v>
      </c>
      <c r="E6010" s="6">
        <v>2290</v>
      </c>
      <c r="F6010" t="str">
        <f t="shared" si="372"/>
        <v>Nov 18</v>
      </c>
      <c r="G6010">
        <f t="shared" si="375"/>
        <v>6009</v>
      </c>
      <c r="H6010" t="str">
        <f t="shared" si="373"/>
        <v/>
      </c>
      <c r="I6010" t="str">
        <f t="shared" si="374"/>
        <v/>
      </c>
    </row>
    <row r="6011" spans="1:9" ht="15" thickBot="1" x14ac:dyDescent="0.35">
      <c r="A6011" s="4" t="s">
        <v>312</v>
      </c>
      <c r="B6011" s="4" t="s">
        <v>16</v>
      </c>
      <c r="C6011" s="5">
        <v>43434</v>
      </c>
      <c r="E6011" s="6">
        <v>69.489999999999995</v>
      </c>
      <c r="F6011" t="str">
        <f t="shared" si="372"/>
        <v>Nov 18</v>
      </c>
      <c r="G6011">
        <f t="shared" si="375"/>
        <v>6010</v>
      </c>
      <c r="H6011" t="str">
        <f t="shared" si="373"/>
        <v/>
      </c>
      <c r="I6011" t="str">
        <f t="shared" si="374"/>
        <v/>
      </c>
    </row>
    <row r="6012" spans="1:9" ht="15" thickBot="1" x14ac:dyDescent="0.35">
      <c r="A6012" s="4" t="s">
        <v>10</v>
      </c>
      <c r="B6012" s="4" t="s">
        <v>89</v>
      </c>
      <c r="C6012" s="5">
        <v>43434</v>
      </c>
      <c r="E6012" s="6">
        <v>1401.66</v>
      </c>
      <c r="F6012" t="str">
        <f t="shared" si="372"/>
        <v>Nov 18</v>
      </c>
      <c r="G6012">
        <f t="shared" si="375"/>
        <v>6011</v>
      </c>
      <c r="H6012" t="str">
        <f t="shared" si="373"/>
        <v/>
      </c>
      <c r="I6012" t="str">
        <f t="shared" si="374"/>
        <v/>
      </c>
    </row>
    <row r="6013" spans="1:9" ht="15" thickBot="1" x14ac:dyDescent="0.35">
      <c r="A6013" s="4" t="s">
        <v>10</v>
      </c>
      <c r="B6013" s="4" t="s">
        <v>11</v>
      </c>
      <c r="C6013" s="5">
        <v>43434</v>
      </c>
      <c r="E6013" s="6">
        <v>361.88</v>
      </c>
      <c r="F6013" t="str">
        <f t="shared" si="372"/>
        <v>Nov 18</v>
      </c>
      <c r="G6013">
        <f t="shared" si="375"/>
        <v>6012</v>
      </c>
      <c r="H6013" t="str">
        <f t="shared" si="373"/>
        <v/>
      </c>
      <c r="I6013" t="str">
        <f t="shared" si="374"/>
        <v/>
      </c>
    </row>
    <row r="6014" spans="1:9" ht="15" thickBot="1" x14ac:dyDescent="0.35">
      <c r="A6014" s="4" t="s">
        <v>10</v>
      </c>
      <c r="B6014" s="4" t="s">
        <v>127</v>
      </c>
      <c r="C6014" s="5">
        <v>43434</v>
      </c>
      <c r="E6014" s="6">
        <v>89.94</v>
      </c>
      <c r="F6014" t="str">
        <f t="shared" si="372"/>
        <v>Nov 18</v>
      </c>
      <c r="G6014">
        <f t="shared" si="375"/>
        <v>6013</v>
      </c>
      <c r="H6014" t="str">
        <f t="shared" si="373"/>
        <v/>
      </c>
      <c r="I6014" t="str">
        <f t="shared" si="374"/>
        <v/>
      </c>
    </row>
    <row r="6015" spans="1:9" ht="15" thickBot="1" x14ac:dyDescent="0.35">
      <c r="A6015" s="4" t="s">
        <v>15</v>
      </c>
      <c r="B6015" s="4" t="s">
        <v>131</v>
      </c>
      <c r="C6015" s="5">
        <v>43434</v>
      </c>
      <c r="E6015" s="6">
        <v>497.8</v>
      </c>
      <c r="F6015" t="str">
        <f t="shared" si="372"/>
        <v>Nov 18</v>
      </c>
      <c r="G6015">
        <f t="shared" si="375"/>
        <v>6014</v>
      </c>
      <c r="H6015" t="str">
        <f t="shared" si="373"/>
        <v/>
      </c>
      <c r="I6015" t="str">
        <f t="shared" si="374"/>
        <v/>
      </c>
    </row>
    <row r="6016" spans="1:9" ht="15" thickBot="1" x14ac:dyDescent="0.35">
      <c r="A6016" s="4" t="s">
        <v>15</v>
      </c>
      <c r="B6016" s="4" t="s">
        <v>16</v>
      </c>
      <c r="C6016" s="5">
        <v>43434</v>
      </c>
      <c r="E6016" s="6">
        <v>326.24</v>
      </c>
      <c r="F6016" t="str">
        <f t="shared" si="372"/>
        <v>Nov 18</v>
      </c>
      <c r="G6016">
        <f t="shared" si="375"/>
        <v>6015</v>
      </c>
      <c r="H6016" t="str">
        <f t="shared" si="373"/>
        <v/>
      </c>
      <c r="I6016" t="str">
        <f t="shared" si="374"/>
        <v/>
      </c>
    </row>
    <row r="6017" spans="1:9" ht="15" thickBot="1" x14ac:dyDescent="0.35">
      <c r="A6017" s="4" t="s">
        <v>133</v>
      </c>
      <c r="B6017" s="4" t="s">
        <v>70</v>
      </c>
      <c r="C6017" s="5">
        <v>43434</v>
      </c>
      <c r="E6017" s="6">
        <v>25.5</v>
      </c>
      <c r="F6017" t="str">
        <f t="shared" si="372"/>
        <v>Nov 18</v>
      </c>
      <c r="G6017">
        <f t="shared" si="375"/>
        <v>6016</v>
      </c>
      <c r="H6017" t="str">
        <f t="shared" si="373"/>
        <v/>
      </c>
      <c r="I6017" t="str">
        <f t="shared" si="374"/>
        <v/>
      </c>
    </row>
    <row r="6018" spans="1:9" ht="15" thickBot="1" x14ac:dyDescent="0.35">
      <c r="A6018" s="4" t="s">
        <v>133</v>
      </c>
      <c r="B6018" s="4" t="s">
        <v>8</v>
      </c>
      <c r="C6018" s="5">
        <v>43434</v>
      </c>
      <c r="E6018" s="6">
        <v>56.35</v>
      </c>
      <c r="F6018" t="str">
        <f t="shared" si="372"/>
        <v>Nov 18</v>
      </c>
      <c r="G6018">
        <f t="shared" si="375"/>
        <v>6017</v>
      </c>
      <c r="H6018" t="str">
        <f t="shared" si="373"/>
        <v/>
      </c>
      <c r="I6018" t="str">
        <f t="shared" si="374"/>
        <v/>
      </c>
    </row>
    <row r="6019" spans="1:9" ht="15" thickBot="1" x14ac:dyDescent="0.35">
      <c r="A6019" s="4" t="s">
        <v>90</v>
      </c>
      <c r="B6019" s="4" t="s">
        <v>18</v>
      </c>
      <c r="C6019" s="5">
        <v>43434</v>
      </c>
      <c r="E6019" s="6">
        <v>1687.28</v>
      </c>
      <c r="F6019" t="str">
        <f t="shared" ref="F6019:F6082" si="376">IF(C6019&lt;=$R$1,$Q$1,IF(C6019&lt;=$R$2,$Q$2,IF(C6019&lt;=$R$3,$Q$3,IF(C6019&lt;=$R$4,$Q$4,IF(C6019&lt;=$R$5,$Q$5,IF(C6019&lt;=$R$6,$Q$6,IF(C6019&lt;=$R$7,$Q$7,IF(C6019&lt;=$R$8,$Q$8,IF(C6019&lt;=$R$9,$Q$9,IF(C6019&lt;=$R$10,$Q$10,IF(C6019&lt;=$R$11,$Q$11,IF(C6019&lt;=$R$12,$Q$12,IF(C6019&lt;=$R$13,$Q$13,IF(C6019&lt;=$R$14,$Q$14,IF(C6019&lt;=$R$15,$Q$15,IF(C6019&lt;=$R$16,$Q$16,IF(C6019&lt;=$R$17,$Q$17,IF(C6019&lt;=$R$18,$Q$18,IF(C6019&lt;=$R$19,$Q$19,IF(C6019&lt;=$R$20,$Q$20,IF(C6019&lt;=$R$21,$Q$21,IF(C6019&lt;=$R$22,$Q$22,IF(C6019&lt;=$R$23,$Q$23,IF(C6019&lt;=$R$24,$Q$24,IF(C6019&lt;=$R$25,$Q$25,IF(C6019&lt;=$R$26,$Q$26,IF(C6019&lt;=$R$27,$Q$27,IF(C6019&lt;=$R$28,$Q$28,IF(C6019&lt;=$R$29,$Q$29,IF(C6019&lt;=$R$30,$Q$30,IF(C6019&lt;=$R$31,$Q$31,IF(C6019&lt;=$R$32,$Q$32,IF(C6019&lt;=$R$33,$Q$33,IF(C6019&lt;=$R$34,$Q$34,IF(C6019&lt;=$R$35,$Q$35,IF(C6019&lt;=$R$36,$Q$36,""))))))))))))))))))))))))))))))))))))</f>
        <v>Nov 18</v>
      </c>
      <c r="G6019">
        <f t="shared" si="375"/>
        <v>6018</v>
      </c>
      <c r="H6019" t="str">
        <f t="shared" ref="H6019:H6082" si="377">IF(F6019=$J$1,G6019,"")</f>
        <v/>
      </c>
      <c r="I6019" t="str">
        <f t="shared" ref="I6019:I6082" si="378">IFERROR(SMALL($H$2:$H$8586,G6019),"")</f>
        <v/>
      </c>
    </row>
    <row r="6020" spans="1:9" ht="15" thickBot="1" x14ac:dyDescent="0.35">
      <c r="A6020" s="4" t="s">
        <v>137</v>
      </c>
      <c r="B6020" s="4" t="s">
        <v>18</v>
      </c>
      <c r="C6020" s="5">
        <v>43434</v>
      </c>
      <c r="E6020" s="6">
        <v>107.47</v>
      </c>
      <c r="F6020" t="str">
        <f t="shared" si="376"/>
        <v>Nov 18</v>
      </c>
      <c r="G6020">
        <f t="shared" ref="G6020:G6083" si="379">1+G6019</f>
        <v>6019</v>
      </c>
      <c r="H6020" t="str">
        <f t="shared" si="377"/>
        <v/>
      </c>
      <c r="I6020" t="str">
        <f t="shared" si="378"/>
        <v/>
      </c>
    </row>
    <row r="6021" spans="1:9" ht="15" thickBot="1" x14ac:dyDescent="0.35">
      <c r="A6021" s="4" t="s">
        <v>93</v>
      </c>
      <c r="B6021" s="4" t="s">
        <v>94</v>
      </c>
      <c r="C6021" s="5">
        <v>43434</v>
      </c>
      <c r="E6021" s="6">
        <v>63533.81</v>
      </c>
      <c r="F6021" t="str">
        <f t="shared" si="376"/>
        <v>Nov 18</v>
      </c>
      <c r="G6021">
        <f t="shared" si="379"/>
        <v>6020</v>
      </c>
      <c r="H6021" t="str">
        <f t="shared" si="377"/>
        <v/>
      </c>
      <c r="I6021" t="str">
        <f t="shared" si="378"/>
        <v/>
      </c>
    </row>
    <row r="6022" spans="1:9" ht="15" thickBot="1" x14ac:dyDescent="0.35">
      <c r="A6022" s="4" t="s">
        <v>93</v>
      </c>
      <c r="B6022" s="4" t="s">
        <v>95</v>
      </c>
      <c r="C6022" s="5">
        <v>43434</v>
      </c>
      <c r="E6022" s="6">
        <v>26988.47</v>
      </c>
      <c r="F6022" t="str">
        <f t="shared" si="376"/>
        <v>Nov 18</v>
      </c>
      <c r="G6022">
        <f t="shared" si="379"/>
        <v>6021</v>
      </c>
      <c r="H6022" t="str">
        <f t="shared" si="377"/>
        <v/>
      </c>
      <c r="I6022" t="str">
        <f t="shared" si="378"/>
        <v/>
      </c>
    </row>
    <row r="6023" spans="1:9" ht="15" thickBot="1" x14ac:dyDescent="0.35">
      <c r="A6023" s="4" t="s">
        <v>221</v>
      </c>
      <c r="B6023" s="4" t="s">
        <v>28</v>
      </c>
      <c r="C6023" s="5">
        <v>43434</v>
      </c>
      <c r="E6023" s="6">
        <v>1360932</v>
      </c>
      <c r="F6023" t="str">
        <f t="shared" si="376"/>
        <v>Nov 18</v>
      </c>
      <c r="G6023">
        <f t="shared" si="379"/>
        <v>6022</v>
      </c>
      <c r="H6023" t="str">
        <f t="shared" si="377"/>
        <v/>
      </c>
      <c r="I6023" t="str">
        <f t="shared" si="378"/>
        <v/>
      </c>
    </row>
    <row r="6024" spans="1:9" ht="15" thickBot="1" x14ac:dyDescent="0.35">
      <c r="A6024" s="4" t="s">
        <v>140</v>
      </c>
      <c r="B6024" s="4" t="s">
        <v>141</v>
      </c>
      <c r="C6024" s="5">
        <v>43434</v>
      </c>
      <c r="E6024" s="6">
        <v>3353.25</v>
      </c>
      <c r="F6024" t="str">
        <f t="shared" si="376"/>
        <v>Nov 18</v>
      </c>
      <c r="G6024">
        <f t="shared" si="379"/>
        <v>6023</v>
      </c>
      <c r="H6024" t="str">
        <f t="shared" si="377"/>
        <v/>
      </c>
      <c r="I6024" t="str">
        <f t="shared" si="378"/>
        <v/>
      </c>
    </row>
    <row r="6025" spans="1:9" ht="15" thickBot="1" x14ac:dyDescent="0.35">
      <c r="A6025" s="4" t="s">
        <v>140</v>
      </c>
      <c r="B6025" s="4" t="s">
        <v>102</v>
      </c>
      <c r="C6025" s="5">
        <v>43434</v>
      </c>
      <c r="E6025" s="6">
        <v>7891.74</v>
      </c>
      <c r="F6025" t="str">
        <f t="shared" si="376"/>
        <v>Nov 18</v>
      </c>
      <c r="G6025">
        <f t="shared" si="379"/>
        <v>6024</v>
      </c>
      <c r="H6025" t="str">
        <f t="shared" si="377"/>
        <v/>
      </c>
      <c r="I6025" t="str">
        <f t="shared" si="378"/>
        <v/>
      </c>
    </row>
    <row r="6026" spans="1:9" ht="15" thickBot="1" x14ac:dyDescent="0.35">
      <c r="A6026" s="4" t="s">
        <v>97</v>
      </c>
      <c r="B6026" s="4" t="s">
        <v>6</v>
      </c>
      <c r="C6026" s="5">
        <v>43434</v>
      </c>
      <c r="E6026" s="6">
        <v>124380.65</v>
      </c>
      <c r="F6026" t="str">
        <f t="shared" si="376"/>
        <v>Nov 18</v>
      </c>
      <c r="G6026">
        <f t="shared" si="379"/>
        <v>6025</v>
      </c>
      <c r="H6026" t="str">
        <f t="shared" si="377"/>
        <v/>
      </c>
      <c r="I6026" t="str">
        <f t="shared" si="378"/>
        <v/>
      </c>
    </row>
    <row r="6027" spans="1:9" ht="15" thickBot="1" x14ac:dyDescent="0.35">
      <c r="A6027" s="4" t="s">
        <v>233</v>
      </c>
      <c r="B6027" s="4" t="s">
        <v>12</v>
      </c>
      <c r="C6027" s="5">
        <v>43434</v>
      </c>
      <c r="E6027" s="6">
        <v>24.85</v>
      </c>
      <c r="F6027" t="str">
        <f t="shared" si="376"/>
        <v>Nov 18</v>
      </c>
      <c r="G6027">
        <f t="shared" si="379"/>
        <v>6026</v>
      </c>
      <c r="H6027" t="str">
        <f t="shared" si="377"/>
        <v/>
      </c>
      <c r="I6027" t="str">
        <f t="shared" si="378"/>
        <v/>
      </c>
    </row>
    <row r="6028" spans="1:9" ht="15" thickBot="1" x14ac:dyDescent="0.35">
      <c r="A6028" s="4" t="s">
        <v>574</v>
      </c>
      <c r="B6028" s="4" t="s">
        <v>81</v>
      </c>
      <c r="C6028" s="5">
        <v>43434</v>
      </c>
      <c r="E6028" s="6">
        <v>11</v>
      </c>
      <c r="F6028" t="str">
        <f t="shared" si="376"/>
        <v>Nov 18</v>
      </c>
      <c r="G6028">
        <f t="shared" si="379"/>
        <v>6027</v>
      </c>
      <c r="H6028" t="str">
        <f t="shared" si="377"/>
        <v/>
      </c>
      <c r="I6028" t="str">
        <f t="shared" si="378"/>
        <v/>
      </c>
    </row>
    <row r="6029" spans="1:9" ht="15" thickBot="1" x14ac:dyDescent="0.35">
      <c r="A6029" s="4" t="s">
        <v>144</v>
      </c>
      <c r="B6029" s="4" t="s">
        <v>181</v>
      </c>
      <c r="C6029" s="5">
        <v>43434</v>
      </c>
      <c r="E6029" s="6">
        <v>45207.72</v>
      </c>
      <c r="F6029" t="str">
        <f t="shared" si="376"/>
        <v>Nov 18</v>
      </c>
      <c r="G6029">
        <f t="shared" si="379"/>
        <v>6028</v>
      </c>
      <c r="H6029" t="str">
        <f t="shared" si="377"/>
        <v/>
      </c>
      <c r="I6029" t="str">
        <f t="shared" si="378"/>
        <v/>
      </c>
    </row>
    <row r="6030" spans="1:9" ht="15" thickBot="1" x14ac:dyDescent="0.35">
      <c r="A6030" s="4" t="s">
        <v>32</v>
      </c>
      <c r="B6030" s="4" t="s">
        <v>33</v>
      </c>
      <c r="C6030" s="5">
        <v>43434</v>
      </c>
      <c r="E6030" s="6">
        <v>3062.11</v>
      </c>
      <c r="F6030" t="str">
        <f t="shared" si="376"/>
        <v>Nov 18</v>
      </c>
      <c r="G6030">
        <f t="shared" si="379"/>
        <v>6029</v>
      </c>
      <c r="H6030" t="str">
        <f t="shared" si="377"/>
        <v/>
      </c>
      <c r="I6030" t="str">
        <f t="shared" si="378"/>
        <v/>
      </c>
    </row>
    <row r="6031" spans="1:9" ht="15" thickBot="1" x14ac:dyDescent="0.35">
      <c r="A6031" s="4" t="s">
        <v>371</v>
      </c>
      <c r="B6031" s="4" t="s">
        <v>8</v>
      </c>
      <c r="C6031" s="5">
        <v>43434</v>
      </c>
      <c r="E6031" s="6">
        <v>75.239999999999995</v>
      </c>
      <c r="F6031" t="str">
        <f t="shared" si="376"/>
        <v>Nov 18</v>
      </c>
      <c r="G6031">
        <f t="shared" si="379"/>
        <v>6030</v>
      </c>
      <c r="H6031" t="str">
        <f t="shared" si="377"/>
        <v/>
      </c>
      <c r="I6031" t="str">
        <f t="shared" si="378"/>
        <v/>
      </c>
    </row>
    <row r="6032" spans="1:9" ht="15" thickBot="1" x14ac:dyDescent="0.35">
      <c r="A6032" s="4" t="s">
        <v>542</v>
      </c>
      <c r="B6032" s="4" t="s">
        <v>14</v>
      </c>
      <c r="C6032" s="5">
        <v>43434</v>
      </c>
      <c r="E6032" s="6">
        <v>2041.66</v>
      </c>
      <c r="F6032" t="str">
        <f t="shared" si="376"/>
        <v>Nov 18</v>
      </c>
      <c r="G6032">
        <f t="shared" si="379"/>
        <v>6031</v>
      </c>
      <c r="H6032" t="str">
        <f t="shared" si="377"/>
        <v/>
      </c>
      <c r="I6032" t="str">
        <f t="shared" si="378"/>
        <v/>
      </c>
    </row>
    <row r="6033" spans="1:9" ht="15" thickBot="1" x14ac:dyDescent="0.35">
      <c r="A6033" s="4" t="s">
        <v>281</v>
      </c>
      <c r="B6033" s="4" t="s">
        <v>89</v>
      </c>
      <c r="C6033" s="5">
        <v>43434</v>
      </c>
      <c r="E6033" s="6">
        <v>133.18</v>
      </c>
      <c r="F6033" t="str">
        <f t="shared" si="376"/>
        <v>Nov 18</v>
      </c>
      <c r="G6033">
        <f t="shared" si="379"/>
        <v>6032</v>
      </c>
      <c r="H6033" t="str">
        <f t="shared" si="377"/>
        <v/>
      </c>
      <c r="I6033" t="str">
        <f t="shared" si="378"/>
        <v/>
      </c>
    </row>
    <row r="6034" spans="1:9" ht="15" thickBot="1" x14ac:dyDescent="0.35">
      <c r="A6034" s="4" t="s">
        <v>335</v>
      </c>
      <c r="B6034" s="4" t="s">
        <v>102</v>
      </c>
      <c r="C6034" s="5">
        <v>43434</v>
      </c>
      <c r="E6034" s="6">
        <v>4190.3500000000004</v>
      </c>
      <c r="F6034" t="str">
        <f t="shared" si="376"/>
        <v>Nov 18</v>
      </c>
      <c r="G6034">
        <f t="shared" si="379"/>
        <v>6033</v>
      </c>
      <c r="H6034" t="str">
        <f t="shared" si="377"/>
        <v/>
      </c>
      <c r="I6034" t="str">
        <f t="shared" si="378"/>
        <v/>
      </c>
    </row>
    <row r="6035" spans="1:9" ht="15" thickBot="1" x14ac:dyDescent="0.35">
      <c r="A6035" s="4" t="s">
        <v>272</v>
      </c>
      <c r="B6035" s="4" t="s">
        <v>89</v>
      </c>
      <c r="C6035" s="5">
        <v>43434</v>
      </c>
      <c r="E6035" s="6">
        <v>694.5</v>
      </c>
      <c r="F6035" t="str">
        <f t="shared" si="376"/>
        <v>Nov 18</v>
      </c>
      <c r="G6035">
        <f t="shared" si="379"/>
        <v>6034</v>
      </c>
      <c r="H6035" t="str">
        <f t="shared" si="377"/>
        <v/>
      </c>
      <c r="I6035" t="str">
        <f t="shared" si="378"/>
        <v/>
      </c>
    </row>
    <row r="6036" spans="1:9" ht="15" thickBot="1" x14ac:dyDescent="0.35">
      <c r="A6036" s="4" t="s">
        <v>543</v>
      </c>
      <c r="B6036" s="4" t="s">
        <v>16</v>
      </c>
      <c r="C6036" s="5">
        <v>43434</v>
      </c>
      <c r="E6036" s="6">
        <v>16.02</v>
      </c>
      <c r="F6036" t="str">
        <f t="shared" si="376"/>
        <v>Nov 18</v>
      </c>
      <c r="G6036">
        <f t="shared" si="379"/>
        <v>6035</v>
      </c>
      <c r="H6036" t="str">
        <f t="shared" si="377"/>
        <v/>
      </c>
      <c r="I6036" t="str">
        <f t="shared" si="378"/>
        <v/>
      </c>
    </row>
    <row r="6037" spans="1:9" ht="15" thickBot="1" x14ac:dyDescent="0.35">
      <c r="A6037" s="4" t="s">
        <v>110</v>
      </c>
      <c r="B6037" s="4" t="s">
        <v>131</v>
      </c>
      <c r="C6037" s="5">
        <v>43434</v>
      </c>
      <c r="E6037" s="6">
        <v>3.06</v>
      </c>
      <c r="F6037" t="str">
        <f t="shared" si="376"/>
        <v>Nov 18</v>
      </c>
      <c r="G6037">
        <f t="shared" si="379"/>
        <v>6036</v>
      </c>
      <c r="H6037" t="str">
        <f t="shared" si="377"/>
        <v/>
      </c>
      <c r="I6037" t="str">
        <f t="shared" si="378"/>
        <v/>
      </c>
    </row>
    <row r="6038" spans="1:9" ht="15" thickBot="1" x14ac:dyDescent="0.35">
      <c r="A6038" s="4" t="s">
        <v>110</v>
      </c>
      <c r="B6038" s="4" t="s">
        <v>16</v>
      </c>
      <c r="C6038" s="5">
        <v>43434</v>
      </c>
      <c r="E6038" s="6">
        <v>14.28</v>
      </c>
      <c r="F6038" t="str">
        <f t="shared" si="376"/>
        <v>Nov 18</v>
      </c>
      <c r="G6038">
        <f t="shared" si="379"/>
        <v>6037</v>
      </c>
      <c r="H6038" t="str">
        <f t="shared" si="377"/>
        <v/>
      </c>
      <c r="I6038" t="str">
        <f t="shared" si="378"/>
        <v/>
      </c>
    </row>
    <row r="6039" spans="1:9" ht="15" thickBot="1" x14ac:dyDescent="0.35">
      <c r="A6039" s="4" t="s">
        <v>199</v>
      </c>
      <c r="B6039" s="4" t="s">
        <v>16</v>
      </c>
      <c r="C6039" s="5">
        <v>43434</v>
      </c>
      <c r="E6039" s="6">
        <v>26.71</v>
      </c>
      <c r="F6039" t="str">
        <f t="shared" si="376"/>
        <v>Nov 18</v>
      </c>
      <c r="G6039">
        <f t="shared" si="379"/>
        <v>6038</v>
      </c>
      <c r="H6039" t="str">
        <f t="shared" si="377"/>
        <v/>
      </c>
      <c r="I6039" t="str">
        <f t="shared" si="378"/>
        <v/>
      </c>
    </row>
    <row r="6040" spans="1:9" ht="15" thickBot="1" x14ac:dyDescent="0.35">
      <c r="A6040" s="4" t="s">
        <v>48</v>
      </c>
      <c r="B6040" s="4" t="s">
        <v>14</v>
      </c>
      <c r="C6040" s="5">
        <v>43434</v>
      </c>
      <c r="E6040" s="6">
        <v>26706</v>
      </c>
      <c r="F6040" t="str">
        <f t="shared" si="376"/>
        <v>Nov 18</v>
      </c>
      <c r="G6040">
        <f t="shared" si="379"/>
        <v>6039</v>
      </c>
      <c r="H6040" t="str">
        <f t="shared" si="377"/>
        <v/>
      </c>
      <c r="I6040" t="str">
        <f t="shared" si="378"/>
        <v/>
      </c>
    </row>
    <row r="6041" spans="1:9" ht="15" thickBot="1" x14ac:dyDescent="0.35">
      <c r="A6041" s="4" t="s">
        <v>562</v>
      </c>
      <c r="B6041" s="4" t="s">
        <v>102</v>
      </c>
      <c r="C6041" s="5">
        <v>43434</v>
      </c>
      <c r="E6041" s="6">
        <v>2550.5</v>
      </c>
      <c r="F6041" t="str">
        <f t="shared" si="376"/>
        <v>Nov 18</v>
      </c>
      <c r="G6041">
        <f t="shared" si="379"/>
        <v>6040</v>
      </c>
      <c r="H6041" t="str">
        <f t="shared" si="377"/>
        <v/>
      </c>
      <c r="I6041" t="str">
        <f t="shared" si="378"/>
        <v/>
      </c>
    </row>
    <row r="6042" spans="1:9" ht="15" thickBot="1" x14ac:dyDescent="0.35">
      <c r="A6042" s="4" t="s">
        <v>575</v>
      </c>
      <c r="B6042" s="4" t="s">
        <v>131</v>
      </c>
      <c r="C6042" s="5">
        <v>43434</v>
      </c>
      <c r="E6042" s="6">
        <v>4454.46</v>
      </c>
      <c r="F6042" t="str">
        <f t="shared" si="376"/>
        <v>Nov 18</v>
      </c>
      <c r="G6042">
        <f t="shared" si="379"/>
        <v>6041</v>
      </c>
      <c r="H6042" t="str">
        <f t="shared" si="377"/>
        <v/>
      </c>
      <c r="I6042" t="str">
        <f t="shared" si="378"/>
        <v/>
      </c>
    </row>
    <row r="6043" spans="1:9" ht="15" thickBot="1" x14ac:dyDescent="0.35">
      <c r="A6043" s="4" t="s">
        <v>575</v>
      </c>
      <c r="B6043" s="4" t="s">
        <v>208</v>
      </c>
      <c r="C6043" s="5">
        <v>43434</v>
      </c>
      <c r="E6043" s="6">
        <v>3181.25</v>
      </c>
      <c r="F6043" t="str">
        <f t="shared" si="376"/>
        <v>Nov 18</v>
      </c>
      <c r="G6043">
        <f t="shared" si="379"/>
        <v>6042</v>
      </c>
      <c r="H6043" t="str">
        <f t="shared" si="377"/>
        <v/>
      </c>
      <c r="I6043" t="str">
        <f t="shared" si="378"/>
        <v/>
      </c>
    </row>
    <row r="6044" spans="1:9" ht="15" thickBot="1" x14ac:dyDescent="0.35">
      <c r="A6044" s="4" t="s">
        <v>575</v>
      </c>
      <c r="B6044" s="4" t="s">
        <v>67</v>
      </c>
      <c r="C6044" s="5">
        <v>43434</v>
      </c>
      <c r="E6044" s="6">
        <v>774.34</v>
      </c>
      <c r="F6044" t="str">
        <f t="shared" si="376"/>
        <v>Nov 18</v>
      </c>
      <c r="G6044">
        <f t="shared" si="379"/>
        <v>6043</v>
      </c>
      <c r="H6044" t="str">
        <f t="shared" si="377"/>
        <v/>
      </c>
      <c r="I6044" t="str">
        <f t="shared" si="378"/>
        <v/>
      </c>
    </row>
    <row r="6045" spans="1:9" ht="15" thickBot="1" x14ac:dyDescent="0.35">
      <c r="A6045" s="4" t="s">
        <v>51</v>
      </c>
      <c r="B6045" s="4" t="s">
        <v>22</v>
      </c>
      <c r="C6045" s="5">
        <v>43434</v>
      </c>
      <c r="E6045" s="6">
        <v>70</v>
      </c>
      <c r="F6045" t="str">
        <f t="shared" si="376"/>
        <v>Nov 18</v>
      </c>
      <c r="G6045">
        <f t="shared" si="379"/>
        <v>6044</v>
      </c>
      <c r="H6045" t="str">
        <f t="shared" si="377"/>
        <v/>
      </c>
      <c r="I6045" t="str">
        <f t="shared" si="378"/>
        <v/>
      </c>
    </row>
    <row r="6046" spans="1:9" ht="15" thickBot="1" x14ac:dyDescent="0.35">
      <c r="A6046" s="4" t="s">
        <v>113</v>
      </c>
      <c r="B6046" s="4" t="s">
        <v>12</v>
      </c>
      <c r="C6046" s="5">
        <v>43434</v>
      </c>
      <c r="E6046" s="6">
        <v>338.22</v>
      </c>
      <c r="F6046" t="str">
        <f t="shared" si="376"/>
        <v>Nov 18</v>
      </c>
      <c r="G6046">
        <f t="shared" si="379"/>
        <v>6045</v>
      </c>
      <c r="H6046" t="str">
        <f t="shared" si="377"/>
        <v/>
      </c>
      <c r="I6046" t="str">
        <f t="shared" si="378"/>
        <v/>
      </c>
    </row>
    <row r="6047" spans="1:9" ht="15" thickBot="1" x14ac:dyDescent="0.35">
      <c r="A6047" s="4" t="s">
        <v>116</v>
      </c>
      <c r="B6047" s="4" t="s">
        <v>45</v>
      </c>
      <c r="C6047" s="5">
        <v>43434</v>
      </c>
      <c r="E6047" s="6">
        <v>368.35</v>
      </c>
      <c r="F6047" t="str">
        <f t="shared" si="376"/>
        <v>Nov 18</v>
      </c>
      <c r="G6047">
        <f t="shared" si="379"/>
        <v>6046</v>
      </c>
      <c r="H6047" t="str">
        <f t="shared" si="377"/>
        <v/>
      </c>
      <c r="I6047" t="str">
        <f t="shared" si="378"/>
        <v/>
      </c>
    </row>
    <row r="6048" spans="1:9" ht="15" thickBot="1" x14ac:dyDescent="0.35">
      <c r="A6048" s="4" t="s">
        <v>56</v>
      </c>
      <c r="B6048" s="4" t="s">
        <v>12</v>
      </c>
      <c r="C6048" s="5">
        <v>43434</v>
      </c>
      <c r="E6048" s="6">
        <v>204.63</v>
      </c>
      <c r="F6048" t="str">
        <f t="shared" si="376"/>
        <v>Nov 18</v>
      </c>
      <c r="G6048">
        <f t="shared" si="379"/>
        <v>6047</v>
      </c>
      <c r="H6048" t="str">
        <f t="shared" si="377"/>
        <v/>
      </c>
      <c r="I6048" t="str">
        <f t="shared" si="378"/>
        <v/>
      </c>
    </row>
    <row r="6049" spans="1:9" ht="15" thickBot="1" x14ac:dyDescent="0.35">
      <c r="A6049" s="4" t="s">
        <v>57</v>
      </c>
      <c r="B6049" s="4" t="s">
        <v>8</v>
      </c>
      <c r="C6049" s="5">
        <v>43434</v>
      </c>
      <c r="E6049" s="6">
        <v>502.52</v>
      </c>
      <c r="F6049" t="str">
        <f t="shared" si="376"/>
        <v>Nov 18</v>
      </c>
      <c r="G6049">
        <f t="shared" si="379"/>
        <v>6048</v>
      </c>
      <c r="H6049" t="str">
        <f t="shared" si="377"/>
        <v/>
      </c>
      <c r="I6049" t="str">
        <f t="shared" si="378"/>
        <v/>
      </c>
    </row>
    <row r="6050" spans="1:9" ht="15" thickBot="1" x14ac:dyDescent="0.35">
      <c r="A6050" s="4" t="s">
        <v>57</v>
      </c>
      <c r="B6050" s="4" t="s">
        <v>85</v>
      </c>
      <c r="C6050" s="5">
        <v>43434</v>
      </c>
      <c r="E6050" s="6">
        <v>119.76</v>
      </c>
      <c r="F6050" t="str">
        <f t="shared" si="376"/>
        <v>Nov 18</v>
      </c>
      <c r="G6050">
        <f t="shared" si="379"/>
        <v>6049</v>
      </c>
      <c r="H6050" t="str">
        <f t="shared" si="377"/>
        <v/>
      </c>
      <c r="I6050" t="str">
        <f t="shared" si="378"/>
        <v/>
      </c>
    </row>
    <row r="6051" spans="1:9" ht="15" thickBot="1" x14ac:dyDescent="0.35">
      <c r="A6051" s="4" t="s">
        <v>236</v>
      </c>
      <c r="B6051" s="4" t="s">
        <v>8</v>
      </c>
      <c r="C6051" s="5">
        <v>43434</v>
      </c>
      <c r="E6051" s="6">
        <v>3657.78</v>
      </c>
      <c r="F6051" t="str">
        <f t="shared" si="376"/>
        <v>Nov 18</v>
      </c>
      <c r="G6051">
        <f t="shared" si="379"/>
        <v>6050</v>
      </c>
      <c r="H6051" t="str">
        <f t="shared" si="377"/>
        <v/>
      </c>
      <c r="I6051" t="str">
        <f t="shared" si="378"/>
        <v/>
      </c>
    </row>
    <row r="6052" spans="1:9" ht="15" thickBot="1" x14ac:dyDescent="0.35">
      <c r="A6052" s="4" t="s">
        <v>60</v>
      </c>
      <c r="B6052" s="4" t="s">
        <v>61</v>
      </c>
      <c r="C6052" s="5">
        <v>43434</v>
      </c>
      <c r="E6052" s="6">
        <v>149.5</v>
      </c>
      <c r="F6052" t="str">
        <f t="shared" si="376"/>
        <v>Nov 18</v>
      </c>
      <c r="G6052">
        <f t="shared" si="379"/>
        <v>6051</v>
      </c>
      <c r="H6052" t="str">
        <f t="shared" si="377"/>
        <v/>
      </c>
      <c r="I6052" t="str">
        <f t="shared" si="378"/>
        <v/>
      </c>
    </row>
    <row r="6053" spans="1:9" ht="15" thickBot="1" x14ac:dyDescent="0.35">
      <c r="A6053" s="4" t="s">
        <v>369</v>
      </c>
      <c r="B6053" s="4" t="s">
        <v>39</v>
      </c>
      <c r="C6053" s="5">
        <v>43434</v>
      </c>
      <c r="E6053" s="6">
        <v>6384.54</v>
      </c>
      <c r="F6053" t="str">
        <f t="shared" si="376"/>
        <v>Nov 18</v>
      </c>
      <c r="G6053">
        <f t="shared" si="379"/>
        <v>6052</v>
      </c>
      <c r="H6053" t="str">
        <f t="shared" si="377"/>
        <v/>
      </c>
      <c r="I6053" t="str">
        <f t="shared" si="378"/>
        <v/>
      </c>
    </row>
    <row r="6054" spans="1:9" ht="15" thickBot="1" x14ac:dyDescent="0.35">
      <c r="A6054" s="4" t="s">
        <v>211</v>
      </c>
      <c r="B6054" s="4" t="s">
        <v>212</v>
      </c>
      <c r="C6054" s="5">
        <v>43434</v>
      </c>
      <c r="E6054" s="6">
        <v>125</v>
      </c>
      <c r="F6054" t="str">
        <f t="shared" si="376"/>
        <v>Nov 18</v>
      </c>
      <c r="G6054">
        <f t="shared" si="379"/>
        <v>6053</v>
      </c>
      <c r="H6054" t="str">
        <f t="shared" si="377"/>
        <v/>
      </c>
      <c r="I6054" t="str">
        <f t="shared" si="378"/>
        <v/>
      </c>
    </row>
    <row r="6055" spans="1:9" ht="15" thickBot="1" x14ac:dyDescent="0.35">
      <c r="A6055" s="4" t="s">
        <v>471</v>
      </c>
      <c r="B6055" s="4" t="s">
        <v>89</v>
      </c>
      <c r="C6055" s="5">
        <v>43434</v>
      </c>
      <c r="E6055" s="6">
        <v>514</v>
      </c>
      <c r="F6055" t="str">
        <f t="shared" si="376"/>
        <v>Nov 18</v>
      </c>
      <c r="G6055">
        <f t="shared" si="379"/>
        <v>6054</v>
      </c>
      <c r="H6055" t="str">
        <f t="shared" si="377"/>
        <v/>
      </c>
      <c r="I6055" t="str">
        <f t="shared" si="378"/>
        <v/>
      </c>
    </row>
    <row r="6056" spans="1:9" ht="15" thickBot="1" x14ac:dyDescent="0.35">
      <c r="A6056" s="4" t="s">
        <v>213</v>
      </c>
      <c r="B6056" s="4" t="s">
        <v>22</v>
      </c>
      <c r="C6056" s="5">
        <v>43434</v>
      </c>
      <c r="E6056" s="6">
        <v>208</v>
      </c>
      <c r="F6056" t="str">
        <f t="shared" si="376"/>
        <v>Nov 18</v>
      </c>
      <c r="G6056">
        <f t="shared" si="379"/>
        <v>6055</v>
      </c>
      <c r="H6056" t="str">
        <f t="shared" si="377"/>
        <v/>
      </c>
      <c r="I6056" t="str">
        <f t="shared" si="378"/>
        <v/>
      </c>
    </row>
    <row r="6057" spans="1:9" ht="15" thickBot="1" x14ac:dyDescent="0.35">
      <c r="A6057" s="4" t="s">
        <v>556</v>
      </c>
      <c r="B6057" s="4" t="s">
        <v>47</v>
      </c>
      <c r="C6057" s="5">
        <v>43434</v>
      </c>
      <c r="E6057" s="6">
        <v>2784.2</v>
      </c>
      <c r="F6057" t="str">
        <f t="shared" si="376"/>
        <v>Nov 18</v>
      </c>
      <c r="G6057">
        <f t="shared" si="379"/>
        <v>6056</v>
      </c>
      <c r="H6057" t="str">
        <f t="shared" si="377"/>
        <v/>
      </c>
      <c r="I6057" t="str">
        <f t="shared" si="378"/>
        <v/>
      </c>
    </row>
    <row r="6058" spans="1:9" ht="15" thickBot="1" x14ac:dyDescent="0.35">
      <c r="A6058" s="4" t="s">
        <v>71</v>
      </c>
      <c r="B6058" s="4" t="s">
        <v>12</v>
      </c>
      <c r="C6058" s="5">
        <v>43434</v>
      </c>
      <c r="E6058" s="6">
        <v>27.98</v>
      </c>
      <c r="F6058" t="str">
        <f t="shared" si="376"/>
        <v>Nov 18</v>
      </c>
      <c r="G6058">
        <f t="shared" si="379"/>
        <v>6057</v>
      </c>
      <c r="H6058" t="str">
        <f t="shared" si="377"/>
        <v/>
      </c>
      <c r="I6058" t="str">
        <f t="shared" si="378"/>
        <v/>
      </c>
    </row>
    <row r="6059" spans="1:9" ht="15" thickBot="1" x14ac:dyDescent="0.35">
      <c r="A6059" s="4" t="s">
        <v>74</v>
      </c>
      <c r="B6059" s="4" t="s">
        <v>45</v>
      </c>
      <c r="C6059" s="5">
        <v>43434</v>
      </c>
      <c r="E6059" s="6">
        <v>472.34</v>
      </c>
      <c r="F6059" t="str">
        <f t="shared" si="376"/>
        <v>Nov 18</v>
      </c>
      <c r="G6059">
        <f t="shared" si="379"/>
        <v>6058</v>
      </c>
      <c r="H6059" t="str">
        <f t="shared" si="377"/>
        <v/>
      </c>
      <c r="I6059" t="str">
        <f t="shared" si="378"/>
        <v/>
      </c>
    </row>
    <row r="6060" spans="1:9" ht="15" thickBot="1" x14ac:dyDescent="0.35">
      <c r="A6060" s="4" t="s">
        <v>576</v>
      </c>
      <c r="B6060" s="4" t="s">
        <v>28</v>
      </c>
      <c r="C6060" s="5">
        <v>43434</v>
      </c>
      <c r="E6060" s="6">
        <v>124810.6</v>
      </c>
      <c r="F6060" t="str">
        <f t="shared" si="376"/>
        <v>Nov 18</v>
      </c>
      <c r="G6060">
        <f t="shared" si="379"/>
        <v>6059</v>
      </c>
      <c r="H6060" t="str">
        <f t="shared" si="377"/>
        <v/>
      </c>
      <c r="I6060" t="str">
        <f t="shared" si="378"/>
        <v/>
      </c>
    </row>
    <row r="6061" spans="1:9" ht="15" thickBot="1" x14ac:dyDescent="0.35">
      <c r="A6061" s="4" t="s">
        <v>165</v>
      </c>
      <c r="B6061" s="4" t="s">
        <v>8</v>
      </c>
      <c r="C6061" s="5">
        <v>43434</v>
      </c>
      <c r="E6061" s="6">
        <v>2281.91</v>
      </c>
      <c r="F6061" t="str">
        <f t="shared" si="376"/>
        <v>Nov 18</v>
      </c>
      <c r="G6061">
        <f t="shared" si="379"/>
        <v>6060</v>
      </c>
      <c r="H6061" t="str">
        <f t="shared" si="377"/>
        <v/>
      </c>
      <c r="I6061" t="str">
        <f t="shared" si="378"/>
        <v/>
      </c>
    </row>
    <row r="6062" spans="1:9" ht="15" thickBot="1" x14ac:dyDescent="0.35">
      <c r="A6062" s="4" t="s">
        <v>76</v>
      </c>
      <c r="B6062" s="4" t="s">
        <v>214</v>
      </c>
      <c r="C6062" s="5">
        <v>43434</v>
      </c>
      <c r="E6062" s="6">
        <v>45465.24</v>
      </c>
      <c r="F6062" t="str">
        <f t="shared" si="376"/>
        <v>Nov 18</v>
      </c>
      <c r="G6062">
        <f t="shared" si="379"/>
        <v>6061</v>
      </c>
      <c r="H6062" t="str">
        <f t="shared" si="377"/>
        <v/>
      </c>
      <c r="I6062" t="str">
        <f t="shared" si="378"/>
        <v/>
      </c>
    </row>
    <row r="6063" spans="1:9" ht="15" thickBot="1" x14ac:dyDescent="0.35">
      <c r="A6063" s="4" t="s">
        <v>76</v>
      </c>
      <c r="B6063" s="4" t="s">
        <v>111</v>
      </c>
      <c r="C6063" s="5">
        <v>43434</v>
      </c>
      <c r="E6063" s="6">
        <v>2399.48</v>
      </c>
      <c r="F6063" t="str">
        <f t="shared" si="376"/>
        <v>Nov 18</v>
      </c>
      <c r="G6063">
        <f t="shared" si="379"/>
        <v>6062</v>
      </c>
      <c r="H6063" t="str">
        <f t="shared" si="377"/>
        <v/>
      </c>
      <c r="I6063" t="str">
        <f t="shared" si="378"/>
        <v/>
      </c>
    </row>
    <row r="6064" spans="1:9" ht="15" thickBot="1" x14ac:dyDescent="0.35">
      <c r="A6064" s="4" t="s">
        <v>377</v>
      </c>
      <c r="B6064" s="4" t="s">
        <v>8</v>
      </c>
      <c r="C6064" s="5">
        <v>43434</v>
      </c>
      <c r="E6064" s="6">
        <v>90</v>
      </c>
      <c r="F6064" t="str">
        <f t="shared" si="376"/>
        <v>Nov 18</v>
      </c>
      <c r="G6064">
        <f t="shared" si="379"/>
        <v>6063</v>
      </c>
      <c r="H6064" t="str">
        <f t="shared" si="377"/>
        <v/>
      </c>
      <c r="I6064" t="str">
        <f t="shared" si="378"/>
        <v/>
      </c>
    </row>
    <row r="6065" spans="1:9" ht="15" thickBot="1" x14ac:dyDescent="0.35">
      <c r="A6065" s="4" t="s">
        <v>84</v>
      </c>
      <c r="B6065" s="4" t="s">
        <v>85</v>
      </c>
      <c r="C6065" s="5">
        <v>43434</v>
      </c>
      <c r="E6065" s="6">
        <v>401.15</v>
      </c>
      <c r="F6065" t="str">
        <f t="shared" si="376"/>
        <v>Nov 18</v>
      </c>
      <c r="G6065">
        <f t="shared" si="379"/>
        <v>6064</v>
      </c>
      <c r="H6065" t="str">
        <f t="shared" si="377"/>
        <v/>
      </c>
      <c r="I6065" t="str">
        <f t="shared" si="378"/>
        <v/>
      </c>
    </row>
    <row r="6066" spans="1:9" ht="15" thickBot="1" x14ac:dyDescent="0.35">
      <c r="A6066" s="4" t="s">
        <v>577</v>
      </c>
      <c r="B6066" s="4" t="s">
        <v>89</v>
      </c>
      <c r="C6066" s="5">
        <v>43434</v>
      </c>
      <c r="E6066" s="6">
        <v>7706</v>
      </c>
      <c r="F6066" t="str">
        <f t="shared" si="376"/>
        <v>Nov 18</v>
      </c>
      <c r="G6066">
        <f t="shared" si="379"/>
        <v>6065</v>
      </c>
      <c r="H6066" t="str">
        <f t="shared" si="377"/>
        <v/>
      </c>
      <c r="I6066" t="str">
        <f t="shared" si="378"/>
        <v/>
      </c>
    </row>
    <row r="6067" spans="1:9" ht="15" thickBot="1" x14ac:dyDescent="0.35">
      <c r="A6067" s="4" t="s">
        <v>172</v>
      </c>
      <c r="B6067" s="4" t="s">
        <v>8</v>
      </c>
      <c r="C6067" s="5">
        <v>43441</v>
      </c>
      <c r="E6067" s="6">
        <v>65.8</v>
      </c>
      <c r="F6067" t="str">
        <f t="shared" si="376"/>
        <v>Dec 18</v>
      </c>
      <c r="G6067">
        <f t="shared" si="379"/>
        <v>6066</v>
      </c>
      <c r="H6067" t="str">
        <f t="shared" si="377"/>
        <v/>
      </c>
      <c r="I6067" t="str">
        <f t="shared" si="378"/>
        <v/>
      </c>
    </row>
    <row r="6068" spans="1:9" ht="15" thickBot="1" x14ac:dyDescent="0.35">
      <c r="A6068" s="4" t="s">
        <v>10</v>
      </c>
      <c r="B6068" s="4" t="s">
        <v>89</v>
      </c>
      <c r="C6068" s="5">
        <v>43441</v>
      </c>
      <c r="E6068" s="6">
        <v>469.01</v>
      </c>
      <c r="F6068" t="str">
        <f t="shared" si="376"/>
        <v>Dec 18</v>
      </c>
      <c r="G6068">
        <f t="shared" si="379"/>
        <v>6067</v>
      </c>
      <c r="H6068" t="str">
        <f t="shared" si="377"/>
        <v/>
      </c>
      <c r="I6068" t="str">
        <f t="shared" si="378"/>
        <v/>
      </c>
    </row>
    <row r="6069" spans="1:9" ht="15" thickBot="1" x14ac:dyDescent="0.35">
      <c r="A6069" s="4" t="s">
        <v>10</v>
      </c>
      <c r="B6069" s="4" t="s">
        <v>11</v>
      </c>
      <c r="C6069" s="5">
        <v>43441</v>
      </c>
      <c r="E6069" s="6">
        <v>91.68</v>
      </c>
      <c r="F6069" t="str">
        <f t="shared" si="376"/>
        <v>Dec 18</v>
      </c>
      <c r="G6069">
        <f t="shared" si="379"/>
        <v>6068</v>
      </c>
      <c r="H6069" t="str">
        <f t="shared" si="377"/>
        <v/>
      </c>
      <c r="I6069" t="str">
        <f t="shared" si="378"/>
        <v/>
      </c>
    </row>
    <row r="6070" spans="1:9" ht="15" thickBot="1" x14ac:dyDescent="0.35">
      <c r="A6070" s="4" t="s">
        <v>10</v>
      </c>
      <c r="B6070" s="4" t="s">
        <v>127</v>
      </c>
      <c r="C6070" s="5">
        <v>43441</v>
      </c>
      <c r="E6070" s="6">
        <v>29.98</v>
      </c>
      <c r="F6070" t="str">
        <f t="shared" si="376"/>
        <v>Dec 18</v>
      </c>
      <c r="G6070">
        <f t="shared" si="379"/>
        <v>6069</v>
      </c>
      <c r="H6070" t="str">
        <f t="shared" si="377"/>
        <v/>
      </c>
      <c r="I6070" t="str">
        <f t="shared" si="378"/>
        <v/>
      </c>
    </row>
    <row r="6071" spans="1:9" ht="15" thickBot="1" x14ac:dyDescent="0.35">
      <c r="A6071" s="4" t="s">
        <v>553</v>
      </c>
      <c r="B6071" s="4" t="s">
        <v>8</v>
      </c>
      <c r="C6071" s="5">
        <v>43441</v>
      </c>
      <c r="E6071" s="6">
        <v>570.74</v>
      </c>
      <c r="F6071" t="str">
        <f t="shared" si="376"/>
        <v>Dec 18</v>
      </c>
      <c r="G6071">
        <f t="shared" si="379"/>
        <v>6070</v>
      </c>
      <c r="H6071" t="str">
        <f t="shared" si="377"/>
        <v/>
      </c>
      <c r="I6071" t="str">
        <f t="shared" si="378"/>
        <v/>
      </c>
    </row>
    <row r="6072" spans="1:9" ht="15" thickBot="1" x14ac:dyDescent="0.35">
      <c r="A6072" s="4" t="s">
        <v>286</v>
      </c>
      <c r="B6072" s="4" t="s">
        <v>127</v>
      </c>
      <c r="C6072" s="5">
        <v>43441</v>
      </c>
      <c r="E6072" s="6">
        <v>114.85</v>
      </c>
      <c r="F6072" t="str">
        <f t="shared" si="376"/>
        <v>Dec 18</v>
      </c>
      <c r="G6072">
        <f t="shared" si="379"/>
        <v>6071</v>
      </c>
      <c r="H6072" t="str">
        <f t="shared" si="377"/>
        <v/>
      </c>
      <c r="I6072" t="str">
        <f t="shared" si="378"/>
        <v/>
      </c>
    </row>
    <row r="6073" spans="1:9" ht="15" thickBot="1" x14ac:dyDescent="0.35">
      <c r="A6073" s="4" t="s">
        <v>133</v>
      </c>
      <c r="B6073" s="4" t="s">
        <v>8</v>
      </c>
      <c r="C6073" s="5">
        <v>43441</v>
      </c>
      <c r="E6073" s="6">
        <v>873.18</v>
      </c>
      <c r="F6073" t="str">
        <f t="shared" si="376"/>
        <v>Dec 18</v>
      </c>
      <c r="G6073">
        <f t="shared" si="379"/>
        <v>6072</v>
      </c>
      <c r="H6073" t="str">
        <f t="shared" si="377"/>
        <v/>
      </c>
      <c r="I6073" t="str">
        <f t="shared" si="378"/>
        <v/>
      </c>
    </row>
    <row r="6074" spans="1:9" ht="15" thickBot="1" x14ac:dyDescent="0.35">
      <c r="A6074" s="4" t="s">
        <v>477</v>
      </c>
      <c r="B6074" s="4" t="s">
        <v>131</v>
      </c>
      <c r="C6074" s="5">
        <v>43441</v>
      </c>
      <c r="E6074" s="6">
        <v>415.67</v>
      </c>
      <c r="F6074" t="str">
        <f t="shared" si="376"/>
        <v>Dec 18</v>
      </c>
      <c r="G6074">
        <f t="shared" si="379"/>
        <v>6073</v>
      </c>
      <c r="H6074" t="str">
        <f t="shared" si="377"/>
        <v/>
      </c>
      <c r="I6074" t="str">
        <f t="shared" si="378"/>
        <v/>
      </c>
    </row>
    <row r="6075" spans="1:9" ht="15" thickBot="1" x14ac:dyDescent="0.35">
      <c r="A6075" s="4" t="s">
        <v>477</v>
      </c>
      <c r="B6075" s="4" t="s">
        <v>16</v>
      </c>
      <c r="C6075" s="5">
        <v>43441</v>
      </c>
      <c r="E6075" s="6">
        <v>12.54</v>
      </c>
      <c r="F6075" t="str">
        <f t="shared" si="376"/>
        <v>Dec 18</v>
      </c>
      <c r="G6075">
        <f t="shared" si="379"/>
        <v>6074</v>
      </c>
      <c r="H6075" t="str">
        <f t="shared" si="377"/>
        <v/>
      </c>
      <c r="I6075" t="str">
        <f t="shared" si="378"/>
        <v/>
      </c>
    </row>
    <row r="6076" spans="1:9" ht="15" thickBot="1" x14ac:dyDescent="0.35">
      <c r="A6076" s="4" t="s">
        <v>220</v>
      </c>
      <c r="B6076" s="4" t="s">
        <v>12</v>
      </c>
      <c r="C6076" s="5">
        <v>43441</v>
      </c>
      <c r="E6076" s="6">
        <v>5</v>
      </c>
      <c r="F6076" t="str">
        <f t="shared" si="376"/>
        <v>Dec 18</v>
      </c>
      <c r="G6076">
        <f t="shared" si="379"/>
        <v>6075</v>
      </c>
      <c r="H6076" t="str">
        <f t="shared" si="377"/>
        <v/>
      </c>
      <c r="I6076" t="str">
        <f t="shared" si="378"/>
        <v/>
      </c>
    </row>
    <row r="6077" spans="1:9" ht="15" thickBot="1" x14ac:dyDescent="0.35">
      <c r="A6077" s="4" t="s">
        <v>174</v>
      </c>
      <c r="B6077" s="4" t="s">
        <v>22</v>
      </c>
      <c r="C6077" s="5">
        <v>43441</v>
      </c>
      <c r="E6077" s="6">
        <v>1150</v>
      </c>
      <c r="F6077" t="str">
        <f t="shared" si="376"/>
        <v>Dec 18</v>
      </c>
      <c r="G6077">
        <f t="shared" si="379"/>
        <v>6076</v>
      </c>
      <c r="H6077" t="str">
        <f t="shared" si="377"/>
        <v/>
      </c>
      <c r="I6077" t="str">
        <f t="shared" si="378"/>
        <v/>
      </c>
    </row>
    <row r="6078" spans="1:9" ht="15" thickBot="1" x14ac:dyDescent="0.35">
      <c r="A6078" s="4" t="s">
        <v>206</v>
      </c>
      <c r="B6078" s="4" t="s">
        <v>14</v>
      </c>
      <c r="C6078" s="5">
        <v>43441</v>
      </c>
      <c r="E6078" s="6">
        <v>13500</v>
      </c>
      <c r="F6078" t="str">
        <f t="shared" si="376"/>
        <v>Dec 18</v>
      </c>
      <c r="G6078">
        <f t="shared" si="379"/>
        <v>6077</v>
      </c>
      <c r="H6078" t="str">
        <f t="shared" si="377"/>
        <v/>
      </c>
      <c r="I6078" t="str">
        <f t="shared" si="378"/>
        <v/>
      </c>
    </row>
    <row r="6079" spans="1:9" ht="15" thickBot="1" x14ac:dyDescent="0.35">
      <c r="A6079" s="4" t="s">
        <v>578</v>
      </c>
      <c r="B6079" s="4" t="s">
        <v>81</v>
      </c>
      <c r="C6079" s="5">
        <v>43441</v>
      </c>
      <c r="E6079" s="6">
        <v>11</v>
      </c>
      <c r="F6079" t="str">
        <f t="shared" si="376"/>
        <v>Dec 18</v>
      </c>
      <c r="G6079">
        <f t="shared" si="379"/>
        <v>6078</v>
      </c>
      <c r="H6079" t="str">
        <f t="shared" si="377"/>
        <v/>
      </c>
      <c r="I6079" t="str">
        <f t="shared" si="378"/>
        <v/>
      </c>
    </row>
    <row r="6080" spans="1:9" ht="15" thickBot="1" x14ac:dyDescent="0.35">
      <c r="A6080" s="4" t="s">
        <v>176</v>
      </c>
      <c r="B6080" s="4" t="s">
        <v>39</v>
      </c>
      <c r="C6080" s="5">
        <v>43441</v>
      </c>
      <c r="E6080" s="6">
        <v>4690.7</v>
      </c>
      <c r="F6080" t="str">
        <f t="shared" si="376"/>
        <v>Dec 18</v>
      </c>
      <c r="G6080">
        <f t="shared" si="379"/>
        <v>6079</v>
      </c>
      <c r="H6080" t="str">
        <f t="shared" si="377"/>
        <v/>
      </c>
      <c r="I6080" t="str">
        <f t="shared" si="378"/>
        <v/>
      </c>
    </row>
    <row r="6081" spans="1:9" ht="15" thickBot="1" x14ac:dyDescent="0.35">
      <c r="A6081" s="4" t="s">
        <v>17</v>
      </c>
      <c r="B6081" s="4" t="s">
        <v>18</v>
      </c>
      <c r="C6081" s="5">
        <v>43441</v>
      </c>
      <c r="E6081" s="6">
        <v>3406.94</v>
      </c>
      <c r="F6081" t="str">
        <f t="shared" si="376"/>
        <v>Dec 18</v>
      </c>
      <c r="G6081">
        <f t="shared" si="379"/>
        <v>6080</v>
      </c>
      <c r="H6081" t="str">
        <f t="shared" si="377"/>
        <v/>
      </c>
      <c r="I6081" t="str">
        <f t="shared" si="378"/>
        <v/>
      </c>
    </row>
    <row r="6082" spans="1:9" ht="15" thickBot="1" x14ac:dyDescent="0.35">
      <c r="A6082" s="4" t="s">
        <v>137</v>
      </c>
      <c r="B6082" s="4" t="s">
        <v>18</v>
      </c>
      <c r="C6082" s="5">
        <v>43441</v>
      </c>
      <c r="E6082" s="6">
        <v>1925.93</v>
      </c>
      <c r="F6082" t="str">
        <f t="shared" si="376"/>
        <v>Dec 18</v>
      </c>
      <c r="G6082">
        <f t="shared" si="379"/>
        <v>6081</v>
      </c>
      <c r="H6082" t="str">
        <f t="shared" si="377"/>
        <v/>
      </c>
      <c r="I6082" t="str">
        <f t="shared" si="378"/>
        <v/>
      </c>
    </row>
    <row r="6083" spans="1:9" ht="15" thickBot="1" x14ac:dyDescent="0.35">
      <c r="A6083" s="4" t="s">
        <v>579</v>
      </c>
      <c r="B6083" s="4" t="s">
        <v>16</v>
      </c>
      <c r="C6083" s="5">
        <v>43441</v>
      </c>
      <c r="E6083" s="6">
        <v>19.399999999999999</v>
      </c>
      <c r="F6083" t="str">
        <f t="shared" ref="F6083:F6146" si="380">IF(C6083&lt;=$R$1,$Q$1,IF(C6083&lt;=$R$2,$Q$2,IF(C6083&lt;=$R$3,$Q$3,IF(C6083&lt;=$R$4,$Q$4,IF(C6083&lt;=$R$5,$Q$5,IF(C6083&lt;=$R$6,$Q$6,IF(C6083&lt;=$R$7,$Q$7,IF(C6083&lt;=$R$8,$Q$8,IF(C6083&lt;=$R$9,$Q$9,IF(C6083&lt;=$R$10,$Q$10,IF(C6083&lt;=$R$11,$Q$11,IF(C6083&lt;=$R$12,$Q$12,IF(C6083&lt;=$R$13,$Q$13,IF(C6083&lt;=$R$14,$Q$14,IF(C6083&lt;=$R$15,$Q$15,IF(C6083&lt;=$R$16,$Q$16,IF(C6083&lt;=$R$17,$Q$17,IF(C6083&lt;=$R$18,$Q$18,IF(C6083&lt;=$R$19,$Q$19,IF(C6083&lt;=$R$20,$Q$20,IF(C6083&lt;=$R$21,$Q$21,IF(C6083&lt;=$R$22,$Q$22,IF(C6083&lt;=$R$23,$Q$23,IF(C6083&lt;=$R$24,$Q$24,IF(C6083&lt;=$R$25,$Q$25,IF(C6083&lt;=$R$26,$Q$26,IF(C6083&lt;=$R$27,$Q$27,IF(C6083&lt;=$R$28,$Q$28,IF(C6083&lt;=$R$29,$Q$29,IF(C6083&lt;=$R$30,$Q$30,IF(C6083&lt;=$R$31,$Q$31,IF(C6083&lt;=$R$32,$Q$32,IF(C6083&lt;=$R$33,$Q$33,IF(C6083&lt;=$R$34,$Q$34,IF(C6083&lt;=$R$35,$Q$35,IF(C6083&lt;=$R$36,$Q$36,""))))))))))))))))))))))))))))))))))))</f>
        <v>Dec 18</v>
      </c>
      <c r="G6083">
        <f t="shared" si="379"/>
        <v>6082</v>
      </c>
      <c r="H6083" t="str">
        <f t="shared" ref="H6083:H6146" si="381">IF(F6083=$J$1,G6083,"")</f>
        <v/>
      </c>
      <c r="I6083" t="str">
        <f t="shared" ref="I6083:I6146" si="382">IFERROR(SMALL($H$2:$H$8586,G6083),"")</f>
        <v/>
      </c>
    </row>
    <row r="6084" spans="1:9" ht="15" thickBot="1" x14ac:dyDescent="0.35">
      <c r="A6084" s="4" t="s">
        <v>580</v>
      </c>
      <c r="B6084" s="4" t="s">
        <v>81</v>
      </c>
      <c r="C6084" s="5">
        <v>43441</v>
      </c>
      <c r="E6084" s="6">
        <v>61</v>
      </c>
      <c r="F6084" t="str">
        <f t="shared" si="380"/>
        <v>Dec 18</v>
      </c>
      <c r="G6084">
        <f t="shared" ref="G6084:G6147" si="383">1+G6083</f>
        <v>6083</v>
      </c>
      <c r="H6084" t="str">
        <f t="shared" si="381"/>
        <v/>
      </c>
      <c r="I6084" t="str">
        <f t="shared" si="382"/>
        <v/>
      </c>
    </row>
    <row r="6085" spans="1:9" ht="15" thickBot="1" x14ac:dyDescent="0.35">
      <c r="A6085" s="4" t="s">
        <v>19</v>
      </c>
      <c r="B6085" s="4" t="s">
        <v>20</v>
      </c>
      <c r="C6085" s="5">
        <v>43441</v>
      </c>
      <c r="E6085" s="6">
        <v>2255.11</v>
      </c>
      <c r="F6085" t="str">
        <f t="shared" si="380"/>
        <v>Dec 18</v>
      </c>
      <c r="G6085">
        <f t="shared" si="383"/>
        <v>6084</v>
      </c>
      <c r="H6085" t="str">
        <f t="shared" si="381"/>
        <v/>
      </c>
      <c r="I6085" t="str">
        <f t="shared" si="382"/>
        <v/>
      </c>
    </row>
    <row r="6086" spans="1:9" ht="15" thickBot="1" x14ac:dyDescent="0.35">
      <c r="A6086" s="4" t="s">
        <v>221</v>
      </c>
      <c r="B6086" s="4" t="s">
        <v>8</v>
      </c>
      <c r="C6086" s="5">
        <v>43441</v>
      </c>
      <c r="E6086" s="6">
        <v>280.45</v>
      </c>
      <c r="F6086" t="str">
        <f t="shared" si="380"/>
        <v>Dec 18</v>
      </c>
      <c r="G6086">
        <f t="shared" si="383"/>
        <v>6085</v>
      </c>
      <c r="H6086" t="str">
        <f t="shared" si="381"/>
        <v/>
      </c>
      <c r="I6086" t="str">
        <f t="shared" si="382"/>
        <v/>
      </c>
    </row>
    <row r="6087" spans="1:9" ht="15" thickBot="1" x14ac:dyDescent="0.35">
      <c r="A6087" s="4" t="s">
        <v>301</v>
      </c>
      <c r="B6087" s="4" t="s">
        <v>67</v>
      </c>
      <c r="C6087" s="5">
        <v>43441</v>
      </c>
      <c r="E6087" s="6">
        <v>30</v>
      </c>
      <c r="F6087" t="str">
        <f t="shared" si="380"/>
        <v>Dec 18</v>
      </c>
      <c r="G6087">
        <f t="shared" si="383"/>
        <v>6086</v>
      </c>
      <c r="H6087" t="str">
        <f t="shared" si="381"/>
        <v/>
      </c>
      <c r="I6087" t="str">
        <f t="shared" si="382"/>
        <v/>
      </c>
    </row>
    <row r="6088" spans="1:9" ht="15" thickBot="1" x14ac:dyDescent="0.35">
      <c r="A6088" s="4" t="s">
        <v>456</v>
      </c>
      <c r="B6088" s="4" t="s">
        <v>22</v>
      </c>
      <c r="C6088" s="5">
        <v>43441</v>
      </c>
      <c r="E6088" s="6">
        <v>875</v>
      </c>
      <c r="F6088" t="str">
        <f t="shared" si="380"/>
        <v>Dec 18</v>
      </c>
      <c r="G6088">
        <f t="shared" si="383"/>
        <v>6087</v>
      </c>
      <c r="H6088" t="str">
        <f t="shared" si="381"/>
        <v/>
      </c>
      <c r="I6088" t="str">
        <f t="shared" si="382"/>
        <v/>
      </c>
    </row>
    <row r="6089" spans="1:9" ht="15" thickBot="1" x14ac:dyDescent="0.35">
      <c r="A6089" s="4" t="s">
        <v>548</v>
      </c>
      <c r="B6089" s="4" t="s">
        <v>28</v>
      </c>
      <c r="C6089" s="5">
        <v>43441</v>
      </c>
      <c r="E6089" s="6">
        <v>3746.94</v>
      </c>
      <c r="F6089" t="str">
        <f t="shared" si="380"/>
        <v>Dec 18</v>
      </c>
      <c r="G6089">
        <f t="shared" si="383"/>
        <v>6088</v>
      </c>
      <c r="H6089" t="str">
        <f t="shared" si="381"/>
        <v/>
      </c>
      <c r="I6089" t="str">
        <f t="shared" si="382"/>
        <v/>
      </c>
    </row>
    <row r="6090" spans="1:9" ht="15" thickBot="1" x14ac:dyDescent="0.35">
      <c r="A6090" s="4" t="s">
        <v>178</v>
      </c>
      <c r="B6090" s="4" t="s">
        <v>31</v>
      </c>
      <c r="C6090" s="5">
        <v>43441</v>
      </c>
      <c r="E6090" s="6">
        <v>898.74</v>
      </c>
      <c r="F6090" t="str">
        <f t="shared" si="380"/>
        <v>Dec 18</v>
      </c>
      <c r="G6090">
        <f t="shared" si="383"/>
        <v>6089</v>
      </c>
      <c r="H6090" t="str">
        <f t="shared" si="381"/>
        <v/>
      </c>
      <c r="I6090" t="str">
        <f t="shared" si="382"/>
        <v/>
      </c>
    </row>
    <row r="6091" spans="1:9" ht="15" thickBot="1" x14ac:dyDescent="0.35">
      <c r="A6091" s="4" t="s">
        <v>26</v>
      </c>
      <c r="B6091" s="4" t="s">
        <v>20</v>
      </c>
      <c r="C6091" s="5">
        <v>43441</v>
      </c>
      <c r="E6091" s="6">
        <v>5879.32</v>
      </c>
      <c r="F6091" t="str">
        <f t="shared" si="380"/>
        <v>Dec 18</v>
      </c>
      <c r="G6091">
        <f t="shared" si="383"/>
        <v>6090</v>
      </c>
      <c r="H6091" t="str">
        <f t="shared" si="381"/>
        <v/>
      </c>
      <c r="I6091" t="str">
        <f t="shared" si="382"/>
        <v/>
      </c>
    </row>
    <row r="6092" spans="1:9" ht="15" thickBot="1" x14ac:dyDescent="0.35">
      <c r="A6092" s="4" t="s">
        <v>101</v>
      </c>
      <c r="B6092" s="4" t="s">
        <v>102</v>
      </c>
      <c r="C6092" s="5">
        <v>43441</v>
      </c>
      <c r="E6092" s="6">
        <v>18278</v>
      </c>
      <c r="F6092" t="str">
        <f t="shared" si="380"/>
        <v>Dec 18</v>
      </c>
      <c r="G6092">
        <f t="shared" si="383"/>
        <v>6091</v>
      </c>
      <c r="H6092" t="str">
        <f t="shared" si="381"/>
        <v/>
      </c>
      <c r="I6092" t="str">
        <f t="shared" si="382"/>
        <v/>
      </c>
    </row>
    <row r="6093" spans="1:9" ht="15" thickBot="1" x14ac:dyDescent="0.35">
      <c r="A6093" s="4" t="s">
        <v>510</v>
      </c>
      <c r="B6093" s="4" t="s">
        <v>70</v>
      </c>
      <c r="C6093" s="5">
        <v>43441</v>
      </c>
      <c r="E6093" s="6">
        <v>765</v>
      </c>
      <c r="F6093" t="str">
        <f t="shared" si="380"/>
        <v>Dec 18</v>
      </c>
      <c r="G6093">
        <f t="shared" si="383"/>
        <v>6092</v>
      </c>
      <c r="H6093" t="str">
        <f t="shared" si="381"/>
        <v/>
      </c>
      <c r="I6093" t="str">
        <f t="shared" si="382"/>
        <v/>
      </c>
    </row>
    <row r="6094" spans="1:9" ht="15" thickBot="1" x14ac:dyDescent="0.35">
      <c r="A6094" s="4" t="s">
        <v>29</v>
      </c>
      <c r="B6094" s="4" t="s">
        <v>127</v>
      </c>
      <c r="C6094" s="5">
        <v>43441</v>
      </c>
      <c r="E6094" s="6">
        <v>310.26</v>
      </c>
      <c r="F6094" t="str">
        <f t="shared" si="380"/>
        <v>Dec 18</v>
      </c>
      <c r="G6094">
        <f t="shared" si="383"/>
        <v>6093</v>
      </c>
      <c r="H6094" t="str">
        <f t="shared" si="381"/>
        <v/>
      </c>
      <c r="I6094" t="str">
        <f t="shared" si="382"/>
        <v/>
      </c>
    </row>
    <row r="6095" spans="1:9" ht="15" thickBot="1" x14ac:dyDescent="0.35">
      <c r="A6095" s="4" t="s">
        <v>29</v>
      </c>
      <c r="B6095" s="4" t="s">
        <v>8</v>
      </c>
      <c r="C6095" s="5">
        <v>43441</v>
      </c>
      <c r="E6095" s="6">
        <v>65.91</v>
      </c>
      <c r="F6095" t="str">
        <f t="shared" si="380"/>
        <v>Dec 18</v>
      </c>
      <c r="G6095">
        <f t="shared" si="383"/>
        <v>6094</v>
      </c>
      <c r="H6095" t="str">
        <f t="shared" si="381"/>
        <v/>
      </c>
      <c r="I6095" t="str">
        <f t="shared" si="382"/>
        <v/>
      </c>
    </row>
    <row r="6096" spans="1:9" ht="15" thickBot="1" x14ac:dyDescent="0.35">
      <c r="A6096" s="4" t="s">
        <v>30</v>
      </c>
      <c r="B6096" s="4" t="s">
        <v>31</v>
      </c>
      <c r="C6096" s="5">
        <v>43441</v>
      </c>
      <c r="E6096" s="6">
        <v>524.1</v>
      </c>
      <c r="F6096" t="str">
        <f t="shared" si="380"/>
        <v>Dec 18</v>
      </c>
      <c r="G6096">
        <f t="shared" si="383"/>
        <v>6095</v>
      </c>
      <c r="H6096" t="str">
        <f t="shared" si="381"/>
        <v/>
      </c>
      <c r="I6096" t="str">
        <f t="shared" si="382"/>
        <v/>
      </c>
    </row>
    <row r="6097" spans="1:9" ht="15" thickBot="1" x14ac:dyDescent="0.35">
      <c r="A6097" s="4" t="s">
        <v>144</v>
      </c>
      <c r="B6097" s="4" t="s">
        <v>214</v>
      </c>
      <c r="C6097" s="5">
        <v>43441</v>
      </c>
      <c r="E6097" s="6">
        <v>130710.06</v>
      </c>
      <c r="F6097" t="str">
        <f t="shared" si="380"/>
        <v>Dec 18</v>
      </c>
      <c r="G6097">
        <f t="shared" si="383"/>
        <v>6096</v>
      </c>
      <c r="H6097" t="str">
        <f t="shared" si="381"/>
        <v/>
      </c>
      <c r="I6097" t="str">
        <f t="shared" si="382"/>
        <v/>
      </c>
    </row>
    <row r="6098" spans="1:9" ht="15" thickBot="1" x14ac:dyDescent="0.35">
      <c r="A6098" s="4" t="s">
        <v>32</v>
      </c>
      <c r="B6098" s="4" t="s">
        <v>33</v>
      </c>
      <c r="C6098" s="5">
        <v>43441</v>
      </c>
      <c r="E6098" s="6">
        <v>912.25</v>
      </c>
      <c r="F6098" t="str">
        <f t="shared" si="380"/>
        <v>Dec 18</v>
      </c>
      <c r="G6098">
        <f t="shared" si="383"/>
        <v>6097</v>
      </c>
      <c r="H6098" t="str">
        <f t="shared" si="381"/>
        <v/>
      </c>
      <c r="I6098" t="str">
        <f t="shared" si="382"/>
        <v/>
      </c>
    </row>
    <row r="6099" spans="1:9" ht="15" thickBot="1" x14ac:dyDescent="0.35">
      <c r="A6099" s="4" t="s">
        <v>36</v>
      </c>
      <c r="B6099" s="4" t="s">
        <v>18</v>
      </c>
      <c r="C6099" s="5">
        <v>43441</v>
      </c>
      <c r="E6099" s="6">
        <v>405.39</v>
      </c>
      <c r="F6099" t="str">
        <f t="shared" si="380"/>
        <v>Dec 18</v>
      </c>
      <c r="G6099">
        <f t="shared" si="383"/>
        <v>6098</v>
      </c>
      <c r="H6099" t="str">
        <f t="shared" si="381"/>
        <v/>
      </c>
      <c r="I6099" t="str">
        <f t="shared" si="382"/>
        <v/>
      </c>
    </row>
    <row r="6100" spans="1:9" ht="15" thickBot="1" x14ac:dyDescent="0.35">
      <c r="A6100" s="4" t="s">
        <v>371</v>
      </c>
      <c r="B6100" s="4" t="s">
        <v>8</v>
      </c>
      <c r="C6100" s="5">
        <v>43441</v>
      </c>
      <c r="E6100" s="6">
        <v>1537.13</v>
      </c>
      <c r="F6100" t="str">
        <f t="shared" si="380"/>
        <v>Dec 18</v>
      </c>
      <c r="G6100">
        <f t="shared" si="383"/>
        <v>6099</v>
      </c>
      <c r="H6100" t="str">
        <f t="shared" si="381"/>
        <v/>
      </c>
      <c r="I6100" t="str">
        <f t="shared" si="382"/>
        <v/>
      </c>
    </row>
    <row r="6101" spans="1:9" ht="15" thickBot="1" x14ac:dyDescent="0.35">
      <c r="A6101" s="4" t="s">
        <v>146</v>
      </c>
      <c r="B6101" s="4" t="s">
        <v>8</v>
      </c>
      <c r="C6101" s="5">
        <v>43441</v>
      </c>
      <c r="E6101" s="6">
        <v>4366.08</v>
      </c>
      <c r="F6101" t="str">
        <f t="shared" si="380"/>
        <v>Dec 18</v>
      </c>
      <c r="G6101">
        <f t="shared" si="383"/>
        <v>6100</v>
      </c>
      <c r="H6101" t="str">
        <f t="shared" si="381"/>
        <v/>
      </c>
      <c r="I6101" t="str">
        <f t="shared" si="382"/>
        <v/>
      </c>
    </row>
    <row r="6102" spans="1:9" ht="15" thickBot="1" x14ac:dyDescent="0.35">
      <c r="A6102" s="4" t="s">
        <v>434</v>
      </c>
      <c r="B6102" s="4" t="s">
        <v>22</v>
      </c>
      <c r="C6102" s="5">
        <v>43441</v>
      </c>
      <c r="E6102" s="6">
        <v>412.3</v>
      </c>
      <c r="F6102" t="str">
        <f t="shared" si="380"/>
        <v>Dec 18</v>
      </c>
      <c r="G6102">
        <f t="shared" si="383"/>
        <v>6101</v>
      </c>
      <c r="H6102" t="str">
        <f t="shared" si="381"/>
        <v/>
      </c>
      <c r="I6102" t="str">
        <f t="shared" si="382"/>
        <v/>
      </c>
    </row>
    <row r="6103" spans="1:9" ht="15" thickBot="1" x14ac:dyDescent="0.35">
      <c r="A6103" s="4" t="s">
        <v>423</v>
      </c>
      <c r="B6103" s="4" t="s">
        <v>8</v>
      </c>
      <c r="C6103" s="5">
        <v>43441</v>
      </c>
      <c r="E6103" s="6">
        <v>575.69000000000005</v>
      </c>
      <c r="F6103" t="str">
        <f t="shared" si="380"/>
        <v>Dec 18</v>
      </c>
      <c r="G6103">
        <f t="shared" si="383"/>
        <v>6102</v>
      </c>
      <c r="H6103" t="str">
        <f t="shared" si="381"/>
        <v/>
      </c>
      <c r="I6103" t="str">
        <f t="shared" si="382"/>
        <v/>
      </c>
    </row>
    <row r="6104" spans="1:9" ht="15" thickBot="1" x14ac:dyDescent="0.35">
      <c r="A6104" s="4" t="s">
        <v>281</v>
      </c>
      <c r="B6104" s="4" t="s">
        <v>89</v>
      </c>
      <c r="C6104" s="5">
        <v>43441</v>
      </c>
      <c r="E6104" s="6">
        <v>177.84</v>
      </c>
      <c r="F6104" t="str">
        <f t="shared" si="380"/>
        <v>Dec 18</v>
      </c>
      <c r="G6104">
        <f t="shared" si="383"/>
        <v>6103</v>
      </c>
      <c r="H6104" t="str">
        <f t="shared" si="381"/>
        <v/>
      </c>
      <c r="I6104" t="str">
        <f t="shared" si="382"/>
        <v/>
      </c>
    </row>
    <row r="6105" spans="1:9" ht="15" thickBot="1" x14ac:dyDescent="0.35">
      <c r="A6105" s="4" t="s">
        <v>487</v>
      </c>
      <c r="B6105" s="4" t="s">
        <v>22</v>
      </c>
      <c r="C6105" s="5">
        <v>43441</v>
      </c>
      <c r="E6105" s="6">
        <v>467.5</v>
      </c>
      <c r="F6105" t="str">
        <f t="shared" si="380"/>
        <v>Dec 18</v>
      </c>
      <c r="G6105">
        <f t="shared" si="383"/>
        <v>6104</v>
      </c>
      <c r="H6105" t="str">
        <f t="shared" si="381"/>
        <v/>
      </c>
      <c r="I6105" t="str">
        <f t="shared" si="382"/>
        <v/>
      </c>
    </row>
    <row r="6106" spans="1:9" ht="15" thickBot="1" x14ac:dyDescent="0.35">
      <c r="A6106" s="4" t="s">
        <v>335</v>
      </c>
      <c r="B6106" s="4" t="s">
        <v>102</v>
      </c>
      <c r="C6106" s="5">
        <v>43441</v>
      </c>
      <c r="E6106" s="6">
        <v>6079.55</v>
      </c>
      <c r="F6106" t="str">
        <f t="shared" si="380"/>
        <v>Dec 18</v>
      </c>
      <c r="G6106">
        <f t="shared" si="383"/>
        <v>6105</v>
      </c>
      <c r="H6106" t="str">
        <f t="shared" si="381"/>
        <v/>
      </c>
      <c r="I6106" t="str">
        <f t="shared" si="382"/>
        <v/>
      </c>
    </row>
    <row r="6107" spans="1:9" ht="15" thickBot="1" x14ac:dyDescent="0.35">
      <c r="A6107" s="4" t="s">
        <v>207</v>
      </c>
      <c r="B6107" s="4" t="s">
        <v>214</v>
      </c>
      <c r="C6107" s="5">
        <v>43441</v>
      </c>
      <c r="E6107" s="6">
        <v>1254.6600000000001</v>
      </c>
      <c r="F6107" t="str">
        <f t="shared" si="380"/>
        <v>Dec 18</v>
      </c>
      <c r="G6107">
        <f t="shared" si="383"/>
        <v>6106</v>
      </c>
      <c r="H6107" t="str">
        <f t="shared" si="381"/>
        <v/>
      </c>
      <c r="I6107" t="str">
        <f t="shared" si="382"/>
        <v/>
      </c>
    </row>
    <row r="6108" spans="1:9" ht="15" thickBot="1" x14ac:dyDescent="0.35">
      <c r="A6108" s="4" t="s">
        <v>207</v>
      </c>
      <c r="B6108" s="4" t="s">
        <v>111</v>
      </c>
      <c r="C6108" s="5">
        <v>43441</v>
      </c>
      <c r="E6108" s="6">
        <v>117.85</v>
      </c>
      <c r="F6108" t="str">
        <f t="shared" si="380"/>
        <v>Dec 18</v>
      </c>
      <c r="G6108">
        <f t="shared" si="383"/>
        <v>6107</v>
      </c>
      <c r="H6108" t="str">
        <f t="shared" si="381"/>
        <v/>
      </c>
      <c r="I6108" t="str">
        <f t="shared" si="382"/>
        <v/>
      </c>
    </row>
    <row r="6109" spans="1:9" ht="15" thickBot="1" x14ac:dyDescent="0.35">
      <c r="A6109" s="4" t="s">
        <v>408</v>
      </c>
      <c r="B6109" s="4" t="s">
        <v>16</v>
      </c>
      <c r="C6109" s="5">
        <v>43441</v>
      </c>
      <c r="E6109" s="6">
        <v>18.149999999999999</v>
      </c>
      <c r="F6109" t="str">
        <f t="shared" si="380"/>
        <v>Dec 18</v>
      </c>
      <c r="G6109">
        <f t="shared" si="383"/>
        <v>6108</v>
      </c>
      <c r="H6109" t="str">
        <f t="shared" si="381"/>
        <v/>
      </c>
      <c r="I6109" t="str">
        <f t="shared" si="382"/>
        <v/>
      </c>
    </row>
    <row r="6110" spans="1:9" ht="15" thickBot="1" x14ac:dyDescent="0.35">
      <c r="A6110" s="4" t="s">
        <v>581</v>
      </c>
      <c r="B6110" s="4" t="s">
        <v>180</v>
      </c>
      <c r="C6110" s="5">
        <v>43441</v>
      </c>
      <c r="E6110" s="6">
        <v>3020</v>
      </c>
      <c r="F6110" t="str">
        <f t="shared" si="380"/>
        <v>Dec 18</v>
      </c>
      <c r="G6110">
        <f t="shared" si="383"/>
        <v>6109</v>
      </c>
      <c r="H6110" t="str">
        <f t="shared" si="381"/>
        <v/>
      </c>
      <c r="I6110" t="str">
        <f t="shared" si="382"/>
        <v/>
      </c>
    </row>
    <row r="6111" spans="1:9" ht="15" thickBot="1" x14ac:dyDescent="0.35">
      <c r="A6111" s="4" t="s">
        <v>46</v>
      </c>
      <c r="B6111" s="4" t="s">
        <v>47</v>
      </c>
      <c r="C6111" s="5">
        <v>43441</v>
      </c>
      <c r="E6111" s="6">
        <v>6294.43</v>
      </c>
      <c r="F6111" t="str">
        <f t="shared" si="380"/>
        <v>Dec 18</v>
      </c>
      <c r="G6111">
        <f t="shared" si="383"/>
        <v>6110</v>
      </c>
      <c r="H6111" t="str">
        <f t="shared" si="381"/>
        <v/>
      </c>
      <c r="I6111" t="str">
        <f t="shared" si="382"/>
        <v/>
      </c>
    </row>
    <row r="6112" spans="1:9" ht="15" thickBot="1" x14ac:dyDescent="0.35">
      <c r="A6112" s="4" t="s">
        <v>46</v>
      </c>
      <c r="B6112" s="4" t="s">
        <v>111</v>
      </c>
      <c r="C6112" s="5">
        <v>43441</v>
      </c>
      <c r="E6112" s="6">
        <v>4277.43</v>
      </c>
      <c r="F6112" t="str">
        <f t="shared" si="380"/>
        <v>Dec 18</v>
      </c>
      <c r="G6112">
        <f t="shared" si="383"/>
        <v>6111</v>
      </c>
      <c r="H6112" t="str">
        <f t="shared" si="381"/>
        <v/>
      </c>
      <c r="I6112" t="str">
        <f t="shared" si="382"/>
        <v/>
      </c>
    </row>
    <row r="6113" spans="1:9" ht="15" thickBot="1" x14ac:dyDescent="0.35">
      <c r="A6113" s="4" t="s">
        <v>582</v>
      </c>
      <c r="B6113" s="4" t="s">
        <v>66</v>
      </c>
      <c r="C6113" s="5">
        <v>43441</v>
      </c>
      <c r="E6113" s="6">
        <v>935</v>
      </c>
      <c r="F6113" t="str">
        <f t="shared" si="380"/>
        <v>Dec 18</v>
      </c>
      <c r="G6113">
        <f t="shared" si="383"/>
        <v>6112</v>
      </c>
      <c r="H6113" t="str">
        <f t="shared" si="381"/>
        <v/>
      </c>
      <c r="I6113" t="str">
        <f t="shared" si="382"/>
        <v/>
      </c>
    </row>
    <row r="6114" spans="1:9" ht="15" thickBot="1" x14ac:dyDescent="0.35">
      <c r="A6114" s="4" t="s">
        <v>583</v>
      </c>
      <c r="B6114" s="4" t="s">
        <v>89</v>
      </c>
      <c r="C6114" s="5">
        <v>43441</v>
      </c>
      <c r="E6114" s="6">
        <v>1000</v>
      </c>
      <c r="F6114" t="str">
        <f t="shared" si="380"/>
        <v>Dec 18</v>
      </c>
      <c r="G6114">
        <f t="shared" si="383"/>
        <v>6113</v>
      </c>
      <c r="H6114" t="str">
        <f t="shared" si="381"/>
        <v/>
      </c>
      <c r="I6114" t="str">
        <f t="shared" si="382"/>
        <v/>
      </c>
    </row>
    <row r="6115" spans="1:9" ht="15" thickBot="1" x14ac:dyDescent="0.35">
      <c r="A6115" s="4" t="s">
        <v>304</v>
      </c>
      <c r="B6115" s="4" t="s">
        <v>127</v>
      </c>
      <c r="C6115" s="5">
        <v>43441</v>
      </c>
      <c r="E6115" s="6">
        <v>393.95</v>
      </c>
      <c r="F6115" t="str">
        <f t="shared" si="380"/>
        <v>Dec 18</v>
      </c>
      <c r="G6115">
        <f t="shared" si="383"/>
        <v>6114</v>
      </c>
      <c r="H6115" t="str">
        <f t="shared" si="381"/>
        <v/>
      </c>
      <c r="I6115" t="str">
        <f t="shared" si="382"/>
        <v/>
      </c>
    </row>
    <row r="6116" spans="1:9" ht="15" thickBot="1" x14ac:dyDescent="0.35">
      <c r="A6116" s="4" t="s">
        <v>55</v>
      </c>
      <c r="B6116" s="4" t="s">
        <v>100</v>
      </c>
      <c r="C6116" s="5">
        <v>43441</v>
      </c>
      <c r="E6116" s="6">
        <v>2802.27</v>
      </c>
      <c r="F6116" t="str">
        <f t="shared" si="380"/>
        <v>Dec 18</v>
      </c>
      <c r="G6116">
        <f t="shared" si="383"/>
        <v>6115</v>
      </c>
      <c r="H6116" t="str">
        <f t="shared" si="381"/>
        <v/>
      </c>
      <c r="I6116" t="str">
        <f t="shared" si="382"/>
        <v/>
      </c>
    </row>
    <row r="6117" spans="1:9" ht="15" thickBot="1" x14ac:dyDescent="0.35">
      <c r="A6117" s="4" t="s">
        <v>55</v>
      </c>
      <c r="B6117" s="4" t="s">
        <v>14</v>
      </c>
      <c r="C6117" s="5">
        <v>43441</v>
      </c>
      <c r="E6117" s="6">
        <v>2250</v>
      </c>
      <c r="F6117" t="str">
        <f t="shared" si="380"/>
        <v>Dec 18</v>
      </c>
      <c r="G6117">
        <f t="shared" si="383"/>
        <v>6116</v>
      </c>
      <c r="H6117" t="str">
        <f t="shared" si="381"/>
        <v/>
      </c>
      <c r="I6117" t="str">
        <f t="shared" si="382"/>
        <v/>
      </c>
    </row>
    <row r="6118" spans="1:9" ht="15" thickBot="1" x14ac:dyDescent="0.35">
      <c r="A6118" s="4" t="s">
        <v>114</v>
      </c>
      <c r="B6118" s="4" t="s">
        <v>115</v>
      </c>
      <c r="C6118" s="5">
        <v>43441</v>
      </c>
      <c r="E6118" s="6">
        <v>4826.3</v>
      </c>
      <c r="F6118" t="str">
        <f t="shared" si="380"/>
        <v>Dec 18</v>
      </c>
      <c r="G6118">
        <f t="shared" si="383"/>
        <v>6117</v>
      </c>
      <c r="H6118" t="str">
        <f t="shared" si="381"/>
        <v/>
      </c>
      <c r="I6118" t="str">
        <f t="shared" si="382"/>
        <v/>
      </c>
    </row>
    <row r="6119" spans="1:9" ht="15" thickBot="1" x14ac:dyDescent="0.35">
      <c r="A6119" s="4" t="s">
        <v>116</v>
      </c>
      <c r="B6119" s="4" t="s">
        <v>45</v>
      </c>
      <c r="C6119" s="5">
        <v>43441</v>
      </c>
      <c r="E6119" s="6">
        <v>2615.4899999999998</v>
      </c>
      <c r="F6119" t="str">
        <f t="shared" si="380"/>
        <v>Dec 18</v>
      </c>
      <c r="G6119">
        <f t="shared" si="383"/>
        <v>6118</v>
      </c>
      <c r="H6119" t="str">
        <f t="shared" si="381"/>
        <v/>
      </c>
      <c r="I6119" t="str">
        <f t="shared" si="382"/>
        <v/>
      </c>
    </row>
    <row r="6120" spans="1:9" ht="15" thickBot="1" x14ac:dyDescent="0.35">
      <c r="A6120" s="4" t="s">
        <v>56</v>
      </c>
      <c r="B6120" s="4" t="s">
        <v>12</v>
      </c>
      <c r="C6120" s="5">
        <v>43441</v>
      </c>
      <c r="E6120" s="6">
        <v>161.88</v>
      </c>
      <c r="F6120" t="str">
        <f t="shared" si="380"/>
        <v>Dec 18</v>
      </c>
      <c r="G6120">
        <f t="shared" si="383"/>
        <v>6119</v>
      </c>
      <c r="H6120" t="str">
        <f t="shared" si="381"/>
        <v/>
      </c>
      <c r="I6120" t="str">
        <f t="shared" si="382"/>
        <v/>
      </c>
    </row>
    <row r="6121" spans="1:9" ht="15" thickBot="1" x14ac:dyDescent="0.35">
      <c r="A6121" s="4" t="s">
        <v>57</v>
      </c>
      <c r="B6121" s="4" t="s">
        <v>8</v>
      </c>
      <c r="C6121" s="5">
        <v>43441</v>
      </c>
      <c r="E6121" s="6">
        <v>556.12</v>
      </c>
      <c r="F6121" t="str">
        <f t="shared" si="380"/>
        <v>Dec 18</v>
      </c>
      <c r="G6121">
        <f t="shared" si="383"/>
        <v>6120</v>
      </c>
      <c r="H6121" t="str">
        <f t="shared" si="381"/>
        <v/>
      </c>
      <c r="I6121" t="str">
        <f t="shared" si="382"/>
        <v/>
      </c>
    </row>
    <row r="6122" spans="1:9" ht="15" thickBot="1" x14ac:dyDescent="0.35">
      <c r="A6122" s="4" t="s">
        <v>157</v>
      </c>
      <c r="B6122" s="4" t="s">
        <v>89</v>
      </c>
      <c r="C6122" s="5">
        <v>43441</v>
      </c>
      <c r="E6122" s="6">
        <v>124.21</v>
      </c>
      <c r="F6122" t="str">
        <f t="shared" si="380"/>
        <v>Dec 18</v>
      </c>
      <c r="G6122">
        <f t="shared" si="383"/>
        <v>6121</v>
      </c>
      <c r="H6122" t="str">
        <f t="shared" si="381"/>
        <v/>
      </c>
      <c r="I6122" t="str">
        <f t="shared" si="382"/>
        <v/>
      </c>
    </row>
    <row r="6123" spans="1:9" ht="15" thickBot="1" x14ac:dyDescent="0.35">
      <c r="A6123" s="4" t="s">
        <v>157</v>
      </c>
      <c r="B6123" s="4" t="s">
        <v>22</v>
      </c>
      <c r="C6123" s="5">
        <v>43441</v>
      </c>
      <c r="E6123" s="6">
        <v>97.04</v>
      </c>
      <c r="F6123" t="str">
        <f t="shared" si="380"/>
        <v>Dec 18</v>
      </c>
      <c r="G6123">
        <f t="shared" si="383"/>
        <v>6122</v>
      </c>
      <c r="H6123" t="str">
        <f t="shared" si="381"/>
        <v/>
      </c>
      <c r="I6123" t="str">
        <f t="shared" si="382"/>
        <v/>
      </c>
    </row>
    <row r="6124" spans="1:9" ht="15" thickBot="1" x14ac:dyDescent="0.35">
      <c r="A6124" s="4" t="s">
        <v>236</v>
      </c>
      <c r="B6124" s="4" t="s">
        <v>8</v>
      </c>
      <c r="C6124" s="5">
        <v>43441</v>
      </c>
      <c r="E6124" s="6">
        <v>1424.53</v>
      </c>
      <c r="F6124" t="str">
        <f t="shared" si="380"/>
        <v>Dec 18</v>
      </c>
      <c r="G6124">
        <f t="shared" si="383"/>
        <v>6123</v>
      </c>
      <c r="H6124" t="str">
        <f t="shared" si="381"/>
        <v/>
      </c>
      <c r="I6124" t="str">
        <f t="shared" si="382"/>
        <v/>
      </c>
    </row>
    <row r="6125" spans="1:9" ht="15" thickBot="1" x14ac:dyDescent="0.35">
      <c r="A6125" s="4" t="s">
        <v>584</v>
      </c>
      <c r="B6125" s="4" t="s">
        <v>22</v>
      </c>
      <c r="C6125" s="5">
        <v>43441</v>
      </c>
      <c r="E6125" s="6">
        <v>49</v>
      </c>
      <c r="F6125" t="str">
        <f t="shared" si="380"/>
        <v>Dec 18</v>
      </c>
      <c r="G6125">
        <f t="shared" si="383"/>
        <v>6124</v>
      </c>
      <c r="H6125" t="str">
        <f t="shared" si="381"/>
        <v/>
      </c>
      <c r="I6125" t="str">
        <f t="shared" si="382"/>
        <v/>
      </c>
    </row>
    <row r="6126" spans="1:9" ht="15" thickBot="1" x14ac:dyDescent="0.35">
      <c r="A6126" s="4" t="s">
        <v>120</v>
      </c>
      <c r="B6126" s="4" t="s">
        <v>12</v>
      </c>
      <c r="C6126" s="5">
        <v>43441</v>
      </c>
      <c r="E6126" s="6">
        <v>98.88</v>
      </c>
      <c r="F6126" t="str">
        <f t="shared" si="380"/>
        <v>Dec 18</v>
      </c>
      <c r="G6126">
        <f t="shared" si="383"/>
        <v>6125</v>
      </c>
      <c r="H6126" t="str">
        <f t="shared" si="381"/>
        <v/>
      </c>
      <c r="I6126" t="str">
        <f t="shared" si="382"/>
        <v/>
      </c>
    </row>
    <row r="6127" spans="1:9" ht="15" thickBot="1" x14ac:dyDescent="0.35">
      <c r="A6127" s="4" t="s">
        <v>369</v>
      </c>
      <c r="B6127" s="4" t="s">
        <v>39</v>
      </c>
      <c r="C6127" s="5">
        <v>43441</v>
      </c>
      <c r="E6127" s="6">
        <v>600</v>
      </c>
      <c r="F6127" t="str">
        <f t="shared" si="380"/>
        <v>Dec 18</v>
      </c>
      <c r="G6127">
        <f t="shared" si="383"/>
        <v>6126</v>
      </c>
      <c r="H6127" t="str">
        <f t="shared" si="381"/>
        <v/>
      </c>
      <c r="I6127" t="str">
        <f t="shared" si="382"/>
        <v/>
      </c>
    </row>
    <row r="6128" spans="1:9" ht="15" thickBot="1" x14ac:dyDescent="0.35">
      <c r="A6128" s="4" t="s">
        <v>211</v>
      </c>
      <c r="B6128" s="4" t="s">
        <v>212</v>
      </c>
      <c r="C6128" s="5">
        <v>43441</v>
      </c>
      <c r="E6128" s="6">
        <v>125</v>
      </c>
      <c r="F6128" t="str">
        <f t="shared" si="380"/>
        <v>Dec 18</v>
      </c>
      <c r="G6128">
        <f t="shared" si="383"/>
        <v>6127</v>
      </c>
      <c r="H6128" t="str">
        <f t="shared" si="381"/>
        <v/>
      </c>
      <c r="I6128" t="str">
        <f t="shared" si="382"/>
        <v/>
      </c>
    </row>
    <row r="6129" spans="1:9" ht="15" thickBot="1" x14ac:dyDescent="0.35">
      <c r="A6129" s="4" t="s">
        <v>158</v>
      </c>
      <c r="B6129" s="4" t="s">
        <v>8</v>
      </c>
      <c r="C6129" s="5">
        <v>43441</v>
      </c>
      <c r="E6129" s="6">
        <v>515</v>
      </c>
      <c r="F6129" t="str">
        <f t="shared" si="380"/>
        <v>Dec 18</v>
      </c>
      <c r="G6129">
        <f t="shared" si="383"/>
        <v>6128</v>
      </c>
      <c r="H6129" t="str">
        <f t="shared" si="381"/>
        <v/>
      </c>
      <c r="I6129" t="str">
        <f t="shared" si="382"/>
        <v/>
      </c>
    </row>
    <row r="6130" spans="1:9" ht="15" thickBot="1" x14ac:dyDescent="0.35">
      <c r="A6130" s="4" t="s">
        <v>193</v>
      </c>
      <c r="B6130" s="4" t="s">
        <v>18</v>
      </c>
      <c r="C6130" s="5">
        <v>43441</v>
      </c>
      <c r="E6130" s="6">
        <v>42.48</v>
      </c>
      <c r="F6130" t="str">
        <f t="shared" si="380"/>
        <v>Dec 18</v>
      </c>
      <c r="G6130">
        <f t="shared" si="383"/>
        <v>6129</v>
      </c>
      <c r="H6130" t="str">
        <f t="shared" si="381"/>
        <v/>
      </c>
      <c r="I6130" t="str">
        <f t="shared" si="382"/>
        <v/>
      </c>
    </row>
    <row r="6131" spans="1:9" ht="15" thickBot="1" x14ac:dyDescent="0.35">
      <c r="A6131" s="4" t="s">
        <v>71</v>
      </c>
      <c r="B6131" s="4" t="s">
        <v>12</v>
      </c>
      <c r="C6131" s="5">
        <v>43441</v>
      </c>
      <c r="E6131" s="6">
        <v>294.31</v>
      </c>
      <c r="F6131" t="str">
        <f t="shared" si="380"/>
        <v>Dec 18</v>
      </c>
      <c r="G6131">
        <f t="shared" si="383"/>
        <v>6130</v>
      </c>
      <c r="H6131" t="str">
        <f t="shared" si="381"/>
        <v/>
      </c>
      <c r="I6131" t="str">
        <f t="shared" si="382"/>
        <v/>
      </c>
    </row>
    <row r="6132" spans="1:9" ht="15" thickBot="1" x14ac:dyDescent="0.35">
      <c r="A6132" s="4" t="s">
        <v>75</v>
      </c>
      <c r="B6132" s="4" t="s">
        <v>14</v>
      </c>
      <c r="C6132" s="5">
        <v>43441</v>
      </c>
      <c r="E6132" s="6">
        <v>33000</v>
      </c>
      <c r="F6132" t="str">
        <f t="shared" si="380"/>
        <v>Dec 18</v>
      </c>
      <c r="G6132">
        <f t="shared" si="383"/>
        <v>6131</v>
      </c>
      <c r="H6132" t="str">
        <f t="shared" si="381"/>
        <v/>
      </c>
      <c r="I6132" t="str">
        <f t="shared" si="382"/>
        <v/>
      </c>
    </row>
    <row r="6133" spans="1:9" ht="15" thickBot="1" x14ac:dyDescent="0.35">
      <c r="A6133" s="4" t="s">
        <v>420</v>
      </c>
      <c r="B6133" s="4" t="s">
        <v>43</v>
      </c>
      <c r="C6133" s="5">
        <v>43441</v>
      </c>
      <c r="E6133" s="6">
        <v>500</v>
      </c>
      <c r="F6133" t="str">
        <f t="shared" si="380"/>
        <v>Dec 18</v>
      </c>
      <c r="G6133">
        <f t="shared" si="383"/>
        <v>6132</v>
      </c>
      <c r="H6133" t="str">
        <f t="shared" si="381"/>
        <v/>
      </c>
      <c r="I6133" t="str">
        <f t="shared" si="382"/>
        <v/>
      </c>
    </row>
    <row r="6134" spans="1:9" ht="15" thickBot="1" x14ac:dyDescent="0.35">
      <c r="A6134" s="4" t="s">
        <v>165</v>
      </c>
      <c r="B6134" s="4" t="s">
        <v>8</v>
      </c>
      <c r="C6134" s="5">
        <v>43441</v>
      </c>
      <c r="E6134" s="6">
        <v>448.15</v>
      </c>
      <c r="F6134" t="str">
        <f t="shared" si="380"/>
        <v>Dec 18</v>
      </c>
      <c r="G6134">
        <f t="shared" si="383"/>
        <v>6133</v>
      </c>
      <c r="H6134" t="str">
        <f t="shared" si="381"/>
        <v/>
      </c>
      <c r="I6134" t="str">
        <f t="shared" si="382"/>
        <v/>
      </c>
    </row>
    <row r="6135" spans="1:9" ht="15" thickBot="1" x14ac:dyDescent="0.35">
      <c r="A6135" s="4" t="s">
        <v>5</v>
      </c>
      <c r="B6135" s="4" t="s">
        <v>6</v>
      </c>
      <c r="C6135" s="5">
        <v>43441</v>
      </c>
      <c r="E6135" s="6">
        <v>259363.69</v>
      </c>
      <c r="F6135" t="str">
        <f t="shared" si="380"/>
        <v>Dec 18</v>
      </c>
      <c r="G6135">
        <f t="shared" si="383"/>
        <v>6134</v>
      </c>
      <c r="H6135" t="str">
        <f t="shared" si="381"/>
        <v/>
      </c>
      <c r="I6135" t="str">
        <f t="shared" si="382"/>
        <v/>
      </c>
    </row>
    <row r="6136" spans="1:9" ht="15" thickBot="1" x14ac:dyDescent="0.35">
      <c r="A6136" s="4" t="s">
        <v>125</v>
      </c>
      <c r="B6136" s="4" t="s">
        <v>22</v>
      </c>
      <c r="C6136" s="5">
        <v>43441</v>
      </c>
      <c r="E6136" s="6">
        <v>100.75</v>
      </c>
      <c r="F6136" t="str">
        <f t="shared" si="380"/>
        <v>Dec 18</v>
      </c>
      <c r="G6136">
        <f t="shared" si="383"/>
        <v>6135</v>
      </c>
      <c r="H6136" t="str">
        <f t="shared" si="381"/>
        <v/>
      </c>
      <c r="I6136" t="str">
        <f t="shared" si="382"/>
        <v/>
      </c>
    </row>
    <row r="6137" spans="1:9" ht="15" thickBot="1" x14ac:dyDescent="0.35">
      <c r="A6137" s="4" t="s">
        <v>566</v>
      </c>
      <c r="B6137" s="4" t="s">
        <v>18</v>
      </c>
      <c r="C6137" s="5">
        <v>43441</v>
      </c>
      <c r="E6137" s="6">
        <v>1721.62</v>
      </c>
      <c r="F6137" t="str">
        <f t="shared" si="380"/>
        <v>Dec 18</v>
      </c>
      <c r="G6137">
        <f t="shared" si="383"/>
        <v>6136</v>
      </c>
      <c r="H6137" t="str">
        <f t="shared" si="381"/>
        <v/>
      </c>
      <c r="I6137" t="str">
        <f t="shared" si="382"/>
        <v/>
      </c>
    </row>
    <row r="6138" spans="1:9" ht="15" thickBot="1" x14ac:dyDescent="0.35">
      <c r="A6138" s="4" t="s">
        <v>5</v>
      </c>
      <c r="B6138" s="4" t="s">
        <v>6</v>
      </c>
      <c r="C6138" s="5">
        <v>43447</v>
      </c>
      <c r="E6138" s="6">
        <v>703.75</v>
      </c>
      <c r="F6138" t="str">
        <f t="shared" si="380"/>
        <v>Dec 18</v>
      </c>
      <c r="G6138">
        <f t="shared" si="383"/>
        <v>6137</v>
      </c>
      <c r="H6138" t="str">
        <f t="shared" si="381"/>
        <v/>
      </c>
      <c r="I6138" t="str">
        <f t="shared" si="382"/>
        <v/>
      </c>
    </row>
    <row r="6139" spans="1:9" ht="15" thickBot="1" x14ac:dyDescent="0.35">
      <c r="A6139" s="4" t="s">
        <v>254</v>
      </c>
      <c r="B6139" s="4" t="s">
        <v>70</v>
      </c>
      <c r="C6139" s="5">
        <v>43448</v>
      </c>
      <c r="E6139" s="6">
        <v>802.23</v>
      </c>
      <c r="F6139" t="str">
        <f t="shared" si="380"/>
        <v>Dec 18</v>
      </c>
      <c r="G6139">
        <f t="shared" si="383"/>
        <v>6138</v>
      </c>
      <c r="H6139" t="str">
        <f t="shared" si="381"/>
        <v/>
      </c>
      <c r="I6139" t="str">
        <f t="shared" si="382"/>
        <v/>
      </c>
    </row>
    <row r="6140" spans="1:9" ht="15" thickBot="1" x14ac:dyDescent="0.35">
      <c r="A6140" s="4" t="s">
        <v>128</v>
      </c>
      <c r="B6140" s="4" t="s">
        <v>89</v>
      </c>
      <c r="C6140" s="5">
        <v>43448</v>
      </c>
      <c r="E6140" s="6">
        <v>7745.45</v>
      </c>
      <c r="F6140" t="str">
        <f t="shared" si="380"/>
        <v>Dec 18</v>
      </c>
      <c r="G6140">
        <f t="shared" si="383"/>
        <v>6139</v>
      </c>
      <c r="H6140" t="str">
        <f t="shared" si="381"/>
        <v/>
      </c>
      <c r="I6140" t="str">
        <f t="shared" si="382"/>
        <v/>
      </c>
    </row>
    <row r="6141" spans="1:9" ht="15" thickBot="1" x14ac:dyDescent="0.35">
      <c r="A6141" s="4" t="s">
        <v>255</v>
      </c>
      <c r="B6141" s="4" t="s">
        <v>43</v>
      </c>
      <c r="C6141" s="5">
        <v>43448</v>
      </c>
      <c r="E6141" s="6">
        <v>8686.52</v>
      </c>
      <c r="F6141" t="str">
        <f t="shared" si="380"/>
        <v>Dec 18</v>
      </c>
      <c r="G6141">
        <f t="shared" si="383"/>
        <v>6140</v>
      </c>
      <c r="H6141" t="str">
        <f t="shared" si="381"/>
        <v/>
      </c>
      <c r="I6141" t="str">
        <f t="shared" si="382"/>
        <v/>
      </c>
    </row>
    <row r="6142" spans="1:9" ht="15" thickBot="1" x14ac:dyDescent="0.35">
      <c r="A6142" s="4" t="s">
        <v>7</v>
      </c>
      <c r="B6142" s="4" t="s">
        <v>8</v>
      </c>
      <c r="C6142" s="5">
        <v>43448</v>
      </c>
      <c r="E6142" s="6">
        <v>38</v>
      </c>
      <c r="F6142" t="str">
        <f t="shared" si="380"/>
        <v>Dec 18</v>
      </c>
      <c r="G6142">
        <f t="shared" si="383"/>
        <v>6141</v>
      </c>
      <c r="H6142" t="str">
        <f t="shared" si="381"/>
        <v/>
      </c>
      <c r="I6142" t="str">
        <f t="shared" si="382"/>
        <v/>
      </c>
    </row>
    <row r="6143" spans="1:9" ht="15" thickBot="1" x14ac:dyDescent="0.35">
      <c r="A6143" s="4" t="s">
        <v>10</v>
      </c>
      <c r="B6143" s="4" t="s">
        <v>89</v>
      </c>
      <c r="C6143" s="5">
        <v>43448</v>
      </c>
      <c r="E6143" s="6">
        <v>467.61</v>
      </c>
      <c r="F6143" t="str">
        <f t="shared" si="380"/>
        <v>Dec 18</v>
      </c>
      <c r="G6143">
        <f t="shared" si="383"/>
        <v>6142</v>
      </c>
      <c r="H6143" t="str">
        <f t="shared" si="381"/>
        <v/>
      </c>
      <c r="I6143" t="str">
        <f t="shared" si="382"/>
        <v/>
      </c>
    </row>
    <row r="6144" spans="1:9" ht="15" thickBot="1" x14ac:dyDescent="0.35">
      <c r="A6144" s="4" t="s">
        <v>10</v>
      </c>
      <c r="B6144" s="4" t="s">
        <v>11</v>
      </c>
      <c r="C6144" s="5">
        <v>43448</v>
      </c>
      <c r="E6144" s="6">
        <v>91.68</v>
      </c>
      <c r="F6144" t="str">
        <f t="shared" si="380"/>
        <v>Dec 18</v>
      </c>
      <c r="G6144">
        <f t="shared" si="383"/>
        <v>6143</v>
      </c>
      <c r="H6144" t="str">
        <f t="shared" si="381"/>
        <v/>
      </c>
      <c r="I6144" t="str">
        <f t="shared" si="382"/>
        <v/>
      </c>
    </row>
    <row r="6145" spans="1:9" ht="15" thickBot="1" x14ac:dyDescent="0.35">
      <c r="A6145" s="4" t="s">
        <v>10</v>
      </c>
      <c r="B6145" s="4" t="s">
        <v>127</v>
      </c>
      <c r="C6145" s="5">
        <v>43448</v>
      </c>
      <c r="E6145" s="6">
        <v>29.98</v>
      </c>
      <c r="F6145" t="str">
        <f t="shared" si="380"/>
        <v>Dec 18</v>
      </c>
      <c r="G6145">
        <f t="shared" si="383"/>
        <v>6144</v>
      </c>
      <c r="H6145" t="str">
        <f t="shared" si="381"/>
        <v/>
      </c>
      <c r="I6145" t="str">
        <f t="shared" si="382"/>
        <v/>
      </c>
    </row>
    <row r="6146" spans="1:9" ht="15" thickBot="1" x14ac:dyDescent="0.35">
      <c r="A6146" s="4" t="s">
        <v>378</v>
      </c>
      <c r="B6146" s="4" t="s">
        <v>89</v>
      </c>
      <c r="C6146" s="5">
        <v>43448</v>
      </c>
      <c r="E6146" s="6">
        <v>335</v>
      </c>
      <c r="F6146" t="str">
        <f t="shared" si="380"/>
        <v>Dec 18</v>
      </c>
      <c r="G6146">
        <f t="shared" si="383"/>
        <v>6145</v>
      </c>
      <c r="H6146" t="str">
        <f t="shared" si="381"/>
        <v/>
      </c>
      <c r="I6146" t="str">
        <f t="shared" si="382"/>
        <v/>
      </c>
    </row>
    <row r="6147" spans="1:9" ht="15" thickBot="1" x14ac:dyDescent="0.35">
      <c r="A6147" s="4" t="s">
        <v>133</v>
      </c>
      <c r="B6147" s="4" t="s">
        <v>8</v>
      </c>
      <c r="C6147" s="5">
        <v>43448</v>
      </c>
      <c r="E6147" s="6">
        <v>62.52</v>
      </c>
      <c r="F6147" t="str">
        <f t="shared" ref="F6147:F6210" si="384">IF(C6147&lt;=$R$1,$Q$1,IF(C6147&lt;=$R$2,$Q$2,IF(C6147&lt;=$R$3,$Q$3,IF(C6147&lt;=$R$4,$Q$4,IF(C6147&lt;=$R$5,$Q$5,IF(C6147&lt;=$R$6,$Q$6,IF(C6147&lt;=$R$7,$Q$7,IF(C6147&lt;=$R$8,$Q$8,IF(C6147&lt;=$R$9,$Q$9,IF(C6147&lt;=$R$10,$Q$10,IF(C6147&lt;=$R$11,$Q$11,IF(C6147&lt;=$R$12,$Q$12,IF(C6147&lt;=$R$13,$Q$13,IF(C6147&lt;=$R$14,$Q$14,IF(C6147&lt;=$R$15,$Q$15,IF(C6147&lt;=$R$16,$Q$16,IF(C6147&lt;=$R$17,$Q$17,IF(C6147&lt;=$R$18,$Q$18,IF(C6147&lt;=$R$19,$Q$19,IF(C6147&lt;=$R$20,$Q$20,IF(C6147&lt;=$R$21,$Q$21,IF(C6147&lt;=$R$22,$Q$22,IF(C6147&lt;=$R$23,$Q$23,IF(C6147&lt;=$R$24,$Q$24,IF(C6147&lt;=$R$25,$Q$25,IF(C6147&lt;=$R$26,$Q$26,IF(C6147&lt;=$R$27,$Q$27,IF(C6147&lt;=$R$28,$Q$28,IF(C6147&lt;=$R$29,$Q$29,IF(C6147&lt;=$R$30,$Q$30,IF(C6147&lt;=$R$31,$Q$31,IF(C6147&lt;=$R$32,$Q$32,IF(C6147&lt;=$R$33,$Q$33,IF(C6147&lt;=$R$34,$Q$34,IF(C6147&lt;=$R$35,$Q$35,IF(C6147&lt;=$R$36,$Q$36,""))))))))))))))))))))))))))))))))))))</f>
        <v>Dec 18</v>
      </c>
      <c r="G6147">
        <f t="shared" si="383"/>
        <v>6146</v>
      </c>
      <c r="H6147" t="str">
        <f t="shared" ref="H6147:H6210" si="385">IF(F6147=$J$1,G6147,"")</f>
        <v/>
      </c>
      <c r="I6147" t="str">
        <f t="shared" ref="I6147:I6210" si="386">IFERROR(SMALL($H$2:$H$8586,G6147),"")</f>
        <v/>
      </c>
    </row>
    <row r="6148" spans="1:9" ht="15" thickBot="1" x14ac:dyDescent="0.35">
      <c r="A6148" s="4" t="s">
        <v>357</v>
      </c>
      <c r="B6148" s="4" t="s">
        <v>14</v>
      </c>
      <c r="C6148" s="5">
        <v>43448</v>
      </c>
      <c r="E6148" s="6">
        <v>3057.48</v>
      </c>
      <c r="F6148" t="str">
        <f t="shared" si="384"/>
        <v>Dec 18</v>
      </c>
      <c r="G6148">
        <f t="shared" ref="G6148:G6211" si="387">1+G6147</f>
        <v>6147</v>
      </c>
      <c r="H6148" t="str">
        <f t="shared" si="385"/>
        <v/>
      </c>
      <c r="I6148" t="str">
        <f t="shared" si="386"/>
        <v/>
      </c>
    </row>
    <row r="6149" spans="1:9" ht="15" thickBot="1" x14ac:dyDescent="0.35">
      <c r="A6149" s="4" t="s">
        <v>91</v>
      </c>
      <c r="B6149" s="4" t="s">
        <v>14</v>
      </c>
      <c r="C6149" s="5">
        <v>43448</v>
      </c>
      <c r="E6149" s="6">
        <v>1325</v>
      </c>
      <c r="F6149" t="str">
        <f t="shared" si="384"/>
        <v>Dec 18</v>
      </c>
      <c r="G6149">
        <f t="shared" si="387"/>
        <v>6148</v>
      </c>
      <c r="H6149" t="str">
        <f t="shared" si="385"/>
        <v/>
      </c>
      <c r="I6149" t="str">
        <f t="shared" si="386"/>
        <v/>
      </c>
    </row>
    <row r="6150" spans="1:9" ht="15" thickBot="1" x14ac:dyDescent="0.35">
      <c r="A6150" s="4" t="s">
        <v>174</v>
      </c>
      <c r="B6150" s="4" t="s">
        <v>22</v>
      </c>
      <c r="C6150" s="5">
        <v>43448</v>
      </c>
      <c r="E6150" s="6">
        <v>720</v>
      </c>
      <c r="F6150" t="str">
        <f t="shared" si="384"/>
        <v>Dec 18</v>
      </c>
      <c r="G6150">
        <f t="shared" si="387"/>
        <v>6149</v>
      </c>
      <c r="H6150" t="str">
        <f t="shared" si="385"/>
        <v/>
      </c>
      <c r="I6150" t="str">
        <f t="shared" si="386"/>
        <v/>
      </c>
    </row>
    <row r="6151" spans="1:9" ht="15" thickBot="1" x14ac:dyDescent="0.35">
      <c r="A6151" s="4" t="s">
        <v>176</v>
      </c>
      <c r="B6151" s="4" t="s">
        <v>25</v>
      </c>
      <c r="C6151" s="5">
        <v>43448</v>
      </c>
      <c r="E6151" s="6">
        <v>664.05</v>
      </c>
      <c r="F6151" t="str">
        <f t="shared" si="384"/>
        <v>Dec 18</v>
      </c>
      <c r="G6151">
        <f t="shared" si="387"/>
        <v>6150</v>
      </c>
      <c r="H6151" t="str">
        <f t="shared" si="385"/>
        <v/>
      </c>
      <c r="I6151" t="str">
        <f t="shared" si="386"/>
        <v/>
      </c>
    </row>
    <row r="6152" spans="1:9" ht="15" thickBot="1" x14ac:dyDescent="0.35">
      <c r="A6152" s="4" t="s">
        <v>291</v>
      </c>
      <c r="B6152" s="4" t="s">
        <v>39</v>
      </c>
      <c r="C6152" s="5">
        <v>43448</v>
      </c>
      <c r="E6152" s="6">
        <v>475</v>
      </c>
      <c r="F6152" t="str">
        <f t="shared" si="384"/>
        <v>Dec 18</v>
      </c>
      <c r="G6152">
        <f t="shared" si="387"/>
        <v>6151</v>
      </c>
      <c r="H6152" t="str">
        <f t="shared" si="385"/>
        <v/>
      </c>
      <c r="I6152" t="str">
        <f t="shared" si="386"/>
        <v/>
      </c>
    </row>
    <row r="6153" spans="1:9" ht="15" thickBot="1" x14ac:dyDescent="0.35">
      <c r="A6153" s="4" t="s">
        <v>93</v>
      </c>
      <c r="B6153" s="4" t="s">
        <v>94</v>
      </c>
      <c r="C6153" s="5">
        <v>43448</v>
      </c>
      <c r="E6153" s="6">
        <v>69505.850000000006</v>
      </c>
      <c r="F6153" t="str">
        <f t="shared" si="384"/>
        <v>Dec 18</v>
      </c>
      <c r="G6153">
        <f t="shared" si="387"/>
        <v>6152</v>
      </c>
      <c r="H6153" t="str">
        <f t="shared" si="385"/>
        <v/>
      </c>
      <c r="I6153" t="str">
        <f t="shared" si="386"/>
        <v/>
      </c>
    </row>
    <row r="6154" spans="1:9" ht="15" thickBot="1" x14ac:dyDescent="0.35">
      <c r="A6154" s="4" t="s">
        <v>93</v>
      </c>
      <c r="B6154" s="4" t="s">
        <v>95</v>
      </c>
      <c r="C6154" s="5">
        <v>43448</v>
      </c>
      <c r="E6154" s="6">
        <v>22889.14</v>
      </c>
      <c r="F6154" t="str">
        <f t="shared" si="384"/>
        <v>Dec 18</v>
      </c>
      <c r="G6154">
        <f t="shared" si="387"/>
        <v>6153</v>
      </c>
      <c r="H6154" t="str">
        <f t="shared" si="385"/>
        <v/>
      </c>
      <c r="I6154" t="str">
        <f t="shared" si="386"/>
        <v/>
      </c>
    </row>
    <row r="6155" spans="1:9" ht="15" thickBot="1" x14ac:dyDescent="0.35">
      <c r="A6155" s="4" t="s">
        <v>19</v>
      </c>
      <c r="B6155" s="4" t="s">
        <v>20</v>
      </c>
      <c r="C6155" s="5">
        <v>43448</v>
      </c>
      <c r="E6155" s="6">
        <v>2154.2199999999998</v>
      </c>
      <c r="F6155" t="str">
        <f t="shared" si="384"/>
        <v>Dec 18</v>
      </c>
      <c r="G6155">
        <f t="shared" si="387"/>
        <v>6154</v>
      </c>
      <c r="H6155" t="str">
        <f t="shared" si="385"/>
        <v/>
      </c>
      <c r="I6155" t="str">
        <f t="shared" si="386"/>
        <v/>
      </c>
    </row>
    <row r="6156" spans="1:9" ht="15" thickBot="1" x14ac:dyDescent="0.35">
      <c r="A6156" s="4" t="s">
        <v>472</v>
      </c>
      <c r="B6156" s="4" t="s">
        <v>8</v>
      </c>
      <c r="C6156" s="5">
        <v>43448</v>
      </c>
      <c r="E6156" s="6">
        <v>595.70000000000005</v>
      </c>
      <c r="F6156" t="str">
        <f t="shared" si="384"/>
        <v>Dec 18</v>
      </c>
      <c r="G6156">
        <f t="shared" si="387"/>
        <v>6155</v>
      </c>
      <c r="H6156" t="str">
        <f t="shared" si="385"/>
        <v/>
      </c>
      <c r="I6156" t="str">
        <f t="shared" si="386"/>
        <v/>
      </c>
    </row>
    <row r="6157" spans="1:9" ht="15" thickBot="1" x14ac:dyDescent="0.35">
      <c r="A6157" s="4" t="s">
        <v>221</v>
      </c>
      <c r="B6157" s="4" t="s">
        <v>8</v>
      </c>
      <c r="C6157" s="5">
        <v>43448</v>
      </c>
      <c r="E6157" s="6">
        <v>270.52</v>
      </c>
      <c r="F6157" t="str">
        <f t="shared" si="384"/>
        <v>Dec 18</v>
      </c>
      <c r="G6157">
        <f t="shared" si="387"/>
        <v>6156</v>
      </c>
      <c r="H6157" t="str">
        <f t="shared" si="385"/>
        <v/>
      </c>
      <c r="I6157" t="str">
        <f t="shared" si="386"/>
        <v/>
      </c>
    </row>
    <row r="6158" spans="1:9" ht="15" thickBot="1" x14ac:dyDescent="0.35">
      <c r="A6158" s="4" t="s">
        <v>98</v>
      </c>
      <c r="B6158" s="4" t="s">
        <v>22</v>
      </c>
      <c r="C6158" s="5">
        <v>43448</v>
      </c>
      <c r="E6158" s="6">
        <v>17643.169999999998</v>
      </c>
      <c r="F6158" t="str">
        <f t="shared" si="384"/>
        <v>Dec 18</v>
      </c>
      <c r="G6158">
        <f t="shared" si="387"/>
        <v>6157</v>
      </c>
      <c r="H6158" t="str">
        <f t="shared" si="385"/>
        <v/>
      </c>
      <c r="I6158" t="str">
        <f t="shared" si="386"/>
        <v/>
      </c>
    </row>
    <row r="6159" spans="1:9" ht="15" thickBot="1" x14ac:dyDescent="0.35">
      <c r="A6159" s="4" t="s">
        <v>26</v>
      </c>
      <c r="B6159" s="4" t="s">
        <v>20</v>
      </c>
      <c r="C6159" s="5">
        <v>43448</v>
      </c>
      <c r="E6159" s="6">
        <v>6931.35</v>
      </c>
      <c r="F6159" t="str">
        <f t="shared" si="384"/>
        <v>Dec 18</v>
      </c>
      <c r="G6159">
        <f t="shared" si="387"/>
        <v>6158</v>
      </c>
      <c r="H6159" t="str">
        <f t="shared" si="385"/>
        <v/>
      </c>
      <c r="I6159" t="str">
        <f t="shared" si="386"/>
        <v/>
      </c>
    </row>
    <row r="6160" spans="1:9" ht="15" thickBot="1" x14ac:dyDescent="0.35">
      <c r="A6160" s="4" t="s">
        <v>461</v>
      </c>
      <c r="B6160" s="4" t="s">
        <v>70</v>
      </c>
      <c r="C6160" s="5">
        <v>43448</v>
      </c>
      <c r="E6160" s="6">
        <v>98.95</v>
      </c>
      <c r="F6160" t="str">
        <f t="shared" si="384"/>
        <v>Dec 18</v>
      </c>
      <c r="G6160">
        <f t="shared" si="387"/>
        <v>6159</v>
      </c>
      <c r="H6160" t="str">
        <f t="shared" si="385"/>
        <v/>
      </c>
      <c r="I6160" t="str">
        <f t="shared" si="386"/>
        <v/>
      </c>
    </row>
    <row r="6161" spans="1:9" ht="15" thickBot="1" x14ac:dyDescent="0.35">
      <c r="A6161" s="4" t="s">
        <v>499</v>
      </c>
      <c r="B6161" s="4" t="s">
        <v>39</v>
      </c>
      <c r="C6161" s="5">
        <v>43448</v>
      </c>
      <c r="E6161" s="6">
        <v>920</v>
      </c>
      <c r="F6161" t="str">
        <f t="shared" si="384"/>
        <v>Dec 18</v>
      </c>
      <c r="G6161">
        <f t="shared" si="387"/>
        <v>6160</v>
      </c>
      <c r="H6161" t="str">
        <f t="shared" si="385"/>
        <v/>
      </c>
      <c r="I6161" t="str">
        <f t="shared" si="386"/>
        <v/>
      </c>
    </row>
    <row r="6162" spans="1:9" ht="15" thickBot="1" x14ac:dyDescent="0.35">
      <c r="A6162" s="4" t="s">
        <v>144</v>
      </c>
      <c r="B6162" s="4" t="s">
        <v>28</v>
      </c>
      <c r="C6162" s="5">
        <v>43448</v>
      </c>
      <c r="E6162" s="6">
        <v>19500</v>
      </c>
      <c r="F6162" t="str">
        <f t="shared" si="384"/>
        <v>Dec 18</v>
      </c>
      <c r="G6162">
        <f t="shared" si="387"/>
        <v>6161</v>
      </c>
      <c r="H6162" t="str">
        <f t="shared" si="385"/>
        <v/>
      </c>
      <c r="I6162" t="str">
        <f t="shared" si="386"/>
        <v/>
      </c>
    </row>
    <row r="6163" spans="1:9" ht="15" thickBot="1" x14ac:dyDescent="0.35">
      <c r="A6163" s="4" t="s">
        <v>144</v>
      </c>
      <c r="B6163" s="4" t="s">
        <v>33</v>
      </c>
      <c r="C6163" s="5">
        <v>43448</v>
      </c>
      <c r="E6163" s="6">
        <v>57937.32</v>
      </c>
      <c r="F6163" t="str">
        <f t="shared" si="384"/>
        <v>Dec 18</v>
      </c>
      <c r="G6163">
        <f t="shared" si="387"/>
        <v>6162</v>
      </c>
      <c r="H6163" t="str">
        <f t="shared" si="385"/>
        <v/>
      </c>
      <c r="I6163" t="str">
        <f t="shared" si="386"/>
        <v/>
      </c>
    </row>
    <row r="6164" spans="1:9" ht="15" thickBot="1" x14ac:dyDescent="0.35">
      <c r="A6164" s="4" t="s">
        <v>144</v>
      </c>
      <c r="B6164" s="4" t="s">
        <v>102</v>
      </c>
      <c r="C6164" s="5">
        <v>43448</v>
      </c>
      <c r="E6164" s="6">
        <v>725693.85</v>
      </c>
      <c r="F6164" t="str">
        <f t="shared" si="384"/>
        <v>Dec 18</v>
      </c>
      <c r="G6164">
        <f t="shared" si="387"/>
        <v>6163</v>
      </c>
      <c r="H6164" t="str">
        <f t="shared" si="385"/>
        <v/>
      </c>
      <c r="I6164" t="str">
        <f t="shared" si="386"/>
        <v/>
      </c>
    </row>
    <row r="6165" spans="1:9" ht="15" thickBot="1" x14ac:dyDescent="0.35">
      <c r="A6165" s="4" t="s">
        <v>32</v>
      </c>
      <c r="B6165" s="4" t="s">
        <v>33</v>
      </c>
      <c r="C6165" s="5">
        <v>43448</v>
      </c>
      <c r="E6165" s="6">
        <v>1232.77</v>
      </c>
      <c r="F6165" t="str">
        <f t="shared" si="384"/>
        <v>Dec 18</v>
      </c>
      <c r="G6165">
        <f t="shared" si="387"/>
        <v>6164</v>
      </c>
      <c r="H6165" t="str">
        <f t="shared" si="385"/>
        <v/>
      </c>
      <c r="I6165" t="str">
        <f t="shared" si="386"/>
        <v/>
      </c>
    </row>
    <row r="6166" spans="1:9" ht="15" thickBot="1" x14ac:dyDescent="0.35">
      <c r="A6166" s="4" t="s">
        <v>197</v>
      </c>
      <c r="B6166" s="4" t="s">
        <v>70</v>
      </c>
      <c r="C6166" s="5">
        <v>43448</v>
      </c>
      <c r="E6166" s="6">
        <v>1319.14</v>
      </c>
      <c r="F6166" t="str">
        <f t="shared" si="384"/>
        <v>Dec 18</v>
      </c>
      <c r="G6166">
        <f t="shared" si="387"/>
        <v>6165</v>
      </c>
      <c r="H6166" t="str">
        <f t="shared" si="385"/>
        <v/>
      </c>
      <c r="I6166" t="str">
        <f t="shared" si="386"/>
        <v/>
      </c>
    </row>
    <row r="6167" spans="1:9" ht="15" thickBot="1" x14ac:dyDescent="0.35">
      <c r="A6167" s="4" t="s">
        <v>197</v>
      </c>
      <c r="B6167" s="4" t="s">
        <v>33</v>
      </c>
      <c r="C6167" s="5">
        <v>43448</v>
      </c>
      <c r="E6167" s="6">
        <v>7563.07</v>
      </c>
      <c r="F6167" t="str">
        <f t="shared" si="384"/>
        <v>Dec 18</v>
      </c>
      <c r="G6167">
        <f t="shared" si="387"/>
        <v>6166</v>
      </c>
      <c r="H6167" t="str">
        <f t="shared" si="385"/>
        <v/>
      </c>
      <c r="I6167" t="str">
        <f t="shared" si="386"/>
        <v/>
      </c>
    </row>
    <row r="6168" spans="1:9" ht="15" thickBot="1" x14ac:dyDescent="0.35">
      <c r="A6168" s="4" t="s">
        <v>197</v>
      </c>
      <c r="B6168" s="4" t="s">
        <v>43</v>
      </c>
      <c r="C6168" s="5">
        <v>43448</v>
      </c>
      <c r="E6168" s="6">
        <v>15316</v>
      </c>
      <c r="F6168" t="str">
        <f t="shared" si="384"/>
        <v>Dec 18</v>
      </c>
      <c r="G6168">
        <f t="shared" si="387"/>
        <v>6167</v>
      </c>
      <c r="H6168" t="str">
        <f t="shared" si="385"/>
        <v/>
      </c>
      <c r="I6168" t="str">
        <f t="shared" si="386"/>
        <v/>
      </c>
    </row>
    <row r="6169" spans="1:9" ht="15" thickBot="1" x14ac:dyDescent="0.35">
      <c r="A6169" s="4" t="s">
        <v>36</v>
      </c>
      <c r="B6169" s="4" t="s">
        <v>18</v>
      </c>
      <c r="C6169" s="5">
        <v>43448</v>
      </c>
      <c r="E6169" s="6">
        <v>1095.3800000000001</v>
      </c>
      <c r="F6169" t="str">
        <f t="shared" si="384"/>
        <v>Dec 18</v>
      </c>
      <c r="G6169">
        <f t="shared" si="387"/>
        <v>6168</v>
      </c>
      <c r="H6169" t="str">
        <f t="shared" si="385"/>
        <v/>
      </c>
      <c r="I6169" t="str">
        <f t="shared" si="386"/>
        <v/>
      </c>
    </row>
    <row r="6170" spans="1:9" ht="15" thickBot="1" x14ac:dyDescent="0.35">
      <c r="A6170" s="4" t="s">
        <v>371</v>
      </c>
      <c r="B6170" s="4" t="s">
        <v>8</v>
      </c>
      <c r="C6170" s="5">
        <v>43448</v>
      </c>
      <c r="E6170" s="6">
        <v>120.3</v>
      </c>
      <c r="F6170" t="str">
        <f t="shared" si="384"/>
        <v>Dec 18</v>
      </c>
      <c r="G6170">
        <f t="shared" si="387"/>
        <v>6169</v>
      </c>
      <c r="H6170" t="str">
        <f t="shared" si="385"/>
        <v/>
      </c>
      <c r="I6170" t="str">
        <f t="shared" si="386"/>
        <v/>
      </c>
    </row>
    <row r="6171" spans="1:9" ht="15" thickBot="1" x14ac:dyDescent="0.35">
      <c r="A6171" s="4" t="s">
        <v>146</v>
      </c>
      <c r="B6171" s="4" t="s">
        <v>8</v>
      </c>
      <c r="C6171" s="5">
        <v>43448</v>
      </c>
      <c r="E6171" s="6">
        <v>365</v>
      </c>
      <c r="F6171" t="str">
        <f t="shared" si="384"/>
        <v>Dec 18</v>
      </c>
      <c r="G6171">
        <f t="shared" si="387"/>
        <v>6170</v>
      </c>
      <c r="H6171" t="str">
        <f t="shared" si="385"/>
        <v/>
      </c>
      <c r="I6171" t="str">
        <f t="shared" si="386"/>
        <v/>
      </c>
    </row>
    <row r="6172" spans="1:9" ht="15" thickBot="1" x14ac:dyDescent="0.35">
      <c r="A6172" s="4" t="s">
        <v>475</v>
      </c>
      <c r="B6172" s="4" t="s">
        <v>171</v>
      </c>
      <c r="C6172" s="5">
        <v>43448</v>
      </c>
      <c r="E6172" s="6">
        <v>6355.4</v>
      </c>
      <c r="F6172" t="str">
        <f t="shared" si="384"/>
        <v>Dec 18</v>
      </c>
      <c r="G6172">
        <f t="shared" si="387"/>
        <v>6171</v>
      </c>
      <c r="H6172" t="str">
        <f t="shared" si="385"/>
        <v/>
      </c>
      <c r="I6172" t="str">
        <f t="shared" si="386"/>
        <v/>
      </c>
    </row>
    <row r="6173" spans="1:9" ht="15" thickBot="1" x14ac:dyDescent="0.35">
      <c r="A6173" s="4" t="s">
        <v>476</v>
      </c>
      <c r="B6173" s="4" t="s">
        <v>12</v>
      </c>
      <c r="C6173" s="5">
        <v>43448</v>
      </c>
      <c r="E6173" s="6">
        <v>42.16</v>
      </c>
      <c r="F6173" t="str">
        <f t="shared" si="384"/>
        <v>Dec 18</v>
      </c>
      <c r="G6173">
        <f t="shared" si="387"/>
        <v>6172</v>
      </c>
      <c r="H6173" t="str">
        <f t="shared" si="385"/>
        <v/>
      </c>
      <c r="I6173" t="str">
        <f t="shared" si="386"/>
        <v/>
      </c>
    </row>
    <row r="6174" spans="1:9" ht="15" thickBot="1" x14ac:dyDescent="0.35">
      <c r="A6174" s="4" t="s">
        <v>423</v>
      </c>
      <c r="B6174" s="4" t="s">
        <v>70</v>
      </c>
      <c r="C6174" s="5">
        <v>43448</v>
      </c>
      <c r="E6174" s="6">
        <v>205.13</v>
      </c>
      <c r="F6174" t="str">
        <f t="shared" si="384"/>
        <v>Dec 18</v>
      </c>
      <c r="G6174">
        <f t="shared" si="387"/>
        <v>6173</v>
      </c>
      <c r="H6174" t="str">
        <f t="shared" si="385"/>
        <v/>
      </c>
      <c r="I6174" t="str">
        <f t="shared" si="386"/>
        <v/>
      </c>
    </row>
    <row r="6175" spans="1:9" ht="15" thickBot="1" x14ac:dyDescent="0.35">
      <c r="A6175" s="4" t="s">
        <v>423</v>
      </c>
      <c r="B6175" s="4" t="s">
        <v>8</v>
      </c>
      <c r="C6175" s="5">
        <v>43448</v>
      </c>
      <c r="E6175" s="6">
        <v>111.53</v>
      </c>
      <c r="F6175" t="str">
        <f t="shared" si="384"/>
        <v>Dec 18</v>
      </c>
      <c r="G6175">
        <f t="shared" si="387"/>
        <v>6174</v>
      </c>
      <c r="H6175" t="str">
        <f t="shared" si="385"/>
        <v/>
      </c>
      <c r="I6175" t="str">
        <f t="shared" si="386"/>
        <v/>
      </c>
    </row>
    <row r="6176" spans="1:9" ht="15" thickBot="1" x14ac:dyDescent="0.35">
      <c r="A6176" s="4" t="s">
        <v>281</v>
      </c>
      <c r="B6176" s="4" t="s">
        <v>89</v>
      </c>
      <c r="C6176" s="5">
        <v>43448</v>
      </c>
      <c r="E6176" s="6">
        <v>167.35</v>
      </c>
      <c r="F6176" t="str">
        <f t="shared" si="384"/>
        <v>Dec 18</v>
      </c>
      <c r="G6176">
        <f t="shared" si="387"/>
        <v>6175</v>
      </c>
      <c r="H6176" t="str">
        <f t="shared" si="385"/>
        <v/>
      </c>
      <c r="I6176" t="str">
        <f t="shared" si="386"/>
        <v/>
      </c>
    </row>
    <row r="6177" spans="1:9" ht="15" thickBot="1" x14ac:dyDescent="0.35">
      <c r="A6177" s="4" t="s">
        <v>223</v>
      </c>
      <c r="B6177" s="4" t="s">
        <v>70</v>
      </c>
      <c r="C6177" s="5">
        <v>43448</v>
      </c>
      <c r="E6177" s="6">
        <v>169.53</v>
      </c>
      <c r="F6177" t="str">
        <f t="shared" si="384"/>
        <v>Dec 18</v>
      </c>
      <c r="G6177">
        <f t="shared" si="387"/>
        <v>6176</v>
      </c>
      <c r="H6177" t="str">
        <f t="shared" si="385"/>
        <v/>
      </c>
      <c r="I6177" t="str">
        <f t="shared" si="386"/>
        <v/>
      </c>
    </row>
    <row r="6178" spans="1:9" ht="15" thickBot="1" x14ac:dyDescent="0.35">
      <c r="A6178" s="4" t="s">
        <v>508</v>
      </c>
      <c r="B6178" s="4" t="s">
        <v>28</v>
      </c>
      <c r="C6178" s="5">
        <v>43448</v>
      </c>
      <c r="E6178" s="6">
        <v>8340.08</v>
      </c>
      <c r="F6178" t="str">
        <f t="shared" si="384"/>
        <v>Dec 18</v>
      </c>
      <c r="G6178">
        <f t="shared" si="387"/>
        <v>6177</v>
      </c>
      <c r="H6178" t="str">
        <f t="shared" si="385"/>
        <v/>
      </c>
      <c r="I6178" t="str">
        <f t="shared" si="386"/>
        <v/>
      </c>
    </row>
    <row r="6179" spans="1:9" ht="15" thickBot="1" x14ac:dyDescent="0.35">
      <c r="A6179" s="4" t="s">
        <v>335</v>
      </c>
      <c r="B6179" s="4" t="s">
        <v>102</v>
      </c>
      <c r="C6179" s="5">
        <v>43448</v>
      </c>
      <c r="E6179" s="6">
        <v>3057</v>
      </c>
      <c r="F6179" t="str">
        <f t="shared" si="384"/>
        <v>Dec 18</v>
      </c>
      <c r="G6179">
        <f t="shared" si="387"/>
        <v>6178</v>
      </c>
      <c r="H6179" t="str">
        <f t="shared" si="385"/>
        <v/>
      </c>
      <c r="I6179" t="str">
        <f t="shared" si="386"/>
        <v/>
      </c>
    </row>
    <row r="6180" spans="1:9" ht="15" thickBot="1" x14ac:dyDescent="0.35">
      <c r="A6180" s="4" t="s">
        <v>107</v>
      </c>
      <c r="B6180" s="4" t="s">
        <v>28</v>
      </c>
      <c r="C6180" s="5">
        <v>43448</v>
      </c>
      <c r="E6180" s="6">
        <v>7418.8</v>
      </c>
      <c r="F6180" t="str">
        <f t="shared" si="384"/>
        <v>Dec 18</v>
      </c>
      <c r="G6180">
        <f t="shared" si="387"/>
        <v>6179</v>
      </c>
      <c r="H6180" t="str">
        <f t="shared" si="385"/>
        <v/>
      </c>
      <c r="I6180" t="str">
        <f t="shared" si="386"/>
        <v/>
      </c>
    </row>
    <row r="6181" spans="1:9" ht="15" thickBot="1" x14ac:dyDescent="0.35">
      <c r="A6181" s="4" t="s">
        <v>534</v>
      </c>
      <c r="B6181" s="4" t="s">
        <v>45</v>
      </c>
      <c r="C6181" s="5">
        <v>43448</v>
      </c>
      <c r="E6181" s="6">
        <v>1260</v>
      </c>
      <c r="F6181" t="str">
        <f t="shared" si="384"/>
        <v>Dec 18</v>
      </c>
      <c r="G6181">
        <f t="shared" si="387"/>
        <v>6180</v>
      </c>
      <c r="H6181" t="str">
        <f t="shared" si="385"/>
        <v/>
      </c>
      <c r="I6181" t="str">
        <f t="shared" si="386"/>
        <v/>
      </c>
    </row>
    <row r="6182" spans="1:9" ht="15" thickBot="1" x14ac:dyDescent="0.35">
      <c r="A6182" s="4" t="s">
        <v>44</v>
      </c>
      <c r="B6182" s="4" t="s">
        <v>45</v>
      </c>
      <c r="C6182" s="5">
        <v>43448</v>
      </c>
      <c r="E6182" s="6">
        <v>337.2</v>
      </c>
      <c r="F6182" t="str">
        <f t="shared" si="384"/>
        <v>Dec 18</v>
      </c>
      <c r="G6182">
        <f t="shared" si="387"/>
        <v>6181</v>
      </c>
      <c r="H6182" t="str">
        <f t="shared" si="385"/>
        <v/>
      </c>
      <c r="I6182" t="str">
        <f t="shared" si="386"/>
        <v/>
      </c>
    </row>
    <row r="6183" spans="1:9" ht="15" thickBot="1" x14ac:dyDescent="0.35">
      <c r="A6183" s="4" t="s">
        <v>153</v>
      </c>
      <c r="B6183" s="4" t="s">
        <v>148</v>
      </c>
      <c r="C6183" s="5">
        <v>43448</v>
      </c>
      <c r="E6183" s="6">
        <v>200</v>
      </c>
      <c r="F6183" t="str">
        <f t="shared" si="384"/>
        <v>Dec 18</v>
      </c>
      <c r="G6183">
        <f t="shared" si="387"/>
        <v>6182</v>
      </c>
      <c r="H6183" t="str">
        <f t="shared" si="385"/>
        <v/>
      </c>
      <c r="I6183" t="str">
        <f t="shared" si="386"/>
        <v/>
      </c>
    </row>
    <row r="6184" spans="1:9" ht="15" thickBot="1" x14ac:dyDescent="0.35">
      <c r="A6184" s="4" t="s">
        <v>250</v>
      </c>
      <c r="B6184" s="4" t="s">
        <v>22</v>
      </c>
      <c r="C6184" s="5">
        <v>43448</v>
      </c>
      <c r="E6184" s="6">
        <v>3105</v>
      </c>
      <c r="F6184" t="str">
        <f t="shared" si="384"/>
        <v>Dec 18</v>
      </c>
      <c r="G6184">
        <f t="shared" si="387"/>
        <v>6183</v>
      </c>
      <c r="H6184" t="str">
        <f t="shared" si="385"/>
        <v/>
      </c>
      <c r="I6184" t="str">
        <f t="shared" si="386"/>
        <v/>
      </c>
    </row>
    <row r="6185" spans="1:9" ht="15" thickBot="1" x14ac:dyDescent="0.35">
      <c r="A6185" s="4" t="s">
        <v>473</v>
      </c>
      <c r="B6185" s="4" t="s">
        <v>16</v>
      </c>
      <c r="C6185" s="5">
        <v>43448</v>
      </c>
      <c r="E6185" s="6">
        <v>124.04</v>
      </c>
      <c r="F6185" t="str">
        <f t="shared" si="384"/>
        <v>Dec 18</v>
      </c>
      <c r="G6185">
        <f t="shared" si="387"/>
        <v>6184</v>
      </c>
      <c r="H6185" t="str">
        <f t="shared" si="385"/>
        <v/>
      </c>
      <c r="I6185" t="str">
        <f t="shared" si="386"/>
        <v/>
      </c>
    </row>
    <row r="6186" spans="1:9" ht="15" thickBot="1" x14ac:dyDescent="0.35">
      <c r="A6186" s="4" t="s">
        <v>49</v>
      </c>
      <c r="B6186" s="4" t="s">
        <v>28</v>
      </c>
      <c r="C6186" s="5">
        <v>43448</v>
      </c>
      <c r="E6186" s="6">
        <v>14030.91</v>
      </c>
      <c r="F6186" t="str">
        <f t="shared" si="384"/>
        <v>Dec 18</v>
      </c>
      <c r="G6186">
        <f t="shared" si="387"/>
        <v>6185</v>
      </c>
      <c r="H6186" t="str">
        <f t="shared" si="385"/>
        <v/>
      </c>
      <c r="I6186" t="str">
        <f t="shared" si="386"/>
        <v/>
      </c>
    </row>
    <row r="6187" spans="1:9" ht="15" thickBot="1" x14ac:dyDescent="0.35">
      <c r="A6187" s="4" t="s">
        <v>49</v>
      </c>
      <c r="B6187" s="4" t="s">
        <v>50</v>
      </c>
      <c r="C6187" s="5">
        <v>43448</v>
      </c>
      <c r="E6187" s="6">
        <v>-701.55</v>
      </c>
      <c r="F6187" t="str">
        <f t="shared" si="384"/>
        <v>Dec 18</v>
      </c>
      <c r="G6187">
        <f t="shared" si="387"/>
        <v>6186</v>
      </c>
      <c r="H6187" t="str">
        <f t="shared" si="385"/>
        <v/>
      </c>
      <c r="I6187" t="str">
        <f t="shared" si="386"/>
        <v/>
      </c>
    </row>
    <row r="6188" spans="1:9" ht="15" thickBot="1" x14ac:dyDescent="0.35">
      <c r="A6188" s="4" t="s">
        <v>562</v>
      </c>
      <c r="B6188" s="4" t="s">
        <v>102</v>
      </c>
      <c r="C6188" s="5">
        <v>43448</v>
      </c>
      <c r="E6188" s="6">
        <v>2907.18</v>
      </c>
      <c r="F6188" t="str">
        <f t="shared" si="384"/>
        <v>Dec 18</v>
      </c>
      <c r="G6188">
        <f t="shared" si="387"/>
        <v>6187</v>
      </c>
      <c r="H6188" t="str">
        <f t="shared" si="385"/>
        <v/>
      </c>
      <c r="I6188" t="str">
        <f t="shared" si="386"/>
        <v/>
      </c>
    </row>
    <row r="6189" spans="1:9" ht="15" thickBot="1" x14ac:dyDescent="0.35">
      <c r="A6189" s="4" t="s">
        <v>51</v>
      </c>
      <c r="B6189" s="4" t="s">
        <v>22</v>
      </c>
      <c r="C6189" s="5">
        <v>43448</v>
      </c>
      <c r="E6189" s="6">
        <v>405</v>
      </c>
      <c r="F6189" t="str">
        <f t="shared" si="384"/>
        <v>Dec 18</v>
      </c>
      <c r="G6189">
        <f t="shared" si="387"/>
        <v>6188</v>
      </c>
      <c r="H6189" t="str">
        <f t="shared" si="385"/>
        <v/>
      </c>
      <c r="I6189" t="str">
        <f t="shared" si="386"/>
        <v/>
      </c>
    </row>
    <row r="6190" spans="1:9" ht="15" thickBot="1" x14ac:dyDescent="0.35">
      <c r="A6190" s="4" t="s">
        <v>337</v>
      </c>
      <c r="B6190" s="4" t="s">
        <v>100</v>
      </c>
      <c r="C6190" s="5">
        <v>43448</v>
      </c>
      <c r="E6190" s="6">
        <v>335.75</v>
      </c>
      <c r="F6190" t="str">
        <f t="shared" si="384"/>
        <v>Dec 18</v>
      </c>
      <c r="G6190">
        <f t="shared" si="387"/>
        <v>6189</v>
      </c>
      <c r="H6190" t="str">
        <f t="shared" si="385"/>
        <v/>
      </c>
      <c r="I6190" t="str">
        <f t="shared" si="386"/>
        <v/>
      </c>
    </row>
    <row r="6191" spans="1:9" ht="15" thickBot="1" x14ac:dyDescent="0.35">
      <c r="A6191" s="4" t="s">
        <v>188</v>
      </c>
      <c r="B6191" s="4" t="s">
        <v>20</v>
      </c>
      <c r="C6191" s="5">
        <v>43448</v>
      </c>
      <c r="E6191" s="6">
        <v>7402.17</v>
      </c>
      <c r="F6191" t="str">
        <f t="shared" si="384"/>
        <v>Dec 18</v>
      </c>
      <c r="G6191">
        <f t="shared" si="387"/>
        <v>6190</v>
      </c>
      <c r="H6191" t="str">
        <f t="shared" si="385"/>
        <v/>
      </c>
      <c r="I6191" t="str">
        <f t="shared" si="386"/>
        <v/>
      </c>
    </row>
    <row r="6192" spans="1:9" ht="15" thickBot="1" x14ac:dyDescent="0.35">
      <c r="A6192" s="4" t="s">
        <v>493</v>
      </c>
      <c r="B6192" s="4" t="s">
        <v>180</v>
      </c>
      <c r="C6192" s="5">
        <v>43448</v>
      </c>
      <c r="E6192" s="6">
        <v>350</v>
      </c>
      <c r="F6192" t="str">
        <f t="shared" si="384"/>
        <v>Dec 18</v>
      </c>
      <c r="G6192">
        <f t="shared" si="387"/>
        <v>6191</v>
      </c>
      <c r="H6192" t="str">
        <f t="shared" si="385"/>
        <v/>
      </c>
      <c r="I6192" t="str">
        <f t="shared" si="386"/>
        <v/>
      </c>
    </row>
    <row r="6193" spans="1:9" ht="15" thickBot="1" x14ac:dyDescent="0.35">
      <c r="A6193" s="4" t="s">
        <v>114</v>
      </c>
      <c r="B6193" s="4" t="s">
        <v>115</v>
      </c>
      <c r="C6193" s="5">
        <v>43448</v>
      </c>
      <c r="E6193" s="6">
        <v>4854.63</v>
      </c>
      <c r="F6193" t="str">
        <f t="shared" si="384"/>
        <v>Dec 18</v>
      </c>
      <c r="G6193">
        <f t="shared" si="387"/>
        <v>6192</v>
      </c>
      <c r="H6193" t="str">
        <f t="shared" si="385"/>
        <v/>
      </c>
      <c r="I6193" t="str">
        <f t="shared" si="386"/>
        <v/>
      </c>
    </row>
    <row r="6194" spans="1:9" ht="15" thickBot="1" x14ac:dyDescent="0.35">
      <c r="A6194" s="4" t="s">
        <v>116</v>
      </c>
      <c r="B6194" s="4" t="s">
        <v>45</v>
      </c>
      <c r="C6194" s="5">
        <v>43448</v>
      </c>
      <c r="E6194" s="6">
        <v>2330</v>
      </c>
      <c r="F6194" t="str">
        <f t="shared" si="384"/>
        <v>Dec 18</v>
      </c>
      <c r="G6194">
        <f t="shared" si="387"/>
        <v>6193</v>
      </c>
      <c r="H6194" t="str">
        <f t="shared" si="385"/>
        <v/>
      </c>
      <c r="I6194" t="str">
        <f t="shared" si="386"/>
        <v/>
      </c>
    </row>
    <row r="6195" spans="1:9" ht="15" thickBot="1" x14ac:dyDescent="0.35">
      <c r="A6195" s="4" t="s">
        <v>56</v>
      </c>
      <c r="B6195" s="4" t="s">
        <v>12</v>
      </c>
      <c r="C6195" s="5">
        <v>43448</v>
      </c>
      <c r="E6195" s="6">
        <v>353.14</v>
      </c>
      <c r="F6195" t="str">
        <f t="shared" si="384"/>
        <v>Dec 18</v>
      </c>
      <c r="G6195">
        <f t="shared" si="387"/>
        <v>6194</v>
      </c>
      <c r="H6195" t="str">
        <f t="shared" si="385"/>
        <v/>
      </c>
      <c r="I6195" t="str">
        <f t="shared" si="386"/>
        <v/>
      </c>
    </row>
    <row r="6196" spans="1:9" ht="15" thickBot="1" x14ac:dyDescent="0.35">
      <c r="A6196" s="4" t="s">
        <v>57</v>
      </c>
      <c r="B6196" s="4" t="s">
        <v>8</v>
      </c>
      <c r="C6196" s="5">
        <v>43448</v>
      </c>
      <c r="E6196" s="6">
        <v>55</v>
      </c>
      <c r="F6196" t="str">
        <f t="shared" si="384"/>
        <v>Dec 18</v>
      </c>
      <c r="G6196">
        <f t="shared" si="387"/>
        <v>6195</v>
      </c>
      <c r="H6196" t="str">
        <f t="shared" si="385"/>
        <v/>
      </c>
      <c r="I6196" t="str">
        <f t="shared" si="386"/>
        <v/>
      </c>
    </row>
    <row r="6197" spans="1:9" ht="15" thickBot="1" x14ac:dyDescent="0.35">
      <c r="A6197" s="4" t="s">
        <v>57</v>
      </c>
      <c r="B6197" s="4" t="s">
        <v>85</v>
      </c>
      <c r="C6197" s="5">
        <v>43448</v>
      </c>
      <c r="E6197" s="6">
        <v>25.99</v>
      </c>
      <c r="F6197" t="str">
        <f t="shared" si="384"/>
        <v>Dec 18</v>
      </c>
      <c r="G6197">
        <f t="shared" si="387"/>
        <v>6196</v>
      </c>
      <c r="H6197" t="str">
        <f t="shared" si="385"/>
        <v/>
      </c>
      <c r="I6197" t="str">
        <f t="shared" si="386"/>
        <v/>
      </c>
    </row>
    <row r="6198" spans="1:9" ht="15" thickBot="1" x14ac:dyDescent="0.35">
      <c r="A6198" s="4" t="s">
        <v>236</v>
      </c>
      <c r="B6198" s="4" t="s">
        <v>8</v>
      </c>
      <c r="C6198" s="5">
        <v>43448</v>
      </c>
      <c r="E6198" s="6">
        <v>10818.22</v>
      </c>
      <c r="F6198" t="str">
        <f t="shared" si="384"/>
        <v>Dec 18</v>
      </c>
      <c r="G6198">
        <f t="shared" si="387"/>
        <v>6197</v>
      </c>
      <c r="H6198" t="str">
        <f t="shared" si="385"/>
        <v/>
      </c>
      <c r="I6198" t="str">
        <f t="shared" si="386"/>
        <v/>
      </c>
    </row>
    <row r="6199" spans="1:9" ht="15" thickBot="1" x14ac:dyDescent="0.35">
      <c r="A6199" s="4" t="s">
        <v>60</v>
      </c>
      <c r="B6199" s="4" t="s">
        <v>66</v>
      </c>
      <c r="C6199" s="5">
        <v>43448</v>
      </c>
      <c r="E6199" s="6">
        <v>817.76</v>
      </c>
      <c r="F6199" t="str">
        <f t="shared" si="384"/>
        <v>Dec 18</v>
      </c>
      <c r="G6199">
        <f t="shared" si="387"/>
        <v>6198</v>
      </c>
      <c r="H6199" t="str">
        <f t="shared" si="385"/>
        <v/>
      </c>
      <c r="I6199" t="str">
        <f t="shared" si="386"/>
        <v/>
      </c>
    </row>
    <row r="6200" spans="1:9" ht="15" thickBot="1" x14ac:dyDescent="0.35">
      <c r="A6200" s="4" t="s">
        <v>431</v>
      </c>
      <c r="B6200" s="4" t="s">
        <v>39</v>
      </c>
      <c r="C6200" s="5">
        <v>43448</v>
      </c>
      <c r="E6200" s="6">
        <v>3500</v>
      </c>
      <c r="F6200" t="str">
        <f t="shared" si="384"/>
        <v>Dec 18</v>
      </c>
      <c r="G6200">
        <f t="shared" si="387"/>
        <v>6199</v>
      </c>
      <c r="H6200" t="str">
        <f t="shared" si="385"/>
        <v/>
      </c>
      <c r="I6200" t="str">
        <f t="shared" si="386"/>
        <v/>
      </c>
    </row>
    <row r="6201" spans="1:9" ht="15" thickBot="1" x14ac:dyDescent="0.35">
      <c r="A6201" s="4" t="s">
        <v>63</v>
      </c>
      <c r="B6201" s="4" t="s">
        <v>22</v>
      </c>
      <c r="C6201" s="5">
        <v>43448</v>
      </c>
      <c r="E6201" s="6">
        <v>365</v>
      </c>
      <c r="F6201" t="str">
        <f t="shared" si="384"/>
        <v>Dec 18</v>
      </c>
      <c r="G6201">
        <f t="shared" si="387"/>
        <v>6200</v>
      </c>
      <c r="H6201" t="str">
        <f t="shared" si="385"/>
        <v/>
      </c>
      <c r="I6201" t="str">
        <f t="shared" si="386"/>
        <v/>
      </c>
    </row>
    <row r="6202" spans="1:9" ht="15" thickBot="1" x14ac:dyDescent="0.35">
      <c r="A6202" s="4" t="s">
        <v>211</v>
      </c>
      <c r="B6202" s="4" t="s">
        <v>212</v>
      </c>
      <c r="C6202" s="5">
        <v>43448</v>
      </c>
      <c r="E6202" s="6">
        <v>125</v>
      </c>
      <c r="F6202" t="str">
        <f t="shared" si="384"/>
        <v>Dec 18</v>
      </c>
      <c r="G6202">
        <f t="shared" si="387"/>
        <v>6201</v>
      </c>
      <c r="H6202" t="str">
        <f t="shared" si="385"/>
        <v/>
      </c>
      <c r="I6202" t="str">
        <f t="shared" si="386"/>
        <v/>
      </c>
    </row>
    <row r="6203" spans="1:9" ht="15" thickBot="1" x14ac:dyDescent="0.35">
      <c r="A6203" s="4" t="s">
        <v>200</v>
      </c>
      <c r="B6203" s="4" t="s">
        <v>39</v>
      </c>
      <c r="C6203" s="5">
        <v>43448</v>
      </c>
      <c r="E6203" s="6">
        <v>2000</v>
      </c>
      <c r="F6203" t="str">
        <f t="shared" si="384"/>
        <v>Dec 18</v>
      </c>
      <c r="G6203">
        <f t="shared" si="387"/>
        <v>6202</v>
      </c>
      <c r="H6203" t="str">
        <f t="shared" si="385"/>
        <v/>
      </c>
      <c r="I6203" t="str">
        <f t="shared" si="386"/>
        <v/>
      </c>
    </row>
    <row r="6204" spans="1:9" ht="15" thickBot="1" x14ac:dyDescent="0.35">
      <c r="A6204" s="4" t="s">
        <v>317</v>
      </c>
      <c r="B6204" s="4" t="s">
        <v>8</v>
      </c>
      <c r="C6204" s="5">
        <v>43448</v>
      </c>
      <c r="E6204" s="6">
        <v>3970.57</v>
      </c>
      <c r="F6204" t="str">
        <f t="shared" si="384"/>
        <v>Dec 18</v>
      </c>
      <c r="G6204">
        <f t="shared" si="387"/>
        <v>6203</v>
      </c>
      <c r="H6204" t="str">
        <f t="shared" si="385"/>
        <v/>
      </c>
      <c r="I6204" t="str">
        <f t="shared" si="386"/>
        <v/>
      </c>
    </row>
    <row r="6205" spans="1:9" ht="15" thickBot="1" x14ac:dyDescent="0.35">
      <c r="A6205" s="4" t="s">
        <v>237</v>
      </c>
      <c r="B6205" s="4" t="s">
        <v>12</v>
      </c>
      <c r="C6205" s="5">
        <v>43448</v>
      </c>
      <c r="E6205" s="6">
        <v>171.6</v>
      </c>
      <c r="F6205" t="str">
        <f t="shared" si="384"/>
        <v>Dec 18</v>
      </c>
      <c r="G6205">
        <f t="shared" si="387"/>
        <v>6204</v>
      </c>
      <c r="H6205" t="str">
        <f t="shared" si="385"/>
        <v/>
      </c>
      <c r="I6205" t="str">
        <f t="shared" si="386"/>
        <v/>
      </c>
    </row>
    <row r="6206" spans="1:9" ht="15" thickBot="1" x14ac:dyDescent="0.35">
      <c r="A6206" s="4" t="s">
        <v>71</v>
      </c>
      <c r="B6206" s="4" t="s">
        <v>12</v>
      </c>
      <c r="C6206" s="5">
        <v>43448</v>
      </c>
      <c r="E6206" s="6">
        <v>143.41</v>
      </c>
      <c r="F6206" t="str">
        <f t="shared" si="384"/>
        <v>Dec 18</v>
      </c>
      <c r="G6206">
        <f t="shared" si="387"/>
        <v>6205</v>
      </c>
      <c r="H6206" t="str">
        <f t="shared" si="385"/>
        <v/>
      </c>
      <c r="I6206" t="str">
        <f t="shared" si="386"/>
        <v/>
      </c>
    </row>
    <row r="6207" spans="1:9" ht="15" thickBot="1" x14ac:dyDescent="0.35">
      <c r="A6207" s="4" t="s">
        <v>230</v>
      </c>
      <c r="B6207" s="4" t="s">
        <v>28</v>
      </c>
      <c r="C6207" s="5">
        <v>43448</v>
      </c>
      <c r="E6207" s="6">
        <v>2640</v>
      </c>
      <c r="F6207" t="str">
        <f t="shared" si="384"/>
        <v>Dec 18</v>
      </c>
      <c r="G6207">
        <f t="shared" si="387"/>
        <v>6206</v>
      </c>
      <c r="H6207" t="str">
        <f t="shared" si="385"/>
        <v/>
      </c>
      <c r="I6207" t="str">
        <f t="shared" si="386"/>
        <v/>
      </c>
    </row>
    <row r="6208" spans="1:9" ht="15" thickBot="1" x14ac:dyDescent="0.35">
      <c r="A6208" s="4" t="s">
        <v>72</v>
      </c>
      <c r="B6208" s="4" t="s">
        <v>73</v>
      </c>
      <c r="C6208" s="5">
        <v>43448</v>
      </c>
      <c r="E6208" s="6">
        <v>28194.73</v>
      </c>
      <c r="F6208" t="str">
        <f t="shared" si="384"/>
        <v>Dec 18</v>
      </c>
      <c r="G6208">
        <f t="shared" si="387"/>
        <v>6207</v>
      </c>
      <c r="H6208" t="str">
        <f t="shared" si="385"/>
        <v/>
      </c>
      <c r="I6208" t="str">
        <f t="shared" si="386"/>
        <v/>
      </c>
    </row>
    <row r="6209" spans="1:9" ht="15" thickBot="1" x14ac:dyDescent="0.35">
      <c r="A6209" s="4" t="s">
        <v>75</v>
      </c>
      <c r="B6209" s="4" t="s">
        <v>28</v>
      </c>
      <c r="C6209" s="5">
        <v>43448</v>
      </c>
      <c r="E6209" s="6">
        <v>12125</v>
      </c>
      <c r="F6209" t="str">
        <f t="shared" si="384"/>
        <v>Dec 18</v>
      </c>
      <c r="G6209">
        <f t="shared" si="387"/>
        <v>6208</v>
      </c>
      <c r="H6209" t="str">
        <f t="shared" si="385"/>
        <v/>
      </c>
      <c r="I6209" t="str">
        <f t="shared" si="386"/>
        <v/>
      </c>
    </row>
    <row r="6210" spans="1:9" ht="15" thickBot="1" x14ac:dyDescent="0.35">
      <c r="A6210" s="4" t="s">
        <v>165</v>
      </c>
      <c r="B6210" s="4" t="s">
        <v>8</v>
      </c>
      <c r="C6210" s="5">
        <v>43448</v>
      </c>
      <c r="E6210" s="6">
        <v>400.4</v>
      </c>
      <c r="F6210" t="str">
        <f t="shared" si="384"/>
        <v>Dec 18</v>
      </c>
      <c r="G6210">
        <f t="shared" si="387"/>
        <v>6209</v>
      </c>
      <c r="H6210" t="str">
        <f t="shared" si="385"/>
        <v/>
      </c>
      <c r="I6210" t="str">
        <f t="shared" si="386"/>
        <v/>
      </c>
    </row>
    <row r="6211" spans="1:9" ht="15" thickBot="1" x14ac:dyDescent="0.35">
      <c r="A6211" s="4" t="s">
        <v>79</v>
      </c>
      <c r="B6211" s="4" t="s">
        <v>39</v>
      </c>
      <c r="C6211" s="5">
        <v>43448</v>
      </c>
      <c r="E6211" s="6">
        <v>6000</v>
      </c>
      <c r="F6211" t="str">
        <f t="shared" ref="F6211:F6274" si="388">IF(C6211&lt;=$R$1,$Q$1,IF(C6211&lt;=$R$2,$Q$2,IF(C6211&lt;=$R$3,$Q$3,IF(C6211&lt;=$R$4,$Q$4,IF(C6211&lt;=$R$5,$Q$5,IF(C6211&lt;=$R$6,$Q$6,IF(C6211&lt;=$R$7,$Q$7,IF(C6211&lt;=$R$8,$Q$8,IF(C6211&lt;=$R$9,$Q$9,IF(C6211&lt;=$R$10,$Q$10,IF(C6211&lt;=$R$11,$Q$11,IF(C6211&lt;=$R$12,$Q$12,IF(C6211&lt;=$R$13,$Q$13,IF(C6211&lt;=$R$14,$Q$14,IF(C6211&lt;=$R$15,$Q$15,IF(C6211&lt;=$R$16,$Q$16,IF(C6211&lt;=$R$17,$Q$17,IF(C6211&lt;=$R$18,$Q$18,IF(C6211&lt;=$R$19,$Q$19,IF(C6211&lt;=$R$20,$Q$20,IF(C6211&lt;=$R$21,$Q$21,IF(C6211&lt;=$R$22,$Q$22,IF(C6211&lt;=$R$23,$Q$23,IF(C6211&lt;=$R$24,$Q$24,IF(C6211&lt;=$R$25,$Q$25,IF(C6211&lt;=$R$26,$Q$26,IF(C6211&lt;=$R$27,$Q$27,IF(C6211&lt;=$R$28,$Q$28,IF(C6211&lt;=$R$29,$Q$29,IF(C6211&lt;=$R$30,$Q$30,IF(C6211&lt;=$R$31,$Q$31,IF(C6211&lt;=$R$32,$Q$32,IF(C6211&lt;=$R$33,$Q$33,IF(C6211&lt;=$R$34,$Q$34,IF(C6211&lt;=$R$35,$Q$35,IF(C6211&lt;=$R$36,$Q$36,""))))))))))))))))))))))))))))))))))))</f>
        <v>Dec 18</v>
      </c>
      <c r="G6211">
        <f t="shared" si="387"/>
        <v>6210</v>
      </c>
      <c r="H6211" t="str">
        <f t="shared" ref="H6211:H6274" si="389">IF(F6211=$J$1,G6211,"")</f>
        <v/>
      </c>
      <c r="I6211" t="str">
        <f t="shared" ref="I6211:I6274" si="390">IFERROR(SMALL($H$2:$H$8586,G6211),"")</f>
        <v/>
      </c>
    </row>
    <row r="6212" spans="1:9" ht="15" thickBot="1" x14ac:dyDescent="0.35">
      <c r="A6212" s="4" t="s">
        <v>377</v>
      </c>
      <c r="B6212" s="4" t="s">
        <v>8</v>
      </c>
      <c r="C6212" s="5">
        <v>43448</v>
      </c>
      <c r="E6212" s="6">
        <v>338.64</v>
      </c>
      <c r="F6212" t="str">
        <f t="shared" si="388"/>
        <v>Dec 18</v>
      </c>
      <c r="G6212">
        <f t="shared" ref="G6212:G6275" si="391">1+G6211</f>
        <v>6211</v>
      </c>
      <c r="H6212" t="str">
        <f t="shared" si="389"/>
        <v/>
      </c>
      <c r="I6212" t="str">
        <f t="shared" si="390"/>
        <v/>
      </c>
    </row>
    <row r="6213" spans="1:9" ht="15" thickBot="1" x14ac:dyDescent="0.35">
      <c r="A6213" s="4" t="s">
        <v>84</v>
      </c>
      <c r="B6213" s="4" t="s">
        <v>85</v>
      </c>
      <c r="C6213" s="5">
        <v>43448</v>
      </c>
      <c r="E6213" s="6">
        <v>2164.87</v>
      </c>
      <c r="F6213" t="str">
        <f t="shared" si="388"/>
        <v>Dec 18</v>
      </c>
      <c r="G6213">
        <f t="shared" si="391"/>
        <v>6212</v>
      </c>
      <c r="H6213" t="str">
        <f t="shared" si="389"/>
        <v/>
      </c>
      <c r="I6213" t="str">
        <f t="shared" si="390"/>
        <v/>
      </c>
    </row>
    <row r="6214" spans="1:9" ht="15" thickBot="1" x14ac:dyDescent="0.35">
      <c r="A6214" s="4" t="s">
        <v>125</v>
      </c>
      <c r="B6214" s="4" t="s">
        <v>22</v>
      </c>
      <c r="C6214" s="5">
        <v>43448</v>
      </c>
      <c r="E6214" s="6">
        <v>77.459999999999994</v>
      </c>
      <c r="F6214" t="str">
        <f t="shared" si="388"/>
        <v>Dec 18</v>
      </c>
      <c r="G6214">
        <f t="shared" si="391"/>
        <v>6213</v>
      </c>
      <c r="H6214" t="str">
        <f t="shared" si="389"/>
        <v/>
      </c>
      <c r="I6214" t="str">
        <f t="shared" si="390"/>
        <v/>
      </c>
    </row>
    <row r="6215" spans="1:9" ht="15" thickBot="1" x14ac:dyDescent="0.35">
      <c r="A6215" s="4" t="s">
        <v>125</v>
      </c>
      <c r="B6215" s="4" t="s">
        <v>35</v>
      </c>
      <c r="C6215" s="5">
        <v>43448</v>
      </c>
      <c r="E6215" s="6">
        <v>409.74</v>
      </c>
      <c r="F6215" t="str">
        <f t="shared" si="388"/>
        <v>Dec 18</v>
      </c>
      <c r="G6215">
        <f t="shared" si="391"/>
        <v>6214</v>
      </c>
      <c r="H6215" t="str">
        <f t="shared" si="389"/>
        <v/>
      </c>
      <c r="I6215" t="str">
        <f t="shared" si="390"/>
        <v/>
      </c>
    </row>
    <row r="6216" spans="1:9" ht="15" thickBot="1" x14ac:dyDescent="0.35">
      <c r="A6216" s="4" t="s">
        <v>460</v>
      </c>
      <c r="B6216" s="4" t="s">
        <v>85</v>
      </c>
      <c r="C6216" s="5">
        <v>43448</v>
      </c>
      <c r="E6216" s="6">
        <v>6157.8</v>
      </c>
      <c r="F6216" t="str">
        <f t="shared" si="388"/>
        <v>Dec 18</v>
      </c>
      <c r="G6216">
        <f t="shared" si="391"/>
        <v>6215</v>
      </c>
      <c r="H6216" t="str">
        <f t="shared" si="389"/>
        <v/>
      </c>
      <c r="I6216" t="str">
        <f t="shared" si="390"/>
        <v/>
      </c>
    </row>
    <row r="6217" spans="1:9" ht="15" thickBot="1" x14ac:dyDescent="0.35">
      <c r="A6217" s="4" t="s">
        <v>97</v>
      </c>
      <c r="B6217" s="4" t="s">
        <v>6</v>
      </c>
      <c r="C6217" s="5">
        <v>43449</v>
      </c>
      <c r="E6217" s="6">
        <v>164953.91</v>
      </c>
      <c r="F6217" t="str">
        <f t="shared" si="388"/>
        <v>Dec 18</v>
      </c>
      <c r="G6217">
        <f t="shared" si="391"/>
        <v>6216</v>
      </c>
      <c r="H6217" t="str">
        <f t="shared" si="389"/>
        <v/>
      </c>
      <c r="I6217" t="str">
        <f t="shared" si="390"/>
        <v/>
      </c>
    </row>
    <row r="6218" spans="1:9" ht="15" thickBot="1" x14ac:dyDescent="0.35">
      <c r="A6218" s="4" t="s">
        <v>172</v>
      </c>
      <c r="B6218" s="4" t="s">
        <v>8</v>
      </c>
      <c r="C6218" s="5">
        <v>43455</v>
      </c>
      <c r="E6218" s="6">
        <v>2725.12</v>
      </c>
      <c r="F6218" t="str">
        <f t="shared" si="388"/>
        <v>Dec 18</v>
      </c>
      <c r="G6218">
        <f t="shared" si="391"/>
        <v>6217</v>
      </c>
      <c r="H6218" t="str">
        <f t="shared" si="389"/>
        <v/>
      </c>
      <c r="I6218" t="str">
        <f t="shared" si="390"/>
        <v/>
      </c>
    </row>
    <row r="6219" spans="1:9" ht="15" thickBot="1" x14ac:dyDescent="0.35">
      <c r="A6219" s="4" t="s">
        <v>87</v>
      </c>
      <c r="B6219" s="4" t="s">
        <v>8</v>
      </c>
      <c r="C6219" s="5">
        <v>43455</v>
      </c>
      <c r="E6219" s="6">
        <v>1154.19</v>
      </c>
      <c r="F6219" t="str">
        <f t="shared" si="388"/>
        <v>Dec 18</v>
      </c>
      <c r="G6219">
        <f t="shared" si="391"/>
        <v>6218</v>
      </c>
      <c r="H6219" t="str">
        <f t="shared" si="389"/>
        <v/>
      </c>
      <c r="I6219" t="str">
        <f t="shared" si="390"/>
        <v/>
      </c>
    </row>
    <row r="6220" spans="1:9" ht="15" thickBot="1" x14ac:dyDescent="0.35">
      <c r="A6220" s="4" t="s">
        <v>10</v>
      </c>
      <c r="B6220" s="4" t="s">
        <v>89</v>
      </c>
      <c r="C6220" s="5">
        <v>43455</v>
      </c>
      <c r="E6220" s="6">
        <v>470.91</v>
      </c>
      <c r="F6220" t="str">
        <f t="shared" si="388"/>
        <v>Dec 18</v>
      </c>
      <c r="G6220">
        <f t="shared" si="391"/>
        <v>6219</v>
      </c>
      <c r="H6220" t="str">
        <f t="shared" si="389"/>
        <v/>
      </c>
      <c r="I6220" t="str">
        <f t="shared" si="390"/>
        <v/>
      </c>
    </row>
    <row r="6221" spans="1:9" ht="15" thickBot="1" x14ac:dyDescent="0.35">
      <c r="A6221" s="4" t="s">
        <v>10</v>
      </c>
      <c r="B6221" s="4" t="s">
        <v>11</v>
      </c>
      <c r="C6221" s="5">
        <v>43455</v>
      </c>
      <c r="E6221" s="6">
        <v>212.42</v>
      </c>
      <c r="F6221" t="str">
        <f t="shared" si="388"/>
        <v>Dec 18</v>
      </c>
      <c r="G6221">
        <f t="shared" si="391"/>
        <v>6220</v>
      </c>
      <c r="H6221" t="str">
        <f t="shared" si="389"/>
        <v/>
      </c>
      <c r="I6221" t="str">
        <f t="shared" si="390"/>
        <v/>
      </c>
    </row>
    <row r="6222" spans="1:9" ht="15" thickBot="1" x14ac:dyDescent="0.35">
      <c r="A6222" s="4" t="s">
        <v>10</v>
      </c>
      <c r="B6222" s="4" t="s">
        <v>127</v>
      </c>
      <c r="C6222" s="5">
        <v>43455</v>
      </c>
      <c r="E6222" s="6">
        <v>29.98</v>
      </c>
      <c r="F6222" t="str">
        <f t="shared" si="388"/>
        <v>Dec 18</v>
      </c>
      <c r="G6222">
        <f t="shared" si="391"/>
        <v>6221</v>
      </c>
      <c r="H6222" t="str">
        <f t="shared" si="389"/>
        <v/>
      </c>
      <c r="I6222" t="str">
        <f t="shared" si="390"/>
        <v/>
      </c>
    </row>
    <row r="6223" spans="1:9" ht="15" thickBot="1" x14ac:dyDescent="0.35">
      <c r="A6223" s="4" t="s">
        <v>132</v>
      </c>
      <c r="B6223" s="4" t="s">
        <v>20</v>
      </c>
      <c r="C6223" s="5">
        <v>43455</v>
      </c>
      <c r="E6223" s="6">
        <v>1006.07</v>
      </c>
      <c r="F6223" t="str">
        <f t="shared" si="388"/>
        <v>Dec 18</v>
      </c>
      <c r="G6223">
        <f t="shared" si="391"/>
        <v>6222</v>
      </c>
      <c r="H6223" t="str">
        <f t="shared" si="389"/>
        <v/>
      </c>
      <c r="I6223" t="str">
        <f t="shared" si="390"/>
        <v/>
      </c>
    </row>
    <row r="6224" spans="1:9" ht="15" thickBot="1" x14ac:dyDescent="0.35">
      <c r="A6224" s="4" t="s">
        <v>132</v>
      </c>
      <c r="B6224" s="4" t="s">
        <v>89</v>
      </c>
      <c r="C6224" s="5">
        <v>43455</v>
      </c>
      <c r="E6224" s="6">
        <v>1267.01</v>
      </c>
      <c r="F6224" t="str">
        <f t="shared" si="388"/>
        <v>Dec 18</v>
      </c>
      <c r="G6224">
        <f t="shared" si="391"/>
        <v>6223</v>
      </c>
      <c r="H6224" t="str">
        <f t="shared" si="389"/>
        <v/>
      </c>
      <c r="I6224" t="str">
        <f t="shared" si="390"/>
        <v/>
      </c>
    </row>
    <row r="6225" spans="1:9" ht="15" thickBot="1" x14ac:dyDescent="0.35">
      <c r="A6225" s="4" t="s">
        <v>133</v>
      </c>
      <c r="B6225" s="4" t="s">
        <v>8</v>
      </c>
      <c r="C6225" s="5">
        <v>43455</v>
      </c>
      <c r="E6225" s="6">
        <v>146.5</v>
      </c>
      <c r="F6225" t="str">
        <f t="shared" si="388"/>
        <v>Dec 18</v>
      </c>
      <c r="G6225">
        <f t="shared" si="391"/>
        <v>6224</v>
      </c>
      <c r="H6225" t="str">
        <f t="shared" si="389"/>
        <v/>
      </c>
      <c r="I6225" t="str">
        <f t="shared" si="390"/>
        <v/>
      </c>
    </row>
    <row r="6226" spans="1:9" ht="15" thickBot="1" x14ac:dyDescent="0.35">
      <c r="A6226" s="4" t="s">
        <v>490</v>
      </c>
      <c r="B6226" s="4" t="s">
        <v>11</v>
      </c>
      <c r="C6226" s="5">
        <v>43455</v>
      </c>
      <c r="E6226" s="6">
        <v>116.99</v>
      </c>
      <c r="F6226" t="str">
        <f t="shared" si="388"/>
        <v>Dec 18</v>
      </c>
      <c r="G6226">
        <f t="shared" si="391"/>
        <v>6225</v>
      </c>
      <c r="H6226" t="str">
        <f t="shared" si="389"/>
        <v/>
      </c>
      <c r="I6226" t="str">
        <f t="shared" si="390"/>
        <v/>
      </c>
    </row>
    <row r="6227" spans="1:9" ht="15" thickBot="1" x14ac:dyDescent="0.35">
      <c r="A6227" s="4" t="s">
        <v>134</v>
      </c>
      <c r="B6227" s="4" t="s">
        <v>22</v>
      </c>
      <c r="C6227" s="5">
        <v>43455</v>
      </c>
      <c r="E6227" s="6">
        <v>1236.6400000000001</v>
      </c>
      <c r="F6227" t="str">
        <f t="shared" si="388"/>
        <v>Dec 18</v>
      </c>
      <c r="G6227">
        <f t="shared" si="391"/>
        <v>6226</v>
      </c>
      <c r="H6227" t="str">
        <f t="shared" si="389"/>
        <v/>
      </c>
      <c r="I6227" t="str">
        <f t="shared" si="390"/>
        <v/>
      </c>
    </row>
    <row r="6228" spans="1:9" ht="15" thickBot="1" x14ac:dyDescent="0.35">
      <c r="A6228" s="4" t="s">
        <v>175</v>
      </c>
      <c r="B6228" s="4" t="s">
        <v>43</v>
      </c>
      <c r="C6228" s="5">
        <v>43455</v>
      </c>
      <c r="E6228" s="6">
        <v>432.62</v>
      </c>
      <c r="F6228" t="str">
        <f t="shared" si="388"/>
        <v>Dec 18</v>
      </c>
      <c r="G6228">
        <f t="shared" si="391"/>
        <v>6227</v>
      </c>
      <c r="H6228" t="str">
        <f t="shared" si="389"/>
        <v/>
      </c>
      <c r="I6228" t="str">
        <f t="shared" si="390"/>
        <v/>
      </c>
    </row>
    <row r="6229" spans="1:9" ht="15" thickBot="1" x14ac:dyDescent="0.35">
      <c r="A6229" s="4" t="s">
        <v>585</v>
      </c>
      <c r="B6229" s="4" t="s">
        <v>89</v>
      </c>
      <c r="C6229" s="5">
        <v>43455</v>
      </c>
      <c r="E6229" s="6">
        <v>2150</v>
      </c>
      <c r="F6229" t="str">
        <f t="shared" si="388"/>
        <v>Dec 18</v>
      </c>
      <c r="G6229">
        <f t="shared" si="391"/>
        <v>6228</v>
      </c>
      <c r="H6229" t="str">
        <f t="shared" si="389"/>
        <v/>
      </c>
      <c r="I6229" t="str">
        <f t="shared" si="390"/>
        <v/>
      </c>
    </row>
    <row r="6230" spans="1:9" ht="15" thickBot="1" x14ac:dyDescent="0.35">
      <c r="A6230" s="4" t="s">
        <v>137</v>
      </c>
      <c r="B6230" s="4" t="s">
        <v>18</v>
      </c>
      <c r="C6230" s="5">
        <v>43455</v>
      </c>
      <c r="E6230" s="6">
        <v>107.47</v>
      </c>
      <c r="F6230" t="str">
        <f t="shared" si="388"/>
        <v>Dec 18</v>
      </c>
      <c r="G6230">
        <f t="shared" si="391"/>
        <v>6229</v>
      </c>
      <c r="H6230" t="str">
        <f t="shared" si="389"/>
        <v/>
      </c>
      <c r="I6230" t="str">
        <f t="shared" si="390"/>
        <v/>
      </c>
    </row>
    <row r="6231" spans="1:9" ht="15" thickBot="1" x14ac:dyDescent="0.35">
      <c r="A6231" s="4" t="s">
        <v>138</v>
      </c>
      <c r="B6231" s="4" t="s">
        <v>139</v>
      </c>
      <c r="C6231" s="5">
        <v>43455</v>
      </c>
      <c r="E6231" s="6">
        <v>17684.7</v>
      </c>
      <c r="F6231" t="str">
        <f t="shared" si="388"/>
        <v>Dec 18</v>
      </c>
      <c r="G6231">
        <f t="shared" si="391"/>
        <v>6230</v>
      </c>
      <c r="H6231" t="str">
        <f t="shared" si="389"/>
        <v/>
      </c>
      <c r="I6231" t="str">
        <f t="shared" si="390"/>
        <v/>
      </c>
    </row>
    <row r="6232" spans="1:9" ht="15" thickBot="1" x14ac:dyDescent="0.35">
      <c r="A6232" s="4" t="s">
        <v>96</v>
      </c>
      <c r="B6232" s="4" t="s">
        <v>45</v>
      </c>
      <c r="C6232" s="5">
        <v>43455</v>
      </c>
      <c r="E6232" s="6">
        <v>239.5</v>
      </c>
      <c r="F6232" t="str">
        <f t="shared" si="388"/>
        <v>Dec 18</v>
      </c>
      <c r="G6232">
        <f t="shared" si="391"/>
        <v>6231</v>
      </c>
      <c r="H6232" t="str">
        <f t="shared" si="389"/>
        <v/>
      </c>
      <c r="I6232" t="str">
        <f t="shared" si="390"/>
        <v/>
      </c>
    </row>
    <row r="6233" spans="1:9" ht="15" thickBot="1" x14ac:dyDescent="0.35">
      <c r="A6233" s="4" t="s">
        <v>221</v>
      </c>
      <c r="B6233" s="4" t="s">
        <v>8</v>
      </c>
      <c r="C6233" s="5">
        <v>43455</v>
      </c>
      <c r="E6233" s="6">
        <v>27762.1</v>
      </c>
      <c r="F6233" t="str">
        <f t="shared" si="388"/>
        <v>Dec 18</v>
      </c>
      <c r="G6233">
        <f t="shared" si="391"/>
        <v>6232</v>
      </c>
      <c r="H6233" t="str">
        <f t="shared" si="389"/>
        <v/>
      </c>
      <c r="I6233" t="str">
        <f t="shared" si="390"/>
        <v/>
      </c>
    </row>
    <row r="6234" spans="1:9" ht="15" thickBot="1" x14ac:dyDescent="0.35">
      <c r="A6234" s="4" t="s">
        <v>548</v>
      </c>
      <c r="B6234" s="4" t="s">
        <v>28</v>
      </c>
      <c r="C6234" s="5">
        <v>43455</v>
      </c>
      <c r="E6234" s="6">
        <v>1075.57</v>
      </c>
      <c r="F6234" t="str">
        <f t="shared" si="388"/>
        <v>Dec 18</v>
      </c>
      <c r="G6234">
        <f t="shared" si="391"/>
        <v>6233</v>
      </c>
      <c r="H6234" t="str">
        <f t="shared" si="389"/>
        <v/>
      </c>
      <c r="I6234" t="str">
        <f t="shared" si="390"/>
        <v/>
      </c>
    </row>
    <row r="6235" spans="1:9" ht="15" thickBot="1" x14ac:dyDescent="0.35">
      <c r="A6235" s="4" t="s">
        <v>140</v>
      </c>
      <c r="B6235" s="4" t="s">
        <v>141</v>
      </c>
      <c r="C6235" s="5">
        <v>43455</v>
      </c>
      <c r="E6235" s="6">
        <v>1426</v>
      </c>
      <c r="F6235" t="str">
        <f t="shared" si="388"/>
        <v>Dec 18</v>
      </c>
      <c r="G6235">
        <f t="shared" si="391"/>
        <v>6234</v>
      </c>
      <c r="H6235" t="str">
        <f t="shared" si="389"/>
        <v/>
      </c>
      <c r="I6235" t="str">
        <f t="shared" si="390"/>
        <v/>
      </c>
    </row>
    <row r="6236" spans="1:9" ht="15" thickBot="1" x14ac:dyDescent="0.35">
      <c r="A6236" s="4" t="s">
        <v>140</v>
      </c>
      <c r="B6236" s="4" t="s">
        <v>102</v>
      </c>
      <c r="C6236" s="5">
        <v>43455</v>
      </c>
      <c r="E6236" s="6">
        <v>4154.1099999999997</v>
      </c>
      <c r="F6236" t="str">
        <f t="shared" si="388"/>
        <v>Dec 18</v>
      </c>
      <c r="G6236">
        <f t="shared" si="391"/>
        <v>6235</v>
      </c>
      <c r="H6236" t="str">
        <f t="shared" si="389"/>
        <v/>
      </c>
      <c r="I6236" t="str">
        <f t="shared" si="390"/>
        <v/>
      </c>
    </row>
    <row r="6237" spans="1:9" ht="15" thickBot="1" x14ac:dyDescent="0.35">
      <c r="A6237" s="4" t="s">
        <v>567</v>
      </c>
      <c r="B6237" s="4" t="s">
        <v>45</v>
      </c>
      <c r="C6237" s="5">
        <v>43455</v>
      </c>
      <c r="E6237" s="6">
        <v>1084.8</v>
      </c>
      <c r="F6237" t="str">
        <f t="shared" si="388"/>
        <v>Dec 18</v>
      </c>
      <c r="G6237">
        <f t="shared" si="391"/>
        <v>6236</v>
      </c>
      <c r="H6237" t="str">
        <f t="shared" si="389"/>
        <v/>
      </c>
      <c r="I6237" t="str">
        <f t="shared" si="390"/>
        <v/>
      </c>
    </row>
    <row r="6238" spans="1:9" ht="15" thickBot="1" x14ac:dyDescent="0.35">
      <c r="A6238" s="4" t="s">
        <v>24</v>
      </c>
      <c r="B6238" s="4" t="s">
        <v>25</v>
      </c>
      <c r="C6238" s="5">
        <v>43455</v>
      </c>
      <c r="E6238" s="6">
        <v>8806</v>
      </c>
      <c r="F6238" t="str">
        <f t="shared" si="388"/>
        <v>Dec 18</v>
      </c>
      <c r="G6238">
        <f t="shared" si="391"/>
        <v>6237</v>
      </c>
      <c r="H6238" t="str">
        <f t="shared" si="389"/>
        <v/>
      </c>
      <c r="I6238" t="str">
        <f t="shared" si="390"/>
        <v/>
      </c>
    </row>
    <row r="6239" spans="1:9" ht="15" thickBot="1" x14ac:dyDescent="0.35">
      <c r="A6239" s="4" t="s">
        <v>430</v>
      </c>
      <c r="B6239" s="4" t="s">
        <v>8</v>
      </c>
      <c r="C6239" s="5">
        <v>43455</v>
      </c>
      <c r="E6239" s="6">
        <v>12410</v>
      </c>
      <c r="F6239" t="str">
        <f t="shared" si="388"/>
        <v>Dec 18</v>
      </c>
      <c r="G6239">
        <f t="shared" si="391"/>
        <v>6238</v>
      </c>
      <c r="H6239" t="str">
        <f t="shared" si="389"/>
        <v/>
      </c>
      <c r="I6239" t="str">
        <f t="shared" si="390"/>
        <v/>
      </c>
    </row>
    <row r="6240" spans="1:9" ht="15" thickBot="1" x14ac:dyDescent="0.35">
      <c r="A6240" s="4" t="s">
        <v>179</v>
      </c>
      <c r="B6240" s="4" t="s">
        <v>180</v>
      </c>
      <c r="C6240" s="5">
        <v>43455</v>
      </c>
      <c r="E6240" s="6">
        <v>339.75</v>
      </c>
      <c r="F6240" t="str">
        <f t="shared" si="388"/>
        <v>Dec 18</v>
      </c>
      <c r="G6240">
        <f t="shared" si="391"/>
        <v>6239</v>
      </c>
      <c r="H6240" t="str">
        <f t="shared" si="389"/>
        <v/>
      </c>
      <c r="I6240" t="str">
        <f t="shared" si="390"/>
        <v/>
      </c>
    </row>
    <row r="6241" spans="1:9" ht="15" thickBot="1" x14ac:dyDescent="0.35">
      <c r="A6241" s="4" t="s">
        <v>233</v>
      </c>
      <c r="B6241" s="4" t="s">
        <v>12</v>
      </c>
      <c r="C6241" s="5">
        <v>43455</v>
      </c>
      <c r="E6241" s="6">
        <v>15.05</v>
      </c>
      <c r="F6241" t="str">
        <f t="shared" si="388"/>
        <v>Dec 18</v>
      </c>
      <c r="G6241">
        <f t="shared" si="391"/>
        <v>6240</v>
      </c>
      <c r="H6241" t="str">
        <f t="shared" si="389"/>
        <v/>
      </c>
      <c r="I6241" t="str">
        <f t="shared" si="390"/>
        <v/>
      </c>
    </row>
    <row r="6242" spans="1:9" ht="15" thickBot="1" x14ac:dyDescent="0.35">
      <c r="A6242" s="4" t="s">
        <v>510</v>
      </c>
      <c r="B6242" s="4" t="s">
        <v>89</v>
      </c>
      <c r="C6242" s="5">
        <v>43455</v>
      </c>
      <c r="E6242" s="6">
        <v>531.23</v>
      </c>
      <c r="F6242" t="str">
        <f t="shared" si="388"/>
        <v>Dec 18</v>
      </c>
      <c r="G6242">
        <f t="shared" si="391"/>
        <v>6241</v>
      </c>
      <c r="H6242" t="str">
        <f t="shared" si="389"/>
        <v/>
      </c>
      <c r="I6242" t="str">
        <f t="shared" si="390"/>
        <v/>
      </c>
    </row>
    <row r="6243" spans="1:9" ht="15" thickBot="1" x14ac:dyDescent="0.35">
      <c r="A6243" s="4" t="s">
        <v>29</v>
      </c>
      <c r="B6243" s="4" t="s">
        <v>8</v>
      </c>
      <c r="C6243" s="5">
        <v>43455</v>
      </c>
      <c r="E6243" s="6">
        <v>921.41</v>
      </c>
      <c r="F6243" t="str">
        <f t="shared" si="388"/>
        <v>Dec 18</v>
      </c>
      <c r="G6243">
        <f t="shared" si="391"/>
        <v>6242</v>
      </c>
      <c r="H6243" t="str">
        <f t="shared" si="389"/>
        <v/>
      </c>
      <c r="I6243" t="str">
        <f t="shared" si="390"/>
        <v/>
      </c>
    </row>
    <row r="6244" spans="1:9" ht="15" thickBot="1" x14ac:dyDescent="0.35">
      <c r="A6244" s="4" t="s">
        <v>144</v>
      </c>
      <c r="B6244" s="4" t="s">
        <v>181</v>
      </c>
      <c r="C6244" s="5">
        <v>43455</v>
      </c>
      <c r="E6244" s="6">
        <v>22603.86</v>
      </c>
      <c r="F6244" t="str">
        <f t="shared" si="388"/>
        <v>Dec 18</v>
      </c>
      <c r="G6244">
        <f t="shared" si="391"/>
        <v>6243</v>
      </c>
      <c r="H6244" t="str">
        <f t="shared" si="389"/>
        <v/>
      </c>
      <c r="I6244" t="str">
        <f t="shared" si="390"/>
        <v/>
      </c>
    </row>
    <row r="6245" spans="1:9" ht="15" thickBot="1" x14ac:dyDescent="0.35">
      <c r="A6245" s="4" t="s">
        <v>32</v>
      </c>
      <c r="B6245" s="4" t="s">
        <v>33</v>
      </c>
      <c r="C6245" s="5">
        <v>43455</v>
      </c>
      <c r="E6245" s="6">
        <v>2549.6999999999998</v>
      </c>
      <c r="F6245" t="str">
        <f t="shared" si="388"/>
        <v>Dec 18</v>
      </c>
      <c r="G6245">
        <f t="shared" si="391"/>
        <v>6244</v>
      </c>
      <c r="H6245" t="str">
        <f t="shared" si="389"/>
        <v/>
      </c>
      <c r="I6245" t="str">
        <f t="shared" si="390"/>
        <v/>
      </c>
    </row>
    <row r="6246" spans="1:9" ht="15" thickBot="1" x14ac:dyDescent="0.35">
      <c r="A6246" s="4" t="s">
        <v>145</v>
      </c>
      <c r="B6246" s="4" t="s">
        <v>28</v>
      </c>
      <c r="C6246" s="5">
        <v>43455</v>
      </c>
      <c r="E6246" s="6">
        <v>22000</v>
      </c>
      <c r="F6246" t="str">
        <f t="shared" si="388"/>
        <v>Dec 18</v>
      </c>
      <c r="G6246">
        <f t="shared" si="391"/>
        <v>6245</v>
      </c>
      <c r="H6246" t="str">
        <f t="shared" si="389"/>
        <v/>
      </c>
      <c r="I6246" t="str">
        <f t="shared" si="390"/>
        <v/>
      </c>
    </row>
    <row r="6247" spans="1:9" ht="15" thickBot="1" x14ac:dyDescent="0.35">
      <c r="A6247" s="4" t="s">
        <v>371</v>
      </c>
      <c r="B6247" s="4" t="s">
        <v>8</v>
      </c>
      <c r="C6247" s="5">
        <v>43455</v>
      </c>
      <c r="E6247" s="6">
        <v>1435.5</v>
      </c>
      <c r="F6247" t="str">
        <f t="shared" si="388"/>
        <v>Dec 18</v>
      </c>
      <c r="G6247">
        <f t="shared" si="391"/>
        <v>6246</v>
      </c>
      <c r="H6247" t="str">
        <f t="shared" si="389"/>
        <v/>
      </c>
      <c r="I6247" t="str">
        <f t="shared" si="390"/>
        <v/>
      </c>
    </row>
    <row r="6248" spans="1:9" ht="15" thickBot="1" x14ac:dyDescent="0.35">
      <c r="A6248" s="4" t="s">
        <v>146</v>
      </c>
      <c r="B6248" s="4" t="s">
        <v>8</v>
      </c>
      <c r="C6248" s="5">
        <v>43455</v>
      </c>
      <c r="E6248" s="6">
        <v>385.02</v>
      </c>
      <c r="F6248" t="str">
        <f t="shared" si="388"/>
        <v>Dec 18</v>
      </c>
      <c r="G6248">
        <f t="shared" si="391"/>
        <v>6247</v>
      </c>
      <c r="H6248" t="str">
        <f t="shared" si="389"/>
        <v/>
      </c>
      <c r="I6248" t="str">
        <f t="shared" si="390"/>
        <v/>
      </c>
    </row>
    <row r="6249" spans="1:9" ht="15" thickBot="1" x14ac:dyDescent="0.35">
      <c r="A6249" s="4" t="s">
        <v>260</v>
      </c>
      <c r="B6249" s="4" t="s">
        <v>148</v>
      </c>
      <c r="C6249" s="5">
        <v>43455</v>
      </c>
      <c r="E6249" s="6">
        <v>150</v>
      </c>
      <c r="F6249" t="str">
        <f t="shared" si="388"/>
        <v>Dec 18</v>
      </c>
      <c r="G6249">
        <f t="shared" si="391"/>
        <v>6248</v>
      </c>
      <c r="H6249" t="str">
        <f t="shared" si="389"/>
        <v/>
      </c>
      <c r="I6249" t="str">
        <f t="shared" si="390"/>
        <v/>
      </c>
    </row>
    <row r="6250" spans="1:9" ht="15" thickBot="1" x14ac:dyDescent="0.35">
      <c r="A6250" s="4" t="s">
        <v>586</v>
      </c>
      <c r="B6250" s="4" t="s">
        <v>14</v>
      </c>
      <c r="C6250" s="5">
        <v>43455</v>
      </c>
      <c r="E6250" s="6">
        <v>17125.75</v>
      </c>
      <c r="F6250" t="str">
        <f t="shared" si="388"/>
        <v>Dec 18</v>
      </c>
      <c r="G6250">
        <f t="shared" si="391"/>
        <v>6249</v>
      </c>
      <c r="H6250" t="str">
        <f t="shared" si="389"/>
        <v/>
      </c>
      <c r="I6250" t="str">
        <f t="shared" si="390"/>
        <v/>
      </c>
    </row>
    <row r="6251" spans="1:9" ht="15" thickBot="1" x14ac:dyDescent="0.35">
      <c r="A6251" s="4" t="s">
        <v>542</v>
      </c>
      <c r="B6251" s="4" t="s">
        <v>14</v>
      </c>
      <c r="C6251" s="5">
        <v>43455</v>
      </c>
      <c r="E6251" s="6">
        <v>2041.66</v>
      </c>
      <c r="F6251" t="str">
        <f t="shared" si="388"/>
        <v>Dec 18</v>
      </c>
      <c r="G6251">
        <f t="shared" si="391"/>
        <v>6250</v>
      </c>
      <c r="H6251" t="str">
        <f t="shared" si="389"/>
        <v/>
      </c>
      <c r="I6251" t="str">
        <f t="shared" si="390"/>
        <v/>
      </c>
    </row>
    <row r="6252" spans="1:9" ht="15" thickBot="1" x14ac:dyDescent="0.35">
      <c r="A6252" s="4" t="s">
        <v>281</v>
      </c>
      <c r="B6252" s="4" t="s">
        <v>89</v>
      </c>
      <c r="C6252" s="5">
        <v>43455</v>
      </c>
      <c r="E6252" s="6">
        <v>418.01</v>
      </c>
      <c r="F6252" t="str">
        <f t="shared" si="388"/>
        <v>Dec 18</v>
      </c>
      <c r="G6252">
        <f t="shared" si="391"/>
        <v>6251</v>
      </c>
      <c r="H6252" t="str">
        <f t="shared" si="389"/>
        <v/>
      </c>
      <c r="I6252" t="str">
        <f t="shared" si="390"/>
        <v/>
      </c>
    </row>
    <row r="6253" spans="1:9" ht="15" thickBot="1" x14ac:dyDescent="0.35">
      <c r="A6253" s="4" t="s">
        <v>335</v>
      </c>
      <c r="B6253" s="4" t="s">
        <v>102</v>
      </c>
      <c r="C6253" s="5">
        <v>43455</v>
      </c>
      <c r="E6253" s="6">
        <v>6041.15</v>
      </c>
      <c r="F6253" t="str">
        <f t="shared" si="388"/>
        <v>Dec 18</v>
      </c>
      <c r="G6253">
        <f t="shared" si="391"/>
        <v>6252</v>
      </c>
      <c r="H6253" t="str">
        <f t="shared" si="389"/>
        <v/>
      </c>
      <c r="I6253" t="str">
        <f t="shared" si="390"/>
        <v/>
      </c>
    </row>
    <row r="6254" spans="1:9" ht="15" thickBot="1" x14ac:dyDescent="0.35">
      <c r="A6254" s="4" t="s">
        <v>107</v>
      </c>
      <c r="B6254" s="4" t="s">
        <v>28</v>
      </c>
      <c r="C6254" s="5">
        <v>43455</v>
      </c>
      <c r="E6254" s="6">
        <v>18429.810000000001</v>
      </c>
      <c r="F6254" t="str">
        <f t="shared" si="388"/>
        <v>Dec 18</v>
      </c>
      <c r="G6254">
        <f t="shared" si="391"/>
        <v>6253</v>
      </c>
      <c r="H6254" t="str">
        <f t="shared" si="389"/>
        <v/>
      </c>
      <c r="I6254" t="str">
        <f t="shared" si="390"/>
        <v/>
      </c>
    </row>
    <row r="6255" spans="1:9" ht="15" thickBot="1" x14ac:dyDescent="0.35">
      <c r="A6255" s="4" t="s">
        <v>108</v>
      </c>
      <c r="B6255" s="4" t="s">
        <v>14</v>
      </c>
      <c r="C6255" s="5">
        <v>43455</v>
      </c>
      <c r="E6255" s="6">
        <v>14500</v>
      </c>
      <c r="F6255" t="str">
        <f t="shared" si="388"/>
        <v>Dec 18</v>
      </c>
      <c r="G6255">
        <f t="shared" si="391"/>
        <v>6254</v>
      </c>
      <c r="H6255" t="str">
        <f t="shared" si="389"/>
        <v/>
      </c>
      <c r="I6255" t="str">
        <f t="shared" si="390"/>
        <v/>
      </c>
    </row>
    <row r="6256" spans="1:9" ht="15" thickBot="1" x14ac:dyDescent="0.35">
      <c r="A6256" s="4" t="s">
        <v>470</v>
      </c>
      <c r="B6256" s="4" t="s">
        <v>14</v>
      </c>
      <c r="C6256" s="5">
        <v>43455</v>
      </c>
      <c r="E6256" s="6">
        <v>1460</v>
      </c>
      <c r="F6256" t="str">
        <f t="shared" si="388"/>
        <v>Dec 18</v>
      </c>
      <c r="G6256">
        <f t="shared" si="391"/>
        <v>6255</v>
      </c>
      <c r="H6256" t="str">
        <f t="shared" si="389"/>
        <v/>
      </c>
      <c r="I6256" t="str">
        <f t="shared" si="390"/>
        <v/>
      </c>
    </row>
    <row r="6257" spans="1:9" ht="15" thickBot="1" x14ac:dyDescent="0.35">
      <c r="A6257" s="4" t="s">
        <v>587</v>
      </c>
      <c r="B6257" s="4" t="s">
        <v>150</v>
      </c>
      <c r="C6257" s="5">
        <v>43455</v>
      </c>
      <c r="E6257" s="6">
        <v>48.54</v>
      </c>
      <c r="F6257" t="str">
        <f t="shared" si="388"/>
        <v>Dec 18</v>
      </c>
      <c r="G6257">
        <f t="shared" si="391"/>
        <v>6256</v>
      </c>
      <c r="H6257" t="str">
        <f t="shared" si="389"/>
        <v/>
      </c>
      <c r="I6257" t="str">
        <f t="shared" si="390"/>
        <v/>
      </c>
    </row>
    <row r="6258" spans="1:9" ht="15" thickBot="1" x14ac:dyDescent="0.35">
      <c r="A6258" s="4" t="s">
        <v>588</v>
      </c>
      <c r="B6258" s="4" t="s">
        <v>16</v>
      </c>
      <c r="C6258" s="5">
        <v>43455</v>
      </c>
      <c r="E6258" s="6">
        <v>44.64</v>
      </c>
      <c r="F6258" t="str">
        <f t="shared" si="388"/>
        <v>Dec 18</v>
      </c>
      <c r="G6258">
        <f t="shared" si="391"/>
        <v>6257</v>
      </c>
      <c r="H6258" t="str">
        <f t="shared" si="389"/>
        <v/>
      </c>
      <c r="I6258" t="str">
        <f t="shared" si="390"/>
        <v/>
      </c>
    </row>
    <row r="6259" spans="1:9" ht="15" thickBot="1" x14ac:dyDescent="0.35">
      <c r="A6259" s="4" t="s">
        <v>581</v>
      </c>
      <c r="B6259" s="4" t="s">
        <v>180</v>
      </c>
      <c r="C6259" s="5">
        <v>43455</v>
      </c>
      <c r="E6259" s="6">
        <v>3057.52</v>
      </c>
      <c r="F6259" t="str">
        <f t="shared" si="388"/>
        <v>Dec 18</v>
      </c>
      <c r="G6259">
        <f t="shared" si="391"/>
        <v>6258</v>
      </c>
      <c r="H6259" t="str">
        <f t="shared" si="389"/>
        <v/>
      </c>
      <c r="I6259" t="str">
        <f t="shared" si="390"/>
        <v/>
      </c>
    </row>
    <row r="6260" spans="1:9" ht="15" thickBot="1" x14ac:dyDescent="0.35">
      <c r="A6260" s="4" t="s">
        <v>199</v>
      </c>
      <c r="B6260" s="4" t="s">
        <v>16</v>
      </c>
      <c r="C6260" s="5">
        <v>43455</v>
      </c>
      <c r="E6260" s="6">
        <v>11.45</v>
      </c>
      <c r="F6260" t="str">
        <f t="shared" si="388"/>
        <v>Dec 18</v>
      </c>
      <c r="G6260">
        <f t="shared" si="391"/>
        <v>6259</v>
      </c>
      <c r="H6260" t="str">
        <f t="shared" si="389"/>
        <v/>
      </c>
      <c r="I6260" t="str">
        <f t="shared" si="390"/>
        <v/>
      </c>
    </row>
    <row r="6261" spans="1:9" ht="15" thickBot="1" x14ac:dyDescent="0.35">
      <c r="A6261" s="4" t="s">
        <v>186</v>
      </c>
      <c r="B6261" s="4" t="s">
        <v>22</v>
      </c>
      <c r="C6261" s="5">
        <v>43455</v>
      </c>
      <c r="E6261" s="6">
        <v>345</v>
      </c>
      <c r="F6261" t="str">
        <f t="shared" si="388"/>
        <v>Dec 18</v>
      </c>
      <c r="G6261">
        <f t="shared" si="391"/>
        <v>6260</v>
      </c>
      <c r="H6261" t="str">
        <f t="shared" si="389"/>
        <v/>
      </c>
      <c r="I6261" t="str">
        <f t="shared" si="390"/>
        <v/>
      </c>
    </row>
    <row r="6262" spans="1:9" ht="15" thickBot="1" x14ac:dyDescent="0.35">
      <c r="A6262" s="4" t="s">
        <v>49</v>
      </c>
      <c r="B6262" s="4" t="s">
        <v>28</v>
      </c>
      <c r="C6262" s="5">
        <v>43455</v>
      </c>
      <c r="E6262" s="6">
        <v>16540.91</v>
      </c>
      <c r="F6262" t="str">
        <f t="shared" si="388"/>
        <v>Dec 18</v>
      </c>
      <c r="G6262">
        <f t="shared" si="391"/>
        <v>6261</v>
      </c>
      <c r="H6262" t="str">
        <f t="shared" si="389"/>
        <v/>
      </c>
      <c r="I6262" t="str">
        <f t="shared" si="390"/>
        <v/>
      </c>
    </row>
    <row r="6263" spans="1:9" ht="15" thickBot="1" x14ac:dyDescent="0.35">
      <c r="A6263" s="4" t="s">
        <v>49</v>
      </c>
      <c r="B6263" s="4" t="s">
        <v>50</v>
      </c>
      <c r="C6263" s="5">
        <v>43455</v>
      </c>
      <c r="E6263" s="6">
        <v>-827.05</v>
      </c>
      <c r="F6263" t="str">
        <f t="shared" si="388"/>
        <v>Dec 18</v>
      </c>
      <c r="G6263">
        <f t="shared" si="391"/>
        <v>6262</v>
      </c>
      <c r="H6263" t="str">
        <f t="shared" si="389"/>
        <v/>
      </c>
      <c r="I6263" t="str">
        <f t="shared" si="390"/>
        <v/>
      </c>
    </row>
    <row r="6264" spans="1:9" ht="15" thickBot="1" x14ac:dyDescent="0.35">
      <c r="A6264" s="4" t="s">
        <v>447</v>
      </c>
      <c r="B6264" s="4" t="s">
        <v>16</v>
      </c>
      <c r="C6264" s="5">
        <v>43455</v>
      </c>
      <c r="E6264" s="6">
        <v>46.98</v>
      </c>
      <c r="F6264" t="str">
        <f t="shared" si="388"/>
        <v>Dec 18</v>
      </c>
      <c r="G6264">
        <f t="shared" si="391"/>
        <v>6263</v>
      </c>
      <c r="H6264" t="str">
        <f t="shared" si="389"/>
        <v/>
      </c>
      <c r="I6264" t="str">
        <f t="shared" si="390"/>
        <v/>
      </c>
    </row>
    <row r="6265" spans="1:9" ht="15" thickBot="1" x14ac:dyDescent="0.35">
      <c r="A6265" s="4" t="s">
        <v>447</v>
      </c>
      <c r="B6265" s="4" t="s">
        <v>81</v>
      </c>
      <c r="C6265" s="5">
        <v>43455</v>
      </c>
      <c r="E6265" s="6">
        <v>904.13</v>
      </c>
      <c r="F6265" t="str">
        <f t="shared" si="388"/>
        <v>Dec 18</v>
      </c>
      <c r="G6265">
        <f t="shared" si="391"/>
        <v>6264</v>
      </c>
      <c r="H6265" t="str">
        <f t="shared" si="389"/>
        <v/>
      </c>
      <c r="I6265" t="str">
        <f t="shared" si="390"/>
        <v/>
      </c>
    </row>
    <row r="6266" spans="1:9" ht="15" thickBot="1" x14ac:dyDescent="0.35">
      <c r="A6266" s="4" t="s">
        <v>265</v>
      </c>
      <c r="B6266" s="4" t="s">
        <v>131</v>
      </c>
      <c r="C6266" s="5">
        <v>43455</v>
      </c>
      <c r="E6266" s="6">
        <v>4.21</v>
      </c>
      <c r="F6266" t="str">
        <f t="shared" si="388"/>
        <v>Dec 18</v>
      </c>
      <c r="G6266">
        <f t="shared" si="391"/>
        <v>6265</v>
      </c>
      <c r="H6266" t="str">
        <f t="shared" si="389"/>
        <v/>
      </c>
      <c r="I6266" t="str">
        <f t="shared" si="390"/>
        <v/>
      </c>
    </row>
    <row r="6267" spans="1:9" ht="15" thickBot="1" x14ac:dyDescent="0.35">
      <c r="A6267" s="4" t="s">
        <v>265</v>
      </c>
      <c r="B6267" s="4" t="s">
        <v>208</v>
      </c>
      <c r="C6267" s="5">
        <v>43455</v>
      </c>
      <c r="E6267" s="6">
        <v>177</v>
      </c>
      <c r="F6267" t="str">
        <f t="shared" si="388"/>
        <v>Dec 18</v>
      </c>
      <c r="G6267">
        <f t="shared" si="391"/>
        <v>6266</v>
      </c>
      <c r="H6267" t="str">
        <f t="shared" si="389"/>
        <v/>
      </c>
      <c r="I6267" t="str">
        <f t="shared" si="390"/>
        <v/>
      </c>
    </row>
    <row r="6268" spans="1:9" ht="15" thickBot="1" x14ac:dyDescent="0.35">
      <c r="A6268" s="4" t="s">
        <v>51</v>
      </c>
      <c r="B6268" s="4" t="s">
        <v>22</v>
      </c>
      <c r="C6268" s="5">
        <v>43455</v>
      </c>
      <c r="E6268" s="6">
        <v>70</v>
      </c>
      <c r="F6268" t="str">
        <f t="shared" si="388"/>
        <v>Dec 18</v>
      </c>
      <c r="G6268">
        <f t="shared" si="391"/>
        <v>6267</v>
      </c>
      <c r="H6268" t="str">
        <f t="shared" si="389"/>
        <v/>
      </c>
      <c r="I6268" t="str">
        <f t="shared" si="390"/>
        <v/>
      </c>
    </row>
    <row r="6269" spans="1:9" ht="15" thickBot="1" x14ac:dyDescent="0.35">
      <c r="A6269" s="4" t="s">
        <v>589</v>
      </c>
      <c r="B6269" s="4" t="s">
        <v>8</v>
      </c>
      <c r="C6269" s="5">
        <v>43455</v>
      </c>
      <c r="E6269" s="6">
        <v>11320</v>
      </c>
      <c r="F6269" t="str">
        <f t="shared" si="388"/>
        <v>Dec 18</v>
      </c>
      <c r="G6269">
        <f t="shared" si="391"/>
        <v>6268</v>
      </c>
      <c r="H6269" t="str">
        <f t="shared" si="389"/>
        <v/>
      </c>
      <c r="I6269" t="str">
        <f t="shared" si="390"/>
        <v/>
      </c>
    </row>
    <row r="6270" spans="1:9" ht="15" thickBot="1" x14ac:dyDescent="0.35">
      <c r="A6270" s="4" t="s">
        <v>113</v>
      </c>
      <c r="B6270" s="4" t="s">
        <v>12</v>
      </c>
      <c r="C6270" s="5">
        <v>43455</v>
      </c>
      <c r="E6270" s="6">
        <v>457.94</v>
      </c>
      <c r="F6270" t="str">
        <f t="shared" si="388"/>
        <v>Dec 18</v>
      </c>
      <c r="G6270">
        <f t="shared" si="391"/>
        <v>6269</v>
      </c>
      <c r="H6270" t="str">
        <f t="shared" si="389"/>
        <v/>
      </c>
      <c r="I6270" t="str">
        <f t="shared" si="390"/>
        <v/>
      </c>
    </row>
    <row r="6271" spans="1:9" ht="15" thickBot="1" x14ac:dyDescent="0.35">
      <c r="A6271" s="4" t="s">
        <v>55</v>
      </c>
      <c r="B6271" s="4" t="s">
        <v>100</v>
      </c>
      <c r="C6271" s="5">
        <v>43455</v>
      </c>
      <c r="E6271" s="6">
        <v>5108.1400000000003</v>
      </c>
      <c r="F6271" t="str">
        <f t="shared" si="388"/>
        <v>Dec 18</v>
      </c>
      <c r="G6271">
        <f t="shared" si="391"/>
        <v>6270</v>
      </c>
      <c r="H6271" t="str">
        <f t="shared" si="389"/>
        <v/>
      </c>
      <c r="I6271" t="str">
        <f t="shared" si="390"/>
        <v/>
      </c>
    </row>
    <row r="6272" spans="1:9" ht="15" thickBot="1" x14ac:dyDescent="0.35">
      <c r="A6272" s="4" t="s">
        <v>55</v>
      </c>
      <c r="B6272" s="4" t="s">
        <v>14</v>
      </c>
      <c r="C6272" s="5">
        <v>43455</v>
      </c>
      <c r="E6272" s="6">
        <v>8585</v>
      </c>
      <c r="F6272" t="str">
        <f t="shared" si="388"/>
        <v>Dec 18</v>
      </c>
      <c r="G6272">
        <f t="shared" si="391"/>
        <v>6271</v>
      </c>
      <c r="H6272" t="str">
        <f t="shared" si="389"/>
        <v/>
      </c>
      <c r="I6272" t="str">
        <f t="shared" si="390"/>
        <v/>
      </c>
    </row>
    <row r="6273" spans="1:9" ht="15" thickBot="1" x14ac:dyDescent="0.35">
      <c r="A6273" s="4" t="s">
        <v>116</v>
      </c>
      <c r="B6273" s="4" t="s">
        <v>45</v>
      </c>
      <c r="C6273" s="5">
        <v>43455</v>
      </c>
      <c r="E6273" s="6">
        <v>416.33</v>
      </c>
      <c r="F6273" t="str">
        <f t="shared" si="388"/>
        <v>Dec 18</v>
      </c>
      <c r="G6273">
        <f t="shared" si="391"/>
        <v>6272</v>
      </c>
      <c r="H6273" t="str">
        <f t="shared" si="389"/>
        <v/>
      </c>
      <c r="I6273" t="str">
        <f t="shared" si="390"/>
        <v/>
      </c>
    </row>
    <row r="6274" spans="1:9" ht="15" thickBot="1" x14ac:dyDescent="0.35">
      <c r="A6274" s="4" t="s">
        <v>300</v>
      </c>
      <c r="B6274" s="4" t="s">
        <v>148</v>
      </c>
      <c r="C6274" s="5">
        <v>43455</v>
      </c>
      <c r="E6274" s="6">
        <v>3250</v>
      </c>
      <c r="F6274" t="str">
        <f t="shared" si="388"/>
        <v>Dec 18</v>
      </c>
      <c r="G6274">
        <f t="shared" si="391"/>
        <v>6273</v>
      </c>
      <c r="H6274" t="str">
        <f t="shared" si="389"/>
        <v/>
      </c>
      <c r="I6274" t="str">
        <f t="shared" si="390"/>
        <v/>
      </c>
    </row>
    <row r="6275" spans="1:9" ht="15" thickBot="1" x14ac:dyDescent="0.35">
      <c r="A6275" s="4" t="s">
        <v>57</v>
      </c>
      <c r="B6275" s="4" t="s">
        <v>8</v>
      </c>
      <c r="C6275" s="5">
        <v>43455</v>
      </c>
      <c r="E6275" s="6">
        <v>1204.69</v>
      </c>
      <c r="F6275" t="str">
        <f t="shared" ref="F6275:F6338" si="392">IF(C6275&lt;=$R$1,$Q$1,IF(C6275&lt;=$R$2,$Q$2,IF(C6275&lt;=$R$3,$Q$3,IF(C6275&lt;=$R$4,$Q$4,IF(C6275&lt;=$R$5,$Q$5,IF(C6275&lt;=$R$6,$Q$6,IF(C6275&lt;=$R$7,$Q$7,IF(C6275&lt;=$R$8,$Q$8,IF(C6275&lt;=$R$9,$Q$9,IF(C6275&lt;=$R$10,$Q$10,IF(C6275&lt;=$R$11,$Q$11,IF(C6275&lt;=$R$12,$Q$12,IF(C6275&lt;=$R$13,$Q$13,IF(C6275&lt;=$R$14,$Q$14,IF(C6275&lt;=$R$15,$Q$15,IF(C6275&lt;=$R$16,$Q$16,IF(C6275&lt;=$R$17,$Q$17,IF(C6275&lt;=$R$18,$Q$18,IF(C6275&lt;=$R$19,$Q$19,IF(C6275&lt;=$R$20,$Q$20,IF(C6275&lt;=$R$21,$Q$21,IF(C6275&lt;=$R$22,$Q$22,IF(C6275&lt;=$R$23,$Q$23,IF(C6275&lt;=$R$24,$Q$24,IF(C6275&lt;=$R$25,$Q$25,IF(C6275&lt;=$R$26,$Q$26,IF(C6275&lt;=$R$27,$Q$27,IF(C6275&lt;=$R$28,$Q$28,IF(C6275&lt;=$R$29,$Q$29,IF(C6275&lt;=$R$30,$Q$30,IF(C6275&lt;=$R$31,$Q$31,IF(C6275&lt;=$R$32,$Q$32,IF(C6275&lt;=$R$33,$Q$33,IF(C6275&lt;=$R$34,$Q$34,IF(C6275&lt;=$R$35,$Q$35,IF(C6275&lt;=$R$36,$Q$36,""))))))))))))))))))))))))))))))))))))</f>
        <v>Dec 18</v>
      </c>
      <c r="G6275">
        <f t="shared" si="391"/>
        <v>6274</v>
      </c>
      <c r="H6275" t="str">
        <f t="shared" ref="H6275:H6338" si="393">IF(F6275=$J$1,G6275,"")</f>
        <v/>
      </c>
      <c r="I6275" t="str">
        <f t="shared" ref="I6275:I6338" si="394">IFERROR(SMALL($H$2:$H$8586,G6275),"")</f>
        <v/>
      </c>
    </row>
    <row r="6276" spans="1:9" ht="15" thickBot="1" x14ac:dyDescent="0.35">
      <c r="A6276" s="4" t="s">
        <v>228</v>
      </c>
      <c r="B6276" s="4" t="s">
        <v>39</v>
      </c>
      <c r="C6276" s="5">
        <v>43455</v>
      </c>
      <c r="E6276" s="6">
        <v>393.75</v>
      </c>
      <c r="F6276" t="str">
        <f t="shared" si="392"/>
        <v>Dec 18</v>
      </c>
      <c r="G6276">
        <f t="shared" ref="G6276:G6339" si="395">1+G6275</f>
        <v>6275</v>
      </c>
      <c r="H6276" t="str">
        <f t="shared" si="393"/>
        <v/>
      </c>
      <c r="I6276" t="str">
        <f t="shared" si="394"/>
        <v/>
      </c>
    </row>
    <row r="6277" spans="1:9" ht="15" thickBot="1" x14ac:dyDescent="0.35">
      <c r="A6277" s="4" t="s">
        <v>236</v>
      </c>
      <c r="B6277" s="4" t="s">
        <v>8</v>
      </c>
      <c r="C6277" s="5">
        <v>43455</v>
      </c>
      <c r="E6277" s="6">
        <v>2595.0700000000002</v>
      </c>
      <c r="F6277" t="str">
        <f t="shared" si="392"/>
        <v>Dec 18</v>
      </c>
      <c r="G6277">
        <f t="shared" si="395"/>
        <v>6276</v>
      </c>
      <c r="H6277" t="str">
        <f t="shared" si="393"/>
        <v/>
      </c>
      <c r="I6277" t="str">
        <f t="shared" si="394"/>
        <v/>
      </c>
    </row>
    <row r="6278" spans="1:9" ht="15" thickBot="1" x14ac:dyDescent="0.35">
      <c r="A6278" s="4" t="s">
        <v>369</v>
      </c>
      <c r="B6278" s="4" t="s">
        <v>28</v>
      </c>
      <c r="C6278" s="5">
        <v>43455</v>
      </c>
      <c r="E6278" s="6">
        <v>3150</v>
      </c>
      <c r="F6278" t="str">
        <f t="shared" si="392"/>
        <v>Dec 18</v>
      </c>
      <c r="G6278">
        <f t="shared" si="395"/>
        <v>6277</v>
      </c>
      <c r="H6278" t="str">
        <f t="shared" si="393"/>
        <v/>
      </c>
      <c r="I6278" t="str">
        <f t="shared" si="394"/>
        <v/>
      </c>
    </row>
    <row r="6279" spans="1:9" ht="15" thickBot="1" x14ac:dyDescent="0.35">
      <c r="A6279" s="4" t="s">
        <v>369</v>
      </c>
      <c r="B6279" s="4" t="s">
        <v>39</v>
      </c>
      <c r="C6279" s="5">
        <v>43455</v>
      </c>
      <c r="E6279" s="6">
        <v>12769.08</v>
      </c>
      <c r="F6279" t="str">
        <f t="shared" si="392"/>
        <v>Dec 18</v>
      </c>
      <c r="G6279">
        <f t="shared" si="395"/>
        <v>6278</v>
      </c>
      <c r="H6279" t="str">
        <f t="shared" si="393"/>
        <v/>
      </c>
      <c r="I6279" t="str">
        <f t="shared" si="394"/>
        <v/>
      </c>
    </row>
    <row r="6280" spans="1:9" ht="15" thickBot="1" x14ac:dyDescent="0.35">
      <c r="A6280" s="4" t="s">
        <v>200</v>
      </c>
      <c r="B6280" s="4" t="s">
        <v>39</v>
      </c>
      <c r="C6280" s="5">
        <v>43455</v>
      </c>
      <c r="E6280" s="6">
        <v>53198.68</v>
      </c>
      <c r="F6280" t="str">
        <f t="shared" si="392"/>
        <v>Dec 18</v>
      </c>
      <c r="G6280">
        <f t="shared" si="395"/>
        <v>6279</v>
      </c>
      <c r="H6280" t="str">
        <f t="shared" si="393"/>
        <v/>
      </c>
      <c r="I6280" t="str">
        <f t="shared" si="394"/>
        <v/>
      </c>
    </row>
    <row r="6281" spans="1:9" ht="15" thickBot="1" x14ac:dyDescent="0.35">
      <c r="A6281" s="4" t="s">
        <v>468</v>
      </c>
      <c r="B6281" s="4" t="s">
        <v>22</v>
      </c>
      <c r="C6281" s="5">
        <v>43455</v>
      </c>
      <c r="E6281" s="6">
        <v>114.75</v>
      </c>
      <c r="F6281" t="str">
        <f t="shared" si="392"/>
        <v>Dec 18</v>
      </c>
      <c r="G6281">
        <f t="shared" si="395"/>
        <v>6280</v>
      </c>
      <c r="H6281" t="str">
        <f t="shared" si="393"/>
        <v/>
      </c>
      <c r="I6281" t="str">
        <f t="shared" si="394"/>
        <v/>
      </c>
    </row>
    <row r="6282" spans="1:9" ht="15" thickBot="1" x14ac:dyDescent="0.35">
      <c r="A6282" s="4" t="s">
        <v>213</v>
      </c>
      <c r="B6282" s="4" t="s">
        <v>22</v>
      </c>
      <c r="C6282" s="5">
        <v>43455</v>
      </c>
      <c r="E6282" s="6">
        <v>104</v>
      </c>
      <c r="F6282" t="str">
        <f t="shared" si="392"/>
        <v>Dec 18</v>
      </c>
      <c r="G6282">
        <f t="shared" si="395"/>
        <v>6281</v>
      </c>
      <c r="H6282" t="str">
        <f t="shared" si="393"/>
        <v/>
      </c>
      <c r="I6282" t="str">
        <f t="shared" si="394"/>
        <v/>
      </c>
    </row>
    <row r="6283" spans="1:9" ht="15" thickBot="1" x14ac:dyDescent="0.35">
      <c r="A6283" s="4" t="s">
        <v>71</v>
      </c>
      <c r="B6283" s="4" t="s">
        <v>12</v>
      </c>
      <c r="C6283" s="5">
        <v>43455</v>
      </c>
      <c r="E6283" s="6">
        <v>573.02</v>
      </c>
      <c r="F6283" t="str">
        <f t="shared" si="392"/>
        <v>Dec 18</v>
      </c>
      <c r="G6283">
        <f t="shared" si="395"/>
        <v>6282</v>
      </c>
      <c r="H6283" t="str">
        <f t="shared" si="393"/>
        <v/>
      </c>
      <c r="I6283" t="str">
        <f t="shared" si="394"/>
        <v/>
      </c>
    </row>
    <row r="6284" spans="1:9" ht="15" thickBot="1" x14ac:dyDescent="0.35">
      <c r="A6284" s="4" t="s">
        <v>165</v>
      </c>
      <c r="B6284" s="4" t="s">
        <v>8</v>
      </c>
      <c r="C6284" s="5">
        <v>43455</v>
      </c>
      <c r="E6284" s="6">
        <v>11682.63</v>
      </c>
      <c r="F6284" t="str">
        <f t="shared" si="392"/>
        <v>Dec 18</v>
      </c>
      <c r="G6284">
        <f t="shared" si="395"/>
        <v>6283</v>
      </c>
      <c r="H6284" t="str">
        <f t="shared" si="393"/>
        <v/>
      </c>
      <c r="I6284" t="str">
        <f t="shared" si="394"/>
        <v/>
      </c>
    </row>
    <row r="6285" spans="1:9" ht="15" thickBot="1" x14ac:dyDescent="0.35">
      <c r="A6285" s="4" t="s">
        <v>204</v>
      </c>
      <c r="B6285" s="4" t="s">
        <v>148</v>
      </c>
      <c r="C6285" s="5">
        <v>43455</v>
      </c>
      <c r="E6285" s="6">
        <v>400</v>
      </c>
      <c r="F6285" t="str">
        <f t="shared" si="392"/>
        <v>Dec 18</v>
      </c>
      <c r="G6285">
        <f t="shared" si="395"/>
        <v>6284</v>
      </c>
      <c r="H6285" t="str">
        <f t="shared" si="393"/>
        <v/>
      </c>
      <c r="I6285" t="str">
        <f t="shared" si="394"/>
        <v/>
      </c>
    </row>
    <row r="6286" spans="1:9" ht="15" thickBot="1" x14ac:dyDescent="0.35">
      <c r="A6286" s="4" t="s">
        <v>5</v>
      </c>
      <c r="B6286" s="4" t="s">
        <v>6</v>
      </c>
      <c r="C6286" s="5">
        <v>43455</v>
      </c>
      <c r="E6286" s="6">
        <v>461164.92</v>
      </c>
      <c r="F6286" t="str">
        <f t="shared" si="392"/>
        <v>Dec 18</v>
      </c>
      <c r="G6286">
        <f t="shared" si="395"/>
        <v>6285</v>
      </c>
      <c r="H6286" t="str">
        <f t="shared" si="393"/>
        <v/>
      </c>
      <c r="I6286" t="str">
        <f t="shared" si="394"/>
        <v/>
      </c>
    </row>
    <row r="6287" spans="1:9" ht="15" thickBot="1" x14ac:dyDescent="0.35">
      <c r="A6287" s="4" t="s">
        <v>536</v>
      </c>
      <c r="B6287" s="4" t="s">
        <v>11</v>
      </c>
      <c r="C6287" s="5">
        <v>43455</v>
      </c>
      <c r="E6287" s="6">
        <v>445.58</v>
      </c>
      <c r="F6287" t="str">
        <f t="shared" si="392"/>
        <v>Dec 18</v>
      </c>
      <c r="G6287">
        <f t="shared" si="395"/>
        <v>6286</v>
      </c>
      <c r="H6287" t="str">
        <f t="shared" si="393"/>
        <v/>
      </c>
      <c r="I6287" t="str">
        <f t="shared" si="394"/>
        <v/>
      </c>
    </row>
    <row r="6288" spans="1:9" ht="15" thickBot="1" x14ac:dyDescent="0.35">
      <c r="A6288" s="4" t="s">
        <v>535</v>
      </c>
      <c r="B6288" s="4" t="s">
        <v>28</v>
      </c>
      <c r="C6288" s="5">
        <v>43455</v>
      </c>
      <c r="E6288" s="6">
        <v>162095.82999999999</v>
      </c>
      <c r="F6288" t="str">
        <f t="shared" si="392"/>
        <v>Dec 18</v>
      </c>
      <c r="G6288">
        <f t="shared" si="395"/>
        <v>6287</v>
      </c>
      <c r="H6288" t="str">
        <f t="shared" si="393"/>
        <v/>
      </c>
      <c r="I6288" t="str">
        <f t="shared" si="394"/>
        <v/>
      </c>
    </row>
    <row r="6289" spans="1:9" ht="15" thickBot="1" x14ac:dyDescent="0.35">
      <c r="A6289" s="4" t="s">
        <v>535</v>
      </c>
      <c r="B6289" s="4" t="s">
        <v>50</v>
      </c>
      <c r="C6289" s="5">
        <v>43455</v>
      </c>
      <c r="E6289" s="6">
        <v>-8104.79</v>
      </c>
      <c r="F6289" t="str">
        <f t="shared" si="392"/>
        <v>Dec 18</v>
      </c>
      <c r="G6289">
        <f t="shared" si="395"/>
        <v>6288</v>
      </c>
      <c r="H6289" t="str">
        <f t="shared" si="393"/>
        <v/>
      </c>
      <c r="I6289" t="str">
        <f t="shared" si="394"/>
        <v/>
      </c>
    </row>
    <row r="6290" spans="1:9" ht="15" thickBot="1" x14ac:dyDescent="0.35">
      <c r="A6290" s="4" t="s">
        <v>84</v>
      </c>
      <c r="B6290" s="4" t="s">
        <v>85</v>
      </c>
      <c r="C6290" s="5">
        <v>43455</v>
      </c>
      <c r="E6290" s="6">
        <v>1121.75</v>
      </c>
      <c r="F6290" t="str">
        <f t="shared" si="392"/>
        <v>Dec 18</v>
      </c>
      <c r="G6290">
        <f t="shared" si="395"/>
        <v>6289</v>
      </c>
      <c r="H6290" t="str">
        <f t="shared" si="393"/>
        <v/>
      </c>
      <c r="I6290" t="str">
        <f t="shared" si="394"/>
        <v/>
      </c>
    </row>
    <row r="6291" spans="1:9" ht="15" thickBot="1" x14ac:dyDescent="0.35">
      <c r="A6291" s="4" t="s">
        <v>501</v>
      </c>
      <c r="B6291" s="4" t="s">
        <v>14</v>
      </c>
      <c r="C6291" s="5">
        <v>43455</v>
      </c>
      <c r="E6291" s="6">
        <v>25000</v>
      </c>
      <c r="F6291" t="str">
        <f t="shared" si="392"/>
        <v>Dec 18</v>
      </c>
      <c r="G6291">
        <f t="shared" si="395"/>
        <v>6290</v>
      </c>
      <c r="H6291" t="str">
        <f t="shared" si="393"/>
        <v/>
      </c>
      <c r="I6291" t="str">
        <f t="shared" si="394"/>
        <v/>
      </c>
    </row>
    <row r="6292" spans="1:9" ht="15" thickBot="1" x14ac:dyDescent="0.35">
      <c r="A6292" s="4" t="s">
        <v>289</v>
      </c>
      <c r="B6292" s="4" t="s">
        <v>89</v>
      </c>
      <c r="C6292" s="5">
        <v>43455</v>
      </c>
      <c r="E6292" s="6">
        <v>799.2</v>
      </c>
      <c r="F6292" t="str">
        <f t="shared" si="392"/>
        <v>Dec 18</v>
      </c>
      <c r="G6292">
        <f t="shared" si="395"/>
        <v>6291</v>
      </c>
      <c r="H6292" t="str">
        <f t="shared" si="393"/>
        <v/>
      </c>
      <c r="I6292" t="str">
        <f t="shared" si="394"/>
        <v/>
      </c>
    </row>
    <row r="6293" spans="1:9" ht="15" thickBot="1" x14ac:dyDescent="0.35">
      <c r="A6293" s="4" t="s">
        <v>97</v>
      </c>
      <c r="B6293" s="4" t="s">
        <v>6</v>
      </c>
      <c r="C6293" s="5">
        <v>43465</v>
      </c>
      <c r="E6293" s="6">
        <v>161706.88</v>
      </c>
      <c r="F6293" t="str">
        <f t="shared" si="392"/>
        <v>Dec 18</v>
      </c>
      <c r="G6293">
        <f t="shared" si="395"/>
        <v>6292</v>
      </c>
      <c r="H6293" t="str">
        <f t="shared" si="393"/>
        <v/>
      </c>
      <c r="I6293" t="str">
        <f t="shared" si="394"/>
        <v/>
      </c>
    </row>
    <row r="6294" spans="1:9" ht="15" thickBot="1" x14ac:dyDescent="0.35">
      <c r="A6294" s="4" t="s">
        <v>405</v>
      </c>
      <c r="B6294" s="4" t="s">
        <v>89</v>
      </c>
      <c r="C6294" s="5">
        <v>43469</v>
      </c>
      <c r="E6294" s="6">
        <v>114.8</v>
      </c>
      <c r="F6294" t="str">
        <f t="shared" si="392"/>
        <v>Jan 19</v>
      </c>
      <c r="G6294">
        <f t="shared" si="395"/>
        <v>6293</v>
      </c>
      <c r="H6294" t="str">
        <f t="shared" si="393"/>
        <v/>
      </c>
      <c r="I6294" t="str">
        <f t="shared" si="394"/>
        <v/>
      </c>
    </row>
    <row r="6295" spans="1:9" ht="15" thickBot="1" x14ac:dyDescent="0.35">
      <c r="A6295" s="4" t="s">
        <v>489</v>
      </c>
      <c r="B6295" s="4" t="s">
        <v>73</v>
      </c>
      <c r="C6295" s="5">
        <v>43469</v>
      </c>
      <c r="E6295" s="6">
        <v>206.28</v>
      </c>
      <c r="F6295" t="str">
        <f t="shared" si="392"/>
        <v>Jan 19</v>
      </c>
      <c r="G6295">
        <f t="shared" si="395"/>
        <v>6294</v>
      </c>
      <c r="H6295" t="str">
        <f t="shared" si="393"/>
        <v/>
      </c>
      <c r="I6295" t="str">
        <f t="shared" si="394"/>
        <v/>
      </c>
    </row>
    <row r="6296" spans="1:9" ht="15" thickBot="1" x14ac:dyDescent="0.35">
      <c r="A6296" s="4" t="s">
        <v>590</v>
      </c>
      <c r="B6296" s="4" t="s">
        <v>73</v>
      </c>
      <c r="C6296" s="5">
        <v>43469</v>
      </c>
      <c r="E6296" s="6">
        <v>27.34</v>
      </c>
      <c r="F6296" t="str">
        <f t="shared" si="392"/>
        <v>Jan 19</v>
      </c>
      <c r="G6296">
        <f t="shared" si="395"/>
        <v>6295</v>
      </c>
      <c r="H6296" t="str">
        <f t="shared" si="393"/>
        <v/>
      </c>
      <c r="I6296" t="str">
        <f t="shared" si="394"/>
        <v/>
      </c>
    </row>
    <row r="6297" spans="1:9" ht="15" thickBot="1" x14ac:dyDescent="0.35">
      <c r="A6297" s="4" t="s">
        <v>591</v>
      </c>
      <c r="B6297" s="4" t="s">
        <v>14</v>
      </c>
      <c r="C6297" s="5">
        <v>43469</v>
      </c>
      <c r="E6297" s="6">
        <v>166.25</v>
      </c>
      <c r="F6297" t="str">
        <f t="shared" si="392"/>
        <v>Jan 19</v>
      </c>
      <c r="G6297">
        <f t="shared" si="395"/>
        <v>6296</v>
      </c>
      <c r="H6297" t="str">
        <f t="shared" si="393"/>
        <v/>
      </c>
      <c r="I6297" t="str">
        <f t="shared" si="394"/>
        <v/>
      </c>
    </row>
    <row r="6298" spans="1:9" ht="15" thickBot="1" x14ac:dyDescent="0.35">
      <c r="A6298" s="4" t="s">
        <v>592</v>
      </c>
      <c r="B6298" s="4" t="s">
        <v>73</v>
      </c>
      <c r="C6298" s="5">
        <v>43469</v>
      </c>
      <c r="E6298" s="6">
        <v>50</v>
      </c>
      <c r="F6298" t="str">
        <f t="shared" si="392"/>
        <v>Jan 19</v>
      </c>
      <c r="G6298">
        <f t="shared" si="395"/>
        <v>6297</v>
      </c>
      <c r="H6298" t="str">
        <f t="shared" si="393"/>
        <v/>
      </c>
      <c r="I6298" t="str">
        <f t="shared" si="394"/>
        <v/>
      </c>
    </row>
    <row r="6299" spans="1:9" ht="15" thickBot="1" x14ac:dyDescent="0.35">
      <c r="A6299" s="4" t="s">
        <v>90</v>
      </c>
      <c r="B6299" s="4" t="s">
        <v>18</v>
      </c>
      <c r="C6299" s="5">
        <v>43469</v>
      </c>
      <c r="E6299" s="6">
        <v>3302.06</v>
      </c>
      <c r="F6299" t="str">
        <f t="shared" si="392"/>
        <v>Jan 19</v>
      </c>
      <c r="G6299">
        <f t="shared" si="395"/>
        <v>6298</v>
      </c>
      <c r="H6299" t="str">
        <f t="shared" si="393"/>
        <v/>
      </c>
      <c r="I6299" t="str">
        <f t="shared" si="394"/>
        <v/>
      </c>
    </row>
    <row r="6300" spans="1:9" ht="15" thickBot="1" x14ac:dyDescent="0.35">
      <c r="A6300" s="4" t="s">
        <v>175</v>
      </c>
      <c r="B6300" s="4" t="s">
        <v>43</v>
      </c>
      <c r="C6300" s="5">
        <v>43469</v>
      </c>
      <c r="E6300" s="6">
        <v>1642.76</v>
      </c>
      <c r="F6300" t="str">
        <f t="shared" si="392"/>
        <v>Jan 19</v>
      </c>
      <c r="G6300">
        <f t="shared" si="395"/>
        <v>6299</v>
      </c>
      <c r="H6300" t="str">
        <f t="shared" si="393"/>
        <v/>
      </c>
      <c r="I6300" t="str">
        <f t="shared" si="394"/>
        <v/>
      </c>
    </row>
    <row r="6301" spans="1:9" ht="15" thickBot="1" x14ac:dyDescent="0.35">
      <c r="A6301" s="4" t="s">
        <v>17</v>
      </c>
      <c r="B6301" s="4" t="s">
        <v>18</v>
      </c>
      <c r="C6301" s="5">
        <v>43469</v>
      </c>
      <c r="E6301" s="6">
        <v>1270.5</v>
      </c>
      <c r="F6301" t="str">
        <f t="shared" si="392"/>
        <v>Jan 19</v>
      </c>
      <c r="G6301">
        <f t="shared" si="395"/>
        <v>6300</v>
      </c>
      <c r="H6301" t="str">
        <f t="shared" si="393"/>
        <v/>
      </c>
      <c r="I6301" t="str">
        <f t="shared" si="394"/>
        <v/>
      </c>
    </row>
    <row r="6302" spans="1:9" ht="15" thickBot="1" x14ac:dyDescent="0.35">
      <c r="A6302" s="4" t="s">
        <v>137</v>
      </c>
      <c r="B6302" s="4" t="s">
        <v>18</v>
      </c>
      <c r="C6302" s="5">
        <v>43469</v>
      </c>
      <c r="E6302" s="6">
        <v>1925.93</v>
      </c>
      <c r="F6302" t="str">
        <f t="shared" si="392"/>
        <v>Jan 19</v>
      </c>
      <c r="G6302">
        <f t="shared" si="395"/>
        <v>6301</v>
      </c>
      <c r="H6302" t="str">
        <f t="shared" si="393"/>
        <v/>
      </c>
      <c r="I6302" t="str">
        <f t="shared" si="394"/>
        <v/>
      </c>
    </row>
    <row r="6303" spans="1:9" ht="15" thickBot="1" x14ac:dyDescent="0.35">
      <c r="A6303" s="4" t="s">
        <v>19</v>
      </c>
      <c r="B6303" s="4" t="s">
        <v>20</v>
      </c>
      <c r="C6303" s="5">
        <v>43469</v>
      </c>
      <c r="E6303" s="6">
        <v>1654.94</v>
      </c>
      <c r="F6303" t="str">
        <f t="shared" si="392"/>
        <v>Jan 19</v>
      </c>
      <c r="G6303">
        <f t="shared" si="395"/>
        <v>6302</v>
      </c>
      <c r="H6303" t="str">
        <f t="shared" si="393"/>
        <v/>
      </c>
      <c r="I6303" t="str">
        <f t="shared" si="394"/>
        <v/>
      </c>
    </row>
    <row r="6304" spans="1:9" ht="15" thickBot="1" x14ac:dyDescent="0.35">
      <c r="A6304" s="4" t="s">
        <v>26</v>
      </c>
      <c r="B6304" s="4" t="s">
        <v>20</v>
      </c>
      <c r="C6304" s="5">
        <v>43469</v>
      </c>
      <c r="E6304" s="6">
        <v>5502.4</v>
      </c>
      <c r="F6304" t="str">
        <f t="shared" si="392"/>
        <v>Jan 19</v>
      </c>
      <c r="G6304">
        <f t="shared" si="395"/>
        <v>6303</v>
      </c>
      <c r="H6304" t="str">
        <f t="shared" si="393"/>
        <v/>
      </c>
      <c r="I6304" t="str">
        <f t="shared" si="394"/>
        <v/>
      </c>
    </row>
    <row r="6305" spans="1:9" ht="15" thickBot="1" x14ac:dyDescent="0.35">
      <c r="A6305" s="4" t="s">
        <v>36</v>
      </c>
      <c r="B6305" s="4" t="s">
        <v>18</v>
      </c>
      <c r="C6305" s="5">
        <v>43469</v>
      </c>
      <c r="E6305" s="6">
        <v>405.28</v>
      </c>
      <c r="F6305" t="str">
        <f t="shared" si="392"/>
        <v>Jan 19</v>
      </c>
      <c r="G6305">
        <f t="shared" si="395"/>
        <v>6304</v>
      </c>
      <c r="H6305" t="str">
        <f t="shared" si="393"/>
        <v/>
      </c>
      <c r="I6305" t="str">
        <f t="shared" si="394"/>
        <v/>
      </c>
    </row>
    <row r="6306" spans="1:9" ht="15" thickBot="1" x14ac:dyDescent="0.35">
      <c r="A6306" s="4" t="s">
        <v>209</v>
      </c>
      <c r="B6306" s="4" t="s">
        <v>210</v>
      </c>
      <c r="C6306" s="5">
        <v>43469</v>
      </c>
      <c r="E6306" s="6">
        <v>1197.2</v>
      </c>
      <c r="F6306" t="str">
        <f t="shared" si="392"/>
        <v>Jan 19</v>
      </c>
      <c r="G6306">
        <f t="shared" si="395"/>
        <v>6305</v>
      </c>
      <c r="H6306" t="str">
        <f t="shared" si="393"/>
        <v/>
      </c>
      <c r="I6306" t="str">
        <f t="shared" si="394"/>
        <v/>
      </c>
    </row>
    <row r="6307" spans="1:9" ht="15" thickBot="1" x14ac:dyDescent="0.35">
      <c r="A6307" s="4" t="s">
        <v>593</v>
      </c>
      <c r="B6307" s="4" t="s">
        <v>73</v>
      </c>
      <c r="C6307" s="5">
        <v>43469</v>
      </c>
      <c r="E6307" s="6">
        <v>2879.18</v>
      </c>
      <c r="F6307" t="str">
        <f t="shared" si="392"/>
        <v>Jan 19</v>
      </c>
      <c r="G6307">
        <f t="shared" si="395"/>
        <v>6306</v>
      </c>
      <c r="H6307" t="str">
        <f t="shared" si="393"/>
        <v/>
      </c>
      <c r="I6307" t="str">
        <f t="shared" si="394"/>
        <v/>
      </c>
    </row>
    <row r="6308" spans="1:9" ht="15" thickBot="1" x14ac:dyDescent="0.35">
      <c r="A6308" s="4" t="s">
        <v>116</v>
      </c>
      <c r="B6308" s="4" t="s">
        <v>45</v>
      </c>
      <c r="C6308" s="5">
        <v>43469</v>
      </c>
      <c r="E6308" s="6">
        <v>60.16</v>
      </c>
      <c r="F6308" t="str">
        <f t="shared" si="392"/>
        <v>Jan 19</v>
      </c>
      <c r="G6308">
        <f t="shared" si="395"/>
        <v>6307</v>
      </c>
      <c r="H6308" t="str">
        <f t="shared" si="393"/>
        <v/>
      </c>
      <c r="I6308" t="str">
        <f t="shared" si="394"/>
        <v/>
      </c>
    </row>
    <row r="6309" spans="1:9" ht="15" thickBot="1" x14ac:dyDescent="0.35">
      <c r="A6309" s="4" t="s">
        <v>193</v>
      </c>
      <c r="B6309" s="4" t="s">
        <v>18</v>
      </c>
      <c r="C6309" s="5">
        <v>43469</v>
      </c>
      <c r="E6309" s="6">
        <v>42.28</v>
      </c>
      <c r="F6309" t="str">
        <f t="shared" si="392"/>
        <v>Jan 19</v>
      </c>
      <c r="G6309">
        <f t="shared" si="395"/>
        <v>6308</v>
      </c>
      <c r="H6309" t="str">
        <f t="shared" si="393"/>
        <v/>
      </c>
      <c r="I6309" t="str">
        <f t="shared" si="394"/>
        <v/>
      </c>
    </row>
    <row r="6310" spans="1:9" ht="15" thickBot="1" x14ac:dyDescent="0.35">
      <c r="A6310" s="4" t="s">
        <v>556</v>
      </c>
      <c r="B6310" s="4" t="s">
        <v>47</v>
      </c>
      <c r="C6310" s="5">
        <v>43469</v>
      </c>
      <c r="E6310" s="6">
        <v>2817.33</v>
      </c>
      <c r="F6310" t="str">
        <f t="shared" si="392"/>
        <v>Jan 19</v>
      </c>
      <c r="G6310">
        <f t="shared" si="395"/>
        <v>6309</v>
      </c>
      <c r="H6310" t="str">
        <f t="shared" si="393"/>
        <v/>
      </c>
      <c r="I6310" t="str">
        <f t="shared" si="394"/>
        <v/>
      </c>
    </row>
    <row r="6311" spans="1:9" ht="15" thickBot="1" x14ac:dyDescent="0.35">
      <c r="A6311" s="4" t="s">
        <v>75</v>
      </c>
      <c r="B6311" s="4" t="s">
        <v>14</v>
      </c>
      <c r="C6311" s="5">
        <v>43469</v>
      </c>
      <c r="E6311" s="6">
        <v>13750</v>
      </c>
      <c r="F6311" t="str">
        <f t="shared" si="392"/>
        <v>Jan 19</v>
      </c>
      <c r="G6311">
        <f t="shared" si="395"/>
        <v>6310</v>
      </c>
      <c r="H6311" t="str">
        <f t="shared" si="393"/>
        <v/>
      </c>
      <c r="I6311" t="str">
        <f t="shared" si="394"/>
        <v/>
      </c>
    </row>
    <row r="6312" spans="1:9" ht="15" thickBot="1" x14ac:dyDescent="0.35">
      <c r="A6312" s="4" t="s">
        <v>5</v>
      </c>
      <c r="B6312" s="4" t="s">
        <v>6</v>
      </c>
      <c r="C6312" s="5">
        <v>43469</v>
      </c>
      <c r="E6312" s="6">
        <v>228081.16</v>
      </c>
      <c r="F6312" t="str">
        <f t="shared" si="392"/>
        <v>Jan 19</v>
      </c>
      <c r="G6312">
        <f t="shared" si="395"/>
        <v>6311</v>
      </c>
      <c r="H6312" t="str">
        <f t="shared" si="393"/>
        <v/>
      </c>
      <c r="I6312" t="str">
        <f t="shared" si="394"/>
        <v/>
      </c>
    </row>
    <row r="6313" spans="1:9" ht="15" thickBot="1" x14ac:dyDescent="0.35">
      <c r="A6313" s="4" t="s">
        <v>566</v>
      </c>
      <c r="B6313" s="4" t="s">
        <v>18</v>
      </c>
      <c r="C6313" s="5">
        <v>43469</v>
      </c>
      <c r="E6313" s="6">
        <v>1721.62</v>
      </c>
      <c r="F6313" t="str">
        <f t="shared" si="392"/>
        <v>Jan 19</v>
      </c>
      <c r="G6313">
        <f t="shared" si="395"/>
        <v>6312</v>
      </c>
      <c r="H6313" t="str">
        <f t="shared" si="393"/>
        <v/>
      </c>
      <c r="I6313" t="str">
        <f t="shared" si="394"/>
        <v/>
      </c>
    </row>
    <row r="6314" spans="1:9" ht="15" thickBot="1" x14ac:dyDescent="0.35">
      <c r="A6314" s="4" t="s">
        <v>128</v>
      </c>
      <c r="B6314" s="4" t="s">
        <v>89</v>
      </c>
      <c r="C6314" s="5">
        <v>43476</v>
      </c>
      <c r="E6314" s="6">
        <v>9382.9500000000007</v>
      </c>
      <c r="F6314" t="str">
        <f t="shared" si="392"/>
        <v>Jan 19</v>
      </c>
      <c r="G6314">
        <f t="shared" si="395"/>
        <v>6313</v>
      </c>
      <c r="H6314" t="str">
        <f t="shared" si="393"/>
        <v/>
      </c>
      <c r="I6314" t="str">
        <f t="shared" si="394"/>
        <v/>
      </c>
    </row>
    <row r="6315" spans="1:9" ht="15" thickBot="1" x14ac:dyDescent="0.35">
      <c r="A6315" s="4" t="s">
        <v>172</v>
      </c>
      <c r="B6315" s="4" t="s">
        <v>8</v>
      </c>
      <c r="C6315" s="5">
        <v>43476</v>
      </c>
      <c r="E6315" s="6">
        <v>1666.54</v>
      </c>
      <c r="F6315" t="str">
        <f t="shared" si="392"/>
        <v>Jan 19</v>
      </c>
      <c r="G6315">
        <f t="shared" si="395"/>
        <v>6314</v>
      </c>
      <c r="H6315" t="str">
        <f t="shared" si="393"/>
        <v/>
      </c>
      <c r="I6315" t="str">
        <f t="shared" si="394"/>
        <v/>
      </c>
    </row>
    <row r="6316" spans="1:9" ht="15" thickBot="1" x14ac:dyDescent="0.35">
      <c r="A6316" s="4" t="s">
        <v>405</v>
      </c>
      <c r="B6316" s="4" t="s">
        <v>89</v>
      </c>
      <c r="C6316" s="5">
        <v>43476</v>
      </c>
      <c r="E6316" s="6">
        <v>528</v>
      </c>
      <c r="F6316" t="str">
        <f t="shared" si="392"/>
        <v>Jan 19</v>
      </c>
      <c r="G6316">
        <f t="shared" si="395"/>
        <v>6315</v>
      </c>
      <c r="H6316" t="str">
        <f t="shared" si="393"/>
        <v/>
      </c>
      <c r="I6316" t="str">
        <f t="shared" si="394"/>
        <v/>
      </c>
    </row>
    <row r="6317" spans="1:9" ht="15" thickBot="1" x14ac:dyDescent="0.35">
      <c r="A6317" s="4" t="s">
        <v>307</v>
      </c>
      <c r="B6317" s="4" t="s">
        <v>22</v>
      </c>
      <c r="C6317" s="5">
        <v>43476</v>
      </c>
      <c r="E6317" s="6">
        <v>185.11</v>
      </c>
      <c r="F6317" t="str">
        <f t="shared" si="392"/>
        <v>Jan 19</v>
      </c>
      <c r="G6317">
        <f t="shared" si="395"/>
        <v>6316</v>
      </c>
      <c r="H6317" t="str">
        <f t="shared" si="393"/>
        <v/>
      </c>
      <c r="I6317" t="str">
        <f t="shared" si="394"/>
        <v/>
      </c>
    </row>
    <row r="6318" spans="1:9" ht="15" thickBot="1" x14ac:dyDescent="0.35">
      <c r="A6318" s="4" t="s">
        <v>255</v>
      </c>
      <c r="B6318" s="4" t="s">
        <v>89</v>
      </c>
      <c r="C6318" s="5">
        <v>43476</v>
      </c>
      <c r="E6318" s="6">
        <v>260</v>
      </c>
      <c r="F6318" t="str">
        <f t="shared" si="392"/>
        <v>Jan 19</v>
      </c>
      <c r="G6318">
        <f t="shared" si="395"/>
        <v>6317</v>
      </c>
      <c r="H6318" t="str">
        <f t="shared" si="393"/>
        <v/>
      </c>
      <c r="I6318" t="str">
        <f t="shared" si="394"/>
        <v/>
      </c>
    </row>
    <row r="6319" spans="1:9" ht="15" thickBot="1" x14ac:dyDescent="0.35">
      <c r="A6319" s="4" t="s">
        <v>7</v>
      </c>
      <c r="B6319" s="4" t="s">
        <v>8</v>
      </c>
      <c r="C6319" s="5">
        <v>43476</v>
      </c>
      <c r="E6319" s="6">
        <v>113</v>
      </c>
      <c r="F6319" t="str">
        <f t="shared" si="392"/>
        <v>Jan 19</v>
      </c>
      <c r="G6319">
        <f t="shared" si="395"/>
        <v>6318</v>
      </c>
      <c r="H6319" t="str">
        <f t="shared" si="393"/>
        <v/>
      </c>
      <c r="I6319" t="str">
        <f t="shared" si="394"/>
        <v/>
      </c>
    </row>
    <row r="6320" spans="1:9" ht="15" thickBot="1" x14ac:dyDescent="0.35">
      <c r="A6320" s="4" t="s">
        <v>594</v>
      </c>
      <c r="B6320" s="4" t="s">
        <v>89</v>
      </c>
      <c r="C6320" s="5">
        <v>43476</v>
      </c>
      <c r="E6320" s="6">
        <v>7682.5</v>
      </c>
      <c r="F6320" t="str">
        <f t="shared" si="392"/>
        <v>Jan 19</v>
      </c>
      <c r="G6320">
        <f t="shared" si="395"/>
        <v>6319</v>
      </c>
      <c r="H6320" t="str">
        <f t="shared" si="393"/>
        <v/>
      </c>
      <c r="I6320" t="str">
        <f t="shared" si="394"/>
        <v/>
      </c>
    </row>
    <row r="6321" spans="1:9" ht="15" thickBot="1" x14ac:dyDescent="0.35">
      <c r="A6321" s="4" t="s">
        <v>10</v>
      </c>
      <c r="B6321" s="4" t="s">
        <v>89</v>
      </c>
      <c r="C6321" s="5">
        <v>43476</v>
      </c>
      <c r="E6321" s="6">
        <v>1406.93</v>
      </c>
      <c r="F6321" t="str">
        <f t="shared" si="392"/>
        <v>Jan 19</v>
      </c>
      <c r="G6321">
        <f t="shared" si="395"/>
        <v>6320</v>
      </c>
      <c r="H6321" t="str">
        <f t="shared" si="393"/>
        <v/>
      </c>
      <c r="I6321" t="str">
        <f t="shared" si="394"/>
        <v/>
      </c>
    </row>
    <row r="6322" spans="1:9" ht="15" thickBot="1" x14ac:dyDescent="0.35">
      <c r="A6322" s="4" t="s">
        <v>10</v>
      </c>
      <c r="B6322" s="4" t="s">
        <v>11</v>
      </c>
      <c r="C6322" s="5">
        <v>43476</v>
      </c>
      <c r="E6322" s="6">
        <v>290.32</v>
      </c>
      <c r="F6322" t="str">
        <f t="shared" si="392"/>
        <v>Jan 19</v>
      </c>
      <c r="G6322">
        <f t="shared" si="395"/>
        <v>6321</v>
      </c>
      <c r="H6322" t="str">
        <f t="shared" si="393"/>
        <v/>
      </c>
      <c r="I6322" t="str">
        <f t="shared" si="394"/>
        <v/>
      </c>
    </row>
    <row r="6323" spans="1:9" ht="15" thickBot="1" x14ac:dyDescent="0.35">
      <c r="A6323" s="4" t="s">
        <v>10</v>
      </c>
      <c r="B6323" s="4" t="s">
        <v>127</v>
      </c>
      <c r="C6323" s="5">
        <v>43476</v>
      </c>
      <c r="E6323" s="6">
        <v>89.94</v>
      </c>
      <c r="F6323" t="str">
        <f t="shared" si="392"/>
        <v>Jan 19</v>
      </c>
      <c r="G6323">
        <f t="shared" si="395"/>
        <v>6322</v>
      </c>
      <c r="H6323" t="str">
        <f t="shared" si="393"/>
        <v/>
      </c>
      <c r="I6323" t="str">
        <f t="shared" si="394"/>
        <v/>
      </c>
    </row>
    <row r="6324" spans="1:9" ht="15" thickBot="1" x14ac:dyDescent="0.35">
      <c r="A6324" s="4" t="s">
        <v>15</v>
      </c>
      <c r="B6324" s="4" t="s">
        <v>16</v>
      </c>
      <c r="C6324" s="5">
        <v>43476</v>
      </c>
      <c r="E6324" s="6">
        <v>34.549999999999997</v>
      </c>
      <c r="F6324" t="str">
        <f t="shared" si="392"/>
        <v>Jan 19</v>
      </c>
      <c r="G6324">
        <f t="shared" si="395"/>
        <v>6323</v>
      </c>
      <c r="H6324" t="str">
        <f t="shared" si="393"/>
        <v/>
      </c>
      <c r="I6324" t="str">
        <f t="shared" si="394"/>
        <v/>
      </c>
    </row>
    <row r="6325" spans="1:9" ht="15" thickBot="1" x14ac:dyDescent="0.35">
      <c r="A6325" s="4" t="s">
        <v>553</v>
      </c>
      <c r="B6325" s="4" t="s">
        <v>8</v>
      </c>
      <c r="C6325" s="5">
        <v>43476</v>
      </c>
      <c r="E6325" s="6">
        <v>640.38</v>
      </c>
      <c r="F6325" t="str">
        <f t="shared" si="392"/>
        <v>Jan 19</v>
      </c>
      <c r="G6325">
        <f t="shared" si="395"/>
        <v>6324</v>
      </c>
      <c r="H6325" t="str">
        <f t="shared" si="393"/>
        <v/>
      </c>
      <c r="I6325" t="str">
        <f t="shared" si="394"/>
        <v/>
      </c>
    </row>
    <row r="6326" spans="1:9" ht="15" thickBot="1" x14ac:dyDescent="0.35">
      <c r="A6326" s="4" t="s">
        <v>133</v>
      </c>
      <c r="B6326" s="4" t="s">
        <v>70</v>
      </c>
      <c r="C6326" s="5">
        <v>43476</v>
      </c>
      <c r="E6326" s="6">
        <v>25.5</v>
      </c>
      <c r="F6326" t="str">
        <f t="shared" si="392"/>
        <v>Jan 19</v>
      </c>
      <c r="G6326">
        <f t="shared" si="395"/>
        <v>6325</v>
      </c>
      <c r="H6326" t="str">
        <f t="shared" si="393"/>
        <v/>
      </c>
      <c r="I6326" t="str">
        <f t="shared" si="394"/>
        <v/>
      </c>
    </row>
    <row r="6327" spans="1:9" ht="15" thickBot="1" x14ac:dyDescent="0.35">
      <c r="A6327" s="4" t="s">
        <v>133</v>
      </c>
      <c r="B6327" s="4" t="s">
        <v>8</v>
      </c>
      <c r="C6327" s="5">
        <v>43476</v>
      </c>
      <c r="E6327" s="6">
        <v>1521.4</v>
      </c>
      <c r="F6327" t="str">
        <f t="shared" si="392"/>
        <v>Jan 19</v>
      </c>
      <c r="G6327">
        <f t="shared" si="395"/>
        <v>6326</v>
      </c>
      <c r="H6327" t="str">
        <f t="shared" si="393"/>
        <v/>
      </c>
      <c r="I6327" t="str">
        <f t="shared" si="394"/>
        <v/>
      </c>
    </row>
    <row r="6328" spans="1:9" ht="15" thickBot="1" x14ac:dyDescent="0.35">
      <c r="A6328" s="4" t="s">
        <v>357</v>
      </c>
      <c r="B6328" s="4" t="s">
        <v>14</v>
      </c>
      <c r="C6328" s="5">
        <v>43476</v>
      </c>
      <c r="E6328" s="6">
        <v>2503.1999999999998</v>
      </c>
      <c r="F6328" t="str">
        <f t="shared" si="392"/>
        <v>Jan 19</v>
      </c>
      <c r="G6328">
        <f t="shared" si="395"/>
        <v>6327</v>
      </c>
      <c r="H6328" t="str">
        <f t="shared" si="393"/>
        <v/>
      </c>
      <c r="I6328" t="str">
        <f t="shared" si="394"/>
        <v/>
      </c>
    </row>
    <row r="6329" spans="1:9" ht="15" thickBot="1" x14ac:dyDescent="0.35">
      <c r="A6329" s="4" t="s">
        <v>134</v>
      </c>
      <c r="B6329" s="4" t="s">
        <v>22</v>
      </c>
      <c r="C6329" s="5">
        <v>43476</v>
      </c>
      <c r="E6329" s="6">
        <v>1235.94</v>
      </c>
      <c r="F6329" t="str">
        <f t="shared" si="392"/>
        <v>Jan 19</v>
      </c>
      <c r="G6329">
        <f t="shared" si="395"/>
        <v>6328</v>
      </c>
      <c r="H6329" t="str">
        <f t="shared" si="393"/>
        <v/>
      </c>
      <c r="I6329" t="str">
        <f t="shared" si="394"/>
        <v/>
      </c>
    </row>
    <row r="6330" spans="1:9" ht="15" thickBot="1" x14ac:dyDescent="0.35">
      <c r="A6330" s="4" t="s">
        <v>220</v>
      </c>
      <c r="B6330" s="4" t="s">
        <v>12</v>
      </c>
      <c r="C6330" s="5">
        <v>43476</v>
      </c>
      <c r="E6330" s="6">
        <v>10</v>
      </c>
      <c r="F6330" t="str">
        <f t="shared" si="392"/>
        <v>Jan 19</v>
      </c>
      <c r="G6330">
        <f t="shared" si="395"/>
        <v>6329</v>
      </c>
      <c r="H6330" t="str">
        <f t="shared" si="393"/>
        <v/>
      </c>
      <c r="I6330" t="str">
        <f t="shared" si="394"/>
        <v/>
      </c>
    </row>
    <row r="6331" spans="1:9" ht="15" thickBot="1" x14ac:dyDescent="0.35">
      <c r="A6331" s="4" t="s">
        <v>220</v>
      </c>
      <c r="B6331" s="4" t="s">
        <v>22</v>
      </c>
      <c r="C6331" s="5">
        <v>43476</v>
      </c>
      <c r="E6331" s="6">
        <v>12.5</v>
      </c>
      <c r="F6331" t="str">
        <f t="shared" si="392"/>
        <v>Jan 19</v>
      </c>
      <c r="G6331">
        <f t="shared" si="395"/>
        <v>6330</v>
      </c>
      <c r="H6331" t="str">
        <f t="shared" si="393"/>
        <v/>
      </c>
      <c r="I6331" t="str">
        <f t="shared" si="394"/>
        <v/>
      </c>
    </row>
    <row r="6332" spans="1:9" ht="15" thickBot="1" x14ac:dyDescent="0.35">
      <c r="A6332" s="4" t="s">
        <v>595</v>
      </c>
      <c r="B6332" s="4" t="s">
        <v>35</v>
      </c>
      <c r="C6332" s="5">
        <v>43476</v>
      </c>
      <c r="E6332" s="6">
        <v>913.19</v>
      </c>
      <c r="F6332" t="str">
        <f t="shared" si="392"/>
        <v>Jan 19</v>
      </c>
      <c r="G6332">
        <f t="shared" si="395"/>
        <v>6331</v>
      </c>
      <c r="H6332" t="str">
        <f t="shared" si="393"/>
        <v/>
      </c>
      <c r="I6332" t="str">
        <f t="shared" si="394"/>
        <v/>
      </c>
    </row>
    <row r="6333" spans="1:9" ht="15" thickBot="1" x14ac:dyDescent="0.35">
      <c r="A6333" s="4" t="s">
        <v>174</v>
      </c>
      <c r="B6333" s="4" t="s">
        <v>22</v>
      </c>
      <c r="C6333" s="5">
        <v>43476</v>
      </c>
      <c r="E6333" s="6">
        <v>820</v>
      </c>
      <c r="F6333" t="str">
        <f t="shared" si="392"/>
        <v>Jan 19</v>
      </c>
      <c r="G6333">
        <f t="shared" si="395"/>
        <v>6332</v>
      </c>
      <c r="H6333" t="str">
        <f t="shared" si="393"/>
        <v/>
      </c>
      <c r="I6333" t="str">
        <f t="shared" si="394"/>
        <v/>
      </c>
    </row>
    <row r="6334" spans="1:9" ht="15" thickBot="1" x14ac:dyDescent="0.35">
      <c r="A6334" s="4" t="s">
        <v>17</v>
      </c>
      <c r="B6334" s="4" t="s">
        <v>18</v>
      </c>
      <c r="C6334" s="5">
        <v>43476</v>
      </c>
      <c r="E6334" s="6">
        <v>1884.46</v>
      </c>
      <c r="F6334" t="str">
        <f t="shared" si="392"/>
        <v>Jan 19</v>
      </c>
      <c r="G6334">
        <f t="shared" si="395"/>
        <v>6333</v>
      </c>
      <c r="H6334" t="str">
        <f t="shared" si="393"/>
        <v/>
      </c>
      <c r="I6334" t="str">
        <f t="shared" si="394"/>
        <v/>
      </c>
    </row>
    <row r="6335" spans="1:9" ht="15" thickBot="1" x14ac:dyDescent="0.35">
      <c r="A6335" s="4" t="s">
        <v>291</v>
      </c>
      <c r="B6335" s="4" t="s">
        <v>39</v>
      </c>
      <c r="C6335" s="5">
        <v>43476</v>
      </c>
      <c r="E6335" s="6">
        <v>475</v>
      </c>
      <c r="F6335" t="str">
        <f t="shared" si="392"/>
        <v>Jan 19</v>
      </c>
      <c r="G6335">
        <f t="shared" si="395"/>
        <v>6334</v>
      </c>
      <c r="H6335" t="str">
        <f t="shared" si="393"/>
        <v/>
      </c>
      <c r="I6335" t="str">
        <f t="shared" si="394"/>
        <v/>
      </c>
    </row>
    <row r="6336" spans="1:9" ht="15" thickBot="1" x14ac:dyDescent="0.35">
      <c r="A6336" s="4" t="s">
        <v>456</v>
      </c>
      <c r="B6336" s="4" t="s">
        <v>22</v>
      </c>
      <c r="C6336" s="5">
        <v>43476</v>
      </c>
      <c r="E6336" s="6">
        <v>875</v>
      </c>
      <c r="F6336" t="str">
        <f t="shared" si="392"/>
        <v>Jan 19</v>
      </c>
      <c r="G6336">
        <f t="shared" si="395"/>
        <v>6335</v>
      </c>
      <c r="H6336" t="str">
        <f t="shared" si="393"/>
        <v/>
      </c>
      <c r="I6336" t="str">
        <f t="shared" si="394"/>
        <v/>
      </c>
    </row>
    <row r="6337" spans="1:9" ht="15" thickBot="1" x14ac:dyDescent="0.35">
      <c r="A6337" s="4" t="s">
        <v>596</v>
      </c>
      <c r="B6337" s="4" t="s">
        <v>89</v>
      </c>
      <c r="C6337" s="5">
        <v>43476</v>
      </c>
      <c r="E6337" s="6">
        <v>348.3</v>
      </c>
      <c r="F6337" t="str">
        <f t="shared" si="392"/>
        <v>Jan 19</v>
      </c>
      <c r="G6337">
        <f t="shared" si="395"/>
        <v>6336</v>
      </c>
      <c r="H6337" t="str">
        <f t="shared" si="393"/>
        <v/>
      </c>
      <c r="I6337" t="str">
        <f t="shared" si="394"/>
        <v/>
      </c>
    </row>
    <row r="6338" spans="1:9" ht="15" thickBot="1" x14ac:dyDescent="0.35">
      <c r="A6338" s="4" t="s">
        <v>140</v>
      </c>
      <c r="B6338" s="4" t="s">
        <v>210</v>
      </c>
      <c r="C6338" s="5">
        <v>43476</v>
      </c>
      <c r="E6338" s="6">
        <v>8584.68</v>
      </c>
      <c r="F6338" t="str">
        <f t="shared" si="392"/>
        <v>Jan 19</v>
      </c>
      <c r="G6338">
        <f t="shared" si="395"/>
        <v>6337</v>
      </c>
      <c r="H6338" t="str">
        <f t="shared" si="393"/>
        <v/>
      </c>
      <c r="I6338" t="str">
        <f t="shared" si="394"/>
        <v/>
      </c>
    </row>
    <row r="6339" spans="1:9" ht="15" thickBot="1" x14ac:dyDescent="0.35">
      <c r="A6339" s="4" t="s">
        <v>24</v>
      </c>
      <c r="B6339" s="4" t="s">
        <v>28</v>
      </c>
      <c r="C6339" s="5">
        <v>43476</v>
      </c>
      <c r="E6339" s="6">
        <v>209784.22</v>
      </c>
      <c r="F6339" t="str">
        <f t="shared" ref="F6339:F6402" si="396">IF(C6339&lt;=$R$1,$Q$1,IF(C6339&lt;=$R$2,$Q$2,IF(C6339&lt;=$R$3,$Q$3,IF(C6339&lt;=$R$4,$Q$4,IF(C6339&lt;=$R$5,$Q$5,IF(C6339&lt;=$R$6,$Q$6,IF(C6339&lt;=$R$7,$Q$7,IF(C6339&lt;=$R$8,$Q$8,IF(C6339&lt;=$R$9,$Q$9,IF(C6339&lt;=$R$10,$Q$10,IF(C6339&lt;=$R$11,$Q$11,IF(C6339&lt;=$R$12,$Q$12,IF(C6339&lt;=$R$13,$Q$13,IF(C6339&lt;=$R$14,$Q$14,IF(C6339&lt;=$R$15,$Q$15,IF(C6339&lt;=$R$16,$Q$16,IF(C6339&lt;=$R$17,$Q$17,IF(C6339&lt;=$R$18,$Q$18,IF(C6339&lt;=$R$19,$Q$19,IF(C6339&lt;=$R$20,$Q$20,IF(C6339&lt;=$R$21,$Q$21,IF(C6339&lt;=$R$22,$Q$22,IF(C6339&lt;=$R$23,$Q$23,IF(C6339&lt;=$R$24,$Q$24,IF(C6339&lt;=$R$25,$Q$25,IF(C6339&lt;=$R$26,$Q$26,IF(C6339&lt;=$R$27,$Q$27,IF(C6339&lt;=$R$28,$Q$28,IF(C6339&lt;=$R$29,$Q$29,IF(C6339&lt;=$R$30,$Q$30,IF(C6339&lt;=$R$31,$Q$31,IF(C6339&lt;=$R$32,$Q$32,IF(C6339&lt;=$R$33,$Q$33,IF(C6339&lt;=$R$34,$Q$34,IF(C6339&lt;=$R$35,$Q$35,IF(C6339&lt;=$R$36,$Q$36,""))))))))))))))))))))))))))))))))))))</f>
        <v>Jan 19</v>
      </c>
      <c r="G6339">
        <f t="shared" si="395"/>
        <v>6338</v>
      </c>
      <c r="H6339" t="str">
        <f t="shared" ref="H6339:H6402" si="397">IF(F6339=$J$1,G6339,"")</f>
        <v/>
      </c>
      <c r="I6339" t="str">
        <f t="shared" ref="I6339:I6402" si="398">IFERROR(SMALL($H$2:$H$8586,G6339),"")</f>
        <v/>
      </c>
    </row>
    <row r="6340" spans="1:9" ht="15" thickBot="1" x14ac:dyDescent="0.35">
      <c r="A6340" s="4" t="s">
        <v>597</v>
      </c>
      <c r="B6340" s="4" t="s">
        <v>66</v>
      </c>
      <c r="C6340" s="5">
        <v>43476</v>
      </c>
      <c r="E6340" s="6">
        <v>500</v>
      </c>
      <c r="F6340" t="str">
        <f t="shared" si="396"/>
        <v>Jan 19</v>
      </c>
      <c r="G6340">
        <f t="shared" ref="G6340:G6403" si="399">1+G6339</f>
        <v>6339</v>
      </c>
      <c r="H6340" t="str">
        <f t="shared" si="397"/>
        <v/>
      </c>
      <c r="I6340" t="str">
        <f t="shared" si="398"/>
        <v/>
      </c>
    </row>
    <row r="6341" spans="1:9" ht="15" thickBot="1" x14ac:dyDescent="0.35">
      <c r="A6341" s="4" t="s">
        <v>26</v>
      </c>
      <c r="B6341" s="4" t="s">
        <v>20</v>
      </c>
      <c r="C6341" s="5">
        <v>43476</v>
      </c>
      <c r="E6341" s="6">
        <v>3870.69</v>
      </c>
      <c r="F6341" t="str">
        <f t="shared" si="396"/>
        <v>Jan 19</v>
      </c>
      <c r="G6341">
        <f t="shared" si="399"/>
        <v>6340</v>
      </c>
      <c r="H6341" t="str">
        <f t="shared" si="397"/>
        <v/>
      </c>
      <c r="I6341" t="str">
        <f t="shared" si="398"/>
        <v/>
      </c>
    </row>
    <row r="6342" spans="1:9" ht="15" thickBot="1" x14ac:dyDescent="0.35">
      <c r="A6342" s="4" t="s">
        <v>179</v>
      </c>
      <c r="B6342" s="4" t="s">
        <v>180</v>
      </c>
      <c r="C6342" s="5">
        <v>43476</v>
      </c>
      <c r="E6342" s="6">
        <v>231.75</v>
      </c>
      <c r="F6342" t="str">
        <f t="shared" si="396"/>
        <v>Jan 19</v>
      </c>
      <c r="G6342">
        <f t="shared" si="399"/>
        <v>6341</v>
      </c>
      <c r="H6342" t="str">
        <f t="shared" si="397"/>
        <v/>
      </c>
      <c r="I6342" t="str">
        <f t="shared" si="398"/>
        <v/>
      </c>
    </row>
    <row r="6343" spans="1:9" ht="15" thickBot="1" x14ac:dyDescent="0.35">
      <c r="A6343" s="4" t="s">
        <v>461</v>
      </c>
      <c r="B6343" s="4" t="s">
        <v>70</v>
      </c>
      <c r="C6343" s="5">
        <v>43476</v>
      </c>
      <c r="E6343" s="6">
        <v>253.95</v>
      </c>
      <c r="F6343" t="str">
        <f t="shared" si="396"/>
        <v>Jan 19</v>
      </c>
      <c r="G6343">
        <f t="shared" si="399"/>
        <v>6342</v>
      </c>
      <c r="H6343" t="str">
        <f t="shared" si="397"/>
        <v/>
      </c>
      <c r="I6343" t="str">
        <f t="shared" si="398"/>
        <v/>
      </c>
    </row>
    <row r="6344" spans="1:9" ht="15" thickBot="1" x14ac:dyDescent="0.35">
      <c r="A6344" s="4" t="s">
        <v>101</v>
      </c>
      <c r="B6344" s="4" t="s">
        <v>102</v>
      </c>
      <c r="C6344" s="5">
        <v>43476</v>
      </c>
      <c r="E6344" s="6">
        <v>17982</v>
      </c>
      <c r="F6344" t="str">
        <f t="shared" si="396"/>
        <v>Jan 19</v>
      </c>
      <c r="G6344">
        <f t="shared" si="399"/>
        <v>6343</v>
      </c>
      <c r="H6344" t="str">
        <f t="shared" si="397"/>
        <v/>
      </c>
      <c r="I6344" t="str">
        <f t="shared" si="398"/>
        <v/>
      </c>
    </row>
    <row r="6345" spans="1:9" ht="15" thickBot="1" x14ac:dyDescent="0.35">
      <c r="A6345" s="4" t="s">
        <v>30</v>
      </c>
      <c r="B6345" s="4" t="s">
        <v>31</v>
      </c>
      <c r="C6345" s="5">
        <v>43476</v>
      </c>
      <c r="E6345" s="6">
        <v>534.33000000000004</v>
      </c>
      <c r="F6345" t="str">
        <f t="shared" si="396"/>
        <v>Jan 19</v>
      </c>
      <c r="G6345">
        <f t="shared" si="399"/>
        <v>6344</v>
      </c>
      <c r="H6345" t="str">
        <f t="shared" si="397"/>
        <v/>
      </c>
      <c r="I6345" t="str">
        <f t="shared" si="398"/>
        <v/>
      </c>
    </row>
    <row r="6346" spans="1:9" ht="15" thickBot="1" x14ac:dyDescent="0.35">
      <c r="A6346" s="4" t="s">
        <v>144</v>
      </c>
      <c r="B6346" s="4" t="s">
        <v>28</v>
      </c>
      <c r="C6346" s="5">
        <v>43476</v>
      </c>
      <c r="E6346" s="6">
        <v>237300.08</v>
      </c>
      <c r="F6346" t="str">
        <f t="shared" si="396"/>
        <v>Jan 19</v>
      </c>
      <c r="G6346">
        <f t="shared" si="399"/>
        <v>6345</v>
      </c>
      <c r="H6346" t="str">
        <f t="shared" si="397"/>
        <v/>
      </c>
      <c r="I6346" t="str">
        <f t="shared" si="398"/>
        <v/>
      </c>
    </row>
    <row r="6347" spans="1:9" ht="15" thickBot="1" x14ac:dyDescent="0.35">
      <c r="A6347" s="4" t="s">
        <v>144</v>
      </c>
      <c r="B6347" s="4" t="s">
        <v>33</v>
      </c>
      <c r="C6347" s="5">
        <v>43476</v>
      </c>
      <c r="E6347" s="6">
        <v>48160.71</v>
      </c>
      <c r="F6347" t="str">
        <f t="shared" si="396"/>
        <v>Jan 19</v>
      </c>
      <c r="G6347">
        <f t="shared" si="399"/>
        <v>6346</v>
      </c>
      <c r="H6347" t="str">
        <f t="shared" si="397"/>
        <v/>
      </c>
      <c r="I6347" t="str">
        <f t="shared" si="398"/>
        <v/>
      </c>
    </row>
    <row r="6348" spans="1:9" ht="15" thickBot="1" x14ac:dyDescent="0.35">
      <c r="A6348" s="4" t="s">
        <v>144</v>
      </c>
      <c r="B6348" s="4" t="s">
        <v>102</v>
      </c>
      <c r="C6348" s="5">
        <v>43476</v>
      </c>
      <c r="E6348" s="6">
        <v>720578.46</v>
      </c>
      <c r="F6348" t="str">
        <f t="shared" si="396"/>
        <v>Jan 19</v>
      </c>
      <c r="G6348">
        <f t="shared" si="399"/>
        <v>6347</v>
      </c>
      <c r="H6348" t="str">
        <f t="shared" si="397"/>
        <v/>
      </c>
      <c r="I6348" t="str">
        <f t="shared" si="398"/>
        <v/>
      </c>
    </row>
    <row r="6349" spans="1:9" ht="15" thickBot="1" x14ac:dyDescent="0.35">
      <c r="A6349" s="4" t="s">
        <v>32</v>
      </c>
      <c r="B6349" s="4" t="s">
        <v>33</v>
      </c>
      <c r="C6349" s="5">
        <v>43476</v>
      </c>
      <c r="E6349" s="6">
        <v>2934.41</v>
      </c>
      <c r="F6349" t="str">
        <f t="shared" si="396"/>
        <v>Jan 19</v>
      </c>
      <c r="G6349">
        <f t="shared" si="399"/>
        <v>6348</v>
      </c>
      <c r="H6349" t="str">
        <f t="shared" si="397"/>
        <v/>
      </c>
      <c r="I6349" t="str">
        <f t="shared" si="398"/>
        <v/>
      </c>
    </row>
    <row r="6350" spans="1:9" ht="15" thickBot="1" x14ac:dyDescent="0.35">
      <c r="A6350" s="4" t="s">
        <v>36</v>
      </c>
      <c r="B6350" s="4" t="s">
        <v>18</v>
      </c>
      <c r="C6350" s="5">
        <v>43476</v>
      </c>
      <c r="E6350" s="6">
        <v>1095.43</v>
      </c>
      <c r="F6350" t="str">
        <f t="shared" si="396"/>
        <v>Jan 19</v>
      </c>
      <c r="G6350">
        <f t="shared" si="399"/>
        <v>6349</v>
      </c>
      <c r="H6350" t="str">
        <f t="shared" si="397"/>
        <v/>
      </c>
      <c r="I6350" t="str">
        <f t="shared" si="398"/>
        <v/>
      </c>
    </row>
    <row r="6351" spans="1:9" ht="15" thickBot="1" x14ac:dyDescent="0.35">
      <c r="A6351" s="4" t="s">
        <v>145</v>
      </c>
      <c r="B6351" s="4" t="s">
        <v>14</v>
      </c>
      <c r="C6351" s="5">
        <v>43476</v>
      </c>
      <c r="E6351" s="6">
        <v>200</v>
      </c>
      <c r="F6351" t="str">
        <f t="shared" si="396"/>
        <v>Jan 19</v>
      </c>
      <c r="G6351">
        <f t="shared" si="399"/>
        <v>6350</v>
      </c>
      <c r="H6351" t="str">
        <f t="shared" si="397"/>
        <v/>
      </c>
      <c r="I6351" t="str">
        <f t="shared" si="398"/>
        <v/>
      </c>
    </row>
    <row r="6352" spans="1:9" ht="15" thickBot="1" x14ac:dyDescent="0.35">
      <c r="A6352" s="4" t="s">
        <v>371</v>
      </c>
      <c r="B6352" s="4" t="s">
        <v>8</v>
      </c>
      <c r="C6352" s="5">
        <v>43476</v>
      </c>
      <c r="E6352" s="6">
        <v>1525.24</v>
      </c>
      <c r="F6352" t="str">
        <f t="shared" si="396"/>
        <v>Jan 19</v>
      </c>
      <c r="G6352">
        <f t="shared" si="399"/>
        <v>6351</v>
      </c>
      <c r="H6352" t="str">
        <f t="shared" si="397"/>
        <v/>
      </c>
      <c r="I6352" t="str">
        <f t="shared" si="398"/>
        <v/>
      </c>
    </row>
    <row r="6353" spans="1:9" ht="15" thickBot="1" x14ac:dyDescent="0.35">
      <c r="A6353" s="4" t="s">
        <v>146</v>
      </c>
      <c r="B6353" s="4" t="s">
        <v>8</v>
      </c>
      <c r="C6353" s="5">
        <v>43476</v>
      </c>
      <c r="E6353" s="6">
        <v>106.57</v>
      </c>
      <c r="F6353" t="str">
        <f t="shared" si="396"/>
        <v>Jan 19</v>
      </c>
      <c r="G6353">
        <f t="shared" si="399"/>
        <v>6352</v>
      </c>
      <c r="H6353" t="str">
        <f t="shared" si="397"/>
        <v/>
      </c>
      <c r="I6353" t="str">
        <f t="shared" si="398"/>
        <v/>
      </c>
    </row>
    <row r="6354" spans="1:9" ht="15" thickBot="1" x14ac:dyDescent="0.35">
      <c r="A6354" s="4" t="s">
        <v>520</v>
      </c>
      <c r="B6354" s="4" t="s">
        <v>118</v>
      </c>
      <c r="C6354" s="5">
        <v>43476</v>
      </c>
      <c r="E6354" s="6">
        <v>7510.38</v>
      </c>
      <c r="F6354" t="str">
        <f t="shared" si="396"/>
        <v>Jan 19</v>
      </c>
      <c r="G6354">
        <f t="shared" si="399"/>
        <v>6353</v>
      </c>
      <c r="H6354" t="str">
        <f t="shared" si="397"/>
        <v/>
      </c>
      <c r="I6354" t="str">
        <f t="shared" si="398"/>
        <v/>
      </c>
    </row>
    <row r="6355" spans="1:9" ht="15" thickBot="1" x14ac:dyDescent="0.35">
      <c r="A6355" s="4" t="s">
        <v>103</v>
      </c>
      <c r="B6355" s="4" t="s">
        <v>85</v>
      </c>
      <c r="C6355" s="5">
        <v>43476</v>
      </c>
      <c r="E6355" s="6">
        <v>385.55</v>
      </c>
      <c r="F6355" t="str">
        <f t="shared" si="396"/>
        <v>Jan 19</v>
      </c>
      <c r="G6355">
        <f t="shared" si="399"/>
        <v>6354</v>
      </c>
      <c r="H6355" t="str">
        <f t="shared" si="397"/>
        <v/>
      </c>
      <c r="I6355" t="str">
        <f t="shared" si="398"/>
        <v/>
      </c>
    </row>
    <row r="6356" spans="1:9" ht="15" thickBot="1" x14ac:dyDescent="0.35">
      <c r="A6356" s="4" t="s">
        <v>486</v>
      </c>
      <c r="B6356" s="4" t="s">
        <v>39</v>
      </c>
      <c r="C6356" s="5">
        <v>43476</v>
      </c>
      <c r="E6356" s="6">
        <v>3000</v>
      </c>
      <c r="F6356" t="str">
        <f t="shared" si="396"/>
        <v>Jan 19</v>
      </c>
      <c r="G6356">
        <f t="shared" si="399"/>
        <v>6355</v>
      </c>
      <c r="H6356" t="str">
        <f t="shared" si="397"/>
        <v/>
      </c>
      <c r="I6356" t="str">
        <f t="shared" si="398"/>
        <v/>
      </c>
    </row>
    <row r="6357" spans="1:9" ht="15" thickBot="1" x14ac:dyDescent="0.35">
      <c r="A6357" s="4" t="s">
        <v>38</v>
      </c>
      <c r="B6357" s="4" t="s">
        <v>39</v>
      </c>
      <c r="C6357" s="5">
        <v>43476</v>
      </c>
      <c r="E6357" s="6">
        <v>1616.97</v>
      </c>
      <c r="F6357" t="str">
        <f t="shared" si="396"/>
        <v>Jan 19</v>
      </c>
      <c r="G6357">
        <f t="shared" si="399"/>
        <v>6356</v>
      </c>
      <c r="H6357" t="str">
        <f t="shared" si="397"/>
        <v/>
      </c>
      <c r="I6357" t="str">
        <f t="shared" si="398"/>
        <v/>
      </c>
    </row>
    <row r="6358" spans="1:9" ht="15" thickBot="1" x14ac:dyDescent="0.35">
      <c r="A6358" s="4" t="s">
        <v>281</v>
      </c>
      <c r="B6358" s="4" t="s">
        <v>89</v>
      </c>
      <c r="C6358" s="5">
        <v>43476</v>
      </c>
      <c r="E6358" s="6">
        <v>193.08</v>
      </c>
      <c r="F6358" t="str">
        <f t="shared" si="396"/>
        <v>Jan 19</v>
      </c>
      <c r="G6358">
        <f t="shared" si="399"/>
        <v>6357</v>
      </c>
      <c r="H6358" t="str">
        <f t="shared" si="397"/>
        <v/>
      </c>
      <c r="I6358" t="str">
        <f t="shared" si="398"/>
        <v/>
      </c>
    </row>
    <row r="6359" spans="1:9" ht="15" thickBot="1" x14ac:dyDescent="0.35">
      <c r="A6359" s="4" t="s">
        <v>487</v>
      </c>
      <c r="B6359" s="4" t="s">
        <v>22</v>
      </c>
      <c r="C6359" s="5">
        <v>43476</v>
      </c>
      <c r="E6359" s="6">
        <v>103.5</v>
      </c>
      <c r="F6359" t="str">
        <f t="shared" si="396"/>
        <v>Jan 19</v>
      </c>
      <c r="G6359">
        <f t="shared" si="399"/>
        <v>6358</v>
      </c>
      <c r="H6359" t="str">
        <f t="shared" si="397"/>
        <v/>
      </c>
      <c r="I6359" t="str">
        <f t="shared" si="398"/>
        <v/>
      </c>
    </row>
    <row r="6360" spans="1:9" ht="15" thickBot="1" x14ac:dyDescent="0.35">
      <c r="A6360" s="4" t="s">
        <v>223</v>
      </c>
      <c r="B6360" s="4" t="s">
        <v>8</v>
      </c>
      <c r="C6360" s="5">
        <v>43476</v>
      </c>
      <c r="E6360" s="6">
        <v>4325</v>
      </c>
      <c r="F6360" t="str">
        <f t="shared" si="396"/>
        <v>Jan 19</v>
      </c>
      <c r="G6360">
        <f t="shared" si="399"/>
        <v>6359</v>
      </c>
      <c r="H6360" t="str">
        <f t="shared" si="397"/>
        <v/>
      </c>
      <c r="I6360" t="str">
        <f t="shared" si="398"/>
        <v/>
      </c>
    </row>
    <row r="6361" spans="1:9" ht="15" thickBot="1" x14ac:dyDescent="0.35">
      <c r="A6361" s="4" t="s">
        <v>508</v>
      </c>
      <c r="B6361" s="4" t="s">
        <v>28</v>
      </c>
      <c r="C6361" s="5">
        <v>43476</v>
      </c>
      <c r="E6361" s="6">
        <v>8256.7099999999991</v>
      </c>
      <c r="F6361" t="str">
        <f t="shared" si="396"/>
        <v>Jan 19</v>
      </c>
      <c r="G6361">
        <f t="shared" si="399"/>
        <v>6360</v>
      </c>
      <c r="H6361" t="str">
        <f t="shared" si="397"/>
        <v/>
      </c>
      <c r="I6361" t="str">
        <f t="shared" si="398"/>
        <v/>
      </c>
    </row>
    <row r="6362" spans="1:9" ht="15" thickBot="1" x14ac:dyDescent="0.35">
      <c r="A6362" s="4" t="s">
        <v>335</v>
      </c>
      <c r="B6362" s="4" t="s">
        <v>102</v>
      </c>
      <c r="C6362" s="5">
        <v>43476</v>
      </c>
      <c r="E6362" s="6">
        <v>10893.65</v>
      </c>
      <c r="F6362" t="str">
        <f t="shared" si="396"/>
        <v>Jan 19</v>
      </c>
      <c r="G6362">
        <f t="shared" si="399"/>
        <v>6361</v>
      </c>
      <c r="H6362" t="str">
        <f t="shared" si="397"/>
        <v/>
      </c>
      <c r="I6362" t="str">
        <f t="shared" si="398"/>
        <v/>
      </c>
    </row>
    <row r="6363" spans="1:9" ht="15" thickBot="1" x14ac:dyDescent="0.35">
      <c r="A6363" s="4" t="s">
        <v>110</v>
      </c>
      <c r="B6363" s="4" t="s">
        <v>16</v>
      </c>
      <c r="C6363" s="5">
        <v>43476</v>
      </c>
      <c r="E6363" s="6">
        <v>27.47</v>
      </c>
      <c r="F6363" t="str">
        <f t="shared" si="396"/>
        <v>Jan 19</v>
      </c>
      <c r="G6363">
        <f t="shared" si="399"/>
        <v>6362</v>
      </c>
      <c r="H6363" t="str">
        <f t="shared" si="397"/>
        <v/>
      </c>
      <c r="I6363" t="str">
        <f t="shared" si="398"/>
        <v/>
      </c>
    </row>
    <row r="6364" spans="1:9" ht="15" thickBot="1" x14ac:dyDescent="0.35">
      <c r="A6364" s="4" t="s">
        <v>598</v>
      </c>
      <c r="B6364" s="4" t="s">
        <v>16</v>
      </c>
      <c r="C6364" s="5">
        <v>43476</v>
      </c>
      <c r="E6364" s="6">
        <v>9.59</v>
      </c>
      <c r="F6364" t="str">
        <f t="shared" si="396"/>
        <v>Jan 19</v>
      </c>
      <c r="G6364">
        <f t="shared" si="399"/>
        <v>6363</v>
      </c>
      <c r="H6364" t="str">
        <f t="shared" si="397"/>
        <v/>
      </c>
      <c r="I6364" t="str">
        <f t="shared" si="398"/>
        <v/>
      </c>
    </row>
    <row r="6365" spans="1:9" ht="15" thickBot="1" x14ac:dyDescent="0.35">
      <c r="A6365" s="4" t="s">
        <v>41</v>
      </c>
      <c r="B6365" s="4" t="s">
        <v>8</v>
      </c>
      <c r="C6365" s="5">
        <v>43476</v>
      </c>
      <c r="E6365" s="6">
        <v>18.46</v>
      </c>
      <c r="F6365" t="str">
        <f t="shared" si="396"/>
        <v>Jan 19</v>
      </c>
      <c r="G6365">
        <f t="shared" si="399"/>
        <v>6364</v>
      </c>
      <c r="H6365" t="str">
        <f t="shared" si="397"/>
        <v/>
      </c>
      <c r="I6365" t="str">
        <f t="shared" si="398"/>
        <v/>
      </c>
    </row>
    <row r="6366" spans="1:9" ht="15" thickBot="1" x14ac:dyDescent="0.35">
      <c r="A6366" s="4" t="s">
        <v>250</v>
      </c>
      <c r="B6366" s="4" t="s">
        <v>22</v>
      </c>
      <c r="C6366" s="5">
        <v>43476</v>
      </c>
      <c r="E6366" s="6">
        <v>360</v>
      </c>
      <c r="F6366" t="str">
        <f t="shared" si="396"/>
        <v>Jan 19</v>
      </c>
      <c r="G6366">
        <f t="shared" si="399"/>
        <v>6365</v>
      </c>
      <c r="H6366" t="str">
        <f t="shared" si="397"/>
        <v/>
      </c>
      <c r="I6366" t="str">
        <f t="shared" si="398"/>
        <v/>
      </c>
    </row>
    <row r="6367" spans="1:9" ht="15" thickBot="1" x14ac:dyDescent="0.35">
      <c r="A6367" s="4" t="s">
        <v>49</v>
      </c>
      <c r="B6367" s="4" t="s">
        <v>50</v>
      </c>
      <c r="C6367" s="5">
        <v>43476</v>
      </c>
      <c r="E6367" s="6">
        <v>21808.6</v>
      </c>
      <c r="F6367" t="str">
        <f t="shared" si="396"/>
        <v>Jan 19</v>
      </c>
      <c r="G6367">
        <f t="shared" si="399"/>
        <v>6366</v>
      </c>
      <c r="H6367" t="str">
        <f t="shared" si="397"/>
        <v/>
      </c>
      <c r="I6367" t="str">
        <f t="shared" si="398"/>
        <v/>
      </c>
    </row>
    <row r="6368" spans="1:9" ht="15" thickBot="1" x14ac:dyDescent="0.35">
      <c r="A6368" s="4" t="s">
        <v>562</v>
      </c>
      <c r="B6368" s="4" t="s">
        <v>102</v>
      </c>
      <c r="C6368" s="5">
        <v>43476</v>
      </c>
      <c r="E6368" s="6">
        <v>2529.79</v>
      </c>
      <c r="F6368" t="str">
        <f t="shared" si="396"/>
        <v>Jan 19</v>
      </c>
      <c r="G6368">
        <f t="shared" si="399"/>
        <v>6367</v>
      </c>
      <c r="H6368" t="str">
        <f t="shared" si="397"/>
        <v/>
      </c>
      <c r="I6368" t="str">
        <f t="shared" si="398"/>
        <v/>
      </c>
    </row>
    <row r="6369" spans="1:9" ht="15" thickBot="1" x14ac:dyDescent="0.35">
      <c r="A6369" s="4" t="s">
        <v>283</v>
      </c>
      <c r="B6369" s="4" t="s">
        <v>16</v>
      </c>
      <c r="C6369" s="5">
        <v>43476</v>
      </c>
      <c r="E6369" s="6">
        <v>44.2</v>
      </c>
      <c r="F6369" t="str">
        <f t="shared" si="396"/>
        <v>Jan 19</v>
      </c>
      <c r="G6369">
        <f t="shared" si="399"/>
        <v>6368</v>
      </c>
      <c r="H6369" t="str">
        <f t="shared" si="397"/>
        <v/>
      </c>
      <c r="I6369" t="str">
        <f t="shared" si="398"/>
        <v/>
      </c>
    </row>
    <row r="6370" spans="1:9" ht="15" thickBot="1" x14ac:dyDescent="0.35">
      <c r="A6370" s="4" t="s">
        <v>51</v>
      </c>
      <c r="B6370" s="4" t="s">
        <v>22</v>
      </c>
      <c r="C6370" s="5">
        <v>43476</v>
      </c>
      <c r="E6370" s="6">
        <v>140</v>
      </c>
      <c r="F6370" t="str">
        <f t="shared" si="396"/>
        <v>Jan 19</v>
      </c>
      <c r="G6370">
        <f t="shared" si="399"/>
        <v>6369</v>
      </c>
      <c r="H6370" t="str">
        <f t="shared" si="397"/>
        <v/>
      </c>
      <c r="I6370" t="str">
        <f t="shared" si="398"/>
        <v/>
      </c>
    </row>
    <row r="6371" spans="1:9" ht="15" thickBot="1" x14ac:dyDescent="0.35">
      <c r="A6371" s="4" t="s">
        <v>337</v>
      </c>
      <c r="B6371" s="4" t="s">
        <v>100</v>
      </c>
      <c r="C6371" s="5">
        <v>43476</v>
      </c>
      <c r="E6371" s="6">
        <v>335.75</v>
      </c>
      <c r="F6371" t="str">
        <f t="shared" si="396"/>
        <v>Jan 19</v>
      </c>
      <c r="G6371">
        <f t="shared" si="399"/>
        <v>6370</v>
      </c>
      <c r="H6371" t="str">
        <f t="shared" si="397"/>
        <v/>
      </c>
      <c r="I6371" t="str">
        <f t="shared" si="398"/>
        <v/>
      </c>
    </row>
    <row r="6372" spans="1:9" ht="15" thickBot="1" x14ac:dyDescent="0.35">
      <c r="A6372" s="4" t="s">
        <v>209</v>
      </c>
      <c r="B6372" s="4" t="s">
        <v>210</v>
      </c>
      <c r="C6372" s="5">
        <v>43476</v>
      </c>
      <c r="E6372" s="6">
        <v>809.14</v>
      </c>
      <c r="F6372" t="str">
        <f t="shared" si="396"/>
        <v>Jan 19</v>
      </c>
      <c r="G6372">
        <f t="shared" si="399"/>
        <v>6371</v>
      </c>
      <c r="H6372" t="str">
        <f t="shared" si="397"/>
        <v/>
      </c>
      <c r="I6372" t="str">
        <f t="shared" si="398"/>
        <v/>
      </c>
    </row>
    <row r="6373" spans="1:9" ht="15" thickBot="1" x14ac:dyDescent="0.35">
      <c r="A6373" s="4" t="s">
        <v>599</v>
      </c>
      <c r="B6373" s="4" t="s">
        <v>16</v>
      </c>
      <c r="C6373" s="5">
        <v>43476</v>
      </c>
      <c r="E6373" s="6">
        <v>118.43</v>
      </c>
      <c r="F6373" t="str">
        <f t="shared" si="396"/>
        <v>Jan 19</v>
      </c>
      <c r="G6373">
        <f t="shared" si="399"/>
        <v>6372</v>
      </c>
      <c r="H6373" t="str">
        <f t="shared" si="397"/>
        <v/>
      </c>
      <c r="I6373" t="str">
        <f t="shared" si="398"/>
        <v/>
      </c>
    </row>
    <row r="6374" spans="1:9" ht="15" thickBot="1" x14ac:dyDescent="0.35">
      <c r="A6374" s="4" t="s">
        <v>493</v>
      </c>
      <c r="B6374" s="4" t="s">
        <v>180</v>
      </c>
      <c r="C6374" s="5">
        <v>43476</v>
      </c>
      <c r="E6374" s="6">
        <v>300</v>
      </c>
      <c r="F6374" t="str">
        <f t="shared" si="396"/>
        <v>Jan 19</v>
      </c>
      <c r="G6374">
        <f t="shared" si="399"/>
        <v>6373</v>
      </c>
      <c r="H6374" t="str">
        <f t="shared" si="397"/>
        <v/>
      </c>
      <c r="I6374" t="str">
        <f t="shared" si="398"/>
        <v/>
      </c>
    </row>
    <row r="6375" spans="1:9" ht="15" thickBot="1" x14ac:dyDescent="0.35">
      <c r="A6375" s="4" t="s">
        <v>116</v>
      </c>
      <c r="B6375" s="4" t="s">
        <v>45</v>
      </c>
      <c r="C6375" s="5">
        <v>43476</v>
      </c>
      <c r="E6375" s="6">
        <v>3252.47</v>
      </c>
      <c r="F6375" t="str">
        <f t="shared" si="396"/>
        <v>Jan 19</v>
      </c>
      <c r="G6375">
        <f t="shared" si="399"/>
        <v>6374</v>
      </c>
      <c r="H6375" t="str">
        <f t="shared" si="397"/>
        <v/>
      </c>
      <c r="I6375" t="str">
        <f t="shared" si="398"/>
        <v/>
      </c>
    </row>
    <row r="6376" spans="1:9" ht="15" thickBot="1" x14ac:dyDescent="0.35">
      <c r="A6376" s="4" t="s">
        <v>56</v>
      </c>
      <c r="B6376" s="4" t="s">
        <v>12</v>
      </c>
      <c r="C6376" s="5">
        <v>43476</v>
      </c>
      <c r="E6376" s="6">
        <v>882.64</v>
      </c>
      <c r="F6376" t="str">
        <f t="shared" si="396"/>
        <v>Jan 19</v>
      </c>
      <c r="G6376">
        <f t="shared" si="399"/>
        <v>6375</v>
      </c>
      <c r="H6376" t="str">
        <f t="shared" si="397"/>
        <v/>
      </c>
      <c r="I6376" t="str">
        <f t="shared" si="398"/>
        <v/>
      </c>
    </row>
    <row r="6377" spans="1:9" ht="15" thickBot="1" x14ac:dyDescent="0.35">
      <c r="A6377" s="4" t="s">
        <v>56</v>
      </c>
      <c r="B6377" s="4" t="s">
        <v>106</v>
      </c>
      <c r="C6377" s="5">
        <v>43476</v>
      </c>
      <c r="E6377" s="6">
        <v>729.95</v>
      </c>
      <c r="F6377" t="str">
        <f t="shared" si="396"/>
        <v>Jan 19</v>
      </c>
      <c r="G6377">
        <f t="shared" si="399"/>
        <v>6376</v>
      </c>
      <c r="H6377" t="str">
        <f t="shared" si="397"/>
        <v/>
      </c>
      <c r="I6377" t="str">
        <f t="shared" si="398"/>
        <v/>
      </c>
    </row>
    <row r="6378" spans="1:9" ht="15" thickBot="1" x14ac:dyDescent="0.35">
      <c r="A6378" s="4" t="s">
        <v>57</v>
      </c>
      <c r="B6378" s="4" t="s">
        <v>127</v>
      </c>
      <c r="C6378" s="5">
        <v>43476</v>
      </c>
      <c r="E6378" s="6">
        <v>12.48</v>
      </c>
      <c r="F6378" t="str">
        <f t="shared" si="396"/>
        <v>Jan 19</v>
      </c>
      <c r="G6378">
        <f t="shared" si="399"/>
        <v>6377</v>
      </c>
      <c r="H6378" t="str">
        <f t="shared" si="397"/>
        <v/>
      </c>
      <c r="I6378" t="str">
        <f t="shared" si="398"/>
        <v/>
      </c>
    </row>
    <row r="6379" spans="1:9" ht="15" thickBot="1" x14ac:dyDescent="0.35">
      <c r="A6379" s="4" t="s">
        <v>57</v>
      </c>
      <c r="B6379" s="4" t="s">
        <v>8</v>
      </c>
      <c r="C6379" s="5">
        <v>43476</v>
      </c>
      <c r="E6379" s="6">
        <v>1840.46</v>
      </c>
      <c r="F6379" t="str">
        <f t="shared" si="396"/>
        <v>Jan 19</v>
      </c>
      <c r="G6379">
        <f t="shared" si="399"/>
        <v>6378</v>
      </c>
      <c r="H6379" t="str">
        <f t="shared" si="397"/>
        <v/>
      </c>
      <c r="I6379" t="str">
        <f t="shared" si="398"/>
        <v/>
      </c>
    </row>
    <row r="6380" spans="1:9" ht="15" thickBot="1" x14ac:dyDescent="0.35">
      <c r="A6380" s="4" t="s">
        <v>157</v>
      </c>
      <c r="B6380" s="4" t="s">
        <v>89</v>
      </c>
      <c r="C6380" s="5">
        <v>43476</v>
      </c>
      <c r="E6380" s="6">
        <v>124.21</v>
      </c>
      <c r="F6380" t="str">
        <f t="shared" si="396"/>
        <v>Jan 19</v>
      </c>
      <c r="G6380">
        <f t="shared" si="399"/>
        <v>6379</v>
      </c>
      <c r="H6380" t="str">
        <f t="shared" si="397"/>
        <v/>
      </c>
      <c r="I6380" t="str">
        <f t="shared" si="398"/>
        <v/>
      </c>
    </row>
    <row r="6381" spans="1:9" ht="15" thickBot="1" x14ac:dyDescent="0.35">
      <c r="A6381" s="4" t="s">
        <v>157</v>
      </c>
      <c r="B6381" s="4" t="s">
        <v>22</v>
      </c>
      <c r="C6381" s="5">
        <v>43476</v>
      </c>
      <c r="E6381" s="6">
        <v>97.04</v>
      </c>
      <c r="F6381" t="str">
        <f t="shared" si="396"/>
        <v>Jan 19</v>
      </c>
      <c r="G6381">
        <f t="shared" si="399"/>
        <v>6380</v>
      </c>
      <c r="H6381" t="str">
        <f t="shared" si="397"/>
        <v/>
      </c>
      <c r="I6381" t="str">
        <f t="shared" si="398"/>
        <v/>
      </c>
    </row>
    <row r="6382" spans="1:9" ht="15" thickBot="1" x14ac:dyDescent="0.35">
      <c r="A6382" s="4" t="s">
        <v>584</v>
      </c>
      <c r="B6382" s="4" t="s">
        <v>22</v>
      </c>
      <c r="C6382" s="5">
        <v>43476</v>
      </c>
      <c r="E6382" s="6">
        <v>81</v>
      </c>
      <c r="F6382" t="str">
        <f t="shared" si="396"/>
        <v>Jan 19</v>
      </c>
      <c r="G6382">
        <f t="shared" si="399"/>
        <v>6381</v>
      </c>
      <c r="H6382" t="str">
        <f t="shared" si="397"/>
        <v/>
      </c>
      <c r="I6382" t="str">
        <f t="shared" si="398"/>
        <v/>
      </c>
    </row>
    <row r="6383" spans="1:9" ht="15" thickBot="1" x14ac:dyDescent="0.35">
      <c r="A6383" s="4" t="s">
        <v>64</v>
      </c>
      <c r="B6383" s="4" t="s">
        <v>14</v>
      </c>
      <c r="C6383" s="5">
        <v>43476</v>
      </c>
      <c r="E6383" s="6">
        <v>2005</v>
      </c>
      <c r="F6383" t="str">
        <f t="shared" si="396"/>
        <v>Jan 19</v>
      </c>
      <c r="G6383">
        <f t="shared" si="399"/>
        <v>6382</v>
      </c>
      <c r="H6383" t="str">
        <f t="shared" si="397"/>
        <v/>
      </c>
      <c r="I6383" t="str">
        <f t="shared" si="398"/>
        <v/>
      </c>
    </row>
    <row r="6384" spans="1:9" ht="15" thickBot="1" x14ac:dyDescent="0.35">
      <c r="A6384" s="4" t="s">
        <v>211</v>
      </c>
      <c r="B6384" s="4" t="s">
        <v>212</v>
      </c>
      <c r="C6384" s="5">
        <v>43476</v>
      </c>
      <c r="E6384" s="6">
        <v>165</v>
      </c>
      <c r="F6384" t="str">
        <f t="shared" si="396"/>
        <v>Jan 19</v>
      </c>
      <c r="G6384">
        <f t="shared" si="399"/>
        <v>6383</v>
      </c>
      <c r="H6384" t="str">
        <f t="shared" si="397"/>
        <v/>
      </c>
      <c r="I6384" t="str">
        <f t="shared" si="398"/>
        <v/>
      </c>
    </row>
    <row r="6385" spans="1:9" ht="15" thickBot="1" x14ac:dyDescent="0.35">
      <c r="A6385" s="4" t="s">
        <v>600</v>
      </c>
      <c r="B6385" s="4" t="s">
        <v>150</v>
      </c>
      <c r="C6385" s="5">
        <v>43476</v>
      </c>
      <c r="E6385" s="6">
        <v>41.85</v>
      </c>
      <c r="F6385" t="str">
        <f t="shared" si="396"/>
        <v>Jan 19</v>
      </c>
      <c r="G6385">
        <f t="shared" si="399"/>
        <v>6384</v>
      </c>
      <c r="H6385" t="str">
        <f t="shared" si="397"/>
        <v/>
      </c>
      <c r="I6385" t="str">
        <f t="shared" si="398"/>
        <v/>
      </c>
    </row>
    <row r="6386" spans="1:9" ht="15" thickBot="1" x14ac:dyDescent="0.35">
      <c r="A6386" s="4" t="s">
        <v>237</v>
      </c>
      <c r="B6386" s="4" t="s">
        <v>12</v>
      </c>
      <c r="C6386" s="5">
        <v>43476</v>
      </c>
      <c r="E6386" s="6">
        <v>85.8</v>
      </c>
      <c r="F6386" t="str">
        <f t="shared" si="396"/>
        <v>Jan 19</v>
      </c>
      <c r="G6386">
        <f t="shared" si="399"/>
        <v>6385</v>
      </c>
      <c r="H6386" t="str">
        <f t="shared" si="397"/>
        <v/>
      </c>
      <c r="I6386" t="str">
        <f t="shared" si="398"/>
        <v/>
      </c>
    </row>
    <row r="6387" spans="1:9" ht="15" thickBot="1" x14ac:dyDescent="0.35">
      <c r="A6387" s="4" t="s">
        <v>71</v>
      </c>
      <c r="B6387" s="4" t="s">
        <v>12</v>
      </c>
      <c r="C6387" s="5">
        <v>43476</v>
      </c>
      <c r="E6387" s="6">
        <v>1784.89</v>
      </c>
      <c r="F6387" t="str">
        <f t="shared" si="396"/>
        <v>Jan 19</v>
      </c>
      <c r="G6387">
        <f t="shared" si="399"/>
        <v>6386</v>
      </c>
      <c r="H6387" t="str">
        <f t="shared" si="397"/>
        <v/>
      </c>
      <c r="I6387" t="str">
        <f t="shared" si="398"/>
        <v/>
      </c>
    </row>
    <row r="6388" spans="1:9" ht="15" thickBot="1" x14ac:dyDescent="0.35">
      <c r="A6388" s="4" t="s">
        <v>71</v>
      </c>
      <c r="B6388" s="4" t="s">
        <v>106</v>
      </c>
      <c r="C6388" s="5">
        <v>43476</v>
      </c>
      <c r="E6388" s="6">
        <v>81.69</v>
      </c>
      <c r="F6388" t="str">
        <f t="shared" si="396"/>
        <v>Jan 19</v>
      </c>
      <c r="G6388">
        <f t="shared" si="399"/>
        <v>6387</v>
      </c>
      <c r="H6388" t="str">
        <f t="shared" si="397"/>
        <v/>
      </c>
      <c r="I6388" t="str">
        <f t="shared" si="398"/>
        <v/>
      </c>
    </row>
    <row r="6389" spans="1:9" ht="15" thickBot="1" x14ac:dyDescent="0.35">
      <c r="A6389" s="4" t="s">
        <v>552</v>
      </c>
      <c r="B6389" s="4" t="s">
        <v>14</v>
      </c>
      <c r="C6389" s="5">
        <v>43476</v>
      </c>
      <c r="E6389" s="6">
        <v>9000</v>
      </c>
      <c r="F6389" t="str">
        <f t="shared" si="396"/>
        <v>Jan 19</v>
      </c>
      <c r="G6389">
        <f t="shared" si="399"/>
        <v>6388</v>
      </c>
      <c r="H6389" t="str">
        <f t="shared" si="397"/>
        <v/>
      </c>
      <c r="I6389" t="str">
        <f t="shared" si="398"/>
        <v/>
      </c>
    </row>
    <row r="6390" spans="1:9" ht="15" thickBot="1" x14ac:dyDescent="0.35">
      <c r="A6390" s="4" t="s">
        <v>72</v>
      </c>
      <c r="B6390" s="4" t="s">
        <v>73</v>
      </c>
      <c r="C6390" s="5">
        <v>43476</v>
      </c>
      <c r="E6390" s="6">
        <v>27839.23</v>
      </c>
      <c r="F6390" t="str">
        <f t="shared" si="396"/>
        <v>Jan 19</v>
      </c>
      <c r="G6390">
        <f t="shared" si="399"/>
        <v>6389</v>
      </c>
      <c r="H6390" t="str">
        <f t="shared" si="397"/>
        <v/>
      </c>
      <c r="I6390" t="str">
        <f t="shared" si="398"/>
        <v/>
      </c>
    </row>
    <row r="6391" spans="1:9" ht="15" thickBot="1" x14ac:dyDescent="0.35">
      <c r="A6391" s="4" t="s">
        <v>75</v>
      </c>
      <c r="B6391" s="4" t="s">
        <v>28</v>
      </c>
      <c r="C6391" s="5">
        <v>43476</v>
      </c>
      <c r="E6391" s="6">
        <v>6063</v>
      </c>
      <c r="F6391" t="str">
        <f t="shared" si="396"/>
        <v>Jan 19</v>
      </c>
      <c r="G6391">
        <f t="shared" si="399"/>
        <v>6390</v>
      </c>
      <c r="H6391" t="str">
        <f t="shared" si="397"/>
        <v/>
      </c>
      <c r="I6391" t="str">
        <f t="shared" si="398"/>
        <v/>
      </c>
    </row>
    <row r="6392" spans="1:9" ht="15" thickBot="1" x14ac:dyDescent="0.35">
      <c r="A6392" s="4" t="s">
        <v>420</v>
      </c>
      <c r="B6392" s="4" t="s">
        <v>43</v>
      </c>
      <c r="C6392" s="5">
        <v>43476</v>
      </c>
      <c r="E6392" s="6">
        <v>500</v>
      </c>
      <c r="F6392" t="str">
        <f t="shared" si="396"/>
        <v>Jan 19</v>
      </c>
      <c r="G6392">
        <f t="shared" si="399"/>
        <v>6391</v>
      </c>
      <c r="H6392" t="str">
        <f t="shared" si="397"/>
        <v/>
      </c>
      <c r="I6392" t="str">
        <f t="shared" si="398"/>
        <v/>
      </c>
    </row>
    <row r="6393" spans="1:9" ht="15" thickBot="1" x14ac:dyDescent="0.35">
      <c r="A6393" s="4" t="s">
        <v>165</v>
      </c>
      <c r="B6393" s="4" t="s">
        <v>8</v>
      </c>
      <c r="C6393" s="5">
        <v>43476</v>
      </c>
      <c r="E6393" s="6">
        <v>906.94</v>
      </c>
      <c r="F6393" t="str">
        <f t="shared" si="396"/>
        <v>Jan 19</v>
      </c>
      <c r="G6393">
        <f t="shared" si="399"/>
        <v>6392</v>
      </c>
      <c r="H6393" t="str">
        <f t="shared" si="397"/>
        <v/>
      </c>
      <c r="I6393" t="str">
        <f t="shared" si="398"/>
        <v/>
      </c>
    </row>
    <row r="6394" spans="1:9" ht="15" thickBot="1" x14ac:dyDescent="0.35">
      <c r="A6394" s="4" t="s">
        <v>76</v>
      </c>
      <c r="B6394" s="4" t="s">
        <v>166</v>
      </c>
      <c r="C6394" s="5">
        <v>43476</v>
      </c>
      <c r="E6394" s="6">
        <v>158.76</v>
      </c>
      <c r="F6394" t="str">
        <f t="shared" si="396"/>
        <v>Jan 19</v>
      </c>
      <c r="G6394">
        <f t="shared" si="399"/>
        <v>6393</v>
      </c>
      <c r="H6394" t="str">
        <f t="shared" si="397"/>
        <v/>
      </c>
      <c r="I6394" t="str">
        <f t="shared" si="398"/>
        <v/>
      </c>
    </row>
    <row r="6395" spans="1:9" ht="15" thickBot="1" x14ac:dyDescent="0.35">
      <c r="A6395" s="4" t="s">
        <v>76</v>
      </c>
      <c r="B6395" s="4" t="s">
        <v>77</v>
      </c>
      <c r="C6395" s="5">
        <v>43476</v>
      </c>
      <c r="E6395" s="6">
        <v>1587.46</v>
      </c>
      <c r="F6395" t="str">
        <f t="shared" si="396"/>
        <v>Jan 19</v>
      </c>
      <c r="G6395">
        <f t="shared" si="399"/>
        <v>6394</v>
      </c>
      <c r="H6395" t="str">
        <f t="shared" si="397"/>
        <v/>
      </c>
      <c r="I6395" t="str">
        <f t="shared" si="398"/>
        <v/>
      </c>
    </row>
    <row r="6396" spans="1:9" ht="15" thickBot="1" x14ac:dyDescent="0.35">
      <c r="A6396" s="4" t="s">
        <v>536</v>
      </c>
      <c r="B6396" s="4" t="s">
        <v>11</v>
      </c>
      <c r="C6396" s="5">
        <v>43476</v>
      </c>
      <c r="E6396" s="6">
        <v>925.02</v>
      </c>
      <c r="F6396" t="str">
        <f t="shared" si="396"/>
        <v>Jan 19</v>
      </c>
      <c r="G6396">
        <f t="shared" si="399"/>
        <v>6395</v>
      </c>
      <c r="H6396" t="str">
        <f t="shared" si="397"/>
        <v/>
      </c>
      <c r="I6396" t="str">
        <f t="shared" si="398"/>
        <v/>
      </c>
    </row>
    <row r="6397" spans="1:9" ht="15" thickBot="1" x14ac:dyDescent="0.35">
      <c r="A6397" s="4" t="s">
        <v>403</v>
      </c>
      <c r="B6397" s="4" t="s">
        <v>89</v>
      </c>
      <c r="C6397" s="5">
        <v>43476</v>
      </c>
      <c r="E6397" s="6">
        <v>86</v>
      </c>
      <c r="F6397" t="str">
        <f t="shared" si="396"/>
        <v>Jan 19</v>
      </c>
      <c r="G6397">
        <f t="shared" si="399"/>
        <v>6396</v>
      </c>
      <c r="H6397" t="str">
        <f t="shared" si="397"/>
        <v/>
      </c>
      <c r="I6397" t="str">
        <f t="shared" si="398"/>
        <v/>
      </c>
    </row>
    <row r="6398" spans="1:9" ht="15" thickBot="1" x14ac:dyDescent="0.35">
      <c r="A6398" s="4" t="s">
        <v>84</v>
      </c>
      <c r="B6398" s="4" t="s">
        <v>85</v>
      </c>
      <c r="C6398" s="5">
        <v>43476</v>
      </c>
      <c r="E6398" s="6">
        <v>464.43</v>
      </c>
      <c r="F6398" t="str">
        <f t="shared" si="396"/>
        <v>Jan 19</v>
      </c>
      <c r="G6398">
        <f t="shared" si="399"/>
        <v>6397</v>
      </c>
      <c r="H6398" t="str">
        <f t="shared" si="397"/>
        <v/>
      </c>
      <c r="I6398" t="str">
        <f t="shared" si="398"/>
        <v/>
      </c>
    </row>
    <row r="6399" spans="1:9" ht="15" thickBot="1" x14ac:dyDescent="0.35">
      <c r="A6399" s="4" t="s">
        <v>5</v>
      </c>
      <c r="B6399" s="4" t="s">
        <v>6</v>
      </c>
      <c r="C6399" s="5">
        <v>43477</v>
      </c>
      <c r="E6399" s="6">
        <v>720.9</v>
      </c>
      <c r="F6399" t="str">
        <f t="shared" si="396"/>
        <v>Jan 19</v>
      </c>
      <c r="G6399">
        <f t="shared" si="399"/>
        <v>6398</v>
      </c>
      <c r="H6399" t="str">
        <f t="shared" si="397"/>
        <v/>
      </c>
      <c r="I6399" t="str">
        <f t="shared" si="398"/>
        <v/>
      </c>
    </row>
    <row r="6400" spans="1:9" ht="15" thickBot="1" x14ac:dyDescent="0.35">
      <c r="A6400" s="4" t="s">
        <v>97</v>
      </c>
      <c r="B6400" s="4" t="s">
        <v>6</v>
      </c>
      <c r="C6400" s="5">
        <v>43480</v>
      </c>
      <c r="E6400" s="6">
        <v>123693.14</v>
      </c>
      <c r="F6400" t="str">
        <f t="shared" si="396"/>
        <v>Jan 19</v>
      </c>
      <c r="G6400">
        <f t="shared" si="399"/>
        <v>6399</v>
      </c>
      <c r="H6400" t="str">
        <f t="shared" si="397"/>
        <v/>
      </c>
      <c r="I6400" t="str">
        <f t="shared" si="398"/>
        <v/>
      </c>
    </row>
    <row r="6401" spans="1:9" ht="15" thickBot="1" x14ac:dyDescent="0.35">
      <c r="A6401" s="4" t="s">
        <v>172</v>
      </c>
      <c r="B6401" s="4" t="s">
        <v>8</v>
      </c>
      <c r="C6401" s="5">
        <v>43483</v>
      </c>
      <c r="E6401" s="6">
        <v>316.56</v>
      </c>
      <c r="F6401" t="str">
        <f t="shared" si="396"/>
        <v>Jan 19</v>
      </c>
      <c r="G6401">
        <f t="shared" si="399"/>
        <v>6400</v>
      </c>
      <c r="H6401" t="str">
        <f t="shared" si="397"/>
        <v/>
      </c>
      <c r="I6401" t="str">
        <f t="shared" si="398"/>
        <v/>
      </c>
    </row>
    <row r="6402" spans="1:9" ht="15" thickBot="1" x14ac:dyDescent="0.35">
      <c r="A6402" s="4" t="s">
        <v>255</v>
      </c>
      <c r="B6402" s="4" t="s">
        <v>43</v>
      </c>
      <c r="C6402" s="5">
        <v>43483</v>
      </c>
      <c r="E6402" s="6">
        <v>9348.52</v>
      </c>
      <c r="F6402" t="str">
        <f t="shared" si="396"/>
        <v>Jan 19</v>
      </c>
      <c r="G6402">
        <f t="shared" si="399"/>
        <v>6401</v>
      </c>
      <c r="H6402" t="str">
        <f t="shared" si="397"/>
        <v/>
      </c>
      <c r="I6402" t="str">
        <f t="shared" si="398"/>
        <v/>
      </c>
    </row>
    <row r="6403" spans="1:9" ht="15" thickBot="1" x14ac:dyDescent="0.35">
      <c r="A6403" s="4" t="s">
        <v>10</v>
      </c>
      <c r="B6403" s="4" t="s">
        <v>89</v>
      </c>
      <c r="C6403" s="5">
        <v>43483</v>
      </c>
      <c r="E6403" s="6">
        <v>475.19</v>
      </c>
      <c r="F6403" t="str">
        <f t="shared" ref="F6403:F6466" si="400">IF(C6403&lt;=$R$1,$Q$1,IF(C6403&lt;=$R$2,$Q$2,IF(C6403&lt;=$R$3,$Q$3,IF(C6403&lt;=$R$4,$Q$4,IF(C6403&lt;=$R$5,$Q$5,IF(C6403&lt;=$R$6,$Q$6,IF(C6403&lt;=$R$7,$Q$7,IF(C6403&lt;=$R$8,$Q$8,IF(C6403&lt;=$R$9,$Q$9,IF(C6403&lt;=$R$10,$Q$10,IF(C6403&lt;=$R$11,$Q$11,IF(C6403&lt;=$R$12,$Q$12,IF(C6403&lt;=$R$13,$Q$13,IF(C6403&lt;=$R$14,$Q$14,IF(C6403&lt;=$R$15,$Q$15,IF(C6403&lt;=$R$16,$Q$16,IF(C6403&lt;=$R$17,$Q$17,IF(C6403&lt;=$R$18,$Q$18,IF(C6403&lt;=$R$19,$Q$19,IF(C6403&lt;=$R$20,$Q$20,IF(C6403&lt;=$R$21,$Q$21,IF(C6403&lt;=$R$22,$Q$22,IF(C6403&lt;=$R$23,$Q$23,IF(C6403&lt;=$R$24,$Q$24,IF(C6403&lt;=$R$25,$Q$25,IF(C6403&lt;=$R$26,$Q$26,IF(C6403&lt;=$R$27,$Q$27,IF(C6403&lt;=$R$28,$Q$28,IF(C6403&lt;=$R$29,$Q$29,IF(C6403&lt;=$R$30,$Q$30,IF(C6403&lt;=$R$31,$Q$31,IF(C6403&lt;=$R$32,$Q$32,IF(C6403&lt;=$R$33,$Q$33,IF(C6403&lt;=$R$34,$Q$34,IF(C6403&lt;=$R$35,$Q$35,IF(C6403&lt;=$R$36,$Q$36,""))))))))))))))))))))))))))))))))))))</f>
        <v>Jan 19</v>
      </c>
      <c r="G6403">
        <f t="shared" si="399"/>
        <v>6402</v>
      </c>
      <c r="H6403" t="str">
        <f t="shared" ref="H6403:H6466" si="401">IF(F6403=$J$1,G6403,"")</f>
        <v/>
      </c>
      <c r="I6403" t="str">
        <f t="shared" ref="I6403:I6466" si="402">IFERROR(SMALL($H$2:$H$8586,G6403),"")</f>
        <v/>
      </c>
    </row>
    <row r="6404" spans="1:9" ht="15" thickBot="1" x14ac:dyDescent="0.35">
      <c r="A6404" s="4" t="s">
        <v>10</v>
      </c>
      <c r="B6404" s="4" t="s">
        <v>11</v>
      </c>
      <c r="C6404" s="5">
        <v>43483</v>
      </c>
      <c r="E6404" s="6">
        <v>86.25</v>
      </c>
      <c r="F6404" t="str">
        <f t="shared" si="400"/>
        <v>Jan 19</v>
      </c>
      <c r="G6404">
        <f t="shared" ref="G6404:G6467" si="403">1+G6403</f>
        <v>6403</v>
      </c>
      <c r="H6404" t="str">
        <f t="shared" si="401"/>
        <v/>
      </c>
      <c r="I6404" t="str">
        <f t="shared" si="402"/>
        <v/>
      </c>
    </row>
    <row r="6405" spans="1:9" ht="15" thickBot="1" x14ac:dyDescent="0.35">
      <c r="A6405" s="4" t="s">
        <v>10</v>
      </c>
      <c r="B6405" s="4" t="s">
        <v>127</v>
      </c>
      <c r="C6405" s="5">
        <v>43483</v>
      </c>
      <c r="E6405" s="6">
        <v>29.98</v>
      </c>
      <c r="F6405" t="str">
        <f t="shared" si="400"/>
        <v>Jan 19</v>
      </c>
      <c r="G6405">
        <f t="shared" si="403"/>
        <v>6404</v>
      </c>
      <c r="H6405" t="str">
        <f t="shared" si="401"/>
        <v/>
      </c>
      <c r="I6405" t="str">
        <f t="shared" si="402"/>
        <v/>
      </c>
    </row>
    <row r="6406" spans="1:9" ht="15" thickBot="1" x14ac:dyDescent="0.35">
      <c r="A6406" s="4" t="s">
        <v>553</v>
      </c>
      <c r="B6406" s="4" t="s">
        <v>8</v>
      </c>
      <c r="C6406" s="5">
        <v>43483</v>
      </c>
      <c r="E6406" s="6">
        <v>988.47</v>
      </c>
      <c r="F6406" t="str">
        <f t="shared" si="400"/>
        <v>Jan 19</v>
      </c>
      <c r="G6406">
        <f t="shared" si="403"/>
        <v>6405</v>
      </c>
      <c r="H6406" t="str">
        <f t="shared" si="401"/>
        <v/>
      </c>
      <c r="I6406" t="str">
        <f t="shared" si="402"/>
        <v/>
      </c>
    </row>
    <row r="6407" spans="1:9" ht="15" thickBot="1" x14ac:dyDescent="0.35">
      <c r="A6407" s="4" t="s">
        <v>133</v>
      </c>
      <c r="B6407" s="4" t="s">
        <v>70</v>
      </c>
      <c r="C6407" s="5">
        <v>43483</v>
      </c>
      <c r="E6407" s="6">
        <v>336</v>
      </c>
      <c r="F6407" t="str">
        <f t="shared" si="400"/>
        <v>Jan 19</v>
      </c>
      <c r="G6407">
        <f t="shared" si="403"/>
        <v>6406</v>
      </c>
      <c r="H6407" t="str">
        <f t="shared" si="401"/>
        <v/>
      </c>
      <c r="I6407" t="str">
        <f t="shared" si="402"/>
        <v/>
      </c>
    </row>
    <row r="6408" spans="1:9" ht="15" thickBot="1" x14ac:dyDescent="0.35">
      <c r="A6408" s="4" t="s">
        <v>133</v>
      </c>
      <c r="B6408" s="4" t="s">
        <v>8</v>
      </c>
      <c r="C6408" s="5">
        <v>43483</v>
      </c>
      <c r="E6408" s="6">
        <v>150.69</v>
      </c>
      <c r="F6408" t="str">
        <f t="shared" si="400"/>
        <v>Jan 19</v>
      </c>
      <c r="G6408">
        <f t="shared" si="403"/>
        <v>6407</v>
      </c>
      <c r="H6408" t="str">
        <f t="shared" si="401"/>
        <v/>
      </c>
      <c r="I6408" t="str">
        <f t="shared" si="402"/>
        <v/>
      </c>
    </row>
    <row r="6409" spans="1:9" ht="15" thickBot="1" x14ac:dyDescent="0.35">
      <c r="A6409" s="4" t="s">
        <v>601</v>
      </c>
      <c r="B6409" s="4" t="s">
        <v>89</v>
      </c>
      <c r="C6409" s="5">
        <v>43483</v>
      </c>
      <c r="E6409" s="6">
        <v>1009.5</v>
      </c>
      <c r="F6409" t="str">
        <f t="shared" si="400"/>
        <v>Jan 19</v>
      </c>
      <c r="G6409">
        <f t="shared" si="403"/>
        <v>6408</v>
      </c>
      <c r="H6409" t="str">
        <f t="shared" si="401"/>
        <v/>
      </c>
      <c r="I6409" t="str">
        <f t="shared" si="402"/>
        <v/>
      </c>
    </row>
    <row r="6410" spans="1:9" ht="15" thickBot="1" x14ac:dyDescent="0.35">
      <c r="A6410" s="4" t="s">
        <v>93</v>
      </c>
      <c r="B6410" s="4" t="s">
        <v>94</v>
      </c>
      <c r="C6410" s="5">
        <v>43483</v>
      </c>
      <c r="E6410" s="6">
        <v>36865.379999999997</v>
      </c>
      <c r="F6410" t="str">
        <f t="shared" si="400"/>
        <v>Jan 19</v>
      </c>
      <c r="G6410">
        <f t="shared" si="403"/>
        <v>6409</v>
      </c>
      <c r="H6410" t="str">
        <f t="shared" si="401"/>
        <v/>
      </c>
      <c r="I6410" t="str">
        <f t="shared" si="402"/>
        <v/>
      </c>
    </row>
    <row r="6411" spans="1:9" ht="15" thickBot="1" x14ac:dyDescent="0.35">
      <c r="A6411" s="4" t="s">
        <v>93</v>
      </c>
      <c r="B6411" s="4" t="s">
        <v>95</v>
      </c>
      <c r="C6411" s="5">
        <v>43483</v>
      </c>
      <c r="E6411" s="6">
        <v>15619.46</v>
      </c>
      <c r="F6411" t="str">
        <f t="shared" si="400"/>
        <v>Jan 19</v>
      </c>
      <c r="G6411">
        <f t="shared" si="403"/>
        <v>6410</v>
      </c>
      <c r="H6411" t="str">
        <f t="shared" si="401"/>
        <v/>
      </c>
      <c r="I6411" t="str">
        <f t="shared" si="402"/>
        <v/>
      </c>
    </row>
    <row r="6412" spans="1:9" ht="15" thickBot="1" x14ac:dyDescent="0.35">
      <c r="A6412" s="4" t="s">
        <v>19</v>
      </c>
      <c r="B6412" s="4" t="s">
        <v>20</v>
      </c>
      <c r="C6412" s="5">
        <v>43483</v>
      </c>
      <c r="E6412" s="6">
        <v>1837.68</v>
      </c>
      <c r="F6412" t="str">
        <f t="shared" si="400"/>
        <v>Jan 19</v>
      </c>
      <c r="G6412">
        <f t="shared" si="403"/>
        <v>6411</v>
      </c>
      <c r="H6412" t="str">
        <f t="shared" si="401"/>
        <v/>
      </c>
      <c r="I6412" t="str">
        <f t="shared" si="402"/>
        <v/>
      </c>
    </row>
    <row r="6413" spans="1:9" ht="15" thickBot="1" x14ac:dyDescent="0.35">
      <c r="A6413" s="4" t="s">
        <v>19</v>
      </c>
      <c r="B6413" s="4" t="s">
        <v>22</v>
      </c>
      <c r="C6413" s="5">
        <v>43483</v>
      </c>
      <c r="E6413" s="6">
        <v>300</v>
      </c>
      <c r="F6413" t="str">
        <f t="shared" si="400"/>
        <v>Jan 19</v>
      </c>
      <c r="G6413">
        <f t="shared" si="403"/>
        <v>6412</v>
      </c>
      <c r="H6413" t="str">
        <f t="shared" si="401"/>
        <v/>
      </c>
      <c r="I6413" t="str">
        <f t="shared" si="402"/>
        <v/>
      </c>
    </row>
    <row r="6414" spans="1:9" ht="15" thickBot="1" x14ac:dyDescent="0.35">
      <c r="A6414" s="4" t="s">
        <v>301</v>
      </c>
      <c r="B6414" s="4" t="s">
        <v>67</v>
      </c>
      <c r="C6414" s="5">
        <v>43483</v>
      </c>
      <c r="E6414" s="6">
        <v>552</v>
      </c>
      <c r="F6414" t="str">
        <f t="shared" si="400"/>
        <v>Jan 19</v>
      </c>
      <c r="G6414">
        <f t="shared" si="403"/>
        <v>6413</v>
      </c>
      <c r="H6414" t="str">
        <f t="shared" si="401"/>
        <v/>
      </c>
      <c r="I6414" t="str">
        <f t="shared" si="402"/>
        <v/>
      </c>
    </row>
    <row r="6415" spans="1:9" ht="15" thickBot="1" x14ac:dyDescent="0.35">
      <c r="A6415" s="4" t="s">
        <v>602</v>
      </c>
      <c r="B6415" s="4" t="s">
        <v>66</v>
      </c>
      <c r="C6415" s="5">
        <v>43483</v>
      </c>
      <c r="E6415" s="6">
        <v>2500</v>
      </c>
      <c r="F6415" t="str">
        <f t="shared" si="400"/>
        <v>Jan 19</v>
      </c>
      <c r="G6415">
        <f t="shared" si="403"/>
        <v>6414</v>
      </c>
      <c r="H6415" t="str">
        <f t="shared" si="401"/>
        <v/>
      </c>
      <c r="I6415" t="str">
        <f t="shared" si="402"/>
        <v/>
      </c>
    </row>
    <row r="6416" spans="1:9" ht="15" thickBot="1" x14ac:dyDescent="0.35">
      <c r="A6416" s="4" t="s">
        <v>98</v>
      </c>
      <c r="B6416" s="4" t="s">
        <v>22</v>
      </c>
      <c r="C6416" s="5">
        <v>43483</v>
      </c>
      <c r="E6416" s="6">
        <v>9056</v>
      </c>
      <c r="F6416" t="str">
        <f t="shared" si="400"/>
        <v>Jan 19</v>
      </c>
      <c r="G6416">
        <f t="shared" si="403"/>
        <v>6415</v>
      </c>
      <c r="H6416" t="str">
        <f t="shared" si="401"/>
        <v/>
      </c>
      <c r="I6416" t="str">
        <f t="shared" si="402"/>
        <v/>
      </c>
    </row>
    <row r="6417" spans="1:9" ht="15" thickBot="1" x14ac:dyDescent="0.35">
      <c r="A6417" s="4" t="s">
        <v>26</v>
      </c>
      <c r="B6417" s="4" t="s">
        <v>20</v>
      </c>
      <c r="C6417" s="5">
        <v>43483</v>
      </c>
      <c r="E6417" s="6">
        <v>2619.19</v>
      </c>
      <c r="F6417" t="str">
        <f t="shared" si="400"/>
        <v>Jan 19</v>
      </c>
      <c r="G6417">
        <f t="shared" si="403"/>
        <v>6416</v>
      </c>
      <c r="H6417" t="str">
        <f t="shared" si="401"/>
        <v/>
      </c>
      <c r="I6417" t="str">
        <f t="shared" si="402"/>
        <v/>
      </c>
    </row>
    <row r="6418" spans="1:9" ht="15" thickBot="1" x14ac:dyDescent="0.35">
      <c r="A6418" s="4" t="s">
        <v>499</v>
      </c>
      <c r="B6418" s="4" t="s">
        <v>39</v>
      </c>
      <c r="C6418" s="5">
        <v>43483</v>
      </c>
      <c r="E6418" s="6">
        <v>460</v>
      </c>
      <c r="F6418" t="str">
        <f t="shared" si="400"/>
        <v>Jan 19</v>
      </c>
      <c r="G6418">
        <f t="shared" si="403"/>
        <v>6417</v>
      </c>
      <c r="H6418" t="str">
        <f t="shared" si="401"/>
        <v/>
      </c>
      <c r="I6418" t="str">
        <f t="shared" si="402"/>
        <v/>
      </c>
    </row>
    <row r="6419" spans="1:9" ht="15" thickBot="1" x14ac:dyDescent="0.35">
      <c r="A6419" s="4" t="s">
        <v>144</v>
      </c>
      <c r="B6419" s="4" t="s">
        <v>28</v>
      </c>
      <c r="C6419" s="5">
        <v>43483</v>
      </c>
      <c r="E6419" s="6">
        <v>7500</v>
      </c>
      <c r="F6419" t="str">
        <f t="shared" si="400"/>
        <v>Jan 19</v>
      </c>
      <c r="G6419">
        <f t="shared" si="403"/>
        <v>6418</v>
      </c>
      <c r="H6419" t="str">
        <f t="shared" si="401"/>
        <v/>
      </c>
      <c r="I6419" t="str">
        <f t="shared" si="402"/>
        <v/>
      </c>
    </row>
    <row r="6420" spans="1:9" ht="15" thickBot="1" x14ac:dyDescent="0.35">
      <c r="A6420" s="4" t="s">
        <v>144</v>
      </c>
      <c r="B6420" s="4" t="s">
        <v>181</v>
      </c>
      <c r="C6420" s="5">
        <v>43483</v>
      </c>
      <c r="E6420" s="6">
        <v>22603.86</v>
      </c>
      <c r="F6420" t="str">
        <f t="shared" si="400"/>
        <v>Jan 19</v>
      </c>
      <c r="G6420">
        <f t="shared" si="403"/>
        <v>6419</v>
      </c>
      <c r="H6420" t="str">
        <f t="shared" si="401"/>
        <v/>
      </c>
      <c r="I6420" t="str">
        <f t="shared" si="402"/>
        <v/>
      </c>
    </row>
    <row r="6421" spans="1:9" ht="15" thickBot="1" x14ac:dyDescent="0.35">
      <c r="A6421" s="4" t="s">
        <v>144</v>
      </c>
      <c r="B6421" s="4" t="s">
        <v>33</v>
      </c>
      <c r="C6421" s="5">
        <v>43483</v>
      </c>
      <c r="E6421" s="6">
        <v>29858.25</v>
      </c>
      <c r="F6421" t="str">
        <f t="shared" si="400"/>
        <v>Jan 19</v>
      </c>
      <c r="G6421">
        <f t="shared" si="403"/>
        <v>6420</v>
      </c>
      <c r="H6421" t="str">
        <f t="shared" si="401"/>
        <v/>
      </c>
      <c r="I6421" t="str">
        <f t="shared" si="402"/>
        <v/>
      </c>
    </row>
    <row r="6422" spans="1:9" ht="15" thickBot="1" x14ac:dyDescent="0.35">
      <c r="A6422" s="4" t="s">
        <v>144</v>
      </c>
      <c r="B6422" s="4" t="s">
        <v>102</v>
      </c>
      <c r="C6422" s="5">
        <v>43483</v>
      </c>
      <c r="E6422" s="6">
        <v>-46318.1</v>
      </c>
      <c r="F6422" t="str">
        <f t="shared" si="400"/>
        <v>Jan 19</v>
      </c>
      <c r="G6422">
        <f t="shared" si="403"/>
        <v>6421</v>
      </c>
      <c r="H6422" t="str">
        <f t="shared" si="401"/>
        <v/>
      </c>
      <c r="I6422" t="str">
        <f t="shared" si="402"/>
        <v/>
      </c>
    </row>
    <row r="6423" spans="1:9" ht="15" thickBot="1" x14ac:dyDescent="0.35">
      <c r="A6423" s="4" t="s">
        <v>145</v>
      </c>
      <c r="B6423" s="4" t="s">
        <v>14</v>
      </c>
      <c r="C6423" s="5">
        <v>43483</v>
      </c>
      <c r="E6423" s="6">
        <v>2400</v>
      </c>
      <c r="F6423" t="str">
        <f t="shared" si="400"/>
        <v>Jan 19</v>
      </c>
      <c r="G6423">
        <f t="shared" si="403"/>
        <v>6422</v>
      </c>
      <c r="H6423" t="str">
        <f t="shared" si="401"/>
        <v/>
      </c>
      <c r="I6423" t="str">
        <f t="shared" si="402"/>
        <v/>
      </c>
    </row>
    <row r="6424" spans="1:9" ht="15" thickBot="1" x14ac:dyDescent="0.35">
      <c r="A6424" s="4" t="s">
        <v>145</v>
      </c>
      <c r="B6424" s="4" t="s">
        <v>35</v>
      </c>
      <c r="C6424" s="5">
        <v>43483</v>
      </c>
      <c r="E6424" s="6">
        <v>13080</v>
      </c>
      <c r="F6424" t="str">
        <f t="shared" si="400"/>
        <v>Jan 19</v>
      </c>
      <c r="G6424">
        <f t="shared" si="403"/>
        <v>6423</v>
      </c>
      <c r="H6424" t="str">
        <f t="shared" si="401"/>
        <v/>
      </c>
      <c r="I6424" t="str">
        <f t="shared" si="402"/>
        <v/>
      </c>
    </row>
    <row r="6425" spans="1:9" ht="15" thickBot="1" x14ac:dyDescent="0.35">
      <c r="A6425" s="4" t="s">
        <v>146</v>
      </c>
      <c r="B6425" s="4" t="s">
        <v>8</v>
      </c>
      <c r="C6425" s="5">
        <v>43483</v>
      </c>
      <c r="E6425" s="6">
        <v>920</v>
      </c>
      <c r="F6425" t="str">
        <f t="shared" si="400"/>
        <v>Jan 19</v>
      </c>
      <c r="G6425">
        <f t="shared" si="403"/>
        <v>6424</v>
      </c>
      <c r="H6425" t="str">
        <f t="shared" si="401"/>
        <v/>
      </c>
      <c r="I6425" t="str">
        <f t="shared" si="402"/>
        <v/>
      </c>
    </row>
    <row r="6426" spans="1:9" ht="15" thickBot="1" x14ac:dyDescent="0.35">
      <c r="A6426" s="4" t="s">
        <v>520</v>
      </c>
      <c r="B6426" s="4" t="s">
        <v>14</v>
      </c>
      <c r="C6426" s="5">
        <v>43483</v>
      </c>
      <c r="E6426" s="6">
        <v>3873.41</v>
      </c>
      <c r="F6426" t="str">
        <f t="shared" si="400"/>
        <v>Jan 19</v>
      </c>
      <c r="G6426">
        <f t="shared" si="403"/>
        <v>6425</v>
      </c>
      <c r="H6426" t="str">
        <f t="shared" si="401"/>
        <v/>
      </c>
      <c r="I6426" t="str">
        <f t="shared" si="402"/>
        <v/>
      </c>
    </row>
    <row r="6427" spans="1:9" ht="15" thickBot="1" x14ac:dyDescent="0.35">
      <c r="A6427" s="4" t="s">
        <v>185</v>
      </c>
      <c r="B6427" s="4" t="s">
        <v>28</v>
      </c>
      <c r="C6427" s="5">
        <v>43483</v>
      </c>
      <c r="E6427" s="6">
        <v>1802.45</v>
      </c>
      <c r="F6427" t="str">
        <f t="shared" si="400"/>
        <v>Jan 19</v>
      </c>
      <c r="G6427">
        <f t="shared" si="403"/>
        <v>6426</v>
      </c>
      <c r="H6427" t="str">
        <f t="shared" si="401"/>
        <v/>
      </c>
      <c r="I6427" t="str">
        <f t="shared" si="402"/>
        <v/>
      </c>
    </row>
    <row r="6428" spans="1:9" ht="15" thickBot="1" x14ac:dyDescent="0.35">
      <c r="A6428" s="4" t="s">
        <v>423</v>
      </c>
      <c r="B6428" s="4" t="s">
        <v>70</v>
      </c>
      <c r="C6428" s="5">
        <v>43483</v>
      </c>
      <c r="E6428" s="6">
        <v>205.13</v>
      </c>
      <c r="F6428" t="str">
        <f t="shared" si="400"/>
        <v>Jan 19</v>
      </c>
      <c r="G6428">
        <f t="shared" si="403"/>
        <v>6427</v>
      </c>
      <c r="H6428" t="str">
        <f t="shared" si="401"/>
        <v/>
      </c>
      <c r="I6428" t="str">
        <f t="shared" si="402"/>
        <v/>
      </c>
    </row>
    <row r="6429" spans="1:9" ht="15" thickBot="1" x14ac:dyDescent="0.35">
      <c r="A6429" s="4" t="s">
        <v>281</v>
      </c>
      <c r="B6429" s="4" t="s">
        <v>89</v>
      </c>
      <c r="C6429" s="5">
        <v>43483</v>
      </c>
      <c r="E6429" s="6">
        <v>280.14</v>
      </c>
      <c r="F6429" t="str">
        <f t="shared" si="400"/>
        <v>Jan 19</v>
      </c>
      <c r="G6429">
        <f t="shared" si="403"/>
        <v>6428</v>
      </c>
      <c r="H6429" t="str">
        <f t="shared" si="401"/>
        <v/>
      </c>
      <c r="I6429" t="str">
        <f t="shared" si="402"/>
        <v/>
      </c>
    </row>
    <row r="6430" spans="1:9" ht="15" thickBot="1" x14ac:dyDescent="0.35">
      <c r="A6430" s="4" t="s">
        <v>335</v>
      </c>
      <c r="B6430" s="4" t="s">
        <v>102</v>
      </c>
      <c r="C6430" s="5">
        <v>43483</v>
      </c>
      <c r="E6430" s="6">
        <v>1905</v>
      </c>
      <c r="F6430" t="str">
        <f t="shared" si="400"/>
        <v>Jan 19</v>
      </c>
      <c r="G6430">
        <f t="shared" si="403"/>
        <v>6429</v>
      </c>
      <c r="H6430" t="str">
        <f t="shared" si="401"/>
        <v/>
      </c>
      <c r="I6430" t="str">
        <f t="shared" si="402"/>
        <v/>
      </c>
    </row>
    <row r="6431" spans="1:9" ht="15" thickBot="1" x14ac:dyDescent="0.35">
      <c r="A6431" s="4" t="s">
        <v>207</v>
      </c>
      <c r="B6431" s="4" t="s">
        <v>214</v>
      </c>
      <c r="C6431" s="5">
        <v>43483</v>
      </c>
      <c r="E6431" s="6">
        <v>1254.6600000000001</v>
      </c>
      <c r="F6431" t="str">
        <f t="shared" si="400"/>
        <v>Jan 19</v>
      </c>
      <c r="G6431">
        <f t="shared" si="403"/>
        <v>6430</v>
      </c>
      <c r="H6431" t="str">
        <f t="shared" si="401"/>
        <v/>
      </c>
      <c r="I6431" t="str">
        <f t="shared" si="402"/>
        <v/>
      </c>
    </row>
    <row r="6432" spans="1:9" ht="15" thickBot="1" x14ac:dyDescent="0.35">
      <c r="A6432" s="4" t="s">
        <v>207</v>
      </c>
      <c r="B6432" s="4" t="s">
        <v>111</v>
      </c>
      <c r="C6432" s="5">
        <v>43483</v>
      </c>
      <c r="E6432" s="6">
        <v>117.85</v>
      </c>
      <c r="F6432" t="str">
        <f t="shared" si="400"/>
        <v>Jan 19</v>
      </c>
      <c r="G6432">
        <f t="shared" si="403"/>
        <v>6431</v>
      </c>
      <c r="H6432" t="str">
        <f t="shared" si="401"/>
        <v/>
      </c>
      <c r="I6432" t="str">
        <f t="shared" si="402"/>
        <v/>
      </c>
    </row>
    <row r="6433" spans="1:9" ht="15" thickBot="1" x14ac:dyDescent="0.35">
      <c r="A6433" s="4" t="s">
        <v>44</v>
      </c>
      <c r="B6433" s="4" t="s">
        <v>45</v>
      </c>
      <c r="C6433" s="5">
        <v>43483</v>
      </c>
      <c r="E6433" s="6">
        <v>1298.8499999999999</v>
      </c>
      <c r="F6433" t="str">
        <f t="shared" si="400"/>
        <v>Jan 19</v>
      </c>
      <c r="G6433">
        <f t="shared" si="403"/>
        <v>6432</v>
      </c>
      <c r="H6433" t="str">
        <f t="shared" si="401"/>
        <v/>
      </c>
      <c r="I6433" t="str">
        <f t="shared" si="402"/>
        <v/>
      </c>
    </row>
    <row r="6434" spans="1:9" ht="15" thickBot="1" x14ac:dyDescent="0.35">
      <c r="A6434" s="4" t="s">
        <v>49</v>
      </c>
      <c r="B6434" s="4" t="s">
        <v>28</v>
      </c>
      <c r="C6434" s="5">
        <v>43483</v>
      </c>
      <c r="E6434" s="6">
        <v>21795.11</v>
      </c>
      <c r="F6434" t="str">
        <f t="shared" si="400"/>
        <v>Jan 19</v>
      </c>
      <c r="G6434">
        <f t="shared" si="403"/>
        <v>6433</v>
      </c>
      <c r="H6434" t="str">
        <f t="shared" si="401"/>
        <v/>
      </c>
      <c r="I6434" t="str">
        <f t="shared" si="402"/>
        <v/>
      </c>
    </row>
    <row r="6435" spans="1:9" ht="15" thickBot="1" x14ac:dyDescent="0.35">
      <c r="A6435" s="4" t="s">
        <v>49</v>
      </c>
      <c r="B6435" s="4" t="s">
        <v>50</v>
      </c>
      <c r="C6435" s="5">
        <v>43483</v>
      </c>
      <c r="E6435" s="6">
        <v>-1089.75</v>
      </c>
      <c r="F6435" t="str">
        <f t="shared" si="400"/>
        <v>Jan 19</v>
      </c>
      <c r="G6435">
        <f t="shared" si="403"/>
        <v>6434</v>
      </c>
      <c r="H6435" t="str">
        <f t="shared" si="401"/>
        <v/>
      </c>
      <c r="I6435" t="str">
        <f t="shared" si="402"/>
        <v/>
      </c>
    </row>
    <row r="6436" spans="1:9" ht="15" thickBot="1" x14ac:dyDescent="0.35">
      <c r="A6436" s="4" t="s">
        <v>51</v>
      </c>
      <c r="B6436" s="4" t="s">
        <v>22</v>
      </c>
      <c r="C6436" s="5">
        <v>43483</v>
      </c>
      <c r="E6436" s="6">
        <v>140</v>
      </c>
      <c r="F6436" t="str">
        <f t="shared" si="400"/>
        <v>Jan 19</v>
      </c>
      <c r="G6436">
        <f t="shared" si="403"/>
        <v>6435</v>
      </c>
      <c r="H6436" t="str">
        <f t="shared" si="401"/>
        <v/>
      </c>
      <c r="I6436" t="str">
        <f t="shared" si="402"/>
        <v/>
      </c>
    </row>
    <row r="6437" spans="1:9" ht="15" thickBot="1" x14ac:dyDescent="0.35">
      <c r="A6437" s="4" t="s">
        <v>603</v>
      </c>
      <c r="B6437" s="4" t="s">
        <v>14</v>
      </c>
      <c r="C6437" s="5">
        <v>43483</v>
      </c>
      <c r="E6437" s="6">
        <v>1960</v>
      </c>
      <c r="F6437" t="str">
        <f t="shared" si="400"/>
        <v>Jan 19</v>
      </c>
      <c r="G6437">
        <f t="shared" si="403"/>
        <v>6436</v>
      </c>
      <c r="H6437" t="str">
        <f t="shared" si="401"/>
        <v/>
      </c>
      <c r="I6437" t="str">
        <f t="shared" si="402"/>
        <v/>
      </c>
    </row>
    <row r="6438" spans="1:9" ht="15" thickBot="1" x14ac:dyDescent="0.35">
      <c r="A6438" s="4" t="s">
        <v>112</v>
      </c>
      <c r="B6438" s="4" t="s">
        <v>208</v>
      </c>
      <c r="C6438" s="5">
        <v>43483</v>
      </c>
      <c r="E6438" s="6">
        <v>43.5</v>
      </c>
      <c r="F6438" t="str">
        <f t="shared" si="400"/>
        <v>Jan 19</v>
      </c>
      <c r="G6438">
        <f t="shared" si="403"/>
        <v>6437</v>
      </c>
      <c r="H6438" t="str">
        <f t="shared" si="401"/>
        <v/>
      </c>
      <c r="I6438" t="str">
        <f t="shared" si="402"/>
        <v/>
      </c>
    </row>
    <row r="6439" spans="1:9" ht="15" thickBot="1" x14ac:dyDescent="0.35">
      <c r="A6439" s="4" t="s">
        <v>188</v>
      </c>
      <c r="B6439" s="4" t="s">
        <v>20</v>
      </c>
      <c r="C6439" s="5">
        <v>43483</v>
      </c>
      <c r="E6439" s="6">
        <v>7659.05</v>
      </c>
      <c r="F6439" t="str">
        <f t="shared" si="400"/>
        <v>Jan 19</v>
      </c>
      <c r="G6439">
        <f t="shared" si="403"/>
        <v>6438</v>
      </c>
      <c r="H6439" t="str">
        <f t="shared" si="401"/>
        <v/>
      </c>
      <c r="I6439" t="str">
        <f t="shared" si="402"/>
        <v/>
      </c>
    </row>
    <row r="6440" spans="1:9" ht="15" thickBot="1" x14ac:dyDescent="0.35">
      <c r="A6440" s="4" t="s">
        <v>599</v>
      </c>
      <c r="B6440" s="4" t="s">
        <v>131</v>
      </c>
      <c r="C6440" s="5">
        <v>43483</v>
      </c>
      <c r="E6440" s="6">
        <v>338.08</v>
      </c>
      <c r="F6440" t="str">
        <f t="shared" si="400"/>
        <v>Jan 19</v>
      </c>
      <c r="G6440">
        <f t="shared" si="403"/>
        <v>6439</v>
      </c>
      <c r="H6440" t="str">
        <f t="shared" si="401"/>
        <v/>
      </c>
      <c r="I6440" t="str">
        <f t="shared" si="402"/>
        <v/>
      </c>
    </row>
    <row r="6441" spans="1:9" ht="15" thickBot="1" x14ac:dyDescent="0.35">
      <c r="A6441" s="4" t="s">
        <v>599</v>
      </c>
      <c r="B6441" s="4" t="s">
        <v>16</v>
      </c>
      <c r="C6441" s="5">
        <v>43483</v>
      </c>
      <c r="E6441" s="6">
        <v>175.98</v>
      </c>
      <c r="F6441" t="str">
        <f t="shared" si="400"/>
        <v>Jan 19</v>
      </c>
      <c r="G6441">
        <f t="shared" si="403"/>
        <v>6440</v>
      </c>
      <c r="H6441" t="str">
        <f t="shared" si="401"/>
        <v/>
      </c>
      <c r="I6441" t="str">
        <f t="shared" si="402"/>
        <v/>
      </c>
    </row>
    <row r="6442" spans="1:9" ht="15" thickBot="1" x14ac:dyDescent="0.35">
      <c r="A6442" s="4" t="s">
        <v>113</v>
      </c>
      <c r="B6442" s="4" t="s">
        <v>12</v>
      </c>
      <c r="C6442" s="5">
        <v>43483</v>
      </c>
      <c r="E6442" s="6">
        <v>277.3</v>
      </c>
      <c r="F6442" t="str">
        <f t="shared" si="400"/>
        <v>Jan 19</v>
      </c>
      <c r="G6442">
        <f t="shared" si="403"/>
        <v>6441</v>
      </c>
      <c r="H6442" t="str">
        <f t="shared" si="401"/>
        <v/>
      </c>
      <c r="I6442" t="str">
        <f t="shared" si="402"/>
        <v/>
      </c>
    </row>
    <row r="6443" spans="1:9" ht="15" thickBot="1" x14ac:dyDescent="0.35">
      <c r="A6443" s="4" t="s">
        <v>55</v>
      </c>
      <c r="B6443" s="4" t="s">
        <v>14</v>
      </c>
      <c r="C6443" s="5">
        <v>43483</v>
      </c>
      <c r="E6443" s="6">
        <v>3845</v>
      </c>
      <c r="F6443" t="str">
        <f t="shared" si="400"/>
        <v>Jan 19</v>
      </c>
      <c r="G6443">
        <f t="shared" si="403"/>
        <v>6442</v>
      </c>
      <c r="H6443" t="str">
        <f t="shared" si="401"/>
        <v/>
      </c>
      <c r="I6443" t="str">
        <f t="shared" si="402"/>
        <v/>
      </c>
    </row>
    <row r="6444" spans="1:9" ht="15" thickBot="1" x14ac:dyDescent="0.35">
      <c r="A6444" s="4" t="s">
        <v>116</v>
      </c>
      <c r="B6444" s="4" t="s">
        <v>45</v>
      </c>
      <c r="C6444" s="5">
        <v>43483</v>
      </c>
      <c r="E6444" s="6">
        <v>4479.63</v>
      </c>
      <c r="F6444" t="str">
        <f t="shared" si="400"/>
        <v>Jan 19</v>
      </c>
      <c r="G6444">
        <f t="shared" si="403"/>
        <v>6443</v>
      </c>
      <c r="H6444" t="str">
        <f t="shared" si="401"/>
        <v/>
      </c>
      <c r="I6444" t="str">
        <f t="shared" si="402"/>
        <v/>
      </c>
    </row>
    <row r="6445" spans="1:9" ht="15" thickBot="1" x14ac:dyDescent="0.35">
      <c r="A6445" s="4" t="s">
        <v>56</v>
      </c>
      <c r="B6445" s="4" t="s">
        <v>12</v>
      </c>
      <c r="C6445" s="5">
        <v>43483</v>
      </c>
      <c r="E6445" s="6">
        <v>174.42</v>
      </c>
      <c r="F6445" t="str">
        <f t="shared" si="400"/>
        <v>Jan 19</v>
      </c>
      <c r="G6445">
        <f t="shared" si="403"/>
        <v>6444</v>
      </c>
      <c r="H6445" t="str">
        <f t="shared" si="401"/>
        <v/>
      </c>
      <c r="I6445" t="str">
        <f t="shared" si="402"/>
        <v/>
      </c>
    </row>
    <row r="6446" spans="1:9" ht="15" thickBot="1" x14ac:dyDescent="0.35">
      <c r="A6446" s="4" t="s">
        <v>57</v>
      </c>
      <c r="B6446" s="4" t="s">
        <v>8</v>
      </c>
      <c r="C6446" s="5">
        <v>43483</v>
      </c>
      <c r="E6446" s="6">
        <v>12.52</v>
      </c>
      <c r="F6446" t="str">
        <f t="shared" si="400"/>
        <v>Jan 19</v>
      </c>
      <c r="G6446">
        <f t="shared" si="403"/>
        <v>6445</v>
      </c>
      <c r="H6446" t="str">
        <f t="shared" si="401"/>
        <v/>
      </c>
      <c r="I6446" t="str">
        <f t="shared" si="402"/>
        <v/>
      </c>
    </row>
    <row r="6447" spans="1:9" ht="15" thickBot="1" x14ac:dyDescent="0.35">
      <c r="A6447" s="4" t="s">
        <v>57</v>
      </c>
      <c r="B6447" s="4" t="s">
        <v>85</v>
      </c>
      <c r="C6447" s="5">
        <v>43483</v>
      </c>
      <c r="E6447" s="6">
        <v>39.92</v>
      </c>
      <c r="F6447" t="str">
        <f t="shared" si="400"/>
        <v>Jan 19</v>
      </c>
      <c r="G6447">
        <f t="shared" si="403"/>
        <v>6446</v>
      </c>
      <c r="H6447" t="str">
        <f t="shared" si="401"/>
        <v/>
      </c>
      <c r="I6447" t="str">
        <f t="shared" si="402"/>
        <v/>
      </c>
    </row>
    <row r="6448" spans="1:9" ht="15" thickBot="1" x14ac:dyDescent="0.35">
      <c r="A6448" s="4" t="s">
        <v>60</v>
      </c>
      <c r="B6448" s="4" t="s">
        <v>61</v>
      </c>
      <c r="C6448" s="5">
        <v>43483</v>
      </c>
      <c r="E6448" s="6">
        <v>2551.63</v>
      </c>
      <c r="F6448" t="str">
        <f t="shared" si="400"/>
        <v>Jan 19</v>
      </c>
      <c r="G6448">
        <f t="shared" si="403"/>
        <v>6447</v>
      </c>
      <c r="H6448" t="str">
        <f t="shared" si="401"/>
        <v/>
      </c>
      <c r="I6448" t="str">
        <f t="shared" si="402"/>
        <v/>
      </c>
    </row>
    <row r="6449" spans="1:9" ht="15" thickBot="1" x14ac:dyDescent="0.35">
      <c r="A6449" s="4" t="s">
        <v>158</v>
      </c>
      <c r="B6449" s="4" t="s">
        <v>70</v>
      </c>
      <c r="C6449" s="5">
        <v>43483</v>
      </c>
      <c r="E6449" s="6">
        <v>420.82</v>
      </c>
      <c r="F6449" t="str">
        <f t="shared" si="400"/>
        <v>Jan 19</v>
      </c>
      <c r="G6449">
        <f t="shared" si="403"/>
        <v>6448</v>
      </c>
      <c r="H6449" t="str">
        <f t="shared" si="401"/>
        <v/>
      </c>
      <c r="I6449" t="str">
        <f t="shared" si="402"/>
        <v/>
      </c>
    </row>
    <row r="6450" spans="1:9" ht="15" thickBot="1" x14ac:dyDescent="0.35">
      <c r="A6450" s="4" t="s">
        <v>310</v>
      </c>
      <c r="B6450" s="4" t="s">
        <v>39</v>
      </c>
      <c r="C6450" s="5">
        <v>43483</v>
      </c>
      <c r="E6450" s="6">
        <v>19900</v>
      </c>
      <c r="F6450" t="str">
        <f t="shared" si="400"/>
        <v>Jan 19</v>
      </c>
      <c r="G6450">
        <f t="shared" si="403"/>
        <v>6449</v>
      </c>
      <c r="H6450" t="str">
        <f t="shared" si="401"/>
        <v/>
      </c>
      <c r="I6450" t="str">
        <f t="shared" si="402"/>
        <v/>
      </c>
    </row>
    <row r="6451" spans="1:9" ht="15" thickBot="1" x14ac:dyDescent="0.35">
      <c r="A6451" s="4" t="s">
        <v>237</v>
      </c>
      <c r="B6451" s="4" t="s">
        <v>12</v>
      </c>
      <c r="C6451" s="5">
        <v>43483</v>
      </c>
      <c r="E6451" s="6">
        <v>44.8</v>
      </c>
      <c r="F6451" t="str">
        <f t="shared" si="400"/>
        <v>Jan 19</v>
      </c>
      <c r="G6451">
        <f t="shared" si="403"/>
        <v>6450</v>
      </c>
      <c r="H6451" t="str">
        <f t="shared" si="401"/>
        <v/>
      </c>
      <c r="I6451" t="str">
        <f t="shared" si="402"/>
        <v/>
      </c>
    </row>
    <row r="6452" spans="1:9" ht="15" thickBot="1" x14ac:dyDescent="0.35">
      <c r="A6452" s="4" t="s">
        <v>213</v>
      </c>
      <c r="B6452" s="4" t="s">
        <v>22</v>
      </c>
      <c r="C6452" s="5">
        <v>43483</v>
      </c>
      <c r="E6452" s="6">
        <v>104</v>
      </c>
      <c r="F6452" t="str">
        <f t="shared" si="400"/>
        <v>Jan 19</v>
      </c>
      <c r="G6452">
        <f t="shared" si="403"/>
        <v>6451</v>
      </c>
      <c r="H6452" t="str">
        <f t="shared" si="401"/>
        <v/>
      </c>
      <c r="I6452" t="str">
        <f t="shared" si="402"/>
        <v/>
      </c>
    </row>
    <row r="6453" spans="1:9" ht="15" thickBot="1" x14ac:dyDescent="0.35">
      <c r="A6453" s="4" t="s">
        <v>162</v>
      </c>
      <c r="B6453" s="4" t="s">
        <v>39</v>
      </c>
      <c r="C6453" s="5">
        <v>43483</v>
      </c>
      <c r="E6453" s="6">
        <v>66412.399999999994</v>
      </c>
      <c r="F6453" t="str">
        <f t="shared" si="400"/>
        <v>Jan 19</v>
      </c>
      <c r="G6453">
        <f t="shared" si="403"/>
        <v>6452</v>
      </c>
      <c r="H6453" t="str">
        <f t="shared" si="401"/>
        <v/>
      </c>
      <c r="I6453" t="str">
        <f t="shared" si="402"/>
        <v/>
      </c>
    </row>
    <row r="6454" spans="1:9" ht="15" thickBot="1" x14ac:dyDescent="0.35">
      <c r="A6454" s="4" t="s">
        <v>71</v>
      </c>
      <c r="B6454" s="4" t="s">
        <v>12</v>
      </c>
      <c r="C6454" s="5">
        <v>43483</v>
      </c>
      <c r="E6454" s="6">
        <v>908.03</v>
      </c>
      <c r="F6454" t="str">
        <f t="shared" si="400"/>
        <v>Jan 19</v>
      </c>
      <c r="G6454">
        <f t="shared" si="403"/>
        <v>6453</v>
      </c>
      <c r="H6454" t="str">
        <f t="shared" si="401"/>
        <v/>
      </c>
      <c r="I6454" t="str">
        <f t="shared" si="402"/>
        <v/>
      </c>
    </row>
    <row r="6455" spans="1:9" ht="15" thickBot="1" x14ac:dyDescent="0.35">
      <c r="A6455" s="4" t="s">
        <v>409</v>
      </c>
      <c r="B6455" s="4" t="s">
        <v>39</v>
      </c>
      <c r="C6455" s="5">
        <v>43483</v>
      </c>
      <c r="E6455" s="6">
        <v>19500</v>
      </c>
      <c r="F6455" t="str">
        <f t="shared" si="400"/>
        <v>Jan 19</v>
      </c>
      <c r="G6455">
        <f t="shared" si="403"/>
        <v>6454</v>
      </c>
      <c r="H6455" t="str">
        <f t="shared" si="401"/>
        <v/>
      </c>
      <c r="I6455" t="str">
        <f t="shared" si="402"/>
        <v/>
      </c>
    </row>
    <row r="6456" spans="1:9" ht="15" thickBot="1" x14ac:dyDescent="0.35">
      <c r="A6456" s="4" t="s">
        <v>74</v>
      </c>
      <c r="B6456" s="4" t="s">
        <v>45</v>
      </c>
      <c r="C6456" s="5">
        <v>43483</v>
      </c>
      <c r="E6456" s="6">
        <v>780.85</v>
      </c>
      <c r="F6456" t="str">
        <f t="shared" si="400"/>
        <v>Jan 19</v>
      </c>
      <c r="G6456">
        <f t="shared" si="403"/>
        <v>6455</v>
      </c>
      <c r="H6456" t="str">
        <f t="shared" si="401"/>
        <v/>
      </c>
      <c r="I6456" t="str">
        <f t="shared" si="402"/>
        <v/>
      </c>
    </row>
    <row r="6457" spans="1:9" ht="15" thickBot="1" x14ac:dyDescent="0.35">
      <c r="A6457" s="4" t="s">
        <v>74</v>
      </c>
      <c r="B6457" s="4" t="s">
        <v>35</v>
      </c>
      <c r="C6457" s="5">
        <v>43483</v>
      </c>
      <c r="E6457" s="6">
        <v>2143.81</v>
      </c>
      <c r="F6457" t="str">
        <f t="shared" si="400"/>
        <v>Jan 19</v>
      </c>
      <c r="G6457">
        <f t="shared" si="403"/>
        <v>6456</v>
      </c>
      <c r="H6457" t="str">
        <f t="shared" si="401"/>
        <v/>
      </c>
      <c r="I6457" t="str">
        <f t="shared" si="402"/>
        <v/>
      </c>
    </row>
    <row r="6458" spans="1:9" ht="15" thickBot="1" x14ac:dyDescent="0.35">
      <c r="A6458" s="4" t="s">
        <v>165</v>
      </c>
      <c r="B6458" s="4" t="s">
        <v>8</v>
      </c>
      <c r="C6458" s="5">
        <v>43483</v>
      </c>
      <c r="E6458" s="6">
        <v>550.96</v>
      </c>
      <c r="F6458" t="str">
        <f t="shared" si="400"/>
        <v>Jan 19</v>
      </c>
      <c r="G6458">
        <f t="shared" si="403"/>
        <v>6457</v>
      </c>
      <c r="H6458" t="str">
        <f t="shared" si="401"/>
        <v/>
      </c>
      <c r="I6458" t="str">
        <f t="shared" si="402"/>
        <v/>
      </c>
    </row>
    <row r="6459" spans="1:9" ht="15" thickBot="1" x14ac:dyDescent="0.35">
      <c r="A6459" s="4" t="s">
        <v>76</v>
      </c>
      <c r="B6459" s="4" t="s">
        <v>166</v>
      </c>
      <c r="C6459" s="5">
        <v>43483</v>
      </c>
      <c r="E6459" s="6">
        <v>2414.44</v>
      </c>
      <c r="F6459" t="str">
        <f t="shared" si="400"/>
        <v>Jan 19</v>
      </c>
      <c r="G6459">
        <f t="shared" si="403"/>
        <v>6458</v>
      </c>
      <c r="H6459" t="str">
        <f t="shared" si="401"/>
        <v/>
      </c>
      <c r="I6459" t="str">
        <f t="shared" si="402"/>
        <v/>
      </c>
    </row>
    <row r="6460" spans="1:9" ht="15" thickBot="1" x14ac:dyDescent="0.35">
      <c r="A6460" s="4" t="s">
        <v>76</v>
      </c>
      <c r="B6460" s="4" t="s">
        <v>77</v>
      </c>
      <c r="C6460" s="5">
        <v>43483</v>
      </c>
      <c r="E6460" s="6">
        <v>352.95</v>
      </c>
      <c r="F6460" t="str">
        <f t="shared" si="400"/>
        <v>Jan 19</v>
      </c>
      <c r="G6460">
        <f t="shared" si="403"/>
        <v>6459</v>
      </c>
      <c r="H6460" t="str">
        <f t="shared" si="401"/>
        <v/>
      </c>
      <c r="I6460" t="str">
        <f t="shared" si="402"/>
        <v/>
      </c>
    </row>
    <row r="6461" spans="1:9" ht="15" thickBot="1" x14ac:dyDescent="0.35">
      <c r="A6461" s="4" t="s">
        <v>5</v>
      </c>
      <c r="B6461" s="4" t="s">
        <v>6</v>
      </c>
      <c r="C6461" s="5">
        <v>43483</v>
      </c>
      <c r="E6461" s="6">
        <v>239950.77</v>
      </c>
      <c r="F6461" t="str">
        <f t="shared" si="400"/>
        <v>Jan 19</v>
      </c>
      <c r="G6461">
        <f t="shared" si="403"/>
        <v>6460</v>
      </c>
      <c r="H6461" t="str">
        <f t="shared" si="401"/>
        <v/>
      </c>
      <c r="I6461" t="str">
        <f t="shared" si="402"/>
        <v/>
      </c>
    </row>
    <row r="6462" spans="1:9" ht="15" thickBot="1" x14ac:dyDescent="0.35">
      <c r="A6462" s="4" t="s">
        <v>604</v>
      </c>
      <c r="B6462" s="4" t="s">
        <v>285</v>
      </c>
      <c r="C6462" s="5">
        <v>43483</v>
      </c>
      <c r="E6462" s="6">
        <v>500</v>
      </c>
      <c r="F6462" t="str">
        <f t="shared" si="400"/>
        <v>Jan 19</v>
      </c>
      <c r="G6462">
        <f t="shared" si="403"/>
        <v>6461</v>
      </c>
      <c r="H6462" t="str">
        <f t="shared" si="401"/>
        <v/>
      </c>
      <c r="I6462" t="str">
        <f t="shared" si="402"/>
        <v/>
      </c>
    </row>
    <row r="6463" spans="1:9" ht="15" thickBot="1" x14ac:dyDescent="0.35">
      <c r="A6463" s="4" t="s">
        <v>86</v>
      </c>
      <c r="B6463" s="4" t="s">
        <v>45</v>
      </c>
      <c r="C6463" s="5">
        <v>43483</v>
      </c>
      <c r="E6463" s="6">
        <v>1726.08</v>
      </c>
      <c r="F6463" t="str">
        <f t="shared" si="400"/>
        <v>Jan 19</v>
      </c>
      <c r="G6463">
        <f t="shared" si="403"/>
        <v>6462</v>
      </c>
      <c r="H6463" t="str">
        <f t="shared" si="401"/>
        <v/>
      </c>
      <c r="I6463" t="str">
        <f t="shared" si="402"/>
        <v/>
      </c>
    </row>
    <row r="6464" spans="1:9" ht="15" thickBot="1" x14ac:dyDescent="0.35">
      <c r="A6464" s="4" t="s">
        <v>205</v>
      </c>
      <c r="B6464" s="4" t="s">
        <v>28</v>
      </c>
      <c r="C6464" s="5">
        <v>43490</v>
      </c>
      <c r="E6464" s="6">
        <v>132646.01999999999</v>
      </c>
      <c r="F6464" t="str">
        <f t="shared" si="400"/>
        <v>Jan 19</v>
      </c>
      <c r="G6464">
        <f t="shared" si="403"/>
        <v>6463</v>
      </c>
      <c r="H6464" t="str">
        <f t="shared" si="401"/>
        <v/>
      </c>
      <c r="I6464" t="str">
        <f t="shared" si="402"/>
        <v/>
      </c>
    </row>
    <row r="6465" spans="1:9" ht="15" thickBot="1" x14ac:dyDescent="0.35">
      <c r="A6465" s="4" t="s">
        <v>205</v>
      </c>
      <c r="B6465" s="4" t="s">
        <v>50</v>
      </c>
      <c r="C6465" s="5">
        <v>43490</v>
      </c>
      <c r="E6465" s="6">
        <v>-6632.3</v>
      </c>
      <c r="F6465" t="str">
        <f t="shared" si="400"/>
        <v>Jan 19</v>
      </c>
      <c r="G6465">
        <f t="shared" si="403"/>
        <v>6464</v>
      </c>
      <c r="H6465" t="str">
        <f t="shared" si="401"/>
        <v/>
      </c>
      <c r="I6465" t="str">
        <f t="shared" si="402"/>
        <v/>
      </c>
    </row>
    <row r="6466" spans="1:9" ht="15" thickBot="1" x14ac:dyDescent="0.35">
      <c r="A6466" s="4" t="s">
        <v>132</v>
      </c>
      <c r="B6466" s="4" t="s">
        <v>20</v>
      </c>
      <c r="C6466" s="5">
        <v>43490</v>
      </c>
      <c r="E6466" s="6">
        <v>1189.17</v>
      </c>
      <c r="F6466" t="str">
        <f t="shared" si="400"/>
        <v>Jan 19</v>
      </c>
      <c r="G6466">
        <f t="shared" si="403"/>
        <v>6465</v>
      </c>
      <c r="H6466" t="str">
        <f t="shared" si="401"/>
        <v/>
      </c>
      <c r="I6466" t="str">
        <f t="shared" si="402"/>
        <v/>
      </c>
    </row>
    <row r="6467" spans="1:9" ht="15" thickBot="1" x14ac:dyDescent="0.35">
      <c r="A6467" s="4" t="s">
        <v>132</v>
      </c>
      <c r="B6467" s="4" t="s">
        <v>89</v>
      </c>
      <c r="C6467" s="5">
        <v>43490</v>
      </c>
      <c r="E6467" s="6">
        <v>3800.62</v>
      </c>
      <c r="F6467" t="str">
        <f t="shared" ref="F6467:F6530" si="404">IF(C6467&lt;=$R$1,$Q$1,IF(C6467&lt;=$R$2,$Q$2,IF(C6467&lt;=$R$3,$Q$3,IF(C6467&lt;=$R$4,$Q$4,IF(C6467&lt;=$R$5,$Q$5,IF(C6467&lt;=$R$6,$Q$6,IF(C6467&lt;=$R$7,$Q$7,IF(C6467&lt;=$R$8,$Q$8,IF(C6467&lt;=$R$9,$Q$9,IF(C6467&lt;=$R$10,$Q$10,IF(C6467&lt;=$R$11,$Q$11,IF(C6467&lt;=$R$12,$Q$12,IF(C6467&lt;=$R$13,$Q$13,IF(C6467&lt;=$R$14,$Q$14,IF(C6467&lt;=$R$15,$Q$15,IF(C6467&lt;=$R$16,$Q$16,IF(C6467&lt;=$R$17,$Q$17,IF(C6467&lt;=$R$18,$Q$18,IF(C6467&lt;=$R$19,$Q$19,IF(C6467&lt;=$R$20,$Q$20,IF(C6467&lt;=$R$21,$Q$21,IF(C6467&lt;=$R$22,$Q$22,IF(C6467&lt;=$R$23,$Q$23,IF(C6467&lt;=$R$24,$Q$24,IF(C6467&lt;=$R$25,$Q$25,IF(C6467&lt;=$R$26,$Q$26,IF(C6467&lt;=$R$27,$Q$27,IF(C6467&lt;=$R$28,$Q$28,IF(C6467&lt;=$R$29,$Q$29,IF(C6467&lt;=$R$30,$Q$30,IF(C6467&lt;=$R$31,$Q$31,IF(C6467&lt;=$R$32,$Q$32,IF(C6467&lt;=$R$33,$Q$33,IF(C6467&lt;=$R$34,$Q$34,IF(C6467&lt;=$R$35,$Q$35,IF(C6467&lt;=$R$36,$Q$36,""))))))))))))))))))))))))))))))))))))</f>
        <v>Jan 19</v>
      </c>
      <c r="G6467">
        <f t="shared" si="403"/>
        <v>6466</v>
      </c>
      <c r="H6467" t="str">
        <f t="shared" ref="H6467:H6530" si="405">IF(F6467=$J$1,G6467,"")</f>
        <v/>
      </c>
      <c r="I6467" t="str">
        <f t="shared" ref="I6467:I6530" si="406">IFERROR(SMALL($H$2:$H$8586,G6467),"")</f>
        <v/>
      </c>
    </row>
    <row r="6468" spans="1:9" ht="15" thickBot="1" x14ac:dyDescent="0.35">
      <c r="A6468" s="4" t="s">
        <v>133</v>
      </c>
      <c r="B6468" s="4" t="s">
        <v>70</v>
      </c>
      <c r="C6468" s="5">
        <v>43490</v>
      </c>
      <c r="E6468" s="6">
        <v>7</v>
      </c>
      <c r="F6468" t="str">
        <f t="shared" si="404"/>
        <v>Jan 19</v>
      </c>
      <c r="G6468">
        <f t="shared" ref="G6468:G6531" si="407">1+G6467</f>
        <v>6467</v>
      </c>
      <c r="H6468" t="str">
        <f t="shared" si="405"/>
        <v/>
      </c>
      <c r="I6468" t="str">
        <f t="shared" si="406"/>
        <v/>
      </c>
    </row>
    <row r="6469" spans="1:9" ht="15" thickBot="1" x14ac:dyDescent="0.35">
      <c r="A6469" s="4" t="s">
        <v>90</v>
      </c>
      <c r="B6469" s="4" t="s">
        <v>18</v>
      </c>
      <c r="C6469" s="5">
        <v>43490</v>
      </c>
      <c r="E6469" s="6">
        <v>1600</v>
      </c>
      <c r="F6469" t="str">
        <f t="shared" si="404"/>
        <v>Jan 19</v>
      </c>
      <c r="G6469">
        <f t="shared" si="407"/>
        <v>6468</v>
      </c>
      <c r="H6469" t="str">
        <f t="shared" si="405"/>
        <v/>
      </c>
      <c r="I6469" t="str">
        <f t="shared" si="406"/>
        <v/>
      </c>
    </row>
    <row r="6470" spans="1:9" ht="15" thickBot="1" x14ac:dyDescent="0.35">
      <c r="A6470" s="4" t="s">
        <v>279</v>
      </c>
      <c r="B6470" s="4" t="s">
        <v>89</v>
      </c>
      <c r="C6470" s="5">
        <v>43490</v>
      </c>
      <c r="E6470" s="6">
        <v>1317.66</v>
      </c>
      <c r="F6470" t="str">
        <f t="shared" si="404"/>
        <v>Jan 19</v>
      </c>
      <c r="G6470">
        <f t="shared" si="407"/>
        <v>6469</v>
      </c>
      <c r="H6470" t="str">
        <f t="shared" si="405"/>
        <v/>
      </c>
      <c r="I6470" t="str">
        <f t="shared" si="406"/>
        <v/>
      </c>
    </row>
    <row r="6471" spans="1:9" ht="15" thickBot="1" x14ac:dyDescent="0.35">
      <c r="A6471" s="4" t="s">
        <v>357</v>
      </c>
      <c r="B6471" s="4" t="s">
        <v>14</v>
      </c>
      <c r="C6471" s="5">
        <v>43490</v>
      </c>
      <c r="E6471" s="6">
        <v>4841.01</v>
      </c>
      <c r="F6471" t="str">
        <f t="shared" si="404"/>
        <v>Jan 19</v>
      </c>
      <c r="G6471">
        <f t="shared" si="407"/>
        <v>6470</v>
      </c>
      <c r="H6471" t="str">
        <f t="shared" si="405"/>
        <v/>
      </c>
      <c r="I6471" t="str">
        <f t="shared" si="406"/>
        <v/>
      </c>
    </row>
    <row r="6472" spans="1:9" ht="15" thickBot="1" x14ac:dyDescent="0.35">
      <c r="A6472" s="4" t="s">
        <v>291</v>
      </c>
      <c r="B6472" s="4" t="s">
        <v>39</v>
      </c>
      <c r="C6472" s="5">
        <v>43490</v>
      </c>
      <c r="E6472" s="6">
        <v>294</v>
      </c>
      <c r="F6472" t="str">
        <f t="shared" si="404"/>
        <v>Jan 19</v>
      </c>
      <c r="G6472">
        <f t="shared" si="407"/>
        <v>6471</v>
      </c>
      <c r="H6472" t="str">
        <f t="shared" si="405"/>
        <v/>
      </c>
      <c r="I6472" t="str">
        <f t="shared" si="406"/>
        <v/>
      </c>
    </row>
    <row r="6473" spans="1:9" ht="15" thickBot="1" x14ac:dyDescent="0.35">
      <c r="A6473" s="4" t="s">
        <v>137</v>
      </c>
      <c r="B6473" s="4" t="s">
        <v>18</v>
      </c>
      <c r="C6473" s="5">
        <v>43490</v>
      </c>
      <c r="E6473" s="6">
        <v>107.47</v>
      </c>
      <c r="F6473" t="str">
        <f t="shared" si="404"/>
        <v>Jan 19</v>
      </c>
      <c r="G6473">
        <f t="shared" si="407"/>
        <v>6472</v>
      </c>
      <c r="H6473" t="str">
        <f t="shared" si="405"/>
        <v/>
      </c>
      <c r="I6473" t="str">
        <f t="shared" si="406"/>
        <v/>
      </c>
    </row>
    <row r="6474" spans="1:9" ht="15" thickBot="1" x14ac:dyDescent="0.35">
      <c r="A6474" s="4" t="s">
        <v>605</v>
      </c>
      <c r="B6474" s="4" t="s">
        <v>18</v>
      </c>
      <c r="C6474" s="5">
        <v>43490</v>
      </c>
      <c r="E6474" s="6">
        <v>1640.58</v>
      </c>
      <c r="F6474" t="str">
        <f t="shared" si="404"/>
        <v>Jan 19</v>
      </c>
      <c r="G6474">
        <f t="shared" si="407"/>
        <v>6473</v>
      </c>
      <c r="H6474" t="str">
        <f t="shared" si="405"/>
        <v/>
      </c>
      <c r="I6474" t="str">
        <f t="shared" si="406"/>
        <v/>
      </c>
    </row>
    <row r="6475" spans="1:9" ht="15" thickBot="1" x14ac:dyDescent="0.35">
      <c r="A6475" s="4" t="s">
        <v>606</v>
      </c>
      <c r="B6475" s="4" t="s">
        <v>203</v>
      </c>
      <c r="C6475" s="5">
        <v>43490</v>
      </c>
      <c r="E6475" s="6">
        <v>45</v>
      </c>
      <c r="F6475" t="str">
        <f t="shared" si="404"/>
        <v>Jan 19</v>
      </c>
      <c r="G6475">
        <f t="shared" si="407"/>
        <v>6474</v>
      </c>
      <c r="H6475" t="str">
        <f t="shared" si="405"/>
        <v/>
      </c>
      <c r="I6475" t="str">
        <f t="shared" si="406"/>
        <v/>
      </c>
    </row>
    <row r="6476" spans="1:9" ht="15" thickBot="1" x14ac:dyDescent="0.35">
      <c r="A6476" s="4" t="s">
        <v>606</v>
      </c>
      <c r="B6476" s="4" t="s">
        <v>131</v>
      </c>
      <c r="C6476" s="5">
        <v>43490</v>
      </c>
      <c r="E6476" s="6">
        <v>278.17</v>
      </c>
      <c r="F6476" t="str">
        <f t="shared" si="404"/>
        <v>Jan 19</v>
      </c>
      <c r="G6476">
        <f t="shared" si="407"/>
        <v>6475</v>
      </c>
      <c r="H6476" t="str">
        <f t="shared" si="405"/>
        <v/>
      </c>
      <c r="I6476" t="str">
        <f t="shared" si="406"/>
        <v/>
      </c>
    </row>
    <row r="6477" spans="1:9" ht="15" thickBot="1" x14ac:dyDescent="0.35">
      <c r="A6477" s="4" t="s">
        <v>606</v>
      </c>
      <c r="B6477" s="4" t="s">
        <v>16</v>
      </c>
      <c r="C6477" s="5">
        <v>43490</v>
      </c>
      <c r="E6477" s="6">
        <v>14.5</v>
      </c>
      <c r="F6477" t="str">
        <f t="shared" si="404"/>
        <v>Jan 19</v>
      </c>
      <c r="G6477">
        <f t="shared" si="407"/>
        <v>6476</v>
      </c>
      <c r="H6477" t="str">
        <f t="shared" si="405"/>
        <v/>
      </c>
      <c r="I6477" t="str">
        <f t="shared" si="406"/>
        <v/>
      </c>
    </row>
    <row r="6478" spans="1:9" ht="15" thickBot="1" x14ac:dyDescent="0.35">
      <c r="A6478" s="4" t="s">
        <v>140</v>
      </c>
      <c r="B6478" s="4" t="s">
        <v>141</v>
      </c>
      <c r="C6478" s="5">
        <v>43490</v>
      </c>
      <c r="E6478" s="6">
        <v>3097.55</v>
      </c>
      <c r="F6478" t="str">
        <f t="shared" si="404"/>
        <v>Jan 19</v>
      </c>
      <c r="G6478">
        <f t="shared" si="407"/>
        <v>6477</v>
      </c>
      <c r="H6478" t="str">
        <f t="shared" si="405"/>
        <v/>
      </c>
      <c r="I6478" t="str">
        <f t="shared" si="406"/>
        <v/>
      </c>
    </row>
    <row r="6479" spans="1:9" ht="15" thickBot="1" x14ac:dyDescent="0.35">
      <c r="A6479" s="4" t="s">
        <v>140</v>
      </c>
      <c r="B6479" s="4" t="s">
        <v>210</v>
      </c>
      <c r="C6479" s="5">
        <v>43490</v>
      </c>
      <c r="E6479" s="6">
        <v>2581.4499999999998</v>
      </c>
      <c r="F6479" t="str">
        <f t="shared" si="404"/>
        <v>Jan 19</v>
      </c>
      <c r="G6479">
        <f t="shared" si="407"/>
        <v>6478</v>
      </c>
      <c r="H6479" t="str">
        <f t="shared" si="405"/>
        <v/>
      </c>
      <c r="I6479" t="str">
        <f t="shared" si="406"/>
        <v/>
      </c>
    </row>
    <row r="6480" spans="1:9" ht="15" thickBot="1" x14ac:dyDescent="0.35">
      <c r="A6480" s="4" t="s">
        <v>140</v>
      </c>
      <c r="B6480" s="4" t="s">
        <v>102</v>
      </c>
      <c r="C6480" s="5">
        <v>43490</v>
      </c>
      <c r="E6480" s="6">
        <v>3757.48</v>
      </c>
      <c r="F6480" t="str">
        <f t="shared" si="404"/>
        <v>Jan 19</v>
      </c>
      <c r="G6480">
        <f t="shared" si="407"/>
        <v>6479</v>
      </c>
      <c r="H6480" t="str">
        <f t="shared" si="405"/>
        <v/>
      </c>
      <c r="I6480" t="str">
        <f t="shared" si="406"/>
        <v/>
      </c>
    </row>
    <row r="6481" spans="1:9" ht="15" thickBot="1" x14ac:dyDescent="0.35">
      <c r="A6481" s="4" t="s">
        <v>567</v>
      </c>
      <c r="B6481" s="4" t="s">
        <v>45</v>
      </c>
      <c r="C6481" s="5">
        <v>43490</v>
      </c>
      <c r="E6481" s="6">
        <v>1861.67</v>
      </c>
      <c r="F6481" t="str">
        <f t="shared" si="404"/>
        <v>Jan 19</v>
      </c>
      <c r="G6481">
        <f t="shared" si="407"/>
        <v>6480</v>
      </c>
      <c r="H6481" t="str">
        <f t="shared" si="405"/>
        <v/>
      </c>
      <c r="I6481" t="str">
        <f t="shared" si="406"/>
        <v/>
      </c>
    </row>
    <row r="6482" spans="1:9" ht="15" thickBot="1" x14ac:dyDescent="0.35">
      <c r="A6482" s="4" t="s">
        <v>298</v>
      </c>
      <c r="B6482" s="4" t="s">
        <v>81</v>
      </c>
      <c r="C6482" s="5">
        <v>43490</v>
      </c>
      <c r="E6482" s="6">
        <v>11</v>
      </c>
      <c r="F6482" t="str">
        <f t="shared" si="404"/>
        <v>Jan 19</v>
      </c>
      <c r="G6482">
        <f t="shared" si="407"/>
        <v>6481</v>
      </c>
      <c r="H6482" t="str">
        <f t="shared" si="405"/>
        <v/>
      </c>
      <c r="I6482" t="str">
        <f t="shared" si="406"/>
        <v/>
      </c>
    </row>
    <row r="6483" spans="1:9" ht="15" thickBot="1" x14ac:dyDescent="0.35">
      <c r="A6483" s="4" t="s">
        <v>24</v>
      </c>
      <c r="B6483" s="4" t="s">
        <v>28</v>
      </c>
      <c r="C6483" s="5">
        <v>43490</v>
      </c>
      <c r="E6483" s="6">
        <v>6012.93</v>
      </c>
      <c r="F6483" t="str">
        <f t="shared" si="404"/>
        <v>Jan 19</v>
      </c>
      <c r="G6483">
        <f t="shared" si="407"/>
        <v>6482</v>
      </c>
      <c r="H6483" t="str">
        <f t="shared" si="405"/>
        <v/>
      </c>
      <c r="I6483" t="str">
        <f t="shared" si="406"/>
        <v/>
      </c>
    </row>
    <row r="6484" spans="1:9" ht="15" thickBot="1" x14ac:dyDescent="0.35">
      <c r="A6484" s="4" t="s">
        <v>179</v>
      </c>
      <c r="B6484" s="4" t="s">
        <v>180</v>
      </c>
      <c r="C6484" s="5">
        <v>43490</v>
      </c>
      <c r="E6484" s="6">
        <v>108</v>
      </c>
      <c r="F6484" t="str">
        <f t="shared" si="404"/>
        <v>Jan 19</v>
      </c>
      <c r="G6484">
        <f t="shared" si="407"/>
        <v>6483</v>
      </c>
      <c r="H6484" t="str">
        <f t="shared" si="405"/>
        <v/>
      </c>
      <c r="I6484" t="str">
        <f t="shared" si="406"/>
        <v/>
      </c>
    </row>
    <row r="6485" spans="1:9" ht="15" thickBot="1" x14ac:dyDescent="0.35">
      <c r="A6485" s="4" t="s">
        <v>144</v>
      </c>
      <c r="B6485" s="4" t="s">
        <v>214</v>
      </c>
      <c r="C6485" s="5">
        <v>43490</v>
      </c>
      <c r="E6485" s="6">
        <v>63242.89</v>
      </c>
      <c r="F6485" t="str">
        <f t="shared" si="404"/>
        <v>Jan 19</v>
      </c>
      <c r="G6485">
        <f t="shared" si="407"/>
        <v>6484</v>
      </c>
      <c r="H6485" t="str">
        <f t="shared" si="405"/>
        <v/>
      </c>
      <c r="I6485" t="str">
        <f t="shared" si="406"/>
        <v/>
      </c>
    </row>
    <row r="6486" spans="1:9" ht="15" thickBot="1" x14ac:dyDescent="0.35">
      <c r="A6486" s="4" t="s">
        <v>32</v>
      </c>
      <c r="B6486" s="4" t="s">
        <v>33</v>
      </c>
      <c r="C6486" s="5">
        <v>43490</v>
      </c>
      <c r="E6486" s="6">
        <v>1358.23</v>
      </c>
      <c r="F6486" t="str">
        <f t="shared" si="404"/>
        <v>Jan 19</v>
      </c>
      <c r="G6486">
        <f t="shared" si="407"/>
        <v>6485</v>
      </c>
      <c r="H6486" t="str">
        <f t="shared" si="405"/>
        <v/>
      </c>
      <c r="I6486" t="str">
        <f t="shared" si="406"/>
        <v/>
      </c>
    </row>
    <row r="6487" spans="1:9" ht="15" thickBot="1" x14ac:dyDescent="0.35">
      <c r="A6487" s="4" t="s">
        <v>197</v>
      </c>
      <c r="B6487" s="4" t="s">
        <v>70</v>
      </c>
      <c r="C6487" s="5">
        <v>43490</v>
      </c>
      <c r="E6487" s="6">
        <v>599.61</v>
      </c>
      <c r="F6487" t="str">
        <f t="shared" si="404"/>
        <v>Jan 19</v>
      </c>
      <c r="G6487">
        <f t="shared" si="407"/>
        <v>6486</v>
      </c>
      <c r="H6487" t="str">
        <f t="shared" si="405"/>
        <v/>
      </c>
      <c r="I6487" t="str">
        <f t="shared" si="406"/>
        <v/>
      </c>
    </row>
    <row r="6488" spans="1:9" ht="15" thickBot="1" x14ac:dyDescent="0.35">
      <c r="A6488" s="4" t="s">
        <v>197</v>
      </c>
      <c r="B6488" s="4" t="s">
        <v>33</v>
      </c>
      <c r="C6488" s="5">
        <v>43490</v>
      </c>
      <c r="E6488" s="6">
        <v>3437.79</v>
      </c>
      <c r="F6488" t="str">
        <f t="shared" si="404"/>
        <v>Jan 19</v>
      </c>
      <c r="G6488">
        <f t="shared" si="407"/>
        <v>6487</v>
      </c>
      <c r="H6488" t="str">
        <f t="shared" si="405"/>
        <v/>
      </c>
      <c r="I6488" t="str">
        <f t="shared" si="406"/>
        <v/>
      </c>
    </row>
    <row r="6489" spans="1:9" ht="15" thickBot="1" x14ac:dyDescent="0.35">
      <c r="A6489" s="4" t="s">
        <v>197</v>
      </c>
      <c r="B6489" s="4" t="s">
        <v>43</v>
      </c>
      <c r="C6489" s="5">
        <v>43490</v>
      </c>
      <c r="E6489" s="6">
        <v>7588</v>
      </c>
      <c r="F6489" t="str">
        <f t="shared" si="404"/>
        <v>Jan 19</v>
      </c>
      <c r="G6489">
        <f t="shared" si="407"/>
        <v>6488</v>
      </c>
      <c r="H6489" t="str">
        <f t="shared" si="405"/>
        <v/>
      </c>
      <c r="I6489" t="str">
        <f t="shared" si="406"/>
        <v/>
      </c>
    </row>
    <row r="6490" spans="1:9" ht="15" thickBot="1" x14ac:dyDescent="0.35">
      <c r="A6490" s="4" t="s">
        <v>145</v>
      </c>
      <c r="B6490" s="4" t="s">
        <v>35</v>
      </c>
      <c r="C6490" s="5">
        <v>43490</v>
      </c>
      <c r="E6490" s="6">
        <v>1300</v>
      </c>
      <c r="F6490" t="str">
        <f t="shared" si="404"/>
        <v>Jan 19</v>
      </c>
      <c r="G6490">
        <f t="shared" si="407"/>
        <v>6489</v>
      </c>
      <c r="H6490" t="str">
        <f t="shared" si="405"/>
        <v/>
      </c>
      <c r="I6490" t="str">
        <f t="shared" si="406"/>
        <v/>
      </c>
    </row>
    <row r="6491" spans="1:9" ht="15" thickBot="1" x14ac:dyDescent="0.35">
      <c r="A6491" s="4" t="s">
        <v>281</v>
      </c>
      <c r="B6491" s="4" t="s">
        <v>89</v>
      </c>
      <c r="C6491" s="5">
        <v>43490</v>
      </c>
      <c r="E6491" s="6">
        <v>75.739999999999995</v>
      </c>
      <c r="F6491" t="str">
        <f t="shared" si="404"/>
        <v>Jan 19</v>
      </c>
      <c r="G6491">
        <f t="shared" si="407"/>
        <v>6490</v>
      </c>
      <c r="H6491" t="str">
        <f t="shared" si="405"/>
        <v/>
      </c>
      <c r="I6491" t="str">
        <f t="shared" si="406"/>
        <v/>
      </c>
    </row>
    <row r="6492" spans="1:9" ht="15" thickBot="1" x14ac:dyDescent="0.35">
      <c r="A6492" s="4" t="s">
        <v>335</v>
      </c>
      <c r="B6492" s="4" t="s">
        <v>102</v>
      </c>
      <c r="C6492" s="5">
        <v>43490</v>
      </c>
      <c r="E6492" s="6">
        <v>1908.9</v>
      </c>
      <c r="F6492" t="str">
        <f t="shared" si="404"/>
        <v>Jan 19</v>
      </c>
      <c r="G6492">
        <f t="shared" si="407"/>
        <v>6491</v>
      </c>
      <c r="H6492" t="str">
        <f t="shared" si="405"/>
        <v/>
      </c>
      <c r="I6492" t="str">
        <f t="shared" si="406"/>
        <v/>
      </c>
    </row>
    <row r="6493" spans="1:9" ht="15" thickBot="1" x14ac:dyDescent="0.35">
      <c r="A6493" s="4" t="s">
        <v>41</v>
      </c>
      <c r="B6493" s="4" t="s">
        <v>8</v>
      </c>
      <c r="C6493" s="5">
        <v>43490</v>
      </c>
      <c r="E6493" s="6">
        <v>629.99</v>
      </c>
      <c r="F6493" t="str">
        <f t="shared" si="404"/>
        <v>Jan 19</v>
      </c>
      <c r="G6493">
        <f t="shared" si="407"/>
        <v>6492</v>
      </c>
      <c r="H6493" t="str">
        <f t="shared" si="405"/>
        <v/>
      </c>
      <c r="I6493" t="str">
        <f t="shared" si="406"/>
        <v/>
      </c>
    </row>
    <row r="6494" spans="1:9" ht="15" thickBot="1" x14ac:dyDescent="0.35">
      <c r="A6494" s="4" t="s">
        <v>581</v>
      </c>
      <c r="B6494" s="4" t="s">
        <v>180</v>
      </c>
      <c r="C6494" s="5">
        <v>43490</v>
      </c>
      <c r="E6494" s="6">
        <v>3038.32</v>
      </c>
      <c r="F6494" t="str">
        <f t="shared" si="404"/>
        <v>Jan 19</v>
      </c>
      <c r="G6494">
        <f t="shared" si="407"/>
        <v>6493</v>
      </c>
      <c r="H6494" t="str">
        <f t="shared" si="405"/>
        <v/>
      </c>
      <c r="I6494" t="str">
        <f t="shared" si="406"/>
        <v/>
      </c>
    </row>
    <row r="6495" spans="1:9" ht="15" thickBot="1" x14ac:dyDescent="0.35">
      <c r="A6495" s="4" t="s">
        <v>51</v>
      </c>
      <c r="B6495" s="4" t="s">
        <v>22</v>
      </c>
      <c r="C6495" s="5">
        <v>43490</v>
      </c>
      <c r="E6495" s="6">
        <v>140</v>
      </c>
      <c r="F6495" t="str">
        <f t="shared" si="404"/>
        <v>Jan 19</v>
      </c>
      <c r="G6495">
        <f t="shared" si="407"/>
        <v>6494</v>
      </c>
      <c r="H6495" t="str">
        <f t="shared" si="405"/>
        <v/>
      </c>
      <c r="I6495" t="str">
        <f t="shared" si="406"/>
        <v/>
      </c>
    </row>
    <row r="6496" spans="1:9" ht="15" thickBot="1" x14ac:dyDescent="0.35">
      <c r="A6496" s="4" t="s">
        <v>225</v>
      </c>
      <c r="B6496" s="4" t="s">
        <v>349</v>
      </c>
      <c r="C6496" s="5">
        <v>43490</v>
      </c>
      <c r="E6496" s="6">
        <v>8750</v>
      </c>
      <c r="F6496" t="str">
        <f t="shared" si="404"/>
        <v>Jan 19</v>
      </c>
      <c r="G6496">
        <f t="shared" si="407"/>
        <v>6495</v>
      </c>
      <c r="H6496" t="str">
        <f t="shared" si="405"/>
        <v/>
      </c>
      <c r="I6496" t="str">
        <f t="shared" si="406"/>
        <v/>
      </c>
    </row>
    <row r="6497" spans="1:9" ht="15" thickBot="1" x14ac:dyDescent="0.35">
      <c r="A6497" s="4" t="s">
        <v>56</v>
      </c>
      <c r="B6497" s="4" t="s">
        <v>12</v>
      </c>
      <c r="C6497" s="5">
        <v>43490</v>
      </c>
      <c r="E6497" s="6">
        <v>257.22000000000003</v>
      </c>
      <c r="F6497" t="str">
        <f t="shared" si="404"/>
        <v>Jan 19</v>
      </c>
      <c r="G6497">
        <f t="shared" si="407"/>
        <v>6496</v>
      </c>
      <c r="H6497" t="str">
        <f t="shared" si="405"/>
        <v/>
      </c>
      <c r="I6497" t="str">
        <f t="shared" si="406"/>
        <v/>
      </c>
    </row>
    <row r="6498" spans="1:9" ht="15" thickBot="1" x14ac:dyDescent="0.35">
      <c r="A6498" s="4" t="s">
        <v>57</v>
      </c>
      <c r="B6498" s="4" t="s">
        <v>8</v>
      </c>
      <c r="C6498" s="5">
        <v>43490</v>
      </c>
      <c r="E6498" s="6">
        <v>99.3</v>
      </c>
      <c r="F6498" t="str">
        <f t="shared" si="404"/>
        <v>Jan 19</v>
      </c>
      <c r="G6498">
        <f t="shared" si="407"/>
        <v>6497</v>
      </c>
      <c r="H6498" t="str">
        <f t="shared" si="405"/>
        <v/>
      </c>
      <c r="I6498" t="str">
        <f t="shared" si="406"/>
        <v/>
      </c>
    </row>
    <row r="6499" spans="1:9" ht="15" thickBot="1" x14ac:dyDescent="0.35">
      <c r="A6499" s="4" t="s">
        <v>556</v>
      </c>
      <c r="B6499" s="4" t="s">
        <v>47</v>
      </c>
      <c r="C6499" s="5">
        <v>43490</v>
      </c>
      <c r="E6499" s="6">
        <v>2747.61</v>
      </c>
      <c r="F6499" t="str">
        <f t="shared" si="404"/>
        <v>Jan 19</v>
      </c>
      <c r="G6499">
        <f t="shared" si="407"/>
        <v>6498</v>
      </c>
      <c r="H6499" t="str">
        <f t="shared" si="405"/>
        <v/>
      </c>
      <c r="I6499" t="str">
        <f t="shared" si="406"/>
        <v/>
      </c>
    </row>
    <row r="6500" spans="1:9" ht="15" thickBot="1" x14ac:dyDescent="0.35">
      <c r="A6500" s="4" t="s">
        <v>74</v>
      </c>
      <c r="B6500" s="4" t="s">
        <v>45</v>
      </c>
      <c r="C6500" s="5">
        <v>43490</v>
      </c>
      <c r="E6500" s="6">
        <v>97.52</v>
      </c>
      <c r="F6500" t="str">
        <f t="shared" si="404"/>
        <v>Jan 19</v>
      </c>
      <c r="G6500">
        <f t="shared" si="407"/>
        <v>6499</v>
      </c>
      <c r="H6500" t="str">
        <f t="shared" si="405"/>
        <v/>
      </c>
      <c r="I6500" t="str">
        <f t="shared" si="406"/>
        <v/>
      </c>
    </row>
    <row r="6501" spans="1:9" ht="15" thickBot="1" x14ac:dyDescent="0.35">
      <c r="A6501" s="4" t="s">
        <v>165</v>
      </c>
      <c r="B6501" s="4" t="s">
        <v>8</v>
      </c>
      <c r="C6501" s="5">
        <v>43490</v>
      </c>
      <c r="E6501" s="6">
        <v>968.97</v>
      </c>
      <c r="F6501" t="str">
        <f t="shared" si="404"/>
        <v>Jan 19</v>
      </c>
      <c r="G6501">
        <f t="shared" si="407"/>
        <v>6500</v>
      </c>
      <c r="H6501" t="str">
        <f t="shared" si="405"/>
        <v/>
      </c>
      <c r="I6501" t="str">
        <f t="shared" si="406"/>
        <v/>
      </c>
    </row>
    <row r="6502" spans="1:9" ht="15" thickBot="1" x14ac:dyDescent="0.35">
      <c r="A6502" s="4" t="s">
        <v>76</v>
      </c>
      <c r="B6502" s="4" t="s">
        <v>214</v>
      </c>
      <c r="C6502" s="5">
        <v>43490</v>
      </c>
      <c r="E6502" s="6">
        <v>88231.96</v>
      </c>
      <c r="F6502" t="str">
        <f t="shared" si="404"/>
        <v>Jan 19</v>
      </c>
      <c r="G6502">
        <f t="shared" si="407"/>
        <v>6501</v>
      </c>
      <c r="H6502" t="str">
        <f t="shared" si="405"/>
        <v/>
      </c>
      <c r="I6502" t="str">
        <f t="shared" si="406"/>
        <v/>
      </c>
    </row>
    <row r="6503" spans="1:9" ht="15" thickBot="1" x14ac:dyDescent="0.35">
      <c r="A6503" s="4" t="s">
        <v>76</v>
      </c>
      <c r="B6503" s="4" t="s">
        <v>111</v>
      </c>
      <c r="C6503" s="5">
        <v>43490</v>
      </c>
      <c r="E6503" s="6">
        <v>4963.7</v>
      </c>
      <c r="F6503" t="str">
        <f t="shared" si="404"/>
        <v>Jan 19</v>
      </c>
      <c r="G6503">
        <f t="shared" si="407"/>
        <v>6502</v>
      </c>
      <c r="H6503" t="str">
        <f t="shared" si="405"/>
        <v/>
      </c>
      <c r="I6503" t="str">
        <f t="shared" si="406"/>
        <v/>
      </c>
    </row>
    <row r="6504" spans="1:9" ht="15" thickBot="1" x14ac:dyDescent="0.35">
      <c r="A6504" s="4" t="s">
        <v>5</v>
      </c>
      <c r="B6504" s="4" t="s">
        <v>6</v>
      </c>
      <c r="C6504" s="5">
        <v>43490</v>
      </c>
      <c r="E6504" s="6">
        <v>247.47</v>
      </c>
      <c r="F6504" t="str">
        <f t="shared" si="404"/>
        <v>Jan 19</v>
      </c>
      <c r="G6504">
        <f t="shared" si="407"/>
        <v>6503</v>
      </c>
      <c r="H6504" t="str">
        <f t="shared" si="405"/>
        <v/>
      </c>
      <c r="I6504" t="str">
        <f t="shared" si="406"/>
        <v/>
      </c>
    </row>
    <row r="6505" spans="1:9" ht="15" thickBot="1" x14ac:dyDescent="0.35">
      <c r="A6505" s="4" t="s">
        <v>573</v>
      </c>
      <c r="B6505" s="4" t="s">
        <v>73</v>
      </c>
      <c r="C6505" s="5">
        <v>43490</v>
      </c>
      <c r="E6505" s="6">
        <v>1812.64</v>
      </c>
      <c r="F6505" t="str">
        <f t="shared" si="404"/>
        <v>Jan 19</v>
      </c>
      <c r="G6505">
        <f t="shared" si="407"/>
        <v>6504</v>
      </c>
      <c r="H6505" t="str">
        <f t="shared" si="405"/>
        <v/>
      </c>
      <c r="I6505" t="str">
        <f t="shared" si="406"/>
        <v/>
      </c>
    </row>
    <row r="6506" spans="1:9" ht="15" thickBot="1" x14ac:dyDescent="0.35">
      <c r="A6506" s="4" t="s">
        <v>97</v>
      </c>
      <c r="B6506" s="4" t="s">
        <v>6</v>
      </c>
      <c r="C6506" s="5">
        <v>43496</v>
      </c>
      <c r="E6506" s="6">
        <v>129616.64</v>
      </c>
      <c r="F6506" t="str">
        <f t="shared" si="404"/>
        <v>Jan 19</v>
      </c>
      <c r="G6506">
        <f t="shared" si="407"/>
        <v>6505</v>
      </c>
      <c r="H6506" t="str">
        <f t="shared" si="405"/>
        <v/>
      </c>
      <c r="I6506" t="str">
        <f t="shared" si="406"/>
        <v/>
      </c>
    </row>
    <row r="6507" spans="1:9" ht="15" thickBot="1" x14ac:dyDescent="0.35">
      <c r="A6507" s="4" t="s">
        <v>5</v>
      </c>
      <c r="B6507" s="4" t="s">
        <v>6</v>
      </c>
      <c r="C6507" s="5">
        <v>43496</v>
      </c>
      <c r="E6507" s="6">
        <v>1481.09</v>
      </c>
      <c r="F6507" t="str">
        <f t="shared" si="404"/>
        <v>Jan 19</v>
      </c>
      <c r="G6507">
        <f t="shared" si="407"/>
        <v>6506</v>
      </c>
      <c r="H6507" t="str">
        <f t="shared" si="405"/>
        <v/>
      </c>
      <c r="I6507" t="str">
        <f t="shared" si="406"/>
        <v/>
      </c>
    </row>
    <row r="6508" spans="1:9" ht="15" thickBot="1" x14ac:dyDescent="0.35">
      <c r="A6508" s="4" t="s">
        <v>255</v>
      </c>
      <c r="B6508" s="4" t="s">
        <v>89</v>
      </c>
      <c r="C6508" s="5">
        <v>43497</v>
      </c>
      <c r="E6508" s="6">
        <v>124.39</v>
      </c>
      <c r="F6508" t="str">
        <f t="shared" si="404"/>
        <v>Feb 19</v>
      </c>
      <c r="G6508">
        <f t="shared" si="407"/>
        <v>6507</v>
      </c>
      <c r="H6508" t="str">
        <f t="shared" si="405"/>
        <v/>
      </c>
      <c r="I6508" t="str">
        <f t="shared" si="406"/>
        <v/>
      </c>
    </row>
    <row r="6509" spans="1:9" ht="15" thickBot="1" x14ac:dyDescent="0.35">
      <c r="A6509" s="4" t="s">
        <v>87</v>
      </c>
      <c r="B6509" s="4" t="s">
        <v>8</v>
      </c>
      <c r="C6509" s="5">
        <v>43497</v>
      </c>
      <c r="E6509" s="6">
        <v>120.4</v>
      </c>
      <c r="F6509" t="str">
        <f t="shared" si="404"/>
        <v>Feb 19</v>
      </c>
      <c r="G6509">
        <f t="shared" si="407"/>
        <v>6508</v>
      </c>
      <c r="H6509" t="str">
        <f t="shared" si="405"/>
        <v/>
      </c>
      <c r="I6509" t="str">
        <f t="shared" si="406"/>
        <v/>
      </c>
    </row>
    <row r="6510" spans="1:9" ht="15" thickBot="1" x14ac:dyDescent="0.35">
      <c r="A6510" s="4" t="s">
        <v>398</v>
      </c>
      <c r="B6510" s="4" t="s">
        <v>70</v>
      </c>
      <c r="C6510" s="5">
        <v>43497</v>
      </c>
      <c r="E6510" s="6">
        <v>10935.68</v>
      </c>
      <c r="F6510" t="str">
        <f t="shared" si="404"/>
        <v>Feb 19</v>
      </c>
      <c r="G6510">
        <f t="shared" si="407"/>
        <v>6509</v>
      </c>
      <c r="H6510" t="str">
        <f t="shared" si="405"/>
        <v/>
      </c>
      <c r="I6510" t="str">
        <f t="shared" si="406"/>
        <v/>
      </c>
    </row>
    <row r="6511" spans="1:9" ht="15" thickBot="1" x14ac:dyDescent="0.35">
      <c r="A6511" s="4" t="s">
        <v>357</v>
      </c>
      <c r="B6511" s="4" t="s">
        <v>14</v>
      </c>
      <c r="C6511" s="5">
        <v>43497</v>
      </c>
      <c r="E6511" s="6">
        <v>3334.62</v>
      </c>
      <c r="F6511" t="str">
        <f t="shared" si="404"/>
        <v>Feb 19</v>
      </c>
      <c r="G6511">
        <f t="shared" si="407"/>
        <v>6510</v>
      </c>
      <c r="H6511" t="str">
        <f t="shared" si="405"/>
        <v/>
      </c>
      <c r="I6511" t="str">
        <f t="shared" si="406"/>
        <v/>
      </c>
    </row>
    <row r="6512" spans="1:9" ht="15" thickBot="1" x14ac:dyDescent="0.35">
      <c r="A6512" s="4" t="s">
        <v>91</v>
      </c>
      <c r="B6512" s="4" t="s">
        <v>14</v>
      </c>
      <c r="C6512" s="5">
        <v>43497</v>
      </c>
      <c r="E6512" s="6">
        <v>7125</v>
      </c>
      <c r="F6512" t="str">
        <f t="shared" si="404"/>
        <v>Feb 19</v>
      </c>
      <c r="G6512">
        <f t="shared" si="407"/>
        <v>6511</v>
      </c>
      <c r="H6512" t="str">
        <f t="shared" si="405"/>
        <v/>
      </c>
      <c r="I6512" t="str">
        <f t="shared" si="406"/>
        <v/>
      </c>
    </row>
    <row r="6513" spans="1:9" ht="15" thickBot="1" x14ac:dyDescent="0.35">
      <c r="A6513" s="4" t="s">
        <v>220</v>
      </c>
      <c r="B6513" s="4" t="s">
        <v>12</v>
      </c>
      <c r="C6513" s="5">
        <v>43497</v>
      </c>
      <c r="E6513" s="6">
        <v>20</v>
      </c>
      <c r="F6513" t="str">
        <f t="shared" si="404"/>
        <v>Feb 19</v>
      </c>
      <c r="G6513">
        <f t="shared" si="407"/>
        <v>6512</v>
      </c>
      <c r="H6513" t="str">
        <f t="shared" si="405"/>
        <v/>
      </c>
      <c r="I6513" t="str">
        <f t="shared" si="406"/>
        <v/>
      </c>
    </row>
    <row r="6514" spans="1:9" ht="15" thickBot="1" x14ac:dyDescent="0.35">
      <c r="A6514" s="4" t="s">
        <v>175</v>
      </c>
      <c r="B6514" s="4" t="s">
        <v>43</v>
      </c>
      <c r="C6514" s="5">
        <v>43497</v>
      </c>
      <c r="E6514" s="6">
        <v>821.38</v>
      </c>
      <c r="F6514" t="str">
        <f t="shared" si="404"/>
        <v>Feb 19</v>
      </c>
      <c r="G6514">
        <f t="shared" si="407"/>
        <v>6513</v>
      </c>
      <c r="H6514" t="str">
        <f t="shared" si="405"/>
        <v/>
      </c>
      <c r="I6514" t="str">
        <f t="shared" si="406"/>
        <v/>
      </c>
    </row>
    <row r="6515" spans="1:9" ht="15" thickBot="1" x14ac:dyDescent="0.35">
      <c r="A6515" s="4" t="s">
        <v>137</v>
      </c>
      <c r="B6515" s="4" t="s">
        <v>18</v>
      </c>
      <c r="C6515" s="5">
        <v>43497</v>
      </c>
      <c r="E6515" s="6">
        <v>1825.95</v>
      </c>
      <c r="F6515" t="str">
        <f t="shared" si="404"/>
        <v>Feb 19</v>
      </c>
      <c r="G6515">
        <f t="shared" si="407"/>
        <v>6514</v>
      </c>
      <c r="H6515" t="str">
        <f t="shared" si="405"/>
        <v/>
      </c>
      <c r="I6515" t="str">
        <f t="shared" si="406"/>
        <v/>
      </c>
    </row>
    <row r="6516" spans="1:9" ht="15" thickBot="1" x14ac:dyDescent="0.35">
      <c r="A6516" s="4" t="s">
        <v>605</v>
      </c>
      <c r="B6516" s="4" t="s">
        <v>18</v>
      </c>
      <c r="C6516" s="5">
        <v>43497</v>
      </c>
      <c r="E6516" s="6">
        <v>895.27</v>
      </c>
      <c r="F6516" t="str">
        <f t="shared" si="404"/>
        <v>Feb 19</v>
      </c>
      <c r="G6516">
        <f t="shared" si="407"/>
        <v>6515</v>
      </c>
      <c r="H6516" t="str">
        <f t="shared" si="405"/>
        <v/>
      </c>
      <c r="I6516" t="str">
        <f t="shared" si="406"/>
        <v/>
      </c>
    </row>
    <row r="6517" spans="1:9" ht="15" thickBot="1" x14ac:dyDescent="0.35">
      <c r="A6517" s="4" t="s">
        <v>19</v>
      </c>
      <c r="B6517" s="4" t="s">
        <v>20</v>
      </c>
      <c r="C6517" s="5">
        <v>43497</v>
      </c>
      <c r="E6517" s="6">
        <v>1756.25</v>
      </c>
      <c r="F6517" t="str">
        <f t="shared" si="404"/>
        <v>Feb 19</v>
      </c>
      <c r="G6517">
        <f t="shared" si="407"/>
        <v>6516</v>
      </c>
      <c r="H6517" t="str">
        <f t="shared" si="405"/>
        <v/>
      </c>
      <c r="I6517" t="str">
        <f t="shared" si="406"/>
        <v/>
      </c>
    </row>
    <row r="6518" spans="1:9" ht="15" thickBot="1" x14ac:dyDescent="0.35">
      <c r="A6518" s="4" t="s">
        <v>24</v>
      </c>
      <c r="B6518" s="4" t="s">
        <v>25</v>
      </c>
      <c r="C6518" s="5">
        <v>43497</v>
      </c>
      <c r="E6518" s="6">
        <v>1413</v>
      </c>
      <c r="F6518" t="str">
        <f t="shared" si="404"/>
        <v>Feb 19</v>
      </c>
      <c r="G6518">
        <f t="shared" si="407"/>
        <v>6517</v>
      </c>
      <c r="H6518" t="str">
        <f t="shared" si="405"/>
        <v/>
      </c>
      <c r="I6518" t="str">
        <f t="shared" si="406"/>
        <v/>
      </c>
    </row>
    <row r="6519" spans="1:9" ht="15" thickBot="1" x14ac:dyDescent="0.35">
      <c r="A6519" s="4" t="s">
        <v>26</v>
      </c>
      <c r="B6519" s="4" t="s">
        <v>20</v>
      </c>
      <c r="C6519" s="5">
        <v>43497</v>
      </c>
      <c r="E6519" s="6">
        <v>4572.9399999999996</v>
      </c>
      <c r="F6519" t="str">
        <f t="shared" si="404"/>
        <v>Feb 19</v>
      </c>
      <c r="G6519">
        <f t="shared" si="407"/>
        <v>6518</v>
      </c>
      <c r="H6519" t="str">
        <f t="shared" si="405"/>
        <v/>
      </c>
      <c r="I6519" t="str">
        <f t="shared" si="406"/>
        <v/>
      </c>
    </row>
    <row r="6520" spans="1:9" ht="15" thickBot="1" x14ac:dyDescent="0.35">
      <c r="A6520" s="4" t="s">
        <v>482</v>
      </c>
      <c r="B6520" s="4" t="s">
        <v>39</v>
      </c>
      <c r="C6520" s="5">
        <v>43497</v>
      </c>
      <c r="E6520" s="6">
        <v>17669.45</v>
      </c>
      <c r="F6520" t="str">
        <f t="shared" si="404"/>
        <v>Feb 19</v>
      </c>
      <c r="G6520">
        <f t="shared" si="407"/>
        <v>6519</v>
      </c>
      <c r="H6520" t="str">
        <f t="shared" si="405"/>
        <v/>
      </c>
      <c r="I6520" t="str">
        <f t="shared" si="406"/>
        <v/>
      </c>
    </row>
    <row r="6521" spans="1:9" ht="15" thickBot="1" x14ac:dyDescent="0.35">
      <c r="A6521" s="4" t="s">
        <v>607</v>
      </c>
      <c r="B6521" s="4" t="s">
        <v>22</v>
      </c>
      <c r="C6521" s="5">
        <v>43497</v>
      </c>
      <c r="E6521" s="6">
        <v>1275</v>
      </c>
      <c r="F6521" t="str">
        <f t="shared" si="404"/>
        <v>Feb 19</v>
      </c>
      <c r="G6521">
        <f t="shared" si="407"/>
        <v>6520</v>
      </c>
      <c r="H6521" t="str">
        <f t="shared" si="405"/>
        <v/>
      </c>
      <c r="I6521" t="str">
        <f t="shared" si="406"/>
        <v/>
      </c>
    </row>
    <row r="6522" spans="1:9" ht="15" thickBot="1" x14ac:dyDescent="0.35">
      <c r="A6522" s="4" t="s">
        <v>30</v>
      </c>
      <c r="B6522" s="4" t="s">
        <v>31</v>
      </c>
      <c r="C6522" s="5">
        <v>43497</v>
      </c>
      <c r="E6522" s="6">
        <v>504.78</v>
      </c>
      <c r="F6522" t="str">
        <f t="shared" si="404"/>
        <v>Feb 19</v>
      </c>
      <c r="G6522">
        <f t="shared" si="407"/>
        <v>6521</v>
      </c>
      <c r="H6522" t="str">
        <f t="shared" si="405"/>
        <v/>
      </c>
      <c r="I6522" t="str">
        <f t="shared" si="406"/>
        <v/>
      </c>
    </row>
    <row r="6523" spans="1:9" ht="15" thickBot="1" x14ac:dyDescent="0.35">
      <c r="A6523" s="4" t="s">
        <v>32</v>
      </c>
      <c r="B6523" s="4" t="s">
        <v>33</v>
      </c>
      <c r="C6523" s="5">
        <v>43497</v>
      </c>
      <c r="E6523" s="6">
        <v>2818.84</v>
      </c>
      <c r="F6523" t="str">
        <f t="shared" si="404"/>
        <v>Feb 19</v>
      </c>
      <c r="G6523">
        <f t="shared" si="407"/>
        <v>6522</v>
      </c>
      <c r="H6523" t="str">
        <f t="shared" si="405"/>
        <v/>
      </c>
      <c r="I6523" t="str">
        <f t="shared" si="406"/>
        <v/>
      </c>
    </row>
    <row r="6524" spans="1:9" ht="15" thickBot="1" x14ac:dyDescent="0.35">
      <c r="A6524" s="4" t="s">
        <v>145</v>
      </c>
      <c r="B6524" s="4" t="s">
        <v>14</v>
      </c>
      <c r="C6524" s="5">
        <v>43497</v>
      </c>
      <c r="E6524" s="6">
        <v>1000</v>
      </c>
      <c r="F6524" t="str">
        <f t="shared" si="404"/>
        <v>Feb 19</v>
      </c>
      <c r="G6524">
        <f t="shared" si="407"/>
        <v>6523</v>
      </c>
      <c r="H6524" t="str">
        <f t="shared" si="405"/>
        <v/>
      </c>
      <c r="I6524" t="str">
        <f t="shared" si="406"/>
        <v/>
      </c>
    </row>
    <row r="6525" spans="1:9" ht="15" thickBot="1" x14ac:dyDescent="0.35">
      <c r="A6525" s="4" t="s">
        <v>371</v>
      </c>
      <c r="B6525" s="4" t="s">
        <v>8</v>
      </c>
      <c r="C6525" s="5">
        <v>43497</v>
      </c>
      <c r="E6525" s="6">
        <v>1158.5999999999999</v>
      </c>
      <c r="F6525" t="str">
        <f t="shared" si="404"/>
        <v>Feb 19</v>
      </c>
      <c r="G6525">
        <f t="shared" si="407"/>
        <v>6524</v>
      </c>
      <c r="H6525" t="str">
        <f t="shared" si="405"/>
        <v/>
      </c>
      <c r="I6525" t="str">
        <f t="shared" si="406"/>
        <v/>
      </c>
    </row>
    <row r="6526" spans="1:9" ht="15" thickBot="1" x14ac:dyDescent="0.35">
      <c r="A6526" s="4" t="s">
        <v>608</v>
      </c>
      <c r="B6526" s="4" t="s">
        <v>106</v>
      </c>
      <c r="C6526" s="5">
        <v>43497</v>
      </c>
      <c r="E6526" s="6">
        <v>3480</v>
      </c>
      <c r="F6526" t="str">
        <f t="shared" si="404"/>
        <v>Feb 19</v>
      </c>
      <c r="G6526">
        <f t="shared" si="407"/>
        <v>6525</v>
      </c>
      <c r="H6526" t="str">
        <f t="shared" si="405"/>
        <v/>
      </c>
      <c r="I6526" t="str">
        <f t="shared" si="406"/>
        <v/>
      </c>
    </row>
    <row r="6527" spans="1:9" ht="15" thickBot="1" x14ac:dyDescent="0.35">
      <c r="A6527" s="4" t="s">
        <v>423</v>
      </c>
      <c r="B6527" s="4" t="s">
        <v>8</v>
      </c>
      <c r="C6527" s="5">
        <v>43497</v>
      </c>
      <c r="E6527" s="6">
        <v>3726.59</v>
      </c>
      <c r="F6527" t="str">
        <f t="shared" si="404"/>
        <v>Feb 19</v>
      </c>
      <c r="G6527">
        <f t="shared" si="407"/>
        <v>6526</v>
      </c>
      <c r="H6527" t="str">
        <f t="shared" si="405"/>
        <v/>
      </c>
      <c r="I6527" t="str">
        <f t="shared" si="406"/>
        <v/>
      </c>
    </row>
    <row r="6528" spans="1:9" ht="15" thickBot="1" x14ac:dyDescent="0.35">
      <c r="A6528" s="4" t="s">
        <v>222</v>
      </c>
      <c r="B6528" s="4" t="s">
        <v>67</v>
      </c>
      <c r="C6528" s="5">
        <v>43497</v>
      </c>
      <c r="E6528" s="6">
        <v>216</v>
      </c>
      <c r="F6528" t="str">
        <f t="shared" si="404"/>
        <v>Feb 19</v>
      </c>
      <c r="G6528">
        <f t="shared" si="407"/>
        <v>6527</v>
      </c>
      <c r="H6528" t="str">
        <f t="shared" si="405"/>
        <v/>
      </c>
      <c r="I6528" t="str">
        <f t="shared" si="406"/>
        <v/>
      </c>
    </row>
    <row r="6529" spans="1:9" ht="15" thickBot="1" x14ac:dyDescent="0.35">
      <c r="A6529" s="4" t="s">
        <v>281</v>
      </c>
      <c r="B6529" s="4" t="s">
        <v>89</v>
      </c>
      <c r="C6529" s="5">
        <v>43497</v>
      </c>
      <c r="E6529" s="6">
        <v>109.22</v>
      </c>
      <c r="F6529" t="str">
        <f t="shared" si="404"/>
        <v>Feb 19</v>
      </c>
      <c r="G6529">
        <f t="shared" si="407"/>
        <v>6528</v>
      </c>
      <c r="H6529" t="str">
        <f t="shared" si="405"/>
        <v/>
      </c>
      <c r="I6529" t="str">
        <f t="shared" si="406"/>
        <v/>
      </c>
    </row>
    <row r="6530" spans="1:9" ht="15" thickBot="1" x14ac:dyDescent="0.35">
      <c r="A6530" s="4" t="s">
        <v>335</v>
      </c>
      <c r="B6530" s="4" t="s">
        <v>102</v>
      </c>
      <c r="C6530" s="5">
        <v>43497</v>
      </c>
      <c r="E6530" s="6">
        <v>3864.7</v>
      </c>
      <c r="F6530" t="str">
        <f t="shared" si="404"/>
        <v>Feb 19</v>
      </c>
      <c r="G6530">
        <f t="shared" si="407"/>
        <v>6529</v>
      </c>
      <c r="H6530" t="str">
        <f t="shared" si="405"/>
        <v/>
      </c>
      <c r="I6530" t="str">
        <f t="shared" si="406"/>
        <v/>
      </c>
    </row>
    <row r="6531" spans="1:9" ht="15" thickBot="1" x14ac:dyDescent="0.35">
      <c r="A6531" s="4" t="s">
        <v>319</v>
      </c>
      <c r="B6531" s="4" t="s">
        <v>33</v>
      </c>
      <c r="C6531" s="5">
        <v>43497</v>
      </c>
      <c r="E6531" s="6">
        <v>20</v>
      </c>
      <c r="F6531" t="str">
        <f t="shared" ref="F6531:F6594" si="408">IF(C6531&lt;=$R$1,$Q$1,IF(C6531&lt;=$R$2,$Q$2,IF(C6531&lt;=$R$3,$Q$3,IF(C6531&lt;=$R$4,$Q$4,IF(C6531&lt;=$R$5,$Q$5,IF(C6531&lt;=$R$6,$Q$6,IF(C6531&lt;=$R$7,$Q$7,IF(C6531&lt;=$R$8,$Q$8,IF(C6531&lt;=$R$9,$Q$9,IF(C6531&lt;=$R$10,$Q$10,IF(C6531&lt;=$R$11,$Q$11,IF(C6531&lt;=$R$12,$Q$12,IF(C6531&lt;=$R$13,$Q$13,IF(C6531&lt;=$R$14,$Q$14,IF(C6531&lt;=$R$15,$Q$15,IF(C6531&lt;=$R$16,$Q$16,IF(C6531&lt;=$R$17,$Q$17,IF(C6531&lt;=$R$18,$Q$18,IF(C6531&lt;=$R$19,$Q$19,IF(C6531&lt;=$R$20,$Q$20,IF(C6531&lt;=$R$21,$Q$21,IF(C6531&lt;=$R$22,$Q$22,IF(C6531&lt;=$R$23,$Q$23,IF(C6531&lt;=$R$24,$Q$24,IF(C6531&lt;=$R$25,$Q$25,IF(C6531&lt;=$R$26,$Q$26,IF(C6531&lt;=$R$27,$Q$27,IF(C6531&lt;=$R$28,$Q$28,IF(C6531&lt;=$R$29,$Q$29,IF(C6531&lt;=$R$30,$Q$30,IF(C6531&lt;=$R$31,$Q$31,IF(C6531&lt;=$R$32,$Q$32,IF(C6531&lt;=$R$33,$Q$33,IF(C6531&lt;=$R$34,$Q$34,IF(C6531&lt;=$R$35,$Q$35,IF(C6531&lt;=$R$36,$Q$36,""))))))))))))))))))))))))))))))))))))</f>
        <v>Feb 19</v>
      </c>
      <c r="G6531">
        <f t="shared" si="407"/>
        <v>6530</v>
      </c>
      <c r="H6531" t="str">
        <f t="shared" ref="H6531:H6594" si="409">IF(F6531=$J$1,G6531,"")</f>
        <v/>
      </c>
      <c r="I6531" t="str">
        <f t="shared" ref="I6531:I6594" si="410">IFERROR(SMALL($H$2:$H$8586,G6531),"")</f>
        <v/>
      </c>
    </row>
    <row r="6532" spans="1:9" ht="15" thickBot="1" x14ac:dyDescent="0.35">
      <c r="A6532" s="4" t="s">
        <v>48</v>
      </c>
      <c r="B6532" s="4" t="s">
        <v>14</v>
      </c>
      <c r="C6532" s="5">
        <v>43497</v>
      </c>
      <c r="E6532" s="6">
        <v>5379</v>
      </c>
      <c r="F6532" t="str">
        <f t="shared" si="408"/>
        <v>Feb 19</v>
      </c>
      <c r="G6532">
        <f t="shared" ref="G6532:G6595" si="411">1+G6531</f>
        <v>6531</v>
      </c>
      <c r="H6532" t="str">
        <f t="shared" si="409"/>
        <v/>
      </c>
      <c r="I6532" t="str">
        <f t="shared" si="410"/>
        <v/>
      </c>
    </row>
    <row r="6533" spans="1:9" ht="15" thickBot="1" x14ac:dyDescent="0.35">
      <c r="A6533" s="4" t="s">
        <v>235</v>
      </c>
      <c r="B6533" s="4" t="s">
        <v>45</v>
      </c>
      <c r="C6533" s="5">
        <v>43497</v>
      </c>
      <c r="E6533" s="6">
        <v>6000</v>
      </c>
      <c r="F6533" t="str">
        <f t="shared" si="408"/>
        <v>Feb 19</v>
      </c>
      <c r="G6533">
        <f t="shared" si="411"/>
        <v>6532</v>
      </c>
      <c r="H6533" t="str">
        <f t="shared" si="409"/>
        <v/>
      </c>
      <c r="I6533" t="str">
        <f t="shared" si="410"/>
        <v/>
      </c>
    </row>
    <row r="6534" spans="1:9" ht="15" thickBot="1" x14ac:dyDescent="0.35">
      <c r="A6534" s="4" t="s">
        <v>209</v>
      </c>
      <c r="B6534" s="4" t="s">
        <v>210</v>
      </c>
      <c r="C6534" s="5">
        <v>43497</v>
      </c>
      <c r="E6534" s="6">
        <v>737.98</v>
      </c>
      <c r="F6534" t="str">
        <f t="shared" si="408"/>
        <v>Feb 19</v>
      </c>
      <c r="G6534">
        <f t="shared" si="411"/>
        <v>6533</v>
      </c>
      <c r="H6534" t="str">
        <f t="shared" si="409"/>
        <v/>
      </c>
      <c r="I6534" t="str">
        <f t="shared" si="410"/>
        <v/>
      </c>
    </row>
    <row r="6535" spans="1:9" ht="15" thickBot="1" x14ac:dyDescent="0.35">
      <c r="A6535" s="4" t="s">
        <v>114</v>
      </c>
      <c r="B6535" s="4" t="s">
        <v>115</v>
      </c>
      <c r="C6535" s="5">
        <v>43497</v>
      </c>
      <c r="E6535" s="6">
        <v>9856.85</v>
      </c>
      <c r="F6535" t="str">
        <f t="shared" si="408"/>
        <v>Feb 19</v>
      </c>
      <c r="G6535">
        <f t="shared" si="411"/>
        <v>6534</v>
      </c>
      <c r="H6535" t="str">
        <f t="shared" si="409"/>
        <v/>
      </c>
      <c r="I6535" t="str">
        <f t="shared" si="410"/>
        <v/>
      </c>
    </row>
    <row r="6536" spans="1:9" ht="15" thickBot="1" x14ac:dyDescent="0.35">
      <c r="A6536" s="4" t="s">
        <v>56</v>
      </c>
      <c r="B6536" s="4" t="s">
        <v>12</v>
      </c>
      <c r="C6536" s="5">
        <v>43497</v>
      </c>
      <c r="E6536" s="6">
        <v>326.20999999999998</v>
      </c>
      <c r="F6536" t="str">
        <f t="shared" si="408"/>
        <v>Feb 19</v>
      </c>
      <c r="G6536">
        <f t="shared" si="411"/>
        <v>6535</v>
      </c>
      <c r="H6536" t="str">
        <f t="shared" si="409"/>
        <v/>
      </c>
      <c r="I6536" t="str">
        <f t="shared" si="410"/>
        <v/>
      </c>
    </row>
    <row r="6537" spans="1:9" ht="15" thickBot="1" x14ac:dyDescent="0.35">
      <c r="A6537" s="4" t="s">
        <v>57</v>
      </c>
      <c r="B6537" s="4" t="s">
        <v>8</v>
      </c>
      <c r="C6537" s="5">
        <v>43497</v>
      </c>
      <c r="E6537" s="6">
        <v>958.83</v>
      </c>
      <c r="F6537" t="str">
        <f t="shared" si="408"/>
        <v>Feb 19</v>
      </c>
      <c r="G6537">
        <f t="shared" si="411"/>
        <v>6536</v>
      </c>
      <c r="H6537" t="str">
        <f t="shared" si="409"/>
        <v/>
      </c>
      <c r="I6537" t="str">
        <f t="shared" si="410"/>
        <v/>
      </c>
    </row>
    <row r="6538" spans="1:9" ht="15" thickBot="1" x14ac:dyDescent="0.35">
      <c r="A6538" s="4" t="s">
        <v>236</v>
      </c>
      <c r="B6538" s="4" t="s">
        <v>8</v>
      </c>
      <c r="C6538" s="5">
        <v>43497</v>
      </c>
      <c r="E6538" s="6">
        <v>2849.38</v>
      </c>
      <c r="F6538" t="str">
        <f t="shared" si="408"/>
        <v>Feb 19</v>
      </c>
      <c r="G6538">
        <f t="shared" si="411"/>
        <v>6537</v>
      </c>
      <c r="H6538" t="str">
        <f t="shared" si="409"/>
        <v/>
      </c>
      <c r="I6538" t="str">
        <f t="shared" si="410"/>
        <v/>
      </c>
    </row>
    <row r="6539" spans="1:9" ht="15" thickBot="1" x14ac:dyDescent="0.35">
      <c r="A6539" s="4" t="s">
        <v>63</v>
      </c>
      <c r="B6539" s="4" t="s">
        <v>22</v>
      </c>
      <c r="C6539" s="5">
        <v>43497</v>
      </c>
      <c r="E6539" s="6">
        <v>210</v>
      </c>
      <c r="F6539" t="str">
        <f t="shared" si="408"/>
        <v>Feb 19</v>
      </c>
      <c r="G6539">
        <f t="shared" si="411"/>
        <v>6538</v>
      </c>
      <c r="H6539" t="str">
        <f t="shared" si="409"/>
        <v/>
      </c>
      <c r="I6539" t="str">
        <f t="shared" si="410"/>
        <v/>
      </c>
    </row>
    <row r="6540" spans="1:9" ht="15" thickBot="1" x14ac:dyDescent="0.35">
      <c r="A6540" s="4" t="s">
        <v>237</v>
      </c>
      <c r="B6540" s="4" t="s">
        <v>12</v>
      </c>
      <c r="C6540" s="5">
        <v>43497</v>
      </c>
      <c r="E6540" s="6">
        <v>44.8</v>
      </c>
      <c r="F6540" t="str">
        <f t="shared" si="408"/>
        <v>Feb 19</v>
      </c>
      <c r="G6540">
        <f t="shared" si="411"/>
        <v>6539</v>
      </c>
      <c r="H6540" t="str">
        <f t="shared" si="409"/>
        <v/>
      </c>
      <c r="I6540" t="str">
        <f t="shared" si="410"/>
        <v/>
      </c>
    </row>
    <row r="6541" spans="1:9" ht="15" thickBot="1" x14ac:dyDescent="0.35">
      <c r="A6541" s="4" t="s">
        <v>432</v>
      </c>
      <c r="B6541" s="4" t="s">
        <v>39</v>
      </c>
      <c r="C6541" s="5">
        <v>43497</v>
      </c>
      <c r="E6541" s="6">
        <v>1990.82</v>
      </c>
      <c r="F6541" t="str">
        <f t="shared" si="408"/>
        <v>Feb 19</v>
      </c>
      <c r="G6541">
        <f t="shared" si="411"/>
        <v>6540</v>
      </c>
      <c r="H6541" t="str">
        <f t="shared" si="409"/>
        <v/>
      </c>
      <c r="I6541" t="str">
        <f t="shared" si="410"/>
        <v/>
      </c>
    </row>
    <row r="6542" spans="1:9" ht="15" thickBot="1" x14ac:dyDescent="0.35">
      <c r="A6542" s="4" t="s">
        <v>387</v>
      </c>
      <c r="B6542" s="4" t="s">
        <v>14</v>
      </c>
      <c r="C6542" s="5">
        <v>43497</v>
      </c>
      <c r="E6542" s="6">
        <v>1020</v>
      </c>
      <c r="F6542" t="str">
        <f t="shared" si="408"/>
        <v>Feb 19</v>
      </c>
      <c r="G6542">
        <f t="shared" si="411"/>
        <v>6541</v>
      </c>
      <c r="H6542" t="str">
        <f t="shared" si="409"/>
        <v/>
      </c>
      <c r="I6542" t="str">
        <f t="shared" si="410"/>
        <v/>
      </c>
    </row>
    <row r="6543" spans="1:9" ht="15" thickBot="1" x14ac:dyDescent="0.35">
      <c r="A6543" s="4" t="s">
        <v>193</v>
      </c>
      <c r="B6543" s="4" t="s">
        <v>18</v>
      </c>
      <c r="C6543" s="5">
        <v>43497</v>
      </c>
      <c r="E6543" s="6">
        <v>42.28</v>
      </c>
      <c r="F6543" t="str">
        <f t="shared" si="408"/>
        <v>Feb 19</v>
      </c>
      <c r="G6543">
        <f t="shared" si="411"/>
        <v>6542</v>
      </c>
      <c r="H6543" t="str">
        <f t="shared" si="409"/>
        <v/>
      </c>
      <c r="I6543" t="str">
        <f t="shared" si="410"/>
        <v/>
      </c>
    </row>
    <row r="6544" spans="1:9" ht="15" thickBot="1" x14ac:dyDescent="0.35">
      <c r="A6544" s="4" t="s">
        <v>162</v>
      </c>
      <c r="B6544" s="4" t="s">
        <v>39</v>
      </c>
      <c r="C6544" s="5">
        <v>43497</v>
      </c>
      <c r="E6544" s="6">
        <v>950</v>
      </c>
      <c r="F6544" t="str">
        <f t="shared" si="408"/>
        <v>Feb 19</v>
      </c>
      <c r="G6544">
        <f t="shared" si="411"/>
        <v>6543</v>
      </c>
      <c r="H6544" t="str">
        <f t="shared" si="409"/>
        <v/>
      </c>
      <c r="I6544" t="str">
        <f t="shared" si="410"/>
        <v/>
      </c>
    </row>
    <row r="6545" spans="1:9" ht="15" thickBot="1" x14ac:dyDescent="0.35">
      <c r="A6545" s="4" t="s">
        <v>71</v>
      </c>
      <c r="B6545" s="4" t="s">
        <v>12</v>
      </c>
      <c r="C6545" s="5">
        <v>43497</v>
      </c>
      <c r="E6545" s="6">
        <v>113.32</v>
      </c>
      <c r="F6545" t="str">
        <f t="shared" si="408"/>
        <v>Feb 19</v>
      </c>
      <c r="G6545">
        <f t="shared" si="411"/>
        <v>6544</v>
      </c>
      <c r="H6545" t="str">
        <f t="shared" si="409"/>
        <v/>
      </c>
      <c r="I6545" t="str">
        <f t="shared" si="410"/>
        <v/>
      </c>
    </row>
    <row r="6546" spans="1:9" ht="15" thickBot="1" x14ac:dyDescent="0.35">
      <c r="A6546" s="4" t="s">
        <v>71</v>
      </c>
      <c r="B6546" s="4" t="s">
        <v>106</v>
      </c>
      <c r="C6546" s="5">
        <v>43497</v>
      </c>
      <c r="E6546" s="6">
        <v>166.59</v>
      </c>
      <c r="F6546" t="str">
        <f t="shared" si="408"/>
        <v>Feb 19</v>
      </c>
      <c r="G6546">
        <f t="shared" si="411"/>
        <v>6545</v>
      </c>
      <c r="H6546" t="str">
        <f t="shared" si="409"/>
        <v/>
      </c>
      <c r="I6546" t="str">
        <f t="shared" si="410"/>
        <v/>
      </c>
    </row>
    <row r="6547" spans="1:9" ht="15" thickBot="1" x14ac:dyDescent="0.35">
      <c r="A6547" s="4" t="s">
        <v>230</v>
      </c>
      <c r="B6547" s="4" t="s">
        <v>28</v>
      </c>
      <c r="C6547" s="5">
        <v>43497</v>
      </c>
      <c r="E6547" s="6">
        <v>2460</v>
      </c>
      <c r="F6547" t="str">
        <f t="shared" si="408"/>
        <v>Feb 19</v>
      </c>
      <c r="G6547">
        <f t="shared" si="411"/>
        <v>6546</v>
      </c>
      <c r="H6547" t="str">
        <f t="shared" si="409"/>
        <v/>
      </c>
      <c r="I6547" t="str">
        <f t="shared" si="410"/>
        <v/>
      </c>
    </row>
    <row r="6548" spans="1:9" ht="15" thickBot="1" x14ac:dyDescent="0.35">
      <c r="A6548" s="4" t="s">
        <v>74</v>
      </c>
      <c r="B6548" s="4" t="s">
        <v>45</v>
      </c>
      <c r="C6548" s="5">
        <v>43497</v>
      </c>
      <c r="E6548" s="6">
        <v>42.9</v>
      </c>
      <c r="F6548" t="str">
        <f t="shared" si="408"/>
        <v>Feb 19</v>
      </c>
      <c r="G6548">
        <f t="shared" si="411"/>
        <v>6547</v>
      </c>
      <c r="H6548" t="str">
        <f t="shared" si="409"/>
        <v/>
      </c>
      <c r="I6548" t="str">
        <f t="shared" si="410"/>
        <v/>
      </c>
    </row>
    <row r="6549" spans="1:9" ht="15" thickBot="1" x14ac:dyDescent="0.35">
      <c r="A6549" s="4" t="s">
        <v>74</v>
      </c>
      <c r="B6549" s="4" t="s">
        <v>89</v>
      </c>
      <c r="C6549" s="5">
        <v>43497</v>
      </c>
      <c r="E6549" s="6">
        <v>107.97</v>
      </c>
      <c r="F6549" t="str">
        <f t="shared" si="408"/>
        <v>Feb 19</v>
      </c>
      <c r="G6549">
        <f t="shared" si="411"/>
        <v>6548</v>
      </c>
      <c r="H6549" t="str">
        <f t="shared" si="409"/>
        <v/>
      </c>
      <c r="I6549" t="str">
        <f t="shared" si="410"/>
        <v/>
      </c>
    </row>
    <row r="6550" spans="1:9" ht="15" thickBot="1" x14ac:dyDescent="0.35">
      <c r="A6550" s="4" t="s">
        <v>420</v>
      </c>
      <c r="B6550" s="4" t="s">
        <v>43</v>
      </c>
      <c r="C6550" s="5">
        <v>43497</v>
      </c>
      <c r="E6550" s="6">
        <v>500</v>
      </c>
      <c r="F6550" t="str">
        <f t="shared" si="408"/>
        <v>Feb 19</v>
      </c>
      <c r="G6550">
        <f t="shared" si="411"/>
        <v>6549</v>
      </c>
      <c r="H6550" t="str">
        <f t="shared" si="409"/>
        <v/>
      </c>
      <c r="I6550" t="str">
        <f t="shared" si="410"/>
        <v/>
      </c>
    </row>
    <row r="6551" spans="1:9" ht="15" thickBot="1" x14ac:dyDescent="0.35">
      <c r="A6551" s="4" t="s">
        <v>165</v>
      </c>
      <c r="B6551" s="4" t="s">
        <v>8</v>
      </c>
      <c r="C6551" s="5">
        <v>43497</v>
      </c>
      <c r="E6551" s="6">
        <v>2153.84</v>
      </c>
      <c r="F6551" t="str">
        <f t="shared" si="408"/>
        <v>Feb 19</v>
      </c>
      <c r="G6551">
        <f t="shared" si="411"/>
        <v>6550</v>
      </c>
      <c r="H6551" t="str">
        <f t="shared" si="409"/>
        <v/>
      </c>
      <c r="I6551" t="str">
        <f t="shared" si="410"/>
        <v/>
      </c>
    </row>
    <row r="6552" spans="1:9" ht="15" thickBot="1" x14ac:dyDescent="0.35">
      <c r="A6552" s="4" t="s">
        <v>5</v>
      </c>
      <c r="B6552" s="4" t="s">
        <v>6</v>
      </c>
      <c r="C6552" s="5">
        <v>43497</v>
      </c>
      <c r="E6552" s="6">
        <v>290610</v>
      </c>
      <c r="F6552" t="str">
        <f t="shared" si="408"/>
        <v>Feb 19</v>
      </c>
      <c r="G6552">
        <f t="shared" si="411"/>
        <v>6551</v>
      </c>
      <c r="H6552" t="str">
        <f t="shared" si="409"/>
        <v/>
      </c>
      <c r="I6552" t="str">
        <f t="shared" si="410"/>
        <v/>
      </c>
    </row>
    <row r="6553" spans="1:9" ht="15" thickBot="1" x14ac:dyDescent="0.35">
      <c r="A6553" s="4" t="s">
        <v>535</v>
      </c>
      <c r="B6553" s="4" t="s">
        <v>28</v>
      </c>
      <c r="C6553" s="5">
        <v>43497</v>
      </c>
      <c r="E6553" s="6">
        <v>36326</v>
      </c>
      <c r="F6553" t="str">
        <f t="shared" si="408"/>
        <v>Feb 19</v>
      </c>
      <c r="G6553">
        <f t="shared" si="411"/>
        <v>6552</v>
      </c>
      <c r="H6553" t="str">
        <f t="shared" si="409"/>
        <v/>
      </c>
      <c r="I6553" t="str">
        <f t="shared" si="410"/>
        <v/>
      </c>
    </row>
    <row r="6554" spans="1:9" ht="15" thickBot="1" x14ac:dyDescent="0.35">
      <c r="A6554" s="4" t="s">
        <v>535</v>
      </c>
      <c r="B6554" s="4" t="s">
        <v>50</v>
      </c>
      <c r="C6554" s="5">
        <v>43497</v>
      </c>
      <c r="E6554" s="6">
        <v>-1816.3</v>
      </c>
      <c r="F6554" t="str">
        <f t="shared" si="408"/>
        <v>Feb 19</v>
      </c>
      <c r="G6554">
        <f t="shared" si="411"/>
        <v>6553</v>
      </c>
      <c r="H6554" t="str">
        <f t="shared" si="409"/>
        <v/>
      </c>
      <c r="I6554" t="str">
        <f t="shared" si="410"/>
        <v/>
      </c>
    </row>
    <row r="6555" spans="1:9" ht="15" thickBot="1" x14ac:dyDescent="0.35">
      <c r="A6555" s="4" t="s">
        <v>84</v>
      </c>
      <c r="B6555" s="4" t="s">
        <v>85</v>
      </c>
      <c r="C6555" s="5">
        <v>43497</v>
      </c>
      <c r="E6555" s="6">
        <v>1172</v>
      </c>
      <c r="F6555" t="str">
        <f t="shared" si="408"/>
        <v>Feb 19</v>
      </c>
      <c r="G6555">
        <f t="shared" si="411"/>
        <v>6554</v>
      </c>
      <c r="H6555" t="str">
        <f t="shared" si="409"/>
        <v/>
      </c>
      <c r="I6555" t="str">
        <f t="shared" si="410"/>
        <v/>
      </c>
    </row>
    <row r="6556" spans="1:9" ht="15" thickBot="1" x14ac:dyDescent="0.35">
      <c r="A6556" s="4" t="s">
        <v>97</v>
      </c>
      <c r="B6556" s="4" t="s">
        <v>6</v>
      </c>
      <c r="C6556" s="5">
        <v>43503</v>
      </c>
      <c r="E6556" s="6">
        <v>231.19</v>
      </c>
      <c r="F6556" t="str">
        <f t="shared" si="408"/>
        <v>Feb 19</v>
      </c>
      <c r="G6556">
        <f t="shared" si="411"/>
        <v>6555</v>
      </c>
      <c r="H6556" t="str">
        <f t="shared" si="409"/>
        <v/>
      </c>
      <c r="I6556" t="str">
        <f t="shared" si="410"/>
        <v/>
      </c>
    </row>
    <row r="6557" spans="1:9" ht="15" thickBot="1" x14ac:dyDescent="0.35">
      <c r="A6557" s="4" t="s">
        <v>172</v>
      </c>
      <c r="B6557" s="4" t="s">
        <v>8</v>
      </c>
      <c r="C6557" s="5">
        <v>43504</v>
      </c>
      <c r="E6557" s="6">
        <v>1406.42</v>
      </c>
      <c r="F6557" t="str">
        <f t="shared" si="408"/>
        <v>Feb 19</v>
      </c>
      <c r="G6557">
        <f t="shared" si="411"/>
        <v>6556</v>
      </c>
      <c r="H6557" t="str">
        <f t="shared" si="409"/>
        <v/>
      </c>
      <c r="I6557" t="str">
        <f t="shared" si="410"/>
        <v/>
      </c>
    </row>
    <row r="6558" spans="1:9" ht="15" thickBot="1" x14ac:dyDescent="0.35">
      <c r="A6558" s="4" t="s">
        <v>87</v>
      </c>
      <c r="B6558" s="4" t="s">
        <v>8</v>
      </c>
      <c r="C6558" s="5">
        <v>43504</v>
      </c>
      <c r="E6558" s="6">
        <v>104.16</v>
      </c>
      <c r="F6558" t="str">
        <f t="shared" si="408"/>
        <v>Feb 19</v>
      </c>
      <c r="G6558">
        <f t="shared" si="411"/>
        <v>6557</v>
      </c>
      <c r="H6558" t="str">
        <f t="shared" si="409"/>
        <v/>
      </c>
      <c r="I6558" t="str">
        <f t="shared" si="410"/>
        <v/>
      </c>
    </row>
    <row r="6559" spans="1:9" ht="15" thickBot="1" x14ac:dyDescent="0.35">
      <c r="A6559" s="4" t="s">
        <v>7</v>
      </c>
      <c r="B6559" s="4" t="s">
        <v>8</v>
      </c>
      <c r="C6559" s="5">
        <v>43504</v>
      </c>
      <c r="E6559" s="6">
        <v>144.16999999999999</v>
      </c>
      <c r="F6559" t="str">
        <f t="shared" si="408"/>
        <v>Feb 19</v>
      </c>
      <c r="G6559">
        <f t="shared" si="411"/>
        <v>6558</v>
      </c>
      <c r="H6559" t="str">
        <f t="shared" si="409"/>
        <v/>
      </c>
      <c r="I6559" t="str">
        <f t="shared" si="410"/>
        <v/>
      </c>
    </row>
    <row r="6560" spans="1:9" ht="15" thickBot="1" x14ac:dyDescent="0.35">
      <c r="A6560" s="4" t="s">
        <v>312</v>
      </c>
      <c r="B6560" s="4" t="s">
        <v>16</v>
      </c>
      <c r="C6560" s="5">
        <v>43504</v>
      </c>
      <c r="E6560" s="6">
        <v>19.71</v>
      </c>
      <c r="F6560" t="str">
        <f t="shared" si="408"/>
        <v>Feb 19</v>
      </c>
      <c r="G6560">
        <f t="shared" si="411"/>
        <v>6559</v>
      </c>
      <c r="H6560" t="str">
        <f t="shared" si="409"/>
        <v/>
      </c>
      <c r="I6560" t="str">
        <f t="shared" si="410"/>
        <v/>
      </c>
    </row>
    <row r="6561" spans="1:9" ht="15" thickBot="1" x14ac:dyDescent="0.35">
      <c r="A6561" s="4" t="s">
        <v>10</v>
      </c>
      <c r="B6561" s="4" t="s">
        <v>89</v>
      </c>
      <c r="C6561" s="5">
        <v>43504</v>
      </c>
      <c r="E6561" s="6">
        <v>1357.13</v>
      </c>
      <c r="F6561" t="str">
        <f t="shared" si="408"/>
        <v>Feb 19</v>
      </c>
      <c r="G6561">
        <f t="shared" si="411"/>
        <v>6560</v>
      </c>
      <c r="H6561" t="str">
        <f t="shared" si="409"/>
        <v/>
      </c>
      <c r="I6561" t="str">
        <f t="shared" si="410"/>
        <v/>
      </c>
    </row>
    <row r="6562" spans="1:9" ht="15" thickBot="1" x14ac:dyDescent="0.35">
      <c r="A6562" s="4" t="s">
        <v>10</v>
      </c>
      <c r="B6562" s="4" t="s">
        <v>11</v>
      </c>
      <c r="C6562" s="5">
        <v>43504</v>
      </c>
      <c r="E6562" s="6">
        <v>258.75</v>
      </c>
      <c r="F6562" t="str">
        <f t="shared" si="408"/>
        <v>Feb 19</v>
      </c>
      <c r="G6562">
        <f t="shared" si="411"/>
        <v>6561</v>
      </c>
      <c r="H6562" t="str">
        <f t="shared" si="409"/>
        <v/>
      </c>
      <c r="I6562" t="str">
        <f t="shared" si="410"/>
        <v/>
      </c>
    </row>
    <row r="6563" spans="1:9" ht="15" thickBot="1" x14ac:dyDescent="0.35">
      <c r="A6563" s="4" t="s">
        <v>10</v>
      </c>
      <c r="B6563" s="4" t="s">
        <v>127</v>
      </c>
      <c r="C6563" s="5">
        <v>43504</v>
      </c>
      <c r="E6563" s="6">
        <v>89.94</v>
      </c>
      <c r="F6563" t="str">
        <f t="shared" si="408"/>
        <v>Feb 19</v>
      </c>
      <c r="G6563">
        <f t="shared" si="411"/>
        <v>6562</v>
      </c>
      <c r="H6563" t="str">
        <f t="shared" si="409"/>
        <v/>
      </c>
      <c r="I6563" t="str">
        <f t="shared" si="410"/>
        <v/>
      </c>
    </row>
    <row r="6564" spans="1:9" ht="15" thickBot="1" x14ac:dyDescent="0.35">
      <c r="A6564" s="4" t="s">
        <v>133</v>
      </c>
      <c r="B6564" s="4" t="s">
        <v>70</v>
      </c>
      <c r="C6564" s="5">
        <v>43504</v>
      </c>
      <c r="E6564" s="6">
        <v>25.5</v>
      </c>
      <c r="F6564" t="str">
        <f t="shared" si="408"/>
        <v>Feb 19</v>
      </c>
      <c r="G6564">
        <f t="shared" si="411"/>
        <v>6563</v>
      </c>
      <c r="H6564" t="str">
        <f t="shared" si="409"/>
        <v/>
      </c>
      <c r="I6564" t="str">
        <f t="shared" si="410"/>
        <v/>
      </c>
    </row>
    <row r="6565" spans="1:9" ht="15" thickBot="1" x14ac:dyDescent="0.35">
      <c r="A6565" s="4" t="s">
        <v>490</v>
      </c>
      <c r="B6565" s="4" t="s">
        <v>11</v>
      </c>
      <c r="C6565" s="5">
        <v>43504</v>
      </c>
      <c r="E6565" s="6">
        <v>98.99</v>
      </c>
      <c r="F6565" t="str">
        <f t="shared" si="408"/>
        <v>Feb 19</v>
      </c>
      <c r="G6565">
        <f t="shared" si="411"/>
        <v>6564</v>
      </c>
      <c r="H6565" t="str">
        <f t="shared" si="409"/>
        <v/>
      </c>
      <c r="I6565" t="str">
        <f t="shared" si="410"/>
        <v/>
      </c>
    </row>
    <row r="6566" spans="1:9" ht="15" thickBot="1" x14ac:dyDescent="0.35">
      <c r="A6566" s="4" t="s">
        <v>17</v>
      </c>
      <c r="B6566" s="4" t="s">
        <v>18</v>
      </c>
      <c r="C6566" s="5">
        <v>43504</v>
      </c>
      <c r="E6566" s="6">
        <v>4555.18</v>
      </c>
      <c r="F6566" t="str">
        <f t="shared" si="408"/>
        <v>Feb 19</v>
      </c>
      <c r="G6566">
        <f t="shared" si="411"/>
        <v>6565</v>
      </c>
      <c r="H6566" t="str">
        <f t="shared" si="409"/>
        <v/>
      </c>
      <c r="I6566" t="str">
        <f t="shared" si="410"/>
        <v/>
      </c>
    </row>
    <row r="6567" spans="1:9" ht="15" thickBot="1" x14ac:dyDescent="0.35">
      <c r="A6567" s="4" t="s">
        <v>291</v>
      </c>
      <c r="B6567" s="4" t="s">
        <v>39</v>
      </c>
      <c r="C6567" s="5">
        <v>43504</v>
      </c>
      <c r="E6567" s="6">
        <v>475</v>
      </c>
      <c r="F6567" t="str">
        <f t="shared" si="408"/>
        <v>Feb 19</v>
      </c>
      <c r="G6567">
        <f t="shared" si="411"/>
        <v>6566</v>
      </c>
      <c r="H6567" t="str">
        <f t="shared" si="409"/>
        <v/>
      </c>
      <c r="I6567" t="str">
        <f t="shared" si="410"/>
        <v/>
      </c>
    </row>
    <row r="6568" spans="1:9" ht="15" thickBot="1" x14ac:dyDescent="0.35">
      <c r="A6568" s="4" t="s">
        <v>137</v>
      </c>
      <c r="B6568" s="4" t="s">
        <v>18</v>
      </c>
      <c r="C6568" s="5">
        <v>43504</v>
      </c>
      <c r="E6568" s="6">
        <v>99.98</v>
      </c>
      <c r="F6568" t="str">
        <f t="shared" si="408"/>
        <v>Feb 19</v>
      </c>
      <c r="G6568">
        <f t="shared" si="411"/>
        <v>6567</v>
      </c>
      <c r="H6568" t="str">
        <f t="shared" si="409"/>
        <v/>
      </c>
      <c r="I6568" t="str">
        <f t="shared" si="410"/>
        <v/>
      </c>
    </row>
    <row r="6569" spans="1:9" ht="15" thickBot="1" x14ac:dyDescent="0.35">
      <c r="A6569" s="4" t="s">
        <v>366</v>
      </c>
      <c r="B6569" s="4" t="s">
        <v>203</v>
      </c>
      <c r="C6569" s="5">
        <v>43504</v>
      </c>
      <c r="E6569" s="6">
        <v>100</v>
      </c>
      <c r="F6569" t="str">
        <f t="shared" si="408"/>
        <v>Feb 19</v>
      </c>
      <c r="G6569">
        <f t="shared" si="411"/>
        <v>6568</v>
      </c>
      <c r="H6569" t="str">
        <f t="shared" si="409"/>
        <v/>
      </c>
      <c r="I6569" t="str">
        <f t="shared" si="410"/>
        <v/>
      </c>
    </row>
    <row r="6570" spans="1:9" ht="15" thickBot="1" x14ac:dyDescent="0.35">
      <c r="A6570" s="4" t="s">
        <v>19</v>
      </c>
      <c r="B6570" s="4" t="s">
        <v>81</v>
      </c>
      <c r="C6570" s="5">
        <v>43504</v>
      </c>
      <c r="E6570" s="6">
        <v>470</v>
      </c>
      <c r="F6570" t="str">
        <f t="shared" si="408"/>
        <v>Feb 19</v>
      </c>
      <c r="G6570">
        <f t="shared" si="411"/>
        <v>6569</v>
      </c>
      <c r="H6570" t="str">
        <f t="shared" si="409"/>
        <v/>
      </c>
      <c r="I6570" t="str">
        <f t="shared" si="410"/>
        <v/>
      </c>
    </row>
    <row r="6571" spans="1:9" ht="15" thickBot="1" x14ac:dyDescent="0.35">
      <c r="A6571" s="4" t="s">
        <v>456</v>
      </c>
      <c r="B6571" s="4" t="s">
        <v>22</v>
      </c>
      <c r="C6571" s="5">
        <v>43504</v>
      </c>
      <c r="E6571" s="6">
        <v>875</v>
      </c>
      <c r="F6571" t="str">
        <f t="shared" si="408"/>
        <v>Feb 19</v>
      </c>
      <c r="G6571">
        <f t="shared" si="411"/>
        <v>6570</v>
      </c>
      <c r="H6571" t="str">
        <f t="shared" si="409"/>
        <v/>
      </c>
      <c r="I6571" t="str">
        <f t="shared" si="410"/>
        <v/>
      </c>
    </row>
    <row r="6572" spans="1:9" ht="15" thickBot="1" x14ac:dyDescent="0.35">
      <c r="A6572" s="4" t="s">
        <v>97</v>
      </c>
      <c r="B6572" s="4" t="s">
        <v>6</v>
      </c>
      <c r="C6572" s="5">
        <v>43504</v>
      </c>
      <c r="E6572" s="6">
        <v>7835.91</v>
      </c>
      <c r="F6572" t="str">
        <f t="shared" si="408"/>
        <v>Feb 19</v>
      </c>
      <c r="G6572">
        <f t="shared" si="411"/>
        <v>6571</v>
      </c>
      <c r="H6572" t="str">
        <f t="shared" si="409"/>
        <v/>
      </c>
      <c r="I6572" t="str">
        <f t="shared" si="410"/>
        <v/>
      </c>
    </row>
    <row r="6573" spans="1:9" ht="15" thickBot="1" x14ac:dyDescent="0.35">
      <c r="A6573" s="4" t="s">
        <v>546</v>
      </c>
      <c r="B6573" s="4" t="s">
        <v>100</v>
      </c>
      <c r="C6573" s="5">
        <v>43504</v>
      </c>
      <c r="E6573" s="6">
        <v>24.4</v>
      </c>
      <c r="F6573" t="str">
        <f t="shared" si="408"/>
        <v>Feb 19</v>
      </c>
      <c r="G6573">
        <f t="shared" si="411"/>
        <v>6572</v>
      </c>
      <c r="H6573" t="str">
        <f t="shared" si="409"/>
        <v/>
      </c>
      <c r="I6573" t="str">
        <f t="shared" si="410"/>
        <v/>
      </c>
    </row>
    <row r="6574" spans="1:9" ht="15" thickBot="1" x14ac:dyDescent="0.35">
      <c r="A6574" s="4" t="s">
        <v>26</v>
      </c>
      <c r="B6574" s="4" t="s">
        <v>20</v>
      </c>
      <c r="C6574" s="5">
        <v>43504</v>
      </c>
      <c r="E6574" s="6">
        <v>2698.54</v>
      </c>
      <c r="F6574" t="str">
        <f t="shared" si="408"/>
        <v>Feb 19</v>
      </c>
      <c r="G6574">
        <f t="shared" si="411"/>
        <v>6573</v>
      </c>
      <c r="H6574" t="str">
        <f t="shared" si="409"/>
        <v/>
      </c>
      <c r="I6574" t="str">
        <f t="shared" si="410"/>
        <v/>
      </c>
    </row>
    <row r="6575" spans="1:9" ht="15" thickBot="1" x14ac:dyDescent="0.35">
      <c r="A6575" s="4" t="s">
        <v>461</v>
      </c>
      <c r="B6575" s="4" t="s">
        <v>70</v>
      </c>
      <c r="C6575" s="5">
        <v>43504</v>
      </c>
      <c r="E6575" s="6">
        <v>98.95</v>
      </c>
      <c r="F6575" t="str">
        <f t="shared" si="408"/>
        <v>Feb 19</v>
      </c>
      <c r="G6575">
        <f t="shared" si="411"/>
        <v>6574</v>
      </c>
      <c r="H6575" t="str">
        <f t="shared" si="409"/>
        <v/>
      </c>
      <c r="I6575" t="str">
        <f t="shared" si="410"/>
        <v/>
      </c>
    </row>
    <row r="6576" spans="1:9" ht="15" thickBot="1" x14ac:dyDescent="0.35">
      <c r="A6576" s="4" t="s">
        <v>510</v>
      </c>
      <c r="B6576" s="4" t="s">
        <v>89</v>
      </c>
      <c r="C6576" s="5">
        <v>43504</v>
      </c>
      <c r="E6576" s="6">
        <v>115</v>
      </c>
      <c r="F6576" t="str">
        <f t="shared" si="408"/>
        <v>Feb 19</v>
      </c>
      <c r="G6576">
        <f t="shared" si="411"/>
        <v>6575</v>
      </c>
      <c r="H6576" t="str">
        <f t="shared" si="409"/>
        <v/>
      </c>
      <c r="I6576" t="str">
        <f t="shared" si="410"/>
        <v/>
      </c>
    </row>
    <row r="6577" spans="1:9" ht="15" thickBot="1" x14ac:dyDescent="0.35">
      <c r="A6577" s="4" t="s">
        <v>457</v>
      </c>
      <c r="B6577" s="4" t="s">
        <v>85</v>
      </c>
      <c r="C6577" s="5">
        <v>43504</v>
      </c>
      <c r="E6577" s="6">
        <v>1625</v>
      </c>
      <c r="F6577" t="str">
        <f t="shared" si="408"/>
        <v>Feb 19</v>
      </c>
      <c r="G6577">
        <f t="shared" si="411"/>
        <v>6576</v>
      </c>
      <c r="H6577" t="str">
        <f t="shared" si="409"/>
        <v/>
      </c>
      <c r="I6577" t="str">
        <f t="shared" si="410"/>
        <v/>
      </c>
    </row>
    <row r="6578" spans="1:9" ht="15" thickBot="1" x14ac:dyDescent="0.35">
      <c r="A6578" s="4" t="s">
        <v>29</v>
      </c>
      <c r="B6578" s="4" t="s">
        <v>8</v>
      </c>
      <c r="C6578" s="5">
        <v>43504</v>
      </c>
      <c r="E6578" s="6">
        <v>68.31</v>
      </c>
      <c r="F6578" t="str">
        <f t="shared" si="408"/>
        <v>Feb 19</v>
      </c>
      <c r="G6578">
        <f t="shared" si="411"/>
        <v>6577</v>
      </c>
      <c r="H6578" t="str">
        <f t="shared" si="409"/>
        <v/>
      </c>
      <c r="I6578" t="str">
        <f t="shared" si="410"/>
        <v/>
      </c>
    </row>
    <row r="6579" spans="1:9" ht="15" thickBot="1" x14ac:dyDescent="0.35">
      <c r="A6579" s="4" t="s">
        <v>32</v>
      </c>
      <c r="B6579" s="4" t="s">
        <v>33</v>
      </c>
      <c r="C6579" s="5">
        <v>43504</v>
      </c>
      <c r="E6579" s="6">
        <v>2831.2</v>
      </c>
      <c r="F6579" t="str">
        <f t="shared" si="408"/>
        <v>Feb 19</v>
      </c>
      <c r="G6579">
        <f t="shared" si="411"/>
        <v>6578</v>
      </c>
      <c r="H6579" t="str">
        <f t="shared" si="409"/>
        <v/>
      </c>
      <c r="I6579" t="str">
        <f t="shared" si="410"/>
        <v/>
      </c>
    </row>
    <row r="6580" spans="1:9" ht="15" thickBot="1" x14ac:dyDescent="0.35">
      <c r="A6580" s="4" t="s">
        <v>197</v>
      </c>
      <c r="B6580" s="4" t="s">
        <v>70</v>
      </c>
      <c r="C6580" s="5">
        <v>43504</v>
      </c>
      <c r="E6580" s="6">
        <v>659.58</v>
      </c>
      <c r="F6580" t="str">
        <f t="shared" si="408"/>
        <v>Feb 19</v>
      </c>
      <c r="G6580">
        <f t="shared" si="411"/>
        <v>6579</v>
      </c>
      <c r="H6580" t="str">
        <f t="shared" si="409"/>
        <v/>
      </c>
      <c r="I6580" t="str">
        <f t="shared" si="410"/>
        <v/>
      </c>
    </row>
    <row r="6581" spans="1:9" ht="15" thickBot="1" x14ac:dyDescent="0.35">
      <c r="A6581" s="4" t="s">
        <v>197</v>
      </c>
      <c r="B6581" s="4" t="s">
        <v>33</v>
      </c>
      <c r="C6581" s="5">
        <v>43504</v>
      </c>
      <c r="E6581" s="6">
        <v>3781.57</v>
      </c>
      <c r="F6581" t="str">
        <f t="shared" si="408"/>
        <v>Feb 19</v>
      </c>
      <c r="G6581">
        <f t="shared" si="411"/>
        <v>6580</v>
      </c>
      <c r="H6581" t="str">
        <f t="shared" si="409"/>
        <v/>
      </c>
      <c r="I6581" t="str">
        <f t="shared" si="410"/>
        <v/>
      </c>
    </row>
    <row r="6582" spans="1:9" ht="15" thickBot="1" x14ac:dyDescent="0.35">
      <c r="A6582" s="4" t="s">
        <v>197</v>
      </c>
      <c r="B6582" s="4" t="s">
        <v>43</v>
      </c>
      <c r="C6582" s="5">
        <v>43504</v>
      </c>
      <c r="E6582" s="6">
        <v>7658</v>
      </c>
      <c r="F6582" t="str">
        <f t="shared" si="408"/>
        <v>Feb 19</v>
      </c>
      <c r="G6582">
        <f t="shared" si="411"/>
        <v>6581</v>
      </c>
      <c r="H6582" t="str">
        <f t="shared" si="409"/>
        <v/>
      </c>
      <c r="I6582" t="str">
        <f t="shared" si="410"/>
        <v/>
      </c>
    </row>
    <row r="6583" spans="1:9" ht="15" thickBot="1" x14ac:dyDescent="0.35">
      <c r="A6583" s="4" t="s">
        <v>36</v>
      </c>
      <c r="B6583" s="4" t="s">
        <v>18</v>
      </c>
      <c r="C6583" s="5">
        <v>43504</v>
      </c>
      <c r="E6583" s="6">
        <v>405.66</v>
      </c>
      <c r="F6583" t="str">
        <f t="shared" si="408"/>
        <v>Feb 19</v>
      </c>
      <c r="G6583">
        <f t="shared" si="411"/>
        <v>6582</v>
      </c>
      <c r="H6583" t="str">
        <f t="shared" si="409"/>
        <v/>
      </c>
      <c r="I6583" t="str">
        <f t="shared" si="410"/>
        <v/>
      </c>
    </row>
    <row r="6584" spans="1:9" ht="15" thickBot="1" x14ac:dyDescent="0.35">
      <c r="A6584" s="4" t="s">
        <v>145</v>
      </c>
      <c r="B6584" s="4" t="s">
        <v>28</v>
      </c>
      <c r="C6584" s="5">
        <v>43504</v>
      </c>
      <c r="E6584" s="6">
        <v>4137.5</v>
      </c>
      <c r="F6584" t="str">
        <f t="shared" si="408"/>
        <v>Feb 19</v>
      </c>
      <c r="G6584">
        <f t="shared" si="411"/>
        <v>6583</v>
      </c>
      <c r="H6584" t="str">
        <f t="shared" si="409"/>
        <v/>
      </c>
      <c r="I6584" t="str">
        <f t="shared" si="410"/>
        <v/>
      </c>
    </row>
    <row r="6585" spans="1:9" ht="15" thickBot="1" x14ac:dyDescent="0.35">
      <c r="A6585" s="4" t="s">
        <v>371</v>
      </c>
      <c r="B6585" s="4" t="s">
        <v>8</v>
      </c>
      <c r="C6585" s="5">
        <v>43504</v>
      </c>
      <c r="E6585" s="6">
        <v>1605.32</v>
      </c>
      <c r="F6585" t="str">
        <f t="shared" si="408"/>
        <v>Feb 19</v>
      </c>
      <c r="G6585">
        <f t="shared" si="411"/>
        <v>6584</v>
      </c>
      <c r="H6585" t="str">
        <f t="shared" si="409"/>
        <v/>
      </c>
      <c r="I6585" t="str">
        <f t="shared" si="410"/>
        <v/>
      </c>
    </row>
    <row r="6586" spans="1:9" ht="15" thickBot="1" x14ac:dyDescent="0.35">
      <c r="A6586" s="4" t="s">
        <v>146</v>
      </c>
      <c r="B6586" s="4" t="s">
        <v>8</v>
      </c>
      <c r="C6586" s="5">
        <v>43504</v>
      </c>
      <c r="E6586" s="6">
        <v>3292</v>
      </c>
      <c r="F6586" t="str">
        <f t="shared" si="408"/>
        <v>Feb 19</v>
      </c>
      <c r="G6586">
        <f t="shared" si="411"/>
        <v>6585</v>
      </c>
      <c r="H6586" t="str">
        <f t="shared" si="409"/>
        <v/>
      </c>
      <c r="I6586" t="str">
        <f t="shared" si="410"/>
        <v/>
      </c>
    </row>
    <row r="6587" spans="1:9" ht="15" thickBot="1" x14ac:dyDescent="0.35">
      <c r="A6587" s="4" t="s">
        <v>542</v>
      </c>
      <c r="B6587" s="4" t="s">
        <v>14</v>
      </c>
      <c r="C6587" s="5">
        <v>43504</v>
      </c>
      <c r="E6587" s="6">
        <v>2041.66</v>
      </c>
      <c r="F6587" t="str">
        <f t="shared" si="408"/>
        <v>Feb 19</v>
      </c>
      <c r="G6587">
        <f t="shared" si="411"/>
        <v>6586</v>
      </c>
      <c r="H6587" t="str">
        <f t="shared" si="409"/>
        <v/>
      </c>
      <c r="I6587" t="str">
        <f t="shared" si="410"/>
        <v/>
      </c>
    </row>
    <row r="6588" spans="1:9" ht="15" thickBot="1" x14ac:dyDescent="0.35">
      <c r="A6588" s="4" t="s">
        <v>281</v>
      </c>
      <c r="B6588" s="4" t="s">
        <v>89</v>
      </c>
      <c r="C6588" s="5">
        <v>43504</v>
      </c>
      <c r="E6588" s="6">
        <v>103.02</v>
      </c>
      <c r="F6588" t="str">
        <f t="shared" si="408"/>
        <v>Feb 19</v>
      </c>
      <c r="G6588">
        <f t="shared" si="411"/>
        <v>6587</v>
      </c>
      <c r="H6588" t="str">
        <f t="shared" si="409"/>
        <v/>
      </c>
      <c r="I6588" t="str">
        <f t="shared" si="410"/>
        <v/>
      </c>
    </row>
    <row r="6589" spans="1:9" ht="15" thickBot="1" x14ac:dyDescent="0.35">
      <c r="A6589" s="4" t="s">
        <v>487</v>
      </c>
      <c r="B6589" s="4" t="s">
        <v>22</v>
      </c>
      <c r="C6589" s="5">
        <v>43504</v>
      </c>
      <c r="E6589" s="6">
        <v>427.5</v>
      </c>
      <c r="F6589" t="str">
        <f t="shared" si="408"/>
        <v>Feb 19</v>
      </c>
      <c r="G6589">
        <f t="shared" si="411"/>
        <v>6588</v>
      </c>
      <c r="H6589" t="str">
        <f t="shared" si="409"/>
        <v/>
      </c>
      <c r="I6589" t="str">
        <f t="shared" si="410"/>
        <v/>
      </c>
    </row>
    <row r="6590" spans="1:9" ht="15" thickBot="1" x14ac:dyDescent="0.35">
      <c r="A6590" s="4" t="s">
        <v>508</v>
      </c>
      <c r="B6590" s="4" t="s">
        <v>22</v>
      </c>
      <c r="C6590" s="5">
        <v>43504</v>
      </c>
      <c r="E6590" s="6">
        <v>180</v>
      </c>
      <c r="F6590" t="str">
        <f t="shared" si="408"/>
        <v>Feb 19</v>
      </c>
      <c r="G6590">
        <f t="shared" si="411"/>
        <v>6589</v>
      </c>
      <c r="H6590" t="str">
        <f t="shared" si="409"/>
        <v/>
      </c>
      <c r="I6590" t="str">
        <f t="shared" si="410"/>
        <v/>
      </c>
    </row>
    <row r="6591" spans="1:9" ht="15" thickBot="1" x14ac:dyDescent="0.35">
      <c r="A6591" s="4" t="s">
        <v>335</v>
      </c>
      <c r="B6591" s="4" t="s">
        <v>102</v>
      </c>
      <c r="C6591" s="5">
        <v>43504</v>
      </c>
      <c r="E6591" s="6">
        <v>2100</v>
      </c>
      <c r="F6591" t="str">
        <f t="shared" si="408"/>
        <v>Feb 19</v>
      </c>
      <c r="G6591">
        <f t="shared" si="411"/>
        <v>6590</v>
      </c>
      <c r="H6591" t="str">
        <f t="shared" si="409"/>
        <v/>
      </c>
      <c r="I6591" t="str">
        <f t="shared" si="410"/>
        <v/>
      </c>
    </row>
    <row r="6592" spans="1:9" ht="15" thickBot="1" x14ac:dyDescent="0.35">
      <c r="A6592" s="4" t="s">
        <v>207</v>
      </c>
      <c r="B6592" s="4" t="s">
        <v>214</v>
      </c>
      <c r="C6592" s="5">
        <v>43504</v>
      </c>
      <c r="E6592" s="6">
        <v>1254.6600000000001</v>
      </c>
      <c r="F6592" t="str">
        <f t="shared" si="408"/>
        <v>Feb 19</v>
      </c>
      <c r="G6592">
        <f t="shared" si="411"/>
        <v>6591</v>
      </c>
      <c r="H6592" t="str">
        <f t="shared" si="409"/>
        <v/>
      </c>
      <c r="I6592" t="str">
        <f t="shared" si="410"/>
        <v/>
      </c>
    </row>
    <row r="6593" spans="1:9" ht="15" thickBot="1" x14ac:dyDescent="0.35">
      <c r="A6593" s="4" t="s">
        <v>207</v>
      </c>
      <c r="B6593" s="4" t="s">
        <v>111</v>
      </c>
      <c r="C6593" s="5">
        <v>43504</v>
      </c>
      <c r="E6593" s="6">
        <v>117.85</v>
      </c>
      <c r="F6593" t="str">
        <f t="shared" si="408"/>
        <v>Feb 19</v>
      </c>
      <c r="G6593">
        <f t="shared" si="411"/>
        <v>6592</v>
      </c>
      <c r="H6593" t="str">
        <f t="shared" si="409"/>
        <v/>
      </c>
      <c r="I6593" t="str">
        <f t="shared" si="410"/>
        <v/>
      </c>
    </row>
    <row r="6594" spans="1:9" ht="15" thickBot="1" x14ac:dyDescent="0.35">
      <c r="A6594" s="4" t="s">
        <v>110</v>
      </c>
      <c r="B6594" s="4" t="s">
        <v>131</v>
      </c>
      <c r="C6594" s="5">
        <v>43504</v>
      </c>
      <c r="E6594" s="6">
        <v>4.16</v>
      </c>
      <c r="F6594" t="str">
        <f t="shared" si="408"/>
        <v>Feb 19</v>
      </c>
      <c r="G6594">
        <f t="shared" si="411"/>
        <v>6593</v>
      </c>
      <c r="H6594" t="str">
        <f t="shared" si="409"/>
        <v/>
      </c>
      <c r="I6594" t="str">
        <f t="shared" si="410"/>
        <v/>
      </c>
    </row>
    <row r="6595" spans="1:9" ht="15" thickBot="1" x14ac:dyDescent="0.35">
      <c r="A6595" s="4" t="s">
        <v>110</v>
      </c>
      <c r="B6595" s="4" t="s">
        <v>16</v>
      </c>
      <c r="C6595" s="5">
        <v>43504</v>
      </c>
      <c r="E6595" s="6">
        <v>58.46</v>
      </c>
      <c r="F6595" t="str">
        <f t="shared" ref="F6595:F6658" si="412">IF(C6595&lt;=$R$1,$Q$1,IF(C6595&lt;=$R$2,$Q$2,IF(C6595&lt;=$R$3,$Q$3,IF(C6595&lt;=$R$4,$Q$4,IF(C6595&lt;=$R$5,$Q$5,IF(C6595&lt;=$R$6,$Q$6,IF(C6595&lt;=$R$7,$Q$7,IF(C6595&lt;=$R$8,$Q$8,IF(C6595&lt;=$R$9,$Q$9,IF(C6595&lt;=$R$10,$Q$10,IF(C6595&lt;=$R$11,$Q$11,IF(C6595&lt;=$R$12,$Q$12,IF(C6595&lt;=$R$13,$Q$13,IF(C6595&lt;=$R$14,$Q$14,IF(C6595&lt;=$R$15,$Q$15,IF(C6595&lt;=$R$16,$Q$16,IF(C6595&lt;=$R$17,$Q$17,IF(C6595&lt;=$R$18,$Q$18,IF(C6595&lt;=$R$19,$Q$19,IF(C6595&lt;=$R$20,$Q$20,IF(C6595&lt;=$R$21,$Q$21,IF(C6595&lt;=$R$22,$Q$22,IF(C6595&lt;=$R$23,$Q$23,IF(C6595&lt;=$R$24,$Q$24,IF(C6595&lt;=$R$25,$Q$25,IF(C6595&lt;=$R$26,$Q$26,IF(C6595&lt;=$R$27,$Q$27,IF(C6595&lt;=$R$28,$Q$28,IF(C6595&lt;=$R$29,$Q$29,IF(C6595&lt;=$R$30,$Q$30,IF(C6595&lt;=$R$31,$Q$31,IF(C6595&lt;=$R$32,$Q$32,IF(C6595&lt;=$R$33,$Q$33,IF(C6595&lt;=$R$34,$Q$34,IF(C6595&lt;=$R$35,$Q$35,IF(C6595&lt;=$R$36,$Q$36,""))))))))))))))))))))))))))))))))))))</f>
        <v>Feb 19</v>
      </c>
      <c r="G6595">
        <f t="shared" si="411"/>
        <v>6594</v>
      </c>
      <c r="H6595" t="str">
        <f t="shared" ref="H6595:H6658" si="413">IF(F6595=$J$1,G6595,"")</f>
        <v/>
      </c>
      <c r="I6595" t="str">
        <f t="shared" ref="I6595:I6658" si="414">IFERROR(SMALL($H$2:$H$8586,G6595),"")</f>
        <v/>
      </c>
    </row>
    <row r="6596" spans="1:9" ht="15" thickBot="1" x14ac:dyDescent="0.35">
      <c r="A6596" s="4" t="s">
        <v>41</v>
      </c>
      <c r="B6596" s="4" t="s">
        <v>8</v>
      </c>
      <c r="C6596" s="5">
        <v>43504</v>
      </c>
      <c r="E6596" s="6">
        <v>537.48</v>
      </c>
      <c r="F6596" t="str">
        <f t="shared" si="412"/>
        <v>Feb 19</v>
      </c>
      <c r="G6596">
        <f t="shared" ref="G6596:G6659" si="415">1+G6595</f>
        <v>6595</v>
      </c>
      <c r="H6596" t="str">
        <f t="shared" si="413"/>
        <v/>
      </c>
      <c r="I6596" t="str">
        <f t="shared" si="414"/>
        <v/>
      </c>
    </row>
    <row r="6597" spans="1:9" ht="15" thickBot="1" x14ac:dyDescent="0.35">
      <c r="A6597" s="4" t="s">
        <v>588</v>
      </c>
      <c r="B6597" s="4" t="s">
        <v>16</v>
      </c>
      <c r="C6597" s="5">
        <v>43504</v>
      </c>
      <c r="E6597" s="6">
        <v>86.13</v>
      </c>
      <c r="F6597" t="str">
        <f t="shared" si="412"/>
        <v>Feb 19</v>
      </c>
      <c r="G6597">
        <f t="shared" si="415"/>
        <v>6596</v>
      </c>
      <c r="H6597" t="str">
        <f t="shared" si="413"/>
        <v/>
      </c>
      <c r="I6597" t="str">
        <f t="shared" si="414"/>
        <v/>
      </c>
    </row>
    <row r="6598" spans="1:9" ht="15" thickBot="1" x14ac:dyDescent="0.35">
      <c r="A6598" s="4" t="s">
        <v>49</v>
      </c>
      <c r="B6598" s="4" t="s">
        <v>28</v>
      </c>
      <c r="C6598" s="5">
        <v>43504</v>
      </c>
      <c r="E6598" s="6">
        <v>12199.04</v>
      </c>
      <c r="F6598" t="str">
        <f t="shared" si="412"/>
        <v>Feb 19</v>
      </c>
      <c r="G6598">
        <f t="shared" si="415"/>
        <v>6597</v>
      </c>
      <c r="H6598" t="str">
        <f t="shared" si="413"/>
        <v/>
      </c>
      <c r="I6598" t="str">
        <f t="shared" si="414"/>
        <v/>
      </c>
    </row>
    <row r="6599" spans="1:9" ht="15" thickBot="1" x14ac:dyDescent="0.35">
      <c r="A6599" s="4" t="s">
        <v>49</v>
      </c>
      <c r="B6599" s="4" t="s">
        <v>50</v>
      </c>
      <c r="C6599" s="5">
        <v>43504</v>
      </c>
      <c r="E6599" s="6">
        <v>-609.95000000000005</v>
      </c>
      <c r="F6599" t="str">
        <f t="shared" si="412"/>
        <v>Feb 19</v>
      </c>
      <c r="G6599">
        <f t="shared" si="415"/>
        <v>6598</v>
      </c>
      <c r="H6599" t="str">
        <f t="shared" si="413"/>
        <v/>
      </c>
      <c r="I6599" t="str">
        <f t="shared" si="414"/>
        <v/>
      </c>
    </row>
    <row r="6600" spans="1:9" ht="15" thickBot="1" x14ac:dyDescent="0.35">
      <c r="A6600" s="4" t="s">
        <v>51</v>
      </c>
      <c r="B6600" s="4" t="s">
        <v>22</v>
      </c>
      <c r="C6600" s="5">
        <v>43504</v>
      </c>
      <c r="E6600" s="6">
        <v>70</v>
      </c>
      <c r="F6600" t="str">
        <f t="shared" si="412"/>
        <v>Feb 19</v>
      </c>
      <c r="G6600">
        <f t="shared" si="415"/>
        <v>6599</v>
      </c>
      <c r="H6600" t="str">
        <f t="shared" si="413"/>
        <v/>
      </c>
      <c r="I6600" t="str">
        <f t="shared" si="414"/>
        <v/>
      </c>
    </row>
    <row r="6601" spans="1:9" ht="15" thickBot="1" x14ac:dyDescent="0.35">
      <c r="A6601" s="4" t="s">
        <v>337</v>
      </c>
      <c r="B6601" s="4" t="s">
        <v>100</v>
      </c>
      <c r="C6601" s="5">
        <v>43504</v>
      </c>
      <c r="E6601" s="6">
        <v>335.75</v>
      </c>
      <c r="F6601" t="str">
        <f t="shared" si="412"/>
        <v>Feb 19</v>
      </c>
      <c r="G6601">
        <f t="shared" si="415"/>
        <v>6600</v>
      </c>
      <c r="H6601" t="str">
        <f t="shared" si="413"/>
        <v/>
      </c>
      <c r="I6601" t="str">
        <f t="shared" si="414"/>
        <v/>
      </c>
    </row>
    <row r="6602" spans="1:9" ht="15" thickBot="1" x14ac:dyDescent="0.35">
      <c r="A6602" s="4" t="s">
        <v>603</v>
      </c>
      <c r="B6602" s="4" t="s">
        <v>14</v>
      </c>
      <c r="C6602" s="5">
        <v>43504</v>
      </c>
      <c r="E6602" s="6">
        <v>1890</v>
      </c>
      <c r="F6602" t="str">
        <f t="shared" si="412"/>
        <v>Feb 19</v>
      </c>
      <c r="G6602">
        <f t="shared" si="415"/>
        <v>6601</v>
      </c>
      <c r="H6602" t="str">
        <f t="shared" si="413"/>
        <v/>
      </c>
      <c r="I6602" t="str">
        <f t="shared" si="414"/>
        <v/>
      </c>
    </row>
    <row r="6603" spans="1:9" ht="15" thickBot="1" x14ac:dyDescent="0.35">
      <c r="A6603" s="4" t="s">
        <v>116</v>
      </c>
      <c r="B6603" s="4" t="s">
        <v>45</v>
      </c>
      <c r="C6603" s="5">
        <v>43504</v>
      </c>
      <c r="E6603" s="6">
        <v>1893.32</v>
      </c>
      <c r="F6603" t="str">
        <f t="shared" si="412"/>
        <v>Feb 19</v>
      </c>
      <c r="G6603">
        <f t="shared" si="415"/>
        <v>6602</v>
      </c>
      <c r="H6603" t="str">
        <f t="shared" si="413"/>
        <v/>
      </c>
      <c r="I6603" t="str">
        <f t="shared" si="414"/>
        <v/>
      </c>
    </row>
    <row r="6604" spans="1:9" ht="15" thickBot="1" x14ac:dyDescent="0.35">
      <c r="A6604" s="4" t="s">
        <v>494</v>
      </c>
      <c r="B6604" s="4" t="s">
        <v>148</v>
      </c>
      <c r="C6604" s="5">
        <v>43504</v>
      </c>
      <c r="E6604" s="6">
        <v>350</v>
      </c>
      <c r="F6604" t="str">
        <f t="shared" si="412"/>
        <v>Feb 19</v>
      </c>
      <c r="G6604">
        <f t="shared" si="415"/>
        <v>6603</v>
      </c>
      <c r="H6604" t="str">
        <f t="shared" si="413"/>
        <v/>
      </c>
      <c r="I6604" t="str">
        <f t="shared" si="414"/>
        <v/>
      </c>
    </row>
    <row r="6605" spans="1:9" ht="15" thickBot="1" x14ac:dyDescent="0.35">
      <c r="A6605" s="4" t="s">
        <v>56</v>
      </c>
      <c r="B6605" s="4" t="s">
        <v>12</v>
      </c>
      <c r="C6605" s="5">
        <v>43504</v>
      </c>
      <c r="E6605" s="6">
        <v>159.12</v>
      </c>
      <c r="F6605" t="str">
        <f t="shared" si="412"/>
        <v>Feb 19</v>
      </c>
      <c r="G6605">
        <f t="shared" si="415"/>
        <v>6604</v>
      </c>
      <c r="H6605" t="str">
        <f t="shared" si="413"/>
        <v/>
      </c>
      <c r="I6605" t="str">
        <f t="shared" si="414"/>
        <v/>
      </c>
    </row>
    <row r="6606" spans="1:9" ht="15" thickBot="1" x14ac:dyDescent="0.35">
      <c r="A6606" s="4" t="s">
        <v>57</v>
      </c>
      <c r="B6606" s="4" t="s">
        <v>8</v>
      </c>
      <c r="C6606" s="5">
        <v>43504</v>
      </c>
      <c r="E6606" s="6">
        <v>349.08</v>
      </c>
      <c r="F6606" t="str">
        <f t="shared" si="412"/>
        <v>Feb 19</v>
      </c>
      <c r="G6606">
        <f t="shared" si="415"/>
        <v>6605</v>
      </c>
      <c r="H6606" t="str">
        <f t="shared" si="413"/>
        <v/>
      </c>
      <c r="I6606" t="str">
        <f t="shared" si="414"/>
        <v/>
      </c>
    </row>
    <row r="6607" spans="1:9" ht="15" thickBot="1" x14ac:dyDescent="0.35">
      <c r="A6607" s="4" t="s">
        <v>236</v>
      </c>
      <c r="B6607" s="4" t="s">
        <v>8</v>
      </c>
      <c r="C6607" s="5">
        <v>43504</v>
      </c>
      <c r="E6607" s="6">
        <v>530.41999999999996</v>
      </c>
      <c r="F6607" t="str">
        <f t="shared" si="412"/>
        <v>Feb 19</v>
      </c>
      <c r="G6607">
        <f t="shared" si="415"/>
        <v>6606</v>
      </c>
      <c r="H6607" t="str">
        <f t="shared" si="413"/>
        <v/>
      </c>
      <c r="I6607" t="str">
        <f t="shared" si="414"/>
        <v/>
      </c>
    </row>
    <row r="6608" spans="1:9" ht="15" thickBot="1" x14ac:dyDescent="0.35">
      <c r="A6608" s="4" t="s">
        <v>60</v>
      </c>
      <c r="B6608" s="4" t="s">
        <v>61</v>
      </c>
      <c r="C6608" s="5">
        <v>43504</v>
      </c>
      <c r="E6608" s="6">
        <v>268.81</v>
      </c>
      <c r="F6608" t="str">
        <f t="shared" si="412"/>
        <v>Feb 19</v>
      </c>
      <c r="G6608">
        <f t="shared" si="415"/>
        <v>6607</v>
      </c>
      <c r="H6608" t="str">
        <f t="shared" si="413"/>
        <v/>
      </c>
      <c r="I6608" t="str">
        <f t="shared" si="414"/>
        <v/>
      </c>
    </row>
    <row r="6609" spans="1:9" ht="15" thickBot="1" x14ac:dyDescent="0.35">
      <c r="A6609" s="4" t="s">
        <v>63</v>
      </c>
      <c r="B6609" s="4" t="s">
        <v>22</v>
      </c>
      <c r="C6609" s="5">
        <v>43504</v>
      </c>
      <c r="E6609" s="6">
        <v>360</v>
      </c>
      <c r="F6609" t="str">
        <f t="shared" si="412"/>
        <v>Feb 19</v>
      </c>
      <c r="G6609">
        <f t="shared" si="415"/>
        <v>6608</v>
      </c>
      <c r="H6609" t="str">
        <f t="shared" si="413"/>
        <v/>
      </c>
      <c r="I6609" t="str">
        <f t="shared" si="414"/>
        <v/>
      </c>
    </row>
    <row r="6610" spans="1:9" ht="15" thickBot="1" x14ac:dyDescent="0.35">
      <c r="A6610" s="4" t="s">
        <v>369</v>
      </c>
      <c r="B6610" s="4" t="s">
        <v>39</v>
      </c>
      <c r="C6610" s="5">
        <v>43504</v>
      </c>
      <c r="E6610" s="6">
        <v>6384.54</v>
      </c>
      <c r="F6610" t="str">
        <f t="shared" si="412"/>
        <v>Feb 19</v>
      </c>
      <c r="G6610">
        <f t="shared" si="415"/>
        <v>6609</v>
      </c>
      <c r="H6610" t="str">
        <f t="shared" si="413"/>
        <v/>
      </c>
      <c r="I6610" t="str">
        <f t="shared" si="414"/>
        <v/>
      </c>
    </row>
    <row r="6611" spans="1:9" ht="15" thickBot="1" x14ac:dyDescent="0.35">
      <c r="A6611" s="4" t="s">
        <v>609</v>
      </c>
      <c r="B6611" s="4" t="s">
        <v>22</v>
      </c>
      <c r="C6611" s="5">
        <v>43504</v>
      </c>
      <c r="E6611" s="6">
        <v>169.75</v>
      </c>
      <c r="F6611" t="str">
        <f t="shared" si="412"/>
        <v>Feb 19</v>
      </c>
      <c r="G6611">
        <f t="shared" si="415"/>
        <v>6610</v>
      </c>
      <c r="H6611" t="str">
        <f t="shared" si="413"/>
        <v/>
      </c>
      <c r="I6611" t="str">
        <f t="shared" si="414"/>
        <v/>
      </c>
    </row>
    <row r="6612" spans="1:9" ht="15" thickBot="1" x14ac:dyDescent="0.35">
      <c r="A6612" s="4" t="s">
        <v>213</v>
      </c>
      <c r="B6612" s="4" t="s">
        <v>22</v>
      </c>
      <c r="C6612" s="5">
        <v>43504</v>
      </c>
      <c r="E6612" s="6">
        <v>104</v>
      </c>
      <c r="F6612" t="str">
        <f t="shared" si="412"/>
        <v>Feb 19</v>
      </c>
      <c r="G6612">
        <f t="shared" si="415"/>
        <v>6611</v>
      </c>
      <c r="H6612" t="str">
        <f t="shared" si="413"/>
        <v/>
      </c>
      <c r="I6612" t="str">
        <f t="shared" si="414"/>
        <v/>
      </c>
    </row>
    <row r="6613" spans="1:9" ht="15" thickBot="1" x14ac:dyDescent="0.35">
      <c r="A6613" s="4" t="s">
        <v>71</v>
      </c>
      <c r="B6613" s="4" t="s">
        <v>12</v>
      </c>
      <c r="C6613" s="5">
        <v>43504</v>
      </c>
      <c r="E6613" s="6">
        <v>842.1</v>
      </c>
      <c r="F6613" t="str">
        <f t="shared" si="412"/>
        <v>Feb 19</v>
      </c>
      <c r="G6613">
        <f t="shared" si="415"/>
        <v>6612</v>
      </c>
      <c r="H6613" t="str">
        <f t="shared" si="413"/>
        <v/>
      </c>
      <c r="I6613" t="str">
        <f t="shared" si="414"/>
        <v/>
      </c>
    </row>
    <row r="6614" spans="1:9" ht="15" thickBot="1" x14ac:dyDescent="0.35">
      <c r="A6614" s="4" t="s">
        <v>72</v>
      </c>
      <c r="B6614" s="4" t="s">
        <v>73</v>
      </c>
      <c r="C6614" s="5">
        <v>43504</v>
      </c>
      <c r="E6614" s="6">
        <v>28351.3</v>
      </c>
      <c r="F6614" t="str">
        <f t="shared" si="412"/>
        <v>Feb 19</v>
      </c>
      <c r="G6614">
        <f t="shared" si="415"/>
        <v>6613</v>
      </c>
      <c r="H6614" t="str">
        <f t="shared" si="413"/>
        <v/>
      </c>
      <c r="I6614" t="str">
        <f t="shared" si="414"/>
        <v/>
      </c>
    </row>
    <row r="6615" spans="1:9" ht="15" thickBot="1" x14ac:dyDescent="0.35">
      <c r="A6615" s="4" t="s">
        <v>165</v>
      </c>
      <c r="B6615" s="4" t="s">
        <v>8</v>
      </c>
      <c r="C6615" s="5">
        <v>43504</v>
      </c>
      <c r="E6615" s="6">
        <v>2377.8000000000002</v>
      </c>
      <c r="F6615" t="str">
        <f t="shared" si="412"/>
        <v>Feb 19</v>
      </c>
      <c r="G6615">
        <f t="shared" si="415"/>
        <v>6614</v>
      </c>
      <c r="H6615" t="str">
        <f t="shared" si="413"/>
        <v/>
      </c>
      <c r="I6615" t="str">
        <f t="shared" si="414"/>
        <v/>
      </c>
    </row>
    <row r="6616" spans="1:9" ht="15" thickBot="1" x14ac:dyDescent="0.35">
      <c r="A6616" s="4" t="s">
        <v>76</v>
      </c>
      <c r="B6616" s="4" t="s">
        <v>100</v>
      </c>
      <c r="C6616" s="5">
        <v>43504</v>
      </c>
      <c r="E6616" s="6">
        <v>300</v>
      </c>
      <c r="F6616" t="str">
        <f t="shared" si="412"/>
        <v>Feb 19</v>
      </c>
      <c r="G6616">
        <f t="shared" si="415"/>
        <v>6615</v>
      </c>
      <c r="H6616" t="str">
        <f t="shared" si="413"/>
        <v/>
      </c>
      <c r="I6616" t="str">
        <f t="shared" si="414"/>
        <v/>
      </c>
    </row>
    <row r="6617" spans="1:9" ht="15" thickBot="1" x14ac:dyDescent="0.35">
      <c r="A6617" s="4" t="s">
        <v>536</v>
      </c>
      <c r="B6617" s="4" t="s">
        <v>11</v>
      </c>
      <c r="C6617" s="5">
        <v>43504</v>
      </c>
      <c r="E6617" s="6">
        <v>237.71</v>
      </c>
      <c r="F6617" t="str">
        <f t="shared" si="412"/>
        <v>Feb 19</v>
      </c>
      <c r="G6617">
        <f t="shared" si="415"/>
        <v>6616</v>
      </c>
      <c r="H6617" t="str">
        <f t="shared" si="413"/>
        <v/>
      </c>
      <c r="I6617" t="str">
        <f t="shared" si="414"/>
        <v/>
      </c>
    </row>
    <row r="6618" spans="1:9" ht="15" thickBot="1" x14ac:dyDescent="0.35">
      <c r="A6618" s="4" t="s">
        <v>610</v>
      </c>
      <c r="B6618" s="4" t="s">
        <v>89</v>
      </c>
      <c r="C6618" s="5">
        <v>43504</v>
      </c>
      <c r="E6618" s="6">
        <v>1400</v>
      </c>
      <c r="F6618" t="str">
        <f t="shared" si="412"/>
        <v>Feb 19</v>
      </c>
      <c r="G6618">
        <f t="shared" si="415"/>
        <v>6617</v>
      </c>
      <c r="H6618" t="str">
        <f t="shared" si="413"/>
        <v/>
      </c>
      <c r="I6618" t="str">
        <f t="shared" si="414"/>
        <v/>
      </c>
    </row>
    <row r="6619" spans="1:9" ht="15" thickBot="1" x14ac:dyDescent="0.35">
      <c r="A6619" s="4" t="s">
        <v>566</v>
      </c>
      <c r="B6619" s="4" t="s">
        <v>18</v>
      </c>
      <c r="C6619" s="5">
        <v>43504</v>
      </c>
      <c r="E6619" s="6">
        <v>1721.89</v>
      </c>
      <c r="F6619" t="str">
        <f t="shared" si="412"/>
        <v>Feb 19</v>
      </c>
      <c r="G6619">
        <f t="shared" si="415"/>
        <v>6618</v>
      </c>
      <c r="H6619" t="str">
        <f t="shared" si="413"/>
        <v/>
      </c>
      <c r="I6619" t="str">
        <f t="shared" si="414"/>
        <v/>
      </c>
    </row>
    <row r="6620" spans="1:9" ht="15" thickBot="1" x14ac:dyDescent="0.35">
      <c r="A6620" s="4" t="s">
        <v>128</v>
      </c>
      <c r="B6620" s="4" t="s">
        <v>89</v>
      </c>
      <c r="C6620" s="5">
        <v>43510</v>
      </c>
      <c r="E6620" s="6">
        <v>7745.45</v>
      </c>
      <c r="F6620" t="str">
        <f t="shared" si="412"/>
        <v>Feb 19</v>
      </c>
      <c r="G6620">
        <f t="shared" si="415"/>
        <v>6619</v>
      </c>
      <c r="H6620" t="str">
        <f t="shared" si="413"/>
        <v/>
      </c>
      <c r="I6620" t="str">
        <f t="shared" si="414"/>
        <v/>
      </c>
    </row>
    <row r="6621" spans="1:9" ht="15" thickBot="1" x14ac:dyDescent="0.35">
      <c r="A6621" s="4" t="s">
        <v>172</v>
      </c>
      <c r="B6621" s="4" t="s">
        <v>8</v>
      </c>
      <c r="C6621" s="5">
        <v>43510</v>
      </c>
      <c r="E6621" s="6">
        <v>85.14</v>
      </c>
      <c r="F6621" t="str">
        <f t="shared" si="412"/>
        <v>Feb 19</v>
      </c>
      <c r="G6621">
        <f t="shared" si="415"/>
        <v>6620</v>
      </c>
      <c r="H6621" t="str">
        <f t="shared" si="413"/>
        <v/>
      </c>
      <c r="I6621" t="str">
        <f t="shared" si="414"/>
        <v/>
      </c>
    </row>
    <row r="6622" spans="1:9" ht="15" thickBot="1" x14ac:dyDescent="0.35">
      <c r="A6622" s="4" t="s">
        <v>255</v>
      </c>
      <c r="B6622" s="4" t="s">
        <v>43</v>
      </c>
      <c r="C6622" s="5">
        <v>43510</v>
      </c>
      <c r="E6622" s="6">
        <v>9348.52</v>
      </c>
      <c r="F6622" t="str">
        <f t="shared" si="412"/>
        <v>Feb 19</v>
      </c>
      <c r="G6622">
        <f t="shared" si="415"/>
        <v>6621</v>
      </c>
      <c r="H6622" t="str">
        <f t="shared" si="413"/>
        <v/>
      </c>
      <c r="I6622" t="str">
        <f t="shared" si="414"/>
        <v/>
      </c>
    </row>
    <row r="6623" spans="1:9" ht="15" thickBot="1" x14ac:dyDescent="0.35">
      <c r="A6623" s="4" t="s">
        <v>133</v>
      </c>
      <c r="B6623" s="4" t="s">
        <v>70</v>
      </c>
      <c r="C6623" s="5">
        <v>43510</v>
      </c>
      <c r="E6623" s="6">
        <v>25.5</v>
      </c>
      <c r="F6623" t="str">
        <f t="shared" si="412"/>
        <v>Feb 19</v>
      </c>
      <c r="G6623">
        <f t="shared" si="415"/>
        <v>6622</v>
      </c>
      <c r="H6623" t="str">
        <f t="shared" si="413"/>
        <v/>
      </c>
      <c r="I6623" t="str">
        <f t="shared" si="414"/>
        <v/>
      </c>
    </row>
    <row r="6624" spans="1:9" ht="15" thickBot="1" x14ac:dyDescent="0.35">
      <c r="A6624" s="4" t="s">
        <v>357</v>
      </c>
      <c r="B6624" s="4" t="s">
        <v>14</v>
      </c>
      <c r="C6624" s="5">
        <v>43510</v>
      </c>
      <c r="E6624" s="6">
        <v>5355.06</v>
      </c>
      <c r="F6624" t="str">
        <f t="shared" si="412"/>
        <v>Feb 19</v>
      </c>
      <c r="G6624">
        <f t="shared" si="415"/>
        <v>6623</v>
      </c>
      <c r="H6624" t="str">
        <f t="shared" si="413"/>
        <v/>
      </c>
      <c r="I6624" t="str">
        <f t="shared" si="414"/>
        <v/>
      </c>
    </row>
    <row r="6625" spans="1:9" ht="15" thickBot="1" x14ac:dyDescent="0.35">
      <c r="A6625" s="4" t="s">
        <v>134</v>
      </c>
      <c r="B6625" s="4" t="s">
        <v>22</v>
      </c>
      <c r="C6625" s="5">
        <v>43510</v>
      </c>
      <c r="E6625" s="6">
        <v>1246.9100000000001</v>
      </c>
      <c r="F6625" t="str">
        <f t="shared" si="412"/>
        <v>Feb 19</v>
      </c>
      <c r="G6625">
        <f t="shared" si="415"/>
        <v>6624</v>
      </c>
      <c r="H6625" t="str">
        <f t="shared" si="413"/>
        <v/>
      </c>
      <c r="I6625" t="str">
        <f t="shared" si="414"/>
        <v/>
      </c>
    </row>
    <row r="6626" spans="1:9" ht="15" thickBot="1" x14ac:dyDescent="0.35">
      <c r="A6626" s="4" t="s">
        <v>93</v>
      </c>
      <c r="B6626" s="4" t="s">
        <v>94</v>
      </c>
      <c r="C6626" s="5">
        <v>43510</v>
      </c>
      <c r="E6626" s="6">
        <v>25592.65</v>
      </c>
      <c r="F6626" t="str">
        <f t="shared" si="412"/>
        <v>Feb 19</v>
      </c>
      <c r="G6626">
        <f t="shared" si="415"/>
        <v>6625</v>
      </c>
      <c r="H6626" t="str">
        <f t="shared" si="413"/>
        <v/>
      </c>
      <c r="I6626" t="str">
        <f t="shared" si="414"/>
        <v/>
      </c>
    </row>
    <row r="6627" spans="1:9" ht="15" thickBot="1" x14ac:dyDescent="0.35">
      <c r="A6627" s="4" t="s">
        <v>93</v>
      </c>
      <c r="B6627" s="4" t="s">
        <v>95</v>
      </c>
      <c r="C6627" s="5">
        <v>43510</v>
      </c>
      <c r="E6627" s="6">
        <v>12391.86</v>
      </c>
      <c r="F6627" t="str">
        <f t="shared" si="412"/>
        <v>Feb 19</v>
      </c>
      <c r="G6627">
        <f t="shared" si="415"/>
        <v>6626</v>
      </c>
      <c r="H6627" t="str">
        <f t="shared" si="413"/>
        <v/>
      </c>
      <c r="I6627" t="str">
        <f t="shared" si="414"/>
        <v/>
      </c>
    </row>
    <row r="6628" spans="1:9" ht="15" thickBot="1" x14ac:dyDescent="0.35">
      <c r="A6628" s="4" t="s">
        <v>19</v>
      </c>
      <c r="B6628" s="4" t="s">
        <v>20</v>
      </c>
      <c r="C6628" s="5">
        <v>43510</v>
      </c>
      <c r="E6628" s="6">
        <v>1647.11</v>
      </c>
      <c r="F6628" t="str">
        <f t="shared" si="412"/>
        <v>Feb 19</v>
      </c>
      <c r="G6628">
        <f t="shared" si="415"/>
        <v>6627</v>
      </c>
      <c r="H6628" t="str">
        <f t="shared" si="413"/>
        <v/>
      </c>
      <c r="I6628" t="str">
        <f t="shared" si="414"/>
        <v/>
      </c>
    </row>
    <row r="6629" spans="1:9" ht="15" thickBot="1" x14ac:dyDescent="0.35">
      <c r="A6629" s="4" t="s">
        <v>567</v>
      </c>
      <c r="B6629" s="4" t="s">
        <v>45</v>
      </c>
      <c r="C6629" s="5">
        <v>43510</v>
      </c>
      <c r="E6629" s="6">
        <v>1084.8</v>
      </c>
      <c r="F6629" t="str">
        <f t="shared" si="412"/>
        <v>Feb 19</v>
      </c>
      <c r="G6629">
        <f t="shared" si="415"/>
        <v>6628</v>
      </c>
      <c r="H6629" t="str">
        <f t="shared" si="413"/>
        <v/>
      </c>
      <c r="I6629" t="str">
        <f t="shared" si="414"/>
        <v/>
      </c>
    </row>
    <row r="6630" spans="1:9" ht="15" thickBot="1" x14ac:dyDescent="0.35">
      <c r="A6630" s="4" t="s">
        <v>178</v>
      </c>
      <c r="B6630" s="4" t="s">
        <v>31</v>
      </c>
      <c r="C6630" s="5">
        <v>43510</v>
      </c>
      <c r="E6630" s="6">
        <v>-12.33</v>
      </c>
      <c r="F6630" t="str">
        <f t="shared" si="412"/>
        <v>Feb 19</v>
      </c>
      <c r="G6630">
        <f t="shared" si="415"/>
        <v>6629</v>
      </c>
      <c r="H6630" t="str">
        <f t="shared" si="413"/>
        <v/>
      </c>
      <c r="I6630" t="str">
        <f t="shared" si="414"/>
        <v/>
      </c>
    </row>
    <row r="6631" spans="1:9" ht="15" thickBot="1" x14ac:dyDescent="0.35">
      <c r="A6631" s="4" t="s">
        <v>178</v>
      </c>
      <c r="B6631" s="4" t="s">
        <v>111</v>
      </c>
      <c r="C6631" s="5">
        <v>43510</v>
      </c>
      <c r="E6631" s="6">
        <v>5983.13</v>
      </c>
      <c r="F6631" t="str">
        <f t="shared" si="412"/>
        <v>Feb 19</v>
      </c>
      <c r="G6631">
        <f t="shared" si="415"/>
        <v>6630</v>
      </c>
      <c r="H6631" t="str">
        <f t="shared" si="413"/>
        <v/>
      </c>
      <c r="I6631" t="str">
        <f t="shared" si="414"/>
        <v/>
      </c>
    </row>
    <row r="6632" spans="1:9" ht="15" thickBot="1" x14ac:dyDescent="0.35">
      <c r="A6632" s="4" t="s">
        <v>98</v>
      </c>
      <c r="B6632" s="4" t="s">
        <v>22</v>
      </c>
      <c r="C6632" s="5">
        <v>43510</v>
      </c>
      <c r="E6632" s="6">
        <v>9056</v>
      </c>
      <c r="F6632" t="str">
        <f t="shared" si="412"/>
        <v>Feb 19</v>
      </c>
      <c r="G6632">
        <f t="shared" si="415"/>
        <v>6631</v>
      </c>
      <c r="H6632" t="str">
        <f t="shared" si="413"/>
        <v/>
      </c>
      <c r="I6632" t="str">
        <f t="shared" si="414"/>
        <v/>
      </c>
    </row>
    <row r="6633" spans="1:9" ht="15" thickBot="1" x14ac:dyDescent="0.35">
      <c r="A6633" s="4" t="s">
        <v>546</v>
      </c>
      <c r="B6633" s="4" t="s">
        <v>100</v>
      </c>
      <c r="C6633" s="5">
        <v>43510</v>
      </c>
      <c r="E6633" s="6">
        <v>1495</v>
      </c>
      <c r="F6633" t="str">
        <f t="shared" si="412"/>
        <v>Feb 19</v>
      </c>
      <c r="G6633">
        <f t="shared" si="415"/>
        <v>6632</v>
      </c>
      <c r="H6633" t="str">
        <f t="shared" si="413"/>
        <v/>
      </c>
      <c r="I6633" t="str">
        <f t="shared" si="414"/>
        <v/>
      </c>
    </row>
    <row r="6634" spans="1:9" ht="15" thickBot="1" x14ac:dyDescent="0.35">
      <c r="A6634" s="4" t="s">
        <v>26</v>
      </c>
      <c r="B6634" s="4" t="s">
        <v>20</v>
      </c>
      <c r="C6634" s="5">
        <v>43510</v>
      </c>
      <c r="E6634" s="6">
        <v>4014.75</v>
      </c>
      <c r="F6634" t="str">
        <f t="shared" si="412"/>
        <v>Feb 19</v>
      </c>
      <c r="G6634">
        <f t="shared" si="415"/>
        <v>6633</v>
      </c>
      <c r="H6634" t="str">
        <f t="shared" si="413"/>
        <v/>
      </c>
      <c r="I6634" t="str">
        <f t="shared" si="414"/>
        <v/>
      </c>
    </row>
    <row r="6635" spans="1:9" ht="15" thickBot="1" x14ac:dyDescent="0.35">
      <c r="A6635" s="4" t="s">
        <v>101</v>
      </c>
      <c r="B6635" s="4" t="s">
        <v>102</v>
      </c>
      <c r="C6635" s="5">
        <v>43510</v>
      </c>
      <c r="E6635" s="6">
        <v>10000</v>
      </c>
      <c r="F6635" t="str">
        <f t="shared" si="412"/>
        <v>Feb 19</v>
      </c>
      <c r="G6635">
        <f t="shared" si="415"/>
        <v>6634</v>
      </c>
      <c r="H6635" t="str">
        <f t="shared" si="413"/>
        <v/>
      </c>
      <c r="I6635" t="str">
        <f t="shared" si="414"/>
        <v/>
      </c>
    </row>
    <row r="6636" spans="1:9" ht="15" thickBot="1" x14ac:dyDescent="0.35">
      <c r="A6636" s="4" t="s">
        <v>499</v>
      </c>
      <c r="B6636" s="4" t="s">
        <v>39</v>
      </c>
      <c r="C6636" s="5">
        <v>43510</v>
      </c>
      <c r="E6636" s="6">
        <v>460</v>
      </c>
      <c r="F6636" t="str">
        <f t="shared" si="412"/>
        <v>Feb 19</v>
      </c>
      <c r="G6636">
        <f t="shared" si="415"/>
        <v>6635</v>
      </c>
      <c r="H6636" t="str">
        <f t="shared" si="413"/>
        <v/>
      </c>
      <c r="I6636" t="str">
        <f t="shared" si="414"/>
        <v/>
      </c>
    </row>
    <row r="6637" spans="1:9" ht="15" thickBot="1" x14ac:dyDescent="0.35">
      <c r="A6637" s="4" t="s">
        <v>29</v>
      </c>
      <c r="B6637" s="4" t="s">
        <v>8</v>
      </c>
      <c r="C6637" s="5">
        <v>43510</v>
      </c>
      <c r="E6637" s="6">
        <v>80.48</v>
      </c>
      <c r="F6637" t="str">
        <f t="shared" si="412"/>
        <v>Feb 19</v>
      </c>
      <c r="G6637">
        <f t="shared" si="415"/>
        <v>6636</v>
      </c>
      <c r="H6637" t="str">
        <f t="shared" si="413"/>
        <v/>
      </c>
      <c r="I6637" t="str">
        <f t="shared" si="414"/>
        <v/>
      </c>
    </row>
    <row r="6638" spans="1:9" ht="15" thickBot="1" x14ac:dyDescent="0.35">
      <c r="A6638" s="4" t="s">
        <v>36</v>
      </c>
      <c r="B6638" s="4" t="s">
        <v>18</v>
      </c>
      <c r="C6638" s="5">
        <v>43510</v>
      </c>
      <c r="E6638" s="6">
        <v>1099.1400000000001</v>
      </c>
      <c r="F6638" t="str">
        <f t="shared" si="412"/>
        <v>Feb 19</v>
      </c>
      <c r="G6638">
        <f t="shared" si="415"/>
        <v>6637</v>
      </c>
      <c r="H6638" t="str">
        <f t="shared" si="413"/>
        <v/>
      </c>
      <c r="I6638" t="str">
        <f t="shared" si="414"/>
        <v/>
      </c>
    </row>
    <row r="6639" spans="1:9" ht="15" thickBot="1" x14ac:dyDescent="0.35">
      <c r="A6639" s="4" t="s">
        <v>145</v>
      </c>
      <c r="B6639" s="4" t="s">
        <v>28</v>
      </c>
      <c r="C6639" s="5">
        <v>43510</v>
      </c>
      <c r="E6639" s="6">
        <v>5037.5</v>
      </c>
      <c r="F6639" t="str">
        <f t="shared" si="412"/>
        <v>Feb 19</v>
      </c>
      <c r="G6639">
        <f t="shared" si="415"/>
        <v>6638</v>
      </c>
      <c r="H6639" t="str">
        <f t="shared" si="413"/>
        <v/>
      </c>
      <c r="I6639" t="str">
        <f t="shared" si="414"/>
        <v/>
      </c>
    </row>
    <row r="6640" spans="1:9" ht="15" thickBot="1" x14ac:dyDescent="0.35">
      <c r="A6640" s="4" t="s">
        <v>145</v>
      </c>
      <c r="B6640" s="4" t="s">
        <v>35</v>
      </c>
      <c r="C6640" s="5">
        <v>43510</v>
      </c>
      <c r="E6640" s="6">
        <v>400</v>
      </c>
      <c r="F6640" t="str">
        <f t="shared" si="412"/>
        <v>Feb 19</v>
      </c>
      <c r="G6640">
        <f t="shared" si="415"/>
        <v>6639</v>
      </c>
      <c r="H6640" t="str">
        <f t="shared" si="413"/>
        <v/>
      </c>
      <c r="I6640" t="str">
        <f t="shared" si="414"/>
        <v/>
      </c>
    </row>
    <row r="6641" spans="1:9" ht="15" thickBot="1" x14ac:dyDescent="0.35">
      <c r="A6641" s="4" t="s">
        <v>145</v>
      </c>
      <c r="B6641" s="4" t="s">
        <v>89</v>
      </c>
      <c r="C6641" s="5">
        <v>43510</v>
      </c>
      <c r="E6641" s="6">
        <v>540</v>
      </c>
      <c r="F6641" t="str">
        <f t="shared" si="412"/>
        <v>Feb 19</v>
      </c>
      <c r="G6641">
        <f t="shared" si="415"/>
        <v>6640</v>
      </c>
      <c r="H6641" t="str">
        <f t="shared" si="413"/>
        <v/>
      </c>
      <c r="I6641" t="str">
        <f t="shared" si="414"/>
        <v/>
      </c>
    </row>
    <row r="6642" spans="1:9" ht="15" thickBot="1" x14ac:dyDescent="0.35">
      <c r="A6642" s="4" t="s">
        <v>146</v>
      </c>
      <c r="B6642" s="4" t="s">
        <v>8</v>
      </c>
      <c r="C6642" s="5">
        <v>43510</v>
      </c>
      <c r="E6642" s="6">
        <v>2999.23</v>
      </c>
      <c r="F6642" t="str">
        <f t="shared" si="412"/>
        <v>Feb 19</v>
      </c>
      <c r="G6642">
        <f t="shared" si="415"/>
        <v>6641</v>
      </c>
      <c r="H6642" t="str">
        <f t="shared" si="413"/>
        <v/>
      </c>
      <c r="I6642" t="str">
        <f t="shared" si="414"/>
        <v/>
      </c>
    </row>
    <row r="6643" spans="1:9" ht="15" thickBot="1" x14ac:dyDescent="0.35">
      <c r="A6643" s="4" t="s">
        <v>198</v>
      </c>
      <c r="B6643" s="4" t="s">
        <v>14</v>
      </c>
      <c r="C6643" s="5">
        <v>43510</v>
      </c>
      <c r="E6643" s="6">
        <v>3000</v>
      </c>
      <c r="F6643" t="str">
        <f t="shared" si="412"/>
        <v>Feb 19</v>
      </c>
      <c r="G6643">
        <f t="shared" si="415"/>
        <v>6642</v>
      </c>
      <c r="H6643" t="str">
        <f t="shared" si="413"/>
        <v/>
      </c>
      <c r="I6643" t="str">
        <f t="shared" si="414"/>
        <v/>
      </c>
    </row>
    <row r="6644" spans="1:9" ht="15" thickBot="1" x14ac:dyDescent="0.35">
      <c r="A6644" s="4" t="s">
        <v>423</v>
      </c>
      <c r="B6644" s="4" t="s">
        <v>8</v>
      </c>
      <c r="C6644" s="5">
        <v>43510</v>
      </c>
      <c r="E6644" s="6">
        <v>2475</v>
      </c>
      <c r="F6644" t="str">
        <f t="shared" si="412"/>
        <v>Feb 19</v>
      </c>
      <c r="G6644">
        <f t="shared" si="415"/>
        <v>6643</v>
      </c>
      <c r="H6644" t="str">
        <f t="shared" si="413"/>
        <v/>
      </c>
      <c r="I6644" t="str">
        <f t="shared" si="414"/>
        <v/>
      </c>
    </row>
    <row r="6645" spans="1:9" ht="15" thickBot="1" x14ac:dyDescent="0.35">
      <c r="A6645" s="4" t="s">
        <v>281</v>
      </c>
      <c r="B6645" s="4" t="s">
        <v>89</v>
      </c>
      <c r="C6645" s="5">
        <v>43510</v>
      </c>
      <c r="E6645" s="6">
        <v>73.459999999999994</v>
      </c>
      <c r="F6645" t="str">
        <f t="shared" si="412"/>
        <v>Feb 19</v>
      </c>
      <c r="G6645">
        <f t="shared" si="415"/>
        <v>6644</v>
      </c>
      <c r="H6645" t="str">
        <f t="shared" si="413"/>
        <v/>
      </c>
      <c r="I6645" t="str">
        <f t="shared" si="414"/>
        <v/>
      </c>
    </row>
    <row r="6646" spans="1:9" ht="15" thickBot="1" x14ac:dyDescent="0.35">
      <c r="A6646" s="4" t="s">
        <v>335</v>
      </c>
      <c r="B6646" s="4" t="s">
        <v>102</v>
      </c>
      <c r="C6646" s="5">
        <v>43510</v>
      </c>
      <c r="E6646" s="6">
        <v>3110.43</v>
      </c>
      <c r="F6646" t="str">
        <f t="shared" si="412"/>
        <v>Feb 19</v>
      </c>
      <c r="G6646">
        <f t="shared" si="415"/>
        <v>6645</v>
      </c>
      <c r="H6646" t="str">
        <f t="shared" si="413"/>
        <v/>
      </c>
      <c r="I6646" t="str">
        <f t="shared" si="414"/>
        <v/>
      </c>
    </row>
    <row r="6647" spans="1:9" ht="15" thickBot="1" x14ac:dyDescent="0.35">
      <c r="A6647" s="4" t="s">
        <v>41</v>
      </c>
      <c r="B6647" s="4" t="s">
        <v>8</v>
      </c>
      <c r="C6647" s="5">
        <v>43510</v>
      </c>
      <c r="E6647" s="6">
        <v>886.45</v>
      </c>
      <c r="F6647" t="str">
        <f t="shared" si="412"/>
        <v>Feb 19</v>
      </c>
      <c r="G6647">
        <f t="shared" si="415"/>
        <v>6646</v>
      </c>
      <c r="H6647" t="str">
        <f t="shared" si="413"/>
        <v/>
      </c>
      <c r="I6647" t="str">
        <f t="shared" si="414"/>
        <v/>
      </c>
    </row>
    <row r="6648" spans="1:9" ht="15" thickBot="1" x14ac:dyDescent="0.35">
      <c r="A6648" s="4" t="s">
        <v>44</v>
      </c>
      <c r="B6648" s="4" t="s">
        <v>81</v>
      </c>
      <c r="C6648" s="5">
        <v>43510</v>
      </c>
      <c r="E6648" s="6">
        <v>420.07</v>
      </c>
      <c r="F6648" t="str">
        <f t="shared" si="412"/>
        <v>Feb 19</v>
      </c>
      <c r="G6648">
        <f t="shared" si="415"/>
        <v>6647</v>
      </c>
      <c r="H6648" t="str">
        <f t="shared" si="413"/>
        <v/>
      </c>
      <c r="I6648" t="str">
        <f t="shared" si="414"/>
        <v/>
      </c>
    </row>
    <row r="6649" spans="1:9" ht="15" thickBot="1" x14ac:dyDescent="0.35">
      <c r="A6649" s="4" t="s">
        <v>562</v>
      </c>
      <c r="B6649" s="4" t="s">
        <v>102</v>
      </c>
      <c r="C6649" s="5">
        <v>43510</v>
      </c>
      <c r="E6649" s="6">
        <v>3347.44</v>
      </c>
      <c r="F6649" t="str">
        <f t="shared" si="412"/>
        <v>Feb 19</v>
      </c>
      <c r="G6649">
        <f t="shared" si="415"/>
        <v>6648</v>
      </c>
      <c r="H6649" t="str">
        <f t="shared" si="413"/>
        <v/>
      </c>
      <c r="I6649" t="str">
        <f t="shared" si="414"/>
        <v/>
      </c>
    </row>
    <row r="6650" spans="1:9" ht="15" thickBot="1" x14ac:dyDescent="0.35">
      <c r="A6650" s="4" t="s">
        <v>283</v>
      </c>
      <c r="B6650" s="4" t="s">
        <v>16</v>
      </c>
      <c r="C6650" s="5">
        <v>43510</v>
      </c>
      <c r="E6650" s="6">
        <v>120.12</v>
      </c>
      <c r="F6650" t="str">
        <f t="shared" si="412"/>
        <v>Feb 19</v>
      </c>
      <c r="G6650">
        <f t="shared" si="415"/>
        <v>6649</v>
      </c>
      <c r="H6650" t="str">
        <f t="shared" si="413"/>
        <v/>
      </c>
      <c r="I6650" t="str">
        <f t="shared" si="414"/>
        <v/>
      </c>
    </row>
    <row r="6651" spans="1:9" ht="15" thickBot="1" x14ac:dyDescent="0.35">
      <c r="A6651" s="4" t="s">
        <v>544</v>
      </c>
      <c r="B6651" s="4" t="s">
        <v>14</v>
      </c>
      <c r="C6651" s="5">
        <v>43510</v>
      </c>
      <c r="E6651" s="6">
        <v>533.4</v>
      </c>
      <c r="F6651" t="str">
        <f t="shared" si="412"/>
        <v>Feb 19</v>
      </c>
      <c r="G6651">
        <f t="shared" si="415"/>
        <v>6650</v>
      </c>
      <c r="H6651" t="str">
        <f t="shared" si="413"/>
        <v/>
      </c>
      <c r="I6651" t="str">
        <f t="shared" si="414"/>
        <v/>
      </c>
    </row>
    <row r="6652" spans="1:9" ht="15" thickBot="1" x14ac:dyDescent="0.35">
      <c r="A6652" s="4" t="s">
        <v>51</v>
      </c>
      <c r="B6652" s="4" t="s">
        <v>22</v>
      </c>
      <c r="C6652" s="5">
        <v>43510</v>
      </c>
      <c r="E6652" s="6">
        <v>70</v>
      </c>
      <c r="F6652" t="str">
        <f t="shared" si="412"/>
        <v>Feb 19</v>
      </c>
      <c r="G6652">
        <f t="shared" si="415"/>
        <v>6651</v>
      </c>
      <c r="H6652" t="str">
        <f t="shared" si="413"/>
        <v/>
      </c>
      <c r="I6652" t="str">
        <f t="shared" si="414"/>
        <v/>
      </c>
    </row>
    <row r="6653" spans="1:9" ht="15" thickBot="1" x14ac:dyDescent="0.35">
      <c r="A6653" s="4" t="s">
        <v>386</v>
      </c>
      <c r="B6653" s="4" t="s">
        <v>25</v>
      </c>
      <c r="C6653" s="5">
        <v>43510</v>
      </c>
      <c r="E6653" s="6">
        <v>2363.41</v>
      </c>
      <c r="F6653" t="str">
        <f t="shared" si="412"/>
        <v>Feb 19</v>
      </c>
      <c r="G6653">
        <f t="shared" si="415"/>
        <v>6652</v>
      </c>
      <c r="H6653" t="str">
        <f t="shared" si="413"/>
        <v/>
      </c>
      <c r="I6653" t="str">
        <f t="shared" si="414"/>
        <v/>
      </c>
    </row>
    <row r="6654" spans="1:9" ht="15" thickBot="1" x14ac:dyDescent="0.35">
      <c r="A6654" s="4" t="s">
        <v>188</v>
      </c>
      <c r="B6654" s="4" t="s">
        <v>20</v>
      </c>
      <c r="C6654" s="5">
        <v>43510</v>
      </c>
      <c r="E6654" s="6">
        <v>8022.88</v>
      </c>
      <c r="F6654" t="str">
        <f t="shared" si="412"/>
        <v>Feb 19</v>
      </c>
      <c r="G6654">
        <f t="shared" si="415"/>
        <v>6653</v>
      </c>
      <c r="H6654" t="str">
        <f t="shared" si="413"/>
        <v/>
      </c>
      <c r="I6654" t="str">
        <f t="shared" si="414"/>
        <v/>
      </c>
    </row>
    <row r="6655" spans="1:9" ht="15" thickBot="1" x14ac:dyDescent="0.35">
      <c r="A6655" s="4" t="s">
        <v>113</v>
      </c>
      <c r="B6655" s="4" t="s">
        <v>12</v>
      </c>
      <c r="C6655" s="5">
        <v>43510</v>
      </c>
      <c r="E6655" s="6">
        <v>312.26</v>
      </c>
      <c r="F6655" t="str">
        <f t="shared" si="412"/>
        <v>Feb 19</v>
      </c>
      <c r="G6655">
        <f t="shared" si="415"/>
        <v>6654</v>
      </c>
      <c r="H6655" t="str">
        <f t="shared" si="413"/>
        <v/>
      </c>
      <c r="I6655" t="str">
        <f t="shared" si="414"/>
        <v/>
      </c>
    </row>
    <row r="6656" spans="1:9" ht="15" thickBot="1" x14ac:dyDescent="0.35">
      <c r="A6656" s="4" t="s">
        <v>55</v>
      </c>
      <c r="B6656" s="4" t="s">
        <v>100</v>
      </c>
      <c r="C6656" s="5">
        <v>43510</v>
      </c>
      <c r="E6656" s="6">
        <v>0</v>
      </c>
      <c r="F6656" t="str">
        <f t="shared" si="412"/>
        <v>Feb 19</v>
      </c>
      <c r="G6656">
        <f t="shared" si="415"/>
        <v>6655</v>
      </c>
      <c r="H6656" t="str">
        <f t="shared" si="413"/>
        <v/>
      </c>
      <c r="I6656" t="str">
        <f t="shared" si="414"/>
        <v/>
      </c>
    </row>
    <row r="6657" spans="1:9" ht="15" thickBot="1" x14ac:dyDescent="0.35">
      <c r="A6657" s="4" t="s">
        <v>55</v>
      </c>
      <c r="B6657" s="4" t="s">
        <v>14</v>
      </c>
      <c r="C6657" s="5">
        <v>43510</v>
      </c>
      <c r="E6657" s="6">
        <v>5875</v>
      </c>
      <c r="F6657" t="str">
        <f t="shared" si="412"/>
        <v>Feb 19</v>
      </c>
      <c r="G6657">
        <f t="shared" si="415"/>
        <v>6656</v>
      </c>
      <c r="H6657" t="str">
        <f t="shared" si="413"/>
        <v/>
      </c>
      <c r="I6657" t="str">
        <f t="shared" si="414"/>
        <v/>
      </c>
    </row>
    <row r="6658" spans="1:9" ht="15" thickBot="1" x14ac:dyDescent="0.35">
      <c r="A6658" s="4" t="s">
        <v>116</v>
      </c>
      <c r="B6658" s="4" t="s">
        <v>45</v>
      </c>
      <c r="C6658" s="5">
        <v>43510</v>
      </c>
      <c r="E6658" s="6">
        <v>343.09</v>
      </c>
      <c r="F6658" t="str">
        <f t="shared" si="412"/>
        <v>Feb 19</v>
      </c>
      <c r="G6658">
        <f t="shared" si="415"/>
        <v>6657</v>
      </c>
      <c r="H6658" t="str">
        <f t="shared" si="413"/>
        <v/>
      </c>
      <c r="I6658" t="str">
        <f t="shared" si="414"/>
        <v/>
      </c>
    </row>
    <row r="6659" spans="1:9" ht="15" thickBot="1" x14ac:dyDescent="0.35">
      <c r="A6659" s="4" t="s">
        <v>305</v>
      </c>
      <c r="B6659" s="4" t="s">
        <v>45</v>
      </c>
      <c r="C6659" s="5">
        <v>43510</v>
      </c>
      <c r="E6659" s="6">
        <v>474.6</v>
      </c>
      <c r="F6659" t="str">
        <f t="shared" ref="F6659:F6722" si="416">IF(C6659&lt;=$R$1,$Q$1,IF(C6659&lt;=$R$2,$Q$2,IF(C6659&lt;=$R$3,$Q$3,IF(C6659&lt;=$R$4,$Q$4,IF(C6659&lt;=$R$5,$Q$5,IF(C6659&lt;=$R$6,$Q$6,IF(C6659&lt;=$R$7,$Q$7,IF(C6659&lt;=$R$8,$Q$8,IF(C6659&lt;=$R$9,$Q$9,IF(C6659&lt;=$R$10,$Q$10,IF(C6659&lt;=$R$11,$Q$11,IF(C6659&lt;=$R$12,$Q$12,IF(C6659&lt;=$R$13,$Q$13,IF(C6659&lt;=$R$14,$Q$14,IF(C6659&lt;=$R$15,$Q$15,IF(C6659&lt;=$R$16,$Q$16,IF(C6659&lt;=$R$17,$Q$17,IF(C6659&lt;=$R$18,$Q$18,IF(C6659&lt;=$R$19,$Q$19,IF(C6659&lt;=$R$20,$Q$20,IF(C6659&lt;=$R$21,$Q$21,IF(C6659&lt;=$R$22,$Q$22,IF(C6659&lt;=$R$23,$Q$23,IF(C6659&lt;=$R$24,$Q$24,IF(C6659&lt;=$R$25,$Q$25,IF(C6659&lt;=$R$26,$Q$26,IF(C6659&lt;=$R$27,$Q$27,IF(C6659&lt;=$R$28,$Q$28,IF(C6659&lt;=$R$29,$Q$29,IF(C6659&lt;=$R$30,$Q$30,IF(C6659&lt;=$R$31,$Q$31,IF(C6659&lt;=$R$32,$Q$32,IF(C6659&lt;=$R$33,$Q$33,IF(C6659&lt;=$R$34,$Q$34,IF(C6659&lt;=$R$35,$Q$35,IF(C6659&lt;=$R$36,$Q$36,""))))))))))))))))))))))))))))))))))))</f>
        <v>Feb 19</v>
      </c>
      <c r="G6659">
        <f t="shared" si="415"/>
        <v>6658</v>
      </c>
      <c r="H6659" t="str">
        <f t="shared" ref="H6659:H6722" si="417">IF(F6659=$J$1,G6659,"")</f>
        <v/>
      </c>
      <c r="I6659" t="str">
        <f t="shared" ref="I6659:I6722" si="418">IFERROR(SMALL($H$2:$H$8586,G6659),"")</f>
        <v/>
      </c>
    </row>
    <row r="6660" spans="1:9" ht="15" thickBot="1" x14ac:dyDescent="0.35">
      <c r="A6660" s="4" t="s">
        <v>56</v>
      </c>
      <c r="B6660" s="4" t="s">
        <v>12</v>
      </c>
      <c r="C6660" s="5">
        <v>43510</v>
      </c>
      <c r="E6660" s="6">
        <v>245.45</v>
      </c>
      <c r="F6660" t="str">
        <f t="shared" si="416"/>
        <v>Feb 19</v>
      </c>
      <c r="G6660">
        <f t="shared" ref="G6660:G6723" si="419">1+G6659</f>
        <v>6659</v>
      </c>
      <c r="H6660" t="str">
        <f t="shared" si="417"/>
        <v/>
      </c>
      <c r="I6660" t="str">
        <f t="shared" si="418"/>
        <v/>
      </c>
    </row>
    <row r="6661" spans="1:9" ht="15" thickBot="1" x14ac:dyDescent="0.35">
      <c r="A6661" s="4" t="s">
        <v>57</v>
      </c>
      <c r="B6661" s="4" t="s">
        <v>8</v>
      </c>
      <c r="C6661" s="5">
        <v>43510</v>
      </c>
      <c r="E6661" s="6">
        <v>549.66999999999996</v>
      </c>
      <c r="F6661" t="str">
        <f t="shared" si="416"/>
        <v>Feb 19</v>
      </c>
      <c r="G6661">
        <f t="shared" si="419"/>
        <v>6660</v>
      </c>
      <c r="H6661" t="str">
        <f t="shared" si="417"/>
        <v/>
      </c>
      <c r="I6661" t="str">
        <f t="shared" si="418"/>
        <v/>
      </c>
    </row>
    <row r="6662" spans="1:9" ht="15" thickBot="1" x14ac:dyDescent="0.35">
      <c r="A6662" s="4" t="s">
        <v>57</v>
      </c>
      <c r="B6662" s="4" t="s">
        <v>85</v>
      </c>
      <c r="C6662" s="5">
        <v>43510</v>
      </c>
      <c r="E6662" s="6">
        <v>23.96</v>
      </c>
      <c r="F6662" t="str">
        <f t="shared" si="416"/>
        <v>Feb 19</v>
      </c>
      <c r="G6662">
        <f t="shared" si="419"/>
        <v>6661</v>
      </c>
      <c r="H6662" t="str">
        <f t="shared" si="417"/>
        <v/>
      </c>
      <c r="I6662" t="str">
        <f t="shared" si="418"/>
        <v/>
      </c>
    </row>
    <row r="6663" spans="1:9" ht="15" thickBot="1" x14ac:dyDescent="0.35">
      <c r="A6663" s="4" t="s">
        <v>228</v>
      </c>
      <c r="B6663" s="4" t="s">
        <v>39</v>
      </c>
      <c r="C6663" s="5">
        <v>43510</v>
      </c>
      <c r="E6663" s="6">
        <v>18463</v>
      </c>
      <c r="F6663" t="str">
        <f t="shared" si="416"/>
        <v>Feb 19</v>
      </c>
      <c r="G6663">
        <f t="shared" si="419"/>
        <v>6662</v>
      </c>
      <c r="H6663" t="str">
        <f t="shared" si="417"/>
        <v/>
      </c>
      <c r="I6663" t="str">
        <f t="shared" si="418"/>
        <v/>
      </c>
    </row>
    <row r="6664" spans="1:9" ht="15" thickBot="1" x14ac:dyDescent="0.35">
      <c r="A6664" s="4" t="s">
        <v>64</v>
      </c>
      <c r="B6664" s="4" t="s">
        <v>14</v>
      </c>
      <c r="C6664" s="5">
        <v>43510</v>
      </c>
      <c r="E6664" s="6">
        <v>2000</v>
      </c>
      <c r="F6664" t="str">
        <f t="shared" si="416"/>
        <v>Feb 19</v>
      </c>
      <c r="G6664">
        <f t="shared" si="419"/>
        <v>6663</v>
      </c>
      <c r="H6664" t="str">
        <f t="shared" si="417"/>
        <v/>
      </c>
      <c r="I6664" t="str">
        <f t="shared" si="418"/>
        <v/>
      </c>
    </row>
    <row r="6665" spans="1:9" ht="15" thickBot="1" x14ac:dyDescent="0.35">
      <c r="A6665" s="4" t="s">
        <v>211</v>
      </c>
      <c r="B6665" s="4" t="s">
        <v>212</v>
      </c>
      <c r="C6665" s="5">
        <v>43510</v>
      </c>
      <c r="E6665" s="6">
        <v>210</v>
      </c>
      <c r="F6665" t="str">
        <f t="shared" si="416"/>
        <v>Feb 19</v>
      </c>
      <c r="G6665">
        <f t="shared" si="419"/>
        <v>6664</v>
      </c>
      <c r="H6665" t="str">
        <f t="shared" si="417"/>
        <v/>
      </c>
      <c r="I6665" t="str">
        <f t="shared" si="418"/>
        <v/>
      </c>
    </row>
    <row r="6666" spans="1:9" ht="15" thickBot="1" x14ac:dyDescent="0.35">
      <c r="A6666" s="4" t="s">
        <v>500</v>
      </c>
      <c r="B6666" s="4" t="s">
        <v>131</v>
      </c>
      <c r="C6666" s="5">
        <v>43510</v>
      </c>
      <c r="E6666" s="6">
        <v>91.2</v>
      </c>
      <c r="F6666" t="str">
        <f t="shared" si="416"/>
        <v>Feb 19</v>
      </c>
      <c r="G6666">
        <f t="shared" si="419"/>
        <v>6665</v>
      </c>
      <c r="H6666" t="str">
        <f t="shared" si="417"/>
        <v/>
      </c>
      <c r="I6666" t="str">
        <f t="shared" si="418"/>
        <v/>
      </c>
    </row>
    <row r="6667" spans="1:9" ht="15" thickBot="1" x14ac:dyDescent="0.35">
      <c r="A6667" s="4" t="s">
        <v>500</v>
      </c>
      <c r="B6667" s="4" t="s">
        <v>16</v>
      </c>
      <c r="C6667" s="5">
        <v>43510</v>
      </c>
      <c r="E6667" s="6">
        <v>15.08</v>
      </c>
      <c r="F6667" t="str">
        <f t="shared" si="416"/>
        <v>Feb 19</v>
      </c>
      <c r="G6667">
        <f t="shared" si="419"/>
        <v>6666</v>
      </c>
      <c r="H6667" t="str">
        <f t="shared" si="417"/>
        <v/>
      </c>
      <c r="I6667" t="str">
        <f t="shared" si="418"/>
        <v/>
      </c>
    </row>
    <row r="6668" spans="1:9" ht="15" thickBot="1" x14ac:dyDescent="0.35">
      <c r="A6668" s="4" t="s">
        <v>317</v>
      </c>
      <c r="B6668" s="4" t="s">
        <v>39</v>
      </c>
      <c r="C6668" s="5">
        <v>43510</v>
      </c>
      <c r="E6668" s="6">
        <v>6055</v>
      </c>
      <c r="F6668" t="str">
        <f t="shared" si="416"/>
        <v>Feb 19</v>
      </c>
      <c r="G6668">
        <f t="shared" si="419"/>
        <v>6667</v>
      </c>
      <c r="H6668" t="str">
        <f t="shared" si="417"/>
        <v/>
      </c>
      <c r="I6668" t="str">
        <f t="shared" si="418"/>
        <v/>
      </c>
    </row>
    <row r="6669" spans="1:9" ht="15" thickBot="1" x14ac:dyDescent="0.35">
      <c r="A6669" s="4" t="s">
        <v>69</v>
      </c>
      <c r="B6669" s="4" t="s">
        <v>70</v>
      </c>
      <c r="C6669" s="5">
        <v>43510</v>
      </c>
      <c r="E6669" s="6">
        <v>1908.43</v>
      </c>
      <c r="F6669" t="str">
        <f t="shared" si="416"/>
        <v>Feb 19</v>
      </c>
      <c r="G6669">
        <f t="shared" si="419"/>
        <v>6668</v>
      </c>
      <c r="H6669" t="str">
        <f t="shared" si="417"/>
        <v/>
      </c>
      <c r="I6669" t="str">
        <f t="shared" si="418"/>
        <v/>
      </c>
    </row>
    <row r="6670" spans="1:9" ht="15" thickBot="1" x14ac:dyDescent="0.35">
      <c r="A6670" s="4" t="s">
        <v>71</v>
      </c>
      <c r="B6670" s="4" t="s">
        <v>12</v>
      </c>
      <c r="C6670" s="5">
        <v>43510</v>
      </c>
      <c r="E6670" s="6">
        <v>229.49</v>
      </c>
      <c r="F6670" t="str">
        <f t="shared" si="416"/>
        <v>Feb 19</v>
      </c>
      <c r="G6670">
        <f t="shared" si="419"/>
        <v>6669</v>
      </c>
      <c r="H6670" t="str">
        <f t="shared" si="417"/>
        <v/>
      </c>
      <c r="I6670" t="str">
        <f t="shared" si="418"/>
        <v/>
      </c>
    </row>
    <row r="6671" spans="1:9" ht="15" thickBot="1" x14ac:dyDescent="0.35">
      <c r="A6671" s="4" t="s">
        <v>611</v>
      </c>
      <c r="B6671" s="4" t="s">
        <v>171</v>
      </c>
      <c r="C6671" s="5">
        <v>43510</v>
      </c>
      <c r="E6671" s="6">
        <v>1795.68</v>
      </c>
      <c r="F6671" t="str">
        <f t="shared" si="416"/>
        <v>Feb 19</v>
      </c>
      <c r="G6671">
        <f t="shared" si="419"/>
        <v>6670</v>
      </c>
      <c r="H6671" t="str">
        <f t="shared" si="417"/>
        <v/>
      </c>
      <c r="I6671" t="str">
        <f t="shared" si="418"/>
        <v/>
      </c>
    </row>
    <row r="6672" spans="1:9" ht="15" thickBot="1" x14ac:dyDescent="0.35">
      <c r="A6672" s="4" t="s">
        <v>5</v>
      </c>
      <c r="B6672" s="4" t="s">
        <v>6</v>
      </c>
      <c r="C6672" s="5">
        <v>43510</v>
      </c>
      <c r="E6672" s="6">
        <v>1795.23</v>
      </c>
      <c r="F6672" t="str">
        <f t="shared" si="416"/>
        <v>Feb 19</v>
      </c>
      <c r="G6672">
        <f t="shared" si="419"/>
        <v>6671</v>
      </c>
      <c r="H6672" t="str">
        <f t="shared" si="417"/>
        <v/>
      </c>
      <c r="I6672" t="str">
        <f t="shared" si="418"/>
        <v/>
      </c>
    </row>
    <row r="6673" spans="1:9" ht="15" thickBot="1" x14ac:dyDescent="0.35">
      <c r="A6673" s="4" t="s">
        <v>536</v>
      </c>
      <c r="B6673" s="4" t="s">
        <v>11</v>
      </c>
      <c r="C6673" s="5">
        <v>43510</v>
      </c>
      <c r="E6673" s="6">
        <v>399.41</v>
      </c>
      <c r="F6673" t="str">
        <f t="shared" si="416"/>
        <v>Feb 19</v>
      </c>
      <c r="G6673">
        <f t="shared" si="419"/>
        <v>6672</v>
      </c>
      <c r="H6673" t="str">
        <f t="shared" si="417"/>
        <v/>
      </c>
      <c r="I6673" t="str">
        <f t="shared" si="418"/>
        <v/>
      </c>
    </row>
    <row r="6674" spans="1:9" ht="15" thickBot="1" x14ac:dyDescent="0.35">
      <c r="A6674" s="4" t="s">
        <v>536</v>
      </c>
      <c r="B6674" s="4" t="s">
        <v>127</v>
      </c>
      <c r="C6674" s="5">
        <v>43510</v>
      </c>
      <c r="E6674" s="6">
        <v>410.92</v>
      </c>
      <c r="F6674" t="str">
        <f t="shared" si="416"/>
        <v>Feb 19</v>
      </c>
      <c r="G6674">
        <f t="shared" si="419"/>
        <v>6673</v>
      </c>
      <c r="H6674" t="str">
        <f t="shared" si="417"/>
        <v/>
      </c>
      <c r="I6674" t="str">
        <f t="shared" si="418"/>
        <v/>
      </c>
    </row>
    <row r="6675" spans="1:9" ht="15" thickBot="1" x14ac:dyDescent="0.35">
      <c r="A6675" s="4" t="s">
        <v>612</v>
      </c>
      <c r="B6675" s="4" t="s">
        <v>214</v>
      </c>
      <c r="C6675" s="5">
        <v>43510</v>
      </c>
      <c r="E6675" s="6">
        <v>185352.48</v>
      </c>
      <c r="F6675" t="str">
        <f t="shared" si="416"/>
        <v>Feb 19</v>
      </c>
      <c r="G6675">
        <f t="shared" si="419"/>
        <v>6674</v>
      </c>
      <c r="H6675" t="str">
        <f t="shared" si="417"/>
        <v/>
      </c>
      <c r="I6675" t="str">
        <f t="shared" si="418"/>
        <v/>
      </c>
    </row>
    <row r="6676" spans="1:9" ht="15" thickBot="1" x14ac:dyDescent="0.35">
      <c r="A6676" s="4" t="s">
        <v>612</v>
      </c>
      <c r="B6676" s="4" t="s">
        <v>31</v>
      </c>
      <c r="C6676" s="5">
        <v>43510</v>
      </c>
      <c r="E6676" s="6">
        <v>3218.67</v>
      </c>
      <c r="F6676" t="str">
        <f t="shared" si="416"/>
        <v>Feb 19</v>
      </c>
      <c r="G6676">
        <f t="shared" si="419"/>
        <v>6675</v>
      </c>
      <c r="H6676" t="str">
        <f t="shared" si="417"/>
        <v/>
      </c>
      <c r="I6676" t="str">
        <f t="shared" si="418"/>
        <v/>
      </c>
    </row>
    <row r="6677" spans="1:9" ht="15" thickBot="1" x14ac:dyDescent="0.35">
      <c r="A6677" s="4" t="s">
        <v>84</v>
      </c>
      <c r="B6677" s="4" t="s">
        <v>85</v>
      </c>
      <c r="C6677" s="5">
        <v>43510</v>
      </c>
      <c r="E6677" s="6">
        <v>548.04999999999995</v>
      </c>
      <c r="F6677" t="str">
        <f t="shared" si="416"/>
        <v>Feb 19</v>
      </c>
      <c r="G6677">
        <f t="shared" si="419"/>
        <v>6676</v>
      </c>
      <c r="H6677" t="str">
        <f t="shared" si="417"/>
        <v/>
      </c>
      <c r="I6677" t="str">
        <f t="shared" si="418"/>
        <v/>
      </c>
    </row>
    <row r="6678" spans="1:9" ht="15" thickBot="1" x14ac:dyDescent="0.35">
      <c r="A6678" s="4" t="s">
        <v>501</v>
      </c>
      <c r="B6678" s="4" t="s">
        <v>14</v>
      </c>
      <c r="C6678" s="5">
        <v>43510</v>
      </c>
      <c r="E6678" s="6">
        <v>20000</v>
      </c>
      <c r="F6678" t="str">
        <f t="shared" si="416"/>
        <v>Feb 19</v>
      </c>
      <c r="G6678">
        <f t="shared" si="419"/>
        <v>6677</v>
      </c>
      <c r="H6678" t="str">
        <f t="shared" si="417"/>
        <v/>
      </c>
      <c r="I6678" t="str">
        <f t="shared" si="418"/>
        <v/>
      </c>
    </row>
    <row r="6679" spans="1:9" ht="15" thickBot="1" x14ac:dyDescent="0.35">
      <c r="A6679" s="4" t="s">
        <v>126</v>
      </c>
      <c r="B6679" s="4" t="s">
        <v>127</v>
      </c>
      <c r="C6679" s="5">
        <v>43510</v>
      </c>
      <c r="E6679" s="6">
        <v>171.79</v>
      </c>
      <c r="F6679" t="str">
        <f t="shared" si="416"/>
        <v>Feb 19</v>
      </c>
      <c r="G6679">
        <f t="shared" si="419"/>
        <v>6678</v>
      </c>
      <c r="H6679" t="str">
        <f t="shared" si="417"/>
        <v/>
      </c>
      <c r="I6679" t="str">
        <f t="shared" si="418"/>
        <v/>
      </c>
    </row>
    <row r="6680" spans="1:9" ht="15" thickBot="1" x14ac:dyDescent="0.35">
      <c r="A6680" s="4" t="s">
        <v>97</v>
      </c>
      <c r="B6680" s="4" t="s">
        <v>6</v>
      </c>
      <c r="C6680" s="5">
        <v>43511</v>
      </c>
      <c r="E6680" s="6">
        <v>121725.26</v>
      </c>
      <c r="F6680" t="str">
        <f t="shared" si="416"/>
        <v>Feb 19</v>
      </c>
      <c r="G6680">
        <f t="shared" si="419"/>
        <v>6679</v>
      </c>
      <c r="H6680" t="str">
        <f t="shared" si="417"/>
        <v/>
      </c>
      <c r="I6680" t="str">
        <f t="shared" si="418"/>
        <v/>
      </c>
    </row>
    <row r="6681" spans="1:9" ht="15" thickBot="1" x14ac:dyDescent="0.35">
      <c r="A6681" s="4" t="s">
        <v>144</v>
      </c>
      <c r="B6681" s="4" t="s">
        <v>102</v>
      </c>
      <c r="C6681" s="5">
        <v>43511</v>
      </c>
      <c r="E6681" s="6">
        <v>767869.23</v>
      </c>
      <c r="F6681" t="str">
        <f t="shared" si="416"/>
        <v>Feb 19</v>
      </c>
      <c r="G6681">
        <f t="shared" si="419"/>
        <v>6680</v>
      </c>
      <c r="H6681" t="str">
        <f t="shared" si="417"/>
        <v/>
      </c>
      <c r="I6681" t="str">
        <f t="shared" si="418"/>
        <v/>
      </c>
    </row>
    <row r="6682" spans="1:9" ht="15" thickBot="1" x14ac:dyDescent="0.35">
      <c r="A6682" s="4" t="s">
        <v>5</v>
      </c>
      <c r="B6682" s="4" t="s">
        <v>6</v>
      </c>
      <c r="C6682" s="5">
        <v>43511</v>
      </c>
      <c r="E6682" s="6">
        <v>289506.38</v>
      </c>
      <c r="F6682" t="str">
        <f t="shared" si="416"/>
        <v>Feb 19</v>
      </c>
      <c r="G6682">
        <f t="shared" si="419"/>
        <v>6681</v>
      </c>
      <c r="H6682" t="str">
        <f t="shared" si="417"/>
        <v/>
      </c>
      <c r="I6682" t="str">
        <f t="shared" si="418"/>
        <v/>
      </c>
    </row>
    <row r="6683" spans="1:9" ht="15" thickBot="1" x14ac:dyDescent="0.35">
      <c r="A6683" s="4" t="s">
        <v>97</v>
      </c>
      <c r="B6683" s="4" t="s">
        <v>6</v>
      </c>
      <c r="C6683" s="5">
        <v>43516</v>
      </c>
      <c r="E6683" s="6">
        <v>1000</v>
      </c>
      <c r="F6683" t="str">
        <f t="shared" si="416"/>
        <v>Feb 19</v>
      </c>
      <c r="G6683">
        <f t="shared" si="419"/>
        <v>6682</v>
      </c>
      <c r="H6683" t="str">
        <f t="shared" si="417"/>
        <v/>
      </c>
      <c r="I6683" t="str">
        <f t="shared" si="418"/>
        <v/>
      </c>
    </row>
    <row r="6684" spans="1:9" ht="15" thickBot="1" x14ac:dyDescent="0.35">
      <c r="A6684" s="4" t="s">
        <v>255</v>
      </c>
      <c r="B6684" s="4" t="s">
        <v>43</v>
      </c>
      <c r="C6684" s="5">
        <v>43518</v>
      </c>
      <c r="E6684" s="6">
        <v>662</v>
      </c>
      <c r="F6684" t="str">
        <f t="shared" si="416"/>
        <v>Feb 19</v>
      </c>
      <c r="G6684">
        <f t="shared" si="419"/>
        <v>6683</v>
      </c>
      <c r="H6684" t="str">
        <f t="shared" si="417"/>
        <v/>
      </c>
      <c r="I6684" t="str">
        <f t="shared" si="418"/>
        <v/>
      </c>
    </row>
    <row r="6685" spans="1:9" ht="15" thickBot="1" x14ac:dyDescent="0.35">
      <c r="A6685" s="4" t="s">
        <v>87</v>
      </c>
      <c r="B6685" s="4" t="s">
        <v>8</v>
      </c>
      <c r="C6685" s="5">
        <v>43518</v>
      </c>
      <c r="E6685" s="6">
        <v>153.94999999999999</v>
      </c>
      <c r="F6685" t="str">
        <f t="shared" si="416"/>
        <v>Feb 19</v>
      </c>
      <c r="G6685">
        <f t="shared" si="419"/>
        <v>6684</v>
      </c>
      <c r="H6685" t="str">
        <f t="shared" si="417"/>
        <v/>
      </c>
      <c r="I6685" t="str">
        <f t="shared" si="418"/>
        <v/>
      </c>
    </row>
    <row r="6686" spans="1:9" ht="15" thickBot="1" x14ac:dyDescent="0.35">
      <c r="A6686" s="4" t="s">
        <v>205</v>
      </c>
      <c r="B6686" s="4" t="s">
        <v>28</v>
      </c>
      <c r="C6686" s="5">
        <v>43518</v>
      </c>
      <c r="E6686" s="6">
        <v>538333.93999999994</v>
      </c>
      <c r="F6686" t="str">
        <f t="shared" si="416"/>
        <v>Feb 19</v>
      </c>
      <c r="G6686">
        <f t="shared" si="419"/>
        <v>6685</v>
      </c>
      <c r="H6686" t="str">
        <f t="shared" si="417"/>
        <v/>
      </c>
      <c r="I6686" t="str">
        <f t="shared" si="418"/>
        <v/>
      </c>
    </row>
    <row r="6687" spans="1:9" ht="15" thickBot="1" x14ac:dyDescent="0.35">
      <c r="A6687" s="4" t="s">
        <v>205</v>
      </c>
      <c r="B6687" s="4" t="s">
        <v>50</v>
      </c>
      <c r="C6687" s="5">
        <v>43518</v>
      </c>
      <c r="E6687" s="6">
        <v>-26916.69</v>
      </c>
      <c r="F6687" t="str">
        <f t="shared" si="416"/>
        <v>Feb 19</v>
      </c>
      <c r="G6687">
        <f t="shared" si="419"/>
        <v>6686</v>
      </c>
      <c r="H6687" t="str">
        <f t="shared" si="417"/>
        <v/>
      </c>
      <c r="I6687" t="str">
        <f t="shared" si="418"/>
        <v/>
      </c>
    </row>
    <row r="6688" spans="1:9" ht="15" thickBot="1" x14ac:dyDescent="0.35">
      <c r="A6688" s="4" t="s">
        <v>10</v>
      </c>
      <c r="B6688" s="4" t="s">
        <v>11</v>
      </c>
      <c r="C6688" s="5">
        <v>43518</v>
      </c>
      <c r="E6688" s="6">
        <v>2678.97</v>
      </c>
      <c r="F6688" t="str">
        <f t="shared" si="416"/>
        <v>Feb 19</v>
      </c>
      <c r="G6688">
        <f t="shared" si="419"/>
        <v>6687</v>
      </c>
      <c r="H6688" t="str">
        <f t="shared" si="417"/>
        <v/>
      </c>
      <c r="I6688" t="str">
        <f t="shared" si="418"/>
        <v/>
      </c>
    </row>
    <row r="6689" spans="1:9" ht="15" thickBot="1" x14ac:dyDescent="0.35">
      <c r="A6689" s="4" t="s">
        <v>10</v>
      </c>
      <c r="B6689" s="4" t="s">
        <v>127</v>
      </c>
      <c r="C6689" s="5">
        <v>43518</v>
      </c>
      <c r="E6689" s="6">
        <v>29.98</v>
      </c>
      <c r="F6689" t="str">
        <f t="shared" si="416"/>
        <v>Feb 19</v>
      </c>
      <c r="G6689">
        <f t="shared" si="419"/>
        <v>6688</v>
      </c>
      <c r="H6689" t="str">
        <f t="shared" si="417"/>
        <v/>
      </c>
      <c r="I6689" t="str">
        <f t="shared" si="418"/>
        <v/>
      </c>
    </row>
    <row r="6690" spans="1:9" ht="15" thickBot="1" x14ac:dyDescent="0.35">
      <c r="A6690" s="4" t="s">
        <v>132</v>
      </c>
      <c r="B6690" s="4" t="s">
        <v>20</v>
      </c>
      <c r="C6690" s="5">
        <v>43518</v>
      </c>
      <c r="E6690" s="6">
        <v>1119.77</v>
      </c>
      <c r="F6690" t="str">
        <f t="shared" si="416"/>
        <v>Feb 19</v>
      </c>
      <c r="G6690">
        <f t="shared" si="419"/>
        <v>6689</v>
      </c>
      <c r="H6690" t="str">
        <f t="shared" si="417"/>
        <v/>
      </c>
      <c r="I6690" t="str">
        <f t="shared" si="418"/>
        <v/>
      </c>
    </row>
    <row r="6691" spans="1:9" ht="15" thickBot="1" x14ac:dyDescent="0.35">
      <c r="A6691" s="4" t="s">
        <v>132</v>
      </c>
      <c r="B6691" s="4" t="s">
        <v>89</v>
      </c>
      <c r="C6691" s="5">
        <v>43518</v>
      </c>
      <c r="E6691" s="6">
        <v>2684.99</v>
      </c>
      <c r="F6691" t="str">
        <f t="shared" si="416"/>
        <v>Feb 19</v>
      </c>
      <c r="G6691">
        <f t="shared" si="419"/>
        <v>6690</v>
      </c>
      <c r="H6691" t="str">
        <f t="shared" si="417"/>
        <v/>
      </c>
      <c r="I6691" t="str">
        <f t="shared" si="418"/>
        <v/>
      </c>
    </row>
    <row r="6692" spans="1:9" ht="15" thickBot="1" x14ac:dyDescent="0.35">
      <c r="A6692" s="4" t="s">
        <v>553</v>
      </c>
      <c r="B6692" s="4" t="s">
        <v>8</v>
      </c>
      <c r="C6692" s="5">
        <v>43518</v>
      </c>
      <c r="E6692" s="6">
        <v>847.26</v>
      </c>
      <c r="F6692" t="str">
        <f t="shared" si="416"/>
        <v>Feb 19</v>
      </c>
      <c r="G6692">
        <f t="shared" si="419"/>
        <v>6691</v>
      </c>
      <c r="H6692" t="str">
        <f t="shared" si="417"/>
        <v/>
      </c>
      <c r="I6692" t="str">
        <f t="shared" si="418"/>
        <v/>
      </c>
    </row>
    <row r="6693" spans="1:9" ht="15" thickBot="1" x14ac:dyDescent="0.35">
      <c r="A6693" s="4" t="s">
        <v>133</v>
      </c>
      <c r="B6693" s="4" t="s">
        <v>70</v>
      </c>
      <c r="C6693" s="5">
        <v>43518</v>
      </c>
      <c r="E6693" s="6">
        <v>32.5</v>
      </c>
      <c r="F6693" t="str">
        <f t="shared" si="416"/>
        <v>Feb 19</v>
      </c>
      <c r="G6693">
        <f t="shared" si="419"/>
        <v>6692</v>
      </c>
      <c r="H6693" t="str">
        <f t="shared" si="417"/>
        <v/>
      </c>
      <c r="I6693" t="str">
        <f t="shared" si="418"/>
        <v/>
      </c>
    </row>
    <row r="6694" spans="1:9" ht="15" thickBot="1" x14ac:dyDescent="0.35">
      <c r="A6694" s="4" t="s">
        <v>279</v>
      </c>
      <c r="B6694" s="4" t="s">
        <v>89</v>
      </c>
      <c r="C6694" s="5">
        <v>43518</v>
      </c>
      <c r="E6694" s="6">
        <v>686.3</v>
      </c>
      <c r="F6694" t="str">
        <f t="shared" si="416"/>
        <v>Feb 19</v>
      </c>
      <c r="G6694">
        <f t="shared" si="419"/>
        <v>6693</v>
      </c>
      <c r="H6694" t="str">
        <f t="shared" si="417"/>
        <v/>
      </c>
      <c r="I6694" t="str">
        <f t="shared" si="418"/>
        <v/>
      </c>
    </row>
    <row r="6695" spans="1:9" ht="15" thickBot="1" x14ac:dyDescent="0.35">
      <c r="A6695" s="4" t="s">
        <v>175</v>
      </c>
      <c r="B6695" s="4" t="s">
        <v>43</v>
      </c>
      <c r="C6695" s="5">
        <v>43518</v>
      </c>
      <c r="E6695" s="6">
        <v>821.38</v>
      </c>
      <c r="F6695" t="str">
        <f t="shared" si="416"/>
        <v>Feb 19</v>
      </c>
      <c r="G6695">
        <f t="shared" si="419"/>
        <v>6694</v>
      </c>
      <c r="H6695" t="str">
        <f t="shared" si="417"/>
        <v/>
      </c>
      <c r="I6695" t="str">
        <f t="shared" si="418"/>
        <v/>
      </c>
    </row>
    <row r="6696" spans="1:9" ht="15" thickBot="1" x14ac:dyDescent="0.35">
      <c r="A6696" s="4" t="s">
        <v>137</v>
      </c>
      <c r="B6696" s="4" t="s">
        <v>18</v>
      </c>
      <c r="C6696" s="5">
        <v>43518</v>
      </c>
      <c r="E6696" s="6">
        <v>107.47</v>
      </c>
      <c r="F6696" t="str">
        <f t="shared" si="416"/>
        <v>Feb 19</v>
      </c>
      <c r="G6696">
        <f t="shared" si="419"/>
        <v>6695</v>
      </c>
      <c r="H6696" t="str">
        <f t="shared" si="417"/>
        <v/>
      </c>
      <c r="I6696" t="str">
        <f t="shared" si="418"/>
        <v/>
      </c>
    </row>
    <row r="6697" spans="1:9" ht="15" thickBot="1" x14ac:dyDescent="0.35">
      <c r="A6697" s="4" t="s">
        <v>138</v>
      </c>
      <c r="B6697" s="4" t="s">
        <v>139</v>
      </c>
      <c r="C6697" s="5">
        <v>43518</v>
      </c>
      <c r="E6697" s="6">
        <v>24696.63</v>
      </c>
      <c r="F6697" t="str">
        <f t="shared" si="416"/>
        <v>Feb 19</v>
      </c>
      <c r="G6697">
        <f t="shared" si="419"/>
        <v>6696</v>
      </c>
      <c r="H6697" t="str">
        <f t="shared" si="417"/>
        <v/>
      </c>
      <c r="I6697" t="str">
        <f t="shared" si="418"/>
        <v/>
      </c>
    </row>
    <row r="6698" spans="1:9" ht="15" thickBot="1" x14ac:dyDescent="0.35">
      <c r="A6698" s="4" t="s">
        <v>221</v>
      </c>
      <c r="B6698" s="4" t="s">
        <v>8</v>
      </c>
      <c r="C6698" s="5">
        <v>43518</v>
      </c>
      <c r="E6698" s="6">
        <v>657.65</v>
      </c>
      <c r="F6698" t="str">
        <f t="shared" si="416"/>
        <v>Feb 19</v>
      </c>
      <c r="G6698">
        <f t="shared" si="419"/>
        <v>6697</v>
      </c>
      <c r="H6698" t="str">
        <f t="shared" si="417"/>
        <v/>
      </c>
      <c r="I6698" t="str">
        <f t="shared" si="418"/>
        <v/>
      </c>
    </row>
    <row r="6699" spans="1:9" ht="15" thickBot="1" x14ac:dyDescent="0.35">
      <c r="A6699" s="4" t="s">
        <v>179</v>
      </c>
      <c r="B6699" s="4" t="s">
        <v>180</v>
      </c>
      <c r="C6699" s="5">
        <v>43518</v>
      </c>
      <c r="E6699" s="6">
        <v>278.75</v>
      </c>
      <c r="F6699" t="str">
        <f t="shared" si="416"/>
        <v>Feb 19</v>
      </c>
      <c r="G6699">
        <f t="shared" si="419"/>
        <v>6698</v>
      </c>
      <c r="H6699" t="str">
        <f t="shared" si="417"/>
        <v/>
      </c>
      <c r="I6699" t="str">
        <f t="shared" si="418"/>
        <v/>
      </c>
    </row>
    <row r="6700" spans="1:9" ht="15" thickBot="1" x14ac:dyDescent="0.35">
      <c r="A6700" s="4" t="s">
        <v>144</v>
      </c>
      <c r="B6700" s="4" t="s">
        <v>28</v>
      </c>
      <c r="C6700" s="5">
        <v>43518</v>
      </c>
      <c r="E6700" s="6">
        <v>2520</v>
      </c>
      <c r="F6700" t="str">
        <f t="shared" si="416"/>
        <v>Feb 19</v>
      </c>
      <c r="G6700">
        <f t="shared" si="419"/>
        <v>6699</v>
      </c>
      <c r="H6700" t="str">
        <f t="shared" si="417"/>
        <v/>
      </c>
      <c r="I6700" t="str">
        <f t="shared" si="418"/>
        <v/>
      </c>
    </row>
    <row r="6701" spans="1:9" ht="15" thickBot="1" x14ac:dyDescent="0.35">
      <c r="A6701" s="4" t="s">
        <v>144</v>
      </c>
      <c r="B6701" s="4" t="s">
        <v>181</v>
      </c>
      <c r="C6701" s="5">
        <v>43518</v>
      </c>
      <c r="E6701" s="6">
        <v>22603.86</v>
      </c>
      <c r="F6701" t="str">
        <f t="shared" si="416"/>
        <v>Feb 19</v>
      </c>
      <c r="G6701">
        <f t="shared" si="419"/>
        <v>6700</v>
      </c>
      <c r="H6701" t="str">
        <f t="shared" si="417"/>
        <v/>
      </c>
      <c r="I6701" t="str">
        <f t="shared" si="418"/>
        <v/>
      </c>
    </row>
    <row r="6702" spans="1:9" ht="15" thickBot="1" x14ac:dyDescent="0.35">
      <c r="A6702" s="4" t="s">
        <v>144</v>
      </c>
      <c r="B6702" s="4" t="s">
        <v>33</v>
      </c>
      <c r="C6702" s="5">
        <v>43518</v>
      </c>
      <c r="E6702" s="6">
        <v>44658.6</v>
      </c>
      <c r="F6702" t="str">
        <f t="shared" si="416"/>
        <v>Feb 19</v>
      </c>
      <c r="G6702">
        <f t="shared" si="419"/>
        <v>6701</v>
      </c>
      <c r="H6702" t="str">
        <f t="shared" si="417"/>
        <v/>
      </c>
      <c r="I6702" t="str">
        <f t="shared" si="418"/>
        <v/>
      </c>
    </row>
    <row r="6703" spans="1:9" ht="15" thickBot="1" x14ac:dyDescent="0.35">
      <c r="A6703" s="4" t="s">
        <v>144</v>
      </c>
      <c r="B6703" s="4" t="s">
        <v>102</v>
      </c>
      <c r="C6703" s="5">
        <v>43518</v>
      </c>
      <c r="E6703" s="6">
        <v>-13820.48</v>
      </c>
      <c r="F6703" t="str">
        <f t="shared" si="416"/>
        <v>Feb 19</v>
      </c>
      <c r="G6703">
        <f t="shared" si="419"/>
        <v>6702</v>
      </c>
      <c r="H6703" t="str">
        <f t="shared" si="417"/>
        <v/>
      </c>
      <c r="I6703" t="str">
        <f t="shared" si="418"/>
        <v/>
      </c>
    </row>
    <row r="6704" spans="1:9" ht="15" thickBot="1" x14ac:dyDescent="0.35">
      <c r="A6704" s="4" t="s">
        <v>32</v>
      </c>
      <c r="B6704" s="4" t="s">
        <v>33</v>
      </c>
      <c r="C6704" s="5">
        <v>43518</v>
      </c>
      <c r="E6704" s="6">
        <v>3077.75</v>
      </c>
      <c r="F6704" t="str">
        <f t="shared" si="416"/>
        <v>Feb 19</v>
      </c>
      <c r="G6704">
        <f t="shared" si="419"/>
        <v>6703</v>
      </c>
      <c r="H6704" t="str">
        <f t="shared" si="417"/>
        <v/>
      </c>
      <c r="I6704" t="str">
        <f t="shared" si="418"/>
        <v/>
      </c>
    </row>
    <row r="6705" spans="1:9" ht="15" thickBot="1" x14ac:dyDescent="0.35">
      <c r="A6705" s="4" t="s">
        <v>103</v>
      </c>
      <c r="B6705" s="4" t="s">
        <v>85</v>
      </c>
      <c r="C6705" s="5">
        <v>43518</v>
      </c>
      <c r="E6705" s="6">
        <v>75</v>
      </c>
      <c r="F6705" t="str">
        <f t="shared" si="416"/>
        <v>Feb 19</v>
      </c>
      <c r="G6705">
        <f t="shared" si="419"/>
        <v>6704</v>
      </c>
      <c r="H6705" t="str">
        <f t="shared" si="417"/>
        <v/>
      </c>
      <c r="I6705" t="str">
        <f t="shared" si="418"/>
        <v/>
      </c>
    </row>
    <row r="6706" spans="1:9" ht="15" thickBot="1" x14ac:dyDescent="0.35">
      <c r="A6706" s="4" t="s">
        <v>281</v>
      </c>
      <c r="B6706" s="4" t="s">
        <v>89</v>
      </c>
      <c r="C6706" s="5">
        <v>43518</v>
      </c>
      <c r="E6706" s="6">
        <v>213.13</v>
      </c>
      <c r="F6706" t="str">
        <f t="shared" si="416"/>
        <v>Feb 19</v>
      </c>
      <c r="G6706">
        <f t="shared" si="419"/>
        <v>6705</v>
      </c>
      <c r="H6706" t="str">
        <f t="shared" si="417"/>
        <v/>
      </c>
      <c r="I6706" t="str">
        <f t="shared" si="418"/>
        <v/>
      </c>
    </row>
    <row r="6707" spans="1:9" ht="15" thickBot="1" x14ac:dyDescent="0.35">
      <c r="A6707" s="4" t="s">
        <v>335</v>
      </c>
      <c r="B6707" s="4" t="s">
        <v>102</v>
      </c>
      <c r="C6707" s="5">
        <v>43518</v>
      </c>
      <c r="E6707" s="6">
        <v>7867.16</v>
      </c>
      <c r="F6707" t="str">
        <f t="shared" si="416"/>
        <v>Feb 19</v>
      </c>
      <c r="G6707">
        <f t="shared" si="419"/>
        <v>6706</v>
      </c>
      <c r="H6707" t="str">
        <f t="shared" si="417"/>
        <v/>
      </c>
      <c r="I6707" t="str">
        <f t="shared" si="418"/>
        <v/>
      </c>
    </row>
    <row r="6708" spans="1:9" ht="15" thickBot="1" x14ac:dyDescent="0.35">
      <c r="A6708" s="4" t="s">
        <v>107</v>
      </c>
      <c r="B6708" s="4" t="s">
        <v>28</v>
      </c>
      <c r="C6708" s="5">
        <v>43518</v>
      </c>
      <c r="E6708" s="6">
        <v>15597.72</v>
      </c>
      <c r="F6708" t="str">
        <f t="shared" si="416"/>
        <v>Feb 19</v>
      </c>
      <c r="G6708">
        <f t="shared" si="419"/>
        <v>6707</v>
      </c>
      <c r="H6708" t="str">
        <f t="shared" si="417"/>
        <v/>
      </c>
      <c r="I6708" t="str">
        <f t="shared" si="418"/>
        <v/>
      </c>
    </row>
    <row r="6709" spans="1:9" ht="15" thickBot="1" x14ac:dyDescent="0.35">
      <c r="A6709" s="4" t="s">
        <v>534</v>
      </c>
      <c r="B6709" s="4" t="s">
        <v>45</v>
      </c>
      <c r="C6709" s="5">
        <v>43518</v>
      </c>
      <c r="E6709" s="6">
        <v>135</v>
      </c>
      <c r="F6709" t="str">
        <f t="shared" si="416"/>
        <v>Feb 19</v>
      </c>
      <c r="G6709">
        <f t="shared" si="419"/>
        <v>6708</v>
      </c>
      <c r="H6709" t="str">
        <f t="shared" si="417"/>
        <v/>
      </c>
      <c r="I6709" t="str">
        <f t="shared" si="418"/>
        <v/>
      </c>
    </row>
    <row r="6710" spans="1:9" ht="15" thickBot="1" x14ac:dyDescent="0.35">
      <c r="A6710" s="4" t="s">
        <v>581</v>
      </c>
      <c r="B6710" s="4" t="s">
        <v>180</v>
      </c>
      <c r="C6710" s="5">
        <v>43518</v>
      </c>
      <c r="E6710" s="6">
        <v>3062.24</v>
      </c>
      <c r="F6710" t="str">
        <f t="shared" si="416"/>
        <v>Feb 19</v>
      </c>
      <c r="G6710">
        <f t="shared" si="419"/>
        <v>6709</v>
      </c>
      <c r="H6710" t="str">
        <f t="shared" si="417"/>
        <v/>
      </c>
      <c r="I6710" t="str">
        <f t="shared" si="418"/>
        <v/>
      </c>
    </row>
    <row r="6711" spans="1:9" ht="15" thickBot="1" x14ac:dyDescent="0.35">
      <c r="A6711" s="4" t="s">
        <v>250</v>
      </c>
      <c r="B6711" s="4" t="s">
        <v>22</v>
      </c>
      <c r="C6711" s="5">
        <v>43518</v>
      </c>
      <c r="E6711" s="6">
        <v>930</v>
      </c>
      <c r="F6711" t="str">
        <f t="shared" si="416"/>
        <v>Feb 19</v>
      </c>
      <c r="G6711">
        <f t="shared" si="419"/>
        <v>6710</v>
      </c>
      <c r="H6711" t="str">
        <f t="shared" si="417"/>
        <v/>
      </c>
      <c r="I6711" t="str">
        <f t="shared" si="418"/>
        <v/>
      </c>
    </row>
    <row r="6712" spans="1:9" ht="15" thickBot="1" x14ac:dyDescent="0.35">
      <c r="A6712" s="4" t="s">
        <v>49</v>
      </c>
      <c r="B6712" s="4" t="s">
        <v>28</v>
      </c>
      <c r="C6712" s="5">
        <v>43518</v>
      </c>
      <c r="E6712" s="6">
        <v>17902.240000000002</v>
      </c>
      <c r="F6712" t="str">
        <f t="shared" si="416"/>
        <v>Feb 19</v>
      </c>
      <c r="G6712">
        <f t="shared" si="419"/>
        <v>6711</v>
      </c>
      <c r="H6712" t="str">
        <f t="shared" si="417"/>
        <v/>
      </c>
      <c r="I6712" t="str">
        <f t="shared" si="418"/>
        <v/>
      </c>
    </row>
    <row r="6713" spans="1:9" ht="15" thickBot="1" x14ac:dyDescent="0.35">
      <c r="A6713" s="4" t="s">
        <v>49</v>
      </c>
      <c r="B6713" s="4" t="s">
        <v>50</v>
      </c>
      <c r="C6713" s="5">
        <v>43518</v>
      </c>
      <c r="E6713" s="6">
        <v>-895.12</v>
      </c>
      <c r="F6713" t="str">
        <f t="shared" si="416"/>
        <v>Feb 19</v>
      </c>
      <c r="G6713">
        <f t="shared" si="419"/>
        <v>6712</v>
      </c>
      <c r="H6713" t="str">
        <f t="shared" si="417"/>
        <v/>
      </c>
      <c r="I6713" t="str">
        <f t="shared" si="418"/>
        <v/>
      </c>
    </row>
    <row r="6714" spans="1:9" ht="15" thickBot="1" x14ac:dyDescent="0.35">
      <c r="A6714" s="4" t="s">
        <v>51</v>
      </c>
      <c r="B6714" s="4" t="s">
        <v>22</v>
      </c>
      <c r="C6714" s="5">
        <v>43518</v>
      </c>
      <c r="E6714" s="6">
        <v>140</v>
      </c>
      <c r="F6714" t="str">
        <f t="shared" si="416"/>
        <v>Feb 19</v>
      </c>
      <c r="G6714">
        <f t="shared" si="419"/>
        <v>6713</v>
      </c>
      <c r="H6714" t="str">
        <f t="shared" si="417"/>
        <v/>
      </c>
      <c r="I6714" t="str">
        <f t="shared" si="418"/>
        <v/>
      </c>
    </row>
    <row r="6715" spans="1:9" ht="15" thickBot="1" x14ac:dyDescent="0.35">
      <c r="A6715" s="4" t="s">
        <v>56</v>
      </c>
      <c r="B6715" s="4" t="s">
        <v>12</v>
      </c>
      <c r="C6715" s="5">
        <v>43518</v>
      </c>
      <c r="E6715" s="6">
        <v>413.22</v>
      </c>
      <c r="F6715" t="str">
        <f t="shared" si="416"/>
        <v>Feb 19</v>
      </c>
      <c r="G6715">
        <f t="shared" si="419"/>
        <v>6714</v>
      </c>
      <c r="H6715" t="str">
        <f t="shared" si="417"/>
        <v/>
      </c>
      <c r="I6715" t="str">
        <f t="shared" si="418"/>
        <v/>
      </c>
    </row>
    <row r="6716" spans="1:9" ht="15" thickBot="1" x14ac:dyDescent="0.35">
      <c r="A6716" s="4" t="s">
        <v>280</v>
      </c>
      <c r="B6716" s="4" t="s">
        <v>106</v>
      </c>
      <c r="C6716" s="5">
        <v>43518</v>
      </c>
      <c r="E6716" s="6">
        <v>2787.5</v>
      </c>
      <c r="F6716" t="str">
        <f t="shared" si="416"/>
        <v>Feb 19</v>
      </c>
      <c r="G6716">
        <f t="shared" si="419"/>
        <v>6715</v>
      </c>
      <c r="H6716" t="str">
        <f t="shared" si="417"/>
        <v/>
      </c>
      <c r="I6716" t="str">
        <f t="shared" si="418"/>
        <v/>
      </c>
    </row>
    <row r="6717" spans="1:9" ht="15" thickBot="1" x14ac:dyDescent="0.35">
      <c r="A6717" s="4" t="s">
        <v>57</v>
      </c>
      <c r="B6717" s="4" t="s">
        <v>8</v>
      </c>
      <c r="C6717" s="5">
        <v>43518</v>
      </c>
      <c r="E6717" s="6">
        <v>97.15</v>
      </c>
      <c r="F6717" t="str">
        <f t="shared" si="416"/>
        <v>Feb 19</v>
      </c>
      <c r="G6717">
        <f t="shared" si="419"/>
        <v>6716</v>
      </c>
      <c r="H6717" t="str">
        <f t="shared" si="417"/>
        <v/>
      </c>
      <c r="I6717" t="str">
        <f t="shared" si="418"/>
        <v/>
      </c>
    </row>
    <row r="6718" spans="1:9" ht="15" thickBot="1" x14ac:dyDescent="0.35">
      <c r="A6718" s="4" t="s">
        <v>228</v>
      </c>
      <c r="B6718" s="4" t="s">
        <v>39</v>
      </c>
      <c r="C6718" s="5">
        <v>43518</v>
      </c>
      <c r="E6718" s="6">
        <v>350</v>
      </c>
      <c r="F6718" t="str">
        <f t="shared" si="416"/>
        <v>Feb 19</v>
      </c>
      <c r="G6718">
        <f t="shared" si="419"/>
        <v>6717</v>
      </c>
      <c r="H6718" t="str">
        <f t="shared" si="417"/>
        <v/>
      </c>
      <c r="I6718" t="str">
        <f t="shared" si="418"/>
        <v/>
      </c>
    </row>
    <row r="6719" spans="1:9" ht="15" thickBot="1" x14ac:dyDescent="0.35">
      <c r="A6719" s="4" t="s">
        <v>236</v>
      </c>
      <c r="B6719" s="4" t="s">
        <v>8</v>
      </c>
      <c r="C6719" s="5">
        <v>43518</v>
      </c>
      <c r="E6719" s="6">
        <v>198.22</v>
      </c>
      <c r="F6719" t="str">
        <f t="shared" si="416"/>
        <v>Feb 19</v>
      </c>
      <c r="G6719">
        <f t="shared" si="419"/>
        <v>6718</v>
      </c>
      <c r="H6719" t="str">
        <f t="shared" si="417"/>
        <v/>
      </c>
      <c r="I6719" t="str">
        <f t="shared" si="418"/>
        <v/>
      </c>
    </row>
    <row r="6720" spans="1:9" ht="15" thickBot="1" x14ac:dyDescent="0.35">
      <c r="A6720" s="4" t="s">
        <v>364</v>
      </c>
      <c r="B6720" s="4" t="s">
        <v>85</v>
      </c>
      <c r="C6720" s="5">
        <v>43518</v>
      </c>
      <c r="E6720" s="6">
        <v>476.38</v>
      </c>
      <c r="F6720" t="str">
        <f t="shared" si="416"/>
        <v>Feb 19</v>
      </c>
      <c r="G6720">
        <f t="shared" si="419"/>
        <v>6719</v>
      </c>
      <c r="H6720" t="str">
        <f t="shared" si="417"/>
        <v/>
      </c>
      <c r="I6720" t="str">
        <f t="shared" si="418"/>
        <v/>
      </c>
    </row>
    <row r="6721" spans="1:9" ht="15" thickBot="1" x14ac:dyDescent="0.35">
      <c r="A6721" s="4" t="s">
        <v>211</v>
      </c>
      <c r="B6721" s="4" t="s">
        <v>212</v>
      </c>
      <c r="C6721" s="5">
        <v>43518</v>
      </c>
      <c r="E6721" s="6">
        <v>85</v>
      </c>
      <c r="F6721" t="str">
        <f t="shared" si="416"/>
        <v>Feb 19</v>
      </c>
      <c r="G6721">
        <f t="shared" si="419"/>
        <v>6720</v>
      </c>
      <c r="H6721" t="str">
        <f t="shared" si="417"/>
        <v/>
      </c>
      <c r="I6721" t="str">
        <f t="shared" si="418"/>
        <v/>
      </c>
    </row>
    <row r="6722" spans="1:9" ht="15" thickBot="1" x14ac:dyDescent="0.35">
      <c r="A6722" s="4" t="s">
        <v>609</v>
      </c>
      <c r="B6722" s="4" t="s">
        <v>22</v>
      </c>
      <c r="C6722" s="5">
        <v>43518</v>
      </c>
      <c r="E6722" s="6">
        <v>142.46</v>
      </c>
      <c r="F6722" t="str">
        <f t="shared" si="416"/>
        <v>Feb 19</v>
      </c>
      <c r="G6722">
        <f t="shared" si="419"/>
        <v>6721</v>
      </c>
      <c r="H6722" t="str">
        <f t="shared" si="417"/>
        <v/>
      </c>
      <c r="I6722" t="str">
        <f t="shared" si="418"/>
        <v/>
      </c>
    </row>
    <row r="6723" spans="1:9" ht="15" thickBot="1" x14ac:dyDescent="0.35">
      <c r="A6723" s="4" t="s">
        <v>613</v>
      </c>
      <c r="B6723" s="4" t="s">
        <v>81</v>
      </c>
      <c r="C6723" s="5">
        <v>43518</v>
      </c>
      <c r="E6723" s="6">
        <v>11</v>
      </c>
      <c r="F6723" t="str">
        <f t="shared" ref="F6723:F6786" si="420">IF(C6723&lt;=$R$1,$Q$1,IF(C6723&lt;=$R$2,$Q$2,IF(C6723&lt;=$R$3,$Q$3,IF(C6723&lt;=$R$4,$Q$4,IF(C6723&lt;=$R$5,$Q$5,IF(C6723&lt;=$R$6,$Q$6,IF(C6723&lt;=$R$7,$Q$7,IF(C6723&lt;=$R$8,$Q$8,IF(C6723&lt;=$R$9,$Q$9,IF(C6723&lt;=$R$10,$Q$10,IF(C6723&lt;=$R$11,$Q$11,IF(C6723&lt;=$R$12,$Q$12,IF(C6723&lt;=$R$13,$Q$13,IF(C6723&lt;=$R$14,$Q$14,IF(C6723&lt;=$R$15,$Q$15,IF(C6723&lt;=$R$16,$Q$16,IF(C6723&lt;=$R$17,$Q$17,IF(C6723&lt;=$R$18,$Q$18,IF(C6723&lt;=$R$19,$Q$19,IF(C6723&lt;=$R$20,$Q$20,IF(C6723&lt;=$R$21,$Q$21,IF(C6723&lt;=$R$22,$Q$22,IF(C6723&lt;=$R$23,$Q$23,IF(C6723&lt;=$R$24,$Q$24,IF(C6723&lt;=$R$25,$Q$25,IF(C6723&lt;=$R$26,$Q$26,IF(C6723&lt;=$R$27,$Q$27,IF(C6723&lt;=$R$28,$Q$28,IF(C6723&lt;=$R$29,$Q$29,IF(C6723&lt;=$R$30,$Q$30,IF(C6723&lt;=$R$31,$Q$31,IF(C6723&lt;=$R$32,$Q$32,IF(C6723&lt;=$R$33,$Q$33,IF(C6723&lt;=$R$34,$Q$34,IF(C6723&lt;=$R$35,$Q$35,IF(C6723&lt;=$R$36,$Q$36,""))))))))))))))))))))))))))))))))))))</f>
        <v>Feb 19</v>
      </c>
      <c r="G6723">
        <f t="shared" si="419"/>
        <v>6722</v>
      </c>
      <c r="H6723" t="str">
        <f t="shared" ref="H6723:H6786" si="421">IF(F6723=$J$1,G6723,"")</f>
        <v/>
      </c>
      <c r="I6723" t="str">
        <f t="shared" ref="I6723:I6786" si="422">IFERROR(SMALL($H$2:$H$8586,G6723),"")</f>
        <v/>
      </c>
    </row>
    <row r="6724" spans="1:9" ht="15" thickBot="1" x14ac:dyDescent="0.35">
      <c r="A6724" s="4" t="s">
        <v>71</v>
      </c>
      <c r="B6724" s="4" t="s">
        <v>12</v>
      </c>
      <c r="C6724" s="5">
        <v>43518</v>
      </c>
      <c r="E6724" s="6">
        <v>889.45</v>
      </c>
      <c r="F6724" t="str">
        <f t="shared" si="420"/>
        <v>Feb 19</v>
      </c>
      <c r="G6724">
        <f t="shared" ref="G6724:G6787" si="423">1+G6723</f>
        <v>6723</v>
      </c>
      <c r="H6724" t="str">
        <f t="shared" si="421"/>
        <v/>
      </c>
      <c r="I6724" t="str">
        <f t="shared" si="422"/>
        <v/>
      </c>
    </row>
    <row r="6725" spans="1:9" ht="15" thickBot="1" x14ac:dyDescent="0.35">
      <c r="A6725" s="4" t="s">
        <v>536</v>
      </c>
      <c r="B6725" s="4" t="s">
        <v>11</v>
      </c>
      <c r="C6725" s="5">
        <v>43518</v>
      </c>
      <c r="E6725" s="6">
        <v>1255.3</v>
      </c>
      <c r="F6725" t="str">
        <f t="shared" si="420"/>
        <v>Feb 19</v>
      </c>
      <c r="G6725">
        <f t="shared" si="423"/>
        <v>6724</v>
      </c>
      <c r="H6725" t="str">
        <f t="shared" si="421"/>
        <v/>
      </c>
      <c r="I6725" t="str">
        <f t="shared" si="422"/>
        <v/>
      </c>
    </row>
    <row r="6726" spans="1:9" ht="15" thickBot="1" x14ac:dyDescent="0.35">
      <c r="A6726" s="4" t="s">
        <v>536</v>
      </c>
      <c r="B6726" s="4" t="s">
        <v>127</v>
      </c>
      <c r="C6726" s="5">
        <v>43518</v>
      </c>
      <c r="E6726" s="6">
        <v>218.66</v>
      </c>
      <c r="F6726" t="str">
        <f t="shared" si="420"/>
        <v>Feb 19</v>
      </c>
      <c r="G6726">
        <f t="shared" si="423"/>
        <v>6725</v>
      </c>
      <c r="H6726" t="str">
        <f t="shared" si="421"/>
        <v/>
      </c>
      <c r="I6726" t="str">
        <f t="shared" si="422"/>
        <v/>
      </c>
    </row>
    <row r="6727" spans="1:9" ht="15" thickBot="1" x14ac:dyDescent="0.35">
      <c r="A6727" s="4" t="s">
        <v>84</v>
      </c>
      <c r="B6727" s="4" t="s">
        <v>85</v>
      </c>
      <c r="C6727" s="5">
        <v>43518</v>
      </c>
      <c r="E6727" s="6">
        <v>876</v>
      </c>
      <c r="F6727" t="str">
        <f t="shared" si="420"/>
        <v>Feb 19</v>
      </c>
      <c r="G6727">
        <f t="shared" si="423"/>
        <v>6726</v>
      </c>
      <c r="H6727" t="str">
        <f t="shared" si="421"/>
        <v/>
      </c>
      <c r="I6727" t="str">
        <f t="shared" si="422"/>
        <v/>
      </c>
    </row>
    <row r="6728" spans="1:9" ht="15" thickBot="1" x14ac:dyDescent="0.35">
      <c r="A6728" s="4" t="s">
        <v>97</v>
      </c>
      <c r="B6728" s="4" t="s">
        <v>6</v>
      </c>
      <c r="C6728" s="5">
        <v>43524</v>
      </c>
      <c r="E6728" s="6">
        <v>125367.65</v>
      </c>
      <c r="F6728" t="str">
        <f t="shared" si="420"/>
        <v>Feb 19</v>
      </c>
      <c r="G6728">
        <f t="shared" si="423"/>
        <v>6727</v>
      </c>
      <c r="H6728" t="str">
        <f t="shared" si="421"/>
        <v/>
      </c>
      <c r="I6728" t="str">
        <f t="shared" si="422"/>
        <v/>
      </c>
    </row>
    <row r="6729" spans="1:9" ht="15" thickBot="1" x14ac:dyDescent="0.35">
      <c r="A6729" s="4" t="s">
        <v>172</v>
      </c>
      <c r="B6729" s="4" t="s">
        <v>8</v>
      </c>
      <c r="C6729" s="5">
        <v>43525</v>
      </c>
      <c r="E6729" s="6">
        <v>8.8000000000000007</v>
      </c>
      <c r="F6729" t="str">
        <f t="shared" si="420"/>
        <v>Mar 19</v>
      </c>
      <c r="G6729">
        <f t="shared" si="423"/>
        <v>6728</v>
      </c>
      <c r="H6729" t="str">
        <f t="shared" si="421"/>
        <v/>
      </c>
      <c r="I6729" t="str">
        <f t="shared" si="422"/>
        <v/>
      </c>
    </row>
    <row r="6730" spans="1:9" ht="15" thickBot="1" x14ac:dyDescent="0.35">
      <c r="A6730" s="4" t="s">
        <v>87</v>
      </c>
      <c r="B6730" s="4" t="s">
        <v>8</v>
      </c>
      <c r="C6730" s="5">
        <v>43525</v>
      </c>
      <c r="E6730" s="6">
        <v>416.06</v>
      </c>
      <c r="F6730" t="str">
        <f t="shared" si="420"/>
        <v>Mar 19</v>
      </c>
      <c r="G6730">
        <f t="shared" si="423"/>
        <v>6729</v>
      </c>
      <c r="H6730" t="str">
        <f t="shared" si="421"/>
        <v/>
      </c>
      <c r="I6730" t="str">
        <f t="shared" si="422"/>
        <v/>
      </c>
    </row>
    <row r="6731" spans="1:9" ht="15" thickBot="1" x14ac:dyDescent="0.35">
      <c r="A6731" s="4" t="s">
        <v>10</v>
      </c>
      <c r="B6731" s="4" t="s">
        <v>89</v>
      </c>
      <c r="C6731" s="5">
        <v>43525</v>
      </c>
      <c r="E6731" s="6">
        <v>-21.75</v>
      </c>
      <c r="F6731" t="str">
        <f t="shared" si="420"/>
        <v>Mar 19</v>
      </c>
      <c r="G6731">
        <f t="shared" si="423"/>
        <v>6730</v>
      </c>
      <c r="H6731" t="str">
        <f t="shared" si="421"/>
        <v/>
      </c>
      <c r="I6731" t="str">
        <f t="shared" si="422"/>
        <v/>
      </c>
    </row>
    <row r="6732" spans="1:9" ht="15" thickBot="1" x14ac:dyDescent="0.35">
      <c r="A6732" s="4" t="s">
        <v>10</v>
      </c>
      <c r="B6732" s="4" t="s">
        <v>127</v>
      </c>
      <c r="C6732" s="5">
        <v>43525</v>
      </c>
      <c r="E6732" s="6">
        <v>59.96</v>
      </c>
      <c r="F6732" t="str">
        <f t="shared" si="420"/>
        <v>Mar 19</v>
      </c>
      <c r="G6732">
        <f t="shared" si="423"/>
        <v>6731</v>
      </c>
      <c r="H6732" t="str">
        <f t="shared" si="421"/>
        <v/>
      </c>
      <c r="I6732" t="str">
        <f t="shared" si="422"/>
        <v/>
      </c>
    </row>
    <row r="6733" spans="1:9" ht="15" thickBot="1" x14ac:dyDescent="0.35">
      <c r="A6733" s="4" t="s">
        <v>553</v>
      </c>
      <c r="B6733" s="4" t="s">
        <v>8</v>
      </c>
      <c r="C6733" s="5">
        <v>43525</v>
      </c>
      <c r="E6733" s="6">
        <v>1751.03</v>
      </c>
      <c r="F6733" t="str">
        <f t="shared" si="420"/>
        <v>Mar 19</v>
      </c>
      <c r="G6733">
        <f t="shared" si="423"/>
        <v>6732</v>
      </c>
      <c r="H6733" t="str">
        <f t="shared" si="421"/>
        <v/>
      </c>
      <c r="I6733" t="str">
        <f t="shared" si="422"/>
        <v/>
      </c>
    </row>
    <row r="6734" spans="1:9" ht="15" thickBot="1" x14ac:dyDescent="0.35">
      <c r="A6734" s="4" t="s">
        <v>133</v>
      </c>
      <c r="B6734" s="4" t="s">
        <v>70</v>
      </c>
      <c r="C6734" s="5">
        <v>43525</v>
      </c>
      <c r="E6734" s="6">
        <v>25.5</v>
      </c>
      <c r="F6734" t="str">
        <f t="shared" si="420"/>
        <v>Mar 19</v>
      </c>
      <c r="G6734">
        <f t="shared" si="423"/>
        <v>6733</v>
      </c>
      <c r="H6734" t="str">
        <f t="shared" si="421"/>
        <v/>
      </c>
      <c r="I6734" t="str">
        <f t="shared" si="422"/>
        <v/>
      </c>
    </row>
    <row r="6735" spans="1:9" ht="15" thickBot="1" x14ac:dyDescent="0.35">
      <c r="A6735" s="4" t="s">
        <v>90</v>
      </c>
      <c r="B6735" s="4" t="s">
        <v>18</v>
      </c>
      <c r="C6735" s="5">
        <v>43525</v>
      </c>
      <c r="E6735" s="6">
        <v>1648.17</v>
      </c>
      <c r="F6735" t="str">
        <f t="shared" si="420"/>
        <v>Mar 19</v>
      </c>
      <c r="G6735">
        <f t="shared" si="423"/>
        <v>6734</v>
      </c>
      <c r="H6735" t="str">
        <f t="shared" si="421"/>
        <v/>
      </c>
      <c r="I6735" t="str">
        <f t="shared" si="422"/>
        <v/>
      </c>
    </row>
    <row r="6736" spans="1:9" ht="15" thickBot="1" x14ac:dyDescent="0.35">
      <c r="A6736" s="4" t="s">
        <v>357</v>
      </c>
      <c r="B6736" s="4" t="s">
        <v>14</v>
      </c>
      <c r="C6736" s="5">
        <v>43525</v>
      </c>
      <c r="E6736" s="6">
        <v>2413.8000000000002</v>
      </c>
      <c r="F6736" t="str">
        <f t="shared" si="420"/>
        <v>Mar 19</v>
      </c>
      <c r="G6736">
        <f t="shared" si="423"/>
        <v>6735</v>
      </c>
      <c r="H6736" t="str">
        <f t="shared" si="421"/>
        <v/>
      </c>
      <c r="I6736" t="str">
        <f t="shared" si="422"/>
        <v/>
      </c>
    </row>
    <row r="6737" spans="1:9" ht="15" thickBot="1" x14ac:dyDescent="0.35">
      <c r="A6737" s="4" t="s">
        <v>91</v>
      </c>
      <c r="B6737" s="4" t="s">
        <v>14</v>
      </c>
      <c r="C6737" s="5">
        <v>43525</v>
      </c>
      <c r="E6737" s="6">
        <v>1400</v>
      </c>
      <c r="F6737" t="str">
        <f t="shared" si="420"/>
        <v>Mar 19</v>
      </c>
      <c r="G6737">
        <f t="shared" si="423"/>
        <v>6736</v>
      </c>
      <c r="H6737" t="str">
        <f t="shared" si="421"/>
        <v/>
      </c>
      <c r="I6737" t="str">
        <f t="shared" si="422"/>
        <v/>
      </c>
    </row>
    <row r="6738" spans="1:9" ht="15" thickBot="1" x14ac:dyDescent="0.35">
      <c r="A6738" s="4" t="s">
        <v>206</v>
      </c>
      <c r="B6738" s="4" t="s">
        <v>14</v>
      </c>
      <c r="C6738" s="5">
        <v>43525</v>
      </c>
      <c r="E6738" s="6">
        <v>20250</v>
      </c>
      <c r="F6738" t="str">
        <f t="shared" si="420"/>
        <v>Mar 19</v>
      </c>
      <c r="G6738">
        <f t="shared" si="423"/>
        <v>6737</v>
      </c>
      <c r="H6738" t="str">
        <f t="shared" si="421"/>
        <v/>
      </c>
      <c r="I6738" t="str">
        <f t="shared" si="422"/>
        <v/>
      </c>
    </row>
    <row r="6739" spans="1:9" ht="15" thickBot="1" x14ac:dyDescent="0.35">
      <c r="A6739" s="4" t="s">
        <v>137</v>
      </c>
      <c r="B6739" s="4" t="s">
        <v>18</v>
      </c>
      <c r="C6739" s="5">
        <v>43525</v>
      </c>
      <c r="E6739" s="6">
        <v>1825.95</v>
      </c>
      <c r="F6739" t="str">
        <f t="shared" si="420"/>
        <v>Mar 19</v>
      </c>
      <c r="G6739">
        <f t="shared" si="423"/>
        <v>6738</v>
      </c>
      <c r="H6739" t="str">
        <f t="shared" si="421"/>
        <v/>
      </c>
      <c r="I6739" t="str">
        <f t="shared" si="422"/>
        <v/>
      </c>
    </row>
    <row r="6740" spans="1:9" ht="15" thickBot="1" x14ac:dyDescent="0.35">
      <c r="A6740" s="4" t="s">
        <v>605</v>
      </c>
      <c r="B6740" s="4" t="s">
        <v>18</v>
      </c>
      <c r="C6740" s="5">
        <v>43525</v>
      </c>
      <c r="E6740" s="6">
        <v>894.73</v>
      </c>
      <c r="F6740" t="str">
        <f t="shared" si="420"/>
        <v>Mar 19</v>
      </c>
      <c r="G6740">
        <f t="shared" si="423"/>
        <v>6739</v>
      </c>
      <c r="H6740" t="str">
        <f t="shared" si="421"/>
        <v/>
      </c>
      <c r="I6740" t="str">
        <f t="shared" si="422"/>
        <v/>
      </c>
    </row>
    <row r="6741" spans="1:9" ht="15" thickBot="1" x14ac:dyDescent="0.35">
      <c r="A6741" s="4" t="s">
        <v>19</v>
      </c>
      <c r="B6741" s="4" t="s">
        <v>20</v>
      </c>
      <c r="C6741" s="5">
        <v>43525</v>
      </c>
      <c r="E6741" s="6">
        <v>1293</v>
      </c>
      <c r="F6741" t="str">
        <f t="shared" si="420"/>
        <v>Mar 19</v>
      </c>
      <c r="G6741">
        <f t="shared" si="423"/>
        <v>6740</v>
      </c>
      <c r="H6741" t="str">
        <f t="shared" si="421"/>
        <v/>
      </c>
      <c r="I6741" t="str">
        <f t="shared" si="422"/>
        <v/>
      </c>
    </row>
    <row r="6742" spans="1:9" ht="15" thickBot="1" x14ac:dyDescent="0.35">
      <c r="A6742" s="4" t="s">
        <v>328</v>
      </c>
      <c r="B6742" s="4" t="s">
        <v>131</v>
      </c>
      <c r="C6742" s="5">
        <v>43525</v>
      </c>
      <c r="E6742" s="6">
        <v>369.81</v>
      </c>
      <c r="F6742" t="str">
        <f t="shared" si="420"/>
        <v>Mar 19</v>
      </c>
      <c r="G6742">
        <f t="shared" si="423"/>
        <v>6741</v>
      </c>
      <c r="H6742" t="str">
        <f t="shared" si="421"/>
        <v/>
      </c>
      <c r="I6742" t="str">
        <f t="shared" si="422"/>
        <v/>
      </c>
    </row>
    <row r="6743" spans="1:9" ht="15" thickBot="1" x14ac:dyDescent="0.35">
      <c r="A6743" s="4" t="s">
        <v>328</v>
      </c>
      <c r="B6743" s="4" t="s">
        <v>16</v>
      </c>
      <c r="C6743" s="5">
        <v>43525</v>
      </c>
      <c r="E6743" s="6">
        <v>40.6</v>
      </c>
      <c r="F6743" t="str">
        <f t="shared" si="420"/>
        <v>Mar 19</v>
      </c>
      <c r="G6743">
        <f t="shared" si="423"/>
        <v>6742</v>
      </c>
      <c r="H6743" t="str">
        <f t="shared" si="421"/>
        <v/>
      </c>
      <c r="I6743" t="str">
        <f t="shared" si="422"/>
        <v/>
      </c>
    </row>
    <row r="6744" spans="1:9" ht="15" thickBot="1" x14ac:dyDescent="0.35">
      <c r="A6744" s="4" t="s">
        <v>97</v>
      </c>
      <c r="B6744" s="4" t="s">
        <v>6</v>
      </c>
      <c r="C6744" s="5">
        <v>43525</v>
      </c>
      <c r="E6744" s="6">
        <v>5074.42</v>
      </c>
      <c r="F6744" t="str">
        <f t="shared" si="420"/>
        <v>Mar 19</v>
      </c>
      <c r="G6744">
        <f t="shared" si="423"/>
        <v>6743</v>
      </c>
      <c r="H6744" t="str">
        <f t="shared" si="421"/>
        <v/>
      </c>
      <c r="I6744" t="str">
        <f t="shared" si="422"/>
        <v/>
      </c>
    </row>
    <row r="6745" spans="1:9" ht="15" thickBot="1" x14ac:dyDescent="0.35">
      <c r="A6745" s="4" t="s">
        <v>178</v>
      </c>
      <c r="B6745" s="4" t="s">
        <v>111</v>
      </c>
      <c r="C6745" s="5">
        <v>43525</v>
      </c>
      <c r="E6745" s="6">
        <v>3567.34</v>
      </c>
      <c r="F6745" t="str">
        <f t="shared" si="420"/>
        <v>Mar 19</v>
      </c>
      <c r="G6745">
        <f t="shared" si="423"/>
        <v>6744</v>
      </c>
      <c r="H6745" t="str">
        <f t="shared" si="421"/>
        <v/>
      </c>
      <c r="I6745" t="str">
        <f t="shared" si="422"/>
        <v/>
      </c>
    </row>
    <row r="6746" spans="1:9" ht="15" thickBot="1" x14ac:dyDescent="0.35">
      <c r="A6746" s="4" t="s">
        <v>26</v>
      </c>
      <c r="B6746" s="4" t="s">
        <v>20</v>
      </c>
      <c r="C6746" s="5">
        <v>43525</v>
      </c>
      <c r="E6746" s="6">
        <v>148.37</v>
      </c>
      <c r="F6746" t="str">
        <f t="shared" si="420"/>
        <v>Mar 19</v>
      </c>
      <c r="G6746">
        <f t="shared" si="423"/>
        <v>6745</v>
      </c>
      <c r="H6746" t="str">
        <f t="shared" si="421"/>
        <v/>
      </c>
      <c r="I6746" t="str">
        <f t="shared" si="422"/>
        <v/>
      </c>
    </row>
    <row r="6747" spans="1:9" ht="15" thickBot="1" x14ac:dyDescent="0.35">
      <c r="A6747" s="4" t="s">
        <v>179</v>
      </c>
      <c r="B6747" s="4" t="s">
        <v>180</v>
      </c>
      <c r="C6747" s="5">
        <v>43525</v>
      </c>
      <c r="E6747" s="6">
        <v>175</v>
      </c>
      <c r="F6747" t="str">
        <f t="shared" si="420"/>
        <v>Mar 19</v>
      </c>
      <c r="G6747">
        <f t="shared" si="423"/>
        <v>6746</v>
      </c>
      <c r="H6747" t="str">
        <f t="shared" si="421"/>
        <v/>
      </c>
      <c r="I6747" t="str">
        <f t="shared" si="422"/>
        <v/>
      </c>
    </row>
    <row r="6748" spans="1:9" ht="15" thickBot="1" x14ac:dyDescent="0.35">
      <c r="A6748" s="4" t="s">
        <v>29</v>
      </c>
      <c r="B6748" s="4" t="s">
        <v>127</v>
      </c>
      <c r="C6748" s="5">
        <v>43525</v>
      </c>
      <c r="E6748" s="6">
        <v>19.420000000000002</v>
      </c>
      <c r="F6748" t="str">
        <f t="shared" si="420"/>
        <v>Mar 19</v>
      </c>
      <c r="G6748">
        <f t="shared" si="423"/>
        <v>6747</v>
      </c>
      <c r="H6748" t="str">
        <f t="shared" si="421"/>
        <v/>
      </c>
      <c r="I6748" t="str">
        <f t="shared" si="422"/>
        <v/>
      </c>
    </row>
    <row r="6749" spans="1:9" ht="15" thickBot="1" x14ac:dyDescent="0.35">
      <c r="A6749" s="4" t="s">
        <v>32</v>
      </c>
      <c r="B6749" s="4" t="s">
        <v>33</v>
      </c>
      <c r="C6749" s="5">
        <v>43525</v>
      </c>
      <c r="E6749" s="6">
        <v>8838.42</v>
      </c>
      <c r="F6749" t="str">
        <f t="shared" si="420"/>
        <v>Mar 19</v>
      </c>
      <c r="G6749">
        <f t="shared" si="423"/>
        <v>6748</v>
      </c>
      <c r="H6749" t="str">
        <f t="shared" si="421"/>
        <v/>
      </c>
      <c r="I6749" t="str">
        <f t="shared" si="422"/>
        <v/>
      </c>
    </row>
    <row r="6750" spans="1:9" ht="15" thickBot="1" x14ac:dyDescent="0.35">
      <c r="A6750" s="4" t="s">
        <v>371</v>
      </c>
      <c r="B6750" s="4" t="s">
        <v>8</v>
      </c>
      <c r="C6750" s="5">
        <v>43525</v>
      </c>
      <c r="E6750" s="6">
        <v>464.6</v>
      </c>
      <c r="F6750" t="str">
        <f t="shared" si="420"/>
        <v>Mar 19</v>
      </c>
      <c r="G6750">
        <f t="shared" si="423"/>
        <v>6749</v>
      </c>
      <c r="H6750" t="str">
        <f t="shared" si="421"/>
        <v/>
      </c>
      <c r="I6750" t="str">
        <f t="shared" si="422"/>
        <v/>
      </c>
    </row>
    <row r="6751" spans="1:9" ht="15" thickBot="1" x14ac:dyDescent="0.35">
      <c r="A6751" s="4" t="s">
        <v>146</v>
      </c>
      <c r="B6751" s="4" t="s">
        <v>8</v>
      </c>
      <c r="C6751" s="5">
        <v>43525</v>
      </c>
      <c r="E6751" s="6">
        <v>12.75</v>
      </c>
      <c r="F6751" t="str">
        <f t="shared" si="420"/>
        <v>Mar 19</v>
      </c>
      <c r="G6751">
        <f t="shared" si="423"/>
        <v>6750</v>
      </c>
      <c r="H6751" t="str">
        <f t="shared" si="421"/>
        <v/>
      </c>
      <c r="I6751" t="str">
        <f t="shared" si="422"/>
        <v/>
      </c>
    </row>
    <row r="6752" spans="1:9" ht="15" thickBot="1" x14ac:dyDescent="0.35">
      <c r="A6752" s="4" t="s">
        <v>614</v>
      </c>
      <c r="B6752" s="4" t="s">
        <v>39</v>
      </c>
      <c r="C6752" s="5">
        <v>43525</v>
      </c>
      <c r="E6752" s="6">
        <v>3000</v>
      </c>
      <c r="F6752" t="str">
        <f t="shared" si="420"/>
        <v>Mar 19</v>
      </c>
      <c r="G6752">
        <f t="shared" si="423"/>
        <v>6751</v>
      </c>
      <c r="H6752" t="str">
        <f t="shared" si="421"/>
        <v/>
      </c>
      <c r="I6752" t="str">
        <f t="shared" si="422"/>
        <v/>
      </c>
    </row>
    <row r="6753" spans="1:9" ht="15" thickBot="1" x14ac:dyDescent="0.35">
      <c r="A6753" s="4" t="s">
        <v>542</v>
      </c>
      <c r="B6753" s="4" t="s">
        <v>14</v>
      </c>
      <c r="C6753" s="5">
        <v>43525</v>
      </c>
      <c r="E6753" s="6">
        <v>2041.66</v>
      </c>
      <c r="F6753" t="str">
        <f t="shared" si="420"/>
        <v>Mar 19</v>
      </c>
      <c r="G6753">
        <f t="shared" si="423"/>
        <v>6752</v>
      </c>
      <c r="H6753" t="str">
        <f t="shared" si="421"/>
        <v/>
      </c>
      <c r="I6753" t="str">
        <f t="shared" si="422"/>
        <v/>
      </c>
    </row>
    <row r="6754" spans="1:9" ht="15" thickBot="1" x14ac:dyDescent="0.35">
      <c r="A6754" s="4" t="s">
        <v>281</v>
      </c>
      <c r="B6754" s="4" t="s">
        <v>89</v>
      </c>
      <c r="C6754" s="5">
        <v>43525</v>
      </c>
      <c r="E6754" s="6">
        <v>143.24</v>
      </c>
      <c r="F6754" t="str">
        <f t="shared" si="420"/>
        <v>Mar 19</v>
      </c>
      <c r="G6754">
        <f t="shared" si="423"/>
        <v>6753</v>
      </c>
      <c r="H6754" t="str">
        <f t="shared" si="421"/>
        <v/>
      </c>
      <c r="I6754" t="str">
        <f t="shared" si="422"/>
        <v/>
      </c>
    </row>
    <row r="6755" spans="1:9" ht="15" thickBot="1" x14ac:dyDescent="0.35">
      <c r="A6755" s="4" t="s">
        <v>335</v>
      </c>
      <c r="B6755" s="4" t="s">
        <v>102</v>
      </c>
      <c r="C6755" s="5">
        <v>43525</v>
      </c>
      <c r="E6755" s="6">
        <v>3715.9</v>
      </c>
      <c r="F6755" t="str">
        <f t="shared" si="420"/>
        <v>Mar 19</v>
      </c>
      <c r="G6755">
        <f t="shared" si="423"/>
        <v>6754</v>
      </c>
      <c r="H6755" t="str">
        <f t="shared" si="421"/>
        <v/>
      </c>
      <c r="I6755" t="str">
        <f t="shared" si="422"/>
        <v/>
      </c>
    </row>
    <row r="6756" spans="1:9" ht="15" thickBot="1" x14ac:dyDescent="0.35">
      <c r="A6756" s="4" t="s">
        <v>108</v>
      </c>
      <c r="B6756" s="4" t="s">
        <v>14</v>
      </c>
      <c r="C6756" s="5">
        <v>43525</v>
      </c>
      <c r="E6756" s="6">
        <v>14500</v>
      </c>
      <c r="F6756" t="str">
        <f t="shared" si="420"/>
        <v>Mar 19</v>
      </c>
      <c r="G6756">
        <f t="shared" si="423"/>
        <v>6755</v>
      </c>
      <c r="H6756" t="str">
        <f t="shared" si="421"/>
        <v/>
      </c>
      <c r="I6756" t="str">
        <f t="shared" si="422"/>
        <v/>
      </c>
    </row>
    <row r="6757" spans="1:9" ht="15" thickBot="1" x14ac:dyDescent="0.35">
      <c r="A6757" s="4" t="s">
        <v>51</v>
      </c>
      <c r="B6757" s="4" t="s">
        <v>22</v>
      </c>
      <c r="C6757" s="5">
        <v>43525</v>
      </c>
      <c r="E6757" s="6">
        <v>180</v>
      </c>
      <c r="F6757" t="str">
        <f t="shared" si="420"/>
        <v>Mar 19</v>
      </c>
      <c r="G6757">
        <f t="shared" si="423"/>
        <v>6756</v>
      </c>
      <c r="H6757" t="str">
        <f t="shared" si="421"/>
        <v/>
      </c>
      <c r="I6757" t="str">
        <f t="shared" si="422"/>
        <v/>
      </c>
    </row>
    <row r="6758" spans="1:9" ht="15" thickBot="1" x14ac:dyDescent="0.35">
      <c r="A6758" s="4" t="s">
        <v>599</v>
      </c>
      <c r="B6758" s="4" t="s">
        <v>16</v>
      </c>
      <c r="C6758" s="5">
        <v>43525</v>
      </c>
      <c r="E6758" s="6">
        <v>343.01</v>
      </c>
      <c r="F6758" t="str">
        <f t="shared" si="420"/>
        <v>Mar 19</v>
      </c>
      <c r="G6758">
        <f t="shared" si="423"/>
        <v>6757</v>
      </c>
      <c r="H6758" t="str">
        <f t="shared" si="421"/>
        <v/>
      </c>
      <c r="I6758" t="str">
        <f t="shared" si="422"/>
        <v/>
      </c>
    </row>
    <row r="6759" spans="1:9" ht="15" thickBot="1" x14ac:dyDescent="0.35">
      <c r="A6759" s="4" t="s">
        <v>114</v>
      </c>
      <c r="B6759" s="4" t="s">
        <v>115</v>
      </c>
      <c r="C6759" s="5">
        <v>43525</v>
      </c>
      <c r="E6759" s="6">
        <v>9218.0499999999993</v>
      </c>
      <c r="F6759" t="str">
        <f t="shared" si="420"/>
        <v>Mar 19</v>
      </c>
      <c r="G6759">
        <f t="shared" si="423"/>
        <v>6758</v>
      </c>
      <c r="H6759" t="str">
        <f t="shared" si="421"/>
        <v/>
      </c>
      <c r="I6759" t="str">
        <f t="shared" si="422"/>
        <v/>
      </c>
    </row>
    <row r="6760" spans="1:9" ht="15" thickBot="1" x14ac:dyDescent="0.35">
      <c r="A6760" s="4" t="s">
        <v>116</v>
      </c>
      <c r="B6760" s="4" t="s">
        <v>45</v>
      </c>
      <c r="C6760" s="5">
        <v>43525</v>
      </c>
      <c r="E6760" s="6">
        <v>411.11</v>
      </c>
      <c r="F6760" t="str">
        <f t="shared" si="420"/>
        <v>Mar 19</v>
      </c>
      <c r="G6760">
        <f t="shared" si="423"/>
        <v>6759</v>
      </c>
      <c r="H6760" t="str">
        <f t="shared" si="421"/>
        <v/>
      </c>
      <c r="I6760" t="str">
        <f t="shared" si="422"/>
        <v/>
      </c>
    </row>
    <row r="6761" spans="1:9" ht="15" thickBot="1" x14ac:dyDescent="0.35">
      <c r="A6761" s="4" t="s">
        <v>56</v>
      </c>
      <c r="B6761" s="4" t="s">
        <v>12</v>
      </c>
      <c r="C6761" s="5">
        <v>43525</v>
      </c>
      <c r="E6761" s="6">
        <v>119.78</v>
      </c>
      <c r="F6761" t="str">
        <f t="shared" si="420"/>
        <v>Mar 19</v>
      </c>
      <c r="G6761">
        <f t="shared" si="423"/>
        <v>6760</v>
      </c>
      <c r="H6761" t="str">
        <f t="shared" si="421"/>
        <v/>
      </c>
      <c r="I6761" t="str">
        <f t="shared" si="422"/>
        <v/>
      </c>
    </row>
    <row r="6762" spans="1:9" ht="15" thickBot="1" x14ac:dyDescent="0.35">
      <c r="A6762" s="4" t="s">
        <v>280</v>
      </c>
      <c r="B6762" s="4" t="s">
        <v>106</v>
      </c>
      <c r="C6762" s="5">
        <v>43525</v>
      </c>
      <c r="E6762" s="6">
        <v>2787.5</v>
      </c>
      <c r="F6762" t="str">
        <f t="shared" si="420"/>
        <v>Mar 19</v>
      </c>
      <c r="G6762">
        <f t="shared" si="423"/>
        <v>6761</v>
      </c>
      <c r="H6762" t="str">
        <f t="shared" si="421"/>
        <v/>
      </c>
      <c r="I6762" t="str">
        <f t="shared" si="422"/>
        <v/>
      </c>
    </row>
    <row r="6763" spans="1:9" ht="15" thickBot="1" x14ac:dyDescent="0.35">
      <c r="A6763" s="4" t="s">
        <v>57</v>
      </c>
      <c r="B6763" s="4" t="s">
        <v>8</v>
      </c>
      <c r="C6763" s="5">
        <v>43525</v>
      </c>
      <c r="E6763" s="6">
        <v>552.07000000000005</v>
      </c>
      <c r="F6763" t="str">
        <f t="shared" si="420"/>
        <v>Mar 19</v>
      </c>
      <c r="G6763">
        <f t="shared" si="423"/>
        <v>6762</v>
      </c>
      <c r="H6763" t="str">
        <f t="shared" si="421"/>
        <v/>
      </c>
      <c r="I6763" t="str">
        <f t="shared" si="422"/>
        <v/>
      </c>
    </row>
    <row r="6764" spans="1:9" ht="15" thickBot="1" x14ac:dyDescent="0.35">
      <c r="A6764" s="4" t="s">
        <v>236</v>
      </c>
      <c r="B6764" s="4" t="s">
        <v>8</v>
      </c>
      <c r="C6764" s="5">
        <v>43525</v>
      </c>
      <c r="E6764" s="6">
        <v>5599.68</v>
      </c>
      <c r="F6764" t="str">
        <f t="shared" si="420"/>
        <v>Mar 19</v>
      </c>
      <c r="G6764">
        <f t="shared" si="423"/>
        <v>6763</v>
      </c>
      <c r="H6764" t="str">
        <f t="shared" si="421"/>
        <v/>
      </c>
      <c r="I6764" t="str">
        <f t="shared" si="422"/>
        <v/>
      </c>
    </row>
    <row r="6765" spans="1:9" ht="15" thickBot="1" x14ac:dyDescent="0.35">
      <c r="A6765" s="4" t="s">
        <v>584</v>
      </c>
      <c r="B6765" s="4" t="s">
        <v>22</v>
      </c>
      <c r="C6765" s="5">
        <v>43525</v>
      </c>
      <c r="E6765" s="6">
        <v>98</v>
      </c>
      <c r="F6765" t="str">
        <f t="shared" si="420"/>
        <v>Mar 19</v>
      </c>
      <c r="G6765">
        <f t="shared" si="423"/>
        <v>6764</v>
      </c>
      <c r="H6765" t="str">
        <f t="shared" si="421"/>
        <v/>
      </c>
      <c r="I6765" t="str">
        <f t="shared" si="422"/>
        <v/>
      </c>
    </row>
    <row r="6766" spans="1:9" ht="15" thickBot="1" x14ac:dyDescent="0.35">
      <c r="A6766" s="4" t="s">
        <v>615</v>
      </c>
      <c r="B6766" s="4" t="s">
        <v>616</v>
      </c>
      <c r="C6766" s="5">
        <v>43525</v>
      </c>
      <c r="E6766" s="6">
        <v>36.700000000000003</v>
      </c>
      <c r="F6766" t="str">
        <f t="shared" si="420"/>
        <v>Mar 19</v>
      </c>
      <c r="G6766">
        <f t="shared" si="423"/>
        <v>6765</v>
      </c>
      <c r="H6766" t="str">
        <f t="shared" si="421"/>
        <v/>
      </c>
      <c r="I6766" t="str">
        <f t="shared" si="422"/>
        <v/>
      </c>
    </row>
    <row r="6767" spans="1:9" ht="15" thickBot="1" x14ac:dyDescent="0.35">
      <c r="A6767" s="4" t="s">
        <v>120</v>
      </c>
      <c r="B6767" s="4" t="s">
        <v>12</v>
      </c>
      <c r="C6767" s="5">
        <v>43525</v>
      </c>
      <c r="E6767" s="6">
        <v>98.88</v>
      </c>
      <c r="F6767" t="str">
        <f t="shared" si="420"/>
        <v>Mar 19</v>
      </c>
      <c r="G6767">
        <f t="shared" si="423"/>
        <v>6766</v>
      </c>
      <c r="H6767" t="str">
        <f t="shared" si="421"/>
        <v/>
      </c>
      <c r="I6767" t="str">
        <f t="shared" si="422"/>
        <v/>
      </c>
    </row>
    <row r="6768" spans="1:9" ht="15" thickBot="1" x14ac:dyDescent="0.35">
      <c r="A6768" s="4" t="s">
        <v>369</v>
      </c>
      <c r="B6768" s="4" t="s">
        <v>39</v>
      </c>
      <c r="C6768" s="5">
        <v>43525</v>
      </c>
      <c r="E6768" s="6">
        <v>6384.54</v>
      </c>
      <c r="F6768" t="str">
        <f t="shared" si="420"/>
        <v>Mar 19</v>
      </c>
      <c r="G6768">
        <f t="shared" si="423"/>
        <v>6767</v>
      </c>
      <c r="H6768" t="str">
        <f t="shared" si="421"/>
        <v/>
      </c>
      <c r="I6768" t="str">
        <f t="shared" si="422"/>
        <v/>
      </c>
    </row>
    <row r="6769" spans="1:9" ht="15" thickBot="1" x14ac:dyDescent="0.35">
      <c r="A6769" s="4" t="s">
        <v>211</v>
      </c>
      <c r="B6769" s="4" t="s">
        <v>212</v>
      </c>
      <c r="C6769" s="5">
        <v>43525</v>
      </c>
      <c r="E6769" s="6">
        <v>85</v>
      </c>
      <c r="F6769" t="str">
        <f t="shared" si="420"/>
        <v>Mar 19</v>
      </c>
      <c r="G6769">
        <f t="shared" si="423"/>
        <v>6768</v>
      </c>
      <c r="H6769" t="str">
        <f t="shared" si="421"/>
        <v/>
      </c>
      <c r="I6769" t="str">
        <f t="shared" si="422"/>
        <v/>
      </c>
    </row>
    <row r="6770" spans="1:9" ht="15" thickBot="1" x14ac:dyDescent="0.35">
      <c r="A6770" s="4" t="s">
        <v>193</v>
      </c>
      <c r="B6770" s="4" t="s">
        <v>18</v>
      </c>
      <c r="C6770" s="5">
        <v>43525</v>
      </c>
      <c r="E6770" s="6">
        <v>42.28</v>
      </c>
      <c r="F6770" t="str">
        <f t="shared" si="420"/>
        <v>Mar 19</v>
      </c>
      <c r="G6770">
        <f t="shared" si="423"/>
        <v>6769</v>
      </c>
      <c r="H6770" t="str">
        <f t="shared" si="421"/>
        <v/>
      </c>
      <c r="I6770" t="str">
        <f t="shared" si="422"/>
        <v/>
      </c>
    </row>
    <row r="6771" spans="1:9" ht="15" thickBot="1" x14ac:dyDescent="0.35">
      <c r="A6771" s="4" t="s">
        <v>556</v>
      </c>
      <c r="B6771" s="4" t="s">
        <v>47</v>
      </c>
      <c r="C6771" s="5">
        <v>43525</v>
      </c>
      <c r="E6771" s="6">
        <v>2679.67</v>
      </c>
      <c r="F6771" t="str">
        <f t="shared" si="420"/>
        <v>Mar 19</v>
      </c>
      <c r="G6771">
        <f t="shared" si="423"/>
        <v>6770</v>
      </c>
      <c r="H6771" t="str">
        <f t="shared" si="421"/>
        <v/>
      </c>
      <c r="I6771" t="str">
        <f t="shared" si="422"/>
        <v/>
      </c>
    </row>
    <row r="6772" spans="1:9" ht="15" thickBot="1" x14ac:dyDescent="0.35">
      <c r="A6772" s="4" t="s">
        <v>71</v>
      </c>
      <c r="B6772" s="4" t="s">
        <v>12</v>
      </c>
      <c r="C6772" s="5">
        <v>43525</v>
      </c>
      <c r="E6772" s="6">
        <v>460.94</v>
      </c>
      <c r="F6772" t="str">
        <f t="shared" si="420"/>
        <v>Mar 19</v>
      </c>
      <c r="G6772">
        <f t="shared" si="423"/>
        <v>6771</v>
      </c>
      <c r="H6772" t="str">
        <f t="shared" si="421"/>
        <v/>
      </c>
      <c r="I6772" t="str">
        <f t="shared" si="422"/>
        <v/>
      </c>
    </row>
    <row r="6773" spans="1:9" ht="15" thickBot="1" x14ac:dyDescent="0.35">
      <c r="A6773" s="4" t="s">
        <v>230</v>
      </c>
      <c r="B6773" s="4" t="s">
        <v>28</v>
      </c>
      <c r="C6773" s="5">
        <v>43525</v>
      </c>
      <c r="E6773" s="6">
        <v>1260</v>
      </c>
      <c r="F6773" t="str">
        <f t="shared" si="420"/>
        <v>Mar 19</v>
      </c>
      <c r="G6773">
        <f t="shared" si="423"/>
        <v>6772</v>
      </c>
      <c r="H6773" t="str">
        <f t="shared" si="421"/>
        <v/>
      </c>
      <c r="I6773" t="str">
        <f t="shared" si="422"/>
        <v/>
      </c>
    </row>
    <row r="6774" spans="1:9" ht="15" thickBot="1" x14ac:dyDescent="0.35">
      <c r="A6774" s="4" t="s">
        <v>552</v>
      </c>
      <c r="B6774" s="4" t="s">
        <v>14</v>
      </c>
      <c r="C6774" s="5">
        <v>43525</v>
      </c>
      <c r="E6774" s="6">
        <v>3000</v>
      </c>
      <c r="F6774" t="str">
        <f t="shared" si="420"/>
        <v>Mar 19</v>
      </c>
      <c r="G6774">
        <f t="shared" si="423"/>
        <v>6773</v>
      </c>
      <c r="H6774" t="str">
        <f t="shared" si="421"/>
        <v/>
      </c>
      <c r="I6774" t="str">
        <f t="shared" si="422"/>
        <v/>
      </c>
    </row>
    <row r="6775" spans="1:9" ht="15" thickBot="1" x14ac:dyDescent="0.35">
      <c r="A6775" s="4" t="s">
        <v>72</v>
      </c>
      <c r="B6775" s="4" t="s">
        <v>73</v>
      </c>
      <c r="C6775" s="5">
        <v>43525</v>
      </c>
      <c r="E6775" s="6">
        <v>28693.26</v>
      </c>
      <c r="F6775" t="str">
        <f t="shared" si="420"/>
        <v>Mar 19</v>
      </c>
      <c r="G6775">
        <f t="shared" si="423"/>
        <v>6774</v>
      </c>
      <c r="H6775" t="str">
        <f t="shared" si="421"/>
        <v/>
      </c>
      <c r="I6775" t="str">
        <f t="shared" si="422"/>
        <v/>
      </c>
    </row>
    <row r="6776" spans="1:9" ht="15" thickBot="1" x14ac:dyDescent="0.35">
      <c r="A6776" s="4" t="s">
        <v>76</v>
      </c>
      <c r="B6776" s="4" t="s">
        <v>214</v>
      </c>
      <c r="C6776" s="5">
        <v>43525</v>
      </c>
      <c r="E6776" s="6">
        <v>44774.54</v>
      </c>
      <c r="F6776" t="str">
        <f t="shared" si="420"/>
        <v>Mar 19</v>
      </c>
      <c r="G6776">
        <f t="shared" si="423"/>
        <v>6775</v>
      </c>
      <c r="H6776" t="str">
        <f t="shared" si="421"/>
        <v/>
      </c>
      <c r="I6776" t="str">
        <f t="shared" si="422"/>
        <v/>
      </c>
    </row>
    <row r="6777" spans="1:9" ht="15" thickBot="1" x14ac:dyDescent="0.35">
      <c r="A6777" s="4" t="s">
        <v>76</v>
      </c>
      <c r="B6777" s="4" t="s">
        <v>111</v>
      </c>
      <c r="C6777" s="5">
        <v>43525</v>
      </c>
      <c r="E6777" s="6">
        <v>2280.62</v>
      </c>
      <c r="F6777" t="str">
        <f t="shared" si="420"/>
        <v>Mar 19</v>
      </c>
      <c r="G6777">
        <f t="shared" si="423"/>
        <v>6776</v>
      </c>
      <c r="H6777" t="str">
        <f t="shared" si="421"/>
        <v/>
      </c>
      <c r="I6777" t="str">
        <f t="shared" si="422"/>
        <v/>
      </c>
    </row>
    <row r="6778" spans="1:9" ht="15" thickBot="1" x14ac:dyDescent="0.35">
      <c r="A6778" s="4" t="s">
        <v>76</v>
      </c>
      <c r="B6778" s="4" t="s">
        <v>77</v>
      </c>
      <c r="C6778" s="5">
        <v>43525</v>
      </c>
      <c r="E6778" s="6">
        <v>2000</v>
      </c>
      <c r="F6778" t="str">
        <f t="shared" si="420"/>
        <v>Mar 19</v>
      </c>
      <c r="G6778">
        <f t="shared" si="423"/>
        <v>6777</v>
      </c>
      <c r="H6778" t="str">
        <f t="shared" si="421"/>
        <v/>
      </c>
      <c r="I6778" t="str">
        <f t="shared" si="422"/>
        <v/>
      </c>
    </row>
    <row r="6779" spans="1:9" ht="15" thickBot="1" x14ac:dyDescent="0.35">
      <c r="A6779" s="4" t="s">
        <v>5</v>
      </c>
      <c r="B6779" s="4" t="s">
        <v>6</v>
      </c>
      <c r="C6779" s="5">
        <v>43525</v>
      </c>
      <c r="E6779" s="6">
        <v>296465.87</v>
      </c>
      <c r="F6779" t="str">
        <f t="shared" si="420"/>
        <v>Mar 19</v>
      </c>
      <c r="G6779">
        <f t="shared" si="423"/>
        <v>6778</v>
      </c>
      <c r="H6779" t="str">
        <f t="shared" si="421"/>
        <v/>
      </c>
      <c r="I6779" t="str">
        <f t="shared" si="422"/>
        <v/>
      </c>
    </row>
    <row r="6780" spans="1:9" ht="15" thickBot="1" x14ac:dyDescent="0.35">
      <c r="A6780" s="4" t="s">
        <v>536</v>
      </c>
      <c r="B6780" s="4" t="s">
        <v>11</v>
      </c>
      <c r="C6780" s="5">
        <v>43525</v>
      </c>
      <c r="E6780" s="6">
        <v>918.16</v>
      </c>
      <c r="F6780" t="str">
        <f t="shared" si="420"/>
        <v>Mar 19</v>
      </c>
      <c r="G6780">
        <f t="shared" si="423"/>
        <v>6779</v>
      </c>
      <c r="H6780" t="str">
        <f t="shared" si="421"/>
        <v/>
      </c>
      <c r="I6780" t="str">
        <f t="shared" si="422"/>
        <v/>
      </c>
    </row>
    <row r="6781" spans="1:9" ht="15" thickBot="1" x14ac:dyDescent="0.35">
      <c r="A6781" s="4" t="s">
        <v>536</v>
      </c>
      <c r="B6781" s="4" t="s">
        <v>127</v>
      </c>
      <c r="C6781" s="5">
        <v>43525</v>
      </c>
      <c r="E6781" s="6">
        <v>218.66</v>
      </c>
      <c r="F6781" t="str">
        <f t="shared" si="420"/>
        <v>Mar 19</v>
      </c>
      <c r="G6781">
        <f t="shared" si="423"/>
        <v>6780</v>
      </c>
      <c r="H6781" t="str">
        <f t="shared" si="421"/>
        <v/>
      </c>
      <c r="I6781" t="str">
        <f t="shared" si="422"/>
        <v/>
      </c>
    </row>
    <row r="6782" spans="1:9" ht="15" thickBot="1" x14ac:dyDescent="0.35">
      <c r="A6782" s="4" t="s">
        <v>617</v>
      </c>
      <c r="B6782" s="4" t="s">
        <v>203</v>
      </c>
      <c r="C6782" s="5">
        <v>43525</v>
      </c>
      <c r="E6782" s="6">
        <v>1500</v>
      </c>
      <c r="F6782" t="str">
        <f t="shared" si="420"/>
        <v>Mar 19</v>
      </c>
      <c r="G6782">
        <f t="shared" si="423"/>
        <v>6781</v>
      </c>
      <c r="H6782" t="str">
        <f t="shared" si="421"/>
        <v/>
      </c>
      <c r="I6782" t="str">
        <f t="shared" si="422"/>
        <v/>
      </c>
    </row>
    <row r="6783" spans="1:9" ht="15" thickBot="1" x14ac:dyDescent="0.35">
      <c r="A6783" s="4" t="s">
        <v>126</v>
      </c>
      <c r="B6783" s="4" t="s">
        <v>127</v>
      </c>
      <c r="C6783" s="5">
        <v>43525</v>
      </c>
      <c r="E6783" s="6">
        <v>386.18</v>
      </c>
      <c r="F6783" t="str">
        <f t="shared" si="420"/>
        <v>Mar 19</v>
      </c>
      <c r="G6783">
        <f t="shared" si="423"/>
        <v>6782</v>
      </c>
      <c r="H6783" t="str">
        <f t="shared" si="421"/>
        <v/>
      </c>
      <c r="I6783" t="str">
        <f t="shared" si="422"/>
        <v/>
      </c>
    </row>
    <row r="6784" spans="1:9" ht="15" thickBot="1" x14ac:dyDescent="0.35">
      <c r="A6784" s="4" t="s">
        <v>172</v>
      </c>
      <c r="B6784" s="4" t="s">
        <v>8</v>
      </c>
      <c r="C6784" s="5">
        <v>43532</v>
      </c>
      <c r="E6784" s="6">
        <v>128.79</v>
      </c>
      <c r="F6784" t="str">
        <f t="shared" si="420"/>
        <v>Mar 19</v>
      </c>
      <c r="G6784">
        <f t="shared" si="423"/>
        <v>6783</v>
      </c>
      <c r="H6784" t="str">
        <f t="shared" si="421"/>
        <v/>
      </c>
      <c r="I6784" t="str">
        <f t="shared" si="422"/>
        <v/>
      </c>
    </row>
    <row r="6785" spans="1:9" ht="15" thickBot="1" x14ac:dyDescent="0.35">
      <c r="A6785" s="4" t="s">
        <v>7</v>
      </c>
      <c r="B6785" s="4" t="s">
        <v>8</v>
      </c>
      <c r="C6785" s="5">
        <v>43532</v>
      </c>
      <c r="E6785" s="6">
        <v>40</v>
      </c>
      <c r="F6785" t="str">
        <f t="shared" si="420"/>
        <v>Mar 19</v>
      </c>
      <c r="G6785">
        <f t="shared" si="423"/>
        <v>6784</v>
      </c>
      <c r="H6785" t="str">
        <f t="shared" si="421"/>
        <v/>
      </c>
      <c r="I6785" t="str">
        <f t="shared" si="422"/>
        <v/>
      </c>
    </row>
    <row r="6786" spans="1:9" ht="15" thickBot="1" x14ac:dyDescent="0.35">
      <c r="A6786" s="4" t="s">
        <v>10</v>
      </c>
      <c r="B6786" s="4" t="s">
        <v>127</v>
      </c>
      <c r="C6786" s="5">
        <v>43532</v>
      </c>
      <c r="E6786" s="6">
        <v>29.98</v>
      </c>
      <c r="F6786" t="str">
        <f t="shared" si="420"/>
        <v>Mar 19</v>
      </c>
      <c r="G6786">
        <f t="shared" si="423"/>
        <v>6785</v>
      </c>
      <c r="H6786" t="str">
        <f t="shared" si="421"/>
        <v/>
      </c>
      <c r="I6786" t="str">
        <f t="shared" si="422"/>
        <v/>
      </c>
    </row>
    <row r="6787" spans="1:9" ht="15" thickBot="1" x14ac:dyDescent="0.35">
      <c r="A6787" s="4" t="s">
        <v>15</v>
      </c>
      <c r="B6787" s="4" t="s">
        <v>131</v>
      </c>
      <c r="C6787" s="5">
        <v>43532</v>
      </c>
      <c r="E6787" s="6">
        <v>133.19999999999999</v>
      </c>
      <c r="F6787" t="str">
        <f t="shared" ref="F6787:F6850" si="424">IF(C6787&lt;=$R$1,$Q$1,IF(C6787&lt;=$R$2,$Q$2,IF(C6787&lt;=$R$3,$Q$3,IF(C6787&lt;=$R$4,$Q$4,IF(C6787&lt;=$R$5,$Q$5,IF(C6787&lt;=$R$6,$Q$6,IF(C6787&lt;=$R$7,$Q$7,IF(C6787&lt;=$R$8,$Q$8,IF(C6787&lt;=$R$9,$Q$9,IF(C6787&lt;=$R$10,$Q$10,IF(C6787&lt;=$R$11,$Q$11,IF(C6787&lt;=$R$12,$Q$12,IF(C6787&lt;=$R$13,$Q$13,IF(C6787&lt;=$R$14,$Q$14,IF(C6787&lt;=$R$15,$Q$15,IF(C6787&lt;=$R$16,$Q$16,IF(C6787&lt;=$R$17,$Q$17,IF(C6787&lt;=$R$18,$Q$18,IF(C6787&lt;=$R$19,$Q$19,IF(C6787&lt;=$R$20,$Q$20,IF(C6787&lt;=$R$21,$Q$21,IF(C6787&lt;=$R$22,$Q$22,IF(C6787&lt;=$R$23,$Q$23,IF(C6787&lt;=$R$24,$Q$24,IF(C6787&lt;=$R$25,$Q$25,IF(C6787&lt;=$R$26,$Q$26,IF(C6787&lt;=$R$27,$Q$27,IF(C6787&lt;=$R$28,$Q$28,IF(C6787&lt;=$R$29,$Q$29,IF(C6787&lt;=$R$30,$Q$30,IF(C6787&lt;=$R$31,$Q$31,IF(C6787&lt;=$R$32,$Q$32,IF(C6787&lt;=$R$33,$Q$33,IF(C6787&lt;=$R$34,$Q$34,IF(C6787&lt;=$R$35,$Q$35,IF(C6787&lt;=$R$36,$Q$36,""))))))))))))))))))))))))))))))))))))</f>
        <v>Mar 19</v>
      </c>
      <c r="G6787">
        <f t="shared" si="423"/>
        <v>6786</v>
      </c>
      <c r="H6787" t="str">
        <f t="shared" ref="H6787:H6850" si="425">IF(F6787=$J$1,G6787,"")</f>
        <v/>
      </c>
      <c r="I6787" t="str">
        <f t="shared" ref="I6787:I6850" si="426">IFERROR(SMALL($H$2:$H$8586,G6787),"")</f>
        <v/>
      </c>
    </row>
    <row r="6788" spans="1:9" ht="15" thickBot="1" x14ac:dyDescent="0.35">
      <c r="A6788" s="4" t="s">
        <v>15</v>
      </c>
      <c r="B6788" s="4" t="s">
        <v>16</v>
      </c>
      <c r="C6788" s="5">
        <v>43532</v>
      </c>
      <c r="E6788" s="6">
        <v>16.239999999999998</v>
      </c>
      <c r="F6788" t="str">
        <f t="shared" si="424"/>
        <v>Mar 19</v>
      </c>
      <c r="G6788">
        <f t="shared" ref="G6788:G6851" si="427">1+G6787</f>
        <v>6787</v>
      </c>
      <c r="H6788" t="str">
        <f t="shared" si="425"/>
        <v/>
      </c>
      <c r="I6788" t="str">
        <f t="shared" si="426"/>
        <v/>
      </c>
    </row>
    <row r="6789" spans="1:9" ht="15" thickBot="1" x14ac:dyDescent="0.35">
      <c r="A6789" s="4" t="s">
        <v>313</v>
      </c>
      <c r="B6789" s="4" t="s">
        <v>314</v>
      </c>
      <c r="C6789" s="5">
        <v>43532</v>
      </c>
      <c r="E6789" s="6">
        <v>299729.36</v>
      </c>
      <c r="F6789" t="str">
        <f t="shared" si="424"/>
        <v>Mar 19</v>
      </c>
      <c r="G6789">
        <f t="shared" si="427"/>
        <v>6788</v>
      </c>
      <c r="H6789" t="str">
        <f t="shared" si="425"/>
        <v/>
      </c>
      <c r="I6789" t="str">
        <f t="shared" si="426"/>
        <v/>
      </c>
    </row>
    <row r="6790" spans="1:9" ht="15" thickBot="1" x14ac:dyDescent="0.35">
      <c r="A6790" s="4" t="s">
        <v>315</v>
      </c>
      <c r="B6790" s="4" t="s">
        <v>314</v>
      </c>
      <c r="C6790" s="5">
        <v>43532</v>
      </c>
      <c r="E6790" s="6">
        <v>185446.42</v>
      </c>
      <c r="F6790" t="str">
        <f t="shared" si="424"/>
        <v>Mar 19</v>
      </c>
      <c r="G6790">
        <f t="shared" si="427"/>
        <v>6789</v>
      </c>
      <c r="H6790" t="str">
        <f t="shared" si="425"/>
        <v/>
      </c>
      <c r="I6790" t="str">
        <f t="shared" si="426"/>
        <v/>
      </c>
    </row>
    <row r="6791" spans="1:9" ht="15" thickBot="1" x14ac:dyDescent="0.35">
      <c r="A6791" s="4" t="s">
        <v>91</v>
      </c>
      <c r="B6791" s="4" t="s">
        <v>14</v>
      </c>
      <c r="C6791" s="5">
        <v>43532</v>
      </c>
      <c r="E6791" s="6">
        <v>3254.49</v>
      </c>
      <c r="F6791" t="str">
        <f t="shared" si="424"/>
        <v>Mar 19</v>
      </c>
      <c r="G6791">
        <f t="shared" si="427"/>
        <v>6790</v>
      </c>
      <c r="H6791" t="str">
        <f t="shared" si="425"/>
        <v/>
      </c>
      <c r="I6791" t="str">
        <f t="shared" si="426"/>
        <v/>
      </c>
    </row>
    <row r="6792" spans="1:9" ht="15" thickBot="1" x14ac:dyDescent="0.35">
      <c r="A6792" s="4" t="s">
        <v>490</v>
      </c>
      <c r="B6792" s="4" t="s">
        <v>11</v>
      </c>
      <c r="C6792" s="5">
        <v>43532</v>
      </c>
      <c r="E6792" s="6">
        <v>9066.99</v>
      </c>
      <c r="F6792" t="str">
        <f t="shared" si="424"/>
        <v>Mar 19</v>
      </c>
      <c r="G6792">
        <f t="shared" si="427"/>
        <v>6791</v>
      </c>
      <c r="H6792" t="str">
        <f t="shared" si="425"/>
        <v/>
      </c>
      <c r="I6792" t="str">
        <f t="shared" si="426"/>
        <v/>
      </c>
    </row>
    <row r="6793" spans="1:9" ht="15" thickBot="1" x14ac:dyDescent="0.35">
      <c r="A6793" s="4" t="s">
        <v>17</v>
      </c>
      <c r="B6793" s="4" t="s">
        <v>18</v>
      </c>
      <c r="C6793" s="5">
        <v>43532</v>
      </c>
      <c r="E6793" s="6">
        <v>2866.59</v>
      </c>
      <c r="F6793" t="str">
        <f t="shared" si="424"/>
        <v>Mar 19</v>
      </c>
      <c r="G6793">
        <f t="shared" si="427"/>
        <v>6792</v>
      </c>
      <c r="H6793" t="str">
        <f t="shared" si="425"/>
        <v/>
      </c>
      <c r="I6793" t="str">
        <f t="shared" si="426"/>
        <v/>
      </c>
    </row>
    <row r="6794" spans="1:9" ht="15" thickBot="1" x14ac:dyDescent="0.35">
      <c r="A6794" s="4" t="s">
        <v>291</v>
      </c>
      <c r="B6794" s="4" t="s">
        <v>39</v>
      </c>
      <c r="C6794" s="5">
        <v>43532</v>
      </c>
      <c r="E6794" s="6">
        <v>475</v>
      </c>
      <c r="F6794" t="str">
        <f t="shared" si="424"/>
        <v>Mar 19</v>
      </c>
      <c r="G6794">
        <f t="shared" si="427"/>
        <v>6793</v>
      </c>
      <c r="H6794" t="str">
        <f t="shared" si="425"/>
        <v/>
      </c>
      <c r="I6794" t="str">
        <f t="shared" si="426"/>
        <v/>
      </c>
    </row>
    <row r="6795" spans="1:9" ht="15" thickBot="1" x14ac:dyDescent="0.35">
      <c r="A6795" s="4" t="s">
        <v>137</v>
      </c>
      <c r="B6795" s="4" t="s">
        <v>18</v>
      </c>
      <c r="C6795" s="5">
        <v>43532</v>
      </c>
      <c r="E6795" s="6">
        <v>99.98</v>
      </c>
      <c r="F6795" t="str">
        <f t="shared" si="424"/>
        <v>Mar 19</v>
      </c>
      <c r="G6795">
        <f t="shared" si="427"/>
        <v>6794</v>
      </c>
      <c r="H6795" t="str">
        <f t="shared" si="425"/>
        <v/>
      </c>
      <c r="I6795" t="str">
        <f t="shared" si="426"/>
        <v/>
      </c>
    </row>
    <row r="6796" spans="1:9" ht="15" thickBot="1" x14ac:dyDescent="0.35">
      <c r="A6796" s="4" t="s">
        <v>19</v>
      </c>
      <c r="B6796" s="4" t="s">
        <v>20</v>
      </c>
      <c r="C6796" s="5">
        <v>43532</v>
      </c>
      <c r="E6796" s="6">
        <v>328.11</v>
      </c>
      <c r="F6796" t="str">
        <f t="shared" si="424"/>
        <v>Mar 19</v>
      </c>
      <c r="G6796">
        <f t="shared" si="427"/>
        <v>6795</v>
      </c>
      <c r="H6796" t="str">
        <f t="shared" si="425"/>
        <v/>
      </c>
      <c r="I6796" t="str">
        <f t="shared" si="426"/>
        <v/>
      </c>
    </row>
    <row r="6797" spans="1:9" ht="15" thickBot="1" x14ac:dyDescent="0.35">
      <c r="A6797" s="4" t="s">
        <v>221</v>
      </c>
      <c r="B6797" s="4" t="s">
        <v>8</v>
      </c>
      <c r="C6797" s="5">
        <v>43532</v>
      </c>
      <c r="E6797" s="6">
        <v>1898.56</v>
      </c>
      <c r="F6797" t="str">
        <f t="shared" si="424"/>
        <v>Mar 19</v>
      </c>
      <c r="G6797">
        <f t="shared" si="427"/>
        <v>6796</v>
      </c>
      <c r="H6797" t="str">
        <f t="shared" si="425"/>
        <v/>
      </c>
      <c r="I6797" t="str">
        <f t="shared" si="426"/>
        <v/>
      </c>
    </row>
    <row r="6798" spans="1:9" ht="15" thickBot="1" x14ac:dyDescent="0.35">
      <c r="A6798" s="4" t="s">
        <v>456</v>
      </c>
      <c r="B6798" s="4" t="s">
        <v>22</v>
      </c>
      <c r="C6798" s="5">
        <v>43532</v>
      </c>
      <c r="E6798" s="6">
        <v>875</v>
      </c>
      <c r="F6798" t="str">
        <f t="shared" si="424"/>
        <v>Mar 19</v>
      </c>
      <c r="G6798">
        <f t="shared" si="427"/>
        <v>6797</v>
      </c>
      <c r="H6798" t="str">
        <f t="shared" si="425"/>
        <v/>
      </c>
      <c r="I6798" t="str">
        <f t="shared" si="426"/>
        <v/>
      </c>
    </row>
    <row r="6799" spans="1:9" ht="15" thickBot="1" x14ac:dyDescent="0.35">
      <c r="A6799" s="4" t="s">
        <v>140</v>
      </c>
      <c r="B6799" s="4" t="s">
        <v>141</v>
      </c>
      <c r="C6799" s="5">
        <v>43532</v>
      </c>
      <c r="E6799" s="6">
        <v>7493.3</v>
      </c>
      <c r="F6799" t="str">
        <f t="shared" si="424"/>
        <v>Mar 19</v>
      </c>
      <c r="G6799">
        <f t="shared" si="427"/>
        <v>6798</v>
      </c>
      <c r="H6799" t="str">
        <f t="shared" si="425"/>
        <v/>
      </c>
      <c r="I6799" t="str">
        <f t="shared" si="426"/>
        <v/>
      </c>
    </row>
    <row r="6800" spans="1:9" ht="15" thickBot="1" x14ac:dyDescent="0.35">
      <c r="A6800" s="4" t="s">
        <v>140</v>
      </c>
      <c r="B6800" s="4" t="s">
        <v>102</v>
      </c>
      <c r="C6800" s="5">
        <v>43532</v>
      </c>
      <c r="E6800" s="6">
        <v>11064.9</v>
      </c>
      <c r="F6800" t="str">
        <f t="shared" si="424"/>
        <v>Mar 19</v>
      </c>
      <c r="G6800">
        <f t="shared" si="427"/>
        <v>6799</v>
      </c>
      <c r="H6800" t="str">
        <f t="shared" si="425"/>
        <v/>
      </c>
      <c r="I6800" t="str">
        <f t="shared" si="426"/>
        <v/>
      </c>
    </row>
    <row r="6801" spans="1:9" ht="15" thickBot="1" x14ac:dyDescent="0.35">
      <c r="A6801" s="4" t="s">
        <v>26</v>
      </c>
      <c r="B6801" s="4" t="s">
        <v>20</v>
      </c>
      <c r="C6801" s="5">
        <v>43532</v>
      </c>
      <c r="E6801" s="6">
        <v>6732.14</v>
      </c>
      <c r="F6801" t="str">
        <f t="shared" si="424"/>
        <v>Mar 19</v>
      </c>
      <c r="G6801">
        <f t="shared" si="427"/>
        <v>6800</v>
      </c>
      <c r="H6801" t="str">
        <f t="shared" si="425"/>
        <v/>
      </c>
      <c r="I6801" t="str">
        <f t="shared" si="426"/>
        <v/>
      </c>
    </row>
    <row r="6802" spans="1:9" ht="15" thickBot="1" x14ac:dyDescent="0.35">
      <c r="A6802" s="4" t="s">
        <v>233</v>
      </c>
      <c r="B6802" s="4" t="s">
        <v>12</v>
      </c>
      <c r="C6802" s="5">
        <v>43532</v>
      </c>
      <c r="E6802" s="6">
        <v>24.85</v>
      </c>
      <c r="F6802" t="str">
        <f t="shared" si="424"/>
        <v>Mar 19</v>
      </c>
      <c r="G6802">
        <f t="shared" si="427"/>
        <v>6801</v>
      </c>
      <c r="H6802" t="str">
        <f t="shared" si="425"/>
        <v/>
      </c>
      <c r="I6802" t="str">
        <f t="shared" si="426"/>
        <v/>
      </c>
    </row>
    <row r="6803" spans="1:9" ht="15" thickBot="1" x14ac:dyDescent="0.35">
      <c r="A6803" s="4" t="s">
        <v>461</v>
      </c>
      <c r="B6803" s="4" t="s">
        <v>70</v>
      </c>
      <c r="C6803" s="5">
        <v>43532</v>
      </c>
      <c r="E6803" s="6">
        <v>264.75</v>
      </c>
      <c r="F6803" t="str">
        <f t="shared" si="424"/>
        <v>Mar 19</v>
      </c>
      <c r="G6803">
        <f t="shared" si="427"/>
        <v>6802</v>
      </c>
      <c r="H6803" t="str">
        <f t="shared" si="425"/>
        <v/>
      </c>
      <c r="I6803" t="str">
        <f t="shared" si="426"/>
        <v/>
      </c>
    </row>
    <row r="6804" spans="1:9" ht="15" thickBot="1" x14ac:dyDescent="0.35">
      <c r="A6804" s="4" t="s">
        <v>32</v>
      </c>
      <c r="B6804" s="4" t="s">
        <v>33</v>
      </c>
      <c r="C6804" s="5">
        <v>43532</v>
      </c>
      <c r="E6804" s="6">
        <v>1613.75</v>
      </c>
      <c r="F6804" t="str">
        <f t="shared" si="424"/>
        <v>Mar 19</v>
      </c>
      <c r="G6804">
        <f t="shared" si="427"/>
        <v>6803</v>
      </c>
      <c r="H6804" t="str">
        <f t="shared" si="425"/>
        <v/>
      </c>
      <c r="I6804" t="str">
        <f t="shared" si="426"/>
        <v/>
      </c>
    </row>
    <row r="6805" spans="1:9" ht="15" thickBot="1" x14ac:dyDescent="0.35">
      <c r="A6805" s="4" t="s">
        <v>197</v>
      </c>
      <c r="B6805" s="4" t="s">
        <v>70</v>
      </c>
      <c r="C6805" s="5">
        <v>43532</v>
      </c>
      <c r="E6805" s="6">
        <v>599.61</v>
      </c>
      <c r="F6805" t="str">
        <f t="shared" si="424"/>
        <v>Mar 19</v>
      </c>
      <c r="G6805">
        <f t="shared" si="427"/>
        <v>6804</v>
      </c>
      <c r="H6805" t="str">
        <f t="shared" si="425"/>
        <v/>
      </c>
      <c r="I6805" t="str">
        <f t="shared" si="426"/>
        <v/>
      </c>
    </row>
    <row r="6806" spans="1:9" ht="15" thickBot="1" x14ac:dyDescent="0.35">
      <c r="A6806" s="4" t="s">
        <v>197</v>
      </c>
      <c r="B6806" s="4" t="s">
        <v>33</v>
      </c>
      <c r="C6806" s="5">
        <v>43532</v>
      </c>
      <c r="E6806" s="6">
        <v>3437.79</v>
      </c>
      <c r="F6806" t="str">
        <f t="shared" si="424"/>
        <v>Mar 19</v>
      </c>
      <c r="G6806">
        <f t="shared" si="427"/>
        <v>6805</v>
      </c>
      <c r="H6806" t="str">
        <f t="shared" si="425"/>
        <v/>
      </c>
      <c r="I6806" t="str">
        <f t="shared" si="426"/>
        <v/>
      </c>
    </row>
    <row r="6807" spans="1:9" ht="15" thickBot="1" x14ac:dyDescent="0.35">
      <c r="A6807" s="4" t="s">
        <v>197</v>
      </c>
      <c r="B6807" s="4" t="s">
        <v>43</v>
      </c>
      <c r="C6807" s="5">
        <v>43532</v>
      </c>
      <c r="E6807" s="6">
        <v>7588</v>
      </c>
      <c r="F6807" t="str">
        <f t="shared" si="424"/>
        <v>Mar 19</v>
      </c>
      <c r="G6807">
        <f t="shared" si="427"/>
        <v>6806</v>
      </c>
      <c r="H6807" t="str">
        <f t="shared" si="425"/>
        <v/>
      </c>
      <c r="I6807" t="str">
        <f t="shared" si="426"/>
        <v/>
      </c>
    </row>
    <row r="6808" spans="1:9" ht="15" thickBot="1" x14ac:dyDescent="0.35">
      <c r="A6808" s="4" t="s">
        <v>36</v>
      </c>
      <c r="B6808" s="4" t="s">
        <v>18</v>
      </c>
      <c r="C6808" s="5">
        <v>43532</v>
      </c>
      <c r="E6808" s="6">
        <v>123.63</v>
      </c>
      <c r="F6808" t="str">
        <f t="shared" si="424"/>
        <v>Mar 19</v>
      </c>
      <c r="G6808">
        <f t="shared" si="427"/>
        <v>6807</v>
      </c>
      <c r="H6808" t="str">
        <f t="shared" si="425"/>
        <v/>
      </c>
      <c r="I6808" t="str">
        <f t="shared" si="426"/>
        <v/>
      </c>
    </row>
    <row r="6809" spans="1:9" ht="15" thickBot="1" x14ac:dyDescent="0.35">
      <c r="A6809" s="4" t="s">
        <v>371</v>
      </c>
      <c r="B6809" s="4" t="s">
        <v>127</v>
      </c>
      <c r="C6809" s="5">
        <v>43532</v>
      </c>
      <c r="E6809" s="6">
        <v>806.28</v>
      </c>
      <c r="F6809" t="str">
        <f t="shared" si="424"/>
        <v>Mar 19</v>
      </c>
      <c r="G6809">
        <f t="shared" si="427"/>
        <v>6808</v>
      </c>
      <c r="H6809" t="str">
        <f t="shared" si="425"/>
        <v/>
      </c>
      <c r="I6809" t="str">
        <f t="shared" si="426"/>
        <v/>
      </c>
    </row>
    <row r="6810" spans="1:9" ht="15" thickBot="1" x14ac:dyDescent="0.35">
      <c r="A6810" s="4" t="s">
        <v>146</v>
      </c>
      <c r="B6810" s="4" t="s">
        <v>8</v>
      </c>
      <c r="C6810" s="5">
        <v>43532</v>
      </c>
      <c r="E6810" s="6">
        <v>168.25</v>
      </c>
      <c r="F6810" t="str">
        <f t="shared" si="424"/>
        <v>Mar 19</v>
      </c>
      <c r="G6810">
        <f t="shared" si="427"/>
        <v>6809</v>
      </c>
      <c r="H6810" t="str">
        <f t="shared" si="425"/>
        <v/>
      </c>
      <c r="I6810" t="str">
        <f t="shared" si="426"/>
        <v/>
      </c>
    </row>
    <row r="6811" spans="1:9" ht="15" thickBot="1" x14ac:dyDescent="0.35">
      <c r="A6811" s="4" t="s">
        <v>608</v>
      </c>
      <c r="B6811" s="4" t="s">
        <v>106</v>
      </c>
      <c r="C6811" s="5">
        <v>43532</v>
      </c>
      <c r="E6811" s="6">
        <v>1134</v>
      </c>
      <c r="F6811" t="str">
        <f t="shared" si="424"/>
        <v>Mar 19</v>
      </c>
      <c r="G6811">
        <f t="shared" si="427"/>
        <v>6810</v>
      </c>
      <c r="H6811" t="str">
        <f t="shared" si="425"/>
        <v/>
      </c>
      <c r="I6811" t="str">
        <f t="shared" si="426"/>
        <v/>
      </c>
    </row>
    <row r="6812" spans="1:9" ht="15" thickBot="1" x14ac:dyDescent="0.35">
      <c r="A6812" s="4" t="s">
        <v>281</v>
      </c>
      <c r="B6812" s="4" t="s">
        <v>12</v>
      </c>
      <c r="C6812" s="5">
        <v>43532</v>
      </c>
      <c r="E6812" s="6">
        <v>130.44999999999999</v>
      </c>
      <c r="F6812" t="str">
        <f t="shared" si="424"/>
        <v>Mar 19</v>
      </c>
      <c r="G6812">
        <f t="shared" si="427"/>
        <v>6811</v>
      </c>
      <c r="H6812" t="str">
        <f t="shared" si="425"/>
        <v/>
      </c>
      <c r="I6812" t="str">
        <f t="shared" si="426"/>
        <v/>
      </c>
    </row>
    <row r="6813" spans="1:9" ht="15" thickBot="1" x14ac:dyDescent="0.35">
      <c r="A6813" s="4" t="s">
        <v>487</v>
      </c>
      <c r="B6813" s="4" t="s">
        <v>22</v>
      </c>
      <c r="C6813" s="5">
        <v>43532</v>
      </c>
      <c r="E6813" s="6">
        <v>532.5</v>
      </c>
      <c r="F6813" t="str">
        <f t="shared" si="424"/>
        <v>Mar 19</v>
      </c>
      <c r="G6813">
        <f t="shared" si="427"/>
        <v>6812</v>
      </c>
      <c r="H6813" t="str">
        <f t="shared" si="425"/>
        <v/>
      </c>
      <c r="I6813" t="str">
        <f t="shared" si="426"/>
        <v/>
      </c>
    </row>
    <row r="6814" spans="1:9" ht="15" thickBot="1" x14ac:dyDescent="0.35">
      <c r="A6814" s="4" t="s">
        <v>335</v>
      </c>
      <c r="B6814" s="4" t="s">
        <v>102</v>
      </c>
      <c r="C6814" s="5">
        <v>43532</v>
      </c>
      <c r="E6814" s="6">
        <v>1725</v>
      </c>
      <c r="F6814" t="str">
        <f t="shared" si="424"/>
        <v>Mar 19</v>
      </c>
      <c r="G6814">
        <f t="shared" si="427"/>
        <v>6813</v>
      </c>
      <c r="H6814" t="str">
        <f t="shared" si="425"/>
        <v/>
      </c>
      <c r="I6814" t="str">
        <f t="shared" si="426"/>
        <v/>
      </c>
    </row>
    <row r="6815" spans="1:9" ht="15" thickBot="1" x14ac:dyDescent="0.35">
      <c r="A6815" s="4" t="s">
        <v>107</v>
      </c>
      <c r="B6815" s="4" t="s">
        <v>28</v>
      </c>
      <c r="C6815" s="5">
        <v>43532</v>
      </c>
      <c r="E6815" s="6">
        <v>18151</v>
      </c>
      <c r="F6815" t="str">
        <f t="shared" si="424"/>
        <v>Mar 19</v>
      </c>
      <c r="G6815">
        <f t="shared" si="427"/>
        <v>6814</v>
      </c>
      <c r="H6815" t="str">
        <f t="shared" si="425"/>
        <v/>
      </c>
      <c r="I6815" t="str">
        <f t="shared" si="426"/>
        <v/>
      </c>
    </row>
    <row r="6816" spans="1:9" ht="15" thickBot="1" x14ac:dyDescent="0.35">
      <c r="A6816" s="4" t="s">
        <v>496</v>
      </c>
      <c r="B6816" s="4" t="s">
        <v>8</v>
      </c>
      <c r="C6816" s="5">
        <v>43532</v>
      </c>
      <c r="E6816" s="6">
        <v>6560</v>
      </c>
      <c r="F6816" t="str">
        <f t="shared" si="424"/>
        <v>Mar 19</v>
      </c>
      <c r="G6816">
        <f t="shared" si="427"/>
        <v>6815</v>
      </c>
      <c r="H6816" t="str">
        <f t="shared" si="425"/>
        <v/>
      </c>
      <c r="I6816" t="str">
        <f t="shared" si="426"/>
        <v/>
      </c>
    </row>
    <row r="6817" spans="1:9" ht="15" thickBot="1" x14ac:dyDescent="0.35">
      <c r="A6817" s="4" t="s">
        <v>41</v>
      </c>
      <c r="B6817" s="4" t="s">
        <v>8</v>
      </c>
      <c r="C6817" s="5">
        <v>43532</v>
      </c>
      <c r="E6817" s="6">
        <v>53.26</v>
      </c>
      <c r="F6817" t="str">
        <f t="shared" si="424"/>
        <v>Mar 19</v>
      </c>
      <c r="G6817">
        <f t="shared" si="427"/>
        <v>6816</v>
      </c>
      <c r="H6817" t="str">
        <f t="shared" si="425"/>
        <v/>
      </c>
      <c r="I6817" t="str">
        <f t="shared" si="426"/>
        <v/>
      </c>
    </row>
    <row r="6818" spans="1:9" ht="15" thickBot="1" x14ac:dyDescent="0.35">
      <c r="A6818" s="4" t="s">
        <v>618</v>
      </c>
      <c r="B6818" s="4" t="s">
        <v>89</v>
      </c>
      <c r="C6818" s="5">
        <v>43532</v>
      </c>
      <c r="E6818" s="6">
        <v>2430</v>
      </c>
      <c r="F6818" t="str">
        <f t="shared" si="424"/>
        <v>Mar 19</v>
      </c>
      <c r="G6818">
        <f t="shared" si="427"/>
        <v>6817</v>
      </c>
      <c r="H6818" t="str">
        <f t="shared" si="425"/>
        <v/>
      </c>
      <c r="I6818" t="str">
        <f t="shared" si="426"/>
        <v/>
      </c>
    </row>
    <row r="6819" spans="1:9" ht="15" thickBot="1" x14ac:dyDescent="0.35">
      <c r="A6819" s="4" t="s">
        <v>250</v>
      </c>
      <c r="B6819" s="4" t="s">
        <v>22</v>
      </c>
      <c r="C6819" s="5">
        <v>43532</v>
      </c>
      <c r="E6819" s="6">
        <v>1320</v>
      </c>
      <c r="F6819" t="str">
        <f t="shared" si="424"/>
        <v>Mar 19</v>
      </c>
      <c r="G6819">
        <f t="shared" si="427"/>
        <v>6818</v>
      </c>
      <c r="H6819" t="str">
        <f t="shared" si="425"/>
        <v/>
      </c>
      <c r="I6819" t="str">
        <f t="shared" si="426"/>
        <v/>
      </c>
    </row>
    <row r="6820" spans="1:9" ht="15" thickBot="1" x14ac:dyDescent="0.35">
      <c r="A6820" s="4" t="s">
        <v>186</v>
      </c>
      <c r="B6820" s="4" t="s">
        <v>22</v>
      </c>
      <c r="C6820" s="5">
        <v>43532</v>
      </c>
      <c r="E6820" s="6">
        <v>744.18</v>
      </c>
      <c r="F6820" t="str">
        <f t="shared" si="424"/>
        <v>Mar 19</v>
      </c>
      <c r="G6820">
        <f t="shared" si="427"/>
        <v>6819</v>
      </c>
      <c r="H6820" t="str">
        <f t="shared" si="425"/>
        <v/>
      </c>
      <c r="I6820" t="str">
        <f t="shared" si="426"/>
        <v/>
      </c>
    </row>
    <row r="6821" spans="1:9" ht="15" thickBot="1" x14ac:dyDescent="0.35">
      <c r="A6821" s="4" t="s">
        <v>51</v>
      </c>
      <c r="B6821" s="4" t="s">
        <v>22</v>
      </c>
      <c r="C6821" s="5">
        <v>43532</v>
      </c>
      <c r="E6821" s="6">
        <v>70</v>
      </c>
      <c r="F6821" t="str">
        <f t="shared" si="424"/>
        <v>Mar 19</v>
      </c>
      <c r="G6821">
        <f t="shared" si="427"/>
        <v>6820</v>
      </c>
      <c r="H6821" t="str">
        <f t="shared" si="425"/>
        <v/>
      </c>
      <c r="I6821" t="str">
        <f t="shared" si="426"/>
        <v/>
      </c>
    </row>
    <row r="6822" spans="1:9" ht="15" thickBot="1" x14ac:dyDescent="0.35">
      <c r="A6822" s="4" t="s">
        <v>187</v>
      </c>
      <c r="B6822" s="4" t="s">
        <v>89</v>
      </c>
      <c r="C6822" s="5">
        <v>43532</v>
      </c>
      <c r="E6822" s="6">
        <v>2029.62</v>
      </c>
      <c r="F6822" t="str">
        <f t="shared" si="424"/>
        <v>Mar 19</v>
      </c>
      <c r="G6822">
        <f t="shared" si="427"/>
        <v>6821</v>
      </c>
      <c r="H6822" t="str">
        <f t="shared" si="425"/>
        <v/>
      </c>
      <c r="I6822" t="str">
        <f t="shared" si="426"/>
        <v/>
      </c>
    </row>
    <row r="6823" spans="1:9" ht="15" thickBot="1" x14ac:dyDescent="0.35">
      <c r="A6823" s="4" t="s">
        <v>112</v>
      </c>
      <c r="B6823" s="4" t="s">
        <v>131</v>
      </c>
      <c r="C6823" s="5">
        <v>43532</v>
      </c>
      <c r="E6823" s="6">
        <v>14.31</v>
      </c>
      <c r="F6823" t="str">
        <f t="shared" si="424"/>
        <v>Mar 19</v>
      </c>
      <c r="G6823">
        <f t="shared" si="427"/>
        <v>6822</v>
      </c>
      <c r="H6823" t="str">
        <f t="shared" si="425"/>
        <v/>
      </c>
      <c r="I6823" t="str">
        <f t="shared" si="426"/>
        <v/>
      </c>
    </row>
    <row r="6824" spans="1:9" ht="15" thickBot="1" x14ac:dyDescent="0.35">
      <c r="A6824" s="4" t="s">
        <v>189</v>
      </c>
      <c r="B6824" s="4" t="s">
        <v>66</v>
      </c>
      <c r="C6824" s="5">
        <v>43532</v>
      </c>
      <c r="E6824" s="6">
        <v>510.63</v>
      </c>
      <c r="F6824" t="str">
        <f t="shared" si="424"/>
        <v>Mar 19</v>
      </c>
      <c r="G6824">
        <f t="shared" si="427"/>
        <v>6823</v>
      </c>
      <c r="H6824" t="str">
        <f t="shared" si="425"/>
        <v/>
      </c>
      <c r="I6824" t="str">
        <f t="shared" si="426"/>
        <v/>
      </c>
    </row>
    <row r="6825" spans="1:9" ht="15" thickBot="1" x14ac:dyDescent="0.35">
      <c r="A6825" s="4" t="s">
        <v>189</v>
      </c>
      <c r="B6825" s="4" t="s">
        <v>131</v>
      </c>
      <c r="C6825" s="5">
        <v>43532</v>
      </c>
      <c r="E6825" s="6">
        <v>230.4</v>
      </c>
      <c r="F6825" t="str">
        <f t="shared" si="424"/>
        <v>Mar 19</v>
      </c>
      <c r="G6825">
        <f t="shared" si="427"/>
        <v>6824</v>
      </c>
      <c r="H6825" t="str">
        <f t="shared" si="425"/>
        <v/>
      </c>
      <c r="I6825" t="str">
        <f t="shared" si="426"/>
        <v/>
      </c>
    </row>
    <row r="6826" spans="1:9" ht="15" thickBot="1" x14ac:dyDescent="0.35">
      <c r="A6826" s="4" t="s">
        <v>116</v>
      </c>
      <c r="B6826" s="4" t="s">
        <v>45</v>
      </c>
      <c r="C6826" s="5">
        <v>43532</v>
      </c>
      <c r="E6826" s="6">
        <v>934.24</v>
      </c>
      <c r="F6826" t="str">
        <f t="shared" si="424"/>
        <v>Mar 19</v>
      </c>
      <c r="G6826">
        <f t="shared" si="427"/>
        <v>6825</v>
      </c>
      <c r="H6826" t="str">
        <f t="shared" si="425"/>
        <v/>
      </c>
      <c r="I6826" t="str">
        <f t="shared" si="426"/>
        <v/>
      </c>
    </row>
    <row r="6827" spans="1:9" ht="15" thickBot="1" x14ac:dyDescent="0.35">
      <c r="A6827" s="4" t="s">
        <v>56</v>
      </c>
      <c r="B6827" s="4" t="s">
        <v>12</v>
      </c>
      <c r="C6827" s="5">
        <v>43532</v>
      </c>
      <c r="E6827" s="6">
        <v>100.87</v>
      </c>
      <c r="F6827" t="str">
        <f t="shared" si="424"/>
        <v>Mar 19</v>
      </c>
      <c r="G6827">
        <f t="shared" si="427"/>
        <v>6826</v>
      </c>
      <c r="H6827" t="str">
        <f t="shared" si="425"/>
        <v/>
      </c>
      <c r="I6827" t="str">
        <f t="shared" si="426"/>
        <v/>
      </c>
    </row>
    <row r="6828" spans="1:9" ht="15" thickBot="1" x14ac:dyDescent="0.35">
      <c r="A6828" s="4" t="s">
        <v>57</v>
      </c>
      <c r="B6828" s="4" t="s">
        <v>127</v>
      </c>
      <c r="C6828" s="5">
        <v>43532</v>
      </c>
      <c r="E6828" s="6">
        <v>37.96</v>
      </c>
      <c r="F6828" t="str">
        <f t="shared" si="424"/>
        <v>Mar 19</v>
      </c>
      <c r="G6828">
        <f t="shared" si="427"/>
        <v>6827</v>
      </c>
      <c r="H6828" t="str">
        <f t="shared" si="425"/>
        <v/>
      </c>
      <c r="I6828" t="str">
        <f t="shared" si="426"/>
        <v/>
      </c>
    </row>
    <row r="6829" spans="1:9" ht="15" thickBot="1" x14ac:dyDescent="0.35">
      <c r="A6829" s="4" t="s">
        <v>57</v>
      </c>
      <c r="B6829" s="4" t="s">
        <v>8</v>
      </c>
      <c r="C6829" s="5">
        <v>43532</v>
      </c>
      <c r="E6829" s="6">
        <v>1568.47</v>
      </c>
      <c r="F6829" t="str">
        <f t="shared" si="424"/>
        <v>Mar 19</v>
      </c>
      <c r="G6829">
        <f t="shared" si="427"/>
        <v>6828</v>
      </c>
      <c r="H6829" t="str">
        <f t="shared" si="425"/>
        <v/>
      </c>
      <c r="I6829" t="str">
        <f t="shared" si="426"/>
        <v/>
      </c>
    </row>
    <row r="6830" spans="1:9" ht="15" thickBot="1" x14ac:dyDescent="0.35">
      <c r="A6830" s="4" t="s">
        <v>157</v>
      </c>
      <c r="B6830" s="4" t="s">
        <v>89</v>
      </c>
      <c r="C6830" s="5">
        <v>43532</v>
      </c>
      <c r="E6830" s="6">
        <v>124.21</v>
      </c>
      <c r="F6830" t="str">
        <f t="shared" si="424"/>
        <v>Mar 19</v>
      </c>
      <c r="G6830">
        <f t="shared" si="427"/>
        <v>6829</v>
      </c>
      <c r="H6830" t="str">
        <f t="shared" si="425"/>
        <v/>
      </c>
      <c r="I6830" t="str">
        <f t="shared" si="426"/>
        <v/>
      </c>
    </row>
    <row r="6831" spans="1:9" ht="15" thickBot="1" x14ac:dyDescent="0.35">
      <c r="A6831" s="4" t="s">
        <v>157</v>
      </c>
      <c r="B6831" s="4" t="s">
        <v>22</v>
      </c>
      <c r="C6831" s="5">
        <v>43532</v>
      </c>
      <c r="E6831" s="6">
        <v>97.04</v>
      </c>
      <c r="F6831" t="str">
        <f t="shared" si="424"/>
        <v>Mar 19</v>
      </c>
      <c r="G6831">
        <f t="shared" si="427"/>
        <v>6830</v>
      </c>
      <c r="H6831" t="str">
        <f t="shared" si="425"/>
        <v/>
      </c>
      <c r="I6831" t="str">
        <f t="shared" si="426"/>
        <v/>
      </c>
    </row>
    <row r="6832" spans="1:9" ht="15" thickBot="1" x14ac:dyDescent="0.35">
      <c r="A6832" s="4" t="s">
        <v>228</v>
      </c>
      <c r="B6832" s="4" t="s">
        <v>25</v>
      </c>
      <c r="C6832" s="5">
        <v>43532</v>
      </c>
      <c r="E6832" s="6">
        <v>2580.9499999999998</v>
      </c>
      <c r="F6832" t="str">
        <f t="shared" si="424"/>
        <v>Mar 19</v>
      </c>
      <c r="G6832">
        <f t="shared" si="427"/>
        <v>6831</v>
      </c>
      <c r="H6832" t="str">
        <f t="shared" si="425"/>
        <v/>
      </c>
      <c r="I6832" t="str">
        <f t="shared" si="426"/>
        <v/>
      </c>
    </row>
    <row r="6833" spans="1:9" ht="15" thickBot="1" x14ac:dyDescent="0.35">
      <c r="A6833" s="4" t="s">
        <v>63</v>
      </c>
      <c r="B6833" s="4" t="s">
        <v>22</v>
      </c>
      <c r="C6833" s="5">
        <v>43532</v>
      </c>
      <c r="E6833" s="6">
        <v>320</v>
      </c>
      <c r="F6833" t="str">
        <f t="shared" si="424"/>
        <v>Mar 19</v>
      </c>
      <c r="G6833">
        <f t="shared" si="427"/>
        <v>6832</v>
      </c>
      <c r="H6833" t="str">
        <f t="shared" si="425"/>
        <v/>
      </c>
      <c r="I6833" t="str">
        <f t="shared" si="426"/>
        <v/>
      </c>
    </row>
    <row r="6834" spans="1:9" ht="15" thickBot="1" x14ac:dyDescent="0.35">
      <c r="A6834" s="4" t="s">
        <v>619</v>
      </c>
      <c r="B6834" s="4" t="s">
        <v>106</v>
      </c>
      <c r="C6834" s="5">
        <v>43532</v>
      </c>
      <c r="E6834" s="6">
        <v>900</v>
      </c>
      <c r="F6834" t="str">
        <f t="shared" si="424"/>
        <v>Mar 19</v>
      </c>
      <c r="G6834">
        <f t="shared" si="427"/>
        <v>6833</v>
      </c>
      <c r="H6834" t="str">
        <f t="shared" si="425"/>
        <v/>
      </c>
      <c r="I6834" t="str">
        <f t="shared" si="426"/>
        <v/>
      </c>
    </row>
    <row r="6835" spans="1:9" ht="15" thickBot="1" x14ac:dyDescent="0.35">
      <c r="A6835" s="4" t="s">
        <v>211</v>
      </c>
      <c r="B6835" s="4" t="s">
        <v>212</v>
      </c>
      <c r="C6835" s="5">
        <v>43532</v>
      </c>
      <c r="E6835" s="6">
        <v>85</v>
      </c>
      <c r="F6835" t="str">
        <f t="shared" si="424"/>
        <v>Mar 19</v>
      </c>
      <c r="G6835">
        <f t="shared" si="427"/>
        <v>6834</v>
      </c>
      <c r="H6835" t="str">
        <f t="shared" si="425"/>
        <v/>
      </c>
      <c r="I6835" t="str">
        <f t="shared" si="426"/>
        <v/>
      </c>
    </row>
    <row r="6836" spans="1:9" ht="15" thickBot="1" x14ac:dyDescent="0.35">
      <c r="A6836" s="4" t="s">
        <v>620</v>
      </c>
      <c r="B6836" s="4" t="s">
        <v>150</v>
      </c>
      <c r="C6836" s="5">
        <v>43532</v>
      </c>
      <c r="E6836" s="6">
        <v>12</v>
      </c>
      <c r="F6836" t="str">
        <f t="shared" si="424"/>
        <v>Mar 19</v>
      </c>
      <c r="G6836">
        <f t="shared" si="427"/>
        <v>6835</v>
      </c>
      <c r="H6836" t="str">
        <f t="shared" si="425"/>
        <v/>
      </c>
      <c r="I6836" t="str">
        <f t="shared" si="426"/>
        <v/>
      </c>
    </row>
    <row r="6837" spans="1:9" ht="15" thickBot="1" x14ac:dyDescent="0.35">
      <c r="A6837" s="4" t="s">
        <v>213</v>
      </c>
      <c r="B6837" s="4" t="s">
        <v>22</v>
      </c>
      <c r="C6837" s="5">
        <v>43532</v>
      </c>
      <c r="E6837" s="6">
        <v>104</v>
      </c>
      <c r="F6837" t="str">
        <f t="shared" si="424"/>
        <v>Mar 19</v>
      </c>
      <c r="G6837">
        <f t="shared" si="427"/>
        <v>6836</v>
      </c>
      <c r="H6837" t="str">
        <f t="shared" si="425"/>
        <v/>
      </c>
      <c r="I6837" t="str">
        <f t="shared" si="426"/>
        <v/>
      </c>
    </row>
    <row r="6838" spans="1:9" ht="15" thickBot="1" x14ac:dyDescent="0.35">
      <c r="A6838" s="4" t="s">
        <v>71</v>
      </c>
      <c r="B6838" s="4" t="s">
        <v>12</v>
      </c>
      <c r="C6838" s="5">
        <v>43532</v>
      </c>
      <c r="E6838" s="6">
        <v>570.16999999999996</v>
      </c>
      <c r="F6838" t="str">
        <f t="shared" si="424"/>
        <v>Mar 19</v>
      </c>
      <c r="G6838">
        <f t="shared" si="427"/>
        <v>6837</v>
      </c>
      <c r="H6838" t="str">
        <f t="shared" si="425"/>
        <v/>
      </c>
      <c r="I6838" t="str">
        <f t="shared" si="426"/>
        <v/>
      </c>
    </row>
    <row r="6839" spans="1:9" ht="15" thickBot="1" x14ac:dyDescent="0.35">
      <c r="A6839" s="4" t="s">
        <v>611</v>
      </c>
      <c r="B6839" s="4" t="s">
        <v>171</v>
      </c>
      <c r="C6839" s="5">
        <v>43532</v>
      </c>
      <c r="E6839" s="6">
        <v>759.3</v>
      </c>
      <c r="F6839" t="str">
        <f t="shared" si="424"/>
        <v>Mar 19</v>
      </c>
      <c r="G6839">
        <f t="shared" si="427"/>
        <v>6838</v>
      </c>
      <c r="H6839" t="str">
        <f t="shared" si="425"/>
        <v/>
      </c>
      <c r="I6839" t="str">
        <f t="shared" si="426"/>
        <v/>
      </c>
    </row>
    <row r="6840" spans="1:9" ht="15" thickBot="1" x14ac:dyDescent="0.35">
      <c r="A6840" s="4" t="s">
        <v>576</v>
      </c>
      <c r="B6840" s="4" t="s">
        <v>28</v>
      </c>
      <c r="C6840" s="5">
        <v>43532</v>
      </c>
      <c r="E6840" s="6">
        <v>29764.06</v>
      </c>
      <c r="F6840" t="str">
        <f t="shared" si="424"/>
        <v>Mar 19</v>
      </c>
      <c r="G6840">
        <f t="shared" si="427"/>
        <v>6839</v>
      </c>
      <c r="H6840" t="str">
        <f t="shared" si="425"/>
        <v/>
      </c>
      <c r="I6840" t="str">
        <f t="shared" si="426"/>
        <v/>
      </c>
    </row>
    <row r="6841" spans="1:9" ht="15" thickBot="1" x14ac:dyDescent="0.35">
      <c r="A6841" s="4" t="s">
        <v>75</v>
      </c>
      <c r="B6841" s="4" t="s">
        <v>28</v>
      </c>
      <c r="C6841" s="5">
        <v>43532</v>
      </c>
      <c r="E6841" s="6">
        <v>6062</v>
      </c>
      <c r="F6841" t="str">
        <f t="shared" si="424"/>
        <v>Mar 19</v>
      </c>
      <c r="G6841">
        <f t="shared" si="427"/>
        <v>6840</v>
      </c>
      <c r="H6841" t="str">
        <f t="shared" si="425"/>
        <v/>
      </c>
      <c r="I6841" t="str">
        <f t="shared" si="426"/>
        <v/>
      </c>
    </row>
    <row r="6842" spans="1:9" ht="15" thickBot="1" x14ac:dyDescent="0.35">
      <c r="A6842" s="4" t="s">
        <v>420</v>
      </c>
      <c r="B6842" s="4" t="s">
        <v>43</v>
      </c>
      <c r="C6842" s="5">
        <v>43532</v>
      </c>
      <c r="E6842" s="6">
        <v>500</v>
      </c>
      <c r="F6842" t="str">
        <f t="shared" si="424"/>
        <v>Mar 19</v>
      </c>
      <c r="G6842">
        <f t="shared" si="427"/>
        <v>6841</v>
      </c>
      <c r="H6842" t="str">
        <f t="shared" si="425"/>
        <v/>
      </c>
      <c r="I6842" t="str">
        <f t="shared" si="426"/>
        <v/>
      </c>
    </row>
    <row r="6843" spans="1:9" ht="15" thickBot="1" x14ac:dyDescent="0.35">
      <c r="A6843" s="4" t="s">
        <v>621</v>
      </c>
      <c r="B6843" s="4" t="s">
        <v>14</v>
      </c>
      <c r="C6843" s="5">
        <v>43532</v>
      </c>
      <c r="E6843" s="6">
        <v>5000</v>
      </c>
      <c r="F6843" t="str">
        <f t="shared" si="424"/>
        <v>Mar 19</v>
      </c>
      <c r="G6843">
        <f t="shared" si="427"/>
        <v>6842</v>
      </c>
      <c r="H6843" t="str">
        <f t="shared" si="425"/>
        <v/>
      </c>
      <c r="I6843" t="str">
        <f t="shared" si="426"/>
        <v/>
      </c>
    </row>
    <row r="6844" spans="1:9" ht="15" thickBot="1" x14ac:dyDescent="0.35">
      <c r="A6844" s="4" t="s">
        <v>536</v>
      </c>
      <c r="B6844" s="4" t="s">
        <v>11</v>
      </c>
      <c r="C6844" s="5">
        <v>43532</v>
      </c>
      <c r="E6844" s="6">
        <v>1114.75</v>
      </c>
      <c r="F6844" t="str">
        <f t="shared" si="424"/>
        <v>Mar 19</v>
      </c>
      <c r="G6844">
        <f t="shared" si="427"/>
        <v>6843</v>
      </c>
      <c r="H6844" t="str">
        <f t="shared" si="425"/>
        <v/>
      </c>
      <c r="I6844" t="str">
        <f t="shared" si="426"/>
        <v/>
      </c>
    </row>
    <row r="6845" spans="1:9" ht="15" thickBot="1" x14ac:dyDescent="0.35">
      <c r="A6845" s="4" t="s">
        <v>536</v>
      </c>
      <c r="B6845" s="4" t="s">
        <v>127</v>
      </c>
      <c r="C6845" s="5">
        <v>43532</v>
      </c>
      <c r="E6845" s="6">
        <v>224.26</v>
      </c>
      <c r="F6845" t="str">
        <f t="shared" si="424"/>
        <v>Mar 19</v>
      </c>
      <c r="G6845">
        <f t="shared" si="427"/>
        <v>6844</v>
      </c>
      <c r="H6845" t="str">
        <f t="shared" si="425"/>
        <v/>
      </c>
      <c r="I6845" t="str">
        <f t="shared" si="426"/>
        <v/>
      </c>
    </row>
    <row r="6846" spans="1:9" ht="15" thickBot="1" x14ac:dyDescent="0.35">
      <c r="A6846" s="4" t="s">
        <v>610</v>
      </c>
      <c r="B6846" s="4" t="s">
        <v>89</v>
      </c>
      <c r="C6846" s="5">
        <v>43532</v>
      </c>
      <c r="E6846" s="6">
        <v>700</v>
      </c>
      <c r="F6846" t="str">
        <f t="shared" si="424"/>
        <v>Mar 19</v>
      </c>
      <c r="G6846">
        <f t="shared" si="427"/>
        <v>6845</v>
      </c>
      <c r="H6846" t="str">
        <f t="shared" si="425"/>
        <v/>
      </c>
      <c r="I6846" t="str">
        <f t="shared" si="426"/>
        <v/>
      </c>
    </row>
    <row r="6847" spans="1:9" ht="15" thickBot="1" x14ac:dyDescent="0.35">
      <c r="A6847" s="4" t="s">
        <v>535</v>
      </c>
      <c r="B6847" s="4" t="s">
        <v>28</v>
      </c>
      <c r="C6847" s="5">
        <v>43532</v>
      </c>
      <c r="E6847" s="6">
        <v>213671.73</v>
      </c>
      <c r="F6847" t="str">
        <f t="shared" si="424"/>
        <v>Mar 19</v>
      </c>
      <c r="G6847">
        <f t="shared" si="427"/>
        <v>6846</v>
      </c>
      <c r="H6847" t="str">
        <f t="shared" si="425"/>
        <v/>
      </c>
      <c r="I6847" t="str">
        <f t="shared" si="426"/>
        <v/>
      </c>
    </row>
    <row r="6848" spans="1:9" ht="15" thickBot="1" x14ac:dyDescent="0.35">
      <c r="A6848" s="4" t="s">
        <v>535</v>
      </c>
      <c r="B6848" s="4" t="s">
        <v>50</v>
      </c>
      <c r="C6848" s="5">
        <v>43532</v>
      </c>
      <c r="E6848" s="6">
        <v>-10683.59</v>
      </c>
      <c r="F6848" t="str">
        <f t="shared" si="424"/>
        <v>Mar 19</v>
      </c>
      <c r="G6848">
        <f t="shared" si="427"/>
        <v>6847</v>
      </c>
      <c r="H6848" t="str">
        <f t="shared" si="425"/>
        <v/>
      </c>
      <c r="I6848" t="str">
        <f t="shared" si="426"/>
        <v/>
      </c>
    </row>
    <row r="6849" spans="1:9" ht="15" thickBot="1" x14ac:dyDescent="0.35">
      <c r="A6849" s="4" t="s">
        <v>84</v>
      </c>
      <c r="B6849" s="4" t="s">
        <v>85</v>
      </c>
      <c r="C6849" s="5">
        <v>43532</v>
      </c>
      <c r="E6849" s="6">
        <v>282.5</v>
      </c>
      <c r="F6849" t="str">
        <f t="shared" si="424"/>
        <v>Mar 19</v>
      </c>
      <c r="G6849">
        <f t="shared" si="427"/>
        <v>6848</v>
      </c>
      <c r="H6849" t="str">
        <f t="shared" si="425"/>
        <v/>
      </c>
      <c r="I6849" t="str">
        <f t="shared" si="426"/>
        <v/>
      </c>
    </row>
    <row r="6850" spans="1:9" ht="15" thickBot="1" x14ac:dyDescent="0.35">
      <c r="A6850" s="4" t="s">
        <v>126</v>
      </c>
      <c r="B6850" s="4" t="s">
        <v>8</v>
      </c>
      <c r="C6850" s="5">
        <v>43532</v>
      </c>
      <c r="E6850" s="6">
        <v>20.6</v>
      </c>
      <c r="F6850" t="str">
        <f t="shared" si="424"/>
        <v>Mar 19</v>
      </c>
      <c r="G6850">
        <f t="shared" si="427"/>
        <v>6849</v>
      </c>
      <c r="H6850" t="str">
        <f t="shared" si="425"/>
        <v/>
      </c>
      <c r="I6850" t="str">
        <f t="shared" si="426"/>
        <v/>
      </c>
    </row>
    <row r="6851" spans="1:9" ht="15" thickBot="1" x14ac:dyDescent="0.35">
      <c r="A6851" s="4" t="s">
        <v>5</v>
      </c>
      <c r="B6851" s="4" t="s">
        <v>6</v>
      </c>
      <c r="C6851" s="5">
        <v>43538</v>
      </c>
      <c r="E6851" s="6">
        <v>1578.45</v>
      </c>
      <c r="F6851" t="str">
        <f t="shared" ref="F6851:F6914" si="428">IF(C6851&lt;=$R$1,$Q$1,IF(C6851&lt;=$R$2,$Q$2,IF(C6851&lt;=$R$3,$Q$3,IF(C6851&lt;=$R$4,$Q$4,IF(C6851&lt;=$R$5,$Q$5,IF(C6851&lt;=$R$6,$Q$6,IF(C6851&lt;=$R$7,$Q$7,IF(C6851&lt;=$R$8,$Q$8,IF(C6851&lt;=$R$9,$Q$9,IF(C6851&lt;=$R$10,$Q$10,IF(C6851&lt;=$R$11,$Q$11,IF(C6851&lt;=$R$12,$Q$12,IF(C6851&lt;=$R$13,$Q$13,IF(C6851&lt;=$R$14,$Q$14,IF(C6851&lt;=$R$15,$Q$15,IF(C6851&lt;=$R$16,$Q$16,IF(C6851&lt;=$R$17,$Q$17,IF(C6851&lt;=$R$18,$Q$18,IF(C6851&lt;=$R$19,$Q$19,IF(C6851&lt;=$R$20,$Q$20,IF(C6851&lt;=$R$21,$Q$21,IF(C6851&lt;=$R$22,$Q$22,IF(C6851&lt;=$R$23,$Q$23,IF(C6851&lt;=$R$24,$Q$24,IF(C6851&lt;=$R$25,$Q$25,IF(C6851&lt;=$R$26,$Q$26,IF(C6851&lt;=$R$27,$Q$27,IF(C6851&lt;=$R$28,$Q$28,IF(C6851&lt;=$R$29,$Q$29,IF(C6851&lt;=$R$30,$Q$30,IF(C6851&lt;=$R$31,$Q$31,IF(C6851&lt;=$R$32,$Q$32,IF(C6851&lt;=$R$33,$Q$33,IF(C6851&lt;=$R$34,$Q$34,IF(C6851&lt;=$R$35,$Q$35,IF(C6851&lt;=$R$36,$Q$36,""))))))))))))))))))))))))))))))))))))</f>
        <v>Mar 19</v>
      </c>
      <c r="G6851">
        <f t="shared" si="427"/>
        <v>6850</v>
      </c>
      <c r="H6851" t="str">
        <f t="shared" ref="H6851:H6914" si="429">IF(F6851=$J$1,G6851,"")</f>
        <v/>
      </c>
      <c r="I6851" t="str">
        <f t="shared" ref="I6851:I6914" si="430">IFERROR(SMALL($H$2:$H$8586,G6851),"")</f>
        <v/>
      </c>
    </row>
    <row r="6852" spans="1:9" ht="15" thickBot="1" x14ac:dyDescent="0.35">
      <c r="A6852" s="4" t="s">
        <v>172</v>
      </c>
      <c r="B6852" s="4" t="s">
        <v>8</v>
      </c>
      <c r="C6852" s="5">
        <v>43539</v>
      </c>
      <c r="E6852" s="6">
        <v>40.89</v>
      </c>
      <c r="F6852" t="str">
        <f t="shared" si="428"/>
        <v>Mar 19</v>
      </c>
      <c r="G6852">
        <f t="shared" ref="G6852:G6915" si="431">1+G6851</f>
        <v>6851</v>
      </c>
      <c r="H6852" t="str">
        <f t="shared" si="429"/>
        <v/>
      </c>
      <c r="I6852" t="str">
        <f t="shared" si="430"/>
        <v/>
      </c>
    </row>
    <row r="6853" spans="1:9" ht="15" thickBot="1" x14ac:dyDescent="0.35">
      <c r="A6853" s="4" t="s">
        <v>405</v>
      </c>
      <c r="B6853" s="4" t="s">
        <v>89</v>
      </c>
      <c r="C6853" s="5">
        <v>43539</v>
      </c>
      <c r="E6853" s="6">
        <v>802.42</v>
      </c>
      <c r="F6853" t="str">
        <f t="shared" si="428"/>
        <v>Mar 19</v>
      </c>
      <c r="G6853">
        <f t="shared" si="431"/>
        <v>6852</v>
      </c>
      <c r="H6853" t="str">
        <f t="shared" si="429"/>
        <v/>
      </c>
      <c r="I6853" t="str">
        <f t="shared" si="430"/>
        <v/>
      </c>
    </row>
    <row r="6854" spans="1:9" ht="15" thickBot="1" x14ac:dyDescent="0.35">
      <c r="A6854" s="4" t="s">
        <v>307</v>
      </c>
      <c r="B6854" s="4" t="s">
        <v>22</v>
      </c>
      <c r="C6854" s="5">
        <v>43539</v>
      </c>
      <c r="E6854" s="6">
        <v>127.12</v>
      </c>
      <c r="F6854" t="str">
        <f t="shared" si="428"/>
        <v>Mar 19</v>
      </c>
      <c r="G6854">
        <f t="shared" si="431"/>
        <v>6853</v>
      </c>
      <c r="H6854" t="str">
        <f t="shared" si="429"/>
        <v/>
      </c>
      <c r="I6854" t="str">
        <f t="shared" si="430"/>
        <v/>
      </c>
    </row>
    <row r="6855" spans="1:9" ht="15" thickBot="1" x14ac:dyDescent="0.35">
      <c r="A6855" s="4" t="s">
        <v>10</v>
      </c>
      <c r="B6855" s="4" t="s">
        <v>127</v>
      </c>
      <c r="C6855" s="5">
        <v>43539</v>
      </c>
      <c r="E6855" s="6">
        <v>29.98</v>
      </c>
      <c r="F6855" t="str">
        <f t="shared" si="428"/>
        <v>Mar 19</v>
      </c>
      <c r="G6855">
        <f t="shared" si="431"/>
        <v>6854</v>
      </c>
      <c r="H6855" t="str">
        <f t="shared" si="429"/>
        <v/>
      </c>
      <c r="I6855" t="str">
        <f t="shared" si="430"/>
        <v/>
      </c>
    </row>
    <row r="6856" spans="1:9" ht="15" thickBot="1" x14ac:dyDescent="0.35">
      <c r="A6856" s="4" t="s">
        <v>134</v>
      </c>
      <c r="B6856" s="4" t="s">
        <v>22</v>
      </c>
      <c r="C6856" s="5">
        <v>43539</v>
      </c>
      <c r="E6856" s="6">
        <v>1310.1600000000001</v>
      </c>
      <c r="F6856" t="str">
        <f t="shared" si="428"/>
        <v>Mar 19</v>
      </c>
      <c r="G6856">
        <f t="shared" si="431"/>
        <v>6855</v>
      </c>
      <c r="H6856" t="str">
        <f t="shared" si="429"/>
        <v/>
      </c>
      <c r="I6856" t="str">
        <f t="shared" si="430"/>
        <v/>
      </c>
    </row>
    <row r="6857" spans="1:9" ht="15" thickBot="1" x14ac:dyDescent="0.35">
      <c r="A6857" s="4" t="s">
        <v>174</v>
      </c>
      <c r="B6857" s="4" t="s">
        <v>22</v>
      </c>
      <c r="C6857" s="5">
        <v>43539</v>
      </c>
      <c r="E6857" s="6">
        <v>1765</v>
      </c>
      <c r="F6857" t="str">
        <f t="shared" si="428"/>
        <v>Mar 19</v>
      </c>
      <c r="G6857">
        <f t="shared" si="431"/>
        <v>6856</v>
      </c>
      <c r="H6857" t="str">
        <f t="shared" si="429"/>
        <v/>
      </c>
      <c r="I6857" t="str">
        <f t="shared" si="430"/>
        <v/>
      </c>
    </row>
    <row r="6858" spans="1:9" ht="15" thickBot="1" x14ac:dyDescent="0.35">
      <c r="A6858" s="4" t="s">
        <v>176</v>
      </c>
      <c r="B6858" s="4" t="s">
        <v>28</v>
      </c>
      <c r="C6858" s="5">
        <v>43539</v>
      </c>
      <c r="E6858" s="6">
        <v>813</v>
      </c>
      <c r="F6858" t="str">
        <f t="shared" si="428"/>
        <v>Mar 19</v>
      </c>
      <c r="G6858">
        <f t="shared" si="431"/>
        <v>6857</v>
      </c>
      <c r="H6858" t="str">
        <f t="shared" si="429"/>
        <v/>
      </c>
      <c r="I6858" t="str">
        <f t="shared" si="430"/>
        <v/>
      </c>
    </row>
    <row r="6859" spans="1:9" ht="15" thickBot="1" x14ac:dyDescent="0.35">
      <c r="A6859" s="4" t="s">
        <v>93</v>
      </c>
      <c r="B6859" s="4" t="s">
        <v>94</v>
      </c>
      <c r="C6859" s="5">
        <v>43539</v>
      </c>
      <c r="E6859" s="6">
        <v>56463.3</v>
      </c>
      <c r="F6859" t="str">
        <f t="shared" si="428"/>
        <v>Mar 19</v>
      </c>
      <c r="G6859">
        <f t="shared" si="431"/>
        <v>6858</v>
      </c>
      <c r="H6859" t="str">
        <f t="shared" si="429"/>
        <v/>
      </c>
      <c r="I6859" t="str">
        <f t="shared" si="430"/>
        <v/>
      </c>
    </row>
    <row r="6860" spans="1:9" ht="15" thickBot="1" x14ac:dyDescent="0.35">
      <c r="A6860" s="4" t="s">
        <v>93</v>
      </c>
      <c r="B6860" s="4" t="s">
        <v>95</v>
      </c>
      <c r="C6860" s="5">
        <v>43539</v>
      </c>
      <c r="E6860" s="6">
        <v>29098.68</v>
      </c>
      <c r="F6860" t="str">
        <f t="shared" si="428"/>
        <v>Mar 19</v>
      </c>
      <c r="G6860">
        <f t="shared" si="431"/>
        <v>6859</v>
      </c>
      <c r="H6860" t="str">
        <f t="shared" si="429"/>
        <v/>
      </c>
      <c r="I6860" t="str">
        <f t="shared" si="430"/>
        <v/>
      </c>
    </row>
    <row r="6861" spans="1:9" ht="15" thickBot="1" x14ac:dyDescent="0.35">
      <c r="A6861" s="4" t="s">
        <v>19</v>
      </c>
      <c r="B6861" s="4" t="s">
        <v>20</v>
      </c>
      <c r="C6861" s="5">
        <v>43539</v>
      </c>
      <c r="E6861" s="6">
        <v>2683.94</v>
      </c>
      <c r="F6861" t="str">
        <f t="shared" si="428"/>
        <v>Mar 19</v>
      </c>
      <c r="G6861">
        <f t="shared" si="431"/>
        <v>6860</v>
      </c>
      <c r="H6861" t="str">
        <f t="shared" si="429"/>
        <v/>
      </c>
      <c r="I6861" t="str">
        <f t="shared" si="430"/>
        <v/>
      </c>
    </row>
    <row r="6862" spans="1:9" ht="15" thickBot="1" x14ac:dyDescent="0.35">
      <c r="A6862" s="4" t="s">
        <v>140</v>
      </c>
      <c r="B6862" s="4" t="s">
        <v>141</v>
      </c>
      <c r="C6862" s="5">
        <v>43539</v>
      </c>
      <c r="E6862" s="6">
        <v>354</v>
      </c>
      <c r="F6862" t="str">
        <f t="shared" si="428"/>
        <v>Mar 19</v>
      </c>
      <c r="G6862">
        <f t="shared" si="431"/>
        <v>6861</v>
      </c>
      <c r="H6862" t="str">
        <f t="shared" si="429"/>
        <v/>
      </c>
      <c r="I6862" t="str">
        <f t="shared" si="430"/>
        <v/>
      </c>
    </row>
    <row r="6863" spans="1:9" ht="15" thickBot="1" x14ac:dyDescent="0.35">
      <c r="A6863" s="4" t="s">
        <v>140</v>
      </c>
      <c r="B6863" s="4" t="s">
        <v>102</v>
      </c>
      <c r="C6863" s="5">
        <v>43539</v>
      </c>
      <c r="E6863" s="6">
        <v>3234</v>
      </c>
      <c r="F6863" t="str">
        <f t="shared" si="428"/>
        <v>Mar 19</v>
      </c>
      <c r="G6863">
        <f t="shared" si="431"/>
        <v>6862</v>
      </c>
      <c r="H6863" t="str">
        <f t="shared" si="429"/>
        <v/>
      </c>
      <c r="I6863" t="str">
        <f t="shared" si="430"/>
        <v/>
      </c>
    </row>
    <row r="6864" spans="1:9" ht="15" thickBot="1" x14ac:dyDescent="0.35">
      <c r="A6864" s="4" t="s">
        <v>567</v>
      </c>
      <c r="B6864" s="4" t="s">
        <v>45</v>
      </c>
      <c r="C6864" s="5">
        <v>43539</v>
      </c>
      <c r="E6864" s="6">
        <v>1084.8</v>
      </c>
      <c r="F6864" t="str">
        <f t="shared" si="428"/>
        <v>Mar 19</v>
      </c>
      <c r="G6864">
        <f t="shared" si="431"/>
        <v>6863</v>
      </c>
      <c r="H6864" t="str">
        <f t="shared" si="429"/>
        <v/>
      </c>
      <c r="I6864" t="str">
        <f t="shared" si="430"/>
        <v/>
      </c>
    </row>
    <row r="6865" spans="1:9" ht="15" thickBot="1" x14ac:dyDescent="0.35">
      <c r="A6865" s="4" t="s">
        <v>97</v>
      </c>
      <c r="B6865" s="4" t="s">
        <v>6</v>
      </c>
      <c r="C6865" s="5">
        <v>43539</v>
      </c>
      <c r="E6865" s="6">
        <v>121215.85</v>
      </c>
      <c r="F6865" t="str">
        <f t="shared" si="428"/>
        <v>Mar 19</v>
      </c>
      <c r="G6865">
        <f t="shared" si="431"/>
        <v>6864</v>
      </c>
      <c r="H6865" t="str">
        <f t="shared" si="429"/>
        <v/>
      </c>
      <c r="I6865" t="str">
        <f t="shared" si="430"/>
        <v/>
      </c>
    </row>
    <row r="6866" spans="1:9" ht="15" thickBot="1" x14ac:dyDescent="0.35">
      <c r="A6866" s="4" t="s">
        <v>98</v>
      </c>
      <c r="B6866" s="4" t="s">
        <v>22</v>
      </c>
      <c r="C6866" s="5">
        <v>43539</v>
      </c>
      <c r="E6866" s="6">
        <v>9056</v>
      </c>
      <c r="F6866" t="str">
        <f t="shared" si="428"/>
        <v>Mar 19</v>
      </c>
      <c r="G6866">
        <f t="shared" si="431"/>
        <v>6865</v>
      </c>
      <c r="H6866" t="str">
        <f t="shared" si="429"/>
        <v/>
      </c>
      <c r="I6866" t="str">
        <f t="shared" si="430"/>
        <v/>
      </c>
    </row>
    <row r="6867" spans="1:9" ht="15" thickBot="1" x14ac:dyDescent="0.35">
      <c r="A6867" s="4" t="s">
        <v>26</v>
      </c>
      <c r="B6867" s="4" t="s">
        <v>20</v>
      </c>
      <c r="C6867" s="5">
        <v>43539</v>
      </c>
      <c r="E6867" s="6">
        <v>3551.34</v>
      </c>
      <c r="F6867" t="str">
        <f t="shared" si="428"/>
        <v>Mar 19</v>
      </c>
      <c r="G6867">
        <f t="shared" si="431"/>
        <v>6866</v>
      </c>
      <c r="H6867" t="str">
        <f t="shared" si="429"/>
        <v/>
      </c>
      <c r="I6867" t="str">
        <f t="shared" si="430"/>
        <v/>
      </c>
    </row>
    <row r="6868" spans="1:9" ht="15" thickBot="1" x14ac:dyDescent="0.35">
      <c r="A6868" s="4" t="s">
        <v>179</v>
      </c>
      <c r="B6868" s="4" t="s">
        <v>180</v>
      </c>
      <c r="C6868" s="5">
        <v>43539</v>
      </c>
      <c r="E6868" s="6">
        <v>529.75</v>
      </c>
      <c r="F6868" t="str">
        <f t="shared" si="428"/>
        <v>Mar 19</v>
      </c>
      <c r="G6868">
        <f t="shared" si="431"/>
        <v>6867</v>
      </c>
      <c r="H6868" t="str">
        <f t="shared" si="429"/>
        <v/>
      </c>
      <c r="I6868" t="str">
        <f t="shared" si="430"/>
        <v/>
      </c>
    </row>
    <row r="6869" spans="1:9" ht="15" thickBot="1" x14ac:dyDescent="0.35">
      <c r="A6869" s="4" t="s">
        <v>101</v>
      </c>
      <c r="B6869" s="4" t="s">
        <v>102</v>
      </c>
      <c r="C6869" s="5">
        <v>43539</v>
      </c>
      <c r="E6869" s="6">
        <v>10690</v>
      </c>
      <c r="F6869" t="str">
        <f t="shared" si="428"/>
        <v>Mar 19</v>
      </c>
      <c r="G6869">
        <f t="shared" si="431"/>
        <v>6868</v>
      </c>
      <c r="H6869" t="str">
        <f t="shared" si="429"/>
        <v/>
      </c>
      <c r="I6869" t="str">
        <f t="shared" si="430"/>
        <v/>
      </c>
    </row>
    <row r="6870" spans="1:9" ht="15" thickBot="1" x14ac:dyDescent="0.35">
      <c r="A6870" s="4" t="s">
        <v>499</v>
      </c>
      <c r="B6870" s="4" t="s">
        <v>39</v>
      </c>
      <c r="C6870" s="5">
        <v>43539</v>
      </c>
      <c r="E6870" s="6">
        <v>460</v>
      </c>
      <c r="F6870" t="str">
        <f t="shared" si="428"/>
        <v>Mar 19</v>
      </c>
      <c r="G6870">
        <f t="shared" si="431"/>
        <v>6869</v>
      </c>
      <c r="H6870" t="str">
        <f t="shared" si="429"/>
        <v/>
      </c>
      <c r="I6870" t="str">
        <f t="shared" si="430"/>
        <v/>
      </c>
    </row>
    <row r="6871" spans="1:9" ht="15" thickBot="1" x14ac:dyDescent="0.35">
      <c r="A6871" s="4" t="s">
        <v>30</v>
      </c>
      <c r="B6871" s="4" t="s">
        <v>31</v>
      </c>
      <c r="C6871" s="5">
        <v>43539</v>
      </c>
      <c r="E6871" s="6">
        <v>513.87</v>
      </c>
      <c r="F6871" t="str">
        <f t="shared" si="428"/>
        <v>Mar 19</v>
      </c>
      <c r="G6871">
        <f t="shared" si="431"/>
        <v>6870</v>
      </c>
      <c r="H6871" t="str">
        <f t="shared" si="429"/>
        <v/>
      </c>
      <c r="I6871" t="str">
        <f t="shared" si="430"/>
        <v/>
      </c>
    </row>
    <row r="6872" spans="1:9" ht="15" thickBot="1" x14ac:dyDescent="0.35">
      <c r="A6872" s="4" t="s">
        <v>144</v>
      </c>
      <c r="B6872" s="4" t="s">
        <v>102</v>
      </c>
      <c r="C6872" s="5">
        <v>43539</v>
      </c>
      <c r="E6872" s="6">
        <v>767869.23</v>
      </c>
      <c r="F6872" t="str">
        <f t="shared" si="428"/>
        <v>Mar 19</v>
      </c>
      <c r="G6872">
        <f t="shared" si="431"/>
        <v>6871</v>
      </c>
      <c r="H6872" t="str">
        <f t="shared" si="429"/>
        <v/>
      </c>
      <c r="I6872" t="str">
        <f t="shared" si="430"/>
        <v/>
      </c>
    </row>
    <row r="6873" spans="1:9" ht="15" thickBot="1" x14ac:dyDescent="0.35">
      <c r="A6873" s="4" t="s">
        <v>36</v>
      </c>
      <c r="B6873" s="4" t="s">
        <v>18</v>
      </c>
      <c r="C6873" s="5">
        <v>43539</v>
      </c>
      <c r="E6873" s="6">
        <v>1114.05</v>
      </c>
      <c r="F6873" t="str">
        <f t="shared" si="428"/>
        <v>Mar 19</v>
      </c>
      <c r="G6873">
        <f t="shared" si="431"/>
        <v>6872</v>
      </c>
      <c r="H6873" t="str">
        <f t="shared" si="429"/>
        <v/>
      </c>
      <c r="I6873" t="str">
        <f t="shared" si="430"/>
        <v/>
      </c>
    </row>
    <row r="6874" spans="1:9" ht="15" thickBot="1" x14ac:dyDescent="0.35">
      <c r="A6874" s="4" t="s">
        <v>423</v>
      </c>
      <c r="B6874" s="4" t="s">
        <v>70</v>
      </c>
      <c r="C6874" s="5">
        <v>43539</v>
      </c>
      <c r="E6874" s="6">
        <v>205.13</v>
      </c>
      <c r="F6874" t="str">
        <f t="shared" si="428"/>
        <v>Mar 19</v>
      </c>
      <c r="G6874">
        <f t="shared" si="431"/>
        <v>6873</v>
      </c>
      <c r="H6874" t="str">
        <f t="shared" si="429"/>
        <v/>
      </c>
      <c r="I6874" t="str">
        <f t="shared" si="430"/>
        <v/>
      </c>
    </row>
    <row r="6875" spans="1:9" ht="15" thickBot="1" x14ac:dyDescent="0.35">
      <c r="A6875" s="4" t="s">
        <v>622</v>
      </c>
      <c r="B6875" s="4" t="s">
        <v>81</v>
      </c>
      <c r="C6875" s="5">
        <v>43539</v>
      </c>
      <c r="E6875" s="6">
        <v>11</v>
      </c>
      <c r="F6875" t="str">
        <f t="shared" si="428"/>
        <v>Mar 19</v>
      </c>
      <c r="G6875">
        <f t="shared" si="431"/>
        <v>6874</v>
      </c>
      <c r="H6875" t="str">
        <f t="shared" si="429"/>
        <v/>
      </c>
      <c r="I6875" t="str">
        <f t="shared" si="430"/>
        <v/>
      </c>
    </row>
    <row r="6876" spans="1:9" ht="15" thickBot="1" x14ac:dyDescent="0.35">
      <c r="A6876" s="4" t="s">
        <v>281</v>
      </c>
      <c r="B6876" s="4" t="s">
        <v>12</v>
      </c>
      <c r="C6876" s="5">
        <v>43539</v>
      </c>
      <c r="E6876" s="6">
        <v>163.38999999999999</v>
      </c>
      <c r="F6876" t="str">
        <f t="shared" si="428"/>
        <v>Mar 19</v>
      </c>
      <c r="G6876">
        <f t="shared" si="431"/>
        <v>6875</v>
      </c>
      <c r="H6876" t="str">
        <f t="shared" si="429"/>
        <v/>
      </c>
      <c r="I6876" t="str">
        <f t="shared" si="430"/>
        <v/>
      </c>
    </row>
    <row r="6877" spans="1:9" ht="15" thickBot="1" x14ac:dyDescent="0.35">
      <c r="A6877" s="4" t="s">
        <v>335</v>
      </c>
      <c r="B6877" s="4" t="s">
        <v>102</v>
      </c>
      <c r="C6877" s="5">
        <v>43539</v>
      </c>
      <c r="E6877" s="6">
        <v>5999.24</v>
      </c>
      <c r="F6877" t="str">
        <f t="shared" si="428"/>
        <v>Mar 19</v>
      </c>
      <c r="G6877">
        <f t="shared" si="431"/>
        <v>6876</v>
      </c>
      <c r="H6877" t="str">
        <f t="shared" si="429"/>
        <v/>
      </c>
      <c r="I6877" t="str">
        <f t="shared" si="430"/>
        <v/>
      </c>
    </row>
    <row r="6878" spans="1:9" ht="15" thickBot="1" x14ac:dyDescent="0.35">
      <c r="A6878" s="4" t="s">
        <v>207</v>
      </c>
      <c r="B6878" s="4" t="s">
        <v>214</v>
      </c>
      <c r="C6878" s="5">
        <v>43539</v>
      </c>
      <c r="E6878" s="6">
        <v>1254.6600000000001</v>
      </c>
      <c r="F6878" t="str">
        <f t="shared" si="428"/>
        <v>Mar 19</v>
      </c>
      <c r="G6878">
        <f t="shared" si="431"/>
        <v>6877</v>
      </c>
      <c r="H6878" t="str">
        <f t="shared" si="429"/>
        <v/>
      </c>
      <c r="I6878" t="str">
        <f t="shared" si="430"/>
        <v/>
      </c>
    </row>
    <row r="6879" spans="1:9" ht="15" thickBot="1" x14ac:dyDescent="0.35">
      <c r="A6879" s="4" t="s">
        <v>207</v>
      </c>
      <c r="B6879" s="4" t="s">
        <v>111</v>
      </c>
      <c r="C6879" s="5">
        <v>43539</v>
      </c>
      <c r="E6879" s="6">
        <v>117.85</v>
      </c>
      <c r="F6879" t="str">
        <f t="shared" si="428"/>
        <v>Mar 19</v>
      </c>
      <c r="G6879">
        <f t="shared" si="431"/>
        <v>6878</v>
      </c>
      <c r="H6879" t="str">
        <f t="shared" si="429"/>
        <v/>
      </c>
      <c r="I6879" t="str">
        <f t="shared" si="430"/>
        <v/>
      </c>
    </row>
    <row r="6880" spans="1:9" ht="15" thickBot="1" x14ac:dyDescent="0.35">
      <c r="A6880" s="4" t="s">
        <v>109</v>
      </c>
      <c r="B6880" s="4" t="s">
        <v>81</v>
      </c>
      <c r="C6880" s="5">
        <v>43539</v>
      </c>
      <c r="E6880" s="6">
        <v>2037.46</v>
      </c>
      <c r="F6880" t="str">
        <f t="shared" si="428"/>
        <v>Mar 19</v>
      </c>
      <c r="G6880">
        <f t="shared" si="431"/>
        <v>6879</v>
      </c>
      <c r="H6880" t="str">
        <f t="shared" si="429"/>
        <v/>
      </c>
      <c r="I6880" t="str">
        <f t="shared" si="430"/>
        <v/>
      </c>
    </row>
    <row r="6881" spans="1:9" ht="15" thickBot="1" x14ac:dyDescent="0.35">
      <c r="A6881" s="4" t="s">
        <v>41</v>
      </c>
      <c r="B6881" s="4" t="s">
        <v>8</v>
      </c>
      <c r="C6881" s="5">
        <v>43539</v>
      </c>
      <c r="E6881" s="6">
        <v>217.9</v>
      </c>
      <c r="F6881" t="str">
        <f t="shared" si="428"/>
        <v>Mar 19</v>
      </c>
      <c r="G6881">
        <f t="shared" si="431"/>
        <v>6880</v>
      </c>
      <c r="H6881" t="str">
        <f t="shared" si="429"/>
        <v/>
      </c>
      <c r="I6881" t="str">
        <f t="shared" si="430"/>
        <v/>
      </c>
    </row>
    <row r="6882" spans="1:9" ht="15" thickBot="1" x14ac:dyDescent="0.35">
      <c r="A6882" s="4" t="s">
        <v>473</v>
      </c>
      <c r="B6882" s="4" t="s">
        <v>131</v>
      </c>
      <c r="C6882" s="5">
        <v>43539</v>
      </c>
      <c r="E6882" s="6">
        <v>182.75</v>
      </c>
      <c r="F6882" t="str">
        <f t="shared" si="428"/>
        <v>Mar 19</v>
      </c>
      <c r="G6882">
        <f t="shared" si="431"/>
        <v>6881</v>
      </c>
      <c r="H6882" t="str">
        <f t="shared" si="429"/>
        <v/>
      </c>
      <c r="I6882" t="str">
        <f t="shared" si="430"/>
        <v/>
      </c>
    </row>
    <row r="6883" spans="1:9" ht="15" thickBot="1" x14ac:dyDescent="0.35">
      <c r="A6883" s="4" t="s">
        <v>473</v>
      </c>
      <c r="B6883" s="4" t="s">
        <v>16</v>
      </c>
      <c r="C6883" s="5">
        <v>43539</v>
      </c>
      <c r="E6883" s="6">
        <v>255.2</v>
      </c>
      <c r="F6883" t="str">
        <f t="shared" si="428"/>
        <v>Mar 19</v>
      </c>
      <c r="G6883">
        <f t="shared" si="431"/>
        <v>6882</v>
      </c>
      <c r="H6883" t="str">
        <f t="shared" si="429"/>
        <v/>
      </c>
      <c r="I6883" t="str">
        <f t="shared" si="430"/>
        <v/>
      </c>
    </row>
    <row r="6884" spans="1:9" ht="15" thickBot="1" x14ac:dyDescent="0.35">
      <c r="A6884" s="4" t="s">
        <v>562</v>
      </c>
      <c r="B6884" s="4" t="s">
        <v>102</v>
      </c>
      <c r="C6884" s="5">
        <v>43539</v>
      </c>
      <c r="E6884" s="6">
        <v>4028.96</v>
      </c>
      <c r="F6884" t="str">
        <f t="shared" si="428"/>
        <v>Mar 19</v>
      </c>
      <c r="G6884">
        <f t="shared" si="431"/>
        <v>6883</v>
      </c>
      <c r="H6884" t="str">
        <f t="shared" si="429"/>
        <v/>
      </c>
      <c r="I6884" t="str">
        <f t="shared" si="430"/>
        <v/>
      </c>
    </row>
    <row r="6885" spans="1:9" ht="15" thickBot="1" x14ac:dyDescent="0.35">
      <c r="A6885" s="4" t="s">
        <v>51</v>
      </c>
      <c r="B6885" s="4" t="s">
        <v>22</v>
      </c>
      <c r="C6885" s="5">
        <v>43539</v>
      </c>
      <c r="E6885" s="6">
        <v>70</v>
      </c>
      <c r="F6885" t="str">
        <f t="shared" si="428"/>
        <v>Mar 19</v>
      </c>
      <c r="G6885">
        <f t="shared" si="431"/>
        <v>6884</v>
      </c>
      <c r="H6885" t="str">
        <f t="shared" si="429"/>
        <v/>
      </c>
      <c r="I6885" t="str">
        <f t="shared" si="430"/>
        <v/>
      </c>
    </row>
    <row r="6886" spans="1:9" ht="15" thickBot="1" x14ac:dyDescent="0.35">
      <c r="A6886" s="4" t="s">
        <v>188</v>
      </c>
      <c r="B6886" s="4" t="s">
        <v>20</v>
      </c>
      <c r="C6886" s="5">
        <v>43539</v>
      </c>
      <c r="E6886" s="6">
        <v>8160.29</v>
      </c>
      <c r="F6886" t="str">
        <f t="shared" si="428"/>
        <v>Mar 19</v>
      </c>
      <c r="G6886">
        <f t="shared" si="431"/>
        <v>6885</v>
      </c>
      <c r="H6886" t="str">
        <f t="shared" si="429"/>
        <v/>
      </c>
      <c r="I6886" t="str">
        <f t="shared" si="430"/>
        <v/>
      </c>
    </row>
    <row r="6887" spans="1:9" ht="15" thickBot="1" x14ac:dyDescent="0.35">
      <c r="A6887" s="4" t="s">
        <v>113</v>
      </c>
      <c r="B6887" s="4" t="s">
        <v>12</v>
      </c>
      <c r="C6887" s="5">
        <v>43539</v>
      </c>
      <c r="E6887" s="6">
        <v>402.67</v>
      </c>
      <c r="F6887" t="str">
        <f t="shared" si="428"/>
        <v>Mar 19</v>
      </c>
      <c r="G6887">
        <f t="shared" si="431"/>
        <v>6886</v>
      </c>
      <c r="H6887" t="str">
        <f t="shared" si="429"/>
        <v/>
      </c>
      <c r="I6887" t="str">
        <f t="shared" si="430"/>
        <v/>
      </c>
    </row>
    <row r="6888" spans="1:9" ht="15" thickBot="1" x14ac:dyDescent="0.35">
      <c r="A6888" s="4" t="s">
        <v>189</v>
      </c>
      <c r="B6888" s="4" t="s">
        <v>131</v>
      </c>
      <c r="C6888" s="5">
        <v>43539</v>
      </c>
      <c r="E6888" s="6">
        <v>12.83</v>
      </c>
      <c r="F6888" t="str">
        <f t="shared" si="428"/>
        <v>Mar 19</v>
      </c>
      <c r="G6888">
        <f t="shared" si="431"/>
        <v>6887</v>
      </c>
      <c r="H6888" t="str">
        <f t="shared" si="429"/>
        <v/>
      </c>
      <c r="I6888" t="str">
        <f t="shared" si="430"/>
        <v/>
      </c>
    </row>
    <row r="6889" spans="1:9" ht="15" thickBot="1" x14ac:dyDescent="0.35">
      <c r="A6889" s="4" t="s">
        <v>56</v>
      </c>
      <c r="B6889" s="4" t="s">
        <v>12</v>
      </c>
      <c r="C6889" s="5">
        <v>43539</v>
      </c>
      <c r="E6889" s="6">
        <v>320.61</v>
      </c>
      <c r="F6889" t="str">
        <f t="shared" si="428"/>
        <v>Mar 19</v>
      </c>
      <c r="G6889">
        <f t="shared" si="431"/>
        <v>6888</v>
      </c>
      <c r="H6889" t="str">
        <f t="shared" si="429"/>
        <v/>
      </c>
      <c r="I6889" t="str">
        <f t="shared" si="430"/>
        <v/>
      </c>
    </row>
    <row r="6890" spans="1:9" ht="15" thickBot="1" x14ac:dyDescent="0.35">
      <c r="A6890" s="4" t="s">
        <v>57</v>
      </c>
      <c r="B6890" s="4" t="s">
        <v>8</v>
      </c>
      <c r="C6890" s="5">
        <v>43539</v>
      </c>
      <c r="E6890" s="6">
        <v>138.35</v>
      </c>
      <c r="F6890" t="str">
        <f t="shared" si="428"/>
        <v>Mar 19</v>
      </c>
      <c r="G6890">
        <f t="shared" si="431"/>
        <v>6889</v>
      </c>
      <c r="H6890" t="str">
        <f t="shared" si="429"/>
        <v/>
      </c>
      <c r="I6890" t="str">
        <f t="shared" si="430"/>
        <v/>
      </c>
    </row>
    <row r="6891" spans="1:9" ht="15" thickBot="1" x14ac:dyDescent="0.35">
      <c r="A6891" s="4" t="s">
        <v>236</v>
      </c>
      <c r="B6891" s="4" t="s">
        <v>8</v>
      </c>
      <c r="C6891" s="5">
        <v>43539</v>
      </c>
      <c r="E6891" s="6">
        <v>9747.23</v>
      </c>
      <c r="F6891" t="str">
        <f t="shared" si="428"/>
        <v>Mar 19</v>
      </c>
      <c r="G6891">
        <f t="shared" si="431"/>
        <v>6890</v>
      </c>
      <c r="H6891" t="str">
        <f t="shared" si="429"/>
        <v/>
      </c>
      <c r="I6891" t="str">
        <f t="shared" si="430"/>
        <v/>
      </c>
    </row>
    <row r="6892" spans="1:9" ht="15" thickBot="1" x14ac:dyDescent="0.35">
      <c r="A6892" s="4" t="s">
        <v>211</v>
      </c>
      <c r="B6892" s="4" t="s">
        <v>212</v>
      </c>
      <c r="C6892" s="5">
        <v>43539</v>
      </c>
      <c r="E6892" s="6">
        <v>85</v>
      </c>
      <c r="F6892" t="str">
        <f t="shared" si="428"/>
        <v>Mar 19</v>
      </c>
      <c r="G6892">
        <f t="shared" si="431"/>
        <v>6891</v>
      </c>
      <c r="H6892" t="str">
        <f t="shared" si="429"/>
        <v/>
      </c>
      <c r="I6892" t="str">
        <f t="shared" si="430"/>
        <v/>
      </c>
    </row>
    <row r="6893" spans="1:9" ht="15" thickBot="1" x14ac:dyDescent="0.35">
      <c r="A6893" s="4" t="s">
        <v>609</v>
      </c>
      <c r="B6893" s="4" t="s">
        <v>22</v>
      </c>
      <c r="C6893" s="5">
        <v>43539</v>
      </c>
      <c r="E6893" s="6">
        <v>146.16</v>
      </c>
      <c r="F6893" t="str">
        <f t="shared" si="428"/>
        <v>Mar 19</v>
      </c>
      <c r="G6893">
        <f t="shared" si="431"/>
        <v>6892</v>
      </c>
      <c r="H6893" t="str">
        <f t="shared" si="429"/>
        <v/>
      </c>
      <c r="I6893" t="str">
        <f t="shared" si="430"/>
        <v/>
      </c>
    </row>
    <row r="6894" spans="1:9" ht="15" thickBot="1" x14ac:dyDescent="0.35">
      <c r="A6894" s="4" t="s">
        <v>500</v>
      </c>
      <c r="B6894" s="4" t="s">
        <v>131</v>
      </c>
      <c r="C6894" s="5">
        <v>43539</v>
      </c>
      <c r="E6894" s="6">
        <v>169.3</v>
      </c>
      <c r="F6894" t="str">
        <f t="shared" si="428"/>
        <v>Mar 19</v>
      </c>
      <c r="G6894">
        <f t="shared" si="431"/>
        <v>6893</v>
      </c>
      <c r="H6894" t="str">
        <f t="shared" si="429"/>
        <v/>
      </c>
      <c r="I6894" t="str">
        <f t="shared" si="430"/>
        <v/>
      </c>
    </row>
    <row r="6895" spans="1:9" ht="15" thickBot="1" x14ac:dyDescent="0.35">
      <c r="A6895" s="4" t="s">
        <v>500</v>
      </c>
      <c r="B6895" s="4" t="s">
        <v>16</v>
      </c>
      <c r="C6895" s="5">
        <v>43539</v>
      </c>
      <c r="E6895" s="6">
        <v>15.08</v>
      </c>
      <c r="F6895" t="str">
        <f t="shared" si="428"/>
        <v>Mar 19</v>
      </c>
      <c r="G6895">
        <f t="shared" si="431"/>
        <v>6894</v>
      </c>
      <c r="H6895" t="str">
        <f t="shared" si="429"/>
        <v/>
      </c>
      <c r="I6895" t="str">
        <f t="shared" si="430"/>
        <v/>
      </c>
    </row>
    <row r="6896" spans="1:9" ht="15" thickBot="1" x14ac:dyDescent="0.35">
      <c r="A6896" s="4" t="s">
        <v>71</v>
      </c>
      <c r="B6896" s="4" t="s">
        <v>12</v>
      </c>
      <c r="C6896" s="5">
        <v>43539</v>
      </c>
      <c r="E6896" s="6">
        <v>729.64</v>
      </c>
      <c r="F6896" t="str">
        <f t="shared" si="428"/>
        <v>Mar 19</v>
      </c>
      <c r="G6896">
        <f t="shared" si="431"/>
        <v>6895</v>
      </c>
      <c r="H6896" t="str">
        <f t="shared" si="429"/>
        <v/>
      </c>
      <c r="I6896" t="str">
        <f t="shared" si="430"/>
        <v/>
      </c>
    </row>
    <row r="6897" spans="1:9" ht="15" thickBot="1" x14ac:dyDescent="0.35">
      <c r="A6897" s="4" t="s">
        <v>165</v>
      </c>
      <c r="B6897" s="4" t="s">
        <v>8</v>
      </c>
      <c r="C6897" s="5">
        <v>43539</v>
      </c>
      <c r="E6897" s="6">
        <v>1379.66</v>
      </c>
      <c r="F6897" t="str">
        <f t="shared" si="428"/>
        <v>Mar 19</v>
      </c>
      <c r="G6897">
        <f t="shared" si="431"/>
        <v>6896</v>
      </c>
      <c r="H6897" t="str">
        <f t="shared" si="429"/>
        <v/>
      </c>
      <c r="I6897" t="str">
        <f t="shared" si="430"/>
        <v/>
      </c>
    </row>
    <row r="6898" spans="1:9" ht="15" thickBot="1" x14ac:dyDescent="0.35">
      <c r="A6898" s="4" t="s">
        <v>5</v>
      </c>
      <c r="B6898" s="4" t="s">
        <v>6</v>
      </c>
      <c r="C6898" s="5">
        <v>43539</v>
      </c>
      <c r="E6898" s="6">
        <v>286896.21999999997</v>
      </c>
      <c r="F6898" t="str">
        <f t="shared" si="428"/>
        <v>Mar 19</v>
      </c>
      <c r="G6898">
        <f t="shared" si="431"/>
        <v>6897</v>
      </c>
      <c r="H6898" t="str">
        <f t="shared" si="429"/>
        <v/>
      </c>
      <c r="I6898" t="str">
        <f t="shared" si="430"/>
        <v/>
      </c>
    </row>
    <row r="6899" spans="1:9" ht="15" thickBot="1" x14ac:dyDescent="0.35">
      <c r="A6899" s="4" t="s">
        <v>536</v>
      </c>
      <c r="B6899" s="4" t="s">
        <v>11</v>
      </c>
      <c r="C6899" s="5">
        <v>43539</v>
      </c>
      <c r="E6899" s="6">
        <v>569.27</v>
      </c>
      <c r="F6899" t="str">
        <f t="shared" si="428"/>
        <v>Mar 19</v>
      </c>
      <c r="G6899">
        <f t="shared" si="431"/>
        <v>6898</v>
      </c>
      <c r="H6899" t="str">
        <f t="shared" si="429"/>
        <v/>
      </c>
      <c r="I6899" t="str">
        <f t="shared" si="430"/>
        <v/>
      </c>
    </row>
    <row r="6900" spans="1:9" ht="15" thickBot="1" x14ac:dyDescent="0.35">
      <c r="A6900" s="4" t="s">
        <v>536</v>
      </c>
      <c r="B6900" s="4" t="s">
        <v>127</v>
      </c>
      <c r="C6900" s="5">
        <v>43539</v>
      </c>
      <c r="E6900" s="6">
        <v>218.66</v>
      </c>
      <c r="F6900" t="str">
        <f t="shared" si="428"/>
        <v>Mar 19</v>
      </c>
      <c r="G6900">
        <f t="shared" si="431"/>
        <v>6899</v>
      </c>
      <c r="H6900" t="str">
        <f t="shared" si="429"/>
        <v/>
      </c>
      <c r="I6900" t="str">
        <f t="shared" si="430"/>
        <v/>
      </c>
    </row>
    <row r="6901" spans="1:9" ht="15" thickBot="1" x14ac:dyDescent="0.35">
      <c r="A6901" s="4" t="s">
        <v>84</v>
      </c>
      <c r="B6901" s="4" t="s">
        <v>85</v>
      </c>
      <c r="C6901" s="5">
        <v>43539</v>
      </c>
      <c r="E6901" s="6">
        <v>266.68</v>
      </c>
      <c r="F6901" t="str">
        <f t="shared" si="428"/>
        <v>Mar 19</v>
      </c>
      <c r="G6901">
        <f t="shared" si="431"/>
        <v>6900</v>
      </c>
      <c r="H6901" t="str">
        <f t="shared" si="429"/>
        <v/>
      </c>
      <c r="I6901" t="str">
        <f t="shared" si="430"/>
        <v/>
      </c>
    </row>
    <row r="6902" spans="1:9" ht="15" thickBot="1" x14ac:dyDescent="0.35">
      <c r="A6902" s="4" t="s">
        <v>126</v>
      </c>
      <c r="B6902" s="4" t="s">
        <v>127</v>
      </c>
      <c r="C6902" s="5">
        <v>43539</v>
      </c>
      <c r="E6902" s="6">
        <v>80.2</v>
      </c>
      <c r="F6902" t="str">
        <f t="shared" si="428"/>
        <v>Mar 19</v>
      </c>
      <c r="G6902">
        <f t="shared" si="431"/>
        <v>6901</v>
      </c>
      <c r="H6902" t="str">
        <f t="shared" si="429"/>
        <v/>
      </c>
      <c r="I6902" t="str">
        <f t="shared" si="430"/>
        <v/>
      </c>
    </row>
    <row r="6903" spans="1:9" ht="15" thickBot="1" x14ac:dyDescent="0.35">
      <c r="A6903" s="4" t="s">
        <v>128</v>
      </c>
      <c r="B6903" s="4" t="s">
        <v>89</v>
      </c>
      <c r="C6903" s="5">
        <v>43546</v>
      </c>
      <c r="E6903" s="6">
        <v>7745.45</v>
      </c>
      <c r="F6903" t="str">
        <f t="shared" si="428"/>
        <v>Mar 19</v>
      </c>
      <c r="G6903">
        <f t="shared" si="431"/>
        <v>6902</v>
      </c>
      <c r="H6903" t="str">
        <f t="shared" si="429"/>
        <v/>
      </c>
      <c r="I6903" t="str">
        <f t="shared" si="430"/>
        <v/>
      </c>
    </row>
    <row r="6904" spans="1:9" ht="15" thickBot="1" x14ac:dyDescent="0.35">
      <c r="A6904" s="4" t="s">
        <v>172</v>
      </c>
      <c r="B6904" s="4" t="s">
        <v>8</v>
      </c>
      <c r="C6904" s="5">
        <v>43546</v>
      </c>
      <c r="E6904" s="6">
        <v>2701.02</v>
      </c>
      <c r="F6904" t="str">
        <f t="shared" si="428"/>
        <v>Mar 19</v>
      </c>
      <c r="G6904">
        <f t="shared" si="431"/>
        <v>6903</v>
      </c>
      <c r="H6904" t="str">
        <f t="shared" si="429"/>
        <v/>
      </c>
      <c r="I6904" t="str">
        <f t="shared" si="430"/>
        <v/>
      </c>
    </row>
    <row r="6905" spans="1:9" ht="15" thickBot="1" x14ac:dyDescent="0.35">
      <c r="A6905" s="4" t="s">
        <v>405</v>
      </c>
      <c r="B6905" s="4" t="s">
        <v>89</v>
      </c>
      <c r="C6905" s="5">
        <v>43546</v>
      </c>
      <c r="E6905" s="6">
        <v>528</v>
      </c>
      <c r="F6905" t="str">
        <f t="shared" si="428"/>
        <v>Mar 19</v>
      </c>
      <c r="G6905">
        <f t="shared" si="431"/>
        <v>6904</v>
      </c>
      <c r="H6905" t="str">
        <f t="shared" si="429"/>
        <v/>
      </c>
      <c r="I6905" t="str">
        <f t="shared" si="430"/>
        <v/>
      </c>
    </row>
    <row r="6906" spans="1:9" ht="15" thickBot="1" x14ac:dyDescent="0.35">
      <c r="A6906" s="4" t="s">
        <v>255</v>
      </c>
      <c r="B6906" s="4" t="s">
        <v>43</v>
      </c>
      <c r="C6906" s="5">
        <v>43546</v>
      </c>
      <c r="E6906" s="6">
        <v>9348.52</v>
      </c>
      <c r="F6906" t="str">
        <f t="shared" si="428"/>
        <v>Mar 19</v>
      </c>
      <c r="G6906">
        <f t="shared" si="431"/>
        <v>6905</v>
      </c>
      <c r="H6906" t="str">
        <f t="shared" si="429"/>
        <v/>
      </c>
      <c r="I6906" t="str">
        <f t="shared" si="430"/>
        <v/>
      </c>
    </row>
    <row r="6907" spans="1:9" ht="15" thickBot="1" x14ac:dyDescent="0.35">
      <c r="A6907" s="4" t="s">
        <v>406</v>
      </c>
      <c r="B6907" s="4" t="s">
        <v>100</v>
      </c>
      <c r="C6907" s="5">
        <v>43546</v>
      </c>
      <c r="E6907" s="6">
        <v>345</v>
      </c>
      <c r="F6907" t="str">
        <f t="shared" si="428"/>
        <v>Mar 19</v>
      </c>
      <c r="G6907">
        <f t="shared" si="431"/>
        <v>6906</v>
      </c>
      <c r="H6907" t="str">
        <f t="shared" si="429"/>
        <v/>
      </c>
      <c r="I6907" t="str">
        <f t="shared" si="430"/>
        <v/>
      </c>
    </row>
    <row r="6908" spans="1:9" ht="15" thickBot="1" x14ac:dyDescent="0.35">
      <c r="A6908" s="4" t="s">
        <v>10</v>
      </c>
      <c r="B6908" s="4" t="s">
        <v>127</v>
      </c>
      <c r="C6908" s="5">
        <v>43546</v>
      </c>
      <c r="E6908" s="6">
        <v>29.98</v>
      </c>
      <c r="F6908" t="str">
        <f t="shared" si="428"/>
        <v>Mar 19</v>
      </c>
      <c r="G6908">
        <f t="shared" si="431"/>
        <v>6907</v>
      </c>
      <c r="H6908" t="str">
        <f t="shared" si="429"/>
        <v/>
      </c>
      <c r="I6908" t="str">
        <f t="shared" si="430"/>
        <v/>
      </c>
    </row>
    <row r="6909" spans="1:9" ht="15" thickBot="1" x14ac:dyDescent="0.35">
      <c r="A6909" s="4" t="s">
        <v>132</v>
      </c>
      <c r="B6909" s="4" t="s">
        <v>20</v>
      </c>
      <c r="C6909" s="5">
        <v>43546</v>
      </c>
      <c r="E6909" s="6">
        <v>1060.3900000000001</v>
      </c>
      <c r="F6909" t="str">
        <f t="shared" si="428"/>
        <v>Mar 19</v>
      </c>
      <c r="G6909">
        <f t="shared" si="431"/>
        <v>6908</v>
      </c>
      <c r="H6909" t="str">
        <f t="shared" si="429"/>
        <v/>
      </c>
      <c r="I6909" t="str">
        <f t="shared" si="430"/>
        <v/>
      </c>
    </row>
    <row r="6910" spans="1:9" ht="15" thickBot="1" x14ac:dyDescent="0.35">
      <c r="A6910" s="4" t="s">
        <v>132</v>
      </c>
      <c r="B6910" s="4" t="s">
        <v>89</v>
      </c>
      <c r="C6910" s="5">
        <v>43546</v>
      </c>
      <c r="E6910" s="6">
        <v>2893.53</v>
      </c>
      <c r="F6910" t="str">
        <f t="shared" si="428"/>
        <v>Mar 19</v>
      </c>
      <c r="G6910">
        <f t="shared" si="431"/>
        <v>6909</v>
      </c>
      <c r="H6910" t="str">
        <f t="shared" si="429"/>
        <v/>
      </c>
      <c r="I6910" t="str">
        <f t="shared" si="430"/>
        <v/>
      </c>
    </row>
    <row r="6911" spans="1:9" ht="15" thickBot="1" x14ac:dyDescent="0.35">
      <c r="A6911" s="4" t="s">
        <v>175</v>
      </c>
      <c r="B6911" s="4" t="s">
        <v>43</v>
      </c>
      <c r="C6911" s="5">
        <v>43546</v>
      </c>
      <c r="E6911" s="6">
        <v>821.38</v>
      </c>
      <c r="F6911" t="str">
        <f t="shared" si="428"/>
        <v>Mar 19</v>
      </c>
      <c r="G6911">
        <f t="shared" si="431"/>
        <v>6910</v>
      </c>
      <c r="H6911" t="str">
        <f t="shared" si="429"/>
        <v/>
      </c>
      <c r="I6911" t="str">
        <f t="shared" si="430"/>
        <v/>
      </c>
    </row>
    <row r="6912" spans="1:9" ht="15" thickBot="1" x14ac:dyDescent="0.35">
      <c r="A6912" s="4" t="s">
        <v>137</v>
      </c>
      <c r="B6912" s="4" t="s">
        <v>18</v>
      </c>
      <c r="C6912" s="5">
        <v>43546</v>
      </c>
      <c r="E6912" s="6">
        <v>112.17</v>
      </c>
      <c r="F6912" t="str">
        <f t="shared" si="428"/>
        <v>Mar 19</v>
      </c>
      <c r="G6912">
        <f t="shared" si="431"/>
        <v>6911</v>
      </c>
      <c r="H6912" t="str">
        <f t="shared" si="429"/>
        <v/>
      </c>
      <c r="I6912" t="str">
        <f t="shared" si="430"/>
        <v/>
      </c>
    </row>
    <row r="6913" spans="1:9" ht="15" thickBot="1" x14ac:dyDescent="0.35">
      <c r="A6913" s="4" t="s">
        <v>138</v>
      </c>
      <c r="B6913" s="4" t="s">
        <v>139</v>
      </c>
      <c r="C6913" s="5">
        <v>43546</v>
      </c>
      <c r="E6913" s="6">
        <v>26892.42</v>
      </c>
      <c r="F6913" t="str">
        <f t="shared" si="428"/>
        <v>Mar 19</v>
      </c>
      <c r="G6913">
        <f t="shared" si="431"/>
        <v>6912</v>
      </c>
      <c r="H6913" t="str">
        <f t="shared" si="429"/>
        <v/>
      </c>
      <c r="I6913" t="str">
        <f t="shared" si="430"/>
        <v/>
      </c>
    </row>
    <row r="6914" spans="1:9" ht="15" thickBot="1" x14ac:dyDescent="0.35">
      <c r="A6914" s="4" t="s">
        <v>221</v>
      </c>
      <c r="B6914" s="4" t="s">
        <v>8</v>
      </c>
      <c r="C6914" s="5">
        <v>43546</v>
      </c>
      <c r="E6914" s="6">
        <v>2759.21</v>
      </c>
      <c r="F6914" t="str">
        <f t="shared" si="428"/>
        <v>Mar 19</v>
      </c>
      <c r="G6914">
        <f t="shared" si="431"/>
        <v>6913</v>
      </c>
      <c r="H6914" t="str">
        <f t="shared" si="429"/>
        <v/>
      </c>
      <c r="I6914" t="str">
        <f t="shared" si="430"/>
        <v/>
      </c>
    </row>
    <row r="6915" spans="1:9" ht="15" thickBot="1" x14ac:dyDescent="0.35">
      <c r="A6915" s="4" t="s">
        <v>301</v>
      </c>
      <c r="B6915" s="4" t="s">
        <v>67</v>
      </c>
      <c r="C6915" s="5">
        <v>43546</v>
      </c>
      <c r="E6915" s="6">
        <v>648.75</v>
      </c>
      <c r="F6915" t="str">
        <f t="shared" ref="F6915:F6978" si="432">IF(C6915&lt;=$R$1,$Q$1,IF(C6915&lt;=$R$2,$Q$2,IF(C6915&lt;=$R$3,$Q$3,IF(C6915&lt;=$R$4,$Q$4,IF(C6915&lt;=$R$5,$Q$5,IF(C6915&lt;=$R$6,$Q$6,IF(C6915&lt;=$R$7,$Q$7,IF(C6915&lt;=$R$8,$Q$8,IF(C6915&lt;=$R$9,$Q$9,IF(C6915&lt;=$R$10,$Q$10,IF(C6915&lt;=$R$11,$Q$11,IF(C6915&lt;=$R$12,$Q$12,IF(C6915&lt;=$R$13,$Q$13,IF(C6915&lt;=$R$14,$Q$14,IF(C6915&lt;=$R$15,$Q$15,IF(C6915&lt;=$R$16,$Q$16,IF(C6915&lt;=$R$17,$Q$17,IF(C6915&lt;=$R$18,$Q$18,IF(C6915&lt;=$R$19,$Q$19,IF(C6915&lt;=$R$20,$Q$20,IF(C6915&lt;=$R$21,$Q$21,IF(C6915&lt;=$R$22,$Q$22,IF(C6915&lt;=$R$23,$Q$23,IF(C6915&lt;=$R$24,$Q$24,IF(C6915&lt;=$R$25,$Q$25,IF(C6915&lt;=$R$26,$Q$26,IF(C6915&lt;=$R$27,$Q$27,IF(C6915&lt;=$R$28,$Q$28,IF(C6915&lt;=$R$29,$Q$29,IF(C6915&lt;=$R$30,$Q$30,IF(C6915&lt;=$R$31,$Q$31,IF(C6915&lt;=$R$32,$Q$32,IF(C6915&lt;=$R$33,$Q$33,IF(C6915&lt;=$R$34,$Q$34,IF(C6915&lt;=$R$35,$Q$35,IF(C6915&lt;=$R$36,$Q$36,""))))))))))))))))))))))))))))))))))))</f>
        <v>Mar 19</v>
      </c>
      <c r="G6915">
        <f t="shared" si="431"/>
        <v>6914</v>
      </c>
      <c r="H6915" t="str">
        <f t="shared" ref="H6915:H6978" si="433">IF(F6915=$J$1,G6915,"")</f>
        <v/>
      </c>
      <c r="I6915" t="str">
        <f t="shared" ref="I6915:I6978" si="434">IFERROR(SMALL($H$2:$H$8586,G6915),"")</f>
        <v/>
      </c>
    </row>
    <row r="6916" spans="1:9" ht="15" thickBot="1" x14ac:dyDescent="0.35">
      <c r="A6916" s="4" t="s">
        <v>140</v>
      </c>
      <c r="B6916" s="4" t="s">
        <v>210</v>
      </c>
      <c r="C6916" s="5">
        <v>43546</v>
      </c>
      <c r="E6916" s="6">
        <v>4059.81</v>
      </c>
      <c r="F6916" t="str">
        <f t="shared" si="432"/>
        <v>Mar 19</v>
      </c>
      <c r="G6916">
        <f t="shared" ref="G6916:G6979" si="435">1+G6915</f>
        <v>6915</v>
      </c>
      <c r="H6916" t="str">
        <f t="shared" si="433"/>
        <v/>
      </c>
      <c r="I6916" t="str">
        <f t="shared" si="434"/>
        <v/>
      </c>
    </row>
    <row r="6917" spans="1:9" ht="15" thickBot="1" x14ac:dyDescent="0.35">
      <c r="A6917" s="4" t="s">
        <v>623</v>
      </c>
      <c r="B6917" s="4" t="s">
        <v>150</v>
      </c>
      <c r="C6917" s="5">
        <v>43546</v>
      </c>
      <c r="E6917" s="6">
        <v>14</v>
      </c>
      <c r="F6917" t="str">
        <f t="shared" si="432"/>
        <v>Mar 19</v>
      </c>
      <c r="G6917">
        <f t="shared" si="435"/>
        <v>6916</v>
      </c>
      <c r="H6917" t="str">
        <f t="shared" si="433"/>
        <v/>
      </c>
      <c r="I6917" t="str">
        <f t="shared" si="434"/>
        <v/>
      </c>
    </row>
    <row r="6918" spans="1:9" ht="15" thickBot="1" x14ac:dyDescent="0.35">
      <c r="A6918" s="4" t="s">
        <v>624</v>
      </c>
      <c r="B6918" s="4" t="s">
        <v>81</v>
      </c>
      <c r="C6918" s="5">
        <v>43546</v>
      </c>
      <c r="E6918" s="6">
        <v>49</v>
      </c>
      <c r="F6918" t="str">
        <f t="shared" si="432"/>
        <v>Mar 19</v>
      </c>
      <c r="G6918">
        <f t="shared" si="435"/>
        <v>6917</v>
      </c>
      <c r="H6918" t="str">
        <f t="shared" si="433"/>
        <v/>
      </c>
      <c r="I6918" t="str">
        <f t="shared" si="434"/>
        <v/>
      </c>
    </row>
    <row r="6919" spans="1:9" ht="15" thickBot="1" x14ac:dyDescent="0.35">
      <c r="A6919" s="4" t="s">
        <v>144</v>
      </c>
      <c r="B6919" s="4" t="s">
        <v>181</v>
      </c>
      <c r="C6919" s="5">
        <v>43546</v>
      </c>
      <c r="E6919" s="6">
        <v>22603.86</v>
      </c>
      <c r="F6919" t="str">
        <f t="shared" si="432"/>
        <v>Mar 19</v>
      </c>
      <c r="G6919">
        <f t="shared" si="435"/>
        <v>6918</v>
      </c>
      <c r="H6919" t="str">
        <f t="shared" si="433"/>
        <v/>
      </c>
      <c r="I6919" t="str">
        <f t="shared" si="434"/>
        <v/>
      </c>
    </row>
    <row r="6920" spans="1:9" ht="15" thickBot="1" x14ac:dyDescent="0.35">
      <c r="A6920" s="4" t="s">
        <v>32</v>
      </c>
      <c r="B6920" s="4" t="s">
        <v>33</v>
      </c>
      <c r="C6920" s="5">
        <v>43546</v>
      </c>
      <c r="E6920" s="6">
        <v>861.72</v>
      </c>
      <c r="F6920" t="str">
        <f t="shared" si="432"/>
        <v>Mar 19</v>
      </c>
      <c r="G6920">
        <f t="shared" si="435"/>
        <v>6919</v>
      </c>
      <c r="H6920" t="str">
        <f t="shared" si="433"/>
        <v/>
      </c>
      <c r="I6920" t="str">
        <f t="shared" si="434"/>
        <v/>
      </c>
    </row>
    <row r="6921" spans="1:9" ht="15" thickBot="1" x14ac:dyDescent="0.35">
      <c r="A6921" s="4" t="s">
        <v>36</v>
      </c>
      <c r="B6921" s="4" t="s">
        <v>18</v>
      </c>
      <c r="C6921" s="5">
        <v>43546</v>
      </c>
      <c r="E6921" s="6">
        <v>283.88</v>
      </c>
      <c r="F6921" t="str">
        <f t="shared" si="432"/>
        <v>Mar 19</v>
      </c>
      <c r="G6921">
        <f t="shared" si="435"/>
        <v>6920</v>
      </c>
      <c r="H6921" t="str">
        <f t="shared" si="433"/>
        <v/>
      </c>
      <c r="I6921" t="str">
        <f t="shared" si="434"/>
        <v/>
      </c>
    </row>
    <row r="6922" spans="1:9" ht="15" thickBot="1" x14ac:dyDescent="0.35">
      <c r="A6922" s="4" t="s">
        <v>145</v>
      </c>
      <c r="B6922" s="4" t="s">
        <v>35</v>
      </c>
      <c r="C6922" s="5">
        <v>43546</v>
      </c>
      <c r="E6922" s="6">
        <v>9482</v>
      </c>
      <c r="F6922" t="str">
        <f t="shared" si="432"/>
        <v>Mar 19</v>
      </c>
      <c r="G6922">
        <f t="shared" si="435"/>
        <v>6921</v>
      </c>
      <c r="H6922" t="str">
        <f t="shared" si="433"/>
        <v/>
      </c>
      <c r="I6922" t="str">
        <f t="shared" si="434"/>
        <v/>
      </c>
    </row>
    <row r="6923" spans="1:9" ht="15" thickBot="1" x14ac:dyDescent="0.35">
      <c r="A6923" s="4" t="s">
        <v>146</v>
      </c>
      <c r="B6923" s="4" t="s">
        <v>8</v>
      </c>
      <c r="C6923" s="5">
        <v>43546</v>
      </c>
      <c r="E6923" s="6">
        <v>1975</v>
      </c>
      <c r="F6923" t="str">
        <f t="shared" si="432"/>
        <v>Mar 19</v>
      </c>
      <c r="G6923">
        <f t="shared" si="435"/>
        <v>6922</v>
      </c>
      <c r="H6923" t="str">
        <f t="shared" si="433"/>
        <v/>
      </c>
      <c r="I6923" t="str">
        <f t="shared" si="434"/>
        <v/>
      </c>
    </row>
    <row r="6924" spans="1:9" ht="15" thickBot="1" x14ac:dyDescent="0.35">
      <c r="A6924" s="4" t="s">
        <v>281</v>
      </c>
      <c r="B6924" s="4" t="s">
        <v>12</v>
      </c>
      <c r="C6924" s="5">
        <v>43546</v>
      </c>
      <c r="E6924" s="6">
        <v>89.49</v>
      </c>
      <c r="F6924" t="str">
        <f t="shared" si="432"/>
        <v>Mar 19</v>
      </c>
      <c r="G6924">
        <f t="shared" si="435"/>
        <v>6923</v>
      </c>
      <c r="H6924" t="str">
        <f t="shared" si="433"/>
        <v/>
      </c>
      <c r="I6924" t="str">
        <f t="shared" si="434"/>
        <v/>
      </c>
    </row>
    <row r="6925" spans="1:9" ht="15" thickBot="1" x14ac:dyDescent="0.35">
      <c r="A6925" s="4" t="s">
        <v>508</v>
      </c>
      <c r="B6925" s="4" t="s">
        <v>22</v>
      </c>
      <c r="C6925" s="5">
        <v>43546</v>
      </c>
      <c r="E6925" s="6">
        <v>1288.74</v>
      </c>
      <c r="F6925" t="str">
        <f t="shared" si="432"/>
        <v>Mar 19</v>
      </c>
      <c r="G6925">
        <f t="shared" si="435"/>
        <v>6924</v>
      </c>
      <c r="H6925" t="str">
        <f t="shared" si="433"/>
        <v/>
      </c>
      <c r="I6925" t="str">
        <f t="shared" si="434"/>
        <v/>
      </c>
    </row>
    <row r="6926" spans="1:9" ht="15" thickBot="1" x14ac:dyDescent="0.35">
      <c r="A6926" s="4" t="s">
        <v>335</v>
      </c>
      <c r="B6926" s="4" t="s">
        <v>102</v>
      </c>
      <c r="C6926" s="5">
        <v>43546</v>
      </c>
      <c r="E6926" s="6">
        <v>3985.85</v>
      </c>
      <c r="F6926" t="str">
        <f t="shared" si="432"/>
        <v>Mar 19</v>
      </c>
      <c r="G6926">
        <f t="shared" si="435"/>
        <v>6925</v>
      </c>
      <c r="H6926" t="str">
        <f t="shared" si="433"/>
        <v/>
      </c>
      <c r="I6926" t="str">
        <f t="shared" si="434"/>
        <v/>
      </c>
    </row>
    <row r="6927" spans="1:9" ht="15" thickBot="1" x14ac:dyDescent="0.35">
      <c r="A6927" s="4" t="s">
        <v>108</v>
      </c>
      <c r="B6927" s="4" t="s">
        <v>14</v>
      </c>
      <c r="C6927" s="5">
        <v>43546</v>
      </c>
      <c r="E6927" s="6">
        <v>14500</v>
      </c>
      <c r="F6927" t="str">
        <f t="shared" si="432"/>
        <v>Mar 19</v>
      </c>
      <c r="G6927">
        <f t="shared" si="435"/>
        <v>6926</v>
      </c>
      <c r="H6927" t="str">
        <f t="shared" si="433"/>
        <v/>
      </c>
      <c r="I6927" t="str">
        <f t="shared" si="434"/>
        <v/>
      </c>
    </row>
    <row r="6928" spans="1:9" ht="15" thickBot="1" x14ac:dyDescent="0.35">
      <c r="A6928" s="4" t="s">
        <v>496</v>
      </c>
      <c r="B6928" s="4" t="s">
        <v>8</v>
      </c>
      <c r="C6928" s="5">
        <v>43546</v>
      </c>
      <c r="E6928" s="6">
        <v>87.23</v>
      </c>
      <c r="F6928" t="str">
        <f t="shared" si="432"/>
        <v>Mar 19</v>
      </c>
      <c r="G6928">
        <f t="shared" si="435"/>
        <v>6927</v>
      </c>
      <c r="H6928" t="str">
        <f t="shared" si="433"/>
        <v/>
      </c>
      <c r="I6928" t="str">
        <f t="shared" si="434"/>
        <v/>
      </c>
    </row>
    <row r="6929" spans="1:9" ht="15" thickBot="1" x14ac:dyDescent="0.35">
      <c r="A6929" s="4" t="s">
        <v>109</v>
      </c>
      <c r="B6929" s="4" t="s">
        <v>25</v>
      </c>
      <c r="C6929" s="5">
        <v>43546</v>
      </c>
      <c r="E6929" s="6">
        <v>31.2</v>
      </c>
      <c r="F6929" t="str">
        <f t="shared" si="432"/>
        <v>Mar 19</v>
      </c>
      <c r="G6929">
        <f t="shared" si="435"/>
        <v>6928</v>
      </c>
      <c r="H6929" t="str">
        <f t="shared" si="433"/>
        <v/>
      </c>
      <c r="I6929" t="str">
        <f t="shared" si="434"/>
        <v/>
      </c>
    </row>
    <row r="6930" spans="1:9" ht="15" thickBot="1" x14ac:dyDescent="0.35">
      <c r="A6930" s="4" t="s">
        <v>109</v>
      </c>
      <c r="B6930" s="4" t="s">
        <v>131</v>
      </c>
      <c r="C6930" s="5">
        <v>43546</v>
      </c>
      <c r="E6930" s="6">
        <v>0</v>
      </c>
      <c r="F6930" t="str">
        <f t="shared" si="432"/>
        <v>Mar 19</v>
      </c>
      <c r="G6930">
        <f t="shared" si="435"/>
        <v>6929</v>
      </c>
      <c r="H6930" t="str">
        <f t="shared" si="433"/>
        <v/>
      </c>
      <c r="I6930" t="str">
        <f t="shared" si="434"/>
        <v/>
      </c>
    </row>
    <row r="6931" spans="1:9" ht="15" thickBot="1" x14ac:dyDescent="0.35">
      <c r="A6931" s="4" t="s">
        <v>109</v>
      </c>
      <c r="B6931" s="4" t="s">
        <v>208</v>
      </c>
      <c r="C6931" s="5">
        <v>43546</v>
      </c>
      <c r="E6931" s="6">
        <v>56.15</v>
      </c>
      <c r="F6931" t="str">
        <f t="shared" si="432"/>
        <v>Mar 19</v>
      </c>
      <c r="G6931">
        <f t="shared" si="435"/>
        <v>6930</v>
      </c>
      <c r="H6931" t="str">
        <f t="shared" si="433"/>
        <v/>
      </c>
      <c r="I6931" t="str">
        <f t="shared" si="434"/>
        <v/>
      </c>
    </row>
    <row r="6932" spans="1:9" ht="15" thickBot="1" x14ac:dyDescent="0.35">
      <c r="A6932" s="4" t="s">
        <v>625</v>
      </c>
      <c r="B6932" s="4" t="s">
        <v>100</v>
      </c>
      <c r="C6932" s="5">
        <v>43546</v>
      </c>
      <c r="E6932" s="6">
        <v>6000</v>
      </c>
      <c r="F6932" t="str">
        <f t="shared" si="432"/>
        <v>Mar 19</v>
      </c>
      <c r="G6932">
        <f t="shared" si="435"/>
        <v>6931</v>
      </c>
      <c r="H6932" t="str">
        <f t="shared" si="433"/>
        <v/>
      </c>
      <c r="I6932" t="str">
        <f t="shared" si="434"/>
        <v/>
      </c>
    </row>
    <row r="6933" spans="1:9" ht="15" thickBot="1" x14ac:dyDescent="0.35">
      <c r="A6933" s="4" t="s">
        <v>588</v>
      </c>
      <c r="B6933" s="4" t="s">
        <v>16</v>
      </c>
      <c r="C6933" s="5">
        <v>43546</v>
      </c>
      <c r="E6933" s="6">
        <v>60.15</v>
      </c>
      <c r="F6933" t="str">
        <f t="shared" si="432"/>
        <v>Mar 19</v>
      </c>
      <c r="G6933">
        <f t="shared" si="435"/>
        <v>6932</v>
      </c>
      <c r="H6933" t="str">
        <f t="shared" si="433"/>
        <v/>
      </c>
      <c r="I6933" t="str">
        <f t="shared" si="434"/>
        <v/>
      </c>
    </row>
    <row r="6934" spans="1:9" ht="15" thickBot="1" x14ac:dyDescent="0.35">
      <c r="A6934" s="4" t="s">
        <v>626</v>
      </c>
      <c r="B6934" s="4" t="s">
        <v>150</v>
      </c>
      <c r="C6934" s="5">
        <v>43546</v>
      </c>
      <c r="E6934" s="6">
        <v>11</v>
      </c>
      <c r="F6934" t="str">
        <f t="shared" si="432"/>
        <v>Mar 19</v>
      </c>
      <c r="G6934">
        <f t="shared" si="435"/>
        <v>6933</v>
      </c>
      <c r="H6934" t="str">
        <f t="shared" si="433"/>
        <v/>
      </c>
      <c r="I6934" t="str">
        <f t="shared" si="434"/>
        <v/>
      </c>
    </row>
    <row r="6935" spans="1:9" ht="15" thickBot="1" x14ac:dyDescent="0.35">
      <c r="A6935" s="4" t="s">
        <v>562</v>
      </c>
      <c r="B6935" s="4" t="s">
        <v>102</v>
      </c>
      <c r="C6935" s="5">
        <v>43546</v>
      </c>
      <c r="E6935" s="6">
        <v>3364.21</v>
      </c>
      <c r="F6935" t="str">
        <f t="shared" si="432"/>
        <v>Mar 19</v>
      </c>
      <c r="G6935">
        <f t="shared" si="435"/>
        <v>6934</v>
      </c>
      <c r="H6935" t="str">
        <f t="shared" si="433"/>
        <v/>
      </c>
      <c r="I6935" t="str">
        <f t="shared" si="434"/>
        <v/>
      </c>
    </row>
    <row r="6936" spans="1:9" ht="15" thickBot="1" x14ac:dyDescent="0.35">
      <c r="A6936" s="4" t="s">
        <v>51</v>
      </c>
      <c r="B6936" s="4" t="s">
        <v>22</v>
      </c>
      <c r="C6936" s="5">
        <v>43546</v>
      </c>
      <c r="E6936" s="6">
        <v>140</v>
      </c>
      <c r="F6936" t="str">
        <f t="shared" si="432"/>
        <v>Mar 19</v>
      </c>
      <c r="G6936">
        <f t="shared" si="435"/>
        <v>6935</v>
      </c>
      <c r="H6936" t="str">
        <f t="shared" si="433"/>
        <v/>
      </c>
      <c r="I6936" t="str">
        <f t="shared" si="434"/>
        <v/>
      </c>
    </row>
    <row r="6937" spans="1:9" ht="15" thickBot="1" x14ac:dyDescent="0.35">
      <c r="A6937" s="4" t="s">
        <v>209</v>
      </c>
      <c r="B6937" s="4" t="s">
        <v>210</v>
      </c>
      <c r="C6937" s="5">
        <v>43546</v>
      </c>
      <c r="E6937" s="6">
        <v>758.59</v>
      </c>
      <c r="F6937" t="str">
        <f t="shared" si="432"/>
        <v>Mar 19</v>
      </c>
      <c r="G6937">
        <f t="shared" si="435"/>
        <v>6936</v>
      </c>
      <c r="H6937" t="str">
        <f t="shared" si="433"/>
        <v/>
      </c>
      <c r="I6937" t="str">
        <f t="shared" si="434"/>
        <v/>
      </c>
    </row>
    <row r="6938" spans="1:9" ht="15" thickBot="1" x14ac:dyDescent="0.35">
      <c r="A6938" s="4" t="s">
        <v>603</v>
      </c>
      <c r="B6938" s="4" t="s">
        <v>14</v>
      </c>
      <c r="C6938" s="5">
        <v>43546</v>
      </c>
      <c r="E6938" s="6">
        <v>1120</v>
      </c>
      <c r="F6938" t="str">
        <f t="shared" si="432"/>
        <v>Mar 19</v>
      </c>
      <c r="G6938">
        <f t="shared" si="435"/>
        <v>6937</v>
      </c>
      <c r="H6938" t="str">
        <f t="shared" si="433"/>
        <v/>
      </c>
      <c r="I6938" t="str">
        <f t="shared" si="434"/>
        <v/>
      </c>
    </row>
    <row r="6939" spans="1:9" ht="15" thickBot="1" x14ac:dyDescent="0.35">
      <c r="A6939" s="4" t="s">
        <v>599</v>
      </c>
      <c r="B6939" s="4" t="s">
        <v>16</v>
      </c>
      <c r="C6939" s="5">
        <v>43546</v>
      </c>
      <c r="E6939" s="6">
        <v>162.69</v>
      </c>
      <c r="F6939" t="str">
        <f t="shared" si="432"/>
        <v>Mar 19</v>
      </c>
      <c r="G6939">
        <f t="shared" si="435"/>
        <v>6938</v>
      </c>
      <c r="H6939" t="str">
        <f t="shared" si="433"/>
        <v/>
      </c>
      <c r="I6939" t="str">
        <f t="shared" si="434"/>
        <v/>
      </c>
    </row>
    <row r="6940" spans="1:9" ht="15" thickBot="1" x14ac:dyDescent="0.35">
      <c r="A6940" s="4" t="s">
        <v>627</v>
      </c>
      <c r="B6940" s="4" t="s">
        <v>47</v>
      </c>
      <c r="C6940" s="5">
        <v>43546</v>
      </c>
      <c r="E6940" s="6">
        <v>26511.16</v>
      </c>
      <c r="F6940" t="str">
        <f t="shared" si="432"/>
        <v>Mar 19</v>
      </c>
      <c r="G6940">
        <f t="shared" si="435"/>
        <v>6939</v>
      </c>
      <c r="H6940" t="str">
        <f t="shared" si="433"/>
        <v/>
      </c>
      <c r="I6940" t="str">
        <f t="shared" si="434"/>
        <v/>
      </c>
    </row>
    <row r="6941" spans="1:9" ht="15" thickBot="1" x14ac:dyDescent="0.35">
      <c r="A6941" s="4" t="s">
        <v>55</v>
      </c>
      <c r="B6941" s="4" t="s">
        <v>14</v>
      </c>
      <c r="C6941" s="5">
        <v>43546</v>
      </c>
      <c r="E6941" s="6">
        <v>12943.75</v>
      </c>
      <c r="F6941" t="str">
        <f t="shared" si="432"/>
        <v>Mar 19</v>
      </c>
      <c r="G6941">
        <f t="shared" si="435"/>
        <v>6940</v>
      </c>
      <c r="H6941" t="str">
        <f t="shared" si="433"/>
        <v/>
      </c>
      <c r="I6941" t="str">
        <f t="shared" si="434"/>
        <v/>
      </c>
    </row>
    <row r="6942" spans="1:9" ht="15" thickBot="1" x14ac:dyDescent="0.35">
      <c r="A6942" s="4" t="s">
        <v>114</v>
      </c>
      <c r="B6942" s="4" t="s">
        <v>115</v>
      </c>
      <c r="C6942" s="5">
        <v>43546</v>
      </c>
      <c r="E6942" s="6">
        <v>10539.1</v>
      </c>
      <c r="F6942" t="str">
        <f t="shared" si="432"/>
        <v>Mar 19</v>
      </c>
      <c r="G6942">
        <f t="shared" si="435"/>
        <v>6941</v>
      </c>
      <c r="H6942" t="str">
        <f t="shared" si="433"/>
        <v/>
      </c>
      <c r="I6942" t="str">
        <f t="shared" si="434"/>
        <v/>
      </c>
    </row>
    <row r="6943" spans="1:9" ht="15" thickBot="1" x14ac:dyDescent="0.35">
      <c r="A6943" s="4" t="s">
        <v>116</v>
      </c>
      <c r="B6943" s="4" t="s">
        <v>45</v>
      </c>
      <c r="C6943" s="5">
        <v>43546</v>
      </c>
      <c r="E6943" s="6">
        <v>671.26</v>
      </c>
      <c r="F6943" t="str">
        <f t="shared" si="432"/>
        <v>Mar 19</v>
      </c>
      <c r="G6943">
        <f t="shared" si="435"/>
        <v>6942</v>
      </c>
      <c r="H6943" t="str">
        <f t="shared" si="433"/>
        <v/>
      </c>
      <c r="I6943" t="str">
        <f t="shared" si="434"/>
        <v/>
      </c>
    </row>
    <row r="6944" spans="1:9" ht="15" thickBot="1" x14ac:dyDescent="0.35">
      <c r="A6944" s="4" t="s">
        <v>628</v>
      </c>
      <c r="B6944" s="4" t="s">
        <v>28</v>
      </c>
      <c r="C6944" s="5">
        <v>43546</v>
      </c>
      <c r="E6944" s="6">
        <v>102443</v>
      </c>
      <c r="F6944" t="str">
        <f t="shared" si="432"/>
        <v>Mar 19</v>
      </c>
      <c r="G6944">
        <f t="shared" si="435"/>
        <v>6943</v>
      </c>
      <c r="H6944" t="str">
        <f t="shared" si="433"/>
        <v/>
      </c>
      <c r="I6944" t="str">
        <f t="shared" si="434"/>
        <v/>
      </c>
    </row>
    <row r="6945" spans="1:9" ht="15" thickBot="1" x14ac:dyDescent="0.35">
      <c r="A6945" s="4" t="s">
        <v>56</v>
      </c>
      <c r="B6945" s="4" t="s">
        <v>12</v>
      </c>
      <c r="C6945" s="5">
        <v>43546</v>
      </c>
      <c r="E6945" s="6">
        <v>188.75</v>
      </c>
      <c r="F6945" t="str">
        <f t="shared" si="432"/>
        <v>Mar 19</v>
      </c>
      <c r="G6945">
        <f t="shared" si="435"/>
        <v>6944</v>
      </c>
      <c r="H6945" t="str">
        <f t="shared" si="433"/>
        <v/>
      </c>
      <c r="I6945" t="str">
        <f t="shared" si="434"/>
        <v/>
      </c>
    </row>
    <row r="6946" spans="1:9" ht="15" thickBot="1" x14ac:dyDescent="0.35">
      <c r="A6946" s="4" t="s">
        <v>57</v>
      </c>
      <c r="B6946" s="4" t="s">
        <v>8</v>
      </c>
      <c r="C6946" s="5">
        <v>43546</v>
      </c>
      <c r="E6946" s="6">
        <v>2187.06</v>
      </c>
      <c r="F6946" t="str">
        <f t="shared" si="432"/>
        <v>Mar 19</v>
      </c>
      <c r="G6946">
        <f t="shared" si="435"/>
        <v>6945</v>
      </c>
      <c r="H6946" t="str">
        <f t="shared" si="433"/>
        <v/>
      </c>
      <c r="I6946" t="str">
        <f t="shared" si="434"/>
        <v/>
      </c>
    </row>
    <row r="6947" spans="1:9" ht="15" thickBot="1" x14ac:dyDescent="0.35">
      <c r="A6947" s="4" t="s">
        <v>236</v>
      </c>
      <c r="B6947" s="4" t="s">
        <v>8</v>
      </c>
      <c r="C6947" s="5">
        <v>43546</v>
      </c>
      <c r="E6947" s="6">
        <v>908.84</v>
      </c>
      <c r="F6947" t="str">
        <f t="shared" si="432"/>
        <v>Mar 19</v>
      </c>
      <c r="G6947">
        <f t="shared" si="435"/>
        <v>6946</v>
      </c>
      <c r="H6947" t="str">
        <f t="shared" si="433"/>
        <v/>
      </c>
      <c r="I6947" t="str">
        <f t="shared" si="434"/>
        <v/>
      </c>
    </row>
    <row r="6948" spans="1:9" ht="15" thickBot="1" x14ac:dyDescent="0.35">
      <c r="A6948" s="4" t="s">
        <v>63</v>
      </c>
      <c r="B6948" s="4" t="s">
        <v>22</v>
      </c>
      <c r="C6948" s="5">
        <v>43546</v>
      </c>
      <c r="E6948" s="6">
        <v>215</v>
      </c>
      <c r="F6948" t="str">
        <f t="shared" si="432"/>
        <v>Mar 19</v>
      </c>
      <c r="G6948">
        <f t="shared" si="435"/>
        <v>6947</v>
      </c>
      <c r="H6948" t="str">
        <f t="shared" si="433"/>
        <v/>
      </c>
      <c r="I6948" t="str">
        <f t="shared" si="434"/>
        <v/>
      </c>
    </row>
    <row r="6949" spans="1:9" ht="15" thickBot="1" x14ac:dyDescent="0.35">
      <c r="A6949" s="4" t="s">
        <v>211</v>
      </c>
      <c r="B6949" s="4" t="s">
        <v>212</v>
      </c>
      <c r="C6949" s="5">
        <v>43546</v>
      </c>
      <c r="E6949" s="6">
        <v>210</v>
      </c>
      <c r="F6949" t="str">
        <f t="shared" si="432"/>
        <v>Mar 19</v>
      </c>
      <c r="G6949">
        <f t="shared" si="435"/>
        <v>6948</v>
      </c>
      <c r="H6949" t="str">
        <f t="shared" si="433"/>
        <v/>
      </c>
      <c r="I6949" t="str">
        <f t="shared" si="434"/>
        <v/>
      </c>
    </row>
    <row r="6950" spans="1:9" ht="15" thickBot="1" x14ac:dyDescent="0.35">
      <c r="A6950" s="4" t="s">
        <v>609</v>
      </c>
      <c r="B6950" s="4" t="s">
        <v>35</v>
      </c>
      <c r="C6950" s="5">
        <v>43546</v>
      </c>
      <c r="E6950" s="6">
        <v>242.61</v>
      </c>
      <c r="F6950" t="str">
        <f t="shared" si="432"/>
        <v>Mar 19</v>
      </c>
      <c r="G6950">
        <f t="shared" si="435"/>
        <v>6949</v>
      </c>
      <c r="H6950" t="str">
        <f t="shared" si="433"/>
        <v/>
      </c>
      <c r="I6950" t="str">
        <f t="shared" si="434"/>
        <v/>
      </c>
    </row>
    <row r="6951" spans="1:9" ht="15" thickBot="1" x14ac:dyDescent="0.35">
      <c r="A6951" s="4" t="s">
        <v>71</v>
      </c>
      <c r="B6951" s="4" t="s">
        <v>12</v>
      </c>
      <c r="C6951" s="5">
        <v>43546</v>
      </c>
      <c r="E6951" s="6">
        <v>242.46</v>
      </c>
      <c r="F6951" t="str">
        <f t="shared" si="432"/>
        <v>Mar 19</v>
      </c>
      <c r="G6951">
        <f t="shared" si="435"/>
        <v>6950</v>
      </c>
      <c r="H6951" t="str">
        <f t="shared" si="433"/>
        <v/>
      </c>
      <c r="I6951" t="str">
        <f t="shared" si="434"/>
        <v/>
      </c>
    </row>
    <row r="6952" spans="1:9" ht="15" thickBot="1" x14ac:dyDescent="0.35">
      <c r="A6952" s="4" t="s">
        <v>230</v>
      </c>
      <c r="B6952" s="4" t="s">
        <v>28</v>
      </c>
      <c r="C6952" s="5">
        <v>43546</v>
      </c>
      <c r="E6952" s="6">
        <v>2520</v>
      </c>
      <c r="F6952" t="str">
        <f t="shared" si="432"/>
        <v>Mar 19</v>
      </c>
      <c r="G6952">
        <f t="shared" si="435"/>
        <v>6951</v>
      </c>
      <c r="H6952" t="str">
        <f t="shared" si="433"/>
        <v/>
      </c>
      <c r="I6952" t="str">
        <f t="shared" si="434"/>
        <v/>
      </c>
    </row>
    <row r="6953" spans="1:9" ht="15" thickBot="1" x14ac:dyDescent="0.35">
      <c r="A6953" s="4" t="s">
        <v>74</v>
      </c>
      <c r="B6953" s="4" t="s">
        <v>45</v>
      </c>
      <c r="C6953" s="5">
        <v>43546</v>
      </c>
      <c r="E6953" s="6">
        <v>12.19</v>
      </c>
      <c r="F6953" t="str">
        <f t="shared" si="432"/>
        <v>Mar 19</v>
      </c>
      <c r="G6953">
        <f t="shared" si="435"/>
        <v>6952</v>
      </c>
      <c r="H6953" t="str">
        <f t="shared" si="433"/>
        <v/>
      </c>
      <c r="I6953" t="str">
        <f t="shared" si="434"/>
        <v/>
      </c>
    </row>
    <row r="6954" spans="1:9" ht="15" thickBot="1" x14ac:dyDescent="0.35">
      <c r="A6954" s="4" t="s">
        <v>165</v>
      </c>
      <c r="B6954" s="4" t="s">
        <v>8</v>
      </c>
      <c r="C6954" s="5">
        <v>43546</v>
      </c>
      <c r="E6954" s="6">
        <v>1232.96</v>
      </c>
      <c r="F6954" t="str">
        <f t="shared" si="432"/>
        <v>Mar 19</v>
      </c>
      <c r="G6954">
        <f t="shared" si="435"/>
        <v>6953</v>
      </c>
      <c r="H6954" t="str">
        <f t="shared" si="433"/>
        <v/>
      </c>
      <c r="I6954" t="str">
        <f t="shared" si="434"/>
        <v/>
      </c>
    </row>
    <row r="6955" spans="1:9" ht="15" thickBot="1" x14ac:dyDescent="0.35">
      <c r="A6955" s="4" t="s">
        <v>629</v>
      </c>
      <c r="B6955" s="4" t="s">
        <v>35</v>
      </c>
      <c r="C6955" s="5">
        <v>43546</v>
      </c>
      <c r="E6955" s="6">
        <v>34830</v>
      </c>
      <c r="F6955" t="str">
        <f t="shared" si="432"/>
        <v>Mar 19</v>
      </c>
      <c r="G6955">
        <f t="shared" si="435"/>
        <v>6954</v>
      </c>
      <c r="H6955" t="str">
        <f t="shared" si="433"/>
        <v/>
      </c>
      <c r="I6955" t="str">
        <f t="shared" si="434"/>
        <v/>
      </c>
    </row>
    <row r="6956" spans="1:9" ht="15" thickBot="1" x14ac:dyDescent="0.35">
      <c r="A6956" s="4" t="s">
        <v>536</v>
      </c>
      <c r="B6956" s="4" t="s">
        <v>11</v>
      </c>
      <c r="C6956" s="5">
        <v>43546</v>
      </c>
      <c r="E6956" s="6">
        <v>1396.04</v>
      </c>
      <c r="F6956" t="str">
        <f t="shared" si="432"/>
        <v>Mar 19</v>
      </c>
      <c r="G6956">
        <f t="shared" si="435"/>
        <v>6955</v>
      </c>
      <c r="H6956" t="str">
        <f t="shared" si="433"/>
        <v/>
      </c>
      <c r="I6956" t="str">
        <f t="shared" si="434"/>
        <v/>
      </c>
    </row>
    <row r="6957" spans="1:9" ht="15" thickBot="1" x14ac:dyDescent="0.35">
      <c r="A6957" s="4" t="s">
        <v>536</v>
      </c>
      <c r="B6957" s="4" t="s">
        <v>127</v>
      </c>
      <c r="C6957" s="5">
        <v>43546</v>
      </c>
      <c r="E6957" s="6">
        <v>219.42</v>
      </c>
      <c r="F6957" t="str">
        <f t="shared" si="432"/>
        <v>Mar 19</v>
      </c>
      <c r="G6957">
        <f t="shared" si="435"/>
        <v>6956</v>
      </c>
      <c r="H6957" t="str">
        <f t="shared" si="433"/>
        <v/>
      </c>
      <c r="I6957" t="str">
        <f t="shared" si="434"/>
        <v/>
      </c>
    </row>
    <row r="6958" spans="1:9" ht="15" thickBot="1" x14ac:dyDescent="0.35">
      <c r="A6958" s="4" t="s">
        <v>566</v>
      </c>
      <c r="B6958" s="4" t="s">
        <v>18</v>
      </c>
      <c r="C6958" s="5">
        <v>43546</v>
      </c>
      <c r="E6958" s="6">
        <v>1721.95</v>
      </c>
      <c r="F6958" t="str">
        <f t="shared" si="432"/>
        <v>Mar 19</v>
      </c>
      <c r="G6958">
        <f t="shared" si="435"/>
        <v>6957</v>
      </c>
      <c r="H6958" t="str">
        <f t="shared" si="433"/>
        <v/>
      </c>
      <c r="I6958" t="str">
        <f t="shared" si="434"/>
        <v/>
      </c>
    </row>
    <row r="6959" spans="1:9" ht="15" thickBot="1" x14ac:dyDescent="0.35">
      <c r="A6959" s="4" t="s">
        <v>126</v>
      </c>
      <c r="B6959" s="4" t="s">
        <v>127</v>
      </c>
      <c r="C6959" s="5">
        <v>43546</v>
      </c>
      <c r="E6959" s="6">
        <v>115.47</v>
      </c>
      <c r="F6959" t="str">
        <f t="shared" si="432"/>
        <v>Mar 19</v>
      </c>
      <c r="G6959">
        <f t="shared" si="435"/>
        <v>6958</v>
      </c>
      <c r="H6959" t="str">
        <f t="shared" si="433"/>
        <v/>
      </c>
      <c r="I6959" t="str">
        <f t="shared" si="434"/>
        <v/>
      </c>
    </row>
    <row r="6960" spans="1:9" ht="15" thickBot="1" x14ac:dyDescent="0.35">
      <c r="A6960" s="4" t="s">
        <v>128</v>
      </c>
      <c r="B6960" s="4" t="s">
        <v>89</v>
      </c>
      <c r="C6960" s="5">
        <v>43553</v>
      </c>
      <c r="E6960" s="6">
        <v>1150</v>
      </c>
      <c r="F6960" t="str">
        <f t="shared" si="432"/>
        <v>Mar 19</v>
      </c>
      <c r="G6960">
        <f t="shared" si="435"/>
        <v>6959</v>
      </c>
      <c r="H6960" t="str">
        <f t="shared" si="433"/>
        <v/>
      </c>
      <c r="I6960" t="str">
        <f t="shared" si="434"/>
        <v/>
      </c>
    </row>
    <row r="6961" spans="1:9" ht="15" thickBot="1" x14ac:dyDescent="0.35">
      <c r="A6961" s="4" t="s">
        <v>172</v>
      </c>
      <c r="B6961" s="4" t="s">
        <v>8</v>
      </c>
      <c r="C6961" s="5">
        <v>43553</v>
      </c>
      <c r="E6961" s="6">
        <v>458.4</v>
      </c>
      <c r="F6961" t="str">
        <f t="shared" si="432"/>
        <v>Mar 19</v>
      </c>
      <c r="G6961">
        <f t="shared" si="435"/>
        <v>6960</v>
      </c>
      <c r="H6961" t="str">
        <f t="shared" si="433"/>
        <v/>
      </c>
      <c r="I6961" t="str">
        <f t="shared" si="434"/>
        <v/>
      </c>
    </row>
    <row r="6962" spans="1:9" ht="15" thickBot="1" x14ac:dyDescent="0.35">
      <c r="A6962" s="4" t="s">
        <v>10</v>
      </c>
      <c r="B6962" s="4" t="s">
        <v>127</v>
      </c>
      <c r="C6962" s="5">
        <v>43553</v>
      </c>
      <c r="E6962" s="6">
        <v>29.98</v>
      </c>
      <c r="F6962" t="str">
        <f t="shared" si="432"/>
        <v>Mar 19</v>
      </c>
      <c r="G6962">
        <f t="shared" si="435"/>
        <v>6961</v>
      </c>
      <c r="H6962" t="str">
        <f t="shared" si="433"/>
        <v/>
      </c>
      <c r="I6962" t="str">
        <f t="shared" si="434"/>
        <v/>
      </c>
    </row>
    <row r="6963" spans="1:9" ht="15" thickBot="1" x14ac:dyDescent="0.35">
      <c r="A6963" s="4" t="s">
        <v>553</v>
      </c>
      <c r="B6963" s="4" t="s">
        <v>8</v>
      </c>
      <c r="C6963" s="5">
        <v>43553</v>
      </c>
      <c r="E6963" s="6">
        <v>678.95</v>
      </c>
      <c r="F6963" t="str">
        <f t="shared" si="432"/>
        <v>Mar 19</v>
      </c>
      <c r="G6963">
        <f t="shared" si="435"/>
        <v>6962</v>
      </c>
      <c r="H6963" t="str">
        <f t="shared" si="433"/>
        <v/>
      </c>
      <c r="I6963" t="str">
        <f t="shared" si="434"/>
        <v/>
      </c>
    </row>
    <row r="6964" spans="1:9" ht="15" thickBot="1" x14ac:dyDescent="0.35">
      <c r="A6964" s="4" t="s">
        <v>90</v>
      </c>
      <c r="B6964" s="4" t="s">
        <v>18</v>
      </c>
      <c r="C6964" s="5">
        <v>43553</v>
      </c>
      <c r="E6964" s="6">
        <v>1670.37</v>
      </c>
      <c r="F6964" t="str">
        <f t="shared" si="432"/>
        <v>Mar 19</v>
      </c>
      <c r="G6964">
        <f t="shared" si="435"/>
        <v>6963</v>
      </c>
      <c r="H6964" t="str">
        <f t="shared" si="433"/>
        <v/>
      </c>
      <c r="I6964" t="str">
        <f t="shared" si="434"/>
        <v/>
      </c>
    </row>
    <row r="6965" spans="1:9" ht="15" thickBot="1" x14ac:dyDescent="0.35">
      <c r="A6965" s="4" t="s">
        <v>357</v>
      </c>
      <c r="B6965" s="4" t="s">
        <v>14</v>
      </c>
      <c r="C6965" s="5">
        <v>43553</v>
      </c>
      <c r="E6965" s="6">
        <v>2395.92</v>
      </c>
      <c r="F6965" t="str">
        <f t="shared" si="432"/>
        <v>Mar 19</v>
      </c>
      <c r="G6965">
        <f t="shared" si="435"/>
        <v>6964</v>
      </c>
      <c r="H6965" t="str">
        <f t="shared" si="433"/>
        <v/>
      </c>
      <c r="I6965" t="str">
        <f t="shared" si="434"/>
        <v/>
      </c>
    </row>
    <row r="6966" spans="1:9" ht="15" thickBot="1" x14ac:dyDescent="0.35">
      <c r="A6966" s="4" t="s">
        <v>91</v>
      </c>
      <c r="B6966" s="4" t="s">
        <v>14</v>
      </c>
      <c r="C6966" s="5">
        <v>43553</v>
      </c>
      <c r="E6966" s="6">
        <v>5100</v>
      </c>
      <c r="F6966" t="str">
        <f t="shared" si="432"/>
        <v>Mar 19</v>
      </c>
      <c r="G6966">
        <f t="shared" si="435"/>
        <v>6965</v>
      </c>
      <c r="H6966" t="str">
        <f t="shared" si="433"/>
        <v/>
      </c>
      <c r="I6966" t="str">
        <f t="shared" si="434"/>
        <v/>
      </c>
    </row>
    <row r="6967" spans="1:9" ht="15" thickBot="1" x14ac:dyDescent="0.35">
      <c r="A6967" s="4" t="s">
        <v>490</v>
      </c>
      <c r="B6967" s="4" t="s">
        <v>11</v>
      </c>
      <c r="C6967" s="5">
        <v>43553</v>
      </c>
      <c r="E6967" s="6">
        <v>134.99</v>
      </c>
      <c r="F6967" t="str">
        <f t="shared" si="432"/>
        <v>Mar 19</v>
      </c>
      <c r="G6967">
        <f t="shared" si="435"/>
        <v>6966</v>
      </c>
      <c r="H6967" t="str">
        <f t="shared" si="433"/>
        <v/>
      </c>
      <c r="I6967" t="str">
        <f t="shared" si="434"/>
        <v/>
      </c>
    </row>
    <row r="6968" spans="1:9" ht="15" thickBot="1" x14ac:dyDescent="0.35">
      <c r="A6968" s="4" t="s">
        <v>630</v>
      </c>
      <c r="B6968" s="4" t="s">
        <v>150</v>
      </c>
      <c r="C6968" s="5">
        <v>43553</v>
      </c>
      <c r="E6968" s="6">
        <v>8</v>
      </c>
      <c r="F6968" t="str">
        <f t="shared" si="432"/>
        <v>Mar 19</v>
      </c>
      <c r="G6968">
        <f t="shared" si="435"/>
        <v>6967</v>
      </c>
      <c r="H6968" t="str">
        <f t="shared" si="433"/>
        <v/>
      </c>
      <c r="I6968" t="str">
        <f t="shared" si="434"/>
        <v/>
      </c>
    </row>
    <row r="6969" spans="1:9" ht="15" thickBot="1" x14ac:dyDescent="0.35">
      <c r="A6969" s="4" t="s">
        <v>270</v>
      </c>
      <c r="B6969" s="4" t="s">
        <v>131</v>
      </c>
      <c r="C6969" s="5">
        <v>43553</v>
      </c>
      <c r="E6969" s="6">
        <v>159.88</v>
      </c>
      <c r="F6969" t="str">
        <f t="shared" si="432"/>
        <v>Mar 19</v>
      </c>
      <c r="G6969">
        <f t="shared" si="435"/>
        <v>6968</v>
      </c>
      <c r="H6969" t="str">
        <f t="shared" si="433"/>
        <v/>
      </c>
      <c r="I6969" t="str">
        <f t="shared" si="434"/>
        <v/>
      </c>
    </row>
    <row r="6970" spans="1:9" ht="15" thickBot="1" x14ac:dyDescent="0.35">
      <c r="A6970" s="4" t="s">
        <v>270</v>
      </c>
      <c r="B6970" s="4" t="s">
        <v>16</v>
      </c>
      <c r="C6970" s="5">
        <v>43553</v>
      </c>
      <c r="E6970" s="6">
        <v>348.35</v>
      </c>
      <c r="F6970" t="str">
        <f t="shared" si="432"/>
        <v>Mar 19</v>
      </c>
      <c r="G6970">
        <f t="shared" si="435"/>
        <v>6969</v>
      </c>
      <c r="H6970" t="str">
        <f t="shared" si="433"/>
        <v/>
      </c>
      <c r="I6970" t="str">
        <f t="shared" si="434"/>
        <v/>
      </c>
    </row>
    <row r="6971" spans="1:9" ht="15" thickBot="1" x14ac:dyDescent="0.35">
      <c r="A6971" s="4" t="s">
        <v>137</v>
      </c>
      <c r="B6971" s="4" t="s">
        <v>18</v>
      </c>
      <c r="C6971" s="5">
        <v>43553</v>
      </c>
      <c r="E6971" s="6">
        <v>2720.68</v>
      </c>
      <c r="F6971" t="str">
        <f t="shared" si="432"/>
        <v>Mar 19</v>
      </c>
      <c r="G6971">
        <f t="shared" si="435"/>
        <v>6970</v>
      </c>
      <c r="H6971" t="str">
        <f t="shared" si="433"/>
        <v/>
      </c>
      <c r="I6971" t="str">
        <f t="shared" si="434"/>
        <v/>
      </c>
    </row>
    <row r="6972" spans="1:9" ht="15" thickBot="1" x14ac:dyDescent="0.35">
      <c r="A6972" s="4" t="s">
        <v>605</v>
      </c>
      <c r="B6972" s="4" t="s">
        <v>18</v>
      </c>
      <c r="C6972" s="5">
        <v>43553</v>
      </c>
      <c r="E6972" s="6">
        <v>453.89</v>
      </c>
      <c r="F6972" t="str">
        <f t="shared" si="432"/>
        <v>Mar 19</v>
      </c>
      <c r="G6972">
        <f t="shared" si="435"/>
        <v>6971</v>
      </c>
      <c r="H6972" t="str">
        <f t="shared" si="433"/>
        <v/>
      </c>
      <c r="I6972" t="str">
        <f t="shared" si="434"/>
        <v/>
      </c>
    </row>
    <row r="6973" spans="1:9" ht="15" thickBot="1" x14ac:dyDescent="0.35">
      <c r="A6973" s="4" t="s">
        <v>19</v>
      </c>
      <c r="B6973" s="4" t="s">
        <v>20</v>
      </c>
      <c r="C6973" s="5">
        <v>43553</v>
      </c>
      <c r="E6973" s="6">
        <v>1285.95</v>
      </c>
      <c r="F6973" t="str">
        <f t="shared" si="432"/>
        <v>Mar 19</v>
      </c>
      <c r="G6973">
        <f t="shared" si="435"/>
        <v>6972</v>
      </c>
      <c r="H6973" t="str">
        <f t="shared" si="433"/>
        <v/>
      </c>
      <c r="I6973" t="str">
        <f t="shared" si="434"/>
        <v/>
      </c>
    </row>
    <row r="6974" spans="1:9" ht="15" thickBot="1" x14ac:dyDescent="0.35">
      <c r="A6974" s="4" t="s">
        <v>606</v>
      </c>
      <c r="B6974" s="4" t="s">
        <v>131</v>
      </c>
      <c r="C6974" s="5">
        <v>43553</v>
      </c>
      <c r="E6974" s="6">
        <v>103.7</v>
      </c>
      <c r="F6974" t="str">
        <f t="shared" si="432"/>
        <v>Mar 19</v>
      </c>
      <c r="G6974">
        <f t="shared" si="435"/>
        <v>6973</v>
      </c>
      <c r="H6974" t="str">
        <f t="shared" si="433"/>
        <v/>
      </c>
      <c r="I6974" t="str">
        <f t="shared" si="434"/>
        <v/>
      </c>
    </row>
    <row r="6975" spans="1:9" ht="15" thickBot="1" x14ac:dyDescent="0.35">
      <c r="A6975" s="4" t="s">
        <v>606</v>
      </c>
      <c r="B6975" s="4" t="s">
        <v>16</v>
      </c>
      <c r="C6975" s="5">
        <v>43553</v>
      </c>
      <c r="E6975" s="6">
        <v>22.68</v>
      </c>
      <c r="F6975" t="str">
        <f t="shared" si="432"/>
        <v>Mar 19</v>
      </c>
      <c r="G6975">
        <f t="shared" si="435"/>
        <v>6974</v>
      </c>
      <c r="H6975" t="str">
        <f t="shared" si="433"/>
        <v/>
      </c>
      <c r="I6975" t="str">
        <f t="shared" si="434"/>
        <v/>
      </c>
    </row>
    <row r="6976" spans="1:9" ht="15" thickBot="1" x14ac:dyDescent="0.35">
      <c r="A6976" s="4" t="s">
        <v>221</v>
      </c>
      <c r="B6976" s="4" t="s">
        <v>8</v>
      </c>
      <c r="C6976" s="5">
        <v>43553</v>
      </c>
      <c r="E6976" s="6">
        <v>1033.82</v>
      </c>
      <c r="F6976" t="str">
        <f t="shared" si="432"/>
        <v>Mar 19</v>
      </c>
      <c r="G6976">
        <f t="shared" si="435"/>
        <v>6975</v>
      </c>
      <c r="H6976" t="str">
        <f t="shared" si="433"/>
        <v/>
      </c>
      <c r="I6976" t="str">
        <f t="shared" si="434"/>
        <v/>
      </c>
    </row>
    <row r="6977" spans="1:9" ht="15" thickBot="1" x14ac:dyDescent="0.35">
      <c r="A6977" s="4" t="s">
        <v>97</v>
      </c>
      <c r="B6977" s="4" t="s">
        <v>6</v>
      </c>
      <c r="C6977" s="5">
        <v>43553</v>
      </c>
      <c r="E6977" s="6">
        <v>124957.08</v>
      </c>
      <c r="F6977" t="str">
        <f t="shared" si="432"/>
        <v>Mar 19</v>
      </c>
      <c r="G6977">
        <f t="shared" si="435"/>
        <v>6976</v>
      </c>
      <c r="H6977" t="str">
        <f t="shared" si="433"/>
        <v/>
      </c>
      <c r="I6977" t="str">
        <f t="shared" si="434"/>
        <v/>
      </c>
    </row>
    <row r="6978" spans="1:9" ht="15" thickBot="1" x14ac:dyDescent="0.35">
      <c r="A6978" s="4" t="s">
        <v>24</v>
      </c>
      <c r="B6978" s="4" t="s">
        <v>25</v>
      </c>
      <c r="C6978" s="5">
        <v>43553</v>
      </c>
      <c r="E6978" s="6">
        <v>2899</v>
      </c>
      <c r="F6978" t="str">
        <f t="shared" si="432"/>
        <v>Mar 19</v>
      </c>
      <c r="G6978">
        <f t="shared" si="435"/>
        <v>6977</v>
      </c>
      <c r="H6978" t="str">
        <f t="shared" si="433"/>
        <v/>
      </c>
      <c r="I6978" t="str">
        <f t="shared" si="434"/>
        <v/>
      </c>
    </row>
    <row r="6979" spans="1:9" ht="15" thickBot="1" x14ac:dyDescent="0.35">
      <c r="A6979" s="4" t="s">
        <v>196</v>
      </c>
      <c r="B6979" s="4" t="s">
        <v>66</v>
      </c>
      <c r="C6979" s="5">
        <v>43553</v>
      </c>
      <c r="E6979" s="6">
        <v>2000</v>
      </c>
      <c r="F6979" t="str">
        <f t="shared" ref="F6979:F7042" si="436">IF(C6979&lt;=$R$1,$Q$1,IF(C6979&lt;=$R$2,$Q$2,IF(C6979&lt;=$R$3,$Q$3,IF(C6979&lt;=$R$4,$Q$4,IF(C6979&lt;=$R$5,$Q$5,IF(C6979&lt;=$R$6,$Q$6,IF(C6979&lt;=$R$7,$Q$7,IF(C6979&lt;=$R$8,$Q$8,IF(C6979&lt;=$R$9,$Q$9,IF(C6979&lt;=$R$10,$Q$10,IF(C6979&lt;=$R$11,$Q$11,IF(C6979&lt;=$R$12,$Q$12,IF(C6979&lt;=$R$13,$Q$13,IF(C6979&lt;=$R$14,$Q$14,IF(C6979&lt;=$R$15,$Q$15,IF(C6979&lt;=$R$16,$Q$16,IF(C6979&lt;=$R$17,$Q$17,IF(C6979&lt;=$R$18,$Q$18,IF(C6979&lt;=$R$19,$Q$19,IF(C6979&lt;=$R$20,$Q$20,IF(C6979&lt;=$R$21,$Q$21,IF(C6979&lt;=$R$22,$Q$22,IF(C6979&lt;=$R$23,$Q$23,IF(C6979&lt;=$R$24,$Q$24,IF(C6979&lt;=$R$25,$Q$25,IF(C6979&lt;=$R$26,$Q$26,IF(C6979&lt;=$R$27,$Q$27,IF(C6979&lt;=$R$28,$Q$28,IF(C6979&lt;=$R$29,$Q$29,IF(C6979&lt;=$R$30,$Q$30,IF(C6979&lt;=$R$31,$Q$31,IF(C6979&lt;=$R$32,$Q$32,IF(C6979&lt;=$R$33,$Q$33,IF(C6979&lt;=$R$34,$Q$34,IF(C6979&lt;=$R$35,$Q$35,IF(C6979&lt;=$R$36,$Q$36,""))))))))))))))))))))))))))))))))))))</f>
        <v>Mar 19</v>
      </c>
      <c r="G6979">
        <f t="shared" si="435"/>
        <v>6978</v>
      </c>
      <c r="H6979" t="str">
        <f t="shared" ref="H6979:H7042" si="437">IF(F6979=$J$1,G6979,"")</f>
        <v/>
      </c>
      <c r="I6979" t="str">
        <f t="shared" ref="I6979:I7042" si="438">IFERROR(SMALL($H$2:$H$8586,G6979),"")</f>
        <v/>
      </c>
    </row>
    <row r="6980" spans="1:9" ht="15" thickBot="1" x14ac:dyDescent="0.35">
      <c r="A6980" s="4" t="s">
        <v>546</v>
      </c>
      <c r="B6980" s="4" t="s">
        <v>100</v>
      </c>
      <c r="C6980" s="5">
        <v>43553</v>
      </c>
      <c r="E6980" s="6">
        <v>1500</v>
      </c>
      <c r="F6980" t="str">
        <f t="shared" si="436"/>
        <v>Mar 19</v>
      </c>
      <c r="G6980">
        <f t="shared" ref="G6980:G7043" si="439">1+G6979</f>
        <v>6979</v>
      </c>
      <c r="H6980" t="str">
        <f t="shared" si="437"/>
        <v/>
      </c>
      <c r="I6980" t="str">
        <f t="shared" si="438"/>
        <v/>
      </c>
    </row>
    <row r="6981" spans="1:9" ht="15" thickBot="1" x14ac:dyDescent="0.35">
      <c r="A6981" s="4" t="s">
        <v>26</v>
      </c>
      <c r="B6981" s="4" t="s">
        <v>20</v>
      </c>
      <c r="C6981" s="5">
        <v>43553</v>
      </c>
      <c r="E6981" s="6">
        <v>4161</v>
      </c>
      <c r="F6981" t="str">
        <f t="shared" si="436"/>
        <v>Mar 19</v>
      </c>
      <c r="G6981">
        <f t="shared" si="439"/>
        <v>6980</v>
      </c>
      <c r="H6981" t="str">
        <f t="shared" si="437"/>
        <v/>
      </c>
      <c r="I6981" t="str">
        <f t="shared" si="438"/>
        <v/>
      </c>
    </row>
    <row r="6982" spans="1:9" ht="15" thickBot="1" x14ac:dyDescent="0.35">
      <c r="A6982" s="4" t="s">
        <v>631</v>
      </c>
      <c r="B6982" s="4" t="s">
        <v>131</v>
      </c>
      <c r="C6982" s="5">
        <v>43553</v>
      </c>
      <c r="E6982" s="6">
        <v>103.7</v>
      </c>
      <c r="F6982" t="str">
        <f t="shared" si="436"/>
        <v>Mar 19</v>
      </c>
      <c r="G6982">
        <f t="shared" si="439"/>
        <v>6981</v>
      </c>
      <c r="H6982" t="str">
        <f t="shared" si="437"/>
        <v/>
      </c>
      <c r="I6982" t="str">
        <f t="shared" si="438"/>
        <v/>
      </c>
    </row>
    <row r="6983" spans="1:9" ht="15" thickBot="1" x14ac:dyDescent="0.35">
      <c r="A6983" s="4" t="s">
        <v>631</v>
      </c>
      <c r="B6983" s="4" t="s">
        <v>16</v>
      </c>
      <c r="C6983" s="5">
        <v>43553</v>
      </c>
      <c r="E6983" s="6">
        <v>11.72</v>
      </c>
      <c r="F6983" t="str">
        <f t="shared" si="436"/>
        <v>Mar 19</v>
      </c>
      <c r="G6983">
        <f t="shared" si="439"/>
        <v>6982</v>
      </c>
      <c r="H6983" t="str">
        <f t="shared" si="437"/>
        <v/>
      </c>
      <c r="I6983" t="str">
        <f t="shared" si="438"/>
        <v/>
      </c>
    </row>
    <row r="6984" spans="1:9" ht="15" thickBot="1" x14ac:dyDescent="0.35">
      <c r="A6984" s="4" t="s">
        <v>32</v>
      </c>
      <c r="B6984" s="4" t="s">
        <v>33</v>
      </c>
      <c r="C6984" s="5">
        <v>43553</v>
      </c>
      <c r="E6984" s="6">
        <v>54.14</v>
      </c>
      <c r="F6984" t="str">
        <f t="shared" si="436"/>
        <v>Mar 19</v>
      </c>
      <c r="G6984">
        <f t="shared" si="439"/>
        <v>6983</v>
      </c>
      <c r="H6984" t="str">
        <f t="shared" si="437"/>
        <v/>
      </c>
      <c r="I6984" t="str">
        <f t="shared" si="438"/>
        <v/>
      </c>
    </row>
    <row r="6985" spans="1:9" ht="15" thickBot="1" x14ac:dyDescent="0.35">
      <c r="A6985" s="4" t="s">
        <v>371</v>
      </c>
      <c r="B6985" s="4" t="s">
        <v>8</v>
      </c>
      <c r="C6985" s="5">
        <v>43553</v>
      </c>
      <c r="E6985" s="6">
        <v>1428.54</v>
      </c>
      <c r="F6985" t="str">
        <f t="shared" si="436"/>
        <v>Mar 19</v>
      </c>
      <c r="G6985">
        <f t="shared" si="439"/>
        <v>6984</v>
      </c>
      <c r="H6985" t="str">
        <f t="shared" si="437"/>
        <v/>
      </c>
      <c r="I6985" t="str">
        <f t="shared" si="438"/>
        <v/>
      </c>
    </row>
    <row r="6986" spans="1:9" ht="15" thickBot="1" x14ac:dyDescent="0.35">
      <c r="A6986" s="4" t="s">
        <v>334</v>
      </c>
      <c r="B6986" s="4" t="s">
        <v>39</v>
      </c>
      <c r="C6986" s="5">
        <v>43553</v>
      </c>
      <c r="E6986" s="6">
        <v>1194</v>
      </c>
      <c r="F6986" t="str">
        <f t="shared" si="436"/>
        <v>Mar 19</v>
      </c>
      <c r="G6986">
        <f t="shared" si="439"/>
        <v>6985</v>
      </c>
      <c r="H6986" t="str">
        <f t="shared" si="437"/>
        <v/>
      </c>
      <c r="I6986" t="str">
        <f t="shared" si="438"/>
        <v/>
      </c>
    </row>
    <row r="6987" spans="1:9" ht="15" thickBot="1" x14ac:dyDescent="0.35">
      <c r="A6987" s="4" t="s">
        <v>542</v>
      </c>
      <c r="B6987" s="4" t="s">
        <v>14</v>
      </c>
      <c r="C6987" s="5">
        <v>43553</v>
      </c>
      <c r="E6987" s="6">
        <v>2041.66</v>
      </c>
      <c r="F6987" t="str">
        <f t="shared" si="436"/>
        <v>Mar 19</v>
      </c>
      <c r="G6987">
        <f t="shared" si="439"/>
        <v>6986</v>
      </c>
      <c r="H6987" t="str">
        <f t="shared" si="437"/>
        <v/>
      </c>
      <c r="I6987" t="str">
        <f t="shared" si="438"/>
        <v/>
      </c>
    </row>
    <row r="6988" spans="1:9" ht="15" thickBot="1" x14ac:dyDescent="0.35">
      <c r="A6988" s="4" t="s">
        <v>423</v>
      </c>
      <c r="B6988" s="4" t="s">
        <v>70</v>
      </c>
      <c r="C6988" s="5">
        <v>43553</v>
      </c>
      <c r="E6988" s="6">
        <v>205.13</v>
      </c>
      <c r="F6988" t="str">
        <f t="shared" si="436"/>
        <v>Mar 19</v>
      </c>
      <c r="G6988">
        <f t="shared" si="439"/>
        <v>6987</v>
      </c>
      <c r="H6988" t="str">
        <f t="shared" si="437"/>
        <v/>
      </c>
      <c r="I6988" t="str">
        <f t="shared" si="438"/>
        <v/>
      </c>
    </row>
    <row r="6989" spans="1:9" ht="15" thickBot="1" x14ac:dyDescent="0.35">
      <c r="A6989" s="4" t="s">
        <v>423</v>
      </c>
      <c r="B6989" s="4" t="s">
        <v>8</v>
      </c>
      <c r="C6989" s="5">
        <v>43553</v>
      </c>
      <c r="E6989" s="6">
        <v>208.73</v>
      </c>
      <c r="F6989" t="str">
        <f t="shared" si="436"/>
        <v>Mar 19</v>
      </c>
      <c r="G6989">
        <f t="shared" si="439"/>
        <v>6988</v>
      </c>
      <c r="H6989" t="str">
        <f t="shared" si="437"/>
        <v/>
      </c>
      <c r="I6989" t="str">
        <f t="shared" si="438"/>
        <v/>
      </c>
    </row>
    <row r="6990" spans="1:9" ht="15" thickBot="1" x14ac:dyDescent="0.35">
      <c r="A6990" s="4" t="s">
        <v>222</v>
      </c>
      <c r="B6990" s="4" t="s">
        <v>67</v>
      </c>
      <c r="C6990" s="5">
        <v>43553</v>
      </c>
      <c r="E6990" s="6">
        <v>126</v>
      </c>
      <c r="F6990" t="str">
        <f t="shared" si="436"/>
        <v>Mar 19</v>
      </c>
      <c r="G6990">
        <f t="shared" si="439"/>
        <v>6989</v>
      </c>
      <c r="H6990" t="str">
        <f t="shared" si="437"/>
        <v/>
      </c>
      <c r="I6990" t="str">
        <f t="shared" si="438"/>
        <v/>
      </c>
    </row>
    <row r="6991" spans="1:9" ht="15" thickBot="1" x14ac:dyDescent="0.35">
      <c r="A6991" s="4" t="s">
        <v>281</v>
      </c>
      <c r="B6991" s="4" t="s">
        <v>12</v>
      </c>
      <c r="C6991" s="5">
        <v>43553</v>
      </c>
      <c r="E6991" s="6">
        <v>62.52</v>
      </c>
      <c r="F6991" t="str">
        <f t="shared" si="436"/>
        <v>Mar 19</v>
      </c>
      <c r="G6991">
        <f t="shared" si="439"/>
        <v>6990</v>
      </c>
      <c r="H6991" t="str">
        <f t="shared" si="437"/>
        <v/>
      </c>
      <c r="I6991" t="str">
        <f t="shared" si="438"/>
        <v/>
      </c>
    </row>
    <row r="6992" spans="1:9" ht="15" thickBot="1" x14ac:dyDescent="0.35">
      <c r="A6992" s="4" t="s">
        <v>335</v>
      </c>
      <c r="B6992" s="4" t="s">
        <v>102</v>
      </c>
      <c r="C6992" s="5">
        <v>43553</v>
      </c>
      <c r="E6992" s="6">
        <v>1340.1</v>
      </c>
      <c r="F6992" t="str">
        <f t="shared" si="436"/>
        <v>Mar 19</v>
      </c>
      <c r="G6992">
        <f t="shared" si="439"/>
        <v>6991</v>
      </c>
      <c r="H6992" t="str">
        <f t="shared" si="437"/>
        <v/>
      </c>
      <c r="I6992" t="str">
        <f t="shared" si="438"/>
        <v/>
      </c>
    </row>
    <row r="6993" spans="1:9" ht="15" thickBot="1" x14ac:dyDescent="0.35">
      <c r="A6993" s="4" t="s">
        <v>632</v>
      </c>
      <c r="B6993" s="4" t="s">
        <v>22</v>
      </c>
      <c r="C6993" s="5">
        <v>43553</v>
      </c>
      <c r="E6993" s="6">
        <v>233.75</v>
      </c>
      <c r="F6993" t="str">
        <f t="shared" si="436"/>
        <v>Mar 19</v>
      </c>
      <c r="G6993">
        <f t="shared" si="439"/>
        <v>6992</v>
      </c>
      <c r="H6993" t="str">
        <f t="shared" si="437"/>
        <v/>
      </c>
      <c r="I6993" t="str">
        <f t="shared" si="438"/>
        <v/>
      </c>
    </row>
    <row r="6994" spans="1:9" ht="15" thickBot="1" x14ac:dyDescent="0.35">
      <c r="A6994" s="4" t="s">
        <v>243</v>
      </c>
      <c r="B6994" s="4" t="s">
        <v>131</v>
      </c>
      <c r="C6994" s="5">
        <v>43553</v>
      </c>
      <c r="E6994" s="6">
        <v>54.9</v>
      </c>
      <c r="F6994" t="str">
        <f t="shared" si="436"/>
        <v>Mar 19</v>
      </c>
      <c r="G6994">
        <f t="shared" si="439"/>
        <v>6993</v>
      </c>
      <c r="H6994" t="str">
        <f t="shared" si="437"/>
        <v/>
      </c>
      <c r="I6994" t="str">
        <f t="shared" si="438"/>
        <v/>
      </c>
    </row>
    <row r="6995" spans="1:9" ht="15" thickBot="1" x14ac:dyDescent="0.35">
      <c r="A6995" s="4" t="s">
        <v>243</v>
      </c>
      <c r="B6995" s="4" t="s">
        <v>16</v>
      </c>
      <c r="C6995" s="5">
        <v>43553</v>
      </c>
      <c r="E6995" s="6">
        <v>250.56</v>
      </c>
      <c r="F6995" t="str">
        <f t="shared" si="436"/>
        <v>Mar 19</v>
      </c>
      <c r="G6995">
        <f t="shared" si="439"/>
        <v>6994</v>
      </c>
      <c r="H6995" t="str">
        <f t="shared" si="437"/>
        <v/>
      </c>
      <c r="I6995" t="str">
        <f t="shared" si="438"/>
        <v/>
      </c>
    </row>
    <row r="6996" spans="1:9" ht="15" thickBot="1" x14ac:dyDescent="0.35">
      <c r="A6996" s="4" t="s">
        <v>467</v>
      </c>
      <c r="B6996" s="4" t="s">
        <v>131</v>
      </c>
      <c r="C6996" s="5">
        <v>43553</v>
      </c>
      <c r="E6996" s="6">
        <v>281.07</v>
      </c>
      <c r="F6996" t="str">
        <f t="shared" si="436"/>
        <v>Mar 19</v>
      </c>
      <c r="G6996">
        <f t="shared" si="439"/>
        <v>6995</v>
      </c>
      <c r="H6996" t="str">
        <f t="shared" si="437"/>
        <v/>
      </c>
      <c r="I6996" t="str">
        <f t="shared" si="438"/>
        <v/>
      </c>
    </row>
    <row r="6997" spans="1:9" ht="15" thickBot="1" x14ac:dyDescent="0.35">
      <c r="A6997" s="4" t="s">
        <v>581</v>
      </c>
      <c r="B6997" s="4" t="s">
        <v>180</v>
      </c>
      <c r="C6997" s="5">
        <v>43553</v>
      </c>
      <c r="E6997" s="6">
        <v>3359.07</v>
      </c>
      <c r="F6997" t="str">
        <f t="shared" si="436"/>
        <v>Mar 19</v>
      </c>
      <c r="G6997">
        <f t="shared" si="439"/>
        <v>6996</v>
      </c>
      <c r="H6997" t="str">
        <f t="shared" si="437"/>
        <v/>
      </c>
      <c r="I6997" t="str">
        <f t="shared" si="438"/>
        <v/>
      </c>
    </row>
    <row r="6998" spans="1:9" ht="15" thickBot="1" x14ac:dyDescent="0.35">
      <c r="A6998" s="4" t="s">
        <v>49</v>
      </c>
      <c r="B6998" s="4" t="s">
        <v>28</v>
      </c>
      <c r="C6998" s="5">
        <v>43553</v>
      </c>
      <c r="E6998" s="6">
        <v>15845.03</v>
      </c>
      <c r="F6998" t="str">
        <f t="shared" si="436"/>
        <v>Mar 19</v>
      </c>
      <c r="G6998">
        <f t="shared" si="439"/>
        <v>6997</v>
      </c>
      <c r="H6998" t="str">
        <f t="shared" si="437"/>
        <v/>
      </c>
      <c r="I6998" t="str">
        <f t="shared" si="438"/>
        <v/>
      </c>
    </row>
    <row r="6999" spans="1:9" ht="15" thickBot="1" x14ac:dyDescent="0.35">
      <c r="A6999" s="4" t="s">
        <v>49</v>
      </c>
      <c r="B6999" s="4" t="s">
        <v>50</v>
      </c>
      <c r="C6999" s="5">
        <v>43553</v>
      </c>
      <c r="E6999" s="6">
        <v>-792.25</v>
      </c>
      <c r="F6999" t="str">
        <f t="shared" si="436"/>
        <v>Mar 19</v>
      </c>
      <c r="G6999">
        <f t="shared" si="439"/>
        <v>6998</v>
      </c>
      <c r="H6999" t="str">
        <f t="shared" si="437"/>
        <v/>
      </c>
      <c r="I6999" t="str">
        <f t="shared" si="438"/>
        <v/>
      </c>
    </row>
    <row r="7000" spans="1:9" ht="15" thickBot="1" x14ac:dyDescent="0.35">
      <c r="A7000" s="4" t="s">
        <v>627</v>
      </c>
      <c r="B7000" s="4" t="s">
        <v>47</v>
      </c>
      <c r="C7000" s="5">
        <v>43553</v>
      </c>
      <c r="E7000" s="6">
        <v>8162.17</v>
      </c>
      <c r="F7000" t="str">
        <f t="shared" si="436"/>
        <v>Mar 19</v>
      </c>
      <c r="G7000">
        <f t="shared" si="439"/>
        <v>6999</v>
      </c>
      <c r="H7000" t="str">
        <f t="shared" si="437"/>
        <v/>
      </c>
      <c r="I7000" t="str">
        <f t="shared" si="438"/>
        <v/>
      </c>
    </row>
    <row r="7001" spans="1:9" ht="15" thickBot="1" x14ac:dyDescent="0.35">
      <c r="A7001" s="4" t="s">
        <v>56</v>
      </c>
      <c r="B7001" s="4" t="s">
        <v>12</v>
      </c>
      <c r="C7001" s="5">
        <v>43553</v>
      </c>
      <c r="E7001" s="6">
        <v>101.13</v>
      </c>
      <c r="F7001" t="str">
        <f t="shared" si="436"/>
        <v>Mar 19</v>
      </c>
      <c r="G7001">
        <f t="shared" si="439"/>
        <v>7000</v>
      </c>
      <c r="H7001" t="str">
        <f t="shared" si="437"/>
        <v/>
      </c>
      <c r="I7001" t="str">
        <f t="shared" si="438"/>
        <v/>
      </c>
    </row>
    <row r="7002" spans="1:9" ht="15" thickBot="1" x14ac:dyDescent="0.35">
      <c r="A7002" s="4" t="s">
        <v>57</v>
      </c>
      <c r="B7002" s="4" t="s">
        <v>127</v>
      </c>
      <c r="C7002" s="5">
        <v>43553</v>
      </c>
      <c r="E7002" s="6">
        <v>32.979999999999997</v>
      </c>
      <c r="F7002" t="str">
        <f t="shared" si="436"/>
        <v>Mar 19</v>
      </c>
      <c r="G7002">
        <f t="shared" si="439"/>
        <v>7001</v>
      </c>
      <c r="H7002" t="str">
        <f t="shared" si="437"/>
        <v/>
      </c>
      <c r="I7002" t="str">
        <f t="shared" si="438"/>
        <v/>
      </c>
    </row>
    <row r="7003" spans="1:9" ht="15" thickBot="1" x14ac:dyDescent="0.35">
      <c r="A7003" s="4" t="s">
        <v>57</v>
      </c>
      <c r="B7003" s="4" t="s">
        <v>8</v>
      </c>
      <c r="C7003" s="5">
        <v>43553</v>
      </c>
      <c r="E7003" s="6">
        <v>222.91</v>
      </c>
      <c r="F7003" t="str">
        <f t="shared" si="436"/>
        <v>Mar 19</v>
      </c>
      <c r="G7003">
        <f t="shared" si="439"/>
        <v>7002</v>
      </c>
      <c r="H7003" t="str">
        <f t="shared" si="437"/>
        <v/>
      </c>
      <c r="I7003" t="str">
        <f t="shared" si="438"/>
        <v/>
      </c>
    </row>
    <row r="7004" spans="1:9" ht="15" thickBot="1" x14ac:dyDescent="0.35">
      <c r="A7004" s="4" t="s">
        <v>211</v>
      </c>
      <c r="B7004" s="4" t="s">
        <v>212</v>
      </c>
      <c r="C7004" s="5">
        <v>43553</v>
      </c>
      <c r="E7004" s="6">
        <v>125</v>
      </c>
      <c r="F7004" t="str">
        <f t="shared" si="436"/>
        <v>Mar 19</v>
      </c>
      <c r="G7004">
        <f t="shared" si="439"/>
        <v>7003</v>
      </c>
      <c r="H7004" t="str">
        <f t="shared" si="437"/>
        <v/>
      </c>
      <c r="I7004" t="str">
        <f t="shared" si="438"/>
        <v/>
      </c>
    </row>
    <row r="7005" spans="1:9" ht="15" thickBot="1" x14ac:dyDescent="0.35">
      <c r="A7005" s="4" t="s">
        <v>466</v>
      </c>
      <c r="B7005" s="4" t="s">
        <v>89</v>
      </c>
      <c r="C7005" s="5">
        <v>43553</v>
      </c>
      <c r="E7005" s="6">
        <v>1357</v>
      </c>
      <c r="F7005" t="str">
        <f t="shared" si="436"/>
        <v>Mar 19</v>
      </c>
      <c r="G7005">
        <f t="shared" si="439"/>
        <v>7004</v>
      </c>
      <c r="H7005" t="str">
        <f t="shared" si="437"/>
        <v/>
      </c>
      <c r="I7005" t="str">
        <f t="shared" si="438"/>
        <v/>
      </c>
    </row>
    <row r="7006" spans="1:9" ht="15" thickBot="1" x14ac:dyDescent="0.35">
      <c r="A7006" s="4" t="s">
        <v>633</v>
      </c>
      <c r="B7006" s="4" t="s">
        <v>131</v>
      </c>
      <c r="C7006" s="5">
        <v>43553</v>
      </c>
      <c r="E7006" s="6">
        <v>101.84</v>
      </c>
      <c r="F7006" t="str">
        <f t="shared" si="436"/>
        <v>Mar 19</v>
      </c>
      <c r="G7006">
        <f t="shared" si="439"/>
        <v>7005</v>
      </c>
      <c r="H7006" t="str">
        <f t="shared" si="437"/>
        <v/>
      </c>
      <c r="I7006" t="str">
        <f t="shared" si="438"/>
        <v/>
      </c>
    </row>
    <row r="7007" spans="1:9" ht="15" thickBot="1" x14ac:dyDescent="0.35">
      <c r="A7007" s="4" t="s">
        <v>633</v>
      </c>
      <c r="B7007" s="4" t="s">
        <v>16</v>
      </c>
      <c r="C7007" s="5">
        <v>43553</v>
      </c>
      <c r="E7007" s="6">
        <v>262.16000000000003</v>
      </c>
      <c r="F7007" t="str">
        <f t="shared" si="436"/>
        <v>Mar 19</v>
      </c>
      <c r="G7007">
        <f t="shared" si="439"/>
        <v>7006</v>
      </c>
      <c r="H7007" t="str">
        <f t="shared" si="437"/>
        <v/>
      </c>
      <c r="I7007" t="str">
        <f t="shared" si="438"/>
        <v/>
      </c>
    </row>
    <row r="7008" spans="1:9" ht="15" thickBot="1" x14ac:dyDescent="0.35">
      <c r="A7008" s="4" t="s">
        <v>387</v>
      </c>
      <c r="B7008" s="4" t="s">
        <v>39</v>
      </c>
      <c r="C7008" s="5">
        <v>43553</v>
      </c>
      <c r="E7008" s="6">
        <v>6650</v>
      </c>
      <c r="F7008" t="str">
        <f t="shared" si="436"/>
        <v>Mar 19</v>
      </c>
      <c r="G7008">
        <f t="shared" si="439"/>
        <v>7007</v>
      </c>
      <c r="H7008" t="str">
        <f t="shared" si="437"/>
        <v/>
      </c>
      <c r="I7008" t="str">
        <f t="shared" si="438"/>
        <v/>
      </c>
    </row>
    <row r="7009" spans="1:9" ht="15" thickBot="1" x14ac:dyDescent="0.35">
      <c r="A7009" s="4" t="s">
        <v>193</v>
      </c>
      <c r="B7009" s="4" t="s">
        <v>18</v>
      </c>
      <c r="C7009" s="5">
        <v>43553</v>
      </c>
      <c r="E7009" s="6">
        <v>42.28</v>
      </c>
      <c r="F7009" t="str">
        <f t="shared" si="436"/>
        <v>Mar 19</v>
      </c>
      <c r="G7009">
        <f t="shared" si="439"/>
        <v>7008</v>
      </c>
      <c r="H7009" t="str">
        <f t="shared" si="437"/>
        <v/>
      </c>
      <c r="I7009" t="str">
        <f t="shared" si="438"/>
        <v/>
      </c>
    </row>
    <row r="7010" spans="1:9" ht="15" thickBot="1" x14ac:dyDescent="0.35">
      <c r="A7010" s="4" t="s">
        <v>162</v>
      </c>
      <c r="B7010" s="4" t="s">
        <v>39</v>
      </c>
      <c r="C7010" s="5">
        <v>43553</v>
      </c>
      <c r="E7010" s="6">
        <v>24200</v>
      </c>
      <c r="F7010" t="str">
        <f t="shared" si="436"/>
        <v>Mar 19</v>
      </c>
      <c r="G7010">
        <f t="shared" si="439"/>
        <v>7009</v>
      </c>
      <c r="H7010" t="str">
        <f t="shared" si="437"/>
        <v/>
      </c>
      <c r="I7010" t="str">
        <f t="shared" si="438"/>
        <v/>
      </c>
    </row>
    <row r="7011" spans="1:9" ht="15" thickBot="1" x14ac:dyDescent="0.35">
      <c r="A7011" s="4" t="s">
        <v>556</v>
      </c>
      <c r="B7011" s="4" t="s">
        <v>47</v>
      </c>
      <c r="C7011" s="5">
        <v>43553</v>
      </c>
      <c r="E7011" s="6">
        <v>2640.18</v>
      </c>
      <c r="F7011" t="str">
        <f t="shared" si="436"/>
        <v>Mar 19</v>
      </c>
      <c r="G7011">
        <f t="shared" si="439"/>
        <v>7010</v>
      </c>
      <c r="H7011" t="str">
        <f t="shared" si="437"/>
        <v/>
      </c>
      <c r="I7011" t="str">
        <f t="shared" si="438"/>
        <v/>
      </c>
    </row>
    <row r="7012" spans="1:9" ht="15" thickBot="1" x14ac:dyDescent="0.35">
      <c r="A7012" s="4" t="s">
        <v>71</v>
      </c>
      <c r="B7012" s="4" t="s">
        <v>12</v>
      </c>
      <c r="C7012" s="5">
        <v>43553</v>
      </c>
      <c r="E7012" s="6">
        <v>95.91</v>
      </c>
      <c r="F7012" t="str">
        <f t="shared" si="436"/>
        <v>Mar 19</v>
      </c>
      <c r="G7012">
        <f t="shared" si="439"/>
        <v>7011</v>
      </c>
      <c r="H7012" t="str">
        <f t="shared" si="437"/>
        <v/>
      </c>
      <c r="I7012" t="str">
        <f t="shared" si="438"/>
        <v/>
      </c>
    </row>
    <row r="7013" spans="1:9" ht="15" thickBot="1" x14ac:dyDescent="0.35">
      <c r="A7013" s="4" t="s">
        <v>76</v>
      </c>
      <c r="B7013" s="4" t="s">
        <v>214</v>
      </c>
      <c r="C7013" s="5">
        <v>43553</v>
      </c>
      <c r="E7013" s="6">
        <v>44774.54</v>
      </c>
      <c r="F7013" t="str">
        <f t="shared" si="436"/>
        <v>Mar 19</v>
      </c>
      <c r="G7013">
        <f t="shared" si="439"/>
        <v>7012</v>
      </c>
      <c r="H7013" t="str">
        <f t="shared" si="437"/>
        <v/>
      </c>
      <c r="I7013" t="str">
        <f t="shared" si="438"/>
        <v/>
      </c>
    </row>
    <row r="7014" spans="1:9" ht="15" thickBot="1" x14ac:dyDescent="0.35">
      <c r="A7014" s="4" t="s">
        <v>76</v>
      </c>
      <c r="B7014" s="4" t="s">
        <v>111</v>
      </c>
      <c r="C7014" s="5">
        <v>43553</v>
      </c>
      <c r="E7014" s="6">
        <v>2359.86</v>
      </c>
      <c r="F7014" t="str">
        <f t="shared" si="436"/>
        <v>Mar 19</v>
      </c>
      <c r="G7014">
        <f t="shared" si="439"/>
        <v>7013</v>
      </c>
      <c r="H7014" t="str">
        <f t="shared" si="437"/>
        <v/>
      </c>
      <c r="I7014" t="str">
        <f t="shared" si="438"/>
        <v/>
      </c>
    </row>
    <row r="7015" spans="1:9" ht="15" thickBot="1" x14ac:dyDescent="0.35">
      <c r="A7015" s="4" t="s">
        <v>621</v>
      </c>
      <c r="B7015" s="4" t="s">
        <v>14</v>
      </c>
      <c r="C7015" s="5">
        <v>43553</v>
      </c>
      <c r="E7015" s="6">
        <v>20000</v>
      </c>
      <c r="F7015" t="str">
        <f t="shared" si="436"/>
        <v>Mar 19</v>
      </c>
      <c r="G7015">
        <f t="shared" si="439"/>
        <v>7014</v>
      </c>
      <c r="H7015" t="str">
        <f t="shared" si="437"/>
        <v/>
      </c>
      <c r="I7015" t="str">
        <f t="shared" si="438"/>
        <v/>
      </c>
    </row>
    <row r="7016" spans="1:9" ht="15" thickBot="1" x14ac:dyDescent="0.35">
      <c r="A7016" s="4" t="s">
        <v>5</v>
      </c>
      <c r="B7016" s="4" t="s">
        <v>6</v>
      </c>
      <c r="C7016" s="5">
        <v>43553</v>
      </c>
      <c r="E7016" s="6">
        <v>261424.05</v>
      </c>
      <c r="F7016" t="str">
        <f t="shared" si="436"/>
        <v>Mar 19</v>
      </c>
      <c r="G7016">
        <f t="shared" si="439"/>
        <v>7015</v>
      </c>
      <c r="H7016" t="str">
        <f t="shared" si="437"/>
        <v/>
      </c>
      <c r="I7016" t="str">
        <f t="shared" si="438"/>
        <v/>
      </c>
    </row>
    <row r="7017" spans="1:9" ht="15" thickBot="1" x14ac:dyDescent="0.35">
      <c r="A7017" s="4" t="s">
        <v>536</v>
      </c>
      <c r="B7017" s="4" t="s">
        <v>11</v>
      </c>
      <c r="C7017" s="5">
        <v>43553</v>
      </c>
      <c r="E7017" s="6">
        <v>2248.4499999999998</v>
      </c>
      <c r="F7017" t="str">
        <f t="shared" si="436"/>
        <v>Mar 19</v>
      </c>
      <c r="G7017">
        <f t="shared" si="439"/>
        <v>7016</v>
      </c>
      <c r="H7017" t="str">
        <f t="shared" si="437"/>
        <v/>
      </c>
      <c r="I7017" t="str">
        <f t="shared" si="438"/>
        <v/>
      </c>
    </row>
    <row r="7018" spans="1:9" ht="15" thickBot="1" x14ac:dyDescent="0.35">
      <c r="A7018" s="4" t="s">
        <v>536</v>
      </c>
      <c r="B7018" s="4" t="s">
        <v>127</v>
      </c>
      <c r="C7018" s="5">
        <v>43553</v>
      </c>
      <c r="E7018" s="6">
        <v>218.66</v>
      </c>
      <c r="F7018" t="str">
        <f t="shared" si="436"/>
        <v>Mar 19</v>
      </c>
      <c r="G7018">
        <f t="shared" si="439"/>
        <v>7017</v>
      </c>
      <c r="H7018" t="str">
        <f t="shared" si="437"/>
        <v/>
      </c>
      <c r="I7018" t="str">
        <f t="shared" si="438"/>
        <v/>
      </c>
    </row>
    <row r="7019" spans="1:9" ht="15" thickBot="1" x14ac:dyDescent="0.35">
      <c r="A7019" s="4" t="s">
        <v>612</v>
      </c>
      <c r="B7019" s="4" t="s">
        <v>214</v>
      </c>
      <c r="C7019" s="5">
        <v>43553</v>
      </c>
      <c r="E7019" s="6">
        <v>193535.7</v>
      </c>
      <c r="F7019" t="str">
        <f t="shared" si="436"/>
        <v>Mar 19</v>
      </c>
      <c r="G7019">
        <f t="shared" si="439"/>
        <v>7018</v>
      </c>
      <c r="H7019" t="str">
        <f t="shared" si="437"/>
        <v/>
      </c>
      <c r="I7019" t="str">
        <f t="shared" si="438"/>
        <v/>
      </c>
    </row>
    <row r="7020" spans="1:9" ht="15" thickBot="1" x14ac:dyDescent="0.35">
      <c r="A7020" s="4" t="s">
        <v>612</v>
      </c>
      <c r="B7020" s="4" t="s">
        <v>31</v>
      </c>
      <c r="C7020" s="5">
        <v>43553</v>
      </c>
      <c r="E7020" s="6">
        <v>3333.47</v>
      </c>
      <c r="F7020" t="str">
        <f t="shared" si="436"/>
        <v>Mar 19</v>
      </c>
      <c r="G7020">
        <f t="shared" si="439"/>
        <v>7019</v>
      </c>
      <c r="H7020" t="str">
        <f t="shared" si="437"/>
        <v/>
      </c>
      <c r="I7020" t="str">
        <f t="shared" si="438"/>
        <v/>
      </c>
    </row>
    <row r="7021" spans="1:9" ht="15" thickBot="1" x14ac:dyDescent="0.35">
      <c r="A7021" s="4" t="s">
        <v>573</v>
      </c>
      <c r="B7021" s="4" t="s">
        <v>73</v>
      </c>
      <c r="C7021" s="5">
        <v>43553</v>
      </c>
      <c r="E7021" s="6">
        <v>1788.09</v>
      </c>
      <c r="F7021" t="str">
        <f t="shared" si="436"/>
        <v>Mar 19</v>
      </c>
      <c r="G7021">
        <f t="shared" si="439"/>
        <v>7020</v>
      </c>
      <c r="H7021" t="str">
        <f t="shared" si="437"/>
        <v/>
      </c>
      <c r="I7021" t="str">
        <f t="shared" si="438"/>
        <v/>
      </c>
    </row>
    <row r="7022" spans="1:9" ht="15" thickBot="1" x14ac:dyDescent="0.35">
      <c r="A7022" s="4" t="s">
        <v>84</v>
      </c>
      <c r="B7022" s="4" t="s">
        <v>85</v>
      </c>
      <c r="C7022" s="5">
        <v>43553</v>
      </c>
      <c r="E7022" s="6">
        <v>186.45</v>
      </c>
      <c r="F7022" t="str">
        <f t="shared" si="436"/>
        <v>Mar 19</v>
      </c>
      <c r="G7022">
        <f t="shared" si="439"/>
        <v>7021</v>
      </c>
      <c r="H7022" t="str">
        <f t="shared" si="437"/>
        <v/>
      </c>
      <c r="I7022" t="str">
        <f t="shared" si="438"/>
        <v/>
      </c>
    </row>
    <row r="7023" spans="1:9" ht="15" thickBot="1" x14ac:dyDescent="0.35">
      <c r="A7023" s="4" t="s">
        <v>501</v>
      </c>
      <c r="B7023" s="4" t="s">
        <v>14</v>
      </c>
      <c r="C7023" s="5">
        <v>43553</v>
      </c>
      <c r="E7023" s="6">
        <v>3000</v>
      </c>
      <c r="F7023" t="str">
        <f t="shared" si="436"/>
        <v>Mar 19</v>
      </c>
      <c r="G7023">
        <f t="shared" si="439"/>
        <v>7022</v>
      </c>
      <c r="H7023" t="str">
        <f t="shared" si="437"/>
        <v/>
      </c>
      <c r="I7023" t="str">
        <f t="shared" si="438"/>
        <v/>
      </c>
    </row>
    <row r="7024" spans="1:9" ht="15" thickBot="1" x14ac:dyDescent="0.35">
      <c r="A7024" s="4" t="s">
        <v>7</v>
      </c>
      <c r="B7024" s="4" t="s">
        <v>8</v>
      </c>
      <c r="C7024" s="5">
        <v>43560</v>
      </c>
      <c r="E7024" s="6">
        <v>80</v>
      </c>
      <c r="F7024" t="str">
        <f t="shared" si="436"/>
        <v>Apr 19</v>
      </c>
      <c r="G7024">
        <f t="shared" si="439"/>
        <v>7023</v>
      </c>
      <c r="H7024" t="str">
        <f t="shared" si="437"/>
        <v/>
      </c>
      <c r="I7024" t="str">
        <f t="shared" si="438"/>
        <v/>
      </c>
    </row>
    <row r="7025" spans="1:9" ht="15" thickBot="1" x14ac:dyDescent="0.35">
      <c r="A7025" s="4" t="s">
        <v>10</v>
      </c>
      <c r="B7025" s="4" t="s">
        <v>127</v>
      </c>
      <c r="C7025" s="5">
        <v>43560</v>
      </c>
      <c r="E7025" s="6">
        <v>29.98</v>
      </c>
      <c r="F7025" t="str">
        <f t="shared" si="436"/>
        <v>Apr 19</v>
      </c>
      <c r="G7025">
        <f t="shared" si="439"/>
        <v>7024</v>
      </c>
      <c r="H7025" t="str">
        <f t="shared" si="437"/>
        <v/>
      </c>
      <c r="I7025" t="str">
        <f t="shared" si="438"/>
        <v/>
      </c>
    </row>
    <row r="7026" spans="1:9" ht="15" thickBot="1" x14ac:dyDescent="0.35">
      <c r="A7026" s="4" t="s">
        <v>133</v>
      </c>
      <c r="B7026" s="4" t="s">
        <v>70</v>
      </c>
      <c r="C7026" s="5">
        <v>43560</v>
      </c>
      <c r="E7026" s="6">
        <v>25.5</v>
      </c>
      <c r="F7026" t="str">
        <f t="shared" si="436"/>
        <v>Apr 19</v>
      </c>
      <c r="G7026">
        <f t="shared" si="439"/>
        <v>7025</v>
      </c>
      <c r="H7026" t="str">
        <f t="shared" si="437"/>
        <v/>
      </c>
      <c r="I7026" t="str">
        <f t="shared" si="438"/>
        <v/>
      </c>
    </row>
    <row r="7027" spans="1:9" ht="15" thickBot="1" x14ac:dyDescent="0.35">
      <c r="A7027" s="4" t="s">
        <v>17</v>
      </c>
      <c r="B7027" s="4" t="s">
        <v>18</v>
      </c>
      <c r="C7027" s="5">
        <v>43560</v>
      </c>
      <c r="E7027" s="6">
        <v>3466.61</v>
      </c>
      <c r="F7027" t="str">
        <f t="shared" si="436"/>
        <v>Apr 19</v>
      </c>
      <c r="G7027">
        <f t="shared" si="439"/>
        <v>7026</v>
      </c>
      <c r="H7027" t="str">
        <f t="shared" si="437"/>
        <v/>
      </c>
      <c r="I7027" t="str">
        <f t="shared" si="438"/>
        <v/>
      </c>
    </row>
    <row r="7028" spans="1:9" ht="15" thickBot="1" x14ac:dyDescent="0.35">
      <c r="A7028" s="4" t="s">
        <v>291</v>
      </c>
      <c r="B7028" s="4" t="s">
        <v>39</v>
      </c>
      <c r="C7028" s="5">
        <v>43560</v>
      </c>
      <c r="E7028" s="6">
        <v>475</v>
      </c>
      <c r="F7028" t="str">
        <f t="shared" si="436"/>
        <v>Apr 19</v>
      </c>
      <c r="G7028">
        <f t="shared" si="439"/>
        <v>7027</v>
      </c>
      <c r="H7028" t="str">
        <f t="shared" si="437"/>
        <v/>
      </c>
      <c r="I7028" t="str">
        <f t="shared" si="438"/>
        <v/>
      </c>
    </row>
    <row r="7029" spans="1:9" ht="15" thickBot="1" x14ac:dyDescent="0.35">
      <c r="A7029" s="4" t="s">
        <v>137</v>
      </c>
      <c r="B7029" s="4" t="s">
        <v>18</v>
      </c>
      <c r="C7029" s="5">
        <v>43560</v>
      </c>
      <c r="E7029" s="6">
        <v>99.98</v>
      </c>
      <c r="F7029" t="str">
        <f t="shared" si="436"/>
        <v>Apr 19</v>
      </c>
      <c r="G7029">
        <f t="shared" si="439"/>
        <v>7028</v>
      </c>
      <c r="H7029" t="str">
        <f t="shared" si="437"/>
        <v/>
      </c>
      <c r="I7029" t="str">
        <f t="shared" si="438"/>
        <v/>
      </c>
    </row>
    <row r="7030" spans="1:9" ht="15" thickBot="1" x14ac:dyDescent="0.35">
      <c r="A7030" s="4" t="s">
        <v>19</v>
      </c>
      <c r="B7030" s="4" t="s">
        <v>20</v>
      </c>
      <c r="C7030" s="5">
        <v>43560</v>
      </c>
      <c r="E7030" s="6">
        <v>342.21</v>
      </c>
      <c r="F7030" t="str">
        <f t="shared" si="436"/>
        <v>Apr 19</v>
      </c>
      <c r="G7030">
        <f t="shared" si="439"/>
        <v>7029</v>
      </c>
      <c r="H7030" t="str">
        <f t="shared" si="437"/>
        <v/>
      </c>
      <c r="I7030" t="str">
        <f t="shared" si="438"/>
        <v/>
      </c>
    </row>
    <row r="7031" spans="1:9" ht="15" thickBot="1" x14ac:dyDescent="0.35">
      <c r="A7031" s="4" t="s">
        <v>456</v>
      </c>
      <c r="B7031" s="4" t="s">
        <v>22</v>
      </c>
      <c r="C7031" s="5">
        <v>43560</v>
      </c>
      <c r="E7031" s="6">
        <v>875</v>
      </c>
      <c r="F7031" t="str">
        <f t="shared" si="436"/>
        <v>Apr 19</v>
      </c>
      <c r="G7031">
        <f t="shared" si="439"/>
        <v>7030</v>
      </c>
      <c r="H7031" t="str">
        <f t="shared" si="437"/>
        <v/>
      </c>
      <c r="I7031" t="str">
        <f t="shared" si="438"/>
        <v/>
      </c>
    </row>
    <row r="7032" spans="1:9" ht="15" thickBot="1" x14ac:dyDescent="0.35">
      <c r="A7032" s="4" t="s">
        <v>596</v>
      </c>
      <c r="B7032" s="4" t="s">
        <v>89</v>
      </c>
      <c r="C7032" s="5">
        <v>43560</v>
      </c>
      <c r="E7032" s="6">
        <v>542.54999999999995</v>
      </c>
      <c r="F7032" t="str">
        <f t="shared" si="436"/>
        <v>Apr 19</v>
      </c>
      <c r="G7032">
        <f t="shared" si="439"/>
        <v>7031</v>
      </c>
      <c r="H7032" t="str">
        <f t="shared" si="437"/>
        <v/>
      </c>
      <c r="I7032" t="str">
        <f t="shared" si="438"/>
        <v/>
      </c>
    </row>
    <row r="7033" spans="1:9" ht="15" thickBot="1" x14ac:dyDescent="0.35">
      <c r="A7033" s="4" t="s">
        <v>24</v>
      </c>
      <c r="B7033" s="4" t="s">
        <v>25</v>
      </c>
      <c r="C7033" s="5">
        <v>43560</v>
      </c>
      <c r="E7033" s="6">
        <v>1179.99</v>
      </c>
      <c r="F7033" t="str">
        <f t="shared" si="436"/>
        <v>Apr 19</v>
      </c>
      <c r="G7033">
        <f t="shared" si="439"/>
        <v>7032</v>
      </c>
      <c r="H7033" t="str">
        <f t="shared" si="437"/>
        <v/>
      </c>
      <c r="I7033" t="str">
        <f t="shared" si="438"/>
        <v/>
      </c>
    </row>
    <row r="7034" spans="1:9" ht="15" thickBot="1" x14ac:dyDescent="0.35">
      <c r="A7034" s="4" t="s">
        <v>26</v>
      </c>
      <c r="B7034" s="4" t="s">
        <v>20</v>
      </c>
      <c r="C7034" s="5">
        <v>43560</v>
      </c>
      <c r="E7034" s="6">
        <v>469.6</v>
      </c>
      <c r="F7034" t="str">
        <f t="shared" si="436"/>
        <v>Apr 19</v>
      </c>
      <c r="G7034">
        <f t="shared" si="439"/>
        <v>7033</v>
      </c>
      <c r="H7034" t="str">
        <f t="shared" si="437"/>
        <v/>
      </c>
      <c r="I7034" t="str">
        <f t="shared" si="438"/>
        <v/>
      </c>
    </row>
    <row r="7035" spans="1:9" ht="15" thickBot="1" x14ac:dyDescent="0.35">
      <c r="A7035" s="4" t="s">
        <v>482</v>
      </c>
      <c r="B7035" s="4" t="s">
        <v>14</v>
      </c>
      <c r="C7035" s="5">
        <v>43560</v>
      </c>
      <c r="E7035" s="6">
        <v>2335</v>
      </c>
      <c r="F7035" t="str">
        <f t="shared" si="436"/>
        <v>Apr 19</v>
      </c>
      <c r="G7035">
        <f t="shared" si="439"/>
        <v>7034</v>
      </c>
      <c r="H7035" t="str">
        <f t="shared" si="437"/>
        <v/>
      </c>
      <c r="I7035" t="str">
        <f t="shared" si="438"/>
        <v/>
      </c>
    </row>
    <row r="7036" spans="1:9" ht="15" thickBot="1" x14ac:dyDescent="0.35">
      <c r="A7036" s="4" t="s">
        <v>482</v>
      </c>
      <c r="B7036" s="4" t="s">
        <v>22</v>
      </c>
      <c r="C7036" s="5">
        <v>43560</v>
      </c>
      <c r="E7036" s="6">
        <v>2933.3</v>
      </c>
      <c r="F7036" t="str">
        <f t="shared" si="436"/>
        <v>Apr 19</v>
      </c>
      <c r="G7036">
        <f t="shared" si="439"/>
        <v>7035</v>
      </c>
      <c r="H7036" t="str">
        <f t="shared" si="437"/>
        <v/>
      </c>
      <c r="I7036" t="str">
        <f t="shared" si="438"/>
        <v/>
      </c>
    </row>
    <row r="7037" spans="1:9" ht="15" thickBot="1" x14ac:dyDescent="0.35">
      <c r="A7037" s="4" t="s">
        <v>29</v>
      </c>
      <c r="B7037" s="4" t="s">
        <v>127</v>
      </c>
      <c r="C7037" s="5">
        <v>43560</v>
      </c>
      <c r="E7037" s="6">
        <v>199.36</v>
      </c>
      <c r="F7037" t="str">
        <f t="shared" si="436"/>
        <v>Apr 19</v>
      </c>
      <c r="G7037">
        <f t="shared" si="439"/>
        <v>7036</v>
      </c>
      <c r="H7037" t="str">
        <f t="shared" si="437"/>
        <v/>
      </c>
      <c r="I7037" t="str">
        <f t="shared" si="438"/>
        <v/>
      </c>
    </row>
    <row r="7038" spans="1:9" ht="15" thickBot="1" x14ac:dyDescent="0.35">
      <c r="A7038" s="4" t="s">
        <v>144</v>
      </c>
      <c r="B7038" s="4" t="s">
        <v>28</v>
      </c>
      <c r="C7038" s="5">
        <v>43560</v>
      </c>
      <c r="E7038" s="6">
        <v>113246.12</v>
      </c>
      <c r="F7038" t="str">
        <f t="shared" si="436"/>
        <v>Apr 19</v>
      </c>
      <c r="G7038">
        <f t="shared" si="439"/>
        <v>7037</v>
      </c>
      <c r="H7038" t="str">
        <f t="shared" si="437"/>
        <v/>
      </c>
      <c r="I7038" t="str">
        <f t="shared" si="438"/>
        <v/>
      </c>
    </row>
    <row r="7039" spans="1:9" ht="15" thickBot="1" x14ac:dyDescent="0.35">
      <c r="A7039" s="4" t="s">
        <v>144</v>
      </c>
      <c r="B7039" s="4" t="s">
        <v>33</v>
      </c>
      <c r="C7039" s="5">
        <v>43560</v>
      </c>
      <c r="E7039" s="6">
        <v>33836.28</v>
      </c>
      <c r="F7039" t="str">
        <f t="shared" si="436"/>
        <v>Apr 19</v>
      </c>
      <c r="G7039">
        <f t="shared" si="439"/>
        <v>7038</v>
      </c>
      <c r="H7039" t="str">
        <f t="shared" si="437"/>
        <v/>
      </c>
      <c r="I7039" t="str">
        <f t="shared" si="438"/>
        <v/>
      </c>
    </row>
    <row r="7040" spans="1:9" ht="15" thickBot="1" x14ac:dyDescent="0.35">
      <c r="A7040" s="4" t="s">
        <v>144</v>
      </c>
      <c r="B7040" s="4" t="s">
        <v>102</v>
      </c>
      <c r="C7040" s="5">
        <v>43560</v>
      </c>
      <c r="E7040" s="6">
        <v>-9279.58</v>
      </c>
      <c r="F7040" t="str">
        <f t="shared" si="436"/>
        <v>Apr 19</v>
      </c>
      <c r="G7040">
        <f t="shared" si="439"/>
        <v>7039</v>
      </c>
      <c r="H7040" t="str">
        <f t="shared" si="437"/>
        <v/>
      </c>
      <c r="I7040" t="str">
        <f t="shared" si="438"/>
        <v/>
      </c>
    </row>
    <row r="7041" spans="1:9" ht="15" thickBot="1" x14ac:dyDescent="0.35">
      <c r="A7041" s="4" t="s">
        <v>197</v>
      </c>
      <c r="B7041" s="4" t="s">
        <v>70</v>
      </c>
      <c r="C7041" s="5">
        <v>43560</v>
      </c>
      <c r="E7041" s="6">
        <v>629.59</v>
      </c>
      <c r="F7041" t="str">
        <f t="shared" si="436"/>
        <v>Apr 19</v>
      </c>
      <c r="G7041">
        <f t="shared" si="439"/>
        <v>7040</v>
      </c>
      <c r="H7041" t="str">
        <f t="shared" si="437"/>
        <v/>
      </c>
      <c r="I7041" t="str">
        <f t="shared" si="438"/>
        <v/>
      </c>
    </row>
    <row r="7042" spans="1:9" ht="15" thickBot="1" x14ac:dyDescent="0.35">
      <c r="A7042" s="4" t="s">
        <v>197</v>
      </c>
      <c r="B7042" s="4" t="s">
        <v>33</v>
      </c>
      <c r="C7042" s="5">
        <v>43560</v>
      </c>
      <c r="E7042" s="6">
        <v>3609.67</v>
      </c>
      <c r="F7042" t="str">
        <f t="shared" si="436"/>
        <v>Apr 19</v>
      </c>
      <c r="G7042">
        <f t="shared" si="439"/>
        <v>7041</v>
      </c>
      <c r="H7042" t="str">
        <f t="shared" si="437"/>
        <v/>
      </c>
      <c r="I7042" t="str">
        <f t="shared" si="438"/>
        <v/>
      </c>
    </row>
    <row r="7043" spans="1:9" ht="15" thickBot="1" x14ac:dyDescent="0.35">
      <c r="A7043" s="4" t="s">
        <v>197</v>
      </c>
      <c r="B7043" s="4" t="s">
        <v>43</v>
      </c>
      <c r="C7043" s="5">
        <v>43560</v>
      </c>
      <c r="E7043" s="6">
        <v>7623</v>
      </c>
      <c r="F7043" t="str">
        <f t="shared" ref="F7043:F7106" si="440">IF(C7043&lt;=$R$1,$Q$1,IF(C7043&lt;=$R$2,$Q$2,IF(C7043&lt;=$R$3,$Q$3,IF(C7043&lt;=$R$4,$Q$4,IF(C7043&lt;=$R$5,$Q$5,IF(C7043&lt;=$R$6,$Q$6,IF(C7043&lt;=$R$7,$Q$7,IF(C7043&lt;=$R$8,$Q$8,IF(C7043&lt;=$R$9,$Q$9,IF(C7043&lt;=$R$10,$Q$10,IF(C7043&lt;=$R$11,$Q$11,IF(C7043&lt;=$R$12,$Q$12,IF(C7043&lt;=$R$13,$Q$13,IF(C7043&lt;=$R$14,$Q$14,IF(C7043&lt;=$R$15,$Q$15,IF(C7043&lt;=$R$16,$Q$16,IF(C7043&lt;=$R$17,$Q$17,IF(C7043&lt;=$R$18,$Q$18,IF(C7043&lt;=$R$19,$Q$19,IF(C7043&lt;=$R$20,$Q$20,IF(C7043&lt;=$R$21,$Q$21,IF(C7043&lt;=$R$22,$Q$22,IF(C7043&lt;=$R$23,$Q$23,IF(C7043&lt;=$R$24,$Q$24,IF(C7043&lt;=$R$25,$Q$25,IF(C7043&lt;=$R$26,$Q$26,IF(C7043&lt;=$R$27,$Q$27,IF(C7043&lt;=$R$28,$Q$28,IF(C7043&lt;=$R$29,$Q$29,IF(C7043&lt;=$R$30,$Q$30,IF(C7043&lt;=$R$31,$Q$31,IF(C7043&lt;=$R$32,$Q$32,IF(C7043&lt;=$R$33,$Q$33,IF(C7043&lt;=$R$34,$Q$34,IF(C7043&lt;=$R$35,$Q$35,IF(C7043&lt;=$R$36,$Q$36,""))))))))))))))))))))))))))))))))))))</f>
        <v>Apr 19</v>
      </c>
      <c r="G7043">
        <f t="shared" si="439"/>
        <v>7042</v>
      </c>
      <c r="H7043" t="str">
        <f t="shared" ref="H7043:H7106" si="441">IF(F7043=$J$1,G7043,"")</f>
        <v/>
      </c>
      <c r="I7043" t="str">
        <f t="shared" ref="I7043:I7106" si="442">IFERROR(SMALL($H$2:$H$8586,G7043),"")</f>
        <v/>
      </c>
    </row>
    <row r="7044" spans="1:9" ht="15" thickBot="1" x14ac:dyDescent="0.35">
      <c r="A7044" s="4" t="s">
        <v>36</v>
      </c>
      <c r="B7044" s="4" t="s">
        <v>18</v>
      </c>
      <c r="C7044" s="5">
        <v>43560</v>
      </c>
      <c r="E7044" s="6">
        <v>424.88</v>
      </c>
      <c r="F7044" t="str">
        <f t="shared" si="440"/>
        <v>Apr 19</v>
      </c>
      <c r="G7044">
        <f t="shared" ref="G7044:G7107" si="443">1+G7043</f>
        <v>7043</v>
      </c>
      <c r="H7044" t="str">
        <f t="shared" si="441"/>
        <v/>
      </c>
      <c r="I7044" t="str">
        <f t="shared" si="442"/>
        <v/>
      </c>
    </row>
    <row r="7045" spans="1:9" ht="15" thickBot="1" x14ac:dyDescent="0.35">
      <c r="A7045" s="4" t="s">
        <v>371</v>
      </c>
      <c r="B7045" s="4" t="s">
        <v>8</v>
      </c>
      <c r="C7045" s="5">
        <v>43560</v>
      </c>
      <c r="E7045" s="6">
        <v>629.99</v>
      </c>
      <c r="F7045" t="str">
        <f t="shared" si="440"/>
        <v>Apr 19</v>
      </c>
      <c r="G7045">
        <f t="shared" si="443"/>
        <v>7044</v>
      </c>
      <c r="H7045" t="str">
        <f t="shared" si="441"/>
        <v/>
      </c>
      <c r="I7045" t="str">
        <f t="shared" si="442"/>
        <v/>
      </c>
    </row>
    <row r="7046" spans="1:9" ht="15" thickBot="1" x14ac:dyDescent="0.35">
      <c r="A7046" s="4" t="s">
        <v>520</v>
      </c>
      <c r="B7046" s="4" t="s">
        <v>14</v>
      </c>
      <c r="C7046" s="5">
        <v>43560</v>
      </c>
      <c r="E7046" s="6">
        <v>3873.41</v>
      </c>
      <c r="F7046" t="str">
        <f t="shared" si="440"/>
        <v>Apr 19</v>
      </c>
      <c r="G7046">
        <f t="shared" si="443"/>
        <v>7045</v>
      </c>
      <c r="H7046" t="str">
        <f t="shared" si="441"/>
        <v/>
      </c>
      <c r="I7046" t="str">
        <f t="shared" si="442"/>
        <v/>
      </c>
    </row>
    <row r="7047" spans="1:9" ht="15" thickBot="1" x14ac:dyDescent="0.35">
      <c r="A7047" s="4" t="s">
        <v>520</v>
      </c>
      <c r="B7047" s="4" t="s">
        <v>118</v>
      </c>
      <c r="C7047" s="5">
        <v>43560</v>
      </c>
      <c r="E7047" s="6">
        <v>1056.23</v>
      </c>
      <c r="F7047" t="str">
        <f t="shared" si="440"/>
        <v>Apr 19</v>
      </c>
      <c r="G7047">
        <f t="shared" si="443"/>
        <v>7046</v>
      </c>
      <c r="H7047" t="str">
        <f t="shared" si="441"/>
        <v/>
      </c>
      <c r="I7047" t="str">
        <f t="shared" si="442"/>
        <v/>
      </c>
    </row>
    <row r="7048" spans="1:9" ht="15" thickBot="1" x14ac:dyDescent="0.35">
      <c r="A7048" s="4" t="s">
        <v>38</v>
      </c>
      <c r="B7048" s="4" t="s">
        <v>39</v>
      </c>
      <c r="C7048" s="5">
        <v>43560</v>
      </c>
      <c r="E7048" s="6">
        <v>1616.97</v>
      </c>
      <c r="F7048" t="str">
        <f t="shared" si="440"/>
        <v>Apr 19</v>
      </c>
      <c r="G7048">
        <f t="shared" si="443"/>
        <v>7047</v>
      </c>
      <c r="H7048" t="str">
        <f t="shared" si="441"/>
        <v/>
      </c>
      <c r="I7048" t="str">
        <f t="shared" si="442"/>
        <v/>
      </c>
    </row>
    <row r="7049" spans="1:9" ht="15" thickBot="1" x14ac:dyDescent="0.35">
      <c r="A7049" s="4" t="s">
        <v>281</v>
      </c>
      <c r="B7049" s="4" t="s">
        <v>12</v>
      </c>
      <c r="C7049" s="5">
        <v>43560</v>
      </c>
      <c r="E7049" s="6">
        <v>263.29000000000002</v>
      </c>
      <c r="F7049" t="str">
        <f t="shared" si="440"/>
        <v>Apr 19</v>
      </c>
      <c r="G7049">
        <f t="shared" si="443"/>
        <v>7048</v>
      </c>
      <c r="H7049" t="str">
        <f t="shared" si="441"/>
        <v/>
      </c>
      <c r="I7049" t="str">
        <f t="shared" si="442"/>
        <v/>
      </c>
    </row>
    <row r="7050" spans="1:9" ht="15" thickBot="1" x14ac:dyDescent="0.35">
      <c r="A7050" s="4" t="s">
        <v>487</v>
      </c>
      <c r="B7050" s="4" t="s">
        <v>22</v>
      </c>
      <c r="C7050" s="5">
        <v>43560</v>
      </c>
      <c r="E7050" s="6">
        <v>80</v>
      </c>
      <c r="F7050" t="str">
        <f t="shared" si="440"/>
        <v>Apr 19</v>
      </c>
      <c r="G7050">
        <f t="shared" si="443"/>
        <v>7049</v>
      </c>
      <c r="H7050" t="str">
        <f t="shared" si="441"/>
        <v/>
      </c>
      <c r="I7050" t="str">
        <f t="shared" si="442"/>
        <v/>
      </c>
    </row>
    <row r="7051" spans="1:9" ht="15" thickBot="1" x14ac:dyDescent="0.35">
      <c r="A7051" s="4" t="s">
        <v>335</v>
      </c>
      <c r="B7051" s="4" t="s">
        <v>102</v>
      </c>
      <c r="C7051" s="5">
        <v>43560</v>
      </c>
      <c r="E7051" s="6">
        <v>3390</v>
      </c>
      <c r="F7051" t="str">
        <f t="shared" si="440"/>
        <v>Apr 19</v>
      </c>
      <c r="G7051">
        <f t="shared" si="443"/>
        <v>7050</v>
      </c>
      <c r="H7051" t="str">
        <f t="shared" si="441"/>
        <v/>
      </c>
      <c r="I7051" t="str">
        <f t="shared" si="442"/>
        <v/>
      </c>
    </row>
    <row r="7052" spans="1:9" ht="15" thickBot="1" x14ac:dyDescent="0.35">
      <c r="A7052" s="4" t="s">
        <v>272</v>
      </c>
      <c r="B7052" s="4" t="s">
        <v>89</v>
      </c>
      <c r="C7052" s="5">
        <v>43560</v>
      </c>
      <c r="E7052" s="6">
        <v>631</v>
      </c>
      <c r="F7052" t="str">
        <f t="shared" si="440"/>
        <v>Apr 19</v>
      </c>
      <c r="G7052">
        <f t="shared" si="443"/>
        <v>7051</v>
      </c>
      <c r="H7052" t="str">
        <f t="shared" si="441"/>
        <v/>
      </c>
      <c r="I7052" t="str">
        <f t="shared" si="442"/>
        <v/>
      </c>
    </row>
    <row r="7053" spans="1:9" ht="15" thickBot="1" x14ac:dyDescent="0.35">
      <c r="A7053" s="4" t="s">
        <v>207</v>
      </c>
      <c r="B7053" s="4" t="s">
        <v>214</v>
      </c>
      <c r="C7053" s="5">
        <v>43560</v>
      </c>
      <c r="E7053" s="6">
        <v>1254.6600000000001</v>
      </c>
      <c r="F7053" t="str">
        <f t="shared" si="440"/>
        <v>Apr 19</v>
      </c>
      <c r="G7053">
        <f t="shared" si="443"/>
        <v>7052</v>
      </c>
      <c r="H7053" t="str">
        <f t="shared" si="441"/>
        <v/>
      </c>
      <c r="I7053" t="str">
        <f t="shared" si="442"/>
        <v/>
      </c>
    </row>
    <row r="7054" spans="1:9" ht="15" thickBot="1" x14ac:dyDescent="0.35">
      <c r="A7054" s="4" t="s">
        <v>207</v>
      </c>
      <c r="B7054" s="4" t="s">
        <v>111</v>
      </c>
      <c r="C7054" s="5">
        <v>43560</v>
      </c>
      <c r="E7054" s="6">
        <v>117.85</v>
      </c>
      <c r="F7054" t="str">
        <f t="shared" si="440"/>
        <v>Apr 19</v>
      </c>
      <c r="G7054">
        <f t="shared" si="443"/>
        <v>7053</v>
      </c>
      <c r="H7054" t="str">
        <f t="shared" si="441"/>
        <v/>
      </c>
      <c r="I7054" t="str">
        <f t="shared" si="442"/>
        <v/>
      </c>
    </row>
    <row r="7055" spans="1:9" ht="15" thickBot="1" x14ac:dyDescent="0.35">
      <c r="A7055" s="4" t="s">
        <v>496</v>
      </c>
      <c r="B7055" s="4" t="s">
        <v>8</v>
      </c>
      <c r="C7055" s="5">
        <v>43560</v>
      </c>
      <c r="E7055" s="6">
        <v>7.53</v>
      </c>
      <c r="F7055" t="str">
        <f t="shared" si="440"/>
        <v>Apr 19</v>
      </c>
      <c r="G7055">
        <f t="shared" si="443"/>
        <v>7054</v>
      </c>
      <c r="H7055" t="str">
        <f t="shared" si="441"/>
        <v/>
      </c>
      <c r="I7055" t="str">
        <f t="shared" si="442"/>
        <v/>
      </c>
    </row>
    <row r="7056" spans="1:9" ht="15" thickBot="1" x14ac:dyDescent="0.35">
      <c r="A7056" s="4" t="s">
        <v>110</v>
      </c>
      <c r="B7056" s="4" t="s">
        <v>16</v>
      </c>
      <c r="C7056" s="5">
        <v>43560</v>
      </c>
      <c r="E7056" s="6">
        <v>20.65</v>
      </c>
      <c r="F7056" t="str">
        <f t="shared" si="440"/>
        <v>Apr 19</v>
      </c>
      <c r="G7056">
        <f t="shared" si="443"/>
        <v>7055</v>
      </c>
      <c r="H7056" t="str">
        <f t="shared" si="441"/>
        <v/>
      </c>
      <c r="I7056" t="str">
        <f t="shared" si="442"/>
        <v/>
      </c>
    </row>
    <row r="7057" spans="1:9" ht="15" thickBot="1" x14ac:dyDescent="0.35">
      <c r="A7057" s="4" t="s">
        <v>250</v>
      </c>
      <c r="B7057" s="4" t="s">
        <v>22</v>
      </c>
      <c r="C7057" s="5">
        <v>43560</v>
      </c>
      <c r="E7057" s="6">
        <v>435</v>
      </c>
      <c r="F7057" t="str">
        <f t="shared" si="440"/>
        <v>Apr 19</v>
      </c>
      <c r="G7057">
        <f t="shared" si="443"/>
        <v>7056</v>
      </c>
      <c r="H7057" t="str">
        <f t="shared" si="441"/>
        <v/>
      </c>
      <c r="I7057" t="str">
        <f t="shared" si="442"/>
        <v/>
      </c>
    </row>
    <row r="7058" spans="1:9" ht="15" thickBot="1" x14ac:dyDescent="0.35">
      <c r="A7058" s="4" t="s">
        <v>447</v>
      </c>
      <c r="B7058" s="4" t="s">
        <v>148</v>
      </c>
      <c r="C7058" s="5">
        <v>43560</v>
      </c>
      <c r="E7058" s="6">
        <v>539</v>
      </c>
      <c r="F7058" t="str">
        <f t="shared" si="440"/>
        <v>Apr 19</v>
      </c>
      <c r="G7058">
        <f t="shared" si="443"/>
        <v>7057</v>
      </c>
      <c r="H7058" t="str">
        <f t="shared" si="441"/>
        <v/>
      </c>
      <c r="I7058" t="str">
        <f t="shared" si="442"/>
        <v/>
      </c>
    </row>
    <row r="7059" spans="1:9" ht="15" thickBot="1" x14ac:dyDescent="0.35">
      <c r="A7059" s="4" t="s">
        <v>447</v>
      </c>
      <c r="B7059" s="4" t="s">
        <v>131</v>
      </c>
      <c r="C7059" s="5">
        <v>43560</v>
      </c>
      <c r="E7059" s="6">
        <v>0</v>
      </c>
      <c r="F7059" t="str">
        <f t="shared" si="440"/>
        <v>Apr 19</v>
      </c>
      <c r="G7059">
        <f t="shared" si="443"/>
        <v>7058</v>
      </c>
      <c r="H7059" t="str">
        <f t="shared" si="441"/>
        <v/>
      </c>
      <c r="I7059" t="str">
        <f t="shared" si="442"/>
        <v/>
      </c>
    </row>
    <row r="7060" spans="1:9" ht="15" thickBot="1" x14ac:dyDescent="0.35">
      <c r="A7060" s="4" t="s">
        <v>447</v>
      </c>
      <c r="B7060" s="4" t="s">
        <v>16</v>
      </c>
      <c r="C7060" s="5">
        <v>43560</v>
      </c>
      <c r="E7060" s="6">
        <v>19.309999999999999</v>
      </c>
      <c r="F7060" t="str">
        <f t="shared" si="440"/>
        <v>Apr 19</v>
      </c>
      <c r="G7060">
        <f t="shared" si="443"/>
        <v>7059</v>
      </c>
      <c r="H7060" t="str">
        <f t="shared" si="441"/>
        <v/>
      </c>
      <c r="I7060" t="str">
        <f t="shared" si="442"/>
        <v/>
      </c>
    </row>
    <row r="7061" spans="1:9" ht="15" thickBot="1" x14ac:dyDescent="0.35">
      <c r="A7061" s="4" t="s">
        <v>493</v>
      </c>
      <c r="B7061" s="4" t="s">
        <v>180</v>
      </c>
      <c r="C7061" s="5">
        <v>43560</v>
      </c>
      <c r="E7061" s="6">
        <v>300</v>
      </c>
      <c r="F7061" t="str">
        <f t="shared" si="440"/>
        <v>Apr 19</v>
      </c>
      <c r="G7061">
        <f t="shared" si="443"/>
        <v>7060</v>
      </c>
      <c r="H7061" t="str">
        <f t="shared" si="441"/>
        <v/>
      </c>
      <c r="I7061" t="str">
        <f t="shared" si="442"/>
        <v/>
      </c>
    </row>
    <row r="7062" spans="1:9" ht="15" thickBot="1" x14ac:dyDescent="0.35">
      <c r="A7062" s="4" t="s">
        <v>56</v>
      </c>
      <c r="B7062" s="4" t="s">
        <v>12</v>
      </c>
      <c r="C7062" s="5">
        <v>43560</v>
      </c>
      <c r="E7062" s="6">
        <v>192.95</v>
      </c>
      <c r="F7062" t="str">
        <f t="shared" si="440"/>
        <v>Apr 19</v>
      </c>
      <c r="G7062">
        <f t="shared" si="443"/>
        <v>7061</v>
      </c>
      <c r="H7062" t="str">
        <f t="shared" si="441"/>
        <v/>
      </c>
      <c r="I7062" t="str">
        <f t="shared" si="442"/>
        <v/>
      </c>
    </row>
    <row r="7063" spans="1:9" ht="15" thickBot="1" x14ac:dyDescent="0.35">
      <c r="A7063" s="4" t="s">
        <v>57</v>
      </c>
      <c r="B7063" s="4" t="s">
        <v>8</v>
      </c>
      <c r="C7063" s="5">
        <v>43560</v>
      </c>
      <c r="E7063" s="6">
        <v>1459.25</v>
      </c>
      <c r="F7063" t="str">
        <f t="shared" si="440"/>
        <v>Apr 19</v>
      </c>
      <c r="G7063">
        <f t="shared" si="443"/>
        <v>7062</v>
      </c>
      <c r="H7063" t="str">
        <f t="shared" si="441"/>
        <v/>
      </c>
      <c r="I7063" t="str">
        <f t="shared" si="442"/>
        <v/>
      </c>
    </row>
    <row r="7064" spans="1:9" ht="15" thickBot="1" x14ac:dyDescent="0.35">
      <c r="A7064" s="4" t="s">
        <v>157</v>
      </c>
      <c r="B7064" s="4" t="s">
        <v>22</v>
      </c>
      <c r="C7064" s="5">
        <v>43560</v>
      </c>
      <c r="E7064" s="6">
        <v>400</v>
      </c>
      <c r="F7064" t="str">
        <f t="shared" si="440"/>
        <v>Apr 19</v>
      </c>
      <c r="G7064">
        <f t="shared" si="443"/>
        <v>7063</v>
      </c>
      <c r="H7064" t="str">
        <f t="shared" si="441"/>
        <v/>
      </c>
      <c r="I7064" t="str">
        <f t="shared" si="442"/>
        <v/>
      </c>
    </row>
    <row r="7065" spans="1:9" ht="15" thickBot="1" x14ac:dyDescent="0.35">
      <c r="A7065" s="4" t="s">
        <v>60</v>
      </c>
      <c r="B7065" s="4" t="s">
        <v>61</v>
      </c>
      <c r="C7065" s="5">
        <v>43560</v>
      </c>
      <c r="E7065" s="6">
        <v>1575</v>
      </c>
      <c r="F7065" t="str">
        <f t="shared" si="440"/>
        <v>Apr 19</v>
      </c>
      <c r="G7065">
        <f t="shared" si="443"/>
        <v>7064</v>
      </c>
      <c r="H7065" t="str">
        <f t="shared" si="441"/>
        <v/>
      </c>
      <c r="I7065" t="str">
        <f t="shared" si="442"/>
        <v/>
      </c>
    </row>
    <row r="7066" spans="1:9" ht="15" thickBot="1" x14ac:dyDescent="0.35">
      <c r="A7066" s="4" t="s">
        <v>60</v>
      </c>
      <c r="B7066" s="4" t="s">
        <v>67</v>
      </c>
      <c r="C7066" s="5">
        <v>43560</v>
      </c>
      <c r="E7066" s="6">
        <v>789.42</v>
      </c>
      <c r="F7066" t="str">
        <f t="shared" si="440"/>
        <v>Apr 19</v>
      </c>
      <c r="G7066">
        <f t="shared" si="443"/>
        <v>7065</v>
      </c>
      <c r="H7066" t="str">
        <f t="shared" si="441"/>
        <v/>
      </c>
      <c r="I7066" t="str">
        <f t="shared" si="442"/>
        <v/>
      </c>
    </row>
    <row r="7067" spans="1:9" ht="15" thickBot="1" x14ac:dyDescent="0.35">
      <c r="A7067" s="4" t="s">
        <v>584</v>
      </c>
      <c r="B7067" s="4" t="s">
        <v>22</v>
      </c>
      <c r="C7067" s="5">
        <v>43560</v>
      </c>
      <c r="E7067" s="6">
        <v>49</v>
      </c>
      <c r="F7067" t="str">
        <f t="shared" si="440"/>
        <v>Apr 19</v>
      </c>
      <c r="G7067">
        <f t="shared" si="443"/>
        <v>7066</v>
      </c>
      <c r="H7067" t="str">
        <f t="shared" si="441"/>
        <v/>
      </c>
      <c r="I7067" t="str">
        <f t="shared" si="442"/>
        <v/>
      </c>
    </row>
    <row r="7068" spans="1:9" ht="15" thickBot="1" x14ac:dyDescent="0.35">
      <c r="A7068" s="4" t="s">
        <v>369</v>
      </c>
      <c r="B7068" s="4" t="s">
        <v>39</v>
      </c>
      <c r="C7068" s="5">
        <v>43560</v>
      </c>
      <c r="E7068" s="6">
        <v>6018.55</v>
      </c>
      <c r="F7068" t="str">
        <f t="shared" si="440"/>
        <v>Apr 19</v>
      </c>
      <c r="G7068">
        <f t="shared" si="443"/>
        <v>7067</v>
      </c>
      <c r="H7068" t="str">
        <f t="shared" si="441"/>
        <v/>
      </c>
      <c r="I7068" t="str">
        <f t="shared" si="442"/>
        <v/>
      </c>
    </row>
    <row r="7069" spans="1:9" ht="15" thickBot="1" x14ac:dyDescent="0.35">
      <c r="A7069" s="4" t="s">
        <v>213</v>
      </c>
      <c r="B7069" s="4" t="s">
        <v>22</v>
      </c>
      <c r="C7069" s="5">
        <v>43560</v>
      </c>
      <c r="E7069" s="6">
        <v>104</v>
      </c>
      <c r="F7069" t="str">
        <f t="shared" si="440"/>
        <v>Apr 19</v>
      </c>
      <c r="G7069">
        <f t="shared" si="443"/>
        <v>7068</v>
      </c>
      <c r="H7069" t="str">
        <f t="shared" si="441"/>
        <v/>
      </c>
      <c r="I7069" t="str">
        <f t="shared" si="442"/>
        <v/>
      </c>
    </row>
    <row r="7070" spans="1:9" ht="15" thickBot="1" x14ac:dyDescent="0.35">
      <c r="A7070" s="4" t="s">
        <v>69</v>
      </c>
      <c r="B7070" s="4" t="s">
        <v>70</v>
      </c>
      <c r="C7070" s="5">
        <v>43560</v>
      </c>
      <c r="E7070" s="6">
        <v>890.88</v>
      </c>
      <c r="F7070" t="str">
        <f t="shared" si="440"/>
        <v>Apr 19</v>
      </c>
      <c r="G7070">
        <f t="shared" si="443"/>
        <v>7069</v>
      </c>
      <c r="H7070" t="str">
        <f t="shared" si="441"/>
        <v/>
      </c>
      <c r="I7070" t="str">
        <f t="shared" si="442"/>
        <v/>
      </c>
    </row>
    <row r="7071" spans="1:9" ht="15" thickBot="1" x14ac:dyDescent="0.35">
      <c r="A7071" s="4" t="s">
        <v>71</v>
      </c>
      <c r="B7071" s="4" t="s">
        <v>12</v>
      </c>
      <c r="C7071" s="5">
        <v>43560</v>
      </c>
      <c r="E7071" s="6">
        <v>150.46</v>
      </c>
      <c r="F7071" t="str">
        <f t="shared" si="440"/>
        <v>Apr 19</v>
      </c>
      <c r="G7071">
        <f t="shared" si="443"/>
        <v>7070</v>
      </c>
      <c r="H7071" t="str">
        <f t="shared" si="441"/>
        <v/>
      </c>
      <c r="I7071" t="str">
        <f t="shared" si="442"/>
        <v/>
      </c>
    </row>
    <row r="7072" spans="1:9" ht="15" thickBot="1" x14ac:dyDescent="0.35">
      <c r="A7072" s="4" t="s">
        <v>72</v>
      </c>
      <c r="B7072" s="4" t="s">
        <v>73</v>
      </c>
      <c r="C7072" s="5">
        <v>43560</v>
      </c>
      <c r="E7072" s="6">
        <v>27586.87</v>
      </c>
      <c r="F7072" t="str">
        <f t="shared" si="440"/>
        <v>Apr 19</v>
      </c>
      <c r="G7072">
        <f t="shared" si="443"/>
        <v>7071</v>
      </c>
      <c r="H7072" t="str">
        <f t="shared" si="441"/>
        <v/>
      </c>
      <c r="I7072" t="str">
        <f t="shared" si="442"/>
        <v/>
      </c>
    </row>
    <row r="7073" spans="1:9" ht="15" thickBot="1" x14ac:dyDescent="0.35">
      <c r="A7073" s="4" t="s">
        <v>75</v>
      </c>
      <c r="B7073" s="4" t="s">
        <v>14</v>
      </c>
      <c r="C7073" s="5">
        <v>43560</v>
      </c>
      <c r="E7073" s="6">
        <v>16500</v>
      </c>
      <c r="F7073" t="str">
        <f t="shared" si="440"/>
        <v>Apr 19</v>
      </c>
      <c r="G7073">
        <f t="shared" si="443"/>
        <v>7072</v>
      </c>
      <c r="H7073" t="str">
        <f t="shared" si="441"/>
        <v/>
      </c>
      <c r="I7073" t="str">
        <f t="shared" si="442"/>
        <v/>
      </c>
    </row>
    <row r="7074" spans="1:9" ht="15" thickBot="1" x14ac:dyDescent="0.35">
      <c r="A7074" s="4" t="s">
        <v>420</v>
      </c>
      <c r="B7074" s="4" t="s">
        <v>43</v>
      </c>
      <c r="C7074" s="5">
        <v>43560</v>
      </c>
      <c r="E7074" s="6">
        <v>500</v>
      </c>
      <c r="F7074" t="str">
        <f t="shared" si="440"/>
        <v>Apr 19</v>
      </c>
      <c r="G7074">
        <f t="shared" si="443"/>
        <v>7073</v>
      </c>
      <c r="H7074" t="str">
        <f t="shared" si="441"/>
        <v/>
      </c>
      <c r="I7074" t="str">
        <f t="shared" si="442"/>
        <v/>
      </c>
    </row>
    <row r="7075" spans="1:9" ht="15" thickBot="1" x14ac:dyDescent="0.35">
      <c r="A7075" s="4" t="s">
        <v>536</v>
      </c>
      <c r="B7075" s="4" t="s">
        <v>11</v>
      </c>
      <c r="C7075" s="5">
        <v>43560</v>
      </c>
      <c r="E7075" s="6">
        <v>2251.34</v>
      </c>
      <c r="F7075" t="str">
        <f t="shared" si="440"/>
        <v>Apr 19</v>
      </c>
      <c r="G7075">
        <f t="shared" si="443"/>
        <v>7074</v>
      </c>
      <c r="H7075" t="str">
        <f t="shared" si="441"/>
        <v/>
      </c>
      <c r="I7075" t="str">
        <f t="shared" si="442"/>
        <v/>
      </c>
    </row>
    <row r="7076" spans="1:9" ht="15" thickBot="1" x14ac:dyDescent="0.35">
      <c r="A7076" s="4" t="s">
        <v>536</v>
      </c>
      <c r="B7076" s="4" t="s">
        <v>127</v>
      </c>
      <c r="C7076" s="5">
        <v>43560</v>
      </c>
      <c r="E7076" s="6">
        <v>218.66</v>
      </c>
      <c r="F7076" t="str">
        <f t="shared" si="440"/>
        <v>Apr 19</v>
      </c>
      <c r="G7076">
        <f t="shared" si="443"/>
        <v>7075</v>
      </c>
      <c r="H7076" t="str">
        <f t="shared" si="441"/>
        <v/>
      </c>
      <c r="I7076" t="str">
        <f t="shared" si="442"/>
        <v/>
      </c>
    </row>
    <row r="7077" spans="1:9" ht="15" thickBot="1" x14ac:dyDescent="0.35">
      <c r="A7077" s="4" t="s">
        <v>610</v>
      </c>
      <c r="B7077" s="4" t="s">
        <v>89</v>
      </c>
      <c r="C7077" s="5">
        <v>43560</v>
      </c>
      <c r="E7077" s="6">
        <v>700</v>
      </c>
      <c r="F7077" t="str">
        <f t="shared" si="440"/>
        <v>Apr 19</v>
      </c>
      <c r="G7077">
        <f t="shared" si="443"/>
        <v>7076</v>
      </c>
      <c r="H7077" t="str">
        <f t="shared" si="441"/>
        <v/>
      </c>
      <c r="I7077" t="str">
        <f t="shared" si="442"/>
        <v/>
      </c>
    </row>
    <row r="7078" spans="1:9" ht="15" thickBot="1" x14ac:dyDescent="0.35">
      <c r="A7078" s="4" t="s">
        <v>566</v>
      </c>
      <c r="B7078" s="4" t="s">
        <v>18</v>
      </c>
      <c r="C7078" s="5">
        <v>43560</v>
      </c>
      <c r="E7078" s="6">
        <v>1762.21</v>
      </c>
      <c r="F7078" t="str">
        <f t="shared" si="440"/>
        <v>Apr 19</v>
      </c>
      <c r="G7078">
        <f t="shared" si="443"/>
        <v>7077</v>
      </c>
      <c r="H7078" t="str">
        <f t="shared" si="441"/>
        <v/>
      </c>
      <c r="I7078" t="str">
        <f t="shared" si="442"/>
        <v/>
      </c>
    </row>
    <row r="7079" spans="1:9" ht="15" thickBot="1" x14ac:dyDescent="0.35">
      <c r="A7079" s="4" t="s">
        <v>128</v>
      </c>
      <c r="B7079" s="4" t="s">
        <v>89</v>
      </c>
      <c r="C7079" s="5">
        <v>43567</v>
      </c>
      <c r="E7079" s="6">
        <v>7745.45</v>
      </c>
      <c r="F7079" t="str">
        <f t="shared" si="440"/>
        <v>Apr 19</v>
      </c>
      <c r="G7079">
        <f t="shared" si="443"/>
        <v>7078</v>
      </c>
      <c r="H7079" t="str">
        <f t="shared" si="441"/>
        <v/>
      </c>
      <c r="I7079" t="str">
        <f t="shared" si="442"/>
        <v/>
      </c>
    </row>
    <row r="7080" spans="1:9" ht="15" thickBot="1" x14ac:dyDescent="0.35">
      <c r="A7080" s="4" t="s">
        <v>307</v>
      </c>
      <c r="B7080" s="4" t="s">
        <v>22</v>
      </c>
      <c r="C7080" s="5">
        <v>43567</v>
      </c>
      <c r="E7080" s="6">
        <v>376.18</v>
      </c>
      <c r="F7080" t="str">
        <f t="shared" si="440"/>
        <v>Apr 19</v>
      </c>
      <c r="G7080">
        <f t="shared" si="443"/>
        <v>7079</v>
      </c>
      <c r="H7080" t="str">
        <f t="shared" si="441"/>
        <v/>
      </c>
      <c r="I7080" t="str">
        <f t="shared" si="442"/>
        <v/>
      </c>
    </row>
    <row r="7081" spans="1:9" ht="15" thickBot="1" x14ac:dyDescent="0.35">
      <c r="A7081" s="4" t="s">
        <v>10</v>
      </c>
      <c r="B7081" s="4" t="s">
        <v>89</v>
      </c>
      <c r="C7081" s="5">
        <v>43567</v>
      </c>
      <c r="E7081" s="6">
        <v>21.75</v>
      </c>
      <c r="F7081" t="str">
        <f t="shared" si="440"/>
        <v>Apr 19</v>
      </c>
      <c r="G7081">
        <f t="shared" si="443"/>
        <v>7080</v>
      </c>
      <c r="H7081" t="str">
        <f t="shared" si="441"/>
        <v/>
      </c>
      <c r="I7081" t="str">
        <f t="shared" si="442"/>
        <v/>
      </c>
    </row>
    <row r="7082" spans="1:9" ht="15" thickBot="1" x14ac:dyDescent="0.35">
      <c r="A7082" s="4" t="s">
        <v>10</v>
      </c>
      <c r="B7082" s="4" t="s">
        <v>127</v>
      </c>
      <c r="C7082" s="5">
        <v>43567</v>
      </c>
      <c r="E7082" s="6">
        <v>29.98</v>
      </c>
      <c r="F7082" t="str">
        <f t="shared" si="440"/>
        <v>Apr 19</v>
      </c>
      <c r="G7082">
        <f t="shared" si="443"/>
        <v>7081</v>
      </c>
      <c r="H7082" t="str">
        <f t="shared" si="441"/>
        <v/>
      </c>
      <c r="I7082" t="str">
        <f t="shared" si="442"/>
        <v/>
      </c>
    </row>
    <row r="7083" spans="1:9" ht="15" thickBot="1" x14ac:dyDescent="0.35">
      <c r="A7083" s="4" t="s">
        <v>134</v>
      </c>
      <c r="B7083" s="4" t="s">
        <v>22</v>
      </c>
      <c r="C7083" s="5">
        <v>43567</v>
      </c>
      <c r="E7083" s="6">
        <v>1264.67</v>
      </c>
      <c r="F7083" t="str">
        <f t="shared" si="440"/>
        <v>Apr 19</v>
      </c>
      <c r="G7083">
        <f t="shared" si="443"/>
        <v>7082</v>
      </c>
      <c r="H7083" t="str">
        <f t="shared" si="441"/>
        <v/>
      </c>
      <c r="I7083" t="str">
        <f t="shared" si="442"/>
        <v/>
      </c>
    </row>
    <row r="7084" spans="1:9" ht="15" thickBot="1" x14ac:dyDescent="0.35">
      <c r="A7084" s="4" t="s">
        <v>174</v>
      </c>
      <c r="B7084" s="4" t="s">
        <v>22</v>
      </c>
      <c r="C7084" s="5">
        <v>43567</v>
      </c>
      <c r="E7084" s="6">
        <v>856.25</v>
      </c>
      <c r="F7084" t="str">
        <f t="shared" si="440"/>
        <v>Apr 19</v>
      </c>
      <c r="G7084">
        <f t="shared" si="443"/>
        <v>7083</v>
      </c>
      <c r="H7084" t="str">
        <f t="shared" si="441"/>
        <v/>
      </c>
      <c r="I7084" t="str">
        <f t="shared" si="442"/>
        <v/>
      </c>
    </row>
    <row r="7085" spans="1:9" ht="15" thickBot="1" x14ac:dyDescent="0.35">
      <c r="A7085" s="4" t="s">
        <v>176</v>
      </c>
      <c r="B7085" s="4" t="s">
        <v>25</v>
      </c>
      <c r="C7085" s="5">
        <v>43567</v>
      </c>
      <c r="E7085" s="6">
        <v>2419.96</v>
      </c>
      <c r="F7085" t="str">
        <f t="shared" si="440"/>
        <v>Apr 19</v>
      </c>
      <c r="G7085">
        <f t="shared" si="443"/>
        <v>7084</v>
      </c>
      <c r="H7085" t="str">
        <f t="shared" si="441"/>
        <v/>
      </c>
      <c r="I7085" t="str">
        <f t="shared" si="442"/>
        <v/>
      </c>
    </row>
    <row r="7086" spans="1:9" ht="15" thickBot="1" x14ac:dyDescent="0.35">
      <c r="A7086" s="4" t="s">
        <v>366</v>
      </c>
      <c r="B7086" s="4" t="s">
        <v>66</v>
      </c>
      <c r="C7086" s="5">
        <v>43567</v>
      </c>
      <c r="E7086" s="6">
        <v>750</v>
      </c>
      <c r="F7086" t="str">
        <f t="shared" si="440"/>
        <v>Apr 19</v>
      </c>
      <c r="G7086">
        <f t="shared" si="443"/>
        <v>7085</v>
      </c>
      <c r="H7086" t="str">
        <f t="shared" si="441"/>
        <v/>
      </c>
      <c r="I7086" t="str">
        <f t="shared" si="442"/>
        <v/>
      </c>
    </row>
    <row r="7087" spans="1:9" ht="15" thickBot="1" x14ac:dyDescent="0.35">
      <c r="A7087" s="4" t="s">
        <v>19</v>
      </c>
      <c r="B7087" s="4" t="s">
        <v>20</v>
      </c>
      <c r="C7087" s="5">
        <v>43567</v>
      </c>
      <c r="E7087" s="6">
        <v>1653.57</v>
      </c>
      <c r="F7087" t="str">
        <f t="shared" si="440"/>
        <v>Apr 19</v>
      </c>
      <c r="G7087">
        <f t="shared" si="443"/>
        <v>7086</v>
      </c>
      <c r="H7087" t="str">
        <f t="shared" si="441"/>
        <v/>
      </c>
      <c r="I7087" t="str">
        <f t="shared" si="442"/>
        <v/>
      </c>
    </row>
    <row r="7088" spans="1:9" ht="15" thickBot="1" x14ac:dyDescent="0.35">
      <c r="A7088" s="4" t="s">
        <v>221</v>
      </c>
      <c r="B7088" s="4" t="s">
        <v>8</v>
      </c>
      <c r="C7088" s="5">
        <v>43567</v>
      </c>
      <c r="E7088" s="6">
        <v>728.46</v>
      </c>
      <c r="F7088" t="str">
        <f t="shared" si="440"/>
        <v>Apr 19</v>
      </c>
      <c r="G7088">
        <f t="shared" si="443"/>
        <v>7087</v>
      </c>
      <c r="H7088" t="str">
        <f t="shared" si="441"/>
        <v/>
      </c>
      <c r="I7088" t="str">
        <f t="shared" si="442"/>
        <v/>
      </c>
    </row>
    <row r="7089" spans="1:9" ht="15" thickBot="1" x14ac:dyDescent="0.35">
      <c r="A7089" s="4" t="s">
        <v>247</v>
      </c>
      <c r="B7089" s="4" t="s">
        <v>16</v>
      </c>
      <c r="C7089" s="5">
        <v>43567</v>
      </c>
      <c r="E7089" s="6">
        <v>38.159999999999997</v>
      </c>
      <c r="F7089" t="str">
        <f t="shared" si="440"/>
        <v>Apr 19</v>
      </c>
      <c r="G7089">
        <f t="shared" si="443"/>
        <v>7088</v>
      </c>
      <c r="H7089" t="str">
        <f t="shared" si="441"/>
        <v/>
      </c>
      <c r="I7089" t="str">
        <f t="shared" si="442"/>
        <v/>
      </c>
    </row>
    <row r="7090" spans="1:9" ht="15" thickBot="1" x14ac:dyDescent="0.35">
      <c r="A7090" s="4" t="s">
        <v>324</v>
      </c>
      <c r="B7090" s="4" t="s">
        <v>66</v>
      </c>
      <c r="C7090" s="5">
        <v>43567</v>
      </c>
      <c r="E7090" s="6">
        <v>1000</v>
      </c>
      <c r="F7090" t="str">
        <f t="shared" si="440"/>
        <v>Apr 19</v>
      </c>
      <c r="G7090">
        <f t="shared" si="443"/>
        <v>7089</v>
      </c>
      <c r="H7090" t="str">
        <f t="shared" si="441"/>
        <v/>
      </c>
      <c r="I7090" t="str">
        <f t="shared" si="442"/>
        <v/>
      </c>
    </row>
    <row r="7091" spans="1:9" ht="15" thickBot="1" x14ac:dyDescent="0.35">
      <c r="A7091" s="4" t="s">
        <v>546</v>
      </c>
      <c r="B7091" s="4" t="s">
        <v>100</v>
      </c>
      <c r="C7091" s="5">
        <v>43567</v>
      </c>
      <c r="E7091" s="6">
        <v>39.200000000000003</v>
      </c>
      <c r="F7091" t="str">
        <f t="shared" si="440"/>
        <v>Apr 19</v>
      </c>
      <c r="G7091">
        <f t="shared" si="443"/>
        <v>7090</v>
      </c>
      <c r="H7091" t="str">
        <f t="shared" si="441"/>
        <v/>
      </c>
      <c r="I7091" t="str">
        <f t="shared" si="442"/>
        <v/>
      </c>
    </row>
    <row r="7092" spans="1:9" ht="15" thickBot="1" x14ac:dyDescent="0.35">
      <c r="A7092" s="4" t="s">
        <v>26</v>
      </c>
      <c r="B7092" s="4" t="s">
        <v>20</v>
      </c>
      <c r="C7092" s="5">
        <v>43567</v>
      </c>
      <c r="E7092" s="6">
        <v>5779.51</v>
      </c>
      <c r="F7092" t="str">
        <f t="shared" si="440"/>
        <v>Apr 19</v>
      </c>
      <c r="G7092">
        <f t="shared" si="443"/>
        <v>7091</v>
      </c>
      <c r="H7092" t="str">
        <f t="shared" si="441"/>
        <v/>
      </c>
      <c r="I7092" t="str">
        <f t="shared" si="442"/>
        <v/>
      </c>
    </row>
    <row r="7093" spans="1:9" ht="15" thickBot="1" x14ac:dyDescent="0.35">
      <c r="A7093" s="4" t="s">
        <v>179</v>
      </c>
      <c r="B7093" s="4" t="s">
        <v>180</v>
      </c>
      <c r="C7093" s="5">
        <v>43567</v>
      </c>
      <c r="E7093" s="6">
        <v>352.75</v>
      </c>
      <c r="F7093" t="str">
        <f t="shared" si="440"/>
        <v>Apr 19</v>
      </c>
      <c r="G7093">
        <f t="shared" si="443"/>
        <v>7092</v>
      </c>
      <c r="H7093" t="str">
        <f t="shared" si="441"/>
        <v/>
      </c>
      <c r="I7093" t="str">
        <f t="shared" si="442"/>
        <v/>
      </c>
    </row>
    <row r="7094" spans="1:9" ht="15" thickBot="1" x14ac:dyDescent="0.35">
      <c r="A7094" s="4" t="s">
        <v>461</v>
      </c>
      <c r="B7094" s="4" t="s">
        <v>70</v>
      </c>
      <c r="C7094" s="5">
        <v>43567</v>
      </c>
      <c r="E7094" s="6">
        <v>197.9</v>
      </c>
      <c r="F7094" t="str">
        <f t="shared" si="440"/>
        <v>Apr 19</v>
      </c>
      <c r="G7094">
        <f t="shared" si="443"/>
        <v>7093</v>
      </c>
      <c r="H7094" t="str">
        <f t="shared" si="441"/>
        <v/>
      </c>
      <c r="I7094" t="str">
        <f t="shared" si="442"/>
        <v/>
      </c>
    </row>
    <row r="7095" spans="1:9" ht="15" thickBot="1" x14ac:dyDescent="0.35">
      <c r="A7095" s="4" t="s">
        <v>101</v>
      </c>
      <c r="B7095" s="4" t="s">
        <v>102</v>
      </c>
      <c r="C7095" s="5">
        <v>43567</v>
      </c>
      <c r="E7095" s="6">
        <v>10390</v>
      </c>
      <c r="F7095" t="str">
        <f t="shared" si="440"/>
        <v>Apr 19</v>
      </c>
      <c r="G7095">
        <f t="shared" si="443"/>
        <v>7094</v>
      </c>
      <c r="H7095" t="str">
        <f t="shared" si="441"/>
        <v/>
      </c>
      <c r="I7095" t="str">
        <f t="shared" si="442"/>
        <v/>
      </c>
    </row>
    <row r="7096" spans="1:9" ht="15" thickBot="1" x14ac:dyDescent="0.35">
      <c r="A7096" s="4" t="s">
        <v>499</v>
      </c>
      <c r="B7096" s="4" t="s">
        <v>39</v>
      </c>
      <c r="C7096" s="5">
        <v>43567</v>
      </c>
      <c r="E7096" s="6">
        <v>460</v>
      </c>
      <c r="F7096" t="str">
        <f t="shared" si="440"/>
        <v>Apr 19</v>
      </c>
      <c r="G7096">
        <f t="shared" si="443"/>
        <v>7095</v>
      </c>
      <c r="H7096" t="str">
        <f t="shared" si="441"/>
        <v/>
      </c>
      <c r="I7096" t="str">
        <f t="shared" si="442"/>
        <v/>
      </c>
    </row>
    <row r="7097" spans="1:9" ht="15" thickBot="1" x14ac:dyDescent="0.35">
      <c r="A7097" s="4" t="s">
        <v>29</v>
      </c>
      <c r="B7097" s="4" t="s">
        <v>127</v>
      </c>
      <c r="C7097" s="5">
        <v>43567</v>
      </c>
      <c r="E7097" s="6">
        <v>158.94</v>
      </c>
      <c r="F7097" t="str">
        <f t="shared" si="440"/>
        <v>Apr 19</v>
      </c>
      <c r="G7097">
        <f t="shared" si="443"/>
        <v>7096</v>
      </c>
      <c r="H7097" t="str">
        <f t="shared" si="441"/>
        <v/>
      </c>
      <c r="I7097" t="str">
        <f t="shared" si="442"/>
        <v/>
      </c>
    </row>
    <row r="7098" spans="1:9" ht="15" thickBot="1" x14ac:dyDescent="0.35">
      <c r="A7098" s="4" t="s">
        <v>144</v>
      </c>
      <c r="B7098" s="4" t="s">
        <v>102</v>
      </c>
      <c r="C7098" s="5">
        <v>43567</v>
      </c>
      <c r="E7098" s="6">
        <v>767869.23</v>
      </c>
      <c r="F7098" t="str">
        <f t="shared" si="440"/>
        <v>Apr 19</v>
      </c>
      <c r="G7098">
        <f t="shared" si="443"/>
        <v>7097</v>
      </c>
      <c r="H7098" t="str">
        <f t="shared" si="441"/>
        <v/>
      </c>
      <c r="I7098" t="str">
        <f t="shared" si="442"/>
        <v/>
      </c>
    </row>
    <row r="7099" spans="1:9" ht="15" thickBot="1" x14ac:dyDescent="0.35">
      <c r="A7099" s="4" t="s">
        <v>32</v>
      </c>
      <c r="B7099" s="4" t="s">
        <v>33</v>
      </c>
      <c r="C7099" s="5">
        <v>43567</v>
      </c>
      <c r="E7099" s="6">
        <v>51.13</v>
      </c>
      <c r="F7099" t="str">
        <f t="shared" si="440"/>
        <v>Apr 19</v>
      </c>
      <c r="G7099">
        <f t="shared" si="443"/>
        <v>7098</v>
      </c>
      <c r="H7099" t="str">
        <f t="shared" si="441"/>
        <v/>
      </c>
      <c r="I7099" t="str">
        <f t="shared" si="442"/>
        <v/>
      </c>
    </row>
    <row r="7100" spans="1:9" ht="15" thickBot="1" x14ac:dyDescent="0.35">
      <c r="A7100" s="4" t="s">
        <v>145</v>
      </c>
      <c r="B7100" s="4" t="s">
        <v>35</v>
      </c>
      <c r="C7100" s="5">
        <v>43567</v>
      </c>
      <c r="E7100" s="6">
        <v>6884</v>
      </c>
      <c r="F7100" t="str">
        <f t="shared" si="440"/>
        <v>Apr 19</v>
      </c>
      <c r="G7100">
        <f t="shared" si="443"/>
        <v>7099</v>
      </c>
      <c r="H7100" t="str">
        <f t="shared" si="441"/>
        <v/>
      </c>
      <c r="I7100" t="str">
        <f t="shared" si="442"/>
        <v/>
      </c>
    </row>
    <row r="7101" spans="1:9" ht="15" thickBot="1" x14ac:dyDescent="0.35">
      <c r="A7101" s="4" t="s">
        <v>475</v>
      </c>
      <c r="B7101" s="4" t="s">
        <v>171</v>
      </c>
      <c r="C7101" s="5">
        <v>43567</v>
      </c>
      <c r="E7101" s="6">
        <v>9823.5</v>
      </c>
      <c r="F7101" t="str">
        <f t="shared" si="440"/>
        <v>Apr 19</v>
      </c>
      <c r="G7101">
        <f t="shared" si="443"/>
        <v>7100</v>
      </c>
      <c r="H7101" t="str">
        <f t="shared" si="441"/>
        <v/>
      </c>
      <c r="I7101" t="str">
        <f t="shared" si="442"/>
        <v/>
      </c>
    </row>
    <row r="7102" spans="1:9" ht="15" thickBot="1" x14ac:dyDescent="0.35">
      <c r="A7102" s="4" t="s">
        <v>414</v>
      </c>
      <c r="B7102" s="4" t="s">
        <v>66</v>
      </c>
      <c r="C7102" s="5">
        <v>43567</v>
      </c>
      <c r="E7102" s="6">
        <v>750</v>
      </c>
      <c r="F7102" t="str">
        <f t="shared" si="440"/>
        <v>Apr 19</v>
      </c>
      <c r="G7102">
        <f t="shared" si="443"/>
        <v>7101</v>
      </c>
      <c r="H7102" t="str">
        <f t="shared" si="441"/>
        <v/>
      </c>
      <c r="I7102" t="str">
        <f t="shared" si="442"/>
        <v/>
      </c>
    </row>
    <row r="7103" spans="1:9" ht="15" thickBot="1" x14ac:dyDescent="0.35">
      <c r="A7103" s="4" t="s">
        <v>281</v>
      </c>
      <c r="B7103" s="4" t="s">
        <v>12</v>
      </c>
      <c r="C7103" s="5">
        <v>43567</v>
      </c>
      <c r="E7103" s="6">
        <v>94.91</v>
      </c>
      <c r="F7103" t="str">
        <f t="shared" si="440"/>
        <v>Apr 19</v>
      </c>
      <c r="G7103">
        <f t="shared" si="443"/>
        <v>7102</v>
      </c>
      <c r="H7103" t="str">
        <f t="shared" si="441"/>
        <v/>
      </c>
      <c r="I7103" t="str">
        <f t="shared" si="442"/>
        <v/>
      </c>
    </row>
    <row r="7104" spans="1:9" ht="15" thickBot="1" x14ac:dyDescent="0.35">
      <c r="A7104" s="4" t="s">
        <v>508</v>
      </c>
      <c r="B7104" s="4" t="s">
        <v>22</v>
      </c>
      <c r="C7104" s="5">
        <v>43567</v>
      </c>
      <c r="E7104" s="6">
        <v>210.61</v>
      </c>
      <c r="F7104" t="str">
        <f t="shared" si="440"/>
        <v>Apr 19</v>
      </c>
      <c r="G7104">
        <f t="shared" si="443"/>
        <v>7103</v>
      </c>
      <c r="H7104" t="str">
        <f t="shared" si="441"/>
        <v/>
      </c>
      <c r="I7104" t="str">
        <f t="shared" si="442"/>
        <v/>
      </c>
    </row>
    <row r="7105" spans="1:9" ht="15" thickBot="1" x14ac:dyDescent="0.35">
      <c r="A7105" s="4" t="s">
        <v>335</v>
      </c>
      <c r="B7105" s="4" t="s">
        <v>102</v>
      </c>
      <c r="C7105" s="5">
        <v>43567</v>
      </c>
      <c r="E7105" s="6">
        <v>6064</v>
      </c>
      <c r="F7105" t="str">
        <f t="shared" si="440"/>
        <v>Apr 19</v>
      </c>
      <c r="G7105">
        <f t="shared" si="443"/>
        <v>7104</v>
      </c>
      <c r="H7105" t="str">
        <f t="shared" si="441"/>
        <v/>
      </c>
      <c r="I7105" t="str">
        <f t="shared" si="442"/>
        <v/>
      </c>
    </row>
    <row r="7106" spans="1:9" ht="15" thickBot="1" x14ac:dyDescent="0.35">
      <c r="A7106" s="4" t="s">
        <v>41</v>
      </c>
      <c r="B7106" s="4" t="s">
        <v>127</v>
      </c>
      <c r="C7106" s="5">
        <v>43567</v>
      </c>
      <c r="E7106" s="6">
        <v>229.99</v>
      </c>
      <c r="F7106" t="str">
        <f t="shared" si="440"/>
        <v>Apr 19</v>
      </c>
      <c r="G7106">
        <f t="shared" si="443"/>
        <v>7105</v>
      </c>
      <c r="H7106" t="str">
        <f t="shared" si="441"/>
        <v/>
      </c>
      <c r="I7106" t="str">
        <f t="shared" si="442"/>
        <v/>
      </c>
    </row>
    <row r="7107" spans="1:9" ht="15" thickBot="1" x14ac:dyDescent="0.35">
      <c r="A7107" s="4" t="s">
        <v>473</v>
      </c>
      <c r="B7107" s="4" t="s">
        <v>131</v>
      </c>
      <c r="C7107" s="5">
        <v>43567</v>
      </c>
      <c r="E7107" s="6">
        <v>91.5</v>
      </c>
      <c r="F7107" t="str">
        <f t="shared" ref="F7107:F7170" si="444">IF(C7107&lt;=$R$1,$Q$1,IF(C7107&lt;=$R$2,$Q$2,IF(C7107&lt;=$R$3,$Q$3,IF(C7107&lt;=$R$4,$Q$4,IF(C7107&lt;=$R$5,$Q$5,IF(C7107&lt;=$R$6,$Q$6,IF(C7107&lt;=$R$7,$Q$7,IF(C7107&lt;=$R$8,$Q$8,IF(C7107&lt;=$R$9,$Q$9,IF(C7107&lt;=$R$10,$Q$10,IF(C7107&lt;=$R$11,$Q$11,IF(C7107&lt;=$R$12,$Q$12,IF(C7107&lt;=$R$13,$Q$13,IF(C7107&lt;=$R$14,$Q$14,IF(C7107&lt;=$R$15,$Q$15,IF(C7107&lt;=$R$16,$Q$16,IF(C7107&lt;=$R$17,$Q$17,IF(C7107&lt;=$R$18,$Q$18,IF(C7107&lt;=$R$19,$Q$19,IF(C7107&lt;=$R$20,$Q$20,IF(C7107&lt;=$R$21,$Q$21,IF(C7107&lt;=$R$22,$Q$22,IF(C7107&lt;=$R$23,$Q$23,IF(C7107&lt;=$R$24,$Q$24,IF(C7107&lt;=$R$25,$Q$25,IF(C7107&lt;=$R$26,$Q$26,IF(C7107&lt;=$R$27,$Q$27,IF(C7107&lt;=$R$28,$Q$28,IF(C7107&lt;=$R$29,$Q$29,IF(C7107&lt;=$R$30,$Q$30,IF(C7107&lt;=$R$31,$Q$31,IF(C7107&lt;=$R$32,$Q$32,IF(C7107&lt;=$R$33,$Q$33,IF(C7107&lt;=$R$34,$Q$34,IF(C7107&lt;=$R$35,$Q$35,IF(C7107&lt;=$R$36,$Q$36,""))))))))))))))))))))))))))))))))))))</f>
        <v>Apr 19</v>
      </c>
      <c r="G7107">
        <f t="shared" si="443"/>
        <v>7106</v>
      </c>
      <c r="H7107" t="str">
        <f t="shared" ref="H7107:H7170" si="445">IF(F7107=$J$1,G7107,"")</f>
        <v/>
      </c>
      <c r="I7107" t="str">
        <f t="shared" ref="I7107:I7170" si="446">IFERROR(SMALL($H$2:$H$8586,G7107),"")</f>
        <v/>
      </c>
    </row>
    <row r="7108" spans="1:9" ht="15" thickBot="1" x14ac:dyDescent="0.35">
      <c r="A7108" s="4" t="s">
        <v>562</v>
      </c>
      <c r="B7108" s="4" t="s">
        <v>102</v>
      </c>
      <c r="C7108" s="5">
        <v>43567</v>
      </c>
      <c r="E7108" s="6">
        <v>6950.45</v>
      </c>
      <c r="F7108" t="str">
        <f t="shared" si="444"/>
        <v>Apr 19</v>
      </c>
      <c r="G7108">
        <f t="shared" ref="G7108:G7171" si="447">1+G7107</f>
        <v>7107</v>
      </c>
      <c r="H7108" t="str">
        <f t="shared" si="445"/>
        <v/>
      </c>
      <c r="I7108" t="str">
        <f t="shared" si="446"/>
        <v/>
      </c>
    </row>
    <row r="7109" spans="1:9" ht="15" thickBot="1" x14ac:dyDescent="0.35">
      <c r="A7109" s="4" t="s">
        <v>544</v>
      </c>
      <c r="B7109" s="4" t="s">
        <v>14</v>
      </c>
      <c r="C7109" s="5">
        <v>43567</v>
      </c>
      <c r="E7109" s="6">
        <v>396.13</v>
      </c>
      <c r="F7109" t="str">
        <f t="shared" si="444"/>
        <v>Apr 19</v>
      </c>
      <c r="G7109">
        <f t="shared" si="447"/>
        <v>7108</v>
      </c>
      <c r="H7109" t="str">
        <f t="shared" si="445"/>
        <v/>
      </c>
      <c r="I7109" t="str">
        <f t="shared" si="446"/>
        <v/>
      </c>
    </row>
    <row r="7110" spans="1:9" ht="15" thickBot="1" x14ac:dyDescent="0.35">
      <c r="A7110" s="4" t="s">
        <v>51</v>
      </c>
      <c r="B7110" s="4" t="s">
        <v>22</v>
      </c>
      <c r="C7110" s="5">
        <v>43567</v>
      </c>
      <c r="E7110" s="6">
        <v>140</v>
      </c>
      <c r="F7110" t="str">
        <f t="shared" si="444"/>
        <v>Apr 19</v>
      </c>
      <c r="G7110">
        <f t="shared" si="447"/>
        <v>7109</v>
      </c>
      <c r="H7110" t="str">
        <f t="shared" si="445"/>
        <v/>
      </c>
      <c r="I7110" t="str">
        <f t="shared" si="446"/>
        <v/>
      </c>
    </row>
    <row r="7111" spans="1:9" ht="15" thickBot="1" x14ac:dyDescent="0.35">
      <c r="A7111" s="4" t="s">
        <v>209</v>
      </c>
      <c r="B7111" s="4" t="s">
        <v>210</v>
      </c>
      <c r="C7111" s="5">
        <v>43567</v>
      </c>
      <c r="E7111" s="6">
        <v>276.19</v>
      </c>
      <c r="F7111" t="str">
        <f t="shared" si="444"/>
        <v>Apr 19</v>
      </c>
      <c r="G7111">
        <f t="shared" si="447"/>
        <v>7110</v>
      </c>
      <c r="H7111" t="str">
        <f t="shared" si="445"/>
        <v/>
      </c>
      <c r="I7111" t="str">
        <f t="shared" si="446"/>
        <v/>
      </c>
    </row>
    <row r="7112" spans="1:9" ht="15" thickBot="1" x14ac:dyDescent="0.35">
      <c r="A7112" s="4" t="s">
        <v>634</v>
      </c>
      <c r="B7112" s="4" t="s">
        <v>14</v>
      </c>
      <c r="C7112" s="5">
        <v>43567</v>
      </c>
      <c r="E7112" s="6">
        <v>3000</v>
      </c>
      <c r="F7112" t="str">
        <f t="shared" si="444"/>
        <v>Apr 19</v>
      </c>
      <c r="G7112">
        <f t="shared" si="447"/>
        <v>7111</v>
      </c>
      <c r="H7112" t="str">
        <f t="shared" si="445"/>
        <v/>
      </c>
      <c r="I7112" t="str">
        <f t="shared" si="446"/>
        <v/>
      </c>
    </row>
    <row r="7113" spans="1:9" ht="15" thickBot="1" x14ac:dyDescent="0.35">
      <c r="A7113" s="4" t="s">
        <v>603</v>
      </c>
      <c r="B7113" s="4" t="s">
        <v>14</v>
      </c>
      <c r="C7113" s="5">
        <v>43567</v>
      </c>
      <c r="E7113" s="6">
        <v>1190</v>
      </c>
      <c r="F7113" t="str">
        <f t="shared" si="444"/>
        <v>Apr 19</v>
      </c>
      <c r="G7113">
        <f t="shared" si="447"/>
        <v>7112</v>
      </c>
      <c r="H7113" t="str">
        <f t="shared" si="445"/>
        <v/>
      </c>
      <c r="I7113" t="str">
        <f t="shared" si="446"/>
        <v/>
      </c>
    </row>
    <row r="7114" spans="1:9" ht="15" thickBot="1" x14ac:dyDescent="0.35">
      <c r="A7114" s="4" t="s">
        <v>188</v>
      </c>
      <c r="B7114" s="4" t="s">
        <v>20</v>
      </c>
      <c r="C7114" s="5">
        <v>43567</v>
      </c>
      <c r="E7114" s="6">
        <v>7958.86</v>
      </c>
      <c r="F7114" t="str">
        <f t="shared" si="444"/>
        <v>Apr 19</v>
      </c>
      <c r="G7114">
        <f t="shared" si="447"/>
        <v>7113</v>
      </c>
      <c r="H7114" t="str">
        <f t="shared" si="445"/>
        <v/>
      </c>
      <c r="I7114" t="str">
        <f t="shared" si="446"/>
        <v/>
      </c>
    </row>
    <row r="7115" spans="1:9" ht="15" thickBot="1" x14ac:dyDescent="0.35">
      <c r="A7115" s="4" t="s">
        <v>113</v>
      </c>
      <c r="B7115" s="4" t="s">
        <v>12</v>
      </c>
      <c r="C7115" s="5">
        <v>43567</v>
      </c>
      <c r="E7115" s="6">
        <v>291.25</v>
      </c>
      <c r="F7115" t="str">
        <f t="shared" si="444"/>
        <v>Apr 19</v>
      </c>
      <c r="G7115">
        <f t="shared" si="447"/>
        <v>7114</v>
      </c>
      <c r="H7115" t="str">
        <f t="shared" si="445"/>
        <v/>
      </c>
      <c r="I7115" t="str">
        <f t="shared" si="446"/>
        <v/>
      </c>
    </row>
    <row r="7116" spans="1:9" ht="15" thickBot="1" x14ac:dyDescent="0.35">
      <c r="A7116" s="4" t="s">
        <v>116</v>
      </c>
      <c r="B7116" s="4" t="s">
        <v>45</v>
      </c>
      <c r="C7116" s="5">
        <v>43567</v>
      </c>
      <c r="E7116" s="6">
        <v>2019.17</v>
      </c>
      <c r="F7116" t="str">
        <f t="shared" si="444"/>
        <v>Apr 19</v>
      </c>
      <c r="G7116">
        <f t="shared" si="447"/>
        <v>7115</v>
      </c>
      <c r="H7116" t="str">
        <f t="shared" si="445"/>
        <v/>
      </c>
      <c r="I7116" t="str">
        <f t="shared" si="446"/>
        <v/>
      </c>
    </row>
    <row r="7117" spans="1:9" ht="15" thickBot="1" x14ac:dyDescent="0.35">
      <c r="A7117" s="4" t="s">
        <v>56</v>
      </c>
      <c r="B7117" s="4" t="s">
        <v>12</v>
      </c>
      <c r="C7117" s="5">
        <v>43567</v>
      </c>
      <c r="E7117" s="6">
        <v>236.82</v>
      </c>
      <c r="F7117" t="str">
        <f t="shared" si="444"/>
        <v>Apr 19</v>
      </c>
      <c r="G7117">
        <f t="shared" si="447"/>
        <v>7116</v>
      </c>
      <c r="H7117" t="str">
        <f t="shared" si="445"/>
        <v/>
      </c>
      <c r="I7117" t="str">
        <f t="shared" si="446"/>
        <v/>
      </c>
    </row>
    <row r="7118" spans="1:9" ht="15" thickBot="1" x14ac:dyDescent="0.35">
      <c r="A7118" s="4" t="s">
        <v>57</v>
      </c>
      <c r="B7118" s="4" t="s">
        <v>8</v>
      </c>
      <c r="C7118" s="5">
        <v>43567</v>
      </c>
      <c r="E7118" s="6">
        <v>141.44999999999999</v>
      </c>
      <c r="F7118" t="str">
        <f t="shared" si="444"/>
        <v>Apr 19</v>
      </c>
      <c r="G7118">
        <f t="shared" si="447"/>
        <v>7117</v>
      </c>
      <c r="H7118" t="str">
        <f t="shared" si="445"/>
        <v/>
      </c>
      <c r="I7118" t="str">
        <f t="shared" si="446"/>
        <v/>
      </c>
    </row>
    <row r="7119" spans="1:9" ht="15" thickBot="1" x14ac:dyDescent="0.35">
      <c r="A7119" s="4" t="s">
        <v>157</v>
      </c>
      <c r="B7119" s="4" t="s">
        <v>89</v>
      </c>
      <c r="C7119" s="5">
        <v>43567</v>
      </c>
      <c r="E7119" s="6">
        <v>75</v>
      </c>
      <c r="F7119" t="str">
        <f t="shared" si="444"/>
        <v>Apr 19</v>
      </c>
      <c r="G7119">
        <f t="shared" si="447"/>
        <v>7118</v>
      </c>
      <c r="H7119" t="str">
        <f t="shared" si="445"/>
        <v/>
      </c>
      <c r="I7119" t="str">
        <f t="shared" si="446"/>
        <v/>
      </c>
    </row>
    <row r="7120" spans="1:9" ht="15" thickBot="1" x14ac:dyDescent="0.35">
      <c r="A7120" s="4" t="s">
        <v>236</v>
      </c>
      <c r="B7120" s="4" t="s">
        <v>8</v>
      </c>
      <c r="C7120" s="5">
        <v>43567</v>
      </c>
      <c r="E7120" s="6">
        <v>161</v>
      </c>
      <c r="F7120" t="str">
        <f t="shared" si="444"/>
        <v>Apr 19</v>
      </c>
      <c r="G7120">
        <f t="shared" si="447"/>
        <v>7119</v>
      </c>
      <c r="H7120" t="str">
        <f t="shared" si="445"/>
        <v/>
      </c>
      <c r="I7120" t="str">
        <f t="shared" si="446"/>
        <v/>
      </c>
    </row>
    <row r="7121" spans="1:9" ht="15" thickBot="1" x14ac:dyDescent="0.35">
      <c r="A7121" s="4" t="s">
        <v>369</v>
      </c>
      <c r="B7121" s="4" t="s">
        <v>39</v>
      </c>
      <c r="C7121" s="5">
        <v>43567</v>
      </c>
      <c r="E7121" s="6">
        <v>376.97</v>
      </c>
      <c r="F7121" t="str">
        <f t="shared" si="444"/>
        <v>Apr 19</v>
      </c>
      <c r="G7121">
        <f t="shared" si="447"/>
        <v>7120</v>
      </c>
      <c r="H7121" t="str">
        <f t="shared" si="445"/>
        <v/>
      </c>
      <c r="I7121" t="str">
        <f t="shared" si="446"/>
        <v/>
      </c>
    </row>
    <row r="7122" spans="1:9" ht="15" thickBot="1" x14ac:dyDescent="0.35">
      <c r="A7122" s="4" t="s">
        <v>211</v>
      </c>
      <c r="B7122" s="4" t="s">
        <v>212</v>
      </c>
      <c r="C7122" s="5">
        <v>43567</v>
      </c>
      <c r="E7122" s="6">
        <v>300</v>
      </c>
      <c r="F7122" t="str">
        <f t="shared" si="444"/>
        <v>Apr 19</v>
      </c>
      <c r="G7122">
        <f t="shared" si="447"/>
        <v>7121</v>
      </c>
      <c r="H7122" t="str">
        <f t="shared" si="445"/>
        <v/>
      </c>
      <c r="I7122" t="str">
        <f t="shared" si="446"/>
        <v/>
      </c>
    </row>
    <row r="7123" spans="1:9" ht="15" thickBot="1" x14ac:dyDescent="0.35">
      <c r="A7123" s="4" t="s">
        <v>609</v>
      </c>
      <c r="B7123" s="4" t="s">
        <v>22</v>
      </c>
      <c r="C7123" s="5">
        <v>43567</v>
      </c>
      <c r="E7123" s="6">
        <v>132.66999999999999</v>
      </c>
      <c r="F7123" t="str">
        <f t="shared" si="444"/>
        <v>Apr 19</v>
      </c>
      <c r="G7123">
        <f t="shared" si="447"/>
        <v>7122</v>
      </c>
      <c r="H7123" t="str">
        <f t="shared" si="445"/>
        <v/>
      </c>
      <c r="I7123" t="str">
        <f t="shared" si="446"/>
        <v/>
      </c>
    </row>
    <row r="7124" spans="1:9" ht="15" thickBot="1" x14ac:dyDescent="0.35">
      <c r="A7124" s="4" t="s">
        <v>609</v>
      </c>
      <c r="B7124" s="4" t="s">
        <v>35</v>
      </c>
      <c r="C7124" s="5">
        <v>43567</v>
      </c>
      <c r="E7124" s="6">
        <v>242.61</v>
      </c>
      <c r="F7124" t="str">
        <f t="shared" si="444"/>
        <v>Apr 19</v>
      </c>
      <c r="G7124">
        <f t="shared" si="447"/>
        <v>7123</v>
      </c>
      <c r="H7124" t="str">
        <f t="shared" si="445"/>
        <v/>
      </c>
      <c r="I7124" t="str">
        <f t="shared" si="446"/>
        <v/>
      </c>
    </row>
    <row r="7125" spans="1:9" ht="15" thickBot="1" x14ac:dyDescent="0.35">
      <c r="A7125" s="4" t="s">
        <v>500</v>
      </c>
      <c r="B7125" s="4" t="s">
        <v>16</v>
      </c>
      <c r="C7125" s="5">
        <v>43567</v>
      </c>
      <c r="E7125" s="6">
        <v>29.93</v>
      </c>
      <c r="F7125" t="str">
        <f t="shared" si="444"/>
        <v>Apr 19</v>
      </c>
      <c r="G7125">
        <f t="shared" si="447"/>
        <v>7124</v>
      </c>
      <c r="H7125" t="str">
        <f t="shared" si="445"/>
        <v/>
      </c>
      <c r="I7125" t="str">
        <f t="shared" si="446"/>
        <v/>
      </c>
    </row>
    <row r="7126" spans="1:9" ht="15" thickBot="1" x14ac:dyDescent="0.35">
      <c r="A7126" s="4" t="s">
        <v>200</v>
      </c>
      <c r="B7126" s="4" t="s">
        <v>39</v>
      </c>
      <c r="C7126" s="5">
        <v>43567</v>
      </c>
      <c r="E7126" s="6">
        <v>194.25</v>
      </c>
      <c r="F7126" t="str">
        <f t="shared" si="444"/>
        <v>Apr 19</v>
      </c>
      <c r="G7126">
        <f t="shared" si="447"/>
        <v>7125</v>
      </c>
      <c r="H7126" t="str">
        <f t="shared" si="445"/>
        <v/>
      </c>
      <c r="I7126" t="str">
        <f t="shared" si="446"/>
        <v/>
      </c>
    </row>
    <row r="7127" spans="1:9" ht="15" thickBot="1" x14ac:dyDescent="0.35">
      <c r="A7127" s="4" t="s">
        <v>611</v>
      </c>
      <c r="B7127" s="4" t="s">
        <v>171</v>
      </c>
      <c r="C7127" s="5">
        <v>43567</v>
      </c>
      <c r="E7127" s="6">
        <v>1758</v>
      </c>
      <c r="F7127" t="str">
        <f t="shared" si="444"/>
        <v>Apr 19</v>
      </c>
      <c r="G7127">
        <f t="shared" si="447"/>
        <v>7126</v>
      </c>
      <c r="H7127" t="str">
        <f t="shared" si="445"/>
        <v/>
      </c>
      <c r="I7127" t="str">
        <f t="shared" si="446"/>
        <v/>
      </c>
    </row>
    <row r="7128" spans="1:9" ht="15" thickBot="1" x14ac:dyDescent="0.35">
      <c r="A7128" s="4" t="s">
        <v>74</v>
      </c>
      <c r="B7128" s="4" t="s">
        <v>45</v>
      </c>
      <c r="C7128" s="5">
        <v>43567</v>
      </c>
      <c r="E7128" s="6">
        <v>767.6</v>
      </c>
      <c r="F7128" t="str">
        <f t="shared" si="444"/>
        <v>Apr 19</v>
      </c>
      <c r="G7128">
        <f t="shared" si="447"/>
        <v>7127</v>
      </c>
      <c r="H7128" t="str">
        <f t="shared" si="445"/>
        <v/>
      </c>
      <c r="I7128" t="str">
        <f t="shared" si="446"/>
        <v/>
      </c>
    </row>
    <row r="7129" spans="1:9" ht="15" thickBot="1" x14ac:dyDescent="0.35">
      <c r="A7129" s="4" t="s">
        <v>165</v>
      </c>
      <c r="B7129" s="4" t="s">
        <v>8</v>
      </c>
      <c r="C7129" s="5">
        <v>43567</v>
      </c>
      <c r="E7129" s="6">
        <v>9960.59</v>
      </c>
      <c r="F7129" t="str">
        <f t="shared" si="444"/>
        <v>Apr 19</v>
      </c>
      <c r="G7129">
        <f t="shared" si="447"/>
        <v>7128</v>
      </c>
      <c r="H7129" t="str">
        <f t="shared" si="445"/>
        <v/>
      </c>
      <c r="I7129" t="str">
        <f t="shared" si="446"/>
        <v/>
      </c>
    </row>
    <row r="7130" spans="1:9" ht="15" thickBot="1" x14ac:dyDescent="0.35">
      <c r="A7130" s="4" t="s">
        <v>76</v>
      </c>
      <c r="B7130" s="4" t="s">
        <v>77</v>
      </c>
      <c r="C7130" s="5">
        <v>43567</v>
      </c>
      <c r="E7130" s="6">
        <v>1000</v>
      </c>
      <c r="F7130" t="str">
        <f t="shared" si="444"/>
        <v>Apr 19</v>
      </c>
      <c r="G7130">
        <f t="shared" si="447"/>
        <v>7129</v>
      </c>
      <c r="H7130" t="str">
        <f t="shared" si="445"/>
        <v/>
      </c>
      <c r="I7130" t="str">
        <f t="shared" si="446"/>
        <v/>
      </c>
    </row>
    <row r="7131" spans="1:9" ht="15" thickBot="1" x14ac:dyDescent="0.35">
      <c r="A7131" s="4" t="s">
        <v>5</v>
      </c>
      <c r="B7131" s="4" t="s">
        <v>6</v>
      </c>
      <c r="C7131" s="5">
        <v>43567</v>
      </c>
      <c r="E7131" s="6">
        <v>269544.21999999997</v>
      </c>
      <c r="F7131" t="str">
        <f t="shared" si="444"/>
        <v>Apr 19</v>
      </c>
      <c r="G7131">
        <f t="shared" si="447"/>
        <v>7130</v>
      </c>
      <c r="H7131" t="str">
        <f t="shared" si="445"/>
        <v/>
      </c>
      <c r="I7131" t="str">
        <f t="shared" si="446"/>
        <v/>
      </c>
    </row>
    <row r="7132" spans="1:9" ht="15" thickBot="1" x14ac:dyDescent="0.35">
      <c r="A7132" s="4" t="s">
        <v>536</v>
      </c>
      <c r="B7132" s="4" t="s">
        <v>11</v>
      </c>
      <c r="C7132" s="5">
        <v>43567</v>
      </c>
      <c r="E7132" s="6">
        <v>895.45</v>
      </c>
      <c r="F7132" t="str">
        <f t="shared" si="444"/>
        <v>Apr 19</v>
      </c>
      <c r="G7132">
        <f t="shared" si="447"/>
        <v>7131</v>
      </c>
      <c r="H7132" t="str">
        <f t="shared" si="445"/>
        <v/>
      </c>
      <c r="I7132" t="str">
        <f t="shared" si="446"/>
        <v/>
      </c>
    </row>
    <row r="7133" spans="1:9" ht="15" thickBot="1" x14ac:dyDescent="0.35">
      <c r="A7133" s="4" t="s">
        <v>536</v>
      </c>
      <c r="B7133" s="4" t="s">
        <v>127</v>
      </c>
      <c r="C7133" s="5">
        <v>43567</v>
      </c>
      <c r="E7133" s="6">
        <v>218.66</v>
      </c>
      <c r="F7133" t="str">
        <f t="shared" si="444"/>
        <v>Apr 19</v>
      </c>
      <c r="G7133">
        <f t="shared" si="447"/>
        <v>7132</v>
      </c>
      <c r="H7133" t="str">
        <f t="shared" si="445"/>
        <v/>
      </c>
      <c r="I7133" t="str">
        <f t="shared" si="446"/>
        <v/>
      </c>
    </row>
    <row r="7134" spans="1:9" ht="15" thickBot="1" x14ac:dyDescent="0.35">
      <c r="A7134" s="4" t="s">
        <v>403</v>
      </c>
      <c r="B7134" s="4" t="s">
        <v>89</v>
      </c>
      <c r="C7134" s="5">
        <v>43567</v>
      </c>
      <c r="E7134" s="6">
        <v>86</v>
      </c>
      <c r="F7134" t="str">
        <f t="shared" si="444"/>
        <v>Apr 19</v>
      </c>
      <c r="G7134">
        <f t="shared" si="447"/>
        <v>7133</v>
      </c>
      <c r="H7134" t="str">
        <f t="shared" si="445"/>
        <v/>
      </c>
      <c r="I7134" t="str">
        <f t="shared" si="446"/>
        <v/>
      </c>
    </row>
    <row r="7135" spans="1:9" ht="15" thickBot="1" x14ac:dyDescent="0.35">
      <c r="A7135" s="4" t="s">
        <v>84</v>
      </c>
      <c r="B7135" s="4" t="s">
        <v>85</v>
      </c>
      <c r="C7135" s="5">
        <v>43567</v>
      </c>
      <c r="E7135" s="6">
        <v>5053.9399999999996</v>
      </c>
      <c r="F7135" t="str">
        <f t="shared" si="444"/>
        <v>Apr 19</v>
      </c>
      <c r="G7135">
        <f t="shared" si="447"/>
        <v>7134</v>
      </c>
      <c r="H7135" t="str">
        <f t="shared" si="445"/>
        <v/>
      </c>
      <c r="I7135" t="str">
        <f t="shared" si="446"/>
        <v/>
      </c>
    </row>
    <row r="7136" spans="1:9" ht="15" thickBot="1" x14ac:dyDescent="0.35">
      <c r="A7136" s="4" t="s">
        <v>126</v>
      </c>
      <c r="B7136" s="4" t="s">
        <v>127</v>
      </c>
      <c r="C7136" s="5">
        <v>43567</v>
      </c>
      <c r="E7136" s="6">
        <v>287.13</v>
      </c>
      <c r="F7136" t="str">
        <f t="shared" si="444"/>
        <v>Apr 19</v>
      </c>
      <c r="G7136">
        <f t="shared" si="447"/>
        <v>7135</v>
      </c>
      <c r="H7136" t="str">
        <f t="shared" si="445"/>
        <v/>
      </c>
      <c r="I7136" t="str">
        <f t="shared" si="446"/>
        <v/>
      </c>
    </row>
    <row r="7137" spans="1:9" ht="15" thickBot="1" x14ac:dyDescent="0.35">
      <c r="A7137" s="4" t="s">
        <v>97</v>
      </c>
      <c r="B7137" s="4" t="s">
        <v>6</v>
      </c>
      <c r="C7137" s="5">
        <v>43570</v>
      </c>
      <c r="E7137" s="6">
        <v>127110.92</v>
      </c>
      <c r="F7137" t="str">
        <f t="shared" si="444"/>
        <v>Apr 19</v>
      </c>
      <c r="G7137">
        <f t="shared" si="447"/>
        <v>7136</v>
      </c>
      <c r="H7137" t="str">
        <f t="shared" si="445"/>
        <v/>
      </c>
      <c r="I7137" t="str">
        <f t="shared" si="446"/>
        <v/>
      </c>
    </row>
    <row r="7138" spans="1:9" ht="15" thickBot="1" x14ac:dyDescent="0.35">
      <c r="A7138" s="4" t="s">
        <v>172</v>
      </c>
      <c r="B7138" s="4" t="s">
        <v>8</v>
      </c>
      <c r="C7138" s="5">
        <v>43574</v>
      </c>
      <c r="E7138" s="6">
        <v>391.5</v>
      </c>
      <c r="F7138" t="str">
        <f t="shared" si="444"/>
        <v>Apr 19</v>
      </c>
      <c r="G7138">
        <f t="shared" si="447"/>
        <v>7137</v>
      </c>
      <c r="H7138" t="str">
        <f t="shared" si="445"/>
        <v/>
      </c>
      <c r="I7138" t="str">
        <f t="shared" si="446"/>
        <v/>
      </c>
    </row>
    <row r="7139" spans="1:9" ht="15" thickBot="1" x14ac:dyDescent="0.35">
      <c r="A7139" s="4" t="s">
        <v>255</v>
      </c>
      <c r="B7139" s="4" t="s">
        <v>43</v>
      </c>
      <c r="C7139" s="5">
        <v>43574</v>
      </c>
      <c r="E7139" s="6">
        <v>9348.52</v>
      </c>
      <c r="F7139" t="str">
        <f t="shared" si="444"/>
        <v>Apr 19</v>
      </c>
      <c r="G7139">
        <f t="shared" si="447"/>
        <v>7138</v>
      </c>
      <c r="H7139" t="str">
        <f t="shared" si="445"/>
        <v/>
      </c>
      <c r="I7139" t="str">
        <f t="shared" si="446"/>
        <v/>
      </c>
    </row>
    <row r="7140" spans="1:9" ht="15" thickBot="1" x14ac:dyDescent="0.35">
      <c r="A7140" s="4" t="s">
        <v>10</v>
      </c>
      <c r="B7140" s="4" t="s">
        <v>127</v>
      </c>
      <c r="C7140" s="5">
        <v>43574</v>
      </c>
      <c r="E7140" s="6">
        <v>29.98</v>
      </c>
      <c r="F7140" t="str">
        <f t="shared" si="444"/>
        <v>Apr 19</v>
      </c>
      <c r="G7140">
        <f t="shared" si="447"/>
        <v>7139</v>
      </c>
      <c r="H7140" t="str">
        <f t="shared" si="445"/>
        <v/>
      </c>
      <c r="I7140" t="str">
        <f t="shared" si="446"/>
        <v/>
      </c>
    </row>
    <row r="7141" spans="1:9" ht="15" thickBot="1" x14ac:dyDescent="0.35">
      <c r="A7141" s="4" t="s">
        <v>132</v>
      </c>
      <c r="B7141" s="4" t="s">
        <v>20</v>
      </c>
      <c r="C7141" s="5">
        <v>43574</v>
      </c>
      <c r="E7141" s="6">
        <v>70.19</v>
      </c>
      <c r="F7141" t="str">
        <f t="shared" si="444"/>
        <v>Apr 19</v>
      </c>
      <c r="G7141">
        <f t="shared" si="447"/>
        <v>7140</v>
      </c>
      <c r="H7141" t="str">
        <f t="shared" si="445"/>
        <v/>
      </c>
      <c r="I7141" t="str">
        <f t="shared" si="446"/>
        <v/>
      </c>
    </row>
    <row r="7142" spans="1:9" ht="15" thickBot="1" x14ac:dyDescent="0.35">
      <c r="A7142" s="4" t="s">
        <v>132</v>
      </c>
      <c r="B7142" s="4" t="s">
        <v>89</v>
      </c>
      <c r="C7142" s="5">
        <v>43574</v>
      </c>
      <c r="E7142" s="6">
        <v>778.6</v>
      </c>
      <c r="F7142" t="str">
        <f t="shared" si="444"/>
        <v>Apr 19</v>
      </c>
      <c r="G7142">
        <f t="shared" si="447"/>
        <v>7141</v>
      </c>
      <c r="H7142" t="str">
        <f t="shared" si="445"/>
        <v/>
      </c>
      <c r="I7142" t="str">
        <f t="shared" si="446"/>
        <v/>
      </c>
    </row>
    <row r="7143" spans="1:9" ht="15" thickBot="1" x14ac:dyDescent="0.35">
      <c r="A7143" s="4" t="s">
        <v>133</v>
      </c>
      <c r="B7143" s="4" t="s">
        <v>8</v>
      </c>
      <c r="C7143" s="5">
        <v>43574</v>
      </c>
      <c r="E7143" s="6">
        <v>57.15</v>
      </c>
      <c r="F7143" t="str">
        <f t="shared" si="444"/>
        <v>Apr 19</v>
      </c>
      <c r="G7143">
        <f t="shared" si="447"/>
        <v>7142</v>
      </c>
      <c r="H7143" t="str">
        <f t="shared" si="445"/>
        <v/>
      </c>
      <c r="I7143" t="str">
        <f t="shared" si="446"/>
        <v/>
      </c>
    </row>
    <row r="7144" spans="1:9" ht="15" thickBot="1" x14ac:dyDescent="0.35">
      <c r="A7144" s="4" t="s">
        <v>635</v>
      </c>
      <c r="B7144" s="4" t="s">
        <v>150</v>
      </c>
      <c r="C7144" s="5">
        <v>43574</v>
      </c>
      <c r="E7144" s="6">
        <v>12</v>
      </c>
      <c r="F7144" t="str">
        <f t="shared" si="444"/>
        <v>Apr 19</v>
      </c>
      <c r="G7144">
        <f t="shared" si="447"/>
        <v>7143</v>
      </c>
      <c r="H7144" t="str">
        <f t="shared" si="445"/>
        <v/>
      </c>
      <c r="I7144" t="str">
        <f t="shared" si="446"/>
        <v/>
      </c>
    </row>
    <row r="7145" spans="1:9" ht="15" thickBot="1" x14ac:dyDescent="0.35">
      <c r="A7145" s="4" t="s">
        <v>93</v>
      </c>
      <c r="B7145" s="4" t="s">
        <v>94</v>
      </c>
      <c r="C7145" s="5">
        <v>43574</v>
      </c>
      <c r="E7145" s="6">
        <v>39380.46</v>
      </c>
      <c r="F7145" t="str">
        <f t="shared" si="444"/>
        <v>Apr 19</v>
      </c>
      <c r="G7145">
        <f t="shared" si="447"/>
        <v>7144</v>
      </c>
      <c r="H7145" t="str">
        <f t="shared" si="445"/>
        <v/>
      </c>
      <c r="I7145" t="str">
        <f t="shared" si="446"/>
        <v/>
      </c>
    </row>
    <row r="7146" spans="1:9" ht="15" thickBot="1" x14ac:dyDescent="0.35">
      <c r="A7146" s="4" t="s">
        <v>93</v>
      </c>
      <c r="B7146" s="4" t="s">
        <v>95</v>
      </c>
      <c r="C7146" s="5">
        <v>43574</v>
      </c>
      <c r="E7146" s="6">
        <v>15230.2</v>
      </c>
      <c r="F7146" t="str">
        <f t="shared" si="444"/>
        <v>Apr 19</v>
      </c>
      <c r="G7146">
        <f t="shared" si="447"/>
        <v>7145</v>
      </c>
      <c r="H7146" t="str">
        <f t="shared" si="445"/>
        <v/>
      </c>
      <c r="I7146" t="str">
        <f t="shared" si="446"/>
        <v/>
      </c>
    </row>
    <row r="7147" spans="1:9" ht="15" thickBot="1" x14ac:dyDescent="0.35">
      <c r="A7147" s="4" t="s">
        <v>221</v>
      </c>
      <c r="B7147" s="4" t="s">
        <v>8</v>
      </c>
      <c r="C7147" s="5">
        <v>43574</v>
      </c>
      <c r="E7147" s="6">
        <v>668.94</v>
      </c>
      <c r="F7147" t="str">
        <f t="shared" si="444"/>
        <v>Apr 19</v>
      </c>
      <c r="G7147">
        <f t="shared" si="447"/>
        <v>7146</v>
      </c>
      <c r="H7147" t="str">
        <f t="shared" si="445"/>
        <v/>
      </c>
      <c r="I7147" t="str">
        <f t="shared" si="446"/>
        <v/>
      </c>
    </row>
    <row r="7148" spans="1:9" ht="15" thickBot="1" x14ac:dyDescent="0.35">
      <c r="A7148" s="4" t="s">
        <v>140</v>
      </c>
      <c r="B7148" s="4" t="s">
        <v>141</v>
      </c>
      <c r="C7148" s="5">
        <v>43574</v>
      </c>
      <c r="E7148" s="6">
        <v>1175.5999999999999</v>
      </c>
      <c r="F7148" t="str">
        <f t="shared" si="444"/>
        <v>Apr 19</v>
      </c>
      <c r="G7148">
        <f t="shared" si="447"/>
        <v>7147</v>
      </c>
      <c r="H7148" t="str">
        <f t="shared" si="445"/>
        <v/>
      </c>
      <c r="I7148" t="str">
        <f t="shared" si="446"/>
        <v/>
      </c>
    </row>
    <row r="7149" spans="1:9" ht="15" thickBot="1" x14ac:dyDescent="0.35">
      <c r="A7149" s="4" t="s">
        <v>140</v>
      </c>
      <c r="B7149" s="4" t="s">
        <v>102</v>
      </c>
      <c r="C7149" s="5">
        <v>43574</v>
      </c>
      <c r="E7149" s="6">
        <v>5277.59</v>
      </c>
      <c r="F7149" t="str">
        <f t="shared" si="444"/>
        <v>Apr 19</v>
      </c>
      <c r="G7149">
        <f t="shared" si="447"/>
        <v>7148</v>
      </c>
      <c r="H7149" t="str">
        <f t="shared" si="445"/>
        <v/>
      </c>
      <c r="I7149" t="str">
        <f t="shared" si="446"/>
        <v/>
      </c>
    </row>
    <row r="7150" spans="1:9" ht="15" thickBot="1" x14ac:dyDescent="0.35">
      <c r="A7150" s="4" t="s">
        <v>567</v>
      </c>
      <c r="B7150" s="4" t="s">
        <v>45</v>
      </c>
      <c r="C7150" s="5">
        <v>43574</v>
      </c>
      <c r="E7150" s="6">
        <v>2516.5300000000002</v>
      </c>
      <c r="F7150" t="str">
        <f t="shared" si="444"/>
        <v>Apr 19</v>
      </c>
      <c r="G7150">
        <f t="shared" si="447"/>
        <v>7149</v>
      </c>
      <c r="H7150" t="str">
        <f t="shared" si="445"/>
        <v/>
      </c>
      <c r="I7150" t="str">
        <f t="shared" si="446"/>
        <v/>
      </c>
    </row>
    <row r="7151" spans="1:9" ht="15" thickBot="1" x14ac:dyDescent="0.35">
      <c r="A7151" s="4" t="s">
        <v>24</v>
      </c>
      <c r="B7151" s="4" t="s">
        <v>25</v>
      </c>
      <c r="C7151" s="5">
        <v>43574</v>
      </c>
      <c r="E7151" s="6">
        <v>1517</v>
      </c>
      <c r="F7151" t="str">
        <f t="shared" si="444"/>
        <v>Apr 19</v>
      </c>
      <c r="G7151">
        <f t="shared" si="447"/>
        <v>7150</v>
      </c>
      <c r="H7151" t="str">
        <f t="shared" si="445"/>
        <v/>
      </c>
      <c r="I7151" t="str">
        <f t="shared" si="446"/>
        <v/>
      </c>
    </row>
    <row r="7152" spans="1:9" ht="15" thickBot="1" x14ac:dyDescent="0.35">
      <c r="A7152" s="4" t="s">
        <v>98</v>
      </c>
      <c r="B7152" s="4" t="s">
        <v>22</v>
      </c>
      <c r="C7152" s="5">
        <v>43574</v>
      </c>
      <c r="E7152" s="6">
        <v>9056</v>
      </c>
      <c r="F7152" t="str">
        <f t="shared" si="444"/>
        <v>Apr 19</v>
      </c>
      <c r="G7152">
        <f t="shared" si="447"/>
        <v>7151</v>
      </c>
      <c r="H7152" t="str">
        <f t="shared" si="445"/>
        <v/>
      </c>
      <c r="I7152" t="str">
        <f t="shared" si="446"/>
        <v/>
      </c>
    </row>
    <row r="7153" spans="1:9" ht="15" thickBot="1" x14ac:dyDescent="0.35">
      <c r="A7153" s="4" t="s">
        <v>631</v>
      </c>
      <c r="B7153" s="4" t="s">
        <v>131</v>
      </c>
      <c r="C7153" s="5">
        <v>43574</v>
      </c>
      <c r="E7153" s="6">
        <v>82.35</v>
      </c>
      <c r="F7153" t="str">
        <f t="shared" si="444"/>
        <v>Apr 19</v>
      </c>
      <c r="G7153">
        <f t="shared" si="447"/>
        <v>7152</v>
      </c>
      <c r="H7153" t="str">
        <f t="shared" si="445"/>
        <v/>
      </c>
      <c r="I7153" t="str">
        <f t="shared" si="446"/>
        <v/>
      </c>
    </row>
    <row r="7154" spans="1:9" ht="15" thickBot="1" x14ac:dyDescent="0.35">
      <c r="A7154" s="4" t="s">
        <v>179</v>
      </c>
      <c r="B7154" s="4" t="s">
        <v>180</v>
      </c>
      <c r="C7154" s="5">
        <v>43574</v>
      </c>
      <c r="E7154" s="6">
        <v>108</v>
      </c>
      <c r="F7154" t="str">
        <f t="shared" si="444"/>
        <v>Apr 19</v>
      </c>
      <c r="G7154">
        <f t="shared" si="447"/>
        <v>7153</v>
      </c>
      <c r="H7154" t="str">
        <f t="shared" si="445"/>
        <v/>
      </c>
      <c r="I7154" t="str">
        <f t="shared" si="446"/>
        <v/>
      </c>
    </row>
    <row r="7155" spans="1:9" ht="15" thickBot="1" x14ac:dyDescent="0.35">
      <c r="A7155" s="4" t="s">
        <v>233</v>
      </c>
      <c r="B7155" s="4" t="s">
        <v>12</v>
      </c>
      <c r="C7155" s="5">
        <v>43574</v>
      </c>
      <c r="E7155" s="6">
        <v>84.35</v>
      </c>
      <c r="F7155" t="str">
        <f t="shared" si="444"/>
        <v>Apr 19</v>
      </c>
      <c r="G7155">
        <f t="shared" si="447"/>
        <v>7154</v>
      </c>
      <c r="H7155" t="str">
        <f t="shared" si="445"/>
        <v/>
      </c>
      <c r="I7155" t="str">
        <f t="shared" si="446"/>
        <v/>
      </c>
    </row>
    <row r="7156" spans="1:9" ht="15" thickBot="1" x14ac:dyDescent="0.35">
      <c r="A7156" s="4" t="s">
        <v>519</v>
      </c>
      <c r="B7156" s="4" t="s">
        <v>131</v>
      </c>
      <c r="C7156" s="5">
        <v>43574</v>
      </c>
      <c r="E7156" s="6">
        <v>254.71</v>
      </c>
      <c r="F7156" t="str">
        <f t="shared" si="444"/>
        <v>Apr 19</v>
      </c>
      <c r="G7156">
        <f t="shared" si="447"/>
        <v>7155</v>
      </c>
      <c r="H7156" t="str">
        <f t="shared" si="445"/>
        <v/>
      </c>
      <c r="I7156" t="str">
        <f t="shared" si="446"/>
        <v/>
      </c>
    </row>
    <row r="7157" spans="1:9" ht="15" thickBot="1" x14ac:dyDescent="0.35">
      <c r="A7157" s="4" t="s">
        <v>519</v>
      </c>
      <c r="B7157" s="4" t="s">
        <v>16</v>
      </c>
      <c r="C7157" s="5">
        <v>43574</v>
      </c>
      <c r="E7157" s="6">
        <v>15.08</v>
      </c>
      <c r="F7157" t="str">
        <f t="shared" si="444"/>
        <v>Apr 19</v>
      </c>
      <c r="G7157">
        <f t="shared" si="447"/>
        <v>7156</v>
      </c>
      <c r="H7157" t="str">
        <f t="shared" si="445"/>
        <v/>
      </c>
      <c r="I7157" t="str">
        <f t="shared" si="446"/>
        <v/>
      </c>
    </row>
    <row r="7158" spans="1:9" ht="15" thickBot="1" x14ac:dyDescent="0.35">
      <c r="A7158" s="4" t="s">
        <v>498</v>
      </c>
      <c r="B7158" s="4" t="s">
        <v>45</v>
      </c>
      <c r="C7158" s="5">
        <v>43574</v>
      </c>
      <c r="E7158" s="6">
        <v>3495</v>
      </c>
      <c r="F7158" t="str">
        <f t="shared" si="444"/>
        <v>Apr 19</v>
      </c>
      <c r="G7158">
        <f t="shared" si="447"/>
        <v>7157</v>
      </c>
      <c r="H7158" t="str">
        <f t="shared" si="445"/>
        <v/>
      </c>
      <c r="I7158" t="str">
        <f t="shared" si="446"/>
        <v/>
      </c>
    </row>
    <row r="7159" spans="1:9" ht="15" thickBot="1" x14ac:dyDescent="0.35">
      <c r="A7159" s="4" t="s">
        <v>457</v>
      </c>
      <c r="B7159" s="4" t="s">
        <v>85</v>
      </c>
      <c r="C7159" s="5">
        <v>43574</v>
      </c>
      <c r="E7159" s="6">
        <v>2425</v>
      </c>
      <c r="F7159" t="str">
        <f t="shared" si="444"/>
        <v>Apr 19</v>
      </c>
      <c r="G7159">
        <f t="shared" si="447"/>
        <v>7158</v>
      </c>
      <c r="H7159" t="str">
        <f t="shared" si="445"/>
        <v/>
      </c>
      <c r="I7159" t="str">
        <f t="shared" si="446"/>
        <v/>
      </c>
    </row>
    <row r="7160" spans="1:9" ht="15" thickBot="1" x14ac:dyDescent="0.35">
      <c r="A7160" s="4" t="s">
        <v>30</v>
      </c>
      <c r="B7160" s="4" t="s">
        <v>31</v>
      </c>
      <c r="C7160" s="5">
        <v>43574</v>
      </c>
      <c r="E7160" s="6">
        <v>513.87</v>
      </c>
      <c r="F7160" t="str">
        <f t="shared" si="444"/>
        <v>Apr 19</v>
      </c>
      <c r="G7160">
        <f t="shared" si="447"/>
        <v>7159</v>
      </c>
      <c r="H7160" t="str">
        <f t="shared" si="445"/>
        <v/>
      </c>
      <c r="I7160" t="str">
        <f t="shared" si="446"/>
        <v/>
      </c>
    </row>
    <row r="7161" spans="1:9" ht="15" thickBot="1" x14ac:dyDescent="0.35">
      <c r="A7161" s="4" t="s">
        <v>144</v>
      </c>
      <c r="B7161" s="4" t="s">
        <v>181</v>
      </c>
      <c r="C7161" s="5">
        <v>43574</v>
      </c>
      <c r="E7161" s="6">
        <v>22603.86</v>
      </c>
      <c r="F7161" t="str">
        <f t="shared" si="444"/>
        <v>Apr 19</v>
      </c>
      <c r="G7161">
        <f t="shared" si="447"/>
        <v>7160</v>
      </c>
      <c r="H7161" t="str">
        <f t="shared" si="445"/>
        <v/>
      </c>
      <c r="I7161" t="str">
        <f t="shared" si="446"/>
        <v/>
      </c>
    </row>
    <row r="7162" spans="1:9" ht="15" thickBot="1" x14ac:dyDescent="0.35">
      <c r="A7162" s="4" t="s">
        <v>32</v>
      </c>
      <c r="B7162" s="4" t="s">
        <v>33</v>
      </c>
      <c r="C7162" s="5">
        <v>43574</v>
      </c>
      <c r="E7162" s="6">
        <v>46.34</v>
      </c>
      <c r="F7162" t="str">
        <f t="shared" si="444"/>
        <v>Apr 19</v>
      </c>
      <c r="G7162">
        <f t="shared" si="447"/>
        <v>7161</v>
      </c>
      <c r="H7162" t="str">
        <f t="shared" si="445"/>
        <v/>
      </c>
      <c r="I7162" t="str">
        <f t="shared" si="446"/>
        <v/>
      </c>
    </row>
    <row r="7163" spans="1:9" ht="15" thickBot="1" x14ac:dyDescent="0.35">
      <c r="A7163" s="4" t="s">
        <v>36</v>
      </c>
      <c r="B7163" s="4" t="s">
        <v>18</v>
      </c>
      <c r="C7163" s="5">
        <v>43574</v>
      </c>
      <c r="E7163" s="6">
        <v>1111.07</v>
      </c>
      <c r="F7163" t="str">
        <f t="shared" si="444"/>
        <v>Apr 19</v>
      </c>
      <c r="G7163">
        <f t="shared" si="447"/>
        <v>7162</v>
      </c>
      <c r="H7163" t="str">
        <f t="shared" si="445"/>
        <v/>
      </c>
      <c r="I7163" t="str">
        <f t="shared" si="446"/>
        <v/>
      </c>
    </row>
    <row r="7164" spans="1:9" ht="15" thickBot="1" x14ac:dyDescent="0.35">
      <c r="A7164" s="4" t="s">
        <v>371</v>
      </c>
      <c r="B7164" s="4" t="s">
        <v>8</v>
      </c>
      <c r="C7164" s="5">
        <v>43574</v>
      </c>
      <c r="E7164" s="6">
        <v>1500.93</v>
      </c>
      <c r="F7164" t="str">
        <f t="shared" si="444"/>
        <v>Apr 19</v>
      </c>
      <c r="G7164">
        <f t="shared" si="447"/>
        <v>7163</v>
      </c>
      <c r="H7164" t="str">
        <f t="shared" si="445"/>
        <v/>
      </c>
      <c r="I7164" t="str">
        <f t="shared" si="446"/>
        <v/>
      </c>
    </row>
    <row r="7165" spans="1:9" ht="15" thickBot="1" x14ac:dyDescent="0.35">
      <c r="A7165" s="4" t="s">
        <v>439</v>
      </c>
      <c r="B7165" s="4" t="s">
        <v>8</v>
      </c>
      <c r="C7165" s="5">
        <v>43574</v>
      </c>
      <c r="E7165" s="6">
        <v>626.78</v>
      </c>
      <c r="F7165" t="str">
        <f t="shared" si="444"/>
        <v>Apr 19</v>
      </c>
      <c r="G7165">
        <f t="shared" si="447"/>
        <v>7164</v>
      </c>
      <c r="H7165" t="str">
        <f t="shared" si="445"/>
        <v/>
      </c>
      <c r="I7165" t="str">
        <f t="shared" si="446"/>
        <v/>
      </c>
    </row>
    <row r="7166" spans="1:9" ht="15" thickBot="1" x14ac:dyDescent="0.35">
      <c r="A7166" s="4" t="s">
        <v>281</v>
      </c>
      <c r="B7166" s="4" t="s">
        <v>12</v>
      </c>
      <c r="C7166" s="5">
        <v>43574</v>
      </c>
      <c r="E7166" s="6">
        <v>243.17</v>
      </c>
      <c r="F7166" t="str">
        <f t="shared" si="444"/>
        <v>Apr 19</v>
      </c>
      <c r="G7166">
        <f t="shared" si="447"/>
        <v>7165</v>
      </c>
      <c r="H7166" t="str">
        <f t="shared" si="445"/>
        <v/>
      </c>
      <c r="I7166" t="str">
        <f t="shared" si="446"/>
        <v/>
      </c>
    </row>
    <row r="7167" spans="1:9" ht="15" thickBot="1" x14ac:dyDescent="0.35">
      <c r="A7167" s="4" t="s">
        <v>335</v>
      </c>
      <c r="B7167" s="4" t="s">
        <v>102</v>
      </c>
      <c r="C7167" s="5">
        <v>43574</v>
      </c>
      <c r="E7167" s="6">
        <v>5772.84</v>
      </c>
      <c r="F7167" t="str">
        <f t="shared" si="444"/>
        <v>Apr 19</v>
      </c>
      <c r="G7167">
        <f t="shared" si="447"/>
        <v>7166</v>
      </c>
      <c r="H7167" t="str">
        <f t="shared" si="445"/>
        <v/>
      </c>
      <c r="I7167" t="str">
        <f t="shared" si="446"/>
        <v/>
      </c>
    </row>
    <row r="7168" spans="1:9" ht="15" thickBot="1" x14ac:dyDescent="0.35">
      <c r="A7168" s="4" t="s">
        <v>243</v>
      </c>
      <c r="B7168" s="4" t="s">
        <v>131</v>
      </c>
      <c r="C7168" s="5">
        <v>43574</v>
      </c>
      <c r="E7168" s="6">
        <v>54.9</v>
      </c>
      <c r="F7168" t="str">
        <f t="shared" si="444"/>
        <v>Apr 19</v>
      </c>
      <c r="G7168">
        <f t="shared" si="447"/>
        <v>7167</v>
      </c>
      <c r="H7168" t="str">
        <f t="shared" si="445"/>
        <v/>
      </c>
      <c r="I7168" t="str">
        <f t="shared" si="446"/>
        <v/>
      </c>
    </row>
    <row r="7169" spans="1:9" ht="15" thickBot="1" x14ac:dyDescent="0.35">
      <c r="A7169" s="4" t="s">
        <v>243</v>
      </c>
      <c r="B7169" s="4" t="s">
        <v>16</v>
      </c>
      <c r="C7169" s="5">
        <v>43574</v>
      </c>
      <c r="E7169" s="6">
        <v>244.18</v>
      </c>
      <c r="F7169" t="str">
        <f t="shared" si="444"/>
        <v>Apr 19</v>
      </c>
      <c r="G7169">
        <f t="shared" si="447"/>
        <v>7168</v>
      </c>
      <c r="H7169" t="str">
        <f t="shared" si="445"/>
        <v/>
      </c>
      <c r="I7169" t="str">
        <f t="shared" si="446"/>
        <v/>
      </c>
    </row>
    <row r="7170" spans="1:9" ht="15" thickBot="1" x14ac:dyDescent="0.35">
      <c r="A7170" s="4" t="s">
        <v>41</v>
      </c>
      <c r="B7170" s="4" t="s">
        <v>8</v>
      </c>
      <c r="C7170" s="5">
        <v>43574</v>
      </c>
      <c r="E7170" s="6">
        <v>91.98</v>
      </c>
      <c r="F7170" t="str">
        <f t="shared" si="444"/>
        <v>Apr 19</v>
      </c>
      <c r="G7170">
        <f t="shared" si="447"/>
        <v>7169</v>
      </c>
      <c r="H7170" t="str">
        <f t="shared" si="445"/>
        <v/>
      </c>
      <c r="I7170" t="str">
        <f t="shared" si="446"/>
        <v/>
      </c>
    </row>
    <row r="7171" spans="1:9" ht="15" thickBot="1" x14ac:dyDescent="0.35">
      <c r="A7171" s="4" t="s">
        <v>467</v>
      </c>
      <c r="B7171" s="4" t="s">
        <v>131</v>
      </c>
      <c r="C7171" s="5">
        <v>43574</v>
      </c>
      <c r="E7171" s="6">
        <v>123.09</v>
      </c>
      <c r="F7171" t="str">
        <f t="shared" ref="F7171:F7234" si="448">IF(C7171&lt;=$R$1,$Q$1,IF(C7171&lt;=$R$2,$Q$2,IF(C7171&lt;=$R$3,$Q$3,IF(C7171&lt;=$R$4,$Q$4,IF(C7171&lt;=$R$5,$Q$5,IF(C7171&lt;=$R$6,$Q$6,IF(C7171&lt;=$R$7,$Q$7,IF(C7171&lt;=$R$8,$Q$8,IF(C7171&lt;=$R$9,$Q$9,IF(C7171&lt;=$R$10,$Q$10,IF(C7171&lt;=$R$11,$Q$11,IF(C7171&lt;=$R$12,$Q$12,IF(C7171&lt;=$R$13,$Q$13,IF(C7171&lt;=$R$14,$Q$14,IF(C7171&lt;=$R$15,$Q$15,IF(C7171&lt;=$R$16,$Q$16,IF(C7171&lt;=$R$17,$Q$17,IF(C7171&lt;=$R$18,$Q$18,IF(C7171&lt;=$R$19,$Q$19,IF(C7171&lt;=$R$20,$Q$20,IF(C7171&lt;=$R$21,$Q$21,IF(C7171&lt;=$R$22,$Q$22,IF(C7171&lt;=$R$23,$Q$23,IF(C7171&lt;=$R$24,$Q$24,IF(C7171&lt;=$R$25,$Q$25,IF(C7171&lt;=$R$26,$Q$26,IF(C7171&lt;=$R$27,$Q$27,IF(C7171&lt;=$R$28,$Q$28,IF(C7171&lt;=$R$29,$Q$29,IF(C7171&lt;=$R$30,$Q$30,IF(C7171&lt;=$R$31,$Q$31,IF(C7171&lt;=$R$32,$Q$32,IF(C7171&lt;=$R$33,$Q$33,IF(C7171&lt;=$R$34,$Q$34,IF(C7171&lt;=$R$35,$Q$35,IF(C7171&lt;=$R$36,$Q$36,""))))))))))))))))))))))))))))))))))))</f>
        <v>Apr 19</v>
      </c>
      <c r="G7171">
        <f t="shared" si="447"/>
        <v>7170</v>
      </c>
      <c r="H7171" t="str">
        <f t="shared" ref="H7171:H7234" si="449">IF(F7171=$J$1,G7171,"")</f>
        <v/>
      </c>
      <c r="I7171" t="str">
        <f t="shared" ref="I7171:I7234" si="450">IFERROR(SMALL($H$2:$H$8586,G7171),"")</f>
        <v/>
      </c>
    </row>
    <row r="7172" spans="1:9" ht="15" thickBot="1" x14ac:dyDescent="0.35">
      <c r="A7172" s="4" t="s">
        <v>581</v>
      </c>
      <c r="B7172" s="4" t="s">
        <v>180</v>
      </c>
      <c r="C7172" s="5">
        <v>43574</v>
      </c>
      <c r="E7172" s="6">
        <v>3339.72</v>
      </c>
      <c r="F7172" t="str">
        <f t="shared" si="448"/>
        <v>Apr 19</v>
      </c>
      <c r="G7172">
        <f t="shared" ref="G7172:G7235" si="451">1+G7171</f>
        <v>7171</v>
      </c>
      <c r="H7172" t="str">
        <f t="shared" si="449"/>
        <v/>
      </c>
      <c r="I7172" t="str">
        <f t="shared" si="450"/>
        <v/>
      </c>
    </row>
    <row r="7173" spans="1:9" ht="15" thickBot="1" x14ac:dyDescent="0.35">
      <c r="A7173" s="4" t="s">
        <v>636</v>
      </c>
      <c r="B7173" s="4" t="s">
        <v>81</v>
      </c>
      <c r="C7173" s="5">
        <v>43574</v>
      </c>
      <c r="E7173" s="6">
        <v>61</v>
      </c>
      <c r="F7173" t="str">
        <f t="shared" si="448"/>
        <v>Apr 19</v>
      </c>
      <c r="G7173">
        <f t="shared" si="451"/>
        <v>7172</v>
      </c>
      <c r="H7173" t="str">
        <f t="shared" si="449"/>
        <v/>
      </c>
      <c r="I7173" t="str">
        <f t="shared" si="450"/>
        <v/>
      </c>
    </row>
    <row r="7174" spans="1:9" ht="15" thickBot="1" x14ac:dyDescent="0.35">
      <c r="A7174" s="4" t="s">
        <v>51</v>
      </c>
      <c r="B7174" s="4" t="s">
        <v>22</v>
      </c>
      <c r="C7174" s="5">
        <v>43574</v>
      </c>
      <c r="E7174" s="6">
        <v>140</v>
      </c>
      <c r="F7174" t="str">
        <f t="shared" si="448"/>
        <v>Apr 19</v>
      </c>
      <c r="G7174">
        <f t="shared" si="451"/>
        <v>7173</v>
      </c>
      <c r="H7174" t="str">
        <f t="shared" si="449"/>
        <v/>
      </c>
      <c r="I7174" t="str">
        <f t="shared" si="450"/>
        <v/>
      </c>
    </row>
    <row r="7175" spans="1:9" ht="15" thickBot="1" x14ac:dyDescent="0.35">
      <c r="A7175" s="4" t="s">
        <v>337</v>
      </c>
      <c r="B7175" s="4" t="s">
        <v>100</v>
      </c>
      <c r="C7175" s="5">
        <v>43574</v>
      </c>
      <c r="E7175" s="6">
        <v>671.5</v>
      </c>
      <c r="F7175" t="str">
        <f t="shared" si="448"/>
        <v>Apr 19</v>
      </c>
      <c r="G7175">
        <f t="shared" si="451"/>
        <v>7174</v>
      </c>
      <c r="H7175" t="str">
        <f t="shared" si="449"/>
        <v/>
      </c>
      <c r="I7175" t="str">
        <f t="shared" si="450"/>
        <v/>
      </c>
    </row>
    <row r="7176" spans="1:9" ht="15" thickBot="1" x14ac:dyDescent="0.35">
      <c r="A7176" s="4" t="s">
        <v>55</v>
      </c>
      <c r="B7176" s="4" t="s">
        <v>14</v>
      </c>
      <c r="C7176" s="5">
        <v>43574</v>
      </c>
      <c r="E7176" s="6">
        <v>12146.25</v>
      </c>
      <c r="F7176" t="str">
        <f t="shared" si="448"/>
        <v>Apr 19</v>
      </c>
      <c r="G7176">
        <f t="shared" si="451"/>
        <v>7175</v>
      </c>
      <c r="H7176" t="str">
        <f t="shared" si="449"/>
        <v/>
      </c>
      <c r="I7176" t="str">
        <f t="shared" si="450"/>
        <v/>
      </c>
    </row>
    <row r="7177" spans="1:9" ht="15" thickBot="1" x14ac:dyDescent="0.35">
      <c r="A7177" s="4" t="s">
        <v>628</v>
      </c>
      <c r="B7177" s="4" t="s">
        <v>28</v>
      </c>
      <c r="C7177" s="5">
        <v>43574</v>
      </c>
      <c r="E7177" s="6">
        <v>195080</v>
      </c>
      <c r="F7177" t="str">
        <f t="shared" si="448"/>
        <v>Apr 19</v>
      </c>
      <c r="G7177">
        <f t="shared" si="451"/>
        <v>7176</v>
      </c>
      <c r="H7177" t="str">
        <f t="shared" si="449"/>
        <v/>
      </c>
      <c r="I7177" t="str">
        <f t="shared" si="450"/>
        <v/>
      </c>
    </row>
    <row r="7178" spans="1:9" ht="15" thickBot="1" x14ac:dyDescent="0.35">
      <c r="A7178" s="4" t="s">
        <v>56</v>
      </c>
      <c r="B7178" s="4" t="s">
        <v>12</v>
      </c>
      <c r="C7178" s="5">
        <v>43574</v>
      </c>
      <c r="E7178" s="6">
        <v>200.62</v>
      </c>
      <c r="F7178" t="str">
        <f t="shared" si="448"/>
        <v>Apr 19</v>
      </c>
      <c r="G7178">
        <f t="shared" si="451"/>
        <v>7177</v>
      </c>
      <c r="H7178" t="str">
        <f t="shared" si="449"/>
        <v/>
      </c>
      <c r="I7178" t="str">
        <f t="shared" si="450"/>
        <v/>
      </c>
    </row>
    <row r="7179" spans="1:9" ht="15" thickBot="1" x14ac:dyDescent="0.35">
      <c r="A7179" s="4" t="s">
        <v>57</v>
      </c>
      <c r="B7179" s="4" t="s">
        <v>127</v>
      </c>
      <c r="C7179" s="5">
        <v>43574</v>
      </c>
      <c r="E7179" s="6">
        <v>19.989999999999998</v>
      </c>
      <c r="F7179" t="str">
        <f t="shared" si="448"/>
        <v>Apr 19</v>
      </c>
      <c r="G7179">
        <f t="shared" si="451"/>
        <v>7178</v>
      </c>
      <c r="H7179" t="str">
        <f t="shared" si="449"/>
        <v/>
      </c>
      <c r="I7179" t="str">
        <f t="shared" si="450"/>
        <v/>
      </c>
    </row>
    <row r="7180" spans="1:9" ht="15" thickBot="1" x14ac:dyDescent="0.35">
      <c r="A7180" s="4" t="s">
        <v>57</v>
      </c>
      <c r="B7180" s="4" t="s">
        <v>8</v>
      </c>
      <c r="C7180" s="5">
        <v>43574</v>
      </c>
      <c r="E7180" s="6">
        <v>6034.33</v>
      </c>
      <c r="F7180" t="str">
        <f t="shared" si="448"/>
        <v>Apr 19</v>
      </c>
      <c r="G7180">
        <f t="shared" si="451"/>
        <v>7179</v>
      </c>
      <c r="H7180" t="str">
        <f t="shared" si="449"/>
        <v/>
      </c>
      <c r="I7180" t="str">
        <f t="shared" si="450"/>
        <v/>
      </c>
    </row>
    <row r="7181" spans="1:9" ht="15" thickBot="1" x14ac:dyDescent="0.35">
      <c r="A7181" s="4" t="s">
        <v>236</v>
      </c>
      <c r="B7181" s="4" t="s">
        <v>8</v>
      </c>
      <c r="C7181" s="5">
        <v>43574</v>
      </c>
      <c r="E7181" s="6">
        <v>12050.23</v>
      </c>
      <c r="F7181" t="str">
        <f t="shared" si="448"/>
        <v>Apr 19</v>
      </c>
      <c r="G7181">
        <f t="shared" si="451"/>
        <v>7180</v>
      </c>
      <c r="H7181" t="str">
        <f t="shared" si="449"/>
        <v/>
      </c>
      <c r="I7181" t="str">
        <f t="shared" si="450"/>
        <v/>
      </c>
    </row>
    <row r="7182" spans="1:9" ht="15" thickBot="1" x14ac:dyDescent="0.35">
      <c r="A7182" s="4" t="s">
        <v>364</v>
      </c>
      <c r="B7182" s="4" t="s">
        <v>85</v>
      </c>
      <c r="C7182" s="5">
        <v>43574</v>
      </c>
      <c r="E7182" s="6">
        <v>720.52</v>
      </c>
      <c r="F7182" t="str">
        <f t="shared" si="448"/>
        <v>Apr 19</v>
      </c>
      <c r="G7182">
        <f t="shared" si="451"/>
        <v>7181</v>
      </c>
      <c r="H7182" t="str">
        <f t="shared" si="449"/>
        <v/>
      </c>
      <c r="I7182" t="str">
        <f t="shared" si="450"/>
        <v/>
      </c>
    </row>
    <row r="7183" spans="1:9" ht="15" thickBot="1" x14ac:dyDescent="0.35">
      <c r="A7183" s="4" t="s">
        <v>237</v>
      </c>
      <c r="B7183" s="4" t="s">
        <v>12</v>
      </c>
      <c r="C7183" s="5">
        <v>43574</v>
      </c>
      <c r="E7183" s="6">
        <v>131.4</v>
      </c>
      <c r="F7183" t="str">
        <f t="shared" si="448"/>
        <v>Apr 19</v>
      </c>
      <c r="G7183">
        <f t="shared" si="451"/>
        <v>7182</v>
      </c>
      <c r="H7183" t="str">
        <f t="shared" si="449"/>
        <v/>
      </c>
      <c r="I7183" t="str">
        <f t="shared" si="450"/>
        <v/>
      </c>
    </row>
    <row r="7184" spans="1:9" ht="15" thickBot="1" x14ac:dyDescent="0.35">
      <c r="A7184" s="4" t="s">
        <v>637</v>
      </c>
      <c r="B7184" s="4" t="s">
        <v>14</v>
      </c>
      <c r="C7184" s="5">
        <v>43574</v>
      </c>
      <c r="E7184" s="6">
        <v>668.61</v>
      </c>
      <c r="F7184" t="str">
        <f t="shared" si="448"/>
        <v>Apr 19</v>
      </c>
      <c r="G7184">
        <f t="shared" si="451"/>
        <v>7183</v>
      </c>
      <c r="H7184" t="str">
        <f t="shared" si="449"/>
        <v/>
      </c>
      <c r="I7184" t="str">
        <f t="shared" si="450"/>
        <v/>
      </c>
    </row>
    <row r="7185" spans="1:9" ht="15" thickBot="1" x14ac:dyDescent="0.35">
      <c r="A7185" s="4" t="s">
        <v>69</v>
      </c>
      <c r="B7185" s="4" t="s">
        <v>70</v>
      </c>
      <c r="C7185" s="5">
        <v>43574</v>
      </c>
      <c r="E7185" s="6">
        <v>855.88</v>
      </c>
      <c r="F7185" t="str">
        <f t="shared" si="448"/>
        <v>Apr 19</v>
      </c>
      <c r="G7185">
        <f t="shared" si="451"/>
        <v>7184</v>
      </c>
      <c r="H7185" t="str">
        <f t="shared" si="449"/>
        <v/>
      </c>
      <c r="I7185" t="str">
        <f t="shared" si="450"/>
        <v/>
      </c>
    </row>
    <row r="7186" spans="1:9" ht="15" thickBot="1" x14ac:dyDescent="0.35">
      <c r="A7186" s="4" t="s">
        <v>71</v>
      </c>
      <c r="B7186" s="4" t="s">
        <v>12</v>
      </c>
      <c r="C7186" s="5">
        <v>43574</v>
      </c>
      <c r="E7186" s="6">
        <v>513.35</v>
      </c>
      <c r="F7186" t="str">
        <f t="shared" si="448"/>
        <v>Apr 19</v>
      </c>
      <c r="G7186">
        <f t="shared" si="451"/>
        <v>7185</v>
      </c>
      <c r="H7186" t="str">
        <f t="shared" si="449"/>
        <v/>
      </c>
      <c r="I7186" t="str">
        <f t="shared" si="450"/>
        <v/>
      </c>
    </row>
    <row r="7187" spans="1:9" ht="15" thickBot="1" x14ac:dyDescent="0.35">
      <c r="A7187" s="4" t="s">
        <v>165</v>
      </c>
      <c r="B7187" s="4" t="s">
        <v>8</v>
      </c>
      <c r="C7187" s="5">
        <v>43574</v>
      </c>
      <c r="E7187" s="6">
        <v>2348.31</v>
      </c>
      <c r="F7187" t="str">
        <f t="shared" si="448"/>
        <v>Apr 19</v>
      </c>
      <c r="G7187">
        <f t="shared" si="451"/>
        <v>7186</v>
      </c>
      <c r="H7187" t="str">
        <f t="shared" si="449"/>
        <v/>
      </c>
      <c r="I7187" t="str">
        <f t="shared" si="450"/>
        <v/>
      </c>
    </row>
    <row r="7188" spans="1:9" ht="15" thickBot="1" x14ac:dyDescent="0.35">
      <c r="A7188" s="4" t="s">
        <v>5</v>
      </c>
      <c r="B7188" s="4" t="s">
        <v>6</v>
      </c>
      <c r="C7188" s="5">
        <v>43574</v>
      </c>
      <c r="E7188" s="6">
        <v>1430.75</v>
      </c>
      <c r="F7188" t="str">
        <f t="shared" si="448"/>
        <v>Apr 19</v>
      </c>
      <c r="G7188">
        <f t="shared" si="451"/>
        <v>7187</v>
      </c>
      <c r="H7188" t="str">
        <f t="shared" si="449"/>
        <v/>
      </c>
      <c r="I7188" t="str">
        <f t="shared" si="450"/>
        <v/>
      </c>
    </row>
    <row r="7189" spans="1:9" ht="15" thickBot="1" x14ac:dyDescent="0.35">
      <c r="A7189" s="4" t="s">
        <v>638</v>
      </c>
      <c r="B7189" s="4" t="s">
        <v>150</v>
      </c>
      <c r="C7189" s="5">
        <v>43574</v>
      </c>
      <c r="E7189" s="6">
        <v>5</v>
      </c>
      <c r="F7189" t="str">
        <f t="shared" si="448"/>
        <v>Apr 19</v>
      </c>
      <c r="G7189">
        <f t="shared" si="451"/>
        <v>7188</v>
      </c>
      <c r="H7189" t="str">
        <f t="shared" si="449"/>
        <v/>
      </c>
      <c r="I7189" t="str">
        <f t="shared" si="450"/>
        <v/>
      </c>
    </row>
    <row r="7190" spans="1:9" ht="15" thickBot="1" x14ac:dyDescent="0.35">
      <c r="A7190" s="4" t="s">
        <v>536</v>
      </c>
      <c r="B7190" s="4" t="s">
        <v>11</v>
      </c>
      <c r="C7190" s="5">
        <v>43574</v>
      </c>
      <c r="E7190" s="6">
        <v>1971.76</v>
      </c>
      <c r="F7190" t="str">
        <f t="shared" si="448"/>
        <v>Apr 19</v>
      </c>
      <c r="G7190">
        <f t="shared" si="451"/>
        <v>7189</v>
      </c>
      <c r="H7190" t="str">
        <f t="shared" si="449"/>
        <v/>
      </c>
      <c r="I7190" t="str">
        <f t="shared" si="450"/>
        <v/>
      </c>
    </row>
    <row r="7191" spans="1:9" ht="15" thickBot="1" x14ac:dyDescent="0.35">
      <c r="A7191" s="4" t="s">
        <v>536</v>
      </c>
      <c r="B7191" s="4" t="s">
        <v>127</v>
      </c>
      <c r="C7191" s="5">
        <v>43574</v>
      </c>
      <c r="E7191" s="6">
        <v>218.66</v>
      </c>
      <c r="F7191" t="str">
        <f t="shared" si="448"/>
        <v>Apr 19</v>
      </c>
      <c r="G7191">
        <f t="shared" si="451"/>
        <v>7190</v>
      </c>
      <c r="H7191" t="str">
        <f t="shared" si="449"/>
        <v/>
      </c>
      <c r="I7191" t="str">
        <f t="shared" si="450"/>
        <v/>
      </c>
    </row>
    <row r="7192" spans="1:9" ht="15" thickBot="1" x14ac:dyDescent="0.35">
      <c r="A7192" s="4" t="s">
        <v>194</v>
      </c>
      <c r="B7192" s="4" t="s">
        <v>16</v>
      </c>
      <c r="C7192" s="5">
        <v>43574</v>
      </c>
      <c r="E7192" s="6">
        <v>23.55</v>
      </c>
      <c r="F7192" t="str">
        <f t="shared" si="448"/>
        <v>Apr 19</v>
      </c>
      <c r="G7192">
        <f t="shared" si="451"/>
        <v>7191</v>
      </c>
      <c r="H7192" t="str">
        <f t="shared" si="449"/>
        <v/>
      </c>
      <c r="I7192" t="str">
        <f t="shared" si="450"/>
        <v/>
      </c>
    </row>
    <row r="7193" spans="1:9" ht="15" thickBot="1" x14ac:dyDescent="0.35">
      <c r="A7193" s="4" t="s">
        <v>405</v>
      </c>
      <c r="B7193" s="4" t="s">
        <v>89</v>
      </c>
      <c r="C7193" s="5">
        <v>43581</v>
      </c>
      <c r="E7193" s="6">
        <v>354.75</v>
      </c>
      <c r="F7193" t="str">
        <f t="shared" si="448"/>
        <v>Apr 19</v>
      </c>
      <c r="G7193">
        <f t="shared" si="451"/>
        <v>7192</v>
      </c>
      <c r="H7193" t="str">
        <f t="shared" si="449"/>
        <v/>
      </c>
      <c r="I7193" t="str">
        <f t="shared" si="450"/>
        <v/>
      </c>
    </row>
    <row r="7194" spans="1:9" ht="15" thickBot="1" x14ac:dyDescent="0.35">
      <c r="A7194" s="4" t="s">
        <v>312</v>
      </c>
      <c r="B7194" s="4" t="s">
        <v>16</v>
      </c>
      <c r="C7194" s="5">
        <v>43581</v>
      </c>
      <c r="E7194" s="6">
        <v>34.799999999999997</v>
      </c>
      <c r="F7194" t="str">
        <f t="shared" si="448"/>
        <v>Apr 19</v>
      </c>
      <c r="G7194">
        <f t="shared" si="451"/>
        <v>7193</v>
      </c>
      <c r="H7194" t="str">
        <f t="shared" si="449"/>
        <v/>
      </c>
      <c r="I7194" t="str">
        <f t="shared" si="450"/>
        <v/>
      </c>
    </row>
    <row r="7195" spans="1:9" ht="15" thickBot="1" x14ac:dyDescent="0.35">
      <c r="A7195" s="4" t="s">
        <v>10</v>
      </c>
      <c r="B7195" s="4" t="s">
        <v>127</v>
      </c>
      <c r="C7195" s="5">
        <v>43581</v>
      </c>
      <c r="E7195" s="6">
        <v>29.98</v>
      </c>
      <c r="F7195" t="str">
        <f t="shared" si="448"/>
        <v>Apr 19</v>
      </c>
      <c r="G7195">
        <f t="shared" si="451"/>
        <v>7194</v>
      </c>
      <c r="H7195" t="str">
        <f t="shared" si="449"/>
        <v/>
      </c>
      <c r="I7195" t="str">
        <f t="shared" si="450"/>
        <v/>
      </c>
    </row>
    <row r="7196" spans="1:9" ht="15" thickBot="1" x14ac:dyDescent="0.35">
      <c r="A7196" s="4" t="s">
        <v>132</v>
      </c>
      <c r="B7196" s="4" t="s">
        <v>20</v>
      </c>
      <c r="C7196" s="5">
        <v>43581</v>
      </c>
      <c r="E7196" s="6">
        <v>115.47</v>
      </c>
      <c r="F7196" t="str">
        <f t="shared" si="448"/>
        <v>Apr 19</v>
      </c>
      <c r="G7196">
        <f t="shared" si="451"/>
        <v>7195</v>
      </c>
      <c r="H7196" t="str">
        <f t="shared" si="449"/>
        <v/>
      </c>
      <c r="I7196" t="str">
        <f t="shared" si="450"/>
        <v/>
      </c>
    </row>
    <row r="7197" spans="1:9" ht="15" thickBot="1" x14ac:dyDescent="0.35">
      <c r="A7197" s="4" t="s">
        <v>133</v>
      </c>
      <c r="B7197" s="4" t="s">
        <v>70</v>
      </c>
      <c r="C7197" s="5">
        <v>43581</v>
      </c>
      <c r="E7197" s="6">
        <v>51</v>
      </c>
      <c r="F7197" t="str">
        <f t="shared" si="448"/>
        <v>Apr 19</v>
      </c>
      <c r="G7197">
        <f t="shared" si="451"/>
        <v>7196</v>
      </c>
      <c r="H7197" t="str">
        <f t="shared" si="449"/>
        <v/>
      </c>
      <c r="I7197" t="str">
        <f t="shared" si="450"/>
        <v/>
      </c>
    </row>
    <row r="7198" spans="1:9" ht="15" thickBot="1" x14ac:dyDescent="0.35">
      <c r="A7198" s="4" t="s">
        <v>90</v>
      </c>
      <c r="B7198" s="4" t="s">
        <v>18</v>
      </c>
      <c r="C7198" s="5">
        <v>43581</v>
      </c>
      <c r="E7198" s="6">
        <v>250.36</v>
      </c>
      <c r="F7198" t="str">
        <f t="shared" si="448"/>
        <v>Apr 19</v>
      </c>
      <c r="G7198">
        <f t="shared" si="451"/>
        <v>7197</v>
      </c>
      <c r="H7198" t="str">
        <f t="shared" si="449"/>
        <v/>
      </c>
      <c r="I7198" t="str">
        <f t="shared" si="450"/>
        <v/>
      </c>
    </row>
    <row r="7199" spans="1:9" ht="15" thickBot="1" x14ac:dyDescent="0.35">
      <c r="A7199" s="4" t="s">
        <v>175</v>
      </c>
      <c r="B7199" s="4" t="s">
        <v>43</v>
      </c>
      <c r="C7199" s="5">
        <v>43581</v>
      </c>
      <c r="E7199" s="6">
        <v>821.38</v>
      </c>
      <c r="F7199" t="str">
        <f t="shared" si="448"/>
        <v>Apr 19</v>
      </c>
      <c r="G7199">
        <f t="shared" si="451"/>
        <v>7198</v>
      </c>
      <c r="H7199" t="str">
        <f t="shared" si="449"/>
        <v/>
      </c>
      <c r="I7199" t="str">
        <f t="shared" si="450"/>
        <v/>
      </c>
    </row>
    <row r="7200" spans="1:9" ht="15" thickBot="1" x14ac:dyDescent="0.35">
      <c r="A7200" s="4" t="s">
        <v>206</v>
      </c>
      <c r="B7200" s="4" t="s">
        <v>14</v>
      </c>
      <c r="C7200" s="5">
        <v>43581</v>
      </c>
      <c r="E7200" s="6">
        <v>13500</v>
      </c>
      <c r="F7200" t="str">
        <f t="shared" si="448"/>
        <v>Apr 19</v>
      </c>
      <c r="G7200">
        <f t="shared" si="451"/>
        <v>7199</v>
      </c>
      <c r="H7200" t="str">
        <f t="shared" si="449"/>
        <v/>
      </c>
      <c r="I7200" t="str">
        <f t="shared" si="450"/>
        <v/>
      </c>
    </row>
    <row r="7201" spans="1:9" ht="15" thickBot="1" x14ac:dyDescent="0.35">
      <c r="A7201" s="4" t="s">
        <v>138</v>
      </c>
      <c r="B7201" s="4" t="s">
        <v>139</v>
      </c>
      <c r="C7201" s="5">
        <v>43581</v>
      </c>
      <c r="E7201" s="6">
        <v>30631.59</v>
      </c>
      <c r="F7201" t="str">
        <f t="shared" si="448"/>
        <v>Apr 19</v>
      </c>
      <c r="G7201">
        <f t="shared" si="451"/>
        <v>7200</v>
      </c>
      <c r="H7201" t="str">
        <f t="shared" si="449"/>
        <v/>
      </c>
      <c r="I7201" t="str">
        <f t="shared" si="450"/>
        <v/>
      </c>
    </row>
    <row r="7202" spans="1:9" ht="15" thickBot="1" x14ac:dyDescent="0.35">
      <c r="A7202" s="4" t="s">
        <v>178</v>
      </c>
      <c r="B7202" s="4" t="s">
        <v>111</v>
      </c>
      <c r="C7202" s="5">
        <v>43581</v>
      </c>
      <c r="E7202" s="6">
        <v>6205.98</v>
      </c>
      <c r="F7202" t="str">
        <f t="shared" si="448"/>
        <v>Apr 19</v>
      </c>
      <c r="G7202">
        <f t="shared" si="451"/>
        <v>7201</v>
      </c>
      <c r="H7202" t="str">
        <f t="shared" si="449"/>
        <v/>
      </c>
      <c r="I7202" t="str">
        <f t="shared" si="450"/>
        <v/>
      </c>
    </row>
    <row r="7203" spans="1:9" ht="15" thickBot="1" x14ac:dyDescent="0.35">
      <c r="A7203" s="4" t="s">
        <v>144</v>
      </c>
      <c r="B7203" s="4" t="s">
        <v>28</v>
      </c>
      <c r="C7203" s="5">
        <v>43581</v>
      </c>
      <c r="E7203" s="6">
        <v>15000</v>
      </c>
      <c r="F7203" t="str">
        <f t="shared" si="448"/>
        <v>Apr 19</v>
      </c>
      <c r="G7203">
        <f t="shared" si="451"/>
        <v>7202</v>
      </c>
      <c r="H7203" t="str">
        <f t="shared" si="449"/>
        <v/>
      </c>
      <c r="I7203" t="str">
        <f t="shared" si="450"/>
        <v/>
      </c>
    </row>
    <row r="7204" spans="1:9" ht="15" thickBot="1" x14ac:dyDescent="0.35">
      <c r="A7204" s="4" t="s">
        <v>144</v>
      </c>
      <c r="B7204" s="4" t="s">
        <v>33</v>
      </c>
      <c r="C7204" s="5">
        <v>43581</v>
      </c>
      <c r="E7204" s="6">
        <v>49208.85</v>
      </c>
      <c r="F7204" t="str">
        <f t="shared" si="448"/>
        <v>Apr 19</v>
      </c>
      <c r="G7204">
        <f t="shared" si="451"/>
        <v>7203</v>
      </c>
      <c r="H7204" t="str">
        <f t="shared" si="449"/>
        <v/>
      </c>
      <c r="I7204" t="str">
        <f t="shared" si="450"/>
        <v/>
      </c>
    </row>
    <row r="7205" spans="1:9" ht="15" thickBot="1" x14ac:dyDescent="0.35">
      <c r="A7205" s="4" t="s">
        <v>144</v>
      </c>
      <c r="B7205" s="4" t="s">
        <v>102</v>
      </c>
      <c r="C7205" s="5">
        <v>43581</v>
      </c>
      <c r="E7205" s="6">
        <v>-30980.59</v>
      </c>
      <c r="F7205" t="str">
        <f t="shared" si="448"/>
        <v>Apr 19</v>
      </c>
      <c r="G7205">
        <f t="shared" si="451"/>
        <v>7204</v>
      </c>
      <c r="H7205" t="str">
        <f t="shared" si="449"/>
        <v/>
      </c>
      <c r="I7205" t="str">
        <f t="shared" si="450"/>
        <v/>
      </c>
    </row>
    <row r="7206" spans="1:9" ht="15" thickBot="1" x14ac:dyDescent="0.35">
      <c r="A7206" s="4" t="s">
        <v>32</v>
      </c>
      <c r="B7206" s="4" t="s">
        <v>33</v>
      </c>
      <c r="C7206" s="5">
        <v>43581</v>
      </c>
      <c r="E7206" s="6">
        <v>64.930000000000007</v>
      </c>
      <c r="F7206" t="str">
        <f t="shared" si="448"/>
        <v>Apr 19</v>
      </c>
      <c r="G7206">
        <f t="shared" si="451"/>
        <v>7205</v>
      </c>
      <c r="H7206" t="str">
        <f t="shared" si="449"/>
        <v/>
      </c>
      <c r="I7206" t="str">
        <f t="shared" si="450"/>
        <v/>
      </c>
    </row>
    <row r="7207" spans="1:9" ht="15" thickBot="1" x14ac:dyDescent="0.35">
      <c r="A7207" s="4" t="s">
        <v>145</v>
      </c>
      <c r="B7207" s="4" t="s">
        <v>89</v>
      </c>
      <c r="C7207" s="5">
        <v>43581</v>
      </c>
      <c r="E7207" s="6">
        <v>1200</v>
      </c>
      <c r="F7207" t="str">
        <f t="shared" si="448"/>
        <v>Apr 19</v>
      </c>
      <c r="G7207">
        <f t="shared" si="451"/>
        <v>7206</v>
      </c>
      <c r="H7207" t="str">
        <f t="shared" si="449"/>
        <v/>
      </c>
      <c r="I7207" t="str">
        <f t="shared" si="450"/>
        <v/>
      </c>
    </row>
    <row r="7208" spans="1:9" ht="15" thickBot="1" x14ac:dyDescent="0.35">
      <c r="A7208" s="4" t="s">
        <v>103</v>
      </c>
      <c r="B7208" s="4" t="s">
        <v>85</v>
      </c>
      <c r="C7208" s="5">
        <v>43581</v>
      </c>
      <c r="E7208" s="6">
        <v>120</v>
      </c>
      <c r="F7208" t="str">
        <f t="shared" si="448"/>
        <v>Apr 19</v>
      </c>
      <c r="G7208">
        <f t="shared" si="451"/>
        <v>7207</v>
      </c>
      <c r="H7208" t="str">
        <f t="shared" si="449"/>
        <v/>
      </c>
      <c r="I7208" t="str">
        <f t="shared" si="450"/>
        <v/>
      </c>
    </row>
    <row r="7209" spans="1:9" ht="15" thickBot="1" x14ac:dyDescent="0.35">
      <c r="A7209" s="4" t="s">
        <v>542</v>
      </c>
      <c r="B7209" s="4" t="s">
        <v>14</v>
      </c>
      <c r="C7209" s="5">
        <v>43581</v>
      </c>
      <c r="E7209" s="6">
        <v>2041.66</v>
      </c>
      <c r="F7209" t="str">
        <f t="shared" si="448"/>
        <v>Apr 19</v>
      </c>
      <c r="G7209">
        <f t="shared" si="451"/>
        <v>7208</v>
      </c>
      <c r="H7209" t="str">
        <f t="shared" si="449"/>
        <v/>
      </c>
      <c r="I7209" t="str">
        <f t="shared" si="450"/>
        <v/>
      </c>
    </row>
    <row r="7210" spans="1:9" ht="15" thickBot="1" x14ac:dyDescent="0.35">
      <c r="A7210" s="4" t="s">
        <v>281</v>
      </c>
      <c r="B7210" s="4" t="s">
        <v>12</v>
      </c>
      <c r="C7210" s="5">
        <v>43581</v>
      </c>
      <c r="E7210" s="6">
        <v>186.83</v>
      </c>
      <c r="F7210" t="str">
        <f t="shared" si="448"/>
        <v>Apr 19</v>
      </c>
      <c r="G7210">
        <f t="shared" si="451"/>
        <v>7209</v>
      </c>
      <c r="H7210" t="str">
        <f t="shared" si="449"/>
        <v/>
      </c>
      <c r="I7210" t="str">
        <f t="shared" si="450"/>
        <v/>
      </c>
    </row>
    <row r="7211" spans="1:9" ht="15" thickBot="1" x14ac:dyDescent="0.35">
      <c r="A7211" s="4" t="s">
        <v>335</v>
      </c>
      <c r="B7211" s="4" t="s">
        <v>102</v>
      </c>
      <c r="C7211" s="5">
        <v>43581</v>
      </c>
      <c r="E7211" s="6">
        <v>3985.8</v>
      </c>
      <c r="F7211" t="str">
        <f t="shared" si="448"/>
        <v>Apr 19</v>
      </c>
      <c r="G7211">
        <f t="shared" si="451"/>
        <v>7210</v>
      </c>
      <c r="H7211" t="str">
        <f t="shared" si="449"/>
        <v/>
      </c>
      <c r="I7211" t="str">
        <f t="shared" si="450"/>
        <v/>
      </c>
    </row>
    <row r="7212" spans="1:9" ht="15" thickBot="1" x14ac:dyDescent="0.35">
      <c r="A7212" s="4" t="s">
        <v>49</v>
      </c>
      <c r="B7212" s="4" t="s">
        <v>28</v>
      </c>
      <c r="C7212" s="5">
        <v>43581</v>
      </c>
      <c r="E7212" s="6">
        <v>10072.719999999999</v>
      </c>
      <c r="F7212" t="str">
        <f t="shared" si="448"/>
        <v>Apr 19</v>
      </c>
      <c r="G7212">
        <f t="shared" si="451"/>
        <v>7211</v>
      </c>
      <c r="H7212" t="str">
        <f t="shared" si="449"/>
        <v/>
      </c>
      <c r="I7212" t="str">
        <f t="shared" si="450"/>
        <v/>
      </c>
    </row>
    <row r="7213" spans="1:9" ht="15" thickBot="1" x14ac:dyDescent="0.35">
      <c r="A7213" s="4" t="s">
        <v>49</v>
      </c>
      <c r="B7213" s="4" t="s">
        <v>50</v>
      </c>
      <c r="C7213" s="5">
        <v>43581</v>
      </c>
      <c r="E7213" s="6">
        <v>-503.64</v>
      </c>
      <c r="F7213" t="str">
        <f t="shared" si="448"/>
        <v>Apr 19</v>
      </c>
      <c r="G7213">
        <f t="shared" si="451"/>
        <v>7212</v>
      </c>
      <c r="H7213" t="str">
        <f t="shared" si="449"/>
        <v/>
      </c>
      <c r="I7213" t="str">
        <f t="shared" si="450"/>
        <v/>
      </c>
    </row>
    <row r="7214" spans="1:9" ht="15" thickBot="1" x14ac:dyDescent="0.35">
      <c r="A7214" s="4" t="s">
        <v>599</v>
      </c>
      <c r="B7214" s="4" t="s">
        <v>131</v>
      </c>
      <c r="C7214" s="5">
        <v>43581</v>
      </c>
      <c r="E7214" s="6">
        <v>66</v>
      </c>
      <c r="F7214" t="str">
        <f t="shared" si="448"/>
        <v>Apr 19</v>
      </c>
      <c r="G7214">
        <f t="shared" si="451"/>
        <v>7213</v>
      </c>
      <c r="H7214" t="str">
        <f t="shared" si="449"/>
        <v/>
      </c>
      <c r="I7214" t="str">
        <f t="shared" si="450"/>
        <v/>
      </c>
    </row>
    <row r="7215" spans="1:9" ht="15" thickBot="1" x14ac:dyDescent="0.35">
      <c r="A7215" s="4" t="s">
        <v>599</v>
      </c>
      <c r="B7215" s="4" t="s">
        <v>16</v>
      </c>
      <c r="C7215" s="5">
        <v>43581</v>
      </c>
      <c r="E7215" s="6">
        <v>121.22</v>
      </c>
      <c r="F7215" t="str">
        <f t="shared" si="448"/>
        <v>Apr 19</v>
      </c>
      <c r="G7215">
        <f t="shared" si="451"/>
        <v>7214</v>
      </c>
      <c r="H7215" t="str">
        <f t="shared" si="449"/>
        <v/>
      </c>
      <c r="I7215" t="str">
        <f t="shared" si="450"/>
        <v/>
      </c>
    </row>
    <row r="7216" spans="1:9" ht="15" thickBot="1" x14ac:dyDescent="0.35">
      <c r="A7216" s="4" t="s">
        <v>55</v>
      </c>
      <c r="B7216" s="4" t="s">
        <v>100</v>
      </c>
      <c r="C7216" s="5">
        <v>43581</v>
      </c>
      <c r="E7216" s="6">
        <v>2900</v>
      </c>
      <c r="F7216" t="str">
        <f t="shared" si="448"/>
        <v>Apr 19</v>
      </c>
      <c r="G7216">
        <f t="shared" si="451"/>
        <v>7215</v>
      </c>
      <c r="H7216" t="str">
        <f t="shared" si="449"/>
        <v/>
      </c>
      <c r="I7216" t="str">
        <f t="shared" si="450"/>
        <v/>
      </c>
    </row>
    <row r="7217" spans="1:9" ht="15" thickBot="1" x14ac:dyDescent="0.35">
      <c r="A7217" s="4" t="s">
        <v>55</v>
      </c>
      <c r="B7217" s="4" t="s">
        <v>14</v>
      </c>
      <c r="C7217" s="5">
        <v>43581</v>
      </c>
      <c r="E7217" s="6">
        <v>1160</v>
      </c>
      <c r="F7217" t="str">
        <f t="shared" si="448"/>
        <v>Apr 19</v>
      </c>
      <c r="G7217">
        <f t="shared" si="451"/>
        <v>7216</v>
      </c>
      <c r="H7217" t="str">
        <f t="shared" si="449"/>
        <v/>
      </c>
      <c r="I7217" t="str">
        <f t="shared" si="450"/>
        <v/>
      </c>
    </row>
    <row r="7218" spans="1:9" ht="15" thickBot="1" x14ac:dyDescent="0.35">
      <c r="A7218" s="4" t="s">
        <v>114</v>
      </c>
      <c r="B7218" s="4" t="s">
        <v>115</v>
      </c>
      <c r="C7218" s="5">
        <v>43581</v>
      </c>
      <c r="E7218" s="6">
        <v>8866.35</v>
      </c>
      <c r="F7218" t="str">
        <f t="shared" si="448"/>
        <v>Apr 19</v>
      </c>
      <c r="G7218">
        <f t="shared" si="451"/>
        <v>7217</v>
      </c>
      <c r="H7218" t="str">
        <f t="shared" si="449"/>
        <v/>
      </c>
      <c r="I7218" t="str">
        <f t="shared" si="450"/>
        <v/>
      </c>
    </row>
    <row r="7219" spans="1:9" ht="15" thickBot="1" x14ac:dyDescent="0.35">
      <c r="A7219" s="4" t="s">
        <v>56</v>
      </c>
      <c r="B7219" s="4" t="s">
        <v>12</v>
      </c>
      <c r="C7219" s="5">
        <v>43581</v>
      </c>
      <c r="E7219" s="6">
        <v>171.33</v>
      </c>
      <c r="F7219" t="str">
        <f t="shared" si="448"/>
        <v>Apr 19</v>
      </c>
      <c r="G7219">
        <f t="shared" si="451"/>
        <v>7218</v>
      </c>
      <c r="H7219" t="str">
        <f t="shared" si="449"/>
        <v/>
      </c>
      <c r="I7219" t="str">
        <f t="shared" si="450"/>
        <v/>
      </c>
    </row>
    <row r="7220" spans="1:9" ht="15" thickBot="1" x14ac:dyDescent="0.35">
      <c r="A7220" s="4" t="s">
        <v>435</v>
      </c>
      <c r="B7220" s="4" t="s">
        <v>39</v>
      </c>
      <c r="C7220" s="5">
        <v>43581</v>
      </c>
      <c r="E7220" s="6">
        <v>854</v>
      </c>
      <c r="F7220" t="str">
        <f t="shared" si="448"/>
        <v>Apr 19</v>
      </c>
      <c r="G7220">
        <f t="shared" si="451"/>
        <v>7219</v>
      </c>
      <c r="H7220" t="str">
        <f t="shared" si="449"/>
        <v/>
      </c>
      <c r="I7220" t="str">
        <f t="shared" si="450"/>
        <v/>
      </c>
    </row>
    <row r="7221" spans="1:9" ht="15" thickBot="1" x14ac:dyDescent="0.35">
      <c r="A7221" s="4" t="s">
        <v>57</v>
      </c>
      <c r="B7221" s="4" t="s">
        <v>8</v>
      </c>
      <c r="C7221" s="5">
        <v>43581</v>
      </c>
      <c r="E7221" s="6">
        <v>3966.88</v>
      </c>
      <c r="F7221" t="str">
        <f t="shared" si="448"/>
        <v>Apr 19</v>
      </c>
      <c r="G7221">
        <f t="shared" si="451"/>
        <v>7220</v>
      </c>
      <c r="H7221" t="str">
        <f t="shared" si="449"/>
        <v/>
      </c>
      <c r="I7221" t="str">
        <f t="shared" si="450"/>
        <v/>
      </c>
    </row>
    <row r="7222" spans="1:9" ht="15" thickBot="1" x14ac:dyDescent="0.35">
      <c r="A7222" s="4" t="s">
        <v>236</v>
      </c>
      <c r="B7222" s="4" t="s">
        <v>8</v>
      </c>
      <c r="C7222" s="5">
        <v>43581</v>
      </c>
      <c r="E7222" s="6">
        <v>5893.86</v>
      </c>
      <c r="F7222" t="str">
        <f t="shared" si="448"/>
        <v>Apr 19</v>
      </c>
      <c r="G7222">
        <f t="shared" si="451"/>
        <v>7221</v>
      </c>
      <c r="H7222" t="str">
        <f t="shared" si="449"/>
        <v/>
      </c>
      <c r="I7222" t="str">
        <f t="shared" si="450"/>
        <v/>
      </c>
    </row>
    <row r="7223" spans="1:9" ht="15" thickBot="1" x14ac:dyDescent="0.35">
      <c r="A7223" s="4" t="s">
        <v>369</v>
      </c>
      <c r="B7223" s="4" t="s">
        <v>39</v>
      </c>
      <c r="C7223" s="5">
        <v>43581</v>
      </c>
      <c r="E7223" s="6">
        <v>753.94</v>
      </c>
      <c r="F7223" t="str">
        <f t="shared" si="448"/>
        <v>Apr 19</v>
      </c>
      <c r="G7223">
        <f t="shared" si="451"/>
        <v>7222</v>
      </c>
      <c r="H7223" t="str">
        <f t="shared" si="449"/>
        <v/>
      </c>
      <c r="I7223" t="str">
        <f t="shared" si="450"/>
        <v/>
      </c>
    </row>
    <row r="7224" spans="1:9" ht="15" thickBot="1" x14ac:dyDescent="0.35">
      <c r="A7224" s="4" t="s">
        <v>211</v>
      </c>
      <c r="B7224" s="4" t="s">
        <v>212</v>
      </c>
      <c r="C7224" s="5">
        <v>43581</v>
      </c>
      <c r="E7224" s="6">
        <v>421</v>
      </c>
      <c r="F7224" t="str">
        <f t="shared" si="448"/>
        <v>Apr 19</v>
      </c>
      <c r="G7224">
        <f t="shared" si="451"/>
        <v>7223</v>
      </c>
      <c r="H7224" t="str">
        <f t="shared" si="449"/>
        <v/>
      </c>
      <c r="I7224" t="str">
        <f t="shared" si="450"/>
        <v/>
      </c>
    </row>
    <row r="7225" spans="1:9" ht="15" thickBot="1" x14ac:dyDescent="0.35">
      <c r="A7225" s="4" t="s">
        <v>432</v>
      </c>
      <c r="B7225" s="4" t="s">
        <v>39</v>
      </c>
      <c r="C7225" s="5">
        <v>43581</v>
      </c>
      <c r="E7225" s="6">
        <v>7154.94</v>
      </c>
      <c r="F7225" t="str">
        <f t="shared" si="448"/>
        <v>Apr 19</v>
      </c>
      <c r="G7225">
        <f t="shared" si="451"/>
        <v>7224</v>
      </c>
      <c r="H7225" t="str">
        <f t="shared" si="449"/>
        <v/>
      </c>
      <c r="I7225" t="str">
        <f t="shared" si="450"/>
        <v/>
      </c>
    </row>
    <row r="7226" spans="1:9" ht="15" thickBot="1" x14ac:dyDescent="0.35">
      <c r="A7226" s="4" t="s">
        <v>637</v>
      </c>
      <c r="B7226" s="4" t="s">
        <v>14</v>
      </c>
      <c r="C7226" s="5">
        <v>43581</v>
      </c>
      <c r="E7226" s="6">
        <v>600.78</v>
      </c>
      <c r="F7226" t="str">
        <f t="shared" si="448"/>
        <v>Apr 19</v>
      </c>
      <c r="G7226">
        <f t="shared" si="451"/>
        <v>7225</v>
      </c>
      <c r="H7226" t="str">
        <f t="shared" si="449"/>
        <v/>
      </c>
      <c r="I7226" t="str">
        <f t="shared" si="450"/>
        <v/>
      </c>
    </row>
    <row r="7227" spans="1:9" ht="15" thickBot="1" x14ac:dyDescent="0.35">
      <c r="A7227" s="4" t="s">
        <v>556</v>
      </c>
      <c r="B7227" s="4" t="s">
        <v>47</v>
      </c>
      <c r="C7227" s="5">
        <v>43581</v>
      </c>
      <c r="E7227" s="6">
        <v>2663.48</v>
      </c>
      <c r="F7227" t="str">
        <f t="shared" si="448"/>
        <v>Apr 19</v>
      </c>
      <c r="G7227">
        <f t="shared" si="451"/>
        <v>7226</v>
      </c>
      <c r="H7227" t="str">
        <f t="shared" si="449"/>
        <v/>
      </c>
      <c r="I7227" t="str">
        <f t="shared" si="450"/>
        <v/>
      </c>
    </row>
    <row r="7228" spans="1:9" ht="15" thickBot="1" x14ac:dyDescent="0.35">
      <c r="A7228" s="4" t="s">
        <v>71</v>
      </c>
      <c r="B7228" s="4" t="s">
        <v>12</v>
      </c>
      <c r="C7228" s="5">
        <v>43581</v>
      </c>
      <c r="E7228" s="6">
        <v>1117.55</v>
      </c>
      <c r="F7228" t="str">
        <f t="shared" si="448"/>
        <v>Apr 19</v>
      </c>
      <c r="G7228">
        <f t="shared" si="451"/>
        <v>7227</v>
      </c>
      <c r="H7228" t="str">
        <f t="shared" si="449"/>
        <v/>
      </c>
      <c r="I7228" t="str">
        <f t="shared" si="450"/>
        <v/>
      </c>
    </row>
    <row r="7229" spans="1:9" ht="15" thickBot="1" x14ac:dyDescent="0.35">
      <c r="A7229" s="4" t="s">
        <v>71</v>
      </c>
      <c r="B7229" s="4" t="s">
        <v>106</v>
      </c>
      <c r="C7229" s="5">
        <v>43581</v>
      </c>
      <c r="E7229" s="6">
        <v>175.68</v>
      </c>
      <c r="F7229" t="str">
        <f t="shared" si="448"/>
        <v>Apr 19</v>
      </c>
      <c r="G7229">
        <f t="shared" si="451"/>
        <v>7228</v>
      </c>
      <c r="H7229" t="str">
        <f t="shared" si="449"/>
        <v/>
      </c>
      <c r="I7229" t="str">
        <f t="shared" si="450"/>
        <v/>
      </c>
    </row>
    <row r="7230" spans="1:9" ht="15" thickBot="1" x14ac:dyDescent="0.35">
      <c r="A7230" s="4" t="s">
        <v>230</v>
      </c>
      <c r="B7230" s="4" t="s">
        <v>28</v>
      </c>
      <c r="C7230" s="5">
        <v>43581</v>
      </c>
      <c r="E7230" s="6">
        <v>1070</v>
      </c>
      <c r="F7230" t="str">
        <f t="shared" si="448"/>
        <v>Apr 19</v>
      </c>
      <c r="G7230">
        <f t="shared" si="451"/>
        <v>7229</v>
      </c>
      <c r="H7230" t="str">
        <f t="shared" si="449"/>
        <v/>
      </c>
      <c r="I7230" t="str">
        <f t="shared" si="450"/>
        <v/>
      </c>
    </row>
    <row r="7231" spans="1:9" ht="15" thickBot="1" x14ac:dyDescent="0.35">
      <c r="A7231" s="4" t="s">
        <v>74</v>
      </c>
      <c r="B7231" s="4" t="s">
        <v>28</v>
      </c>
      <c r="C7231" s="5">
        <v>43581</v>
      </c>
      <c r="E7231" s="6">
        <v>34945.4</v>
      </c>
      <c r="F7231" t="str">
        <f t="shared" si="448"/>
        <v>Apr 19</v>
      </c>
      <c r="G7231">
        <f t="shared" si="451"/>
        <v>7230</v>
      </c>
      <c r="H7231" t="str">
        <f t="shared" si="449"/>
        <v/>
      </c>
      <c r="I7231" t="str">
        <f t="shared" si="450"/>
        <v/>
      </c>
    </row>
    <row r="7232" spans="1:9" ht="15" thickBot="1" x14ac:dyDescent="0.35">
      <c r="A7232" s="4" t="s">
        <v>74</v>
      </c>
      <c r="B7232" s="4" t="s">
        <v>45</v>
      </c>
      <c r="C7232" s="5">
        <v>43581</v>
      </c>
      <c r="E7232" s="6">
        <v>342</v>
      </c>
      <c r="F7232" t="str">
        <f t="shared" si="448"/>
        <v>Apr 19</v>
      </c>
      <c r="G7232">
        <f t="shared" si="451"/>
        <v>7231</v>
      </c>
      <c r="H7232" t="str">
        <f t="shared" si="449"/>
        <v/>
      </c>
      <c r="I7232" t="str">
        <f t="shared" si="450"/>
        <v/>
      </c>
    </row>
    <row r="7233" spans="1:9" ht="15" thickBot="1" x14ac:dyDescent="0.35">
      <c r="A7233" s="4" t="s">
        <v>165</v>
      </c>
      <c r="B7233" s="4" t="s">
        <v>8</v>
      </c>
      <c r="C7233" s="5">
        <v>43581</v>
      </c>
      <c r="E7233" s="6">
        <v>4667.1099999999997</v>
      </c>
      <c r="F7233" t="str">
        <f t="shared" si="448"/>
        <v>Apr 19</v>
      </c>
      <c r="G7233">
        <f t="shared" si="451"/>
        <v>7232</v>
      </c>
      <c r="H7233" t="str">
        <f t="shared" si="449"/>
        <v/>
      </c>
      <c r="I7233" t="str">
        <f t="shared" si="450"/>
        <v/>
      </c>
    </row>
    <row r="7234" spans="1:9" ht="15" thickBot="1" x14ac:dyDescent="0.35">
      <c r="A7234" s="4" t="s">
        <v>76</v>
      </c>
      <c r="B7234" s="4" t="s">
        <v>214</v>
      </c>
      <c r="C7234" s="5">
        <v>43581</v>
      </c>
      <c r="E7234" s="6">
        <v>44019.56</v>
      </c>
      <c r="F7234" t="str">
        <f t="shared" si="448"/>
        <v>Apr 19</v>
      </c>
      <c r="G7234">
        <f t="shared" si="451"/>
        <v>7233</v>
      </c>
      <c r="H7234" t="str">
        <f t="shared" si="449"/>
        <v/>
      </c>
      <c r="I7234" t="str">
        <f t="shared" si="450"/>
        <v/>
      </c>
    </row>
    <row r="7235" spans="1:9" ht="15" thickBot="1" x14ac:dyDescent="0.35">
      <c r="A7235" s="4" t="s">
        <v>76</v>
      </c>
      <c r="B7235" s="4" t="s">
        <v>111</v>
      </c>
      <c r="C7235" s="5">
        <v>43581</v>
      </c>
      <c r="E7235" s="6">
        <v>2322.2199999999998</v>
      </c>
      <c r="F7235" t="str">
        <f t="shared" ref="F7235:F7298" si="452">IF(C7235&lt;=$R$1,$Q$1,IF(C7235&lt;=$R$2,$Q$2,IF(C7235&lt;=$R$3,$Q$3,IF(C7235&lt;=$R$4,$Q$4,IF(C7235&lt;=$R$5,$Q$5,IF(C7235&lt;=$R$6,$Q$6,IF(C7235&lt;=$R$7,$Q$7,IF(C7235&lt;=$R$8,$Q$8,IF(C7235&lt;=$R$9,$Q$9,IF(C7235&lt;=$R$10,$Q$10,IF(C7235&lt;=$R$11,$Q$11,IF(C7235&lt;=$R$12,$Q$12,IF(C7235&lt;=$R$13,$Q$13,IF(C7235&lt;=$R$14,$Q$14,IF(C7235&lt;=$R$15,$Q$15,IF(C7235&lt;=$R$16,$Q$16,IF(C7235&lt;=$R$17,$Q$17,IF(C7235&lt;=$R$18,$Q$18,IF(C7235&lt;=$R$19,$Q$19,IF(C7235&lt;=$R$20,$Q$20,IF(C7235&lt;=$R$21,$Q$21,IF(C7235&lt;=$R$22,$Q$22,IF(C7235&lt;=$R$23,$Q$23,IF(C7235&lt;=$R$24,$Q$24,IF(C7235&lt;=$R$25,$Q$25,IF(C7235&lt;=$R$26,$Q$26,IF(C7235&lt;=$R$27,$Q$27,IF(C7235&lt;=$R$28,$Q$28,IF(C7235&lt;=$R$29,$Q$29,IF(C7235&lt;=$R$30,$Q$30,IF(C7235&lt;=$R$31,$Q$31,IF(C7235&lt;=$R$32,$Q$32,IF(C7235&lt;=$R$33,$Q$33,IF(C7235&lt;=$R$34,$Q$34,IF(C7235&lt;=$R$35,$Q$35,IF(C7235&lt;=$R$36,$Q$36,""))))))))))))))))))))))))))))))))))))</f>
        <v>Apr 19</v>
      </c>
      <c r="G7235">
        <f t="shared" si="451"/>
        <v>7234</v>
      </c>
      <c r="H7235" t="str">
        <f t="shared" ref="H7235:H7298" si="453">IF(F7235=$J$1,G7235,"")</f>
        <v/>
      </c>
      <c r="I7235" t="str">
        <f t="shared" ref="I7235:I7298" si="454">IFERROR(SMALL($H$2:$H$8586,G7235),"")</f>
        <v/>
      </c>
    </row>
    <row r="7236" spans="1:9" ht="15" thickBot="1" x14ac:dyDescent="0.35">
      <c r="A7236" s="4" t="s">
        <v>621</v>
      </c>
      <c r="B7236" s="4" t="s">
        <v>14</v>
      </c>
      <c r="C7236" s="5">
        <v>43581</v>
      </c>
      <c r="E7236" s="6">
        <v>10000</v>
      </c>
      <c r="F7236" t="str">
        <f t="shared" si="452"/>
        <v>Apr 19</v>
      </c>
      <c r="G7236">
        <f t="shared" ref="G7236:G7299" si="455">1+G7235</f>
        <v>7235</v>
      </c>
      <c r="H7236" t="str">
        <f t="shared" si="453"/>
        <v/>
      </c>
      <c r="I7236" t="str">
        <f t="shared" si="454"/>
        <v/>
      </c>
    </row>
    <row r="7237" spans="1:9" ht="15" thickBot="1" x14ac:dyDescent="0.35">
      <c r="A7237" s="4" t="s">
        <v>639</v>
      </c>
      <c r="B7237" s="4" t="s">
        <v>81</v>
      </c>
      <c r="C7237" s="5">
        <v>43581</v>
      </c>
      <c r="E7237" s="6">
        <v>11</v>
      </c>
      <c r="F7237" t="str">
        <f t="shared" si="452"/>
        <v>Apr 19</v>
      </c>
      <c r="G7237">
        <f t="shared" si="455"/>
        <v>7236</v>
      </c>
      <c r="H7237" t="str">
        <f t="shared" si="453"/>
        <v/>
      </c>
      <c r="I7237" t="str">
        <f t="shared" si="454"/>
        <v/>
      </c>
    </row>
    <row r="7238" spans="1:9" ht="15" thickBot="1" x14ac:dyDescent="0.35">
      <c r="A7238" s="4" t="s">
        <v>5</v>
      </c>
      <c r="B7238" s="4" t="s">
        <v>6</v>
      </c>
      <c r="C7238" s="5">
        <v>43581</v>
      </c>
      <c r="E7238" s="6">
        <v>275486.08000000002</v>
      </c>
      <c r="F7238" t="str">
        <f t="shared" si="452"/>
        <v>Apr 19</v>
      </c>
      <c r="G7238">
        <f t="shared" si="455"/>
        <v>7237</v>
      </c>
      <c r="H7238" t="str">
        <f t="shared" si="453"/>
        <v/>
      </c>
      <c r="I7238" t="str">
        <f t="shared" si="454"/>
        <v/>
      </c>
    </row>
    <row r="7239" spans="1:9" ht="15" thickBot="1" x14ac:dyDescent="0.35">
      <c r="A7239" s="4" t="s">
        <v>640</v>
      </c>
      <c r="B7239" s="4" t="s">
        <v>66</v>
      </c>
      <c r="C7239" s="5">
        <v>43581</v>
      </c>
      <c r="E7239" s="6">
        <v>500</v>
      </c>
      <c r="F7239" t="str">
        <f t="shared" si="452"/>
        <v>Apr 19</v>
      </c>
      <c r="G7239">
        <f t="shared" si="455"/>
        <v>7238</v>
      </c>
      <c r="H7239" t="str">
        <f t="shared" si="453"/>
        <v/>
      </c>
      <c r="I7239" t="str">
        <f t="shared" si="454"/>
        <v/>
      </c>
    </row>
    <row r="7240" spans="1:9" ht="15" thickBot="1" x14ac:dyDescent="0.35">
      <c r="A7240" s="4" t="s">
        <v>536</v>
      </c>
      <c r="B7240" s="4" t="s">
        <v>11</v>
      </c>
      <c r="C7240" s="5">
        <v>43581</v>
      </c>
      <c r="E7240" s="6">
        <v>794.08</v>
      </c>
      <c r="F7240" t="str">
        <f t="shared" si="452"/>
        <v>Apr 19</v>
      </c>
      <c r="G7240">
        <f t="shared" si="455"/>
        <v>7239</v>
      </c>
      <c r="H7240" t="str">
        <f t="shared" si="453"/>
        <v/>
      </c>
      <c r="I7240" t="str">
        <f t="shared" si="454"/>
        <v/>
      </c>
    </row>
    <row r="7241" spans="1:9" ht="15" thickBot="1" x14ac:dyDescent="0.35">
      <c r="A7241" s="4" t="s">
        <v>536</v>
      </c>
      <c r="B7241" s="4" t="s">
        <v>127</v>
      </c>
      <c r="C7241" s="5">
        <v>43581</v>
      </c>
      <c r="E7241" s="6">
        <v>218.66</v>
      </c>
      <c r="F7241" t="str">
        <f t="shared" si="452"/>
        <v>Apr 19</v>
      </c>
      <c r="G7241">
        <f t="shared" si="455"/>
        <v>7240</v>
      </c>
      <c r="H7241" t="str">
        <f t="shared" si="453"/>
        <v/>
      </c>
      <c r="I7241" t="str">
        <f t="shared" si="454"/>
        <v/>
      </c>
    </row>
    <row r="7242" spans="1:9" ht="15" thickBot="1" x14ac:dyDescent="0.35">
      <c r="A7242" s="4" t="s">
        <v>612</v>
      </c>
      <c r="B7242" s="4" t="s">
        <v>214</v>
      </c>
      <c r="C7242" s="5">
        <v>43581</v>
      </c>
      <c r="E7242" s="6">
        <v>94103.42</v>
      </c>
      <c r="F7242" t="str">
        <f t="shared" si="452"/>
        <v>Apr 19</v>
      </c>
      <c r="G7242">
        <f t="shared" si="455"/>
        <v>7241</v>
      </c>
      <c r="H7242" t="str">
        <f t="shared" si="453"/>
        <v/>
      </c>
      <c r="I7242" t="str">
        <f t="shared" si="454"/>
        <v/>
      </c>
    </row>
    <row r="7243" spans="1:9" ht="15" thickBot="1" x14ac:dyDescent="0.35">
      <c r="A7243" s="4" t="s">
        <v>612</v>
      </c>
      <c r="B7243" s="4" t="s">
        <v>31</v>
      </c>
      <c r="C7243" s="5">
        <v>43581</v>
      </c>
      <c r="E7243" s="6">
        <v>1614.51</v>
      </c>
      <c r="F7243" t="str">
        <f t="shared" si="452"/>
        <v>Apr 19</v>
      </c>
      <c r="G7243">
        <f t="shared" si="455"/>
        <v>7242</v>
      </c>
      <c r="H7243" t="str">
        <f t="shared" si="453"/>
        <v/>
      </c>
      <c r="I7243" t="str">
        <f t="shared" si="454"/>
        <v/>
      </c>
    </row>
    <row r="7244" spans="1:9" ht="15" thickBot="1" x14ac:dyDescent="0.35">
      <c r="A7244" s="4" t="s">
        <v>289</v>
      </c>
      <c r="B7244" s="4" t="s">
        <v>89</v>
      </c>
      <c r="C7244" s="5">
        <v>43581</v>
      </c>
      <c r="E7244" s="6">
        <v>214.51</v>
      </c>
      <c r="F7244" t="str">
        <f t="shared" si="452"/>
        <v>Apr 19</v>
      </c>
      <c r="G7244">
        <f t="shared" si="455"/>
        <v>7243</v>
      </c>
      <c r="H7244" t="str">
        <f t="shared" si="453"/>
        <v/>
      </c>
      <c r="I7244" t="str">
        <f t="shared" si="454"/>
        <v/>
      </c>
    </row>
    <row r="7245" spans="1:9" ht="15" thickBot="1" x14ac:dyDescent="0.35">
      <c r="A7245" s="4" t="s">
        <v>97</v>
      </c>
      <c r="B7245" s="4" t="s">
        <v>6</v>
      </c>
      <c r="C7245" s="5">
        <v>43585</v>
      </c>
      <c r="E7245" s="6">
        <v>133416.01999999999</v>
      </c>
      <c r="F7245" t="str">
        <f t="shared" si="452"/>
        <v>Apr 19</v>
      </c>
      <c r="G7245">
        <f t="shared" si="455"/>
        <v>7244</v>
      </c>
      <c r="H7245" t="str">
        <f t="shared" si="453"/>
        <v/>
      </c>
      <c r="I7245" t="str">
        <f t="shared" si="454"/>
        <v/>
      </c>
    </row>
    <row r="7246" spans="1:9" ht="15" thickBot="1" x14ac:dyDescent="0.35">
      <c r="A7246" s="4" t="s">
        <v>172</v>
      </c>
      <c r="B7246" s="4" t="s">
        <v>8</v>
      </c>
      <c r="C7246" s="5">
        <v>43588</v>
      </c>
      <c r="E7246" s="6">
        <v>535.67999999999995</v>
      </c>
      <c r="F7246" t="str">
        <f t="shared" si="452"/>
        <v>May 19</v>
      </c>
      <c r="G7246">
        <f t="shared" si="455"/>
        <v>7245</v>
      </c>
      <c r="H7246" t="str">
        <f t="shared" si="453"/>
        <v/>
      </c>
      <c r="I7246" t="str">
        <f t="shared" si="454"/>
        <v/>
      </c>
    </row>
    <row r="7247" spans="1:9" ht="15" thickBot="1" x14ac:dyDescent="0.35">
      <c r="A7247" s="4" t="s">
        <v>405</v>
      </c>
      <c r="B7247" s="4" t="s">
        <v>89</v>
      </c>
      <c r="C7247" s="5">
        <v>43588</v>
      </c>
      <c r="E7247" s="6">
        <v>203.5</v>
      </c>
      <c r="F7247" t="str">
        <f t="shared" si="452"/>
        <v>May 19</v>
      </c>
      <c r="G7247">
        <f t="shared" si="455"/>
        <v>7246</v>
      </c>
      <c r="H7247" t="str">
        <f t="shared" si="453"/>
        <v/>
      </c>
      <c r="I7247" t="str">
        <f t="shared" si="454"/>
        <v/>
      </c>
    </row>
    <row r="7248" spans="1:9" ht="15" thickBot="1" x14ac:dyDescent="0.35">
      <c r="A7248" s="4" t="s">
        <v>307</v>
      </c>
      <c r="B7248" s="4" t="s">
        <v>22</v>
      </c>
      <c r="C7248" s="5">
        <v>43588</v>
      </c>
      <c r="E7248" s="6">
        <v>234.76</v>
      </c>
      <c r="F7248" t="str">
        <f t="shared" si="452"/>
        <v>May 19</v>
      </c>
      <c r="G7248">
        <f t="shared" si="455"/>
        <v>7247</v>
      </c>
      <c r="H7248" t="str">
        <f t="shared" si="453"/>
        <v/>
      </c>
      <c r="I7248" t="str">
        <f t="shared" si="454"/>
        <v/>
      </c>
    </row>
    <row r="7249" spans="1:9" ht="15" thickBot="1" x14ac:dyDescent="0.35">
      <c r="A7249" s="4" t="s">
        <v>10</v>
      </c>
      <c r="B7249" s="4" t="s">
        <v>127</v>
      </c>
      <c r="C7249" s="5">
        <v>43588</v>
      </c>
      <c r="E7249" s="6">
        <v>29.98</v>
      </c>
      <c r="F7249" t="str">
        <f t="shared" si="452"/>
        <v>May 19</v>
      </c>
      <c r="G7249">
        <f t="shared" si="455"/>
        <v>7248</v>
      </c>
      <c r="H7249" t="str">
        <f t="shared" si="453"/>
        <v/>
      </c>
      <c r="I7249" t="str">
        <f t="shared" si="454"/>
        <v/>
      </c>
    </row>
    <row r="7250" spans="1:9" ht="15" thickBot="1" x14ac:dyDescent="0.35">
      <c r="A7250" s="4" t="s">
        <v>357</v>
      </c>
      <c r="B7250" s="4" t="s">
        <v>14</v>
      </c>
      <c r="C7250" s="5">
        <v>43588</v>
      </c>
      <c r="E7250" s="6">
        <v>7438.08</v>
      </c>
      <c r="F7250" t="str">
        <f t="shared" si="452"/>
        <v>May 19</v>
      </c>
      <c r="G7250">
        <f t="shared" si="455"/>
        <v>7249</v>
      </c>
      <c r="H7250" t="str">
        <f t="shared" si="453"/>
        <v/>
      </c>
      <c r="I7250" t="str">
        <f t="shared" si="454"/>
        <v/>
      </c>
    </row>
    <row r="7251" spans="1:9" ht="15" thickBot="1" x14ac:dyDescent="0.35">
      <c r="A7251" s="4" t="s">
        <v>91</v>
      </c>
      <c r="B7251" s="4" t="s">
        <v>14</v>
      </c>
      <c r="C7251" s="5">
        <v>43588</v>
      </c>
      <c r="E7251" s="6">
        <v>2906.31</v>
      </c>
      <c r="F7251" t="str">
        <f t="shared" si="452"/>
        <v>May 19</v>
      </c>
      <c r="G7251">
        <f t="shared" si="455"/>
        <v>7250</v>
      </c>
      <c r="H7251" t="str">
        <f t="shared" si="453"/>
        <v/>
      </c>
      <c r="I7251" t="str">
        <f t="shared" si="454"/>
        <v/>
      </c>
    </row>
    <row r="7252" spans="1:9" ht="15" thickBot="1" x14ac:dyDescent="0.35">
      <c r="A7252" s="4" t="s">
        <v>220</v>
      </c>
      <c r="B7252" s="4" t="s">
        <v>12</v>
      </c>
      <c r="C7252" s="5">
        <v>43588</v>
      </c>
      <c r="E7252" s="6">
        <v>5</v>
      </c>
      <c r="F7252" t="str">
        <f t="shared" si="452"/>
        <v>May 19</v>
      </c>
      <c r="G7252">
        <f t="shared" si="455"/>
        <v>7251</v>
      </c>
      <c r="H7252" t="str">
        <f t="shared" si="453"/>
        <v/>
      </c>
      <c r="I7252" t="str">
        <f t="shared" si="454"/>
        <v/>
      </c>
    </row>
    <row r="7253" spans="1:9" ht="15" thickBot="1" x14ac:dyDescent="0.35">
      <c r="A7253" s="4" t="s">
        <v>137</v>
      </c>
      <c r="B7253" s="4" t="s">
        <v>18</v>
      </c>
      <c r="C7253" s="5">
        <v>43588</v>
      </c>
      <c r="E7253" s="6">
        <v>112.17</v>
      </c>
      <c r="F7253" t="str">
        <f t="shared" si="452"/>
        <v>May 19</v>
      </c>
      <c r="G7253">
        <f t="shared" si="455"/>
        <v>7252</v>
      </c>
      <c r="H7253" t="str">
        <f t="shared" si="453"/>
        <v/>
      </c>
      <c r="I7253" t="str">
        <f t="shared" si="454"/>
        <v/>
      </c>
    </row>
    <row r="7254" spans="1:9" ht="15" thickBot="1" x14ac:dyDescent="0.35">
      <c r="A7254" s="4" t="s">
        <v>605</v>
      </c>
      <c r="B7254" s="4" t="s">
        <v>18</v>
      </c>
      <c r="C7254" s="5">
        <v>43588</v>
      </c>
      <c r="E7254" s="6">
        <v>453.89</v>
      </c>
      <c r="F7254" t="str">
        <f t="shared" si="452"/>
        <v>May 19</v>
      </c>
      <c r="G7254">
        <f t="shared" si="455"/>
        <v>7253</v>
      </c>
      <c r="H7254" t="str">
        <f t="shared" si="453"/>
        <v/>
      </c>
      <c r="I7254" t="str">
        <f t="shared" si="454"/>
        <v/>
      </c>
    </row>
    <row r="7255" spans="1:9" ht="15" thickBot="1" x14ac:dyDescent="0.35">
      <c r="A7255" s="4" t="s">
        <v>19</v>
      </c>
      <c r="B7255" s="4" t="s">
        <v>20</v>
      </c>
      <c r="C7255" s="5">
        <v>43588</v>
      </c>
      <c r="E7255" s="6">
        <v>1614.76</v>
      </c>
      <c r="F7255" t="str">
        <f t="shared" si="452"/>
        <v>May 19</v>
      </c>
      <c r="G7255">
        <f t="shared" si="455"/>
        <v>7254</v>
      </c>
      <c r="H7255" t="str">
        <f t="shared" si="453"/>
        <v/>
      </c>
      <c r="I7255" t="str">
        <f t="shared" si="454"/>
        <v/>
      </c>
    </row>
    <row r="7256" spans="1:9" ht="15" thickBot="1" x14ac:dyDescent="0.35">
      <c r="A7256" s="4" t="s">
        <v>221</v>
      </c>
      <c r="B7256" s="4" t="s">
        <v>8</v>
      </c>
      <c r="C7256" s="5">
        <v>43588</v>
      </c>
      <c r="E7256" s="6">
        <v>2307.02</v>
      </c>
      <c r="F7256" t="str">
        <f t="shared" si="452"/>
        <v>May 19</v>
      </c>
      <c r="G7256">
        <f t="shared" si="455"/>
        <v>7255</v>
      </c>
      <c r="H7256" t="str">
        <f t="shared" si="453"/>
        <v/>
      </c>
      <c r="I7256" t="str">
        <f t="shared" si="454"/>
        <v/>
      </c>
    </row>
    <row r="7257" spans="1:9" ht="15" thickBot="1" x14ac:dyDescent="0.35">
      <c r="A7257" s="4" t="s">
        <v>24</v>
      </c>
      <c r="B7257" s="4" t="s">
        <v>25</v>
      </c>
      <c r="C7257" s="5">
        <v>43588</v>
      </c>
      <c r="E7257" s="6">
        <v>1900</v>
      </c>
      <c r="F7257" t="str">
        <f t="shared" si="452"/>
        <v>May 19</v>
      </c>
      <c r="G7257">
        <f t="shared" si="455"/>
        <v>7256</v>
      </c>
      <c r="H7257" t="str">
        <f t="shared" si="453"/>
        <v/>
      </c>
      <c r="I7257" t="str">
        <f t="shared" si="454"/>
        <v/>
      </c>
    </row>
    <row r="7258" spans="1:9" ht="15" thickBot="1" x14ac:dyDescent="0.35">
      <c r="A7258" s="4" t="s">
        <v>26</v>
      </c>
      <c r="B7258" s="4" t="s">
        <v>20</v>
      </c>
      <c r="C7258" s="5">
        <v>43588</v>
      </c>
      <c r="E7258" s="6">
        <v>4753</v>
      </c>
      <c r="F7258" t="str">
        <f t="shared" si="452"/>
        <v>May 19</v>
      </c>
      <c r="G7258">
        <f t="shared" si="455"/>
        <v>7257</v>
      </c>
      <c r="H7258" t="str">
        <f t="shared" si="453"/>
        <v/>
      </c>
      <c r="I7258" t="str">
        <f t="shared" si="454"/>
        <v/>
      </c>
    </row>
    <row r="7259" spans="1:9" ht="15" thickBot="1" x14ac:dyDescent="0.35">
      <c r="A7259" s="4" t="s">
        <v>29</v>
      </c>
      <c r="B7259" s="4" t="s">
        <v>8</v>
      </c>
      <c r="C7259" s="5">
        <v>43588</v>
      </c>
      <c r="E7259" s="6">
        <v>304.64</v>
      </c>
      <c r="F7259" t="str">
        <f t="shared" si="452"/>
        <v>May 19</v>
      </c>
      <c r="G7259">
        <f t="shared" si="455"/>
        <v>7258</v>
      </c>
      <c r="H7259" t="str">
        <f t="shared" si="453"/>
        <v/>
      </c>
      <c r="I7259" t="str">
        <f t="shared" si="454"/>
        <v/>
      </c>
    </row>
    <row r="7260" spans="1:9" ht="15" thickBot="1" x14ac:dyDescent="0.35">
      <c r="A7260" s="4" t="s">
        <v>36</v>
      </c>
      <c r="B7260" s="4" t="s">
        <v>18</v>
      </c>
      <c r="C7260" s="5">
        <v>43588</v>
      </c>
      <c r="E7260" s="6">
        <v>285.55</v>
      </c>
      <c r="F7260" t="str">
        <f t="shared" si="452"/>
        <v>May 19</v>
      </c>
      <c r="G7260">
        <f t="shared" si="455"/>
        <v>7259</v>
      </c>
      <c r="H7260" t="str">
        <f t="shared" si="453"/>
        <v/>
      </c>
      <c r="I7260" t="str">
        <f t="shared" si="454"/>
        <v/>
      </c>
    </row>
    <row r="7261" spans="1:9" ht="15" thickBot="1" x14ac:dyDescent="0.35">
      <c r="A7261" s="4" t="s">
        <v>145</v>
      </c>
      <c r="B7261" s="4" t="s">
        <v>35</v>
      </c>
      <c r="C7261" s="5">
        <v>43588</v>
      </c>
      <c r="E7261" s="6">
        <v>1390</v>
      </c>
      <c r="F7261" t="str">
        <f t="shared" si="452"/>
        <v>May 19</v>
      </c>
      <c r="G7261">
        <f t="shared" si="455"/>
        <v>7260</v>
      </c>
      <c r="H7261" t="str">
        <f t="shared" si="453"/>
        <v/>
      </c>
      <c r="I7261" t="str">
        <f t="shared" si="454"/>
        <v/>
      </c>
    </row>
    <row r="7262" spans="1:9" ht="15" thickBot="1" x14ac:dyDescent="0.35">
      <c r="A7262" s="4" t="s">
        <v>371</v>
      </c>
      <c r="B7262" s="4" t="s">
        <v>8</v>
      </c>
      <c r="C7262" s="5">
        <v>43588</v>
      </c>
      <c r="E7262" s="6">
        <v>570.4</v>
      </c>
      <c r="F7262" t="str">
        <f t="shared" si="452"/>
        <v>May 19</v>
      </c>
      <c r="G7262">
        <f t="shared" si="455"/>
        <v>7261</v>
      </c>
      <c r="H7262" t="str">
        <f t="shared" si="453"/>
        <v/>
      </c>
      <c r="I7262" t="str">
        <f t="shared" si="454"/>
        <v/>
      </c>
    </row>
    <row r="7263" spans="1:9" ht="15" thickBot="1" x14ac:dyDescent="0.35">
      <c r="A7263" s="4" t="s">
        <v>475</v>
      </c>
      <c r="B7263" s="4" t="s">
        <v>171</v>
      </c>
      <c r="C7263" s="5">
        <v>43588</v>
      </c>
      <c r="E7263" s="6">
        <v>18653</v>
      </c>
      <c r="F7263" t="str">
        <f t="shared" si="452"/>
        <v>May 19</v>
      </c>
      <c r="G7263">
        <f t="shared" si="455"/>
        <v>7262</v>
      </c>
      <c r="H7263" t="str">
        <f t="shared" si="453"/>
        <v/>
      </c>
      <c r="I7263" t="str">
        <f t="shared" si="454"/>
        <v/>
      </c>
    </row>
    <row r="7264" spans="1:9" ht="15" thickBot="1" x14ac:dyDescent="0.35">
      <c r="A7264" s="4" t="s">
        <v>423</v>
      </c>
      <c r="B7264" s="4" t="s">
        <v>8</v>
      </c>
      <c r="C7264" s="5">
        <v>43588</v>
      </c>
      <c r="E7264" s="6">
        <v>414.78</v>
      </c>
      <c r="F7264" t="str">
        <f t="shared" si="452"/>
        <v>May 19</v>
      </c>
      <c r="G7264">
        <f t="shared" si="455"/>
        <v>7263</v>
      </c>
      <c r="H7264" t="str">
        <f t="shared" si="453"/>
        <v/>
      </c>
      <c r="I7264" t="str">
        <f t="shared" si="454"/>
        <v/>
      </c>
    </row>
    <row r="7265" spans="1:9" ht="15" thickBot="1" x14ac:dyDescent="0.35">
      <c r="A7265" s="4" t="s">
        <v>281</v>
      </c>
      <c r="B7265" s="4" t="s">
        <v>12</v>
      </c>
      <c r="C7265" s="5">
        <v>43588</v>
      </c>
      <c r="E7265" s="6">
        <v>38.270000000000003</v>
      </c>
      <c r="F7265" t="str">
        <f t="shared" si="452"/>
        <v>May 19</v>
      </c>
      <c r="G7265">
        <f t="shared" si="455"/>
        <v>7264</v>
      </c>
      <c r="H7265" t="str">
        <f t="shared" si="453"/>
        <v/>
      </c>
      <c r="I7265" t="str">
        <f t="shared" si="454"/>
        <v/>
      </c>
    </row>
    <row r="7266" spans="1:9" ht="15" thickBot="1" x14ac:dyDescent="0.35">
      <c r="A7266" s="4" t="s">
        <v>223</v>
      </c>
      <c r="B7266" s="4" t="s">
        <v>70</v>
      </c>
      <c r="C7266" s="5">
        <v>43588</v>
      </c>
      <c r="E7266" s="6">
        <v>595</v>
      </c>
      <c r="F7266" t="str">
        <f t="shared" si="452"/>
        <v>May 19</v>
      </c>
      <c r="G7266">
        <f t="shared" si="455"/>
        <v>7265</v>
      </c>
      <c r="H7266" t="str">
        <f t="shared" si="453"/>
        <v/>
      </c>
      <c r="I7266" t="str">
        <f t="shared" si="454"/>
        <v/>
      </c>
    </row>
    <row r="7267" spans="1:9" ht="15" thickBot="1" x14ac:dyDescent="0.35">
      <c r="A7267" s="4" t="s">
        <v>223</v>
      </c>
      <c r="B7267" s="4" t="s">
        <v>8</v>
      </c>
      <c r="C7267" s="5">
        <v>43588</v>
      </c>
      <c r="E7267" s="6">
        <v>559.70000000000005</v>
      </c>
      <c r="F7267" t="str">
        <f t="shared" si="452"/>
        <v>May 19</v>
      </c>
      <c r="G7267">
        <f t="shared" si="455"/>
        <v>7266</v>
      </c>
      <c r="H7267" t="str">
        <f t="shared" si="453"/>
        <v/>
      </c>
      <c r="I7267" t="str">
        <f t="shared" si="454"/>
        <v/>
      </c>
    </row>
    <row r="7268" spans="1:9" ht="15" thickBot="1" x14ac:dyDescent="0.35">
      <c r="A7268" s="4" t="s">
        <v>335</v>
      </c>
      <c r="B7268" s="4" t="s">
        <v>102</v>
      </c>
      <c r="C7268" s="5">
        <v>43588</v>
      </c>
      <c r="E7268" s="6">
        <v>3276.7</v>
      </c>
      <c r="F7268" t="str">
        <f t="shared" si="452"/>
        <v>May 19</v>
      </c>
      <c r="G7268">
        <f t="shared" si="455"/>
        <v>7267</v>
      </c>
      <c r="H7268" t="str">
        <f t="shared" si="453"/>
        <v/>
      </c>
      <c r="I7268" t="str">
        <f t="shared" si="454"/>
        <v/>
      </c>
    </row>
    <row r="7269" spans="1:9" ht="15" thickBot="1" x14ac:dyDescent="0.35">
      <c r="A7269" s="4" t="s">
        <v>496</v>
      </c>
      <c r="B7269" s="4" t="s">
        <v>8</v>
      </c>
      <c r="C7269" s="5">
        <v>43588</v>
      </c>
      <c r="E7269" s="6">
        <v>962.1</v>
      </c>
      <c r="F7269" t="str">
        <f t="shared" si="452"/>
        <v>May 19</v>
      </c>
      <c r="G7269">
        <f t="shared" si="455"/>
        <v>7268</v>
      </c>
      <c r="H7269" t="str">
        <f t="shared" si="453"/>
        <v/>
      </c>
      <c r="I7269" t="str">
        <f t="shared" si="454"/>
        <v/>
      </c>
    </row>
    <row r="7270" spans="1:9" ht="15" thickBot="1" x14ac:dyDescent="0.35">
      <c r="A7270" s="4" t="s">
        <v>41</v>
      </c>
      <c r="B7270" s="4" t="s">
        <v>8</v>
      </c>
      <c r="C7270" s="5">
        <v>43588</v>
      </c>
      <c r="E7270" s="6">
        <v>766.22</v>
      </c>
      <c r="F7270" t="str">
        <f t="shared" si="452"/>
        <v>May 19</v>
      </c>
      <c r="G7270">
        <f t="shared" si="455"/>
        <v>7269</v>
      </c>
      <c r="H7270" t="str">
        <f t="shared" si="453"/>
        <v/>
      </c>
      <c r="I7270" t="str">
        <f t="shared" si="454"/>
        <v/>
      </c>
    </row>
    <row r="7271" spans="1:9" ht="15" thickBot="1" x14ac:dyDescent="0.35">
      <c r="A7271" s="4" t="s">
        <v>641</v>
      </c>
      <c r="B7271" s="4" t="s">
        <v>14</v>
      </c>
      <c r="C7271" s="5">
        <v>43588</v>
      </c>
      <c r="E7271" s="6">
        <v>1909.06</v>
      </c>
      <c r="F7271" t="str">
        <f t="shared" si="452"/>
        <v>May 19</v>
      </c>
      <c r="G7271">
        <f t="shared" si="455"/>
        <v>7270</v>
      </c>
      <c r="H7271" t="str">
        <f t="shared" si="453"/>
        <v/>
      </c>
      <c r="I7271" t="str">
        <f t="shared" si="454"/>
        <v/>
      </c>
    </row>
    <row r="7272" spans="1:9" ht="15" thickBot="1" x14ac:dyDescent="0.35">
      <c r="A7272" s="4" t="s">
        <v>209</v>
      </c>
      <c r="B7272" s="4" t="s">
        <v>210</v>
      </c>
      <c r="C7272" s="5">
        <v>43588</v>
      </c>
      <c r="E7272" s="6">
        <v>171.52</v>
      </c>
      <c r="F7272" t="str">
        <f t="shared" si="452"/>
        <v>May 19</v>
      </c>
      <c r="G7272">
        <f t="shared" si="455"/>
        <v>7271</v>
      </c>
      <c r="H7272" t="str">
        <f t="shared" si="453"/>
        <v/>
      </c>
      <c r="I7272" t="str">
        <f t="shared" si="454"/>
        <v/>
      </c>
    </row>
    <row r="7273" spans="1:9" ht="15" thickBot="1" x14ac:dyDescent="0.35">
      <c r="A7273" s="4" t="s">
        <v>634</v>
      </c>
      <c r="B7273" s="4" t="s">
        <v>14</v>
      </c>
      <c r="C7273" s="5">
        <v>43588</v>
      </c>
      <c r="E7273" s="6">
        <v>2500</v>
      </c>
      <c r="F7273" t="str">
        <f t="shared" si="452"/>
        <v>May 19</v>
      </c>
      <c r="G7273">
        <f t="shared" si="455"/>
        <v>7272</v>
      </c>
      <c r="H7273" t="str">
        <f t="shared" si="453"/>
        <v/>
      </c>
      <c r="I7273" t="str">
        <f t="shared" si="454"/>
        <v/>
      </c>
    </row>
    <row r="7274" spans="1:9" ht="15" thickBot="1" x14ac:dyDescent="0.35">
      <c r="A7274" s="4" t="s">
        <v>304</v>
      </c>
      <c r="B7274" s="4" t="s">
        <v>127</v>
      </c>
      <c r="C7274" s="5">
        <v>43588</v>
      </c>
      <c r="E7274" s="6">
        <v>200.19</v>
      </c>
      <c r="F7274" t="str">
        <f t="shared" si="452"/>
        <v>May 19</v>
      </c>
      <c r="G7274">
        <f t="shared" si="455"/>
        <v>7273</v>
      </c>
      <c r="H7274" t="str">
        <f t="shared" si="453"/>
        <v/>
      </c>
      <c r="I7274" t="str">
        <f t="shared" si="454"/>
        <v/>
      </c>
    </row>
    <row r="7275" spans="1:9" ht="15" thickBot="1" x14ac:dyDescent="0.35">
      <c r="A7275" s="4" t="s">
        <v>116</v>
      </c>
      <c r="B7275" s="4" t="s">
        <v>45</v>
      </c>
      <c r="C7275" s="5">
        <v>43588</v>
      </c>
      <c r="E7275" s="6">
        <v>285.85000000000002</v>
      </c>
      <c r="F7275" t="str">
        <f t="shared" si="452"/>
        <v>May 19</v>
      </c>
      <c r="G7275">
        <f t="shared" si="455"/>
        <v>7274</v>
      </c>
      <c r="H7275" t="str">
        <f t="shared" si="453"/>
        <v/>
      </c>
      <c r="I7275" t="str">
        <f t="shared" si="454"/>
        <v/>
      </c>
    </row>
    <row r="7276" spans="1:9" ht="15" thickBot="1" x14ac:dyDescent="0.35">
      <c r="A7276" s="4" t="s">
        <v>56</v>
      </c>
      <c r="B7276" s="4" t="s">
        <v>12</v>
      </c>
      <c r="C7276" s="5">
        <v>43588</v>
      </c>
      <c r="E7276" s="6">
        <v>175.61</v>
      </c>
      <c r="F7276" t="str">
        <f t="shared" si="452"/>
        <v>May 19</v>
      </c>
      <c r="G7276">
        <f t="shared" si="455"/>
        <v>7275</v>
      </c>
      <c r="H7276" t="str">
        <f t="shared" si="453"/>
        <v/>
      </c>
      <c r="I7276" t="str">
        <f t="shared" si="454"/>
        <v/>
      </c>
    </row>
    <row r="7277" spans="1:9" ht="15" thickBot="1" x14ac:dyDescent="0.35">
      <c r="A7277" s="4" t="s">
        <v>57</v>
      </c>
      <c r="B7277" s="4" t="s">
        <v>127</v>
      </c>
      <c r="C7277" s="5">
        <v>43588</v>
      </c>
      <c r="E7277" s="6">
        <v>37.96</v>
      </c>
      <c r="F7277" t="str">
        <f t="shared" si="452"/>
        <v>May 19</v>
      </c>
      <c r="G7277">
        <f t="shared" si="455"/>
        <v>7276</v>
      </c>
      <c r="H7277" t="str">
        <f t="shared" si="453"/>
        <v/>
      </c>
      <c r="I7277" t="str">
        <f t="shared" si="454"/>
        <v/>
      </c>
    </row>
    <row r="7278" spans="1:9" ht="15" thickBot="1" x14ac:dyDescent="0.35">
      <c r="A7278" s="4" t="s">
        <v>57</v>
      </c>
      <c r="B7278" s="4" t="s">
        <v>8</v>
      </c>
      <c r="C7278" s="5">
        <v>43588</v>
      </c>
      <c r="E7278" s="6">
        <v>2261.88</v>
      </c>
      <c r="F7278" t="str">
        <f t="shared" si="452"/>
        <v>May 19</v>
      </c>
      <c r="G7278">
        <f t="shared" si="455"/>
        <v>7277</v>
      </c>
      <c r="H7278" t="str">
        <f t="shared" si="453"/>
        <v/>
      </c>
      <c r="I7278" t="str">
        <f t="shared" si="454"/>
        <v/>
      </c>
    </row>
    <row r="7279" spans="1:9" ht="15" thickBot="1" x14ac:dyDescent="0.35">
      <c r="A7279" s="4" t="s">
        <v>157</v>
      </c>
      <c r="B7279" s="4" t="s">
        <v>89</v>
      </c>
      <c r="C7279" s="5">
        <v>43588</v>
      </c>
      <c r="E7279" s="6">
        <v>124.21</v>
      </c>
      <c r="F7279" t="str">
        <f t="shared" si="452"/>
        <v>May 19</v>
      </c>
      <c r="G7279">
        <f t="shared" si="455"/>
        <v>7278</v>
      </c>
      <c r="H7279" t="str">
        <f t="shared" si="453"/>
        <v/>
      </c>
      <c r="I7279" t="str">
        <f t="shared" si="454"/>
        <v/>
      </c>
    </row>
    <row r="7280" spans="1:9" ht="15" thickBot="1" x14ac:dyDescent="0.35">
      <c r="A7280" s="4" t="s">
        <v>157</v>
      </c>
      <c r="B7280" s="4" t="s">
        <v>22</v>
      </c>
      <c r="C7280" s="5">
        <v>43588</v>
      </c>
      <c r="E7280" s="6">
        <v>97.04</v>
      </c>
      <c r="F7280" t="str">
        <f t="shared" si="452"/>
        <v>May 19</v>
      </c>
      <c r="G7280">
        <f t="shared" si="455"/>
        <v>7279</v>
      </c>
      <c r="H7280" t="str">
        <f t="shared" si="453"/>
        <v/>
      </c>
      <c r="I7280" t="str">
        <f t="shared" si="454"/>
        <v/>
      </c>
    </row>
    <row r="7281" spans="1:9" ht="15" thickBot="1" x14ac:dyDescent="0.35">
      <c r="A7281" s="4" t="s">
        <v>236</v>
      </c>
      <c r="B7281" s="4" t="s">
        <v>8</v>
      </c>
      <c r="C7281" s="5">
        <v>43588</v>
      </c>
      <c r="E7281" s="6">
        <v>4562.6899999999996</v>
      </c>
      <c r="F7281" t="str">
        <f t="shared" si="452"/>
        <v>May 19</v>
      </c>
      <c r="G7281">
        <f t="shared" si="455"/>
        <v>7280</v>
      </c>
      <c r="H7281" t="str">
        <f t="shared" si="453"/>
        <v/>
      </c>
      <c r="I7281" t="str">
        <f t="shared" si="454"/>
        <v/>
      </c>
    </row>
    <row r="7282" spans="1:9" ht="15" thickBot="1" x14ac:dyDescent="0.35">
      <c r="A7282" s="4" t="s">
        <v>63</v>
      </c>
      <c r="B7282" s="4" t="s">
        <v>22</v>
      </c>
      <c r="C7282" s="5">
        <v>43588</v>
      </c>
      <c r="E7282" s="6">
        <v>370</v>
      </c>
      <c r="F7282" t="str">
        <f t="shared" si="452"/>
        <v>May 19</v>
      </c>
      <c r="G7282">
        <f t="shared" si="455"/>
        <v>7281</v>
      </c>
      <c r="H7282" t="str">
        <f t="shared" si="453"/>
        <v/>
      </c>
      <c r="I7282" t="str">
        <f t="shared" si="454"/>
        <v/>
      </c>
    </row>
    <row r="7283" spans="1:9" ht="15" thickBot="1" x14ac:dyDescent="0.35">
      <c r="A7283" s="4" t="s">
        <v>211</v>
      </c>
      <c r="B7283" s="4" t="s">
        <v>212</v>
      </c>
      <c r="C7283" s="5">
        <v>43588</v>
      </c>
      <c r="E7283" s="6">
        <v>250</v>
      </c>
      <c r="F7283" t="str">
        <f t="shared" si="452"/>
        <v>May 19</v>
      </c>
      <c r="G7283">
        <f t="shared" si="455"/>
        <v>7282</v>
      </c>
      <c r="H7283" t="str">
        <f t="shared" si="453"/>
        <v/>
      </c>
      <c r="I7283" t="str">
        <f t="shared" si="454"/>
        <v/>
      </c>
    </row>
    <row r="7284" spans="1:9" ht="15" thickBot="1" x14ac:dyDescent="0.35">
      <c r="A7284" s="4" t="s">
        <v>237</v>
      </c>
      <c r="B7284" s="4" t="s">
        <v>12</v>
      </c>
      <c r="C7284" s="5">
        <v>43588</v>
      </c>
      <c r="E7284" s="6">
        <v>89.6</v>
      </c>
      <c r="F7284" t="str">
        <f t="shared" si="452"/>
        <v>May 19</v>
      </c>
      <c r="G7284">
        <f t="shared" si="455"/>
        <v>7283</v>
      </c>
      <c r="H7284" t="str">
        <f t="shared" si="453"/>
        <v/>
      </c>
      <c r="I7284" t="str">
        <f t="shared" si="454"/>
        <v/>
      </c>
    </row>
    <row r="7285" spans="1:9" ht="15" thickBot="1" x14ac:dyDescent="0.35">
      <c r="A7285" s="4" t="s">
        <v>637</v>
      </c>
      <c r="B7285" s="4" t="s">
        <v>14</v>
      </c>
      <c r="C7285" s="5">
        <v>43588</v>
      </c>
      <c r="E7285" s="6">
        <v>2296.5300000000002</v>
      </c>
      <c r="F7285" t="str">
        <f t="shared" si="452"/>
        <v>May 19</v>
      </c>
      <c r="G7285">
        <f t="shared" si="455"/>
        <v>7284</v>
      </c>
      <c r="H7285" t="str">
        <f t="shared" si="453"/>
        <v/>
      </c>
      <c r="I7285" t="str">
        <f t="shared" si="454"/>
        <v/>
      </c>
    </row>
    <row r="7286" spans="1:9" ht="15" thickBot="1" x14ac:dyDescent="0.35">
      <c r="A7286" s="4" t="s">
        <v>193</v>
      </c>
      <c r="B7286" s="4" t="s">
        <v>18</v>
      </c>
      <c r="C7286" s="5">
        <v>43588</v>
      </c>
      <c r="E7286" s="6">
        <v>42.28</v>
      </c>
      <c r="F7286" t="str">
        <f t="shared" si="452"/>
        <v>May 19</v>
      </c>
      <c r="G7286">
        <f t="shared" si="455"/>
        <v>7285</v>
      </c>
      <c r="H7286" t="str">
        <f t="shared" si="453"/>
        <v/>
      </c>
      <c r="I7286" t="str">
        <f t="shared" si="454"/>
        <v/>
      </c>
    </row>
    <row r="7287" spans="1:9" ht="15" thickBot="1" x14ac:dyDescent="0.35">
      <c r="A7287" s="4" t="s">
        <v>71</v>
      </c>
      <c r="B7287" s="4" t="s">
        <v>12</v>
      </c>
      <c r="C7287" s="5">
        <v>43588</v>
      </c>
      <c r="E7287" s="6">
        <v>474.8</v>
      </c>
      <c r="F7287" t="str">
        <f t="shared" si="452"/>
        <v>May 19</v>
      </c>
      <c r="G7287">
        <f t="shared" si="455"/>
        <v>7286</v>
      </c>
      <c r="H7287" t="str">
        <f t="shared" si="453"/>
        <v/>
      </c>
      <c r="I7287" t="str">
        <f t="shared" si="454"/>
        <v/>
      </c>
    </row>
    <row r="7288" spans="1:9" ht="15" thickBot="1" x14ac:dyDescent="0.35">
      <c r="A7288" s="4" t="s">
        <v>71</v>
      </c>
      <c r="B7288" s="4" t="s">
        <v>106</v>
      </c>
      <c r="C7288" s="5">
        <v>43588</v>
      </c>
      <c r="E7288" s="6">
        <v>79.39</v>
      </c>
      <c r="F7288" t="str">
        <f t="shared" si="452"/>
        <v>May 19</v>
      </c>
      <c r="G7288">
        <f t="shared" si="455"/>
        <v>7287</v>
      </c>
      <c r="H7288" t="str">
        <f t="shared" si="453"/>
        <v/>
      </c>
      <c r="I7288" t="str">
        <f t="shared" si="454"/>
        <v/>
      </c>
    </row>
    <row r="7289" spans="1:9" ht="15" thickBot="1" x14ac:dyDescent="0.35">
      <c r="A7289" s="4" t="s">
        <v>420</v>
      </c>
      <c r="B7289" s="4" t="s">
        <v>43</v>
      </c>
      <c r="C7289" s="5">
        <v>43588</v>
      </c>
      <c r="E7289" s="6">
        <v>500</v>
      </c>
      <c r="F7289" t="str">
        <f t="shared" si="452"/>
        <v>May 19</v>
      </c>
      <c r="G7289">
        <f t="shared" si="455"/>
        <v>7288</v>
      </c>
      <c r="H7289" t="str">
        <f t="shared" si="453"/>
        <v/>
      </c>
      <c r="I7289" t="str">
        <f t="shared" si="454"/>
        <v/>
      </c>
    </row>
    <row r="7290" spans="1:9" ht="15" thickBot="1" x14ac:dyDescent="0.35">
      <c r="A7290" s="4" t="s">
        <v>165</v>
      </c>
      <c r="B7290" s="4" t="s">
        <v>8</v>
      </c>
      <c r="C7290" s="5">
        <v>43588</v>
      </c>
      <c r="E7290" s="6">
        <v>4006.38</v>
      </c>
      <c r="F7290" t="str">
        <f t="shared" si="452"/>
        <v>May 19</v>
      </c>
      <c r="G7290">
        <f t="shared" si="455"/>
        <v>7289</v>
      </c>
      <c r="H7290" t="str">
        <f t="shared" si="453"/>
        <v/>
      </c>
      <c r="I7290" t="str">
        <f t="shared" si="454"/>
        <v/>
      </c>
    </row>
    <row r="7291" spans="1:9" ht="15" thickBot="1" x14ac:dyDescent="0.35">
      <c r="A7291" s="4" t="s">
        <v>642</v>
      </c>
      <c r="B7291" s="4" t="s">
        <v>100</v>
      </c>
      <c r="C7291" s="5">
        <v>43588</v>
      </c>
      <c r="E7291" s="6">
        <v>2000</v>
      </c>
      <c r="F7291" t="str">
        <f t="shared" si="452"/>
        <v>May 19</v>
      </c>
      <c r="G7291">
        <f t="shared" si="455"/>
        <v>7290</v>
      </c>
      <c r="H7291" t="str">
        <f t="shared" si="453"/>
        <v/>
      </c>
      <c r="I7291" t="str">
        <f t="shared" si="454"/>
        <v/>
      </c>
    </row>
    <row r="7292" spans="1:9" ht="15" thickBot="1" x14ac:dyDescent="0.35">
      <c r="A7292" s="4" t="s">
        <v>536</v>
      </c>
      <c r="B7292" s="4" t="s">
        <v>11</v>
      </c>
      <c r="C7292" s="5">
        <v>43588</v>
      </c>
      <c r="E7292" s="6">
        <v>1693.97</v>
      </c>
      <c r="F7292" t="str">
        <f t="shared" si="452"/>
        <v>May 19</v>
      </c>
      <c r="G7292">
        <f t="shared" si="455"/>
        <v>7291</v>
      </c>
      <c r="H7292" t="str">
        <f t="shared" si="453"/>
        <v/>
      </c>
      <c r="I7292" t="str">
        <f t="shared" si="454"/>
        <v/>
      </c>
    </row>
    <row r="7293" spans="1:9" ht="15" thickBot="1" x14ac:dyDescent="0.35">
      <c r="A7293" s="4" t="s">
        <v>536</v>
      </c>
      <c r="B7293" s="4" t="s">
        <v>127</v>
      </c>
      <c r="C7293" s="5">
        <v>43588</v>
      </c>
      <c r="E7293" s="6">
        <v>218.66</v>
      </c>
      <c r="F7293" t="str">
        <f t="shared" si="452"/>
        <v>May 19</v>
      </c>
      <c r="G7293">
        <f t="shared" si="455"/>
        <v>7292</v>
      </c>
      <c r="H7293" t="str">
        <f t="shared" si="453"/>
        <v/>
      </c>
      <c r="I7293" t="str">
        <f t="shared" si="454"/>
        <v/>
      </c>
    </row>
    <row r="7294" spans="1:9" ht="15" thickBot="1" x14ac:dyDescent="0.35">
      <c r="A7294" s="4" t="s">
        <v>610</v>
      </c>
      <c r="B7294" s="4" t="s">
        <v>89</v>
      </c>
      <c r="C7294" s="5">
        <v>43588</v>
      </c>
      <c r="E7294" s="6">
        <v>700</v>
      </c>
      <c r="F7294" t="str">
        <f t="shared" si="452"/>
        <v>May 19</v>
      </c>
      <c r="G7294">
        <f t="shared" si="455"/>
        <v>7293</v>
      </c>
      <c r="H7294" t="str">
        <f t="shared" si="453"/>
        <v/>
      </c>
      <c r="I7294" t="str">
        <f t="shared" si="454"/>
        <v/>
      </c>
    </row>
    <row r="7295" spans="1:9" ht="15" thickBot="1" x14ac:dyDescent="0.35">
      <c r="A7295" s="4" t="s">
        <v>84</v>
      </c>
      <c r="B7295" s="4" t="s">
        <v>85</v>
      </c>
      <c r="C7295" s="5">
        <v>43588</v>
      </c>
      <c r="E7295" s="6">
        <v>384.2</v>
      </c>
      <c r="F7295" t="str">
        <f t="shared" si="452"/>
        <v>May 19</v>
      </c>
      <c r="G7295">
        <f t="shared" si="455"/>
        <v>7294</v>
      </c>
      <c r="H7295" t="str">
        <f t="shared" si="453"/>
        <v/>
      </c>
      <c r="I7295" t="str">
        <f t="shared" si="454"/>
        <v/>
      </c>
    </row>
    <row r="7296" spans="1:9" ht="15" thickBot="1" x14ac:dyDescent="0.35">
      <c r="A7296" s="4" t="s">
        <v>255</v>
      </c>
      <c r="B7296" s="4" t="s">
        <v>43</v>
      </c>
      <c r="C7296" s="5">
        <v>43595</v>
      </c>
      <c r="E7296" s="6">
        <v>9348.52</v>
      </c>
      <c r="F7296" t="str">
        <f t="shared" si="452"/>
        <v>May 19</v>
      </c>
      <c r="G7296">
        <f t="shared" si="455"/>
        <v>7295</v>
      </c>
      <c r="H7296" t="str">
        <f t="shared" si="453"/>
        <v/>
      </c>
      <c r="I7296" t="str">
        <f t="shared" si="454"/>
        <v/>
      </c>
    </row>
    <row r="7297" spans="1:9" ht="15" thickBot="1" x14ac:dyDescent="0.35">
      <c r="A7297" s="4" t="s">
        <v>7</v>
      </c>
      <c r="B7297" s="4" t="s">
        <v>8</v>
      </c>
      <c r="C7297" s="5">
        <v>43595</v>
      </c>
      <c r="E7297" s="6">
        <v>40</v>
      </c>
      <c r="F7297" t="str">
        <f t="shared" si="452"/>
        <v>May 19</v>
      </c>
      <c r="G7297">
        <f t="shared" si="455"/>
        <v>7296</v>
      </c>
      <c r="H7297" t="str">
        <f t="shared" si="453"/>
        <v/>
      </c>
      <c r="I7297" t="str">
        <f t="shared" si="454"/>
        <v/>
      </c>
    </row>
    <row r="7298" spans="1:9" ht="15" thickBot="1" x14ac:dyDescent="0.35">
      <c r="A7298" s="4" t="s">
        <v>10</v>
      </c>
      <c r="B7298" s="4" t="s">
        <v>127</v>
      </c>
      <c r="C7298" s="5">
        <v>43595</v>
      </c>
      <c r="E7298" s="6">
        <v>29.98</v>
      </c>
      <c r="F7298" t="str">
        <f t="shared" si="452"/>
        <v>May 19</v>
      </c>
      <c r="G7298">
        <f t="shared" si="455"/>
        <v>7297</v>
      </c>
      <c r="H7298" t="str">
        <f t="shared" si="453"/>
        <v/>
      </c>
      <c r="I7298" t="str">
        <f t="shared" si="454"/>
        <v/>
      </c>
    </row>
    <row r="7299" spans="1:9" ht="15" thickBot="1" x14ac:dyDescent="0.35">
      <c r="A7299" s="4" t="s">
        <v>133</v>
      </c>
      <c r="B7299" s="4" t="s">
        <v>70</v>
      </c>
      <c r="C7299" s="5">
        <v>43595</v>
      </c>
      <c r="E7299" s="6">
        <v>51</v>
      </c>
      <c r="F7299" t="str">
        <f t="shared" ref="F7299:F7362" si="456">IF(C7299&lt;=$R$1,$Q$1,IF(C7299&lt;=$R$2,$Q$2,IF(C7299&lt;=$R$3,$Q$3,IF(C7299&lt;=$R$4,$Q$4,IF(C7299&lt;=$R$5,$Q$5,IF(C7299&lt;=$R$6,$Q$6,IF(C7299&lt;=$R$7,$Q$7,IF(C7299&lt;=$R$8,$Q$8,IF(C7299&lt;=$R$9,$Q$9,IF(C7299&lt;=$R$10,$Q$10,IF(C7299&lt;=$R$11,$Q$11,IF(C7299&lt;=$R$12,$Q$12,IF(C7299&lt;=$R$13,$Q$13,IF(C7299&lt;=$R$14,$Q$14,IF(C7299&lt;=$R$15,$Q$15,IF(C7299&lt;=$R$16,$Q$16,IF(C7299&lt;=$R$17,$Q$17,IF(C7299&lt;=$R$18,$Q$18,IF(C7299&lt;=$R$19,$Q$19,IF(C7299&lt;=$R$20,$Q$20,IF(C7299&lt;=$R$21,$Q$21,IF(C7299&lt;=$R$22,$Q$22,IF(C7299&lt;=$R$23,$Q$23,IF(C7299&lt;=$R$24,$Q$24,IF(C7299&lt;=$R$25,$Q$25,IF(C7299&lt;=$R$26,$Q$26,IF(C7299&lt;=$R$27,$Q$27,IF(C7299&lt;=$R$28,$Q$28,IF(C7299&lt;=$R$29,$Q$29,IF(C7299&lt;=$R$30,$Q$30,IF(C7299&lt;=$R$31,$Q$31,IF(C7299&lt;=$R$32,$Q$32,IF(C7299&lt;=$R$33,$Q$33,IF(C7299&lt;=$R$34,$Q$34,IF(C7299&lt;=$R$35,$Q$35,IF(C7299&lt;=$R$36,$Q$36,""))))))))))))))))))))))))))))))))))))</f>
        <v>May 19</v>
      </c>
      <c r="G7299">
        <f t="shared" si="455"/>
        <v>7298</v>
      </c>
      <c r="H7299" t="str">
        <f t="shared" ref="H7299:H7362" si="457">IF(F7299=$J$1,G7299,"")</f>
        <v/>
      </c>
      <c r="I7299" t="str">
        <f t="shared" ref="I7299:I7362" si="458">IFERROR(SMALL($H$2:$H$8586,G7299),"")</f>
        <v/>
      </c>
    </row>
    <row r="7300" spans="1:9" ht="15" thickBot="1" x14ac:dyDescent="0.35">
      <c r="A7300" s="4" t="s">
        <v>174</v>
      </c>
      <c r="B7300" s="4" t="s">
        <v>22</v>
      </c>
      <c r="C7300" s="5">
        <v>43595</v>
      </c>
      <c r="E7300" s="6">
        <v>550</v>
      </c>
      <c r="F7300" t="str">
        <f t="shared" si="456"/>
        <v>May 19</v>
      </c>
      <c r="G7300">
        <f t="shared" ref="G7300:G7363" si="459">1+G7299</f>
        <v>7299</v>
      </c>
      <c r="H7300" t="str">
        <f t="shared" si="457"/>
        <v/>
      </c>
      <c r="I7300" t="str">
        <f t="shared" si="458"/>
        <v/>
      </c>
    </row>
    <row r="7301" spans="1:9" ht="15" thickBot="1" x14ac:dyDescent="0.35">
      <c r="A7301" s="4" t="s">
        <v>176</v>
      </c>
      <c r="B7301" s="4" t="s">
        <v>25</v>
      </c>
      <c r="C7301" s="5">
        <v>43595</v>
      </c>
      <c r="E7301" s="6">
        <v>1240</v>
      </c>
      <c r="F7301" t="str">
        <f t="shared" si="456"/>
        <v>May 19</v>
      </c>
      <c r="G7301">
        <f t="shared" si="459"/>
        <v>7300</v>
      </c>
      <c r="H7301" t="str">
        <f t="shared" si="457"/>
        <v/>
      </c>
      <c r="I7301" t="str">
        <f t="shared" si="458"/>
        <v/>
      </c>
    </row>
    <row r="7302" spans="1:9" ht="15" thickBot="1" x14ac:dyDescent="0.35">
      <c r="A7302" s="4" t="s">
        <v>17</v>
      </c>
      <c r="B7302" s="4" t="s">
        <v>18</v>
      </c>
      <c r="C7302" s="5">
        <v>43595</v>
      </c>
      <c r="E7302" s="6">
        <v>3463.85</v>
      </c>
      <c r="F7302" t="str">
        <f t="shared" si="456"/>
        <v>May 19</v>
      </c>
      <c r="G7302">
        <f t="shared" si="459"/>
        <v>7301</v>
      </c>
      <c r="H7302" t="str">
        <f t="shared" si="457"/>
        <v/>
      </c>
      <c r="I7302" t="str">
        <f t="shared" si="458"/>
        <v/>
      </c>
    </row>
    <row r="7303" spans="1:9" ht="15" thickBot="1" x14ac:dyDescent="0.35">
      <c r="A7303" s="4" t="s">
        <v>291</v>
      </c>
      <c r="B7303" s="4" t="s">
        <v>39</v>
      </c>
      <c r="C7303" s="5">
        <v>43595</v>
      </c>
      <c r="E7303" s="6">
        <v>475</v>
      </c>
      <c r="F7303" t="str">
        <f t="shared" si="456"/>
        <v>May 19</v>
      </c>
      <c r="G7303">
        <f t="shared" si="459"/>
        <v>7302</v>
      </c>
      <c r="H7303" t="str">
        <f t="shared" si="457"/>
        <v/>
      </c>
      <c r="I7303" t="str">
        <f t="shared" si="458"/>
        <v/>
      </c>
    </row>
    <row r="7304" spans="1:9" ht="15" thickBot="1" x14ac:dyDescent="0.35">
      <c r="A7304" s="4" t="s">
        <v>137</v>
      </c>
      <c r="B7304" s="4" t="s">
        <v>18</v>
      </c>
      <c r="C7304" s="5">
        <v>43595</v>
      </c>
      <c r="E7304" s="6">
        <v>2768.54</v>
      </c>
      <c r="F7304" t="str">
        <f t="shared" si="456"/>
        <v>May 19</v>
      </c>
      <c r="G7304">
        <f t="shared" si="459"/>
        <v>7303</v>
      </c>
      <c r="H7304" t="str">
        <f t="shared" si="457"/>
        <v/>
      </c>
      <c r="I7304" t="str">
        <f t="shared" si="458"/>
        <v/>
      </c>
    </row>
    <row r="7305" spans="1:9" ht="15" thickBot="1" x14ac:dyDescent="0.35">
      <c r="A7305" s="4" t="s">
        <v>19</v>
      </c>
      <c r="B7305" s="4" t="s">
        <v>20</v>
      </c>
      <c r="C7305" s="5">
        <v>43595</v>
      </c>
      <c r="E7305" s="6">
        <v>1217.52</v>
      </c>
      <c r="F7305" t="str">
        <f t="shared" si="456"/>
        <v>May 19</v>
      </c>
      <c r="G7305">
        <f t="shared" si="459"/>
        <v>7304</v>
      </c>
      <c r="H7305" t="str">
        <f t="shared" si="457"/>
        <v/>
      </c>
      <c r="I7305" t="str">
        <f t="shared" si="458"/>
        <v/>
      </c>
    </row>
    <row r="7306" spans="1:9" ht="15" thickBot="1" x14ac:dyDescent="0.35">
      <c r="A7306" s="4" t="s">
        <v>19</v>
      </c>
      <c r="B7306" s="4" t="s">
        <v>22</v>
      </c>
      <c r="C7306" s="5">
        <v>43595</v>
      </c>
      <c r="E7306" s="6">
        <v>150</v>
      </c>
      <c r="F7306" t="str">
        <f t="shared" si="456"/>
        <v>May 19</v>
      </c>
      <c r="G7306">
        <f t="shared" si="459"/>
        <v>7305</v>
      </c>
      <c r="H7306" t="str">
        <f t="shared" si="457"/>
        <v/>
      </c>
      <c r="I7306" t="str">
        <f t="shared" si="458"/>
        <v/>
      </c>
    </row>
    <row r="7307" spans="1:9" ht="15" thickBot="1" x14ac:dyDescent="0.35">
      <c r="A7307" s="4" t="s">
        <v>221</v>
      </c>
      <c r="B7307" s="4" t="s">
        <v>8</v>
      </c>
      <c r="C7307" s="5">
        <v>43595</v>
      </c>
      <c r="E7307" s="6">
        <v>662.61</v>
      </c>
      <c r="F7307" t="str">
        <f t="shared" si="456"/>
        <v>May 19</v>
      </c>
      <c r="G7307">
        <f t="shared" si="459"/>
        <v>7306</v>
      </c>
      <c r="H7307" t="str">
        <f t="shared" si="457"/>
        <v/>
      </c>
      <c r="I7307" t="str">
        <f t="shared" si="458"/>
        <v/>
      </c>
    </row>
    <row r="7308" spans="1:9" ht="15" thickBot="1" x14ac:dyDescent="0.35">
      <c r="A7308" s="4" t="s">
        <v>456</v>
      </c>
      <c r="B7308" s="4" t="s">
        <v>22</v>
      </c>
      <c r="C7308" s="5">
        <v>43595</v>
      </c>
      <c r="E7308" s="6">
        <v>875</v>
      </c>
      <c r="F7308" t="str">
        <f t="shared" si="456"/>
        <v>May 19</v>
      </c>
      <c r="G7308">
        <f t="shared" si="459"/>
        <v>7307</v>
      </c>
      <c r="H7308" t="str">
        <f t="shared" si="457"/>
        <v/>
      </c>
      <c r="I7308" t="str">
        <f t="shared" si="458"/>
        <v/>
      </c>
    </row>
    <row r="7309" spans="1:9" ht="15" thickBot="1" x14ac:dyDescent="0.35">
      <c r="A7309" s="4" t="s">
        <v>140</v>
      </c>
      <c r="B7309" s="4" t="s">
        <v>210</v>
      </c>
      <c r="C7309" s="5">
        <v>43595</v>
      </c>
      <c r="E7309" s="6">
        <v>2097.6799999999998</v>
      </c>
      <c r="F7309" t="str">
        <f t="shared" si="456"/>
        <v>May 19</v>
      </c>
      <c r="G7309">
        <f t="shared" si="459"/>
        <v>7308</v>
      </c>
      <c r="H7309" t="str">
        <f t="shared" si="457"/>
        <v/>
      </c>
      <c r="I7309" t="str">
        <f t="shared" si="458"/>
        <v/>
      </c>
    </row>
    <row r="7310" spans="1:9" ht="15" thickBot="1" x14ac:dyDescent="0.35">
      <c r="A7310" s="4" t="s">
        <v>546</v>
      </c>
      <c r="B7310" s="4" t="s">
        <v>100</v>
      </c>
      <c r="C7310" s="5">
        <v>43595</v>
      </c>
      <c r="E7310" s="6">
        <v>20.2</v>
      </c>
      <c r="F7310" t="str">
        <f t="shared" si="456"/>
        <v>May 19</v>
      </c>
      <c r="G7310">
        <f t="shared" si="459"/>
        <v>7309</v>
      </c>
      <c r="H7310" t="str">
        <f t="shared" si="457"/>
        <v/>
      </c>
      <c r="I7310" t="str">
        <f t="shared" si="458"/>
        <v/>
      </c>
    </row>
    <row r="7311" spans="1:9" ht="15" thickBot="1" x14ac:dyDescent="0.35">
      <c r="A7311" s="4" t="s">
        <v>26</v>
      </c>
      <c r="B7311" s="4" t="s">
        <v>20</v>
      </c>
      <c r="C7311" s="5">
        <v>43595</v>
      </c>
      <c r="E7311" s="6">
        <v>6437.62</v>
      </c>
      <c r="F7311" t="str">
        <f t="shared" si="456"/>
        <v>May 19</v>
      </c>
      <c r="G7311">
        <f t="shared" si="459"/>
        <v>7310</v>
      </c>
      <c r="H7311" t="str">
        <f t="shared" si="457"/>
        <v/>
      </c>
      <c r="I7311" t="str">
        <f t="shared" si="458"/>
        <v/>
      </c>
    </row>
    <row r="7312" spans="1:9" ht="15" thickBot="1" x14ac:dyDescent="0.35">
      <c r="A7312" s="4" t="s">
        <v>233</v>
      </c>
      <c r="B7312" s="4" t="s">
        <v>12</v>
      </c>
      <c r="C7312" s="5">
        <v>43595</v>
      </c>
      <c r="E7312" s="6">
        <v>1379.7</v>
      </c>
      <c r="F7312" t="str">
        <f t="shared" si="456"/>
        <v>May 19</v>
      </c>
      <c r="G7312">
        <f t="shared" si="459"/>
        <v>7311</v>
      </c>
      <c r="H7312" t="str">
        <f t="shared" si="457"/>
        <v/>
      </c>
      <c r="I7312" t="str">
        <f t="shared" si="458"/>
        <v/>
      </c>
    </row>
    <row r="7313" spans="1:9" ht="15" thickBot="1" x14ac:dyDescent="0.35">
      <c r="A7313" s="4" t="s">
        <v>461</v>
      </c>
      <c r="B7313" s="4" t="s">
        <v>70</v>
      </c>
      <c r="C7313" s="5">
        <v>43595</v>
      </c>
      <c r="E7313" s="6">
        <v>98.95</v>
      </c>
      <c r="F7313" t="str">
        <f t="shared" si="456"/>
        <v>May 19</v>
      </c>
      <c r="G7313">
        <f t="shared" si="459"/>
        <v>7312</v>
      </c>
      <c r="H7313" t="str">
        <f t="shared" si="457"/>
        <v/>
      </c>
      <c r="I7313" t="str">
        <f t="shared" si="458"/>
        <v/>
      </c>
    </row>
    <row r="7314" spans="1:9" ht="15" thickBot="1" x14ac:dyDescent="0.35">
      <c r="A7314" s="4" t="s">
        <v>101</v>
      </c>
      <c r="B7314" s="4" t="s">
        <v>102</v>
      </c>
      <c r="C7314" s="5">
        <v>43595</v>
      </c>
      <c r="E7314" s="6">
        <v>11050</v>
      </c>
      <c r="F7314" t="str">
        <f t="shared" si="456"/>
        <v>May 19</v>
      </c>
      <c r="G7314">
        <f t="shared" si="459"/>
        <v>7313</v>
      </c>
      <c r="H7314" t="str">
        <f t="shared" si="457"/>
        <v/>
      </c>
      <c r="I7314" t="str">
        <f t="shared" si="458"/>
        <v/>
      </c>
    </row>
    <row r="7315" spans="1:9" ht="15" thickBot="1" x14ac:dyDescent="0.35">
      <c r="A7315" s="4" t="s">
        <v>32</v>
      </c>
      <c r="B7315" s="4" t="s">
        <v>33</v>
      </c>
      <c r="C7315" s="5">
        <v>43595</v>
      </c>
      <c r="E7315" s="6">
        <v>26.13</v>
      </c>
      <c r="F7315" t="str">
        <f t="shared" si="456"/>
        <v>May 19</v>
      </c>
      <c r="G7315">
        <f t="shared" si="459"/>
        <v>7314</v>
      </c>
      <c r="H7315" t="str">
        <f t="shared" si="457"/>
        <v/>
      </c>
      <c r="I7315" t="str">
        <f t="shared" si="458"/>
        <v/>
      </c>
    </row>
    <row r="7316" spans="1:9" ht="15" thickBot="1" x14ac:dyDescent="0.35">
      <c r="A7316" s="4" t="s">
        <v>197</v>
      </c>
      <c r="B7316" s="4" t="s">
        <v>70</v>
      </c>
      <c r="C7316" s="5">
        <v>43595</v>
      </c>
      <c r="E7316" s="6">
        <v>659.55</v>
      </c>
      <c r="F7316" t="str">
        <f t="shared" si="456"/>
        <v>May 19</v>
      </c>
      <c r="G7316">
        <f t="shared" si="459"/>
        <v>7315</v>
      </c>
      <c r="H7316" t="str">
        <f t="shared" si="457"/>
        <v/>
      </c>
      <c r="I7316" t="str">
        <f t="shared" si="458"/>
        <v/>
      </c>
    </row>
    <row r="7317" spans="1:9" ht="15" thickBot="1" x14ac:dyDescent="0.35">
      <c r="A7317" s="4" t="s">
        <v>197</v>
      </c>
      <c r="B7317" s="4" t="s">
        <v>33</v>
      </c>
      <c r="C7317" s="5">
        <v>43595</v>
      </c>
      <c r="E7317" s="6">
        <v>3781.42</v>
      </c>
      <c r="F7317" t="str">
        <f t="shared" si="456"/>
        <v>May 19</v>
      </c>
      <c r="G7317">
        <f t="shared" si="459"/>
        <v>7316</v>
      </c>
      <c r="H7317" t="str">
        <f t="shared" si="457"/>
        <v/>
      </c>
      <c r="I7317" t="str">
        <f t="shared" si="458"/>
        <v/>
      </c>
    </row>
    <row r="7318" spans="1:9" ht="15" thickBot="1" x14ac:dyDescent="0.35">
      <c r="A7318" s="4" t="s">
        <v>197</v>
      </c>
      <c r="B7318" s="4" t="s">
        <v>43</v>
      </c>
      <c r="C7318" s="5">
        <v>43595</v>
      </c>
      <c r="E7318" s="6">
        <v>7658</v>
      </c>
      <c r="F7318" t="str">
        <f t="shared" si="456"/>
        <v>May 19</v>
      </c>
      <c r="G7318">
        <f t="shared" si="459"/>
        <v>7317</v>
      </c>
      <c r="H7318" t="str">
        <f t="shared" si="457"/>
        <v/>
      </c>
      <c r="I7318" t="str">
        <f t="shared" si="458"/>
        <v/>
      </c>
    </row>
    <row r="7319" spans="1:9" ht="15" thickBot="1" x14ac:dyDescent="0.35">
      <c r="A7319" s="4" t="s">
        <v>36</v>
      </c>
      <c r="B7319" s="4" t="s">
        <v>18</v>
      </c>
      <c r="C7319" s="5">
        <v>43595</v>
      </c>
      <c r="E7319" s="6">
        <v>123.33</v>
      </c>
      <c r="F7319" t="str">
        <f t="shared" si="456"/>
        <v>May 19</v>
      </c>
      <c r="G7319">
        <f t="shared" si="459"/>
        <v>7318</v>
      </c>
      <c r="H7319" t="str">
        <f t="shared" si="457"/>
        <v/>
      </c>
      <c r="I7319" t="str">
        <f t="shared" si="458"/>
        <v/>
      </c>
    </row>
    <row r="7320" spans="1:9" ht="15" thickBot="1" x14ac:dyDescent="0.35">
      <c r="A7320" s="4" t="s">
        <v>371</v>
      </c>
      <c r="B7320" s="4" t="s">
        <v>8</v>
      </c>
      <c r="C7320" s="5">
        <v>43595</v>
      </c>
      <c r="E7320" s="6">
        <v>69.510000000000005</v>
      </c>
      <c r="F7320" t="str">
        <f t="shared" si="456"/>
        <v>May 19</v>
      </c>
      <c r="G7320">
        <f t="shared" si="459"/>
        <v>7319</v>
      </c>
      <c r="H7320" t="str">
        <f t="shared" si="457"/>
        <v/>
      </c>
      <c r="I7320" t="str">
        <f t="shared" si="458"/>
        <v/>
      </c>
    </row>
    <row r="7321" spans="1:9" ht="15" thickBot="1" x14ac:dyDescent="0.35">
      <c r="A7321" s="4" t="s">
        <v>198</v>
      </c>
      <c r="B7321" s="4" t="s">
        <v>14</v>
      </c>
      <c r="C7321" s="5">
        <v>43595</v>
      </c>
      <c r="E7321" s="6">
        <v>3000</v>
      </c>
      <c r="F7321" t="str">
        <f t="shared" si="456"/>
        <v>May 19</v>
      </c>
      <c r="G7321">
        <f t="shared" si="459"/>
        <v>7320</v>
      </c>
      <c r="H7321" t="str">
        <f t="shared" si="457"/>
        <v/>
      </c>
      <c r="I7321" t="str">
        <f t="shared" si="458"/>
        <v/>
      </c>
    </row>
    <row r="7322" spans="1:9" ht="15" thickBot="1" x14ac:dyDescent="0.35">
      <c r="A7322" s="4" t="s">
        <v>643</v>
      </c>
      <c r="B7322" s="4" t="s">
        <v>66</v>
      </c>
      <c r="C7322" s="5">
        <v>43595</v>
      </c>
      <c r="E7322" s="6">
        <v>38.92</v>
      </c>
      <c r="F7322" t="str">
        <f t="shared" si="456"/>
        <v>May 19</v>
      </c>
      <c r="G7322">
        <f t="shared" si="459"/>
        <v>7321</v>
      </c>
      <c r="H7322" t="str">
        <f t="shared" si="457"/>
        <v/>
      </c>
      <c r="I7322" t="str">
        <f t="shared" si="458"/>
        <v/>
      </c>
    </row>
    <row r="7323" spans="1:9" ht="15" thickBot="1" x14ac:dyDescent="0.35">
      <c r="A7323" s="4" t="s">
        <v>486</v>
      </c>
      <c r="B7323" s="4" t="s">
        <v>39</v>
      </c>
      <c r="C7323" s="5">
        <v>43595</v>
      </c>
      <c r="E7323" s="6">
        <v>3000</v>
      </c>
      <c r="F7323" t="str">
        <f t="shared" si="456"/>
        <v>May 19</v>
      </c>
      <c r="G7323">
        <f t="shared" si="459"/>
        <v>7322</v>
      </c>
      <c r="H7323" t="str">
        <f t="shared" si="457"/>
        <v/>
      </c>
      <c r="I7323" t="str">
        <f t="shared" si="458"/>
        <v/>
      </c>
    </row>
    <row r="7324" spans="1:9" ht="15" thickBot="1" x14ac:dyDescent="0.35">
      <c r="A7324" s="4" t="s">
        <v>434</v>
      </c>
      <c r="B7324" s="4" t="s">
        <v>22</v>
      </c>
      <c r="C7324" s="5">
        <v>43595</v>
      </c>
      <c r="E7324" s="6">
        <v>840</v>
      </c>
      <c r="F7324" t="str">
        <f t="shared" si="456"/>
        <v>May 19</v>
      </c>
      <c r="G7324">
        <f t="shared" si="459"/>
        <v>7323</v>
      </c>
      <c r="H7324" t="str">
        <f t="shared" si="457"/>
        <v/>
      </c>
      <c r="I7324" t="str">
        <f t="shared" si="458"/>
        <v/>
      </c>
    </row>
    <row r="7325" spans="1:9" ht="15" thickBot="1" x14ac:dyDescent="0.35">
      <c r="A7325" s="4" t="s">
        <v>423</v>
      </c>
      <c r="B7325" s="4" t="s">
        <v>70</v>
      </c>
      <c r="C7325" s="5">
        <v>43595</v>
      </c>
      <c r="E7325" s="6">
        <v>277.12</v>
      </c>
      <c r="F7325" t="str">
        <f t="shared" si="456"/>
        <v>May 19</v>
      </c>
      <c r="G7325">
        <f t="shared" si="459"/>
        <v>7324</v>
      </c>
      <c r="H7325" t="str">
        <f t="shared" si="457"/>
        <v/>
      </c>
      <c r="I7325" t="str">
        <f t="shared" si="458"/>
        <v/>
      </c>
    </row>
    <row r="7326" spans="1:9" ht="15" thickBot="1" x14ac:dyDescent="0.35">
      <c r="A7326" s="4" t="s">
        <v>423</v>
      </c>
      <c r="B7326" s="4" t="s">
        <v>8</v>
      </c>
      <c r="C7326" s="5">
        <v>43595</v>
      </c>
      <c r="E7326" s="6">
        <v>2025.85</v>
      </c>
      <c r="F7326" t="str">
        <f t="shared" si="456"/>
        <v>May 19</v>
      </c>
      <c r="G7326">
        <f t="shared" si="459"/>
        <v>7325</v>
      </c>
      <c r="H7326" t="str">
        <f t="shared" si="457"/>
        <v/>
      </c>
      <c r="I7326" t="str">
        <f t="shared" si="458"/>
        <v/>
      </c>
    </row>
    <row r="7327" spans="1:9" ht="15" thickBot="1" x14ac:dyDescent="0.35">
      <c r="A7327" s="4" t="s">
        <v>281</v>
      </c>
      <c r="B7327" s="4" t="s">
        <v>12</v>
      </c>
      <c r="C7327" s="5">
        <v>43595</v>
      </c>
      <c r="E7327" s="6">
        <v>75.989999999999995</v>
      </c>
      <c r="F7327" t="str">
        <f t="shared" si="456"/>
        <v>May 19</v>
      </c>
      <c r="G7327">
        <f t="shared" si="459"/>
        <v>7326</v>
      </c>
      <c r="H7327" t="str">
        <f t="shared" si="457"/>
        <v/>
      </c>
      <c r="I7327" t="str">
        <f t="shared" si="458"/>
        <v/>
      </c>
    </row>
    <row r="7328" spans="1:9" ht="15" thickBot="1" x14ac:dyDescent="0.35">
      <c r="A7328" s="4" t="s">
        <v>487</v>
      </c>
      <c r="B7328" s="4" t="s">
        <v>22</v>
      </c>
      <c r="C7328" s="5">
        <v>43595</v>
      </c>
      <c r="E7328" s="6">
        <v>322.99</v>
      </c>
      <c r="F7328" t="str">
        <f t="shared" si="456"/>
        <v>May 19</v>
      </c>
      <c r="G7328">
        <f t="shared" si="459"/>
        <v>7327</v>
      </c>
      <c r="H7328" t="str">
        <f t="shared" si="457"/>
        <v/>
      </c>
      <c r="I7328" t="str">
        <f t="shared" si="458"/>
        <v/>
      </c>
    </row>
    <row r="7329" spans="1:9" ht="15" thickBot="1" x14ac:dyDescent="0.35">
      <c r="A7329" s="4" t="s">
        <v>508</v>
      </c>
      <c r="B7329" s="4" t="s">
        <v>22</v>
      </c>
      <c r="C7329" s="5">
        <v>43595</v>
      </c>
      <c r="E7329" s="6">
        <v>247.12</v>
      </c>
      <c r="F7329" t="str">
        <f t="shared" si="456"/>
        <v>May 19</v>
      </c>
      <c r="G7329">
        <f t="shared" si="459"/>
        <v>7328</v>
      </c>
      <c r="H7329" t="str">
        <f t="shared" si="457"/>
        <v/>
      </c>
      <c r="I7329" t="str">
        <f t="shared" si="458"/>
        <v/>
      </c>
    </row>
    <row r="7330" spans="1:9" ht="15" thickBot="1" x14ac:dyDescent="0.35">
      <c r="A7330" s="4" t="s">
        <v>335</v>
      </c>
      <c r="B7330" s="4" t="s">
        <v>102</v>
      </c>
      <c r="C7330" s="5">
        <v>43595</v>
      </c>
      <c r="E7330" s="6">
        <v>4836.25</v>
      </c>
      <c r="F7330" t="str">
        <f t="shared" si="456"/>
        <v>May 19</v>
      </c>
      <c r="G7330">
        <f t="shared" si="459"/>
        <v>7329</v>
      </c>
      <c r="H7330" t="str">
        <f t="shared" si="457"/>
        <v/>
      </c>
      <c r="I7330" t="str">
        <f t="shared" si="458"/>
        <v/>
      </c>
    </row>
    <row r="7331" spans="1:9" ht="15" thickBot="1" x14ac:dyDescent="0.35">
      <c r="A7331" s="4" t="s">
        <v>496</v>
      </c>
      <c r="B7331" s="4" t="s">
        <v>8</v>
      </c>
      <c r="C7331" s="5">
        <v>43595</v>
      </c>
      <c r="E7331" s="6">
        <v>170.92</v>
      </c>
      <c r="F7331" t="str">
        <f t="shared" si="456"/>
        <v>May 19</v>
      </c>
      <c r="G7331">
        <f t="shared" si="459"/>
        <v>7330</v>
      </c>
      <c r="H7331" t="str">
        <f t="shared" si="457"/>
        <v/>
      </c>
      <c r="I7331" t="str">
        <f t="shared" si="458"/>
        <v/>
      </c>
    </row>
    <row r="7332" spans="1:9" ht="15" thickBot="1" x14ac:dyDescent="0.35">
      <c r="A7332" s="4" t="s">
        <v>109</v>
      </c>
      <c r="B7332" s="4" t="s">
        <v>25</v>
      </c>
      <c r="C7332" s="5">
        <v>43595</v>
      </c>
      <c r="E7332" s="6">
        <v>22.99</v>
      </c>
      <c r="F7332" t="str">
        <f t="shared" si="456"/>
        <v>May 19</v>
      </c>
      <c r="G7332">
        <f t="shared" si="459"/>
        <v>7331</v>
      </c>
      <c r="H7332" t="str">
        <f t="shared" si="457"/>
        <v/>
      </c>
      <c r="I7332" t="str">
        <f t="shared" si="458"/>
        <v/>
      </c>
    </row>
    <row r="7333" spans="1:9" ht="15" thickBot="1" x14ac:dyDescent="0.35">
      <c r="A7333" s="4" t="s">
        <v>41</v>
      </c>
      <c r="B7333" s="4" t="s">
        <v>8</v>
      </c>
      <c r="C7333" s="5">
        <v>43595</v>
      </c>
      <c r="E7333" s="6">
        <v>3099.08</v>
      </c>
      <c r="F7333" t="str">
        <f t="shared" si="456"/>
        <v>May 19</v>
      </c>
      <c r="G7333">
        <f t="shared" si="459"/>
        <v>7332</v>
      </c>
      <c r="H7333" t="str">
        <f t="shared" si="457"/>
        <v/>
      </c>
      <c r="I7333" t="str">
        <f t="shared" si="458"/>
        <v/>
      </c>
    </row>
    <row r="7334" spans="1:9" ht="15" thickBot="1" x14ac:dyDescent="0.35">
      <c r="A7334" s="4" t="s">
        <v>565</v>
      </c>
      <c r="B7334" s="4" t="s">
        <v>61</v>
      </c>
      <c r="C7334" s="5">
        <v>43595</v>
      </c>
      <c r="E7334" s="6">
        <v>16609.759999999998</v>
      </c>
      <c r="F7334" t="str">
        <f t="shared" si="456"/>
        <v>May 19</v>
      </c>
      <c r="G7334">
        <f t="shared" si="459"/>
        <v>7333</v>
      </c>
      <c r="H7334" t="str">
        <f t="shared" si="457"/>
        <v/>
      </c>
      <c r="I7334" t="str">
        <f t="shared" si="458"/>
        <v/>
      </c>
    </row>
    <row r="7335" spans="1:9" ht="15" thickBot="1" x14ac:dyDescent="0.35">
      <c r="A7335" s="4" t="s">
        <v>250</v>
      </c>
      <c r="B7335" s="4" t="s">
        <v>22</v>
      </c>
      <c r="C7335" s="5">
        <v>43595</v>
      </c>
      <c r="E7335" s="6">
        <v>495</v>
      </c>
      <c r="F7335" t="str">
        <f t="shared" si="456"/>
        <v>May 19</v>
      </c>
      <c r="G7335">
        <f t="shared" si="459"/>
        <v>7334</v>
      </c>
      <c r="H7335" t="str">
        <f t="shared" si="457"/>
        <v/>
      </c>
      <c r="I7335" t="str">
        <f t="shared" si="458"/>
        <v/>
      </c>
    </row>
    <row r="7336" spans="1:9" ht="15" thickBot="1" x14ac:dyDescent="0.35">
      <c r="A7336" s="4" t="s">
        <v>51</v>
      </c>
      <c r="B7336" s="4" t="s">
        <v>22</v>
      </c>
      <c r="C7336" s="5">
        <v>43595</v>
      </c>
      <c r="E7336" s="6">
        <v>140</v>
      </c>
      <c r="F7336" t="str">
        <f t="shared" si="456"/>
        <v>May 19</v>
      </c>
      <c r="G7336">
        <f t="shared" si="459"/>
        <v>7335</v>
      </c>
      <c r="H7336" t="str">
        <f t="shared" si="457"/>
        <v/>
      </c>
      <c r="I7336" t="str">
        <f t="shared" si="458"/>
        <v/>
      </c>
    </row>
    <row r="7337" spans="1:9" ht="15" thickBot="1" x14ac:dyDescent="0.35">
      <c r="A7337" s="4" t="s">
        <v>644</v>
      </c>
      <c r="B7337" s="4" t="s">
        <v>66</v>
      </c>
      <c r="C7337" s="5">
        <v>43595</v>
      </c>
      <c r="E7337" s="6">
        <v>5000</v>
      </c>
      <c r="F7337" t="str">
        <f t="shared" si="456"/>
        <v>May 19</v>
      </c>
      <c r="G7337">
        <f t="shared" si="459"/>
        <v>7336</v>
      </c>
      <c r="H7337" t="str">
        <f t="shared" si="457"/>
        <v/>
      </c>
      <c r="I7337" t="str">
        <f t="shared" si="458"/>
        <v/>
      </c>
    </row>
    <row r="7338" spans="1:9" ht="15" thickBot="1" x14ac:dyDescent="0.35">
      <c r="A7338" s="4" t="s">
        <v>188</v>
      </c>
      <c r="B7338" s="4" t="s">
        <v>20</v>
      </c>
      <c r="C7338" s="5">
        <v>43595</v>
      </c>
      <c r="E7338" s="6">
        <v>6965.44</v>
      </c>
      <c r="F7338" t="str">
        <f t="shared" si="456"/>
        <v>May 19</v>
      </c>
      <c r="G7338">
        <f t="shared" si="459"/>
        <v>7337</v>
      </c>
      <c r="H7338" t="str">
        <f t="shared" si="457"/>
        <v/>
      </c>
      <c r="I7338" t="str">
        <f t="shared" si="458"/>
        <v/>
      </c>
    </row>
    <row r="7339" spans="1:9" ht="15" thickBot="1" x14ac:dyDescent="0.35">
      <c r="A7339" s="4" t="s">
        <v>627</v>
      </c>
      <c r="B7339" s="4" t="s">
        <v>47</v>
      </c>
      <c r="C7339" s="5">
        <v>43595</v>
      </c>
      <c r="E7339" s="6">
        <v>9139.7900000000009</v>
      </c>
      <c r="F7339" t="str">
        <f t="shared" si="456"/>
        <v>May 19</v>
      </c>
      <c r="G7339">
        <f t="shared" si="459"/>
        <v>7338</v>
      </c>
      <c r="H7339" t="str">
        <f t="shared" si="457"/>
        <v/>
      </c>
      <c r="I7339" t="str">
        <f t="shared" si="458"/>
        <v/>
      </c>
    </row>
    <row r="7340" spans="1:9" ht="15" thickBot="1" x14ac:dyDescent="0.35">
      <c r="A7340" s="4" t="s">
        <v>116</v>
      </c>
      <c r="B7340" s="4" t="s">
        <v>45</v>
      </c>
      <c r="C7340" s="5">
        <v>43595</v>
      </c>
      <c r="E7340" s="6">
        <v>2944.68</v>
      </c>
      <c r="F7340" t="str">
        <f t="shared" si="456"/>
        <v>May 19</v>
      </c>
      <c r="G7340">
        <f t="shared" si="459"/>
        <v>7339</v>
      </c>
      <c r="H7340" t="str">
        <f t="shared" si="457"/>
        <v/>
      </c>
      <c r="I7340" t="str">
        <f t="shared" si="458"/>
        <v/>
      </c>
    </row>
    <row r="7341" spans="1:9" ht="15" thickBot="1" x14ac:dyDescent="0.35">
      <c r="A7341" s="4" t="s">
        <v>56</v>
      </c>
      <c r="B7341" s="4" t="s">
        <v>12</v>
      </c>
      <c r="C7341" s="5">
        <v>43595</v>
      </c>
      <c r="E7341" s="6">
        <v>239.07</v>
      </c>
      <c r="F7341" t="str">
        <f t="shared" si="456"/>
        <v>May 19</v>
      </c>
      <c r="G7341">
        <f t="shared" si="459"/>
        <v>7340</v>
      </c>
      <c r="H7341" t="str">
        <f t="shared" si="457"/>
        <v/>
      </c>
      <c r="I7341" t="str">
        <f t="shared" si="458"/>
        <v/>
      </c>
    </row>
    <row r="7342" spans="1:9" ht="15" thickBot="1" x14ac:dyDescent="0.35">
      <c r="A7342" s="4" t="s">
        <v>57</v>
      </c>
      <c r="B7342" s="4" t="s">
        <v>8</v>
      </c>
      <c r="C7342" s="5">
        <v>43595</v>
      </c>
      <c r="E7342" s="6">
        <v>1456.12</v>
      </c>
      <c r="F7342" t="str">
        <f t="shared" si="456"/>
        <v>May 19</v>
      </c>
      <c r="G7342">
        <f t="shared" si="459"/>
        <v>7341</v>
      </c>
      <c r="H7342" t="str">
        <f t="shared" si="457"/>
        <v/>
      </c>
      <c r="I7342" t="str">
        <f t="shared" si="458"/>
        <v/>
      </c>
    </row>
    <row r="7343" spans="1:9" ht="15" thickBot="1" x14ac:dyDescent="0.35">
      <c r="A7343" s="4" t="s">
        <v>584</v>
      </c>
      <c r="B7343" s="4" t="s">
        <v>22</v>
      </c>
      <c r="C7343" s="5">
        <v>43595</v>
      </c>
      <c r="E7343" s="6">
        <v>245</v>
      </c>
      <c r="F7343" t="str">
        <f t="shared" si="456"/>
        <v>May 19</v>
      </c>
      <c r="G7343">
        <f t="shared" si="459"/>
        <v>7342</v>
      </c>
      <c r="H7343" t="str">
        <f t="shared" si="457"/>
        <v/>
      </c>
      <c r="I7343" t="str">
        <f t="shared" si="458"/>
        <v/>
      </c>
    </row>
    <row r="7344" spans="1:9" ht="15" thickBot="1" x14ac:dyDescent="0.35">
      <c r="A7344" s="4" t="s">
        <v>369</v>
      </c>
      <c r="B7344" s="4" t="s">
        <v>39</v>
      </c>
      <c r="C7344" s="5">
        <v>43595</v>
      </c>
      <c r="E7344" s="6">
        <v>6319.48</v>
      </c>
      <c r="F7344" t="str">
        <f t="shared" si="456"/>
        <v>May 19</v>
      </c>
      <c r="G7344">
        <f t="shared" si="459"/>
        <v>7343</v>
      </c>
      <c r="H7344" t="str">
        <f t="shared" si="457"/>
        <v/>
      </c>
      <c r="I7344" t="str">
        <f t="shared" si="458"/>
        <v/>
      </c>
    </row>
    <row r="7345" spans="1:9" ht="15" thickBot="1" x14ac:dyDescent="0.35">
      <c r="A7345" s="4" t="s">
        <v>211</v>
      </c>
      <c r="B7345" s="4" t="s">
        <v>212</v>
      </c>
      <c r="C7345" s="5">
        <v>43595</v>
      </c>
      <c r="E7345" s="6">
        <v>340</v>
      </c>
      <c r="F7345" t="str">
        <f t="shared" si="456"/>
        <v>May 19</v>
      </c>
      <c r="G7345">
        <f t="shared" si="459"/>
        <v>7344</v>
      </c>
      <c r="H7345" t="str">
        <f t="shared" si="457"/>
        <v/>
      </c>
      <c r="I7345" t="str">
        <f t="shared" si="458"/>
        <v/>
      </c>
    </row>
    <row r="7346" spans="1:9" ht="15" thickBot="1" x14ac:dyDescent="0.35">
      <c r="A7346" s="4" t="s">
        <v>609</v>
      </c>
      <c r="B7346" s="4" t="s">
        <v>22</v>
      </c>
      <c r="C7346" s="5">
        <v>43595</v>
      </c>
      <c r="E7346" s="6">
        <v>161.84</v>
      </c>
      <c r="F7346" t="str">
        <f t="shared" si="456"/>
        <v>May 19</v>
      </c>
      <c r="G7346">
        <f t="shared" si="459"/>
        <v>7345</v>
      </c>
      <c r="H7346" t="str">
        <f t="shared" si="457"/>
        <v/>
      </c>
      <c r="I7346" t="str">
        <f t="shared" si="458"/>
        <v/>
      </c>
    </row>
    <row r="7347" spans="1:9" ht="15" thickBot="1" x14ac:dyDescent="0.35">
      <c r="A7347" s="4" t="s">
        <v>609</v>
      </c>
      <c r="B7347" s="4" t="s">
        <v>35</v>
      </c>
      <c r="C7347" s="5">
        <v>43595</v>
      </c>
      <c r="E7347" s="6">
        <v>242.61</v>
      </c>
      <c r="F7347" t="str">
        <f t="shared" si="456"/>
        <v>May 19</v>
      </c>
      <c r="G7347">
        <f t="shared" si="459"/>
        <v>7346</v>
      </c>
      <c r="H7347" t="str">
        <f t="shared" si="457"/>
        <v/>
      </c>
      <c r="I7347" t="str">
        <f t="shared" si="458"/>
        <v/>
      </c>
    </row>
    <row r="7348" spans="1:9" ht="15" thickBot="1" x14ac:dyDescent="0.35">
      <c r="A7348" s="4" t="s">
        <v>237</v>
      </c>
      <c r="B7348" s="4" t="s">
        <v>12</v>
      </c>
      <c r="C7348" s="5">
        <v>43595</v>
      </c>
      <c r="E7348" s="6">
        <v>85.8</v>
      </c>
      <c r="F7348" t="str">
        <f t="shared" si="456"/>
        <v>May 19</v>
      </c>
      <c r="G7348">
        <f t="shared" si="459"/>
        <v>7347</v>
      </c>
      <c r="H7348" t="str">
        <f t="shared" si="457"/>
        <v/>
      </c>
      <c r="I7348" t="str">
        <f t="shared" si="458"/>
        <v/>
      </c>
    </row>
    <row r="7349" spans="1:9" ht="15" thickBot="1" x14ac:dyDescent="0.35">
      <c r="A7349" s="4" t="s">
        <v>637</v>
      </c>
      <c r="B7349" s="4" t="s">
        <v>14</v>
      </c>
      <c r="C7349" s="5">
        <v>43595</v>
      </c>
      <c r="E7349" s="6">
        <v>2887.62</v>
      </c>
      <c r="F7349" t="str">
        <f t="shared" si="456"/>
        <v>May 19</v>
      </c>
      <c r="G7349">
        <f t="shared" si="459"/>
        <v>7348</v>
      </c>
      <c r="H7349" t="str">
        <f t="shared" si="457"/>
        <v/>
      </c>
      <c r="I7349" t="str">
        <f t="shared" si="458"/>
        <v/>
      </c>
    </row>
    <row r="7350" spans="1:9" ht="15" thickBot="1" x14ac:dyDescent="0.35">
      <c r="A7350" s="4" t="s">
        <v>213</v>
      </c>
      <c r="B7350" s="4" t="s">
        <v>22</v>
      </c>
      <c r="C7350" s="5">
        <v>43595</v>
      </c>
      <c r="E7350" s="6">
        <v>104</v>
      </c>
      <c r="F7350" t="str">
        <f t="shared" si="456"/>
        <v>May 19</v>
      </c>
      <c r="G7350">
        <f t="shared" si="459"/>
        <v>7349</v>
      </c>
      <c r="H7350" t="str">
        <f t="shared" si="457"/>
        <v/>
      </c>
      <c r="I7350" t="str">
        <f t="shared" si="458"/>
        <v/>
      </c>
    </row>
    <row r="7351" spans="1:9" ht="15" thickBot="1" x14ac:dyDescent="0.35">
      <c r="A7351" s="4" t="s">
        <v>72</v>
      </c>
      <c r="B7351" s="4" t="s">
        <v>73</v>
      </c>
      <c r="C7351" s="5">
        <v>43595</v>
      </c>
      <c r="E7351" s="6">
        <v>28888.22</v>
      </c>
      <c r="F7351" t="str">
        <f t="shared" si="456"/>
        <v>May 19</v>
      </c>
      <c r="G7351">
        <f t="shared" si="459"/>
        <v>7350</v>
      </c>
      <c r="H7351" t="str">
        <f t="shared" si="457"/>
        <v/>
      </c>
      <c r="I7351" t="str">
        <f t="shared" si="458"/>
        <v/>
      </c>
    </row>
    <row r="7352" spans="1:9" ht="15" thickBot="1" x14ac:dyDescent="0.35">
      <c r="A7352" s="4" t="s">
        <v>621</v>
      </c>
      <c r="B7352" s="4" t="s">
        <v>14</v>
      </c>
      <c r="C7352" s="5">
        <v>43595</v>
      </c>
      <c r="E7352" s="6">
        <v>9500</v>
      </c>
      <c r="F7352" t="str">
        <f t="shared" si="456"/>
        <v>May 19</v>
      </c>
      <c r="G7352">
        <f t="shared" si="459"/>
        <v>7351</v>
      </c>
      <c r="H7352" t="str">
        <f t="shared" si="457"/>
        <v/>
      </c>
      <c r="I7352" t="str">
        <f t="shared" si="458"/>
        <v/>
      </c>
    </row>
    <row r="7353" spans="1:9" ht="15" thickBot="1" x14ac:dyDescent="0.35">
      <c r="A7353" s="4" t="s">
        <v>645</v>
      </c>
      <c r="B7353" s="4" t="s">
        <v>6</v>
      </c>
      <c r="C7353" s="5">
        <v>43595</v>
      </c>
      <c r="E7353" s="6">
        <v>285635.84999999998</v>
      </c>
      <c r="F7353" t="str">
        <f t="shared" si="456"/>
        <v>May 19</v>
      </c>
      <c r="G7353">
        <f t="shared" si="459"/>
        <v>7352</v>
      </c>
      <c r="H7353" t="str">
        <f t="shared" si="457"/>
        <v/>
      </c>
      <c r="I7353" t="str">
        <f t="shared" si="458"/>
        <v/>
      </c>
    </row>
    <row r="7354" spans="1:9" ht="15" thickBot="1" x14ac:dyDescent="0.35">
      <c r="A7354" s="4" t="s">
        <v>536</v>
      </c>
      <c r="B7354" s="4" t="s">
        <v>11</v>
      </c>
      <c r="C7354" s="5">
        <v>43595</v>
      </c>
      <c r="E7354" s="6">
        <v>1337.01</v>
      </c>
      <c r="F7354" t="str">
        <f t="shared" si="456"/>
        <v>May 19</v>
      </c>
      <c r="G7354">
        <f t="shared" si="459"/>
        <v>7353</v>
      </c>
      <c r="H7354" t="str">
        <f t="shared" si="457"/>
        <v/>
      </c>
      <c r="I7354" t="str">
        <f t="shared" si="458"/>
        <v/>
      </c>
    </row>
    <row r="7355" spans="1:9" ht="15" thickBot="1" x14ac:dyDescent="0.35">
      <c r="A7355" s="4" t="s">
        <v>536</v>
      </c>
      <c r="B7355" s="4" t="s">
        <v>127</v>
      </c>
      <c r="C7355" s="5">
        <v>43595</v>
      </c>
      <c r="E7355" s="6">
        <v>218.66</v>
      </c>
      <c r="F7355" t="str">
        <f t="shared" si="456"/>
        <v>May 19</v>
      </c>
      <c r="G7355">
        <f t="shared" si="459"/>
        <v>7354</v>
      </c>
      <c r="H7355" t="str">
        <f t="shared" si="457"/>
        <v/>
      </c>
      <c r="I7355" t="str">
        <f t="shared" si="458"/>
        <v/>
      </c>
    </row>
    <row r="7356" spans="1:9" ht="15" thickBot="1" x14ac:dyDescent="0.35">
      <c r="A7356" s="4" t="s">
        <v>566</v>
      </c>
      <c r="B7356" s="4" t="s">
        <v>18</v>
      </c>
      <c r="C7356" s="5">
        <v>43595</v>
      </c>
      <c r="E7356" s="6">
        <v>1718.5</v>
      </c>
      <c r="F7356" t="str">
        <f t="shared" si="456"/>
        <v>May 19</v>
      </c>
      <c r="G7356">
        <f t="shared" si="459"/>
        <v>7355</v>
      </c>
      <c r="H7356" t="str">
        <f t="shared" si="457"/>
        <v/>
      </c>
      <c r="I7356" t="str">
        <f t="shared" si="458"/>
        <v/>
      </c>
    </row>
    <row r="7357" spans="1:9" ht="15" thickBot="1" x14ac:dyDescent="0.35">
      <c r="A7357" s="4" t="s">
        <v>97</v>
      </c>
      <c r="B7357" s="4" t="s">
        <v>6</v>
      </c>
      <c r="C7357" s="5">
        <v>43600</v>
      </c>
      <c r="E7357" s="6">
        <v>134922.87</v>
      </c>
      <c r="F7357" t="str">
        <f t="shared" si="456"/>
        <v>May 19</v>
      </c>
      <c r="G7357">
        <f t="shared" si="459"/>
        <v>7356</v>
      </c>
      <c r="H7357" t="str">
        <f t="shared" si="457"/>
        <v/>
      </c>
      <c r="I7357" t="str">
        <f t="shared" si="458"/>
        <v/>
      </c>
    </row>
    <row r="7358" spans="1:9" ht="15" thickBot="1" x14ac:dyDescent="0.35">
      <c r="A7358" s="4" t="s">
        <v>128</v>
      </c>
      <c r="B7358" s="4" t="s">
        <v>89</v>
      </c>
      <c r="C7358" s="5">
        <v>43602</v>
      </c>
      <c r="E7358" s="6">
        <v>7745.45</v>
      </c>
      <c r="F7358" t="str">
        <f t="shared" si="456"/>
        <v>May 19</v>
      </c>
      <c r="G7358">
        <f t="shared" si="459"/>
        <v>7357</v>
      </c>
      <c r="H7358" t="str">
        <f t="shared" si="457"/>
        <v/>
      </c>
      <c r="I7358" t="str">
        <f t="shared" si="458"/>
        <v/>
      </c>
    </row>
    <row r="7359" spans="1:9" ht="15" thickBot="1" x14ac:dyDescent="0.35">
      <c r="A7359" s="4" t="s">
        <v>87</v>
      </c>
      <c r="B7359" s="4" t="s">
        <v>8</v>
      </c>
      <c r="C7359" s="5">
        <v>43602</v>
      </c>
      <c r="E7359" s="6">
        <v>239.85</v>
      </c>
      <c r="F7359" t="str">
        <f t="shared" si="456"/>
        <v>May 19</v>
      </c>
      <c r="G7359">
        <f t="shared" si="459"/>
        <v>7358</v>
      </c>
      <c r="H7359" t="str">
        <f t="shared" si="457"/>
        <v/>
      </c>
      <c r="I7359" t="str">
        <f t="shared" si="458"/>
        <v/>
      </c>
    </row>
    <row r="7360" spans="1:9" ht="15" thickBot="1" x14ac:dyDescent="0.35">
      <c r="A7360" s="4" t="s">
        <v>134</v>
      </c>
      <c r="B7360" s="4" t="s">
        <v>22</v>
      </c>
      <c r="C7360" s="5">
        <v>43602</v>
      </c>
      <c r="E7360" s="6">
        <v>1357.45</v>
      </c>
      <c r="F7360" t="str">
        <f t="shared" si="456"/>
        <v>May 19</v>
      </c>
      <c r="G7360">
        <f t="shared" si="459"/>
        <v>7359</v>
      </c>
      <c r="H7360" t="str">
        <f t="shared" si="457"/>
        <v/>
      </c>
      <c r="I7360" t="str">
        <f t="shared" si="458"/>
        <v/>
      </c>
    </row>
    <row r="7361" spans="1:9" ht="15" thickBot="1" x14ac:dyDescent="0.35">
      <c r="A7361" s="4" t="s">
        <v>137</v>
      </c>
      <c r="B7361" s="4" t="s">
        <v>18</v>
      </c>
      <c r="C7361" s="5">
        <v>43602</v>
      </c>
      <c r="E7361" s="6">
        <v>99.98</v>
      </c>
      <c r="F7361" t="str">
        <f t="shared" si="456"/>
        <v>May 19</v>
      </c>
      <c r="G7361">
        <f t="shared" si="459"/>
        <v>7360</v>
      </c>
      <c r="H7361" t="str">
        <f t="shared" si="457"/>
        <v/>
      </c>
      <c r="I7361" t="str">
        <f t="shared" si="458"/>
        <v/>
      </c>
    </row>
    <row r="7362" spans="1:9" ht="15" thickBot="1" x14ac:dyDescent="0.35">
      <c r="A7362" s="4" t="s">
        <v>93</v>
      </c>
      <c r="B7362" s="4" t="s">
        <v>94</v>
      </c>
      <c r="C7362" s="5">
        <v>43602</v>
      </c>
      <c r="E7362" s="6">
        <v>62652</v>
      </c>
      <c r="F7362" t="str">
        <f t="shared" si="456"/>
        <v>May 19</v>
      </c>
      <c r="G7362">
        <f t="shared" si="459"/>
        <v>7361</v>
      </c>
      <c r="H7362" t="str">
        <f t="shared" si="457"/>
        <v/>
      </c>
      <c r="I7362" t="str">
        <f t="shared" si="458"/>
        <v/>
      </c>
    </row>
    <row r="7363" spans="1:9" ht="15" thickBot="1" x14ac:dyDescent="0.35">
      <c r="A7363" s="4" t="s">
        <v>93</v>
      </c>
      <c r="B7363" s="4" t="s">
        <v>95</v>
      </c>
      <c r="C7363" s="5">
        <v>43602</v>
      </c>
      <c r="E7363" s="6">
        <v>29989.8</v>
      </c>
      <c r="F7363" t="str">
        <f t="shared" ref="F7363:F7426" si="460">IF(C7363&lt;=$R$1,$Q$1,IF(C7363&lt;=$R$2,$Q$2,IF(C7363&lt;=$R$3,$Q$3,IF(C7363&lt;=$R$4,$Q$4,IF(C7363&lt;=$R$5,$Q$5,IF(C7363&lt;=$R$6,$Q$6,IF(C7363&lt;=$R$7,$Q$7,IF(C7363&lt;=$R$8,$Q$8,IF(C7363&lt;=$R$9,$Q$9,IF(C7363&lt;=$R$10,$Q$10,IF(C7363&lt;=$R$11,$Q$11,IF(C7363&lt;=$R$12,$Q$12,IF(C7363&lt;=$R$13,$Q$13,IF(C7363&lt;=$R$14,$Q$14,IF(C7363&lt;=$R$15,$Q$15,IF(C7363&lt;=$R$16,$Q$16,IF(C7363&lt;=$R$17,$Q$17,IF(C7363&lt;=$R$18,$Q$18,IF(C7363&lt;=$R$19,$Q$19,IF(C7363&lt;=$R$20,$Q$20,IF(C7363&lt;=$R$21,$Q$21,IF(C7363&lt;=$R$22,$Q$22,IF(C7363&lt;=$R$23,$Q$23,IF(C7363&lt;=$R$24,$Q$24,IF(C7363&lt;=$R$25,$Q$25,IF(C7363&lt;=$R$26,$Q$26,IF(C7363&lt;=$R$27,$Q$27,IF(C7363&lt;=$R$28,$Q$28,IF(C7363&lt;=$R$29,$Q$29,IF(C7363&lt;=$R$30,$Q$30,IF(C7363&lt;=$R$31,$Q$31,IF(C7363&lt;=$R$32,$Q$32,IF(C7363&lt;=$R$33,$Q$33,IF(C7363&lt;=$R$34,$Q$34,IF(C7363&lt;=$R$35,$Q$35,IF(C7363&lt;=$R$36,$Q$36,""))))))))))))))))))))))))))))))))))))</f>
        <v>May 19</v>
      </c>
      <c r="G7363">
        <f t="shared" si="459"/>
        <v>7362</v>
      </c>
      <c r="H7363" t="str">
        <f t="shared" ref="H7363:H7426" si="461">IF(F7363=$J$1,G7363,"")</f>
        <v/>
      </c>
      <c r="I7363" t="str">
        <f t="shared" ref="I7363:I7426" si="462">IFERROR(SMALL($H$2:$H$8586,G7363),"")</f>
        <v/>
      </c>
    </row>
    <row r="7364" spans="1:9" ht="15" thickBot="1" x14ac:dyDescent="0.35">
      <c r="A7364" s="4" t="s">
        <v>505</v>
      </c>
      <c r="B7364" s="4" t="s">
        <v>81</v>
      </c>
      <c r="C7364" s="5">
        <v>43602</v>
      </c>
      <c r="E7364" s="6">
        <v>11</v>
      </c>
      <c r="F7364" t="str">
        <f t="shared" si="460"/>
        <v>May 19</v>
      </c>
      <c r="G7364">
        <f t="shared" ref="G7364:G7427" si="463">1+G7363</f>
        <v>7363</v>
      </c>
      <c r="H7364" t="str">
        <f t="shared" si="461"/>
        <v/>
      </c>
      <c r="I7364" t="str">
        <f t="shared" si="462"/>
        <v/>
      </c>
    </row>
    <row r="7365" spans="1:9" ht="15" thickBot="1" x14ac:dyDescent="0.35">
      <c r="A7365" s="4" t="s">
        <v>221</v>
      </c>
      <c r="B7365" s="4" t="s">
        <v>8</v>
      </c>
      <c r="C7365" s="5">
        <v>43602</v>
      </c>
      <c r="E7365" s="6">
        <v>1106.76</v>
      </c>
      <c r="F7365" t="str">
        <f t="shared" si="460"/>
        <v>May 19</v>
      </c>
      <c r="G7365">
        <f t="shared" si="463"/>
        <v>7364</v>
      </c>
      <c r="H7365" t="str">
        <f t="shared" si="461"/>
        <v/>
      </c>
      <c r="I7365" t="str">
        <f t="shared" si="462"/>
        <v/>
      </c>
    </row>
    <row r="7366" spans="1:9" ht="15" thickBot="1" x14ac:dyDescent="0.35">
      <c r="A7366" s="4" t="s">
        <v>140</v>
      </c>
      <c r="B7366" s="4" t="s">
        <v>367</v>
      </c>
      <c r="C7366" s="5">
        <v>43602</v>
      </c>
      <c r="E7366" s="6">
        <v>100000</v>
      </c>
      <c r="F7366" t="str">
        <f t="shared" si="460"/>
        <v>May 19</v>
      </c>
      <c r="G7366">
        <f t="shared" si="463"/>
        <v>7365</v>
      </c>
      <c r="H7366" t="str">
        <f t="shared" si="461"/>
        <v/>
      </c>
      <c r="I7366" t="str">
        <f t="shared" si="462"/>
        <v/>
      </c>
    </row>
    <row r="7367" spans="1:9" ht="15" thickBot="1" x14ac:dyDescent="0.35">
      <c r="A7367" s="4" t="s">
        <v>24</v>
      </c>
      <c r="B7367" s="4" t="s">
        <v>25</v>
      </c>
      <c r="C7367" s="5">
        <v>43602</v>
      </c>
      <c r="E7367" s="6">
        <v>368</v>
      </c>
      <c r="F7367" t="str">
        <f t="shared" si="460"/>
        <v>May 19</v>
      </c>
      <c r="G7367">
        <f t="shared" si="463"/>
        <v>7366</v>
      </c>
      <c r="H7367" t="str">
        <f t="shared" si="461"/>
        <v/>
      </c>
      <c r="I7367" t="str">
        <f t="shared" si="462"/>
        <v/>
      </c>
    </row>
    <row r="7368" spans="1:9" ht="15" thickBot="1" x14ac:dyDescent="0.35">
      <c r="A7368" s="4" t="s">
        <v>98</v>
      </c>
      <c r="B7368" s="4" t="s">
        <v>22</v>
      </c>
      <c r="C7368" s="5">
        <v>43602</v>
      </c>
      <c r="E7368" s="6">
        <v>9056</v>
      </c>
      <c r="F7368" t="str">
        <f t="shared" si="460"/>
        <v>May 19</v>
      </c>
      <c r="G7368">
        <f t="shared" si="463"/>
        <v>7367</v>
      </c>
      <c r="H7368" t="str">
        <f t="shared" si="461"/>
        <v/>
      </c>
      <c r="I7368" t="str">
        <f t="shared" si="462"/>
        <v/>
      </c>
    </row>
    <row r="7369" spans="1:9" ht="15" thickBot="1" x14ac:dyDescent="0.35">
      <c r="A7369" s="4" t="s">
        <v>179</v>
      </c>
      <c r="B7369" s="4" t="s">
        <v>180</v>
      </c>
      <c r="C7369" s="5">
        <v>43602</v>
      </c>
      <c r="E7369" s="6">
        <v>108</v>
      </c>
      <c r="F7369" t="str">
        <f t="shared" si="460"/>
        <v>May 19</v>
      </c>
      <c r="G7369">
        <f t="shared" si="463"/>
        <v>7368</v>
      </c>
      <c r="H7369" t="str">
        <f t="shared" si="461"/>
        <v/>
      </c>
      <c r="I7369" t="str">
        <f t="shared" si="462"/>
        <v/>
      </c>
    </row>
    <row r="7370" spans="1:9" ht="15" thickBot="1" x14ac:dyDescent="0.35">
      <c r="A7370" s="4" t="s">
        <v>144</v>
      </c>
      <c r="B7370" s="4" t="s">
        <v>102</v>
      </c>
      <c r="C7370" s="5">
        <v>43602</v>
      </c>
      <c r="E7370" s="6">
        <v>767869.23</v>
      </c>
      <c r="F7370" t="str">
        <f t="shared" si="460"/>
        <v>May 19</v>
      </c>
      <c r="G7370">
        <f t="shared" si="463"/>
        <v>7369</v>
      </c>
      <c r="H7370" t="str">
        <f t="shared" si="461"/>
        <v/>
      </c>
      <c r="I7370" t="str">
        <f t="shared" si="462"/>
        <v/>
      </c>
    </row>
    <row r="7371" spans="1:9" ht="15" thickBot="1" x14ac:dyDescent="0.35">
      <c r="A7371" s="4" t="s">
        <v>36</v>
      </c>
      <c r="B7371" s="4" t="s">
        <v>18</v>
      </c>
      <c r="C7371" s="5">
        <v>43602</v>
      </c>
      <c r="E7371" s="6">
        <v>1110.54</v>
      </c>
      <c r="F7371" t="str">
        <f t="shared" si="460"/>
        <v>May 19</v>
      </c>
      <c r="G7371">
        <f t="shared" si="463"/>
        <v>7370</v>
      </c>
      <c r="H7371" t="str">
        <f t="shared" si="461"/>
        <v/>
      </c>
      <c r="I7371" t="str">
        <f t="shared" si="462"/>
        <v/>
      </c>
    </row>
    <row r="7372" spans="1:9" ht="15" thickBot="1" x14ac:dyDescent="0.35">
      <c r="A7372" s="4" t="s">
        <v>145</v>
      </c>
      <c r="B7372" s="4" t="s">
        <v>35</v>
      </c>
      <c r="C7372" s="5">
        <v>43602</v>
      </c>
      <c r="E7372" s="6">
        <v>400</v>
      </c>
      <c r="F7372" t="str">
        <f t="shared" si="460"/>
        <v>May 19</v>
      </c>
      <c r="G7372">
        <f t="shared" si="463"/>
        <v>7371</v>
      </c>
      <c r="H7372" t="str">
        <f t="shared" si="461"/>
        <v/>
      </c>
      <c r="I7372" t="str">
        <f t="shared" si="462"/>
        <v/>
      </c>
    </row>
    <row r="7373" spans="1:9" ht="15" thickBot="1" x14ac:dyDescent="0.35">
      <c r="A7373" s="4" t="s">
        <v>145</v>
      </c>
      <c r="B7373" s="4" t="s">
        <v>89</v>
      </c>
      <c r="C7373" s="5">
        <v>43602</v>
      </c>
      <c r="E7373" s="6">
        <v>4000</v>
      </c>
      <c r="F7373" t="str">
        <f t="shared" si="460"/>
        <v>May 19</v>
      </c>
      <c r="G7373">
        <f t="shared" si="463"/>
        <v>7372</v>
      </c>
      <c r="H7373" t="str">
        <f t="shared" si="461"/>
        <v/>
      </c>
      <c r="I7373" t="str">
        <f t="shared" si="462"/>
        <v/>
      </c>
    </row>
    <row r="7374" spans="1:9" ht="15" thickBot="1" x14ac:dyDescent="0.35">
      <c r="A7374" s="4" t="s">
        <v>371</v>
      </c>
      <c r="B7374" s="4" t="s">
        <v>8</v>
      </c>
      <c r="C7374" s="5">
        <v>43602</v>
      </c>
      <c r="E7374" s="6">
        <v>225.9</v>
      </c>
      <c r="F7374" t="str">
        <f t="shared" si="460"/>
        <v>May 19</v>
      </c>
      <c r="G7374">
        <f t="shared" si="463"/>
        <v>7373</v>
      </c>
      <c r="H7374" t="str">
        <f t="shared" si="461"/>
        <v/>
      </c>
      <c r="I7374" t="str">
        <f t="shared" si="462"/>
        <v/>
      </c>
    </row>
    <row r="7375" spans="1:9" ht="15" thickBot="1" x14ac:dyDescent="0.35">
      <c r="A7375" s="4" t="s">
        <v>146</v>
      </c>
      <c r="B7375" s="4" t="s">
        <v>8</v>
      </c>
      <c r="C7375" s="5">
        <v>43602</v>
      </c>
      <c r="E7375" s="6">
        <v>171.47</v>
      </c>
      <c r="F7375" t="str">
        <f t="shared" si="460"/>
        <v>May 19</v>
      </c>
      <c r="G7375">
        <f t="shared" si="463"/>
        <v>7374</v>
      </c>
      <c r="H7375" t="str">
        <f t="shared" si="461"/>
        <v/>
      </c>
      <c r="I7375" t="str">
        <f t="shared" si="462"/>
        <v/>
      </c>
    </row>
    <row r="7376" spans="1:9" ht="15" thickBot="1" x14ac:dyDescent="0.35">
      <c r="A7376" s="4" t="s">
        <v>423</v>
      </c>
      <c r="B7376" s="4" t="s">
        <v>8</v>
      </c>
      <c r="C7376" s="5">
        <v>43602</v>
      </c>
      <c r="E7376" s="6">
        <v>4144</v>
      </c>
      <c r="F7376" t="str">
        <f t="shared" si="460"/>
        <v>May 19</v>
      </c>
      <c r="G7376">
        <f t="shared" si="463"/>
        <v>7375</v>
      </c>
      <c r="H7376" t="str">
        <f t="shared" si="461"/>
        <v/>
      </c>
      <c r="I7376" t="str">
        <f t="shared" si="462"/>
        <v/>
      </c>
    </row>
    <row r="7377" spans="1:9" ht="15" thickBot="1" x14ac:dyDescent="0.35">
      <c r="A7377" s="4" t="s">
        <v>281</v>
      </c>
      <c r="B7377" s="4" t="s">
        <v>12</v>
      </c>
      <c r="C7377" s="5">
        <v>43602</v>
      </c>
      <c r="E7377" s="6">
        <v>106.79</v>
      </c>
      <c r="F7377" t="str">
        <f t="shared" si="460"/>
        <v>May 19</v>
      </c>
      <c r="G7377">
        <f t="shared" si="463"/>
        <v>7376</v>
      </c>
      <c r="H7377" t="str">
        <f t="shared" si="461"/>
        <v/>
      </c>
      <c r="I7377" t="str">
        <f t="shared" si="462"/>
        <v/>
      </c>
    </row>
    <row r="7378" spans="1:9" ht="15" thickBot="1" x14ac:dyDescent="0.35">
      <c r="A7378" s="4" t="s">
        <v>335</v>
      </c>
      <c r="B7378" s="4" t="s">
        <v>102</v>
      </c>
      <c r="C7378" s="5">
        <v>43602</v>
      </c>
      <c r="E7378" s="6">
        <v>3576.25</v>
      </c>
      <c r="F7378" t="str">
        <f t="shared" si="460"/>
        <v>May 19</v>
      </c>
      <c r="G7378">
        <f t="shared" si="463"/>
        <v>7377</v>
      </c>
      <c r="H7378" t="str">
        <f t="shared" si="461"/>
        <v/>
      </c>
      <c r="I7378" t="str">
        <f t="shared" si="462"/>
        <v/>
      </c>
    </row>
    <row r="7379" spans="1:9" ht="15" thickBot="1" x14ac:dyDescent="0.35">
      <c r="A7379" s="4" t="s">
        <v>646</v>
      </c>
      <c r="B7379" s="4" t="s">
        <v>150</v>
      </c>
      <c r="C7379" s="5">
        <v>43602</v>
      </c>
      <c r="E7379" s="6">
        <v>11</v>
      </c>
      <c r="F7379" t="str">
        <f t="shared" si="460"/>
        <v>May 19</v>
      </c>
      <c r="G7379">
        <f t="shared" si="463"/>
        <v>7378</v>
      </c>
      <c r="H7379" t="str">
        <f t="shared" si="461"/>
        <v/>
      </c>
      <c r="I7379" t="str">
        <f t="shared" si="462"/>
        <v/>
      </c>
    </row>
    <row r="7380" spans="1:9" ht="15" thickBot="1" x14ac:dyDescent="0.35">
      <c r="A7380" s="4" t="s">
        <v>107</v>
      </c>
      <c r="B7380" s="4" t="s">
        <v>14</v>
      </c>
      <c r="C7380" s="5">
        <v>43602</v>
      </c>
      <c r="E7380" s="6">
        <v>10075</v>
      </c>
      <c r="F7380" t="str">
        <f t="shared" si="460"/>
        <v>May 19</v>
      </c>
      <c r="G7380">
        <f t="shared" si="463"/>
        <v>7379</v>
      </c>
      <c r="H7380" t="str">
        <f t="shared" si="461"/>
        <v/>
      </c>
      <c r="I7380" t="str">
        <f t="shared" si="462"/>
        <v/>
      </c>
    </row>
    <row r="7381" spans="1:9" ht="15" thickBot="1" x14ac:dyDescent="0.35">
      <c r="A7381" s="4" t="s">
        <v>41</v>
      </c>
      <c r="B7381" s="4" t="s">
        <v>8</v>
      </c>
      <c r="C7381" s="5">
        <v>43602</v>
      </c>
      <c r="E7381" s="6">
        <v>1622.43</v>
      </c>
      <c r="F7381" t="str">
        <f t="shared" si="460"/>
        <v>May 19</v>
      </c>
      <c r="G7381">
        <f t="shared" si="463"/>
        <v>7380</v>
      </c>
      <c r="H7381" t="str">
        <f t="shared" si="461"/>
        <v/>
      </c>
      <c r="I7381" t="str">
        <f t="shared" si="462"/>
        <v/>
      </c>
    </row>
    <row r="7382" spans="1:9" ht="15" thickBot="1" x14ac:dyDescent="0.35">
      <c r="A7382" s="4" t="s">
        <v>48</v>
      </c>
      <c r="B7382" s="4" t="s">
        <v>14</v>
      </c>
      <c r="C7382" s="5">
        <v>43602</v>
      </c>
      <c r="E7382" s="6">
        <v>82880.31</v>
      </c>
      <c r="F7382" t="str">
        <f t="shared" si="460"/>
        <v>May 19</v>
      </c>
      <c r="G7382">
        <f t="shared" si="463"/>
        <v>7381</v>
      </c>
      <c r="H7382" t="str">
        <f t="shared" si="461"/>
        <v/>
      </c>
      <c r="I7382" t="str">
        <f t="shared" si="462"/>
        <v/>
      </c>
    </row>
    <row r="7383" spans="1:9" ht="15" thickBot="1" x14ac:dyDescent="0.35">
      <c r="A7383" s="4" t="s">
        <v>49</v>
      </c>
      <c r="B7383" s="4" t="s">
        <v>28</v>
      </c>
      <c r="C7383" s="5">
        <v>43602</v>
      </c>
      <c r="E7383" s="6">
        <v>1372.18</v>
      </c>
      <c r="F7383" t="str">
        <f t="shared" si="460"/>
        <v>May 19</v>
      </c>
      <c r="G7383">
        <f t="shared" si="463"/>
        <v>7382</v>
      </c>
      <c r="H7383" t="str">
        <f t="shared" si="461"/>
        <v/>
      </c>
      <c r="I7383" t="str">
        <f t="shared" si="462"/>
        <v/>
      </c>
    </row>
    <row r="7384" spans="1:9" ht="15" thickBot="1" x14ac:dyDescent="0.35">
      <c r="A7384" s="4" t="s">
        <v>49</v>
      </c>
      <c r="B7384" s="4" t="s">
        <v>50</v>
      </c>
      <c r="C7384" s="5">
        <v>43602</v>
      </c>
      <c r="E7384" s="6">
        <v>-68.61</v>
      </c>
      <c r="F7384" t="str">
        <f t="shared" si="460"/>
        <v>May 19</v>
      </c>
      <c r="G7384">
        <f t="shared" si="463"/>
        <v>7383</v>
      </c>
      <c r="H7384" t="str">
        <f t="shared" si="461"/>
        <v/>
      </c>
      <c r="I7384" t="str">
        <f t="shared" si="462"/>
        <v/>
      </c>
    </row>
    <row r="7385" spans="1:9" ht="15" thickBot="1" x14ac:dyDescent="0.35">
      <c r="A7385" s="4" t="s">
        <v>562</v>
      </c>
      <c r="B7385" s="4" t="s">
        <v>102</v>
      </c>
      <c r="C7385" s="5">
        <v>43602</v>
      </c>
      <c r="E7385" s="6">
        <v>8570</v>
      </c>
      <c r="F7385" t="str">
        <f t="shared" si="460"/>
        <v>May 19</v>
      </c>
      <c r="G7385">
        <f t="shared" si="463"/>
        <v>7384</v>
      </c>
      <c r="H7385" t="str">
        <f t="shared" si="461"/>
        <v/>
      </c>
      <c r="I7385" t="str">
        <f t="shared" si="462"/>
        <v/>
      </c>
    </row>
    <row r="7386" spans="1:9" ht="15" thickBot="1" x14ac:dyDescent="0.35">
      <c r="A7386" s="4" t="s">
        <v>51</v>
      </c>
      <c r="B7386" s="4" t="s">
        <v>22</v>
      </c>
      <c r="C7386" s="5">
        <v>43602</v>
      </c>
      <c r="E7386" s="6">
        <v>140</v>
      </c>
      <c r="F7386" t="str">
        <f t="shared" si="460"/>
        <v>May 19</v>
      </c>
      <c r="G7386">
        <f t="shared" si="463"/>
        <v>7385</v>
      </c>
      <c r="H7386" t="str">
        <f t="shared" si="461"/>
        <v/>
      </c>
      <c r="I7386" t="str">
        <f t="shared" si="462"/>
        <v/>
      </c>
    </row>
    <row r="7387" spans="1:9" ht="15" thickBot="1" x14ac:dyDescent="0.35">
      <c r="A7387" s="4" t="s">
        <v>337</v>
      </c>
      <c r="B7387" s="4" t="s">
        <v>100</v>
      </c>
      <c r="C7387" s="5">
        <v>43602</v>
      </c>
      <c r="E7387" s="6">
        <v>335.75</v>
      </c>
      <c r="F7387" t="str">
        <f t="shared" si="460"/>
        <v>May 19</v>
      </c>
      <c r="G7387">
        <f t="shared" si="463"/>
        <v>7386</v>
      </c>
      <c r="H7387" t="str">
        <f t="shared" si="461"/>
        <v/>
      </c>
      <c r="I7387" t="str">
        <f t="shared" si="462"/>
        <v/>
      </c>
    </row>
    <row r="7388" spans="1:9" ht="15" thickBot="1" x14ac:dyDescent="0.35">
      <c r="A7388" s="4" t="s">
        <v>603</v>
      </c>
      <c r="B7388" s="4" t="s">
        <v>14</v>
      </c>
      <c r="C7388" s="5">
        <v>43602</v>
      </c>
      <c r="E7388" s="6">
        <v>490</v>
      </c>
      <c r="F7388" t="str">
        <f t="shared" si="460"/>
        <v>May 19</v>
      </c>
      <c r="G7388">
        <f t="shared" si="463"/>
        <v>7387</v>
      </c>
      <c r="H7388" t="str">
        <f t="shared" si="461"/>
        <v/>
      </c>
      <c r="I7388" t="str">
        <f t="shared" si="462"/>
        <v/>
      </c>
    </row>
    <row r="7389" spans="1:9" ht="15" thickBot="1" x14ac:dyDescent="0.35">
      <c r="A7389" s="4" t="s">
        <v>113</v>
      </c>
      <c r="B7389" s="4" t="s">
        <v>12</v>
      </c>
      <c r="C7389" s="5">
        <v>43602</v>
      </c>
      <c r="E7389" s="6">
        <v>429.07</v>
      </c>
      <c r="F7389" t="str">
        <f t="shared" si="460"/>
        <v>May 19</v>
      </c>
      <c r="G7389">
        <f t="shared" si="463"/>
        <v>7388</v>
      </c>
      <c r="H7389" t="str">
        <f t="shared" si="461"/>
        <v/>
      </c>
      <c r="I7389" t="str">
        <f t="shared" si="462"/>
        <v/>
      </c>
    </row>
    <row r="7390" spans="1:9" ht="15" thickBot="1" x14ac:dyDescent="0.35">
      <c r="A7390" s="4" t="s">
        <v>55</v>
      </c>
      <c r="B7390" s="4" t="s">
        <v>100</v>
      </c>
      <c r="C7390" s="5">
        <v>43602</v>
      </c>
      <c r="E7390" s="6">
        <v>2900</v>
      </c>
      <c r="F7390" t="str">
        <f t="shared" si="460"/>
        <v>May 19</v>
      </c>
      <c r="G7390">
        <f t="shared" si="463"/>
        <v>7389</v>
      </c>
      <c r="H7390" t="str">
        <f t="shared" si="461"/>
        <v/>
      </c>
      <c r="I7390" t="str">
        <f t="shared" si="462"/>
        <v/>
      </c>
    </row>
    <row r="7391" spans="1:9" ht="15" thickBot="1" x14ac:dyDescent="0.35">
      <c r="A7391" s="4" t="s">
        <v>55</v>
      </c>
      <c r="B7391" s="4" t="s">
        <v>14</v>
      </c>
      <c r="C7391" s="5">
        <v>43602</v>
      </c>
      <c r="E7391" s="6">
        <v>4932.5</v>
      </c>
      <c r="F7391" t="str">
        <f t="shared" si="460"/>
        <v>May 19</v>
      </c>
      <c r="G7391">
        <f t="shared" si="463"/>
        <v>7390</v>
      </c>
      <c r="H7391" t="str">
        <f t="shared" si="461"/>
        <v/>
      </c>
      <c r="I7391" t="str">
        <f t="shared" si="462"/>
        <v/>
      </c>
    </row>
    <row r="7392" spans="1:9" ht="15" thickBot="1" x14ac:dyDescent="0.35">
      <c r="A7392" s="4" t="s">
        <v>116</v>
      </c>
      <c r="B7392" s="4" t="s">
        <v>45</v>
      </c>
      <c r="C7392" s="5">
        <v>43602</v>
      </c>
      <c r="E7392" s="6">
        <v>419.04</v>
      </c>
      <c r="F7392" t="str">
        <f t="shared" si="460"/>
        <v>May 19</v>
      </c>
      <c r="G7392">
        <f t="shared" si="463"/>
        <v>7391</v>
      </c>
      <c r="H7392" t="str">
        <f t="shared" si="461"/>
        <v/>
      </c>
      <c r="I7392" t="str">
        <f t="shared" si="462"/>
        <v/>
      </c>
    </row>
    <row r="7393" spans="1:9" ht="15" thickBot="1" x14ac:dyDescent="0.35">
      <c r="A7393" s="4" t="s">
        <v>628</v>
      </c>
      <c r="B7393" s="4" t="s">
        <v>28</v>
      </c>
      <c r="C7393" s="5">
        <v>43602</v>
      </c>
      <c r="E7393" s="6">
        <v>432098</v>
      </c>
      <c r="F7393" t="str">
        <f t="shared" si="460"/>
        <v>May 19</v>
      </c>
      <c r="G7393">
        <f t="shared" si="463"/>
        <v>7392</v>
      </c>
      <c r="H7393" t="str">
        <f t="shared" si="461"/>
        <v/>
      </c>
      <c r="I7393" t="str">
        <f t="shared" si="462"/>
        <v/>
      </c>
    </row>
    <row r="7394" spans="1:9" ht="15" thickBot="1" x14ac:dyDescent="0.35">
      <c r="A7394" s="4" t="s">
        <v>57</v>
      </c>
      <c r="B7394" s="4" t="s">
        <v>8</v>
      </c>
      <c r="C7394" s="5">
        <v>43602</v>
      </c>
      <c r="E7394" s="6">
        <v>1552.32</v>
      </c>
      <c r="F7394" t="str">
        <f t="shared" si="460"/>
        <v>May 19</v>
      </c>
      <c r="G7394">
        <f t="shared" si="463"/>
        <v>7393</v>
      </c>
      <c r="H7394" t="str">
        <f t="shared" si="461"/>
        <v/>
      </c>
      <c r="I7394" t="str">
        <f t="shared" si="462"/>
        <v/>
      </c>
    </row>
    <row r="7395" spans="1:9" ht="15" thickBot="1" x14ac:dyDescent="0.35">
      <c r="A7395" s="4" t="s">
        <v>64</v>
      </c>
      <c r="B7395" s="4" t="s">
        <v>14</v>
      </c>
      <c r="C7395" s="5">
        <v>43602</v>
      </c>
      <c r="E7395" s="6">
        <v>11225.05</v>
      </c>
      <c r="F7395" t="str">
        <f t="shared" si="460"/>
        <v>May 19</v>
      </c>
      <c r="G7395">
        <f t="shared" si="463"/>
        <v>7394</v>
      </c>
      <c r="H7395" t="str">
        <f t="shared" si="461"/>
        <v/>
      </c>
      <c r="I7395" t="str">
        <f t="shared" si="462"/>
        <v/>
      </c>
    </row>
    <row r="7396" spans="1:9" ht="15" thickBot="1" x14ac:dyDescent="0.35">
      <c r="A7396" s="4" t="s">
        <v>369</v>
      </c>
      <c r="B7396" s="4" t="s">
        <v>39</v>
      </c>
      <c r="C7396" s="5">
        <v>43602</v>
      </c>
      <c r="E7396" s="6">
        <v>6696.45</v>
      </c>
      <c r="F7396" t="str">
        <f t="shared" si="460"/>
        <v>May 19</v>
      </c>
      <c r="G7396">
        <f t="shared" si="463"/>
        <v>7395</v>
      </c>
      <c r="H7396" t="str">
        <f t="shared" si="461"/>
        <v/>
      </c>
      <c r="I7396" t="str">
        <f t="shared" si="462"/>
        <v/>
      </c>
    </row>
    <row r="7397" spans="1:9" ht="15" thickBot="1" x14ac:dyDescent="0.35">
      <c r="A7397" s="4" t="s">
        <v>68</v>
      </c>
      <c r="B7397" s="4" t="s">
        <v>45</v>
      </c>
      <c r="C7397" s="5">
        <v>43602</v>
      </c>
      <c r="E7397" s="6">
        <v>640.54999999999995</v>
      </c>
      <c r="F7397" t="str">
        <f t="shared" si="460"/>
        <v>May 19</v>
      </c>
      <c r="G7397">
        <f t="shared" si="463"/>
        <v>7396</v>
      </c>
      <c r="H7397" t="str">
        <f t="shared" si="461"/>
        <v/>
      </c>
      <c r="I7397" t="str">
        <f t="shared" si="462"/>
        <v/>
      </c>
    </row>
    <row r="7398" spans="1:9" ht="15" thickBot="1" x14ac:dyDescent="0.35">
      <c r="A7398" s="4" t="s">
        <v>637</v>
      </c>
      <c r="B7398" s="4" t="s">
        <v>14</v>
      </c>
      <c r="C7398" s="5">
        <v>43602</v>
      </c>
      <c r="E7398" s="6">
        <v>1870.17</v>
      </c>
      <c r="F7398" t="str">
        <f t="shared" si="460"/>
        <v>May 19</v>
      </c>
      <c r="G7398">
        <f t="shared" si="463"/>
        <v>7397</v>
      </c>
      <c r="H7398" t="str">
        <f t="shared" si="461"/>
        <v/>
      </c>
      <c r="I7398" t="str">
        <f t="shared" si="462"/>
        <v/>
      </c>
    </row>
    <row r="7399" spans="1:9" ht="15" thickBot="1" x14ac:dyDescent="0.35">
      <c r="A7399" s="4" t="s">
        <v>74</v>
      </c>
      <c r="B7399" s="4" t="s">
        <v>45</v>
      </c>
      <c r="C7399" s="5">
        <v>43602</v>
      </c>
      <c r="E7399" s="6">
        <v>393.95</v>
      </c>
      <c r="F7399" t="str">
        <f t="shared" si="460"/>
        <v>May 19</v>
      </c>
      <c r="G7399">
        <f t="shared" si="463"/>
        <v>7398</v>
      </c>
      <c r="H7399" t="str">
        <f t="shared" si="461"/>
        <v/>
      </c>
      <c r="I7399" t="str">
        <f t="shared" si="462"/>
        <v/>
      </c>
    </row>
    <row r="7400" spans="1:9" ht="15" thickBot="1" x14ac:dyDescent="0.35">
      <c r="A7400" s="4" t="s">
        <v>165</v>
      </c>
      <c r="B7400" s="4" t="s">
        <v>8</v>
      </c>
      <c r="C7400" s="5">
        <v>43602</v>
      </c>
      <c r="E7400" s="6">
        <v>448.44</v>
      </c>
      <c r="F7400" t="str">
        <f t="shared" si="460"/>
        <v>May 19</v>
      </c>
      <c r="G7400">
        <f t="shared" si="463"/>
        <v>7399</v>
      </c>
      <c r="H7400" t="str">
        <f t="shared" si="461"/>
        <v/>
      </c>
      <c r="I7400" t="str">
        <f t="shared" si="462"/>
        <v/>
      </c>
    </row>
    <row r="7401" spans="1:9" ht="15" thickBot="1" x14ac:dyDescent="0.35">
      <c r="A7401" s="4" t="s">
        <v>536</v>
      </c>
      <c r="B7401" s="4" t="s">
        <v>11</v>
      </c>
      <c r="C7401" s="5">
        <v>43602</v>
      </c>
      <c r="E7401" s="6">
        <v>779.33</v>
      </c>
      <c r="F7401" t="str">
        <f t="shared" si="460"/>
        <v>May 19</v>
      </c>
      <c r="G7401">
        <f t="shared" si="463"/>
        <v>7400</v>
      </c>
      <c r="H7401" t="str">
        <f t="shared" si="461"/>
        <v/>
      </c>
      <c r="I7401" t="str">
        <f t="shared" si="462"/>
        <v/>
      </c>
    </row>
    <row r="7402" spans="1:9" ht="15" thickBot="1" x14ac:dyDescent="0.35">
      <c r="A7402" s="4" t="s">
        <v>536</v>
      </c>
      <c r="B7402" s="4" t="s">
        <v>127</v>
      </c>
      <c r="C7402" s="5">
        <v>43602</v>
      </c>
      <c r="E7402" s="6">
        <v>218.66</v>
      </c>
      <c r="F7402" t="str">
        <f t="shared" si="460"/>
        <v>May 19</v>
      </c>
      <c r="G7402">
        <f t="shared" si="463"/>
        <v>7401</v>
      </c>
      <c r="H7402" t="str">
        <f t="shared" si="461"/>
        <v/>
      </c>
      <c r="I7402" t="str">
        <f t="shared" si="462"/>
        <v/>
      </c>
    </row>
    <row r="7403" spans="1:9" ht="15" thickBot="1" x14ac:dyDescent="0.35">
      <c r="A7403" s="4" t="s">
        <v>535</v>
      </c>
      <c r="B7403" s="4" t="s">
        <v>50</v>
      </c>
      <c r="C7403" s="5">
        <v>43602</v>
      </c>
      <c r="E7403" s="6">
        <v>45100.5</v>
      </c>
      <c r="F7403" t="str">
        <f t="shared" si="460"/>
        <v>May 19</v>
      </c>
      <c r="G7403">
        <f t="shared" si="463"/>
        <v>7402</v>
      </c>
      <c r="H7403" t="str">
        <f t="shared" si="461"/>
        <v/>
      </c>
      <c r="I7403" t="str">
        <f t="shared" si="462"/>
        <v/>
      </c>
    </row>
    <row r="7404" spans="1:9" ht="15" thickBot="1" x14ac:dyDescent="0.35">
      <c r="A7404" s="4" t="s">
        <v>647</v>
      </c>
      <c r="B7404" s="4" t="s">
        <v>6</v>
      </c>
      <c r="C7404" s="5">
        <v>43606</v>
      </c>
      <c r="E7404" s="6">
        <v>11838.65</v>
      </c>
      <c r="F7404" t="str">
        <f t="shared" si="460"/>
        <v>May 19</v>
      </c>
      <c r="G7404">
        <f t="shared" si="463"/>
        <v>7403</v>
      </c>
      <c r="H7404" t="str">
        <f t="shared" si="461"/>
        <v/>
      </c>
      <c r="I7404" t="str">
        <f t="shared" si="462"/>
        <v/>
      </c>
    </row>
    <row r="7405" spans="1:9" ht="15" thickBot="1" x14ac:dyDescent="0.35">
      <c r="A7405" s="4" t="s">
        <v>172</v>
      </c>
      <c r="B7405" s="4" t="s">
        <v>8</v>
      </c>
      <c r="C7405" s="5">
        <v>43609</v>
      </c>
      <c r="E7405" s="6">
        <v>2706.32</v>
      </c>
      <c r="F7405" t="str">
        <f t="shared" si="460"/>
        <v>May 19</v>
      </c>
      <c r="G7405">
        <f t="shared" si="463"/>
        <v>7404</v>
      </c>
      <c r="H7405" t="str">
        <f t="shared" si="461"/>
        <v/>
      </c>
      <c r="I7405" t="str">
        <f t="shared" si="462"/>
        <v/>
      </c>
    </row>
    <row r="7406" spans="1:9" ht="15" thickBot="1" x14ac:dyDescent="0.35">
      <c r="A7406" s="4" t="s">
        <v>312</v>
      </c>
      <c r="B7406" s="4" t="s">
        <v>16</v>
      </c>
      <c r="C7406" s="5">
        <v>43609</v>
      </c>
      <c r="E7406" s="6">
        <v>70.53</v>
      </c>
      <c r="F7406" t="str">
        <f t="shared" si="460"/>
        <v>May 19</v>
      </c>
      <c r="G7406">
        <f t="shared" si="463"/>
        <v>7405</v>
      </c>
      <c r="H7406" t="str">
        <f t="shared" si="461"/>
        <v/>
      </c>
      <c r="I7406" t="str">
        <f t="shared" si="462"/>
        <v/>
      </c>
    </row>
    <row r="7407" spans="1:9" ht="15" thickBot="1" x14ac:dyDescent="0.35">
      <c r="A7407" s="4" t="s">
        <v>312</v>
      </c>
      <c r="B7407" s="4" t="s">
        <v>61</v>
      </c>
      <c r="C7407" s="5">
        <v>43609</v>
      </c>
      <c r="E7407" s="6">
        <v>78.58</v>
      </c>
      <c r="F7407" t="str">
        <f t="shared" si="460"/>
        <v>May 19</v>
      </c>
      <c r="G7407">
        <f t="shared" si="463"/>
        <v>7406</v>
      </c>
      <c r="H7407" t="str">
        <f t="shared" si="461"/>
        <v/>
      </c>
      <c r="I7407" t="str">
        <f t="shared" si="462"/>
        <v/>
      </c>
    </row>
    <row r="7408" spans="1:9" ht="15" thickBot="1" x14ac:dyDescent="0.35">
      <c r="A7408" s="4" t="s">
        <v>10</v>
      </c>
      <c r="B7408" s="4" t="s">
        <v>127</v>
      </c>
      <c r="C7408" s="5">
        <v>43609</v>
      </c>
      <c r="E7408" s="6">
        <v>59.96</v>
      </c>
      <c r="F7408" t="str">
        <f t="shared" si="460"/>
        <v>May 19</v>
      </c>
      <c r="G7408">
        <f t="shared" si="463"/>
        <v>7407</v>
      </c>
      <c r="H7408" t="str">
        <f t="shared" si="461"/>
        <v/>
      </c>
      <c r="I7408" t="str">
        <f t="shared" si="462"/>
        <v/>
      </c>
    </row>
    <row r="7409" spans="1:9" ht="15" thickBot="1" x14ac:dyDescent="0.35">
      <c r="A7409" s="4" t="s">
        <v>132</v>
      </c>
      <c r="B7409" s="4" t="s">
        <v>20</v>
      </c>
      <c r="C7409" s="5">
        <v>43609</v>
      </c>
      <c r="E7409" s="6">
        <v>253.04</v>
      </c>
      <c r="F7409" t="str">
        <f t="shared" si="460"/>
        <v>May 19</v>
      </c>
      <c r="G7409">
        <f t="shared" si="463"/>
        <v>7408</v>
      </c>
      <c r="H7409" t="str">
        <f t="shared" si="461"/>
        <v/>
      </c>
      <c r="I7409" t="str">
        <f t="shared" si="462"/>
        <v/>
      </c>
    </row>
    <row r="7410" spans="1:9" ht="15" thickBot="1" x14ac:dyDescent="0.35">
      <c r="A7410" s="4" t="s">
        <v>553</v>
      </c>
      <c r="B7410" s="4" t="s">
        <v>8</v>
      </c>
      <c r="C7410" s="5">
        <v>43609</v>
      </c>
      <c r="E7410" s="6">
        <v>504.44</v>
      </c>
      <c r="F7410" t="str">
        <f t="shared" si="460"/>
        <v>May 19</v>
      </c>
      <c r="G7410">
        <f t="shared" si="463"/>
        <v>7409</v>
      </c>
      <c r="H7410" t="str">
        <f t="shared" si="461"/>
        <v/>
      </c>
      <c r="I7410" t="str">
        <f t="shared" si="462"/>
        <v/>
      </c>
    </row>
    <row r="7411" spans="1:9" ht="15" thickBot="1" x14ac:dyDescent="0.35">
      <c r="A7411" s="4" t="s">
        <v>286</v>
      </c>
      <c r="B7411" s="4" t="s">
        <v>70</v>
      </c>
      <c r="C7411" s="5">
        <v>43609</v>
      </c>
      <c r="E7411" s="6">
        <v>330</v>
      </c>
      <c r="F7411" t="str">
        <f t="shared" si="460"/>
        <v>May 19</v>
      </c>
      <c r="G7411">
        <f t="shared" si="463"/>
        <v>7410</v>
      </c>
      <c r="H7411" t="str">
        <f t="shared" si="461"/>
        <v/>
      </c>
      <c r="I7411" t="str">
        <f t="shared" si="462"/>
        <v/>
      </c>
    </row>
    <row r="7412" spans="1:9" ht="15" thickBot="1" x14ac:dyDescent="0.35">
      <c r="A7412" s="4" t="s">
        <v>357</v>
      </c>
      <c r="B7412" s="4" t="s">
        <v>14</v>
      </c>
      <c r="C7412" s="5">
        <v>43609</v>
      </c>
      <c r="E7412" s="6">
        <v>2395.92</v>
      </c>
      <c r="F7412" t="str">
        <f t="shared" si="460"/>
        <v>May 19</v>
      </c>
      <c r="G7412">
        <f t="shared" si="463"/>
        <v>7411</v>
      </c>
      <c r="H7412" t="str">
        <f t="shared" si="461"/>
        <v/>
      </c>
      <c r="I7412" t="str">
        <f t="shared" si="462"/>
        <v/>
      </c>
    </row>
    <row r="7413" spans="1:9" ht="15" thickBot="1" x14ac:dyDescent="0.35">
      <c r="A7413" s="4" t="s">
        <v>370</v>
      </c>
      <c r="B7413" s="4" t="s">
        <v>14</v>
      </c>
      <c r="C7413" s="5">
        <v>43609</v>
      </c>
      <c r="E7413" s="6">
        <v>16900</v>
      </c>
      <c r="F7413" t="str">
        <f t="shared" si="460"/>
        <v>May 19</v>
      </c>
      <c r="G7413">
        <f t="shared" si="463"/>
        <v>7412</v>
      </c>
      <c r="H7413" t="str">
        <f t="shared" si="461"/>
        <v/>
      </c>
      <c r="I7413" t="str">
        <f t="shared" si="462"/>
        <v/>
      </c>
    </row>
    <row r="7414" spans="1:9" ht="15" thickBot="1" x14ac:dyDescent="0.35">
      <c r="A7414" s="4" t="s">
        <v>138</v>
      </c>
      <c r="B7414" s="4" t="s">
        <v>139</v>
      </c>
      <c r="C7414" s="5">
        <v>43609</v>
      </c>
      <c r="E7414" s="6">
        <v>19840.740000000002</v>
      </c>
      <c r="F7414" t="str">
        <f t="shared" si="460"/>
        <v>May 19</v>
      </c>
      <c r="G7414">
        <f t="shared" si="463"/>
        <v>7413</v>
      </c>
      <c r="H7414" t="str">
        <f t="shared" si="461"/>
        <v/>
      </c>
      <c r="I7414" t="str">
        <f t="shared" si="462"/>
        <v/>
      </c>
    </row>
    <row r="7415" spans="1:9" ht="15" thickBot="1" x14ac:dyDescent="0.35">
      <c r="A7415" s="4" t="s">
        <v>221</v>
      </c>
      <c r="B7415" s="4" t="s">
        <v>8</v>
      </c>
      <c r="C7415" s="5">
        <v>43609</v>
      </c>
      <c r="E7415" s="6">
        <v>344.24</v>
      </c>
      <c r="F7415" t="str">
        <f t="shared" si="460"/>
        <v>May 19</v>
      </c>
      <c r="G7415">
        <f t="shared" si="463"/>
        <v>7414</v>
      </c>
      <c r="H7415" t="str">
        <f t="shared" si="461"/>
        <v/>
      </c>
      <c r="I7415" t="str">
        <f t="shared" si="462"/>
        <v/>
      </c>
    </row>
    <row r="7416" spans="1:9" ht="15" thickBot="1" x14ac:dyDescent="0.35">
      <c r="A7416" s="4" t="s">
        <v>567</v>
      </c>
      <c r="B7416" s="4" t="s">
        <v>45</v>
      </c>
      <c r="C7416" s="5">
        <v>43609</v>
      </c>
      <c r="E7416" s="6">
        <v>1084.8</v>
      </c>
      <c r="F7416" t="str">
        <f t="shared" si="460"/>
        <v>May 19</v>
      </c>
      <c r="G7416">
        <f t="shared" si="463"/>
        <v>7415</v>
      </c>
      <c r="H7416" t="str">
        <f t="shared" si="461"/>
        <v/>
      </c>
      <c r="I7416" t="str">
        <f t="shared" si="462"/>
        <v/>
      </c>
    </row>
    <row r="7417" spans="1:9" ht="15" thickBot="1" x14ac:dyDescent="0.35">
      <c r="A7417" s="4" t="s">
        <v>24</v>
      </c>
      <c r="B7417" s="4" t="s">
        <v>25</v>
      </c>
      <c r="C7417" s="5">
        <v>43609</v>
      </c>
      <c r="E7417" s="6">
        <v>2893.53</v>
      </c>
      <c r="F7417" t="str">
        <f t="shared" si="460"/>
        <v>May 19</v>
      </c>
      <c r="G7417">
        <f t="shared" si="463"/>
        <v>7416</v>
      </c>
      <c r="H7417" t="str">
        <f t="shared" si="461"/>
        <v/>
      </c>
      <c r="I7417" t="str">
        <f t="shared" si="462"/>
        <v/>
      </c>
    </row>
    <row r="7418" spans="1:9" ht="15" thickBot="1" x14ac:dyDescent="0.35">
      <c r="A7418" s="4" t="s">
        <v>179</v>
      </c>
      <c r="B7418" s="4" t="s">
        <v>180</v>
      </c>
      <c r="C7418" s="5">
        <v>43609</v>
      </c>
      <c r="E7418" s="6">
        <v>352.75</v>
      </c>
      <c r="F7418" t="str">
        <f t="shared" si="460"/>
        <v>May 19</v>
      </c>
      <c r="G7418">
        <f t="shared" si="463"/>
        <v>7417</v>
      </c>
      <c r="H7418" t="str">
        <f t="shared" si="461"/>
        <v/>
      </c>
      <c r="I7418" t="str">
        <f t="shared" si="462"/>
        <v/>
      </c>
    </row>
    <row r="7419" spans="1:9" ht="15" thickBot="1" x14ac:dyDescent="0.35">
      <c r="A7419" s="4" t="s">
        <v>233</v>
      </c>
      <c r="B7419" s="4" t="s">
        <v>12</v>
      </c>
      <c r="C7419" s="5">
        <v>43609</v>
      </c>
      <c r="E7419" s="6">
        <v>24.85</v>
      </c>
      <c r="F7419" t="str">
        <f t="shared" si="460"/>
        <v>May 19</v>
      </c>
      <c r="G7419">
        <f t="shared" si="463"/>
        <v>7418</v>
      </c>
      <c r="H7419" t="str">
        <f t="shared" si="461"/>
        <v/>
      </c>
      <c r="I7419" t="str">
        <f t="shared" si="462"/>
        <v/>
      </c>
    </row>
    <row r="7420" spans="1:9" ht="15" thickBot="1" x14ac:dyDescent="0.35">
      <c r="A7420" s="4" t="s">
        <v>29</v>
      </c>
      <c r="B7420" s="4" t="s">
        <v>127</v>
      </c>
      <c r="C7420" s="5">
        <v>43609</v>
      </c>
      <c r="E7420" s="6">
        <v>143.36000000000001</v>
      </c>
      <c r="F7420" t="str">
        <f t="shared" si="460"/>
        <v>May 19</v>
      </c>
      <c r="G7420">
        <f t="shared" si="463"/>
        <v>7419</v>
      </c>
      <c r="H7420" t="str">
        <f t="shared" si="461"/>
        <v/>
      </c>
      <c r="I7420" t="str">
        <f t="shared" si="462"/>
        <v/>
      </c>
    </row>
    <row r="7421" spans="1:9" ht="15" thickBot="1" x14ac:dyDescent="0.35">
      <c r="A7421" s="4" t="s">
        <v>29</v>
      </c>
      <c r="B7421" s="4" t="s">
        <v>8</v>
      </c>
      <c r="C7421" s="5">
        <v>43609</v>
      </c>
      <c r="E7421" s="6">
        <v>363.09</v>
      </c>
      <c r="F7421" t="str">
        <f t="shared" si="460"/>
        <v>May 19</v>
      </c>
      <c r="G7421">
        <f t="shared" si="463"/>
        <v>7420</v>
      </c>
      <c r="H7421" t="str">
        <f t="shared" si="461"/>
        <v/>
      </c>
      <c r="I7421" t="str">
        <f t="shared" si="462"/>
        <v/>
      </c>
    </row>
    <row r="7422" spans="1:9" ht="15" thickBot="1" x14ac:dyDescent="0.35">
      <c r="A7422" s="4" t="s">
        <v>30</v>
      </c>
      <c r="B7422" s="4" t="s">
        <v>31</v>
      </c>
      <c r="C7422" s="5">
        <v>43609</v>
      </c>
      <c r="E7422" s="6">
        <v>525.24</v>
      </c>
      <c r="F7422" t="str">
        <f t="shared" si="460"/>
        <v>May 19</v>
      </c>
      <c r="G7422">
        <f t="shared" si="463"/>
        <v>7421</v>
      </c>
      <c r="H7422" t="str">
        <f t="shared" si="461"/>
        <v/>
      </c>
      <c r="I7422" t="str">
        <f t="shared" si="462"/>
        <v/>
      </c>
    </row>
    <row r="7423" spans="1:9" ht="15" thickBot="1" x14ac:dyDescent="0.35">
      <c r="A7423" s="4" t="s">
        <v>450</v>
      </c>
      <c r="B7423" s="4" t="s">
        <v>14</v>
      </c>
      <c r="C7423" s="5">
        <v>43609</v>
      </c>
      <c r="E7423" s="6">
        <v>1500</v>
      </c>
      <c r="F7423" t="str">
        <f t="shared" si="460"/>
        <v>May 19</v>
      </c>
      <c r="G7423">
        <f t="shared" si="463"/>
        <v>7422</v>
      </c>
      <c r="H7423" t="str">
        <f t="shared" si="461"/>
        <v/>
      </c>
      <c r="I7423" t="str">
        <f t="shared" si="462"/>
        <v/>
      </c>
    </row>
    <row r="7424" spans="1:9" ht="15" thickBot="1" x14ac:dyDescent="0.35">
      <c r="A7424" s="4" t="s">
        <v>144</v>
      </c>
      <c r="B7424" s="4" t="s">
        <v>181</v>
      </c>
      <c r="C7424" s="5">
        <v>43609</v>
      </c>
      <c r="E7424" s="6">
        <v>22603.86</v>
      </c>
      <c r="F7424" t="str">
        <f t="shared" si="460"/>
        <v>May 19</v>
      </c>
      <c r="G7424">
        <f t="shared" si="463"/>
        <v>7423</v>
      </c>
      <c r="H7424" t="str">
        <f t="shared" si="461"/>
        <v/>
      </c>
      <c r="I7424" t="str">
        <f t="shared" si="462"/>
        <v/>
      </c>
    </row>
    <row r="7425" spans="1:9" ht="15" thickBot="1" x14ac:dyDescent="0.35">
      <c r="A7425" s="4" t="s">
        <v>32</v>
      </c>
      <c r="B7425" s="4" t="s">
        <v>33</v>
      </c>
      <c r="C7425" s="5">
        <v>43609</v>
      </c>
      <c r="E7425" s="6">
        <v>27.97</v>
      </c>
      <c r="F7425" t="str">
        <f t="shared" si="460"/>
        <v>May 19</v>
      </c>
      <c r="G7425">
        <f t="shared" si="463"/>
        <v>7424</v>
      </c>
      <c r="H7425" t="str">
        <f t="shared" si="461"/>
        <v/>
      </c>
      <c r="I7425" t="str">
        <f t="shared" si="462"/>
        <v/>
      </c>
    </row>
    <row r="7426" spans="1:9" ht="15" thickBot="1" x14ac:dyDescent="0.35">
      <c r="A7426" s="4" t="s">
        <v>145</v>
      </c>
      <c r="B7426" s="4" t="s">
        <v>89</v>
      </c>
      <c r="C7426" s="5">
        <v>43609</v>
      </c>
      <c r="E7426" s="6">
        <v>3900</v>
      </c>
      <c r="F7426" t="str">
        <f t="shared" si="460"/>
        <v>May 19</v>
      </c>
      <c r="G7426">
        <f t="shared" si="463"/>
        <v>7425</v>
      </c>
      <c r="H7426" t="str">
        <f t="shared" si="461"/>
        <v/>
      </c>
      <c r="I7426" t="str">
        <f t="shared" si="462"/>
        <v/>
      </c>
    </row>
    <row r="7427" spans="1:9" ht="15" thickBot="1" x14ac:dyDescent="0.35">
      <c r="A7427" s="4" t="s">
        <v>145</v>
      </c>
      <c r="B7427" s="4" t="s">
        <v>35</v>
      </c>
      <c r="C7427" s="5">
        <v>43609</v>
      </c>
      <c r="E7427" s="6">
        <v>3160</v>
      </c>
      <c r="F7427" t="str">
        <f t="shared" ref="F7427:F7490" si="464">IF(C7427&lt;=$R$1,$Q$1,IF(C7427&lt;=$R$2,$Q$2,IF(C7427&lt;=$R$3,$Q$3,IF(C7427&lt;=$R$4,$Q$4,IF(C7427&lt;=$R$5,$Q$5,IF(C7427&lt;=$R$6,$Q$6,IF(C7427&lt;=$R$7,$Q$7,IF(C7427&lt;=$R$8,$Q$8,IF(C7427&lt;=$R$9,$Q$9,IF(C7427&lt;=$R$10,$Q$10,IF(C7427&lt;=$R$11,$Q$11,IF(C7427&lt;=$R$12,$Q$12,IF(C7427&lt;=$R$13,$Q$13,IF(C7427&lt;=$R$14,$Q$14,IF(C7427&lt;=$R$15,$Q$15,IF(C7427&lt;=$R$16,$Q$16,IF(C7427&lt;=$R$17,$Q$17,IF(C7427&lt;=$R$18,$Q$18,IF(C7427&lt;=$R$19,$Q$19,IF(C7427&lt;=$R$20,$Q$20,IF(C7427&lt;=$R$21,$Q$21,IF(C7427&lt;=$R$22,$Q$22,IF(C7427&lt;=$R$23,$Q$23,IF(C7427&lt;=$R$24,$Q$24,IF(C7427&lt;=$R$25,$Q$25,IF(C7427&lt;=$R$26,$Q$26,IF(C7427&lt;=$R$27,$Q$27,IF(C7427&lt;=$R$28,$Q$28,IF(C7427&lt;=$R$29,$Q$29,IF(C7427&lt;=$R$30,$Q$30,IF(C7427&lt;=$R$31,$Q$31,IF(C7427&lt;=$R$32,$Q$32,IF(C7427&lt;=$R$33,$Q$33,IF(C7427&lt;=$R$34,$Q$34,IF(C7427&lt;=$R$35,$Q$35,IF(C7427&lt;=$R$36,$Q$36,""))))))))))))))))))))))))))))))))))))</f>
        <v>May 19</v>
      </c>
      <c r="G7427">
        <f t="shared" si="463"/>
        <v>7426</v>
      </c>
      <c r="H7427" t="str">
        <f t="shared" ref="H7427:H7490" si="465">IF(F7427=$J$1,G7427,"")</f>
        <v/>
      </c>
      <c r="I7427" t="str">
        <f t="shared" ref="I7427:I7490" si="466">IFERROR(SMALL($H$2:$H$8586,G7427),"")</f>
        <v/>
      </c>
    </row>
    <row r="7428" spans="1:9" ht="15" thickBot="1" x14ac:dyDescent="0.35">
      <c r="A7428" s="4" t="s">
        <v>146</v>
      </c>
      <c r="B7428" s="4" t="s">
        <v>8</v>
      </c>
      <c r="C7428" s="5">
        <v>43609</v>
      </c>
      <c r="E7428" s="6">
        <v>2112.83</v>
      </c>
      <c r="F7428" t="str">
        <f t="shared" si="464"/>
        <v>May 19</v>
      </c>
      <c r="G7428">
        <f t="shared" ref="G7428:G7491" si="467">1+G7427</f>
        <v>7427</v>
      </c>
      <c r="H7428" t="str">
        <f t="shared" si="465"/>
        <v/>
      </c>
      <c r="I7428" t="str">
        <f t="shared" si="466"/>
        <v/>
      </c>
    </row>
    <row r="7429" spans="1:9" ht="15" thickBot="1" x14ac:dyDescent="0.35">
      <c r="A7429" s="4" t="s">
        <v>434</v>
      </c>
      <c r="B7429" s="4" t="s">
        <v>22</v>
      </c>
      <c r="C7429" s="5">
        <v>43609</v>
      </c>
      <c r="E7429" s="6">
        <v>1449</v>
      </c>
      <c r="F7429" t="str">
        <f t="shared" si="464"/>
        <v>May 19</v>
      </c>
      <c r="G7429">
        <f t="shared" si="467"/>
        <v>7428</v>
      </c>
      <c r="H7429" t="str">
        <f t="shared" si="465"/>
        <v/>
      </c>
      <c r="I7429" t="str">
        <f t="shared" si="466"/>
        <v/>
      </c>
    </row>
    <row r="7430" spans="1:9" ht="15" thickBot="1" x14ac:dyDescent="0.35">
      <c r="A7430" s="4" t="s">
        <v>335</v>
      </c>
      <c r="B7430" s="4" t="s">
        <v>102</v>
      </c>
      <c r="C7430" s="5">
        <v>43609</v>
      </c>
      <c r="E7430" s="6">
        <v>7582.1</v>
      </c>
      <c r="F7430" t="str">
        <f t="shared" si="464"/>
        <v>May 19</v>
      </c>
      <c r="G7430">
        <f t="shared" si="467"/>
        <v>7429</v>
      </c>
      <c r="H7430" t="str">
        <f t="shared" si="465"/>
        <v/>
      </c>
      <c r="I7430" t="str">
        <f t="shared" si="466"/>
        <v/>
      </c>
    </row>
    <row r="7431" spans="1:9" ht="15" thickBot="1" x14ac:dyDescent="0.35">
      <c r="A7431" s="4" t="s">
        <v>107</v>
      </c>
      <c r="B7431" s="4" t="s">
        <v>89</v>
      </c>
      <c r="C7431" s="5">
        <v>43609</v>
      </c>
      <c r="E7431" s="6">
        <v>11781</v>
      </c>
      <c r="F7431" t="str">
        <f t="shared" si="464"/>
        <v>May 19</v>
      </c>
      <c r="G7431">
        <f t="shared" si="467"/>
        <v>7430</v>
      </c>
      <c r="H7431" t="str">
        <f t="shared" si="465"/>
        <v/>
      </c>
      <c r="I7431" t="str">
        <f t="shared" si="466"/>
        <v/>
      </c>
    </row>
    <row r="7432" spans="1:9" ht="15" thickBot="1" x14ac:dyDescent="0.35">
      <c r="A7432" s="4" t="s">
        <v>108</v>
      </c>
      <c r="B7432" s="4" t="s">
        <v>14</v>
      </c>
      <c r="C7432" s="5">
        <v>43609</v>
      </c>
      <c r="E7432" s="6">
        <v>14500</v>
      </c>
      <c r="F7432" t="str">
        <f t="shared" si="464"/>
        <v>May 19</v>
      </c>
      <c r="G7432">
        <f t="shared" si="467"/>
        <v>7431</v>
      </c>
      <c r="H7432" t="str">
        <f t="shared" si="465"/>
        <v/>
      </c>
      <c r="I7432" t="str">
        <f t="shared" si="466"/>
        <v/>
      </c>
    </row>
    <row r="7433" spans="1:9" ht="15" thickBot="1" x14ac:dyDescent="0.35">
      <c r="A7433" s="4" t="s">
        <v>109</v>
      </c>
      <c r="B7433" s="4" t="s">
        <v>203</v>
      </c>
      <c r="C7433" s="5">
        <v>43609</v>
      </c>
      <c r="E7433" s="6">
        <v>1399</v>
      </c>
      <c r="F7433" t="str">
        <f t="shared" si="464"/>
        <v>May 19</v>
      </c>
      <c r="G7433">
        <f t="shared" si="467"/>
        <v>7432</v>
      </c>
      <c r="H7433" t="str">
        <f t="shared" si="465"/>
        <v/>
      </c>
      <c r="I7433" t="str">
        <f t="shared" si="466"/>
        <v/>
      </c>
    </row>
    <row r="7434" spans="1:9" ht="15" thickBot="1" x14ac:dyDescent="0.35">
      <c r="A7434" s="4" t="s">
        <v>109</v>
      </c>
      <c r="B7434" s="4" t="s">
        <v>131</v>
      </c>
      <c r="C7434" s="5">
        <v>43609</v>
      </c>
      <c r="E7434" s="6">
        <v>27</v>
      </c>
      <c r="F7434" t="str">
        <f t="shared" si="464"/>
        <v>May 19</v>
      </c>
      <c r="G7434">
        <f t="shared" si="467"/>
        <v>7433</v>
      </c>
      <c r="H7434" t="str">
        <f t="shared" si="465"/>
        <v/>
      </c>
      <c r="I7434" t="str">
        <f t="shared" si="466"/>
        <v/>
      </c>
    </row>
    <row r="7435" spans="1:9" ht="15" thickBot="1" x14ac:dyDescent="0.35">
      <c r="A7435" s="4" t="s">
        <v>109</v>
      </c>
      <c r="B7435" s="4" t="s">
        <v>81</v>
      </c>
      <c r="C7435" s="5">
        <v>43609</v>
      </c>
      <c r="E7435" s="6">
        <v>1518.19</v>
      </c>
      <c r="F7435" t="str">
        <f t="shared" si="464"/>
        <v>May 19</v>
      </c>
      <c r="G7435">
        <f t="shared" si="467"/>
        <v>7434</v>
      </c>
      <c r="H7435" t="str">
        <f t="shared" si="465"/>
        <v/>
      </c>
      <c r="I7435" t="str">
        <f t="shared" si="466"/>
        <v/>
      </c>
    </row>
    <row r="7436" spans="1:9" ht="15" thickBot="1" x14ac:dyDescent="0.35">
      <c r="A7436" s="4" t="s">
        <v>565</v>
      </c>
      <c r="B7436" s="4" t="s">
        <v>61</v>
      </c>
      <c r="C7436" s="5">
        <v>43609</v>
      </c>
      <c r="E7436" s="6">
        <v>3266.76</v>
      </c>
      <c r="F7436" t="str">
        <f t="shared" si="464"/>
        <v>May 19</v>
      </c>
      <c r="G7436">
        <f t="shared" si="467"/>
        <v>7435</v>
      </c>
      <c r="H7436" t="str">
        <f t="shared" si="465"/>
        <v/>
      </c>
      <c r="I7436" t="str">
        <f t="shared" si="466"/>
        <v/>
      </c>
    </row>
    <row r="7437" spans="1:9" ht="15" thickBot="1" x14ac:dyDescent="0.35">
      <c r="A7437" s="4" t="s">
        <v>473</v>
      </c>
      <c r="B7437" s="4" t="s">
        <v>16</v>
      </c>
      <c r="C7437" s="5">
        <v>43609</v>
      </c>
      <c r="E7437" s="6">
        <v>87.7</v>
      </c>
      <c r="F7437" t="str">
        <f t="shared" si="464"/>
        <v>May 19</v>
      </c>
      <c r="G7437">
        <f t="shared" si="467"/>
        <v>7436</v>
      </c>
      <c r="H7437" t="str">
        <f t="shared" si="465"/>
        <v/>
      </c>
      <c r="I7437" t="str">
        <f t="shared" si="466"/>
        <v/>
      </c>
    </row>
    <row r="7438" spans="1:9" ht="15" thickBot="1" x14ac:dyDescent="0.35">
      <c r="A7438" s="4" t="s">
        <v>48</v>
      </c>
      <c r="B7438" s="4" t="s">
        <v>14</v>
      </c>
      <c r="C7438" s="5">
        <v>43609</v>
      </c>
      <c r="E7438" s="6">
        <v>4224</v>
      </c>
      <c r="F7438" t="str">
        <f t="shared" si="464"/>
        <v>May 19</v>
      </c>
      <c r="G7438">
        <f t="shared" si="467"/>
        <v>7437</v>
      </c>
      <c r="H7438" t="str">
        <f t="shared" si="465"/>
        <v/>
      </c>
      <c r="I7438" t="str">
        <f t="shared" si="466"/>
        <v/>
      </c>
    </row>
    <row r="7439" spans="1:9" ht="15" thickBot="1" x14ac:dyDescent="0.35">
      <c r="A7439" s="4" t="s">
        <v>641</v>
      </c>
      <c r="B7439" s="4" t="s">
        <v>14</v>
      </c>
      <c r="C7439" s="5">
        <v>43609</v>
      </c>
      <c r="E7439" s="6">
        <v>8024.36</v>
      </c>
      <c r="F7439" t="str">
        <f t="shared" si="464"/>
        <v>May 19</v>
      </c>
      <c r="G7439">
        <f t="shared" si="467"/>
        <v>7438</v>
      </c>
      <c r="H7439" t="str">
        <f t="shared" si="465"/>
        <v/>
      </c>
      <c r="I7439" t="str">
        <f t="shared" si="466"/>
        <v/>
      </c>
    </row>
    <row r="7440" spans="1:9" ht="15" thickBot="1" x14ac:dyDescent="0.35">
      <c r="A7440" s="4" t="s">
        <v>114</v>
      </c>
      <c r="B7440" s="4" t="s">
        <v>115</v>
      </c>
      <c r="C7440" s="5">
        <v>43609</v>
      </c>
      <c r="E7440" s="6">
        <v>18487.84</v>
      </c>
      <c r="F7440" t="str">
        <f t="shared" si="464"/>
        <v>May 19</v>
      </c>
      <c r="G7440">
        <f t="shared" si="467"/>
        <v>7439</v>
      </c>
      <c r="H7440" t="str">
        <f t="shared" si="465"/>
        <v/>
      </c>
      <c r="I7440" t="str">
        <f t="shared" si="466"/>
        <v/>
      </c>
    </row>
    <row r="7441" spans="1:9" ht="15" thickBot="1" x14ac:dyDescent="0.35">
      <c r="A7441" s="4" t="s">
        <v>116</v>
      </c>
      <c r="B7441" s="4" t="s">
        <v>45</v>
      </c>
      <c r="C7441" s="5">
        <v>43609</v>
      </c>
      <c r="E7441" s="6">
        <v>1469.65</v>
      </c>
      <c r="F7441" t="str">
        <f t="shared" si="464"/>
        <v>May 19</v>
      </c>
      <c r="G7441">
        <f t="shared" si="467"/>
        <v>7440</v>
      </c>
      <c r="H7441" t="str">
        <f t="shared" si="465"/>
        <v/>
      </c>
      <c r="I7441" t="str">
        <f t="shared" si="466"/>
        <v/>
      </c>
    </row>
    <row r="7442" spans="1:9" ht="15" thickBot="1" x14ac:dyDescent="0.35">
      <c r="A7442" s="4" t="s">
        <v>56</v>
      </c>
      <c r="B7442" s="4" t="s">
        <v>12</v>
      </c>
      <c r="C7442" s="5">
        <v>43609</v>
      </c>
      <c r="E7442" s="6">
        <v>322.39</v>
      </c>
      <c r="F7442" t="str">
        <f t="shared" si="464"/>
        <v>May 19</v>
      </c>
      <c r="G7442">
        <f t="shared" si="467"/>
        <v>7441</v>
      </c>
      <c r="H7442" t="str">
        <f t="shared" si="465"/>
        <v/>
      </c>
      <c r="I7442" t="str">
        <f t="shared" si="466"/>
        <v/>
      </c>
    </row>
    <row r="7443" spans="1:9" ht="15" thickBot="1" x14ac:dyDescent="0.35">
      <c r="A7443" s="4" t="s">
        <v>211</v>
      </c>
      <c r="B7443" s="4" t="s">
        <v>212</v>
      </c>
      <c r="C7443" s="5">
        <v>43609</v>
      </c>
      <c r="E7443" s="6">
        <v>250</v>
      </c>
      <c r="F7443" t="str">
        <f t="shared" si="464"/>
        <v>May 19</v>
      </c>
      <c r="G7443">
        <f t="shared" si="467"/>
        <v>7442</v>
      </c>
      <c r="H7443" t="str">
        <f t="shared" si="465"/>
        <v/>
      </c>
      <c r="I7443" t="str">
        <f t="shared" si="466"/>
        <v/>
      </c>
    </row>
    <row r="7444" spans="1:9" ht="15" thickBot="1" x14ac:dyDescent="0.35">
      <c r="A7444" s="4" t="s">
        <v>237</v>
      </c>
      <c r="B7444" s="4" t="s">
        <v>12</v>
      </c>
      <c r="C7444" s="5">
        <v>43609</v>
      </c>
      <c r="E7444" s="6">
        <v>85.8</v>
      </c>
      <c r="F7444" t="str">
        <f t="shared" si="464"/>
        <v>May 19</v>
      </c>
      <c r="G7444">
        <f t="shared" si="467"/>
        <v>7443</v>
      </c>
      <c r="H7444" t="str">
        <f t="shared" si="465"/>
        <v/>
      </c>
      <c r="I7444" t="str">
        <f t="shared" si="466"/>
        <v/>
      </c>
    </row>
    <row r="7445" spans="1:9" ht="15" thickBot="1" x14ac:dyDescent="0.35">
      <c r="A7445" s="4" t="s">
        <v>432</v>
      </c>
      <c r="B7445" s="4" t="s">
        <v>39</v>
      </c>
      <c r="C7445" s="5">
        <v>43609</v>
      </c>
      <c r="E7445" s="6">
        <v>2289.65</v>
      </c>
      <c r="F7445" t="str">
        <f t="shared" si="464"/>
        <v>May 19</v>
      </c>
      <c r="G7445">
        <f t="shared" si="467"/>
        <v>7444</v>
      </c>
      <c r="H7445" t="str">
        <f t="shared" si="465"/>
        <v/>
      </c>
      <c r="I7445" t="str">
        <f t="shared" si="466"/>
        <v/>
      </c>
    </row>
    <row r="7446" spans="1:9" ht="15" thickBot="1" x14ac:dyDescent="0.35">
      <c r="A7446" s="4" t="s">
        <v>556</v>
      </c>
      <c r="B7446" s="4" t="s">
        <v>47</v>
      </c>
      <c r="C7446" s="5">
        <v>43609</v>
      </c>
      <c r="E7446" s="6">
        <v>2841.2</v>
      </c>
      <c r="F7446" t="str">
        <f t="shared" si="464"/>
        <v>May 19</v>
      </c>
      <c r="G7446">
        <f t="shared" si="467"/>
        <v>7445</v>
      </c>
      <c r="H7446" t="str">
        <f t="shared" si="465"/>
        <v/>
      </c>
      <c r="I7446" t="str">
        <f t="shared" si="466"/>
        <v/>
      </c>
    </row>
    <row r="7447" spans="1:9" ht="15" thickBot="1" x14ac:dyDescent="0.35">
      <c r="A7447" s="4" t="s">
        <v>71</v>
      </c>
      <c r="B7447" s="4" t="s">
        <v>12</v>
      </c>
      <c r="C7447" s="5">
        <v>43609</v>
      </c>
      <c r="E7447" s="6">
        <v>83.69</v>
      </c>
      <c r="F7447" t="str">
        <f t="shared" si="464"/>
        <v>May 19</v>
      </c>
      <c r="G7447">
        <f t="shared" si="467"/>
        <v>7446</v>
      </c>
      <c r="H7447" t="str">
        <f t="shared" si="465"/>
        <v/>
      </c>
      <c r="I7447" t="str">
        <f t="shared" si="466"/>
        <v/>
      </c>
    </row>
    <row r="7448" spans="1:9" ht="15" thickBot="1" x14ac:dyDescent="0.35">
      <c r="A7448" s="4" t="s">
        <v>230</v>
      </c>
      <c r="B7448" s="4" t="s">
        <v>28</v>
      </c>
      <c r="C7448" s="5">
        <v>43609</v>
      </c>
      <c r="E7448" s="6">
        <v>1005</v>
      </c>
      <c r="F7448" t="str">
        <f t="shared" si="464"/>
        <v>May 19</v>
      </c>
      <c r="G7448">
        <f t="shared" si="467"/>
        <v>7447</v>
      </c>
      <c r="H7448" t="str">
        <f t="shared" si="465"/>
        <v/>
      </c>
      <c r="I7448" t="str">
        <f t="shared" si="466"/>
        <v/>
      </c>
    </row>
    <row r="7449" spans="1:9" ht="15" thickBot="1" x14ac:dyDescent="0.35">
      <c r="A7449" s="4" t="s">
        <v>165</v>
      </c>
      <c r="B7449" s="4" t="s">
        <v>8</v>
      </c>
      <c r="C7449" s="5">
        <v>43609</v>
      </c>
      <c r="E7449" s="6">
        <v>3981.95</v>
      </c>
      <c r="F7449" t="str">
        <f t="shared" si="464"/>
        <v>May 19</v>
      </c>
      <c r="G7449">
        <f t="shared" si="467"/>
        <v>7448</v>
      </c>
      <c r="H7449" t="str">
        <f t="shared" si="465"/>
        <v/>
      </c>
      <c r="I7449" t="str">
        <f t="shared" si="466"/>
        <v/>
      </c>
    </row>
    <row r="7450" spans="1:9" ht="15" thickBot="1" x14ac:dyDescent="0.35">
      <c r="A7450" s="4" t="s">
        <v>76</v>
      </c>
      <c r="B7450" s="4" t="s">
        <v>77</v>
      </c>
      <c r="C7450" s="5">
        <v>43609</v>
      </c>
      <c r="E7450" s="6">
        <v>2817.01</v>
      </c>
      <c r="F7450" t="str">
        <f t="shared" si="464"/>
        <v>May 19</v>
      </c>
      <c r="G7450">
        <f t="shared" si="467"/>
        <v>7449</v>
      </c>
      <c r="H7450" t="str">
        <f t="shared" si="465"/>
        <v/>
      </c>
      <c r="I7450" t="str">
        <f t="shared" si="466"/>
        <v/>
      </c>
    </row>
    <row r="7451" spans="1:9" ht="15" thickBot="1" x14ac:dyDescent="0.35">
      <c r="A7451" s="4" t="s">
        <v>648</v>
      </c>
      <c r="B7451" s="4" t="s">
        <v>131</v>
      </c>
      <c r="C7451" s="5">
        <v>43609</v>
      </c>
      <c r="E7451" s="6">
        <v>500</v>
      </c>
      <c r="F7451" t="str">
        <f t="shared" si="464"/>
        <v>May 19</v>
      </c>
      <c r="G7451">
        <f t="shared" si="467"/>
        <v>7450</v>
      </c>
      <c r="H7451" t="str">
        <f t="shared" si="465"/>
        <v/>
      </c>
      <c r="I7451" t="str">
        <f t="shared" si="466"/>
        <v/>
      </c>
    </row>
    <row r="7452" spans="1:9" ht="15" thickBot="1" x14ac:dyDescent="0.35">
      <c r="A7452" s="4" t="s">
        <v>5</v>
      </c>
      <c r="B7452" s="4" t="s">
        <v>6</v>
      </c>
      <c r="C7452" s="5">
        <v>43609</v>
      </c>
      <c r="E7452" s="6">
        <v>263190.51</v>
      </c>
      <c r="F7452" t="str">
        <f t="shared" si="464"/>
        <v>May 19</v>
      </c>
      <c r="G7452">
        <f t="shared" si="467"/>
        <v>7451</v>
      </c>
      <c r="H7452" t="str">
        <f t="shared" si="465"/>
        <v/>
      </c>
      <c r="I7452" t="str">
        <f t="shared" si="466"/>
        <v/>
      </c>
    </row>
    <row r="7453" spans="1:9" ht="15" thickBot="1" x14ac:dyDescent="0.35">
      <c r="A7453" s="4" t="s">
        <v>617</v>
      </c>
      <c r="B7453" s="4" t="s">
        <v>66</v>
      </c>
      <c r="C7453" s="5">
        <v>43609</v>
      </c>
      <c r="E7453" s="6">
        <v>2500</v>
      </c>
      <c r="F7453" t="str">
        <f t="shared" si="464"/>
        <v>May 19</v>
      </c>
      <c r="G7453">
        <f t="shared" si="467"/>
        <v>7452</v>
      </c>
      <c r="H7453" t="str">
        <f t="shared" si="465"/>
        <v/>
      </c>
      <c r="I7453" t="str">
        <f t="shared" si="466"/>
        <v/>
      </c>
    </row>
    <row r="7454" spans="1:9" ht="15" thickBot="1" x14ac:dyDescent="0.35">
      <c r="A7454" s="4" t="s">
        <v>84</v>
      </c>
      <c r="B7454" s="4" t="s">
        <v>85</v>
      </c>
      <c r="C7454" s="5">
        <v>43609</v>
      </c>
      <c r="E7454" s="6">
        <v>341.26</v>
      </c>
      <c r="F7454" t="str">
        <f t="shared" si="464"/>
        <v>May 19</v>
      </c>
      <c r="G7454">
        <f t="shared" si="467"/>
        <v>7453</v>
      </c>
      <c r="H7454" t="str">
        <f t="shared" si="465"/>
        <v/>
      </c>
      <c r="I7454" t="str">
        <f t="shared" si="466"/>
        <v/>
      </c>
    </row>
    <row r="7455" spans="1:9" ht="15" thickBot="1" x14ac:dyDescent="0.35">
      <c r="A7455" s="4" t="s">
        <v>289</v>
      </c>
      <c r="B7455" s="4" t="s">
        <v>89</v>
      </c>
      <c r="C7455" s="5">
        <v>43609</v>
      </c>
      <c r="E7455" s="6">
        <v>1012.2</v>
      </c>
      <c r="F7455" t="str">
        <f t="shared" si="464"/>
        <v>May 19</v>
      </c>
      <c r="G7455">
        <f t="shared" si="467"/>
        <v>7454</v>
      </c>
      <c r="H7455" t="str">
        <f t="shared" si="465"/>
        <v/>
      </c>
      <c r="I7455" t="str">
        <f t="shared" si="466"/>
        <v/>
      </c>
    </row>
    <row r="7456" spans="1:9" ht="15" thickBot="1" x14ac:dyDescent="0.35">
      <c r="A7456" s="4" t="s">
        <v>126</v>
      </c>
      <c r="B7456" s="4" t="s">
        <v>8</v>
      </c>
      <c r="C7456" s="5">
        <v>43609</v>
      </c>
      <c r="E7456" s="6">
        <v>677.72</v>
      </c>
      <c r="F7456" t="str">
        <f t="shared" si="464"/>
        <v>May 19</v>
      </c>
      <c r="G7456">
        <f t="shared" si="467"/>
        <v>7455</v>
      </c>
      <c r="H7456" t="str">
        <f t="shared" si="465"/>
        <v/>
      </c>
      <c r="I7456" t="str">
        <f t="shared" si="466"/>
        <v/>
      </c>
    </row>
    <row r="7457" spans="1:9" ht="15" thickBot="1" x14ac:dyDescent="0.35">
      <c r="A7457" s="4" t="s">
        <v>647</v>
      </c>
      <c r="B7457" s="4" t="s">
        <v>6</v>
      </c>
      <c r="C7457" s="5">
        <v>43614</v>
      </c>
      <c r="E7457" s="6">
        <v>15527.67</v>
      </c>
      <c r="F7457" t="str">
        <f t="shared" si="464"/>
        <v>May 19</v>
      </c>
      <c r="G7457">
        <f t="shared" si="467"/>
        <v>7456</v>
      </c>
      <c r="H7457" t="str">
        <f t="shared" si="465"/>
        <v/>
      </c>
      <c r="I7457" t="str">
        <f t="shared" si="466"/>
        <v/>
      </c>
    </row>
    <row r="7458" spans="1:9" ht="15" thickBot="1" x14ac:dyDescent="0.35">
      <c r="A7458" s="4" t="s">
        <v>97</v>
      </c>
      <c r="B7458" s="4" t="s">
        <v>6</v>
      </c>
      <c r="C7458" s="5">
        <v>43615</v>
      </c>
      <c r="E7458" s="6">
        <v>148288.46</v>
      </c>
      <c r="F7458" t="str">
        <f t="shared" si="464"/>
        <v>May 19</v>
      </c>
      <c r="G7458">
        <f t="shared" si="467"/>
        <v>7457</v>
      </c>
      <c r="H7458" t="str">
        <f t="shared" si="465"/>
        <v/>
      </c>
      <c r="I7458" t="str">
        <f t="shared" si="466"/>
        <v/>
      </c>
    </row>
    <row r="7459" spans="1:9" ht="15" thickBot="1" x14ac:dyDescent="0.35">
      <c r="A7459" s="4" t="s">
        <v>352</v>
      </c>
      <c r="B7459" s="4" t="s">
        <v>131</v>
      </c>
      <c r="C7459" s="5">
        <v>43616</v>
      </c>
      <c r="E7459" s="6">
        <v>283.92</v>
      </c>
      <c r="F7459" t="str">
        <f t="shared" si="464"/>
        <v>May 19</v>
      </c>
      <c r="G7459">
        <f t="shared" si="467"/>
        <v>7458</v>
      </c>
      <c r="H7459" t="str">
        <f t="shared" si="465"/>
        <v/>
      </c>
      <c r="I7459" t="str">
        <f t="shared" si="466"/>
        <v/>
      </c>
    </row>
    <row r="7460" spans="1:9" ht="15" thickBot="1" x14ac:dyDescent="0.35">
      <c r="A7460" s="4" t="s">
        <v>352</v>
      </c>
      <c r="B7460" s="4" t="s">
        <v>16</v>
      </c>
      <c r="C7460" s="5">
        <v>43616</v>
      </c>
      <c r="E7460" s="6">
        <v>25.06</v>
      </c>
      <c r="F7460" t="str">
        <f t="shared" si="464"/>
        <v>May 19</v>
      </c>
      <c r="G7460">
        <f t="shared" si="467"/>
        <v>7459</v>
      </c>
      <c r="H7460" t="str">
        <f t="shared" si="465"/>
        <v/>
      </c>
      <c r="I7460" t="str">
        <f t="shared" si="466"/>
        <v/>
      </c>
    </row>
    <row r="7461" spans="1:9" ht="15" thickBot="1" x14ac:dyDescent="0.35">
      <c r="A7461" s="4" t="s">
        <v>87</v>
      </c>
      <c r="B7461" s="4" t="s">
        <v>8</v>
      </c>
      <c r="C7461" s="5">
        <v>43616</v>
      </c>
      <c r="E7461" s="6">
        <v>1030.06</v>
      </c>
      <c r="F7461" t="str">
        <f t="shared" si="464"/>
        <v>May 19</v>
      </c>
      <c r="G7461">
        <f t="shared" si="467"/>
        <v>7460</v>
      </c>
      <c r="H7461" t="str">
        <f t="shared" si="465"/>
        <v/>
      </c>
      <c r="I7461" t="str">
        <f t="shared" si="466"/>
        <v/>
      </c>
    </row>
    <row r="7462" spans="1:9" ht="15" thickBot="1" x14ac:dyDescent="0.35">
      <c r="A7462" s="4" t="s">
        <v>10</v>
      </c>
      <c r="B7462" s="4" t="s">
        <v>127</v>
      </c>
      <c r="C7462" s="5">
        <v>43616</v>
      </c>
      <c r="E7462" s="6">
        <v>29.98</v>
      </c>
      <c r="F7462" t="str">
        <f t="shared" si="464"/>
        <v>May 19</v>
      </c>
      <c r="G7462">
        <f t="shared" si="467"/>
        <v>7461</v>
      </c>
      <c r="H7462" t="str">
        <f t="shared" si="465"/>
        <v/>
      </c>
      <c r="I7462" t="str">
        <f t="shared" si="466"/>
        <v/>
      </c>
    </row>
    <row r="7463" spans="1:9" ht="15" thickBot="1" x14ac:dyDescent="0.35">
      <c r="A7463" s="4" t="s">
        <v>132</v>
      </c>
      <c r="B7463" s="4" t="s">
        <v>20</v>
      </c>
      <c r="C7463" s="5">
        <v>43616</v>
      </c>
      <c r="E7463" s="6">
        <v>118.24</v>
      </c>
      <c r="F7463" t="str">
        <f t="shared" si="464"/>
        <v>May 19</v>
      </c>
      <c r="G7463">
        <f t="shared" si="467"/>
        <v>7462</v>
      </c>
      <c r="H7463" t="str">
        <f t="shared" si="465"/>
        <v/>
      </c>
      <c r="I7463" t="str">
        <f t="shared" si="466"/>
        <v/>
      </c>
    </row>
    <row r="7464" spans="1:9" ht="15" thickBot="1" x14ac:dyDescent="0.35">
      <c r="A7464" s="4" t="s">
        <v>133</v>
      </c>
      <c r="B7464" s="4" t="s">
        <v>8</v>
      </c>
      <c r="C7464" s="5">
        <v>43616</v>
      </c>
      <c r="E7464" s="6">
        <v>604.73</v>
      </c>
      <c r="F7464" t="str">
        <f t="shared" si="464"/>
        <v>May 19</v>
      </c>
      <c r="G7464">
        <f t="shared" si="467"/>
        <v>7463</v>
      </c>
      <c r="H7464" t="str">
        <f t="shared" si="465"/>
        <v/>
      </c>
      <c r="I7464" t="str">
        <f t="shared" si="466"/>
        <v/>
      </c>
    </row>
    <row r="7465" spans="1:9" ht="15" thickBot="1" x14ac:dyDescent="0.35">
      <c r="A7465" s="4" t="s">
        <v>90</v>
      </c>
      <c r="B7465" s="4" t="s">
        <v>18</v>
      </c>
      <c r="C7465" s="5">
        <v>43616</v>
      </c>
      <c r="E7465" s="6">
        <v>793.34</v>
      </c>
      <c r="F7465" t="str">
        <f t="shared" si="464"/>
        <v>May 19</v>
      </c>
      <c r="G7465">
        <f t="shared" si="467"/>
        <v>7464</v>
      </c>
      <c r="H7465" t="str">
        <f t="shared" si="465"/>
        <v/>
      </c>
      <c r="I7465" t="str">
        <f t="shared" si="466"/>
        <v/>
      </c>
    </row>
    <row r="7466" spans="1:9" ht="15" thickBot="1" x14ac:dyDescent="0.35">
      <c r="A7466" s="4" t="s">
        <v>357</v>
      </c>
      <c r="B7466" s="4" t="s">
        <v>14</v>
      </c>
      <c r="C7466" s="5">
        <v>43616</v>
      </c>
      <c r="E7466" s="6">
        <v>2395.92</v>
      </c>
      <c r="F7466" t="str">
        <f t="shared" si="464"/>
        <v>May 19</v>
      </c>
      <c r="G7466">
        <f t="shared" si="467"/>
        <v>7465</v>
      </c>
      <c r="H7466" t="str">
        <f t="shared" si="465"/>
        <v/>
      </c>
      <c r="I7466" t="str">
        <f t="shared" si="466"/>
        <v/>
      </c>
    </row>
    <row r="7467" spans="1:9" ht="15" thickBot="1" x14ac:dyDescent="0.35">
      <c r="A7467" s="4" t="s">
        <v>490</v>
      </c>
      <c r="B7467" s="4" t="s">
        <v>11</v>
      </c>
      <c r="C7467" s="5">
        <v>43616</v>
      </c>
      <c r="E7467" s="6">
        <v>121.49</v>
      </c>
      <c r="F7467" t="str">
        <f t="shared" si="464"/>
        <v>May 19</v>
      </c>
      <c r="G7467">
        <f t="shared" si="467"/>
        <v>7466</v>
      </c>
      <c r="H7467" t="str">
        <f t="shared" si="465"/>
        <v/>
      </c>
      <c r="I7467" t="str">
        <f t="shared" si="466"/>
        <v/>
      </c>
    </row>
    <row r="7468" spans="1:9" ht="15" thickBot="1" x14ac:dyDescent="0.35">
      <c r="A7468" s="4" t="s">
        <v>175</v>
      </c>
      <c r="B7468" s="4" t="s">
        <v>43</v>
      </c>
      <c r="C7468" s="5">
        <v>43616</v>
      </c>
      <c r="E7468" s="6">
        <v>821.38</v>
      </c>
      <c r="F7468" t="str">
        <f t="shared" si="464"/>
        <v>May 19</v>
      </c>
      <c r="G7468">
        <f t="shared" si="467"/>
        <v>7467</v>
      </c>
      <c r="H7468" t="str">
        <f t="shared" si="465"/>
        <v/>
      </c>
      <c r="I7468" t="str">
        <f t="shared" si="466"/>
        <v/>
      </c>
    </row>
    <row r="7469" spans="1:9" ht="15" thickBot="1" x14ac:dyDescent="0.35">
      <c r="A7469" s="4" t="s">
        <v>176</v>
      </c>
      <c r="B7469" s="4" t="s">
        <v>25</v>
      </c>
      <c r="C7469" s="5">
        <v>43616</v>
      </c>
      <c r="E7469" s="6">
        <v>1291.8800000000001</v>
      </c>
      <c r="F7469" t="str">
        <f t="shared" si="464"/>
        <v>May 19</v>
      </c>
      <c r="G7469">
        <f t="shared" si="467"/>
        <v>7468</v>
      </c>
      <c r="H7469" t="str">
        <f t="shared" si="465"/>
        <v/>
      </c>
      <c r="I7469" t="str">
        <f t="shared" si="466"/>
        <v/>
      </c>
    </row>
    <row r="7470" spans="1:9" ht="15" thickBot="1" x14ac:dyDescent="0.35">
      <c r="A7470" s="4" t="s">
        <v>19</v>
      </c>
      <c r="B7470" s="4" t="s">
        <v>20</v>
      </c>
      <c r="C7470" s="5">
        <v>43616</v>
      </c>
      <c r="E7470" s="6">
        <v>1470.94</v>
      </c>
      <c r="F7470" t="str">
        <f t="shared" si="464"/>
        <v>May 19</v>
      </c>
      <c r="G7470">
        <f t="shared" si="467"/>
        <v>7469</v>
      </c>
      <c r="H7470" t="str">
        <f t="shared" si="465"/>
        <v/>
      </c>
      <c r="I7470" t="str">
        <f t="shared" si="466"/>
        <v/>
      </c>
    </row>
    <row r="7471" spans="1:9" ht="15" thickBot="1" x14ac:dyDescent="0.35">
      <c r="A7471" s="4" t="s">
        <v>221</v>
      </c>
      <c r="B7471" s="4" t="s">
        <v>8</v>
      </c>
      <c r="C7471" s="5">
        <v>43616</v>
      </c>
      <c r="E7471" s="6">
        <v>1200.3699999999999</v>
      </c>
      <c r="F7471" t="str">
        <f t="shared" si="464"/>
        <v>May 19</v>
      </c>
      <c r="G7471">
        <f t="shared" si="467"/>
        <v>7470</v>
      </c>
      <c r="H7471" t="str">
        <f t="shared" si="465"/>
        <v/>
      </c>
      <c r="I7471" t="str">
        <f t="shared" si="466"/>
        <v/>
      </c>
    </row>
    <row r="7472" spans="1:9" ht="15" thickBot="1" x14ac:dyDescent="0.35">
      <c r="A7472" s="4" t="s">
        <v>140</v>
      </c>
      <c r="B7472" s="4" t="s">
        <v>141</v>
      </c>
      <c r="C7472" s="5">
        <v>43616</v>
      </c>
      <c r="E7472" s="6">
        <v>1789.6</v>
      </c>
      <c r="F7472" t="str">
        <f t="shared" si="464"/>
        <v>May 19</v>
      </c>
      <c r="G7472">
        <f t="shared" si="467"/>
        <v>7471</v>
      </c>
      <c r="H7472" t="str">
        <f t="shared" si="465"/>
        <v/>
      </c>
      <c r="I7472" t="str">
        <f t="shared" si="466"/>
        <v/>
      </c>
    </row>
    <row r="7473" spans="1:9" ht="15" thickBot="1" x14ac:dyDescent="0.35">
      <c r="A7473" s="4" t="s">
        <v>140</v>
      </c>
      <c r="B7473" s="4" t="s">
        <v>102</v>
      </c>
      <c r="C7473" s="5">
        <v>43616</v>
      </c>
      <c r="E7473" s="6">
        <v>8197.24</v>
      </c>
      <c r="F7473" t="str">
        <f t="shared" si="464"/>
        <v>May 19</v>
      </c>
      <c r="G7473">
        <f t="shared" si="467"/>
        <v>7472</v>
      </c>
      <c r="H7473" t="str">
        <f t="shared" si="465"/>
        <v/>
      </c>
      <c r="I7473" t="str">
        <f t="shared" si="466"/>
        <v/>
      </c>
    </row>
    <row r="7474" spans="1:9" ht="15" thickBot="1" x14ac:dyDescent="0.35">
      <c r="A7474" s="4" t="s">
        <v>178</v>
      </c>
      <c r="B7474" s="4" t="s">
        <v>111</v>
      </c>
      <c r="C7474" s="5">
        <v>43616</v>
      </c>
      <c r="E7474" s="6">
        <v>2932.74</v>
      </c>
      <c r="F7474" t="str">
        <f t="shared" si="464"/>
        <v>May 19</v>
      </c>
      <c r="G7474">
        <f t="shared" si="467"/>
        <v>7473</v>
      </c>
      <c r="H7474" t="str">
        <f t="shared" si="465"/>
        <v/>
      </c>
      <c r="I7474" t="str">
        <f t="shared" si="466"/>
        <v/>
      </c>
    </row>
    <row r="7475" spans="1:9" ht="15" thickBot="1" x14ac:dyDescent="0.35">
      <c r="A7475" s="4" t="s">
        <v>26</v>
      </c>
      <c r="B7475" s="4" t="s">
        <v>20</v>
      </c>
      <c r="C7475" s="5">
        <v>43616</v>
      </c>
      <c r="E7475" s="6">
        <v>5041.67</v>
      </c>
      <c r="F7475" t="str">
        <f t="shared" si="464"/>
        <v>May 19</v>
      </c>
      <c r="G7475">
        <f t="shared" si="467"/>
        <v>7474</v>
      </c>
      <c r="H7475" t="str">
        <f t="shared" si="465"/>
        <v/>
      </c>
      <c r="I7475" t="str">
        <f t="shared" si="466"/>
        <v/>
      </c>
    </row>
    <row r="7476" spans="1:9" ht="15" thickBot="1" x14ac:dyDescent="0.35">
      <c r="A7476" s="4" t="s">
        <v>233</v>
      </c>
      <c r="B7476" s="4" t="s">
        <v>12</v>
      </c>
      <c r="C7476" s="5">
        <v>43616</v>
      </c>
      <c r="E7476" s="6">
        <v>30.1</v>
      </c>
      <c r="F7476" t="str">
        <f t="shared" si="464"/>
        <v>May 19</v>
      </c>
      <c r="G7476">
        <f t="shared" si="467"/>
        <v>7475</v>
      </c>
      <c r="H7476" t="str">
        <f t="shared" si="465"/>
        <v/>
      </c>
      <c r="I7476" t="str">
        <f t="shared" si="466"/>
        <v/>
      </c>
    </row>
    <row r="7477" spans="1:9" ht="15" thickBot="1" x14ac:dyDescent="0.35">
      <c r="A7477" s="4" t="s">
        <v>498</v>
      </c>
      <c r="B7477" s="4" t="s">
        <v>45</v>
      </c>
      <c r="C7477" s="5">
        <v>43616</v>
      </c>
      <c r="E7477" s="6">
        <v>2330</v>
      </c>
      <c r="F7477" t="str">
        <f t="shared" si="464"/>
        <v>May 19</v>
      </c>
      <c r="G7477">
        <f t="shared" si="467"/>
        <v>7476</v>
      </c>
      <c r="H7477" t="str">
        <f t="shared" si="465"/>
        <v/>
      </c>
      <c r="I7477" t="str">
        <f t="shared" si="466"/>
        <v/>
      </c>
    </row>
    <row r="7478" spans="1:9" ht="15" thickBot="1" x14ac:dyDescent="0.35">
      <c r="A7478" s="4" t="s">
        <v>499</v>
      </c>
      <c r="B7478" s="4" t="s">
        <v>39</v>
      </c>
      <c r="C7478" s="5">
        <v>43616</v>
      </c>
      <c r="E7478" s="6">
        <v>575</v>
      </c>
      <c r="F7478" t="str">
        <f t="shared" si="464"/>
        <v>May 19</v>
      </c>
      <c r="G7478">
        <f t="shared" si="467"/>
        <v>7477</v>
      </c>
      <c r="H7478" t="str">
        <f t="shared" si="465"/>
        <v/>
      </c>
      <c r="I7478" t="str">
        <f t="shared" si="466"/>
        <v/>
      </c>
    </row>
    <row r="7479" spans="1:9" ht="15" thickBot="1" x14ac:dyDescent="0.35">
      <c r="A7479" s="4" t="s">
        <v>354</v>
      </c>
      <c r="B7479" s="4" t="s">
        <v>39</v>
      </c>
      <c r="C7479" s="5">
        <v>43616</v>
      </c>
      <c r="E7479" s="6">
        <v>3022.5</v>
      </c>
      <c r="F7479" t="str">
        <f t="shared" si="464"/>
        <v>May 19</v>
      </c>
      <c r="G7479">
        <f t="shared" si="467"/>
        <v>7478</v>
      </c>
      <c r="H7479" t="str">
        <f t="shared" si="465"/>
        <v/>
      </c>
      <c r="I7479" t="str">
        <f t="shared" si="466"/>
        <v/>
      </c>
    </row>
    <row r="7480" spans="1:9" ht="15" thickBot="1" x14ac:dyDescent="0.35">
      <c r="A7480" s="4" t="s">
        <v>32</v>
      </c>
      <c r="B7480" s="4" t="s">
        <v>33</v>
      </c>
      <c r="C7480" s="5">
        <v>43616</v>
      </c>
      <c r="E7480" s="6">
        <v>98.52</v>
      </c>
      <c r="F7480" t="str">
        <f t="shared" si="464"/>
        <v>May 19</v>
      </c>
      <c r="G7480">
        <f t="shared" si="467"/>
        <v>7479</v>
      </c>
      <c r="H7480" t="str">
        <f t="shared" si="465"/>
        <v/>
      </c>
      <c r="I7480" t="str">
        <f t="shared" si="466"/>
        <v/>
      </c>
    </row>
    <row r="7481" spans="1:9" ht="15" thickBot="1" x14ac:dyDescent="0.35">
      <c r="A7481" s="4" t="s">
        <v>146</v>
      </c>
      <c r="B7481" s="4" t="s">
        <v>8</v>
      </c>
      <c r="C7481" s="5">
        <v>43616</v>
      </c>
      <c r="E7481" s="6">
        <v>2841</v>
      </c>
      <c r="F7481" t="str">
        <f t="shared" si="464"/>
        <v>May 19</v>
      </c>
      <c r="G7481">
        <f t="shared" si="467"/>
        <v>7480</v>
      </c>
      <c r="H7481" t="str">
        <f t="shared" si="465"/>
        <v/>
      </c>
      <c r="I7481" t="str">
        <f t="shared" si="466"/>
        <v/>
      </c>
    </row>
    <row r="7482" spans="1:9" ht="15" thickBot="1" x14ac:dyDescent="0.35">
      <c r="A7482" s="4" t="s">
        <v>649</v>
      </c>
      <c r="B7482" s="4" t="s">
        <v>203</v>
      </c>
      <c r="C7482" s="5">
        <v>43616</v>
      </c>
      <c r="E7482" s="6">
        <v>1500</v>
      </c>
      <c r="F7482" t="str">
        <f t="shared" si="464"/>
        <v>May 19</v>
      </c>
      <c r="G7482">
        <f t="shared" si="467"/>
        <v>7481</v>
      </c>
      <c r="H7482" t="str">
        <f t="shared" si="465"/>
        <v/>
      </c>
      <c r="I7482" t="str">
        <f t="shared" si="466"/>
        <v/>
      </c>
    </row>
    <row r="7483" spans="1:9" ht="15" thickBot="1" x14ac:dyDescent="0.35">
      <c r="A7483" s="4" t="s">
        <v>434</v>
      </c>
      <c r="B7483" s="4" t="s">
        <v>22</v>
      </c>
      <c r="C7483" s="5">
        <v>43616</v>
      </c>
      <c r="E7483" s="6">
        <v>714</v>
      </c>
      <c r="F7483" t="str">
        <f t="shared" si="464"/>
        <v>May 19</v>
      </c>
      <c r="G7483">
        <f t="shared" si="467"/>
        <v>7482</v>
      </c>
      <c r="H7483" t="str">
        <f t="shared" si="465"/>
        <v/>
      </c>
      <c r="I7483" t="str">
        <f t="shared" si="466"/>
        <v/>
      </c>
    </row>
    <row r="7484" spans="1:9" ht="15" thickBot="1" x14ac:dyDescent="0.35">
      <c r="A7484" s="4" t="s">
        <v>423</v>
      </c>
      <c r="B7484" s="4" t="s">
        <v>70</v>
      </c>
      <c r="C7484" s="5">
        <v>43616</v>
      </c>
      <c r="E7484" s="6">
        <v>28</v>
      </c>
      <c r="F7484" t="str">
        <f t="shared" si="464"/>
        <v>May 19</v>
      </c>
      <c r="G7484">
        <f t="shared" si="467"/>
        <v>7483</v>
      </c>
      <c r="H7484" t="str">
        <f t="shared" si="465"/>
        <v/>
      </c>
      <c r="I7484" t="str">
        <f t="shared" si="466"/>
        <v/>
      </c>
    </row>
    <row r="7485" spans="1:9" ht="15" thickBot="1" x14ac:dyDescent="0.35">
      <c r="A7485" s="4" t="s">
        <v>423</v>
      </c>
      <c r="B7485" s="4" t="s">
        <v>8</v>
      </c>
      <c r="C7485" s="5">
        <v>43616</v>
      </c>
      <c r="E7485" s="6">
        <v>420.2</v>
      </c>
      <c r="F7485" t="str">
        <f t="shared" si="464"/>
        <v>May 19</v>
      </c>
      <c r="G7485">
        <f t="shared" si="467"/>
        <v>7484</v>
      </c>
      <c r="H7485" t="str">
        <f t="shared" si="465"/>
        <v/>
      </c>
      <c r="I7485" t="str">
        <f t="shared" si="466"/>
        <v/>
      </c>
    </row>
    <row r="7486" spans="1:9" ht="15" thickBot="1" x14ac:dyDescent="0.35">
      <c r="A7486" s="4" t="s">
        <v>222</v>
      </c>
      <c r="B7486" s="4" t="s">
        <v>67</v>
      </c>
      <c r="C7486" s="5">
        <v>43616</v>
      </c>
      <c r="E7486" s="6">
        <v>126</v>
      </c>
      <c r="F7486" t="str">
        <f t="shared" si="464"/>
        <v>May 19</v>
      </c>
      <c r="G7486">
        <f t="shared" si="467"/>
        <v>7485</v>
      </c>
      <c r="H7486" t="str">
        <f t="shared" si="465"/>
        <v/>
      </c>
      <c r="I7486" t="str">
        <f t="shared" si="466"/>
        <v/>
      </c>
    </row>
    <row r="7487" spans="1:9" ht="15" thickBot="1" x14ac:dyDescent="0.35">
      <c r="A7487" s="4" t="s">
        <v>281</v>
      </c>
      <c r="B7487" s="4" t="s">
        <v>12</v>
      </c>
      <c r="C7487" s="5">
        <v>43616</v>
      </c>
      <c r="E7487" s="6">
        <v>74.7</v>
      </c>
      <c r="F7487" t="str">
        <f t="shared" si="464"/>
        <v>May 19</v>
      </c>
      <c r="G7487">
        <f t="shared" si="467"/>
        <v>7486</v>
      </c>
      <c r="H7487" t="str">
        <f t="shared" si="465"/>
        <v/>
      </c>
      <c r="I7487" t="str">
        <f t="shared" si="466"/>
        <v/>
      </c>
    </row>
    <row r="7488" spans="1:9" ht="15" thickBot="1" x14ac:dyDescent="0.35">
      <c r="A7488" s="4" t="s">
        <v>281</v>
      </c>
      <c r="B7488" s="4" t="s">
        <v>89</v>
      </c>
      <c r="C7488" s="5">
        <v>43616</v>
      </c>
      <c r="E7488" s="6">
        <v>41.91</v>
      </c>
      <c r="F7488" t="str">
        <f t="shared" si="464"/>
        <v>May 19</v>
      </c>
      <c r="G7488">
        <f t="shared" si="467"/>
        <v>7487</v>
      </c>
      <c r="H7488" t="str">
        <f t="shared" si="465"/>
        <v/>
      </c>
      <c r="I7488" t="str">
        <f t="shared" si="466"/>
        <v/>
      </c>
    </row>
    <row r="7489" spans="1:9" ht="15" thickBot="1" x14ac:dyDescent="0.35">
      <c r="A7489" s="4" t="s">
        <v>223</v>
      </c>
      <c r="B7489" s="4" t="s">
        <v>8</v>
      </c>
      <c r="C7489" s="5">
        <v>43616</v>
      </c>
      <c r="E7489" s="6">
        <v>1011.74</v>
      </c>
      <c r="F7489" t="str">
        <f t="shared" si="464"/>
        <v>May 19</v>
      </c>
      <c r="G7489">
        <f t="shared" si="467"/>
        <v>7488</v>
      </c>
      <c r="H7489" t="str">
        <f t="shared" si="465"/>
        <v/>
      </c>
      <c r="I7489" t="str">
        <f t="shared" si="466"/>
        <v/>
      </c>
    </row>
    <row r="7490" spans="1:9" ht="15" thickBot="1" x14ac:dyDescent="0.35">
      <c r="A7490" s="4" t="s">
        <v>335</v>
      </c>
      <c r="B7490" s="4" t="s">
        <v>102</v>
      </c>
      <c r="C7490" s="5">
        <v>43616</v>
      </c>
      <c r="E7490" s="6">
        <v>3714.85</v>
      </c>
      <c r="F7490" t="str">
        <f t="shared" si="464"/>
        <v>May 19</v>
      </c>
      <c r="G7490">
        <f t="shared" si="467"/>
        <v>7489</v>
      </c>
      <c r="H7490" t="str">
        <f t="shared" si="465"/>
        <v/>
      </c>
      <c r="I7490" t="str">
        <f t="shared" si="466"/>
        <v/>
      </c>
    </row>
    <row r="7491" spans="1:9" ht="15" thickBot="1" x14ac:dyDescent="0.35">
      <c r="A7491" s="4" t="s">
        <v>348</v>
      </c>
      <c r="B7491" s="4" t="s">
        <v>150</v>
      </c>
      <c r="C7491" s="5">
        <v>43616</v>
      </c>
      <c r="E7491" s="6">
        <v>35.81</v>
      </c>
      <c r="F7491" t="str">
        <f t="shared" ref="F7491:F7554" si="468">IF(C7491&lt;=$R$1,$Q$1,IF(C7491&lt;=$R$2,$Q$2,IF(C7491&lt;=$R$3,$Q$3,IF(C7491&lt;=$R$4,$Q$4,IF(C7491&lt;=$R$5,$Q$5,IF(C7491&lt;=$R$6,$Q$6,IF(C7491&lt;=$R$7,$Q$7,IF(C7491&lt;=$R$8,$Q$8,IF(C7491&lt;=$R$9,$Q$9,IF(C7491&lt;=$R$10,$Q$10,IF(C7491&lt;=$R$11,$Q$11,IF(C7491&lt;=$R$12,$Q$12,IF(C7491&lt;=$R$13,$Q$13,IF(C7491&lt;=$R$14,$Q$14,IF(C7491&lt;=$R$15,$Q$15,IF(C7491&lt;=$R$16,$Q$16,IF(C7491&lt;=$R$17,$Q$17,IF(C7491&lt;=$R$18,$Q$18,IF(C7491&lt;=$R$19,$Q$19,IF(C7491&lt;=$R$20,$Q$20,IF(C7491&lt;=$R$21,$Q$21,IF(C7491&lt;=$R$22,$Q$22,IF(C7491&lt;=$R$23,$Q$23,IF(C7491&lt;=$R$24,$Q$24,IF(C7491&lt;=$R$25,$Q$25,IF(C7491&lt;=$R$26,$Q$26,IF(C7491&lt;=$R$27,$Q$27,IF(C7491&lt;=$R$28,$Q$28,IF(C7491&lt;=$R$29,$Q$29,IF(C7491&lt;=$R$30,$Q$30,IF(C7491&lt;=$R$31,$Q$31,IF(C7491&lt;=$R$32,$Q$32,IF(C7491&lt;=$R$33,$Q$33,IF(C7491&lt;=$R$34,$Q$34,IF(C7491&lt;=$R$35,$Q$35,IF(C7491&lt;=$R$36,$Q$36,""))))))))))))))))))))))))))))))))))))</f>
        <v>May 19</v>
      </c>
      <c r="G7491">
        <f t="shared" si="467"/>
        <v>7490</v>
      </c>
      <c r="H7491" t="str">
        <f t="shared" ref="H7491:H7554" si="469">IF(F7491=$J$1,G7491,"")</f>
        <v/>
      </c>
      <c r="I7491" t="str">
        <f t="shared" ref="I7491:I7554" si="470">IFERROR(SMALL($H$2:$H$8586,G7491),"")</f>
        <v/>
      </c>
    </row>
    <row r="7492" spans="1:9" ht="15" thickBot="1" x14ac:dyDescent="0.35">
      <c r="A7492" s="4" t="s">
        <v>581</v>
      </c>
      <c r="B7492" s="4" t="s">
        <v>180</v>
      </c>
      <c r="C7492" s="5">
        <v>43616</v>
      </c>
      <c r="E7492" s="6">
        <v>3081.96</v>
      </c>
      <c r="F7492" t="str">
        <f t="shared" si="468"/>
        <v>May 19</v>
      </c>
      <c r="G7492">
        <f t="shared" ref="G7492:G7555" si="471">1+G7491</f>
        <v>7491</v>
      </c>
      <c r="H7492" t="str">
        <f t="shared" si="469"/>
        <v/>
      </c>
      <c r="I7492" t="str">
        <f t="shared" si="470"/>
        <v/>
      </c>
    </row>
    <row r="7493" spans="1:9" ht="15" thickBot="1" x14ac:dyDescent="0.35">
      <c r="A7493" s="4" t="s">
        <v>265</v>
      </c>
      <c r="B7493" s="4" t="s">
        <v>148</v>
      </c>
      <c r="C7493" s="5">
        <v>43616</v>
      </c>
      <c r="E7493" s="6">
        <v>440</v>
      </c>
      <c r="F7493" t="str">
        <f t="shared" si="468"/>
        <v>May 19</v>
      </c>
      <c r="G7493">
        <f t="shared" si="471"/>
        <v>7492</v>
      </c>
      <c r="H7493" t="str">
        <f t="shared" si="469"/>
        <v/>
      </c>
      <c r="I7493" t="str">
        <f t="shared" si="470"/>
        <v/>
      </c>
    </row>
    <row r="7494" spans="1:9" ht="15" thickBot="1" x14ac:dyDescent="0.35">
      <c r="A7494" s="4" t="s">
        <v>265</v>
      </c>
      <c r="B7494" s="4" t="s">
        <v>203</v>
      </c>
      <c r="C7494" s="5">
        <v>43616</v>
      </c>
      <c r="E7494" s="6">
        <v>211.2</v>
      </c>
      <c r="F7494" t="str">
        <f t="shared" si="468"/>
        <v>May 19</v>
      </c>
      <c r="G7494">
        <f t="shared" si="471"/>
        <v>7493</v>
      </c>
      <c r="H7494" t="str">
        <f t="shared" si="469"/>
        <v/>
      </c>
      <c r="I7494" t="str">
        <f t="shared" si="470"/>
        <v/>
      </c>
    </row>
    <row r="7495" spans="1:9" ht="15" thickBot="1" x14ac:dyDescent="0.35">
      <c r="A7495" s="4" t="s">
        <v>265</v>
      </c>
      <c r="B7495" s="4" t="s">
        <v>131</v>
      </c>
      <c r="C7495" s="5">
        <v>43616</v>
      </c>
      <c r="E7495" s="6">
        <v>45.38</v>
      </c>
      <c r="F7495" t="str">
        <f t="shared" si="468"/>
        <v>May 19</v>
      </c>
      <c r="G7495">
        <f t="shared" si="471"/>
        <v>7494</v>
      </c>
      <c r="H7495" t="str">
        <f t="shared" si="469"/>
        <v/>
      </c>
      <c r="I7495" t="str">
        <f t="shared" si="470"/>
        <v/>
      </c>
    </row>
    <row r="7496" spans="1:9" ht="15" thickBot="1" x14ac:dyDescent="0.35">
      <c r="A7496" s="4" t="s">
        <v>265</v>
      </c>
      <c r="B7496" s="4" t="s">
        <v>208</v>
      </c>
      <c r="C7496" s="5">
        <v>43616</v>
      </c>
      <c r="E7496" s="6">
        <v>37</v>
      </c>
      <c r="F7496" t="str">
        <f t="shared" si="468"/>
        <v>May 19</v>
      </c>
      <c r="G7496">
        <f t="shared" si="471"/>
        <v>7495</v>
      </c>
      <c r="H7496" t="str">
        <f t="shared" si="469"/>
        <v/>
      </c>
      <c r="I7496" t="str">
        <f t="shared" si="470"/>
        <v/>
      </c>
    </row>
    <row r="7497" spans="1:9" ht="15" thickBot="1" x14ac:dyDescent="0.35">
      <c r="A7497" s="4" t="s">
        <v>599</v>
      </c>
      <c r="B7497" s="4" t="s">
        <v>16</v>
      </c>
      <c r="C7497" s="5">
        <v>43616</v>
      </c>
      <c r="E7497" s="6">
        <v>179.45</v>
      </c>
      <c r="F7497" t="str">
        <f t="shared" si="468"/>
        <v>May 19</v>
      </c>
      <c r="G7497">
        <f t="shared" si="471"/>
        <v>7496</v>
      </c>
      <c r="H7497" t="str">
        <f t="shared" si="469"/>
        <v/>
      </c>
      <c r="I7497" t="str">
        <f t="shared" si="470"/>
        <v/>
      </c>
    </row>
    <row r="7498" spans="1:9" ht="15" thickBot="1" x14ac:dyDescent="0.35">
      <c r="A7498" s="4" t="s">
        <v>189</v>
      </c>
      <c r="B7498" s="4" t="s">
        <v>488</v>
      </c>
      <c r="C7498" s="5">
        <v>43616</v>
      </c>
      <c r="E7498" s="6">
        <v>412.88</v>
      </c>
      <c r="F7498" t="str">
        <f t="shared" si="468"/>
        <v>May 19</v>
      </c>
      <c r="G7498">
        <f t="shared" si="471"/>
        <v>7497</v>
      </c>
      <c r="H7498" t="str">
        <f t="shared" si="469"/>
        <v/>
      </c>
      <c r="I7498" t="str">
        <f t="shared" si="470"/>
        <v/>
      </c>
    </row>
    <row r="7499" spans="1:9" ht="15" thickBot="1" x14ac:dyDescent="0.35">
      <c r="A7499" s="4" t="s">
        <v>56</v>
      </c>
      <c r="B7499" s="4" t="s">
        <v>12</v>
      </c>
      <c r="C7499" s="5">
        <v>43616</v>
      </c>
      <c r="E7499" s="6">
        <v>254.12</v>
      </c>
      <c r="F7499" t="str">
        <f t="shared" si="468"/>
        <v>May 19</v>
      </c>
      <c r="G7499">
        <f t="shared" si="471"/>
        <v>7498</v>
      </c>
      <c r="H7499" t="str">
        <f t="shared" si="469"/>
        <v/>
      </c>
      <c r="I7499" t="str">
        <f t="shared" si="470"/>
        <v/>
      </c>
    </row>
    <row r="7500" spans="1:9" ht="15" thickBot="1" x14ac:dyDescent="0.35">
      <c r="A7500" s="4" t="s">
        <v>57</v>
      </c>
      <c r="B7500" s="4" t="s">
        <v>127</v>
      </c>
      <c r="C7500" s="5">
        <v>43616</v>
      </c>
      <c r="E7500" s="6">
        <v>80</v>
      </c>
      <c r="F7500" t="str">
        <f t="shared" si="468"/>
        <v>May 19</v>
      </c>
      <c r="G7500">
        <f t="shared" si="471"/>
        <v>7499</v>
      </c>
      <c r="H7500" t="str">
        <f t="shared" si="469"/>
        <v/>
      </c>
      <c r="I7500" t="str">
        <f t="shared" si="470"/>
        <v/>
      </c>
    </row>
    <row r="7501" spans="1:9" ht="15" thickBot="1" x14ac:dyDescent="0.35">
      <c r="A7501" s="4" t="s">
        <v>650</v>
      </c>
      <c r="B7501" s="4" t="s">
        <v>81</v>
      </c>
      <c r="C7501" s="5">
        <v>43616</v>
      </c>
      <c r="E7501" s="6">
        <v>6040</v>
      </c>
      <c r="F7501" t="str">
        <f t="shared" si="468"/>
        <v>May 19</v>
      </c>
      <c r="G7501">
        <f t="shared" si="471"/>
        <v>7500</v>
      </c>
      <c r="H7501" t="str">
        <f t="shared" si="469"/>
        <v/>
      </c>
      <c r="I7501" t="str">
        <f t="shared" si="470"/>
        <v/>
      </c>
    </row>
    <row r="7502" spans="1:9" ht="15" thickBot="1" x14ac:dyDescent="0.35">
      <c r="A7502" s="4" t="s">
        <v>637</v>
      </c>
      <c r="B7502" s="4" t="s">
        <v>14</v>
      </c>
      <c r="C7502" s="5">
        <v>43616</v>
      </c>
      <c r="E7502" s="6">
        <v>2887.62</v>
      </c>
      <c r="F7502" t="str">
        <f t="shared" si="468"/>
        <v>May 19</v>
      </c>
      <c r="G7502">
        <f t="shared" si="471"/>
        <v>7501</v>
      </c>
      <c r="H7502" t="str">
        <f t="shared" si="469"/>
        <v/>
      </c>
      <c r="I7502" t="str">
        <f t="shared" si="470"/>
        <v/>
      </c>
    </row>
    <row r="7503" spans="1:9" ht="15" thickBot="1" x14ac:dyDescent="0.35">
      <c r="A7503" s="4" t="s">
        <v>193</v>
      </c>
      <c r="B7503" s="4" t="s">
        <v>18</v>
      </c>
      <c r="C7503" s="5">
        <v>43616</v>
      </c>
      <c r="E7503" s="6">
        <v>42.28</v>
      </c>
      <c r="F7503" t="str">
        <f t="shared" si="468"/>
        <v>May 19</v>
      </c>
      <c r="G7503">
        <f t="shared" si="471"/>
        <v>7502</v>
      </c>
      <c r="H7503" t="str">
        <f t="shared" si="469"/>
        <v/>
      </c>
      <c r="I7503" t="str">
        <f t="shared" si="470"/>
        <v/>
      </c>
    </row>
    <row r="7504" spans="1:9" ht="15" thickBot="1" x14ac:dyDescent="0.35">
      <c r="A7504" s="4" t="s">
        <v>71</v>
      </c>
      <c r="B7504" s="4" t="s">
        <v>12</v>
      </c>
      <c r="C7504" s="5">
        <v>43616</v>
      </c>
      <c r="E7504" s="6">
        <v>76.400000000000006</v>
      </c>
      <c r="F7504" t="str">
        <f t="shared" si="468"/>
        <v>May 19</v>
      </c>
      <c r="G7504">
        <f t="shared" si="471"/>
        <v>7503</v>
      </c>
      <c r="H7504" t="str">
        <f t="shared" si="469"/>
        <v/>
      </c>
      <c r="I7504" t="str">
        <f t="shared" si="470"/>
        <v/>
      </c>
    </row>
    <row r="7505" spans="1:9" ht="15" thickBot="1" x14ac:dyDescent="0.35">
      <c r="A7505" s="4" t="s">
        <v>71</v>
      </c>
      <c r="B7505" s="4" t="s">
        <v>106</v>
      </c>
      <c r="C7505" s="5">
        <v>43616</v>
      </c>
      <c r="E7505" s="6">
        <v>129.99</v>
      </c>
      <c r="F7505" t="str">
        <f t="shared" si="468"/>
        <v>May 19</v>
      </c>
      <c r="G7505">
        <f t="shared" si="471"/>
        <v>7504</v>
      </c>
      <c r="H7505" t="str">
        <f t="shared" si="469"/>
        <v/>
      </c>
      <c r="I7505" t="str">
        <f t="shared" si="470"/>
        <v/>
      </c>
    </row>
    <row r="7506" spans="1:9" ht="15" thickBot="1" x14ac:dyDescent="0.35">
      <c r="A7506" s="4" t="s">
        <v>76</v>
      </c>
      <c r="B7506" s="4" t="s">
        <v>214</v>
      </c>
      <c r="C7506" s="5">
        <v>43616</v>
      </c>
      <c r="E7506" s="6">
        <v>47039.48</v>
      </c>
      <c r="F7506" t="str">
        <f t="shared" si="468"/>
        <v>May 19</v>
      </c>
      <c r="G7506">
        <f t="shared" si="471"/>
        <v>7505</v>
      </c>
      <c r="H7506" t="str">
        <f t="shared" si="469"/>
        <v/>
      </c>
      <c r="I7506" t="str">
        <f t="shared" si="470"/>
        <v/>
      </c>
    </row>
    <row r="7507" spans="1:9" ht="15" thickBot="1" x14ac:dyDescent="0.35">
      <c r="A7507" s="4" t="s">
        <v>76</v>
      </c>
      <c r="B7507" s="4" t="s">
        <v>111</v>
      </c>
      <c r="C7507" s="5">
        <v>43616</v>
      </c>
      <c r="E7507" s="6">
        <v>2472.7800000000002</v>
      </c>
      <c r="F7507" t="str">
        <f t="shared" si="468"/>
        <v>May 19</v>
      </c>
      <c r="G7507">
        <f t="shared" si="471"/>
        <v>7506</v>
      </c>
      <c r="H7507" t="str">
        <f t="shared" si="469"/>
        <v/>
      </c>
      <c r="I7507" t="str">
        <f t="shared" si="470"/>
        <v/>
      </c>
    </row>
    <row r="7508" spans="1:9" ht="15" thickBot="1" x14ac:dyDescent="0.35">
      <c r="A7508" s="4" t="s">
        <v>194</v>
      </c>
      <c r="B7508" s="4" t="s">
        <v>16</v>
      </c>
      <c r="C7508" s="5">
        <v>43616</v>
      </c>
      <c r="E7508" s="6">
        <v>29</v>
      </c>
      <c r="F7508" t="str">
        <f t="shared" si="468"/>
        <v>May 19</v>
      </c>
      <c r="G7508">
        <f t="shared" si="471"/>
        <v>7507</v>
      </c>
      <c r="H7508" t="str">
        <f t="shared" si="469"/>
        <v/>
      </c>
      <c r="I7508" t="str">
        <f t="shared" si="470"/>
        <v/>
      </c>
    </row>
    <row r="7509" spans="1:9" ht="15" thickBot="1" x14ac:dyDescent="0.35">
      <c r="A7509" s="4" t="s">
        <v>144</v>
      </c>
      <c r="B7509" s="4" t="s">
        <v>28</v>
      </c>
      <c r="C7509" s="5">
        <v>43619</v>
      </c>
      <c r="E7509" s="6">
        <v>201054</v>
      </c>
      <c r="F7509" t="str">
        <f t="shared" si="468"/>
        <v>June 19</v>
      </c>
      <c r="G7509">
        <f t="shared" si="471"/>
        <v>7508</v>
      </c>
      <c r="H7509" t="str">
        <f t="shared" si="469"/>
        <v/>
      </c>
      <c r="I7509" t="str">
        <f t="shared" si="470"/>
        <v/>
      </c>
    </row>
    <row r="7510" spans="1:9" ht="15" thickBot="1" x14ac:dyDescent="0.35">
      <c r="A7510" s="4" t="s">
        <v>144</v>
      </c>
      <c r="B7510" s="4" t="s">
        <v>33</v>
      </c>
      <c r="C7510" s="5">
        <v>43619</v>
      </c>
      <c r="E7510" s="6">
        <v>33830.400000000001</v>
      </c>
      <c r="F7510" t="str">
        <f t="shared" si="468"/>
        <v>June 19</v>
      </c>
      <c r="G7510">
        <f t="shared" si="471"/>
        <v>7509</v>
      </c>
      <c r="H7510" t="str">
        <f t="shared" si="469"/>
        <v/>
      </c>
      <c r="I7510" t="str">
        <f t="shared" si="470"/>
        <v/>
      </c>
    </row>
    <row r="7511" spans="1:9" ht="15" thickBot="1" x14ac:dyDescent="0.35">
      <c r="A7511" s="4" t="s">
        <v>144</v>
      </c>
      <c r="B7511" s="4" t="s">
        <v>102</v>
      </c>
      <c r="C7511" s="5">
        <v>43619</v>
      </c>
      <c r="E7511" s="6">
        <v>-2599.19</v>
      </c>
      <c r="F7511" t="str">
        <f t="shared" si="468"/>
        <v>June 19</v>
      </c>
      <c r="G7511">
        <f t="shared" si="471"/>
        <v>7510</v>
      </c>
      <c r="H7511" t="str">
        <f t="shared" si="469"/>
        <v/>
      </c>
      <c r="I7511" t="str">
        <f t="shared" si="470"/>
        <v/>
      </c>
    </row>
    <row r="7512" spans="1:9" ht="15" thickBot="1" x14ac:dyDescent="0.35">
      <c r="A7512" s="4" t="s">
        <v>172</v>
      </c>
      <c r="B7512" s="4" t="s">
        <v>8</v>
      </c>
      <c r="C7512" s="5">
        <v>43623</v>
      </c>
      <c r="E7512" s="6">
        <v>2152.15</v>
      </c>
      <c r="F7512" t="str">
        <f t="shared" si="468"/>
        <v>June 19</v>
      </c>
      <c r="G7512">
        <f t="shared" si="471"/>
        <v>7511</v>
      </c>
      <c r="H7512" t="str">
        <f t="shared" si="469"/>
        <v/>
      </c>
      <c r="I7512" t="str">
        <f t="shared" si="470"/>
        <v/>
      </c>
    </row>
    <row r="7513" spans="1:9" ht="15" thickBot="1" x14ac:dyDescent="0.35">
      <c r="A7513" s="4" t="s">
        <v>327</v>
      </c>
      <c r="B7513" s="4" t="s">
        <v>22</v>
      </c>
      <c r="C7513" s="5">
        <v>43623</v>
      </c>
      <c r="E7513" s="6">
        <v>233.46</v>
      </c>
      <c r="F7513" t="str">
        <f t="shared" si="468"/>
        <v>June 19</v>
      </c>
      <c r="G7513">
        <f t="shared" si="471"/>
        <v>7512</v>
      </c>
      <c r="H7513" t="str">
        <f t="shared" si="469"/>
        <v/>
      </c>
      <c r="I7513" t="str">
        <f t="shared" si="470"/>
        <v/>
      </c>
    </row>
    <row r="7514" spans="1:9" ht="15" thickBot="1" x14ac:dyDescent="0.35">
      <c r="A7514" s="4" t="s">
        <v>10</v>
      </c>
      <c r="B7514" s="4" t="s">
        <v>127</v>
      </c>
      <c r="C7514" s="5">
        <v>43623</v>
      </c>
      <c r="E7514" s="6">
        <v>29.98</v>
      </c>
      <c r="F7514" t="str">
        <f t="shared" si="468"/>
        <v>June 19</v>
      </c>
      <c r="G7514">
        <f t="shared" si="471"/>
        <v>7513</v>
      </c>
      <c r="H7514" t="str">
        <f t="shared" si="469"/>
        <v/>
      </c>
      <c r="I7514" t="str">
        <f t="shared" si="470"/>
        <v/>
      </c>
    </row>
    <row r="7515" spans="1:9" ht="15" thickBot="1" x14ac:dyDescent="0.35">
      <c r="A7515" s="4" t="s">
        <v>286</v>
      </c>
      <c r="B7515" s="4" t="s">
        <v>70</v>
      </c>
      <c r="C7515" s="5">
        <v>43623</v>
      </c>
      <c r="E7515" s="6">
        <v>334.47</v>
      </c>
      <c r="F7515" t="str">
        <f t="shared" si="468"/>
        <v>June 19</v>
      </c>
      <c r="G7515">
        <f t="shared" si="471"/>
        <v>7514</v>
      </c>
      <c r="H7515" t="str">
        <f t="shared" si="469"/>
        <v/>
      </c>
      <c r="I7515" t="str">
        <f t="shared" si="470"/>
        <v/>
      </c>
    </row>
    <row r="7516" spans="1:9" ht="15" thickBot="1" x14ac:dyDescent="0.35">
      <c r="A7516" s="4" t="s">
        <v>91</v>
      </c>
      <c r="B7516" s="4" t="s">
        <v>14</v>
      </c>
      <c r="C7516" s="5">
        <v>43623</v>
      </c>
      <c r="E7516" s="6">
        <v>2875</v>
      </c>
      <c r="F7516" t="str">
        <f t="shared" si="468"/>
        <v>June 19</v>
      </c>
      <c r="G7516">
        <f t="shared" si="471"/>
        <v>7515</v>
      </c>
      <c r="H7516" t="str">
        <f t="shared" si="469"/>
        <v/>
      </c>
      <c r="I7516" t="str">
        <f t="shared" si="470"/>
        <v/>
      </c>
    </row>
    <row r="7517" spans="1:9" ht="15" thickBot="1" x14ac:dyDescent="0.35">
      <c r="A7517" s="4" t="s">
        <v>490</v>
      </c>
      <c r="B7517" s="4" t="s">
        <v>11</v>
      </c>
      <c r="C7517" s="5">
        <v>43623</v>
      </c>
      <c r="E7517" s="6">
        <v>300</v>
      </c>
      <c r="F7517" t="str">
        <f t="shared" si="468"/>
        <v>June 19</v>
      </c>
      <c r="G7517">
        <f t="shared" si="471"/>
        <v>7516</v>
      </c>
      <c r="H7517" t="str">
        <f t="shared" si="469"/>
        <v/>
      </c>
      <c r="I7517" t="str">
        <f t="shared" si="470"/>
        <v/>
      </c>
    </row>
    <row r="7518" spans="1:9" ht="15" thickBot="1" x14ac:dyDescent="0.35">
      <c r="A7518" s="4" t="s">
        <v>17</v>
      </c>
      <c r="B7518" s="4" t="s">
        <v>18</v>
      </c>
      <c r="C7518" s="5">
        <v>43623</v>
      </c>
      <c r="E7518" s="6">
        <v>3463.85</v>
      </c>
      <c r="F7518" t="str">
        <f t="shared" si="468"/>
        <v>June 19</v>
      </c>
      <c r="G7518">
        <f t="shared" si="471"/>
        <v>7517</v>
      </c>
      <c r="H7518" t="str">
        <f t="shared" si="469"/>
        <v/>
      </c>
      <c r="I7518" t="str">
        <f t="shared" si="470"/>
        <v/>
      </c>
    </row>
    <row r="7519" spans="1:9" ht="15" thickBot="1" x14ac:dyDescent="0.35">
      <c r="A7519" s="4" t="s">
        <v>651</v>
      </c>
      <c r="B7519" s="4" t="s">
        <v>18</v>
      </c>
      <c r="C7519" s="5">
        <v>43623</v>
      </c>
      <c r="E7519" s="6">
        <v>3222.54</v>
      </c>
      <c r="F7519" t="str">
        <f t="shared" si="468"/>
        <v>June 19</v>
      </c>
      <c r="G7519">
        <f t="shared" si="471"/>
        <v>7518</v>
      </c>
      <c r="H7519" t="str">
        <f t="shared" si="469"/>
        <v/>
      </c>
      <c r="I7519" t="str">
        <f t="shared" si="470"/>
        <v/>
      </c>
    </row>
    <row r="7520" spans="1:9" ht="15" thickBot="1" x14ac:dyDescent="0.35">
      <c r="A7520" s="4" t="s">
        <v>605</v>
      </c>
      <c r="B7520" s="4" t="s">
        <v>18</v>
      </c>
      <c r="C7520" s="5">
        <v>43623</v>
      </c>
      <c r="E7520" s="6">
        <v>1408.57</v>
      </c>
      <c r="F7520" t="str">
        <f t="shared" si="468"/>
        <v>June 19</v>
      </c>
      <c r="G7520">
        <f t="shared" si="471"/>
        <v>7519</v>
      </c>
      <c r="H7520" t="str">
        <f t="shared" si="469"/>
        <v/>
      </c>
      <c r="I7520" t="str">
        <f t="shared" si="470"/>
        <v/>
      </c>
    </row>
    <row r="7521" spans="1:9" ht="15" thickBot="1" x14ac:dyDescent="0.35">
      <c r="A7521" s="4" t="s">
        <v>472</v>
      </c>
      <c r="B7521" s="4" t="s">
        <v>8</v>
      </c>
      <c r="C7521" s="5">
        <v>43623</v>
      </c>
      <c r="E7521" s="6">
        <v>904.6</v>
      </c>
      <c r="F7521" t="str">
        <f t="shared" si="468"/>
        <v>June 19</v>
      </c>
      <c r="G7521">
        <f t="shared" si="471"/>
        <v>7520</v>
      </c>
      <c r="H7521" t="str">
        <f t="shared" si="469"/>
        <v/>
      </c>
      <c r="I7521" t="str">
        <f t="shared" si="470"/>
        <v/>
      </c>
    </row>
    <row r="7522" spans="1:9" ht="15" thickBot="1" x14ac:dyDescent="0.35">
      <c r="A7522" s="4" t="s">
        <v>221</v>
      </c>
      <c r="B7522" s="4" t="s">
        <v>8</v>
      </c>
      <c r="C7522" s="5">
        <v>43623</v>
      </c>
      <c r="E7522" s="6">
        <v>6713.67</v>
      </c>
      <c r="F7522" t="str">
        <f t="shared" si="468"/>
        <v>June 19</v>
      </c>
      <c r="G7522">
        <f t="shared" si="471"/>
        <v>7521</v>
      </c>
      <c r="H7522" t="str">
        <f t="shared" si="469"/>
        <v/>
      </c>
      <c r="I7522" t="str">
        <f t="shared" si="470"/>
        <v/>
      </c>
    </row>
    <row r="7523" spans="1:9" ht="15" thickBot="1" x14ac:dyDescent="0.35">
      <c r="A7523" s="4" t="s">
        <v>456</v>
      </c>
      <c r="B7523" s="4" t="s">
        <v>22</v>
      </c>
      <c r="C7523" s="5">
        <v>43623</v>
      </c>
      <c r="E7523" s="6">
        <v>875</v>
      </c>
      <c r="F7523" t="str">
        <f t="shared" si="468"/>
        <v>June 19</v>
      </c>
      <c r="G7523">
        <f t="shared" si="471"/>
        <v>7522</v>
      </c>
      <c r="H7523" t="str">
        <f t="shared" si="469"/>
        <v/>
      </c>
      <c r="I7523" t="str">
        <f t="shared" si="470"/>
        <v/>
      </c>
    </row>
    <row r="7524" spans="1:9" ht="15" thickBot="1" x14ac:dyDescent="0.35">
      <c r="A7524" s="4" t="s">
        <v>26</v>
      </c>
      <c r="B7524" s="4" t="s">
        <v>20</v>
      </c>
      <c r="C7524" s="5">
        <v>43623</v>
      </c>
      <c r="E7524" s="6">
        <v>581.77</v>
      </c>
      <c r="F7524" t="str">
        <f t="shared" si="468"/>
        <v>June 19</v>
      </c>
      <c r="G7524">
        <f t="shared" si="471"/>
        <v>7523</v>
      </c>
      <c r="H7524" t="str">
        <f t="shared" si="469"/>
        <v/>
      </c>
      <c r="I7524" t="str">
        <f t="shared" si="470"/>
        <v/>
      </c>
    </row>
    <row r="7525" spans="1:9" ht="15" thickBot="1" x14ac:dyDescent="0.35">
      <c r="A7525" s="4" t="s">
        <v>461</v>
      </c>
      <c r="B7525" s="4" t="s">
        <v>171</v>
      </c>
      <c r="C7525" s="5">
        <v>43623</v>
      </c>
      <c r="E7525" s="6">
        <v>197.9</v>
      </c>
      <c r="F7525" t="str">
        <f t="shared" si="468"/>
        <v>June 19</v>
      </c>
      <c r="G7525">
        <f t="shared" si="471"/>
        <v>7524</v>
      </c>
      <c r="H7525" t="str">
        <f t="shared" si="469"/>
        <v/>
      </c>
      <c r="I7525" t="str">
        <f t="shared" si="470"/>
        <v/>
      </c>
    </row>
    <row r="7526" spans="1:9" ht="15" thickBot="1" x14ac:dyDescent="0.35">
      <c r="A7526" s="4" t="s">
        <v>498</v>
      </c>
      <c r="B7526" s="4" t="s">
        <v>45</v>
      </c>
      <c r="C7526" s="5">
        <v>43623</v>
      </c>
      <c r="E7526" s="6">
        <v>1165</v>
      </c>
      <c r="F7526" t="str">
        <f t="shared" si="468"/>
        <v>June 19</v>
      </c>
      <c r="G7526">
        <f t="shared" si="471"/>
        <v>7525</v>
      </c>
      <c r="H7526" t="str">
        <f t="shared" si="469"/>
        <v/>
      </c>
      <c r="I7526" t="str">
        <f t="shared" si="470"/>
        <v/>
      </c>
    </row>
    <row r="7527" spans="1:9" ht="15" thickBot="1" x14ac:dyDescent="0.35">
      <c r="A7527" s="4" t="s">
        <v>438</v>
      </c>
      <c r="B7527" s="4" t="s">
        <v>43</v>
      </c>
      <c r="C7527" s="5">
        <v>43623</v>
      </c>
      <c r="E7527" s="6">
        <v>280</v>
      </c>
      <c r="F7527" t="str">
        <f t="shared" si="468"/>
        <v>June 19</v>
      </c>
      <c r="G7527">
        <f t="shared" si="471"/>
        <v>7526</v>
      </c>
      <c r="H7527" t="str">
        <f t="shared" si="469"/>
        <v/>
      </c>
      <c r="I7527" t="str">
        <f t="shared" si="470"/>
        <v/>
      </c>
    </row>
    <row r="7528" spans="1:9" ht="15" thickBot="1" x14ac:dyDescent="0.35">
      <c r="A7528" s="4" t="s">
        <v>197</v>
      </c>
      <c r="B7528" s="4" t="s">
        <v>70</v>
      </c>
      <c r="C7528" s="5">
        <v>43623</v>
      </c>
      <c r="E7528" s="6">
        <v>659.05</v>
      </c>
      <c r="F7528" t="str">
        <f t="shared" si="468"/>
        <v>June 19</v>
      </c>
      <c r="G7528">
        <f t="shared" si="471"/>
        <v>7527</v>
      </c>
      <c r="H7528" t="str">
        <f t="shared" si="469"/>
        <v/>
      </c>
      <c r="I7528" t="str">
        <f t="shared" si="470"/>
        <v/>
      </c>
    </row>
    <row r="7529" spans="1:9" ht="15" thickBot="1" x14ac:dyDescent="0.35">
      <c r="A7529" s="4" t="s">
        <v>197</v>
      </c>
      <c r="B7529" s="4" t="s">
        <v>33</v>
      </c>
      <c r="C7529" s="5">
        <v>43623</v>
      </c>
      <c r="E7529" s="6">
        <v>3778.58</v>
      </c>
      <c r="F7529" t="str">
        <f t="shared" si="468"/>
        <v>June 19</v>
      </c>
      <c r="G7529">
        <f t="shared" si="471"/>
        <v>7528</v>
      </c>
      <c r="H7529" t="str">
        <f t="shared" si="469"/>
        <v/>
      </c>
      <c r="I7529" t="str">
        <f t="shared" si="470"/>
        <v/>
      </c>
    </row>
    <row r="7530" spans="1:9" ht="15" thickBot="1" x14ac:dyDescent="0.35">
      <c r="A7530" s="4" t="s">
        <v>197</v>
      </c>
      <c r="B7530" s="4" t="s">
        <v>43</v>
      </c>
      <c r="C7530" s="5">
        <v>43623</v>
      </c>
      <c r="E7530" s="6">
        <v>7658</v>
      </c>
      <c r="F7530" t="str">
        <f t="shared" si="468"/>
        <v>June 19</v>
      </c>
      <c r="G7530">
        <f t="shared" si="471"/>
        <v>7529</v>
      </c>
      <c r="H7530" t="str">
        <f t="shared" si="469"/>
        <v/>
      </c>
      <c r="I7530" t="str">
        <f t="shared" si="470"/>
        <v/>
      </c>
    </row>
    <row r="7531" spans="1:9" ht="15" thickBot="1" x14ac:dyDescent="0.35">
      <c r="A7531" s="4" t="s">
        <v>36</v>
      </c>
      <c r="B7531" s="4" t="s">
        <v>18</v>
      </c>
      <c r="C7531" s="5">
        <v>43623</v>
      </c>
      <c r="E7531" s="6">
        <v>408.88</v>
      </c>
      <c r="F7531" t="str">
        <f t="shared" si="468"/>
        <v>June 19</v>
      </c>
      <c r="G7531">
        <f t="shared" si="471"/>
        <v>7530</v>
      </c>
      <c r="H7531" t="str">
        <f t="shared" si="469"/>
        <v/>
      </c>
      <c r="I7531" t="str">
        <f t="shared" si="470"/>
        <v/>
      </c>
    </row>
    <row r="7532" spans="1:9" ht="15" thickBot="1" x14ac:dyDescent="0.35">
      <c r="A7532" s="4" t="s">
        <v>145</v>
      </c>
      <c r="B7532" s="4" t="s">
        <v>89</v>
      </c>
      <c r="C7532" s="5">
        <v>43623</v>
      </c>
      <c r="E7532" s="6">
        <v>2120</v>
      </c>
      <c r="F7532" t="str">
        <f t="shared" si="468"/>
        <v>June 19</v>
      </c>
      <c r="G7532">
        <f t="shared" si="471"/>
        <v>7531</v>
      </c>
      <c r="H7532" t="str">
        <f t="shared" si="469"/>
        <v/>
      </c>
      <c r="I7532" t="str">
        <f t="shared" si="470"/>
        <v/>
      </c>
    </row>
    <row r="7533" spans="1:9" ht="15" thickBot="1" x14ac:dyDescent="0.35">
      <c r="A7533" s="4" t="s">
        <v>434</v>
      </c>
      <c r="B7533" s="4" t="s">
        <v>22</v>
      </c>
      <c r="C7533" s="5">
        <v>43623</v>
      </c>
      <c r="E7533" s="6">
        <v>840</v>
      </c>
      <c r="F7533" t="str">
        <f t="shared" si="468"/>
        <v>June 19</v>
      </c>
      <c r="G7533">
        <f t="shared" si="471"/>
        <v>7532</v>
      </c>
      <c r="H7533" t="str">
        <f t="shared" si="469"/>
        <v/>
      </c>
      <c r="I7533" t="str">
        <f t="shared" si="470"/>
        <v/>
      </c>
    </row>
    <row r="7534" spans="1:9" ht="15" thickBot="1" x14ac:dyDescent="0.35">
      <c r="A7534" s="4" t="s">
        <v>423</v>
      </c>
      <c r="B7534" s="4" t="s">
        <v>8</v>
      </c>
      <c r="C7534" s="5">
        <v>43623</v>
      </c>
      <c r="E7534" s="6">
        <v>2343.81</v>
      </c>
      <c r="F7534" t="str">
        <f t="shared" si="468"/>
        <v>June 19</v>
      </c>
      <c r="G7534">
        <f t="shared" si="471"/>
        <v>7533</v>
      </c>
      <c r="H7534" t="str">
        <f t="shared" si="469"/>
        <v/>
      </c>
      <c r="I7534" t="str">
        <f t="shared" si="470"/>
        <v/>
      </c>
    </row>
    <row r="7535" spans="1:9" ht="15" thickBot="1" x14ac:dyDescent="0.35">
      <c r="A7535" s="4" t="s">
        <v>335</v>
      </c>
      <c r="B7535" s="4" t="s">
        <v>102</v>
      </c>
      <c r="C7535" s="5">
        <v>43623</v>
      </c>
      <c r="E7535" s="6">
        <v>3230.05</v>
      </c>
      <c r="F7535" t="str">
        <f t="shared" si="468"/>
        <v>June 19</v>
      </c>
      <c r="G7535">
        <f t="shared" si="471"/>
        <v>7534</v>
      </c>
      <c r="H7535" t="str">
        <f t="shared" si="469"/>
        <v/>
      </c>
      <c r="I7535" t="str">
        <f t="shared" si="470"/>
        <v/>
      </c>
    </row>
    <row r="7536" spans="1:9" ht="15" thickBot="1" x14ac:dyDescent="0.35">
      <c r="A7536" s="4" t="s">
        <v>107</v>
      </c>
      <c r="B7536" s="4" t="s">
        <v>14</v>
      </c>
      <c r="C7536" s="5">
        <v>43623</v>
      </c>
      <c r="E7536" s="6">
        <v>37313.620000000003</v>
      </c>
      <c r="F7536" t="str">
        <f t="shared" si="468"/>
        <v>June 19</v>
      </c>
      <c r="G7536">
        <f t="shared" si="471"/>
        <v>7535</v>
      </c>
      <c r="H7536" t="str">
        <f t="shared" si="469"/>
        <v/>
      </c>
      <c r="I7536" t="str">
        <f t="shared" si="470"/>
        <v/>
      </c>
    </row>
    <row r="7537" spans="1:9" ht="15" thickBot="1" x14ac:dyDescent="0.35">
      <c r="A7537" s="4" t="s">
        <v>272</v>
      </c>
      <c r="B7537" s="4" t="s">
        <v>89</v>
      </c>
      <c r="C7537" s="5">
        <v>43623</v>
      </c>
      <c r="E7537" s="6">
        <v>867.5</v>
      </c>
      <c r="F7537" t="str">
        <f t="shared" si="468"/>
        <v>June 19</v>
      </c>
      <c r="G7537">
        <f t="shared" si="471"/>
        <v>7536</v>
      </c>
      <c r="H7537" t="str">
        <f t="shared" si="469"/>
        <v/>
      </c>
      <c r="I7537" t="str">
        <f t="shared" si="470"/>
        <v/>
      </c>
    </row>
    <row r="7538" spans="1:9" ht="15" thickBot="1" x14ac:dyDescent="0.35">
      <c r="A7538" s="4" t="s">
        <v>41</v>
      </c>
      <c r="B7538" s="4" t="s">
        <v>8</v>
      </c>
      <c r="C7538" s="5">
        <v>43623</v>
      </c>
      <c r="E7538" s="6">
        <v>1189.8900000000001</v>
      </c>
      <c r="F7538" t="str">
        <f t="shared" si="468"/>
        <v>June 19</v>
      </c>
      <c r="G7538">
        <f t="shared" si="471"/>
        <v>7537</v>
      </c>
      <c r="H7538" t="str">
        <f t="shared" si="469"/>
        <v/>
      </c>
      <c r="I7538" t="str">
        <f t="shared" si="470"/>
        <v/>
      </c>
    </row>
    <row r="7539" spans="1:9" ht="15" thickBot="1" x14ac:dyDescent="0.35">
      <c r="A7539" s="4" t="s">
        <v>250</v>
      </c>
      <c r="B7539" s="4" t="s">
        <v>22</v>
      </c>
      <c r="C7539" s="5">
        <v>43623</v>
      </c>
      <c r="E7539" s="6">
        <v>945</v>
      </c>
      <c r="F7539" t="str">
        <f t="shared" si="468"/>
        <v>June 19</v>
      </c>
      <c r="G7539">
        <f t="shared" si="471"/>
        <v>7538</v>
      </c>
      <c r="H7539" t="str">
        <f t="shared" si="469"/>
        <v/>
      </c>
      <c r="I7539" t="str">
        <f t="shared" si="470"/>
        <v/>
      </c>
    </row>
    <row r="7540" spans="1:9" ht="15" thickBot="1" x14ac:dyDescent="0.35">
      <c r="A7540" s="4" t="s">
        <v>447</v>
      </c>
      <c r="B7540" s="4" t="s">
        <v>16</v>
      </c>
      <c r="C7540" s="5">
        <v>43623</v>
      </c>
      <c r="E7540" s="6">
        <v>115.88</v>
      </c>
      <c r="F7540" t="str">
        <f t="shared" si="468"/>
        <v>June 19</v>
      </c>
      <c r="G7540">
        <f t="shared" si="471"/>
        <v>7539</v>
      </c>
      <c r="H7540" t="str">
        <f t="shared" si="469"/>
        <v/>
      </c>
      <c r="I7540" t="str">
        <f t="shared" si="470"/>
        <v/>
      </c>
    </row>
    <row r="7541" spans="1:9" ht="15" thickBot="1" x14ac:dyDescent="0.35">
      <c r="A7541" s="4" t="s">
        <v>51</v>
      </c>
      <c r="B7541" s="4" t="s">
        <v>22</v>
      </c>
      <c r="C7541" s="5">
        <v>43623</v>
      </c>
      <c r="E7541" s="6">
        <v>70</v>
      </c>
      <c r="F7541" t="str">
        <f t="shared" si="468"/>
        <v>June 19</v>
      </c>
      <c r="G7541">
        <f t="shared" si="471"/>
        <v>7540</v>
      </c>
      <c r="H7541" t="str">
        <f t="shared" si="469"/>
        <v/>
      </c>
      <c r="I7541" t="str">
        <f t="shared" si="470"/>
        <v/>
      </c>
    </row>
    <row r="7542" spans="1:9" ht="15" thickBot="1" x14ac:dyDescent="0.35">
      <c r="A7542" s="4" t="s">
        <v>634</v>
      </c>
      <c r="B7542" s="4" t="s">
        <v>14</v>
      </c>
      <c r="C7542" s="5">
        <v>43623</v>
      </c>
      <c r="E7542" s="6">
        <v>1500</v>
      </c>
      <c r="F7542" t="str">
        <f t="shared" si="468"/>
        <v>June 19</v>
      </c>
      <c r="G7542">
        <f t="shared" si="471"/>
        <v>7541</v>
      </c>
      <c r="H7542" t="str">
        <f t="shared" si="469"/>
        <v/>
      </c>
      <c r="I7542" t="str">
        <f t="shared" si="470"/>
        <v/>
      </c>
    </row>
    <row r="7543" spans="1:9" ht="15" thickBot="1" x14ac:dyDescent="0.35">
      <c r="A7543" s="4" t="s">
        <v>593</v>
      </c>
      <c r="B7543" s="4" t="s">
        <v>73</v>
      </c>
      <c r="C7543" s="5">
        <v>43623</v>
      </c>
      <c r="E7543" s="6">
        <v>401.53</v>
      </c>
      <c r="F7543" t="str">
        <f t="shared" si="468"/>
        <v>June 19</v>
      </c>
      <c r="G7543">
        <f t="shared" si="471"/>
        <v>7542</v>
      </c>
      <c r="H7543" t="str">
        <f t="shared" si="469"/>
        <v/>
      </c>
      <c r="I7543" t="str">
        <f t="shared" si="470"/>
        <v/>
      </c>
    </row>
    <row r="7544" spans="1:9" ht="15" thickBot="1" x14ac:dyDescent="0.35">
      <c r="A7544" s="4" t="s">
        <v>417</v>
      </c>
      <c r="B7544" s="4" t="s">
        <v>66</v>
      </c>
      <c r="C7544" s="5">
        <v>43623</v>
      </c>
      <c r="E7544" s="6">
        <v>1500</v>
      </c>
      <c r="F7544" t="str">
        <f t="shared" si="468"/>
        <v>June 19</v>
      </c>
      <c r="G7544">
        <f t="shared" si="471"/>
        <v>7543</v>
      </c>
      <c r="H7544" t="str">
        <f t="shared" si="469"/>
        <v/>
      </c>
      <c r="I7544" t="str">
        <f t="shared" si="470"/>
        <v/>
      </c>
    </row>
    <row r="7545" spans="1:9" ht="15" thickBot="1" x14ac:dyDescent="0.35">
      <c r="A7545" s="4" t="s">
        <v>56</v>
      </c>
      <c r="B7545" s="4" t="s">
        <v>12</v>
      </c>
      <c r="C7545" s="5">
        <v>43623</v>
      </c>
      <c r="E7545" s="6">
        <v>143.13</v>
      </c>
      <c r="F7545" t="str">
        <f t="shared" si="468"/>
        <v>June 19</v>
      </c>
      <c r="G7545">
        <f t="shared" si="471"/>
        <v>7544</v>
      </c>
      <c r="H7545" t="str">
        <f t="shared" si="469"/>
        <v/>
      </c>
      <c r="I7545" t="str">
        <f t="shared" si="470"/>
        <v/>
      </c>
    </row>
    <row r="7546" spans="1:9" ht="15" thickBot="1" x14ac:dyDescent="0.35">
      <c r="A7546" s="4" t="s">
        <v>57</v>
      </c>
      <c r="B7546" s="4" t="s">
        <v>8</v>
      </c>
      <c r="C7546" s="5">
        <v>43623</v>
      </c>
      <c r="E7546" s="6">
        <v>9499.56</v>
      </c>
      <c r="F7546" t="str">
        <f t="shared" si="468"/>
        <v>June 19</v>
      </c>
      <c r="G7546">
        <f t="shared" si="471"/>
        <v>7545</v>
      </c>
      <c r="H7546" t="str">
        <f t="shared" si="469"/>
        <v/>
      </c>
      <c r="I7546" t="str">
        <f t="shared" si="470"/>
        <v/>
      </c>
    </row>
    <row r="7547" spans="1:9" ht="15" thickBot="1" x14ac:dyDescent="0.35">
      <c r="A7547" s="4" t="s">
        <v>57</v>
      </c>
      <c r="B7547" s="4" t="s">
        <v>85</v>
      </c>
      <c r="C7547" s="5">
        <v>43623</v>
      </c>
      <c r="E7547" s="6">
        <v>62.34</v>
      </c>
      <c r="F7547" t="str">
        <f t="shared" si="468"/>
        <v>June 19</v>
      </c>
      <c r="G7547">
        <f t="shared" si="471"/>
        <v>7546</v>
      </c>
      <c r="H7547" t="str">
        <f t="shared" si="469"/>
        <v/>
      </c>
      <c r="I7547" t="str">
        <f t="shared" si="470"/>
        <v/>
      </c>
    </row>
    <row r="7548" spans="1:9" ht="15" thickBot="1" x14ac:dyDescent="0.35">
      <c r="A7548" s="4" t="s">
        <v>64</v>
      </c>
      <c r="B7548" s="4" t="s">
        <v>14</v>
      </c>
      <c r="C7548" s="5">
        <v>43623</v>
      </c>
      <c r="E7548" s="6">
        <v>1334.38</v>
      </c>
      <c r="F7548" t="str">
        <f t="shared" si="468"/>
        <v>June 19</v>
      </c>
      <c r="G7548">
        <f t="shared" si="471"/>
        <v>7547</v>
      </c>
      <c r="H7548" t="str">
        <f t="shared" si="469"/>
        <v/>
      </c>
      <c r="I7548" t="str">
        <f t="shared" si="470"/>
        <v/>
      </c>
    </row>
    <row r="7549" spans="1:9" ht="15" thickBot="1" x14ac:dyDescent="0.35">
      <c r="A7549" s="4" t="s">
        <v>369</v>
      </c>
      <c r="B7549" s="4" t="s">
        <v>39</v>
      </c>
      <c r="C7549" s="5">
        <v>43623</v>
      </c>
      <c r="E7549" s="6">
        <v>550</v>
      </c>
      <c r="F7549" t="str">
        <f t="shared" si="468"/>
        <v>June 19</v>
      </c>
      <c r="G7549">
        <f t="shared" si="471"/>
        <v>7548</v>
      </c>
      <c r="H7549" t="str">
        <f t="shared" si="469"/>
        <v/>
      </c>
      <c r="I7549" t="str">
        <f t="shared" si="470"/>
        <v/>
      </c>
    </row>
    <row r="7550" spans="1:9" ht="15" thickBot="1" x14ac:dyDescent="0.35">
      <c r="A7550" s="4" t="s">
        <v>211</v>
      </c>
      <c r="B7550" s="4" t="s">
        <v>212</v>
      </c>
      <c r="C7550" s="5">
        <v>43623</v>
      </c>
      <c r="E7550" s="6">
        <v>210</v>
      </c>
      <c r="F7550" t="str">
        <f t="shared" si="468"/>
        <v>June 19</v>
      </c>
      <c r="G7550">
        <f t="shared" si="471"/>
        <v>7549</v>
      </c>
      <c r="H7550" t="str">
        <f t="shared" si="469"/>
        <v/>
      </c>
      <c r="I7550" t="str">
        <f t="shared" si="470"/>
        <v/>
      </c>
    </row>
    <row r="7551" spans="1:9" ht="15" thickBot="1" x14ac:dyDescent="0.35">
      <c r="A7551" s="4" t="s">
        <v>466</v>
      </c>
      <c r="B7551" s="4" t="s">
        <v>89</v>
      </c>
      <c r="C7551" s="5">
        <v>43623</v>
      </c>
      <c r="E7551" s="6">
        <v>788.5</v>
      </c>
      <c r="F7551" t="str">
        <f t="shared" si="468"/>
        <v>June 19</v>
      </c>
      <c r="G7551">
        <f t="shared" si="471"/>
        <v>7550</v>
      </c>
      <c r="H7551" t="str">
        <f t="shared" si="469"/>
        <v/>
      </c>
      <c r="I7551" t="str">
        <f t="shared" si="470"/>
        <v/>
      </c>
    </row>
    <row r="7552" spans="1:9" ht="15" thickBot="1" x14ac:dyDescent="0.35">
      <c r="A7552" s="4" t="s">
        <v>432</v>
      </c>
      <c r="B7552" s="4" t="s">
        <v>39</v>
      </c>
      <c r="C7552" s="5">
        <v>43623</v>
      </c>
      <c r="E7552" s="6">
        <v>215.3</v>
      </c>
      <c r="F7552" t="str">
        <f t="shared" si="468"/>
        <v>June 19</v>
      </c>
      <c r="G7552">
        <f t="shared" si="471"/>
        <v>7551</v>
      </c>
      <c r="H7552" t="str">
        <f t="shared" si="469"/>
        <v/>
      </c>
      <c r="I7552" t="str">
        <f t="shared" si="470"/>
        <v/>
      </c>
    </row>
    <row r="7553" spans="1:9" ht="15" thickBot="1" x14ac:dyDescent="0.35">
      <c r="A7553" s="4" t="s">
        <v>637</v>
      </c>
      <c r="B7553" s="4" t="s">
        <v>14</v>
      </c>
      <c r="C7553" s="5">
        <v>43623</v>
      </c>
      <c r="E7553" s="6">
        <v>3081.42</v>
      </c>
      <c r="F7553" t="str">
        <f t="shared" si="468"/>
        <v>June 19</v>
      </c>
      <c r="G7553">
        <f t="shared" si="471"/>
        <v>7552</v>
      </c>
      <c r="H7553" t="str">
        <f t="shared" si="469"/>
        <v/>
      </c>
      <c r="I7553" t="str">
        <f t="shared" si="470"/>
        <v/>
      </c>
    </row>
    <row r="7554" spans="1:9" ht="15" thickBot="1" x14ac:dyDescent="0.35">
      <c r="A7554" s="4" t="s">
        <v>69</v>
      </c>
      <c r="B7554" s="4" t="s">
        <v>70</v>
      </c>
      <c r="C7554" s="5">
        <v>43623</v>
      </c>
      <c r="E7554" s="6">
        <v>4926.37</v>
      </c>
      <c r="F7554" t="str">
        <f t="shared" si="468"/>
        <v>June 19</v>
      </c>
      <c r="G7554">
        <f t="shared" si="471"/>
        <v>7553</v>
      </c>
      <c r="H7554" t="str">
        <f t="shared" si="469"/>
        <v/>
      </c>
      <c r="I7554" t="str">
        <f t="shared" si="470"/>
        <v/>
      </c>
    </row>
    <row r="7555" spans="1:9" ht="15" thickBot="1" x14ac:dyDescent="0.35">
      <c r="A7555" s="4" t="s">
        <v>71</v>
      </c>
      <c r="B7555" s="4" t="s">
        <v>12</v>
      </c>
      <c r="C7555" s="5">
        <v>43623</v>
      </c>
      <c r="E7555" s="6">
        <v>2418.35</v>
      </c>
      <c r="F7555" t="str">
        <f t="shared" ref="F7555:F7618" si="472">IF(C7555&lt;=$R$1,$Q$1,IF(C7555&lt;=$R$2,$Q$2,IF(C7555&lt;=$R$3,$Q$3,IF(C7555&lt;=$R$4,$Q$4,IF(C7555&lt;=$R$5,$Q$5,IF(C7555&lt;=$R$6,$Q$6,IF(C7555&lt;=$R$7,$Q$7,IF(C7555&lt;=$R$8,$Q$8,IF(C7555&lt;=$R$9,$Q$9,IF(C7555&lt;=$R$10,$Q$10,IF(C7555&lt;=$R$11,$Q$11,IF(C7555&lt;=$R$12,$Q$12,IF(C7555&lt;=$R$13,$Q$13,IF(C7555&lt;=$R$14,$Q$14,IF(C7555&lt;=$R$15,$Q$15,IF(C7555&lt;=$R$16,$Q$16,IF(C7555&lt;=$R$17,$Q$17,IF(C7555&lt;=$R$18,$Q$18,IF(C7555&lt;=$R$19,$Q$19,IF(C7555&lt;=$R$20,$Q$20,IF(C7555&lt;=$R$21,$Q$21,IF(C7555&lt;=$R$22,$Q$22,IF(C7555&lt;=$R$23,$Q$23,IF(C7555&lt;=$R$24,$Q$24,IF(C7555&lt;=$R$25,$Q$25,IF(C7555&lt;=$R$26,$Q$26,IF(C7555&lt;=$R$27,$Q$27,IF(C7555&lt;=$R$28,$Q$28,IF(C7555&lt;=$R$29,$Q$29,IF(C7555&lt;=$R$30,$Q$30,IF(C7555&lt;=$R$31,$Q$31,IF(C7555&lt;=$R$32,$Q$32,IF(C7555&lt;=$R$33,$Q$33,IF(C7555&lt;=$R$34,$Q$34,IF(C7555&lt;=$R$35,$Q$35,IF(C7555&lt;=$R$36,$Q$36,""))))))))))))))))))))))))))))))))))))</f>
        <v>June 19</v>
      </c>
      <c r="G7555">
        <f t="shared" si="471"/>
        <v>7554</v>
      </c>
      <c r="H7555" t="str">
        <f t="shared" ref="H7555:H7618" si="473">IF(F7555=$J$1,G7555,"")</f>
        <v/>
      </c>
      <c r="I7555" t="str">
        <f t="shared" ref="I7555:I7618" si="474">IFERROR(SMALL($H$2:$H$8586,G7555),"")</f>
        <v/>
      </c>
    </row>
    <row r="7556" spans="1:9" ht="15" thickBot="1" x14ac:dyDescent="0.35">
      <c r="A7556" s="4" t="s">
        <v>396</v>
      </c>
      <c r="B7556" s="4" t="s">
        <v>148</v>
      </c>
      <c r="C7556" s="5">
        <v>43623</v>
      </c>
      <c r="E7556" s="6">
        <v>100</v>
      </c>
      <c r="F7556" t="str">
        <f t="shared" si="472"/>
        <v>June 19</v>
      </c>
      <c r="G7556">
        <f t="shared" ref="G7556:G7619" si="475">1+G7555</f>
        <v>7555</v>
      </c>
      <c r="H7556" t="str">
        <f t="shared" si="473"/>
        <v/>
      </c>
      <c r="I7556" t="str">
        <f t="shared" si="474"/>
        <v/>
      </c>
    </row>
    <row r="7557" spans="1:9" ht="15" thickBot="1" x14ac:dyDescent="0.35">
      <c r="A7557" s="4" t="s">
        <v>72</v>
      </c>
      <c r="B7557" s="4" t="s">
        <v>73</v>
      </c>
      <c r="C7557" s="5">
        <v>43623</v>
      </c>
      <c r="E7557" s="6">
        <v>31687.23</v>
      </c>
      <c r="F7557" t="str">
        <f t="shared" si="472"/>
        <v>June 19</v>
      </c>
      <c r="G7557">
        <f t="shared" si="475"/>
        <v>7556</v>
      </c>
      <c r="H7557" t="str">
        <f t="shared" si="473"/>
        <v/>
      </c>
      <c r="I7557" t="str">
        <f t="shared" si="474"/>
        <v/>
      </c>
    </row>
    <row r="7558" spans="1:9" ht="15" thickBot="1" x14ac:dyDescent="0.35">
      <c r="A7558" s="4" t="s">
        <v>576</v>
      </c>
      <c r="B7558" s="4" t="s">
        <v>28</v>
      </c>
      <c r="C7558" s="5">
        <v>43623</v>
      </c>
      <c r="E7558" s="6">
        <v>8692.93</v>
      </c>
      <c r="F7558" t="str">
        <f t="shared" si="472"/>
        <v>June 19</v>
      </c>
      <c r="G7558">
        <f t="shared" si="475"/>
        <v>7557</v>
      </c>
      <c r="H7558" t="str">
        <f t="shared" si="473"/>
        <v/>
      </c>
      <c r="I7558" t="str">
        <f t="shared" si="474"/>
        <v/>
      </c>
    </row>
    <row r="7559" spans="1:9" ht="15" thickBot="1" x14ac:dyDescent="0.35">
      <c r="A7559" s="4" t="s">
        <v>420</v>
      </c>
      <c r="B7559" s="4" t="s">
        <v>43</v>
      </c>
      <c r="C7559" s="5">
        <v>43623</v>
      </c>
      <c r="E7559" s="6">
        <v>500</v>
      </c>
      <c r="F7559" t="str">
        <f t="shared" si="472"/>
        <v>June 19</v>
      </c>
      <c r="G7559">
        <f t="shared" si="475"/>
        <v>7558</v>
      </c>
      <c r="H7559" t="str">
        <f t="shared" si="473"/>
        <v/>
      </c>
      <c r="I7559" t="str">
        <f t="shared" si="474"/>
        <v/>
      </c>
    </row>
    <row r="7560" spans="1:9" ht="15" thickBot="1" x14ac:dyDescent="0.35">
      <c r="A7560" s="4" t="s">
        <v>165</v>
      </c>
      <c r="B7560" s="4" t="s">
        <v>8</v>
      </c>
      <c r="C7560" s="5">
        <v>43623</v>
      </c>
      <c r="E7560" s="6">
        <v>1632.41</v>
      </c>
      <c r="F7560" t="str">
        <f t="shared" si="472"/>
        <v>June 19</v>
      </c>
      <c r="G7560">
        <f t="shared" si="475"/>
        <v>7559</v>
      </c>
      <c r="H7560" t="str">
        <f t="shared" si="473"/>
        <v/>
      </c>
      <c r="I7560" t="str">
        <f t="shared" si="474"/>
        <v/>
      </c>
    </row>
    <row r="7561" spans="1:9" ht="15" thickBot="1" x14ac:dyDescent="0.35">
      <c r="A7561" s="4" t="s">
        <v>621</v>
      </c>
      <c r="B7561" s="4" t="s">
        <v>14</v>
      </c>
      <c r="C7561" s="5">
        <v>43623</v>
      </c>
      <c r="E7561" s="6">
        <v>5000</v>
      </c>
      <c r="F7561" t="str">
        <f t="shared" si="472"/>
        <v>June 19</v>
      </c>
      <c r="G7561">
        <f t="shared" si="475"/>
        <v>7560</v>
      </c>
      <c r="H7561" t="str">
        <f t="shared" si="473"/>
        <v/>
      </c>
      <c r="I7561" t="str">
        <f t="shared" si="474"/>
        <v/>
      </c>
    </row>
    <row r="7562" spans="1:9" ht="15" thickBot="1" x14ac:dyDescent="0.35">
      <c r="A7562" s="4" t="s">
        <v>5</v>
      </c>
      <c r="B7562" s="4" t="s">
        <v>6</v>
      </c>
      <c r="C7562" s="5">
        <v>43623</v>
      </c>
      <c r="E7562" s="6">
        <v>243581.22</v>
      </c>
      <c r="F7562" t="str">
        <f t="shared" si="472"/>
        <v>June 19</v>
      </c>
      <c r="G7562">
        <f t="shared" si="475"/>
        <v>7561</v>
      </c>
      <c r="H7562" t="str">
        <f t="shared" si="473"/>
        <v/>
      </c>
      <c r="I7562" t="str">
        <f t="shared" si="474"/>
        <v/>
      </c>
    </row>
    <row r="7563" spans="1:9" ht="15" thickBot="1" x14ac:dyDescent="0.35">
      <c r="A7563" s="4" t="s">
        <v>536</v>
      </c>
      <c r="B7563" s="4" t="s">
        <v>11</v>
      </c>
      <c r="C7563" s="5">
        <v>43623</v>
      </c>
      <c r="E7563" s="6">
        <v>910.8</v>
      </c>
      <c r="F7563" t="str">
        <f t="shared" si="472"/>
        <v>June 19</v>
      </c>
      <c r="G7563">
        <f t="shared" si="475"/>
        <v>7562</v>
      </c>
      <c r="H7563" t="str">
        <f t="shared" si="473"/>
        <v/>
      </c>
      <c r="I7563" t="str">
        <f t="shared" si="474"/>
        <v/>
      </c>
    </row>
    <row r="7564" spans="1:9" ht="15" thickBot="1" x14ac:dyDescent="0.35">
      <c r="A7564" s="4" t="s">
        <v>610</v>
      </c>
      <c r="B7564" s="4" t="s">
        <v>89</v>
      </c>
      <c r="C7564" s="5">
        <v>43623</v>
      </c>
      <c r="E7564" s="6">
        <v>700</v>
      </c>
      <c r="F7564" t="str">
        <f t="shared" si="472"/>
        <v>June 19</v>
      </c>
      <c r="G7564">
        <f t="shared" si="475"/>
        <v>7563</v>
      </c>
      <c r="H7564" t="str">
        <f t="shared" si="473"/>
        <v/>
      </c>
      <c r="I7564" t="str">
        <f t="shared" si="474"/>
        <v/>
      </c>
    </row>
    <row r="7565" spans="1:9" ht="15" thickBot="1" x14ac:dyDescent="0.35">
      <c r="A7565" s="4" t="s">
        <v>566</v>
      </c>
      <c r="B7565" s="4" t="s">
        <v>18</v>
      </c>
      <c r="C7565" s="5">
        <v>43623</v>
      </c>
      <c r="E7565" s="6">
        <v>1718.5</v>
      </c>
      <c r="F7565" t="str">
        <f t="shared" si="472"/>
        <v>June 19</v>
      </c>
      <c r="G7565">
        <f t="shared" si="475"/>
        <v>7564</v>
      </c>
      <c r="H7565" t="str">
        <f t="shared" si="473"/>
        <v/>
      </c>
      <c r="I7565" t="str">
        <f t="shared" si="474"/>
        <v/>
      </c>
    </row>
    <row r="7566" spans="1:9" ht="15" thickBot="1" x14ac:dyDescent="0.35">
      <c r="A7566" s="4" t="s">
        <v>289</v>
      </c>
      <c r="B7566" s="4" t="s">
        <v>89</v>
      </c>
      <c r="C7566" s="5">
        <v>43623</v>
      </c>
      <c r="E7566" s="6">
        <v>188</v>
      </c>
      <c r="F7566" t="str">
        <f t="shared" si="472"/>
        <v>June 19</v>
      </c>
      <c r="G7566">
        <f t="shared" si="475"/>
        <v>7565</v>
      </c>
      <c r="H7566" t="str">
        <f t="shared" si="473"/>
        <v/>
      </c>
      <c r="I7566" t="str">
        <f t="shared" si="474"/>
        <v/>
      </c>
    </row>
    <row r="7567" spans="1:9" ht="15" thickBot="1" x14ac:dyDescent="0.35">
      <c r="A7567" s="4" t="s">
        <v>126</v>
      </c>
      <c r="B7567" s="4" t="s">
        <v>127</v>
      </c>
      <c r="C7567" s="5">
        <v>43623</v>
      </c>
      <c r="E7567" s="6">
        <v>45.78</v>
      </c>
      <c r="F7567" t="str">
        <f t="shared" si="472"/>
        <v>June 19</v>
      </c>
      <c r="G7567">
        <f t="shared" si="475"/>
        <v>7566</v>
      </c>
      <c r="H7567" t="str">
        <f t="shared" si="473"/>
        <v/>
      </c>
      <c r="I7567" t="str">
        <f t="shared" si="474"/>
        <v/>
      </c>
    </row>
    <row r="7568" spans="1:9" ht="15" thickBot="1" x14ac:dyDescent="0.35">
      <c r="A7568" s="4" t="s">
        <v>405</v>
      </c>
      <c r="B7568" s="4" t="s">
        <v>89</v>
      </c>
      <c r="C7568" s="5">
        <v>43630</v>
      </c>
      <c r="E7568" s="6">
        <v>528</v>
      </c>
      <c r="F7568" t="str">
        <f t="shared" si="472"/>
        <v>June 19</v>
      </c>
      <c r="G7568">
        <f t="shared" si="475"/>
        <v>7567</v>
      </c>
      <c r="H7568" t="str">
        <f t="shared" si="473"/>
        <v/>
      </c>
      <c r="I7568" t="str">
        <f t="shared" si="474"/>
        <v/>
      </c>
    </row>
    <row r="7569" spans="1:9" ht="15" thickBot="1" x14ac:dyDescent="0.35">
      <c r="A7569" s="4" t="s">
        <v>255</v>
      </c>
      <c r="B7569" s="4" t="s">
        <v>43</v>
      </c>
      <c r="C7569" s="5">
        <v>43630</v>
      </c>
      <c r="E7569" s="6">
        <v>9348.52</v>
      </c>
      <c r="F7569" t="str">
        <f t="shared" si="472"/>
        <v>June 19</v>
      </c>
      <c r="G7569">
        <f t="shared" si="475"/>
        <v>7568</v>
      </c>
      <c r="H7569" t="str">
        <f t="shared" si="473"/>
        <v/>
      </c>
      <c r="I7569" t="str">
        <f t="shared" si="474"/>
        <v/>
      </c>
    </row>
    <row r="7570" spans="1:9" ht="15" thickBot="1" x14ac:dyDescent="0.35">
      <c r="A7570" s="4" t="s">
        <v>87</v>
      </c>
      <c r="B7570" s="4" t="s">
        <v>8</v>
      </c>
      <c r="C7570" s="5">
        <v>43630</v>
      </c>
      <c r="E7570" s="6">
        <v>1355.83</v>
      </c>
      <c r="F7570" t="str">
        <f t="shared" si="472"/>
        <v>June 19</v>
      </c>
      <c r="G7570">
        <f t="shared" si="475"/>
        <v>7569</v>
      </c>
      <c r="H7570" t="str">
        <f t="shared" si="473"/>
        <v/>
      </c>
      <c r="I7570" t="str">
        <f t="shared" si="474"/>
        <v/>
      </c>
    </row>
    <row r="7571" spans="1:9" ht="15" thickBot="1" x14ac:dyDescent="0.35">
      <c r="A7571" s="4" t="s">
        <v>7</v>
      </c>
      <c r="B7571" s="4" t="s">
        <v>8</v>
      </c>
      <c r="C7571" s="5">
        <v>43630</v>
      </c>
      <c r="E7571" s="6">
        <v>206.73</v>
      </c>
      <c r="F7571" t="str">
        <f t="shared" si="472"/>
        <v>June 19</v>
      </c>
      <c r="G7571">
        <f t="shared" si="475"/>
        <v>7570</v>
      </c>
      <c r="H7571" t="str">
        <f t="shared" si="473"/>
        <v/>
      </c>
      <c r="I7571" t="str">
        <f t="shared" si="474"/>
        <v/>
      </c>
    </row>
    <row r="7572" spans="1:9" ht="15" thickBot="1" x14ac:dyDescent="0.35">
      <c r="A7572" s="4" t="s">
        <v>312</v>
      </c>
      <c r="B7572" s="4" t="s">
        <v>16</v>
      </c>
      <c r="C7572" s="5">
        <v>43630</v>
      </c>
      <c r="E7572" s="6">
        <v>66.87</v>
      </c>
      <c r="F7572" t="str">
        <f t="shared" si="472"/>
        <v>June 19</v>
      </c>
      <c r="G7572">
        <f t="shared" si="475"/>
        <v>7571</v>
      </c>
      <c r="H7572" t="str">
        <f t="shared" si="473"/>
        <v/>
      </c>
      <c r="I7572" t="str">
        <f t="shared" si="474"/>
        <v/>
      </c>
    </row>
    <row r="7573" spans="1:9" ht="15" thickBot="1" x14ac:dyDescent="0.35">
      <c r="A7573" s="4" t="s">
        <v>312</v>
      </c>
      <c r="B7573" s="4" t="s">
        <v>61</v>
      </c>
      <c r="C7573" s="5">
        <v>43630</v>
      </c>
      <c r="E7573" s="6">
        <v>3.98</v>
      </c>
      <c r="F7573" t="str">
        <f t="shared" si="472"/>
        <v>June 19</v>
      </c>
      <c r="G7573">
        <f t="shared" si="475"/>
        <v>7572</v>
      </c>
      <c r="H7573" t="str">
        <f t="shared" si="473"/>
        <v/>
      </c>
      <c r="I7573" t="str">
        <f t="shared" si="474"/>
        <v/>
      </c>
    </row>
    <row r="7574" spans="1:9" ht="15" thickBot="1" x14ac:dyDescent="0.35">
      <c r="A7574" s="4" t="s">
        <v>10</v>
      </c>
      <c r="B7574" s="4" t="s">
        <v>127</v>
      </c>
      <c r="C7574" s="5">
        <v>43630</v>
      </c>
      <c r="E7574" s="6">
        <v>59.96</v>
      </c>
      <c r="F7574" t="str">
        <f t="shared" si="472"/>
        <v>June 19</v>
      </c>
      <c r="G7574">
        <f t="shared" si="475"/>
        <v>7573</v>
      </c>
      <c r="H7574" t="str">
        <f t="shared" si="473"/>
        <v/>
      </c>
      <c r="I7574" t="str">
        <f t="shared" si="474"/>
        <v/>
      </c>
    </row>
    <row r="7575" spans="1:9" ht="15" thickBot="1" x14ac:dyDescent="0.35">
      <c r="A7575" s="4" t="s">
        <v>133</v>
      </c>
      <c r="B7575" s="4" t="s">
        <v>8</v>
      </c>
      <c r="C7575" s="5">
        <v>43630</v>
      </c>
      <c r="E7575" s="6">
        <v>511.34</v>
      </c>
      <c r="F7575" t="str">
        <f t="shared" si="472"/>
        <v>June 19</v>
      </c>
      <c r="G7575">
        <f t="shared" si="475"/>
        <v>7574</v>
      </c>
      <c r="H7575" t="str">
        <f t="shared" si="473"/>
        <v/>
      </c>
      <c r="I7575" t="str">
        <f t="shared" si="474"/>
        <v/>
      </c>
    </row>
    <row r="7576" spans="1:9" ht="15" thickBot="1" x14ac:dyDescent="0.35">
      <c r="A7576" s="4" t="s">
        <v>134</v>
      </c>
      <c r="B7576" s="4" t="s">
        <v>22</v>
      </c>
      <c r="C7576" s="5">
        <v>43630</v>
      </c>
      <c r="E7576" s="6">
        <v>1471.82</v>
      </c>
      <c r="F7576" t="str">
        <f t="shared" si="472"/>
        <v>June 19</v>
      </c>
      <c r="G7576">
        <f t="shared" si="475"/>
        <v>7575</v>
      </c>
      <c r="H7576" t="str">
        <f t="shared" si="473"/>
        <v/>
      </c>
      <c r="I7576" t="str">
        <f t="shared" si="474"/>
        <v/>
      </c>
    </row>
    <row r="7577" spans="1:9" ht="15" thickBot="1" x14ac:dyDescent="0.35">
      <c r="A7577" s="4" t="s">
        <v>174</v>
      </c>
      <c r="B7577" s="4" t="s">
        <v>22</v>
      </c>
      <c r="C7577" s="5">
        <v>43630</v>
      </c>
      <c r="E7577" s="6">
        <v>575</v>
      </c>
      <c r="F7577" t="str">
        <f t="shared" si="472"/>
        <v>June 19</v>
      </c>
      <c r="G7577">
        <f t="shared" si="475"/>
        <v>7576</v>
      </c>
      <c r="H7577" t="str">
        <f t="shared" si="473"/>
        <v/>
      </c>
      <c r="I7577" t="str">
        <f t="shared" si="474"/>
        <v/>
      </c>
    </row>
    <row r="7578" spans="1:9" ht="15" thickBot="1" x14ac:dyDescent="0.35">
      <c r="A7578" s="4" t="s">
        <v>291</v>
      </c>
      <c r="B7578" s="4" t="s">
        <v>39</v>
      </c>
      <c r="C7578" s="5">
        <v>43630</v>
      </c>
      <c r="E7578" s="6">
        <v>475</v>
      </c>
      <c r="F7578" t="str">
        <f t="shared" si="472"/>
        <v>June 19</v>
      </c>
      <c r="G7578">
        <f t="shared" si="475"/>
        <v>7577</v>
      </c>
      <c r="H7578" t="str">
        <f t="shared" si="473"/>
        <v/>
      </c>
      <c r="I7578" t="str">
        <f t="shared" si="474"/>
        <v/>
      </c>
    </row>
    <row r="7579" spans="1:9" ht="15" thickBot="1" x14ac:dyDescent="0.35">
      <c r="A7579" s="4" t="s">
        <v>270</v>
      </c>
      <c r="B7579" s="4" t="s">
        <v>131</v>
      </c>
      <c r="C7579" s="5">
        <v>43630</v>
      </c>
      <c r="E7579" s="6">
        <v>190.44</v>
      </c>
      <c r="F7579" t="str">
        <f t="shared" si="472"/>
        <v>June 19</v>
      </c>
      <c r="G7579">
        <f t="shared" si="475"/>
        <v>7578</v>
      </c>
      <c r="H7579" t="str">
        <f t="shared" si="473"/>
        <v/>
      </c>
      <c r="I7579" t="str">
        <f t="shared" si="474"/>
        <v/>
      </c>
    </row>
    <row r="7580" spans="1:9" ht="15" thickBot="1" x14ac:dyDescent="0.35">
      <c r="A7580" s="4" t="s">
        <v>270</v>
      </c>
      <c r="B7580" s="4" t="s">
        <v>16</v>
      </c>
      <c r="C7580" s="5">
        <v>43630</v>
      </c>
      <c r="E7580" s="6">
        <v>252.3</v>
      </c>
      <c r="F7580" t="str">
        <f t="shared" si="472"/>
        <v>June 19</v>
      </c>
      <c r="G7580">
        <f t="shared" si="475"/>
        <v>7579</v>
      </c>
      <c r="H7580" t="str">
        <f t="shared" si="473"/>
        <v/>
      </c>
      <c r="I7580" t="str">
        <f t="shared" si="474"/>
        <v/>
      </c>
    </row>
    <row r="7581" spans="1:9" ht="15" thickBot="1" x14ac:dyDescent="0.35">
      <c r="A7581" s="4" t="s">
        <v>19</v>
      </c>
      <c r="B7581" s="4" t="s">
        <v>20</v>
      </c>
      <c r="C7581" s="5">
        <v>43630</v>
      </c>
      <c r="E7581" s="6">
        <v>1595.43</v>
      </c>
      <c r="F7581" t="str">
        <f t="shared" si="472"/>
        <v>June 19</v>
      </c>
      <c r="G7581">
        <f t="shared" si="475"/>
        <v>7580</v>
      </c>
      <c r="H7581" t="str">
        <f t="shared" si="473"/>
        <v/>
      </c>
      <c r="I7581" t="str">
        <f t="shared" si="474"/>
        <v/>
      </c>
    </row>
    <row r="7582" spans="1:9" ht="15" thickBot="1" x14ac:dyDescent="0.35">
      <c r="A7582" s="4" t="s">
        <v>221</v>
      </c>
      <c r="B7582" s="4" t="s">
        <v>8</v>
      </c>
      <c r="C7582" s="5">
        <v>43630</v>
      </c>
      <c r="E7582" s="6">
        <v>648.5</v>
      </c>
      <c r="F7582" t="str">
        <f t="shared" si="472"/>
        <v>June 19</v>
      </c>
      <c r="G7582">
        <f t="shared" si="475"/>
        <v>7581</v>
      </c>
      <c r="H7582" t="str">
        <f t="shared" si="473"/>
        <v/>
      </c>
      <c r="I7582" t="str">
        <f t="shared" si="474"/>
        <v/>
      </c>
    </row>
    <row r="7583" spans="1:9" ht="15" thickBot="1" x14ac:dyDescent="0.35">
      <c r="A7583" s="4" t="s">
        <v>177</v>
      </c>
      <c r="B7583" s="4" t="s">
        <v>70</v>
      </c>
      <c r="C7583" s="5">
        <v>43630</v>
      </c>
      <c r="E7583" s="6">
        <v>2928</v>
      </c>
      <c r="F7583" t="str">
        <f t="shared" si="472"/>
        <v>June 19</v>
      </c>
      <c r="G7583">
        <f t="shared" si="475"/>
        <v>7582</v>
      </c>
      <c r="H7583" t="str">
        <f t="shared" si="473"/>
        <v/>
      </c>
      <c r="I7583" t="str">
        <f t="shared" si="474"/>
        <v/>
      </c>
    </row>
    <row r="7584" spans="1:9" ht="15" thickBot="1" x14ac:dyDescent="0.35">
      <c r="A7584" s="4" t="s">
        <v>140</v>
      </c>
      <c r="B7584" s="4" t="s">
        <v>141</v>
      </c>
      <c r="C7584" s="5">
        <v>43630</v>
      </c>
      <c r="E7584" s="6">
        <v>1962.9</v>
      </c>
      <c r="F7584" t="str">
        <f t="shared" si="472"/>
        <v>June 19</v>
      </c>
      <c r="G7584">
        <f t="shared" si="475"/>
        <v>7583</v>
      </c>
      <c r="H7584" t="str">
        <f t="shared" si="473"/>
        <v/>
      </c>
      <c r="I7584" t="str">
        <f t="shared" si="474"/>
        <v/>
      </c>
    </row>
    <row r="7585" spans="1:9" ht="15" thickBot="1" x14ac:dyDescent="0.35">
      <c r="A7585" s="4" t="s">
        <v>140</v>
      </c>
      <c r="B7585" s="4" t="s">
        <v>102</v>
      </c>
      <c r="C7585" s="5">
        <v>43630</v>
      </c>
      <c r="E7585" s="6">
        <v>9624.09</v>
      </c>
      <c r="F7585" t="str">
        <f t="shared" si="472"/>
        <v>June 19</v>
      </c>
      <c r="G7585">
        <f t="shared" si="475"/>
        <v>7584</v>
      </c>
      <c r="H7585" t="str">
        <f t="shared" si="473"/>
        <v/>
      </c>
      <c r="I7585" t="str">
        <f t="shared" si="474"/>
        <v/>
      </c>
    </row>
    <row r="7586" spans="1:9" ht="15" thickBot="1" x14ac:dyDescent="0.35">
      <c r="A7586" s="4" t="s">
        <v>567</v>
      </c>
      <c r="B7586" s="4" t="s">
        <v>45</v>
      </c>
      <c r="C7586" s="5">
        <v>43630</v>
      </c>
      <c r="E7586" s="6">
        <v>1084.8</v>
      </c>
      <c r="F7586" t="str">
        <f t="shared" si="472"/>
        <v>June 19</v>
      </c>
      <c r="G7586">
        <f t="shared" si="475"/>
        <v>7585</v>
      </c>
      <c r="H7586" t="str">
        <f t="shared" si="473"/>
        <v/>
      </c>
      <c r="I7586" t="str">
        <f t="shared" si="474"/>
        <v/>
      </c>
    </row>
    <row r="7587" spans="1:9" ht="15" thickBot="1" x14ac:dyDescent="0.35">
      <c r="A7587" s="4" t="s">
        <v>97</v>
      </c>
      <c r="B7587" s="4" t="s">
        <v>6</v>
      </c>
      <c r="C7587" s="5">
        <v>43630</v>
      </c>
      <c r="E7587" s="6">
        <v>137381.24</v>
      </c>
      <c r="F7587" t="str">
        <f t="shared" si="472"/>
        <v>June 19</v>
      </c>
      <c r="G7587">
        <f t="shared" si="475"/>
        <v>7586</v>
      </c>
      <c r="H7587" t="str">
        <f t="shared" si="473"/>
        <v/>
      </c>
      <c r="I7587" t="str">
        <f t="shared" si="474"/>
        <v/>
      </c>
    </row>
    <row r="7588" spans="1:9" ht="15" thickBot="1" x14ac:dyDescent="0.35">
      <c r="A7588" s="4" t="s">
        <v>24</v>
      </c>
      <c r="B7588" s="4" t="s">
        <v>25</v>
      </c>
      <c r="C7588" s="5">
        <v>43630</v>
      </c>
      <c r="E7588" s="6">
        <v>4464</v>
      </c>
      <c r="F7588" t="str">
        <f t="shared" si="472"/>
        <v>June 19</v>
      </c>
      <c r="G7588">
        <f t="shared" si="475"/>
        <v>7587</v>
      </c>
      <c r="H7588" t="str">
        <f t="shared" si="473"/>
        <v/>
      </c>
      <c r="I7588" t="str">
        <f t="shared" si="474"/>
        <v/>
      </c>
    </row>
    <row r="7589" spans="1:9" ht="15" thickBot="1" x14ac:dyDescent="0.35">
      <c r="A7589" s="4" t="s">
        <v>546</v>
      </c>
      <c r="B7589" s="4" t="s">
        <v>100</v>
      </c>
      <c r="C7589" s="5">
        <v>43630</v>
      </c>
      <c r="E7589" s="6">
        <v>1495</v>
      </c>
      <c r="F7589" t="str">
        <f t="shared" si="472"/>
        <v>June 19</v>
      </c>
      <c r="G7589">
        <f t="shared" si="475"/>
        <v>7588</v>
      </c>
      <c r="H7589" t="str">
        <f t="shared" si="473"/>
        <v/>
      </c>
      <c r="I7589" t="str">
        <f t="shared" si="474"/>
        <v/>
      </c>
    </row>
    <row r="7590" spans="1:9" ht="15" thickBot="1" x14ac:dyDescent="0.35">
      <c r="A7590" s="4" t="s">
        <v>26</v>
      </c>
      <c r="B7590" s="4" t="s">
        <v>20</v>
      </c>
      <c r="C7590" s="5">
        <v>43630</v>
      </c>
      <c r="E7590" s="6">
        <v>7473.51</v>
      </c>
      <c r="F7590" t="str">
        <f t="shared" si="472"/>
        <v>June 19</v>
      </c>
      <c r="G7590">
        <f t="shared" si="475"/>
        <v>7589</v>
      </c>
      <c r="H7590" t="str">
        <f t="shared" si="473"/>
        <v/>
      </c>
      <c r="I7590" t="str">
        <f t="shared" si="474"/>
        <v/>
      </c>
    </row>
    <row r="7591" spans="1:9" ht="15" thickBot="1" x14ac:dyDescent="0.35">
      <c r="A7591" s="4" t="s">
        <v>233</v>
      </c>
      <c r="B7591" s="4" t="s">
        <v>12</v>
      </c>
      <c r="C7591" s="5">
        <v>43630</v>
      </c>
      <c r="E7591" s="6">
        <v>138.94999999999999</v>
      </c>
      <c r="F7591" t="str">
        <f t="shared" si="472"/>
        <v>June 19</v>
      </c>
      <c r="G7591">
        <f t="shared" si="475"/>
        <v>7590</v>
      </c>
      <c r="H7591" t="str">
        <f t="shared" si="473"/>
        <v/>
      </c>
      <c r="I7591" t="str">
        <f t="shared" si="474"/>
        <v/>
      </c>
    </row>
    <row r="7592" spans="1:9" ht="15" thickBot="1" x14ac:dyDescent="0.35">
      <c r="A7592" s="4" t="s">
        <v>461</v>
      </c>
      <c r="B7592" s="4" t="s">
        <v>171</v>
      </c>
      <c r="C7592" s="5">
        <v>43630</v>
      </c>
      <c r="E7592" s="6">
        <v>2805.35</v>
      </c>
      <c r="F7592" t="str">
        <f t="shared" si="472"/>
        <v>June 19</v>
      </c>
      <c r="G7592">
        <f t="shared" si="475"/>
        <v>7591</v>
      </c>
      <c r="H7592" t="str">
        <f t="shared" si="473"/>
        <v/>
      </c>
      <c r="I7592" t="str">
        <f t="shared" si="474"/>
        <v/>
      </c>
    </row>
    <row r="7593" spans="1:9" ht="15" thickBot="1" x14ac:dyDescent="0.35">
      <c r="A7593" s="4" t="s">
        <v>101</v>
      </c>
      <c r="B7593" s="4" t="s">
        <v>102</v>
      </c>
      <c r="C7593" s="5">
        <v>43630</v>
      </c>
      <c r="E7593" s="6">
        <v>10720</v>
      </c>
      <c r="F7593" t="str">
        <f t="shared" si="472"/>
        <v>June 19</v>
      </c>
      <c r="G7593">
        <f t="shared" si="475"/>
        <v>7592</v>
      </c>
      <c r="H7593" t="str">
        <f t="shared" si="473"/>
        <v/>
      </c>
      <c r="I7593" t="str">
        <f t="shared" si="474"/>
        <v/>
      </c>
    </row>
    <row r="7594" spans="1:9" ht="15" thickBot="1" x14ac:dyDescent="0.35">
      <c r="A7594" s="4" t="s">
        <v>29</v>
      </c>
      <c r="B7594" s="4" t="s">
        <v>127</v>
      </c>
      <c r="C7594" s="5">
        <v>43630</v>
      </c>
      <c r="E7594" s="6">
        <v>38.08</v>
      </c>
      <c r="F7594" t="str">
        <f t="shared" si="472"/>
        <v>June 19</v>
      </c>
      <c r="G7594">
        <f t="shared" si="475"/>
        <v>7593</v>
      </c>
      <c r="H7594" t="str">
        <f t="shared" si="473"/>
        <v/>
      </c>
      <c r="I7594" t="str">
        <f t="shared" si="474"/>
        <v/>
      </c>
    </row>
    <row r="7595" spans="1:9" ht="15" thickBot="1" x14ac:dyDescent="0.35">
      <c r="A7595" s="4" t="s">
        <v>29</v>
      </c>
      <c r="B7595" s="4" t="s">
        <v>8</v>
      </c>
      <c r="C7595" s="5">
        <v>43630</v>
      </c>
      <c r="E7595" s="6">
        <v>539.46</v>
      </c>
      <c r="F7595" t="str">
        <f t="shared" si="472"/>
        <v>June 19</v>
      </c>
      <c r="G7595">
        <f t="shared" si="475"/>
        <v>7594</v>
      </c>
      <c r="H7595" t="str">
        <f t="shared" si="473"/>
        <v/>
      </c>
      <c r="I7595" t="str">
        <f t="shared" si="474"/>
        <v/>
      </c>
    </row>
    <row r="7596" spans="1:9" ht="15" thickBot="1" x14ac:dyDescent="0.35">
      <c r="A7596" s="4" t="s">
        <v>144</v>
      </c>
      <c r="B7596" s="4" t="s">
        <v>39</v>
      </c>
      <c r="C7596" s="5">
        <v>43630</v>
      </c>
      <c r="E7596" s="6">
        <v>75240</v>
      </c>
      <c r="F7596" t="str">
        <f t="shared" si="472"/>
        <v>June 19</v>
      </c>
      <c r="G7596">
        <f t="shared" si="475"/>
        <v>7595</v>
      </c>
      <c r="H7596" t="str">
        <f t="shared" si="473"/>
        <v/>
      </c>
      <c r="I7596" t="str">
        <f t="shared" si="474"/>
        <v/>
      </c>
    </row>
    <row r="7597" spans="1:9" ht="15" thickBot="1" x14ac:dyDescent="0.35">
      <c r="A7597" s="4" t="s">
        <v>144</v>
      </c>
      <c r="B7597" s="4" t="s">
        <v>102</v>
      </c>
      <c r="C7597" s="5">
        <v>43630</v>
      </c>
      <c r="E7597" s="6">
        <v>767869.23</v>
      </c>
      <c r="F7597" t="str">
        <f t="shared" si="472"/>
        <v>June 19</v>
      </c>
      <c r="G7597">
        <f t="shared" si="475"/>
        <v>7596</v>
      </c>
      <c r="H7597" t="str">
        <f t="shared" si="473"/>
        <v/>
      </c>
      <c r="I7597" t="str">
        <f t="shared" si="474"/>
        <v/>
      </c>
    </row>
    <row r="7598" spans="1:9" ht="15" thickBot="1" x14ac:dyDescent="0.35">
      <c r="A7598" s="4" t="s">
        <v>32</v>
      </c>
      <c r="B7598" s="4" t="s">
        <v>33</v>
      </c>
      <c r="C7598" s="5">
        <v>43630</v>
      </c>
      <c r="E7598" s="6">
        <v>32.44</v>
      </c>
      <c r="F7598" t="str">
        <f t="shared" si="472"/>
        <v>June 19</v>
      </c>
      <c r="G7598">
        <f t="shared" si="475"/>
        <v>7597</v>
      </c>
      <c r="H7598" t="str">
        <f t="shared" si="473"/>
        <v/>
      </c>
      <c r="I7598" t="str">
        <f t="shared" si="474"/>
        <v/>
      </c>
    </row>
    <row r="7599" spans="1:9" ht="15" thickBot="1" x14ac:dyDescent="0.35">
      <c r="A7599" s="4" t="s">
        <v>145</v>
      </c>
      <c r="B7599" s="4" t="s">
        <v>28</v>
      </c>
      <c r="C7599" s="5">
        <v>43630</v>
      </c>
      <c r="E7599" s="6">
        <v>2500</v>
      </c>
      <c r="F7599" t="str">
        <f t="shared" si="472"/>
        <v>June 19</v>
      </c>
      <c r="G7599">
        <f t="shared" si="475"/>
        <v>7598</v>
      </c>
      <c r="H7599" t="str">
        <f t="shared" si="473"/>
        <v/>
      </c>
      <c r="I7599" t="str">
        <f t="shared" si="474"/>
        <v/>
      </c>
    </row>
    <row r="7600" spans="1:9" ht="15" thickBot="1" x14ac:dyDescent="0.35">
      <c r="A7600" s="4" t="s">
        <v>146</v>
      </c>
      <c r="B7600" s="4" t="s">
        <v>8</v>
      </c>
      <c r="C7600" s="5">
        <v>43630</v>
      </c>
      <c r="E7600" s="6">
        <v>1044.9000000000001</v>
      </c>
      <c r="F7600" t="str">
        <f t="shared" si="472"/>
        <v>June 19</v>
      </c>
      <c r="G7600">
        <f t="shared" si="475"/>
        <v>7599</v>
      </c>
      <c r="H7600" t="str">
        <f t="shared" si="473"/>
        <v/>
      </c>
      <c r="I7600" t="str">
        <f t="shared" si="474"/>
        <v/>
      </c>
    </row>
    <row r="7601" spans="1:9" ht="15" thickBot="1" x14ac:dyDescent="0.35">
      <c r="A7601" s="4" t="s">
        <v>434</v>
      </c>
      <c r="B7601" s="4" t="s">
        <v>22</v>
      </c>
      <c r="C7601" s="5">
        <v>43630</v>
      </c>
      <c r="E7601" s="6">
        <v>451.5</v>
      </c>
      <c r="F7601" t="str">
        <f t="shared" si="472"/>
        <v>June 19</v>
      </c>
      <c r="G7601">
        <f t="shared" si="475"/>
        <v>7600</v>
      </c>
      <c r="H7601" t="str">
        <f t="shared" si="473"/>
        <v/>
      </c>
      <c r="I7601" t="str">
        <f t="shared" si="474"/>
        <v/>
      </c>
    </row>
    <row r="7602" spans="1:9" ht="15" thickBot="1" x14ac:dyDescent="0.35">
      <c r="A7602" s="4" t="s">
        <v>281</v>
      </c>
      <c r="B7602" s="4" t="s">
        <v>12</v>
      </c>
      <c r="C7602" s="5">
        <v>43630</v>
      </c>
      <c r="E7602" s="6">
        <v>80.150000000000006</v>
      </c>
      <c r="F7602" t="str">
        <f t="shared" si="472"/>
        <v>June 19</v>
      </c>
      <c r="G7602">
        <f t="shared" si="475"/>
        <v>7601</v>
      </c>
      <c r="H7602" t="str">
        <f t="shared" si="473"/>
        <v/>
      </c>
      <c r="I7602" t="str">
        <f t="shared" si="474"/>
        <v/>
      </c>
    </row>
    <row r="7603" spans="1:9" ht="15" thickBot="1" x14ac:dyDescent="0.35">
      <c r="A7603" s="4" t="s">
        <v>508</v>
      </c>
      <c r="B7603" s="4" t="s">
        <v>22</v>
      </c>
      <c r="C7603" s="5">
        <v>43630</v>
      </c>
      <c r="E7603" s="6">
        <v>180</v>
      </c>
      <c r="F7603" t="str">
        <f t="shared" si="472"/>
        <v>June 19</v>
      </c>
      <c r="G7603">
        <f t="shared" si="475"/>
        <v>7602</v>
      </c>
      <c r="H7603" t="str">
        <f t="shared" si="473"/>
        <v/>
      </c>
      <c r="I7603" t="str">
        <f t="shared" si="474"/>
        <v/>
      </c>
    </row>
    <row r="7604" spans="1:9" ht="15" thickBot="1" x14ac:dyDescent="0.35">
      <c r="A7604" s="4" t="s">
        <v>335</v>
      </c>
      <c r="B7604" s="4" t="s">
        <v>102</v>
      </c>
      <c r="C7604" s="5">
        <v>43630</v>
      </c>
      <c r="E7604" s="6">
        <v>6120.54</v>
      </c>
      <c r="F7604" t="str">
        <f t="shared" si="472"/>
        <v>June 19</v>
      </c>
      <c r="G7604">
        <f t="shared" si="475"/>
        <v>7603</v>
      </c>
      <c r="H7604" t="str">
        <f t="shared" si="473"/>
        <v/>
      </c>
      <c r="I7604" t="str">
        <f t="shared" si="474"/>
        <v/>
      </c>
    </row>
    <row r="7605" spans="1:9" ht="15" thickBot="1" x14ac:dyDescent="0.35">
      <c r="A7605" s="4" t="s">
        <v>41</v>
      </c>
      <c r="B7605" s="4" t="s">
        <v>8</v>
      </c>
      <c r="C7605" s="5">
        <v>43630</v>
      </c>
      <c r="E7605" s="6">
        <v>331.95</v>
      </c>
      <c r="F7605" t="str">
        <f t="shared" si="472"/>
        <v>June 19</v>
      </c>
      <c r="G7605">
        <f t="shared" si="475"/>
        <v>7604</v>
      </c>
      <c r="H7605" t="str">
        <f t="shared" si="473"/>
        <v/>
      </c>
      <c r="I7605" t="str">
        <f t="shared" si="474"/>
        <v/>
      </c>
    </row>
    <row r="7606" spans="1:9" ht="15" thickBot="1" x14ac:dyDescent="0.35">
      <c r="A7606" s="4" t="s">
        <v>250</v>
      </c>
      <c r="B7606" s="4" t="s">
        <v>22</v>
      </c>
      <c r="C7606" s="5">
        <v>43630</v>
      </c>
      <c r="E7606" s="6">
        <v>210</v>
      </c>
      <c r="F7606" t="str">
        <f t="shared" si="472"/>
        <v>June 19</v>
      </c>
      <c r="G7606">
        <f t="shared" si="475"/>
        <v>7605</v>
      </c>
      <c r="H7606" t="str">
        <f t="shared" si="473"/>
        <v/>
      </c>
      <c r="I7606" t="str">
        <f t="shared" si="474"/>
        <v/>
      </c>
    </row>
    <row r="7607" spans="1:9" ht="15" thickBot="1" x14ac:dyDescent="0.35">
      <c r="A7607" s="4" t="s">
        <v>544</v>
      </c>
      <c r="B7607" s="4" t="s">
        <v>14</v>
      </c>
      <c r="C7607" s="5">
        <v>43630</v>
      </c>
      <c r="E7607" s="6">
        <v>40</v>
      </c>
      <c r="F7607" t="str">
        <f t="shared" si="472"/>
        <v>June 19</v>
      </c>
      <c r="G7607">
        <f t="shared" si="475"/>
        <v>7606</v>
      </c>
      <c r="H7607" t="str">
        <f t="shared" si="473"/>
        <v/>
      </c>
      <c r="I7607" t="str">
        <f t="shared" si="474"/>
        <v/>
      </c>
    </row>
    <row r="7608" spans="1:9" ht="15" thickBot="1" x14ac:dyDescent="0.35">
      <c r="A7608" s="4" t="s">
        <v>51</v>
      </c>
      <c r="B7608" s="4" t="s">
        <v>22</v>
      </c>
      <c r="C7608" s="5">
        <v>43630</v>
      </c>
      <c r="E7608" s="6">
        <v>210</v>
      </c>
      <c r="F7608" t="str">
        <f t="shared" si="472"/>
        <v>June 19</v>
      </c>
      <c r="G7608">
        <f t="shared" si="475"/>
        <v>7607</v>
      </c>
      <c r="H7608" t="str">
        <f t="shared" si="473"/>
        <v/>
      </c>
      <c r="I7608" t="str">
        <f t="shared" si="474"/>
        <v/>
      </c>
    </row>
    <row r="7609" spans="1:9" ht="15" thickBot="1" x14ac:dyDescent="0.35">
      <c r="A7609" s="4" t="s">
        <v>337</v>
      </c>
      <c r="B7609" s="4" t="s">
        <v>100</v>
      </c>
      <c r="C7609" s="5">
        <v>43630</v>
      </c>
      <c r="E7609" s="6">
        <v>335.75</v>
      </c>
      <c r="F7609" t="str">
        <f t="shared" si="472"/>
        <v>June 19</v>
      </c>
      <c r="G7609">
        <f t="shared" si="475"/>
        <v>7608</v>
      </c>
      <c r="H7609" t="str">
        <f t="shared" si="473"/>
        <v/>
      </c>
      <c r="I7609" t="str">
        <f t="shared" si="474"/>
        <v/>
      </c>
    </row>
    <row r="7610" spans="1:9" ht="15" thickBot="1" x14ac:dyDescent="0.35">
      <c r="A7610" s="4" t="s">
        <v>112</v>
      </c>
      <c r="B7610" s="4" t="s">
        <v>131</v>
      </c>
      <c r="C7610" s="5">
        <v>43630</v>
      </c>
      <c r="E7610" s="6">
        <v>20.58</v>
      </c>
      <c r="F7610" t="str">
        <f t="shared" si="472"/>
        <v>June 19</v>
      </c>
      <c r="G7610">
        <f t="shared" si="475"/>
        <v>7609</v>
      </c>
      <c r="H7610" t="str">
        <f t="shared" si="473"/>
        <v/>
      </c>
      <c r="I7610" t="str">
        <f t="shared" si="474"/>
        <v/>
      </c>
    </row>
    <row r="7611" spans="1:9" ht="15" thickBot="1" x14ac:dyDescent="0.35">
      <c r="A7611" s="4" t="s">
        <v>156</v>
      </c>
      <c r="B7611" s="4" t="s">
        <v>14</v>
      </c>
      <c r="C7611" s="5">
        <v>43630</v>
      </c>
      <c r="E7611" s="6">
        <v>21027.83</v>
      </c>
      <c r="F7611" t="str">
        <f t="shared" si="472"/>
        <v>June 19</v>
      </c>
      <c r="G7611">
        <f t="shared" si="475"/>
        <v>7610</v>
      </c>
      <c r="H7611" t="str">
        <f t="shared" si="473"/>
        <v/>
      </c>
      <c r="I7611" t="str">
        <f t="shared" si="474"/>
        <v/>
      </c>
    </row>
    <row r="7612" spans="1:9" ht="15" thickBot="1" x14ac:dyDescent="0.35">
      <c r="A7612" s="4" t="s">
        <v>116</v>
      </c>
      <c r="B7612" s="4" t="s">
        <v>45</v>
      </c>
      <c r="C7612" s="5">
        <v>43630</v>
      </c>
      <c r="E7612" s="6">
        <v>2880.12</v>
      </c>
      <c r="F7612" t="str">
        <f t="shared" si="472"/>
        <v>June 19</v>
      </c>
      <c r="G7612">
        <f t="shared" si="475"/>
        <v>7611</v>
      </c>
      <c r="H7612" t="str">
        <f t="shared" si="473"/>
        <v/>
      </c>
      <c r="I7612" t="str">
        <f t="shared" si="474"/>
        <v/>
      </c>
    </row>
    <row r="7613" spans="1:9" ht="15" thickBot="1" x14ac:dyDescent="0.35">
      <c r="A7613" s="4" t="s">
        <v>56</v>
      </c>
      <c r="B7613" s="4" t="s">
        <v>12</v>
      </c>
      <c r="C7613" s="5">
        <v>43630</v>
      </c>
      <c r="E7613" s="6">
        <v>123.76</v>
      </c>
      <c r="F7613" t="str">
        <f t="shared" si="472"/>
        <v>June 19</v>
      </c>
      <c r="G7613">
        <f t="shared" si="475"/>
        <v>7612</v>
      </c>
      <c r="H7613" t="str">
        <f t="shared" si="473"/>
        <v/>
      </c>
      <c r="I7613" t="str">
        <f t="shared" si="474"/>
        <v/>
      </c>
    </row>
    <row r="7614" spans="1:9" ht="15" thickBot="1" x14ac:dyDescent="0.35">
      <c r="A7614" s="4" t="s">
        <v>57</v>
      </c>
      <c r="B7614" s="4" t="s">
        <v>8</v>
      </c>
      <c r="C7614" s="5">
        <v>43630</v>
      </c>
      <c r="E7614" s="6">
        <v>3675.75</v>
      </c>
      <c r="F7614" t="str">
        <f t="shared" si="472"/>
        <v>June 19</v>
      </c>
      <c r="G7614">
        <f t="shared" si="475"/>
        <v>7613</v>
      </c>
      <c r="H7614" t="str">
        <f t="shared" si="473"/>
        <v/>
      </c>
      <c r="I7614" t="str">
        <f t="shared" si="474"/>
        <v/>
      </c>
    </row>
    <row r="7615" spans="1:9" ht="15" thickBot="1" x14ac:dyDescent="0.35">
      <c r="A7615" s="4" t="s">
        <v>369</v>
      </c>
      <c r="B7615" s="4" t="s">
        <v>39</v>
      </c>
      <c r="C7615" s="5">
        <v>43630</v>
      </c>
      <c r="E7615" s="6">
        <v>440</v>
      </c>
      <c r="F7615" t="str">
        <f t="shared" si="472"/>
        <v>June 19</v>
      </c>
      <c r="G7615">
        <f t="shared" si="475"/>
        <v>7614</v>
      </c>
      <c r="H7615" t="str">
        <f t="shared" si="473"/>
        <v/>
      </c>
      <c r="I7615" t="str">
        <f t="shared" si="474"/>
        <v/>
      </c>
    </row>
    <row r="7616" spans="1:9" ht="15" thickBot="1" x14ac:dyDescent="0.35">
      <c r="A7616" s="4" t="s">
        <v>652</v>
      </c>
      <c r="B7616" s="4" t="s">
        <v>14</v>
      </c>
      <c r="C7616" s="5">
        <v>43630</v>
      </c>
      <c r="E7616" s="6">
        <v>7200</v>
      </c>
      <c r="F7616" t="str">
        <f t="shared" si="472"/>
        <v>June 19</v>
      </c>
      <c r="G7616">
        <f t="shared" si="475"/>
        <v>7615</v>
      </c>
      <c r="H7616" t="str">
        <f t="shared" si="473"/>
        <v/>
      </c>
      <c r="I7616" t="str">
        <f t="shared" si="474"/>
        <v/>
      </c>
    </row>
    <row r="7617" spans="1:9" ht="15" thickBot="1" x14ac:dyDescent="0.35">
      <c r="A7617" s="4" t="s">
        <v>609</v>
      </c>
      <c r="B7617" s="4" t="s">
        <v>22</v>
      </c>
      <c r="C7617" s="5">
        <v>43630</v>
      </c>
      <c r="E7617" s="6">
        <v>161.84</v>
      </c>
      <c r="F7617" t="str">
        <f t="shared" si="472"/>
        <v>June 19</v>
      </c>
      <c r="G7617">
        <f t="shared" si="475"/>
        <v>7616</v>
      </c>
      <c r="H7617" t="str">
        <f t="shared" si="473"/>
        <v/>
      </c>
      <c r="I7617" t="str">
        <f t="shared" si="474"/>
        <v/>
      </c>
    </row>
    <row r="7618" spans="1:9" ht="15" thickBot="1" x14ac:dyDescent="0.35">
      <c r="A7618" s="4" t="s">
        <v>609</v>
      </c>
      <c r="B7618" s="4" t="s">
        <v>35</v>
      </c>
      <c r="C7618" s="5">
        <v>43630</v>
      </c>
      <c r="E7618" s="6">
        <v>242.61</v>
      </c>
      <c r="F7618" t="str">
        <f t="shared" si="472"/>
        <v>June 19</v>
      </c>
      <c r="G7618">
        <f t="shared" si="475"/>
        <v>7617</v>
      </c>
      <c r="H7618" t="str">
        <f t="shared" si="473"/>
        <v/>
      </c>
      <c r="I7618" t="str">
        <f t="shared" si="474"/>
        <v/>
      </c>
    </row>
    <row r="7619" spans="1:9" ht="15" thickBot="1" x14ac:dyDescent="0.35">
      <c r="A7619" s="4" t="s">
        <v>500</v>
      </c>
      <c r="B7619" s="4" t="s">
        <v>131</v>
      </c>
      <c r="C7619" s="5">
        <v>43630</v>
      </c>
      <c r="E7619" s="6">
        <v>986.27</v>
      </c>
      <c r="F7619" t="str">
        <f t="shared" ref="F7619:F7682" si="476">IF(C7619&lt;=$R$1,$Q$1,IF(C7619&lt;=$R$2,$Q$2,IF(C7619&lt;=$R$3,$Q$3,IF(C7619&lt;=$R$4,$Q$4,IF(C7619&lt;=$R$5,$Q$5,IF(C7619&lt;=$R$6,$Q$6,IF(C7619&lt;=$R$7,$Q$7,IF(C7619&lt;=$R$8,$Q$8,IF(C7619&lt;=$R$9,$Q$9,IF(C7619&lt;=$R$10,$Q$10,IF(C7619&lt;=$R$11,$Q$11,IF(C7619&lt;=$R$12,$Q$12,IF(C7619&lt;=$R$13,$Q$13,IF(C7619&lt;=$R$14,$Q$14,IF(C7619&lt;=$R$15,$Q$15,IF(C7619&lt;=$R$16,$Q$16,IF(C7619&lt;=$R$17,$Q$17,IF(C7619&lt;=$R$18,$Q$18,IF(C7619&lt;=$R$19,$Q$19,IF(C7619&lt;=$R$20,$Q$20,IF(C7619&lt;=$R$21,$Q$21,IF(C7619&lt;=$R$22,$Q$22,IF(C7619&lt;=$R$23,$Q$23,IF(C7619&lt;=$R$24,$Q$24,IF(C7619&lt;=$R$25,$Q$25,IF(C7619&lt;=$R$26,$Q$26,IF(C7619&lt;=$R$27,$Q$27,IF(C7619&lt;=$R$28,$Q$28,IF(C7619&lt;=$R$29,$Q$29,IF(C7619&lt;=$R$30,$Q$30,IF(C7619&lt;=$R$31,$Q$31,IF(C7619&lt;=$R$32,$Q$32,IF(C7619&lt;=$R$33,$Q$33,IF(C7619&lt;=$R$34,$Q$34,IF(C7619&lt;=$R$35,$Q$35,IF(C7619&lt;=$R$36,$Q$36,""))))))))))))))))))))))))))))))))))))</f>
        <v>June 19</v>
      </c>
      <c r="G7619">
        <f t="shared" si="475"/>
        <v>7618</v>
      </c>
      <c r="H7619" t="str">
        <f t="shared" ref="H7619:H7682" si="477">IF(F7619=$J$1,G7619,"")</f>
        <v/>
      </c>
      <c r="I7619" t="str">
        <f t="shared" ref="I7619:I7682" si="478">IFERROR(SMALL($H$2:$H$8586,G7619),"")</f>
        <v/>
      </c>
    </row>
    <row r="7620" spans="1:9" ht="15" thickBot="1" x14ac:dyDescent="0.35">
      <c r="A7620" s="4" t="s">
        <v>500</v>
      </c>
      <c r="B7620" s="4" t="s">
        <v>16</v>
      </c>
      <c r="C7620" s="5">
        <v>43630</v>
      </c>
      <c r="E7620" s="6">
        <v>15.08</v>
      </c>
      <c r="F7620" t="str">
        <f t="shared" si="476"/>
        <v>June 19</v>
      </c>
      <c r="G7620">
        <f t="shared" ref="G7620:G7683" si="479">1+G7619</f>
        <v>7619</v>
      </c>
      <c r="H7620" t="str">
        <f t="shared" si="477"/>
        <v/>
      </c>
      <c r="I7620" t="str">
        <f t="shared" si="478"/>
        <v/>
      </c>
    </row>
    <row r="7621" spans="1:9" ht="15" thickBot="1" x14ac:dyDescent="0.35">
      <c r="A7621" s="4" t="s">
        <v>383</v>
      </c>
      <c r="B7621" s="4" t="s">
        <v>131</v>
      </c>
      <c r="C7621" s="5">
        <v>43630</v>
      </c>
      <c r="E7621" s="6">
        <v>265.60000000000002</v>
      </c>
      <c r="F7621" t="str">
        <f t="shared" si="476"/>
        <v>June 19</v>
      </c>
      <c r="G7621">
        <f t="shared" si="479"/>
        <v>7620</v>
      </c>
      <c r="H7621" t="str">
        <f t="shared" si="477"/>
        <v/>
      </c>
      <c r="I7621" t="str">
        <f t="shared" si="478"/>
        <v/>
      </c>
    </row>
    <row r="7622" spans="1:9" ht="15" thickBot="1" x14ac:dyDescent="0.35">
      <c r="A7622" s="4" t="s">
        <v>383</v>
      </c>
      <c r="B7622" s="4" t="s">
        <v>16</v>
      </c>
      <c r="C7622" s="5">
        <v>43630</v>
      </c>
      <c r="E7622" s="6">
        <v>15.08</v>
      </c>
      <c r="F7622" t="str">
        <f t="shared" si="476"/>
        <v>June 19</v>
      </c>
      <c r="G7622">
        <f t="shared" si="479"/>
        <v>7621</v>
      </c>
      <c r="H7622" t="str">
        <f t="shared" si="477"/>
        <v/>
      </c>
      <c r="I7622" t="str">
        <f t="shared" si="478"/>
        <v/>
      </c>
    </row>
    <row r="7623" spans="1:9" ht="15" thickBot="1" x14ac:dyDescent="0.35">
      <c r="A7623" s="4" t="s">
        <v>653</v>
      </c>
      <c r="B7623" s="4" t="s">
        <v>131</v>
      </c>
      <c r="C7623" s="5">
        <v>43630</v>
      </c>
      <c r="E7623" s="6">
        <v>403.84</v>
      </c>
      <c r="F7623" t="str">
        <f t="shared" si="476"/>
        <v>June 19</v>
      </c>
      <c r="G7623">
        <f t="shared" si="479"/>
        <v>7622</v>
      </c>
      <c r="H7623" t="str">
        <f t="shared" si="477"/>
        <v/>
      </c>
      <c r="I7623" t="str">
        <f t="shared" si="478"/>
        <v/>
      </c>
    </row>
    <row r="7624" spans="1:9" ht="15" thickBot="1" x14ac:dyDescent="0.35">
      <c r="A7624" s="4" t="s">
        <v>237</v>
      </c>
      <c r="B7624" s="4" t="s">
        <v>12</v>
      </c>
      <c r="C7624" s="5">
        <v>43630</v>
      </c>
      <c r="E7624" s="6">
        <v>44.8</v>
      </c>
      <c r="F7624" t="str">
        <f t="shared" si="476"/>
        <v>June 19</v>
      </c>
      <c r="G7624">
        <f t="shared" si="479"/>
        <v>7623</v>
      </c>
      <c r="H7624" t="str">
        <f t="shared" si="477"/>
        <v/>
      </c>
      <c r="I7624" t="str">
        <f t="shared" si="478"/>
        <v/>
      </c>
    </row>
    <row r="7625" spans="1:9" ht="15" thickBot="1" x14ac:dyDescent="0.35">
      <c r="A7625" s="4" t="s">
        <v>637</v>
      </c>
      <c r="B7625" s="4" t="s">
        <v>14</v>
      </c>
      <c r="C7625" s="5">
        <v>43630</v>
      </c>
      <c r="E7625" s="6">
        <v>2315.91</v>
      </c>
      <c r="F7625" t="str">
        <f t="shared" si="476"/>
        <v>June 19</v>
      </c>
      <c r="G7625">
        <f t="shared" si="479"/>
        <v>7624</v>
      </c>
      <c r="H7625" t="str">
        <f t="shared" si="477"/>
        <v/>
      </c>
      <c r="I7625" t="str">
        <f t="shared" si="478"/>
        <v/>
      </c>
    </row>
    <row r="7626" spans="1:9" ht="15" thickBot="1" x14ac:dyDescent="0.35">
      <c r="A7626" s="4" t="s">
        <v>213</v>
      </c>
      <c r="B7626" s="4" t="s">
        <v>22</v>
      </c>
      <c r="C7626" s="5">
        <v>43630</v>
      </c>
      <c r="E7626" s="6">
        <v>104</v>
      </c>
      <c r="F7626" t="str">
        <f t="shared" si="476"/>
        <v>June 19</v>
      </c>
      <c r="G7626">
        <f t="shared" si="479"/>
        <v>7625</v>
      </c>
      <c r="H7626" t="str">
        <f t="shared" si="477"/>
        <v/>
      </c>
      <c r="I7626" t="str">
        <f t="shared" si="478"/>
        <v/>
      </c>
    </row>
    <row r="7627" spans="1:9" ht="15" thickBot="1" x14ac:dyDescent="0.35">
      <c r="A7627" s="4" t="s">
        <v>345</v>
      </c>
      <c r="B7627" s="4" t="s">
        <v>66</v>
      </c>
      <c r="C7627" s="5">
        <v>43630</v>
      </c>
      <c r="E7627" s="6">
        <v>2500</v>
      </c>
      <c r="F7627" t="str">
        <f t="shared" si="476"/>
        <v>June 19</v>
      </c>
      <c r="G7627">
        <f t="shared" si="479"/>
        <v>7626</v>
      </c>
      <c r="H7627" t="str">
        <f t="shared" si="477"/>
        <v/>
      </c>
      <c r="I7627" t="str">
        <f t="shared" si="478"/>
        <v/>
      </c>
    </row>
    <row r="7628" spans="1:9" ht="15" thickBot="1" x14ac:dyDescent="0.35">
      <c r="A7628" s="4" t="s">
        <v>165</v>
      </c>
      <c r="B7628" s="4" t="s">
        <v>8</v>
      </c>
      <c r="C7628" s="5">
        <v>43630</v>
      </c>
      <c r="E7628" s="6">
        <v>2251.21</v>
      </c>
      <c r="F7628" t="str">
        <f t="shared" si="476"/>
        <v>June 19</v>
      </c>
      <c r="G7628">
        <f t="shared" si="479"/>
        <v>7627</v>
      </c>
      <c r="H7628" t="str">
        <f t="shared" si="477"/>
        <v/>
      </c>
      <c r="I7628" t="str">
        <f t="shared" si="478"/>
        <v/>
      </c>
    </row>
    <row r="7629" spans="1:9" ht="15" thickBot="1" x14ac:dyDescent="0.35">
      <c r="A7629" s="4" t="s">
        <v>536</v>
      </c>
      <c r="B7629" s="4" t="s">
        <v>11</v>
      </c>
      <c r="C7629" s="5">
        <v>43630</v>
      </c>
      <c r="E7629" s="6">
        <v>882.19</v>
      </c>
      <c r="F7629" t="str">
        <f t="shared" si="476"/>
        <v>June 19</v>
      </c>
      <c r="G7629">
        <f t="shared" si="479"/>
        <v>7628</v>
      </c>
      <c r="H7629" t="str">
        <f t="shared" si="477"/>
        <v/>
      </c>
      <c r="I7629" t="str">
        <f t="shared" si="478"/>
        <v/>
      </c>
    </row>
    <row r="7630" spans="1:9" ht="15" thickBot="1" x14ac:dyDescent="0.35">
      <c r="A7630" s="4" t="s">
        <v>536</v>
      </c>
      <c r="B7630" s="4" t="s">
        <v>127</v>
      </c>
      <c r="C7630" s="5">
        <v>43630</v>
      </c>
      <c r="E7630" s="6">
        <v>490.76</v>
      </c>
      <c r="F7630" t="str">
        <f t="shared" si="476"/>
        <v>June 19</v>
      </c>
      <c r="G7630">
        <f t="shared" si="479"/>
        <v>7629</v>
      </c>
      <c r="H7630" t="str">
        <f t="shared" si="477"/>
        <v/>
      </c>
      <c r="I7630" t="str">
        <f t="shared" si="478"/>
        <v/>
      </c>
    </row>
    <row r="7631" spans="1:9" ht="15" thickBot="1" x14ac:dyDescent="0.35">
      <c r="A7631" s="4" t="s">
        <v>84</v>
      </c>
      <c r="B7631" s="4" t="s">
        <v>85</v>
      </c>
      <c r="C7631" s="5">
        <v>43630</v>
      </c>
      <c r="E7631" s="6">
        <v>723.91</v>
      </c>
      <c r="F7631" t="str">
        <f t="shared" si="476"/>
        <v>June 19</v>
      </c>
      <c r="G7631">
        <f t="shared" si="479"/>
        <v>7630</v>
      </c>
      <c r="H7631" t="str">
        <f t="shared" si="477"/>
        <v/>
      </c>
      <c r="I7631" t="str">
        <f t="shared" si="478"/>
        <v/>
      </c>
    </row>
    <row r="7632" spans="1:9" ht="15" thickBot="1" x14ac:dyDescent="0.35">
      <c r="A7632" s="4" t="s">
        <v>501</v>
      </c>
      <c r="B7632" s="4" t="s">
        <v>14</v>
      </c>
      <c r="C7632" s="5">
        <v>43630</v>
      </c>
      <c r="E7632" s="6">
        <v>2275</v>
      </c>
      <c r="F7632" t="str">
        <f t="shared" si="476"/>
        <v>June 19</v>
      </c>
      <c r="G7632">
        <f t="shared" si="479"/>
        <v>7631</v>
      </c>
      <c r="H7632" t="str">
        <f t="shared" si="477"/>
        <v/>
      </c>
      <c r="I7632" t="str">
        <f t="shared" si="478"/>
        <v/>
      </c>
    </row>
    <row r="7633" spans="1:9" ht="15" thickBot="1" x14ac:dyDescent="0.35">
      <c r="A7633" s="4" t="s">
        <v>289</v>
      </c>
      <c r="B7633" s="4" t="s">
        <v>89</v>
      </c>
      <c r="C7633" s="5">
        <v>43630</v>
      </c>
      <c r="E7633" s="6">
        <v>743</v>
      </c>
      <c r="F7633" t="str">
        <f t="shared" si="476"/>
        <v>June 19</v>
      </c>
      <c r="G7633">
        <f t="shared" si="479"/>
        <v>7632</v>
      </c>
      <c r="H7633" t="str">
        <f t="shared" si="477"/>
        <v/>
      </c>
      <c r="I7633" t="str">
        <f t="shared" si="478"/>
        <v/>
      </c>
    </row>
    <row r="7634" spans="1:9" ht="15" thickBot="1" x14ac:dyDescent="0.35">
      <c r="A7634" s="4" t="s">
        <v>437</v>
      </c>
      <c r="B7634" s="4" t="s">
        <v>8</v>
      </c>
      <c r="C7634" s="5">
        <v>43637</v>
      </c>
      <c r="E7634" s="6">
        <v>66.989999999999995</v>
      </c>
      <c r="F7634" t="str">
        <f t="shared" si="476"/>
        <v>June 19</v>
      </c>
      <c r="G7634">
        <f t="shared" si="479"/>
        <v>7633</v>
      </c>
      <c r="H7634" t="str">
        <f t="shared" si="477"/>
        <v/>
      </c>
      <c r="I7634" t="str">
        <f t="shared" si="478"/>
        <v/>
      </c>
    </row>
    <row r="7635" spans="1:9" ht="15" thickBot="1" x14ac:dyDescent="0.35">
      <c r="A7635" s="4" t="s">
        <v>128</v>
      </c>
      <c r="B7635" s="4" t="s">
        <v>89</v>
      </c>
      <c r="C7635" s="5">
        <v>43637</v>
      </c>
      <c r="E7635" s="6">
        <v>7745.45</v>
      </c>
      <c r="F7635" t="str">
        <f t="shared" si="476"/>
        <v>June 19</v>
      </c>
      <c r="G7635">
        <f t="shared" si="479"/>
        <v>7634</v>
      </c>
      <c r="H7635" t="str">
        <f t="shared" si="477"/>
        <v/>
      </c>
      <c r="I7635" t="str">
        <f t="shared" si="478"/>
        <v/>
      </c>
    </row>
    <row r="7636" spans="1:9" ht="15" thickBot="1" x14ac:dyDescent="0.35">
      <c r="A7636" s="4" t="s">
        <v>405</v>
      </c>
      <c r="B7636" s="4" t="s">
        <v>89</v>
      </c>
      <c r="C7636" s="5">
        <v>43637</v>
      </c>
      <c r="E7636" s="6">
        <v>337</v>
      </c>
      <c r="F7636" t="str">
        <f t="shared" si="476"/>
        <v>June 19</v>
      </c>
      <c r="G7636">
        <f t="shared" si="479"/>
        <v>7635</v>
      </c>
      <c r="H7636" t="str">
        <f t="shared" si="477"/>
        <v/>
      </c>
      <c r="I7636" t="str">
        <f t="shared" si="478"/>
        <v/>
      </c>
    </row>
    <row r="7637" spans="1:9" ht="15" thickBot="1" x14ac:dyDescent="0.35">
      <c r="A7637" s="4" t="s">
        <v>307</v>
      </c>
      <c r="B7637" s="4" t="s">
        <v>22</v>
      </c>
      <c r="C7637" s="5">
        <v>43637</v>
      </c>
      <c r="E7637" s="6">
        <v>164.71</v>
      </c>
      <c r="F7637" t="str">
        <f t="shared" si="476"/>
        <v>June 19</v>
      </c>
      <c r="G7637">
        <f t="shared" si="479"/>
        <v>7636</v>
      </c>
      <c r="H7637" t="str">
        <f t="shared" si="477"/>
        <v/>
      </c>
      <c r="I7637" t="str">
        <f t="shared" si="478"/>
        <v/>
      </c>
    </row>
    <row r="7638" spans="1:9" ht="15" thickBot="1" x14ac:dyDescent="0.35">
      <c r="A7638" s="4" t="s">
        <v>654</v>
      </c>
      <c r="B7638" s="4" t="s">
        <v>85</v>
      </c>
      <c r="C7638" s="5">
        <v>43637</v>
      </c>
      <c r="E7638" s="6">
        <v>1012.5</v>
      </c>
      <c r="F7638" t="str">
        <f t="shared" si="476"/>
        <v>June 19</v>
      </c>
      <c r="G7638">
        <f t="shared" si="479"/>
        <v>7637</v>
      </c>
      <c r="H7638" t="str">
        <f t="shared" si="477"/>
        <v/>
      </c>
      <c r="I7638" t="str">
        <f t="shared" si="478"/>
        <v/>
      </c>
    </row>
    <row r="7639" spans="1:9" ht="15" thickBot="1" x14ac:dyDescent="0.35">
      <c r="A7639" s="4" t="s">
        <v>132</v>
      </c>
      <c r="B7639" s="4" t="s">
        <v>20</v>
      </c>
      <c r="C7639" s="5">
        <v>43637</v>
      </c>
      <c r="E7639" s="6">
        <v>150.66</v>
      </c>
      <c r="F7639" t="str">
        <f t="shared" si="476"/>
        <v>June 19</v>
      </c>
      <c r="G7639">
        <f t="shared" si="479"/>
        <v>7638</v>
      </c>
      <c r="H7639" t="str">
        <f t="shared" si="477"/>
        <v/>
      </c>
      <c r="I7639" t="str">
        <f t="shared" si="478"/>
        <v/>
      </c>
    </row>
    <row r="7640" spans="1:9" ht="15" thickBot="1" x14ac:dyDescent="0.35">
      <c r="A7640" s="4" t="s">
        <v>133</v>
      </c>
      <c r="B7640" s="4" t="s">
        <v>70</v>
      </c>
      <c r="C7640" s="5">
        <v>43637</v>
      </c>
      <c r="E7640" s="6">
        <v>367.5</v>
      </c>
      <c r="F7640" t="str">
        <f t="shared" si="476"/>
        <v>June 19</v>
      </c>
      <c r="G7640">
        <f t="shared" si="479"/>
        <v>7639</v>
      </c>
      <c r="H7640" t="str">
        <f t="shared" si="477"/>
        <v/>
      </c>
      <c r="I7640" t="str">
        <f t="shared" si="478"/>
        <v/>
      </c>
    </row>
    <row r="7641" spans="1:9" ht="15" thickBot="1" x14ac:dyDescent="0.35">
      <c r="A7641" s="4" t="s">
        <v>133</v>
      </c>
      <c r="B7641" s="4" t="s">
        <v>8</v>
      </c>
      <c r="C7641" s="5">
        <v>43637</v>
      </c>
      <c r="E7641" s="6">
        <v>76.56</v>
      </c>
      <c r="F7641" t="str">
        <f t="shared" si="476"/>
        <v>June 19</v>
      </c>
      <c r="G7641">
        <f t="shared" si="479"/>
        <v>7640</v>
      </c>
      <c r="H7641" t="str">
        <f t="shared" si="477"/>
        <v/>
      </c>
      <c r="I7641" t="str">
        <f t="shared" si="478"/>
        <v/>
      </c>
    </row>
    <row r="7642" spans="1:9" ht="15" thickBot="1" x14ac:dyDescent="0.35">
      <c r="A7642" s="4" t="s">
        <v>357</v>
      </c>
      <c r="B7642" s="4" t="s">
        <v>14</v>
      </c>
      <c r="C7642" s="5">
        <v>43637</v>
      </c>
      <c r="E7642" s="6">
        <v>2977.02</v>
      </c>
      <c r="F7642" t="str">
        <f t="shared" si="476"/>
        <v>June 19</v>
      </c>
      <c r="G7642">
        <f t="shared" si="479"/>
        <v>7641</v>
      </c>
      <c r="H7642" t="str">
        <f t="shared" si="477"/>
        <v/>
      </c>
      <c r="I7642" t="str">
        <f t="shared" si="478"/>
        <v/>
      </c>
    </row>
    <row r="7643" spans="1:9" ht="15" thickBot="1" x14ac:dyDescent="0.35">
      <c r="A7643" s="4" t="s">
        <v>220</v>
      </c>
      <c r="B7643" s="4" t="s">
        <v>12</v>
      </c>
      <c r="C7643" s="5">
        <v>43637</v>
      </c>
      <c r="E7643" s="6">
        <v>155</v>
      </c>
      <c r="F7643" t="str">
        <f t="shared" si="476"/>
        <v>June 19</v>
      </c>
      <c r="G7643">
        <f t="shared" si="479"/>
        <v>7642</v>
      </c>
      <c r="H7643" t="str">
        <f t="shared" si="477"/>
        <v/>
      </c>
      <c r="I7643" t="str">
        <f t="shared" si="478"/>
        <v/>
      </c>
    </row>
    <row r="7644" spans="1:9" ht="15" thickBot="1" x14ac:dyDescent="0.35">
      <c r="A7644" s="4" t="s">
        <v>175</v>
      </c>
      <c r="B7644" s="4" t="s">
        <v>43</v>
      </c>
      <c r="C7644" s="5">
        <v>43637</v>
      </c>
      <c r="E7644" s="6">
        <v>821.38</v>
      </c>
      <c r="F7644" t="str">
        <f t="shared" si="476"/>
        <v>June 19</v>
      </c>
      <c r="G7644">
        <f t="shared" si="479"/>
        <v>7643</v>
      </c>
      <c r="H7644" t="str">
        <f t="shared" si="477"/>
        <v/>
      </c>
      <c r="I7644" t="str">
        <f t="shared" si="478"/>
        <v/>
      </c>
    </row>
    <row r="7645" spans="1:9" ht="15" thickBot="1" x14ac:dyDescent="0.35">
      <c r="A7645" s="4" t="s">
        <v>651</v>
      </c>
      <c r="B7645" s="4" t="s">
        <v>18</v>
      </c>
      <c r="C7645" s="5">
        <v>43637</v>
      </c>
      <c r="E7645" s="6">
        <v>99.98</v>
      </c>
      <c r="F7645" t="str">
        <f t="shared" si="476"/>
        <v>June 19</v>
      </c>
      <c r="G7645">
        <f t="shared" si="479"/>
        <v>7644</v>
      </c>
      <c r="H7645" t="str">
        <f t="shared" si="477"/>
        <v/>
      </c>
      <c r="I7645" t="str">
        <f t="shared" si="478"/>
        <v/>
      </c>
    </row>
    <row r="7646" spans="1:9" ht="15" thickBot="1" x14ac:dyDescent="0.35">
      <c r="A7646" s="4" t="s">
        <v>93</v>
      </c>
      <c r="B7646" s="4" t="s">
        <v>94</v>
      </c>
      <c r="C7646" s="5">
        <v>43637</v>
      </c>
      <c r="E7646" s="6">
        <v>55690.2</v>
      </c>
      <c r="F7646" t="str">
        <f t="shared" si="476"/>
        <v>June 19</v>
      </c>
      <c r="G7646">
        <f t="shared" si="479"/>
        <v>7645</v>
      </c>
      <c r="H7646" t="str">
        <f t="shared" si="477"/>
        <v/>
      </c>
      <c r="I7646" t="str">
        <f t="shared" si="478"/>
        <v/>
      </c>
    </row>
    <row r="7647" spans="1:9" ht="15" thickBot="1" x14ac:dyDescent="0.35">
      <c r="A7647" s="4" t="s">
        <v>93</v>
      </c>
      <c r="B7647" s="4" t="s">
        <v>95</v>
      </c>
      <c r="C7647" s="5">
        <v>43637</v>
      </c>
      <c r="E7647" s="6">
        <v>38697.25</v>
      </c>
      <c r="F7647" t="str">
        <f t="shared" si="476"/>
        <v>June 19</v>
      </c>
      <c r="G7647">
        <f t="shared" si="479"/>
        <v>7646</v>
      </c>
      <c r="H7647" t="str">
        <f t="shared" si="477"/>
        <v/>
      </c>
      <c r="I7647" t="str">
        <f t="shared" si="478"/>
        <v/>
      </c>
    </row>
    <row r="7648" spans="1:9" ht="15" thickBot="1" x14ac:dyDescent="0.35">
      <c r="A7648" s="4" t="s">
        <v>93</v>
      </c>
      <c r="B7648" s="4" t="s">
        <v>22</v>
      </c>
      <c r="C7648" s="5">
        <v>43637</v>
      </c>
      <c r="E7648" s="6">
        <v>20</v>
      </c>
      <c r="F7648" t="str">
        <f t="shared" si="476"/>
        <v>June 19</v>
      </c>
      <c r="G7648">
        <f t="shared" si="479"/>
        <v>7647</v>
      </c>
      <c r="H7648" t="str">
        <f t="shared" si="477"/>
        <v/>
      </c>
      <c r="I7648" t="str">
        <f t="shared" si="478"/>
        <v/>
      </c>
    </row>
    <row r="7649" spans="1:9" ht="15" thickBot="1" x14ac:dyDescent="0.35">
      <c r="A7649" s="4" t="s">
        <v>221</v>
      </c>
      <c r="B7649" s="4" t="s">
        <v>8</v>
      </c>
      <c r="C7649" s="5">
        <v>43637</v>
      </c>
      <c r="E7649" s="6">
        <v>2616.62</v>
      </c>
      <c r="F7649" t="str">
        <f t="shared" si="476"/>
        <v>June 19</v>
      </c>
      <c r="G7649">
        <f t="shared" si="479"/>
        <v>7648</v>
      </c>
      <c r="H7649" t="str">
        <f t="shared" si="477"/>
        <v/>
      </c>
      <c r="I7649" t="str">
        <f t="shared" si="478"/>
        <v/>
      </c>
    </row>
    <row r="7650" spans="1:9" ht="15" thickBot="1" x14ac:dyDescent="0.35">
      <c r="A7650" s="4" t="s">
        <v>98</v>
      </c>
      <c r="B7650" s="4" t="s">
        <v>22</v>
      </c>
      <c r="C7650" s="5">
        <v>43637</v>
      </c>
      <c r="E7650" s="6">
        <v>9056</v>
      </c>
      <c r="F7650" t="str">
        <f t="shared" si="476"/>
        <v>June 19</v>
      </c>
      <c r="G7650">
        <f t="shared" si="479"/>
        <v>7649</v>
      </c>
      <c r="H7650" t="str">
        <f t="shared" si="477"/>
        <v/>
      </c>
      <c r="I7650" t="str">
        <f t="shared" si="478"/>
        <v/>
      </c>
    </row>
    <row r="7651" spans="1:9" ht="15" thickBot="1" x14ac:dyDescent="0.35">
      <c r="A7651" s="4" t="s">
        <v>179</v>
      </c>
      <c r="B7651" s="4" t="s">
        <v>180</v>
      </c>
      <c r="C7651" s="5">
        <v>43637</v>
      </c>
      <c r="E7651" s="6">
        <v>117</v>
      </c>
      <c r="F7651" t="str">
        <f t="shared" si="476"/>
        <v>June 19</v>
      </c>
      <c r="G7651">
        <f t="shared" si="479"/>
        <v>7650</v>
      </c>
      <c r="H7651" t="str">
        <f t="shared" si="477"/>
        <v/>
      </c>
      <c r="I7651" t="str">
        <f t="shared" si="478"/>
        <v/>
      </c>
    </row>
    <row r="7652" spans="1:9" ht="15" thickBot="1" x14ac:dyDescent="0.35">
      <c r="A7652" s="4" t="s">
        <v>461</v>
      </c>
      <c r="B7652" s="4" t="s">
        <v>171</v>
      </c>
      <c r="C7652" s="5">
        <v>43637</v>
      </c>
      <c r="E7652" s="6">
        <v>545</v>
      </c>
      <c r="F7652" t="str">
        <f t="shared" si="476"/>
        <v>June 19</v>
      </c>
      <c r="G7652">
        <f t="shared" si="479"/>
        <v>7651</v>
      </c>
      <c r="H7652" t="str">
        <f t="shared" si="477"/>
        <v/>
      </c>
      <c r="I7652" t="str">
        <f t="shared" si="478"/>
        <v/>
      </c>
    </row>
    <row r="7653" spans="1:9" ht="15" thickBot="1" x14ac:dyDescent="0.35">
      <c r="A7653" s="4" t="s">
        <v>499</v>
      </c>
      <c r="B7653" s="4" t="s">
        <v>39</v>
      </c>
      <c r="C7653" s="5">
        <v>43637</v>
      </c>
      <c r="E7653" s="6">
        <v>575</v>
      </c>
      <c r="F7653" t="str">
        <f t="shared" si="476"/>
        <v>June 19</v>
      </c>
      <c r="G7653">
        <f t="shared" si="479"/>
        <v>7652</v>
      </c>
      <c r="H7653" t="str">
        <f t="shared" si="477"/>
        <v/>
      </c>
      <c r="I7653" t="str">
        <f t="shared" si="478"/>
        <v/>
      </c>
    </row>
    <row r="7654" spans="1:9" ht="15" thickBot="1" x14ac:dyDescent="0.35">
      <c r="A7654" s="4" t="s">
        <v>29</v>
      </c>
      <c r="B7654" s="4" t="s">
        <v>127</v>
      </c>
      <c r="C7654" s="5">
        <v>43637</v>
      </c>
      <c r="E7654" s="6">
        <v>672.52</v>
      </c>
      <c r="F7654" t="str">
        <f t="shared" si="476"/>
        <v>June 19</v>
      </c>
      <c r="G7654">
        <f t="shared" si="479"/>
        <v>7653</v>
      </c>
      <c r="H7654" t="str">
        <f t="shared" si="477"/>
        <v/>
      </c>
      <c r="I7654" t="str">
        <f t="shared" si="478"/>
        <v/>
      </c>
    </row>
    <row r="7655" spans="1:9" ht="15" thickBot="1" x14ac:dyDescent="0.35">
      <c r="A7655" s="4" t="s">
        <v>29</v>
      </c>
      <c r="B7655" s="4" t="s">
        <v>8</v>
      </c>
      <c r="C7655" s="5">
        <v>43637</v>
      </c>
      <c r="E7655" s="6">
        <v>121.01</v>
      </c>
      <c r="F7655" t="str">
        <f t="shared" si="476"/>
        <v>June 19</v>
      </c>
      <c r="G7655">
        <f t="shared" si="479"/>
        <v>7654</v>
      </c>
      <c r="H7655" t="str">
        <f t="shared" si="477"/>
        <v/>
      </c>
      <c r="I7655" t="str">
        <f t="shared" si="478"/>
        <v/>
      </c>
    </row>
    <row r="7656" spans="1:9" ht="15" thickBot="1" x14ac:dyDescent="0.35">
      <c r="A7656" s="4" t="s">
        <v>30</v>
      </c>
      <c r="B7656" s="4" t="s">
        <v>31</v>
      </c>
      <c r="C7656" s="5">
        <v>43637</v>
      </c>
      <c r="E7656" s="6">
        <v>547.98</v>
      </c>
      <c r="F7656" t="str">
        <f t="shared" si="476"/>
        <v>June 19</v>
      </c>
      <c r="G7656">
        <f t="shared" si="479"/>
        <v>7655</v>
      </c>
      <c r="H7656" t="str">
        <f t="shared" si="477"/>
        <v/>
      </c>
      <c r="I7656" t="str">
        <f t="shared" si="478"/>
        <v/>
      </c>
    </row>
    <row r="7657" spans="1:9" ht="15" thickBot="1" x14ac:dyDescent="0.35">
      <c r="A7657" s="4" t="s">
        <v>144</v>
      </c>
      <c r="B7657" s="4" t="s">
        <v>28</v>
      </c>
      <c r="C7657" s="5">
        <v>43637</v>
      </c>
      <c r="E7657" s="6">
        <v>254044.1</v>
      </c>
      <c r="F7657" t="str">
        <f t="shared" si="476"/>
        <v>June 19</v>
      </c>
      <c r="G7657">
        <f t="shared" si="479"/>
        <v>7656</v>
      </c>
      <c r="H7657" t="str">
        <f t="shared" si="477"/>
        <v/>
      </c>
      <c r="I7657" t="str">
        <f t="shared" si="478"/>
        <v/>
      </c>
    </row>
    <row r="7658" spans="1:9" ht="15" thickBot="1" x14ac:dyDescent="0.35">
      <c r="A7658" s="4" t="s">
        <v>144</v>
      </c>
      <c r="B7658" s="4" t="s">
        <v>33</v>
      </c>
      <c r="C7658" s="5">
        <v>43637</v>
      </c>
      <c r="E7658" s="6">
        <v>50082.6</v>
      </c>
      <c r="F7658" t="str">
        <f t="shared" si="476"/>
        <v>June 19</v>
      </c>
      <c r="G7658">
        <f t="shared" si="479"/>
        <v>7657</v>
      </c>
      <c r="H7658" t="str">
        <f t="shared" si="477"/>
        <v/>
      </c>
      <c r="I7658" t="str">
        <f t="shared" si="478"/>
        <v/>
      </c>
    </row>
    <row r="7659" spans="1:9" ht="15" thickBot="1" x14ac:dyDescent="0.35">
      <c r="A7659" s="4" t="s">
        <v>144</v>
      </c>
      <c r="B7659" s="4" t="s">
        <v>102</v>
      </c>
      <c r="C7659" s="5">
        <v>43637</v>
      </c>
      <c r="E7659" s="6">
        <v>49458.99</v>
      </c>
      <c r="F7659" t="str">
        <f t="shared" si="476"/>
        <v>June 19</v>
      </c>
      <c r="G7659">
        <f t="shared" si="479"/>
        <v>7658</v>
      </c>
      <c r="H7659" t="str">
        <f t="shared" si="477"/>
        <v/>
      </c>
      <c r="I7659" t="str">
        <f t="shared" si="478"/>
        <v/>
      </c>
    </row>
    <row r="7660" spans="1:9" ht="15" thickBot="1" x14ac:dyDescent="0.35">
      <c r="A7660" s="4" t="s">
        <v>36</v>
      </c>
      <c r="B7660" s="4" t="s">
        <v>18</v>
      </c>
      <c r="C7660" s="5">
        <v>43637</v>
      </c>
      <c r="E7660" s="6">
        <v>1110.24</v>
      </c>
      <c r="F7660" t="str">
        <f t="shared" si="476"/>
        <v>June 19</v>
      </c>
      <c r="G7660">
        <f t="shared" si="479"/>
        <v>7659</v>
      </c>
      <c r="H7660" t="str">
        <f t="shared" si="477"/>
        <v/>
      </c>
      <c r="I7660" t="str">
        <f t="shared" si="478"/>
        <v/>
      </c>
    </row>
    <row r="7661" spans="1:9" ht="15" thickBot="1" x14ac:dyDescent="0.35">
      <c r="A7661" s="4" t="s">
        <v>145</v>
      </c>
      <c r="B7661" s="4" t="s">
        <v>28</v>
      </c>
      <c r="C7661" s="5">
        <v>43637</v>
      </c>
      <c r="E7661" s="6">
        <v>5000</v>
      </c>
      <c r="F7661" t="str">
        <f t="shared" si="476"/>
        <v>June 19</v>
      </c>
      <c r="G7661">
        <f t="shared" si="479"/>
        <v>7660</v>
      </c>
      <c r="H7661" t="str">
        <f t="shared" si="477"/>
        <v/>
      </c>
      <c r="I7661" t="str">
        <f t="shared" si="478"/>
        <v/>
      </c>
    </row>
    <row r="7662" spans="1:9" ht="15" thickBot="1" x14ac:dyDescent="0.35">
      <c r="A7662" s="4" t="s">
        <v>146</v>
      </c>
      <c r="B7662" s="4" t="s">
        <v>8</v>
      </c>
      <c r="C7662" s="5">
        <v>43637</v>
      </c>
      <c r="E7662" s="6">
        <v>1574.63</v>
      </c>
      <c r="F7662" t="str">
        <f t="shared" si="476"/>
        <v>June 19</v>
      </c>
      <c r="G7662">
        <f t="shared" si="479"/>
        <v>7661</v>
      </c>
      <c r="H7662" t="str">
        <f t="shared" si="477"/>
        <v/>
      </c>
      <c r="I7662" t="str">
        <f t="shared" si="478"/>
        <v/>
      </c>
    </row>
    <row r="7663" spans="1:9" ht="15" thickBot="1" x14ac:dyDescent="0.35">
      <c r="A7663" s="4" t="s">
        <v>103</v>
      </c>
      <c r="B7663" s="4" t="s">
        <v>85</v>
      </c>
      <c r="C7663" s="5">
        <v>43637</v>
      </c>
      <c r="E7663" s="6">
        <v>250</v>
      </c>
      <c r="F7663" t="str">
        <f t="shared" si="476"/>
        <v>June 19</v>
      </c>
      <c r="G7663">
        <f t="shared" si="479"/>
        <v>7662</v>
      </c>
      <c r="H7663" t="str">
        <f t="shared" si="477"/>
        <v/>
      </c>
      <c r="I7663" t="str">
        <f t="shared" si="478"/>
        <v/>
      </c>
    </row>
    <row r="7664" spans="1:9" ht="15" thickBot="1" x14ac:dyDescent="0.35">
      <c r="A7664" s="4" t="s">
        <v>542</v>
      </c>
      <c r="B7664" s="4" t="s">
        <v>14</v>
      </c>
      <c r="C7664" s="5">
        <v>43637</v>
      </c>
      <c r="E7664" s="6">
        <v>2041.66</v>
      </c>
      <c r="F7664" t="str">
        <f t="shared" si="476"/>
        <v>June 19</v>
      </c>
      <c r="G7664">
        <f t="shared" si="479"/>
        <v>7663</v>
      </c>
      <c r="H7664" t="str">
        <f t="shared" si="477"/>
        <v/>
      </c>
      <c r="I7664" t="str">
        <f t="shared" si="478"/>
        <v/>
      </c>
    </row>
    <row r="7665" spans="1:9" ht="15" thickBot="1" x14ac:dyDescent="0.35">
      <c r="A7665" s="4" t="s">
        <v>434</v>
      </c>
      <c r="B7665" s="4" t="s">
        <v>22</v>
      </c>
      <c r="C7665" s="5">
        <v>43637</v>
      </c>
      <c r="E7665" s="6">
        <v>840</v>
      </c>
      <c r="F7665" t="str">
        <f t="shared" si="476"/>
        <v>June 19</v>
      </c>
      <c r="G7665">
        <f t="shared" si="479"/>
        <v>7664</v>
      </c>
      <c r="H7665" t="str">
        <f t="shared" si="477"/>
        <v/>
      </c>
      <c r="I7665" t="str">
        <f t="shared" si="478"/>
        <v/>
      </c>
    </row>
    <row r="7666" spans="1:9" ht="15" thickBot="1" x14ac:dyDescent="0.35">
      <c r="A7666" s="4" t="s">
        <v>335</v>
      </c>
      <c r="B7666" s="4" t="s">
        <v>102</v>
      </c>
      <c r="C7666" s="5">
        <v>43637</v>
      </c>
      <c r="E7666" s="6">
        <v>3115.9</v>
      </c>
      <c r="F7666" t="str">
        <f t="shared" si="476"/>
        <v>June 19</v>
      </c>
      <c r="G7666">
        <f t="shared" si="479"/>
        <v>7665</v>
      </c>
      <c r="H7666" t="str">
        <f t="shared" si="477"/>
        <v/>
      </c>
      <c r="I7666" t="str">
        <f t="shared" si="478"/>
        <v/>
      </c>
    </row>
    <row r="7667" spans="1:9" ht="15" thickBot="1" x14ac:dyDescent="0.35">
      <c r="A7667" s="4" t="s">
        <v>41</v>
      </c>
      <c r="B7667" s="4" t="s">
        <v>127</v>
      </c>
      <c r="C7667" s="5">
        <v>43637</v>
      </c>
      <c r="E7667" s="6">
        <v>934.99</v>
      </c>
      <c r="F7667" t="str">
        <f t="shared" si="476"/>
        <v>June 19</v>
      </c>
      <c r="G7667">
        <f t="shared" si="479"/>
        <v>7666</v>
      </c>
      <c r="H7667" t="str">
        <f t="shared" si="477"/>
        <v/>
      </c>
      <c r="I7667" t="str">
        <f t="shared" si="478"/>
        <v/>
      </c>
    </row>
    <row r="7668" spans="1:9" ht="15" thickBot="1" x14ac:dyDescent="0.35">
      <c r="A7668" s="4" t="s">
        <v>41</v>
      </c>
      <c r="B7668" s="4" t="s">
        <v>8</v>
      </c>
      <c r="C7668" s="5">
        <v>43637</v>
      </c>
      <c r="E7668" s="6">
        <v>6214.61</v>
      </c>
      <c r="F7668" t="str">
        <f t="shared" si="476"/>
        <v>June 19</v>
      </c>
      <c r="G7668">
        <f t="shared" si="479"/>
        <v>7667</v>
      </c>
      <c r="H7668" t="str">
        <f t="shared" si="477"/>
        <v/>
      </c>
      <c r="I7668" t="str">
        <f t="shared" si="478"/>
        <v/>
      </c>
    </row>
    <row r="7669" spans="1:9" ht="15" thickBot="1" x14ac:dyDescent="0.35">
      <c r="A7669" s="4" t="s">
        <v>581</v>
      </c>
      <c r="B7669" s="4" t="s">
        <v>180</v>
      </c>
      <c r="C7669" s="5">
        <v>43637</v>
      </c>
      <c r="E7669" s="6">
        <v>4040.64</v>
      </c>
      <c r="F7669" t="str">
        <f t="shared" si="476"/>
        <v>June 19</v>
      </c>
      <c r="G7669">
        <f t="shared" si="479"/>
        <v>7668</v>
      </c>
      <c r="H7669" t="str">
        <f t="shared" si="477"/>
        <v/>
      </c>
      <c r="I7669" t="str">
        <f t="shared" si="478"/>
        <v/>
      </c>
    </row>
    <row r="7670" spans="1:9" ht="15" thickBot="1" x14ac:dyDescent="0.35">
      <c r="A7670" s="4" t="s">
        <v>473</v>
      </c>
      <c r="B7670" s="4" t="s">
        <v>16</v>
      </c>
      <c r="C7670" s="5">
        <v>43637</v>
      </c>
      <c r="E7670" s="6">
        <v>131.66</v>
      </c>
      <c r="F7670" t="str">
        <f t="shared" si="476"/>
        <v>June 19</v>
      </c>
      <c r="G7670">
        <f t="shared" si="479"/>
        <v>7669</v>
      </c>
      <c r="H7670" t="str">
        <f t="shared" si="477"/>
        <v/>
      </c>
      <c r="I7670" t="str">
        <f t="shared" si="478"/>
        <v/>
      </c>
    </row>
    <row r="7671" spans="1:9" ht="15" thickBot="1" x14ac:dyDescent="0.35">
      <c r="A7671" s="4" t="s">
        <v>562</v>
      </c>
      <c r="B7671" s="4" t="s">
        <v>102</v>
      </c>
      <c r="C7671" s="5">
        <v>43637</v>
      </c>
      <c r="E7671" s="6">
        <v>8050.96</v>
      </c>
      <c r="F7671" t="str">
        <f t="shared" si="476"/>
        <v>June 19</v>
      </c>
      <c r="G7671">
        <f t="shared" si="479"/>
        <v>7670</v>
      </c>
      <c r="H7671" t="str">
        <f t="shared" si="477"/>
        <v/>
      </c>
      <c r="I7671" t="str">
        <f t="shared" si="478"/>
        <v/>
      </c>
    </row>
    <row r="7672" spans="1:9" ht="15" thickBot="1" x14ac:dyDescent="0.35">
      <c r="A7672" s="4" t="s">
        <v>641</v>
      </c>
      <c r="B7672" s="4" t="s">
        <v>14</v>
      </c>
      <c r="C7672" s="5">
        <v>43637</v>
      </c>
      <c r="E7672" s="6">
        <v>8762.15</v>
      </c>
      <c r="F7672" t="str">
        <f t="shared" si="476"/>
        <v>June 19</v>
      </c>
      <c r="G7672">
        <f t="shared" si="479"/>
        <v>7671</v>
      </c>
      <c r="H7672" t="str">
        <f t="shared" si="477"/>
        <v/>
      </c>
      <c r="I7672" t="str">
        <f t="shared" si="478"/>
        <v/>
      </c>
    </row>
    <row r="7673" spans="1:9" ht="15" thickBot="1" x14ac:dyDescent="0.35">
      <c r="A7673" s="4" t="s">
        <v>603</v>
      </c>
      <c r="B7673" s="4" t="s">
        <v>14</v>
      </c>
      <c r="C7673" s="5">
        <v>43637</v>
      </c>
      <c r="E7673" s="6">
        <v>280</v>
      </c>
      <c r="F7673" t="str">
        <f t="shared" si="476"/>
        <v>June 19</v>
      </c>
      <c r="G7673">
        <f t="shared" si="479"/>
        <v>7672</v>
      </c>
      <c r="H7673" t="str">
        <f t="shared" si="477"/>
        <v/>
      </c>
      <c r="I7673" t="str">
        <f t="shared" si="478"/>
        <v/>
      </c>
    </row>
    <row r="7674" spans="1:9" ht="15" thickBot="1" x14ac:dyDescent="0.35">
      <c r="A7674" s="4" t="s">
        <v>188</v>
      </c>
      <c r="B7674" s="4" t="s">
        <v>20</v>
      </c>
      <c r="C7674" s="5">
        <v>43637</v>
      </c>
      <c r="E7674" s="6">
        <v>6954.7</v>
      </c>
      <c r="F7674" t="str">
        <f t="shared" si="476"/>
        <v>June 19</v>
      </c>
      <c r="G7674">
        <f t="shared" si="479"/>
        <v>7673</v>
      </c>
      <c r="H7674" t="str">
        <f t="shared" si="477"/>
        <v/>
      </c>
      <c r="I7674" t="str">
        <f t="shared" si="478"/>
        <v/>
      </c>
    </row>
    <row r="7675" spans="1:9" ht="15" thickBot="1" x14ac:dyDescent="0.35">
      <c r="A7675" s="4" t="s">
        <v>304</v>
      </c>
      <c r="B7675" s="4" t="s">
        <v>127</v>
      </c>
      <c r="C7675" s="5">
        <v>43637</v>
      </c>
      <c r="E7675" s="6">
        <v>153.91999999999999</v>
      </c>
      <c r="F7675" t="str">
        <f t="shared" si="476"/>
        <v>June 19</v>
      </c>
      <c r="G7675">
        <f t="shared" si="479"/>
        <v>7674</v>
      </c>
      <c r="H7675" t="str">
        <f t="shared" si="477"/>
        <v/>
      </c>
      <c r="I7675" t="str">
        <f t="shared" si="478"/>
        <v/>
      </c>
    </row>
    <row r="7676" spans="1:9" ht="15" thickBot="1" x14ac:dyDescent="0.35">
      <c r="A7676" s="4" t="s">
        <v>55</v>
      </c>
      <c r="B7676" s="4" t="s">
        <v>14</v>
      </c>
      <c r="C7676" s="5">
        <v>43637</v>
      </c>
      <c r="E7676" s="6">
        <v>3845</v>
      </c>
      <c r="F7676" t="str">
        <f t="shared" si="476"/>
        <v>June 19</v>
      </c>
      <c r="G7676">
        <f t="shared" si="479"/>
        <v>7675</v>
      </c>
      <c r="H7676" t="str">
        <f t="shared" si="477"/>
        <v/>
      </c>
      <c r="I7676" t="str">
        <f t="shared" si="478"/>
        <v/>
      </c>
    </row>
    <row r="7677" spans="1:9" ht="15" thickBot="1" x14ac:dyDescent="0.35">
      <c r="A7677" s="4" t="s">
        <v>628</v>
      </c>
      <c r="B7677" s="4" t="s">
        <v>28</v>
      </c>
      <c r="C7677" s="5">
        <v>43637</v>
      </c>
      <c r="E7677" s="6">
        <v>280479</v>
      </c>
      <c r="F7677" t="str">
        <f t="shared" si="476"/>
        <v>June 19</v>
      </c>
      <c r="G7677">
        <f t="shared" si="479"/>
        <v>7676</v>
      </c>
      <c r="H7677" t="str">
        <f t="shared" si="477"/>
        <v/>
      </c>
      <c r="I7677" t="str">
        <f t="shared" si="478"/>
        <v/>
      </c>
    </row>
    <row r="7678" spans="1:9" ht="15" thickBot="1" x14ac:dyDescent="0.35">
      <c r="A7678" s="4" t="s">
        <v>655</v>
      </c>
      <c r="B7678" s="4" t="s">
        <v>6</v>
      </c>
      <c r="C7678" s="5">
        <v>43637</v>
      </c>
      <c r="E7678" s="6">
        <v>245688.46</v>
      </c>
      <c r="F7678" t="str">
        <f t="shared" si="476"/>
        <v>June 19</v>
      </c>
      <c r="G7678">
        <f t="shared" si="479"/>
        <v>7677</v>
      </c>
      <c r="H7678" t="str">
        <f t="shared" si="477"/>
        <v/>
      </c>
      <c r="I7678" t="str">
        <f t="shared" si="478"/>
        <v/>
      </c>
    </row>
    <row r="7679" spans="1:9" ht="15" thickBot="1" x14ac:dyDescent="0.35">
      <c r="A7679" s="4" t="s">
        <v>56</v>
      </c>
      <c r="B7679" s="4" t="s">
        <v>12</v>
      </c>
      <c r="C7679" s="5">
        <v>43637</v>
      </c>
      <c r="E7679" s="6">
        <v>129.13999999999999</v>
      </c>
      <c r="F7679" t="str">
        <f t="shared" si="476"/>
        <v>June 19</v>
      </c>
      <c r="G7679">
        <f t="shared" si="479"/>
        <v>7678</v>
      </c>
      <c r="H7679" t="str">
        <f t="shared" si="477"/>
        <v/>
      </c>
      <c r="I7679" t="str">
        <f t="shared" si="478"/>
        <v/>
      </c>
    </row>
    <row r="7680" spans="1:9" ht="15" thickBot="1" x14ac:dyDescent="0.35">
      <c r="A7680" s="4" t="s">
        <v>57</v>
      </c>
      <c r="B7680" s="4" t="s">
        <v>8</v>
      </c>
      <c r="C7680" s="5">
        <v>43637</v>
      </c>
      <c r="E7680" s="6">
        <v>3615.95</v>
      </c>
      <c r="F7680" t="str">
        <f t="shared" si="476"/>
        <v>June 19</v>
      </c>
      <c r="G7680">
        <f t="shared" si="479"/>
        <v>7679</v>
      </c>
      <c r="H7680" t="str">
        <f t="shared" si="477"/>
        <v/>
      </c>
      <c r="I7680" t="str">
        <f t="shared" si="478"/>
        <v/>
      </c>
    </row>
    <row r="7681" spans="1:9" ht="15" thickBot="1" x14ac:dyDescent="0.35">
      <c r="A7681" s="4" t="s">
        <v>57</v>
      </c>
      <c r="B7681" s="4" t="s">
        <v>85</v>
      </c>
      <c r="C7681" s="5">
        <v>43637</v>
      </c>
      <c r="E7681" s="6">
        <v>559.98</v>
      </c>
      <c r="F7681" t="str">
        <f t="shared" si="476"/>
        <v>June 19</v>
      </c>
      <c r="G7681">
        <f t="shared" si="479"/>
        <v>7680</v>
      </c>
      <c r="H7681" t="str">
        <f t="shared" si="477"/>
        <v/>
      </c>
      <c r="I7681" t="str">
        <f t="shared" si="478"/>
        <v/>
      </c>
    </row>
    <row r="7682" spans="1:9" ht="15" thickBot="1" x14ac:dyDescent="0.35">
      <c r="A7682" s="4" t="s">
        <v>236</v>
      </c>
      <c r="B7682" s="4" t="s">
        <v>8</v>
      </c>
      <c r="C7682" s="5">
        <v>43637</v>
      </c>
      <c r="E7682" s="6">
        <v>3146.03</v>
      </c>
      <c r="F7682" t="str">
        <f t="shared" si="476"/>
        <v>June 19</v>
      </c>
      <c r="G7682">
        <f t="shared" si="479"/>
        <v>7681</v>
      </c>
      <c r="H7682" t="str">
        <f t="shared" si="477"/>
        <v/>
      </c>
      <c r="I7682" t="str">
        <f t="shared" si="478"/>
        <v/>
      </c>
    </row>
    <row r="7683" spans="1:9" ht="15" thickBot="1" x14ac:dyDescent="0.35">
      <c r="A7683" s="4" t="s">
        <v>60</v>
      </c>
      <c r="B7683" s="4" t="s">
        <v>61</v>
      </c>
      <c r="C7683" s="5">
        <v>43637</v>
      </c>
      <c r="E7683" s="6">
        <v>352.81</v>
      </c>
      <c r="F7683" t="str">
        <f t="shared" ref="F7683:F7746" si="480">IF(C7683&lt;=$R$1,$Q$1,IF(C7683&lt;=$R$2,$Q$2,IF(C7683&lt;=$R$3,$Q$3,IF(C7683&lt;=$R$4,$Q$4,IF(C7683&lt;=$R$5,$Q$5,IF(C7683&lt;=$R$6,$Q$6,IF(C7683&lt;=$R$7,$Q$7,IF(C7683&lt;=$R$8,$Q$8,IF(C7683&lt;=$R$9,$Q$9,IF(C7683&lt;=$R$10,$Q$10,IF(C7683&lt;=$R$11,$Q$11,IF(C7683&lt;=$R$12,$Q$12,IF(C7683&lt;=$R$13,$Q$13,IF(C7683&lt;=$R$14,$Q$14,IF(C7683&lt;=$R$15,$Q$15,IF(C7683&lt;=$R$16,$Q$16,IF(C7683&lt;=$R$17,$Q$17,IF(C7683&lt;=$R$18,$Q$18,IF(C7683&lt;=$R$19,$Q$19,IF(C7683&lt;=$R$20,$Q$20,IF(C7683&lt;=$R$21,$Q$21,IF(C7683&lt;=$R$22,$Q$22,IF(C7683&lt;=$R$23,$Q$23,IF(C7683&lt;=$R$24,$Q$24,IF(C7683&lt;=$R$25,$Q$25,IF(C7683&lt;=$R$26,$Q$26,IF(C7683&lt;=$R$27,$Q$27,IF(C7683&lt;=$R$28,$Q$28,IF(C7683&lt;=$R$29,$Q$29,IF(C7683&lt;=$R$30,$Q$30,IF(C7683&lt;=$R$31,$Q$31,IF(C7683&lt;=$R$32,$Q$32,IF(C7683&lt;=$R$33,$Q$33,IF(C7683&lt;=$R$34,$Q$34,IF(C7683&lt;=$R$35,$Q$35,IF(C7683&lt;=$R$36,$Q$36,""))))))))))))))))))))))))))))))))))))</f>
        <v>June 19</v>
      </c>
      <c r="G7683">
        <f t="shared" si="479"/>
        <v>7682</v>
      </c>
      <c r="H7683" t="str">
        <f t="shared" ref="H7683:H7746" si="481">IF(F7683=$J$1,G7683,"")</f>
        <v/>
      </c>
      <c r="I7683" t="str">
        <f t="shared" ref="I7683:I7746" si="482">IFERROR(SMALL($H$2:$H$8586,G7683),"")</f>
        <v/>
      </c>
    </row>
    <row r="7684" spans="1:9" ht="15" thickBot="1" x14ac:dyDescent="0.35">
      <c r="A7684" s="4" t="s">
        <v>584</v>
      </c>
      <c r="B7684" s="4" t="s">
        <v>22</v>
      </c>
      <c r="C7684" s="5">
        <v>43637</v>
      </c>
      <c r="E7684" s="6">
        <v>147</v>
      </c>
      <c r="F7684" t="str">
        <f t="shared" si="480"/>
        <v>June 19</v>
      </c>
      <c r="G7684">
        <f t="shared" ref="G7684:G7747" si="483">1+G7683</f>
        <v>7683</v>
      </c>
      <c r="H7684" t="str">
        <f t="shared" si="481"/>
        <v/>
      </c>
      <c r="I7684" t="str">
        <f t="shared" si="482"/>
        <v/>
      </c>
    </row>
    <row r="7685" spans="1:9" ht="15" thickBot="1" x14ac:dyDescent="0.35">
      <c r="A7685" s="4" t="s">
        <v>120</v>
      </c>
      <c r="B7685" s="4" t="s">
        <v>12</v>
      </c>
      <c r="C7685" s="5">
        <v>43637</v>
      </c>
      <c r="E7685" s="6">
        <v>98.88</v>
      </c>
      <c r="F7685" t="str">
        <f t="shared" si="480"/>
        <v>June 19</v>
      </c>
      <c r="G7685">
        <f t="shared" si="483"/>
        <v>7684</v>
      </c>
      <c r="H7685" t="str">
        <f t="shared" si="481"/>
        <v/>
      </c>
      <c r="I7685" t="str">
        <f t="shared" si="482"/>
        <v/>
      </c>
    </row>
    <row r="7686" spans="1:9" ht="15" thickBot="1" x14ac:dyDescent="0.35">
      <c r="A7686" s="4" t="s">
        <v>369</v>
      </c>
      <c r="B7686" s="4" t="s">
        <v>39</v>
      </c>
      <c r="C7686" s="5">
        <v>43637</v>
      </c>
      <c r="E7686" s="6">
        <v>6696.45</v>
      </c>
      <c r="F7686" t="str">
        <f t="shared" si="480"/>
        <v>June 19</v>
      </c>
      <c r="G7686">
        <f t="shared" si="483"/>
        <v>7685</v>
      </c>
      <c r="H7686" t="str">
        <f t="shared" si="481"/>
        <v/>
      </c>
      <c r="I7686" t="str">
        <f t="shared" si="482"/>
        <v/>
      </c>
    </row>
    <row r="7687" spans="1:9" ht="15" thickBot="1" x14ac:dyDescent="0.35">
      <c r="A7687" s="4" t="s">
        <v>637</v>
      </c>
      <c r="B7687" s="4" t="s">
        <v>14</v>
      </c>
      <c r="C7687" s="5">
        <v>43637</v>
      </c>
      <c r="E7687" s="6">
        <v>1608.54</v>
      </c>
      <c r="F7687" t="str">
        <f t="shared" si="480"/>
        <v>June 19</v>
      </c>
      <c r="G7687">
        <f t="shared" si="483"/>
        <v>7686</v>
      </c>
      <c r="H7687" t="str">
        <f t="shared" si="481"/>
        <v/>
      </c>
      <c r="I7687" t="str">
        <f t="shared" si="482"/>
        <v/>
      </c>
    </row>
    <row r="7688" spans="1:9" ht="15" thickBot="1" x14ac:dyDescent="0.35">
      <c r="A7688" s="4" t="s">
        <v>69</v>
      </c>
      <c r="B7688" s="4" t="s">
        <v>70</v>
      </c>
      <c r="C7688" s="5">
        <v>43637</v>
      </c>
      <c r="E7688" s="6">
        <v>233.28</v>
      </c>
      <c r="F7688" t="str">
        <f t="shared" si="480"/>
        <v>June 19</v>
      </c>
      <c r="G7688">
        <f t="shared" si="483"/>
        <v>7687</v>
      </c>
      <c r="H7688" t="str">
        <f t="shared" si="481"/>
        <v/>
      </c>
      <c r="I7688" t="str">
        <f t="shared" si="482"/>
        <v/>
      </c>
    </row>
    <row r="7689" spans="1:9" ht="15" thickBot="1" x14ac:dyDescent="0.35">
      <c r="A7689" s="4" t="s">
        <v>165</v>
      </c>
      <c r="B7689" s="4" t="s">
        <v>8</v>
      </c>
      <c r="C7689" s="5">
        <v>43637</v>
      </c>
      <c r="E7689" s="6">
        <v>14476.99</v>
      </c>
      <c r="F7689" t="str">
        <f t="shared" si="480"/>
        <v>June 19</v>
      </c>
      <c r="G7689">
        <f t="shared" si="483"/>
        <v>7688</v>
      </c>
      <c r="H7689" t="str">
        <f t="shared" si="481"/>
        <v/>
      </c>
      <c r="I7689" t="str">
        <f t="shared" si="482"/>
        <v/>
      </c>
    </row>
    <row r="7690" spans="1:9" ht="15" thickBot="1" x14ac:dyDescent="0.35">
      <c r="A7690" s="4" t="s">
        <v>231</v>
      </c>
      <c r="B7690" s="4" t="s">
        <v>89</v>
      </c>
      <c r="C7690" s="5">
        <v>43637</v>
      </c>
      <c r="E7690" s="6">
        <v>422.5</v>
      </c>
      <c r="F7690" t="str">
        <f t="shared" si="480"/>
        <v>June 19</v>
      </c>
      <c r="G7690">
        <f t="shared" si="483"/>
        <v>7689</v>
      </c>
      <c r="H7690" t="str">
        <f t="shared" si="481"/>
        <v/>
      </c>
      <c r="I7690" t="str">
        <f t="shared" si="482"/>
        <v/>
      </c>
    </row>
    <row r="7691" spans="1:9" ht="15" thickBot="1" x14ac:dyDescent="0.35">
      <c r="A7691" s="4" t="s">
        <v>536</v>
      </c>
      <c r="B7691" s="4" t="s">
        <v>11</v>
      </c>
      <c r="C7691" s="5">
        <v>43637</v>
      </c>
      <c r="E7691" s="6">
        <v>113.07</v>
      </c>
      <c r="F7691" t="str">
        <f t="shared" si="480"/>
        <v>June 19</v>
      </c>
      <c r="G7691">
        <f t="shared" si="483"/>
        <v>7690</v>
      </c>
      <c r="H7691" t="str">
        <f t="shared" si="481"/>
        <v/>
      </c>
      <c r="I7691" t="str">
        <f t="shared" si="482"/>
        <v/>
      </c>
    </row>
    <row r="7692" spans="1:9" ht="15" thickBot="1" x14ac:dyDescent="0.35">
      <c r="A7692" s="4" t="s">
        <v>536</v>
      </c>
      <c r="B7692" s="4" t="s">
        <v>127</v>
      </c>
      <c r="C7692" s="5">
        <v>43637</v>
      </c>
      <c r="E7692" s="6">
        <v>224.26</v>
      </c>
      <c r="F7692" t="str">
        <f t="shared" si="480"/>
        <v>June 19</v>
      </c>
      <c r="G7692">
        <f t="shared" si="483"/>
        <v>7691</v>
      </c>
      <c r="H7692" t="str">
        <f t="shared" si="481"/>
        <v/>
      </c>
      <c r="I7692" t="str">
        <f t="shared" si="482"/>
        <v/>
      </c>
    </row>
    <row r="7693" spans="1:9" ht="15" thickBot="1" x14ac:dyDescent="0.35">
      <c r="A7693" s="4" t="s">
        <v>126</v>
      </c>
      <c r="B7693" s="4" t="s">
        <v>127</v>
      </c>
      <c r="C7693" s="5">
        <v>43637</v>
      </c>
      <c r="E7693" s="6">
        <v>485.18</v>
      </c>
      <c r="F7693" t="str">
        <f t="shared" si="480"/>
        <v>June 19</v>
      </c>
      <c r="G7693">
        <f t="shared" si="483"/>
        <v>7692</v>
      </c>
      <c r="H7693" t="str">
        <f t="shared" si="481"/>
        <v/>
      </c>
      <c r="I7693" t="str">
        <f t="shared" si="482"/>
        <v/>
      </c>
    </row>
    <row r="7694" spans="1:9" ht="15" thickBot="1" x14ac:dyDescent="0.35">
      <c r="A7694" s="4" t="s">
        <v>172</v>
      </c>
      <c r="B7694" s="4" t="s">
        <v>8</v>
      </c>
      <c r="C7694" s="5">
        <v>43644</v>
      </c>
      <c r="E7694" s="6">
        <v>1133.78</v>
      </c>
      <c r="F7694" t="str">
        <f t="shared" si="480"/>
        <v>June 19</v>
      </c>
      <c r="G7694">
        <f t="shared" si="483"/>
        <v>7693</v>
      </c>
      <c r="H7694" t="str">
        <f t="shared" si="481"/>
        <v/>
      </c>
      <c r="I7694" t="str">
        <f t="shared" si="482"/>
        <v/>
      </c>
    </row>
    <row r="7695" spans="1:9" ht="15" thickBot="1" x14ac:dyDescent="0.35">
      <c r="A7695" s="4" t="s">
        <v>352</v>
      </c>
      <c r="B7695" s="4" t="s">
        <v>131</v>
      </c>
      <c r="C7695" s="5">
        <v>43644</v>
      </c>
      <c r="E7695" s="6">
        <v>398.43</v>
      </c>
      <c r="F7695" t="str">
        <f t="shared" si="480"/>
        <v>June 19</v>
      </c>
      <c r="G7695">
        <f t="shared" si="483"/>
        <v>7694</v>
      </c>
      <c r="H7695" t="str">
        <f t="shared" si="481"/>
        <v/>
      </c>
      <c r="I7695" t="str">
        <f t="shared" si="482"/>
        <v/>
      </c>
    </row>
    <row r="7696" spans="1:9" ht="15" thickBot="1" x14ac:dyDescent="0.35">
      <c r="A7696" s="4" t="s">
        <v>352</v>
      </c>
      <c r="B7696" s="4" t="s">
        <v>16</v>
      </c>
      <c r="C7696" s="5">
        <v>43644</v>
      </c>
      <c r="E7696" s="6">
        <v>15.08</v>
      </c>
      <c r="F7696" t="str">
        <f t="shared" si="480"/>
        <v>June 19</v>
      </c>
      <c r="G7696">
        <f t="shared" si="483"/>
        <v>7695</v>
      </c>
      <c r="H7696" t="str">
        <f t="shared" si="481"/>
        <v/>
      </c>
      <c r="I7696" t="str">
        <f t="shared" si="482"/>
        <v/>
      </c>
    </row>
    <row r="7697" spans="1:9" ht="15" thickBot="1" x14ac:dyDescent="0.35">
      <c r="A7697" s="4" t="s">
        <v>87</v>
      </c>
      <c r="B7697" s="4" t="s">
        <v>8</v>
      </c>
      <c r="C7697" s="5">
        <v>43644</v>
      </c>
      <c r="E7697" s="6">
        <v>1230.06</v>
      </c>
      <c r="F7697" t="str">
        <f t="shared" si="480"/>
        <v>June 19</v>
      </c>
      <c r="G7697">
        <f t="shared" si="483"/>
        <v>7696</v>
      </c>
      <c r="H7697" t="str">
        <f t="shared" si="481"/>
        <v/>
      </c>
      <c r="I7697" t="str">
        <f t="shared" si="482"/>
        <v/>
      </c>
    </row>
    <row r="7698" spans="1:9" ht="15" thickBot="1" x14ac:dyDescent="0.35">
      <c r="A7698" s="4" t="s">
        <v>10</v>
      </c>
      <c r="B7698" s="4" t="s">
        <v>127</v>
      </c>
      <c r="C7698" s="5">
        <v>43644</v>
      </c>
      <c r="E7698" s="6">
        <v>29.98</v>
      </c>
      <c r="F7698" t="str">
        <f t="shared" si="480"/>
        <v>June 19</v>
      </c>
      <c r="G7698">
        <f t="shared" si="483"/>
        <v>7697</v>
      </c>
      <c r="H7698" t="str">
        <f t="shared" si="481"/>
        <v/>
      </c>
      <c r="I7698" t="str">
        <f t="shared" si="482"/>
        <v/>
      </c>
    </row>
    <row r="7699" spans="1:9" ht="15" thickBot="1" x14ac:dyDescent="0.35">
      <c r="A7699" s="4" t="s">
        <v>132</v>
      </c>
      <c r="B7699" s="4" t="s">
        <v>20</v>
      </c>
      <c r="C7699" s="5">
        <v>43644</v>
      </c>
      <c r="E7699" s="6">
        <v>194.22</v>
      </c>
      <c r="F7699" t="str">
        <f t="shared" si="480"/>
        <v>June 19</v>
      </c>
      <c r="G7699">
        <f t="shared" si="483"/>
        <v>7698</v>
      </c>
      <c r="H7699" t="str">
        <f t="shared" si="481"/>
        <v/>
      </c>
      <c r="I7699" t="str">
        <f t="shared" si="482"/>
        <v/>
      </c>
    </row>
    <row r="7700" spans="1:9" ht="15" thickBot="1" x14ac:dyDescent="0.35">
      <c r="A7700" s="4" t="s">
        <v>286</v>
      </c>
      <c r="B7700" s="4" t="s">
        <v>70</v>
      </c>
      <c r="C7700" s="5">
        <v>43644</v>
      </c>
      <c r="E7700" s="6">
        <v>215</v>
      </c>
      <c r="F7700" t="str">
        <f t="shared" si="480"/>
        <v>June 19</v>
      </c>
      <c r="G7700">
        <f t="shared" si="483"/>
        <v>7699</v>
      </c>
      <c r="H7700" t="str">
        <f t="shared" si="481"/>
        <v/>
      </c>
      <c r="I7700" t="str">
        <f t="shared" si="482"/>
        <v/>
      </c>
    </row>
    <row r="7701" spans="1:9" ht="15" thickBot="1" x14ac:dyDescent="0.35">
      <c r="A7701" s="4" t="s">
        <v>357</v>
      </c>
      <c r="B7701" s="4" t="s">
        <v>14</v>
      </c>
      <c r="C7701" s="5">
        <v>43644</v>
      </c>
      <c r="E7701" s="6">
        <v>1358.88</v>
      </c>
      <c r="F7701" t="str">
        <f t="shared" si="480"/>
        <v>June 19</v>
      </c>
      <c r="G7701">
        <f t="shared" si="483"/>
        <v>7700</v>
      </c>
      <c r="H7701" t="str">
        <f t="shared" si="481"/>
        <v/>
      </c>
      <c r="I7701" t="str">
        <f t="shared" si="482"/>
        <v/>
      </c>
    </row>
    <row r="7702" spans="1:9" ht="15" thickBot="1" x14ac:dyDescent="0.35">
      <c r="A7702" s="4" t="s">
        <v>138</v>
      </c>
      <c r="B7702" s="4" t="s">
        <v>139</v>
      </c>
      <c r="C7702" s="5">
        <v>43644</v>
      </c>
      <c r="E7702" s="6">
        <v>26606.400000000001</v>
      </c>
      <c r="F7702" t="str">
        <f t="shared" si="480"/>
        <v>June 19</v>
      </c>
      <c r="G7702">
        <f t="shared" si="483"/>
        <v>7701</v>
      </c>
      <c r="H7702" t="str">
        <f t="shared" si="481"/>
        <v/>
      </c>
      <c r="I7702" t="str">
        <f t="shared" si="482"/>
        <v/>
      </c>
    </row>
    <row r="7703" spans="1:9" ht="15" thickBot="1" x14ac:dyDescent="0.35">
      <c r="A7703" s="4" t="s">
        <v>19</v>
      </c>
      <c r="B7703" s="4" t="s">
        <v>20</v>
      </c>
      <c r="C7703" s="5">
        <v>43644</v>
      </c>
      <c r="E7703" s="6">
        <v>1293</v>
      </c>
      <c r="F7703" t="str">
        <f t="shared" si="480"/>
        <v>June 19</v>
      </c>
      <c r="G7703">
        <f t="shared" si="483"/>
        <v>7702</v>
      </c>
      <c r="H7703" t="str">
        <f t="shared" si="481"/>
        <v/>
      </c>
      <c r="I7703" t="str">
        <f t="shared" si="482"/>
        <v/>
      </c>
    </row>
    <row r="7704" spans="1:9" ht="15" thickBot="1" x14ac:dyDescent="0.35">
      <c r="A7704" s="4" t="s">
        <v>221</v>
      </c>
      <c r="B7704" s="4" t="s">
        <v>8</v>
      </c>
      <c r="C7704" s="5">
        <v>43644</v>
      </c>
      <c r="E7704" s="6">
        <v>608.21</v>
      </c>
      <c r="F7704" t="str">
        <f t="shared" si="480"/>
        <v>June 19</v>
      </c>
      <c r="G7704">
        <f t="shared" si="483"/>
        <v>7703</v>
      </c>
      <c r="H7704" t="str">
        <f t="shared" si="481"/>
        <v/>
      </c>
      <c r="I7704" t="str">
        <f t="shared" si="482"/>
        <v/>
      </c>
    </row>
    <row r="7705" spans="1:9" ht="15" thickBot="1" x14ac:dyDescent="0.35">
      <c r="A7705" s="4" t="s">
        <v>97</v>
      </c>
      <c r="B7705" s="4" t="s">
        <v>6</v>
      </c>
      <c r="C7705" s="5">
        <v>43644</v>
      </c>
      <c r="E7705" s="6">
        <v>137747.24</v>
      </c>
      <c r="F7705" t="str">
        <f t="shared" si="480"/>
        <v>June 19</v>
      </c>
      <c r="G7705">
        <f t="shared" si="483"/>
        <v>7704</v>
      </c>
      <c r="H7705" t="str">
        <f t="shared" si="481"/>
        <v/>
      </c>
      <c r="I7705" t="str">
        <f t="shared" si="482"/>
        <v/>
      </c>
    </row>
    <row r="7706" spans="1:9" ht="15" thickBot="1" x14ac:dyDescent="0.35">
      <c r="A7706" s="4" t="s">
        <v>24</v>
      </c>
      <c r="B7706" s="4" t="s">
        <v>39</v>
      </c>
      <c r="C7706" s="5">
        <v>43644</v>
      </c>
      <c r="E7706" s="6">
        <v>3702.35</v>
      </c>
      <c r="F7706" t="str">
        <f t="shared" si="480"/>
        <v>June 19</v>
      </c>
      <c r="G7706">
        <f t="shared" si="483"/>
        <v>7705</v>
      </c>
      <c r="H7706" t="str">
        <f t="shared" si="481"/>
        <v/>
      </c>
      <c r="I7706" t="str">
        <f t="shared" si="482"/>
        <v/>
      </c>
    </row>
    <row r="7707" spans="1:9" ht="15" thickBot="1" x14ac:dyDescent="0.35">
      <c r="A7707" s="4" t="s">
        <v>26</v>
      </c>
      <c r="B7707" s="4" t="s">
        <v>20</v>
      </c>
      <c r="C7707" s="5">
        <v>43644</v>
      </c>
      <c r="E7707" s="6">
        <v>5737.68</v>
      </c>
      <c r="F7707" t="str">
        <f t="shared" si="480"/>
        <v>June 19</v>
      </c>
      <c r="G7707">
        <f t="shared" si="483"/>
        <v>7706</v>
      </c>
      <c r="H7707" t="str">
        <f t="shared" si="481"/>
        <v/>
      </c>
      <c r="I7707" t="str">
        <f t="shared" si="482"/>
        <v/>
      </c>
    </row>
    <row r="7708" spans="1:9" ht="15" thickBot="1" x14ac:dyDescent="0.35">
      <c r="A7708" s="4" t="s">
        <v>179</v>
      </c>
      <c r="B7708" s="4" t="s">
        <v>180</v>
      </c>
      <c r="C7708" s="5">
        <v>43644</v>
      </c>
      <c r="E7708" s="6">
        <v>361.75</v>
      </c>
      <c r="F7708" t="str">
        <f t="shared" si="480"/>
        <v>June 19</v>
      </c>
      <c r="G7708">
        <f t="shared" si="483"/>
        <v>7707</v>
      </c>
      <c r="H7708" t="str">
        <f t="shared" si="481"/>
        <v/>
      </c>
      <c r="I7708" t="str">
        <f t="shared" si="482"/>
        <v/>
      </c>
    </row>
    <row r="7709" spans="1:9" ht="15" thickBot="1" x14ac:dyDescent="0.35">
      <c r="A7709" s="4" t="s">
        <v>29</v>
      </c>
      <c r="B7709" s="4" t="s">
        <v>127</v>
      </c>
      <c r="C7709" s="5">
        <v>43644</v>
      </c>
      <c r="E7709" s="6">
        <v>693.16</v>
      </c>
      <c r="F7709" t="str">
        <f t="shared" si="480"/>
        <v>June 19</v>
      </c>
      <c r="G7709">
        <f t="shared" si="483"/>
        <v>7708</v>
      </c>
      <c r="H7709" t="str">
        <f t="shared" si="481"/>
        <v/>
      </c>
      <c r="I7709" t="str">
        <f t="shared" si="482"/>
        <v/>
      </c>
    </row>
    <row r="7710" spans="1:9" ht="15" thickBot="1" x14ac:dyDescent="0.35">
      <c r="A7710" s="4" t="s">
        <v>29</v>
      </c>
      <c r="B7710" s="4" t="s">
        <v>8</v>
      </c>
      <c r="C7710" s="5">
        <v>43644</v>
      </c>
      <c r="E7710" s="6">
        <v>1180.3599999999999</v>
      </c>
      <c r="F7710" t="str">
        <f t="shared" si="480"/>
        <v>June 19</v>
      </c>
      <c r="G7710">
        <f t="shared" si="483"/>
        <v>7709</v>
      </c>
      <c r="H7710" t="str">
        <f t="shared" si="481"/>
        <v/>
      </c>
      <c r="I7710" t="str">
        <f t="shared" si="482"/>
        <v/>
      </c>
    </row>
    <row r="7711" spans="1:9" ht="15" thickBot="1" x14ac:dyDescent="0.35">
      <c r="A7711" s="4" t="s">
        <v>32</v>
      </c>
      <c r="B7711" s="4" t="s">
        <v>33</v>
      </c>
      <c r="C7711" s="5">
        <v>43644</v>
      </c>
      <c r="E7711" s="6">
        <v>32.31</v>
      </c>
      <c r="F7711" t="str">
        <f t="shared" si="480"/>
        <v>June 19</v>
      </c>
      <c r="G7711">
        <f t="shared" si="483"/>
        <v>7710</v>
      </c>
      <c r="H7711" t="str">
        <f t="shared" si="481"/>
        <v/>
      </c>
      <c r="I7711" t="str">
        <f t="shared" si="482"/>
        <v/>
      </c>
    </row>
    <row r="7712" spans="1:9" ht="15" thickBot="1" x14ac:dyDescent="0.35">
      <c r="A7712" s="4" t="s">
        <v>145</v>
      </c>
      <c r="B7712" s="4" t="s">
        <v>28</v>
      </c>
      <c r="C7712" s="5">
        <v>43644</v>
      </c>
      <c r="E7712" s="6">
        <v>5100</v>
      </c>
      <c r="F7712" t="str">
        <f t="shared" si="480"/>
        <v>June 19</v>
      </c>
      <c r="G7712">
        <f t="shared" si="483"/>
        <v>7711</v>
      </c>
      <c r="H7712" t="str">
        <f t="shared" si="481"/>
        <v/>
      </c>
      <c r="I7712" t="str">
        <f t="shared" si="482"/>
        <v/>
      </c>
    </row>
    <row r="7713" spans="1:9" ht="15" thickBot="1" x14ac:dyDescent="0.35">
      <c r="A7713" s="4" t="s">
        <v>146</v>
      </c>
      <c r="B7713" s="4" t="s">
        <v>8</v>
      </c>
      <c r="C7713" s="5">
        <v>43644</v>
      </c>
      <c r="E7713" s="6">
        <v>3453.98</v>
      </c>
      <c r="F7713" t="str">
        <f t="shared" si="480"/>
        <v>June 19</v>
      </c>
      <c r="G7713">
        <f t="shared" si="483"/>
        <v>7712</v>
      </c>
      <c r="H7713" t="str">
        <f t="shared" si="481"/>
        <v/>
      </c>
      <c r="I7713" t="str">
        <f t="shared" si="482"/>
        <v/>
      </c>
    </row>
    <row r="7714" spans="1:9" ht="15" thickBot="1" x14ac:dyDescent="0.35">
      <c r="A7714" s="4" t="s">
        <v>542</v>
      </c>
      <c r="B7714" s="4" t="s">
        <v>14</v>
      </c>
      <c r="C7714" s="5">
        <v>43644</v>
      </c>
      <c r="E7714" s="6">
        <v>2041.66</v>
      </c>
      <c r="F7714" t="str">
        <f t="shared" si="480"/>
        <v>June 19</v>
      </c>
      <c r="G7714">
        <f t="shared" si="483"/>
        <v>7713</v>
      </c>
      <c r="H7714" t="str">
        <f t="shared" si="481"/>
        <v/>
      </c>
      <c r="I7714" t="str">
        <f t="shared" si="482"/>
        <v/>
      </c>
    </row>
    <row r="7715" spans="1:9" ht="15" thickBot="1" x14ac:dyDescent="0.35">
      <c r="A7715" s="4" t="s">
        <v>281</v>
      </c>
      <c r="B7715" s="4" t="s">
        <v>12</v>
      </c>
      <c r="C7715" s="5">
        <v>43644</v>
      </c>
      <c r="E7715" s="6">
        <v>244.87</v>
      </c>
      <c r="F7715" t="str">
        <f t="shared" si="480"/>
        <v>June 19</v>
      </c>
      <c r="G7715">
        <f t="shared" si="483"/>
        <v>7714</v>
      </c>
      <c r="H7715" t="str">
        <f t="shared" si="481"/>
        <v/>
      </c>
      <c r="I7715" t="str">
        <f t="shared" si="482"/>
        <v/>
      </c>
    </row>
    <row r="7716" spans="1:9" ht="15" thickBot="1" x14ac:dyDescent="0.35">
      <c r="A7716" s="4" t="s">
        <v>281</v>
      </c>
      <c r="B7716" s="4" t="s">
        <v>89</v>
      </c>
      <c r="C7716" s="5">
        <v>43644</v>
      </c>
      <c r="E7716" s="6">
        <v>91.85</v>
      </c>
      <c r="F7716" t="str">
        <f t="shared" si="480"/>
        <v>June 19</v>
      </c>
      <c r="G7716">
        <f t="shared" si="483"/>
        <v>7715</v>
      </c>
      <c r="H7716" t="str">
        <f t="shared" si="481"/>
        <v/>
      </c>
      <c r="I7716" t="str">
        <f t="shared" si="482"/>
        <v/>
      </c>
    </row>
    <row r="7717" spans="1:9" ht="15" thickBot="1" x14ac:dyDescent="0.35">
      <c r="A7717" s="4" t="s">
        <v>487</v>
      </c>
      <c r="B7717" s="4" t="s">
        <v>22</v>
      </c>
      <c r="C7717" s="5">
        <v>43644</v>
      </c>
      <c r="E7717" s="6">
        <v>146</v>
      </c>
      <c r="F7717" t="str">
        <f t="shared" si="480"/>
        <v>June 19</v>
      </c>
      <c r="G7717">
        <f t="shared" si="483"/>
        <v>7716</v>
      </c>
      <c r="H7717" t="str">
        <f t="shared" si="481"/>
        <v/>
      </c>
      <c r="I7717" t="str">
        <f t="shared" si="482"/>
        <v/>
      </c>
    </row>
    <row r="7718" spans="1:9" ht="15" thickBot="1" x14ac:dyDescent="0.35">
      <c r="A7718" s="4" t="s">
        <v>335</v>
      </c>
      <c r="B7718" s="4" t="s">
        <v>102</v>
      </c>
      <c r="C7718" s="5">
        <v>43644</v>
      </c>
      <c r="E7718" s="6">
        <v>2415</v>
      </c>
      <c r="F7718" t="str">
        <f t="shared" si="480"/>
        <v>June 19</v>
      </c>
      <c r="G7718">
        <f t="shared" si="483"/>
        <v>7717</v>
      </c>
      <c r="H7718" t="str">
        <f t="shared" si="481"/>
        <v/>
      </c>
      <c r="I7718" t="str">
        <f t="shared" si="482"/>
        <v/>
      </c>
    </row>
    <row r="7719" spans="1:9" ht="15" thickBot="1" x14ac:dyDescent="0.35">
      <c r="A7719" s="4" t="s">
        <v>48</v>
      </c>
      <c r="B7719" s="4" t="s">
        <v>14</v>
      </c>
      <c r="C7719" s="5">
        <v>43644</v>
      </c>
      <c r="E7719" s="6">
        <v>10033.5</v>
      </c>
      <c r="F7719" t="str">
        <f t="shared" si="480"/>
        <v>June 19</v>
      </c>
      <c r="G7719">
        <f t="shared" si="483"/>
        <v>7718</v>
      </c>
      <c r="H7719" t="str">
        <f t="shared" si="481"/>
        <v/>
      </c>
      <c r="I7719" t="str">
        <f t="shared" si="482"/>
        <v/>
      </c>
    </row>
    <row r="7720" spans="1:9" ht="15" thickBot="1" x14ac:dyDescent="0.35">
      <c r="A7720" s="4" t="s">
        <v>51</v>
      </c>
      <c r="B7720" s="4" t="s">
        <v>22</v>
      </c>
      <c r="C7720" s="5">
        <v>43644</v>
      </c>
      <c r="E7720" s="6">
        <v>70</v>
      </c>
      <c r="F7720" t="str">
        <f t="shared" si="480"/>
        <v>June 19</v>
      </c>
      <c r="G7720">
        <f t="shared" si="483"/>
        <v>7719</v>
      </c>
      <c r="H7720" t="str">
        <f t="shared" si="481"/>
        <v/>
      </c>
      <c r="I7720" t="str">
        <f t="shared" si="482"/>
        <v/>
      </c>
    </row>
    <row r="7721" spans="1:9" ht="15" thickBot="1" x14ac:dyDescent="0.35">
      <c r="A7721" s="4" t="s">
        <v>641</v>
      </c>
      <c r="B7721" s="4" t="s">
        <v>14</v>
      </c>
      <c r="C7721" s="5">
        <v>43644</v>
      </c>
      <c r="E7721" s="6">
        <v>2079.3200000000002</v>
      </c>
      <c r="F7721" t="str">
        <f t="shared" si="480"/>
        <v>June 19</v>
      </c>
      <c r="G7721">
        <f t="shared" si="483"/>
        <v>7720</v>
      </c>
      <c r="H7721" t="str">
        <f t="shared" si="481"/>
        <v/>
      </c>
      <c r="I7721" t="str">
        <f t="shared" si="482"/>
        <v/>
      </c>
    </row>
    <row r="7722" spans="1:9" ht="15" thickBot="1" x14ac:dyDescent="0.35">
      <c r="A7722" s="4" t="s">
        <v>644</v>
      </c>
      <c r="B7722" s="4" t="s">
        <v>66</v>
      </c>
      <c r="C7722" s="5">
        <v>43644</v>
      </c>
      <c r="E7722" s="6">
        <v>5000</v>
      </c>
      <c r="F7722" t="str">
        <f t="shared" si="480"/>
        <v>June 19</v>
      </c>
      <c r="G7722">
        <f t="shared" si="483"/>
        <v>7721</v>
      </c>
      <c r="H7722" t="str">
        <f t="shared" si="481"/>
        <v/>
      </c>
      <c r="I7722" t="str">
        <f t="shared" si="482"/>
        <v/>
      </c>
    </row>
    <row r="7723" spans="1:9" ht="15" thickBot="1" x14ac:dyDescent="0.35">
      <c r="A7723" s="4" t="s">
        <v>627</v>
      </c>
      <c r="B7723" s="4" t="s">
        <v>47</v>
      </c>
      <c r="C7723" s="5">
        <v>43644</v>
      </c>
      <c r="E7723" s="6">
        <v>8461.3700000000008</v>
      </c>
      <c r="F7723" t="str">
        <f t="shared" si="480"/>
        <v>June 19</v>
      </c>
      <c r="G7723">
        <f t="shared" si="483"/>
        <v>7722</v>
      </c>
      <c r="H7723" t="str">
        <f t="shared" si="481"/>
        <v/>
      </c>
      <c r="I7723" t="str">
        <f t="shared" si="482"/>
        <v/>
      </c>
    </row>
    <row r="7724" spans="1:9" ht="15" thickBot="1" x14ac:dyDescent="0.35">
      <c r="A7724" s="4" t="s">
        <v>56</v>
      </c>
      <c r="B7724" s="4" t="s">
        <v>12</v>
      </c>
      <c r="C7724" s="5">
        <v>43644</v>
      </c>
      <c r="E7724" s="6">
        <v>105.73</v>
      </c>
      <c r="F7724" t="str">
        <f t="shared" si="480"/>
        <v>June 19</v>
      </c>
      <c r="G7724">
        <f t="shared" si="483"/>
        <v>7723</v>
      </c>
      <c r="H7724" t="str">
        <f t="shared" si="481"/>
        <v/>
      </c>
      <c r="I7724" t="str">
        <f t="shared" si="482"/>
        <v/>
      </c>
    </row>
    <row r="7725" spans="1:9" ht="15" thickBot="1" x14ac:dyDescent="0.35">
      <c r="A7725" s="4" t="s">
        <v>157</v>
      </c>
      <c r="B7725" s="4" t="s">
        <v>89</v>
      </c>
      <c r="C7725" s="5">
        <v>43644</v>
      </c>
      <c r="E7725" s="6">
        <v>133.53</v>
      </c>
      <c r="F7725" t="str">
        <f t="shared" si="480"/>
        <v>June 19</v>
      </c>
      <c r="G7725">
        <f t="shared" si="483"/>
        <v>7724</v>
      </c>
      <c r="H7725" t="str">
        <f t="shared" si="481"/>
        <v/>
      </c>
      <c r="I7725" t="str">
        <f t="shared" si="482"/>
        <v/>
      </c>
    </row>
    <row r="7726" spans="1:9" ht="15" thickBot="1" x14ac:dyDescent="0.35">
      <c r="A7726" s="4" t="s">
        <v>63</v>
      </c>
      <c r="B7726" s="4" t="s">
        <v>22</v>
      </c>
      <c r="C7726" s="5">
        <v>43644</v>
      </c>
      <c r="E7726" s="6">
        <v>275</v>
      </c>
      <c r="F7726" t="str">
        <f t="shared" si="480"/>
        <v>June 19</v>
      </c>
      <c r="G7726">
        <f t="shared" si="483"/>
        <v>7725</v>
      </c>
      <c r="H7726" t="str">
        <f t="shared" si="481"/>
        <v/>
      </c>
      <c r="I7726" t="str">
        <f t="shared" si="482"/>
        <v/>
      </c>
    </row>
    <row r="7727" spans="1:9" ht="15" thickBot="1" x14ac:dyDescent="0.35">
      <c r="A7727" s="4" t="s">
        <v>369</v>
      </c>
      <c r="B7727" s="4" t="s">
        <v>39</v>
      </c>
      <c r="C7727" s="5">
        <v>43644</v>
      </c>
      <c r="E7727" s="6">
        <v>650</v>
      </c>
      <c r="F7727" t="str">
        <f t="shared" si="480"/>
        <v>June 19</v>
      </c>
      <c r="G7727">
        <f t="shared" si="483"/>
        <v>7726</v>
      </c>
      <c r="H7727" t="str">
        <f t="shared" si="481"/>
        <v/>
      </c>
      <c r="I7727" t="str">
        <f t="shared" si="482"/>
        <v/>
      </c>
    </row>
    <row r="7728" spans="1:9" ht="15" thickBot="1" x14ac:dyDescent="0.35">
      <c r="A7728" s="4" t="s">
        <v>211</v>
      </c>
      <c r="B7728" s="4" t="s">
        <v>212</v>
      </c>
      <c r="C7728" s="5">
        <v>43644</v>
      </c>
      <c r="E7728" s="6">
        <v>596</v>
      </c>
      <c r="F7728" t="str">
        <f t="shared" si="480"/>
        <v>June 19</v>
      </c>
      <c r="G7728">
        <f t="shared" si="483"/>
        <v>7727</v>
      </c>
      <c r="H7728" t="str">
        <f t="shared" si="481"/>
        <v/>
      </c>
      <c r="I7728" t="str">
        <f t="shared" si="482"/>
        <v/>
      </c>
    </row>
    <row r="7729" spans="1:9" ht="15" thickBot="1" x14ac:dyDescent="0.35">
      <c r="A7729" s="4" t="s">
        <v>637</v>
      </c>
      <c r="B7729" s="4" t="s">
        <v>14</v>
      </c>
      <c r="C7729" s="5">
        <v>43644</v>
      </c>
      <c r="E7729" s="6">
        <v>1608.54</v>
      </c>
      <c r="F7729" t="str">
        <f t="shared" si="480"/>
        <v>June 19</v>
      </c>
      <c r="G7729">
        <f t="shared" si="483"/>
        <v>7728</v>
      </c>
      <c r="H7729" t="str">
        <f t="shared" si="481"/>
        <v/>
      </c>
      <c r="I7729" t="str">
        <f t="shared" si="482"/>
        <v/>
      </c>
    </row>
    <row r="7730" spans="1:9" ht="15" thickBot="1" x14ac:dyDescent="0.35">
      <c r="A7730" s="4" t="s">
        <v>193</v>
      </c>
      <c r="B7730" s="4" t="s">
        <v>18</v>
      </c>
      <c r="C7730" s="5">
        <v>43644</v>
      </c>
      <c r="E7730" s="6">
        <v>42.28</v>
      </c>
      <c r="F7730" t="str">
        <f t="shared" si="480"/>
        <v>June 19</v>
      </c>
      <c r="G7730">
        <f t="shared" si="483"/>
        <v>7729</v>
      </c>
      <c r="H7730" t="str">
        <f t="shared" si="481"/>
        <v/>
      </c>
      <c r="I7730" t="str">
        <f t="shared" si="482"/>
        <v/>
      </c>
    </row>
    <row r="7731" spans="1:9" ht="15" thickBot="1" x14ac:dyDescent="0.35">
      <c r="A7731" s="4" t="s">
        <v>556</v>
      </c>
      <c r="B7731" s="4" t="s">
        <v>47</v>
      </c>
      <c r="C7731" s="5">
        <v>43644</v>
      </c>
      <c r="E7731" s="6">
        <v>2978.03</v>
      </c>
      <c r="F7731" t="str">
        <f t="shared" si="480"/>
        <v>June 19</v>
      </c>
      <c r="G7731">
        <f t="shared" si="483"/>
        <v>7730</v>
      </c>
      <c r="H7731" t="str">
        <f t="shared" si="481"/>
        <v/>
      </c>
      <c r="I7731" t="str">
        <f t="shared" si="482"/>
        <v/>
      </c>
    </row>
    <row r="7732" spans="1:9" ht="15" thickBot="1" x14ac:dyDescent="0.35">
      <c r="A7732" s="4" t="s">
        <v>576</v>
      </c>
      <c r="B7732" s="4" t="s">
        <v>28</v>
      </c>
      <c r="C7732" s="5">
        <v>43644</v>
      </c>
      <c r="E7732" s="6">
        <v>5962.64</v>
      </c>
      <c r="F7732" t="str">
        <f t="shared" si="480"/>
        <v>June 19</v>
      </c>
      <c r="G7732">
        <f t="shared" si="483"/>
        <v>7731</v>
      </c>
      <c r="H7732" t="str">
        <f t="shared" si="481"/>
        <v/>
      </c>
      <c r="I7732" t="str">
        <f t="shared" si="482"/>
        <v/>
      </c>
    </row>
    <row r="7733" spans="1:9" ht="15" thickBot="1" x14ac:dyDescent="0.35">
      <c r="A7733" s="4" t="s">
        <v>656</v>
      </c>
      <c r="B7733" s="4" t="s">
        <v>150</v>
      </c>
      <c r="C7733" s="5">
        <v>43644</v>
      </c>
      <c r="E7733" s="6">
        <v>53.75</v>
      </c>
      <c r="F7733" t="str">
        <f t="shared" si="480"/>
        <v>June 19</v>
      </c>
      <c r="G7733">
        <f t="shared" si="483"/>
        <v>7732</v>
      </c>
      <c r="H7733" t="str">
        <f t="shared" si="481"/>
        <v/>
      </c>
      <c r="I7733" t="str">
        <f t="shared" si="482"/>
        <v/>
      </c>
    </row>
    <row r="7734" spans="1:9" ht="15" thickBot="1" x14ac:dyDescent="0.35">
      <c r="A7734" s="4" t="s">
        <v>656</v>
      </c>
      <c r="B7734" s="4" t="s">
        <v>35</v>
      </c>
      <c r="C7734" s="5">
        <v>43644</v>
      </c>
      <c r="E7734" s="6">
        <v>600</v>
      </c>
      <c r="F7734" t="str">
        <f t="shared" si="480"/>
        <v>June 19</v>
      </c>
      <c r="G7734">
        <f t="shared" si="483"/>
        <v>7733</v>
      </c>
      <c r="H7734" t="str">
        <f t="shared" si="481"/>
        <v/>
      </c>
      <c r="I7734" t="str">
        <f t="shared" si="482"/>
        <v/>
      </c>
    </row>
    <row r="7735" spans="1:9" ht="15" thickBot="1" x14ac:dyDescent="0.35">
      <c r="A7735" s="4" t="s">
        <v>656</v>
      </c>
      <c r="B7735" s="4" t="s">
        <v>657</v>
      </c>
      <c r="C7735" s="5">
        <v>43644</v>
      </c>
      <c r="E7735" s="6">
        <v>1487.73</v>
      </c>
      <c r="F7735" t="str">
        <f t="shared" si="480"/>
        <v>June 19</v>
      </c>
      <c r="G7735">
        <f t="shared" si="483"/>
        <v>7734</v>
      </c>
      <c r="H7735" t="str">
        <f t="shared" si="481"/>
        <v/>
      </c>
      <c r="I7735" t="str">
        <f t="shared" si="482"/>
        <v/>
      </c>
    </row>
    <row r="7736" spans="1:9" ht="15" thickBot="1" x14ac:dyDescent="0.35">
      <c r="A7736" s="4" t="s">
        <v>165</v>
      </c>
      <c r="B7736" s="4" t="s">
        <v>8</v>
      </c>
      <c r="C7736" s="5">
        <v>43644</v>
      </c>
      <c r="E7736" s="6">
        <v>2130.2199999999998</v>
      </c>
      <c r="F7736" t="str">
        <f t="shared" si="480"/>
        <v>June 19</v>
      </c>
      <c r="G7736">
        <f t="shared" si="483"/>
        <v>7735</v>
      </c>
      <c r="H7736" t="str">
        <f t="shared" si="481"/>
        <v/>
      </c>
      <c r="I7736" t="str">
        <f t="shared" si="482"/>
        <v/>
      </c>
    </row>
    <row r="7737" spans="1:9" ht="15" thickBot="1" x14ac:dyDescent="0.35">
      <c r="A7737" s="4" t="s">
        <v>76</v>
      </c>
      <c r="B7737" s="4" t="s">
        <v>214</v>
      </c>
      <c r="C7737" s="5">
        <v>43644</v>
      </c>
      <c r="E7737" s="6">
        <v>40833.14</v>
      </c>
      <c r="F7737" t="str">
        <f t="shared" si="480"/>
        <v>June 19</v>
      </c>
      <c r="G7737">
        <f t="shared" si="483"/>
        <v>7736</v>
      </c>
      <c r="H7737" t="str">
        <f t="shared" si="481"/>
        <v/>
      </c>
      <c r="I7737" t="str">
        <f t="shared" si="482"/>
        <v/>
      </c>
    </row>
    <row r="7738" spans="1:9" ht="15" thickBot="1" x14ac:dyDescent="0.35">
      <c r="A7738" s="4" t="s">
        <v>76</v>
      </c>
      <c r="B7738" s="4" t="s">
        <v>111</v>
      </c>
      <c r="C7738" s="5">
        <v>43644</v>
      </c>
      <c r="E7738" s="6">
        <v>1970.36</v>
      </c>
      <c r="F7738" t="str">
        <f t="shared" si="480"/>
        <v>June 19</v>
      </c>
      <c r="G7738">
        <f t="shared" si="483"/>
        <v>7737</v>
      </c>
      <c r="H7738" t="str">
        <f t="shared" si="481"/>
        <v/>
      </c>
      <c r="I7738" t="str">
        <f t="shared" si="482"/>
        <v/>
      </c>
    </row>
    <row r="7739" spans="1:9" ht="15" thickBot="1" x14ac:dyDescent="0.35">
      <c r="A7739" s="4" t="s">
        <v>536</v>
      </c>
      <c r="B7739" s="4" t="s">
        <v>11</v>
      </c>
      <c r="C7739" s="5">
        <v>43644</v>
      </c>
      <c r="E7739" s="6">
        <v>20.77</v>
      </c>
      <c r="F7739" t="str">
        <f t="shared" si="480"/>
        <v>June 19</v>
      </c>
      <c r="G7739">
        <f t="shared" si="483"/>
        <v>7738</v>
      </c>
      <c r="H7739" t="str">
        <f t="shared" si="481"/>
        <v/>
      </c>
      <c r="I7739" t="str">
        <f t="shared" si="482"/>
        <v/>
      </c>
    </row>
    <row r="7740" spans="1:9" ht="15" thickBot="1" x14ac:dyDescent="0.35">
      <c r="A7740" s="4" t="s">
        <v>536</v>
      </c>
      <c r="B7740" s="4" t="s">
        <v>127</v>
      </c>
      <c r="C7740" s="5">
        <v>43644</v>
      </c>
      <c r="E7740" s="6">
        <v>316.31</v>
      </c>
      <c r="F7740" t="str">
        <f t="shared" si="480"/>
        <v>June 19</v>
      </c>
      <c r="G7740">
        <f t="shared" si="483"/>
        <v>7739</v>
      </c>
      <c r="H7740" t="str">
        <f t="shared" si="481"/>
        <v/>
      </c>
      <c r="I7740" t="str">
        <f t="shared" si="482"/>
        <v/>
      </c>
    </row>
    <row r="7741" spans="1:9" ht="15" thickBot="1" x14ac:dyDescent="0.35">
      <c r="A7741" s="4" t="s">
        <v>610</v>
      </c>
      <c r="B7741" s="4" t="s">
        <v>89</v>
      </c>
      <c r="C7741" s="5">
        <v>43644</v>
      </c>
      <c r="E7741" s="6">
        <v>700</v>
      </c>
      <c r="F7741" t="str">
        <f t="shared" si="480"/>
        <v>June 19</v>
      </c>
      <c r="G7741">
        <f t="shared" si="483"/>
        <v>7740</v>
      </c>
      <c r="H7741" t="str">
        <f t="shared" si="481"/>
        <v/>
      </c>
      <c r="I7741" t="str">
        <f t="shared" si="482"/>
        <v/>
      </c>
    </row>
    <row r="7742" spans="1:9" ht="15" thickBot="1" x14ac:dyDescent="0.35">
      <c r="A7742" s="4" t="s">
        <v>612</v>
      </c>
      <c r="B7742" s="4" t="s">
        <v>214</v>
      </c>
      <c r="C7742" s="5">
        <v>43644</v>
      </c>
      <c r="E7742" s="6">
        <v>184177.73</v>
      </c>
      <c r="F7742" t="str">
        <f t="shared" si="480"/>
        <v>June 19</v>
      </c>
      <c r="G7742">
        <f t="shared" si="483"/>
        <v>7741</v>
      </c>
      <c r="H7742" t="str">
        <f t="shared" si="481"/>
        <v/>
      </c>
      <c r="I7742" t="str">
        <f t="shared" si="482"/>
        <v/>
      </c>
    </row>
    <row r="7743" spans="1:9" ht="15" thickBot="1" x14ac:dyDescent="0.35">
      <c r="A7743" s="4" t="s">
        <v>612</v>
      </c>
      <c r="B7743" s="4" t="s">
        <v>31</v>
      </c>
      <c r="C7743" s="5">
        <v>43644</v>
      </c>
      <c r="E7743" s="6">
        <v>3217.52</v>
      </c>
      <c r="F7743" t="str">
        <f t="shared" si="480"/>
        <v>June 19</v>
      </c>
      <c r="G7743">
        <f t="shared" si="483"/>
        <v>7742</v>
      </c>
      <c r="H7743" t="str">
        <f t="shared" si="481"/>
        <v/>
      </c>
      <c r="I7743" t="str">
        <f t="shared" si="482"/>
        <v/>
      </c>
    </row>
    <row r="7744" spans="1:9" ht="15" thickBot="1" x14ac:dyDescent="0.35">
      <c r="A7744" s="4" t="s">
        <v>194</v>
      </c>
      <c r="B7744" s="4" t="s">
        <v>131</v>
      </c>
      <c r="C7744" s="5">
        <v>43644</v>
      </c>
      <c r="E7744" s="6">
        <v>22</v>
      </c>
      <c r="F7744" t="str">
        <f t="shared" si="480"/>
        <v>June 19</v>
      </c>
      <c r="G7744">
        <f t="shared" si="483"/>
        <v>7743</v>
      </c>
      <c r="H7744" t="str">
        <f t="shared" si="481"/>
        <v/>
      </c>
      <c r="I7744" t="str">
        <f t="shared" si="482"/>
        <v/>
      </c>
    </row>
    <row r="7745" spans="1:9" ht="15" thickBot="1" x14ac:dyDescent="0.35">
      <c r="A7745" s="4" t="s">
        <v>194</v>
      </c>
      <c r="B7745" s="4" t="s">
        <v>16</v>
      </c>
      <c r="C7745" s="5">
        <v>43644</v>
      </c>
      <c r="E7745" s="6">
        <v>78.650000000000006</v>
      </c>
      <c r="F7745" t="str">
        <f t="shared" si="480"/>
        <v>June 19</v>
      </c>
      <c r="G7745">
        <f t="shared" si="483"/>
        <v>7744</v>
      </c>
      <c r="H7745" t="str">
        <f t="shared" si="481"/>
        <v/>
      </c>
      <c r="I7745" t="str">
        <f t="shared" si="482"/>
        <v/>
      </c>
    </row>
    <row r="7746" spans="1:9" ht="15" thickBot="1" x14ac:dyDescent="0.35">
      <c r="A7746" s="4" t="s">
        <v>289</v>
      </c>
      <c r="B7746" s="4" t="s">
        <v>89</v>
      </c>
      <c r="C7746" s="5">
        <v>43644</v>
      </c>
      <c r="E7746" s="6">
        <v>875.9</v>
      </c>
      <c r="F7746" t="str">
        <f t="shared" si="480"/>
        <v>June 19</v>
      </c>
      <c r="G7746">
        <f t="shared" si="483"/>
        <v>7745</v>
      </c>
      <c r="H7746" t="str">
        <f t="shared" si="481"/>
        <v/>
      </c>
      <c r="I7746" t="str">
        <f t="shared" si="482"/>
        <v/>
      </c>
    </row>
    <row r="7747" spans="1:9" ht="15" thickBot="1" x14ac:dyDescent="0.35">
      <c r="A7747" s="4" t="s">
        <v>437</v>
      </c>
      <c r="B7747" s="4" t="s">
        <v>8</v>
      </c>
      <c r="C7747" s="5">
        <v>43651</v>
      </c>
      <c r="E7747" s="6">
        <v>225.68</v>
      </c>
      <c r="F7747" t="str">
        <f t="shared" ref="F7747:F7810" si="484">IF(C7747&lt;=$R$1,$Q$1,IF(C7747&lt;=$R$2,$Q$2,IF(C7747&lt;=$R$3,$Q$3,IF(C7747&lt;=$R$4,$Q$4,IF(C7747&lt;=$R$5,$Q$5,IF(C7747&lt;=$R$6,$Q$6,IF(C7747&lt;=$R$7,$Q$7,IF(C7747&lt;=$R$8,$Q$8,IF(C7747&lt;=$R$9,$Q$9,IF(C7747&lt;=$R$10,$Q$10,IF(C7747&lt;=$R$11,$Q$11,IF(C7747&lt;=$R$12,$Q$12,IF(C7747&lt;=$R$13,$Q$13,IF(C7747&lt;=$R$14,$Q$14,IF(C7747&lt;=$R$15,$Q$15,IF(C7747&lt;=$R$16,$Q$16,IF(C7747&lt;=$R$17,$Q$17,IF(C7747&lt;=$R$18,$Q$18,IF(C7747&lt;=$R$19,$Q$19,IF(C7747&lt;=$R$20,$Q$20,IF(C7747&lt;=$R$21,$Q$21,IF(C7747&lt;=$R$22,$Q$22,IF(C7747&lt;=$R$23,$Q$23,IF(C7747&lt;=$R$24,$Q$24,IF(C7747&lt;=$R$25,$Q$25,IF(C7747&lt;=$R$26,$Q$26,IF(C7747&lt;=$R$27,$Q$27,IF(C7747&lt;=$R$28,$Q$28,IF(C7747&lt;=$R$29,$Q$29,IF(C7747&lt;=$R$30,$Q$30,IF(C7747&lt;=$R$31,$Q$31,IF(C7747&lt;=$R$32,$Q$32,IF(C7747&lt;=$R$33,$Q$33,IF(C7747&lt;=$R$34,$Q$34,IF(C7747&lt;=$R$35,$Q$35,IF(C7747&lt;=$R$36,$Q$36,""))))))))))))))))))))))))))))))))))))</f>
        <v>July 19</v>
      </c>
      <c r="G7747">
        <f t="shared" si="483"/>
        <v>7746</v>
      </c>
      <c r="H7747" t="str">
        <f t="shared" ref="H7747:H7810" si="485">IF(F7747=$J$1,G7747,"")</f>
        <v/>
      </c>
      <c r="I7747" t="str">
        <f t="shared" ref="I7747:I7810" si="486">IFERROR(SMALL($H$2:$H$8586,G7747),"")</f>
        <v/>
      </c>
    </row>
    <row r="7748" spans="1:9" ht="15" thickBot="1" x14ac:dyDescent="0.35">
      <c r="A7748" s="4" t="s">
        <v>172</v>
      </c>
      <c r="B7748" s="4" t="s">
        <v>8</v>
      </c>
      <c r="C7748" s="5">
        <v>43651</v>
      </c>
      <c r="E7748" s="6">
        <v>1822.12</v>
      </c>
      <c r="F7748" t="str">
        <f t="shared" si="484"/>
        <v>July 19</v>
      </c>
      <c r="G7748">
        <f t="shared" ref="G7748:G7811" si="487">1+G7747</f>
        <v>7747</v>
      </c>
      <c r="H7748" t="str">
        <f t="shared" si="485"/>
        <v/>
      </c>
      <c r="I7748" t="str">
        <f t="shared" si="486"/>
        <v/>
      </c>
    </row>
    <row r="7749" spans="1:9" ht="15" thickBot="1" x14ac:dyDescent="0.35">
      <c r="A7749" s="4" t="s">
        <v>10</v>
      </c>
      <c r="B7749" s="4" t="s">
        <v>127</v>
      </c>
      <c r="C7749" s="5">
        <v>43651</v>
      </c>
      <c r="E7749" s="6">
        <v>59.96</v>
      </c>
      <c r="F7749" t="str">
        <f t="shared" si="484"/>
        <v>July 19</v>
      </c>
      <c r="G7749">
        <f t="shared" si="487"/>
        <v>7748</v>
      </c>
      <c r="H7749" t="str">
        <f t="shared" si="485"/>
        <v/>
      </c>
      <c r="I7749" t="str">
        <f t="shared" si="486"/>
        <v/>
      </c>
    </row>
    <row r="7750" spans="1:9" ht="15" thickBot="1" x14ac:dyDescent="0.35">
      <c r="A7750" s="4" t="s">
        <v>15</v>
      </c>
      <c r="B7750" s="4" t="s">
        <v>131</v>
      </c>
      <c r="C7750" s="5">
        <v>43651</v>
      </c>
      <c r="E7750" s="6">
        <v>141.9</v>
      </c>
      <c r="F7750" t="str">
        <f t="shared" si="484"/>
        <v>July 19</v>
      </c>
      <c r="G7750">
        <f t="shared" si="487"/>
        <v>7749</v>
      </c>
      <c r="H7750" t="str">
        <f t="shared" si="485"/>
        <v/>
      </c>
      <c r="I7750" t="str">
        <f t="shared" si="486"/>
        <v/>
      </c>
    </row>
    <row r="7751" spans="1:9" ht="15" thickBot="1" x14ac:dyDescent="0.35">
      <c r="A7751" s="4" t="s">
        <v>15</v>
      </c>
      <c r="B7751" s="4" t="s">
        <v>16</v>
      </c>
      <c r="C7751" s="5">
        <v>43651</v>
      </c>
      <c r="E7751" s="6">
        <v>40.659999999999997</v>
      </c>
      <c r="F7751" t="str">
        <f t="shared" si="484"/>
        <v>July 19</v>
      </c>
      <c r="G7751">
        <f t="shared" si="487"/>
        <v>7750</v>
      </c>
      <c r="H7751" t="str">
        <f t="shared" si="485"/>
        <v/>
      </c>
      <c r="I7751" t="str">
        <f t="shared" si="486"/>
        <v/>
      </c>
    </row>
    <row r="7752" spans="1:9" ht="15" thickBot="1" x14ac:dyDescent="0.35">
      <c r="A7752" s="4" t="s">
        <v>91</v>
      </c>
      <c r="B7752" s="4" t="s">
        <v>14</v>
      </c>
      <c r="C7752" s="5">
        <v>43651</v>
      </c>
      <c r="E7752" s="6">
        <v>2750</v>
      </c>
      <c r="F7752" t="str">
        <f t="shared" si="484"/>
        <v>July 19</v>
      </c>
      <c r="G7752">
        <f t="shared" si="487"/>
        <v>7751</v>
      </c>
      <c r="H7752" t="str">
        <f t="shared" si="485"/>
        <v/>
      </c>
      <c r="I7752" t="str">
        <f t="shared" si="486"/>
        <v/>
      </c>
    </row>
    <row r="7753" spans="1:9" ht="15" thickBot="1" x14ac:dyDescent="0.35">
      <c r="A7753" s="4" t="s">
        <v>17</v>
      </c>
      <c r="B7753" s="4" t="s">
        <v>18</v>
      </c>
      <c r="C7753" s="5">
        <v>43651</v>
      </c>
      <c r="E7753" s="6">
        <v>616.02</v>
      </c>
      <c r="F7753" t="str">
        <f t="shared" si="484"/>
        <v>July 19</v>
      </c>
      <c r="G7753">
        <f t="shared" si="487"/>
        <v>7752</v>
      </c>
      <c r="H7753" t="str">
        <f t="shared" si="485"/>
        <v/>
      </c>
      <c r="I7753" t="str">
        <f t="shared" si="486"/>
        <v/>
      </c>
    </row>
    <row r="7754" spans="1:9" ht="15" thickBot="1" x14ac:dyDescent="0.35">
      <c r="A7754" s="4" t="s">
        <v>605</v>
      </c>
      <c r="B7754" s="4" t="s">
        <v>18</v>
      </c>
      <c r="C7754" s="5">
        <v>43651</v>
      </c>
      <c r="E7754" s="6">
        <v>940.37</v>
      </c>
      <c r="F7754" t="str">
        <f t="shared" si="484"/>
        <v>July 19</v>
      </c>
      <c r="G7754">
        <f t="shared" si="487"/>
        <v>7753</v>
      </c>
      <c r="H7754" t="str">
        <f t="shared" si="485"/>
        <v/>
      </c>
      <c r="I7754" t="str">
        <f t="shared" si="486"/>
        <v/>
      </c>
    </row>
    <row r="7755" spans="1:9" ht="15" thickBot="1" x14ac:dyDescent="0.35">
      <c r="A7755" s="4" t="s">
        <v>221</v>
      </c>
      <c r="B7755" s="4" t="s">
        <v>8</v>
      </c>
      <c r="C7755" s="5">
        <v>43651</v>
      </c>
      <c r="E7755" s="6">
        <v>382.98</v>
      </c>
      <c r="F7755" t="str">
        <f t="shared" si="484"/>
        <v>July 19</v>
      </c>
      <c r="G7755">
        <f t="shared" si="487"/>
        <v>7754</v>
      </c>
      <c r="H7755" t="str">
        <f t="shared" si="485"/>
        <v/>
      </c>
      <c r="I7755" t="str">
        <f t="shared" si="486"/>
        <v/>
      </c>
    </row>
    <row r="7756" spans="1:9" ht="15" thickBot="1" x14ac:dyDescent="0.35">
      <c r="A7756" s="4" t="s">
        <v>456</v>
      </c>
      <c r="B7756" s="4" t="s">
        <v>22</v>
      </c>
      <c r="C7756" s="5">
        <v>43651</v>
      </c>
      <c r="E7756" s="6">
        <v>875</v>
      </c>
      <c r="F7756" t="str">
        <f t="shared" si="484"/>
        <v>July 19</v>
      </c>
      <c r="G7756">
        <f t="shared" si="487"/>
        <v>7755</v>
      </c>
      <c r="H7756" t="str">
        <f t="shared" si="485"/>
        <v/>
      </c>
      <c r="I7756" t="str">
        <f t="shared" si="486"/>
        <v/>
      </c>
    </row>
    <row r="7757" spans="1:9" ht="15" thickBot="1" x14ac:dyDescent="0.35">
      <c r="A7757" s="4" t="s">
        <v>140</v>
      </c>
      <c r="B7757" s="4" t="s">
        <v>210</v>
      </c>
      <c r="C7757" s="5">
        <v>43651</v>
      </c>
      <c r="E7757" s="6">
        <v>4815.75</v>
      </c>
      <c r="F7757" t="str">
        <f t="shared" si="484"/>
        <v>July 19</v>
      </c>
      <c r="G7757">
        <f t="shared" si="487"/>
        <v>7756</v>
      </c>
      <c r="H7757" t="str">
        <f t="shared" si="485"/>
        <v/>
      </c>
      <c r="I7757" t="str">
        <f t="shared" si="486"/>
        <v/>
      </c>
    </row>
    <row r="7758" spans="1:9" ht="15" thickBot="1" x14ac:dyDescent="0.35">
      <c r="A7758" s="4" t="s">
        <v>24</v>
      </c>
      <c r="B7758" s="4" t="s">
        <v>25</v>
      </c>
      <c r="C7758" s="5">
        <v>43651</v>
      </c>
      <c r="E7758" s="6">
        <v>4933.25</v>
      </c>
      <c r="F7758" t="str">
        <f t="shared" si="484"/>
        <v>July 19</v>
      </c>
      <c r="G7758">
        <f t="shared" si="487"/>
        <v>7757</v>
      </c>
      <c r="H7758" t="str">
        <f t="shared" si="485"/>
        <v/>
      </c>
      <c r="I7758" t="str">
        <f t="shared" si="486"/>
        <v/>
      </c>
    </row>
    <row r="7759" spans="1:9" ht="15" thickBot="1" x14ac:dyDescent="0.35">
      <c r="A7759" s="4" t="s">
        <v>178</v>
      </c>
      <c r="B7759" s="4" t="s">
        <v>111</v>
      </c>
      <c r="C7759" s="5">
        <v>43651</v>
      </c>
      <c r="E7759" s="6">
        <v>3259.33</v>
      </c>
      <c r="F7759" t="str">
        <f t="shared" si="484"/>
        <v>July 19</v>
      </c>
      <c r="G7759">
        <f t="shared" si="487"/>
        <v>7758</v>
      </c>
      <c r="H7759" t="str">
        <f t="shared" si="485"/>
        <v/>
      </c>
      <c r="I7759" t="str">
        <f t="shared" si="486"/>
        <v/>
      </c>
    </row>
    <row r="7760" spans="1:9" ht="15" thickBot="1" x14ac:dyDescent="0.35">
      <c r="A7760" s="4" t="s">
        <v>26</v>
      </c>
      <c r="B7760" s="4" t="s">
        <v>20</v>
      </c>
      <c r="C7760" s="5">
        <v>43651</v>
      </c>
      <c r="E7760" s="6">
        <v>388.28</v>
      </c>
      <c r="F7760" t="str">
        <f t="shared" si="484"/>
        <v>July 19</v>
      </c>
      <c r="G7760">
        <f t="shared" si="487"/>
        <v>7759</v>
      </c>
      <c r="H7760" t="str">
        <f t="shared" si="485"/>
        <v/>
      </c>
      <c r="I7760" t="str">
        <f t="shared" si="486"/>
        <v/>
      </c>
    </row>
    <row r="7761" spans="1:9" ht="15" thickBot="1" x14ac:dyDescent="0.35">
      <c r="A7761" s="4" t="s">
        <v>438</v>
      </c>
      <c r="B7761" s="4" t="s">
        <v>43</v>
      </c>
      <c r="C7761" s="5">
        <v>43651</v>
      </c>
      <c r="E7761" s="6">
        <v>280</v>
      </c>
      <c r="F7761" t="str">
        <f t="shared" si="484"/>
        <v>July 19</v>
      </c>
      <c r="G7761">
        <f t="shared" si="487"/>
        <v>7760</v>
      </c>
      <c r="H7761" t="str">
        <f t="shared" si="485"/>
        <v/>
      </c>
      <c r="I7761" t="str">
        <f t="shared" si="486"/>
        <v/>
      </c>
    </row>
    <row r="7762" spans="1:9" ht="15" thickBot="1" x14ac:dyDescent="0.35">
      <c r="A7762" s="4" t="s">
        <v>658</v>
      </c>
      <c r="B7762" s="4" t="s">
        <v>150</v>
      </c>
      <c r="C7762" s="5">
        <v>43651</v>
      </c>
      <c r="E7762" s="6">
        <v>20</v>
      </c>
      <c r="F7762" t="str">
        <f t="shared" si="484"/>
        <v>July 19</v>
      </c>
      <c r="G7762">
        <f t="shared" si="487"/>
        <v>7761</v>
      </c>
      <c r="H7762" t="str">
        <f t="shared" si="485"/>
        <v/>
      </c>
      <c r="I7762" t="str">
        <f t="shared" si="486"/>
        <v/>
      </c>
    </row>
    <row r="7763" spans="1:9" ht="15" thickBot="1" x14ac:dyDescent="0.35">
      <c r="A7763" s="4" t="s">
        <v>29</v>
      </c>
      <c r="B7763" s="4" t="s">
        <v>8</v>
      </c>
      <c r="C7763" s="5">
        <v>43651</v>
      </c>
      <c r="E7763" s="6">
        <v>462</v>
      </c>
      <c r="F7763" t="str">
        <f t="shared" si="484"/>
        <v>July 19</v>
      </c>
      <c r="G7763">
        <f t="shared" si="487"/>
        <v>7762</v>
      </c>
      <c r="H7763" t="str">
        <f t="shared" si="485"/>
        <v/>
      </c>
      <c r="I7763" t="str">
        <f t="shared" si="486"/>
        <v/>
      </c>
    </row>
    <row r="7764" spans="1:9" ht="15" thickBot="1" x14ac:dyDescent="0.35">
      <c r="A7764" s="4" t="s">
        <v>30</v>
      </c>
      <c r="B7764" s="4" t="s">
        <v>31</v>
      </c>
      <c r="C7764" s="5">
        <v>43651</v>
      </c>
      <c r="E7764" s="6">
        <v>559.35</v>
      </c>
      <c r="F7764" t="str">
        <f t="shared" si="484"/>
        <v>July 19</v>
      </c>
      <c r="G7764">
        <f t="shared" si="487"/>
        <v>7763</v>
      </c>
      <c r="H7764" t="str">
        <f t="shared" si="485"/>
        <v/>
      </c>
      <c r="I7764" t="str">
        <f t="shared" si="486"/>
        <v/>
      </c>
    </row>
    <row r="7765" spans="1:9" ht="15" thickBot="1" x14ac:dyDescent="0.35">
      <c r="A7765" s="4" t="s">
        <v>32</v>
      </c>
      <c r="B7765" s="4" t="s">
        <v>33</v>
      </c>
      <c r="C7765" s="5">
        <v>43651</v>
      </c>
      <c r="E7765" s="6">
        <v>69.12</v>
      </c>
      <c r="F7765" t="str">
        <f t="shared" si="484"/>
        <v>July 19</v>
      </c>
      <c r="G7765">
        <f t="shared" si="487"/>
        <v>7764</v>
      </c>
      <c r="H7765" t="str">
        <f t="shared" si="485"/>
        <v/>
      </c>
      <c r="I7765" t="str">
        <f t="shared" si="486"/>
        <v/>
      </c>
    </row>
    <row r="7766" spans="1:9" ht="15" thickBot="1" x14ac:dyDescent="0.35">
      <c r="A7766" s="4" t="s">
        <v>36</v>
      </c>
      <c r="B7766" s="4" t="s">
        <v>18</v>
      </c>
      <c r="C7766" s="5">
        <v>43651</v>
      </c>
      <c r="E7766" s="6">
        <v>285.55</v>
      </c>
      <c r="F7766" t="str">
        <f t="shared" si="484"/>
        <v>July 19</v>
      </c>
      <c r="G7766">
        <f t="shared" si="487"/>
        <v>7765</v>
      </c>
      <c r="H7766" t="str">
        <f t="shared" si="485"/>
        <v/>
      </c>
      <c r="I7766" t="str">
        <f t="shared" si="486"/>
        <v/>
      </c>
    </row>
    <row r="7767" spans="1:9" ht="15" thickBot="1" x14ac:dyDescent="0.35">
      <c r="A7767" s="4" t="s">
        <v>146</v>
      </c>
      <c r="B7767" s="4" t="s">
        <v>8</v>
      </c>
      <c r="C7767" s="5">
        <v>43651</v>
      </c>
      <c r="E7767" s="6">
        <v>155.80000000000001</v>
      </c>
      <c r="F7767" t="str">
        <f t="shared" si="484"/>
        <v>July 19</v>
      </c>
      <c r="G7767">
        <f t="shared" si="487"/>
        <v>7766</v>
      </c>
      <c r="H7767" t="str">
        <f t="shared" si="485"/>
        <v/>
      </c>
      <c r="I7767" t="str">
        <f t="shared" si="486"/>
        <v/>
      </c>
    </row>
    <row r="7768" spans="1:9" ht="15" thickBot="1" x14ac:dyDescent="0.35">
      <c r="A7768" s="4" t="s">
        <v>103</v>
      </c>
      <c r="B7768" s="4" t="s">
        <v>85</v>
      </c>
      <c r="C7768" s="5">
        <v>43651</v>
      </c>
      <c r="E7768" s="6">
        <v>738.07</v>
      </c>
      <c r="F7768" t="str">
        <f t="shared" si="484"/>
        <v>July 19</v>
      </c>
      <c r="G7768">
        <f t="shared" si="487"/>
        <v>7767</v>
      </c>
      <c r="H7768" t="str">
        <f t="shared" si="485"/>
        <v/>
      </c>
      <c r="I7768" t="str">
        <f t="shared" si="486"/>
        <v/>
      </c>
    </row>
    <row r="7769" spans="1:9" ht="15" thickBot="1" x14ac:dyDescent="0.35">
      <c r="A7769" s="4" t="s">
        <v>38</v>
      </c>
      <c r="B7769" s="4" t="s">
        <v>39</v>
      </c>
      <c r="C7769" s="5">
        <v>43651</v>
      </c>
      <c r="E7769" s="6">
        <v>6821.24</v>
      </c>
      <c r="F7769" t="str">
        <f t="shared" si="484"/>
        <v>July 19</v>
      </c>
      <c r="G7769">
        <f t="shared" si="487"/>
        <v>7768</v>
      </c>
      <c r="H7769" t="str">
        <f t="shared" si="485"/>
        <v/>
      </c>
      <c r="I7769" t="str">
        <f t="shared" si="486"/>
        <v/>
      </c>
    </row>
    <row r="7770" spans="1:9" ht="15" thickBot="1" x14ac:dyDescent="0.35">
      <c r="A7770" s="4" t="s">
        <v>335</v>
      </c>
      <c r="B7770" s="4" t="s">
        <v>102</v>
      </c>
      <c r="C7770" s="5">
        <v>43651</v>
      </c>
      <c r="E7770" s="6">
        <v>2023.75</v>
      </c>
      <c r="F7770" t="str">
        <f t="shared" si="484"/>
        <v>July 19</v>
      </c>
      <c r="G7770">
        <f t="shared" si="487"/>
        <v>7769</v>
      </c>
      <c r="H7770" t="str">
        <f t="shared" si="485"/>
        <v/>
      </c>
      <c r="I7770" t="str">
        <f t="shared" si="486"/>
        <v/>
      </c>
    </row>
    <row r="7771" spans="1:9" ht="15" thickBot="1" x14ac:dyDescent="0.35">
      <c r="A7771" s="4" t="s">
        <v>107</v>
      </c>
      <c r="B7771" s="4" t="s">
        <v>14</v>
      </c>
      <c r="C7771" s="5">
        <v>43651</v>
      </c>
      <c r="E7771" s="6">
        <v>11627.5</v>
      </c>
      <c r="F7771" t="str">
        <f t="shared" si="484"/>
        <v>July 19</v>
      </c>
      <c r="G7771">
        <f t="shared" si="487"/>
        <v>7770</v>
      </c>
      <c r="H7771" t="str">
        <f t="shared" si="485"/>
        <v/>
      </c>
      <c r="I7771" t="str">
        <f t="shared" si="486"/>
        <v/>
      </c>
    </row>
    <row r="7772" spans="1:9" ht="15" thickBot="1" x14ac:dyDescent="0.35">
      <c r="A7772" s="4" t="s">
        <v>51</v>
      </c>
      <c r="B7772" s="4" t="s">
        <v>22</v>
      </c>
      <c r="C7772" s="5">
        <v>43651</v>
      </c>
      <c r="E7772" s="6">
        <v>70</v>
      </c>
      <c r="F7772" t="str">
        <f t="shared" si="484"/>
        <v>July 19</v>
      </c>
      <c r="G7772">
        <f t="shared" si="487"/>
        <v>7771</v>
      </c>
      <c r="H7772" t="str">
        <f t="shared" si="485"/>
        <v/>
      </c>
      <c r="I7772" t="str">
        <f t="shared" si="486"/>
        <v/>
      </c>
    </row>
    <row r="7773" spans="1:9" ht="15" thickBot="1" x14ac:dyDescent="0.35">
      <c r="A7773" s="4" t="s">
        <v>337</v>
      </c>
      <c r="B7773" s="4" t="s">
        <v>100</v>
      </c>
      <c r="C7773" s="5">
        <v>43651</v>
      </c>
      <c r="E7773" s="6">
        <v>335.75</v>
      </c>
      <c r="F7773" t="str">
        <f t="shared" si="484"/>
        <v>July 19</v>
      </c>
      <c r="G7773">
        <f t="shared" si="487"/>
        <v>7772</v>
      </c>
      <c r="H7773" t="str">
        <f t="shared" si="485"/>
        <v/>
      </c>
      <c r="I7773" t="str">
        <f t="shared" si="486"/>
        <v/>
      </c>
    </row>
    <row r="7774" spans="1:9" ht="15" thickBot="1" x14ac:dyDescent="0.35">
      <c r="A7774" s="4" t="s">
        <v>386</v>
      </c>
      <c r="B7774" s="4" t="s">
        <v>25</v>
      </c>
      <c r="C7774" s="5">
        <v>43651</v>
      </c>
      <c r="E7774" s="6">
        <v>2363.41</v>
      </c>
      <c r="F7774" t="str">
        <f t="shared" si="484"/>
        <v>July 19</v>
      </c>
      <c r="G7774">
        <f t="shared" si="487"/>
        <v>7773</v>
      </c>
      <c r="H7774" t="str">
        <f t="shared" si="485"/>
        <v/>
      </c>
      <c r="I7774" t="str">
        <f t="shared" si="486"/>
        <v/>
      </c>
    </row>
    <row r="7775" spans="1:9" ht="15" thickBot="1" x14ac:dyDescent="0.35">
      <c r="A7775" s="4" t="s">
        <v>627</v>
      </c>
      <c r="B7775" s="4" t="s">
        <v>47</v>
      </c>
      <c r="C7775" s="5">
        <v>43651</v>
      </c>
      <c r="E7775" s="6">
        <v>8914.16</v>
      </c>
      <c r="F7775" t="str">
        <f t="shared" si="484"/>
        <v>July 19</v>
      </c>
      <c r="G7775">
        <f t="shared" si="487"/>
        <v>7774</v>
      </c>
      <c r="H7775" t="str">
        <f t="shared" si="485"/>
        <v/>
      </c>
      <c r="I7775" t="str">
        <f t="shared" si="486"/>
        <v/>
      </c>
    </row>
    <row r="7776" spans="1:9" ht="15" thickBot="1" x14ac:dyDescent="0.35">
      <c r="A7776" s="4" t="s">
        <v>113</v>
      </c>
      <c r="B7776" s="4" t="s">
        <v>12</v>
      </c>
      <c r="C7776" s="5">
        <v>43651</v>
      </c>
      <c r="E7776" s="6">
        <v>479.53</v>
      </c>
      <c r="F7776" t="str">
        <f t="shared" si="484"/>
        <v>July 19</v>
      </c>
      <c r="G7776">
        <f t="shared" si="487"/>
        <v>7775</v>
      </c>
      <c r="H7776" t="str">
        <f t="shared" si="485"/>
        <v/>
      </c>
      <c r="I7776" t="str">
        <f t="shared" si="486"/>
        <v/>
      </c>
    </row>
    <row r="7777" spans="1:9" ht="15" thickBot="1" x14ac:dyDescent="0.35">
      <c r="A7777" s="4" t="s">
        <v>417</v>
      </c>
      <c r="B7777" s="4" t="s">
        <v>66</v>
      </c>
      <c r="C7777" s="5">
        <v>43651</v>
      </c>
      <c r="E7777" s="6">
        <v>325</v>
      </c>
      <c r="F7777" t="str">
        <f t="shared" si="484"/>
        <v>July 19</v>
      </c>
      <c r="G7777">
        <f t="shared" si="487"/>
        <v>7776</v>
      </c>
      <c r="H7777" t="str">
        <f t="shared" si="485"/>
        <v/>
      </c>
      <c r="I7777" t="str">
        <f t="shared" si="486"/>
        <v/>
      </c>
    </row>
    <row r="7778" spans="1:9" ht="15" thickBot="1" x14ac:dyDescent="0.35">
      <c r="A7778" s="4" t="s">
        <v>655</v>
      </c>
      <c r="B7778" s="4" t="s">
        <v>6</v>
      </c>
      <c r="C7778" s="5">
        <v>43651</v>
      </c>
      <c r="E7778" s="6">
        <v>244525.58</v>
      </c>
      <c r="F7778" t="str">
        <f t="shared" si="484"/>
        <v>July 19</v>
      </c>
      <c r="G7778">
        <f t="shared" si="487"/>
        <v>7777</v>
      </c>
      <c r="H7778" t="str">
        <f t="shared" si="485"/>
        <v/>
      </c>
      <c r="I7778" t="str">
        <f t="shared" si="486"/>
        <v/>
      </c>
    </row>
    <row r="7779" spans="1:9" ht="15" thickBot="1" x14ac:dyDescent="0.35">
      <c r="A7779" s="4" t="s">
        <v>56</v>
      </c>
      <c r="B7779" s="4" t="s">
        <v>12</v>
      </c>
      <c r="C7779" s="5">
        <v>43651</v>
      </c>
      <c r="E7779" s="6">
        <v>996.7</v>
      </c>
      <c r="F7779" t="str">
        <f t="shared" si="484"/>
        <v>July 19</v>
      </c>
      <c r="G7779">
        <f t="shared" si="487"/>
        <v>7778</v>
      </c>
      <c r="H7779" t="str">
        <f t="shared" si="485"/>
        <v/>
      </c>
      <c r="I7779" t="str">
        <f t="shared" si="486"/>
        <v/>
      </c>
    </row>
    <row r="7780" spans="1:9" ht="15" thickBot="1" x14ac:dyDescent="0.35">
      <c r="A7780" s="4" t="s">
        <v>157</v>
      </c>
      <c r="B7780" s="4" t="s">
        <v>22</v>
      </c>
      <c r="C7780" s="5">
        <v>43651</v>
      </c>
      <c r="E7780" s="6">
        <v>98.01</v>
      </c>
      <c r="F7780" t="str">
        <f t="shared" si="484"/>
        <v>July 19</v>
      </c>
      <c r="G7780">
        <f t="shared" si="487"/>
        <v>7779</v>
      </c>
      <c r="H7780" t="str">
        <f t="shared" si="485"/>
        <v/>
      </c>
      <c r="I7780" t="str">
        <f t="shared" si="486"/>
        <v/>
      </c>
    </row>
    <row r="7781" spans="1:9" ht="15" thickBot="1" x14ac:dyDescent="0.35">
      <c r="A7781" s="4" t="s">
        <v>236</v>
      </c>
      <c r="B7781" s="4" t="s">
        <v>8</v>
      </c>
      <c r="C7781" s="5">
        <v>43651</v>
      </c>
      <c r="E7781" s="6">
        <v>78.540000000000006</v>
      </c>
      <c r="F7781" t="str">
        <f t="shared" si="484"/>
        <v>July 19</v>
      </c>
      <c r="G7781">
        <f t="shared" si="487"/>
        <v>7780</v>
      </c>
      <c r="H7781" t="str">
        <f t="shared" si="485"/>
        <v/>
      </c>
      <c r="I7781" t="str">
        <f t="shared" si="486"/>
        <v/>
      </c>
    </row>
    <row r="7782" spans="1:9" ht="15" thickBot="1" x14ac:dyDescent="0.35">
      <c r="A7782" s="4" t="s">
        <v>369</v>
      </c>
      <c r="B7782" s="4" t="s">
        <v>39</v>
      </c>
      <c r="C7782" s="5">
        <v>43651</v>
      </c>
      <c r="E7782" s="6">
        <v>160</v>
      </c>
      <c r="F7782" t="str">
        <f t="shared" si="484"/>
        <v>July 19</v>
      </c>
      <c r="G7782">
        <f t="shared" si="487"/>
        <v>7781</v>
      </c>
      <c r="H7782" t="str">
        <f t="shared" si="485"/>
        <v/>
      </c>
      <c r="I7782" t="str">
        <f t="shared" si="486"/>
        <v/>
      </c>
    </row>
    <row r="7783" spans="1:9" ht="15" thickBot="1" x14ac:dyDescent="0.35">
      <c r="A7783" s="4" t="s">
        <v>471</v>
      </c>
      <c r="B7783" s="4" t="s">
        <v>89</v>
      </c>
      <c r="C7783" s="5">
        <v>43651</v>
      </c>
      <c r="E7783" s="6">
        <v>1589.1</v>
      </c>
      <c r="F7783" t="str">
        <f t="shared" si="484"/>
        <v>July 19</v>
      </c>
      <c r="G7783">
        <f t="shared" si="487"/>
        <v>7782</v>
      </c>
      <c r="H7783" t="str">
        <f t="shared" si="485"/>
        <v/>
      </c>
      <c r="I7783" t="str">
        <f t="shared" si="486"/>
        <v/>
      </c>
    </row>
    <row r="7784" spans="1:9" ht="15" thickBot="1" x14ac:dyDescent="0.35">
      <c r="A7784" s="4" t="s">
        <v>650</v>
      </c>
      <c r="B7784" s="4" t="s">
        <v>81</v>
      </c>
      <c r="C7784" s="5">
        <v>43651</v>
      </c>
      <c r="E7784" s="6">
        <v>380</v>
      </c>
      <c r="F7784" t="str">
        <f t="shared" si="484"/>
        <v>July 19</v>
      </c>
      <c r="G7784">
        <f t="shared" si="487"/>
        <v>7783</v>
      </c>
      <c r="H7784" t="str">
        <f t="shared" si="485"/>
        <v/>
      </c>
      <c r="I7784" t="str">
        <f t="shared" si="486"/>
        <v/>
      </c>
    </row>
    <row r="7785" spans="1:9" ht="15" thickBot="1" x14ac:dyDescent="0.35">
      <c r="A7785" s="4" t="s">
        <v>72</v>
      </c>
      <c r="B7785" s="4" t="s">
        <v>73</v>
      </c>
      <c r="C7785" s="5">
        <v>43651</v>
      </c>
      <c r="E7785" s="6">
        <v>30809.16</v>
      </c>
      <c r="F7785" t="str">
        <f t="shared" si="484"/>
        <v>July 19</v>
      </c>
      <c r="G7785">
        <f t="shared" si="487"/>
        <v>7784</v>
      </c>
      <c r="H7785" t="str">
        <f t="shared" si="485"/>
        <v/>
      </c>
      <c r="I7785" t="str">
        <f t="shared" si="486"/>
        <v/>
      </c>
    </row>
    <row r="7786" spans="1:9" ht="15" thickBot="1" x14ac:dyDescent="0.35">
      <c r="A7786" s="4" t="s">
        <v>74</v>
      </c>
      <c r="B7786" s="4" t="s">
        <v>45</v>
      </c>
      <c r="C7786" s="5">
        <v>43651</v>
      </c>
      <c r="E7786" s="6">
        <v>57.9</v>
      </c>
      <c r="F7786" t="str">
        <f t="shared" si="484"/>
        <v>July 19</v>
      </c>
      <c r="G7786">
        <f t="shared" si="487"/>
        <v>7785</v>
      </c>
      <c r="H7786" t="str">
        <f t="shared" si="485"/>
        <v/>
      </c>
      <c r="I7786" t="str">
        <f t="shared" si="486"/>
        <v/>
      </c>
    </row>
    <row r="7787" spans="1:9" ht="15" thickBot="1" x14ac:dyDescent="0.35">
      <c r="A7787" s="4" t="s">
        <v>75</v>
      </c>
      <c r="B7787" s="4" t="s">
        <v>14</v>
      </c>
      <c r="C7787" s="5">
        <v>43651</v>
      </c>
      <c r="E7787" s="6">
        <v>16425</v>
      </c>
      <c r="F7787" t="str">
        <f t="shared" si="484"/>
        <v>July 19</v>
      </c>
      <c r="G7787">
        <f t="shared" si="487"/>
        <v>7786</v>
      </c>
      <c r="H7787" t="str">
        <f t="shared" si="485"/>
        <v/>
      </c>
      <c r="I7787" t="str">
        <f t="shared" si="486"/>
        <v/>
      </c>
    </row>
    <row r="7788" spans="1:9" ht="15" thickBot="1" x14ac:dyDescent="0.35">
      <c r="A7788" s="4" t="s">
        <v>165</v>
      </c>
      <c r="B7788" s="4" t="s">
        <v>8</v>
      </c>
      <c r="C7788" s="5">
        <v>43651</v>
      </c>
      <c r="E7788" s="6">
        <v>358.97</v>
      </c>
      <c r="F7788" t="str">
        <f t="shared" si="484"/>
        <v>July 19</v>
      </c>
      <c r="G7788">
        <f t="shared" si="487"/>
        <v>7787</v>
      </c>
      <c r="H7788" t="str">
        <f t="shared" si="485"/>
        <v/>
      </c>
      <c r="I7788" t="str">
        <f t="shared" si="486"/>
        <v/>
      </c>
    </row>
    <row r="7789" spans="1:9" ht="15" thickBot="1" x14ac:dyDescent="0.35">
      <c r="A7789" s="4" t="s">
        <v>76</v>
      </c>
      <c r="B7789" s="4" t="s">
        <v>77</v>
      </c>
      <c r="C7789" s="5">
        <v>43651</v>
      </c>
      <c r="E7789" s="6">
        <v>1000</v>
      </c>
      <c r="F7789" t="str">
        <f t="shared" si="484"/>
        <v>July 19</v>
      </c>
      <c r="G7789">
        <f t="shared" si="487"/>
        <v>7788</v>
      </c>
      <c r="H7789" t="str">
        <f t="shared" si="485"/>
        <v/>
      </c>
      <c r="I7789" t="str">
        <f t="shared" si="486"/>
        <v/>
      </c>
    </row>
    <row r="7790" spans="1:9" ht="15" thickBot="1" x14ac:dyDescent="0.35">
      <c r="A7790" s="4" t="s">
        <v>536</v>
      </c>
      <c r="B7790" s="4" t="s">
        <v>11</v>
      </c>
      <c r="C7790" s="5">
        <v>43651</v>
      </c>
      <c r="E7790" s="6">
        <v>2190</v>
      </c>
      <c r="F7790" t="str">
        <f t="shared" si="484"/>
        <v>July 19</v>
      </c>
      <c r="G7790">
        <f t="shared" si="487"/>
        <v>7789</v>
      </c>
      <c r="H7790" t="str">
        <f t="shared" si="485"/>
        <v/>
      </c>
      <c r="I7790" t="str">
        <f t="shared" si="486"/>
        <v/>
      </c>
    </row>
    <row r="7791" spans="1:9" ht="15" thickBot="1" x14ac:dyDescent="0.35">
      <c r="A7791" s="4" t="s">
        <v>84</v>
      </c>
      <c r="B7791" s="4" t="s">
        <v>85</v>
      </c>
      <c r="C7791" s="5">
        <v>43651</v>
      </c>
      <c r="E7791" s="6">
        <v>326.57</v>
      </c>
      <c r="F7791" t="str">
        <f t="shared" si="484"/>
        <v>July 19</v>
      </c>
      <c r="G7791">
        <f t="shared" si="487"/>
        <v>7790</v>
      </c>
      <c r="H7791" t="str">
        <f t="shared" si="485"/>
        <v/>
      </c>
      <c r="I7791" t="str">
        <f t="shared" si="486"/>
        <v/>
      </c>
    </row>
    <row r="7792" spans="1:9" ht="15" thickBot="1" x14ac:dyDescent="0.35">
      <c r="A7792" s="4" t="s">
        <v>128</v>
      </c>
      <c r="B7792" s="4" t="s">
        <v>28</v>
      </c>
      <c r="C7792" s="5">
        <v>43658</v>
      </c>
      <c r="E7792" s="6">
        <v>950</v>
      </c>
      <c r="F7792" t="str">
        <f t="shared" si="484"/>
        <v>July 19</v>
      </c>
      <c r="G7792">
        <f t="shared" si="487"/>
        <v>7791</v>
      </c>
      <c r="H7792" t="str">
        <f t="shared" si="485"/>
        <v/>
      </c>
      <c r="I7792" t="str">
        <f t="shared" si="486"/>
        <v/>
      </c>
    </row>
    <row r="7793" spans="1:9" ht="15" thickBot="1" x14ac:dyDescent="0.35">
      <c r="A7793" s="4" t="s">
        <v>172</v>
      </c>
      <c r="B7793" s="4" t="s">
        <v>8</v>
      </c>
      <c r="C7793" s="5">
        <v>43658</v>
      </c>
      <c r="E7793" s="6">
        <v>67.25</v>
      </c>
      <c r="F7793" t="str">
        <f t="shared" si="484"/>
        <v>July 19</v>
      </c>
      <c r="G7793">
        <f t="shared" si="487"/>
        <v>7792</v>
      </c>
      <c r="H7793" t="str">
        <f t="shared" si="485"/>
        <v/>
      </c>
      <c r="I7793" t="str">
        <f t="shared" si="486"/>
        <v/>
      </c>
    </row>
    <row r="7794" spans="1:9" ht="15" thickBot="1" x14ac:dyDescent="0.35">
      <c r="A7794" s="4" t="s">
        <v>255</v>
      </c>
      <c r="B7794" s="4" t="s">
        <v>43</v>
      </c>
      <c r="C7794" s="5">
        <v>43658</v>
      </c>
      <c r="E7794" s="6">
        <v>9348.52</v>
      </c>
      <c r="F7794" t="str">
        <f t="shared" si="484"/>
        <v>July 19</v>
      </c>
      <c r="G7794">
        <f t="shared" si="487"/>
        <v>7793</v>
      </c>
      <c r="H7794" t="str">
        <f t="shared" si="485"/>
        <v/>
      </c>
      <c r="I7794" t="str">
        <f t="shared" si="486"/>
        <v/>
      </c>
    </row>
    <row r="7795" spans="1:9" ht="15" thickBot="1" x14ac:dyDescent="0.35">
      <c r="A7795" s="4" t="s">
        <v>7</v>
      </c>
      <c r="B7795" s="4" t="s">
        <v>8</v>
      </c>
      <c r="C7795" s="5">
        <v>43658</v>
      </c>
      <c r="E7795" s="6">
        <v>40</v>
      </c>
      <c r="F7795" t="str">
        <f t="shared" si="484"/>
        <v>July 19</v>
      </c>
      <c r="G7795">
        <f t="shared" si="487"/>
        <v>7794</v>
      </c>
      <c r="H7795" t="str">
        <f t="shared" si="485"/>
        <v/>
      </c>
      <c r="I7795" t="str">
        <f t="shared" si="486"/>
        <v/>
      </c>
    </row>
    <row r="7796" spans="1:9" ht="15" thickBot="1" x14ac:dyDescent="0.35">
      <c r="A7796" s="4" t="s">
        <v>10</v>
      </c>
      <c r="B7796" s="4" t="s">
        <v>127</v>
      </c>
      <c r="C7796" s="5">
        <v>43658</v>
      </c>
      <c r="E7796" s="6">
        <v>29.98</v>
      </c>
      <c r="F7796" t="str">
        <f t="shared" si="484"/>
        <v>July 19</v>
      </c>
      <c r="G7796">
        <f t="shared" si="487"/>
        <v>7795</v>
      </c>
      <c r="H7796" t="str">
        <f t="shared" si="485"/>
        <v/>
      </c>
      <c r="I7796" t="str">
        <f t="shared" si="486"/>
        <v/>
      </c>
    </row>
    <row r="7797" spans="1:9" ht="15" thickBot="1" x14ac:dyDescent="0.35">
      <c r="A7797" s="4" t="s">
        <v>286</v>
      </c>
      <c r="B7797" s="4" t="s">
        <v>70</v>
      </c>
      <c r="C7797" s="5">
        <v>43658</v>
      </c>
      <c r="E7797" s="6">
        <v>422.99</v>
      </c>
      <c r="F7797" t="str">
        <f t="shared" si="484"/>
        <v>July 19</v>
      </c>
      <c r="G7797">
        <f t="shared" si="487"/>
        <v>7796</v>
      </c>
      <c r="H7797" t="str">
        <f t="shared" si="485"/>
        <v/>
      </c>
      <c r="I7797" t="str">
        <f t="shared" si="486"/>
        <v/>
      </c>
    </row>
    <row r="7798" spans="1:9" ht="15" thickBot="1" x14ac:dyDescent="0.35">
      <c r="A7798" s="4" t="s">
        <v>134</v>
      </c>
      <c r="B7798" s="4" t="s">
        <v>22</v>
      </c>
      <c r="C7798" s="5">
        <v>43658</v>
      </c>
      <c r="E7798" s="6">
        <v>1337.13</v>
      </c>
      <c r="F7798" t="str">
        <f t="shared" si="484"/>
        <v>July 19</v>
      </c>
      <c r="G7798">
        <f t="shared" si="487"/>
        <v>7797</v>
      </c>
      <c r="H7798" t="str">
        <f t="shared" si="485"/>
        <v/>
      </c>
      <c r="I7798" t="str">
        <f t="shared" si="486"/>
        <v/>
      </c>
    </row>
    <row r="7799" spans="1:9" ht="15" thickBot="1" x14ac:dyDescent="0.35">
      <c r="A7799" s="4" t="s">
        <v>206</v>
      </c>
      <c r="B7799" s="4" t="s">
        <v>14</v>
      </c>
      <c r="C7799" s="5">
        <v>43658</v>
      </c>
      <c r="E7799" s="6">
        <v>20250</v>
      </c>
      <c r="F7799" t="str">
        <f t="shared" si="484"/>
        <v>July 19</v>
      </c>
      <c r="G7799">
        <f t="shared" si="487"/>
        <v>7798</v>
      </c>
      <c r="H7799" t="str">
        <f t="shared" si="485"/>
        <v/>
      </c>
      <c r="I7799" t="str">
        <f t="shared" si="486"/>
        <v/>
      </c>
    </row>
    <row r="7800" spans="1:9" ht="15" thickBot="1" x14ac:dyDescent="0.35">
      <c r="A7800" s="4" t="s">
        <v>17</v>
      </c>
      <c r="B7800" s="4" t="s">
        <v>18</v>
      </c>
      <c r="C7800" s="5">
        <v>43658</v>
      </c>
      <c r="E7800" s="6">
        <v>2847.87</v>
      </c>
      <c r="F7800" t="str">
        <f t="shared" si="484"/>
        <v>July 19</v>
      </c>
      <c r="G7800">
        <f t="shared" si="487"/>
        <v>7799</v>
      </c>
      <c r="H7800" t="str">
        <f t="shared" si="485"/>
        <v/>
      </c>
      <c r="I7800" t="str">
        <f t="shared" si="486"/>
        <v/>
      </c>
    </row>
    <row r="7801" spans="1:9" ht="15" thickBot="1" x14ac:dyDescent="0.35">
      <c r="A7801" s="4" t="s">
        <v>291</v>
      </c>
      <c r="B7801" s="4" t="s">
        <v>39</v>
      </c>
      <c r="C7801" s="5">
        <v>43658</v>
      </c>
      <c r="E7801" s="6">
        <v>475</v>
      </c>
      <c r="F7801" t="str">
        <f t="shared" si="484"/>
        <v>July 19</v>
      </c>
      <c r="G7801">
        <f t="shared" si="487"/>
        <v>7800</v>
      </c>
      <c r="H7801" t="str">
        <f t="shared" si="485"/>
        <v/>
      </c>
      <c r="I7801" t="str">
        <f t="shared" si="486"/>
        <v/>
      </c>
    </row>
    <row r="7802" spans="1:9" ht="15" thickBot="1" x14ac:dyDescent="0.35">
      <c r="A7802" s="4" t="s">
        <v>651</v>
      </c>
      <c r="B7802" s="4" t="s">
        <v>18</v>
      </c>
      <c r="C7802" s="5">
        <v>43658</v>
      </c>
      <c r="E7802" s="6">
        <v>4326.2700000000004</v>
      </c>
      <c r="F7802" t="str">
        <f t="shared" si="484"/>
        <v>July 19</v>
      </c>
      <c r="G7802">
        <f t="shared" si="487"/>
        <v>7801</v>
      </c>
      <c r="H7802" t="str">
        <f t="shared" si="485"/>
        <v/>
      </c>
      <c r="I7802" t="str">
        <f t="shared" si="486"/>
        <v/>
      </c>
    </row>
    <row r="7803" spans="1:9" ht="15" thickBot="1" x14ac:dyDescent="0.35">
      <c r="A7803" s="4" t="s">
        <v>93</v>
      </c>
      <c r="B7803" s="4" t="s">
        <v>94</v>
      </c>
      <c r="C7803" s="5">
        <v>43658</v>
      </c>
      <c r="E7803" s="6">
        <v>35386.050000000003</v>
      </c>
      <c r="F7803" t="str">
        <f t="shared" si="484"/>
        <v>July 19</v>
      </c>
      <c r="G7803">
        <f t="shared" si="487"/>
        <v>7802</v>
      </c>
      <c r="H7803" t="str">
        <f t="shared" si="485"/>
        <v/>
      </c>
      <c r="I7803" t="str">
        <f t="shared" si="486"/>
        <v/>
      </c>
    </row>
    <row r="7804" spans="1:9" ht="15" thickBot="1" x14ac:dyDescent="0.35">
      <c r="A7804" s="4" t="s">
        <v>93</v>
      </c>
      <c r="B7804" s="4" t="s">
        <v>95</v>
      </c>
      <c r="C7804" s="5">
        <v>43658</v>
      </c>
      <c r="E7804" s="6">
        <v>25903.84</v>
      </c>
      <c r="F7804" t="str">
        <f t="shared" si="484"/>
        <v>July 19</v>
      </c>
      <c r="G7804">
        <f t="shared" si="487"/>
        <v>7803</v>
      </c>
      <c r="H7804" t="str">
        <f t="shared" si="485"/>
        <v/>
      </c>
      <c r="I7804" t="str">
        <f t="shared" si="486"/>
        <v/>
      </c>
    </row>
    <row r="7805" spans="1:9" ht="15" thickBot="1" x14ac:dyDescent="0.35">
      <c r="A7805" s="4" t="s">
        <v>366</v>
      </c>
      <c r="B7805" s="4" t="s">
        <v>180</v>
      </c>
      <c r="C7805" s="5">
        <v>43658</v>
      </c>
      <c r="E7805" s="6">
        <v>10</v>
      </c>
      <c r="F7805" t="str">
        <f t="shared" si="484"/>
        <v>July 19</v>
      </c>
      <c r="G7805">
        <f t="shared" si="487"/>
        <v>7804</v>
      </c>
      <c r="H7805" t="str">
        <f t="shared" si="485"/>
        <v/>
      </c>
      <c r="I7805" t="str">
        <f t="shared" si="486"/>
        <v/>
      </c>
    </row>
    <row r="7806" spans="1:9" ht="15" thickBot="1" x14ac:dyDescent="0.35">
      <c r="A7806" s="4" t="s">
        <v>19</v>
      </c>
      <c r="B7806" s="4" t="s">
        <v>20</v>
      </c>
      <c r="C7806" s="5">
        <v>43658</v>
      </c>
      <c r="E7806" s="6">
        <v>2905.05</v>
      </c>
      <c r="F7806" t="str">
        <f t="shared" si="484"/>
        <v>July 19</v>
      </c>
      <c r="G7806">
        <f t="shared" si="487"/>
        <v>7805</v>
      </c>
      <c r="H7806" t="str">
        <f t="shared" si="485"/>
        <v/>
      </c>
      <c r="I7806" t="str">
        <f t="shared" si="486"/>
        <v/>
      </c>
    </row>
    <row r="7807" spans="1:9" ht="15" thickBot="1" x14ac:dyDescent="0.35">
      <c r="A7807" s="4" t="s">
        <v>221</v>
      </c>
      <c r="B7807" s="4" t="s">
        <v>8</v>
      </c>
      <c r="C7807" s="5">
        <v>43658</v>
      </c>
      <c r="E7807" s="6">
        <v>479.45</v>
      </c>
      <c r="F7807" t="str">
        <f t="shared" si="484"/>
        <v>July 19</v>
      </c>
      <c r="G7807">
        <f t="shared" si="487"/>
        <v>7806</v>
      </c>
      <c r="H7807" t="str">
        <f t="shared" si="485"/>
        <v/>
      </c>
      <c r="I7807" t="str">
        <f t="shared" si="486"/>
        <v/>
      </c>
    </row>
    <row r="7808" spans="1:9" ht="15" thickBot="1" x14ac:dyDescent="0.35">
      <c r="A7808" s="4" t="s">
        <v>140</v>
      </c>
      <c r="B7808" s="4" t="s">
        <v>141</v>
      </c>
      <c r="C7808" s="5">
        <v>43658</v>
      </c>
      <c r="E7808" s="6">
        <v>271.95</v>
      </c>
      <c r="F7808" t="str">
        <f t="shared" si="484"/>
        <v>July 19</v>
      </c>
      <c r="G7808">
        <f t="shared" si="487"/>
        <v>7807</v>
      </c>
      <c r="H7808" t="str">
        <f t="shared" si="485"/>
        <v/>
      </c>
      <c r="I7808" t="str">
        <f t="shared" si="486"/>
        <v/>
      </c>
    </row>
    <row r="7809" spans="1:9" ht="15" thickBot="1" x14ac:dyDescent="0.35">
      <c r="A7809" s="4" t="s">
        <v>140</v>
      </c>
      <c r="B7809" s="4" t="s">
        <v>102</v>
      </c>
      <c r="C7809" s="5">
        <v>43658</v>
      </c>
      <c r="E7809" s="6">
        <v>5527.87</v>
      </c>
      <c r="F7809" t="str">
        <f t="shared" si="484"/>
        <v>July 19</v>
      </c>
      <c r="G7809">
        <f t="shared" si="487"/>
        <v>7808</v>
      </c>
      <c r="H7809" t="str">
        <f t="shared" si="485"/>
        <v/>
      </c>
      <c r="I7809" t="str">
        <f t="shared" si="486"/>
        <v/>
      </c>
    </row>
    <row r="7810" spans="1:9" ht="15" thickBot="1" x14ac:dyDescent="0.35">
      <c r="A7810" s="4" t="s">
        <v>567</v>
      </c>
      <c r="B7810" s="4" t="s">
        <v>45</v>
      </c>
      <c r="C7810" s="5">
        <v>43658</v>
      </c>
      <c r="E7810" s="6">
        <v>3900.03</v>
      </c>
      <c r="F7810" t="str">
        <f t="shared" si="484"/>
        <v>July 19</v>
      </c>
      <c r="G7810">
        <f t="shared" si="487"/>
        <v>7809</v>
      </c>
      <c r="H7810" t="str">
        <f t="shared" si="485"/>
        <v/>
      </c>
      <c r="I7810" t="str">
        <f t="shared" si="486"/>
        <v/>
      </c>
    </row>
    <row r="7811" spans="1:9" ht="15" thickBot="1" x14ac:dyDescent="0.35">
      <c r="A7811" s="4" t="s">
        <v>98</v>
      </c>
      <c r="B7811" s="4" t="s">
        <v>22</v>
      </c>
      <c r="C7811" s="5">
        <v>43658</v>
      </c>
      <c r="E7811" s="6">
        <v>9056</v>
      </c>
      <c r="F7811" t="str">
        <f t="shared" ref="F7811:F7874" si="488">IF(C7811&lt;=$R$1,$Q$1,IF(C7811&lt;=$R$2,$Q$2,IF(C7811&lt;=$R$3,$Q$3,IF(C7811&lt;=$R$4,$Q$4,IF(C7811&lt;=$R$5,$Q$5,IF(C7811&lt;=$R$6,$Q$6,IF(C7811&lt;=$R$7,$Q$7,IF(C7811&lt;=$R$8,$Q$8,IF(C7811&lt;=$R$9,$Q$9,IF(C7811&lt;=$R$10,$Q$10,IF(C7811&lt;=$R$11,$Q$11,IF(C7811&lt;=$R$12,$Q$12,IF(C7811&lt;=$R$13,$Q$13,IF(C7811&lt;=$R$14,$Q$14,IF(C7811&lt;=$R$15,$Q$15,IF(C7811&lt;=$R$16,$Q$16,IF(C7811&lt;=$R$17,$Q$17,IF(C7811&lt;=$R$18,$Q$18,IF(C7811&lt;=$R$19,$Q$19,IF(C7811&lt;=$R$20,$Q$20,IF(C7811&lt;=$R$21,$Q$21,IF(C7811&lt;=$R$22,$Q$22,IF(C7811&lt;=$R$23,$Q$23,IF(C7811&lt;=$R$24,$Q$24,IF(C7811&lt;=$R$25,$Q$25,IF(C7811&lt;=$R$26,$Q$26,IF(C7811&lt;=$R$27,$Q$27,IF(C7811&lt;=$R$28,$Q$28,IF(C7811&lt;=$R$29,$Q$29,IF(C7811&lt;=$R$30,$Q$30,IF(C7811&lt;=$R$31,$Q$31,IF(C7811&lt;=$R$32,$Q$32,IF(C7811&lt;=$R$33,$Q$33,IF(C7811&lt;=$R$34,$Q$34,IF(C7811&lt;=$R$35,$Q$35,IF(C7811&lt;=$R$36,$Q$36,""))))))))))))))))))))))))))))))))))))</f>
        <v>July 19</v>
      </c>
      <c r="G7811">
        <f t="shared" si="487"/>
        <v>7810</v>
      </c>
      <c r="H7811" t="str">
        <f t="shared" ref="H7811:H7874" si="489">IF(F7811=$J$1,G7811,"")</f>
        <v/>
      </c>
      <c r="I7811" t="str">
        <f t="shared" ref="I7811:I7874" si="490">IFERROR(SMALL($H$2:$H$8586,G7811),"")</f>
        <v/>
      </c>
    </row>
    <row r="7812" spans="1:9" ht="15" thickBot="1" x14ac:dyDescent="0.35">
      <c r="A7812" s="4" t="s">
        <v>26</v>
      </c>
      <c r="B7812" s="4" t="s">
        <v>20</v>
      </c>
      <c r="C7812" s="5">
        <v>43658</v>
      </c>
      <c r="E7812" s="6">
        <v>7280.73</v>
      </c>
      <c r="F7812" t="str">
        <f t="shared" si="488"/>
        <v>July 19</v>
      </c>
      <c r="G7812">
        <f t="shared" ref="G7812:G7875" si="491">1+G7811</f>
        <v>7811</v>
      </c>
      <c r="H7812" t="str">
        <f t="shared" si="489"/>
        <v/>
      </c>
      <c r="I7812" t="str">
        <f t="shared" si="490"/>
        <v/>
      </c>
    </row>
    <row r="7813" spans="1:9" ht="15" thickBot="1" x14ac:dyDescent="0.35">
      <c r="A7813" s="4" t="s">
        <v>499</v>
      </c>
      <c r="B7813" s="4" t="s">
        <v>39</v>
      </c>
      <c r="C7813" s="5">
        <v>43658</v>
      </c>
      <c r="E7813" s="6">
        <v>575</v>
      </c>
      <c r="F7813" t="str">
        <f t="shared" si="488"/>
        <v>July 19</v>
      </c>
      <c r="G7813">
        <f t="shared" si="491"/>
        <v>7812</v>
      </c>
      <c r="H7813" t="str">
        <f t="shared" si="489"/>
        <v/>
      </c>
      <c r="I7813" t="str">
        <f t="shared" si="490"/>
        <v/>
      </c>
    </row>
    <row r="7814" spans="1:9" ht="15" thickBot="1" x14ac:dyDescent="0.35">
      <c r="A7814" s="4" t="s">
        <v>144</v>
      </c>
      <c r="B7814" s="4" t="s">
        <v>102</v>
      </c>
      <c r="C7814" s="5">
        <v>43658</v>
      </c>
      <c r="E7814" s="6">
        <v>767869.23</v>
      </c>
      <c r="F7814" t="str">
        <f t="shared" si="488"/>
        <v>July 19</v>
      </c>
      <c r="G7814">
        <f t="shared" si="491"/>
        <v>7813</v>
      </c>
      <c r="H7814" t="str">
        <f t="shared" si="489"/>
        <v/>
      </c>
      <c r="I7814" t="str">
        <f t="shared" si="490"/>
        <v/>
      </c>
    </row>
    <row r="7815" spans="1:9" ht="15" thickBot="1" x14ac:dyDescent="0.35">
      <c r="A7815" s="4" t="s">
        <v>32</v>
      </c>
      <c r="B7815" s="4" t="s">
        <v>33</v>
      </c>
      <c r="C7815" s="5">
        <v>43658</v>
      </c>
      <c r="E7815" s="6">
        <v>28.2</v>
      </c>
      <c r="F7815" t="str">
        <f t="shared" si="488"/>
        <v>July 19</v>
      </c>
      <c r="G7815">
        <f t="shared" si="491"/>
        <v>7814</v>
      </c>
      <c r="H7815" t="str">
        <f t="shared" si="489"/>
        <v/>
      </c>
      <c r="I7815" t="str">
        <f t="shared" si="490"/>
        <v/>
      </c>
    </row>
    <row r="7816" spans="1:9" ht="15" thickBot="1" x14ac:dyDescent="0.35">
      <c r="A7816" s="4" t="s">
        <v>197</v>
      </c>
      <c r="B7816" s="4" t="s">
        <v>70</v>
      </c>
      <c r="C7816" s="5">
        <v>43658</v>
      </c>
      <c r="E7816" s="6">
        <v>599.03</v>
      </c>
      <c r="F7816" t="str">
        <f t="shared" si="488"/>
        <v>July 19</v>
      </c>
      <c r="G7816">
        <f t="shared" si="491"/>
        <v>7815</v>
      </c>
      <c r="H7816" t="str">
        <f t="shared" si="489"/>
        <v/>
      </c>
      <c r="I7816" t="str">
        <f t="shared" si="490"/>
        <v/>
      </c>
    </row>
    <row r="7817" spans="1:9" ht="15" thickBot="1" x14ac:dyDescent="0.35">
      <c r="A7817" s="4" t="s">
        <v>197</v>
      </c>
      <c r="B7817" s="4" t="s">
        <v>33</v>
      </c>
      <c r="C7817" s="5">
        <v>43658</v>
      </c>
      <c r="E7817" s="6">
        <v>3434.41</v>
      </c>
      <c r="F7817" t="str">
        <f t="shared" si="488"/>
        <v>July 19</v>
      </c>
      <c r="G7817">
        <f t="shared" si="491"/>
        <v>7816</v>
      </c>
      <c r="H7817" t="str">
        <f t="shared" si="489"/>
        <v/>
      </c>
      <c r="I7817" t="str">
        <f t="shared" si="490"/>
        <v/>
      </c>
    </row>
    <row r="7818" spans="1:9" ht="15" thickBot="1" x14ac:dyDescent="0.35">
      <c r="A7818" s="4" t="s">
        <v>197</v>
      </c>
      <c r="B7818" s="4" t="s">
        <v>43</v>
      </c>
      <c r="C7818" s="5">
        <v>43658</v>
      </c>
      <c r="E7818" s="6">
        <v>7588</v>
      </c>
      <c r="F7818" t="str">
        <f t="shared" si="488"/>
        <v>July 19</v>
      </c>
      <c r="G7818">
        <f t="shared" si="491"/>
        <v>7817</v>
      </c>
      <c r="H7818" t="str">
        <f t="shared" si="489"/>
        <v/>
      </c>
      <c r="I7818" t="str">
        <f t="shared" si="490"/>
        <v/>
      </c>
    </row>
    <row r="7819" spans="1:9" ht="15" thickBot="1" x14ac:dyDescent="0.35">
      <c r="A7819" s="4" t="s">
        <v>36</v>
      </c>
      <c r="B7819" s="4" t="s">
        <v>18</v>
      </c>
      <c r="C7819" s="5">
        <v>43658</v>
      </c>
      <c r="E7819" s="6">
        <v>123.33</v>
      </c>
      <c r="F7819" t="str">
        <f t="shared" si="488"/>
        <v>July 19</v>
      </c>
      <c r="G7819">
        <f t="shared" si="491"/>
        <v>7818</v>
      </c>
      <c r="H7819" t="str">
        <f t="shared" si="489"/>
        <v/>
      </c>
      <c r="I7819" t="str">
        <f t="shared" si="490"/>
        <v/>
      </c>
    </row>
    <row r="7820" spans="1:9" ht="15" thickBot="1" x14ac:dyDescent="0.35">
      <c r="A7820" s="4" t="s">
        <v>659</v>
      </c>
      <c r="B7820" s="4" t="s">
        <v>18</v>
      </c>
      <c r="C7820" s="5">
        <v>43658</v>
      </c>
      <c r="E7820" s="6">
        <v>774.55</v>
      </c>
      <c r="F7820" t="str">
        <f t="shared" si="488"/>
        <v>July 19</v>
      </c>
      <c r="G7820">
        <f t="shared" si="491"/>
        <v>7819</v>
      </c>
      <c r="H7820" t="str">
        <f t="shared" si="489"/>
        <v/>
      </c>
      <c r="I7820" t="str">
        <f t="shared" si="490"/>
        <v/>
      </c>
    </row>
    <row r="7821" spans="1:9" ht="15" thickBot="1" x14ac:dyDescent="0.35">
      <c r="A7821" s="4" t="s">
        <v>145</v>
      </c>
      <c r="B7821" s="4" t="s">
        <v>89</v>
      </c>
      <c r="C7821" s="5">
        <v>43658</v>
      </c>
      <c r="E7821" s="6">
        <v>1179</v>
      </c>
      <c r="F7821" t="str">
        <f t="shared" si="488"/>
        <v>July 19</v>
      </c>
      <c r="G7821">
        <f t="shared" si="491"/>
        <v>7820</v>
      </c>
      <c r="H7821" t="str">
        <f t="shared" si="489"/>
        <v/>
      </c>
      <c r="I7821" t="str">
        <f t="shared" si="490"/>
        <v/>
      </c>
    </row>
    <row r="7822" spans="1:9" ht="15" thickBot="1" x14ac:dyDescent="0.35">
      <c r="A7822" s="4" t="s">
        <v>146</v>
      </c>
      <c r="B7822" s="4" t="s">
        <v>8</v>
      </c>
      <c r="C7822" s="5">
        <v>43658</v>
      </c>
      <c r="E7822" s="6">
        <v>10.38</v>
      </c>
      <c r="F7822" t="str">
        <f t="shared" si="488"/>
        <v>July 19</v>
      </c>
      <c r="G7822">
        <f t="shared" si="491"/>
        <v>7821</v>
      </c>
      <c r="H7822" t="str">
        <f t="shared" si="489"/>
        <v/>
      </c>
      <c r="I7822" t="str">
        <f t="shared" si="490"/>
        <v/>
      </c>
    </row>
    <row r="7823" spans="1:9" ht="15" thickBot="1" x14ac:dyDescent="0.35">
      <c r="A7823" s="4" t="s">
        <v>487</v>
      </c>
      <c r="B7823" s="4" t="s">
        <v>22</v>
      </c>
      <c r="C7823" s="5">
        <v>43658</v>
      </c>
      <c r="E7823" s="6">
        <v>694.27</v>
      </c>
      <c r="F7823" t="str">
        <f t="shared" si="488"/>
        <v>July 19</v>
      </c>
      <c r="G7823">
        <f t="shared" si="491"/>
        <v>7822</v>
      </c>
      <c r="H7823" t="str">
        <f t="shared" si="489"/>
        <v/>
      </c>
      <c r="I7823" t="str">
        <f t="shared" si="490"/>
        <v/>
      </c>
    </row>
    <row r="7824" spans="1:9" ht="15" thickBot="1" x14ac:dyDescent="0.35">
      <c r="A7824" s="4" t="s">
        <v>223</v>
      </c>
      <c r="B7824" s="4" t="s">
        <v>8</v>
      </c>
      <c r="C7824" s="5">
        <v>43658</v>
      </c>
      <c r="E7824" s="6">
        <v>1050.74</v>
      </c>
      <c r="F7824" t="str">
        <f t="shared" si="488"/>
        <v>July 19</v>
      </c>
      <c r="G7824">
        <f t="shared" si="491"/>
        <v>7823</v>
      </c>
      <c r="H7824" t="str">
        <f t="shared" si="489"/>
        <v/>
      </c>
      <c r="I7824" t="str">
        <f t="shared" si="490"/>
        <v/>
      </c>
    </row>
    <row r="7825" spans="1:9" ht="15" thickBot="1" x14ac:dyDescent="0.35">
      <c r="A7825" s="4" t="s">
        <v>508</v>
      </c>
      <c r="B7825" s="4" t="s">
        <v>22</v>
      </c>
      <c r="C7825" s="5">
        <v>43658</v>
      </c>
      <c r="E7825" s="6">
        <v>180</v>
      </c>
      <c r="F7825" t="str">
        <f t="shared" si="488"/>
        <v>July 19</v>
      </c>
      <c r="G7825">
        <f t="shared" si="491"/>
        <v>7824</v>
      </c>
      <c r="H7825" t="str">
        <f t="shared" si="489"/>
        <v/>
      </c>
      <c r="I7825" t="str">
        <f t="shared" si="490"/>
        <v/>
      </c>
    </row>
    <row r="7826" spans="1:9" ht="15" thickBot="1" x14ac:dyDescent="0.35">
      <c r="A7826" s="4" t="s">
        <v>335</v>
      </c>
      <c r="B7826" s="4" t="s">
        <v>102</v>
      </c>
      <c r="C7826" s="5">
        <v>43658</v>
      </c>
      <c r="E7826" s="6">
        <v>13434.69</v>
      </c>
      <c r="F7826" t="str">
        <f t="shared" si="488"/>
        <v>July 19</v>
      </c>
      <c r="G7826">
        <f t="shared" si="491"/>
        <v>7825</v>
      </c>
      <c r="H7826" t="str">
        <f t="shared" si="489"/>
        <v/>
      </c>
      <c r="I7826" t="str">
        <f t="shared" si="490"/>
        <v/>
      </c>
    </row>
    <row r="7827" spans="1:9" ht="15" thickBot="1" x14ac:dyDescent="0.35">
      <c r="A7827" s="4" t="s">
        <v>107</v>
      </c>
      <c r="B7827" s="4" t="s">
        <v>14</v>
      </c>
      <c r="C7827" s="5">
        <v>43658</v>
      </c>
      <c r="E7827" s="6">
        <v>30753.3</v>
      </c>
      <c r="F7827" t="str">
        <f t="shared" si="488"/>
        <v>July 19</v>
      </c>
      <c r="G7827">
        <f t="shared" si="491"/>
        <v>7826</v>
      </c>
      <c r="H7827" t="str">
        <f t="shared" si="489"/>
        <v/>
      </c>
      <c r="I7827" t="str">
        <f t="shared" si="490"/>
        <v/>
      </c>
    </row>
    <row r="7828" spans="1:9" ht="15" thickBot="1" x14ac:dyDescent="0.35">
      <c r="A7828" s="4" t="s">
        <v>108</v>
      </c>
      <c r="B7828" s="4" t="s">
        <v>14</v>
      </c>
      <c r="C7828" s="5">
        <v>43658</v>
      </c>
      <c r="E7828" s="6">
        <v>7250</v>
      </c>
      <c r="F7828" t="str">
        <f t="shared" si="488"/>
        <v>July 19</v>
      </c>
      <c r="G7828">
        <f t="shared" si="491"/>
        <v>7827</v>
      </c>
      <c r="H7828" t="str">
        <f t="shared" si="489"/>
        <v/>
      </c>
      <c r="I7828" t="str">
        <f t="shared" si="490"/>
        <v/>
      </c>
    </row>
    <row r="7829" spans="1:9" ht="15" thickBot="1" x14ac:dyDescent="0.35">
      <c r="A7829" s="4" t="s">
        <v>250</v>
      </c>
      <c r="B7829" s="4" t="s">
        <v>22</v>
      </c>
      <c r="C7829" s="5">
        <v>43658</v>
      </c>
      <c r="E7829" s="6">
        <v>510</v>
      </c>
      <c r="F7829" t="str">
        <f t="shared" si="488"/>
        <v>July 19</v>
      </c>
      <c r="G7829">
        <f t="shared" si="491"/>
        <v>7828</v>
      </c>
      <c r="H7829" t="str">
        <f t="shared" si="489"/>
        <v/>
      </c>
      <c r="I7829" t="str">
        <f t="shared" si="490"/>
        <v/>
      </c>
    </row>
    <row r="7830" spans="1:9" ht="15" thickBot="1" x14ac:dyDescent="0.35">
      <c r="A7830" s="4" t="s">
        <v>562</v>
      </c>
      <c r="B7830" s="4" t="s">
        <v>102</v>
      </c>
      <c r="C7830" s="5">
        <v>43658</v>
      </c>
      <c r="E7830" s="6">
        <v>6706.66</v>
      </c>
      <c r="F7830" t="str">
        <f t="shared" si="488"/>
        <v>July 19</v>
      </c>
      <c r="G7830">
        <f t="shared" si="491"/>
        <v>7829</v>
      </c>
      <c r="H7830" t="str">
        <f t="shared" si="489"/>
        <v/>
      </c>
      <c r="I7830" t="str">
        <f t="shared" si="490"/>
        <v/>
      </c>
    </row>
    <row r="7831" spans="1:9" ht="15" thickBot="1" x14ac:dyDescent="0.35">
      <c r="A7831" s="4" t="s">
        <v>51</v>
      </c>
      <c r="B7831" s="4" t="s">
        <v>22</v>
      </c>
      <c r="C7831" s="5">
        <v>43658</v>
      </c>
      <c r="E7831" s="6">
        <v>140</v>
      </c>
      <c r="F7831" t="str">
        <f t="shared" si="488"/>
        <v>July 19</v>
      </c>
      <c r="G7831">
        <f t="shared" si="491"/>
        <v>7830</v>
      </c>
      <c r="H7831" t="str">
        <f t="shared" si="489"/>
        <v/>
      </c>
      <c r="I7831" t="str">
        <f t="shared" si="490"/>
        <v/>
      </c>
    </row>
    <row r="7832" spans="1:9" ht="15" thickBot="1" x14ac:dyDescent="0.35">
      <c r="A7832" s="4" t="s">
        <v>641</v>
      </c>
      <c r="B7832" s="4" t="s">
        <v>14</v>
      </c>
      <c r="C7832" s="5">
        <v>43658</v>
      </c>
      <c r="E7832" s="6">
        <v>2394.48</v>
      </c>
      <c r="F7832" t="str">
        <f t="shared" si="488"/>
        <v>July 19</v>
      </c>
      <c r="G7832">
        <f t="shared" si="491"/>
        <v>7831</v>
      </c>
      <c r="H7832" t="str">
        <f t="shared" si="489"/>
        <v/>
      </c>
      <c r="I7832" t="str">
        <f t="shared" si="490"/>
        <v/>
      </c>
    </row>
    <row r="7833" spans="1:9" ht="15" thickBot="1" x14ac:dyDescent="0.35">
      <c r="A7833" s="4" t="s">
        <v>188</v>
      </c>
      <c r="B7833" s="4" t="s">
        <v>20</v>
      </c>
      <c r="C7833" s="5">
        <v>43658</v>
      </c>
      <c r="E7833" s="6">
        <v>7378.85</v>
      </c>
      <c r="F7833" t="str">
        <f t="shared" si="488"/>
        <v>July 19</v>
      </c>
      <c r="G7833">
        <f t="shared" si="491"/>
        <v>7832</v>
      </c>
      <c r="H7833" t="str">
        <f t="shared" si="489"/>
        <v/>
      </c>
      <c r="I7833" t="str">
        <f t="shared" si="490"/>
        <v/>
      </c>
    </row>
    <row r="7834" spans="1:9" ht="15" thickBot="1" x14ac:dyDescent="0.35">
      <c r="A7834" s="4" t="s">
        <v>599</v>
      </c>
      <c r="B7834" s="4" t="s">
        <v>131</v>
      </c>
      <c r="C7834" s="5">
        <v>43658</v>
      </c>
      <c r="E7834" s="6">
        <v>133</v>
      </c>
      <c r="F7834" t="str">
        <f t="shared" si="488"/>
        <v>July 19</v>
      </c>
      <c r="G7834">
        <f t="shared" si="491"/>
        <v>7833</v>
      </c>
      <c r="H7834" t="str">
        <f t="shared" si="489"/>
        <v/>
      </c>
      <c r="I7834" t="str">
        <f t="shared" si="490"/>
        <v/>
      </c>
    </row>
    <row r="7835" spans="1:9" ht="15" thickBot="1" x14ac:dyDescent="0.35">
      <c r="A7835" s="4" t="s">
        <v>599</v>
      </c>
      <c r="B7835" s="4" t="s">
        <v>16</v>
      </c>
      <c r="C7835" s="5">
        <v>43658</v>
      </c>
      <c r="E7835" s="6">
        <v>221.68</v>
      </c>
      <c r="F7835" t="str">
        <f t="shared" si="488"/>
        <v>July 19</v>
      </c>
      <c r="G7835">
        <f t="shared" si="491"/>
        <v>7834</v>
      </c>
      <c r="H7835" t="str">
        <f t="shared" si="489"/>
        <v/>
      </c>
      <c r="I7835" t="str">
        <f t="shared" si="490"/>
        <v/>
      </c>
    </row>
    <row r="7836" spans="1:9" ht="15" thickBot="1" x14ac:dyDescent="0.35">
      <c r="A7836" s="4" t="s">
        <v>493</v>
      </c>
      <c r="B7836" s="4" t="s">
        <v>180</v>
      </c>
      <c r="C7836" s="5">
        <v>43658</v>
      </c>
      <c r="E7836" s="6">
        <v>300</v>
      </c>
      <c r="F7836" t="str">
        <f t="shared" si="488"/>
        <v>July 19</v>
      </c>
      <c r="G7836">
        <f t="shared" si="491"/>
        <v>7835</v>
      </c>
      <c r="H7836" t="str">
        <f t="shared" si="489"/>
        <v/>
      </c>
      <c r="I7836" t="str">
        <f t="shared" si="490"/>
        <v/>
      </c>
    </row>
    <row r="7837" spans="1:9" ht="15" thickBot="1" x14ac:dyDescent="0.35">
      <c r="A7837" s="4" t="s">
        <v>55</v>
      </c>
      <c r="B7837" s="4" t="s">
        <v>14</v>
      </c>
      <c r="C7837" s="5">
        <v>43658</v>
      </c>
      <c r="E7837" s="6">
        <v>3845</v>
      </c>
      <c r="F7837" t="str">
        <f t="shared" si="488"/>
        <v>July 19</v>
      </c>
      <c r="G7837">
        <f t="shared" si="491"/>
        <v>7836</v>
      </c>
      <c r="H7837" t="str">
        <f t="shared" si="489"/>
        <v/>
      </c>
      <c r="I7837" t="str">
        <f t="shared" si="490"/>
        <v/>
      </c>
    </row>
    <row r="7838" spans="1:9" ht="15" thickBot="1" x14ac:dyDescent="0.35">
      <c r="A7838" s="4" t="s">
        <v>114</v>
      </c>
      <c r="B7838" s="4" t="s">
        <v>115</v>
      </c>
      <c r="C7838" s="5">
        <v>43658</v>
      </c>
      <c r="E7838" s="6">
        <v>8772.85</v>
      </c>
      <c r="F7838" t="str">
        <f t="shared" si="488"/>
        <v>July 19</v>
      </c>
      <c r="G7838">
        <f t="shared" si="491"/>
        <v>7837</v>
      </c>
      <c r="H7838" t="str">
        <f t="shared" si="489"/>
        <v/>
      </c>
      <c r="I7838" t="str">
        <f t="shared" si="490"/>
        <v/>
      </c>
    </row>
    <row r="7839" spans="1:9" ht="15" thickBot="1" x14ac:dyDescent="0.35">
      <c r="A7839" s="4" t="s">
        <v>56</v>
      </c>
      <c r="B7839" s="4" t="s">
        <v>12</v>
      </c>
      <c r="C7839" s="5">
        <v>43658</v>
      </c>
      <c r="E7839" s="6">
        <v>915.57</v>
      </c>
      <c r="F7839" t="str">
        <f t="shared" si="488"/>
        <v>July 19</v>
      </c>
      <c r="G7839">
        <f t="shared" si="491"/>
        <v>7838</v>
      </c>
      <c r="H7839" t="str">
        <f t="shared" si="489"/>
        <v/>
      </c>
      <c r="I7839" t="str">
        <f t="shared" si="490"/>
        <v/>
      </c>
    </row>
    <row r="7840" spans="1:9" ht="15" thickBot="1" x14ac:dyDescent="0.35">
      <c r="A7840" s="4" t="s">
        <v>236</v>
      </c>
      <c r="B7840" s="4" t="s">
        <v>8</v>
      </c>
      <c r="C7840" s="5">
        <v>43658</v>
      </c>
      <c r="E7840" s="6">
        <v>1214.7</v>
      </c>
      <c r="F7840" t="str">
        <f t="shared" si="488"/>
        <v>July 19</v>
      </c>
      <c r="G7840">
        <f t="shared" si="491"/>
        <v>7839</v>
      </c>
      <c r="H7840" t="str">
        <f t="shared" si="489"/>
        <v/>
      </c>
      <c r="I7840" t="str">
        <f t="shared" si="490"/>
        <v/>
      </c>
    </row>
    <row r="7841" spans="1:9" ht="15" thickBot="1" x14ac:dyDescent="0.35">
      <c r="A7841" s="4" t="s">
        <v>60</v>
      </c>
      <c r="B7841" s="4" t="s">
        <v>61</v>
      </c>
      <c r="C7841" s="5">
        <v>43658</v>
      </c>
      <c r="E7841" s="6">
        <v>111.5</v>
      </c>
      <c r="F7841" t="str">
        <f t="shared" si="488"/>
        <v>July 19</v>
      </c>
      <c r="G7841">
        <f t="shared" si="491"/>
        <v>7840</v>
      </c>
      <c r="H7841" t="str">
        <f t="shared" si="489"/>
        <v/>
      </c>
      <c r="I7841" t="str">
        <f t="shared" si="490"/>
        <v/>
      </c>
    </row>
    <row r="7842" spans="1:9" ht="15" thickBot="1" x14ac:dyDescent="0.35">
      <c r="A7842" s="4" t="s">
        <v>660</v>
      </c>
      <c r="B7842" s="4" t="s">
        <v>131</v>
      </c>
      <c r="C7842" s="5">
        <v>43658</v>
      </c>
      <c r="E7842" s="6">
        <v>45</v>
      </c>
      <c r="F7842" t="str">
        <f t="shared" si="488"/>
        <v>July 19</v>
      </c>
      <c r="G7842">
        <f t="shared" si="491"/>
        <v>7841</v>
      </c>
      <c r="H7842" t="str">
        <f t="shared" si="489"/>
        <v/>
      </c>
      <c r="I7842" t="str">
        <f t="shared" si="490"/>
        <v/>
      </c>
    </row>
    <row r="7843" spans="1:9" ht="15" thickBot="1" x14ac:dyDescent="0.35">
      <c r="A7843" s="4" t="s">
        <v>660</v>
      </c>
      <c r="B7843" s="4" t="s">
        <v>16</v>
      </c>
      <c r="C7843" s="5">
        <v>43658</v>
      </c>
      <c r="E7843" s="6">
        <v>219.24</v>
      </c>
      <c r="F7843" t="str">
        <f t="shared" si="488"/>
        <v>July 19</v>
      </c>
      <c r="G7843">
        <f t="shared" si="491"/>
        <v>7842</v>
      </c>
      <c r="H7843" t="str">
        <f t="shared" si="489"/>
        <v/>
      </c>
      <c r="I7843" t="str">
        <f t="shared" si="490"/>
        <v/>
      </c>
    </row>
    <row r="7844" spans="1:9" ht="15" thickBot="1" x14ac:dyDescent="0.35">
      <c r="A7844" s="4" t="s">
        <v>609</v>
      </c>
      <c r="B7844" s="4" t="s">
        <v>22</v>
      </c>
      <c r="C7844" s="5">
        <v>43658</v>
      </c>
      <c r="E7844" s="6">
        <v>147.99</v>
      </c>
      <c r="F7844" t="str">
        <f t="shared" si="488"/>
        <v>July 19</v>
      </c>
      <c r="G7844">
        <f t="shared" si="491"/>
        <v>7843</v>
      </c>
      <c r="H7844" t="str">
        <f t="shared" si="489"/>
        <v/>
      </c>
      <c r="I7844" t="str">
        <f t="shared" si="490"/>
        <v/>
      </c>
    </row>
    <row r="7845" spans="1:9" ht="15" thickBot="1" x14ac:dyDescent="0.35">
      <c r="A7845" s="4" t="s">
        <v>609</v>
      </c>
      <c r="B7845" s="4" t="s">
        <v>35</v>
      </c>
      <c r="C7845" s="5">
        <v>43658</v>
      </c>
      <c r="E7845" s="6">
        <v>242.61</v>
      </c>
      <c r="F7845" t="str">
        <f t="shared" si="488"/>
        <v>July 19</v>
      </c>
      <c r="G7845">
        <f t="shared" si="491"/>
        <v>7844</v>
      </c>
      <c r="H7845" t="str">
        <f t="shared" si="489"/>
        <v/>
      </c>
      <c r="I7845" t="str">
        <f t="shared" si="490"/>
        <v/>
      </c>
    </row>
    <row r="7846" spans="1:9" ht="15" thickBot="1" x14ac:dyDescent="0.35">
      <c r="A7846" s="4" t="s">
        <v>237</v>
      </c>
      <c r="B7846" s="4" t="s">
        <v>12</v>
      </c>
      <c r="C7846" s="5">
        <v>43658</v>
      </c>
      <c r="E7846" s="6">
        <v>85.8</v>
      </c>
      <c r="F7846" t="str">
        <f t="shared" si="488"/>
        <v>July 19</v>
      </c>
      <c r="G7846">
        <f t="shared" si="491"/>
        <v>7845</v>
      </c>
      <c r="H7846" t="str">
        <f t="shared" si="489"/>
        <v/>
      </c>
      <c r="I7846" t="str">
        <f t="shared" si="490"/>
        <v/>
      </c>
    </row>
    <row r="7847" spans="1:9" ht="15" thickBot="1" x14ac:dyDescent="0.35">
      <c r="A7847" s="4" t="s">
        <v>637</v>
      </c>
      <c r="B7847" s="4" t="s">
        <v>14</v>
      </c>
      <c r="C7847" s="5">
        <v>43658</v>
      </c>
      <c r="E7847" s="6">
        <v>3100.8</v>
      </c>
      <c r="F7847" t="str">
        <f t="shared" si="488"/>
        <v>July 19</v>
      </c>
      <c r="G7847">
        <f t="shared" si="491"/>
        <v>7846</v>
      </c>
      <c r="H7847" t="str">
        <f t="shared" si="489"/>
        <v/>
      </c>
      <c r="I7847" t="str">
        <f t="shared" si="490"/>
        <v/>
      </c>
    </row>
    <row r="7848" spans="1:9" ht="15" thickBot="1" x14ac:dyDescent="0.35">
      <c r="A7848" s="4" t="s">
        <v>213</v>
      </c>
      <c r="B7848" s="4" t="s">
        <v>22</v>
      </c>
      <c r="C7848" s="5">
        <v>43658</v>
      </c>
      <c r="E7848" s="6">
        <v>104</v>
      </c>
      <c r="F7848" t="str">
        <f t="shared" si="488"/>
        <v>July 19</v>
      </c>
      <c r="G7848">
        <f t="shared" si="491"/>
        <v>7847</v>
      </c>
      <c r="H7848" t="str">
        <f t="shared" si="489"/>
        <v/>
      </c>
      <c r="I7848" t="str">
        <f t="shared" si="490"/>
        <v/>
      </c>
    </row>
    <row r="7849" spans="1:9" ht="15" thickBot="1" x14ac:dyDescent="0.35">
      <c r="A7849" s="4" t="s">
        <v>230</v>
      </c>
      <c r="B7849" s="4" t="s">
        <v>28</v>
      </c>
      <c r="C7849" s="5">
        <v>43658</v>
      </c>
      <c r="E7849" s="6">
        <v>8831.84</v>
      </c>
      <c r="F7849" t="str">
        <f t="shared" si="488"/>
        <v>July 19</v>
      </c>
      <c r="G7849">
        <f t="shared" si="491"/>
        <v>7848</v>
      </c>
      <c r="H7849" t="str">
        <f t="shared" si="489"/>
        <v/>
      </c>
      <c r="I7849" t="str">
        <f t="shared" si="490"/>
        <v/>
      </c>
    </row>
    <row r="7850" spans="1:9" ht="15" thickBot="1" x14ac:dyDescent="0.35">
      <c r="A7850" s="4" t="s">
        <v>165</v>
      </c>
      <c r="B7850" s="4" t="s">
        <v>8</v>
      </c>
      <c r="C7850" s="5">
        <v>43658</v>
      </c>
      <c r="E7850" s="6">
        <v>3649.69</v>
      </c>
      <c r="F7850" t="str">
        <f t="shared" si="488"/>
        <v>July 19</v>
      </c>
      <c r="G7850">
        <f t="shared" si="491"/>
        <v>7849</v>
      </c>
      <c r="H7850" t="str">
        <f t="shared" si="489"/>
        <v/>
      </c>
      <c r="I7850" t="str">
        <f t="shared" si="490"/>
        <v/>
      </c>
    </row>
    <row r="7851" spans="1:9" ht="15" thickBot="1" x14ac:dyDescent="0.35">
      <c r="A7851" s="4" t="s">
        <v>536</v>
      </c>
      <c r="B7851" s="4" t="s">
        <v>11</v>
      </c>
      <c r="C7851" s="5">
        <v>43658</v>
      </c>
      <c r="E7851" s="6">
        <v>2640.69</v>
      </c>
      <c r="F7851" t="str">
        <f t="shared" si="488"/>
        <v>July 19</v>
      </c>
      <c r="G7851">
        <f t="shared" si="491"/>
        <v>7850</v>
      </c>
      <c r="H7851" t="str">
        <f t="shared" si="489"/>
        <v/>
      </c>
      <c r="I7851" t="str">
        <f t="shared" si="490"/>
        <v/>
      </c>
    </row>
    <row r="7852" spans="1:9" ht="15" thickBot="1" x14ac:dyDescent="0.35">
      <c r="A7852" s="4" t="s">
        <v>566</v>
      </c>
      <c r="B7852" s="4" t="s">
        <v>18</v>
      </c>
      <c r="C7852" s="5">
        <v>43658</v>
      </c>
      <c r="E7852" s="6">
        <v>1790.07</v>
      </c>
      <c r="F7852" t="str">
        <f t="shared" si="488"/>
        <v>July 19</v>
      </c>
      <c r="G7852">
        <f t="shared" si="491"/>
        <v>7851</v>
      </c>
      <c r="H7852" t="str">
        <f t="shared" si="489"/>
        <v/>
      </c>
      <c r="I7852" t="str">
        <f t="shared" si="490"/>
        <v/>
      </c>
    </row>
    <row r="7853" spans="1:9" ht="15" thickBot="1" x14ac:dyDescent="0.35">
      <c r="A7853" s="4" t="s">
        <v>97</v>
      </c>
      <c r="B7853" s="4" t="s">
        <v>6</v>
      </c>
      <c r="C7853" s="5">
        <v>43661</v>
      </c>
      <c r="E7853" s="6">
        <v>131433.17000000001</v>
      </c>
      <c r="F7853" t="str">
        <f t="shared" si="488"/>
        <v>July 19</v>
      </c>
      <c r="G7853">
        <f t="shared" si="491"/>
        <v>7852</v>
      </c>
      <c r="H7853" t="str">
        <f t="shared" si="489"/>
        <v/>
      </c>
      <c r="I7853" t="str">
        <f t="shared" si="490"/>
        <v/>
      </c>
    </row>
    <row r="7854" spans="1:9" ht="15" thickBot="1" x14ac:dyDescent="0.35">
      <c r="A7854" s="4" t="s">
        <v>661</v>
      </c>
      <c r="B7854" s="4" t="s">
        <v>6</v>
      </c>
      <c r="C7854" s="5">
        <v>43663</v>
      </c>
      <c r="E7854" s="6">
        <v>721.17</v>
      </c>
      <c r="F7854" t="str">
        <f t="shared" si="488"/>
        <v>July 19</v>
      </c>
      <c r="G7854">
        <f t="shared" si="491"/>
        <v>7853</v>
      </c>
      <c r="H7854" t="str">
        <f t="shared" si="489"/>
        <v/>
      </c>
      <c r="I7854" t="str">
        <f t="shared" si="490"/>
        <v/>
      </c>
    </row>
    <row r="7855" spans="1:9" ht="15" thickBot="1" x14ac:dyDescent="0.35">
      <c r="A7855" s="4" t="s">
        <v>437</v>
      </c>
      <c r="B7855" s="4" t="s">
        <v>8</v>
      </c>
      <c r="C7855" s="5">
        <v>43665</v>
      </c>
      <c r="E7855" s="6">
        <v>59.1</v>
      </c>
      <c r="F7855" t="str">
        <f t="shared" si="488"/>
        <v>July 19</v>
      </c>
      <c r="G7855">
        <f t="shared" si="491"/>
        <v>7854</v>
      </c>
      <c r="H7855" t="str">
        <f t="shared" si="489"/>
        <v/>
      </c>
      <c r="I7855" t="str">
        <f t="shared" si="490"/>
        <v/>
      </c>
    </row>
    <row r="7856" spans="1:9" ht="15" thickBot="1" x14ac:dyDescent="0.35">
      <c r="A7856" s="4" t="s">
        <v>128</v>
      </c>
      <c r="B7856" s="4" t="s">
        <v>89</v>
      </c>
      <c r="C7856" s="5">
        <v>43665</v>
      </c>
      <c r="E7856" s="6">
        <v>7745.45</v>
      </c>
      <c r="F7856" t="str">
        <f t="shared" si="488"/>
        <v>July 19</v>
      </c>
      <c r="G7856">
        <f t="shared" si="491"/>
        <v>7855</v>
      </c>
      <c r="H7856" t="str">
        <f t="shared" si="489"/>
        <v/>
      </c>
      <c r="I7856" t="str">
        <f t="shared" si="490"/>
        <v/>
      </c>
    </row>
    <row r="7857" spans="1:9" ht="15" thickBot="1" x14ac:dyDescent="0.35">
      <c r="A7857" s="4" t="s">
        <v>307</v>
      </c>
      <c r="B7857" s="4" t="s">
        <v>22</v>
      </c>
      <c r="C7857" s="5">
        <v>43665</v>
      </c>
      <c r="E7857" s="6">
        <v>110.94</v>
      </c>
      <c r="F7857" t="str">
        <f t="shared" si="488"/>
        <v>July 19</v>
      </c>
      <c r="G7857">
        <f t="shared" si="491"/>
        <v>7856</v>
      </c>
      <c r="H7857" t="str">
        <f t="shared" si="489"/>
        <v/>
      </c>
      <c r="I7857" t="str">
        <f t="shared" si="490"/>
        <v/>
      </c>
    </row>
    <row r="7858" spans="1:9" ht="15" thickBot="1" x14ac:dyDescent="0.35">
      <c r="A7858" s="4" t="s">
        <v>87</v>
      </c>
      <c r="B7858" s="4" t="s">
        <v>8</v>
      </c>
      <c r="C7858" s="5">
        <v>43665</v>
      </c>
      <c r="E7858" s="6">
        <v>39.58</v>
      </c>
      <c r="F7858" t="str">
        <f t="shared" si="488"/>
        <v>July 19</v>
      </c>
      <c r="G7858">
        <f t="shared" si="491"/>
        <v>7857</v>
      </c>
      <c r="H7858" t="str">
        <f t="shared" si="489"/>
        <v/>
      </c>
      <c r="I7858" t="str">
        <f t="shared" si="490"/>
        <v/>
      </c>
    </row>
    <row r="7859" spans="1:9" ht="15" thickBot="1" x14ac:dyDescent="0.35">
      <c r="A7859" s="4" t="s">
        <v>10</v>
      </c>
      <c r="B7859" s="4" t="s">
        <v>127</v>
      </c>
      <c r="C7859" s="5">
        <v>43665</v>
      </c>
      <c r="E7859" s="6">
        <v>29.98</v>
      </c>
      <c r="F7859" t="str">
        <f t="shared" si="488"/>
        <v>July 19</v>
      </c>
      <c r="G7859">
        <f t="shared" si="491"/>
        <v>7858</v>
      </c>
      <c r="H7859" t="str">
        <f t="shared" si="489"/>
        <v/>
      </c>
      <c r="I7859" t="str">
        <f t="shared" si="490"/>
        <v/>
      </c>
    </row>
    <row r="7860" spans="1:9" ht="15" thickBot="1" x14ac:dyDescent="0.35">
      <c r="A7860" s="4" t="s">
        <v>132</v>
      </c>
      <c r="B7860" s="4" t="s">
        <v>20</v>
      </c>
      <c r="C7860" s="5">
        <v>43665</v>
      </c>
      <c r="E7860" s="6">
        <v>55.08</v>
      </c>
      <c r="F7860" t="str">
        <f t="shared" si="488"/>
        <v>July 19</v>
      </c>
      <c r="G7860">
        <f t="shared" si="491"/>
        <v>7859</v>
      </c>
      <c r="H7860" t="str">
        <f t="shared" si="489"/>
        <v/>
      </c>
      <c r="I7860" t="str">
        <f t="shared" si="490"/>
        <v/>
      </c>
    </row>
    <row r="7861" spans="1:9" ht="15" thickBot="1" x14ac:dyDescent="0.35">
      <c r="A7861" s="4" t="s">
        <v>662</v>
      </c>
      <c r="B7861" s="4" t="s">
        <v>89</v>
      </c>
      <c r="C7861" s="5">
        <v>43665</v>
      </c>
      <c r="E7861" s="6">
        <v>7127</v>
      </c>
      <c r="F7861" t="str">
        <f t="shared" si="488"/>
        <v>July 19</v>
      </c>
      <c r="G7861">
        <f t="shared" si="491"/>
        <v>7860</v>
      </c>
      <c r="H7861" t="str">
        <f t="shared" si="489"/>
        <v/>
      </c>
      <c r="I7861" t="str">
        <f t="shared" si="490"/>
        <v/>
      </c>
    </row>
    <row r="7862" spans="1:9" ht="15" thickBot="1" x14ac:dyDescent="0.35">
      <c r="A7862" s="4" t="s">
        <v>357</v>
      </c>
      <c r="B7862" s="4" t="s">
        <v>14</v>
      </c>
      <c r="C7862" s="5">
        <v>43665</v>
      </c>
      <c r="E7862" s="6">
        <v>2664.12</v>
      </c>
      <c r="F7862" t="str">
        <f t="shared" si="488"/>
        <v>July 19</v>
      </c>
      <c r="G7862">
        <f t="shared" si="491"/>
        <v>7861</v>
      </c>
      <c r="H7862" t="str">
        <f t="shared" si="489"/>
        <v/>
      </c>
      <c r="I7862" t="str">
        <f t="shared" si="490"/>
        <v/>
      </c>
    </row>
    <row r="7863" spans="1:9" ht="15" thickBot="1" x14ac:dyDescent="0.35">
      <c r="A7863" s="4" t="s">
        <v>91</v>
      </c>
      <c r="B7863" s="4" t="s">
        <v>14</v>
      </c>
      <c r="C7863" s="5">
        <v>43665</v>
      </c>
      <c r="E7863" s="6">
        <v>3031.44</v>
      </c>
      <c r="F7863" t="str">
        <f t="shared" si="488"/>
        <v>July 19</v>
      </c>
      <c r="G7863">
        <f t="shared" si="491"/>
        <v>7862</v>
      </c>
      <c r="H7863" t="str">
        <f t="shared" si="489"/>
        <v/>
      </c>
      <c r="I7863" t="str">
        <f t="shared" si="490"/>
        <v/>
      </c>
    </row>
    <row r="7864" spans="1:9" ht="15" thickBot="1" x14ac:dyDescent="0.35">
      <c r="A7864" s="4" t="s">
        <v>174</v>
      </c>
      <c r="B7864" s="4" t="s">
        <v>22</v>
      </c>
      <c r="C7864" s="5">
        <v>43665</v>
      </c>
      <c r="E7864" s="6">
        <v>1332.5</v>
      </c>
      <c r="F7864" t="str">
        <f t="shared" si="488"/>
        <v>July 19</v>
      </c>
      <c r="G7864">
        <f t="shared" si="491"/>
        <v>7863</v>
      </c>
      <c r="H7864" t="str">
        <f t="shared" si="489"/>
        <v/>
      </c>
      <c r="I7864" t="str">
        <f t="shared" si="490"/>
        <v/>
      </c>
    </row>
    <row r="7865" spans="1:9" ht="15" thickBot="1" x14ac:dyDescent="0.35">
      <c r="A7865" s="4" t="s">
        <v>651</v>
      </c>
      <c r="B7865" s="4" t="s">
        <v>18</v>
      </c>
      <c r="C7865" s="5">
        <v>43665</v>
      </c>
      <c r="E7865" s="6">
        <v>99.98</v>
      </c>
      <c r="F7865" t="str">
        <f t="shared" si="488"/>
        <v>July 19</v>
      </c>
      <c r="G7865">
        <f t="shared" si="491"/>
        <v>7864</v>
      </c>
      <c r="H7865" t="str">
        <f t="shared" si="489"/>
        <v/>
      </c>
      <c r="I7865" t="str">
        <f t="shared" si="490"/>
        <v/>
      </c>
    </row>
    <row r="7866" spans="1:9" ht="15" thickBot="1" x14ac:dyDescent="0.35">
      <c r="A7866" s="4" t="s">
        <v>221</v>
      </c>
      <c r="B7866" s="4" t="s">
        <v>8</v>
      </c>
      <c r="C7866" s="5">
        <v>43665</v>
      </c>
      <c r="E7866" s="6">
        <v>1806.95</v>
      </c>
      <c r="F7866" t="str">
        <f t="shared" si="488"/>
        <v>July 19</v>
      </c>
      <c r="G7866">
        <f t="shared" si="491"/>
        <v>7865</v>
      </c>
      <c r="H7866" t="str">
        <f t="shared" si="489"/>
        <v/>
      </c>
      <c r="I7866" t="str">
        <f t="shared" si="490"/>
        <v/>
      </c>
    </row>
    <row r="7867" spans="1:9" ht="15" thickBot="1" x14ac:dyDescent="0.35">
      <c r="A7867" s="4" t="s">
        <v>179</v>
      </c>
      <c r="B7867" s="4" t="s">
        <v>180</v>
      </c>
      <c r="C7867" s="5">
        <v>43665</v>
      </c>
      <c r="E7867" s="6">
        <v>108</v>
      </c>
      <c r="F7867" t="str">
        <f t="shared" si="488"/>
        <v>July 19</v>
      </c>
      <c r="G7867">
        <f t="shared" si="491"/>
        <v>7866</v>
      </c>
      <c r="H7867" t="str">
        <f t="shared" si="489"/>
        <v/>
      </c>
      <c r="I7867" t="str">
        <f t="shared" si="490"/>
        <v/>
      </c>
    </row>
    <row r="7868" spans="1:9" ht="15" thickBot="1" x14ac:dyDescent="0.35">
      <c r="A7868" s="4" t="s">
        <v>233</v>
      </c>
      <c r="B7868" s="4" t="s">
        <v>12</v>
      </c>
      <c r="C7868" s="5">
        <v>43665</v>
      </c>
      <c r="E7868" s="6">
        <v>15.05</v>
      </c>
      <c r="F7868" t="str">
        <f t="shared" si="488"/>
        <v>July 19</v>
      </c>
      <c r="G7868">
        <f t="shared" si="491"/>
        <v>7867</v>
      </c>
      <c r="H7868" t="str">
        <f t="shared" si="489"/>
        <v/>
      </c>
      <c r="I7868" t="str">
        <f t="shared" si="490"/>
        <v/>
      </c>
    </row>
    <row r="7869" spans="1:9" ht="15" thickBot="1" x14ac:dyDescent="0.35">
      <c r="A7869" s="4" t="s">
        <v>498</v>
      </c>
      <c r="B7869" s="4" t="s">
        <v>45</v>
      </c>
      <c r="C7869" s="5">
        <v>43665</v>
      </c>
      <c r="E7869" s="6">
        <v>10675</v>
      </c>
      <c r="F7869" t="str">
        <f t="shared" si="488"/>
        <v>July 19</v>
      </c>
      <c r="G7869">
        <f t="shared" si="491"/>
        <v>7868</v>
      </c>
      <c r="H7869" t="str">
        <f t="shared" si="489"/>
        <v/>
      </c>
      <c r="I7869" t="str">
        <f t="shared" si="490"/>
        <v/>
      </c>
    </row>
    <row r="7870" spans="1:9" ht="15" thickBot="1" x14ac:dyDescent="0.35">
      <c r="A7870" s="4" t="s">
        <v>101</v>
      </c>
      <c r="B7870" s="4" t="s">
        <v>102</v>
      </c>
      <c r="C7870" s="5">
        <v>43665</v>
      </c>
      <c r="E7870" s="6">
        <v>12320</v>
      </c>
      <c r="F7870" t="str">
        <f t="shared" si="488"/>
        <v>July 19</v>
      </c>
      <c r="G7870">
        <f t="shared" si="491"/>
        <v>7869</v>
      </c>
      <c r="H7870" t="str">
        <f t="shared" si="489"/>
        <v/>
      </c>
      <c r="I7870" t="str">
        <f t="shared" si="490"/>
        <v/>
      </c>
    </row>
    <row r="7871" spans="1:9" ht="15" thickBot="1" x14ac:dyDescent="0.35">
      <c r="A7871" s="4" t="s">
        <v>29</v>
      </c>
      <c r="B7871" s="4" t="s">
        <v>127</v>
      </c>
      <c r="C7871" s="5">
        <v>43665</v>
      </c>
      <c r="E7871" s="6">
        <v>11.79</v>
      </c>
      <c r="F7871" t="str">
        <f t="shared" si="488"/>
        <v>July 19</v>
      </c>
      <c r="G7871">
        <f t="shared" si="491"/>
        <v>7870</v>
      </c>
      <c r="H7871" t="str">
        <f t="shared" si="489"/>
        <v/>
      </c>
      <c r="I7871" t="str">
        <f t="shared" si="490"/>
        <v/>
      </c>
    </row>
    <row r="7872" spans="1:9" ht="15" thickBot="1" x14ac:dyDescent="0.35">
      <c r="A7872" s="4" t="s">
        <v>32</v>
      </c>
      <c r="B7872" s="4" t="s">
        <v>33</v>
      </c>
      <c r="C7872" s="5">
        <v>43665</v>
      </c>
      <c r="E7872" s="6">
        <v>86.13</v>
      </c>
      <c r="F7872" t="str">
        <f t="shared" si="488"/>
        <v>July 19</v>
      </c>
      <c r="G7872">
        <f t="shared" si="491"/>
        <v>7871</v>
      </c>
      <c r="H7872" t="str">
        <f t="shared" si="489"/>
        <v/>
      </c>
      <c r="I7872" t="str">
        <f t="shared" si="490"/>
        <v/>
      </c>
    </row>
    <row r="7873" spans="1:9" ht="15" thickBot="1" x14ac:dyDescent="0.35">
      <c r="A7873" s="4" t="s">
        <v>34</v>
      </c>
      <c r="B7873" s="4" t="s">
        <v>35</v>
      </c>
      <c r="C7873" s="5">
        <v>43665</v>
      </c>
      <c r="E7873" s="6">
        <v>1422</v>
      </c>
      <c r="F7873" t="str">
        <f t="shared" si="488"/>
        <v>July 19</v>
      </c>
      <c r="G7873">
        <f t="shared" si="491"/>
        <v>7872</v>
      </c>
      <c r="H7873" t="str">
        <f t="shared" si="489"/>
        <v/>
      </c>
      <c r="I7873" t="str">
        <f t="shared" si="490"/>
        <v/>
      </c>
    </row>
    <row r="7874" spans="1:9" ht="15" thickBot="1" x14ac:dyDescent="0.35">
      <c r="A7874" s="4" t="s">
        <v>36</v>
      </c>
      <c r="B7874" s="4" t="s">
        <v>18</v>
      </c>
      <c r="C7874" s="5">
        <v>43665</v>
      </c>
      <c r="E7874" s="6">
        <v>1131.4000000000001</v>
      </c>
      <c r="F7874" t="str">
        <f t="shared" si="488"/>
        <v>July 19</v>
      </c>
      <c r="G7874">
        <f t="shared" si="491"/>
        <v>7873</v>
      </c>
      <c r="H7874" t="str">
        <f t="shared" si="489"/>
        <v/>
      </c>
      <c r="I7874" t="str">
        <f t="shared" si="490"/>
        <v/>
      </c>
    </row>
    <row r="7875" spans="1:9" ht="15" thickBot="1" x14ac:dyDescent="0.35">
      <c r="A7875" s="4" t="s">
        <v>145</v>
      </c>
      <c r="B7875" s="4" t="s">
        <v>35</v>
      </c>
      <c r="C7875" s="5">
        <v>43665</v>
      </c>
      <c r="E7875" s="6">
        <v>3970</v>
      </c>
      <c r="F7875" t="str">
        <f t="shared" ref="F7875:F7938" si="492">IF(C7875&lt;=$R$1,$Q$1,IF(C7875&lt;=$R$2,$Q$2,IF(C7875&lt;=$R$3,$Q$3,IF(C7875&lt;=$R$4,$Q$4,IF(C7875&lt;=$R$5,$Q$5,IF(C7875&lt;=$R$6,$Q$6,IF(C7875&lt;=$R$7,$Q$7,IF(C7875&lt;=$R$8,$Q$8,IF(C7875&lt;=$R$9,$Q$9,IF(C7875&lt;=$R$10,$Q$10,IF(C7875&lt;=$R$11,$Q$11,IF(C7875&lt;=$R$12,$Q$12,IF(C7875&lt;=$R$13,$Q$13,IF(C7875&lt;=$R$14,$Q$14,IF(C7875&lt;=$R$15,$Q$15,IF(C7875&lt;=$R$16,$Q$16,IF(C7875&lt;=$R$17,$Q$17,IF(C7875&lt;=$R$18,$Q$18,IF(C7875&lt;=$R$19,$Q$19,IF(C7875&lt;=$R$20,$Q$20,IF(C7875&lt;=$R$21,$Q$21,IF(C7875&lt;=$R$22,$Q$22,IF(C7875&lt;=$R$23,$Q$23,IF(C7875&lt;=$R$24,$Q$24,IF(C7875&lt;=$R$25,$Q$25,IF(C7875&lt;=$R$26,$Q$26,IF(C7875&lt;=$R$27,$Q$27,IF(C7875&lt;=$R$28,$Q$28,IF(C7875&lt;=$R$29,$Q$29,IF(C7875&lt;=$R$30,$Q$30,IF(C7875&lt;=$R$31,$Q$31,IF(C7875&lt;=$R$32,$Q$32,IF(C7875&lt;=$R$33,$Q$33,IF(C7875&lt;=$R$34,$Q$34,IF(C7875&lt;=$R$35,$Q$35,IF(C7875&lt;=$R$36,$Q$36,""))))))))))))))))))))))))))))))))))))</f>
        <v>July 19</v>
      </c>
      <c r="G7875">
        <f t="shared" si="491"/>
        <v>7874</v>
      </c>
      <c r="H7875" t="str">
        <f t="shared" ref="H7875:H7938" si="493">IF(F7875=$J$1,G7875,"")</f>
        <v/>
      </c>
      <c r="I7875" t="str">
        <f t="shared" ref="I7875:I7938" si="494">IFERROR(SMALL($H$2:$H$8586,G7875),"")</f>
        <v/>
      </c>
    </row>
    <row r="7876" spans="1:9" ht="15" thickBot="1" x14ac:dyDescent="0.35">
      <c r="A7876" s="4" t="s">
        <v>145</v>
      </c>
      <c r="B7876" s="4" t="s">
        <v>89</v>
      </c>
      <c r="C7876" s="5">
        <v>43665</v>
      </c>
      <c r="E7876" s="6">
        <v>600</v>
      </c>
      <c r="F7876" t="str">
        <f t="shared" si="492"/>
        <v>July 19</v>
      </c>
      <c r="G7876">
        <f t="shared" ref="G7876:G7939" si="495">1+G7875</f>
        <v>7875</v>
      </c>
      <c r="H7876" t="str">
        <f t="shared" si="493"/>
        <v/>
      </c>
      <c r="I7876" t="str">
        <f t="shared" si="494"/>
        <v/>
      </c>
    </row>
    <row r="7877" spans="1:9" ht="15" thickBot="1" x14ac:dyDescent="0.35">
      <c r="A7877" s="4" t="s">
        <v>475</v>
      </c>
      <c r="B7877" s="4" t="s">
        <v>171</v>
      </c>
      <c r="C7877" s="5">
        <v>43665</v>
      </c>
      <c r="E7877" s="6">
        <v>9970.76</v>
      </c>
      <c r="F7877" t="str">
        <f t="shared" si="492"/>
        <v>July 19</v>
      </c>
      <c r="G7877">
        <f t="shared" si="495"/>
        <v>7876</v>
      </c>
      <c r="H7877" t="str">
        <f t="shared" si="493"/>
        <v/>
      </c>
      <c r="I7877" t="str">
        <f t="shared" si="494"/>
        <v/>
      </c>
    </row>
    <row r="7878" spans="1:9" ht="15" thickBot="1" x14ac:dyDescent="0.35">
      <c r="A7878" s="4" t="s">
        <v>520</v>
      </c>
      <c r="B7878" s="4" t="s">
        <v>14</v>
      </c>
      <c r="C7878" s="5">
        <v>43665</v>
      </c>
      <c r="E7878" s="6">
        <v>3873.41</v>
      </c>
      <c r="F7878" t="str">
        <f t="shared" si="492"/>
        <v>July 19</v>
      </c>
      <c r="G7878">
        <f t="shared" si="495"/>
        <v>7877</v>
      </c>
      <c r="H7878" t="str">
        <f t="shared" si="493"/>
        <v/>
      </c>
      <c r="I7878" t="str">
        <f t="shared" si="494"/>
        <v/>
      </c>
    </row>
    <row r="7879" spans="1:9" ht="15" thickBot="1" x14ac:dyDescent="0.35">
      <c r="A7879" s="4" t="s">
        <v>520</v>
      </c>
      <c r="B7879" s="4" t="s">
        <v>118</v>
      </c>
      <c r="C7879" s="5">
        <v>43665</v>
      </c>
      <c r="E7879" s="6">
        <v>2750.74</v>
      </c>
      <c r="F7879" t="str">
        <f t="shared" si="492"/>
        <v>July 19</v>
      </c>
      <c r="G7879">
        <f t="shared" si="495"/>
        <v>7878</v>
      </c>
      <c r="H7879" t="str">
        <f t="shared" si="493"/>
        <v/>
      </c>
      <c r="I7879" t="str">
        <f t="shared" si="494"/>
        <v/>
      </c>
    </row>
    <row r="7880" spans="1:9" ht="15" thickBot="1" x14ac:dyDescent="0.35">
      <c r="A7880" s="4" t="s">
        <v>103</v>
      </c>
      <c r="B7880" s="4" t="s">
        <v>85</v>
      </c>
      <c r="C7880" s="5">
        <v>43665</v>
      </c>
      <c r="E7880" s="6">
        <v>132</v>
      </c>
      <c r="F7880" t="str">
        <f t="shared" si="492"/>
        <v>July 19</v>
      </c>
      <c r="G7880">
        <f t="shared" si="495"/>
        <v>7879</v>
      </c>
      <c r="H7880" t="str">
        <f t="shared" si="493"/>
        <v/>
      </c>
      <c r="I7880" t="str">
        <f t="shared" si="494"/>
        <v/>
      </c>
    </row>
    <row r="7881" spans="1:9" ht="15" thickBot="1" x14ac:dyDescent="0.35">
      <c r="A7881" s="4" t="s">
        <v>281</v>
      </c>
      <c r="B7881" s="4" t="s">
        <v>12</v>
      </c>
      <c r="C7881" s="5">
        <v>43665</v>
      </c>
      <c r="E7881" s="6">
        <v>292.35000000000002</v>
      </c>
      <c r="F7881" t="str">
        <f t="shared" si="492"/>
        <v>July 19</v>
      </c>
      <c r="G7881">
        <f t="shared" si="495"/>
        <v>7880</v>
      </c>
      <c r="H7881" t="str">
        <f t="shared" si="493"/>
        <v/>
      </c>
      <c r="I7881" t="str">
        <f t="shared" si="494"/>
        <v/>
      </c>
    </row>
    <row r="7882" spans="1:9" ht="15" thickBot="1" x14ac:dyDescent="0.35">
      <c r="A7882" s="4" t="s">
        <v>223</v>
      </c>
      <c r="B7882" s="4" t="s">
        <v>8</v>
      </c>
      <c r="C7882" s="5">
        <v>43665</v>
      </c>
      <c r="E7882" s="6">
        <v>552.44000000000005</v>
      </c>
      <c r="F7882" t="str">
        <f t="shared" si="492"/>
        <v>July 19</v>
      </c>
      <c r="G7882">
        <f t="shared" si="495"/>
        <v>7881</v>
      </c>
      <c r="H7882" t="str">
        <f t="shared" si="493"/>
        <v/>
      </c>
      <c r="I7882" t="str">
        <f t="shared" si="494"/>
        <v/>
      </c>
    </row>
    <row r="7883" spans="1:9" ht="15" thickBot="1" x14ac:dyDescent="0.35">
      <c r="A7883" s="4" t="s">
        <v>335</v>
      </c>
      <c r="B7883" s="4" t="s">
        <v>102</v>
      </c>
      <c r="C7883" s="5">
        <v>43665</v>
      </c>
      <c r="E7883" s="6">
        <v>3700.6</v>
      </c>
      <c r="F7883" t="str">
        <f t="shared" si="492"/>
        <v>July 19</v>
      </c>
      <c r="G7883">
        <f t="shared" si="495"/>
        <v>7882</v>
      </c>
      <c r="H7883" t="str">
        <f t="shared" si="493"/>
        <v/>
      </c>
      <c r="I7883" t="str">
        <f t="shared" si="494"/>
        <v/>
      </c>
    </row>
    <row r="7884" spans="1:9" ht="15" thickBot="1" x14ac:dyDescent="0.35">
      <c r="A7884" s="4" t="s">
        <v>496</v>
      </c>
      <c r="B7884" s="4" t="s">
        <v>8</v>
      </c>
      <c r="C7884" s="5">
        <v>43665</v>
      </c>
      <c r="E7884" s="6">
        <v>144.07</v>
      </c>
      <c r="F7884" t="str">
        <f t="shared" si="492"/>
        <v>July 19</v>
      </c>
      <c r="G7884">
        <f t="shared" si="495"/>
        <v>7883</v>
      </c>
      <c r="H7884" t="str">
        <f t="shared" si="493"/>
        <v/>
      </c>
      <c r="I7884" t="str">
        <f t="shared" si="494"/>
        <v/>
      </c>
    </row>
    <row r="7885" spans="1:9" ht="15" thickBot="1" x14ac:dyDescent="0.35">
      <c r="A7885" s="4" t="s">
        <v>581</v>
      </c>
      <c r="B7885" s="4" t="s">
        <v>180</v>
      </c>
      <c r="C7885" s="5">
        <v>43665</v>
      </c>
      <c r="E7885" s="6">
        <v>3463.97</v>
      </c>
      <c r="F7885" t="str">
        <f t="shared" si="492"/>
        <v>July 19</v>
      </c>
      <c r="G7885">
        <f t="shared" si="495"/>
        <v>7884</v>
      </c>
      <c r="H7885" t="str">
        <f t="shared" si="493"/>
        <v/>
      </c>
      <c r="I7885" t="str">
        <f t="shared" si="494"/>
        <v/>
      </c>
    </row>
    <row r="7886" spans="1:9" ht="15" thickBot="1" x14ac:dyDescent="0.35">
      <c r="A7886" s="4" t="s">
        <v>116</v>
      </c>
      <c r="B7886" s="4" t="s">
        <v>45</v>
      </c>
      <c r="C7886" s="5">
        <v>43665</v>
      </c>
      <c r="E7886" s="6">
        <v>549.84</v>
      </c>
      <c r="F7886" t="str">
        <f t="shared" si="492"/>
        <v>July 19</v>
      </c>
      <c r="G7886">
        <f t="shared" si="495"/>
        <v>7885</v>
      </c>
      <c r="H7886" t="str">
        <f t="shared" si="493"/>
        <v/>
      </c>
      <c r="I7886" t="str">
        <f t="shared" si="494"/>
        <v/>
      </c>
    </row>
    <row r="7887" spans="1:9" ht="15" thickBot="1" x14ac:dyDescent="0.35">
      <c r="A7887" s="4" t="s">
        <v>655</v>
      </c>
      <c r="B7887" s="4" t="s">
        <v>6</v>
      </c>
      <c r="C7887" s="5">
        <v>43665</v>
      </c>
      <c r="E7887" s="6">
        <v>243167.87</v>
      </c>
      <c r="F7887" t="str">
        <f t="shared" si="492"/>
        <v>July 19</v>
      </c>
      <c r="G7887">
        <f t="shared" si="495"/>
        <v>7886</v>
      </c>
      <c r="H7887" t="str">
        <f t="shared" si="493"/>
        <v/>
      </c>
      <c r="I7887" t="str">
        <f t="shared" si="494"/>
        <v/>
      </c>
    </row>
    <row r="7888" spans="1:9" ht="15" thickBot="1" x14ac:dyDescent="0.35">
      <c r="A7888" s="4" t="s">
        <v>56</v>
      </c>
      <c r="B7888" s="4" t="s">
        <v>12</v>
      </c>
      <c r="C7888" s="5">
        <v>43665</v>
      </c>
      <c r="E7888" s="6">
        <v>768.43</v>
      </c>
      <c r="F7888" t="str">
        <f t="shared" si="492"/>
        <v>July 19</v>
      </c>
      <c r="G7888">
        <f t="shared" si="495"/>
        <v>7887</v>
      </c>
      <c r="H7888" t="str">
        <f t="shared" si="493"/>
        <v/>
      </c>
      <c r="I7888" t="str">
        <f t="shared" si="494"/>
        <v/>
      </c>
    </row>
    <row r="7889" spans="1:9" ht="15" thickBot="1" x14ac:dyDescent="0.35">
      <c r="A7889" s="4" t="s">
        <v>56</v>
      </c>
      <c r="B7889" s="4" t="s">
        <v>106</v>
      </c>
      <c r="C7889" s="5">
        <v>43665</v>
      </c>
      <c r="E7889" s="6">
        <v>149.86000000000001</v>
      </c>
      <c r="F7889" t="str">
        <f t="shared" si="492"/>
        <v>July 19</v>
      </c>
      <c r="G7889">
        <f t="shared" si="495"/>
        <v>7888</v>
      </c>
      <c r="H7889" t="str">
        <f t="shared" si="493"/>
        <v/>
      </c>
      <c r="I7889" t="str">
        <f t="shared" si="494"/>
        <v/>
      </c>
    </row>
    <row r="7890" spans="1:9" ht="15" thickBot="1" x14ac:dyDescent="0.35">
      <c r="A7890" s="4" t="s">
        <v>57</v>
      </c>
      <c r="B7890" s="4" t="s">
        <v>8</v>
      </c>
      <c r="C7890" s="5">
        <v>43665</v>
      </c>
      <c r="E7890" s="6">
        <v>605.62</v>
      </c>
      <c r="F7890" t="str">
        <f t="shared" si="492"/>
        <v>July 19</v>
      </c>
      <c r="G7890">
        <f t="shared" si="495"/>
        <v>7889</v>
      </c>
      <c r="H7890" t="str">
        <f t="shared" si="493"/>
        <v/>
      </c>
      <c r="I7890" t="str">
        <f t="shared" si="494"/>
        <v/>
      </c>
    </row>
    <row r="7891" spans="1:9" ht="15" thickBot="1" x14ac:dyDescent="0.35">
      <c r="A7891" s="4" t="s">
        <v>60</v>
      </c>
      <c r="B7891" s="4" t="s">
        <v>61</v>
      </c>
      <c r="C7891" s="5">
        <v>43665</v>
      </c>
      <c r="E7891" s="6">
        <v>1803.69</v>
      </c>
      <c r="F7891" t="str">
        <f t="shared" si="492"/>
        <v>July 19</v>
      </c>
      <c r="G7891">
        <f t="shared" si="495"/>
        <v>7890</v>
      </c>
      <c r="H7891" t="str">
        <f t="shared" si="493"/>
        <v/>
      </c>
      <c r="I7891" t="str">
        <f t="shared" si="494"/>
        <v/>
      </c>
    </row>
    <row r="7892" spans="1:9" ht="15" thickBot="1" x14ac:dyDescent="0.35">
      <c r="A7892" s="4" t="s">
        <v>584</v>
      </c>
      <c r="B7892" s="4" t="s">
        <v>22</v>
      </c>
      <c r="C7892" s="5">
        <v>43665</v>
      </c>
      <c r="E7892" s="6">
        <v>49</v>
      </c>
      <c r="F7892" t="str">
        <f t="shared" si="492"/>
        <v>July 19</v>
      </c>
      <c r="G7892">
        <f t="shared" si="495"/>
        <v>7891</v>
      </c>
      <c r="H7892" t="str">
        <f t="shared" si="493"/>
        <v/>
      </c>
      <c r="I7892" t="str">
        <f t="shared" si="494"/>
        <v/>
      </c>
    </row>
    <row r="7893" spans="1:9" ht="15" thickBot="1" x14ac:dyDescent="0.35">
      <c r="A7893" s="4" t="s">
        <v>369</v>
      </c>
      <c r="B7893" s="4" t="s">
        <v>14</v>
      </c>
      <c r="C7893" s="5">
        <v>43665</v>
      </c>
      <c r="E7893" s="6">
        <v>5033</v>
      </c>
      <c r="F7893" t="str">
        <f t="shared" si="492"/>
        <v>July 19</v>
      </c>
      <c r="G7893">
        <f t="shared" si="495"/>
        <v>7892</v>
      </c>
      <c r="H7893" t="str">
        <f t="shared" si="493"/>
        <v/>
      </c>
      <c r="I7893" t="str">
        <f t="shared" si="494"/>
        <v/>
      </c>
    </row>
    <row r="7894" spans="1:9" ht="15" thickBot="1" x14ac:dyDescent="0.35">
      <c r="A7894" s="4" t="s">
        <v>637</v>
      </c>
      <c r="B7894" s="4" t="s">
        <v>14</v>
      </c>
      <c r="C7894" s="5">
        <v>43665</v>
      </c>
      <c r="E7894" s="6">
        <v>1405.05</v>
      </c>
      <c r="F7894" t="str">
        <f t="shared" si="492"/>
        <v>July 19</v>
      </c>
      <c r="G7894">
        <f t="shared" si="495"/>
        <v>7893</v>
      </c>
      <c r="H7894" t="str">
        <f t="shared" si="493"/>
        <v/>
      </c>
      <c r="I7894" t="str">
        <f t="shared" si="494"/>
        <v/>
      </c>
    </row>
    <row r="7895" spans="1:9" ht="15" thickBot="1" x14ac:dyDescent="0.35">
      <c r="A7895" s="4" t="s">
        <v>409</v>
      </c>
      <c r="B7895" s="4" t="s">
        <v>39</v>
      </c>
      <c r="C7895" s="5">
        <v>43665</v>
      </c>
      <c r="E7895" s="6">
        <v>39000</v>
      </c>
      <c r="F7895" t="str">
        <f t="shared" si="492"/>
        <v>July 19</v>
      </c>
      <c r="G7895">
        <f t="shared" si="495"/>
        <v>7894</v>
      </c>
      <c r="H7895" t="str">
        <f t="shared" si="493"/>
        <v/>
      </c>
      <c r="I7895" t="str">
        <f t="shared" si="494"/>
        <v/>
      </c>
    </row>
    <row r="7896" spans="1:9" ht="15" thickBot="1" x14ac:dyDescent="0.35">
      <c r="A7896" s="4" t="s">
        <v>536</v>
      </c>
      <c r="B7896" s="4" t="s">
        <v>11</v>
      </c>
      <c r="C7896" s="5">
        <v>43665</v>
      </c>
      <c r="E7896" s="6">
        <v>331.52</v>
      </c>
      <c r="F7896" t="str">
        <f t="shared" si="492"/>
        <v>July 19</v>
      </c>
      <c r="G7896">
        <f t="shared" si="495"/>
        <v>7895</v>
      </c>
      <c r="H7896" t="str">
        <f t="shared" si="493"/>
        <v/>
      </c>
      <c r="I7896" t="str">
        <f t="shared" si="494"/>
        <v/>
      </c>
    </row>
    <row r="7897" spans="1:9" ht="15" thickBot="1" x14ac:dyDescent="0.35">
      <c r="A7897" s="4" t="s">
        <v>536</v>
      </c>
      <c r="B7897" s="4" t="s">
        <v>127</v>
      </c>
      <c r="C7897" s="5">
        <v>43665</v>
      </c>
      <c r="E7897" s="6">
        <v>437.32</v>
      </c>
      <c r="F7897" t="str">
        <f t="shared" si="492"/>
        <v>July 19</v>
      </c>
      <c r="G7897">
        <f t="shared" si="495"/>
        <v>7896</v>
      </c>
      <c r="H7897" t="str">
        <f t="shared" si="493"/>
        <v/>
      </c>
      <c r="I7897" t="str">
        <f t="shared" si="494"/>
        <v/>
      </c>
    </row>
    <row r="7898" spans="1:9" ht="15" thickBot="1" x14ac:dyDescent="0.35">
      <c r="A7898" s="4" t="s">
        <v>403</v>
      </c>
      <c r="B7898" s="4" t="s">
        <v>89</v>
      </c>
      <c r="C7898" s="5">
        <v>43665</v>
      </c>
      <c r="E7898" s="6">
        <v>86</v>
      </c>
      <c r="F7898" t="str">
        <f t="shared" si="492"/>
        <v>July 19</v>
      </c>
      <c r="G7898">
        <f t="shared" si="495"/>
        <v>7897</v>
      </c>
      <c r="H7898" t="str">
        <f t="shared" si="493"/>
        <v/>
      </c>
      <c r="I7898" t="str">
        <f t="shared" si="494"/>
        <v/>
      </c>
    </row>
    <row r="7899" spans="1:9" ht="15" thickBot="1" x14ac:dyDescent="0.35">
      <c r="A7899" s="4" t="s">
        <v>126</v>
      </c>
      <c r="B7899" s="4" t="s">
        <v>127</v>
      </c>
      <c r="C7899" s="5">
        <v>43665</v>
      </c>
      <c r="E7899" s="6">
        <v>101.31</v>
      </c>
      <c r="F7899" t="str">
        <f t="shared" si="492"/>
        <v>July 19</v>
      </c>
      <c r="G7899">
        <f t="shared" si="495"/>
        <v>7898</v>
      </c>
      <c r="H7899" t="str">
        <f t="shared" si="493"/>
        <v/>
      </c>
      <c r="I7899" t="str">
        <f t="shared" si="494"/>
        <v/>
      </c>
    </row>
    <row r="7900" spans="1:9" ht="15" thickBot="1" x14ac:dyDescent="0.35">
      <c r="A7900" s="4" t="s">
        <v>663</v>
      </c>
      <c r="B7900" s="4" t="s">
        <v>6</v>
      </c>
      <c r="C7900" s="5">
        <v>43671</v>
      </c>
      <c r="E7900" s="6">
        <v>350</v>
      </c>
      <c r="F7900" t="str">
        <f t="shared" si="492"/>
        <v>July 19</v>
      </c>
      <c r="G7900">
        <f t="shared" si="495"/>
        <v>7899</v>
      </c>
      <c r="H7900" t="str">
        <f t="shared" si="493"/>
        <v/>
      </c>
      <c r="I7900" t="str">
        <f t="shared" si="494"/>
        <v/>
      </c>
    </row>
    <row r="7901" spans="1:9" ht="15" thickBot="1" x14ac:dyDescent="0.35">
      <c r="A7901" s="4" t="s">
        <v>437</v>
      </c>
      <c r="B7901" s="4" t="s">
        <v>8</v>
      </c>
      <c r="C7901" s="5">
        <v>43672</v>
      </c>
      <c r="E7901" s="6">
        <v>278.81</v>
      </c>
      <c r="F7901" t="str">
        <f t="shared" si="492"/>
        <v>July 19</v>
      </c>
      <c r="G7901">
        <f t="shared" si="495"/>
        <v>7900</v>
      </c>
      <c r="H7901" t="str">
        <f t="shared" si="493"/>
        <v/>
      </c>
      <c r="I7901" t="str">
        <f t="shared" si="494"/>
        <v/>
      </c>
    </row>
    <row r="7902" spans="1:9" ht="15" thickBot="1" x14ac:dyDescent="0.35">
      <c r="A7902" s="4" t="s">
        <v>132</v>
      </c>
      <c r="B7902" s="4" t="s">
        <v>20</v>
      </c>
      <c r="C7902" s="5">
        <v>43672</v>
      </c>
      <c r="E7902" s="6">
        <v>48.67</v>
      </c>
      <c r="F7902" t="str">
        <f t="shared" si="492"/>
        <v>July 19</v>
      </c>
      <c r="G7902">
        <f t="shared" si="495"/>
        <v>7901</v>
      </c>
      <c r="H7902" t="str">
        <f t="shared" si="493"/>
        <v/>
      </c>
      <c r="I7902" t="str">
        <f t="shared" si="494"/>
        <v/>
      </c>
    </row>
    <row r="7903" spans="1:9" ht="15" thickBot="1" x14ac:dyDescent="0.35">
      <c r="A7903" s="4" t="s">
        <v>490</v>
      </c>
      <c r="B7903" s="4" t="s">
        <v>11</v>
      </c>
      <c r="C7903" s="5">
        <v>43672</v>
      </c>
      <c r="E7903" s="6">
        <v>132.97999999999999</v>
      </c>
      <c r="F7903" t="str">
        <f t="shared" si="492"/>
        <v>July 19</v>
      </c>
      <c r="G7903">
        <f t="shared" si="495"/>
        <v>7902</v>
      </c>
      <c r="H7903" t="str">
        <f t="shared" si="493"/>
        <v/>
      </c>
      <c r="I7903" t="str">
        <f t="shared" si="494"/>
        <v/>
      </c>
    </row>
    <row r="7904" spans="1:9" ht="15" thickBot="1" x14ac:dyDescent="0.35">
      <c r="A7904" s="4" t="s">
        <v>175</v>
      </c>
      <c r="B7904" s="4" t="s">
        <v>43</v>
      </c>
      <c r="C7904" s="5">
        <v>43672</v>
      </c>
      <c r="E7904" s="6">
        <v>821.38</v>
      </c>
      <c r="F7904" t="str">
        <f t="shared" si="492"/>
        <v>July 19</v>
      </c>
      <c r="G7904">
        <f t="shared" si="495"/>
        <v>7903</v>
      </c>
      <c r="H7904" t="str">
        <f t="shared" si="493"/>
        <v/>
      </c>
      <c r="I7904" t="str">
        <f t="shared" si="494"/>
        <v/>
      </c>
    </row>
    <row r="7905" spans="1:9" ht="15" thickBot="1" x14ac:dyDescent="0.35">
      <c r="A7905" s="4" t="s">
        <v>138</v>
      </c>
      <c r="B7905" s="4" t="s">
        <v>139</v>
      </c>
      <c r="C7905" s="5">
        <v>43672</v>
      </c>
      <c r="E7905" s="6">
        <v>17829.88</v>
      </c>
      <c r="F7905" t="str">
        <f t="shared" si="492"/>
        <v>July 19</v>
      </c>
      <c r="G7905">
        <f t="shared" si="495"/>
        <v>7904</v>
      </c>
      <c r="H7905" t="str">
        <f t="shared" si="493"/>
        <v/>
      </c>
      <c r="I7905" t="str">
        <f t="shared" si="494"/>
        <v/>
      </c>
    </row>
    <row r="7906" spans="1:9" ht="15" thickBot="1" x14ac:dyDescent="0.35">
      <c r="A7906" s="4" t="s">
        <v>664</v>
      </c>
      <c r="B7906" s="4" t="s">
        <v>66</v>
      </c>
      <c r="C7906" s="5">
        <v>43672</v>
      </c>
      <c r="E7906" s="6">
        <v>500</v>
      </c>
      <c r="F7906" t="str">
        <f t="shared" si="492"/>
        <v>July 19</v>
      </c>
      <c r="G7906">
        <f t="shared" si="495"/>
        <v>7905</v>
      </c>
      <c r="H7906" t="str">
        <f t="shared" si="493"/>
        <v/>
      </c>
      <c r="I7906" t="str">
        <f t="shared" si="494"/>
        <v/>
      </c>
    </row>
    <row r="7907" spans="1:9" ht="15" thickBot="1" x14ac:dyDescent="0.35">
      <c r="A7907" s="4" t="s">
        <v>221</v>
      </c>
      <c r="B7907" s="4" t="s">
        <v>8</v>
      </c>
      <c r="C7907" s="5">
        <v>43672</v>
      </c>
      <c r="E7907" s="6">
        <v>1358.55</v>
      </c>
      <c r="F7907" t="str">
        <f t="shared" si="492"/>
        <v>July 19</v>
      </c>
      <c r="G7907">
        <f t="shared" si="495"/>
        <v>7906</v>
      </c>
      <c r="H7907" t="str">
        <f t="shared" si="493"/>
        <v/>
      </c>
      <c r="I7907" t="str">
        <f t="shared" si="494"/>
        <v/>
      </c>
    </row>
    <row r="7908" spans="1:9" ht="15" thickBot="1" x14ac:dyDescent="0.35">
      <c r="A7908" s="4" t="s">
        <v>178</v>
      </c>
      <c r="B7908" s="4" t="s">
        <v>111</v>
      </c>
      <c r="C7908" s="5">
        <v>43672</v>
      </c>
      <c r="E7908" s="6">
        <v>2616.89</v>
      </c>
      <c r="F7908" t="str">
        <f t="shared" si="492"/>
        <v>July 19</v>
      </c>
      <c r="G7908">
        <f t="shared" si="495"/>
        <v>7907</v>
      </c>
      <c r="H7908" t="str">
        <f t="shared" si="493"/>
        <v/>
      </c>
      <c r="I7908" t="str">
        <f t="shared" si="494"/>
        <v/>
      </c>
    </row>
    <row r="7909" spans="1:9" ht="15" thickBot="1" x14ac:dyDescent="0.35">
      <c r="A7909" s="4" t="s">
        <v>179</v>
      </c>
      <c r="B7909" s="4" t="s">
        <v>180</v>
      </c>
      <c r="C7909" s="5">
        <v>43672</v>
      </c>
      <c r="E7909" s="6">
        <v>358.25</v>
      </c>
      <c r="F7909" t="str">
        <f t="shared" si="492"/>
        <v>July 19</v>
      </c>
      <c r="G7909">
        <f t="shared" si="495"/>
        <v>7908</v>
      </c>
      <c r="H7909" t="str">
        <f t="shared" si="493"/>
        <v/>
      </c>
      <c r="I7909" t="str">
        <f t="shared" si="494"/>
        <v/>
      </c>
    </row>
    <row r="7910" spans="1:9" ht="15" thickBot="1" x14ac:dyDescent="0.35">
      <c r="A7910" s="4" t="s">
        <v>665</v>
      </c>
      <c r="B7910" s="4" t="s">
        <v>150</v>
      </c>
      <c r="C7910" s="5">
        <v>43672</v>
      </c>
      <c r="E7910" s="6">
        <v>20</v>
      </c>
      <c r="F7910" t="str">
        <f t="shared" si="492"/>
        <v>July 19</v>
      </c>
      <c r="G7910">
        <f t="shared" si="495"/>
        <v>7909</v>
      </c>
      <c r="H7910" t="str">
        <f t="shared" si="493"/>
        <v/>
      </c>
      <c r="I7910" t="str">
        <f t="shared" si="494"/>
        <v/>
      </c>
    </row>
    <row r="7911" spans="1:9" ht="15" thickBot="1" x14ac:dyDescent="0.35">
      <c r="A7911" s="4" t="s">
        <v>233</v>
      </c>
      <c r="B7911" s="4" t="s">
        <v>12</v>
      </c>
      <c r="C7911" s="5">
        <v>43672</v>
      </c>
      <c r="E7911" s="6">
        <v>109.5</v>
      </c>
      <c r="F7911" t="str">
        <f t="shared" si="492"/>
        <v>July 19</v>
      </c>
      <c r="G7911">
        <f t="shared" si="495"/>
        <v>7910</v>
      </c>
      <c r="H7911" t="str">
        <f t="shared" si="493"/>
        <v/>
      </c>
      <c r="I7911" t="str">
        <f t="shared" si="494"/>
        <v/>
      </c>
    </row>
    <row r="7912" spans="1:9" ht="15" thickBot="1" x14ac:dyDescent="0.35">
      <c r="A7912" s="4" t="s">
        <v>461</v>
      </c>
      <c r="B7912" s="4" t="s">
        <v>171</v>
      </c>
      <c r="C7912" s="5">
        <v>43672</v>
      </c>
      <c r="E7912" s="6">
        <v>4500</v>
      </c>
      <c r="F7912" t="str">
        <f t="shared" si="492"/>
        <v>July 19</v>
      </c>
      <c r="G7912">
        <f t="shared" si="495"/>
        <v>7911</v>
      </c>
      <c r="H7912" t="str">
        <f t="shared" si="493"/>
        <v/>
      </c>
      <c r="I7912" t="str">
        <f t="shared" si="494"/>
        <v/>
      </c>
    </row>
    <row r="7913" spans="1:9" ht="15" thickBot="1" x14ac:dyDescent="0.35">
      <c r="A7913" s="4" t="s">
        <v>144</v>
      </c>
      <c r="B7913" s="4" t="s">
        <v>28</v>
      </c>
      <c r="C7913" s="5">
        <v>43672</v>
      </c>
      <c r="E7913" s="6">
        <v>87836.47</v>
      </c>
      <c r="F7913" t="str">
        <f t="shared" si="492"/>
        <v>July 19</v>
      </c>
      <c r="G7913">
        <f t="shared" si="495"/>
        <v>7912</v>
      </c>
      <c r="H7913" t="str">
        <f t="shared" si="493"/>
        <v/>
      </c>
      <c r="I7913" t="str">
        <f t="shared" si="494"/>
        <v/>
      </c>
    </row>
    <row r="7914" spans="1:9" ht="15" thickBot="1" x14ac:dyDescent="0.35">
      <c r="A7914" s="4" t="s">
        <v>144</v>
      </c>
      <c r="B7914" s="4" t="s">
        <v>33</v>
      </c>
      <c r="C7914" s="5">
        <v>43672</v>
      </c>
      <c r="E7914" s="6">
        <v>31173.9</v>
      </c>
      <c r="F7914" t="str">
        <f t="shared" si="492"/>
        <v>July 19</v>
      </c>
      <c r="G7914">
        <f t="shared" si="495"/>
        <v>7913</v>
      </c>
      <c r="H7914" t="str">
        <f t="shared" si="493"/>
        <v/>
      </c>
      <c r="I7914" t="str">
        <f t="shared" si="494"/>
        <v/>
      </c>
    </row>
    <row r="7915" spans="1:9" ht="15" thickBot="1" x14ac:dyDescent="0.35">
      <c r="A7915" s="4" t="s">
        <v>144</v>
      </c>
      <c r="B7915" s="4" t="s">
        <v>102</v>
      </c>
      <c r="C7915" s="5">
        <v>43672</v>
      </c>
      <c r="E7915" s="6">
        <v>11359.94</v>
      </c>
      <c r="F7915" t="str">
        <f t="shared" si="492"/>
        <v>July 19</v>
      </c>
      <c r="G7915">
        <f t="shared" si="495"/>
        <v>7914</v>
      </c>
      <c r="H7915" t="str">
        <f t="shared" si="493"/>
        <v/>
      </c>
      <c r="I7915" t="str">
        <f t="shared" si="494"/>
        <v/>
      </c>
    </row>
    <row r="7916" spans="1:9" ht="15" thickBot="1" x14ac:dyDescent="0.35">
      <c r="A7916" s="4" t="s">
        <v>32</v>
      </c>
      <c r="B7916" s="4" t="s">
        <v>33</v>
      </c>
      <c r="C7916" s="5">
        <v>43672</v>
      </c>
      <c r="E7916" s="6">
        <v>36.17</v>
      </c>
      <c r="F7916" t="str">
        <f t="shared" si="492"/>
        <v>July 19</v>
      </c>
      <c r="G7916">
        <f t="shared" si="495"/>
        <v>7915</v>
      </c>
      <c r="H7916" t="str">
        <f t="shared" si="493"/>
        <v/>
      </c>
      <c r="I7916" t="str">
        <f t="shared" si="494"/>
        <v/>
      </c>
    </row>
    <row r="7917" spans="1:9" ht="15" thickBot="1" x14ac:dyDescent="0.35">
      <c r="A7917" s="4" t="s">
        <v>145</v>
      </c>
      <c r="B7917" s="4" t="s">
        <v>35</v>
      </c>
      <c r="C7917" s="5">
        <v>43672</v>
      </c>
      <c r="E7917" s="6">
        <v>10398</v>
      </c>
      <c r="F7917" t="str">
        <f t="shared" si="492"/>
        <v>July 19</v>
      </c>
      <c r="G7917">
        <f t="shared" si="495"/>
        <v>7916</v>
      </c>
      <c r="H7917" t="str">
        <f t="shared" si="493"/>
        <v/>
      </c>
      <c r="I7917" t="str">
        <f t="shared" si="494"/>
        <v/>
      </c>
    </row>
    <row r="7918" spans="1:9" ht="15" thickBot="1" x14ac:dyDescent="0.35">
      <c r="A7918" s="4" t="s">
        <v>146</v>
      </c>
      <c r="B7918" s="4" t="s">
        <v>8</v>
      </c>
      <c r="C7918" s="5">
        <v>43672</v>
      </c>
      <c r="E7918" s="6">
        <v>478.93</v>
      </c>
      <c r="F7918" t="str">
        <f t="shared" si="492"/>
        <v>July 19</v>
      </c>
      <c r="G7918">
        <f t="shared" si="495"/>
        <v>7917</v>
      </c>
      <c r="H7918" t="str">
        <f t="shared" si="493"/>
        <v/>
      </c>
      <c r="I7918" t="str">
        <f t="shared" si="494"/>
        <v/>
      </c>
    </row>
    <row r="7919" spans="1:9" ht="15" thickBot="1" x14ac:dyDescent="0.35">
      <c r="A7919" s="4" t="s">
        <v>542</v>
      </c>
      <c r="B7919" s="4" t="s">
        <v>14</v>
      </c>
      <c r="C7919" s="5">
        <v>43672</v>
      </c>
      <c r="E7919" s="6">
        <v>2041.66</v>
      </c>
      <c r="F7919" t="str">
        <f t="shared" si="492"/>
        <v>July 19</v>
      </c>
      <c r="G7919">
        <f t="shared" si="495"/>
        <v>7918</v>
      </c>
      <c r="H7919" t="str">
        <f t="shared" si="493"/>
        <v/>
      </c>
      <c r="I7919" t="str">
        <f t="shared" si="494"/>
        <v/>
      </c>
    </row>
    <row r="7920" spans="1:9" ht="15" thickBot="1" x14ac:dyDescent="0.35">
      <c r="A7920" s="4" t="s">
        <v>222</v>
      </c>
      <c r="B7920" s="4" t="s">
        <v>67</v>
      </c>
      <c r="C7920" s="5">
        <v>43672</v>
      </c>
      <c r="E7920" s="6">
        <v>126</v>
      </c>
      <c r="F7920" t="str">
        <f t="shared" si="492"/>
        <v>July 19</v>
      </c>
      <c r="G7920">
        <f t="shared" si="495"/>
        <v>7919</v>
      </c>
      <c r="H7920" t="str">
        <f t="shared" si="493"/>
        <v/>
      </c>
      <c r="I7920" t="str">
        <f t="shared" si="494"/>
        <v/>
      </c>
    </row>
    <row r="7921" spans="1:9" ht="15" thickBot="1" x14ac:dyDescent="0.35">
      <c r="A7921" s="4" t="s">
        <v>223</v>
      </c>
      <c r="B7921" s="4" t="s">
        <v>8</v>
      </c>
      <c r="C7921" s="5">
        <v>43672</v>
      </c>
      <c r="E7921" s="6">
        <v>1306.06</v>
      </c>
      <c r="F7921" t="str">
        <f t="shared" si="492"/>
        <v>July 19</v>
      </c>
      <c r="G7921">
        <f t="shared" si="495"/>
        <v>7920</v>
      </c>
      <c r="H7921" t="str">
        <f t="shared" si="493"/>
        <v/>
      </c>
      <c r="I7921" t="str">
        <f t="shared" si="494"/>
        <v/>
      </c>
    </row>
    <row r="7922" spans="1:9" ht="15" thickBot="1" x14ac:dyDescent="0.35">
      <c r="A7922" s="4" t="s">
        <v>335</v>
      </c>
      <c r="B7922" s="4" t="s">
        <v>102</v>
      </c>
      <c r="C7922" s="5">
        <v>43672</v>
      </c>
      <c r="E7922" s="6">
        <v>3123.75</v>
      </c>
      <c r="F7922" t="str">
        <f t="shared" si="492"/>
        <v>July 19</v>
      </c>
      <c r="G7922">
        <f t="shared" si="495"/>
        <v>7921</v>
      </c>
      <c r="H7922" t="str">
        <f t="shared" si="493"/>
        <v/>
      </c>
      <c r="I7922" t="str">
        <f t="shared" si="494"/>
        <v/>
      </c>
    </row>
    <row r="7923" spans="1:9" ht="15" thickBot="1" x14ac:dyDescent="0.35">
      <c r="A7923" s="4" t="s">
        <v>48</v>
      </c>
      <c r="B7923" s="4" t="s">
        <v>14</v>
      </c>
      <c r="C7923" s="5">
        <v>43672</v>
      </c>
      <c r="E7923" s="6">
        <v>11712</v>
      </c>
      <c r="F7923" t="str">
        <f t="shared" si="492"/>
        <v>July 19</v>
      </c>
      <c r="G7923">
        <f t="shared" si="495"/>
        <v>7922</v>
      </c>
      <c r="H7923" t="str">
        <f t="shared" si="493"/>
        <v/>
      </c>
      <c r="I7923" t="str">
        <f t="shared" si="494"/>
        <v/>
      </c>
    </row>
    <row r="7924" spans="1:9" ht="15" thickBot="1" x14ac:dyDescent="0.35">
      <c r="A7924" s="4" t="s">
        <v>49</v>
      </c>
      <c r="B7924" s="4" t="s">
        <v>50</v>
      </c>
      <c r="C7924" s="5">
        <v>43672</v>
      </c>
      <c r="E7924" s="6">
        <v>2152.12</v>
      </c>
      <c r="F7924" t="str">
        <f t="shared" si="492"/>
        <v>July 19</v>
      </c>
      <c r="G7924">
        <f t="shared" si="495"/>
        <v>7923</v>
      </c>
      <c r="H7924" t="str">
        <f t="shared" si="493"/>
        <v/>
      </c>
      <c r="I7924" t="str">
        <f t="shared" si="494"/>
        <v/>
      </c>
    </row>
    <row r="7925" spans="1:9" ht="15" thickBot="1" x14ac:dyDescent="0.35">
      <c r="A7925" s="4" t="s">
        <v>51</v>
      </c>
      <c r="B7925" s="4" t="s">
        <v>22</v>
      </c>
      <c r="C7925" s="5">
        <v>43672</v>
      </c>
      <c r="E7925" s="6">
        <v>70</v>
      </c>
      <c r="F7925" t="str">
        <f t="shared" si="492"/>
        <v>July 19</v>
      </c>
      <c r="G7925">
        <f t="shared" si="495"/>
        <v>7924</v>
      </c>
      <c r="H7925" t="str">
        <f t="shared" si="493"/>
        <v/>
      </c>
      <c r="I7925" t="str">
        <f t="shared" si="494"/>
        <v/>
      </c>
    </row>
    <row r="7926" spans="1:9" ht="15" thickBot="1" x14ac:dyDescent="0.35">
      <c r="A7926" s="4" t="s">
        <v>116</v>
      </c>
      <c r="B7926" s="4" t="s">
        <v>45</v>
      </c>
      <c r="C7926" s="5">
        <v>43672</v>
      </c>
      <c r="E7926" s="6">
        <v>219.88</v>
      </c>
      <c r="F7926" t="str">
        <f t="shared" si="492"/>
        <v>July 19</v>
      </c>
      <c r="G7926">
        <f t="shared" si="495"/>
        <v>7925</v>
      </c>
      <c r="H7926" t="str">
        <f t="shared" si="493"/>
        <v/>
      </c>
      <c r="I7926" t="str">
        <f t="shared" si="494"/>
        <v/>
      </c>
    </row>
    <row r="7927" spans="1:9" ht="15" thickBot="1" x14ac:dyDescent="0.35">
      <c r="A7927" s="4" t="s">
        <v>666</v>
      </c>
      <c r="B7927" s="4" t="s">
        <v>66</v>
      </c>
      <c r="C7927" s="5">
        <v>43672</v>
      </c>
      <c r="E7927" s="6">
        <v>1000</v>
      </c>
      <c r="F7927" t="str">
        <f t="shared" si="492"/>
        <v>July 19</v>
      </c>
      <c r="G7927">
        <f t="shared" si="495"/>
        <v>7926</v>
      </c>
      <c r="H7927" t="str">
        <f t="shared" si="493"/>
        <v/>
      </c>
      <c r="I7927" t="str">
        <f t="shared" si="494"/>
        <v/>
      </c>
    </row>
    <row r="7928" spans="1:9" ht="15" thickBot="1" x14ac:dyDescent="0.35">
      <c r="A7928" s="4" t="s">
        <v>628</v>
      </c>
      <c r="B7928" s="4" t="s">
        <v>28</v>
      </c>
      <c r="C7928" s="5">
        <v>43672</v>
      </c>
      <c r="E7928" s="6">
        <v>476487.5</v>
      </c>
      <c r="F7928" t="str">
        <f t="shared" si="492"/>
        <v>July 19</v>
      </c>
      <c r="G7928">
        <f t="shared" si="495"/>
        <v>7927</v>
      </c>
      <c r="H7928" t="str">
        <f t="shared" si="493"/>
        <v/>
      </c>
      <c r="I7928" t="str">
        <f t="shared" si="494"/>
        <v/>
      </c>
    </row>
    <row r="7929" spans="1:9" ht="15" thickBot="1" x14ac:dyDescent="0.35">
      <c r="A7929" s="4" t="s">
        <v>56</v>
      </c>
      <c r="B7929" s="4" t="s">
        <v>12</v>
      </c>
      <c r="C7929" s="5">
        <v>43672</v>
      </c>
      <c r="E7929" s="6">
        <v>238.1</v>
      </c>
      <c r="F7929" t="str">
        <f t="shared" si="492"/>
        <v>July 19</v>
      </c>
      <c r="G7929">
        <f t="shared" si="495"/>
        <v>7928</v>
      </c>
      <c r="H7929" t="str">
        <f t="shared" si="493"/>
        <v/>
      </c>
      <c r="I7929" t="str">
        <f t="shared" si="494"/>
        <v/>
      </c>
    </row>
    <row r="7930" spans="1:9" ht="15" thickBot="1" x14ac:dyDescent="0.35">
      <c r="A7930" s="4" t="s">
        <v>57</v>
      </c>
      <c r="B7930" s="4" t="s">
        <v>8</v>
      </c>
      <c r="C7930" s="5">
        <v>43672</v>
      </c>
      <c r="E7930" s="6">
        <v>606.34</v>
      </c>
      <c r="F7930" t="str">
        <f t="shared" si="492"/>
        <v>July 19</v>
      </c>
      <c r="G7930">
        <f t="shared" si="495"/>
        <v>7929</v>
      </c>
      <c r="H7930" t="str">
        <f t="shared" si="493"/>
        <v/>
      </c>
      <c r="I7930" t="str">
        <f t="shared" si="494"/>
        <v/>
      </c>
    </row>
    <row r="7931" spans="1:9" ht="15" thickBot="1" x14ac:dyDescent="0.35">
      <c r="A7931" s="4" t="s">
        <v>369</v>
      </c>
      <c r="B7931" s="4" t="s">
        <v>14</v>
      </c>
      <c r="C7931" s="5">
        <v>43672</v>
      </c>
      <c r="E7931" s="6">
        <v>6462.39</v>
      </c>
      <c r="F7931" t="str">
        <f t="shared" si="492"/>
        <v>July 19</v>
      </c>
      <c r="G7931">
        <f t="shared" si="495"/>
        <v>7930</v>
      </c>
      <c r="H7931" t="str">
        <f t="shared" si="493"/>
        <v/>
      </c>
      <c r="I7931" t="str">
        <f t="shared" si="494"/>
        <v/>
      </c>
    </row>
    <row r="7932" spans="1:9" ht="15" thickBot="1" x14ac:dyDescent="0.35">
      <c r="A7932" s="4" t="s">
        <v>369</v>
      </c>
      <c r="B7932" s="4" t="s">
        <v>39</v>
      </c>
      <c r="C7932" s="5">
        <v>43672</v>
      </c>
      <c r="E7932" s="6">
        <v>6696.45</v>
      </c>
      <c r="F7932" t="str">
        <f t="shared" si="492"/>
        <v>July 19</v>
      </c>
      <c r="G7932">
        <f t="shared" si="495"/>
        <v>7931</v>
      </c>
      <c r="H7932" t="str">
        <f t="shared" si="493"/>
        <v/>
      </c>
      <c r="I7932" t="str">
        <f t="shared" si="494"/>
        <v/>
      </c>
    </row>
    <row r="7933" spans="1:9" ht="15" thickBot="1" x14ac:dyDescent="0.35">
      <c r="A7933" s="4" t="s">
        <v>237</v>
      </c>
      <c r="B7933" s="4" t="s">
        <v>12</v>
      </c>
      <c r="C7933" s="5">
        <v>43672</v>
      </c>
      <c r="E7933" s="6">
        <v>85.8</v>
      </c>
      <c r="F7933" t="str">
        <f t="shared" si="492"/>
        <v>July 19</v>
      </c>
      <c r="G7933">
        <f t="shared" si="495"/>
        <v>7932</v>
      </c>
      <c r="H7933" t="str">
        <f t="shared" si="493"/>
        <v/>
      </c>
      <c r="I7933" t="str">
        <f t="shared" si="494"/>
        <v/>
      </c>
    </row>
    <row r="7934" spans="1:9" ht="15" thickBot="1" x14ac:dyDescent="0.35">
      <c r="A7934" s="4" t="s">
        <v>556</v>
      </c>
      <c r="B7934" s="4" t="s">
        <v>47</v>
      </c>
      <c r="C7934" s="5">
        <v>43672</v>
      </c>
      <c r="E7934" s="6">
        <v>2863.09</v>
      </c>
      <c r="F7934" t="str">
        <f t="shared" si="492"/>
        <v>July 19</v>
      </c>
      <c r="G7934">
        <f t="shared" si="495"/>
        <v>7933</v>
      </c>
      <c r="H7934" t="str">
        <f t="shared" si="493"/>
        <v/>
      </c>
      <c r="I7934" t="str">
        <f t="shared" si="494"/>
        <v/>
      </c>
    </row>
    <row r="7935" spans="1:9" ht="15" thickBot="1" x14ac:dyDescent="0.35">
      <c r="A7935" s="4" t="s">
        <v>76</v>
      </c>
      <c r="B7935" s="4" t="s">
        <v>214</v>
      </c>
      <c r="C7935" s="5">
        <v>43672</v>
      </c>
      <c r="E7935" s="6">
        <v>45324.78</v>
      </c>
      <c r="F7935" t="str">
        <f t="shared" si="492"/>
        <v>July 19</v>
      </c>
      <c r="G7935">
        <f t="shared" si="495"/>
        <v>7934</v>
      </c>
      <c r="H7935" t="str">
        <f t="shared" si="493"/>
        <v/>
      </c>
      <c r="I7935" t="str">
        <f t="shared" si="494"/>
        <v/>
      </c>
    </row>
    <row r="7936" spans="1:9" ht="15" thickBot="1" x14ac:dyDescent="0.35">
      <c r="A7936" s="4" t="s">
        <v>76</v>
      </c>
      <c r="B7936" s="4" t="s">
        <v>111</v>
      </c>
      <c r="C7936" s="5">
        <v>43672</v>
      </c>
      <c r="E7936" s="6">
        <v>2316.98</v>
      </c>
      <c r="F7936" t="str">
        <f t="shared" si="492"/>
        <v>July 19</v>
      </c>
      <c r="G7936">
        <f t="shared" si="495"/>
        <v>7935</v>
      </c>
      <c r="H7936" t="str">
        <f t="shared" si="493"/>
        <v/>
      </c>
      <c r="I7936" t="str">
        <f t="shared" si="494"/>
        <v/>
      </c>
    </row>
    <row r="7937" spans="1:9" ht="15" thickBot="1" x14ac:dyDescent="0.35">
      <c r="A7937" s="4" t="s">
        <v>76</v>
      </c>
      <c r="B7937" s="4" t="s">
        <v>77</v>
      </c>
      <c r="C7937" s="5">
        <v>43672</v>
      </c>
      <c r="E7937" s="6">
        <v>575</v>
      </c>
      <c r="F7937" t="str">
        <f t="shared" si="492"/>
        <v>July 19</v>
      </c>
      <c r="G7937">
        <f t="shared" si="495"/>
        <v>7936</v>
      </c>
      <c r="H7937" t="str">
        <f t="shared" si="493"/>
        <v/>
      </c>
      <c r="I7937" t="str">
        <f t="shared" si="494"/>
        <v/>
      </c>
    </row>
    <row r="7938" spans="1:9" ht="15" thickBot="1" x14ac:dyDescent="0.35">
      <c r="A7938" s="4" t="s">
        <v>610</v>
      </c>
      <c r="B7938" s="4" t="s">
        <v>89</v>
      </c>
      <c r="C7938" s="5">
        <v>43672</v>
      </c>
      <c r="E7938" s="6">
        <v>700</v>
      </c>
      <c r="F7938" t="str">
        <f t="shared" si="492"/>
        <v>July 19</v>
      </c>
      <c r="G7938">
        <f t="shared" si="495"/>
        <v>7937</v>
      </c>
      <c r="H7938" t="str">
        <f t="shared" si="493"/>
        <v/>
      </c>
      <c r="I7938" t="str">
        <f t="shared" si="494"/>
        <v/>
      </c>
    </row>
    <row r="7939" spans="1:9" ht="15" thickBot="1" x14ac:dyDescent="0.35">
      <c r="A7939" s="4" t="s">
        <v>612</v>
      </c>
      <c r="B7939" s="4" t="s">
        <v>214</v>
      </c>
      <c r="C7939" s="5">
        <v>43672</v>
      </c>
      <c r="E7939" s="6">
        <v>81080.45</v>
      </c>
      <c r="F7939" t="str">
        <f t="shared" ref="F7939:F8002" si="496">IF(C7939&lt;=$R$1,$Q$1,IF(C7939&lt;=$R$2,$Q$2,IF(C7939&lt;=$R$3,$Q$3,IF(C7939&lt;=$R$4,$Q$4,IF(C7939&lt;=$R$5,$Q$5,IF(C7939&lt;=$R$6,$Q$6,IF(C7939&lt;=$R$7,$Q$7,IF(C7939&lt;=$R$8,$Q$8,IF(C7939&lt;=$R$9,$Q$9,IF(C7939&lt;=$R$10,$Q$10,IF(C7939&lt;=$R$11,$Q$11,IF(C7939&lt;=$R$12,$Q$12,IF(C7939&lt;=$R$13,$Q$13,IF(C7939&lt;=$R$14,$Q$14,IF(C7939&lt;=$R$15,$Q$15,IF(C7939&lt;=$R$16,$Q$16,IF(C7939&lt;=$R$17,$Q$17,IF(C7939&lt;=$R$18,$Q$18,IF(C7939&lt;=$R$19,$Q$19,IF(C7939&lt;=$R$20,$Q$20,IF(C7939&lt;=$R$21,$Q$21,IF(C7939&lt;=$R$22,$Q$22,IF(C7939&lt;=$R$23,$Q$23,IF(C7939&lt;=$R$24,$Q$24,IF(C7939&lt;=$R$25,$Q$25,IF(C7939&lt;=$R$26,$Q$26,IF(C7939&lt;=$R$27,$Q$27,IF(C7939&lt;=$R$28,$Q$28,IF(C7939&lt;=$R$29,$Q$29,IF(C7939&lt;=$R$30,$Q$30,IF(C7939&lt;=$R$31,$Q$31,IF(C7939&lt;=$R$32,$Q$32,IF(C7939&lt;=$R$33,$Q$33,IF(C7939&lt;=$R$34,$Q$34,IF(C7939&lt;=$R$35,$Q$35,IF(C7939&lt;=$R$36,$Q$36,""))))))))))))))))))))))))))))))))))))</f>
        <v>July 19</v>
      </c>
      <c r="G7939">
        <f t="shared" si="495"/>
        <v>7938</v>
      </c>
      <c r="H7939" t="str">
        <f t="shared" ref="H7939:H8002" si="497">IF(F7939=$J$1,G7939,"")</f>
        <v/>
      </c>
      <c r="I7939" t="str">
        <f t="shared" ref="I7939:I8002" si="498">IFERROR(SMALL($H$2:$H$8586,G7939),"")</f>
        <v/>
      </c>
    </row>
    <row r="7940" spans="1:9" ht="15" thickBot="1" x14ac:dyDescent="0.35">
      <c r="A7940" s="4" t="s">
        <v>612</v>
      </c>
      <c r="B7940" s="4" t="s">
        <v>31</v>
      </c>
      <c r="C7940" s="5">
        <v>43672</v>
      </c>
      <c r="E7940" s="6">
        <v>1337.87</v>
      </c>
      <c r="F7940" t="str">
        <f t="shared" si="496"/>
        <v>July 19</v>
      </c>
      <c r="G7940">
        <f t="shared" ref="G7940:G8003" si="499">1+G7939</f>
        <v>7939</v>
      </c>
      <c r="H7940" t="str">
        <f t="shared" si="497"/>
        <v/>
      </c>
      <c r="I7940" t="str">
        <f t="shared" si="498"/>
        <v/>
      </c>
    </row>
    <row r="7941" spans="1:9" ht="15" thickBot="1" x14ac:dyDescent="0.35">
      <c r="A7941" s="4" t="s">
        <v>84</v>
      </c>
      <c r="B7941" s="4" t="s">
        <v>85</v>
      </c>
      <c r="C7941" s="5">
        <v>43672</v>
      </c>
      <c r="E7941" s="6">
        <v>250.86</v>
      </c>
      <c r="F7941" t="str">
        <f t="shared" si="496"/>
        <v>July 19</v>
      </c>
      <c r="G7941">
        <f t="shared" si="499"/>
        <v>7940</v>
      </c>
      <c r="H7941" t="str">
        <f t="shared" si="497"/>
        <v/>
      </c>
      <c r="I7941" t="str">
        <f t="shared" si="498"/>
        <v/>
      </c>
    </row>
    <row r="7942" spans="1:9" ht="15" thickBot="1" x14ac:dyDescent="0.35">
      <c r="A7942" s="4" t="s">
        <v>667</v>
      </c>
      <c r="B7942" s="4" t="s">
        <v>18</v>
      </c>
      <c r="C7942" s="5">
        <v>43672</v>
      </c>
      <c r="E7942" s="6">
        <v>767.6</v>
      </c>
      <c r="F7942" t="str">
        <f t="shared" si="496"/>
        <v>July 19</v>
      </c>
      <c r="G7942">
        <f t="shared" si="499"/>
        <v>7941</v>
      </c>
      <c r="H7942" t="str">
        <f t="shared" si="497"/>
        <v/>
      </c>
      <c r="I7942" t="str">
        <f t="shared" si="498"/>
        <v/>
      </c>
    </row>
    <row r="7943" spans="1:9" ht="15" thickBot="1" x14ac:dyDescent="0.35">
      <c r="A7943" s="4" t="s">
        <v>97</v>
      </c>
      <c r="B7943" s="4" t="s">
        <v>6</v>
      </c>
      <c r="C7943" s="5">
        <v>43677</v>
      </c>
      <c r="E7943" s="6">
        <v>134759.78</v>
      </c>
      <c r="F7943" t="str">
        <f t="shared" si="496"/>
        <v>July 19</v>
      </c>
      <c r="G7943">
        <f t="shared" si="499"/>
        <v>7942</v>
      </c>
      <c r="H7943" t="str">
        <f t="shared" si="497"/>
        <v/>
      </c>
      <c r="I7943" t="str">
        <f t="shared" si="498"/>
        <v/>
      </c>
    </row>
    <row r="7944" spans="1:9" ht="15" thickBot="1" x14ac:dyDescent="0.35">
      <c r="A7944" s="4" t="s">
        <v>437</v>
      </c>
      <c r="B7944" s="4" t="s">
        <v>8</v>
      </c>
      <c r="C7944" s="5">
        <v>43679</v>
      </c>
      <c r="E7944" s="6">
        <v>567.70000000000005</v>
      </c>
      <c r="F7944" t="str">
        <f t="shared" si="496"/>
        <v>Aug 19</v>
      </c>
      <c r="G7944">
        <f t="shared" si="499"/>
        <v>7943</v>
      </c>
      <c r="H7944" t="str">
        <f t="shared" si="497"/>
        <v/>
      </c>
      <c r="I7944" t="str">
        <f t="shared" si="498"/>
        <v/>
      </c>
    </row>
    <row r="7945" spans="1:9" ht="15" thickBot="1" x14ac:dyDescent="0.35">
      <c r="A7945" s="4" t="s">
        <v>351</v>
      </c>
      <c r="B7945" s="4" t="s">
        <v>89</v>
      </c>
      <c r="C7945" s="5">
        <v>43679</v>
      </c>
      <c r="E7945" s="6">
        <v>1718.5</v>
      </c>
      <c r="F7945" t="str">
        <f t="shared" si="496"/>
        <v>Aug 19</v>
      </c>
      <c r="G7945">
        <f t="shared" si="499"/>
        <v>7944</v>
      </c>
      <c r="H7945" t="str">
        <f t="shared" si="497"/>
        <v/>
      </c>
      <c r="I7945" t="str">
        <f t="shared" si="498"/>
        <v/>
      </c>
    </row>
    <row r="7946" spans="1:9" ht="15" thickBot="1" x14ac:dyDescent="0.35">
      <c r="A7946" s="4" t="s">
        <v>172</v>
      </c>
      <c r="B7946" s="4" t="s">
        <v>8</v>
      </c>
      <c r="C7946" s="5">
        <v>43679</v>
      </c>
      <c r="E7946" s="6">
        <v>1602.37</v>
      </c>
      <c r="F7946" t="str">
        <f t="shared" si="496"/>
        <v>Aug 19</v>
      </c>
      <c r="G7946">
        <f t="shared" si="499"/>
        <v>7945</v>
      </c>
      <c r="H7946" t="str">
        <f t="shared" si="497"/>
        <v/>
      </c>
      <c r="I7946" t="str">
        <f t="shared" si="498"/>
        <v/>
      </c>
    </row>
    <row r="7947" spans="1:9" ht="15" thickBot="1" x14ac:dyDescent="0.35">
      <c r="A7947" s="4" t="s">
        <v>87</v>
      </c>
      <c r="B7947" s="4" t="s">
        <v>8</v>
      </c>
      <c r="C7947" s="5">
        <v>43679</v>
      </c>
      <c r="E7947" s="6">
        <v>1191.29</v>
      </c>
      <c r="F7947" t="str">
        <f t="shared" si="496"/>
        <v>Aug 19</v>
      </c>
      <c r="G7947">
        <f t="shared" si="499"/>
        <v>7946</v>
      </c>
      <c r="H7947" t="str">
        <f t="shared" si="497"/>
        <v/>
      </c>
      <c r="I7947" t="str">
        <f t="shared" si="498"/>
        <v/>
      </c>
    </row>
    <row r="7948" spans="1:9" ht="15" thickBot="1" x14ac:dyDescent="0.35">
      <c r="A7948" s="4" t="s">
        <v>7</v>
      </c>
      <c r="B7948" s="4" t="s">
        <v>8</v>
      </c>
      <c r="C7948" s="5">
        <v>43679</v>
      </c>
      <c r="E7948" s="6">
        <v>80</v>
      </c>
      <c r="F7948" t="str">
        <f t="shared" si="496"/>
        <v>Aug 19</v>
      </c>
      <c r="G7948">
        <f t="shared" si="499"/>
        <v>7947</v>
      </c>
      <c r="H7948" t="str">
        <f t="shared" si="497"/>
        <v/>
      </c>
      <c r="I7948" t="str">
        <f t="shared" si="498"/>
        <v/>
      </c>
    </row>
    <row r="7949" spans="1:9" ht="15" thickBot="1" x14ac:dyDescent="0.35">
      <c r="A7949" s="4" t="s">
        <v>10</v>
      </c>
      <c r="B7949" s="4" t="s">
        <v>127</v>
      </c>
      <c r="C7949" s="5">
        <v>43679</v>
      </c>
      <c r="E7949" s="6">
        <v>59.96</v>
      </c>
      <c r="F7949" t="str">
        <f t="shared" si="496"/>
        <v>Aug 19</v>
      </c>
      <c r="G7949">
        <f t="shared" si="499"/>
        <v>7948</v>
      </c>
      <c r="H7949" t="str">
        <f t="shared" si="497"/>
        <v/>
      </c>
      <c r="I7949" t="str">
        <f t="shared" si="498"/>
        <v/>
      </c>
    </row>
    <row r="7950" spans="1:9" ht="15" thickBot="1" x14ac:dyDescent="0.35">
      <c r="A7950" s="4" t="s">
        <v>553</v>
      </c>
      <c r="B7950" s="4" t="s">
        <v>8</v>
      </c>
      <c r="C7950" s="5">
        <v>43679</v>
      </c>
      <c r="E7950" s="6">
        <v>1526.05</v>
      </c>
      <c r="F7950" t="str">
        <f t="shared" si="496"/>
        <v>Aug 19</v>
      </c>
      <c r="G7950">
        <f t="shared" si="499"/>
        <v>7949</v>
      </c>
      <c r="H7950" t="str">
        <f t="shared" si="497"/>
        <v/>
      </c>
      <c r="I7950" t="str">
        <f t="shared" si="498"/>
        <v/>
      </c>
    </row>
    <row r="7951" spans="1:9" ht="15" thickBot="1" x14ac:dyDescent="0.35">
      <c r="A7951" s="4" t="s">
        <v>133</v>
      </c>
      <c r="B7951" s="4" t="s">
        <v>8</v>
      </c>
      <c r="C7951" s="5">
        <v>43679</v>
      </c>
      <c r="E7951" s="6">
        <v>544.71</v>
      </c>
      <c r="F7951" t="str">
        <f t="shared" si="496"/>
        <v>Aug 19</v>
      </c>
      <c r="G7951">
        <f t="shared" si="499"/>
        <v>7950</v>
      </c>
      <c r="H7951" t="str">
        <f t="shared" si="497"/>
        <v/>
      </c>
      <c r="I7951" t="str">
        <f t="shared" si="498"/>
        <v/>
      </c>
    </row>
    <row r="7952" spans="1:9" ht="15" thickBot="1" x14ac:dyDescent="0.35">
      <c r="A7952" s="4" t="s">
        <v>605</v>
      </c>
      <c r="B7952" s="4" t="s">
        <v>18</v>
      </c>
      <c r="C7952" s="5">
        <v>43679</v>
      </c>
      <c r="E7952" s="6">
        <v>940.23</v>
      </c>
      <c r="F7952" t="str">
        <f t="shared" si="496"/>
        <v>Aug 19</v>
      </c>
      <c r="G7952">
        <f t="shared" si="499"/>
        <v>7951</v>
      </c>
      <c r="H7952" t="str">
        <f t="shared" si="497"/>
        <v/>
      </c>
      <c r="I7952" t="str">
        <f t="shared" si="498"/>
        <v/>
      </c>
    </row>
    <row r="7953" spans="1:9" ht="15" thickBot="1" x14ac:dyDescent="0.35">
      <c r="A7953" s="4" t="s">
        <v>19</v>
      </c>
      <c r="B7953" s="4" t="s">
        <v>20</v>
      </c>
      <c r="C7953" s="5">
        <v>43679</v>
      </c>
      <c r="E7953" s="6">
        <v>1512.34</v>
      </c>
      <c r="F7953" t="str">
        <f t="shared" si="496"/>
        <v>Aug 19</v>
      </c>
      <c r="G7953">
        <f t="shared" si="499"/>
        <v>7952</v>
      </c>
      <c r="H7953" t="str">
        <f t="shared" si="497"/>
        <v/>
      </c>
      <c r="I7953" t="str">
        <f t="shared" si="498"/>
        <v/>
      </c>
    </row>
    <row r="7954" spans="1:9" ht="15" thickBot="1" x14ac:dyDescent="0.35">
      <c r="A7954" s="4" t="s">
        <v>221</v>
      </c>
      <c r="B7954" s="4" t="s">
        <v>8</v>
      </c>
      <c r="C7954" s="5">
        <v>43679</v>
      </c>
      <c r="E7954" s="6">
        <v>2282.65</v>
      </c>
      <c r="F7954" t="str">
        <f t="shared" si="496"/>
        <v>Aug 19</v>
      </c>
      <c r="G7954">
        <f t="shared" si="499"/>
        <v>7953</v>
      </c>
      <c r="H7954" t="str">
        <f t="shared" si="497"/>
        <v/>
      </c>
      <c r="I7954" t="str">
        <f t="shared" si="498"/>
        <v/>
      </c>
    </row>
    <row r="7955" spans="1:9" ht="15" thickBot="1" x14ac:dyDescent="0.35">
      <c r="A7955" s="4" t="s">
        <v>26</v>
      </c>
      <c r="B7955" s="4" t="s">
        <v>20</v>
      </c>
      <c r="C7955" s="5">
        <v>43679</v>
      </c>
      <c r="E7955" s="6">
        <v>5872.87</v>
      </c>
      <c r="F7955" t="str">
        <f t="shared" si="496"/>
        <v>Aug 19</v>
      </c>
      <c r="G7955">
        <f t="shared" si="499"/>
        <v>7954</v>
      </c>
      <c r="H7955" t="str">
        <f t="shared" si="497"/>
        <v/>
      </c>
      <c r="I7955" t="str">
        <f t="shared" si="498"/>
        <v/>
      </c>
    </row>
    <row r="7956" spans="1:9" ht="15" thickBot="1" x14ac:dyDescent="0.35">
      <c r="A7956" s="4" t="s">
        <v>461</v>
      </c>
      <c r="B7956" s="4" t="s">
        <v>70</v>
      </c>
      <c r="C7956" s="5">
        <v>43679</v>
      </c>
      <c r="E7956" s="6">
        <v>88.95</v>
      </c>
      <c r="F7956" t="str">
        <f t="shared" si="496"/>
        <v>Aug 19</v>
      </c>
      <c r="G7956">
        <f t="shared" si="499"/>
        <v>7955</v>
      </c>
      <c r="H7956" t="str">
        <f t="shared" si="497"/>
        <v/>
      </c>
      <c r="I7956" t="str">
        <f t="shared" si="498"/>
        <v/>
      </c>
    </row>
    <row r="7957" spans="1:9" ht="15" thickBot="1" x14ac:dyDescent="0.35">
      <c r="A7957" s="4" t="s">
        <v>29</v>
      </c>
      <c r="B7957" s="4" t="s">
        <v>127</v>
      </c>
      <c r="C7957" s="5">
        <v>43679</v>
      </c>
      <c r="E7957" s="6">
        <v>59.36</v>
      </c>
      <c r="F7957" t="str">
        <f t="shared" si="496"/>
        <v>Aug 19</v>
      </c>
      <c r="G7957">
        <f t="shared" si="499"/>
        <v>7956</v>
      </c>
      <c r="H7957" t="str">
        <f t="shared" si="497"/>
        <v/>
      </c>
      <c r="I7957" t="str">
        <f t="shared" si="498"/>
        <v/>
      </c>
    </row>
    <row r="7958" spans="1:9" ht="15" thickBot="1" x14ac:dyDescent="0.35">
      <c r="A7958" s="4" t="s">
        <v>34</v>
      </c>
      <c r="B7958" s="4" t="s">
        <v>35</v>
      </c>
      <c r="C7958" s="5">
        <v>43679</v>
      </c>
      <c r="E7958" s="6">
        <v>517.5</v>
      </c>
      <c r="F7958" t="str">
        <f t="shared" si="496"/>
        <v>Aug 19</v>
      </c>
      <c r="G7958">
        <f t="shared" si="499"/>
        <v>7957</v>
      </c>
      <c r="H7958" t="str">
        <f t="shared" si="497"/>
        <v/>
      </c>
      <c r="I7958" t="str">
        <f t="shared" si="498"/>
        <v/>
      </c>
    </row>
    <row r="7959" spans="1:9" ht="15" thickBot="1" x14ac:dyDescent="0.35">
      <c r="A7959" s="4" t="s">
        <v>36</v>
      </c>
      <c r="B7959" s="4" t="s">
        <v>18</v>
      </c>
      <c r="C7959" s="5">
        <v>43679</v>
      </c>
      <c r="E7959" s="6">
        <v>291.43</v>
      </c>
      <c r="F7959" t="str">
        <f t="shared" si="496"/>
        <v>Aug 19</v>
      </c>
      <c r="G7959">
        <f t="shared" si="499"/>
        <v>7958</v>
      </c>
      <c r="H7959" t="str">
        <f t="shared" si="497"/>
        <v/>
      </c>
      <c r="I7959" t="str">
        <f t="shared" si="498"/>
        <v/>
      </c>
    </row>
    <row r="7960" spans="1:9" ht="15" thickBot="1" x14ac:dyDescent="0.35">
      <c r="A7960" s="4" t="s">
        <v>146</v>
      </c>
      <c r="B7960" s="4" t="s">
        <v>8</v>
      </c>
      <c r="C7960" s="5">
        <v>43679</v>
      </c>
      <c r="E7960" s="6">
        <v>975.2</v>
      </c>
      <c r="F7960" t="str">
        <f t="shared" si="496"/>
        <v>Aug 19</v>
      </c>
      <c r="G7960">
        <f t="shared" si="499"/>
        <v>7959</v>
      </c>
      <c r="H7960" t="str">
        <f t="shared" si="497"/>
        <v/>
      </c>
      <c r="I7960" t="str">
        <f t="shared" si="498"/>
        <v/>
      </c>
    </row>
    <row r="7961" spans="1:9" ht="15" thickBot="1" x14ac:dyDescent="0.35">
      <c r="A7961" s="4" t="s">
        <v>423</v>
      </c>
      <c r="B7961" s="4" t="s">
        <v>8</v>
      </c>
      <c r="C7961" s="5">
        <v>43679</v>
      </c>
      <c r="E7961" s="6">
        <v>2719</v>
      </c>
      <c r="F7961" t="str">
        <f t="shared" si="496"/>
        <v>Aug 19</v>
      </c>
      <c r="G7961">
        <f t="shared" si="499"/>
        <v>7960</v>
      </c>
      <c r="H7961" t="str">
        <f t="shared" si="497"/>
        <v/>
      </c>
      <c r="I7961" t="str">
        <f t="shared" si="498"/>
        <v/>
      </c>
    </row>
    <row r="7962" spans="1:9" ht="15" thickBot="1" x14ac:dyDescent="0.35">
      <c r="A7962" s="4" t="s">
        <v>281</v>
      </c>
      <c r="B7962" s="4" t="s">
        <v>12</v>
      </c>
      <c r="C7962" s="5">
        <v>43679</v>
      </c>
      <c r="E7962" s="6">
        <v>326.27</v>
      </c>
      <c r="F7962" t="str">
        <f t="shared" si="496"/>
        <v>Aug 19</v>
      </c>
      <c r="G7962">
        <f t="shared" si="499"/>
        <v>7961</v>
      </c>
      <c r="H7962" t="str">
        <f t="shared" si="497"/>
        <v/>
      </c>
      <c r="I7962" t="str">
        <f t="shared" si="498"/>
        <v/>
      </c>
    </row>
    <row r="7963" spans="1:9" ht="15" thickBot="1" x14ac:dyDescent="0.35">
      <c r="A7963" s="4" t="s">
        <v>281</v>
      </c>
      <c r="B7963" s="4" t="s">
        <v>89</v>
      </c>
      <c r="C7963" s="5">
        <v>43679</v>
      </c>
      <c r="E7963" s="6">
        <v>74.41</v>
      </c>
      <c r="F7963" t="str">
        <f t="shared" si="496"/>
        <v>Aug 19</v>
      </c>
      <c r="G7963">
        <f t="shared" si="499"/>
        <v>7962</v>
      </c>
      <c r="H7963" t="str">
        <f t="shared" si="497"/>
        <v/>
      </c>
      <c r="I7963" t="str">
        <f t="shared" si="498"/>
        <v/>
      </c>
    </row>
    <row r="7964" spans="1:9" ht="15" thickBot="1" x14ac:dyDescent="0.35">
      <c r="A7964" s="4" t="s">
        <v>335</v>
      </c>
      <c r="B7964" s="4" t="s">
        <v>102</v>
      </c>
      <c r="C7964" s="5">
        <v>43679</v>
      </c>
      <c r="E7964" s="6">
        <v>1939.55</v>
      </c>
      <c r="F7964" t="str">
        <f t="shared" si="496"/>
        <v>Aug 19</v>
      </c>
      <c r="G7964">
        <f t="shared" si="499"/>
        <v>7963</v>
      </c>
      <c r="H7964" t="str">
        <f t="shared" si="497"/>
        <v/>
      </c>
      <c r="I7964" t="str">
        <f t="shared" si="498"/>
        <v/>
      </c>
    </row>
    <row r="7965" spans="1:9" ht="15" thickBot="1" x14ac:dyDescent="0.35">
      <c r="A7965" s="4" t="s">
        <v>107</v>
      </c>
      <c r="B7965" s="4" t="s">
        <v>28</v>
      </c>
      <c r="C7965" s="5">
        <v>43679</v>
      </c>
      <c r="E7965" s="6">
        <v>2335.8000000000002</v>
      </c>
      <c r="F7965" t="str">
        <f t="shared" si="496"/>
        <v>Aug 19</v>
      </c>
      <c r="G7965">
        <f t="shared" si="499"/>
        <v>7964</v>
      </c>
      <c r="H7965" t="str">
        <f t="shared" si="497"/>
        <v/>
      </c>
      <c r="I7965" t="str">
        <f t="shared" si="498"/>
        <v/>
      </c>
    </row>
    <row r="7966" spans="1:9" ht="15" thickBot="1" x14ac:dyDescent="0.35">
      <c r="A7966" s="4" t="s">
        <v>668</v>
      </c>
      <c r="B7966" s="4" t="s">
        <v>16</v>
      </c>
      <c r="C7966" s="5">
        <v>43679</v>
      </c>
      <c r="E7966" s="6">
        <v>42.17</v>
      </c>
      <c r="F7966" t="str">
        <f t="shared" si="496"/>
        <v>Aug 19</v>
      </c>
      <c r="G7966">
        <f t="shared" si="499"/>
        <v>7965</v>
      </c>
      <c r="H7966" t="str">
        <f t="shared" si="497"/>
        <v/>
      </c>
      <c r="I7966" t="str">
        <f t="shared" si="498"/>
        <v/>
      </c>
    </row>
    <row r="7967" spans="1:9" ht="15" thickBot="1" x14ac:dyDescent="0.35">
      <c r="A7967" s="4" t="s">
        <v>41</v>
      </c>
      <c r="B7967" s="4" t="s">
        <v>127</v>
      </c>
      <c r="C7967" s="5">
        <v>43679</v>
      </c>
      <c r="E7967" s="6">
        <v>203.88</v>
      </c>
      <c r="F7967" t="str">
        <f t="shared" si="496"/>
        <v>Aug 19</v>
      </c>
      <c r="G7967">
        <f t="shared" si="499"/>
        <v>7966</v>
      </c>
      <c r="H7967" t="str">
        <f t="shared" si="497"/>
        <v/>
      </c>
      <c r="I7967" t="str">
        <f t="shared" si="498"/>
        <v/>
      </c>
    </row>
    <row r="7968" spans="1:9" ht="15" thickBot="1" x14ac:dyDescent="0.35">
      <c r="A7968" s="4" t="s">
        <v>41</v>
      </c>
      <c r="B7968" s="4" t="s">
        <v>8</v>
      </c>
      <c r="C7968" s="5">
        <v>43679</v>
      </c>
      <c r="E7968" s="6">
        <v>39.97</v>
      </c>
      <c r="F7968" t="str">
        <f t="shared" si="496"/>
        <v>Aug 19</v>
      </c>
      <c r="G7968">
        <f t="shared" si="499"/>
        <v>7967</v>
      </c>
      <c r="H7968" t="str">
        <f t="shared" si="497"/>
        <v/>
      </c>
      <c r="I7968" t="str">
        <f t="shared" si="498"/>
        <v/>
      </c>
    </row>
    <row r="7969" spans="1:9" ht="15" thickBot="1" x14ac:dyDescent="0.35">
      <c r="A7969" s="4" t="s">
        <v>565</v>
      </c>
      <c r="B7969" s="4" t="s">
        <v>61</v>
      </c>
      <c r="C7969" s="5">
        <v>43679</v>
      </c>
      <c r="E7969" s="6">
        <v>1399.68</v>
      </c>
      <c r="F7969" t="str">
        <f t="shared" si="496"/>
        <v>Aug 19</v>
      </c>
      <c r="G7969">
        <f t="shared" si="499"/>
        <v>7968</v>
      </c>
      <c r="H7969" t="str">
        <f t="shared" si="497"/>
        <v/>
      </c>
      <c r="I7969" t="str">
        <f t="shared" si="498"/>
        <v/>
      </c>
    </row>
    <row r="7970" spans="1:9" ht="15" thickBot="1" x14ac:dyDescent="0.35">
      <c r="A7970" s="4" t="s">
        <v>669</v>
      </c>
      <c r="B7970" s="4" t="s">
        <v>150</v>
      </c>
      <c r="C7970" s="5">
        <v>43679</v>
      </c>
      <c r="E7970" s="6">
        <v>34.630000000000003</v>
      </c>
      <c r="F7970" t="str">
        <f t="shared" si="496"/>
        <v>Aug 19</v>
      </c>
      <c r="G7970">
        <f t="shared" si="499"/>
        <v>7969</v>
      </c>
      <c r="H7970" t="str">
        <f t="shared" si="497"/>
        <v/>
      </c>
      <c r="I7970" t="str">
        <f t="shared" si="498"/>
        <v/>
      </c>
    </row>
    <row r="7971" spans="1:9" ht="15" thickBot="1" x14ac:dyDescent="0.35">
      <c r="A7971" s="4" t="s">
        <v>156</v>
      </c>
      <c r="B7971" s="4" t="s">
        <v>14</v>
      </c>
      <c r="C7971" s="5">
        <v>43679</v>
      </c>
      <c r="E7971" s="6">
        <v>31670.21</v>
      </c>
      <c r="F7971" t="str">
        <f t="shared" si="496"/>
        <v>Aug 19</v>
      </c>
      <c r="G7971">
        <f t="shared" si="499"/>
        <v>7970</v>
      </c>
      <c r="H7971" t="str">
        <f t="shared" si="497"/>
        <v/>
      </c>
      <c r="I7971" t="str">
        <f t="shared" si="498"/>
        <v/>
      </c>
    </row>
    <row r="7972" spans="1:9" ht="15" thickBot="1" x14ac:dyDescent="0.35">
      <c r="A7972" s="4" t="s">
        <v>116</v>
      </c>
      <c r="B7972" s="4" t="s">
        <v>45</v>
      </c>
      <c r="C7972" s="5">
        <v>43679</v>
      </c>
      <c r="E7972" s="6">
        <v>404.05</v>
      </c>
      <c r="F7972" t="str">
        <f t="shared" si="496"/>
        <v>Aug 19</v>
      </c>
      <c r="G7972">
        <f t="shared" si="499"/>
        <v>7971</v>
      </c>
      <c r="H7972" t="str">
        <f t="shared" si="497"/>
        <v/>
      </c>
      <c r="I7972" t="str">
        <f t="shared" si="498"/>
        <v/>
      </c>
    </row>
    <row r="7973" spans="1:9" ht="15" thickBot="1" x14ac:dyDescent="0.35">
      <c r="A7973" s="4" t="s">
        <v>655</v>
      </c>
      <c r="B7973" s="4" t="s">
        <v>6</v>
      </c>
      <c r="C7973" s="5">
        <v>43679</v>
      </c>
      <c r="E7973" s="6">
        <v>798.84</v>
      </c>
      <c r="F7973" t="str">
        <f t="shared" si="496"/>
        <v>Aug 19</v>
      </c>
      <c r="G7973">
        <f t="shared" si="499"/>
        <v>7972</v>
      </c>
      <c r="H7973" t="str">
        <f t="shared" si="497"/>
        <v/>
      </c>
      <c r="I7973" t="str">
        <f t="shared" si="498"/>
        <v/>
      </c>
    </row>
    <row r="7974" spans="1:9" ht="15" thickBot="1" x14ac:dyDescent="0.35">
      <c r="A7974" s="4" t="s">
        <v>56</v>
      </c>
      <c r="B7974" s="4" t="s">
        <v>12</v>
      </c>
      <c r="C7974" s="5">
        <v>43679</v>
      </c>
      <c r="E7974" s="6">
        <v>410.89</v>
      </c>
      <c r="F7974" t="str">
        <f t="shared" si="496"/>
        <v>Aug 19</v>
      </c>
      <c r="G7974">
        <f t="shared" si="499"/>
        <v>7973</v>
      </c>
      <c r="H7974" t="str">
        <f t="shared" si="497"/>
        <v/>
      </c>
      <c r="I7974" t="str">
        <f t="shared" si="498"/>
        <v/>
      </c>
    </row>
    <row r="7975" spans="1:9" ht="15" thickBot="1" x14ac:dyDescent="0.35">
      <c r="A7975" s="4" t="s">
        <v>56</v>
      </c>
      <c r="B7975" s="4" t="s">
        <v>106</v>
      </c>
      <c r="C7975" s="5">
        <v>43679</v>
      </c>
      <c r="E7975" s="6">
        <v>409.88</v>
      </c>
      <c r="F7975" t="str">
        <f t="shared" si="496"/>
        <v>Aug 19</v>
      </c>
      <c r="G7975">
        <f t="shared" si="499"/>
        <v>7974</v>
      </c>
      <c r="H7975" t="str">
        <f t="shared" si="497"/>
        <v/>
      </c>
      <c r="I7975" t="str">
        <f t="shared" si="498"/>
        <v/>
      </c>
    </row>
    <row r="7976" spans="1:9" ht="15" thickBot="1" x14ac:dyDescent="0.35">
      <c r="A7976" s="4" t="s">
        <v>57</v>
      </c>
      <c r="B7976" s="4" t="s">
        <v>127</v>
      </c>
      <c r="C7976" s="5">
        <v>43679</v>
      </c>
      <c r="E7976" s="6">
        <v>44.32</v>
      </c>
      <c r="F7976" t="str">
        <f t="shared" si="496"/>
        <v>Aug 19</v>
      </c>
      <c r="G7976">
        <f t="shared" si="499"/>
        <v>7975</v>
      </c>
      <c r="H7976" t="str">
        <f t="shared" si="497"/>
        <v/>
      </c>
      <c r="I7976" t="str">
        <f t="shared" si="498"/>
        <v/>
      </c>
    </row>
    <row r="7977" spans="1:9" ht="15" thickBot="1" x14ac:dyDescent="0.35">
      <c r="A7977" s="4" t="s">
        <v>57</v>
      </c>
      <c r="B7977" s="4" t="s">
        <v>8</v>
      </c>
      <c r="C7977" s="5">
        <v>43679</v>
      </c>
      <c r="E7977" s="6">
        <v>1168.79</v>
      </c>
      <c r="F7977" t="str">
        <f t="shared" si="496"/>
        <v>Aug 19</v>
      </c>
      <c r="G7977">
        <f t="shared" si="499"/>
        <v>7976</v>
      </c>
      <c r="H7977" t="str">
        <f t="shared" si="497"/>
        <v/>
      </c>
      <c r="I7977" t="str">
        <f t="shared" si="498"/>
        <v/>
      </c>
    </row>
    <row r="7978" spans="1:9" ht="15" thickBot="1" x14ac:dyDescent="0.35">
      <c r="A7978" s="4" t="s">
        <v>57</v>
      </c>
      <c r="B7978" s="4" t="s">
        <v>85</v>
      </c>
      <c r="C7978" s="5">
        <v>43679</v>
      </c>
      <c r="E7978" s="6">
        <v>399.96</v>
      </c>
      <c r="F7978" t="str">
        <f t="shared" si="496"/>
        <v>Aug 19</v>
      </c>
      <c r="G7978">
        <f t="shared" si="499"/>
        <v>7977</v>
      </c>
      <c r="H7978" t="str">
        <f t="shared" si="497"/>
        <v/>
      </c>
      <c r="I7978" t="str">
        <f t="shared" si="498"/>
        <v/>
      </c>
    </row>
    <row r="7979" spans="1:9" ht="15" thickBot="1" x14ac:dyDescent="0.35">
      <c r="A7979" s="4" t="s">
        <v>236</v>
      </c>
      <c r="B7979" s="4" t="s">
        <v>8</v>
      </c>
      <c r="C7979" s="5">
        <v>43679</v>
      </c>
      <c r="E7979" s="6">
        <v>412.25</v>
      </c>
      <c r="F7979" t="str">
        <f t="shared" si="496"/>
        <v>Aug 19</v>
      </c>
      <c r="G7979">
        <f t="shared" si="499"/>
        <v>7978</v>
      </c>
      <c r="H7979" t="str">
        <f t="shared" si="497"/>
        <v/>
      </c>
      <c r="I7979" t="str">
        <f t="shared" si="498"/>
        <v/>
      </c>
    </row>
    <row r="7980" spans="1:9" ht="15" thickBot="1" x14ac:dyDescent="0.35">
      <c r="A7980" s="4" t="s">
        <v>60</v>
      </c>
      <c r="B7980" s="4" t="s">
        <v>61</v>
      </c>
      <c r="C7980" s="5">
        <v>43679</v>
      </c>
      <c r="E7980" s="6">
        <v>72.5</v>
      </c>
      <c r="F7980" t="str">
        <f t="shared" si="496"/>
        <v>Aug 19</v>
      </c>
      <c r="G7980">
        <f t="shared" si="499"/>
        <v>7979</v>
      </c>
      <c r="H7980" t="str">
        <f t="shared" si="497"/>
        <v/>
      </c>
      <c r="I7980" t="str">
        <f t="shared" si="498"/>
        <v/>
      </c>
    </row>
    <row r="7981" spans="1:9" ht="15" thickBot="1" x14ac:dyDescent="0.35">
      <c r="A7981" s="4" t="s">
        <v>63</v>
      </c>
      <c r="B7981" s="4" t="s">
        <v>22</v>
      </c>
      <c r="C7981" s="5">
        <v>43679</v>
      </c>
      <c r="E7981" s="6">
        <v>160</v>
      </c>
      <c r="F7981" t="str">
        <f t="shared" si="496"/>
        <v>Aug 19</v>
      </c>
      <c r="G7981">
        <f t="shared" si="499"/>
        <v>7980</v>
      </c>
      <c r="H7981" t="str">
        <f t="shared" si="497"/>
        <v/>
      </c>
      <c r="I7981" t="str">
        <f t="shared" si="498"/>
        <v/>
      </c>
    </row>
    <row r="7982" spans="1:9" ht="15" thickBot="1" x14ac:dyDescent="0.35">
      <c r="A7982" s="4" t="s">
        <v>211</v>
      </c>
      <c r="B7982" s="4" t="s">
        <v>212</v>
      </c>
      <c r="C7982" s="5">
        <v>43679</v>
      </c>
      <c r="E7982" s="6">
        <v>125</v>
      </c>
      <c r="F7982" t="str">
        <f t="shared" si="496"/>
        <v>Aug 19</v>
      </c>
      <c r="G7982">
        <f t="shared" si="499"/>
        <v>7981</v>
      </c>
      <c r="H7982" t="str">
        <f t="shared" si="497"/>
        <v/>
      </c>
      <c r="I7982" t="str">
        <f t="shared" si="498"/>
        <v/>
      </c>
    </row>
    <row r="7983" spans="1:9" ht="15" thickBot="1" x14ac:dyDescent="0.35">
      <c r="A7983" s="4" t="s">
        <v>193</v>
      </c>
      <c r="B7983" s="4" t="s">
        <v>18</v>
      </c>
      <c r="C7983" s="5">
        <v>43679</v>
      </c>
      <c r="E7983" s="6">
        <v>42.28</v>
      </c>
      <c r="F7983" t="str">
        <f t="shared" si="496"/>
        <v>Aug 19</v>
      </c>
      <c r="G7983">
        <f t="shared" si="499"/>
        <v>7982</v>
      </c>
      <c r="H7983" t="str">
        <f t="shared" si="497"/>
        <v/>
      </c>
      <c r="I7983" t="str">
        <f t="shared" si="498"/>
        <v/>
      </c>
    </row>
    <row r="7984" spans="1:9" ht="15" thickBot="1" x14ac:dyDescent="0.35">
      <c r="A7984" s="4" t="s">
        <v>71</v>
      </c>
      <c r="B7984" s="4" t="s">
        <v>12</v>
      </c>
      <c r="C7984" s="5">
        <v>43679</v>
      </c>
      <c r="E7984" s="6">
        <v>62.34</v>
      </c>
      <c r="F7984" t="str">
        <f t="shared" si="496"/>
        <v>Aug 19</v>
      </c>
      <c r="G7984">
        <f t="shared" si="499"/>
        <v>7983</v>
      </c>
      <c r="H7984" t="str">
        <f t="shared" si="497"/>
        <v/>
      </c>
      <c r="I7984" t="str">
        <f t="shared" si="498"/>
        <v/>
      </c>
    </row>
    <row r="7985" spans="1:9" ht="15" thickBot="1" x14ac:dyDescent="0.35">
      <c r="A7985" s="4" t="s">
        <v>380</v>
      </c>
      <c r="B7985" s="4" t="s">
        <v>8</v>
      </c>
      <c r="C7985" s="5">
        <v>43679</v>
      </c>
      <c r="E7985" s="6">
        <v>1029.43</v>
      </c>
      <c r="F7985" t="str">
        <f t="shared" si="496"/>
        <v>Aug 19</v>
      </c>
      <c r="G7985">
        <f t="shared" si="499"/>
        <v>7984</v>
      </c>
      <c r="H7985" t="str">
        <f t="shared" si="497"/>
        <v/>
      </c>
      <c r="I7985" t="str">
        <f t="shared" si="498"/>
        <v/>
      </c>
    </row>
    <row r="7986" spans="1:9" ht="15" thickBot="1" x14ac:dyDescent="0.35">
      <c r="A7986" s="4" t="s">
        <v>72</v>
      </c>
      <c r="B7986" s="4" t="s">
        <v>73</v>
      </c>
      <c r="C7986" s="5">
        <v>43679</v>
      </c>
      <c r="E7986" s="6">
        <v>30022.38</v>
      </c>
      <c r="F7986" t="str">
        <f t="shared" si="496"/>
        <v>Aug 19</v>
      </c>
      <c r="G7986">
        <f t="shared" si="499"/>
        <v>7985</v>
      </c>
      <c r="H7986" t="str">
        <f t="shared" si="497"/>
        <v/>
      </c>
      <c r="I7986" t="str">
        <f t="shared" si="498"/>
        <v/>
      </c>
    </row>
    <row r="7987" spans="1:9" ht="15" thickBot="1" x14ac:dyDescent="0.35">
      <c r="A7987" s="4" t="s">
        <v>420</v>
      </c>
      <c r="B7987" s="4" t="s">
        <v>43</v>
      </c>
      <c r="C7987" s="5">
        <v>43679</v>
      </c>
      <c r="E7987" s="6">
        <v>1000</v>
      </c>
      <c r="F7987" t="str">
        <f t="shared" si="496"/>
        <v>Aug 19</v>
      </c>
      <c r="G7987">
        <f t="shared" si="499"/>
        <v>7986</v>
      </c>
      <c r="H7987" t="str">
        <f t="shared" si="497"/>
        <v/>
      </c>
      <c r="I7987" t="str">
        <f t="shared" si="498"/>
        <v/>
      </c>
    </row>
    <row r="7988" spans="1:9" ht="15" thickBot="1" x14ac:dyDescent="0.35">
      <c r="A7988" s="4" t="s">
        <v>165</v>
      </c>
      <c r="B7988" s="4" t="s">
        <v>8</v>
      </c>
      <c r="C7988" s="5">
        <v>43679</v>
      </c>
      <c r="E7988" s="6">
        <v>4227.04</v>
      </c>
      <c r="F7988" t="str">
        <f t="shared" si="496"/>
        <v>Aug 19</v>
      </c>
      <c r="G7988">
        <f t="shared" si="499"/>
        <v>7987</v>
      </c>
      <c r="H7988" t="str">
        <f t="shared" si="497"/>
        <v/>
      </c>
      <c r="I7988" t="str">
        <f t="shared" si="498"/>
        <v/>
      </c>
    </row>
    <row r="7989" spans="1:9" ht="15" thickBot="1" x14ac:dyDescent="0.35">
      <c r="A7989" s="4" t="s">
        <v>670</v>
      </c>
      <c r="B7989" s="4" t="s">
        <v>39</v>
      </c>
      <c r="C7989" s="5">
        <v>43679</v>
      </c>
      <c r="E7989" s="6">
        <v>123.27</v>
      </c>
      <c r="F7989" t="str">
        <f t="shared" si="496"/>
        <v>Aug 19</v>
      </c>
      <c r="G7989">
        <f t="shared" si="499"/>
        <v>7988</v>
      </c>
      <c r="H7989" t="str">
        <f t="shared" si="497"/>
        <v/>
      </c>
      <c r="I7989" t="str">
        <f t="shared" si="498"/>
        <v/>
      </c>
    </row>
    <row r="7990" spans="1:9" ht="15" thickBot="1" x14ac:dyDescent="0.35">
      <c r="A7990" s="4" t="s">
        <v>536</v>
      </c>
      <c r="B7990" s="4" t="s">
        <v>11</v>
      </c>
      <c r="C7990" s="5">
        <v>43679</v>
      </c>
      <c r="E7990" s="6">
        <v>2133.9699999999998</v>
      </c>
      <c r="F7990" t="str">
        <f t="shared" si="496"/>
        <v>Aug 19</v>
      </c>
      <c r="G7990">
        <f t="shared" si="499"/>
        <v>7989</v>
      </c>
      <c r="H7990" t="str">
        <f t="shared" si="497"/>
        <v/>
      </c>
      <c r="I7990" t="str">
        <f t="shared" si="498"/>
        <v/>
      </c>
    </row>
    <row r="7991" spans="1:9" ht="15" thickBot="1" x14ac:dyDescent="0.35">
      <c r="A7991" s="4" t="s">
        <v>536</v>
      </c>
      <c r="B7991" s="4" t="s">
        <v>127</v>
      </c>
      <c r="C7991" s="5">
        <v>43679</v>
      </c>
      <c r="E7991" s="6">
        <v>221.66</v>
      </c>
      <c r="F7991" t="str">
        <f t="shared" si="496"/>
        <v>Aug 19</v>
      </c>
      <c r="G7991">
        <f t="shared" si="499"/>
        <v>7990</v>
      </c>
      <c r="H7991" t="str">
        <f t="shared" si="497"/>
        <v/>
      </c>
      <c r="I7991" t="str">
        <f t="shared" si="498"/>
        <v/>
      </c>
    </row>
    <row r="7992" spans="1:9" ht="15" thickBot="1" x14ac:dyDescent="0.35">
      <c r="A7992" s="4" t="s">
        <v>84</v>
      </c>
      <c r="B7992" s="4" t="s">
        <v>85</v>
      </c>
      <c r="C7992" s="5">
        <v>43679</v>
      </c>
      <c r="E7992" s="6">
        <v>2972.5</v>
      </c>
      <c r="F7992" t="str">
        <f t="shared" si="496"/>
        <v>Aug 19</v>
      </c>
      <c r="G7992">
        <f t="shared" si="499"/>
        <v>7991</v>
      </c>
      <c r="H7992" t="str">
        <f t="shared" si="497"/>
        <v/>
      </c>
      <c r="I7992" t="str">
        <f t="shared" si="498"/>
        <v/>
      </c>
    </row>
    <row r="7993" spans="1:9" ht="15" thickBot="1" x14ac:dyDescent="0.35">
      <c r="A7993" s="4" t="s">
        <v>128</v>
      </c>
      <c r="B7993" s="4" t="s">
        <v>89</v>
      </c>
      <c r="C7993" s="5">
        <v>43686</v>
      </c>
      <c r="E7993" s="6">
        <v>7745.45</v>
      </c>
      <c r="F7993" t="str">
        <f t="shared" si="496"/>
        <v>Aug 19</v>
      </c>
      <c r="G7993">
        <f t="shared" si="499"/>
        <v>7992</v>
      </c>
      <c r="H7993" t="str">
        <f t="shared" si="497"/>
        <v/>
      </c>
      <c r="I7993" t="str">
        <f t="shared" si="498"/>
        <v/>
      </c>
    </row>
    <row r="7994" spans="1:9" ht="15" thickBot="1" x14ac:dyDescent="0.35">
      <c r="A7994" s="4" t="s">
        <v>87</v>
      </c>
      <c r="B7994" s="4" t="s">
        <v>8</v>
      </c>
      <c r="C7994" s="5">
        <v>43686</v>
      </c>
      <c r="E7994" s="6">
        <v>7004.48</v>
      </c>
      <c r="F7994" t="str">
        <f t="shared" si="496"/>
        <v>Aug 19</v>
      </c>
      <c r="G7994">
        <f t="shared" si="499"/>
        <v>7993</v>
      </c>
      <c r="H7994" t="str">
        <f t="shared" si="497"/>
        <v/>
      </c>
      <c r="I7994" t="str">
        <f t="shared" si="498"/>
        <v/>
      </c>
    </row>
    <row r="7995" spans="1:9" ht="15" thickBot="1" x14ac:dyDescent="0.35">
      <c r="A7995" s="4" t="s">
        <v>7</v>
      </c>
      <c r="B7995" s="4" t="s">
        <v>8</v>
      </c>
      <c r="C7995" s="5">
        <v>43686</v>
      </c>
      <c r="E7995" s="6">
        <v>40</v>
      </c>
      <c r="F7995" t="str">
        <f t="shared" si="496"/>
        <v>Aug 19</v>
      </c>
      <c r="G7995">
        <f t="shared" si="499"/>
        <v>7994</v>
      </c>
      <c r="H7995" t="str">
        <f t="shared" si="497"/>
        <v/>
      </c>
      <c r="I7995" t="str">
        <f t="shared" si="498"/>
        <v/>
      </c>
    </row>
    <row r="7996" spans="1:9" ht="15" thickBot="1" x14ac:dyDescent="0.35">
      <c r="A7996" s="4" t="s">
        <v>406</v>
      </c>
      <c r="B7996" s="4" t="s">
        <v>148</v>
      </c>
      <c r="C7996" s="5">
        <v>43686</v>
      </c>
      <c r="E7996" s="6">
        <v>35500</v>
      </c>
      <c r="F7996" t="str">
        <f t="shared" si="496"/>
        <v>Aug 19</v>
      </c>
      <c r="G7996">
        <f t="shared" si="499"/>
        <v>7995</v>
      </c>
      <c r="H7996" t="str">
        <f t="shared" si="497"/>
        <v/>
      </c>
      <c r="I7996" t="str">
        <f t="shared" si="498"/>
        <v/>
      </c>
    </row>
    <row r="7997" spans="1:9" ht="15" thickBot="1" x14ac:dyDescent="0.35">
      <c r="A7997" s="4" t="s">
        <v>10</v>
      </c>
      <c r="B7997" s="4" t="s">
        <v>127</v>
      </c>
      <c r="C7997" s="5">
        <v>43686</v>
      </c>
      <c r="E7997" s="6">
        <v>29.98</v>
      </c>
      <c r="F7997" t="str">
        <f t="shared" si="496"/>
        <v>Aug 19</v>
      </c>
      <c r="G7997">
        <f t="shared" si="499"/>
        <v>7996</v>
      </c>
      <c r="H7997" t="str">
        <f t="shared" si="497"/>
        <v/>
      </c>
      <c r="I7997" t="str">
        <f t="shared" si="498"/>
        <v/>
      </c>
    </row>
    <row r="7998" spans="1:9" ht="15" thickBot="1" x14ac:dyDescent="0.35">
      <c r="A7998" s="4" t="s">
        <v>134</v>
      </c>
      <c r="B7998" s="4" t="s">
        <v>22</v>
      </c>
      <c r="C7998" s="5">
        <v>43686</v>
      </c>
      <c r="E7998" s="6">
        <v>1237.23</v>
      </c>
      <c r="F7998" t="str">
        <f t="shared" si="496"/>
        <v>Aug 19</v>
      </c>
      <c r="G7998">
        <f t="shared" si="499"/>
        <v>7997</v>
      </c>
      <c r="H7998" t="str">
        <f t="shared" si="497"/>
        <v/>
      </c>
      <c r="I7998" t="str">
        <f t="shared" si="498"/>
        <v/>
      </c>
    </row>
    <row r="7999" spans="1:9" ht="15" thickBot="1" x14ac:dyDescent="0.35">
      <c r="A7999" s="4" t="s">
        <v>220</v>
      </c>
      <c r="B7999" s="4" t="s">
        <v>12</v>
      </c>
      <c r="C7999" s="5">
        <v>43686</v>
      </c>
      <c r="E7999" s="6">
        <v>18</v>
      </c>
      <c r="F7999" t="str">
        <f t="shared" si="496"/>
        <v>Aug 19</v>
      </c>
      <c r="G7999">
        <f t="shared" si="499"/>
        <v>7998</v>
      </c>
      <c r="H7999" t="str">
        <f t="shared" si="497"/>
        <v/>
      </c>
      <c r="I7999" t="str">
        <f t="shared" si="498"/>
        <v/>
      </c>
    </row>
    <row r="8000" spans="1:9" ht="15" thickBot="1" x14ac:dyDescent="0.35">
      <c r="A8000" s="4" t="s">
        <v>174</v>
      </c>
      <c r="B8000" s="4" t="s">
        <v>22</v>
      </c>
      <c r="C8000" s="5">
        <v>43686</v>
      </c>
      <c r="E8000" s="6">
        <v>785</v>
      </c>
      <c r="F8000" t="str">
        <f t="shared" si="496"/>
        <v>Aug 19</v>
      </c>
      <c r="G8000">
        <f t="shared" si="499"/>
        <v>7999</v>
      </c>
      <c r="H8000" t="str">
        <f t="shared" si="497"/>
        <v/>
      </c>
      <c r="I8000" t="str">
        <f t="shared" si="498"/>
        <v/>
      </c>
    </row>
    <row r="8001" spans="1:9" ht="15" thickBot="1" x14ac:dyDescent="0.35">
      <c r="A8001" s="4" t="s">
        <v>17</v>
      </c>
      <c r="B8001" s="4" t="s">
        <v>18</v>
      </c>
      <c r="C8001" s="5">
        <v>43686</v>
      </c>
      <c r="E8001" s="6">
        <v>3477.73</v>
      </c>
      <c r="F8001" t="str">
        <f t="shared" si="496"/>
        <v>Aug 19</v>
      </c>
      <c r="G8001">
        <f t="shared" si="499"/>
        <v>8000</v>
      </c>
      <c r="H8001" t="str">
        <f t="shared" si="497"/>
        <v/>
      </c>
      <c r="I8001" t="str">
        <f t="shared" si="498"/>
        <v/>
      </c>
    </row>
    <row r="8002" spans="1:9" ht="15" thickBot="1" x14ac:dyDescent="0.35">
      <c r="A8002" s="4" t="s">
        <v>651</v>
      </c>
      <c r="B8002" s="4" t="s">
        <v>18</v>
      </c>
      <c r="C8002" s="5">
        <v>43686</v>
      </c>
      <c r="E8002" s="6">
        <v>3699.67</v>
      </c>
      <c r="F8002" t="str">
        <f t="shared" si="496"/>
        <v>Aug 19</v>
      </c>
      <c r="G8002">
        <f t="shared" si="499"/>
        <v>8001</v>
      </c>
      <c r="H8002" t="str">
        <f t="shared" si="497"/>
        <v/>
      </c>
      <c r="I8002" t="str">
        <f t="shared" si="498"/>
        <v/>
      </c>
    </row>
    <row r="8003" spans="1:9" ht="15" thickBot="1" x14ac:dyDescent="0.35">
      <c r="A8003" s="4" t="s">
        <v>93</v>
      </c>
      <c r="B8003" s="4" t="s">
        <v>94</v>
      </c>
      <c r="C8003" s="5">
        <v>43686</v>
      </c>
      <c r="E8003" s="6">
        <v>32425.14</v>
      </c>
      <c r="F8003" t="str">
        <f t="shared" ref="F8003:F8066" si="500">IF(C8003&lt;=$R$1,$Q$1,IF(C8003&lt;=$R$2,$Q$2,IF(C8003&lt;=$R$3,$Q$3,IF(C8003&lt;=$R$4,$Q$4,IF(C8003&lt;=$R$5,$Q$5,IF(C8003&lt;=$R$6,$Q$6,IF(C8003&lt;=$R$7,$Q$7,IF(C8003&lt;=$R$8,$Q$8,IF(C8003&lt;=$R$9,$Q$9,IF(C8003&lt;=$R$10,$Q$10,IF(C8003&lt;=$R$11,$Q$11,IF(C8003&lt;=$R$12,$Q$12,IF(C8003&lt;=$R$13,$Q$13,IF(C8003&lt;=$R$14,$Q$14,IF(C8003&lt;=$R$15,$Q$15,IF(C8003&lt;=$R$16,$Q$16,IF(C8003&lt;=$R$17,$Q$17,IF(C8003&lt;=$R$18,$Q$18,IF(C8003&lt;=$R$19,$Q$19,IF(C8003&lt;=$R$20,$Q$20,IF(C8003&lt;=$R$21,$Q$21,IF(C8003&lt;=$R$22,$Q$22,IF(C8003&lt;=$R$23,$Q$23,IF(C8003&lt;=$R$24,$Q$24,IF(C8003&lt;=$R$25,$Q$25,IF(C8003&lt;=$R$26,$Q$26,IF(C8003&lt;=$R$27,$Q$27,IF(C8003&lt;=$R$28,$Q$28,IF(C8003&lt;=$R$29,$Q$29,IF(C8003&lt;=$R$30,$Q$30,IF(C8003&lt;=$R$31,$Q$31,IF(C8003&lt;=$R$32,$Q$32,IF(C8003&lt;=$R$33,$Q$33,IF(C8003&lt;=$R$34,$Q$34,IF(C8003&lt;=$R$35,$Q$35,IF(C8003&lt;=$R$36,$Q$36,""))))))))))))))))))))))))))))))))))))</f>
        <v>Aug 19</v>
      </c>
      <c r="G8003">
        <f t="shared" si="499"/>
        <v>8002</v>
      </c>
      <c r="H8003" t="str">
        <f t="shared" ref="H8003:H8066" si="501">IF(F8003=$J$1,G8003,"")</f>
        <v/>
      </c>
      <c r="I8003" t="str">
        <f t="shared" ref="I8003:I8066" si="502">IFERROR(SMALL($H$2:$H$8586,G8003),"")</f>
        <v/>
      </c>
    </row>
    <row r="8004" spans="1:9" ht="15" thickBot="1" x14ac:dyDescent="0.35">
      <c r="A8004" s="4" t="s">
        <v>93</v>
      </c>
      <c r="B8004" s="4" t="s">
        <v>95</v>
      </c>
      <c r="C8004" s="5">
        <v>43686</v>
      </c>
      <c r="E8004" s="6">
        <v>34865.51</v>
      </c>
      <c r="F8004" t="str">
        <f t="shared" si="500"/>
        <v>Aug 19</v>
      </c>
      <c r="G8004">
        <f t="shared" ref="G8004:G8067" si="503">1+G8003</f>
        <v>8003</v>
      </c>
      <c r="H8004" t="str">
        <f t="shared" si="501"/>
        <v/>
      </c>
      <c r="I8004" t="str">
        <f t="shared" si="502"/>
        <v/>
      </c>
    </row>
    <row r="8005" spans="1:9" ht="15" thickBot="1" x14ac:dyDescent="0.35">
      <c r="A8005" s="4" t="s">
        <v>301</v>
      </c>
      <c r="B8005" s="4" t="s">
        <v>67</v>
      </c>
      <c r="C8005" s="5">
        <v>43686</v>
      </c>
      <c r="E8005" s="6">
        <v>293.25</v>
      </c>
      <c r="F8005" t="str">
        <f t="shared" si="500"/>
        <v>Aug 19</v>
      </c>
      <c r="G8005">
        <f t="shared" si="503"/>
        <v>8004</v>
      </c>
      <c r="H8005" t="str">
        <f t="shared" si="501"/>
        <v/>
      </c>
      <c r="I8005" t="str">
        <f t="shared" si="502"/>
        <v/>
      </c>
    </row>
    <row r="8006" spans="1:9" ht="15" thickBot="1" x14ac:dyDescent="0.35">
      <c r="A8006" s="4" t="s">
        <v>456</v>
      </c>
      <c r="B8006" s="4" t="s">
        <v>22</v>
      </c>
      <c r="C8006" s="5">
        <v>43686</v>
      </c>
      <c r="E8006" s="6">
        <v>875</v>
      </c>
      <c r="F8006" t="str">
        <f t="shared" si="500"/>
        <v>Aug 19</v>
      </c>
      <c r="G8006">
        <f t="shared" si="503"/>
        <v>8005</v>
      </c>
      <c r="H8006" t="str">
        <f t="shared" si="501"/>
        <v/>
      </c>
      <c r="I8006" t="str">
        <f t="shared" si="502"/>
        <v/>
      </c>
    </row>
    <row r="8007" spans="1:9" ht="15" thickBot="1" x14ac:dyDescent="0.35">
      <c r="A8007" s="4" t="s">
        <v>140</v>
      </c>
      <c r="B8007" s="4" t="s">
        <v>141</v>
      </c>
      <c r="C8007" s="5">
        <v>43686</v>
      </c>
      <c r="E8007" s="6">
        <v>3259.65</v>
      </c>
      <c r="F8007" t="str">
        <f t="shared" si="500"/>
        <v>Aug 19</v>
      </c>
      <c r="G8007">
        <f t="shared" si="503"/>
        <v>8006</v>
      </c>
      <c r="H8007" t="str">
        <f t="shared" si="501"/>
        <v/>
      </c>
      <c r="I8007" t="str">
        <f t="shared" si="502"/>
        <v/>
      </c>
    </row>
    <row r="8008" spans="1:9" ht="15" thickBot="1" x14ac:dyDescent="0.35">
      <c r="A8008" s="4" t="s">
        <v>140</v>
      </c>
      <c r="B8008" s="4" t="s">
        <v>210</v>
      </c>
      <c r="C8008" s="5">
        <v>43686</v>
      </c>
      <c r="E8008" s="6">
        <v>2294.5700000000002</v>
      </c>
      <c r="F8008" t="str">
        <f t="shared" si="500"/>
        <v>Aug 19</v>
      </c>
      <c r="G8008">
        <f t="shared" si="503"/>
        <v>8007</v>
      </c>
      <c r="H8008" t="str">
        <f t="shared" si="501"/>
        <v/>
      </c>
      <c r="I8008" t="str">
        <f t="shared" si="502"/>
        <v/>
      </c>
    </row>
    <row r="8009" spans="1:9" ht="15" thickBot="1" x14ac:dyDescent="0.35">
      <c r="A8009" s="4" t="s">
        <v>140</v>
      </c>
      <c r="B8009" s="4" t="s">
        <v>102</v>
      </c>
      <c r="C8009" s="5">
        <v>43686</v>
      </c>
      <c r="E8009" s="6">
        <v>6036.32</v>
      </c>
      <c r="F8009" t="str">
        <f t="shared" si="500"/>
        <v>Aug 19</v>
      </c>
      <c r="G8009">
        <f t="shared" si="503"/>
        <v>8008</v>
      </c>
      <c r="H8009" t="str">
        <f t="shared" si="501"/>
        <v/>
      </c>
      <c r="I8009" t="str">
        <f t="shared" si="502"/>
        <v/>
      </c>
    </row>
    <row r="8010" spans="1:9" ht="15" thickBot="1" x14ac:dyDescent="0.35">
      <c r="A8010" s="4" t="s">
        <v>546</v>
      </c>
      <c r="B8010" s="4" t="s">
        <v>100</v>
      </c>
      <c r="C8010" s="5">
        <v>43686</v>
      </c>
      <c r="E8010" s="6">
        <v>19</v>
      </c>
      <c r="F8010" t="str">
        <f t="shared" si="500"/>
        <v>Aug 19</v>
      </c>
      <c r="G8010">
        <f t="shared" si="503"/>
        <v>8009</v>
      </c>
      <c r="H8010" t="str">
        <f t="shared" si="501"/>
        <v/>
      </c>
      <c r="I8010" t="str">
        <f t="shared" si="502"/>
        <v/>
      </c>
    </row>
    <row r="8011" spans="1:9" ht="15" thickBot="1" x14ac:dyDescent="0.35">
      <c r="A8011" s="4" t="s">
        <v>26</v>
      </c>
      <c r="B8011" s="4" t="s">
        <v>20</v>
      </c>
      <c r="C8011" s="5">
        <v>43686</v>
      </c>
      <c r="E8011" s="6">
        <v>8373.17</v>
      </c>
      <c r="F8011" t="str">
        <f t="shared" si="500"/>
        <v>Aug 19</v>
      </c>
      <c r="G8011">
        <f t="shared" si="503"/>
        <v>8010</v>
      </c>
      <c r="H8011" t="str">
        <f t="shared" si="501"/>
        <v/>
      </c>
      <c r="I8011" t="str">
        <f t="shared" si="502"/>
        <v/>
      </c>
    </row>
    <row r="8012" spans="1:9" ht="15" thickBot="1" x14ac:dyDescent="0.35">
      <c r="A8012" s="4" t="s">
        <v>101</v>
      </c>
      <c r="B8012" s="4" t="s">
        <v>102</v>
      </c>
      <c r="C8012" s="5">
        <v>43686</v>
      </c>
      <c r="E8012" s="6">
        <v>12320</v>
      </c>
      <c r="F8012" t="str">
        <f t="shared" si="500"/>
        <v>Aug 19</v>
      </c>
      <c r="G8012">
        <f t="shared" si="503"/>
        <v>8011</v>
      </c>
      <c r="H8012" t="str">
        <f t="shared" si="501"/>
        <v/>
      </c>
      <c r="I8012" t="str">
        <f t="shared" si="502"/>
        <v/>
      </c>
    </row>
    <row r="8013" spans="1:9" ht="15" thickBot="1" x14ac:dyDescent="0.35">
      <c r="A8013" s="4" t="s">
        <v>510</v>
      </c>
      <c r="B8013" s="4" t="s">
        <v>89</v>
      </c>
      <c r="C8013" s="5">
        <v>43686</v>
      </c>
      <c r="E8013" s="6">
        <v>150</v>
      </c>
      <c r="F8013" t="str">
        <f t="shared" si="500"/>
        <v>Aug 19</v>
      </c>
      <c r="G8013">
        <f t="shared" si="503"/>
        <v>8012</v>
      </c>
      <c r="H8013" t="str">
        <f t="shared" si="501"/>
        <v/>
      </c>
      <c r="I8013" t="str">
        <f t="shared" si="502"/>
        <v/>
      </c>
    </row>
    <row r="8014" spans="1:9" ht="15" thickBot="1" x14ac:dyDescent="0.35">
      <c r="A8014" s="4" t="s">
        <v>438</v>
      </c>
      <c r="B8014" s="4" t="s">
        <v>43</v>
      </c>
      <c r="C8014" s="5">
        <v>43686</v>
      </c>
      <c r="E8014" s="6">
        <v>300</v>
      </c>
      <c r="F8014" t="str">
        <f t="shared" si="500"/>
        <v>Aug 19</v>
      </c>
      <c r="G8014">
        <f t="shared" si="503"/>
        <v>8013</v>
      </c>
      <c r="H8014" t="str">
        <f t="shared" si="501"/>
        <v/>
      </c>
      <c r="I8014" t="str">
        <f t="shared" si="502"/>
        <v/>
      </c>
    </row>
    <row r="8015" spans="1:9" ht="15" thickBot="1" x14ac:dyDescent="0.35">
      <c r="A8015" s="4" t="s">
        <v>29</v>
      </c>
      <c r="B8015" s="4" t="s">
        <v>127</v>
      </c>
      <c r="C8015" s="5">
        <v>43686</v>
      </c>
      <c r="E8015" s="6">
        <v>294.95</v>
      </c>
      <c r="F8015" t="str">
        <f t="shared" si="500"/>
        <v>Aug 19</v>
      </c>
      <c r="G8015">
        <f t="shared" si="503"/>
        <v>8014</v>
      </c>
      <c r="H8015" t="str">
        <f t="shared" si="501"/>
        <v/>
      </c>
      <c r="I8015" t="str">
        <f t="shared" si="502"/>
        <v/>
      </c>
    </row>
    <row r="8016" spans="1:9" ht="15" thickBot="1" x14ac:dyDescent="0.35">
      <c r="A8016" s="4" t="s">
        <v>29</v>
      </c>
      <c r="B8016" s="4" t="s">
        <v>8</v>
      </c>
      <c r="C8016" s="5">
        <v>43686</v>
      </c>
      <c r="E8016" s="6">
        <v>170.67</v>
      </c>
      <c r="F8016" t="str">
        <f t="shared" si="500"/>
        <v>Aug 19</v>
      </c>
      <c r="G8016">
        <f t="shared" si="503"/>
        <v>8015</v>
      </c>
      <c r="H8016" t="str">
        <f t="shared" si="501"/>
        <v/>
      </c>
      <c r="I8016" t="str">
        <f t="shared" si="502"/>
        <v/>
      </c>
    </row>
    <row r="8017" spans="1:9" ht="15" thickBot="1" x14ac:dyDescent="0.35">
      <c r="A8017" s="4" t="s">
        <v>30</v>
      </c>
      <c r="B8017" s="4" t="s">
        <v>31</v>
      </c>
      <c r="C8017" s="5">
        <v>43686</v>
      </c>
      <c r="E8017" s="6">
        <v>559.35</v>
      </c>
      <c r="F8017" t="str">
        <f t="shared" si="500"/>
        <v>Aug 19</v>
      </c>
      <c r="G8017">
        <f t="shared" si="503"/>
        <v>8016</v>
      </c>
      <c r="H8017" t="str">
        <f t="shared" si="501"/>
        <v/>
      </c>
      <c r="I8017" t="str">
        <f t="shared" si="502"/>
        <v/>
      </c>
    </row>
    <row r="8018" spans="1:9" ht="15" thickBot="1" x14ac:dyDescent="0.35">
      <c r="A8018" s="4" t="s">
        <v>144</v>
      </c>
      <c r="B8018" s="4" t="s">
        <v>102</v>
      </c>
      <c r="C8018" s="5">
        <v>43686</v>
      </c>
      <c r="E8018" s="6">
        <v>767869.23</v>
      </c>
      <c r="F8018" t="str">
        <f t="shared" si="500"/>
        <v>Aug 19</v>
      </c>
      <c r="G8018">
        <f t="shared" si="503"/>
        <v>8017</v>
      </c>
      <c r="H8018" t="str">
        <f t="shared" si="501"/>
        <v/>
      </c>
      <c r="I8018" t="str">
        <f t="shared" si="502"/>
        <v/>
      </c>
    </row>
    <row r="8019" spans="1:9" ht="15" thickBot="1" x14ac:dyDescent="0.35">
      <c r="A8019" s="4" t="s">
        <v>32</v>
      </c>
      <c r="B8019" s="4" t="s">
        <v>33</v>
      </c>
      <c r="C8019" s="5">
        <v>43686</v>
      </c>
      <c r="E8019" s="6">
        <v>30.65</v>
      </c>
      <c r="F8019" t="str">
        <f t="shared" si="500"/>
        <v>Aug 19</v>
      </c>
      <c r="G8019">
        <f t="shared" si="503"/>
        <v>8018</v>
      </c>
      <c r="H8019" t="str">
        <f t="shared" si="501"/>
        <v/>
      </c>
      <c r="I8019" t="str">
        <f t="shared" si="502"/>
        <v/>
      </c>
    </row>
    <row r="8020" spans="1:9" ht="15" thickBot="1" x14ac:dyDescent="0.35">
      <c r="A8020" s="4" t="s">
        <v>34</v>
      </c>
      <c r="B8020" s="4" t="s">
        <v>35</v>
      </c>
      <c r="C8020" s="5">
        <v>43686</v>
      </c>
      <c r="E8020" s="6">
        <v>798</v>
      </c>
      <c r="F8020" t="str">
        <f t="shared" si="500"/>
        <v>Aug 19</v>
      </c>
      <c r="G8020">
        <f t="shared" si="503"/>
        <v>8019</v>
      </c>
      <c r="H8020" t="str">
        <f t="shared" si="501"/>
        <v/>
      </c>
      <c r="I8020" t="str">
        <f t="shared" si="502"/>
        <v/>
      </c>
    </row>
    <row r="8021" spans="1:9" ht="15" thickBot="1" x14ac:dyDescent="0.35">
      <c r="A8021" s="4" t="s">
        <v>197</v>
      </c>
      <c r="B8021" s="4" t="s">
        <v>70</v>
      </c>
      <c r="C8021" s="5">
        <v>43686</v>
      </c>
      <c r="E8021" s="6">
        <v>658.95</v>
      </c>
      <c r="F8021" t="str">
        <f t="shared" si="500"/>
        <v>Aug 19</v>
      </c>
      <c r="G8021">
        <f t="shared" si="503"/>
        <v>8020</v>
      </c>
      <c r="H8021" t="str">
        <f t="shared" si="501"/>
        <v/>
      </c>
      <c r="I8021" t="str">
        <f t="shared" si="502"/>
        <v/>
      </c>
    </row>
    <row r="8022" spans="1:9" ht="15" thickBot="1" x14ac:dyDescent="0.35">
      <c r="A8022" s="4" t="s">
        <v>197</v>
      </c>
      <c r="B8022" s="4" t="s">
        <v>33</v>
      </c>
      <c r="C8022" s="5">
        <v>43686</v>
      </c>
      <c r="E8022" s="6">
        <v>3777.98</v>
      </c>
      <c r="F8022" t="str">
        <f t="shared" si="500"/>
        <v>Aug 19</v>
      </c>
      <c r="G8022">
        <f t="shared" si="503"/>
        <v>8021</v>
      </c>
      <c r="H8022" t="str">
        <f t="shared" si="501"/>
        <v/>
      </c>
      <c r="I8022" t="str">
        <f t="shared" si="502"/>
        <v/>
      </c>
    </row>
    <row r="8023" spans="1:9" ht="15" thickBot="1" x14ac:dyDescent="0.35">
      <c r="A8023" s="4" t="s">
        <v>197</v>
      </c>
      <c r="B8023" s="4" t="s">
        <v>43</v>
      </c>
      <c r="C8023" s="5">
        <v>43686</v>
      </c>
      <c r="E8023" s="6">
        <v>7658</v>
      </c>
      <c r="F8023" t="str">
        <f t="shared" si="500"/>
        <v>Aug 19</v>
      </c>
      <c r="G8023">
        <f t="shared" si="503"/>
        <v>8022</v>
      </c>
      <c r="H8023" t="str">
        <f t="shared" si="501"/>
        <v/>
      </c>
      <c r="I8023" t="str">
        <f t="shared" si="502"/>
        <v/>
      </c>
    </row>
    <row r="8024" spans="1:9" ht="15" thickBot="1" x14ac:dyDescent="0.35">
      <c r="A8024" s="4" t="s">
        <v>36</v>
      </c>
      <c r="B8024" s="4" t="s">
        <v>18</v>
      </c>
      <c r="C8024" s="5">
        <v>43686</v>
      </c>
      <c r="E8024" s="6">
        <v>126.01</v>
      </c>
      <c r="F8024" t="str">
        <f t="shared" si="500"/>
        <v>Aug 19</v>
      </c>
      <c r="G8024">
        <f t="shared" si="503"/>
        <v>8023</v>
      </c>
      <c r="H8024" t="str">
        <f t="shared" si="501"/>
        <v/>
      </c>
      <c r="I8024" t="str">
        <f t="shared" si="502"/>
        <v/>
      </c>
    </row>
    <row r="8025" spans="1:9" ht="15" thickBot="1" x14ac:dyDescent="0.35">
      <c r="A8025" s="4" t="s">
        <v>671</v>
      </c>
      <c r="B8025" s="4" t="s">
        <v>89</v>
      </c>
      <c r="C8025" s="5">
        <v>43686</v>
      </c>
      <c r="E8025" s="6">
        <v>6500</v>
      </c>
      <c r="F8025" t="str">
        <f t="shared" si="500"/>
        <v>Aug 19</v>
      </c>
      <c r="G8025">
        <f t="shared" si="503"/>
        <v>8024</v>
      </c>
      <c r="H8025" t="str">
        <f t="shared" si="501"/>
        <v/>
      </c>
      <c r="I8025" t="str">
        <f t="shared" si="502"/>
        <v/>
      </c>
    </row>
    <row r="8026" spans="1:9" ht="15" thickBot="1" x14ac:dyDescent="0.35">
      <c r="A8026" s="4" t="s">
        <v>146</v>
      </c>
      <c r="B8026" s="4" t="s">
        <v>8</v>
      </c>
      <c r="C8026" s="5">
        <v>43686</v>
      </c>
      <c r="E8026" s="6">
        <v>1458.5</v>
      </c>
      <c r="F8026" t="str">
        <f t="shared" si="500"/>
        <v>Aug 19</v>
      </c>
      <c r="G8026">
        <f t="shared" si="503"/>
        <v>8025</v>
      </c>
      <c r="H8026" t="str">
        <f t="shared" si="501"/>
        <v/>
      </c>
      <c r="I8026" t="str">
        <f t="shared" si="502"/>
        <v/>
      </c>
    </row>
    <row r="8027" spans="1:9" ht="15" thickBot="1" x14ac:dyDescent="0.35">
      <c r="A8027" s="4" t="s">
        <v>103</v>
      </c>
      <c r="B8027" s="4" t="s">
        <v>85</v>
      </c>
      <c r="C8027" s="5">
        <v>43686</v>
      </c>
      <c r="E8027" s="6">
        <v>1284.6500000000001</v>
      </c>
      <c r="F8027" t="str">
        <f t="shared" si="500"/>
        <v>Aug 19</v>
      </c>
      <c r="G8027">
        <f t="shared" si="503"/>
        <v>8026</v>
      </c>
      <c r="H8027" t="str">
        <f t="shared" si="501"/>
        <v/>
      </c>
      <c r="I8027" t="str">
        <f t="shared" si="502"/>
        <v/>
      </c>
    </row>
    <row r="8028" spans="1:9" ht="15" thickBot="1" x14ac:dyDescent="0.35">
      <c r="A8028" s="4" t="s">
        <v>198</v>
      </c>
      <c r="B8028" s="4" t="s">
        <v>14</v>
      </c>
      <c r="C8028" s="5">
        <v>43686</v>
      </c>
      <c r="E8028" s="6">
        <v>3000</v>
      </c>
      <c r="F8028" t="str">
        <f t="shared" si="500"/>
        <v>Aug 19</v>
      </c>
      <c r="G8028">
        <f t="shared" si="503"/>
        <v>8027</v>
      </c>
      <c r="H8028" t="str">
        <f t="shared" si="501"/>
        <v/>
      </c>
      <c r="I8028" t="str">
        <f t="shared" si="502"/>
        <v/>
      </c>
    </row>
    <row r="8029" spans="1:9" ht="15" thickBot="1" x14ac:dyDescent="0.35">
      <c r="A8029" s="4" t="s">
        <v>423</v>
      </c>
      <c r="B8029" s="4" t="s">
        <v>70</v>
      </c>
      <c r="C8029" s="5">
        <v>43686</v>
      </c>
      <c r="E8029" s="6">
        <v>205.13</v>
      </c>
      <c r="F8029" t="str">
        <f t="shared" si="500"/>
        <v>Aug 19</v>
      </c>
      <c r="G8029">
        <f t="shared" si="503"/>
        <v>8028</v>
      </c>
      <c r="H8029" t="str">
        <f t="shared" si="501"/>
        <v/>
      </c>
      <c r="I8029" t="str">
        <f t="shared" si="502"/>
        <v/>
      </c>
    </row>
    <row r="8030" spans="1:9" ht="15" thickBot="1" x14ac:dyDescent="0.35">
      <c r="A8030" s="4" t="s">
        <v>423</v>
      </c>
      <c r="B8030" s="4" t="s">
        <v>8</v>
      </c>
      <c r="C8030" s="5">
        <v>43686</v>
      </c>
      <c r="E8030" s="6">
        <v>26.67</v>
      </c>
      <c r="F8030" t="str">
        <f t="shared" si="500"/>
        <v>Aug 19</v>
      </c>
      <c r="G8030">
        <f t="shared" si="503"/>
        <v>8029</v>
      </c>
      <c r="H8030" t="str">
        <f t="shared" si="501"/>
        <v/>
      </c>
      <c r="I8030" t="str">
        <f t="shared" si="502"/>
        <v/>
      </c>
    </row>
    <row r="8031" spans="1:9" ht="15" thickBot="1" x14ac:dyDescent="0.35">
      <c r="A8031" s="4" t="s">
        <v>487</v>
      </c>
      <c r="B8031" s="4" t="s">
        <v>22</v>
      </c>
      <c r="C8031" s="5">
        <v>43686</v>
      </c>
      <c r="E8031" s="6">
        <v>457.02</v>
      </c>
      <c r="F8031" t="str">
        <f t="shared" si="500"/>
        <v>Aug 19</v>
      </c>
      <c r="G8031">
        <f t="shared" si="503"/>
        <v>8030</v>
      </c>
      <c r="H8031" t="str">
        <f t="shared" si="501"/>
        <v/>
      </c>
      <c r="I8031" t="str">
        <f t="shared" si="502"/>
        <v/>
      </c>
    </row>
    <row r="8032" spans="1:9" ht="15" thickBot="1" x14ac:dyDescent="0.35">
      <c r="A8032" s="4" t="s">
        <v>223</v>
      </c>
      <c r="B8032" s="4" t="s">
        <v>8</v>
      </c>
      <c r="C8032" s="5">
        <v>43686</v>
      </c>
      <c r="E8032" s="6">
        <v>1854.38</v>
      </c>
      <c r="F8032" t="str">
        <f t="shared" si="500"/>
        <v>Aug 19</v>
      </c>
      <c r="G8032">
        <f t="shared" si="503"/>
        <v>8031</v>
      </c>
      <c r="H8032" t="str">
        <f t="shared" si="501"/>
        <v/>
      </c>
      <c r="I8032" t="str">
        <f t="shared" si="502"/>
        <v/>
      </c>
    </row>
    <row r="8033" spans="1:9" ht="15" thickBot="1" x14ac:dyDescent="0.35">
      <c r="A8033" s="4" t="s">
        <v>335</v>
      </c>
      <c r="B8033" s="4" t="s">
        <v>102</v>
      </c>
      <c r="C8033" s="5">
        <v>43686</v>
      </c>
      <c r="E8033" s="6">
        <v>9467.51</v>
      </c>
      <c r="F8033" t="str">
        <f t="shared" si="500"/>
        <v>Aug 19</v>
      </c>
      <c r="G8033">
        <f t="shared" si="503"/>
        <v>8032</v>
      </c>
      <c r="H8033" t="str">
        <f t="shared" si="501"/>
        <v/>
      </c>
      <c r="I8033" t="str">
        <f t="shared" si="502"/>
        <v/>
      </c>
    </row>
    <row r="8034" spans="1:9" ht="15" thickBot="1" x14ac:dyDescent="0.35">
      <c r="A8034" s="4" t="s">
        <v>107</v>
      </c>
      <c r="B8034" s="4" t="s">
        <v>14</v>
      </c>
      <c r="C8034" s="5">
        <v>43686</v>
      </c>
      <c r="E8034" s="6">
        <v>16337.15</v>
      </c>
      <c r="F8034" t="str">
        <f t="shared" si="500"/>
        <v>Aug 19</v>
      </c>
      <c r="G8034">
        <f t="shared" si="503"/>
        <v>8033</v>
      </c>
      <c r="H8034" t="str">
        <f t="shared" si="501"/>
        <v/>
      </c>
      <c r="I8034" t="str">
        <f t="shared" si="502"/>
        <v/>
      </c>
    </row>
    <row r="8035" spans="1:9" ht="15" thickBot="1" x14ac:dyDescent="0.35">
      <c r="A8035" s="4" t="s">
        <v>108</v>
      </c>
      <c r="B8035" s="4" t="s">
        <v>14</v>
      </c>
      <c r="C8035" s="5">
        <v>43686</v>
      </c>
      <c r="E8035" s="6">
        <v>14500</v>
      </c>
      <c r="F8035" t="str">
        <f t="shared" si="500"/>
        <v>Aug 19</v>
      </c>
      <c r="G8035">
        <f t="shared" si="503"/>
        <v>8034</v>
      </c>
      <c r="H8035" t="str">
        <f t="shared" si="501"/>
        <v/>
      </c>
      <c r="I8035" t="str">
        <f t="shared" si="502"/>
        <v/>
      </c>
    </row>
    <row r="8036" spans="1:9" ht="15" thickBot="1" x14ac:dyDescent="0.35">
      <c r="A8036" s="4" t="s">
        <v>109</v>
      </c>
      <c r="B8036" s="4" t="s">
        <v>208</v>
      </c>
      <c r="C8036" s="5">
        <v>43686</v>
      </c>
      <c r="E8036" s="6">
        <v>176.95</v>
      </c>
      <c r="F8036" t="str">
        <f t="shared" si="500"/>
        <v>Aug 19</v>
      </c>
      <c r="G8036">
        <f t="shared" si="503"/>
        <v>8035</v>
      </c>
      <c r="H8036" t="str">
        <f t="shared" si="501"/>
        <v/>
      </c>
      <c r="I8036" t="str">
        <f t="shared" si="502"/>
        <v/>
      </c>
    </row>
    <row r="8037" spans="1:9" ht="15" thickBot="1" x14ac:dyDescent="0.35">
      <c r="A8037" s="4" t="s">
        <v>672</v>
      </c>
      <c r="B8037" s="4" t="s">
        <v>28</v>
      </c>
      <c r="C8037" s="5">
        <v>43686</v>
      </c>
      <c r="E8037" s="6">
        <v>1109.69</v>
      </c>
      <c r="F8037" t="str">
        <f t="shared" si="500"/>
        <v>Aug 19</v>
      </c>
      <c r="G8037">
        <f t="shared" si="503"/>
        <v>8036</v>
      </c>
      <c r="H8037" t="str">
        <f t="shared" si="501"/>
        <v/>
      </c>
      <c r="I8037" t="str">
        <f t="shared" si="502"/>
        <v/>
      </c>
    </row>
    <row r="8038" spans="1:9" ht="15" thickBot="1" x14ac:dyDescent="0.35">
      <c r="A8038" s="4" t="s">
        <v>250</v>
      </c>
      <c r="B8038" s="4" t="s">
        <v>22</v>
      </c>
      <c r="C8038" s="5">
        <v>43686</v>
      </c>
      <c r="E8038" s="6">
        <v>1185</v>
      </c>
      <c r="F8038" t="str">
        <f t="shared" si="500"/>
        <v>Aug 19</v>
      </c>
      <c r="G8038">
        <f t="shared" si="503"/>
        <v>8037</v>
      </c>
      <c r="H8038" t="str">
        <f t="shared" si="501"/>
        <v/>
      </c>
      <c r="I8038" t="str">
        <f t="shared" si="502"/>
        <v/>
      </c>
    </row>
    <row r="8039" spans="1:9" ht="15" thickBot="1" x14ac:dyDescent="0.35">
      <c r="A8039" s="4" t="s">
        <v>636</v>
      </c>
      <c r="B8039" s="4" t="s">
        <v>203</v>
      </c>
      <c r="C8039" s="5">
        <v>43686</v>
      </c>
      <c r="E8039" s="6">
        <v>80</v>
      </c>
      <c r="F8039" t="str">
        <f t="shared" si="500"/>
        <v>Aug 19</v>
      </c>
      <c r="G8039">
        <f t="shared" si="503"/>
        <v>8038</v>
      </c>
      <c r="H8039" t="str">
        <f t="shared" si="501"/>
        <v/>
      </c>
      <c r="I8039" t="str">
        <f t="shared" si="502"/>
        <v/>
      </c>
    </row>
    <row r="8040" spans="1:9" ht="15" thickBot="1" x14ac:dyDescent="0.35">
      <c r="A8040" s="4" t="s">
        <v>636</v>
      </c>
      <c r="B8040" s="4" t="s">
        <v>131</v>
      </c>
      <c r="C8040" s="5">
        <v>43686</v>
      </c>
      <c r="E8040" s="6">
        <v>412.47</v>
      </c>
      <c r="F8040" t="str">
        <f t="shared" si="500"/>
        <v>Aug 19</v>
      </c>
      <c r="G8040">
        <f t="shared" si="503"/>
        <v>8039</v>
      </c>
      <c r="H8040" t="str">
        <f t="shared" si="501"/>
        <v/>
      </c>
      <c r="I8040" t="str">
        <f t="shared" si="502"/>
        <v/>
      </c>
    </row>
    <row r="8041" spans="1:9" ht="15" thickBot="1" x14ac:dyDescent="0.35">
      <c r="A8041" s="4" t="s">
        <v>636</v>
      </c>
      <c r="B8041" s="4" t="s">
        <v>16</v>
      </c>
      <c r="C8041" s="5">
        <v>43686</v>
      </c>
      <c r="E8041" s="6">
        <v>30.62</v>
      </c>
      <c r="F8041" t="str">
        <f t="shared" si="500"/>
        <v>Aug 19</v>
      </c>
      <c r="G8041">
        <f t="shared" si="503"/>
        <v>8040</v>
      </c>
      <c r="H8041" t="str">
        <f t="shared" si="501"/>
        <v/>
      </c>
      <c r="I8041" t="str">
        <f t="shared" si="502"/>
        <v/>
      </c>
    </row>
    <row r="8042" spans="1:9" ht="15" thickBot="1" x14ac:dyDescent="0.35">
      <c r="A8042" s="4" t="s">
        <v>51</v>
      </c>
      <c r="B8042" s="4" t="s">
        <v>22</v>
      </c>
      <c r="C8042" s="5">
        <v>43686</v>
      </c>
      <c r="E8042" s="6">
        <v>210</v>
      </c>
      <c r="F8042" t="str">
        <f t="shared" si="500"/>
        <v>Aug 19</v>
      </c>
      <c r="G8042">
        <f t="shared" si="503"/>
        <v>8041</v>
      </c>
      <c r="H8042" t="str">
        <f t="shared" si="501"/>
        <v/>
      </c>
      <c r="I8042" t="str">
        <f t="shared" si="502"/>
        <v/>
      </c>
    </row>
    <row r="8043" spans="1:9" ht="15" thickBot="1" x14ac:dyDescent="0.35">
      <c r="A8043" s="4" t="s">
        <v>337</v>
      </c>
      <c r="B8043" s="4" t="s">
        <v>100</v>
      </c>
      <c r="C8043" s="5">
        <v>43686</v>
      </c>
      <c r="E8043" s="6">
        <v>335.75</v>
      </c>
      <c r="F8043" t="str">
        <f t="shared" si="500"/>
        <v>Aug 19</v>
      </c>
      <c r="G8043">
        <f t="shared" si="503"/>
        <v>8042</v>
      </c>
      <c r="H8043" t="str">
        <f t="shared" si="501"/>
        <v/>
      </c>
      <c r="I8043" t="str">
        <f t="shared" si="502"/>
        <v/>
      </c>
    </row>
    <row r="8044" spans="1:9" ht="15" thickBot="1" x14ac:dyDescent="0.35">
      <c r="A8044" s="4" t="s">
        <v>641</v>
      </c>
      <c r="B8044" s="4" t="s">
        <v>14</v>
      </c>
      <c r="C8044" s="5">
        <v>43686</v>
      </c>
      <c r="E8044" s="6">
        <v>2086.56</v>
      </c>
      <c r="F8044" t="str">
        <f t="shared" si="500"/>
        <v>Aug 19</v>
      </c>
      <c r="G8044">
        <f t="shared" si="503"/>
        <v>8043</v>
      </c>
      <c r="H8044" t="str">
        <f t="shared" si="501"/>
        <v/>
      </c>
      <c r="I8044" t="str">
        <f t="shared" si="502"/>
        <v/>
      </c>
    </row>
    <row r="8045" spans="1:9" ht="15" thickBot="1" x14ac:dyDescent="0.35">
      <c r="A8045" s="4" t="s">
        <v>188</v>
      </c>
      <c r="B8045" s="4" t="s">
        <v>20</v>
      </c>
      <c r="C8045" s="5">
        <v>43686</v>
      </c>
      <c r="E8045" s="6">
        <v>7842.34</v>
      </c>
      <c r="F8045" t="str">
        <f t="shared" si="500"/>
        <v>Aug 19</v>
      </c>
      <c r="G8045">
        <f t="shared" si="503"/>
        <v>8044</v>
      </c>
      <c r="H8045" t="str">
        <f t="shared" si="501"/>
        <v/>
      </c>
      <c r="I8045" t="str">
        <f t="shared" si="502"/>
        <v/>
      </c>
    </row>
    <row r="8046" spans="1:9" ht="15" thickBot="1" x14ac:dyDescent="0.35">
      <c r="A8046" s="4" t="s">
        <v>156</v>
      </c>
      <c r="B8046" s="4" t="s">
        <v>14</v>
      </c>
      <c r="C8046" s="5">
        <v>43686</v>
      </c>
      <c r="E8046" s="6">
        <v>7447.58</v>
      </c>
      <c r="F8046" t="str">
        <f t="shared" si="500"/>
        <v>Aug 19</v>
      </c>
      <c r="G8046">
        <f t="shared" si="503"/>
        <v>8045</v>
      </c>
      <c r="H8046" t="str">
        <f t="shared" si="501"/>
        <v/>
      </c>
      <c r="I8046" t="str">
        <f t="shared" si="502"/>
        <v/>
      </c>
    </row>
    <row r="8047" spans="1:9" ht="15" thickBot="1" x14ac:dyDescent="0.35">
      <c r="A8047" s="4" t="s">
        <v>55</v>
      </c>
      <c r="B8047" s="4" t="s">
        <v>14</v>
      </c>
      <c r="C8047" s="5">
        <v>43686</v>
      </c>
      <c r="E8047" s="6">
        <v>10370</v>
      </c>
      <c r="F8047" t="str">
        <f t="shared" si="500"/>
        <v>Aug 19</v>
      </c>
      <c r="G8047">
        <f t="shared" si="503"/>
        <v>8046</v>
      </c>
      <c r="H8047" t="str">
        <f t="shared" si="501"/>
        <v/>
      </c>
      <c r="I8047" t="str">
        <f t="shared" si="502"/>
        <v/>
      </c>
    </row>
    <row r="8048" spans="1:9" ht="15" thickBot="1" x14ac:dyDescent="0.35">
      <c r="A8048" s="4" t="s">
        <v>661</v>
      </c>
      <c r="B8048" s="4" t="s">
        <v>6</v>
      </c>
      <c r="C8048" s="5">
        <v>43686</v>
      </c>
      <c r="E8048" s="6">
        <v>1755.12</v>
      </c>
      <c r="F8048" t="str">
        <f t="shared" si="500"/>
        <v>Aug 19</v>
      </c>
      <c r="G8048">
        <f t="shared" si="503"/>
        <v>8047</v>
      </c>
      <c r="H8048" t="str">
        <f t="shared" si="501"/>
        <v/>
      </c>
      <c r="I8048" t="str">
        <f t="shared" si="502"/>
        <v/>
      </c>
    </row>
    <row r="8049" spans="1:9" ht="15" thickBot="1" x14ac:dyDescent="0.35">
      <c r="A8049" s="4" t="s">
        <v>56</v>
      </c>
      <c r="B8049" s="4" t="s">
        <v>12</v>
      </c>
      <c r="C8049" s="5">
        <v>43686</v>
      </c>
      <c r="E8049" s="6">
        <v>434.62</v>
      </c>
      <c r="F8049" t="str">
        <f t="shared" si="500"/>
        <v>Aug 19</v>
      </c>
      <c r="G8049">
        <f t="shared" si="503"/>
        <v>8048</v>
      </c>
      <c r="H8049" t="str">
        <f t="shared" si="501"/>
        <v/>
      </c>
      <c r="I8049" t="str">
        <f t="shared" si="502"/>
        <v/>
      </c>
    </row>
    <row r="8050" spans="1:9" ht="15" thickBot="1" x14ac:dyDescent="0.35">
      <c r="A8050" s="4" t="s">
        <v>211</v>
      </c>
      <c r="B8050" s="4" t="s">
        <v>212</v>
      </c>
      <c r="C8050" s="5">
        <v>43686</v>
      </c>
      <c r="E8050" s="6">
        <v>127</v>
      </c>
      <c r="F8050" t="str">
        <f t="shared" si="500"/>
        <v>Aug 19</v>
      </c>
      <c r="G8050">
        <f t="shared" si="503"/>
        <v>8049</v>
      </c>
      <c r="H8050" t="str">
        <f t="shared" si="501"/>
        <v/>
      </c>
      <c r="I8050" t="str">
        <f t="shared" si="502"/>
        <v/>
      </c>
    </row>
    <row r="8051" spans="1:9" ht="15" thickBot="1" x14ac:dyDescent="0.35">
      <c r="A8051" s="4" t="s">
        <v>609</v>
      </c>
      <c r="B8051" s="4" t="s">
        <v>22</v>
      </c>
      <c r="C8051" s="5">
        <v>43686</v>
      </c>
      <c r="E8051" s="6">
        <v>165.05</v>
      </c>
      <c r="F8051" t="str">
        <f t="shared" si="500"/>
        <v>Aug 19</v>
      </c>
      <c r="G8051">
        <f t="shared" si="503"/>
        <v>8050</v>
      </c>
      <c r="H8051" t="str">
        <f t="shared" si="501"/>
        <v/>
      </c>
      <c r="I8051" t="str">
        <f t="shared" si="502"/>
        <v/>
      </c>
    </row>
    <row r="8052" spans="1:9" ht="15" thickBot="1" x14ac:dyDescent="0.35">
      <c r="A8052" s="4" t="s">
        <v>609</v>
      </c>
      <c r="B8052" s="4" t="s">
        <v>35</v>
      </c>
      <c r="C8052" s="5">
        <v>43686</v>
      </c>
      <c r="E8052" s="6">
        <v>242.61</v>
      </c>
      <c r="F8052" t="str">
        <f t="shared" si="500"/>
        <v>Aug 19</v>
      </c>
      <c r="G8052">
        <f t="shared" si="503"/>
        <v>8051</v>
      </c>
      <c r="H8052" t="str">
        <f t="shared" si="501"/>
        <v/>
      </c>
      <c r="I8052" t="str">
        <f t="shared" si="502"/>
        <v/>
      </c>
    </row>
    <row r="8053" spans="1:9" ht="15" thickBot="1" x14ac:dyDescent="0.35">
      <c r="A8053" s="4" t="s">
        <v>213</v>
      </c>
      <c r="B8053" s="4" t="s">
        <v>22</v>
      </c>
      <c r="C8053" s="5">
        <v>43686</v>
      </c>
      <c r="E8053" s="6">
        <v>274</v>
      </c>
      <c r="F8053" t="str">
        <f t="shared" si="500"/>
        <v>Aug 19</v>
      </c>
      <c r="G8053">
        <f t="shared" si="503"/>
        <v>8052</v>
      </c>
      <c r="H8053" t="str">
        <f t="shared" si="501"/>
        <v/>
      </c>
      <c r="I8053" t="str">
        <f t="shared" si="502"/>
        <v/>
      </c>
    </row>
    <row r="8054" spans="1:9" ht="15" thickBot="1" x14ac:dyDescent="0.35">
      <c r="A8054" s="4" t="s">
        <v>558</v>
      </c>
      <c r="B8054" s="4" t="s">
        <v>102</v>
      </c>
      <c r="C8054" s="5">
        <v>43686</v>
      </c>
      <c r="E8054" s="6">
        <v>4500</v>
      </c>
      <c r="F8054" t="str">
        <f t="shared" si="500"/>
        <v>Aug 19</v>
      </c>
      <c r="G8054">
        <f t="shared" si="503"/>
        <v>8053</v>
      </c>
      <c r="H8054" t="str">
        <f t="shared" si="501"/>
        <v/>
      </c>
      <c r="I8054" t="str">
        <f t="shared" si="502"/>
        <v/>
      </c>
    </row>
    <row r="8055" spans="1:9" ht="15" thickBot="1" x14ac:dyDescent="0.35">
      <c r="A8055" s="4" t="s">
        <v>69</v>
      </c>
      <c r="B8055" s="4" t="s">
        <v>70</v>
      </c>
      <c r="C8055" s="5">
        <v>43686</v>
      </c>
      <c r="E8055" s="6">
        <v>3256.5</v>
      </c>
      <c r="F8055" t="str">
        <f t="shared" si="500"/>
        <v>Aug 19</v>
      </c>
      <c r="G8055">
        <f t="shared" si="503"/>
        <v>8054</v>
      </c>
      <c r="H8055" t="str">
        <f t="shared" si="501"/>
        <v/>
      </c>
      <c r="I8055" t="str">
        <f t="shared" si="502"/>
        <v/>
      </c>
    </row>
    <row r="8056" spans="1:9" ht="15" thickBot="1" x14ac:dyDescent="0.35">
      <c r="A8056" s="4" t="s">
        <v>552</v>
      </c>
      <c r="B8056" s="4" t="s">
        <v>14</v>
      </c>
      <c r="C8056" s="5">
        <v>43686</v>
      </c>
      <c r="E8056" s="6">
        <v>2084.2199999999998</v>
      </c>
      <c r="F8056" t="str">
        <f t="shared" si="500"/>
        <v>Aug 19</v>
      </c>
      <c r="G8056">
        <f t="shared" si="503"/>
        <v>8055</v>
      </c>
      <c r="H8056" t="str">
        <f t="shared" si="501"/>
        <v/>
      </c>
      <c r="I8056" t="str">
        <f t="shared" si="502"/>
        <v/>
      </c>
    </row>
    <row r="8057" spans="1:9" ht="15" thickBot="1" x14ac:dyDescent="0.35">
      <c r="A8057" s="4" t="s">
        <v>165</v>
      </c>
      <c r="B8057" s="4" t="s">
        <v>8</v>
      </c>
      <c r="C8057" s="5">
        <v>43686</v>
      </c>
      <c r="E8057" s="6">
        <v>2006.48</v>
      </c>
      <c r="F8057" t="str">
        <f t="shared" si="500"/>
        <v>Aug 19</v>
      </c>
      <c r="G8057">
        <f t="shared" si="503"/>
        <v>8056</v>
      </c>
      <c r="H8057" t="str">
        <f t="shared" si="501"/>
        <v/>
      </c>
      <c r="I8057" t="str">
        <f t="shared" si="502"/>
        <v/>
      </c>
    </row>
    <row r="8058" spans="1:9" ht="15" thickBot="1" x14ac:dyDescent="0.35">
      <c r="A8058" s="4" t="s">
        <v>536</v>
      </c>
      <c r="B8058" s="4" t="s">
        <v>11</v>
      </c>
      <c r="C8058" s="5">
        <v>43686</v>
      </c>
      <c r="E8058" s="6">
        <v>428.42</v>
      </c>
      <c r="F8058" t="str">
        <f t="shared" si="500"/>
        <v>Aug 19</v>
      </c>
      <c r="G8058">
        <f t="shared" si="503"/>
        <v>8057</v>
      </c>
      <c r="H8058" t="str">
        <f t="shared" si="501"/>
        <v/>
      </c>
      <c r="I8058" t="str">
        <f t="shared" si="502"/>
        <v/>
      </c>
    </row>
    <row r="8059" spans="1:9" ht="15" thickBot="1" x14ac:dyDescent="0.35">
      <c r="A8059" s="4" t="s">
        <v>536</v>
      </c>
      <c r="B8059" s="4" t="s">
        <v>127</v>
      </c>
      <c r="C8059" s="5">
        <v>43686</v>
      </c>
      <c r="E8059" s="6">
        <v>443.32</v>
      </c>
      <c r="F8059" t="str">
        <f t="shared" si="500"/>
        <v>Aug 19</v>
      </c>
      <c r="G8059">
        <f t="shared" si="503"/>
        <v>8058</v>
      </c>
      <c r="H8059" t="str">
        <f t="shared" si="501"/>
        <v/>
      </c>
      <c r="I8059" t="str">
        <f t="shared" si="502"/>
        <v/>
      </c>
    </row>
    <row r="8060" spans="1:9" ht="15" thickBot="1" x14ac:dyDescent="0.35">
      <c r="A8060" s="4" t="s">
        <v>215</v>
      </c>
      <c r="B8060" s="4" t="s">
        <v>66</v>
      </c>
      <c r="C8060" s="5">
        <v>43686</v>
      </c>
      <c r="E8060" s="6">
        <v>1500</v>
      </c>
      <c r="F8060" t="str">
        <f t="shared" si="500"/>
        <v>Aug 19</v>
      </c>
      <c r="G8060">
        <f t="shared" si="503"/>
        <v>8059</v>
      </c>
      <c r="H8060" t="str">
        <f t="shared" si="501"/>
        <v/>
      </c>
      <c r="I8060" t="str">
        <f t="shared" si="502"/>
        <v/>
      </c>
    </row>
    <row r="8061" spans="1:9" ht="15" thickBot="1" x14ac:dyDescent="0.35">
      <c r="A8061" s="4" t="s">
        <v>661</v>
      </c>
      <c r="B8061" s="4" t="s">
        <v>6</v>
      </c>
      <c r="C8061" s="5">
        <v>43690</v>
      </c>
      <c r="E8061" s="6">
        <v>131424.6</v>
      </c>
      <c r="F8061" t="str">
        <f t="shared" si="500"/>
        <v>Aug 19</v>
      </c>
      <c r="G8061">
        <f t="shared" si="503"/>
        <v>8060</v>
      </c>
      <c r="H8061" t="str">
        <f t="shared" si="501"/>
        <v/>
      </c>
      <c r="I8061" t="str">
        <f t="shared" si="502"/>
        <v/>
      </c>
    </row>
    <row r="8062" spans="1:9" ht="15" thickBot="1" x14ac:dyDescent="0.35">
      <c r="A8062" s="4" t="s">
        <v>97</v>
      </c>
      <c r="B8062" s="4" t="s">
        <v>6</v>
      </c>
      <c r="C8062" s="5">
        <v>43692</v>
      </c>
      <c r="E8062" s="6">
        <v>710.85</v>
      </c>
      <c r="F8062" t="str">
        <f t="shared" si="500"/>
        <v>Aug 19</v>
      </c>
      <c r="G8062">
        <f t="shared" si="503"/>
        <v>8061</v>
      </c>
      <c r="H8062" t="str">
        <f t="shared" si="501"/>
        <v/>
      </c>
      <c r="I8062" t="str">
        <f t="shared" si="502"/>
        <v/>
      </c>
    </row>
    <row r="8063" spans="1:9" ht="15" thickBot="1" x14ac:dyDescent="0.35">
      <c r="A8063" s="4" t="s">
        <v>661</v>
      </c>
      <c r="B8063" s="4" t="s">
        <v>6</v>
      </c>
      <c r="C8063" s="5">
        <v>43692</v>
      </c>
      <c r="E8063" s="6">
        <v>249404.98</v>
      </c>
      <c r="F8063" t="str">
        <f t="shared" si="500"/>
        <v>Aug 19</v>
      </c>
      <c r="G8063">
        <f t="shared" si="503"/>
        <v>8062</v>
      </c>
      <c r="H8063" t="str">
        <f t="shared" si="501"/>
        <v/>
      </c>
      <c r="I8063" t="str">
        <f t="shared" si="502"/>
        <v/>
      </c>
    </row>
    <row r="8064" spans="1:9" ht="15" thickBot="1" x14ac:dyDescent="0.35">
      <c r="A8064" s="4" t="s">
        <v>437</v>
      </c>
      <c r="B8064" s="4" t="s">
        <v>8</v>
      </c>
      <c r="C8064" s="5">
        <v>43693</v>
      </c>
      <c r="E8064" s="6">
        <v>67.62</v>
      </c>
      <c r="F8064" t="str">
        <f t="shared" si="500"/>
        <v>Aug 19</v>
      </c>
      <c r="G8064">
        <f t="shared" si="503"/>
        <v>8063</v>
      </c>
      <c r="H8064" t="str">
        <f t="shared" si="501"/>
        <v/>
      </c>
      <c r="I8064" t="str">
        <f t="shared" si="502"/>
        <v/>
      </c>
    </row>
    <row r="8065" spans="1:9" ht="15" thickBot="1" x14ac:dyDescent="0.35">
      <c r="A8065" s="4" t="s">
        <v>172</v>
      </c>
      <c r="B8065" s="4" t="s">
        <v>8</v>
      </c>
      <c r="C8065" s="5">
        <v>43693</v>
      </c>
      <c r="E8065" s="6">
        <v>2878.58</v>
      </c>
      <c r="F8065" t="str">
        <f t="shared" si="500"/>
        <v>Aug 19</v>
      </c>
      <c r="G8065">
        <f t="shared" si="503"/>
        <v>8064</v>
      </c>
      <c r="H8065" t="str">
        <f t="shared" si="501"/>
        <v/>
      </c>
      <c r="I8065" t="str">
        <f t="shared" si="502"/>
        <v/>
      </c>
    </row>
    <row r="8066" spans="1:9" ht="15" thickBot="1" x14ac:dyDescent="0.35">
      <c r="A8066" s="4" t="s">
        <v>217</v>
      </c>
      <c r="B8066" s="4" t="s">
        <v>28</v>
      </c>
      <c r="C8066" s="5">
        <v>43693</v>
      </c>
      <c r="E8066" s="6">
        <v>31121</v>
      </c>
      <c r="F8066" t="str">
        <f t="shared" si="500"/>
        <v>Aug 19</v>
      </c>
      <c r="G8066">
        <f t="shared" si="503"/>
        <v>8065</v>
      </c>
      <c r="H8066" t="str">
        <f t="shared" si="501"/>
        <v/>
      </c>
      <c r="I8066" t="str">
        <f t="shared" si="502"/>
        <v/>
      </c>
    </row>
    <row r="8067" spans="1:9" ht="15" thickBot="1" x14ac:dyDescent="0.35">
      <c r="A8067" s="4" t="s">
        <v>255</v>
      </c>
      <c r="B8067" s="4" t="s">
        <v>43</v>
      </c>
      <c r="C8067" s="5">
        <v>43693</v>
      </c>
      <c r="E8067" s="6">
        <v>9348.52</v>
      </c>
      <c r="F8067" t="str">
        <f t="shared" ref="F8067:F8130" si="504">IF(C8067&lt;=$R$1,$Q$1,IF(C8067&lt;=$R$2,$Q$2,IF(C8067&lt;=$R$3,$Q$3,IF(C8067&lt;=$R$4,$Q$4,IF(C8067&lt;=$R$5,$Q$5,IF(C8067&lt;=$R$6,$Q$6,IF(C8067&lt;=$R$7,$Q$7,IF(C8067&lt;=$R$8,$Q$8,IF(C8067&lt;=$R$9,$Q$9,IF(C8067&lt;=$R$10,$Q$10,IF(C8067&lt;=$R$11,$Q$11,IF(C8067&lt;=$R$12,$Q$12,IF(C8067&lt;=$R$13,$Q$13,IF(C8067&lt;=$R$14,$Q$14,IF(C8067&lt;=$R$15,$Q$15,IF(C8067&lt;=$R$16,$Q$16,IF(C8067&lt;=$R$17,$Q$17,IF(C8067&lt;=$R$18,$Q$18,IF(C8067&lt;=$R$19,$Q$19,IF(C8067&lt;=$R$20,$Q$20,IF(C8067&lt;=$R$21,$Q$21,IF(C8067&lt;=$R$22,$Q$22,IF(C8067&lt;=$R$23,$Q$23,IF(C8067&lt;=$R$24,$Q$24,IF(C8067&lt;=$R$25,$Q$25,IF(C8067&lt;=$R$26,$Q$26,IF(C8067&lt;=$R$27,$Q$27,IF(C8067&lt;=$R$28,$Q$28,IF(C8067&lt;=$R$29,$Q$29,IF(C8067&lt;=$R$30,$Q$30,IF(C8067&lt;=$R$31,$Q$31,IF(C8067&lt;=$R$32,$Q$32,IF(C8067&lt;=$R$33,$Q$33,IF(C8067&lt;=$R$34,$Q$34,IF(C8067&lt;=$R$35,$Q$35,IF(C8067&lt;=$R$36,$Q$36,""))))))))))))))))))))))))))))))))))))</f>
        <v>Aug 19</v>
      </c>
      <c r="G8067">
        <f t="shared" si="503"/>
        <v>8066</v>
      </c>
      <c r="H8067" t="str">
        <f t="shared" ref="H8067:H8130" si="505">IF(F8067=$J$1,G8067,"")</f>
        <v/>
      </c>
      <c r="I8067" t="str">
        <f t="shared" ref="I8067:I8130" si="506">IFERROR(SMALL($H$2:$H$8586,G8067),"")</f>
        <v/>
      </c>
    </row>
    <row r="8068" spans="1:9" ht="15" thickBot="1" x14ac:dyDescent="0.35">
      <c r="A8068" s="4" t="s">
        <v>87</v>
      </c>
      <c r="B8068" s="4" t="s">
        <v>8</v>
      </c>
      <c r="C8068" s="5">
        <v>43693</v>
      </c>
      <c r="E8068" s="6">
        <v>2954.64</v>
      </c>
      <c r="F8068" t="str">
        <f t="shared" si="504"/>
        <v>Aug 19</v>
      </c>
      <c r="G8068">
        <f t="shared" ref="G8068:G8131" si="507">1+G8067</f>
        <v>8067</v>
      </c>
      <c r="H8068" t="str">
        <f t="shared" si="505"/>
        <v/>
      </c>
      <c r="I8068" t="str">
        <f t="shared" si="506"/>
        <v/>
      </c>
    </row>
    <row r="8069" spans="1:9" ht="15" thickBot="1" x14ac:dyDescent="0.35">
      <c r="A8069" s="4" t="s">
        <v>10</v>
      </c>
      <c r="B8069" s="4" t="s">
        <v>127</v>
      </c>
      <c r="C8069" s="5">
        <v>43693</v>
      </c>
      <c r="E8069" s="6">
        <v>29.98</v>
      </c>
      <c r="F8069" t="str">
        <f t="shared" si="504"/>
        <v>Aug 19</v>
      </c>
      <c r="G8069">
        <f t="shared" si="507"/>
        <v>8068</v>
      </c>
      <c r="H8069" t="str">
        <f t="shared" si="505"/>
        <v/>
      </c>
      <c r="I8069" t="str">
        <f t="shared" si="506"/>
        <v/>
      </c>
    </row>
    <row r="8070" spans="1:9" ht="15" thickBot="1" x14ac:dyDescent="0.35">
      <c r="A8070" s="4" t="s">
        <v>286</v>
      </c>
      <c r="B8070" s="4" t="s">
        <v>70</v>
      </c>
      <c r="C8070" s="5">
        <v>43693</v>
      </c>
      <c r="E8070" s="6">
        <v>215</v>
      </c>
      <c r="F8070" t="str">
        <f t="shared" si="504"/>
        <v>Aug 19</v>
      </c>
      <c r="G8070">
        <f t="shared" si="507"/>
        <v>8069</v>
      </c>
      <c r="H8070" t="str">
        <f t="shared" si="505"/>
        <v/>
      </c>
      <c r="I8070" t="str">
        <f t="shared" si="506"/>
        <v/>
      </c>
    </row>
    <row r="8071" spans="1:9" ht="15" thickBot="1" x14ac:dyDescent="0.35">
      <c r="A8071" s="4" t="s">
        <v>291</v>
      </c>
      <c r="B8071" s="4" t="s">
        <v>28</v>
      </c>
      <c r="C8071" s="5">
        <v>43693</v>
      </c>
      <c r="E8071" s="6">
        <v>4298</v>
      </c>
      <c r="F8071" t="str">
        <f t="shared" si="504"/>
        <v>Aug 19</v>
      </c>
      <c r="G8071">
        <f t="shared" si="507"/>
        <v>8070</v>
      </c>
      <c r="H8071" t="str">
        <f t="shared" si="505"/>
        <v/>
      </c>
      <c r="I8071" t="str">
        <f t="shared" si="506"/>
        <v/>
      </c>
    </row>
    <row r="8072" spans="1:9" ht="15" thickBot="1" x14ac:dyDescent="0.35">
      <c r="A8072" s="4" t="s">
        <v>651</v>
      </c>
      <c r="B8072" s="4" t="s">
        <v>18</v>
      </c>
      <c r="C8072" s="5">
        <v>43693</v>
      </c>
      <c r="E8072" s="6">
        <v>104.98</v>
      </c>
      <c r="F8072" t="str">
        <f t="shared" si="504"/>
        <v>Aug 19</v>
      </c>
      <c r="G8072">
        <f t="shared" si="507"/>
        <v>8071</v>
      </c>
      <c r="H8072" t="str">
        <f t="shared" si="505"/>
        <v/>
      </c>
      <c r="I8072" t="str">
        <f t="shared" si="506"/>
        <v/>
      </c>
    </row>
    <row r="8073" spans="1:9" ht="15" thickBot="1" x14ac:dyDescent="0.35">
      <c r="A8073" s="4" t="s">
        <v>19</v>
      </c>
      <c r="B8073" s="4" t="s">
        <v>20</v>
      </c>
      <c r="C8073" s="5">
        <v>43693</v>
      </c>
      <c r="E8073" s="6">
        <v>2270.5</v>
      </c>
      <c r="F8073" t="str">
        <f t="shared" si="504"/>
        <v>Aug 19</v>
      </c>
      <c r="G8073">
        <f t="shared" si="507"/>
        <v>8072</v>
      </c>
      <c r="H8073" t="str">
        <f t="shared" si="505"/>
        <v/>
      </c>
      <c r="I8073" t="str">
        <f t="shared" si="506"/>
        <v/>
      </c>
    </row>
    <row r="8074" spans="1:9" ht="15" thickBot="1" x14ac:dyDescent="0.35">
      <c r="A8074" s="4" t="s">
        <v>221</v>
      </c>
      <c r="B8074" s="4" t="s">
        <v>8</v>
      </c>
      <c r="C8074" s="5">
        <v>43693</v>
      </c>
      <c r="E8074" s="6">
        <v>1326.64</v>
      </c>
      <c r="F8074" t="str">
        <f t="shared" si="504"/>
        <v>Aug 19</v>
      </c>
      <c r="G8074">
        <f t="shared" si="507"/>
        <v>8073</v>
      </c>
      <c r="H8074" t="str">
        <f t="shared" si="505"/>
        <v/>
      </c>
      <c r="I8074" t="str">
        <f t="shared" si="506"/>
        <v/>
      </c>
    </row>
    <row r="8075" spans="1:9" ht="15" thickBot="1" x14ac:dyDescent="0.35">
      <c r="A8075" s="4" t="s">
        <v>567</v>
      </c>
      <c r="B8075" s="4" t="s">
        <v>45</v>
      </c>
      <c r="C8075" s="5">
        <v>43693</v>
      </c>
      <c r="E8075" s="6">
        <v>1084.8</v>
      </c>
      <c r="F8075" t="str">
        <f t="shared" si="504"/>
        <v>Aug 19</v>
      </c>
      <c r="G8075">
        <f t="shared" si="507"/>
        <v>8074</v>
      </c>
      <c r="H8075" t="str">
        <f t="shared" si="505"/>
        <v/>
      </c>
      <c r="I8075" t="str">
        <f t="shared" si="506"/>
        <v/>
      </c>
    </row>
    <row r="8076" spans="1:9" ht="15" thickBot="1" x14ac:dyDescent="0.35">
      <c r="A8076" s="4" t="s">
        <v>98</v>
      </c>
      <c r="B8076" s="4" t="s">
        <v>22</v>
      </c>
      <c r="C8076" s="5">
        <v>43693</v>
      </c>
      <c r="E8076" s="6">
        <v>9056</v>
      </c>
      <c r="F8076" t="str">
        <f t="shared" si="504"/>
        <v>Aug 19</v>
      </c>
      <c r="G8076">
        <f t="shared" si="507"/>
        <v>8075</v>
      </c>
      <c r="H8076" t="str">
        <f t="shared" si="505"/>
        <v/>
      </c>
      <c r="I8076" t="str">
        <f t="shared" si="506"/>
        <v/>
      </c>
    </row>
    <row r="8077" spans="1:9" ht="15" thickBot="1" x14ac:dyDescent="0.35">
      <c r="A8077" s="4" t="s">
        <v>673</v>
      </c>
      <c r="B8077" s="4" t="s">
        <v>66</v>
      </c>
      <c r="C8077" s="5">
        <v>43693</v>
      </c>
      <c r="E8077" s="6">
        <v>1000</v>
      </c>
      <c r="F8077" t="str">
        <f t="shared" si="504"/>
        <v>Aug 19</v>
      </c>
      <c r="G8077">
        <f t="shared" si="507"/>
        <v>8076</v>
      </c>
      <c r="H8077" t="str">
        <f t="shared" si="505"/>
        <v/>
      </c>
      <c r="I8077" t="str">
        <f t="shared" si="506"/>
        <v/>
      </c>
    </row>
    <row r="8078" spans="1:9" ht="15" thickBot="1" x14ac:dyDescent="0.35">
      <c r="A8078" s="4" t="s">
        <v>499</v>
      </c>
      <c r="B8078" s="4" t="s">
        <v>39</v>
      </c>
      <c r="C8078" s="5">
        <v>43693</v>
      </c>
      <c r="E8078" s="6">
        <v>575</v>
      </c>
      <c r="F8078" t="str">
        <f t="shared" si="504"/>
        <v>Aug 19</v>
      </c>
      <c r="G8078">
        <f t="shared" si="507"/>
        <v>8077</v>
      </c>
      <c r="H8078" t="str">
        <f t="shared" si="505"/>
        <v/>
      </c>
      <c r="I8078" t="str">
        <f t="shared" si="506"/>
        <v/>
      </c>
    </row>
    <row r="8079" spans="1:9" ht="15" thickBot="1" x14ac:dyDescent="0.35">
      <c r="A8079" s="4" t="s">
        <v>29</v>
      </c>
      <c r="B8079" s="4" t="s">
        <v>8</v>
      </c>
      <c r="C8079" s="5">
        <v>43693</v>
      </c>
      <c r="E8079" s="6">
        <v>1115.8499999999999</v>
      </c>
      <c r="F8079" t="str">
        <f t="shared" si="504"/>
        <v>Aug 19</v>
      </c>
      <c r="G8079">
        <f t="shared" si="507"/>
        <v>8078</v>
      </c>
      <c r="H8079" t="str">
        <f t="shared" si="505"/>
        <v/>
      </c>
      <c r="I8079" t="str">
        <f t="shared" si="506"/>
        <v/>
      </c>
    </row>
    <row r="8080" spans="1:9" ht="15" thickBot="1" x14ac:dyDescent="0.35">
      <c r="A8080" s="4" t="s">
        <v>32</v>
      </c>
      <c r="B8080" s="4" t="s">
        <v>33</v>
      </c>
      <c r="C8080" s="5">
        <v>43693</v>
      </c>
      <c r="E8080" s="6">
        <v>49.31</v>
      </c>
      <c r="F8080" t="str">
        <f t="shared" si="504"/>
        <v>Aug 19</v>
      </c>
      <c r="G8080">
        <f t="shared" si="507"/>
        <v>8079</v>
      </c>
      <c r="H8080" t="str">
        <f t="shared" si="505"/>
        <v/>
      </c>
      <c r="I8080" t="str">
        <f t="shared" si="506"/>
        <v/>
      </c>
    </row>
    <row r="8081" spans="1:9" ht="15" thickBot="1" x14ac:dyDescent="0.35">
      <c r="A8081" s="4" t="s">
        <v>36</v>
      </c>
      <c r="B8081" s="4" t="s">
        <v>18</v>
      </c>
      <c r="C8081" s="5">
        <v>43693</v>
      </c>
      <c r="E8081" s="6">
        <v>1143.1400000000001</v>
      </c>
      <c r="F8081" t="str">
        <f t="shared" si="504"/>
        <v>Aug 19</v>
      </c>
      <c r="G8081">
        <f t="shared" si="507"/>
        <v>8080</v>
      </c>
      <c r="H8081" t="str">
        <f t="shared" si="505"/>
        <v/>
      </c>
      <c r="I8081" t="str">
        <f t="shared" si="506"/>
        <v/>
      </c>
    </row>
    <row r="8082" spans="1:9" ht="15" thickBot="1" x14ac:dyDescent="0.35">
      <c r="A8082" s="4" t="s">
        <v>146</v>
      </c>
      <c r="B8082" s="4" t="s">
        <v>8</v>
      </c>
      <c r="C8082" s="5">
        <v>43693</v>
      </c>
      <c r="E8082" s="6">
        <v>222.74</v>
      </c>
      <c r="F8082" t="str">
        <f t="shared" si="504"/>
        <v>Aug 19</v>
      </c>
      <c r="G8082">
        <f t="shared" si="507"/>
        <v>8081</v>
      </c>
      <c r="H8082" t="str">
        <f t="shared" si="505"/>
        <v/>
      </c>
      <c r="I8082" t="str">
        <f t="shared" si="506"/>
        <v/>
      </c>
    </row>
    <row r="8083" spans="1:9" ht="15" thickBot="1" x14ac:dyDescent="0.35">
      <c r="A8083" s="4" t="s">
        <v>103</v>
      </c>
      <c r="B8083" s="4" t="s">
        <v>85</v>
      </c>
      <c r="C8083" s="5">
        <v>43693</v>
      </c>
      <c r="E8083" s="6">
        <v>326.45</v>
      </c>
      <c r="F8083" t="str">
        <f t="shared" si="504"/>
        <v>Aug 19</v>
      </c>
      <c r="G8083">
        <f t="shared" si="507"/>
        <v>8082</v>
      </c>
      <c r="H8083" t="str">
        <f t="shared" si="505"/>
        <v/>
      </c>
      <c r="I8083" t="str">
        <f t="shared" si="506"/>
        <v/>
      </c>
    </row>
    <row r="8084" spans="1:9" ht="15" thickBot="1" x14ac:dyDescent="0.35">
      <c r="A8084" s="4" t="s">
        <v>423</v>
      </c>
      <c r="B8084" s="4" t="s">
        <v>8</v>
      </c>
      <c r="C8084" s="5">
        <v>43693</v>
      </c>
      <c r="E8084" s="6">
        <v>380.55</v>
      </c>
      <c r="F8084" t="str">
        <f t="shared" si="504"/>
        <v>Aug 19</v>
      </c>
      <c r="G8084">
        <f t="shared" si="507"/>
        <v>8083</v>
      </c>
      <c r="H8084" t="str">
        <f t="shared" si="505"/>
        <v/>
      </c>
      <c r="I8084" t="str">
        <f t="shared" si="506"/>
        <v/>
      </c>
    </row>
    <row r="8085" spans="1:9" ht="15" thickBot="1" x14ac:dyDescent="0.35">
      <c r="A8085" s="4" t="s">
        <v>281</v>
      </c>
      <c r="B8085" s="4" t="s">
        <v>12</v>
      </c>
      <c r="C8085" s="5">
        <v>43693</v>
      </c>
      <c r="E8085" s="6">
        <v>161.1</v>
      </c>
      <c r="F8085" t="str">
        <f t="shared" si="504"/>
        <v>Aug 19</v>
      </c>
      <c r="G8085">
        <f t="shared" si="507"/>
        <v>8084</v>
      </c>
      <c r="H8085" t="str">
        <f t="shared" si="505"/>
        <v/>
      </c>
      <c r="I8085" t="str">
        <f t="shared" si="506"/>
        <v/>
      </c>
    </row>
    <row r="8086" spans="1:9" ht="15" thickBot="1" x14ac:dyDescent="0.35">
      <c r="A8086" s="4" t="s">
        <v>335</v>
      </c>
      <c r="B8086" s="4" t="s">
        <v>102</v>
      </c>
      <c r="C8086" s="5">
        <v>43693</v>
      </c>
      <c r="E8086" s="6">
        <v>3103.25</v>
      </c>
      <c r="F8086" t="str">
        <f t="shared" si="504"/>
        <v>Aug 19</v>
      </c>
      <c r="G8086">
        <f t="shared" si="507"/>
        <v>8085</v>
      </c>
      <c r="H8086" t="str">
        <f t="shared" si="505"/>
        <v/>
      </c>
      <c r="I8086" t="str">
        <f t="shared" si="506"/>
        <v/>
      </c>
    </row>
    <row r="8087" spans="1:9" ht="15" thickBot="1" x14ac:dyDescent="0.35">
      <c r="A8087" s="4" t="s">
        <v>41</v>
      </c>
      <c r="B8087" s="4" t="s">
        <v>8</v>
      </c>
      <c r="C8087" s="5">
        <v>43693</v>
      </c>
      <c r="E8087" s="6">
        <v>161.96</v>
      </c>
      <c r="F8087" t="str">
        <f t="shared" si="504"/>
        <v>Aug 19</v>
      </c>
      <c r="G8087">
        <f t="shared" si="507"/>
        <v>8086</v>
      </c>
      <c r="H8087" t="str">
        <f t="shared" si="505"/>
        <v/>
      </c>
      <c r="I8087" t="str">
        <f t="shared" si="506"/>
        <v/>
      </c>
    </row>
    <row r="8088" spans="1:9" ht="15" thickBot="1" x14ac:dyDescent="0.35">
      <c r="A8088" s="4" t="s">
        <v>473</v>
      </c>
      <c r="B8088" s="4" t="s">
        <v>131</v>
      </c>
      <c r="C8088" s="5">
        <v>43693</v>
      </c>
      <c r="E8088" s="6">
        <v>232</v>
      </c>
      <c r="F8088" t="str">
        <f t="shared" si="504"/>
        <v>Aug 19</v>
      </c>
      <c r="G8088">
        <f t="shared" si="507"/>
        <v>8087</v>
      </c>
      <c r="H8088" t="str">
        <f t="shared" si="505"/>
        <v/>
      </c>
      <c r="I8088" t="str">
        <f t="shared" si="506"/>
        <v/>
      </c>
    </row>
    <row r="8089" spans="1:9" ht="15" thickBot="1" x14ac:dyDescent="0.35">
      <c r="A8089" s="4" t="s">
        <v>473</v>
      </c>
      <c r="B8089" s="4" t="s">
        <v>16</v>
      </c>
      <c r="C8089" s="5">
        <v>43693</v>
      </c>
      <c r="E8089" s="6">
        <v>13.34</v>
      </c>
      <c r="F8089" t="str">
        <f t="shared" si="504"/>
        <v>Aug 19</v>
      </c>
      <c r="G8089">
        <f t="shared" si="507"/>
        <v>8088</v>
      </c>
      <c r="H8089" t="str">
        <f t="shared" si="505"/>
        <v/>
      </c>
      <c r="I8089" t="str">
        <f t="shared" si="506"/>
        <v/>
      </c>
    </row>
    <row r="8090" spans="1:9" ht="15" thickBot="1" x14ac:dyDescent="0.35">
      <c r="A8090" s="4" t="s">
        <v>562</v>
      </c>
      <c r="B8090" s="4" t="s">
        <v>102</v>
      </c>
      <c r="C8090" s="5">
        <v>43693</v>
      </c>
      <c r="E8090" s="6">
        <v>5855.27</v>
      </c>
      <c r="F8090" t="str">
        <f t="shared" si="504"/>
        <v>Aug 19</v>
      </c>
      <c r="G8090">
        <f t="shared" si="507"/>
        <v>8089</v>
      </c>
      <c r="H8090" t="str">
        <f t="shared" si="505"/>
        <v/>
      </c>
      <c r="I8090" t="str">
        <f t="shared" si="506"/>
        <v/>
      </c>
    </row>
    <row r="8091" spans="1:9" ht="15" thickBot="1" x14ac:dyDescent="0.35">
      <c r="A8091" s="4" t="s">
        <v>447</v>
      </c>
      <c r="B8091" s="4" t="s">
        <v>16</v>
      </c>
      <c r="C8091" s="5">
        <v>43693</v>
      </c>
      <c r="E8091" s="6">
        <v>135.19999999999999</v>
      </c>
      <c r="F8091" t="str">
        <f t="shared" si="504"/>
        <v>Aug 19</v>
      </c>
      <c r="G8091">
        <f t="shared" si="507"/>
        <v>8090</v>
      </c>
      <c r="H8091" t="str">
        <f t="shared" si="505"/>
        <v/>
      </c>
      <c r="I8091" t="str">
        <f t="shared" si="506"/>
        <v/>
      </c>
    </row>
    <row r="8092" spans="1:9" ht="15" thickBot="1" x14ac:dyDescent="0.35">
      <c r="A8092" s="4" t="s">
        <v>112</v>
      </c>
      <c r="B8092" s="4" t="s">
        <v>12</v>
      </c>
      <c r="C8092" s="5">
        <v>43693</v>
      </c>
      <c r="E8092" s="6">
        <v>14.5</v>
      </c>
      <c r="F8092" t="str">
        <f t="shared" si="504"/>
        <v>Aug 19</v>
      </c>
      <c r="G8092">
        <f t="shared" si="507"/>
        <v>8091</v>
      </c>
      <c r="H8092" t="str">
        <f t="shared" si="505"/>
        <v/>
      </c>
      <c r="I8092" t="str">
        <f t="shared" si="506"/>
        <v/>
      </c>
    </row>
    <row r="8093" spans="1:9" ht="15" thickBot="1" x14ac:dyDescent="0.35">
      <c r="A8093" s="4" t="s">
        <v>112</v>
      </c>
      <c r="B8093" s="4" t="s">
        <v>131</v>
      </c>
      <c r="C8093" s="5">
        <v>43693</v>
      </c>
      <c r="E8093" s="6">
        <v>9.76</v>
      </c>
      <c r="F8093" t="str">
        <f t="shared" si="504"/>
        <v>Aug 19</v>
      </c>
      <c r="G8093">
        <f t="shared" si="507"/>
        <v>8092</v>
      </c>
      <c r="H8093" t="str">
        <f t="shared" si="505"/>
        <v/>
      </c>
      <c r="I8093" t="str">
        <f t="shared" si="506"/>
        <v/>
      </c>
    </row>
    <row r="8094" spans="1:9" ht="15" thickBot="1" x14ac:dyDescent="0.35">
      <c r="A8094" s="4" t="s">
        <v>599</v>
      </c>
      <c r="B8094" s="4" t="s">
        <v>16</v>
      </c>
      <c r="C8094" s="5">
        <v>43693</v>
      </c>
      <c r="E8094" s="6">
        <v>118.67</v>
      </c>
      <c r="F8094" t="str">
        <f t="shared" si="504"/>
        <v>Aug 19</v>
      </c>
      <c r="G8094">
        <f t="shared" si="507"/>
        <v>8093</v>
      </c>
      <c r="H8094" t="str">
        <f t="shared" si="505"/>
        <v/>
      </c>
      <c r="I8094" t="str">
        <f t="shared" si="506"/>
        <v/>
      </c>
    </row>
    <row r="8095" spans="1:9" ht="15" thickBot="1" x14ac:dyDescent="0.35">
      <c r="A8095" s="4" t="s">
        <v>655</v>
      </c>
      <c r="B8095" s="4" t="s">
        <v>6</v>
      </c>
      <c r="C8095" s="5">
        <v>43693</v>
      </c>
      <c r="E8095" s="6">
        <v>1205.71</v>
      </c>
      <c r="F8095" t="str">
        <f t="shared" si="504"/>
        <v>Aug 19</v>
      </c>
      <c r="G8095">
        <f t="shared" si="507"/>
        <v>8094</v>
      </c>
      <c r="H8095" t="str">
        <f t="shared" si="505"/>
        <v/>
      </c>
      <c r="I8095" t="str">
        <f t="shared" si="506"/>
        <v/>
      </c>
    </row>
    <row r="8096" spans="1:9" ht="15" thickBot="1" x14ac:dyDescent="0.35">
      <c r="A8096" s="4" t="s">
        <v>56</v>
      </c>
      <c r="B8096" s="4" t="s">
        <v>12</v>
      </c>
      <c r="C8096" s="5">
        <v>43693</v>
      </c>
      <c r="E8096" s="6">
        <v>651.41999999999996</v>
      </c>
      <c r="F8096" t="str">
        <f t="shared" si="504"/>
        <v>Aug 19</v>
      </c>
      <c r="G8096">
        <f t="shared" si="507"/>
        <v>8095</v>
      </c>
      <c r="H8096" t="str">
        <f t="shared" si="505"/>
        <v/>
      </c>
      <c r="I8096" t="str">
        <f t="shared" si="506"/>
        <v/>
      </c>
    </row>
    <row r="8097" spans="1:9" ht="15" thickBot="1" x14ac:dyDescent="0.35">
      <c r="A8097" s="4" t="s">
        <v>57</v>
      </c>
      <c r="B8097" s="4" t="s">
        <v>8</v>
      </c>
      <c r="C8097" s="5">
        <v>43693</v>
      </c>
      <c r="E8097" s="6">
        <v>1170.7</v>
      </c>
      <c r="F8097" t="str">
        <f t="shared" si="504"/>
        <v>Aug 19</v>
      </c>
      <c r="G8097">
        <f t="shared" si="507"/>
        <v>8096</v>
      </c>
      <c r="H8097" t="str">
        <f t="shared" si="505"/>
        <v/>
      </c>
      <c r="I8097" t="str">
        <f t="shared" si="506"/>
        <v/>
      </c>
    </row>
    <row r="8098" spans="1:9" ht="15" thickBot="1" x14ac:dyDescent="0.35">
      <c r="A8098" s="4" t="s">
        <v>158</v>
      </c>
      <c r="B8098" s="4" t="s">
        <v>70</v>
      </c>
      <c r="C8098" s="5">
        <v>43693</v>
      </c>
      <c r="E8098" s="6">
        <v>220</v>
      </c>
      <c r="F8098" t="str">
        <f t="shared" si="504"/>
        <v>Aug 19</v>
      </c>
      <c r="G8098">
        <f t="shared" si="507"/>
        <v>8097</v>
      </c>
      <c r="H8098" t="str">
        <f t="shared" si="505"/>
        <v/>
      </c>
      <c r="I8098" t="str">
        <f t="shared" si="506"/>
        <v/>
      </c>
    </row>
    <row r="8099" spans="1:9" ht="15" thickBot="1" x14ac:dyDescent="0.35">
      <c r="A8099" s="4" t="s">
        <v>500</v>
      </c>
      <c r="B8099" s="4" t="s">
        <v>12</v>
      </c>
      <c r="C8099" s="5">
        <v>43693</v>
      </c>
      <c r="E8099" s="6">
        <v>29.99</v>
      </c>
      <c r="F8099" t="str">
        <f t="shared" si="504"/>
        <v>Aug 19</v>
      </c>
      <c r="G8099">
        <f t="shared" si="507"/>
        <v>8098</v>
      </c>
      <c r="H8099" t="str">
        <f t="shared" si="505"/>
        <v/>
      </c>
      <c r="I8099" t="str">
        <f t="shared" si="506"/>
        <v/>
      </c>
    </row>
    <row r="8100" spans="1:9" ht="15" thickBot="1" x14ac:dyDescent="0.35">
      <c r="A8100" s="4" t="s">
        <v>306</v>
      </c>
      <c r="B8100" s="4" t="s">
        <v>16</v>
      </c>
      <c r="C8100" s="5">
        <v>43693</v>
      </c>
      <c r="E8100" s="6">
        <v>29.17</v>
      </c>
      <c r="F8100" t="str">
        <f t="shared" si="504"/>
        <v>Aug 19</v>
      </c>
      <c r="G8100">
        <f t="shared" si="507"/>
        <v>8099</v>
      </c>
      <c r="H8100" t="str">
        <f t="shared" si="505"/>
        <v/>
      </c>
      <c r="I8100" t="str">
        <f t="shared" si="506"/>
        <v/>
      </c>
    </row>
    <row r="8101" spans="1:9" ht="15" thickBot="1" x14ac:dyDescent="0.35">
      <c r="A8101" s="4" t="s">
        <v>306</v>
      </c>
      <c r="B8101" s="4" t="s">
        <v>208</v>
      </c>
      <c r="C8101" s="5">
        <v>43693</v>
      </c>
      <c r="E8101" s="6">
        <v>48.69</v>
      </c>
      <c r="F8101" t="str">
        <f t="shared" si="504"/>
        <v>Aug 19</v>
      </c>
      <c r="G8101">
        <f t="shared" si="507"/>
        <v>8100</v>
      </c>
      <c r="H8101" t="str">
        <f t="shared" si="505"/>
        <v/>
      </c>
      <c r="I8101" t="str">
        <f t="shared" si="506"/>
        <v/>
      </c>
    </row>
    <row r="8102" spans="1:9" ht="15" thickBot="1" x14ac:dyDescent="0.35">
      <c r="A8102" s="4" t="s">
        <v>432</v>
      </c>
      <c r="B8102" s="4" t="s">
        <v>28</v>
      </c>
      <c r="C8102" s="5">
        <v>43693</v>
      </c>
      <c r="E8102" s="6">
        <v>43582</v>
      </c>
      <c r="F8102" t="str">
        <f t="shared" si="504"/>
        <v>Aug 19</v>
      </c>
      <c r="G8102">
        <f t="shared" si="507"/>
        <v>8101</v>
      </c>
      <c r="H8102" t="str">
        <f t="shared" si="505"/>
        <v/>
      </c>
      <c r="I8102" t="str">
        <f t="shared" si="506"/>
        <v/>
      </c>
    </row>
    <row r="8103" spans="1:9" ht="15" thickBot="1" x14ac:dyDescent="0.35">
      <c r="A8103" s="4" t="s">
        <v>432</v>
      </c>
      <c r="B8103" s="4" t="s">
        <v>39</v>
      </c>
      <c r="C8103" s="5">
        <v>43693</v>
      </c>
      <c r="E8103" s="6">
        <v>757.31</v>
      </c>
      <c r="F8103" t="str">
        <f t="shared" si="504"/>
        <v>Aug 19</v>
      </c>
      <c r="G8103">
        <f t="shared" si="507"/>
        <v>8102</v>
      </c>
      <c r="H8103" t="str">
        <f t="shared" si="505"/>
        <v/>
      </c>
      <c r="I8103" t="str">
        <f t="shared" si="506"/>
        <v/>
      </c>
    </row>
    <row r="8104" spans="1:9" ht="15" thickBot="1" x14ac:dyDescent="0.35">
      <c r="A8104" s="4" t="s">
        <v>69</v>
      </c>
      <c r="B8104" s="4" t="s">
        <v>70</v>
      </c>
      <c r="C8104" s="5">
        <v>43693</v>
      </c>
      <c r="E8104" s="6">
        <v>2107.5</v>
      </c>
      <c r="F8104" t="str">
        <f t="shared" si="504"/>
        <v>Aug 19</v>
      </c>
      <c r="G8104">
        <f t="shared" si="507"/>
        <v>8103</v>
      </c>
      <c r="H8104" t="str">
        <f t="shared" si="505"/>
        <v/>
      </c>
      <c r="I8104" t="str">
        <f t="shared" si="506"/>
        <v/>
      </c>
    </row>
    <row r="8105" spans="1:9" ht="15" thickBot="1" x14ac:dyDescent="0.35">
      <c r="A8105" s="4" t="s">
        <v>230</v>
      </c>
      <c r="B8105" s="4" t="s">
        <v>28</v>
      </c>
      <c r="C8105" s="5">
        <v>43693</v>
      </c>
      <c r="E8105" s="6">
        <v>1140</v>
      </c>
      <c r="F8105" t="str">
        <f t="shared" si="504"/>
        <v>Aug 19</v>
      </c>
      <c r="G8105">
        <f t="shared" si="507"/>
        <v>8104</v>
      </c>
      <c r="H8105" t="str">
        <f t="shared" si="505"/>
        <v/>
      </c>
      <c r="I8105" t="str">
        <f t="shared" si="506"/>
        <v/>
      </c>
    </row>
    <row r="8106" spans="1:9" ht="15" thickBot="1" x14ac:dyDescent="0.35">
      <c r="A8106" s="4" t="s">
        <v>674</v>
      </c>
      <c r="B8106" s="4" t="s">
        <v>28</v>
      </c>
      <c r="C8106" s="5">
        <v>43693</v>
      </c>
      <c r="E8106" s="6">
        <v>552.5</v>
      </c>
      <c r="F8106" t="str">
        <f t="shared" si="504"/>
        <v>Aug 19</v>
      </c>
      <c r="G8106">
        <f t="shared" si="507"/>
        <v>8105</v>
      </c>
      <c r="H8106" t="str">
        <f t="shared" si="505"/>
        <v/>
      </c>
      <c r="I8106" t="str">
        <f t="shared" si="506"/>
        <v/>
      </c>
    </row>
    <row r="8107" spans="1:9" ht="15" thickBot="1" x14ac:dyDescent="0.35">
      <c r="A8107" s="4" t="s">
        <v>165</v>
      </c>
      <c r="B8107" s="4" t="s">
        <v>8</v>
      </c>
      <c r="C8107" s="5">
        <v>43693</v>
      </c>
      <c r="E8107" s="6">
        <v>2600.87</v>
      </c>
      <c r="F8107" t="str">
        <f t="shared" si="504"/>
        <v>Aug 19</v>
      </c>
      <c r="G8107">
        <f t="shared" si="507"/>
        <v>8106</v>
      </c>
      <c r="H8107" t="str">
        <f t="shared" si="505"/>
        <v/>
      </c>
      <c r="I8107" t="str">
        <f t="shared" si="506"/>
        <v/>
      </c>
    </row>
    <row r="8108" spans="1:9" ht="15" thickBot="1" x14ac:dyDescent="0.35">
      <c r="A8108" s="4" t="s">
        <v>670</v>
      </c>
      <c r="B8108" s="4" t="s">
        <v>39</v>
      </c>
      <c r="C8108" s="5">
        <v>43693</v>
      </c>
      <c r="E8108" s="6">
        <v>3114.72</v>
      </c>
      <c r="F8108" t="str">
        <f t="shared" si="504"/>
        <v>Aug 19</v>
      </c>
      <c r="G8108">
        <f t="shared" si="507"/>
        <v>8107</v>
      </c>
      <c r="H8108" t="str">
        <f t="shared" si="505"/>
        <v/>
      </c>
      <c r="I8108" t="str">
        <f t="shared" si="506"/>
        <v/>
      </c>
    </row>
    <row r="8109" spans="1:9" ht="15" thickBot="1" x14ac:dyDescent="0.35">
      <c r="A8109" s="4" t="s">
        <v>536</v>
      </c>
      <c r="B8109" s="4" t="s">
        <v>11</v>
      </c>
      <c r="C8109" s="5">
        <v>43693</v>
      </c>
      <c r="E8109" s="6">
        <v>105.38</v>
      </c>
      <c r="F8109" t="str">
        <f t="shared" si="504"/>
        <v>Aug 19</v>
      </c>
      <c r="G8109">
        <f t="shared" si="507"/>
        <v>8108</v>
      </c>
      <c r="H8109" t="str">
        <f t="shared" si="505"/>
        <v/>
      </c>
      <c r="I8109" t="str">
        <f t="shared" si="506"/>
        <v/>
      </c>
    </row>
    <row r="8110" spans="1:9" ht="15" thickBot="1" x14ac:dyDescent="0.35">
      <c r="A8110" s="4" t="s">
        <v>84</v>
      </c>
      <c r="B8110" s="4" t="s">
        <v>85</v>
      </c>
      <c r="C8110" s="5">
        <v>43693</v>
      </c>
      <c r="E8110" s="6">
        <v>302.83999999999997</v>
      </c>
      <c r="F8110" t="str">
        <f t="shared" si="504"/>
        <v>Aug 19</v>
      </c>
      <c r="G8110">
        <f t="shared" si="507"/>
        <v>8109</v>
      </c>
      <c r="H8110" t="str">
        <f t="shared" si="505"/>
        <v/>
      </c>
      <c r="I8110" t="str">
        <f t="shared" si="506"/>
        <v/>
      </c>
    </row>
    <row r="8111" spans="1:9" ht="15" thickBot="1" x14ac:dyDescent="0.35">
      <c r="A8111" s="4" t="s">
        <v>126</v>
      </c>
      <c r="B8111" s="4" t="s">
        <v>127</v>
      </c>
      <c r="C8111" s="5">
        <v>43693</v>
      </c>
      <c r="E8111" s="6">
        <v>1315.03</v>
      </c>
      <c r="F8111" t="str">
        <f t="shared" si="504"/>
        <v>Aug 19</v>
      </c>
      <c r="G8111">
        <f t="shared" si="507"/>
        <v>8110</v>
      </c>
      <c r="H8111" t="str">
        <f t="shared" si="505"/>
        <v/>
      </c>
      <c r="I8111" t="str">
        <f t="shared" si="506"/>
        <v/>
      </c>
    </row>
    <row r="8112" spans="1:9" ht="15" thickBot="1" x14ac:dyDescent="0.35">
      <c r="A8112" s="4" t="s">
        <v>667</v>
      </c>
      <c r="B8112" s="4" t="s">
        <v>18</v>
      </c>
      <c r="C8112" s="5">
        <v>43693</v>
      </c>
      <c r="E8112" s="6">
        <v>338.21</v>
      </c>
      <c r="F8112" t="str">
        <f t="shared" si="504"/>
        <v>Aug 19</v>
      </c>
      <c r="G8112">
        <f t="shared" si="507"/>
        <v>8111</v>
      </c>
      <c r="H8112" t="str">
        <f t="shared" si="505"/>
        <v/>
      </c>
      <c r="I8112" t="str">
        <f t="shared" si="506"/>
        <v/>
      </c>
    </row>
    <row r="8113" spans="1:9" ht="15" thickBot="1" x14ac:dyDescent="0.35">
      <c r="A8113" s="4" t="s">
        <v>661</v>
      </c>
      <c r="B8113" s="4" t="s">
        <v>6</v>
      </c>
      <c r="C8113" s="5">
        <v>43697</v>
      </c>
      <c r="E8113" s="6">
        <v>2691.72</v>
      </c>
      <c r="F8113" t="str">
        <f t="shared" si="504"/>
        <v>Aug 19</v>
      </c>
      <c r="G8113">
        <f t="shared" si="507"/>
        <v>8112</v>
      </c>
      <c r="H8113" t="str">
        <f t="shared" si="505"/>
        <v/>
      </c>
      <c r="I8113" t="str">
        <f t="shared" si="506"/>
        <v/>
      </c>
    </row>
    <row r="8114" spans="1:9" ht="15" thickBot="1" x14ac:dyDescent="0.35">
      <c r="A8114" s="4" t="s">
        <v>172</v>
      </c>
      <c r="B8114" s="4" t="s">
        <v>8</v>
      </c>
      <c r="C8114" s="5">
        <v>43700</v>
      </c>
      <c r="E8114" s="6">
        <v>269.95</v>
      </c>
      <c r="F8114" t="str">
        <f t="shared" si="504"/>
        <v>Aug 19</v>
      </c>
      <c r="G8114">
        <f t="shared" si="507"/>
        <v>8113</v>
      </c>
      <c r="H8114" t="str">
        <f t="shared" si="505"/>
        <v/>
      </c>
      <c r="I8114" t="str">
        <f t="shared" si="506"/>
        <v/>
      </c>
    </row>
    <row r="8115" spans="1:9" ht="15" thickBot="1" x14ac:dyDescent="0.35">
      <c r="A8115" s="4" t="s">
        <v>489</v>
      </c>
      <c r="B8115" s="4" t="s">
        <v>73</v>
      </c>
      <c r="C8115" s="5">
        <v>43700</v>
      </c>
      <c r="E8115" s="6">
        <v>656.46</v>
      </c>
      <c r="F8115" t="str">
        <f t="shared" si="504"/>
        <v>Aug 19</v>
      </c>
      <c r="G8115">
        <f t="shared" si="507"/>
        <v>8114</v>
      </c>
      <c r="H8115" t="str">
        <f t="shared" si="505"/>
        <v/>
      </c>
      <c r="I8115" t="str">
        <f t="shared" si="506"/>
        <v/>
      </c>
    </row>
    <row r="8116" spans="1:9" ht="15" thickBot="1" x14ac:dyDescent="0.35">
      <c r="A8116" s="4" t="s">
        <v>312</v>
      </c>
      <c r="B8116" s="4" t="s">
        <v>16</v>
      </c>
      <c r="C8116" s="5">
        <v>43700</v>
      </c>
      <c r="E8116" s="6">
        <v>25.81</v>
      </c>
      <c r="F8116" t="str">
        <f t="shared" si="504"/>
        <v>Aug 19</v>
      </c>
      <c r="G8116">
        <f t="shared" si="507"/>
        <v>8115</v>
      </c>
      <c r="H8116" t="str">
        <f t="shared" si="505"/>
        <v/>
      </c>
      <c r="I8116" t="str">
        <f t="shared" si="506"/>
        <v/>
      </c>
    </row>
    <row r="8117" spans="1:9" ht="15" thickBot="1" x14ac:dyDescent="0.35">
      <c r="A8117" s="4" t="s">
        <v>132</v>
      </c>
      <c r="B8117" s="4" t="s">
        <v>20</v>
      </c>
      <c r="C8117" s="5">
        <v>43700</v>
      </c>
      <c r="E8117" s="6">
        <v>34.85</v>
      </c>
      <c r="F8117" t="str">
        <f t="shared" si="504"/>
        <v>Aug 19</v>
      </c>
      <c r="G8117">
        <f t="shared" si="507"/>
        <v>8116</v>
      </c>
      <c r="H8117" t="str">
        <f t="shared" si="505"/>
        <v/>
      </c>
      <c r="I8117" t="str">
        <f t="shared" si="506"/>
        <v/>
      </c>
    </row>
    <row r="8118" spans="1:9" ht="15" thickBot="1" x14ac:dyDescent="0.35">
      <c r="A8118" s="4" t="s">
        <v>220</v>
      </c>
      <c r="B8118" s="4" t="s">
        <v>22</v>
      </c>
      <c r="C8118" s="5">
        <v>43700</v>
      </c>
      <c r="E8118" s="6">
        <v>375</v>
      </c>
      <c r="F8118" t="str">
        <f t="shared" si="504"/>
        <v>Aug 19</v>
      </c>
      <c r="G8118">
        <f t="shared" si="507"/>
        <v>8117</v>
      </c>
      <c r="H8118" t="str">
        <f t="shared" si="505"/>
        <v/>
      </c>
      <c r="I8118" t="str">
        <f t="shared" si="506"/>
        <v/>
      </c>
    </row>
    <row r="8119" spans="1:9" ht="15" thickBot="1" x14ac:dyDescent="0.35">
      <c r="A8119" s="4" t="s">
        <v>291</v>
      </c>
      <c r="B8119" s="4" t="s">
        <v>39</v>
      </c>
      <c r="C8119" s="5">
        <v>43700</v>
      </c>
      <c r="E8119" s="6">
        <v>752.42</v>
      </c>
      <c r="F8119" t="str">
        <f t="shared" si="504"/>
        <v>Aug 19</v>
      </c>
      <c r="G8119">
        <f t="shared" si="507"/>
        <v>8118</v>
      </c>
      <c r="H8119" t="str">
        <f t="shared" si="505"/>
        <v/>
      </c>
      <c r="I8119" t="str">
        <f t="shared" si="506"/>
        <v/>
      </c>
    </row>
    <row r="8120" spans="1:9" ht="15" thickBot="1" x14ac:dyDescent="0.35">
      <c r="A8120" s="4" t="s">
        <v>221</v>
      </c>
      <c r="B8120" s="4" t="s">
        <v>8</v>
      </c>
      <c r="C8120" s="5">
        <v>43700</v>
      </c>
      <c r="E8120" s="6">
        <v>7529.84</v>
      </c>
      <c r="F8120" t="str">
        <f t="shared" si="504"/>
        <v>Aug 19</v>
      </c>
      <c r="G8120">
        <f t="shared" si="507"/>
        <v>8119</v>
      </c>
      <c r="H8120" t="str">
        <f t="shared" si="505"/>
        <v/>
      </c>
      <c r="I8120" t="str">
        <f t="shared" si="506"/>
        <v/>
      </c>
    </row>
    <row r="8121" spans="1:9" ht="15" thickBot="1" x14ac:dyDescent="0.35">
      <c r="A8121" s="4" t="s">
        <v>24</v>
      </c>
      <c r="B8121" s="4" t="s">
        <v>25</v>
      </c>
      <c r="C8121" s="5">
        <v>43700</v>
      </c>
      <c r="E8121" s="6">
        <v>8433.57</v>
      </c>
      <c r="F8121" t="str">
        <f t="shared" si="504"/>
        <v>Aug 19</v>
      </c>
      <c r="G8121">
        <f t="shared" si="507"/>
        <v>8120</v>
      </c>
      <c r="H8121" t="str">
        <f t="shared" si="505"/>
        <v/>
      </c>
      <c r="I8121" t="str">
        <f t="shared" si="506"/>
        <v/>
      </c>
    </row>
    <row r="8122" spans="1:9" ht="15" thickBot="1" x14ac:dyDescent="0.35">
      <c r="A8122" s="4" t="s">
        <v>329</v>
      </c>
      <c r="B8122" s="4" t="s">
        <v>66</v>
      </c>
      <c r="C8122" s="5">
        <v>43700</v>
      </c>
      <c r="E8122" s="6">
        <v>1000</v>
      </c>
      <c r="F8122" t="str">
        <f t="shared" si="504"/>
        <v>Aug 19</v>
      </c>
      <c r="G8122">
        <f t="shared" si="507"/>
        <v>8121</v>
      </c>
      <c r="H8122" t="str">
        <f t="shared" si="505"/>
        <v/>
      </c>
      <c r="I8122" t="str">
        <f t="shared" si="506"/>
        <v/>
      </c>
    </row>
    <row r="8123" spans="1:9" ht="15" thickBot="1" x14ac:dyDescent="0.35">
      <c r="A8123" s="4" t="s">
        <v>179</v>
      </c>
      <c r="B8123" s="4" t="s">
        <v>180</v>
      </c>
      <c r="C8123" s="5">
        <v>43700</v>
      </c>
      <c r="E8123" s="6">
        <v>462.25</v>
      </c>
      <c r="F8123" t="str">
        <f t="shared" si="504"/>
        <v>Aug 19</v>
      </c>
      <c r="G8123">
        <f t="shared" si="507"/>
        <v>8122</v>
      </c>
      <c r="H8123" t="str">
        <f t="shared" si="505"/>
        <v/>
      </c>
      <c r="I8123" t="str">
        <f t="shared" si="506"/>
        <v/>
      </c>
    </row>
    <row r="8124" spans="1:9" ht="15" thickBot="1" x14ac:dyDescent="0.35">
      <c r="A8124" s="4" t="s">
        <v>29</v>
      </c>
      <c r="B8124" s="4" t="s">
        <v>127</v>
      </c>
      <c r="C8124" s="5">
        <v>43700</v>
      </c>
      <c r="E8124" s="6">
        <v>125.99</v>
      </c>
      <c r="F8124" t="str">
        <f t="shared" si="504"/>
        <v>Aug 19</v>
      </c>
      <c r="G8124">
        <f t="shared" si="507"/>
        <v>8123</v>
      </c>
      <c r="H8124" t="str">
        <f t="shared" si="505"/>
        <v/>
      </c>
      <c r="I8124" t="str">
        <f t="shared" si="506"/>
        <v/>
      </c>
    </row>
    <row r="8125" spans="1:9" ht="15" thickBot="1" x14ac:dyDescent="0.35">
      <c r="A8125" s="4" t="s">
        <v>144</v>
      </c>
      <c r="B8125" s="4" t="s">
        <v>28</v>
      </c>
      <c r="C8125" s="5">
        <v>43700</v>
      </c>
      <c r="E8125" s="6">
        <v>224280.32000000001</v>
      </c>
      <c r="F8125" t="str">
        <f t="shared" si="504"/>
        <v>Aug 19</v>
      </c>
      <c r="G8125">
        <f t="shared" si="507"/>
        <v>8124</v>
      </c>
      <c r="H8125" t="str">
        <f t="shared" si="505"/>
        <v/>
      </c>
      <c r="I8125" t="str">
        <f t="shared" si="506"/>
        <v/>
      </c>
    </row>
    <row r="8126" spans="1:9" ht="15" thickBot="1" x14ac:dyDescent="0.35">
      <c r="A8126" s="4" t="s">
        <v>144</v>
      </c>
      <c r="B8126" s="4" t="s">
        <v>33</v>
      </c>
      <c r="C8126" s="5">
        <v>43700</v>
      </c>
      <c r="E8126" s="6">
        <v>47737.1</v>
      </c>
      <c r="F8126" t="str">
        <f t="shared" si="504"/>
        <v>Aug 19</v>
      </c>
      <c r="G8126">
        <f t="shared" si="507"/>
        <v>8125</v>
      </c>
      <c r="H8126" t="str">
        <f t="shared" si="505"/>
        <v/>
      </c>
      <c r="I8126" t="str">
        <f t="shared" si="506"/>
        <v/>
      </c>
    </row>
    <row r="8127" spans="1:9" ht="15" thickBot="1" x14ac:dyDescent="0.35">
      <c r="A8127" s="4" t="s">
        <v>144</v>
      </c>
      <c r="B8127" s="4" t="s">
        <v>102</v>
      </c>
      <c r="C8127" s="5">
        <v>43700</v>
      </c>
      <c r="E8127" s="6">
        <v>61948.24</v>
      </c>
      <c r="F8127" t="str">
        <f t="shared" si="504"/>
        <v>Aug 19</v>
      </c>
      <c r="G8127">
        <f t="shared" si="507"/>
        <v>8126</v>
      </c>
      <c r="H8127" t="str">
        <f t="shared" si="505"/>
        <v/>
      </c>
      <c r="I8127" t="str">
        <f t="shared" si="506"/>
        <v/>
      </c>
    </row>
    <row r="8128" spans="1:9" ht="15" thickBot="1" x14ac:dyDescent="0.35">
      <c r="A8128" s="4" t="s">
        <v>34</v>
      </c>
      <c r="B8128" s="4" t="s">
        <v>35</v>
      </c>
      <c r="C8128" s="5">
        <v>43700</v>
      </c>
      <c r="E8128" s="6">
        <v>540</v>
      </c>
      <c r="F8128" t="str">
        <f t="shared" si="504"/>
        <v>Aug 19</v>
      </c>
      <c r="G8128">
        <f t="shared" si="507"/>
        <v>8127</v>
      </c>
      <c r="H8128" t="str">
        <f t="shared" si="505"/>
        <v/>
      </c>
      <c r="I8128" t="str">
        <f t="shared" si="506"/>
        <v/>
      </c>
    </row>
    <row r="8129" spans="1:9" ht="15" thickBot="1" x14ac:dyDescent="0.35">
      <c r="A8129" s="4" t="s">
        <v>372</v>
      </c>
      <c r="B8129" s="4" t="s">
        <v>39</v>
      </c>
      <c r="C8129" s="5">
        <v>43700</v>
      </c>
      <c r="E8129" s="6">
        <v>33344.78</v>
      </c>
      <c r="F8129" t="str">
        <f t="shared" si="504"/>
        <v>Aug 19</v>
      </c>
      <c r="G8129">
        <f t="shared" si="507"/>
        <v>8128</v>
      </c>
      <c r="H8129" t="str">
        <f t="shared" si="505"/>
        <v/>
      </c>
      <c r="I8129" t="str">
        <f t="shared" si="506"/>
        <v/>
      </c>
    </row>
    <row r="8130" spans="1:9" ht="15" thickBot="1" x14ac:dyDescent="0.35">
      <c r="A8130" s="4" t="s">
        <v>281</v>
      </c>
      <c r="B8130" s="4" t="s">
        <v>89</v>
      </c>
      <c r="C8130" s="5">
        <v>43700</v>
      </c>
      <c r="E8130" s="6">
        <v>109.62</v>
      </c>
      <c r="F8130" t="str">
        <f t="shared" si="504"/>
        <v>Aug 19</v>
      </c>
      <c r="G8130">
        <f t="shared" si="507"/>
        <v>8129</v>
      </c>
      <c r="H8130" t="str">
        <f t="shared" si="505"/>
        <v/>
      </c>
      <c r="I8130" t="str">
        <f t="shared" si="506"/>
        <v/>
      </c>
    </row>
    <row r="8131" spans="1:9" ht="15" thickBot="1" x14ac:dyDescent="0.35">
      <c r="A8131" s="4" t="s">
        <v>508</v>
      </c>
      <c r="B8131" s="4" t="s">
        <v>22</v>
      </c>
      <c r="C8131" s="5">
        <v>43700</v>
      </c>
      <c r="E8131" s="6">
        <v>458.05</v>
      </c>
      <c r="F8131" t="str">
        <f t="shared" ref="F8131:F8194" si="508">IF(C8131&lt;=$R$1,$Q$1,IF(C8131&lt;=$R$2,$Q$2,IF(C8131&lt;=$R$3,$Q$3,IF(C8131&lt;=$R$4,$Q$4,IF(C8131&lt;=$R$5,$Q$5,IF(C8131&lt;=$R$6,$Q$6,IF(C8131&lt;=$R$7,$Q$7,IF(C8131&lt;=$R$8,$Q$8,IF(C8131&lt;=$R$9,$Q$9,IF(C8131&lt;=$R$10,$Q$10,IF(C8131&lt;=$R$11,$Q$11,IF(C8131&lt;=$R$12,$Q$12,IF(C8131&lt;=$R$13,$Q$13,IF(C8131&lt;=$R$14,$Q$14,IF(C8131&lt;=$R$15,$Q$15,IF(C8131&lt;=$R$16,$Q$16,IF(C8131&lt;=$R$17,$Q$17,IF(C8131&lt;=$R$18,$Q$18,IF(C8131&lt;=$R$19,$Q$19,IF(C8131&lt;=$R$20,$Q$20,IF(C8131&lt;=$R$21,$Q$21,IF(C8131&lt;=$R$22,$Q$22,IF(C8131&lt;=$R$23,$Q$23,IF(C8131&lt;=$R$24,$Q$24,IF(C8131&lt;=$R$25,$Q$25,IF(C8131&lt;=$R$26,$Q$26,IF(C8131&lt;=$R$27,$Q$27,IF(C8131&lt;=$R$28,$Q$28,IF(C8131&lt;=$R$29,$Q$29,IF(C8131&lt;=$R$30,$Q$30,IF(C8131&lt;=$R$31,$Q$31,IF(C8131&lt;=$R$32,$Q$32,IF(C8131&lt;=$R$33,$Q$33,IF(C8131&lt;=$R$34,$Q$34,IF(C8131&lt;=$R$35,$Q$35,IF(C8131&lt;=$R$36,$Q$36,""))))))))))))))))))))))))))))))))))))</f>
        <v>Aug 19</v>
      </c>
      <c r="G8131">
        <f t="shared" si="507"/>
        <v>8130</v>
      </c>
      <c r="H8131" t="str">
        <f t="shared" ref="H8131:H8194" si="509">IF(F8131=$J$1,G8131,"")</f>
        <v/>
      </c>
      <c r="I8131" t="str">
        <f t="shared" ref="I8131:I8194" si="510">IFERROR(SMALL($H$2:$H$8586,G8131),"")</f>
        <v/>
      </c>
    </row>
    <row r="8132" spans="1:9" ht="15" thickBot="1" x14ac:dyDescent="0.35">
      <c r="A8132" s="4" t="s">
        <v>335</v>
      </c>
      <c r="B8132" s="4" t="s">
        <v>102</v>
      </c>
      <c r="C8132" s="5">
        <v>43700</v>
      </c>
      <c r="E8132" s="6">
        <v>3518.4</v>
      </c>
      <c r="F8132" t="str">
        <f t="shared" si="508"/>
        <v>Aug 19</v>
      </c>
      <c r="G8132">
        <f t="shared" ref="G8132:G8195" si="511">1+G8131</f>
        <v>8131</v>
      </c>
      <c r="H8132" t="str">
        <f t="shared" si="509"/>
        <v/>
      </c>
      <c r="I8132" t="str">
        <f t="shared" si="510"/>
        <v/>
      </c>
    </row>
    <row r="8133" spans="1:9" ht="15" thickBot="1" x14ac:dyDescent="0.35">
      <c r="A8133" s="4" t="s">
        <v>41</v>
      </c>
      <c r="B8133" s="4" t="s">
        <v>8</v>
      </c>
      <c r="C8133" s="5">
        <v>43700</v>
      </c>
      <c r="E8133" s="6">
        <v>591.54</v>
      </c>
      <c r="F8133" t="str">
        <f t="shared" si="508"/>
        <v>Aug 19</v>
      </c>
      <c r="G8133">
        <f t="shared" si="511"/>
        <v>8132</v>
      </c>
      <c r="H8133" t="str">
        <f t="shared" si="509"/>
        <v/>
      </c>
      <c r="I8133" t="str">
        <f t="shared" si="510"/>
        <v/>
      </c>
    </row>
    <row r="8134" spans="1:9" ht="15" thickBot="1" x14ac:dyDescent="0.35">
      <c r="A8134" s="4" t="s">
        <v>473</v>
      </c>
      <c r="B8134" s="4" t="s">
        <v>16</v>
      </c>
      <c r="C8134" s="5">
        <v>43700</v>
      </c>
      <c r="E8134" s="6">
        <v>24.94</v>
      </c>
      <c r="F8134" t="str">
        <f t="shared" si="508"/>
        <v>Aug 19</v>
      </c>
      <c r="G8134">
        <f t="shared" si="511"/>
        <v>8133</v>
      </c>
      <c r="H8134" t="str">
        <f t="shared" si="509"/>
        <v/>
      </c>
      <c r="I8134" t="str">
        <f t="shared" si="510"/>
        <v/>
      </c>
    </row>
    <row r="8135" spans="1:9" ht="15" thickBot="1" x14ac:dyDescent="0.35">
      <c r="A8135" s="4" t="s">
        <v>51</v>
      </c>
      <c r="B8135" s="4" t="s">
        <v>22</v>
      </c>
      <c r="C8135" s="5">
        <v>43700</v>
      </c>
      <c r="E8135" s="6">
        <v>70</v>
      </c>
      <c r="F8135" t="str">
        <f t="shared" si="508"/>
        <v>Aug 19</v>
      </c>
      <c r="G8135">
        <f t="shared" si="511"/>
        <v>8134</v>
      </c>
      <c r="H8135" t="str">
        <f t="shared" si="509"/>
        <v/>
      </c>
      <c r="I8135" t="str">
        <f t="shared" si="510"/>
        <v/>
      </c>
    </row>
    <row r="8136" spans="1:9" ht="15" thickBot="1" x14ac:dyDescent="0.35">
      <c r="A8136" s="4" t="s">
        <v>641</v>
      </c>
      <c r="B8136" s="4" t="s">
        <v>14</v>
      </c>
      <c r="C8136" s="5">
        <v>43700</v>
      </c>
      <c r="E8136" s="6">
        <v>2274.9299999999998</v>
      </c>
      <c r="F8136" t="str">
        <f t="shared" si="508"/>
        <v>Aug 19</v>
      </c>
      <c r="G8136">
        <f t="shared" si="511"/>
        <v>8135</v>
      </c>
      <c r="H8136" t="str">
        <f t="shared" si="509"/>
        <v/>
      </c>
      <c r="I8136" t="str">
        <f t="shared" si="510"/>
        <v/>
      </c>
    </row>
    <row r="8137" spans="1:9" ht="15" thickBot="1" x14ac:dyDescent="0.35">
      <c r="A8137" s="4" t="s">
        <v>116</v>
      </c>
      <c r="B8137" s="4" t="s">
        <v>45</v>
      </c>
      <c r="C8137" s="5">
        <v>43700</v>
      </c>
      <c r="E8137" s="6">
        <v>9931.39</v>
      </c>
      <c r="F8137" t="str">
        <f t="shared" si="508"/>
        <v>Aug 19</v>
      </c>
      <c r="G8137">
        <f t="shared" si="511"/>
        <v>8136</v>
      </c>
      <c r="H8137" t="str">
        <f t="shared" si="509"/>
        <v/>
      </c>
      <c r="I8137" t="str">
        <f t="shared" si="510"/>
        <v/>
      </c>
    </row>
    <row r="8138" spans="1:9" ht="15" thickBot="1" x14ac:dyDescent="0.35">
      <c r="A8138" s="4" t="s">
        <v>56</v>
      </c>
      <c r="B8138" s="4" t="s">
        <v>12</v>
      </c>
      <c r="C8138" s="5">
        <v>43700</v>
      </c>
      <c r="E8138" s="6">
        <v>86.2</v>
      </c>
      <c r="F8138" t="str">
        <f t="shared" si="508"/>
        <v>Aug 19</v>
      </c>
      <c r="G8138">
        <f t="shared" si="511"/>
        <v>8137</v>
      </c>
      <c r="H8138" t="str">
        <f t="shared" si="509"/>
        <v/>
      </c>
      <c r="I8138" t="str">
        <f t="shared" si="510"/>
        <v/>
      </c>
    </row>
    <row r="8139" spans="1:9" ht="15" thickBot="1" x14ac:dyDescent="0.35">
      <c r="A8139" s="4" t="s">
        <v>57</v>
      </c>
      <c r="B8139" s="4" t="s">
        <v>8</v>
      </c>
      <c r="C8139" s="5">
        <v>43700</v>
      </c>
      <c r="E8139" s="6">
        <v>202.32</v>
      </c>
      <c r="F8139" t="str">
        <f t="shared" si="508"/>
        <v>Aug 19</v>
      </c>
      <c r="G8139">
        <f t="shared" si="511"/>
        <v>8138</v>
      </c>
      <c r="H8139" t="str">
        <f t="shared" si="509"/>
        <v/>
      </c>
      <c r="I8139" t="str">
        <f t="shared" si="510"/>
        <v/>
      </c>
    </row>
    <row r="8140" spans="1:9" ht="15" thickBot="1" x14ac:dyDescent="0.35">
      <c r="A8140" s="4" t="s">
        <v>236</v>
      </c>
      <c r="B8140" s="4" t="s">
        <v>8</v>
      </c>
      <c r="C8140" s="5">
        <v>43700</v>
      </c>
      <c r="E8140" s="6">
        <v>2973.36</v>
      </c>
      <c r="F8140" t="str">
        <f t="shared" si="508"/>
        <v>Aug 19</v>
      </c>
      <c r="G8140">
        <f t="shared" si="511"/>
        <v>8139</v>
      </c>
      <c r="H8140" t="str">
        <f t="shared" si="509"/>
        <v/>
      </c>
      <c r="I8140" t="str">
        <f t="shared" si="510"/>
        <v/>
      </c>
    </row>
    <row r="8141" spans="1:9" ht="15" thickBot="1" x14ac:dyDescent="0.35">
      <c r="A8141" s="4" t="s">
        <v>369</v>
      </c>
      <c r="B8141" s="4" t="s">
        <v>14</v>
      </c>
      <c r="C8141" s="5">
        <v>43700</v>
      </c>
      <c r="E8141" s="6">
        <v>160</v>
      </c>
      <c r="F8141" t="str">
        <f t="shared" si="508"/>
        <v>Aug 19</v>
      </c>
      <c r="G8141">
        <f t="shared" si="511"/>
        <v>8140</v>
      </c>
      <c r="H8141" t="str">
        <f t="shared" si="509"/>
        <v/>
      </c>
      <c r="I8141" t="str">
        <f t="shared" si="510"/>
        <v/>
      </c>
    </row>
    <row r="8142" spans="1:9" ht="15" thickBot="1" x14ac:dyDescent="0.35">
      <c r="A8142" s="4" t="s">
        <v>369</v>
      </c>
      <c r="B8142" s="4" t="s">
        <v>39</v>
      </c>
      <c r="C8142" s="5">
        <v>43700</v>
      </c>
      <c r="E8142" s="6">
        <v>376.97</v>
      </c>
      <c r="F8142" t="str">
        <f t="shared" si="508"/>
        <v>Aug 19</v>
      </c>
      <c r="G8142">
        <f t="shared" si="511"/>
        <v>8141</v>
      </c>
      <c r="H8142" t="str">
        <f t="shared" si="509"/>
        <v/>
      </c>
      <c r="I8142" t="str">
        <f t="shared" si="510"/>
        <v/>
      </c>
    </row>
    <row r="8143" spans="1:9" ht="15" thickBot="1" x14ac:dyDescent="0.35">
      <c r="A8143" s="4" t="s">
        <v>211</v>
      </c>
      <c r="B8143" s="4" t="s">
        <v>212</v>
      </c>
      <c r="C8143" s="5">
        <v>43700</v>
      </c>
      <c r="E8143" s="6">
        <v>228</v>
      </c>
      <c r="F8143" t="str">
        <f t="shared" si="508"/>
        <v>Aug 19</v>
      </c>
      <c r="G8143">
        <f t="shared" si="511"/>
        <v>8142</v>
      </c>
      <c r="H8143" t="str">
        <f t="shared" si="509"/>
        <v/>
      </c>
      <c r="I8143" t="str">
        <f t="shared" si="510"/>
        <v/>
      </c>
    </row>
    <row r="8144" spans="1:9" ht="15" thickBot="1" x14ac:dyDescent="0.35">
      <c r="A8144" s="4" t="s">
        <v>637</v>
      </c>
      <c r="B8144" s="4" t="s">
        <v>14</v>
      </c>
      <c r="C8144" s="5">
        <v>43700</v>
      </c>
      <c r="E8144" s="6">
        <v>629.85</v>
      </c>
      <c r="F8144" t="str">
        <f t="shared" si="508"/>
        <v>Aug 19</v>
      </c>
      <c r="G8144">
        <f t="shared" si="511"/>
        <v>8143</v>
      </c>
      <c r="H8144" t="str">
        <f t="shared" si="509"/>
        <v/>
      </c>
      <c r="I8144" t="str">
        <f t="shared" si="510"/>
        <v/>
      </c>
    </row>
    <row r="8145" spans="1:9" ht="15" thickBot="1" x14ac:dyDescent="0.35">
      <c r="A8145" s="4" t="s">
        <v>69</v>
      </c>
      <c r="B8145" s="4" t="s">
        <v>70</v>
      </c>
      <c r="C8145" s="5">
        <v>43700</v>
      </c>
      <c r="E8145" s="6">
        <v>2830</v>
      </c>
      <c r="F8145" t="str">
        <f t="shared" si="508"/>
        <v>Aug 19</v>
      </c>
      <c r="G8145">
        <f t="shared" si="511"/>
        <v>8144</v>
      </c>
      <c r="H8145" t="str">
        <f t="shared" si="509"/>
        <v/>
      </c>
      <c r="I8145" t="str">
        <f t="shared" si="510"/>
        <v/>
      </c>
    </row>
    <row r="8146" spans="1:9" ht="15" thickBot="1" x14ac:dyDescent="0.35">
      <c r="A8146" s="4" t="s">
        <v>453</v>
      </c>
      <c r="B8146" s="4" t="s">
        <v>61</v>
      </c>
      <c r="C8146" s="5">
        <v>43700</v>
      </c>
      <c r="E8146" s="6">
        <v>3158</v>
      </c>
      <c r="F8146" t="str">
        <f t="shared" si="508"/>
        <v>Aug 19</v>
      </c>
      <c r="G8146">
        <f t="shared" si="511"/>
        <v>8145</v>
      </c>
      <c r="H8146" t="str">
        <f t="shared" si="509"/>
        <v/>
      </c>
      <c r="I8146" t="str">
        <f t="shared" si="510"/>
        <v/>
      </c>
    </row>
    <row r="8147" spans="1:9" ht="15" thickBot="1" x14ac:dyDescent="0.35">
      <c r="A8147" s="4" t="s">
        <v>165</v>
      </c>
      <c r="B8147" s="4" t="s">
        <v>8</v>
      </c>
      <c r="C8147" s="5">
        <v>43700</v>
      </c>
      <c r="E8147" s="6">
        <v>1841.92</v>
      </c>
      <c r="F8147" t="str">
        <f t="shared" si="508"/>
        <v>Aug 19</v>
      </c>
      <c r="G8147">
        <f t="shared" si="511"/>
        <v>8146</v>
      </c>
      <c r="H8147" t="str">
        <f t="shared" si="509"/>
        <v/>
      </c>
      <c r="I8147" t="str">
        <f t="shared" si="510"/>
        <v/>
      </c>
    </row>
    <row r="8148" spans="1:9" ht="15" thickBot="1" x14ac:dyDescent="0.35">
      <c r="A8148" s="4" t="s">
        <v>610</v>
      </c>
      <c r="B8148" s="4" t="s">
        <v>89</v>
      </c>
      <c r="C8148" s="5">
        <v>43700</v>
      </c>
      <c r="E8148" s="6">
        <v>700</v>
      </c>
      <c r="F8148" t="str">
        <f t="shared" si="508"/>
        <v>Aug 19</v>
      </c>
      <c r="G8148">
        <f t="shared" si="511"/>
        <v>8147</v>
      </c>
      <c r="H8148" t="str">
        <f t="shared" si="509"/>
        <v/>
      </c>
      <c r="I8148" t="str">
        <f t="shared" si="510"/>
        <v/>
      </c>
    </row>
    <row r="8149" spans="1:9" ht="15" thickBot="1" x14ac:dyDescent="0.35">
      <c r="A8149" s="4" t="s">
        <v>460</v>
      </c>
      <c r="B8149" s="4" t="s">
        <v>85</v>
      </c>
      <c r="C8149" s="5">
        <v>43700</v>
      </c>
      <c r="E8149" s="6">
        <v>3207.95</v>
      </c>
      <c r="F8149" t="str">
        <f t="shared" si="508"/>
        <v>Aug 19</v>
      </c>
      <c r="G8149">
        <f t="shared" si="511"/>
        <v>8148</v>
      </c>
      <c r="H8149" t="str">
        <f t="shared" si="509"/>
        <v/>
      </c>
      <c r="I8149" t="str">
        <f t="shared" si="510"/>
        <v/>
      </c>
    </row>
    <row r="8150" spans="1:9" ht="15" thickBot="1" x14ac:dyDescent="0.35">
      <c r="A8150" s="4" t="s">
        <v>566</v>
      </c>
      <c r="B8150" s="4" t="s">
        <v>18</v>
      </c>
      <c r="C8150" s="5">
        <v>43700</v>
      </c>
      <c r="E8150" s="6">
        <v>1845.27</v>
      </c>
      <c r="F8150" t="str">
        <f t="shared" si="508"/>
        <v>Aug 19</v>
      </c>
      <c r="G8150">
        <f t="shared" si="511"/>
        <v>8149</v>
      </c>
      <c r="H8150" t="str">
        <f t="shared" si="509"/>
        <v/>
      </c>
      <c r="I8150" t="str">
        <f t="shared" si="510"/>
        <v/>
      </c>
    </row>
    <row r="8151" spans="1:9" ht="15" thickBot="1" x14ac:dyDescent="0.35">
      <c r="A8151" s="4" t="s">
        <v>126</v>
      </c>
      <c r="B8151" s="4" t="s">
        <v>127</v>
      </c>
      <c r="C8151" s="5">
        <v>43700</v>
      </c>
      <c r="E8151" s="6">
        <v>705.92</v>
      </c>
      <c r="F8151" t="str">
        <f t="shared" si="508"/>
        <v>Aug 19</v>
      </c>
      <c r="G8151">
        <f t="shared" si="511"/>
        <v>8150</v>
      </c>
      <c r="H8151" t="str">
        <f t="shared" si="509"/>
        <v/>
      </c>
      <c r="I8151" t="str">
        <f t="shared" si="510"/>
        <v/>
      </c>
    </row>
    <row r="8152" spans="1:9" ht="15" thickBot="1" x14ac:dyDescent="0.35">
      <c r="A8152" s="4" t="s">
        <v>661</v>
      </c>
      <c r="B8152" s="4" t="s">
        <v>6</v>
      </c>
      <c r="C8152" s="5">
        <v>43703</v>
      </c>
      <c r="E8152" s="6">
        <v>135450.76999999999</v>
      </c>
      <c r="F8152" t="str">
        <f t="shared" si="508"/>
        <v>Aug 19</v>
      </c>
      <c r="G8152">
        <f t="shared" si="511"/>
        <v>8151</v>
      </c>
      <c r="H8152" t="str">
        <f t="shared" si="509"/>
        <v/>
      </c>
      <c r="I8152" t="str">
        <f t="shared" si="510"/>
        <v/>
      </c>
    </row>
    <row r="8153" spans="1:9" ht="15" thickBot="1" x14ac:dyDescent="0.35">
      <c r="A8153" s="4" t="s">
        <v>405</v>
      </c>
      <c r="B8153" s="4" t="s">
        <v>89</v>
      </c>
      <c r="C8153" s="5">
        <v>43707</v>
      </c>
      <c r="E8153" s="6">
        <v>528</v>
      </c>
      <c r="F8153" t="str">
        <f t="shared" si="508"/>
        <v>Aug 19</v>
      </c>
      <c r="G8153">
        <f t="shared" si="511"/>
        <v>8152</v>
      </c>
      <c r="H8153" t="str">
        <f t="shared" si="509"/>
        <v/>
      </c>
      <c r="I8153" t="str">
        <f t="shared" si="510"/>
        <v/>
      </c>
    </row>
    <row r="8154" spans="1:9" ht="15" thickBot="1" x14ac:dyDescent="0.35">
      <c r="A8154" s="4" t="s">
        <v>91</v>
      </c>
      <c r="B8154" s="4" t="s">
        <v>14</v>
      </c>
      <c r="C8154" s="5">
        <v>43707</v>
      </c>
      <c r="E8154" s="6">
        <v>1600</v>
      </c>
      <c r="F8154" t="str">
        <f t="shared" si="508"/>
        <v>Aug 19</v>
      </c>
      <c r="G8154">
        <f t="shared" si="511"/>
        <v>8153</v>
      </c>
      <c r="H8154" t="str">
        <f t="shared" si="509"/>
        <v/>
      </c>
      <c r="I8154" t="str">
        <f t="shared" si="510"/>
        <v/>
      </c>
    </row>
    <row r="8155" spans="1:9" ht="15" thickBot="1" x14ac:dyDescent="0.35">
      <c r="A8155" s="4" t="s">
        <v>220</v>
      </c>
      <c r="B8155" s="4" t="s">
        <v>22</v>
      </c>
      <c r="C8155" s="5">
        <v>43707</v>
      </c>
      <c r="E8155" s="6">
        <v>900</v>
      </c>
      <c r="F8155" t="str">
        <f t="shared" si="508"/>
        <v>Aug 19</v>
      </c>
      <c r="G8155">
        <f t="shared" si="511"/>
        <v>8154</v>
      </c>
      <c r="H8155" t="str">
        <f t="shared" si="509"/>
        <v/>
      </c>
      <c r="I8155" t="str">
        <f t="shared" si="510"/>
        <v/>
      </c>
    </row>
    <row r="8156" spans="1:9" ht="15" thickBot="1" x14ac:dyDescent="0.35">
      <c r="A8156" s="4" t="s">
        <v>175</v>
      </c>
      <c r="B8156" s="4" t="s">
        <v>43</v>
      </c>
      <c r="C8156" s="5">
        <v>43707</v>
      </c>
      <c r="E8156" s="6">
        <v>821.38</v>
      </c>
      <c r="F8156" t="str">
        <f t="shared" si="508"/>
        <v>Aug 19</v>
      </c>
      <c r="G8156">
        <f t="shared" si="511"/>
        <v>8155</v>
      </c>
      <c r="H8156" t="str">
        <f t="shared" si="509"/>
        <v/>
      </c>
      <c r="I8156" t="str">
        <f t="shared" si="510"/>
        <v/>
      </c>
    </row>
    <row r="8157" spans="1:9" ht="15" thickBot="1" x14ac:dyDescent="0.35">
      <c r="A8157" s="4" t="s">
        <v>605</v>
      </c>
      <c r="B8157" s="4" t="s">
        <v>18</v>
      </c>
      <c r="C8157" s="5">
        <v>43707</v>
      </c>
      <c r="E8157" s="6">
        <v>940.23</v>
      </c>
      <c r="F8157" t="str">
        <f t="shared" si="508"/>
        <v>Aug 19</v>
      </c>
      <c r="G8157">
        <f t="shared" si="511"/>
        <v>8156</v>
      </c>
      <c r="H8157" t="str">
        <f t="shared" si="509"/>
        <v/>
      </c>
      <c r="I8157" t="str">
        <f t="shared" si="510"/>
        <v/>
      </c>
    </row>
    <row r="8158" spans="1:9" ht="15" thickBot="1" x14ac:dyDescent="0.35">
      <c r="A8158" s="4" t="s">
        <v>138</v>
      </c>
      <c r="B8158" s="4" t="s">
        <v>139</v>
      </c>
      <c r="C8158" s="5">
        <v>43707</v>
      </c>
      <c r="E8158" s="6">
        <v>13442.26</v>
      </c>
      <c r="F8158" t="str">
        <f t="shared" si="508"/>
        <v>Aug 19</v>
      </c>
      <c r="G8158">
        <f t="shared" si="511"/>
        <v>8157</v>
      </c>
      <c r="H8158" t="str">
        <f t="shared" si="509"/>
        <v/>
      </c>
      <c r="I8158" t="str">
        <f t="shared" si="510"/>
        <v/>
      </c>
    </row>
    <row r="8159" spans="1:9" ht="15" thickBot="1" x14ac:dyDescent="0.35">
      <c r="A8159" s="4" t="s">
        <v>19</v>
      </c>
      <c r="B8159" s="4" t="s">
        <v>20</v>
      </c>
      <c r="C8159" s="5">
        <v>43707</v>
      </c>
      <c r="E8159" s="6">
        <v>1384.65</v>
      </c>
      <c r="F8159" t="str">
        <f t="shared" si="508"/>
        <v>Aug 19</v>
      </c>
      <c r="G8159">
        <f t="shared" si="511"/>
        <v>8158</v>
      </c>
      <c r="H8159" t="str">
        <f t="shared" si="509"/>
        <v/>
      </c>
      <c r="I8159" t="str">
        <f t="shared" si="510"/>
        <v/>
      </c>
    </row>
    <row r="8160" spans="1:9" ht="15" thickBot="1" x14ac:dyDescent="0.35">
      <c r="A8160" s="4" t="s">
        <v>140</v>
      </c>
      <c r="B8160" s="4" t="s">
        <v>210</v>
      </c>
      <c r="C8160" s="5">
        <v>43707</v>
      </c>
      <c r="E8160" s="6">
        <v>2435.5500000000002</v>
      </c>
      <c r="F8160" t="str">
        <f t="shared" si="508"/>
        <v>Aug 19</v>
      </c>
      <c r="G8160">
        <f t="shared" si="511"/>
        <v>8159</v>
      </c>
      <c r="H8160" t="str">
        <f t="shared" si="509"/>
        <v/>
      </c>
      <c r="I8160" t="str">
        <f t="shared" si="510"/>
        <v/>
      </c>
    </row>
    <row r="8161" spans="1:9" ht="15" thickBot="1" x14ac:dyDescent="0.35">
      <c r="A8161" s="4" t="s">
        <v>97</v>
      </c>
      <c r="B8161" s="4" t="s">
        <v>6</v>
      </c>
      <c r="C8161" s="5">
        <v>43707</v>
      </c>
      <c r="E8161" s="6">
        <v>267676.59999999998</v>
      </c>
      <c r="F8161" t="str">
        <f t="shared" si="508"/>
        <v>Aug 19</v>
      </c>
      <c r="G8161">
        <f t="shared" si="511"/>
        <v>8160</v>
      </c>
      <c r="H8161" t="str">
        <f t="shared" si="509"/>
        <v/>
      </c>
      <c r="I8161" t="str">
        <f t="shared" si="510"/>
        <v/>
      </c>
    </row>
    <row r="8162" spans="1:9" ht="15" thickBot="1" x14ac:dyDescent="0.35">
      <c r="A8162" s="4" t="s">
        <v>546</v>
      </c>
      <c r="B8162" s="4" t="s">
        <v>100</v>
      </c>
      <c r="C8162" s="5">
        <v>43707</v>
      </c>
      <c r="E8162" s="6">
        <v>10.1</v>
      </c>
      <c r="F8162" t="str">
        <f t="shared" si="508"/>
        <v>Aug 19</v>
      </c>
      <c r="G8162">
        <f t="shared" si="511"/>
        <v>8161</v>
      </c>
      <c r="H8162" t="str">
        <f t="shared" si="509"/>
        <v/>
      </c>
      <c r="I8162" t="str">
        <f t="shared" si="510"/>
        <v/>
      </c>
    </row>
    <row r="8163" spans="1:9" ht="15" thickBot="1" x14ac:dyDescent="0.35">
      <c r="A8163" s="4" t="s">
        <v>26</v>
      </c>
      <c r="B8163" s="4" t="s">
        <v>20</v>
      </c>
      <c r="C8163" s="5">
        <v>43707</v>
      </c>
      <c r="E8163" s="6">
        <v>194.05</v>
      </c>
      <c r="F8163" t="str">
        <f t="shared" si="508"/>
        <v>Aug 19</v>
      </c>
      <c r="G8163">
        <f t="shared" si="511"/>
        <v>8162</v>
      </c>
      <c r="H8163" t="str">
        <f t="shared" si="509"/>
        <v/>
      </c>
      <c r="I8163" t="str">
        <f t="shared" si="510"/>
        <v/>
      </c>
    </row>
    <row r="8164" spans="1:9" ht="15" thickBot="1" x14ac:dyDescent="0.35">
      <c r="A8164" s="4" t="s">
        <v>233</v>
      </c>
      <c r="B8164" s="4" t="s">
        <v>12</v>
      </c>
      <c r="C8164" s="5">
        <v>43707</v>
      </c>
      <c r="E8164" s="6">
        <v>15.05</v>
      </c>
      <c r="F8164" t="str">
        <f t="shared" si="508"/>
        <v>Aug 19</v>
      </c>
      <c r="G8164">
        <f t="shared" si="511"/>
        <v>8163</v>
      </c>
      <c r="H8164" t="str">
        <f t="shared" si="509"/>
        <v/>
      </c>
      <c r="I8164" t="str">
        <f t="shared" si="510"/>
        <v/>
      </c>
    </row>
    <row r="8165" spans="1:9" ht="15" thickBot="1" x14ac:dyDescent="0.35">
      <c r="A8165" s="4" t="s">
        <v>519</v>
      </c>
      <c r="B8165" s="4" t="s">
        <v>81</v>
      </c>
      <c r="C8165" s="5">
        <v>43707</v>
      </c>
      <c r="E8165" s="6">
        <v>2857</v>
      </c>
      <c r="F8165" t="str">
        <f t="shared" si="508"/>
        <v>Aug 19</v>
      </c>
      <c r="G8165">
        <f t="shared" si="511"/>
        <v>8164</v>
      </c>
      <c r="H8165" t="str">
        <f t="shared" si="509"/>
        <v/>
      </c>
      <c r="I8165" t="str">
        <f t="shared" si="510"/>
        <v/>
      </c>
    </row>
    <row r="8166" spans="1:9" ht="15" thickBot="1" x14ac:dyDescent="0.35">
      <c r="A8166" s="4" t="s">
        <v>32</v>
      </c>
      <c r="B8166" s="4" t="s">
        <v>33</v>
      </c>
      <c r="C8166" s="5">
        <v>43707</v>
      </c>
      <c r="E8166" s="6">
        <v>22</v>
      </c>
      <c r="F8166" t="str">
        <f t="shared" si="508"/>
        <v>Aug 19</v>
      </c>
      <c r="G8166">
        <f t="shared" si="511"/>
        <v>8165</v>
      </c>
      <c r="H8166" t="str">
        <f t="shared" si="509"/>
        <v/>
      </c>
      <c r="I8166" t="str">
        <f t="shared" si="510"/>
        <v/>
      </c>
    </row>
    <row r="8167" spans="1:9" ht="15" thickBot="1" x14ac:dyDescent="0.35">
      <c r="A8167" s="4" t="s">
        <v>145</v>
      </c>
      <c r="B8167" s="4" t="s">
        <v>14</v>
      </c>
      <c r="C8167" s="5">
        <v>43707</v>
      </c>
      <c r="E8167" s="6">
        <v>5900</v>
      </c>
      <c r="F8167" t="str">
        <f t="shared" si="508"/>
        <v>Aug 19</v>
      </c>
      <c r="G8167">
        <f t="shared" si="511"/>
        <v>8166</v>
      </c>
      <c r="H8167" t="str">
        <f t="shared" si="509"/>
        <v/>
      </c>
      <c r="I8167" t="str">
        <f t="shared" si="510"/>
        <v/>
      </c>
    </row>
    <row r="8168" spans="1:9" ht="15" thickBot="1" x14ac:dyDescent="0.35">
      <c r="A8168" s="4" t="s">
        <v>145</v>
      </c>
      <c r="B8168" s="4" t="s">
        <v>35</v>
      </c>
      <c r="C8168" s="5">
        <v>43707</v>
      </c>
      <c r="E8168" s="6">
        <v>360</v>
      </c>
      <c r="F8168" t="str">
        <f t="shared" si="508"/>
        <v>Aug 19</v>
      </c>
      <c r="G8168">
        <f t="shared" si="511"/>
        <v>8167</v>
      </c>
      <c r="H8168" t="str">
        <f t="shared" si="509"/>
        <v/>
      </c>
      <c r="I8168" t="str">
        <f t="shared" si="510"/>
        <v/>
      </c>
    </row>
    <row r="8169" spans="1:9" ht="15" thickBot="1" x14ac:dyDescent="0.35">
      <c r="A8169" s="4" t="s">
        <v>260</v>
      </c>
      <c r="B8169" s="4" t="s">
        <v>203</v>
      </c>
      <c r="C8169" s="5">
        <v>43707</v>
      </c>
      <c r="E8169" s="6">
        <v>435</v>
      </c>
      <c r="F8169" t="str">
        <f t="shared" si="508"/>
        <v>Aug 19</v>
      </c>
      <c r="G8169">
        <f t="shared" si="511"/>
        <v>8168</v>
      </c>
      <c r="H8169" t="str">
        <f t="shared" si="509"/>
        <v/>
      </c>
      <c r="I8169" t="str">
        <f t="shared" si="510"/>
        <v/>
      </c>
    </row>
    <row r="8170" spans="1:9" ht="15" thickBot="1" x14ac:dyDescent="0.35">
      <c r="A8170" s="4" t="s">
        <v>542</v>
      </c>
      <c r="B8170" s="4" t="s">
        <v>14</v>
      </c>
      <c r="C8170" s="5">
        <v>43707</v>
      </c>
      <c r="E8170" s="6">
        <v>2041.66</v>
      </c>
      <c r="F8170" t="str">
        <f t="shared" si="508"/>
        <v>Aug 19</v>
      </c>
      <c r="G8170">
        <f t="shared" si="511"/>
        <v>8169</v>
      </c>
      <c r="H8170" t="str">
        <f t="shared" si="509"/>
        <v/>
      </c>
      <c r="I8170" t="str">
        <f t="shared" si="510"/>
        <v/>
      </c>
    </row>
    <row r="8171" spans="1:9" ht="15" thickBot="1" x14ac:dyDescent="0.35">
      <c r="A8171" s="4" t="s">
        <v>581</v>
      </c>
      <c r="B8171" s="4" t="s">
        <v>180</v>
      </c>
      <c r="C8171" s="5">
        <v>43707</v>
      </c>
      <c r="E8171" s="6">
        <v>3188.5</v>
      </c>
      <c r="F8171" t="str">
        <f t="shared" si="508"/>
        <v>Aug 19</v>
      </c>
      <c r="G8171">
        <f t="shared" si="511"/>
        <v>8170</v>
      </c>
      <c r="H8171" t="str">
        <f t="shared" si="509"/>
        <v/>
      </c>
      <c r="I8171" t="str">
        <f t="shared" si="510"/>
        <v/>
      </c>
    </row>
    <row r="8172" spans="1:9" ht="15" thickBot="1" x14ac:dyDescent="0.35">
      <c r="A8172" s="4" t="s">
        <v>51</v>
      </c>
      <c r="B8172" s="4" t="s">
        <v>22</v>
      </c>
      <c r="C8172" s="5">
        <v>43707</v>
      </c>
      <c r="E8172" s="6">
        <v>70</v>
      </c>
      <c r="F8172" t="str">
        <f t="shared" si="508"/>
        <v>Aug 19</v>
      </c>
      <c r="G8172">
        <f t="shared" si="511"/>
        <v>8171</v>
      </c>
      <c r="H8172" t="str">
        <f t="shared" si="509"/>
        <v/>
      </c>
      <c r="I8172" t="str">
        <f t="shared" si="510"/>
        <v/>
      </c>
    </row>
    <row r="8173" spans="1:9" ht="15" thickBot="1" x14ac:dyDescent="0.35">
      <c r="A8173" s="4" t="s">
        <v>156</v>
      </c>
      <c r="B8173" s="4" t="s">
        <v>14</v>
      </c>
      <c r="C8173" s="5">
        <v>43707</v>
      </c>
      <c r="E8173" s="6">
        <v>353.2</v>
      </c>
      <c r="F8173" t="str">
        <f t="shared" si="508"/>
        <v>Aug 19</v>
      </c>
      <c r="G8173">
        <f t="shared" si="511"/>
        <v>8172</v>
      </c>
      <c r="H8173" t="str">
        <f t="shared" si="509"/>
        <v/>
      </c>
      <c r="I8173" t="str">
        <f t="shared" si="510"/>
        <v/>
      </c>
    </row>
    <row r="8174" spans="1:9" ht="15" thickBot="1" x14ac:dyDescent="0.35">
      <c r="A8174" s="4" t="s">
        <v>116</v>
      </c>
      <c r="B8174" s="4" t="s">
        <v>45</v>
      </c>
      <c r="C8174" s="5">
        <v>43707</v>
      </c>
      <c r="E8174" s="6">
        <v>211.42</v>
      </c>
      <c r="F8174" t="str">
        <f t="shared" si="508"/>
        <v>Aug 19</v>
      </c>
      <c r="G8174">
        <f t="shared" si="511"/>
        <v>8173</v>
      </c>
      <c r="H8174" t="str">
        <f t="shared" si="509"/>
        <v/>
      </c>
      <c r="I8174" t="str">
        <f t="shared" si="510"/>
        <v/>
      </c>
    </row>
    <row r="8175" spans="1:9" ht="15" thickBot="1" x14ac:dyDescent="0.35">
      <c r="A8175" s="4" t="s">
        <v>628</v>
      </c>
      <c r="B8175" s="4" t="s">
        <v>28</v>
      </c>
      <c r="C8175" s="5">
        <v>43707</v>
      </c>
      <c r="E8175" s="6">
        <v>144670</v>
      </c>
      <c r="F8175" t="str">
        <f t="shared" si="508"/>
        <v>Aug 19</v>
      </c>
      <c r="G8175">
        <f t="shared" si="511"/>
        <v>8174</v>
      </c>
      <c r="H8175" t="str">
        <f t="shared" si="509"/>
        <v/>
      </c>
      <c r="I8175" t="str">
        <f t="shared" si="510"/>
        <v/>
      </c>
    </row>
    <row r="8176" spans="1:9" ht="15" thickBot="1" x14ac:dyDescent="0.35">
      <c r="A8176" s="4" t="s">
        <v>655</v>
      </c>
      <c r="B8176" s="4" t="s">
        <v>6</v>
      </c>
      <c r="C8176" s="5">
        <v>43707</v>
      </c>
      <c r="E8176" s="6">
        <v>131233.85999999999</v>
      </c>
      <c r="F8176" t="str">
        <f t="shared" si="508"/>
        <v>Aug 19</v>
      </c>
      <c r="G8176">
        <f t="shared" si="511"/>
        <v>8175</v>
      </c>
      <c r="H8176" t="str">
        <f t="shared" si="509"/>
        <v/>
      </c>
      <c r="I8176" t="str">
        <f t="shared" si="510"/>
        <v/>
      </c>
    </row>
    <row r="8177" spans="1:9" ht="15" thickBot="1" x14ac:dyDescent="0.35">
      <c r="A8177" s="4" t="s">
        <v>56</v>
      </c>
      <c r="B8177" s="4" t="s">
        <v>12</v>
      </c>
      <c r="C8177" s="5">
        <v>43707</v>
      </c>
      <c r="E8177" s="6">
        <v>78.89</v>
      </c>
      <c r="F8177" t="str">
        <f t="shared" si="508"/>
        <v>Aug 19</v>
      </c>
      <c r="G8177">
        <f t="shared" si="511"/>
        <v>8176</v>
      </c>
      <c r="H8177" t="str">
        <f t="shared" si="509"/>
        <v/>
      </c>
      <c r="I8177" t="str">
        <f t="shared" si="510"/>
        <v/>
      </c>
    </row>
    <row r="8178" spans="1:9" ht="15" thickBot="1" x14ac:dyDescent="0.35">
      <c r="A8178" s="4" t="s">
        <v>280</v>
      </c>
      <c r="B8178" s="4" t="s">
        <v>106</v>
      </c>
      <c r="C8178" s="5">
        <v>43707</v>
      </c>
      <c r="E8178" s="6">
        <v>3600</v>
      </c>
      <c r="F8178" t="str">
        <f t="shared" si="508"/>
        <v>Aug 19</v>
      </c>
      <c r="G8178">
        <f t="shared" si="511"/>
        <v>8177</v>
      </c>
      <c r="H8178" t="str">
        <f t="shared" si="509"/>
        <v/>
      </c>
      <c r="I8178" t="str">
        <f t="shared" si="510"/>
        <v/>
      </c>
    </row>
    <row r="8179" spans="1:9" ht="15" thickBot="1" x14ac:dyDescent="0.35">
      <c r="A8179" s="4" t="s">
        <v>57</v>
      </c>
      <c r="B8179" s="4" t="s">
        <v>8</v>
      </c>
      <c r="C8179" s="5">
        <v>43707</v>
      </c>
      <c r="E8179" s="6">
        <v>9394.5400000000009</v>
      </c>
      <c r="F8179" t="str">
        <f t="shared" si="508"/>
        <v>Aug 19</v>
      </c>
      <c r="G8179">
        <f t="shared" si="511"/>
        <v>8178</v>
      </c>
      <c r="H8179" t="str">
        <f t="shared" si="509"/>
        <v/>
      </c>
      <c r="I8179" t="str">
        <f t="shared" si="510"/>
        <v/>
      </c>
    </row>
    <row r="8180" spans="1:9" ht="15" thickBot="1" x14ac:dyDescent="0.35">
      <c r="A8180" s="4" t="s">
        <v>431</v>
      </c>
      <c r="B8180" s="4" t="s">
        <v>166</v>
      </c>
      <c r="C8180" s="5">
        <v>43707</v>
      </c>
      <c r="E8180" s="6">
        <v>16480</v>
      </c>
      <c r="F8180" t="str">
        <f t="shared" si="508"/>
        <v>Aug 19</v>
      </c>
      <c r="G8180">
        <f t="shared" si="511"/>
        <v>8179</v>
      </c>
      <c r="H8180" t="str">
        <f t="shared" si="509"/>
        <v/>
      </c>
      <c r="I8180" t="str">
        <f t="shared" si="510"/>
        <v/>
      </c>
    </row>
    <row r="8181" spans="1:9" ht="15" thickBot="1" x14ac:dyDescent="0.35">
      <c r="A8181" s="4" t="s">
        <v>584</v>
      </c>
      <c r="B8181" s="4" t="s">
        <v>22</v>
      </c>
      <c r="C8181" s="5">
        <v>43707</v>
      </c>
      <c r="E8181" s="6">
        <v>49</v>
      </c>
      <c r="F8181" t="str">
        <f t="shared" si="508"/>
        <v>Aug 19</v>
      </c>
      <c r="G8181">
        <f t="shared" si="511"/>
        <v>8180</v>
      </c>
      <c r="H8181" t="str">
        <f t="shared" si="509"/>
        <v/>
      </c>
      <c r="I8181" t="str">
        <f t="shared" si="510"/>
        <v/>
      </c>
    </row>
    <row r="8182" spans="1:9" ht="15" thickBot="1" x14ac:dyDescent="0.35">
      <c r="A8182" s="4" t="s">
        <v>64</v>
      </c>
      <c r="B8182" s="4" t="s">
        <v>14</v>
      </c>
      <c r="C8182" s="5">
        <v>43707</v>
      </c>
      <c r="E8182" s="6">
        <v>1813.25</v>
      </c>
      <c r="F8182" t="str">
        <f t="shared" si="508"/>
        <v>Aug 19</v>
      </c>
      <c r="G8182">
        <f t="shared" si="511"/>
        <v>8181</v>
      </c>
      <c r="H8182" t="str">
        <f t="shared" si="509"/>
        <v/>
      </c>
      <c r="I8182" t="str">
        <f t="shared" si="510"/>
        <v/>
      </c>
    </row>
    <row r="8183" spans="1:9" ht="15" thickBot="1" x14ac:dyDescent="0.35">
      <c r="A8183" s="4" t="s">
        <v>310</v>
      </c>
      <c r="B8183" s="4" t="s">
        <v>166</v>
      </c>
      <c r="C8183" s="5">
        <v>43707</v>
      </c>
      <c r="E8183" s="6">
        <v>46280</v>
      </c>
      <c r="F8183" t="str">
        <f t="shared" si="508"/>
        <v>Aug 19</v>
      </c>
      <c r="G8183">
        <f t="shared" si="511"/>
        <v>8182</v>
      </c>
      <c r="H8183" t="str">
        <f t="shared" si="509"/>
        <v/>
      </c>
      <c r="I8183" t="str">
        <f t="shared" si="510"/>
        <v/>
      </c>
    </row>
    <row r="8184" spans="1:9" ht="15" thickBot="1" x14ac:dyDescent="0.35">
      <c r="A8184" s="4" t="s">
        <v>193</v>
      </c>
      <c r="B8184" s="4" t="s">
        <v>18</v>
      </c>
      <c r="C8184" s="5">
        <v>43707</v>
      </c>
      <c r="E8184" s="6">
        <v>42.28</v>
      </c>
      <c r="F8184" t="str">
        <f t="shared" si="508"/>
        <v>Aug 19</v>
      </c>
      <c r="G8184">
        <f t="shared" si="511"/>
        <v>8183</v>
      </c>
      <c r="H8184" t="str">
        <f t="shared" si="509"/>
        <v/>
      </c>
      <c r="I8184" t="str">
        <f t="shared" si="510"/>
        <v/>
      </c>
    </row>
    <row r="8185" spans="1:9" ht="15" thickBot="1" x14ac:dyDescent="0.35">
      <c r="A8185" s="4" t="s">
        <v>76</v>
      </c>
      <c r="B8185" s="4" t="s">
        <v>214</v>
      </c>
      <c r="C8185" s="5">
        <v>43707</v>
      </c>
      <c r="E8185" s="6">
        <v>49240.14</v>
      </c>
      <c r="F8185" t="str">
        <f t="shared" si="508"/>
        <v>Aug 19</v>
      </c>
      <c r="G8185">
        <f t="shared" si="511"/>
        <v>8184</v>
      </c>
      <c r="H8185" t="str">
        <f t="shared" si="509"/>
        <v/>
      </c>
      <c r="I8185" t="str">
        <f t="shared" si="510"/>
        <v/>
      </c>
    </row>
    <row r="8186" spans="1:9" ht="15" thickBot="1" x14ac:dyDescent="0.35">
      <c r="A8186" s="4" t="s">
        <v>76</v>
      </c>
      <c r="B8186" s="4" t="s">
        <v>111</v>
      </c>
      <c r="C8186" s="5">
        <v>43707</v>
      </c>
      <c r="E8186" s="6">
        <v>2548.06</v>
      </c>
      <c r="F8186" t="str">
        <f t="shared" si="508"/>
        <v>Aug 19</v>
      </c>
      <c r="G8186">
        <f t="shared" si="511"/>
        <v>8185</v>
      </c>
      <c r="H8186" t="str">
        <f t="shared" si="509"/>
        <v/>
      </c>
      <c r="I8186" t="str">
        <f t="shared" si="510"/>
        <v/>
      </c>
    </row>
    <row r="8187" spans="1:9" ht="15" thickBot="1" x14ac:dyDescent="0.35">
      <c r="A8187" s="4" t="s">
        <v>427</v>
      </c>
      <c r="B8187" s="4" t="s">
        <v>203</v>
      </c>
      <c r="C8187" s="5">
        <v>43707</v>
      </c>
      <c r="E8187" s="6">
        <v>25</v>
      </c>
      <c r="F8187" t="str">
        <f t="shared" si="508"/>
        <v>Aug 19</v>
      </c>
      <c r="G8187">
        <f t="shared" si="511"/>
        <v>8186</v>
      </c>
      <c r="H8187" t="str">
        <f t="shared" si="509"/>
        <v/>
      </c>
      <c r="I8187" t="str">
        <f t="shared" si="510"/>
        <v/>
      </c>
    </row>
    <row r="8188" spans="1:9" ht="15" thickBot="1" x14ac:dyDescent="0.35">
      <c r="A8188" s="4" t="s">
        <v>128</v>
      </c>
      <c r="B8188" s="4" t="s">
        <v>89</v>
      </c>
      <c r="C8188" s="5">
        <v>43714</v>
      </c>
      <c r="E8188" s="6">
        <v>1581</v>
      </c>
      <c r="F8188" t="str">
        <f t="shared" si="508"/>
        <v>Sept 19</v>
      </c>
      <c r="G8188">
        <f t="shared" si="511"/>
        <v>8187</v>
      </c>
      <c r="H8188" t="str">
        <f t="shared" si="509"/>
        <v/>
      </c>
      <c r="I8188" t="str">
        <f t="shared" si="510"/>
        <v/>
      </c>
    </row>
    <row r="8189" spans="1:9" ht="15" thickBot="1" x14ac:dyDescent="0.35">
      <c r="A8189" s="4" t="s">
        <v>10</v>
      </c>
      <c r="B8189" s="4" t="s">
        <v>127</v>
      </c>
      <c r="C8189" s="5">
        <v>43714</v>
      </c>
      <c r="E8189" s="6">
        <v>29.98</v>
      </c>
      <c r="F8189" t="str">
        <f t="shared" si="508"/>
        <v>Sept 19</v>
      </c>
      <c r="G8189">
        <f t="shared" si="511"/>
        <v>8188</v>
      </c>
      <c r="H8189" t="str">
        <f t="shared" si="509"/>
        <v/>
      </c>
      <c r="I8189" t="str">
        <f t="shared" si="510"/>
        <v/>
      </c>
    </row>
    <row r="8190" spans="1:9" ht="15" thickBot="1" x14ac:dyDescent="0.35">
      <c r="A8190" s="4" t="s">
        <v>132</v>
      </c>
      <c r="B8190" s="4" t="s">
        <v>20</v>
      </c>
      <c r="C8190" s="5">
        <v>43714</v>
      </c>
      <c r="E8190" s="6">
        <v>65.22</v>
      </c>
      <c r="F8190" t="str">
        <f t="shared" si="508"/>
        <v>Sept 19</v>
      </c>
      <c r="G8190">
        <f t="shared" si="511"/>
        <v>8189</v>
      </c>
      <c r="H8190" t="str">
        <f t="shared" si="509"/>
        <v/>
      </c>
      <c r="I8190" t="str">
        <f t="shared" si="510"/>
        <v/>
      </c>
    </row>
    <row r="8191" spans="1:9" ht="15" thickBot="1" x14ac:dyDescent="0.35">
      <c r="A8191" s="4" t="s">
        <v>675</v>
      </c>
      <c r="B8191" s="4" t="s">
        <v>14</v>
      </c>
      <c r="C8191" s="5">
        <v>43714</v>
      </c>
      <c r="E8191" s="6">
        <v>823.3</v>
      </c>
      <c r="F8191" t="str">
        <f t="shared" si="508"/>
        <v>Sept 19</v>
      </c>
      <c r="G8191">
        <f t="shared" si="511"/>
        <v>8190</v>
      </c>
      <c r="H8191" t="str">
        <f t="shared" si="509"/>
        <v/>
      </c>
      <c r="I8191" t="str">
        <f t="shared" si="510"/>
        <v/>
      </c>
    </row>
    <row r="8192" spans="1:9" ht="15" thickBot="1" x14ac:dyDescent="0.35">
      <c r="A8192" s="4" t="s">
        <v>553</v>
      </c>
      <c r="B8192" s="4" t="s">
        <v>8</v>
      </c>
      <c r="C8192" s="5">
        <v>43714</v>
      </c>
      <c r="E8192" s="6">
        <v>920.63</v>
      </c>
      <c r="F8192" t="str">
        <f t="shared" si="508"/>
        <v>Sept 19</v>
      </c>
      <c r="G8192">
        <f t="shared" si="511"/>
        <v>8191</v>
      </c>
      <c r="H8192" t="str">
        <f t="shared" si="509"/>
        <v/>
      </c>
      <c r="I8192" t="str">
        <f t="shared" si="510"/>
        <v/>
      </c>
    </row>
    <row r="8193" spans="1:9" ht="15" thickBot="1" x14ac:dyDescent="0.35">
      <c r="A8193" s="4" t="s">
        <v>357</v>
      </c>
      <c r="B8193" s="4" t="s">
        <v>14</v>
      </c>
      <c r="C8193" s="5">
        <v>43714</v>
      </c>
      <c r="E8193" s="6">
        <v>2449.56</v>
      </c>
      <c r="F8193" t="str">
        <f t="shared" si="508"/>
        <v>Sept 19</v>
      </c>
      <c r="G8193">
        <f t="shared" si="511"/>
        <v>8192</v>
      </c>
      <c r="H8193" t="str">
        <f t="shared" si="509"/>
        <v/>
      </c>
      <c r="I8193" t="str">
        <f t="shared" si="510"/>
        <v/>
      </c>
    </row>
    <row r="8194" spans="1:9" ht="15" thickBot="1" x14ac:dyDescent="0.35">
      <c r="A8194" s="4" t="s">
        <v>17</v>
      </c>
      <c r="B8194" s="4" t="s">
        <v>18</v>
      </c>
      <c r="C8194" s="5">
        <v>43714</v>
      </c>
      <c r="E8194" s="6">
        <v>2823.23</v>
      </c>
      <c r="F8194" t="str">
        <f t="shared" si="508"/>
        <v>Sept 19</v>
      </c>
      <c r="G8194">
        <f t="shared" si="511"/>
        <v>8193</v>
      </c>
      <c r="H8194" t="str">
        <f t="shared" si="509"/>
        <v/>
      </c>
      <c r="I8194" t="str">
        <f t="shared" si="510"/>
        <v/>
      </c>
    </row>
    <row r="8195" spans="1:9" ht="15" thickBot="1" x14ac:dyDescent="0.35">
      <c r="A8195" s="4" t="s">
        <v>651</v>
      </c>
      <c r="B8195" s="4" t="s">
        <v>18</v>
      </c>
      <c r="C8195" s="5">
        <v>43714</v>
      </c>
      <c r="E8195" s="6">
        <v>3699.67</v>
      </c>
      <c r="F8195" t="str">
        <f t="shared" ref="F8195:F8258" si="512">IF(C8195&lt;=$R$1,$Q$1,IF(C8195&lt;=$R$2,$Q$2,IF(C8195&lt;=$R$3,$Q$3,IF(C8195&lt;=$R$4,$Q$4,IF(C8195&lt;=$R$5,$Q$5,IF(C8195&lt;=$R$6,$Q$6,IF(C8195&lt;=$R$7,$Q$7,IF(C8195&lt;=$R$8,$Q$8,IF(C8195&lt;=$R$9,$Q$9,IF(C8195&lt;=$R$10,$Q$10,IF(C8195&lt;=$R$11,$Q$11,IF(C8195&lt;=$R$12,$Q$12,IF(C8195&lt;=$R$13,$Q$13,IF(C8195&lt;=$R$14,$Q$14,IF(C8195&lt;=$R$15,$Q$15,IF(C8195&lt;=$R$16,$Q$16,IF(C8195&lt;=$R$17,$Q$17,IF(C8195&lt;=$R$18,$Q$18,IF(C8195&lt;=$R$19,$Q$19,IF(C8195&lt;=$R$20,$Q$20,IF(C8195&lt;=$R$21,$Q$21,IF(C8195&lt;=$R$22,$Q$22,IF(C8195&lt;=$R$23,$Q$23,IF(C8195&lt;=$R$24,$Q$24,IF(C8195&lt;=$R$25,$Q$25,IF(C8195&lt;=$R$26,$Q$26,IF(C8195&lt;=$R$27,$Q$27,IF(C8195&lt;=$R$28,$Q$28,IF(C8195&lt;=$R$29,$Q$29,IF(C8195&lt;=$R$30,$Q$30,IF(C8195&lt;=$R$31,$Q$31,IF(C8195&lt;=$R$32,$Q$32,IF(C8195&lt;=$R$33,$Q$33,IF(C8195&lt;=$R$34,$Q$34,IF(C8195&lt;=$R$35,$Q$35,IF(C8195&lt;=$R$36,$Q$36,""))))))))))))))))))))))))))))))))))))</f>
        <v>Sept 19</v>
      </c>
      <c r="G8195">
        <f t="shared" si="511"/>
        <v>8194</v>
      </c>
      <c r="H8195" t="str">
        <f t="shared" ref="H8195:H8258" si="513">IF(F8195=$J$1,G8195,"")</f>
        <v/>
      </c>
      <c r="I8195" t="str">
        <f t="shared" ref="I8195:I8258" si="514">IFERROR(SMALL($H$2:$H$8586,G8195),"")</f>
        <v/>
      </c>
    </row>
    <row r="8196" spans="1:9" ht="15" thickBot="1" x14ac:dyDescent="0.35">
      <c r="A8196" s="4" t="s">
        <v>19</v>
      </c>
      <c r="B8196" s="4" t="s">
        <v>20</v>
      </c>
      <c r="C8196" s="5">
        <v>43714</v>
      </c>
      <c r="E8196" s="6">
        <v>272.79000000000002</v>
      </c>
      <c r="F8196" t="str">
        <f t="shared" si="512"/>
        <v>Sept 19</v>
      </c>
      <c r="G8196">
        <f t="shared" ref="G8196:G8259" si="515">1+G8195</f>
        <v>8195</v>
      </c>
      <c r="H8196" t="str">
        <f t="shared" si="513"/>
        <v/>
      </c>
      <c r="I8196" t="str">
        <f t="shared" si="514"/>
        <v/>
      </c>
    </row>
    <row r="8197" spans="1:9" ht="15" thickBot="1" x14ac:dyDescent="0.35">
      <c r="A8197" s="4" t="s">
        <v>221</v>
      </c>
      <c r="B8197" s="4" t="s">
        <v>8</v>
      </c>
      <c r="C8197" s="5">
        <v>43714</v>
      </c>
      <c r="E8197" s="6">
        <v>6799.43</v>
      </c>
      <c r="F8197" t="str">
        <f t="shared" si="512"/>
        <v>Sept 19</v>
      </c>
      <c r="G8197">
        <f t="shared" si="515"/>
        <v>8196</v>
      </c>
      <c r="H8197" t="str">
        <f t="shared" si="513"/>
        <v/>
      </c>
      <c r="I8197" t="str">
        <f t="shared" si="514"/>
        <v/>
      </c>
    </row>
    <row r="8198" spans="1:9" ht="15" thickBot="1" x14ac:dyDescent="0.35">
      <c r="A8198" s="4" t="s">
        <v>178</v>
      </c>
      <c r="B8198" s="4" t="s">
        <v>111</v>
      </c>
      <c r="C8198" s="5">
        <v>43714</v>
      </c>
      <c r="E8198" s="6">
        <v>3073.37</v>
      </c>
      <c r="F8198" t="str">
        <f t="shared" si="512"/>
        <v>Sept 19</v>
      </c>
      <c r="G8198">
        <f t="shared" si="515"/>
        <v>8197</v>
      </c>
      <c r="H8198" t="str">
        <f t="shared" si="513"/>
        <v/>
      </c>
      <c r="I8198" t="str">
        <f t="shared" si="514"/>
        <v/>
      </c>
    </row>
    <row r="8199" spans="1:9" ht="15" thickBot="1" x14ac:dyDescent="0.35">
      <c r="A8199" s="4" t="s">
        <v>26</v>
      </c>
      <c r="B8199" s="4" t="s">
        <v>20</v>
      </c>
      <c r="C8199" s="5">
        <v>43714</v>
      </c>
      <c r="E8199" s="6">
        <v>5921.49</v>
      </c>
      <c r="F8199" t="str">
        <f t="shared" si="512"/>
        <v>Sept 19</v>
      </c>
      <c r="G8199">
        <f t="shared" si="515"/>
        <v>8198</v>
      </c>
      <c r="H8199" t="str">
        <f t="shared" si="513"/>
        <v/>
      </c>
      <c r="I8199" t="str">
        <f t="shared" si="514"/>
        <v/>
      </c>
    </row>
    <row r="8200" spans="1:9" ht="15" thickBot="1" x14ac:dyDescent="0.35">
      <c r="A8200" s="4" t="s">
        <v>438</v>
      </c>
      <c r="B8200" s="4" t="s">
        <v>43</v>
      </c>
      <c r="C8200" s="5">
        <v>43714</v>
      </c>
      <c r="E8200" s="6">
        <v>300</v>
      </c>
      <c r="F8200" t="str">
        <f t="shared" si="512"/>
        <v>Sept 19</v>
      </c>
      <c r="G8200">
        <f t="shared" si="515"/>
        <v>8199</v>
      </c>
      <c r="H8200" t="str">
        <f t="shared" si="513"/>
        <v/>
      </c>
      <c r="I8200" t="str">
        <f t="shared" si="514"/>
        <v/>
      </c>
    </row>
    <row r="8201" spans="1:9" ht="15" thickBot="1" x14ac:dyDescent="0.35">
      <c r="A8201" s="4" t="s">
        <v>29</v>
      </c>
      <c r="B8201" s="4" t="s">
        <v>8</v>
      </c>
      <c r="C8201" s="5">
        <v>43714</v>
      </c>
      <c r="E8201" s="6">
        <v>5.43</v>
      </c>
      <c r="F8201" t="str">
        <f t="shared" si="512"/>
        <v>Sept 19</v>
      </c>
      <c r="G8201">
        <f t="shared" si="515"/>
        <v>8200</v>
      </c>
      <c r="H8201" t="str">
        <f t="shared" si="513"/>
        <v/>
      </c>
      <c r="I8201" t="str">
        <f t="shared" si="514"/>
        <v/>
      </c>
    </row>
    <row r="8202" spans="1:9" ht="15" thickBot="1" x14ac:dyDescent="0.35">
      <c r="A8202" s="4" t="s">
        <v>34</v>
      </c>
      <c r="B8202" s="4" t="s">
        <v>35</v>
      </c>
      <c r="C8202" s="5">
        <v>43714</v>
      </c>
      <c r="E8202" s="6">
        <v>555</v>
      </c>
      <c r="F8202" t="str">
        <f t="shared" si="512"/>
        <v>Sept 19</v>
      </c>
      <c r="G8202">
        <f t="shared" si="515"/>
        <v>8201</v>
      </c>
      <c r="H8202" t="str">
        <f t="shared" si="513"/>
        <v/>
      </c>
      <c r="I8202" t="str">
        <f t="shared" si="514"/>
        <v/>
      </c>
    </row>
    <row r="8203" spans="1:9" ht="15" thickBot="1" x14ac:dyDescent="0.35">
      <c r="A8203" s="4" t="s">
        <v>36</v>
      </c>
      <c r="B8203" s="4" t="s">
        <v>18</v>
      </c>
      <c r="C8203" s="5">
        <v>43714</v>
      </c>
      <c r="E8203" s="6">
        <v>417.44</v>
      </c>
      <c r="F8203" t="str">
        <f t="shared" si="512"/>
        <v>Sept 19</v>
      </c>
      <c r="G8203">
        <f t="shared" si="515"/>
        <v>8202</v>
      </c>
      <c r="H8203" t="str">
        <f t="shared" si="513"/>
        <v/>
      </c>
      <c r="I8203" t="str">
        <f t="shared" si="514"/>
        <v/>
      </c>
    </row>
    <row r="8204" spans="1:9" ht="15" thickBot="1" x14ac:dyDescent="0.35">
      <c r="A8204" s="4" t="s">
        <v>146</v>
      </c>
      <c r="B8204" s="4" t="s">
        <v>8</v>
      </c>
      <c r="C8204" s="5">
        <v>43714</v>
      </c>
      <c r="E8204" s="6">
        <v>747.13</v>
      </c>
      <c r="F8204" t="str">
        <f t="shared" si="512"/>
        <v>Sept 19</v>
      </c>
      <c r="G8204">
        <f t="shared" si="515"/>
        <v>8203</v>
      </c>
      <c r="H8204" t="str">
        <f t="shared" si="513"/>
        <v/>
      </c>
      <c r="I8204" t="str">
        <f t="shared" si="514"/>
        <v/>
      </c>
    </row>
    <row r="8205" spans="1:9" ht="15" thickBot="1" x14ac:dyDescent="0.35">
      <c r="A8205" s="4" t="s">
        <v>107</v>
      </c>
      <c r="B8205" s="4" t="s">
        <v>14</v>
      </c>
      <c r="C8205" s="5">
        <v>43714</v>
      </c>
      <c r="E8205" s="6">
        <v>3215.09</v>
      </c>
      <c r="F8205" t="str">
        <f t="shared" si="512"/>
        <v>Sept 19</v>
      </c>
      <c r="G8205">
        <f t="shared" si="515"/>
        <v>8204</v>
      </c>
      <c r="H8205" t="str">
        <f t="shared" si="513"/>
        <v/>
      </c>
      <c r="I8205" t="str">
        <f t="shared" si="514"/>
        <v/>
      </c>
    </row>
    <row r="8206" spans="1:9" ht="15" thickBot="1" x14ac:dyDescent="0.35">
      <c r="A8206" s="4" t="s">
        <v>676</v>
      </c>
      <c r="B8206" s="4" t="s">
        <v>16</v>
      </c>
      <c r="C8206" s="5">
        <v>43714</v>
      </c>
      <c r="E8206" s="6">
        <v>58.87</v>
      </c>
      <c r="F8206" t="str">
        <f t="shared" si="512"/>
        <v>Sept 19</v>
      </c>
      <c r="G8206">
        <f t="shared" si="515"/>
        <v>8205</v>
      </c>
      <c r="H8206" t="str">
        <f t="shared" si="513"/>
        <v/>
      </c>
      <c r="I8206" t="str">
        <f t="shared" si="514"/>
        <v/>
      </c>
    </row>
    <row r="8207" spans="1:9" ht="15" thickBot="1" x14ac:dyDescent="0.35">
      <c r="A8207" s="4" t="s">
        <v>48</v>
      </c>
      <c r="B8207" s="4" t="s">
        <v>14</v>
      </c>
      <c r="C8207" s="5">
        <v>43714</v>
      </c>
      <c r="E8207" s="6">
        <v>6258.23</v>
      </c>
      <c r="F8207" t="str">
        <f t="shared" si="512"/>
        <v>Sept 19</v>
      </c>
      <c r="G8207">
        <f t="shared" si="515"/>
        <v>8206</v>
      </c>
      <c r="H8207" t="str">
        <f t="shared" si="513"/>
        <v/>
      </c>
      <c r="I8207" t="str">
        <f t="shared" si="514"/>
        <v/>
      </c>
    </row>
    <row r="8208" spans="1:9" ht="15" thickBot="1" x14ac:dyDescent="0.35">
      <c r="A8208" s="4" t="s">
        <v>337</v>
      </c>
      <c r="B8208" s="4" t="s">
        <v>100</v>
      </c>
      <c r="C8208" s="5">
        <v>43714</v>
      </c>
      <c r="E8208" s="6">
        <v>335.75</v>
      </c>
      <c r="F8208" t="str">
        <f t="shared" si="512"/>
        <v>Sept 19</v>
      </c>
      <c r="G8208">
        <f t="shared" si="515"/>
        <v>8207</v>
      </c>
      <c r="H8208" t="str">
        <f t="shared" si="513"/>
        <v/>
      </c>
      <c r="I8208" t="str">
        <f t="shared" si="514"/>
        <v/>
      </c>
    </row>
    <row r="8209" spans="1:9" ht="15" thickBot="1" x14ac:dyDescent="0.35">
      <c r="A8209" s="4" t="s">
        <v>627</v>
      </c>
      <c r="B8209" s="4" t="s">
        <v>47</v>
      </c>
      <c r="C8209" s="5">
        <v>43714</v>
      </c>
      <c r="E8209" s="6">
        <v>7746.08</v>
      </c>
      <c r="F8209" t="str">
        <f t="shared" si="512"/>
        <v>Sept 19</v>
      </c>
      <c r="G8209">
        <f t="shared" si="515"/>
        <v>8208</v>
      </c>
      <c r="H8209" t="str">
        <f t="shared" si="513"/>
        <v/>
      </c>
      <c r="I8209" t="str">
        <f t="shared" si="514"/>
        <v/>
      </c>
    </row>
    <row r="8210" spans="1:9" ht="15" thickBot="1" x14ac:dyDescent="0.35">
      <c r="A8210" s="4" t="s">
        <v>304</v>
      </c>
      <c r="B8210" s="4" t="s">
        <v>127</v>
      </c>
      <c r="C8210" s="5">
        <v>43714</v>
      </c>
      <c r="E8210" s="6">
        <v>271.55</v>
      </c>
      <c r="F8210" t="str">
        <f t="shared" si="512"/>
        <v>Sept 19</v>
      </c>
      <c r="G8210">
        <f t="shared" si="515"/>
        <v>8209</v>
      </c>
      <c r="H8210" t="str">
        <f t="shared" si="513"/>
        <v/>
      </c>
      <c r="I8210" t="str">
        <f t="shared" si="514"/>
        <v/>
      </c>
    </row>
    <row r="8211" spans="1:9" ht="15" thickBot="1" x14ac:dyDescent="0.35">
      <c r="A8211" s="4" t="s">
        <v>515</v>
      </c>
      <c r="B8211" s="4" t="s">
        <v>39</v>
      </c>
      <c r="C8211" s="5">
        <v>43714</v>
      </c>
      <c r="E8211" s="6">
        <v>1408.74</v>
      </c>
      <c r="F8211" t="str">
        <f t="shared" si="512"/>
        <v>Sept 19</v>
      </c>
      <c r="G8211">
        <f t="shared" si="515"/>
        <v>8210</v>
      </c>
      <c r="H8211" t="str">
        <f t="shared" si="513"/>
        <v/>
      </c>
      <c r="I8211" t="str">
        <f t="shared" si="514"/>
        <v/>
      </c>
    </row>
    <row r="8212" spans="1:9" ht="15" thickBot="1" x14ac:dyDescent="0.35">
      <c r="A8212" s="4" t="s">
        <v>56</v>
      </c>
      <c r="B8212" s="4" t="s">
        <v>12</v>
      </c>
      <c r="C8212" s="5">
        <v>43714</v>
      </c>
      <c r="E8212" s="6">
        <v>827.63</v>
      </c>
      <c r="F8212" t="str">
        <f t="shared" si="512"/>
        <v>Sept 19</v>
      </c>
      <c r="G8212">
        <f t="shared" si="515"/>
        <v>8211</v>
      </c>
      <c r="H8212" t="str">
        <f t="shared" si="513"/>
        <v/>
      </c>
      <c r="I8212" t="str">
        <f t="shared" si="514"/>
        <v/>
      </c>
    </row>
    <row r="8213" spans="1:9" ht="15" thickBot="1" x14ac:dyDescent="0.35">
      <c r="A8213" s="4" t="s">
        <v>157</v>
      </c>
      <c r="B8213" s="4" t="s">
        <v>89</v>
      </c>
      <c r="C8213" s="5">
        <v>43714</v>
      </c>
      <c r="E8213" s="6">
        <v>133.53</v>
      </c>
      <c r="F8213" t="str">
        <f t="shared" si="512"/>
        <v>Sept 19</v>
      </c>
      <c r="G8213">
        <f t="shared" si="515"/>
        <v>8212</v>
      </c>
      <c r="H8213" t="str">
        <f t="shared" si="513"/>
        <v/>
      </c>
      <c r="I8213" t="str">
        <f t="shared" si="514"/>
        <v/>
      </c>
    </row>
    <row r="8214" spans="1:9" ht="15" thickBot="1" x14ac:dyDescent="0.35">
      <c r="A8214" s="4" t="s">
        <v>157</v>
      </c>
      <c r="B8214" s="4" t="s">
        <v>22</v>
      </c>
      <c r="C8214" s="5">
        <v>43714</v>
      </c>
      <c r="E8214" s="6">
        <v>98.01</v>
      </c>
      <c r="F8214" t="str">
        <f t="shared" si="512"/>
        <v>Sept 19</v>
      </c>
      <c r="G8214">
        <f t="shared" si="515"/>
        <v>8213</v>
      </c>
      <c r="H8214" t="str">
        <f t="shared" si="513"/>
        <v/>
      </c>
      <c r="I8214" t="str">
        <f t="shared" si="514"/>
        <v/>
      </c>
    </row>
    <row r="8215" spans="1:9" ht="15" thickBot="1" x14ac:dyDescent="0.35">
      <c r="A8215" s="4" t="s">
        <v>120</v>
      </c>
      <c r="B8215" s="4" t="s">
        <v>12</v>
      </c>
      <c r="C8215" s="5">
        <v>43714</v>
      </c>
      <c r="E8215" s="6">
        <v>98.88</v>
      </c>
      <c r="F8215" t="str">
        <f t="shared" si="512"/>
        <v>Sept 19</v>
      </c>
      <c r="G8215">
        <f t="shared" si="515"/>
        <v>8214</v>
      </c>
      <c r="H8215" t="str">
        <f t="shared" si="513"/>
        <v/>
      </c>
      <c r="I8215" t="str">
        <f t="shared" si="514"/>
        <v/>
      </c>
    </row>
    <row r="8216" spans="1:9" ht="15" thickBot="1" x14ac:dyDescent="0.35">
      <c r="A8216" s="4" t="s">
        <v>211</v>
      </c>
      <c r="B8216" s="4" t="s">
        <v>212</v>
      </c>
      <c r="C8216" s="5">
        <v>43714</v>
      </c>
      <c r="E8216" s="6">
        <v>125</v>
      </c>
      <c r="F8216" t="str">
        <f t="shared" si="512"/>
        <v>Sept 19</v>
      </c>
      <c r="G8216">
        <f t="shared" si="515"/>
        <v>8215</v>
      </c>
      <c r="H8216" t="str">
        <f t="shared" si="513"/>
        <v/>
      </c>
      <c r="I8216" t="str">
        <f t="shared" si="514"/>
        <v/>
      </c>
    </row>
    <row r="8217" spans="1:9" ht="15" thickBot="1" x14ac:dyDescent="0.35">
      <c r="A8217" s="4" t="s">
        <v>69</v>
      </c>
      <c r="B8217" s="4" t="s">
        <v>70</v>
      </c>
      <c r="C8217" s="5">
        <v>43714</v>
      </c>
      <c r="E8217" s="6">
        <v>4865</v>
      </c>
      <c r="F8217" t="str">
        <f t="shared" si="512"/>
        <v>Sept 19</v>
      </c>
      <c r="G8217">
        <f t="shared" si="515"/>
        <v>8216</v>
      </c>
      <c r="H8217" t="str">
        <f t="shared" si="513"/>
        <v/>
      </c>
      <c r="I8217" t="str">
        <f t="shared" si="514"/>
        <v/>
      </c>
    </row>
    <row r="8218" spans="1:9" ht="15" thickBot="1" x14ac:dyDescent="0.35">
      <c r="A8218" s="4" t="s">
        <v>556</v>
      </c>
      <c r="B8218" s="4" t="s">
        <v>47</v>
      </c>
      <c r="C8218" s="5">
        <v>43714</v>
      </c>
      <c r="E8218" s="6">
        <v>3022.65</v>
      </c>
      <c r="F8218" t="str">
        <f t="shared" si="512"/>
        <v>Sept 19</v>
      </c>
      <c r="G8218">
        <f t="shared" si="515"/>
        <v>8217</v>
      </c>
      <c r="H8218" t="str">
        <f t="shared" si="513"/>
        <v/>
      </c>
      <c r="I8218" t="str">
        <f t="shared" si="514"/>
        <v/>
      </c>
    </row>
    <row r="8219" spans="1:9" ht="15" thickBot="1" x14ac:dyDescent="0.35">
      <c r="A8219" s="4" t="s">
        <v>72</v>
      </c>
      <c r="B8219" s="4" t="s">
        <v>73</v>
      </c>
      <c r="C8219" s="5">
        <v>43714</v>
      </c>
      <c r="E8219" s="6">
        <v>30119.119999999999</v>
      </c>
      <c r="F8219" t="str">
        <f t="shared" si="512"/>
        <v>Sept 19</v>
      </c>
      <c r="G8219">
        <f t="shared" si="515"/>
        <v>8218</v>
      </c>
      <c r="H8219" t="str">
        <f t="shared" si="513"/>
        <v/>
      </c>
      <c r="I8219" t="str">
        <f t="shared" si="514"/>
        <v/>
      </c>
    </row>
    <row r="8220" spans="1:9" ht="15" thickBot="1" x14ac:dyDescent="0.35">
      <c r="A8220" s="4" t="s">
        <v>74</v>
      </c>
      <c r="B8220" s="4" t="s">
        <v>45</v>
      </c>
      <c r="C8220" s="5">
        <v>43714</v>
      </c>
      <c r="E8220" s="6">
        <v>1853</v>
      </c>
      <c r="F8220" t="str">
        <f t="shared" si="512"/>
        <v>Sept 19</v>
      </c>
      <c r="G8220">
        <f t="shared" si="515"/>
        <v>8219</v>
      </c>
      <c r="H8220" t="str">
        <f t="shared" si="513"/>
        <v/>
      </c>
      <c r="I8220" t="str">
        <f t="shared" si="514"/>
        <v/>
      </c>
    </row>
    <row r="8221" spans="1:9" ht="15" thickBot="1" x14ac:dyDescent="0.35">
      <c r="A8221" s="4" t="s">
        <v>165</v>
      </c>
      <c r="B8221" s="4" t="s">
        <v>8</v>
      </c>
      <c r="C8221" s="5">
        <v>43714</v>
      </c>
      <c r="E8221" s="6">
        <v>2633.95</v>
      </c>
      <c r="F8221" t="str">
        <f t="shared" si="512"/>
        <v>Sept 19</v>
      </c>
      <c r="G8221">
        <f t="shared" si="515"/>
        <v>8220</v>
      </c>
      <c r="H8221" t="str">
        <f t="shared" si="513"/>
        <v/>
      </c>
      <c r="I8221" t="str">
        <f t="shared" si="514"/>
        <v/>
      </c>
    </row>
    <row r="8222" spans="1:9" ht="15" thickBot="1" x14ac:dyDescent="0.35">
      <c r="A8222" s="4" t="s">
        <v>612</v>
      </c>
      <c r="B8222" s="4" t="s">
        <v>214</v>
      </c>
      <c r="C8222" s="5">
        <v>43714</v>
      </c>
      <c r="E8222" s="6">
        <v>111734.21</v>
      </c>
      <c r="F8222" t="str">
        <f t="shared" si="512"/>
        <v>Sept 19</v>
      </c>
      <c r="G8222">
        <f t="shared" si="515"/>
        <v>8221</v>
      </c>
      <c r="H8222" t="str">
        <f t="shared" si="513"/>
        <v/>
      </c>
      <c r="I8222" t="str">
        <f t="shared" si="514"/>
        <v/>
      </c>
    </row>
    <row r="8223" spans="1:9" ht="15" thickBot="1" x14ac:dyDescent="0.35">
      <c r="A8223" s="4" t="s">
        <v>612</v>
      </c>
      <c r="B8223" s="4" t="s">
        <v>31</v>
      </c>
      <c r="C8223" s="5">
        <v>43714</v>
      </c>
      <c r="E8223" s="6">
        <v>1903.8</v>
      </c>
      <c r="F8223" t="str">
        <f t="shared" si="512"/>
        <v>Sept 19</v>
      </c>
      <c r="G8223">
        <f t="shared" si="515"/>
        <v>8222</v>
      </c>
      <c r="H8223" t="str">
        <f t="shared" si="513"/>
        <v/>
      </c>
      <c r="I8223" t="str">
        <f t="shared" si="514"/>
        <v/>
      </c>
    </row>
    <row r="8224" spans="1:9" ht="15" thickBot="1" x14ac:dyDescent="0.35">
      <c r="A8224" s="4" t="s">
        <v>313</v>
      </c>
      <c r="B8224" s="4" t="s">
        <v>314</v>
      </c>
      <c r="C8224" s="5">
        <v>43719</v>
      </c>
      <c r="E8224" s="6">
        <v>299848.5</v>
      </c>
      <c r="F8224" t="str">
        <f t="shared" si="512"/>
        <v>Sept 19</v>
      </c>
      <c r="G8224">
        <f t="shared" si="515"/>
        <v>8223</v>
      </c>
      <c r="H8224" t="str">
        <f t="shared" si="513"/>
        <v/>
      </c>
      <c r="I8224" t="str">
        <f t="shared" si="514"/>
        <v/>
      </c>
    </row>
    <row r="8225" spans="1:9" ht="15" thickBot="1" x14ac:dyDescent="0.35">
      <c r="A8225" s="4" t="s">
        <v>313</v>
      </c>
      <c r="B8225" s="4" t="s">
        <v>433</v>
      </c>
      <c r="C8225" s="5">
        <v>43719</v>
      </c>
      <c r="E8225" s="6">
        <v>1115000</v>
      </c>
      <c r="F8225" t="str">
        <f t="shared" si="512"/>
        <v>Sept 19</v>
      </c>
      <c r="G8225">
        <f t="shared" si="515"/>
        <v>8224</v>
      </c>
      <c r="H8225" t="str">
        <f t="shared" si="513"/>
        <v/>
      </c>
      <c r="I8225" t="str">
        <f t="shared" si="514"/>
        <v/>
      </c>
    </row>
    <row r="8226" spans="1:9" ht="15" thickBot="1" x14ac:dyDescent="0.35">
      <c r="A8226" s="4" t="s">
        <v>315</v>
      </c>
      <c r="B8226" s="4" t="s">
        <v>314</v>
      </c>
      <c r="C8226" s="5">
        <v>43719</v>
      </c>
      <c r="E8226" s="6">
        <v>187643.5</v>
      </c>
      <c r="F8226" t="str">
        <f t="shared" si="512"/>
        <v>Sept 19</v>
      </c>
      <c r="G8226">
        <f t="shared" si="515"/>
        <v>8225</v>
      </c>
      <c r="H8226" t="str">
        <f t="shared" si="513"/>
        <v/>
      </c>
      <c r="I8226" t="str">
        <f t="shared" si="514"/>
        <v/>
      </c>
    </row>
    <row r="8227" spans="1:9" ht="15" thickBot="1" x14ac:dyDescent="0.35">
      <c r="A8227" s="4" t="s">
        <v>315</v>
      </c>
      <c r="B8227" s="4" t="s">
        <v>433</v>
      </c>
      <c r="C8227" s="5">
        <v>43719</v>
      </c>
      <c r="E8227" s="6">
        <v>675000</v>
      </c>
      <c r="F8227" t="str">
        <f t="shared" si="512"/>
        <v>Sept 19</v>
      </c>
      <c r="G8227">
        <f t="shared" si="515"/>
        <v>8226</v>
      </c>
      <c r="H8227" t="str">
        <f t="shared" si="513"/>
        <v/>
      </c>
      <c r="I8227" t="str">
        <f t="shared" si="514"/>
        <v/>
      </c>
    </row>
    <row r="8228" spans="1:9" ht="15" thickBot="1" x14ac:dyDescent="0.35">
      <c r="A8228" s="4" t="s">
        <v>172</v>
      </c>
      <c r="B8228" s="4" t="s">
        <v>8</v>
      </c>
      <c r="C8228" s="5">
        <v>43721</v>
      </c>
      <c r="E8228" s="6">
        <v>3000</v>
      </c>
      <c r="F8228" t="str">
        <f t="shared" si="512"/>
        <v>Sept 19</v>
      </c>
      <c r="G8228">
        <f t="shared" si="515"/>
        <v>8227</v>
      </c>
      <c r="H8228" t="str">
        <f t="shared" si="513"/>
        <v/>
      </c>
      <c r="I8228" t="str">
        <f t="shared" si="514"/>
        <v/>
      </c>
    </row>
    <row r="8229" spans="1:9" ht="15" thickBot="1" x14ac:dyDescent="0.35">
      <c r="A8229" s="4" t="s">
        <v>255</v>
      </c>
      <c r="B8229" s="4" t="s">
        <v>43</v>
      </c>
      <c r="C8229" s="5">
        <v>43721</v>
      </c>
      <c r="E8229" s="6">
        <v>9507</v>
      </c>
      <c r="F8229" t="str">
        <f t="shared" si="512"/>
        <v>Sept 19</v>
      </c>
      <c r="G8229">
        <f t="shared" si="515"/>
        <v>8228</v>
      </c>
      <c r="H8229" t="str">
        <f t="shared" si="513"/>
        <v/>
      </c>
      <c r="I8229" t="str">
        <f t="shared" si="514"/>
        <v/>
      </c>
    </row>
    <row r="8230" spans="1:9" ht="15" thickBot="1" x14ac:dyDescent="0.35">
      <c r="A8230" s="4" t="s">
        <v>10</v>
      </c>
      <c r="B8230" s="4" t="s">
        <v>127</v>
      </c>
      <c r="C8230" s="5">
        <v>43721</v>
      </c>
      <c r="E8230" s="6">
        <v>89.94</v>
      </c>
      <c r="F8230" t="str">
        <f t="shared" si="512"/>
        <v>Sept 19</v>
      </c>
      <c r="G8230">
        <f t="shared" si="515"/>
        <v>8229</v>
      </c>
      <c r="H8230" t="str">
        <f t="shared" si="513"/>
        <v/>
      </c>
      <c r="I8230" t="str">
        <f t="shared" si="514"/>
        <v/>
      </c>
    </row>
    <row r="8231" spans="1:9" ht="15" thickBot="1" x14ac:dyDescent="0.35">
      <c r="A8231" s="4" t="s">
        <v>553</v>
      </c>
      <c r="B8231" s="4" t="s">
        <v>8</v>
      </c>
      <c r="C8231" s="5">
        <v>43721</v>
      </c>
      <c r="E8231" s="6">
        <v>675.95</v>
      </c>
      <c r="F8231" t="str">
        <f t="shared" si="512"/>
        <v>Sept 19</v>
      </c>
      <c r="G8231">
        <f t="shared" si="515"/>
        <v>8230</v>
      </c>
      <c r="H8231" t="str">
        <f t="shared" si="513"/>
        <v/>
      </c>
      <c r="I8231" t="str">
        <f t="shared" si="514"/>
        <v/>
      </c>
    </row>
    <row r="8232" spans="1:9" ht="15" thickBot="1" x14ac:dyDescent="0.35">
      <c r="A8232" s="4" t="s">
        <v>286</v>
      </c>
      <c r="B8232" s="4" t="s">
        <v>70</v>
      </c>
      <c r="C8232" s="5">
        <v>43721</v>
      </c>
      <c r="E8232" s="6">
        <v>616.55999999999995</v>
      </c>
      <c r="F8232" t="str">
        <f t="shared" si="512"/>
        <v>Sept 19</v>
      </c>
      <c r="G8232">
        <f t="shared" si="515"/>
        <v>8231</v>
      </c>
      <c r="H8232" t="str">
        <f t="shared" si="513"/>
        <v/>
      </c>
      <c r="I8232" t="str">
        <f t="shared" si="514"/>
        <v/>
      </c>
    </row>
    <row r="8233" spans="1:9" ht="15" thickBot="1" x14ac:dyDescent="0.35">
      <c r="A8233" s="4" t="s">
        <v>133</v>
      </c>
      <c r="B8233" s="4" t="s">
        <v>70</v>
      </c>
      <c r="C8233" s="5">
        <v>43721</v>
      </c>
      <c r="E8233" s="6">
        <v>724.5</v>
      </c>
      <c r="F8233" t="str">
        <f t="shared" si="512"/>
        <v>Sept 19</v>
      </c>
      <c r="G8233">
        <f t="shared" si="515"/>
        <v>8232</v>
      </c>
      <c r="H8233" t="str">
        <f t="shared" si="513"/>
        <v/>
      </c>
      <c r="I8233" t="str">
        <f t="shared" si="514"/>
        <v/>
      </c>
    </row>
    <row r="8234" spans="1:9" ht="15" thickBot="1" x14ac:dyDescent="0.35">
      <c r="A8234" s="4" t="s">
        <v>133</v>
      </c>
      <c r="B8234" s="4" t="s">
        <v>8</v>
      </c>
      <c r="C8234" s="5">
        <v>43721</v>
      </c>
      <c r="E8234" s="6">
        <v>168.21</v>
      </c>
      <c r="F8234" t="str">
        <f t="shared" si="512"/>
        <v>Sept 19</v>
      </c>
      <c r="G8234">
        <f t="shared" si="515"/>
        <v>8233</v>
      </c>
      <c r="H8234" t="str">
        <f t="shared" si="513"/>
        <v/>
      </c>
      <c r="I8234" t="str">
        <f t="shared" si="514"/>
        <v/>
      </c>
    </row>
    <row r="8235" spans="1:9" ht="15" thickBot="1" x14ac:dyDescent="0.35">
      <c r="A8235" s="4" t="s">
        <v>206</v>
      </c>
      <c r="B8235" s="4" t="s">
        <v>14</v>
      </c>
      <c r="C8235" s="5">
        <v>43721</v>
      </c>
      <c r="E8235" s="6">
        <v>6750</v>
      </c>
      <c r="F8235" t="str">
        <f t="shared" si="512"/>
        <v>Sept 19</v>
      </c>
      <c r="G8235">
        <f t="shared" si="515"/>
        <v>8234</v>
      </c>
      <c r="H8235" t="str">
        <f t="shared" si="513"/>
        <v/>
      </c>
      <c r="I8235" t="str">
        <f t="shared" si="514"/>
        <v/>
      </c>
    </row>
    <row r="8236" spans="1:9" ht="15" thickBot="1" x14ac:dyDescent="0.35">
      <c r="A8236" s="4" t="s">
        <v>17</v>
      </c>
      <c r="B8236" s="4" t="s">
        <v>18</v>
      </c>
      <c r="C8236" s="5">
        <v>43721</v>
      </c>
      <c r="E8236" s="6">
        <v>654.52</v>
      </c>
      <c r="F8236" t="str">
        <f t="shared" si="512"/>
        <v>Sept 19</v>
      </c>
      <c r="G8236">
        <f t="shared" si="515"/>
        <v>8235</v>
      </c>
      <c r="H8236" t="str">
        <f t="shared" si="513"/>
        <v/>
      </c>
      <c r="I8236" t="str">
        <f t="shared" si="514"/>
        <v/>
      </c>
    </row>
    <row r="8237" spans="1:9" ht="15" thickBot="1" x14ac:dyDescent="0.35">
      <c r="A8237" s="4" t="s">
        <v>291</v>
      </c>
      <c r="B8237" s="4" t="s">
        <v>166</v>
      </c>
      <c r="C8237" s="5">
        <v>43721</v>
      </c>
      <c r="E8237" s="6">
        <v>2316.25</v>
      </c>
      <c r="F8237" t="str">
        <f t="shared" si="512"/>
        <v>Sept 19</v>
      </c>
      <c r="G8237">
        <f t="shared" si="515"/>
        <v>8236</v>
      </c>
      <c r="H8237" t="str">
        <f t="shared" si="513"/>
        <v/>
      </c>
      <c r="I8237" t="str">
        <f t="shared" si="514"/>
        <v/>
      </c>
    </row>
    <row r="8238" spans="1:9" ht="15" thickBot="1" x14ac:dyDescent="0.35">
      <c r="A8238" s="4" t="s">
        <v>291</v>
      </c>
      <c r="B8238" s="4" t="s">
        <v>39</v>
      </c>
      <c r="C8238" s="5">
        <v>43721</v>
      </c>
      <c r="E8238" s="6">
        <v>833.06</v>
      </c>
      <c r="F8238" t="str">
        <f t="shared" si="512"/>
        <v>Sept 19</v>
      </c>
      <c r="G8238">
        <f t="shared" si="515"/>
        <v>8237</v>
      </c>
      <c r="H8238" t="str">
        <f t="shared" si="513"/>
        <v/>
      </c>
      <c r="I8238" t="str">
        <f t="shared" si="514"/>
        <v/>
      </c>
    </row>
    <row r="8239" spans="1:9" ht="15" thickBot="1" x14ac:dyDescent="0.35">
      <c r="A8239" s="4" t="s">
        <v>19</v>
      </c>
      <c r="B8239" s="4" t="s">
        <v>20</v>
      </c>
      <c r="C8239" s="5">
        <v>43721</v>
      </c>
      <c r="E8239" s="6">
        <v>2486.91</v>
      </c>
      <c r="F8239" t="str">
        <f t="shared" si="512"/>
        <v>Sept 19</v>
      </c>
      <c r="G8239">
        <f t="shared" si="515"/>
        <v>8238</v>
      </c>
      <c r="H8239" t="str">
        <f t="shared" si="513"/>
        <v/>
      </c>
      <c r="I8239" t="str">
        <f t="shared" si="514"/>
        <v/>
      </c>
    </row>
    <row r="8240" spans="1:9" ht="15" thickBot="1" x14ac:dyDescent="0.35">
      <c r="A8240" s="4" t="s">
        <v>221</v>
      </c>
      <c r="B8240" s="4" t="s">
        <v>8</v>
      </c>
      <c r="C8240" s="5">
        <v>43721</v>
      </c>
      <c r="E8240" s="6">
        <v>1012.98</v>
      </c>
      <c r="F8240" t="str">
        <f t="shared" si="512"/>
        <v>Sept 19</v>
      </c>
      <c r="G8240">
        <f t="shared" si="515"/>
        <v>8239</v>
      </c>
      <c r="H8240" t="str">
        <f t="shared" si="513"/>
        <v/>
      </c>
      <c r="I8240" t="str">
        <f t="shared" si="514"/>
        <v/>
      </c>
    </row>
    <row r="8241" spans="1:9" ht="15" thickBot="1" x14ac:dyDescent="0.35">
      <c r="A8241" s="4" t="s">
        <v>456</v>
      </c>
      <c r="B8241" s="4" t="s">
        <v>22</v>
      </c>
      <c r="C8241" s="5">
        <v>43721</v>
      </c>
      <c r="E8241" s="6">
        <v>875</v>
      </c>
      <c r="F8241" t="str">
        <f t="shared" si="512"/>
        <v>Sept 19</v>
      </c>
      <c r="G8241">
        <f t="shared" si="515"/>
        <v>8240</v>
      </c>
      <c r="H8241" t="str">
        <f t="shared" si="513"/>
        <v/>
      </c>
      <c r="I8241" t="str">
        <f t="shared" si="514"/>
        <v/>
      </c>
    </row>
    <row r="8242" spans="1:9" ht="15" thickBot="1" x14ac:dyDescent="0.35">
      <c r="A8242" s="4" t="s">
        <v>567</v>
      </c>
      <c r="B8242" s="4" t="s">
        <v>45</v>
      </c>
      <c r="C8242" s="5">
        <v>43721</v>
      </c>
      <c r="E8242" s="6">
        <v>940.16</v>
      </c>
      <c r="F8242" t="str">
        <f t="shared" si="512"/>
        <v>Sept 19</v>
      </c>
      <c r="G8242">
        <f t="shared" si="515"/>
        <v>8241</v>
      </c>
      <c r="H8242" t="str">
        <f t="shared" si="513"/>
        <v/>
      </c>
      <c r="I8242" t="str">
        <f t="shared" si="514"/>
        <v/>
      </c>
    </row>
    <row r="8243" spans="1:9" ht="15" thickBot="1" x14ac:dyDescent="0.35">
      <c r="A8243" s="4" t="s">
        <v>97</v>
      </c>
      <c r="B8243" s="4" t="s">
        <v>6</v>
      </c>
      <c r="C8243" s="5">
        <v>43721</v>
      </c>
      <c r="E8243" s="6">
        <v>285067.90999999997</v>
      </c>
      <c r="F8243" t="str">
        <f t="shared" si="512"/>
        <v>Sept 19</v>
      </c>
      <c r="G8243">
        <f t="shared" si="515"/>
        <v>8242</v>
      </c>
      <c r="H8243" t="str">
        <f t="shared" si="513"/>
        <v/>
      </c>
      <c r="I8243" t="str">
        <f t="shared" si="514"/>
        <v/>
      </c>
    </row>
    <row r="8244" spans="1:9" ht="15" thickBot="1" x14ac:dyDescent="0.35">
      <c r="A8244" s="4" t="s">
        <v>24</v>
      </c>
      <c r="B8244" s="4" t="s">
        <v>25</v>
      </c>
      <c r="C8244" s="5">
        <v>43721</v>
      </c>
      <c r="E8244" s="6">
        <v>635.27</v>
      </c>
      <c r="F8244" t="str">
        <f t="shared" si="512"/>
        <v>Sept 19</v>
      </c>
      <c r="G8244">
        <f t="shared" si="515"/>
        <v>8243</v>
      </c>
      <c r="H8244" t="str">
        <f t="shared" si="513"/>
        <v/>
      </c>
      <c r="I8244" t="str">
        <f t="shared" si="514"/>
        <v/>
      </c>
    </row>
    <row r="8245" spans="1:9" ht="15" thickBot="1" x14ac:dyDescent="0.35">
      <c r="A8245" s="4" t="s">
        <v>98</v>
      </c>
      <c r="B8245" s="4" t="s">
        <v>22</v>
      </c>
      <c r="C8245" s="5">
        <v>43721</v>
      </c>
      <c r="E8245" s="6">
        <v>9056</v>
      </c>
      <c r="F8245" t="str">
        <f t="shared" si="512"/>
        <v>Sept 19</v>
      </c>
      <c r="G8245">
        <f t="shared" si="515"/>
        <v>8244</v>
      </c>
      <c r="H8245" t="str">
        <f t="shared" si="513"/>
        <v/>
      </c>
      <c r="I8245" t="str">
        <f t="shared" si="514"/>
        <v/>
      </c>
    </row>
    <row r="8246" spans="1:9" ht="15" thickBot="1" x14ac:dyDescent="0.35">
      <c r="A8246" s="4" t="s">
        <v>546</v>
      </c>
      <c r="B8246" s="4" t="s">
        <v>100</v>
      </c>
      <c r="C8246" s="5">
        <v>43721</v>
      </c>
      <c r="E8246" s="6">
        <v>31.9</v>
      </c>
      <c r="F8246" t="str">
        <f t="shared" si="512"/>
        <v>Sept 19</v>
      </c>
      <c r="G8246">
        <f t="shared" si="515"/>
        <v>8245</v>
      </c>
      <c r="H8246" t="str">
        <f t="shared" si="513"/>
        <v/>
      </c>
      <c r="I8246" t="str">
        <f t="shared" si="514"/>
        <v/>
      </c>
    </row>
    <row r="8247" spans="1:9" ht="15" thickBot="1" x14ac:dyDescent="0.35">
      <c r="A8247" s="4" t="s">
        <v>26</v>
      </c>
      <c r="B8247" s="4" t="s">
        <v>20</v>
      </c>
      <c r="C8247" s="5">
        <v>43721</v>
      </c>
      <c r="E8247" s="6">
        <v>9775.86</v>
      </c>
      <c r="F8247" t="str">
        <f t="shared" si="512"/>
        <v>Sept 19</v>
      </c>
      <c r="G8247">
        <f t="shared" si="515"/>
        <v>8246</v>
      </c>
      <c r="H8247" t="str">
        <f t="shared" si="513"/>
        <v/>
      </c>
      <c r="I8247" t="str">
        <f t="shared" si="514"/>
        <v/>
      </c>
    </row>
    <row r="8248" spans="1:9" ht="15" thickBot="1" x14ac:dyDescent="0.35">
      <c r="A8248" s="4" t="s">
        <v>461</v>
      </c>
      <c r="B8248" s="4" t="s">
        <v>171</v>
      </c>
      <c r="C8248" s="5">
        <v>43721</v>
      </c>
      <c r="E8248" s="6">
        <v>796.4</v>
      </c>
      <c r="F8248" t="str">
        <f t="shared" si="512"/>
        <v>Sept 19</v>
      </c>
      <c r="G8248">
        <f t="shared" si="515"/>
        <v>8247</v>
      </c>
      <c r="H8248" t="str">
        <f t="shared" si="513"/>
        <v/>
      </c>
      <c r="I8248" t="str">
        <f t="shared" si="514"/>
        <v/>
      </c>
    </row>
    <row r="8249" spans="1:9" ht="15" thickBot="1" x14ac:dyDescent="0.35">
      <c r="A8249" s="4" t="s">
        <v>677</v>
      </c>
      <c r="B8249" s="4" t="s">
        <v>150</v>
      </c>
      <c r="C8249" s="5">
        <v>43721</v>
      </c>
      <c r="E8249" s="6">
        <v>12</v>
      </c>
      <c r="F8249" t="str">
        <f t="shared" si="512"/>
        <v>Sept 19</v>
      </c>
      <c r="G8249">
        <f t="shared" si="515"/>
        <v>8248</v>
      </c>
      <c r="H8249" t="str">
        <f t="shared" si="513"/>
        <v/>
      </c>
      <c r="I8249" t="str">
        <f t="shared" si="514"/>
        <v/>
      </c>
    </row>
    <row r="8250" spans="1:9" ht="15" thickBot="1" x14ac:dyDescent="0.35">
      <c r="A8250" s="4" t="s">
        <v>101</v>
      </c>
      <c r="B8250" s="4" t="s">
        <v>102</v>
      </c>
      <c r="C8250" s="5">
        <v>43721</v>
      </c>
      <c r="E8250" s="6">
        <v>12320</v>
      </c>
      <c r="F8250" t="str">
        <f t="shared" si="512"/>
        <v>Sept 19</v>
      </c>
      <c r="G8250">
        <f t="shared" si="515"/>
        <v>8249</v>
      </c>
      <c r="H8250" t="str">
        <f t="shared" si="513"/>
        <v/>
      </c>
      <c r="I8250" t="str">
        <f t="shared" si="514"/>
        <v/>
      </c>
    </row>
    <row r="8251" spans="1:9" ht="15" thickBot="1" x14ac:dyDescent="0.35">
      <c r="A8251" s="4" t="s">
        <v>499</v>
      </c>
      <c r="B8251" s="4" t="s">
        <v>39</v>
      </c>
      <c r="C8251" s="5">
        <v>43721</v>
      </c>
      <c r="E8251" s="6">
        <v>575</v>
      </c>
      <c r="F8251" t="str">
        <f t="shared" si="512"/>
        <v>Sept 19</v>
      </c>
      <c r="G8251">
        <f t="shared" si="515"/>
        <v>8250</v>
      </c>
      <c r="H8251" t="str">
        <f t="shared" si="513"/>
        <v/>
      </c>
      <c r="I8251" t="str">
        <f t="shared" si="514"/>
        <v/>
      </c>
    </row>
    <row r="8252" spans="1:9" ht="15" thickBot="1" x14ac:dyDescent="0.35">
      <c r="A8252" s="4" t="s">
        <v>30</v>
      </c>
      <c r="B8252" s="4" t="s">
        <v>31</v>
      </c>
      <c r="C8252" s="5">
        <v>43721</v>
      </c>
      <c r="E8252" s="6">
        <v>592.08000000000004</v>
      </c>
      <c r="F8252" t="str">
        <f t="shared" si="512"/>
        <v>Sept 19</v>
      </c>
      <c r="G8252">
        <f t="shared" si="515"/>
        <v>8251</v>
      </c>
      <c r="H8252" t="str">
        <f t="shared" si="513"/>
        <v/>
      </c>
      <c r="I8252" t="str">
        <f t="shared" si="514"/>
        <v/>
      </c>
    </row>
    <row r="8253" spans="1:9" ht="15" thickBot="1" x14ac:dyDescent="0.35">
      <c r="A8253" s="4" t="s">
        <v>32</v>
      </c>
      <c r="B8253" s="4" t="s">
        <v>33</v>
      </c>
      <c r="C8253" s="5">
        <v>43721</v>
      </c>
      <c r="E8253" s="6">
        <v>76.39</v>
      </c>
      <c r="F8253" t="str">
        <f t="shared" si="512"/>
        <v>Sept 19</v>
      </c>
      <c r="G8253">
        <f t="shared" si="515"/>
        <v>8252</v>
      </c>
      <c r="H8253" t="str">
        <f t="shared" si="513"/>
        <v/>
      </c>
      <c r="I8253" t="str">
        <f t="shared" si="514"/>
        <v/>
      </c>
    </row>
    <row r="8254" spans="1:9" ht="15" thickBot="1" x14ac:dyDescent="0.35">
      <c r="A8254" s="4" t="s">
        <v>197</v>
      </c>
      <c r="B8254" s="4" t="s">
        <v>70</v>
      </c>
      <c r="C8254" s="5">
        <v>43721</v>
      </c>
      <c r="E8254" s="6">
        <v>658.95</v>
      </c>
      <c r="F8254" t="str">
        <f t="shared" si="512"/>
        <v>Sept 19</v>
      </c>
      <c r="G8254">
        <f t="shared" si="515"/>
        <v>8253</v>
      </c>
      <c r="H8254" t="str">
        <f t="shared" si="513"/>
        <v/>
      </c>
      <c r="I8254" t="str">
        <f t="shared" si="514"/>
        <v/>
      </c>
    </row>
    <row r="8255" spans="1:9" ht="15" thickBot="1" x14ac:dyDescent="0.35">
      <c r="A8255" s="4" t="s">
        <v>197</v>
      </c>
      <c r="B8255" s="4" t="s">
        <v>33</v>
      </c>
      <c r="C8255" s="5">
        <v>43721</v>
      </c>
      <c r="E8255" s="6">
        <v>3777.98</v>
      </c>
      <c r="F8255" t="str">
        <f t="shared" si="512"/>
        <v>Sept 19</v>
      </c>
      <c r="G8255">
        <f t="shared" si="515"/>
        <v>8254</v>
      </c>
      <c r="H8255" t="str">
        <f t="shared" si="513"/>
        <v/>
      </c>
      <c r="I8255" t="str">
        <f t="shared" si="514"/>
        <v/>
      </c>
    </row>
    <row r="8256" spans="1:9" ht="15" thickBot="1" x14ac:dyDescent="0.35">
      <c r="A8256" s="4" t="s">
        <v>197</v>
      </c>
      <c r="B8256" s="4" t="s">
        <v>43</v>
      </c>
      <c r="C8256" s="5">
        <v>43721</v>
      </c>
      <c r="E8256" s="6">
        <v>7658</v>
      </c>
      <c r="F8256" t="str">
        <f t="shared" si="512"/>
        <v>Sept 19</v>
      </c>
      <c r="G8256">
        <f t="shared" si="515"/>
        <v>8255</v>
      </c>
      <c r="H8256" t="str">
        <f t="shared" si="513"/>
        <v/>
      </c>
      <c r="I8256" t="str">
        <f t="shared" si="514"/>
        <v/>
      </c>
    </row>
    <row r="8257" spans="1:9" ht="15" thickBot="1" x14ac:dyDescent="0.35">
      <c r="A8257" s="4" t="s">
        <v>38</v>
      </c>
      <c r="B8257" s="4" t="s">
        <v>39</v>
      </c>
      <c r="C8257" s="5">
        <v>43721</v>
      </c>
      <c r="E8257" s="6">
        <v>2046.37</v>
      </c>
      <c r="F8257" t="str">
        <f t="shared" si="512"/>
        <v>Sept 19</v>
      </c>
      <c r="G8257">
        <f t="shared" si="515"/>
        <v>8256</v>
      </c>
      <c r="H8257" t="str">
        <f t="shared" si="513"/>
        <v/>
      </c>
      <c r="I8257" t="str">
        <f t="shared" si="514"/>
        <v/>
      </c>
    </row>
    <row r="8258" spans="1:9" ht="15" thickBot="1" x14ac:dyDescent="0.35">
      <c r="A8258" s="4" t="s">
        <v>678</v>
      </c>
      <c r="B8258" s="4" t="s">
        <v>66</v>
      </c>
      <c r="C8258" s="5">
        <v>43721</v>
      </c>
      <c r="E8258" s="6">
        <v>600</v>
      </c>
      <c r="F8258" t="str">
        <f t="shared" si="512"/>
        <v>Sept 19</v>
      </c>
      <c r="G8258">
        <f t="shared" si="515"/>
        <v>8257</v>
      </c>
      <c r="H8258" t="str">
        <f t="shared" si="513"/>
        <v/>
      </c>
      <c r="I8258" t="str">
        <f t="shared" si="514"/>
        <v/>
      </c>
    </row>
    <row r="8259" spans="1:9" ht="15" thickBot="1" x14ac:dyDescent="0.35">
      <c r="A8259" s="4" t="s">
        <v>508</v>
      </c>
      <c r="B8259" s="4" t="s">
        <v>22</v>
      </c>
      <c r="C8259" s="5">
        <v>43721</v>
      </c>
      <c r="E8259" s="6">
        <v>181.05</v>
      </c>
      <c r="F8259" t="str">
        <f t="shared" ref="F8259:F8322" si="516">IF(C8259&lt;=$R$1,$Q$1,IF(C8259&lt;=$R$2,$Q$2,IF(C8259&lt;=$R$3,$Q$3,IF(C8259&lt;=$R$4,$Q$4,IF(C8259&lt;=$R$5,$Q$5,IF(C8259&lt;=$R$6,$Q$6,IF(C8259&lt;=$R$7,$Q$7,IF(C8259&lt;=$R$8,$Q$8,IF(C8259&lt;=$R$9,$Q$9,IF(C8259&lt;=$R$10,$Q$10,IF(C8259&lt;=$R$11,$Q$11,IF(C8259&lt;=$R$12,$Q$12,IF(C8259&lt;=$R$13,$Q$13,IF(C8259&lt;=$R$14,$Q$14,IF(C8259&lt;=$R$15,$Q$15,IF(C8259&lt;=$R$16,$Q$16,IF(C8259&lt;=$R$17,$Q$17,IF(C8259&lt;=$R$18,$Q$18,IF(C8259&lt;=$R$19,$Q$19,IF(C8259&lt;=$R$20,$Q$20,IF(C8259&lt;=$R$21,$Q$21,IF(C8259&lt;=$R$22,$Q$22,IF(C8259&lt;=$R$23,$Q$23,IF(C8259&lt;=$R$24,$Q$24,IF(C8259&lt;=$R$25,$Q$25,IF(C8259&lt;=$R$26,$Q$26,IF(C8259&lt;=$R$27,$Q$27,IF(C8259&lt;=$R$28,$Q$28,IF(C8259&lt;=$R$29,$Q$29,IF(C8259&lt;=$R$30,$Q$30,IF(C8259&lt;=$R$31,$Q$31,IF(C8259&lt;=$R$32,$Q$32,IF(C8259&lt;=$R$33,$Q$33,IF(C8259&lt;=$R$34,$Q$34,IF(C8259&lt;=$R$35,$Q$35,IF(C8259&lt;=$R$36,$Q$36,""))))))))))))))))))))))))))))))))))))</f>
        <v>Sept 19</v>
      </c>
      <c r="G8259">
        <f t="shared" si="515"/>
        <v>8258</v>
      </c>
      <c r="H8259" t="str">
        <f t="shared" ref="H8259:H8322" si="517">IF(F8259=$J$1,G8259,"")</f>
        <v/>
      </c>
      <c r="I8259" t="str">
        <f t="shared" ref="I8259:I8322" si="518">IFERROR(SMALL($H$2:$H$8586,G8259),"")</f>
        <v/>
      </c>
    </row>
    <row r="8260" spans="1:9" ht="15" thickBot="1" x14ac:dyDescent="0.35">
      <c r="A8260" s="4" t="s">
        <v>335</v>
      </c>
      <c r="B8260" s="4" t="s">
        <v>102</v>
      </c>
      <c r="C8260" s="5">
        <v>43721</v>
      </c>
      <c r="E8260" s="6">
        <v>5390.85</v>
      </c>
      <c r="F8260" t="str">
        <f t="shared" si="516"/>
        <v>Sept 19</v>
      </c>
      <c r="G8260">
        <f t="shared" ref="G8260:G8323" si="519">1+G8259</f>
        <v>8259</v>
      </c>
      <c r="H8260" t="str">
        <f t="shared" si="517"/>
        <v/>
      </c>
      <c r="I8260" t="str">
        <f t="shared" si="518"/>
        <v/>
      </c>
    </row>
    <row r="8261" spans="1:9" ht="15" thickBot="1" x14ac:dyDescent="0.35">
      <c r="A8261" s="4" t="s">
        <v>107</v>
      </c>
      <c r="B8261" s="4" t="s">
        <v>28</v>
      </c>
      <c r="C8261" s="5">
        <v>43721</v>
      </c>
      <c r="E8261" s="6">
        <v>84390.88</v>
      </c>
      <c r="F8261" t="str">
        <f t="shared" si="516"/>
        <v>Sept 19</v>
      </c>
      <c r="G8261">
        <f t="shared" si="519"/>
        <v>8260</v>
      </c>
      <c r="H8261" t="str">
        <f t="shared" si="517"/>
        <v/>
      </c>
      <c r="I8261" t="str">
        <f t="shared" si="518"/>
        <v/>
      </c>
    </row>
    <row r="8262" spans="1:9" ht="15" thickBot="1" x14ac:dyDescent="0.35">
      <c r="A8262" s="4" t="s">
        <v>668</v>
      </c>
      <c r="B8262" s="4" t="s">
        <v>131</v>
      </c>
      <c r="C8262" s="5">
        <v>43721</v>
      </c>
      <c r="E8262" s="6">
        <v>99</v>
      </c>
      <c r="F8262" t="str">
        <f t="shared" si="516"/>
        <v>Sept 19</v>
      </c>
      <c r="G8262">
        <f t="shared" si="519"/>
        <v>8261</v>
      </c>
      <c r="H8262" t="str">
        <f t="shared" si="517"/>
        <v/>
      </c>
      <c r="I8262" t="str">
        <f t="shared" si="518"/>
        <v/>
      </c>
    </row>
    <row r="8263" spans="1:9" ht="15" thickBot="1" x14ac:dyDescent="0.35">
      <c r="A8263" s="4" t="s">
        <v>668</v>
      </c>
      <c r="B8263" s="4" t="s">
        <v>16</v>
      </c>
      <c r="C8263" s="5">
        <v>43721</v>
      </c>
      <c r="E8263" s="6">
        <v>93.67</v>
      </c>
      <c r="F8263" t="str">
        <f t="shared" si="516"/>
        <v>Sept 19</v>
      </c>
      <c r="G8263">
        <f t="shared" si="519"/>
        <v>8262</v>
      </c>
      <c r="H8263" t="str">
        <f t="shared" si="517"/>
        <v/>
      </c>
      <c r="I8263" t="str">
        <f t="shared" si="518"/>
        <v/>
      </c>
    </row>
    <row r="8264" spans="1:9" ht="15" thickBot="1" x14ac:dyDescent="0.35">
      <c r="A8264" s="4" t="s">
        <v>544</v>
      </c>
      <c r="B8264" s="4" t="s">
        <v>14</v>
      </c>
      <c r="C8264" s="5">
        <v>43721</v>
      </c>
      <c r="E8264" s="6">
        <v>17200</v>
      </c>
      <c r="F8264" t="str">
        <f t="shared" si="516"/>
        <v>Sept 19</v>
      </c>
      <c r="G8264">
        <f t="shared" si="519"/>
        <v>8263</v>
      </c>
      <c r="H8264" t="str">
        <f t="shared" si="517"/>
        <v/>
      </c>
      <c r="I8264" t="str">
        <f t="shared" si="518"/>
        <v/>
      </c>
    </row>
    <row r="8265" spans="1:9" ht="15" thickBot="1" x14ac:dyDescent="0.35">
      <c r="A8265" s="4" t="s">
        <v>114</v>
      </c>
      <c r="B8265" s="4" t="s">
        <v>115</v>
      </c>
      <c r="C8265" s="5">
        <v>43721</v>
      </c>
      <c r="E8265" s="6">
        <v>40160.949999999997</v>
      </c>
      <c r="F8265" t="str">
        <f t="shared" si="516"/>
        <v>Sept 19</v>
      </c>
      <c r="G8265">
        <f t="shared" si="519"/>
        <v>8264</v>
      </c>
      <c r="H8265" t="str">
        <f t="shared" si="517"/>
        <v/>
      </c>
      <c r="I8265" t="str">
        <f t="shared" si="518"/>
        <v/>
      </c>
    </row>
    <row r="8266" spans="1:9" ht="15" thickBot="1" x14ac:dyDescent="0.35">
      <c r="A8266" s="4" t="s">
        <v>628</v>
      </c>
      <c r="B8266" s="4" t="s">
        <v>28</v>
      </c>
      <c r="C8266" s="5">
        <v>43721</v>
      </c>
      <c r="E8266" s="6">
        <v>182965</v>
      </c>
      <c r="F8266" t="str">
        <f t="shared" si="516"/>
        <v>Sept 19</v>
      </c>
      <c r="G8266">
        <f t="shared" si="519"/>
        <v>8265</v>
      </c>
      <c r="H8266" t="str">
        <f t="shared" si="517"/>
        <v/>
      </c>
      <c r="I8266" t="str">
        <f t="shared" si="518"/>
        <v/>
      </c>
    </row>
    <row r="8267" spans="1:9" ht="15" thickBot="1" x14ac:dyDescent="0.35">
      <c r="A8267" s="4" t="s">
        <v>655</v>
      </c>
      <c r="B8267" s="4" t="s">
        <v>6</v>
      </c>
      <c r="C8267" s="5">
        <v>43721</v>
      </c>
      <c r="E8267" s="6">
        <v>640.54</v>
      </c>
      <c r="F8267" t="str">
        <f t="shared" si="516"/>
        <v>Sept 19</v>
      </c>
      <c r="G8267">
        <f t="shared" si="519"/>
        <v>8266</v>
      </c>
      <c r="H8267" t="str">
        <f t="shared" si="517"/>
        <v/>
      </c>
      <c r="I8267" t="str">
        <f t="shared" si="518"/>
        <v/>
      </c>
    </row>
    <row r="8268" spans="1:9" ht="15" thickBot="1" x14ac:dyDescent="0.35">
      <c r="A8268" s="4" t="s">
        <v>56</v>
      </c>
      <c r="B8268" s="4" t="s">
        <v>12</v>
      </c>
      <c r="C8268" s="5">
        <v>43721</v>
      </c>
      <c r="E8268" s="6">
        <v>625.13</v>
      </c>
      <c r="F8268" t="str">
        <f t="shared" si="516"/>
        <v>Sept 19</v>
      </c>
      <c r="G8268">
        <f t="shared" si="519"/>
        <v>8267</v>
      </c>
      <c r="H8268" t="str">
        <f t="shared" si="517"/>
        <v/>
      </c>
      <c r="I8268" t="str">
        <f t="shared" si="518"/>
        <v/>
      </c>
    </row>
    <row r="8269" spans="1:9" ht="15" thickBot="1" x14ac:dyDescent="0.35">
      <c r="A8269" s="4" t="s">
        <v>57</v>
      </c>
      <c r="B8269" s="4" t="s">
        <v>8</v>
      </c>
      <c r="C8269" s="5">
        <v>43721</v>
      </c>
      <c r="E8269" s="6">
        <v>173.35</v>
      </c>
      <c r="F8269" t="str">
        <f t="shared" si="516"/>
        <v>Sept 19</v>
      </c>
      <c r="G8269">
        <f t="shared" si="519"/>
        <v>8268</v>
      </c>
      <c r="H8269" t="str">
        <f t="shared" si="517"/>
        <v/>
      </c>
      <c r="I8269" t="str">
        <f t="shared" si="518"/>
        <v/>
      </c>
    </row>
    <row r="8270" spans="1:9" ht="15" thickBot="1" x14ac:dyDescent="0.35">
      <c r="A8270" s="4" t="s">
        <v>369</v>
      </c>
      <c r="B8270" s="4" t="s">
        <v>39</v>
      </c>
      <c r="C8270" s="5">
        <v>43721</v>
      </c>
      <c r="E8270" s="6">
        <v>2800</v>
      </c>
      <c r="F8270" t="str">
        <f t="shared" si="516"/>
        <v>Sept 19</v>
      </c>
      <c r="G8270">
        <f t="shared" si="519"/>
        <v>8269</v>
      </c>
      <c r="H8270" t="str">
        <f t="shared" si="517"/>
        <v/>
      </c>
      <c r="I8270" t="str">
        <f t="shared" si="518"/>
        <v/>
      </c>
    </row>
    <row r="8271" spans="1:9" ht="15" thickBot="1" x14ac:dyDescent="0.35">
      <c r="A8271" s="4" t="s">
        <v>609</v>
      </c>
      <c r="B8271" s="4" t="s">
        <v>22</v>
      </c>
      <c r="C8271" s="5">
        <v>43721</v>
      </c>
      <c r="E8271" s="6">
        <v>165.05</v>
      </c>
      <c r="F8271" t="str">
        <f t="shared" si="516"/>
        <v>Sept 19</v>
      </c>
      <c r="G8271">
        <f t="shared" si="519"/>
        <v>8270</v>
      </c>
      <c r="H8271" t="str">
        <f t="shared" si="517"/>
        <v/>
      </c>
      <c r="I8271" t="str">
        <f t="shared" si="518"/>
        <v/>
      </c>
    </row>
    <row r="8272" spans="1:9" ht="15" thickBot="1" x14ac:dyDescent="0.35">
      <c r="A8272" s="4" t="s">
        <v>609</v>
      </c>
      <c r="B8272" s="4" t="s">
        <v>35</v>
      </c>
      <c r="C8272" s="5">
        <v>43721</v>
      </c>
      <c r="E8272" s="6">
        <v>242.61</v>
      </c>
      <c r="F8272" t="str">
        <f t="shared" si="516"/>
        <v>Sept 19</v>
      </c>
      <c r="G8272">
        <f t="shared" si="519"/>
        <v>8271</v>
      </c>
      <c r="H8272" t="str">
        <f t="shared" si="517"/>
        <v/>
      </c>
      <c r="I8272" t="str">
        <f t="shared" si="518"/>
        <v/>
      </c>
    </row>
    <row r="8273" spans="1:9" ht="15" thickBot="1" x14ac:dyDescent="0.35">
      <c r="A8273" s="4" t="s">
        <v>653</v>
      </c>
      <c r="B8273" s="4" t="s">
        <v>131</v>
      </c>
      <c r="C8273" s="5">
        <v>43721</v>
      </c>
      <c r="E8273" s="6">
        <v>414.57</v>
      </c>
      <c r="F8273" t="str">
        <f t="shared" si="516"/>
        <v>Sept 19</v>
      </c>
      <c r="G8273">
        <f t="shared" si="519"/>
        <v>8272</v>
      </c>
      <c r="H8273" t="str">
        <f t="shared" si="517"/>
        <v/>
      </c>
      <c r="I8273" t="str">
        <f t="shared" si="518"/>
        <v/>
      </c>
    </row>
    <row r="8274" spans="1:9" ht="15" thickBot="1" x14ac:dyDescent="0.35">
      <c r="A8274" s="4" t="s">
        <v>653</v>
      </c>
      <c r="B8274" s="4" t="s">
        <v>16</v>
      </c>
      <c r="C8274" s="5">
        <v>43721</v>
      </c>
      <c r="E8274" s="6">
        <v>127.6</v>
      </c>
      <c r="F8274" t="str">
        <f t="shared" si="516"/>
        <v>Sept 19</v>
      </c>
      <c r="G8274">
        <f t="shared" si="519"/>
        <v>8273</v>
      </c>
      <c r="H8274" t="str">
        <f t="shared" si="517"/>
        <v/>
      </c>
      <c r="I8274" t="str">
        <f t="shared" si="518"/>
        <v/>
      </c>
    </row>
    <row r="8275" spans="1:9" ht="15" thickBot="1" x14ac:dyDescent="0.35">
      <c r="A8275" s="4" t="s">
        <v>552</v>
      </c>
      <c r="B8275" s="4" t="s">
        <v>14</v>
      </c>
      <c r="C8275" s="5">
        <v>43721</v>
      </c>
      <c r="E8275" s="6">
        <v>8200.61</v>
      </c>
      <c r="F8275" t="str">
        <f t="shared" si="516"/>
        <v>Sept 19</v>
      </c>
      <c r="G8275">
        <f t="shared" si="519"/>
        <v>8274</v>
      </c>
      <c r="H8275" t="str">
        <f t="shared" si="517"/>
        <v/>
      </c>
      <c r="I8275" t="str">
        <f t="shared" si="518"/>
        <v/>
      </c>
    </row>
    <row r="8276" spans="1:9" ht="15" thickBot="1" x14ac:dyDescent="0.35">
      <c r="A8276" s="4" t="s">
        <v>74</v>
      </c>
      <c r="B8276" s="4" t="s">
        <v>45</v>
      </c>
      <c r="C8276" s="5">
        <v>43721</v>
      </c>
      <c r="E8276" s="6">
        <v>1502.14</v>
      </c>
      <c r="F8276" t="str">
        <f t="shared" si="516"/>
        <v>Sept 19</v>
      </c>
      <c r="G8276">
        <f t="shared" si="519"/>
        <v>8275</v>
      </c>
      <c r="H8276" t="str">
        <f t="shared" si="517"/>
        <v/>
      </c>
      <c r="I8276" t="str">
        <f t="shared" si="518"/>
        <v/>
      </c>
    </row>
    <row r="8277" spans="1:9" ht="15" thickBot="1" x14ac:dyDescent="0.35">
      <c r="A8277" s="4" t="s">
        <v>670</v>
      </c>
      <c r="B8277" s="4" t="s">
        <v>39</v>
      </c>
      <c r="C8277" s="5">
        <v>43721</v>
      </c>
      <c r="E8277" s="6">
        <v>191.47</v>
      </c>
      <c r="F8277" t="str">
        <f t="shared" si="516"/>
        <v>Sept 19</v>
      </c>
      <c r="G8277">
        <f t="shared" si="519"/>
        <v>8276</v>
      </c>
      <c r="H8277" t="str">
        <f t="shared" si="517"/>
        <v/>
      </c>
      <c r="I8277" t="str">
        <f t="shared" si="518"/>
        <v/>
      </c>
    </row>
    <row r="8278" spans="1:9" ht="15" thickBot="1" x14ac:dyDescent="0.35">
      <c r="A8278" s="4" t="s">
        <v>566</v>
      </c>
      <c r="B8278" s="4" t="s">
        <v>18</v>
      </c>
      <c r="C8278" s="5">
        <v>43721</v>
      </c>
      <c r="E8278" s="6">
        <v>1757.46</v>
      </c>
      <c r="F8278" t="str">
        <f t="shared" si="516"/>
        <v>Sept 19</v>
      </c>
      <c r="G8278">
        <f t="shared" si="519"/>
        <v>8277</v>
      </c>
      <c r="H8278" t="str">
        <f t="shared" si="517"/>
        <v/>
      </c>
      <c r="I8278" t="str">
        <f t="shared" si="518"/>
        <v/>
      </c>
    </row>
    <row r="8279" spans="1:9" ht="15" thickBot="1" x14ac:dyDescent="0.35">
      <c r="A8279" s="4" t="s">
        <v>661</v>
      </c>
      <c r="B8279" s="4" t="s">
        <v>6</v>
      </c>
      <c r="C8279" s="5">
        <v>43725</v>
      </c>
      <c r="E8279" s="6">
        <v>2112.41</v>
      </c>
      <c r="F8279" t="str">
        <f t="shared" si="516"/>
        <v>Sept 19</v>
      </c>
      <c r="G8279">
        <f t="shared" si="519"/>
        <v>8278</v>
      </c>
      <c r="H8279" t="str">
        <f t="shared" si="517"/>
        <v/>
      </c>
      <c r="I8279" t="str">
        <f t="shared" si="518"/>
        <v/>
      </c>
    </row>
    <row r="8280" spans="1:9" ht="15" thickBot="1" x14ac:dyDescent="0.35">
      <c r="A8280" s="4" t="s">
        <v>7</v>
      </c>
      <c r="B8280" s="4" t="s">
        <v>8</v>
      </c>
      <c r="C8280" s="5">
        <v>43728</v>
      </c>
      <c r="E8280" s="6">
        <v>40</v>
      </c>
      <c r="F8280" t="str">
        <f t="shared" si="516"/>
        <v>Sept 19</v>
      </c>
      <c r="G8280">
        <f t="shared" si="519"/>
        <v>8279</v>
      </c>
      <c r="H8280" t="str">
        <f t="shared" si="517"/>
        <v/>
      </c>
      <c r="I8280" t="str">
        <f t="shared" si="518"/>
        <v/>
      </c>
    </row>
    <row r="8281" spans="1:9" ht="15" thickBot="1" x14ac:dyDescent="0.35">
      <c r="A8281" s="4" t="s">
        <v>10</v>
      </c>
      <c r="B8281" s="4" t="s">
        <v>127</v>
      </c>
      <c r="C8281" s="5">
        <v>43728</v>
      </c>
      <c r="E8281" s="6">
        <v>29.98</v>
      </c>
      <c r="F8281" t="str">
        <f t="shared" si="516"/>
        <v>Sept 19</v>
      </c>
      <c r="G8281">
        <f t="shared" si="519"/>
        <v>8280</v>
      </c>
      <c r="H8281" t="str">
        <f t="shared" si="517"/>
        <v/>
      </c>
      <c r="I8281" t="str">
        <f t="shared" si="518"/>
        <v/>
      </c>
    </row>
    <row r="8282" spans="1:9" ht="15" thickBot="1" x14ac:dyDescent="0.35">
      <c r="A8282" s="4" t="s">
        <v>132</v>
      </c>
      <c r="B8282" s="4" t="s">
        <v>20</v>
      </c>
      <c r="C8282" s="5">
        <v>43728</v>
      </c>
      <c r="E8282" s="6">
        <v>55.31</v>
      </c>
      <c r="F8282" t="str">
        <f t="shared" si="516"/>
        <v>Sept 19</v>
      </c>
      <c r="G8282">
        <f t="shared" si="519"/>
        <v>8281</v>
      </c>
      <c r="H8282" t="str">
        <f t="shared" si="517"/>
        <v/>
      </c>
      <c r="I8282" t="str">
        <f t="shared" si="518"/>
        <v/>
      </c>
    </row>
    <row r="8283" spans="1:9" ht="15" thickBot="1" x14ac:dyDescent="0.35">
      <c r="A8283" s="4" t="s">
        <v>133</v>
      </c>
      <c r="B8283" s="4" t="s">
        <v>70</v>
      </c>
      <c r="C8283" s="5">
        <v>43728</v>
      </c>
      <c r="E8283" s="6">
        <v>51</v>
      </c>
      <c r="F8283" t="str">
        <f t="shared" si="516"/>
        <v>Sept 19</v>
      </c>
      <c r="G8283">
        <f t="shared" si="519"/>
        <v>8282</v>
      </c>
      <c r="H8283" t="str">
        <f t="shared" si="517"/>
        <v/>
      </c>
      <c r="I8283" t="str">
        <f t="shared" si="518"/>
        <v/>
      </c>
    </row>
    <row r="8284" spans="1:9" ht="15" thickBot="1" x14ac:dyDescent="0.35">
      <c r="A8284" s="4" t="s">
        <v>133</v>
      </c>
      <c r="B8284" s="4" t="s">
        <v>8</v>
      </c>
      <c r="C8284" s="5">
        <v>43728</v>
      </c>
      <c r="E8284" s="6">
        <v>4688.1499999999996</v>
      </c>
      <c r="F8284" t="str">
        <f t="shared" si="516"/>
        <v>Sept 19</v>
      </c>
      <c r="G8284">
        <f t="shared" si="519"/>
        <v>8283</v>
      </c>
      <c r="H8284" t="str">
        <f t="shared" si="517"/>
        <v/>
      </c>
      <c r="I8284" t="str">
        <f t="shared" si="518"/>
        <v/>
      </c>
    </row>
    <row r="8285" spans="1:9" ht="15" thickBot="1" x14ac:dyDescent="0.35">
      <c r="A8285" s="4" t="s">
        <v>357</v>
      </c>
      <c r="B8285" s="4" t="s">
        <v>14</v>
      </c>
      <c r="C8285" s="5">
        <v>43728</v>
      </c>
      <c r="E8285" s="6">
        <v>2682</v>
      </c>
      <c r="F8285" t="str">
        <f t="shared" si="516"/>
        <v>Sept 19</v>
      </c>
      <c r="G8285">
        <f t="shared" si="519"/>
        <v>8284</v>
      </c>
      <c r="H8285" t="str">
        <f t="shared" si="517"/>
        <v/>
      </c>
      <c r="I8285" t="str">
        <f t="shared" si="518"/>
        <v/>
      </c>
    </row>
    <row r="8286" spans="1:9" ht="15" thickBot="1" x14ac:dyDescent="0.35">
      <c r="A8286" s="4" t="s">
        <v>174</v>
      </c>
      <c r="B8286" s="4" t="s">
        <v>22</v>
      </c>
      <c r="C8286" s="5">
        <v>43728</v>
      </c>
      <c r="E8286" s="6">
        <v>995</v>
      </c>
      <c r="F8286" t="str">
        <f t="shared" si="516"/>
        <v>Sept 19</v>
      </c>
      <c r="G8286">
        <f t="shared" si="519"/>
        <v>8285</v>
      </c>
      <c r="H8286" t="str">
        <f t="shared" si="517"/>
        <v/>
      </c>
      <c r="I8286" t="str">
        <f t="shared" si="518"/>
        <v/>
      </c>
    </row>
    <row r="8287" spans="1:9" ht="15" thickBot="1" x14ac:dyDescent="0.35">
      <c r="A8287" s="4" t="s">
        <v>651</v>
      </c>
      <c r="B8287" s="4" t="s">
        <v>18</v>
      </c>
      <c r="C8287" s="5">
        <v>43728</v>
      </c>
      <c r="E8287" s="6">
        <v>104.98</v>
      </c>
      <c r="F8287" t="str">
        <f t="shared" si="516"/>
        <v>Sept 19</v>
      </c>
      <c r="G8287">
        <f t="shared" si="519"/>
        <v>8286</v>
      </c>
      <c r="H8287" t="str">
        <f t="shared" si="517"/>
        <v/>
      </c>
      <c r="I8287" t="str">
        <f t="shared" si="518"/>
        <v/>
      </c>
    </row>
    <row r="8288" spans="1:9" ht="15" thickBot="1" x14ac:dyDescent="0.35">
      <c r="A8288" s="4" t="s">
        <v>93</v>
      </c>
      <c r="B8288" s="4" t="s">
        <v>94</v>
      </c>
      <c r="C8288" s="5">
        <v>43728</v>
      </c>
      <c r="E8288" s="6">
        <v>52779.43</v>
      </c>
      <c r="F8288" t="str">
        <f t="shared" si="516"/>
        <v>Sept 19</v>
      </c>
      <c r="G8288">
        <f t="shared" si="519"/>
        <v>8287</v>
      </c>
      <c r="H8288" t="str">
        <f t="shared" si="517"/>
        <v/>
      </c>
      <c r="I8288" t="str">
        <f t="shared" si="518"/>
        <v/>
      </c>
    </row>
    <row r="8289" spans="1:9" ht="15" thickBot="1" x14ac:dyDescent="0.35">
      <c r="A8289" s="4" t="s">
        <v>93</v>
      </c>
      <c r="B8289" s="4" t="s">
        <v>95</v>
      </c>
      <c r="C8289" s="5">
        <v>43728</v>
      </c>
      <c r="E8289" s="6">
        <v>36701.339999999997</v>
      </c>
      <c r="F8289" t="str">
        <f t="shared" si="516"/>
        <v>Sept 19</v>
      </c>
      <c r="G8289">
        <f t="shared" si="519"/>
        <v>8288</v>
      </c>
      <c r="H8289" t="str">
        <f t="shared" si="517"/>
        <v/>
      </c>
      <c r="I8289" t="str">
        <f t="shared" si="518"/>
        <v/>
      </c>
    </row>
    <row r="8290" spans="1:9" ht="15" thickBot="1" x14ac:dyDescent="0.35">
      <c r="A8290" s="4" t="s">
        <v>19</v>
      </c>
      <c r="B8290" s="4" t="s">
        <v>22</v>
      </c>
      <c r="C8290" s="5">
        <v>43728</v>
      </c>
      <c r="E8290" s="6">
        <v>77</v>
      </c>
      <c r="F8290" t="str">
        <f t="shared" si="516"/>
        <v>Sept 19</v>
      </c>
      <c r="G8290">
        <f t="shared" si="519"/>
        <v>8289</v>
      </c>
      <c r="H8290" t="str">
        <f t="shared" si="517"/>
        <v/>
      </c>
      <c r="I8290" t="str">
        <f t="shared" si="518"/>
        <v/>
      </c>
    </row>
    <row r="8291" spans="1:9" ht="15" thickBot="1" x14ac:dyDescent="0.35">
      <c r="A8291" s="4" t="s">
        <v>472</v>
      </c>
      <c r="B8291" s="4" t="s">
        <v>8</v>
      </c>
      <c r="C8291" s="5">
        <v>43728</v>
      </c>
      <c r="E8291" s="6">
        <v>773.84</v>
      </c>
      <c r="F8291" t="str">
        <f t="shared" si="516"/>
        <v>Sept 19</v>
      </c>
      <c r="G8291">
        <f t="shared" si="519"/>
        <v>8290</v>
      </c>
      <c r="H8291" t="str">
        <f t="shared" si="517"/>
        <v/>
      </c>
      <c r="I8291" t="str">
        <f t="shared" si="518"/>
        <v/>
      </c>
    </row>
    <row r="8292" spans="1:9" ht="15" thickBot="1" x14ac:dyDescent="0.35">
      <c r="A8292" s="4" t="s">
        <v>140</v>
      </c>
      <c r="B8292" s="4" t="s">
        <v>210</v>
      </c>
      <c r="C8292" s="5">
        <v>43728</v>
      </c>
      <c r="E8292" s="6">
        <v>2576.48</v>
      </c>
      <c r="F8292" t="str">
        <f t="shared" si="516"/>
        <v>Sept 19</v>
      </c>
      <c r="G8292">
        <f t="shared" si="519"/>
        <v>8291</v>
      </c>
      <c r="H8292" t="str">
        <f t="shared" si="517"/>
        <v/>
      </c>
      <c r="I8292" t="str">
        <f t="shared" si="518"/>
        <v/>
      </c>
    </row>
    <row r="8293" spans="1:9" ht="15" thickBot="1" x14ac:dyDescent="0.35">
      <c r="A8293" s="4" t="s">
        <v>663</v>
      </c>
      <c r="B8293" s="4" t="s">
        <v>6</v>
      </c>
      <c r="C8293" s="5">
        <v>43728</v>
      </c>
      <c r="E8293" s="6">
        <v>1145.29</v>
      </c>
      <c r="F8293" t="str">
        <f t="shared" si="516"/>
        <v>Sept 19</v>
      </c>
      <c r="G8293">
        <f t="shared" si="519"/>
        <v>8292</v>
      </c>
      <c r="H8293" t="str">
        <f t="shared" si="517"/>
        <v/>
      </c>
      <c r="I8293" t="str">
        <f t="shared" si="518"/>
        <v/>
      </c>
    </row>
    <row r="8294" spans="1:9" ht="15" thickBot="1" x14ac:dyDescent="0.35">
      <c r="A8294" s="4" t="s">
        <v>679</v>
      </c>
      <c r="B8294" s="4" t="s">
        <v>203</v>
      </c>
      <c r="C8294" s="5">
        <v>43728</v>
      </c>
      <c r="E8294" s="6">
        <v>80</v>
      </c>
      <c r="F8294" t="str">
        <f t="shared" si="516"/>
        <v>Sept 19</v>
      </c>
      <c r="G8294">
        <f t="shared" si="519"/>
        <v>8293</v>
      </c>
      <c r="H8294" t="str">
        <f t="shared" si="517"/>
        <v/>
      </c>
      <c r="I8294" t="str">
        <f t="shared" si="518"/>
        <v/>
      </c>
    </row>
    <row r="8295" spans="1:9" ht="15" thickBot="1" x14ac:dyDescent="0.35">
      <c r="A8295" s="4" t="s">
        <v>679</v>
      </c>
      <c r="B8295" s="4" t="s">
        <v>131</v>
      </c>
      <c r="C8295" s="5">
        <v>43728</v>
      </c>
      <c r="E8295" s="6">
        <v>762.27</v>
      </c>
      <c r="F8295" t="str">
        <f t="shared" si="516"/>
        <v>Sept 19</v>
      </c>
      <c r="G8295">
        <f t="shared" si="519"/>
        <v>8294</v>
      </c>
      <c r="H8295" t="str">
        <f t="shared" si="517"/>
        <v/>
      </c>
      <c r="I8295" t="str">
        <f t="shared" si="518"/>
        <v/>
      </c>
    </row>
    <row r="8296" spans="1:9" ht="15" thickBot="1" x14ac:dyDescent="0.35">
      <c r="A8296" s="4" t="s">
        <v>679</v>
      </c>
      <c r="B8296" s="4" t="s">
        <v>16</v>
      </c>
      <c r="C8296" s="5">
        <v>43728</v>
      </c>
      <c r="E8296" s="6">
        <v>30.62</v>
      </c>
      <c r="F8296" t="str">
        <f t="shared" si="516"/>
        <v>Sept 19</v>
      </c>
      <c r="G8296">
        <f t="shared" si="519"/>
        <v>8295</v>
      </c>
      <c r="H8296" t="str">
        <f t="shared" si="517"/>
        <v/>
      </c>
      <c r="I8296" t="str">
        <f t="shared" si="518"/>
        <v/>
      </c>
    </row>
    <row r="8297" spans="1:9" ht="15" thickBot="1" x14ac:dyDescent="0.35">
      <c r="A8297" s="4" t="s">
        <v>457</v>
      </c>
      <c r="B8297" s="4" t="s">
        <v>85</v>
      </c>
      <c r="C8297" s="5">
        <v>43728</v>
      </c>
      <c r="E8297" s="6">
        <v>8</v>
      </c>
      <c r="F8297" t="str">
        <f t="shared" si="516"/>
        <v>Sept 19</v>
      </c>
      <c r="G8297">
        <f t="shared" si="519"/>
        <v>8296</v>
      </c>
      <c r="H8297" t="str">
        <f t="shared" si="517"/>
        <v/>
      </c>
      <c r="I8297" t="str">
        <f t="shared" si="518"/>
        <v/>
      </c>
    </row>
    <row r="8298" spans="1:9" ht="15" thickBot="1" x14ac:dyDescent="0.35">
      <c r="A8298" s="4" t="s">
        <v>144</v>
      </c>
      <c r="B8298" s="4" t="s">
        <v>102</v>
      </c>
      <c r="C8298" s="5">
        <v>43728</v>
      </c>
      <c r="E8298" s="6">
        <v>767869.23</v>
      </c>
      <c r="F8298" t="str">
        <f t="shared" si="516"/>
        <v>Sept 19</v>
      </c>
      <c r="G8298">
        <f t="shared" si="519"/>
        <v>8297</v>
      </c>
      <c r="H8298" t="str">
        <f t="shared" si="517"/>
        <v/>
      </c>
      <c r="I8298" t="str">
        <f t="shared" si="518"/>
        <v/>
      </c>
    </row>
    <row r="8299" spans="1:9" ht="15" thickBot="1" x14ac:dyDescent="0.35">
      <c r="A8299" s="4" t="s">
        <v>36</v>
      </c>
      <c r="B8299" s="4" t="s">
        <v>18</v>
      </c>
      <c r="C8299" s="5">
        <v>43728</v>
      </c>
      <c r="E8299" s="6">
        <v>1145.51</v>
      </c>
      <c r="F8299" t="str">
        <f t="shared" si="516"/>
        <v>Sept 19</v>
      </c>
      <c r="G8299">
        <f t="shared" si="519"/>
        <v>8298</v>
      </c>
      <c r="H8299" t="str">
        <f t="shared" si="517"/>
        <v/>
      </c>
      <c r="I8299" t="str">
        <f t="shared" si="518"/>
        <v/>
      </c>
    </row>
    <row r="8300" spans="1:9" ht="15" thickBot="1" x14ac:dyDescent="0.35">
      <c r="A8300" s="4" t="s">
        <v>146</v>
      </c>
      <c r="B8300" s="4" t="s">
        <v>8</v>
      </c>
      <c r="C8300" s="5">
        <v>43728</v>
      </c>
      <c r="E8300" s="6">
        <v>89.5</v>
      </c>
      <c r="F8300" t="str">
        <f t="shared" si="516"/>
        <v>Sept 19</v>
      </c>
      <c r="G8300">
        <f t="shared" si="519"/>
        <v>8299</v>
      </c>
      <c r="H8300" t="str">
        <f t="shared" si="517"/>
        <v/>
      </c>
      <c r="I8300" t="str">
        <f t="shared" si="518"/>
        <v/>
      </c>
    </row>
    <row r="8301" spans="1:9" ht="15" thickBot="1" x14ac:dyDescent="0.35">
      <c r="A8301" s="4" t="s">
        <v>680</v>
      </c>
      <c r="B8301" s="4" t="s">
        <v>70</v>
      </c>
      <c r="C8301" s="5">
        <v>43728</v>
      </c>
      <c r="E8301" s="6">
        <v>3529.5</v>
      </c>
      <c r="F8301" t="str">
        <f t="shared" si="516"/>
        <v>Sept 19</v>
      </c>
      <c r="G8301">
        <f t="shared" si="519"/>
        <v>8300</v>
      </c>
      <c r="H8301" t="str">
        <f t="shared" si="517"/>
        <v/>
      </c>
      <c r="I8301" t="str">
        <f t="shared" si="518"/>
        <v/>
      </c>
    </row>
    <row r="8302" spans="1:9" ht="15" thickBot="1" x14ac:dyDescent="0.35">
      <c r="A8302" s="4" t="s">
        <v>281</v>
      </c>
      <c r="B8302" s="4" t="s">
        <v>12</v>
      </c>
      <c r="C8302" s="5">
        <v>43728</v>
      </c>
      <c r="E8302" s="6">
        <v>197.29</v>
      </c>
      <c r="F8302" t="str">
        <f t="shared" si="516"/>
        <v>Sept 19</v>
      </c>
      <c r="G8302">
        <f t="shared" si="519"/>
        <v>8301</v>
      </c>
      <c r="H8302" t="str">
        <f t="shared" si="517"/>
        <v/>
      </c>
      <c r="I8302" t="str">
        <f t="shared" si="518"/>
        <v/>
      </c>
    </row>
    <row r="8303" spans="1:9" ht="15" thickBot="1" x14ac:dyDescent="0.35">
      <c r="A8303" s="4" t="s">
        <v>335</v>
      </c>
      <c r="B8303" s="4" t="s">
        <v>102</v>
      </c>
      <c r="C8303" s="5">
        <v>43728</v>
      </c>
      <c r="E8303" s="6">
        <v>16675.62</v>
      </c>
      <c r="F8303" t="str">
        <f t="shared" si="516"/>
        <v>Sept 19</v>
      </c>
      <c r="G8303">
        <f t="shared" si="519"/>
        <v>8302</v>
      </c>
      <c r="H8303" t="str">
        <f t="shared" si="517"/>
        <v/>
      </c>
      <c r="I8303" t="str">
        <f t="shared" si="518"/>
        <v/>
      </c>
    </row>
    <row r="8304" spans="1:9" ht="15" thickBot="1" x14ac:dyDescent="0.35">
      <c r="A8304" s="4" t="s">
        <v>348</v>
      </c>
      <c r="B8304" s="4" t="s">
        <v>150</v>
      </c>
      <c r="C8304" s="5">
        <v>43728</v>
      </c>
      <c r="E8304" s="6">
        <v>47.76</v>
      </c>
      <c r="F8304" t="str">
        <f t="shared" si="516"/>
        <v>Sept 19</v>
      </c>
      <c r="G8304">
        <f t="shared" si="519"/>
        <v>8303</v>
      </c>
      <c r="H8304" t="str">
        <f t="shared" si="517"/>
        <v/>
      </c>
      <c r="I8304" t="str">
        <f t="shared" si="518"/>
        <v/>
      </c>
    </row>
    <row r="8305" spans="1:9" ht="15" thickBot="1" x14ac:dyDescent="0.35">
      <c r="A8305" s="4" t="s">
        <v>41</v>
      </c>
      <c r="B8305" s="4" t="s">
        <v>127</v>
      </c>
      <c r="C8305" s="5">
        <v>43728</v>
      </c>
      <c r="E8305" s="6">
        <v>237.25</v>
      </c>
      <c r="F8305" t="str">
        <f t="shared" si="516"/>
        <v>Sept 19</v>
      </c>
      <c r="G8305">
        <f t="shared" si="519"/>
        <v>8304</v>
      </c>
      <c r="H8305" t="str">
        <f t="shared" si="517"/>
        <v/>
      </c>
      <c r="I8305" t="str">
        <f t="shared" si="518"/>
        <v/>
      </c>
    </row>
    <row r="8306" spans="1:9" ht="15" thickBot="1" x14ac:dyDescent="0.35">
      <c r="A8306" s="4" t="s">
        <v>41</v>
      </c>
      <c r="B8306" s="4" t="s">
        <v>8</v>
      </c>
      <c r="C8306" s="5">
        <v>43728</v>
      </c>
      <c r="E8306" s="6">
        <v>859.76</v>
      </c>
      <c r="F8306" t="str">
        <f t="shared" si="516"/>
        <v>Sept 19</v>
      </c>
      <c r="G8306">
        <f t="shared" si="519"/>
        <v>8305</v>
      </c>
      <c r="H8306" t="str">
        <f t="shared" si="517"/>
        <v/>
      </c>
      <c r="I8306" t="str">
        <f t="shared" si="518"/>
        <v/>
      </c>
    </row>
    <row r="8307" spans="1:9" ht="15" thickBot="1" x14ac:dyDescent="0.35">
      <c r="A8307" s="4" t="s">
        <v>186</v>
      </c>
      <c r="B8307" s="4" t="s">
        <v>22</v>
      </c>
      <c r="C8307" s="5">
        <v>43728</v>
      </c>
      <c r="E8307" s="6">
        <v>378.53</v>
      </c>
      <c r="F8307" t="str">
        <f t="shared" si="516"/>
        <v>Sept 19</v>
      </c>
      <c r="G8307">
        <f t="shared" si="519"/>
        <v>8306</v>
      </c>
      <c r="H8307" t="str">
        <f t="shared" si="517"/>
        <v/>
      </c>
      <c r="I8307" t="str">
        <f t="shared" si="518"/>
        <v/>
      </c>
    </row>
    <row r="8308" spans="1:9" ht="15" thickBot="1" x14ac:dyDescent="0.35">
      <c r="A8308" s="4" t="s">
        <v>562</v>
      </c>
      <c r="B8308" s="4" t="s">
        <v>102</v>
      </c>
      <c r="C8308" s="5">
        <v>43728</v>
      </c>
      <c r="E8308" s="6">
        <v>5968.71</v>
      </c>
      <c r="F8308" t="str">
        <f t="shared" si="516"/>
        <v>Sept 19</v>
      </c>
      <c r="G8308">
        <f t="shared" si="519"/>
        <v>8307</v>
      </c>
      <c r="H8308" t="str">
        <f t="shared" si="517"/>
        <v/>
      </c>
      <c r="I8308" t="str">
        <f t="shared" si="518"/>
        <v/>
      </c>
    </row>
    <row r="8309" spans="1:9" ht="15" thickBot="1" x14ac:dyDescent="0.35">
      <c r="A8309" s="4" t="s">
        <v>447</v>
      </c>
      <c r="B8309" s="4" t="s">
        <v>16</v>
      </c>
      <c r="C8309" s="5">
        <v>43728</v>
      </c>
      <c r="E8309" s="6">
        <v>231.77</v>
      </c>
      <c r="F8309" t="str">
        <f t="shared" si="516"/>
        <v>Sept 19</v>
      </c>
      <c r="G8309">
        <f t="shared" si="519"/>
        <v>8308</v>
      </c>
      <c r="H8309" t="str">
        <f t="shared" si="517"/>
        <v/>
      </c>
      <c r="I8309" t="str">
        <f t="shared" si="518"/>
        <v/>
      </c>
    </row>
    <row r="8310" spans="1:9" ht="15" thickBot="1" x14ac:dyDescent="0.35">
      <c r="A8310" s="4" t="s">
        <v>447</v>
      </c>
      <c r="B8310" s="4" t="s">
        <v>208</v>
      </c>
      <c r="C8310" s="5">
        <v>43728</v>
      </c>
      <c r="E8310" s="6">
        <v>38</v>
      </c>
      <c r="F8310" t="str">
        <f t="shared" si="516"/>
        <v>Sept 19</v>
      </c>
      <c r="G8310">
        <f t="shared" si="519"/>
        <v>8309</v>
      </c>
      <c r="H8310" t="str">
        <f t="shared" si="517"/>
        <v/>
      </c>
      <c r="I8310" t="str">
        <f t="shared" si="518"/>
        <v/>
      </c>
    </row>
    <row r="8311" spans="1:9" ht="15" thickBot="1" x14ac:dyDescent="0.35">
      <c r="A8311" s="4" t="s">
        <v>51</v>
      </c>
      <c r="B8311" s="4" t="s">
        <v>22</v>
      </c>
      <c r="C8311" s="5">
        <v>43728</v>
      </c>
      <c r="E8311" s="6">
        <v>210</v>
      </c>
      <c r="F8311" t="str">
        <f t="shared" si="516"/>
        <v>Sept 19</v>
      </c>
      <c r="G8311">
        <f t="shared" si="519"/>
        <v>8310</v>
      </c>
      <c r="H8311" t="str">
        <f t="shared" si="517"/>
        <v/>
      </c>
      <c r="I8311" t="str">
        <f t="shared" si="518"/>
        <v/>
      </c>
    </row>
    <row r="8312" spans="1:9" ht="15" thickBot="1" x14ac:dyDescent="0.35">
      <c r="A8312" s="4" t="s">
        <v>641</v>
      </c>
      <c r="B8312" s="4" t="s">
        <v>14</v>
      </c>
      <c r="C8312" s="5">
        <v>43728</v>
      </c>
      <c r="E8312" s="6">
        <v>2267.69</v>
      </c>
      <c r="F8312" t="str">
        <f t="shared" si="516"/>
        <v>Sept 19</v>
      </c>
      <c r="G8312">
        <f t="shared" si="519"/>
        <v>8311</v>
      </c>
      <c r="H8312" t="str">
        <f t="shared" si="517"/>
        <v/>
      </c>
      <c r="I8312" t="str">
        <f t="shared" si="518"/>
        <v/>
      </c>
    </row>
    <row r="8313" spans="1:9" ht="15" thickBot="1" x14ac:dyDescent="0.35">
      <c r="A8313" s="4" t="s">
        <v>188</v>
      </c>
      <c r="B8313" s="4" t="s">
        <v>20</v>
      </c>
      <c r="C8313" s="5">
        <v>43728</v>
      </c>
      <c r="E8313" s="6">
        <v>8420.74</v>
      </c>
      <c r="F8313" t="str">
        <f t="shared" si="516"/>
        <v>Sept 19</v>
      </c>
      <c r="G8313">
        <f t="shared" si="519"/>
        <v>8312</v>
      </c>
      <c r="H8313" t="str">
        <f t="shared" si="517"/>
        <v/>
      </c>
      <c r="I8313" t="str">
        <f t="shared" si="518"/>
        <v/>
      </c>
    </row>
    <row r="8314" spans="1:9" ht="15" thickBot="1" x14ac:dyDescent="0.35">
      <c r="A8314" s="4" t="s">
        <v>599</v>
      </c>
      <c r="B8314" s="4" t="s">
        <v>16</v>
      </c>
      <c r="C8314" s="5">
        <v>43728</v>
      </c>
      <c r="E8314" s="6">
        <v>272.89</v>
      </c>
      <c r="F8314" t="str">
        <f t="shared" si="516"/>
        <v>Sept 19</v>
      </c>
      <c r="G8314">
        <f t="shared" si="519"/>
        <v>8313</v>
      </c>
      <c r="H8314" t="str">
        <f t="shared" si="517"/>
        <v/>
      </c>
      <c r="I8314" t="str">
        <f t="shared" si="518"/>
        <v/>
      </c>
    </row>
    <row r="8315" spans="1:9" ht="15" thickBot="1" x14ac:dyDescent="0.35">
      <c r="A8315" s="4" t="s">
        <v>681</v>
      </c>
      <c r="B8315" s="4" t="s">
        <v>14</v>
      </c>
      <c r="C8315" s="5">
        <v>43728</v>
      </c>
      <c r="E8315" s="6">
        <v>15000</v>
      </c>
      <c r="F8315" t="str">
        <f t="shared" si="516"/>
        <v>Sept 19</v>
      </c>
      <c r="G8315">
        <f t="shared" si="519"/>
        <v>8314</v>
      </c>
      <c r="H8315" t="str">
        <f t="shared" si="517"/>
        <v/>
      </c>
      <c r="I8315" t="str">
        <f t="shared" si="518"/>
        <v/>
      </c>
    </row>
    <row r="8316" spans="1:9" ht="15" thickBot="1" x14ac:dyDescent="0.35">
      <c r="A8316" s="4" t="s">
        <v>55</v>
      </c>
      <c r="B8316" s="4" t="s">
        <v>14</v>
      </c>
      <c r="C8316" s="5">
        <v>43728</v>
      </c>
      <c r="E8316" s="6">
        <v>10545</v>
      </c>
      <c r="F8316" t="str">
        <f t="shared" si="516"/>
        <v>Sept 19</v>
      </c>
      <c r="G8316">
        <f t="shared" si="519"/>
        <v>8315</v>
      </c>
      <c r="H8316" t="str">
        <f t="shared" si="517"/>
        <v/>
      </c>
      <c r="I8316" t="str">
        <f t="shared" si="518"/>
        <v/>
      </c>
    </row>
    <row r="8317" spans="1:9" ht="15" thickBot="1" x14ac:dyDescent="0.35">
      <c r="A8317" s="4" t="s">
        <v>57</v>
      </c>
      <c r="B8317" s="4" t="s">
        <v>127</v>
      </c>
      <c r="C8317" s="5">
        <v>43728</v>
      </c>
      <c r="E8317" s="6">
        <v>979.89</v>
      </c>
      <c r="F8317" t="str">
        <f t="shared" si="516"/>
        <v>Sept 19</v>
      </c>
      <c r="G8317">
        <f t="shared" si="519"/>
        <v>8316</v>
      </c>
      <c r="H8317" t="str">
        <f t="shared" si="517"/>
        <v/>
      </c>
      <c r="I8317" t="str">
        <f t="shared" si="518"/>
        <v/>
      </c>
    </row>
    <row r="8318" spans="1:9" ht="15" thickBot="1" x14ac:dyDescent="0.35">
      <c r="A8318" s="4" t="s">
        <v>57</v>
      </c>
      <c r="B8318" s="4" t="s">
        <v>8</v>
      </c>
      <c r="C8318" s="5">
        <v>43728</v>
      </c>
      <c r="E8318" s="6">
        <v>244.3</v>
      </c>
      <c r="F8318" t="str">
        <f t="shared" si="516"/>
        <v>Sept 19</v>
      </c>
      <c r="G8318">
        <f t="shared" si="519"/>
        <v>8317</v>
      </c>
      <c r="H8318" t="str">
        <f t="shared" si="517"/>
        <v/>
      </c>
      <c r="I8318" t="str">
        <f t="shared" si="518"/>
        <v/>
      </c>
    </row>
    <row r="8319" spans="1:9" ht="15" thickBot="1" x14ac:dyDescent="0.35">
      <c r="A8319" s="4" t="s">
        <v>57</v>
      </c>
      <c r="B8319" s="4" t="s">
        <v>85</v>
      </c>
      <c r="C8319" s="5">
        <v>43728</v>
      </c>
      <c r="E8319" s="6">
        <v>12.18</v>
      </c>
      <c r="F8319" t="str">
        <f t="shared" si="516"/>
        <v>Sept 19</v>
      </c>
      <c r="G8319">
        <f t="shared" si="519"/>
        <v>8318</v>
      </c>
      <c r="H8319" t="str">
        <f t="shared" si="517"/>
        <v/>
      </c>
      <c r="I8319" t="str">
        <f t="shared" si="518"/>
        <v/>
      </c>
    </row>
    <row r="8320" spans="1:9" ht="15" thickBot="1" x14ac:dyDescent="0.35">
      <c r="A8320" s="4" t="s">
        <v>236</v>
      </c>
      <c r="B8320" s="4" t="s">
        <v>8</v>
      </c>
      <c r="C8320" s="5">
        <v>43728</v>
      </c>
      <c r="E8320" s="6">
        <v>1359.86</v>
      </c>
      <c r="F8320" t="str">
        <f t="shared" si="516"/>
        <v>Sept 19</v>
      </c>
      <c r="G8320">
        <f t="shared" si="519"/>
        <v>8319</v>
      </c>
      <c r="H8320" t="str">
        <f t="shared" si="517"/>
        <v/>
      </c>
      <c r="I8320" t="str">
        <f t="shared" si="518"/>
        <v/>
      </c>
    </row>
    <row r="8321" spans="1:9" ht="15" thickBot="1" x14ac:dyDescent="0.35">
      <c r="A8321" s="4" t="s">
        <v>369</v>
      </c>
      <c r="B8321" s="4" t="s">
        <v>39</v>
      </c>
      <c r="C8321" s="5">
        <v>43728</v>
      </c>
      <c r="E8321" s="6">
        <v>6319.48</v>
      </c>
      <c r="F8321" t="str">
        <f t="shared" si="516"/>
        <v>Sept 19</v>
      </c>
      <c r="G8321">
        <f t="shared" si="519"/>
        <v>8320</v>
      </c>
      <c r="H8321" t="str">
        <f t="shared" si="517"/>
        <v/>
      </c>
      <c r="I8321" t="str">
        <f t="shared" si="518"/>
        <v/>
      </c>
    </row>
    <row r="8322" spans="1:9" ht="15" thickBot="1" x14ac:dyDescent="0.35">
      <c r="A8322" s="4" t="s">
        <v>211</v>
      </c>
      <c r="B8322" s="4" t="s">
        <v>212</v>
      </c>
      <c r="C8322" s="5">
        <v>43728</v>
      </c>
      <c r="E8322" s="6">
        <v>170</v>
      </c>
      <c r="F8322" t="str">
        <f t="shared" si="516"/>
        <v>Sept 19</v>
      </c>
      <c r="G8322">
        <f t="shared" si="519"/>
        <v>8321</v>
      </c>
      <c r="H8322" t="str">
        <f t="shared" si="517"/>
        <v/>
      </c>
      <c r="I8322" t="str">
        <f t="shared" si="518"/>
        <v/>
      </c>
    </row>
    <row r="8323" spans="1:9" ht="15" thickBot="1" x14ac:dyDescent="0.35">
      <c r="A8323" s="4" t="s">
        <v>387</v>
      </c>
      <c r="B8323" s="4" t="s">
        <v>14</v>
      </c>
      <c r="C8323" s="5">
        <v>43728</v>
      </c>
      <c r="E8323" s="6">
        <v>5800</v>
      </c>
      <c r="F8323" t="str">
        <f t="shared" ref="F8323:F8386" si="520">IF(C8323&lt;=$R$1,$Q$1,IF(C8323&lt;=$R$2,$Q$2,IF(C8323&lt;=$R$3,$Q$3,IF(C8323&lt;=$R$4,$Q$4,IF(C8323&lt;=$R$5,$Q$5,IF(C8323&lt;=$R$6,$Q$6,IF(C8323&lt;=$R$7,$Q$7,IF(C8323&lt;=$R$8,$Q$8,IF(C8323&lt;=$R$9,$Q$9,IF(C8323&lt;=$R$10,$Q$10,IF(C8323&lt;=$R$11,$Q$11,IF(C8323&lt;=$R$12,$Q$12,IF(C8323&lt;=$R$13,$Q$13,IF(C8323&lt;=$R$14,$Q$14,IF(C8323&lt;=$R$15,$Q$15,IF(C8323&lt;=$R$16,$Q$16,IF(C8323&lt;=$R$17,$Q$17,IF(C8323&lt;=$R$18,$Q$18,IF(C8323&lt;=$R$19,$Q$19,IF(C8323&lt;=$R$20,$Q$20,IF(C8323&lt;=$R$21,$Q$21,IF(C8323&lt;=$R$22,$Q$22,IF(C8323&lt;=$R$23,$Q$23,IF(C8323&lt;=$R$24,$Q$24,IF(C8323&lt;=$R$25,$Q$25,IF(C8323&lt;=$R$26,$Q$26,IF(C8323&lt;=$R$27,$Q$27,IF(C8323&lt;=$R$28,$Q$28,IF(C8323&lt;=$R$29,$Q$29,IF(C8323&lt;=$R$30,$Q$30,IF(C8323&lt;=$R$31,$Q$31,IF(C8323&lt;=$R$32,$Q$32,IF(C8323&lt;=$R$33,$Q$33,IF(C8323&lt;=$R$34,$Q$34,IF(C8323&lt;=$R$35,$Q$35,IF(C8323&lt;=$R$36,$Q$36,""))))))))))))))))))))))))))))))))))))</f>
        <v>Sept 19</v>
      </c>
      <c r="G8323">
        <f t="shared" si="519"/>
        <v>8322</v>
      </c>
      <c r="H8323" t="str">
        <f t="shared" ref="H8323:H8386" si="521">IF(F8323=$J$1,G8323,"")</f>
        <v/>
      </c>
      <c r="I8323" t="str">
        <f t="shared" ref="I8323:I8386" si="522">IFERROR(SMALL($H$2:$H$8586,G8323),"")</f>
        <v/>
      </c>
    </row>
    <row r="8324" spans="1:9" ht="15" thickBot="1" x14ac:dyDescent="0.35">
      <c r="A8324" s="4" t="s">
        <v>213</v>
      </c>
      <c r="B8324" s="4" t="s">
        <v>22</v>
      </c>
      <c r="C8324" s="5">
        <v>43728</v>
      </c>
      <c r="E8324" s="6">
        <v>52</v>
      </c>
      <c r="F8324" t="str">
        <f t="shared" si="520"/>
        <v>Sept 19</v>
      </c>
      <c r="G8324">
        <f t="shared" ref="G8324:G8387" si="523">1+G8323</f>
        <v>8323</v>
      </c>
      <c r="H8324" t="str">
        <f t="shared" si="521"/>
        <v/>
      </c>
      <c r="I8324" t="str">
        <f t="shared" si="522"/>
        <v/>
      </c>
    </row>
    <row r="8325" spans="1:9" ht="15" thickBot="1" x14ac:dyDescent="0.35">
      <c r="A8325" s="4" t="s">
        <v>380</v>
      </c>
      <c r="B8325" s="4" t="s">
        <v>8</v>
      </c>
      <c r="C8325" s="5">
        <v>43728</v>
      </c>
      <c r="E8325" s="6">
        <v>397.75</v>
      </c>
      <c r="F8325" t="str">
        <f t="shared" si="520"/>
        <v>Sept 19</v>
      </c>
      <c r="G8325">
        <f t="shared" si="523"/>
        <v>8324</v>
      </c>
      <c r="H8325" t="str">
        <f t="shared" si="521"/>
        <v/>
      </c>
      <c r="I8325" t="str">
        <f t="shared" si="522"/>
        <v/>
      </c>
    </row>
    <row r="8326" spans="1:9" ht="15" thickBot="1" x14ac:dyDescent="0.35">
      <c r="A8326" s="4" t="s">
        <v>74</v>
      </c>
      <c r="B8326" s="4" t="s">
        <v>28</v>
      </c>
      <c r="C8326" s="5">
        <v>43728</v>
      </c>
      <c r="E8326" s="6">
        <v>585.85</v>
      </c>
      <c r="F8326" t="str">
        <f t="shared" si="520"/>
        <v>Sept 19</v>
      </c>
      <c r="G8326">
        <f t="shared" si="523"/>
        <v>8325</v>
      </c>
      <c r="H8326" t="str">
        <f t="shared" si="521"/>
        <v/>
      </c>
      <c r="I8326" t="str">
        <f t="shared" si="522"/>
        <v/>
      </c>
    </row>
    <row r="8327" spans="1:9" ht="15" thickBot="1" x14ac:dyDescent="0.35">
      <c r="A8327" s="4" t="s">
        <v>74</v>
      </c>
      <c r="B8327" s="4" t="s">
        <v>35</v>
      </c>
      <c r="C8327" s="5">
        <v>43728</v>
      </c>
      <c r="E8327" s="6">
        <v>354.95</v>
      </c>
      <c r="F8327" t="str">
        <f t="shared" si="520"/>
        <v>Sept 19</v>
      </c>
      <c r="G8327">
        <f t="shared" si="523"/>
        <v>8326</v>
      </c>
      <c r="H8327" t="str">
        <f t="shared" si="521"/>
        <v/>
      </c>
      <c r="I8327" t="str">
        <f t="shared" si="522"/>
        <v/>
      </c>
    </row>
    <row r="8328" spans="1:9" ht="15" thickBot="1" x14ac:dyDescent="0.35">
      <c r="A8328" s="4" t="s">
        <v>420</v>
      </c>
      <c r="B8328" s="4" t="s">
        <v>43</v>
      </c>
      <c r="C8328" s="5">
        <v>43728</v>
      </c>
      <c r="E8328" s="6">
        <v>500</v>
      </c>
      <c r="F8328" t="str">
        <f t="shared" si="520"/>
        <v>Sept 19</v>
      </c>
      <c r="G8328">
        <f t="shared" si="523"/>
        <v>8327</v>
      </c>
      <c r="H8328" t="str">
        <f t="shared" si="521"/>
        <v/>
      </c>
      <c r="I8328" t="str">
        <f t="shared" si="522"/>
        <v/>
      </c>
    </row>
    <row r="8329" spans="1:9" ht="15" thickBot="1" x14ac:dyDescent="0.35">
      <c r="A8329" s="4" t="s">
        <v>165</v>
      </c>
      <c r="B8329" s="4" t="s">
        <v>8</v>
      </c>
      <c r="C8329" s="5">
        <v>43728</v>
      </c>
      <c r="E8329" s="6">
        <v>2636.3</v>
      </c>
      <c r="F8329" t="str">
        <f t="shared" si="520"/>
        <v>Sept 19</v>
      </c>
      <c r="G8329">
        <f t="shared" si="523"/>
        <v>8328</v>
      </c>
      <c r="H8329" t="str">
        <f t="shared" si="521"/>
        <v/>
      </c>
      <c r="I8329" t="str">
        <f t="shared" si="522"/>
        <v/>
      </c>
    </row>
    <row r="8330" spans="1:9" ht="15" thickBot="1" x14ac:dyDescent="0.35">
      <c r="A8330" s="4" t="s">
        <v>647</v>
      </c>
      <c r="B8330" s="4" t="s">
        <v>6</v>
      </c>
      <c r="C8330" s="5">
        <v>43728</v>
      </c>
      <c r="E8330" s="6">
        <v>281323.2</v>
      </c>
      <c r="F8330" t="str">
        <f t="shared" si="520"/>
        <v>Sept 19</v>
      </c>
      <c r="G8330">
        <f t="shared" si="523"/>
        <v>8329</v>
      </c>
      <c r="H8330" t="str">
        <f t="shared" si="521"/>
        <v/>
      </c>
      <c r="I8330" t="str">
        <f t="shared" si="522"/>
        <v/>
      </c>
    </row>
    <row r="8331" spans="1:9" ht="15" thickBot="1" x14ac:dyDescent="0.35">
      <c r="A8331" s="4" t="s">
        <v>231</v>
      </c>
      <c r="B8331" s="4" t="s">
        <v>89</v>
      </c>
      <c r="C8331" s="5">
        <v>43728</v>
      </c>
      <c r="E8331" s="6">
        <v>422.5</v>
      </c>
      <c r="F8331" t="str">
        <f t="shared" si="520"/>
        <v>Sept 19</v>
      </c>
      <c r="G8331">
        <f t="shared" si="523"/>
        <v>8330</v>
      </c>
      <c r="H8331" t="str">
        <f t="shared" si="521"/>
        <v/>
      </c>
      <c r="I8331" t="str">
        <f t="shared" si="522"/>
        <v/>
      </c>
    </row>
    <row r="8332" spans="1:9" ht="15" thickBot="1" x14ac:dyDescent="0.35">
      <c r="A8332" s="4" t="s">
        <v>682</v>
      </c>
      <c r="B8332" s="4" t="s">
        <v>81</v>
      </c>
      <c r="C8332" s="5">
        <v>43728</v>
      </c>
      <c r="E8332" s="6">
        <v>1275</v>
      </c>
      <c r="F8332" t="str">
        <f t="shared" si="520"/>
        <v>Sept 19</v>
      </c>
      <c r="G8332">
        <f t="shared" si="523"/>
        <v>8331</v>
      </c>
      <c r="H8332" t="str">
        <f t="shared" si="521"/>
        <v/>
      </c>
      <c r="I8332" t="str">
        <f t="shared" si="522"/>
        <v/>
      </c>
    </row>
    <row r="8333" spans="1:9" ht="15" thickBot="1" x14ac:dyDescent="0.35">
      <c r="A8333" s="4" t="s">
        <v>545</v>
      </c>
      <c r="B8333" s="4" t="s">
        <v>102</v>
      </c>
      <c r="C8333" s="5">
        <v>43728</v>
      </c>
      <c r="E8333" s="6">
        <v>833.33</v>
      </c>
      <c r="F8333" t="str">
        <f t="shared" si="520"/>
        <v>Sept 19</v>
      </c>
      <c r="G8333">
        <f t="shared" si="523"/>
        <v>8332</v>
      </c>
      <c r="H8333" t="str">
        <f t="shared" si="521"/>
        <v/>
      </c>
      <c r="I8333" t="str">
        <f t="shared" si="522"/>
        <v/>
      </c>
    </row>
    <row r="8334" spans="1:9" ht="15" thickBot="1" x14ac:dyDescent="0.35">
      <c r="A8334" s="4" t="s">
        <v>536</v>
      </c>
      <c r="B8334" s="4" t="s">
        <v>11</v>
      </c>
      <c r="C8334" s="5">
        <v>43728</v>
      </c>
      <c r="E8334" s="6">
        <v>3085.1</v>
      </c>
      <c r="F8334" t="str">
        <f t="shared" si="520"/>
        <v>Sept 19</v>
      </c>
      <c r="G8334">
        <f t="shared" si="523"/>
        <v>8333</v>
      </c>
      <c r="H8334" t="str">
        <f t="shared" si="521"/>
        <v/>
      </c>
      <c r="I8334" t="str">
        <f t="shared" si="522"/>
        <v/>
      </c>
    </row>
    <row r="8335" spans="1:9" ht="15" thickBot="1" x14ac:dyDescent="0.35">
      <c r="A8335" s="4" t="s">
        <v>84</v>
      </c>
      <c r="B8335" s="4" t="s">
        <v>85</v>
      </c>
      <c r="C8335" s="5">
        <v>43728</v>
      </c>
      <c r="E8335" s="6">
        <v>423.75</v>
      </c>
      <c r="F8335" t="str">
        <f t="shared" si="520"/>
        <v>Sept 19</v>
      </c>
      <c r="G8335">
        <f t="shared" si="523"/>
        <v>8334</v>
      </c>
      <c r="H8335" t="str">
        <f t="shared" si="521"/>
        <v/>
      </c>
      <c r="I8335" t="str">
        <f t="shared" si="522"/>
        <v/>
      </c>
    </row>
    <row r="8336" spans="1:9" ht="15" thickBot="1" x14ac:dyDescent="0.35">
      <c r="A8336" s="4" t="s">
        <v>126</v>
      </c>
      <c r="B8336" s="4" t="s">
        <v>127</v>
      </c>
      <c r="C8336" s="5">
        <v>43728</v>
      </c>
      <c r="E8336" s="6">
        <v>364.56</v>
      </c>
      <c r="F8336" t="str">
        <f t="shared" si="520"/>
        <v>Sept 19</v>
      </c>
      <c r="G8336">
        <f t="shared" si="523"/>
        <v>8335</v>
      </c>
      <c r="H8336" t="str">
        <f t="shared" si="521"/>
        <v/>
      </c>
      <c r="I8336" t="str">
        <f t="shared" si="522"/>
        <v/>
      </c>
    </row>
    <row r="8337" spans="1:9" ht="15" thickBot="1" x14ac:dyDescent="0.35">
      <c r="A8337" s="4" t="s">
        <v>128</v>
      </c>
      <c r="B8337" s="4" t="s">
        <v>89</v>
      </c>
      <c r="C8337" s="5">
        <v>43735</v>
      </c>
      <c r="E8337" s="6">
        <v>7745.45</v>
      </c>
      <c r="F8337" t="str">
        <f t="shared" si="520"/>
        <v>Sept 19</v>
      </c>
      <c r="G8337">
        <f t="shared" si="523"/>
        <v>8336</v>
      </c>
      <c r="H8337" t="str">
        <f t="shared" si="521"/>
        <v/>
      </c>
      <c r="I8337" t="str">
        <f t="shared" si="522"/>
        <v/>
      </c>
    </row>
    <row r="8338" spans="1:9" ht="15" thickBot="1" x14ac:dyDescent="0.35">
      <c r="A8338" s="4" t="s">
        <v>172</v>
      </c>
      <c r="B8338" s="4" t="s">
        <v>8</v>
      </c>
      <c r="C8338" s="5">
        <v>43735</v>
      </c>
      <c r="E8338" s="6">
        <v>540.96</v>
      </c>
      <c r="F8338" t="str">
        <f t="shared" si="520"/>
        <v>Sept 19</v>
      </c>
      <c r="G8338">
        <f t="shared" si="523"/>
        <v>8337</v>
      </c>
      <c r="H8338" t="str">
        <f t="shared" si="521"/>
        <v/>
      </c>
      <c r="I8338" t="str">
        <f t="shared" si="522"/>
        <v/>
      </c>
    </row>
    <row r="8339" spans="1:9" ht="15" thickBot="1" x14ac:dyDescent="0.35">
      <c r="A8339" s="4" t="s">
        <v>683</v>
      </c>
      <c r="B8339" s="4" t="s">
        <v>131</v>
      </c>
      <c r="C8339" s="5">
        <v>43735</v>
      </c>
      <c r="E8339" s="6">
        <v>79.2</v>
      </c>
      <c r="F8339" t="str">
        <f t="shared" si="520"/>
        <v>Sept 19</v>
      </c>
      <c r="G8339">
        <f t="shared" si="523"/>
        <v>8338</v>
      </c>
      <c r="H8339" t="str">
        <f t="shared" si="521"/>
        <v/>
      </c>
      <c r="I8339" t="str">
        <f t="shared" si="522"/>
        <v/>
      </c>
    </row>
    <row r="8340" spans="1:9" ht="15" thickBot="1" x14ac:dyDescent="0.35">
      <c r="A8340" s="4" t="s">
        <v>683</v>
      </c>
      <c r="B8340" s="4" t="s">
        <v>16</v>
      </c>
      <c r="C8340" s="5">
        <v>43735</v>
      </c>
      <c r="E8340" s="6">
        <v>22.97</v>
      </c>
      <c r="F8340" t="str">
        <f t="shared" si="520"/>
        <v>Sept 19</v>
      </c>
      <c r="G8340">
        <f t="shared" si="523"/>
        <v>8339</v>
      </c>
      <c r="H8340" t="str">
        <f t="shared" si="521"/>
        <v/>
      </c>
      <c r="I8340" t="str">
        <f t="shared" si="522"/>
        <v/>
      </c>
    </row>
    <row r="8341" spans="1:9" ht="15" thickBot="1" x14ac:dyDescent="0.35">
      <c r="A8341" s="4" t="s">
        <v>10</v>
      </c>
      <c r="B8341" s="4" t="s">
        <v>127</v>
      </c>
      <c r="C8341" s="5">
        <v>43735</v>
      </c>
      <c r="E8341" s="6">
        <v>29.98</v>
      </c>
      <c r="F8341" t="str">
        <f t="shared" si="520"/>
        <v>Sept 19</v>
      </c>
      <c r="G8341">
        <f t="shared" si="523"/>
        <v>8340</v>
      </c>
      <c r="H8341" t="str">
        <f t="shared" si="521"/>
        <v/>
      </c>
      <c r="I8341" t="str">
        <f t="shared" si="522"/>
        <v/>
      </c>
    </row>
    <row r="8342" spans="1:9" ht="15" thickBot="1" x14ac:dyDescent="0.35">
      <c r="A8342" s="4" t="s">
        <v>654</v>
      </c>
      <c r="B8342" s="4" t="s">
        <v>85</v>
      </c>
      <c r="C8342" s="5">
        <v>43735</v>
      </c>
      <c r="E8342" s="6">
        <v>750</v>
      </c>
      <c r="F8342" t="str">
        <f t="shared" si="520"/>
        <v>Sept 19</v>
      </c>
      <c r="G8342">
        <f t="shared" si="523"/>
        <v>8341</v>
      </c>
      <c r="H8342" t="str">
        <f t="shared" si="521"/>
        <v/>
      </c>
      <c r="I8342" t="str">
        <f t="shared" si="522"/>
        <v/>
      </c>
    </row>
    <row r="8343" spans="1:9" ht="15" thickBot="1" x14ac:dyDescent="0.35">
      <c r="A8343" s="4" t="s">
        <v>132</v>
      </c>
      <c r="B8343" s="4" t="s">
        <v>20</v>
      </c>
      <c r="C8343" s="5">
        <v>43735</v>
      </c>
      <c r="E8343" s="6">
        <v>56.89</v>
      </c>
      <c r="F8343" t="str">
        <f t="shared" si="520"/>
        <v>Sept 19</v>
      </c>
      <c r="G8343">
        <f t="shared" si="523"/>
        <v>8342</v>
      </c>
      <c r="H8343" t="str">
        <f t="shared" si="521"/>
        <v/>
      </c>
      <c r="I8343" t="str">
        <f t="shared" si="522"/>
        <v/>
      </c>
    </row>
    <row r="8344" spans="1:9" ht="15" thickBot="1" x14ac:dyDescent="0.35">
      <c r="A8344" s="4" t="s">
        <v>133</v>
      </c>
      <c r="B8344" s="4" t="s">
        <v>8</v>
      </c>
      <c r="C8344" s="5">
        <v>43735</v>
      </c>
      <c r="E8344" s="6">
        <v>532.23</v>
      </c>
      <c r="F8344" t="str">
        <f t="shared" si="520"/>
        <v>Sept 19</v>
      </c>
      <c r="G8344">
        <f t="shared" si="523"/>
        <v>8343</v>
      </c>
      <c r="H8344" t="str">
        <f t="shared" si="521"/>
        <v/>
      </c>
      <c r="I8344" t="str">
        <f t="shared" si="522"/>
        <v/>
      </c>
    </row>
    <row r="8345" spans="1:9" ht="15" thickBot="1" x14ac:dyDescent="0.35">
      <c r="A8345" s="4" t="s">
        <v>134</v>
      </c>
      <c r="B8345" s="4" t="s">
        <v>22</v>
      </c>
      <c r="C8345" s="5">
        <v>43735</v>
      </c>
      <c r="E8345" s="6">
        <v>1308.3399999999999</v>
      </c>
      <c r="F8345" t="str">
        <f t="shared" si="520"/>
        <v>Sept 19</v>
      </c>
      <c r="G8345">
        <f t="shared" si="523"/>
        <v>8344</v>
      </c>
      <c r="H8345" t="str">
        <f t="shared" si="521"/>
        <v/>
      </c>
      <c r="I8345" t="str">
        <f t="shared" si="522"/>
        <v/>
      </c>
    </row>
    <row r="8346" spans="1:9" ht="15" thickBot="1" x14ac:dyDescent="0.35">
      <c r="A8346" s="4" t="s">
        <v>175</v>
      </c>
      <c r="B8346" s="4" t="s">
        <v>43</v>
      </c>
      <c r="C8346" s="5">
        <v>43735</v>
      </c>
      <c r="E8346" s="6">
        <v>821.38</v>
      </c>
      <c r="F8346" t="str">
        <f t="shared" si="520"/>
        <v>Sept 19</v>
      </c>
      <c r="G8346">
        <f t="shared" si="523"/>
        <v>8345</v>
      </c>
      <c r="H8346" t="str">
        <f t="shared" si="521"/>
        <v/>
      </c>
      <c r="I8346" t="str">
        <f t="shared" si="522"/>
        <v/>
      </c>
    </row>
    <row r="8347" spans="1:9" ht="15" thickBot="1" x14ac:dyDescent="0.35">
      <c r="A8347" s="4" t="s">
        <v>206</v>
      </c>
      <c r="B8347" s="4" t="s">
        <v>14</v>
      </c>
      <c r="C8347" s="5">
        <v>43735</v>
      </c>
      <c r="E8347" s="6">
        <v>6750</v>
      </c>
      <c r="F8347" t="str">
        <f t="shared" si="520"/>
        <v>Sept 19</v>
      </c>
      <c r="G8347">
        <f t="shared" si="523"/>
        <v>8346</v>
      </c>
      <c r="H8347" t="str">
        <f t="shared" si="521"/>
        <v/>
      </c>
      <c r="I8347" t="str">
        <f t="shared" si="522"/>
        <v/>
      </c>
    </row>
    <row r="8348" spans="1:9" ht="15" thickBot="1" x14ac:dyDescent="0.35">
      <c r="A8348" s="4" t="s">
        <v>176</v>
      </c>
      <c r="B8348" s="4" t="s">
        <v>25</v>
      </c>
      <c r="C8348" s="5">
        <v>43735</v>
      </c>
      <c r="E8348" s="6">
        <v>150.57</v>
      </c>
      <c r="F8348" t="str">
        <f t="shared" si="520"/>
        <v>Sept 19</v>
      </c>
      <c r="G8348">
        <f t="shared" si="523"/>
        <v>8347</v>
      </c>
      <c r="H8348" t="str">
        <f t="shared" si="521"/>
        <v/>
      </c>
      <c r="I8348" t="str">
        <f t="shared" si="522"/>
        <v/>
      </c>
    </row>
    <row r="8349" spans="1:9" ht="15" thickBot="1" x14ac:dyDescent="0.35">
      <c r="A8349" s="4" t="s">
        <v>138</v>
      </c>
      <c r="B8349" s="4" t="s">
        <v>139</v>
      </c>
      <c r="C8349" s="5">
        <v>43735</v>
      </c>
      <c r="E8349" s="6">
        <v>20185.52</v>
      </c>
      <c r="F8349" t="str">
        <f t="shared" si="520"/>
        <v>Sept 19</v>
      </c>
      <c r="G8349">
        <f t="shared" si="523"/>
        <v>8348</v>
      </c>
      <c r="H8349" t="str">
        <f t="shared" si="521"/>
        <v/>
      </c>
      <c r="I8349" t="str">
        <f t="shared" si="522"/>
        <v/>
      </c>
    </row>
    <row r="8350" spans="1:9" ht="15" thickBot="1" x14ac:dyDescent="0.35">
      <c r="A8350" s="4" t="s">
        <v>221</v>
      </c>
      <c r="B8350" s="4" t="s">
        <v>8</v>
      </c>
      <c r="C8350" s="5">
        <v>43735</v>
      </c>
      <c r="E8350" s="6">
        <v>1157.27</v>
      </c>
      <c r="F8350" t="str">
        <f t="shared" si="520"/>
        <v>Sept 19</v>
      </c>
      <c r="G8350">
        <f t="shared" si="523"/>
        <v>8349</v>
      </c>
      <c r="H8350" t="str">
        <f t="shared" si="521"/>
        <v/>
      </c>
      <c r="I8350" t="str">
        <f t="shared" si="522"/>
        <v/>
      </c>
    </row>
    <row r="8351" spans="1:9" ht="15" thickBot="1" x14ac:dyDescent="0.35">
      <c r="A8351" s="4" t="s">
        <v>567</v>
      </c>
      <c r="B8351" s="4" t="s">
        <v>45</v>
      </c>
      <c r="C8351" s="5">
        <v>43735</v>
      </c>
      <c r="E8351" s="6">
        <v>1448.56</v>
      </c>
      <c r="F8351" t="str">
        <f t="shared" si="520"/>
        <v>Sept 19</v>
      </c>
      <c r="G8351">
        <f t="shared" si="523"/>
        <v>8350</v>
      </c>
      <c r="H8351" t="str">
        <f t="shared" si="521"/>
        <v/>
      </c>
      <c r="I8351" t="str">
        <f t="shared" si="522"/>
        <v/>
      </c>
    </row>
    <row r="8352" spans="1:9" ht="15" thickBot="1" x14ac:dyDescent="0.35">
      <c r="A8352" s="4" t="s">
        <v>24</v>
      </c>
      <c r="B8352" s="4" t="s">
        <v>25</v>
      </c>
      <c r="C8352" s="5">
        <v>43735</v>
      </c>
      <c r="E8352" s="6">
        <v>440</v>
      </c>
      <c r="F8352" t="str">
        <f t="shared" si="520"/>
        <v>Sept 19</v>
      </c>
      <c r="G8352">
        <f t="shared" si="523"/>
        <v>8351</v>
      </c>
      <c r="H8352" t="str">
        <f t="shared" si="521"/>
        <v/>
      </c>
      <c r="I8352" t="str">
        <f t="shared" si="522"/>
        <v/>
      </c>
    </row>
    <row r="8353" spans="1:9" ht="15" thickBot="1" x14ac:dyDescent="0.35">
      <c r="A8353" s="4" t="s">
        <v>144</v>
      </c>
      <c r="B8353" s="4" t="s">
        <v>28</v>
      </c>
      <c r="C8353" s="5">
        <v>43735</v>
      </c>
      <c r="E8353" s="6">
        <v>358037.96</v>
      </c>
      <c r="F8353" t="str">
        <f t="shared" si="520"/>
        <v>Sept 19</v>
      </c>
      <c r="G8353">
        <f t="shared" si="523"/>
        <v>8352</v>
      </c>
      <c r="H8353" t="str">
        <f t="shared" si="521"/>
        <v/>
      </c>
      <c r="I8353" t="str">
        <f t="shared" si="522"/>
        <v/>
      </c>
    </row>
    <row r="8354" spans="1:9" ht="15" thickBot="1" x14ac:dyDescent="0.35">
      <c r="A8354" s="4" t="s">
        <v>144</v>
      </c>
      <c r="B8354" s="4" t="s">
        <v>33</v>
      </c>
      <c r="C8354" s="5">
        <v>43735</v>
      </c>
      <c r="E8354" s="6">
        <v>30604.9</v>
      </c>
      <c r="F8354" t="str">
        <f t="shared" si="520"/>
        <v>Sept 19</v>
      </c>
      <c r="G8354">
        <f t="shared" si="523"/>
        <v>8353</v>
      </c>
      <c r="H8354" t="str">
        <f t="shared" si="521"/>
        <v/>
      </c>
      <c r="I8354" t="str">
        <f t="shared" si="522"/>
        <v/>
      </c>
    </row>
    <row r="8355" spans="1:9" ht="15" thickBot="1" x14ac:dyDescent="0.35">
      <c r="A8355" s="4" t="s">
        <v>144</v>
      </c>
      <c r="B8355" s="4" t="s">
        <v>102</v>
      </c>
      <c r="C8355" s="5">
        <v>43735</v>
      </c>
      <c r="E8355" s="6">
        <v>59999.74</v>
      </c>
      <c r="F8355" t="str">
        <f t="shared" si="520"/>
        <v>Sept 19</v>
      </c>
      <c r="G8355">
        <f t="shared" si="523"/>
        <v>8354</v>
      </c>
      <c r="H8355" t="str">
        <f t="shared" si="521"/>
        <v/>
      </c>
      <c r="I8355" t="str">
        <f t="shared" si="522"/>
        <v/>
      </c>
    </row>
    <row r="8356" spans="1:9" ht="15" thickBot="1" x14ac:dyDescent="0.35">
      <c r="A8356" s="4" t="s">
        <v>671</v>
      </c>
      <c r="B8356" s="4" t="s">
        <v>14</v>
      </c>
      <c r="C8356" s="5">
        <v>43735</v>
      </c>
      <c r="E8356" s="6">
        <v>1500</v>
      </c>
      <c r="F8356" t="str">
        <f t="shared" si="520"/>
        <v>Sept 19</v>
      </c>
      <c r="G8356">
        <f t="shared" si="523"/>
        <v>8355</v>
      </c>
      <c r="H8356" t="str">
        <f t="shared" si="521"/>
        <v/>
      </c>
      <c r="I8356" t="str">
        <f t="shared" si="522"/>
        <v/>
      </c>
    </row>
    <row r="8357" spans="1:9" ht="15" thickBot="1" x14ac:dyDescent="0.35">
      <c r="A8357" s="4" t="s">
        <v>146</v>
      </c>
      <c r="B8357" s="4" t="s">
        <v>8</v>
      </c>
      <c r="C8357" s="5">
        <v>43735</v>
      </c>
      <c r="E8357" s="6">
        <v>247.5</v>
      </c>
      <c r="F8357" t="str">
        <f t="shared" si="520"/>
        <v>Sept 19</v>
      </c>
      <c r="G8357">
        <f t="shared" si="523"/>
        <v>8356</v>
      </c>
      <c r="H8357" t="str">
        <f t="shared" si="521"/>
        <v/>
      </c>
      <c r="I8357" t="str">
        <f t="shared" si="522"/>
        <v/>
      </c>
    </row>
    <row r="8358" spans="1:9" ht="15" thickBot="1" x14ac:dyDescent="0.35">
      <c r="A8358" s="4" t="s">
        <v>423</v>
      </c>
      <c r="B8358" s="4" t="s">
        <v>8</v>
      </c>
      <c r="C8358" s="5">
        <v>43735</v>
      </c>
      <c r="E8358" s="6">
        <v>244.95</v>
      </c>
      <c r="F8358" t="str">
        <f t="shared" si="520"/>
        <v>Sept 19</v>
      </c>
      <c r="G8358">
        <f t="shared" si="523"/>
        <v>8357</v>
      </c>
      <c r="H8358" t="str">
        <f t="shared" si="521"/>
        <v/>
      </c>
      <c r="I8358" t="str">
        <f t="shared" si="522"/>
        <v/>
      </c>
    </row>
    <row r="8359" spans="1:9" ht="15" thickBot="1" x14ac:dyDescent="0.35">
      <c r="A8359" s="4" t="s">
        <v>222</v>
      </c>
      <c r="B8359" s="4" t="s">
        <v>67</v>
      </c>
      <c r="C8359" s="5">
        <v>43735</v>
      </c>
      <c r="E8359" s="6">
        <v>220</v>
      </c>
      <c r="F8359" t="str">
        <f t="shared" si="520"/>
        <v>Sept 19</v>
      </c>
      <c r="G8359">
        <f t="shared" si="523"/>
        <v>8358</v>
      </c>
      <c r="H8359" t="str">
        <f t="shared" si="521"/>
        <v/>
      </c>
      <c r="I8359" t="str">
        <f t="shared" si="522"/>
        <v/>
      </c>
    </row>
    <row r="8360" spans="1:9" ht="15" thickBot="1" x14ac:dyDescent="0.35">
      <c r="A8360" s="4" t="s">
        <v>335</v>
      </c>
      <c r="B8360" s="4" t="s">
        <v>102</v>
      </c>
      <c r="C8360" s="5">
        <v>43735</v>
      </c>
      <c r="E8360" s="6">
        <v>1516.3</v>
      </c>
      <c r="F8360" t="str">
        <f t="shared" si="520"/>
        <v>Sept 19</v>
      </c>
      <c r="G8360">
        <f t="shared" si="523"/>
        <v>8359</v>
      </c>
      <c r="H8360" t="str">
        <f t="shared" si="521"/>
        <v/>
      </c>
      <c r="I8360" t="str">
        <f t="shared" si="522"/>
        <v/>
      </c>
    </row>
    <row r="8361" spans="1:9" ht="15" thickBot="1" x14ac:dyDescent="0.35">
      <c r="A8361" s="4" t="s">
        <v>684</v>
      </c>
      <c r="B8361" s="4" t="s">
        <v>66</v>
      </c>
      <c r="C8361" s="5">
        <v>43735</v>
      </c>
      <c r="E8361" s="6">
        <v>2501.5</v>
      </c>
      <c r="F8361" t="str">
        <f t="shared" si="520"/>
        <v>Sept 19</v>
      </c>
      <c r="G8361">
        <f t="shared" si="523"/>
        <v>8360</v>
      </c>
      <c r="H8361" t="str">
        <f t="shared" si="521"/>
        <v/>
      </c>
      <c r="I8361" t="str">
        <f t="shared" si="522"/>
        <v/>
      </c>
    </row>
    <row r="8362" spans="1:9" ht="15" thickBot="1" x14ac:dyDescent="0.35">
      <c r="A8362" s="4" t="s">
        <v>598</v>
      </c>
      <c r="B8362" s="4" t="s">
        <v>131</v>
      </c>
      <c r="C8362" s="5">
        <v>43735</v>
      </c>
      <c r="E8362" s="6">
        <v>79.2</v>
      </c>
      <c r="F8362" t="str">
        <f t="shared" si="520"/>
        <v>Sept 19</v>
      </c>
      <c r="G8362">
        <f t="shared" si="523"/>
        <v>8361</v>
      </c>
      <c r="H8362" t="str">
        <f t="shared" si="521"/>
        <v/>
      </c>
      <c r="I8362" t="str">
        <f t="shared" si="522"/>
        <v/>
      </c>
    </row>
    <row r="8363" spans="1:9" ht="15" thickBot="1" x14ac:dyDescent="0.35">
      <c r="A8363" s="4" t="s">
        <v>598</v>
      </c>
      <c r="B8363" s="4" t="s">
        <v>16</v>
      </c>
      <c r="C8363" s="5">
        <v>43735</v>
      </c>
      <c r="E8363" s="6">
        <v>22.97</v>
      </c>
      <c r="F8363" t="str">
        <f t="shared" si="520"/>
        <v>Sept 19</v>
      </c>
      <c r="G8363">
        <f t="shared" si="523"/>
        <v>8362</v>
      </c>
      <c r="H8363" t="str">
        <f t="shared" si="521"/>
        <v/>
      </c>
      <c r="I8363" t="str">
        <f t="shared" si="522"/>
        <v/>
      </c>
    </row>
    <row r="8364" spans="1:9" ht="15" thickBot="1" x14ac:dyDescent="0.35">
      <c r="A8364" s="4" t="s">
        <v>41</v>
      </c>
      <c r="B8364" s="4" t="s">
        <v>8</v>
      </c>
      <c r="C8364" s="5">
        <v>43735</v>
      </c>
      <c r="E8364" s="6">
        <v>970.81</v>
      </c>
      <c r="F8364" t="str">
        <f t="shared" si="520"/>
        <v>Sept 19</v>
      </c>
      <c r="G8364">
        <f t="shared" si="523"/>
        <v>8363</v>
      </c>
      <c r="H8364" t="str">
        <f t="shared" si="521"/>
        <v/>
      </c>
      <c r="I8364" t="str">
        <f t="shared" si="522"/>
        <v/>
      </c>
    </row>
    <row r="8365" spans="1:9" ht="15" thickBot="1" x14ac:dyDescent="0.35">
      <c r="A8365" s="4" t="s">
        <v>565</v>
      </c>
      <c r="B8365" s="4" t="s">
        <v>61</v>
      </c>
      <c r="C8365" s="5">
        <v>43735</v>
      </c>
      <c r="E8365" s="6">
        <v>981.66</v>
      </c>
      <c r="F8365" t="str">
        <f t="shared" si="520"/>
        <v>Sept 19</v>
      </c>
      <c r="G8365">
        <f t="shared" si="523"/>
        <v>8364</v>
      </c>
      <c r="H8365" t="str">
        <f t="shared" si="521"/>
        <v/>
      </c>
      <c r="I8365" t="str">
        <f t="shared" si="522"/>
        <v/>
      </c>
    </row>
    <row r="8366" spans="1:9" ht="15" thickBot="1" x14ac:dyDescent="0.35">
      <c r="A8366" s="4" t="s">
        <v>250</v>
      </c>
      <c r="B8366" s="4" t="s">
        <v>22</v>
      </c>
      <c r="C8366" s="5">
        <v>43735</v>
      </c>
      <c r="E8366" s="6">
        <v>1305</v>
      </c>
      <c r="F8366" t="str">
        <f t="shared" si="520"/>
        <v>Sept 19</v>
      </c>
      <c r="G8366">
        <f t="shared" si="523"/>
        <v>8365</v>
      </c>
      <c r="H8366" t="str">
        <f t="shared" si="521"/>
        <v/>
      </c>
      <c r="I8366" t="str">
        <f t="shared" si="522"/>
        <v/>
      </c>
    </row>
    <row r="8367" spans="1:9" ht="15" thickBot="1" x14ac:dyDescent="0.35">
      <c r="A8367" s="4" t="s">
        <v>685</v>
      </c>
      <c r="B8367" s="4" t="s">
        <v>150</v>
      </c>
      <c r="C8367" s="5">
        <v>43735</v>
      </c>
      <c r="E8367" s="6">
        <v>38.94</v>
      </c>
      <c r="F8367" t="str">
        <f t="shared" si="520"/>
        <v>Sept 19</v>
      </c>
      <c r="G8367">
        <f t="shared" si="523"/>
        <v>8366</v>
      </c>
      <c r="H8367" t="str">
        <f t="shared" si="521"/>
        <v/>
      </c>
      <c r="I8367" t="str">
        <f t="shared" si="522"/>
        <v/>
      </c>
    </row>
    <row r="8368" spans="1:9" ht="15" thickBot="1" x14ac:dyDescent="0.35">
      <c r="A8368" s="4" t="s">
        <v>186</v>
      </c>
      <c r="B8368" s="4" t="s">
        <v>22</v>
      </c>
      <c r="C8368" s="5">
        <v>43735</v>
      </c>
      <c r="E8368" s="6">
        <v>323.16000000000003</v>
      </c>
      <c r="F8368" t="str">
        <f t="shared" si="520"/>
        <v>Sept 19</v>
      </c>
      <c r="G8368">
        <f t="shared" si="523"/>
        <v>8367</v>
      </c>
      <c r="H8368" t="str">
        <f t="shared" si="521"/>
        <v/>
      </c>
      <c r="I8368" t="str">
        <f t="shared" si="522"/>
        <v/>
      </c>
    </row>
    <row r="8369" spans="1:9" ht="15" thickBot="1" x14ac:dyDescent="0.35">
      <c r="A8369" s="4" t="s">
        <v>562</v>
      </c>
      <c r="B8369" s="4" t="s">
        <v>102</v>
      </c>
      <c r="C8369" s="5">
        <v>43735</v>
      </c>
      <c r="E8369" s="6">
        <v>1771.69</v>
      </c>
      <c r="F8369" t="str">
        <f t="shared" si="520"/>
        <v>Sept 19</v>
      </c>
      <c r="G8369">
        <f t="shared" si="523"/>
        <v>8368</v>
      </c>
      <c r="H8369" t="str">
        <f t="shared" si="521"/>
        <v/>
      </c>
      <c r="I8369" t="str">
        <f t="shared" si="522"/>
        <v/>
      </c>
    </row>
    <row r="8370" spans="1:9" ht="15" thickBot="1" x14ac:dyDescent="0.35">
      <c r="A8370" s="4" t="s">
        <v>686</v>
      </c>
      <c r="B8370" s="4" t="s">
        <v>70</v>
      </c>
      <c r="C8370" s="5">
        <v>43735</v>
      </c>
      <c r="E8370" s="6">
        <v>8500</v>
      </c>
      <c r="F8370" t="str">
        <f t="shared" si="520"/>
        <v>Sept 19</v>
      </c>
      <c r="G8370">
        <f t="shared" si="523"/>
        <v>8369</v>
      </c>
      <c r="H8370" t="str">
        <f t="shared" si="521"/>
        <v/>
      </c>
      <c r="I8370" t="str">
        <f t="shared" si="522"/>
        <v/>
      </c>
    </row>
    <row r="8371" spans="1:9" ht="15" thickBot="1" x14ac:dyDescent="0.35">
      <c r="A8371" s="4" t="s">
        <v>51</v>
      </c>
      <c r="B8371" s="4" t="s">
        <v>22</v>
      </c>
      <c r="C8371" s="5">
        <v>43735</v>
      </c>
      <c r="E8371" s="6">
        <v>70</v>
      </c>
      <c r="F8371" t="str">
        <f t="shared" si="520"/>
        <v>Sept 19</v>
      </c>
      <c r="G8371">
        <f t="shared" si="523"/>
        <v>8370</v>
      </c>
      <c r="H8371" t="str">
        <f t="shared" si="521"/>
        <v/>
      </c>
      <c r="I8371" t="str">
        <f t="shared" si="522"/>
        <v/>
      </c>
    </row>
    <row r="8372" spans="1:9" ht="15" thickBot="1" x14ac:dyDescent="0.35">
      <c r="A8372" s="4" t="s">
        <v>641</v>
      </c>
      <c r="B8372" s="4" t="s">
        <v>14</v>
      </c>
      <c r="C8372" s="5">
        <v>43735</v>
      </c>
      <c r="E8372" s="6">
        <v>2206.1</v>
      </c>
      <c r="F8372" t="str">
        <f t="shared" si="520"/>
        <v>Sept 19</v>
      </c>
      <c r="G8372">
        <f t="shared" si="523"/>
        <v>8371</v>
      </c>
      <c r="H8372" t="str">
        <f t="shared" si="521"/>
        <v/>
      </c>
      <c r="I8372" t="str">
        <f t="shared" si="522"/>
        <v/>
      </c>
    </row>
    <row r="8373" spans="1:9" ht="15" thickBot="1" x14ac:dyDescent="0.35">
      <c r="A8373" s="4" t="s">
        <v>187</v>
      </c>
      <c r="B8373" s="4" t="s">
        <v>39</v>
      </c>
      <c r="C8373" s="5">
        <v>43735</v>
      </c>
      <c r="E8373" s="6">
        <v>1271.5999999999999</v>
      </c>
      <c r="F8373" t="str">
        <f t="shared" si="520"/>
        <v>Sept 19</v>
      </c>
      <c r="G8373">
        <f t="shared" si="523"/>
        <v>8372</v>
      </c>
      <c r="H8373" t="str">
        <f t="shared" si="521"/>
        <v/>
      </c>
      <c r="I8373" t="str">
        <f t="shared" si="522"/>
        <v/>
      </c>
    </row>
    <row r="8374" spans="1:9" ht="15" thickBot="1" x14ac:dyDescent="0.35">
      <c r="A8374" s="4" t="s">
        <v>55</v>
      </c>
      <c r="B8374" s="4" t="s">
        <v>100</v>
      </c>
      <c r="C8374" s="5">
        <v>43735</v>
      </c>
      <c r="E8374" s="6">
        <v>22782</v>
      </c>
      <c r="F8374" t="str">
        <f t="shared" si="520"/>
        <v>Sept 19</v>
      </c>
      <c r="G8374">
        <f t="shared" si="523"/>
        <v>8373</v>
      </c>
      <c r="H8374" t="str">
        <f t="shared" si="521"/>
        <v/>
      </c>
      <c r="I8374" t="str">
        <f t="shared" si="522"/>
        <v/>
      </c>
    </row>
    <row r="8375" spans="1:9" ht="15" thickBot="1" x14ac:dyDescent="0.35">
      <c r="A8375" s="4" t="s">
        <v>116</v>
      </c>
      <c r="B8375" s="4" t="s">
        <v>45</v>
      </c>
      <c r="C8375" s="5">
        <v>43735</v>
      </c>
      <c r="E8375" s="6">
        <v>2483.6799999999998</v>
      </c>
      <c r="F8375" t="str">
        <f t="shared" si="520"/>
        <v>Sept 19</v>
      </c>
      <c r="G8375">
        <f t="shared" si="523"/>
        <v>8374</v>
      </c>
      <c r="H8375" t="str">
        <f t="shared" si="521"/>
        <v/>
      </c>
      <c r="I8375" t="str">
        <f t="shared" si="522"/>
        <v/>
      </c>
    </row>
    <row r="8376" spans="1:9" ht="15" thickBot="1" x14ac:dyDescent="0.35">
      <c r="A8376" s="4" t="s">
        <v>655</v>
      </c>
      <c r="B8376" s="4" t="s">
        <v>6</v>
      </c>
      <c r="C8376" s="5">
        <v>43735</v>
      </c>
      <c r="E8376" s="6">
        <v>139563.68</v>
      </c>
      <c r="F8376" t="str">
        <f t="shared" si="520"/>
        <v>Sept 19</v>
      </c>
      <c r="G8376">
        <f t="shared" si="523"/>
        <v>8375</v>
      </c>
      <c r="H8376" t="str">
        <f t="shared" si="521"/>
        <v/>
      </c>
      <c r="I8376" t="str">
        <f t="shared" si="522"/>
        <v/>
      </c>
    </row>
    <row r="8377" spans="1:9" ht="15" thickBot="1" x14ac:dyDescent="0.35">
      <c r="A8377" s="4" t="s">
        <v>56</v>
      </c>
      <c r="B8377" s="4" t="s">
        <v>12</v>
      </c>
      <c r="C8377" s="5">
        <v>43735</v>
      </c>
      <c r="E8377" s="6">
        <v>829.64</v>
      </c>
      <c r="F8377" t="str">
        <f t="shared" si="520"/>
        <v>Sept 19</v>
      </c>
      <c r="G8377">
        <f t="shared" si="523"/>
        <v>8376</v>
      </c>
      <c r="H8377" t="str">
        <f t="shared" si="521"/>
        <v/>
      </c>
      <c r="I8377" t="str">
        <f t="shared" si="522"/>
        <v/>
      </c>
    </row>
    <row r="8378" spans="1:9" ht="15" thickBot="1" x14ac:dyDescent="0.35">
      <c r="A8378" s="4" t="s">
        <v>280</v>
      </c>
      <c r="B8378" s="4" t="s">
        <v>106</v>
      </c>
      <c r="C8378" s="5">
        <v>43735</v>
      </c>
      <c r="E8378" s="6">
        <v>4375</v>
      </c>
      <c r="F8378" t="str">
        <f t="shared" si="520"/>
        <v>Sept 19</v>
      </c>
      <c r="G8378">
        <f t="shared" si="523"/>
        <v>8377</v>
      </c>
      <c r="H8378" t="str">
        <f t="shared" si="521"/>
        <v/>
      </c>
      <c r="I8378" t="str">
        <f t="shared" si="522"/>
        <v/>
      </c>
    </row>
    <row r="8379" spans="1:9" ht="15" thickBot="1" x14ac:dyDescent="0.35">
      <c r="A8379" s="4" t="s">
        <v>236</v>
      </c>
      <c r="B8379" s="4" t="s">
        <v>8</v>
      </c>
      <c r="C8379" s="5">
        <v>43735</v>
      </c>
      <c r="E8379" s="6">
        <v>2489.8000000000002</v>
      </c>
      <c r="F8379" t="str">
        <f t="shared" si="520"/>
        <v>Sept 19</v>
      </c>
      <c r="G8379">
        <f t="shared" si="523"/>
        <v>8378</v>
      </c>
      <c r="H8379" t="str">
        <f t="shared" si="521"/>
        <v/>
      </c>
      <c r="I8379" t="str">
        <f t="shared" si="522"/>
        <v/>
      </c>
    </row>
    <row r="8380" spans="1:9" ht="15" thickBot="1" x14ac:dyDescent="0.35">
      <c r="A8380" s="4" t="s">
        <v>60</v>
      </c>
      <c r="B8380" s="4" t="s">
        <v>61</v>
      </c>
      <c r="C8380" s="5">
        <v>43735</v>
      </c>
      <c r="E8380" s="6">
        <v>582.51</v>
      </c>
      <c r="F8380" t="str">
        <f t="shared" si="520"/>
        <v>Sept 19</v>
      </c>
      <c r="G8380">
        <f t="shared" si="523"/>
        <v>8379</v>
      </c>
      <c r="H8380" t="str">
        <f t="shared" si="521"/>
        <v/>
      </c>
      <c r="I8380" t="str">
        <f t="shared" si="522"/>
        <v/>
      </c>
    </row>
    <row r="8381" spans="1:9" ht="15" thickBot="1" x14ac:dyDescent="0.35">
      <c r="A8381" s="4" t="s">
        <v>687</v>
      </c>
      <c r="B8381" s="4" t="s">
        <v>127</v>
      </c>
      <c r="C8381" s="5">
        <v>43735</v>
      </c>
      <c r="E8381" s="6">
        <v>1518</v>
      </c>
      <c r="F8381" t="str">
        <f t="shared" si="520"/>
        <v>Sept 19</v>
      </c>
      <c r="G8381">
        <f t="shared" si="523"/>
        <v>8380</v>
      </c>
      <c r="H8381" t="str">
        <f t="shared" si="521"/>
        <v/>
      </c>
      <c r="I8381" t="str">
        <f t="shared" si="522"/>
        <v/>
      </c>
    </row>
    <row r="8382" spans="1:9" ht="15" thickBot="1" x14ac:dyDescent="0.35">
      <c r="A8382" s="4" t="s">
        <v>69</v>
      </c>
      <c r="B8382" s="4" t="s">
        <v>70</v>
      </c>
      <c r="C8382" s="5">
        <v>43735</v>
      </c>
      <c r="E8382" s="6">
        <v>4741.13</v>
      </c>
      <c r="F8382" t="str">
        <f t="shared" si="520"/>
        <v>Sept 19</v>
      </c>
      <c r="G8382">
        <f t="shared" si="523"/>
        <v>8381</v>
      </c>
      <c r="H8382" t="str">
        <f t="shared" si="521"/>
        <v/>
      </c>
      <c r="I8382" t="str">
        <f t="shared" si="522"/>
        <v/>
      </c>
    </row>
    <row r="8383" spans="1:9" ht="15" thickBot="1" x14ac:dyDescent="0.35">
      <c r="A8383" s="4" t="s">
        <v>162</v>
      </c>
      <c r="B8383" s="4" t="s">
        <v>39</v>
      </c>
      <c r="C8383" s="5">
        <v>43735</v>
      </c>
      <c r="E8383" s="6">
        <v>983.89</v>
      </c>
      <c r="F8383" t="str">
        <f t="shared" si="520"/>
        <v>Sept 19</v>
      </c>
      <c r="G8383">
        <f t="shared" si="523"/>
        <v>8382</v>
      </c>
      <c r="H8383" t="str">
        <f t="shared" si="521"/>
        <v/>
      </c>
      <c r="I8383" t="str">
        <f t="shared" si="522"/>
        <v/>
      </c>
    </row>
    <row r="8384" spans="1:9" ht="15" thickBot="1" x14ac:dyDescent="0.35">
      <c r="A8384" s="4" t="s">
        <v>74</v>
      </c>
      <c r="B8384" s="4" t="s">
        <v>45</v>
      </c>
      <c r="C8384" s="5">
        <v>43735</v>
      </c>
      <c r="E8384" s="6">
        <v>1072</v>
      </c>
      <c r="F8384" t="str">
        <f t="shared" si="520"/>
        <v>Sept 19</v>
      </c>
      <c r="G8384">
        <f t="shared" si="523"/>
        <v>8383</v>
      </c>
      <c r="H8384" t="str">
        <f t="shared" si="521"/>
        <v/>
      </c>
      <c r="I8384" t="str">
        <f t="shared" si="522"/>
        <v/>
      </c>
    </row>
    <row r="8385" spans="1:9" ht="15" thickBot="1" x14ac:dyDescent="0.35">
      <c r="A8385" s="4" t="s">
        <v>674</v>
      </c>
      <c r="B8385" s="4" t="s">
        <v>28</v>
      </c>
      <c r="C8385" s="5">
        <v>43735</v>
      </c>
      <c r="E8385" s="6">
        <v>495</v>
      </c>
      <c r="F8385" t="str">
        <f t="shared" si="520"/>
        <v>Sept 19</v>
      </c>
      <c r="G8385">
        <f t="shared" si="523"/>
        <v>8384</v>
      </c>
      <c r="H8385" t="str">
        <f t="shared" si="521"/>
        <v/>
      </c>
      <c r="I8385" t="str">
        <f t="shared" si="522"/>
        <v/>
      </c>
    </row>
    <row r="8386" spans="1:9" ht="15" thickBot="1" x14ac:dyDescent="0.35">
      <c r="A8386" s="4" t="s">
        <v>688</v>
      </c>
      <c r="B8386" s="4" t="s">
        <v>39</v>
      </c>
      <c r="C8386" s="5">
        <v>43735</v>
      </c>
      <c r="E8386" s="6">
        <v>5925</v>
      </c>
      <c r="F8386" t="str">
        <f t="shared" si="520"/>
        <v>Sept 19</v>
      </c>
      <c r="G8386">
        <f t="shared" si="523"/>
        <v>8385</v>
      </c>
      <c r="H8386" t="str">
        <f t="shared" si="521"/>
        <v/>
      </c>
      <c r="I8386" t="str">
        <f t="shared" si="522"/>
        <v/>
      </c>
    </row>
    <row r="8387" spans="1:9" ht="15" thickBot="1" x14ac:dyDescent="0.35">
      <c r="A8387" s="4" t="s">
        <v>86</v>
      </c>
      <c r="B8387" s="4" t="s">
        <v>45</v>
      </c>
      <c r="C8387" s="5">
        <v>43735</v>
      </c>
      <c r="E8387" s="6">
        <v>420.25</v>
      </c>
      <c r="F8387" t="str">
        <f t="shared" ref="F8387:F8450" si="524">IF(C8387&lt;=$R$1,$Q$1,IF(C8387&lt;=$R$2,$Q$2,IF(C8387&lt;=$R$3,$Q$3,IF(C8387&lt;=$R$4,$Q$4,IF(C8387&lt;=$R$5,$Q$5,IF(C8387&lt;=$R$6,$Q$6,IF(C8387&lt;=$R$7,$Q$7,IF(C8387&lt;=$R$8,$Q$8,IF(C8387&lt;=$R$9,$Q$9,IF(C8387&lt;=$R$10,$Q$10,IF(C8387&lt;=$R$11,$Q$11,IF(C8387&lt;=$R$12,$Q$12,IF(C8387&lt;=$R$13,$Q$13,IF(C8387&lt;=$R$14,$Q$14,IF(C8387&lt;=$R$15,$Q$15,IF(C8387&lt;=$R$16,$Q$16,IF(C8387&lt;=$R$17,$Q$17,IF(C8387&lt;=$R$18,$Q$18,IF(C8387&lt;=$R$19,$Q$19,IF(C8387&lt;=$R$20,$Q$20,IF(C8387&lt;=$R$21,$Q$21,IF(C8387&lt;=$R$22,$Q$22,IF(C8387&lt;=$R$23,$Q$23,IF(C8387&lt;=$R$24,$Q$24,IF(C8387&lt;=$R$25,$Q$25,IF(C8387&lt;=$R$26,$Q$26,IF(C8387&lt;=$R$27,$Q$27,IF(C8387&lt;=$R$28,$Q$28,IF(C8387&lt;=$R$29,$Q$29,IF(C8387&lt;=$R$30,$Q$30,IF(C8387&lt;=$R$31,$Q$31,IF(C8387&lt;=$R$32,$Q$32,IF(C8387&lt;=$R$33,$Q$33,IF(C8387&lt;=$R$34,$Q$34,IF(C8387&lt;=$R$35,$Q$35,IF(C8387&lt;=$R$36,$Q$36,""))))))))))))))))))))))))))))))))))))</f>
        <v>Sept 19</v>
      </c>
      <c r="G8387">
        <f t="shared" si="523"/>
        <v>8386</v>
      </c>
      <c r="H8387" t="str">
        <f t="shared" ref="H8387:H8450" si="525">IF(F8387=$J$1,G8387,"")</f>
        <v/>
      </c>
      <c r="I8387" t="str">
        <f t="shared" ref="I8387:I8450" si="526">IFERROR(SMALL($H$2:$H$8586,G8387),"")</f>
        <v/>
      </c>
    </row>
    <row r="8388" spans="1:9" ht="15" thickBot="1" x14ac:dyDescent="0.35">
      <c r="A8388" s="4" t="s">
        <v>97</v>
      </c>
      <c r="B8388" s="4" t="s">
        <v>6</v>
      </c>
      <c r="C8388" s="5">
        <v>43738</v>
      </c>
      <c r="E8388" s="6">
        <v>139563.68</v>
      </c>
      <c r="F8388" t="str">
        <f t="shared" si="524"/>
        <v>Sept 19</v>
      </c>
      <c r="G8388">
        <f t="shared" ref="G8388:G8451" si="527">1+G8387</f>
        <v>8387</v>
      </c>
      <c r="H8388" t="str">
        <f t="shared" si="525"/>
        <v/>
      </c>
      <c r="I8388" t="str">
        <f t="shared" si="526"/>
        <v/>
      </c>
    </row>
    <row r="8389" spans="1:9" ht="15" thickBot="1" x14ac:dyDescent="0.35">
      <c r="A8389" s="4" t="s">
        <v>10</v>
      </c>
      <c r="B8389" s="4" t="s">
        <v>127</v>
      </c>
      <c r="C8389" s="5">
        <v>43742</v>
      </c>
      <c r="E8389" s="6">
        <v>29.98</v>
      </c>
      <c r="F8389" t="str">
        <f t="shared" si="524"/>
        <v/>
      </c>
      <c r="G8389">
        <f t="shared" si="527"/>
        <v>8388</v>
      </c>
      <c r="H8389" t="str">
        <f t="shared" si="525"/>
        <v/>
      </c>
      <c r="I8389" t="str">
        <f t="shared" si="526"/>
        <v/>
      </c>
    </row>
    <row r="8390" spans="1:9" ht="15" thickBot="1" x14ac:dyDescent="0.35">
      <c r="A8390" s="4" t="s">
        <v>91</v>
      </c>
      <c r="B8390" s="4" t="s">
        <v>14</v>
      </c>
      <c r="C8390" s="5">
        <v>43742</v>
      </c>
      <c r="E8390" s="6">
        <v>1400</v>
      </c>
      <c r="F8390" t="str">
        <f t="shared" si="524"/>
        <v/>
      </c>
      <c r="G8390">
        <f t="shared" si="527"/>
        <v>8389</v>
      </c>
      <c r="H8390" t="str">
        <f t="shared" si="525"/>
        <v/>
      </c>
      <c r="I8390" t="str">
        <f t="shared" si="526"/>
        <v/>
      </c>
    </row>
    <row r="8391" spans="1:9" ht="15" thickBot="1" x14ac:dyDescent="0.35">
      <c r="A8391" s="4" t="s">
        <v>17</v>
      </c>
      <c r="B8391" s="4" t="s">
        <v>18</v>
      </c>
      <c r="C8391" s="5">
        <v>43742</v>
      </c>
      <c r="E8391" s="6">
        <v>2257.29</v>
      </c>
      <c r="F8391" t="str">
        <f t="shared" si="524"/>
        <v/>
      </c>
      <c r="G8391">
        <f t="shared" si="527"/>
        <v>8390</v>
      </c>
      <c r="H8391" t="str">
        <f t="shared" si="525"/>
        <v/>
      </c>
      <c r="I8391" t="str">
        <f t="shared" si="526"/>
        <v/>
      </c>
    </row>
    <row r="8392" spans="1:9" ht="15" thickBot="1" x14ac:dyDescent="0.35">
      <c r="A8392" s="4" t="s">
        <v>651</v>
      </c>
      <c r="B8392" s="4" t="s">
        <v>18</v>
      </c>
      <c r="C8392" s="5">
        <v>43742</v>
      </c>
      <c r="E8392" s="6">
        <v>895.65</v>
      </c>
      <c r="F8392" t="str">
        <f t="shared" si="524"/>
        <v/>
      </c>
      <c r="G8392">
        <f t="shared" si="527"/>
        <v>8391</v>
      </c>
      <c r="H8392" t="str">
        <f t="shared" si="525"/>
        <v/>
      </c>
      <c r="I8392" t="str">
        <f t="shared" si="526"/>
        <v/>
      </c>
    </row>
    <row r="8393" spans="1:9" ht="15" thickBot="1" x14ac:dyDescent="0.35">
      <c r="A8393" s="4" t="s">
        <v>579</v>
      </c>
      <c r="B8393" s="4" t="s">
        <v>16</v>
      </c>
      <c r="C8393" s="5">
        <v>43742</v>
      </c>
      <c r="E8393" s="6">
        <v>41.53</v>
      </c>
      <c r="F8393" t="str">
        <f t="shared" si="524"/>
        <v/>
      </c>
      <c r="G8393">
        <f t="shared" si="527"/>
        <v>8392</v>
      </c>
      <c r="H8393" t="str">
        <f t="shared" si="525"/>
        <v/>
      </c>
      <c r="I8393" t="str">
        <f t="shared" si="526"/>
        <v/>
      </c>
    </row>
    <row r="8394" spans="1:9" ht="15" thickBot="1" x14ac:dyDescent="0.35">
      <c r="A8394" s="4" t="s">
        <v>19</v>
      </c>
      <c r="B8394" s="4" t="s">
        <v>20</v>
      </c>
      <c r="C8394" s="5">
        <v>43742</v>
      </c>
      <c r="E8394" s="6">
        <v>1630.11</v>
      </c>
      <c r="F8394" t="str">
        <f t="shared" si="524"/>
        <v/>
      </c>
      <c r="G8394">
        <f t="shared" si="527"/>
        <v>8393</v>
      </c>
      <c r="H8394" t="str">
        <f t="shared" si="525"/>
        <v/>
      </c>
      <c r="I8394" t="str">
        <f t="shared" si="526"/>
        <v/>
      </c>
    </row>
    <row r="8395" spans="1:9" ht="15" thickBot="1" x14ac:dyDescent="0.35">
      <c r="A8395" s="4" t="s">
        <v>221</v>
      </c>
      <c r="B8395" s="4" t="s">
        <v>8</v>
      </c>
      <c r="C8395" s="5">
        <v>43742</v>
      </c>
      <c r="E8395" s="6">
        <v>241.25</v>
      </c>
      <c r="F8395" t="str">
        <f t="shared" si="524"/>
        <v/>
      </c>
      <c r="G8395">
        <f t="shared" si="527"/>
        <v>8394</v>
      </c>
      <c r="H8395" t="str">
        <f t="shared" si="525"/>
        <v/>
      </c>
      <c r="I8395" t="str">
        <f t="shared" si="526"/>
        <v/>
      </c>
    </row>
    <row r="8396" spans="1:9" ht="15" thickBot="1" x14ac:dyDescent="0.35">
      <c r="A8396" s="4" t="s">
        <v>456</v>
      </c>
      <c r="B8396" s="4" t="s">
        <v>22</v>
      </c>
      <c r="C8396" s="5">
        <v>43742</v>
      </c>
      <c r="E8396" s="6">
        <v>875</v>
      </c>
      <c r="F8396" t="str">
        <f t="shared" si="524"/>
        <v/>
      </c>
      <c r="G8396">
        <f t="shared" si="527"/>
        <v>8395</v>
      </c>
      <c r="H8396" t="str">
        <f t="shared" si="525"/>
        <v/>
      </c>
      <c r="I8396" t="str">
        <f t="shared" si="526"/>
        <v/>
      </c>
    </row>
    <row r="8397" spans="1:9" ht="15" thickBot="1" x14ac:dyDescent="0.35">
      <c r="A8397" s="4" t="s">
        <v>140</v>
      </c>
      <c r="B8397" s="4" t="s">
        <v>102</v>
      </c>
      <c r="C8397" s="5">
        <v>43742</v>
      </c>
      <c r="E8397" s="6">
        <v>8703.06</v>
      </c>
      <c r="F8397" t="str">
        <f t="shared" si="524"/>
        <v/>
      </c>
      <c r="G8397">
        <f t="shared" si="527"/>
        <v>8396</v>
      </c>
      <c r="H8397" t="str">
        <f t="shared" si="525"/>
        <v/>
      </c>
      <c r="I8397" t="str">
        <f t="shared" si="526"/>
        <v/>
      </c>
    </row>
    <row r="8398" spans="1:9" ht="15" thickBot="1" x14ac:dyDescent="0.35">
      <c r="A8398" s="4" t="s">
        <v>24</v>
      </c>
      <c r="B8398" s="4" t="s">
        <v>25</v>
      </c>
      <c r="C8398" s="5">
        <v>43742</v>
      </c>
      <c r="E8398" s="6">
        <v>1490</v>
      </c>
      <c r="F8398" t="str">
        <f t="shared" si="524"/>
        <v/>
      </c>
      <c r="G8398">
        <f t="shared" si="527"/>
        <v>8397</v>
      </c>
      <c r="H8398" t="str">
        <f t="shared" si="525"/>
        <v/>
      </c>
      <c r="I8398" t="str">
        <f t="shared" si="526"/>
        <v/>
      </c>
    </row>
    <row r="8399" spans="1:9" ht="15" thickBot="1" x14ac:dyDescent="0.35">
      <c r="A8399" s="4" t="s">
        <v>178</v>
      </c>
      <c r="B8399" s="4" t="s">
        <v>111</v>
      </c>
      <c r="C8399" s="5">
        <v>43742</v>
      </c>
      <c r="E8399" s="6">
        <v>3080.05</v>
      </c>
      <c r="F8399" t="str">
        <f t="shared" si="524"/>
        <v/>
      </c>
      <c r="G8399">
        <f t="shared" si="527"/>
        <v>8398</v>
      </c>
      <c r="H8399" t="str">
        <f t="shared" si="525"/>
        <v/>
      </c>
      <c r="I8399" t="str">
        <f t="shared" si="526"/>
        <v/>
      </c>
    </row>
    <row r="8400" spans="1:9" ht="15" thickBot="1" x14ac:dyDescent="0.35">
      <c r="A8400" s="4" t="s">
        <v>26</v>
      </c>
      <c r="B8400" s="4" t="s">
        <v>20</v>
      </c>
      <c r="C8400" s="5">
        <v>43742</v>
      </c>
      <c r="E8400" s="6">
        <v>862.03</v>
      </c>
      <c r="F8400" t="str">
        <f t="shared" si="524"/>
        <v/>
      </c>
      <c r="G8400">
        <f t="shared" si="527"/>
        <v>8399</v>
      </c>
      <c r="H8400" t="str">
        <f t="shared" si="525"/>
        <v/>
      </c>
      <c r="I8400" t="str">
        <f t="shared" si="526"/>
        <v/>
      </c>
    </row>
    <row r="8401" spans="1:9" ht="15" thickBot="1" x14ac:dyDescent="0.35">
      <c r="A8401" s="4" t="s">
        <v>179</v>
      </c>
      <c r="B8401" s="4" t="s">
        <v>180</v>
      </c>
      <c r="C8401" s="5">
        <v>43742</v>
      </c>
      <c r="E8401" s="6">
        <v>466.75</v>
      </c>
      <c r="F8401" t="str">
        <f t="shared" si="524"/>
        <v/>
      </c>
      <c r="G8401">
        <f t="shared" si="527"/>
        <v>8400</v>
      </c>
      <c r="H8401" t="str">
        <f t="shared" si="525"/>
        <v/>
      </c>
      <c r="I8401" t="str">
        <f t="shared" si="526"/>
        <v/>
      </c>
    </row>
    <row r="8402" spans="1:9" ht="15" thickBot="1" x14ac:dyDescent="0.35">
      <c r="A8402" s="4" t="s">
        <v>438</v>
      </c>
      <c r="B8402" s="4" t="s">
        <v>166</v>
      </c>
      <c r="C8402" s="5">
        <v>43742</v>
      </c>
      <c r="E8402" s="6">
        <v>300</v>
      </c>
      <c r="F8402" t="str">
        <f t="shared" si="524"/>
        <v/>
      </c>
      <c r="G8402">
        <f t="shared" si="527"/>
        <v>8401</v>
      </c>
      <c r="H8402" t="str">
        <f t="shared" si="525"/>
        <v/>
      </c>
      <c r="I8402" t="str">
        <f t="shared" si="526"/>
        <v/>
      </c>
    </row>
    <row r="8403" spans="1:9" ht="15" thickBot="1" x14ac:dyDescent="0.35">
      <c r="A8403" s="4" t="s">
        <v>32</v>
      </c>
      <c r="B8403" s="4" t="s">
        <v>33</v>
      </c>
      <c r="C8403" s="5">
        <v>43742</v>
      </c>
      <c r="E8403" s="6">
        <v>39.33</v>
      </c>
      <c r="F8403" t="str">
        <f t="shared" si="524"/>
        <v/>
      </c>
      <c r="G8403">
        <f t="shared" si="527"/>
        <v>8402</v>
      </c>
      <c r="H8403" t="str">
        <f t="shared" si="525"/>
        <v/>
      </c>
      <c r="I8403" t="str">
        <f t="shared" si="526"/>
        <v/>
      </c>
    </row>
    <row r="8404" spans="1:9" ht="15" thickBot="1" x14ac:dyDescent="0.35">
      <c r="A8404" s="4" t="s">
        <v>34</v>
      </c>
      <c r="B8404" s="4" t="s">
        <v>35</v>
      </c>
      <c r="C8404" s="5">
        <v>43742</v>
      </c>
      <c r="E8404" s="6">
        <v>1303.5</v>
      </c>
      <c r="F8404" t="str">
        <f t="shared" si="524"/>
        <v/>
      </c>
      <c r="G8404">
        <f t="shared" si="527"/>
        <v>8403</v>
      </c>
      <c r="H8404" t="str">
        <f t="shared" si="525"/>
        <v/>
      </c>
      <c r="I8404" t="str">
        <f t="shared" si="526"/>
        <v/>
      </c>
    </row>
    <row r="8405" spans="1:9" ht="15" thickBot="1" x14ac:dyDescent="0.35">
      <c r="A8405" s="4" t="s">
        <v>36</v>
      </c>
      <c r="B8405" s="4" t="s">
        <v>18</v>
      </c>
      <c r="C8405" s="5">
        <v>43742</v>
      </c>
      <c r="E8405" s="6">
        <v>126.01</v>
      </c>
      <c r="F8405" t="str">
        <f t="shared" si="524"/>
        <v/>
      </c>
      <c r="G8405">
        <f t="shared" si="527"/>
        <v>8404</v>
      </c>
      <c r="H8405" t="str">
        <f t="shared" si="525"/>
        <v/>
      </c>
      <c r="I8405" t="str">
        <f t="shared" si="526"/>
        <v/>
      </c>
    </row>
    <row r="8406" spans="1:9" ht="15" thickBot="1" x14ac:dyDescent="0.35">
      <c r="A8406" s="4" t="s">
        <v>145</v>
      </c>
      <c r="B8406" s="4" t="s">
        <v>89</v>
      </c>
      <c r="C8406" s="5">
        <v>43742</v>
      </c>
      <c r="E8406" s="6">
        <v>4200</v>
      </c>
      <c r="F8406" t="str">
        <f t="shared" si="524"/>
        <v/>
      </c>
      <c r="G8406">
        <f t="shared" si="527"/>
        <v>8405</v>
      </c>
      <c r="H8406" t="str">
        <f t="shared" si="525"/>
        <v/>
      </c>
      <c r="I8406" t="str">
        <f t="shared" si="526"/>
        <v/>
      </c>
    </row>
    <row r="8407" spans="1:9" ht="15" thickBot="1" x14ac:dyDescent="0.35">
      <c r="A8407" s="4" t="s">
        <v>689</v>
      </c>
      <c r="B8407" s="4" t="s">
        <v>35</v>
      </c>
      <c r="C8407" s="5">
        <v>43742</v>
      </c>
      <c r="E8407" s="6">
        <v>868.59</v>
      </c>
      <c r="F8407" t="str">
        <f t="shared" si="524"/>
        <v/>
      </c>
      <c r="G8407">
        <f t="shared" si="527"/>
        <v>8406</v>
      </c>
      <c r="H8407" t="str">
        <f t="shared" si="525"/>
        <v/>
      </c>
      <c r="I8407" t="str">
        <f t="shared" si="526"/>
        <v/>
      </c>
    </row>
    <row r="8408" spans="1:9" ht="15" thickBot="1" x14ac:dyDescent="0.35">
      <c r="A8408" s="4" t="s">
        <v>542</v>
      </c>
      <c r="B8408" s="4" t="s">
        <v>14</v>
      </c>
      <c r="C8408" s="5">
        <v>43742</v>
      </c>
      <c r="E8408" s="6">
        <v>2041.66</v>
      </c>
      <c r="F8408" t="str">
        <f t="shared" si="524"/>
        <v/>
      </c>
      <c r="G8408">
        <f t="shared" si="527"/>
        <v>8407</v>
      </c>
      <c r="H8408" t="str">
        <f t="shared" si="525"/>
        <v/>
      </c>
      <c r="I8408" t="str">
        <f t="shared" si="526"/>
        <v/>
      </c>
    </row>
    <row r="8409" spans="1:9" ht="15" thickBot="1" x14ac:dyDescent="0.35">
      <c r="A8409" s="4" t="s">
        <v>281</v>
      </c>
      <c r="B8409" s="4" t="s">
        <v>12</v>
      </c>
      <c r="C8409" s="5">
        <v>43742</v>
      </c>
      <c r="E8409" s="6">
        <v>432.24</v>
      </c>
      <c r="F8409" t="str">
        <f t="shared" si="524"/>
        <v/>
      </c>
      <c r="G8409">
        <f t="shared" si="527"/>
        <v>8408</v>
      </c>
      <c r="H8409" t="str">
        <f t="shared" si="525"/>
        <v/>
      </c>
      <c r="I8409" t="str">
        <f t="shared" si="526"/>
        <v/>
      </c>
    </row>
    <row r="8410" spans="1:9" ht="15" thickBot="1" x14ac:dyDescent="0.35">
      <c r="A8410" s="4" t="s">
        <v>487</v>
      </c>
      <c r="B8410" s="4" t="s">
        <v>22</v>
      </c>
      <c r="C8410" s="5">
        <v>43742</v>
      </c>
      <c r="E8410" s="6">
        <v>364.5</v>
      </c>
      <c r="F8410" t="str">
        <f t="shared" si="524"/>
        <v/>
      </c>
      <c r="G8410">
        <f t="shared" si="527"/>
        <v>8409</v>
      </c>
      <c r="H8410" t="str">
        <f t="shared" si="525"/>
        <v/>
      </c>
      <c r="I8410" t="str">
        <f t="shared" si="526"/>
        <v/>
      </c>
    </row>
    <row r="8411" spans="1:9" ht="15" thickBot="1" x14ac:dyDescent="0.35">
      <c r="A8411" s="4" t="s">
        <v>335</v>
      </c>
      <c r="B8411" s="4" t="s">
        <v>102</v>
      </c>
      <c r="C8411" s="5">
        <v>43742</v>
      </c>
      <c r="E8411" s="6">
        <v>1578.95</v>
      </c>
      <c r="F8411" t="str">
        <f t="shared" si="524"/>
        <v/>
      </c>
      <c r="G8411">
        <f t="shared" si="527"/>
        <v>8410</v>
      </c>
      <c r="H8411" t="str">
        <f t="shared" si="525"/>
        <v/>
      </c>
      <c r="I8411" t="str">
        <f t="shared" si="526"/>
        <v/>
      </c>
    </row>
    <row r="8412" spans="1:9" ht="15" thickBot="1" x14ac:dyDescent="0.35">
      <c r="A8412" s="4" t="s">
        <v>108</v>
      </c>
      <c r="B8412" s="4" t="s">
        <v>14</v>
      </c>
      <c r="C8412" s="5">
        <v>43742</v>
      </c>
      <c r="E8412" s="6">
        <v>7250</v>
      </c>
      <c r="F8412" t="str">
        <f t="shared" si="524"/>
        <v/>
      </c>
      <c r="G8412">
        <f t="shared" si="527"/>
        <v>8411</v>
      </c>
      <c r="H8412" t="str">
        <f t="shared" si="525"/>
        <v/>
      </c>
      <c r="I8412" t="str">
        <f t="shared" si="526"/>
        <v/>
      </c>
    </row>
    <row r="8413" spans="1:9" ht="15" thickBot="1" x14ac:dyDescent="0.35">
      <c r="A8413" s="4" t="s">
        <v>41</v>
      </c>
      <c r="B8413" s="4" t="s">
        <v>8</v>
      </c>
      <c r="C8413" s="5">
        <v>43742</v>
      </c>
      <c r="E8413" s="6">
        <v>928.84</v>
      </c>
      <c r="F8413" t="str">
        <f t="shared" si="524"/>
        <v/>
      </c>
      <c r="G8413">
        <f t="shared" si="527"/>
        <v>8412</v>
      </c>
      <c r="H8413" t="str">
        <f t="shared" si="525"/>
        <v/>
      </c>
      <c r="I8413" t="str">
        <f t="shared" si="526"/>
        <v/>
      </c>
    </row>
    <row r="8414" spans="1:9" ht="15" thickBot="1" x14ac:dyDescent="0.35">
      <c r="A8414" s="4" t="s">
        <v>581</v>
      </c>
      <c r="B8414" s="4" t="s">
        <v>180</v>
      </c>
      <c r="C8414" s="5">
        <v>43742</v>
      </c>
      <c r="E8414" s="6">
        <v>3533.18</v>
      </c>
      <c r="F8414" t="str">
        <f t="shared" si="524"/>
        <v/>
      </c>
      <c r="G8414">
        <f t="shared" si="527"/>
        <v>8413</v>
      </c>
      <c r="H8414" t="str">
        <f t="shared" si="525"/>
        <v/>
      </c>
      <c r="I8414" t="str">
        <f t="shared" si="526"/>
        <v/>
      </c>
    </row>
    <row r="8415" spans="1:9" ht="15" thickBot="1" x14ac:dyDescent="0.35">
      <c r="A8415" s="4" t="s">
        <v>562</v>
      </c>
      <c r="B8415" s="4" t="s">
        <v>102</v>
      </c>
      <c r="C8415" s="5">
        <v>43742</v>
      </c>
      <c r="E8415" s="6">
        <v>4526.47</v>
      </c>
      <c r="F8415" t="str">
        <f t="shared" si="524"/>
        <v/>
      </c>
      <c r="G8415">
        <f t="shared" si="527"/>
        <v>8414</v>
      </c>
      <c r="H8415" t="str">
        <f t="shared" si="525"/>
        <v/>
      </c>
      <c r="I8415" t="str">
        <f t="shared" si="526"/>
        <v/>
      </c>
    </row>
    <row r="8416" spans="1:9" ht="15" thickBot="1" x14ac:dyDescent="0.35">
      <c r="A8416" s="4" t="s">
        <v>686</v>
      </c>
      <c r="B8416" s="4" t="s">
        <v>70</v>
      </c>
      <c r="C8416" s="5">
        <v>43742</v>
      </c>
      <c r="E8416" s="6">
        <v>1450</v>
      </c>
      <c r="F8416" t="str">
        <f t="shared" si="524"/>
        <v/>
      </c>
      <c r="G8416">
        <f t="shared" si="527"/>
        <v>8415</v>
      </c>
      <c r="H8416" t="str">
        <f t="shared" si="525"/>
        <v/>
      </c>
      <c r="I8416" t="str">
        <f t="shared" si="526"/>
        <v/>
      </c>
    </row>
    <row r="8417" spans="1:9" ht="15" thickBot="1" x14ac:dyDescent="0.35">
      <c r="A8417" s="4" t="s">
        <v>644</v>
      </c>
      <c r="B8417" s="4" t="s">
        <v>66</v>
      </c>
      <c r="C8417" s="5">
        <v>43742</v>
      </c>
      <c r="E8417" s="6">
        <v>5000</v>
      </c>
      <c r="F8417" t="str">
        <f t="shared" si="524"/>
        <v/>
      </c>
      <c r="G8417">
        <f t="shared" si="527"/>
        <v>8416</v>
      </c>
      <c r="H8417" t="str">
        <f t="shared" si="525"/>
        <v/>
      </c>
      <c r="I8417" t="str">
        <f t="shared" si="526"/>
        <v/>
      </c>
    </row>
    <row r="8418" spans="1:9" ht="15" thickBot="1" x14ac:dyDescent="0.35">
      <c r="A8418" s="4" t="s">
        <v>627</v>
      </c>
      <c r="B8418" s="4" t="s">
        <v>47</v>
      </c>
      <c r="C8418" s="5">
        <v>43742</v>
      </c>
      <c r="E8418" s="6">
        <v>7049.74</v>
      </c>
      <c r="F8418" t="str">
        <f t="shared" si="524"/>
        <v/>
      </c>
      <c r="G8418">
        <f t="shared" si="527"/>
        <v>8417</v>
      </c>
      <c r="H8418" t="str">
        <f t="shared" si="525"/>
        <v/>
      </c>
      <c r="I8418" t="str">
        <f t="shared" si="526"/>
        <v/>
      </c>
    </row>
    <row r="8419" spans="1:9" ht="15" thickBot="1" x14ac:dyDescent="0.35">
      <c r="A8419" s="4" t="s">
        <v>116</v>
      </c>
      <c r="B8419" s="4" t="s">
        <v>45</v>
      </c>
      <c r="C8419" s="5">
        <v>43742</v>
      </c>
      <c r="E8419" s="6">
        <v>6170.42</v>
      </c>
      <c r="F8419" t="str">
        <f t="shared" si="524"/>
        <v/>
      </c>
      <c r="G8419">
        <f t="shared" si="527"/>
        <v>8418</v>
      </c>
      <c r="H8419" t="str">
        <f t="shared" si="525"/>
        <v/>
      </c>
      <c r="I8419" t="str">
        <f t="shared" si="526"/>
        <v/>
      </c>
    </row>
    <row r="8420" spans="1:9" ht="15" thickBot="1" x14ac:dyDescent="0.35">
      <c r="A8420" s="4" t="s">
        <v>690</v>
      </c>
      <c r="B8420" s="4" t="s">
        <v>70</v>
      </c>
      <c r="C8420" s="5">
        <v>43742</v>
      </c>
      <c r="E8420" s="6">
        <v>6202</v>
      </c>
      <c r="F8420" t="str">
        <f t="shared" si="524"/>
        <v/>
      </c>
      <c r="G8420">
        <f t="shared" si="527"/>
        <v>8419</v>
      </c>
      <c r="H8420" t="str">
        <f t="shared" si="525"/>
        <v/>
      </c>
      <c r="I8420" t="str">
        <f t="shared" si="526"/>
        <v/>
      </c>
    </row>
    <row r="8421" spans="1:9" ht="15" thickBot="1" x14ac:dyDescent="0.35">
      <c r="A8421" s="4" t="s">
        <v>661</v>
      </c>
      <c r="B8421" s="4" t="s">
        <v>6</v>
      </c>
      <c r="C8421" s="5">
        <v>43742</v>
      </c>
      <c r="E8421" s="6">
        <v>43742</v>
      </c>
      <c r="F8421" t="str">
        <f t="shared" si="524"/>
        <v/>
      </c>
      <c r="G8421">
        <f t="shared" si="527"/>
        <v>8420</v>
      </c>
      <c r="H8421" t="str">
        <f t="shared" si="525"/>
        <v/>
      </c>
      <c r="I8421" t="str">
        <f t="shared" si="526"/>
        <v/>
      </c>
    </row>
    <row r="8422" spans="1:9" ht="15" thickBot="1" x14ac:dyDescent="0.35">
      <c r="A8422" s="4" t="s">
        <v>584</v>
      </c>
      <c r="B8422" s="4" t="s">
        <v>22</v>
      </c>
      <c r="C8422" s="5">
        <v>43742</v>
      </c>
      <c r="E8422" s="6">
        <v>49</v>
      </c>
      <c r="F8422" t="str">
        <f t="shared" si="524"/>
        <v/>
      </c>
      <c r="G8422">
        <f t="shared" si="527"/>
        <v>8421</v>
      </c>
      <c r="H8422" t="str">
        <f t="shared" si="525"/>
        <v/>
      </c>
      <c r="I8422" t="str">
        <f t="shared" si="526"/>
        <v/>
      </c>
    </row>
    <row r="8423" spans="1:9" ht="15" thickBot="1" x14ac:dyDescent="0.35">
      <c r="A8423" s="4" t="s">
        <v>64</v>
      </c>
      <c r="B8423" s="4" t="s">
        <v>14</v>
      </c>
      <c r="C8423" s="5">
        <v>43742</v>
      </c>
      <c r="E8423" s="6">
        <v>1940</v>
      </c>
      <c r="F8423" t="str">
        <f t="shared" si="524"/>
        <v/>
      </c>
      <c r="G8423">
        <f t="shared" si="527"/>
        <v>8422</v>
      </c>
      <c r="H8423" t="str">
        <f t="shared" si="525"/>
        <v/>
      </c>
      <c r="I8423" t="str">
        <f t="shared" si="526"/>
        <v/>
      </c>
    </row>
    <row r="8424" spans="1:9" ht="15" thickBot="1" x14ac:dyDescent="0.35">
      <c r="A8424" s="4" t="s">
        <v>471</v>
      </c>
      <c r="B8424" s="4" t="s">
        <v>89</v>
      </c>
      <c r="C8424" s="5">
        <v>43742</v>
      </c>
      <c r="E8424" s="6">
        <v>23950</v>
      </c>
      <c r="F8424" t="str">
        <f t="shared" si="524"/>
        <v/>
      </c>
      <c r="G8424">
        <f t="shared" si="527"/>
        <v>8423</v>
      </c>
      <c r="H8424" t="str">
        <f t="shared" si="525"/>
        <v/>
      </c>
      <c r="I8424" t="str">
        <f t="shared" si="526"/>
        <v/>
      </c>
    </row>
    <row r="8425" spans="1:9" ht="15" thickBot="1" x14ac:dyDescent="0.35">
      <c r="A8425" s="4" t="s">
        <v>158</v>
      </c>
      <c r="B8425" s="4" t="s">
        <v>70</v>
      </c>
      <c r="C8425" s="5">
        <v>43742</v>
      </c>
      <c r="E8425" s="6">
        <v>1675</v>
      </c>
      <c r="F8425" t="str">
        <f t="shared" si="524"/>
        <v/>
      </c>
      <c r="G8425">
        <f t="shared" si="527"/>
        <v>8424</v>
      </c>
      <c r="H8425" t="str">
        <f t="shared" si="525"/>
        <v/>
      </c>
      <c r="I8425" t="str">
        <f t="shared" si="526"/>
        <v/>
      </c>
    </row>
    <row r="8426" spans="1:9" ht="15" thickBot="1" x14ac:dyDescent="0.35">
      <c r="A8426" s="4" t="s">
        <v>637</v>
      </c>
      <c r="B8426" s="4" t="s">
        <v>22</v>
      </c>
      <c r="C8426" s="5">
        <v>43742</v>
      </c>
      <c r="E8426" s="6">
        <v>707.37</v>
      </c>
      <c r="F8426" t="str">
        <f t="shared" si="524"/>
        <v/>
      </c>
      <c r="G8426">
        <f t="shared" si="527"/>
        <v>8425</v>
      </c>
      <c r="H8426" t="str">
        <f t="shared" si="525"/>
        <v/>
      </c>
      <c r="I8426" t="str">
        <f t="shared" si="526"/>
        <v/>
      </c>
    </row>
    <row r="8427" spans="1:9" ht="15" thickBot="1" x14ac:dyDescent="0.35">
      <c r="A8427" s="4" t="s">
        <v>193</v>
      </c>
      <c r="B8427" s="4" t="s">
        <v>18</v>
      </c>
      <c r="C8427" s="5">
        <v>43742</v>
      </c>
      <c r="E8427" s="6">
        <v>42.28</v>
      </c>
      <c r="F8427" t="str">
        <f t="shared" si="524"/>
        <v/>
      </c>
      <c r="G8427">
        <f t="shared" si="527"/>
        <v>8426</v>
      </c>
      <c r="H8427" t="str">
        <f t="shared" si="525"/>
        <v/>
      </c>
      <c r="I8427" t="str">
        <f t="shared" si="526"/>
        <v/>
      </c>
    </row>
    <row r="8428" spans="1:9" ht="15" thickBot="1" x14ac:dyDescent="0.35">
      <c r="A8428" s="4" t="s">
        <v>552</v>
      </c>
      <c r="B8428" s="4" t="s">
        <v>81</v>
      </c>
      <c r="C8428" s="5">
        <v>43742</v>
      </c>
      <c r="E8428" s="6">
        <v>6000</v>
      </c>
      <c r="F8428" t="str">
        <f t="shared" si="524"/>
        <v/>
      </c>
      <c r="G8428">
        <f t="shared" si="527"/>
        <v>8427</v>
      </c>
      <c r="H8428" t="str">
        <f t="shared" si="525"/>
        <v/>
      </c>
      <c r="I8428" t="str">
        <f t="shared" si="526"/>
        <v/>
      </c>
    </row>
    <row r="8429" spans="1:9" ht="15" thickBot="1" x14ac:dyDescent="0.35">
      <c r="A8429" s="4" t="s">
        <v>440</v>
      </c>
      <c r="B8429" s="4" t="s">
        <v>148</v>
      </c>
      <c r="C8429" s="5">
        <v>43742</v>
      </c>
      <c r="E8429" s="6">
        <v>500</v>
      </c>
      <c r="F8429" t="str">
        <f t="shared" si="524"/>
        <v/>
      </c>
      <c r="G8429">
        <f t="shared" si="527"/>
        <v>8428</v>
      </c>
      <c r="H8429" t="str">
        <f t="shared" si="525"/>
        <v/>
      </c>
      <c r="I8429" t="str">
        <f t="shared" si="526"/>
        <v/>
      </c>
    </row>
    <row r="8430" spans="1:9" ht="15" thickBot="1" x14ac:dyDescent="0.35">
      <c r="A8430" s="4" t="s">
        <v>612</v>
      </c>
      <c r="B8430" s="4" t="s">
        <v>214</v>
      </c>
      <c r="C8430" s="5">
        <v>43742</v>
      </c>
      <c r="E8430" s="6">
        <v>91898.51</v>
      </c>
      <c r="F8430" t="str">
        <f t="shared" si="524"/>
        <v/>
      </c>
      <c r="G8430">
        <f t="shared" si="527"/>
        <v>8429</v>
      </c>
      <c r="H8430" t="str">
        <f t="shared" si="525"/>
        <v/>
      </c>
      <c r="I8430" t="str">
        <f t="shared" si="526"/>
        <v/>
      </c>
    </row>
    <row r="8431" spans="1:9" ht="15" thickBot="1" x14ac:dyDescent="0.35">
      <c r="A8431" s="4" t="s">
        <v>612</v>
      </c>
      <c r="B8431" s="4" t="s">
        <v>31</v>
      </c>
      <c r="C8431" s="5">
        <v>43742</v>
      </c>
      <c r="E8431" s="6">
        <v>1546.67</v>
      </c>
      <c r="F8431" t="str">
        <f t="shared" si="524"/>
        <v/>
      </c>
      <c r="G8431">
        <f t="shared" si="527"/>
        <v>8430</v>
      </c>
      <c r="H8431" t="str">
        <f t="shared" si="525"/>
        <v/>
      </c>
      <c r="I8431" t="str">
        <f t="shared" si="526"/>
        <v/>
      </c>
    </row>
    <row r="8432" spans="1:9" ht="15" thickBot="1" x14ac:dyDescent="0.35">
      <c r="A8432" s="4" t="s">
        <v>691</v>
      </c>
      <c r="B8432" s="4" t="s">
        <v>150</v>
      </c>
      <c r="C8432" s="5">
        <v>43742</v>
      </c>
      <c r="E8432" s="6">
        <v>256</v>
      </c>
      <c r="F8432" t="str">
        <f t="shared" si="524"/>
        <v/>
      </c>
      <c r="G8432">
        <f t="shared" si="527"/>
        <v>8431</v>
      </c>
      <c r="H8432" t="str">
        <f t="shared" si="525"/>
        <v/>
      </c>
      <c r="I8432" t="str">
        <f t="shared" si="526"/>
        <v/>
      </c>
    </row>
    <row r="8433" spans="1:9" ht="15" thickBot="1" x14ac:dyDescent="0.35">
      <c r="A8433" s="4" t="s">
        <v>692</v>
      </c>
      <c r="B8433" s="4" t="s">
        <v>100</v>
      </c>
      <c r="C8433" s="5">
        <v>43749</v>
      </c>
      <c r="E8433" s="6">
        <v>995.5</v>
      </c>
      <c r="F8433" t="str">
        <f t="shared" si="524"/>
        <v/>
      </c>
      <c r="G8433">
        <f t="shared" si="527"/>
        <v>8432</v>
      </c>
      <c r="H8433" t="str">
        <f t="shared" si="525"/>
        <v/>
      </c>
      <c r="I8433" t="str">
        <f t="shared" si="526"/>
        <v/>
      </c>
    </row>
    <row r="8434" spans="1:9" ht="15" thickBot="1" x14ac:dyDescent="0.35">
      <c r="A8434" s="4" t="s">
        <v>10</v>
      </c>
      <c r="B8434" s="4" t="s">
        <v>127</v>
      </c>
      <c r="C8434" s="5">
        <v>43749</v>
      </c>
      <c r="E8434" s="6">
        <v>29.98</v>
      </c>
      <c r="F8434" t="str">
        <f t="shared" si="524"/>
        <v/>
      </c>
      <c r="G8434">
        <f t="shared" si="527"/>
        <v>8433</v>
      </c>
      <c r="H8434" t="str">
        <f t="shared" si="525"/>
        <v/>
      </c>
      <c r="I8434" t="str">
        <f t="shared" si="526"/>
        <v/>
      </c>
    </row>
    <row r="8435" spans="1:9" ht="15" thickBot="1" x14ac:dyDescent="0.35">
      <c r="A8435" s="4" t="s">
        <v>693</v>
      </c>
      <c r="B8435" s="4" t="s">
        <v>106</v>
      </c>
      <c r="C8435" s="5">
        <v>43749</v>
      </c>
      <c r="E8435" s="6">
        <v>445.36</v>
      </c>
      <c r="F8435" t="str">
        <f t="shared" si="524"/>
        <v/>
      </c>
      <c r="G8435">
        <f t="shared" si="527"/>
        <v>8434</v>
      </c>
      <c r="H8435" t="str">
        <f t="shared" si="525"/>
        <v/>
      </c>
      <c r="I8435" t="str">
        <f t="shared" si="526"/>
        <v/>
      </c>
    </row>
    <row r="8436" spans="1:9" ht="15" thickBot="1" x14ac:dyDescent="0.35">
      <c r="A8436" s="4" t="s">
        <v>605</v>
      </c>
      <c r="B8436" s="4" t="s">
        <v>18</v>
      </c>
      <c r="C8436" s="5">
        <v>43749</v>
      </c>
      <c r="E8436" s="6">
        <v>940.23</v>
      </c>
      <c r="F8436" t="str">
        <f t="shared" si="524"/>
        <v/>
      </c>
      <c r="G8436">
        <f t="shared" si="527"/>
        <v>8435</v>
      </c>
      <c r="H8436" t="str">
        <f t="shared" si="525"/>
        <v/>
      </c>
      <c r="I8436" t="str">
        <f t="shared" si="526"/>
        <v/>
      </c>
    </row>
    <row r="8437" spans="1:9" ht="15" thickBot="1" x14ac:dyDescent="0.35">
      <c r="A8437" s="4" t="s">
        <v>93</v>
      </c>
      <c r="B8437" s="4" t="s">
        <v>22</v>
      </c>
      <c r="C8437" s="5">
        <v>43749</v>
      </c>
      <c r="E8437" s="6">
        <v>245</v>
      </c>
      <c r="F8437" t="str">
        <f t="shared" si="524"/>
        <v/>
      </c>
      <c r="G8437">
        <f t="shared" si="527"/>
        <v>8436</v>
      </c>
      <c r="H8437" t="str">
        <f t="shared" si="525"/>
        <v/>
      </c>
      <c r="I8437" t="str">
        <f t="shared" si="526"/>
        <v/>
      </c>
    </row>
    <row r="8438" spans="1:9" ht="15" thickBot="1" x14ac:dyDescent="0.35">
      <c r="A8438" s="4" t="s">
        <v>19</v>
      </c>
      <c r="B8438" s="4" t="s">
        <v>20</v>
      </c>
      <c r="C8438" s="5">
        <v>43749</v>
      </c>
      <c r="E8438" s="6">
        <v>2922.96</v>
      </c>
      <c r="F8438" t="str">
        <f t="shared" si="524"/>
        <v/>
      </c>
      <c r="G8438">
        <f t="shared" si="527"/>
        <v>8437</v>
      </c>
      <c r="H8438" t="str">
        <f t="shared" si="525"/>
        <v/>
      </c>
      <c r="I8438" t="str">
        <f t="shared" si="526"/>
        <v/>
      </c>
    </row>
    <row r="8439" spans="1:9" ht="15" thickBot="1" x14ac:dyDescent="0.35">
      <c r="A8439" s="4" t="s">
        <v>177</v>
      </c>
      <c r="B8439" s="4" t="s">
        <v>70</v>
      </c>
      <c r="C8439" s="5">
        <v>43749</v>
      </c>
      <c r="E8439" s="6">
        <v>276</v>
      </c>
      <c r="F8439" t="str">
        <f t="shared" si="524"/>
        <v/>
      </c>
      <c r="G8439">
        <f t="shared" si="527"/>
        <v>8438</v>
      </c>
      <c r="H8439" t="str">
        <f t="shared" si="525"/>
        <v/>
      </c>
      <c r="I8439" t="str">
        <f t="shared" si="526"/>
        <v/>
      </c>
    </row>
    <row r="8440" spans="1:9" ht="15" thickBot="1" x14ac:dyDescent="0.35">
      <c r="A8440" s="4" t="s">
        <v>177</v>
      </c>
      <c r="B8440" s="4" t="s">
        <v>8</v>
      </c>
      <c r="C8440" s="5">
        <v>43749</v>
      </c>
      <c r="E8440" s="6">
        <v>328.41</v>
      </c>
      <c r="F8440" t="str">
        <f t="shared" si="524"/>
        <v/>
      </c>
      <c r="G8440">
        <f t="shared" si="527"/>
        <v>8439</v>
      </c>
      <c r="H8440" t="str">
        <f t="shared" si="525"/>
        <v/>
      </c>
      <c r="I8440" t="str">
        <f t="shared" si="526"/>
        <v/>
      </c>
    </row>
    <row r="8441" spans="1:9" ht="15" thickBot="1" x14ac:dyDescent="0.35">
      <c r="A8441" s="4" t="s">
        <v>140</v>
      </c>
      <c r="B8441" s="4" t="s">
        <v>141</v>
      </c>
      <c r="C8441" s="5">
        <v>43749</v>
      </c>
      <c r="E8441" s="6">
        <v>6837.55</v>
      </c>
      <c r="F8441" t="str">
        <f t="shared" si="524"/>
        <v/>
      </c>
      <c r="G8441">
        <f t="shared" si="527"/>
        <v>8440</v>
      </c>
      <c r="H8441" t="str">
        <f t="shared" si="525"/>
        <v/>
      </c>
      <c r="I8441" t="str">
        <f t="shared" si="526"/>
        <v/>
      </c>
    </row>
    <row r="8442" spans="1:9" ht="15" thickBot="1" x14ac:dyDescent="0.35">
      <c r="A8442" s="4" t="s">
        <v>140</v>
      </c>
      <c r="B8442" s="4" t="s">
        <v>102</v>
      </c>
      <c r="C8442" s="5">
        <v>43749</v>
      </c>
      <c r="E8442" s="6">
        <v>8942.33</v>
      </c>
      <c r="F8442" t="str">
        <f t="shared" si="524"/>
        <v/>
      </c>
      <c r="G8442">
        <f t="shared" si="527"/>
        <v>8441</v>
      </c>
      <c r="H8442" t="str">
        <f t="shared" si="525"/>
        <v/>
      </c>
      <c r="I8442" t="str">
        <f t="shared" si="526"/>
        <v/>
      </c>
    </row>
    <row r="8443" spans="1:9" ht="15" thickBot="1" x14ac:dyDescent="0.35">
      <c r="A8443" s="4" t="s">
        <v>24</v>
      </c>
      <c r="B8443" s="4" t="s">
        <v>25</v>
      </c>
      <c r="C8443" s="5">
        <v>43749</v>
      </c>
      <c r="E8443" s="6">
        <v>1203</v>
      </c>
      <c r="F8443" t="str">
        <f t="shared" si="524"/>
        <v/>
      </c>
      <c r="G8443">
        <f t="shared" si="527"/>
        <v>8442</v>
      </c>
      <c r="H8443" t="str">
        <f t="shared" si="525"/>
        <v/>
      </c>
      <c r="I8443" t="str">
        <f t="shared" si="526"/>
        <v/>
      </c>
    </row>
    <row r="8444" spans="1:9" ht="15" thickBot="1" x14ac:dyDescent="0.35">
      <c r="A8444" s="4" t="s">
        <v>98</v>
      </c>
      <c r="B8444" s="4" t="s">
        <v>22</v>
      </c>
      <c r="C8444" s="5">
        <v>43749</v>
      </c>
      <c r="E8444" s="6">
        <v>9056</v>
      </c>
      <c r="F8444" t="str">
        <f t="shared" si="524"/>
        <v/>
      </c>
      <c r="G8444">
        <f t="shared" si="527"/>
        <v>8443</v>
      </c>
      <c r="H8444" t="str">
        <f t="shared" si="525"/>
        <v/>
      </c>
      <c r="I8444" t="str">
        <f t="shared" si="526"/>
        <v/>
      </c>
    </row>
    <row r="8445" spans="1:9" ht="15" thickBot="1" x14ac:dyDescent="0.35">
      <c r="A8445" s="4" t="s">
        <v>26</v>
      </c>
      <c r="B8445" s="4" t="s">
        <v>20</v>
      </c>
      <c r="C8445" s="5">
        <v>43749</v>
      </c>
      <c r="E8445" s="6">
        <v>15353.88</v>
      </c>
      <c r="F8445" t="str">
        <f t="shared" si="524"/>
        <v/>
      </c>
      <c r="G8445">
        <f t="shared" si="527"/>
        <v>8444</v>
      </c>
      <c r="H8445" t="str">
        <f t="shared" si="525"/>
        <v/>
      </c>
      <c r="I8445" t="str">
        <f t="shared" si="526"/>
        <v/>
      </c>
    </row>
    <row r="8446" spans="1:9" ht="15" thickBot="1" x14ac:dyDescent="0.35">
      <c r="A8446" s="4" t="s">
        <v>233</v>
      </c>
      <c r="B8446" s="4" t="s">
        <v>12</v>
      </c>
      <c r="C8446" s="5">
        <v>43749</v>
      </c>
      <c r="E8446" s="6">
        <v>15.05</v>
      </c>
      <c r="F8446" t="str">
        <f t="shared" si="524"/>
        <v/>
      </c>
      <c r="G8446">
        <f t="shared" si="527"/>
        <v>8445</v>
      </c>
      <c r="H8446" t="str">
        <f t="shared" si="525"/>
        <v/>
      </c>
      <c r="I8446" t="str">
        <f t="shared" si="526"/>
        <v/>
      </c>
    </row>
    <row r="8447" spans="1:9" ht="15" thickBot="1" x14ac:dyDescent="0.35">
      <c r="A8447" s="4" t="s">
        <v>519</v>
      </c>
      <c r="B8447" s="4" t="s">
        <v>131</v>
      </c>
      <c r="C8447" s="5">
        <v>43749</v>
      </c>
      <c r="E8447" s="6">
        <v>1734.54</v>
      </c>
      <c r="F8447" t="str">
        <f t="shared" si="524"/>
        <v/>
      </c>
      <c r="G8447">
        <f t="shared" si="527"/>
        <v>8446</v>
      </c>
      <c r="H8447" t="str">
        <f t="shared" si="525"/>
        <v/>
      </c>
      <c r="I8447" t="str">
        <f t="shared" si="526"/>
        <v/>
      </c>
    </row>
    <row r="8448" spans="1:9" ht="15" thickBot="1" x14ac:dyDescent="0.35">
      <c r="A8448" s="4" t="s">
        <v>519</v>
      </c>
      <c r="B8448" s="4" t="s">
        <v>16</v>
      </c>
      <c r="C8448" s="5">
        <v>43749</v>
      </c>
      <c r="E8448" s="6">
        <v>14.17</v>
      </c>
      <c r="F8448" t="str">
        <f t="shared" si="524"/>
        <v/>
      </c>
      <c r="G8448">
        <f t="shared" si="527"/>
        <v>8447</v>
      </c>
      <c r="H8448" t="str">
        <f t="shared" si="525"/>
        <v/>
      </c>
      <c r="I8448" t="str">
        <f t="shared" si="526"/>
        <v/>
      </c>
    </row>
    <row r="8449" spans="1:9" ht="15" thickBot="1" x14ac:dyDescent="0.35">
      <c r="A8449" s="4" t="s">
        <v>679</v>
      </c>
      <c r="B8449" s="4" t="s">
        <v>203</v>
      </c>
      <c r="C8449" s="5">
        <v>43749</v>
      </c>
      <c r="E8449" s="6">
        <v>80</v>
      </c>
      <c r="F8449" t="str">
        <f t="shared" si="524"/>
        <v/>
      </c>
      <c r="G8449">
        <f t="shared" si="527"/>
        <v>8448</v>
      </c>
      <c r="H8449" t="str">
        <f t="shared" si="525"/>
        <v/>
      </c>
      <c r="I8449" t="str">
        <f t="shared" si="526"/>
        <v/>
      </c>
    </row>
    <row r="8450" spans="1:9" ht="15" thickBot="1" x14ac:dyDescent="0.35">
      <c r="A8450" s="4" t="s">
        <v>679</v>
      </c>
      <c r="B8450" s="4" t="s">
        <v>131</v>
      </c>
      <c r="C8450" s="5">
        <v>43749</v>
      </c>
      <c r="E8450" s="6">
        <v>547.26</v>
      </c>
      <c r="F8450" t="str">
        <f t="shared" si="524"/>
        <v/>
      </c>
      <c r="G8450">
        <f t="shared" si="527"/>
        <v>8449</v>
      </c>
      <c r="H8450" t="str">
        <f t="shared" si="525"/>
        <v/>
      </c>
      <c r="I8450" t="str">
        <f t="shared" si="526"/>
        <v/>
      </c>
    </row>
    <row r="8451" spans="1:9" ht="15" thickBot="1" x14ac:dyDescent="0.35">
      <c r="A8451" s="4" t="s">
        <v>679</v>
      </c>
      <c r="B8451" s="4" t="s">
        <v>16</v>
      </c>
      <c r="C8451" s="5">
        <v>43749</v>
      </c>
      <c r="E8451" s="6">
        <v>30.62</v>
      </c>
      <c r="F8451" t="str">
        <f t="shared" ref="F8451:F8514" si="528">IF(C8451&lt;=$R$1,$Q$1,IF(C8451&lt;=$R$2,$Q$2,IF(C8451&lt;=$R$3,$Q$3,IF(C8451&lt;=$R$4,$Q$4,IF(C8451&lt;=$R$5,$Q$5,IF(C8451&lt;=$R$6,$Q$6,IF(C8451&lt;=$R$7,$Q$7,IF(C8451&lt;=$R$8,$Q$8,IF(C8451&lt;=$R$9,$Q$9,IF(C8451&lt;=$R$10,$Q$10,IF(C8451&lt;=$R$11,$Q$11,IF(C8451&lt;=$R$12,$Q$12,IF(C8451&lt;=$R$13,$Q$13,IF(C8451&lt;=$R$14,$Q$14,IF(C8451&lt;=$R$15,$Q$15,IF(C8451&lt;=$R$16,$Q$16,IF(C8451&lt;=$R$17,$Q$17,IF(C8451&lt;=$R$18,$Q$18,IF(C8451&lt;=$R$19,$Q$19,IF(C8451&lt;=$R$20,$Q$20,IF(C8451&lt;=$R$21,$Q$21,IF(C8451&lt;=$R$22,$Q$22,IF(C8451&lt;=$R$23,$Q$23,IF(C8451&lt;=$R$24,$Q$24,IF(C8451&lt;=$R$25,$Q$25,IF(C8451&lt;=$R$26,$Q$26,IF(C8451&lt;=$R$27,$Q$27,IF(C8451&lt;=$R$28,$Q$28,IF(C8451&lt;=$R$29,$Q$29,IF(C8451&lt;=$R$30,$Q$30,IF(C8451&lt;=$R$31,$Q$31,IF(C8451&lt;=$R$32,$Q$32,IF(C8451&lt;=$R$33,$Q$33,IF(C8451&lt;=$R$34,$Q$34,IF(C8451&lt;=$R$35,$Q$35,IF(C8451&lt;=$R$36,$Q$36,""))))))))))))))))))))))))))))))))))))</f>
        <v/>
      </c>
      <c r="G8451">
        <f t="shared" si="527"/>
        <v>8450</v>
      </c>
      <c r="H8451" t="str">
        <f t="shared" ref="H8451:H8514" si="529">IF(F8451=$J$1,G8451,"")</f>
        <v/>
      </c>
      <c r="I8451" t="str">
        <f t="shared" ref="I8451:I8514" si="530">IFERROR(SMALL($H$2:$H$8586,G8451),"")</f>
        <v/>
      </c>
    </row>
    <row r="8452" spans="1:9" ht="15" thickBot="1" x14ac:dyDescent="0.35">
      <c r="A8452" s="4" t="s">
        <v>32</v>
      </c>
      <c r="B8452" s="4" t="s">
        <v>33</v>
      </c>
      <c r="C8452" s="5">
        <v>43749</v>
      </c>
      <c r="E8452" s="6">
        <v>62.3</v>
      </c>
      <c r="F8452" t="str">
        <f t="shared" si="528"/>
        <v/>
      </c>
      <c r="G8452">
        <f t="shared" ref="G8452:G8515" si="531">1+G8451</f>
        <v>8451</v>
      </c>
      <c r="H8452" t="str">
        <f t="shared" si="529"/>
        <v/>
      </c>
      <c r="I8452" t="str">
        <f t="shared" si="530"/>
        <v/>
      </c>
    </row>
    <row r="8453" spans="1:9" ht="15" thickBot="1" x14ac:dyDescent="0.35">
      <c r="A8453" s="4" t="s">
        <v>34</v>
      </c>
      <c r="B8453" s="4" t="s">
        <v>35</v>
      </c>
      <c r="C8453" s="5">
        <v>43749</v>
      </c>
      <c r="E8453" s="6">
        <v>405</v>
      </c>
      <c r="F8453" t="str">
        <f t="shared" si="528"/>
        <v/>
      </c>
      <c r="G8453">
        <f t="shared" si="531"/>
        <v>8452</v>
      </c>
      <c r="H8453" t="str">
        <f t="shared" si="529"/>
        <v/>
      </c>
      <c r="I8453" t="str">
        <f t="shared" si="530"/>
        <v/>
      </c>
    </row>
    <row r="8454" spans="1:9" ht="15" thickBot="1" x14ac:dyDescent="0.35">
      <c r="A8454" s="4" t="s">
        <v>197</v>
      </c>
      <c r="B8454" s="4" t="s">
        <v>70</v>
      </c>
      <c r="C8454" s="5">
        <v>43749</v>
      </c>
      <c r="E8454" s="6">
        <v>599.07000000000005</v>
      </c>
      <c r="F8454" t="str">
        <f t="shared" si="528"/>
        <v/>
      </c>
      <c r="G8454">
        <f t="shared" si="531"/>
        <v>8453</v>
      </c>
      <c r="H8454" t="str">
        <f t="shared" si="529"/>
        <v/>
      </c>
      <c r="I8454" t="str">
        <f t="shared" si="530"/>
        <v/>
      </c>
    </row>
    <row r="8455" spans="1:9" ht="15" thickBot="1" x14ac:dyDescent="0.35">
      <c r="A8455" s="4" t="s">
        <v>197</v>
      </c>
      <c r="B8455" s="4" t="s">
        <v>33</v>
      </c>
      <c r="C8455" s="5">
        <v>43749</v>
      </c>
      <c r="E8455" s="6">
        <v>3434.64</v>
      </c>
      <c r="F8455" t="str">
        <f t="shared" si="528"/>
        <v/>
      </c>
      <c r="G8455">
        <f t="shared" si="531"/>
        <v>8454</v>
      </c>
      <c r="H8455" t="str">
        <f t="shared" si="529"/>
        <v/>
      </c>
      <c r="I8455" t="str">
        <f t="shared" si="530"/>
        <v/>
      </c>
    </row>
    <row r="8456" spans="1:9" ht="15" thickBot="1" x14ac:dyDescent="0.35">
      <c r="A8456" s="4" t="s">
        <v>197</v>
      </c>
      <c r="B8456" s="4" t="s">
        <v>43</v>
      </c>
      <c r="C8456" s="5">
        <v>43749</v>
      </c>
      <c r="E8456" s="6">
        <v>7588</v>
      </c>
      <c r="F8456" t="str">
        <f t="shared" si="528"/>
        <v/>
      </c>
      <c r="G8456">
        <f t="shared" si="531"/>
        <v>8455</v>
      </c>
      <c r="H8456" t="str">
        <f t="shared" si="529"/>
        <v/>
      </c>
      <c r="I8456" t="str">
        <f t="shared" si="530"/>
        <v/>
      </c>
    </row>
    <row r="8457" spans="1:9" ht="15" thickBot="1" x14ac:dyDescent="0.35">
      <c r="A8457" s="4" t="s">
        <v>145</v>
      </c>
      <c r="B8457" s="4" t="s">
        <v>89</v>
      </c>
      <c r="C8457" s="5">
        <v>43749</v>
      </c>
      <c r="E8457" s="6">
        <v>12080</v>
      </c>
      <c r="F8457" t="str">
        <f t="shared" si="528"/>
        <v/>
      </c>
      <c r="G8457">
        <f t="shared" si="531"/>
        <v>8456</v>
      </c>
      <c r="H8457" t="str">
        <f t="shared" si="529"/>
        <v/>
      </c>
      <c r="I8457" t="str">
        <f t="shared" si="530"/>
        <v/>
      </c>
    </row>
    <row r="8458" spans="1:9" ht="15" thickBot="1" x14ac:dyDescent="0.35">
      <c r="A8458" s="4" t="s">
        <v>487</v>
      </c>
      <c r="B8458" s="4" t="s">
        <v>22</v>
      </c>
      <c r="C8458" s="5">
        <v>43749</v>
      </c>
      <c r="E8458" s="6">
        <v>383</v>
      </c>
      <c r="F8458" t="str">
        <f t="shared" si="528"/>
        <v/>
      </c>
      <c r="G8458">
        <f t="shared" si="531"/>
        <v>8457</v>
      </c>
      <c r="H8458" t="str">
        <f t="shared" si="529"/>
        <v/>
      </c>
      <c r="I8458" t="str">
        <f t="shared" si="530"/>
        <v/>
      </c>
    </row>
    <row r="8459" spans="1:9" ht="15" thickBot="1" x14ac:dyDescent="0.35">
      <c r="A8459" s="4" t="s">
        <v>335</v>
      </c>
      <c r="B8459" s="4" t="s">
        <v>102</v>
      </c>
      <c r="C8459" s="5">
        <v>43749</v>
      </c>
      <c r="E8459" s="6">
        <v>6943</v>
      </c>
      <c r="F8459" t="str">
        <f t="shared" si="528"/>
        <v/>
      </c>
      <c r="G8459">
        <f t="shared" si="531"/>
        <v>8458</v>
      </c>
      <c r="H8459" t="str">
        <f t="shared" si="529"/>
        <v/>
      </c>
      <c r="I8459" t="str">
        <f t="shared" si="530"/>
        <v/>
      </c>
    </row>
    <row r="8460" spans="1:9" ht="15" thickBot="1" x14ac:dyDescent="0.35">
      <c r="A8460" s="4" t="s">
        <v>51</v>
      </c>
      <c r="B8460" s="4" t="s">
        <v>22</v>
      </c>
      <c r="C8460" s="5">
        <v>43749</v>
      </c>
      <c r="E8460" s="6">
        <v>70</v>
      </c>
      <c r="F8460" t="str">
        <f t="shared" si="528"/>
        <v/>
      </c>
      <c r="G8460">
        <f t="shared" si="531"/>
        <v>8459</v>
      </c>
      <c r="H8460" t="str">
        <f t="shared" si="529"/>
        <v/>
      </c>
      <c r="I8460" t="str">
        <f t="shared" si="530"/>
        <v/>
      </c>
    </row>
    <row r="8461" spans="1:9" ht="15" thickBot="1" x14ac:dyDescent="0.35">
      <c r="A8461" s="4" t="s">
        <v>112</v>
      </c>
      <c r="B8461" s="4" t="s">
        <v>131</v>
      </c>
      <c r="C8461" s="5">
        <v>43749</v>
      </c>
      <c r="E8461" s="6">
        <v>34.479999999999997</v>
      </c>
      <c r="F8461" t="str">
        <f t="shared" si="528"/>
        <v/>
      </c>
      <c r="G8461">
        <f t="shared" si="531"/>
        <v>8460</v>
      </c>
      <c r="H8461" t="str">
        <f t="shared" si="529"/>
        <v/>
      </c>
      <c r="I8461" t="str">
        <f t="shared" si="530"/>
        <v/>
      </c>
    </row>
    <row r="8462" spans="1:9" ht="15" thickBot="1" x14ac:dyDescent="0.35">
      <c r="A8462" s="4" t="s">
        <v>55</v>
      </c>
      <c r="B8462" s="4" t="s">
        <v>14</v>
      </c>
      <c r="C8462" s="5">
        <v>43749</v>
      </c>
      <c r="E8462" s="6">
        <v>2646.25</v>
      </c>
      <c r="F8462" t="str">
        <f t="shared" si="528"/>
        <v/>
      </c>
      <c r="G8462">
        <f t="shared" si="531"/>
        <v>8461</v>
      </c>
      <c r="H8462" t="str">
        <f t="shared" si="529"/>
        <v/>
      </c>
      <c r="I8462" t="str">
        <f t="shared" si="530"/>
        <v/>
      </c>
    </row>
    <row r="8463" spans="1:9" ht="15" thickBot="1" x14ac:dyDescent="0.35">
      <c r="A8463" s="4" t="s">
        <v>116</v>
      </c>
      <c r="B8463" s="4" t="s">
        <v>45</v>
      </c>
      <c r="C8463" s="5">
        <v>43749</v>
      </c>
      <c r="E8463" s="6">
        <v>317.10000000000002</v>
      </c>
      <c r="F8463" t="str">
        <f t="shared" si="528"/>
        <v/>
      </c>
      <c r="G8463">
        <f t="shared" si="531"/>
        <v>8462</v>
      </c>
      <c r="H8463" t="str">
        <f t="shared" si="529"/>
        <v/>
      </c>
      <c r="I8463" t="str">
        <f t="shared" si="530"/>
        <v/>
      </c>
    </row>
    <row r="8464" spans="1:9" ht="15" thickBot="1" x14ac:dyDescent="0.35">
      <c r="A8464" s="4" t="s">
        <v>266</v>
      </c>
      <c r="B8464" s="4" t="s">
        <v>148</v>
      </c>
      <c r="C8464" s="5">
        <v>43749</v>
      </c>
      <c r="E8464" s="6">
        <v>23935</v>
      </c>
      <c r="F8464" t="str">
        <f t="shared" si="528"/>
        <v/>
      </c>
      <c r="G8464">
        <f t="shared" si="531"/>
        <v>8463</v>
      </c>
      <c r="H8464" t="str">
        <f t="shared" si="529"/>
        <v/>
      </c>
      <c r="I8464" t="str">
        <f t="shared" si="530"/>
        <v/>
      </c>
    </row>
    <row r="8465" spans="1:9" ht="15" thickBot="1" x14ac:dyDescent="0.35">
      <c r="A8465" s="4" t="s">
        <v>655</v>
      </c>
      <c r="B8465" s="4" t="s">
        <v>6</v>
      </c>
      <c r="C8465" s="5">
        <v>43749</v>
      </c>
      <c r="E8465" s="6">
        <v>282906.88</v>
      </c>
      <c r="F8465" t="str">
        <f t="shared" si="528"/>
        <v/>
      </c>
      <c r="G8465">
        <f t="shared" si="531"/>
        <v>8464</v>
      </c>
      <c r="H8465" t="str">
        <f t="shared" si="529"/>
        <v/>
      </c>
      <c r="I8465" t="str">
        <f t="shared" si="530"/>
        <v/>
      </c>
    </row>
    <row r="8466" spans="1:9" ht="15" thickBot="1" x14ac:dyDescent="0.35">
      <c r="A8466" s="4" t="s">
        <v>56</v>
      </c>
      <c r="B8466" s="4" t="s">
        <v>12</v>
      </c>
      <c r="C8466" s="5">
        <v>43749</v>
      </c>
      <c r="E8466" s="6">
        <v>330.15</v>
      </c>
      <c r="F8466" t="str">
        <f t="shared" si="528"/>
        <v/>
      </c>
      <c r="G8466">
        <f t="shared" si="531"/>
        <v>8465</v>
      </c>
      <c r="H8466" t="str">
        <f t="shared" si="529"/>
        <v/>
      </c>
      <c r="I8466" t="str">
        <f t="shared" si="530"/>
        <v/>
      </c>
    </row>
    <row r="8467" spans="1:9" ht="15" thickBot="1" x14ac:dyDescent="0.35">
      <c r="A8467" s="4" t="s">
        <v>57</v>
      </c>
      <c r="B8467" s="4" t="s">
        <v>127</v>
      </c>
      <c r="C8467" s="5">
        <v>43749</v>
      </c>
      <c r="E8467" s="6">
        <v>-11.46</v>
      </c>
      <c r="F8467" t="str">
        <f t="shared" si="528"/>
        <v/>
      </c>
      <c r="G8467">
        <f t="shared" si="531"/>
        <v>8466</v>
      </c>
      <c r="H8467" t="str">
        <f t="shared" si="529"/>
        <v/>
      </c>
      <c r="I8467" t="str">
        <f t="shared" si="530"/>
        <v/>
      </c>
    </row>
    <row r="8468" spans="1:9" ht="15" thickBot="1" x14ac:dyDescent="0.35">
      <c r="A8468" s="4" t="s">
        <v>57</v>
      </c>
      <c r="B8468" s="4" t="s">
        <v>8</v>
      </c>
      <c r="C8468" s="5">
        <v>43749</v>
      </c>
      <c r="E8468" s="6">
        <v>8616.41</v>
      </c>
      <c r="F8468" t="str">
        <f t="shared" si="528"/>
        <v/>
      </c>
      <c r="G8468">
        <f t="shared" si="531"/>
        <v>8467</v>
      </c>
      <c r="H8468" t="str">
        <f t="shared" si="529"/>
        <v/>
      </c>
      <c r="I8468" t="str">
        <f t="shared" si="530"/>
        <v/>
      </c>
    </row>
    <row r="8469" spans="1:9" ht="15" thickBot="1" x14ac:dyDescent="0.35">
      <c r="A8469" s="4" t="s">
        <v>57</v>
      </c>
      <c r="B8469" s="4" t="s">
        <v>85</v>
      </c>
      <c r="C8469" s="5">
        <v>43749</v>
      </c>
      <c r="E8469" s="6">
        <v>56.4</v>
      </c>
      <c r="F8469" t="str">
        <f t="shared" si="528"/>
        <v/>
      </c>
      <c r="G8469">
        <f t="shared" si="531"/>
        <v>8468</v>
      </c>
      <c r="H8469" t="str">
        <f t="shared" si="529"/>
        <v/>
      </c>
      <c r="I8469" t="str">
        <f t="shared" si="530"/>
        <v/>
      </c>
    </row>
    <row r="8470" spans="1:9" ht="15" thickBot="1" x14ac:dyDescent="0.35">
      <c r="A8470" s="4" t="s">
        <v>236</v>
      </c>
      <c r="B8470" s="4" t="s">
        <v>8</v>
      </c>
      <c r="C8470" s="5">
        <v>43749</v>
      </c>
      <c r="E8470" s="6">
        <v>6397.28</v>
      </c>
      <c r="F8470" t="str">
        <f t="shared" si="528"/>
        <v/>
      </c>
      <c r="G8470">
        <f t="shared" si="531"/>
        <v>8469</v>
      </c>
      <c r="H8470" t="str">
        <f t="shared" si="529"/>
        <v/>
      </c>
      <c r="I8470" t="str">
        <f t="shared" si="530"/>
        <v/>
      </c>
    </row>
    <row r="8471" spans="1:9" ht="15" thickBot="1" x14ac:dyDescent="0.35">
      <c r="A8471" s="4" t="s">
        <v>369</v>
      </c>
      <c r="B8471" s="4" t="s">
        <v>39</v>
      </c>
      <c r="C8471" s="5">
        <v>43749</v>
      </c>
      <c r="E8471" s="6">
        <v>376.97</v>
      </c>
      <c r="F8471" t="str">
        <f t="shared" si="528"/>
        <v/>
      </c>
      <c r="G8471">
        <f t="shared" si="531"/>
        <v>8470</v>
      </c>
      <c r="H8471" t="str">
        <f t="shared" si="529"/>
        <v/>
      </c>
      <c r="I8471" t="str">
        <f t="shared" si="530"/>
        <v/>
      </c>
    </row>
    <row r="8472" spans="1:9" ht="15" thickBot="1" x14ac:dyDescent="0.35">
      <c r="A8472" s="4" t="s">
        <v>211</v>
      </c>
      <c r="B8472" s="4" t="s">
        <v>212</v>
      </c>
      <c r="C8472" s="5">
        <v>43749</v>
      </c>
      <c r="E8472" s="6">
        <v>215</v>
      </c>
      <c r="F8472" t="str">
        <f t="shared" si="528"/>
        <v/>
      </c>
      <c r="G8472">
        <f t="shared" si="531"/>
        <v>8471</v>
      </c>
      <c r="H8472" t="str">
        <f t="shared" si="529"/>
        <v/>
      </c>
      <c r="I8472" t="str">
        <f t="shared" si="530"/>
        <v/>
      </c>
    </row>
    <row r="8473" spans="1:9" ht="15" thickBot="1" x14ac:dyDescent="0.35">
      <c r="A8473" s="4" t="s">
        <v>609</v>
      </c>
      <c r="B8473" s="4" t="s">
        <v>22</v>
      </c>
      <c r="C8473" s="5">
        <v>43749</v>
      </c>
      <c r="E8473" s="6">
        <v>165.05</v>
      </c>
      <c r="F8473" t="str">
        <f t="shared" si="528"/>
        <v/>
      </c>
      <c r="G8473">
        <f t="shared" si="531"/>
        <v>8472</v>
      </c>
      <c r="H8473" t="str">
        <f t="shared" si="529"/>
        <v/>
      </c>
      <c r="I8473" t="str">
        <f t="shared" si="530"/>
        <v/>
      </c>
    </row>
    <row r="8474" spans="1:9" ht="15" thickBot="1" x14ac:dyDescent="0.35">
      <c r="A8474" s="4" t="s">
        <v>609</v>
      </c>
      <c r="B8474" s="4" t="s">
        <v>35</v>
      </c>
      <c r="C8474" s="5">
        <v>43749</v>
      </c>
      <c r="E8474" s="6">
        <v>242.61</v>
      </c>
      <c r="F8474" t="str">
        <f t="shared" si="528"/>
        <v/>
      </c>
      <c r="G8474">
        <f t="shared" si="531"/>
        <v>8473</v>
      </c>
      <c r="H8474" t="str">
        <f t="shared" si="529"/>
        <v/>
      </c>
      <c r="I8474" t="str">
        <f t="shared" si="530"/>
        <v/>
      </c>
    </row>
    <row r="8475" spans="1:9" ht="15" thickBot="1" x14ac:dyDescent="0.35">
      <c r="A8475" s="4" t="s">
        <v>500</v>
      </c>
      <c r="B8475" s="4" t="s">
        <v>131</v>
      </c>
      <c r="C8475" s="5">
        <v>43749</v>
      </c>
      <c r="E8475" s="6">
        <v>765.59</v>
      </c>
      <c r="F8475" t="str">
        <f t="shared" si="528"/>
        <v/>
      </c>
      <c r="G8475">
        <f t="shared" si="531"/>
        <v>8474</v>
      </c>
      <c r="H8475" t="str">
        <f t="shared" si="529"/>
        <v/>
      </c>
      <c r="I8475" t="str">
        <f t="shared" si="530"/>
        <v/>
      </c>
    </row>
    <row r="8476" spans="1:9" ht="15" thickBot="1" x14ac:dyDescent="0.35">
      <c r="A8476" s="4" t="s">
        <v>500</v>
      </c>
      <c r="B8476" s="4" t="s">
        <v>16</v>
      </c>
      <c r="C8476" s="5">
        <v>43749</v>
      </c>
      <c r="E8476" s="6">
        <v>13.34</v>
      </c>
      <c r="F8476" t="str">
        <f t="shared" si="528"/>
        <v/>
      </c>
      <c r="G8476">
        <f t="shared" si="531"/>
        <v>8475</v>
      </c>
      <c r="H8476" t="str">
        <f t="shared" si="529"/>
        <v/>
      </c>
      <c r="I8476" t="str">
        <f t="shared" si="530"/>
        <v/>
      </c>
    </row>
    <row r="8477" spans="1:9" ht="15" thickBot="1" x14ac:dyDescent="0.35">
      <c r="A8477" s="4" t="s">
        <v>237</v>
      </c>
      <c r="B8477" s="4" t="s">
        <v>45</v>
      </c>
      <c r="C8477" s="5">
        <v>43749</v>
      </c>
      <c r="E8477" s="6">
        <v>44.8</v>
      </c>
      <c r="F8477" t="str">
        <f t="shared" si="528"/>
        <v/>
      </c>
      <c r="G8477">
        <f t="shared" si="531"/>
        <v>8476</v>
      </c>
      <c r="H8477" t="str">
        <f t="shared" si="529"/>
        <v/>
      </c>
      <c r="I8477" t="str">
        <f t="shared" si="530"/>
        <v/>
      </c>
    </row>
    <row r="8478" spans="1:9" ht="15" thickBot="1" x14ac:dyDescent="0.35">
      <c r="A8478" s="4" t="s">
        <v>637</v>
      </c>
      <c r="B8478" s="4" t="s">
        <v>22</v>
      </c>
      <c r="C8478" s="5">
        <v>43749</v>
      </c>
      <c r="E8478" s="6">
        <v>775.2</v>
      </c>
      <c r="F8478" t="str">
        <f t="shared" si="528"/>
        <v/>
      </c>
      <c r="G8478">
        <f t="shared" si="531"/>
        <v>8477</v>
      </c>
      <c r="H8478" t="str">
        <f t="shared" si="529"/>
        <v/>
      </c>
      <c r="I8478" t="str">
        <f t="shared" si="530"/>
        <v/>
      </c>
    </row>
    <row r="8479" spans="1:9" ht="15" thickBot="1" x14ac:dyDescent="0.35">
      <c r="A8479" s="4" t="s">
        <v>556</v>
      </c>
      <c r="B8479" s="4" t="s">
        <v>47</v>
      </c>
      <c r="C8479" s="5">
        <v>43749</v>
      </c>
      <c r="E8479" s="6">
        <v>3080.94</v>
      </c>
      <c r="F8479" t="str">
        <f t="shared" si="528"/>
        <v/>
      </c>
      <c r="G8479">
        <f t="shared" si="531"/>
        <v>8478</v>
      </c>
      <c r="H8479" t="str">
        <f t="shared" si="529"/>
        <v/>
      </c>
      <c r="I8479" t="str">
        <f t="shared" si="530"/>
        <v/>
      </c>
    </row>
    <row r="8480" spans="1:9" ht="15" thickBot="1" x14ac:dyDescent="0.35">
      <c r="A8480" s="4" t="s">
        <v>552</v>
      </c>
      <c r="B8480" s="4" t="s">
        <v>14</v>
      </c>
      <c r="C8480" s="5">
        <v>43749</v>
      </c>
      <c r="E8480" s="6">
        <v>7823.61</v>
      </c>
      <c r="F8480" t="str">
        <f t="shared" si="528"/>
        <v/>
      </c>
      <c r="G8480">
        <f t="shared" si="531"/>
        <v>8479</v>
      </c>
      <c r="H8480" t="str">
        <f t="shared" si="529"/>
        <v/>
      </c>
      <c r="I8480" t="str">
        <f t="shared" si="530"/>
        <v/>
      </c>
    </row>
    <row r="8481" spans="1:9" ht="15" thickBot="1" x14ac:dyDescent="0.35">
      <c r="A8481" s="4" t="s">
        <v>72</v>
      </c>
      <c r="B8481" s="4" t="s">
        <v>73</v>
      </c>
      <c r="C8481" s="5">
        <v>43749</v>
      </c>
      <c r="E8481" s="6">
        <v>30807.919999999998</v>
      </c>
      <c r="F8481" t="str">
        <f t="shared" si="528"/>
        <v/>
      </c>
      <c r="G8481">
        <f t="shared" si="531"/>
        <v>8480</v>
      </c>
      <c r="H8481" t="str">
        <f t="shared" si="529"/>
        <v/>
      </c>
      <c r="I8481" t="str">
        <f t="shared" si="530"/>
        <v/>
      </c>
    </row>
    <row r="8482" spans="1:9" ht="15" thickBot="1" x14ac:dyDescent="0.35">
      <c r="A8482" s="4" t="s">
        <v>420</v>
      </c>
      <c r="B8482" s="4" t="s">
        <v>43</v>
      </c>
      <c r="C8482" s="5">
        <v>43749</v>
      </c>
      <c r="E8482" s="6">
        <v>500</v>
      </c>
      <c r="F8482" t="str">
        <f t="shared" si="528"/>
        <v/>
      </c>
      <c r="G8482">
        <f t="shared" si="531"/>
        <v>8481</v>
      </c>
      <c r="H8482" t="str">
        <f t="shared" si="529"/>
        <v/>
      </c>
      <c r="I8482" t="str">
        <f t="shared" si="530"/>
        <v/>
      </c>
    </row>
    <row r="8483" spans="1:9" ht="15" thickBot="1" x14ac:dyDescent="0.35">
      <c r="A8483" s="4" t="s">
        <v>165</v>
      </c>
      <c r="B8483" s="4" t="s">
        <v>8</v>
      </c>
      <c r="C8483" s="5">
        <v>43749</v>
      </c>
      <c r="E8483" s="6">
        <v>5299.19</v>
      </c>
      <c r="F8483" t="str">
        <f t="shared" si="528"/>
        <v/>
      </c>
      <c r="G8483">
        <f t="shared" si="531"/>
        <v>8482</v>
      </c>
      <c r="H8483" t="str">
        <f t="shared" si="529"/>
        <v/>
      </c>
      <c r="I8483" t="str">
        <f t="shared" si="530"/>
        <v/>
      </c>
    </row>
    <row r="8484" spans="1:9" ht="15" thickBot="1" x14ac:dyDescent="0.35">
      <c r="A8484" s="4" t="s">
        <v>76</v>
      </c>
      <c r="B8484" s="4" t="s">
        <v>214</v>
      </c>
      <c r="C8484" s="5">
        <v>43749</v>
      </c>
      <c r="E8484" s="6">
        <v>46193.78</v>
      </c>
      <c r="F8484" t="str">
        <f t="shared" si="528"/>
        <v/>
      </c>
      <c r="G8484">
        <f t="shared" si="531"/>
        <v>8483</v>
      </c>
      <c r="H8484" t="str">
        <f t="shared" si="529"/>
        <v/>
      </c>
      <c r="I8484" t="str">
        <f t="shared" si="530"/>
        <v/>
      </c>
    </row>
    <row r="8485" spans="1:9" ht="15" thickBot="1" x14ac:dyDescent="0.35">
      <c r="A8485" s="4" t="s">
        <v>76</v>
      </c>
      <c r="B8485" s="4" t="s">
        <v>111</v>
      </c>
      <c r="C8485" s="5">
        <v>43749</v>
      </c>
      <c r="E8485" s="6">
        <v>2630.62</v>
      </c>
      <c r="F8485" t="str">
        <f t="shared" si="528"/>
        <v/>
      </c>
      <c r="G8485">
        <f t="shared" si="531"/>
        <v>8484</v>
      </c>
      <c r="H8485" t="str">
        <f t="shared" si="529"/>
        <v/>
      </c>
      <c r="I8485" t="str">
        <f t="shared" si="530"/>
        <v/>
      </c>
    </row>
    <row r="8486" spans="1:9" ht="15" thickBot="1" x14ac:dyDescent="0.35">
      <c r="A8486" s="4" t="s">
        <v>436</v>
      </c>
      <c r="B8486" s="4" t="s">
        <v>203</v>
      </c>
      <c r="C8486" s="5">
        <v>43749</v>
      </c>
      <c r="E8486" s="6">
        <v>200</v>
      </c>
      <c r="F8486" t="str">
        <f t="shared" si="528"/>
        <v/>
      </c>
      <c r="G8486">
        <f t="shared" si="531"/>
        <v>8485</v>
      </c>
      <c r="H8486" t="str">
        <f t="shared" si="529"/>
        <v/>
      </c>
      <c r="I8486" t="str">
        <f t="shared" si="530"/>
        <v/>
      </c>
    </row>
    <row r="8487" spans="1:9" ht="15" thickBot="1" x14ac:dyDescent="0.35">
      <c r="A8487" s="4" t="s">
        <v>536</v>
      </c>
      <c r="B8487" s="4" t="s">
        <v>11</v>
      </c>
      <c r="C8487" s="5">
        <v>43749</v>
      </c>
      <c r="E8487" s="6">
        <v>473.95</v>
      </c>
      <c r="F8487" t="str">
        <f t="shared" si="528"/>
        <v/>
      </c>
      <c r="G8487">
        <f t="shared" si="531"/>
        <v>8486</v>
      </c>
      <c r="H8487" t="str">
        <f t="shared" si="529"/>
        <v/>
      </c>
      <c r="I8487" t="str">
        <f t="shared" si="530"/>
        <v/>
      </c>
    </row>
    <row r="8488" spans="1:9" ht="15" thickBot="1" x14ac:dyDescent="0.35">
      <c r="A8488" s="4" t="s">
        <v>403</v>
      </c>
      <c r="B8488" s="4" t="s">
        <v>89</v>
      </c>
      <c r="C8488" s="5">
        <v>43749</v>
      </c>
      <c r="E8488" s="6">
        <v>86</v>
      </c>
      <c r="F8488" t="str">
        <f t="shared" si="528"/>
        <v/>
      </c>
      <c r="G8488">
        <f t="shared" si="531"/>
        <v>8487</v>
      </c>
      <c r="H8488" t="str">
        <f t="shared" si="529"/>
        <v/>
      </c>
      <c r="I8488" t="str">
        <f t="shared" si="530"/>
        <v/>
      </c>
    </row>
    <row r="8489" spans="1:9" ht="15" thickBot="1" x14ac:dyDescent="0.35">
      <c r="A8489" s="4" t="s">
        <v>126</v>
      </c>
      <c r="B8489" s="4" t="s">
        <v>127</v>
      </c>
      <c r="C8489" s="5">
        <v>43749</v>
      </c>
      <c r="E8489" s="6">
        <v>717.57</v>
      </c>
      <c r="F8489" t="str">
        <f t="shared" si="528"/>
        <v/>
      </c>
      <c r="G8489">
        <f t="shared" si="531"/>
        <v>8488</v>
      </c>
      <c r="H8489" t="str">
        <f t="shared" si="529"/>
        <v/>
      </c>
      <c r="I8489" t="str">
        <f t="shared" si="530"/>
        <v/>
      </c>
    </row>
    <row r="8490" spans="1:9" ht="15" thickBot="1" x14ac:dyDescent="0.35">
      <c r="A8490" s="4" t="s">
        <v>97</v>
      </c>
      <c r="B8490" s="4" t="s">
        <v>6</v>
      </c>
      <c r="C8490" s="5">
        <v>43753</v>
      </c>
      <c r="E8490" s="6">
        <v>131473.76999999999</v>
      </c>
      <c r="F8490" t="str">
        <f t="shared" si="528"/>
        <v/>
      </c>
      <c r="G8490">
        <f t="shared" si="531"/>
        <v>8489</v>
      </c>
      <c r="H8490" t="str">
        <f t="shared" si="529"/>
        <v/>
      </c>
      <c r="I8490" t="str">
        <f t="shared" si="530"/>
        <v/>
      </c>
    </row>
    <row r="8491" spans="1:9" ht="15" thickBot="1" x14ac:dyDescent="0.35">
      <c r="A8491" s="4" t="s">
        <v>255</v>
      </c>
      <c r="B8491" s="4" t="s">
        <v>43</v>
      </c>
      <c r="C8491" s="5">
        <v>43756</v>
      </c>
      <c r="E8491" s="6">
        <v>9507</v>
      </c>
      <c r="F8491" t="str">
        <f t="shared" si="528"/>
        <v/>
      </c>
      <c r="G8491">
        <f t="shared" si="531"/>
        <v>8490</v>
      </c>
      <c r="H8491" t="str">
        <f t="shared" si="529"/>
        <v/>
      </c>
      <c r="I8491" t="str">
        <f t="shared" si="530"/>
        <v/>
      </c>
    </row>
    <row r="8492" spans="1:9" ht="15" thickBot="1" x14ac:dyDescent="0.35">
      <c r="A8492" s="4" t="s">
        <v>10</v>
      </c>
      <c r="B8492" s="4" t="s">
        <v>127</v>
      </c>
      <c r="C8492" s="5">
        <v>43756</v>
      </c>
      <c r="E8492" s="6">
        <v>29.98</v>
      </c>
      <c r="F8492" t="str">
        <f t="shared" si="528"/>
        <v/>
      </c>
      <c r="G8492">
        <f t="shared" si="531"/>
        <v>8491</v>
      </c>
      <c r="H8492" t="str">
        <f t="shared" si="529"/>
        <v/>
      </c>
      <c r="I8492" t="str">
        <f t="shared" si="530"/>
        <v/>
      </c>
    </row>
    <row r="8493" spans="1:9" ht="15" thickBot="1" x14ac:dyDescent="0.35">
      <c r="A8493" s="4" t="s">
        <v>132</v>
      </c>
      <c r="B8493" s="4" t="s">
        <v>20</v>
      </c>
      <c r="C8493" s="5">
        <v>43756</v>
      </c>
      <c r="E8493" s="6">
        <v>76.87</v>
      </c>
      <c r="F8493" t="str">
        <f t="shared" si="528"/>
        <v/>
      </c>
      <c r="G8493">
        <f t="shared" si="531"/>
        <v>8492</v>
      </c>
      <c r="H8493" t="str">
        <f t="shared" si="529"/>
        <v/>
      </c>
      <c r="I8493" t="str">
        <f t="shared" si="530"/>
        <v/>
      </c>
    </row>
    <row r="8494" spans="1:9" ht="15" thickBot="1" x14ac:dyDescent="0.35">
      <c r="A8494" s="4" t="s">
        <v>553</v>
      </c>
      <c r="B8494" s="4" t="s">
        <v>8</v>
      </c>
      <c r="C8494" s="5">
        <v>43756</v>
      </c>
      <c r="E8494" s="6">
        <v>1361.15</v>
      </c>
      <c r="F8494" t="str">
        <f t="shared" si="528"/>
        <v/>
      </c>
      <c r="G8494">
        <f t="shared" si="531"/>
        <v>8493</v>
      </c>
      <c r="H8494" t="str">
        <f t="shared" si="529"/>
        <v/>
      </c>
      <c r="I8494" t="str">
        <f t="shared" si="530"/>
        <v/>
      </c>
    </row>
    <row r="8495" spans="1:9" ht="15" thickBot="1" x14ac:dyDescent="0.35">
      <c r="A8495" s="4" t="s">
        <v>133</v>
      </c>
      <c r="B8495" s="4" t="s">
        <v>70</v>
      </c>
      <c r="C8495" s="5">
        <v>43756</v>
      </c>
      <c r="E8495" s="6">
        <v>25.5</v>
      </c>
      <c r="F8495" t="str">
        <f t="shared" si="528"/>
        <v/>
      </c>
      <c r="G8495">
        <f t="shared" si="531"/>
        <v>8494</v>
      </c>
      <c r="H8495" t="str">
        <f t="shared" si="529"/>
        <v/>
      </c>
      <c r="I8495" t="str">
        <f t="shared" si="530"/>
        <v/>
      </c>
    </row>
    <row r="8496" spans="1:9" ht="15" thickBot="1" x14ac:dyDescent="0.35">
      <c r="A8496" s="4" t="s">
        <v>133</v>
      </c>
      <c r="B8496" s="4" t="s">
        <v>8</v>
      </c>
      <c r="C8496" s="5">
        <v>43756</v>
      </c>
      <c r="E8496" s="6">
        <v>4494.7299999999996</v>
      </c>
      <c r="F8496" t="str">
        <f t="shared" si="528"/>
        <v/>
      </c>
      <c r="G8496">
        <f t="shared" si="531"/>
        <v>8495</v>
      </c>
      <c r="H8496" t="str">
        <f t="shared" si="529"/>
        <v/>
      </c>
      <c r="I8496" t="str">
        <f t="shared" si="530"/>
        <v/>
      </c>
    </row>
    <row r="8497" spans="1:9" ht="15" thickBot="1" x14ac:dyDescent="0.35">
      <c r="A8497" s="4" t="s">
        <v>176</v>
      </c>
      <c r="B8497" s="4" t="s">
        <v>25</v>
      </c>
      <c r="C8497" s="5">
        <v>43756</v>
      </c>
      <c r="E8497" s="6">
        <v>8544</v>
      </c>
      <c r="F8497" t="str">
        <f t="shared" si="528"/>
        <v/>
      </c>
      <c r="G8497">
        <f t="shared" si="531"/>
        <v>8496</v>
      </c>
      <c r="H8497" t="str">
        <f t="shared" si="529"/>
        <v/>
      </c>
      <c r="I8497" t="str">
        <f t="shared" si="530"/>
        <v/>
      </c>
    </row>
    <row r="8498" spans="1:9" ht="15" thickBot="1" x14ac:dyDescent="0.35">
      <c r="A8498" s="4" t="s">
        <v>17</v>
      </c>
      <c r="B8498" s="4" t="s">
        <v>18</v>
      </c>
      <c r="C8498" s="5">
        <v>43756</v>
      </c>
      <c r="E8498" s="6">
        <v>1270.52</v>
      </c>
      <c r="F8498" t="str">
        <f t="shared" si="528"/>
        <v/>
      </c>
      <c r="G8498">
        <f t="shared" si="531"/>
        <v>8497</v>
      </c>
      <c r="H8498" t="str">
        <f t="shared" si="529"/>
        <v/>
      </c>
      <c r="I8498" t="str">
        <f t="shared" si="530"/>
        <v/>
      </c>
    </row>
    <row r="8499" spans="1:9" ht="15" thickBot="1" x14ac:dyDescent="0.35">
      <c r="A8499" s="4" t="s">
        <v>651</v>
      </c>
      <c r="B8499" s="4" t="s">
        <v>18</v>
      </c>
      <c r="C8499" s="5">
        <v>43756</v>
      </c>
      <c r="E8499" s="6">
        <v>2806.29</v>
      </c>
      <c r="F8499" t="str">
        <f t="shared" si="528"/>
        <v/>
      </c>
      <c r="G8499">
        <f t="shared" si="531"/>
        <v>8498</v>
      </c>
      <c r="H8499" t="str">
        <f t="shared" si="529"/>
        <v/>
      </c>
      <c r="I8499" t="str">
        <f t="shared" si="530"/>
        <v/>
      </c>
    </row>
    <row r="8500" spans="1:9" ht="15" thickBot="1" x14ac:dyDescent="0.35">
      <c r="A8500" s="4" t="s">
        <v>221</v>
      </c>
      <c r="B8500" s="4" t="s">
        <v>8</v>
      </c>
      <c r="C8500" s="5">
        <v>43756</v>
      </c>
      <c r="E8500" s="6">
        <v>1407.58</v>
      </c>
      <c r="F8500" t="str">
        <f t="shared" si="528"/>
        <v/>
      </c>
      <c r="G8500">
        <f t="shared" si="531"/>
        <v>8499</v>
      </c>
      <c r="H8500" t="str">
        <f t="shared" si="529"/>
        <v/>
      </c>
      <c r="I8500" t="str">
        <f t="shared" si="530"/>
        <v/>
      </c>
    </row>
    <row r="8501" spans="1:9" ht="15" thickBot="1" x14ac:dyDescent="0.35">
      <c r="A8501" s="4" t="s">
        <v>29</v>
      </c>
      <c r="B8501" s="4" t="s">
        <v>127</v>
      </c>
      <c r="C8501" s="5">
        <v>43756</v>
      </c>
      <c r="E8501" s="6">
        <v>1164.96</v>
      </c>
      <c r="F8501" t="str">
        <f t="shared" si="528"/>
        <v/>
      </c>
      <c r="G8501">
        <f t="shared" si="531"/>
        <v>8500</v>
      </c>
      <c r="H8501" t="str">
        <f t="shared" si="529"/>
        <v/>
      </c>
      <c r="I8501" t="str">
        <f t="shared" si="530"/>
        <v/>
      </c>
    </row>
    <row r="8502" spans="1:9" ht="15" thickBot="1" x14ac:dyDescent="0.35">
      <c r="A8502" s="4" t="s">
        <v>29</v>
      </c>
      <c r="B8502" s="4" t="s">
        <v>8</v>
      </c>
      <c r="C8502" s="5">
        <v>43756</v>
      </c>
      <c r="E8502" s="6">
        <v>714.33</v>
      </c>
      <c r="F8502" t="str">
        <f t="shared" si="528"/>
        <v/>
      </c>
      <c r="G8502">
        <f t="shared" si="531"/>
        <v>8501</v>
      </c>
      <c r="H8502" t="str">
        <f t="shared" si="529"/>
        <v/>
      </c>
      <c r="I8502" t="str">
        <f t="shared" si="530"/>
        <v/>
      </c>
    </row>
    <row r="8503" spans="1:9" ht="15" thickBot="1" x14ac:dyDescent="0.35">
      <c r="A8503" s="4" t="s">
        <v>30</v>
      </c>
      <c r="B8503" s="4" t="s">
        <v>31</v>
      </c>
      <c r="C8503" s="5">
        <v>43756</v>
      </c>
      <c r="E8503" s="6">
        <v>604.14</v>
      </c>
      <c r="F8503" t="str">
        <f t="shared" si="528"/>
        <v/>
      </c>
      <c r="G8503">
        <f t="shared" si="531"/>
        <v>8502</v>
      </c>
      <c r="H8503" t="str">
        <f t="shared" si="529"/>
        <v/>
      </c>
      <c r="I8503" t="str">
        <f t="shared" si="530"/>
        <v/>
      </c>
    </row>
    <row r="8504" spans="1:9" ht="15" thickBot="1" x14ac:dyDescent="0.35">
      <c r="A8504" s="4" t="s">
        <v>144</v>
      </c>
      <c r="B8504" s="4" t="s">
        <v>102</v>
      </c>
      <c r="C8504" s="5">
        <v>43756</v>
      </c>
      <c r="E8504" s="6">
        <v>786709.55</v>
      </c>
      <c r="F8504" t="str">
        <f t="shared" si="528"/>
        <v/>
      </c>
      <c r="G8504">
        <f t="shared" si="531"/>
        <v>8503</v>
      </c>
      <c r="H8504" t="str">
        <f t="shared" si="529"/>
        <v/>
      </c>
      <c r="I8504" t="str">
        <f t="shared" si="530"/>
        <v/>
      </c>
    </row>
    <row r="8505" spans="1:9" ht="15" thickBot="1" x14ac:dyDescent="0.35">
      <c r="A8505" s="4" t="s">
        <v>34</v>
      </c>
      <c r="B8505" s="4" t="s">
        <v>35</v>
      </c>
      <c r="C8505" s="5">
        <v>43756</v>
      </c>
      <c r="E8505" s="6">
        <v>450</v>
      </c>
      <c r="F8505" t="str">
        <f t="shared" si="528"/>
        <v/>
      </c>
      <c r="G8505">
        <f t="shared" si="531"/>
        <v>8504</v>
      </c>
      <c r="H8505" t="str">
        <f t="shared" si="529"/>
        <v/>
      </c>
      <c r="I8505" t="str">
        <f t="shared" si="530"/>
        <v/>
      </c>
    </row>
    <row r="8506" spans="1:9" ht="15" thickBot="1" x14ac:dyDescent="0.35">
      <c r="A8506" s="4" t="s">
        <v>36</v>
      </c>
      <c r="B8506" s="4" t="s">
        <v>18</v>
      </c>
      <c r="C8506" s="5">
        <v>43756</v>
      </c>
      <c r="E8506" s="6">
        <v>291.63</v>
      </c>
      <c r="F8506" t="str">
        <f t="shared" si="528"/>
        <v/>
      </c>
      <c r="G8506">
        <f t="shared" si="531"/>
        <v>8505</v>
      </c>
      <c r="H8506" t="str">
        <f t="shared" si="529"/>
        <v/>
      </c>
      <c r="I8506" t="str">
        <f t="shared" si="530"/>
        <v/>
      </c>
    </row>
    <row r="8507" spans="1:9" ht="15" thickBot="1" x14ac:dyDescent="0.35">
      <c r="A8507" s="4" t="s">
        <v>145</v>
      </c>
      <c r="B8507" s="4" t="s">
        <v>35</v>
      </c>
      <c r="C8507" s="5">
        <v>43756</v>
      </c>
      <c r="E8507" s="6">
        <v>1125</v>
      </c>
      <c r="F8507" t="str">
        <f t="shared" si="528"/>
        <v/>
      </c>
      <c r="G8507">
        <f t="shared" si="531"/>
        <v>8506</v>
      </c>
      <c r="H8507" t="str">
        <f t="shared" si="529"/>
        <v/>
      </c>
      <c r="I8507" t="str">
        <f t="shared" si="530"/>
        <v/>
      </c>
    </row>
    <row r="8508" spans="1:9" ht="15" thickBot="1" x14ac:dyDescent="0.35">
      <c r="A8508" s="4" t="s">
        <v>145</v>
      </c>
      <c r="B8508" s="4" t="s">
        <v>89</v>
      </c>
      <c r="C8508" s="5">
        <v>43756</v>
      </c>
      <c r="E8508" s="6">
        <v>9875</v>
      </c>
      <c r="F8508" t="str">
        <f t="shared" si="528"/>
        <v/>
      </c>
      <c r="G8508">
        <f t="shared" si="531"/>
        <v>8507</v>
      </c>
      <c r="H8508" t="str">
        <f t="shared" si="529"/>
        <v/>
      </c>
      <c r="I8508" t="str">
        <f t="shared" si="530"/>
        <v/>
      </c>
    </row>
    <row r="8509" spans="1:9" ht="15" thickBot="1" x14ac:dyDescent="0.35">
      <c r="A8509" s="4" t="s">
        <v>520</v>
      </c>
      <c r="B8509" s="4" t="s">
        <v>14</v>
      </c>
      <c r="C8509" s="5">
        <v>43756</v>
      </c>
      <c r="E8509" s="6">
        <v>3932.49</v>
      </c>
      <c r="F8509" t="str">
        <f t="shared" si="528"/>
        <v/>
      </c>
      <c r="G8509">
        <f t="shared" si="531"/>
        <v>8508</v>
      </c>
      <c r="H8509" t="str">
        <f t="shared" si="529"/>
        <v/>
      </c>
      <c r="I8509" t="str">
        <f t="shared" si="530"/>
        <v/>
      </c>
    </row>
    <row r="8510" spans="1:9" ht="15" thickBot="1" x14ac:dyDescent="0.35">
      <c r="A8510" s="4" t="s">
        <v>423</v>
      </c>
      <c r="B8510" s="4" t="s">
        <v>8</v>
      </c>
      <c r="C8510" s="5">
        <v>43756</v>
      </c>
      <c r="E8510" s="6">
        <v>244.95</v>
      </c>
      <c r="F8510" t="str">
        <f t="shared" si="528"/>
        <v/>
      </c>
      <c r="G8510">
        <f t="shared" si="531"/>
        <v>8509</v>
      </c>
      <c r="H8510" t="str">
        <f t="shared" si="529"/>
        <v/>
      </c>
      <c r="I8510" t="str">
        <f t="shared" si="530"/>
        <v/>
      </c>
    </row>
    <row r="8511" spans="1:9" ht="15" thickBot="1" x14ac:dyDescent="0.35">
      <c r="A8511" s="4" t="s">
        <v>694</v>
      </c>
      <c r="B8511" s="4" t="s">
        <v>127</v>
      </c>
      <c r="C8511" s="5">
        <v>43756</v>
      </c>
      <c r="E8511" s="6">
        <v>1525.55</v>
      </c>
      <c r="F8511" t="str">
        <f t="shared" si="528"/>
        <v/>
      </c>
      <c r="G8511">
        <f t="shared" si="531"/>
        <v>8510</v>
      </c>
      <c r="H8511" t="str">
        <f t="shared" si="529"/>
        <v/>
      </c>
      <c r="I8511" t="str">
        <f t="shared" si="530"/>
        <v/>
      </c>
    </row>
    <row r="8512" spans="1:9" ht="15" thickBot="1" x14ac:dyDescent="0.35">
      <c r="A8512" s="4" t="s">
        <v>281</v>
      </c>
      <c r="B8512" s="4" t="s">
        <v>12</v>
      </c>
      <c r="C8512" s="5">
        <v>43756</v>
      </c>
      <c r="E8512" s="6">
        <v>44.7</v>
      </c>
      <c r="F8512" t="str">
        <f t="shared" si="528"/>
        <v/>
      </c>
      <c r="G8512">
        <f t="shared" si="531"/>
        <v>8511</v>
      </c>
      <c r="H8512" t="str">
        <f t="shared" si="529"/>
        <v/>
      </c>
      <c r="I8512" t="str">
        <f t="shared" si="530"/>
        <v/>
      </c>
    </row>
    <row r="8513" spans="1:9" ht="15" thickBot="1" x14ac:dyDescent="0.35">
      <c r="A8513" s="4" t="s">
        <v>508</v>
      </c>
      <c r="B8513" s="4" t="s">
        <v>22</v>
      </c>
      <c r="C8513" s="5">
        <v>43756</v>
      </c>
      <c r="E8513" s="6">
        <v>212.4</v>
      </c>
      <c r="F8513" t="str">
        <f t="shared" si="528"/>
        <v/>
      </c>
      <c r="G8513">
        <f t="shared" si="531"/>
        <v>8512</v>
      </c>
      <c r="H8513" t="str">
        <f t="shared" si="529"/>
        <v/>
      </c>
      <c r="I8513" t="str">
        <f t="shared" si="530"/>
        <v/>
      </c>
    </row>
    <row r="8514" spans="1:9" ht="15" thickBot="1" x14ac:dyDescent="0.35">
      <c r="A8514" s="4" t="s">
        <v>335</v>
      </c>
      <c r="B8514" s="4" t="s">
        <v>102</v>
      </c>
      <c r="C8514" s="5">
        <v>43756</v>
      </c>
      <c r="E8514" s="6">
        <v>8242.6200000000008</v>
      </c>
      <c r="F8514" t="str">
        <f t="shared" si="528"/>
        <v/>
      </c>
      <c r="G8514">
        <f t="shared" si="531"/>
        <v>8513</v>
      </c>
      <c r="H8514" t="str">
        <f t="shared" si="529"/>
        <v/>
      </c>
      <c r="I8514" t="str">
        <f t="shared" si="530"/>
        <v/>
      </c>
    </row>
    <row r="8515" spans="1:9" ht="15" thickBot="1" x14ac:dyDescent="0.35">
      <c r="A8515" s="4" t="s">
        <v>107</v>
      </c>
      <c r="B8515" s="4" t="s">
        <v>28</v>
      </c>
      <c r="C8515" s="5">
        <v>43756</v>
      </c>
      <c r="E8515" s="6">
        <v>61342.65</v>
      </c>
      <c r="F8515" t="str">
        <f t="shared" ref="F8515:F8578" si="532">IF(C8515&lt;=$R$1,$Q$1,IF(C8515&lt;=$R$2,$Q$2,IF(C8515&lt;=$R$3,$Q$3,IF(C8515&lt;=$R$4,$Q$4,IF(C8515&lt;=$R$5,$Q$5,IF(C8515&lt;=$R$6,$Q$6,IF(C8515&lt;=$R$7,$Q$7,IF(C8515&lt;=$R$8,$Q$8,IF(C8515&lt;=$R$9,$Q$9,IF(C8515&lt;=$R$10,$Q$10,IF(C8515&lt;=$R$11,$Q$11,IF(C8515&lt;=$R$12,$Q$12,IF(C8515&lt;=$R$13,$Q$13,IF(C8515&lt;=$R$14,$Q$14,IF(C8515&lt;=$R$15,$Q$15,IF(C8515&lt;=$R$16,$Q$16,IF(C8515&lt;=$R$17,$Q$17,IF(C8515&lt;=$R$18,$Q$18,IF(C8515&lt;=$R$19,$Q$19,IF(C8515&lt;=$R$20,$Q$20,IF(C8515&lt;=$R$21,$Q$21,IF(C8515&lt;=$R$22,$Q$22,IF(C8515&lt;=$R$23,$Q$23,IF(C8515&lt;=$R$24,$Q$24,IF(C8515&lt;=$R$25,$Q$25,IF(C8515&lt;=$R$26,$Q$26,IF(C8515&lt;=$R$27,$Q$27,IF(C8515&lt;=$R$28,$Q$28,IF(C8515&lt;=$R$29,$Q$29,IF(C8515&lt;=$R$30,$Q$30,IF(C8515&lt;=$R$31,$Q$31,IF(C8515&lt;=$R$32,$Q$32,IF(C8515&lt;=$R$33,$Q$33,IF(C8515&lt;=$R$34,$Q$34,IF(C8515&lt;=$R$35,$Q$35,IF(C8515&lt;=$R$36,$Q$36,""))))))))))))))))))))))))))))))))))))</f>
        <v/>
      </c>
      <c r="G8515">
        <f t="shared" si="531"/>
        <v>8514</v>
      </c>
      <c r="H8515" t="str">
        <f t="shared" ref="H8515:H8578" si="533">IF(F8515=$J$1,G8515,"")</f>
        <v/>
      </c>
      <c r="I8515" t="str">
        <f t="shared" ref="I8515:I8578" si="534">IFERROR(SMALL($H$2:$H$8586,G8515),"")</f>
        <v/>
      </c>
    </row>
    <row r="8516" spans="1:9" ht="15" thickBot="1" x14ac:dyDescent="0.35">
      <c r="A8516" s="4" t="s">
        <v>107</v>
      </c>
      <c r="B8516" s="4" t="s">
        <v>14</v>
      </c>
      <c r="C8516" s="5">
        <v>43756</v>
      </c>
      <c r="E8516" s="6">
        <v>11047.7</v>
      </c>
      <c r="F8516" t="str">
        <f t="shared" si="532"/>
        <v/>
      </c>
      <c r="G8516">
        <f t="shared" ref="G8516:G8579" si="535">1+G8515</f>
        <v>8515</v>
      </c>
      <c r="H8516" t="str">
        <f t="shared" si="533"/>
        <v/>
      </c>
      <c r="I8516" t="str">
        <f t="shared" si="534"/>
        <v/>
      </c>
    </row>
    <row r="8517" spans="1:9" ht="15" thickBot="1" x14ac:dyDescent="0.35">
      <c r="A8517" s="4" t="s">
        <v>695</v>
      </c>
      <c r="B8517" s="4" t="s">
        <v>296</v>
      </c>
      <c r="C8517" s="5">
        <v>43756</v>
      </c>
      <c r="E8517" s="6">
        <v>1.75</v>
      </c>
      <c r="F8517" t="str">
        <f t="shared" si="532"/>
        <v/>
      </c>
      <c r="G8517">
        <f t="shared" si="535"/>
        <v>8516</v>
      </c>
      <c r="H8517" t="str">
        <f t="shared" si="533"/>
        <v/>
      </c>
      <c r="I8517" t="str">
        <f t="shared" si="534"/>
        <v/>
      </c>
    </row>
    <row r="8518" spans="1:9" ht="15" thickBot="1" x14ac:dyDescent="0.35">
      <c r="A8518" s="4" t="s">
        <v>581</v>
      </c>
      <c r="B8518" s="4" t="s">
        <v>180</v>
      </c>
      <c r="C8518" s="5">
        <v>43756</v>
      </c>
      <c r="E8518" s="6">
        <v>3373.02</v>
      </c>
      <c r="F8518" t="str">
        <f t="shared" si="532"/>
        <v/>
      </c>
      <c r="G8518">
        <f t="shared" si="535"/>
        <v>8517</v>
      </c>
      <c r="H8518" t="str">
        <f t="shared" si="533"/>
        <v/>
      </c>
      <c r="I8518" t="str">
        <f t="shared" si="534"/>
        <v/>
      </c>
    </row>
    <row r="8519" spans="1:9" ht="15" thickBot="1" x14ac:dyDescent="0.35">
      <c r="A8519" s="4" t="s">
        <v>48</v>
      </c>
      <c r="B8519" s="4" t="s">
        <v>14</v>
      </c>
      <c r="C8519" s="5">
        <v>43756</v>
      </c>
      <c r="E8519" s="6">
        <v>70956.84</v>
      </c>
      <c r="F8519" t="str">
        <f t="shared" si="532"/>
        <v/>
      </c>
      <c r="G8519">
        <f t="shared" si="535"/>
        <v>8518</v>
      </c>
      <c r="H8519" t="str">
        <f t="shared" si="533"/>
        <v/>
      </c>
      <c r="I8519" t="str">
        <f t="shared" si="534"/>
        <v/>
      </c>
    </row>
    <row r="8520" spans="1:9" ht="15" thickBot="1" x14ac:dyDescent="0.35">
      <c r="A8520" s="4" t="s">
        <v>562</v>
      </c>
      <c r="B8520" s="4" t="s">
        <v>102</v>
      </c>
      <c r="C8520" s="5">
        <v>43756</v>
      </c>
      <c r="E8520" s="6">
        <v>7153.15</v>
      </c>
      <c r="F8520" t="str">
        <f t="shared" si="532"/>
        <v/>
      </c>
      <c r="G8520">
        <f t="shared" si="535"/>
        <v>8519</v>
      </c>
      <c r="H8520" t="str">
        <f t="shared" si="533"/>
        <v/>
      </c>
      <c r="I8520" t="str">
        <f t="shared" si="534"/>
        <v/>
      </c>
    </row>
    <row r="8521" spans="1:9" ht="15" thickBot="1" x14ac:dyDescent="0.35">
      <c r="A8521" s="4" t="s">
        <v>544</v>
      </c>
      <c r="B8521" s="4" t="s">
        <v>14</v>
      </c>
      <c r="C8521" s="5">
        <v>43756</v>
      </c>
      <c r="E8521" s="6">
        <v>112</v>
      </c>
      <c r="F8521" t="str">
        <f t="shared" si="532"/>
        <v/>
      </c>
      <c r="G8521">
        <f t="shared" si="535"/>
        <v>8520</v>
      </c>
      <c r="H8521" t="str">
        <f t="shared" si="533"/>
        <v/>
      </c>
      <c r="I8521" t="str">
        <f t="shared" si="534"/>
        <v/>
      </c>
    </row>
    <row r="8522" spans="1:9" ht="15" thickBot="1" x14ac:dyDescent="0.35">
      <c r="A8522" s="4" t="s">
        <v>51</v>
      </c>
      <c r="B8522" s="4" t="s">
        <v>22</v>
      </c>
      <c r="C8522" s="5">
        <v>43756</v>
      </c>
      <c r="E8522" s="6">
        <v>70</v>
      </c>
      <c r="F8522" t="str">
        <f t="shared" si="532"/>
        <v/>
      </c>
      <c r="G8522">
        <f t="shared" si="535"/>
        <v>8521</v>
      </c>
      <c r="H8522" t="str">
        <f t="shared" si="533"/>
        <v/>
      </c>
      <c r="I8522" t="str">
        <f t="shared" si="534"/>
        <v/>
      </c>
    </row>
    <row r="8523" spans="1:9" ht="15" thickBot="1" x14ac:dyDescent="0.35">
      <c r="A8523" s="4" t="s">
        <v>641</v>
      </c>
      <c r="B8523" s="4" t="s">
        <v>14</v>
      </c>
      <c r="C8523" s="5">
        <v>43756</v>
      </c>
      <c r="E8523" s="6">
        <v>2035.85</v>
      </c>
      <c r="F8523" t="str">
        <f t="shared" si="532"/>
        <v/>
      </c>
      <c r="G8523">
        <f t="shared" si="535"/>
        <v>8522</v>
      </c>
      <c r="H8523" t="str">
        <f t="shared" si="533"/>
        <v/>
      </c>
      <c r="I8523" t="str">
        <f t="shared" si="534"/>
        <v/>
      </c>
    </row>
    <row r="8524" spans="1:9" ht="15" thickBot="1" x14ac:dyDescent="0.35">
      <c r="A8524" s="4" t="s">
        <v>188</v>
      </c>
      <c r="B8524" s="4" t="s">
        <v>20</v>
      </c>
      <c r="C8524" s="5">
        <v>43756</v>
      </c>
      <c r="E8524" s="6">
        <v>9483.89</v>
      </c>
      <c r="F8524" t="str">
        <f t="shared" si="532"/>
        <v/>
      </c>
      <c r="G8524">
        <f t="shared" si="535"/>
        <v>8523</v>
      </c>
      <c r="H8524" t="str">
        <f t="shared" si="533"/>
        <v/>
      </c>
      <c r="I8524" t="str">
        <f t="shared" si="534"/>
        <v/>
      </c>
    </row>
    <row r="8525" spans="1:9" ht="15" thickBot="1" x14ac:dyDescent="0.35">
      <c r="A8525" s="4" t="s">
        <v>628</v>
      </c>
      <c r="B8525" s="4" t="s">
        <v>28</v>
      </c>
      <c r="C8525" s="5">
        <v>43756</v>
      </c>
      <c r="E8525" s="6">
        <v>242699</v>
      </c>
      <c r="F8525" t="str">
        <f t="shared" si="532"/>
        <v/>
      </c>
      <c r="G8525">
        <f t="shared" si="535"/>
        <v>8524</v>
      </c>
      <c r="H8525" t="str">
        <f t="shared" si="533"/>
        <v/>
      </c>
      <c r="I8525" t="str">
        <f t="shared" si="534"/>
        <v/>
      </c>
    </row>
    <row r="8526" spans="1:9" ht="15" thickBot="1" x14ac:dyDescent="0.35">
      <c r="A8526" s="4" t="s">
        <v>56</v>
      </c>
      <c r="B8526" s="4" t="s">
        <v>12</v>
      </c>
      <c r="C8526" s="5">
        <v>43756</v>
      </c>
      <c r="E8526" s="6">
        <v>154</v>
      </c>
      <c r="F8526" t="str">
        <f t="shared" si="532"/>
        <v/>
      </c>
      <c r="G8526">
        <f t="shared" si="535"/>
        <v>8525</v>
      </c>
      <c r="H8526" t="str">
        <f t="shared" si="533"/>
        <v/>
      </c>
      <c r="I8526" t="str">
        <f t="shared" si="534"/>
        <v/>
      </c>
    </row>
    <row r="8527" spans="1:9" ht="15" thickBot="1" x14ac:dyDescent="0.35">
      <c r="A8527" s="4" t="s">
        <v>57</v>
      </c>
      <c r="B8527" s="4" t="s">
        <v>8</v>
      </c>
      <c r="C8527" s="5">
        <v>43756</v>
      </c>
      <c r="E8527" s="6">
        <v>399.98</v>
      </c>
      <c r="F8527" t="str">
        <f t="shared" si="532"/>
        <v/>
      </c>
      <c r="G8527">
        <f t="shared" si="535"/>
        <v>8526</v>
      </c>
      <c r="H8527" t="str">
        <f t="shared" si="533"/>
        <v/>
      </c>
      <c r="I8527" t="str">
        <f t="shared" si="534"/>
        <v/>
      </c>
    </row>
    <row r="8528" spans="1:9" ht="15" thickBot="1" x14ac:dyDescent="0.35">
      <c r="A8528" s="4" t="s">
        <v>369</v>
      </c>
      <c r="B8528" s="4" t="s">
        <v>39</v>
      </c>
      <c r="C8528" s="5">
        <v>43756</v>
      </c>
      <c r="E8528" s="6">
        <v>6319.48</v>
      </c>
      <c r="F8528" t="str">
        <f t="shared" si="532"/>
        <v/>
      </c>
      <c r="G8528">
        <f t="shared" si="535"/>
        <v>8527</v>
      </c>
      <c r="H8528" t="str">
        <f t="shared" si="533"/>
        <v/>
      </c>
      <c r="I8528" t="str">
        <f t="shared" si="534"/>
        <v/>
      </c>
    </row>
    <row r="8529" spans="1:9" ht="15" thickBot="1" x14ac:dyDescent="0.35">
      <c r="A8529" s="4" t="s">
        <v>466</v>
      </c>
      <c r="B8529" s="4" t="s">
        <v>22</v>
      </c>
      <c r="C8529" s="5">
        <v>43756</v>
      </c>
      <c r="E8529" s="6">
        <v>3328</v>
      </c>
      <c r="F8529" t="str">
        <f t="shared" si="532"/>
        <v/>
      </c>
      <c r="G8529">
        <f t="shared" si="535"/>
        <v>8528</v>
      </c>
      <c r="H8529" t="str">
        <f t="shared" si="533"/>
        <v/>
      </c>
      <c r="I8529" t="str">
        <f t="shared" si="534"/>
        <v/>
      </c>
    </row>
    <row r="8530" spans="1:9" ht="15" thickBot="1" x14ac:dyDescent="0.35">
      <c r="A8530" s="4" t="s">
        <v>637</v>
      </c>
      <c r="B8530" s="4" t="s">
        <v>22</v>
      </c>
      <c r="C8530" s="5">
        <v>43756</v>
      </c>
      <c r="E8530" s="6">
        <v>707.37</v>
      </c>
      <c r="F8530" t="str">
        <f t="shared" si="532"/>
        <v/>
      </c>
      <c r="G8530">
        <f t="shared" si="535"/>
        <v>8529</v>
      </c>
      <c r="H8530" t="str">
        <f t="shared" si="533"/>
        <v/>
      </c>
      <c r="I8530" t="str">
        <f t="shared" si="534"/>
        <v/>
      </c>
    </row>
    <row r="8531" spans="1:9" ht="15" thickBot="1" x14ac:dyDescent="0.35">
      <c r="A8531" s="4" t="s">
        <v>69</v>
      </c>
      <c r="B8531" s="4" t="s">
        <v>70</v>
      </c>
      <c r="C8531" s="5">
        <v>43756</v>
      </c>
      <c r="E8531" s="6">
        <v>3289</v>
      </c>
      <c r="F8531" t="str">
        <f t="shared" si="532"/>
        <v/>
      </c>
      <c r="G8531">
        <f t="shared" si="535"/>
        <v>8530</v>
      </c>
      <c r="H8531" t="str">
        <f t="shared" si="533"/>
        <v/>
      </c>
      <c r="I8531" t="str">
        <f t="shared" si="534"/>
        <v/>
      </c>
    </row>
    <row r="8532" spans="1:9" ht="15" thickBot="1" x14ac:dyDescent="0.35">
      <c r="A8532" s="4" t="s">
        <v>165</v>
      </c>
      <c r="B8532" s="4" t="s">
        <v>8</v>
      </c>
      <c r="C8532" s="5">
        <v>43756</v>
      </c>
      <c r="E8532" s="6">
        <v>526.71</v>
      </c>
      <c r="F8532" t="str">
        <f t="shared" si="532"/>
        <v/>
      </c>
      <c r="G8532">
        <f t="shared" si="535"/>
        <v>8531</v>
      </c>
      <c r="H8532" t="str">
        <f t="shared" si="533"/>
        <v/>
      </c>
      <c r="I8532" t="str">
        <f t="shared" si="534"/>
        <v/>
      </c>
    </row>
    <row r="8533" spans="1:9" ht="15" thickBot="1" x14ac:dyDescent="0.35">
      <c r="A8533" s="4" t="s">
        <v>167</v>
      </c>
      <c r="B8533" s="4" t="s">
        <v>66</v>
      </c>
      <c r="C8533" s="5">
        <v>43756</v>
      </c>
      <c r="E8533" s="6">
        <v>2500</v>
      </c>
      <c r="F8533" t="str">
        <f t="shared" si="532"/>
        <v/>
      </c>
      <c r="G8533">
        <f t="shared" si="535"/>
        <v>8532</v>
      </c>
      <c r="H8533" t="str">
        <f t="shared" si="533"/>
        <v/>
      </c>
      <c r="I8533" t="str">
        <f t="shared" si="534"/>
        <v/>
      </c>
    </row>
    <row r="8534" spans="1:9" ht="15" thickBot="1" x14ac:dyDescent="0.35">
      <c r="A8534" s="4" t="s">
        <v>536</v>
      </c>
      <c r="B8534" s="4" t="s">
        <v>11</v>
      </c>
      <c r="C8534" s="5">
        <v>43756</v>
      </c>
      <c r="E8534" s="6">
        <v>571.16</v>
      </c>
      <c r="F8534" t="str">
        <f t="shared" si="532"/>
        <v/>
      </c>
      <c r="G8534">
        <f t="shared" si="535"/>
        <v>8533</v>
      </c>
      <c r="H8534" t="str">
        <f t="shared" si="533"/>
        <v/>
      </c>
      <c r="I8534" t="str">
        <f t="shared" si="534"/>
        <v/>
      </c>
    </row>
    <row r="8535" spans="1:9" ht="15" thickBot="1" x14ac:dyDescent="0.35">
      <c r="A8535" s="4" t="s">
        <v>536</v>
      </c>
      <c r="B8535" s="4" t="s">
        <v>127</v>
      </c>
      <c r="C8535" s="5">
        <v>43756</v>
      </c>
      <c r="E8535" s="6">
        <v>655.98</v>
      </c>
      <c r="F8535" t="str">
        <f t="shared" si="532"/>
        <v/>
      </c>
      <c r="G8535">
        <f t="shared" si="535"/>
        <v>8534</v>
      </c>
      <c r="H8535" t="str">
        <f t="shared" si="533"/>
        <v/>
      </c>
      <c r="I8535" t="str">
        <f t="shared" si="534"/>
        <v/>
      </c>
    </row>
    <row r="8536" spans="1:9" ht="15" thickBot="1" x14ac:dyDescent="0.35">
      <c r="A8536" s="4" t="s">
        <v>610</v>
      </c>
      <c r="B8536" s="4" t="s">
        <v>89</v>
      </c>
      <c r="C8536" s="5">
        <v>43756</v>
      </c>
      <c r="E8536" s="6">
        <v>700</v>
      </c>
      <c r="F8536" t="str">
        <f t="shared" si="532"/>
        <v/>
      </c>
      <c r="G8536">
        <f t="shared" si="535"/>
        <v>8535</v>
      </c>
      <c r="H8536" t="str">
        <f t="shared" si="533"/>
        <v/>
      </c>
      <c r="I8536" t="str">
        <f t="shared" si="534"/>
        <v/>
      </c>
    </row>
    <row r="8537" spans="1:9" ht="15" thickBot="1" x14ac:dyDescent="0.35">
      <c r="A8537" s="4" t="s">
        <v>84</v>
      </c>
      <c r="B8537" s="4" t="s">
        <v>85</v>
      </c>
      <c r="C8537" s="5">
        <v>43756</v>
      </c>
      <c r="E8537" s="6">
        <v>584</v>
      </c>
      <c r="F8537" t="str">
        <f t="shared" si="532"/>
        <v/>
      </c>
      <c r="G8537">
        <f t="shared" si="535"/>
        <v>8536</v>
      </c>
      <c r="H8537" t="str">
        <f t="shared" si="533"/>
        <v/>
      </c>
      <c r="I8537" t="str">
        <f t="shared" si="534"/>
        <v/>
      </c>
    </row>
    <row r="8538" spans="1:9" ht="15" thickBot="1" x14ac:dyDescent="0.35">
      <c r="A8538" s="4" t="s">
        <v>566</v>
      </c>
      <c r="B8538" s="4" t="s">
        <v>18</v>
      </c>
      <c r="C8538" s="5">
        <v>43756</v>
      </c>
      <c r="E8538" s="6">
        <v>1757.63</v>
      </c>
      <c r="F8538" t="str">
        <f t="shared" si="532"/>
        <v/>
      </c>
      <c r="G8538">
        <f t="shared" si="535"/>
        <v>8537</v>
      </c>
      <c r="H8538" t="str">
        <f t="shared" si="533"/>
        <v/>
      </c>
      <c r="I8538" t="str">
        <f t="shared" si="534"/>
        <v/>
      </c>
    </row>
    <row r="8539" spans="1:9" ht="15" thickBot="1" x14ac:dyDescent="0.35">
      <c r="A8539" s="4" t="s">
        <v>172</v>
      </c>
      <c r="B8539" s="4" t="s">
        <v>8</v>
      </c>
      <c r="C8539" s="5">
        <v>43763</v>
      </c>
      <c r="E8539" s="6">
        <v>551.32000000000005</v>
      </c>
      <c r="F8539" t="str">
        <f t="shared" si="532"/>
        <v/>
      </c>
      <c r="G8539">
        <f t="shared" si="535"/>
        <v>8538</v>
      </c>
      <c r="H8539" t="str">
        <f t="shared" si="533"/>
        <v/>
      </c>
      <c r="I8539" t="str">
        <f t="shared" si="534"/>
        <v/>
      </c>
    </row>
    <row r="8540" spans="1:9" ht="15" thickBot="1" x14ac:dyDescent="0.35">
      <c r="A8540" s="4" t="s">
        <v>307</v>
      </c>
      <c r="B8540" s="4" t="s">
        <v>22</v>
      </c>
      <c r="C8540" s="5">
        <v>43763</v>
      </c>
      <c r="E8540" s="6">
        <v>116.92</v>
      </c>
      <c r="F8540" t="str">
        <f t="shared" si="532"/>
        <v/>
      </c>
      <c r="G8540">
        <f t="shared" si="535"/>
        <v>8539</v>
      </c>
      <c r="H8540" t="str">
        <f t="shared" si="533"/>
        <v/>
      </c>
      <c r="I8540" t="str">
        <f t="shared" si="534"/>
        <v/>
      </c>
    </row>
    <row r="8541" spans="1:9" ht="15" thickBot="1" x14ac:dyDescent="0.35">
      <c r="A8541" s="4" t="s">
        <v>7</v>
      </c>
      <c r="B8541" s="4" t="s">
        <v>8</v>
      </c>
      <c r="C8541" s="5">
        <v>43763</v>
      </c>
      <c r="E8541" s="6">
        <v>80</v>
      </c>
      <c r="F8541" t="str">
        <f t="shared" si="532"/>
        <v/>
      </c>
      <c r="G8541">
        <f t="shared" si="535"/>
        <v>8540</v>
      </c>
      <c r="H8541" t="str">
        <f t="shared" si="533"/>
        <v/>
      </c>
      <c r="I8541" t="str">
        <f t="shared" si="534"/>
        <v/>
      </c>
    </row>
    <row r="8542" spans="1:9" ht="15" thickBot="1" x14ac:dyDescent="0.35">
      <c r="A8542" s="4" t="s">
        <v>683</v>
      </c>
      <c r="B8542" s="4" t="s">
        <v>45</v>
      </c>
      <c r="C8542" s="5">
        <v>43763</v>
      </c>
      <c r="E8542" s="6">
        <v>1070.78</v>
      </c>
      <c r="F8542" t="str">
        <f t="shared" si="532"/>
        <v/>
      </c>
      <c r="G8542">
        <f t="shared" si="535"/>
        <v>8541</v>
      </c>
      <c r="H8542" t="str">
        <f t="shared" si="533"/>
        <v/>
      </c>
      <c r="I8542" t="str">
        <f t="shared" si="534"/>
        <v/>
      </c>
    </row>
    <row r="8543" spans="1:9" ht="15" thickBot="1" x14ac:dyDescent="0.35">
      <c r="A8543" s="4" t="s">
        <v>132</v>
      </c>
      <c r="B8543" s="4" t="s">
        <v>20</v>
      </c>
      <c r="C8543" s="5">
        <v>43763</v>
      </c>
      <c r="E8543" s="6">
        <v>122.37</v>
      </c>
      <c r="F8543" t="str">
        <f t="shared" si="532"/>
        <v/>
      </c>
      <c r="G8543">
        <f t="shared" si="535"/>
        <v>8542</v>
      </c>
      <c r="H8543" t="str">
        <f t="shared" si="533"/>
        <v/>
      </c>
      <c r="I8543" t="str">
        <f t="shared" si="534"/>
        <v/>
      </c>
    </row>
    <row r="8544" spans="1:9" ht="15" thickBot="1" x14ac:dyDescent="0.35">
      <c r="A8544" s="4" t="s">
        <v>133</v>
      </c>
      <c r="B8544" s="4" t="s">
        <v>70</v>
      </c>
      <c r="C8544" s="5">
        <v>43763</v>
      </c>
      <c r="E8544" s="6">
        <v>377.57</v>
      </c>
      <c r="F8544" t="str">
        <f t="shared" si="532"/>
        <v/>
      </c>
      <c r="G8544">
        <f t="shared" si="535"/>
        <v>8543</v>
      </c>
      <c r="H8544" t="str">
        <f t="shared" si="533"/>
        <v/>
      </c>
      <c r="I8544" t="str">
        <f t="shared" si="534"/>
        <v/>
      </c>
    </row>
    <row r="8545" spans="1:9" ht="15" thickBot="1" x14ac:dyDescent="0.35">
      <c r="A8545" s="4" t="s">
        <v>133</v>
      </c>
      <c r="B8545" s="4" t="s">
        <v>8</v>
      </c>
      <c r="C8545" s="5">
        <v>43763</v>
      </c>
      <c r="E8545" s="6">
        <v>1006.78</v>
      </c>
      <c r="F8545" t="str">
        <f t="shared" si="532"/>
        <v/>
      </c>
      <c r="G8545">
        <f t="shared" si="535"/>
        <v>8544</v>
      </c>
      <c r="H8545" t="str">
        <f t="shared" si="533"/>
        <v/>
      </c>
      <c r="I8545" t="str">
        <f t="shared" si="534"/>
        <v/>
      </c>
    </row>
    <row r="8546" spans="1:9" ht="15" thickBot="1" x14ac:dyDescent="0.35">
      <c r="A8546" s="4" t="s">
        <v>134</v>
      </c>
      <c r="B8546" s="4" t="s">
        <v>22</v>
      </c>
      <c r="C8546" s="5">
        <v>43763</v>
      </c>
      <c r="E8546" s="6">
        <v>1243.3499999999999</v>
      </c>
      <c r="F8546" t="str">
        <f t="shared" si="532"/>
        <v/>
      </c>
      <c r="G8546">
        <f t="shared" si="535"/>
        <v>8545</v>
      </c>
      <c r="H8546" t="str">
        <f t="shared" si="533"/>
        <v/>
      </c>
      <c r="I8546" t="str">
        <f t="shared" si="534"/>
        <v/>
      </c>
    </row>
    <row r="8547" spans="1:9" ht="15" thickBot="1" x14ac:dyDescent="0.35">
      <c r="A8547" s="4" t="s">
        <v>595</v>
      </c>
      <c r="B8547" s="4" t="s">
        <v>35</v>
      </c>
      <c r="C8547" s="5">
        <v>43763</v>
      </c>
      <c r="E8547" s="6">
        <v>1189.49</v>
      </c>
      <c r="F8547" t="str">
        <f t="shared" si="532"/>
        <v/>
      </c>
      <c r="G8547">
        <f t="shared" si="535"/>
        <v>8546</v>
      </c>
      <c r="H8547" t="str">
        <f t="shared" si="533"/>
        <v/>
      </c>
      <c r="I8547" t="str">
        <f t="shared" si="534"/>
        <v/>
      </c>
    </row>
    <row r="8548" spans="1:9" ht="15" thickBot="1" x14ac:dyDescent="0.35">
      <c r="A8548" s="4" t="s">
        <v>138</v>
      </c>
      <c r="B8548" s="4" t="s">
        <v>139</v>
      </c>
      <c r="C8548" s="5">
        <v>43763</v>
      </c>
      <c r="E8548" s="6">
        <v>24088.91</v>
      </c>
      <c r="F8548" t="str">
        <f t="shared" si="532"/>
        <v/>
      </c>
      <c r="G8548">
        <f t="shared" si="535"/>
        <v>8547</v>
      </c>
      <c r="H8548" t="str">
        <f t="shared" si="533"/>
        <v/>
      </c>
      <c r="I8548" t="str">
        <f t="shared" si="534"/>
        <v/>
      </c>
    </row>
    <row r="8549" spans="1:9" ht="15" thickBot="1" x14ac:dyDescent="0.35">
      <c r="A8549" s="4" t="s">
        <v>93</v>
      </c>
      <c r="B8549" s="4" t="s">
        <v>94</v>
      </c>
      <c r="C8549" s="5">
        <v>43763</v>
      </c>
      <c r="E8549" s="6">
        <v>59065.69</v>
      </c>
      <c r="F8549" t="str">
        <f t="shared" si="532"/>
        <v/>
      </c>
      <c r="G8549">
        <f t="shared" si="535"/>
        <v>8548</v>
      </c>
      <c r="H8549" t="str">
        <f t="shared" si="533"/>
        <v/>
      </c>
      <c r="I8549" t="str">
        <f t="shared" si="534"/>
        <v/>
      </c>
    </row>
    <row r="8550" spans="1:9" ht="15" thickBot="1" x14ac:dyDescent="0.35">
      <c r="A8550" s="4" t="s">
        <v>93</v>
      </c>
      <c r="B8550" s="4" t="s">
        <v>95</v>
      </c>
      <c r="C8550" s="5">
        <v>43763</v>
      </c>
      <c r="E8550" s="6">
        <v>23356.77</v>
      </c>
      <c r="F8550" t="str">
        <f t="shared" si="532"/>
        <v/>
      </c>
      <c r="G8550">
        <f t="shared" si="535"/>
        <v>8549</v>
      </c>
      <c r="H8550" t="str">
        <f t="shared" si="533"/>
        <v/>
      </c>
      <c r="I8550" t="str">
        <f t="shared" si="534"/>
        <v/>
      </c>
    </row>
    <row r="8551" spans="1:9" ht="15" thickBot="1" x14ac:dyDescent="0.35">
      <c r="A8551" s="4" t="s">
        <v>221</v>
      </c>
      <c r="B8551" s="4" t="s">
        <v>8</v>
      </c>
      <c r="C8551" s="5">
        <v>43763</v>
      </c>
      <c r="E8551" s="6">
        <v>2604.69</v>
      </c>
      <c r="F8551" t="str">
        <f t="shared" si="532"/>
        <v/>
      </c>
      <c r="G8551">
        <f t="shared" si="535"/>
        <v>8550</v>
      </c>
      <c r="H8551" t="str">
        <f t="shared" si="533"/>
        <v/>
      </c>
      <c r="I8551" t="str">
        <f t="shared" si="534"/>
        <v/>
      </c>
    </row>
    <row r="8552" spans="1:9" ht="15" thickBot="1" x14ac:dyDescent="0.35">
      <c r="A8552" s="4" t="s">
        <v>461</v>
      </c>
      <c r="B8552" s="4" t="s">
        <v>70</v>
      </c>
      <c r="C8552" s="5">
        <v>43763</v>
      </c>
      <c r="E8552" s="6">
        <v>352.9</v>
      </c>
      <c r="F8552" t="str">
        <f t="shared" si="532"/>
        <v/>
      </c>
      <c r="G8552">
        <f t="shared" si="535"/>
        <v>8551</v>
      </c>
      <c r="H8552" t="str">
        <f t="shared" si="533"/>
        <v/>
      </c>
      <c r="I8552" t="str">
        <f t="shared" si="534"/>
        <v/>
      </c>
    </row>
    <row r="8553" spans="1:9" ht="15" thickBot="1" x14ac:dyDescent="0.35">
      <c r="A8553" s="4" t="s">
        <v>510</v>
      </c>
      <c r="B8553" s="4" t="s">
        <v>89</v>
      </c>
      <c r="C8553" s="5">
        <v>43763</v>
      </c>
      <c r="E8553" s="6">
        <v>145</v>
      </c>
      <c r="F8553" t="str">
        <f t="shared" si="532"/>
        <v/>
      </c>
      <c r="G8553">
        <f t="shared" si="535"/>
        <v>8552</v>
      </c>
      <c r="H8553" t="str">
        <f t="shared" si="533"/>
        <v/>
      </c>
      <c r="I8553" t="str">
        <f t="shared" si="534"/>
        <v/>
      </c>
    </row>
    <row r="8554" spans="1:9" ht="15" thickBot="1" x14ac:dyDescent="0.35">
      <c r="A8554" s="4" t="s">
        <v>29</v>
      </c>
      <c r="B8554" s="4" t="s">
        <v>8</v>
      </c>
      <c r="C8554" s="5">
        <v>43763</v>
      </c>
      <c r="E8554" s="6">
        <v>676.41</v>
      </c>
      <c r="F8554" t="str">
        <f t="shared" si="532"/>
        <v/>
      </c>
      <c r="G8554">
        <f t="shared" si="535"/>
        <v>8553</v>
      </c>
      <c r="H8554" t="str">
        <f t="shared" si="533"/>
        <v/>
      </c>
      <c r="I8554" t="str">
        <f t="shared" si="534"/>
        <v/>
      </c>
    </row>
    <row r="8555" spans="1:9" ht="15" thickBot="1" x14ac:dyDescent="0.35">
      <c r="A8555" s="4" t="s">
        <v>144</v>
      </c>
      <c r="B8555" s="4" t="s">
        <v>28</v>
      </c>
      <c r="C8555" s="5">
        <v>43763</v>
      </c>
      <c r="E8555" s="6">
        <v>217709.62</v>
      </c>
      <c r="F8555" t="str">
        <f t="shared" si="532"/>
        <v/>
      </c>
      <c r="G8555">
        <f t="shared" si="535"/>
        <v>8554</v>
      </c>
      <c r="H8555" t="str">
        <f t="shared" si="533"/>
        <v/>
      </c>
      <c r="I8555" t="str">
        <f t="shared" si="534"/>
        <v/>
      </c>
    </row>
    <row r="8556" spans="1:9" ht="15" thickBot="1" x14ac:dyDescent="0.35">
      <c r="A8556" s="4" t="s">
        <v>144</v>
      </c>
      <c r="B8556" s="4" t="s">
        <v>33</v>
      </c>
      <c r="C8556" s="5">
        <v>43763</v>
      </c>
      <c r="E8556" s="6">
        <v>63136.86</v>
      </c>
      <c r="F8556" t="str">
        <f t="shared" si="532"/>
        <v/>
      </c>
      <c r="G8556">
        <f t="shared" si="535"/>
        <v>8555</v>
      </c>
      <c r="H8556" t="str">
        <f t="shared" si="533"/>
        <v/>
      </c>
      <c r="I8556" t="str">
        <f t="shared" si="534"/>
        <v/>
      </c>
    </row>
    <row r="8557" spans="1:9" ht="15" thickBot="1" x14ac:dyDescent="0.35">
      <c r="A8557" s="4" t="s">
        <v>144</v>
      </c>
      <c r="B8557" s="4" t="s">
        <v>102</v>
      </c>
      <c r="C8557" s="5">
        <v>43763</v>
      </c>
      <c r="E8557" s="6">
        <v>29666.77</v>
      </c>
      <c r="F8557" t="str">
        <f t="shared" si="532"/>
        <v/>
      </c>
      <c r="G8557">
        <f t="shared" si="535"/>
        <v>8556</v>
      </c>
      <c r="H8557" t="str">
        <f t="shared" si="533"/>
        <v/>
      </c>
      <c r="I8557" t="str">
        <f t="shared" si="534"/>
        <v/>
      </c>
    </row>
    <row r="8558" spans="1:9" ht="15" thickBot="1" x14ac:dyDescent="0.35">
      <c r="A8558" s="4" t="s">
        <v>34</v>
      </c>
      <c r="B8558" s="4" t="s">
        <v>35</v>
      </c>
      <c r="C8558" s="5">
        <v>43763</v>
      </c>
      <c r="E8558" s="6">
        <v>1035</v>
      </c>
      <c r="F8558" t="str">
        <f t="shared" si="532"/>
        <v/>
      </c>
      <c r="G8558">
        <f t="shared" si="535"/>
        <v>8557</v>
      </c>
      <c r="H8558" t="str">
        <f t="shared" si="533"/>
        <v/>
      </c>
      <c r="I8558" t="str">
        <f t="shared" si="534"/>
        <v/>
      </c>
    </row>
    <row r="8559" spans="1:9" ht="15" thickBot="1" x14ac:dyDescent="0.35">
      <c r="A8559" s="4" t="s">
        <v>146</v>
      </c>
      <c r="B8559" s="4" t="s">
        <v>8</v>
      </c>
      <c r="C8559" s="5">
        <v>43763</v>
      </c>
      <c r="E8559" s="6">
        <v>97.5</v>
      </c>
      <c r="F8559" t="str">
        <f t="shared" si="532"/>
        <v/>
      </c>
      <c r="G8559">
        <f t="shared" si="535"/>
        <v>8558</v>
      </c>
      <c r="H8559" t="str">
        <f t="shared" si="533"/>
        <v/>
      </c>
      <c r="I8559" t="str">
        <f t="shared" si="534"/>
        <v/>
      </c>
    </row>
    <row r="8560" spans="1:9" ht="15" thickBot="1" x14ac:dyDescent="0.35">
      <c r="A8560" s="4" t="s">
        <v>520</v>
      </c>
      <c r="B8560" s="4" t="s">
        <v>118</v>
      </c>
      <c r="C8560" s="5">
        <v>43763</v>
      </c>
      <c r="E8560" s="6">
        <v>14195.95</v>
      </c>
      <c r="F8560" t="str">
        <f t="shared" si="532"/>
        <v/>
      </c>
      <c r="G8560">
        <f t="shared" si="535"/>
        <v>8559</v>
      </c>
      <c r="H8560" t="str">
        <f t="shared" si="533"/>
        <v/>
      </c>
      <c r="I8560" t="str">
        <f t="shared" si="534"/>
        <v/>
      </c>
    </row>
    <row r="8561" spans="1:9" ht="15" thickBot="1" x14ac:dyDescent="0.35">
      <c r="A8561" s="4" t="s">
        <v>103</v>
      </c>
      <c r="B8561" s="4" t="s">
        <v>89</v>
      </c>
      <c r="C8561" s="5">
        <v>43763</v>
      </c>
      <c r="E8561" s="6">
        <v>2493.35</v>
      </c>
      <c r="F8561" t="str">
        <f t="shared" si="532"/>
        <v/>
      </c>
      <c r="G8561">
        <f t="shared" si="535"/>
        <v>8560</v>
      </c>
      <c r="H8561" t="str">
        <f t="shared" si="533"/>
        <v/>
      </c>
      <c r="I8561" t="str">
        <f t="shared" si="534"/>
        <v/>
      </c>
    </row>
    <row r="8562" spans="1:9" ht="15" thickBot="1" x14ac:dyDescent="0.35">
      <c r="A8562" s="4" t="s">
        <v>103</v>
      </c>
      <c r="B8562" s="4" t="s">
        <v>70</v>
      </c>
      <c r="C8562" s="5">
        <v>43763</v>
      </c>
      <c r="E8562" s="6">
        <v>255</v>
      </c>
      <c r="F8562" t="str">
        <f t="shared" si="532"/>
        <v/>
      </c>
      <c r="G8562">
        <f t="shared" si="535"/>
        <v>8561</v>
      </c>
      <c r="H8562" t="str">
        <f t="shared" si="533"/>
        <v/>
      </c>
      <c r="I8562" t="str">
        <f t="shared" si="534"/>
        <v/>
      </c>
    </row>
    <row r="8563" spans="1:9" ht="15" thickBot="1" x14ac:dyDescent="0.35">
      <c r="A8563" s="4" t="s">
        <v>696</v>
      </c>
      <c r="B8563" s="4" t="s">
        <v>127</v>
      </c>
      <c r="C8563" s="5">
        <v>43763</v>
      </c>
      <c r="E8563" s="6">
        <v>83.14</v>
      </c>
      <c r="F8563" t="str">
        <f t="shared" si="532"/>
        <v/>
      </c>
      <c r="G8563">
        <f t="shared" si="535"/>
        <v>8562</v>
      </c>
      <c r="H8563" t="str">
        <f t="shared" si="533"/>
        <v/>
      </c>
      <c r="I8563" t="str">
        <f t="shared" si="534"/>
        <v/>
      </c>
    </row>
    <row r="8564" spans="1:9" ht="15" thickBot="1" x14ac:dyDescent="0.35">
      <c r="A8564" s="4" t="s">
        <v>423</v>
      </c>
      <c r="B8564" s="4" t="s">
        <v>8</v>
      </c>
      <c r="C8564" s="5">
        <v>43763</v>
      </c>
      <c r="E8564" s="6">
        <v>975.41</v>
      </c>
      <c r="F8564" t="str">
        <f t="shared" si="532"/>
        <v/>
      </c>
      <c r="G8564">
        <f t="shared" si="535"/>
        <v>8563</v>
      </c>
      <c r="H8564" t="str">
        <f t="shared" si="533"/>
        <v/>
      </c>
      <c r="I8564" t="str">
        <f t="shared" si="534"/>
        <v/>
      </c>
    </row>
    <row r="8565" spans="1:9" ht="15" thickBot="1" x14ac:dyDescent="0.35">
      <c r="A8565" s="4" t="s">
        <v>335</v>
      </c>
      <c r="B8565" s="4" t="s">
        <v>102</v>
      </c>
      <c r="C8565" s="5">
        <v>43763</v>
      </c>
      <c r="E8565" s="6">
        <v>6617.65</v>
      </c>
      <c r="F8565" t="str">
        <f t="shared" si="532"/>
        <v/>
      </c>
      <c r="G8565">
        <f t="shared" si="535"/>
        <v>8564</v>
      </c>
      <c r="H8565" t="str">
        <f t="shared" si="533"/>
        <v/>
      </c>
      <c r="I8565" t="str">
        <f t="shared" si="534"/>
        <v/>
      </c>
    </row>
    <row r="8566" spans="1:9" ht="15" thickBot="1" x14ac:dyDescent="0.35">
      <c r="A8566" s="4" t="s">
        <v>51</v>
      </c>
      <c r="B8566" s="4" t="s">
        <v>22</v>
      </c>
      <c r="C8566" s="5">
        <v>43763</v>
      </c>
      <c r="E8566" s="6">
        <v>70</v>
      </c>
      <c r="F8566" t="str">
        <f t="shared" si="532"/>
        <v/>
      </c>
      <c r="G8566">
        <f t="shared" si="535"/>
        <v>8565</v>
      </c>
      <c r="H8566" t="str">
        <f t="shared" si="533"/>
        <v/>
      </c>
      <c r="I8566" t="str">
        <f t="shared" si="534"/>
        <v/>
      </c>
    </row>
    <row r="8567" spans="1:9" ht="15" thickBot="1" x14ac:dyDescent="0.35">
      <c r="A8567" s="4" t="s">
        <v>641</v>
      </c>
      <c r="B8567" s="4" t="s">
        <v>14</v>
      </c>
      <c r="C8567" s="5">
        <v>43763</v>
      </c>
      <c r="E8567" s="6">
        <v>1159.2</v>
      </c>
      <c r="F8567" t="str">
        <f t="shared" si="532"/>
        <v/>
      </c>
      <c r="G8567">
        <f t="shared" si="535"/>
        <v>8566</v>
      </c>
      <c r="H8567" t="str">
        <f t="shared" si="533"/>
        <v/>
      </c>
      <c r="I8567" t="str">
        <f t="shared" si="534"/>
        <v/>
      </c>
    </row>
    <row r="8568" spans="1:9" ht="15" thickBot="1" x14ac:dyDescent="0.35">
      <c r="A8568" s="4" t="s">
        <v>599</v>
      </c>
      <c r="B8568" s="4" t="s">
        <v>16</v>
      </c>
      <c r="C8568" s="5">
        <v>43763</v>
      </c>
      <c r="E8568" s="6">
        <v>238.09</v>
      </c>
      <c r="F8568" t="str">
        <f t="shared" si="532"/>
        <v/>
      </c>
      <c r="G8568">
        <f t="shared" si="535"/>
        <v>8567</v>
      </c>
      <c r="H8568" t="str">
        <f t="shared" si="533"/>
        <v/>
      </c>
      <c r="I8568" t="str">
        <f t="shared" si="534"/>
        <v/>
      </c>
    </row>
    <row r="8569" spans="1:9" ht="15" thickBot="1" x14ac:dyDescent="0.35">
      <c r="A8569" s="4" t="s">
        <v>493</v>
      </c>
      <c r="B8569" s="4" t="s">
        <v>180</v>
      </c>
      <c r="C8569" s="5">
        <v>43763</v>
      </c>
      <c r="E8569" s="6">
        <v>300</v>
      </c>
      <c r="F8569" t="str">
        <f t="shared" si="532"/>
        <v/>
      </c>
      <c r="G8569">
        <f t="shared" si="535"/>
        <v>8568</v>
      </c>
      <c r="H8569" t="str">
        <f t="shared" si="533"/>
        <v/>
      </c>
      <c r="I8569" t="str">
        <f t="shared" si="534"/>
        <v/>
      </c>
    </row>
    <row r="8570" spans="1:9" ht="15" thickBot="1" x14ac:dyDescent="0.35">
      <c r="A8570" s="4" t="s">
        <v>113</v>
      </c>
      <c r="B8570" s="4" t="s">
        <v>12</v>
      </c>
      <c r="C8570" s="5">
        <v>43763</v>
      </c>
      <c r="E8570" s="6">
        <v>1597.05</v>
      </c>
      <c r="F8570" t="str">
        <f t="shared" si="532"/>
        <v/>
      </c>
      <c r="G8570">
        <f t="shared" si="535"/>
        <v>8569</v>
      </c>
      <c r="H8570" t="str">
        <f t="shared" si="533"/>
        <v/>
      </c>
      <c r="I8570" t="str">
        <f t="shared" si="534"/>
        <v/>
      </c>
    </row>
    <row r="8571" spans="1:9" ht="15" thickBot="1" x14ac:dyDescent="0.35">
      <c r="A8571" s="4" t="s">
        <v>114</v>
      </c>
      <c r="B8571" s="4" t="s">
        <v>115</v>
      </c>
      <c r="C8571" s="5">
        <v>43763</v>
      </c>
      <c r="E8571" s="6">
        <v>5844.3</v>
      </c>
      <c r="F8571" t="str">
        <f t="shared" si="532"/>
        <v/>
      </c>
      <c r="G8571">
        <f t="shared" si="535"/>
        <v>8570</v>
      </c>
      <c r="H8571" t="str">
        <f t="shared" si="533"/>
        <v/>
      </c>
      <c r="I8571" t="str">
        <f t="shared" si="534"/>
        <v/>
      </c>
    </row>
    <row r="8572" spans="1:9" ht="15" thickBot="1" x14ac:dyDescent="0.35">
      <c r="A8572" s="4" t="s">
        <v>655</v>
      </c>
      <c r="B8572" s="4" t="s">
        <v>6</v>
      </c>
      <c r="C8572" s="5">
        <v>43763</v>
      </c>
      <c r="E8572" s="6">
        <v>287593.03000000003</v>
      </c>
      <c r="F8572" t="str">
        <f t="shared" si="532"/>
        <v/>
      </c>
      <c r="G8572">
        <f t="shared" si="535"/>
        <v>8571</v>
      </c>
      <c r="H8572" t="str">
        <f t="shared" si="533"/>
        <v/>
      </c>
      <c r="I8572" t="str">
        <f t="shared" si="534"/>
        <v/>
      </c>
    </row>
    <row r="8573" spans="1:9" ht="15" thickBot="1" x14ac:dyDescent="0.35">
      <c r="A8573" s="4" t="s">
        <v>56</v>
      </c>
      <c r="B8573" s="4" t="s">
        <v>12</v>
      </c>
      <c r="C8573" s="5">
        <v>43763</v>
      </c>
      <c r="E8573" s="6">
        <v>867.77</v>
      </c>
      <c r="F8573" t="str">
        <f t="shared" si="532"/>
        <v/>
      </c>
      <c r="G8573">
        <f t="shared" si="535"/>
        <v>8572</v>
      </c>
      <c r="H8573" t="str">
        <f t="shared" si="533"/>
        <v/>
      </c>
      <c r="I8573" t="str">
        <f t="shared" si="534"/>
        <v/>
      </c>
    </row>
    <row r="8574" spans="1:9" ht="15" thickBot="1" x14ac:dyDescent="0.35">
      <c r="A8574" s="4" t="s">
        <v>432</v>
      </c>
      <c r="B8574" s="4" t="s">
        <v>39</v>
      </c>
      <c r="C8574" s="5">
        <v>43763</v>
      </c>
      <c r="E8574" s="6">
        <v>17355.439999999999</v>
      </c>
      <c r="F8574" t="str">
        <f t="shared" si="532"/>
        <v/>
      </c>
      <c r="G8574">
        <f t="shared" si="535"/>
        <v>8573</v>
      </c>
      <c r="H8574" t="str">
        <f t="shared" si="533"/>
        <v/>
      </c>
      <c r="I8574" t="str">
        <f t="shared" si="534"/>
        <v/>
      </c>
    </row>
    <row r="8575" spans="1:9" ht="15" thickBot="1" x14ac:dyDescent="0.35">
      <c r="A8575" s="4" t="s">
        <v>697</v>
      </c>
      <c r="B8575" s="4" t="s">
        <v>89</v>
      </c>
      <c r="C8575" s="5">
        <v>43763</v>
      </c>
      <c r="E8575" s="6">
        <v>5670</v>
      </c>
      <c r="F8575" t="str">
        <f t="shared" si="532"/>
        <v/>
      </c>
      <c r="G8575">
        <f t="shared" si="535"/>
        <v>8574</v>
      </c>
      <c r="H8575" t="str">
        <f t="shared" si="533"/>
        <v/>
      </c>
      <c r="I8575" t="str">
        <f t="shared" si="534"/>
        <v/>
      </c>
    </row>
    <row r="8576" spans="1:9" ht="15" thickBot="1" x14ac:dyDescent="0.35">
      <c r="A8576" s="4" t="s">
        <v>161</v>
      </c>
      <c r="B8576" s="4" t="s">
        <v>148</v>
      </c>
      <c r="C8576" s="5">
        <v>43763</v>
      </c>
      <c r="E8576" s="6">
        <v>4990.0600000000004</v>
      </c>
      <c r="F8576" t="str">
        <f t="shared" si="532"/>
        <v/>
      </c>
      <c r="G8576">
        <f t="shared" si="535"/>
        <v>8575</v>
      </c>
      <c r="H8576" t="str">
        <f t="shared" si="533"/>
        <v/>
      </c>
      <c r="I8576" t="str">
        <f t="shared" si="534"/>
        <v/>
      </c>
    </row>
    <row r="8577" spans="1:9" ht="15" thickBot="1" x14ac:dyDescent="0.35">
      <c r="A8577" s="4" t="s">
        <v>213</v>
      </c>
      <c r="B8577" s="4" t="s">
        <v>22</v>
      </c>
      <c r="C8577" s="5">
        <v>43763</v>
      </c>
      <c r="E8577" s="6">
        <v>1706</v>
      </c>
      <c r="F8577" t="str">
        <f t="shared" si="532"/>
        <v/>
      </c>
      <c r="G8577">
        <f t="shared" si="535"/>
        <v>8576</v>
      </c>
      <c r="H8577" t="str">
        <f t="shared" si="533"/>
        <v/>
      </c>
      <c r="I8577" t="str">
        <f t="shared" si="534"/>
        <v/>
      </c>
    </row>
    <row r="8578" spans="1:9" ht="15" thickBot="1" x14ac:dyDescent="0.35">
      <c r="A8578" s="4" t="s">
        <v>213</v>
      </c>
      <c r="B8578" s="4" t="s">
        <v>89</v>
      </c>
      <c r="C8578" s="5">
        <v>43763</v>
      </c>
      <c r="E8578" s="6">
        <v>1313</v>
      </c>
      <c r="F8578" t="str">
        <f t="shared" si="532"/>
        <v/>
      </c>
      <c r="G8578">
        <f t="shared" si="535"/>
        <v>8577</v>
      </c>
      <c r="H8578" t="str">
        <f t="shared" si="533"/>
        <v/>
      </c>
      <c r="I8578" t="str">
        <f t="shared" si="534"/>
        <v/>
      </c>
    </row>
    <row r="8579" spans="1:9" ht="15" thickBot="1" x14ac:dyDescent="0.35">
      <c r="A8579" s="4" t="s">
        <v>69</v>
      </c>
      <c r="B8579" s="4" t="s">
        <v>70</v>
      </c>
      <c r="C8579" s="5">
        <v>43763</v>
      </c>
      <c r="E8579" s="6">
        <v>3185</v>
      </c>
      <c r="F8579" t="str">
        <f t="shared" ref="F8579:F8586" si="536">IF(C8579&lt;=$R$1,$Q$1,IF(C8579&lt;=$R$2,$Q$2,IF(C8579&lt;=$R$3,$Q$3,IF(C8579&lt;=$R$4,$Q$4,IF(C8579&lt;=$R$5,$Q$5,IF(C8579&lt;=$R$6,$Q$6,IF(C8579&lt;=$R$7,$Q$7,IF(C8579&lt;=$R$8,$Q$8,IF(C8579&lt;=$R$9,$Q$9,IF(C8579&lt;=$R$10,$Q$10,IF(C8579&lt;=$R$11,$Q$11,IF(C8579&lt;=$R$12,$Q$12,IF(C8579&lt;=$R$13,$Q$13,IF(C8579&lt;=$R$14,$Q$14,IF(C8579&lt;=$R$15,$Q$15,IF(C8579&lt;=$R$16,$Q$16,IF(C8579&lt;=$R$17,$Q$17,IF(C8579&lt;=$R$18,$Q$18,IF(C8579&lt;=$R$19,$Q$19,IF(C8579&lt;=$R$20,$Q$20,IF(C8579&lt;=$R$21,$Q$21,IF(C8579&lt;=$R$22,$Q$22,IF(C8579&lt;=$R$23,$Q$23,IF(C8579&lt;=$R$24,$Q$24,IF(C8579&lt;=$R$25,$Q$25,IF(C8579&lt;=$R$26,$Q$26,IF(C8579&lt;=$R$27,$Q$27,IF(C8579&lt;=$R$28,$Q$28,IF(C8579&lt;=$R$29,$Q$29,IF(C8579&lt;=$R$30,$Q$30,IF(C8579&lt;=$R$31,$Q$31,IF(C8579&lt;=$R$32,$Q$32,IF(C8579&lt;=$R$33,$Q$33,IF(C8579&lt;=$R$34,$Q$34,IF(C8579&lt;=$R$35,$Q$35,IF(C8579&lt;=$R$36,$Q$36,""))))))))))))))))))))))))))))))))))))</f>
        <v/>
      </c>
      <c r="G8579">
        <f t="shared" si="535"/>
        <v>8578</v>
      </c>
      <c r="H8579" t="str">
        <f t="shared" ref="H8579:H8642" si="537">IF(F8579=$J$1,G8579,"")</f>
        <v/>
      </c>
      <c r="I8579" t="str">
        <f t="shared" ref="I8579:I8642" si="538">IFERROR(SMALL($H$2:$H$8586,G8579),"")</f>
        <v/>
      </c>
    </row>
    <row r="8580" spans="1:9" ht="15" thickBot="1" x14ac:dyDescent="0.35">
      <c r="A8580" s="4" t="s">
        <v>76</v>
      </c>
      <c r="B8580" s="4" t="s">
        <v>166</v>
      </c>
      <c r="C8580" s="5">
        <v>43763</v>
      </c>
      <c r="E8580" s="6">
        <v>118949.46</v>
      </c>
      <c r="F8580" t="str">
        <f t="shared" si="536"/>
        <v/>
      </c>
      <c r="G8580">
        <f t="shared" ref="G8580:G8643" si="539">1+G8579</f>
        <v>8579</v>
      </c>
      <c r="H8580" t="str">
        <f t="shared" si="537"/>
        <v/>
      </c>
      <c r="I8580" t="str">
        <f t="shared" si="538"/>
        <v/>
      </c>
    </row>
    <row r="8581" spans="1:9" ht="15" thickBot="1" x14ac:dyDescent="0.35">
      <c r="A8581" s="4" t="s">
        <v>536</v>
      </c>
      <c r="B8581" s="4" t="s">
        <v>11</v>
      </c>
      <c r="C8581" s="5">
        <v>43763</v>
      </c>
      <c r="E8581" s="6">
        <v>138.56</v>
      </c>
      <c r="F8581" t="str">
        <f t="shared" si="536"/>
        <v/>
      </c>
      <c r="G8581">
        <f t="shared" si="539"/>
        <v>8580</v>
      </c>
      <c r="H8581" t="str">
        <f t="shared" si="537"/>
        <v/>
      </c>
      <c r="I8581" t="str">
        <f t="shared" si="538"/>
        <v/>
      </c>
    </row>
    <row r="8582" spans="1:9" ht="15" thickBot="1" x14ac:dyDescent="0.35">
      <c r="A8582" s="4" t="s">
        <v>536</v>
      </c>
      <c r="B8582" s="4" t="s">
        <v>127</v>
      </c>
      <c r="C8582" s="5">
        <v>43763</v>
      </c>
      <c r="E8582" s="6">
        <v>218.66</v>
      </c>
      <c r="F8582" t="str">
        <f t="shared" si="536"/>
        <v/>
      </c>
      <c r="G8582">
        <f t="shared" si="539"/>
        <v>8581</v>
      </c>
      <c r="H8582" t="str">
        <f t="shared" si="537"/>
        <v/>
      </c>
      <c r="I8582" t="str">
        <f t="shared" si="538"/>
        <v/>
      </c>
    </row>
    <row r="8583" spans="1:9" ht="15" thickBot="1" x14ac:dyDescent="0.35">
      <c r="A8583" s="4" t="s">
        <v>698</v>
      </c>
      <c r="B8583" s="4" t="s">
        <v>39</v>
      </c>
      <c r="C8583" s="5">
        <v>43763</v>
      </c>
      <c r="E8583" s="6">
        <v>24392.400000000001</v>
      </c>
      <c r="F8583" t="str">
        <f t="shared" si="536"/>
        <v/>
      </c>
      <c r="G8583">
        <f t="shared" si="539"/>
        <v>8582</v>
      </c>
      <c r="H8583" t="str">
        <f t="shared" si="537"/>
        <v/>
      </c>
      <c r="I8583" t="str">
        <f t="shared" si="538"/>
        <v/>
      </c>
    </row>
    <row r="8584" spans="1:9" ht="15" thickBot="1" x14ac:dyDescent="0.35">
      <c r="A8584" s="4" t="s">
        <v>84</v>
      </c>
      <c r="B8584" s="4" t="s">
        <v>85</v>
      </c>
      <c r="C8584" s="5">
        <v>43763</v>
      </c>
      <c r="E8584" s="6">
        <v>706.25</v>
      </c>
      <c r="F8584" t="str">
        <f t="shared" si="536"/>
        <v/>
      </c>
      <c r="G8584">
        <f t="shared" si="539"/>
        <v>8583</v>
      </c>
      <c r="H8584" t="str">
        <f t="shared" si="537"/>
        <v/>
      </c>
      <c r="I8584" t="str">
        <f t="shared" si="538"/>
        <v/>
      </c>
    </row>
    <row r="8585" spans="1:9" ht="15" thickBot="1" x14ac:dyDescent="0.35">
      <c r="A8585" s="4" t="s">
        <v>126</v>
      </c>
      <c r="B8585" s="4" t="s">
        <v>8</v>
      </c>
      <c r="C8585" s="5">
        <v>43763</v>
      </c>
      <c r="E8585" s="6">
        <v>330.48</v>
      </c>
      <c r="F8585" t="str">
        <f t="shared" si="536"/>
        <v/>
      </c>
      <c r="G8585">
        <f t="shared" si="539"/>
        <v>8584</v>
      </c>
      <c r="H8585" t="str">
        <f t="shared" si="537"/>
        <v/>
      </c>
      <c r="I8585" t="str">
        <f t="shared" si="538"/>
        <v/>
      </c>
    </row>
    <row r="8586" spans="1:9" ht="15" thickBot="1" x14ac:dyDescent="0.35">
      <c r="A8586" s="4" t="s">
        <v>97</v>
      </c>
      <c r="B8586" s="4" t="s">
        <v>6</v>
      </c>
      <c r="C8586" s="5">
        <v>43769</v>
      </c>
      <c r="E8586" s="6">
        <v>137986.19</v>
      </c>
      <c r="F8586" t="str">
        <f t="shared" si="536"/>
        <v/>
      </c>
      <c r="G8586">
        <f t="shared" si="539"/>
        <v>8585</v>
      </c>
      <c r="H8586" t="str">
        <f t="shared" si="537"/>
        <v/>
      </c>
      <c r="I8586" t="str">
        <f t="shared" si="538"/>
        <v/>
      </c>
    </row>
    <row r="8587" spans="1:9" ht="15" thickBot="1" x14ac:dyDescent="0.35">
      <c r="A8587" s="4" t="s">
        <v>172</v>
      </c>
      <c r="B8587" s="4" t="s">
        <v>8</v>
      </c>
      <c r="C8587" s="5">
        <v>43770</v>
      </c>
      <c r="E8587" s="6">
        <v>139.26</v>
      </c>
      <c r="G8587">
        <f t="shared" si="539"/>
        <v>8586</v>
      </c>
      <c r="H8587" t="str">
        <f t="shared" si="537"/>
        <v/>
      </c>
      <c r="I8587" t="str">
        <f t="shared" si="538"/>
        <v/>
      </c>
    </row>
    <row r="8588" spans="1:9" ht="15" thickBot="1" x14ac:dyDescent="0.35">
      <c r="A8588" s="4" t="s">
        <v>307</v>
      </c>
      <c r="B8588" s="4" t="s">
        <v>22</v>
      </c>
      <c r="C8588" s="5">
        <v>43770</v>
      </c>
      <c r="E8588" s="6">
        <v>388.4</v>
      </c>
      <c r="G8588">
        <f t="shared" si="539"/>
        <v>8587</v>
      </c>
      <c r="H8588" t="str">
        <f t="shared" si="537"/>
        <v/>
      </c>
      <c r="I8588" t="str">
        <f t="shared" si="538"/>
        <v/>
      </c>
    </row>
    <row r="8589" spans="1:9" ht="15" thickBot="1" x14ac:dyDescent="0.35">
      <c r="A8589" s="4" t="s">
        <v>87</v>
      </c>
      <c r="B8589" s="4" t="s">
        <v>8</v>
      </c>
      <c r="C8589" s="5">
        <v>43770</v>
      </c>
      <c r="E8589" s="6">
        <v>18359.080000000002</v>
      </c>
      <c r="G8589">
        <f t="shared" si="539"/>
        <v>8588</v>
      </c>
      <c r="H8589" t="str">
        <f t="shared" si="537"/>
        <v/>
      </c>
      <c r="I8589" t="str">
        <f t="shared" si="538"/>
        <v/>
      </c>
    </row>
    <row r="8590" spans="1:9" ht="15" thickBot="1" x14ac:dyDescent="0.35">
      <c r="A8590" s="4" t="s">
        <v>7</v>
      </c>
      <c r="B8590" s="4" t="s">
        <v>8</v>
      </c>
      <c r="C8590" s="5">
        <v>43770</v>
      </c>
      <c r="E8590" s="6">
        <v>117.5</v>
      </c>
      <c r="G8590">
        <f t="shared" si="539"/>
        <v>8589</v>
      </c>
      <c r="H8590" t="str">
        <f t="shared" si="537"/>
        <v/>
      </c>
      <c r="I8590" t="str">
        <f t="shared" si="538"/>
        <v/>
      </c>
    </row>
    <row r="8591" spans="1:9" ht="15" thickBot="1" x14ac:dyDescent="0.35">
      <c r="A8591" s="4" t="s">
        <v>312</v>
      </c>
      <c r="B8591" s="4" t="s">
        <v>16</v>
      </c>
      <c r="C8591" s="5">
        <v>43770</v>
      </c>
      <c r="E8591" s="6">
        <v>41.3</v>
      </c>
      <c r="G8591">
        <f t="shared" si="539"/>
        <v>8590</v>
      </c>
      <c r="H8591" t="str">
        <f t="shared" si="537"/>
        <v/>
      </c>
      <c r="I8591" t="str">
        <f t="shared" si="538"/>
        <v/>
      </c>
    </row>
    <row r="8592" spans="1:9" ht="15" thickBot="1" x14ac:dyDescent="0.35">
      <c r="A8592" s="4" t="s">
        <v>312</v>
      </c>
      <c r="B8592" s="4" t="s">
        <v>208</v>
      </c>
      <c r="C8592" s="5">
        <v>43770</v>
      </c>
      <c r="E8592" s="6">
        <v>8.75</v>
      </c>
      <c r="G8592">
        <f t="shared" si="539"/>
        <v>8591</v>
      </c>
      <c r="H8592" t="str">
        <f t="shared" si="537"/>
        <v/>
      </c>
      <c r="I8592" t="str">
        <f t="shared" si="538"/>
        <v/>
      </c>
    </row>
    <row r="8593" spans="1:9" ht="15" thickBot="1" x14ac:dyDescent="0.35">
      <c r="A8593" s="4" t="s">
        <v>490</v>
      </c>
      <c r="B8593" s="4" t="s">
        <v>11</v>
      </c>
      <c r="C8593" s="5">
        <v>43770</v>
      </c>
      <c r="E8593" s="6">
        <v>300</v>
      </c>
      <c r="G8593">
        <f t="shared" si="539"/>
        <v>8592</v>
      </c>
      <c r="H8593" t="str">
        <f t="shared" si="537"/>
        <v/>
      </c>
      <c r="I8593" t="str">
        <f t="shared" si="538"/>
        <v/>
      </c>
    </row>
    <row r="8594" spans="1:9" ht="15" thickBot="1" x14ac:dyDescent="0.35">
      <c r="A8594" s="4" t="s">
        <v>175</v>
      </c>
      <c r="B8594" s="4" t="s">
        <v>43</v>
      </c>
      <c r="C8594" s="5">
        <v>43770</v>
      </c>
      <c r="E8594" s="6">
        <v>821.38</v>
      </c>
      <c r="G8594">
        <f t="shared" si="539"/>
        <v>8593</v>
      </c>
      <c r="H8594" t="str">
        <f t="shared" si="537"/>
        <v/>
      </c>
      <c r="I8594" t="str">
        <f t="shared" si="538"/>
        <v/>
      </c>
    </row>
    <row r="8595" spans="1:9" ht="15" thickBot="1" x14ac:dyDescent="0.35">
      <c r="A8595" s="4" t="s">
        <v>605</v>
      </c>
      <c r="B8595" s="4" t="s">
        <v>18</v>
      </c>
      <c r="C8595" s="5">
        <v>43770</v>
      </c>
      <c r="E8595" s="6">
        <v>940.23</v>
      </c>
      <c r="G8595">
        <f t="shared" si="539"/>
        <v>8594</v>
      </c>
      <c r="H8595" t="str">
        <f t="shared" si="537"/>
        <v/>
      </c>
      <c r="I8595" t="str">
        <f t="shared" si="538"/>
        <v/>
      </c>
    </row>
    <row r="8596" spans="1:9" ht="15" thickBot="1" x14ac:dyDescent="0.35">
      <c r="A8596" s="4" t="s">
        <v>19</v>
      </c>
      <c r="B8596" s="4" t="s">
        <v>20</v>
      </c>
      <c r="C8596" s="5">
        <v>43770</v>
      </c>
      <c r="E8596" s="6">
        <v>1335.3</v>
      </c>
      <c r="G8596">
        <f t="shared" si="539"/>
        <v>8595</v>
      </c>
      <c r="H8596" t="str">
        <f t="shared" si="537"/>
        <v/>
      </c>
      <c r="I8596" t="str">
        <f t="shared" si="538"/>
        <v/>
      </c>
    </row>
    <row r="8597" spans="1:9" ht="15" thickBot="1" x14ac:dyDescent="0.35">
      <c r="A8597" s="4" t="s">
        <v>221</v>
      </c>
      <c r="B8597" s="4" t="s">
        <v>8</v>
      </c>
      <c r="C8597" s="5">
        <v>43770</v>
      </c>
      <c r="E8597" s="6">
        <v>2846.61</v>
      </c>
      <c r="G8597">
        <f t="shared" si="539"/>
        <v>8596</v>
      </c>
      <c r="H8597" t="str">
        <f t="shared" si="537"/>
        <v/>
      </c>
      <c r="I8597" t="str">
        <f t="shared" si="538"/>
        <v/>
      </c>
    </row>
    <row r="8598" spans="1:9" ht="15" thickBot="1" x14ac:dyDescent="0.35">
      <c r="A8598" s="4" t="s">
        <v>567</v>
      </c>
      <c r="B8598" s="4" t="s">
        <v>45</v>
      </c>
      <c r="C8598" s="5">
        <v>43770</v>
      </c>
      <c r="E8598" s="6">
        <v>1084.8</v>
      </c>
      <c r="G8598">
        <f t="shared" si="539"/>
        <v>8597</v>
      </c>
      <c r="H8598" t="str">
        <f t="shared" si="537"/>
        <v/>
      </c>
      <c r="I8598" t="str">
        <f t="shared" si="538"/>
        <v/>
      </c>
    </row>
    <row r="8599" spans="1:9" ht="15" thickBot="1" x14ac:dyDescent="0.35">
      <c r="A8599" s="4" t="s">
        <v>26</v>
      </c>
      <c r="B8599" s="4" t="s">
        <v>20</v>
      </c>
      <c r="C8599" s="5">
        <v>43770</v>
      </c>
      <c r="E8599" s="6">
        <v>442.09</v>
      </c>
      <c r="G8599">
        <f t="shared" si="539"/>
        <v>8598</v>
      </c>
      <c r="H8599" t="str">
        <f t="shared" si="537"/>
        <v/>
      </c>
      <c r="I8599" t="str">
        <f t="shared" si="538"/>
        <v/>
      </c>
    </row>
    <row r="8600" spans="1:9" ht="15" thickBot="1" x14ac:dyDescent="0.35">
      <c r="A8600" s="4" t="s">
        <v>746</v>
      </c>
      <c r="B8600" s="4" t="s">
        <v>208</v>
      </c>
      <c r="C8600" s="5">
        <v>43770</v>
      </c>
      <c r="E8600" s="6">
        <v>2948.56</v>
      </c>
      <c r="G8600">
        <f t="shared" si="539"/>
        <v>8599</v>
      </c>
      <c r="H8600" t="str">
        <f t="shared" si="537"/>
        <v/>
      </c>
      <c r="I8600" t="str">
        <f t="shared" si="538"/>
        <v/>
      </c>
    </row>
    <row r="8601" spans="1:9" ht="15" thickBot="1" x14ac:dyDescent="0.35">
      <c r="A8601" s="4" t="s">
        <v>519</v>
      </c>
      <c r="B8601" s="4" t="s">
        <v>131</v>
      </c>
      <c r="C8601" s="5">
        <v>43770</v>
      </c>
      <c r="E8601" s="6">
        <v>1523.07</v>
      </c>
      <c r="G8601">
        <f t="shared" si="539"/>
        <v>8600</v>
      </c>
      <c r="H8601" t="str">
        <f t="shared" si="537"/>
        <v/>
      </c>
      <c r="I8601" t="str">
        <f t="shared" si="538"/>
        <v/>
      </c>
    </row>
    <row r="8602" spans="1:9" ht="15" thickBot="1" x14ac:dyDescent="0.35">
      <c r="A8602" s="4" t="s">
        <v>519</v>
      </c>
      <c r="B8602" s="4" t="s">
        <v>16</v>
      </c>
      <c r="C8602" s="5">
        <v>43770</v>
      </c>
      <c r="E8602" s="6">
        <v>14.17</v>
      </c>
      <c r="G8602">
        <f t="shared" si="539"/>
        <v>8601</v>
      </c>
      <c r="H8602" t="str">
        <f t="shared" si="537"/>
        <v/>
      </c>
      <c r="I8602" t="str">
        <f t="shared" si="538"/>
        <v/>
      </c>
    </row>
    <row r="8603" spans="1:9" ht="15" thickBot="1" x14ac:dyDescent="0.35">
      <c r="A8603" s="4" t="s">
        <v>145</v>
      </c>
      <c r="B8603" s="4" t="s">
        <v>28</v>
      </c>
      <c r="C8603" s="5">
        <v>43770</v>
      </c>
      <c r="E8603" s="6">
        <v>7348</v>
      </c>
      <c r="G8603">
        <f t="shared" si="539"/>
        <v>8602</v>
      </c>
      <c r="H8603" t="str">
        <f t="shared" si="537"/>
        <v/>
      </c>
      <c r="I8603" t="str">
        <f t="shared" si="538"/>
        <v/>
      </c>
    </row>
    <row r="8604" spans="1:9" ht="15" thickBot="1" x14ac:dyDescent="0.35">
      <c r="A8604" s="4" t="s">
        <v>145</v>
      </c>
      <c r="B8604" s="4" t="s">
        <v>89</v>
      </c>
      <c r="C8604" s="5">
        <v>43770</v>
      </c>
      <c r="E8604" s="6">
        <v>5700</v>
      </c>
      <c r="G8604">
        <f t="shared" si="539"/>
        <v>8603</v>
      </c>
      <c r="H8604" t="str">
        <f t="shared" si="537"/>
        <v/>
      </c>
      <c r="I8604" t="str">
        <f t="shared" si="538"/>
        <v/>
      </c>
    </row>
    <row r="8605" spans="1:9" ht="15" thickBot="1" x14ac:dyDescent="0.35">
      <c r="A8605" s="4" t="s">
        <v>542</v>
      </c>
      <c r="B8605" s="4" t="s">
        <v>14</v>
      </c>
      <c r="C8605" s="5">
        <v>43770</v>
      </c>
      <c r="E8605" s="6">
        <v>2041.66</v>
      </c>
      <c r="G8605">
        <f t="shared" si="539"/>
        <v>8604</v>
      </c>
      <c r="H8605" t="str">
        <f t="shared" si="537"/>
        <v/>
      </c>
      <c r="I8605" t="str">
        <f t="shared" si="538"/>
        <v/>
      </c>
    </row>
    <row r="8606" spans="1:9" ht="15" thickBot="1" x14ac:dyDescent="0.35">
      <c r="A8606" s="4" t="s">
        <v>696</v>
      </c>
      <c r="B8606" s="4" t="s">
        <v>127</v>
      </c>
      <c r="C8606" s="5">
        <v>43770</v>
      </c>
      <c r="E8606" s="6">
        <v>358.78</v>
      </c>
      <c r="G8606">
        <f t="shared" si="539"/>
        <v>8605</v>
      </c>
      <c r="H8606" t="str">
        <f t="shared" si="537"/>
        <v/>
      </c>
      <c r="I8606" t="str">
        <f t="shared" si="538"/>
        <v/>
      </c>
    </row>
    <row r="8607" spans="1:9" ht="15" thickBot="1" x14ac:dyDescent="0.35">
      <c r="A8607" s="4" t="s">
        <v>423</v>
      </c>
      <c r="B8607" s="4" t="s">
        <v>70</v>
      </c>
      <c r="C8607" s="5">
        <v>43770</v>
      </c>
      <c r="E8607" s="6">
        <v>345.13</v>
      </c>
      <c r="G8607">
        <f t="shared" si="539"/>
        <v>8606</v>
      </c>
      <c r="H8607" t="str">
        <f t="shared" si="537"/>
        <v/>
      </c>
      <c r="I8607" t="str">
        <f t="shared" si="538"/>
        <v/>
      </c>
    </row>
    <row r="8608" spans="1:9" ht="15" thickBot="1" x14ac:dyDescent="0.35">
      <c r="A8608" s="4" t="s">
        <v>423</v>
      </c>
      <c r="B8608" s="4" t="s">
        <v>8</v>
      </c>
      <c r="C8608" s="5">
        <v>43770</v>
      </c>
      <c r="E8608" s="6">
        <v>14</v>
      </c>
      <c r="G8608">
        <f t="shared" si="539"/>
        <v>8607</v>
      </c>
      <c r="H8608" t="str">
        <f t="shared" si="537"/>
        <v/>
      </c>
      <c r="I8608" t="str">
        <f t="shared" si="538"/>
        <v/>
      </c>
    </row>
    <row r="8609" spans="1:9" ht="15" thickBot="1" x14ac:dyDescent="0.35">
      <c r="A8609" s="4" t="s">
        <v>223</v>
      </c>
      <c r="B8609" s="4" t="s">
        <v>70</v>
      </c>
      <c r="C8609" s="5">
        <v>43770</v>
      </c>
      <c r="E8609" s="6">
        <v>4949.25</v>
      </c>
      <c r="G8609">
        <f t="shared" si="539"/>
        <v>8608</v>
      </c>
      <c r="H8609" t="str">
        <f t="shared" si="537"/>
        <v/>
      </c>
      <c r="I8609" t="str">
        <f t="shared" si="538"/>
        <v/>
      </c>
    </row>
    <row r="8610" spans="1:9" ht="15" thickBot="1" x14ac:dyDescent="0.35">
      <c r="A8610" s="4" t="s">
        <v>223</v>
      </c>
      <c r="B8610" s="4" t="s">
        <v>8</v>
      </c>
      <c r="C8610" s="5">
        <v>43770</v>
      </c>
      <c r="E8610" s="6">
        <v>1523.75</v>
      </c>
      <c r="G8610">
        <f t="shared" si="539"/>
        <v>8609</v>
      </c>
      <c r="H8610" t="str">
        <f t="shared" si="537"/>
        <v/>
      </c>
      <c r="I8610" t="str">
        <f t="shared" si="538"/>
        <v/>
      </c>
    </row>
    <row r="8611" spans="1:9" ht="15" thickBot="1" x14ac:dyDescent="0.35">
      <c r="A8611" s="4" t="s">
        <v>335</v>
      </c>
      <c r="B8611" s="4" t="s">
        <v>102</v>
      </c>
      <c r="C8611" s="5">
        <v>43770</v>
      </c>
      <c r="E8611" s="6">
        <v>4850.6000000000004</v>
      </c>
      <c r="G8611">
        <f t="shared" si="539"/>
        <v>8610</v>
      </c>
      <c r="H8611" t="str">
        <f t="shared" si="537"/>
        <v/>
      </c>
      <c r="I8611" t="str">
        <f t="shared" si="538"/>
        <v/>
      </c>
    </row>
    <row r="8612" spans="1:9" ht="15" thickBot="1" x14ac:dyDescent="0.35">
      <c r="A8612" s="4" t="s">
        <v>109</v>
      </c>
      <c r="B8612" s="4" t="s">
        <v>208</v>
      </c>
      <c r="C8612" s="5">
        <v>43770</v>
      </c>
      <c r="E8612" s="6">
        <v>54.47</v>
      </c>
      <c r="G8612">
        <f t="shared" si="539"/>
        <v>8611</v>
      </c>
      <c r="H8612" t="str">
        <f t="shared" si="537"/>
        <v/>
      </c>
      <c r="I8612" t="str">
        <f t="shared" si="538"/>
        <v/>
      </c>
    </row>
    <row r="8613" spans="1:9" ht="15" thickBot="1" x14ac:dyDescent="0.35">
      <c r="A8613" s="4" t="s">
        <v>41</v>
      </c>
      <c r="B8613" s="4" t="s">
        <v>8</v>
      </c>
      <c r="C8613" s="5">
        <v>43770</v>
      </c>
      <c r="E8613" s="6">
        <v>3441.28</v>
      </c>
      <c r="G8613">
        <f t="shared" si="539"/>
        <v>8612</v>
      </c>
      <c r="H8613" t="str">
        <f t="shared" si="537"/>
        <v/>
      </c>
      <c r="I8613" t="str">
        <f t="shared" si="538"/>
        <v/>
      </c>
    </row>
    <row r="8614" spans="1:9" ht="15" thickBot="1" x14ac:dyDescent="0.35">
      <c r="A8614" s="4" t="s">
        <v>581</v>
      </c>
      <c r="B8614" s="4" t="s">
        <v>180</v>
      </c>
      <c r="C8614" s="5">
        <v>43770</v>
      </c>
      <c r="E8614" s="6">
        <v>1267.2</v>
      </c>
      <c r="G8614">
        <f t="shared" si="539"/>
        <v>8613</v>
      </c>
      <c r="H8614" t="str">
        <f t="shared" si="537"/>
        <v/>
      </c>
      <c r="I8614" t="str">
        <f t="shared" si="538"/>
        <v/>
      </c>
    </row>
    <row r="8615" spans="1:9" ht="15" thickBot="1" x14ac:dyDescent="0.35">
      <c r="A8615" s="4" t="s">
        <v>250</v>
      </c>
      <c r="B8615" s="4" t="s">
        <v>22</v>
      </c>
      <c r="C8615" s="5">
        <v>43770</v>
      </c>
      <c r="E8615" s="6">
        <v>1110</v>
      </c>
      <c r="G8615">
        <f t="shared" si="539"/>
        <v>8614</v>
      </c>
      <c r="H8615" t="str">
        <f t="shared" si="537"/>
        <v/>
      </c>
      <c r="I8615" t="str">
        <f t="shared" si="538"/>
        <v/>
      </c>
    </row>
    <row r="8616" spans="1:9" ht="15" thickBot="1" x14ac:dyDescent="0.35">
      <c r="A8616" s="4" t="s">
        <v>747</v>
      </c>
      <c r="B8616" s="4" t="s">
        <v>14</v>
      </c>
      <c r="C8616" s="5">
        <v>43770</v>
      </c>
      <c r="E8616" s="6">
        <v>44789.25</v>
      </c>
      <c r="G8616">
        <f t="shared" si="539"/>
        <v>8615</v>
      </c>
      <c r="H8616" t="str">
        <f t="shared" si="537"/>
        <v/>
      </c>
      <c r="I8616" t="str">
        <f t="shared" si="538"/>
        <v/>
      </c>
    </row>
    <row r="8617" spans="1:9" ht="15" thickBot="1" x14ac:dyDescent="0.35">
      <c r="A8617" s="4" t="s">
        <v>562</v>
      </c>
      <c r="B8617" s="4" t="s">
        <v>102</v>
      </c>
      <c r="C8617" s="5">
        <v>43770</v>
      </c>
      <c r="E8617" s="6">
        <v>448.18</v>
      </c>
      <c r="G8617">
        <f t="shared" si="539"/>
        <v>8616</v>
      </c>
      <c r="H8617" t="str">
        <f t="shared" si="537"/>
        <v/>
      </c>
      <c r="I8617" t="str">
        <f t="shared" si="538"/>
        <v/>
      </c>
    </row>
    <row r="8618" spans="1:9" ht="15" thickBot="1" x14ac:dyDescent="0.35">
      <c r="A8618" s="4" t="s">
        <v>582</v>
      </c>
      <c r="B8618" s="4" t="s">
        <v>66</v>
      </c>
      <c r="C8618" s="5">
        <v>43770</v>
      </c>
      <c r="E8618" s="6">
        <v>1120</v>
      </c>
      <c r="G8618">
        <f t="shared" si="539"/>
        <v>8617</v>
      </c>
      <c r="H8618" t="str">
        <f t="shared" si="537"/>
        <v/>
      </c>
      <c r="I8618" t="str">
        <f t="shared" si="538"/>
        <v/>
      </c>
    </row>
    <row r="8619" spans="1:9" ht="15" thickBot="1" x14ac:dyDescent="0.35">
      <c r="A8619" s="4" t="s">
        <v>447</v>
      </c>
      <c r="B8619" s="4" t="s">
        <v>16</v>
      </c>
      <c r="C8619" s="5">
        <v>43770</v>
      </c>
      <c r="E8619" s="6">
        <v>231.77</v>
      </c>
      <c r="G8619">
        <f t="shared" si="539"/>
        <v>8618</v>
      </c>
      <c r="H8619" t="str">
        <f t="shared" si="537"/>
        <v/>
      </c>
      <c r="I8619" t="str">
        <f t="shared" si="538"/>
        <v/>
      </c>
    </row>
    <row r="8620" spans="1:9" ht="15" thickBot="1" x14ac:dyDescent="0.35">
      <c r="A8620" s="4" t="s">
        <v>51</v>
      </c>
      <c r="B8620" s="4" t="s">
        <v>22</v>
      </c>
      <c r="C8620" s="5">
        <v>43770</v>
      </c>
      <c r="E8620" s="6">
        <v>70</v>
      </c>
      <c r="G8620">
        <f t="shared" si="539"/>
        <v>8619</v>
      </c>
      <c r="H8620" t="str">
        <f t="shared" si="537"/>
        <v/>
      </c>
      <c r="I8620" t="str">
        <f t="shared" si="538"/>
        <v/>
      </c>
    </row>
    <row r="8621" spans="1:9" ht="15" thickBot="1" x14ac:dyDescent="0.35">
      <c r="A8621" s="4" t="s">
        <v>55</v>
      </c>
      <c r="B8621" s="4" t="s">
        <v>14</v>
      </c>
      <c r="C8621" s="5">
        <v>43770</v>
      </c>
      <c r="E8621" s="6">
        <v>5325</v>
      </c>
      <c r="G8621">
        <f t="shared" si="539"/>
        <v>8620</v>
      </c>
      <c r="H8621" t="str">
        <f t="shared" si="537"/>
        <v/>
      </c>
      <c r="I8621" t="str">
        <f t="shared" si="538"/>
        <v/>
      </c>
    </row>
    <row r="8622" spans="1:9" ht="15" thickBot="1" x14ac:dyDescent="0.35">
      <c r="A8622" s="4" t="s">
        <v>56</v>
      </c>
      <c r="B8622" s="4" t="s">
        <v>12</v>
      </c>
      <c r="C8622" s="5">
        <v>43770</v>
      </c>
      <c r="E8622" s="6">
        <v>326.20999999999998</v>
      </c>
      <c r="G8622">
        <f t="shared" si="539"/>
        <v>8621</v>
      </c>
      <c r="H8622" t="str">
        <f t="shared" si="537"/>
        <v/>
      </c>
      <c r="I8622" t="str">
        <f t="shared" si="538"/>
        <v/>
      </c>
    </row>
    <row r="8623" spans="1:9" ht="15" thickBot="1" x14ac:dyDescent="0.35">
      <c r="A8623" s="4" t="s">
        <v>57</v>
      </c>
      <c r="B8623" s="4" t="s">
        <v>127</v>
      </c>
      <c r="C8623" s="5">
        <v>43770</v>
      </c>
      <c r="E8623" s="6">
        <v>1014.09</v>
      </c>
      <c r="G8623">
        <f t="shared" si="539"/>
        <v>8622</v>
      </c>
      <c r="H8623" t="str">
        <f t="shared" si="537"/>
        <v/>
      </c>
      <c r="I8623" t="str">
        <f t="shared" si="538"/>
        <v/>
      </c>
    </row>
    <row r="8624" spans="1:9" ht="15" thickBot="1" x14ac:dyDescent="0.35">
      <c r="A8624" s="4" t="s">
        <v>57</v>
      </c>
      <c r="B8624" s="4" t="s">
        <v>8</v>
      </c>
      <c r="C8624" s="5">
        <v>43770</v>
      </c>
      <c r="E8624" s="6">
        <v>9029.69</v>
      </c>
      <c r="G8624">
        <f t="shared" si="539"/>
        <v>8623</v>
      </c>
      <c r="H8624" t="str">
        <f t="shared" si="537"/>
        <v/>
      </c>
      <c r="I8624" t="str">
        <f t="shared" si="538"/>
        <v/>
      </c>
    </row>
    <row r="8625" spans="1:9" ht="15" thickBot="1" x14ac:dyDescent="0.35">
      <c r="A8625" s="4" t="s">
        <v>57</v>
      </c>
      <c r="B8625" s="4" t="s">
        <v>85</v>
      </c>
      <c r="C8625" s="5">
        <v>43770</v>
      </c>
      <c r="E8625" s="6">
        <v>425.91</v>
      </c>
      <c r="G8625">
        <f t="shared" si="539"/>
        <v>8624</v>
      </c>
      <c r="H8625" t="str">
        <f t="shared" si="537"/>
        <v/>
      </c>
      <c r="I8625" t="str">
        <f t="shared" si="538"/>
        <v/>
      </c>
    </row>
    <row r="8626" spans="1:9" ht="15" thickBot="1" x14ac:dyDescent="0.35">
      <c r="A8626" s="4" t="s">
        <v>236</v>
      </c>
      <c r="B8626" s="4" t="s">
        <v>8</v>
      </c>
      <c r="C8626" s="5">
        <v>43770</v>
      </c>
      <c r="E8626" s="6">
        <v>22385.56</v>
      </c>
      <c r="G8626">
        <f t="shared" si="539"/>
        <v>8625</v>
      </c>
      <c r="H8626" t="str">
        <f t="shared" si="537"/>
        <v/>
      </c>
      <c r="I8626" t="str">
        <f t="shared" si="538"/>
        <v/>
      </c>
    </row>
    <row r="8627" spans="1:9" ht="15" thickBot="1" x14ac:dyDescent="0.35">
      <c r="A8627" s="4" t="s">
        <v>60</v>
      </c>
      <c r="B8627" s="4" t="s">
        <v>61</v>
      </c>
      <c r="C8627" s="5">
        <v>43770</v>
      </c>
      <c r="E8627" s="6">
        <v>895.69</v>
      </c>
      <c r="G8627">
        <f t="shared" si="539"/>
        <v>8626</v>
      </c>
      <c r="H8627" t="str">
        <f t="shared" si="537"/>
        <v/>
      </c>
      <c r="I8627" t="str">
        <f t="shared" si="538"/>
        <v/>
      </c>
    </row>
    <row r="8628" spans="1:9" ht="15" thickBot="1" x14ac:dyDescent="0.35">
      <c r="A8628" s="4" t="s">
        <v>63</v>
      </c>
      <c r="B8628" s="4" t="s">
        <v>22</v>
      </c>
      <c r="C8628" s="5">
        <v>43770</v>
      </c>
      <c r="E8628" s="6">
        <v>85</v>
      </c>
      <c r="G8628">
        <f t="shared" si="539"/>
        <v>8627</v>
      </c>
      <c r="H8628" t="str">
        <f t="shared" si="537"/>
        <v/>
      </c>
      <c r="I8628" t="str">
        <f t="shared" si="538"/>
        <v/>
      </c>
    </row>
    <row r="8629" spans="1:9" ht="15" thickBot="1" x14ac:dyDescent="0.35">
      <c r="A8629" s="4" t="s">
        <v>64</v>
      </c>
      <c r="B8629" s="4" t="s">
        <v>14</v>
      </c>
      <c r="C8629" s="5">
        <v>43770</v>
      </c>
      <c r="E8629" s="6">
        <v>300</v>
      </c>
      <c r="G8629">
        <f t="shared" si="539"/>
        <v>8628</v>
      </c>
      <c r="H8629" t="str">
        <f t="shared" si="537"/>
        <v/>
      </c>
      <c r="I8629" t="str">
        <f t="shared" si="538"/>
        <v/>
      </c>
    </row>
    <row r="8630" spans="1:9" ht="15" thickBot="1" x14ac:dyDescent="0.35">
      <c r="A8630" s="4" t="s">
        <v>369</v>
      </c>
      <c r="B8630" s="4" t="s">
        <v>39</v>
      </c>
      <c r="C8630" s="5">
        <v>43770</v>
      </c>
      <c r="E8630" s="6">
        <v>2030.67</v>
      </c>
      <c r="G8630">
        <f t="shared" si="539"/>
        <v>8629</v>
      </c>
      <c r="H8630" t="str">
        <f t="shared" si="537"/>
        <v/>
      </c>
      <c r="I8630" t="str">
        <f t="shared" si="538"/>
        <v/>
      </c>
    </row>
    <row r="8631" spans="1:9" ht="15" thickBot="1" x14ac:dyDescent="0.35">
      <c r="A8631" s="4" t="s">
        <v>211</v>
      </c>
      <c r="B8631" s="4" t="s">
        <v>212</v>
      </c>
      <c r="C8631" s="5">
        <v>43770</v>
      </c>
      <c r="E8631" s="6">
        <v>85</v>
      </c>
      <c r="G8631">
        <f t="shared" si="539"/>
        <v>8630</v>
      </c>
      <c r="H8631" t="str">
        <f t="shared" si="537"/>
        <v/>
      </c>
      <c r="I8631" t="str">
        <f t="shared" si="538"/>
        <v/>
      </c>
    </row>
    <row r="8632" spans="1:9" ht="15" thickBot="1" x14ac:dyDescent="0.35">
      <c r="A8632" s="4" t="s">
        <v>193</v>
      </c>
      <c r="B8632" s="4" t="s">
        <v>18</v>
      </c>
      <c r="C8632" s="5">
        <v>43770</v>
      </c>
      <c r="E8632" s="6">
        <v>42.28</v>
      </c>
      <c r="G8632">
        <f t="shared" si="539"/>
        <v>8631</v>
      </c>
      <c r="H8632" t="str">
        <f t="shared" si="537"/>
        <v/>
      </c>
      <c r="I8632" t="str">
        <f t="shared" si="538"/>
        <v/>
      </c>
    </row>
    <row r="8633" spans="1:9" ht="15" thickBot="1" x14ac:dyDescent="0.35">
      <c r="A8633" s="4" t="s">
        <v>556</v>
      </c>
      <c r="B8633" s="4" t="s">
        <v>47</v>
      </c>
      <c r="C8633" s="5">
        <v>43770</v>
      </c>
      <c r="E8633" s="6">
        <v>3149.36</v>
      </c>
      <c r="G8633">
        <f t="shared" si="539"/>
        <v>8632</v>
      </c>
      <c r="H8633" t="str">
        <f t="shared" si="537"/>
        <v/>
      </c>
      <c r="I8633" t="str">
        <f t="shared" si="538"/>
        <v/>
      </c>
    </row>
    <row r="8634" spans="1:9" ht="15" thickBot="1" x14ac:dyDescent="0.35">
      <c r="A8634" s="4" t="s">
        <v>72</v>
      </c>
      <c r="B8634" s="4" t="s">
        <v>73</v>
      </c>
      <c r="C8634" s="5">
        <v>43770</v>
      </c>
      <c r="E8634" s="6">
        <v>30388.67</v>
      </c>
      <c r="G8634">
        <f t="shared" si="539"/>
        <v>8633</v>
      </c>
      <c r="H8634" t="str">
        <f t="shared" si="537"/>
        <v/>
      </c>
      <c r="I8634" t="str">
        <f t="shared" si="538"/>
        <v/>
      </c>
    </row>
    <row r="8635" spans="1:9" ht="15" thickBot="1" x14ac:dyDescent="0.35">
      <c r="A8635" s="4" t="s">
        <v>74</v>
      </c>
      <c r="B8635" s="4" t="s">
        <v>89</v>
      </c>
      <c r="C8635" s="5">
        <v>43770</v>
      </c>
      <c r="E8635" s="6">
        <v>1172.6300000000001</v>
      </c>
      <c r="G8635">
        <f t="shared" si="539"/>
        <v>8634</v>
      </c>
      <c r="H8635" t="str">
        <f t="shared" si="537"/>
        <v/>
      </c>
      <c r="I8635" t="str">
        <f t="shared" si="538"/>
        <v/>
      </c>
    </row>
    <row r="8636" spans="1:9" ht="15" thickBot="1" x14ac:dyDescent="0.35">
      <c r="A8636" s="4" t="s">
        <v>165</v>
      </c>
      <c r="B8636" s="4" t="s">
        <v>8</v>
      </c>
      <c r="C8636" s="5">
        <v>43770</v>
      </c>
      <c r="E8636" s="6">
        <v>1717.99</v>
      </c>
      <c r="G8636">
        <f t="shared" si="539"/>
        <v>8635</v>
      </c>
      <c r="H8636" t="str">
        <f t="shared" si="537"/>
        <v/>
      </c>
      <c r="I8636" t="str">
        <f t="shared" si="538"/>
        <v/>
      </c>
    </row>
    <row r="8637" spans="1:9" ht="15" thickBot="1" x14ac:dyDescent="0.35">
      <c r="A8637" s="4" t="s">
        <v>76</v>
      </c>
      <c r="B8637" s="4" t="s">
        <v>214</v>
      </c>
      <c r="C8637" s="5">
        <v>43770</v>
      </c>
      <c r="E8637" s="6">
        <v>39248.800000000003</v>
      </c>
      <c r="G8637">
        <f t="shared" si="539"/>
        <v>8636</v>
      </c>
      <c r="H8637" t="str">
        <f t="shared" si="537"/>
        <v/>
      </c>
      <c r="I8637" t="str">
        <f t="shared" si="538"/>
        <v/>
      </c>
    </row>
    <row r="8638" spans="1:9" ht="15" thickBot="1" x14ac:dyDescent="0.35">
      <c r="A8638" s="4" t="s">
        <v>76</v>
      </c>
      <c r="B8638" s="4" t="s">
        <v>111</v>
      </c>
      <c r="C8638" s="5">
        <v>43770</v>
      </c>
      <c r="E8638" s="6">
        <v>2317.62</v>
      </c>
      <c r="G8638">
        <f t="shared" si="539"/>
        <v>8637</v>
      </c>
      <c r="H8638" t="str">
        <f t="shared" si="537"/>
        <v/>
      </c>
      <c r="I8638" t="str">
        <f t="shared" si="538"/>
        <v/>
      </c>
    </row>
    <row r="8639" spans="1:9" ht="15" thickBot="1" x14ac:dyDescent="0.35">
      <c r="A8639" s="4" t="s">
        <v>536</v>
      </c>
      <c r="B8639" s="4" t="s">
        <v>11</v>
      </c>
      <c r="C8639" s="5">
        <v>43770</v>
      </c>
      <c r="E8639" s="6">
        <v>2965.9</v>
      </c>
      <c r="G8639">
        <f t="shared" si="539"/>
        <v>8638</v>
      </c>
      <c r="H8639" t="str">
        <f t="shared" si="537"/>
        <v/>
      </c>
      <c r="I8639" t="str">
        <f t="shared" si="538"/>
        <v/>
      </c>
    </row>
    <row r="8640" spans="1:9" ht="15" thickBot="1" x14ac:dyDescent="0.35">
      <c r="A8640" s="4" t="s">
        <v>536</v>
      </c>
      <c r="B8640" s="4" t="s">
        <v>127</v>
      </c>
      <c r="C8640" s="5">
        <v>43770</v>
      </c>
      <c r="E8640" s="6">
        <v>874.64</v>
      </c>
      <c r="G8640">
        <f t="shared" si="539"/>
        <v>8639</v>
      </c>
      <c r="H8640" t="str">
        <f t="shared" si="537"/>
        <v/>
      </c>
      <c r="I8640" t="str">
        <f t="shared" si="538"/>
        <v/>
      </c>
    </row>
    <row r="8641" spans="1:9" ht="15" thickBot="1" x14ac:dyDescent="0.35">
      <c r="A8641" s="4" t="s">
        <v>577</v>
      </c>
      <c r="B8641" s="4" t="s">
        <v>89</v>
      </c>
      <c r="C8641" s="5">
        <v>43770</v>
      </c>
      <c r="E8641" s="6">
        <v>769.3</v>
      </c>
      <c r="G8641">
        <f t="shared" si="539"/>
        <v>8640</v>
      </c>
      <c r="H8641" t="str">
        <f t="shared" si="537"/>
        <v/>
      </c>
      <c r="I8641" t="str">
        <f t="shared" si="538"/>
        <v/>
      </c>
    </row>
    <row r="8642" spans="1:9" ht="15" thickBot="1" x14ac:dyDescent="0.35">
      <c r="A8642" s="4" t="s">
        <v>126</v>
      </c>
      <c r="B8642" s="4" t="s">
        <v>127</v>
      </c>
      <c r="C8642" s="5">
        <v>43770</v>
      </c>
      <c r="E8642" s="6">
        <v>256.05</v>
      </c>
      <c r="G8642">
        <f t="shared" si="539"/>
        <v>8641</v>
      </c>
      <c r="H8642" t="str">
        <f t="shared" si="537"/>
        <v/>
      </c>
      <c r="I8642" t="str">
        <f t="shared" si="538"/>
        <v/>
      </c>
    </row>
    <row r="8643" spans="1:9" ht="15" thickBot="1" x14ac:dyDescent="0.35">
      <c r="A8643" s="4" t="s">
        <v>661</v>
      </c>
      <c r="B8643" s="4" t="s">
        <v>6</v>
      </c>
      <c r="C8643" s="5">
        <v>43775</v>
      </c>
      <c r="E8643" s="6">
        <v>276.5</v>
      </c>
      <c r="G8643">
        <f t="shared" si="539"/>
        <v>8642</v>
      </c>
      <c r="H8643" t="str">
        <f t="shared" ref="H8643:H8706" si="540">IF(F8643=$J$1,G8643,"")</f>
        <v/>
      </c>
      <c r="I8643" t="str">
        <f t="shared" ref="I8643:I8706" si="541">IFERROR(SMALL($H$2:$H$8586,G8643),"")</f>
        <v/>
      </c>
    </row>
    <row r="8644" spans="1:9" ht="15" thickBot="1" x14ac:dyDescent="0.35">
      <c r="A8644" s="4" t="s">
        <v>437</v>
      </c>
      <c r="B8644" s="4" t="s">
        <v>8</v>
      </c>
      <c r="C8644" s="5">
        <v>43777</v>
      </c>
      <c r="E8644" s="6">
        <v>898.06</v>
      </c>
      <c r="G8644">
        <f t="shared" ref="G8644:G8707" si="542">1+G8643</f>
        <v>8643</v>
      </c>
      <c r="H8644" t="str">
        <f t="shared" si="540"/>
        <v/>
      </c>
      <c r="I8644" t="str">
        <f t="shared" si="541"/>
        <v/>
      </c>
    </row>
    <row r="8645" spans="1:9" ht="15" thickBot="1" x14ac:dyDescent="0.35">
      <c r="A8645" s="4" t="s">
        <v>87</v>
      </c>
      <c r="B8645" s="4" t="s">
        <v>8</v>
      </c>
      <c r="C8645" s="5">
        <v>43777</v>
      </c>
      <c r="E8645" s="6">
        <v>5512.81</v>
      </c>
      <c r="G8645">
        <f t="shared" si="542"/>
        <v>8644</v>
      </c>
      <c r="H8645" t="str">
        <f t="shared" si="540"/>
        <v/>
      </c>
      <c r="I8645" t="str">
        <f t="shared" si="541"/>
        <v/>
      </c>
    </row>
    <row r="8646" spans="1:9" ht="15" thickBot="1" x14ac:dyDescent="0.35">
      <c r="A8646" s="4" t="s">
        <v>10</v>
      </c>
      <c r="B8646" s="4" t="s">
        <v>127</v>
      </c>
      <c r="C8646" s="5">
        <v>43777</v>
      </c>
      <c r="E8646" s="6">
        <v>59.96</v>
      </c>
      <c r="G8646">
        <f t="shared" si="542"/>
        <v>8645</v>
      </c>
      <c r="H8646" t="str">
        <f t="shared" si="540"/>
        <v/>
      </c>
      <c r="I8646" t="str">
        <f t="shared" si="541"/>
        <v/>
      </c>
    </row>
    <row r="8647" spans="1:9" ht="15" thickBot="1" x14ac:dyDescent="0.35">
      <c r="A8647" s="4" t="s">
        <v>286</v>
      </c>
      <c r="B8647" s="4" t="s">
        <v>70</v>
      </c>
      <c r="C8647" s="5">
        <v>43777</v>
      </c>
      <c r="E8647" s="6">
        <v>287.5</v>
      </c>
      <c r="G8647">
        <f t="shared" si="542"/>
        <v>8646</v>
      </c>
      <c r="H8647" t="str">
        <f t="shared" si="540"/>
        <v/>
      </c>
      <c r="I8647" t="str">
        <f t="shared" si="541"/>
        <v/>
      </c>
    </row>
    <row r="8648" spans="1:9" ht="15" thickBot="1" x14ac:dyDescent="0.35">
      <c r="A8648" s="4" t="s">
        <v>133</v>
      </c>
      <c r="B8648" s="4" t="s">
        <v>70</v>
      </c>
      <c r="C8648" s="5">
        <v>43777</v>
      </c>
      <c r="E8648" s="6">
        <v>5075.88</v>
      </c>
      <c r="G8648">
        <f t="shared" si="542"/>
        <v>8647</v>
      </c>
      <c r="H8648" t="str">
        <f t="shared" si="540"/>
        <v/>
      </c>
      <c r="I8648" t="str">
        <f t="shared" si="541"/>
        <v/>
      </c>
    </row>
    <row r="8649" spans="1:9" ht="15" thickBot="1" x14ac:dyDescent="0.35">
      <c r="A8649" s="4" t="s">
        <v>357</v>
      </c>
      <c r="B8649" s="4" t="s">
        <v>14</v>
      </c>
      <c r="C8649" s="5">
        <v>43777</v>
      </c>
      <c r="E8649" s="6">
        <v>2449.56</v>
      </c>
      <c r="G8649">
        <f t="shared" si="542"/>
        <v>8648</v>
      </c>
      <c r="H8649" t="str">
        <f t="shared" si="540"/>
        <v/>
      </c>
      <c r="I8649" t="str">
        <f t="shared" si="541"/>
        <v/>
      </c>
    </row>
    <row r="8650" spans="1:9" ht="15" thickBot="1" x14ac:dyDescent="0.35">
      <c r="A8650" s="4" t="s">
        <v>91</v>
      </c>
      <c r="B8650" s="4" t="s">
        <v>14</v>
      </c>
      <c r="C8650" s="5">
        <v>43777</v>
      </c>
      <c r="E8650" s="6">
        <v>1378.24</v>
      </c>
      <c r="G8650">
        <f t="shared" si="542"/>
        <v>8649</v>
      </c>
      <c r="H8650" t="str">
        <f t="shared" si="540"/>
        <v/>
      </c>
      <c r="I8650" t="str">
        <f t="shared" si="541"/>
        <v/>
      </c>
    </row>
    <row r="8651" spans="1:9" ht="15" thickBot="1" x14ac:dyDescent="0.35">
      <c r="A8651" s="4" t="s">
        <v>748</v>
      </c>
      <c r="B8651" s="4" t="s">
        <v>115</v>
      </c>
      <c r="C8651" s="5">
        <v>43777</v>
      </c>
      <c r="E8651" s="6">
        <v>2910</v>
      </c>
      <c r="G8651">
        <f t="shared" si="542"/>
        <v>8650</v>
      </c>
      <c r="H8651" t="str">
        <f t="shared" si="540"/>
        <v/>
      </c>
      <c r="I8651" t="str">
        <f t="shared" si="541"/>
        <v/>
      </c>
    </row>
    <row r="8652" spans="1:9" ht="15" thickBot="1" x14ac:dyDescent="0.35">
      <c r="A8652" s="4" t="s">
        <v>490</v>
      </c>
      <c r="B8652" s="4" t="s">
        <v>11</v>
      </c>
      <c r="C8652" s="5">
        <v>43777</v>
      </c>
      <c r="E8652" s="6">
        <v>382.97</v>
      </c>
      <c r="G8652">
        <f t="shared" si="542"/>
        <v>8651</v>
      </c>
      <c r="H8652" t="str">
        <f t="shared" si="540"/>
        <v/>
      </c>
      <c r="I8652" t="str">
        <f t="shared" si="541"/>
        <v/>
      </c>
    </row>
    <row r="8653" spans="1:9" ht="15" thickBot="1" x14ac:dyDescent="0.35">
      <c r="A8653" s="4" t="s">
        <v>176</v>
      </c>
      <c r="B8653" s="4" t="s">
        <v>25</v>
      </c>
      <c r="C8653" s="5">
        <v>43777</v>
      </c>
      <c r="E8653" s="6">
        <v>937.65</v>
      </c>
      <c r="G8653">
        <f t="shared" si="542"/>
        <v>8652</v>
      </c>
      <c r="H8653" t="str">
        <f t="shared" si="540"/>
        <v/>
      </c>
      <c r="I8653" t="str">
        <f t="shared" si="541"/>
        <v/>
      </c>
    </row>
    <row r="8654" spans="1:9" ht="15" thickBot="1" x14ac:dyDescent="0.35">
      <c r="A8654" s="4" t="s">
        <v>17</v>
      </c>
      <c r="B8654" s="4" t="s">
        <v>18</v>
      </c>
      <c r="C8654" s="5">
        <v>43777</v>
      </c>
      <c r="E8654" s="6">
        <v>3479.93</v>
      </c>
      <c r="G8654">
        <f t="shared" si="542"/>
        <v>8653</v>
      </c>
      <c r="H8654" t="str">
        <f t="shared" si="540"/>
        <v/>
      </c>
      <c r="I8654" t="str">
        <f t="shared" si="541"/>
        <v/>
      </c>
    </row>
    <row r="8655" spans="1:9" ht="15" thickBot="1" x14ac:dyDescent="0.35">
      <c r="A8655" s="4" t="s">
        <v>291</v>
      </c>
      <c r="B8655" s="4" t="s">
        <v>39</v>
      </c>
      <c r="C8655" s="5">
        <v>43777</v>
      </c>
      <c r="E8655" s="6">
        <v>775</v>
      </c>
      <c r="G8655">
        <f t="shared" si="542"/>
        <v>8654</v>
      </c>
      <c r="H8655" t="str">
        <f t="shared" si="540"/>
        <v/>
      </c>
      <c r="I8655" t="str">
        <f t="shared" si="541"/>
        <v/>
      </c>
    </row>
    <row r="8656" spans="1:9" ht="15" thickBot="1" x14ac:dyDescent="0.35">
      <c r="A8656" s="4" t="s">
        <v>651</v>
      </c>
      <c r="B8656" s="4" t="s">
        <v>18</v>
      </c>
      <c r="C8656" s="5">
        <v>43777</v>
      </c>
      <c r="E8656" s="6">
        <v>3733.92</v>
      </c>
      <c r="G8656">
        <f t="shared" si="542"/>
        <v>8655</v>
      </c>
      <c r="H8656" t="str">
        <f t="shared" si="540"/>
        <v/>
      </c>
      <c r="I8656" t="str">
        <f t="shared" si="541"/>
        <v/>
      </c>
    </row>
    <row r="8657" spans="1:9" ht="15" thickBot="1" x14ac:dyDescent="0.35">
      <c r="A8657" s="4" t="s">
        <v>93</v>
      </c>
      <c r="B8657" s="4" t="s">
        <v>28</v>
      </c>
      <c r="C8657" s="5">
        <v>43777</v>
      </c>
      <c r="E8657" s="6">
        <v>800</v>
      </c>
      <c r="G8657">
        <f t="shared" si="542"/>
        <v>8656</v>
      </c>
      <c r="H8657" t="str">
        <f t="shared" si="540"/>
        <v/>
      </c>
      <c r="I8657" t="str">
        <f t="shared" si="541"/>
        <v/>
      </c>
    </row>
    <row r="8658" spans="1:9" ht="15" thickBot="1" x14ac:dyDescent="0.35">
      <c r="A8658" s="4" t="s">
        <v>512</v>
      </c>
      <c r="B8658" s="4" t="s">
        <v>66</v>
      </c>
      <c r="C8658" s="5">
        <v>43777</v>
      </c>
      <c r="E8658" s="6">
        <v>700</v>
      </c>
      <c r="G8658">
        <f t="shared" si="542"/>
        <v>8657</v>
      </c>
      <c r="H8658" t="str">
        <f t="shared" si="540"/>
        <v/>
      </c>
      <c r="I8658" t="str">
        <f t="shared" si="541"/>
        <v/>
      </c>
    </row>
    <row r="8659" spans="1:9" ht="15" thickBot="1" x14ac:dyDescent="0.35">
      <c r="A8659" s="4" t="s">
        <v>19</v>
      </c>
      <c r="B8659" s="4" t="s">
        <v>20</v>
      </c>
      <c r="C8659" s="5">
        <v>43777</v>
      </c>
      <c r="E8659" s="6">
        <v>285.70999999999998</v>
      </c>
      <c r="G8659">
        <f t="shared" si="542"/>
        <v>8658</v>
      </c>
      <c r="H8659" t="str">
        <f t="shared" si="540"/>
        <v/>
      </c>
      <c r="I8659" t="str">
        <f t="shared" si="541"/>
        <v/>
      </c>
    </row>
    <row r="8660" spans="1:9" ht="15" thickBot="1" x14ac:dyDescent="0.35">
      <c r="A8660" s="4" t="s">
        <v>140</v>
      </c>
      <c r="B8660" s="4" t="s">
        <v>210</v>
      </c>
      <c r="C8660" s="5">
        <v>43777</v>
      </c>
      <c r="E8660" s="6">
        <v>2441.58</v>
      </c>
      <c r="G8660">
        <f t="shared" si="542"/>
        <v>8659</v>
      </c>
      <c r="H8660" t="str">
        <f t="shared" si="540"/>
        <v/>
      </c>
      <c r="I8660" t="str">
        <f t="shared" si="541"/>
        <v/>
      </c>
    </row>
    <row r="8661" spans="1:9" ht="15" thickBot="1" x14ac:dyDescent="0.35">
      <c r="A8661" s="4" t="s">
        <v>567</v>
      </c>
      <c r="B8661" s="4" t="s">
        <v>45</v>
      </c>
      <c r="C8661" s="5">
        <v>43777</v>
      </c>
      <c r="E8661" s="6">
        <v>75</v>
      </c>
      <c r="G8661">
        <f t="shared" si="542"/>
        <v>8660</v>
      </c>
      <c r="H8661" t="str">
        <f t="shared" si="540"/>
        <v/>
      </c>
      <c r="I8661" t="str">
        <f t="shared" si="541"/>
        <v/>
      </c>
    </row>
    <row r="8662" spans="1:9" ht="15" thickBot="1" x14ac:dyDescent="0.35">
      <c r="A8662" s="4" t="s">
        <v>749</v>
      </c>
      <c r="B8662" s="4" t="s">
        <v>89</v>
      </c>
      <c r="C8662" s="5">
        <v>43777</v>
      </c>
      <c r="E8662" s="6">
        <v>2939</v>
      </c>
      <c r="G8662">
        <f t="shared" si="542"/>
        <v>8661</v>
      </c>
      <c r="H8662" t="str">
        <f t="shared" si="540"/>
        <v/>
      </c>
      <c r="I8662" t="str">
        <f t="shared" si="541"/>
        <v/>
      </c>
    </row>
    <row r="8663" spans="1:9" ht="15" thickBot="1" x14ac:dyDescent="0.35">
      <c r="A8663" s="4" t="s">
        <v>26</v>
      </c>
      <c r="B8663" s="4" t="s">
        <v>20</v>
      </c>
      <c r="C8663" s="5">
        <v>43777</v>
      </c>
      <c r="E8663" s="6">
        <v>2877.17</v>
      </c>
      <c r="G8663">
        <f t="shared" si="542"/>
        <v>8662</v>
      </c>
      <c r="H8663" t="str">
        <f t="shared" si="540"/>
        <v/>
      </c>
      <c r="I8663" t="str">
        <f t="shared" si="541"/>
        <v/>
      </c>
    </row>
    <row r="8664" spans="1:9" ht="15" thickBot="1" x14ac:dyDescent="0.35">
      <c r="A8664" s="4" t="s">
        <v>519</v>
      </c>
      <c r="B8664" s="4" t="s">
        <v>131</v>
      </c>
      <c r="C8664" s="5">
        <v>43777</v>
      </c>
      <c r="E8664" s="6">
        <v>326.85000000000002</v>
      </c>
      <c r="G8664">
        <f t="shared" si="542"/>
        <v>8663</v>
      </c>
      <c r="H8664" t="str">
        <f t="shared" si="540"/>
        <v/>
      </c>
      <c r="I8664" t="str">
        <f t="shared" si="541"/>
        <v/>
      </c>
    </row>
    <row r="8665" spans="1:9" ht="15" thickBot="1" x14ac:dyDescent="0.35">
      <c r="A8665" s="4" t="s">
        <v>519</v>
      </c>
      <c r="B8665" s="4" t="s">
        <v>16</v>
      </c>
      <c r="C8665" s="5">
        <v>43777</v>
      </c>
      <c r="E8665" s="6">
        <v>249.4</v>
      </c>
      <c r="G8665">
        <f t="shared" si="542"/>
        <v>8664</v>
      </c>
      <c r="H8665" t="str">
        <f t="shared" si="540"/>
        <v/>
      </c>
      <c r="I8665" t="str">
        <f t="shared" si="541"/>
        <v/>
      </c>
    </row>
    <row r="8666" spans="1:9" ht="15" thickBot="1" x14ac:dyDescent="0.35">
      <c r="A8666" s="4" t="s">
        <v>438</v>
      </c>
      <c r="B8666" s="4" t="s">
        <v>43</v>
      </c>
      <c r="C8666" s="5">
        <v>43777</v>
      </c>
      <c r="E8666" s="6">
        <v>300</v>
      </c>
      <c r="G8666">
        <f t="shared" si="542"/>
        <v>8665</v>
      </c>
      <c r="H8666" t="str">
        <f t="shared" si="540"/>
        <v/>
      </c>
      <c r="I8666" t="str">
        <f t="shared" si="541"/>
        <v/>
      </c>
    </row>
    <row r="8667" spans="1:9" ht="15" thickBot="1" x14ac:dyDescent="0.35">
      <c r="A8667" s="4" t="s">
        <v>34</v>
      </c>
      <c r="B8667" s="4" t="s">
        <v>35</v>
      </c>
      <c r="C8667" s="5">
        <v>43777</v>
      </c>
      <c r="E8667" s="6">
        <v>472.5</v>
      </c>
      <c r="G8667">
        <f t="shared" si="542"/>
        <v>8666</v>
      </c>
      <c r="H8667" t="str">
        <f t="shared" si="540"/>
        <v/>
      </c>
      <c r="I8667" t="str">
        <f t="shared" si="541"/>
        <v/>
      </c>
    </row>
    <row r="8668" spans="1:9" ht="15" thickBot="1" x14ac:dyDescent="0.35">
      <c r="A8668" s="4" t="s">
        <v>36</v>
      </c>
      <c r="B8668" s="4" t="s">
        <v>18</v>
      </c>
      <c r="C8668" s="5">
        <v>43777</v>
      </c>
      <c r="E8668" s="6">
        <v>302.58</v>
      </c>
      <c r="G8668">
        <f t="shared" si="542"/>
        <v>8667</v>
      </c>
      <c r="H8668" t="str">
        <f t="shared" si="540"/>
        <v/>
      </c>
      <c r="I8668" t="str">
        <f t="shared" si="541"/>
        <v/>
      </c>
    </row>
    <row r="8669" spans="1:9" ht="15" thickBot="1" x14ac:dyDescent="0.35">
      <c r="A8669" s="4" t="s">
        <v>145</v>
      </c>
      <c r="B8669" s="4" t="s">
        <v>22</v>
      </c>
      <c r="C8669" s="5">
        <v>43777</v>
      </c>
      <c r="E8669" s="6">
        <v>500</v>
      </c>
      <c r="G8669">
        <f t="shared" si="542"/>
        <v>8668</v>
      </c>
      <c r="H8669" t="str">
        <f t="shared" si="540"/>
        <v/>
      </c>
      <c r="I8669" t="str">
        <f t="shared" si="541"/>
        <v/>
      </c>
    </row>
    <row r="8670" spans="1:9" ht="15" thickBot="1" x14ac:dyDescent="0.35">
      <c r="A8670" s="4" t="s">
        <v>145</v>
      </c>
      <c r="B8670" s="4" t="s">
        <v>89</v>
      </c>
      <c r="C8670" s="5">
        <v>43777</v>
      </c>
      <c r="E8670" s="6">
        <v>6550</v>
      </c>
      <c r="G8670">
        <f t="shared" si="542"/>
        <v>8669</v>
      </c>
      <c r="H8670" t="str">
        <f t="shared" si="540"/>
        <v/>
      </c>
      <c r="I8670" t="str">
        <f t="shared" si="541"/>
        <v/>
      </c>
    </row>
    <row r="8671" spans="1:9" ht="15" thickBot="1" x14ac:dyDescent="0.35">
      <c r="A8671" s="4" t="s">
        <v>475</v>
      </c>
      <c r="B8671" s="4" t="s">
        <v>171</v>
      </c>
      <c r="C8671" s="5">
        <v>43777</v>
      </c>
      <c r="E8671" s="6">
        <v>12099.65</v>
      </c>
      <c r="G8671">
        <f t="shared" si="542"/>
        <v>8670</v>
      </c>
      <c r="H8671" t="str">
        <f t="shared" si="540"/>
        <v/>
      </c>
      <c r="I8671" t="str">
        <f t="shared" si="541"/>
        <v/>
      </c>
    </row>
    <row r="8672" spans="1:9" ht="15" thickBot="1" x14ac:dyDescent="0.35">
      <c r="A8672" s="4" t="s">
        <v>103</v>
      </c>
      <c r="B8672" s="4" t="s">
        <v>85</v>
      </c>
      <c r="C8672" s="5">
        <v>43777</v>
      </c>
      <c r="E8672" s="6">
        <v>108</v>
      </c>
      <c r="G8672">
        <f t="shared" si="542"/>
        <v>8671</v>
      </c>
      <c r="H8672" t="str">
        <f t="shared" si="540"/>
        <v/>
      </c>
      <c r="I8672" t="str">
        <f t="shared" si="541"/>
        <v/>
      </c>
    </row>
    <row r="8673" spans="1:9" ht="15" thickBot="1" x14ac:dyDescent="0.35">
      <c r="A8673" s="4" t="s">
        <v>198</v>
      </c>
      <c r="B8673" s="4" t="s">
        <v>14</v>
      </c>
      <c r="C8673" s="5">
        <v>43777</v>
      </c>
      <c r="E8673" s="6">
        <v>3000</v>
      </c>
      <c r="G8673">
        <f t="shared" si="542"/>
        <v>8672</v>
      </c>
      <c r="H8673" t="str">
        <f t="shared" si="540"/>
        <v/>
      </c>
      <c r="I8673" t="str">
        <f t="shared" si="541"/>
        <v/>
      </c>
    </row>
    <row r="8674" spans="1:9" ht="15" thickBot="1" x14ac:dyDescent="0.35">
      <c r="A8674" s="4" t="s">
        <v>147</v>
      </c>
      <c r="B8674" s="4" t="s">
        <v>148</v>
      </c>
      <c r="C8674" s="5">
        <v>43777</v>
      </c>
      <c r="E8674" s="6">
        <v>500</v>
      </c>
      <c r="G8674">
        <f t="shared" si="542"/>
        <v>8673</v>
      </c>
      <c r="H8674" t="str">
        <f t="shared" si="540"/>
        <v/>
      </c>
      <c r="I8674" t="str">
        <f t="shared" si="541"/>
        <v/>
      </c>
    </row>
    <row r="8675" spans="1:9" ht="15" thickBot="1" x14ac:dyDescent="0.35">
      <c r="A8675" s="4" t="s">
        <v>281</v>
      </c>
      <c r="B8675" s="4" t="s">
        <v>89</v>
      </c>
      <c r="C8675" s="5">
        <v>43777</v>
      </c>
      <c r="E8675" s="6">
        <v>332.34</v>
      </c>
      <c r="G8675">
        <f t="shared" si="542"/>
        <v>8674</v>
      </c>
      <c r="H8675" t="str">
        <f t="shared" si="540"/>
        <v/>
      </c>
      <c r="I8675" t="str">
        <f t="shared" si="541"/>
        <v/>
      </c>
    </row>
    <row r="8676" spans="1:9" ht="15" thickBot="1" x14ac:dyDescent="0.35">
      <c r="A8676" s="4" t="s">
        <v>335</v>
      </c>
      <c r="B8676" s="4" t="s">
        <v>102</v>
      </c>
      <c r="C8676" s="5">
        <v>43777</v>
      </c>
      <c r="E8676" s="6">
        <v>5102.95</v>
      </c>
      <c r="G8676">
        <f t="shared" si="542"/>
        <v>8675</v>
      </c>
      <c r="H8676" t="str">
        <f t="shared" si="540"/>
        <v/>
      </c>
      <c r="I8676" t="str">
        <f t="shared" si="541"/>
        <v/>
      </c>
    </row>
    <row r="8677" spans="1:9" ht="15" thickBot="1" x14ac:dyDescent="0.35">
      <c r="A8677" s="4" t="s">
        <v>496</v>
      </c>
      <c r="B8677" s="4" t="s">
        <v>8</v>
      </c>
      <c r="C8677" s="5">
        <v>43777</v>
      </c>
      <c r="E8677" s="6">
        <v>4732.8</v>
      </c>
      <c r="G8677">
        <f t="shared" si="542"/>
        <v>8676</v>
      </c>
      <c r="H8677" t="str">
        <f t="shared" si="540"/>
        <v/>
      </c>
      <c r="I8677" t="str">
        <f t="shared" si="541"/>
        <v/>
      </c>
    </row>
    <row r="8678" spans="1:9" ht="15" thickBot="1" x14ac:dyDescent="0.35">
      <c r="A8678" s="4" t="s">
        <v>109</v>
      </c>
      <c r="B8678" s="4" t="s">
        <v>81</v>
      </c>
      <c r="C8678" s="5">
        <v>43777</v>
      </c>
      <c r="E8678" s="6">
        <v>2051.6</v>
      </c>
      <c r="G8678">
        <f t="shared" si="542"/>
        <v>8677</v>
      </c>
      <c r="H8678" t="str">
        <f t="shared" si="540"/>
        <v/>
      </c>
      <c r="I8678" t="str">
        <f t="shared" si="541"/>
        <v/>
      </c>
    </row>
    <row r="8679" spans="1:9" ht="15" thickBot="1" x14ac:dyDescent="0.35">
      <c r="A8679" s="4" t="s">
        <v>48</v>
      </c>
      <c r="B8679" s="4" t="s">
        <v>14</v>
      </c>
      <c r="C8679" s="5">
        <v>43777</v>
      </c>
      <c r="E8679" s="6">
        <v>97758.29</v>
      </c>
      <c r="G8679">
        <f t="shared" si="542"/>
        <v>8678</v>
      </c>
      <c r="H8679" t="str">
        <f t="shared" si="540"/>
        <v/>
      </c>
      <c r="I8679" t="str">
        <f t="shared" si="541"/>
        <v/>
      </c>
    </row>
    <row r="8680" spans="1:9" ht="15" thickBot="1" x14ac:dyDescent="0.35">
      <c r="A8680" s="4" t="s">
        <v>750</v>
      </c>
      <c r="B8680" s="4" t="s">
        <v>70</v>
      </c>
      <c r="C8680" s="5">
        <v>43777</v>
      </c>
      <c r="E8680" s="6">
        <v>522.17999999999995</v>
      </c>
      <c r="G8680">
        <f t="shared" si="542"/>
        <v>8679</v>
      </c>
      <c r="H8680" t="str">
        <f t="shared" si="540"/>
        <v/>
      </c>
      <c r="I8680" t="str">
        <f t="shared" si="541"/>
        <v/>
      </c>
    </row>
    <row r="8681" spans="1:9" ht="15" thickBot="1" x14ac:dyDescent="0.35">
      <c r="A8681" s="4" t="s">
        <v>113</v>
      </c>
      <c r="B8681" s="4" t="s">
        <v>12</v>
      </c>
      <c r="C8681" s="5">
        <v>43777</v>
      </c>
      <c r="E8681" s="6">
        <v>576.39</v>
      </c>
      <c r="G8681">
        <f t="shared" si="542"/>
        <v>8680</v>
      </c>
      <c r="H8681" t="str">
        <f t="shared" si="540"/>
        <v/>
      </c>
      <c r="I8681" t="str">
        <f t="shared" si="541"/>
        <v/>
      </c>
    </row>
    <row r="8682" spans="1:9" ht="15" thickBot="1" x14ac:dyDescent="0.35">
      <c r="A8682" s="4" t="s">
        <v>655</v>
      </c>
      <c r="B8682" s="4" t="s">
        <v>6</v>
      </c>
      <c r="C8682" s="5">
        <v>43777</v>
      </c>
      <c r="E8682" s="6">
        <v>289236.75</v>
      </c>
      <c r="G8682">
        <f t="shared" si="542"/>
        <v>8681</v>
      </c>
      <c r="H8682" t="str">
        <f t="shared" si="540"/>
        <v/>
      </c>
      <c r="I8682" t="str">
        <f t="shared" si="541"/>
        <v/>
      </c>
    </row>
    <row r="8683" spans="1:9" ht="15" thickBot="1" x14ac:dyDescent="0.35">
      <c r="A8683" s="4" t="s">
        <v>56</v>
      </c>
      <c r="B8683" s="4" t="s">
        <v>12</v>
      </c>
      <c r="C8683" s="5">
        <v>43777</v>
      </c>
      <c r="E8683" s="6">
        <v>616.67999999999995</v>
      </c>
      <c r="G8683">
        <f t="shared" si="542"/>
        <v>8682</v>
      </c>
      <c r="H8683" t="str">
        <f t="shared" si="540"/>
        <v/>
      </c>
      <c r="I8683" t="str">
        <f t="shared" si="541"/>
        <v/>
      </c>
    </row>
    <row r="8684" spans="1:9" ht="15" thickBot="1" x14ac:dyDescent="0.35">
      <c r="A8684" s="4" t="s">
        <v>280</v>
      </c>
      <c r="B8684" s="4" t="s">
        <v>106</v>
      </c>
      <c r="C8684" s="5">
        <v>43777</v>
      </c>
      <c r="E8684" s="6">
        <v>100</v>
      </c>
      <c r="G8684">
        <f t="shared" si="542"/>
        <v>8683</v>
      </c>
      <c r="H8684" t="str">
        <f t="shared" si="540"/>
        <v/>
      </c>
      <c r="I8684" t="str">
        <f t="shared" si="541"/>
        <v/>
      </c>
    </row>
    <row r="8685" spans="1:9" ht="15" thickBot="1" x14ac:dyDescent="0.35">
      <c r="A8685" s="4" t="s">
        <v>157</v>
      </c>
      <c r="B8685" s="4" t="s">
        <v>89</v>
      </c>
      <c r="C8685" s="5">
        <v>43777</v>
      </c>
      <c r="E8685" s="6">
        <v>133.53</v>
      </c>
      <c r="G8685">
        <f t="shared" si="542"/>
        <v>8684</v>
      </c>
      <c r="H8685" t="str">
        <f t="shared" si="540"/>
        <v/>
      </c>
      <c r="I8685" t="str">
        <f t="shared" si="541"/>
        <v/>
      </c>
    </row>
    <row r="8686" spans="1:9" ht="15" thickBot="1" x14ac:dyDescent="0.35">
      <c r="A8686" s="4" t="s">
        <v>364</v>
      </c>
      <c r="B8686" s="4" t="s">
        <v>85</v>
      </c>
      <c r="C8686" s="5">
        <v>43777</v>
      </c>
      <c r="E8686" s="6">
        <v>1181.71</v>
      </c>
      <c r="G8686">
        <f t="shared" si="542"/>
        <v>8685</v>
      </c>
      <c r="H8686" t="str">
        <f t="shared" si="540"/>
        <v/>
      </c>
      <c r="I8686" t="str">
        <f t="shared" si="541"/>
        <v/>
      </c>
    </row>
    <row r="8687" spans="1:9" ht="15" thickBot="1" x14ac:dyDescent="0.35">
      <c r="A8687" s="4" t="s">
        <v>584</v>
      </c>
      <c r="B8687" s="4" t="s">
        <v>22</v>
      </c>
      <c r="C8687" s="5">
        <v>43777</v>
      </c>
      <c r="E8687" s="6">
        <v>98</v>
      </c>
      <c r="G8687">
        <f t="shared" si="542"/>
        <v>8686</v>
      </c>
      <c r="H8687" t="str">
        <f t="shared" si="540"/>
        <v/>
      </c>
      <c r="I8687" t="str">
        <f t="shared" si="541"/>
        <v/>
      </c>
    </row>
    <row r="8688" spans="1:9" ht="15" thickBot="1" x14ac:dyDescent="0.35">
      <c r="A8688" s="4" t="s">
        <v>369</v>
      </c>
      <c r="B8688" s="4" t="s">
        <v>39</v>
      </c>
      <c r="C8688" s="5">
        <v>43777</v>
      </c>
      <c r="E8688" s="6">
        <v>6696.45</v>
      </c>
      <c r="G8688">
        <f t="shared" si="542"/>
        <v>8687</v>
      </c>
      <c r="H8688" t="str">
        <f t="shared" si="540"/>
        <v/>
      </c>
      <c r="I8688" t="str">
        <f t="shared" si="541"/>
        <v/>
      </c>
    </row>
    <row r="8689" spans="1:9" ht="15" thickBot="1" x14ac:dyDescent="0.35">
      <c r="A8689" s="4" t="s">
        <v>500</v>
      </c>
      <c r="B8689" s="4" t="s">
        <v>131</v>
      </c>
      <c r="C8689" s="5">
        <v>43777</v>
      </c>
      <c r="E8689" s="6">
        <v>326.85000000000002</v>
      </c>
      <c r="G8689">
        <f t="shared" si="542"/>
        <v>8688</v>
      </c>
      <c r="H8689" t="str">
        <f t="shared" si="540"/>
        <v/>
      </c>
      <c r="I8689" t="str">
        <f t="shared" si="541"/>
        <v/>
      </c>
    </row>
    <row r="8690" spans="1:9" ht="15" thickBot="1" x14ac:dyDescent="0.35">
      <c r="A8690" s="4" t="s">
        <v>500</v>
      </c>
      <c r="B8690" s="4" t="s">
        <v>16</v>
      </c>
      <c r="C8690" s="5">
        <v>43777</v>
      </c>
      <c r="E8690" s="6">
        <v>258.04000000000002</v>
      </c>
      <c r="G8690">
        <f t="shared" si="542"/>
        <v>8689</v>
      </c>
      <c r="H8690" t="str">
        <f t="shared" si="540"/>
        <v/>
      </c>
      <c r="I8690" t="str">
        <f t="shared" si="541"/>
        <v/>
      </c>
    </row>
    <row r="8691" spans="1:9" ht="15" thickBot="1" x14ac:dyDescent="0.35">
      <c r="A8691" s="4" t="s">
        <v>637</v>
      </c>
      <c r="B8691" s="4" t="s">
        <v>22</v>
      </c>
      <c r="C8691" s="5">
        <v>43777</v>
      </c>
      <c r="E8691" s="6">
        <v>1821.72</v>
      </c>
      <c r="G8691">
        <f t="shared" si="542"/>
        <v>8690</v>
      </c>
      <c r="H8691" t="str">
        <f t="shared" si="540"/>
        <v/>
      </c>
      <c r="I8691" t="str">
        <f t="shared" si="541"/>
        <v/>
      </c>
    </row>
    <row r="8692" spans="1:9" ht="15" thickBot="1" x14ac:dyDescent="0.35">
      <c r="A8692" s="4" t="s">
        <v>558</v>
      </c>
      <c r="B8692" s="4" t="s">
        <v>25</v>
      </c>
      <c r="C8692" s="5">
        <v>43777</v>
      </c>
      <c r="E8692" s="6">
        <v>33000</v>
      </c>
      <c r="G8692">
        <f t="shared" si="542"/>
        <v>8691</v>
      </c>
      <c r="H8692" t="str">
        <f t="shared" si="540"/>
        <v/>
      </c>
      <c r="I8692" t="str">
        <f t="shared" si="541"/>
        <v/>
      </c>
    </row>
    <row r="8693" spans="1:9" ht="15" thickBot="1" x14ac:dyDescent="0.35">
      <c r="A8693" s="4" t="s">
        <v>69</v>
      </c>
      <c r="B8693" s="4" t="s">
        <v>70</v>
      </c>
      <c r="C8693" s="5">
        <v>43777</v>
      </c>
      <c r="E8693" s="6">
        <v>2417.5300000000002</v>
      </c>
      <c r="G8693">
        <f t="shared" si="542"/>
        <v>8692</v>
      </c>
      <c r="H8693" t="str">
        <f t="shared" si="540"/>
        <v/>
      </c>
      <c r="I8693" t="str">
        <f t="shared" si="541"/>
        <v/>
      </c>
    </row>
    <row r="8694" spans="1:9" ht="15" thickBot="1" x14ac:dyDescent="0.35">
      <c r="A8694" s="4" t="s">
        <v>204</v>
      </c>
      <c r="B8694" s="4" t="s">
        <v>148</v>
      </c>
      <c r="C8694" s="5">
        <v>43777</v>
      </c>
      <c r="E8694" s="6">
        <v>400</v>
      </c>
      <c r="G8694">
        <f t="shared" si="542"/>
        <v>8693</v>
      </c>
      <c r="H8694" t="str">
        <f t="shared" si="540"/>
        <v/>
      </c>
      <c r="I8694" t="str">
        <f t="shared" si="541"/>
        <v/>
      </c>
    </row>
    <row r="8695" spans="1:9" ht="15" thickBot="1" x14ac:dyDescent="0.35">
      <c r="A8695" s="4" t="s">
        <v>231</v>
      </c>
      <c r="B8695" s="4" t="s">
        <v>89</v>
      </c>
      <c r="C8695" s="5">
        <v>43777</v>
      </c>
      <c r="E8695" s="6">
        <v>1420.08</v>
      </c>
      <c r="G8695">
        <f t="shared" si="542"/>
        <v>8694</v>
      </c>
      <c r="H8695" t="str">
        <f t="shared" si="540"/>
        <v/>
      </c>
      <c r="I8695" t="str">
        <f t="shared" si="541"/>
        <v/>
      </c>
    </row>
    <row r="8696" spans="1:9" ht="15" thickBot="1" x14ac:dyDescent="0.35">
      <c r="A8696" s="4" t="s">
        <v>545</v>
      </c>
      <c r="B8696" s="4" t="s">
        <v>39</v>
      </c>
      <c r="C8696" s="5">
        <v>43777</v>
      </c>
      <c r="E8696" s="6">
        <v>1666.66</v>
      </c>
      <c r="G8696">
        <f t="shared" si="542"/>
        <v>8695</v>
      </c>
      <c r="H8696" t="str">
        <f t="shared" si="540"/>
        <v/>
      </c>
      <c r="I8696" t="str">
        <f t="shared" si="541"/>
        <v/>
      </c>
    </row>
    <row r="8697" spans="1:9" ht="15" thickBot="1" x14ac:dyDescent="0.35">
      <c r="A8697" s="4" t="s">
        <v>670</v>
      </c>
      <c r="B8697" s="4" t="s">
        <v>39</v>
      </c>
      <c r="C8697" s="5">
        <v>43777</v>
      </c>
      <c r="E8697" s="6">
        <v>237.94</v>
      </c>
      <c r="G8697">
        <f t="shared" si="542"/>
        <v>8696</v>
      </c>
      <c r="H8697" t="str">
        <f t="shared" si="540"/>
        <v/>
      </c>
      <c r="I8697" t="str">
        <f t="shared" si="541"/>
        <v/>
      </c>
    </row>
    <row r="8698" spans="1:9" ht="15" thickBot="1" x14ac:dyDescent="0.35">
      <c r="A8698" s="4" t="s">
        <v>536</v>
      </c>
      <c r="B8698" s="4" t="s">
        <v>11</v>
      </c>
      <c r="C8698" s="5">
        <v>43777</v>
      </c>
      <c r="E8698" s="6">
        <v>3788.98</v>
      </c>
      <c r="G8698">
        <f t="shared" si="542"/>
        <v>8697</v>
      </c>
      <c r="H8698" t="str">
        <f t="shared" si="540"/>
        <v/>
      </c>
      <c r="I8698" t="str">
        <f t="shared" si="541"/>
        <v/>
      </c>
    </row>
    <row r="8699" spans="1:9" ht="15" thickBot="1" x14ac:dyDescent="0.35">
      <c r="A8699" s="4" t="s">
        <v>536</v>
      </c>
      <c r="B8699" s="4" t="s">
        <v>127</v>
      </c>
      <c r="C8699" s="5">
        <v>43777</v>
      </c>
      <c r="E8699" s="6">
        <v>1093.3</v>
      </c>
      <c r="G8699">
        <f t="shared" si="542"/>
        <v>8698</v>
      </c>
      <c r="H8699" t="str">
        <f t="shared" si="540"/>
        <v/>
      </c>
      <c r="I8699" t="str">
        <f t="shared" si="541"/>
        <v/>
      </c>
    </row>
    <row r="8700" spans="1:9" ht="15" thickBot="1" x14ac:dyDescent="0.35">
      <c r="A8700" s="4" t="s">
        <v>84</v>
      </c>
      <c r="B8700" s="4" t="s">
        <v>85</v>
      </c>
      <c r="C8700" s="5">
        <v>43777</v>
      </c>
      <c r="E8700" s="6">
        <v>1663.75</v>
      </c>
      <c r="G8700">
        <f t="shared" si="542"/>
        <v>8699</v>
      </c>
      <c r="H8700" t="str">
        <f t="shared" si="540"/>
        <v/>
      </c>
      <c r="I8700" t="str">
        <f t="shared" si="541"/>
        <v/>
      </c>
    </row>
    <row r="8701" spans="1:9" ht="15" thickBot="1" x14ac:dyDescent="0.35">
      <c r="A8701" s="4" t="s">
        <v>194</v>
      </c>
      <c r="B8701" s="4" t="s">
        <v>16</v>
      </c>
      <c r="C8701" s="5">
        <v>43777</v>
      </c>
      <c r="E8701" s="6">
        <v>58.23</v>
      </c>
      <c r="G8701">
        <f t="shared" si="542"/>
        <v>8700</v>
      </c>
      <c r="H8701" t="str">
        <f t="shared" si="540"/>
        <v/>
      </c>
      <c r="I8701" t="str">
        <f t="shared" si="541"/>
        <v/>
      </c>
    </row>
    <row r="8702" spans="1:9" ht="15" thickBot="1" x14ac:dyDescent="0.35">
      <c r="A8702" s="4" t="s">
        <v>405</v>
      </c>
      <c r="B8702" s="4" t="s">
        <v>89</v>
      </c>
      <c r="C8702" s="5">
        <v>43784</v>
      </c>
      <c r="E8702" s="6">
        <v>896.5</v>
      </c>
      <c r="G8702">
        <f t="shared" si="542"/>
        <v>8701</v>
      </c>
      <c r="H8702" t="str">
        <f t="shared" si="540"/>
        <v/>
      </c>
      <c r="I8702" t="str">
        <f t="shared" si="541"/>
        <v/>
      </c>
    </row>
    <row r="8703" spans="1:9" ht="15" thickBot="1" x14ac:dyDescent="0.35">
      <c r="A8703" s="4" t="s">
        <v>255</v>
      </c>
      <c r="B8703" s="4" t="s">
        <v>43</v>
      </c>
      <c r="C8703" s="5">
        <v>43784</v>
      </c>
      <c r="E8703" s="6">
        <v>9507</v>
      </c>
      <c r="G8703">
        <f t="shared" si="542"/>
        <v>8702</v>
      </c>
      <c r="H8703" t="str">
        <f t="shared" si="540"/>
        <v/>
      </c>
      <c r="I8703" t="str">
        <f t="shared" si="541"/>
        <v/>
      </c>
    </row>
    <row r="8704" spans="1:9" ht="15" thickBot="1" x14ac:dyDescent="0.35">
      <c r="A8704" s="4" t="s">
        <v>751</v>
      </c>
      <c r="B8704" s="4" t="s">
        <v>67</v>
      </c>
      <c r="C8704" s="5">
        <v>43784</v>
      </c>
      <c r="E8704" s="6">
        <v>450</v>
      </c>
      <c r="G8704">
        <f t="shared" si="542"/>
        <v>8703</v>
      </c>
      <c r="H8704" t="str">
        <f t="shared" si="540"/>
        <v/>
      </c>
      <c r="I8704" t="str">
        <f t="shared" si="541"/>
        <v/>
      </c>
    </row>
    <row r="8705" spans="1:9" ht="15" thickBot="1" x14ac:dyDescent="0.35">
      <c r="A8705" s="4" t="s">
        <v>133</v>
      </c>
      <c r="B8705" s="4" t="s">
        <v>8</v>
      </c>
      <c r="C8705" s="5">
        <v>43784</v>
      </c>
      <c r="E8705" s="6">
        <v>166.85</v>
      </c>
      <c r="G8705">
        <f t="shared" si="542"/>
        <v>8704</v>
      </c>
      <c r="H8705" t="str">
        <f t="shared" si="540"/>
        <v/>
      </c>
      <c r="I8705" t="str">
        <f t="shared" si="541"/>
        <v/>
      </c>
    </row>
    <row r="8706" spans="1:9" ht="15" thickBot="1" x14ac:dyDescent="0.35">
      <c r="A8706" s="4" t="s">
        <v>357</v>
      </c>
      <c r="B8706" s="4" t="s">
        <v>14</v>
      </c>
      <c r="C8706" s="5">
        <v>43784</v>
      </c>
      <c r="E8706" s="6">
        <v>1754.46</v>
      </c>
      <c r="G8706">
        <f t="shared" si="542"/>
        <v>8705</v>
      </c>
      <c r="H8706" t="str">
        <f t="shared" si="540"/>
        <v/>
      </c>
      <c r="I8706" t="str">
        <f t="shared" si="541"/>
        <v/>
      </c>
    </row>
    <row r="8707" spans="1:9" ht="15" thickBot="1" x14ac:dyDescent="0.35">
      <c r="A8707" s="4" t="s">
        <v>752</v>
      </c>
      <c r="B8707" s="4" t="s">
        <v>89</v>
      </c>
      <c r="C8707" s="5">
        <v>43784</v>
      </c>
      <c r="E8707" s="6">
        <v>431.7</v>
      </c>
      <c r="G8707">
        <f t="shared" si="542"/>
        <v>8706</v>
      </c>
      <c r="H8707" t="str">
        <f t="shared" ref="H8707:H8770" si="543">IF(F8707=$J$1,G8707,"")</f>
        <v/>
      </c>
      <c r="I8707" t="str">
        <f t="shared" ref="I8707:I8770" si="544">IFERROR(SMALL($H$2:$H$8586,G8707),"")</f>
        <v/>
      </c>
    </row>
    <row r="8708" spans="1:9" ht="15" thickBot="1" x14ac:dyDescent="0.35">
      <c r="A8708" s="4" t="s">
        <v>176</v>
      </c>
      <c r="B8708" s="4" t="s">
        <v>39</v>
      </c>
      <c r="C8708" s="5">
        <v>43784</v>
      </c>
      <c r="E8708" s="6">
        <v>4690.7</v>
      </c>
      <c r="G8708">
        <f t="shared" ref="G8708:G8771" si="545">1+G8707</f>
        <v>8707</v>
      </c>
      <c r="H8708" t="str">
        <f t="shared" si="543"/>
        <v/>
      </c>
      <c r="I8708" t="str">
        <f t="shared" si="544"/>
        <v/>
      </c>
    </row>
    <row r="8709" spans="1:9" ht="15" thickBot="1" x14ac:dyDescent="0.35">
      <c r="A8709" s="4" t="s">
        <v>19</v>
      </c>
      <c r="B8709" s="4" t="s">
        <v>20</v>
      </c>
      <c r="C8709" s="5">
        <v>43784</v>
      </c>
      <c r="E8709" s="6">
        <v>3206.56</v>
      </c>
      <c r="G8709">
        <f t="shared" si="545"/>
        <v>8708</v>
      </c>
      <c r="H8709" t="str">
        <f t="shared" si="543"/>
        <v/>
      </c>
      <c r="I8709" t="str">
        <f t="shared" si="544"/>
        <v/>
      </c>
    </row>
    <row r="8710" spans="1:9" ht="15" thickBot="1" x14ac:dyDescent="0.35">
      <c r="A8710" s="4" t="s">
        <v>19</v>
      </c>
      <c r="B8710" s="4" t="s">
        <v>22</v>
      </c>
      <c r="C8710" s="5">
        <v>43784</v>
      </c>
      <c r="E8710" s="6">
        <v>50</v>
      </c>
      <c r="G8710">
        <f t="shared" si="545"/>
        <v>8709</v>
      </c>
      <c r="H8710" t="str">
        <f t="shared" si="543"/>
        <v/>
      </c>
      <c r="I8710" t="str">
        <f t="shared" si="544"/>
        <v/>
      </c>
    </row>
    <row r="8711" spans="1:9" ht="15" thickBot="1" x14ac:dyDescent="0.35">
      <c r="A8711" s="4" t="s">
        <v>456</v>
      </c>
      <c r="B8711" s="4" t="s">
        <v>22</v>
      </c>
      <c r="C8711" s="5">
        <v>43784</v>
      </c>
      <c r="E8711" s="6">
        <v>875</v>
      </c>
      <c r="G8711">
        <f t="shared" si="545"/>
        <v>8710</v>
      </c>
      <c r="H8711" t="str">
        <f t="shared" si="543"/>
        <v/>
      </c>
      <c r="I8711" t="str">
        <f t="shared" si="544"/>
        <v/>
      </c>
    </row>
    <row r="8712" spans="1:9" ht="15" thickBot="1" x14ac:dyDescent="0.35">
      <c r="A8712" s="4" t="s">
        <v>140</v>
      </c>
      <c r="B8712" s="4" t="s">
        <v>454</v>
      </c>
      <c r="C8712" s="5">
        <v>43784</v>
      </c>
      <c r="E8712" s="6">
        <v>3000</v>
      </c>
      <c r="G8712">
        <f t="shared" si="545"/>
        <v>8711</v>
      </c>
      <c r="H8712" t="str">
        <f t="shared" si="543"/>
        <v/>
      </c>
      <c r="I8712" t="str">
        <f t="shared" si="544"/>
        <v/>
      </c>
    </row>
    <row r="8713" spans="1:9" ht="15" thickBot="1" x14ac:dyDescent="0.35">
      <c r="A8713" s="4" t="s">
        <v>140</v>
      </c>
      <c r="B8713" s="4" t="s">
        <v>102</v>
      </c>
      <c r="C8713" s="5">
        <v>43784</v>
      </c>
      <c r="E8713" s="6">
        <v>5084.2299999999996</v>
      </c>
      <c r="G8713">
        <f t="shared" si="545"/>
        <v>8712</v>
      </c>
      <c r="H8713" t="str">
        <f t="shared" si="543"/>
        <v/>
      </c>
      <c r="I8713" t="str">
        <f t="shared" si="544"/>
        <v/>
      </c>
    </row>
    <row r="8714" spans="1:9" ht="15" thickBot="1" x14ac:dyDescent="0.35">
      <c r="A8714" s="4" t="s">
        <v>567</v>
      </c>
      <c r="B8714" s="4" t="s">
        <v>45</v>
      </c>
      <c r="C8714" s="5">
        <v>43784</v>
      </c>
      <c r="E8714" s="6">
        <v>1084.8</v>
      </c>
      <c r="G8714">
        <f t="shared" si="545"/>
        <v>8713</v>
      </c>
      <c r="H8714" t="str">
        <f t="shared" si="543"/>
        <v/>
      </c>
      <c r="I8714" t="str">
        <f t="shared" si="544"/>
        <v/>
      </c>
    </row>
    <row r="8715" spans="1:9" ht="15" thickBot="1" x14ac:dyDescent="0.35">
      <c r="A8715" s="4" t="s">
        <v>97</v>
      </c>
      <c r="B8715" s="4" t="s">
        <v>6</v>
      </c>
      <c r="C8715" s="5">
        <v>43784</v>
      </c>
      <c r="E8715" s="6">
        <v>133088.94</v>
      </c>
      <c r="G8715">
        <f t="shared" si="545"/>
        <v>8714</v>
      </c>
      <c r="H8715" t="str">
        <f t="shared" si="543"/>
        <v/>
      </c>
      <c r="I8715" t="str">
        <f t="shared" si="544"/>
        <v/>
      </c>
    </row>
    <row r="8716" spans="1:9" ht="15" thickBot="1" x14ac:dyDescent="0.35">
      <c r="A8716" s="4" t="s">
        <v>753</v>
      </c>
      <c r="B8716" s="4" t="s">
        <v>150</v>
      </c>
      <c r="C8716" s="5">
        <v>43784</v>
      </c>
      <c r="E8716" s="6">
        <v>10</v>
      </c>
      <c r="G8716">
        <f t="shared" si="545"/>
        <v>8715</v>
      </c>
      <c r="H8716" t="str">
        <f t="shared" si="543"/>
        <v/>
      </c>
      <c r="I8716" t="str">
        <f t="shared" si="544"/>
        <v/>
      </c>
    </row>
    <row r="8717" spans="1:9" ht="15" thickBot="1" x14ac:dyDescent="0.35">
      <c r="A8717" s="4" t="s">
        <v>178</v>
      </c>
      <c r="B8717" s="4" t="s">
        <v>111</v>
      </c>
      <c r="C8717" s="5">
        <v>43784</v>
      </c>
      <c r="E8717" s="6">
        <v>3477.9</v>
      </c>
      <c r="G8717">
        <f t="shared" si="545"/>
        <v>8716</v>
      </c>
      <c r="H8717" t="str">
        <f t="shared" si="543"/>
        <v/>
      </c>
      <c r="I8717" t="str">
        <f t="shared" si="544"/>
        <v/>
      </c>
    </row>
    <row r="8718" spans="1:9" ht="15" thickBot="1" x14ac:dyDescent="0.35">
      <c r="A8718" s="4" t="s">
        <v>546</v>
      </c>
      <c r="B8718" s="4" t="s">
        <v>100</v>
      </c>
      <c r="C8718" s="5">
        <v>43784</v>
      </c>
      <c r="E8718" s="6">
        <v>15.6</v>
      </c>
      <c r="G8718">
        <f t="shared" si="545"/>
        <v>8717</v>
      </c>
      <c r="H8718" t="str">
        <f t="shared" si="543"/>
        <v/>
      </c>
      <c r="I8718" t="str">
        <f t="shared" si="544"/>
        <v/>
      </c>
    </row>
    <row r="8719" spans="1:9" ht="15" thickBot="1" x14ac:dyDescent="0.35">
      <c r="A8719" s="4" t="s">
        <v>26</v>
      </c>
      <c r="B8719" s="4" t="s">
        <v>20</v>
      </c>
      <c r="C8719" s="5">
        <v>43784</v>
      </c>
      <c r="E8719" s="6">
        <v>5004.01</v>
      </c>
      <c r="G8719">
        <f t="shared" si="545"/>
        <v>8718</v>
      </c>
      <c r="H8719" t="str">
        <f t="shared" si="543"/>
        <v/>
      </c>
      <c r="I8719" t="str">
        <f t="shared" si="544"/>
        <v/>
      </c>
    </row>
    <row r="8720" spans="1:9" ht="15" thickBot="1" x14ac:dyDescent="0.35">
      <c r="A8720" s="4" t="s">
        <v>179</v>
      </c>
      <c r="B8720" s="4" t="s">
        <v>180</v>
      </c>
      <c r="C8720" s="5">
        <v>43784</v>
      </c>
      <c r="E8720" s="6">
        <v>911</v>
      </c>
      <c r="G8720">
        <f t="shared" si="545"/>
        <v>8719</v>
      </c>
      <c r="H8720" t="str">
        <f t="shared" si="543"/>
        <v/>
      </c>
      <c r="I8720" t="str">
        <f t="shared" si="544"/>
        <v/>
      </c>
    </row>
    <row r="8721" spans="1:9" ht="15" thickBot="1" x14ac:dyDescent="0.35">
      <c r="A8721" s="4" t="s">
        <v>461</v>
      </c>
      <c r="B8721" s="4" t="s">
        <v>171</v>
      </c>
      <c r="C8721" s="5">
        <v>43784</v>
      </c>
      <c r="E8721" s="6">
        <v>88.95</v>
      </c>
      <c r="G8721">
        <f t="shared" si="545"/>
        <v>8720</v>
      </c>
      <c r="H8721" t="str">
        <f t="shared" si="543"/>
        <v/>
      </c>
      <c r="I8721" t="str">
        <f t="shared" si="544"/>
        <v/>
      </c>
    </row>
    <row r="8722" spans="1:9" ht="15" thickBot="1" x14ac:dyDescent="0.35">
      <c r="A8722" s="4" t="s">
        <v>499</v>
      </c>
      <c r="B8722" s="4" t="s">
        <v>39</v>
      </c>
      <c r="C8722" s="5">
        <v>43784</v>
      </c>
      <c r="E8722" s="6">
        <v>575</v>
      </c>
      <c r="G8722">
        <f t="shared" si="545"/>
        <v>8721</v>
      </c>
      <c r="H8722" t="str">
        <f t="shared" si="543"/>
        <v/>
      </c>
      <c r="I8722" t="str">
        <f t="shared" si="544"/>
        <v/>
      </c>
    </row>
    <row r="8723" spans="1:9" ht="15" thickBot="1" x14ac:dyDescent="0.35">
      <c r="A8723" s="4" t="s">
        <v>29</v>
      </c>
      <c r="B8723" s="4" t="s">
        <v>127</v>
      </c>
      <c r="C8723" s="5">
        <v>43784</v>
      </c>
      <c r="E8723" s="6">
        <v>3.21</v>
      </c>
      <c r="G8723">
        <f t="shared" si="545"/>
        <v>8722</v>
      </c>
      <c r="H8723" t="str">
        <f t="shared" si="543"/>
        <v/>
      </c>
      <c r="I8723" t="str">
        <f t="shared" si="544"/>
        <v/>
      </c>
    </row>
    <row r="8724" spans="1:9" ht="15" thickBot="1" x14ac:dyDescent="0.35">
      <c r="A8724" s="4" t="s">
        <v>30</v>
      </c>
      <c r="B8724" s="4" t="s">
        <v>31</v>
      </c>
      <c r="C8724" s="5">
        <v>43784</v>
      </c>
      <c r="E8724" s="6">
        <v>604.14</v>
      </c>
      <c r="G8724">
        <f t="shared" si="545"/>
        <v>8723</v>
      </c>
      <c r="H8724" t="str">
        <f t="shared" si="543"/>
        <v/>
      </c>
      <c r="I8724" t="str">
        <f t="shared" si="544"/>
        <v/>
      </c>
    </row>
    <row r="8725" spans="1:9" ht="15" thickBot="1" x14ac:dyDescent="0.35">
      <c r="A8725" s="4" t="s">
        <v>144</v>
      </c>
      <c r="B8725" s="4" t="s">
        <v>102</v>
      </c>
      <c r="C8725" s="5">
        <v>43784</v>
      </c>
      <c r="E8725" s="6">
        <v>786709.55</v>
      </c>
      <c r="G8725">
        <f t="shared" si="545"/>
        <v>8724</v>
      </c>
      <c r="H8725" t="str">
        <f t="shared" si="543"/>
        <v/>
      </c>
      <c r="I8725" t="str">
        <f t="shared" si="544"/>
        <v/>
      </c>
    </row>
    <row r="8726" spans="1:9" ht="15" thickBot="1" x14ac:dyDescent="0.35">
      <c r="A8726" s="4" t="s">
        <v>36</v>
      </c>
      <c r="B8726" s="4" t="s">
        <v>18</v>
      </c>
      <c r="C8726" s="5">
        <v>43784</v>
      </c>
      <c r="E8726" s="6">
        <v>131.66999999999999</v>
      </c>
      <c r="G8726">
        <f t="shared" si="545"/>
        <v>8725</v>
      </c>
      <c r="H8726" t="str">
        <f t="shared" si="543"/>
        <v/>
      </c>
      <c r="I8726" t="str">
        <f t="shared" si="544"/>
        <v/>
      </c>
    </row>
    <row r="8727" spans="1:9" ht="15" thickBot="1" x14ac:dyDescent="0.35">
      <c r="A8727" s="4" t="s">
        <v>754</v>
      </c>
      <c r="B8727" s="4" t="s">
        <v>8</v>
      </c>
      <c r="C8727" s="5">
        <v>43784</v>
      </c>
      <c r="E8727" s="6">
        <v>367.72</v>
      </c>
      <c r="G8727">
        <f t="shared" si="545"/>
        <v>8726</v>
      </c>
      <c r="H8727" t="str">
        <f t="shared" si="543"/>
        <v/>
      </c>
      <c r="I8727" t="str">
        <f t="shared" si="544"/>
        <v/>
      </c>
    </row>
    <row r="8728" spans="1:9" ht="15" thickBot="1" x14ac:dyDescent="0.35">
      <c r="A8728" s="4" t="s">
        <v>145</v>
      </c>
      <c r="B8728" s="4" t="s">
        <v>89</v>
      </c>
      <c r="C8728" s="5">
        <v>43784</v>
      </c>
      <c r="E8728" s="6">
        <v>14230</v>
      </c>
      <c r="G8728">
        <f t="shared" si="545"/>
        <v>8727</v>
      </c>
      <c r="H8728" t="str">
        <f t="shared" si="543"/>
        <v/>
      </c>
      <c r="I8728" t="str">
        <f t="shared" si="544"/>
        <v/>
      </c>
    </row>
    <row r="8729" spans="1:9" ht="15" thickBot="1" x14ac:dyDescent="0.35">
      <c r="A8729" s="4" t="s">
        <v>145</v>
      </c>
      <c r="B8729" s="4" t="s">
        <v>35</v>
      </c>
      <c r="C8729" s="5">
        <v>43784</v>
      </c>
      <c r="E8729" s="6">
        <v>5440</v>
      </c>
      <c r="G8729">
        <f t="shared" si="545"/>
        <v>8728</v>
      </c>
      <c r="H8729" t="str">
        <f t="shared" si="543"/>
        <v/>
      </c>
      <c r="I8729" t="str">
        <f t="shared" si="544"/>
        <v/>
      </c>
    </row>
    <row r="8730" spans="1:9" ht="15" thickBot="1" x14ac:dyDescent="0.35">
      <c r="A8730" s="4" t="s">
        <v>475</v>
      </c>
      <c r="B8730" s="4" t="s">
        <v>171</v>
      </c>
      <c r="C8730" s="5">
        <v>43784</v>
      </c>
      <c r="E8730" s="6">
        <v>7304.13</v>
      </c>
      <c r="G8730">
        <f t="shared" si="545"/>
        <v>8729</v>
      </c>
      <c r="H8730" t="str">
        <f t="shared" si="543"/>
        <v/>
      </c>
      <c r="I8730" t="str">
        <f t="shared" si="544"/>
        <v/>
      </c>
    </row>
    <row r="8731" spans="1:9" ht="15" thickBot="1" x14ac:dyDescent="0.35">
      <c r="A8731" s="4" t="s">
        <v>458</v>
      </c>
      <c r="B8731" s="4" t="s">
        <v>148</v>
      </c>
      <c r="C8731" s="5">
        <v>43784</v>
      </c>
      <c r="E8731" s="6">
        <v>80</v>
      </c>
      <c r="G8731">
        <f t="shared" si="545"/>
        <v>8730</v>
      </c>
      <c r="H8731" t="str">
        <f t="shared" si="543"/>
        <v/>
      </c>
      <c r="I8731" t="str">
        <f t="shared" si="544"/>
        <v/>
      </c>
    </row>
    <row r="8732" spans="1:9" ht="15" thickBot="1" x14ac:dyDescent="0.35">
      <c r="A8732" s="4" t="s">
        <v>755</v>
      </c>
      <c r="B8732" s="4" t="s">
        <v>150</v>
      </c>
      <c r="C8732" s="5">
        <v>43784</v>
      </c>
      <c r="E8732" s="6">
        <v>10</v>
      </c>
      <c r="G8732">
        <f t="shared" si="545"/>
        <v>8731</v>
      </c>
      <c r="H8732" t="str">
        <f t="shared" si="543"/>
        <v/>
      </c>
      <c r="I8732" t="str">
        <f t="shared" si="544"/>
        <v/>
      </c>
    </row>
    <row r="8733" spans="1:9" ht="15" thickBot="1" x14ac:dyDescent="0.35">
      <c r="A8733" s="4" t="s">
        <v>486</v>
      </c>
      <c r="B8733" s="4" t="s">
        <v>39</v>
      </c>
      <c r="C8733" s="5">
        <v>43784</v>
      </c>
      <c r="E8733" s="6">
        <v>3500</v>
      </c>
      <c r="G8733">
        <f t="shared" si="545"/>
        <v>8732</v>
      </c>
      <c r="H8733" t="str">
        <f t="shared" si="543"/>
        <v/>
      </c>
      <c r="I8733" t="str">
        <f t="shared" si="544"/>
        <v/>
      </c>
    </row>
    <row r="8734" spans="1:9" ht="15" thickBot="1" x14ac:dyDescent="0.35">
      <c r="A8734" s="4" t="s">
        <v>423</v>
      </c>
      <c r="B8734" s="4" t="s">
        <v>8</v>
      </c>
      <c r="C8734" s="5">
        <v>43784</v>
      </c>
      <c r="E8734" s="6">
        <v>1121.7</v>
      </c>
      <c r="G8734">
        <f t="shared" si="545"/>
        <v>8733</v>
      </c>
      <c r="H8734" t="str">
        <f t="shared" si="543"/>
        <v/>
      </c>
      <c r="I8734" t="str">
        <f t="shared" si="544"/>
        <v/>
      </c>
    </row>
    <row r="8735" spans="1:9" ht="15" thickBot="1" x14ac:dyDescent="0.35">
      <c r="A8735" s="4" t="s">
        <v>281</v>
      </c>
      <c r="B8735" s="4" t="s">
        <v>89</v>
      </c>
      <c r="C8735" s="5">
        <v>43784</v>
      </c>
      <c r="E8735" s="6">
        <v>274.49</v>
      </c>
      <c r="G8735">
        <f t="shared" si="545"/>
        <v>8734</v>
      </c>
      <c r="H8735" t="str">
        <f t="shared" si="543"/>
        <v/>
      </c>
      <c r="I8735" t="str">
        <f t="shared" si="544"/>
        <v/>
      </c>
    </row>
    <row r="8736" spans="1:9" ht="15" thickBot="1" x14ac:dyDescent="0.35">
      <c r="A8736" s="4" t="s">
        <v>508</v>
      </c>
      <c r="B8736" s="4" t="s">
        <v>22</v>
      </c>
      <c r="C8736" s="5">
        <v>43784</v>
      </c>
      <c r="E8736" s="6">
        <v>212.4</v>
      </c>
      <c r="G8736">
        <f t="shared" si="545"/>
        <v>8735</v>
      </c>
      <c r="H8736" t="str">
        <f t="shared" si="543"/>
        <v/>
      </c>
      <c r="I8736" t="str">
        <f t="shared" si="544"/>
        <v/>
      </c>
    </row>
    <row r="8737" spans="1:9" ht="15" thickBot="1" x14ac:dyDescent="0.35">
      <c r="A8737" s="4" t="s">
        <v>335</v>
      </c>
      <c r="B8737" s="4" t="s">
        <v>102</v>
      </c>
      <c r="C8737" s="5">
        <v>43784</v>
      </c>
      <c r="E8737" s="6">
        <v>1595.75</v>
      </c>
      <c r="G8737">
        <f t="shared" si="545"/>
        <v>8736</v>
      </c>
      <c r="H8737" t="str">
        <f t="shared" si="543"/>
        <v/>
      </c>
      <c r="I8737" t="str">
        <f t="shared" si="544"/>
        <v/>
      </c>
    </row>
    <row r="8738" spans="1:9" ht="15" thickBot="1" x14ac:dyDescent="0.35">
      <c r="A8738" s="4" t="s">
        <v>756</v>
      </c>
      <c r="B8738" s="4" t="s">
        <v>150</v>
      </c>
      <c r="C8738" s="5">
        <v>43784</v>
      </c>
      <c r="E8738" s="6">
        <v>16</v>
      </c>
      <c r="G8738">
        <f t="shared" si="545"/>
        <v>8737</v>
      </c>
      <c r="H8738" t="str">
        <f t="shared" si="543"/>
        <v/>
      </c>
      <c r="I8738" t="str">
        <f t="shared" si="544"/>
        <v/>
      </c>
    </row>
    <row r="8739" spans="1:9" ht="15" thickBot="1" x14ac:dyDescent="0.35">
      <c r="A8739" s="4" t="s">
        <v>41</v>
      </c>
      <c r="B8739" s="4" t="s">
        <v>8</v>
      </c>
      <c r="C8739" s="5">
        <v>43784</v>
      </c>
      <c r="E8739" s="6">
        <v>2665.92</v>
      </c>
      <c r="G8739">
        <f t="shared" si="545"/>
        <v>8738</v>
      </c>
      <c r="H8739" t="str">
        <f t="shared" si="543"/>
        <v/>
      </c>
      <c r="I8739" t="str">
        <f t="shared" si="544"/>
        <v/>
      </c>
    </row>
    <row r="8740" spans="1:9" ht="15" thickBot="1" x14ac:dyDescent="0.35">
      <c r="A8740" s="4" t="s">
        <v>41</v>
      </c>
      <c r="B8740" s="4" t="s">
        <v>85</v>
      </c>
      <c r="C8740" s="5">
        <v>43784</v>
      </c>
      <c r="E8740" s="6">
        <v>53.9</v>
      </c>
      <c r="G8740">
        <f t="shared" si="545"/>
        <v>8739</v>
      </c>
      <c r="H8740" t="str">
        <f t="shared" si="543"/>
        <v/>
      </c>
      <c r="I8740" t="str">
        <f t="shared" si="544"/>
        <v/>
      </c>
    </row>
    <row r="8741" spans="1:9" ht="15" thickBot="1" x14ac:dyDescent="0.35">
      <c r="A8741" s="4" t="s">
        <v>757</v>
      </c>
      <c r="B8741" s="4" t="s">
        <v>8</v>
      </c>
      <c r="C8741" s="5">
        <v>43784</v>
      </c>
      <c r="E8741" s="6">
        <v>1490.53</v>
      </c>
      <c r="G8741">
        <f t="shared" si="545"/>
        <v>8740</v>
      </c>
      <c r="H8741" t="str">
        <f t="shared" si="543"/>
        <v/>
      </c>
      <c r="I8741" t="str">
        <f t="shared" si="544"/>
        <v/>
      </c>
    </row>
    <row r="8742" spans="1:9" ht="15" thickBot="1" x14ac:dyDescent="0.35">
      <c r="A8742" s="4" t="s">
        <v>562</v>
      </c>
      <c r="B8742" s="4" t="s">
        <v>102</v>
      </c>
      <c r="C8742" s="5">
        <v>43784</v>
      </c>
      <c r="E8742" s="6">
        <v>10080.379999999999</v>
      </c>
      <c r="G8742">
        <f t="shared" si="545"/>
        <v>8741</v>
      </c>
      <c r="H8742" t="str">
        <f t="shared" si="543"/>
        <v/>
      </c>
      <c r="I8742" t="str">
        <f t="shared" si="544"/>
        <v/>
      </c>
    </row>
    <row r="8743" spans="1:9" ht="15" thickBot="1" x14ac:dyDescent="0.35">
      <c r="A8743" s="4" t="s">
        <v>265</v>
      </c>
      <c r="B8743" s="4" t="s">
        <v>131</v>
      </c>
      <c r="C8743" s="5">
        <v>43784</v>
      </c>
      <c r="E8743" s="6">
        <v>945.71</v>
      </c>
      <c r="G8743">
        <f t="shared" si="545"/>
        <v>8742</v>
      </c>
      <c r="H8743" t="str">
        <f t="shared" si="543"/>
        <v/>
      </c>
      <c r="I8743" t="str">
        <f t="shared" si="544"/>
        <v/>
      </c>
    </row>
    <row r="8744" spans="1:9" ht="15" thickBot="1" x14ac:dyDescent="0.35">
      <c r="A8744" s="4" t="s">
        <v>265</v>
      </c>
      <c r="B8744" s="4" t="s">
        <v>208</v>
      </c>
      <c r="C8744" s="5">
        <v>43784</v>
      </c>
      <c r="E8744" s="6">
        <v>139.05000000000001</v>
      </c>
      <c r="G8744">
        <f t="shared" si="545"/>
        <v>8743</v>
      </c>
      <c r="H8744" t="str">
        <f t="shared" si="543"/>
        <v/>
      </c>
      <c r="I8744" t="str">
        <f t="shared" si="544"/>
        <v/>
      </c>
    </row>
    <row r="8745" spans="1:9" ht="15" thickBot="1" x14ac:dyDescent="0.35">
      <c r="A8745" s="4" t="s">
        <v>51</v>
      </c>
      <c r="B8745" s="4" t="s">
        <v>22</v>
      </c>
      <c r="C8745" s="5">
        <v>43784</v>
      </c>
      <c r="E8745" s="6">
        <v>70</v>
      </c>
      <c r="G8745">
        <f t="shared" si="545"/>
        <v>8744</v>
      </c>
      <c r="H8745" t="str">
        <f t="shared" si="543"/>
        <v/>
      </c>
      <c r="I8745" t="str">
        <f t="shared" si="544"/>
        <v/>
      </c>
    </row>
    <row r="8746" spans="1:9" ht="15" thickBot="1" x14ac:dyDescent="0.35">
      <c r="A8746" s="4" t="s">
        <v>225</v>
      </c>
      <c r="B8746" s="4" t="s">
        <v>349</v>
      </c>
      <c r="C8746" s="5">
        <v>43784</v>
      </c>
      <c r="E8746" s="6">
        <v>8750</v>
      </c>
      <c r="G8746">
        <f t="shared" si="545"/>
        <v>8745</v>
      </c>
      <c r="H8746" t="str">
        <f t="shared" si="543"/>
        <v/>
      </c>
      <c r="I8746" t="str">
        <f t="shared" si="544"/>
        <v/>
      </c>
    </row>
    <row r="8747" spans="1:9" ht="15" thickBot="1" x14ac:dyDescent="0.35">
      <c r="A8747" s="4" t="s">
        <v>188</v>
      </c>
      <c r="B8747" s="4" t="s">
        <v>20</v>
      </c>
      <c r="C8747" s="5">
        <v>43784</v>
      </c>
      <c r="E8747" s="6">
        <v>9209.2999999999993</v>
      </c>
      <c r="G8747">
        <f t="shared" si="545"/>
        <v>8746</v>
      </c>
      <c r="H8747" t="str">
        <f t="shared" si="543"/>
        <v/>
      </c>
      <c r="I8747" t="str">
        <f t="shared" si="544"/>
        <v/>
      </c>
    </row>
    <row r="8748" spans="1:9" ht="15" thickBot="1" x14ac:dyDescent="0.35">
      <c r="A8748" s="4" t="s">
        <v>627</v>
      </c>
      <c r="B8748" s="4" t="s">
        <v>47</v>
      </c>
      <c r="C8748" s="5">
        <v>43784</v>
      </c>
      <c r="E8748" s="6">
        <v>7630.78</v>
      </c>
      <c r="G8748">
        <f t="shared" si="545"/>
        <v>8747</v>
      </c>
      <c r="H8748" t="str">
        <f t="shared" si="543"/>
        <v/>
      </c>
      <c r="I8748" t="str">
        <f t="shared" si="544"/>
        <v/>
      </c>
    </row>
    <row r="8749" spans="1:9" ht="15" thickBot="1" x14ac:dyDescent="0.35">
      <c r="A8749" s="4" t="s">
        <v>55</v>
      </c>
      <c r="B8749" s="4" t="s">
        <v>14</v>
      </c>
      <c r="C8749" s="5">
        <v>43784</v>
      </c>
      <c r="E8749" s="6">
        <v>5325</v>
      </c>
      <c r="G8749">
        <f t="shared" si="545"/>
        <v>8748</v>
      </c>
      <c r="H8749" t="str">
        <f t="shared" si="543"/>
        <v/>
      </c>
      <c r="I8749" t="str">
        <f t="shared" si="544"/>
        <v/>
      </c>
    </row>
    <row r="8750" spans="1:9" ht="15" thickBot="1" x14ac:dyDescent="0.35">
      <c r="A8750" s="4" t="s">
        <v>116</v>
      </c>
      <c r="B8750" s="4" t="s">
        <v>45</v>
      </c>
      <c r="C8750" s="5">
        <v>43784</v>
      </c>
      <c r="E8750" s="6">
        <v>2768.81</v>
      </c>
      <c r="G8750">
        <f t="shared" si="545"/>
        <v>8749</v>
      </c>
      <c r="H8750" t="str">
        <f t="shared" si="543"/>
        <v/>
      </c>
      <c r="I8750" t="str">
        <f t="shared" si="544"/>
        <v/>
      </c>
    </row>
    <row r="8751" spans="1:9" ht="15" thickBot="1" x14ac:dyDescent="0.35">
      <c r="A8751" s="4" t="s">
        <v>661</v>
      </c>
      <c r="B8751" s="4" t="s">
        <v>6</v>
      </c>
      <c r="C8751" s="5">
        <v>43784</v>
      </c>
      <c r="E8751" s="6">
        <v>581.35</v>
      </c>
      <c r="G8751">
        <f t="shared" si="545"/>
        <v>8750</v>
      </c>
      <c r="H8751" t="str">
        <f t="shared" si="543"/>
        <v/>
      </c>
      <c r="I8751" t="str">
        <f t="shared" si="544"/>
        <v/>
      </c>
    </row>
    <row r="8752" spans="1:9" ht="15" thickBot="1" x14ac:dyDescent="0.35">
      <c r="A8752" s="4" t="s">
        <v>56</v>
      </c>
      <c r="B8752" s="4" t="s">
        <v>12</v>
      </c>
      <c r="C8752" s="5">
        <v>43784</v>
      </c>
      <c r="E8752" s="6">
        <v>498.74</v>
      </c>
      <c r="G8752">
        <f t="shared" si="545"/>
        <v>8751</v>
      </c>
      <c r="H8752" t="str">
        <f t="shared" si="543"/>
        <v/>
      </c>
      <c r="I8752" t="str">
        <f t="shared" si="544"/>
        <v/>
      </c>
    </row>
    <row r="8753" spans="1:9" ht="15" thickBot="1" x14ac:dyDescent="0.35">
      <c r="A8753" s="4" t="s">
        <v>57</v>
      </c>
      <c r="B8753" s="4" t="s">
        <v>127</v>
      </c>
      <c r="C8753" s="5">
        <v>43784</v>
      </c>
      <c r="E8753" s="6">
        <v>-45.99</v>
      </c>
      <c r="G8753">
        <f t="shared" si="545"/>
        <v>8752</v>
      </c>
      <c r="H8753" t="str">
        <f t="shared" si="543"/>
        <v/>
      </c>
      <c r="I8753" t="str">
        <f t="shared" si="544"/>
        <v/>
      </c>
    </row>
    <row r="8754" spans="1:9" ht="15" thickBot="1" x14ac:dyDescent="0.35">
      <c r="A8754" s="4" t="s">
        <v>57</v>
      </c>
      <c r="B8754" s="4" t="s">
        <v>8</v>
      </c>
      <c r="C8754" s="5">
        <v>43784</v>
      </c>
      <c r="E8754" s="6">
        <v>2029.67</v>
      </c>
      <c r="G8754">
        <f t="shared" si="545"/>
        <v>8753</v>
      </c>
      <c r="H8754" t="str">
        <f t="shared" si="543"/>
        <v/>
      </c>
      <c r="I8754" t="str">
        <f t="shared" si="544"/>
        <v/>
      </c>
    </row>
    <row r="8755" spans="1:9" ht="15" thickBot="1" x14ac:dyDescent="0.35">
      <c r="A8755" s="4" t="s">
        <v>369</v>
      </c>
      <c r="B8755" s="4" t="s">
        <v>39</v>
      </c>
      <c r="C8755" s="5">
        <v>43784</v>
      </c>
      <c r="E8755" s="6">
        <v>4440</v>
      </c>
      <c r="G8755">
        <f t="shared" si="545"/>
        <v>8754</v>
      </c>
      <c r="H8755" t="str">
        <f t="shared" si="543"/>
        <v/>
      </c>
      <c r="I8755" t="str">
        <f t="shared" si="544"/>
        <v/>
      </c>
    </row>
    <row r="8756" spans="1:9" ht="15" thickBot="1" x14ac:dyDescent="0.35">
      <c r="A8756" s="4" t="s">
        <v>758</v>
      </c>
      <c r="B8756" s="4" t="s">
        <v>131</v>
      </c>
      <c r="C8756" s="5">
        <v>43784</v>
      </c>
      <c r="E8756" s="6">
        <v>1698.45</v>
      </c>
      <c r="G8756">
        <f t="shared" si="545"/>
        <v>8755</v>
      </c>
      <c r="H8756" t="str">
        <f t="shared" si="543"/>
        <v/>
      </c>
      <c r="I8756" t="str">
        <f t="shared" si="544"/>
        <v/>
      </c>
    </row>
    <row r="8757" spans="1:9" ht="15" thickBot="1" x14ac:dyDescent="0.35">
      <c r="A8757" s="4" t="s">
        <v>758</v>
      </c>
      <c r="B8757" s="4" t="s">
        <v>16</v>
      </c>
      <c r="C8757" s="5">
        <v>43784</v>
      </c>
      <c r="E8757" s="6">
        <v>13.92</v>
      </c>
      <c r="G8757">
        <f t="shared" si="545"/>
        <v>8756</v>
      </c>
      <c r="H8757" t="str">
        <f t="shared" si="543"/>
        <v/>
      </c>
      <c r="I8757" t="str">
        <f t="shared" si="544"/>
        <v/>
      </c>
    </row>
    <row r="8758" spans="1:9" ht="15" thickBot="1" x14ac:dyDescent="0.35">
      <c r="A8758" s="4" t="s">
        <v>609</v>
      </c>
      <c r="B8758" s="4" t="s">
        <v>22</v>
      </c>
      <c r="C8758" s="5">
        <v>43784</v>
      </c>
      <c r="E8758" s="6">
        <v>165.05</v>
      </c>
      <c r="G8758">
        <f t="shared" si="545"/>
        <v>8757</v>
      </c>
      <c r="H8758" t="str">
        <f t="shared" si="543"/>
        <v/>
      </c>
      <c r="I8758" t="str">
        <f t="shared" si="544"/>
        <v/>
      </c>
    </row>
    <row r="8759" spans="1:9" ht="15" thickBot="1" x14ac:dyDescent="0.35">
      <c r="A8759" s="4" t="s">
        <v>609</v>
      </c>
      <c r="B8759" s="4" t="s">
        <v>35</v>
      </c>
      <c r="C8759" s="5">
        <v>43784</v>
      </c>
      <c r="E8759" s="6">
        <v>242.61</v>
      </c>
      <c r="G8759">
        <f t="shared" si="545"/>
        <v>8758</v>
      </c>
      <c r="H8759" t="str">
        <f t="shared" si="543"/>
        <v/>
      </c>
      <c r="I8759" t="str">
        <f t="shared" si="544"/>
        <v/>
      </c>
    </row>
    <row r="8760" spans="1:9" ht="15" thickBot="1" x14ac:dyDescent="0.35">
      <c r="A8760" s="4" t="s">
        <v>759</v>
      </c>
      <c r="B8760" s="4" t="s">
        <v>22</v>
      </c>
      <c r="C8760" s="5">
        <v>43784</v>
      </c>
      <c r="E8760" s="6">
        <v>1140</v>
      </c>
      <c r="G8760">
        <f t="shared" si="545"/>
        <v>8759</v>
      </c>
      <c r="H8760" t="str">
        <f t="shared" si="543"/>
        <v/>
      </c>
      <c r="I8760" t="str">
        <f t="shared" si="544"/>
        <v/>
      </c>
    </row>
    <row r="8761" spans="1:9" ht="15" thickBot="1" x14ac:dyDescent="0.35">
      <c r="A8761" s="4" t="s">
        <v>213</v>
      </c>
      <c r="B8761" s="4" t="s">
        <v>22</v>
      </c>
      <c r="C8761" s="5">
        <v>43784</v>
      </c>
      <c r="E8761" s="6">
        <v>104</v>
      </c>
      <c r="G8761">
        <f t="shared" si="545"/>
        <v>8760</v>
      </c>
      <c r="H8761" t="str">
        <f t="shared" si="543"/>
        <v/>
      </c>
      <c r="I8761" t="str">
        <f t="shared" si="544"/>
        <v/>
      </c>
    </row>
    <row r="8762" spans="1:9" ht="15" thickBot="1" x14ac:dyDescent="0.35">
      <c r="A8762" s="4" t="s">
        <v>163</v>
      </c>
      <c r="B8762" s="4" t="s">
        <v>89</v>
      </c>
      <c r="C8762" s="5">
        <v>43784</v>
      </c>
      <c r="E8762" s="6">
        <v>726.84</v>
      </c>
      <c r="G8762">
        <f t="shared" si="545"/>
        <v>8761</v>
      </c>
      <c r="H8762" t="str">
        <f t="shared" si="543"/>
        <v/>
      </c>
      <c r="I8762" t="str">
        <f t="shared" si="544"/>
        <v/>
      </c>
    </row>
    <row r="8763" spans="1:9" ht="15" thickBot="1" x14ac:dyDescent="0.35">
      <c r="A8763" s="4" t="s">
        <v>611</v>
      </c>
      <c r="B8763" s="4" t="s">
        <v>171</v>
      </c>
      <c r="C8763" s="5">
        <v>43784</v>
      </c>
      <c r="E8763" s="6">
        <v>2526.15</v>
      </c>
      <c r="G8763">
        <f t="shared" si="545"/>
        <v>8762</v>
      </c>
      <c r="H8763" t="str">
        <f t="shared" si="543"/>
        <v/>
      </c>
      <c r="I8763" t="str">
        <f t="shared" si="544"/>
        <v/>
      </c>
    </row>
    <row r="8764" spans="1:9" ht="15" thickBot="1" x14ac:dyDescent="0.35">
      <c r="A8764" s="4" t="s">
        <v>74</v>
      </c>
      <c r="B8764" s="4" t="s">
        <v>45</v>
      </c>
      <c r="C8764" s="5">
        <v>43784</v>
      </c>
      <c r="E8764" s="6">
        <v>400</v>
      </c>
      <c r="G8764">
        <f t="shared" si="545"/>
        <v>8763</v>
      </c>
      <c r="H8764" t="str">
        <f t="shared" si="543"/>
        <v/>
      </c>
      <c r="I8764" t="str">
        <f t="shared" si="544"/>
        <v/>
      </c>
    </row>
    <row r="8765" spans="1:9" ht="15" thickBot="1" x14ac:dyDescent="0.35">
      <c r="A8765" s="4" t="s">
        <v>536</v>
      </c>
      <c r="B8765" s="4" t="s">
        <v>11</v>
      </c>
      <c r="C8765" s="5">
        <v>43784</v>
      </c>
      <c r="E8765" s="6">
        <v>205.76</v>
      </c>
      <c r="G8765">
        <f t="shared" si="545"/>
        <v>8764</v>
      </c>
      <c r="H8765" t="str">
        <f t="shared" si="543"/>
        <v/>
      </c>
      <c r="I8765" t="str">
        <f t="shared" si="544"/>
        <v/>
      </c>
    </row>
    <row r="8766" spans="1:9" ht="15" thickBot="1" x14ac:dyDescent="0.35">
      <c r="A8766" s="4" t="s">
        <v>536</v>
      </c>
      <c r="B8766" s="4" t="s">
        <v>127</v>
      </c>
      <c r="C8766" s="5">
        <v>43784</v>
      </c>
      <c r="E8766" s="6">
        <v>218.66</v>
      </c>
      <c r="G8766">
        <f t="shared" si="545"/>
        <v>8765</v>
      </c>
      <c r="H8766" t="str">
        <f t="shared" si="543"/>
        <v/>
      </c>
      <c r="I8766" t="str">
        <f t="shared" si="544"/>
        <v/>
      </c>
    </row>
    <row r="8767" spans="1:9" ht="15" thickBot="1" x14ac:dyDescent="0.35">
      <c r="A8767" s="4" t="s">
        <v>612</v>
      </c>
      <c r="B8767" s="4" t="s">
        <v>214</v>
      </c>
      <c r="C8767" s="5">
        <v>43784</v>
      </c>
      <c r="E8767" s="6">
        <v>92873.45</v>
      </c>
      <c r="G8767">
        <f t="shared" si="545"/>
        <v>8766</v>
      </c>
      <c r="H8767" t="str">
        <f t="shared" si="543"/>
        <v/>
      </c>
      <c r="I8767" t="str">
        <f t="shared" si="544"/>
        <v/>
      </c>
    </row>
    <row r="8768" spans="1:9" ht="15" thickBot="1" x14ac:dyDescent="0.35">
      <c r="A8768" s="4" t="s">
        <v>612</v>
      </c>
      <c r="B8768" s="4" t="s">
        <v>31</v>
      </c>
      <c r="C8768" s="5">
        <v>43784</v>
      </c>
      <c r="E8768" s="6">
        <v>1617.69</v>
      </c>
      <c r="G8768">
        <f t="shared" si="545"/>
        <v>8767</v>
      </c>
      <c r="H8768" t="str">
        <f t="shared" si="543"/>
        <v/>
      </c>
      <c r="I8768" t="str">
        <f t="shared" si="544"/>
        <v/>
      </c>
    </row>
    <row r="8769" spans="1:9" ht="15" thickBot="1" x14ac:dyDescent="0.35">
      <c r="A8769" s="4" t="s">
        <v>84</v>
      </c>
      <c r="B8769" s="4" t="s">
        <v>85</v>
      </c>
      <c r="C8769" s="5">
        <v>43784</v>
      </c>
      <c r="E8769" s="6">
        <v>407.93</v>
      </c>
      <c r="G8769">
        <f t="shared" si="545"/>
        <v>8768</v>
      </c>
      <c r="H8769" t="str">
        <f t="shared" si="543"/>
        <v/>
      </c>
      <c r="I8769" t="str">
        <f t="shared" si="544"/>
        <v/>
      </c>
    </row>
    <row r="8770" spans="1:9" ht="15" thickBot="1" x14ac:dyDescent="0.35">
      <c r="A8770" s="4" t="s">
        <v>405</v>
      </c>
      <c r="B8770" s="4" t="s">
        <v>89</v>
      </c>
      <c r="C8770" s="5">
        <v>43791</v>
      </c>
      <c r="E8770" s="6">
        <v>843.93</v>
      </c>
      <c r="G8770">
        <f t="shared" si="545"/>
        <v>8769</v>
      </c>
      <c r="H8770" t="str">
        <f t="shared" si="543"/>
        <v/>
      </c>
      <c r="I8770" t="str">
        <f t="shared" si="544"/>
        <v/>
      </c>
    </row>
    <row r="8771" spans="1:9" ht="15" thickBot="1" x14ac:dyDescent="0.35">
      <c r="A8771" s="4" t="s">
        <v>7</v>
      </c>
      <c r="B8771" s="4" t="s">
        <v>8</v>
      </c>
      <c r="C8771" s="5">
        <v>43791</v>
      </c>
      <c r="E8771" s="6">
        <v>40</v>
      </c>
      <c r="G8771">
        <f t="shared" si="545"/>
        <v>8770</v>
      </c>
      <c r="H8771" t="str">
        <f t="shared" ref="H8771:H8834" si="546">IF(F8771=$J$1,G8771,"")</f>
        <v/>
      </c>
      <c r="I8771" t="str">
        <f t="shared" ref="I8771:I8834" si="547">IFERROR(SMALL($H$2:$H$8586,G8771),"")</f>
        <v/>
      </c>
    </row>
    <row r="8772" spans="1:9" ht="15" thickBot="1" x14ac:dyDescent="0.35">
      <c r="A8772" s="4" t="s">
        <v>760</v>
      </c>
      <c r="B8772" s="4" t="s">
        <v>208</v>
      </c>
      <c r="C8772" s="5">
        <v>43791</v>
      </c>
      <c r="E8772" s="6">
        <v>44.53</v>
      </c>
      <c r="G8772">
        <f t="shared" ref="G8772:G8835" si="548">1+G8771</f>
        <v>8771</v>
      </c>
      <c r="H8772" t="str">
        <f t="shared" si="546"/>
        <v/>
      </c>
      <c r="I8772" t="str">
        <f t="shared" si="547"/>
        <v/>
      </c>
    </row>
    <row r="8773" spans="1:9" ht="15" thickBot="1" x14ac:dyDescent="0.35">
      <c r="A8773" s="4" t="s">
        <v>654</v>
      </c>
      <c r="B8773" s="4" t="s">
        <v>8</v>
      </c>
      <c r="C8773" s="5">
        <v>43791</v>
      </c>
      <c r="E8773" s="6">
        <v>228.38</v>
      </c>
      <c r="G8773">
        <f t="shared" si="548"/>
        <v>8772</v>
      </c>
      <c r="H8773" t="str">
        <f t="shared" si="546"/>
        <v/>
      </c>
      <c r="I8773" t="str">
        <f t="shared" si="547"/>
        <v/>
      </c>
    </row>
    <row r="8774" spans="1:9" ht="15" thickBot="1" x14ac:dyDescent="0.35">
      <c r="A8774" s="4" t="s">
        <v>132</v>
      </c>
      <c r="B8774" s="4" t="s">
        <v>20</v>
      </c>
      <c r="C8774" s="5">
        <v>43791</v>
      </c>
      <c r="E8774" s="6">
        <v>621.96</v>
      </c>
      <c r="G8774">
        <f t="shared" si="548"/>
        <v>8773</v>
      </c>
      <c r="H8774" t="str">
        <f t="shared" si="546"/>
        <v/>
      </c>
      <c r="I8774" t="str">
        <f t="shared" si="547"/>
        <v/>
      </c>
    </row>
    <row r="8775" spans="1:9" ht="15" thickBot="1" x14ac:dyDescent="0.35">
      <c r="A8775" s="4" t="s">
        <v>553</v>
      </c>
      <c r="B8775" s="4" t="s">
        <v>8</v>
      </c>
      <c r="C8775" s="5">
        <v>43791</v>
      </c>
      <c r="E8775" s="6">
        <v>817.16</v>
      </c>
      <c r="G8775">
        <f t="shared" si="548"/>
        <v>8774</v>
      </c>
      <c r="H8775" t="str">
        <f t="shared" si="546"/>
        <v/>
      </c>
      <c r="I8775" t="str">
        <f t="shared" si="547"/>
        <v/>
      </c>
    </row>
    <row r="8776" spans="1:9" ht="15" thickBot="1" x14ac:dyDescent="0.35">
      <c r="A8776" s="4" t="s">
        <v>286</v>
      </c>
      <c r="B8776" s="4" t="s">
        <v>70</v>
      </c>
      <c r="C8776" s="5">
        <v>43791</v>
      </c>
      <c r="E8776" s="6">
        <v>929.64</v>
      </c>
      <c r="G8776">
        <f t="shared" si="548"/>
        <v>8775</v>
      </c>
      <c r="H8776" t="str">
        <f t="shared" si="546"/>
        <v/>
      </c>
      <c r="I8776" t="str">
        <f t="shared" si="547"/>
        <v/>
      </c>
    </row>
    <row r="8777" spans="1:9" ht="15" thickBot="1" x14ac:dyDescent="0.35">
      <c r="A8777" s="4" t="s">
        <v>286</v>
      </c>
      <c r="B8777" s="4" t="s">
        <v>127</v>
      </c>
      <c r="C8777" s="5">
        <v>43791</v>
      </c>
      <c r="E8777" s="6">
        <v>513.13</v>
      </c>
      <c r="G8777">
        <f t="shared" si="548"/>
        <v>8776</v>
      </c>
      <c r="H8777" t="str">
        <f t="shared" si="546"/>
        <v/>
      </c>
      <c r="I8777" t="str">
        <f t="shared" si="547"/>
        <v/>
      </c>
    </row>
    <row r="8778" spans="1:9" ht="15" thickBot="1" x14ac:dyDescent="0.35">
      <c r="A8778" s="4" t="s">
        <v>357</v>
      </c>
      <c r="B8778" s="4" t="s">
        <v>14</v>
      </c>
      <c r="C8778" s="5">
        <v>43791</v>
      </c>
      <c r="E8778" s="6">
        <v>10234.08</v>
      </c>
      <c r="G8778">
        <f t="shared" si="548"/>
        <v>8777</v>
      </c>
      <c r="H8778" t="str">
        <f t="shared" si="546"/>
        <v/>
      </c>
      <c r="I8778" t="str">
        <f t="shared" si="547"/>
        <v/>
      </c>
    </row>
    <row r="8779" spans="1:9" ht="15" thickBot="1" x14ac:dyDescent="0.35">
      <c r="A8779" s="4" t="s">
        <v>748</v>
      </c>
      <c r="B8779" s="4" t="s">
        <v>115</v>
      </c>
      <c r="C8779" s="5">
        <v>43791</v>
      </c>
      <c r="E8779" s="6">
        <v>990</v>
      </c>
      <c r="G8779">
        <f t="shared" si="548"/>
        <v>8778</v>
      </c>
      <c r="H8779" t="str">
        <f t="shared" si="546"/>
        <v/>
      </c>
      <c r="I8779" t="str">
        <f t="shared" si="547"/>
        <v/>
      </c>
    </row>
    <row r="8780" spans="1:9" ht="15" thickBot="1" x14ac:dyDescent="0.35">
      <c r="A8780" s="4" t="s">
        <v>287</v>
      </c>
      <c r="B8780" s="4" t="s">
        <v>8</v>
      </c>
      <c r="C8780" s="5">
        <v>43791</v>
      </c>
      <c r="E8780" s="6">
        <v>244.18</v>
      </c>
      <c r="G8780">
        <f t="shared" si="548"/>
        <v>8779</v>
      </c>
      <c r="H8780" t="str">
        <f t="shared" si="546"/>
        <v/>
      </c>
      <c r="I8780" t="str">
        <f t="shared" si="547"/>
        <v/>
      </c>
    </row>
    <row r="8781" spans="1:9" ht="15" thickBot="1" x14ac:dyDescent="0.35">
      <c r="A8781" s="4" t="s">
        <v>134</v>
      </c>
      <c r="B8781" s="4" t="s">
        <v>22</v>
      </c>
      <c r="C8781" s="5">
        <v>43791</v>
      </c>
      <c r="E8781" s="6">
        <v>1550.54</v>
      </c>
      <c r="G8781">
        <f t="shared" si="548"/>
        <v>8780</v>
      </c>
      <c r="H8781" t="str">
        <f t="shared" si="546"/>
        <v/>
      </c>
      <c r="I8781" t="str">
        <f t="shared" si="547"/>
        <v/>
      </c>
    </row>
    <row r="8782" spans="1:9" ht="15" thickBot="1" x14ac:dyDescent="0.35">
      <c r="A8782" s="4" t="s">
        <v>220</v>
      </c>
      <c r="B8782" s="4" t="s">
        <v>22</v>
      </c>
      <c r="C8782" s="5">
        <v>43791</v>
      </c>
      <c r="E8782" s="6">
        <v>109</v>
      </c>
      <c r="G8782">
        <f t="shared" si="548"/>
        <v>8781</v>
      </c>
      <c r="H8782" t="str">
        <f t="shared" si="546"/>
        <v/>
      </c>
      <c r="I8782" t="str">
        <f t="shared" si="547"/>
        <v/>
      </c>
    </row>
    <row r="8783" spans="1:9" ht="15" thickBot="1" x14ac:dyDescent="0.35">
      <c r="A8783" s="4" t="s">
        <v>174</v>
      </c>
      <c r="B8783" s="4" t="s">
        <v>22</v>
      </c>
      <c r="C8783" s="5">
        <v>43791</v>
      </c>
      <c r="E8783" s="6">
        <v>1190</v>
      </c>
      <c r="G8783">
        <f t="shared" si="548"/>
        <v>8782</v>
      </c>
      <c r="H8783" t="str">
        <f t="shared" si="546"/>
        <v/>
      </c>
      <c r="I8783" t="str">
        <f t="shared" si="547"/>
        <v/>
      </c>
    </row>
    <row r="8784" spans="1:9" ht="15" thickBot="1" x14ac:dyDescent="0.35">
      <c r="A8784" s="4" t="s">
        <v>176</v>
      </c>
      <c r="B8784" s="4" t="s">
        <v>25</v>
      </c>
      <c r="C8784" s="5">
        <v>43791</v>
      </c>
      <c r="E8784" s="6">
        <v>5313.35</v>
      </c>
      <c r="G8784">
        <f t="shared" si="548"/>
        <v>8783</v>
      </c>
      <c r="H8784" t="str">
        <f t="shared" si="546"/>
        <v/>
      </c>
      <c r="I8784" t="str">
        <f t="shared" si="547"/>
        <v/>
      </c>
    </row>
    <row r="8785" spans="1:9" ht="15" thickBot="1" x14ac:dyDescent="0.35">
      <c r="A8785" s="4" t="s">
        <v>651</v>
      </c>
      <c r="B8785" s="4" t="s">
        <v>18</v>
      </c>
      <c r="C8785" s="5">
        <v>43791</v>
      </c>
      <c r="E8785" s="6">
        <v>104.98</v>
      </c>
      <c r="G8785">
        <f t="shared" si="548"/>
        <v>8784</v>
      </c>
      <c r="H8785" t="str">
        <f t="shared" si="546"/>
        <v/>
      </c>
      <c r="I8785" t="str">
        <f t="shared" si="547"/>
        <v/>
      </c>
    </row>
    <row r="8786" spans="1:9" ht="15" thickBot="1" x14ac:dyDescent="0.35">
      <c r="A8786" s="4" t="s">
        <v>138</v>
      </c>
      <c r="B8786" s="4" t="s">
        <v>139</v>
      </c>
      <c r="C8786" s="5">
        <v>43791</v>
      </c>
      <c r="E8786" s="6">
        <v>19638.73</v>
      </c>
      <c r="G8786">
        <f t="shared" si="548"/>
        <v>8785</v>
      </c>
      <c r="H8786" t="str">
        <f t="shared" si="546"/>
        <v/>
      </c>
      <c r="I8786" t="str">
        <f t="shared" si="547"/>
        <v/>
      </c>
    </row>
    <row r="8787" spans="1:9" ht="15" thickBot="1" x14ac:dyDescent="0.35">
      <c r="A8787" s="4" t="s">
        <v>93</v>
      </c>
      <c r="B8787" s="4" t="s">
        <v>94</v>
      </c>
      <c r="C8787" s="5">
        <v>43791</v>
      </c>
      <c r="E8787" s="6">
        <v>55371.55</v>
      </c>
      <c r="G8787">
        <f t="shared" si="548"/>
        <v>8786</v>
      </c>
      <c r="H8787" t="str">
        <f t="shared" si="546"/>
        <v/>
      </c>
      <c r="I8787" t="str">
        <f t="shared" si="547"/>
        <v/>
      </c>
    </row>
    <row r="8788" spans="1:9" ht="15" thickBot="1" x14ac:dyDescent="0.35">
      <c r="A8788" s="4" t="s">
        <v>93</v>
      </c>
      <c r="B8788" s="4" t="s">
        <v>95</v>
      </c>
      <c r="C8788" s="5">
        <v>43791</v>
      </c>
      <c r="E8788" s="6">
        <v>24763.27</v>
      </c>
      <c r="G8788">
        <f t="shared" si="548"/>
        <v>8787</v>
      </c>
      <c r="H8788" t="str">
        <f t="shared" si="546"/>
        <v/>
      </c>
      <c r="I8788" t="str">
        <f t="shared" si="547"/>
        <v/>
      </c>
    </row>
    <row r="8789" spans="1:9" ht="15" thickBot="1" x14ac:dyDescent="0.35">
      <c r="A8789" s="4" t="s">
        <v>93</v>
      </c>
      <c r="B8789" s="4" t="s">
        <v>33</v>
      </c>
      <c r="C8789" s="5">
        <v>43791</v>
      </c>
      <c r="E8789" s="6">
        <v>17831.650000000001</v>
      </c>
      <c r="G8789">
        <f t="shared" si="548"/>
        <v>8788</v>
      </c>
      <c r="H8789" t="str">
        <f t="shared" si="546"/>
        <v/>
      </c>
      <c r="I8789" t="str">
        <f t="shared" si="547"/>
        <v/>
      </c>
    </row>
    <row r="8790" spans="1:9" ht="15" thickBot="1" x14ac:dyDescent="0.35">
      <c r="A8790" s="4" t="s">
        <v>596</v>
      </c>
      <c r="B8790" s="4" t="s">
        <v>89</v>
      </c>
      <c r="C8790" s="5">
        <v>43791</v>
      </c>
      <c r="E8790" s="6">
        <v>452.95</v>
      </c>
      <c r="G8790">
        <f t="shared" si="548"/>
        <v>8789</v>
      </c>
      <c r="H8790" t="str">
        <f t="shared" si="546"/>
        <v/>
      </c>
      <c r="I8790" t="str">
        <f t="shared" si="547"/>
        <v/>
      </c>
    </row>
    <row r="8791" spans="1:9" ht="15" thickBot="1" x14ac:dyDescent="0.35">
      <c r="A8791" s="4" t="s">
        <v>98</v>
      </c>
      <c r="B8791" s="4" t="s">
        <v>22</v>
      </c>
      <c r="C8791" s="5">
        <v>43791</v>
      </c>
      <c r="E8791" s="6">
        <v>8444</v>
      </c>
      <c r="G8791">
        <f t="shared" si="548"/>
        <v>8790</v>
      </c>
      <c r="H8791" t="str">
        <f t="shared" si="546"/>
        <v/>
      </c>
      <c r="I8791" t="str">
        <f t="shared" si="547"/>
        <v/>
      </c>
    </row>
    <row r="8792" spans="1:9" ht="15" thickBot="1" x14ac:dyDescent="0.35">
      <c r="A8792" s="4" t="s">
        <v>631</v>
      </c>
      <c r="B8792" s="4" t="s">
        <v>131</v>
      </c>
      <c r="C8792" s="5">
        <v>43791</v>
      </c>
      <c r="E8792" s="6">
        <v>3034.77</v>
      </c>
      <c r="G8792">
        <f t="shared" si="548"/>
        <v>8791</v>
      </c>
      <c r="H8792" t="str">
        <f t="shared" si="546"/>
        <v/>
      </c>
      <c r="I8792" t="str">
        <f t="shared" si="547"/>
        <v/>
      </c>
    </row>
    <row r="8793" spans="1:9" ht="15" thickBot="1" x14ac:dyDescent="0.35">
      <c r="A8793" s="4" t="s">
        <v>631</v>
      </c>
      <c r="B8793" s="4" t="s">
        <v>16</v>
      </c>
      <c r="C8793" s="5">
        <v>43791</v>
      </c>
      <c r="E8793" s="6">
        <v>206.71</v>
      </c>
      <c r="G8793">
        <f t="shared" si="548"/>
        <v>8792</v>
      </c>
      <c r="H8793" t="str">
        <f t="shared" si="546"/>
        <v/>
      </c>
      <c r="I8793" t="str">
        <f t="shared" si="547"/>
        <v/>
      </c>
    </row>
    <row r="8794" spans="1:9" ht="15" thickBot="1" x14ac:dyDescent="0.35">
      <c r="A8794" s="4" t="s">
        <v>233</v>
      </c>
      <c r="B8794" s="4" t="s">
        <v>12</v>
      </c>
      <c r="C8794" s="5">
        <v>43791</v>
      </c>
      <c r="E8794" s="6">
        <v>37.9</v>
      </c>
      <c r="G8794">
        <f t="shared" si="548"/>
        <v>8793</v>
      </c>
      <c r="H8794" t="str">
        <f t="shared" si="546"/>
        <v/>
      </c>
      <c r="I8794" t="str">
        <f t="shared" si="547"/>
        <v/>
      </c>
    </row>
    <row r="8795" spans="1:9" ht="15" thickBot="1" x14ac:dyDescent="0.35">
      <c r="A8795" s="4" t="s">
        <v>101</v>
      </c>
      <c r="B8795" s="4" t="s">
        <v>102</v>
      </c>
      <c r="C8795" s="5">
        <v>43791</v>
      </c>
      <c r="E8795" s="6">
        <v>13310</v>
      </c>
      <c r="G8795">
        <f t="shared" si="548"/>
        <v>8794</v>
      </c>
      <c r="H8795" t="str">
        <f t="shared" si="546"/>
        <v/>
      </c>
      <c r="I8795" t="str">
        <f t="shared" si="547"/>
        <v/>
      </c>
    </row>
    <row r="8796" spans="1:9" ht="15" thickBot="1" x14ac:dyDescent="0.35">
      <c r="A8796" s="4" t="s">
        <v>499</v>
      </c>
      <c r="B8796" s="4" t="s">
        <v>39</v>
      </c>
      <c r="C8796" s="5">
        <v>43791</v>
      </c>
      <c r="E8796" s="6">
        <v>575</v>
      </c>
      <c r="G8796">
        <f t="shared" si="548"/>
        <v>8795</v>
      </c>
      <c r="H8796" t="str">
        <f t="shared" si="546"/>
        <v/>
      </c>
      <c r="I8796" t="str">
        <f t="shared" si="547"/>
        <v/>
      </c>
    </row>
    <row r="8797" spans="1:9" ht="15" thickBot="1" x14ac:dyDescent="0.35">
      <c r="A8797" s="4" t="s">
        <v>144</v>
      </c>
      <c r="B8797" s="4" t="s">
        <v>28</v>
      </c>
      <c r="C8797" s="5">
        <v>43791</v>
      </c>
      <c r="E8797" s="6">
        <v>95838.09</v>
      </c>
      <c r="G8797">
        <f t="shared" si="548"/>
        <v>8796</v>
      </c>
      <c r="H8797" t="str">
        <f t="shared" si="546"/>
        <v/>
      </c>
      <c r="I8797" t="str">
        <f t="shared" si="547"/>
        <v/>
      </c>
    </row>
    <row r="8798" spans="1:9" ht="15" thickBot="1" x14ac:dyDescent="0.35">
      <c r="A8798" s="4" t="s">
        <v>144</v>
      </c>
      <c r="B8798" s="4" t="s">
        <v>33</v>
      </c>
      <c r="C8798" s="5">
        <v>43791</v>
      </c>
      <c r="E8798" s="6">
        <v>30662.3</v>
      </c>
      <c r="G8798">
        <f t="shared" si="548"/>
        <v>8797</v>
      </c>
      <c r="H8798" t="str">
        <f t="shared" si="546"/>
        <v/>
      </c>
      <c r="I8798" t="str">
        <f t="shared" si="547"/>
        <v/>
      </c>
    </row>
    <row r="8799" spans="1:9" ht="15" thickBot="1" x14ac:dyDescent="0.35">
      <c r="A8799" s="4" t="s">
        <v>144</v>
      </c>
      <c r="B8799" s="4" t="s">
        <v>102</v>
      </c>
      <c r="C8799" s="5">
        <v>43791</v>
      </c>
      <c r="E8799" s="6">
        <v>66387.27</v>
      </c>
      <c r="G8799">
        <f t="shared" si="548"/>
        <v>8798</v>
      </c>
      <c r="H8799" t="str">
        <f t="shared" si="546"/>
        <v/>
      </c>
      <c r="I8799" t="str">
        <f t="shared" si="547"/>
        <v/>
      </c>
    </row>
    <row r="8800" spans="1:9" ht="15" thickBot="1" x14ac:dyDescent="0.35">
      <c r="A8800" s="4" t="s">
        <v>32</v>
      </c>
      <c r="B8800" s="4" t="s">
        <v>33</v>
      </c>
      <c r="C8800" s="5">
        <v>43791</v>
      </c>
      <c r="E8800" s="6">
        <v>55.21</v>
      </c>
      <c r="G8800">
        <f t="shared" si="548"/>
        <v>8799</v>
      </c>
      <c r="H8800" t="str">
        <f t="shared" si="546"/>
        <v/>
      </c>
      <c r="I8800" t="str">
        <f t="shared" si="547"/>
        <v/>
      </c>
    </row>
    <row r="8801" spans="1:9" ht="15" thickBot="1" x14ac:dyDescent="0.35">
      <c r="A8801" s="4" t="s">
        <v>34</v>
      </c>
      <c r="B8801" s="4" t="s">
        <v>35</v>
      </c>
      <c r="C8801" s="5">
        <v>43791</v>
      </c>
      <c r="E8801" s="6">
        <v>405</v>
      </c>
      <c r="G8801">
        <f t="shared" si="548"/>
        <v>8800</v>
      </c>
      <c r="H8801" t="str">
        <f t="shared" si="546"/>
        <v/>
      </c>
      <c r="I8801" t="str">
        <f t="shared" si="547"/>
        <v/>
      </c>
    </row>
    <row r="8802" spans="1:9" ht="15" thickBot="1" x14ac:dyDescent="0.35">
      <c r="A8802" s="4" t="s">
        <v>197</v>
      </c>
      <c r="B8802" s="4" t="s">
        <v>70</v>
      </c>
      <c r="C8802" s="5">
        <v>43791</v>
      </c>
      <c r="E8802" s="6">
        <v>688.93</v>
      </c>
      <c r="G8802">
        <f t="shared" si="548"/>
        <v>8801</v>
      </c>
      <c r="H8802" t="str">
        <f t="shared" si="546"/>
        <v/>
      </c>
      <c r="I8802" t="str">
        <f t="shared" si="547"/>
        <v/>
      </c>
    </row>
    <row r="8803" spans="1:9" ht="15" thickBot="1" x14ac:dyDescent="0.35">
      <c r="A8803" s="4" t="s">
        <v>197</v>
      </c>
      <c r="B8803" s="4" t="s">
        <v>33</v>
      </c>
      <c r="C8803" s="5">
        <v>43791</v>
      </c>
      <c r="E8803" s="6">
        <v>3949.84</v>
      </c>
      <c r="G8803">
        <f t="shared" si="548"/>
        <v>8802</v>
      </c>
      <c r="H8803" t="str">
        <f t="shared" si="546"/>
        <v/>
      </c>
      <c r="I8803" t="str">
        <f t="shared" si="547"/>
        <v/>
      </c>
    </row>
    <row r="8804" spans="1:9" ht="15" thickBot="1" x14ac:dyDescent="0.35">
      <c r="A8804" s="4" t="s">
        <v>197</v>
      </c>
      <c r="B8804" s="4" t="s">
        <v>43</v>
      </c>
      <c r="C8804" s="5">
        <v>43791</v>
      </c>
      <c r="E8804" s="6">
        <v>7693</v>
      </c>
      <c r="G8804">
        <f t="shared" si="548"/>
        <v>8803</v>
      </c>
      <c r="H8804" t="str">
        <f t="shared" si="546"/>
        <v/>
      </c>
      <c r="I8804" t="str">
        <f t="shared" si="547"/>
        <v/>
      </c>
    </row>
    <row r="8805" spans="1:9" ht="15" thickBot="1" x14ac:dyDescent="0.35">
      <c r="A8805" s="4" t="s">
        <v>754</v>
      </c>
      <c r="B8805" s="4" t="s">
        <v>8</v>
      </c>
      <c r="C8805" s="5">
        <v>43791</v>
      </c>
      <c r="E8805" s="6">
        <v>9008.26</v>
      </c>
      <c r="G8805">
        <f t="shared" si="548"/>
        <v>8804</v>
      </c>
      <c r="H8805" t="str">
        <f t="shared" si="546"/>
        <v/>
      </c>
      <c r="I8805" t="str">
        <f t="shared" si="547"/>
        <v/>
      </c>
    </row>
    <row r="8806" spans="1:9" ht="15" thickBot="1" x14ac:dyDescent="0.35">
      <c r="A8806" s="4" t="s">
        <v>145</v>
      </c>
      <c r="B8806" s="4" t="s">
        <v>28</v>
      </c>
      <c r="C8806" s="5">
        <v>43791</v>
      </c>
      <c r="E8806" s="6">
        <v>14000</v>
      </c>
      <c r="G8806">
        <f t="shared" si="548"/>
        <v>8805</v>
      </c>
      <c r="H8806" t="str">
        <f t="shared" si="546"/>
        <v/>
      </c>
      <c r="I8806" t="str">
        <f t="shared" si="547"/>
        <v/>
      </c>
    </row>
    <row r="8807" spans="1:9" ht="15" thickBot="1" x14ac:dyDescent="0.35">
      <c r="A8807" s="4" t="s">
        <v>145</v>
      </c>
      <c r="B8807" s="4" t="s">
        <v>35</v>
      </c>
      <c r="C8807" s="5">
        <v>43791</v>
      </c>
      <c r="E8807" s="6">
        <v>900</v>
      </c>
      <c r="G8807">
        <f t="shared" si="548"/>
        <v>8806</v>
      </c>
      <c r="H8807" t="str">
        <f t="shared" si="546"/>
        <v/>
      </c>
      <c r="I8807" t="str">
        <f t="shared" si="547"/>
        <v/>
      </c>
    </row>
    <row r="8808" spans="1:9" ht="15" thickBot="1" x14ac:dyDescent="0.35">
      <c r="A8808" s="4" t="s">
        <v>145</v>
      </c>
      <c r="B8808" s="4" t="s">
        <v>89</v>
      </c>
      <c r="C8808" s="5">
        <v>43791</v>
      </c>
      <c r="E8808" s="6">
        <v>850</v>
      </c>
      <c r="G8808">
        <f t="shared" si="548"/>
        <v>8807</v>
      </c>
      <c r="H8808" t="str">
        <f t="shared" si="546"/>
        <v/>
      </c>
      <c r="I8808" t="str">
        <f t="shared" si="547"/>
        <v/>
      </c>
    </row>
    <row r="8809" spans="1:9" ht="15" thickBot="1" x14ac:dyDescent="0.35">
      <c r="A8809" s="4" t="s">
        <v>281</v>
      </c>
      <c r="B8809" s="4" t="s">
        <v>89</v>
      </c>
      <c r="C8809" s="5">
        <v>43791</v>
      </c>
      <c r="E8809" s="6">
        <v>551.97</v>
      </c>
      <c r="G8809">
        <f t="shared" si="548"/>
        <v>8808</v>
      </c>
      <c r="H8809" t="str">
        <f t="shared" si="546"/>
        <v/>
      </c>
      <c r="I8809" t="str">
        <f t="shared" si="547"/>
        <v/>
      </c>
    </row>
    <row r="8810" spans="1:9" ht="15" thickBot="1" x14ac:dyDescent="0.35">
      <c r="A8810" s="4" t="s">
        <v>487</v>
      </c>
      <c r="B8810" s="4" t="s">
        <v>22</v>
      </c>
      <c r="C8810" s="5">
        <v>43791</v>
      </c>
      <c r="E8810" s="6">
        <v>355.8</v>
      </c>
      <c r="G8810">
        <f t="shared" si="548"/>
        <v>8809</v>
      </c>
      <c r="H8810" t="str">
        <f t="shared" si="546"/>
        <v/>
      </c>
      <c r="I8810" t="str">
        <f t="shared" si="547"/>
        <v/>
      </c>
    </row>
    <row r="8811" spans="1:9" ht="15" thickBot="1" x14ac:dyDescent="0.35">
      <c r="A8811" s="4" t="s">
        <v>335</v>
      </c>
      <c r="B8811" s="4" t="s">
        <v>102</v>
      </c>
      <c r="C8811" s="5">
        <v>43791</v>
      </c>
      <c r="E8811" s="6">
        <v>13912.39</v>
      </c>
      <c r="G8811">
        <f t="shared" si="548"/>
        <v>8810</v>
      </c>
      <c r="H8811" t="str">
        <f t="shared" si="546"/>
        <v/>
      </c>
      <c r="I8811" t="str">
        <f t="shared" si="547"/>
        <v/>
      </c>
    </row>
    <row r="8812" spans="1:9" ht="15" thickBot="1" x14ac:dyDescent="0.35">
      <c r="A8812" s="4" t="s">
        <v>107</v>
      </c>
      <c r="B8812" s="4" t="s">
        <v>28</v>
      </c>
      <c r="C8812" s="5">
        <v>43791</v>
      </c>
      <c r="E8812" s="6">
        <v>13279</v>
      </c>
      <c r="G8812">
        <f t="shared" si="548"/>
        <v>8811</v>
      </c>
      <c r="H8812" t="str">
        <f t="shared" si="546"/>
        <v/>
      </c>
      <c r="I8812" t="str">
        <f t="shared" si="547"/>
        <v/>
      </c>
    </row>
    <row r="8813" spans="1:9" ht="15" thickBot="1" x14ac:dyDescent="0.35">
      <c r="A8813" s="4" t="s">
        <v>108</v>
      </c>
      <c r="B8813" s="4" t="s">
        <v>14</v>
      </c>
      <c r="C8813" s="5">
        <v>43791</v>
      </c>
      <c r="E8813" s="6">
        <v>14500</v>
      </c>
      <c r="G8813">
        <f t="shared" si="548"/>
        <v>8812</v>
      </c>
      <c r="H8813" t="str">
        <f t="shared" si="546"/>
        <v/>
      </c>
      <c r="I8813" t="str">
        <f t="shared" si="547"/>
        <v/>
      </c>
    </row>
    <row r="8814" spans="1:9" ht="15" thickBot="1" x14ac:dyDescent="0.35">
      <c r="A8814" s="4" t="s">
        <v>672</v>
      </c>
      <c r="B8814" s="4" t="s">
        <v>28</v>
      </c>
      <c r="C8814" s="5">
        <v>43791</v>
      </c>
      <c r="E8814" s="6">
        <v>1109.69</v>
      </c>
      <c r="G8814">
        <f t="shared" si="548"/>
        <v>8813</v>
      </c>
      <c r="H8814" t="str">
        <f t="shared" si="546"/>
        <v/>
      </c>
      <c r="I8814" t="str">
        <f t="shared" si="547"/>
        <v/>
      </c>
    </row>
    <row r="8815" spans="1:9" ht="15" thickBot="1" x14ac:dyDescent="0.35">
      <c r="A8815" s="4" t="s">
        <v>243</v>
      </c>
      <c r="B8815" s="4" t="s">
        <v>131</v>
      </c>
      <c r="C8815" s="5">
        <v>43791</v>
      </c>
      <c r="E8815" s="6">
        <v>1853.11</v>
      </c>
      <c r="G8815">
        <f t="shared" si="548"/>
        <v>8814</v>
      </c>
      <c r="H8815" t="str">
        <f t="shared" si="546"/>
        <v/>
      </c>
      <c r="I8815" t="str">
        <f t="shared" si="547"/>
        <v/>
      </c>
    </row>
    <row r="8816" spans="1:9" ht="15" thickBot="1" x14ac:dyDescent="0.35">
      <c r="A8816" s="4" t="s">
        <v>243</v>
      </c>
      <c r="B8816" s="4" t="s">
        <v>208</v>
      </c>
      <c r="C8816" s="5">
        <v>43791</v>
      </c>
      <c r="E8816" s="6">
        <v>30.96</v>
      </c>
      <c r="G8816">
        <f t="shared" si="548"/>
        <v>8815</v>
      </c>
      <c r="H8816" t="str">
        <f t="shared" si="546"/>
        <v/>
      </c>
      <c r="I8816" t="str">
        <f t="shared" si="547"/>
        <v/>
      </c>
    </row>
    <row r="8817" spans="1:9" ht="15" thickBot="1" x14ac:dyDescent="0.35">
      <c r="A8817" s="4" t="s">
        <v>467</v>
      </c>
      <c r="B8817" s="4" t="s">
        <v>131</v>
      </c>
      <c r="C8817" s="5">
        <v>43791</v>
      </c>
      <c r="E8817" s="6">
        <v>966.1</v>
      </c>
      <c r="G8817">
        <f t="shared" si="548"/>
        <v>8816</v>
      </c>
      <c r="H8817" t="str">
        <f t="shared" si="546"/>
        <v/>
      </c>
      <c r="I8817" t="str">
        <f t="shared" si="547"/>
        <v/>
      </c>
    </row>
    <row r="8818" spans="1:9" ht="15" thickBot="1" x14ac:dyDescent="0.35">
      <c r="A8818" s="4" t="s">
        <v>581</v>
      </c>
      <c r="B8818" s="4" t="s">
        <v>180</v>
      </c>
      <c r="C8818" s="5">
        <v>43791</v>
      </c>
      <c r="E8818" s="6">
        <v>3170.76</v>
      </c>
      <c r="G8818">
        <f t="shared" si="548"/>
        <v>8817</v>
      </c>
      <c r="H8818" t="str">
        <f t="shared" si="546"/>
        <v/>
      </c>
      <c r="I8818" t="str">
        <f t="shared" si="547"/>
        <v/>
      </c>
    </row>
    <row r="8819" spans="1:9" ht="15" thickBot="1" x14ac:dyDescent="0.35">
      <c r="A8819" s="4" t="s">
        <v>747</v>
      </c>
      <c r="B8819" s="4" t="s">
        <v>115</v>
      </c>
      <c r="C8819" s="5">
        <v>43791</v>
      </c>
      <c r="E8819" s="6">
        <v>16384.45</v>
      </c>
      <c r="G8819">
        <f t="shared" si="548"/>
        <v>8818</v>
      </c>
      <c r="H8819" t="str">
        <f t="shared" si="546"/>
        <v/>
      </c>
      <c r="I8819" t="str">
        <f t="shared" si="547"/>
        <v/>
      </c>
    </row>
    <row r="8820" spans="1:9" ht="15" thickBot="1" x14ac:dyDescent="0.35">
      <c r="A8820" s="4" t="s">
        <v>757</v>
      </c>
      <c r="B8820" s="4" t="s">
        <v>8</v>
      </c>
      <c r="C8820" s="5">
        <v>43791</v>
      </c>
      <c r="E8820" s="6">
        <v>192.94</v>
      </c>
      <c r="G8820">
        <f t="shared" si="548"/>
        <v>8819</v>
      </c>
      <c r="H8820" t="str">
        <f t="shared" si="546"/>
        <v/>
      </c>
      <c r="I8820" t="str">
        <f t="shared" si="547"/>
        <v/>
      </c>
    </row>
    <row r="8821" spans="1:9" ht="15" thickBot="1" x14ac:dyDescent="0.35">
      <c r="A8821" s="4" t="s">
        <v>49</v>
      </c>
      <c r="B8821" s="4" t="s">
        <v>14</v>
      </c>
      <c r="C8821" s="5">
        <v>43791</v>
      </c>
      <c r="E8821" s="6">
        <v>9766.43</v>
      </c>
      <c r="G8821">
        <f t="shared" si="548"/>
        <v>8820</v>
      </c>
      <c r="H8821" t="str">
        <f t="shared" si="546"/>
        <v/>
      </c>
      <c r="I8821" t="str">
        <f t="shared" si="547"/>
        <v/>
      </c>
    </row>
    <row r="8822" spans="1:9" ht="15" thickBot="1" x14ac:dyDescent="0.35">
      <c r="A8822" s="4" t="s">
        <v>603</v>
      </c>
      <c r="B8822" s="4" t="s">
        <v>14</v>
      </c>
      <c r="C8822" s="5">
        <v>43791</v>
      </c>
      <c r="E8822" s="6">
        <v>700</v>
      </c>
      <c r="G8822">
        <f t="shared" si="548"/>
        <v>8821</v>
      </c>
      <c r="H8822" t="str">
        <f t="shared" si="546"/>
        <v/>
      </c>
      <c r="I8822" t="str">
        <f t="shared" si="547"/>
        <v/>
      </c>
    </row>
    <row r="8823" spans="1:9" ht="15" thickBot="1" x14ac:dyDescent="0.35">
      <c r="A8823" s="4" t="s">
        <v>113</v>
      </c>
      <c r="B8823" s="4" t="s">
        <v>12</v>
      </c>
      <c r="C8823" s="5">
        <v>43791</v>
      </c>
      <c r="E8823" s="6">
        <v>77.989999999999995</v>
      </c>
      <c r="G8823">
        <f t="shared" si="548"/>
        <v>8822</v>
      </c>
      <c r="H8823" t="str">
        <f t="shared" si="546"/>
        <v/>
      </c>
      <c r="I8823" t="str">
        <f t="shared" si="547"/>
        <v/>
      </c>
    </row>
    <row r="8824" spans="1:9" ht="15" thickBot="1" x14ac:dyDescent="0.35">
      <c r="A8824" s="4" t="s">
        <v>114</v>
      </c>
      <c r="B8824" s="4" t="s">
        <v>115</v>
      </c>
      <c r="C8824" s="5">
        <v>43791</v>
      </c>
      <c r="E8824" s="6">
        <v>4431.95</v>
      </c>
      <c r="G8824">
        <f t="shared" si="548"/>
        <v>8823</v>
      </c>
      <c r="H8824" t="str">
        <f t="shared" si="546"/>
        <v/>
      </c>
      <c r="I8824" t="str">
        <f t="shared" si="547"/>
        <v/>
      </c>
    </row>
    <row r="8825" spans="1:9" ht="15" thickBot="1" x14ac:dyDescent="0.35">
      <c r="A8825" s="4" t="s">
        <v>116</v>
      </c>
      <c r="B8825" s="4" t="s">
        <v>45</v>
      </c>
      <c r="C8825" s="5">
        <v>43791</v>
      </c>
      <c r="E8825" s="6">
        <v>1843.12</v>
      </c>
      <c r="G8825">
        <f t="shared" si="548"/>
        <v>8824</v>
      </c>
      <c r="H8825" t="str">
        <f t="shared" si="546"/>
        <v/>
      </c>
      <c r="I8825" t="str">
        <f t="shared" si="547"/>
        <v/>
      </c>
    </row>
    <row r="8826" spans="1:9" ht="15" thickBot="1" x14ac:dyDescent="0.35">
      <c r="A8826" s="4" t="s">
        <v>276</v>
      </c>
      <c r="B8826" s="4" t="s">
        <v>148</v>
      </c>
      <c r="C8826" s="5">
        <v>43791</v>
      </c>
      <c r="E8826" s="6">
        <v>100</v>
      </c>
      <c r="G8826">
        <f t="shared" si="548"/>
        <v>8825</v>
      </c>
      <c r="H8826" t="str">
        <f t="shared" si="546"/>
        <v/>
      </c>
      <c r="I8826" t="str">
        <f t="shared" si="547"/>
        <v/>
      </c>
    </row>
    <row r="8827" spans="1:9" ht="15" thickBot="1" x14ac:dyDescent="0.35">
      <c r="A8827" s="4" t="s">
        <v>628</v>
      </c>
      <c r="B8827" s="4" t="s">
        <v>28</v>
      </c>
      <c r="C8827" s="5">
        <v>43791</v>
      </c>
      <c r="E8827" s="6">
        <v>264183.09000000003</v>
      </c>
      <c r="G8827">
        <f t="shared" si="548"/>
        <v>8826</v>
      </c>
      <c r="H8827" t="str">
        <f t="shared" si="546"/>
        <v/>
      </c>
      <c r="I8827" t="str">
        <f t="shared" si="547"/>
        <v/>
      </c>
    </row>
    <row r="8828" spans="1:9" ht="15" thickBot="1" x14ac:dyDescent="0.35">
      <c r="A8828" s="4" t="s">
        <v>655</v>
      </c>
      <c r="B8828" s="4" t="s">
        <v>6</v>
      </c>
      <c r="C8828" s="5">
        <v>43791</v>
      </c>
      <c r="E8828" s="6">
        <v>286533.69</v>
      </c>
      <c r="G8828">
        <f t="shared" si="548"/>
        <v>8827</v>
      </c>
      <c r="H8828" t="str">
        <f t="shared" si="546"/>
        <v/>
      </c>
      <c r="I8828" t="str">
        <f t="shared" si="547"/>
        <v/>
      </c>
    </row>
    <row r="8829" spans="1:9" ht="15" thickBot="1" x14ac:dyDescent="0.35">
      <c r="A8829" s="4" t="s">
        <v>56</v>
      </c>
      <c r="B8829" s="4" t="s">
        <v>12</v>
      </c>
      <c r="C8829" s="5">
        <v>43791</v>
      </c>
      <c r="E8829" s="6">
        <v>1105.78</v>
      </c>
      <c r="G8829">
        <f t="shared" si="548"/>
        <v>8828</v>
      </c>
      <c r="H8829" t="str">
        <f t="shared" si="546"/>
        <v/>
      </c>
      <c r="I8829" t="str">
        <f t="shared" si="547"/>
        <v/>
      </c>
    </row>
    <row r="8830" spans="1:9" ht="15" thickBot="1" x14ac:dyDescent="0.35">
      <c r="A8830" s="4" t="s">
        <v>157</v>
      </c>
      <c r="B8830" s="4" t="s">
        <v>89</v>
      </c>
      <c r="C8830" s="5">
        <v>43791</v>
      </c>
      <c r="E8830" s="6">
        <v>98.01</v>
      </c>
      <c r="G8830">
        <f t="shared" si="548"/>
        <v>8829</v>
      </c>
      <c r="H8830" t="str">
        <f t="shared" si="546"/>
        <v/>
      </c>
      <c r="I8830" t="str">
        <f t="shared" si="547"/>
        <v/>
      </c>
    </row>
    <row r="8831" spans="1:9" ht="15" thickBot="1" x14ac:dyDescent="0.35">
      <c r="A8831" s="4" t="s">
        <v>60</v>
      </c>
      <c r="B8831" s="4" t="s">
        <v>61</v>
      </c>
      <c r="C8831" s="5">
        <v>43791</v>
      </c>
      <c r="E8831" s="6">
        <v>274.89</v>
      </c>
      <c r="G8831">
        <f t="shared" si="548"/>
        <v>8830</v>
      </c>
      <c r="H8831" t="str">
        <f t="shared" si="546"/>
        <v/>
      </c>
      <c r="I8831" t="str">
        <f t="shared" si="547"/>
        <v/>
      </c>
    </row>
    <row r="8832" spans="1:9" ht="15" thickBot="1" x14ac:dyDescent="0.35">
      <c r="A8832" s="4" t="s">
        <v>63</v>
      </c>
      <c r="B8832" s="4" t="s">
        <v>22</v>
      </c>
      <c r="C8832" s="5">
        <v>43791</v>
      </c>
      <c r="E8832" s="6">
        <v>135</v>
      </c>
      <c r="G8832">
        <f t="shared" si="548"/>
        <v>8831</v>
      </c>
      <c r="H8832" t="str">
        <f t="shared" si="546"/>
        <v/>
      </c>
      <c r="I8832" t="str">
        <f t="shared" si="547"/>
        <v/>
      </c>
    </row>
    <row r="8833" spans="1:9" ht="15" thickBot="1" x14ac:dyDescent="0.35">
      <c r="A8833" s="4" t="s">
        <v>369</v>
      </c>
      <c r="B8833" s="4" t="s">
        <v>39</v>
      </c>
      <c r="C8833" s="5">
        <v>43791</v>
      </c>
      <c r="E8833" s="6">
        <v>250</v>
      </c>
      <c r="G8833">
        <f t="shared" si="548"/>
        <v>8832</v>
      </c>
      <c r="H8833" t="str">
        <f t="shared" si="546"/>
        <v/>
      </c>
      <c r="I8833" t="str">
        <f t="shared" si="547"/>
        <v/>
      </c>
    </row>
    <row r="8834" spans="1:9" ht="15" thickBot="1" x14ac:dyDescent="0.35">
      <c r="A8834" s="4" t="s">
        <v>211</v>
      </c>
      <c r="B8834" s="4" t="s">
        <v>212</v>
      </c>
      <c r="C8834" s="5">
        <v>43791</v>
      </c>
      <c r="E8834" s="6">
        <v>1407</v>
      </c>
      <c r="G8834">
        <f t="shared" si="548"/>
        <v>8833</v>
      </c>
      <c r="H8834" t="str">
        <f t="shared" si="546"/>
        <v/>
      </c>
      <c r="I8834" t="str">
        <f t="shared" si="547"/>
        <v/>
      </c>
    </row>
    <row r="8835" spans="1:9" ht="15" thickBot="1" x14ac:dyDescent="0.35">
      <c r="A8835" s="4" t="s">
        <v>237</v>
      </c>
      <c r="B8835" s="4" t="s">
        <v>45</v>
      </c>
      <c r="C8835" s="5">
        <v>43791</v>
      </c>
      <c r="E8835" s="6">
        <v>44.8</v>
      </c>
      <c r="G8835">
        <f t="shared" si="548"/>
        <v>8834</v>
      </c>
      <c r="H8835" t="str">
        <f t="shared" ref="H8835:H8850" si="549">IF(F8835=$J$1,G8835,"")</f>
        <v/>
      </c>
      <c r="I8835" t="str">
        <f t="shared" ref="I8835:I8850" si="550">IFERROR(SMALL($H$2:$H$8586,G8835),"")</f>
        <v/>
      </c>
    </row>
    <row r="8836" spans="1:9" ht="15" thickBot="1" x14ac:dyDescent="0.35">
      <c r="A8836" s="4" t="s">
        <v>637</v>
      </c>
      <c r="B8836" s="4" t="s">
        <v>22</v>
      </c>
      <c r="C8836" s="5">
        <v>43791</v>
      </c>
      <c r="E8836" s="6">
        <v>1821.72</v>
      </c>
      <c r="G8836">
        <f t="shared" ref="G8836:G8899" si="551">1+G8835</f>
        <v>8835</v>
      </c>
      <c r="H8836" t="str">
        <f t="shared" si="549"/>
        <v/>
      </c>
      <c r="I8836" t="str">
        <f t="shared" si="550"/>
        <v/>
      </c>
    </row>
    <row r="8837" spans="1:9" ht="15" thickBot="1" x14ac:dyDescent="0.35">
      <c r="A8837" s="4" t="s">
        <v>230</v>
      </c>
      <c r="B8837" s="4" t="s">
        <v>28</v>
      </c>
      <c r="C8837" s="5">
        <v>43791</v>
      </c>
      <c r="E8837" s="6">
        <v>4217.5</v>
      </c>
      <c r="G8837">
        <f t="shared" si="551"/>
        <v>8836</v>
      </c>
      <c r="H8837" t="str">
        <f t="shared" si="549"/>
        <v/>
      </c>
      <c r="I8837" t="str">
        <f t="shared" si="550"/>
        <v/>
      </c>
    </row>
    <row r="8838" spans="1:9" ht="15" thickBot="1" x14ac:dyDescent="0.35">
      <c r="A8838" s="4" t="s">
        <v>611</v>
      </c>
      <c r="B8838" s="4" t="s">
        <v>171</v>
      </c>
      <c r="C8838" s="5">
        <v>43791</v>
      </c>
      <c r="E8838" s="6">
        <v>780.9</v>
      </c>
      <c r="G8838">
        <f t="shared" si="551"/>
        <v>8837</v>
      </c>
      <c r="H8838" t="str">
        <f t="shared" si="549"/>
        <v/>
      </c>
      <c r="I8838" t="str">
        <f t="shared" si="550"/>
        <v/>
      </c>
    </row>
    <row r="8839" spans="1:9" ht="15" thickBot="1" x14ac:dyDescent="0.35">
      <c r="A8839" s="4" t="s">
        <v>74</v>
      </c>
      <c r="B8839" s="4" t="s">
        <v>45</v>
      </c>
      <c r="C8839" s="5">
        <v>43791</v>
      </c>
      <c r="E8839" s="6">
        <v>66</v>
      </c>
      <c r="G8839">
        <f t="shared" si="551"/>
        <v>8838</v>
      </c>
      <c r="H8839" t="str">
        <f t="shared" si="549"/>
        <v/>
      </c>
      <c r="I8839" t="str">
        <f t="shared" si="550"/>
        <v/>
      </c>
    </row>
    <row r="8840" spans="1:9" ht="15" thickBot="1" x14ac:dyDescent="0.35">
      <c r="A8840" s="4" t="s">
        <v>76</v>
      </c>
      <c r="B8840" s="4" t="s">
        <v>166</v>
      </c>
      <c r="C8840" s="5">
        <v>43791</v>
      </c>
      <c r="E8840" s="6">
        <v>868359.38</v>
      </c>
      <c r="G8840">
        <f t="shared" si="551"/>
        <v>8839</v>
      </c>
      <c r="H8840" t="str">
        <f t="shared" si="549"/>
        <v/>
      </c>
      <c r="I8840" t="str">
        <f t="shared" si="550"/>
        <v/>
      </c>
    </row>
    <row r="8841" spans="1:9" ht="15" thickBot="1" x14ac:dyDescent="0.35">
      <c r="A8841" s="4" t="s">
        <v>79</v>
      </c>
      <c r="B8841" s="4" t="s">
        <v>39</v>
      </c>
      <c r="C8841" s="5">
        <v>43791</v>
      </c>
      <c r="E8841" s="6">
        <v>6000</v>
      </c>
      <c r="G8841">
        <f t="shared" si="551"/>
        <v>8840</v>
      </c>
      <c r="H8841" t="str">
        <f t="shared" si="549"/>
        <v/>
      </c>
      <c r="I8841" t="str">
        <f t="shared" si="550"/>
        <v/>
      </c>
    </row>
    <row r="8842" spans="1:9" ht="15" thickBot="1" x14ac:dyDescent="0.35">
      <c r="A8842" s="4" t="s">
        <v>670</v>
      </c>
      <c r="B8842" s="4" t="s">
        <v>39</v>
      </c>
      <c r="C8842" s="5">
        <v>43791</v>
      </c>
      <c r="E8842" s="6">
        <v>3260.61</v>
      </c>
      <c r="G8842">
        <f t="shared" si="551"/>
        <v>8841</v>
      </c>
      <c r="H8842" t="str">
        <f t="shared" si="549"/>
        <v/>
      </c>
      <c r="I8842" t="str">
        <f t="shared" si="550"/>
        <v/>
      </c>
    </row>
    <row r="8843" spans="1:9" ht="15" thickBot="1" x14ac:dyDescent="0.35">
      <c r="A8843" s="4" t="s">
        <v>536</v>
      </c>
      <c r="B8843" s="4" t="s">
        <v>11</v>
      </c>
      <c r="C8843" s="5">
        <v>43791</v>
      </c>
      <c r="E8843" s="6">
        <v>5085.38</v>
      </c>
      <c r="G8843">
        <f t="shared" si="551"/>
        <v>8842</v>
      </c>
      <c r="H8843" t="str">
        <f t="shared" si="549"/>
        <v/>
      </c>
      <c r="I8843" t="str">
        <f t="shared" si="550"/>
        <v/>
      </c>
    </row>
    <row r="8844" spans="1:9" ht="15" thickBot="1" x14ac:dyDescent="0.35">
      <c r="A8844" s="4" t="s">
        <v>536</v>
      </c>
      <c r="B8844" s="4" t="s">
        <v>127</v>
      </c>
      <c r="C8844" s="5">
        <v>43791</v>
      </c>
      <c r="E8844" s="6">
        <v>655.98</v>
      </c>
      <c r="G8844">
        <f t="shared" si="551"/>
        <v>8843</v>
      </c>
      <c r="H8844" t="str">
        <f t="shared" si="549"/>
        <v/>
      </c>
      <c r="I8844" t="str">
        <f t="shared" si="550"/>
        <v/>
      </c>
    </row>
    <row r="8845" spans="1:9" ht="15" thickBot="1" x14ac:dyDescent="0.35">
      <c r="A8845" s="4" t="s">
        <v>617</v>
      </c>
      <c r="B8845" s="4" t="s">
        <v>203</v>
      </c>
      <c r="C8845" s="5">
        <v>43791</v>
      </c>
      <c r="E8845" s="6">
        <v>2000</v>
      </c>
      <c r="G8845">
        <f t="shared" si="551"/>
        <v>8844</v>
      </c>
      <c r="H8845" t="str">
        <f t="shared" si="549"/>
        <v/>
      </c>
      <c r="I8845" t="str">
        <f t="shared" si="550"/>
        <v/>
      </c>
    </row>
    <row r="8846" spans="1:9" ht="15" thickBot="1" x14ac:dyDescent="0.35">
      <c r="A8846" s="4" t="s">
        <v>761</v>
      </c>
      <c r="B8846" s="4" t="s">
        <v>169</v>
      </c>
      <c r="C8846" s="5">
        <v>43791</v>
      </c>
      <c r="E8846" s="6">
        <v>8</v>
      </c>
      <c r="G8846">
        <f t="shared" si="551"/>
        <v>8845</v>
      </c>
      <c r="H8846" t="str">
        <f t="shared" si="549"/>
        <v/>
      </c>
      <c r="I8846" t="str">
        <f t="shared" si="550"/>
        <v/>
      </c>
    </row>
    <row r="8847" spans="1:9" ht="15" thickBot="1" x14ac:dyDescent="0.35">
      <c r="A8847" s="4" t="s">
        <v>460</v>
      </c>
      <c r="B8847" s="4" t="s">
        <v>85</v>
      </c>
      <c r="C8847" s="5">
        <v>43791</v>
      </c>
      <c r="E8847" s="6">
        <v>8007.95</v>
      </c>
      <c r="G8847">
        <f t="shared" si="551"/>
        <v>8846</v>
      </c>
      <c r="H8847" t="str">
        <f t="shared" si="549"/>
        <v/>
      </c>
      <c r="I8847" t="str">
        <f t="shared" si="550"/>
        <v/>
      </c>
    </row>
    <row r="8848" spans="1:9" ht="15" thickBot="1" x14ac:dyDescent="0.35">
      <c r="A8848" s="4" t="s">
        <v>667</v>
      </c>
      <c r="B8848" s="4" t="s">
        <v>18</v>
      </c>
      <c r="C8848" s="5">
        <v>43791</v>
      </c>
      <c r="E8848" s="6">
        <v>249.95</v>
      </c>
      <c r="G8848">
        <f t="shared" si="551"/>
        <v>8847</v>
      </c>
      <c r="H8848" t="str">
        <f t="shared" si="549"/>
        <v/>
      </c>
      <c r="I8848" t="str">
        <f t="shared" si="550"/>
        <v/>
      </c>
    </row>
    <row r="8849" spans="1:9" ht="15" thickBot="1" x14ac:dyDescent="0.35">
      <c r="A8849" s="4" t="s">
        <v>661</v>
      </c>
      <c r="B8849" s="4" t="s">
        <v>6</v>
      </c>
      <c r="C8849" s="5">
        <v>43796</v>
      </c>
      <c r="E8849" s="6">
        <v>4716.04</v>
      </c>
      <c r="G8849">
        <f t="shared" si="551"/>
        <v>8848</v>
      </c>
      <c r="H8849" t="str">
        <f t="shared" si="549"/>
        <v/>
      </c>
      <c r="I8849" t="str">
        <f t="shared" si="550"/>
        <v/>
      </c>
    </row>
    <row r="8850" spans="1:9" ht="15" thickBot="1" x14ac:dyDescent="0.35">
      <c r="A8850" s="4" t="s">
        <v>97</v>
      </c>
      <c r="B8850" s="4" t="s">
        <v>6</v>
      </c>
      <c r="C8850" s="5">
        <v>43798</v>
      </c>
      <c r="E8850" s="6">
        <v>137937.70000000001</v>
      </c>
      <c r="G8850">
        <f t="shared" si="551"/>
        <v>8849</v>
      </c>
      <c r="H8850" t="str">
        <f t="shared" si="549"/>
        <v/>
      </c>
      <c r="I8850" t="str">
        <f t="shared" si="550"/>
        <v/>
      </c>
    </row>
    <row r="8851" spans="1:9" ht="15" thickBot="1" x14ac:dyDescent="0.35">
      <c r="A8851" s="4" t="s">
        <v>763</v>
      </c>
      <c r="B8851" s="4" t="s">
        <v>150</v>
      </c>
      <c r="C8851" s="5">
        <v>43805</v>
      </c>
      <c r="E8851" s="6">
        <v>10</v>
      </c>
      <c r="G8851">
        <f t="shared" si="551"/>
        <v>8850</v>
      </c>
    </row>
    <row r="8852" spans="1:9" ht="15" thickBot="1" x14ac:dyDescent="0.35">
      <c r="A8852" s="4" t="s">
        <v>10</v>
      </c>
      <c r="B8852" s="4" t="s">
        <v>127</v>
      </c>
      <c r="C8852" s="5">
        <v>43805</v>
      </c>
      <c r="E8852" s="6">
        <v>59.96</v>
      </c>
      <c r="G8852">
        <f t="shared" si="551"/>
        <v>8851</v>
      </c>
    </row>
    <row r="8853" spans="1:9" ht="15" thickBot="1" x14ac:dyDescent="0.35">
      <c r="A8853" s="4" t="s">
        <v>132</v>
      </c>
      <c r="B8853" s="4" t="s">
        <v>20</v>
      </c>
      <c r="C8853" s="5">
        <v>43805</v>
      </c>
      <c r="E8853" s="6">
        <v>194.33</v>
      </c>
      <c r="G8853">
        <f t="shared" si="551"/>
        <v>8852</v>
      </c>
    </row>
    <row r="8854" spans="1:9" ht="15" thickBot="1" x14ac:dyDescent="0.35">
      <c r="A8854" s="4" t="s">
        <v>601</v>
      </c>
      <c r="B8854" s="4" t="s">
        <v>89</v>
      </c>
      <c r="C8854" s="5">
        <v>43805</v>
      </c>
      <c r="E8854" s="6">
        <v>240</v>
      </c>
      <c r="G8854">
        <f t="shared" si="551"/>
        <v>8853</v>
      </c>
    </row>
    <row r="8855" spans="1:9" ht="15" thickBot="1" x14ac:dyDescent="0.35">
      <c r="A8855" s="4" t="s">
        <v>357</v>
      </c>
      <c r="B8855" s="4" t="s">
        <v>14</v>
      </c>
      <c r="C8855" s="5">
        <v>43805</v>
      </c>
      <c r="E8855" s="6">
        <v>5178.8</v>
      </c>
      <c r="G8855">
        <f t="shared" si="551"/>
        <v>8854</v>
      </c>
    </row>
    <row r="8856" spans="1:9" ht="15" thickBot="1" x14ac:dyDescent="0.35">
      <c r="A8856" s="4" t="s">
        <v>175</v>
      </c>
      <c r="B8856" s="4" t="s">
        <v>43</v>
      </c>
      <c r="C8856" s="5">
        <v>43805</v>
      </c>
      <c r="E8856" s="6">
        <v>821.38</v>
      </c>
      <c r="G8856">
        <f t="shared" si="551"/>
        <v>8855</v>
      </c>
    </row>
    <row r="8857" spans="1:9" ht="15" thickBot="1" x14ac:dyDescent="0.35">
      <c r="A8857" s="4" t="s">
        <v>17</v>
      </c>
      <c r="B8857" s="4" t="s">
        <v>18</v>
      </c>
      <c r="C8857" s="5">
        <v>43805</v>
      </c>
      <c r="E8857" s="6">
        <v>3637.3</v>
      </c>
      <c r="G8857">
        <f t="shared" si="551"/>
        <v>8856</v>
      </c>
    </row>
    <row r="8858" spans="1:9" ht="15" thickBot="1" x14ac:dyDescent="0.35">
      <c r="A8858" s="4" t="s">
        <v>651</v>
      </c>
      <c r="B8858" s="4" t="s">
        <v>18</v>
      </c>
      <c r="C8858" s="5">
        <v>43805</v>
      </c>
      <c r="E8858" s="6">
        <v>907.85</v>
      </c>
      <c r="G8858">
        <f t="shared" si="551"/>
        <v>8857</v>
      </c>
    </row>
    <row r="8859" spans="1:9" ht="15" thickBot="1" x14ac:dyDescent="0.35">
      <c r="A8859" s="4" t="s">
        <v>605</v>
      </c>
      <c r="B8859" s="4" t="s">
        <v>18</v>
      </c>
      <c r="C8859" s="5">
        <v>43805</v>
      </c>
      <c r="E8859" s="6">
        <v>940.23</v>
      </c>
      <c r="G8859">
        <f t="shared" si="551"/>
        <v>8858</v>
      </c>
    </row>
    <row r="8860" spans="1:9" ht="15" thickBot="1" x14ac:dyDescent="0.35">
      <c r="A8860" s="4" t="s">
        <v>19</v>
      </c>
      <c r="B8860" s="4" t="s">
        <v>20</v>
      </c>
      <c r="C8860" s="5">
        <v>43805</v>
      </c>
      <c r="E8860" s="6">
        <v>1575.34</v>
      </c>
      <c r="G8860">
        <f t="shared" si="551"/>
        <v>8859</v>
      </c>
    </row>
    <row r="8861" spans="1:9" ht="15" thickBot="1" x14ac:dyDescent="0.35">
      <c r="A8861" s="4" t="s">
        <v>221</v>
      </c>
      <c r="B8861" s="4" t="s">
        <v>8</v>
      </c>
      <c r="C8861" s="5">
        <v>43805</v>
      </c>
      <c r="E8861" s="6">
        <v>2841.35</v>
      </c>
      <c r="G8861">
        <f t="shared" si="551"/>
        <v>8860</v>
      </c>
    </row>
    <row r="8862" spans="1:9" ht="15" thickBot="1" x14ac:dyDescent="0.35">
      <c r="A8862" s="4" t="s">
        <v>26</v>
      </c>
      <c r="B8862" s="4" t="s">
        <v>20</v>
      </c>
      <c r="C8862" s="5">
        <v>43805</v>
      </c>
      <c r="E8862" s="6">
        <v>4939.53</v>
      </c>
      <c r="G8862">
        <f t="shared" si="551"/>
        <v>8861</v>
      </c>
    </row>
    <row r="8863" spans="1:9" ht="15" thickBot="1" x14ac:dyDescent="0.35">
      <c r="A8863" s="4" t="s">
        <v>101</v>
      </c>
      <c r="B8863" s="4" t="s">
        <v>102</v>
      </c>
      <c r="C8863" s="5">
        <v>43805</v>
      </c>
      <c r="E8863" s="6">
        <v>12320</v>
      </c>
      <c r="G8863">
        <f t="shared" si="551"/>
        <v>8862</v>
      </c>
    </row>
    <row r="8864" spans="1:9" ht="15" thickBot="1" x14ac:dyDescent="0.35">
      <c r="A8864" s="4" t="s">
        <v>438</v>
      </c>
      <c r="B8864" s="4" t="s">
        <v>43</v>
      </c>
      <c r="C8864" s="5">
        <v>43805</v>
      </c>
      <c r="E8864" s="6">
        <v>300</v>
      </c>
      <c r="G8864">
        <f t="shared" si="551"/>
        <v>8863</v>
      </c>
    </row>
    <row r="8865" spans="1:7" ht="15" thickBot="1" x14ac:dyDescent="0.35">
      <c r="A8865" s="4" t="s">
        <v>30</v>
      </c>
      <c r="B8865" s="4" t="s">
        <v>31</v>
      </c>
      <c r="C8865" s="5">
        <v>43805</v>
      </c>
      <c r="E8865" s="6">
        <v>610.95000000000005</v>
      </c>
      <c r="G8865">
        <f t="shared" si="551"/>
        <v>8864</v>
      </c>
    </row>
    <row r="8866" spans="1:7" ht="15" thickBot="1" x14ac:dyDescent="0.35">
      <c r="A8866" s="4" t="s">
        <v>32</v>
      </c>
      <c r="B8866" s="4" t="s">
        <v>33</v>
      </c>
      <c r="C8866" s="5">
        <v>43805</v>
      </c>
      <c r="E8866" s="6">
        <v>45.4</v>
      </c>
      <c r="G8866">
        <f t="shared" si="551"/>
        <v>8865</v>
      </c>
    </row>
    <row r="8867" spans="1:7" ht="15" thickBot="1" x14ac:dyDescent="0.35">
      <c r="A8867" s="4" t="s">
        <v>34</v>
      </c>
      <c r="B8867" s="4" t="s">
        <v>35</v>
      </c>
      <c r="C8867" s="5">
        <v>43805</v>
      </c>
      <c r="E8867" s="6">
        <v>330</v>
      </c>
      <c r="G8867">
        <f t="shared" si="551"/>
        <v>8866</v>
      </c>
    </row>
    <row r="8868" spans="1:7" ht="15" thickBot="1" x14ac:dyDescent="0.35">
      <c r="A8868" s="4" t="s">
        <v>36</v>
      </c>
      <c r="B8868" s="4" t="s">
        <v>18</v>
      </c>
      <c r="C8868" s="5">
        <v>43805</v>
      </c>
      <c r="E8868" s="6">
        <v>443.6</v>
      </c>
      <c r="G8868">
        <f t="shared" si="551"/>
        <v>8867</v>
      </c>
    </row>
    <row r="8869" spans="1:7" ht="15" thickBot="1" x14ac:dyDescent="0.35">
      <c r="A8869" s="4" t="s">
        <v>145</v>
      </c>
      <c r="B8869" s="4" t="s">
        <v>89</v>
      </c>
      <c r="C8869" s="5">
        <v>43805</v>
      </c>
      <c r="E8869" s="6">
        <v>12080</v>
      </c>
      <c r="G8869">
        <f t="shared" si="551"/>
        <v>8868</v>
      </c>
    </row>
    <row r="8870" spans="1:7" ht="15" thickBot="1" x14ac:dyDescent="0.35">
      <c r="A8870" s="4" t="s">
        <v>146</v>
      </c>
      <c r="B8870" s="4" t="s">
        <v>8</v>
      </c>
      <c r="C8870" s="5">
        <v>43805</v>
      </c>
      <c r="E8870" s="6">
        <v>887.97</v>
      </c>
      <c r="G8870">
        <f t="shared" si="551"/>
        <v>8869</v>
      </c>
    </row>
    <row r="8871" spans="1:7" ht="15" thickBot="1" x14ac:dyDescent="0.35">
      <c r="A8871" s="4" t="s">
        <v>542</v>
      </c>
      <c r="B8871" s="4" t="s">
        <v>14</v>
      </c>
      <c r="C8871" s="5">
        <v>43805</v>
      </c>
      <c r="E8871" s="6">
        <v>2041.66</v>
      </c>
      <c r="G8871">
        <f t="shared" si="551"/>
        <v>8870</v>
      </c>
    </row>
    <row r="8872" spans="1:7" ht="15" thickBot="1" x14ac:dyDescent="0.35">
      <c r="A8872" s="4" t="s">
        <v>222</v>
      </c>
      <c r="B8872" s="4" t="s">
        <v>67</v>
      </c>
      <c r="C8872" s="5">
        <v>43805</v>
      </c>
      <c r="E8872" s="6">
        <v>126</v>
      </c>
      <c r="G8872">
        <f t="shared" si="551"/>
        <v>8871</v>
      </c>
    </row>
    <row r="8873" spans="1:7" ht="15" thickBot="1" x14ac:dyDescent="0.35">
      <c r="A8873" s="4" t="s">
        <v>281</v>
      </c>
      <c r="B8873" s="4" t="s">
        <v>89</v>
      </c>
      <c r="C8873" s="5">
        <v>43805</v>
      </c>
      <c r="E8873" s="6">
        <v>309.88</v>
      </c>
      <c r="G8873">
        <f t="shared" si="551"/>
        <v>8872</v>
      </c>
    </row>
    <row r="8874" spans="1:7" ht="15" thickBot="1" x14ac:dyDescent="0.35">
      <c r="A8874" s="4" t="s">
        <v>335</v>
      </c>
      <c r="B8874" s="4" t="s">
        <v>102</v>
      </c>
      <c r="C8874" s="5">
        <v>43805</v>
      </c>
      <c r="E8874" s="6">
        <v>7805.35</v>
      </c>
      <c r="G8874">
        <f t="shared" si="551"/>
        <v>8873</v>
      </c>
    </row>
    <row r="8875" spans="1:7" ht="15" thickBot="1" x14ac:dyDescent="0.35">
      <c r="A8875" s="4" t="s">
        <v>348</v>
      </c>
      <c r="B8875" s="4" t="s">
        <v>150</v>
      </c>
      <c r="C8875" s="5">
        <v>43805</v>
      </c>
      <c r="E8875" s="6">
        <v>45.36</v>
      </c>
      <c r="G8875">
        <f t="shared" si="551"/>
        <v>8874</v>
      </c>
    </row>
    <row r="8876" spans="1:7" ht="15" thickBot="1" x14ac:dyDescent="0.35">
      <c r="A8876" s="4" t="s">
        <v>153</v>
      </c>
      <c r="B8876" s="4" t="s">
        <v>148</v>
      </c>
      <c r="C8876" s="5">
        <v>43805</v>
      </c>
      <c r="E8876" s="6">
        <v>200</v>
      </c>
      <c r="G8876">
        <f t="shared" si="551"/>
        <v>8875</v>
      </c>
    </row>
    <row r="8877" spans="1:7" ht="15" thickBot="1" x14ac:dyDescent="0.35">
      <c r="A8877" s="4" t="s">
        <v>447</v>
      </c>
      <c r="B8877" s="4" t="s">
        <v>16</v>
      </c>
      <c r="C8877" s="5">
        <v>43805</v>
      </c>
      <c r="E8877" s="6">
        <v>135.19999999999999</v>
      </c>
      <c r="G8877">
        <f t="shared" si="551"/>
        <v>8876</v>
      </c>
    </row>
    <row r="8878" spans="1:7" ht="15" thickBot="1" x14ac:dyDescent="0.35">
      <c r="A8878" s="4" t="s">
        <v>51</v>
      </c>
      <c r="B8878" s="4" t="s">
        <v>22</v>
      </c>
      <c r="C8878" s="5">
        <v>43805</v>
      </c>
      <c r="E8878" s="6">
        <v>350</v>
      </c>
      <c r="G8878">
        <f t="shared" si="551"/>
        <v>8877</v>
      </c>
    </row>
    <row r="8879" spans="1:7" ht="15" thickBot="1" x14ac:dyDescent="0.35">
      <c r="A8879" s="4" t="s">
        <v>655</v>
      </c>
      <c r="B8879" s="4" t="s">
        <v>6</v>
      </c>
      <c r="C8879" s="5">
        <v>43805</v>
      </c>
      <c r="E8879" s="6">
        <v>289155.51</v>
      </c>
      <c r="G8879">
        <f t="shared" si="551"/>
        <v>8878</v>
      </c>
    </row>
    <row r="8880" spans="1:7" ht="15" thickBot="1" x14ac:dyDescent="0.35">
      <c r="A8880" s="4" t="s">
        <v>56</v>
      </c>
      <c r="B8880" s="4" t="s">
        <v>12</v>
      </c>
      <c r="C8880" s="5">
        <v>43805</v>
      </c>
      <c r="E8880" s="6">
        <v>532.73</v>
      </c>
      <c r="G8880">
        <f t="shared" si="551"/>
        <v>8879</v>
      </c>
    </row>
    <row r="8881" spans="1:7" ht="15" thickBot="1" x14ac:dyDescent="0.35">
      <c r="A8881" s="4" t="s">
        <v>60</v>
      </c>
      <c r="B8881" s="4" t="s">
        <v>61</v>
      </c>
      <c r="C8881" s="5">
        <v>43805</v>
      </c>
      <c r="E8881" s="6">
        <v>204</v>
      </c>
      <c r="G8881">
        <f t="shared" si="551"/>
        <v>8880</v>
      </c>
    </row>
    <row r="8882" spans="1:7" ht="15" thickBot="1" x14ac:dyDescent="0.35">
      <c r="A8882" s="4" t="s">
        <v>369</v>
      </c>
      <c r="B8882" s="4" t="s">
        <v>39</v>
      </c>
      <c r="C8882" s="5">
        <v>43805</v>
      </c>
      <c r="E8882" s="6">
        <v>6696.45</v>
      </c>
      <c r="G8882">
        <f t="shared" si="551"/>
        <v>8881</v>
      </c>
    </row>
    <row r="8883" spans="1:7" ht="15" thickBot="1" x14ac:dyDescent="0.35">
      <c r="A8883" s="4" t="s">
        <v>211</v>
      </c>
      <c r="B8883" s="4" t="s">
        <v>212</v>
      </c>
      <c r="C8883" s="5">
        <v>43805</v>
      </c>
      <c r="E8883" s="6">
        <v>125</v>
      </c>
      <c r="G8883">
        <f t="shared" si="551"/>
        <v>8882</v>
      </c>
    </row>
    <row r="8884" spans="1:7" ht="15" thickBot="1" x14ac:dyDescent="0.35">
      <c r="A8884" s="4" t="s">
        <v>759</v>
      </c>
      <c r="B8884" s="4" t="s">
        <v>22</v>
      </c>
      <c r="C8884" s="5">
        <v>43805</v>
      </c>
      <c r="E8884" s="6">
        <v>1380</v>
      </c>
      <c r="G8884">
        <f t="shared" si="551"/>
        <v>8883</v>
      </c>
    </row>
    <row r="8885" spans="1:7" ht="15" thickBot="1" x14ac:dyDescent="0.35">
      <c r="A8885" s="4" t="s">
        <v>317</v>
      </c>
      <c r="B8885" s="4" t="s">
        <v>39</v>
      </c>
      <c r="C8885" s="5">
        <v>43805</v>
      </c>
      <c r="E8885" s="6">
        <v>7196.38</v>
      </c>
      <c r="G8885">
        <f t="shared" si="551"/>
        <v>8884</v>
      </c>
    </row>
    <row r="8886" spans="1:7" ht="15" thickBot="1" x14ac:dyDescent="0.35">
      <c r="A8886" s="4" t="s">
        <v>237</v>
      </c>
      <c r="B8886" s="4" t="s">
        <v>45</v>
      </c>
      <c r="C8886" s="5">
        <v>43805</v>
      </c>
      <c r="E8886" s="6">
        <v>416.6</v>
      </c>
      <c r="G8886">
        <f t="shared" si="551"/>
        <v>8885</v>
      </c>
    </row>
    <row r="8887" spans="1:7" ht="15" thickBot="1" x14ac:dyDescent="0.35">
      <c r="A8887" s="4" t="s">
        <v>69</v>
      </c>
      <c r="B8887" s="4" t="s">
        <v>70</v>
      </c>
      <c r="C8887" s="5">
        <v>43805</v>
      </c>
      <c r="E8887" s="6">
        <v>1045</v>
      </c>
      <c r="G8887">
        <f t="shared" si="551"/>
        <v>8886</v>
      </c>
    </row>
    <row r="8888" spans="1:7" ht="15" thickBot="1" x14ac:dyDescent="0.35">
      <c r="A8888" s="4" t="s">
        <v>193</v>
      </c>
      <c r="B8888" s="4" t="s">
        <v>18</v>
      </c>
      <c r="C8888" s="5">
        <v>43805</v>
      </c>
      <c r="E8888" s="6">
        <v>42.28</v>
      </c>
      <c r="G8888">
        <f t="shared" si="551"/>
        <v>8887</v>
      </c>
    </row>
    <row r="8889" spans="1:7" ht="15" thickBot="1" x14ac:dyDescent="0.35">
      <c r="A8889" s="4" t="s">
        <v>556</v>
      </c>
      <c r="B8889" s="4" t="s">
        <v>47</v>
      </c>
      <c r="C8889" s="5">
        <v>43805</v>
      </c>
      <c r="E8889" s="6">
        <v>3341.47</v>
      </c>
      <c r="G8889">
        <f t="shared" si="551"/>
        <v>8888</v>
      </c>
    </row>
    <row r="8890" spans="1:7" ht="15" thickBot="1" x14ac:dyDescent="0.35">
      <c r="A8890" s="4" t="s">
        <v>611</v>
      </c>
      <c r="B8890" s="4" t="s">
        <v>171</v>
      </c>
      <c r="C8890" s="5">
        <v>43805</v>
      </c>
      <c r="E8890" s="6">
        <v>3039.48</v>
      </c>
      <c r="G8890">
        <f t="shared" si="551"/>
        <v>8889</v>
      </c>
    </row>
    <row r="8891" spans="1:7" ht="15" thickBot="1" x14ac:dyDescent="0.35">
      <c r="A8891" s="4" t="s">
        <v>72</v>
      </c>
      <c r="B8891" s="4" t="s">
        <v>73</v>
      </c>
      <c r="C8891" s="5">
        <v>43805</v>
      </c>
      <c r="E8891" s="6">
        <v>30565.919999999998</v>
      </c>
      <c r="G8891">
        <f t="shared" si="551"/>
        <v>8890</v>
      </c>
    </row>
    <row r="8892" spans="1:7" ht="15" thickBot="1" x14ac:dyDescent="0.35">
      <c r="A8892" s="4" t="s">
        <v>420</v>
      </c>
      <c r="B8892" s="4" t="s">
        <v>43</v>
      </c>
      <c r="C8892" s="5">
        <v>43805</v>
      </c>
      <c r="E8892" s="6">
        <v>1500</v>
      </c>
      <c r="G8892">
        <f t="shared" si="551"/>
        <v>8891</v>
      </c>
    </row>
    <row r="8893" spans="1:7" ht="15" thickBot="1" x14ac:dyDescent="0.35">
      <c r="A8893" s="4" t="s">
        <v>165</v>
      </c>
      <c r="B8893" s="4" t="s">
        <v>8</v>
      </c>
      <c r="C8893" s="5">
        <v>43805</v>
      </c>
      <c r="E8893" s="6">
        <v>17273.55</v>
      </c>
      <c r="G8893">
        <f t="shared" si="551"/>
        <v>8892</v>
      </c>
    </row>
    <row r="8894" spans="1:7" ht="15" thickBot="1" x14ac:dyDescent="0.35">
      <c r="A8894" s="4" t="s">
        <v>536</v>
      </c>
      <c r="B8894" s="4" t="s">
        <v>11</v>
      </c>
      <c r="C8894" s="5">
        <v>43805</v>
      </c>
      <c r="E8894" s="6">
        <v>2530.5300000000002</v>
      </c>
      <c r="G8894">
        <f t="shared" si="551"/>
        <v>8893</v>
      </c>
    </row>
    <row r="8895" spans="1:7" ht="15" thickBot="1" x14ac:dyDescent="0.35">
      <c r="A8895" s="4" t="s">
        <v>536</v>
      </c>
      <c r="B8895" s="4" t="s">
        <v>127</v>
      </c>
      <c r="C8895" s="5">
        <v>43805</v>
      </c>
      <c r="E8895" s="6">
        <v>437.32</v>
      </c>
      <c r="G8895">
        <f t="shared" si="551"/>
        <v>8894</v>
      </c>
    </row>
    <row r="8896" spans="1:7" ht="15" thickBot="1" x14ac:dyDescent="0.35">
      <c r="A8896" s="4" t="s">
        <v>295</v>
      </c>
      <c r="B8896" s="4" t="s">
        <v>296</v>
      </c>
      <c r="C8896" s="5">
        <v>43805</v>
      </c>
      <c r="E8896" s="6">
        <v>1140.3499999999999</v>
      </c>
      <c r="G8896">
        <f t="shared" si="551"/>
        <v>8895</v>
      </c>
    </row>
    <row r="8897" spans="1:7" ht="15" thickBot="1" x14ac:dyDescent="0.35">
      <c r="A8897" s="4" t="s">
        <v>84</v>
      </c>
      <c r="B8897" s="4" t="s">
        <v>85</v>
      </c>
      <c r="C8897" s="5">
        <v>43805</v>
      </c>
      <c r="E8897" s="6">
        <v>364.99</v>
      </c>
      <c r="G8897">
        <f t="shared" si="551"/>
        <v>8896</v>
      </c>
    </row>
    <row r="8898" spans="1:7" ht="15" thickBot="1" x14ac:dyDescent="0.35">
      <c r="A8898" s="4" t="s">
        <v>628</v>
      </c>
      <c r="B8898" s="4" t="s">
        <v>28</v>
      </c>
      <c r="C8898" s="5">
        <v>43811</v>
      </c>
      <c r="E8898" s="6">
        <v>179205.31</v>
      </c>
      <c r="G8898">
        <f t="shared" si="551"/>
        <v>8897</v>
      </c>
    </row>
    <row r="8899" spans="1:7" ht="15" thickBot="1" x14ac:dyDescent="0.35">
      <c r="A8899" s="4" t="s">
        <v>405</v>
      </c>
      <c r="B8899" s="4" t="s">
        <v>89</v>
      </c>
      <c r="C8899" s="5">
        <v>43812</v>
      </c>
      <c r="E8899" s="6">
        <v>528</v>
      </c>
      <c r="G8899">
        <f t="shared" si="551"/>
        <v>8898</v>
      </c>
    </row>
    <row r="8900" spans="1:7" ht="15" thickBot="1" x14ac:dyDescent="0.35">
      <c r="A8900" s="4" t="s">
        <v>255</v>
      </c>
      <c r="B8900" s="4" t="s">
        <v>43</v>
      </c>
      <c r="C8900" s="5">
        <v>43812</v>
      </c>
      <c r="E8900" s="6">
        <v>9507</v>
      </c>
      <c r="G8900">
        <f t="shared" ref="G8900:G8963" si="552">1+G8899</f>
        <v>8899</v>
      </c>
    </row>
    <row r="8901" spans="1:7" ht="15" thickBot="1" x14ac:dyDescent="0.35">
      <c r="A8901" s="4" t="s">
        <v>7</v>
      </c>
      <c r="B8901" s="4" t="s">
        <v>8</v>
      </c>
      <c r="C8901" s="5">
        <v>43812</v>
      </c>
      <c r="E8901" s="6">
        <v>40</v>
      </c>
      <c r="G8901">
        <f t="shared" si="552"/>
        <v>8900</v>
      </c>
    </row>
    <row r="8902" spans="1:7" ht="15" thickBot="1" x14ac:dyDescent="0.35">
      <c r="A8902" s="4" t="s">
        <v>748</v>
      </c>
      <c r="B8902" s="4" t="s">
        <v>115</v>
      </c>
      <c r="C8902" s="5">
        <v>43812</v>
      </c>
      <c r="E8902" s="6">
        <v>450</v>
      </c>
      <c r="G8902">
        <f t="shared" si="552"/>
        <v>8901</v>
      </c>
    </row>
    <row r="8903" spans="1:7" ht="15" thickBot="1" x14ac:dyDescent="0.35">
      <c r="A8903" s="4" t="s">
        <v>134</v>
      </c>
      <c r="B8903" s="4" t="s">
        <v>22</v>
      </c>
      <c r="C8903" s="5">
        <v>43812</v>
      </c>
      <c r="E8903" s="6">
        <v>1501.68</v>
      </c>
      <c r="G8903">
        <f t="shared" si="552"/>
        <v>8902</v>
      </c>
    </row>
    <row r="8904" spans="1:7" ht="15" thickBot="1" x14ac:dyDescent="0.35">
      <c r="A8904" s="4" t="s">
        <v>135</v>
      </c>
      <c r="B8904" s="4" t="s">
        <v>81</v>
      </c>
      <c r="C8904" s="5">
        <v>43812</v>
      </c>
      <c r="E8904" s="6">
        <v>7537.69</v>
      </c>
      <c r="G8904">
        <f t="shared" si="552"/>
        <v>8903</v>
      </c>
    </row>
    <row r="8905" spans="1:7" ht="15" thickBot="1" x14ac:dyDescent="0.35">
      <c r="A8905" s="4" t="s">
        <v>764</v>
      </c>
      <c r="B8905" s="4" t="s">
        <v>148</v>
      </c>
      <c r="C8905" s="5">
        <v>43812</v>
      </c>
      <c r="E8905" s="6">
        <v>209</v>
      </c>
      <c r="G8905">
        <f t="shared" si="552"/>
        <v>8904</v>
      </c>
    </row>
    <row r="8906" spans="1:7" ht="15" thickBot="1" x14ac:dyDescent="0.35">
      <c r="A8906" s="4" t="s">
        <v>176</v>
      </c>
      <c r="B8906" s="4" t="s">
        <v>25</v>
      </c>
      <c r="C8906" s="5">
        <v>43812</v>
      </c>
      <c r="E8906" s="6">
        <v>1665.27</v>
      </c>
      <c r="G8906">
        <f t="shared" si="552"/>
        <v>8905</v>
      </c>
    </row>
    <row r="8907" spans="1:7" ht="15" thickBot="1" x14ac:dyDescent="0.35">
      <c r="A8907" s="4" t="s">
        <v>176</v>
      </c>
      <c r="B8907" s="4" t="s">
        <v>39</v>
      </c>
      <c r="C8907" s="5">
        <v>43812</v>
      </c>
      <c r="E8907" s="6">
        <v>9259.2999999999993</v>
      </c>
      <c r="G8907">
        <f t="shared" si="552"/>
        <v>8906</v>
      </c>
    </row>
    <row r="8908" spans="1:7" ht="15" thickBot="1" x14ac:dyDescent="0.35">
      <c r="A8908" s="4" t="s">
        <v>291</v>
      </c>
      <c r="B8908" s="4" t="s">
        <v>39</v>
      </c>
      <c r="C8908" s="5">
        <v>43812</v>
      </c>
      <c r="E8908" s="6">
        <v>775</v>
      </c>
      <c r="G8908">
        <f t="shared" si="552"/>
        <v>8907</v>
      </c>
    </row>
    <row r="8909" spans="1:7" ht="15" thickBot="1" x14ac:dyDescent="0.35">
      <c r="A8909" s="4" t="s">
        <v>651</v>
      </c>
      <c r="B8909" s="4" t="s">
        <v>18</v>
      </c>
      <c r="C8909" s="5">
        <v>43812</v>
      </c>
      <c r="E8909" s="6">
        <v>2827.69</v>
      </c>
      <c r="G8909">
        <f t="shared" si="552"/>
        <v>8908</v>
      </c>
    </row>
    <row r="8910" spans="1:7" ht="15" thickBot="1" x14ac:dyDescent="0.35">
      <c r="A8910" s="4" t="s">
        <v>93</v>
      </c>
      <c r="B8910" s="4" t="s">
        <v>94</v>
      </c>
      <c r="C8910" s="5">
        <v>43812</v>
      </c>
      <c r="E8910" s="6">
        <v>41146.03</v>
      </c>
      <c r="G8910">
        <f t="shared" si="552"/>
        <v>8909</v>
      </c>
    </row>
    <row r="8911" spans="1:7" ht="15" thickBot="1" x14ac:dyDescent="0.35">
      <c r="A8911" s="4" t="s">
        <v>93</v>
      </c>
      <c r="B8911" s="4" t="s">
        <v>95</v>
      </c>
      <c r="C8911" s="5">
        <v>43812</v>
      </c>
      <c r="E8911" s="6">
        <v>24319.67</v>
      </c>
      <c r="G8911">
        <f t="shared" si="552"/>
        <v>8910</v>
      </c>
    </row>
    <row r="8912" spans="1:7" ht="15" thickBot="1" x14ac:dyDescent="0.35">
      <c r="A8912" s="4" t="s">
        <v>19</v>
      </c>
      <c r="B8912" s="4" t="s">
        <v>20</v>
      </c>
      <c r="C8912" s="5">
        <v>43812</v>
      </c>
      <c r="E8912" s="6">
        <v>1325.22</v>
      </c>
      <c r="G8912">
        <f t="shared" si="552"/>
        <v>8911</v>
      </c>
    </row>
    <row r="8913" spans="1:7" ht="15" thickBot="1" x14ac:dyDescent="0.35">
      <c r="A8913" s="4" t="s">
        <v>247</v>
      </c>
      <c r="B8913" s="4" t="s">
        <v>208</v>
      </c>
      <c r="C8913" s="5">
        <v>43812</v>
      </c>
      <c r="E8913" s="6">
        <v>43.8</v>
      </c>
      <c r="G8913">
        <f t="shared" si="552"/>
        <v>8912</v>
      </c>
    </row>
    <row r="8914" spans="1:7" ht="15" thickBot="1" x14ac:dyDescent="0.35">
      <c r="A8914" s="4" t="s">
        <v>456</v>
      </c>
      <c r="B8914" s="4" t="s">
        <v>22</v>
      </c>
      <c r="C8914" s="5">
        <v>43812</v>
      </c>
      <c r="E8914" s="6">
        <v>875</v>
      </c>
      <c r="G8914">
        <f t="shared" si="552"/>
        <v>8913</v>
      </c>
    </row>
    <row r="8915" spans="1:7" ht="15" thickBot="1" x14ac:dyDescent="0.35">
      <c r="A8915" s="4" t="s">
        <v>140</v>
      </c>
      <c r="B8915" s="4" t="s">
        <v>141</v>
      </c>
      <c r="C8915" s="5">
        <v>43812</v>
      </c>
      <c r="E8915" s="6">
        <v>4551.2</v>
      </c>
      <c r="G8915">
        <f t="shared" si="552"/>
        <v>8914</v>
      </c>
    </row>
    <row r="8916" spans="1:7" ht="15" thickBot="1" x14ac:dyDescent="0.35">
      <c r="A8916" s="4" t="s">
        <v>140</v>
      </c>
      <c r="B8916" s="4" t="s">
        <v>102</v>
      </c>
      <c r="C8916" s="5">
        <v>43812</v>
      </c>
      <c r="E8916" s="6">
        <v>5119.13</v>
      </c>
      <c r="G8916">
        <f t="shared" si="552"/>
        <v>8915</v>
      </c>
    </row>
    <row r="8917" spans="1:7" ht="15" thickBot="1" x14ac:dyDescent="0.35">
      <c r="A8917" s="4" t="s">
        <v>567</v>
      </c>
      <c r="B8917" s="4" t="s">
        <v>45</v>
      </c>
      <c r="C8917" s="5">
        <v>43812</v>
      </c>
      <c r="E8917" s="6">
        <v>1084.8</v>
      </c>
      <c r="G8917">
        <f t="shared" si="552"/>
        <v>8916</v>
      </c>
    </row>
    <row r="8918" spans="1:7" ht="15" thickBot="1" x14ac:dyDescent="0.35">
      <c r="A8918" s="4" t="s">
        <v>97</v>
      </c>
      <c r="B8918" s="4" t="s">
        <v>6</v>
      </c>
      <c r="C8918" s="5">
        <v>43812</v>
      </c>
      <c r="E8918" s="6">
        <v>141160.03</v>
      </c>
      <c r="G8918">
        <f t="shared" si="552"/>
        <v>8917</v>
      </c>
    </row>
    <row r="8919" spans="1:7" ht="15" thickBot="1" x14ac:dyDescent="0.35">
      <c r="A8919" s="4" t="s">
        <v>24</v>
      </c>
      <c r="B8919" s="4" t="s">
        <v>25</v>
      </c>
      <c r="C8919" s="5">
        <v>43812</v>
      </c>
      <c r="E8919" s="6">
        <v>2010</v>
      </c>
      <c r="G8919">
        <f t="shared" si="552"/>
        <v>8918</v>
      </c>
    </row>
    <row r="8920" spans="1:7" ht="15" thickBot="1" x14ac:dyDescent="0.35">
      <c r="A8920" s="4" t="s">
        <v>178</v>
      </c>
      <c r="B8920" s="4" t="s">
        <v>111</v>
      </c>
      <c r="C8920" s="5">
        <v>43812</v>
      </c>
      <c r="E8920" s="6">
        <v>3124.52</v>
      </c>
      <c r="G8920">
        <f t="shared" si="552"/>
        <v>8919</v>
      </c>
    </row>
    <row r="8921" spans="1:7" ht="15" thickBot="1" x14ac:dyDescent="0.35">
      <c r="A8921" s="4" t="s">
        <v>98</v>
      </c>
      <c r="B8921" s="4" t="s">
        <v>22</v>
      </c>
      <c r="C8921" s="5">
        <v>43812</v>
      </c>
      <c r="E8921" s="6">
        <v>8444</v>
      </c>
      <c r="G8921">
        <f t="shared" si="552"/>
        <v>8920</v>
      </c>
    </row>
    <row r="8922" spans="1:7" ht="15" thickBot="1" x14ac:dyDescent="0.35">
      <c r="A8922" s="4" t="s">
        <v>597</v>
      </c>
      <c r="B8922" s="4" t="s">
        <v>66</v>
      </c>
      <c r="C8922" s="5">
        <v>43812</v>
      </c>
      <c r="E8922" s="6">
        <v>500</v>
      </c>
      <c r="G8922">
        <f t="shared" si="552"/>
        <v>8921</v>
      </c>
    </row>
    <row r="8923" spans="1:7" ht="15" thickBot="1" x14ac:dyDescent="0.35">
      <c r="A8923" s="4" t="s">
        <v>546</v>
      </c>
      <c r="B8923" s="4" t="s">
        <v>100</v>
      </c>
      <c r="C8923" s="5">
        <v>43812</v>
      </c>
      <c r="E8923" s="6">
        <v>21.8</v>
      </c>
      <c r="G8923">
        <f t="shared" si="552"/>
        <v>8922</v>
      </c>
    </row>
    <row r="8924" spans="1:7" ht="15" thickBot="1" x14ac:dyDescent="0.35">
      <c r="A8924" s="4" t="s">
        <v>26</v>
      </c>
      <c r="B8924" s="4" t="s">
        <v>20</v>
      </c>
      <c r="C8924" s="5">
        <v>43812</v>
      </c>
      <c r="E8924" s="6">
        <v>12772.31</v>
      </c>
      <c r="G8924">
        <f t="shared" si="552"/>
        <v>8923</v>
      </c>
    </row>
    <row r="8925" spans="1:7" ht="15" thickBot="1" x14ac:dyDescent="0.35">
      <c r="A8925" s="4" t="s">
        <v>233</v>
      </c>
      <c r="B8925" s="4" t="s">
        <v>12</v>
      </c>
      <c r="C8925" s="5">
        <v>43812</v>
      </c>
      <c r="E8925" s="6">
        <v>37.65</v>
      </c>
      <c r="G8925">
        <f t="shared" si="552"/>
        <v>8924</v>
      </c>
    </row>
    <row r="8926" spans="1:7" ht="15" thickBot="1" x14ac:dyDescent="0.35">
      <c r="A8926" s="4" t="s">
        <v>101</v>
      </c>
      <c r="B8926" s="4" t="s">
        <v>102</v>
      </c>
      <c r="C8926" s="5">
        <v>43812</v>
      </c>
      <c r="E8926" s="6">
        <v>12980</v>
      </c>
      <c r="G8926">
        <f t="shared" si="552"/>
        <v>8925</v>
      </c>
    </row>
    <row r="8927" spans="1:7" ht="15" thickBot="1" x14ac:dyDescent="0.35">
      <c r="A8927" s="4" t="s">
        <v>144</v>
      </c>
      <c r="B8927" s="4" t="s">
        <v>102</v>
      </c>
      <c r="C8927" s="5">
        <v>43812</v>
      </c>
      <c r="E8927" s="6">
        <v>786709.55</v>
      </c>
      <c r="G8927">
        <f t="shared" si="552"/>
        <v>8926</v>
      </c>
    </row>
    <row r="8928" spans="1:7" ht="15" thickBot="1" x14ac:dyDescent="0.35">
      <c r="A8928" s="4" t="s">
        <v>34</v>
      </c>
      <c r="B8928" s="4" t="s">
        <v>35</v>
      </c>
      <c r="C8928" s="5">
        <v>43812</v>
      </c>
      <c r="E8928" s="6">
        <v>427.5</v>
      </c>
      <c r="G8928">
        <f t="shared" si="552"/>
        <v>8927</v>
      </c>
    </row>
    <row r="8929" spans="1:7" ht="15" thickBot="1" x14ac:dyDescent="0.35">
      <c r="A8929" s="4" t="s">
        <v>145</v>
      </c>
      <c r="B8929" s="4" t="s">
        <v>28</v>
      </c>
      <c r="C8929" s="5">
        <v>43812</v>
      </c>
      <c r="E8929" s="6">
        <v>10000</v>
      </c>
      <c r="G8929">
        <f t="shared" si="552"/>
        <v>8928</v>
      </c>
    </row>
    <row r="8930" spans="1:7" ht="15" thickBot="1" x14ac:dyDescent="0.35">
      <c r="A8930" s="4" t="s">
        <v>145</v>
      </c>
      <c r="B8930" s="4" t="s">
        <v>89</v>
      </c>
      <c r="C8930" s="5">
        <v>43812</v>
      </c>
      <c r="E8930" s="6">
        <v>2650</v>
      </c>
      <c r="G8930">
        <f t="shared" si="552"/>
        <v>8929</v>
      </c>
    </row>
    <row r="8931" spans="1:7" ht="15" thickBot="1" x14ac:dyDescent="0.35">
      <c r="A8931" s="4" t="s">
        <v>508</v>
      </c>
      <c r="B8931" s="4" t="s">
        <v>22</v>
      </c>
      <c r="C8931" s="5">
        <v>43812</v>
      </c>
      <c r="E8931" s="6">
        <v>212.4</v>
      </c>
      <c r="G8931">
        <f t="shared" si="552"/>
        <v>8930</v>
      </c>
    </row>
    <row r="8932" spans="1:7" ht="15" thickBot="1" x14ac:dyDescent="0.35">
      <c r="A8932" s="4" t="s">
        <v>335</v>
      </c>
      <c r="B8932" s="4" t="s">
        <v>102</v>
      </c>
      <c r="C8932" s="5">
        <v>43812</v>
      </c>
      <c r="E8932" s="6">
        <v>2110.38</v>
      </c>
      <c r="G8932">
        <f t="shared" si="552"/>
        <v>8931</v>
      </c>
    </row>
    <row r="8933" spans="1:7" ht="15" thickBot="1" x14ac:dyDescent="0.35">
      <c r="A8933" s="4" t="s">
        <v>325</v>
      </c>
      <c r="B8933" s="4" t="s">
        <v>296</v>
      </c>
      <c r="C8933" s="5">
        <v>43812</v>
      </c>
      <c r="E8933" s="6">
        <v>21</v>
      </c>
      <c r="G8933">
        <f t="shared" si="552"/>
        <v>8932</v>
      </c>
    </row>
    <row r="8934" spans="1:7" ht="15" thickBot="1" x14ac:dyDescent="0.35">
      <c r="A8934" s="4" t="s">
        <v>747</v>
      </c>
      <c r="B8934" s="4" t="s">
        <v>115</v>
      </c>
      <c r="C8934" s="5">
        <v>43812</v>
      </c>
      <c r="E8934" s="6">
        <v>12234.6</v>
      </c>
      <c r="G8934">
        <f t="shared" si="552"/>
        <v>8933</v>
      </c>
    </row>
    <row r="8935" spans="1:7" ht="15" thickBot="1" x14ac:dyDescent="0.35">
      <c r="A8935" s="4" t="s">
        <v>51</v>
      </c>
      <c r="B8935" s="4" t="s">
        <v>22</v>
      </c>
      <c r="C8935" s="5">
        <v>43812</v>
      </c>
      <c r="E8935" s="6">
        <v>70</v>
      </c>
      <c r="G8935">
        <f t="shared" si="552"/>
        <v>8934</v>
      </c>
    </row>
    <row r="8936" spans="1:7" ht="15" thickBot="1" x14ac:dyDescent="0.35">
      <c r="A8936" s="4" t="s">
        <v>225</v>
      </c>
      <c r="B8936" s="4" t="s">
        <v>166</v>
      </c>
      <c r="C8936" s="5">
        <v>43812</v>
      </c>
      <c r="E8936" s="6">
        <v>757212.43</v>
      </c>
      <c r="G8936">
        <f t="shared" si="552"/>
        <v>8935</v>
      </c>
    </row>
    <row r="8937" spans="1:7" ht="15" thickBot="1" x14ac:dyDescent="0.35">
      <c r="A8937" s="4" t="s">
        <v>112</v>
      </c>
      <c r="B8937" s="4" t="s">
        <v>131</v>
      </c>
      <c r="C8937" s="5">
        <v>43812</v>
      </c>
      <c r="E8937" s="6">
        <v>8.89</v>
      </c>
      <c r="G8937">
        <f t="shared" si="552"/>
        <v>8936</v>
      </c>
    </row>
    <row r="8938" spans="1:7" ht="15" thickBot="1" x14ac:dyDescent="0.35">
      <c r="A8938" s="4" t="s">
        <v>112</v>
      </c>
      <c r="B8938" s="4" t="s">
        <v>208</v>
      </c>
      <c r="C8938" s="5">
        <v>43812</v>
      </c>
      <c r="E8938" s="6">
        <v>124.22</v>
      </c>
      <c r="G8938">
        <f t="shared" si="552"/>
        <v>8937</v>
      </c>
    </row>
    <row r="8939" spans="1:7" ht="15" thickBot="1" x14ac:dyDescent="0.35">
      <c r="A8939" s="4" t="s">
        <v>188</v>
      </c>
      <c r="B8939" s="4" t="s">
        <v>20</v>
      </c>
      <c r="C8939" s="5">
        <v>43812</v>
      </c>
      <c r="E8939" s="6">
        <v>7499.28</v>
      </c>
      <c r="G8939">
        <f t="shared" si="552"/>
        <v>8938</v>
      </c>
    </row>
    <row r="8940" spans="1:7" ht="15" thickBot="1" x14ac:dyDescent="0.35">
      <c r="A8940" s="4" t="s">
        <v>599</v>
      </c>
      <c r="B8940" s="4" t="s">
        <v>16</v>
      </c>
      <c r="C8940" s="5">
        <v>43812</v>
      </c>
      <c r="E8940" s="6">
        <v>145.81</v>
      </c>
      <c r="G8940">
        <f t="shared" si="552"/>
        <v>8939</v>
      </c>
    </row>
    <row r="8941" spans="1:7" ht="15" thickBot="1" x14ac:dyDescent="0.35">
      <c r="A8941" s="4" t="s">
        <v>55</v>
      </c>
      <c r="B8941" s="4" t="s">
        <v>14</v>
      </c>
      <c r="C8941" s="5">
        <v>43812</v>
      </c>
      <c r="E8941" s="6">
        <v>5358.25</v>
      </c>
      <c r="G8941">
        <f t="shared" si="552"/>
        <v>8940</v>
      </c>
    </row>
    <row r="8942" spans="1:7" ht="15" thickBot="1" x14ac:dyDescent="0.35">
      <c r="A8942" s="4" t="s">
        <v>114</v>
      </c>
      <c r="B8942" s="4" t="s">
        <v>115</v>
      </c>
      <c r="C8942" s="5">
        <v>43812</v>
      </c>
      <c r="E8942" s="6">
        <v>4616.2</v>
      </c>
      <c r="G8942">
        <f t="shared" si="552"/>
        <v>8941</v>
      </c>
    </row>
    <row r="8943" spans="1:7" ht="15" thickBot="1" x14ac:dyDescent="0.35">
      <c r="A8943" s="4" t="s">
        <v>56</v>
      </c>
      <c r="B8943" s="4" t="s">
        <v>12</v>
      </c>
      <c r="C8943" s="5">
        <v>43812</v>
      </c>
      <c r="E8943" s="6">
        <v>270.89</v>
      </c>
      <c r="G8943">
        <f t="shared" si="552"/>
        <v>8942</v>
      </c>
    </row>
    <row r="8944" spans="1:7" ht="15" thickBot="1" x14ac:dyDescent="0.35">
      <c r="A8944" s="4" t="s">
        <v>60</v>
      </c>
      <c r="B8944" s="4" t="s">
        <v>61</v>
      </c>
      <c r="C8944" s="5">
        <v>43812</v>
      </c>
      <c r="E8944" s="6">
        <v>6158.51</v>
      </c>
      <c r="G8944">
        <f t="shared" si="552"/>
        <v>8943</v>
      </c>
    </row>
    <row r="8945" spans="1:7" ht="15" thickBot="1" x14ac:dyDescent="0.35">
      <c r="A8945" s="4" t="s">
        <v>120</v>
      </c>
      <c r="B8945" s="4" t="s">
        <v>43</v>
      </c>
      <c r="C8945" s="5">
        <v>43812</v>
      </c>
      <c r="E8945" s="6">
        <v>98.88</v>
      </c>
      <c r="G8945">
        <f t="shared" si="552"/>
        <v>8944</v>
      </c>
    </row>
    <row r="8946" spans="1:7" ht="15" thickBot="1" x14ac:dyDescent="0.35">
      <c r="A8946" s="4" t="s">
        <v>609</v>
      </c>
      <c r="B8946" s="4" t="s">
        <v>22</v>
      </c>
      <c r="C8946" s="5">
        <v>43812</v>
      </c>
      <c r="E8946" s="6">
        <v>165.74</v>
      </c>
      <c r="G8946">
        <f t="shared" si="552"/>
        <v>8945</v>
      </c>
    </row>
    <row r="8947" spans="1:7" ht="15" thickBot="1" x14ac:dyDescent="0.35">
      <c r="A8947" s="4" t="s">
        <v>765</v>
      </c>
      <c r="B8947" s="4" t="s">
        <v>16</v>
      </c>
      <c r="C8947" s="5">
        <v>43812</v>
      </c>
      <c r="E8947" s="6">
        <v>74.819999999999993</v>
      </c>
      <c r="G8947">
        <f t="shared" si="552"/>
        <v>8946</v>
      </c>
    </row>
    <row r="8948" spans="1:7" ht="15" thickBot="1" x14ac:dyDescent="0.35">
      <c r="A8948" s="4" t="s">
        <v>230</v>
      </c>
      <c r="B8948" s="4" t="s">
        <v>28</v>
      </c>
      <c r="C8948" s="5">
        <v>43812</v>
      </c>
      <c r="E8948" s="6">
        <v>10770</v>
      </c>
      <c r="G8948">
        <f t="shared" si="552"/>
        <v>8947</v>
      </c>
    </row>
    <row r="8949" spans="1:7" ht="15" thickBot="1" x14ac:dyDescent="0.35">
      <c r="A8949" s="4" t="s">
        <v>552</v>
      </c>
      <c r="B8949" s="4" t="s">
        <v>14</v>
      </c>
      <c r="C8949" s="5">
        <v>43812</v>
      </c>
      <c r="E8949" s="6">
        <v>1546.4</v>
      </c>
      <c r="G8949">
        <f t="shared" si="552"/>
        <v>8948</v>
      </c>
    </row>
    <row r="8950" spans="1:7" ht="15" thickBot="1" x14ac:dyDescent="0.35">
      <c r="A8950" s="4" t="s">
        <v>74</v>
      </c>
      <c r="B8950" s="4" t="s">
        <v>35</v>
      </c>
      <c r="C8950" s="5">
        <v>43812</v>
      </c>
      <c r="E8950" s="6">
        <v>67.959999999999994</v>
      </c>
      <c r="G8950">
        <f t="shared" si="552"/>
        <v>8949</v>
      </c>
    </row>
    <row r="8951" spans="1:7" ht="15" thickBot="1" x14ac:dyDescent="0.35">
      <c r="A8951" s="4" t="s">
        <v>576</v>
      </c>
      <c r="B8951" s="4" t="s">
        <v>28</v>
      </c>
      <c r="C8951" s="5">
        <v>43812</v>
      </c>
      <c r="E8951" s="6">
        <v>5397.5</v>
      </c>
      <c r="G8951">
        <f t="shared" si="552"/>
        <v>8950</v>
      </c>
    </row>
    <row r="8952" spans="1:7" ht="15" thickBot="1" x14ac:dyDescent="0.35">
      <c r="A8952" s="4" t="s">
        <v>610</v>
      </c>
      <c r="B8952" s="4" t="s">
        <v>89</v>
      </c>
      <c r="C8952" s="5">
        <v>43812</v>
      </c>
      <c r="E8952" s="6">
        <v>2100</v>
      </c>
      <c r="G8952">
        <f t="shared" si="552"/>
        <v>8951</v>
      </c>
    </row>
    <row r="8953" spans="1:7" ht="15" thickBot="1" x14ac:dyDescent="0.35">
      <c r="A8953" s="4" t="s">
        <v>612</v>
      </c>
      <c r="B8953" s="4" t="s">
        <v>214</v>
      </c>
      <c r="C8953" s="5">
        <v>43812</v>
      </c>
      <c r="E8953" s="6">
        <v>104700.91</v>
      </c>
      <c r="G8953">
        <f t="shared" si="552"/>
        <v>8952</v>
      </c>
    </row>
    <row r="8954" spans="1:7" ht="15" thickBot="1" x14ac:dyDescent="0.35">
      <c r="A8954" s="4" t="s">
        <v>612</v>
      </c>
      <c r="B8954" s="4" t="s">
        <v>31</v>
      </c>
      <c r="C8954" s="5">
        <v>43812</v>
      </c>
      <c r="E8954" s="6">
        <v>1762.92</v>
      </c>
      <c r="G8954">
        <f t="shared" si="552"/>
        <v>8953</v>
      </c>
    </row>
    <row r="8955" spans="1:7" ht="15" thickBot="1" x14ac:dyDescent="0.35">
      <c r="A8955" s="4" t="s">
        <v>766</v>
      </c>
      <c r="B8955" s="4" t="s">
        <v>16</v>
      </c>
      <c r="C8955" s="5">
        <v>43812</v>
      </c>
      <c r="E8955" s="6">
        <v>54.06</v>
      </c>
      <c r="G8955">
        <f t="shared" si="552"/>
        <v>8954</v>
      </c>
    </row>
    <row r="8956" spans="1:7" ht="15" thickBot="1" x14ac:dyDescent="0.35">
      <c r="A8956" s="4" t="s">
        <v>194</v>
      </c>
      <c r="B8956" s="4" t="s">
        <v>131</v>
      </c>
      <c r="C8956" s="5">
        <v>43812</v>
      </c>
      <c r="E8956" s="6">
        <v>18.3</v>
      </c>
      <c r="G8956">
        <f t="shared" si="552"/>
        <v>8955</v>
      </c>
    </row>
    <row r="8957" spans="1:7" ht="15" thickBot="1" x14ac:dyDescent="0.35">
      <c r="A8957" s="4" t="s">
        <v>667</v>
      </c>
      <c r="B8957" s="4" t="s">
        <v>18</v>
      </c>
      <c r="C8957" s="5">
        <v>43812</v>
      </c>
      <c r="E8957" s="6">
        <v>340.29</v>
      </c>
      <c r="G8957">
        <f t="shared" si="552"/>
        <v>8956</v>
      </c>
    </row>
    <row r="8958" spans="1:7" ht="15" thickBot="1" x14ac:dyDescent="0.35">
      <c r="A8958" s="4" t="s">
        <v>307</v>
      </c>
      <c r="B8958" s="4" t="s">
        <v>22</v>
      </c>
      <c r="C8958" s="5">
        <v>43819</v>
      </c>
      <c r="E8958" s="6">
        <v>245.02</v>
      </c>
      <c r="G8958">
        <f t="shared" si="552"/>
        <v>8957</v>
      </c>
    </row>
    <row r="8959" spans="1:7" ht="15" thickBot="1" x14ac:dyDescent="0.35">
      <c r="A8959" s="4" t="s">
        <v>255</v>
      </c>
      <c r="B8959" s="4" t="s">
        <v>43</v>
      </c>
      <c r="C8959" s="5">
        <v>43819</v>
      </c>
      <c r="E8959" s="6">
        <v>197</v>
      </c>
      <c r="G8959">
        <f t="shared" si="552"/>
        <v>8958</v>
      </c>
    </row>
    <row r="8960" spans="1:7" ht="15" thickBot="1" x14ac:dyDescent="0.35">
      <c r="A8960" s="4" t="s">
        <v>87</v>
      </c>
      <c r="B8960" s="4" t="s">
        <v>8</v>
      </c>
      <c r="C8960" s="5">
        <v>43819</v>
      </c>
      <c r="E8960" s="6">
        <v>7959.68</v>
      </c>
      <c r="G8960">
        <f t="shared" si="552"/>
        <v>8959</v>
      </c>
    </row>
    <row r="8961" spans="1:7" ht="15" thickBot="1" x14ac:dyDescent="0.35">
      <c r="A8961" s="4" t="s">
        <v>205</v>
      </c>
      <c r="B8961" s="4" t="s">
        <v>28</v>
      </c>
      <c r="C8961" s="5">
        <v>43819</v>
      </c>
      <c r="E8961" s="6">
        <v>25000</v>
      </c>
      <c r="G8961">
        <f t="shared" si="552"/>
        <v>8960</v>
      </c>
    </row>
    <row r="8962" spans="1:7" ht="15" thickBot="1" x14ac:dyDescent="0.35">
      <c r="A8962" s="4" t="s">
        <v>205</v>
      </c>
      <c r="B8962" s="4" t="s">
        <v>50</v>
      </c>
      <c r="C8962" s="5">
        <v>43819</v>
      </c>
      <c r="E8962" s="6">
        <v>-1250</v>
      </c>
      <c r="G8962">
        <f t="shared" si="552"/>
        <v>8961</v>
      </c>
    </row>
    <row r="8963" spans="1:7" ht="15" thickBot="1" x14ac:dyDescent="0.35">
      <c r="A8963" s="4" t="s">
        <v>570</v>
      </c>
      <c r="B8963" s="4" t="s">
        <v>208</v>
      </c>
      <c r="C8963" s="5">
        <v>43819</v>
      </c>
      <c r="E8963" s="6">
        <v>114.34</v>
      </c>
      <c r="G8963">
        <f t="shared" si="552"/>
        <v>8962</v>
      </c>
    </row>
    <row r="8964" spans="1:7" ht="15" thickBot="1" x14ac:dyDescent="0.35">
      <c r="A8964" s="4" t="s">
        <v>10</v>
      </c>
      <c r="B8964" s="4" t="s">
        <v>127</v>
      </c>
      <c r="C8964" s="5">
        <v>43819</v>
      </c>
      <c r="E8964" s="6">
        <v>29.98</v>
      </c>
      <c r="G8964">
        <f t="shared" ref="G8964:G9027" si="553">1+G8963</f>
        <v>8963</v>
      </c>
    </row>
    <row r="8965" spans="1:7" ht="15" thickBot="1" x14ac:dyDescent="0.35">
      <c r="A8965" s="4" t="s">
        <v>15</v>
      </c>
      <c r="B8965" s="4" t="s">
        <v>131</v>
      </c>
      <c r="C8965" s="5">
        <v>43819</v>
      </c>
      <c r="E8965" s="6">
        <v>18.3</v>
      </c>
      <c r="G8965">
        <f t="shared" si="553"/>
        <v>8964</v>
      </c>
    </row>
    <row r="8966" spans="1:7" ht="15" thickBot="1" x14ac:dyDescent="0.35">
      <c r="A8966" s="4" t="s">
        <v>15</v>
      </c>
      <c r="B8966" s="4" t="s">
        <v>16</v>
      </c>
      <c r="C8966" s="5">
        <v>43819</v>
      </c>
      <c r="E8966" s="6">
        <v>103.01</v>
      </c>
      <c r="G8966">
        <f t="shared" si="553"/>
        <v>8965</v>
      </c>
    </row>
    <row r="8967" spans="1:7" ht="15" thickBot="1" x14ac:dyDescent="0.35">
      <c r="A8967" s="4" t="s">
        <v>132</v>
      </c>
      <c r="B8967" s="4" t="s">
        <v>20</v>
      </c>
      <c r="C8967" s="5">
        <v>43819</v>
      </c>
      <c r="E8967" s="6">
        <v>1122.3499999999999</v>
      </c>
      <c r="G8967">
        <f t="shared" si="553"/>
        <v>8966</v>
      </c>
    </row>
    <row r="8968" spans="1:7" ht="15" thickBot="1" x14ac:dyDescent="0.35">
      <c r="A8968" s="4" t="s">
        <v>553</v>
      </c>
      <c r="B8968" s="4" t="s">
        <v>8</v>
      </c>
      <c r="C8968" s="5">
        <v>43819</v>
      </c>
      <c r="E8968" s="6">
        <v>742.82</v>
      </c>
      <c r="G8968">
        <f t="shared" si="553"/>
        <v>8967</v>
      </c>
    </row>
    <row r="8969" spans="1:7" ht="15" thickBot="1" x14ac:dyDescent="0.35">
      <c r="A8969" s="4" t="s">
        <v>286</v>
      </c>
      <c r="B8969" s="4" t="s">
        <v>70</v>
      </c>
      <c r="C8969" s="5">
        <v>43819</v>
      </c>
      <c r="E8969" s="6">
        <v>287.5</v>
      </c>
      <c r="G8969">
        <f t="shared" si="553"/>
        <v>8968</v>
      </c>
    </row>
    <row r="8970" spans="1:7" ht="15" thickBot="1" x14ac:dyDescent="0.35">
      <c r="A8970" s="4" t="s">
        <v>133</v>
      </c>
      <c r="B8970" s="4" t="s">
        <v>70</v>
      </c>
      <c r="C8970" s="5">
        <v>43819</v>
      </c>
      <c r="E8970" s="6">
        <v>60.5</v>
      </c>
      <c r="G8970">
        <f t="shared" si="553"/>
        <v>8969</v>
      </c>
    </row>
    <row r="8971" spans="1:7" ht="15" thickBot="1" x14ac:dyDescent="0.35">
      <c r="A8971" s="4" t="s">
        <v>133</v>
      </c>
      <c r="B8971" s="4" t="s">
        <v>8</v>
      </c>
      <c r="C8971" s="5">
        <v>43819</v>
      </c>
      <c r="E8971" s="6">
        <v>723.27</v>
      </c>
      <c r="G8971">
        <f t="shared" si="553"/>
        <v>8970</v>
      </c>
    </row>
    <row r="8972" spans="1:7" ht="15" thickBot="1" x14ac:dyDescent="0.35">
      <c r="A8972" s="4" t="s">
        <v>357</v>
      </c>
      <c r="B8972" s="4" t="s">
        <v>14</v>
      </c>
      <c r="C8972" s="5">
        <v>43819</v>
      </c>
      <c r="E8972" s="6">
        <v>11466.06</v>
      </c>
      <c r="G8972">
        <f t="shared" si="553"/>
        <v>8971</v>
      </c>
    </row>
    <row r="8973" spans="1:7" ht="15" thickBot="1" x14ac:dyDescent="0.35">
      <c r="A8973" s="4" t="s">
        <v>91</v>
      </c>
      <c r="B8973" s="4" t="s">
        <v>14</v>
      </c>
      <c r="C8973" s="5">
        <v>43819</v>
      </c>
      <c r="E8973" s="6">
        <v>1025</v>
      </c>
      <c r="G8973">
        <f t="shared" si="553"/>
        <v>8972</v>
      </c>
    </row>
    <row r="8974" spans="1:7" ht="15" thickBot="1" x14ac:dyDescent="0.35">
      <c r="A8974" s="4" t="s">
        <v>490</v>
      </c>
      <c r="B8974" s="4" t="s">
        <v>11</v>
      </c>
      <c r="C8974" s="5">
        <v>43819</v>
      </c>
      <c r="E8974" s="6">
        <v>691.49</v>
      </c>
      <c r="G8974">
        <f t="shared" si="553"/>
        <v>8973</v>
      </c>
    </row>
    <row r="8975" spans="1:7" ht="15" thickBot="1" x14ac:dyDescent="0.35">
      <c r="A8975" s="4" t="s">
        <v>174</v>
      </c>
      <c r="B8975" s="4" t="s">
        <v>22</v>
      </c>
      <c r="C8975" s="5">
        <v>43819</v>
      </c>
      <c r="E8975" s="6">
        <v>325</v>
      </c>
      <c r="G8975">
        <f t="shared" si="553"/>
        <v>8974</v>
      </c>
    </row>
    <row r="8976" spans="1:7" ht="15" thickBot="1" x14ac:dyDescent="0.35">
      <c r="A8976" s="4" t="s">
        <v>651</v>
      </c>
      <c r="B8976" s="4" t="s">
        <v>18</v>
      </c>
      <c r="C8976" s="5">
        <v>43819</v>
      </c>
      <c r="E8976" s="6">
        <v>104.98</v>
      </c>
      <c r="G8976">
        <f t="shared" si="553"/>
        <v>8975</v>
      </c>
    </row>
    <row r="8977" spans="1:7" ht="15" thickBot="1" x14ac:dyDescent="0.35">
      <c r="A8977" s="4" t="s">
        <v>138</v>
      </c>
      <c r="B8977" s="4" t="s">
        <v>139</v>
      </c>
      <c r="C8977" s="5">
        <v>43819</v>
      </c>
      <c r="E8977" s="6">
        <v>12601.08</v>
      </c>
      <c r="G8977">
        <f t="shared" si="553"/>
        <v>8976</v>
      </c>
    </row>
    <row r="8978" spans="1:7" ht="15" thickBot="1" x14ac:dyDescent="0.35">
      <c r="A8978" s="4" t="s">
        <v>472</v>
      </c>
      <c r="B8978" s="4" t="s">
        <v>70</v>
      </c>
      <c r="C8978" s="5">
        <v>43819</v>
      </c>
      <c r="E8978" s="6">
        <v>1046.25</v>
      </c>
      <c r="G8978">
        <f t="shared" si="553"/>
        <v>8977</v>
      </c>
    </row>
    <row r="8979" spans="1:7" ht="15" thickBot="1" x14ac:dyDescent="0.35">
      <c r="A8979" s="4" t="s">
        <v>472</v>
      </c>
      <c r="B8979" s="4" t="s">
        <v>8</v>
      </c>
      <c r="C8979" s="5">
        <v>43819</v>
      </c>
      <c r="E8979" s="6">
        <v>401.69</v>
      </c>
      <c r="G8979">
        <f t="shared" si="553"/>
        <v>8978</v>
      </c>
    </row>
    <row r="8980" spans="1:7" ht="15" thickBot="1" x14ac:dyDescent="0.35">
      <c r="A8980" s="4" t="s">
        <v>221</v>
      </c>
      <c r="B8980" s="4" t="s">
        <v>8</v>
      </c>
      <c r="C8980" s="5">
        <v>43819</v>
      </c>
      <c r="E8980" s="6">
        <v>1173.42</v>
      </c>
      <c r="G8980">
        <f t="shared" si="553"/>
        <v>8979</v>
      </c>
    </row>
    <row r="8981" spans="1:7" ht="15" thickBot="1" x14ac:dyDescent="0.35">
      <c r="A8981" s="4" t="s">
        <v>140</v>
      </c>
      <c r="B8981" s="4" t="s">
        <v>210</v>
      </c>
      <c r="C8981" s="5">
        <v>43819</v>
      </c>
      <c r="E8981" s="6">
        <v>5172.25</v>
      </c>
      <c r="G8981">
        <f t="shared" si="553"/>
        <v>8980</v>
      </c>
    </row>
    <row r="8982" spans="1:7" ht="15" thickBot="1" x14ac:dyDescent="0.35">
      <c r="A8982" s="4" t="s">
        <v>767</v>
      </c>
      <c r="B8982" s="4" t="s">
        <v>81</v>
      </c>
      <c r="C8982" s="5">
        <v>43819</v>
      </c>
      <c r="E8982" s="6">
        <v>300</v>
      </c>
      <c r="G8982">
        <f t="shared" si="553"/>
        <v>8981</v>
      </c>
    </row>
    <row r="8983" spans="1:7" ht="15" thickBot="1" x14ac:dyDescent="0.35">
      <c r="A8983" s="4" t="s">
        <v>144</v>
      </c>
      <c r="B8983" s="4" t="s">
        <v>28</v>
      </c>
      <c r="C8983" s="5">
        <v>43819</v>
      </c>
      <c r="E8983" s="6">
        <v>860838</v>
      </c>
      <c r="G8983">
        <f t="shared" si="553"/>
        <v>8982</v>
      </c>
    </row>
    <row r="8984" spans="1:7" ht="15" thickBot="1" x14ac:dyDescent="0.35">
      <c r="A8984" s="4" t="s">
        <v>144</v>
      </c>
      <c r="B8984" s="4" t="s">
        <v>33</v>
      </c>
      <c r="C8984" s="5">
        <v>43819</v>
      </c>
      <c r="E8984" s="6">
        <v>46445.85</v>
      </c>
      <c r="G8984">
        <f t="shared" si="553"/>
        <v>8983</v>
      </c>
    </row>
    <row r="8985" spans="1:7" ht="15" thickBot="1" x14ac:dyDescent="0.35">
      <c r="A8985" s="4" t="s">
        <v>144</v>
      </c>
      <c r="B8985" s="4" t="s">
        <v>102</v>
      </c>
      <c r="C8985" s="5">
        <v>43819</v>
      </c>
      <c r="E8985" s="6">
        <v>12968.46</v>
      </c>
      <c r="G8985">
        <f t="shared" si="553"/>
        <v>8984</v>
      </c>
    </row>
    <row r="8986" spans="1:7" ht="15" thickBot="1" x14ac:dyDescent="0.35">
      <c r="A8986" s="4" t="s">
        <v>32</v>
      </c>
      <c r="B8986" s="4" t="s">
        <v>33</v>
      </c>
      <c r="C8986" s="5">
        <v>43819</v>
      </c>
      <c r="E8986" s="6">
        <v>29.23</v>
      </c>
      <c r="G8986">
        <f t="shared" si="553"/>
        <v>8985</v>
      </c>
    </row>
    <row r="8987" spans="1:7" ht="15" thickBot="1" x14ac:dyDescent="0.35">
      <c r="A8987" s="4" t="s">
        <v>34</v>
      </c>
      <c r="B8987" s="4" t="s">
        <v>35</v>
      </c>
      <c r="C8987" s="5">
        <v>43819</v>
      </c>
      <c r="E8987" s="6">
        <v>346.5</v>
      </c>
      <c r="G8987">
        <f t="shared" si="553"/>
        <v>8986</v>
      </c>
    </row>
    <row r="8988" spans="1:7" ht="15" thickBot="1" x14ac:dyDescent="0.35">
      <c r="A8988" s="4" t="s">
        <v>754</v>
      </c>
      <c r="B8988" s="4" t="s">
        <v>8</v>
      </c>
      <c r="C8988" s="5">
        <v>43819</v>
      </c>
      <c r="E8988" s="6">
        <v>1402.23</v>
      </c>
      <c r="G8988">
        <f t="shared" si="553"/>
        <v>8987</v>
      </c>
    </row>
    <row r="8989" spans="1:7" ht="15" thickBot="1" x14ac:dyDescent="0.35">
      <c r="A8989" s="4" t="s">
        <v>458</v>
      </c>
      <c r="B8989" s="4" t="s">
        <v>148</v>
      </c>
      <c r="C8989" s="5">
        <v>43819</v>
      </c>
      <c r="E8989" s="6">
        <v>168</v>
      </c>
      <c r="G8989">
        <f t="shared" si="553"/>
        <v>8988</v>
      </c>
    </row>
    <row r="8990" spans="1:7" ht="15" thickBot="1" x14ac:dyDescent="0.35">
      <c r="A8990" s="4" t="s">
        <v>696</v>
      </c>
      <c r="B8990" s="4" t="s">
        <v>127</v>
      </c>
      <c r="C8990" s="5">
        <v>43819</v>
      </c>
      <c r="E8990" s="6">
        <v>236.15</v>
      </c>
      <c r="G8990">
        <f t="shared" si="553"/>
        <v>8989</v>
      </c>
    </row>
    <row r="8991" spans="1:7" ht="15" thickBot="1" x14ac:dyDescent="0.35">
      <c r="A8991" s="4" t="s">
        <v>487</v>
      </c>
      <c r="B8991" s="4" t="s">
        <v>22</v>
      </c>
      <c r="C8991" s="5">
        <v>43819</v>
      </c>
      <c r="E8991" s="6">
        <v>214</v>
      </c>
      <c r="G8991">
        <f t="shared" si="553"/>
        <v>8990</v>
      </c>
    </row>
    <row r="8992" spans="1:7" ht="15" thickBot="1" x14ac:dyDescent="0.35">
      <c r="A8992" s="4" t="s">
        <v>223</v>
      </c>
      <c r="B8992" s="4" t="s">
        <v>70</v>
      </c>
      <c r="C8992" s="5">
        <v>43819</v>
      </c>
      <c r="E8992" s="6">
        <v>49</v>
      </c>
      <c r="G8992">
        <f t="shared" si="553"/>
        <v>8991</v>
      </c>
    </row>
    <row r="8993" spans="1:7" ht="15" thickBot="1" x14ac:dyDescent="0.35">
      <c r="A8993" s="4" t="s">
        <v>335</v>
      </c>
      <c r="B8993" s="4" t="s">
        <v>102</v>
      </c>
      <c r="C8993" s="5">
        <v>43819</v>
      </c>
      <c r="E8993" s="6">
        <v>7200</v>
      </c>
      <c r="G8993">
        <f t="shared" si="553"/>
        <v>8992</v>
      </c>
    </row>
    <row r="8994" spans="1:7" ht="15" thickBot="1" x14ac:dyDescent="0.35">
      <c r="A8994" s="4" t="s">
        <v>250</v>
      </c>
      <c r="B8994" s="4" t="s">
        <v>22</v>
      </c>
      <c r="C8994" s="5">
        <v>43819</v>
      </c>
      <c r="E8994" s="6">
        <v>825</v>
      </c>
      <c r="G8994">
        <f t="shared" si="553"/>
        <v>8993</v>
      </c>
    </row>
    <row r="8995" spans="1:7" ht="15" thickBot="1" x14ac:dyDescent="0.35">
      <c r="A8995" s="4" t="s">
        <v>48</v>
      </c>
      <c r="B8995" s="4" t="s">
        <v>14</v>
      </c>
      <c r="C8995" s="5">
        <v>43819</v>
      </c>
      <c r="E8995" s="6">
        <v>83925.78</v>
      </c>
      <c r="G8995">
        <f t="shared" si="553"/>
        <v>8994</v>
      </c>
    </row>
    <row r="8996" spans="1:7" ht="15" thickBot="1" x14ac:dyDescent="0.35">
      <c r="A8996" s="4" t="s">
        <v>49</v>
      </c>
      <c r="B8996" s="4" t="s">
        <v>14</v>
      </c>
      <c r="C8996" s="5">
        <v>43819</v>
      </c>
      <c r="E8996" s="6">
        <v>5750.33</v>
      </c>
      <c r="G8996">
        <f t="shared" si="553"/>
        <v>8995</v>
      </c>
    </row>
    <row r="8997" spans="1:7" ht="15" thickBot="1" x14ac:dyDescent="0.35">
      <c r="A8997" s="4" t="s">
        <v>562</v>
      </c>
      <c r="B8997" s="4" t="s">
        <v>102</v>
      </c>
      <c r="C8997" s="5">
        <v>43819</v>
      </c>
      <c r="E8997" s="6">
        <v>11491.13</v>
      </c>
      <c r="G8997">
        <f t="shared" si="553"/>
        <v>8996</v>
      </c>
    </row>
    <row r="8998" spans="1:7" ht="15" thickBot="1" x14ac:dyDescent="0.35">
      <c r="A8998" s="4" t="s">
        <v>265</v>
      </c>
      <c r="B8998" s="4" t="s">
        <v>208</v>
      </c>
      <c r="C8998" s="5">
        <v>43819</v>
      </c>
      <c r="E8998" s="6">
        <v>22.79</v>
      </c>
      <c r="G8998">
        <f t="shared" si="553"/>
        <v>8997</v>
      </c>
    </row>
    <row r="8999" spans="1:7" ht="15" thickBot="1" x14ac:dyDescent="0.35">
      <c r="A8999" s="4" t="s">
        <v>51</v>
      </c>
      <c r="B8999" s="4" t="s">
        <v>22</v>
      </c>
      <c r="C8999" s="5">
        <v>43819</v>
      </c>
      <c r="E8999" s="6">
        <v>110</v>
      </c>
      <c r="G8999">
        <f t="shared" si="553"/>
        <v>8998</v>
      </c>
    </row>
    <row r="9000" spans="1:7" ht="15" thickBot="1" x14ac:dyDescent="0.35">
      <c r="A9000" s="4" t="s">
        <v>768</v>
      </c>
      <c r="B9000" s="4" t="s">
        <v>208</v>
      </c>
      <c r="C9000" s="5">
        <v>43819</v>
      </c>
      <c r="E9000" s="6">
        <v>17.98</v>
      </c>
      <c r="G9000">
        <f t="shared" si="553"/>
        <v>8999</v>
      </c>
    </row>
    <row r="9001" spans="1:7" ht="15" thickBot="1" x14ac:dyDescent="0.35">
      <c r="A9001" s="4" t="s">
        <v>641</v>
      </c>
      <c r="B9001" s="4" t="s">
        <v>14</v>
      </c>
      <c r="C9001" s="5">
        <v>43819</v>
      </c>
      <c r="E9001" s="6">
        <v>1102.6199999999999</v>
      </c>
      <c r="G9001">
        <f t="shared" si="553"/>
        <v>9000</v>
      </c>
    </row>
    <row r="9002" spans="1:7" ht="15" thickBot="1" x14ac:dyDescent="0.35">
      <c r="A9002" s="4" t="s">
        <v>225</v>
      </c>
      <c r="B9002" s="4" t="s">
        <v>349</v>
      </c>
      <c r="C9002" s="5">
        <v>43819</v>
      </c>
      <c r="E9002" s="6">
        <v>8750</v>
      </c>
      <c r="G9002">
        <f t="shared" si="553"/>
        <v>9001</v>
      </c>
    </row>
    <row r="9003" spans="1:7" ht="15" thickBot="1" x14ac:dyDescent="0.35">
      <c r="A9003" s="4" t="s">
        <v>599</v>
      </c>
      <c r="B9003" s="4" t="s">
        <v>16</v>
      </c>
      <c r="C9003" s="5">
        <v>43819</v>
      </c>
      <c r="E9003" s="6">
        <v>111.47</v>
      </c>
      <c r="G9003">
        <f t="shared" si="553"/>
        <v>9002</v>
      </c>
    </row>
    <row r="9004" spans="1:7" ht="15" thickBot="1" x14ac:dyDescent="0.35">
      <c r="A9004" s="4" t="s">
        <v>627</v>
      </c>
      <c r="B9004" s="4" t="s">
        <v>47</v>
      </c>
      <c r="C9004" s="5">
        <v>43819</v>
      </c>
      <c r="E9004" s="6">
        <v>7606.26</v>
      </c>
      <c r="G9004">
        <f t="shared" si="553"/>
        <v>9003</v>
      </c>
    </row>
    <row r="9005" spans="1:7" ht="15" thickBot="1" x14ac:dyDescent="0.35">
      <c r="A9005" s="4" t="s">
        <v>655</v>
      </c>
      <c r="B9005" s="4" t="s">
        <v>6</v>
      </c>
      <c r="C9005" s="5">
        <v>43819</v>
      </c>
      <c r="E9005" s="6">
        <v>293290.31</v>
      </c>
      <c r="G9005">
        <f t="shared" si="553"/>
        <v>9004</v>
      </c>
    </row>
    <row r="9006" spans="1:7" ht="15" thickBot="1" x14ac:dyDescent="0.35">
      <c r="A9006" s="4" t="s">
        <v>56</v>
      </c>
      <c r="B9006" s="4" t="s">
        <v>12</v>
      </c>
      <c r="C9006" s="5">
        <v>43819</v>
      </c>
      <c r="E9006" s="6">
        <v>856.18</v>
      </c>
      <c r="G9006">
        <f t="shared" si="553"/>
        <v>9005</v>
      </c>
    </row>
    <row r="9007" spans="1:7" ht="15" thickBot="1" x14ac:dyDescent="0.35">
      <c r="A9007" s="4" t="s">
        <v>584</v>
      </c>
      <c r="B9007" s="4" t="s">
        <v>22</v>
      </c>
      <c r="C9007" s="5">
        <v>43819</v>
      </c>
      <c r="E9007" s="6">
        <v>196</v>
      </c>
      <c r="G9007">
        <f t="shared" si="553"/>
        <v>9006</v>
      </c>
    </row>
    <row r="9008" spans="1:7" ht="15" thickBot="1" x14ac:dyDescent="0.35">
      <c r="A9008" s="4" t="s">
        <v>211</v>
      </c>
      <c r="B9008" s="4" t="s">
        <v>212</v>
      </c>
      <c r="C9008" s="5">
        <v>43819</v>
      </c>
      <c r="E9008" s="6">
        <v>118</v>
      </c>
      <c r="G9008">
        <f t="shared" si="553"/>
        <v>9007</v>
      </c>
    </row>
    <row r="9009" spans="1:7" ht="15" thickBot="1" x14ac:dyDescent="0.35">
      <c r="A9009" s="4" t="s">
        <v>609</v>
      </c>
      <c r="B9009" s="4" t="s">
        <v>35</v>
      </c>
      <c r="C9009" s="5">
        <v>43819</v>
      </c>
      <c r="E9009" s="6">
        <v>242.61</v>
      </c>
      <c r="G9009">
        <f t="shared" si="553"/>
        <v>9008</v>
      </c>
    </row>
    <row r="9010" spans="1:7" ht="15" thickBot="1" x14ac:dyDescent="0.35">
      <c r="A9010" s="4" t="s">
        <v>765</v>
      </c>
      <c r="B9010" s="4" t="s">
        <v>16</v>
      </c>
      <c r="C9010" s="5">
        <v>43819</v>
      </c>
      <c r="E9010" s="6">
        <v>172.55</v>
      </c>
      <c r="G9010">
        <f t="shared" si="553"/>
        <v>9009</v>
      </c>
    </row>
    <row r="9011" spans="1:7" ht="15" thickBot="1" x14ac:dyDescent="0.35">
      <c r="A9011" s="4" t="s">
        <v>653</v>
      </c>
      <c r="B9011" s="4" t="s">
        <v>131</v>
      </c>
      <c r="C9011" s="5">
        <v>43819</v>
      </c>
      <c r="E9011" s="6">
        <v>39.950000000000003</v>
      </c>
      <c r="G9011">
        <f t="shared" si="553"/>
        <v>9010</v>
      </c>
    </row>
    <row r="9012" spans="1:7" ht="15" thickBot="1" x14ac:dyDescent="0.35">
      <c r="A9012" s="4" t="s">
        <v>653</v>
      </c>
      <c r="B9012" s="4" t="s">
        <v>16</v>
      </c>
      <c r="C9012" s="5">
        <v>43819</v>
      </c>
      <c r="E9012" s="6">
        <v>39.32</v>
      </c>
      <c r="G9012">
        <f t="shared" si="553"/>
        <v>9011</v>
      </c>
    </row>
    <row r="9013" spans="1:7" ht="15" thickBot="1" x14ac:dyDescent="0.35">
      <c r="A9013" s="4" t="s">
        <v>237</v>
      </c>
      <c r="B9013" s="4" t="s">
        <v>45</v>
      </c>
      <c r="C9013" s="5">
        <v>43819</v>
      </c>
      <c r="E9013" s="6">
        <v>131.4</v>
      </c>
      <c r="G9013">
        <f t="shared" si="553"/>
        <v>9012</v>
      </c>
    </row>
    <row r="9014" spans="1:7" ht="15" thickBot="1" x14ac:dyDescent="0.35">
      <c r="A9014" s="4" t="s">
        <v>637</v>
      </c>
      <c r="B9014" s="4" t="s">
        <v>22</v>
      </c>
      <c r="C9014" s="5">
        <v>43819</v>
      </c>
      <c r="E9014" s="6">
        <v>2965.14</v>
      </c>
      <c r="G9014">
        <f t="shared" si="553"/>
        <v>9013</v>
      </c>
    </row>
    <row r="9015" spans="1:7" ht="15" thickBot="1" x14ac:dyDescent="0.35">
      <c r="A9015" s="4" t="s">
        <v>202</v>
      </c>
      <c r="B9015" s="4" t="s">
        <v>171</v>
      </c>
      <c r="C9015" s="5">
        <v>43819</v>
      </c>
      <c r="E9015" s="6">
        <v>418</v>
      </c>
      <c r="G9015">
        <f t="shared" si="553"/>
        <v>9014</v>
      </c>
    </row>
    <row r="9016" spans="1:7" ht="15" thickBot="1" x14ac:dyDescent="0.35">
      <c r="A9016" s="4" t="s">
        <v>213</v>
      </c>
      <c r="B9016" s="4" t="s">
        <v>22</v>
      </c>
      <c r="C9016" s="5">
        <v>43819</v>
      </c>
      <c r="E9016" s="6">
        <v>104</v>
      </c>
      <c r="G9016">
        <f t="shared" si="553"/>
        <v>9015</v>
      </c>
    </row>
    <row r="9017" spans="1:7" ht="15" thickBot="1" x14ac:dyDescent="0.35">
      <c r="A9017" s="4" t="s">
        <v>69</v>
      </c>
      <c r="B9017" s="4" t="s">
        <v>70</v>
      </c>
      <c r="C9017" s="5">
        <v>43819</v>
      </c>
      <c r="E9017" s="6">
        <v>3189.44</v>
      </c>
      <c r="G9017">
        <f t="shared" si="553"/>
        <v>9016</v>
      </c>
    </row>
    <row r="9018" spans="1:7" ht="15" thickBot="1" x14ac:dyDescent="0.35">
      <c r="A9018" s="4" t="s">
        <v>75</v>
      </c>
      <c r="B9018" s="4" t="s">
        <v>14</v>
      </c>
      <c r="C9018" s="5">
        <v>43819</v>
      </c>
      <c r="E9018" s="6">
        <v>16425</v>
      </c>
      <c r="G9018">
        <f t="shared" si="553"/>
        <v>9017</v>
      </c>
    </row>
    <row r="9019" spans="1:7" ht="15" thickBot="1" x14ac:dyDescent="0.35">
      <c r="A9019" s="4" t="s">
        <v>76</v>
      </c>
      <c r="B9019" s="4" t="s">
        <v>77</v>
      </c>
      <c r="C9019" s="5">
        <v>43819</v>
      </c>
      <c r="E9019" s="6">
        <v>1000</v>
      </c>
      <c r="G9019">
        <f t="shared" si="553"/>
        <v>9018</v>
      </c>
    </row>
    <row r="9020" spans="1:7" ht="15" thickBot="1" x14ac:dyDescent="0.35">
      <c r="A9020" s="4" t="s">
        <v>545</v>
      </c>
      <c r="B9020" s="4" t="s">
        <v>39</v>
      </c>
      <c r="C9020" s="5">
        <v>43819</v>
      </c>
      <c r="E9020" s="6">
        <v>833.33</v>
      </c>
      <c r="G9020">
        <f t="shared" si="553"/>
        <v>9019</v>
      </c>
    </row>
    <row r="9021" spans="1:7" ht="15" thickBot="1" x14ac:dyDescent="0.35">
      <c r="A9021" s="4" t="s">
        <v>670</v>
      </c>
      <c r="B9021" s="4" t="s">
        <v>39</v>
      </c>
      <c r="C9021" s="5">
        <v>43819</v>
      </c>
      <c r="E9021" s="6">
        <v>186.76</v>
      </c>
      <c r="G9021">
        <f t="shared" si="553"/>
        <v>9020</v>
      </c>
    </row>
    <row r="9022" spans="1:7" ht="15" thickBot="1" x14ac:dyDescent="0.35">
      <c r="A9022" s="4" t="s">
        <v>84</v>
      </c>
      <c r="B9022" s="4" t="s">
        <v>85</v>
      </c>
      <c r="C9022" s="5">
        <v>43819</v>
      </c>
      <c r="E9022" s="6">
        <v>876</v>
      </c>
      <c r="G9022">
        <f t="shared" si="553"/>
        <v>9021</v>
      </c>
    </row>
    <row r="9023" spans="1:7" ht="15" thickBot="1" x14ac:dyDescent="0.35">
      <c r="A9023" s="4" t="s">
        <v>501</v>
      </c>
      <c r="B9023" s="4" t="s">
        <v>14</v>
      </c>
      <c r="C9023" s="5">
        <v>43819</v>
      </c>
      <c r="E9023" s="6">
        <v>26000</v>
      </c>
      <c r="G9023">
        <f t="shared" si="553"/>
        <v>9022</v>
      </c>
    </row>
    <row r="9024" spans="1:7" ht="15" thickBot="1" x14ac:dyDescent="0.35">
      <c r="A9024" s="4" t="s">
        <v>289</v>
      </c>
      <c r="B9024" s="4" t="s">
        <v>89</v>
      </c>
      <c r="C9024" s="5">
        <v>43819</v>
      </c>
      <c r="E9024" s="6">
        <v>1205.18</v>
      </c>
      <c r="G9024">
        <f t="shared" si="553"/>
        <v>9023</v>
      </c>
    </row>
    <row r="9025" spans="1:7" ht="15" thickBot="1" x14ac:dyDescent="0.35">
      <c r="A9025" s="4" t="s">
        <v>661</v>
      </c>
      <c r="B9025" s="4" t="s">
        <v>6</v>
      </c>
      <c r="C9025" s="5">
        <v>43825</v>
      </c>
      <c r="E9025" s="6">
        <v>1665.56</v>
      </c>
      <c r="G9025">
        <f t="shared" si="553"/>
        <v>9024</v>
      </c>
    </row>
    <row r="9026" spans="1:7" ht="15" thickBot="1" x14ac:dyDescent="0.35">
      <c r="A9026" s="4" t="s">
        <v>97</v>
      </c>
      <c r="B9026" s="4" t="s">
        <v>6</v>
      </c>
      <c r="C9026" s="5">
        <v>43830</v>
      </c>
      <c r="E9026" s="6">
        <v>141570.38</v>
      </c>
      <c r="G9026">
        <f t="shared" si="553"/>
        <v>9025</v>
      </c>
    </row>
    <row r="9027" spans="1:7" ht="15" thickBot="1" x14ac:dyDescent="0.35">
      <c r="A9027" s="4" t="s">
        <v>172</v>
      </c>
      <c r="B9027" s="4" t="s">
        <v>8</v>
      </c>
      <c r="C9027" s="5">
        <v>43833</v>
      </c>
      <c r="E9027" s="6">
        <v>3289.7</v>
      </c>
      <c r="G9027">
        <f t="shared" si="553"/>
        <v>9026</v>
      </c>
    </row>
    <row r="9028" spans="1:7" ht="15" thickBot="1" x14ac:dyDescent="0.35">
      <c r="A9028" s="4" t="s">
        <v>770</v>
      </c>
      <c r="B9028" s="4" t="s">
        <v>8</v>
      </c>
      <c r="C9028" s="5">
        <v>43833</v>
      </c>
      <c r="E9028" s="6">
        <v>663.39</v>
      </c>
      <c r="G9028">
        <f t="shared" ref="G9028:G9091" si="554">1+G9027</f>
        <v>9027</v>
      </c>
    </row>
    <row r="9029" spans="1:7" ht="15" thickBot="1" x14ac:dyDescent="0.35">
      <c r="A9029" s="4" t="s">
        <v>312</v>
      </c>
      <c r="B9029" s="4" t="s">
        <v>16</v>
      </c>
      <c r="C9029" s="5">
        <v>43833</v>
      </c>
      <c r="E9029" s="6">
        <v>29.64</v>
      </c>
      <c r="G9029">
        <f t="shared" si="554"/>
        <v>9028</v>
      </c>
    </row>
    <row r="9030" spans="1:7" ht="15" thickBot="1" x14ac:dyDescent="0.35">
      <c r="A9030" s="4" t="s">
        <v>132</v>
      </c>
      <c r="B9030" s="4" t="s">
        <v>20</v>
      </c>
      <c r="C9030" s="5">
        <v>43833</v>
      </c>
      <c r="E9030" s="6">
        <v>222.51</v>
      </c>
      <c r="G9030">
        <f t="shared" si="554"/>
        <v>9029</v>
      </c>
    </row>
    <row r="9031" spans="1:7" ht="15" thickBot="1" x14ac:dyDescent="0.35">
      <c r="A9031" s="4" t="s">
        <v>553</v>
      </c>
      <c r="B9031" s="4" t="s">
        <v>8</v>
      </c>
      <c r="C9031" s="5">
        <v>43833</v>
      </c>
      <c r="E9031" s="6">
        <v>1117.6199999999999</v>
      </c>
      <c r="G9031">
        <f t="shared" si="554"/>
        <v>9030</v>
      </c>
    </row>
    <row r="9032" spans="1:7" ht="15" thickBot="1" x14ac:dyDescent="0.35">
      <c r="A9032" s="4" t="s">
        <v>286</v>
      </c>
      <c r="B9032" s="4" t="s">
        <v>89</v>
      </c>
      <c r="C9032" s="5">
        <v>43833</v>
      </c>
      <c r="E9032" s="6">
        <v>330</v>
      </c>
      <c r="G9032">
        <f t="shared" si="554"/>
        <v>9031</v>
      </c>
    </row>
    <row r="9033" spans="1:7" ht="15" thickBot="1" x14ac:dyDescent="0.35">
      <c r="A9033" s="4" t="s">
        <v>357</v>
      </c>
      <c r="B9033" s="4" t="s">
        <v>14</v>
      </c>
      <c r="C9033" s="5">
        <v>43833</v>
      </c>
      <c r="E9033" s="6">
        <v>4880.28</v>
      </c>
      <c r="G9033">
        <f t="shared" si="554"/>
        <v>9032</v>
      </c>
    </row>
    <row r="9034" spans="1:7" ht="15" thickBot="1" x14ac:dyDescent="0.35">
      <c r="A9034" s="4" t="s">
        <v>91</v>
      </c>
      <c r="B9034" s="4" t="s">
        <v>14</v>
      </c>
      <c r="C9034" s="5">
        <v>43833</v>
      </c>
      <c r="E9034" s="6">
        <v>7325</v>
      </c>
      <c r="G9034">
        <f t="shared" si="554"/>
        <v>9033</v>
      </c>
    </row>
    <row r="9035" spans="1:7" ht="15" thickBot="1" x14ac:dyDescent="0.35">
      <c r="A9035" s="4" t="s">
        <v>175</v>
      </c>
      <c r="B9035" s="4" t="s">
        <v>43</v>
      </c>
      <c r="C9035" s="5">
        <v>43833</v>
      </c>
      <c r="E9035" s="6">
        <v>821.38</v>
      </c>
      <c r="G9035">
        <f t="shared" si="554"/>
        <v>9034</v>
      </c>
    </row>
    <row r="9036" spans="1:7" ht="15" thickBot="1" x14ac:dyDescent="0.35">
      <c r="A9036" s="4" t="s">
        <v>206</v>
      </c>
      <c r="B9036" s="4" t="s">
        <v>14</v>
      </c>
      <c r="C9036" s="5">
        <v>43833</v>
      </c>
      <c r="E9036" s="6">
        <v>20250</v>
      </c>
      <c r="G9036">
        <f t="shared" si="554"/>
        <v>9035</v>
      </c>
    </row>
    <row r="9037" spans="1:7" ht="15" thickBot="1" x14ac:dyDescent="0.35">
      <c r="A9037" s="4" t="s">
        <v>752</v>
      </c>
      <c r="B9037" s="4" t="s">
        <v>89</v>
      </c>
      <c r="C9037" s="5">
        <v>43833</v>
      </c>
      <c r="E9037" s="6">
        <v>228.61</v>
      </c>
      <c r="G9037">
        <f t="shared" si="554"/>
        <v>9036</v>
      </c>
    </row>
    <row r="9038" spans="1:7" ht="15" thickBot="1" x14ac:dyDescent="0.35">
      <c r="A9038" s="4" t="s">
        <v>605</v>
      </c>
      <c r="B9038" s="4" t="s">
        <v>18</v>
      </c>
      <c r="C9038" s="5">
        <v>43833</v>
      </c>
      <c r="E9038" s="6">
        <v>940.23</v>
      </c>
      <c r="G9038">
        <f t="shared" si="554"/>
        <v>9037</v>
      </c>
    </row>
    <row r="9039" spans="1:7" ht="15" thickBot="1" x14ac:dyDescent="0.35">
      <c r="A9039" s="4" t="s">
        <v>19</v>
      </c>
      <c r="B9039" s="4" t="s">
        <v>20</v>
      </c>
      <c r="C9039" s="5">
        <v>43833</v>
      </c>
      <c r="E9039" s="6">
        <v>1535.57</v>
      </c>
      <c r="G9039">
        <f t="shared" si="554"/>
        <v>9038</v>
      </c>
    </row>
    <row r="9040" spans="1:7" ht="15" thickBot="1" x14ac:dyDescent="0.35">
      <c r="A9040" s="4" t="s">
        <v>221</v>
      </c>
      <c r="B9040" s="4" t="s">
        <v>8</v>
      </c>
      <c r="C9040" s="5">
        <v>43833</v>
      </c>
      <c r="E9040" s="6">
        <v>55.95</v>
      </c>
      <c r="G9040">
        <f t="shared" si="554"/>
        <v>9039</v>
      </c>
    </row>
    <row r="9041" spans="1:7" ht="15" thickBot="1" x14ac:dyDescent="0.35">
      <c r="A9041" s="4" t="s">
        <v>24</v>
      </c>
      <c r="B9041" s="4" t="s">
        <v>25</v>
      </c>
      <c r="C9041" s="5">
        <v>43833</v>
      </c>
      <c r="E9041" s="6">
        <v>6561</v>
      </c>
      <c r="G9041">
        <f t="shared" si="554"/>
        <v>9040</v>
      </c>
    </row>
    <row r="9042" spans="1:7" ht="15" thickBot="1" x14ac:dyDescent="0.35">
      <c r="A9042" s="4" t="s">
        <v>503</v>
      </c>
      <c r="B9042" s="4" t="s">
        <v>81</v>
      </c>
      <c r="C9042" s="5">
        <v>43833</v>
      </c>
      <c r="E9042" s="6">
        <v>11</v>
      </c>
      <c r="G9042">
        <f t="shared" si="554"/>
        <v>9041</v>
      </c>
    </row>
    <row r="9043" spans="1:7" ht="15" thickBot="1" x14ac:dyDescent="0.35">
      <c r="A9043" s="4" t="s">
        <v>26</v>
      </c>
      <c r="B9043" s="4" t="s">
        <v>20</v>
      </c>
      <c r="C9043" s="5">
        <v>43833</v>
      </c>
      <c r="E9043" s="6">
        <v>6086.26</v>
      </c>
      <c r="G9043">
        <f t="shared" si="554"/>
        <v>9042</v>
      </c>
    </row>
    <row r="9044" spans="1:7" ht="15" thickBot="1" x14ac:dyDescent="0.35">
      <c r="A9044" s="4" t="s">
        <v>519</v>
      </c>
      <c r="B9044" s="4" t="s">
        <v>203</v>
      </c>
      <c r="C9044" s="5">
        <v>43833</v>
      </c>
      <c r="E9044" s="6">
        <v>625</v>
      </c>
      <c r="G9044">
        <f t="shared" si="554"/>
        <v>9043</v>
      </c>
    </row>
    <row r="9045" spans="1:7" ht="15" thickBot="1" x14ac:dyDescent="0.35">
      <c r="A9045" s="4" t="s">
        <v>519</v>
      </c>
      <c r="B9045" s="4" t="s">
        <v>131</v>
      </c>
      <c r="C9045" s="5">
        <v>43833</v>
      </c>
      <c r="E9045" s="6">
        <v>1109.6300000000001</v>
      </c>
      <c r="G9045">
        <f t="shared" si="554"/>
        <v>9044</v>
      </c>
    </row>
    <row r="9046" spans="1:7" ht="15" thickBot="1" x14ac:dyDescent="0.35">
      <c r="A9046" s="4" t="s">
        <v>519</v>
      </c>
      <c r="B9046" s="4" t="s">
        <v>16</v>
      </c>
      <c r="C9046" s="5">
        <v>43833</v>
      </c>
      <c r="E9046" s="6">
        <v>15.08</v>
      </c>
      <c r="G9046">
        <f t="shared" si="554"/>
        <v>9045</v>
      </c>
    </row>
    <row r="9047" spans="1:7" ht="15" thickBot="1" x14ac:dyDescent="0.35">
      <c r="A9047" s="4" t="s">
        <v>32</v>
      </c>
      <c r="B9047" s="4" t="s">
        <v>33</v>
      </c>
      <c r="C9047" s="5">
        <v>43833</v>
      </c>
      <c r="E9047" s="6">
        <v>35.770000000000003</v>
      </c>
      <c r="G9047">
        <f t="shared" si="554"/>
        <v>9046</v>
      </c>
    </row>
    <row r="9048" spans="1:7" ht="15" thickBot="1" x14ac:dyDescent="0.35">
      <c r="A9048" s="4" t="s">
        <v>34</v>
      </c>
      <c r="B9048" s="4" t="s">
        <v>35</v>
      </c>
      <c r="C9048" s="5">
        <v>43833</v>
      </c>
      <c r="E9048" s="6">
        <v>1056</v>
      </c>
      <c r="G9048">
        <f t="shared" si="554"/>
        <v>9047</v>
      </c>
    </row>
    <row r="9049" spans="1:7" ht="15" thickBot="1" x14ac:dyDescent="0.35">
      <c r="A9049" s="4" t="s">
        <v>197</v>
      </c>
      <c r="B9049" s="4" t="s">
        <v>70</v>
      </c>
      <c r="C9049" s="5">
        <v>43833</v>
      </c>
      <c r="E9049" s="6">
        <v>547.35</v>
      </c>
      <c r="G9049">
        <f t="shared" si="554"/>
        <v>9048</v>
      </c>
    </row>
    <row r="9050" spans="1:7" ht="15" thickBot="1" x14ac:dyDescent="0.35">
      <c r="A9050" s="4" t="s">
        <v>197</v>
      </c>
      <c r="B9050" s="4" t="s">
        <v>33</v>
      </c>
      <c r="C9050" s="5">
        <v>43833</v>
      </c>
      <c r="E9050" s="6">
        <v>3138.14</v>
      </c>
      <c r="G9050">
        <f t="shared" si="554"/>
        <v>9049</v>
      </c>
    </row>
    <row r="9051" spans="1:7" ht="15" thickBot="1" x14ac:dyDescent="0.35">
      <c r="A9051" s="4" t="s">
        <v>197</v>
      </c>
      <c r="B9051" s="4" t="s">
        <v>43</v>
      </c>
      <c r="C9051" s="5">
        <v>43833</v>
      </c>
      <c r="E9051" s="6">
        <v>7588</v>
      </c>
      <c r="G9051">
        <f t="shared" si="554"/>
        <v>9050</v>
      </c>
    </row>
    <row r="9052" spans="1:7" ht="15" thickBot="1" x14ac:dyDescent="0.35">
      <c r="A9052" s="4" t="s">
        <v>754</v>
      </c>
      <c r="B9052" s="4" t="s">
        <v>8</v>
      </c>
      <c r="C9052" s="5">
        <v>43833</v>
      </c>
      <c r="E9052" s="6">
        <v>7769.11</v>
      </c>
      <c r="G9052">
        <f t="shared" si="554"/>
        <v>9051</v>
      </c>
    </row>
    <row r="9053" spans="1:7" ht="15" thickBot="1" x14ac:dyDescent="0.35">
      <c r="A9053" s="4" t="s">
        <v>145</v>
      </c>
      <c r="B9053" s="4" t="s">
        <v>28</v>
      </c>
      <c r="C9053" s="5">
        <v>43833</v>
      </c>
      <c r="E9053" s="6">
        <v>25580</v>
      </c>
      <c r="G9053">
        <f t="shared" si="554"/>
        <v>9052</v>
      </c>
    </row>
    <row r="9054" spans="1:7" ht="15" thickBot="1" x14ac:dyDescent="0.35">
      <c r="A9054" s="4" t="s">
        <v>335</v>
      </c>
      <c r="B9054" s="4" t="s">
        <v>102</v>
      </c>
      <c r="C9054" s="5">
        <v>43833</v>
      </c>
      <c r="E9054" s="6">
        <v>7003.5</v>
      </c>
      <c r="G9054">
        <f t="shared" si="554"/>
        <v>9053</v>
      </c>
    </row>
    <row r="9055" spans="1:7" ht="15" thickBot="1" x14ac:dyDescent="0.35">
      <c r="A9055" s="4" t="s">
        <v>771</v>
      </c>
      <c r="B9055" s="4" t="s">
        <v>81</v>
      </c>
      <c r="C9055" s="5">
        <v>43833</v>
      </c>
      <c r="E9055" s="6">
        <v>61</v>
      </c>
      <c r="G9055">
        <f t="shared" si="554"/>
        <v>9054</v>
      </c>
    </row>
    <row r="9056" spans="1:7" ht="15" thickBot="1" x14ac:dyDescent="0.35">
      <c r="A9056" s="4" t="s">
        <v>108</v>
      </c>
      <c r="B9056" s="4" t="s">
        <v>14</v>
      </c>
      <c r="C9056" s="5">
        <v>43833</v>
      </c>
      <c r="E9056" s="6">
        <v>7250</v>
      </c>
      <c r="G9056">
        <f t="shared" si="554"/>
        <v>9055</v>
      </c>
    </row>
    <row r="9057" spans="1:7" ht="15" thickBot="1" x14ac:dyDescent="0.35">
      <c r="A9057" s="4" t="s">
        <v>757</v>
      </c>
      <c r="B9057" s="4" t="s">
        <v>8</v>
      </c>
      <c r="C9057" s="5">
        <v>43833</v>
      </c>
      <c r="E9057" s="6">
        <v>21460.36</v>
      </c>
      <c r="G9057">
        <f t="shared" si="554"/>
        <v>9056</v>
      </c>
    </row>
    <row r="9058" spans="1:7" ht="15" thickBot="1" x14ac:dyDescent="0.35">
      <c r="A9058" s="4" t="s">
        <v>447</v>
      </c>
      <c r="B9058" s="4" t="s">
        <v>16</v>
      </c>
      <c r="C9058" s="5">
        <v>43833</v>
      </c>
      <c r="E9058" s="6">
        <v>77.260000000000005</v>
      </c>
      <c r="G9058">
        <f t="shared" si="554"/>
        <v>9057</v>
      </c>
    </row>
    <row r="9059" spans="1:7" ht="15" thickBot="1" x14ac:dyDescent="0.35">
      <c r="A9059" s="4" t="s">
        <v>447</v>
      </c>
      <c r="B9059" s="4" t="s">
        <v>208</v>
      </c>
      <c r="C9059" s="5">
        <v>43833</v>
      </c>
      <c r="E9059" s="6">
        <v>70</v>
      </c>
      <c r="G9059">
        <f t="shared" si="554"/>
        <v>9058</v>
      </c>
    </row>
    <row r="9060" spans="1:7" ht="15" thickBot="1" x14ac:dyDescent="0.35">
      <c r="A9060" s="4" t="s">
        <v>51</v>
      </c>
      <c r="B9060" s="4" t="s">
        <v>22</v>
      </c>
      <c r="C9060" s="5">
        <v>43833</v>
      </c>
      <c r="E9060" s="6">
        <v>140</v>
      </c>
      <c r="G9060">
        <f t="shared" si="554"/>
        <v>9059</v>
      </c>
    </row>
    <row r="9061" spans="1:7" ht="15" thickBot="1" x14ac:dyDescent="0.35">
      <c r="A9061" s="4" t="s">
        <v>113</v>
      </c>
      <c r="B9061" s="4" t="s">
        <v>12</v>
      </c>
      <c r="C9061" s="5">
        <v>43833</v>
      </c>
      <c r="E9061" s="6">
        <v>558.4</v>
      </c>
      <c r="G9061">
        <f t="shared" si="554"/>
        <v>9060</v>
      </c>
    </row>
    <row r="9062" spans="1:7" ht="15" thickBot="1" x14ac:dyDescent="0.35">
      <c r="A9062" s="4" t="s">
        <v>655</v>
      </c>
      <c r="B9062" s="4" t="s">
        <v>6</v>
      </c>
      <c r="C9062" s="5">
        <v>43833</v>
      </c>
      <c r="E9062" s="6">
        <v>240711</v>
      </c>
      <c r="G9062">
        <f t="shared" si="554"/>
        <v>9061</v>
      </c>
    </row>
    <row r="9063" spans="1:7" ht="15" thickBot="1" x14ac:dyDescent="0.35">
      <c r="A9063" s="4" t="s">
        <v>56</v>
      </c>
      <c r="B9063" s="4" t="s">
        <v>12</v>
      </c>
      <c r="C9063" s="5">
        <v>43833</v>
      </c>
      <c r="E9063" s="6">
        <v>534.55999999999995</v>
      </c>
      <c r="G9063">
        <f t="shared" si="554"/>
        <v>9062</v>
      </c>
    </row>
    <row r="9064" spans="1:7" ht="15" thickBot="1" x14ac:dyDescent="0.35">
      <c r="A9064" s="4" t="s">
        <v>57</v>
      </c>
      <c r="B9064" s="4" t="s">
        <v>8</v>
      </c>
      <c r="C9064" s="5">
        <v>43833</v>
      </c>
      <c r="E9064" s="6">
        <v>384.41</v>
      </c>
      <c r="G9064">
        <f t="shared" si="554"/>
        <v>9063</v>
      </c>
    </row>
    <row r="9065" spans="1:7" ht="15" thickBot="1" x14ac:dyDescent="0.35">
      <c r="A9065" s="4" t="s">
        <v>60</v>
      </c>
      <c r="B9065" s="4" t="s">
        <v>61</v>
      </c>
      <c r="C9065" s="5">
        <v>43833</v>
      </c>
      <c r="E9065" s="6">
        <v>1550.32</v>
      </c>
      <c r="G9065">
        <f t="shared" si="554"/>
        <v>9064</v>
      </c>
    </row>
    <row r="9066" spans="1:7" ht="15" thickBot="1" x14ac:dyDescent="0.35">
      <c r="A9066" s="4" t="s">
        <v>211</v>
      </c>
      <c r="B9066" s="4" t="s">
        <v>212</v>
      </c>
      <c r="C9066" s="5">
        <v>43833</v>
      </c>
      <c r="E9066" s="6">
        <v>85</v>
      </c>
      <c r="G9066">
        <f t="shared" si="554"/>
        <v>9065</v>
      </c>
    </row>
    <row r="9067" spans="1:7" ht="15" thickBot="1" x14ac:dyDescent="0.35">
      <c r="A9067" s="4" t="s">
        <v>69</v>
      </c>
      <c r="B9067" s="4" t="s">
        <v>70</v>
      </c>
      <c r="C9067" s="5">
        <v>43833</v>
      </c>
      <c r="E9067" s="6">
        <v>340</v>
      </c>
      <c r="G9067">
        <f t="shared" si="554"/>
        <v>9066</v>
      </c>
    </row>
    <row r="9068" spans="1:7" ht="15" thickBot="1" x14ac:dyDescent="0.35">
      <c r="A9068" s="4" t="s">
        <v>552</v>
      </c>
      <c r="B9068" s="4" t="s">
        <v>14</v>
      </c>
      <c r="C9068" s="5">
        <v>43833</v>
      </c>
      <c r="E9068" s="6">
        <v>1523.2</v>
      </c>
      <c r="G9068">
        <f t="shared" si="554"/>
        <v>9067</v>
      </c>
    </row>
    <row r="9069" spans="1:7" ht="15" thickBot="1" x14ac:dyDescent="0.35">
      <c r="A9069" s="4" t="s">
        <v>380</v>
      </c>
      <c r="B9069" s="4" t="s">
        <v>70</v>
      </c>
      <c r="C9069" s="5">
        <v>43833</v>
      </c>
      <c r="E9069" s="6">
        <v>24.55</v>
      </c>
      <c r="G9069">
        <f t="shared" si="554"/>
        <v>9068</v>
      </c>
    </row>
    <row r="9070" spans="1:7" ht="15" thickBot="1" x14ac:dyDescent="0.35">
      <c r="A9070" s="4" t="s">
        <v>611</v>
      </c>
      <c r="B9070" s="4" t="s">
        <v>171</v>
      </c>
      <c r="C9070" s="5">
        <v>43833</v>
      </c>
      <c r="E9070" s="6">
        <v>2603</v>
      </c>
      <c r="G9070">
        <f t="shared" si="554"/>
        <v>9069</v>
      </c>
    </row>
    <row r="9071" spans="1:7" ht="15" thickBot="1" x14ac:dyDescent="0.35">
      <c r="A9071" s="4" t="s">
        <v>76</v>
      </c>
      <c r="B9071" s="4" t="s">
        <v>214</v>
      </c>
      <c r="C9071" s="5">
        <v>43833</v>
      </c>
      <c r="E9071" s="6">
        <v>44198.14</v>
      </c>
      <c r="G9071">
        <f t="shared" si="554"/>
        <v>9070</v>
      </c>
    </row>
    <row r="9072" spans="1:7" ht="15" thickBot="1" x14ac:dyDescent="0.35">
      <c r="A9072" s="4" t="s">
        <v>76</v>
      </c>
      <c r="B9072" s="4" t="s">
        <v>111</v>
      </c>
      <c r="C9072" s="5">
        <v>43833</v>
      </c>
      <c r="E9072" s="6">
        <v>2511.7600000000002</v>
      </c>
      <c r="G9072">
        <f t="shared" si="554"/>
        <v>9071</v>
      </c>
    </row>
    <row r="9073" spans="1:7" ht="15" thickBot="1" x14ac:dyDescent="0.35">
      <c r="A9073" s="4" t="s">
        <v>536</v>
      </c>
      <c r="B9073" s="4" t="s">
        <v>11</v>
      </c>
      <c r="C9073" s="5">
        <v>43833</v>
      </c>
      <c r="E9073" s="6">
        <v>5403.62</v>
      </c>
      <c r="G9073">
        <f t="shared" si="554"/>
        <v>9072</v>
      </c>
    </row>
    <row r="9074" spans="1:7" ht="15" thickBot="1" x14ac:dyDescent="0.35">
      <c r="A9074" s="4" t="s">
        <v>536</v>
      </c>
      <c r="B9074" s="4" t="s">
        <v>127</v>
      </c>
      <c r="C9074" s="5">
        <v>43833</v>
      </c>
      <c r="E9074" s="6">
        <v>655.98</v>
      </c>
      <c r="G9074">
        <f t="shared" si="554"/>
        <v>9073</v>
      </c>
    </row>
    <row r="9075" spans="1:7" ht="15" thickBot="1" x14ac:dyDescent="0.35">
      <c r="A9075" s="4" t="s">
        <v>84</v>
      </c>
      <c r="B9075" s="4" t="s">
        <v>85</v>
      </c>
      <c r="C9075" s="5">
        <v>43833</v>
      </c>
      <c r="E9075" s="6">
        <v>326.57</v>
      </c>
      <c r="G9075">
        <f t="shared" si="554"/>
        <v>9074</v>
      </c>
    </row>
    <row r="9076" spans="1:7" ht="15" thickBot="1" x14ac:dyDescent="0.35">
      <c r="A9076" s="4" t="s">
        <v>437</v>
      </c>
      <c r="B9076" s="4" t="s">
        <v>70</v>
      </c>
      <c r="C9076" s="5">
        <v>43840</v>
      </c>
      <c r="E9076" s="6">
        <v>462</v>
      </c>
      <c r="G9076">
        <f t="shared" si="554"/>
        <v>9075</v>
      </c>
    </row>
    <row r="9077" spans="1:7" ht="15" thickBot="1" x14ac:dyDescent="0.35">
      <c r="A9077" s="4" t="s">
        <v>437</v>
      </c>
      <c r="B9077" s="4" t="s">
        <v>8</v>
      </c>
      <c r="C9077" s="5">
        <v>43840</v>
      </c>
      <c r="E9077" s="6">
        <v>195.53</v>
      </c>
      <c r="G9077">
        <f t="shared" si="554"/>
        <v>9076</v>
      </c>
    </row>
    <row r="9078" spans="1:7" ht="15" thickBot="1" x14ac:dyDescent="0.35">
      <c r="A9078" s="4" t="s">
        <v>405</v>
      </c>
      <c r="B9078" s="4" t="s">
        <v>89</v>
      </c>
      <c r="C9078" s="5">
        <v>43840</v>
      </c>
      <c r="E9078" s="6">
        <v>219.5</v>
      </c>
      <c r="G9078">
        <f t="shared" si="554"/>
        <v>9077</v>
      </c>
    </row>
    <row r="9079" spans="1:7" ht="15" thickBot="1" x14ac:dyDescent="0.35">
      <c r="A9079" s="4" t="s">
        <v>87</v>
      </c>
      <c r="B9079" s="4" t="s">
        <v>8</v>
      </c>
      <c r="C9079" s="5">
        <v>43840</v>
      </c>
      <c r="E9079" s="6">
        <v>355.02</v>
      </c>
      <c r="G9079">
        <f t="shared" si="554"/>
        <v>9078</v>
      </c>
    </row>
    <row r="9080" spans="1:7" ht="15" thickBot="1" x14ac:dyDescent="0.35">
      <c r="A9080" s="4" t="s">
        <v>286</v>
      </c>
      <c r="B9080" s="4" t="s">
        <v>70</v>
      </c>
      <c r="C9080" s="5">
        <v>43840</v>
      </c>
      <c r="E9080" s="6">
        <v>602.05999999999995</v>
      </c>
      <c r="G9080">
        <f t="shared" si="554"/>
        <v>9079</v>
      </c>
    </row>
    <row r="9081" spans="1:7" ht="15" thickBot="1" x14ac:dyDescent="0.35">
      <c r="A9081" s="4" t="s">
        <v>133</v>
      </c>
      <c r="B9081" s="4" t="s">
        <v>70</v>
      </c>
      <c r="C9081" s="5">
        <v>43840</v>
      </c>
      <c r="E9081" s="6">
        <v>415.5</v>
      </c>
      <c r="G9081">
        <f t="shared" si="554"/>
        <v>9080</v>
      </c>
    </row>
    <row r="9082" spans="1:7" ht="15" thickBot="1" x14ac:dyDescent="0.35">
      <c r="A9082" s="4" t="s">
        <v>133</v>
      </c>
      <c r="B9082" s="4" t="s">
        <v>8</v>
      </c>
      <c r="C9082" s="5">
        <v>43840</v>
      </c>
      <c r="E9082" s="6">
        <v>113.7</v>
      </c>
      <c r="G9082">
        <f t="shared" si="554"/>
        <v>9081</v>
      </c>
    </row>
    <row r="9083" spans="1:7" ht="15" thickBot="1" x14ac:dyDescent="0.35">
      <c r="A9083" s="4" t="s">
        <v>748</v>
      </c>
      <c r="B9083" s="4" t="s">
        <v>115</v>
      </c>
      <c r="C9083" s="5">
        <v>43840</v>
      </c>
      <c r="E9083" s="6">
        <v>4380</v>
      </c>
      <c r="G9083">
        <f t="shared" si="554"/>
        <v>9082</v>
      </c>
    </row>
    <row r="9084" spans="1:7" ht="15" thickBot="1" x14ac:dyDescent="0.35">
      <c r="A9084" s="4" t="s">
        <v>17</v>
      </c>
      <c r="B9084" s="4" t="s">
        <v>18</v>
      </c>
      <c r="C9084" s="5">
        <v>43840</v>
      </c>
      <c r="E9084" s="6">
        <v>3504.91</v>
      </c>
      <c r="G9084">
        <f t="shared" si="554"/>
        <v>9083</v>
      </c>
    </row>
    <row r="9085" spans="1:7" ht="15" thickBot="1" x14ac:dyDescent="0.35">
      <c r="A9085" s="4" t="s">
        <v>291</v>
      </c>
      <c r="B9085" s="4" t="s">
        <v>39</v>
      </c>
      <c r="C9085" s="5">
        <v>43840</v>
      </c>
      <c r="E9085" s="6">
        <v>775</v>
      </c>
      <c r="G9085">
        <f t="shared" si="554"/>
        <v>9084</v>
      </c>
    </row>
    <row r="9086" spans="1:7" ht="15" thickBot="1" x14ac:dyDescent="0.35">
      <c r="A9086" s="4" t="s">
        <v>651</v>
      </c>
      <c r="B9086" s="4" t="s">
        <v>18</v>
      </c>
      <c r="C9086" s="5">
        <v>43840</v>
      </c>
      <c r="E9086" s="6">
        <v>906.23</v>
      </c>
      <c r="G9086">
        <f t="shared" si="554"/>
        <v>9085</v>
      </c>
    </row>
    <row r="9087" spans="1:7" ht="15" thickBot="1" x14ac:dyDescent="0.35">
      <c r="A9087" s="4" t="s">
        <v>772</v>
      </c>
      <c r="B9087" s="4" t="s">
        <v>141</v>
      </c>
      <c r="C9087" s="5">
        <v>43840</v>
      </c>
      <c r="E9087" s="6">
        <v>1725.14</v>
      </c>
      <c r="G9087">
        <f t="shared" si="554"/>
        <v>9086</v>
      </c>
    </row>
    <row r="9088" spans="1:7" ht="15" thickBot="1" x14ac:dyDescent="0.35">
      <c r="A9088" s="4" t="s">
        <v>772</v>
      </c>
      <c r="B9088" s="4" t="s">
        <v>180</v>
      </c>
      <c r="C9088" s="5">
        <v>43840</v>
      </c>
      <c r="E9088" s="6">
        <v>30</v>
      </c>
      <c r="G9088">
        <f t="shared" si="554"/>
        <v>9087</v>
      </c>
    </row>
    <row r="9089" spans="1:7" ht="15" thickBot="1" x14ac:dyDescent="0.35">
      <c r="A9089" s="4" t="s">
        <v>221</v>
      </c>
      <c r="B9089" s="4" t="s">
        <v>8</v>
      </c>
      <c r="C9089" s="5">
        <v>43840</v>
      </c>
      <c r="E9089" s="6">
        <v>694.08</v>
      </c>
      <c r="G9089">
        <f t="shared" si="554"/>
        <v>9088</v>
      </c>
    </row>
    <row r="9090" spans="1:7" ht="15" thickBot="1" x14ac:dyDescent="0.35">
      <c r="A9090" s="4" t="s">
        <v>456</v>
      </c>
      <c r="B9090" s="4" t="s">
        <v>22</v>
      </c>
      <c r="C9090" s="5">
        <v>43840</v>
      </c>
      <c r="E9090" s="6">
        <v>833.34</v>
      </c>
      <c r="G9090">
        <f t="shared" si="554"/>
        <v>9089</v>
      </c>
    </row>
    <row r="9091" spans="1:7" ht="15" thickBot="1" x14ac:dyDescent="0.35">
      <c r="A9091" s="4" t="s">
        <v>546</v>
      </c>
      <c r="B9091" s="4" t="s">
        <v>100</v>
      </c>
      <c r="C9091" s="5">
        <v>43840</v>
      </c>
      <c r="E9091" s="6">
        <v>1495</v>
      </c>
      <c r="G9091">
        <f t="shared" si="554"/>
        <v>9090</v>
      </c>
    </row>
    <row r="9092" spans="1:7" ht="15" thickBot="1" x14ac:dyDescent="0.35">
      <c r="A9092" s="4" t="s">
        <v>26</v>
      </c>
      <c r="B9092" s="4" t="s">
        <v>20</v>
      </c>
      <c r="C9092" s="5">
        <v>43840</v>
      </c>
      <c r="E9092" s="6">
        <v>132.1</v>
      </c>
      <c r="G9092">
        <f t="shared" ref="G9092:G9155" si="555">1+G9091</f>
        <v>9091</v>
      </c>
    </row>
    <row r="9093" spans="1:7" ht="15" thickBot="1" x14ac:dyDescent="0.35">
      <c r="A9093" s="4" t="s">
        <v>101</v>
      </c>
      <c r="B9093" s="4" t="s">
        <v>102</v>
      </c>
      <c r="C9093" s="5">
        <v>43840</v>
      </c>
      <c r="E9093" s="6">
        <v>13310</v>
      </c>
      <c r="G9093">
        <f t="shared" si="555"/>
        <v>9092</v>
      </c>
    </row>
    <row r="9094" spans="1:7" ht="15" thickBot="1" x14ac:dyDescent="0.35">
      <c r="A9094" s="4" t="s">
        <v>438</v>
      </c>
      <c r="B9094" s="4" t="s">
        <v>43</v>
      </c>
      <c r="C9094" s="5">
        <v>43840</v>
      </c>
      <c r="E9094" s="6">
        <v>300</v>
      </c>
      <c r="G9094">
        <f t="shared" si="555"/>
        <v>9093</v>
      </c>
    </row>
    <row r="9095" spans="1:7" ht="15" thickBot="1" x14ac:dyDescent="0.35">
      <c r="A9095" s="4" t="s">
        <v>30</v>
      </c>
      <c r="B9095" s="4" t="s">
        <v>31</v>
      </c>
      <c r="C9095" s="5">
        <v>43840</v>
      </c>
      <c r="E9095" s="6">
        <v>603</v>
      </c>
      <c r="G9095">
        <f t="shared" si="555"/>
        <v>9094</v>
      </c>
    </row>
    <row r="9096" spans="1:7" ht="15" thickBot="1" x14ac:dyDescent="0.35">
      <c r="A9096" s="4" t="s">
        <v>144</v>
      </c>
      <c r="B9096" s="4" t="s">
        <v>102</v>
      </c>
      <c r="C9096" s="5">
        <v>43840</v>
      </c>
      <c r="E9096" s="6">
        <v>786709.55</v>
      </c>
      <c r="G9096">
        <f t="shared" si="555"/>
        <v>9095</v>
      </c>
    </row>
    <row r="9097" spans="1:7" ht="15" thickBot="1" x14ac:dyDescent="0.35">
      <c r="A9097" s="4" t="s">
        <v>773</v>
      </c>
      <c r="B9097" s="4" t="s">
        <v>67</v>
      </c>
      <c r="C9097" s="5">
        <v>43840</v>
      </c>
      <c r="E9097" s="6">
        <v>502</v>
      </c>
      <c r="G9097">
        <f t="shared" si="555"/>
        <v>9096</v>
      </c>
    </row>
    <row r="9098" spans="1:7" ht="15" thickBot="1" x14ac:dyDescent="0.35">
      <c r="A9098" s="4" t="s">
        <v>197</v>
      </c>
      <c r="B9098" s="4" t="s">
        <v>70</v>
      </c>
      <c r="C9098" s="5">
        <v>43840</v>
      </c>
      <c r="E9098" s="6">
        <v>664.5</v>
      </c>
      <c r="G9098">
        <f t="shared" si="555"/>
        <v>9097</v>
      </c>
    </row>
    <row r="9099" spans="1:7" ht="15" thickBot="1" x14ac:dyDescent="0.35">
      <c r="A9099" s="4" t="s">
        <v>197</v>
      </c>
      <c r="B9099" s="4" t="s">
        <v>33</v>
      </c>
      <c r="C9099" s="5">
        <v>43840</v>
      </c>
      <c r="E9099" s="6">
        <v>3809.8</v>
      </c>
      <c r="G9099">
        <f t="shared" si="555"/>
        <v>9098</v>
      </c>
    </row>
    <row r="9100" spans="1:7" ht="15" thickBot="1" x14ac:dyDescent="0.35">
      <c r="A9100" s="4" t="s">
        <v>197</v>
      </c>
      <c r="B9100" s="4" t="s">
        <v>43</v>
      </c>
      <c r="C9100" s="5">
        <v>43840</v>
      </c>
      <c r="E9100" s="6">
        <v>7588</v>
      </c>
      <c r="G9100">
        <f t="shared" si="555"/>
        <v>9099</v>
      </c>
    </row>
    <row r="9101" spans="1:7" ht="15" thickBot="1" x14ac:dyDescent="0.35">
      <c r="A9101" s="4" t="s">
        <v>36</v>
      </c>
      <c r="B9101" s="4" t="s">
        <v>18</v>
      </c>
      <c r="C9101" s="5">
        <v>43840</v>
      </c>
      <c r="E9101" s="6">
        <v>434.5</v>
      </c>
      <c r="G9101">
        <f t="shared" si="555"/>
        <v>9100</v>
      </c>
    </row>
    <row r="9102" spans="1:7" ht="15" thickBot="1" x14ac:dyDescent="0.35">
      <c r="A9102" s="4" t="s">
        <v>520</v>
      </c>
      <c r="B9102" s="4" t="s">
        <v>14</v>
      </c>
      <c r="C9102" s="5">
        <v>43840</v>
      </c>
      <c r="E9102" s="6">
        <v>3932.49</v>
      </c>
      <c r="G9102">
        <f t="shared" si="555"/>
        <v>9101</v>
      </c>
    </row>
    <row r="9103" spans="1:7" ht="15" thickBot="1" x14ac:dyDescent="0.35">
      <c r="A9103" s="4" t="s">
        <v>696</v>
      </c>
      <c r="B9103" s="4" t="s">
        <v>127</v>
      </c>
      <c r="C9103" s="5">
        <v>43840</v>
      </c>
      <c r="E9103" s="6">
        <v>62.92</v>
      </c>
      <c r="G9103">
        <f t="shared" si="555"/>
        <v>9102</v>
      </c>
    </row>
    <row r="9104" spans="1:7" ht="15" thickBot="1" x14ac:dyDescent="0.35">
      <c r="A9104" s="4" t="s">
        <v>508</v>
      </c>
      <c r="B9104" s="4" t="s">
        <v>22</v>
      </c>
      <c r="C9104" s="5">
        <v>43840</v>
      </c>
      <c r="E9104" s="6">
        <v>212.4</v>
      </c>
      <c r="G9104">
        <f t="shared" si="555"/>
        <v>9103</v>
      </c>
    </row>
    <row r="9105" spans="1:7" ht="15" thickBot="1" x14ac:dyDescent="0.35">
      <c r="A9105" s="4" t="s">
        <v>335</v>
      </c>
      <c r="B9105" s="4" t="s">
        <v>102</v>
      </c>
      <c r="C9105" s="5">
        <v>43840</v>
      </c>
      <c r="E9105" s="6">
        <v>5178.51</v>
      </c>
      <c r="G9105">
        <f t="shared" si="555"/>
        <v>9104</v>
      </c>
    </row>
    <row r="9106" spans="1:7" ht="15" thickBot="1" x14ac:dyDescent="0.35">
      <c r="A9106" s="4" t="s">
        <v>107</v>
      </c>
      <c r="B9106" s="4" t="s">
        <v>28</v>
      </c>
      <c r="C9106" s="5">
        <v>43840</v>
      </c>
      <c r="E9106" s="6">
        <v>19035.32</v>
      </c>
      <c r="G9106">
        <f t="shared" si="555"/>
        <v>9105</v>
      </c>
    </row>
    <row r="9107" spans="1:7" ht="15" thickBot="1" x14ac:dyDescent="0.35">
      <c r="A9107" s="4" t="s">
        <v>747</v>
      </c>
      <c r="B9107" s="4" t="s">
        <v>115</v>
      </c>
      <c r="C9107" s="5">
        <v>43840</v>
      </c>
      <c r="E9107" s="6">
        <v>4463.75</v>
      </c>
      <c r="G9107">
        <f t="shared" si="555"/>
        <v>9106</v>
      </c>
    </row>
    <row r="9108" spans="1:7" ht="15" thickBot="1" x14ac:dyDescent="0.35">
      <c r="A9108" s="4" t="s">
        <v>51</v>
      </c>
      <c r="B9108" s="4" t="s">
        <v>22</v>
      </c>
      <c r="C9108" s="5">
        <v>43840</v>
      </c>
      <c r="E9108" s="6">
        <v>70</v>
      </c>
      <c r="G9108">
        <f t="shared" si="555"/>
        <v>9107</v>
      </c>
    </row>
    <row r="9109" spans="1:7" ht="15" thickBot="1" x14ac:dyDescent="0.35">
      <c r="A9109" s="4" t="s">
        <v>603</v>
      </c>
      <c r="B9109" s="4" t="s">
        <v>14</v>
      </c>
      <c r="C9109" s="5">
        <v>43840</v>
      </c>
      <c r="E9109" s="6">
        <v>350</v>
      </c>
      <c r="G9109">
        <f t="shared" si="555"/>
        <v>9108</v>
      </c>
    </row>
    <row r="9110" spans="1:7" ht="15" thickBot="1" x14ac:dyDescent="0.35">
      <c r="A9110" s="4" t="s">
        <v>116</v>
      </c>
      <c r="B9110" s="4" t="s">
        <v>45</v>
      </c>
      <c r="C9110" s="5">
        <v>43840</v>
      </c>
      <c r="E9110" s="6">
        <v>765.06</v>
      </c>
      <c r="G9110">
        <f t="shared" si="555"/>
        <v>9109</v>
      </c>
    </row>
    <row r="9111" spans="1:7" ht="15" thickBot="1" x14ac:dyDescent="0.35">
      <c r="A9111" s="4" t="s">
        <v>56</v>
      </c>
      <c r="B9111" s="4" t="s">
        <v>12</v>
      </c>
      <c r="C9111" s="5">
        <v>43840</v>
      </c>
      <c r="E9111" s="6">
        <v>614.75</v>
      </c>
      <c r="G9111">
        <f t="shared" si="555"/>
        <v>9110</v>
      </c>
    </row>
    <row r="9112" spans="1:7" ht="15" thickBot="1" x14ac:dyDescent="0.35">
      <c r="A9112" s="4" t="s">
        <v>57</v>
      </c>
      <c r="B9112" s="4" t="s">
        <v>127</v>
      </c>
      <c r="C9112" s="5">
        <v>43840</v>
      </c>
      <c r="E9112" s="6">
        <v>22.6</v>
      </c>
      <c r="G9112">
        <f t="shared" si="555"/>
        <v>9111</v>
      </c>
    </row>
    <row r="9113" spans="1:7" ht="15" thickBot="1" x14ac:dyDescent="0.35">
      <c r="A9113" s="4" t="s">
        <v>57</v>
      </c>
      <c r="B9113" s="4" t="s">
        <v>8</v>
      </c>
      <c r="C9113" s="5">
        <v>43840</v>
      </c>
      <c r="E9113" s="6">
        <v>1721.26</v>
      </c>
      <c r="G9113">
        <f t="shared" si="555"/>
        <v>9112</v>
      </c>
    </row>
    <row r="9114" spans="1:7" ht="15" thickBot="1" x14ac:dyDescent="0.35">
      <c r="A9114" s="4" t="s">
        <v>63</v>
      </c>
      <c r="B9114" s="4" t="s">
        <v>22</v>
      </c>
      <c r="C9114" s="5">
        <v>43840</v>
      </c>
      <c r="E9114" s="6">
        <v>180</v>
      </c>
      <c r="G9114">
        <f t="shared" si="555"/>
        <v>9113</v>
      </c>
    </row>
    <row r="9115" spans="1:7" ht="15" thickBot="1" x14ac:dyDescent="0.35">
      <c r="A9115" s="4" t="s">
        <v>369</v>
      </c>
      <c r="B9115" s="4" t="s">
        <v>39</v>
      </c>
      <c r="C9115" s="5">
        <v>43840</v>
      </c>
      <c r="E9115" s="6">
        <v>7378.3</v>
      </c>
      <c r="G9115">
        <f t="shared" si="555"/>
        <v>9114</v>
      </c>
    </row>
    <row r="9116" spans="1:7" ht="15" thickBot="1" x14ac:dyDescent="0.35">
      <c r="A9116" s="4" t="s">
        <v>310</v>
      </c>
      <c r="B9116" s="4" t="s">
        <v>39</v>
      </c>
      <c r="C9116" s="5">
        <v>43840</v>
      </c>
      <c r="E9116" s="6">
        <v>20000</v>
      </c>
      <c r="G9116">
        <f t="shared" si="555"/>
        <v>9115</v>
      </c>
    </row>
    <row r="9117" spans="1:7" ht="15" thickBot="1" x14ac:dyDescent="0.35">
      <c r="A9117" s="4" t="s">
        <v>609</v>
      </c>
      <c r="B9117" s="4" t="s">
        <v>22</v>
      </c>
      <c r="C9117" s="5">
        <v>43840</v>
      </c>
      <c r="E9117" s="6">
        <v>184.17</v>
      </c>
      <c r="G9117">
        <f t="shared" si="555"/>
        <v>9116</v>
      </c>
    </row>
    <row r="9118" spans="1:7" ht="15" thickBot="1" x14ac:dyDescent="0.35">
      <c r="A9118" s="4" t="s">
        <v>774</v>
      </c>
      <c r="B9118" s="4" t="s">
        <v>89</v>
      </c>
      <c r="C9118" s="5">
        <v>43840</v>
      </c>
      <c r="E9118" s="6">
        <v>781</v>
      </c>
      <c r="G9118">
        <f t="shared" si="555"/>
        <v>9117</v>
      </c>
    </row>
    <row r="9119" spans="1:7" ht="15" thickBot="1" x14ac:dyDescent="0.35">
      <c r="A9119" s="4" t="s">
        <v>202</v>
      </c>
      <c r="B9119" s="4" t="s">
        <v>171</v>
      </c>
      <c r="C9119" s="5">
        <v>43840</v>
      </c>
      <c r="E9119" s="6">
        <v>6843.3</v>
      </c>
      <c r="G9119">
        <f t="shared" si="555"/>
        <v>9118</v>
      </c>
    </row>
    <row r="9120" spans="1:7" ht="15" thickBot="1" x14ac:dyDescent="0.35">
      <c r="A9120" s="4" t="s">
        <v>193</v>
      </c>
      <c r="B9120" s="4" t="s">
        <v>18</v>
      </c>
      <c r="C9120" s="5">
        <v>43840</v>
      </c>
      <c r="E9120" s="6">
        <v>42.28</v>
      </c>
      <c r="G9120">
        <f t="shared" si="555"/>
        <v>9119</v>
      </c>
    </row>
    <row r="9121" spans="1:7" ht="15" thickBot="1" x14ac:dyDescent="0.35">
      <c r="A9121" s="4" t="s">
        <v>556</v>
      </c>
      <c r="B9121" s="4" t="s">
        <v>47</v>
      </c>
      <c r="C9121" s="5">
        <v>43840</v>
      </c>
      <c r="E9121" s="6">
        <v>3459.83</v>
      </c>
      <c r="G9121">
        <f t="shared" si="555"/>
        <v>9120</v>
      </c>
    </row>
    <row r="9122" spans="1:7" ht="15" thickBot="1" x14ac:dyDescent="0.35">
      <c r="A9122" s="4" t="s">
        <v>72</v>
      </c>
      <c r="B9122" s="4" t="s">
        <v>73</v>
      </c>
      <c r="C9122" s="5">
        <v>43840</v>
      </c>
      <c r="E9122" s="6">
        <v>31990.05</v>
      </c>
      <c r="G9122">
        <f t="shared" si="555"/>
        <v>9121</v>
      </c>
    </row>
    <row r="9123" spans="1:7" ht="15" thickBot="1" x14ac:dyDescent="0.35">
      <c r="A9123" s="4" t="s">
        <v>76</v>
      </c>
      <c r="B9123" s="4" t="s">
        <v>214</v>
      </c>
      <c r="C9123" s="5">
        <v>43840</v>
      </c>
      <c r="E9123" s="6">
        <v>44198.14</v>
      </c>
      <c r="G9123">
        <f t="shared" si="555"/>
        <v>9122</v>
      </c>
    </row>
    <row r="9124" spans="1:7" ht="15" thickBot="1" x14ac:dyDescent="0.35">
      <c r="A9124" s="4" t="s">
        <v>76</v>
      </c>
      <c r="B9124" s="4" t="s">
        <v>111</v>
      </c>
      <c r="C9124" s="5">
        <v>43840</v>
      </c>
      <c r="E9124" s="6">
        <v>2511.7600000000002</v>
      </c>
      <c r="G9124">
        <f t="shared" si="555"/>
        <v>9123</v>
      </c>
    </row>
    <row r="9125" spans="1:7" ht="15" thickBot="1" x14ac:dyDescent="0.35">
      <c r="A9125" s="4" t="s">
        <v>170</v>
      </c>
      <c r="B9125" s="4" t="s">
        <v>171</v>
      </c>
      <c r="C9125" s="5">
        <v>43840</v>
      </c>
      <c r="E9125" s="6">
        <v>20326.009999999998</v>
      </c>
      <c r="G9125">
        <f t="shared" si="555"/>
        <v>9124</v>
      </c>
    </row>
    <row r="9126" spans="1:7" ht="15" thickBot="1" x14ac:dyDescent="0.35">
      <c r="A9126" s="4" t="s">
        <v>427</v>
      </c>
      <c r="B9126" s="4" t="s">
        <v>203</v>
      </c>
      <c r="C9126" s="5">
        <v>43840</v>
      </c>
      <c r="E9126" s="6">
        <v>20</v>
      </c>
      <c r="G9126">
        <f t="shared" si="555"/>
        <v>9125</v>
      </c>
    </row>
    <row r="9127" spans="1:7" ht="15" thickBot="1" x14ac:dyDescent="0.35">
      <c r="A9127" s="4" t="s">
        <v>545</v>
      </c>
      <c r="B9127" s="4" t="s">
        <v>39</v>
      </c>
      <c r="C9127" s="5">
        <v>43840</v>
      </c>
      <c r="E9127" s="6">
        <v>833.33</v>
      </c>
      <c r="G9127">
        <f t="shared" si="555"/>
        <v>9126</v>
      </c>
    </row>
    <row r="9128" spans="1:7" ht="15" thickBot="1" x14ac:dyDescent="0.35">
      <c r="A9128" s="4" t="s">
        <v>403</v>
      </c>
      <c r="B9128" s="4" t="s">
        <v>89</v>
      </c>
      <c r="C9128" s="5">
        <v>43840</v>
      </c>
      <c r="E9128" s="6">
        <v>86</v>
      </c>
      <c r="G9128">
        <f t="shared" si="555"/>
        <v>9127</v>
      </c>
    </row>
    <row r="9129" spans="1:7" ht="15" thickBot="1" x14ac:dyDescent="0.35">
      <c r="A9129" s="4" t="s">
        <v>289</v>
      </c>
      <c r="B9129" s="4" t="s">
        <v>89</v>
      </c>
      <c r="C9129" s="5">
        <v>43840</v>
      </c>
      <c r="E9129" s="6">
        <v>99</v>
      </c>
      <c r="G9129">
        <f t="shared" si="555"/>
        <v>9128</v>
      </c>
    </row>
    <row r="9130" spans="1:7" ht="15" thickBot="1" x14ac:dyDescent="0.35">
      <c r="A9130" s="4" t="s">
        <v>667</v>
      </c>
      <c r="B9130" s="4" t="s">
        <v>18</v>
      </c>
      <c r="C9130" s="5">
        <v>43840</v>
      </c>
      <c r="E9130" s="6">
        <v>332.85</v>
      </c>
      <c r="G9130">
        <f t="shared" si="555"/>
        <v>9129</v>
      </c>
    </row>
    <row r="9131" spans="1:7" ht="15" thickBot="1" x14ac:dyDescent="0.35">
      <c r="A9131" s="4" t="s">
        <v>97</v>
      </c>
      <c r="B9131" s="4" t="s">
        <v>6</v>
      </c>
      <c r="C9131" s="5">
        <v>43845</v>
      </c>
      <c r="E9131" s="6">
        <v>136926.48000000001</v>
      </c>
      <c r="G9131">
        <f t="shared" si="555"/>
        <v>9130</v>
      </c>
    </row>
    <row r="9132" spans="1:7" ht="15" thickBot="1" x14ac:dyDescent="0.35">
      <c r="A9132" s="4" t="s">
        <v>172</v>
      </c>
      <c r="B9132" s="4" t="s">
        <v>8</v>
      </c>
      <c r="C9132" s="5">
        <v>43847</v>
      </c>
      <c r="E9132" s="6">
        <v>1376.56</v>
      </c>
      <c r="G9132">
        <f t="shared" si="555"/>
        <v>9131</v>
      </c>
    </row>
    <row r="9133" spans="1:7" ht="15" thickBot="1" x14ac:dyDescent="0.35">
      <c r="A9133" s="4" t="s">
        <v>217</v>
      </c>
      <c r="B9133" s="4" t="s">
        <v>28</v>
      </c>
      <c r="C9133" s="5">
        <v>43847</v>
      </c>
      <c r="E9133" s="6">
        <v>13010</v>
      </c>
      <c r="G9133">
        <f t="shared" si="555"/>
        <v>9132</v>
      </c>
    </row>
    <row r="9134" spans="1:7" ht="15" thickBot="1" x14ac:dyDescent="0.35">
      <c r="A9134" s="4" t="s">
        <v>307</v>
      </c>
      <c r="B9134" s="4" t="s">
        <v>22</v>
      </c>
      <c r="C9134" s="5">
        <v>43847</v>
      </c>
      <c r="E9134" s="6">
        <v>133.66999999999999</v>
      </c>
      <c r="G9134">
        <f t="shared" si="555"/>
        <v>9133</v>
      </c>
    </row>
    <row r="9135" spans="1:7" ht="15" thickBot="1" x14ac:dyDescent="0.35">
      <c r="A9135" s="4" t="s">
        <v>770</v>
      </c>
      <c r="B9135" s="4" t="s">
        <v>8</v>
      </c>
      <c r="C9135" s="5">
        <v>43847</v>
      </c>
      <c r="E9135" s="6">
        <v>597.9</v>
      </c>
      <c r="G9135">
        <f t="shared" si="555"/>
        <v>9134</v>
      </c>
    </row>
    <row r="9136" spans="1:7" ht="15" thickBot="1" x14ac:dyDescent="0.35">
      <c r="A9136" s="4" t="s">
        <v>255</v>
      </c>
      <c r="B9136" s="4" t="s">
        <v>43</v>
      </c>
      <c r="C9136" s="5">
        <v>43847</v>
      </c>
      <c r="E9136" s="6">
        <v>9704</v>
      </c>
      <c r="G9136">
        <f t="shared" si="555"/>
        <v>9135</v>
      </c>
    </row>
    <row r="9137" spans="1:7" ht="15" thickBot="1" x14ac:dyDescent="0.35">
      <c r="A9137" s="4" t="s">
        <v>7</v>
      </c>
      <c r="B9137" s="4" t="s">
        <v>8</v>
      </c>
      <c r="C9137" s="5">
        <v>43847</v>
      </c>
      <c r="E9137" s="6">
        <v>40</v>
      </c>
      <c r="G9137">
        <f t="shared" si="555"/>
        <v>9136</v>
      </c>
    </row>
    <row r="9138" spans="1:7" ht="15" thickBot="1" x14ac:dyDescent="0.35">
      <c r="A9138" s="4" t="s">
        <v>132</v>
      </c>
      <c r="B9138" s="4" t="s">
        <v>20</v>
      </c>
      <c r="C9138" s="5">
        <v>43847</v>
      </c>
      <c r="E9138" s="6">
        <v>1616.31</v>
      </c>
      <c r="G9138">
        <f t="shared" si="555"/>
        <v>9137</v>
      </c>
    </row>
    <row r="9139" spans="1:7" ht="15" thickBot="1" x14ac:dyDescent="0.35">
      <c r="A9139" s="4" t="s">
        <v>553</v>
      </c>
      <c r="B9139" s="4" t="s">
        <v>8</v>
      </c>
      <c r="C9139" s="5">
        <v>43847</v>
      </c>
      <c r="E9139" s="6">
        <v>2090.36</v>
      </c>
      <c r="G9139">
        <f t="shared" si="555"/>
        <v>9138</v>
      </c>
    </row>
    <row r="9140" spans="1:7" ht="15" thickBot="1" x14ac:dyDescent="0.35">
      <c r="A9140" s="4" t="s">
        <v>651</v>
      </c>
      <c r="B9140" s="4" t="s">
        <v>18</v>
      </c>
      <c r="C9140" s="5">
        <v>43847</v>
      </c>
      <c r="E9140" s="6">
        <v>2932.67</v>
      </c>
      <c r="G9140">
        <f t="shared" si="555"/>
        <v>9139</v>
      </c>
    </row>
    <row r="9141" spans="1:7" ht="15" thickBot="1" x14ac:dyDescent="0.35">
      <c r="A9141" s="4" t="s">
        <v>528</v>
      </c>
      <c r="B9141" s="4" t="s">
        <v>148</v>
      </c>
      <c r="C9141" s="5">
        <v>43847</v>
      </c>
      <c r="E9141" s="6">
        <v>600</v>
      </c>
      <c r="G9141">
        <f t="shared" si="555"/>
        <v>9140</v>
      </c>
    </row>
    <row r="9142" spans="1:7" ht="15" thickBot="1" x14ac:dyDescent="0.35">
      <c r="A9142" s="4" t="s">
        <v>19</v>
      </c>
      <c r="B9142" s="4" t="s">
        <v>20</v>
      </c>
      <c r="C9142" s="5">
        <v>43847</v>
      </c>
      <c r="E9142" s="6">
        <v>1148.19</v>
      </c>
      <c r="G9142">
        <f t="shared" si="555"/>
        <v>9141</v>
      </c>
    </row>
    <row r="9143" spans="1:7" ht="15" thickBot="1" x14ac:dyDescent="0.35">
      <c r="A9143" s="4" t="s">
        <v>140</v>
      </c>
      <c r="B9143" s="4" t="s">
        <v>141</v>
      </c>
      <c r="C9143" s="5">
        <v>43847</v>
      </c>
      <c r="E9143" s="6">
        <v>4476</v>
      </c>
      <c r="G9143">
        <f t="shared" si="555"/>
        <v>9142</v>
      </c>
    </row>
    <row r="9144" spans="1:7" ht="15" thickBot="1" x14ac:dyDescent="0.35">
      <c r="A9144" s="4" t="s">
        <v>140</v>
      </c>
      <c r="B9144" s="4" t="s">
        <v>210</v>
      </c>
      <c r="C9144" s="5">
        <v>43847</v>
      </c>
      <c r="E9144" s="6">
        <v>2188.1799999999998</v>
      </c>
      <c r="G9144">
        <f t="shared" si="555"/>
        <v>9143</v>
      </c>
    </row>
    <row r="9145" spans="1:7" ht="15" thickBot="1" x14ac:dyDescent="0.35">
      <c r="A9145" s="4" t="s">
        <v>140</v>
      </c>
      <c r="B9145" s="4" t="s">
        <v>102</v>
      </c>
      <c r="C9145" s="5">
        <v>43847</v>
      </c>
      <c r="E9145" s="6">
        <v>6410.45</v>
      </c>
      <c r="G9145">
        <f t="shared" si="555"/>
        <v>9144</v>
      </c>
    </row>
    <row r="9146" spans="1:7" ht="15" thickBot="1" x14ac:dyDescent="0.35">
      <c r="A9146" s="4" t="s">
        <v>567</v>
      </c>
      <c r="B9146" s="4" t="s">
        <v>45</v>
      </c>
      <c r="C9146" s="5">
        <v>43847</v>
      </c>
      <c r="E9146" s="6">
        <v>3015.61</v>
      </c>
      <c r="G9146">
        <f t="shared" si="555"/>
        <v>9145</v>
      </c>
    </row>
    <row r="9147" spans="1:7" ht="15" thickBot="1" x14ac:dyDescent="0.35">
      <c r="A9147" s="4" t="s">
        <v>24</v>
      </c>
      <c r="B9147" s="4" t="s">
        <v>25</v>
      </c>
      <c r="C9147" s="5">
        <v>43847</v>
      </c>
      <c r="E9147" s="6">
        <v>2616</v>
      </c>
      <c r="G9147">
        <f t="shared" si="555"/>
        <v>9146</v>
      </c>
    </row>
    <row r="9148" spans="1:7" ht="15" thickBot="1" x14ac:dyDescent="0.35">
      <c r="A9148" s="4" t="s">
        <v>178</v>
      </c>
      <c r="B9148" s="4" t="s">
        <v>111</v>
      </c>
      <c r="C9148" s="5">
        <v>43847</v>
      </c>
      <c r="E9148" s="6">
        <v>3490.1</v>
      </c>
      <c r="G9148">
        <f t="shared" si="555"/>
        <v>9147</v>
      </c>
    </row>
    <row r="9149" spans="1:7" ht="15" thickBot="1" x14ac:dyDescent="0.35">
      <c r="A9149" s="4" t="s">
        <v>602</v>
      </c>
      <c r="B9149" s="4" t="s">
        <v>66</v>
      </c>
      <c r="C9149" s="5">
        <v>43847</v>
      </c>
      <c r="E9149" s="6">
        <v>2500</v>
      </c>
      <c r="G9149">
        <f t="shared" si="555"/>
        <v>9148</v>
      </c>
    </row>
    <row r="9150" spans="1:7" ht="15" thickBot="1" x14ac:dyDescent="0.35">
      <c r="A9150" s="4" t="s">
        <v>98</v>
      </c>
      <c r="B9150" s="4" t="s">
        <v>22</v>
      </c>
      <c r="C9150" s="5">
        <v>43847</v>
      </c>
      <c r="E9150" s="6">
        <v>8444</v>
      </c>
      <c r="G9150">
        <f t="shared" si="555"/>
        <v>9149</v>
      </c>
    </row>
    <row r="9151" spans="1:7" ht="15" thickBot="1" x14ac:dyDescent="0.35">
      <c r="A9151" s="4" t="s">
        <v>26</v>
      </c>
      <c r="B9151" s="4" t="s">
        <v>20</v>
      </c>
      <c r="C9151" s="5">
        <v>43847</v>
      </c>
      <c r="E9151" s="6">
        <v>5507.51</v>
      </c>
      <c r="G9151">
        <f t="shared" si="555"/>
        <v>9150</v>
      </c>
    </row>
    <row r="9152" spans="1:7" ht="15" thickBot="1" x14ac:dyDescent="0.35">
      <c r="A9152" s="4" t="s">
        <v>179</v>
      </c>
      <c r="B9152" s="4" t="s">
        <v>180</v>
      </c>
      <c r="C9152" s="5">
        <v>43847</v>
      </c>
      <c r="E9152" s="6">
        <v>462.25</v>
      </c>
      <c r="G9152">
        <f t="shared" si="555"/>
        <v>9151</v>
      </c>
    </row>
    <row r="9153" spans="1:7" ht="15" thickBot="1" x14ac:dyDescent="0.35">
      <c r="A9153" s="4" t="s">
        <v>233</v>
      </c>
      <c r="B9153" s="4" t="s">
        <v>12</v>
      </c>
      <c r="C9153" s="5">
        <v>43847</v>
      </c>
      <c r="E9153" s="6">
        <v>16.05</v>
      </c>
      <c r="G9153">
        <f t="shared" si="555"/>
        <v>9152</v>
      </c>
    </row>
    <row r="9154" spans="1:7" ht="15" thickBot="1" x14ac:dyDescent="0.35">
      <c r="A9154" s="4" t="s">
        <v>143</v>
      </c>
      <c r="B9154" s="4" t="s">
        <v>39</v>
      </c>
      <c r="C9154" s="5">
        <v>43847</v>
      </c>
      <c r="E9154" s="6">
        <v>8786.7999999999993</v>
      </c>
      <c r="G9154">
        <f t="shared" si="555"/>
        <v>9153</v>
      </c>
    </row>
    <row r="9155" spans="1:7" ht="15" thickBot="1" x14ac:dyDescent="0.35">
      <c r="A9155" s="4" t="s">
        <v>499</v>
      </c>
      <c r="B9155" s="4" t="s">
        <v>39</v>
      </c>
      <c r="C9155" s="5">
        <v>43847</v>
      </c>
      <c r="E9155" s="6">
        <v>1150</v>
      </c>
      <c r="G9155">
        <f t="shared" si="555"/>
        <v>9154</v>
      </c>
    </row>
    <row r="9156" spans="1:7" ht="15" thickBot="1" x14ac:dyDescent="0.35">
      <c r="A9156" s="4" t="s">
        <v>510</v>
      </c>
      <c r="B9156" s="4" t="s">
        <v>89</v>
      </c>
      <c r="C9156" s="5">
        <v>43847</v>
      </c>
      <c r="E9156" s="6">
        <v>1361.58</v>
      </c>
      <c r="G9156">
        <f t="shared" ref="G9156:G9219" si="556">1+G9155</f>
        <v>9155</v>
      </c>
    </row>
    <row r="9157" spans="1:7" ht="15" thickBot="1" x14ac:dyDescent="0.35">
      <c r="A9157" s="4" t="s">
        <v>144</v>
      </c>
      <c r="B9157" s="4" t="s">
        <v>33</v>
      </c>
      <c r="C9157" s="5">
        <v>43847</v>
      </c>
      <c r="E9157" s="6">
        <v>48713.1</v>
      </c>
      <c r="G9157">
        <f t="shared" si="556"/>
        <v>9156</v>
      </c>
    </row>
    <row r="9158" spans="1:7" ht="15" thickBot="1" x14ac:dyDescent="0.35">
      <c r="A9158" s="4" t="s">
        <v>144</v>
      </c>
      <c r="B9158" s="4" t="s">
        <v>102</v>
      </c>
      <c r="C9158" s="5">
        <v>43847</v>
      </c>
      <c r="E9158" s="6">
        <v>7793</v>
      </c>
      <c r="G9158">
        <f t="shared" si="556"/>
        <v>9157</v>
      </c>
    </row>
    <row r="9159" spans="1:7" ht="15" thickBot="1" x14ac:dyDescent="0.35">
      <c r="A9159" s="4" t="s">
        <v>754</v>
      </c>
      <c r="B9159" s="4" t="s">
        <v>8</v>
      </c>
      <c r="C9159" s="5">
        <v>43847</v>
      </c>
      <c r="E9159" s="6">
        <v>5416.98</v>
      </c>
      <c r="G9159">
        <f t="shared" si="556"/>
        <v>9158</v>
      </c>
    </row>
    <row r="9160" spans="1:7" ht="15" thickBot="1" x14ac:dyDescent="0.35">
      <c r="A9160" s="4" t="s">
        <v>145</v>
      </c>
      <c r="B9160" s="4" t="s">
        <v>28</v>
      </c>
      <c r="C9160" s="5">
        <v>43847</v>
      </c>
      <c r="E9160" s="6">
        <v>15810</v>
      </c>
      <c r="G9160">
        <f t="shared" si="556"/>
        <v>9159</v>
      </c>
    </row>
    <row r="9161" spans="1:7" ht="15" thickBot="1" x14ac:dyDescent="0.35">
      <c r="A9161" s="4" t="s">
        <v>146</v>
      </c>
      <c r="B9161" s="4" t="s">
        <v>8</v>
      </c>
      <c r="C9161" s="5">
        <v>43847</v>
      </c>
      <c r="E9161" s="6">
        <v>578.38</v>
      </c>
      <c r="G9161">
        <f t="shared" si="556"/>
        <v>9160</v>
      </c>
    </row>
    <row r="9162" spans="1:7" ht="15" thickBot="1" x14ac:dyDescent="0.35">
      <c r="A9162" s="4" t="s">
        <v>260</v>
      </c>
      <c r="B9162" s="4" t="s">
        <v>148</v>
      </c>
      <c r="C9162" s="5">
        <v>43847</v>
      </c>
      <c r="E9162" s="6">
        <v>310</v>
      </c>
      <c r="G9162">
        <f t="shared" si="556"/>
        <v>9161</v>
      </c>
    </row>
    <row r="9163" spans="1:7" ht="15" thickBot="1" x14ac:dyDescent="0.35">
      <c r="A9163" s="4" t="s">
        <v>260</v>
      </c>
      <c r="B9163" s="4" t="s">
        <v>81</v>
      </c>
      <c r="C9163" s="5">
        <v>43847</v>
      </c>
      <c r="E9163" s="6">
        <v>180</v>
      </c>
      <c r="G9163">
        <f t="shared" si="556"/>
        <v>9162</v>
      </c>
    </row>
    <row r="9164" spans="1:7" ht="15" thickBot="1" x14ac:dyDescent="0.35">
      <c r="A9164" s="4" t="s">
        <v>542</v>
      </c>
      <c r="B9164" s="4" t="s">
        <v>14</v>
      </c>
      <c r="C9164" s="5">
        <v>43847</v>
      </c>
      <c r="E9164" s="6">
        <v>2041.66</v>
      </c>
      <c r="G9164">
        <f t="shared" si="556"/>
        <v>9163</v>
      </c>
    </row>
    <row r="9165" spans="1:7" ht="15" thickBot="1" x14ac:dyDescent="0.35">
      <c r="A9165" s="4" t="s">
        <v>38</v>
      </c>
      <c r="B9165" s="4" t="s">
        <v>39</v>
      </c>
      <c r="C9165" s="5">
        <v>43847</v>
      </c>
      <c r="E9165" s="6">
        <v>1789.63</v>
      </c>
      <c r="G9165">
        <f t="shared" si="556"/>
        <v>9164</v>
      </c>
    </row>
    <row r="9166" spans="1:7" ht="15" thickBot="1" x14ac:dyDescent="0.35">
      <c r="A9166" s="4" t="s">
        <v>281</v>
      </c>
      <c r="B9166" s="4" t="s">
        <v>89</v>
      </c>
      <c r="C9166" s="5">
        <v>43847</v>
      </c>
      <c r="E9166" s="6">
        <v>252.02</v>
      </c>
      <c r="G9166">
        <f t="shared" si="556"/>
        <v>9165</v>
      </c>
    </row>
    <row r="9167" spans="1:7" ht="15" thickBot="1" x14ac:dyDescent="0.35">
      <c r="A9167" s="4" t="s">
        <v>335</v>
      </c>
      <c r="B9167" s="4" t="s">
        <v>102</v>
      </c>
      <c r="C9167" s="5">
        <v>43847</v>
      </c>
      <c r="E9167" s="6">
        <v>4945.6499999999996</v>
      </c>
      <c r="G9167">
        <f t="shared" si="556"/>
        <v>9166</v>
      </c>
    </row>
    <row r="9168" spans="1:7" ht="15" thickBot="1" x14ac:dyDescent="0.35">
      <c r="A9168" s="4" t="s">
        <v>109</v>
      </c>
      <c r="B9168" s="4" t="s">
        <v>81</v>
      </c>
      <c r="C9168" s="5">
        <v>43847</v>
      </c>
      <c r="E9168" s="6">
        <v>1527.6</v>
      </c>
      <c r="G9168">
        <f t="shared" si="556"/>
        <v>9167</v>
      </c>
    </row>
    <row r="9169" spans="1:7" ht="15" thickBot="1" x14ac:dyDescent="0.35">
      <c r="A9169" s="4" t="s">
        <v>562</v>
      </c>
      <c r="B9169" s="4" t="s">
        <v>102</v>
      </c>
      <c r="C9169" s="5">
        <v>43847</v>
      </c>
      <c r="E9169" s="6">
        <v>10171.540000000001</v>
      </c>
      <c r="G9169">
        <f t="shared" si="556"/>
        <v>9168</v>
      </c>
    </row>
    <row r="9170" spans="1:7" ht="15" thickBot="1" x14ac:dyDescent="0.35">
      <c r="A9170" s="4" t="s">
        <v>51</v>
      </c>
      <c r="B9170" s="4" t="s">
        <v>22</v>
      </c>
      <c r="C9170" s="5">
        <v>43847</v>
      </c>
      <c r="E9170" s="6">
        <v>70</v>
      </c>
      <c r="G9170">
        <f t="shared" si="556"/>
        <v>9169</v>
      </c>
    </row>
    <row r="9171" spans="1:7" ht="15" thickBot="1" x14ac:dyDescent="0.35">
      <c r="A9171" s="4" t="s">
        <v>188</v>
      </c>
      <c r="B9171" s="4" t="s">
        <v>20</v>
      </c>
      <c r="C9171" s="5">
        <v>43847</v>
      </c>
      <c r="E9171" s="6">
        <v>7407.28</v>
      </c>
      <c r="G9171">
        <f t="shared" si="556"/>
        <v>9170</v>
      </c>
    </row>
    <row r="9172" spans="1:7" ht="15" thickBot="1" x14ac:dyDescent="0.35">
      <c r="A9172" s="4" t="s">
        <v>599</v>
      </c>
      <c r="B9172" s="4" t="s">
        <v>16</v>
      </c>
      <c r="C9172" s="5">
        <v>43847</v>
      </c>
      <c r="E9172" s="6">
        <v>69.430000000000007</v>
      </c>
      <c r="G9172">
        <f t="shared" si="556"/>
        <v>9171</v>
      </c>
    </row>
    <row r="9173" spans="1:7" ht="15" thickBot="1" x14ac:dyDescent="0.35">
      <c r="A9173" s="4" t="s">
        <v>627</v>
      </c>
      <c r="B9173" s="4" t="s">
        <v>47</v>
      </c>
      <c r="C9173" s="5">
        <v>43847</v>
      </c>
      <c r="E9173" s="6">
        <v>7747.76</v>
      </c>
      <c r="G9173">
        <f t="shared" si="556"/>
        <v>9172</v>
      </c>
    </row>
    <row r="9174" spans="1:7" ht="15" thickBot="1" x14ac:dyDescent="0.35">
      <c r="A9174" s="4" t="s">
        <v>114</v>
      </c>
      <c r="B9174" s="4" t="s">
        <v>115</v>
      </c>
      <c r="C9174" s="5">
        <v>43847</v>
      </c>
      <c r="E9174" s="6">
        <v>4244.1000000000004</v>
      </c>
      <c r="G9174">
        <f t="shared" si="556"/>
        <v>9173</v>
      </c>
    </row>
    <row r="9175" spans="1:7" ht="15" thickBot="1" x14ac:dyDescent="0.35">
      <c r="A9175" s="4" t="s">
        <v>189</v>
      </c>
      <c r="B9175" s="4" t="s">
        <v>208</v>
      </c>
      <c r="C9175" s="5">
        <v>43847</v>
      </c>
      <c r="E9175" s="6">
        <v>22.05</v>
      </c>
      <c r="G9175">
        <f t="shared" si="556"/>
        <v>9174</v>
      </c>
    </row>
    <row r="9176" spans="1:7" ht="15" thickBot="1" x14ac:dyDescent="0.35">
      <c r="A9176" s="4" t="s">
        <v>189</v>
      </c>
      <c r="B9176" s="4" t="s">
        <v>61</v>
      </c>
      <c r="C9176" s="5">
        <v>43847</v>
      </c>
      <c r="E9176" s="6">
        <v>101.28</v>
      </c>
      <c r="G9176">
        <f t="shared" si="556"/>
        <v>9175</v>
      </c>
    </row>
    <row r="9177" spans="1:7" ht="15" thickBot="1" x14ac:dyDescent="0.35">
      <c r="A9177" s="4" t="s">
        <v>189</v>
      </c>
      <c r="B9177" s="4" t="s">
        <v>131</v>
      </c>
      <c r="C9177" s="5">
        <v>43847</v>
      </c>
      <c r="E9177" s="6">
        <v>287.22000000000003</v>
      </c>
      <c r="G9177">
        <f t="shared" si="556"/>
        <v>9176</v>
      </c>
    </row>
    <row r="9178" spans="1:7" ht="15" thickBot="1" x14ac:dyDescent="0.35">
      <c r="A9178" s="4" t="s">
        <v>116</v>
      </c>
      <c r="B9178" s="4" t="s">
        <v>45</v>
      </c>
      <c r="C9178" s="5">
        <v>43847</v>
      </c>
      <c r="E9178" s="6">
        <v>3550.9</v>
      </c>
      <c r="G9178">
        <f t="shared" si="556"/>
        <v>9177</v>
      </c>
    </row>
    <row r="9179" spans="1:7" ht="15" thickBot="1" x14ac:dyDescent="0.35">
      <c r="A9179" s="4" t="s">
        <v>655</v>
      </c>
      <c r="B9179" s="4" t="s">
        <v>6</v>
      </c>
      <c r="C9179" s="5">
        <v>43847</v>
      </c>
      <c r="E9179" s="6">
        <v>243572.01</v>
      </c>
      <c r="G9179">
        <f t="shared" si="556"/>
        <v>9178</v>
      </c>
    </row>
    <row r="9180" spans="1:7" ht="15" thickBot="1" x14ac:dyDescent="0.35">
      <c r="A9180" s="4" t="s">
        <v>56</v>
      </c>
      <c r="B9180" s="4" t="s">
        <v>12</v>
      </c>
      <c r="C9180" s="5">
        <v>43847</v>
      </c>
      <c r="E9180" s="6">
        <v>632.01</v>
      </c>
      <c r="G9180">
        <f t="shared" si="556"/>
        <v>9179</v>
      </c>
    </row>
    <row r="9181" spans="1:7" ht="15" thickBot="1" x14ac:dyDescent="0.35">
      <c r="A9181" s="4" t="s">
        <v>57</v>
      </c>
      <c r="B9181" s="4" t="s">
        <v>8</v>
      </c>
      <c r="C9181" s="5">
        <v>43847</v>
      </c>
      <c r="E9181" s="6">
        <v>18.77</v>
      </c>
      <c r="G9181">
        <f t="shared" si="556"/>
        <v>9180</v>
      </c>
    </row>
    <row r="9182" spans="1:7" ht="15" thickBot="1" x14ac:dyDescent="0.35">
      <c r="A9182" s="4" t="s">
        <v>157</v>
      </c>
      <c r="B9182" s="4" t="s">
        <v>89</v>
      </c>
      <c r="C9182" s="5">
        <v>43847</v>
      </c>
      <c r="E9182" s="6">
        <v>231.54</v>
      </c>
      <c r="G9182">
        <f t="shared" si="556"/>
        <v>9181</v>
      </c>
    </row>
    <row r="9183" spans="1:7" ht="15" thickBot="1" x14ac:dyDescent="0.35">
      <c r="A9183" s="4" t="s">
        <v>60</v>
      </c>
      <c r="B9183" s="4" t="s">
        <v>61</v>
      </c>
      <c r="C9183" s="5">
        <v>43847</v>
      </c>
      <c r="E9183" s="6">
        <v>2645.69</v>
      </c>
      <c r="G9183">
        <f t="shared" si="556"/>
        <v>9182</v>
      </c>
    </row>
    <row r="9184" spans="1:7" ht="15" thickBot="1" x14ac:dyDescent="0.35">
      <c r="A9184" s="4" t="s">
        <v>584</v>
      </c>
      <c r="B9184" s="4" t="s">
        <v>22</v>
      </c>
      <c r="C9184" s="5">
        <v>43847</v>
      </c>
      <c r="E9184" s="6">
        <v>32</v>
      </c>
      <c r="G9184">
        <f t="shared" si="556"/>
        <v>9183</v>
      </c>
    </row>
    <row r="9185" spans="1:7" ht="15" thickBot="1" x14ac:dyDescent="0.35">
      <c r="A9185" s="4" t="s">
        <v>369</v>
      </c>
      <c r="B9185" s="4" t="s">
        <v>39</v>
      </c>
      <c r="C9185" s="5">
        <v>43847</v>
      </c>
      <c r="E9185" s="6">
        <v>6696.45</v>
      </c>
      <c r="G9185">
        <f t="shared" si="556"/>
        <v>9184</v>
      </c>
    </row>
    <row r="9186" spans="1:7" ht="15" thickBot="1" x14ac:dyDescent="0.35">
      <c r="A9186" s="4" t="s">
        <v>211</v>
      </c>
      <c r="B9186" s="4" t="s">
        <v>212</v>
      </c>
      <c r="C9186" s="5">
        <v>43847</v>
      </c>
      <c r="E9186" s="6">
        <v>170</v>
      </c>
      <c r="G9186">
        <f t="shared" si="556"/>
        <v>9185</v>
      </c>
    </row>
    <row r="9187" spans="1:7" ht="15" thickBot="1" x14ac:dyDescent="0.35">
      <c r="A9187" s="4" t="s">
        <v>759</v>
      </c>
      <c r="B9187" s="4" t="s">
        <v>22</v>
      </c>
      <c r="C9187" s="5">
        <v>43847</v>
      </c>
      <c r="E9187" s="6">
        <v>772.5</v>
      </c>
      <c r="G9187">
        <f t="shared" si="556"/>
        <v>9186</v>
      </c>
    </row>
    <row r="9188" spans="1:7" ht="15" thickBot="1" x14ac:dyDescent="0.35">
      <c r="A9188" s="4" t="s">
        <v>765</v>
      </c>
      <c r="B9188" s="4" t="s">
        <v>16</v>
      </c>
      <c r="C9188" s="5">
        <v>43847</v>
      </c>
      <c r="E9188" s="6">
        <v>53.94</v>
      </c>
      <c r="G9188">
        <f t="shared" si="556"/>
        <v>9187</v>
      </c>
    </row>
    <row r="9189" spans="1:7" ht="15" thickBot="1" x14ac:dyDescent="0.35">
      <c r="A9189" s="4" t="s">
        <v>432</v>
      </c>
      <c r="B9189" s="4" t="s">
        <v>39</v>
      </c>
      <c r="C9189" s="5">
        <v>43847</v>
      </c>
      <c r="E9189" s="6">
        <v>3749.86</v>
      </c>
      <c r="G9189">
        <f t="shared" si="556"/>
        <v>9188</v>
      </c>
    </row>
    <row r="9190" spans="1:7" ht="15" thickBot="1" x14ac:dyDescent="0.35">
      <c r="A9190" s="4" t="s">
        <v>637</v>
      </c>
      <c r="B9190" s="4" t="s">
        <v>22</v>
      </c>
      <c r="C9190" s="5">
        <v>43847</v>
      </c>
      <c r="E9190" s="6">
        <v>813.96</v>
      </c>
      <c r="G9190">
        <f t="shared" si="556"/>
        <v>9189</v>
      </c>
    </row>
    <row r="9191" spans="1:7" ht="15" thickBot="1" x14ac:dyDescent="0.35">
      <c r="A9191" s="4" t="s">
        <v>230</v>
      </c>
      <c r="B9191" s="4" t="s">
        <v>28</v>
      </c>
      <c r="C9191" s="5">
        <v>43847</v>
      </c>
      <c r="E9191" s="6">
        <v>960</v>
      </c>
      <c r="G9191">
        <f t="shared" si="556"/>
        <v>9190</v>
      </c>
    </row>
    <row r="9192" spans="1:7" ht="15" thickBot="1" x14ac:dyDescent="0.35">
      <c r="A9192" s="4" t="s">
        <v>656</v>
      </c>
      <c r="B9192" s="4" t="s">
        <v>657</v>
      </c>
      <c r="C9192" s="5">
        <v>43847</v>
      </c>
      <c r="E9192" s="6">
        <v>298.10000000000002</v>
      </c>
      <c r="G9192">
        <f t="shared" si="556"/>
        <v>9191</v>
      </c>
    </row>
    <row r="9193" spans="1:7" ht="15" thickBot="1" x14ac:dyDescent="0.35">
      <c r="A9193" s="4" t="s">
        <v>76</v>
      </c>
      <c r="B9193" s="4" t="s">
        <v>77</v>
      </c>
      <c r="C9193" s="5">
        <v>43847</v>
      </c>
      <c r="E9193" s="6">
        <v>2000</v>
      </c>
      <c r="G9193">
        <f t="shared" si="556"/>
        <v>9192</v>
      </c>
    </row>
    <row r="9194" spans="1:7" ht="15" thickBot="1" x14ac:dyDescent="0.35">
      <c r="A9194" s="4" t="s">
        <v>536</v>
      </c>
      <c r="B9194" s="4" t="s">
        <v>11</v>
      </c>
      <c r="C9194" s="5">
        <v>43847</v>
      </c>
      <c r="E9194" s="6">
        <v>1256.96</v>
      </c>
      <c r="G9194">
        <f t="shared" si="556"/>
        <v>9193</v>
      </c>
    </row>
    <row r="9195" spans="1:7" ht="15" thickBot="1" x14ac:dyDescent="0.35">
      <c r="A9195" s="4" t="s">
        <v>536</v>
      </c>
      <c r="B9195" s="4" t="s">
        <v>127</v>
      </c>
      <c r="C9195" s="5">
        <v>43847</v>
      </c>
      <c r="E9195" s="6">
        <v>218.66</v>
      </c>
      <c r="G9195">
        <f t="shared" si="556"/>
        <v>9194</v>
      </c>
    </row>
    <row r="9196" spans="1:7" ht="15" thickBot="1" x14ac:dyDescent="0.35">
      <c r="A9196" s="4" t="s">
        <v>610</v>
      </c>
      <c r="B9196" s="4" t="s">
        <v>89</v>
      </c>
      <c r="C9196" s="5">
        <v>43847</v>
      </c>
      <c r="E9196" s="6">
        <v>700</v>
      </c>
      <c r="G9196">
        <f t="shared" si="556"/>
        <v>9195</v>
      </c>
    </row>
    <row r="9197" spans="1:7" ht="15" thickBot="1" x14ac:dyDescent="0.35">
      <c r="A9197" s="4" t="s">
        <v>612</v>
      </c>
      <c r="B9197" s="4" t="s">
        <v>214</v>
      </c>
      <c r="C9197" s="5">
        <v>43847</v>
      </c>
      <c r="E9197" s="6">
        <v>110145.59</v>
      </c>
      <c r="G9197">
        <f t="shared" si="556"/>
        <v>9196</v>
      </c>
    </row>
    <row r="9198" spans="1:7" ht="15" thickBot="1" x14ac:dyDescent="0.35">
      <c r="A9198" s="4" t="s">
        <v>612</v>
      </c>
      <c r="B9198" s="4" t="s">
        <v>31</v>
      </c>
      <c r="C9198" s="5">
        <v>43847</v>
      </c>
      <c r="E9198" s="6">
        <v>1742.02</v>
      </c>
      <c r="G9198">
        <f t="shared" si="556"/>
        <v>9197</v>
      </c>
    </row>
    <row r="9199" spans="1:7" ht="15" thickBot="1" x14ac:dyDescent="0.35">
      <c r="A9199" s="4" t="s">
        <v>84</v>
      </c>
      <c r="B9199" s="4" t="s">
        <v>85</v>
      </c>
      <c r="C9199" s="5">
        <v>43847</v>
      </c>
      <c r="E9199" s="6">
        <v>200.01</v>
      </c>
      <c r="G9199">
        <f t="shared" si="556"/>
        <v>9198</v>
      </c>
    </row>
    <row r="9200" spans="1:7" ht="15" thickBot="1" x14ac:dyDescent="0.35">
      <c r="A9200" s="4" t="s">
        <v>501</v>
      </c>
      <c r="B9200" s="4" t="s">
        <v>14</v>
      </c>
      <c r="C9200" s="5">
        <v>43847</v>
      </c>
      <c r="E9200" s="6">
        <v>9000</v>
      </c>
      <c r="G9200">
        <f t="shared" si="556"/>
        <v>9199</v>
      </c>
    </row>
    <row r="9201" spans="1:7" ht="15" thickBot="1" x14ac:dyDescent="0.35">
      <c r="A9201" s="4" t="s">
        <v>126</v>
      </c>
      <c r="B9201" s="4" t="s">
        <v>127</v>
      </c>
      <c r="C9201" s="5">
        <v>43847</v>
      </c>
      <c r="E9201" s="6">
        <v>295.64</v>
      </c>
      <c r="G9201">
        <f t="shared" si="556"/>
        <v>9200</v>
      </c>
    </row>
    <row r="9202" spans="1:7" ht="15" thickBot="1" x14ac:dyDescent="0.35">
      <c r="A9202" s="4" t="s">
        <v>661</v>
      </c>
      <c r="B9202" s="4" t="s">
        <v>6</v>
      </c>
      <c r="C9202" s="5">
        <v>43851</v>
      </c>
      <c r="E9202" s="6">
        <v>3849.23</v>
      </c>
      <c r="G9202">
        <f t="shared" si="556"/>
        <v>9201</v>
      </c>
    </row>
    <row r="9203" spans="1:7" ht="15" thickBot="1" x14ac:dyDescent="0.35">
      <c r="A9203" s="4" t="s">
        <v>770</v>
      </c>
      <c r="B9203" s="4" t="s">
        <v>8</v>
      </c>
      <c r="C9203" s="5">
        <v>43854</v>
      </c>
      <c r="E9203" s="6">
        <v>696.49</v>
      </c>
      <c r="G9203">
        <f t="shared" si="556"/>
        <v>9202</v>
      </c>
    </row>
    <row r="9204" spans="1:7" ht="15" thickBot="1" x14ac:dyDescent="0.35">
      <c r="A9204" s="4" t="s">
        <v>132</v>
      </c>
      <c r="B9204" s="4" t="s">
        <v>20</v>
      </c>
      <c r="C9204" s="5">
        <v>43854</v>
      </c>
      <c r="E9204" s="6">
        <v>407.5</v>
      </c>
      <c r="G9204">
        <f t="shared" si="556"/>
        <v>9203</v>
      </c>
    </row>
    <row r="9205" spans="1:7" ht="15" thickBot="1" x14ac:dyDescent="0.35">
      <c r="A9205" s="4" t="s">
        <v>133</v>
      </c>
      <c r="B9205" s="4" t="s">
        <v>70</v>
      </c>
      <c r="C9205" s="5">
        <v>43854</v>
      </c>
      <c r="E9205" s="6">
        <v>127.5</v>
      </c>
      <c r="G9205">
        <f t="shared" si="556"/>
        <v>9204</v>
      </c>
    </row>
    <row r="9206" spans="1:7" ht="15" thickBot="1" x14ac:dyDescent="0.35">
      <c r="A9206" s="4" t="s">
        <v>357</v>
      </c>
      <c r="B9206" s="4" t="s">
        <v>14</v>
      </c>
      <c r="C9206" s="5">
        <v>43854</v>
      </c>
      <c r="E9206" s="6">
        <v>8619.23</v>
      </c>
      <c r="G9206">
        <f t="shared" si="556"/>
        <v>9205</v>
      </c>
    </row>
    <row r="9207" spans="1:7" ht="15" thickBot="1" x14ac:dyDescent="0.35">
      <c r="A9207" s="4" t="s">
        <v>490</v>
      </c>
      <c r="B9207" s="4" t="s">
        <v>11</v>
      </c>
      <c r="C9207" s="5">
        <v>43854</v>
      </c>
      <c r="E9207" s="6">
        <v>98.99</v>
      </c>
      <c r="G9207">
        <f t="shared" si="556"/>
        <v>9206</v>
      </c>
    </row>
    <row r="9208" spans="1:7" ht="15" thickBot="1" x14ac:dyDescent="0.35">
      <c r="A9208" s="4" t="s">
        <v>134</v>
      </c>
      <c r="B9208" s="4" t="s">
        <v>22</v>
      </c>
      <c r="C9208" s="5">
        <v>43854</v>
      </c>
      <c r="E9208" s="6">
        <v>1404.92</v>
      </c>
      <c r="G9208">
        <f t="shared" si="556"/>
        <v>9207</v>
      </c>
    </row>
    <row r="9209" spans="1:7" ht="15" thickBot="1" x14ac:dyDescent="0.35">
      <c r="A9209" s="4" t="s">
        <v>752</v>
      </c>
      <c r="B9209" s="4" t="s">
        <v>89</v>
      </c>
      <c r="C9209" s="5">
        <v>43854</v>
      </c>
      <c r="E9209" s="6">
        <v>382.19</v>
      </c>
      <c r="G9209">
        <f t="shared" si="556"/>
        <v>9208</v>
      </c>
    </row>
    <row r="9210" spans="1:7" ht="15" thickBot="1" x14ac:dyDescent="0.35">
      <c r="A9210" s="4" t="s">
        <v>138</v>
      </c>
      <c r="B9210" s="4" t="s">
        <v>139</v>
      </c>
      <c r="C9210" s="5">
        <v>43854</v>
      </c>
      <c r="E9210" s="6">
        <v>16202.06</v>
      </c>
      <c r="G9210">
        <f t="shared" si="556"/>
        <v>9209</v>
      </c>
    </row>
    <row r="9211" spans="1:7" ht="15" thickBot="1" x14ac:dyDescent="0.35">
      <c r="A9211" s="4" t="s">
        <v>93</v>
      </c>
      <c r="B9211" s="4" t="s">
        <v>94</v>
      </c>
      <c r="C9211" s="5">
        <v>43854</v>
      </c>
      <c r="E9211" s="6">
        <v>59422.13</v>
      </c>
      <c r="G9211">
        <f t="shared" si="556"/>
        <v>9210</v>
      </c>
    </row>
    <row r="9212" spans="1:7" ht="15" thickBot="1" x14ac:dyDescent="0.35">
      <c r="A9212" s="4" t="s">
        <v>93</v>
      </c>
      <c r="B9212" s="4" t="s">
        <v>95</v>
      </c>
      <c r="C9212" s="5">
        <v>43854</v>
      </c>
      <c r="E9212" s="6">
        <v>22423.45</v>
      </c>
      <c r="G9212">
        <f t="shared" si="556"/>
        <v>9211</v>
      </c>
    </row>
    <row r="9213" spans="1:7" ht="15" thickBot="1" x14ac:dyDescent="0.35">
      <c r="A9213" s="4" t="s">
        <v>221</v>
      </c>
      <c r="B9213" s="4" t="s">
        <v>8</v>
      </c>
      <c r="C9213" s="5">
        <v>43854</v>
      </c>
      <c r="E9213" s="6">
        <v>307.66000000000003</v>
      </c>
      <c r="G9213">
        <f t="shared" si="556"/>
        <v>9212</v>
      </c>
    </row>
    <row r="9214" spans="1:7" ht="15" thickBot="1" x14ac:dyDescent="0.35">
      <c r="A9214" s="4" t="s">
        <v>596</v>
      </c>
      <c r="B9214" s="4" t="s">
        <v>89</v>
      </c>
      <c r="C9214" s="5">
        <v>43854</v>
      </c>
      <c r="E9214" s="6">
        <v>362.95</v>
      </c>
      <c r="G9214">
        <f t="shared" si="556"/>
        <v>9213</v>
      </c>
    </row>
    <row r="9215" spans="1:7" ht="15" thickBot="1" x14ac:dyDescent="0.35">
      <c r="A9215" s="4" t="s">
        <v>461</v>
      </c>
      <c r="B9215" s="4" t="s">
        <v>70</v>
      </c>
      <c r="C9215" s="5">
        <v>43854</v>
      </c>
      <c r="E9215" s="6">
        <v>249.95</v>
      </c>
      <c r="G9215">
        <f t="shared" si="556"/>
        <v>9214</v>
      </c>
    </row>
    <row r="9216" spans="1:7" ht="15" thickBot="1" x14ac:dyDescent="0.35">
      <c r="A9216" s="4" t="s">
        <v>607</v>
      </c>
      <c r="B9216" s="4" t="s">
        <v>22</v>
      </c>
      <c r="C9216" s="5">
        <v>43854</v>
      </c>
      <c r="E9216" s="6">
        <v>250</v>
      </c>
      <c r="G9216">
        <f t="shared" si="556"/>
        <v>9215</v>
      </c>
    </row>
    <row r="9217" spans="1:7" ht="15" thickBot="1" x14ac:dyDescent="0.35">
      <c r="A9217" s="4" t="s">
        <v>34</v>
      </c>
      <c r="B9217" s="4" t="s">
        <v>35</v>
      </c>
      <c r="C9217" s="5">
        <v>43854</v>
      </c>
      <c r="E9217" s="6">
        <v>994.5</v>
      </c>
      <c r="G9217">
        <f t="shared" si="556"/>
        <v>9216</v>
      </c>
    </row>
    <row r="9218" spans="1:7" ht="15" thickBot="1" x14ac:dyDescent="0.35">
      <c r="A9218" s="4" t="s">
        <v>423</v>
      </c>
      <c r="B9218" s="4" t="s">
        <v>70</v>
      </c>
      <c r="C9218" s="5">
        <v>43854</v>
      </c>
      <c r="E9218" s="6">
        <v>346.6</v>
      </c>
      <c r="G9218">
        <f t="shared" si="556"/>
        <v>9217</v>
      </c>
    </row>
    <row r="9219" spans="1:7" ht="15" thickBot="1" x14ac:dyDescent="0.35">
      <c r="A9219" s="4" t="s">
        <v>281</v>
      </c>
      <c r="B9219" s="4" t="s">
        <v>89</v>
      </c>
      <c r="C9219" s="5">
        <v>43854</v>
      </c>
      <c r="E9219" s="6">
        <v>225.89</v>
      </c>
      <c r="G9219">
        <f t="shared" si="556"/>
        <v>9218</v>
      </c>
    </row>
    <row r="9220" spans="1:7" ht="15" thickBot="1" x14ac:dyDescent="0.35">
      <c r="A9220" s="4" t="s">
        <v>335</v>
      </c>
      <c r="B9220" s="4" t="s">
        <v>102</v>
      </c>
      <c r="C9220" s="5">
        <v>43854</v>
      </c>
      <c r="E9220" s="6">
        <v>3782.8</v>
      </c>
      <c r="G9220">
        <f t="shared" ref="G9220:G9269" si="557">1+G9219</f>
        <v>9219</v>
      </c>
    </row>
    <row r="9221" spans="1:7" ht="15" thickBot="1" x14ac:dyDescent="0.35">
      <c r="A9221" s="4" t="s">
        <v>51</v>
      </c>
      <c r="B9221" s="4" t="s">
        <v>22</v>
      </c>
      <c r="C9221" s="5">
        <v>43854</v>
      </c>
      <c r="E9221" s="6">
        <v>250</v>
      </c>
      <c r="G9221">
        <f t="shared" si="557"/>
        <v>9220</v>
      </c>
    </row>
    <row r="9222" spans="1:7" ht="15" thickBot="1" x14ac:dyDescent="0.35">
      <c r="A9222" s="4" t="s">
        <v>641</v>
      </c>
      <c r="B9222" s="4" t="s">
        <v>14</v>
      </c>
      <c r="C9222" s="5">
        <v>43854</v>
      </c>
      <c r="E9222" s="6">
        <v>3407.57</v>
      </c>
      <c r="G9222">
        <f t="shared" si="557"/>
        <v>9221</v>
      </c>
    </row>
    <row r="9223" spans="1:7" ht="15" thickBot="1" x14ac:dyDescent="0.35">
      <c r="A9223" s="4" t="s">
        <v>156</v>
      </c>
      <c r="B9223" s="4" t="s">
        <v>14</v>
      </c>
      <c r="C9223" s="5">
        <v>43854</v>
      </c>
      <c r="E9223" s="6">
        <v>1147.9000000000001</v>
      </c>
      <c r="G9223">
        <f t="shared" si="557"/>
        <v>9222</v>
      </c>
    </row>
    <row r="9224" spans="1:7" ht="15" thickBot="1" x14ac:dyDescent="0.35">
      <c r="A9224" s="4" t="s">
        <v>55</v>
      </c>
      <c r="B9224" s="4" t="s">
        <v>14</v>
      </c>
      <c r="C9224" s="5">
        <v>43854</v>
      </c>
      <c r="E9224" s="6">
        <v>5325</v>
      </c>
      <c r="G9224">
        <f t="shared" si="557"/>
        <v>9223</v>
      </c>
    </row>
    <row r="9225" spans="1:7" ht="15" thickBot="1" x14ac:dyDescent="0.35">
      <c r="A9225" s="4" t="s">
        <v>116</v>
      </c>
      <c r="B9225" s="4" t="s">
        <v>45</v>
      </c>
      <c r="C9225" s="5">
        <v>43854</v>
      </c>
      <c r="E9225" s="6">
        <v>1500</v>
      </c>
      <c r="G9225">
        <f t="shared" si="557"/>
        <v>9224</v>
      </c>
    </row>
    <row r="9226" spans="1:7" ht="15" thickBot="1" x14ac:dyDescent="0.35">
      <c r="A9226" s="4" t="s">
        <v>661</v>
      </c>
      <c r="B9226" s="4" t="s">
        <v>6</v>
      </c>
      <c r="C9226" s="5">
        <v>43854</v>
      </c>
      <c r="E9226" s="6">
        <v>954.87</v>
      </c>
      <c r="G9226">
        <f t="shared" si="557"/>
        <v>9225</v>
      </c>
    </row>
    <row r="9227" spans="1:7" ht="15" thickBot="1" x14ac:dyDescent="0.35">
      <c r="A9227" s="4" t="s">
        <v>56</v>
      </c>
      <c r="B9227" s="4" t="s">
        <v>12</v>
      </c>
      <c r="C9227" s="5">
        <v>43854</v>
      </c>
      <c r="E9227" s="6">
        <v>1016.55</v>
      </c>
      <c r="G9227">
        <f t="shared" si="557"/>
        <v>9226</v>
      </c>
    </row>
    <row r="9228" spans="1:7" ht="15" thickBot="1" x14ac:dyDescent="0.35">
      <c r="A9228" s="4" t="s">
        <v>63</v>
      </c>
      <c r="B9228" s="4" t="s">
        <v>22</v>
      </c>
      <c r="C9228" s="5">
        <v>43854</v>
      </c>
      <c r="E9228" s="6">
        <v>60</v>
      </c>
      <c r="G9228">
        <f t="shared" si="557"/>
        <v>9227</v>
      </c>
    </row>
    <row r="9229" spans="1:7" ht="15" thickBot="1" x14ac:dyDescent="0.35">
      <c r="A9229" s="4" t="s">
        <v>200</v>
      </c>
      <c r="B9229" s="4" t="s">
        <v>39</v>
      </c>
      <c r="C9229" s="5">
        <v>43854</v>
      </c>
      <c r="E9229" s="6">
        <v>55606.62</v>
      </c>
      <c r="G9229">
        <f t="shared" si="557"/>
        <v>9228</v>
      </c>
    </row>
    <row r="9230" spans="1:7" ht="15" thickBot="1" x14ac:dyDescent="0.35">
      <c r="A9230" s="4" t="s">
        <v>237</v>
      </c>
      <c r="B9230" s="4" t="s">
        <v>45</v>
      </c>
      <c r="C9230" s="5">
        <v>43854</v>
      </c>
      <c r="E9230" s="6">
        <v>85.8</v>
      </c>
      <c r="G9230">
        <f t="shared" si="557"/>
        <v>9229</v>
      </c>
    </row>
    <row r="9231" spans="1:7" ht="15" thickBot="1" x14ac:dyDescent="0.35">
      <c r="A9231" s="4" t="s">
        <v>237</v>
      </c>
      <c r="B9231" s="4" t="s">
        <v>12</v>
      </c>
      <c r="C9231" s="5">
        <v>43854</v>
      </c>
      <c r="E9231" s="6">
        <v>213.6</v>
      </c>
      <c r="G9231">
        <f t="shared" si="557"/>
        <v>9230</v>
      </c>
    </row>
    <row r="9232" spans="1:7" ht="15" thickBot="1" x14ac:dyDescent="0.35">
      <c r="A9232" s="4" t="s">
        <v>76</v>
      </c>
      <c r="B9232" s="4" t="s">
        <v>166</v>
      </c>
      <c r="C9232" s="5">
        <v>43854</v>
      </c>
      <c r="E9232" s="6">
        <v>34.299999999999997</v>
      </c>
      <c r="G9232">
        <f t="shared" si="557"/>
        <v>9231</v>
      </c>
    </row>
    <row r="9233" spans="1:7" ht="15" thickBot="1" x14ac:dyDescent="0.35">
      <c r="A9233" s="4" t="s">
        <v>76</v>
      </c>
      <c r="B9233" s="4" t="s">
        <v>77</v>
      </c>
      <c r="C9233" s="5">
        <v>43854</v>
      </c>
      <c r="E9233" s="6">
        <v>1000</v>
      </c>
      <c r="G9233">
        <f t="shared" si="557"/>
        <v>9232</v>
      </c>
    </row>
    <row r="9234" spans="1:7" ht="15" thickBot="1" x14ac:dyDescent="0.35">
      <c r="A9234" s="4" t="s">
        <v>126</v>
      </c>
      <c r="B9234" s="4" t="s">
        <v>127</v>
      </c>
      <c r="C9234" s="5">
        <v>43854</v>
      </c>
      <c r="E9234" s="6">
        <v>409.04</v>
      </c>
      <c r="G9234">
        <f t="shared" si="557"/>
        <v>9233</v>
      </c>
    </row>
    <row r="9235" spans="1:7" ht="15" thickBot="1" x14ac:dyDescent="0.35">
      <c r="A9235" s="4" t="s">
        <v>357</v>
      </c>
      <c r="B9235" s="4" t="s">
        <v>14</v>
      </c>
      <c r="C9235" s="5">
        <v>43861</v>
      </c>
      <c r="E9235" s="6">
        <v>2323.89</v>
      </c>
      <c r="G9235">
        <f t="shared" si="557"/>
        <v>9234</v>
      </c>
    </row>
    <row r="9236" spans="1:7" ht="15" thickBot="1" x14ac:dyDescent="0.35">
      <c r="A9236" s="4" t="s">
        <v>764</v>
      </c>
      <c r="B9236" s="4" t="s">
        <v>296</v>
      </c>
      <c r="C9236" s="5">
        <v>43861</v>
      </c>
      <c r="E9236" s="6">
        <v>113.55</v>
      </c>
      <c r="G9236">
        <f t="shared" si="557"/>
        <v>9235</v>
      </c>
    </row>
    <row r="9237" spans="1:7" ht="15" thickBot="1" x14ac:dyDescent="0.35">
      <c r="A9237" s="4" t="s">
        <v>175</v>
      </c>
      <c r="B9237" s="4" t="s">
        <v>43</v>
      </c>
      <c r="C9237" s="5">
        <v>43861</v>
      </c>
      <c r="E9237" s="6">
        <v>821.38</v>
      </c>
      <c r="G9237">
        <f t="shared" si="557"/>
        <v>9236</v>
      </c>
    </row>
    <row r="9238" spans="1:7" ht="15" thickBot="1" x14ac:dyDescent="0.35">
      <c r="A9238" s="4" t="s">
        <v>752</v>
      </c>
      <c r="B9238" s="4" t="s">
        <v>89</v>
      </c>
      <c r="C9238" s="5">
        <v>43861</v>
      </c>
      <c r="E9238" s="6">
        <v>373.56</v>
      </c>
      <c r="G9238">
        <f t="shared" si="557"/>
        <v>9237</v>
      </c>
    </row>
    <row r="9239" spans="1:7" ht="15" thickBot="1" x14ac:dyDescent="0.35">
      <c r="A9239" s="4" t="s">
        <v>19</v>
      </c>
      <c r="B9239" s="4" t="s">
        <v>20</v>
      </c>
      <c r="C9239" s="5">
        <v>43861</v>
      </c>
      <c r="E9239" s="6">
        <v>256.74</v>
      </c>
      <c r="G9239">
        <f t="shared" si="557"/>
        <v>9238</v>
      </c>
    </row>
    <row r="9240" spans="1:7" ht="15" thickBot="1" x14ac:dyDescent="0.35">
      <c r="A9240" s="4" t="s">
        <v>97</v>
      </c>
      <c r="B9240" s="4" t="s">
        <v>6</v>
      </c>
      <c r="C9240" s="5">
        <v>43861</v>
      </c>
      <c r="E9240" s="6">
        <v>141743.29</v>
      </c>
      <c r="G9240">
        <f t="shared" si="557"/>
        <v>9239</v>
      </c>
    </row>
    <row r="9241" spans="1:7" ht="15" thickBot="1" x14ac:dyDescent="0.35">
      <c r="A9241" s="4" t="s">
        <v>196</v>
      </c>
      <c r="B9241" s="4" t="s">
        <v>148</v>
      </c>
      <c r="C9241" s="5">
        <v>43861</v>
      </c>
      <c r="E9241" s="6">
        <v>240</v>
      </c>
      <c r="G9241">
        <f t="shared" si="557"/>
        <v>9240</v>
      </c>
    </row>
    <row r="9242" spans="1:7" ht="15" thickBot="1" x14ac:dyDescent="0.35">
      <c r="A9242" s="4" t="s">
        <v>30</v>
      </c>
      <c r="B9242" s="4" t="s">
        <v>31</v>
      </c>
      <c r="C9242" s="5">
        <v>43861</v>
      </c>
      <c r="E9242" s="6">
        <v>693.96</v>
      </c>
      <c r="G9242">
        <f t="shared" si="557"/>
        <v>9241</v>
      </c>
    </row>
    <row r="9243" spans="1:7" ht="15" thickBot="1" x14ac:dyDescent="0.35">
      <c r="A9243" s="4" t="s">
        <v>754</v>
      </c>
      <c r="B9243" s="4" t="s">
        <v>127</v>
      </c>
      <c r="C9243" s="5">
        <v>43861</v>
      </c>
      <c r="E9243" s="6">
        <v>13.18</v>
      </c>
      <c r="G9243">
        <f t="shared" si="557"/>
        <v>9242</v>
      </c>
    </row>
    <row r="9244" spans="1:7" ht="15" thickBot="1" x14ac:dyDescent="0.35">
      <c r="A9244" s="4" t="s">
        <v>754</v>
      </c>
      <c r="B9244" s="4" t="s">
        <v>8</v>
      </c>
      <c r="C9244" s="5">
        <v>43861</v>
      </c>
      <c r="E9244" s="6">
        <v>4017.02</v>
      </c>
      <c r="G9244">
        <f t="shared" si="557"/>
        <v>9243</v>
      </c>
    </row>
    <row r="9245" spans="1:7" ht="15" thickBot="1" x14ac:dyDescent="0.35">
      <c r="A9245" s="4" t="s">
        <v>145</v>
      </c>
      <c r="B9245" s="4" t="s">
        <v>28</v>
      </c>
      <c r="C9245" s="5">
        <v>43861</v>
      </c>
      <c r="E9245" s="6">
        <v>5250</v>
      </c>
      <c r="G9245">
        <f t="shared" si="557"/>
        <v>9244</v>
      </c>
    </row>
    <row r="9246" spans="1:7" ht="15" thickBot="1" x14ac:dyDescent="0.35">
      <c r="A9246" s="4" t="s">
        <v>145</v>
      </c>
      <c r="B9246" s="4" t="s">
        <v>89</v>
      </c>
      <c r="C9246" s="5">
        <v>43861</v>
      </c>
      <c r="E9246" s="6">
        <v>1500</v>
      </c>
      <c r="G9246">
        <f t="shared" si="557"/>
        <v>9245</v>
      </c>
    </row>
    <row r="9247" spans="1:7" ht="15" thickBot="1" x14ac:dyDescent="0.35">
      <c r="A9247" s="4" t="s">
        <v>103</v>
      </c>
      <c r="B9247" s="4" t="s">
        <v>85</v>
      </c>
      <c r="C9247" s="5">
        <v>43861</v>
      </c>
      <c r="E9247" s="6">
        <v>88.86</v>
      </c>
      <c r="G9247">
        <f t="shared" si="557"/>
        <v>9246</v>
      </c>
    </row>
    <row r="9248" spans="1:7" ht="15" thickBot="1" x14ac:dyDescent="0.35">
      <c r="A9248" s="4" t="s">
        <v>542</v>
      </c>
      <c r="B9248" s="4" t="s">
        <v>14</v>
      </c>
      <c r="C9248" s="5">
        <v>43861</v>
      </c>
      <c r="E9248" s="6">
        <v>2041.66</v>
      </c>
      <c r="G9248">
        <f t="shared" si="557"/>
        <v>9247</v>
      </c>
    </row>
    <row r="9249" spans="1:7" ht="15" thickBot="1" x14ac:dyDescent="0.35">
      <c r="A9249" s="4" t="s">
        <v>335</v>
      </c>
      <c r="B9249" s="4" t="s">
        <v>102</v>
      </c>
      <c r="C9249" s="5">
        <v>43861</v>
      </c>
      <c r="E9249" s="6">
        <v>3831.9</v>
      </c>
      <c r="G9249">
        <f t="shared" si="557"/>
        <v>9248</v>
      </c>
    </row>
    <row r="9250" spans="1:7" ht="15" thickBot="1" x14ac:dyDescent="0.35">
      <c r="A9250" s="4" t="s">
        <v>325</v>
      </c>
      <c r="B9250" s="4" t="s">
        <v>296</v>
      </c>
      <c r="C9250" s="5">
        <v>43861</v>
      </c>
      <c r="E9250" s="6">
        <v>11.28</v>
      </c>
      <c r="G9250">
        <f t="shared" si="557"/>
        <v>9249</v>
      </c>
    </row>
    <row r="9251" spans="1:7" ht="15" thickBot="1" x14ac:dyDescent="0.35">
      <c r="A9251" s="4" t="s">
        <v>325</v>
      </c>
      <c r="B9251" s="4" t="s">
        <v>12</v>
      </c>
      <c r="C9251" s="5">
        <v>43861</v>
      </c>
      <c r="E9251" s="6">
        <v>15.84</v>
      </c>
      <c r="G9251">
        <f t="shared" si="557"/>
        <v>9250</v>
      </c>
    </row>
    <row r="9252" spans="1:7" ht="15" thickBot="1" x14ac:dyDescent="0.35">
      <c r="A9252" s="4" t="s">
        <v>325</v>
      </c>
      <c r="B9252" s="4" t="s">
        <v>208</v>
      </c>
      <c r="C9252" s="5">
        <v>43861</v>
      </c>
      <c r="E9252" s="6">
        <v>41.49</v>
      </c>
      <c r="G9252">
        <f t="shared" si="557"/>
        <v>9251</v>
      </c>
    </row>
    <row r="9253" spans="1:7" ht="15" thickBot="1" x14ac:dyDescent="0.35">
      <c r="A9253" s="4" t="s">
        <v>112</v>
      </c>
      <c r="B9253" s="4" t="s">
        <v>208</v>
      </c>
      <c r="C9253" s="5">
        <v>43861</v>
      </c>
      <c r="E9253" s="6">
        <v>112.37</v>
      </c>
      <c r="G9253">
        <f t="shared" si="557"/>
        <v>9252</v>
      </c>
    </row>
    <row r="9254" spans="1:7" ht="15" thickBot="1" x14ac:dyDescent="0.35">
      <c r="A9254" s="4" t="s">
        <v>113</v>
      </c>
      <c r="B9254" s="4" t="s">
        <v>12</v>
      </c>
      <c r="C9254" s="5">
        <v>43861</v>
      </c>
      <c r="E9254" s="6">
        <v>381.25</v>
      </c>
      <c r="G9254">
        <f t="shared" si="557"/>
        <v>9253</v>
      </c>
    </row>
    <row r="9255" spans="1:7" ht="15" thickBot="1" x14ac:dyDescent="0.35">
      <c r="A9255" s="4" t="s">
        <v>116</v>
      </c>
      <c r="B9255" s="4" t="s">
        <v>45</v>
      </c>
      <c r="C9255" s="5">
        <v>43861</v>
      </c>
      <c r="E9255" s="6">
        <v>2647.93</v>
      </c>
      <c r="G9255">
        <f t="shared" si="557"/>
        <v>9254</v>
      </c>
    </row>
    <row r="9256" spans="1:7" ht="15" thickBot="1" x14ac:dyDescent="0.35">
      <c r="A9256" s="4" t="s">
        <v>655</v>
      </c>
      <c r="B9256" s="4" t="s">
        <v>6</v>
      </c>
      <c r="C9256" s="5">
        <v>43861</v>
      </c>
      <c r="E9256" s="6">
        <v>281521.15999999997</v>
      </c>
      <c r="G9256">
        <f t="shared" si="557"/>
        <v>9255</v>
      </c>
    </row>
    <row r="9257" spans="1:7" ht="15" thickBot="1" x14ac:dyDescent="0.35">
      <c r="A9257" s="4" t="s">
        <v>56</v>
      </c>
      <c r="B9257" s="4" t="s">
        <v>12</v>
      </c>
      <c r="C9257" s="5">
        <v>43861</v>
      </c>
      <c r="E9257" s="6">
        <v>941.24</v>
      </c>
      <c r="G9257">
        <f t="shared" si="557"/>
        <v>9256</v>
      </c>
    </row>
    <row r="9258" spans="1:7" ht="15" thickBot="1" x14ac:dyDescent="0.35">
      <c r="A9258" s="4" t="s">
        <v>57</v>
      </c>
      <c r="B9258" s="4" t="s">
        <v>127</v>
      </c>
      <c r="C9258" s="5">
        <v>43861</v>
      </c>
      <c r="E9258" s="6">
        <v>63.98</v>
      </c>
      <c r="G9258">
        <f t="shared" si="557"/>
        <v>9257</v>
      </c>
    </row>
    <row r="9259" spans="1:7" ht="15" thickBot="1" x14ac:dyDescent="0.35">
      <c r="A9259" s="4" t="s">
        <v>57</v>
      </c>
      <c r="B9259" s="4" t="s">
        <v>8</v>
      </c>
      <c r="C9259" s="5">
        <v>43861</v>
      </c>
      <c r="E9259" s="6">
        <v>148.94999999999999</v>
      </c>
      <c r="G9259">
        <f t="shared" si="557"/>
        <v>9258</v>
      </c>
    </row>
    <row r="9260" spans="1:7" ht="15" thickBot="1" x14ac:dyDescent="0.35">
      <c r="A9260" s="4" t="s">
        <v>211</v>
      </c>
      <c r="B9260" s="4" t="s">
        <v>212</v>
      </c>
      <c r="C9260" s="5">
        <v>43861</v>
      </c>
      <c r="E9260" s="6">
        <v>250</v>
      </c>
      <c r="G9260">
        <f t="shared" si="557"/>
        <v>9259</v>
      </c>
    </row>
    <row r="9261" spans="1:7" ht="15" thickBot="1" x14ac:dyDescent="0.35">
      <c r="A9261" s="4" t="s">
        <v>609</v>
      </c>
      <c r="B9261" s="4" t="s">
        <v>35</v>
      </c>
      <c r="C9261" s="5">
        <v>43861</v>
      </c>
      <c r="E9261" s="6">
        <v>269.89999999999998</v>
      </c>
      <c r="G9261">
        <f t="shared" si="557"/>
        <v>9260</v>
      </c>
    </row>
    <row r="9262" spans="1:7" ht="15" thickBot="1" x14ac:dyDescent="0.35">
      <c r="A9262" s="4" t="s">
        <v>213</v>
      </c>
      <c r="B9262" s="4" t="s">
        <v>22</v>
      </c>
      <c r="C9262" s="5">
        <v>43861</v>
      </c>
      <c r="E9262" s="6">
        <v>104</v>
      </c>
      <c r="G9262">
        <f t="shared" si="557"/>
        <v>9261</v>
      </c>
    </row>
    <row r="9263" spans="1:7" ht="15" thickBot="1" x14ac:dyDescent="0.35">
      <c r="A9263" s="4" t="s">
        <v>69</v>
      </c>
      <c r="B9263" s="4" t="s">
        <v>70</v>
      </c>
      <c r="C9263" s="5">
        <v>43861</v>
      </c>
      <c r="E9263" s="6">
        <v>8235</v>
      </c>
      <c r="G9263">
        <f t="shared" si="557"/>
        <v>9262</v>
      </c>
    </row>
    <row r="9264" spans="1:7" ht="15" thickBot="1" x14ac:dyDescent="0.35">
      <c r="A9264" s="4" t="s">
        <v>193</v>
      </c>
      <c r="B9264" s="4" t="s">
        <v>18</v>
      </c>
      <c r="C9264" s="5">
        <v>43861</v>
      </c>
      <c r="E9264" s="6">
        <v>42.48</v>
      </c>
      <c r="G9264">
        <f t="shared" si="557"/>
        <v>9263</v>
      </c>
    </row>
    <row r="9265" spans="1:7" ht="15" thickBot="1" x14ac:dyDescent="0.35">
      <c r="A9265" s="4" t="s">
        <v>556</v>
      </c>
      <c r="B9265" s="4" t="s">
        <v>47</v>
      </c>
      <c r="C9265" s="5">
        <v>43861</v>
      </c>
      <c r="E9265" s="6">
        <v>3505.62</v>
      </c>
      <c r="G9265">
        <f t="shared" si="557"/>
        <v>9264</v>
      </c>
    </row>
    <row r="9266" spans="1:7" ht="15" thickBot="1" x14ac:dyDescent="0.35">
      <c r="A9266" s="4" t="s">
        <v>611</v>
      </c>
      <c r="B9266" s="4" t="s">
        <v>171</v>
      </c>
      <c r="C9266" s="5">
        <v>43861</v>
      </c>
      <c r="E9266" s="6">
        <v>5676.82</v>
      </c>
      <c r="G9266">
        <f t="shared" si="557"/>
        <v>9265</v>
      </c>
    </row>
    <row r="9267" spans="1:7" ht="15" thickBot="1" x14ac:dyDescent="0.35">
      <c r="A9267" s="4" t="s">
        <v>670</v>
      </c>
      <c r="B9267" s="4" t="s">
        <v>39</v>
      </c>
      <c r="C9267" s="5">
        <v>43861</v>
      </c>
      <c r="E9267" s="6">
        <v>127.98</v>
      </c>
      <c r="G9267">
        <f t="shared" si="557"/>
        <v>9266</v>
      </c>
    </row>
    <row r="9268" spans="1:7" ht="15" thickBot="1" x14ac:dyDescent="0.35">
      <c r="A9268" s="4" t="s">
        <v>536</v>
      </c>
      <c r="B9268" s="4" t="s">
        <v>11</v>
      </c>
      <c r="C9268" s="5">
        <v>43861</v>
      </c>
      <c r="E9268" s="6">
        <v>681.57</v>
      </c>
      <c r="G9268">
        <f t="shared" si="557"/>
        <v>9267</v>
      </c>
    </row>
    <row r="9269" spans="1:7" ht="15" thickBot="1" x14ac:dyDescent="0.35">
      <c r="A9269" s="4" t="s">
        <v>536</v>
      </c>
      <c r="B9269" s="4" t="s">
        <v>127</v>
      </c>
      <c r="C9269" s="5">
        <v>43861</v>
      </c>
      <c r="E9269" s="6">
        <v>218.66</v>
      </c>
      <c r="G9269">
        <f t="shared" si="557"/>
        <v>9268</v>
      </c>
    </row>
  </sheetData>
  <dataValidations count="1">
    <dataValidation type="list" allowBlank="1" showInputMessage="1" showErrorMessage="1" sqref="J1" xr:uid="{E66D0D31-B3DA-4319-86BE-F2A77661A8AD}">
      <formula1>$Q$1:$Q$36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91CCB-B5B1-4BAC-B29B-C974AFAEDCC7}">
  <sheetPr codeName="Sheet2">
    <pageSetUpPr fitToPage="1"/>
  </sheetPr>
  <dimension ref="A1:W9268"/>
  <sheetViews>
    <sheetView tabSelected="1" zoomScale="90" zoomScaleNormal="90" workbookViewId="0">
      <pane ySplit="2" topLeftCell="A3" activePane="bottomLeft" state="frozen"/>
      <selection pane="bottomLeft" activeCell="E1" sqref="E1"/>
    </sheetView>
  </sheetViews>
  <sheetFormatPr defaultRowHeight="12.75" customHeight="1" x14ac:dyDescent="0.3"/>
  <cols>
    <col min="1" max="1" width="46.33203125" style="22" bestFit="1" customWidth="1"/>
    <col min="2" max="2" width="11.33203125" style="23" bestFit="1" customWidth="1"/>
    <col min="3" max="3" width="14.5546875" style="24" customWidth="1"/>
    <col min="4" max="4" width="56" style="22" bestFit="1" customWidth="1"/>
    <col min="5" max="5" width="14.33203125" bestFit="1" customWidth="1"/>
    <col min="8" max="8" width="16" customWidth="1"/>
    <col min="12" max="12" width="13.88671875" customWidth="1"/>
    <col min="13" max="13" width="6.88671875" customWidth="1"/>
    <col min="14" max="14" width="10.6640625" style="7" customWidth="1"/>
    <col min="15" max="15" width="9.109375" customWidth="1"/>
    <col min="16" max="16" width="11.44140625" customWidth="1"/>
    <col min="17" max="22" width="9.109375" customWidth="1"/>
    <col min="23" max="23" width="10.6640625" style="7" customWidth="1"/>
  </cols>
  <sheetData>
    <row r="1" spans="1:23" ht="48.6" customHeight="1" thickBot="1" x14ac:dyDescent="0.35">
      <c r="A1" s="35" t="s">
        <v>743</v>
      </c>
      <c r="B1" s="36"/>
      <c r="C1" s="36"/>
      <c r="D1" s="21" t="s">
        <v>744</v>
      </c>
      <c r="E1" s="25" t="s">
        <v>2694</v>
      </c>
      <c r="G1" s="11" t="s">
        <v>740</v>
      </c>
      <c r="H1" s="26">
        <f>SUBTOTAL(9,C3:C432)</f>
        <v>5023194.8599999985</v>
      </c>
      <c r="I1" s="10"/>
    </row>
    <row r="2" spans="1:23" s="16" customFormat="1" ht="14.4" x14ac:dyDescent="0.3">
      <c r="A2" s="12" t="s">
        <v>0</v>
      </c>
      <c r="B2" s="13" t="s">
        <v>2</v>
      </c>
      <c r="C2" s="12" t="s">
        <v>741</v>
      </c>
      <c r="D2" s="12" t="s">
        <v>742</v>
      </c>
      <c r="N2" s="17"/>
      <c r="R2"/>
      <c r="W2" s="17"/>
    </row>
    <row r="3" spans="1:23" ht="14.4" x14ac:dyDescent="0.3">
      <c r="A3" s="18" t="str">
        <f>IFERROR(INDEX('Helper Data'!$A$2:$K$100001,'Helper Data'!J3,COLUMNS('Helper Data'!$A$2:A3)),"")</f>
        <v>DENTON MUNICIPAL UTILITIES</v>
      </c>
      <c r="B3" s="19">
        <f>IFERROR(INDEX('Helper Data'!$A$2:$K$100001,'Helper Data'!J3,COLUMNS('Helper Data'!$A$2:C3)),"")</f>
        <v>46177</v>
      </c>
      <c r="C3" s="20">
        <f>IFERROR(INDEX('Helper Data'!$A$2:$K$100001,'Helper Data'!J3,COLUMNS('Helper Data'!$A$2:E3)),"")</f>
        <v>4170.08</v>
      </c>
      <c r="D3" s="20" t="str">
        <f>IFERROR(INDEX('Helper Data'!$A$2:$K$100001,'Helper Data'!J3,COLUMNS('Helper Data'!$A$2:B3)),"")</f>
        <v>Water/Electricity Utilities</v>
      </c>
      <c r="T3" s="16"/>
      <c r="U3" s="16"/>
    </row>
    <row r="4" spans="1:23" ht="14.4" x14ac:dyDescent="0.3">
      <c r="A4" s="18" t="str">
        <f>IFERROR(INDEX('Helper Data'!$A$2:$K$100001,'Helper Data'!J4,COLUMNS('Helper Data'!$A$2:A4)),"")</f>
        <v>DENTON MUNICIPAL UTILITIES</v>
      </c>
      <c r="B4" s="19">
        <f>IFERROR(INDEX('Helper Data'!$A$2:$K$100001,'Helper Data'!J4,COLUMNS('Helper Data'!$A$2:C4)),"")</f>
        <v>46177</v>
      </c>
      <c r="C4" s="20">
        <f>IFERROR(INDEX('Helper Data'!$A$2:$K$100001,'Helper Data'!J4,COLUMNS('Helper Data'!$A$2:E4)),"")</f>
        <v>44.11</v>
      </c>
      <c r="D4" s="20" t="str">
        <f>IFERROR(INDEX('Helper Data'!$A$2:$K$100001,'Helper Data'!J4,COLUMNS('Helper Data'!$A$2:B4)),"")</f>
        <v>Water/Electricity Utilities</v>
      </c>
      <c r="T4" s="16"/>
      <c r="U4" s="16"/>
    </row>
    <row r="5" spans="1:23" ht="14.4" x14ac:dyDescent="0.3">
      <c r="A5" s="18" t="str">
        <f>IFERROR(INDEX('Helper Data'!$A$2:$K$100001,'Helper Data'!J5,COLUMNS('Helper Data'!$A$2:A5)),"")</f>
        <v>DENTON MUNICIPAL UTILITIES</v>
      </c>
      <c r="B5" s="19">
        <f>IFERROR(INDEX('Helper Data'!$A$2:$K$100001,'Helper Data'!J5,COLUMNS('Helper Data'!$A$2:C5)),"")</f>
        <v>46177</v>
      </c>
      <c r="C5" s="20">
        <f>IFERROR(INDEX('Helper Data'!$A$2:$K$100001,'Helper Data'!J5,COLUMNS('Helper Data'!$A$2:E5)),"")</f>
        <v>52.89</v>
      </c>
      <c r="D5" s="20" t="str">
        <f>IFERROR(INDEX('Helper Data'!$A$2:$K$100001,'Helper Data'!J5,COLUMNS('Helper Data'!$A$2:B5)),"")</f>
        <v>Water/Electricity Utilities</v>
      </c>
      <c r="T5" s="16"/>
      <c r="U5" s="16"/>
    </row>
    <row r="6" spans="1:23" ht="14.4" x14ac:dyDescent="0.3">
      <c r="A6" s="18" t="str">
        <f>IFERROR(INDEX('Helper Data'!$A$2:$K$100001,'Helper Data'!J6,COLUMNS('Helper Data'!$A$2:A6)),"")</f>
        <v>DENTON MUNICIPAL UTILITIES</v>
      </c>
      <c r="B6" s="19">
        <f>IFERROR(INDEX('Helper Data'!$A$2:$K$100001,'Helper Data'!J6,COLUMNS('Helper Data'!$A$2:C6)),"")</f>
        <v>46177</v>
      </c>
      <c r="C6" s="20">
        <f>IFERROR(INDEX('Helper Data'!$A$2:$K$100001,'Helper Data'!J6,COLUMNS('Helper Data'!$A$2:E6)),"")</f>
        <v>53.77</v>
      </c>
      <c r="D6" s="20" t="str">
        <f>IFERROR(INDEX('Helper Data'!$A$2:$K$100001,'Helper Data'!J6,COLUMNS('Helper Data'!$A$2:B6)),"")</f>
        <v>Water/Electricity Utilities</v>
      </c>
      <c r="T6" s="16"/>
      <c r="U6" s="16"/>
    </row>
    <row r="7" spans="1:23" ht="14.4" x14ac:dyDescent="0.3">
      <c r="A7" s="18" t="str">
        <f>IFERROR(INDEX('Helper Data'!$A$2:$K$100001,'Helper Data'!J7,COLUMNS('Helper Data'!$A$2:A7)),"")</f>
        <v>DENTON MUNICIPAL UTILITIES</v>
      </c>
      <c r="B7" s="19">
        <f>IFERROR(INDEX('Helper Data'!$A$2:$K$100001,'Helper Data'!J7,COLUMNS('Helper Data'!$A$2:C7)),"")</f>
        <v>46177</v>
      </c>
      <c r="C7" s="20">
        <f>IFERROR(INDEX('Helper Data'!$A$2:$K$100001,'Helper Data'!J7,COLUMNS('Helper Data'!$A$2:E7)),"")</f>
        <v>70.84</v>
      </c>
      <c r="D7" s="20" t="str">
        <f>IFERROR(INDEX('Helper Data'!$A$2:$K$100001,'Helper Data'!J7,COLUMNS('Helper Data'!$A$2:B7)),"")</f>
        <v>Water/Electricity Utilities</v>
      </c>
      <c r="T7" s="16"/>
      <c r="U7" s="16"/>
    </row>
    <row r="8" spans="1:23" ht="14.4" x14ac:dyDescent="0.3">
      <c r="A8" s="18" t="str">
        <f>IFERROR(INDEX('Helper Data'!$A$2:$K$100001,'Helper Data'!J8,COLUMNS('Helper Data'!$A$2:A8)),"")</f>
        <v>DENTON MUNICIPAL UTILITIES</v>
      </c>
      <c r="B8" s="19">
        <f>IFERROR(INDEX('Helper Data'!$A$2:$K$100001,'Helper Data'!J8,COLUMNS('Helper Data'!$A$2:C8)),"")</f>
        <v>46177</v>
      </c>
      <c r="C8" s="20">
        <f>IFERROR(INDEX('Helper Data'!$A$2:$K$100001,'Helper Data'!J8,COLUMNS('Helper Data'!$A$2:E8)),"")</f>
        <v>91.59</v>
      </c>
      <c r="D8" s="20" t="str">
        <f>IFERROR(INDEX('Helper Data'!$A$2:$K$100001,'Helper Data'!J8,COLUMNS('Helper Data'!$A$2:B8)),"")</f>
        <v>Water/Electricity Utilities</v>
      </c>
      <c r="T8" s="16"/>
      <c r="U8" s="16"/>
    </row>
    <row r="9" spans="1:23" ht="14.4" x14ac:dyDescent="0.3">
      <c r="A9" s="18" t="str">
        <f>IFERROR(INDEX('Helper Data'!$A$2:$K$100001,'Helper Data'!J9,COLUMNS('Helper Data'!$A$2:A9)),"")</f>
        <v>DENTON MUNICIPAL UTILITIES</v>
      </c>
      <c r="B9" s="19">
        <f>IFERROR(INDEX('Helper Data'!$A$2:$K$100001,'Helper Data'!J9,COLUMNS('Helper Data'!$A$2:C9)),"")</f>
        <v>46177</v>
      </c>
      <c r="C9" s="20">
        <f>IFERROR(INDEX('Helper Data'!$A$2:$K$100001,'Helper Data'!J9,COLUMNS('Helper Data'!$A$2:E9)),"")</f>
        <v>104.49</v>
      </c>
      <c r="D9" s="20" t="str">
        <f>IFERROR(INDEX('Helper Data'!$A$2:$K$100001,'Helper Data'!J9,COLUMNS('Helper Data'!$A$2:B9)),"")</f>
        <v>Water/Electricity Utilities</v>
      </c>
      <c r="T9" s="16"/>
      <c r="U9" s="16"/>
    </row>
    <row r="10" spans="1:23" ht="14.4" x14ac:dyDescent="0.3">
      <c r="A10" s="18" t="str">
        <f>IFERROR(INDEX('Helper Data'!$A$2:$K$100001,'Helper Data'!J10,COLUMNS('Helper Data'!$A$2:A10)),"")</f>
        <v>DENTON MUNICIPAL UTILITIES</v>
      </c>
      <c r="B10" s="19">
        <f>IFERROR(INDEX('Helper Data'!$A$2:$K$100001,'Helper Data'!J10,COLUMNS('Helper Data'!$A$2:C10)),"")</f>
        <v>46177</v>
      </c>
      <c r="C10" s="20">
        <f>IFERROR(INDEX('Helper Data'!$A$2:$K$100001,'Helper Data'!J10,COLUMNS('Helper Data'!$A$2:E10)),"")</f>
        <v>1673.53</v>
      </c>
      <c r="D10" s="20" t="str">
        <f>IFERROR(INDEX('Helper Data'!$A$2:$K$100001,'Helper Data'!J10,COLUMNS('Helper Data'!$A$2:B10)),"")</f>
        <v>Water/Electricity Utilities</v>
      </c>
      <c r="T10" s="16"/>
      <c r="U10" s="16"/>
    </row>
    <row r="11" spans="1:23" ht="14.4" x14ac:dyDescent="0.3">
      <c r="A11" s="18" t="str">
        <f>IFERROR(INDEX('Helper Data'!$A$2:$K$100001,'Helper Data'!J11,COLUMNS('Helper Data'!$A$2:A11)),"")</f>
        <v>DENTON MUNICIPAL UTILITIES</v>
      </c>
      <c r="B11" s="19">
        <f>IFERROR(INDEX('Helper Data'!$A$2:$K$100001,'Helper Data'!J11,COLUMNS('Helper Data'!$A$2:C11)),"")</f>
        <v>46177</v>
      </c>
      <c r="C11" s="20">
        <f>IFERROR(INDEX('Helper Data'!$A$2:$K$100001,'Helper Data'!J11,COLUMNS('Helper Data'!$A$2:E11)),"")</f>
        <v>209.14</v>
      </c>
      <c r="D11" s="20" t="str">
        <f>IFERROR(INDEX('Helper Data'!$A$2:$K$100001,'Helper Data'!J11,COLUMNS('Helper Data'!$A$2:B11)),"")</f>
        <v>Water/Electricity Utilities</v>
      </c>
      <c r="T11" s="16"/>
      <c r="U11" s="16"/>
    </row>
    <row r="12" spans="1:23" ht="14.4" x14ac:dyDescent="0.3">
      <c r="A12" s="18" t="str">
        <f>IFERROR(INDEX('Helper Data'!$A$2:$K$100001,'Helper Data'!J12,COLUMNS('Helper Data'!$A$2:A12)),"")</f>
        <v>DENTON MUNICIPAL UTILITIES</v>
      </c>
      <c r="B12" s="19">
        <f>IFERROR(INDEX('Helper Data'!$A$2:$K$100001,'Helper Data'!J12,COLUMNS('Helper Data'!$A$2:C12)),"")</f>
        <v>46177</v>
      </c>
      <c r="C12" s="20">
        <f>IFERROR(INDEX('Helper Data'!$A$2:$K$100001,'Helper Data'!J12,COLUMNS('Helper Data'!$A$2:E12)),"")</f>
        <v>75.72</v>
      </c>
      <c r="D12" s="20" t="str">
        <f>IFERROR(INDEX('Helper Data'!$A$2:$K$100001,'Helper Data'!J12,COLUMNS('Helper Data'!$A$2:B12)),"")</f>
        <v>Water/Electricity Utilities</v>
      </c>
      <c r="T12" s="16"/>
      <c r="U12" s="16"/>
    </row>
    <row r="13" spans="1:23" ht="14.4" x14ac:dyDescent="0.3">
      <c r="A13" s="18" t="str">
        <f>IFERROR(INDEX('Helper Data'!$A$2:$K$100001,'Helper Data'!J13,COLUMNS('Helper Data'!$A$2:A13)),"")</f>
        <v>DENTON MUNICIPAL UTILITIES</v>
      </c>
      <c r="B13" s="19">
        <f>IFERROR(INDEX('Helper Data'!$A$2:$K$100001,'Helper Data'!J13,COLUMNS('Helper Data'!$A$2:C13)),"")</f>
        <v>46177</v>
      </c>
      <c r="C13" s="20">
        <f>IFERROR(INDEX('Helper Data'!$A$2:$K$100001,'Helper Data'!J13,COLUMNS('Helper Data'!$A$2:E13)),"")</f>
        <v>55.56</v>
      </c>
      <c r="D13" s="20" t="str">
        <f>IFERROR(INDEX('Helper Data'!$A$2:$K$100001,'Helper Data'!J13,COLUMNS('Helper Data'!$A$2:B13)),"")</f>
        <v>Water/Electricity Utilities</v>
      </c>
      <c r="T13" s="16"/>
      <c r="U13" s="16"/>
    </row>
    <row r="14" spans="1:23" ht="14.4" x14ac:dyDescent="0.3">
      <c r="A14" s="18" t="str">
        <f>IFERROR(INDEX('Helper Data'!$A$2:$K$100001,'Helper Data'!J14,COLUMNS('Helper Data'!$A$2:A14)),"")</f>
        <v>DENTON MUNICIPAL UTILITIES</v>
      </c>
      <c r="B14" s="19">
        <f>IFERROR(INDEX('Helper Data'!$A$2:$K$100001,'Helper Data'!J14,COLUMNS('Helper Data'!$A$2:C14)),"")</f>
        <v>46177</v>
      </c>
      <c r="C14" s="20">
        <f>IFERROR(INDEX('Helper Data'!$A$2:$K$100001,'Helper Data'!J14,COLUMNS('Helper Data'!$A$2:E14)),"")</f>
        <v>200.45</v>
      </c>
      <c r="D14" s="20" t="str">
        <f>IFERROR(INDEX('Helper Data'!$A$2:$K$100001,'Helper Data'!J14,COLUMNS('Helper Data'!$A$2:B14)),"")</f>
        <v>Water/Electricity Utilities</v>
      </c>
      <c r="T14" s="16"/>
      <c r="U14" s="16"/>
    </row>
    <row r="15" spans="1:23" ht="14.4" x14ac:dyDescent="0.3">
      <c r="A15" s="18" t="str">
        <f>IFERROR(INDEX('Helper Data'!$A$2:$K$100001,'Helper Data'!J15,COLUMNS('Helper Data'!$A$2:A15)),"")</f>
        <v>DENTON MUNICIPAL UTILITIES</v>
      </c>
      <c r="B15" s="19">
        <f>IFERROR(INDEX('Helper Data'!$A$2:$K$100001,'Helper Data'!J15,COLUMNS('Helper Data'!$A$2:C15)),"")</f>
        <v>46177</v>
      </c>
      <c r="C15" s="20">
        <f>IFERROR(INDEX('Helper Data'!$A$2:$K$100001,'Helper Data'!J15,COLUMNS('Helper Data'!$A$2:E15)),"")</f>
        <v>60.89</v>
      </c>
      <c r="D15" s="20" t="str">
        <f>IFERROR(INDEX('Helper Data'!$A$2:$K$100001,'Helper Data'!J15,COLUMNS('Helper Data'!$A$2:B15)),"")</f>
        <v>Water/Electricity Utilities</v>
      </c>
      <c r="T15" s="16"/>
      <c r="U15" s="16"/>
    </row>
    <row r="16" spans="1:23" ht="14.4" x14ac:dyDescent="0.3">
      <c r="A16" s="18" t="str">
        <f>IFERROR(INDEX('Helper Data'!$A$2:$K$100001,'Helper Data'!J16,COLUMNS('Helper Data'!$A$2:A16)),"")</f>
        <v>DENTON MUNICIPAL UTILITIES</v>
      </c>
      <c r="B16" s="19">
        <f>IFERROR(INDEX('Helper Data'!$A$2:$K$100001,'Helper Data'!J16,COLUMNS('Helper Data'!$A$2:C16)),"")</f>
        <v>46177</v>
      </c>
      <c r="C16" s="20">
        <f>IFERROR(INDEX('Helper Data'!$A$2:$K$100001,'Helper Data'!J16,COLUMNS('Helper Data'!$A$2:E16)),"")</f>
        <v>111.47</v>
      </c>
      <c r="D16" s="20" t="str">
        <f>IFERROR(INDEX('Helper Data'!$A$2:$K$100001,'Helper Data'!J16,COLUMNS('Helper Data'!$A$2:B16)),"")</f>
        <v>Water/Electricity Utilities</v>
      </c>
      <c r="T16" s="16"/>
      <c r="U16" s="16"/>
    </row>
    <row r="17" spans="1:21" ht="14.4" x14ac:dyDescent="0.3">
      <c r="A17" s="18" t="str">
        <f>IFERROR(INDEX('Helper Data'!$A$2:$K$100001,'Helper Data'!J17,COLUMNS('Helper Data'!$A$2:A17)),"")</f>
        <v>DALLAS AREA RAPID TRANSIT</v>
      </c>
      <c r="B17" s="19">
        <f>IFERROR(INDEX('Helper Data'!$A$2:$K$100001,'Helper Data'!J17,COLUMNS('Helper Data'!$A$2:C17)),"")</f>
        <v>46177</v>
      </c>
      <c r="C17" s="20">
        <f>IFERROR(INDEX('Helper Data'!$A$2:$K$100001,'Helper Data'!J17,COLUMNS('Helper Data'!$A$2:E17)),"")</f>
        <v>7566.85</v>
      </c>
      <c r="D17" s="20" t="str">
        <f>IFERROR(INDEX('Helper Data'!$A$2:$K$100001,'Helper Data'!J17,COLUMNS('Helper Data'!$A$2:B17)),"")</f>
        <v>DART ILA</v>
      </c>
      <c r="T17" s="16"/>
      <c r="U17" s="16"/>
    </row>
    <row r="18" spans="1:21" ht="14.4" x14ac:dyDescent="0.3">
      <c r="A18" s="18" t="str">
        <f>IFERROR(INDEX('Helper Data'!$A$2:$K$100001,'Helper Data'!J18,COLUMNS('Helper Data'!$A$2:A18)),"")</f>
        <v>DALLAS AREA RAPID TRANSIT</v>
      </c>
      <c r="B18" s="19">
        <f>IFERROR(INDEX('Helper Data'!$A$2:$K$100001,'Helper Data'!J18,COLUMNS('Helper Data'!$A$2:C18)),"")</f>
        <v>46177</v>
      </c>
      <c r="C18" s="20">
        <f>IFERROR(INDEX('Helper Data'!$A$2:$K$100001,'Helper Data'!J18,COLUMNS('Helper Data'!$A$2:E18)),"")</f>
        <v>4304.82</v>
      </c>
      <c r="D18" s="20" t="str">
        <f>IFERROR(INDEX('Helper Data'!$A$2:$K$100001,'Helper Data'!J18,COLUMNS('Helper Data'!$A$2:B18)),"")</f>
        <v>DART ILA</v>
      </c>
      <c r="T18" s="16"/>
      <c r="U18" s="16"/>
    </row>
    <row r="19" spans="1:21" ht="14.4" x14ac:dyDescent="0.3">
      <c r="A19" s="18" t="str">
        <f>IFERROR(INDEX('Helper Data'!$A$2:$K$100001,'Helper Data'!J19,COLUMNS('Helper Data'!$A$2:A19)),"")</f>
        <v>TCDRS</v>
      </c>
      <c r="B19" s="19">
        <f>IFERROR(INDEX('Helper Data'!$A$2:$K$100001,'Helper Data'!J19,COLUMNS('Helper Data'!$A$2:C19)),"")</f>
        <v>46177</v>
      </c>
      <c r="C19" s="20">
        <f>IFERROR(INDEX('Helper Data'!$A$2:$K$100001,'Helper Data'!J19,COLUMNS('Helper Data'!$A$2:E19)),"")</f>
        <v>34611.65</v>
      </c>
      <c r="D19" s="20" t="str">
        <f>IFERROR(INDEX('Helper Data'!$A$2:$K$100001,'Helper Data'!J19,COLUMNS('Helper Data'!$A$2:B19)),"")</f>
        <v>DCTA Payroll 05/31/2026</v>
      </c>
      <c r="T19" s="16"/>
      <c r="U19" s="16"/>
    </row>
    <row r="20" spans="1:21" ht="14.4" x14ac:dyDescent="0.3">
      <c r="A20" s="18" t="str">
        <f>IFERROR(INDEX('Helper Data'!$A$2:$K$100001,'Helper Data'!J20,COLUMNS('Helper Data'!$A$2:A20)),"")</f>
        <v>CAPITAL EDGE ADVOCACY INC</v>
      </c>
      <c r="B20" s="19">
        <f>IFERROR(INDEX('Helper Data'!$A$2:$K$100001,'Helper Data'!J20,COLUMNS('Helper Data'!$A$2:C20)),"")</f>
        <v>46177</v>
      </c>
      <c r="C20" s="20">
        <f>IFERROR(INDEX('Helper Data'!$A$2:$K$100001,'Helper Data'!J20,COLUMNS('Helper Data'!$A$2:E20)),"")</f>
        <v>7000</v>
      </c>
      <c r="D20" s="20" t="str">
        <f>IFERROR(INDEX('Helper Data'!$A$2:$K$100001,'Helper Data'!J20,COLUMNS('Helper Data'!$A$2:B20)),"")</f>
        <v>Federal Legislative Advocacy</v>
      </c>
      <c r="T20" s="16"/>
      <c r="U20" s="16"/>
    </row>
    <row r="21" spans="1:21" ht="14.4" x14ac:dyDescent="0.3">
      <c r="A21" s="18" t="str">
        <f>IFERROR(INDEX('Helper Data'!$A$2:$K$100001,'Helper Data'!J21,COLUMNS('Helper Data'!$A$2:A21)),"")</f>
        <v>QUENCH USA INC</v>
      </c>
      <c r="B21" s="19">
        <f>IFERROR(INDEX('Helper Data'!$A$2:$K$100001,'Helper Data'!J21,COLUMNS('Helper Data'!$A$2:C21)),"")</f>
        <v>46177</v>
      </c>
      <c r="C21" s="20">
        <f>IFERROR(INDEX('Helper Data'!$A$2:$K$100001,'Helper Data'!J21,COLUMNS('Helper Data'!$A$2:E21)),"")</f>
        <v>101</v>
      </c>
      <c r="D21" s="20" t="str">
        <f>IFERROR(INDEX('Helper Data'!$A$2:$K$100001,'Helper Data'!J21,COLUMNS('Helper Data'!$A$2:B21)),"")</f>
        <v>Quench – Water Filtration Service</v>
      </c>
      <c r="T21" s="16"/>
      <c r="U21" s="16"/>
    </row>
    <row r="22" spans="1:21" ht="14.4" x14ac:dyDescent="0.3">
      <c r="A22" s="18" t="str">
        <f>IFERROR(INDEX('Helper Data'!$A$2:$K$100001,'Helper Data'!J22,COLUMNS('Helper Data'!$A$2:A22)),"")</f>
        <v>CTJ MAINTENANCE INC</v>
      </c>
      <c r="B22" s="19">
        <f>IFERROR(INDEX('Helper Data'!$A$2:$K$100001,'Helper Data'!J22,COLUMNS('Helper Data'!$A$2:C22)),"")</f>
        <v>46177</v>
      </c>
      <c r="C22" s="20">
        <f>IFERROR(INDEX('Helper Data'!$A$2:$K$100001,'Helper Data'!J22,COLUMNS('Helper Data'!$A$2:E22)),"")</f>
        <v>1975</v>
      </c>
      <c r="D22" s="20" t="str">
        <f>IFERROR(INDEX('Helper Data'!$A$2:$K$100001,'Helper Data'!J22,COLUMNS('Helper Data'!$A$2:B22)),"")</f>
        <v>Janitorial Services - Admin, BOM, DDTC</v>
      </c>
      <c r="T22" s="16"/>
      <c r="U22" s="16"/>
    </row>
    <row r="23" spans="1:21" ht="14.4" x14ac:dyDescent="0.3">
      <c r="A23" s="18" t="str">
        <f>IFERROR(INDEX('Helper Data'!$A$2:$K$100001,'Helper Data'!J23,COLUMNS('Helper Data'!$A$2:A23)),"")</f>
        <v>LORAM TECHNOLOGIES INC</v>
      </c>
      <c r="B23" s="19">
        <f>IFERROR(INDEX('Helper Data'!$A$2:$K$100001,'Helper Data'!J23,COLUMNS('Helper Data'!$A$2:C23)),"")</f>
        <v>46177</v>
      </c>
      <c r="C23" s="20">
        <f>IFERROR(INDEX('Helper Data'!$A$2:$K$100001,'Helper Data'!J23,COLUMNS('Helper Data'!$A$2:E23)),"")</f>
        <v>4604.4799999999996</v>
      </c>
      <c r="D23" s="20" t="str">
        <f>IFERROR(INDEX('Helper Data'!$A$2:$K$100001,'Helper Data'!J23,COLUMNS('Helper Data'!$A$2:B23)),"")</f>
        <v>Quote 9274 Friction Modifier for Loram Machine</v>
      </c>
      <c r="T23" s="16"/>
      <c r="U23" s="16"/>
    </row>
    <row r="24" spans="1:21" ht="14.4" x14ac:dyDescent="0.3">
      <c r="A24" s="18" t="str">
        <f>IFERROR(INDEX('Helper Data'!$A$2:$K$100001,'Helper Data'!J24,COLUMNS('Helper Data'!$A$2:A24)),"")</f>
        <v>TYLER TECHNOLOGIES INC</v>
      </c>
      <c r="B24" s="19">
        <f>IFERROR(INDEX('Helper Data'!$A$2:$K$100001,'Helper Data'!J24,COLUMNS('Helper Data'!$A$2:C24)),"")</f>
        <v>46177</v>
      </c>
      <c r="C24" s="20">
        <f>IFERROR(INDEX('Helper Data'!$A$2:$K$100001,'Helper Data'!J24,COLUMNS('Helper Data'!$A$2:E24)),"")</f>
        <v>760</v>
      </c>
      <c r="D24" s="20" t="str">
        <f>IFERROR(INDEX('Helper Data'!$A$2:$K$100001,'Helper Data'!J24,COLUMNS('Helper Data'!$A$2:B24)),"")</f>
        <v>Tyler ERP</v>
      </c>
      <c r="T24" s="16"/>
      <c r="U24" s="16"/>
    </row>
    <row r="25" spans="1:21" ht="14.4" x14ac:dyDescent="0.3">
      <c r="A25" s="18" t="str">
        <f>IFERROR(INDEX('Helper Data'!$A$2:$K$100001,'Helper Data'!J25,COLUMNS('Helper Data'!$A$2:A25)),"")</f>
        <v>TYLER TECHNOLOGIES INC</v>
      </c>
      <c r="B25" s="19">
        <f>IFERROR(INDEX('Helper Data'!$A$2:$K$100001,'Helper Data'!J25,COLUMNS('Helper Data'!$A$2:C25)),"")</f>
        <v>46177</v>
      </c>
      <c r="C25" s="20">
        <f>IFERROR(INDEX('Helper Data'!$A$2:$K$100001,'Helper Data'!J25,COLUMNS('Helper Data'!$A$2:E25)),"")</f>
        <v>12489.75</v>
      </c>
      <c r="D25" s="20" t="str">
        <f>IFERROR(INDEX('Helper Data'!$A$2:$K$100001,'Helper Data'!J25,COLUMNS('Helper Data'!$A$2:B25)),"")</f>
        <v>Tyler ERP</v>
      </c>
      <c r="T25" s="16"/>
      <c r="U25" s="16"/>
    </row>
    <row r="26" spans="1:21" ht="14.4" x14ac:dyDescent="0.3">
      <c r="A26" s="18" t="str">
        <f>IFERROR(INDEX('Helper Data'!$A$2:$K$100001,'Helper Data'!J26,COLUMNS('Helper Data'!$A$2:A26)),"")</f>
        <v>LEWISVILLE TEXAS, CITY OF</v>
      </c>
      <c r="B26" s="19">
        <f>IFERROR(INDEX('Helper Data'!$A$2:$K$100001,'Helper Data'!J26,COLUMNS('Helper Data'!$A$2:C26)),"")</f>
        <v>46177</v>
      </c>
      <c r="C26" s="20">
        <f>IFERROR(INDEX('Helper Data'!$A$2:$K$100001,'Helper Data'!J26,COLUMNS('Helper Data'!$A$2:E26)),"")</f>
        <v>19.79</v>
      </c>
      <c r="D26" s="20" t="str">
        <f>IFERROR(INDEX('Helper Data'!$A$2:$K$100001,'Helper Data'!J26,COLUMNS('Helper Data'!$A$2:B26)),"")</f>
        <v>Water Utilities</v>
      </c>
      <c r="T26" s="16"/>
      <c r="U26" s="16"/>
    </row>
    <row r="27" spans="1:21" ht="14.4" x14ac:dyDescent="0.3">
      <c r="A27" s="18" t="str">
        <f>IFERROR(INDEX('Helper Data'!$A$2:$K$100001,'Helper Data'!J27,COLUMNS('Helper Data'!$A$2:A27)),"")</f>
        <v>LEWISVILLE TEXAS, CITY OF</v>
      </c>
      <c r="B27" s="19">
        <f>IFERROR(INDEX('Helper Data'!$A$2:$K$100001,'Helper Data'!J27,COLUMNS('Helper Data'!$A$2:C27)),"")</f>
        <v>46177</v>
      </c>
      <c r="C27" s="20">
        <f>IFERROR(INDEX('Helper Data'!$A$2:$K$100001,'Helper Data'!J27,COLUMNS('Helper Data'!$A$2:E27)),"")</f>
        <v>1871.27</v>
      </c>
      <c r="D27" s="20" t="str">
        <f>IFERROR(INDEX('Helper Data'!$A$2:$K$100001,'Helper Data'!J27,COLUMNS('Helper Data'!$A$2:B27)),"")</f>
        <v>Water Utilities</v>
      </c>
      <c r="T27" s="16"/>
      <c r="U27" s="16"/>
    </row>
    <row r="28" spans="1:21" ht="14.4" x14ac:dyDescent="0.3">
      <c r="A28" s="18" t="str">
        <f>IFERROR(INDEX('Helper Data'!$A$2:$K$100001,'Helper Data'!J28,COLUMNS('Helper Data'!$A$2:A28)),"")</f>
        <v>LEWISVILLE TEXAS, CITY OF</v>
      </c>
      <c r="B28" s="19">
        <f>IFERROR(INDEX('Helper Data'!$A$2:$K$100001,'Helper Data'!J28,COLUMNS('Helper Data'!$A$2:C28)),"")</f>
        <v>46177</v>
      </c>
      <c r="C28" s="20">
        <f>IFERROR(INDEX('Helper Data'!$A$2:$K$100001,'Helper Data'!J28,COLUMNS('Helper Data'!$A$2:E28)),"")</f>
        <v>178.23</v>
      </c>
      <c r="D28" s="20" t="str">
        <f>IFERROR(INDEX('Helper Data'!$A$2:$K$100001,'Helper Data'!J28,COLUMNS('Helper Data'!$A$2:B28)),"")</f>
        <v>Water Utilities</v>
      </c>
      <c r="T28" s="16"/>
      <c r="U28" s="16"/>
    </row>
    <row r="29" spans="1:21" ht="14.4" x14ac:dyDescent="0.3">
      <c r="A29" s="18" t="str">
        <f>IFERROR(INDEX('Helper Data'!$A$2:$K$100001,'Helper Data'!J29,COLUMNS('Helper Data'!$A$2:A29)),"")</f>
        <v>LEWISVILLE TEXAS, CITY OF</v>
      </c>
      <c r="B29" s="19">
        <f>IFERROR(INDEX('Helper Data'!$A$2:$K$100001,'Helper Data'!J29,COLUMNS('Helper Data'!$A$2:C29)),"")</f>
        <v>46177</v>
      </c>
      <c r="C29" s="20">
        <f>IFERROR(INDEX('Helper Data'!$A$2:$K$100001,'Helper Data'!J29,COLUMNS('Helper Data'!$A$2:E29)),"")</f>
        <v>105.48</v>
      </c>
      <c r="D29" s="20" t="str">
        <f>IFERROR(INDEX('Helper Data'!$A$2:$K$100001,'Helper Data'!J29,COLUMNS('Helper Data'!$A$2:B29)),"")</f>
        <v>Water Utilities</v>
      </c>
      <c r="T29" s="16"/>
      <c r="U29" s="16"/>
    </row>
    <row r="30" spans="1:21" ht="14.4" x14ac:dyDescent="0.3">
      <c r="A30" s="18" t="str">
        <f>IFERROR(INDEX('Helper Data'!$A$2:$K$100001,'Helper Data'!J30,COLUMNS('Helper Data'!$A$2:A30)),"")</f>
        <v>AECOM TECHNICAL SERVICES INC</v>
      </c>
      <c r="B30" s="19">
        <f>IFERROR(INDEX('Helper Data'!$A$2:$K$100001,'Helper Data'!J30,COLUMNS('Helper Data'!$A$2:C30)),"")</f>
        <v>46177</v>
      </c>
      <c r="C30" s="20">
        <f>IFERROR(INDEX('Helper Data'!$A$2:$K$100001,'Helper Data'!J30,COLUMNS('Helper Data'!$A$2:E30)),"")</f>
        <v>16914.169999999998</v>
      </c>
      <c r="D30" s="20" t="str">
        <f>IFERROR(INDEX('Helper Data'!$A$2:$K$100001,'Helper Data'!J30,COLUMNS('Helper Data'!$A$2:B30)),"")</f>
        <v>Task Order 6 - TOD Ongoing RFQ</v>
      </c>
      <c r="T30" s="16"/>
      <c r="U30" s="16"/>
    </row>
    <row r="31" spans="1:21" ht="14.4" x14ac:dyDescent="0.3">
      <c r="A31" s="18" t="str">
        <f>IFERROR(INDEX('Helper Data'!$A$2:$K$100001,'Helper Data'!J31,COLUMNS('Helper Data'!$A$2:A31)),"")</f>
        <v>Airco Gases Southwest LLC</v>
      </c>
      <c r="B31" s="19">
        <f>IFERROR(INDEX('Helper Data'!$A$2:$K$100001,'Helper Data'!J31,COLUMNS('Helper Data'!$A$2:C31)),"")</f>
        <v>46177</v>
      </c>
      <c r="C31" s="20">
        <f>IFERROR(INDEX('Helper Data'!$A$2:$K$100001,'Helper Data'!J31,COLUMNS('Helper Data'!$A$2:E31)),"")</f>
        <v>92.59</v>
      </c>
      <c r="D31" s="20" t="str">
        <f>IFERROR(INDEX('Helper Data'!$A$2:$K$100001,'Helper Data'!J31,COLUMNS('Helper Data'!$A$2:B31)),"")</f>
        <v>Propane Refill and Welding Supplies</v>
      </c>
      <c r="T31" s="16"/>
      <c r="U31" s="16"/>
    </row>
    <row r="32" spans="1:21" ht="14.4" x14ac:dyDescent="0.3">
      <c r="A32" s="18" t="str">
        <f>IFERROR(INDEX('Helper Data'!$A$2:$K$100001,'Helper Data'!J32,COLUMNS('Helper Data'!$A$2:A32)),"")</f>
        <v>AutoZone Parts Inc</v>
      </c>
      <c r="B32" s="19">
        <f>IFERROR(INDEX('Helper Data'!$A$2:$K$100001,'Helper Data'!J32,COLUMNS('Helper Data'!$A$2:C32)),"")</f>
        <v>46177</v>
      </c>
      <c r="C32" s="20">
        <f>IFERROR(INDEX('Helper Data'!$A$2:$K$100001,'Helper Data'!J32,COLUMNS('Helper Data'!$A$2:E32)),"")</f>
        <v>7.67</v>
      </c>
      <c r="D32" s="20" t="str">
        <f>IFERROR(INDEX('Helper Data'!$A$2:$K$100001,'Helper Data'!J32,COLUMNS('Helper Data'!$A$2:B32)),"")</f>
        <v>Misc bus and non rev parts and supplies, local</v>
      </c>
      <c r="T32" s="16"/>
      <c r="U32" s="16"/>
    </row>
    <row r="33" spans="1:22" ht="14.4" x14ac:dyDescent="0.3">
      <c r="A33" s="18" t="str">
        <f>IFERROR(INDEX('Helper Data'!$A$2:$K$100001,'Helper Data'!J33,COLUMNS('Helper Data'!$A$2:A33)),"")</f>
        <v>AutoZone Parts Inc</v>
      </c>
      <c r="B33" s="19">
        <f>IFERROR(INDEX('Helper Data'!$A$2:$K$100001,'Helper Data'!J33,COLUMNS('Helper Data'!$A$2:C33)),"")</f>
        <v>46177</v>
      </c>
      <c r="C33" s="20">
        <f>IFERROR(INDEX('Helper Data'!$A$2:$K$100001,'Helper Data'!J33,COLUMNS('Helper Data'!$A$2:E33)),"")</f>
        <v>170.23</v>
      </c>
      <c r="D33" s="20" t="str">
        <f>IFERROR(INDEX('Helper Data'!$A$2:$K$100001,'Helper Data'!J33,COLUMNS('Helper Data'!$A$2:B33)),"")</f>
        <v>Misc bus and non rev parts and supplies, local</v>
      </c>
      <c r="T33" s="16"/>
      <c r="U33" s="16"/>
    </row>
    <row r="34" spans="1:22" ht="14.4" x14ac:dyDescent="0.3">
      <c r="A34" s="18" t="str">
        <f>IFERROR(INDEX('Helper Data'!$A$2:$K$100001,'Helper Data'!J34,COLUMNS('Helper Data'!$A$2:A34)),"")</f>
        <v>CINTAS</v>
      </c>
      <c r="B34" s="19">
        <f>IFERROR(INDEX('Helper Data'!$A$2:$K$100001,'Helper Data'!J34,COLUMNS('Helper Data'!$A$2:C34)),"")</f>
        <v>46177</v>
      </c>
      <c r="C34" s="20">
        <f>IFERROR(INDEX('Helper Data'!$A$2:$K$100001,'Helper Data'!J34,COLUMNS('Helper Data'!$A$2:E34)),"")</f>
        <v>59.31</v>
      </c>
      <c r="D34" s="20" t="str">
        <f>IFERROR(INDEX('Helper Data'!$A$2:$K$100001,'Helper Data'!J34,COLUMNS('Helper Data'!$A$2:B34)),"")</f>
        <v>Rentals for Uniforms and Maintenance Supplies</v>
      </c>
      <c r="T34" s="16"/>
      <c r="U34" s="16"/>
    </row>
    <row r="35" spans="1:22" ht="14.4" x14ac:dyDescent="0.3">
      <c r="A35" s="18" t="str">
        <f>IFERROR(INDEX('Helper Data'!$A$2:$K$100001,'Helper Data'!J35,COLUMNS('Helper Data'!$A$2:A35)),"")</f>
        <v>CINTAS</v>
      </c>
      <c r="B35" s="19">
        <f>IFERROR(INDEX('Helper Data'!$A$2:$K$100001,'Helper Data'!J35,COLUMNS('Helper Data'!$A$2:C35)),"")</f>
        <v>46177</v>
      </c>
      <c r="C35" s="20">
        <f>IFERROR(INDEX('Helper Data'!$A$2:$K$100001,'Helper Data'!J35,COLUMNS('Helper Data'!$A$2:E35)),"")</f>
        <v>59.31</v>
      </c>
      <c r="D35" s="20" t="str">
        <f>IFERROR(INDEX('Helper Data'!$A$2:$K$100001,'Helper Data'!J35,COLUMNS('Helper Data'!$A$2:B35)),"")</f>
        <v>Rentals for Uniforms and Maintenance Supplies</v>
      </c>
      <c r="T35" s="16"/>
      <c r="U35" s="16"/>
    </row>
    <row r="36" spans="1:22" ht="14.4" x14ac:dyDescent="0.3">
      <c r="A36" s="18" t="str">
        <f>IFERROR(INDEX('Helper Data'!$A$2:$K$100001,'Helper Data'!J36,COLUMNS('Helper Data'!$A$2:A36)),"")</f>
        <v>CINTAS</v>
      </c>
      <c r="B36" s="19">
        <f>IFERROR(INDEX('Helper Data'!$A$2:$K$100001,'Helper Data'!J36,COLUMNS('Helper Data'!$A$2:C36)),"")</f>
        <v>46177</v>
      </c>
      <c r="C36" s="20">
        <f>IFERROR(INDEX('Helper Data'!$A$2:$K$100001,'Helper Data'!J36,COLUMNS('Helper Data'!$A$2:E36)),"")</f>
        <v>1543.21</v>
      </c>
      <c r="D36" s="20" t="str">
        <f>IFERROR(INDEX('Helper Data'!$A$2:$K$100001,'Helper Data'!J36,COLUMNS('Helper Data'!$A$2:B36)),"")</f>
        <v>Rentals for Uniforms and Maintenance Supplies</v>
      </c>
      <c r="T36" s="16"/>
      <c r="U36" s="16"/>
      <c r="V36" s="9"/>
    </row>
    <row r="37" spans="1:22" ht="14.4" x14ac:dyDescent="0.3">
      <c r="A37" s="18" t="str">
        <f>IFERROR(INDEX('Helper Data'!$A$2:$K$100001,'Helper Data'!J37,COLUMNS('Helper Data'!$A$2:A37)),"")</f>
        <v>DOORKING INC</v>
      </c>
      <c r="B37" s="19">
        <f>IFERROR(INDEX('Helper Data'!$A$2:$K$100001,'Helper Data'!J37,COLUMNS('Helper Data'!$A$2:C37)),"")</f>
        <v>46177</v>
      </c>
      <c r="C37" s="20">
        <f>IFERROR(INDEX('Helper Data'!$A$2:$K$100001,'Helper Data'!J37,COLUMNS('Helper Data'!$A$2:E37)),"")</f>
        <v>49.95</v>
      </c>
      <c r="D37" s="20" t="str">
        <f>IFERROR(INDEX('Helper Data'!$A$2:$K$100001,'Helper Data'!J37,COLUMNS('Helper Data'!$A$2:B37)),"")</f>
        <v>Doorking Monthly Cellular Subscription</v>
      </c>
      <c r="T37" s="16"/>
      <c r="U37" s="16"/>
      <c r="V37" s="8"/>
    </row>
    <row r="38" spans="1:22" ht="14.4" x14ac:dyDescent="0.3">
      <c r="A38" s="18" t="str">
        <f>IFERROR(INDEX('Helper Data'!$A$2:$K$100001,'Helper Data'!J38,COLUMNS('Helper Data'!$A$2:A38)),"")</f>
        <v>EARTHLINK LLC</v>
      </c>
      <c r="B38" s="19">
        <f>IFERROR(INDEX('Helper Data'!$A$2:$K$100001,'Helper Data'!J38,COLUMNS('Helper Data'!$A$2:C38)),"")</f>
        <v>46177</v>
      </c>
      <c r="C38" s="20">
        <f>IFERROR(INDEX('Helper Data'!$A$2:$K$100001,'Helper Data'!J38,COLUMNS('Helper Data'!$A$2:E38)),"")</f>
        <v>855</v>
      </c>
      <c r="D38" s="20" t="str">
        <f>IFERROR(INDEX('Helper Data'!$A$2:$K$100001,'Helper Data'!J38,COLUMNS('Helper Data'!$A$2:B38)),"")</f>
        <v>EarthLink Billing For FY26</v>
      </c>
      <c r="T38" s="16"/>
      <c r="U38" s="16"/>
      <c r="V38" s="8"/>
    </row>
    <row r="39" spans="1:22" ht="14.4" x14ac:dyDescent="0.3">
      <c r="A39" s="18" t="str">
        <f>IFERROR(INDEX('Helper Data'!$A$2:$K$100001,'Helper Data'!J39,COLUMNS('Helper Data'!$A$2:A39)),"")</f>
        <v>GILLIG LLC</v>
      </c>
      <c r="B39" s="19">
        <f>IFERROR(INDEX('Helper Data'!$A$2:$K$100001,'Helper Data'!J39,COLUMNS('Helper Data'!$A$2:C39)),"")</f>
        <v>46177</v>
      </c>
      <c r="C39" s="20">
        <f>IFERROR(INDEX('Helper Data'!$A$2:$K$100001,'Helper Data'!J39,COLUMNS('Helper Data'!$A$2:E39)),"")</f>
        <v>2778.42</v>
      </c>
      <c r="D39" s="20" t="str">
        <f>IFERROR(INDEX('Helper Data'!$A$2:$K$100001,'Helper Data'!J39,COLUMNS('Helper Data'!$A$2:B39)),"")</f>
        <v>Bus parts, OEM, Proprietary and Quoted</v>
      </c>
      <c r="T39" s="16"/>
      <c r="U39" s="16"/>
      <c r="V39" s="8"/>
    </row>
    <row r="40" spans="1:22" ht="14.4" x14ac:dyDescent="0.3">
      <c r="A40" s="18" t="str">
        <f>IFERROR(INDEX('Helper Data'!$A$2:$K$100001,'Helper Data'!J40,COLUMNS('Helper Data'!$A$2:A40)),"")</f>
        <v>HOME DEPOT USA INC</v>
      </c>
      <c r="B40" s="19">
        <f>IFERROR(INDEX('Helper Data'!$A$2:$K$100001,'Helper Data'!J40,COLUMNS('Helper Data'!$A$2:C40)),"")</f>
        <v>46177</v>
      </c>
      <c r="C40" s="20">
        <f>IFERROR(INDEX('Helper Data'!$A$2:$K$100001,'Helper Data'!J40,COLUMNS('Helper Data'!$A$2:E40)),"")</f>
        <v>333.45</v>
      </c>
      <c r="D40" s="20" t="str">
        <f>IFERROR(INDEX('Helper Data'!$A$2:$K$100001,'Helper Data'!J40,COLUMNS('Helper Data'!$A$2:B40)),"")</f>
        <v>Tools, Parts and Supplies Omnia 17009/16154</v>
      </c>
      <c r="T40" s="16"/>
      <c r="U40" s="16"/>
    </row>
    <row r="41" spans="1:22" ht="14.4" x14ac:dyDescent="0.3">
      <c r="A41" s="18" t="str">
        <f>IFERROR(INDEX('Helper Data'!$A$2:$K$100001,'Helper Data'!J41,COLUMNS('Helper Data'!$A$2:A41)),"")</f>
        <v>INFINITY SUPPLY &amp; SERVICE INC.</v>
      </c>
      <c r="B41" s="19">
        <f>IFERROR(INDEX('Helper Data'!$A$2:$K$100001,'Helper Data'!J41,COLUMNS('Helper Data'!$A$2:C41)),"")</f>
        <v>46177</v>
      </c>
      <c r="C41" s="20">
        <f>IFERROR(INDEX('Helper Data'!$A$2:$K$100001,'Helper Data'!J41,COLUMNS('Helper Data'!$A$2:E41)),"")</f>
        <v>185.55</v>
      </c>
      <c r="D41" s="20" t="str">
        <f>IFERROR(INDEX('Helper Data'!$A$2:$K$100001,'Helper Data'!J41,COLUMNS('Helper Data'!$A$2:B41)),"")</f>
        <v>Janitorial Supplies</v>
      </c>
      <c r="T41" s="16"/>
      <c r="U41" s="16"/>
    </row>
    <row r="42" spans="1:22" ht="14.4" x14ac:dyDescent="0.3">
      <c r="A42" s="18" t="str">
        <f>IFERROR(INDEX('Helper Data'!$A$2:$K$100001,'Helper Data'!J42,COLUMNS('Helper Data'!$A$2:A42)),"")</f>
        <v>Kyocera Document Solutions America Inc.</v>
      </c>
      <c r="B42" s="19">
        <f>IFERROR(INDEX('Helper Data'!$A$2:$K$100001,'Helper Data'!J42,COLUMNS('Helper Data'!$A$2:C42)),"")</f>
        <v>46177</v>
      </c>
      <c r="C42" s="20">
        <f>IFERROR(INDEX('Helper Data'!$A$2:$K$100001,'Helper Data'!J42,COLUMNS('Helper Data'!$A$2:E42)),"")</f>
        <v>114</v>
      </c>
      <c r="D42" s="20" t="str">
        <f>IFERROR(INDEX('Helper Data'!$A$2:$K$100001,'Helper Data'!J42,COLUMNS('Helper Data'!$A$2:B42)),"")</f>
        <v>Kyocera Printers</v>
      </c>
      <c r="T42" s="16"/>
      <c r="U42" s="16"/>
    </row>
    <row r="43" spans="1:22" ht="14.4" x14ac:dyDescent="0.3">
      <c r="A43" s="18" t="str">
        <f>IFERROR(INDEX('Helper Data'!$A$2:$K$100001,'Helper Data'!J43,COLUMNS('Helper Data'!$A$2:A43)),"")</f>
        <v>P&amp;M HOLDING GROUP LLP</v>
      </c>
      <c r="B43" s="19">
        <f>IFERROR(INDEX('Helper Data'!$A$2:$K$100001,'Helper Data'!J43,COLUMNS('Helper Data'!$A$2:C43)),"")</f>
        <v>46177</v>
      </c>
      <c r="C43" s="20">
        <f>IFERROR(INDEX('Helper Data'!$A$2:$K$100001,'Helper Data'!J43,COLUMNS('Helper Data'!$A$2:E43)),"")</f>
        <v>8920</v>
      </c>
      <c r="D43" s="20" t="str">
        <f>IFERROR(INDEX('Helper Data'!$A$2:$K$100001,'Helper Data'!J43,COLUMNS('Helper Data'!$A$2:B43)),"")</f>
        <v>Financial Auditing Services</v>
      </c>
      <c r="T43" s="16"/>
      <c r="U43" s="16"/>
    </row>
    <row r="44" spans="1:22" ht="14.4" x14ac:dyDescent="0.3">
      <c r="A44" s="18" t="str">
        <f>IFERROR(INDEX('Helper Data'!$A$2:$K$100001,'Helper Data'!J44,COLUMNS('Helper Data'!$A$2:A44)),"")</f>
        <v>PITNEY BOWES BANK INC, THE</v>
      </c>
      <c r="B44" s="19">
        <f>IFERROR(INDEX('Helper Data'!$A$2:$K$100001,'Helper Data'!J44,COLUMNS('Helper Data'!$A$2:C44)),"")</f>
        <v>46177</v>
      </c>
      <c r="C44" s="20">
        <f>IFERROR(INDEX('Helper Data'!$A$2:$K$100001,'Helper Data'!J44,COLUMNS('Helper Data'!$A$2:E44)),"")</f>
        <v>379.99</v>
      </c>
      <c r="D44" s="20" t="str">
        <f>IFERROR(INDEX('Helper Data'!$A$2:$K$100001,'Helper Data'!J44,COLUMNS('Helper Data'!$A$2:B44)),"")</f>
        <v>Pitney Bowes Postage and Services</v>
      </c>
      <c r="T44" s="16"/>
      <c r="U44" s="16"/>
    </row>
    <row r="45" spans="1:22" ht="14.4" x14ac:dyDescent="0.3">
      <c r="A45" s="18" t="str">
        <f>IFERROR(INDEX('Helper Data'!$A$2:$K$100001,'Helper Data'!J45,COLUMNS('Helper Data'!$A$2:A45)),"")</f>
        <v>RECOGNITION USA LLC</v>
      </c>
      <c r="B45" s="19">
        <f>IFERROR(INDEX('Helper Data'!$A$2:$K$100001,'Helper Data'!J45,COLUMNS('Helper Data'!$A$2:C45)),"")</f>
        <v>46177</v>
      </c>
      <c r="C45" s="20">
        <f>IFERROR(INDEX('Helper Data'!$A$2:$K$100001,'Helper Data'!J45,COLUMNS('Helper Data'!$A$2:E45)),"")</f>
        <v>28.6</v>
      </c>
      <c r="D45" s="20" t="str">
        <f>IFERROR(INDEX('Helper Data'!$A$2:$K$100001,'Helper Data'!J45,COLUMNS('Helper Data'!$A$2:B45)),"")</f>
        <v>DCTA Employee Name Badges</v>
      </c>
      <c r="T45" s="16"/>
      <c r="U45" s="16"/>
    </row>
    <row r="46" spans="1:22" ht="14.4" x14ac:dyDescent="0.3">
      <c r="A46" s="18" t="str">
        <f>IFERROR(INDEX('Helper Data'!$A$2:$K$100001,'Helper Data'!J46,COLUMNS('Helper Data'!$A$2:A46)),"")</f>
        <v>RECOGNITION USA LLC</v>
      </c>
      <c r="B46" s="19">
        <f>IFERROR(INDEX('Helper Data'!$A$2:$K$100001,'Helper Data'!J46,COLUMNS('Helper Data'!$A$2:C46)),"")</f>
        <v>46177</v>
      </c>
      <c r="C46" s="20">
        <f>IFERROR(INDEX('Helper Data'!$A$2:$K$100001,'Helper Data'!J46,COLUMNS('Helper Data'!$A$2:E46)),"")</f>
        <v>17.8</v>
      </c>
      <c r="D46" s="20" t="str">
        <f>IFERROR(INDEX('Helper Data'!$A$2:$K$100001,'Helper Data'!J46,COLUMNS('Helper Data'!$A$2:B46)),"")</f>
        <v>DCTA Employee Name Badges</v>
      </c>
      <c r="T46" s="16"/>
      <c r="U46" s="16"/>
    </row>
    <row r="47" spans="1:22" ht="14.4" x14ac:dyDescent="0.3">
      <c r="A47" s="18" t="str">
        <f>IFERROR(INDEX('Helper Data'!$A$2:$K$100001,'Helper Data'!J47,COLUMNS('Helper Data'!$A$2:A47)),"")</f>
        <v>SHREDAMERICA TEXAS LLC</v>
      </c>
      <c r="B47" s="19">
        <f>IFERROR(INDEX('Helper Data'!$A$2:$K$100001,'Helper Data'!J47,COLUMNS('Helper Data'!$A$2:C47)),"")</f>
        <v>46177</v>
      </c>
      <c r="C47" s="20">
        <f>IFERROR(INDEX('Helper Data'!$A$2:$K$100001,'Helper Data'!J47,COLUMNS('Helper Data'!$A$2:E47)),"")</f>
        <v>67.86</v>
      </c>
      <c r="D47" s="20" t="str">
        <f>IFERROR(INDEX('Helper Data'!$A$2:$K$100001,'Helper Data'!J47,COLUMNS('Helper Data'!$A$2:B47)),"")</f>
        <v>Shredding, Bus O&amp;M, Rail and DDTC</v>
      </c>
      <c r="T47" s="16"/>
      <c r="U47" s="16"/>
    </row>
    <row r="48" spans="1:22" ht="14.4" x14ac:dyDescent="0.3">
      <c r="A48" s="18" t="str">
        <f>IFERROR(INDEX('Helper Data'!$A$2:$K$100001,'Helper Data'!J48,COLUMNS('Helper Data'!$A$2:A48)),"")</f>
        <v>SHREDAMERICA TEXAS LLC</v>
      </c>
      <c r="B48" s="19">
        <f>IFERROR(INDEX('Helper Data'!$A$2:$K$100001,'Helper Data'!J48,COLUMNS('Helper Data'!$A$2:C48)),"")</f>
        <v>46177</v>
      </c>
      <c r="C48" s="20">
        <f>IFERROR(INDEX('Helper Data'!$A$2:$K$100001,'Helper Data'!J48,COLUMNS('Helper Data'!$A$2:E48)),"")</f>
        <v>35.86</v>
      </c>
      <c r="D48" s="20" t="str">
        <f>IFERROR(INDEX('Helper Data'!$A$2:$K$100001,'Helper Data'!J48,COLUMNS('Helper Data'!$A$2:B48)),"")</f>
        <v>Shredding, Bus O&amp;M, Rail and DDTC</v>
      </c>
      <c r="T48" s="16"/>
      <c r="U48" s="16"/>
    </row>
    <row r="49" spans="1:21" ht="14.4" x14ac:dyDescent="0.3">
      <c r="A49" s="18" t="str">
        <f>IFERROR(INDEX('Helper Data'!$A$2:$K$100001,'Helper Data'!J49,COLUMNS('Helper Data'!$A$2:A49)),"")</f>
        <v>SOUTHWEST FIRE &amp; SECURITY LLC</v>
      </c>
      <c r="B49" s="19">
        <f>IFERROR(INDEX('Helper Data'!$A$2:$K$100001,'Helper Data'!J49,COLUMNS('Helper Data'!$A$2:C49)),"")</f>
        <v>46177</v>
      </c>
      <c r="C49" s="20">
        <f>IFERROR(INDEX('Helper Data'!$A$2:$K$100001,'Helper Data'!J49,COLUMNS('Helper Data'!$A$2:E49)),"")</f>
        <v>235</v>
      </c>
      <c r="D49" s="20" t="str">
        <f>IFERROR(INDEX('Helper Data'!$A$2:$K$100001,'Helper Data'!J49,COLUMNS('Helper Data'!$A$2:B49)),"")</f>
        <v>Fire Alarm Monitoring &amp; Backflow &amp; Inspections</v>
      </c>
      <c r="T49" s="16"/>
      <c r="U49" s="16"/>
    </row>
    <row r="50" spans="1:21" ht="14.4" x14ac:dyDescent="0.3">
      <c r="A50" s="18" t="str">
        <f>IFERROR(INDEX('Helper Data'!$A$2:$K$100001,'Helper Data'!J50,COLUMNS('Helper Data'!$A$2:A50)),"")</f>
        <v>TEXAS KENWORTH CO</v>
      </c>
      <c r="B50" s="19">
        <f>IFERROR(INDEX('Helper Data'!$A$2:$K$100001,'Helper Data'!J50,COLUMNS('Helper Data'!$A$2:C50)),"")</f>
        <v>46177</v>
      </c>
      <c r="C50" s="20">
        <f>IFERROR(INDEX('Helper Data'!$A$2:$K$100001,'Helper Data'!J50,COLUMNS('Helper Data'!$A$2:E50)),"")</f>
        <v>31.83</v>
      </c>
      <c r="D50" s="20" t="str">
        <f>IFERROR(INDEX('Helper Data'!$A$2:$K$100001,'Helper Data'!J50,COLUMNS('Helper Data'!$A$2:B50)),"")</f>
        <v>Assorted Bus Parts, local availability</v>
      </c>
      <c r="T50" s="16"/>
      <c r="U50" s="16"/>
    </row>
    <row r="51" spans="1:21" ht="14.4" x14ac:dyDescent="0.3">
      <c r="A51" s="18" t="str">
        <f>IFERROR(INDEX('Helper Data'!$A$2:$K$100001,'Helper Data'!J51,COLUMNS('Helper Data'!$A$2:A51)),"")</f>
        <v>UNITED DATA TECHNOLOGIES INC</v>
      </c>
      <c r="B51" s="19">
        <f>IFERROR(INDEX('Helper Data'!$A$2:$K$100001,'Helper Data'!J51,COLUMNS('Helper Data'!$A$2:C51)),"")</f>
        <v>46177</v>
      </c>
      <c r="C51" s="20">
        <f>IFERROR(INDEX('Helper Data'!$A$2:$K$100001,'Helper Data'!J51,COLUMNS('Helper Data'!$A$2:E51)),"")</f>
        <v>1881</v>
      </c>
      <c r="D51" s="20" t="str">
        <f>IFERROR(INDEX('Helper Data'!$A$2:$K$100001,'Helper Data'!J51,COLUMNS('Helper Data'!$A$2:B51)),"")</f>
        <v>UDT Monthly Managed Services FY26</v>
      </c>
      <c r="T51" s="16"/>
      <c r="U51" s="16"/>
    </row>
    <row r="52" spans="1:21" ht="14.4" x14ac:dyDescent="0.3">
      <c r="A52" s="18" t="str">
        <f>IFERROR(INDEX('Helper Data'!$A$2:$K$100001,'Helper Data'!J52,COLUMNS('Helper Data'!$A$2:A52)),"")</f>
        <v>VETS SECURING AMERICA</v>
      </c>
      <c r="B52" s="19">
        <f>IFERROR(INDEX('Helper Data'!$A$2:$K$100001,'Helper Data'!J52,COLUMNS('Helper Data'!$A$2:C52)),"")</f>
        <v>46177</v>
      </c>
      <c r="C52" s="20">
        <f>IFERROR(INDEX('Helper Data'!$A$2:$K$100001,'Helper Data'!J52,COLUMNS('Helper Data'!$A$2:E52)),"")</f>
        <v>5232.8</v>
      </c>
      <c r="D52" s="20" t="str">
        <f>IFERROR(INDEX('Helper Data'!$A$2:$K$100001,'Helper Data'!J52,COLUMNS('Helper Data'!$A$2:B52)),"")</f>
        <v>Security Service at DDTC and Bus O&amp;M</v>
      </c>
      <c r="T52" s="16"/>
      <c r="U52" s="16"/>
    </row>
    <row r="53" spans="1:21" ht="14.4" x14ac:dyDescent="0.3">
      <c r="A53" s="18" t="str">
        <f>IFERROR(INDEX('Helper Data'!$A$2:$K$100001,'Helper Data'!J53,COLUMNS('Helper Data'!$A$2:A53)),"")</f>
        <v>VETS SECURING AMERICA</v>
      </c>
      <c r="B53" s="19">
        <f>IFERROR(INDEX('Helper Data'!$A$2:$K$100001,'Helper Data'!J53,COLUMNS('Helper Data'!$A$2:C53)),"")</f>
        <v>46177</v>
      </c>
      <c r="C53" s="20">
        <f>IFERROR(INDEX('Helper Data'!$A$2:$K$100001,'Helper Data'!J53,COLUMNS('Helper Data'!$A$2:E53)),"")</f>
        <v>6116.39</v>
      </c>
      <c r="D53" s="20" t="str">
        <f>IFERROR(INDEX('Helper Data'!$A$2:$K$100001,'Helper Data'!J53,COLUMNS('Helper Data'!$A$2:B53)),"")</f>
        <v>Security Service at DDTC and Bus O&amp;M</v>
      </c>
      <c r="T53" s="16"/>
      <c r="U53" s="16"/>
    </row>
    <row r="54" spans="1:21" ht="14.4" x14ac:dyDescent="0.3">
      <c r="A54" s="18" t="str">
        <f>IFERROR(INDEX('Helper Data'!$A$2:$K$100001,'Helper Data'!J54,COLUMNS('Helper Data'!$A$2:A54)),"")</f>
        <v>WEX Bank</v>
      </c>
      <c r="B54" s="19">
        <f>IFERROR(INDEX('Helper Data'!$A$2:$K$100001,'Helper Data'!J54,COLUMNS('Helper Data'!$A$2:C54)),"")</f>
        <v>46177</v>
      </c>
      <c r="C54" s="20">
        <f>IFERROR(INDEX('Helper Data'!$A$2:$K$100001,'Helper Data'!J54,COLUMNS('Helper Data'!$A$2:E54)),"")</f>
        <v>112.91</v>
      </c>
      <c r="D54" s="20" t="str">
        <f>IFERROR(INDEX('Helper Data'!$A$2:$K$100001,'Helper Data'!J54,COLUMNS('Helper Data'!$A$2:B54)),"")</f>
        <v>Fuel Cards</v>
      </c>
      <c r="T54" s="16"/>
      <c r="U54" s="16"/>
    </row>
    <row r="55" spans="1:21" ht="14.4" x14ac:dyDescent="0.3">
      <c r="A55" s="18" t="str">
        <f>IFERROR(INDEX('Helper Data'!$A$2:$K$100001,'Helper Data'!J55,COLUMNS('Helper Data'!$A$2:A55)),"")</f>
        <v>William Shane McCauley</v>
      </c>
      <c r="B55" s="19">
        <f>IFERROR(INDEX('Helper Data'!$A$2:$K$100001,'Helper Data'!J55,COLUMNS('Helper Data'!$A$2:C55)),"")</f>
        <v>46177</v>
      </c>
      <c r="C55" s="20">
        <f>IFERROR(INDEX('Helper Data'!$A$2:$K$100001,'Helper Data'!J55,COLUMNS('Helper Data'!$A$2:E55)),"")</f>
        <v>4327</v>
      </c>
      <c r="D55" s="20" t="str">
        <f>IFERROR(INDEX('Helper Data'!$A$2:$K$100001,'Helper Data'!J55,COLUMNS('Helper Data'!$A$2:B55)),"")</f>
        <v>Task Order 1 Beast Mowed Landscaping</v>
      </c>
      <c r="T55" s="16"/>
      <c r="U55" s="16"/>
    </row>
    <row r="56" spans="1:21" ht="14.4" x14ac:dyDescent="0.3">
      <c r="A56" s="18" t="str">
        <f>IFERROR(INDEX('Helper Data'!$A$2:$K$100001,'Helper Data'!J56,COLUMNS('Helper Data'!$A$2:A56)),"")</f>
        <v>WW GRAINGER INC</v>
      </c>
      <c r="B56" s="19">
        <f>IFERROR(INDEX('Helper Data'!$A$2:$K$100001,'Helper Data'!J56,COLUMNS('Helper Data'!$A$2:C56)),"")</f>
        <v>46177</v>
      </c>
      <c r="C56" s="20">
        <f>IFERROR(INDEX('Helper Data'!$A$2:$K$100001,'Helper Data'!J56,COLUMNS('Helper Data'!$A$2:E56)),"")</f>
        <v>275.22000000000003</v>
      </c>
      <c r="D56" s="20" t="str">
        <f>IFERROR(INDEX('Helper Data'!$A$2:$K$100001,'Helper Data'!J56,COLUMNS('Helper Data'!$A$2:B56)),"")</f>
        <v>Assorted Parts and Supplies, Sourcewell 091422-WWG</v>
      </c>
      <c r="T56" s="16"/>
      <c r="U56" s="16"/>
    </row>
    <row r="57" spans="1:21" ht="14.4" x14ac:dyDescent="0.3">
      <c r="A57" s="18" t="str">
        <f>IFERROR(INDEX('Helper Data'!$A$2:$K$100001,'Helper Data'!J57,COLUMNS('Helper Data'!$A$2:A57)),"")</f>
        <v>RIO GRANDE PACIFIC CORPORATION</v>
      </c>
      <c r="B57" s="19">
        <f>IFERROR(INDEX('Helper Data'!$A$2:$K$100001,'Helper Data'!J57,COLUMNS('Helper Data'!$A$2:C57)),"")</f>
        <v>46184</v>
      </c>
      <c r="C57" s="20">
        <f>IFERROR(INDEX('Helper Data'!$A$2:$K$100001,'Helper Data'!J57,COLUMNS('Helper Data'!$A$2:E57)),"")</f>
        <v>165540.69</v>
      </c>
      <c r="D57" s="20" t="str">
        <f>IFERROR(INDEX('Helper Data'!$A$2:$K$100001,'Helper Data'!J57,COLUMNS('Helper Data'!$A$2:B57)),"")</f>
        <v>Rail Operating and Fuel</v>
      </c>
      <c r="T57" s="16"/>
      <c r="U57" s="16"/>
    </row>
    <row r="58" spans="1:21" ht="14.4" x14ac:dyDescent="0.3">
      <c r="A58" s="18" t="str">
        <f>IFERROR(INDEX('Helper Data'!$A$2:$K$100001,'Helper Data'!J58,COLUMNS('Helper Data'!$A$2:A58)),"")</f>
        <v>QUENCH USA INC</v>
      </c>
      <c r="B58" s="19">
        <f>IFERROR(INDEX('Helper Data'!$A$2:$K$100001,'Helper Data'!J58,COLUMNS('Helper Data'!$A$2:C58)),"")</f>
        <v>46184</v>
      </c>
      <c r="C58" s="20">
        <f>IFERROR(INDEX('Helper Data'!$A$2:$K$100001,'Helper Data'!J58,COLUMNS('Helper Data'!$A$2:E58)),"")</f>
        <v>232</v>
      </c>
      <c r="D58" s="20" t="str">
        <f>IFERROR(INDEX('Helper Data'!$A$2:$K$100001,'Helper Data'!J58,COLUMNS('Helper Data'!$A$2:B58)),"")</f>
        <v>Quench – Water Filtration Service</v>
      </c>
      <c r="T58" s="16"/>
      <c r="U58" s="16"/>
    </row>
    <row r="59" spans="1:21" ht="14.4" x14ac:dyDescent="0.3">
      <c r="A59" s="18" t="str">
        <f>IFERROR(INDEX('Helper Data'!$A$2:$K$100001,'Helper Data'!J59,COLUMNS('Helper Data'!$A$2:A59)),"")</f>
        <v>CTJ MAINTENANCE INC</v>
      </c>
      <c r="B59" s="19">
        <f>IFERROR(INDEX('Helper Data'!$A$2:$K$100001,'Helper Data'!J59,COLUMNS('Helper Data'!$A$2:C59)),"")</f>
        <v>46184</v>
      </c>
      <c r="C59" s="20">
        <f>IFERROR(INDEX('Helper Data'!$A$2:$K$100001,'Helper Data'!J59,COLUMNS('Helper Data'!$A$2:E59)),"")</f>
        <v>2737.22</v>
      </c>
      <c r="D59" s="20" t="str">
        <f>IFERROR(INDEX('Helper Data'!$A$2:$K$100001,'Helper Data'!J59,COLUMNS('Helper Data'!$A$2:B59)),"")</f>
        <v>Janitorial Services - Admin, BOM, DDTC</v>
      </c>
      <c r="T59" s="16"/>
      <c r="U59" s="16"/>
    </row>
    <row r="60" spans="1:21" ht="14.4" x14ac:dyDescent="0.3">
      <c r="A60" s="18" t="str">
        <f>IFERROR(INDEX('Helper Data'!$A$2:$K$100001,'Helper Data'!J60,COLUMNS('Helper Data'!$A$2:A60)),"")</f>
        <v>HOLMES MURPHY</v>
      </c>
      <c r="B60" s="19">
        <f>IFERROR(INDEX('Helper Data'!$A$2:$K$100001,'Helper Data'!J60,COLUMNS('Helper Data'!$A$2:C60)),"")</f>
        <v>46184</v>
      </c>
      <c r="C60" s="20">
        <f>IFERROR(INDEX('Helper Data'!$A$2:$K$100001,'Helper Data'!J60,COLUMNS('Helper Data'!$A$2:E60)),"")</f>
        <v>2041.66</v>
      </c>
      <c r="D60" s="20" t="str">
        <f>IFERROR(INDEX('Helper Data'!$A$2:$K$100001,'Helper Data'!J60,COLUMNS('Helper Data'!$A$2:B60)),"")</f>
        <v>Benefits Broker</v>
      </c>
      <c r="T60" s="16"/>
      <c r="U60" s="16"/>
    </row>
    <row r="61" spans="1:21" ht="14.4" x14ac:dyDescent="0.3">
      <c r="A61" s="18" t="str">
        <f>IFERROR(INDEX('Helper Data'!$A$2:$K$100001,'Helper Data'!J61,COLUMNS('Helper Data'!$A$2:A61)),"")</f>
        <v>KRONOS SAASHR INC</v>
      </c>
      <c r="B61" s="19">
        <f>IFERROR(INDEX('Helper Data'!$A$2:$K$100001,'Helper Data'!J61,COLUMNS('Helper Data'!$A$2:C61)),"")</f>
        <v>46184</v>
      </c>
      <c r="C61" s="20">
        <f>IFERROR(INDEX('Helper Data'!$A$2:$K$100001,'Helper Data'!J61,COLUMNS('Helper Data'!$A$2:E61)),"")</f>
        <v>56.5</v>
      </c>
      <c r="D61" s="20" t="str">
        <f>IFERROR(INDEX('Helper Data'!$A$2:$K$100001,'Helper Data'!J61,COLUMNS('Helper Data'!$A$2:B61)),"")</f>
        <v>Agency HRIS Platform</v>
      </c>
      <c r="T61" s="16"/>
      <c r="U61" s="16"/>
    </row>
    <row r="62" spans="1:21" ht="14.4" x14ac:dyDescent="0.3">
      <c r="A62" s="18" t="str">
        <f>IFERROR(INDEX('Helper Data'!$A$2:$K$100001,'Helper Data'!J62,COLUMNS('Helper Data'!$A$2:A62)),"")</f>
        <v>EMPLOYERS CHOICE ONLINE INC</v>
      </c>
      <c r="B62" s="19">
        <f>IFERROR(INDEX('Helper Data'!$A$2:$K$100001,'Helper Data'!J62,COLUMNS('Helper Data'!$A$2:C62)),"")</f>
        <v>46184</v>
      </c>
      <c r="C62" s="20">
        <f>IFERROR(INDEX('Helper Data'!$A$2:$K$100001,'Helper Data'!J62,COLUMNS('Helper Data'!$A$2:E62)),"")</f>
        <v>1563.5</v>
      </c>
      <c r="D62" s="20" t="str">
        <f>IFERROR(INDEX('Helper Data'!$A$2:$K$100001,'Helper Data'!J62,COLUMNS('Helper Data'!$A$2:B62)),"")</f>
        <v>Pre-Employment background and MVR check</v>
      </c>
      <c r="T62" s="16"/>
      <c r="U62" s="16"/>
    </row>
    <row r="63" spans="1:21" ht="14.4" x14ac:dyDescent="0.3">
      <c r="A63" s="18" t="str">
        <f>IFERROR(INDEX('Helper Data'!$A$2:$K$100001,'Helper Data'!J63,COLUMNS('Helper Data'!$A$2:A63)),"")</f>
        <v>REPUBLIC SERVICES INC</v>
      </c>
      <c r="B63" s="19">
        <f>IFERROR(INDEX('Helper Data'!$A$2:$K$100001,'Helper Data'!J63,COLUMNS('Helper Data'!$A$2:C63)),"")</f>
        <v>46184</v>
      </c>
      <c r="C63" s="20">
        <f>IFERROR(INDEX('Helper Data'!$A$2:$K$100001,'Helper Data'!J63,COLUMNS('Helper Data'!$A$2:E63)),"")</f>
        <v>46.93</v>
      </c>
      <c r="D63" s="20" t="str">
        <f>IFERROR(INDEX('Helper Data'!$A$2:$K$100001,'Helper Data'!J63,COLUMNS('Helper Data'!$A$2:B63)),"")</f>
        <v>Admin Trash Service</v>
      </c>
      <c r="T63" s="16"/>
      <c r="U63" s="16"/>
    </row>
    <row r="64" spans="1:21" ht="14.4" x14ac:dyDescent="0.3">
      <c r="A64" s="18" t="str">
        <f>IFERROR(INDEX('Helper Data'!$A$2:$K$100001,'Helper Data'!J64,COLUMNS('Helper Data'!$A$2:A64)),"")</f>
        <v>REPUBLIC SERVICES INC</v>
      </c>
      <c r="B64" s="19">
        <f>IFERROR(INDEX('Helper Data'!$A$2:$K$100001,'Helper Data'!J64,COLUMNS('Helper Data'!$A$2:C64)),"")</f>
        <v>46184</v>
      </c>
      <c r="C64" s="20">
        <f>IFERROR(INDEX('Helper Data'!$A$2:$K$100001,'Helper Data'!J64,COLUMNS('Helper Data'!$A$2:E64)),"")</f>
        <v>99.12</v>
      </c>
      <c r="D64" s="20" t="str">
        <f>IFERROR(INDEX('Helper Data'!$A$2:$K$100001,'Helper Data'!J64,COLUMNS('Helper Data'!$A$2:B64)),"")</f>
        <v>Admin Trash Service</v>
      </c>
      <c r="T64" s="16"/>
      <c r="U64" s="16"/>
    </row>
    <row r="65" spans="1:21" ht="14.4" x14ac:dyDescent="0.3">
      <c r="A65" s="18" t="str">
        <f>IFERROR(INDEX('Helper Data'!$A$2:$K$100001,'Helper Data'!J65,COLUMNS('Helper Data'!$A$2:A65)),"")</f>
        <v>DENTON MUNICIPAL UTILITIES</v>
      </c>
      <c r="B65" s="19">
        <f>IFERROR(INDEX('Helper Data'!$A$2:$K$100001,'Helper Data'!J65,COLUMNS('Helper Data'!$A$2:C65)),"")</f>
        <v>46184</v>
      </c>
      <c r="C65" s="20">
        <f>IFERROR(INDEX('Helper Data'!$A$2:$K$100001,'Helper Data'!J65,COLUMNS('Helper Data'!$A$2:E65)),"")</f>
        <v>1545.78</v>
      </c>
      <c r="D65" s="20" t="str">
        <f>IFERROR(INDEX('Helper Data'!$A$2:$K$100001,'Helper Data'!J65,COLUMNS('Helper Data'!$A$2:B65)),"")</f>
        <v>Water/Electricity Utilities</v>
      </c>
      <c r="T65" s="16"/>
      <c r="U65" s="16"/>
    </row>
    <row r="66" spans="1:21" ht="14.4" x14ac:dyDescent="0.3">
      <c r="A66" s="18" t="str">
        <f>IFERROR(INDEX('Helper Data'!$A$2:$K$100001,'Helper Data'!J66,COLUMNS('Helper Data'!$A$2:A66)),"")</f>
        <v>MODEL 1 COMMERCIAL VEHICLES INC</v>
      </c>
      <c r="B66" s="19">
        <f>IFERROR(INDEX('Helper Data'!$A$2:$K$100001,'Helper Data'!J66,COLUMNS('Helper Data'!$A$2:C66)),"")</f>
        <v>46184</v>
      </c>
      <c r="C66" s="20">
        <f>IFERROR(INDEX('Helper Data'!$A$2:$K$100001,'Helper Data'!J66,COLUMNS('Helper Data'!$A$2:E66)),"")</f>
        <v>225.16</v>
      </c>
      <c r="D66" s="20" t="str">
        <f>IFERROR(INDEX('Helper Data'!$A$2:$K$100001,'Helper Data'!J66,COLUMNS('Helper Data'!$A$2:B66)),"")</f>
        <v>Bus parts, Cutaways and El Dorado OEMs</v>
      </c>
      <c r="T66" s="16"/>
      <c r="U66" s="16"/>
    </row>
    <row r="67" spans="1:21" ht="14.4" x14ac:dyDescent="0.3">
      <c r="A67" s="18" t="str">
        <f>IFERROR(INDEX('Helper Data'!$A$2:$K$100001,'Helper Data'!J67,COLUMNS('Helper Data'!$A$2:A67)),"")</f>
        <v>DENTON MUNICIPAL UTILITIES</v>
      </c>
      <c r="B67" s="19">
        <f>IFERROR(INDEX('Helper Data'!$A$2:$K$100001,'Helper Data'!J67,COLUMNS('Helper Data'!$A$2:C67)),"")</f>
        <v>46184</v>
      </c>
      <c r="C67" s="20">
        <f>IFERROR(INDEX('Helper Data'!$A$2:$K$100001,'Helper Data'!J67,COLUMNS('Helper Data'!$A$2:E67)),"")</f>
        <v>57.48</v>
      </c>
      <c r="D67" s="20" t="str">
        <f>IFERROR(INDEX('Helper Data'!$A$2:$K$100001,'Helper Data'!J67,COLUMNS('Helper Data'!$A$2:B67)),"")</f>
        <v>Water/Electricity Utilities</v>
      </c>
      <c r="T67" s="16"/>
      <c r="U67" s="16"/>
    </row>
    <row r="68" spans="1:21" ht="14.4" x14ac:dyDescent="0.3">
      <c r="A68" s="18" t="str">
        <f>IFERROR(INDEX('Helper Data'!$A$2:$K$100001,'Helper Data'!J68,COLUMNS('Helper Data'!$A$2:A68)),"")</f>
        <v>DENTON MUNICIPAL UTILITIES</v>
      </c>
      <c r="B68" s="19">
        <f>IFERROR(INDEX('Helper Data'!$A$2:$K$100001,'Helper Data'!J68,COLUMNS('Helper Data'!$A$2:C68)),"")</f>
        <v>46184</v>
      </c>
      <c r="C68" s="20">
        <f>IFERROR(INDEX('Helper Data'!$A$2:$K$100001,'Helper Data'!J68,COLUMNS('Helper Data'!$A$2:E68)),"")</f>
        <v>137.86000000000001</v>
      </c>
      <c r="D68" s="20" t="str">
        <f>IFERROR(INDEX('Helper Data'!$A$2:$K$100001,'Helper Data'!J68,COLUMNS('Helper Data'!$A$2:B68)),"")</f>
        <v>Water/Electricity Utilities</v>
      </c>
      <c r="T68" s="16"/>
      <c r="U68" s="16"/>
    </row>
    <row r="69" spans="1:21" ht="14.4" x14ac:dyDescent="0.3">
      <c r="A69" s="18" t="str">
        <f>IFERROR(INDEX('Helper Data'!$A$2:$K$100001,'Helper Data'!J69,COLUMNS('Helper Data'!$A$2:A69)),"")</f>
        <v>LYFT INC</v>
      </c>
      <c r="B69" s="19">
        <f>IFERROR(INDEX('Helper Data'!$A$2:$K$100001,'Helper Data'!J69,COLUMNS('Helper Data'!$A$2:C69)),"")</f>
        <v>46184</v>
      </c>
      <c r="C69" s="20">
        <f>IFERROR(INDEX('Helper Data'!$A$2:$K$100001,'Helper Data'!J69,COLUMNS('Helper Data'!$A$2:E69)),"")</f>
        <v>76.86</v>
      </c>
      <c r="D69" s="20" t="str">
        <f>IFERROR(INDEX('Helper Data'!$A$2:$K$100001,'Helper Data'!J69,COLUMNS('Helper Data'!$A$2:B69)),"")</f>
        <v>CCR Lyft, TO1, TNC</v>
      </c>
      <c r="T69" s="16"/>
      <c r="U69" s="16"/>
    </row>
    <row r="70" spans="1:21" ht="14.4" x14ac:dyDescent="0.3">
      <c r="A70" s="18" t="str">
        <f>IFERROR(INDEX('Helper Data'!$A$2:$K$100001,'Helper Data'!J70,COLUMNS('Helper Data'!$A$2:A70)),"")</f>
        <v>LYFT INC</v>
      </c>
      <c r="B70" s="19">
        <f>IFERROR(INDEX('Helper Data'!$A$2:$K$100001,'Helper Data'!J70,COLUMNS('Helper Data'!$A$2:C70)),"")</f>
        <v>46184</v>
      </c>
      <c r="C70" s="20">
        <f>IFERROR(INDEX('Helper Data'!$A$2:$K$100001,'Helper Data'!J70,COLUMNS('Helper Data'!$A$2:E70)),"")</f>
        <v>243.15</v>
      </c>
      <c r="D70" s="20" t="str">
        <f>IFERROR(INDEX('Helper Data'!$A$2:$K$100001,'Helper Data'!J70,COLUMNS('Helper Data'!$A$2:B70)),"")</f>
        <v>Frisco Lyft, TO3, TNC</v>
      </c>
      <c r="T70" s="16"/>
      <c r="U70" s="16"/>
    </row>
    <row r="71" spans="1:21" ht="14.4" x14ac:dyDescent="0.3">
      <c r="A71" s="18" t="str">
        <f>IFERROR(INDEX('Helper Data'!$A$2:$K$100001,'Helper Data'!J71,COLUMNS('Helper Data'!$A$2:A71)),"")</f>
        <v>LYFT INC</v>
      </c>
      <c r="B71" s="19">
        <f>IFERROR(INDEX('Helper Data'!$A$2:$K$100001,'Helper Data'!J71,COLUMNS('Helper Data'!$A$2:C71)),"")</f>
        <v>46184</v>
      </c>
      <c r="C71" s="20">
        <f>IFERROR(INDEX('Helper Data'!$A$2:$K$100001,'Helper Data'!J71,COLUMNS('Helper Data'!$A$2:E71)),"")</f>
        <v>400.07</v>
      </c>
      <c r="D71" s="20" t="str">
        <f>IFERROR(INDEX('Helper Data'!$A$2:$K$100001,'Helper Data'!J71,COLUMNS('Helper Data'!$A$2:B71)),"")</f>
        <v>Frisco Lyft, TO3, TNC</v>
      </c>
      <c r="T71" s="16"/>
      <c r="U71" s="16"/>
    </row>
    <row r="72" spans="1:21" ht="14.4" x14ac:dyDescent="0.3">
      <c r="A72" s="18" t="str">
        <f>IFERROR(INDEX('Helper Data'!$A$2:$K$100001,'Helper Data'!J72,COLUMNS('Helper Data'!$A$2:A72)),"")</f>
        <v>PLANETERIA MEDIA LLC</v>
      </c>
      <c r="B72" s="19">
        <f>IFERROR(INDEX('Helper Data'!$A$2:$K$100001,'Helper Data'!J72,COLUMNS('Helper Data'!$A$2:C72)),"")</f>
        <v>46184</v>
      </c>
      <c r="C72" s="20">
        <f>IFERROR(INDEX('Helper Data'!$A$2:$K$100001,'Helper Data'!J72,COLUMNS('Helper Data'!$A$2:E72)),"")</f>
        <v>380</v>
      </c>
      <c r="D72" s="20" t="str">
        <f>IFERROR(INDEX('Helper Data'!$A$2:$K$100001,'Helper Data'!J72,COLUMNS('Helper Data'!$A$2:B72)),"")</f>
        <v>Digital web services</v>
      </c>
      <c r="T72" s="16"/>
      <c r="U72" s="16"/>
    </row>
    <row r="73" spans="1:21" ht="14.4" x14ac:dyDescent="0.3">
      <c r="A73" s="18" t="str">
        <f>IFERROR(INDEX('Helper Data'!$A$2:$K$100001,'Helper Data'!J73,COLUMNS('Helper Data'!$A$2:A73)),"")</f>
        <v>JG MEDIA</v>
      </c>
      <c r="B73" s="19">
        <f>IFERROR(INDEX('Helper Data'!$A$2:$K$100001,'Helper Data'!J73,COLUMNS('Helper Data'!$A$2:C73)),"")</f>
        <v>46184</v>
      </c>
      <c r="C73" s="20">
        <f>IFERROR(INDEX('Helper Data'!$A$2:$K$100001,'Helper Data'!J73,COLUMNS('Helper Data'!$A$2:E73)),"")</f>
        <v>2185</v>
      </c>
      <c r="D73" s="20" t="str">
        <f>IFERROR(INDEX('Helper Data'!$A$2:$K$100001,'Helper Data'!J73,COLUMNS('Helper Data'!$A$2:B73)),"")</f>
        <v>Community Impact DEN June 2026</v>
      </c>
      <c r="T73" s="16"/>
      <c r="U73" s="16"/>
    </row>
    <row r="74" spans="1:21" ht="14.4" x14ac:dyDescent="0.3">
      <c r="A74" s="18" t="str">
        <f>IFERROR(INDEX('Helper Data'!$A$2:$K$100001,'Helper Data'!J74,COLUMNS('Helper Data'!$A$2:A74)),"")</f>
        <v>Gradient Solutions Corporation</v>
      </c>
      <c r="B74" s="19">
        <f>IFERROR(INDEX('Helper Data'!$A$2:$K$100001,'Helper Data'!J74,COLUMNS('Helper Data'!$A$2:C74)),"")</f>
        <v>46184</v>
      </c>
      <c r="C74" s="20">
        <f>IFERROR(INDEX('Helper Data'!$A$2:$K$100001,'Helper Data'!J74,COLUMNS('Helper Data'!$A$2:E74)),"")</f>
        <v>9000</v>
      </c>
      <c r="D74" s="20" t="str">
        <f>IFERROR(INDEX('Helper Data'!$A$2:$K$100001,'Helper Data'!J74,COLUMNS('Helper Data'!$A$2:B74)),"")</f>
        <v>Financial Analysis Services</v>
      </c>
      <c r="T74" s="16"/>
      <c r="U74" s="16"/>
    </row>
    <row r="75" spans="1:21" ht="14.4" x14ac:dyDescent="0.3">
      <c r="A75" s="18" t="str">
        <f>IFERROR(INDEX('Helper Data'!$A$2:$K$100001,'Helper Data'!J75,COLUMNS('Helper Data'!$A$2:A75)),"")</f>
        <v>EAN HOLDINGS LLC DALLAS FORT WORTH DIVISION</v>
      </c>
      <c r="B75" s="19">
        <f>IFERROR(INDEX('Helper Data'!$A$2:$K$100001,'Helper Data'!J75,COLUMNS('Helper Data'!$A$2:C75)),"")</f>
        <v>46184</v>
      </c>
      <c r="C75" s="20">
        <f>IFERROR(INDEX('Helper Data'!$A$2:$K$100001,'Helper Data'!J75,COLUMNS('Helper Data'!$A$2:E75)),"")</f>
        <v>854.84</v>
      </c>
      <c r="D75" s="20" t="str">
        <f>IFERROR(INDEX('Helper Data'!$A$2:$K$100001,'Helper Data'!J75,COLUMNS('Helper Data'!$A$2:B75)),"")</f>
        <v>INV NUMBER 80111 RE-PAYMENT VANPOOL</v>
      </c>
      <c r="T75" s="16"/>
      <c r="U75" s="16"/>
    </row>
    <row r="76" spans="1:21" ht="14.4" x14ac:dyDescent="0.3">
      <c r="A76" s="18" t="str">
        <f>IFERROR(INDEX('Helper Data'!$A$2:$K$100001,'Helper Data'!J76,COLUMNS('Helper Data'!$A$2:A76)),"")</f>
        <v>VXR Investments LLC</v>
      </c>
      <c r="B76" s="19">
        <f>IFERROR(INDEX('Helper Data'!$A$2:$K$100001,'Helper Data'!J76,COLUMNS('Helper Data'!$A$2:C76)),"")</f>
        <v>46184</v>
      </c>
      <c r="C76" s="20">
        <f>IFERROR(INDEX('Helper Data'!$A$2:$K$100001,'Helper Data'!J76,COLUMNS('Helper Data'!$A$2:E76)),"")</f>
        <v>4362.18</v>
      </c>
      <c r="D76" s="20" t="str">
        <f>IFERROR(INDEX('Helper Data'!$A$2:$K$100001,'Helper Data'!J76,COLUMNS('Helper Data'!$A$2:B76)),"")</f>
        <v>A-train birthday banners</v>
      </c>
      <c r="T76" s="16"/>
      <c r="U76" s="16"/>
    </row>
    <row r="77" spans="1:21" ht="14.4" x14ac:dyDescent="0.3">
      <c r="A77" s="18" t="str">
        <f>IFERROR(INDEX('Helper Data'!$A$2:$K$100001,'Helper Data'!J77,COLUMNS('Helper Data'!$A$2:A77)),"")</f>
        <v>Andrea Lynn Epstein</v>
      </c>
      <c r="B77" s="19">
        <f>IFERROR(INDEX('Helper Data'!$A$2:$K$100001,'Helper Data'!J77,COLUMNS('Helper Data'!$A$2:C77)),"")</f>
        <v>46184</v>
      </c>
      <c r="C77" s="20">
        <f>IFERROR(INDEX('Helper Data'!$A$2:$K$100001,'Helper Data'!J77,COLUMNS('Helper Data'!$A$2:E77)),"")</f>
        <v>16745</v>
      </c>
      <c r="D77" s="20" t="str">
        <f>IFERROR(INDEX('Helper Data'!$A$2:$K$100001,'Helper Data'!J77,COLUMNS('Helper Data'!$A$2:B77)),"")</f>
        <v>Leadership Development Training</v>
      </c>
      <c r="T77" s="16"/>
      <c r="U77" s="16"/>
    </row>
    <row r="78" spans="1:21" ht="14.4" x14ac:dyDescent="0.3">
      <c r="A78" s="18" t="str">
        <f>IFERROR(INDEX('Helper Data'!$A$2:$K$100001,'Helper Data'!J78,COLUMNS('Helper Data'!$A$2:A78)),"")</f>
        <v>AutoZone Parts Inc</v>
      </c>
      <c r="B78" s="19">
        <f>IFERROR(INDEX('Helper Data'!$A$2:$K$100001,'Helper Data'!J78,COLUMNS('Helper Data'!$A$2:C78)),"")</f>
        <v>46184</v>
      </c>
      <c r="C78" s="20">
        <f>IFERROR(INDEX('Helper Data'!$A$2:$K$100001,'Helper Data'!J78,COLUMNS('Helper Data'!$A$2:E78)),"")</f>
        <v>28.79</v>
      </c>
      <c r="D78" s="20" t="str">
        <f>IFERROR(INDEX('Helper Data'!$A$2:$K$100001,'Helper Data'!J78,COLUMNS('Helper Data'!$A$2:B78)),"")</f>
        <v>Misc bus and non rev parts and supplies, local</v>
      </c>
      <c r="T78" s="16"/>
      <c r="U78" s="16"/>
    </row>
    <row r="79" spans="1:21" ht="14.4" x14ac:dyDescent="0.3">
      <c r="A79" s="18" t="str">
        <f>IFERROR(INDEX('Helper Data'!$A$2:$K$100001,'Helper Data'!J79,COLUMNS('Helper Data'!$A$2:A79)),"")</f>
        <v>BILL UTTER FORD LTD</v>
      </c>
      <c r="B79" s="19">
        <f>IFERROR(INDEX('Helper Data'!$A$2:$K$100001,'Helper Data'!J79,COLUMNS('Helper Data'!$A$2:C79)),"")</f>
        <v>46184</v>
      </c>
      <c r="C79" s="20">
        <f>IFERROR(INDEX('Helper Data'!$A$2:$K$100001,'Helper Data'!J79,COLUMNS('Helper Data'!$A$2:E79)),"")</f>
        <v>3673.1</v>
      </c>
      <c r="D79" s="20" t="str">
        <f>IFERROR(INDEX('Helper Data'!$A$2:$K$100001,'Helper Data'!J79,COLUMNS('Helper Data'!$A$2:B79)),"")</f>
        <v>Parts and Repairs for all Ford Vehicles</v>
      </c>
      <c r="T79" s="16"/>
      <c r="U79" s="16"/>
    </row>
    <row r="80" spans="1:21" ht="14.4" x14ac:dyDescent="0.3">
      <c r="A80" s="18" t="str">
        <f>IFERROR(INDEX('Helper Data'!$A$2:$K$100001,'Helper Data'!J80,COLUMNS('Helper Data'!$A$2:A80)),"")</f>
        <v>CINTAS</v>
      </c>
      <c r="B80" s="19">
        <f>IFERROR(INDEX('Helper Data'!$A$2:$K$100001,'Helper Data'!J80,COLUMNS('Helper Data'!$A$2:C80)),"")</f>
        <v>46184</v>
      </c>
      <c r="C80" s="20">
        <f>IFERROR(INDEX('Helper Data'!$A$2:$K$100001,'Helper Data'!J80,COLUMNS('Helper Data'!$A$2:E80)),"")</f>
        <v>59.31</v>
      </c>
      <c r="D80" s="20" t="str">
        <f>IFERROR(INDEX('Helper Data'!$A$2:$K$100001,'Helper Data'!J80,COLUMNS('Helper Data'!$A$2:B80)),"")</f>
        <v>Rentals for Uniforms and Maintenance Supplies</v>
      </c>
      <c r="T80" s="16"/>
      <c r="U80" s="16"/>
    </row>
    <row r="81" spans="1:21" ht="14.4" x14ac:dyDescent="0.3">
      <c r="A81" s="18" t="str">
        <f>IFERROR(INDEX('Helper Data'!$A$2:$K$100001,'Helper Data'!J81,COLUMNS('Helper Data'!$A$2:A81)),"")</f>
        <v>CINTAS</v>
      </c>
      <c r="B81" s="19">
        <f>IFERROR(INDEX('Helper Data'!$A$2:$K$100001,'Helper Data'!J81,COLUMNS('Helper Data'!$A$2:C81)),"")</f>
        <v>46184</v>
      </c>
      <c r="C81" s="20">
        <f>IFERROR(INDEX('Helper Data'!$A$2:$K$100001,'Helper Data'!J81,COLUMNS('Helper Data'!$A$2:E81)),"")</f>
        <v>1503.21</v>
      </c>
      <c r="D81" s="20" t="str">
        <f>IFERROR(INDEX('Helper Data'!$A$2:$K$100001,'Helper Data'!J81,COLUMNS('Helper Data'!$A$2:B81)),"")</f>
        <v>Rentals for Uniforms and Maintenance Supplies</v>
      </c>
      <c r="T81" s="16"/>
      <c r="U81" s="16"/>
    </row>
    <row r="82" spans="1:21" ht="14.4" x14ac:dyDescent="0.3">
      <c r="A82" s="18" t="str">
        <f>IFERROR(INDEX('Helper Data'!$A$2:$K$100001,'Helper Data'!J82,COLUMNS('Helper Data'!$A$2:A82)),"")</f>
        <v>CINTAS</v>
      </c>
      <c r="B82" s="19">
        <f>IFERROR(INDEX('Helper Data'!$A$2:$K$100001,'Helper Data'!J82,COLUMNS('Helper Data'!$A$2:C82)),"")</f>
        <v>46184</v>
      </c>
      <c r="C82" s="20">
        <f>IFERROR(INDEX('Helper Data'!$A$2:$K$100001,'Helper Data'!J82,COLUMNS('Helper Data'!$A$2:E82)),"")</f>
        <v>1512.65</v>
      </c>
      <c r="D82" s="20" t="str">
        <f>IFERROR(INDEX('Helper Data'!$A$2:$K$100001,'Helper Data'!J82,COLUMNS('Helper Data'!$A$2:B82)),"")</f>
        <v>Rentals for Uniforms and Maintenance Supplies</v>
      </c>
      <c r="T82" s="16"/>
      <c r="U82" s="16"/>
    </row>
    <row r="83" spans="1:21" ht="14.4" x14ac:dyDescent="0.3">
      <c r="A83" s="18" t="str">
        <f>IFERROR(INDEX('Helper Data'!$A$2:$K$100001,'Helper Data'!J83,COLUMNS('Helper Data'!$A$2:A83)),"")</f>
        <v>EASY ICE LLC</v>
      </c>
      <c r="B83" s="19">
        <f>IFERROR(INDEX('Helper Data'!$A$2:$K$100001,'Helper Data'!J83,COLUMNS('Helper Data'!$A$2:C83)),"")</f>
        <v>46184</v>
      </c>
      <c r="C83" s="20">
        <f>IFERROR(INDEX('Helper Data'!$A$2:$K$100001,'Helper Data'!J83,COLUMNS('Helper Data'!$A$2:E83)),"")</f>
        <v>393.67</v>
      </c>
      <c r="D83" s="20" t="str">
        <f>IFERROR(INDEX('Helper Data'!$A$2:$K$100001,'Helper Data'!J83,COLUMNS('Helper Data'!$A$2:B83)),"")</f>
        <v>Easy Ice Monthly Lease</v>
      </c>
      <c r="T83" s="16"/>
      <c r="U83" s="16"/>
    </row>
    <row r="84" spans="1:21" ht="14.4" x14ac:dyDescent="0.3">
      <c r="A84" s="18" t="str">
        <f>IFERROR(INDEX('Helper Data'!$A$2:$K$100001,'Helper Data'!J84,COLUMNS('Helper Data'!$A$2:A84)),"")</f>
        <v>GENERAL PARTS DISTRIBUTION LLC</v>
      </c>
      <c r="B84" s="19">
        <f>IFERROR(INDEX('Helper Data'!$A$2:$K$100001,'Helper Data'!J84,COLUMNS('Helper Data'!$A$2:C84)),"")</f>
        <v>46184</v>
      </c>
      <c r="C84" s="20">
        <f>IFERROR(INDEX('Helper Data'!$A$2:$K$100001,'Helper Data'!J84,COLUMNS('Helper Data'!$A$2:E84)),"")</f>
        <v>51.23</v>
      </c>
      <c r="D84" s="20" t="str">
        <f>IFERROR(INDEX('Helper Data'!$A$2:$K$100001,'Helper Data'!J84,COLUMNS('Helper Data'!$A$2:B84)),"")</f>
        <v>Assorted Parts, bus and Nonrev Omnia R-LD-23013-01</v>
      </c>
      <c r="T84" s="16"/>
      <c r="U84" s="16"/>
    </row>
    <row r="85" spans="1:21" ht="14.4" x14ac:dyDescent="0.3">
      <c r="A85" s="18" t="str">
        <f>IFERROR(INDEX('Helper Data'!$A$2:$K$100001,'Helper Data'!J85,COLUMNS('Helper Data'!$A$2:A85)),"")</f>
        <v>GENUINE PARTS COMPANY</v>
      </c>
      <c r="B85" s="19">
        <f>IFERROR(INDEX('Helper Data'!$A$2:$K$100001,'Helper Data'!J85,COLUMNS('Helper Data'!$A$2:C85)),"")</f>
        <v>46184</v>
      </c>
      <c r="C85" s="20">
        <f>IFERROR(INDEX('Helper Data'!$A$2:$K$100001,'Helper Data'!J85,COLUMNS('Helper Data'!$A$2:E85)),"")</f>
        <v>192.84</v>
      </c>
      <c r="D85" s="20" t="str">
        <f>IFERROR(INDEX('Helper Data'!$A$2:$K$100001,'Helper Data'!J85,COLUMNS('Helper Data'!$A$2:B85)),"")</f>
        <v>Assorted Parts, Bus and Nrev Sourcewell 100124-GPC</v>
      </c>
      <c r="T85" s="16"/>
      <c r="U85" s="16"/>
    </row>
    <row r="86" spans="1:21" ht="14.4" x14ac:dyDescent="0.3">
      <c r="A86" s="18" t="str">
        <f>IFERROR(INDEX('Helper Data'!$A$2:$K$100001,'Helper Data'!J86,COLUMNS('Helper Data'!$A$2:A86)),"")</f>
        <v>H.W. Lochner Inc</v>
      </c>
      <c r="B86" s="19">
        <f>IFERROR(INDEX('Helper Data'!$A$2:$K$100001,'Helper Data'!J86,COLUMNS('Helper Data'!$A$2:C86)),"")</f>
        <v>46184</v>
      </c>
      <c r="C86" s="20">
        <f>IFERROR(INDEX('Helper Data'!$A$2:$K$100001,'Helper Data'!J86,COLUMNS('Helper Data'!$A$2:E86)),"")</f>
        <v>393614.22</v>
      </c>
      <c r="D86" s="20" t="str">
        <f>IFERROR(INDEX('Helper Data'!$A$2:$K$100001,'Helper Data'!J86,COLUMNS('Helper Data'!$A$2:B86)),"")</f>
        <v>Task Order 2 - 15 Minute Headway Improvement</v>
      </c>
      <c r="T86" s="16"/>
      <c r="U86" s="16"/>
    </row>
    <row r="87" spans="1:21" ht="14.4" x14ac:dyDescent="0.3">
      <c r="A87" s="18" t="str">
        <f>IFERROR(INDEX('Helper Data'!$A$2:$K$100001,'Helper Data'!J87,COLUMNS('Helper Data'!$A$2:A87)),"")</f>
        <v>INFINITY SUPPLY &amp; SERVICE INC.</v>
      </c>
      <c r="B87" s="19">
        <f>IFERROR(INDEX('Helper Data'!$A$2:$K$100001,'Helper Data'!J87,COLUMNS('Helper Data'!$A$2:C87)),"")</f>
        <v>46184</v>
      </c>
      <c r="C87" s="20">
        <f>IFERROR(INDEX('Helper Data'!$A$2:$K$100001,'Helper Data'!J87,COLUMNS('Helper Data'!$A$2:E87)),"")</f>
        <v>189</v>
      </c>
      <c r="D87" s="20" t="str">
        <f>IFERROR(INDEX('Helper Data'!$A$2:$K$100001,'Helper Data'!J87,COLUMNS('Helper Data'!$A$2:B87)),"")</f>
        <v>Janitorial Supplies</v>
      </c>
      <c r="T87" s="16"/>
      <c r="U87" s="16"/>
    </row>
    <row r="88" spans="1:21" ht="14.4" x14ac:dyDescent="0.3">
      <c r="A88" s="18" t="str">
        <f>IFERROR(INDEX('Helper Data'!$A$2:$K$100001,'Helper Data'!J88,COLUMNS('Helper Data'!$A$2:A88)),"")</f>
        <v>JAM DISTRIBUTING COMPANY</v>
      </c>
      <c r="B88" s="19">
        <f>IFERROR(INDEX('Helper Data'!$A$2:$K$100001,'Helper Data'!J88,COLUMNS('Helper Data'!$A$2:C88)),"")</f>
        <v>46184</v>
      </c>
      <c r="C88" s="20">
        <f>IFERROR(INDEX('Helper Data'!$A$2:$K$100001,'Helper Data'!J88,COLUMNS('Helper Data'!$A$2:E88)),"")</f>
        <v>1272</v>
      </c>
      <c r="D88" s="20" t="str">
        <f>IFERROR(INDEX('Helper Data'!$A$2:$K$100001,'Helper Data'!J88,COLUMNS('Helper Data'!$A$2:B88)),"")</f>
        <v>Bus Fluids, primarily DEF</v>
      </c>
      <c r="T88" s="16"/>
      <c r="U88" s="16"/>
    </row>
    <row r="89" spans="1:21" ht="14.4" x14ac:dyDescent="0.3">
      <c r="A89" s="18" t="str">
        <f>IFERROR(INDEX('Helper Data'!$A$2:$K$100001,'Helper Data'!J89,COLUMNS('Helper Data'!$A$2:A89)),"")</f>
        <v>KB SIGNALING INC</v>
      </c>
      <c r="B89" s="19">
        <f>IFERROR(INDEX('Helper Data'!$A$2:$K$100001,'Helper Data'!J89,COLUMNS('Helper Data'!$A$2:C89)),"")</f>
        <v>46184</v>
      </c>
      <c r="C89" s="20">
        <f>IFERROR(INDEX('Helper Data'!$A$2:$K$100001,'Helper Data'!J89,COLUMNS('Helper Data'!$A$2:E89)),"")</f>
        <v>1145.2</v>
      </c>
      <c r="D89" s="20" t="str">
        <f>IFERROR(INDEX('Helper Data'!$A$2:$K$100001,'Helper Data'!J89,COLUMNS('Helper Data'!$A$2:B89)),"")</f>
        <v>EATC Wayside VTI-2S Module Repair</v>
      </c>
      <c r="T89" s="16"/>
      <c r="U89" s="16"/>
    </row>
    <row r="90" spans="1:21" ht="14.4" x14ac:dyDescent="0.3">
      <c r="A90" s="18" t="str">
        <f>IFERROR(INDEX('Helper Data'!$A$2:$K$100001,'Helper Data'!J90,COLUMNS('Helper Data'!$A$2:A90)),"")</f>
        <v>LAWSON PRODUCTS INC.</v>
      </c>
      <c r="B90" s="19">
        <f>IFERROR(INDEX('Helper Data'!$A$2:$K$100001,'Helper Data'!J90,COLUMNS('Helper Data'!$A$2:C90)),"")</f>
        <v>46184</v>
      </c>
      <c r="C90" s="20">
        <f>IFERROR(INDEX('Helper Data'!$A$2:$K$100001,'Helper Data'!J90,COLUMNS('Helper Data'!$A$2:E90)),"")</f>
        <v>337.47</v>
      </c>
      <c r="D90" s="20" t="str">
        <f>IFERROR(INDEX('Helper Data'!$A$2:$K$100001,'Helper Data'!J90,COLUMNS('Helper Data'!$A$2:B90)),"")</f>
        <v>Assorted Bus Hardware TIPS 240501</v>
      </c>
      <c r="T90" s="16"/>
      <c r="U90" s="16"/>
    </row>
    <row r="91" spans="1:21" ht="14.4" x14ac:dyDescent="0.3">
      <c r="A91" s="18" t="str">
        <f>IFERROR(INDEX('Helper Data'!$A$2:$K$100001,'Helper Data'!J91,COLUMNS('Helper Data'!$A$2:A91)),"")</f>
        <v>MILLER III, MARTIN E</v>
      </c>
      <c r="B91" s="19">
        <f>IFERROR(INDEX('Helper Data'!$A$2:$K$100001,'Helper Data'!J91,COLUMNS('Helper Data'!$A$2:C91)),"")</f>
        <v>46184</v>
      </c>
      <c r="C91" s="20">
        <f>IFERROR(INDEX('Helper Data'!$A$2:$K$100001,'Helper Data'!J91,COLUMNS('Helper Data'!$A$2:E91)),"")</f>
        <v>1124</v>
      </c>
      <c r="D91" s="20" t="str">
        <f>IFERROR(INDEX('Helper Data'!$A$2:$K$100001,'Helper Data'!J91,COLUMNS('Helper Data'!$A$2:B91)),"")</f>
        <v>CTG June 2026</v>
      </c>
      <c r="T91" s="16"/>
      <c r="U91" s="16"/>
    </row>
    <row r="92" spans="1:21" ht="14.4" x14ac:dyDescent="0.3">
      <c r="A92" s="18" t="str">
        <f>IFERROR(INDEX('Helper Data'!$A$2:$K$100001,'Helper Data'!J92,COLUMNS('Helper Data'!$A$2:A92)),"")</f>
        <v>MOLINA, CESAR</v>
      </c>
      <c r="B92" s="19">
        <f>IFERROR(INDEX('Helper Data'!$A$2:$K$100001,'Helper Data'!J92,COLUMNS('Helper Data'!$A$2:C92)),"")</f>
        <v>46184</v>
      </c>
      <c r="C92" s="20">
        <f>IFERROR(INDEX('Helper Data'!$A$2:$K$100001,'Helper Data'!J92,COLUMNS('Helper Data'!$A$2:E92)),"")</f>
        <v>75</v>
      </c>
      <c r="D92" s="20" t="str">
        <f>IFERROR(INDEX('Helper Data'!$A$2:$K$100001,'Helper Data'!J92,COLUMNS('Helper Data'!$A$2:B92)),"")</f>
        <v>REGISTRATION FOR NCTCOG REIMB</v>
      </c>
      <c r="T92" s="16"/>
      <c r="U92" s="16"/>
    </row>
    <row r="93" spans="1:21" ht="14.4" x14ac:dyDescent="0.3">
      <c r="A93" s="18" t="str">
        <f>IFERROR(INDEX('Helper Data'!$A$2:$K$100001,'Helper Data'!J93,COLUMNS('Helper Data'!$A$2:A93)),"")</f>
        <v>MUNCIE RECLAMATION AND SUPPLY COMPANY</v>
      </c>
      <c r="B93" s="19">
        <f>IFERROR(INDEX('Helper Data'!$A$2:$K$100001,'Helper Data'!J93,COLUMNS('Helper Data'!$A$2:C93)),"")</f>
        <v>46184</v>
      </c>
      <c r="C93" s="20">
        <f>IFERROR(INDEX('Helper Data'!$A$2:$K$100001,'Helper Data'!J93,COLUMNS('Helper Data'!$A$2:E93)),"")</f>
        <v>996.72</v>
      </c>
      <c r="D93" s="20" t="str">
        <f>IFERROR(INDEX('Helper Data'!$A$2:$K$100001,'Helper Data'!J93,COLUMNS('Helper Data'!$A$2:B93)),"")</f>
        <v>Assorted bus parts, aftermarket and OEM TIPS 23020</v>
      </c>
      <c r="T93" s="16"/>
      <c r="U93" s="16"/>
    </row>
    <row r="94" spans="1:21" ht="14.4" x14ac:dyDescent="0.3">
      <c r="A94" s="18" t="str">
        <f>IFERROR(INDEX('Helper Data'!$A$2:$K$100001,'Helper Data'!J94,COLUMNS('Helper Data'!$A$2:A94)),"")</f>
        <v>MUNCIE RECLAMATION AND SUPPLY COMPANY</v>
      </c>
      <c r="B94" s="19">
        <f>IFERROR(INDEX('Helper Data'!$A$2:$K$100001,'Helper Data'!J94,COLUMNS('Helper Data'!$A$2:C94)),"")</f>
        <v>46184</v>
      </c>
      <c r="C94" s="20">
        <f>IFERROR(INDEX('Helper Data'!$A$2:$K$100001,'Helper Data'!J94,COLUMNS('Helper Data'!$A$2:E94)),"")</f>
        <v>314.74</v>
      </c>
      <c r="D94" s="20" t="str">
        <f>IFERROR(INDEX('Helper Data'!$A$2:$K$100001,'Helper Data'!J94,COLUMNS('Helper Data'!$A$2:B94)),"")</f>
        <v>Assorted bus parts, aftermarket and OEM TIPS 23020</v>
      </c>
      <c r="T94" s="16"/>
      <c r="U94" s="16"/>
    </row>
    <row r="95" spans="1:21" ht="14.4" x14ac:dyDescent="0.3">
      <c r="A95" s="18" t="str">
        <f>IFERROR(INDEX('Helper Data'!$A$2:$K$100001,'Helper Data'!J95,COLUMNS('Helper Data'!$A$2:A95)),"")</f>
        <v>OREILLY AUTOMOTIVE STORES INC</v>
      </c>
      <c r="B95" s="19">
        <f>IFERROR(INDEX('Helper Data'!$A$2:$K$100001,'Helper Data'!J95,COLUMNS('Helper Data'!$A$2:C95)),"")</f>
        <v>46184</v>
      </c>
      <c r="C95" s="20">
        <f>IFERROR(INDEX('Helper Data'!$A$2:$K$100001,'Helper Data'!J95,COLUMNS('Helper Data'!$A$2:E95)),"")</f>
        <v>89.2</v>
      </c>
      <c r="D95" s="20" t="str">
        <f>IFERROR(INDEX('Helper Data'!$A$2:$K$100001,'Helper Data'!J95,COLUMNS('Helper Data'!$A$2:B95)),"")</f>
        <v>Assorted Parts, bus and Nonrev Omnia 158963</v>
      </c>
      <c r="T95" s="16"/>
      <c r="U95" s="16"/>
    </row>
    <row r="96" spans="1:21" ht="14.4" x14ac:dyDescent="0.3">
      <c r="A96" s="18" t="str">
        <f>IFERROR(INDEX('Helper Data'!$A$2:$K$100001,'Helper Data'!J96,COLUMNS('Helper Data'!$A$2:A96)),"")</f>
        <v>OREILLY AUTOMOTIVE STORES INC</v>
      </c>
      <c r="B96" s="19">
        <f>IFERROR(INDEX('Helper Data'!$A$2:$K$100001,'Helper Data'!J96,COLUMNS('Helper Data'!$A$2:C96)),"")</f>
        <v>46184</v>
      </c>
      <c r="C96" s="20">
        <f>IFERROR(INDEX('Helper Data'!$A$2:$K$100001,'Helper Data'!J96,COLUMNS('Helper Data'!$A$2:E96)),"")</f>
        <v>2006.88</v>
      </c>
      <c r="D96" s="20" t="str">
        <f>IFERROR(INDEX('Helper Data'!$A$2:$K$100001,'Helper Data'!J96,COLUMNS('Helper Data'!$A$2:B96)),"")</f>
        <v>Assorted Parts, bus and Nonrev Omnia 158963</v>
      </c>
      <c r="T96" s="16"/>
      <c r="U96" s="16"/>
    </row>
    <row r="97" spans="1:21" ht="14.4" x14ac:dyDescent="0.3">
      <c r="A97" s="18" t="str">
        <f>IFERROR(INDEX('Helper Data'!$A$2:$K$100001,'Helper Data'!J97,COLUMNS('Helper Data'!$A$2:A97)),"")</f>
        <v>OREILLY AUTOMOTIVE STORES INC</v>
      </c>
      <c r="B97" s="19">
        <f>IFERROR(INDEX('Helper Data'!$A$2:$K$100001,'Helper Data'!J97,COLUMNS('Helper Data'!$A$2:C97)),"")</f>
        <v>46184</v>
      </c>
      <c r="C97" s="20">
        <f>IFERROR(INDEX('Helper Data'!$A$2:$K$100001,'Helper Data'!J97,COLUMNS('Helper Data'!$A$2:E97)),"")</f>
        <v>89.2</v>
      </c>
      <c r="D97" s="20" t="str">
        <f>IFERROR(INDEX('Helper Data'!$A$2:$K$100001,'Helper Data'!J97,COLUMNS('Helper Data'!$A$2:B97)),"")</f>
        <v>Assorted Parts, bus and Nonrev Omnia 158963</v>
      </c>
      <c r="T97" s="16"/>
      <c r="U97" s="16"/>
    </row>
    <row r="98" spans="1:21" ht="14.4" x14ac:dyDescent="0.3">
      <c r="A98" s="18" t="str">
        <f>IFERROR(INDEX('Helper Data'!$A$2:$K$100001,'Helper Data'!J98,COLUMNS('Helper Data'!$A$2:A98)),"")</f>
        <v>OREILLY AUTOMOTIVE STORES INC</v>
      </c>
      <c r="B98" s="19">
        <f>IFERROR(INDEX('Helper Data'!$A$2:$K$100001,'Helper Data'!J98,COLUMNS('Helper Data'!$A$2:C98)),"")</f>
        <v>46184</v>
      </c>
      <c r="C98" s="20">
        <f>IFERROR(INDEX('Helper Data'!$A$2:$K$100001,'Helper Data'!J98,COLUMNS('Helper Data'!$A$2:E98)),"")</f>
        <v>65.98</v>
      </c>
      <c r="D98" s="20" t="str">
        <f>IFERROR(INDEX('Helper Data'!$A$2:$K$100001,'Helper Data'!J98,COLUMNS('Helper Data'!$A$2:B98)),"")</f>
        <v>Assorted Parts, bus and Nonrev Omnia 158963</v>
      </c>
      <c r="T98" s="16"/>
      <c r="U98" s="16"/>
    </row>
    <row r="99" spans="1:21" ht="14.4" x14ac:dyDescent="0.3">
      <c r="A99" s="18" t="str">
        <f>IFERROR(INDEX('Helper Data'!$A$2:$K$100001,'Helper Data'!J99,COLUMNS('Helper Data'!$A$2:A99)),"")</f>
        <v>RECOVERY SYSTEMS INC</v>
      </c>
      <c r="B99" s="19">
        <f>IFERROR(INDEX('Helper Data'!$A$2:$K$100001,'Helper Data'!J99,COLUMNS('Helper Data'!$A$2:C99)),"")</f>
        <v>46184</v>
      </c>
      <c r="C99" s="20">
        <f>IFERROR(INDEX('Helper Data'!$A$2:$K$100001,'Helper Data'!J99,COLUMNS('Helper Data'!$A$2:E99)),"")</f>
        <v>316.25</v>
      </c>
      <c r="D99" s="20" t="str">
        <f>IFERROR(INDEX('Helper Data'!$A$2:$K$100001,'Helper Data'!J99,COLUMNS('Helper Data'!$A$2:B99)),"")</f>
        <v>Towing for DCTA vehicles</v>
      </c>
      <c r="T99" s="16"/>
      <c r="U99" s="16"/>
    </row>
    <row r="100" spans="1:21" ht="14.4" x14ac:dyDescent="0.3">
      <c r="A100" s="18" t="str">
        <f>IFERROR(INDEX('Helper Data'!$A$2:$K$100001,'Helper Data'!J100,COLUMNS('Helper Data'!$A$2:A100)),"")</f>
        <v>SHREDAMERICA TEXAS LLC</v>
      </c>
      <c r="B100" s="19">
        <f>IFERROR(INDEX('Helper Data'!$A$2:$K$100001,'Helper Data'!J100,COLUMNS('Helper Data'!$A$2:C100)),"")</f>
        <v>46184</v>
      </c>
      <c r="C100" s="20">
        <f>IFERROR(INDEX('Helper Data'!$A$2:$K$100001,'Helper Data'!J100,COLUMNS('Helper Data'!$A$2:E100)),"")</f>
        <v>35.86</v>
      </c>
      <c r="D100" s="20" t="str">
        <f>IFERROR(INDEX('Helper Data'!$A$2:$K$100001,'Helper Data'!J100,COLUMNS('Helper Data'!$A$2:B100)),"")</f>
        <v>Shredding, Bus O&amp;M, Rail and DDTC</v>
      </c>
      <c r="T100" s="16"/>
      <c r="U100" s="16"/>
    </row>
    <row r="101" spans="1:21" ht="14.4" x14ac:dyDescent="0.3">
      <c r="A101" s="18" t="str">
        <f>IFERROR(INDEX('Helper Data'!$A$2:$K$100001,'Helper Data'!J101,COLUMNS('Helper Data'!$A$2:A101)),"")</f>
        <v>SHREDAMERICA TEXAS LLC</v>
      </c>
      <c r="B101" s="19">
        <f>IFERROR(INDEX('Helper Data'!$A$2:$K$100001,'Helper Data'!J101,COLUMNS('Helper Data'!$A$2:C101)),"")</f>
        <v>46184</v>
      </c>
      <c r="C101" s="20">
        <f>IFERROR(INDEX('Helper Data'!$A$2:$K$100001,'Helper Data'!J101,COLUMNS('Helper Data'!$A$2:E101)),"")</f>
        <v>67.86</v>
      </c>
      <c r="D101" s="20" t="str">
        <f>IFERROR(INDEX('Helper Data'!$A$2:$K$100001,'Helper Data'!J101,COLUMNS('Helper Data'!$A$2:B101)),"")</f>
        <v>Shredding, Bus O&amp;M, Rail and DDTC</v>
      </c>
      <c r="T101" s="16"/>
      <c r="U101" s="16"/>
    </row>
    <row r="102" spans="1:21" ht="14.4" x14ac:dyDescent="0.3">
      <c r="A102" s="18" t="str">
        <f>IFERROR(INDEX('Helper Data'!$A$2:$K$100001,'Helper Data'!J102,COLUMNS('Helper Data'!$A$2:A102)),"")</f>
        <v>SHREDAMERICA TEXAS LLC</v>
      </c>
      <c r="B102" s="19">
        <f>IFERROR(INDEX('Helper Data'!$A$2:$K$100001,'Helper Data'!J102,COLUMNS('Helper Data'!$A$2:C102)),"")</f>
        <v>46184</v>
      </c>
      <c r="C102" s="20">
        <f>IFERROR(INDEX('Helper Data'!$A$2:$K$100001,'Helper Data'!J102,COLUMNS('Helper Data'!$A$2:E102)),"")</f>
        <v>38.46</v>
      </c>
      <c r="D102" s="20" t="str">
        <f>IFERROR(INDEX('Helper Data'!$A$2:$K$100001,'Helper Data'!J102,COLUMNS('Helper Data'!$A$2:B102)),"")</f>
        <v>Shredding, Bus O&amp;M, Rail and DDTC</v>
      </c>
      <c r="T102" s="16"/>
      <c r="U102" s="16"/>
    </row>
    <row r="103" spans="1:21" ht="14.4" x14ac:dyDescent="0.3">
      <c r="A103" s="18" t="str">
        <f>IFERROR(INDEX('Helper Data'!$A$2:$K$100001,'Helper Data'!J103,COLUMNS('Helper Data'!$A$2:A103)),"")</f>
        <v>SOUTHWEST FIRE &amp; SECURITY LLC</v>
      </c>
      <c r="B103" s="19">
        <f>IFERROR(INDEX('Helper Data'!$A$2:$K$100001,'Helper Data'!J103,COLUMNS('Helper Data'!$A$2:C103)),"")</f>
        <v>46184</v>
      </c>
      <c r="C103" s="20">
        <f>IFERROR(INDEX('Helper Data'!$A$2:$K$100001,'Helper Data'!J103,COLUMNS('Helper Data'!$A$2:E103)),"")</f>
        <v>104</v>
      </c>
      <c r="D103" s="20" t="str">
        <f>IFERROR(INDEX('Helper Data'!$A$2:$K$100001,'Helper Data'!J103,COLUMNS('Helper Data'!$A$2:B103)),"")</f>
        <v>Fire Alarm Monitoring &amp; Backflow &amp; Inspections</v>
      </c>
      <c r="T103" s="16"/>
      <c r="U103" s="16"/>
    </row>
    <row r="104" spans="1:21" ht="14.4" x14ac:dyDescent="0.3">
      <c r="A104" s="18" t="str">
        <f>IFERROR(INDEX('Helper Data'!$A$2:$K$100001,'Helper Data'!J104,COLUMNS('Helper Data'!$A$2:A104)),"")</f>
        <v>SOUTHWEST FIRE &amp; SECURITY LLC</v>
      </c>
      <c r="B104" s="19">
        <f>IFERROR(INDEX('Helper Data'!$A$2:$K$100001,'Helper Data'!J104,COLUMNS('Helper Data'!$A$2:C104)),"")</f>
        <v>46184</v>
      </c>
      <c r="C104" s="20">
        <f>IFERROR(INDEX('Helper Data'!$A$2:$K$100001,'Helper Data'!J104,COLUMNS('Helper Data'!$A$2:E104)),"")</f>
        <v>235</v>
      </c>
      <c r="D104" s="20" t="str">
        <f>IFERROR(INDEX('Helper Data'!$A$2:$K$100001,'Helper Data'!J104,COLUMNS('Helper Data'!$A$2:B104)),"")</f>
        <v>Fire Alarm Monitoring &amp; Backflow &amp; Inspections</v>
      </c>
      <c r="T104" s="16"/>
      <c r="U104" s="16"/>
    </row>
    <row r="105" spans="1:21" ht="14.4" x14ac:dyDescent="0.3">
      <c r="A105" s="18" t="str">
        <f>IFERROR(INDEX('Helper Data'!$A$2:$K$100001,'Helper Data'!J105,COLUMNS('Helper Data'!$A$2:A105)),"")</f>
        <v>SOUTHWEST FIRE &amp; SECURITY LLC</v>
      </c>
      <c r="B105" s="19">
        <f>IFERROR(INDEX('Helper Data'!$A$2:$K$100001,'Helper Data'!J105,COLUMNS('Helper Data'!$A$2:C105)),"")</f>
        <v>46184</v>
      </c>
      <c r="C105" s="20">
        <f>IFERROR(INDEX('Helper Data'!$A$2:$K$100001,'Helper Data'!J105,COLUMNS('Helper Data'!$A$2:E105)),"")</f>
        <v>655</v>
      </c>
      <c r="D105" s="20" t="str">
        <f>IFERROR(INDEX('Helper Data'!$A$2:$K$100001,'Helper Data'!J105,COLUMNS('Helper Data'!$A$2:B105)),"")</f>
        <v>Fire Alarm Monitoring &amp; Backflow &amp; Inspections</v>
      </c>
      <c r="T105" s="16"/>
      <c r="U105" s="16"/>
    </row>
    <row r="106" spans="1:21" ht="14.4" x14ac:dyDescent="0.3">
      <c r="A106" s="18" t="str">
        <f>IFERROR(INDEX('Helper Data'!$A$2:$K$100001,'Helper Data'!J106,COLUMNS('Helper Data'!$A$2:A106)),"")</f>
        <v>Stryten Energy Resources LLC</v>
      </c>
      <c r="B106" s="19">
        <f>IFERROR(INDEX('Helper Data'!$A$2:$K$100001,'Helper Data'!J106,COLUMNS('Helper Data'!$A$2:C106)),"")</f>
        <v>46184</v>
      </c>
      <c r="C106" s="20">
        <f>IFERROR(INDEX('Helper Data'!$A$2:$K$100001,'Helper Data'!J106,COLUMNS('Helper Data'!$A$2:E106)),"")</f>
        <v>2335</v>
      </c>
      <c r="D106" s="20" t="str">
        <f>IFERROR(INDEX('Helper Data'!$A$2:$K$100001,'Helper Data'!J106,COLUMNS('Helper Data'!$A$2:B106)),"")</f>
        <v>Set of batteries for EATC</v>
      </c>
      <c r="T106" s="16"/>
      <c r="U106" s="16"/>
    </row>
    <row r="107" spans="1:21" ht="14.4" x14ac:dyDescent="0.3">
      <c r="A107" s="18" t="str">
        <f>IFERROR(INDEX('Helper Data'!$A$2:$K$100001,'Helper Data'!J107,COLUMNS('Helper Data'!$A$2:A107)),"")</f>
        <v>TEXAS KENWORTH CO</v>
      </c>
      <c r="B107" s="19">
        <f>IFERROR(INDEX('Helper Data'!$A$2:$K$100001,'Helper Data'!J107,COLUMNS('Helper Data'!$A$2:C107)),"")</f>
        <v>46184</v>
      </c>
      <c r="C107" s="20">
        <f>IFERROR(INDEX('Helper Data'!$A$2:$K$100001,'Helper Data'!J107,COLUMNS('Helper Data'!$A$2:E107)),"")</f>
        <v>406.89</v>
      </c>
      <c r="D107" s="20" t="str">
        <f>IFERROR(INDEX('Helper Data'!$A$2:$K$100001,'Helper Data'!J107,COLUMNS('Helper Data'!$A$2:B107)),"")</f>
        <v>Assorted Bus Parts, local availability</v>
      </c>
      <c r="T107" s="16"/>
      <c r="U107" s="16"/>
    </row>
    <row r="108" spans="1:21" ht="14.4" x14ac:dyDescent="0.3">
      <c r="A108" s="18" t="str">
        <f>IFERROR(INDEX('Helper Data'!$A$2:$K$100001,'Helper Data'!J108,COLUMNS('Helper Data'!$A$2:A108)),"")</f>
        <v>UNITED DATA TECHNOLOGIES INC</v>
      </c>
      <c r="B108" s="19">
        <f>IFERROR(INDEX('Helper Data'!$A$2:$K$100001,'Helper Data'!J108,COLUMNS('Helper Data'!$A$2:C108)),"")</f>
        <v>46184</v>
      </c>
      <c r="C108" s="20">
        <f>IFERROR(INDEX('Helper Data'!$A$2:$K$100001,'Helper Data'!J108,COLUMNS('Helper Data'!$A$2:E108)),"")</f>
        <v>9788.5</v>
      </c>
      <c r="D108" s="20" t="str">
        <f>IFERROR(INDEX('Helper Data'!$A$2:$K$100001,'Helper Data'!J108,COLUMNS('Helper Data'!$A$2:B108)),"")</f>
        <v>Cradlepoint NetCloud Essentials for Mobile Routers</v>
      </c>
      <c r="T108" s="16"/>
      <c r="U108" s="16"/>
    </row>
    <row r="109" spans="1:21" ht="14.4" x14ac:dyDescent="0.3">
      <c r="A109" s="18" t="str">
        <f>IFERROR(INDEX('Helper Data'!$A$2:$K$100001,'Helper Data'!J109,COLUMNS('Helper Data'!$A$2:A109)),"")</f>
        <v>UNITED DATA TECHNOLOGIES INC</v>
      </c>
      <c r="B109" s="19">
        <f>IFERROR(INDEX('Helper Data'!$A$2:$K$100001,'Helper Data'!J109,COLUMNS('Helper Data'!$A$2:C109)),"")</f>
        <v>46184</v>
      </c>
      <c r="C109" s="20">
        <f>IFERROR(INDEX('Helper Data'!$A$2:$K$100001,'Helper Data'!J109,COLUMNS('Helper Data'!$A$2:E109)),"")</f>
        <v>12217.72</v>
      </c>
      <c r="D109" s="20" t="str">
        <f>IFERROR(INDEX('Helper Data'!$A$2:$K$100001,'Helper Data'!J109,COLUMNS('Helper Data'!$A$2:B109)),"")</f>
        <v>Fortinet FortiSwitches</v>
      </c>
      <c r="T109" s="16"/>
      <c r="U109" s="16"/>
    </row>
    <row r="110" spans="1:21" ht="14.4" x14ac:dyDescent="0.3">
      <c r="A110" s="18" t="str">
        <f>IFERROR(INDEX('Helper Data'!$A$2:$K$100001,'Helper Data'!J110,COLUMNS('Helper Data'!$A$2:A110)),"")</f>
        <v>LEWISVILLE TEXAS, CITY OF</v>
      </c>
      <c r="B110" s="19">
        <f>IFERROR(INDEX('Helper Data'!$A$2:$K$100001,'Helper Data'!J110,COLUMNS('Helper Data'!$A$2:C110)),"")</f>
        <v>46184</v>
      </c>
      <c r="C110" s="20">
        <f>IFERROR(INDEX('Helper Data'!$A$2:$K$100001,'Helper Data'!J110,COLUMNS('Helper Data'!$A$2:E110)),"")</f>
        <v>395.17</v>
      </c>
      <c r="D110" s="20" t="str">
        <f>IFERROR(INDEX('Helper Data'!$A$2:$K$100001,'Helper Data'!J110,COLUMNS('Helper Data'!$A$2:B110)),"")</f>
        <v>Water Utilities</v>
      </c>
      <c r="T110" s="16"/>
      <c r="U110" s="16"/>
    </row>
    <row r="111" spans="1:21" ht="14.4" x14ac:dyDescent="0.3">
      <c r="A111" s="18" t="str">
        <f>IFERROR(INDEX('Helper Data'!$A$2:$K$100001,'Helper Data'!J111,COLUMNS('Helper Data'!$A$2:A111)),"")</f>
        <v>LEWISVILLE TEXAS, CITY OF</v>
      </c>
      <c r="B111" s="19">
        <f>IFERROR(INDEX('Helper Data'!$A$2:$K$100001,'Helper Data'!J111,COLUMNS('Helper Data'!$A$2:C111)),"")</f>
        <v>46184</v>
      </c>
      <c r="C111" s="20">
        <f>IFERROR(INDEX('Helper Data'!$A$2:$K$100001,'Helper Data'!J111,COLUMNS('Helper Data'!$A$2:E111)),"")</f>
        <v>560.66999999999996</v>
      </c>
      <c r="D111" s="20" t="str">
        <f>IFERROR(INDEX('Helper Data'!$A$2:$K$100001,'Helper Data'!J111,COLUMNS('Helper Data'!$A$2:B111)),"")</f>
        <v>Water Utilities</v>
      </c>
      <c r="T111" s="16"/>
      <c r="U111" s="16"/>
    </row>
    <row r="112" spans="1:21" ht="14.4" x14ac:dyDescent="0.3">
      <c r="A112" s="18" t="str">
        <f>IFERROR(INDEX('Helper Data'!$A$2:$K$100001,'Helper Data'!J112,COLUMNS('Helper Data'!$A$2:A112)),"")</f>
        <v>LEWISVILLE TEXAS, CITY OF</v>
      </c>
      <c r="B112" s="19">
        <f>IFERROR(INDEX('Helper Data'!$A$2:$K$100001,'Helper Data'!J112,COLUMNS('Helper Data'!$A$2:C112)),"")</f>
        <v>46184</v>
      </c>
      <c r="C112" s="20">
        <f>IFERROR(INDEX('Helper Data'!$A$2:$K$100001,'Helper Data'!J112,COLUMNS('Helper Data'!$A$2:E112)),"")</f>
        <v>105.48</v>
      </c>
      <c r="D112" s="20" t="str">
        <f>IFERROR(INDEX('Helper Data'!$A$2:$K$100001,'Helper Data'!J112,COLUMNS('Helper Data'!$A$2:B112)),"")</f>
        <v>Water Utilities</v>
      </c>
      <c r="T112" s="16"/>
      <c r="U112" s="16"/>
    </row>
    <row r="113" spans="1:21" ht="14.4" x14ac:dyDescent="0.3">
      <c r="A113" s="18" t="str">
        <f>IFERROR(INDEX('Helper Data'!$A$2:$K$100001,'Helper Data'!J113,COLUMNS('Helper Data'!$A$2:A113)),"")</f>
        <v>LEWISVILLE TEXAS, CITY OF</v>
      </c>
      <c r="B113" s="19">
        <f>IFERROR(INDEX('Helper Data'!$A$2:$K$100001,'Helper Data'!J113,COLUMNS('Helper Data'!$A$2:C113)),"")</f>
        <v>46184</v>
      </c>
      <c r="C113" s="20">
        <f>IFERROR(INDEX('Helper Data'!$A$2:$K$100001,'Helper Data'!J113,COLUMNS('Helper Data'!$A$2:E113)),"")</f>
        <v>105.48</v>
      </c>
      <c r="D113" s="20" t="str">
        <f>IFERROR(INDEX('Helper Data'!$A$2:$K$100001,'Helper Data'!J113,COLUMNS('Helper Data'!$A$2:B113)),"")</f>
        <v>Water Utilities</v>
      </c>
      <c r="T113" s="16"/>
      <c r="U113" s="16"/>
    </row>
    <row r="114" spans="1:21" ht="14.4" x14ac:dyDescent="0.3">
      <c r="A114" s="18" t="str">
        <f>IFERROR(INDEX('Helper Data'!$A$2:$K$100001,'Helper Data'!J114,COLUMNS('Helper Data'!$A$2:A114)),"")</f>
        <v>LEWISVILLE TEXAS, CITY OF</v>
      </c>
      <c r="B114" s="19">
        <f>IFERROR(INDEX('Helper Data'!$A$2:$K$100001,'Helper Data'!J114,COLUMNS('Helper Data'!$A$2:C114)),"")</f>
        <v>46184</v>
      </c>
      <c r="C114" s="20">
        <f>IFERROR(INDEX('Helper Data'!$A$2:$K$100001,'Helper Data'!J114,COLUMNS('Helper Data'!$A$2:E114)),"")</f>
        <v>105.48</v>
      </c>
      <c r="D114" s="20" t="str">
        <f>IFERROR(INDEX('Helper Data'!$A$2:$K$100001,'Helper Data'!J114,COLUMNS('Helper Data'!$A$2:B114)),"")</f>
        <v>Water Utilities</v>
      </c>
      <c r="T114" s="16"/>
      <c r="U114" s="16"/>
    </row>
    <row r="115" spans="1:21" ht="14.4" x14ac:dyDescent="0.3">
      <c r="A115" s="18" t="str">
        <f>IFERROR(INDEX('Helper Data'!$A$2:$K$100001,'Helper Data'!J115,COLUMNS('Helper Data'!$A$2:A115)),"")</f>
        <v>LEWISVILLE TEXAS, CITY OF</v>
      </c>
      <c r="B115" s="19">
        <f>IFERROR(INDEX('Helper Data'!$A$2:$K$100001,'Helper Data'!J115,COLUMNS('Helper Data'!$A$2:C115)),"")</f>
        <v>46184</v>
      </c>
      <c r="C115" s="20">
        <f>IFERROR(INDEX('Helper Data'!$A$2:$K$100001,'Helper Data'!J115,COLUMNS('Helper Data'!$A$2:E115)),"")</f>
        <v>105.48</v>
      </c>
      <c r="D115" s="20" t="str">
        <f>IFERROR(INDEX('Helper Data'!$A$2:$K$100001,'Helper Data'!J115,COLUMNS('Helper Data'!$A$2:B115)),"")</f>
        <v>Water Utilities</v>
      </c>
      <c r="T115" s="16"/>
      <c r="U115" s="16"/>
    </row>
    <row r="116" spans="1:21" ht="14.4" x14ac:dyDescent="0.3">
      <c r="A116" s="18" t="str">
        <f>IFERROR(INDEX('Helper Data'!$A$2:$K$100001,'Helper Data'!J116,COLUMNS('Helper Data'!$A$2:A116)),"")</f>
        <v xml:space="preserve">DCTA </v>
      </c>
      <c r="B116" s="19">
        <f>IFERROR(INDEX('Helper Data'!$A$2:$K$100001,'Helper Data'!J116,COLUMNS('Helper Data'!$A$2:C116)),"")</f>
        <v>46185</v>
      </c>
      <c r="C116" s="20">
        <f>IFERROR(INDEX('Helper Data'!$A$2:$K$100001,'Helper Data'!J116,COLUMNS('Helper Data'!$A$2:E116)),"")</f>
        <v>308626.21000000002</v>
      </c>
      <c r="D116" s="20" t="str">
        <f>IFERROR(INDEX('Helper Data'!$A$2:$K$100001,'Helper Data'!J116,COLUMNS('Helper Data'!$A$2:B116)),"")</f>
        <v>DCTA Payroll</v>
      </c>
      <c r="T116" s="16"/>
      <c r="U116" s="16"/>
    </row>
    <row r="117" spans="1:21" ht="14.4" x14ac:dyDescent="0.3">
      <c r="A117" s="18" t="str">
        <f>IFERROR(INDEX('Helper Data'!$A$2:$K$100001,'Helper Data'!J117,COLUMNS('Helper Data'!$A$2:A117)),"")</f>
        <v>DENTON COUNTY</v>
      </c>
      <c r="B117" s="19">
        <f>IFERROR(INDEX('Helper Data'!$A$2:$K$100001,'Helper Data'!J117,COLUMNS('Helper Data'!$A$2:C117)),"")</f>
        <v>46191</v>
      </c>
      <c r="C117" s="20">
        <f>IFERROR(INDEX('Helper Data'!$A$2:$K$100001,'Helper Data'!J117,COLUMNS('Helper Data'!$A$2:E117)),"")</f>
        <v>12703.91</v>
      </c>
      <c r="D117" s="20" t="str">
        <f>IFERROR(INDEX('Helper Data'!$A$2:$K$100001,'Helper Data'!J117,COLUMNS('Helper Data'!$A$2:B117)),"")</f>
        <v>FY26 Denton County Sheriff ILA, Rail</v>
      </c>
      <c r="T117" s="16"/>
      <c r="U117" s="16"/>
    </row>
    <row r="118" spans="1:21" ht="14.4" x14ac:dyDescent="0.3">
      <c r="A118" s="18" t="str">
        <f>IFERROR(INDEX('Helper Data'!$A$2:$K$100001,'Helper Data'!J118,COLUMNS('Helper Data'!$A$2:A118)),"")</f>
        <v>NICHOLS JACKSON DILLARD HAGER AND SMITH LLP</v>
      </c>
      <c r="B118" s="19">
        <f>IFERROR(INDEX('Helper Data'!$A$2:$K$100001,'Helper Data'!J118,COLUMNS('Helper Data'!$A$2:C118)),"")</f>
        <v>46191</v>
      </c>
      <c r="C118" s="20">
        <f>IFERROR(INDEX('Helper Data'!$A$2:$K$100001,'Helper Data'!J118,COLUMNS('Helper Data'!$A$2:E118)),"")</f>
        <v>2434.75</v>
      </c>
      <c r="D118" s="20" t="str">
        <f>IFERROR(INDEX('Helper Data'!$A$2:$K$100001,'Helper Data'!J118,COLUMNS('Helper Data'!$A$2:B118)),"")</f>
        <v>DCTA Legal Counsel Representation</v>
      </c>
      <c r="T118" s="16"/>
      <c r="U118" s="16"/>
    </row>
    <row r="119" spans="1:21" ht="14.4" x14ac:dyDescent="0.3">
      <c r="A119" s="18" t="str">
        <f>IFERROR(INDEX('Helper Data'!$A$2:$K$100001,'Helper Data'!J119,COLUMNS('Helper Data'!$A$2:A119)),"")</f>
        <v>DENTON MUNICIPAL UTILITIES</v>
      </c>
      <c r="B119" s="19">
        <f>IFERROR(INDEX('Helper Data'!$A$2:$K$100001,'Helper Data'!J119,COLUMNS('Helper Data'!$A$2:C119)),"")</f>
        <v>46191</v>
      </c>
      <c r="C119" s="20">
        <f>IFERROR(INDEX('Helper Data'!$A$2:$K$100001,'Helper Data'!J119,COLUMNS('Helper Data'!$A$2:E119)),"")</f>
        <v>69.86</v>
      </c>
      <c r="D119" s="20" t="str">
        <f>IFERROR(INDEX('Helper Data'!$A$2:$K$100001,'Helper Data'!J119,COLUMNS('Helper Data'!$A$2:B119)),"")</f>
        <v>Water/Electricity Utilities</v>
      </c>
      <c r="T119" s="16"/>
      <c r="U119" s="16"/>
    </row>
    <row r="120" spans="1:21" ht="14.4" x14ac:dyDescent="0.3">
      <c r="A120" s="18" t="str">
        <f>IFERROR(INDEX('Helper Data'!$A$2:$K$100001,'Helper Data'!J120,COLUMNS('Helper Data'!$A$2:A120)),"")</f>
        <v>ALLEN AND LOUCKS VENTURE LP</v>
      </c>
      <c r="B120" s="19">
        <f>IFERROR(INDEX('Helper Data'!$A$2:$K$100001,'Helper Data'!J120,COLUMNS('Helper Data'!$A$2:C120)),"")</f>
        <v>46191</v>
      </c>
      <c r="C120" s="20">
        <f>IFERROR(INDEX('Helper Data'!$A$2:$K$100001,'Helper Data'!J120,COLUMNS('Helper Data'!$A$2:E120)),"")</f>
        <v>19001.29</v>
      </c>
      <c r="D120" s="20" t="str">
        <f>IFERROR(INDEX('Helper Data'!$A$2:$K$100001,'Helper Data'!J120,COLUMNS('Helper Data'!$A$2:B120)),"")</f>
        <v>Suite 260/265 Rent</v>
      </c>
      <c r="T120" s="16"/>
      <c r="U120" s="16"/>
    </row>
    <row r="121" spans="1:21" ht="14.4" x14ac:dyDescent="0.3">
      <c r="A121" s="18" t="str">
        <f>IFERROR(INDEX('Helper Data'!$A$2:$K$100001,'Helper Data'!J121,COLUMNS('Helper Data'!$A$2:A121)),"")</f>
        <v>LYFT INC</v>
      </c>
      <c r="B121" s="19">
        <f>IFERROR(INDEX('Helper Data'!$A$2:$K$100001,'Helper Data'!J121,COLUMNS('Helper Data'!$A$2:C121)),"")</f>
        <v>46191</v>
      </c>
      <c r="C121" s="20">
        <f>IFERROR(INDEX('Helper Data'!$A$2:$K$100001,'Helper Data'!J121,COLUMNS('Helper Data'!$A$2:E121)),"")</f>
        <v>3193.4</v>
      </c>
      <c r="D121" s="20" t="str">
        <f>IFERROR(INDEX('Helper Data'!$A$2:$K$100001,'Helper Data'!J121,COLUMNS('Helper Data'!$A$2:B121)),"")</f>
        <v>UNT LYFT - Late Night, TO4, TNC</v>
      </c>
      <c r="T121" s="16"/>
      <c r="U121" s="16"/>
    </row>
    <row r="122" spans="1:21" ht="14.4" x14ac:dyDescent="0.3">
      <c r="A122" s="18" t="str">
        <f>IFERROR(INDEX('Helper Data'!$A$2:$K$100001,'Helper Data'!J122,COLUMNS('Helper Data'!$A$2:A122)),"")</f>
        <v>Constellation New Energy Inc.</v>
      </c>
      <c r="B122" s="19">
        <f>IFERROR(INDEX('Helper Data'!$A$2:$K$100001,'Helper Data'!J122,COLUMNS('Helper Data'!$A$2:C122)),"")</f>
        <v>46191</v>
      </c>
      <c r="C122" s="20">
        <f>IFERROR(INDEX('Helper Data'!$A$2:$K$100001,'Helper Data'!J122,COLUMNS('Helper Data'!$A$2:E122)),"")</f>
        <v>9910.26</v>
      </c>
      <c r="D122" s="20" t="str">
        <f>IFERROR(INDEX('Helper Data'!$A$2:$K$100001,'Helper Data'!J122,COLUMNS('Helper Data'!$A$2:B122)),"")</f>
        <v>Electric Utilities</v>
      </c>
      <c r="T122" s="16"/>
      <c r="U122" s="16"/>
    </row>
    <row r="123" spans="1:21" ht="14.4" x14ac:dyDescent="0.3">
      <c r="A123" s="18" t="str">
        <f>IFERROR(INDEX('Helper Data'!$A$2:$K$100001,'Helper Data'!J123,COLUMNS('Helper Data'!$A$2:A123)),"")</f>
        <v>Constellation New Energy Inc.</v>
      </c>
      <c r="B123" s="19">
        <f>IFERROR(INDEX('Helper Data'!$A$2:$K$100001,'Helper Data'!J123,COLUMNS('Helper Data'!$A$2:C123)),"")</f>
        <v>46191</v>
      </c>
      <c r="C123" s="20">
        <f>IFERROR(INDEX('Helper Data'!$A$2:$K$100001,'Helper Data'!J123,COLUMNS('Helper Data'!$A$2:E123)),"")</f>
        <v>637.14</v>
      </c>
      <c r="D123" s="20" t="str">
        <f>IFERROR(INDEX('Helper Data'!$A$2:$K$100001,'Helper Data'!J123,COLUMNS('Helper Data'!$A$2:B123)),"")</f>
        <v>Electric Utilities</v>
      </c>
      <c r="T123" s="16"/>
      <c r="U123" s="16"/>
    </row>
    <row r="124" spans="1:21" ht="14.4" x14ac:dyDescent="0.3">
      <c r="A124" s="18" t="str">
        <f>IFERROR(INDEX('Helper Data'!$A$2:$K$100001,'Helper Data'!J124,COLUMNS('Helper Data'!$A$2:A124)),"")</f>
        <v>VXR Investments LLC</v>
      </c>
      <c r="B124" s="19">
        <f>IFERROR(INDEX('Helper Data'!$A$2:$K$100001,'Helper Data'!J124,COLUMNS('Helper Data'!$A$2:C124)),"")</f>
        <v>46191</v>
      </c>
      <c r="C124" s="20">
        <f>IFERROR(INDEX('Helper Data'!$A$2:$K$100001,'Helper Data'!J124,COLUMNS('Helper Data'!$A$2:E124)),"")</f>
        <v>2059.35</v>
      </c>
      <c r="D124" s="20" t="str">
        <f>IFERROR(INDEX('Helper Data'!$A$2:$K$100001,'Helper Data'!J124,COLUMNS('Helper Data'!$A$2:B124)),"")</f>
        <v>Old Town Monument Sign Repairs</v>
      </c>
      <c r="T124" s="16"/>
      <c r="U124" s="16"/>
    </row>
    <row r="125" spans="1:21" ht="14.4" x14ac:dyDescent="0.3">
      <c r="A125" s="18" t="str">
        <f>IFERROR(INDEX('Helper Data'!$A$2:$K$100001,'Helper Data'!J125,COLUMNS('Helper Data'!$A$2:A125)),"")</f>
        <v>VXR Investments LLC</v>
      </c>
      <c r="B125" s="19">
        <f>IFERROR(INDEX('Helper Data'!$A$2:$K$100001,'Helper Data'!J125,COLUMNS('Helper Data'!$A$2:C125)),"")</f>
        <v>46191</v>
      </c>
      <c r="C125" s="20">
        <f>IFERROR(INDEX('Helper Data'!$A$2:$K$100001,'Helper Data'!J125,COLUMNS('Helper Data'!$A$2:E125)),"")</f>
        <v>1023.24</v>
      </c>
      <c r="D125" s="20" t="str">
        <f>IFERROR(INDEX('Helper Data'!$A$2:$K$100001,'Helper Data'!J125,COLUMNS('Helper Data'!$A$2:B125)),"")</f>
        <v>Temp Sign Replacement Old Town</v>
      </c>
      <c r="T125" s="16"/>
      <c r="U125" s="16"/>
    </row>
    <row r="126" spans="1:21" ht="14.4" x14ac:dyDescent="0.3">
      <c r="A126" s="18" t="str">
        <f>IFERROR(INDEX('Helper Data'!$A$2:$K$100001,'Helper Data'!J126,COLUMNS('Helper Data'!$A$2:A126)),"")</f>
        <v>Ruby Media Inc</v>
      </c>
      <c r="B126" s="19">
        <f>IFERROR(INDEX('Helper Data'!$A$2:$K$100001,'Helper Data'!J126,COLUMNS('Helper Data'!$A$2:C126)),"")</f>
        <v>46191</v>
      </c>
      <c r="C126" s="20">
        <f>IFERROR(INDEX('Helper Data'!$A$2:$K$100001,'Helper Data'!J126,COLUMNS('Helper Data'!$A$2:E126)),"")</f>
        <v>25000</v>
      </c>
      <c r="D126" s="20" t="str">
        <f>IFERROR(INDEX('Helper Data'!$A$2:$K$100001,'Helper Data'!J126,COLUMNS('Helper Data'!$A$2:B126)),"")</f>
        <v>DHD Films - May Retainer</v>
      </c>
      <c r="T126" s="16"/>
      <c r="U126" s="16"/>
    </row>
    <row r="127" spans="1:21" ht="14.4" x14ac:dyDescent="0.3">
      <c r="A127" s="18" t="str">
        <f>IFERROR(INDEX('Helper Data'!$A$2:$K$100001,'Helper Data'!J127,COLUMNS('Helper Data'!$A$2:A127)),"")</f>
        <v>CRISTINA, PAUL</v>
      </c>
      <c r="B127" s="19">
        <f>IFERROR(INDEX('Helper Data'!$A$2:$K$100001,'Helper Data'!J127,COLUMNS('Helper Data'!$A$2:C127)),"")</f>
        <v>46191</v>
      </c>
      <c r="C127" s="20">
        <f>IFERROR(INDEX('Helper Data'!$A$2:$K$100001,'Helper Data'!J127,COLUMNS('Helper Data'!$A$2:E127)),"")</f>
        <v>41.57</v>
      </c>
      <c r="D127" s="20" t="str">
        <f>IFERROR(INDEX('Helper Data'!$A$2:$K$100001,'Helper Data'!J127,COLUMNS('Helper Data'!$A$2:B127)),"")</f>
        <v>BUSINESS MTNG WITH KYLER H. SECURITY ACCESS CONTRL</v>
      </c>
      <c r="T127" s="16"/>
      <c r="U127" s="16"/>
    </row>
    <row r="128" spans="1:21" ht="14.4" x14ac:dyDescent="0.3">
      <c r="A128" s="18" t="str">
        <f>IFERROR(INDEX('Helper Data'!$A$2:$K$100001,'Helper Data'!J128,COLUMNS('Helper Data'!$A$2:A128)),"")</f>
        <v>CRISTINA, PAUL</v>
      </c>
      <c r="B128" s="19">
        <f>IFERROR(INDEX('Helper Data'!$A$2:$K$100001,'Helper Data'!J128,COLUMNS('Helper Data'!$A$2:C128)),"")</f>
        <v>46191</v>
      </c>
      <c r="C128" s="20">
        <f>IFERROR(INDEX('Helper Data'!$A$2:$K$100001,'Helper Data'!J128,COLUMNS('Helper Data'!$A$2:E128)),"")</f>
        <v>54.41</v>
      </c>
      <c r="D128" s="20" t="str">
        <f>IFERROR(INDEX('Helper Data'!$A$2:$K$100001,'Helper Data'!J128,COLUMNS('Helper Data'!$A$2:B128)),"")</f>
        <v>BUSINESS MTNG W/ PAUL DUNCAN COO CANDO RAIL</v>
      </c>
      <c r="T128" s="16"/>
      <c r="U128" s="16"/>
    </row>
    <row r="129" spans="1:21" ht="14.4" x14ac:dyDescent="0.3">
      <c r="A129" s="18" t="str">
        <f>IFERROR(INDEX('Helper Data'!$A$2:$K$100001,'Helper Data'!J129,COLUMNS('Helper Data'!$A$2:A129)),"")</f>
        <v>LEWISVILLE TEXAS, CITY OF</v>
      </c>
      <c r="B129" s="19">
        <f>IFERROR(INDEX('Helper Data'!$A$2:$K$100001,'Helper Data'!J129,COLUMNS('Helper Data'!$A$2:C129)),"")</f>
        <v>46191</v>
      </c>
      <c r="C129" s="20">
        <f>IFERROR(INDEX('Helper Data'!$A$2:$K$100001,'Helper Data'!J129,COLUMNS('Helper Data'!$A$2:E129)),"")</f>
        <v>105.48</v>
      </c>
      <c r="D129" s="20" t="str">
        <f>IFERROR(INDEX('Helper Data'!$A$2:$K$100001,'Helper Data'!J129,COLUMNS('Helper Data'!$A$2:B129)),"")</f>
        <v>Water Utilities</v>
      </c>
      <c r="T129" s="16"/>
      <c r="U129" s="16"/>
    </row>
    <row r="130" spans="1:21" ht="14.4" x14ac:dyDescent="0.3">
      <c r="A130" s="18" t="str">
        <f>IFERROR(INDEX('Helper Data'!$A$2:$K$100001,'Helper Data'!J130,COLUMNS('Helper Data'!$A$2:A130)),"")</f>
        <v>AECOM TECHNICAL SERVICES INC</v>
      </c>
      <c r="B130" s="19">
        <f>IFERROR(INDEX('Helper Data'!$A$2:$K$100001,'Helper Data'!J130,COLUMNS('Helper Data'!$A$2:C130)),"")</f>
        <v>46191</v>
      </c>
      <c r="C130" s="20">
        <f>IFERROR(INDEX('Helper Data'!$A$2:$K$100001,'Helper Data'!J130,COLUMNS('Helper Data'!$A$2:E130)),"")</f>
        <v>5255.85</v>
      </c>
      <c r="D130" s="20" t="str">
        <f>IFERROR(INDEX('Helper Data'!$A$2:$K$100001,'Helper Data'!J130,COLUMNS('Helper Data'!$A$2:B130)),"")</f>
        <v>TO 8 Bus Stop Design Guidelines</v>
      </c>
      <c r="T130" s="16"/>
      <c r="U130" s="16"/>
    </row>
    <row r="131" spans="1:21" ht="14.4" x14ac:dyDescent="0.3">
      <c r="A131" s="18" t="str">
        <f>IFERROR(INDEX('Helper Data'!$A$2:$K$100001,'Helper Data'!J131,COLUMNS('Helper Data'!$A$2:A131)),"")</f>
        <v>AECOM TECHNICAL SERVICES INC</v>
      </c>
      <c r="B131" s="19">
        <f>IFERROR(INDEX('Helper Data'!$A$2:$K$100001,'Helper Data'!J131,COLUMNS('Helper Data'!$A$2:C131)),"")</f>
        <v>46191</v>
      </c>
      <c r="C131" s="20">
        <f>IFERROR(INDEX('Helper Data'!$A$2:$K$100001,'Helper Data'!J131,COLUMNS('Helper Data'!$A$2:E131)),"")</f>
        <v>14425.3</v>
      </c>
      <c r="D131" s="20" t="str">
        <f>IFERROR(INDEX('Helper Data'!$A$2:$K$100001,'Helper Data'!J131,COLUMNS('Helper Data'!$A$2:B131)),"")</f>
        <v>Task Order 7: Intermediate Service Plan Support</v>
      </c>
      <c r="T131" s="16"/>
      <c r="U131" s="16"/>
    </row>
    <row r="132" spans="1:21" ht="14.4" x14ac:dyDescent="0.3">
      <c r="A132" s="18" t="str">
        <f>IFERROR(INDEX('Helper Data'!$A$2:$K$100001,'Helper Data'!J132,COLUMNS('Helper Data'!$A$2:A132)),"")</f>
        <v>AED123, LLC</v>
      </c>
      <c r="B132" s="19">
        <f>IFERROR(INDEX('Helper Data'!$A$2:$K$100001,'Helper Data'!J132,COLUMNS('Helper Data'!$A$2:C132)),"")</f>
        <v>46191</v>
      </c>
      <c r="C132" s="20">
        <f>IFERROR(INDEX('Helper Data'!$A$2:$K$100001,'Helper Data'!J132,COLUMNS('Helper Data'!$A$2:E132)),"")</f>
        <v>6688</v>
      </c>
      <c r="D132" s="20" t="str">
        <f>IFERROR(INDEX('Helper Data'!$A$2:$K$100001,'Helper Data'!J132,COLUMNS('Helper Data'!$A$2:B132)),"")</f>
        <v>Basic AED Service Plan (Paid Annually) and Annual</v>
      </c>
      <c r="T132" s="16"/>
      <c r="U132" s="16"/>
    </row>
    <row r="133" spans="1:21" ht="14.4" x14ac:dyDescent="0.3">
      <c r="A133" s="18" t="str">
        <f>IFERROR(INDEX('Helper Data'!$A$2:$K$100001,'Helper Data'!J133,COLUMNS('Helper Data'!$A$2:A133)),"")</f>
        <v>ATMOS ENERGY CORPORATION</v>
      </c>
      <c r="B133" s="19">
        <f>IFERROR(INDEX('Helper Data'!$A$2:$K$100001,'Helper Data'!J133,COLUMNS('Helper Data'!$A$2:C133)),"")</f>
        <v>46191</v>
      </c>
      <c r="C133" s="20">
        <f>IFERROR(INDEX('Helper Data'!$A$2:$K$100001,'Helper Data'!J133,COLUMNS('Helper Data'!$A$2:E133)),"")</f>
        <v>152.03</v>
      </c>
      <c r="D133" s="20" t="str">
        <f>IFERROR(INDEX('Helper Data'!$A$2:$K$100001,'Helper Data'!J133,COLUMNS('Helper Data'!$A$2:B133)),"")</f>
        <v>Natural Gas Utilities</v>
      </c>
      <c r="T133" s="16"/>
      <c r="U133" s="16"/>
    </row>
    <row r="134" spans="1:21" ht="14.4" x14ac:dyDescent="0.3">
      <c r="A134" s="18" t="str">
        <f>IFERROR(INDEX('Helper Data'!$A$2:$K$100001,'Helper Data'!J134,COLUMNS('Helper Data'!$A$2:A134)),"")</f>
        <v>ATMOS ENERGY CORPORATION</v>
      </c>
      <c r="B134" s="19">
        <f>IFERROR(INDEX('Helper Data'!$A$2:$K$100001,'Helper Data'!J134,COLUMNS('Helper Data'!$A$2:C134)),"")</f>
        <v>46191</v>
      </c>
      <c r="C134" s="20">
        <f>IFERROR(INDEX('Helper Data'!$A$2:$K$100001,'Helper Data'!J134,COLUMNS('Helper Data'!$A$2:E134)),"")</f>
        <v>109.94</v>
      </c>
      <c r="D134" s="20" t="str">
        <f>IFERROR(INDEX('Helper Data'!$A$2:$K$100001,'Helper Data'!J134,COLUMNS('Helper Data'!$A$2:B134)),"")</f>
        <v>Natural Gas Utilities</v>
      </c>
      <c r="T134" s="16"/>
      <c r="U134" s="16"/>
    </row>
    <row r="135" spans="1:21" ht="14.4" x14ac:dyDescent="0.3">
      <c r="A135" s="18" t="str">
        <f>IFERROR(INDEX('Helper Data'!$A$2:$K$100001,'Helper Data'!J135,COLUMNS('Helper Data'!$A$2:A135)),"")</f>
        <v>ATMOS ENERGY CORPORATION</v>
      </c>
      <c r="B135" s="19">
        <f>IFERROR(INDEX('Helper Data'!$A$2:$K$100001,'Helper Data'!J135,COLUMNS('Helper Data'!$A$2:C135)),"")</f>
        <v>46191</v>
      </c>
      <c r="C135" s="20">
        <f>IFERROR(INDEX('Helper Data'!$A$2:$K$100001,'Helper Data'!J135,COLUMNS('Helper Data'!$A$2:E135)),"")</f>
        <v>100.34</v>
      </c>
      <c r="D135" s="20" t="str">
        <f>IFERROR(INDEX('Helper Data'!$A$2:$K$100001,'Helper Data'!J135,COLUMNS('Helper Data'!$A$2:B135)),"")</f>
        <v>Natural Gas Utilities</v>
      </c>
      <c r="T135" s="16"/>
      <c r="U135" s="16"/>
    </row>
    <row r="136" spans="1:21" ht="14.4" x14ac:dyDescent="0.3">
      <c r="A136" s="18" t="str">
        <f>IFERROR(INDEX('Helper Data'!$A$2:$K$100001,'Helper Data'!J136,COLUMNS('Helper Data'!$A$2:A136)),"")</f>
        <v>Carlos Martinez</v>
      </c>
      <c r="B136" s="19">
        <f>IFERROR(INDEX('Helper Data'!$A$2:$K$100001,'Helper Data'!J136,COLUMNS('Helper Data'!$A$2:C136)),"")</f>
        <v>46191</v>
      </c>
      <c r="C136" s="20">
        <f>IFERROR(INDEX('Helper Data'!$A$2:$K$100001,'Helper Data'!J136,COLUMNS('Helper Data'!$A$2:E136)),"")</f>
        <v>36</v>
      </c>
      <c r="D136" s="20" t="str">
        <f>IFERROR(INDEX('Helper Data'!$A$2:$K$100001,'Helper Data'!J136,COLUMNS('Helper Data'!$A$2:B136)),"")</f>
        <v>Refund for illegible passes dispensed</v>
      </c>
      <c r="T136" s="16"/>
      <c r="U136" s="16"/>
    </row>
    <row r="137" spans="1:21" ht="14.4" x14ac:dyDescent="0.3">
      <c r="A137" s="18" t="str">
        <f>IFERROR(INDEX('Helper Data'!$A$2:$K$100001,'Helper Data'!J137,COLUMNS('Helper Data'!$A$2:A137)),"")</f>
        <v>CINTAS</v>
      </c>
      <c r="B137" s="19">
        <f>IFERROR(INDEX('Helper Data'!$A$2:$K$100001,'Helper Data'!J137,COLUMNS('Helper Data'!$A$2:C137)),"")</f>
        <v>46191</v>
      </c>
      <c r="C137" s="20">
        <f>IFERROR(INDEX('Helper Data'!$A$2:$K$100001,'Helper Data'!J137,COLUMNS('Helper Data'!$A$2:E137)),"")</f>
        <v>1536.93</v>
      </c>
      <c r="D137" s="20" t="str">
        <f>IFERROR(INDEX('Helper Data'!$A$2:$K$100001,'Helper Data'!J137,COLUMNS('Helper Data'!$A$2:B137)),"")</f>
        <v>Rentals for Uniforms and Maintenance Supplies</v>
      </c>
      <c r="T137" s="16"/>
      <c r="U137" s="16"/>
    </row>
    <row r="138" spans="1:21" ht="14.4" x14ac:dyDescent="0.3">
      <c r="A138" s="18" t="str">
        <f>IFERROR(INDEX('Helper Data'!$A$2:$K$100001,'Helper Data'!J138,COLUMNS('Helper Data'!$A$2:A138)),"")</f>
        <v>CINTAS</v>
      </c>
      <c r="B138" s="19">
        <f>IFERROR(INDEX('Helper Data'!$A$2:$K$100001,'Helper Data'!J138,COLUMNS('Helper Data'!$A$2:C138)),"")</f>
        <v>46191</v>
      </c>
      <c r="C138" s="20">
        <f>IFERROR(INDEX('Helper Data'!$A$2:$K$100001,'Helper Data'!J138,COLUMNS('Helper Data'!$A$2:E138)),"")</f>
        <v>59.31</v>
      </c>
      <c r="D138" s="20" t="str">
        <f>IFERROR(INDEX('Helper Data'!$A$2:$K$100001,'Helper Data'!J138,COLUMNS('Helper Data'!$A$2:B138)),"")</f>
        <v>Rentals for Uniforms and Maintenance Supplies</v>
      </c>
      <c r="T138" s="16"/>
      <c r="U138" s="16"/>
    </row>
    <row r="139" spans="1:21" ht="14.4" x14ac:dyDescent="0.3">
      <c r="A139" s="18" t="str">
        <f>IFERROR(INDEX('Helper Data'!$A$2:$K$100001,'Helper Data'!J139,COLUMNS('Helper Data'!$A$2:A139)),"")</f>
        <v>CINTAS</v>
      </c>
      <c r="B139" s="19">
        <f>IFERROR(INDEX('Helper Data'!$A$2:$K$100001,'Helper Data'!J139,COLUMNS('Helper Data'!$A$2:C139)),"")</f>
        <v>46191</v>
      </c>
      <c r="C139" s="20">
        <f>IFERROR(INDEX('Helper Data'!$A$2:$K$100001,'Helper Data'!J139,COLUMNS('Helper Data'!$A$2:E139)),"")</f>
        <v>61.11</v>
      </c>
      <c r="D139" s="20" t="str">
        <f>IFERROR(INDEX('Helper Data'!$A$2:$K$100001,'Helper Data'!J139,COLUMNS('Helper Data'!$A$2:B139)),"")</f>
        <v>Rentals for Uniforms and Maintenance Supplies</v>
      </c>
      <c r="T139" s="16"/>
      <c r="U139" s="16"/>
    </row>
    <row r="140" spans="1:21" ht="14.4" x14ac:dyDescent="0.3">
      <c r="A140" s="18" t="str">
        <f>IFERROR(INDEX('Helper Data'!$A$2:$K$100001,'Helper Data'!J140,COLUMNS('Helper Data'!$A$2:A140)),"")</f>
        <v>GOODYEAR TIRE &amp; RUBBER CO, THE</v>
      </c>
      <c r="B140" s="19">
        <f>IFERROR(INDEX('Helper Data'!$A$2:$K$100001,'Helper Data'!J140,COLUMNS('Helper Data'!$A$2:C140)),"")</f>
        <v>46191</v>
      </c>
      <c r="C140" s="20">
        <f>IFERROR(INDEX('Helper Data'!$A$2:$K$100001,'Helper Data'!J140,COLUMNS('Helper Data'!$A$2:E140)),"")</f>
        <v>12577.1</v>
      </c>
      <c r="D140" s="20" t="str">
        <f>IFERROR(INDEX('Helper Data'!$A$2:$K$100001,'Helper Data'!J140,COLUMNS('Helper Data'!$A$2:B140)),"")</f>
        <v>Tires for all buses TIPS 230604</v>
      </c>
      <c r="T140" s="16"/>
      <c r="U140" s="16"/>
    </row>
    <row r="141" spans="1:21" ht="14.4" x14ac:dyDescent="0.3">
      <c r="A141" s="18" t="str">
        <f>IFERROR(INDEX('Helper Data'!$A$2:$K$100001,'Helper Data'!J141,COLUMNS('Helper Data'!$A$2:A141)),"")</f>
        <v>Hamilton &amp; Hartsfield P.C.</v>
      </c>
      <c r="B141" s="19">
        <f>IFERROR(INDEX('Helper Data'!$A$2:$K$100001,'Helper Data'!J141,COLUMNS('Helper Data'!$A$2:C141)),"")</f>
        <v>46191</v>
      </c>
      <c r="C141" s="20">
        <f>IFERROR(INDEX('Helper Data'!$A$2:$K$100001,'Helper Data'!J141,COLUMNS('Helper Data'!$A$2:E141)),"")</f>
        <v>3341.25</v>
      </c>
      <c r="D141" s="20" t="str">
        <f>IFERROR(INDEX('Helper Data'!$A$2:$K$100001,'Helper Data'!J141,COLUMNS('Helper Data'!$A$2:B141)),"")</f>
        <v>Arbitration Hearing</v>
      </c>
      <c r="T141" s="16"/>
      <c r="U141" s="16"/>
    </row>
    <row r="142" spans="1:21" ht="14.4" x14ac:dyDescent="0.3">
      <c r="A142" s="18" t="str">
        <f>IFERROR(INDEX('Helper Data'!$A$2:$K$100001,'Helper Data'!J142,COLUMNS('Helper Data'!$A$2:A142)),"")</f>
        <v>Kyocera Document Solutions America Inc.</v>
      </c>
      <c r="B142" s="19">
        <f>IFERROR(INDEX('Helper Data'!$A$2:$K$100001,'Helper Data'!J142,COLUMNS('Helper Data'!$A$2:C142)),"")</f>
        <v>46191</v>
      </c>
      <c r="C142" s="20">
        <f>IFERROR(INDEX('Helper Data'!$A$2:$K$100001,'Helper Data'!J142,COLUMNS('Helper Data'!$A$2:E142)),"")</f>
        <v>1899.44</v>
      </c>
      <c r="D142" s="20" t="str">
        <f>IFERROR(INDEX('Helper Data'!$A$2:$K$100001,'Helper Data'!J142,COLUMNS('Helper Data'!$A$2:B142)),"")</f>
        <v>Kyocera Printers</v>
      </c>
      <c r="T142" s="16"/>
      <c r="U142" s="16"/>
    </row>
    <row r="143" spans="1:21" ht="14.4" x14ac:dyDescent="0.3">
      <c r="A143" s="18" t="str">
        <f>IFERROR(INDEX('Helper Data'!$A$2:$K$100001,'Helper Data'!J143,COLUMNS('Helper Data'!$A$2:A143)),"")</f>
        <v>MARRERO, SERGIO</v>
      </c>
      <c r="B143" s="19">
        <f>IFERROR(INDEX('Helper Data'!$A$2:$K$100001,'Helper Data'!J143,COLUMNS('Helper Data'!$A$2:C143)),"")</f>
        <v>46191</v>
      </c>
      <c r="C143" s="20">
        <f>IFERROR(INDEX('Helper Data'!$A$2:$K$100001,'Helper Data'!J143,COLUMNS('Helper Data'!$A$2:E143)),"")</f>
        <v>89.8</v>
      </c>
      <c r="D143" s="20" t="str">
        <f>IFERROR(INDEX('Helper Data'!$A$2:$K$100001,'Helper Data'!J143,COLUMNS('Helper Data'!$A$2:B143)),"")</f>
        <v>DCTA Business Cards</v>
      </c>
      <c r="T143" s="16"/>
      <c r="U143" s="16"/>
    </row>
    <row r="144" spans="1:21" ht="14.4" x14ac:dyDescent="0.3">
      <c r="A144" s="18" t="str">
        <f>IFERROR(INDEX('Helper Data'!$A$2:$K$100001,'Helper Data'!J144,COLUMNS('Helper Data'!$A$2:A144)),"")</f>
        <v>MEDICAL WASTE MANAGEMENT INC</v>
      </c>
      <c r="B144" s="19">
        <f>IFERROR(INDEX('Helper Data'!$A$2:$K$100001,'Helper Data'!J144,COLUMNS('Helper Data'!$A$2:C144)),"")</f>
        <v>46191</v>
      </c>
      <c r="C144" s="20">
        <f>IFERROR(INDEX('Helper Data'!$A$2:$K$100001,'Helper Data'!J144,COLUMNS('Helper Data'!$A$2:E144)),"")</f>
        <v>148.5</v>
      </c>
      <c r="D144" s="20" t="str">
        <f>IFERROR(INDEX('Helper Data'!$A$2:$K$100001,'Helper Data'!J144,COLUMNS('Helper Data'!$A$2:B144)),"")</f>
        <v>Sharps Medical Waste Management</v>
      </c>
      <c r="T144" s="16"/>
      <c r="U144" s="16"/>
    </row>
    <row r="145" spans="1:21" ht="14.4" x14ac:dyDescent="0.3">
      <c r="A145" s="18" t="str">
        <f>IFERROR(INDEX('Helper Data'!$A$2:$K$100001,'Helper Data'!J145,COLUMNS('Helper Data'!$A$2:A145)),"")</f>
        <v>SOUTHWEST FIRE &amp; SECURITY LLC</v>
      </c>
      <c r="B145" s="19">
        <f>IFERROR(INDEX('Helper Data'!$A$2:$K$100001,'Helper Data'!J145,COLUMNS('Helper Data'!$A$2:C145)),"")</f>
        <v>46191</v>
      </c>
      <c r="C145" s="20">
        <f>IFERROR(INDEX('Helper Data'!$A$2:$K$100001,'Helper Data'!J145,COLUMNS('Helper Data'!$A$2:E145)),"")</f>
        <v>235</v>
      </c>
      <c r="D145" s="20" t="str">
        <f>IFERROR(INDEX('Helper Data'!$A$2:$K$100001,'Helper Data'!J145,COLUMNS('Helper Data'!$A$2:B145)),"")</f>
        <v>Fire Alarm Monitoring &amp; Backflow &amp; Inspections</v>
      </c>
      <c r="T145" s="16"/>
      <c r="U145" s="16"/>
    </row>
    <row r="146" spans="1:21" ht="14.4" x14ac:dyDescent="0.3">
      <c r="A146" s="18" t="str">
        <f>IFERROR(INDEX('Helper Data'!$A$2:$K$100001,'Helper Data'!J146,COLUMNS('Helper Data'!$A$2:A146)),"")</f>
        <v>VETS SECURING AMERICA</v>
      </c>
      <c r="B146" s="19">
        <f>IFERROR(INDEX('Helper Data'!$A$2:$K$100001,'Helper Data'!J146,COLUMNS('Helper Data'!$A$2:C146)),"")</f>
        <v>46191</v>
      </c>
      <c r="C146" s="20">
        <f>IFERROR(INDEX('Helper Data'!$A$2:$K$100001,'Helper Data'!J146,COLUMNS('Helper Data'!$A$2:E146)),"")</f>
        <v>6110.69</v>
      </c>
      <c r="D146" s="20" t="str">
        <f>IFERROR(INDEX('Helper Data'!$A$2:$K$100001,'Helper Data'!J146,COLUMNS('Helper Data'!$A$2:B146)),"")</f>
        <v>Security Service at DDTC and Bus O&amp;M</v>
      </c>
      <c r="T146" s="16"/>
      <c r="U146" s="16"/>
    </row>
    <row r="147" spans="1:21" ht="14.4" x14ac:dyDescent="0.3">
      <c r="A147" s="18" t="str">
        <f>IFERROR(INDEX('Helper Data'!$A$2:$K$100001,'Helper Data'!J147,COLUMNS('Helper Data'!$A$2:A147)),"")</f>
        <v>CITY OF DENTON</v>
      </c>
      <c r="B147" s="19">
        <f>IFERROR(INDEX('Helper Data'!$A$2:$K$100001,'Helper Data'!J147,COLUMNS('Helper Data'!$A$2:C147)),"")</f>
        <v>46195</v>
      </c>
      <c r="C147" s="20">
        <f>IFERROR(INDEX('Helper Data'!$A$2:$K$100001,'Helper Data'!J147,COLUMNS('Helper Data'!$A$2:E147)),"")</f>
        <v>68784.320000000007</v>
      </c>
      <c r="D147" s="20" t="str">
        <f>IFERROR(INDEX('Helper Data'!$A$2:$K$100001,'Helper Data'!J147,COLUMNS('Helper Data'!$A$2:B147)),"")</f>
        <v>Trip D17 Katy Trail Extension</v>
      </c>
      <c r="T147" s="16"/>
      <c r="U147" s="16"/>
    </row>
    <row r="148" spans="1:21" ht="14.4" x14ac:dyDescent="0.3">
      <c r="A148" s="18" t="str">
        <f>IFERROR(INDEX('Helper Data'!$A$2:$K$100001,'Helper Data'!J148,COLUMNS('Helper Data'!$A$2:A148)),"")</f>
        <v>CITY OF DENTON</v>
      </c>
      <c r="B148" s="19">
        <f>IFERROR(INDEX('Helper Data'!$A$2:$K$100001,'Helper Data'!J148,COLUMNS('Helper Data'!$A$2:C148)),"")</f>
        <v>46195</v>
      </c>
      <c r="C148" s="20">
        <f>IFERROR(INDEX('Helper Data'!$A$2:$K$100001,'Helper Data'!J148,COLUMNS('Helper Data'!$A$2:E148)),"")</f>
        <v>96711.2</v>
      </c>
      <c r="D148" s="20" t="str">
        <f>IFERROR(INDEX('Helper Data'!$A$2:$K$100001,'Helper Data'!J148,COLUMNS('Helper Data'!$A$2:B148)),"")</f>
        <v>TRiP D2 A-Train to UNT Bike and Pedestrian Path</v>
      </c>
      <c r="T148" s="16"/>
      <c r="U148" s="16"/>
    </row>
    <row r="149" spans="1:21" ht="14.4" x14ac:dyDescent="0.3">
      <c r="A149" s="18" t="str">
        <f>IFERROR(INDEX('Helper Data'!$A$2:$K$100001,'Helper Data'!J149,COLUMNS('Helper Data'!$A$2:A149)),"")</f>
        <v>CITY OF DENTON</v>
      </c>
      <c r="B149" s="19">
        <f>IFERROR(INDEX('Helper Data'!$A$2:$K$100001,'Helper Data'!J149,COLUMNS('Helper Data'!$A$2:C149)),"")</f>
        <v>46195</v>
      </c>
      <c r="C149" s="20">
        <f>IFERROR(INDEX('Helper Data'!$A$2:$K$100001,'Helper Data'!J149,COLUMNS('Helper Data'!$A$2:E149)),"")</f>
        <v>2304507.25</v>
      </c>
      <c r="D149" s="20" t="str">
        <f>IFERROR(INDEX('Helper Data'!$A$2:$K$100001,'Helper Data'!J149,COLUMNS('Helper Data'!$A$2:B149)),"")</f>
        <v>TRiP D18 “Bonnie Brae Phase 3 - UNT Sidepath</v>
      </c>
      <c r="T149" s="16"/>
      <c r="U149" s="16"/>
    </row>
    <row r="150" spans="1:21" ht="14.4" x14ac:dyDescent="0.3">
      <c r="A150" s="18" t="str">
        <f>IFERROR(INDEX('Helper Data'!$A$2:$K$100001,'Helper Data'!J150,COLUMNS('Helper Data'!$A$2:A150)),"")</f>
        <v>VIA TRANSPORTATION INC</v>
      </c>
      <c r="B150" s="19">
        <f>IFERROR(INDEX('Helper Data'!$A$2:$K$100001,'Helper Data'!J150,COLUMNS('Helper Data'!$A$2:C150)),"")</f>
        <v>46195</v>
      </c>
      <c r="C150" s="20">
        <f>IFERROR(INDEX('Helper Data'!$A$2:$K$100001,'Helper Data'!J150,COLUMNS('Helper Data'!$A$2:E150)),"")</f>
        <v>858832.69</v>
      </c>
      <c r="D150" s="20" t="str">
        <f>IFERROR(INDEX('Helper Data'!$A$2:$K$100001,'Helper Data'!J150,COLUMNS('Helper Data'!$A$2:B150)),"")</f>
        <v>TO 1 River North - VIA / GoZone: Vehicle Hours</v>
      </c>
      <c r="T150" s="16"/>
      <c r="U150" s="16"/>
    </row>
    <row r="151" spans="1:21" ht="14.4" x14ac:dyDescent="0.3">
      <c r="A151" s="18" t="str">
        <f>IFERROR(INDEX('Helper Data'!$A$2:$K$100001,'Helper Data'!J151,COLUMNS('Helper Data'!$A$2:A151)),"")</f>
        <v>U.S. Bank National Association</v>
      </c>
      <c r="B151" s="19">
        <f>IFERROR(INDEX('Helper Data'!$A$2:$K$100001,'Helper Data'!J151,COLUMNS('Helper Data'!$A$2:C151)),"")</f>
        <v>46197</v>
      </c>
      <c r="C151" s="20">
        <f>IFERROR(INDEX('Helper Data'!$A$2:$K$100001,'Helper Data'!J151,COLUMNS('Helper Data'!$A$2:E151)),"")</f>
        <v>31374</v>
      </c>
      <c r="D151" s="20" t="str">
        <f>IFERROR(INDEX('Helper Data'!$A$2:$K$100001,'Helper Data'!J151,COLUMNS('Helper Data'!$A$2:B151)),"")</f>
        <v>P-CARD statement 06.03.2026</v>
      </c>
      <c r="T151" s="16"/>
      <c r="U151" s="16"/>
    </row>
    <row r="152" spans="1:21" ht="14.4" x14ac:dyDescent="0.3">
      <c r="A152" s="18" t="str">
        <f>IFERROR(INDEX('Helper Data'!$A$2:$K$100001,'Helper Data'!J152,COLUMNS('Helper Data'!$A$2:A152)),"")</f>
        <v>C J HOOD INC</v>
      </c>
      <c r="B152" s="19">
        <f>IFERROR(INDEX('Helper Data'!$A$2:$K$100001,'Helper Data'!J152,COLUMNS('Helper Data'!$A$2:C152)),"")</f>
        <v>46198</v>
      </c>
      <c r="C152" s="20">
        <f>IFERROR(INDEX('Helper Data'!$A$2:$K$100001,'Helper Data'!J152,COLUMNS('Helper Data'!$A$2:E152)),"")</f>
        <v>4388.3999999999996</v>
      </c>
      <c r="D152" s="20" t="str">
        <f>IFERROR(INDEX('Helper Data'!$A$2:$K$100001,'Helper Data'!J152,COLUMNS('Helper Data'!$A$2:B152)),"")</f>
        <v>APC and Tablet Support</v>
      </c>
      <c r="T152" s="16"/>
      <c r="U152" s="16"/>
    </row>
    <row r="153" spans="1:21" ht="14.4" x14ac:dyDescent="0.3">
      <c r="A153" s="18" t="str">
        <f>IFERROR(INDEX('Helper Data'!$A$2:$K$100001,'Helper Data'!J153,COLUMNS('Helper Data'!$A$2:A153)),"")</f>
        <v>C J HOOD INC</v>
      </c>
      <c r="B153" s="19">
        <f>IFERROR(INDEX('Helper Data'!$A$2:$K$100001,'Helper Data'!J153,COLUMNS('Helper Data'!$A$2:C153)),"")</f>
        <v>46198</v>
      </c>
      <c r="C153" s="20">
        <f>IFERROR(INDEX('Helper Data'!$A$2:$K$100001,'Helper Data'!J153,COLUMNS('Helper Data'!$A$2:E153)),"")</f>
        <v>4388.3999999999996</v>
      </c>
      <c r="D153" s="20" t="str">
        <f>IFERROR(INDEX('Helper Data'!$A$2:$K$100001,'Helper Data'!J153,COLUMNS('Helper Data'!$A$2:B153)),"")</f>
        <v>APC and Tablet Support</v>
      </c>
      <c r="T153" s="16"/>
      <c r="U153" s="16"/>
    </row>
    <row r="154" spans="1:21" ht="14.4" x14ac:dyDescent="0.3">
      <c r="A154" s="18" t="str">
        <f>IFERROR(INDEX('Helper Data'!$A$2:$K$100001,'Helper Data'!J154,COLUMNS('Helper Data'!$A$2:A154)),"")</f>
        <v>C J HOOD INC</v>
      </c>
      <c r="B154" s="19">
        <f>IFERROR(INDEX('Helper Data'!$A$2:$K$100001,'Helper Data'!J154,COLUMNS('Helper Data'!$A$2:C154)),"")</f>
        <v>46198</v>
      </c>
      <c r="C154" s="20">
        <f>IFERROR(INDEX('Helper Data'!$A$2:$K$100001,'Helper Data'!J154,COLUMNS('Helper Data'!$A$2:E154)),"")</f>
        <v>4388.3999999999996</v>
      </c>
      <c r="D154" s="20" t="str">
        <f>IFERROR(INDEX('Helper Data'!$A$2:$K$100001,'Helper Data'!J154,COLUMNS('Helper Data'!$A$2:B154)),"")</f>
        <v>APC and Tablet Support</v>
      </c>
      <c r="T154" s="16"/>
      <c r="U154" s="16"/>
    </row>
    <row r="155" spans="1:21" ht="14.4" x14ac:dyDescent="0.3">
      <c r="A155" s="18" t="str">
        <f>IFERROR(INDEX('Helper Data'!$A$2:$K$100001,'Helper Data'!J155,COLUMNS('Helper Data'!$A$2:A155)),"")</f>
        <v>VXR Investments LLC</v>
      </c>
      <c r="B155" s="19">
        <f>IFERROR(INDEX('Helper Data'!$A$2:$K$100001,'Helper Data'!J155,COLUMNS('Helper Data'!$A$2:C155)),"")</f>
        <v>46198</v>
      </c>
      <c r="C155" s="20">
        <f>IFERROR(INDEX('Helper Data'!$A$2:$K$100001,'Helper Data'!J155,COLUMNS('Helper Data'!$A$2:E155)),"")</f>
        <v>6582.76</v>
      </c>
      <c r="D155" s="20" t="str">
        <f>IFERROR(INDEX('Helper Data'!$A$2:$K$100001,'Helper Data'!J155,COLUMNS('Helper Data'!$A$2:B155)),"")</f>
        <v>A-train platform and bus shelter signage</v>
      </c>
      <c r="T155" s="16"/>
      <c r="U155" s="16"/>
    </row>
    <row r="156" spans="1:21" ht="14.4" x14ac:dyDescent="0.3">
      <c r="A156" s="18" t="str">
        <f>IFERROR(INDEX('Helper Data'!$A$2:$K$100001,'Helper Data'!J156,COLUMNS('Helper Data'!$A$2:A156)),"")</f>
        <v>CARAHSOFT TECHNOLOGY CORPORATION</v>
      </c>
      <c r="B156" s="19">
        <f>IFERROR(INDEX('Helper Data'!$A$2:$K$100001,'Helper Data'!J156,COLUMNS('Helper Data'!$A$2:C156)),"")</f>
        <v>46198</v>
      </c>
      <c r="C156" s="20">
        <f>IFERROR(INDEX('Helper Data'!$A$2:$K$100001,'Helper Data'!J156,COLUMNS('Helper Data'!$A$2:E156)),"")</f>
        <v>3470.24</v>
      </c>
      <c r="D156" s="20" t="str">
        <f>IFERROR(INDEX('Helper Data'!$A$2:$K$100001,'Helper Data'!J156,COLUMNS('Helper Data'!$A$2:B156)),"")</f>
        <v>Equinix Billing For FY26 (up to September)</v>
      </c>
      <c r="T156" s="16"/>
      <c r="U156" s="16"/>
    </row>
    <row r="157" spans="1:21" ht="14.4" x14ac:dyDescent="0.3">
      <c r="A157" s="18" t="str">
        <f>IFERROR(INDEX('Helper Data'!$A$2:$K$100001,'Helper Data'!J157,COLUMNS('Helper Data'!$A$2:A157)),"")</f>
        <v>WEX HEALTH INC</v>
      </c>
      <c r="B157" s="19">
        <f>IFERROR(INDEX('Helper Data'!$A$2:$K$100001,'Helper Data'!J157,COLUMNS('Helper Data'!$A$2:C157)),"")</f>
        <v>46198</v>
      </c>
      <c r="C157" s="20">
        <f>IFERROR(INDEX('Helper Data'!$A$2:$K$100001,'Helper Data'!J157,COLUMNS('Helper Data'!$A$2:E157)),"")</f>
        <v>203.75</v>
      </c>
      <c r="D157" s="20" t="str">
        <f>IFERROR(INDEX('Helper Data'!$A$2:$K$100001,'Helper Data'!J157,COLUMNS('Helper Data'!$A$2:B157)),"")</f>
        <v>Agency FSA/Dependent Care &amp; COBRA</v>
      </c>
      <c r="T157" s="16"/>
      <c r="U157" s="16"/>
    </row>
    <row r="158" spans="1:21" ht="14.4" x14ac:dyDescent="0.3">
      <c r="A158" s="18" t="str">
        <f>IFERROR(INDEX('Helper Data'!$A$2:$K$100001,'Helper Data'!J158,COLUMNS('Helper Data'!$A$2:A158)),"")</f>
        <v>WEX HEALTH INC</v>
      </c>
      <c r="B158" s="19">
        <f>IFERROR(INDEX('Helper Data'!$A$2:$K$100001,'Helper Data'!J158,COLUMNS('Helper Data'!$A$2:C158)),"")</f>
        <v>46198</v>
      </c>
      <c r="C158" s="20">
        <f>IFERROR(INDEX('Helper Data'!$A$2:$K$100001,'Helper Data'!J158,COLUMNS('Helper Data'!$A$2:E158)),"")</f>
        <v>212.5</v>
      </c>
      <c r="D158" s="20" t="str">
        <f>IFERROR(INDEX('Helper Data'!$A$2:$K$100001,'Helper Data'!J158,COLUMNS('Helper Data'!$A$2:B158)),"")</f>
        <v>Agency FSA/Dependent Care &amp; COBRA</v>
      </c>
      <c r="T158" s="16"/>
      <c r="U158" s="16"/>
    </row>
    <row r="159" spans="1:21" ht="14.4" x14ac:dyDescent="0.3">
      <c r="A159" s="18" t="str">
        <f>IFERROR(INDEX('Helper Data'!$A$2:$K$100001,'Helper Data'!J159,COLUMNS('Helper Data'!$A$2:A159)),"")</f>
        <v>SALES TAX ASSURANCE LLC</v>
      </c>
      <c r="B159" s="19">
        <f>IFERROR(INDEX('Helper Data'!$A$2:$K$100001,'Helper Data'!J159,COLUMNS('Helper Data'!$A$2:C159)),"")</f>
        <v>46198</v>
      </c>
      <c r="C159" s="20">
        <f>IFERROR(INDEX('Helper Data'!$A$2:$K$100001,'Helper Data'!J159,COLUMNS('Helper Data'!$A$2:E159)),"")</f>
        <v>1031</v>
      </c>
      <c r="D159" s="20" t="str">
        <f>IFERROR(INDEX('Helper Data'!$A$2:$K$100001,'Helper Data'!J159,COLUMNS('Helper Data'!$A$2:B159)),"")</f>
        <v>Reports and Consultation</v>
      </c>
      <c r="T159" s="16"/>
      <c r="U159" s="16"/>
    </row>
    <row r="160" spans="1:21" ht="14.4" x14ac:dyDescent="0.3">
      <c r="A160" s="18" t="str">
        <f>IFERROR(INDEX('Helper Data'!$A$2:$K$100001,'Helper Data'!J160,COLUMNS('Helper Data'!$A$2:A160)),"")</f>
        <v>KRONOS SAASHR INC</v>
      </c>
      <c r="B160" s="19">
        <f>IFERROR(INDEX('Helper Data'!$A$2:$K$100001,'Helper Data'!J160,COLUMNS('Helper Data'!$A$2:C160)),"")</f>
        <v>46198</v>
      </c>
      <c r="C160" s="20">
        <f>IFERROR(INDEX('Helper Data'!$A$2:$K$100001,'Helper Data'!J160,COLUMNS('Helper Data'!$A$2:E160)),"")</f>
        <v>5026.5</v>
      </c>
      <c r="D160" s="20" t="str">
        <f>IFERROR(INDEX('Helper Data'!$A$2:$K$100001,'Helper Data'!J160,COLUMNS('Helper Data'!$A$2:B160)),"")</f>
        <v>Agency HRIS Platform</v>
      </c>
      <c r="T160" s="16"/>
      <c r="U160" s="16"/>
    </row>
    <row r="161" spans="1:21" ht="14.4" x14ac:dyDescent="0.3">
      <c r="A161" s="18" t="str">
        <f>IFERROR(INDEX('Helper Data'!$A$2:$K$100001,'Helper Data'!J161,COLUMNS('Helper Data'!$A$2:A161)),"")</f>
        <v>SHI GOVERNMENT SOLUTIONS INC</v>
      </c>
      <c r="B161" s="19">
        <f>IFERROR(INDEX('Helper Data'!$A$2:$K$100001,'Helper Data'!J161,COLUMNS('Helper Data'!$A$2:C161)),"")</f>
        <v>46198</v>
      </c>
      <c r="C161" s="20">
        <f>IFERROR(INDEX('Helper Data'!$A$2:$K$100001,'Helper Data'!J161,COLUMNS('Helper Data'!$A$2:E161)),"")</f>
        <v>126</v>
      </c>
      <c r="D161" s="20" t="str">
        <f>IFERROR(INDEX('Helper Data'!$A$2:$K$100001,'Helper Data'!J161,COLUMNS('Helper Data'!$A$2:B161)),"")</f>
        <v>iPad for Lisa</v>
      </c>
      <c r="T161" s="16"/>
      <c r="U161" s="16"/>
    </row>
    <row r="162" spans="1:21" ht="14.4" x14ac:dyDescent="0.3">
      <c r="A162" s="18" t="str">
        <f>IFERROR(INDEX('Helper Data'!$A$2:$K$100001,'Helper Data'!J162,COLUMNS('Helper Data'!$A$2:A162)),"")</f>
        <v>SHI GOVERNMENT SOLUTIONS INC</v>
      </c>
      <c r="B162" s="19">
        <f>IFERROR(INDEX('Helper Data'!$A$2:$K$100001,'Helper Data'!J162,COLUMNS('Helper Data'!$A$2:C162)),"")</f>
        <v>46198</v>
      </c>
      <c r="C162" s="20">
        <f>IFERROR(INDEX('Helper Data'!$A$2:$K$100001,'Helper Data'!J162,COLUMNS('Helper Data'!$A$2:E162)),"")</f>
        <v>18700.59</v>
      </c>
      <c r="D162" s="20" t="str">
        <f>IFERROR(INDEX('Helper Data'!$A$2:$K$100001,'Helper Data'!J162,COLUMNS('Helper Data'!$A$2:B162)),"")</f>
        <v>SilverFort renewal</v>
      </c>
      <c r="T162" s="16"/>
      <c r="U162" s="16"/>
    </row>
    <row r="163" spans="1:21" ht="14.4" x14ac:dyDescent="0.3">
      <c r="A163" s="18" t="str">
        <f>IFERROR(INDEX('Helper Data'!$A$2:$K$100001,'Helper Data'!J163,COLUMNS('Helper Data'!$A$2:A163)),"")</f>
        <v>WHC DFW LLC</v>
      </c>
      <c r="B163" s="19">
        <f>IFERROR(INDEX('Helper Data'!$A$2:$K$100001,'Helper Data'!J163,COLUMNS('Helper Data'!$A$2:C163)),"")</f>
        <v>46198</v>
      </c>
      <c r="C163" s="20">
        <f>IFERROR(INDEX('Helper Data'!$A$2:$K$100001,'Helper Data'!J163,COLUMNS('Helper Data'!$A$2:E163)),"")</f>
        <v>-27155.03</v>
      </c>
      <c r="D163" s="20" t="str">
        <f>IFERROR(INDEX('Helper Data'!$A$2:$K$100001,'Helper Data'!J163,COLUMNS('Helper Data'!$A$2:B163)),"")</f>
        <v>INV PAID TWICE CREDIT REFUND</v>
      </c>
      <c r="T163" s="16"/>
      <c r="U163" s="16"/>
    </row>
    <row r="164" spans="1:21" ht="14.4" x14ac:dyDescent="0.3">
      <c r="A164" s="18" t="str">
        <f>IFERROR(INDEX('Helper Data'!$A$2:$K$100001,'Helper Data'!J164,COLUMNS('Helper Data'!$A$2:A164)),"")</f>
        <v>WHC DFW LLC</v>
      </c>
      <c r="B164" s="19">
        <f>IFERROR(INDEX('Helper Data'!$A$2:$K$100001,'Helper Data'!J164,COLUMNS('Helper Data'!$A$2:C164)),"")</f>
        <v>46198</v>
      </c>
      <c r="C164" s="20">
        <f>IFERROR(INDEX('Helper Data'!$A$2:$K$100001,'Helper Data'!J164,COLUMNS('Helper Data'!$A$2:E164)),"")</f>
        <v>18111.59</v>
      </c>
      <c r="D164" s="20" t="str">
        <f>IFERROR(INDEX('Helper Data'!$A$2:$K$100001,'Helper Data'!J164,COLUMNS('Helper Data'!$A$2:B164)),"")</f>
        <v>Frisco On Demand, 25-02, Task Order 2</v>
      </c>
      <c r="T164" s="16"/>
      <c r="U164" s="16"/>
    </row>
    <row r="165" spans="1:21" ht="14.4" x14ac:dyDescent="0.3">
      <c r="A165" s="18" t="str">
        <f>IFERROR(INDEX('Helper Data'!$A$2:$K$100001,'Helper Data'!J165,COLUMNS('Helper Data'!$A$2:A165)),"")</f>
        <v>SHI GOVERNMENT SOLUTIONS INC</v>
      </c>
      <c r="B165" s="19">
        <f>IFERROR(INDEX('Helper Data'!$A$2:$K$100001,'Helper Data'!J165,COLUMNS('Helper Data'!$A$2:C165)),"")</f>
        <v>46198</v>
      </c>
      <c r="C165" s="20">
        <f>IFERROR(INDEX('Helper Data'!$A$2:$K$100001,'Helper Data'!J165,COLUMNS('Helper Data'!$A$2:E165)),"")</f>
        <v>1439</v>
      </c>
      <c r="D165" s="20" t="str">
        <f>IFERROR(INDEX('Helper Data'!$A$2:$K$100001,'Helper Data'!J165,COLUMNS('Helper Data'!$A$2:B165)),"")</f>
        <v>iPad for Lisa</v>
      </c>
      <c r="T165" s="16"/>
      <c r="U165" s="16"/>
    </row>
    <row r="166" spans="1:21" ht="14.4" x14ac:dyDescent="0.3">
      <c r="A166" s="18" t="str">
        <f>IFERROR(INDEX('Helper Data'!$A$2:$K$100001,'Helper Data'!J166,COLUMNS('Helper Data'!$A$2:A166)),"")</f>
        <v>WHC DFW LLC</v>
      </c>
      <c r="B166" s="19">
        <f>IFERROR(INDEX('Helper Data'!$A$2:$K$100001,'Helper Data'!J166,COLUMNS('Helper Data'!$A$2:C166)),"")</f>
        <v>46198</v>
      </c>
      <c r="C166" s="20">
        <f>IFERROR(INDEX('Helper Data'!$A$2:$K$100001,'Helper Data'!J166,COLUMNS('Helper Data'!$A$2:E166)),"")</f>
        <v>27633</v>
      </c>
      <c r="D166" s="20" t="str">
        <f>IFERROR(INDEX('Helper Data'!$A$2:$K$100001,'Helper Data'!J166,COLUMNS('Helper Data'!$A$2:B166)),"")</f>
        <v>zTrip, TO1, On Demand, Allen &amp; Fairview</v>
      </c>
      <c r="T166" s="16"/>
      <c r="U166" s="16"/>
    </row>
    <row r="167" spans="1:21" ht="14.4" x14ac:dyDescent="0.3">
      <c r="A167" s="18" t="str">
        <f>IFERROR(INDEX('Helper Data'!$A$2:$K$100001,'Helper Data'!J167,COLUMNS('Helper Data'!$A$2:A167)),"")</f>
        <v>LEWISVILLE TEXAS, CITY OF</v>
      </c>
      <c r="B167" s="19">
        <f>IFERROR(INDEX('Helper Data'!$A$2:$K$100001,'Helper Data'!J167,COLUMNS('Helper Data'!$A$2:C167)),"")</f>
        <v>46198</v>
      </c>
      <c r="C167" s="20">
        <f>IFERROR(INDEX('Helper Data'!$A$2:$K$100001,'Helper Data'!J167,COLUMNS('Helper Data'!$A$2:E167)),"")</f>
        <v>1880.8</v>
      </c>
      <c r="D167" s="20" t="str">
        <f>IFERROR(INDEX('Helper Data'!$A$2:$K$100001,'Helper Data'!J167,COLUMNS('Helper Data'!$A$2:B167)),"")</f>
        <v>Water Utilities</v>
      </c>
      <c r="T167" s="16"/>
      <c r="U167" s="16"/>
    </row>
    <row r="168" spans="1:21" ht="14.4" x14ac:dyDescent="0.3">
      <c r="A168" s="18" t="str">
        <f>IFERROR(INDEX('Helper Data'!$A$2:$K$100001,'Helper Data'!J168,COLUMNS('Helper Data'!$A$2:A168)),"")</f>
        <v>ABM BUILDING AND ENERGY SOLUTIONS INC</v>
      </c>
      <c r="B168" s="19">
        <f>IFERROR(INDEX('Helper Data'!$A$2:$K$100001,'Helper Data'!J168,COLUMNS('Helper Data'!$A$2:C168)),"")</f>
        <v>46198</v>
      </c>
      <c r="C168" s="20">
        <f>IFERROR(INDEX('Helper Data'!$A$2:$K$100001,'Helper Data'!J168,COLUMNS('Helper Data'!$A$2:E168)),"")</f>
        <v>1098.5</v>
      </c>
      <c r="D168" s="20" t="str">
        <f>IFERROR(INDEX('Helper Data'!$A$2:$K$100001,'Helper Data'!J168,COLUMNS('Helper Data'!$A$2:B168)),"")</f>
        <v>ABM HVAC PM Maintenance</v>
      </c>
      <c r="T168" s="16"/>
      <c r="U168" s="16"/>
    </row>
    <row r="169" spans="1:21" ht="14.4" x14ac:dyDescent="0.3">
      <c r="A169" s="18" t="str">
        <f>IFERROR(INDEX('Helper Data'!$A$2:$K$100001,'Helper Data'!J169,COLUMNS('Helper Data'!$A$2:A169)),"")</f>
        <v>Agile Creative Consulting LLC</v>
      </c>
      <c r="B169" s="19">
        <f>IFERROR(INDEX('Helper Data'!$A$2:$K$100001,'Helper Data'!J169,COLUMNS('Helper Data'!$A$2:C169)),"")</f>
        <v>46198</v>
      </c>
      <c r="C169" s="20">
        <f>IFERROR(INDEX('Helper Data'!$A$2:$K$100001,'Helper Data'!J169,COLUMNS('Helper Data'!$A$2:E169)),"")</f>
        <v>271.67</v>
      </c>
      <c r="D169" s="20" t="str">
        <f>IFERROR(INDEX('Helper Data'!$A$2:$K$100001,'Helper Data'!J169,COLUMNS('Helper Data'!$A$2:B169)),"")</f>
        <v>May Invoice - UNT flyer</v>
      </c>
      <c r="T169" s="16"/>
      <c r="U169" s="16"/>
    </row>
    <row r="170" spans="1:21" ht="14.4" x14ac:dyDescent="0.3">
      <c r="A170" s="18" t="str">
        <f>IFERROR(INDEX('Helper Data'!$A$2:$K$100001,'Helper Data'!J170,COLUMNS('Helper Data'!$A$2:A170)),"")</f>
        <v>ATMOS ENERGY CORPORATION</v>
      </c>
      <c r="B170" s="19">
        <f>IFERROR(INDEX('Helper Data'!$A$2:$K$100001,'Helper Data'!J170,COLUMNS('Helper Data'!$A$2:C170)),"")</f>
        <v>46198</v>
      </c>
      <c r="C170" s="20">
        <f>IFERROR(INDEX('Helper Data'!$A$2:$K$100001,'Helper Data'!J170,COLUMNS('Helper Data'!$A$2:E170)),"")</f>
        <v>170.95</v>
      </c>
      <c r="D170" s="20" t="str">
        <f>IFERROR(INDEX('Helper Data'!$A$2:$K$100001,'Helper Data'!J170,COLUMNS('Helper Data'!$A$2:B170)),"")</f>
        <v>Natural Gas Utilities</v>
      </c>
      <c r="T170" s="16"/>
      <c r="U170" s="16"/>
    </row>
    <row r="171" spans="1:21" ht="14.4" x14ac:dyDescent="0.3">
      <c r="A171" s="18" t="str">
        <f>IFERROR(INDEX('Helper Data'!$A$2:$K$100001,'Helper Data'!J171,COLUMNS('Helper Data'!$A$2:A171)),"")</f>
        <v>BILL UTTER FORD LTD</v>
      </c>
      <c r="B171" s="19">
        <f>IFERROR(INDEX('Helper Data'!$A$2:$K$100001,'Helper Data'!J171,COLUMNS('Helper Data'!$A$2:C171)),"")</f>
        <v>46198</v>
      </c>
      <c r="C171" s="20">
        <f>IFERROR(INDEX('Helper Data'!$A$2:$K$100001,'Helper Data'!J171,COLUMNS('Helper Data'!$A$2:E171)),"")</f>
        <v>36.020000000000003</v>
      </c>
      <c r="D171" s="20" t="str">
        <f>IFERROR(INDEX('Helper Data'!$A$2:$K$100001,'Helper Data'!J171,COLUMNS('Helper Data'!$A$2:B171)),"")</f>
        <v>Parts and Repairs for all Ford Vehicles</v>
      </c>
      <c r="T171" s="16"/>
      <c r="U171" s="16"/>
    </row>
    <row r="172" spans="1:21" ht="14.4" x14ac:dyDescent="0.3">
      <c r="A172" s="18" t="str">
        <f>IFERROR(INDEX('Helper Data'!$A$2:$K$100001,'Helper Data'!J172,COLUMNS('Helper Data'!$A$2:A172)),"")</f>
        <v>BILL UTTER FORD LTD</v>
      </c>
      <c r="B172" s="19">
        <f>IFERROR(INDEX('Helper Data'!$A$2:$K$100001,'Helper Data'!J172,COLUMNS('Helper Data'!$A$2:C172)),"")</f>
        <v>46198</v>
      </c>
      <c r="C172" s="20">
        <f>IFERROR(INDEX('Helper Data'!$A$2:$K$100001,'Helper Data'!J172,COLUMNS('Helper Data'!$A$2:E172)),"")</f>
        <v>23.21</v>
      </c>
      <c r="D172" s="20" t="str">
        <f>IFERROR(INDEX('Helper Data'!$A$2:$K$100001,'Helper Data'!J172,COLUMNS('Helper Data'!$A$2:B172)),"")</f>
        <v>Parts and Repairs for all Ford Vehicles</v>
      </c>
      <c r="T172" s="16"/>
      <c r="U172" s="16"/>
    </row>
    <row r="173" spans="1:21" ht="14.4" x14ac:dyDescent="0.3">
      <c r="A173" s="18" t="str">
        <f>IFERROR(INDEX('Helper Data'!$A$2:$K$100001,'Helper Data'!J173,COLUMNS('Helper Data'!$A$2:A173)),"")</f>
        <v>BILL UTTER FORD LTD</v>
      </c>
      <c r="B173" s="19">
        <f>IFERROR(INDEX('Helper Data'!$A$2:$K$100001,'Helper Data'!J173,COLUMNS('Helper Data'!$A$2:C173)),"")</f>
        <v>46198</v>
      </c>
      <c r="C173" s="20">
        <f>IFERROR(INDEX('Helper Data'!$A$2:$K$100001,'Helper Data'!J173,COLUMNS('Helper Data'!$A$2:E173)),"")</f>
        <v>239.93</v>
      </c>
      <c r="D173" s="20" t="str">
        <f>IFERROR(INDEX('Helper Data'!$A$2:$K$100001,'Helper Data'!J173,COLUMNS('Helper Data'!$A$2:B173)),"")</f>
        <v>Parts and Repairs for all Ford Vehicles</v>
      </c>
      <c r="T173" s="16"/>
      <c r="U173" s="16"/>
    </row>
    <row r="174" spans="1:21" ht="14.4" x14ac:dyDescent="0.3">
      <c r="A174" s="18" t="str">
        <f>IFERROR(INDEX('Helper Data'!$A$2:$K$100001,'Helper Data'!J174,COLUMNS('Helper Data'!$A$2:A174)),"")</f>
        <v>BRINKS INCORPORATED</v>
      </c>
      <c r="B174" s="19">
        <f>IFERROR(INDEX('Helper Data'!$A$2:$K$100001,'Helper Data'!J174,COLUMNS('Helper Data'!$A$2:C174)),"")</f>
        <v>46198</v>
      </c>
      <c r="C174" s="20">
        <f>IFERROR(INDEX('Helper Data'!$A$2:$K$100001,'Helper Data'!J174,COLUMNS('Helper Data'!$A$2:E174)),"")</f>
        <v>439.26</v>
      </c>
      <c r="D174" s="20" t="str">
        <f>IFERROR(INDEX('Helper Data'!$A$2:$K$100001,'Helper Data'!J174,COLUMNS('Helper Data'!$A$2:B174)),"")</f>
        <v>Armored Cash Service</v>
      </c>
      <c r="T174" s="16"/>
      <c r="U174" s="16"/>
    </row>
    <row r="175" spans="1:21" ht="14.4" x14ac:dyDescent="0.3">
      <c r="A175" s="18" t="str">
        <f>IFERROR(INDEX('Helper Data'!$A$2:$K$100001,'Helper Data'!J175,COLUMNS('Helper Data'!$A$2:A175)),"")</f>
        <v>C&amp;B Briscoe Tire LLC</v>
      </c>
      <c r="B175" s="19">
        <f>IFERROR(INDEX('Helper Data'!$A$2:$K$100001,'Helper Data'!J175,COLUMNS('Helper Data'!$A$2:C175)),"")</f>
        <v>46198</v>
      </c>
      <c r="C175" s="20">
        <f>IFERROR(INDEX('Helper Data'!$A$2:$K$100001,'Helper Data'!J175,COLUMNS('Helper Data'!$A$2:E175)),"")</f>
        <v>228.99</v>
      </c>
      <c r="D175" s="20" t="str">
        <f>IFERROR(INDEX('Helper Data'!$A$2:$K$100001,'Helper Data'!J175,COLUMNS('Helper Data'!$A$2:B175)),"")</f>
        <v>Tire Repairs, replacement and alignments</v>
      </c>
      <c r="T175" s="16"/>
      <c r="U175" s="16"/>
    </row>
    <row r="176" spans="1:21" ht="14.4" x14ac:dyDescent="0.3">
      <c r="A176" s="18" t="str">
        <f>IFERROR(INDEX('Helper Data'!$A$2:$K$100001,'Helper Data'!J176,COLUMNS('Helper Data'!$A$2:A176)),"")</f>
        <v>CINTAS</v>
      </c>
      <c r="B176" s="19">
        <f>IFERROR(INDEX('Helper Data'!$A$2:$K$100001,'Helper Data'!J176,COLUMNS('Helper Data'!$A$2:C176)),"")</f>
        <v>46198</v>
      </c>
      <c r="C176" s="20">
        <f>IFERROR(INDEX('Helper Data'!$A$2:$K$100001,'Helper Data'!J176,COLUMNS('Helper Data'!$A$2:E176)),"")</f>
        <v>1502.77</v>
      </c>
      <c r="D176" s="20" t="str">
        <f>IFERROR(INDEX('Helper Data'!$A$2:$K$100001,'Helper Data'!J176,COLUMNS('Helper Data'!$A$2:B176)),"")</f>
        <v>Rentals for Uniforms and Maintenance Supplies</v>
      </c>
      <c r="T176" s="16"/>
      <c r="U176" s="16"/>
    </row>
    <row r="177" spans="1:21" ht="14.4" x14ac:dyDescent="0.3">
      <c r="A177" s="18" t="str">
        <f>IFERROR(INDEX('Helper Data'!$A$2:$K$100001,'Helper Data'!J177,COLUMNS('Helper Data'!$A$2:A177)),"")</f>
        <v>CINTAS</v>
      </c>
      <c r="B177" s="19">
        <f>IFERROR(INDEX('Helper Data'!$A$2:$K$100001,'Helper Data'!J177,COLUMNS('Helper Data'!$A$2:C177)),"")</f>
        <v>46198</v>
      </c>
      <c r="C177" s="20">
        <f>IFERROR(INDEX('Helper Data'!$A$2:$K$100001,'Helper Data'!J177,COLUMNS('Helper Data'!$A$2:E177)),"")</f>
        <v>61.11</v>
      </c>
      <c r="D177" s="20" t="str">
        <f>IFERROR(INDEX('Helper Data'!$A$2:$K$100001,'Helper Data'!J177,COLUMNS('Helper Data'!$A$2:B177)),"")</f>
        <v>Rentals for Uniforms and Maintenance Supplies</v>
      </c>
      <c r="T177" s="16"/>
      <c r="U177" s="16"/>
    </row>
    <row r="178" spans="1:21" ht="14.4" x14ac:dyDescent="0.3">
      <c r="A178" s="18" t="str">
        <f>IFERROR(INDEX('Helper Data'!$A$2:$K$100001,'Helper Data'!J178,COLUMNS('Helper Data'!$A$2:A178)),"")</f>
        <v>CINTAS</v>
      </c>
      <c r="B178" s="19">
        <f>IFERROR(INDEX('Helper Data'!$A$2:$K$100001,'Helper Data'!J178,COLUMNS('Helper Data'!$A$2:C178)),"")</f>
        <v>46198</v>
      </c>
      <c r="C178" s="20">
        <f>IFERROR(INDEX('Helper Data'!$A$2:$K$100001,'Helper Data'!J178,COLUMNS('Helper Data'!$A$2:E178)),"")</f>
        <v>1560.58</v>
      </c>
      <c r="D178" s="20" t="str">
        <f>IFERROR(INDEX('Helper Data'!$A$2:$K$100001,'Helper Data'!J178,COLUMNS('Helper Data'!$A$2:B178)),"")</f>
        <v>Rentals for Uniforms and Maintenance Supplies</v>
      </c>
      <c r="T178" s="16"/>
      <c r="U178" s="16"/>
    </row>
    <row r="179" spans="1:21" ht="14.4" x14ac:dyDescent="0.3">
      <c r="A179" s="18" t="str">
        <f>IFERROR(INDEX('Helper Data'!$A$2:$K$100001,'Helper Data'!J179,COLUMNS('Helper Data'!$A$2:A179)),"")</f>
        <v>CURALINC LLC</v>
      </c>
      <c r="B179" s="19">
        <f>IFERROR(INDEX('Helper Data'!$A$2:$K$100001,'Helper Data'!J179,COLUMNS('Helper Data'!$A$2:C179)),"")</f>
        <v>46198</v>
      </c>
      <c r="C179" s="20">
        <f>IFERROR(INDEX('Helper Data'!$A$2:$K$100001,'Helper Data'!J179,COLUMNS('Helper Data'!$A$2:E179)),"")</f>
        <v>362.25</v>
      </c>
      <c r="D179" s="20" t="str">
        <f>IFERROR(INDEX('Helper Data'!$A$2:$K$100001,'Helper Data'!J179,COLUMNS('Helper Data'!$A$2:B179)),"")</f>
        <v>Service Fees</v>
      </c>
      <c r="T179" s="16"/>
      <c r="U179" s="16"/>
    </row>
    <row r="180" spans="1:21" ht="14.4" x14ac:dyDescent="0.3">
      <c r="A180" s="18" t="str">
        <f>IFERROR(INDEX('Helper Data'!$A$2:$K$100001,'Helper Data'!J180,COLUMNS('Helper Data'!$A$2:A180)),"")</f>
        <v>FLOWER MOUND CHAMBER OF COMMERCE</v>
      </c>
      <c r="B180" s="19">
        <f>IFERROR(INDEX('Helper Data'!$A$2:$K$100001,'Helper Data'!J180,COLUMNS('Helper Data'!$A$2:C180)),"")</f>
        <v>46198</v>
      </c>
      <c r="C180" s="20">
        <f>IFERROR(INDEX('Helper Data'!$A$2:$K$100001,'Helper Data'!J180,COLUMNS('Helper Data'!$A$2:E180)),"")</f>
        <v>1000</v>
      </c>
      <c r="D180" s="20" t="str">
        <f>IFERROR(INDEX('Helper Data'!$A$2:$K$100001,'Helper Data'!J180,COLUMNS('Helper Data'!$A$2:B180)),"")</f>
        <v>Flower Mound Chamber Bronze Membership Dues</v>
      </c>
      <c r="T180" s="16"/>
      <c r="U180" s="16"/>
    </row>
    <row r="181" spans="1:21" ht="14.4" x14ac:dyDescent="0.3">
      <c r="A181" s="18" t="str">
        <f>IFERROR(INDEX('Helper Data'!$A$2:$K$100001,'Helper Data'!J181,COLUMNS('Helper Data'!$A$2:A181)),"")</f>
        <v>GENERAL PARTS DISTRIBUTION LLC</v>
      </c>
      <c r="B181" s="19">
        <f>IFERROR(INDEX('Helper Data'!$A$2:$K$100001,'Helper Data'!J181,COLUMNS('Helper Data'!$A$2:C181)),"")</f>
        <v>46198</v>
      </c>
      <c r="C181" s="20">
        <f>IFERROR(INDEX('Helper Data'!$A$2:$K$100001,'Helper Data'!J181,COLUMNS('Helper Data'!$A$2:E181)),"")</f>
        <v>118.88</v>
      </c>
      <c r="D181" s="20" t="str">
        <f>IFERROR(INDEX('Helper Data'!$A$2:$K$100001,'Helper Data'!J181,COLUMNS('Helper Data'!$A$2:B181)),"")</f>
        <v>Assorted Parts, bus and Nonrev Omnia R-LD-23013-01</v>
      </c>
      <c r="T181" s="16"/>
      <c r="U181" s="16"/>
    </row>
    <row r="182" spans="1:21" ht="14.4" x14ac:dyDescent="0.3">
      <c r="A182" s="18" t="str">
        <f>IFERROR(INDEX('Helper Data'!$A$2:$K$100001,'Helper Data'!J182,COLUMNS('Helper Data'!$A$2:A182)),"")</f>
        <v>GENERAL PARTS DISTRIBUTION LLC</v>
      </c>
      <c r="B182" s="19">
        <f>IFERROR(INDEX('Helper Data'!$A$2:$K$100001,'Helper Data'!J182,COLUMNS('Helper Data'!$A$2:C182)),"")</f>
        <v>46198</v>
      </c>
      <c r="C182" s="20">
        <f>IFERROR(INDEX('Helper Data'!$A$2:$K$100001,'Helper Data'!J182,COLUMNS('Helper Data'!$A$2:E182)),"")</f>
        <v>414.6</v>
      </c>
      <c r="D182" s="20" t="str">
        <f>IFERROR(INDEX('Helper Data'!$A$2:$K$100001,'Helper Data'!J182,COLUMNS('Helper Data'!$A$2:B182)),"")</f>
        <v>Assorted Parts, bus and Nonrev Omnia R-LD-23013-01</v>
      </c>
      <c r="T182" s="16"/>
      <c r="U182" s="16"/>
    </row>
    <row r="183" spans="1:21" ht="14.4" x14ac:dyDescent="0.3">
      <c r="A183" s="18" t="str">
        <f>IFERROR(INDEX('Helper Data'!$A$2:$K$100001,'Helper Data'!J183,COLUMNS('Helper Data'!$A$2:A183)),"")</f>
        <v>GENUINE PARTS COMPANY</v>
      </c>
      <c r="B183" s="19">
        <f>IFERROR(INDEX('Helper Data'!$A$2:$K$100001,'Helper Data'!J183,COLUMNS('Helper Data'!$A$2:C183)),"")</f>
        <v>46198</v>
      </c>
      <c r="C183" s="20">
        <f>IFERROR(INDEX('Helper Data'!$A$2:$K$100001,'Helper Data'!J183,COLUMNS('Helper Data'!$A$2:E183)),"")</f>
        <v>734.43</v>
      </c>
      <c r="D183" s="20" t="str">
        <f>IFERROR(INDEX('Helper Data'!$A$2:$K$100001,'Helper Data'!J183,COLUMNS('Helper Data'!$A$2:B183)),"")</f>
        <v>Assorted Parts, Bus and Nrev Sourcewell 100124-GPC</v>
      </c>
      <c r="T183" s="16"/>
      <c r="U183" s="16"/>
    </row>
    <row r="184" spans="1:21" ht="14.4" x14ac:dyDescent="0.3">
      <c r="A184" s="18" t="str">
        <f>IFERROR(INDEX('Helper Data'!$A$2:$K$100001,'Helper Data'!J184,COLUMNS('Helper Data'!$A$2:A184)),"")</f>
        <v>GENUINE PARTS COMPANY</v>
      </c>
      <c r="B184" s="19">
        <f>IFERROR(INDEX('Helper Data'!$A$2:$K$100001,'Helper Data'!J184,COLUMNS('Helper Data'!$A$2:C184)),"")</f>
        <v>46198</v>
      </c>
      <c r="C184" s="20">
        <f>IFERROR(INDEX('Helper Data'!$A$2:$K$100001,'Helper Data'!J184,COLUMNS('Helper Data'!$A$2:E184)),"")</f>
        <v>37.1</v>
      </c>
      <c r="D184" s="20" t="str">
        <f>IFERROR(INDEX('Helper Data'!$A$2:$K$100001,'Helper Data'!J184,COLUMNS('Helper Data'!$A$2:B184)),"")</f>
        <v>Assorted Parts, Bus and Nrev Sourcewell 100124-GPC</v>
      </c>
      <c r="T184" s="16"/>
      <c r="U184" s="16"/>
    </row>
    <row r="185" spans="1:21" ht="14.4" x14ac:dyDescent="0.3">
      <c r="A185" s="18" t="str">
        <f>IFERROR(INDEX('Helper Data'!$A$2:$K$100001,'Helper Data'!J185,COLUMNS('Helper Data'!$A$2:A185)),"")</f>
        <v>Hannah Son</v>
      </c>
      <c r="B185" s="19">
        <f>IFERROR(INDEX('Helper Data'!$A$2:$K$100001,'Helper Data'!J185,COLUMNS('Helper Data'!$A$2:C185)),"")</f>
        <v>46198</v>
      </c>
      <c r="C185" s="20">
        <f>IFERROR(INDEX('Helper Data'!$A$2:$K$100001,'Helper Data'!J185,COLUMNS('Helper Data'!$A$2:E185)),"")</f>
        <v>138.55000000000001</v>
      </c>
      <c r="D185" s="20" t="str">
        <f>IFERROR(INDEX('Helper Data'!$A$2:$K$100001,'Helper Data'!J185,COLUMNS('Helper Data'!$A$2:B185)),"")</f>
        <v>Mileage Reimbursement</v>
      </c>
      <c r="T185" s="16"/>
      <c r="U185" s="16"/>
    </row>
    <row r="186" spans="1:21" ht="14.4" x14ac:dyDescent="0.3">
      <c r="A186" s="18" t="str">
        <f>IFERROR(INDEX('Helper Data'!$A$2:$K$100001,'Helper Data'!J186,COLUMNS('Helper Data'!$A$2:A186)),"")</f>
        <v>HOME DEPOT USA INC</v>
      </c>
      <c r="B186" s="19">
        <f>IFERROR(INDEX('Helper Data'!$A$2:$K$100001,'Helper Data'!J186,COLUMNS('Helper Data'!$A$2:C186)),"")</f>
        <v>46198</v>
      </c>
      <c r="C186" s="20">
        <f>IFERROR(INDEX('Helper Data'!$A$2:$K$100001,'Helper Data'!J186,COLUMNS('Helper Data'!$A$2:E186)),"")</f>
        <v>505.97</v>
      </c>
      <c r="D186" s="20" t="str">
        <f>IFERROR(INDEX('Helper Data'!$A$2:$K$100001,'Helper Data'!J186,COLUMNS('Helper Data'!$A$2:B186)),"")</f>
        <v>Tools, Parts and Supplies Omnia 17009/16154</v>
      </c>
      <c r="T186" s="16"/>
      <c r="U186" s="16"/>
    </row>
    <row r="187" spans="1:21" ht="14.4" x14ac:dyDescent="0.3">
      <c r="A187" s="18" t="str">
        <f>IFERROR(INDEX('Helper Data'!$A$2:$K$100001,'Helper Data'!J187,COLUMNS('Helper Data'!$A$2:A187)),"")</f>
        <v>INDUSTRIAL POWER LLC</v>
      </c>
      <c r="B187" s="19">
        <f>IFERROR(INDEX('Helper Data'!$A$2:$K$100001,'Helper Data'!J187,COLUMNS('Helper Data'!$A$2:C187)),"")</f>
        <v>46198</v>
      </c>
      <c r="C187" s="20">
        <f>IFERROR(INDEX('Helper Data'!$A$2:$K$100001,'Helper Data'!J187,COLUMNS('Helper Data'!$A$2:E187)),"")</f>
        <v>94.42</v>
      </c>
      <c r="D187" s="20" t="str">
        <f>IFERROR(INDEX('Helper Data'!$A$2:$K$100001,'Helper Data'!J187,COLUMNS('Helper Data'!$A$2:B187)),"")</f>
        <v>Assorted Parts, large buses</v>
      </c>
      <c r="T187" s="16"/>
      <c r="U187" s="16"/>
    </row>
    <row r="188" spans="1:21" ht="14.4" x14ac:dyDescent="0.3">
      <c r="A188" s="18" t="str">
        <f>IFERROR(INDEX('Helper Data'!$A$2:$K$100001,'Helper Data'!J188,COLUMNS('Helper Data'!$A$2:A188)),"")</f>
        <v>INFINITY SUPPLY &amp; SERVICE INC.</v>
      </c>
      <c r="B188" s="19">
        <f>IFERROR(INDEX('Helper Data'!$A$2:$K$100001,'Helper Data'!J188,COLUMNS('Helper Data'!$A$2:C188)),"")</f>
        <v>46198</v>
      </c>
      <c r="C188" s="20">
        <f>IFERROR(INDEX('Helper Data'!$A$2:$K$100001,'Helper Data'!J188,COLUMNS('Helper Data'!$A$2:E188)),"")</f>
        <v>336.74</v>
      </c>
      <c r="D188" s="20" t="str">
        <f>IFERROR(INDEX('Helper Data'!$A$2:$K$100001,'Helper Data'!J188,COLUMNS('Helper Data'!$A$2:B188)),"")</f>
        <v>Janitorial Supplies</v>
      </c>
      <c r="T188" s="16"/>
      <c r="U188" s="16"/>
    </row>
    <row r="189" spans="1:21" ht="14.4" x14ac:dyDescent="0.3">
      <c r="A189" s="18" t="str">
        <f>IFERROR(INDEX('Helper Data'!$A$2:$K$100001,'Helper Data'!J189,COLUMNS('Helper Data'!$A$2:A189)),"")</f>
        <v>Kimley-Horn and Associates, Inc</v>
      </c>
      <c r="B189" s="19">
        <f>IFERROR(INDEX('Helper Data'!$A$2:$K$100001,'Helper Data'!J189,COLUMNS('Helper Data'!$A$2:C189)),"")</f>
        <v>46198</v>
      </c>
      <c r="C189" s="20">
        <f>IFERROR(INDEX('Helper Data'!$A$2:$K$100001,'Helper Data'!J189,COLUMNS('Helper Data'!$A$2:E189)),"")</f>
        <v>14999.85</v>
      </c>
      <c r="D189" s="20" t="str">
        <f>IFERROR(INDEX('Helper Data'!$A$2:$K$100001,'Helper Data'!J189,COLUMNS('Helper Data'!$A$2:B189)),"")</f>
        <v>TO 1 Roofing Assessment</v>
      </c>
      <c r="T189" s="16"/>
      <c r="U189" s="16"/>
    </row>
    <row r="190" spans="1:21" ht="14.4" x14ac:dyDescent="0.3">
      <c r="A190" s="18" t="str">
        <f>IFERROR(INDEX('Helper Data'!$A$2:$K$100001,'Helper Data'!J190,COLUMNS('Helper Data'!$A$2:A190)),"")</f>
        <v>Kimley-Horn and Associates, Inc</v>
      </c>
      <c r="B190" s="19">
        <f>IFERROR(INDEX('Helper Data'!$A$2:$K$100001,'Helper Data'!J190,COLUMNS('Helper Data'!$A$2:C190)),"")</f>
        <v>46198</v>
      </c>
      <c r="C190" s="20">
        <f>IFERROR(INDEX('Helper Data'!$A$2:$K$100001,'Helper Data'!J190,COLUMNS('Helper Data'!$A$2:E190)),"")</f>
        <v>24975.75</v>
      </c>
      <c r="D190" s="20" t="str">
        <f>IFERROR(INDEX('Helper Data'!$A$2:$K$100001,'Helper Data'!J190,COLUMNS('Helper Data'!$A$2:B190)),"")</f>
        <v>Task Order 2.1 - BOM Facility Improvements</v>
      </c>
      <c r="T190" s="16"/>
      <c r="U190" s="16"/>
    </row>
    <row r="191" spans="1:21" ht="14.4" x14ac:dyDescent="0.3">
      <c r="A191" s="18" t="str">
        <f>IFERROR(INDEX('Helper Data'!$A$2:$K$100001,'Helper Data'!J191,COLUMNS('Helper Data'!$A$2:A191)),"")</f>
        <v>Kimley-Horn and Associates, Inc</v>
      </c>
      <c r="B191" s="19">
        <f>IFERROR(INDEX('Helper Data'!$A$2:$K$100001,'Helper Data'!J191,COLUMNS('Helper Data'!$A$2:C191)),"")</f>
        <v>46198</v>
      </c>
      <c r="C191" s="20">
        <f>IFERROR(INDEX('Helper Data'!$A$2:$K$100001,'Helper Data'!J191,COLUMNS('Helper Data'!$A$2:E191)),"")</f>
        <v>6660.25</v>
      </c>
      <c r="D191" s="20" t="str">
        <f>IFERROR(INDEX('Helper Data'!$A$2:$K$100001,'Helper Data'!J191,COLUMNS('Helper Data'!$A$2:B191)),"")</f>
        <v>Lighting Assessment</v>
      </c>
      <c r="T191" s="16"/>
      <c r="U191" s="16"/>
    </row>
    <row r="192" spans="1:21" ht="14.4" x14ac:dyDescent="0.3">
      <c r="A192" s="18" t="str">
        <f>IFERROR(INDEX('Helper Data'!$A$2:$K$100001,'Helper Data'!J192,COLUMNS('Helper Data'!$A$2:A192)),"")</f>
        <v>Kimley-Horn and Associates, Inc</v>
      </c>
      <c r="B192" s="19">
        <f>IFERROR(INDEX('Helper Data'!$A$2:$K$100001,'Helper Data'!J192,COLUMNS('Helper Data'!$A$2:C192)),"")</f>
        <v>46198</v>
      </c>
      <c r="C192" s="20">
        <f>IFERROR(INDEX('Helper Data'!$A$2:$K$100001,'Helper Data'!J192,COLUMNS('Helper Data'!$A$2:E192)),"")</f>
        <v>2347.5</v>
      </c>
      <c r="D192" s="20" t="str">
        <f>IFERROR(INDEX('Helper Data'!$A$2:$K$100001,'Helper Data'!J192,COLUMNS('Helper Data'!$A$2:B192)),"")</f>
        <v>Task Order 4 - On-Call Engineering Services</v>
      </c>
      <c r="T192" s="16"/>
      <c r="U192" s="16"/>
    </row>
    <row r="193" spans="1:21" ht="14.4" x14ac:dyDescent="0.3">
      <c r="A193" s="18" t="str">
        <f>IFERROR(INDEX('Helper Data'!$A$2:$K$100001,'Helper Data'!J193,COLUMNS('Helper Data'!$A$2:A193)),"")</f>
        <v>LABORATORY CORPORATION OF AMERICA HOLDINGS</v>
      </c>
      <c r="B193" s="19">
        <f>IFERROR(INDEX('Helper Data'!$A$2:$K$100001,'Helper Data'!J193,COLUMNS('Helper Data'!$A$2:C193)),"")</f>
        <v>46198</v>
      </c>
      <c r="C193" s="20">
        <f>IFERROR(INDEX('Helper Data'!$A$2:$K$100001,'Helper Data'!J193,COLUMNS('Helper Data'!$A$2:E193)),"")</f>
        <v>775</v>
      </c>
      <c r="D193" s="20" t="str">
        <f>IFERROR(INDEX('Helper Data'!$A$2:$K$100001,'Helper Data'!J193,COLUMNS('Helper Data'!$A$2:B193)),"")</f>
        <v>Drug Test Result Lab</v>
      </c>
      <c r="T193" s="16"/>
      <c r="U193" s="16"/>
    </row>
    <row r="194" spans="1:21" ht="14.4" x14ac:dyDescent="0.3">
      <c r="A194" s="18" t="str">
        <f>IFERROR(INDEX('Helper Data'!$A$2:$K$100001,'Helper Data'!J194,COLUMNS('Helper Data'!$A$2:A194)),"")</f>
        <v>MUNCIE RECLAMATION AND SUPPLY COMPANY</v>
      </c>
      <c r="B194" s="19">
        <f>IFERROR(INDEX('Helper Data'!$A$2:$K$100001,'Helper Data'!J194,COLUMNS('Helper Data'!$A$2:C194)),"")</f>
        <v>46198</v>
      </c>
      <c r="C194" s="20">
        <f>IFERROR(INDEX('Helper Data'!$A$2:$K$100001,'Helper Data'!J194,COLUMNS('Helper Data'!$A$2:E194)),"")</f>
        <v>352.73</v>
      </c>
      <c r="D194" s="20" t="str">
        <f>IFERROR(INDEX('Helper Data'!$A$2:$K$100001,'Helper Data'!J194,COLUMNS('Helper Data'!$A$2:B194)),"")</f>
        <v>Assorted bus parts, aftermarket and OEM TIPS 23020</v>
      </c>
      <c r="T194" s="16"/>
      <c r="U194" s="16"/>
    </row>
    <row r="195" spans="1:21" ht="14.4" x14ac:dyDescent="0.3">
      <c r="A195" s="18" t="str">
        <f>IFERROR(INDEX('Helper Data'!$A$2:$K$100001,'Helper Data'!J195,COLUMNS('Helper Data'!$A$2:A195)),"")</f>
        <v>ODP BUSINESS SOLUTIONS</v>
      </c>
      <c r="B195" s="19">
        <f>IFERROR(INDEX('Helper Data'!$A$2:$K$100001,'Helper Data'!J195,COLUMNS('Helper Data'!$A$2:C195)),"")</f>
        <v>46198</v>
      </c>
      <c r="C195" s="20">
        <f>IFERROR(INDEX('Helper Data'!$A$2:$K$100001,'Helper Data'!J195,COLUMNS('Helper Data'!$A$2:E195)),"")</f>
        <v>307.35000000000002</v>
      </c>
      <c r="D195" s="20" t="str">
        <f>IFERROR(INDEX('Helper Data'!$A$2:$K$100001,'Helper Data'!J195,COLUMNS('Helper Data'!$A$2:B195)),"")</f>
        <v>Office Supplies</v>
      </c>
      <c r="T195" s="16"/>
      <c r="U195" s="16"/>
    </row>
    <row r="196" spans="1:21" ht="14.4" x14ac:dyDescent="0.3">
      <c r="A196" s="18" t="str">
        <f>IFERROR(INDEX('Helper Data'!$A$2:$K$100001,'Helper Data'!J196,COLUMNS('Helper Data'!$A$2:A196)),"")</f>
        <v>ODP BUSINESS SOLUTIONS</v>
      </c>
      <c r="B196" s="19">
        <f>IFERROR(INDEX('Helper Data'!$A$2:$K$100001,'Helper Data'!J196,COLUMNS('Helper Data'!$A$2:C196)),"")</f>
        <v>46198</v>
      </c>
      <c r="C196" s="20">
        <f>IFERROR(INDEX('Helper Data'!$A$2:$K$100001,'Helper Data'!J196,COLUMNS('Helper Data'!$A$2:E196)),"")</f>
        <v>35.93</v>
      </c>
      <c r="D196" s="20" t="str">
        <f>IFERROR(INDEX('Helper Data'!$A$2:$K$100001,'Helper Data'!J196,COLUMNS('Helper Data'!$A$2:B196)),"")</f>
        <v>Office Supplies</v>
      </c>
      <c r="T196" s="16"/>
      <c r="U196" s="16"/>
    </row>
    <row r="197" spans="1:21" ht="14.4" x14ac:dyDescent="0.3">
      <c r="A197" s="18" t="str">
        <f>IFERROR(INDEX('Helper Data'!$A$2:$K$100001,'Helper Data'!J197,COLUMNS('Helper Data'!$A$2:A197)),"")</f>
        <v>OREILLY AUTOMOTIVE STORES INC</v>
      </c>
      <c r="B197" s="19">
        <f>IFERROR(INDEX('Helper Data'!$A$2:$K$100001,'Helper Data'!J197,COLUMNS('Helper Data'!$A$2:C197)),"")</f>
        <v>46198</v>
      </c>
      <c r="C197" s="20">
        <f>IFERROR(INDEX('Helper Data'!$A$2:$K$100001,'Helper Data'!J197,COLUMNS('Helper Data'!$A$2:E197)),"")</f>
        <v>37.36</v>
      </c>
      <c r="D197" s="20" t="str">
        <f>IFERROR(INDEX('Helper Data'!$A$2:$K$100001,'Helper Data'!J197,COLUMNS('Helper Data'!$A$2:B197)),"")</f>
        <v>Assorted Parts, bus and Nonrev Omnia 158963</v>
      </c>
      <c r="T197" s="16"/>
      <c r="U197" s="16"/>
    </row>
    <row r="198" spans="1:21" ht="14.4" x14ac:dyDescent="0.3">
      <c r="A198" s="18" t="str">
        <f>IFERROR(INDEX('Helper Data'!$A$2:$K$100001,'Helper Data'!J198,COLUMNS('Helper Data'!$A$2:A198)),"")</f>
        <v>OREILLY AUTOMOTIVE STORES INC</v>
      </c>
      <c r="B198" s="19">
        <f>IFERROR(INDEX('Helper Data'!$A$2:$K$100001,'Helper Data'!J198,COLUMNS('Helper Data'!$A$2:C198)),"")</f>
        <v>46198</v>
      </c>
      <c r="C198" s="20">
        <f>IFERROR(INDEX('Helper Data'!$A$2:$K$100001,'Helper Data'!J198,COLUMNS('Helper Data'!$A$2:E198)),"")</f>
        <v>315.49</v>
      </c>
      <c r="D198" s="20" t="str">
        <f>IFERROR(INDEX('Helper Data'!$A$2:$K$100001,'Helper Data'!J198,COLUMNS('Helper Data'!$A$2:B198)),"")</f>
        <v>Assorted Parts, bus and Nonrev Omnia 158963</v>
      </c>
      <c r="T198" s="16"/>
      <c r="U198" s="16"/>
    </row>
    <row r="199" spans="1:21" ht="14.4" x14ac:dyDescent="0.3">
      <c r="A199" s="18" t="str">
        <f>IFERROR(INDEX('Helper Data'!$A$2:$K$100001,'Helper Data'!J199,COLUMNS('Helper Data'!$A$2:A199)),"")</f>
        <v>OREILLY AUTOMOTIVE STORES INC</v>
      </c>
      <c r="B199" s="19">
        <f>IFERROR(INDEX('Helper Data'!$A$2:$K$100001,'Helper Data'!J199,COLUMNS('Helper Data'!$A$2:C199)),"")</f>
        <v>46198</v>
      </c>
      <c r="C199" s="20">
        <f>IFERROR(INDEX('Helper Data'!$A$2:$K$100001,'Helper Data'!J199,COLUMNS('Helper Data'!$A$2:E199)),"")</f>
        <v>236.8</v>
      </c>
      <c r="D199" s="20" t="str">
        <f>IFERROR(INDEX('Helper Data'!$A$2:$K$100001,'Helper Data'!J199,COLUMNS('Helper Data'!$A$2:B199)),"")</f>
        <v>Assorted Parts, bus and Nonrev Omnia 158963</v>
      </c>
      <c r="T199" s="16"/>
      <c r="U199" s="16"/>
    </row>
    <row r="200" spans="1:21" ht="14.4" x14ac:dyDescent="0.3">
      <c r="A200" s="18" t="str">
        <f>IFERROR(INDEX('Helper Data'!$A$2:$K$100001,'Helper Data'!J200,COLUMNS('Helper Data'!$A$2:A200)),"")</f>
        <v>PRIMAMED PHYSICIANS PLLC</v>
      </c>
      <c r="B200" s="19">
        <f>IFERROR(INDEX('Helper Data'!$A$2:$K$100001,'Helper Data'!J200,COLUMNS('Helper Data'!$A$2:C200)),"")</f>
        <v>46198</v>
      </c>
      <c r="C200" s="20">
        <f>IFERROR(INDEX('Helper Data'!$A$2:$K$100001,'Helper Data'!J200,COLUMNS('Helper Data'!$A$2:E200)),"")</f>
        <v>127</v>
      </c>
      <c r="D200" s="20" t="str">
        <f>IFERROR(INDEX('Helper Data'!$A$2:$K$100001,'Helper Data'!J200,COLUMNS('Helper Data'!$A$2:B200)),"")</f>
        <v>Medical Provider</v>
      </c>
      <c r="T200" s="16"/>
      <c r="U200" s="16"/>
    </row>
    <row r="201" spans="1:21" ht="14.4" x14ac:dyDescent="0.3">
      <c r="A201" s="18" t="str">
        <f>IFERROR(INDEX('Helper Data'!$A$2:$K$100001,'Helper Data'!J201,COLUMNS('Helper Data'!$A$2:A201)),"")</f>
        <v>TRINITY METRO</v>
      </c>
      <c r="B201" s="19">
        <f>IFERROR(INDEX('Helper Data'!$A$2:$K$100001,'Helper Data'!J201,COLUMNS('Helper Data'!$A$2:C201)),"")</f>
        <v>46198</v>
      </c>
      <c r="C201" s="20">
        <f>IFERROR(INDEX('Helper Data'!$A$2:$K$100001,'Helper Data'!J201,COLUMNS('Helper Data'!$A$2:E201)),"")</f>
        <v>96</v>
      </c>
      <c r="D201" s="20" t="str">
        <f>IFERROR(INDEX('Helper Data'!$A$2:$K$100001,'Helper Data'!J201,COLUMNS('Helper Data'!$A$2:B201)),"")</f>
        <v>Regional Fare Allocation</v>
      </c>
      <c r="T201" s="16"/>
      <c r="U201" s="16"/>
    </row>
    <row r="202" spans="1:21" ht="14.4" x14ac:dyDescent="0.3">
      <c r="A202" s="18" t="str">
        <f>IFERROR(INDEX('Helper Data'!$A$2:$K$100001,'Helper Data'!J202,COLUMNS('Helper Data'!$A$2:A202)),"")</f>
        <v>William Shane McCauley</v>
      </c>
      <c r="B202" s="19">
        <f>IFERROR(INDEX('Helper Data'!$A$2:$K$100001,'Helper Data'!J202,COLUMNS('Helper Data'!$A$2:C202)),"")</f>
        <v>46198</v>
      </c>
      <c r="C202" s="20">
        <f>IFERROR(INDEX('Helper Data'!$A$2:$K$100001,'Helper Data'!J202,COLUMNS('Helper Data'!$A$2:E202)),"")</f>
        <v>4327</v>
      </c>
      <c r="D202" s="20" t="str">
        <f>IFERROR(INDEX('Helper Data'!$A$2:$K$100001,'Helper Data'!J202,COLUMNS('Helper Data'!$A$2:B202)),"")</f>
        <v>Task Order 1 Beast Mowed Landscaping</v>
      </c>
      <c r="T202" s="16"/>
      <c r="U202" s="16"/>
    </row>
    <row r="203" spans="1:21" ht="14.4" x14ac:dyDescent="0.3">
      <c r="A203" s="18" t="str">
        <f>IFERROR(INDEX('Helper Data'!$A$2:$K$100001,'Helper Data'!J203,COLUMNS('Helper Data'!$A$2:A203)),"")</f>
        <v>ZULTYS INC.</v>
      </c>
      <c r="B203" s="19">
        <f>IFERROR(INDEX('Helper Data'!$A$2:$K$100001,'Helper Data'!J203,COLUMNS('Helper Data'!$A$2:C203)),"")</f>
        <v>46198</v>
      </c>
      <c r="C203" s="20">
        <f>IFERROR(INDEX('Helper Data'!$A$2:$K$100001,'Helper Data'!J203,COLUMNS('Helper Data'!$A$2:E203)),"")</f>
        <v>745.98</v>
      </c>
      <c r="D203" s="20" t="str">
        <f>IFERROR(INDEX('Helper Data'!$A$2:$K$100001,'Helper Data'!J203,COLUMNS('Helper Data'!$A$2:B203)),"")</f>
        <v>Zulty's Emergency CallBox licenses for FY26</v>
      </c>
      <c r="T203" s="16"/>
      <c r="U203" s="16"/>
    </row>
    <row r="204" spans="1:21" ht="14.4" x14ac:dyDescent="0.3">
      <c r="A204" s="18" t="str">
        <f>IFERROR(INDEX('Helper Data'!$A$2:$K$100001,'Helper Data'!J204,COLUMNS('Helper Data'!$A$2:A204)),"")</f>
        <v xml:space="preserve">DCTA </v>
      </c>
      <c r="B204" s="19">
        <f>IFERROR(INDEX('Helper Data'!$A$2:$K$100001,'Helper Data'!J204,COLUMNS('Helper Data'!$A$2:C204)),"")</f>
        <v>46199</v>
      </c>
      <c r="C204" s="20">
        <f>IFERROR(INDEX('Helper Data'!$A$2:$K$100001,'Helper Data'!J204,COLUMNS('Helper Data'!$A$2:E204)),"")</f>
        <v>310922.44</v>
      </c>
      <c r="D204" s="20" t="str">
        <f>IFERROR(INDEX('Helper Data'!$A$2:$K$100001,'Helper Data'!J204,COLUMNS('Helper Data'!$A$2:B204)),"")</f>
        <v>DCTA Payroll</v>
      </c>
      <c r="T204" s="16"/>
      <c r="U204" s="16"/>
    </row>
    <row r="205" spans="1:21" ht="14.4" x14ac:dyDescent="0.3">
      <c r="A205" s="18" t="str">
        <f>IFERROR(INDEX('Helper Data'!$A$2:$K$100001,'Helper Data'!J205,COLUMNS('Helper Data'!$A$2:A205)),"")</f>
        <v/>
      </c>
      <c r="B205" s="19" t="str">
        <f>IFERROR(INDEX('Helper Data'!$A$2:$K$100001,'Helper Data'!J205,COLUMNS('Helper Data'!$A$2:C205)),"")</f>
        <v/>
      </c>
      <c r="C205" s="20" t="str">
        <f>IFERROR(INDEX('Helper Data'!$A$2:$K$100001,'Helper Data'!J205,COLUMNS('Helper Data'!$A$2:E205)),"")</f>
        <v/>
      </c>
      <c r="D205" s="20" t="str">
        <f>IFERROR(INDEX('Helper Data'!$A$2:$K$100001,'Helper Data'!J205,COLUMNS('Helper Data'!$A$2:B205)),"")</f>
        <v/>
      </c>
      <c r="T205" s="16"/>
      <c r="U205" s="16"/>
    </row>
    <row r="206" spans="1:21" ht="14.4" x14ac:dyDescent="0.3">
      <c r="A206" s="18" t="str">
        <f>IFERROR(INDEX('Helper Data'!$A$2:$K$100001,'Helper Data'!J206,COLUMNS('Helper Data'!$A$2:A206)),"")</f>
        <v/>
      </c>
      <c r="B206" s="19" t="str">
        <f>IFERROR(INDEX('Helper Data'!$A$2:$K$100001,'Helper Data'!J206,COLUMNS('Helper Data'!$A$2:C206)),"")</f>
        <v/>
      </c>
      <c r="C206" s="20" t="str">
        <f>IFERROR(INDEX('Helper Data'!$A$2:$K$100001,'Helper Data'!J206,COLUMNS('Helper Data'!$A$2:E206)),"")</f>
        <v/>
      </c>
      <c r="D206" s="20" t="str">
        <f>IFERROR(INDEX('Helper Data'!$A$2:$K$100001,'Helper Data'!J206,COLUMNS('Helper Data'!$A$2:B206)),"")</f>
        <v/>
      </c>
      <c r="T206" s="16"/>
      <c r="U206" s="16"/>
    </row>
    <row r="207" spans="1:21" ht="14.4" x14ac:dyDescent="0.3">
      <c r="A207" s="18" t="str">
        <f>IFERROR(INDEX('Helper Data'!$A$2:$K$100001,'Helper Data'!J207,COLUMNS('Helper Data'!$A$2:A207)),"")</f>
        <v/>
      </c>
      <c r="B207" s="19" t="str">
        <f>IFERROR(INDEX('Helper Data'!$A$2:$K$100001,'Helper Data'!J207,COLUMNS('Helper Data'!$A$2:C207)),"")</f>
        <v/>
      </c>
      <c r="C207" s="20" t="str">
        <f>IFERROR(INDEX('Helper Data'!$A$2:$K$100001,'Helper Data'!J207,COLUMNS('Helper Data'!$A$2:E207)),"")</f>
        <v/>
      </c>
      <c r="D207" s="20" t="str">
        <f>IFERROR(INDEX('Helper Data'!$A$2:$K$100001,'Helper Data'!J207,COLUMNS('Helper Data'!$A$2:B207)),"")</f>
        <v/>
      </c>
      <c r="T207" s="16"/>
      <c r="U207" s="16"/>
    </row>
    <row r="208" spans="1:21" ht="14.4" x14ac:dyDescent="0.3">
      <c r="A208" s="18" t="str">
        <f>IFERROR(INDEX('Helper Data'!$A$2:$K$100001,'Helper Data'!J208,COLUMNS('Helper Data'!$A$2:A208)),"")</f>
        <v/>
      </c>
      <c r="B208" s="19" t="str">
        <f>IFERROR(INDEX('Helper Data'!$A$2:$K$100001,'Helper Data'!J208,COLUMNS('Helper Data'!$A$2:C208)),"")</f>
        <v/>
      </c>
      <c r="C208" s="20" t="str">
        <f>IFERROR(INDEX('Helper Data'!$A$2:$K$100001,'Helper Data'!J208,COLUMNS('Helper Data'!$A$2:E208)),"")</f>
        <v/>
      </c>
      <c r="D208" s="20" t="str">
        <f>IFERROR(INDEX('Helper Data'!$A$2:$K$100001,'Helper Data'!J208,COLUMNS('Helper Data'!$A$2:B208)),"")</f>
        <v/>
      </c>
      <c r="T208" s="16"/>
      <c r="U208" s="16"/>
    </row>
    <row r="209" spans="1:21" ht="14.4" x14ac:dyDescent="0.3">
      <c r="A209" s="18" t="str">
        <f>IFERROR(INDEX('Helper Data'!$A$2:$K$100001,'Helper Data'!J209,COLUMNS('Helper Data'!$A$2:A209)),"")</f>
        <v/>
      </c>
      <c r="B209" s="19" t="str">
        <f>IFERROR(INDEX('Helper Data'!$A$2:$K$100001,'Helper Data'!J209,COLUMNS('Helper Data'!$A$2:C209)),"")</f>
        <v/>
      </c>
      <c r="C209" s="20" t="str">
        <f>IFERROR(INDEX('Helper Data'!$A$2:$K$100001,'Helper Data'!J209,COLUMNS('Helper Data'!$A$2:E209)),"")</f>
        <v/>
      </c>
      <c r="D209" s="20" t="str">
        <f>IFERROR(INDEX('Helper Data'!$A$2:$K$100001,'Helper Data'!J209,COLUMNS('Helper Data'!$A$2:B209)),"")</f>
        <v/>
      </c>
      <c r="T209" s="16"/>
      <c r="U209" s="16"/>
    </row>
    <row r="210" spans="1:21" ht="14.4" x14ac:dyDescent="0.3">
      <c r="A210" s="18" t="str">
        <f>IFERROR(INDEX('Helper Data'!$A$2:$K$100001,'Helper Data'!J210,COLUMNS('Helper Data'!$A$2:A210)),"")</f>
        <v/>
      </c>
      <c r="B210" s="19" t="str">
        <f>IFERROR(INDEX('Helper Data'!$A$2:$K$100001,'Helper Data'!J210,COLUMNS('Helper Data'!$A$2:C210)),"")</f>
        <v/>
      </c>
      <c r="C210" s="20" t="str">
        <f>IFERROR(INDEX('Helper Data'!$A$2:$K$100001,'Helper Data'!J210,COLUMNS('Helper Data'!$A$2:E210)),"")</f>
        <v/>
      </c>
      <c r="D210" s="20" t="str">
        <f>IFERROR(INDEX('Helper Data'!$A$2:$K$100001,'Helper Data'!J210,COLUMNS('Helper Data'!$A$2:B210)),"")</f>
        <v/>
      </c>
      <c r="T210" s="16"/>
      <c r="U210" s="16"/>
    </row>
    <row r="211" spans="1:21" ht="14.4" x14ac:dyDescent="0.3">
      <c r="A211" s="18" t="str">
        <f>IFERROR(INDEX('Helper Data'!$A$2:$K$100001,'Helper Data'!J211,COLUMNS('Helper Data'!$A$2:A211)),"")</f>
        <v/>
      </c>
      <c r="B211" s="19" t="str">
        <f>IFERROR(INDEX('Helper Data'!$A$2:$K$100001,'Helper Data'!J211,COLUMNS('Helper Data'!$A$2:C211)),"")</f>
        <v/>
      </c>
      <c r="C211" s="20" t="str">
        <f>IFERROR(INDEX('Helper Data'!$A$2:$K$100001,'Helper Data'!J211,COLUMNS('Helper Data'!$A$2:E211)),"")</f>
        <v/>
      </c>
      <c r="D211" s="20" t="str">
        <f>IFERROR(INDEX('Helper Data'!$A$2:$K$100001,'Helper Data'!J211,COLUMNS('Helper Data'!$A$2:B211)),"")</f>
        <v/>
      </c>
      <c r="T211" s="16"/>
      <c r="U211" s="16"/>
    </row>
    <row r="212" spans="1:21" ht="14.4" x14ac:dyDescent="0.3">
      <c r="A212" s="18" t="str">
        <f>IFERROR(INDEX('Helper Data'!$A$2:$K$100001,'Helper Data'!J212,COLUMNS('Helper Data'!$A$2:A212)),"")</f>
        <v/>
      </c>
      <c r="B212" s="19" t="str">
        <f>IFERROR(INDEX('Helper Data'!$A$2:$K$100001,'Helper Data'!J212,COLUMNS('Helper Data'!$A$2:C212)),"")</f>
        <v/>
      </c>
      <c r="C212" s="20" t="str">
        <f>IFERROR(INDEX('Helper Data'!$A$2:$K$100001,'Helper Data'!J212,COLUMNS('Helper Data'!$A$2:E212)),"")</f>
        <v/>
      </c>
      <c r="D212" s="20" t="str">
        <f>IFERROR(INDEX('Helper Data'!$A$2:$K$100001,'Helper Data'!J212,COLUMNS('Helper Data'!$A$2:B212)),"")</f>
        <v/>
      </c>
      <c r="T212" s="16"/>
      <c r="U212" s="16"/>
    </row>
    <row r="213" spans="1:21" ht="14.4" x14ac:dyDescent="0.3">
      <c r="A213" s="18" t="str">
        <f>IFERROR(INDEX('Helper Data'!$A$2:$K$100001,'Helper Data'!J213,COLUMNS('Helper Data'!$A$2:A213)),"")</f>
        <v/>
      </c>
      <c r="B213" s="19" t="str">
        <f>IFERROR(INDEX('Helper Data'!$A$2:$K$100001,'Helper Data'!J213,COLUMNS('Helper Data'!$A$2:C213)),"")</f>
        <v/>
      </c>
      <c r="C213" s="20" t="str">
        <f>IFERROR(INDEX('Helper Data'!$A$2:$K$100001,'Helper Data'!J213,COLUMNS('Helper Data'!$A$2:E213)),"")</f>
        <v/>
      </c>
      <c r="D213" s="20" t="str">
        <f>IFERROR(INDEX('Helper Data'!$A$2:$K$100001,'Helper Data'!J213,COLUMNS('Helper Data'!$A$2:B213)),"")</f>
        <v/>
      </c>
      <c r="T213" s="16"/>
      <c r="U213" s="16"/>
    </row>
    <row r="214" spans="1:21" ht="14.4" x14ac:dyDescent="0.3">
      <c r="A214" s="18" t="str">
        <f>IFERROR(INDEX('Helper Data'!$A$2:$K$100001,'Helper Data'!J214,COLUMNS('Helper Data'!$A$2:A214)),"")</f>
        <v/>
      </c>
      <c r="B214" s="19" t="str">
        <f>IFERROR(INDEX('Helper Data'!$A$2:$K$100001,'Helper Data'!J214,COLUMNS('Helper Data'!$A$2:C214)),"")</f>
        <v/>
      </c>
      <c r="C214" s="20" t="str">
        <f>IFERROR(INDEX('Helper Data'!$A$2:$K$100001,'Helper Data'!J214,COLUMNS('Helper Data'!$A$2:E214)),"")</f>
        <v/>
      </c>
      <c r="D214" s="20" t="str">
        <f>IFERROR(INDEX('Helper Data'!$A$2:$K$100001,'Helper Data'!J214,COLUMNS('Helper Data'!$A$2:B214)),"")</f>
        <v/>
      </c>
      <c r="T214" s="16"/>
      <c r="U214" s="16"/>
    </row>
    <row r="215" spans="1:21" ht="14.4" x14ac:dyDescent="0.3">
      <c r="A215" s="18" t="str">
        <f>IFERROR(INDEX('Helper Data'!$A$2:$K$100001,'Helper Data'!J215,COLUMNS('Helper Data'!$A$2:A215)),"")</f>
        <v/>
      </c>
      <c r="B215" s="19" t="str">
        <f>IFERROR(INDEX('Helper Data'!$A$2:$K$100001,'Helper Data'!J215,COLUMNS('Helper Data'!$A$2:C215)),"")</f>
        <v/>
      </c>
      <c r="C215" s="20" t="str">
        <f>IFERROR(INDEX('Helper Data'!$A$2:$K$100001,'Helper Data'!J215,COLUMNS('Helper Data'!$A$2:E215)),"")</f>
        <v/>
      </c>
      <c r="D215" s="20" t="str">
        <f>IFERROR(INDEX('Helper Data'!$A$2:$K$100001,'Helper Data'!J215,COLUMNS('Helper Data'!$A$2:B215)),"")</f>
        <v/>
      </c>
      <c r="T215" s="16"/>
      <c r="U215" s="16"/>
    </row>
    <row r="216" spans="1:21" ht="14.4" x14ac:dyDescent="0.3">
      <c r="A216" s="18" t="str">
        <f>IFERROR(INDEX('Helper Data'!$A$2:$K$100001,'Helper Data'!J216,COLUMNS('Helper Data'!$A$2:A216)),"")</f>
        <v/>
      </c>
      <c r="B216" s="19" t="str">
        <f>IFERROR(INDEX('Helper Data'!$A$2:$K$100001,'Helper Data'!J216,COLUMNS('Helper Data'!$A$2:C216)),"")</f>
        <v/>
      </c>
      <c r="C216" s="20" t="str">
        <f>IFERROR(INDEX('Helper Data'!$A$2:$K$100001,'Helper Data'!J216,COLUMNS('Helper Data'!$A$2:E216)),"")</f>
        <v/>
      </c>
      <c r="D216" s="20" t="str">
        <f>IFERROR(INDEX('Helper Data'!$A$2:$K$100001,'Helper Data'!J216,COLUMNS('Helper Data'!$A$2:B216)),"")</f>
        <v/>
      </c>
      <c r="T216" s="16"/>
      <c r="U216" s="16"/>
    </row>
    <row r="217" spans="1:21" ht="14.4" x14ac:dyDescent="0.3">
      <c r="A217" s="18" t="str">
        <f>IFERROR(INDEX('Helper Data'!$A$2:$K$100001,'Helper Data'!J217,COLUMNS('Helper Data'!$A$2:A217)),"")</f>
        <v/>
      </c>
      <c r="B217" s="19" t="str">
        <f>IFERROR(INDEX('Helper Data'!$A$2:$K$100001,'Helper Data'!J217,COLUMNS('Helper Data'!$A$2:C217)),"")</f>
        <v/>
      </c>
      <c r="C217" s="20" t="str">
        <f>IFERROR(INDEX('Helper Data'!$A$2:$K$100001,'Helper Data'!J217,COLUMNS('Helper Data'!$A$2:E217)),"")</f>
        <v/>
      </c>
      <c r="D217" s="20" t="str">
        <f>IFERROR(INDEX('Helper Data'!$A$2:$K$100001,'Helper Data'!J217,COLUMNS('Helper Data'!$A$2:B217)),"")</f>
        <v/>
      </c>
      <c r="T217" s="16"/>
      <c r="U217" s="16"/>
    </row>
    <row r="218" spans="1:21" ht="14.4" x14ac:dyDescent="0.3">
      <c r="A218" s="18" t="str">
        <f>IFERROR(INDEX('Helper Data'!$A$2:$K$100001,'Helper Data'!J218,COLUMNS('Helper Data'!$A$2:A218)),"")</f>
        <v/>
      </c>
      <c r="B218" s="19" t="str">
        <f>IFERROR(INDEX('Helper Data'!$A$2:$K$100001,'Helper Data'!J218,COLUMNS('Helper Data'!$A$2:C218)),"")</f>
        <v/>
      </c>
      <c r="C218" s="20" t="str">
        <f>IFERROR(INDEX('Helper Data'!$A$2:$K$100001,'Helper Data'!J218,COLUMNS('Helper Data'!$A$2:E218)),"")</f>
        <v/>
      </c>
      <c r="D218" s="20" t="str">
        <f>IFERROR(INDEX('Helper Data'!$A$2:$K$100001,'Helper Data'!J218,COLUMNS('Helper Data'!$A$2:B218)),"")</f>
        <v/>
      </c>
      <c r="T218" s="16"/>
      <c r="U218" s="16"/>
    </row>
    <row r="219" spans="1:21" ht="14.4" x14ac:dyDescent="0.3">
      <c r="A219" s="18" t="str">
        <f>IFERROR(INDEX('Helper Data'!$A$2:$K$100001,'Helper Data'!J219,COLUMNS('Helper Data'!$A$2:A219)),"")</f>
        <v/>
      </c>
      <c r="B219" s="19" t="str">
        <f>IFERROR(INDEX('Helper Data'!$A$2:$K$100001,'Helper Data'!J219,COLUMNS('Helper Data'!$A$2:C219)),"")</f>
        <v/>
      </c>
      <c r="C219" s="20" t="str">
        <f>IFERROR(INDEX('Helper Data'!$A$2:$K$100001,'Helper Data'!J219,COLUMNS('Helper Data'!$A$2:E219)),"")</f>
        <v/>
      </c>
      <c r="D219" s="20" t="str">
        <f>IFERROR(INDEX('Helper Data'!$A$2:$K$100001,'Helper Data'!J219,COLUMNS('Helper Data'!$A$2:B219)),"")</f>
        <v/>
      </c>
      <c r="T219" s="16"/>
      <c r="U219" s="16"/>
    </row>
    <row r="220" spans="1:21" ht="14.4" x14ac:dyDescent="0.3">
      <c r="A220" s="18" t="str">
        <f>IFERROR(INDEX('Helper Data'!$A$2:$K$100001,'Helper Data'!J220,COLUMNS('Helper Data'!$A$2:A220)),"")</f>
        <v/>
      </c>
      <c r="B220" s="19" t="str">
        <f>IFERROR(INDEX('Helper Data'!$A$2:$K$100001,'Helper Data'!J220,COLUMNS('Helper Data'!$A$2:C220)),"")</f>
        <v/>
      </c>
      <c r="C220" s="20" t="str">
        <f>IFERROR(INDEX('Helper Data'!$A$2:$K$100001,'Helper Data'!J220,COLUMNS('Helper Data'!$A$2:E220)),"")</f>
        <v/>
      </c>
      <c r="D220" s="20" t="str">
        <f>IFERROR(INDEX('Helper Data'!$A$2:$K$100001,'Helper Data'!J220,COLUMNS('Helper Data'!$A$2:B220)),"")</f>
        <v/>
      </c>
      <c r="T220" s="16"/>
      <c r="U220" s="16"/>
    </row>
    <row r="221" spans="1:21" ht="14.4" x14ac:dyDescent="0.3">
      <c r="A221" s="18" t="str">
        <f>IFERROR(INDEX('Helper Data'!$A$2:$K$100001,'Helper Data'!J221,COLUMNS('Helper Data'!$A$2:A221)),"")</f>
        <v/>
      </c>
      <c r="B221" s="19" t="str">
        <f>IFERROR(INDEX('Helper Data'!$A$2:$K$100001,'Helper Data'!J221,COLUMNS('Helper Data'!$A$2:C221)),"")</f>
        <v/>
      </c>
      <c r="C221" s="20" t="str">
        <f>IFERROR(INDEX('Helper Data'!$A$2:$K$100001,'Helper Data'!J221,COLUMNS('Helper Data'!$A$2:E221)),"")</f>
        <v/>
      </c>
      <c r="D221" s="20" t="str">
        <f>IFERROR(INDEX('Helper Data'!$A$2:$K$100001,'Helper Data'!J221,COLUMNS('Helper Data'!$A$2:B221)),"")</f>
        <v/>
      </c>
      <c r="T221" s="16"/>
      <c r="U221" s="16"/>
    </row>
    <row r="222" spans="1:21" ht="14.4" x14ac:dyDescent="0.3">
      <c r="A222" s="18" t="str">
        <f>IFERROR(INDEX('Helper Data'!$A$2:$K$100001,'Helper Data'!J222,COLUMNS('Helper Data'!$A$2:A222)),"")</f>
        <v/>
      </c>
      <c r="B222" s="19" t="str">
        <f>IFERROR(INDEX('Helper Data'!$A$2:$K$100001,'Helper Data'!J222,COLUMNS('Helper Data'!$A$2:C222)),"")</f>
        <v/>
      </c>
      <c r="C222" s="20" t="str">
        <f>IFERROR(INDEX('Helper Data'!$A$2:$K$100001,'Helper Data'!J222,COLUMNS('Helper Data'!$A$2:E222)),"")</f>
        <v/>
      </c>
      <c r="D222" s="20" t="str">
        <f>IFERROR(INDEX('Helper Data'!$A$2:$K$100001,'Helper Data'!J222,COLUMNS('Helper Data'!$A$2:B222)),"")</f>
        <v/>
      </c>
      <c r="T222" s="16"/>
      <c r="U222" s="16"/>
    </row>
    <row r="223" spans="1:21" ht="14.4" x14ac:dyDescent="0.3">
      <c r="A223" s="18" t="str">
        <f>IFERROR(INDEX('Helper Data'!$A$2:$K$100001,'Helper Data'!J223,COLUMNS('Helper Data'!$A$2:A223)),"")</f>
        <v/>
      </c>
      <c r="B223" s="19" t="str">
        <f>IFERROR(INDEX('Helper Data'!$A$2:$K$100001,'Helper Data'!J223,COLUMNS('Helper Data'!$A$2:C223)),"")</f>
        <v/>
      </c>
      <c r="C223" s="20" t="str">
        <f>IFERROR(INDEX('Helper Data'!$A$2:$K$100001,'Helper Data'!J223,COLUMNS('Helper Data'!$A$2:E223)),"")</f>
        <v/>
      </c>
      <c r="D223" s="20" t="str">
        <f>IFERROR(INDEX('Helper Data'!$A$2:$K$100001,'Helper Data'!J223,COLUMNS('Helper Data'!$A$2:B223)),"")</f>
        <v/>
      </c>
      <c r="T223" s="16"/>
      <c r="U223" s="16"/>
    </row>
    <row r="224" spans="1:21" ht="14.4" x14ac:dyDescent="0.3">
      <c r="A224" s="18" t="str">
        <f>IFERROR(INDEX('Helper Data'!$A$2:$K$100001,'Helper Data'!J224,COLUMNS('Helper Data'!$A$2:A224)),"")</f>
        <v/>
      </c>
      <c r="B224" s="19" t="str">
        <f>IFERROR(INDEX('Helper Data'!$A$2:$K$100001,'Helper Data'!J224,COLUMNS('Helper Data'!$A$2:C224)),"")</f>
        <v/>
      </c>
      <c r="C224" s="20" t="str">
        <f>IFERROR(INDEX('Helper Data'!$A$2:$K$100001,'Helper Data'!J224,COLUMNS('Helper Data'!$A$2:E224)),"")</f>
        <v/>
      </c>
      <c r="D224" s="20" t="str">
        <f>IFERROR(INDEX('Helper Data'!$A$2:$K$100001,'Helper Data'!J224,COLUMNS('Helper Data'!$A$2:B224)),"")</f>
        <v/>
      </c>
      <c r="T224" s="16"/>
      <c r="U224" s="16"/>
    </row>
    <row r="225" spans="1:21" ht="14.4" x14ac:dyDescent="0.3">
      <c r="A225" s="18" t="str">
        <f>IFERROR(INDEX('Helper Data'!$A$2:$K$100001,'Helper Data'!J225,COLUMNS('Helper Data'!$A$2:A225)),"")</f>
        <v/>
      </c>
      <c r="B225" s="19" t="str">
        <f>IFERROR(INDEX('Helper Data'!$A$2:$K$100001,'Helper Data'!J225,COLUMNS('Helper Data'!$A$2:C225)),"")</f>
        <v/>
      </c>
      <c r="C225" s="20" t="str">
        <f>IFERROR(INDEX('Helper Data'!$A$2:$K$100001,'Helper Data'!J225,COLUMNS('Helper Data'!$A$2:E225)),"")</f>
        <v/>
      </c>
      <c r="D225" s="20" t="str">
        <f>IFERROR(INDEX('Helper Data'!$A$2:$K$100001,'Helper Data'!J225,COLUMNS('Helper Data'!$A$2:B225)),"")</f>
        <v/>
      </c>
      <c r="T225" s="16"/>
      <c r="U225" s="16"/>
    </row>
    <row r="226" spans="1:21" ht="14.4" x14ac:dyDescent="0.3">
      <c r="A226" s="18" t="str">
        <f>IFERROR(INDEX('Helper Data'!$A$2:$K$100001,'Helper Data'!J226,COLUMNS('Helper Data'!$A$2:A226)),"")</f>
        <v/>
      </c>
      <c r="B226" s="19" t="str">
        <f>IFERROR(INDEX('Helper Data'!$A$2:$K$100001,'Helper Data'!J226,COLUMNS('Helper Data'!$A$2:C226)),"")</f>
        <v/>
      </c>
      <c r="C226" s="20" t="str">
        <f>IFERROR(INDEX('Helper Data'!$A$2:$K$100001,'Helper Data'!J226,COLUMNS('Helper Data'!$A$2:E226)),"")</f>
        <v/>
      </c>
      <c r="D226" s="20" t="str">
        <f>IFERROR(INDEX('Helper Data'!$A$2:$K$100001,'Helper Data'!J226,COLUMNS('Helper Data'!$A$2:B226)),"")</f>
        <v/>
      </c>
      <c r="T226" s="16"/>
      <c r="U226" s="16"/>
    </row>
    <row r="227" spans="1:21" ht="14.4" x14ac:dyDescent="0.3">
      <c r="A227" s="18" t="str">
        <f>IFERROR(INDEX('Helper Data'!$A$2:$K$100001,'Helper Data'!J227,COLUMNS('Helper Data'!$A$2:A227)),"")</f>
        <v/>
      </c>
      <c r="B227" s="19" t="str">
        <f>IFERROR(INDEX('Helper Data'!$A$2:$K$100001,'Helper Data'!J227,COLUMNS('Helper Data'!$A$2:C227)),"")</f>
        <v/>
      </c>
      <c r="C227" s="20" t="str">
        <f>IFERROR(INDEX('Helper Data'!$A$2:$K$100001,'Helper Data'!J227,COLUMNS('Helper Data'!$A$2:E227)),"")</f>
        <v/>
      </c>
      <c r="D227" s="20" t="str">
        <f>IFERROR(INDEX('Helper Data'!$A$2:$K$100001,'Helper Data'!J227,COLUMNS('Helper Data'!$A$2:B227)),"")</f>
        <v/>
      </c>
      <c r="T227" s="16"/>
      <c r="U227" s="16"/>
    </row>
    <row r="228" spans="1:21" ht="14.4" x14ac:dyDescent="0.3">
      <c r="A228" s="18" t="str">
        <f>IFERROR(INDEX('Helper Data'!$A$2:$K$100001,'Helper Data'!J228,COLUMNS('Helper Data'!$A$2:A228)),"")</f>
        <v/>
      </c>
      <c r="B228" s="19" t="str">
        <f>IFERROR(INDEX('Helper Data'!$A$2:$K$100001,'Helper Data'!J228,COLUMNS('Helper Data'!$A$2:C228)),"")</f>
        <v/>
      </c>
      <c r="C228" s="20" t="str">
        <f>IFERROR(INDEX('Helper Data'!$A$2:$K$100001,'Helper Data'!J228,COLUMNS('Helper Data'!$A$2:E228)),"")</f>
        <v/>
      </c>
      <c r="D228" s="20" t="str">
        <f>IFERROR(INDEX('Helper Data'!$A$2:$K$100001,'Helper Data'!J228,COLUMNS('Helper Data'!$A$2:B228)),"")</f>
        <v/>
      </c>
      <c r="T228" s="16"/>
      <c r="U228" s="16"/>
    </row>
    <row r="229" spans="1:21" ht="14.4" x14ac:dyDescent="0.3">
      <c r="A229" s="18" t="str">
        <f>IFERROR(INDEX('Helper Data'!$A$2:$K$100001,'Helper Data'!J229,COLUMNS('Helper Data'!$A$2:A229)),"")</f>
        <v/>
      </c>
      <c r="B229" s="19" t="str">
        <f>IFERROR(INDEX('Helper Data'!$A$2:$K$100001,'Helper Data'!J229,COLUMNS('Helper Data'!$A$2:C229)),"")</f>
        <v/>
      </c>
      <c r="C229" s="20" t="str">
        <f>IFERROR(INDEX('Helper Data'!$A$2:$K$100001,'Helper Data'!J229,COLUMNS('Helper Data'!$A$2:E229)),"")</f>
        <v/>
      </c>
      <c r="D229" s="20" t="str">
        <f>IFERROR(INDEX('Helper Data'!$A$2:$K$100001,'Helper Data'!J229,COLUMNS('Helper Data'!$A$2:B229)),"")</f>
        <v/>
      </c>
      <c r="T229" s="16"/>
      <c r="U229" s="16"/>
    </row>
    <row r="230" spans="1:21" ht="14.4" x14ac:dyDescent="0.3">
      <c r="A230" s="18" t="str">
        <f>IFERROR(INDEX('Helper Data'!$A$2:$K$100001,'Helper Data'!J230,COLUMNS('Helper Data'!$A$2:A230)),"")</f>
        <v/>
      </c>
      <c r="B230" s="19" t="str">
        <f>IFERROR(INDEX('Helper Data'!$A$2:$K$100001,'Helper Data'!J230,COLUMNS('Helper Data'!$A$2:C230)),"")</f>
        <v/>
      </c>
      <c r="C230" s="20" t="str">
        <f>IFERROR(INDEX('Helper Data'!$A$2:$K$100001,'Helper Data'!J230,COLUMNS('Helper Data'!$A$2:E230)),"")</f>
        <v/>
      </c>
      <c r="D230" s="20" t="str">
        <f>IFERROR(INDEX('Helper Data'!$A$2:$K$100001,'Helper Data'!J230,COLUMNS('Helper Data'!$A$2:B230)),"")</f>
        <v/>
      </c>
      <c r="T230" s="16"/>
      <c r="U230" s="16"/>
    </row>
    <row r="231" spans="1:21" ht="14.4" x14ac:dyDescent="0.3">
      <c r="A231" s="18" t="str">
        <f>IFERROR(INDEX('Helper Data'!$A$2:$K$100001,'Helper Data'!J231,COLUMNS('Helper Data'!$A$2:A231)),"")</f>
        <v/>
      </c>
      <c r="B231" s="19" t="str">
        <f>IFERROR(INDEX('Helper Data'!$A$2:$K$100001,'Helper Data'!J231,COLUMNS('Helper Data'!$A$2:C231)),"")</f>
        <v/>
      </c>
      <c r="C231" s="20" t="str">
        <f>IFERROR(INDEX('Helper Data'!$A$2:$K$100001,'Helper Data'!J231,COLUMNS('Helper Data'!$A$2:E231)),"")</f>
        <v/>
      </c>
      <c r="D231" s="20" t="str">
        <f>IFERROR(INDEX('Helper Data'!$A$2:$K$100001,'Helper Data'!J231,COLUMNS('Helper Data'!$A$2:B231)),"")</f>
        <v/>
      </c>
      <c r="T231" s="16"/>
      <c r="U231" s="16"/>
    </row>
    <row r="232" spans="1:21" ht="14.4" x14ac:dyDescent="0.3">
      <c r="A232" s="18" t="str">
        <f>IFERROR(INDEX('Helper Data'!$A$2:$K$100001,'Helper Data'!J232,COLUMNS('Helper Data'!$A$2:A232)),"")</f>
        <v/>
      </c>
      <c r="B232" s="19" t="str">
        <f>IFERROR(INDEX('Helper Data'!$A$2:$K$100001,'Helper Data'!J232,COLUMNS('Helper Data'!$A$2:C232)),"")</f>
        <v/>
      </c>
      <c r="C232" s="20" t="str">
        <f>IFERROR(INDEX('Helper Data'!$A$2:$K$100001,'Helper Data'!J232,COLUMNS('Helper Data'!$A$2:E232)),"")</f>
        <v/>
      </c>
      <c r="D232" s="20" t="str">
        <f>IFERROR(INDEX('Helper Data'!$A$2:$K$100001,'Helper Data'!J232,COLUMNS('Helper Data'!$A$2:B232)),"")</f>
        <v/>
      </c>
      <c r="T232" s="16"/>
      <c r="U232" s="16"/>
    </row>
    <row r="233" spans="1:21" ht="14.4" x14ac:dyDescent="0.3">
      <c r="A233" s="18" t="str">
        <f>IFERROR(INDEX('Helper Data'!$A$2:$K$100001,'Helper Data'!J233,COLUMNS('Helper Data'!$A$2:A233)),"")</f>
        <v/>
      </c>
      <c r="B233" s="19" t="str">
        <f>IFERROR(INDEX('Helper Data'!$A$2:$K$100001,'Helper Data'!J233,COLUMNS('Helper Data'!$A$2:C233)),"")</f>
        <v/>
      </c>
      <c r="C233" s="20" t="str">
        <f>IFERROR(INDEX('Helper Data'!$A$2:$K$100001,'Helper Data'!J233,COLUMNS('Helper Data'!$A$2:E233)),"")</f>
        <v/>
      </c>
      <c r="D233" s="20" t="str">
        <f>IFERROR(INDEX('Helper Data'!$A$2:$K$100001,'Helper Data'!J233,COLUMNS('Helper Data'!$A$2:B233)),"")</f>
        <v/>
      </c>
      <c r="T233" s="16"/>
      <c r="U233" s="16"/>
    </row>
    <row r="234" spans="1:21" ht="14.4" x14ac:dyDescent="0.3">
      <c r="A234" s="18" t="str">
        <f>IFERROR(INDEX('Helper Data'!$A$2:$K$100001,'Helper Data'!J234,COLUMNS('Helper Data'!$A$2:A234)),"")</f>
        <v/>
      </c>
      <c r="B234" s="19" t="str">
        <f>IFERROR(INDEX('Helper Data'!$A$2:$K$100001,'Helper Data'!J234,COLUMNS('Helper Data'!$A$2:C234)),"")</f>
        <v/>
      </c>
      <c r="C234" s="20" t="str">
        <f>IFERROR(INDEX('Helper Data'!$A$2:$K$100001,'Helper Data'!J234,COLUMNS('Helper Data'!$A$2:E234)),"")</f>
        <v/>
      </c>
      <c r="D234" s="20" t="str">
        <f>IFERROR(INDEX('Helper Data'!$A$2:$K$100001,'Helper Data'!J234,COLUMNS('Helper Data'!$A$2:B234)),"")</f>
        <v/>
      </c>
      <c r="T234" s="16"/>
      <c r="U234" s="16"/>
    </row>
    <row r="235" spans="1:21" ht="14.4" x14ac:dyDescent="0.3">
      <c r="A235" s="18" t="str">
        <f>IFERROR(INDEX('Helper Data'!$A$2:$K$100001,'Helper Data'!J235,COLUMNS('Helper Data'!$A$2:A235)),"")</f>
        <v/>
      </c>
      <c r="B235" s="19" t="str">
        <f>IFERROR(INDEX('Helper Data'!$A$2:$K$100001,'Helper Data'!J235,COLUMNS('Helper Data'!$A$2:C235)),"")</f>
        <v/>
      </c>
      <c r="C235" s="20" t="str">
        <f>IFERROR(INDEX('Helper Data'!$A$2:$K$100001,'Helper Data'!J235,COLUMNS('Helper Data'!$A$2:E235)),"")</f>
        <v/>
      </c>
      <c r="D235" s="20" t="str">
        <f>IFERROR(INDEX('Helper Data'!$A$2:$K$100001,'Helper Data'!J235,COLUMNS('Helper Data'!$A$2:B235)),"")</f>
        <v/>
      </c>
      <c r="T235" s="16"/>
      <c r="U235" s="16"/>
    </row>
    <row r="236" spans="1:21" ht="14.4" x14ac:dyDescent="0.3">
      <c r="A236" s="18" t="str">
        <f>IFERROR(INDEX('Helper Data'!$A$2:$K$100001,'Helper Data'!J236,COLUMNS('Helper Data'!$A$2:A236)),"")</f>
        <v/>
      </c>
      <c r="B236" s="19" t="str">
        <f>IFERROR(INDEX('Helper Data'!$A$2:$K$100001,'Helper Data'!J236,COLUMNS('Helper Data'!$A$2:C236)),"")</f>
        <v/>
      </c>
      <c r="C236" s="20" t="str">
        <f>IFERROR(INDEX('Helper Data'!$A$2:$K$100001,'Helper Data'!J236,COLUMNS('Helper Data'!$A$2:E236)),"")</f>
        <v/>
      </c>
      <c r="D236" s="20" t="str">
        <f>IFERROR(INDEX('Helper Data'!$A$2:$K$100001,'Helper Data'!J236,COLUMNS('Helper Data'!$A$2:B236)),"")</f>
        <v/>
      </c>
      <c r="T236" s="16"/>
      <c r="U236" s="16"/>
    </row>
    <row r="237" spans="1:21" ht="14.4" x14ac:dyDescent="0.3">
      <c r="A237" s="18" t="str">
        <f>IFERROR(INDEX('Helper Data'!$A$2:$K$100001,'Helper Data'!J237,COLUMNS('Helper Data'!$A$2:A237)),"")</f>
        <v/>
      </c>
      <c r="B237" s="19" t="str">
        <f>IFERROR(INDEX('Helper Data'!$A$2:$K$100001,'Helper Data'!J237,COLUMNS('Helper Data'!$A$2:C237)),"")</f>
        <v/>
      </c>
      <c r="C237" s="20" t="str">
        <f>IFERROR(INDEX('Helper Data'!$A$2:$K$100001,'Helper Data'!J237,COLUMNS('Helper Data'!$A$2:E237)),"")</f>
        <v/>
      </c>
      <c r="D237" s="20" t="str">
        <f>IFERROR(INDEX('Helper Data'!$A$2:$K$100001,'Helper Data'!J237,COLUMNS('Helper Data'!$A$2:B237)),"")</f>
        <v/>
      </c>
      <c r="T237" s="16"/>
      <c r="U237" s="16"/>
    </row>
    <row r="238" spans="1:21" ht="14.4" x14ac:dyDescent="0.3">
      <c r="A238" s="18" t="str">
        <f>IFERROR(INDEX('Helper Data'!$A$2:$K$100001,'Helper Data'!J238,COLUMNS('Helper Data'!$A$2:A238)),"")</f>
        <v/>
      </c>
      <c r="B238" s="19" t="str">
        <f>IFERROR(INDEX('Helper Data'!$A$2:$K$100001,'Helper Data'!J238,COLUMNS('Helper Data'!$A$2:C238)),"")</f>
        <v/>
      </c>
      <c r="C238" s="20" t="str">
        <f>IFERROR(INDEX('Helper Data'!$A$2:$K$100001,'Helper Data'!J238,COLUMNS('Helper Data'!$A$2:E238)),"")</f>
        <v/>
      </c>
      <c r="D238" s="20" t="str">
        <f>IFERROR(INDEX('Helper Data'!$A$2:$K$100001,'Helper Data'!J238,COLUMNS('Helper Data'!$A$2:B238)),"")</f>
        <v/>
      </c>
      <c r="T238" s="16"/>
      <c r="U238" s="16"/>
    </row>
    <row r="239" spans="1:21" ht="14.4" x14ac:dyDescent="0.3">
      <c r="A239" s="18" t="str">
        <f>IFERROR(INDEX('Helper Data'!$A$2:$K$100001,'Helper Data'!J239,COLUMNS('Helper Data'!$A$2:A239)),"")</f>
        <v/>
      </c>
      <c r="B239" s="19" t="str">
        <f>IFERROR(INDEX('Helper Data'!$A$2:$K$100001,'Helper Data'!J239,COLUMNS('Helper Data'!$A$2:C239)),"")</f>
        <v/>
      </c>
      <c r="C239" s="20" t="str">
        <f>IFERROR(INDEX('Helper Data'!$A$2:$K$100001,'Helper Data'!J239,COLUMNS('Helper Data'!$A$2:E239)),"")</f>
        <v/>
      </c>
      <c r="D239" s="20" t="str">
        <f>IFERROR(INDEX('Helper Data'!$A$2:$K$100001,'Helper Data'!J239,COLUMNS('Helper Data'!$A$2:B239)),"")</f>
        <v/>
      </c>
      <c r="T239" s="16"/>
      <c r="U239" s="16"/>
    </row>
    <row r="240" spans="1:21" ht="14.4" x14ac:dyDescent="0.3">
      <c r="A240" s="18" t="str">
        <f>IFERROR(INDEX('Helper Data'!$A$2:$K$100001,'Helper Data'!J240,COLUMNS('Helper Data'!$A$2:A240)),"")</f>
        <v/>
      </c>
      <c r="B240" s="19" t="str">
        <f>IFERROR(INDEX('Helper Data'!$A$2:$K$100001,'Helper Data'!J240,COLUMNS('Helper Data'!$A$2:C240)),"")</f>
        <v/>
      </c>
      <c r="C240" s="20" t="str">
        <f>IFERROR(INDEX('Helper Data'!$A$2:$K$100001,'Helper Data'!J240,COLUMNS('Helper Data'!$A$2:E240)),"")</f>
        <v/>
      </c>
      <c r="D240" s="20" t="str">
        <f>IFERROR(INDEX('Helper Data'!$A$2:$K$100001,'Helper Data'!J240,COLUMNS('Helper Data'!$A$2:B240)),"")</f>
        <v/>
      </c>
      <c r="T240" s="16"/>
      <c r="U240" s="16"/>
    </row>
    <row r="241" spans="1:21" ht="14.4" x14ac:dyDescent="0.3">
      <c r="A241" s="18" t="str">
        <f>IFERROR(INDEX('Helper Data'!$A$2:$K$100001,'Helper Data'!J241,COLUMNS('Helper Data'!$A$2:A241)),"")</f>
        <v/>
      </c>
      <c r="B241" s="19" t="str">
        <f>IFERROR(INDEX('Helper Data'!$A$2:$K$100001,'Helper Data'!J241,COLUMNS('Helper Data'!$A$2:C241)),"")</f>
        <v/>
      </c>
      <c r="C241" s="20" t="str">
        <f>IFERROR(INDEX('Helper Data'!$A$2:$K$100001,'Helper Data'!J241,COLUMNS('Helper Data'!$A$2:E241)),"")</f>
        <v/>
      </c>
      <c r="D241" s="20" t="str">
        <f>IFERROR(INDEX('Helper Data'!$A$2:$K$100001,'Helper Data'!J241,COLUMNS('Helper Data'!$A$2:B241)),"")</f>
        <v/>
      </c>
      <c r="T241" s="16"/>
      <c r="U241" s="16"/>
    </row>
    <row r="242" spans="1:21" ht="14.4" x14ac:dyDescent="0.3">
      <c r="A242" s="18" t="str">
        <f>IFERROR(INDEX('Helper Data'!$A$2:$K$100001,'Helper Data'!J242,COLUMNS('Helper Data'!$A$2:A242)),"")</f>
        <v/>
      </c>
      <c r="B242" s="19" t="str">
        <f>IFERROR(INDEX('Helper Data'!$A$2:$K$100001,'Helper Data'!J242,COLUMNS('Helper Data'!$A$2:C242)),"")</f>
        <v/>
      </c>
      <c r="C242" s="20" t="str">
        <f>IFERROR(INDEX('Helper Data'!$A$2:$K$100001,'Helper Data'!J242,COLUMNS('Helper Data'!$A$2:E242)),"")</f>
        <v/>
      </c>
      <c r="D242" s="20" t="str">
        <f>IFERROR(INDEX('Helper Data'!$A$2:$K$100001,'Helper Data'!J242,COLUMNS('Helper Data'!$A$2:B242)),"")</f>
        <v/>
      </c>
      <c r="T242" s="16"/>
      <c r="U242" s="16"/>
    </row>
    <row r="243" spans="1:21" ht="14.4" x14ac:dyDescent="0.3">
      <c r="A243" s="18" t="str">
        <f>IFERROR(INDEX('Helper Data'!$A$2:$K$100001,'Helper Data'!J243,COLUMNS('Helper Data'!$A$2:A243)),"")</f>
        <v/>
      </c>
      <c r="B243" s="19" t="str">
        <f>IFERROR(INDEX('Helper Data'!$A$2:$K$100001,'Helper Data'!J243,COLUMNS('Helper Data'!$A$2:C243)),"")</f>
        <v/>
      </c>
      <c r="C243" s="20" t="str">
        <f>IFERROR(INDEX('Helper Data'!$A$2:$K$100001,'Helper Data'!J243,COLUMNS('Helper Data'!$A$2:E243)),"")</f>
        <v/>
      </c>
      <c r="D243" s="20" t="str">
        <f>IFERROR(INDEX('Helper Data'!$A$2:$K$100001,'Helper Data'!J243,COLUMNS('Helper Data'!$A$2:B243)),"")</f>
        <v/>
      </c>
      <c r="T243" s="16"/>
      <c r="U243" s="16"/>
    </row>
    <row r="244" spans="1:21" ht="14.4" x14ac:dyDescent="0.3">
      <c r="A244" s="18" t="str">
        <f>IFERROR(INDEX('Helper Data'!$A$2:$K$100001,'Helper Data'!J244,COLUMNS('Helper Data'!$A$2:A244)),"")</f>
        <v/>
      </c>
      <c r="B244" s="19" t="str">
        <f>IFERROR(INDEX('Helper Data'!$A$2:$K$100001,'Helper Data'!J244,COLUMNS('Helper Data'!$A$2:C244)),"")</f>
        <v/>
      </c>
      <c r="C244" s="20" t="str">
        <f>IFERROR(INDEX('Helper Data'!$A$2:$K$100001,'Helper Data'!J244,COLUMNS('Helper Data'!$A$2:E244)),"")</f>
        <v/>
      </c>
      <c r="D244" s="20" t="str">
        <f>IFERROR(INDEX('Helper Data'!$A$2:$K$100001,'Helper Data'!J244,COLUMNS('Helper Data'!$A$2:B244)),"")</f>
        <v/>
      </c>
      <c r="T244" s="16"/>
      <c r="U244" s="16"/>
    </row>
    <row r="245" spans="1:21" ht="14.4" x14ac:dyDescent="0.3">
      <c r="A245" s="18" t="str">
        <f>IFERROR(INDEX('Helper Data'!$A$2:$K$100001,'Helper Data'!J245,COLUMNS('Helper Data'!$A$2:A245)),"")</f>
        <v/>
      </c>
      <c r="B245" s="19" t="str">
        <f>IFERROR(INDEX('Helper Data'!$A$2:$K$100001,'Helper Data'!J245,COLUMNS('Helper Data'!$A$2:C245)),"")</f>
        <v/>
      </c>
      <c r="C245" s="20" t="str">
        <f>IFERROR(INDEX('Helper Data'!$A$2:$K$100001,'Helper Data'!J245,COLUMNS('Helper Data'!$A$2:E245)),"")</f>
        <v/>
      </c>
      <c r="D245" s="20" t="str">
        <f>IFERROR(INDEX('Helper Data'!$A$2:$K$100001,'Helper Data'!J245,COLUMNS('Helper Data'!$A$2:B245)),"")</f>
        <v/>
      </c>
      <c r="T245" s="16"/>
      <c r="U245" s="16"/>
    </row>
    <row r="246" spans="1:21" ht="14.4" x14ac:dyDescent="0.3">
      <c r="A246" s="18" t="str">
        <f>IFERROR(INDEX('Helper Data'!$A$2:$K$100001,'Helper Data'!J246,COLUMNS('Helper Data'!$A$2:A246)),"")</f>
        <v/>
      </c>
      <c r="B246" s="19" t="str">
        <f>IFERROR(INDEX('Helper Data'!$A$2:$K$100001,'Helper Data'!J246,COLUMNS('Helper Data'!$A$2:C246)),"")</f>
        <v/>
      </c>
      <c r="C246" s="20" t="str">
        <f>IFERROR(INDEX('Helper Data'!$A$2:$K$100001,'Helper Data'!J246,COLUMNS('Helper Data'!$A$2:E246)),"")</f>
        <v/>
      </c>
      <c r="D246" s="20" t="str">
        <f>IFERROR(INDEX('Helper Data'!$A$2:$K$100001,'Helper Data'!J246,COLUMNS('Helper Data'!$A$2:B246)),"")</f>
        <v/>
      </c>
      <c r="T246" s="16"/>
      <c r="U246" s="16"/>
    </row>
    <row r="247" spans="1:21" ht="14.4" x14ac:dyDescent="0.3">
      <c r="A247" s="18" t="str">
        <f>IFERROR(INDEX('Helper Data'!$A$2:$K$100001,'Helper Data'!J247,COLUMNS('Helper Data'!$A$2:A247)),"")</f>
        <v/>
      </c>
      <c r="B247" s="19" t="str">
        <f>IFERROR(INDEX('Helper Data'!$A$2:$K$100001,'Helper Data'!J247,COLUMNS('Helper Data'!$A$2:C247)),"")</f>
        <v/>
      </c>
      <c r="C247" s="20" t="str">
        <f>IFERROR(INDEX('Helper Data'!$A$2:$K$100001,'Helper Data'!J247,COLUMNS('Helper Data'!$A$2:E247)),"")</f>
        <v/>
      </c>
      <c r="D247" s="20" t="str">
        <f>IFERROR(INDEX('Helper Data'!$A$2:$K$100001,'Helper Data'!J247,COLUMNS('Helper Data'!$A$2:B247)),"")</f>
        <v/>
      </c>
      <c r="T247" s="16"/>
      <c r="U247" s="16"/>
    </row>
    <row r="248" spans="1:21" ht="14.4" x14ac:dyDescent="0.3">
      <c r="A248" s="18" t="str">
        <f>IFERROR(INDEX('Helper Data'!$A$2:$K$100001,'Helper Data'!J248,COLUMNS('Helper Data'!$A$2:A248)),"")</f>
        <v/>
      </c>
      <c r="B248" s="19" t="str">
        <f>IFERROR(INDEX('Helper Data'!$A$2:$K$100001,'Helper Data'!J248,COLUMNS('Helper Data'!$A$2:C248)),"")</f>
        <v/>
      </c>
      <c r="C248" s="20" t="str">
        <f>IFERROR(INDEX('Helper Data'!$A$2:$K$100001,'Helper Data'!J248,COLUMNS('Helper Data'!$A$2:E248)),"")</f>
        <v/>
      </c>
      <c r="D248" s="20" t="str">
        <f>IFERROR(INDEX('Helper Data'!$A$2:$K$100001,'Helper Data'!J248,COLUMNS('Helper Data'!$A$2:B248)),"")</f>
        <v/>
      </c>
      <c r="T248" s="16"/>
      <c r="U248" s="16"/>
    </row>
    <row r="249" spans="1:21" ht="14.4" x14ac:dyDescent="0.3">
      <c r="A249" s="18" t="str">
        <f>IFERROR(INDEX('Helper Data'!$A$2:$K$100001,'Helper Data'!J249,COLUMNS('Helper Data'!$A$2:A249)),"")</f>
        <v/>
      </c>
      <c r="B249" s="19" t="str">
        <f>IFERROR(INDEX('Helper Data'!$A$2:$K$100001,'Helper Data'!J249,COLUMNS('Helper Data'!$A$2:C249)),"")</f>
        <v/>
      </c>
      <c r="C249" s="20" t="str">
        <f>IFERROR(INDEX('Helper Data'!$A$2:$K$100001,'Helper Data'!J249,COLUMNS('Helper Data'!$A$2:E249)),"")</f>
        <v/>
      </c>
      <c r="D249" s="20" t="str">
        <f>IFERROR(INDEX('Helper Data'!$A$2:$K$100001,'Helper Data'!J249,COLUMNS('Helper Data'!$A$2:B249)),"")</f>
        <v/>
      </c>
      <c r="T249" s="16"/>
      <c r="U249" s="16"/>
    </row>
    <row r="250" spans="1:21" ht="14.4" x14ac:dyDescent="0.3">
      <c r="A250" s="18" t="str">
        <f>IFERROR(INDEX('Helper Data'!$A$2:$K$100001,'Helper Data'!J250,COLUMNS('Helper Data'!$A$2:A250)),"")</f>
        <v/>
      </c>
      <c r="B250" s="19" t="str">
        <f>IFERROR(INDEX('Helper Data'!$A$2:$K$100001,'Helper Data'!J250,COLUMNS('Helper Data'!$A$2:C250)),"")</f>
        <v/>
      </c>
      <c r="C250" s="20" t="str">
        <f>IFERROR(INDEX('Helper Data'!$A$2:$K$100001,'Helper Data'!J250,COLUMNS('Helper Data'!$A$2:E250)),"")</f>
        <v/>
      </c>
      <c r="D250" s="20" t="str">
        <f>IFERROR(INDEX('Helper Data'!$A$2:$K$100001,'Helper Data'!J250,COLUMNS('Helper Data'!$A$2:B250)),"")</f>
        <v/>
      </c>
      <c r="T250" s="16"/>
      <c r="U250" s="16"/>
    </row>
    <row r="251" spans="1:21" ht="14.4" x14ac:dyDescent="0.3">
      <c r="A251" s="18" t="str">
        <f>IFERROR(INDEX('Helper Data'!$A$2:$K$100001,'Helper Data'!J251,COLUMNS('Helper Data'!$A$2:A251)),"")</f>
        <v/>
      </c>
      <c r="B251" s="19" t="str">
        <f>IFERROR(INDEX('Helper Data'!$A$2:$K$100001,'Helper Data'!J251,COLUMNS('Helper Data'!$A$2:C251)),"")</f>
        <v/>
      </c>
      <c r="C251" s="20" t="str">
        <f>IFERROR(INDEX('Helper Data'!$A$2:$K$100001,'Helper Data'!J251,COLUMNS('Helper Data'!$A$2:E251)),"")</f>
        <v/>
      </c>
      <c r="D251" s="20" t="str">
        <f>IFERROR(INDEX('Helper Data'!$A$2:$K$100001,'Helper Data'!J251,COLUMNS('Helper Data'!$A$2:B251)),"")</f>
        <v/>
      </c>
      <c r="T251" s="16"/>
      <c r="U251" s="16"/>
    </row>
    <row r="252" spans="1:21" ht="14.4" x14ac:dyDescent="0.3">
      <c r="A252" s="18" t="str">
        <f>IFERROR(INDEX('Helper Data'!$A$2:$K$100001,'Helper Data'!J252,COLUMNS('Helper Data'!$A$2:A252)),"")</f>
        <v/>
      </c>
      <c r="B252" s="19" t="str">
        <f>IFERROR(INDEX('Helper Data'!$A$2:$K$100001,'Helper Data'!J252,COLUMNS('Helper Data'!$A$2:C252)),"")</f>
        <v/>
      </c>
      <c r="C252" s="20" t="str">
        <f>IFERROR(INDEX('Helper Data'!$A$2:$K$100001,'Helper Data'!J252,COLUMNS('Helper Data'!$A$2:E252)),"")</f>
        <v/>
      </c>
      <c r="D252" s="20" t="str">
        <f>IFERROR(INDEX('Helper Data'!$A$2:$K$100001,'Helper Data'!J252,COLUMNS('Helper Data'!$A$2:B252)),"")</f>
        <v/>
      </c>
      <c r="T252" s="16"/>
      <c r="U252" s="16"/>
    </row>
    <row r="253" spans="1:21" ht="14.4" x14ac:dyDescent="0.3">
      <c r="A253" s="18" t="str">
        <f>IFERROR(INDEX('Helper Data'!$A$2:$K$100001,'Helper Data'!J253,COLUMNS('Helper Data'!$A$2:A253)),"")</f>
        <v/>
      </c>
      <c r="B253" s="19" t="str">
        <f>IFERROR(INDEX('Helper Data'!$A$2:$K$100001,'Helper Data'!J253,COLUMNS('Helper Data'!$A$2:C253)),"")</f>
        <v/>
      </c>
      <c r="C253" s="20" t="str">
        <f>IFERROR(INDEX('Helper Data'!$A$2:$K$100001,'Helper Data'!J253,COLUMNS('Helper Data'!$A$2:E253)),"")</f>
        <v/>
      </c>
      <c r="D253" s="20" t="str">
        <f>IFERROR(INDEX('Helper Data'!$A$2:$K$100001,'Helper Data'!J253,COLUMNS('Helper Data'!$A$2:B253)),"")</f>
        <v/>
      </c>
      <c r="T253" s="16"/>
      <c r="U253" s="16"/>
    </row>
    <row r="254" spans="1:21" ht="14.4" x14ac:dyDescent="0.3">
      <c r="A254" s="18" t="str">
        <f>IFERROR(INDEX('Helper Data'!$A$2:$K$100001,'Helper Data'!J254,COLUMNS('Helper Data'!$A$2:A254)),"")</f>
        <v/>
      </c>
      <c r="B254" s="19" t="str">
        <f>IFERROR(INDEX('Helper Data'!$A$2:$K$100001,'Helper Data'!J254,COLUMNS('Helper Data'!$A$2:C254)),"")</f>
        <v/>
      </c>
      <c r="C254" s="20" t="str">
        <f>IFERROR(INDEX('Helper Data'!$A$2:$K$100001,'Helper Data'!J254,COLUMNS('Helper Data'!$A$2:E254)),"")</f>
        <v/>
      </c>
      <c r="D254" s="20" t="str">
        <f>IFERROR(INDEX('Helper Data'!$A$2:$K$100001,'Helper Data'!J254,COLUMNS('Helper Data'!$A$2:B254)),"")</f>
        <v/>
      </c>
      <c r="T254" s="16"/>
      <c r="U254" s="16"/>
    </row>
    <row r="255" spans="1:21" ht="14.4" x14ac:dyDescent="0.3">
      <c r="A255" s="18" t="str">
        <f>IFERROR(INDEX('Helper Data'!$A$2:$K$100001,'Helper Data'!J255,COLUMNS('Helper Data'!$A$2:A255)),"")</f>
        <v/>
      </c>
      <c r="B255" s="19" t="str">
        <f>IFERROR(INDEX('Helper Data'!$A$2:$K$100001,'Helper Data'!J255,COLUMNS('Helper Data'!$A$2:C255)),"")</f>
        <v/>
      </c>
      <c r="C255" s="20" t="str">
        <f>IFERROR(INDEX('Helper Data'!$A$2:$K$100001,'Helper Data'!J255,COLUMNS('Helper Data'!$A$2:E255)),"")</f>
        <v/>
      </c>
      <c r="D255" s="20" t="str">
        <f>IFERROR(INDEX('Helper Data'!$A$2:$K$100001,'Helper Data'!J255,COLUMNS('Helper Data'!$A$2:B255)),"")</f>
        <v/>
      </c>
      <c r="T255" s="16"/>
      <c r="U255" s="16"/>
    </row>
    <row r="256" spans="1:21" ht="14.4" x14ac:dyDescent="0.3">
      <c r="A256" s="18" t="str">
        <f>IFERROR(INDEX('Helper Data'!$A$2:$K$100001,'Helper Data'!J256,COLUMNS('Helper Data'!$A$2:A256)),"")</f>
        <v/>
      </c>
      <c r="B256" s="19" t="str">
        <f>IFERROR(INDEX('Helper Data'!$A$2:$K$100001,'Helper Data'!J256,COLUMNS('Helper Data'!$A$2:C256)),"")</f>
        <v/>
      </c>
      <c r="C256" s="20" t="str">
        <f>IFERROR(INDEX('Helper Data'!$A$2:$K$100001,'Helper Data'!J256,COLUMNS('Helper Data'!$A$2:E256)),"")</f>
        <v/>
      </c>
      <c r="D256" s="20" t="str">
        <f>IFERROR(INDEX('Helper Data'!$A$2:$K$100001,'Helper Data'!J256,COLUMNS('Helper Data'!$A$2:B256)),"")</f>
        <v/>
      </c>
      <c r="T256" s="16"/>
      <c r="U256" s="16"/>
    </row>
    <row r="257" spans="1:21" ht="14.4" x14ac:dyDescent="0.3">
      <c r="A257" s="18" t="str">
        <f>IFERROR(INDEX('Helper Data'!$A$2:$K$100001,'Helper Data'!J257,COLUMNS('Helper Data'!$A$2:A257)),"")</f>
        <v/>
      </c>
      <c r="B257" s="19" t="str">
        <f>IFERROR(INDEX('Helper Data'!$A$2:$K$100001,'Helper Data'!J257,COLUMNS('Helper Data'!$A$2:C257)),"")</f>
        <v/>
      </c>
      <c r="C257" s="20" t="str">
        <f>IFERROR(INDEX('Helper Data'!$A$2:$K$100001,'Helper Data'!J257,COLUMNS('Helper Data'!$A$2:E257)),"")</f>
        <v/>
      </c>
      <c r="D257" s="20" t="str">
        <f>IFERROR(INDEX('Helper Data'!$A$2:$K$100001,'Helper Data'!J257,COLUMNS('Helper Data'!$A$2:B257)),"")</f>
        <v/>
      </c>
      <c r="T257" s="16"/>
      <c r="U257" s="16"/>
    </row>
    <row r="258" spans="1:21" ht="14.4" x14ac:dyDescent="0.3">
      <c r="A258" s="18" t="str">
        <f>IFERROR(INDEX('Helper Data'!$A$2:$K$100001,'Helper Data'!J258,COLUMNS('Helper Data'!$A$2:A258)),"")</f>
        <v/>
      </c>
      <c r="B258" s="19" t="str">
        <f>IFERROR(INDEX('Helper Data'!$A$2:$K$100001,'Helper Data'!J258,COLUMNS('Helper Data'!$A$2:C258)),"")</f>
        <v/>
      </c>
      <c r="C258" s="20" t="str">
        <f>IFERROR(INDEX('Helper Data'!$A$2:$K$100001,'Helper Data'!J258,COLUMNS('Helper Data'!$A$2:E258)),"")</f>
        <v/>
      </c>
      <c r="D258" s="20" t="str">
        <f>IFERROR(INDEX('Helper Data'!$A$2:$K$100001,'Helper Data'!J258,COLUMNS('Helper Data'!$A$2:B258)),"")</f>
        <v/>
      </c>
      <c r="T258" s="16"/>
      <c r="U258" s="16"/>
    </row>
    <row r="259" spans="1:21" ht="14.4" x14ac:dyDescent="0.3">
      <c r="A259" s="18" t="str">
        <f>IFERROR(INDEX('Helper Data'!$A$2:$K$100001,'Helper Data'!J259,COLUMNS('Helper Data'!$A$2:A259)),"")</f>
        <v/>
      </c>
      <c r="B259" s="19" t="str">
        <f>IFERROR(INDEX('Helper Data'!$A$2:$K$100001,'Helper Data'!J259,COLUMNS('Helper Data'!$A$2:C259)),"")</f>
        <v/>
      </c>
      <c r="C259" s="20" t="str">
        <f>IFERROR(INDEX('Helper Data'!$A$2:$K$100001,'Helper Data'!J259,COLUMNS('Helper Data'!$A$2:E259)),"")</f>
        <v/>
      </c>
      <c r="D259" s="20" t="str">
        <f>IFERROR(INDEX('Helper Data'!$A$2:$K$100001,'Helper Data'!J259,COLUMNS('Helper Data'!$A$2:B259)),"")</f>
        <v/>
      </c>
      <c r="T259" s="16"/>
      <c r="U259" s="16"/>
    </row>
    <row r="260" spans="1:21" ht="14.4" x14ac:dyDescent="0.3">
      <c r="A260" s="18" t="str">
        <f>IFERROR(INDEX('Helper Data'!$A$2:$K$100001,'Helper Data'!J260,COLUMNS('Helper Data'!$A$2:A260)),"")</f>
        <v/>
      </c>
      <c r="B260" s="19" t="str">
        <f>IFERROR(INDEX('Helper Data'!$A$2:$K$100001,'Helper Data'!J260,COLUMNS('Helper Data'!$A$2:C260)),"")</f>
        <v/>
      </c>
      <c r="C260" s="20" t="str">
        <f>IFERROR(INDEX('Helper Data'!$A$2:$K$100001,'Helper Data'!J260,COLUMNS('Helper Data'!$A$2:E260)),"")</f>
        <v/>
      </c>
      <c r="D260" s="20" t="str">
        <f>IFERROR(INDEX('Helper Data'!$A$2:$K$100001,'Helper Data'!J260,COLUMNS('Helper Data'!$A$2:B260)),"")</f>
        <v/>
      </c>
      <c r="T260" s="16"/>
      <c r="U260" s="16"/>
    </row>
    <row r="261" spans="1:21" ht="14.4" x14ac:dyDescent="0.3">
      <c r="A261" s="18" t="str">
        <f>IFERROR(INDEX('Helper Data'!$A$2:$K$100001,'Helper Data'!J261,COLUMNS('Helper Data'!$A$2:A261)),"")</f>
        <v/>
      </c>
      <c r="B261" s="19" t="str">
        <f>IFERROR(INDEX('Helper Data'!$A$2:$K$100001,'Helper Data'!J261,COLUMNS('Helper Data'!$A$2:C261)),"")</f>
        <v/>
      </c>
      <c r="C261" s="20" t="str">
        <f>IFERROR(INDEX('Helper Data'!$A$2:$K$100001,'Helper Data'!J261,COLUMNS('Helper Data'!$A$2:E261)),"")</f>
        <v/>
      </c>
      <c r="D261" s="20" t="str">
        <f>IFERROR(INDEX('Helper Data'!$A$2:$K$100001,'Helper Data'!J261,COLUMNS('Helper Data'!$A$2:B261)),"")</f>
        <v/>
      </c>
      <c r="T261" s="16"/>
      <c r="U261" s="16"/>
    </row>
    <row r="262" spans="1:21" ht="14.4" x14ac:dyDescent="0.3">
      <c r="A262" s="18" t="str">
        <f>IFERROR(INDEX('Helper Data'!$A$2:$K$100001,'Helper Data'!J262,COLUMNS('Helper Data'!$A$2:A262)),"")</f>
        <v/>
      </c>
      <c r="B262" s="19" t="str">
        <f>IFERROR(INDEX('Helper Data'!$A$2:$K$100001,'Helper Data'!J262,COLUMNS('Helper Data'!$A$2:C262)),"")</f>
        <v/>
      </c>
      <c r="C262" s="20" t="str">
        <f>IFERROR(INDEX('Helper Data'!$A$2:$K$100001,'Helper Data'!J262,COLUMNS('Helper Data'!$A$2:E262)),"")</f>
        <v/>
      </c>
      <c r="D262" s="20" t="str">
        <f>IFERROR(INDEX('Helper Data'!$A$2:$K$100001,'Helper Data'!J262,COLUMNS('Helper Data'!$A$2:B262)),"")</f>
        <v/>
      </c>
      <c r="T262" s="16"/>
      <c r="U262" s="16"/>
    </row>
    <row r="263" spans="1:21" ht="14.4" x14ac:dyDescent="0.3">
      <c r="A263" s="18" t="str">
        <f>IFERROR(INDEX('Helper Data'!$A$2:$K$100001,'Helper Data'!J263,COLUMNS('Helper Data'!$A$2:A263)),"")</f>
        <v/>
      </c>
      <c r="B263" s="19" t="str">
        <f>IFERROR(INDEX('Helper Data'!$A$2:$K$100001,'Helper Data'!J263,COLUMNS('Helper Data'!$A$2:C263)),"")</f>
        <v/>
      </c>
      <c r="C263" s="20" t="str">
        <f>IFERROR(INDEX('Helper Data'!$A$2:$K$100001,'Helper Data'!J263,COLUMNS('Helper Data'!$A$2:E263)),"")</f>
        <v/>
      </c>
      <c r="D263" s="20" t="str">
        <f>IFERROR(INDEX('Helper Data'!$A$2:$K$100001,'Helper Data'!J263,COLUMNS('Helper Data'!$A$2:B263)),"")</f>
        <v/>
      </c>
      <c r="T263" s="16"/>
      <c r="U263" s="16"/>
    </row>
    <row r="264" spans="1:21" ht="14.4" x14ac:dyDescent="0.3">
      <c r="A264" s="18" t="str">
        <f>IFERROR(INDEX('Helper Data'!$A$2:$K$100001,'Helper Data'!J264,COLUMNS('Helper Data'!$A$2:A264)),"")</f>
        <v/>
      </c>
      <c r="B264" s="19" t="str">
        <f>IFERROR(INDEX('Helper Data'!$A$2:$K$100001,'Helper Data'!J264,COLUMNS('Helper Data'!$A$2:C264)),"")</f>
        <v/>
      </c>
      <c r="C264" s="20" t="str">
        <f>IFERROR(INDEX('Helper Data'!$A$2:$K$100001,'Helper Data'!J264,COLUMNS('Helper Data'!$A$2:E264)),"")</f>
        <v/>
      </c>
      <c r="D264" s="20" t="str">
        <f>IFERROR(INDEX('Helper Data'!$A$2:$K$100001,'Helper Data'!J264,COLUMNS('Helper Data'!$A$2:B264)),"")</f>
        <v/>
      </c>
      <c r="T264" s="16"/>
      <c r="U264" s="16"/>
    </row>
    <row r="265" spans="1:21" ht="14.4" x14ac:dyDescent="0.3">
      <c r="A265" s="18" t="str">
        <f>IFERROR(INDEX('Helper Data'!$A$2:$K$100001,'Helper Data'!J265,COLUMNS('Helper Data'!$A$2:A265)),"")</f>
        <v/>
      </c>
      <c r="B265" s="19" t="str">
        <f>IFERROR(INDEX('Helper Data'!$A$2:$K$100001,'Helper Data'!J265,COLUMNS('Helper Data'!$A$2:C265)),"")</f>
        <v/>
      </c>
      <c r="C265" s="20" t="str">
        <f>IFERROR(INDEX('Helper Data'!$A$2:$K$100001,'Helper Data'!J265,COLUMNS('Helper Data'!$A$2:E265)),"")</f>
        <v/>
      </c>
      <c r="D265" s="20" t="str">
        <f>IFERROR(INDEX('Helper Data'!$A$2:$K$100001,'Helper Data'!J265,COLUMNS('Helper Data'!$A$2:B265)),"")</f>
        <v/>
      </c>
      <c r="T265" s="16"/>
      <c r="U265" s="16"/>
    </row>
    <row r="266" spans="1:21" ht="14.4" x14ac:dyDescent="0.3">
      <c r="A266" s="18" t="str">
        <f>IFERROR(INDEX('Helper Data'!$A$2:$K$100001,'Helper Data'!J266,COLUMNS('Helper Data'!$A$2:A266)),"")</f>
        <v/>
      </c>
      <c r="B266" s="19" t="str">
        <f>IFERROR(INDEX('Helper Data'!$A$2:$K$100001,'Helper Data'!J266,COLUMNS('Helper Data'!$A$2:C266)),"")</f>
        <v/>
      </c>
      <c r="C266" s="20" t="str">
        <f>IFERROR(INDEX('Helper Data'!$A$2:$K$100001,'Helper Data'!J266,COLUMNS('Helper Data'!$A$2:E266)),"")</f>
        <v/>
      </c>
      <c r="D266" s="20" t="str">
        <f>IFERROR(INDEX('Helper Data'!$A$2:$K$100001,'Helper Data'!J266,COLUMNS('Helper Data'!$A$2:B266)),"")</f>
        <v/>
      </c>
      <c r="T266" s="16"/>
      <c r="U266" s="16"/>
    </row>
    <row r="267" spans="1:21" ht="14.4" x14ac:dyDescent="0.3">
      <c r="A267" s="18" t="str">
        <f>IFERROR(INDEX('Helper Data'!$A$2:$K$100001,'Helper Data'!J267,COLUMNS('Helper Data'!$A$2:A267)),"")</f>
        <v/>
      </c>
      <c r="B267" s="19" t="str">
        <f>IFERROR(INDEX('Helper Data'!$A$2:$K$100001,'Helper Data'!J267,COLUMNS('Helper Data'!$A$2:C267)),"")</f>
        <v/>
      </c>
      <c r="C267" s="20" t="str">
        <f>IFERROR(INDEX('Helper Data'!$A$2:$K$100001,'Helper Data'!J267,COLUMNS('Helper Data'!$A$2:E267)),"")</f>
        <v/>
      </c>
      <c r="D267" s="20" t="str">
        <f>IFERROR(INDEX('Helper Data'!$A$2:$K$100001,'Helper Data'!J267,COLUMNS('Helper Data'!$A$2:B267)),"")</f>
        <v/>
      </c>
      <c r="T267" s="16"/>
      <c r="U267" s="16"/>
    </row>
    <row r="268" spans="1:21" ht="14.4" x14ac:dyDescent="0.3">
      <c r="A268" s="18" t="str">
        <f>IFERROR(INDEX('Helper Data'!$A$2:$K$100001,'Helper Data'!J268,COLUMNS('Helper Data'!$A$2:A268)),"")</f>
        <v/>
      </c>
      <c r="B268" s="19" t="str">
        <f>IFERROR(INDEX('Helper Data'!$A$2:$K$100001,'Helper Data'!J268,COLUMNS('Helper Data'!$A$2:C268)),"")</f>
        <v/>
      </c>
      <c r="C268" s="20" t="str">
        <f>IFERROR(INDEX('Helper Data'!$A$2:$K$100001,'Helper Data'!J268,COLUMNS('Helper Data'!$A$2:E268)),"")</f>
        <v/>
      </c>
      <c r="D268" s="20" t="str">
        <f>IFERROR(INDEX('Helper Data'!$A$2:$K$100001,'Helper Data'!J268,COLUMNS('Helper Data'!$A$2:B268)),"")</f>
        <v/>
      </c>
      <c r="T268" s="16"/>
      <c r="U268" s="16"/>
    </row>
    <row r="269" spans="1:21" ht="14.4" x14ac:dyDescent="0.3">
      <c r="A269" s="18" t="str">
        <f>IFERROR(INDEX('Helper Data'!$A$2:$K$100001,'Helper Data'!J269,COLUMNS('Helper Data'!$A$2:A269)),"")</f>
        <v/>
      </c>
      <c r="B269" s="19" t="str">
        <f>IFERROR(INDEX('Helper Data'!$A$2:$K$100001,'Helper Data'!J269,COLUMNS('Helper Data'!$A$2:C269)),"")</f>
        <v/>
      </c>
      <c r="C269" s="20" t="str">
        <f>IFERROR(INDEX('Helper Data'!$A$2:$K$100001,'Helper Data'!J269,COLUMNS('Helper Data'!$A$2:E269)),"")</f>
        <v/>
      </c>
      <c r="D269" s="20" t="str">
        <f>IFERROR(INDEX('Helper Data'!$A$2:$K$100001,'Helper Data'!J269,COLUMNS('Helper Data'!$A$2:B269)),"")</f>
        <v/>
      </c>
      <c r="T269" s="16"/>
      <c r="U269" s="16"/>
    </row>
    <row r="270" spans="1:21" ht="14.4" x14ac:dyDescent="0.3">
      <c r="A270" s="18" t="str">
        <f>IFERROR(INDEX('Helper Data'!$A$2:$K$100001,'Helper Data'!J270,COLUMNS('Helper Data'!$A$2:A270)),"")</f>
        <v/>
      </c>
      <c r="B270" s="19" t="str">
        <f>IFERROR(INDEX('Helper Data'!$A$2:$K$100001,'Helper Data'!J270,COLUMNS('Helper Data'!$A$2:C270)),"")</f>
        <v/>
      </c>
      <c r="C270" s="20" t="str">
        <f>IFERROR(INDEX('Helper Data'!$A$2:$K$100001,'Helper Data'!J270,COLUMNS('Helper Data'!$A$2:E270)),"")</f>
        <v/>
      </c>
      <c r="D270" s="20" t="str">
        <f>IFERROR(INDEX('Helper Data'!$A$2:$K$100001,'Helper Data'!J270,COLUMNS('Helper Data'!$A$2:B270)),"")</f>
        <v/>
      </c>
      <c r="T270" s="16"/>
      <c r="U270" s="16"/>
    </row>
    <row r="271" spans="1:21" ht="14.4" x14ac:dyDescent="0.3">
      <c r="A271" s="18" t="str">
        <f>IFERROR(INDEX('Helper Data'!$A$2:$K$100001,'Helper Data'!J271,COLUMNS('Helper Data'!$A$2:A271)),"")</f>
        <v/>
      </c>
      <c r="B271" s="19" t="str">
        <f>IFERROR(INDEX('Helper Data'!$A$2:$K$100001,'Helper Data'!J271,COLUMNS('Helper Data'!$A$2:C271)),"")</f>
        <v/>
      </c>
      <c r="C271" s="20" t="str">
        <f>IFERROR(INDEX('Helper Data'!$A$2:$K$100001,'Helper Data'!J271,COLUMNS('Helper Data'!$A$2:E271)),"")</f>
        <v/>
      </c>
      <c r="D271" s="20" t="str">
        <f>IFERROR(INDEX('Helper Data'!$A$2:$K$100001,'Helper Data'!J271,COLUMNS('Helper Data'!$A$2:B271)),"")</f>
        <v/>
      </c>
      <c r="T271" s="16"/>
      <c r="U271" s="16"/>
    </row>
    <row r="272" spans="1:21" ht="14.4" x14ac:dyDescent="0.3">
      <c r="A272" s="18" t="str">
        <f>IFERROR(INDEX('Helper Data'!$A$2:$K$100001,'Helper Data'!J272,COLUMNS('Helper Data'!$A$2:A272)),"")</f>
        <v/>
      </c>
      <c r="B272" s="19" t="str">
        <f>IFERROR(INDEX('Helper Data'!$A$2:$K$100001,'Helper Data'!J272,COLUMNS('Helper Data'!$A$2:C272)),"")</f>
        <v/>
      </c>
      <c r="C272" s="20" t="str">
        <f>IFERROR(INDEX('Helper Data'!$A$2:$K$100001,'Helper Data'!J272,COLUMNS('Helper Data'!$A$2:E272)),"")</f>
        <v/>
      </c>
      <c r="D272" s="20" t="str">
        <f>IFERROR(INDEX('Helper Data'!$A$2:$K$100001,'Helper Data'!J272,COLUMNS('Helper Data'!$A$2:B272)),"")</f>
        <v/>
      </c>
      <c r="T272" s="16"/>
      <c r="U272" s="16"/>
    </row>
    <row r="273" spans="1:21" ht="14.4" x14ac:dyDescent="0.3">
      <c r="A273" s="18" t="str">
        <f>IFERROR(INDEX('Helper Data'!$A$2:$K$100001,'Helper Data'!J273,COLUMNS('Helper Data'!$A$2:A273)),"")</f>
        <v/>
      </c>
      <c r="B273" s="19" t="str">
        <f>IFERROR(INDEX('Helper Data'!$A$2:$K$100001,'Helper Data'!J273,COLUMNS('Helper Data'!$A$2:C273)),"")</f>
        <v/>
      </c>
      <c r="C273" s="20" t="str">
        <f>IFERROR(INDEX('Helper Data'!$A$2:$K$100001,'Helper Data'!J273,COLUMNS('Helper Data'!$A$2:E273)),"")</f>
        <v/>
      </c>
      <c r="D273" s="20" t="str">
        <f>IFERROR(INDEX('Helper Data'!$A$2:$K$100001,'Helper Data'!J273,COLUMNS('Helper Data'!$A$2:B273)),"")</f>
        <v/>
      </c>
      <c r="T273" s="16"/>
      <c r="U273" s="16"/>
    </row>
    <row r="274" spans="1:21" ht="14.4" x14ac:dyDescent="0.3">
      <c r="A274" s="18" t="str">
        <f>IFERROR(INDEX('Helper Data'!$A$2:$K$100001,'Helper Data'!J274,COLUMNS('Helper Data'!$A$2:A274)),"")</f>
        <v/>
      </c>
      <c r="B274" s="19" t="str">
        <f>IFERROR(INDEX('Helper Data'!$A$2:$K$100001,'Helper Data'!J274,COLUMNS('Helper Data'!$A$2:C274)),"")</f>
        <v/>
      </c>
      <c r="C274" s="20" t="str">
        <f>IFERROR(INDEX('Helper Data'!$A$2:$K$100001,'Helper Data'!J274,COLUMNS('Helper Data'!$A$2:E274)),"")</f>
        <v/>
      </c>
      <c r="D274" s="20" t="str">
        <f>IFERROR(INDEX('Helper Data'!$A$2:$K$100001,'Helper Data'!J274,COLUMNS('Helper Data'!$A$2:B274)),"")</f>
        <v/>
      </c>
      <c r="T274" s="16"/>
      <c r="U274" s="16"/>
    </row>
    <row r="275" spans="1:21" ht="14.4" x14ac:dyDescent="0.3">
      <c r="A275" s="18" t="str">
        <f>IFERROR(INDEX('Helper Data'!$A$2:$K$100001,'Helper Data'!J275,COLUMNS('Helper Data'!$A$2:A275)),"")</f>
        <v/>
      </c>
      <c r="B275" s="19" t="str">
        <f>IFERROR(INDEX('Helper Data'!$A$2:$K$100001,'Helper Data'!J275,COLUMNS('Helper Data'!$A$2:C275)),"")</f>
        <v/>
      </c>
      <c r="C275" s="20" t="str">
        <f>IFERROR(INDEX('Helper Data'!$A$2:$K$100001,'Helper Data'!J275,COLUMNS('Helper Data'!$A$2:E275)),"")</f>
        <v/>
      </c>
      <c r="D275" s="20" t="str">
        <f>IFERROR(INDEX('Helper Data'!$A$2:$K$100001,'Helper Data'!J275,COLUMNS('Helper Data'!$A$2:B275)),"")</f>
        <v/>
      </c>
      <c r="T275" s="16"/>
      <c r="U275" s="16"/>
    </row>
    <row r="276" spans="1:21" ht="14.4" x14ac:dyDescent="0.3">
      <c r="A276" s="18" t="str">
        <f>IFERROR(INDEX('Helper Data'!$A$2:$K$100001,'Helper Data'!J276,COLUMNS('Helper Data'!$A$2:A276)),"")</f>
        <v/>
      </c>
      <c r="B276" s="19" t="str">
        <f>IFERROR(INDEX('Helper Data'!$A$2:$K$100001,'Helper Data'!J276,COLUMNS('Helper Data'!$A$2:C276)),"")</f>
        <v/>
      </c>
      <c r="C276" s="20" t="str">
        <f>IFERROR(INDEX('Helper Data'!$A$2:$K$100001,'Helper Data'!J276,COLUMNS('Helper Data'!$A$2:E276)),"")</f>
        <v/>
      </c>
      <c r="D276" s="20" t="str">
        <f>IFERROR(INDEX('Helper Data'!$A$2:$K$100001,'Helper Data'!J276,COLUMNS('Helper Data'!$A$2:B276)),"")</f>
        <v/>
      </c>
      <c r="T276" s="16"/>
      <c r="U276" s="16"/>
    </row>
    <row r="277" spans="1:21" ht="14.4" x14ac:dyDescent="0.3">
      <c r="A277" s="18" t="str">
        <f>IFERROR(INDEX('Helper Data'!$A$2:$K$100001,'Helper Data'!J277,COLUMNS('Helper Data'!$A$2:A277)),"")</f>
        <v/>
      </c>
      <c r="B277" s="19" t="str">
        <f>IFERROR(INDEX('Helper Data'!$A$2:$K$100001,'Helper Data'!J277,COLUMNS('Helper Data'!$A$2:C277)),"")</f>
        <v/>
      </c>
      <c r="C277" s="20" t="str">
        <f>IFERROR(INDEX('Helper Data'!$A$2:$K$100001,'Helper Data'!J277,COLUMNS('Helper Data'!$A$2:E277)),"")</f>
        <v/>
      </c>
      <c r="D277" s="20" t="str">
        <f>IFERROR(INDEX('Helper Data'!$A$2:$K$100001,'Helper Data'!J277,COLUMNS('Helper Data'!$A$2:B277)),"")</f>
        <v/>
      </c>
      <c r="T277" s="16"/>
      <c r="U277" s="16"/>
    </row>
    <row r="278" spans="1:21" ht="14.4" x14ac:dyDescent="0.3">
      <c r="A278" s="18" t="str">
        <f>IFERROR(INDEX('Helper Data'!$A$2:$K$100001,'Helper Data'!J278,COLUMNS('Helper Data'!$A$2:A278)),"")</f>
        <v/>
      </c>
      <c r="B278" s="19" t="str">
        <f>IFERROR(INDEX('Helper Data'!$A$2:$K$100001,'Helper Data'!J278,COLUMNS('Helper Data'!$A$2:C278)),"")</f>
        <v/>
      </c>
      <c r="C278" s="20" t="str">
        <f>IFERROR(INDEX('Helper Data'!$A$2:$K$100001,'Helper Data'!J278,COLUMNS('Helper Data'!$A$2:E278)),"")</f>
        <v/>
      </c>
      <c r="D278" s="20" t="str">
        <f>IFERROR(INDEX('Helper Data'!$A$2:$K$100001,'Helper Data'!J278,COLUMNS('Helper Data'!$A$2:B278)),"")</f>
        <v/>
      </c>
      <c r="T278" s="16"/>
      <c r="U278" s="16"/>
    </row>
    <row r="279" spans="1:21" ht="14.4" x14ac:dyDescent="0.3">
      <c r="A279" s="18" t="str">
        <f>IFERROR(INDEX('Helper Data'!$A$2:$K$100001,'Helper Data'!J279,COLUMNS('Helper Data'!$A$2:A279)),"")</f>
        <v/>
      </c>
      <c r="B279" s="19" t="str">
        <f>IFERROR(INDEX('Helper Data'!$A$2:$K$100001,'Helper Data'!J279,COLUMNS('Helper Data'!$A$2:C279)),"")</f>
        <v/>
      </c>
      <c r="C279" s="20" t="str">
        <f>IFERROR(INDEX('Helper Data'!$A$2:$K$100001,'Helper Data'!J279,COLUMNS('Helper Data'!$A$2:E279)),"")</f>
        <v/>
      </c>
      <c r="D279" s="20" t="str">
        <f>IFERROR(INDEX('Helper Data'!$A$2:$K$100001,'Helper Data'!J279,COLUMNS('Helper Data'!$A$2:B279)),"")</f>
        <v/>
      </c>
      <c r="T279" s="16"/>
      <c r="U279" s="16"/>
    </row>
    <row r="280" spans="1:21" ht="14.4" x14ac:dyDescent="0.3">
      <c r="A280" s="18" t="str">
        <f>IFERROR(INDEX('Helper Data'!$A$2:$K$100001,'Helper Data'!J280,COLUMNS('Helper Data'!$A$2:A280)),"")</f>
        <v/>
      </c>
      <c r="B280" s="19" t="str">
        <f>IFERROR(INDEX('Helper Data'!$A$2:$K$100001,'Helper Data'!J280,COLUMNS('Helper Data'!$A$2:C280)),"")</f>
        <v/>
      </c>
      <c r="C280" s="20" t="str">
        <f>IFERROR(INDEX('Helper Data'!$A$2:$K$100001,'Helper Data'!J280,COLUMNS('Helper Data'!$A$2:E280)),"")</f>
        <v/>
      </c>
      <c r="D280" s="20" t="str">
        <f>IFERROR(INDEX('Helper Data'!$A$2:$K$100001,'Helper Data'!J280,COLUMNS('Helper Data'!$A$2:B280)),"")</f>
        <v/>
      </c>
      <c r="T280" s="16"/>
      <c r="U280" s="16"/>
    </row>
    <row r="281" spans="1:21" ht="14.4" x14ac:dyDescent="0.3">
      <c r="A281" s="18" t="str">
        <f>IFERROR(INDEX('Helper Data'!$A$2:$K$100001,'Helper Data'!J281,COLUMNS('Helper Data'!$A$2:A281)),"")</f>
        <v/>
      </c>
      <c r="B281" s="19" t="str">
        <f>IFERROR(INDEX('Helper Data'!$A$2:$K$100001,'Helper Data'!J281,COLUMNS('Helper Data'!$A$2:C281)),"")</f>
        <v/>
      </c>
      <c r="C281" s="20" t="str">
        <f>IFERROR(INDEX('Helper Data'!$A$2:$K$100001,'Helper Data'!J281,COLUMNS('Helper Data'!$A$2:E281)),"")</f>
        <v/>
      </c>
      <c r="D281" s="20" t="str">
        <f>IFERROR(INDEX('Helper Data'!$A$2:$K$100001,'Helper Data'!J281,COLUMNS('Helper Data'!$A$2:B281)),"")</f>
        <v/>
      </c>
      <c r="T281" s="16"/>
      <c r="U281" s="16"/>
    </row>
    <row r="282" spans="1:21" ht="14.4" x14ac:dyDescent="0.3">
      <c r="A282" s="18" t="str">
        <f>IFERROR(INDEX('Helper Data'!$A$2:$K$100001,'Helper Data'!J282,COLUMNS('Helper Data'!$A$2:A282)),"")</f>
        <v/>
      </c>
      <c r="B282" s="19" t="str">
        <f>IFERROR(INDEX('Helper Data'!$A$2:$K$100001,'Helper Data'!J282,COLUMNS('Helper Data'!$A$2:C282)),"")</f>
        <v/>
      </c>
      <c r="C282" s="20" t="str">
        <f>IFERROR(INDEX('Helper Data'!$A$2:$K$100001,'Helper Data'!J282,COLUMNS('Helper Data'!$A$2:E282)),"")</f>
        <v/>
      </c>
      <c r="D282" s="20" t="str">
        <f>IFERROR(INDEX('Helper Data'!$A$2:$K$100001,'Helper Data'!J282,COLUMNS('Helper Data'!$A$2:B282)),"")</f>
        <v/>
      </c>
      <c r="T282" s="16"/>
      <c r="U282" s="16"/>
    </row>
    <row r="283" spans="1:21" ht="14.4" x14ac:dyDescent="0.3">
      <c r="A283" s="18" t="str">
        <f>IFERROR(INDEX('Helper Data'!$A$2:$K$100001,'Helper Data'!J283,COLUMNS('Helper Data'!$A$2:A283)),"")</f>
        <v/>
      </c>
      <c r="B283" s="19" t="str">
        <f>IFERROR(INDEX('Helper Data'!$A$2:$K$100001,'Helper Data'!J283,COLUMNS('Helper Data'!$A$2:C283)),"")</f>
        <v/>
      </c>
      <c r="C283" s="20" t="str">
        <f>IFERROR(INDEX('Helper Data'!$A$2:$K$100001,'Helper Data'!J283,COLUMNS('Helper Data'!$A$2:E283)),"")</f>
        <v/>
      </c>
      <c r="D283" s="20" t="str">
        <f>IFERROR(INDEX('Helper Data'!$A$2:$K$100001,'Helper Data'!J283,COLUMNS('Helper Data'!$A$2:B283)),"")</f>
        <v/>
      </c>
      <c r="T283" s="16"/>
      <c r="U283" s="16"/>
    </row>
    <row r="284" spans="1:21" ht="14.4" x14ac:dyDescent="0.3">
      <c r="A284" s="18" t="str">
        <f>IFERROR(INDEX('Helper Data'!$A$2:$K$100001,'Helper Data'!J284,COLUMNS('Helper Data'!$A$2:A284)),"")</f>
        <v/>
      </c>
      <c r="B284" s="19" t="str">
        <f>IFERROR(INDEX('Helper Data'!$A$2:$K$100001,'Helper Data'!J284,COLUMNS('Helper Data'!$A$2:C284)),"")</f>
        <v/>
      </c>
      <c r="C284" s="20" t="str">
        <f>IFERROR(INDEX('Helper Data'!$A$2:$K$100001,'Helper Data'!J284,COLUMNS('Helper Data'!$A$2:E284)),"")</f>
        <v/>
      </c>
      <c r="D284" s="20" t="str">
        <f>IFERROR(INDEX('Helper Data'!$A$2:$K$100001,'Helper Data'!J284,COLUMNS('Helper Data'!$A$2:B284)),"")</f>
        <v/>
      </c>
      <c r="T284" s="16"/>
      <c r="U284" s="16"/>
    </row>
    <row r="285" spans="1:21" ht="14.4" x14ac:dyDescent="0.3">
      <c r="A285" s="18" t="str">
        <f>IFERROR(INDEX('Helper Data'!$A$2:$K$100001,'Helper Data'!J285,COLUMNS('Helper Data'!$A$2:A285)),"")</f>
        <v/>
      </c>
      <c r="B285" s="19" t="str">
        <f>IFERROR(INDEX('Helper Data'!$A$2:$K$100001,'Helper Data'!J285,COLUMNS('Helper Data'!$A$2:C285)),"")</f>
        <v/>
      </c>
      <c r="C285" s="20" t="str">
        <f>IFERROR(INDEX('Helper Data'!$A$2:$K$100001,'Helper Data'!J285,COLUMNS('Helper Data'!$A$2:E285)),"")</f>
        <v/>
      </c>
      <c r="D285" s="20" t="str">
        <f>IFERROR(INDEX('Helper Data'!$A$2:$K$100001,'Helper Data'!J285,COLUMNS('Helper Data'!$A$2:B285)),"")</f>
        <v/>
      </c>
      <c r="T285" s="16"/>
      <c r="U285" s="16"/>
    </row>
    <row r="286" spans="1:21" ht="14.4" x14ac:dyDescent="0.3">
      <c r="A286" s="18" t="str">
        <f>IFERROR(INDEX('Helper Data'!$A$2:$K$100001,'Helper Data'!J286,COLUMNS('Helper Data'!$A$2:A286)),"")</f>
        <v/>
      </c>
      <c r="B286" s="19" t="str">
        <f>IFERROR(INDEX('Helper Data'!$A$2:$K$100001,'Helper Data'!J286,COLUMNS('Helper Data'!$A$2:C286)),"")</f>
        <v/>
      </c>
      <c r="C286" s="20" t="str">
        <f>IFERROR(INDEX('Helper Data'!$A$2:$K$100001,'Helper Data'!J286,COLUMNS('Helper Data'!$A$2:E286)),"")</f>
        <v/>
      </c>
      <c r="D286" s="20" t="str">
        <f>IFERROR(INDEX('Helper Data'!$A$2:$K$100001,'Helper Data'!J286,COLUMNS('Helper Data'!$A$2:B286)),"")</f>
        <v/>
      </c>
      <c r="T286" s="16"/>
      <c r="U286" s="16"/>
    </row>
    <row r="287" spans="1:21" ht="14.4" x14ac:dyDescent="0.3">
      <c r="A287" s="18" t="str">
        <f>IFERROR(INDEX('Helper Data'!$A$2:$K$100001,'Helper Data'!J287,COLUMNS('Helper Data'!$A$2:A287)),"")</f>
        <v/>
      </c>
      <c r="B287" s="19" t="str">
        <f>IFERROR(INDEX('Helper Data'!$A$2:$K$100001,'Helper Data'!J287,COLUMNS('Helper Data'!$A$2:C287)),"")</f>
        <v/>
      </c>
      <c r="C287" s="20" t="str">
        <f>IFERROR(INDEX('Helper Data'!$A$2:$K$100001,'Helper Data'!J287,COLUMNS('Helper Data'!$A$2:E287)),"")</f>
        <v/>
      </c>
      <c r="D287" s="20" t="str">
        <f>IFERROR(INDEX('Helper Data'!$A$2:$K$100001,'Helper Data'!J287,COLUMNS('Helper Data'!$A$2:B287)),"")</f>
        <v/>
      </c>
      <c r="T287" s="16"/>
      <c r="U287" s="16"/>
    </row>
    <row r="288" spans="1:21" ht="14.4" x14ac:dyDescent="0.3">
      <c r="A288" s="18" t="str">
        <f>IFERROR(INDEX('Helper Data'!$A$2:$K$100001,'Helper Data'!J288,COLUMNS('Helper Data'!$A$2:A288)),"")</f>
        <v/>
      </c>
      <c r="B288" s="19" t="str">
        <f>IFERROR(INDEX('Helper Data'!$A$2:$K$100001,'Helper Data'!J288,COLUMNS('Helper Data'!$A$2:C288)),"")</f>
        <v/>
      </c>
      <c r="C288" s="20" t="str">
        <f>IFERROR(INDEX('Helper Data'!$A$2:$K$100001,'Helper Data'!J288,COLUMNS('Helper Data'!$A$2:E288)),"")</f>
        <v/>
      </c>
      <c r="D288" s="20" t="str">
        <f>IFERROR(INDEX('Helper Data'!$A$2:$K$100001,'Helper Data'!J288,COLUMNS('Helper Data'!$A$2:B288)),"")</f>
        <v/>
      </c>
      <c r="T288" s="16"/>
      <c r="U288" s="16"/>
    </row>
    <row r="289" spans="1:21" ht="14.4" x14ac:dyDescent="0.3">
      <c r="A289" s="18" t="str">
        <f>IFERROR(INDEX('Helper Data'!$A$2:$K$100001,'Helper Data'!J289,COLUMNS('Helper Data'!$A$2:A289)),"")</f>
        <v/>
      </c>
      <c r="B289" s="19" t="str">
        <f>IFERROR(INDEX('Helper Data'!$A$2:$K$100001,'Helper Data'!J289,COLUMNS('Helper Data'!$A$2:C289)),"")</f>
        <v/>
      </c>
      <c r="C289" s="20" t="str">
        <f>IFERROR(INDEX('Helper Data'!$A$2:$K$100001,'Helper Data'!J289,COLUMNS('Helper Data'!$A$2:E289)),"")</f>
        <v/>
      </c>
      <c r="D289" s="20" t="str">
        <f>IFERROR(INDEX('Helper Data'!$A$2:$K$100001,'Helper Data'!J289,COLUMNS('Helper Data'!$A$2:B289)),"")</f>
        <v/>
      </c>
      <c r="T289" s="16"/>
      <c r="U289" s="16"/>
    </row>
    <row r="290" spans="1:21" ht="14.4" x14ac:dyDescent="0.3">
      <c r="A290" s="18" t="str">
        <f>IFERROR(INDEX('Helper Data'!$A$2:$K$100001,'Helper Data'!J290,COLUMNS('Helper Data'!$A$2:A290)),"")</f>
        <v/>
      </c>
      <c r="B290" s="19" t="str">
        <f>IFERROR(INDEX('Helper Data'!$A$2:$K$100001,'Helper Data'!J290,COLUMNS('Helper Data'!$A$2:C290)),"")</f>
        <v/>
      </c>
      <c r="C290" s="20" t="str">
        <f>IFERROR(INDEX('Helper Data'!$A$2:$K$100001,'Helper Data'!J290,COLUMNS('Helper Data'!$A$2:E290)),"")</f>
        <v/>
      </c>
      <c r="D290" s="20" t="str">
        <f>IFERROR(INDEX('Helper Data'!$A$2:$K$100001,'Helper Data'!J290,COLUMNS('Helper Data'!$A$2:B290)),"")</f>
        <v/>
      </c>
      <c r="T290" s="16"/>
      <c r="U290" s="16"/>
    </row>
    <row r="291" spans="1:21" ht="14.4" x14ac:dyDescent="0.3">
      <c r="A291" s="18" t="str">
        <f>IFERROR(INDEX('Helper Data'!$A$2:$K$100001,'Helper Data'!J291,COLUMNS('Helper Data'!$A$2:A291)),"")</f>
        <v/>
      </c>
      <c r="B291" s="19" t="str">
        <f>IFERROR(INDEX('Helper Data'!$A$2:$K$100001,'Helper Data'!J291,COLUMNS('Helper Data'!$A$2:C291)),"")</f>
        <v/>
      </c>
      <c r="C291" s="20" t="str">
        <f>IFERROR(INDEX('Helper Data'!$A$2:$K$100001,'Helper Data'!J291,COLUMNS('Helper Data'!$A$2:E291)),"")</f>
        <v/>
      </c>
      <c r="D291" s="20" t="str">
        <f>IFERROR(INDEX('Helper Data'!$A$2:$K$100001,'Helper Data'!J291,COLUMNS('Helper Data'!$A$2:B291)),"")</f>
        <v/>
      </c>
      <c r="T291" s="16"/>
      <c r="U291" s="16"/>
    </row>
    <row r="292" spans="1:21" ht="14.4" x14ac:dyDescent="0.3">
      <c r="A292" s="18" t="str">
        <f>IFERROR(INDEX('Helper Data'!$A$2:$K$100001,'Helper Data'!J292,COLUMNS('Helper Data'!$A$2:A292)),"")</f>
        <v/>
      </c>
      <c r="B292" s="19" t="str">
        <f>IFERROR(INDEX('Helper Data'!$A$2:$K$100001,'Helper Data'!J292,COLUMNS('Helper Data'!$A$2:C292)),"")</f>
        <v/>
      </c>
      <c r="C292" s="20" t="str">
        <f>IFERROR(INDEX('Helper Data'!$A$2:$K$100001,'Helper Data'!J292,COLUMNS('Helper Data'!$A$2:E292)),"")</f>
        <v/>
      </c>
      <c r="D292" s="20" t="str">
        <f>IFERROR(INDEX('Helper Data'!$A$2:$K$100001,'Helper Data'!J292,COLUMNS('Helper Data'!$A$2:B292)),"")</f>
        <v/>
      </c>
      <c r="T292" s="16"/>
      <c r="U292" s="16"/>
    </row>
    <row r="293" spans="1:21" ht="14.4" x14ac:dyDescent="0.3">
      <c r="A293" s="18" t="str">
        <f>IFERROR(INDEX('Helper Data'!$A$2:$K$100001,'Helper Data'!J293,COLUMNS('Helper Data'!$A$2:A293)),"")</f>
        <v/>
      </c>
      <c r="B293" s="19" t="str">
        <f>IFERROR(INDEX('Helper Data'!$A$2:$K$100001,'Helper Data'!J293,COLUMNS('Helper Data'!$A$2:C293)),"")</f>
        <v/>
      </c>
      <c r="C293" s="20" t="str">
        <f>IFERROR(INDEX('Helper Data'!$A$2:$K$100001,'Helper Data'!J293,COLUMNS('Helper Data'!$A$2:E293)),"")</f>
        <v/>
      </c>
      <c r="D293" s="20" t="str">
        <f>IFERROR(INDEX('Helper Data'!$A$2:$K$100001,'Helper Data'!J293,COLUMNS('Helper Data'!$A$2:B293)),"")</f>
        <v/>
      </c>
      <c r="T293" s="16"/>
      <c r="U293" s="16"/>
    </row>
    <row r="294" spans="1:21" ht="14.4" x14ac:dyDescent="0.3">
      <c r="A294" s="18" t="str">
        <f>IFERROR(INDEX('Helper Data'!$A$2:$K$100001,'Helper Data'!J294,COLUMNS('Helper Data'!$A$2:A294)),"")</f>
        <v/>
      </c>
      <c r="B294" s="19" t="str">
        <f>IFERROR(INDEX('Helper Data'!$A$2:$K$100001,'Helper Data'!J294,COLUMNS('Helper Data'!$A$2:C294)),"")</f>
        <v/>
      </c>
      <c r="C294" s="20" t="str">
        <f>IFERROR(INDEX('Helper Data'!$A$2:$K$100001,'Helper Data'!J294,COLUMNS('Helper Data'!$A$2:E294)),"")</f>
        <v/>
      </c>
      <c r="D294" s="20" t="str">
        <f>IFERROR(INDEX('Helper Data'!$A$2:$K$100001,'Helper Data'!J294,COLUMNS('Helper Data'!$A$2:B294)),"")</f>
        <v/>
      </c>
      <c r="T294" s="16"/>
      <c r="U294" s="16"/>
    </row>
    <row r="295" spans="1:21" ht="14.4" x14ac:dyDescent="0.3">
      <c r="A295" s="18" t="str">
        <f>IFERROR(INDEX('Helper Data'!$A$2:$K$100001,'Helper Data'!J295,COLUMNS('Helper Data'!$A$2:A295)),"")</f>
        <v/>
      </c>
      <c r="B295" s="19" t="str">
        <f>IFERROR(INDEX('Helper Data'!$A$2:$K$100001,'Helper Data'!J295,COLUMNS('Helper Data'!$A$2:C295)),"")</f>
        <v/>
      </c>
      <c r="C295" s="20" t="str">
        <f>IFERROR(INDEX('Helper Data'!$A$2:$K$100001,'Helper Data'!J295,COLUMNS('Helper Data'!$A$2:E295)),"")</f>
        <v/>
      </c>
      <c r="D295" s="20" t="str">
        <f>IFERROR(INDEX('Helper Data'!$A$2:$K$100001,'Helper Data'!J295,COLUMNS('Helper Data'!$A$2:B295)),"")</f>
        <v/>
      </c>
      <c r="T295" s="16"/>
      <c r="U295" s="16"/>
    </row>
    <row r="296" spans="1:21" ht="14.4" x14ac:dyDescent="0.3">
      <c r="A296" s="18" t="str">
        <f>IFERROR(INDEX('Helper Data'!$A$2:$K$100001,'Helper Data'!J296,COLUMNS('Helper Data'!$A$2:A296)),"")</f>
        <v/>
      </c>
      <c r="B296" s="19" t="str">
        <f>IFERROR(INDEX('Helper Data'!$A$2:$K$100001,'Helper Data'!J296,COLUMNS('Helper Data'!$A$2:C296)),"")</f>
        <v/>
      </c>
      <c r="C296" s="20" t="str">
        <f>IFERROR(INDEX('Helper Data'!$A$2:$K$100001,'Helper Data'!J296,COLUMNS('Helper Data'!$A$2:E296)),"")</f>
        <v/>
      </c>
      <c r="D296" s="20" t="str">
        <f>IFERROR(INDEX('Helper Data'!$A$2:$K$100001,'Helper Data'!J296,COLUMNS('Helper Data'!$A$2:B296)),"")</f>
        <v/>
      </c>
      <c r="T296" s="16"/>
      <c r="U296" s="16"/>
    </row>
    <row r="297" spans="1:21" ht="14.4" x14ac:dyDescent="0.3">
      <c r="A297" s="18" t="str">
        <f>IFERROR(INDEX('Helper Data'!$A$2:$K$100001,'Helper Data'!J297,COLUMNS('Helper Data'!$A$2:A297)),"")</f>
        <v/>
      </c>
      <c r="B297" s="19" t="str">
        <f>IFERROR(INDEX('Helper Data'!$A$2:$K$100001,'Helper Data'!J297,COLUMNS('Helper Data'!$A$2:C297)),"")</f>
        <v/>
      </c>
      <c r="C297" s="20" t="str">
        <f>IFERROR(INDEX('Helper Data'!$A$2:$K$100001,'Helper Data'!J297,COLUMNS('Helper Data'!$A$2:E297)),"")</f>
        <v/>
      </c>
      <c r="D297" s="20" t="str">
        <f>IFERROR(INDEX('Helper Data'!$A$2:$K$100001,'Helper Data'!J297,COLUMNS('Helper Data'!$A$2:B297)),"")</f>
        <v/>
      </c>
      <c r="T297" s="16"/>
      <c r="U297" s="16"/>
    </row>
    <row r="298" spans="1:21" ht="14.4" x14ac:dyDescent="0.3">
      <c r="A298" s="18" t="str">
        <f>IFERROR(INDEX('Helper Data'!$A$2:$K$100001,'Helper Data'!J298,COLUMNS('Helper Data'!$A$2:A298)),"")</f>
        <v/>
      </c>
      <c r="B298" s="19" t="str">
        <f>IFERROR(INDEX('Helper Data'!$A$2:$K$100001,'Helper Data'!J298,COLUMNS('Helper Data'!$A$2:C298)),"")</f>
        <v/>
      </c>
      <c r="C298" s="20" t="str">
        <f>IFERROR(INDEX('Helper Data'!$A$2:$K$100001,'Helper Data'!J298,COLUMNS('Helper Data'!$A$2:E298)),"")</f>
        <v/>
      </c>
      <c r="D298" s="20" t="str">
        <f>IFERROR(INDEX('Helper Data'!$A$2:$K$100001,'Helper Data'!J298,COLUMNS('Helper Data'!$A$2:B298)),"")</f>
        <v/>
      </c>
      <c r="T298" s="16"/>
      <c r="U298" s="16"/>
    </row>
    <row r="299" spans="1:21" ht="14.4" x14ac:dyDescent="0.3">
      <c r="A299" s="18"/>
      <c r="B299" s="19"/>
      <c r="C299" s="20"/>
      <c r="D299" s="20"/>
      <c r="T299" s="16"/>
      <c r="U299" s="16"/>
    </row>
    <row r="300" spans="1:21" ht="14.4" x14ac:dyDescent="0.3">
      <c r="A300" s="18"/>
      <c r="B300" s="19"/>
      <c r="C300" s="20"/>
      <c r="D300" s="20"/>
      <c r="T300" s="16"/>
      <c r="U300" s="16"/>
    </row>
    <row r="301" spans="1:21" ht="14.4" x14ac:dyDescent="0.3">
      <c r="A301" s="18"/>
      <c r="B301" s="19"/>
      <c r="C301" s="20"/>
      <c r="D301" s="20"/>
      <c r="T301" s="16"/>
      <c r="U301" s="16"/>
    </row>
    <row r="302" spans="1:21" ht="14.4" x14ac:dyDescent="0.3">
      <c r="A302" s="18"/>
      <c r="B302" s="19"/>
      <c r="C302" s="20"/>
      <c r="D302" s="20"/>
      <c r="T302" s="16"/>
      <c r="U302" s="16"/>
    </row>
    <row r="303" spans="1:21" ht="14.4" x14ac:dyDescent="0.3">
      <c r="A303" s="18"/>
      <c r="B303" s="19"/>
      <c r="C303" s="20"/>
      <c r="D303" s="20"/>
      <c r="T303" s="16"/>
      <c r="U303" s="16"/>
    </row>
    <row r="304" spans="1:21" ht="14.4" x14ac:dyDescent="0.3">
      <c r="A304" s="18"/>
      <c r="B304" s="19"/>
      <c r="C304" s="20"/>
      <c r="D304" s="20"/>
      <c r="T304" s="16"/>
      <c r="U304" s="16"/>
    </row>
    <row r="305" spans="1:21" ht="14.4" x14ac:dyDescent="0.3">
      <c r="A305" s="18"/>
      <c r="B305" s="19"/>
      <c r="C305" s="20"/>
      <c r="D305" s="20"/>
      <c r="T305" s="16"/>
      <c r="U305" s="16"/>
    </row>
    <row r="306" spans="1:21" ht="14.4" x14ac:dyDescent="0.3">
      <c r="A306" s="18"/>
      <c r="B306" s="19"/>
      <c r="C306" s="20"/>
      <c r="D306" s="20"/>
      <c r="T306" s="16"/>
      <c r="U306" s="16"/>
    </row>
    <row r="307" spans="1:21" ht="14.4" x14ac:dyDescent="0.3">
      <c r="A307" s="18"/>
      <c r="B307" s="19"/>
      <c r="C307" s="20"/>
      <c r="D307" s="20"/>
      <c r="T307" s="16"/>
      <c r="U307" s="16"/>
    </row>
    <row r="308" spans="1:21" ht="14.4" x14ac:dyDescent="0.3">
      <c r="A308" s="18"/>
      <c r="B308" s="19"/>
      <c r="C308" s="20"/>
      <c r="D308" s="20"/>
      <c r="T308" s="16"/>
      <c r="U308" s="16"/>
    </row>
    <row r="309" spans="1:21" ht="14.4" x14ac:dyDescent="0.3">
      <c r="A309" s="18"/>
      <c r="B309" s="19"/>
      <c r="C309" s="20"/>
      <c r="D309" s="20"/>
      <c r="T309" s="16"/>
      <c r="U309" s="16"/>
    </row>
    <row r="310" spans="1:21" ht="14.4" x14ac:dyDescent="0.3">
      <c r="A310" s="18"/>
      <c r="B310" s="19"/>
      <c r="C310" s="20"/>
      <c r="D310" s="20"/>
      <c r="T310" s="16"/>
      <c r="U310" s="16"/>
    </row>
    <row r="311" spans="1:21" ht="14.4" x14ac:dyDescent="0.3">
      <c r="A311" s="18"/>
      <c r="B311" s="19"/>
      <c r="C311" s="20"/>
      <c r="D311" s="20"/>
      <c r="T311" s="16"/>
      <c r="U311" s="16"/>
    </row>
    <row r="312" spans="1:21" ht="14.4" x14ac:dyDescent="0.3">
      <c r="A312" s="18"/>
      <c r="B312" s="19"/>
      <c r="C312" s="20"/>
      <c r="D312" s="20"/>
      <c r="T312" s="16"/>
      <c r="U312" s="16"/>
    </row>
    <row r="313" spans="1:21" ht="14.4" x14ac:dyDescent="0.3">
      <c r="A313" s="18"/>
      <c r="B313" s="19"/>
      <c r="C313" s="20"/>
      <c r="D313" s="20"/>
      <c r="T313" s="16"/>
      <c r="U313" s="16"/>
    </row>
    <row r="314" spans="1:21" ht="14.4" x14ac:dyDescent="0.3">
      <c r="A314" s="18"/>
      <c r="B314" s="19"/>
      <c r="C314" s="20"/>
      <c r="D314" s="20"/>
      <c r="T314" s="16"/>
      <c r="U314" s="16"/>
    </row>
    <row r="315" spans="1:21" ht="14.4" x14ac:dyDescent="0.3">
      <c r="A315" s="18"/>
      <c r="B315" s="19"/>
      <c r="C315" s="20"/>
      <c r="D315" s="20"/>
      <c r="T315" s="16"/>
      <c r="U315" s="16"/>
    </row>
    <row r="316" spans="1:21" ht="14.4" x14ac:dyDescent="0.3">
      <c r="A316" s="18"/>
      <c r="B316" s="19"/>
      <c r="C316" s="20"/>
      <c r="D316" s="20"/>
      <c r="T316" s="16"/>
      <c r="U316" s="16"/>
    </row>
    <row r="317" spans="1:21" ht="14.4" x14ac:dyDescent="0.3">
      <c r="A317" s="18"/>
      <c r="B317" s="19"/>
      <c r="C317" s="20"/>
      <c r="D317" s="20"/>
      <c r="T317" s="16"/>
      <c r="U317" s="16"/>
    </row>
    <row r="318" spans="1:21" ht="14.4" x14ac:dyDescent="0.3">
      <c r="A318" s="18"/>
      <c r="B318" s="19"/>
      <c r="C318" s="20"/>
      <c r="D318" s="20"/>
      <c r="T318" s="16"/>
      <c r="U318" s="16"/>
    </row>
    <row r="319" spans="1:21" ht="14.4" x14ac:dyDescent="0.3">
      <c r="A319" s="18"/>
      <c r="B319" s="19"/>
      <c r="C319" s="20"/>
      <c r="D319" s="20"/>
      <c r="T319" s="16"/>
      <c r="U319" s="16"/>
    </row>
    <row r="320" spans="1:21" ht="14.4" x14ac:dyDescent="0.3">
      <c r="A320" s="18"/>
      <c r="B320" s="19"/>
      <c r="C320" s="20"/>
      <c r="D320" s="20"/>
      <c r="T320" s="16"/>
      <c r="U320" s="16"/>
    </row>
    <row r="321" spans="1:21" ht="14.4" x14ac:dyDescent="0.3">
      <c r="A321" s="18"/>
      <c r="B321" s="19"/>
      <c r="C321" s="20"/>
      <c r="D321" s="20"/>
      <c r="T321" s="16"/>
      <c r="U321" s="16"/>
    </row>
    <row r="322" spans="1:21" ht="14.4" x14ac:dyDescent="0.3">
      <c r="A322" s="18"/>
      <c r="B322" s="19"/>
      <c r="C322" s="20"/>
      <c r="D322" s="20"/>
      <c r="T322" s="16"/>
      <c r="U322" s="16"/>
    </row>
    <row r="323" spans="1:21" ht="14.4" x14ac:dyDescent="0.3">
      <c r="A323" s="18"/>
      <c r="B323" s="19"/>
      <c r="C323" s="20"/>
      <c r="D323" s="20"/>
      <c r="T323" s="16"/>
      <c r="U323" s="16"/>
    </row>
    <row r="324" spans="1:21" ht="14.4" x14ac:dyDescent="0.3">
      <c r="A324" s="18"/>
      <c r="B324" s="19"/>
      <c r="C324" s="20"/>
      <c r="D324" s="20"/>
      <c r="T324" s="16"/>
      <c r="U324" s="16"/>
    </row>
    <row r="325" spans="1:21" ht="14.4" x14ac:dyDescent="0.3">
      <c r="A325" s="18"/>
      <c r="B325" s="19"/>
      <c r="C325" s="20"/>
      <c r="D325" s="20"/>
      <c r="T325" s="16"/>
      <c r="U325" s="16"/>
    </row>
    <row r="326" spans="1:21" ht="14.4" x14ac:dyDescent="0.3">
      <c r="A326" s="18"/>
      <c r="B326" s="19"/>
      <c r="C326" s="20"/>
      <c r="D326" s="20"/>
      <c r="T326" s="16"/>
      <c r="U326" s="16"/>
    </row>
    <row r="327" spans="1:21" ht="14.4" x14ac:dyDescent="0.3">
      <c r="A327" s="18"/>
      <c r="B327" s="19"/>
      <c r="C327" s="20"/>
      <c r="D327" s="20"/>
      <c r="T327" s="16"/>
      <c r="U327" s="16"/>
    </row>
    <row r="328" spans="1:21" ht="14.4" x14ac:dyDescent="0.3">
      <c r="A328" s="18"/>
      <c r="B328" s="19"/>
      <c r="C328" s="20"/>
      <c r="D328" s="20"/>
      <c r="T328" s="16"/>
      <c r="U328" s="16"/>
    </row>
    <row r="329" spans="1:21" ht="14.4" x14ac:dyDescent="0.3">
      <c r="A329" s="18"/>
      <c r="B329" s="19"/>
      <c r="C329" s="20"/>
      <c r="D329" s="20"/>
      <c r="T329" s="16"/>
      <c r="U329" s="16"/>
    </row>
    <row r="330" spans="1:21" ht="14.4" x14ac:dyDescent="0.3">
      <c r="A330" s="18"/>
      <c r="B330" s="19"/>
      <c r="C330" s="20"/>
      <c r="D330" s="20"/>
      <c r="T330" s="16"/>
      <c r="U330" s="16"/>
    </row>
    <row r="331" spans="1:21" ht="14.4" x14ac:dyDescent="0.3">
      <c r="A331" s="18"/>
      <c r="B331" s="19"/>
      <c r="C331" s="20"/>
      <c r="D331" s="20"/>
      <c r="T331" s="16"/>
      <c r="U331" s="16"/>
    </row>
    <row r="332" spans="1:21" ht="14.4" x14ac:dyDescent="0.3">
      <c r="A332" s="18"/>
      <c r="B332" s="19"/>
      <c r="C332" s="20"/>
      <c r="D332" s="20"/>
      <c r="T332" s="16"/>
      <c r="U332" s="16"/>
    </row>
    <row r="333" spans="1:21" ht="14.4" x14ac:dyDescent="0.3">
      <c r="A333" s="18"/>
      <c r="B333" s="19"/>
      <c r="C333" s="20"/>
      <c r="D333" s="20"/>
      <c r="T333" s="16"/>
      <c r="U333" s="16"/>
    </row>
    <row r="334" spans="1:21" ht="14.4" x14ac:dyDescent="0.3">
      <c r="A334" s="18"/>
      <c r="B334" s="19"/>
      <c r="C334" s="20"/>
      <c r="D334" s="20"/>
      <c r="T334" s="16"/>
      <c r="U334" s="16"/>
    </row>
    <row r="335" spans="1:21" ht="14.4" x14ac:dyDescent="0.3">
      <c r="A335" s="18"/>
      <c r="B335" s="19"/>
      <c r="C335" s="20"/>
      <c r="D335" s="20"/>
      <c r="T335" s="16"/>
      <c r="U335" s="16"/>
    </row>
    <row r="336" spans="1:21" ht="14.4" x14ac:dyDescent="0.3">
      <c r="A336" s="18"/>
      <c r="B336" s="19"/>
      <c r="C336" s="20"/>
      <c r="D336" s="20"/>
      <c r="T336" s="16"/>
      <c r="U336" s="16"/>
    </row>
    <row r="337" spans="1:21" ht="14.4" x14ac:dyDescent="0.3">
      <c r="A337" s="18"/>
      <c r="B337" s="19"/>
      <c r="C337" s="20"/>
      <c r="D337" s="20"/>
      <c r="T337" s="16"/>
      <c r="U337" s="16"/>
    </row>
    <row r="338" spans="1:21" ht="14.4" x14ac:dyDescent="0.3">
      <c r="A338" s="18"/>
      <c r="B338" s="19"/>
      <c r="C338" s="20"/>
      <c r="D338" s="20"/>
      <c r="T338" s="16"/>
      <c r="U338" s="16"/>
    </row>
    <row r="339" spans="1:21" ht="14.4" x14ac:dyDescent="0.3">
      <c r="A339" s="18"/>
      <c r="B339" s="19"/>
      <c r="C339" s="20"/>
      <c r="D339" s="20"/>
      <c r="T339" s="16"/>
      <c r="U339" s="16"/>
    </row>
    <row r="340" spans="1:21" ht="14.4" x14ac:dyDescent="0.3">
      <c r="A340" s="18"/>
      <c r="B340" s="19"/>
      <c r="C340" s="20"/>
      <c r="D340" s="20"/>
      <c r="T340" s="16"/>
      <c r="U340" s="16"/>
    </row>
    <row r="341" spans="1:21" ht="14.4" x14ac:dyDescent="0.3">
      <c r="A341" s="18"/>
      <c r="B341" s="19"/>
      <c r="C341" s="20"/>
      <c r="D341" s="20"/>
      <c r="T341" s="16"/>
      <c r="U341" s="16"/>
    </row>
    <row r="342" spans="1:21" ht="14.4" x14ac:dyDescent="0.3">
      <c r="A342" s="18"/>
      <c r="B342" s="19"/>
      <c r="C342" s="20"/>
      <c r="D342" s="20"/>
      <c r="T342" s="16"/>
      <c r="U342" s="16"/>
    </row>
    <row r="343" spans="1:21" ht="14.4" x14ac:dyDescent="0.3">
      <c r="A343" s="18"/>
      <c r="B343" s="19"/>
      <c r="C343" s="20"/>
      <c r="D343" s="20"/>
      <c r="T343" s="16"/>
      <c r="U343" s="16"/>
    </row>
    <row r="344" spans="1:21" ht="14.4" x14ac:dyDescent="0.3">
      <c r="A344" s="18"/>
      <c r="B344" s="19"/>
      <c r="C344" s="20"/>
      <c r="D344" s="20"/>
      <c r="T344" s="16"/>
      <c r="U344" s="16"/>
    </row>
    <row r="345" spans="1:21" ht="14.4" x14ac:dyDescent="0.3">
      <c r="A345" s="18"/>
      <c r="B345" s="19"/>
      <c r="C345" s="20"/>
      <c r="D345" s="20"/>
      <c r="T345" s="16"/>
      <c r="U345" s="16"/>
    </row>
    <row r="346" spans="1:21" ht="14.4" x14ac:dyDescent="0.3">
      <c r="A346" s="18"/>
      <c r="B346" s="19"/>
      <c r="C346" s="20"/>
      <c r="D346" s="20"/>
      <c r="T346" s="16"/>
      <c r="U346" s="16"/>
    </row>
    <row r="347" spans="1:21" ht="14.4" x14ac:dyDescent="0.3">
      <c r="A347" s="18"/>
      <c r="B347" s="19"/>
      <c r="C347" s="20"/>
      <c r="D347" s="20"/>
      <c r="T347" s="16"/>
      <c r="U347" s="16"/>
    </row>
    <row r="348" spans="1:21" ht="14.4" x14ac:dyDescent="0.3">
      <c r="A348" s="18"/>
      <c r="B348" s="19"/>
      <c r="C348" s="20"/>
      <c r="D348" s="20"/>
      <c r="T348" s="16"/>
      <c r="U348" s="16"/>
    </row>
    <row r="349" spans="1:21" ht="14.4" x14ac:dyDescent="0.3">
      <c r="A349" s="18"/>
      <c r="B349" s="19"/>
      <c r="C349" s="20"/>
      <c r="D349" s="20"/>
      <c r="T349" s="16"/>
      <c r="U349" s="16"/>
    </row>
    <row r="350" spans="1:21" ht="14.4" x14ac:dyDescent="0.3">
      <c r="A350" s="18"/>
      <c r="B350" s="19"/>
      <c r="C350" s="20"/>
      <c r="D350" s="20"/>
      <c r="T350" s="16"/>
      <c r="U350" s="16"/>
    </row>
    <row r="351" spans="1:21" ht="14.4" x14ac:dyDescent="0.3">
      <c r="A351" s="18"/>
      <c r="B351" s="19"/>
      <c r="C351" s="20"/>
      <c r="D351" s="20"/>
      <c r="T351" s="16"/>
      <c r="U351" s="16"/>
    </row>
    <row r="352" spans="1:21" ht="14.4" x14ac:dyDescent="0.3">
      <c r="A352" s="18"/>
      <c r="B352" s="19"/>
      <c r="C352" s="20"/>
      <c r="D352" s="20"/>
      <c r="T352" s="16"/>
      <c r="U352" s="16"/>
    </row>
    <row r="353" spans="1:21" ht="14.4" x14ac:dyDescent="0.3">
      <c r="A353" s="18"/>
      <c r="B353" s="19"/>
      <c r="C353" s="20"/>
      <c r="D353" s="20"/>
      <c r="T353" s="16"/>
      <c r="U353" s="16"/>
    </row>
    <row r="354" spans="1:21" ht="14.4" x14ac:dyDescent="0.3">
      <c r="A354" s="18"/>
      <c r="B354" s="19"/>
      <c r="C354" s="20"/>
      <c r="D354" s="20"/>
      <c r="T354" s="16"/>
      <c r="U354" s="16"/>
    </row>
    <row r="355" spans="1:21" ht="14.4" x14ac:dyDescent="0.3">
      <c r="A355" s="18"/>
      <c r="B355" s="19"/>
      <c r="C355" s="20"/>
      <c r="D355" s="20"/>
      <c r="T355" s="16"/>
      <c r="U355" s="16"/>
    </row>
    <row r="356" spans="1:21" ht="14.4" x14ac:dyDescent="0.3">
      <c r="A356" s="18"/>
      <c r="B356" s="19"/>
      <c r="C356" s="20"/>
      <c r="D356" s="20"/>
      <c r="T356" s="16"/>
      <c r="U356" s="16"/>
    </row>
    <row r="357" spans="1:21" ht="14.4" x14ac:dyDescent="0.3">
      <c r="A357" s="18"/>
      <c r="B357" s="19"/>
      <c r="C357" s="20"/>
      <c r="D357" s="20"/>
      <c r="T357" s="16"/>
      <c r="U357" s="16"/>
    </row>
    <row r="358" spans="1:21" ht="14.4" x14ac:dyDescent="0.3">
      <c r="A358" s="18"/>
      <c r="B358" s="19"/>
      <c r="C358" s="20"/>
      <c r="D358" s="20"/>
      <c r="T358" s="16"/>
      <c r="U358" s="16"/>
    </row>
    <row r="359" spans="1:21" ht="14.4" x14ac:dyDescent="0.3">
      <c r="A359" s="18"/>
      <c r="B359" s="19"/>
      <c r="C359" s="20"/>
      <c r="D359" s="20"/>
      <c r="T359" s="16"/>
      <c r="U359" s="16"/>
    </row>
    <row r="360" spans="1:21" ht="14.4" x14ac:dyDescent="0.3">
      <c r="A360" s="18"/>
      <c r="B360" s="19"/>
      <c r="C360" s="20"/>
      <c r="D360" s="20"/>
      <c r="T360" s="16"/>
      <c r="U360" s="16"/>
    </row>
    <row r="361" spans="1:21" ht="14.4" x14ac:dyDescent="0.3">
      <c r="A361" s="18"/>
      <c r="B361" s="19"/>
      <c r="C361" s="20"/>
      <c r="D361" s="20"/>
      <c r="T361" s="16"/>
      <c r="U361" s="16"/>
    </row>
    <row r="362" spans="1:21" ht="14.4" x14ac:dyDescent="0.3">
      <c r="A362" s="18"/>
      <c r="B362" s="19"/>
      <c r="C362" s="20"/>
      <c r="D362" s="20"/>
      <c r="T362" s="16"/>
      <c r="U362" s="16"/>
    </row>
    <row r="363" spans="1:21" ht="14.4" x14ac:dyDescent="0.3">
      <c r="A363" s="18"/>
      <c r="B363" s="19"/>
      <c r="C363" s="20"/>
      <c r="D363" s="20"/>
      <c r="T363" s="16"/>
      <c r="U363" s="16"/>
    </row>
    <row r="364" spans="1:21" ht="14.4" x14ac:dyDescent="0.3">
      <c r="A364" s="18"/>
      <c r="B364" s="19"/>
      <c r="C364" s="20"/>
      <c r="D364" s="20"/>
      <c r="T364" s="16"/>
      <c r="U364" s="16"/>
    </row>
    <row r="365" spans="1:21" ht="14.4" x14ac:dyDescent="0.3">
      <c r="A365" s="18"/>
      <c r="B365" s="19"/>
      <c r="C365" s="20"/>
      <c r="D365" s="20"/>
      <c r="T365" s="16"/>
      <c r="U365" s="16"/>
    </row>
    <row r="366" spans="1:21" ht="14.4" x14ac:dyDescent="0.3">
      <c r="A366" s="18"/>
      <c r="B366" s="19"/>
      <c r="C366" s="20"/>
      <c r="D366" s="20"/>
      <c r="T366" s="16"/>
      <c r="U366" s="16"/>
    </row>
    <row r="367" spans="1:21" ht="14.4" x14ac:dyDescent="0.3">
      <c r="A367" s="18"/>
      <c r="B367" s="19"/>
      <c r="C367" s="20"/>
      <c r="D367" s="20"/>
      <c r="T367" s="16"/>
      <c r="U367" s="16"/>
    </row>
    <row r="368" spans="1:21" ht="14.4" x14ac:dyDescent="0.3">
      <c r="A368" s="18"/>
      <c r="B368" s="19"/>
      <c r="C368" s="20"/>
      <c r="D368" s="20"/>
      <c r="T368" s="16"/>
      <c r="U368" s="16"/>
    </row>
    <row r="369" spans="1:21" ht="14.4" x14ac:dyDescent="0.3">
      <c r="A369" s="18"/>
      <c r="B369" s="19"/>
      <c r="C369" s="20"/>
      <c r="D369" s="20"/>
      <c r="T369" s="16"/>
      <c r="U369" s="16"/>
    </row>
    <row r="370" spans="1:21" ht="14.4" x14ac:dyDescent="0.3">
      <c r="A370" s="18"/>
      <c r="B370" s="19"/>
      <c r="C370" s="20"/>
      <c r="D370" s="20"/>
      <c r="T370" s="16"/>
      <c r="U370" s="16"/>
    </row>
    <row r="371" spans="1:21" ht="14.4" x14ac:dyDescent="0.3">
      <c r="A371" s="18"/>
      <c r="B371" s="19"/>
      <c r="C371" s="20"/>
      <c r="D371" s="20"/>
      <c r="T371" s="16"/>
      <c r="U371" s="16"/>
    </row>
    <row r="372" spans="1:21" ht="14.4" x14ac:dyDescent="0.3">
      <c r="A372" s="18"/>
      <c r="B372" s="19"/>
      <c r="C372" s="20"/>
      <c r="D372" s="20"/>
      <c r="T372" s="16"/>
      <c r="U372" s="16"/>
    </row>
    <row r="373" spans="1:21" ht="14.4" x14ac:dyDescent="0.3">
      <c r="A373" s="18"/>
      <c r="B373" s="19"/>
      <c r="C373" s="20"/>
      <c r="D373" s="20"/>
      <c r="T373" s="16"/>
      <c r="U373" s="16"/>
    </row>
    <row r="374" spans="1:21" ht="14.4" x14ac:dyDescent="0.3">
      <c r="A374" s="18"/>
      <c r="B374" s="19"/>
      <c r="C374" s="20"/>
      <c r="D374" s="20"/>
      <c r="T374" s="16"/>
      <c r="U374" s="16"/>
    </row>
    <row r="375" spans="1:21" ht="14.4" x14ac:dyDescent="0.3">
      <c r="A375" s="18"/>
      <c r="B375" s="19"/>
      <c r="C375" s="20"/>
      <c r="D375" s="20"/>
      <c r="T375" s="16"/>
      <c r="U375" s="16"/>
    </row>
    <row r="376" spans="1:21" ht="14.4" x14ac:dyDescent="0.3">
      <c r="A376" s="18"/>
      <c r="B376" s="19"/>
      <c r="C376" s="20"/>
      <c r="D376" s="20"/>
      <c r="T376" s="16"/>
      <c r="U376" s="16"/>
    </row>
    <row r="377" spans="1:21" ht="14.4" x14ac:dyDescent="0.3">
      <c r="A377" s="18"/>
      <c r="B377" s="19"/>
      <c r="C377" s="20"/>
      <c r="D377" s="20"/>
      <c r="T377" s="16"/>
      <c r="U377" s="16"/>
    </row>
    <row r="378" spans="1:21" ht="14.4" x14ac:dyDescent="0.3">
      <c r="A378" s="18"/>
      <c r="B378" s="19"/>
      <c r="C378" s="20"/>
      <c r="D378" s="20"/>
      <c r="T378" s="16"/>
      <c r="U378" s="16"/>
    </row>
    <row r="379" spans="1:21" ht="14.4" x14ac:dyDescent="0.3">
      <c r="A379" s="18"/>
      <c r="B379" s="19"/>
      <c r="C379" s="20"/>
      <c r="D379" s="20"/>
      <c r="T379" s="16"/>
      <c r="U379" s="16"/>
    </row>
    <row r="380" spans="1:21" ht="14.4" x14ac:dyDescent="0.3">
      <c r="A380" s="18"/>
      <c r="B380" s="19"/>
      <c r="C380" s="20"/>
      <c r="D380" s="20"/>
      <c r="T380" s="16"/>
      <c r="U380" s="16"/>
    </row>
    <row r="381" spans="1:21" ht="14.4" x14ac:dyDescent="0.3">
      <c r="A381" s="18"/>
      <c r="B381" s="19"/>
      <c r="C381" s="20"/>
      <c r="D381" s="20"/>
      <c r="T381" s="16"/>
      <c r="U381" s="16"/>
    </row>
    <row r="382" spans="1:21" ht="14.4" x14ac:dyDescent="0.3">
      <c r="A382" s="18"/>
      <c r="B382" s="19"/>
      <c r="C382" s="20"/>
      <c r="D382" s="20"/>
      <c r="T382" s="16"/>
      <c r="U382" s="16"/>
    </row>
    <row r="383" spans="1:21" ht="14.4" x14ac:dyDescent="0.3">
      <c r="A383" s="18"/>
      <c r="B383" s="19"/>
      <c r="C383" s="20"/>
      <c r="D383" s="20"/>
      <c r="T383" s="16"/>
      <c r="U383" s="16"/>
    </row>
    <row r="384" spans="1:21" ht="14.4" x14ac:dyDescent="0.3">
      <c r="A384" s="18"/>
      <c r="B384" s="19"/>
      <c r="C384" s="20"/>
      <c r="D384" s="20"/>
      <c r="T384" s="16"/>
      <c r="U384" s="16"/>
    </row>
    <row r="385" spans="1:21" ht="14.4" x14ac:dyDescent="0.3">
      <c r="A385" s="18"/>
      <c r="B385" s="19"/>
      <c r="C385" s="20"/>
      <c r="D385" s="20"/>
      <c r="T385" s="16"/>
      <c r="U385" s="16"/>
    </row>
    <row r="386" spans="1:21" ht="14.4" x14ac:dyDescent="0.3">
      <c r="A386" s="18"/>
      <c r="B386" s="19"/>
      <c r="C386" s="20"/>
      <c r="D386" s="20"/>
      <c r="T386" s="16"/>
      <c r="U386" s="16"/>
    </row>
    <row r="387" spans="1:21" ht="14.4" x14ac:dyDescent="0.3">
      <c r="A387" s="18"/>
      <c r="B387" s="19"/>
      <c r="C387" s="20"/>
      <c r="D387" s="20"/>
      <c r="T387" s="16"/>
      <c r="U387" s="16"/>
    </row>
    <row r="388" spans="1:21" ht="14.4" x14ac:dyDescent="0.3">
      <c r="A388" s="18"/>
      <c r="B388" s="19"/>
      <c r="C388" s="20"/>
      <c r="D388" s="20"/>
      <c r="T388" s="16"/>
      <c r="U388" s="16"/>
    </row>
    <row r="389" spans="1:21" ht="14.4" x14ac:dyDescent="0.3">
      <c r="A389" s="18"/>
      <c r="B389" s="19"/>
      <c r="C389" s="20"/>
      <c r="D389" s="20"/>
      <c r="T389" s="16"/>
      <c r="U389" s="16"/>
    </row>
    <row r="390" spans="1:21" ht="14.4" x14ac:dyDescent="0.3">
      <c r="A390" s="18"/>
      <c r="B390" s="19"/>
      <c r="C390" s="20"/>
      <c r="D390" s="20"/>
      <c r="T390" s="16"/>
      <c r="U390" s="16"/>
    </row>
    <row r="391" spans="1:21" ht="14.4" x14ac:dyDescent="0.3">
      <c r="A391" s="18"/>
      <c r="B391" s="19"/>
      <c r="C391" s="20"/>
      <c r="D391" s="20"/>
      <c r="T391" s="16"/>
      <c r="U391" s="16"/>
    </row>
    <row r="392" spans="1:21" ht="14.4" x14ac:dyDescent="0.3">
      <c r="A392" s="18"/>
      <c r="B392" s="19"/>
      <c r="C392" s="20"/>
      <c r="D392" s="20"/>
      <c r="T392" s="16"/>
      <c r="U392" s="16"/>
    </row>
    <row r="393" spans="1:21" ht="14.4" x14ac:dyDescent="0.3">
      <c r="A393" s="18"/>
      <c r="B393" s="19"/>
      <c r="C393" s="20"/>
      <c r="D393" s="20"/>
      <c r="T393" s="16"/>
      <c r="U393" s="16"/>
    </row>
    <row r="394" spans="1:21" ht="14.4" x14ac:dyDescent="0.3">
      <c r="A394" s="18"/>
      <c r="B394" s="19"/>
      <c r="C394" s="20"/>
      <c r="D394" s="20"/>
      <c r="T394" s="16"/>
      <c r="U394" s="16"/>
    </row>
    <row r="395" spans="1:21" ht="14.4" x14ac:dyDescent="0.3">
      <c r="A395" s="18"/>
      <c r="B395" s="19"/>
      <c r="C395" s="20"/>
      <c r="D395" s="20"/>
      <c r="T395" s="16"/>
      <c r="U395" s="16"/>
    </row>
    <row r="396" spans="1:21" ht="14.4" x14ac:dyDescent="0.3">
      <c r="A396" s="18"/>
      <c r="B396" s="19"/>
      <c r="C396" s="20"/>
      <c r="D396" s="20"/>
      <c r="T396" s="16"/>
      <c r="U396" s="16"/>
    </row>
    <row r="397" spans="1:21" ht="14.4" x14ac:dyDescent="0.3">
      <c r="A397" s="18"/>
      <c r="B397" s="19"/>
      <c r="C397" s="20"/>
      <c r="D397" s="20"/>
      <c r="T397" s="16"/>
      <c r="U397" s="16"/>
    </row>
    <row r="398" spans="1:21" ht="14.4" x14ac:dyDescent="0.3">
      <c r="A398" s="18"/>
      <c r="B398" s="19"/>
      <c r="C398" s="20"/>
      <c r="D398" s="20"/>
      <c r="T398" s="16"/>
      <c r="U398" s="16"/>
    </row>
    <row r="399" spans="1:21" ht="14.4" x14ac:dyDescent="0.3">
      <c r="A399" s="18"/>
      <c r="B399" s="19"/>
      <c r="C399" s="20"/>
      <c r="D399" s="20"/>
      <c r="T399" s="16"/>
      <c r="U399" s="16"/>
    </row>
    <row r="400" spans="1:21" ht="14.4" x14ac:dyDescent="0.3">
      <c r="A400" s="18"/>
      <c r="B400" s="19"/>
      <c r="C400" s="20"/>
      <c r="D400" s="20"/>
      <c r="T400" s="16"/>
      <c r="U400" s="16"/>
    </row>
    <row r="401" spans="1:21" ht="14.4" x14ac:dyDescent="0.3">
      <c r="A401" s="18"/>
      <c r="B401" s="19"/>
      <c r="C401" s="20"/>
      <c r="D401" s="20"/>
      <c r="T401" s="16"/>
      <c r="U401" s="16"/>
    </row>
    <row r="402" spans="1:21" ht="14.4" x14ac:dyDescent="0.3">
      <c r="A402" s="18"/>
      <c r="B402" s="19"/>
      <c r="C402" s="20"/>
      <c r="D402" s="20"/>
      <c r="T402" s="16"/>
      <c r="U402" s="16"/>
    </row>
    <row r="403" spans="1:21" ht="14.4" x14ac:dyDescent="0.3">
      <c r="A403" s="18"/>
      <c r="B403" s="19"/>
      <c r="C403" s="20"/>
      <c r="D403" s="20"/>
      <c r="T403" s="16"/>
      <c r="U403" s="16"/>
    </row>
    <row r="404" spans="1:21" ht="14.4" x14ac:dyDescent="0.3">
      <c r="A404" s="18"/>
      <c r="B404" s="19"/>
      <c r="C404" s="20"/>
      <c r="D404" s="20"/>
      <c r="T404" s="16"/>
      <c r="U404" s="16"/>
    </row>
    <row r="405" spans="1:21" ht="14.4" x14ac:dyDescent="0.3">
      <c r="A405" s="18"/>
      <c r="B405" s="19"/>
      <c r="C405" s="20"/>
      <c r="D405" s="20"/>
      <c r="T405" s="16"/>
      <c r="U405" s="16"/>
    </row>
    <row r="406" spans="1:21" ht="14.4" x14ac:dyDescent="0.3">
      <c r="A406" s="18"/>
      <c r="B406" s="19"/>
      <c r="C406" s="20"/>
      <c r="D406" s="20"/>
      <c r="T406" s="16"/>
      <c r="U406" s="16"/>
    </row>
    <row r="407" spans="1:21" ht="14.4" x14ac:dyDescent="0.3">
      <c r="A407" s="18"/>
      <c r="B407" s="19"/>
      <c r="C407" s="20"/>
      <c r="D407" s="20"/>
      <c r="T407" s="16"/>
      <c r="U407" s="16"/>
    </row>
    <row r="408" spans="1:21" ht="14.4" x14ac:dyDescent="0.3">
      <c r="A408" s="18"/>
      <c r="B408" s="19"/>
      <c r="C408" s="20"/>
      <c r="D408" s="20"/>
      <c r="T408" s="16"/>
      <c r="U408" s="16"/>
    </row>
    <row r="409" spans="1:21" ht="14.4" x14ac:dyDescent="0.3">
      <c r="A409" s="18"/>
      <c r="B409" s="19"/>
      <c r="C409" s="20"/>
      <c r="D409" s="20"/>
      <c r="T409" s="16"/>
      <c r="U409" s="16"/>
    </row>
    <row r="410" spans="1:21" ht="14.4" x14ac:dyDescent="0.3">
      <c r="A410" s="18"/>
      <c r="B410" s="19"/>
      <c r="C410" s="20"/>
      <c r="D410" s="20"/>
      <c r="T410" s="16"/>
      <c r="U410" s="16"/>
    </row>
    <row r="411" spans="1:21" ht="14.4" x14ac:dyDescent="0.3">
      <c r="A411" s="18"/>
      <c r="B411" s="19"/>
      <c r="C411" s="20"/>
      <c r="D411" s="20"/>
      <c r="T411" s="16"/>
      <c r="U411" s="16"/>
    </row>
    <row r="412" spans="1:21" ht="14.4" x14ac:dyDescent="0.3">
      <c r="A412" s="18"/>
      <c r="B412" s="19"/>
      <c r="C412" s="20"/>
      <c r="D412" s="20"/>
      <c r="T412" s="16"/>
      <c r="U412" s="16"/>
    </row>
    <row r="413" spans="1:21" ht="14.4" x14ac:dyDescent="0.3">
      <c r="A413" s="18"/>
      <c r="B413" s="19"/>
      <c r="C413" s="20"/>
      <c r="D413" s="20"/>
      <c r="T413" s="16"/>
      <c r="U413" s="16"/>
    </row>
    <row r="414" spans="1:21" ht="14.4" x14ac:dyDescent="0.3">
      <c r="A414" s="18"/>
      <c r="B414" s="19"/>
      <c r="C414" s="20"/>
      <c r="D414" s="20"/>
      <c r="T414" s="16"/>
      <c r="U414" s="16"/>
    </row>
    <row r="415" spans="1:21" ht="14.4" x14ac:dyDescent="0.3">
      <c r="A415" s="18"/>
      <c r="B415" s="19"/>
      <c r="C415" s="20"/>
      <c r="D415" s="20"/>
      <c r="T415" s="16"/>
      <c r="U415" s="16"/>
    </row>
    <row r="416" spans="1:21" ht="14.4" x14ac:dyDescent="0.3">
      <c r="A416" s="18"/>
      <c r="B416" s="19"/>
      <c r="C416" s="20"/>
      <c r="D416" s="20"/>
      <c r="T416" s="16"/>
      <c r="U416" s="16"/>
    </row>
    <row r="417" spans="1:21" ht="14.4" x14ac:dyDescent="0.3">
      <c r="A417" s="18"/>
      <c r="B417" s="19"/>
      <c r="C417" s="20"/>
      <c r="D417" s="20"/>
      <c r="T417" s="16"/>
      <c r="U417" s="16"/>
    </row>
    <row r="418" spans="1:21" ht="14.4" x14ac:dyDescent="0.3">
      <c r="A418" s="18"/>
      <c r="B418" s="19"/>
      <c r="C418" s="20"/>
      <c r="D418" s="20"/>
      <c r="T418" s="16"/>
      <c r="U418" s="16"/>
    </row>
    <row r="419" spans="1:21" ht="14.4" x14ac:dyDescent="0.3">
      <c r="A419" s="18"/>
      <c r="B419" s="19"/>
      <c r="C419" s="20"/>
      <c r="D419" s="20"/>
      <c r="T419" s="16"/>
      <c r="U419" s="16"/>
    </row>
    <row r="420" spans="1:21" ht="14.4" x14ac:dyDescent="0.3">
      <c r="A420" s="18"/>
      <c r="B420" s="19"/>
      <c r="C420" s="20"/>
      <c r="D420" s="20"/>
      <c r="T420" s="16"/>
      <c r="U420" s="16"/>
    </row>
    <row r="421" spans="1:21" ht="14.4" x14ac:dyDescent="0.3">
      <c r="A421" s="18"/>
      <c r="B421" s="19"/>
      <c r="C421" s="20"/>
      <c r="D421" s="20"/>
      <c r="T421" s="16"/>
      <c r="U421" s="16"/>
    </row>
    <row r="422" spans="1:21" ht="14.4" x14ac:dyDescent="0.3">
      <c r="A422" s="18"/>
      <c r="B422" s="19"/>
      <c r="C422" s="20"/>
      <c r="D422" s="20"/>
      <c r="T422" s="16"/>
      <c r="U422" s="16"/>
    </row>
    <row r="423" spans="1:21" ht="14.4" x14ac:dyDescent="0.3">
      <c r="A423" s="18"/>
      <c r="B423" s="19"/>
      <c r="C423" s="20"/>
      <c r="D423" s="20"/>
      <c r="T423" s="16"/>
      <c r="U423" s="16"/>
    </row>
    <row r="424" spans="1:21" ht="14.4" x14ac:dyDescent="0.3">
      <c r="A424" s="18"/>
      <c r="B424" s="19"/>
      <c r="C424" s="20"/>
      <c r="D424" s="20"/>
      <c r="T424" s="16"/>
      <c r="U424" s="16"/>
    </row>
    <row r="425" spans="1:21" ht="14.4" x14ac:dyDescent="0.3">
      <c r="A425" s="18"/>
      <c r="B425" s="19"/>
      <c r="C425" s="20"/>
      <c r="D425" s="20"/>
      <c r="T425" s="16"/>
      <c r="U425" s="16"/>
    </row>
    <row r="426" spans="1:21" ht="14.4" x14ac:dyDescent="0.3">
      <c r="A426" s="18"/>
      <c r="B426" s="19"/>
      <c r="C426" s="20"/>
      <c r="D426" s="20"/>
      <c r="T426" s="16"/>
      <c r="U426" s="16"/>
    </row>
    <row r="427" spans="1:21" ht="14.4" x14ac:dyDescent="0.3">
      <c r="A427" s="18"/>
      <c r="B427" s="19"/>
      <c r="C427" s="20"/>
      <c r="D427" s="20"/>
      <c r="T427" s="16"/>
      <c r="U427" s="16"/>
    </row>
    <row r="428" spans="1:21" ht="14.4" x14ac:dyDescent="0.3">
      <c r="A428" s="18"/>
      <c r="B428" s="19"/>
      <c r="C428" s="20"/>
      <c r="D428" s="20"/>
      <c r="T428" s="16"/>
      <c r="U428" s="16"/>
    </row>
    <row r="429" spans="1:21" ht="14.4" x14ac:dyDescent="0.3">
      <c r="A429" s="18"/>
      <c r="B429" s="19"/>
      <c r="C429" s="20"/>
      <c r="D429" s="20"/>
      <c r="T429" s="16"/>
      <c r="U429" s="16"/>
    </row>
    <row r="430" spans="1:21" ht="14.4" x14ac:dyDescent="0.3">
      <c r="A430" s="18"/>
      <c r="B430" s="19"/>
      <c r="C430" s="20"/>
      <c r="D430" s="20"/>
      <c r="T430" s="16"/>
      <c r="U430" s="16"/>
    </row>
    <row r="431" spans="1:21" ht="14.4" x14ac:dyDescent="0.3">
      <c r="A431" s="18"/>
      <c r="B431" s="19"/>
      <c r="C431" s="20"/>
      <c r="D431" s="20"/>
      <c r="T431" s="16"/>
      <c r="U431" s="16"/>
    </row>
    <row r="432" spans="1:21" ht="14.4" x14ac:dyDescent="0.3">
      <c r="A432" s="18"/>
      <c r="B432" s="19"/>
      <c r="C432" s="20"/>
      <c r="D432" s="20"/>
      <c r="T432" s="16"/>
      <c r="U432" s="16"/>
    </row>
    <row r="433" spans="1:21" ht="14.4" x14ac:dyDescent="0.3">
      <c r="A433" s="18"/>
      <c r="B433" s="19"/>
      <c r="C433" s="20"/>
      <c r="D433" s="20"/>
      <c r="T433" s="16"/>
      <c r="U433" s="16"/>
    </row>
    <row r="434" spans="1:21" ht="14.4" x14ac:dyDescent="0.3">
      <c r="A434" s="18"/>
      <c r="B434" s="19"/>
      <c r="C434" s="20"/>
      <c r="D434" s="20"/>
      <c r="T434" s="16"/>
      <c r="U434" s="16"/>
    </row>
    <row r="435" spans="1:21" ht="14.4" x14ac:dyDescent="0.3">
      <c r="A435" s="18"/>
      <c r="B435" s="19"/>
      <c r="C435" s="20"/>
      <c r="D435" s="20"/>
      <c r="T435" s="16"/>
      <c r="U435" s="16"/>
    </row>
    <row r="436" spans="1:21" ht="14.4" x14ac:dyDescent="0.3">
      <c r="A436" s="18"/>
      <c r="B436" s="19"/>
      <c r="C436" s="20"/>
      <c r="D436" s="20"/>
      <c r="T436" s="16"/>
      <c r="U436" s="16"/>
    </row>
    <row r="437" spans="1:21" ht="14.4" x14ac:dyDescent="0.3">
      <c r="A437" s="18"/>
      <c r="B437" s="19"/>
      <c r="C437" s="20"/>
      <c r="D437" s="20"/>
      <c r="T437" s="16"/>
      <c r="U437" s="16"/>
    </row>
    <row r="438" spans="1:21" ht="14.4" x14ac:dyDescent="0.3">
      <c r="A438" s="18"/>
      <c r="B438" s="19"/>
      <c r="C438" s="20"/>
      <c r="D438" s="20"/>
      <c r="T438" s="16"/>
      <c r="U438" s="16"/>
    </row>
    <row r="439" spans="1:21" ht="14.4" x14ac:dyDescent="0.3">
      <c r="A439" s="18"/>
      <c r="B439" s="19"/>
      <c r="C439" s="20"/>
      <c r="D439" s="20"/>
      <c r="T439" s="16"/>
      <c r="U439" s="16"/>
    </row>
    <row r="440" spans="1:21" ht="14.4" x14ac:dyDescent="0.3">
      <c r="A440" s="18"/>
      <c r="B440" s="19"/>
      <c r="C440" s="20"/>
      <c r="D440" s="20"/>
      <c r="T440" s="16"/>
      <c r="U440" s="16"/>
    </row>
    <row r="441" spans="1:21" ht="14.4" x14ac:dyDescent="0.3">
      <c r="A441" s="18"/>
      <c r="B441" s="19"/>
      <c r="C441" s="20"/>
      <c r="D441" s="20"/>
      <c r="T441" s="16"/>
      <c r="U441" s="16"/>
    </row>
    <row r="442" spans="1:21" ht="14.4" x14ac:dyDescent="0.3">
      <c r="A442" s="18"/>
      <c r="B442" s="19"/>
      <c r="C442" s="20"/>
      <c r="D442" s="20"/>
      <c r="T442" s="16"/>
      <c r="U442" s="16"/>
    </row>
    <row r="443" spans="1:21" ht="14.4" x14ac:dyDescent="0.3">
      <c r="A443" s="18"/>
      <c r="B443" s="19"/>
      <c r="C443" s="20"/>
      <c r="D443" s="20"/>
      <c r="T443" s="16"/>
      <c r="U443" s="16"/>
    </row>
    <row r="444" spans="1:21" ht="14.4" x14ac:dyDescent="0.3">
      <c r="A444" s="18"/>
      <c r="B444" s="19"/>
      <c r="C444" s="20"/>
      <c r="D444" s="20"/>
      <c r="T444" s="16"/>
      <c r="U444" s="16"/>
    </row>
    <row r="445" spans="1:21" ht="14.4" x14ac:dyDescent="0.3">
      <c r="A445" s="18"/>
      <c r="B445" s="19"/>
      <c r="C445" s="20"/>
      <c r="D445" s="20"/>
      <c r="T445" s="16"/>
      <c r="U445" s="16"/>
    </row>
    <row r="446" spans="1:21" ht="14.4" x14ac:dyDescent="0.3">
      <c r="A446" s="18"/>
      <c r="B446" s="19"/>
      <c r="C446" s="20"/>
      <c r="D446" s="20"/>
      <c r="T446" s="16"/>
      <c r="U446" s="16"/>
    </row>
    <row r="447" spans="1:21" ht="14.4" x14ac:dyDescent="0.3">
      <c r="A447" s="18"/>
      <c r="B447" s="19"/>
      <c r="C447" s="20"/>
      <c r="D447" s="20"/>
      <c r="T447" s="16"/>
      <c r="U447" s="16"/>
    </row>
    <row r="448" spans="1:21" ht="14.4" x14ac:dyDescent="0.3">
      <c r="A448" s="18"/>
      <c r="B448" s="19"/>
      <c r="C448" s="20"/>
      <c r="D448" s="20"/>
      <c r="T448" s="16"/>
      <c r="U448" s="16"/>
    </row>
    <row r="449" spans="1:21" ht="14.4" x14ac:dyDescent="0.3">
      <c r="A449" s="18"/>
      <c r="B449" s="19"/>
      <c r="C449" s="20"/>
      <c r="D449" s="20"/>
      <c r="T449" s="16"/>
      <c r="U449" s="16"/>
    </row>
    <row r="450" spans="1:21" ht="14.4" x14ac:dyDescent="0.3">
      <c r="A450" s="18"/>
      <c r="B450" s="19"/>
      <c r="C450" s="20"/>
      <c r="D450" s="20"/>
      <c r="T450" s="16"/>
      <c r="U450" s="16"/>
    </row>
    <row r="451" spans="1:21" ht="14.4" x14ac:dyDescent="0.3">
      <c r="A451" s="18"/>
      <c r="B451" s="19"/>
      <c r="C451" s="20"/>
      <c r="D451" s="20"/>
      <c r="T451" s="16"/>
      <c r="U451" s="16"/>
    </row>
    <row r="452" spans="1:21" ht="14.4" x14ac:dyDescent="0.3">
      <c r="A452" s="18"/>
      <c r="B452" s="19"/>
      <c r="C452" s="20"/>
      <c r="D452" s="20"/>
      <c r="T452" s="16"/>
      <c r="U452" s="16"/>
    </row>
    <row r="453" spans="1:21" ht="14.4" x14ac:dyDescent="0.3">
      <c r="A453" s="18"/>
      <c r="B453" s="19"/>
      <c r="C453" s="20"/>
      <c r="D453" s="20"/>
      <c r="T453" s="16"/>
      <c r="U453" s="16"/>
    </row>
    <row r="454" spans="1:21" ht="14.4" x14ac:dyDescent="0.3">
      <c r="A454" s="18"/>
      <c r="B454" s="19"/>
      <c r="C454" s="20"/>
      <c r="D454" s="20"/>
      <c r="T454" s="16"/>
      <c r="U454" s="16"/>
    </row>
    <row r="455" spans="1:21" ht="14.4" x14ac:dyDescent="0.3">
      <c r="A455" s="18"/>
      <c r="B455" s="19"/>
      <c r="C455" s="20"/>
      <c r="D455" s="20"/>
      <c r="T455" s="16"/>
      <c r="U455" s="16"/>
    </row>
    <row r="456" spans="1:21" ht="14.4" x14ac:dyDescent="0.3">
      <c r="A456" s="18"/>
      <c r="B456" s="19"/>
      <c r="C456" s="20"/>
      <c r="D456" s="20"/>
      <c r="T456" s="16"/>
      <c r="U456" s="16"/>
    </row>
    <row r="457" spans="1:21" ht="14.4" x14ac:dyDescent="0.3">
      <c r="A457" s="18"/>
      <c r="B457" s="19"/>
      <c r="C457" s="20"/>
      <c r="D457" s="20"/>
      <c r="T457" s="16"/>
      <c r="U457" s="16"/>
    </row>
    <row r="458" spans="1:21" ht="14.4" x14ac:dyDescent="0.3">
      <c r="A458" s="18"/>
      <c r="B458" s="19"/>
      <c r="C458" s="20"/>
      <c r="D458" s="20"/>
      <c r="T458" s="16"/>
      <c r="U458" s="16"/>
    </row>
    <row r="459" spans="1:21" ht="14.4" x14ac:dyDescent="0.3">
      <c r="A459" s="18"/>
      <c r="B459" s="19"/>
      <c r="C459" s="20"/>
      <c r="D459" s="20"/>
      <c r="T459" s="16"/>
      <c r="U459" s="16"/>
    </row>
    <row r="460" spans="1:21" ht="14.4" x14ac:dyDescent="0.3">
      <c r="A460" s="18"/>
      <c r="B460" s="19"/>
      <c r="C460" s="20"/>
      <c r="D460" s="20"/>
      <c r="T460" s="16"/>
      <c r="U460" s="16"/>
    </row>
    <row r="461" spans="1:21" ht="14.4" x14ac:dyDescent="0.3">
      <c r="A461" s="18"/>
      <c r="B461" s="19"/>
      <c r="C461" s="20"/>
      <c r="D461" s="20"/>
      <c r="T461" s="16"/>
      <c r="U461" s="16"/>
    </row>
    <row r="462" spans="1:21" ht="14.4" x14ac:dyDescent="0.3">
      <c r="A462" s="18"/>
      <c r="B462" s="19"/>
      <c r="C462" s="20"/>
      <c r="D462" s="20"/>
      <c r="T462" s="16"/>
      <c r="U462" s="16"/>
    </row>
    <row r="463" spans="1:21" ht="14.4" x14ac:dyDescent="0.3">
      <c r="A463" s="18"/>
      <c r="B463" s="19"/>
      <c r="C463" s="20"/>
      <c r="D463" s="20"/>
      <c r="T463" s="16"/>
      <c r="U463" s="16"/>
    </row>
    <row r="464" spans="1:21" ht="14.4" x14ac:dyDescent="0.3">
      <c r="A464" s="18"/>
      <c r="B464" s="19"/>
      <c r="C464" s="20"/>
      <c r="D464" s="20"/>
      <c r="T464" s="16"/>
      <c r="U464" s="16"/>
    </row>
    <row r="465" spans="1:21" ht="14.4" x14ac:dyDescent="0.3">
      <c r="A465" s="18"/>
      <c r="B465" s="19"/>
      <c r="C465" s="20"/>
      <c r="D465" s="20"/>
      <c r="T465" s="16"/>
      <c r="U465" s="16"/>
    </row>
    <row r="466" spans="1:21" ht="14.4" x14ac:dyDescent="0.3">
      <c r="A466" s="18"/>
      <c r="B466" s="19"/>
      <c r="C466" s="20"/>
      <c r="D466" s="20"/>
      <c r="T466" s="16"/>
      <c r="U466" s="16"/>
    </row>
    <row r="467" spans="1:21" ht="14.4" x14ac:dyDescent="0.3">
      <c r="A467" s="18"/>
      <c r="B467" s="19"/>
      <c r="C467" s="20"/>
      <c r="D467" s="20"/>
      <c r="T467" s="16"/>
      <c r="U467" s="16"/>
    </row>
    <row r="468" spans="1:21" ht="14.4" x14ac:dyDescent="0.3">
      <c r="A468" s="18"/>
      <c r="B468" s="19"/>
      <c r="C468" s="20"/>
      <c r="D468" s="20"/>
      <c r="T468" s="16"/>
      <c r="U468" s="16"/>
    </row>
    <row r="469" spans="1:21" ht="14.4" x14ac:dyDescent="0.3">
      <c r="A469" s="18"/>
      <c r="B469" s="19"/>
      <c r="C469" s="20"/>
      <c r="D469" s="20"/>
      <c r="T469" s="16"/>
      <c r="U469" s="16"/>
    </row>
    <row r="470" spans="1:21" ht="14.4" x14ac:dyDescent="0.3">
      <c r="A470" s="18"/>
      <c r="B470" s="19"/>
      <c r="C470" s="20"/>
      <c r="D470" s="20"/>
      <c r="T470" s="16"/>
      <c r="U470" s="16"/>
    </row>
    <row r="471" spans="1:21" ht="14.4" x14ac:dyDescent="0.3">
      <c r="A471" s="18"/>
      <c r="B471" s="19"/>
      <c r="C471" s="20"/>
      <c r="D471" s="20"/>
      <c r="T471" s="16"/>
      <c r="U471" s="16"/>
    </row>
    <row r="472" spans="1:21" ht="14.4" x14ac:dyDescent="0.3">
      <c r="A472" s="18"/>
      <c r="B472" s="19"/>
      <c r="C472" s="20"/>
      <c r="D472" s="20"/>
      <c r="T472" s="16"/>
      <c r="U472" s="16"/>
    </row>
    <row r="473" spans="1:21" ht="14.4" x14ac:dyDescent="0.3">
      <c r="A473" s="18"/>
      <c r="B473" s="19"/>
      <c r="C473" s="20"/>
      <c r="D473" s="20"/>
      <c r="T473" s="16"/>
      <c r="U473" s="16"/>
    </row>
    <row r="474" spans="1:21" ht="14.4" x14ac:dyDescent="0.3">
      <c r="A474" s="18"/>
      <c r="B474" s="19"/>
      <c r="C474" s="20"/>
      <c r="D474" s="20"/>
      <c r="T474" s="16"/>
      <c r="U474" s="16"/>
    </row>
    <row r="475" spans="1:21" ht="14.4" x14ac:dyDescent="0.3">
      <c r="A475" s="18"/>
      <c r="B475" s="19"/>
      <c r="C475" s="20"/>
      <c r="D475" s="20"/>
      <c r="T475" s="16"/>
      <c r="U475" s="16"/>
    </row>
    <row r="476" spans="1:21" ht="14.4" x14ac:dyDescent="0.3">
      <c r="A476" s="18"/>
      <c r="B476" s="19"/>
      <c r="C476" s="20"/>
      <c r="D476" s="20"/>
      <c r="T476" s="16"/>
      <c r="U476" s="16"/>
    </row>
    <row r="477" spans="1:21" ht="14.4" x14ac:dyDescent="0.3">
      <c r="A477" s="18"/>
      <c r="B477" s="19"/>
      <c r="C477" s="20"/>
      <c r="D477" s="20"/>
      <c r="T477" s="16"/>
      <c r="U477" s="16"/>
    </row>
    <row r="478" spans="1:21" ht="14.4" x14ac:dyDescent="0.3">
      <c r="A478" s="18"/>
      <c r="B478" s="19"/>
      <c r="C478" s="20"/>
      <c r="D478" s="20"/>
      <c r="T478" s="16"/>
      <c r="U478" s="16"/>
    </row>
    <row r="479" spans="1:21" ht="14.4" x14ac:dyDescent="0.3">
      <c r="A479" s="18"/>
      <c r="B479" s="19"/>
      <c r="C479" s="20"/>
      <c r="D479" s="20"/>
      <c r="T479" s="16"/>
      <c r="U479" s="16"/>
    </row>
    <row r="480" spans="1:21" ht="14.4" x14ac:dyDescent="0.3">
      <c r="A480" s="18"/>
      <c r="B480" s="19"/>
      <c r="C480" s="20"/>
      <c r="D480" s="20"/>
      <c r="T480" s="16"/>
      <c r="U480" s="16"/>
    </row>
    <row r="481" spans="1:21" ht="14.4" x14ac:dyDescent="0.3">
      <c r="A481" s="18"/>
      <c r="B481" s="19"/>
      <c r="C481" s="20"/>
      <c r="D481" s="20"/>
      <c r="T481" s="16"/>
      <c r="U481" s="16"/>
    </row>
    <row r="482" spans="1:21" ht="14.4" x14ac:dyDescent="0.3">
      <c r="A482" s="18"/>
      <c r="B482" s="19"/>
      <c r="C482" s="20"/>
      <c r="D482" s="20"/>
      <c r="T482" s="16"/>
      <c r="U482" s="16"/>
    </row>
    <row r="483" spans="1:21" ht="14.4" x14ac:dyDescent="0.3">
      <c r="A483" s="18"/>
      <c r="B483" s="19"/>
      <c r="C483" s="20"/>
      <c r="D483" s="20"/>
      <c r="T483" s="16"/>
      <c r="U483" s="16"/>
    </row>
    <row r="484" spans="1:21" ht="14.4" x14ac:dyDescent="0.3">
      <c r="A484" s="18"/>
      <c r="B484" s="19"/>
      <c r="C484" s="20"/>
      <c r="D484" s="20"/>
      <c r="T484" s="16"/>
      <c r="U484" s="16"/>
    </row>
    <row r="485" spans="1:21" ht="14.4" x14ac:dyDescent="0.3">
      <c r="A485" s="18"/>
      <c r="B485" s="19"/>
      <c r="C485" s="20"/>
      <c r="D485" s="20"/>
      <c r="T485" s="16"/>
      <c r="U485" s="16"/>
    </row>
    <row r="486" spans="1:21" ht="14.4" x14ac:dyDescent="0.3">
      <c r="A486" s="18"/>
      <c r="B486" s="19"/>
      <c r="C486" s="20"/>
      <c r="D486" s="20"/>
      <c r="T486" s="16"/>
      <c r="U486" s="16"/>
    </row>
    <row r="487" spans="1:21" ht="14.4" x14ac:dyDescent="0.3">
      <c r="A487" s="18"/>
      <c r="B487" s="19"/>
      <c r="C487" s="20"/>
      <c r="D487" s="20"/>
      <c r="T487" s="16"/>
      <c r="U487" s="16"/>
    </row>
    <row r="488" spans="1:21" ht="14.4" x14ac:dyDescent="0.3">
      <c r="A488" s="18"/>
      <c r="B488" s="19"/>
      <c r="C488" s="20"/>
      <c r="D488" s="20"/>
      <c r="T488" s="16"/>
      <c r="U488" s="16"/>
    </row>
    <row r="489" spans="1:21" ht="14.4" x14ac:dyDescent="0.3">
      <c r="A489" s="18"/>
      <c r="B489" s="19"/>
      <c r="C489" s="20"/>
      <c r="D489" s="20"/>
      <c r="T489" s="16"/>
      <c r="U489" s="16"/>
    </row>
    <row r="490" spans="1:21" ht="14.4" x14ac:dyDescent="0.3">
      <c r="A490" s="18"/>
      <c r="B490" s="19"/>
      <c r="C490" s="20"/>
      <c r="D490" s="20"/>
      <c r="T490" s="16"/>
      <c r="U490" s="16"/>
    </row>
    <row r="491" spans="1:21" ht="14.4" x14ac:dyDescent="0.3">
      <c r="A491" s="18"/>
      <c r="B491" s="19"/>
      <c r="C491" s="20"/>
      <c r="D491" s="20"/>
      <c r="T491" s="16"/>
      <c r="U491" s="16"/>
    </row>
    <row r="492" spans="1:21" ht="14.4" x14ac:dyDescent="0.3">
      <c r="A492" s="18"/>
      <c r="B492" s="19"/>
      <c r="C492" s="20"/>
      <c r="D492" s="20"/>
      <c r="T492" s="16"/>
      <c r="U492" s="16"/>
    </row>
    <row r="493" spans="1:21" ht="14.4" x14ac:dyDescent="0.3">
      <c r="A493" s="18"/>
      <c r="B493" s="19"/>
      <c r="C493" s="20"/>
      <c r="D493" s="20"/>
      <c r="T493" s="16"/>
      <c r="U493" s="16"/>
    </row>
    <row r="494" spans="1:21" ht="14.4" x14ac:dyDescent="0.3">
      <c r="A494" s="18"/>
      <c r="B494" s="19"/>
      <c r="C494" s="20"/>
      <c r="D494" s="20"/>
      <c r="T494" s="16"/>
      <c r="U494" s="16"/>
    </row>
    <row r="495" spans="1:21" ht="14.4" x14ac:dyDescent="0.3">
      <c r="A495" s="18"/>
      <c r="B495" s="19"/>
      <c r="C495" s="20"/>
      <c r="D495" s="20"/>
      <c r="T495" s="16"/>
      <c r="U495" s="16"/>
    </row>
    <row r="496" spans="1:21" ht="14.4" x14ac:dyDescent="0.3">
      <c r="A496" s="18"/>
      <c r="B496" s="19"/>
      <c r="C496" s="20"/>
      <c r="D496" s="20"/>
      <c r="T496" s="16"/>
      <c r="U496" s="16"/>
    </row>
    <row r="497" spans="1:21" ht="14.4" x14ac:dyDescent="0.3">
      <c r="A497" s="18"/>
      <c r="B497" s="19"/>
      <c r="C497" s="20"/>
      <c r="D497" s="20"/>
      <c r="T497" s="16"/>
      <c r="U497" s="16"/>
    </row>
    <row r="498" spans="1:21" ht="14.4" x14ac:dyDescent="0.3">
      <c r="A498" s="18"/>
      <c r="B498" s="19"/>
      <c r="C498" s="20"/>
      <c r="D498" s="20"/>
      <c r="T498" s="16"/>
      <c r="U498" s="16"/>
    </row>
    <row r="499" spans="1:21" ht="14.4" x14ac:dyDescent="0.3">
      <c r="A499" s="18"/>
      <c r="B499" s="19"/>
      <c r="C499" s="20"/>
      <c r="D499" s="20"/>
      <c r="T499" s="16"/>
      <c r="U499" s="16"/>
    </row>
    <row r="500" spans="1:21" ht="14.4" x14ac:dyDescent="0.3">
      <c r="A500" s="18"/>
      <c r="B500" s="19"/>
      <c r="C500" s="20"/>
      <c r="D500" s="20"/>
      <c r="T500" s="16"/>
      <c r="U500" s="16"/>
    </row>
    <row r="501" spans="1:21" ht="14.4" x14ac:dyDescent="0.3">
      <c r="A501" s="18"/>
      <c r="B501" s="19"/>
      <c r="C501" s="20"/>
      <c r="D501" s="20"/>
      <c r="T501" s="16"/>
      <c r="U501" s="16"/>
    </row>
    <row r="502" spans="1:21" ht="14.4" x14ac:dyDescent="0.3">
      <c r="A502" s="18"/>
      <c r="B502" s="19"/>
      <c r="C502" s="20"/>
      <c r="D502" s="20"/>
      <c r="T502" s="16"/>
      <c r="U502" s="16"/>
    </row>
    <row r="503" spans="1:21" ht="14.4" x14ac:dyDescent="0.3">
      <c r="A503" s="18"/>
      <c r="B503" s="19"/>
      <c r="C503" s="20"/>
      <c r="D503" s="20"/>
      <c r="T503" s="16"/>
      <c r="U503" s="16"/>
    </row>
    <row r="504" spans="1:21" ht="14.4" x14ac:dyDescent="0.3">
      <c r="A504" s="18"/>
      <c r="B504" s="19"/>
      <c r="C504" s="20"/>
      <c r="D504" s="20"/>
      <c r="T504" s="16"/>
      <c r="U504" s="16"/>
    </row>
    <row r="505" spans="1:21" ht="14.4" x14ac:dyDescent="0.3">
      <c r="A505" s="18"/>
      <c r="B505" s="19"/>
      <c r="C505" s="20"/>
      <c r="D505" s="20"/>
      <c r="T505" s="16"/>
      <c r="U505" s="16"/>
    </row>
    <row r="506" spans="1:21" ht="14.4" x14ac:dyDescent="0.3">
      <c r="A506" s="18"/>
      <c r="B506" s="19"/>
      <c r="C506" s="20"/>
      <c r="D506" s="20"/>
      <c r="T506" s="16"/>
      <c r="U506" s="16"/>
    </row>
    <row r="507" spans="1:21" ht="14.4" x14ac:dyDescent="0.3">
      <c r="A507" s="18"/>
      <c r="B507" s="19"/>
      <c r="C507" s="20"/>
      <c r="D507" s="20"/>
      <c r="T507" s="16"/>
      <c r="U507" s="16"/>
    </row>
    <row r="508" spans="1:21" ht="14.4" x14ac:dyDescent="0.3">
      <c r="A508" s="18"/>
      <c r="B508" s="19"/>
      <c r="C508" s="20"/>
      <c r="D508" s="20"/>
      <c r="T508" s="16"/>
      <c r="U508" s="16"/>
    </row>
    <row r="509" spans="1:21" ht="14.4" x14ac:dyDescent="0.3">
      <c r="A509" s="18"/>
      <c r="B509" s="19"/>
      <c r="C509" s="20"/>
      <c r="D509" s="20"/>
      <c r="T509" s="16"/>
      <c r="U509" s="16"/>
    </row>
    <row r="510" spans="1:21" ht="14.4" x14ac:dyDescent="0.3">
      <c r="A510" s="18"/>
      <c r="B510" s="19"/>
      <c r="C510" s="20"/>
      <c r="D510" s="20"/>
      <c r="T510" s="16"/>
      <c r="U510" s="16"/>
    </row>
    <row r="511" spans="1:21" ht="14.4" x14ac:dyDescent="0.3">
      <c r="A511" s="18"/>
      <c r="B511" s="19"/>
      <c r="C511" s="20"/>
      <c r="D511" s="20"/>
      <c r="T511" s="16"/>
      <c r="U511" s="16"/>
    </row>
    <row r="512" spans="1:21" ht="14.4" x14ac:dyDescent="0.3">
      <c r="A512" s="18"/>
      <c r="B512" s="19"/>
      <c r="C512" s="20"/>
      <c r="D512" s="20"/>
      <c r="T512" s="16"/>
      <c r="U512" s="16"/>
    </row>
    <row r="513" spans="1:21" ht="14.4" x14ac:dyDescent="0.3">
      <c r="A513" s="18"/>
      <c r="B513" s="19"/>
      <c r="C513" s="20"/>
      <c r="D513" s="20"/>
      <c r="T513" s="16"/>
      <c r="U513" s="16"/>
    </row>
    <row r="514" spans="1:21" ht="14.4" x14ac:dyDescent="0.3">
      <c r="A514" s="18"/>
      <c r="B514" s="19"/>
      <c r="C514" s="20"/>
      <c r="D514" s="20"/>
      <c r="T514" s="16"/>
      <c r="U514" s="16"/>
    </row>
    <row r="515" spans="1:21" ht="14.4" x14ac:dyDescent="0.3">
      <c r="A515" s="18"/>
      <c r="B515" s="19"/>
      <c r="C515" s="20"/>
      <c r="D515" s="20"/>
      <c r="T515" s="16"/>
      <c r="U515" s="16"/>
    </row>
    <row r="516" spans="1:21" ht="14.4" x14ac:dyDescent="0.3">
      <c r="A516" s="18"/>
      <c r="B516" s="19"/>
      <c r="C516" s="20"/>
      <c r="D516" s="20"/>
      <c r="T516" s="16"/>
      <c r="U516" s="16"/>
    </row>
    <row r="517" spans="1:21" ht="14.4" x14ac:dyDescent="0.3">
      <c r="A517" s="18"/>
      <c r="B517" s="19"/>
      <c r="C517" s="20"/>
      <c r="D517" s="20"/>
      <c r="T517" s="16"/>
      <c r="U517" s="16"/>
    </row>
    <row r="518" spans="1:21" ht="14.4" x14ac:dyDescent="0.3">
      <c r="A518" s="18"/>
      <c r="B518" s="19"/>
      <c r="C518" s="20"/>
      <c r="D518" s="20"/>
      <c r="T518" s="16"/>
      <c r="U518" s="16"/>
    </row>
    <row r="519" spans="1:21" ht="14.4" x14ac:dyDescent="0.3">
      <c r="A519" s="18"/>
      <c r="B519" s="19"/>
      <c r="C519" s="20"/>
      <c r="D519" s="20"/>
      <c r="T519" s="16"/>
      <c r="U519" s="16"/>
    </row>
    <row r="520" spans="1:21" ht="14.4" x14ac:dyDescent="0.3">
      <c r="A520" s="18"/>
      <c r="B520" s="19"/>
      <c r="C520" s="20"/>
      <c r="D520" s="20"/>
      <c r="T520" s="16"/>
      <c r="U520" s="16"/>
    </row>
    <row r="521" spans="1:21" ht="14.4" x14ac:dyDescent="0.3">
      <c r="A521" s="18"/>
      <c r="B521" s="19"/>
      <c r="C521" s="20"/>
      <c r="D521" s="20"/>
      <c r="T521" s="16"/>
      <c r="U521" s="16"/>
    </row>
    <row r="522" spans="1:21" ht="14.4" x14ac:dyDescent="0.3">
      <c r="A522" s="18"/>
      <c r="B522" s="19"/>
      <c r="C522" s="20"/>
      <c r="D522" s="20"/>
      <c r="T522" s="16"/>
      <c r="U522" s="16"/>
    </row>
    <row r="523" spans="1:21" ht="14.4" x14ac:dyDescent="0.3">
      <c r="A523" s="18"/>
      <c r="B523" s="19"/>
      <c r="C523" s="20"/>
      <c r="D523" s="20"/>
      <c r="T523" s="16"/>
      <c r="U523" s="16"/>
    </row>
    <row r="524" spans="1:21" ht="14.4" x14ac:dyDescent="0.3">
      <c r="A524" s="18"/>
      <c r="B524" s="19"/>
      <c r="C524" s="20"/>
      <c r="D524" s="20"/>
      <c r="T524" s="16"/>
      <c r="U524" s="16"/>
    </row>
    <row r="525" spans="1:21" ht="14.4" x14ac:dyDescent="0.3">
      <c r="A525" s="18"/>
      <c r="B525" s="19"/>
      <c r="C525" s="20"/>
      <c r="D525" s="20"/>
      <c r="T525" s="16"/>
      <c r="U525" s="16"/>
    </row>
    <row r="526" spans="1:21" ht="14.4" x14ac:dyDescent="0.3">
      <c r="A526" s="18"/>
      <c r="B526" s="19"/>
      <c r="C526" s="20"/>
      <c r="D526" s="20"/>
      <c r="T526" s="16"/>
      <c r="U526" s="16"/>
    </row>
    <row r="527" spans="1:21" ht="14.4" x14ac:dyDescent="0.3">
      <c r="A527" s="18"/>
      <c r="B527" s="19"/>
      <c r="C527" s="20"/>
      <c r="D527" s="20"/>
      <c r="T527" s="16"/>
      <c r="U527" s="16"/>
    </row>
    <row r="528" spans="1:21" ht="14.4" x14ac:dyDescent="0.3">
      <c r="A528" s="18"/>
      <c r="B528" s="19"/>
      <c r="C528" s="20"/>
      <c r="D528" s="20"/>
      <c r="T528" s="16"/>
      <c r="U528" s="16"/>
    </row>
    <row r="529" spans="1:21" ht="14.4" x14ac:dyDescent="0.3">
      <c r="A529" s="18"/>
      <c r="B529" s="19"/>
      <c r="C529" s="20"/>
      <c r="D529" s="20"/>
      <c r="T529" s="16"/>
      <c r="U529" s="16"/>
    </row>
    <row r="530" spans="1:21" ht="14.4" x14ac:dyDescent="0.3">
      <c r="A530" s="18"/>
      <c r="B530" s="19"/>
      <c r="C530" s="20"/>
      <c r="D530" s="20"/>
      <c r="T530" s="16"/>
      <c r="U530" s="16"/>
    </row>
    <row r="531" spans="1:21" ht="14.4" x14ac:dyDescent="0.3">
      <c r="A531" s="18"/>
      <c r="B531" s="19"/>
      <c r="C531" s="20"/>
      <c r="D531" s="20"/>
      <c r="T531" s="16"/>
      <c r="U531" s="16"/>
    </row>
    <row r="532" spans="1:21" ht="14.4" x14ac:dyDescent="0.3">
      <c r="A532" s="18"/>
      <c r="B532" s="19"/>
      <c r="C532" s="20"/>
      <c r="D532" s="20"/>
      <c r="T532" s="16"/>
      <c r="U532" s="16"/>
    </row>
    <row r="533" spans="1:21" ht="14.4" x14ac:dyDescent="0.3">
      <c r="A533" s="18"/>
      <c r="B533" s="19"/>
      <c r="C533" s="20"/>
      <c r="D533" s="20"/>
      <c r="T533" s="16"/>
      <c r="U533" s="16"/>
    </row>
    <row r="534" spans="1:21" ht="14.4" x14ac:dyDescent="0.3">
      <c r="A534" s="18"/>
      <c r="B534" s="19"/>
      <c r="C534" s="20"/>
      <c r="D534" s="20"/>
      <c r="T534" s="16"/>
      <c r="U534" s="16"/>
    </row>
    <row r="535" spans="1:21" ht="14.4" x14ac:dyDescent="0.3">
      <c r="A535" s="18"/>
      <c r="B535" s="19"/>
      <c r="C535" s="20"/>
      <c r="D535" s="20"/>
      <c r="T535" s="16"/>
      <c r="U535" s="16"/>
    </row>
    <row r="536" spans="1:21" ht="14.4" x14ac:dyDescent="0.3">
      <c r="A536" s="18"/>
      <c r="B536" s="19"/>
      <c r="C536" s="20"/>
      <c r="D536" s="20"/>
      <c r="T536" s="16"/>
      <c r="U536" s="16"/>
    </row>
    <row r="537" spans="1:21" ht="14.4" x14ac:dyDescent="0.3">
      <c r="A537" s="18"/>
      <c r="B537" s="19"/>
      <c r="C537" s="20"/>
      <c r="D537" s="20"/>
      <c r="T537" s="16"/>
      <c r="U537" s="16"/>
    </row>
    <row r="538" spans="1:21" ht="14.4" x14ac:dyDescent="0.3">
      <c r="A538" s="18"/>
      <c r="B538" s="19"/>
      <c r="C538" s="20"/>
      <c r="D538" s="20"/>
      <c r="T538" s="16"/>
      <c r="U538" s="16"/>
    </row>
    <row r="539" spans="1:21" ht="14.4" x14ac:dyDescent="0.3">
      <c r="A539" s="18"/>
      <c r="B539" s="19"/>
      <c r="C539" s="20"/>
      <c r="D539" s="20"/>
      <c r="T539" s="16"/>
      <c r="U539" s="16"/>
    </row>
    <row r="540" spans="1:21" ht="14.4" x14ac:dyDescent="0.3">
      <c r="A540" s="18"/>
      <c r="B540" s="19"/>
      <c r="C540" s="20"/>
      <c r="D540" s="20"/>
      <c r="T540" s="16"/>
      <c r="U540" s="16"/>
    </row>
    <row r="541" spans="1:21" ht="14.4" x14ac:dyDescent="0.3">
      <c r="A541" s="18"/>
      <c r="B541" s="19"/>
      <c r="C541" s="20"/>
      <c r="D541" s="20"/>
      <c r="T541" s="16"/>
      <c r="U541" s="16"/>
    </row>
    <row r="542" spans="1:21" ht="14.4" x14ac:dyDescent="0.3">
      <c r="A542" s="18"/>
      <c r="B542" s="19"/>
      <c r="C542" s="20"/>
      <c r="D542" s="20"/>
      <c r="T542" s="16"/>
      <c r="U542" s="16"/>
    </row>
    <row r="543" spans="1:21" ht="14.4" x14ac:dyDescent="0.3">
      <c r="A543" s="18"/>
      <c r="B543" s="19"/>
      <c r="C543" s="20"/>
      <c r="D543" s="20"/>
      <c r="T543" s="16"/>
      <c r="U543" s="16"/>
    </row>
    <row r="544" spans="1:21" ht="14.4" x14ac:dyDescent="0.3">
      <c r="A544" s="18"/>
      <c r="B544" s="19"/>
      <c r="C544" s="20"/>
      <c r="D544" s="20"/>
      <c r="T544" s="16"/>
      <c r="U544" s="16"/>
    </row>
    <row r="545" spans="1:21" ht="14.4" x14ac:dyDescent="0.3">
      <c r="A545" s="18"/>
      <c r="B545" s="19"/>
      <c r="C545" s="20"/>
      <c r="D545" s="20"/>
      <c r="T545" s="16"/>
      <c r="U545" s="16"/>
    </row>
    <row r="546" spans="1:21" ht="14.4" x14ac:dyDescent="0.3">
      <c r="A546" s="18"/>
      <c r="B546" s="19"/>
      <c r="C546" s="20"/>
      <c r="D546" s="20"/>
      <c r="T546" s="16"/>
      <c r="U546" s="16"/>
    </row>
    <row r="547" spans="1:21" ht="14.4" x14ac:dyDescent="0.3">
      <c r="A547" s="18"/>
      <c r="B547" s="19"/>
      <c r="C547" s="20"/>
      <c r="D547" s="20"/>
      <c r="T547" s="16"/>
      <c r="U547" s="16"/>
    </row>
    <row r="548" spans="1:21" ht="14.4" x14ac:dyDescent="0.3">
      <c r="A548" s="18"/>
      <c r="B548" s="19"/>
      <c r="C548" s="20"/>
      <c r="D548" s="20"/>
      <c r="T548" s="16"/>
      <c r="U548" s="16"/>
    </row>
    <row r="549" spans="1:21" ht="14.4" x14ac:dyDescent="0.3">
      <c r="A549" s="18"/>
      <c r="B549" s="19"/>
      <c r="C549" s="20"/>
      <c r="D549" s="20"/>
      <c r="T549" s="16"/>
      <c r="U549" s="16"/>
    </row>
    <row r="550" spans="1:21" ht="14.4" x14ac:dyDescent="0.3">
      <c r="A550" s="18"/>
      <c r="B550" s="19"/>
      <c r="C550" s="20"/>
      <c r="D550" s="20"/>
      <c r="T550" s="16"/>
      <c r="U550" s="16"/>
    </row>
    <row r="551" spans="1:21" ht="14.4" x14ac:dyDescent="0.3">
      <c r="A551" s="18"/>
      <c r="B551" s="19"/>
      <c r="C551" s="20"/>
      <c r="D551" s="20"/>
      <c r="T551" s="16"/>
      <c r="U551" s="16"/>
    </row>
    <row r="552" spans="1:21" ht="14.4" x14ac:dyDescent="0.3">
      <c r="A552" s="18"/>
      <c r="B552" s="19"/>
      <c r="C552" s="20"/>
      <c r="D552" s="20"/>
      <c r="T552" s="16"/>
      <c r="U552" s="16"/>
    </row>
    <row r="553" spans="1:21" ht="14.4" x14ac:dyDescent="0.3">
      <c r="A553" s="18"/>
      <c r="B553" s="19"/>
      <c r="C553" s="20"/>
      <c r="D553" s="20"/>
      <c r="T553" s="16"/>
      <c r="U553" s="16"/>
    </row>
    <row r="554" spans="1:21" ht="14.4" x14ac:dyDescent="0.3">
      <c r="A554" s="18"/>
      <c r="B554" s="19"/>
      <c r="C554" s="20"/>
      <c r="D554" s="20"/>
      <c r="T554" s="16"/>
      <c r="U554" s="16"/>
    </row>
    <row r="555" spans="1:21" ht="14.4" x14ac:dyDescent="0.3">
      <c r="A555" s="18"/>
      <c r="B555" s="19"/>
      <c r="C555" s="20"/>
      <c r="D555" s="20"/>
      <c r="T555" s="16"/>
      <c r="U555" s="16"/>
    </row>
    <row r="556" spans="1:21" ht="14.4" x14ac:dyDescent="0.3">
      <c r="A556" s="18"/>
      <c r="B556" s="19"/>
      <c r="C556" s="20"/>
      <c r="D556" s="20"/>
      <c r="T556" s="16"/>
      <c r="U556" s="16"/>
    </row>
    <row r="557" spans="1:21" ht="14.4" x14ac:dyDescent="0.3">
      <c r="A557" s="18"/>
      <c r="B557" s="19"/>
      <c r="C557" s="20"/>
      <c r="D557" s="20"/>
      <c r="T557" s="16"/>
      <c r="U557" s="16"/>
    </row>
    <row r="558" spans="1:21" ht="14.4" x14ac:dyDescent="0.3">
      <c r="A558" s="18"/>
      <c r="B558" s="19"/>
      <c r="C558" s="20"/>
      <c r="D558" s="20"/>
      <c r="T558" s="16"/>
      <c r="U558" s="16"/>
    </row>
    <row r="559" spans="1:21" ht="14.4" x14ac:dyDescent="0.3">
      <c r="A559" s="18"/>
      <c r="B559" s="19"/>
      <c r="C559" s="20"/>
      <c r="D559" s="20"/>
      <c r="T559" s="16"/>
      <c r="U559" s="16"/>
    </row>
    <row r="560" spans="1:21" ht="14.4" x14ac:dyDescent="0.3">
      <c r="A560" s="18"/>
      <c r="B560" s="19"/>
      <c r="C560" s="20"/>
      <c r="D560" s="20"/>
      <c r="T560" s="16"/>
      <c r="U560" s="16"/>
    </row>
    <row r="561" spans="1:21" ht="14.4" x14ac:dyDescent="0.3">
      <c r="A561" s="18"/>
      <c r="B561" s="19"/>
      <c r="C561" s="20"/>
      <c r="D561" s="20"/>
      <c r="T561" s="16"/>
      <c r="U561" s="16"/>
    </row>
    <row r="562" spans="1:21" ht="14.4" x14ac:dyDescent="0.3">
      <c r="A562" s="18"/>
      <c r="B562" s="19"/>
      <c r="C562" s="20"/>
      <c r="D562" s="20"/>
      <c r="T562" s="16"/>
      <c r="U562" s="16"/>
    </row>
    <row r="563" spans="1:21" ht="14.4" x14ac:dyDescent="0.3">
      <c r="A563" s="18"/>
      <c r="B563" s="19"/>
      <c r="C563" s="20"/>
      <c r="D563" s="20"/>
      <c r="T563" s="16"/>
      <c r="U563" s="16"/>
    </row>
    <row r="564" spans="1:21" ht="14.4" x14ac:dyDescent="0.3">
      <c r="A564" s="18"/>
      <c r="B564" s="19"/>
      <c r="C564" s="20"/>
      <c r="D564" s="20"/>
      <c r="T564" s="16"/>
      <c r="U564" s="16"/>
    </row>
    <row r="565" spans="1:21" ht="14.4" x14ac:dyDescent="0.3">
      <c r="A565" s="18"/>
      <c r="B565" s="19"/>
      <c r="C565" s="20"/>
      <c r="D565" s="20"/>
      <c r="T565" s="16"/>
      <c r="U565" s="16"/>
    </row>
    <row r="566" spans="1:21" ht="14.4" x14ac:dyDescent="0.3">
      <c r="A566" s="18"/>
      <c r="B566" s="19"/>
      <c r="C566" s="20"/>
      <c r="D566" s="20"/>
      <c r="T566" s="16"/>
      <c r="U566" s="16"/>
    </row>
    <row r="567" spans="1:21" ht="14.4" x14ac:dyDescent="0.3">
      <c r="A567" s="18"/>
      <c r="B567" s="19"/>
      <c r="C567" s="20"/>
      <c r="D567" s="20"/>
      <c r="T567" s="16"/>
      <c r="U567" s="16"/>
    </row>
    <row r="568" spans="1:21" ht="14.4" x14ac:dyDescent="0.3">
      <c r="A568" s="18"/>
      <c r="B568" s="19"/>
      <c r="C568" s="20"/>
      <c r="D568" s="20"/>
      <c r="T568" s="16"/>
      <c r="U568" s="16"/>
    </row>
    <row r="569" spans="1:21" ht="14.4" x14ac:dyDescent="0.3">
      <c r="A569" s="18"/>
      <c r="B569" s="19"/>
      <c r="C569" s="20"/>
      <c r="D569" s="20"/>
      <c r="T569" s="16"/>
      <c r="U569" s="16"/>
    </row>
    <row r="570" spans="1:21" ht="14.4" x14ac:dyDescent="0.3">
      <c r="A570" s="18"/>
      <c r="B570" s="19"/>
      <c r="C570" s="20"/>
      <c r="D570" s="20"/>
      <c r="T570" s="16"/>
      <c r="U570" s="16"/>
    </row>
    <row r="571" spans="1:21" ht="14.4" x14ac:dyDescent="0.3">
      <c r="A571" s="18"/>
      <c r="B571" s="19"/>
      <c r="C571" s="20"/>
      <c r="D571" s="20"/>
      <c r="T571" s="16"/>
      <c r="U571" s="16"/>
    </row>
    <row r="572" spans="1:21" ht="14.4" x14ac:dyDescent="0.3">
      <c r="A572" s="18"/>
      <c r="B572" s="19"/>
      <c r="C572" s="20"/>
      <c r="D572" s="20"/>
      <c r="T572" s="16"/>
      <c r="U572" s="16"/>
    </row>
    <row r="573" spans="1:21" ht="14.4" x14ac:dyDescent="0.3">
      <c r="A573" s="18"/>
      <c r="B573" s="19"/>
      <c r="C573" s="20"/>
      <c r="D573" s="20"/>
      <c r="T573" s="16"/>
      <c r="U573" s="16"/>
    </row>
    <row r="574" spans="1:21" ht="14.4" x14ac:dyDescent="0.3">
      <c r="A574" s="18"/>
      <c r="B574" s="19"/>
      <c r="C574" s="20"/>
      <c r="D574" s="20"/>
      <c r="T574" s="16"/>
      <c r="U574" s="16"/>
    </row>
    <row r="575" spans="1:21" ht="14.4" x14ac:dyDescent="0.3">
      <c r="A575" s="18"/>
      <c r="B575" s="19"/>
      <c r="C575" s="20"/>
      <c r="D575" s="20"/>
      <c r="T575" s="16"/>
      <c r="U575" s="16"/>
    </row>
    <row r="576" spans="1:21" ht="14.4" x14ac:dyDescent="0.3">
      <c r="A576" s="18"/>
      <c r="B576" s="19"/>
      <c r="C576" s="20"/>
      <c r="D576" s="20"/>
      <c r="T576" s="16"/>
      <c r="U576" s="16"/>
    </row>
    <row r="577" spans="1:21" ht="14.4" x14ac:dyDescent="0.3">
      <c r="A577" s="18"/>
      <c r="B577" s="19"/>
      <c r="C577" s="20"/>
      <c r="D577" s="20"/>
      <c r="T577" s="16"/>
      <c r="U577" s="16"/>
    </row>
    <row r="578" spans="1:21" ht="14.4" x14ac:dyDescent="0.3">
      <c r="A578" s="18"/>
      <c r="B578" s="19"/>
      <c r="C578" s="20"/>
      <c r="D578" s="20"/>
      <c r="T578" s="16"/>
      <c r="U578" s="16"/>
    </row>
    <row r="579" spans="1:21" ht="14.4" x14ac:dyDescent="0.3">
      <c r="A579" s="18"/>
      <c r="B579" s="19"/>
      <c r="C579" s="20"/>
      <c r="D579" s="20"/>
      <c r="T579" s="16"/>
      <c r="U579" s="16"/>
    </row>
    <row r="580" spans="1:21" ht="14.4" x14ac:dyDescent="0.3">
      <c r="A580" s="18"/>
      <c r="B580" s="19"/>
      <c r="C580" s="20"/>
      <c r="D580" s="20"/>
      <c r="T580" s="16"/>
      <c r="U580" s="16"/>
    </row>
    <row r="581" spans="1:21" ht="14.4" x14ac:dyDescent="0.3">
      <c r="A581" s="18"/>
      <c r="B581" s="19"/>
      <c r="C581" s="20"/>
      <c r="D581" s="20"/>
      <c r="T581" s="16"/>
      <c r="U581" s="16"/>
    </row>
    <row r="582" spans="1:21" ht="14.4" x14ac:dyDescent="0.3">
      <c r="A582" s="18"/>
      <c r="B582" s="19"/>
      <c r="C582" s="20"/>
      <c r="D582" s="20"/>
      <c r="T582" s="16"/>
      <c r="U582" s="16"/>
    </row>
    <row r="583" spans="1:21" ht="14.4" x14ac:dyDescent="0.3">
      <c r="A583" s="18"/>
      <c r="B583" s="19"/>
      <c r="C583" s="20"/>
      <c r="D583" s="20"/>
      <c r="T583" s="16"/>
      <c r="U583" s="16"/>
    </row>
    <row r="584" spans="1:21" ht="14.4" x14ac:dyDescent="0.3">
      <c r="A584" s="18"/>
      <c r="B584" s="19"/>
      <c r="C584" s="20"/>
      <c r="D584" s="20"/>
      <c r="T584" s="16"/>
      <c r="U584" s="16"/>
    </row>
    <row r="585" spans="1:21" ht="14.4" x14ac:dyDescent="0.3">
      <c r="A585" s="18"/>
      <c r="B585" s="19"/>
      <c r="C585" s="20"/>
      <c r="D585" s="20"/>
      <c r="T585" s="16"/>
      <c r="U585" s="16"/>
    </row>
    <row r="586" spans="1:21" ht="14.4" x14ac:dyDescent="0.3">
      <c r="A586" s="18"/>
      <c r="B586" s="19"/>
      <c r="C586" s="20"/>
      <c r="D586" s="20"/>
      <c r="T586" s="16"/>
      <c r="U586" s="16"/>
    </row>
    <row r="587" spans="1:21" ht="14.4" x14ac:dyDescent="0.3">
      <c r="A587" s="18"/>
      <c r="B587" s="19"/>
      <c r="C587" s="20"/>
      <c r="D587" s="20"/>
      <c r="T587" s="16"/>
      <c r="U587" s="16"/>
    </row>
    <row r="588" spans="1:21" ht="14.4" x14ac:dyDescent="0.3">
      <c r="A588" s="18"/>
      <c r="B588" s="19"/>
      <c r="C588" s="20"/>
      <c r="D588" s="20"/>
      <c r="T588" s="16"/>
      <c r="U588" s="16"/>
    </row>
    <row r="589" spans="1:21" ht="14.4" x14ac:dyDescent="0.3">
      <c r="A589" s="18"/>
      <c r="B589" s="19"/>
      <c r="C589" s="20"/>
      <c r="D589" s="20"/>
      <c r="T589" s="16"/>
      <c r="U589" s="16"/>
    </row>
    <row r="590" spans="1:21" ht="14.4" x14ac:dyDescent="0.3">
      <c r="A590" s="18"/>
      <c r="B590" s="19"/>
      <c r="C590" s="20"/>
      <c r="D590" s="20"/>
      <c r="T590" s="16"/>
      <c r="U590" s="16"/>
    </row>
    <row r="591" spans="1:21" ht="14.4" x14ac:dyDescent="0.3">
      <c r="A591" s="18"/>
      <c r="B591" s="19"/>
      <c r="C591" s="20"/>
      <c r="D591" s="20"/>
      <c r="T591" s="16"/>
      <c r="U591" s="16"/>
    </row>
    <row r="592" spans="1:21" ht="14.4" x14ac:dyDescent="0.3">
      <c r="A592" s="18"/>
      <c r="B592" s="19"/>
      <c r="C592" s="20"/>
      <c r="D592" s="20"/>
      <c r="T592" s="16"/>
      <c r="U592" s="16"/>
    </row>
    <row r="593" spans="1:21" ht="14.4" x14ac:dyDescent="0.3">
      <c r="A593" s="18"/>
      <c r="B593" s="19"/>
      <c r="C593" s="20"/>
      <c r="D593" s="20"/>
      <c r="T593" s="16"/>
      <c r="U593" s="16"/>
    </row>
    <row r="594" spans="1:21" ht="14.4" x14ac:dyDescent="0.3">
      <c r="A594" s="18"/>
      <c r="B594" s="19"/>
      <c r="C594" s="20"/>
      <c r="D594" s="20"/>
      <c r="T594" s="16"/>
      <c r="U594" s="16"/>
    </row>
    <row r="595" spans="1:21" ht="14.4" x14ac:dyDescent="0.3">
      <c r="A595" s="18"/>
      <c r="B595" s="19"/>
      <c r="C595" s="20"/>
      <c r="D595" s="20"/>
      <c r="T595" s="16"/>
      <c r="U595" s="16"/>
    </row>
    <row r="596" spans="1:21" ht="14.4" x14ac:dyDescent="0.3">
      <c r="A596" s="18"/>
      <c r="B596" s="19"/>
      <c r="C596" s="20"/>
      <c r="D596" s="20"/>
      <c r="T596" s="16"/>
      <c r="U596" s="16"/>
    </row>
    <row r="597" spans="1:21" ht="14.4" x14ac:dyDescent="0.3">
      <c r="A597" s="18"/>
      <c r="B597" s="19"/>
      <c r="C597" s="20"/>
      <c r="D597" s="20"/>
      <c r="T597" s="16"/>
      <c r="U597" s="16"/>
    </row>
    <row r="598" spans="1:21" ht="14.4" x14ac:dyDescent="0.3">
      <c r="A598" s="18"/>
      <c r="B598" s="19"/>
      <c r="C598" s="20"/>
      <c r="D598" s="20"/>
      <c r="T598" s="16"/>
      <c r="U598" s="16"/>
    </row>
    <row r="599" spans="1:21" ht="14.4" x14ac:dyDescent="0.3">
      <c r="A599" s="18"/>
      <c r="B599" s="19"/>
      <c r="C599" s="20"/>
      <c r="D599" s="20"/>
      <c r="T599" s="16"/>
      <c r="U599" s="16"/>
    </row>
    <row r="600" spans="1:21" ht="14.4" x14ac:dyDescent="0.3">
      <c r="A600" s="18"/>
      <c r="B600" s="19"/>
      <c r="C600" s="20"/>
      <c r="D600" s="20"/>
      <c r="T600" s="16"/>
      <c r="U600" s="16"/>
    </row>
    <row r="601" spans="1:21" ht="14.4" x14ac:dyDescent="0.3">
      <c r="A601" s="18"/>
      <c r="B601" s="19"/>
      <c r="C601" s="20"/>
      <c r="D601" s="20"/>
      <c r="T601" s="16"/>
      <c r="U601" s="16"/>
    </row>
    <row r="602" spans="1:21" ht="14.4" x14ac:dyDescent="0.3">
      <c r="A602" s="18"/>
      <c r="B602" s="19"/>
      <c r="C602" s="20"/>
      <c r="D602" s="20"/>
      <c r="T602" s="16"/>
      <c r="U602" s="16"/>
    </row>
    <row r="603" spans="1:21" ht="14.4" x14ac:dyDescent="0.3">
      <c r="A603" s="18"/>
      <c r="B603" s="19"/>
      <c r="C603" s="20"/>
      <c r="D603" s="20"/>
      <c r="T603" s="16"/>
      <c r="U603" s="16"/>
    </row>
    <row r="604" spans="1:21" ht="14.4" x14ac:dyDescent="0.3">
      <c r="A604" s="18"/>
      <c r="B604" s="19"/>
      <c r="C604" s="20"/>
      <c r="D604" s="20"/>
      <c r="T604" s="16"/>
      <c r="U604" s="16"/>
    </row>
    <row r="605" spans="1:21" ht="14.4" x14ac:dyDescent="0.3">
      <c r="A605" s="18"/>
      <c r="B605" s="19"/>
      <c r="C605" s="20"/>
      <c r="D605" s="20"/>
      <c r="T605" s="16"/>
      <c r="U605" s="16"/>
    </row>
    <row r="606" spans="1:21" ht="14.4" x14ac:dyDescent="0.3">
      <c r="A606" s="18"/>
      <c r="B606" s="19"/>
      <c r="C606" s="20"/>
      <c r="D606" s="20"/>
      <c r="T606" s="16"/>
      <c r="U606" s="16"/>
    </row>
    <row r="607" spans="1:21" ht="14.4" x14ac:dyDescent="0.3">
      <c r="A607" s="18"/>
      <c r="B607" s="19"/>
      <c r="C607" s="20"/>
      <c r="D607" s="20"/>
      <c r="T607" s="16"/>
      <c r="U607" s="16"/>
    </row>
    <row r="608" spans="1:21" ht="14.4" x14ac:dyDescent="0.3">
      <c r="A608" s="18"/>
      <c r="B608" s="19"/>
      <c r="C608" s="20"/>
      <c r="D608" s="20"/>
      <c r="T608" s="16"/>
      <c r="U608" s="16"/>
    </row>
    <row r="609" spans="1:21" ht="14.4" x14ac:dyDescent="0.3">
      <c r="A609" s="18"/>
      <c r="B609" s="19"/>
      <c r="C609" s="20"/>
      <c r="D609" s="20"/>
      <c r="T609" s="16"/>
      <c r="U609" s="16"/>
    </row>
    <row r="610" spans="1:21" ht="14.4" x14ac:dyDescent="0.3">
      <c r="A610" s="18"/>
      <c r="B610" s="19"/>
      <c r="C610" s="20"/>
      <c r="D610" s="20"/>
      <c r="T610" s="16"/>
      <c r="U610" s="16"/>
    </row>
    <row r="611" spans="1:21" ht="14.4" x14ac:dyDescent="0.3">
      <c r="A611" s="18"/>
      <c r="B611" s="19"/>
      <c r="C611" s="20"/>
      <c r="D611" s="20"/>
      <c r="T611" s="16"/>
      <c r="U611" s="16"/>
    </row>
    <row r="612" spans="1:21" ht="14.4" x14ac:dyDescent="0.3">
      <c r="A612" s="18"/>
      <c r="B612" s="19"/>
      <c r="C612" s="20"/>
      <c r="D612" s="20"/>
      <c r="T612" s="16"/>
      <c r="U612" s="16"/>
    </row>
    <row r="613" spans="1:21" ht="14.4" x14ac:dyDescent="0.3">
      <c r="A613" s="18"/>
      <c r="B613" s="19"/>
      <c r="C613" s="20"/>
      <c r="D613" s="20"/>
      <c r="T613" s="16"/>
      <c r="U613" s="16"/>
    </row>
    <row r="614" spans="1:21" ht="14.4" x14ac:dyDescent="0.3">
      <c r="A614" s="18"/>
      <c r="B614" s="19"/>
      <c r="C614" s="20"/>
      <c r="D614" s="20"/>
      <c r="T614" s="16"/>
      <c r="U614" s="16"/>
    </row>
    <row r="615" spans="1:21" ht="14.4" x14ac:dyDescent="0.3">
      <c r="A615" s="18"/>
      <c r="B615" s="19"/>
      <c r="C615" s="20"/>
      <c r="D615" s="20"/>
      <c r="T615" s="16"/>
      <c r="U615" s="16"/>
    </row>
    <row r="616" spans="1:21" ht="14.4" x14ac:dyDescent="0.3">
      <c r="A616" s="18"/>
      <c r="B616" s="19"/>
      <c r="C616" s="20"/>
      <c r="D616" s="20"/>
      <c r="T616" s="16"/>
      <c r="U616" s="16"/>
    </row>
    <row r="617" spans="1:21" ht="14.4" x14ac:dyDescent="0.3">
      <c r="A617" s="18"/>
      <c r="B617" s="19"/>
      <c r="C617" s="20"/>
      <c r="D617" s="20"/>
      <c r="T617" s="16"/>
      <c r="U617" s="16"/>
    </row>
    <row r="618" spans="1:21" ht="14.4" x14ac:dyDescent="0.3">
      <c r="A618" s="18"/>
      <c r="B618" s="19"/>
      <c r="C618" s="20"/>
      <c r="D618" s="20"/>
      <c r="T618" s="16"/>
      <c r="U618" s="16"/>
    </row>
    <row r="619" spans="1:21" ht="14.4" x14ac:dyDescent="0.3">
      <c r="A619" s="18"/>
      <c r="B619" s="19"/>
      <c r="C619" s="20"/>
      <c r="D619" s="20"/>
      <c r="T619" s="16"/>
      <c r="U619" s="16"/>
    </row>
    <row r="620" spans="1:21" ht="14.4" x14ac:dyDescent="0.3">
      <c r="A620" s="18"/>
      <c r="B620" s="19"/>
      <c r="C620" s="20"/>
      <c r="D620" s="20"/>
      <c r="T620" s="16"/>
      <c r="U620" s="16"/>
    </row>
    <row r="621" spans="1:21" ht="14.4" x14ac:dyDescent="0.3">
      <c r="A621" s="18"/>
      <c r="B621" s="19"/>
      <c r="C621" s="20"/>
      <c r="D621" s="20"/>
      <c r="T621" s="16"/>
      <c r="U621" s="16"/>
    </row>
    <row r="622" spans="1:21" ht="14.4" x14ac:dyDescent="0.3">
      <c r="A622" s="18"/>
      <c r="B622" s="19"/>
      <c r="C622" s="20"/>
      <c r="D622" s="20"/>
      <c r="T622" s="16"/>
      <c r="U622" s="16"/>
    </row>
    <row r="623" spans="1:21" ht="14.4" x14ac:dyDescent="0.3">
      <c r="A623" s="18"/>
      <c r="B623" s="19"/>
      <c r="C623" s="20"/>
      <c r="D623" s="20"/>
      <c r="T623" s="16"/>
      <c r="U623" s="16"/>
    </row>
    <row r="624" spans="1:21" ht="14.4" x14ac:dyDescent="0.3">
      <c r="A624" s="18"/>
      <c r="B624" s="19"/>
      <c r="C624" s="20"/>
      <c r="D624" s="20"/>
      <c r="T624" s="16"/>
      <c r="U624" s="16"/>
    </row>
    <row r="625" spans="1:21" ht="14.4" x14ac:dyDescent="0.3">
      <c r="A625" s="18"/>
      <c r="B625" s="19"/>
      <c r="C625" s="20"/>
      <c r="D625" s="20"/>
      <c r="T625" s="16"/>
      <c r="U625" s="16"/>
    </row>
    <row r="626" spans="1:21" ht="14.4" x14ac:dyDescent="0.3">
      <c r="A626" s="18"/>
      <c r="B626" s="19"/>
      <c r="C626" s="20"/>
      <c r="D626" s="20"/>
      <c r="T626" s="16"/>
      <c r="U626" s="16"/>
    </row>
    <row r="627" spans="1:21" ht="14.4" x14ac:dyDescent="0.3">
      <c r="A627" s="18"/>
      <c r="B627" s="19"/>
      <c r="C627" s="20"/>
      <c r="D627" s="20"/>
      <c r="T627" s="16"/>
      <c r="U627" s="16"/>
    </row>
    <row r="628" spans="1:21" ht="14.4" x14ac:dyDescent="0.3">
      <c r="A628" s="18"/>
      <c r="B628" s="19"/>
      <c r="C628" s="20"/>
      <c r="D628" s="20"/>
      <c r="T628" s="16"/>
      <c r="U628" s="16"/>
    </row>
    <row r="629" spans="1:21" ht="14.4" x14ac:dyDescent="0.3">
      <c r="A629" s="18"/>
      <c r="B629" s="19"/>
      <c r="C629" s="20"/>
      <c r="D629" s="20"/>
      <c r="T629" s="16"/>
      <c r="U629" s="16"/>
    </row>
    <row r="630" spans="1:21" ht="14.4" x14ac:dyDescent="0.3">
      <c r="A630" s="18"/>
      <c r="B630" s="19"/>
      <c r="C630" s="20"/>
      <c r="D630" s="20"/>
      <c r="T630" s="16"/>
      <c r="U630" s="16"/>
    </row>
    <row r="631" spans="1:21" ht="14.4" x14ac:dyDescent="0.3">
      <c r="A631" s="18"/>
      <c r="B631" s="19"/>
      <c r="C631" s="20"/>
      <c r="D631" s="20"/>
      <c r="T631" s="16"/>
      <c r="U631" s="16"/>
    </row>
    <row r="632" spans="1:21" ht="14.4" x14ac:dyDescent="0.3">
      <c r="A632" s="18"/>
      <c r="B632" s="19"/>
      <c r="C632" s="20"/>
      <c r="D632" s="20"/>
      <c r="T632" s="16"/>
      <c r="U632" s="16"/>
    </row>
    <row r="633" spans="1:21" ht="14.4" x14ac:dyDescent="0.3">
      <c r="A633" s="18"/>
      <c r="B633" s="19"/>
      <c r="C633" s="20"/>
      <c r="D633" s="20"/>
      <c r="T633" s="16"/>
      <c r="U633" s="16"/>
    </row>
    <row r="634" spans="1:21" ht="14.4" x14ac:dyDescent="0.3">
      <c r="A634" s="18"/>
      <c r="B634" s="19"/>
      <c r="C634" s="20"/>
      <c r="D634" s="20"/>
      <c r="T634" s="16"/>
      <c r="U634" s="16"/>
    </row>
    <row r="635" spans="1:21" ht="14.4" x14ac:dyDescent="0.3">
      <c r="A635" s="18"/>
      <c r="B635" s="19"/>
      <c r="C635" s="20"/>
      <c r="D635" s="20"/>
      <c r="T635" s="16"/>
      <c r="U635" s="16"/>
    </row>
    <row r="636" spans="1:21" ht="14.4" x14ac:dyDescent="0.3">
      <c r="A636" s="18"/>
      <c r="B636" s="19"/>
      <c r="C636" s="20"/>
      <c r="D636" s="20"/>
      <c r="T636" s="16"/>
      <c r="U636" s="16"/>
    </row>
    <row r="637" spans="1:21" ht="14.4" x14ac:dyDescent="0.3">
      <c r="A637" s="18"/>
      <c r="B637" s="19"/>
      <c r="C637" s="20"/>
      <c r="D637" s="20"/>
      <c r="T637" s="16"/>
      <c r="U637" s="16"/>
    </row>
    <row r="638" spans="1:21" ht="14.4" x14ac:dyDescent="0.3">
      <c r="A638" s="18"/>
      <c r="B638" s="19"/>
      <c r="C638" s="20"/>
      <c r="D638" s="20"/>
      <c r="T638" s="16"/>
      <c r="U638" s="16"/>
    </row>
    <row r="639" spans="1:21" ht="14.4" x14ac:dyDescent="0.3">
      <c r="A639" s="18"/>
      <c r="B639" s="19"/>
      <c r="C639" s="20"/>
      <c r="D639" s="20"/>
      <c r="T639" s="16"/>
      <c r="U639" s="16"/>
    </row>
    <row r="640" spans="1:21" ht="14.4" x14ac:dyDescent="0.3">
      <c r="A640" s="18"/>
      <c r="B640" s="19"/>
      <c r="C640" s="20"/>
      <c r="D640" s="20"/>
      <c r="T640" s="16"/>
      <c r="U640" s="16"/>
    </row>
    <row r="641" spans="1:21" ht="14.4" x14ac:dyDescent="0.3">
      <c r="A641" s="18"/>
      <c r="B641" s="19"/>
      <c r="C641" s="20"/>
      <c r="D641" s="20"/>
      <c r="T641" s="16"/>
      <c r="U641" s="16"/>
    </row>
    <row r="642" spans="1:21" ht="14.4" x14ac:dyDescent="0.3">
      <c r="A642" s="18"/>
      <c r="B642" s="19"/>
      <c r="C642" s="20"/>
      <c r="D642" s="20"/>
      <c r="T642" s="16"/>
      <c r="U642" s="16"/>
    </row>
    <row r="643" spans="1:21" ht="14.4" x14ac:dyDescent="0.3">
      <c r="A643" s="18"/>
      <c r="B643" s="19"/>
      <c r="C643" s="20"/>
      <c r="D643" s="20"/>
      <c r="T643" s="16"/>
      <c r="U643" s="16"/>
    </row>
    <row r="644" spans="1:21" ht="14.4" x14ac:dyDescent="0.3">
      <c r="A644" s="18"/>
      <c r="B644" s="19"/>
      <c r="C644" s="20"/>
      <c r="D644" s="20"/>
      <c r="T644" s="16"/>
      <c r="U644" s="16"/>
    </row>
    <row r="645" spans="1:21" ht="14.4" x14ac:dyDescent="0.3">
      <c r="A645" s="18"/>
      <c r="B645" s="19"/>
      <c r="C645" s="20"/>
      <c r="D645" s="20"/>
      <c r="T645" s="16"/>
      <c r="U645" s="16"/>
    </row>
    <row r="646" spans="1:21" ht="14.4" x14ac:dyDescent="0.3">
      <c r="A646" s="18"/>
      <c r="B646" s="19"/>
      <c r="C646" s="20"/>
      <c r="D646" s="20"/>
      <c r="T646" s="16"/>
      <c r="U646" s="16"/>
    </row>
    <row r="647" spans="1:21" ht="14.4" x14ac:dyDescent="0.3">
      <c r="A647" s="18"/>
      <c r="B647" s="19"/>
      <c r="C647" s="20"/>
      <c r="D647" s="20"/>
      <c r="T647" s="16"/>
      <c r="U647" s="16"/>
    </row>
    <row r="648" spans="1:21" ht="14.4" x14ac:dyDescent="0.3">
      <c r="A648" s="18"/>
      <c r="B648" s="19"/>
      <c r="C648" s="20"/>
      <c r="D648" s="20"/>
      <c r="T648" s="16"/>
      <c r="U648" s="16"/>
    </row>
    <row r="649" spans="1:21" ht="14.4" x14ac:dyDescent="0.3">
      <c r="A649" s="18"/>
      <c r="B649" s="19"/>
      <c r="C649" s="20"/>
      <c r="D649" s="20"/>
      <c r="T649" s="16"/>
      <c r="U649" s="16"/>
    </row>
    <row r="650" spans="1:21" ht="14.4" x14ac:dyDescent="0.3">
      <c r="A650" s="18"/>
      <c r="B650" s="19"/>
      <c r="C650" s="20"/>
      <c r="D650" s="20"/>
      <c r="T650" s="16"/>
      <c r="U650" s="16"/>
    </row>
    <row r="651" spans="1:21" ht="14.4" x14ac:dyDescent="0.3">
      <c r="A651" s="18"/>
      <c r="B651" s="19"/>
      <c r="C651" s="20"/>
      <c r="D651" s="20"/>
      <c r="T651" s="16"/>
      <c r="U651" s="16"/>
    </row>
    <row r="652" spans="1:21" ht="14.4" x14ac:dyDescent="0.3">
      <c r="A652" s="18"/>
      <c r="B652" s="19"/>
      <c r="C652" s="20"/>
      <c r="D652" s="20"/>
      <c r="T652" s="16"/>
      <c r="U652" s="16"/>
    </row>
    <row r="653" spans="1:21" ht="14.4" x14ac:dyDescent="0.3">
      <c r="A653" s="18"/>
      <c r="B653" s="19"/>
      <c r="C653" s="20"/>
      <c r="D653" s="20"/>
      <c r="T653" s="16"/>
      <c r="U653" s="16"/>
    </row>
    <row r="654" spans="1:21" ht="14.4" x14ac:dyDescent="0.3">
      <c r="A654" s="18"/>
      <c r="B654" s="19"/>
      <c r="C654" s="20"/>
      <c r="D654" s="20"/>
      <c r="T654" s="16"/>
      <c r="U654" s="16"/>
    </row>
    <row r="655" spans="1:21" ht="14.4" x14ac:dyDescent="0.3">
      <c r="A655" s="18"/>
      <c r="B655" s="19"/>
      <c r="C655" s="20"/>
      <c r="D655" s="20"/>
      <c r="T655" s="16"/>
      <c r="U655" s="16"/>
    </row>
    <row r="656" spans="1:21" ht="14.4" x14ac:dyDescent="0.3">
      <c r="A656" s="18"/>
      <c r="B656" s="19"/>
      <c r="C656" s="20"/>
      <c r="D656" s="20"/>
      <c r="T656" s="16"/>
      <c r="U656" s="16"/>
    </row>
    <row r="657" spans="1:21" ht="14.4" x14ac:dyDescent="0.3">
      <c r="A657" s="18"/>
      <c r="B657" s="19"/>
      <c r="C657" s="20"/>
      <c r="D657" s="20"/>
      <c r="T657" s="16"/>
      <c r="U657" s="16"/>
    </row>
    <row r="658" spans="1:21" ht="14.4" x14ac:dyDescent="0.3">
      <c r="A658" s="18"/>
      <c r="B658" s="19"/>
      <c r="C658" s="20"/>
      <c r="D658" s="20"/>
      <c r="T658" s="16"/>
      <c r="U658" s="16"/>
    </row>
    <row r="659" spans="1:21" ht="14.4" x14ac:dyDescent="0.3">
      <c r="A659" s="18"/>
      <c r="B659" s="19"/>
      <c r="C659" s="20"/>
      <c r="D659" s="20"/>
      <c r="T659" s="16"/>
      <c r="U659" s="16"/>
    </row>
    <row r="660" spans="1:21" ht="14.4" x14ac:dyDescent="0.3">
      <c r="A660" s="18"/>
      <c r="B660" s="19"/>
      <c r="C660" s="20"/>
      <c r="D660" s="20"/>
      <c r="T660" s="16"/>
      <c r="U660" s="16"/>
    </row>
    <row r="661" spans="1:21" ht="14.4" x14ac:dyDescent="0.3">
      <c r="A661" s="18"/>
      <c r="B661" s="19"/>
      <c r="C661" s="20"/>
      <c r="D661" s="20"/>
      <c r="T661" s="16"/>
      <c r="U661" s="16"/>
    </row>
    <row r="662" spans="1:21" ht="14.4" x14ac:dyDescent="0.3">
      <c r="A662" s="18"/>
      <c r="B662" s="19"/>
      <c r="C662" s="20"/>
      <c r="D662" s="20"/>
      <c r="T662" s="16"/>
      <c r="U662" s="16"/>
    </row>
    <row r="663" spans="1:21" ht="14.4" x14ac:dyDescent="0.3">
      <c r="A663" s="18"/>
      <c r="B663" s="19"/>
      <c r="C663" s="20"/>
      <c r="D663" s="20"/>
      <c r="T663" s="16"/>
      <c r="U663" s="16"/>
    </row>
    <row r="664" spans="1:21" ht="14.4" x14ac:dyDescent="0.3">
      <c r="A664" s="18"/>
      <c r="B664" s="19"/>
      <c r="C664" s="20"/>
      <c r="D664" s="20"/>
      <c r="T664" s="16"/>
      <c r="U664" s="16"/>
    </row>
    <row r="665" spans="1:21" ht="14.4" x14ac:dyDescent="0.3">
      <c r="A665" s="18"/>
      <c r="B665" s="19"/>
      <c r="C665" s="20"/>
      <c r="D665" s="20"/>
      <c r="T665" s="16"/>
      <c r="U665" s="16"/>
    </row>
    <row r="666" spans="1:21" ht="14.4" x14ac:dyDescent="0.3">
      <c r="A666" s="18"/>
      <c r="B666" s="19"/>
      <c r="C666" s="20"/>
      <c r="D666" s="20"/>
      <c r="T666" s="16"/>
      <c r="U666" s="16"/>
    </row>
    <row r="667" spans="1:21" ht="14.4" x14ac:dyDescent="0.3">
      <c r="A667" s="18"/>
      <c r="B667" s="19"/>
      <c r="C667" s="20"/>
      <c r="D667" s="20"/>
      <c r="T667" s="16"/>
      <c r="U667" s="16"/>
    </row>
    <row r="668" spans="1:21" ht="14.4" x14ac:dyDescent="0.3">
      <c r="A668" s="18"/>
      <c r="B668" s="19"/>
      <c r="C668" s="20"/>
      <c r="D668" s="20"/>
      <c r="T668" s="16"/>
      <c r="U668" s="16"/>
    </row>
    <row r="669" spans="1:21" ht="14.4" x14ac:dyDescent="0.3">
      <c r="A669" s="18"/>
      <c r="B669" s="19"/>
      <c r="C669" s="20"/>
      <c r="D669" s="20"/>
      <c r="T669" s="16"/>
      <c r="U669" s="16"/>
    </row>
    <row r="670" spans="1:21" ht="14.4" x14ac:dyDescent="0.3">
      <c r="A670" s="18"/>
      <c r="B670" s="19"/>
      <c r="C670" s="20"/>
      <c r="D670" s="20"/>
      <c r="T670" s="16"/>
      <c r="U670" s="16"/>
    </row>
    <row r="671" spans="1:21" ht="14.4" x14ac:dyDescent="0.3">
      <c r="A671" s="18"/>
      <c r="B671" s="19"/>
      <c r="C671" s="20"/>
      <c r="D671" s="20"/>
      <c r="T671" s="16"/>
      <c r="U671" s="16"/>
    </row>
    <row r="672" spans="1:21" ht="14.4" x14ac:dyDescent="0.3">
      <c r="A672" s="18"/>
      <c r="B672" s="19"/>
      <c r="C672" s="20"/>
      <c r="D672" s="20"/>
      <c r="T672" s="16"/>
      <c r="U672" s="16"/>
    </row>
    <row r="673" spans="1:21" ht="14.4" x14ac:dyDescent="0.3">
      <c r="A673" s="18"/>
      <c r="B673" s="19"/>
      <c r="C673" s="20"/>
      <c r="D673" s="20"/>
      <c r="T673" s="16"/>
      <c r="U673" s="16"/>
    </row>
    <row r="674" spans="1:21" ht="14.4" x14ac:dyDescent="0.3">
      <c r="A674" s="18"/>
      <c r="B674" s="19"/>
      <c r="C674" s="20"/>
      <c r="D674" s="20"/>
      <c r="T674" s="16"/>
      <c r="U674" s="16"/>
    </row>
    <row r="675" spans="1:21" ht="14.4" x14ac:dyDescent="0.3">
      <c r="A675" s="18"/>
      <c r="B675" s="19"/>
      <c r="C675" s="20"/>
      <c r="D675" s="20"/>
      <c r="T675" s="16"/>
      <c r="U675" s="16"/>
    </row>
    <row r="676" spans="1:21" ht="14.4" x14ac:dyDescent="0.3">
      <c r="A676" s="18"/>
      <c r="B676" s="19"/>
      <c r="C676" s="20"/>
      <c r="D676" s="20"/>
      <c r="T676" s="16"/>
      <c r="U676" s="16"/>
    </row>
    <row r="677" spans="1:21" ht="14.4" x14ac:dyDescent="0.3">
      <c r="A677" s="18"/>
      <c r="B677" s="19"/>
      <c r="C677" s="20"/>
      <c r="D677" s="20"/>
      <c r="T677" s="16"/>
      <c r="U677" s="16"/>
    </row>
    <row r="678" spans="1:21" ht="14.4" x14ac:dyDescent="0.3">
      <c r="A678" s="18"/>
      <c r="B678" s="19"/>
      <c r="C678" s="20"/>
      <c r="D678" s="20"/>
      <c r="T678" s="16"/>
      <c r="U678" s="16"/>
    </row>
    <row r="679" spans="1:21" ht="14.4" x14ac:dyDescent="0.3">
      <c r="A679" s="18"/>
      <c r="B679" s="19"/>
      <c r="C679" s="20"/>
      <c r="D679" s="20"/>
      <c r="T679" s="16"/>
      <c r="U679" s="16"/>
    </row>
    <row r="680" spans="1:21" ht="14.4" x14ac:dyDescent="0.3">
      <c r="A680" s="18"/>
      <c r="B680" s="19"/>
      <c r="C680" s="20"/>
      <c r="D680" s="20"/>
      <c r="T680" s="16"/>
      <c r="U680" s="16"/>
    </row>
    <row r="681" spans="1:21" ht="14.4" x14ac:dyDescent="0.3">
      <c r="A681" s="18"/>
      <c r="B681" s="19"/>
      <c r="C681" s="20"/>
      <c r="D681" s="20"/>
      <c r="T681" s="16"/>
      <c r="U681" s="16"/>
    </row>
    <row r="682" spans="1:21" ht="14.4" x14ac:dyDescent="0.3">
      <c r="A682" s="18"/>
      <c r="B682" s="19"/>
      <c r="C682" s="20"/>
      <c r="D682" s="20"/>
      <c r="T682" s="16"/>
      <c r="U682" s="16"/>
    </row>
    <row r="683" spans="1:21" ht="14.4" x14ac:dyDescent="0.3">
      <c r="A683" s="18"/>
      <c r="B683" s="19"/>
      <c r="C683" s="20"/>
      <c r="D683" s="20"/>
      <c r="T683" s="16"/>
      <c r="U683" s="16"/>
    </row>
    <row r="684" spans="1:21" ht="14.4" x14ac:dyDescent="0.3">
      <c r="A684" s="18"/>
      <c r="B684" s="19"/>
      <c r="C684" s="20"/>
      <c r="D684" s="20"/>
      <c r="T684" s="16"/>
      <c r="U684" s="16"/>
    </row>
    <row r="685" spans="1:21" ht="14.4" x14ac:dyDescent="0.3">
      <c r="A685" s="18"/>
      <c r="B685" s="19"/>
      <c r="C685" s="20"/>
      <c r="D685" s="20"/>
      <c r="T685" s="16"/>
      <c r="U685" s="16"/>
    </row>
    <row r="686" spans="1:21" ht="14.4" x14ac:dyDescent="0.3">
      <c r="A686" s="18"/>
      <c r="B686" s="19"/>
      <c r="C686" s="20"/>
      <c r="D686" s="20"/>
      <c r="T686" s="16"/>
      <c r="U686" s="16"/>
    </row>
    <row r="687" spans="1:21" ht="14.4" x14ac:dyDescent="0.3">
      <c r="A687" s="18"/>
      <c r="B687" s="19"/>
      <c r="C687" s="20"/>
      <c r="D687" s="20"/>
      <c r="T687" s="16"/>
      <c r="U687" s="16"/>
    </row>
    <row r="688" spans="1:21" ht="14.4" x14ac:dyDescent="0.3">
      <c r="A688" s="18"/>
      <c r="B688" s="19"/>
      <c r="C688" s="20"/>
      <c r="D688" s="20"/>
      <c r="T688" s="16"/>
      <c r="U688" s="16"/>
    </row>
    <row r="689" spans="1:21" ht="14.4" x14ac:dyDescent="0.3">
      <c r="A689" s="18"/>
      <c r="B689" s="19"/>
      <c r="C689" s="20"/>
      <c r="D689" s="20"/>
      <c r="T689" s="16"/>
      <c r="U689" s="16"/>
    </row>
    <row r="690" spans="1:21" ht="14.4" x14ac:dyDescent="0.3">
      <c r="A690" s="18"/>
      <c r="B690" s="19"/>
      <c r="C690" s="20"/>
      <c r="D690" s="20"/>
      <c r="T690" s="16"/>
      <c r="U690" s="16"/>
    </row>
    <row r="691" spans="1:21" ht="14.4" x14ac:dyDescent="0.3">
      <c r="A691" s="18"/>
      <c r="B691" s="19"/>
      <c r="C691" s="20"/>
      <c r="D691" s="20"/>
      <c r="T691" s="16"/>
      <c r="U691" s="16"/>
    </row>
    <row r="692" spans="1:21" ht="14.4" x14ac:dyDescent="0.3">
      <c r="A692" s="18"/>
      <c r="B692" s="19"/>
      <c r="C692" s="20"/>
      <c r="D692" s="20"/>
      <c r="T692" s="16"/>
      <c r="U692" s="16"/>
    </row>
    <row r="693" spans="1:21" ht="14.4" x14ac:dyDescent="0.3">
      <c r="A693" s="18"/>
      <c r="B693" s="19"/>
      <c r="C693" s="20"/>
      <c r="D693" s="20"/>
      <c r="T693" s="16"/>
      <c r="U693" s="16"/>
    </row>
    <row r="694" spans="1:21" ht="14.4" x14ac:dyDescent="0.3">
      <c r="A694" s="18"/>
      <c r="B694" s="19"/>
      <c r="C694" s="20"/>
      <c r="D694" s="20"/>
      <c r="T694" s="16"/>
      <c r="U694" s="16"/>
    </row>
    <row r="695" spans="1:21" ht="14.4" x14ac:dyDescent="0.3">
      <c r="A695" s="18"/>
      <c r="B695" s="19"/>
      <c r="C695" s="20"/>
      <c r="D695" s="20"/>
      <c r="T695" s="16"/>
      <c r="U695" s="16"/>
    </row>
    <row r="696" spans="1:21" ht="14.4" x14ac:dyDescent="0.3">
      <c r="A696" s="18"/>
      <c r="B696" s="19"/>
      <c r="C696" s="20"/>
      <c r="D696" s="20"/>
      <c r="T696" s="16"/>
      <c r="U696" s="16"/>
    </row>
    <row r="697" spans="1:21" ht="14.4" x14ac:dyDescent="0.3">
      <c r="A697" s="18"/>
      <c r="B697" s="19"/>
      <c r="C697" s="20"/>
      <c r="D697" s="20"/>
      <c r="T697" s="16"/>
      <c r="U697" s="16"/>
    </row>
    <row r="698" spans="1:21" ht="14.4" x14ac:dyDescent="0.3">
      <c r="A698" s="18"/>
      <c r="B698" s="19"/>
      <c r="C698" s="20"/>
      <c r="D698" s="20"/>
      <c r="T698" s="16"/>
      <c r="U698" s="16"/>
    </row>
    <row r="699" spans="1:21" ht="14.4" x14ac:dyDescent="0.3">
      <c r="A699" s="18"/>
      <c r="B699" s="19"/>
      <c r="C699" s="20"/>
      <c r="D699" s="20"/>
      <c r="T699" s="16"/>
      <c r="U699" s="16"/>
    </row>
    <row r="700" spans="1:21" ht="14.4" x14ac:dyDescent="0.3">
      <c r="A700" s="18"/>
      <c r="B700" s="19"/>
      <c r="C700" s="20"/>
      <c r="D700" s="20"/>
      <c r="T700" s="16"/>
      <c r="U700" s="16"/>
    </row>
    <row r="701" spans="1:21" ht="14.4" x14ac:dyDescent="0.3">
      <c r="A701" s="18"/>
      <c r="B701" s="19"/>
      <c r="C701" s="20"/>
      <c r="D701" s="20"/>
      <c r="T701" s="16"/>
      <c r="U701" s="16"/>
    </row>
    <row r="702" spans="1:21" ht="14.4" x14ac:dyDescent="0.3">
      <c r="A702" s="18"/>
      <c r="B702" s="19"/>
      <c r="C702" s="20"/>
      <c r="D702" s="20"/>
      <c r="T702" s="16"/>
      <c r="U702" s="16"/>
    </row>
    <row r="703" spans="1:21" ht="14.4" x14ac:dyDescent="0.3">
      <c r="A703" s="18"/>
      <c r="B703" s="19"/>
      <c r="C703" s="20"/>
      <c r="D703" s="20"/>
      <c r="T703" s="16"/>
      <c r="U703" s="16"/>
    </row>
    <row r="704" spans="1:21" ht="14.4" x14ac:dyDescent="0.3">
      <c r="A704" s="18"/>
      <c r="B704" s="19"/>
      <c r="C704" s="20"/>
      <c r="D704" s="20"/>
      <c r="T704" s="16"/>
      <c r="U704" s="16"/>
    </row>
    <row r="705" spans="1:21" ht="14.4" x14ac:dyDescent="0.3">
      <c r="A705" s="18"/>
      <c r="B705" s="19"/>
      <c r="C705" s="20"/>
      <c r="D705" s="20"/>
      <c r="T705" s="16"/>
      <c r="U705" s="16"/>
    </row>
    <row r="706" spans="1:21" ht="14.4" x14ac:dyDescent="0.3">
      <c r="A706" s="18"/>
      <c r="B706" s="19"/>
      <c r="C706" s="20"/>
      <c r="D706" s="20"/>
      <c r="T706" s="16"/>
      <c r="U706" s="16"/>
    </row>
    <row r="707" spans="1:21" ht="14.4" x14ac:dyDescent="0.3">
      <c r="A707" s="18"/>
      <c r="B707" s="19"/>
      <c r="C707" s="20"/>
      <c r="D707" s="20"/>
      <c r="T707" s="16"/>
      <c r="U707" s="16"/>
    </row>
    <row r="708" spans="1:21" ht="14.4" x14ac:dyDescent="0.3">
      <c r="A708" s="18"/>
      <c r="B708" s="19"/>
      <c r="C708" s="20"/>
      <c r="D708" s="20"/>
      <c r="T708" s="16"/>
      <c r="U708" s="16"/>
    </row>
    <row r="709" spans="1:21" ht="14.4" x14ac:dyDescent="0.3">
      <c r="A709" s="18"/>
      <c r="B709" s="19"/>
      <c r="C709" s="20"/>
      <c r="D709" s="20"/>
      <c r="T709" s="16"/>
      <c r="U709" s="16"/>
    </row>
    <row r="710" spans="1:21" ht="14.4" x14ac:dyDescent="0.3">
      <c r="A710" s="18"/>
      <c r="B710" s="19"/>
      <c r="C710" s="20"/>
      <c r="D710" s="20"/>
      <c r="T710" s="16"/>
      <c r="U710" s="16"/>
    </row>
    <row r="711" spans="1:21" ht="14.4" x14ac:dyDescent="0.3">
      <c r="A711" s="18"/>
      <c r="B711" s="19"/>
      <c r="C711" s="20"/>
      <c r="D711" s="20"/>
      <c r="T711" s="16"/>
      <c r="U711" s="16"/>
    </row>
    <row r="712" spans="1:21" ht="14.4" x14ac:dyDescent="0.3">
      <c r="A712" s="18"/>
      <c r="B712" s="19"/>
      <c r="C712" s="20"/>
      <c r="D712" s="20"/>
      <c r="T712" s="16"/>
      <c r="U712" s="16"/>
    </row>
    <row r="713" spans="1:21" ht="14.4" x14ac:dyDescent="0.3">
      <c r="A713" s="18"/>
      <c r="B713" s="19"/>
      <c r="C713" s="20"/>
      <c r="D713" s="20"/>
      <c r="T713" s="16"/>
      <c r="U713" s="16"/>
    </row>
    <row r="714" spans="1:21" ht="14.4" x14ac:dyDescent="0.3">
      <c r="A714" s="18"/>
      <c r="B714" s="19"/>
      <c r="C714" s="20"/>
      <c r="D714" s="20"/>
      <c r="T714" s="16"/>
      <c r="U714" s="16"/>
    </row>
    <row r="715" spans="1:21" ht="14.4" x14ac:dyDescent="0.3">
      <c r="A715" s="18"/>
      <c r="B715" s="19"/>
      <c r="C715" s="20"/>
      <c r="D715" s="20"/>
      <c r="T715" s="16"/>
      <c r="U715" s="16"/>
    </row>
    <row r="716" spans="1:21" ht="14.4" x14ac:dyDescent="0.3">
      <c r="A716" s="18"/>
      <c r="B716" s="19"/>
      <c r="C716" s="20"/>
      <c r="D716" s="20"/>
      <c r="T716" s="16"/>
      <c r="U716" s="16"/>
    </row>
    <row r="717" spans="1:21" ht="14.4" x14ac:dyDescent="0.3">
      <c r="A717" s="18"/>
      <c r="B717" s="19"/>
      <c r="C717" s="20"/>
      <c r="D717" s="20"/>
      <c r="T717" s="16"/>
      <c r="U717" s="16"/>
    </row>
    <row r="718" spans="1:21" ht="14.4" x14ac:dyDescent="0.3">
      <c r="A718" s="18"/>
      <c r="B718" s="19"/>
      <c r="C718" s="20"/>
      <c r="D718" s="20"/>
      <c r="T718" s="16"/>
      <c r="U718" s="16"/>
    </row>
    <row r="719" spans="1:21" ht="14.4" x14ac:dyDescent="0.3">
      <c r="A719" s="18"/>
      <c r="B719" s="19"/>
      <c r="C719" s="20"/>
      <c r="D719" s="20"/>
      <c r="T719" s="16"/>
      <c r="U719" s="16"/>
    </row>
    <row r="720" spans="1:21" ht="14.4" x14ac:dyDescent="0.3">
      <c r="A720" s="18"/>
      <c r="B720" s="19"/>
      <c r="C720" s="20"/>
      <c r="D720" s="20"/>
      <c r="T720" s="16"/>
      <c r="U720" s="16"/>
    </row>
    <row r="721" spans="1:21" ht="14.4" x14ac:dyDescent="0.3">
      <c r="A721" s="18"/>
      <c r="B721" s="19"/>
      <c r="C721" s="20"/>
      <c r="D721" s="20"/>
      <c r="T721" s="16"/>
      <c r="U721" s="16"/>
    </row>
    <row r="722" spans="1:21" ht="14.4" x14ac:dyDescent="0.3">
      <c r="A722" s="18"/>
      <c r="B722" s="19"/>
      <c r="C722" s="20"/>
      <c r="D722" s="20"/>
      <c r="T722" s="16"/>
      <c r="U722" s="16"/>
    </row>
    <row r="723" spans="1:21" ht="14.4" x14ac:dyDescent="0.3">
      <c r="A723" s="18"/>
      <c r="B723" s="19"/>
      <c r="C723" s="20"/>
      <c r="D723" s="20"/>
      <c r="T723" s="16"/>
      <c r="U723" s="16"/>
    </row>
    <row r="724" spans="1:21" ht="14.4" x14ac:dyDescent="0.3">
      <c r="A724" s="18"/>
      <c r="B724" s="19"/>
      <c r="C724" s="20"/>
      <c r="D724" s="20"/>
      <c r="T724" s="16"/>
      <c r="U724" s="16"/>
    </row>
    <row r="725" spans="1:21" ht="14.4" x14ac:dyDescent="0.3">
      <c r="A725" s="18"/>
      <c r="B725" s="19"/>
      <c r="C725" s="20"/>
      <c r="D725" s="20"/>
      <c r="T725" s="16"/>
      <c r="U725" s="16"/>
    </row>
    <row r="726" spans="1:21" ht="14.4" x14ac:dyDescent="0.3">
      <c r="A726" s="18"/>
      <c r="B726" s="19"/>
      <c r="C726" s="20"/>
      <c r="D726" s="20"/>
      <c r="T726" s="16"/>
      <c r="U726" s="16"/>
    </row>
    <row r="727" spans="1:21" ht="14.4" x14ac:dyDescent="0.3">
      <c r="A727" s="18"/>
      <c r="B727" s="19"/>
      <c r="C727" s="20"/>
      <c r="D727" s="20"/>
      <c r="T727" s="16"/>
      <c r="U727" s="16"/>
    </row>
    <row r="728" spans="1:21" ht="14.4" x14ac:dyDescent="0.3">
      <c r="A728" s="18"/>
      <c r="B728" s="19"/>
      <c r="C728" s="20"/>
      <c r="D728" s="20"/>
      <c r="T728" s="16"/>
      <c r="U728" s="16"/>
    </row>
    <row r="729" spans="1:21" ht="14.4" x14ac:dyDescent="0.3">
      <c r="A729" s="18"/>
      <c r="B729" s="19"/>
      <c r="C729" s="20"/>
      <c r="D729" s="20"/>
      <c r="T729" s="16"/>
      <c r="U729" s="16"/>
    </row>
    <row r="730" spans="1:21" ht="14.4" x14ac:dyDescent="0.3">
      <c r="A730" s="18"/>
      <c r="B730" s="19"/>
      <c r="C730" s="20"/>
      <c r="D730" s="20"/>
      <c r="T730" s="16"/>
      <c r="U730" s="16"/>
    </row>
    <row r="731" spans="1:21" ht="14.4" x14ac:dyDescent="0.3">
      <c r="A731" s="18"/>
      <c r="B731" s="19"/>
      <c r="C731" s="20"/>
      <c r="D731" s="20"/>
      <c r="T731" s="16"/>
      <c r="U731" s="16"/>
    </row>
    <row r="732" spans="1:21" ht="14.4" x14ac:dyDescent="0.3">
      <c r="A732" s="18"/>
      <c r="B732" s="19"/>
      <c r="C732" s="20"/>
      <c r="D732" s="20"/>
      <c r="T732" s="16"/>
      <c r="U732" s="16"/>
    </row>
    <row r="733" spans="1:21" ht="14.4" x14ac:dyDescent="0.3">
      <c r="A733" s="18"/>
      <c r="B733" s="19"/>
      <c r="C733" s="20"/>
      <c r="D733" s="20"/>
      <c r="T733" s="16"/>
      <c r="U733" s="16"/>
    </row>
    <row r="734" spans="1:21" ht="14.4" x14ac:dyDescent="0.3">
      <c r="A734" s="18"/>
      <c r="B734" s="19"/>
      <c r="C734" s="20"/>
      <c r="D734" s="20"/>
      <c r="T734" s="16"/>
      <c r="U734" s="16"/>
    </row>
    <row r="735" spans="1:21" ht="14.4" x14ac:dyDescent="0.3">
      <c r="A735" s="18"/>
      <c r="B735" s="19"/>
      <c r="C735" s="20"/>
      <c r="D735" s="20"/>
      <c r="T735" s="16"/>
      <c r="U735" s="16"/>
    </row>
    <row r="736" spans="1:21" ht="14.4" x14ac:dyDescent="0.3">
      <c r="A736" s="18"/>
      <c r="B736" s="19"/>
      <c r="C736" s="20"/>
      <c r="D736" s="20"/>
      <c r="T736" s="16"/>
      <c r="U736" s="16"/>
    </row>
    <row r="737" spans="1:21" ht="14.4" x14ac:dyDescent="0.3">
      <c r="A737" s="18"/>
      <c r="B737" s="19"/>
      <c r="C737" s="20"/>
      <c r="D737" s="20"/>
      <c r="T737" s="16"/>
      <c r="U737" s="16"/>
    </row>
    <row r="738" spans="1:21" ht="14.4" x14ac:dyDescent="0.3">
      <c r="A738" s="18"/>
      <c r="B738" s="19"/>
      <c r="C738" s="20"/>
      <c r="D738" s="20"/>
      <c r="T738" s="16"/>
      <c r="U738" s="16"/>
    </row>
    <row r="739" spans="1:21" ht="14.4" x14ac:dyDescent="0.3">
      <c r="A739" s="18"/>
      <c r="B739" s="19"/>
      <c r="C739" s="20"/>
      <c r="D739" s="20"/>
      <c r="T739" s="16"/>
      <c r="U739" s="16"/>
    </row>
    <row r="740" spans="1:21" ht="14.4" x14ac:dyDescent="0.3">
      <c r="A740" s="18"/>
      <c r="B740" s="19"/>
      <c r="C740" s="20"/>
      <c r="D740" s="20"/>
      <c r="T740" s="16"/>
      <c r="U740" s="16"/>
    </row>
    <row r="741" spans="1:21" ht="14.4" x14ac:dyDescent="0.3">
      <c r="A741" s="18"/>
      <c r="B741" s="19"/>
      <c r="C741" s="20"/>
      <c r="D741" s="20"/>
      <c r="T741" s="16"/>
      <c r="U741" s="16"/>
    </row>
    <row r="742" spans="1:21" ht="14.4" x14ac:dyDescent="0.3">
      <c r="A742" s="18"/>
      <c r="B742" s="19"/>
      <c r="C742" s="20"/>
      <c r="D742" s="20"/>
      <c r="T742" s="16"/>
      <c r="U742" s="16"/>
    </row>
    <row r="743" spans="1:21" ht="14.4" x14ac:dyDescent="0.3">
      <c r="A743" s="18"/>
      <c r="B743" s="19"/>
      <c r="C743" s="20"/>
      <c r="D743" s="20"/>
      <c r="T743" s="16"/>
      <c r="U743" s="16"/>
    </row>
    <row r="744" spans="1:21" ht="14.4" x14ac:dyDescent="0.3">
      <c r="A744" s="18"/>
      <c r="B744" s="19"/>
      <c r="C744" s="20"/>
      <c r="D744" s="20"/>
      <c r="T744" s="16"/>
      <c r="U744" s="16"/>
    </row>
    <row r="745" spans="1:21" ht="14.4" x14ac:dyDescent="0.3">
      <c r="A745" s="18"/>
      <c r="B745" s="19"/>
      <c r="C745" s="20"/>
      <c r="D745" s="20"/>
      <c r="T745" s="16"/>
      <c r="U745" s="16"/>
    </row>
    <row r="746" spans="1:21" ht="14.4" x14ac:dyDescent="0.3">
      <c r="A746" s="18"/>
      <c r="B746" s="19"/>
      <c r="C746" s="20"/>
      <c r="D746" s="20"/>
      <c r="T746" s="16"/>
      <c r="U746" s="16"/>
    </row>
    <row r="747" spans="1:21" ht="14.4" x14ac:dyDescent="0.3">
      <c r="A747" s="18"/>
      <c r="B747" s="19"/>
      <c r="C747" s="20"/>
      <c r="D747" s="20"/>
      <c r="T747" s="16"/>
      <c r="U747" s="16"/>
    </row>
    <row r="748" spans="1:21" ht="14.4" x14ac:dyDescent="0.3">
      <c r="A748" s="18"/>
      <c r="B748" s="19"/>
      <c r="C748" s="20"/>
      <c r="D748" s="20"/>
      <c r="T748" s="16"/>
      <c r="U748" s="16"/>
    </row>
    <row r="749" spans="1:21" ht="14.4" x14ac:dyDescent="0.3">
      <c r="A749" s="18"/>
      <c r="B749" s="19"/>
      <c r="C749" s="20"/>
      <c r="D749" s="20"/>
      <c r="T749" s="16"/>
      <c r="U749" s="16"/>
    </row>
    <row r="750" spans="1:21" ht="14.4" x14ac:dyDescent="0.3">
      <c r="A750" s="18"/>
      <c r="B750" s="19"/>
      <c r="C750" s="20"/>
      <c r="D750" s="20"/>
      <c r="T750" s="16"/>
      <c r="U750" s="16"/>
    </row>
    <row r="751" spans="1:21" ht="14.4" x14ac:dyDescent="0.3">
      <c r="A751" s="18"/>
      <c r="B751" s="19"/>
      <c r="C751" s="20"/>
      <c r="D751" s="20"/>
      <c r="T751" s="16"/>
      <c r="U751" s="16"/>
    </row>
    <row r="752" spans="1:21" ht="14.4" x14ac:dyDescent="0.3">
      <c r="A752" s="18"/>
      <c r="B752" s="19"/>
      <c r="C752" s="20"/>
      <c r="D752" s="20"/>
      <c r="T752" s="16"/>
      <c r="U752" s="16"/>
    </row>
    <row r="753" spans="1:21" ht="14.4" x14ac:dyDescent="0.3">
      <c r="A753" s="18"/>
      <c r="B753" s="19"/>
      <c r="C753" s="20"/>
      <c r="D753" s="20"/>
      <c r="T753" s="16"/>
      <c r="U753" s="16"/>
    </row>
    <row r="754" spans="1:21" ht="14.4" x14ac:dyDescent="0.3">
      <c r="A754" s="18"/>
      <c r="B754" s="19"/>
      <c r="C754" s="20"/>
      <c r="D754" s="20"/>
      <c r="T754" s="16"/>
      <c r="U754" s="16"/>
    </row>
    <row r="755" spans="1:21" ht="14.4" x14ac:dyDescent="0.3">
      <c r="A755" s="18"/>
      <c r="B755" s="19"/>
      <c r="C755" s="20"/>
      <c r="D755" s="20"/>
      <c r="T755" s="16"/>
      <c r="U755" s="16"/>
    </row>
    <row r="756" spans="1:21" ht="14.4" x14ac:dyDescent="0.3">
      <c r="A756" s="18"/>
      <c r="B756" s="19"/>
      <c r="C756" s="20"/>
      <c r="D756" s="20"/>
      <c r="T756" s="16"/>
      <c r="U756" s="16"/>
    </row>
    <row r="757" spans="1:21" ht="14.4" x14ac:dyDescent="0.3">
      <c r="A757" s="18"/>
      <c r="B757" s="19"/>
      <c r="C757" s="20"/>
      <c r="D757" s="20"/>
      <c r="T757" s="16"/>
      <c r="U757" s="16"/>
    </row>
    <row r="758" spans="1:21" ht="14.4" x14ac:dyDescent="0.3">
      <c r="A758" s="18"/>
      <c r="B758" s="19"/>
      <c r="C758" s="20"/>
      <c r="D758" s="20"/>
      <c r="T758" s="16"/>
      <c r="U758" s="16"/>
    </row>
    <row r="759" spans="1:21" ht="14.4" x14ac:dyDescent="0.3">
      <c r="A759" s="18"/>
      <c r="B759" s="19"/>
      <c r="C759" s="20"/>
      <c r="D759" s="20"/>
      <c r="T759" s="16"/>
      <c r="U759" s="16"/>
    </row>
    <row r="760" spans="1:21" ht="14.4" x14ac:dyDescent="0.3">
      <c r="A760" s="18"/>
      <c r="B760" s="19"/>
      <c r="C760" s="20"/>
      <c r="D760" s="20"/>
      <c r="T760" s="16"/>
      <c r="U760" s="16"/>
    </row>
    <row r="761" spans="1:21" ht="14.4" x14ac:dyDescent="0.3">
      <c r="A761" s="18"/>
      <c r="B761" s="19"/>
      <c r="C761" s="20"/>
      <c r="D761" s="20"/>
      <c r="T761" s="16"/>
      <c r="U761" s="16"/>
    </row>
    <row r="762" spans="1:21" ht="14.4" x14ac:dyDescent="0.3">
      <c r="A762" s="18"/>
      <c r="B762" s="19"/>
      <c r="C762" s="20"/>
      <c r="D762" s="20"/>
      <c r="T762" s="16"/>
      <c r="U762" s="16"/>
    </row>
    <row r="763" spans="1:21" ht="14.4" x14ac:dyDescent="0.3">
      <c r="A763" s="18"/>
      <c r="B763" s="19"/>
      <c r="C763" s="20"/>
      <c r="D763" s="20"/>
      <c r="T763" s="16"/>
      <c r="U763" s="16"/>
    </row>
    <row r="764" spans="1:21" ht="14.4" x14ac:dyDescent="0.3">
      <c r="A764" s="18"/>
      <c r="B764" s="19"/>
      <c r="C764" s="20"/>
      <c r="D764" s="20"/>
      <c r="T764" s="16"/>
      <c r="U764" s="16"/>
    </row>
    <row r="765" spans="1:21" ht="14.4" x14ac:dyDescent="0.3">
      <c r="A765" s="18"/>
      <c r="B765" s="19"/>
      <c r="C765" s="20"/>
      <c r="D765" s="20"/>
      <c r="T765" s="16"/>
      <c r="U765" s="16"/>
    </row>
    <row r="766" spans="1:21" ht="14.4" x14ac:dyDescent="0.3">
      <c r="A766" s="18"/>
      <c r="B766" s="19"/>
      <c r="C766" s="20"/>
      <c r="D766" s="20"/>
      <c r="T766" s="16"/>
      <c r="U766" s="16"/>
    </row>
    <row r="767" spans="1:21" ht="14.4" x14ac:dyDescent="0.3">
      <c r="A767" s="18"/>
      <c r="B767" s="19"/>
      <c r="C767" s="20"/>
      <c r="D767" s="20"/>
      <c r="T767" s="16"/>
      <c r="U767" s="16"/>
    </row>
    <row r="768" spans="1:21" ht="14.4" x14ac:dyDescent="0.3">
      <c r="A768" s="18"/>
      <c r="B768" s="19"/>
      <c r="C768" s="20"/>
      <c r="D768" s="20"/>
      <c r="T768" s="16"/>
      <c r="U768" s="16"/>
    </row>
    <row r="769" spans="1:21" ht="14.4" x14ac:dyDescent="0.3">
      <c r="A769" s="18"/>
      <c r="B769" s="19"/>
      <c r="C769" s="20"/>
      <c r="D769" s="20"/>
      <c r="T769" s="16"/>
      <c r="U769" s="16"/>
    </row>
    <row r="770" spans="1:21" ht="14.4" x14ac:dyDescent="0.3">
      <c r="A770" s="18"/>
      <c r="B770" s="19"/>
      <c r="C770" s="20"/>
      <c r="D770" s="20"/>
      <c r="T770" s="16"/>
      <c r="U770" s="16"/>
    </row>
    <row r="771" spans="1:21" ht="14.4" x14ac:dyDescent="0.3">
      <c r="A771" s="18"/>
      <c r="B771" s="19"/>
      <c r="C771" s="20"/>
      <c r="D771" s="20"/>
      <c r="T771" s="16"/>
      <c r="U771" s="16"/>
    </row>
    <row r="772" spans="1:21" ht="14.4" x14ac:dyDescent="0.3">
      <c r="A772" s="18"/>
      <c r="B772" s="19"/>
      <c r="C772" s="20"/>
      <c r="D772" s="20"/>
      <c r="T772" s="16"/>
      <c r="U772" s="16"/>
    </row>
    <row r="773" spans="1:21" ht="14.4" x14ac:dyDescent="0.3">
      <c r="A773" s="18"/>
      <c r="B773" s="19"/>
      <c r="C773" s="20"/>
      <c r="D773" s="20"/>
      <c r="T773" s="16"/>
      <c r="U773" s="16"/>
    </row>
    <row r="774" spans="1:21" ht="14.4" x14ac:dyDescent="0.3">
      <c r="A774" s="18"/>
      <c r="B774" s="19"/>
      <c r="C774" s="20"/>
      <c r="D774" s="20"/>
      <c r="T774" s="16"/>
      <c r="U774" s="16"/>
    </row>
    <row r="775" spans="1:21" ht="14.4" x14ac:dyDescent="0.3">
      <c r="A775" s="18"/>
      <c r="B775" s="19"/>
      <c r="C775" s="20"/>
      <c r="D775" s="20"/>
      <c r="T775" s="16"/>
      <c r="U775" s="16"/>
    </row>
    <row r="776" spans="1:21" ht="14.4" x14ac:dyDescent="0.3">
      <c r="A776" s="18"/>
      <c r="B776" s="19"/>
      <c r="C776" s="20"/>
      <c r="D776" s="20"/>
      <c r="T776" s="16"/>
      <c r="U776" s="16"/>
    </row>
    <row r="777" spans="1:21" ht="14.4" x14ac:dyDescent="0.3">
      <c r="A777" s="18"/>
      <c r="B777" s="19"/>
      <c r="C777" s="20"/>
      <c r="D777" s="20"/>
      <c r="T777" s="16"/>
      <c r="U777" s="16"/>
    </row>
    <row r="778" spans="1:21" ht="14.4" x14ac:dyDescent="0.3">
      <c r="A778" s="18"/>
      <c r="B778" s="19"/>
      <c r="C778" s="20"/>
      <c r="D778" s="20"/>
      <c r="T778" s="16"/>
      <c r="U778" s="16"/>
    </row>
    <row r="779" spans="1:21" ht="14.4" x14ac:dyDescent="0.3">
      <c r="A779" s="18"/>
      <c r="B779" s="19"/>
      <c r="C779" s="20"/>
      <c r="D779" s="20"/>
      <c r="T779" s="16"/>
      <c r="U779" s="16"/>
    </row>
    <row r="780" spans="1:21" ht="14.4" x14ac:dyDescent="0.3">
      <c r="A780" s="18"/>
      <c r="B780" s="19"/>
      <c r="C780" s="20"/>
      <c r="D780" s="20"/>
      <c r="T780" s="16"/>
      <c r="U780" s="16"/>
    </row>
    <row r="781" spans="1:21" ht="14.4" x14ac:dyDescent="0.3">
      <c r="A781" s="18"/>
      <c r="B781" s="19"/>
      <c r="C781" s="20"/>
      <c r="D781" s="20"/>
      <c r="T781" s="16"/>
      <c r="U781" s="16"/>
    </row>
    <row r="782" spans="1:21" ht="14.4" x14ac:dyDescent="0.3">
      <c r="A782" s="18"/>
      <c r="B782" s="19"/>
      <c r="C782" s="20"/>
      <c r="D782" s="20"/>
      <c r="T782" s="16"/>
      <c r="U782" s="16"/>
    </row>
    <row r="783" spans="1:21" ht="14.4" x14ac:dyDescent="0.3">
      <c r="A783" s="18"/>
      <c r="B783" s="19"/>
      <c r="C783" s="20"/>
      <c r="D783" s="20"/>
      <c r="T783" s="16"/>
      <c r="U783" s="16"/>
    </row>
    <row r="784" spans="1:21" ht="14.4" x14ac:dyDescent="0.3">
      <c r="A784" s="18"/>
      <c r="B784" s="19"/>
      <c r="C784" s="20"/>
      <c r="D784" s="20"/>
      <c r="T784" s="16"/>
      <c r="U784" s="16"/>
    </row>
    <row r="785" spans="1:21" ht="14.4" x14ac:dyDescent="0.3">
      <c r="A785" s="18"/>
      <c r="B785" s="19"/>
      <c r="C785" s="20"/>
      <c r="D785" s="20"/>
      <c r="T785" s="16"/>
      <c r="U785" s="16"/>
    </row>
    <row r="786" spans="1:21" ht="14.4" x14ac:dyDescent="0.3">
      <c r="A786" s="18"/>
      <c r="B786" s="19"/>
      <c r="C786" s="20"/>
      <c r="D786" s="20"/>
      <c r="T786" s="16"/>
      <c r="U786" s="16"/>
    </row>
    <row r="787" spans="1:21" ht="14.4" x14ac:dyDescent="0.3">
      <c r="A787" s="18"/>
      <c r="B787" s="19"/>
      <c r="C787" s="20"/>
      <c r="D787" s="20"/>
      <c r="T787" s="16"/>
      <c r="U787" s="16"/>
    </row>
    <row r="788" spans="1:21" ht="14.4" x14ac:dyDescent="0.3">
      <c r="A788" s="18"/>
      <c r="B788" s="19"/>
      <c r="C788" s="20"/>
      <c r="D788" s="20"/>
      <c r="T788" s="16"/>
      <c r="U788" s="16"/>
    </row>
    <row r="789" spans="1:21" ht="14.4" x14ac:dyDescent="0.3">
      <c r="A789" s="18"/>
      <c r="B789" s="19"/>
      <c r="C789" s="20"/>
      <c r="D789" s="20"/>
      <c r="T789" s="16"/>
      <c r="U789" s="16"/>
    </row>
    <row r="790" spans="1:21" ht="14.4" x14ac:dyDescent="0.3">
      <c r="A790" s="18"/>
      <c r="B790" s="19"/>
      <c r="C790" s="20"/>
      <c r="D790" s="20"/>
      <c r="T790" s="16"/>
      <c r="U790" s="16"/>
    </row>
    <row r="791" spans="1:21" ht="14.4" x14ac:dyDescent="0.3">
      <c r="A791" s="18"/>
      <c r="B791" s="19"/>
      <c r="C791" s="20"/>
      <c r="D791" s="20"/>
      <c r="T791" s="16"/>
      <c r="U791" s="16"/>
    </row>
    <row r="792" spans="1:21" ht="14.4" x14ac:dyDescent="0.3">
      <c r="A792" s="18"/>
      <c r="B792" s="19"/>
      <c r="C792" s="20"/>
      <c r="D792" s="20"/>
      <c r="T792" s="16"/>
      <c r="U792" s="16"/>
    </row>
    <row r="793" spans="1:21" ht="14.4" x14ac:dyDescent="0.3">
      <c r="A793" s="18"/>
      <c r="B793" s="19"/>
      <c r="C793" s="20"/>
      <c r="D793" s="20"/>
      <c r="T793" s="16"/>
      <c r="U793" s="16"/>
    </row>
    <row r="794" spans="1:21" ht="14.4" x14ac:dyDescent="0.3">
      <c r="A794" s="18"/>
      <c r="B794" s="19"/>
      <c r="C794" s="20"/>
      <c r="D794" s="20"/>
      <c r="T794" s="16"/>
      <c r="U794" s="16"/>
    </row>
    <row r="795" spans="1:21" ht="14.4" x14ac:dyDescent="0.3">
      <c r="A795" s="18"/>
      <c r="B795" s="19"/>
      <c r="C795" s="20"/>
      <c r="D795" s="20"/>
      <c r="T795" s="16"/>
      <c r="U795" s="16"/>
    </row>
    <row r="796" spans="1:21" ht="14.4" x14ac:dyDescent="0.3">
      <c r="A796" s="18"/>
      <c r="B796" s="19"/>
      <c r="C796" s="20"/>
      <c r="D796" s="20"/>
      <c r="T796" s="16"/>
      <c r="U796" s="16"/>
    </row>
    <row r="797" spans="1:21" ht="14.4" x14ac:dyDescent="0.3">
      <c r="A797" s="18"/>
      <c r="B797" s="19"/>
      <c r="C797" s="20"/>
      <c r="D797" s="20"/>
      <c r="T797" s="16"/>
      <c r="U797" s="16"/>
    </row>
    <row r="798" spans="1:21" ht="14.4" x14ac:dyDescent="0.3">
      <c r="A798" s="18"/>
      <c r="B798" s="19"/>
      <c r="C798" s="20"/>
      <c r="D798" s="20"/>
      <c r="T798" s="16"/>
      <c r="U798" s="16"/>
    </row>
    <row r="799" spans="1:21" ht="14.4" x14ac:dyDescent="0.3">
      <c r="A799" s="18"/>
      <c r="B799" s="19"/>
      <c r="C799" s="20"/>
      <c r="D799" s="20"/>
      <c r="T799" s="16"/>
      <c r="U799" s="16"/>
    </row>
    <row r="800" spans="1:21" ht="14.4" x14ac:dyDescent="0.3">
      <c r="A800" s="18"/>
      <c r="B800" s="19"/>
      <c r="C800" s="20"/>
      <c r="D800" s="20"/>
      <c r="T800" s="16"/>
      <c r="U800" s="16"/>
    </row>
    <row r="801" spans="1:21" ht="14.4" x14ac:dyDescent="0.3">
      <c r="A801" s="18"/>
      <c r="B801" s="19"/>
      <c r="C801" s="20"/>
      <c r="D801" s="20"/>
      <c r="T801" s="16"/>
      <c r="U801" s="16"/>
    </row>
    <row r="802" spans="1:21" ht="14.4" x14ac:dyDescent="0.3">
      <c r="A802" s="18"/>
      <c r="B802" s="19"/>
      <c r="C802" s="20"/>
      <c r="D802" s="20"/>
      <c r="T802" s="16"/>
      <c r="U802" s="16"/>
    </row>
    <row r="803" spans="1:21" ht="14.4" x14ac:dyDescent="0.3">
      <c r="A803" s="18"/>
      <c r="B803" s="19"/>
      <c r="C803" s="20"/>
      <c r="D803" s="20"/>
      <c r="T803" s="16"/>
      <c r="U803" s="16"/>
    </row>
    <row r="804" spans="1:21" ht="14.4" x14ac:dyDescent="0.3">
      <c r="A804" s="18"/>
      <c r="B804" s="19"/>
      <c r="C804" s="20"/>
      <c r="D804" s="20"/>
      <c r="T804" s="16"/>
      <c r="U804" s="16"/>
    </row>
    <row r="805" spans="1:21" ht="14.4" x14ac:dyDescent="0.3">
      <c r="A805" s="18"/>
      <c r="B805" s="19"/>
      <c r="C805" s="20"/>
      <c r="D805" s="20"/>
      <c r="T805" s="16"/>
      <c r="U805" s="16"/>
    </row>
    <row r="806" spans="1:21" ht="14.4" x14ac:dyDescent="0.3">
      <c r="A806" s="18"/>
      <c r="B806" s="19"/>
      <c r="C806" s="20"/>
      <c r="D806" s="20"/>
      <c r="T806" s="16"/>
      <c r="U806" s="16"/>
    </row>
    <row r="807" spans="1:21" ht="14.4" x14ac:dyDescent="0.3">
      <c r="A807" s="18"/>
      <c r="B807" s="19"/>
      <c r="C807" s="20"/>
      <c r="D807" s="20"/>
      <c r="T807" s="16"/>
      <c r="U807" s="16"/>
    </row>
    <row r="808" spans="1:21" ht="14.4" x14ac:dyDescent="0.3">
      <c r="A808" s="18"/>
      <c r="B808" s="19"/>
      <c r="C808" s="20"/>
      <c r="D808" s="20"/>
      <c r="T808" s="16"/>
      <c r="U808" s="16"/>
    </row>
    <row r="809" spans="1:21" ht="14.4" x14ac:dyDescent="0.3">
      <c r="A809" s="18"/>
      <c r="B809" s="19"/>
      <c r="C809" s="20"/>
      <c r="D809" s="20"/>
      <c r="T809" s="16"/>
      <c r="U809" s="16"/>
    </row>
    <row r="810" spans="1:21" ht="14.4" x14ac:dyDescent="0.3">
      <c r="A810" s="18"/>
      <c r="B810" s="19"/>
      <c r="C810" s="20"/>
      <c r="D810" s="20"/>
      <c r="T810" s="16"/>
      <c r="U810" s="16"/>
    </row>
    <row r="811" spans="1:21" ht="14.4" x14ac:dyDescent="0.3">
      <c r="A811" s="18"/>
      <c r="B811" s="19"/>
      <c r="C811" s="20"/>
      <c r="D811" s="20"/>
      <c r="T811" s="16"/>
      <c r="U811" s="16"/>
    </row>
    <row r="812" spans="1:21" ht="14.4" x14ac:dyDescent="0.3">
      <c r="A812" s="18"/>
      <c r="B812" s="19"/>
      <c r="C812" s="20"/>
      <c r="D812" s="20"/>
      <c r="T812" s="16"/>
      <c r="U812" s="16"/>
    </row>
    <row r="813" spans="1:21" ht="14.4" x14ac:dyDescent="0.3">
      <c r="A813" s="18"/>
      <c r="B813" s="19"/>
      <c r="C813" s="20"/>
      <c r="D813" s="20"/>
      <c r="T813" s="16"/>
      <c r="U813" s="16"/>
    </row>
    <row r="814" spans="1:21" ht="14.4" x14ac:dyDescent="0.3">
      <c r="A814" s="18"/>
      <c r="B814" s="19"/>
      <c r="C814" s="20"/>
      <c r="D814" s="20"/>
      <c r="T814" s="16"/>
      <c r="U814" s="16"/>
    </row>
    <row r="815" spans="1:21" ht="14.4" x14ac:dyDescent="0.3">
      <c r="A815" s="18"/>
      <c r="B815" s="19"/>
      <c r="C815" s="20"/>
      <c r="D815" s="20"/>
      <c r="T815" s="16"/>
      <c r="U815" s="16"/>
    </row>
    <row r="816" spans="1:21" ht="14.4" x14ac:dyDescent="0.3">
      <c r="A816" s="18"/>
      <c r="B816" s="19"/>
      <c r="C816" s="20"/>
      <c r="D816" s="20"/>
      <c r="T816" s="16"/>
      <c r="U816" s="16"/>
    </row>
    <row r="817" spans="1:21" ht="14.4" x14ac:dyDescent="0.3">
      <c r="A817" s="18"/>
      <c r="B817" s="19"/>
      <c r="C817" s="20"/>
      <c r="D817" s="20"/>
      <c r="T817" s="16"/>
      <c r="U817" s="16"/>
    </row>
    <row r="818" spans="1:21" ht="14.4" x14ac:dyDescent="0.3">
      <c r="A818" s="18"/>
      <c r="B818" s="19"/>
      <c r="C818" s="20"/>
      <c r="D818" s="20"/>
      <c r="T818" s="16"/>
      <c r="U818" s="16"/>
    </row>
    <row r="819" spans="1:21" ht="14.4" x14ac:dyDescent="0.3">
      <c r="A819" s="18"/>
      <c r="B819" s="19"/>
      <c r="C819" s="20"/>
      <c r="D819" s="20"/>
      <c r="T819" s="16"/>
      <c r="U819" s="16"/>
    </row>
    <row r="820" spans="1:21" ht="14.4" x14ac:dyDescent="0.3">
      <c r="A820" s="18"/>
      <c r="B820" s="19"/>
      <c r="C820" s="20"/>
      <c r="D820" s="20"/>
      <c r="T820" s="16"/>
      <c r="U820" s="16"/>
    </row>
    <row r="821" spans="1:21" ht="14.4" x14ac:dyDescent="0.3">
      <c r="A821" s="18"/>
      <c r="B821" s="19"/>
      <c r="C821" s="20"/>
      <c r="D821" s="20"/>
      <c r="T821" s="16"/>
      <c r="U821" s="16"/>
    </row>
    <row r="822" spans="1:21" ht="14.4" x14ac:dyDescent="0.3">
      <c r="A822" s="18"/>
      <c r="B822" s="19"/>
      <c r="C822" s="20"/>
      <c r="D822" s="20"/>
      <c r="T822" s="16"/>
      <c r="U822" s="16"/>
    </row>
    <row r="823" spans="1:21" ht="14.4" x14ac:dyDescent="0.3">
      <c r="A823" s="18"/>
      <c r="B823" s="19"/>
      <c r="C823" s="20"/>
      <c r="D823" s="20"/>
      <c r="T823" s="16"/>
      <c r="U823" s="16"/>
    </row>
    <row r="824" spans="1:21" ht="14.4" x14ac:dyDescent="0.3">
      <c r="A824" s="18"/>
      <c r="B824" s="19"/>
      <c r="C824" s="20"/>
      <c r="D824" s="20"/>
      <c r="T824" s="16"/>
      <c r="U824" s="16"/>
    </row>
    <row r="825" spans="1:21" ht="14.4" x14ac:dyDescent="0.3">
      <c r="A825" s="18"/>
      <c r="B825" s="19"/>
      <c r="C825" s="20"/>
      <c r="D825" s="20"/>
      <c r="T825" s="16"/>
      <c r="U825" s="16"/>
    </row>
    <row r="826" spans="1:21" ht="14.4" x14ac:dyDescent="0.3">
      <c r="A826" s="18"/>
      <c r="B826" s="19"/>
      <c r="C826" s="20"/>
      <c r="D826" s="20"/>
      <c r="T826" s="16"/>
      <c r="U826" s="16"/>
    </row>
    <row r="827" spans="1:21" ht="14.4" x14ac:dyDescent="0.3">
      <c r="A827" s="18"/>
      <c r="B827" s="19"/>
      <c r="C827" s="20"/>
      <c r="D827" s="20"/>
      <c r="T827" s="16"/>
      <c r="U827" s="16"/>
    </row>
    <row r="828" spans="1:21" ht="14.4" x14ac:dyDescent="0.3">
      <c r="A828" s="18"/>
      <c r="B828" s="19"/>
      <c r="C828" s="20"/>
      <c r="D828" s="20"/>
      <c r="T828" s="16"/>
      <c r="U828" s="16"/>
    </row>
    <row r="829" spans="1:21" ht="14.4" x14ac:dyDescent="0.3">
      <c r="A829" s="18"/>
      <c r="B829" s="19"/>
      <c r="C829" s="20"/>
      <c r="D829" s="20"/>
      <c r="T829" s="16"/>
      <c r="U829" s="16"/>
    </row>
    <row r="830" spans="1:21" ht="14.4" x14ac:dyDescent="0.3">
      <c r="A830" s="18"/>
      <c r="B830" s="19"/>
      <c r="C830" s="20"/>
      <c r="D830" s="20"/>
      <c r="T830" s="16"/>
      <c r="U830" s="16"/>
    </row>
    <row r="831" spans="1:21" ht="14.4" x14ac:dyDescent="0.3">
      <c r="A831" s="18"/>
      <c r="B831" s="19"/>
      <c r="C831" s="20"/>
      <c r="D831" s="20"/>
      <c r="T831" s="16"/>
      <c r="U831" s="16"/>
    </row>
    <row r="832" spans="1:21" ht="14.4" x14ac:dyDescent="0.3">
      <c r="A832" s="18"/>
      <c r="B832" s="19"/>
      <c r="C832" s="20"/>
      <c r="D832" s="20"/>
      <c r="T832" s="16"/>
      <c r="U832" s="16"/>
    </row>
    <row r="833" spans="1:21" ht="14.4" x14ac:dyDescent="0.3">
      <c r="A833" s="18"/>
      <c r="B833" s="19"/>
      <c r="C833" s="20"/>
      <c r="D833" s="20"/>
      <c r="T833" s="16"/>
      <c r="U833" s="16"/>
    </row>
    <row r="834" spans="1:21" ht="14.4" x14ac:dyDescent="0.3">
      <c r="A834" s="18"/>
      <c r="B834" s="19"/>
      <c r="C834" s="20"/>
      <c r="D834" s="20"/>
      <c r="T834" s="16"/>
      <c r="U834" s="16"/>
    </row>
    <row r="835" spans="1:21" ht="14.4" x14ac:dyDescent="0.3">
      <c r="A835" s="18"/>
      <c r="B835" s="19"/>
      <c r="C835" s="20"/>
      <c r="D835" s="20"/>
      <c r="T835" s="16"/>
      <c r="U835" s="16"/>
    </row>
    <row r="836" spans="1:21" ht="14.4" x14ac:dyDescent="0.3">
      <c r="A836" s="18"/>
      <c r="B836" s="19"/>
      <c r="C836" s="20"/>
      <c r="D836" s="20"/>
      <c r="T836" s="16"/>
      <c r="U836" s="16"/>
    </row>
    <row r="837" spans="1:21" ht="14.4" x14ac:dyDescent="0.3">
      <c r="A837" s="18"/>
      <c r="B837" s="19"/>
      <c r="C837" s="20"/>
      <c r="D837" s="20"/>
      <c r="T837" s="16"/>
      <c r="U837" s="16"/>
    </row>
    <row r="838" spans="1:21" ht="14.4" x14ac:dyDescent="0.3">
      <c r="A838" s="18"/>
      <c r="B838" s="19"/>
      <c r="C838" s="20"/>
      <c r="D838" s="20"/>
      <c r="T838" s="16"/>
      <c r="U838" s="16"/>
    </row>
    <row r="839" spans="1:21" ht="14.4" x14ac:dyDescent="0.3">
      <c r="A839" s="18"/>
      <c r="B839" s="19"/>
      <c r="C839" s="20"/>
      <c r="D839" s="20"/>
      <c r="T839" s="16"/>
      <c r="U839" s="16"/>
    </row>
    <row r="840" spans="1:21" ht="14.4" x14ac:dyDescent="0.3">
      <c r="A840" s="18"/>
      <c r="B840" s="19"/>
      <c r="C840" s="20"/>
      <c r="D840" s="20"/>
      <c r="T840" s="16"/>
      <c r="U840" s="16"/>
    </row>
    <row r="841" spans="1:21" ht="14.4" x14ac:dyDescent="0.3">
      <c r="A841" s="18"/>
      <c r="B841" s="19"/>
      <c r="C841" s="20"/>
      <c r="D841" s="20"/>
      <c r="T841" s="16"/>
      <c r="U841" s="16"/>
    </row>
    <row r="842" spans="1:21" ht="14.4" x14ac:dyDescent="0.3">
      <c r="A842" s="18"/>
      <c r="B842" s="19"/>
      <c r="C842" s="20"/>
      <c r="D842" s="20"/>
      <c r="T842" s="16"/>
      <c r="U842" s="16"/>
    </row>
    <row r="843" spans="1:21" ht="14.4" x14ac:dyDescent="0.3">
      <c r="A843" s="18"/>
      <c r="B843" s="19"/>
      <c r="C843" s="20"/>
      <c r="D843" s="20"/>
      <c r="T843" s="16"/>
      <c r="U843" s="16"/>
    </row>
    <row r="844" spans="1:21" ht="14.4" x14ac:dyDescent="0.3">
      <c r="A844" s="18"/>
      <c r="B844" s="19"/>
      <c r="C844" s="20"/>
      <c r="D844" s="20"/>
      <c r="T844" s="16"/>
      <c r="U844" s="16"/>
    </row>
    <row r="845" spans="1:21" ht="14.4" x14ac:dyDescent="0.3">
      <c r="A845" s="18"/>
      <c r="B845" s="19"/>
      <c r="C845" s="20"/>
      <c r="D845" s="20"/>
      <c r="T845" s="16"/>
      <c r="U845" s="16"/>
    </row>
    <row r="846" spans="1:21" ht="14.4" x14ac:dyDescent="0.3">
      <c r="A846" s="18"/>
      <c r="B846" s="19"/>
      <c r="C846" s="20"/>
      <c r="D846" s="20"/>
      <c r="T846" s="16"/>
      <c r="U846" s="16"/>
    </row>
    <row r="847" spans="1:21" ht="14.4" x14ac:dyDescent="0.3">
      <c r="A847" s="18"/>
      <c r="B847" s="19"/>
      <c r="C847" s="20"/>
      <c r="D847" s="20"/>
      <c r="T847" s="16"/>
      <c r="U847" s="16"/>
    </row>
    <row r="848" spans="1:21" ht="14.4" x14ac:dyDescent="0.3">
      <c r="A848" s="18"/>
      <c r="B848" s="19"/>
      <c r="C848" s="20"/>
      <c r="D848" s="20"/>
      <c r="T848" s="16"/>
      <c r="U848" s="16"/>
    </row>
    <row r="849" spans="1:21" ht="14.4" x14ac:dyDescent="0.3">
      <c r="A849" s="18"/>
      <c r="B849" s="19"/>
      <c r="C849" s="20"/>
      <c r="D849" s="20"/>
      <c r="T849" s="16"/>
      <c r="U849" s="16"/>
    </row>
    <row r="850" spans="1:21" ht="14.4" x14ac:dyDescent="0.3">
      <c r="A850" s="18"/>
      <c r="B850" s="19"/>
      <c r="C850" s="20"/>
      <c r="D850" s="20"/>
      <c r="T850" s="16"/>
      <c r="U850" s="16"/>
    </row>
    <row r="851" spans="1:21" ht="14.4" x14ac:dyDescent="0.3">
      <c r="A851" s="18"/>
      <c r="B851" s="19"/>
      <c r="C851" s="20"/>
      <c r="D851" s="20"/>
      <c r="T851" s="16"/>
      <c r="U851" s="16"/>
    </row>
    <row r="852" spans="1:21" ht="14.4" x14ac:dyDescent="0.3">
      <c r="A852" s="18"/>
      <c r="B852" s="19"/>
      <c r="C852" s="20"/>
      <c r="D852" s="20"/>
      <c r="T852" s="16"/>
      <c r="U852" s="16"/>
    </row>
    <row r="853" spans="1:21" ht="14.4" x14ac:dyDescent="0.3">
      <c r="A853" s="18"/>
      <c r="B853" s="19"/>
      <c r="C853" s="20"/>
      <c r="D853" s="20"/>
      <c r="T853" s="16"/>
      <c r="U853" s="16"/>
    </row>
    <row r="854" spans="1:21" ht="14.4" x14ac:dyDescent="0.3">
      <c r="A854" s="18"/>
      <c r="B854" s="19"/>
      <c r="C854" s="20"/>
      <c r="D854" s="20"/>
      <c r="T854" s="16"/>
      <c r="U854" s="16"/>
    </row>
    <row r="855" spans="1:21" ht="14.4" x14ac:dyDescent="0.3">
      <c r="A855" s="18"/>
      <c r="B855" s="19"/>
      <c r="C855" s="20"/>
      <c r="D855" s="20"/>
      <c r="T855" s="16"/>
      <c r="U855" s="16"/>
    </row>
    <row r="856" spans="1:21" ht="14.4" x14ac:dyDescent="0.3">
      <c r="A856" s="18"/>
      <c r="B856" s="19"/>
      <c r="C856" s="20"/>
      <c r="D856" s="20"/>
      <c r="T856" s="16"/>
      <c r="U856" s="16"/>
    </row>
    <row r="857" spans="1:21" ht="14.4" x14ac:dyDescent="0.3">
      <c r="A857" s="18"/>
      <c r="B857" s="19"/>
      <c r="C857" s="20"/>
      <c r="D857" s="20"/>
      <c r="T857" s="16"/>
      <c r="U857" s="16"/>
    </row>
    <row r="858" spans="1:21" ht="14.4" x14ac:dyDescent="0.3">
      <c r="A858" s="18"/>
      <c r="B858" s="19"/>
      <c r="C858" s="20"/>
      <c r="D858" s="20"/>
      <c r="T858" s="16"/>
      <c r="U858" s="16"/>
    </row>
    <row r="859" spans="1:21" ht="14.4" x14ac:dyDescent="0.3">
      <c r="A859" s="18"/>
      <c r="B859" s="19"/>
      <c r="C859" s="20"/>
      <c r="D859" s="20"/>
      <c r="T859" s="16"/>
      <c r="U859" s="16"/>
    </row>
    <row r="860" spans="1:21" ht="14.4" x14ac:dyDescent="0.3">
      <c r="A860" s="18"/>
      <c r="B860" s="19"/>
      <c r="C860" s="20"/>
      <c r="D860" s="20"/>
      <c r="T860" s="16"/>
      <c r="U860" s="16"/>
    </row>
    <row r="861" spans="1:21" ht="14.4" x14ac:dyDescent="0.3">
      <c r="A861" s="18"/>
      <c r="B861" s="19"/>
      <c r="C861" s="20"/>
      <c r="D861" s="20"/>
      <c r="T861" s="16"/>
      <c r="U861" s="16"/>
    </row>
    <row r="862" spans="1:21" ht="14.4" x14ac:dyDescent="0.3">
      <c r="A862" s="18"/>
      <c r="B862" s="19"/>
      <c r="C862" s="20"/>
      <c r="D862" s="20"/>
      <c r="T862" s="16"/>
      <c r="U862" s="16"/>
    </row>
    <row r="863" spans="1:21" ht="14.4" x14ac:dyDescent="0.3">
      <c r="A863" s="18"/>
      <c r="B863" s="19"/>
      <c r="C863" s="20"/>
      <c r="D863" s="20"/>
      <c r="T863" s="16"/>
      <c r="U863" s="16"/>
    </row>
    <row r="864" spans="1:21" ht="14.4" x14ac:dyDescent="0.3">
      <c r="A864" s="18"/>
      <c r="B864" s="19"/>
      <c r="C864" s="20"/>
      <c r="D864" s="20"/>
      <c r="T864" s="16"/>
      <c r="U864" s="16"/>
    </row>
    <row r="865" spans="1:21" ht="14.4" x14ac:dyDescent="0.3">
      <c r="A865" s="18"/>
      <c r="B865" s="19"/>
      <c r="C865" s="20"/>
      <c r="D865" s="20"/>
      <c r="T865" s="16"/>
      <c r="U865" s="16"/>
    </row>
    <row r="866" spans="1:21" ht="14.4" x14ac:dyDescent="0.3">
      <c r="A866" s="18"/>
      <c r="B866" s="19"/>
      <c r="C866" s="20"/>
      <c r="D866" s="20"/>
      <c r="T866" s="16"/>
      <c r="U866" s="16"/>
    </row>
    <row r="867" spans="1:21" ht="14.4" x14ac:dyDescent="0.3">
      <c r="A867" s="18"/>
      <c r="B867" s="19"/>
      <c r="C867" s="20"/>
      <c r="D867" s="20"/>
      <c r="T867" s="16"/>
      <c r="U867" s="16"/>
    </row>
    <row r="868" spans="1:21" ht="14.4" x14ac:dyDescent="0.3">
      <c r="A868" s="18"/>
      <c r="B868" s="19"/>
      <c r="C868" s="20"/>
      <c r="D868" s="20"/>
      <c r="T868" s="16"/>
      <c r="U868" s="16"/>
    </row>
    <row r="869" spans="1:21" ht="14.4" x14ac:dyDescent="0.3">
      <c r="A869" s="18"/>
      <c r="B869" s="19"/>
      <c r="C869" s="20"/>
      <c r="D869" s="20"/>
      <c r="T869" s="16"/>
      <c r="U869" s="16"/>
    </row>
    <row r="870" spans="1:21" ht="14.4" x14ac:dyDescent="0.3">
      <c r="A870" s="18"/>
      <c r="B870" s="19"/>
      <c r="C870" s="20"/>
      <c r="D870" s="20"/>
      <c r="T870" s="16"/>
      <c r="U870" s="16"/>
    </row>
    <row r="871" spans="1:21" ht="14.4" x14ac:dyDescent="0.3">
      <c r="A871" s="18"/>
      <c r="B871" s="19"/>
      <c r="C871" s="20"/>
      <c r="D871" s="20"/>
      <c r="T871" s="16"/>
      <c r="U871" s="16"/>
    </row>
    <row r="872" spans="1:21" ht="14.4" x14ac:dyDescent="0.3">
      <c r="A872" s="18"/>
      <c r="B872" s="19"/>
      <c r="C872" s="20"/>
      <c r="D872" s="20"/>
      <c r="T872" s="16"/>
      <c r="U872" s="16"/>
    </row>
    <row r="873" spans="1:21" ht="14.4" x14ac:dyDescent="0.3">
      <c r="A873" s="18"/>
      <c r="B873" s="19"/>
      <c r="C873" s="20"/>
      <c r="D873" s="20"/>
      <c r="T873" s="16"/>
      <c r="U873" s="16"/>
    </row>
    <row r="874" spans="1:21" ht="14.4" x14ac:dyDescent="0.3">
      <c r="A874" s="18"/>
      <c r="B874" s="19"/>
      <c r="C874" s="20"/>
      <c r="D874" s="20"/>
      <c r="T874" s="16"/>
      <c r="U874" s="16"/>
    </row>
    <row r="875" spans="1:21" ht="14.4" x14ac:dyDescent="0.3">
      <c r="A875" s="18"/>
      <c r="B875" s="19"/>
      <c r="C875" s="20"/>
      <c r="D875" s="20"/>
      <c r="T875" s="16"/>
      <c r="U875" s="16"/>
    </row>
    <row r="876" spans="1:21" ht="14.4" x14ac:dyDescent="0.3">
      <c r="A876" s="18"/>
      <c r="B876" s="19"/>
      <c r="C876" s="20"/>
      <c r="D876" s="20"/>
      <c r="T876" s="16"/>
      <c r="U876" s="16"/>
    </row>
    <row r="877" spans="1:21" ht="14.4" x14ac:dyDescent="0.3">
      <c r="A877" s="18"/>
      <c r="B877" s="19"/>
      <c r="C877" s="20"/>
      <c r="D877" s="20"/>
      <c r="T877" s="16"/>
      <c r="U877" s="16"/>
    </row>
    <row r="878" spans="1:21" ht="14.4" x14ac:dyDescent="0.3">
      <c r="A878" s="18"/>
      <c r="B878" s="19"/>
      <c r="C878" s="20"/>
      <c r="D878" s="20"/>
      <c r="T878" s="16"/>
      <c r="U878" s="16"/>
    </row>
    <row r="879" spans="1:21" ht="14.4" x14ac:dyDescent="0.3">
      <c r="A879" s="18"/>
      <c r="B879" s="19"/>
      <c r="C879" s="20"/>
      <c r="D879" s="20"/>
      <c r="T879" s="16"/>
      <c r="U879" s="16"/>
    </row>
    <row r="880" spans="1:21" ht="14.4" x14ac:dyDescent="0.3">
      <c r="A880" s="18"/>
      <c r="B880" s="19"/>
      <c r="C880" s="20"/>
      <c r="D880" s="20"/>
      <c r="T880" s="16"/>
      <c r="U880" s="16"/>
    </row>
    <row r="881" spans="1:21" ht="14.4" x14ac:dyDescent="0.3">
      <c r="A881" s="18"/>
      <c r="B881" s="19"/>
      <c r="C881" s="20"/>
      <c r="D881" s="20"/>
      <c r="T881" s="16"/>
      <c r="U881" s="16"/>
    </row>
    <row r="882" spans="1:21" ht="14.4" x14ac:dyDescent="0.3">
      <c r="A882" s="18"/>
      <c r="B882" s="19"/>
      <c r="C882" s="20"/>
      <c r="D882" s="20"/>
      <c r="T882" s="16"/>
      <c r="U882" s="16"/>
    </row>
    <row r="883" spans="1:21" ht="14.4" x14ac:dyDescent="0.3">
      <c r="A883" s="18"/>
      <c r="B883" s="19"/>
      <c r="C883" s="20"/>
      <c r="D883" s="20"/>
      <c r="T883" s="16"/>
      <c r="U883" s="16"/>
    </row>
    <row r="884" spans="1:21" ht="14.4" x14ac:dyDescent="0.3">
      <c r="A884" s="18"/>
      <c r="B884" s="19"/>
      <c r="C884" s="20"/>
      <c r="D884" s="20"/>
      <c r="T884" s="16"/>
      <c r="U884" s="16"/>
    </row>
    <row r="885" spans="1:21" ht="14.4" x14ac:dyDescent="0.3">
      <c r="A885" s="18"/>
      <c r="B885" s="19"/>
      <c r="C885" s="20"/>
      <c r="D885" s="20"/>
      <c r="T885" s="16"/>
      <c r="U885" s="16"/>
    </row>
    <row r="886" spans="1:21" ht="14.4" x14ac:dyDescent="0.3">
      <c r="A886" s="18"/>
      <c r="B886" s="19"/>
      <c r="C886" s="20"/>
      <c r="D886" s="20"/>
      <c r="T886" s="16"/>
      <c r="U886" s="16"/>
    </row>
    <row r="887" spans="1:21" ht="14.4" x14ac:dyDescent="0.3">
      <c r="A887" s="18"/>
      <c r="B887" s="19"/>
      <c r="C887" s="20"/>
      <c r="D887" s="20"/>
      <c r="T887" s="16"/>
      <c r="U887" s="16"/>
    </row>
    <row r="888" spans="1:21" ht="14.4" x14ac:dyDescent="0.3">
      <c r="A888" s="18"/>
      <c r="B888" s="19"/>
      <c r="C888" s="20"/>
      <c r="D888" s="20"/>
      <c r="T888" s="16"/>
      <c r="U888" s="16"/>
    </row>
    <row r="889" spans="1:21" ht="14.4" x14ac:dyDescent="0.3">
      <c r="A889" s="18"/>
      <c r="B889" s="19"/>
      <c r="C889" s="20"/>
      <c r="D889" s="20"/>
      <c r="T889" s="16"/>
      <c r="U889" s="16"/>
    </row>
    <row r="890" spans="1:21" ht="14.4" x14ac:dyDescent="0.3">
      <c r="A890" s="18"/>
      <c r="B890" s="19"/>
      <c r="C890" s="20"/>
      <c r="D890" s="20"/>
      <c r="T890" s="16"/>
      <c r="U890" s="16"/>
    </row>
    <row r="891" spans="1:21" ht="14.4" x14ac:dyDescent="0.3">
      <c r="A891" s="18"/>
      <c r="B891" s="19"/>
      <c r="C891" s="20"/>
      <c r="D891" s="20"/>
      <c r="T891" s="16"/>
      <c r="U891" s="16"/>
    </row>
    <row r="892" spans="1:21" ht="14.4" x14ac:dyDescent="0.3">
      <c r="A892" s="18"/>
      <c r="B892" s="19"/>
      <c r="C892" s="20"/>
      <c r="D892" s="20"/>
      <c r="T892" s="16"/>
      <c r="U892" s="16"/>
    </row>
    <row r="893" spans="1:21" ht="14.4" x14ac:dyDescent="0.3">
      <c r="A893" s="18"/>
      <c r="B893" s="19"/>
      <c r="C893" s="20"/>
      <c r="D893" s="20"/>
      <c r="T893" s="16"/>
      <c r="U893" s="16"/>
    </row>
    <row r="894" spans="1:21" ht="14.4" x14ac:dyDescent="0.3">
      <c r="A894" s="18"/>
      <c r="B894" s="19"/>
      <c r="C894" s="20"/>
      <c r="D894" s="20"/>
      <c r="T894" s="16"/>
      <c r="U894" s="16"/>
    </row>
    <row r="895" spans="1:21" ht="14.4" x14ac:dyDescent="0.3">
      <c r="A895" s="18"/>
      <c r="B895" s="19"/>
      <c r="C895" s="20"/>
      <c r="D895" s="20"/>
      <c r="T895" s="16"/>
      <c r="U895" s="16"/>
    </row>
    <row r="896" spans="1:21" ht="14.4" x14ac:dyDescent="0.3">
      <c r="A896" s="18"/>
      <c r="B896" s="19"/>
      <c r="C896" s="20"/>
      <c r="D896" s="20"/>
      <c r="T896" s="16"/>
      <c r="U896" s="16"/>
    </row>
    <row r="897" spans="1:21" ht="14.4" x14ac:dyDescent="0.3">
      <c r="A897" s="18"/>
      <c r="B897" s="19"/>
      <c r="C897" s="20"/>
      <c r="D897" s="20"/>
      <c r="T897" s="16"/>
      <c r="U897" s="16"/>
    </row>
    <row r="898" spans="1:21" ht="14.4" x14ac:dyDescent="0.3">
      <c r="A898" s="18"/>
      <c r="B898" s="19"/>
      <c r="C898" s="20"/>
      <c r="D898" s="20"/>
      <c r="T898" s="16"/>
      <c r="U898" s="16"/>
    </row>
    <row r="899" spans="1:21" ht="14.4" x14ac:dyDescent="0.3">
      <c r="A899" s="18"/>
      <c r="B899" s="19"/>
      <c r="C899" s="20"/>
      <c r="D899" s="20"/>
      <c r="T899" s="16"/>
      <c r="U899" s="16"/>
    </row>
    <row r="900" spans="1:21" ht="14.4" x14ac:dyDescent="0.3">
      <c r="A900" s="18"/>
      <c r="B900" s="19"/>
      <c r="C900" s="20"/>
      <c r="D900" s="20"/>
      <c r="T900" s="16"/>
      <c r="U900" s="16"/>
    </row>
    <row r="901" spans="1:21" ht="14.4" x14ac:dyDescent="0.3">
      <c r="A901" s="18"/>
      <c r="B901" s="19"/>
      <c r="C901" s="20"/>
      <c r="D901" s="20"/>
      <c r="T901" s="16"/>
      <c r="U901" s="16"/>
    </row>
    <row r="902" spans="1:21" ht="14.4" x14ac:dyDescent="0.3">
      <c r="A902" s="18"/>
      <c r="B902" s="19"/>
      <c r="C902" s="20"/>
      <c r="D902" s="20"/>
      <c r="T902" s="16"/>
      <c r="U902" s="16"/>
    </row>
    <row r="903" spans="1:21" ht="14.4" x14ac:dyDescent="0.3">
      <c r="A903" s="18"/>
      <c r="B903" s="19"/>
      <c r="C903" s="20"/>
      <c r="D903" s="20"/>
      <c r="T903" s="16"/>
      <c r="U903" s="16"/>
    </row>
    <row r="904" spans="1:21" ht="14.4" x14ac:dyDescent="0.3">
      <c r="A904" s="18"/>
      <c r="B904" s="19"/>
      <c r="C904" s="20"/>
      <c r="D904" s="20"/>
      <c r="T904" s="16"/>
      <c r="U904" s="16"/>
    </row>
    <row r="905" spans="1:21" ht="14.4" x14ac:dyDescent="0.3">
      <c r="A905" s="18"/>
      <c r="B905" s="19"/>
      <c r="C905" s="20"/>
      <c r="D905" s="20"/>
      <c r="T905" s="16"/>
      <c r="U905" s="16"/>
    </row>
    <row r="906" spans="1:21" ht="14.4" x14ac:dyDescent="0.3">
      <c r="A906" s="18"/>
      <c r="B906" s="19"/>
      <c r="C906" s="20"/>
      <c r="D906" s="20"/>
      <c r="T906" s="16"/>
      <c r="U906" s="16"/>
    </row>
    <row r="907" spans="1:21" ht="14.4" x14ac:dyDescent="0.3">
      <c r="A907" s="18"/>
      <c r="B907" s="19"/>
      <c r="C907" s="20"/>
      <c r="D907" s="20"/>
      <c r="T907" s="16"/>
      <c r="U907" s="16"/>
    </row>
    <row r="908" spans="1:21" ht="14.4" x14ac:dyDescent="0.3">
      <c r="A908" s="18"/>
      <c r="B908" s="19"/>
      <c r="C908" s="20"/>
      <c r="D908" s="20"/>
      <c r="T908" s="16"/>
      <c r="U908" s="16"/>
    </row>
    <row r="909" spans="1:21" ht="14.4" x14ac:dyDescent="0.3">
      <c r="A909" s="18"/>
      <c r="B909" s="19"/>
      <c r="C909" s="20"/>
      <c r="D909" s="20"/>
      <c r="T909" s="16"/>
      <c r="U909" s="16"/>
    </row>
    <row r="910" spans="1:21" ht="14.4" x14ac:dyDescent="0.3">
      <c r="A910" s="18"/>
      <c r="B910" s="19"/>
      <c r="C910" s="20"/>
      <c r="D910" s="20"/>
      <c r="T910" s="16"/>
      <c r="U910" s="16"/>
    </row>
    <row r="911" spans="1:21" ht="14.4" x14ac:dyDescent="0.3">
      <c r="A911" s="18"/>
      <c r="B911" s="19"/>
      <c r="C911" s="20"/>
      <c r="D911" s="20"/>
      <c r="T911" s="16"/>
      <c r="U911" s="16"/>
    </row>
    <row r="912" spans="1:21" ht="14.4" x14ac:dyDescent="0.3">
      <c r="A912" s="18"/>
      <c r="B912" s="19"/>
      <c r="C912" s="20"/>
      <c r="D912" s="20"/>
      <c r="T912" s="16"/>
      <c r="U912" s="16"/>
    </row>
    <row r="913" spans="1:21" ht="14.4" x14ac:dyDescent="0.3">
      <c r="A913" s="18"/>
      <c r="B913" s="19"/>
      <c r="C913" s="20"/>
      <c r="D913" s="20"/>
      <c r="T913" s="16"/>
      <c r="U913" s="16"/>
    </row>
    <row r="914" spans="1:21" ht="14.4" x14ac:dyDescent="0.3">
      <c r="A914" s="18"/>
      <c r="B914" s="19"/>
      <c r="C914" s="20"/>
      <c r="D914" s="20"/>
      <c r="T914" s="16"/>
      <c r="U914" s="16"/>
    </row>
    <row r="915" spans="1:21" ht="14.4" x14ac:dyDescent="0.3">
      <c r="A915" s="18"/>
      <c r="B915" s="19"/>
      <c r="C915" s="20"/>
      <c r="D915" s="20"/>
      <c r="T915" s="16"/>
      <c r="U915" s="16"/>
    </row>
    <row r="916" spans="1:21" ht="14.4" x14ac:dyDescent="0.3">
      <c r="A916" s="18"/>
      <c r="B916" s="19"/>
      <c r="C916" s="20"/>
      <c r="D916" s="20"/>
      <c r="T916" s="16"/>
      <c r="U916" s="16"/>
    </row>
    <row r="917" spans="1:21" ht="14.4" x14ac:dyDescent="0.3">
      <c r="A917" s="18"/>
      <c r="B917" s="19"/>
      <c r="C917" s="20"/>
      <c r="D917" s="20"/>
      <c r="T917" s="16"/>
      <c r="U917" s="16"/>
    </row>
    <row r="918" spans="1:21" ht="14.4" x14ac:dyDescent="0.3">
      <c r="A918" s="18"/>
      <c r="B918" s="19"/>
      <c r="C918" s="20"/>
      <c r="D918" s="20"/>
      <c r="T918" s="16"/>
      <c r="U918" s="16"/>
    </row>
    <row r="919" spans="1:21" ht="14.4" x14ac:dyDescent="0.3">
      <c r="A919" s="18"/>
      <c r="B919" s="19"/>
      <c r="C919" s="20"/>
      <c r="D919" s="20"/>
      <c r="T919" s="16"/>
      <c r="U919" s="16"/>
    </row>
    <row r="920" spans="1:21" ht="14.4" x14ac:dyDescent="0.3">
      <c r="A920" s="18"/>
      <c r="B920" s="19"/>
      <c r="C920" s="20"/>
      <c r="D920" s="20"/>
      <c r="T920" s="16"/>
      <c r="U920" s="16"/>
    </row>
    <row r="921" spans="1:21" ht="14.4" x14ac:dyDescent="0.3">
      <c r="A921" s="18"/>
      <c r="B921" s="19"/>
      <c r="C921" s="20"/>
      <c r="D921" s="20"/>
      <c r="T921" s="16"/>
      <c r="U921" s="16"/>
    </row>
    <row r="922" spans="1:21" ht="14.4" x14ac:dyDescent="0.3">
      <c r="A922" s="18"/>
      <c r="B922" s="19"/>
      <c r="C922" s="20"/>
      <c r="D922" s="20"/>
      <c r="T922" s="16"/>
      <c r="U922" s="16"/>
    </row>
    <row r="923" spans="1:21" ht="14.4" x14ac:dyDescent="0.3">
      <c r="A923" s="18"/>
      <c r="B923" s="19"/>
      <c r="C923" s="20"/>
      <c r="D923" s="20"/>
      <c r="T923" s="16"/>
      <c r="U923" s="16"/>
    </row>
    <row r="924" spans="1:21" ht="14.4" x14ac:dyDescent="0.3">
      <c r="A924" s="18"/>
      <c r="B924" s="19"/>
      <c r="C924" s="20"/>
      <c r="D924" s="20"/>
      <c r="T924" s="16"/>
      <c r="U924" s="16"/>
    </row>
    <row r="925" spans="1:21" ht="14.4" x14ac:dyDescent="0.3">
      <c r="A925" s="18"/>
      <c r="B925" s="19"/>
      <c r="C925" s="20"/>
      <c r="D925" s="20"/>
      <c r="T925" s="16"/>
      <c r="U925" s="16"/>
    </row>
    <row r="926" spans="1:21" ht="14.4" x14ac:dyDescent="0.3">
      <c r="A926" s="18"/>
      <c r="B926" s="19"/>
      <c r="C926" s="20"/>
      <c r="D926" s="20"/>
      <c r="T926" s="16"/>
      <c r="U926" s="16"/>
    </row>
    <row r="927" spans="1:21" ht="14.4" x14ac:dyDescent="0.3">
      <c r="A927" s="18"/>
      <c r="B927" s="19"/>
      <c r="C927" s="20"/>
      <c r="D927" s="20"/>
      <c r="T927" s="16"/>
      <c r="U927" s="16"/>
    </row>
    <row r="928" spans="1:21" ht="14.4" x14ac:dyDescent="0.3">
      <c r="A928" s="18"/>
      <c r="B928" s="19"/>
      <c r="C928" s="20"/>
      <c r="D928" s="20"/>
      <c r="T928" s="16"/>
      <c r="U928" s="16"/>
    </row>
    <row r="929" spans="1:21" ht="14.4" x14ac:dyDescent="0.3">
      <c r="A929" s="18"/>
      <c r="B929" s="19"/>
      <c r="C929" s="20"/>
      <c r="D929" s="20"/>
      <c r="T929" s="16"/>
      <c r="U929" s="16"/>
    </row>
    <row r="930" spans="1:21" ht="14.4" x14ac:dyDescent="0.3">
      <c r="A930" s="18"/>
      <c r="B930" s="19"/>
      <c r="C930" s="20"/>
      <c r="D930" s="20"/>
      <c r="T930" s="16"/>
      <c r="U930" s="16"/>
    </row>
    <row r="931" spans="1:21" ht="14.4" x14ac:dyDescent="0.3">
      <c r="A931" s="18"/>
      <c r="B931" s="19"/>
      <c r="C931" s="20"/>
      <c r="D931" s="20"/>
      <c r="T931" s="16"/>
      <c r="U931" s="16"/>
    </row>
    <row r="932" spans="1:21" ht="14.4" x14ac:dyDescent="0.3">
      <c r="A932" s="18"/>
      <c r="B932" s="19"/>
      <c r="C932" s="20"/>
      <c r="D932" s="20"/>
      <c r="T932" s="16"/>
      <c r="U932" s="16"/>
    </row>
    <row r="933" spans="1:21" ht="14.4" x14ac:dyDescent="0.3">
      <c r="A933" s="18"/>
      <c r="B933" s="19"/>
      <c r="C933" s="20"/>
      <c r="D933" s="20"/>
      <c r="T933" s="16"/>
      <c r="U933" s="16"/>
    </row>
    <row r="934" spans="1:21" ht="14.4" x14ac:dyDescent="0.3">
      <c r="A934" s="18"/>
      <c r="B934" s="19"/>
      <c r="C934" s="20"/>
      <c r="D934" s="20"/>
      <c r="T934" s="16"/>
      <c r="U934" s="16"/>
    </row>
    <row r="935" spans="1:21" ht="14.4" x14ac:dyDescent="0.3">
      <c r="A935" s="18"/>
      <c r="B935" s="19"/>
      <c r="C935" s="20"/>
      <c r="D935" s="20"/>
      <c r="T935" s="16"/>
      <c r="U935" s="16"/>
    </row>
    <row r="936" spans="1:21" ht="14.4" x14ac:dyDescent="0.3">
      <c r="A936" s="18"/>
      <c r="B936" s="19"/>
      <c r="C936" s="20"/>
      <c r="D936" s="20"/>
      <c r="T936" s="16"/>
      <c r="U936" s="16"/>
    </row>
    <row r="937" spans="1:21" ht="14.4" x14ac:dyDescent="0.3">
      <c r="A937" s="18"/>
      <c r="B937" s="19"/>
      <c r="C937" s="20"/>
      <c r="D937" s="20"/>
      <c r="T937" s="16"/>
      <c r="U937" s="16"/>
    </row>
    <row r="938" spans="1:21" ht="14.4" x14ac:dyDescent="0.3">
      <c r="A938" s="18"/>
      <c r="B938" s="19"/>
      <c r="C938" s="20"/>
      <c r="D938" s="20"/>
      <c r="T938" s="16"/>
      <c r="U938" s="16"/>
    </row>
    <row r="939" spans="1:21" ht="14.4" x14ac:dyDescent="0.3">
      <c r="A939" s="18"/>
      <c r="B939" s="19"/>
      <c r="C939" s="20"/>
      <c r="D939" s="20"/>
      <c r="T939" s="16"/>
      <c r="U939" s="16"/>
    </row>
    <row r="940" spans="1:21" ht="14.4" x14ac:dyDescent="0.3">
      <c r="A940" s="18"/>
      <c r="B940" s="19"/>
      <c r="C940" s="20"/>
      <c r="D940" s="20"/>
      <c r="T940" s="16"/>
      <c r="U940" s="16"/>
    </row>
    <row r="941" spans="1:21" ht="14.4" x14ac:dyDescent="0.3">
      <c r="A941" s="18"/>
      <c r="B941" s="19"/>
      <c r="C941" s="20"/>
      <c r="D941" s="20"/>
      <c r="T941" s="16"/>
      <c r="U941" s="16"/>
    </row>
    <row r="942" spans="1:21" ht="14.4" x14ac:dyDescent="0.3">
      <c r="A942" s="18"/>
      <c r="B942" s="19"/>
      <c r="C942" s="20"/>
      <c r="D942" s="20"/>
      <c r="T942" s="16"/>
      <c r="U942" s="16"/>
    </row>
    <row r="943" spans="1:21" ht="14.4" x14ac:dyDescent="0.3">
      <c r="A943" s="18"/>
      <c r="B943" s="19"/>
      <c r="C943" s="20"/>
      <c r="D943" s="20"/>
      <c r="T943" s="16"/>
      <c r="U943" s="16"/>
    </row>
    <row r="944" spans="1:21" ht="14.4" x14ac:dyDescent="0.3">
      <c r="A944" s="18"/>
      <c r="B944" s="19"/>
      <c r="C944" s="20"/>
      <c r="D944" s="20"/>
      <c r="T944" s="16"/>
      <c r="U944" s="16"/>
    </row>
    <row r="945" spans="1:21" ht="14.4" x14ac:dyDescent="0.3">
      <c r="A945" s="18"/>
      <c r="B945" s="19"/>
      <c r="C945" s="20"/>
      <c r="D945" s="20"/>
      <c r="T945" s="16"/>
      <c r="U945" s="16"/>
    </row>
    <row r="946" spans="1:21" ht="14.4" x14ac:dyDescent="0.3">
      <c r="A946" s="18"/>
      <c r="B946" s="19"/>
      <c r="C946" s="20"/>
      <c r="D946" s="20"/>
      <c r="T946" s="16"/>
      <c r="U946" s="16"/>
    </row>
    <row r="947" spans="1:21" ht="14.4" x14ac:dyDescent="0.3">
      <c r="A947" s="18"/>
      <c r="B947" s="19"/>
      <c r="C947" s="20"/>
      <c r="D947" s="20"/>
      <c r="T947" s="16"/>
      <c r="U947" s="16"/>
    </row>
    <row r="948" spans="1:21" ht="14.4" x14ac:dyDescent="0.3">
      <c r="A948" s="18"/>
      <c r="B948" s="19"/>
      <c r="C948" s="20"/>
      <c r="D948" s="20"/>
      <c r="T948" s="16"/>
      <c r="U948" s="16"/>
    </row>
    <row r="949" spans="1:21" ht="14.4" x14ac:dyDescent="0.3">
      <c r="A949" s="18"/>
      <c r="B949" s="19"/>
      <c r="C949" s="20"/>
      <c r="D949" s="20"/>
      <c r="T949" s="16"/>
      <c r="U949" s="16"/>
    </row>
    <row r="950" spans="1:21" ht="14.4" x14ac:dyDescent="0.3">
      <c r="A950" s="18"/>
      <c r="B950" s="19"/>
      <c r="C950" s="20"/>
      <c r="D950" s="20"/>
      <c r="T950" s="16"/>
      <c r="U950" s="16"/>
    </row>
    <row r="951" spans="1:21" ht="14.4" x14ac:dyDescent="0.3">
      <c r="A951" s="18"/>
      <c r="B951" s="19"/>
      <c r="C951" s="20"/>
      <c r="D951" s="20"/>
      <c r="T951" s="16"/>
      <c r="U951" s="16"/>
    </row>
    <row r="952" spans="1:21" ht="14.4" x14ac:dyDescent="0.3">
      <c r="A952" s="18"/>
      <c r="B952" s="19"/>
      <c r="C952" s="20"/>
      <c r="D952" s="20"/>
      <c r="T952" s="16"/>
      <c r="U952" s="16"/>
    </row>
    <row r="953" spans="1:21" ht="14.4" x14ac:dyDescent="0.3">
      <c r="A953" s="18"/>
      <c r="B953" s="19"/>
      <c r="C953" s="20"/>
      <c r="D953" s="20"/>
      <c r="T953" s="16"/>
      <c r="U953" s="16"/>
    </row>
    <row r="954" spans="1:21" ht="14.4" x14ac:dyDescent="0.3">
      <c r="A954" s="18"/>
      <c r="B954" s="19"/>
      <c r="C954" s="20"/>
      <c r="D954" s="20"/>
      <c r="T954" s="16"/>
      <c r="U954" s="16"/>
    </row>
    <row r="955" spans="1:21" ht="14.4" x14ac:dyDescent="0.3">
      <c r="A955" s="18"/>
      <c r="B955" s="19"/>
      <c r="C955" s="20"/>
      <c r="D955" s="20"/>
      <c r="T955" s="16"/>
      <c r="U955" s="16"/>
    </row>
    <row r="956" spans="1:21" ht="14.4" x14ac:dyDescent="0.3">
      <c r="A956" s="18"/>
      <c r="B956" s="19"/>
      <c r="C956" s="20"/>
      <c r="D956" s="20"/>
      <c r="T956" s="16"/>
      <c r="U956" s="16"/>
    </row>
    <row r="957" spans="1:21" ht="14.4" x14ac:dyDescent="0.3">
      <c r="A957" s="18"/>
      <c r="B957" s="19"/>
      <c r="C957" s="20"/>
      <c r="D957" s="20"/>
      <c r="T957" s="16"/>
      <c r="U957" s="16"/>
    </row>
    <row r="958" spans="1:21" ht="14.4" x14ac:dyDescent="0.3">
      <c r="A958" s="18"/>
      <c r="B958" s="19"/>
      <c r="C958" s="20"/>
      <c r="D958" s="20"/>
      <c r="T958" s="16"/>
      <c r="U958" s="16"/>
    </row>
    <row r="959" spans="1:21" ht="14.4" x14ac:dyDescent="0.3">
      <c r="A959" s="18"/>
      <c r="B959" s="19"/>
      <c r="C959" s="20"/>
      <c r="D959" s="20"/>
      <c r="T959" s="16"/>
      <c r="U959" s="16"/>
    </row>
    <row r="960" spans="1:21" ht="14.4" x14ac:dyDescent="0.3">
      <c r="A960" s="18"/>
      <c r="B960" s="19"/>
      <c r="C960" s="20"/>
      <c r="D960" s="20"/>
      <c r="T960" s="16"/>
      <c r="U960" s="16"/>
    </row>
    <row r="961" spans="1:21" ht="14.4" x14ac:dyDescent="0.3">
      <c r="A961" s="18"/>
      <c r="B961" s="19"/>
      <c r="C961" s="20"/>
      <c r="D961" s="20"/>
      <c r="T961" s="16"/>
      <c r="U961" s="16"/>
    </row>
    <row r="962" spans="1:21" ht="14.4" x14ac:dyDescent="0.3">
      <c r="A962" s="18"/>
      <c r="B962" s="19"/>
      <c r="C962" s="20"/>
      <c r="D962" s="20"/>
      <c r="T962" s="16"/>
      <c r="U962" s="16"/>
    </row>
    <row r="963" spans="1:21" ht="14.4" x14ac:dyDescent="0.3">
      <c r="A963" s="18"/>
      <c r="B963" s="19"/>
      <c r="C963" s="20"/>
      <c r="D963" s="20"/>
      <c r="T963" s="16"/>
      <c r="U963" s="16"/>
    </row>
    <row r="964" spans="1:21" ht="14.4" x14ac:dyDescent="0.3">
      <c r="A964" s="18"/>
      <c r="B964" s="19"/>
      <c r="C964" s="20"/>
      <c r="D964" s="20"/>
      <c r="T964" s="16"/>
      <c r="U964" s="16"/>
    </row>
    <row r="965" spans="1:21" ht="14.4" x14ac:dyDescent="0.3">
      <c r="A965" s="18"/>
      <c r="B965" s="19"/>
      <c r="C965" s="20"/>
      <c r="D965" s="20"/>
      <c r="T965" s="16"/>
      <c r="U965" s="16"/>
    </row>
    <row r="966" spans="1:21" ht="14.4" x14ac:dyDescent="0.3">
      <c r="A966" s="18"/>
      <c r="B966" s="19"/>
      <c r="C966" s="20"/>
      <c r="D966" s="20"/>
      <c r="T966" s="16"/>
      <c r="U966" s="16"/>
    </row>
    <row r="967" spans="1:21" ht="14.4" x14ac:dyDescent="0.3">
      <c r="A967" s="18"/>
      <c r="B967" s="19"/>
      <c r="C967" s="20"/>
      <c r="D967" s="20"/>
      <c r="T967" s="16"/>
      <c r="U967" s="16"/>
    </row>
    <row r="968" spans="1:21" ht="14.4" x14ac:dyDescent="0.3">
      <c r="A968" s="18"/>
      <c r="B968" s="19"/>
      <c r="C968" s="20"/>
      <c r="D968" s="20"/>
      <c r="T968" s="16"/>
      <c r="U968" s="16"/>
    </row>
    <row r="969" spans="1:21" ht="14.4" x14ac:dyDescent="0.3">
      <c r="A969" s="18"/>
      <c r="B969" s="19"/>
      <c r="C969" s="20"/>
      <c r="D969" s="20"/>
      <c r="T969" s="16"/>
      <c r="U969" s="16"/>
    </row>
    <row r="970" spans="1:21" ht="14.4" x14ac:dyDescent="0.3">
      <c r="A970" s="18"/>
      <c r="B970" s="19"/>
      <c r="C970" s="20"/>
      <c r="D970" s="20"/>
      <c r="T970" s="16"/>
      <c r="U970" s="16"/>
    </row>
    <row r="971" spans="1:21" ht="14.4" x14ac:dyDescent="0.3">
      <c r="A971" s="18"/>
      <c r="B971" s="19"/>
      <c r="C971" s="20"/>
      <c r="D971" s="20"/>
      <c r="T971" s="16"/>
      <c r="U971" s="16"/>
    </row>
    <row r="972" spans="1:21" ht="14.4" x14ac:dyDescent="0.3">
      <c r="A972" s="18"/>
      <c r="B972" s="19"/>
      <c r="C972" s="20"/>
      <c r="D972" s="20"/>
      <c r="T972" s="16"/>
      <c r="U972" s="16"/>
    </row>
    <row r="973" spans="1:21" ht="14.4" x14ac:dyDescent="0.3">
      <c r="A973" s="18"/>
      <c r="B973" s="19"/>
      <c r="C973" s="20"/>
      <c r="D973" s="20"/>
      <c r="T973" s="16"/>
      <c r="U973" s="16"/>
    </row>
    <row r="974" spans="1:21" ht="14.4" x14ac:dyDescent="0.3">
      <c r="A974" s="18"/>
      <c r="B974" s="19"/>
      <c r="C974" s="20"/>
      <c r="D974" s="20"/>
      <c r="T974" s="16"/>
      <c r="U974" s="16"/>
    </row>
    <row r="975" spans="1:21" ht="14.4" x14ac:dyDescent="0.3">
      <c r="A975" s="18"/>
      <c r="B975" s="19"/>
      <c r="C975" s="20"/>
      <c r="D975" s="20"/>
      <c r="T975" s="16"/>
      <c r="U975" s="16"/>
    </row>
    <row r="976" spans="1:21" ht="14.4" x14ac:dyDescent="0.3">
      <c r="A976" s="18"/>
      <c r="B976" s="19"/>
      <c r="C976" s="20"/>
      <c r="D976" s="20"/>
      <c r="T976" s="16"/>
      <c r="U976" s="16"/>
    </row>
    <row r="977" spans="1:21" ht="14.4" x14ac:dyDescent="0.3">
      <c r="A977" s="18"/>
      <c r="B977" s="19"/>
      <c r="C977" s="20"/>
      <c r="D977" s="20"/>
      <c r="T977" s="16"/>
      <c r="U977" s="16"/>
    </row>
    <row r="978" spans="1:21" ht="14.4" x14ac:dyDescent="0.3">
      <c r="A978" s="18"/>
      <c r="B978" s="19"/>
      <c r="C978" s="20"/>
      <c r="D978" s="20"/>
      <c r="T978" s="16"/>
      <c r="U978" s="16"/>
    </row>
    <row r="979" spans="1:21" ht="14.4" x14ac:dyDescent="0.3">
      <c r="A979" s="18"/>
      <c r="B979" s="19"/>
      <c r="C979" s="20"/>
      <c r="D979" s="20"/>
      <c r="T979" s="16"/>
      <c r="U979" s="16"/>
    </row>
    <row r="980" spans="1:21" ht="14.4" x14ac:dyDescent="0.3">
      <c r="A980" s="18"/>
      <c r="B980" s="19"/>
      <c r="C980" s="20"/>
      <c r="D980" s="20"/>
      <c r="T980" s="16"/>
      <c r="U980" s="16"/>
    </row>
    <row r="981" spans="1:21" ht="14.4" x14ac:dyDescent="0.3">
      <c r="A981" s="18"/>
      <c r="B981" s="19"/>
      <c r="C981" s="20"/>
      <c r="D981" s="20"/>
      <c r="T981" s="16"/>
      <c r="U981" s="16"/>
    </row>
    <row r="982" spans="1:21" ht="14.4" x14ac:dyDescent="0.3">
      <c r="A982" s="18"/>
      <c r="B982" s="19"/>
      <c r="C982" s="20"/>
      <c r="D982" s="20"/>
      <c r="T982" s="16"/>
      <c r="U982" s="16"/>
    </row>
    <row r="983" spans="1:21" ht="14.4" x14ac:dyDescent="0.3">
      <c r="A983" s="18"/>
      <c r="B983" s="19"/>
      <c r="C983" s="20"/>
      <c r="D983" s="20"/>
      <c r="T983" s="16"/>
      <c r="U983" s="16"/>
    </row>
    <row r="984" spans="1:21" ht="14.4" x14ac:dyDescent="0.3">
      <c r="A984" s="18"/>
      <c r="B984" s="19"/>
      <c r="C984" s="20"/>
      <c r="D984" s="20"/>
      <c r="T984" s="16"/>
      <c r="U984" s="16"/>
    </row>
    <row r="985" spans="1:21" ht="14.4" x14ac:dyDescent="0.3">
      <c r="A985" s="18"/>
      <c r="B985" s="19"/>
      <c r="C985" s="20"/>
      <c r="D985" s="20"/>
      <c r="T985" s="16"/>
      <c r="U985" s="16"/>
    </row>
    <row r="986" spans="1:21" ht="14.4" x14ac:dyDescent="0.3">
      <c r="A986" s="18"/>
      <c r="B986" s="19"/>
      <c r="C986" s="20"/>
      <c r="D986" s="20"/>
      <c r="T986" s="16"/>
      <c r="U986" s="16"/>
    </row>
    <row r="987" spans="1:21" ht="14.4" x14ac:dyDescent="0.3">
      <c r="A987" s="18"/>
      <c r="B987" s="19"/>
      <c r="C987" s="20"/>
      <c r="D987" s="20"/>
      <c r="T987" s="16"/>
      <c r="U987" s="16"/>
    </row>
    <row r="988" spans="1:21" ht="14.4" x14ac:dyDescent="0.3">
      <c r="A988" s="18"/>
      <c r="B988" s="19"/>
      <c r="C988" s="20"/>
      <c r="D988" s="20"/>
      <c r="T988" s="16"/>
      <c r="U988" s="16"/>
    </row>
    <row r="989" spans="1:21" ht="14.4" x14ac:dyDescent="0.3">
      <c r="A989" s="18"/>
      <c r="B989" s="19"/>
      <c r="C989" s="20"/>
      <c r="D989" s="20"/>
      <c r="T989" s="16"/>
      <c r="U989" s="16"/>
    </row>
    <row r="990" spans="1:21" ht="14.4" x14ac:dyDescent="0.3">
      <c r="A990" s="18"/>
      <c r="B990" s="19"/>
      <c r="C990" s="20"/>
      <c r="D990" s="20"/>
      <c r="T990" s="16"/>
      <c r="U990" s="16"/>
    </row>
    <row r="991" spans="1:21" ht="14.4" x14ac:dyDescent="0.3">
      <c r="A991" s="18"/>
      <c r="B991" s="19"/>
      <c r="C991" s="20"/>
      <c r="D991" s="20"/>
      <c r="T991" s="16"/>
      <c r="U991" s="16"/>
    </row>
    <row r="992" spans="1:21" ht="14.4" x14ac:dyDescent="0.3">
      <c r="A992" s="18"/>
      <c r="B992" s="19"/>
      <c r="C992" s="20"/>
      <c r="D992" s="20"/>
      <c r="T992" s="16"/>
      <c r="U992" s="16"/>
    </row>
    <row r="993" spans="1:21" ht="14.4" x14ac:dyDescent="0.3">
      <c r="A993" s="18"/>
      <c r="B993" s="19"/>
      <c r="C993" s="20"/>
      <c r="D993" s="20"/>
      <c r="T993" s="16"/>
      <c r="U993" s="16"/>
    </row>
    <row r="994" spans="1:21" ht="14.4" x14ac:dyDescent="0.3">
      <c r="A994" s="18"/>
      <c r="B994" s="19"/>
      <c r="C994" s="20"/>
      <c r="D994" s="20"/>
      <c r="T994" s="16"/>
      <c r="U994" s="16"/>
    </row>
    <row r="995" spans="1:21" ht="14.4" x14ac:dyDescent="0.3">
      <c r="A995" s="18"/>
      <c r="B995" s="19"/>
      <c r="C995" s="20"/>
      <c r="D995" s="20"/>
      <c r="T995" s="16"/>
      <c r="U995" s="16"/>
    </row>
    <row r="996" spans="1:21" ht="14.4" x14ac:dyDescent="0.3">
      <c r="A996" s="18"/>
      <c r="B996" s="19"/>
      <c r="C996" s="20"/>
      <c r="D996" s="20"/>
      <c r="T996" s="16"/>
      <c r="U996" s="16"/>
    </row>
    <row r="997" spans="1:21" ht="14.4" x14ac:dyDescent="0.3">
      <c r="A997" s="18"/>
      <c r="B997" s="19"/>
      <c r="C997" s="20"/>
      <c r="D997" s="20"/>
      <c r="T997" s="16"/>
      <c r="U997" s="16"/>
    </row>
    <row r="998" spans="1:21" ht="14.4" x14ac:dyDescent="0.3">
      <c r="A998" s="18"/>
      <c r="B998" s="19"/>
      <c r="C998" s="20"/>
      <c r="D998" s="20"/>
      <c r="T998" s="16"/>
      <c r="U998" s="16"/>
    </row>
    <row r="999" spans="1:21" ht="14.4" x14ac:dyDescent="0.3">
      <c r="A999" s="18"/>
      <c r="B999" s="19"/>
      <c r="C999" s="20"/>
      <c r="D999" s="20"/>
      <c r="T999" s="16"/>
      <c r="U999" s="16"/>
    </row>
    <row r="1000" spans="1:21" ht="14.4" x14ac:dyDescent="0.3">
      <c r="A1000" s="18"/>
      <c r="B1000" s="19"/>
      <c r="C1000" s="20"/>
      <c r="D1000" s="20"/>
      <c r="T1000" s="16"/>
      <c r="U1000" s="16"/>
    </row>
    <row r="1001" spans="1:21" ht="14.4" x14ac:dyDescent="0.3">
      <c r="A1001" s="18"/>
      <c r="B1001" s="19"/>
      <c r="C1001" s="20"/>
      <c r="D1001" s="20"/>
      <c r="T1001" s="16"/>
      <c r="U1001" s="16"/>
    </row>
    <row r="1002" spans="1:21" ht="14.4" x14ac:dyDescent="0.3">
      <c r="A1002" s="18"/>
      <c r="B1002" s="19"/>
      <c r="C1002" s="20"/>
      <c r="D1002" s="20"/>
      <c r="T1002" s="16"/>
      <c r="U1002" s="16"/>
    </row>
    <row r="1003" spans="1:21" ht="14.4" x14ac:dyDescent="0.3">
      <c r="A1003" s="18"/>
      <c r="B1003" s="19"/>
      <c r="C1003" s="20"/>
      <c r="D1003" s="20"/>
      <c r="T1003" s="16"/>
      <c r="U1003" s="16"/>
    </row>
    <row r="1004" spans="1:21" ht="14.4" x14ac:dyDescent="0.3">
      <c r="A1004" s="18"/>
      <c r="B1004" s="19"/>
      <c r="C1004" s="20"/>
      <c r="D1004" s="20"/>
      <c r="T1004" s="16"/>
      <c r="U1004" s="16"/>
    </row>
    <row r="1005" spans="1:21" ht="14.4" x14ac:dyDescent="0.3">
      <c r="A1005" s="18"/>
      <c r="B1005" s="19"/>
      <c r="C1005" s="20"/>
      <c r="D1005" s="20"/>
      <c r="T1005" s="16"/>
      <c r="U1005" s="16"/>
    </row>
    <row r="1006" spans="1:21" ht="14.4" x14ac:dyDescent="0.3">
      <c r="A1006" s="18"/>
      <c r="B1006" s="19"/>
      <c r="C1006" s="20"/>
      <c r="D1006" s="20"/>
      <c r="T1006" s="16"/>
      <c r="U1006" s="16"/>
    </row>
    <row r="1007" spans="1:21" ht="14.4" x14ac:dyDescent="0.3">
      <c r="A1007" s="18"/>
      <c r="B1007" s="19"/>
      <c r="C1007" s="20"/>
      <c r="D1007" s="20"/>
      <c r="T1007" s="16"/>
      <c r="U1007" s="16"/>
    </row>
    <row r="1008" spans="1:21" ht="14.4" x14ac:dyDescent="0.3">
      <c r="A1008" s="18"/>
      <c r="B1008" s="19"/>
      <c r="C1008" s="20"/>
      <c r="D1008" s="20"/>
      <c r="T1008" s="16"/>
      <c r="U1008" s="16"/>
    </row>
    <row r="1009" spans="1:21" ht="14.4" x14ac:dyDescent="0.3">
      <c r="A1009" s="18"/>
      <c r="B1009" s="19"/>
      <c r="C1009" s="20"/>
      <c r="D1009" s="20"/>
      <c r="T1009" s="16"/>
      <c r="U1009" s="16"/>
    </row>
    <row r="1010" spans="1:21" ht="14.4" x14ac:dyDescent="0.3">
      <c r="A1010" s="18"/>
      <c r="B1010" s="19"/>
      <c r="C1010" s="20"/>
      <c r="D1010" s="20"/>
      <c r="T1010" s="16"/>
      <c r="U1010" s="16"/>
    </row>
    <row r="1011" spans="1:21" ht="14.4" x14ac:dyDescent="0.3">
      <c r="A1011" s="18"/>
      <c r="B1011" s="19"/>
      <c r="C1011" s="20"/>
      <c r="D1011" s="20"/>
      <c r="T1011" s="16"/>
      <c r="U1011" s="16"/>
    </row>
    <row r="1012" spans="1:21" ht="14.4" x14ac:dyDescent="0.3">
      <c r="A1012" s="18"/>
      <c r="B1012" s="19"/>
      <c r="C1012" s="20"/>
      <c r="D1012" s="20"/>
      <c r="T1012" s="16"/>
      <c r="U1012" s="16"/>
    </row>
    <row r="1013" spans="1:21" ht="14.4" x14ac:dyDescent="0.3">
      <c r="A1013" s="18"/>
      <c r="B1013" s="19"/>
      <c r="C1013" s="20"/>
      <c r="D1013" s="20"/>
      <c r="T1013" s="16"/>
      <c r="U1013" s="16"/>
    </row>
    <row r="1014" spans="1:21" ht="14.4" x14ac:dyDescent="0.3">
      <c r="A1014" s="18"/>
      <c r="B1014" s="19"/>
      <c r="C1014" s="20"/>
      <c r="D1014" s="20"/>
      <c r="T1014" s="16"/>
      <c r="U1014" s="16"/>
    </row>
    <row r="1015" spans="1:21" ht="14.4" x14ac:dyDescent="0.3">
      <c r="A1015" s="18"/>
      <c r="B1015" s="19"/>
      <c r="C1015" s="20"/>
      <c r="D1015" s="20"/>
      <c r="T1015" s="16"/>
      <c r="U1015" s="16"/>
    </row>
    <row r="1016" spans="1:21" ht="14.4" x14ac:dyDescent="0.3">
      <c r="A1016" s="18"/>
      <c r="B1016" s="19"/>
      <c r="C1016" s="20"/>
      <c r="D1016" s="20"/>
      <c r="T1016" s="16"/>
      <c r="U1016" s="16"/>
    </row>
    <row r="1017" spans="1:21" ht="14.4" x14ac:dyDescent="0.3">
      <c r="A1017" s="18"/>
      <c r="B1017" s="19"/>
      <c r="C1017" s="20"/>
      <c r="D1017" s="20"/>
      <c r="T1017" s="16"/>
      <c r="U1017" s="16"/>
    </row>
    <row r="1018" spans="1:21" ht="14.4" x14ac:dyDescent="0.3">
      <c r="A1018" s="18"/>
      <c r="B1018" s="19"/>
      <c r="C1018" s="20"/>
      <c r="D1018" s="20"/>
      <c r="T1018" s="16"/>
      <c r="U1018" s="16"/>
    </row>
    <row r="1019" spans="1:21" ht="14.4" x14ac:dyDescent="0.3">
      <c r="A1019" s="18"/>
      <c r="B1019" s="19"/>
      <c r="C1019" s="20"/>
      <c r="D1019" s="20"/>
      <c r="T1019" s="16"/>
      <c r="U1019" s="16"/>
    </row>
    <row r="1020" spans="1:21" ht="14.4" x14ac:dyDescent="0.3">
      <c r="A1020" s="18"/>
      <c r="B1020" s="19"/>
      <c r="C1020" s="20"/>
      <c r="D1020" s="20"/>
      <c r="T1020" s="16"/>
      <c r="U1020" s="16"/>
    </row>
    <row r="1021" spans="1:21" ht="14.4" x14ac:dyDescent="0.3">
      <c r="A1021" s="18"/>
      <c r="B1021" s="19"/>
      <c r="C1021" s="20"/>
      <c r="D1021" s="20"/>
      <c r="T1021" s="16"/>
      <c r="U1021" s="16"/>
    </row>
    <row r="1022" spans="1:21" ht="14.4" x14ac:dyDescent="0.3">
      <c r="A1022" s="18"/>
      <c r="B1022" s="19"/>
      <c r="C1022" s="20"/>
      <c r="D1022" s="20"/>
      <c r="T1022" s="16"/>
      <c r="U1022" s="16"/>
    </row>
    <row r="1023" spans="1:21" ht="14.4" x14ac:dyDescent="0.3">
      <c r="A1023" s="18"/>
      <c r="B1023" s="19"/>
      <c r="C1023" s="20"/>
      <c r="D1023" s="20"/>
      <c r="T1023" s="16"/>
      <c r="U1023" s="16"/>
    </row>
    <row r="1024" spans="1:21" ht="14.4" x14ac:dyDescent="0.3">
      <c r="A1024" s="18"/>
      <c r="B1024" s="19"/>
      <c r="C1024" s="20"/>
      <c r="D1024" s="20"/>
      <c r="T1024" s="16"/>
      <c r="U1024" s="16"/>
    </row>
    <row r="1025" spans="1:21" ht="14.4" x14ac:dyDescent="0.3">
      <c r="A1025" s="18"/>
      <c r="B1025" s="19"/>
      <c r="C1025" s="20"/>
      <c r="D1025" s="20"/>
      <c r="T1025" s="16"/>
      <c r="U1025" s="16"/>
    </row>
    <row r="1026" spans="1:21" ht="14.4" x14ac:dyDescent="0.3">
      <c r="A1026" s="18"/>
      <c r="B1026" s="19"/>
      <c r="C1026" s="20"/>
      <c r="D1026" s="20"/>
      <c r="T1026" s="16"/>
      <c r="U1026" s="16"/>
    </row>
    <row r="1027" spans="1:21" ht="14.4" x14ac:dyDescent="0.3">
      <c r="A1027" s="18"/>
      <c r="B1027" s="19"/>
      <c r="C1027" s="20"/>
      <c r="D1027" s="20"/>
      <c r="T1027" s="16"/>
      <c r="U1027" s="16"/>
    </row>
    <row r="1028" spans="1:21" ht="14.4" x14ac:dyDescent="0.3">
      <c r="A1028" s="18"/>
      <c r="B1028" s="19"/>
      <c r="C1028" s="20"/>
      <c r="D1028" s="20"/>
      <c r="T1028" s="16"/>
      <c r="U1028" s="16"/>
    </row>
    <row r="1029" spans="1:21" ht="14.4" x14ac:dyDescent="0.3">
      <c r="A1029" s="18"/>
      <c r="B1029" s="19"/>
      <c r="C1029" s="20"/>
      <c r="D1029" s="20"/>
      <c r="T1029" s="16"/>
      <c r="U1029" s="16"/>
    </row>
    <row r="1030" spans="1:21" ht="14.4" x14ac:dyDescent="0.3">
      <c r="A1030" s="18"/>
      <c r="B1030" s="19"/>
      <c r="C1030" s="20"/>
      <c r="D1030" s="20"/>
      <c r="T1030" s="16"/>
      <c r="U1030" s="16"/>
    </row>
    <row r="1031" spans="1:21" ht="14.4" x14ac:dyDescent="0.3">
      <c r="A1031" s="18"/>
      <c r="B1031" s="19"/>
      <c r="C1031" s="20"/>
      <c r="D1031" s="20"/>
      <c r="T1031" s="16"/>
      <c r="U1031" s="16"/>
    </row>
    <row r="1032" spans="1:21" ht="14.4" x14ac:dyDescent="0.3">
      <c r="A1032" s="18"/>
      <c r="B1032" s="19"/>
      <c r="C1032" s="20"/>
      <c r="D1032" s="20"/>
      <c r="T1032" s="16"/>
      <c r="U1032" s="16"/>
    </row>
    <row r="1033" spans="1:21" ht="14.4" x14ac:dyDescent="0.3">
      <c r="A1033" s="18"/>
      <c r="B1033" s="19"/>
      <c r="C1033" s="20"/>
      <c r="D1033" s="20"/>
      <c r="T1033" s="16"/>
      <c r="U1033" s="16"/>
    </row>
    <row r="1034" spans="1:21" ht="14.4" x14ac:dyDescent="0.3">
      <c r="A1034" s="18"/>
      <c r="B1034" s="19"/>
      <c r="C1034" s="20"/>
      <c r="D1034" s="20"/>
      <c r="T1034" s="16"/>
      <c r="U1034" s="16"/>
    </row>
    <row r="1035" spans="1:21" ht="14.4" x14ac:dyDescent="0.3">
      <c r="A1035" s="18"/>
      <c r="B1035" s="19"/>
      <c r="C1035" s="20"/>
      <c r="D1035" s="20"/>
      <c r="T1035" s="16"/>
      <c r="U1035" s="16"/>
    </row>
    <row r="1036" spans="1:21" ht="14.4" x14ac:dyDescent="0.3">
      <c r="A1036" s="18"/>
      <c r="B1036" s="19"/>
      <c r="C1036" s="20"/>
      <c r="D1036" s="20"/>
      <c r="T1036" s="16"/>
      <c r="U1036" s="16"/>
    </row>
    <row r="1037" spans="1:21" ht="14.4" x14ac:dyDescent="0.3">
      <c r="A1037" s="18"/>
      <c r="B1037" s="19"/>
      <c r="C1037" s="20"/>
      <c r="D1037" s="20"/>
      <c r="T1037" s="16"/>
      <c r="U1037" s="16"/>
    </row>
    <row r="1038" spans="1:21" ht="14.4" x14ac:dyDescent="0.3">
      <c r="A1038" s="18"/>
      <c r="B1038" s="19"/>
      <c r="C1038" s="20"/>
      <c r="D1038" s="20"/>
      <c r="T1038" s="16"/>
      <c r="U1038" s="16"/>
    </row>
    <row r="1039" spans="1:21" ht="14.4" x14ac:dyDescent="0.3">
      <c r="A1039" s="18"/>
      <c r="B1039" s="19"/>
      <c r="C1039" s="20"/>
      <c r="D1039" s="20"/>
      <c r="T1039" s="16"/>
      <c r="U1039" s="16"/>
    </row>
    <row r="1040" spans="1:21" ht="14.4" x14ac:dyDescent="0.3">
      <c r="A1040" s="18"/>
      <c r="B1040" s="19"/>
      <c r="C1040" s="20"/>
      <c r="D1040" s="20"/>
      <c r="T1040" s="16"/>
      <c r="U1040" s="16"/>
    </row>
    <row r="1041" spans="1:21" ht="14.4" x14ac:dyDescent="0.3">
      <c r="A1041" s="18"/>
      <c r="B1041" s="19"/>
      <c r="C1041" s="20"/>
      <c r="D1041" s="20"/>
      <c r="T1041" s="16"/>
      <c r="U1041" s="16"/>
    </row>
    <row r="1042" spans="1:21" ht="14.4" x14ac:dyDescent="0.3">
      <c r="A1042" s="18"/>
      <c r="B1042" s="19"/>
      <c r="C1042" s="20"/>
      <c r="D1042" s="20"/>
      <c r="T1042" s="16"/>
      <c r="U1042" s="16"/>
    </row>
    <row r="1043" spans="1:21" ht="14.4" x14ac:dyDescent="0.3">
      <c r="A1043" s="18"/>
      <c r="B1043" s="19"/>
      <c r="C1043" s="20"/>
      <c r="D1043" s="20"/>
      <c r="T1043" s="16"/>
      <c r="U1043" s="16"/>
    </row>
    <row r="1044" spans="1:21" ht="14.4" x14ac:dyDescent="0.3">
      <c r="A1044" s="18"/>
      <c r="B1044" s="19"/>
      <c r="C1044" s="20"/>
      <c r="D1044" s="20"/>
      <c r="T1044" s="16"/>
      <c r="U1044" s="16"/>
    </row>
    <row r="1045" spans="1:21" ht="14.4" x14ac:dyDescent="0.3">
      <c r="A1045" s="18"/>
      <c r="B1045" s="19"/>
      <c r="C1045" s="20"/>
      <c r="D1045" s="20"/>
      <c r="T1045" s="16"/>
      <c r="U1045" s="16"/>
    </row>
    <row r="1046" spans="1:21" ht="14.4" x14ac:dyDescent="0.3">
      <c r="A1046" s="18"/>
      <c r="B1046" s="19"/>
      <c r="C1046" s="20"/>
      <c r="D1046" s="20"/>
      <c r="T1046" s="16"/>
      <c r="U1046" s="16"/>
    </row>
    <row r="1047" spans="1:21" ht="14.4" x14ac:dyDescent="0.3">
      <c r="A1047" s="18"/>
      <c r="B1047" s="19"/>
      <c r="C1047" s="20"/>
      <c r="D1047" s="20"/>
      <c r="T1047" s="16"/>
      <c r="U1047" s="16"/>
    </row>
    <row r="1048" spans="1:21" ht="14.4" x14ac:dyDescent="0.3">
      <c r="A1048" s="18"/>
      <c r="B1048" s="19"/>
      <c r="C1048" s="20"/>
      <c r="D1048" s="20"/>
      <c r="T1048" s="16"/>
      <c r="U1048" s="16"/>
    </row>
    <row r="1049" spans="1:21" ht="14.4" x14ac:dyDescent="0.3">
      <c r="A1049" s="18"/>
      <c r="B1049" s="19"/>
      <c r="C1049" s="20"/>
      <c r="D1049" s="20"/>
      <c r="T1049" s="16"/>
      <c r="U1049" s="16"/>
    </row>
    <row r="1050" spans="1:21" ht="14.4" x14ac:dyDescent="0.3">
      <c r="A1050" s="18"/>
      <c r="B1050" s="19"/>
      <c r="C1050" s="20"/>
      <c r="D1050" s="20"/>
      <c r="T1050" s="16"/>
      <c r="U1050" s="16"/>
    </row>
    <row r="1051" spans="1:21" ht="14.4" x14ac:dyDescent="0.3">
      <c r="A1051" s="18"/>
      <c r="B1051" s="19"/>
      <c r="C1051" s="20"/>
      <c r="D1051" s="20"/>
      <c r="T1051" s="16"/>
      <c r="U1051" s="16"/>
    </row>
    <row r="1052" spans="1:21" ht="14.4" x14ac:dyDescent="0.3">
      <c r="A1052" s="18"/>
      <c r="B1052" s="19"/>
      <c r="C1052" s="20"/>
      <c r="D1052" s="20"/>
      <c r="T1052" s="16"/>
      <c r="U1052" s="16"/>
    </row>
    <row r="1053" spans="1:21" ht="14.4" x14ac:dyDescent="0.3">
      <c r="A1053" s="18"/>
      <c r="B1053" s="19"/>
      <c r="C1053" s="20"/>
      <c r="D1053" s="20"/>
      <c r="T1053" s="16"/>
      <c r="U1053" s="16"/>
    </row>
    <row r="1054" spans="1:21" ht="14.4" x14ac:dyDescent="0.3">
      <c r="A1054" s="18"/>
      <c r="B1054" s="19"/>
      <c r="C1054" s="20"/>
      <c r="D1054" s="20"/>
      <c r="T1054" s="16"/>
      <c r="U1054" s="16"/>
    </row>
    <row r="1055" spans="1:21" ht="14.4" x14ac:dyDescent="0.3">
      <c r="A1055" s="18"/>
      <c r="B1055" s="19"/>
      <c r="C1055" s="20"/>
      <c r="D1055" s="20"/>
      <c r="T1055" s="16"/>
      <c r="U1055" s="16"/>
    </row>
    <row r="1056" spans="1:21" ht="14.4" x14ac:dyDescent="0.3">
      <c r="A1056" s="18"/>
      <c r="B1056" s="19"/>
      <c r="C1056" s="20"/>
      <c r="D1056" s="20"/>
      <c r="T1056" s="16"/>
      <c r="U1056" s="16"/>
    </row>
    <row r="1057" spans="1:21" ht="14.4" x14ac:dyDescent="0.3">
      <c r="A1057" s="18"/>
      <c r="B1057" s="19"/>
      <c r="C1057" s="20"/>
      <c r="D1057" s="20"/>
      <c r="T1057" s="16"/>
      <c r="U1057" s="16"/>
    </row>
    <row r="1058" spans="1:21" ht="14.4" x14ac:dyDescent="0.3">
      <c r="A1058" s="18"/>
      <c r="B1058" s="19"/>
      <c r="C1058" s="20"/>
      <c r="D1058" s="20"/>
      <c r="T1058" s="16"/>
      <c r="U1058" s="16"/>
    </row>
    <row r="1059" spans="1:21" ht="14.4" x14ac:dyDescent="0.3">
      <c r="A1059" s="18"/>
      <c r="B1059" s="19"/>
      <c r="C1059" s="20"/>
      <c r="D1059" s="20"/>
      <c r="T1059" s="16"/>
      <c r="U1059" s="16"/>
    </row>
    <row r="1060" spans="1:21" ht="14.4" x14ac:dyDescent="0.3">
      <c r="A1060" s="18"/>
      <c r="B1060" s="19"/>
      <c r="C1060" s="20"/>
      <c r="D1060" s="20"/>
      <c r="T1060" s="16"/>
      <c r="U1060" s="16"/>
    </row>
    <row r="1061" spans="1:21" ht="14.4" x14ac:dyDescent="0.3">
      <c r="A1061" s="18"/>
      <c r="B1061" s="19"/>
      <c r="C1061" s="20"/>
      <c r="D1061" s="20"/>
      <c r="T1061" s="16"/>
      <c r="U1061" s="16"/>
    </row>
    <row r="1062" spans="1:21" ht="14.4" x14ac:dyDescent="0.3">
      <c r="A1062" s="18"/>
      <c r="B1062" s="19"/>
      <c r="C1062" s="20"/>
      <c r="D1062" s="20"/>
      <c r="T1062" s="16"/>
      <c r="U1062" s="16"/>
    </row>
    <row r="1063" spans="1:21" ht="14.4" x14ac:dyDescent="0.3">
      <c r="A1063" s="18"/>
      <c r="B1063" s="19"/>
      <c r="C1063" s="20"/>
      <c r="D1063" s="20"/>
      <c r="T1063" s="16"/>
      <c r="U1063" s="16"/>
    </row>
    <row r="1064" spans="1:21" ht="14.4" x14ac:dyDescent="0.3">
      <c r="A1064" s="18"/>
      <c r="B1064" s="19"/>
      <c r="C1064" s="20"/>
      <c r="D1064" s="20"/>
      <c r="T1064" s="16"/>
      <c r="U1064" s="16"/>
    </row>
    <row r="1065" spans="1:21" ht="14.4" x14ac:dyDescent="0.3">
      <c r="A1065" s="18"/>
      <c r="B1065" s="19"/>
      <c r="C1065" s="20"/>
      <c r="D1065" s="20"/>
      <c r="T1065" s="16"/>
      <c r="U1065" s="16"/>
    </row>
    <row r="1066" spans="1:21" ht="14.4" x14ac:dyDescent="0.3">
      <c r="A1066" s="18"/>
      <c r="B1066" s="19"/>
      <c r="C1066" s="20"/>
      <c r="D1066" s="20"/>
      <c r="T1066" s="16"/>
      <c r="U1066" s="16"/>
    </row>
    <row r="1067" spans="1:21" ht="14.4" x14ac:dyDescent="0.3">
      <c r="A1067" s="18"/>
      <c r="B1067" s="19"/>
      <c r="C1067" s="20"/>
      <c r="D1067" s="20"/>
      <c r="T1067" s="16"/>
      <c r="U1067" s="16"/>
    </row>
    <row r="1068" spans="1:21" ht="14.4" x14ac:dyDescent="0.3">
      <c r="A1068" s="18"/>
      <c r="B1068" s="19"/>
      <c r="C1068" s="20"/>
      <c r="D1068" s="20"/>
      <c r="T1068" s="16"/>
      <c r="U1068" s="16"/>
    </row>
    <row r="1069" spans="1:21" ht="14.4" x14ac:dyDescent="0.3">
      <c r="A1069" s="18"/>
      <c r="B1069" s="19"/>
      <c r="C1069" s="20"/>
      <c r="D1069" s="20"/>
      <c r="T1069" s="16"/>
      <c r="U1069" s="16"/>
    </row>
    <row r="1070" spans="1:21" ht="14.4" x14ac:dyDescent="0.3">
      <c r="A1070" s="18"/>
      <c r="B1070" s="19"/>
      <c r="C1070" s="20"/>
      <c r="D1070" s="20"/>
      <c r="T1070" s="16"/>
      <c r="U1070" s="16"/>
    </row>
    <row r="1071" spans="1:21" ht="14.4" x14ac:dyDescent="0.3">
      <c r="A1071" s="18"/>
      <c r="B1071" s="19"/>
      <c r="C1071" s="20"/>
      <c r="D1071" s="20"/>
      <c r="T1071" s="16"/>
      <c r="U1071" s="16"/>
    </row>
    <row r="1072" spans="1:21" ht="14.4" x14ac:dyDescent="0.3">
      <c r="A1072" s="18"/>
      <c r="B1072" s="19"/>
      <c r="C1072" s="20"/>
      <c r="D1072" s="20"/>
      <c r="T1072" s="16"/>
      <c r="U1072" s="16"/>
    </row>
    <row r="1073" spans="1:21" ht="14.4" x14ac:dyDescent="0.3">
      <c r="A1073" s="18"/>
      <c r="B1073" s="19"/>
      <c r="C1073" s="20"/>
      <c r="D1073" s="20"/>
      <c r="T1073" s="16"/>
      <c r="U1073" s="16"/>
    </row>
    <row r="1074" spans="1:21" ht="14.4" x14ac:dyDescent="0.3">
      <c r="A1074" s="18"/>
      <c r="B1074" s="19"/>
      <c r="C1074" s="20"/>
      <c r="D1074" s="20"/>
      <c r="T1074" s="16"/>
      <c r="U1074" s="16"/>
    </row>
    <row r="1075" spans="1:21" ht="14.4" x14ac:dyDescent="0.3">
      <c r="A1075" s="18"/>
      <c r="B1075" s="19"/>
      <c r="C1075" s="20"/>
      <c r="D1075" s="20"/>
      <c r="T1075" s="16"/>
      <c r="U1075" s="16"/>
    </row>
    <row r="1076" spans="1:21" ht="14.4" x14ac:dyDescent="0.3">
      <c r="A1076" s="18"/>
      <c r="B1076" s="19"/>
      <c r="C1076" s="20"/>
      <c r="D1076" s="20"/>
      <c r="T1076" s="16"/>
      <c r="U1076" s="16"/>
    </row>
    <row r="1077" spans="1:21" ht="14.4" x14ac:dyDescent="0.3">
      <c r="A1077" s="18"/>
      <c r="B1077" s="19"/>
      <c r="C1077" s="20"/>
      <c r="D1077" s="20"/>
      <c r="T1077" s="16"/>
      <c r="U1077" s="16"/>
    </row>
    <row r="1078" spans="1:21" ht="14.4" x14ac:dyDescent="0.3">
      <c r="A1078" s="18"/>
      <c r="B1078" s="19"/>
      <c r="C1078" s="20"/>
      <c r="D1078" s="20"/>
      <c r="T1078" s="16"/>
      <c r="U1078" s="16"/>
    </row>
    <row r="1079" spans="1:21" ht="14.4" x14ac:dyDescent="0.3">
      <c r="A1079" s="18"/>
      <c r="B1079" s="19"/>
      <c r="C1079" s="20"/>
      <c r="D1079" s="20"/>
      <c r="T1079" s="16"/>
      <c r="U1079" s="16"/>
    </row>
    <row r="1080" spans="1:21" ht="14.4" x14ac:dyDescent="0.3">
      <c r="A1080" s="18"/>
      <c r="B1080" s="19"/>
      <c r="C1080" s="20"/>
      <c r="D1080" s="20"/>
      <c r="T1080" s="16"/>
      <c r="U1080" s="16"/>
    </row>
    <row r="1081" spans="1:21" ht="14.4" x14ac:dyDescent="0.3">
      <c r="A1081" s="18"/>
      <c r="B1081" s="19"/>
      <c r="C1081" s="20"/>
      <c r="D1081" s="20"/>
      <c r="T1081" s="16"/>
      <c r="U1081" s="16"/>
    </row>
    <row r="1082" spans="1:21" ht="14.4" x14ac:dyDescent="0.3">
      <c r="A1082" s="18"/>
      <c r="B1082" s="19"/>
      <c r="C1082" s="20"/>
      <c r="D1082" s="20"/>
      <c r="T1082" s="16"/>
      <c r="U1082" s="16"/>
    </row>
    <row r="1083" spans="1:21" ht="14.4" x14ac:dyDescent="0.3">
      <c r="A1083" s="18"/>
      <c r="B1083" s="19"/>
      <c r="C1083" s="20"/>
      <c r="D1083" s="20"/>
      <c r="T1083" s="16"/>
      <c r="U1083" s="16"/>
    </row>
    <row r="1084" spans="1:21" ht="14.4" x14ac:dyDescent="0.3">
      <c r="A1084" s="18"/>
      <c r="B1084" s="19"/>
      <c r="C1084" s="20"/>
      <c r="D1084" s="20"/>
      <c r="T1084" s="16"/>
      <c r="U1084" s="16"/>
    </row>
    <row r="1085" spans="1:21" ht="14.4" x14ac:dyDescent="0.3">
      <c r="A1085" s="18"/>
      <c r="B1085" s="19"/>
      <c r="C1085" s="20"/>
      <c r="D1085" s="20"/>
      <c r="T1085" s="16"/>
      <c r="U1085" s="16"/>
    </row>
    <row r="1086" spans="1:21" ht="14.4" x14ac:dyDescent="0.3">
      <c r="A1086" s="18"/>
      <c r="B1086" s="19"/>
      <c r="C1086" s="20"/>
      <c r="D1086" s="20"/>
      <c r="T1086" s="16"/>
      <c r="U1086" s="16"/>
    </row>
    <row r="1087" spans="1:21" ht="14.4" x14ac:dyDescent="0.3">
      <c r="A1087" s="18"/>
      <c r="B1087" s="19"/>
      <c r="C1087" s="20"/>
      <c r="D1087" s="20"/>
      <c r="T1087" s="16"/>
      <c r="U1087" s="16"/>
    </row>
    <row r="1088" spans="1:21" ht="14.4" x14ac:dyDescent="0.3">
      <c r="A1088" s="18"/>
      <c r="B1088" s="19"/>
      <c r="C1088" s="20"/>
      <c r="D1088" s="20"/>
      <c r="T1088" s="16"/>
      <c r="U1088" s="16"/>
    </row>
    <row r="1089" spans="1:21" ht="14.4" x14ac:dyDescent="0.3">
      <c r="A1089" s="18"/>
      <c r="B1089" s="19"/>
      <c r="C1089" s="20"/>
      <c r="D1089" s="20"/>
      <c r="T1089" s="16"/>
      <c r="U1089" s="16"/>
    </row>
    <row r="1090" spans="1:21" ht="14.4" x14ac:dyDescent="0.3">
      <c r="A1090" s="18"/>
      <c r="B1090" s="19"/>
      <c r="C1090" s="20"/>
      <c r="D1090" s="20"/>
      <c r="T1090" s="16"/>
      <c r="U1090" s="16"/>
    </row>
    <row r="1091" spans="1:21" ht="14.4" x14ac:dyDescent="0.3">
      <c r="A1091" s="18"/>
      <c r="B1091" s="19"/>
      <c r="C1091" s="20"/>
      <c r="D1091" s="20"/>
      <c r="T1091" s="16"/>
      <c r="U1091" s="16"/>
    </row>
    <row r="1092" spans="1:21" ht="14.4" x14ac:dyDescent="0.3">
      <c r="A1092" s="18"/>
      <c r="B1092" s="19"/>
      <c r="C1092" s="20"/>
      <c r="D1092" s="20"/>
      <c r="T1092" s="16"/>
      <c r="U1092" s="16"/>
    </row>
    <row r="1093" spans="1:21" ht="14.4" x14ac:dyDescent="0.3">
      <c r="A1093" s="18"/>
      <c r="B1093" s="19"/>
      <c r="C1093" s="20"/>
      <c r="D1093" s="20"/>
      <c r="T1093" s="16"/>
      <c r="U1093" s="16"/>
    </row>
    <row r="1094" spans="1:21" ht="14.4" x14ac:dyDescent="0.3">
      <c r="A1094" s="18"/>
      <c r="B1094" s="19"/>
      <c r="C1094" s="20"/>
      <c r="D1094" s="20"/>
      <c r="T1094" s="16"/>
      <c r="U1094" s="16"/>
    </row>
    <row r="1095" spans="1:21" ht="14.4" x14ac:dyDescent="0.3">
      <c r="A1095" s="18"/>
      <c r="B1095" s="19"/>
      <c r="C1095" s="20"/>
      <c r="D1095" s="20"/>
      <c r="T1095" s="16"/>
      <c r="U1095" s="16"/>
    </row>
    <row r="1096" spans="1:21" ht="14.4" x14ac:dyDescent="0.3">
      <c r="A1096" s="18"/>
      <c r="B1096" s="19"/>
      <c r="C1096" s="20"/>
      <c r="D1096" s="20"/>
      <c r="T1096" s="16"/>
      <c r="U1096" s="16"/>
    </row>
    <row r="1097" spans="1:21" ht="14.4" x14ac:dyDescent="0.3">
      <c r="A1097" s="18"/>
      <c r="B1097" s="19"/>
      <c r="C1097" s="20"/>
      <c r="D1097" s="20"/>
      <c r="T1097" s="16"/>
      <c r="U1097" s="16"/>
    </row>
    <row r="1098" spans="1:21" ht="14.4" x14ac:dyDescent="0.3">
      <c r="A1098" s="18"/>
      <c r="B1098" s="19"/>
      <c r="C1098" s="20"/>
      <c r="D1098" s="20"/>
      <c r="T1098" s="16"/>
      <c r="U1098" s="16"/>
    </row>
    <row r="1099" spans="1:21" ht="14.4" x14ac:dyDescent="0.3">
      <c r="A1099" s="18"/>
      <c r="B1099" s="19"/>
      <c r="C1099" s="20"/>
      <c r="D1099" s="20"/>
      <c r="T1099" s="16"/>
      <c r="U1099" s="16"/>
    </row>
    <row r="1100" spans="1:21" ht="14.4" x14ac:dyDescent="0.3">
      <c r="A1100" s="18"/>
      <c r="B1100" s="19"/>
      <c r="C1100" s="20"/>
      <c r="D1100" s="20"/>
      <c r="T1100" s="16"/>
      <c r="U1100" s="16"/>
    </row>
    <row r="1101" spans="1:21" ht="14.4" x14ac:dyDescent="0.3">
      <c r="A1101" s="18"/>
      <c r="B1101" s="19"/>
      <c r="C1101" s="20"/>
      <c r="D1101" s="20"/>
      <c r="T1101" s="16"/>
      <c r="U1101" s="16"/>
    </row>
    <row r="1102" spans="1:21" ht="14.4" x14ac:dyDescent="0.3">
      <c r="A1102" s="18"/>
      <c r="B1102" s="19"/>
      <c r="C1102" s="20"/>
      <c r="D1102" s="20"/>
      <c r="T1102" s="16"/>
      <c r="U1102" s="16"/>
    </row>
    <row r="1103" spans="1:21" ht="14.4" x14ac:dyDescent="0.3">
      <c r="A1103" s="18"/>
      <c r="B1103" s="19"/>
      <c r="C1103" s="20"/>
      <c r="D1103" s="20"/>
      <c r="T1103" s="16"/>
      <c r="U1103" s="16"/>
    </row>
    <row r="1104" spans="1:21" ht="14.4" x14ac:dyDescent="0.3">
      <c r="A1104" s="18"/>
      <c r="B1104" s="19"/>
      <c r="C1104" s="20"/>
      <c r="D1104" s="20"/>
      <c r="T1104" s="16"/>
      <c r="U1104" s="16"/>
    </row>
    <row r="1105" spans="1:21" ht="14.4" x14ac:dyDescent="0.3">
      <c r="A1105" s="18"/>
      <c r="B1105" s="19"/>
      <c r="C1105" s="20"/>
      <c r="D1105" s="20"/>
      <c r="T1105" s="16"/>
      <c r="U1105" s="16"/>
    </row>
    <row r="1106" spans="1:21" ht="14.4" x14ac:dyDescent="0.3">
      <c r="A1106" s="18"/>
      <c r="B1106" s="19"/>
      <c r="C1106" s="20"/>
      <c r="D1106" s="20"/>
      <c r="T1106" s="16"/>
      <c r="U1106" s="16"/>
    </row>
    <row r="1107" spans="1:21" ht="14.4" x14ac:dyDescent="0.3">
      <c r="A1107" s="18"/>
      <c r="B1107" s="19"/>
      <c r="C1107" s="20"/>
      <c r="D1107" s="20"/>
      <c r="T1107" s="16"/>
      <c r="U1107" s="16"/>
    </row>
    <row r="1108" spans="1:21" ht="14.4" x14ac:dyDescent="0.3">
      <c r="A1108" s="18"/>
      <c r="B1108" s="19"/>
      <c r="C1108" s="20"/>
      <c r="D1108" s="20"/>
      <c r="T1108" s="16"/>
      <c r="U1108" s="16"/>
    </row>
    <row r="1109" spans="1:21" ht="14.4" x14ac:dyDescent="0.3">
      <c r="A1109" s="18"/>
      <c r="B1109" s="19"/>
      <c r="C1109" s="20"/>
      <c r="D1109" s="20"/>
      <c r="T1109" s="16"/>
      <c r="U1109" s="16"/>
    </row>
    <row r="1110" spans="1:21" ht="14.4" x14ac:dyDescent="0.3">
      <c r="A1110" s="18"/>
      <c r="B1110" s="19"/>
      <c r="C1110" s="20"/>
      <c r="D1110" s="20"/>
      <c r="T1110" s="16"/>
      <c r="U1110" s="16"/>
    </row>
    <row r="1111" spans="1:21" ht="14.4" x14ac:dyDescent="0.3">
      <c r="A1111" s="18"/>
      <c r="B1111" s="19"/>
      <c r="C1111" s="20"/>
      <c r="D1111" s="20"/>
      <c r="T1111" s="16"/>
      <c r="U1111" s="16"/>
    </row>
    <row r="1112" spans="1:21" ht="14.4" x14ac:dyDescent="0.3">
      <c r="A1112" s="18"/>
      <c r="B1112" s="19"/>
      <c r="C1112" s="20"/>
      <c r="D1112" s="20"/>
      <c r="T1112" s="16"/>
      <c r="U1112" s="16"/>
    </row>
    <row r="1113" spans="1:21" ht="14.4" x14ac:dyDescent="0.3">
      <c r="A1113" s="18"/>
      <c r="B1113" s="19"/>
      <c r="C1113" s="20"/>
      <c r="D1113" s="20"/>
      <c r="T1113" s="16"/>
      <c r="U1113" s="16"/>
    </row>
    <row r="1114" spans="1:21" ht="14.4" x14ac:dyDescent="0.3">
      <c r="A1114" s="18"/>
      <c r="B1114" s="19"/>
      <c r="C1114" s="20"/>
      <c r="D1114" s="20"/>
      <c r="T1114" s="16"/>
      <c r="U1114" s="16"/>
    </row>
    <row r="1115" spans="1:21" ht="14.4" x14ac:dyDescent="0.3">
      <c r="A1115" s="18"/>
      <c r="B1115" s="19"/>
      <c r="C1115" s="20"/>
      <c r="D1115" s="20"/>
      <c r="T1115" s="16"/>
      <c r="U1115" s="16"/>
    </row>
    <row r="1116" spans="1:21" ht="14.4" x14ac:dyDescent="0.3">
      <c r="A1116" s="18"/>
      <c r="B1116" s="19"/>
      <c r="C1116" s="20"/>
      <c r="D1116" s="20"/>
      <c r="T1116" s="16"/>
      <c r="U1116" s="16"/>
    </row>
    <row r="1117" spans="1:21" ht="14.4" x14ac:dyDescent="0.3">
      <c r="A1117" s="18"/>
      <c r="B1117" s="19"/>
      <c r="C1117" s="20"/>
      <c r="D1117" s="20"/>
      <c r="T1117" s="16"/>
      <c r="U1117" s="16"/>
    </row>
    <row r="1118" spans="1:21" ht="14.4" x14ac:dyDescent="0.3">
      <c r="A1118" s="18"/>
      <c r="B1118" s="19"/>
      <c r="C1118" s="20"/>
      <c r="D1118" s="20"/>
      <c r="T1118" s="16"/>
      <c r="U1118" s="16"/>
    </row>
    <row r="1119" spans="1:21" ht="14.4" x14ac:dyDescent="0.3">
      <c r="A1119" s="18"/>
      <c r="B1119" s="19"/>
      <c r="C1119" s="20"/>
      <c r="D1119" s="20"/>
      <c r="T1119" s="16"/>
      <c r="U1119" s="16"/>
    </row>
    <row r="1120" spans="1:21" ht="14.4" x14ac:dyDescent="0.3">
      <c r="A1120" s="18"/>
      <c r="B1120" s="19"/>
      <c r="C1120" s="20"/>
      <c r="D1120" s="20"/>
      <c r="T1120" s="16"/>
      <c r="U1120" s="16"/>
    </row>
    <row r="1121" spans="1:21" ht="14.4" x14ac:dyDescent="0.3">
      <c r="A1121" s="18"/>
      <c r="B1121" s="19"/>
      <c r="C1121" s="20"/>
      <c r="D1121" s="20"/>
      <c r="T1121" s="16"/>
      <c r="U1121" s="16"/>
    </row>
    <row r="1122" spans="1:21" ht="14.4" x14ac:dyDescent="0.3">
      <c r="A1122" s="18"/>
      <c r="B1122" s="19"/>
      <c r="C1122" s="20"/>
      <c r="D1122" s="20"/>
      <c r="T1122" s="16"/>
      <c r="U1122" s="16"/>
    </row>
    <row r="1123" spans="1:21" ht="14.4" x14ac:dyDescent="0.3">
      <c r="A1123" s="18"/>
      <c r="B1123" s="19"/>
      <c r="C1123" s="20"/>
      <c r="D1123" s="20"/>
      <c r="T1123" s="16"/>
      <c r="U1123" s="16"/>
    </row>
    <row r="1124" spans="1:21" ht="14.4" x14ac:dyDescent="0.3">
      <c r="A1124" s="18"/>
      <c r="B1124" s="19"/>
      <c r="C1124" s="20"/>
      <c r="D1124" s="20"/>
      <c r="T1124" s="16"/>
      <c r="U1124" s="16"/>
    </row>
    <row r="1125" spans="1:21" ht="14.4" x14ac:dyDescent="0.3">
      <c r="A1125" s="18"/>
      <c r="B1125" s="19"/>
      <c r="C1125" s="20"/>
      <c r="D1125" s="20"/>
      <c r="T1125" s="16"/>
      <c r="U1125" s="16"/>
    </row>
    <row r="1126" spans="1:21" ht="14.4" x14ac:dyDescent="0.3">
      <c r="A1126" s="18"/>
      <c r="B1126" s="19"/>
      <c r="C1126" s="20"/>
      <c r="D1126" s="20"/>
      <c r="T1126" s="16"/>
      <c r="U1126" s="16"/>
    </row>
    <row r="1127" spans="1:21" ht="14.4" x14ac:dyDescent="0.3">
      <c r="A1127" s="18"/>
      <c r="B1127" s="19"/>
      <c r="C1127" s="20"/>
      <c r="D1127" s="20"/>
      <c r="T1127" s="16"/>
      <c r="U1127" s="16"/>
    </row>
    <row r="1128" spans="1:21" ht="14.4" x14ac:dyDescent="0.3">
      <c r="A1128" s="18"/>
      <c r="B1128" s="19"/>
      <c r="C1128" s="20"/>
      <c r="D1128" s="20"/>
      <c r="T1128" s="16"/>
      <c r="U1128" s="16"/>
    </row>
    <row r="1129" spans="1:21" ht="14.4" x14ac:dyDescent="0.3">
      <c r="A1129" s="18"/>
      <c r="B1129" s="19"/>
      <c r="C1129" s="20"/>
      <c r="D1129" s="20"/>
      <c r="T1129" s="16"/>
      <c r="U1129" s="16"/>
    </row>
    <row r="1130" spans="1:21" ht="14.4" x14ac:dyDescent="0.3">
      <c r="A1130" s="18"/>
      <c r="B1130" s="19"/>
      <c r="C1130" s="20"/>
      <c r="D1130" s="20"/>
      <c r="T1130" s="16"/>
      <c r="U1130" s="16"/>
    </row>
    <row r="1131" spans="1:21" ht="14.4" x14ac:dyDescent="0.3">
      <c r="A1131" s="18"/>
      <c r="B1131" s="19"/>
      <c r="C1131" s="20"/>
      <c r="D1131" s="20"/>
      <c r="T1131" s="16"/>
      <c r="U1131" s="16"/>
    </row>
    <row r="1132" spans="1:21" ht="14.4" x14ac:dyDescent="0.3">
      <c r="A1132" s="18"/>
      <c r="B1132" s="19"/>
      <c r="C1132" s="20"/>
      <c r="D1132" s="20"/>
      <c r="T1132" s="16"/>
      <c r="U1132" s="16"/>
    </row>
    <row r="1133" spans="1:21" ht="14.4" x14ac:dyDescent="0.3">
      <c r="A1133" s="18"/>
      <c r="B1133" s="19"/>
      <c r="C1133" s="20"/>
      <c r="D1133" s="20"/>
      <c r="T1133" s="16"/>
      <c r="U1133" s="16"/>
    </row>
    <row r="1134" spans="1:21" ht="14.4" x14ac:dyDescent="0.3">
      <c r="A1134" s="18"/>
      <c r="B1134" s="19"/>
      <c r="C1134" s="20"/>
      <c r="D1134" s="20"/>
      <c r="T1134" s="16"/>
      <c r="U1134" s="16"/>
    </row>
    <row r="1135" spans="1:21" ht="14.4" x14ac:dyDescent="0.3">
      <c r="A1135" s="18"/>
      <c r="B1135" s="19"/>
      <c r="C1135" s="20"/>
      <c r="D1135" s="20"/>
      <c r="T1135" s="16"/>
      <c r="U1135" s="16"/>
    </row>
    <row r="1136" spans="1:21" ht="14.4" x14ac:dyDescent="0.3">
      <c r="A1136" s="18"/>
      <c r="B1136" s="19"/>
      <c r="C1136" s="20"/>
      <c r="D1136" s="20"/>
      <c r="T1136" s="16"/>
      <c r="U1136" s="16"/>
    </row>
    <row r="1137" spans="1:21" ht="14.4" x14ac:dyDescent="0.3">
      <c r="A1137" s="18"/>
      <c r="B1137" s="19"/>
      <c r="C1137" s="20"/>
      <c r="D1137" s="20"/>
      <c r="T1137" s="16"/>
      <c r="U1137" s="16"/>
    </row>
    <row r="1138" spans="1:21" ht="14.4" x14ac:dyDescent="0.3">
      <c r="A1138" s="18"/>
      <c r="B1138" s="19"/>
      <c r="C1138" s="20"/>
      <c r="D1138" s="20"/>
      <c r="T1138" s="16"/>
      <c r="U1138" s="16"/>
    </row>
    <row r="1139" spans="1:21" ht="14.4" x14ac:dyDescent="0.3">
      <c r="A1139" s="18"/>
      <c r="B1139" s="19"/>
      <c r="C1139" s="20"/>
      <c r="D1139" s="20"/>
      <c r="T1139" s="16"/>
      <c r="U1139" s="16"/>
    </row>
    <row r="1140" spans="1:21" ht="14.4" x14ac:dyDescent="0.3">
      <c r="A1140" s="18"/>
      <c r="B1140" s="19"/>
      <c r="C1140" s="20"/>
      <c r="D1140" s="20"/>
      <c r="T1140" s="16"/>
      <c r="U1140" s="16"/>
    </row>
    <row r="1141" spans="1:21" ht="14.4" x14ac:dyDescent="0.3">
      <c r="A1141" s="18"/>
      <c r="B1141" s="19"/>
      <c r="C1141" s="20"/>
      <c r="D1141" s="20"/>
      <c r="T1141" s="16"/>
      <c r="U1141" s="16"/>
    </row>
    <row r="1142" spans="1:21" ht="14.4" x14ac:dyDescent="0.3">
      <c r="A1142" s="18"/>
      <c r="B1142" s="19"/>
      <c r="C1142" s="20"/>
      <c r="D1142" s="20"/>
      <c r="T1142" s="16"/>
      <c r="U1142" s="16"/>
    </row>
    <row r="1143" spans="1:21" ht="14.4" x14ac:dyDescent="0.3">
      <c r="A1143" s="18"/>
      <c r="B1143" s="19"/>
      <c r="C1143" s="20"/>
      <c r="D1143" s="20"/>
      <c r="T1143" s="16"/>
      <c r="U1143" s="16"/>
    </row>
    <row r="1144" spans="1:21" ht="14.4" x14ac:dyDescent="0.3">
      <c r="A1144" s="18"/>
      <c r="B1144" s="19"/>
      <c r="C1144" s="20"/>
      <c r="D1144" s="20"/>
      <c r="T1144" s="16"/>
      <c r="U1144" s="16"/>
    </row>
    <row r="1145" spans="1:21" ht="14.4" x14ac:dyDescent="0.3">
      <c r="A1145" s="18"/>
      <c r="B1145" s="19"/>
      <c r="C1145" s="20"/>
      <c r="D1145" s="20"/>
      <c r="T1145" s="16"/>
      <c r="U1145" s="16"/>
    </row>
    <row r="1146" spans="1:21" ht="14.4" x14ac:dyDescent="0.3">
      <c r="A1146" s="18"/>
      <c r="B1146" s="19"/>
      <c r="C1146" s="20"/>
      <c r="D1146" s="20"/>
      <c r="T1146" s="16"/>
      <c r="U1146" s="16"/>
    </row>
    <row r="1147" spans="1:21" ht="14.4" x14ac:dyDescent="0.3">
      <c r="A1147" s="18"/>
      <c r="B1147" s="19"/>
      <c r="C1147" s="20"/>
      <c r="D1147" s="20"/>
      <c r="T1147" s="16"/>
      <c r="U1147" s="16"/>
    </row>
    <row r="1148" spans="1:21" ht="14.4" x14ac:dyDescent="0.3">
      <c r="A1148" s="18"/>
      <c r="B1148" s="19"/>
      <c r="C1148" s="20"/>
      <c r="D1148" s="20"/>
      <c r="T1148" s="16"/>
      <c r="U1148" s="16"/>
    </row>
    <row r="1149" spans="1:21" ht="14.4" x14ac:dyDescent="0.3">
      <c r="A1149" s="18"/>
      <c r="B1149" s="19"/>
      <c r="C1149" s="20"/>
      <c r="D1149" s="20"/>
      <c r="T1149" s="16"/>
      <c r="U1149" s="16"/>
    </row>
    <row r="1150" spans="1:21" ht="14.4" x14ac:dyDescent="0.3">
      <c r="A1150" s="18"/>
      <c r="B1150" s="19"/>
      <c r="C1150" s="20"/>
      <c r="D1150" s="20"/>
      <c r="T1150" s="16"/>
      <c r="U1150" s="16"/>
    </row>
    <row r="1151" spans="1:21" ht="14.4" x14ac:dyDescent="0.3">
      <c r="A1151" s="18"/>
      <c r="B1151" s="19"/>
      <c r="C1151" s="20"/>
      <c r="D1151" s="20"/>
      <c r="T1151" s="16"/>
      <c r="U1151" s="16"/>
    </row>
    <row r="1152" spans="1:21" ht="14.4" x14ac:dyDescent="0.3">
      <c r="A1152" s="18"/>
      <c r="B1152" s="19"/>
      <c r="C1152" s="20"/>
      <c r="D1152" s="20"/>
      <c r="T1152" s="16"/>
      <c r="U1152" s="16"/>
    </row>
    <row r="1153" spans="1:21" ht="14.4" x14ac:dyDescent="0.3">
      <c r="A1153" s="18"/>
      <c r="B1153" s="19"/>
      <c r="C1153" s="20"/>
      <c r="D1153" s="20"/>
      <c r="T1153" s="16"/>
      <c r="U1153" s="16"/>
    </row>
    <row r="1154" spans="1:21" ht="14.4" x14ac:dyDescent="0.3">
      <c r="A1154" s="18"/>
      <c r="B1154" s="19"/>
      <c r="C1154" s="20"/>
      <c r="D1154" s="20"/>
      <c r="T1154" s="16"/>
      <c r="U1154" s="16"/>
    </row>
    <row r="1155" spans="1:21" ht="14.4" x14ac:dyDescent="0.3">
      <c r="A1155" s="18"/>
      <c r="B1155" s="19"/>
      <c r="C1155" s="20"/>
      <c r="D1155" s="20"/>
      <c r="T1155" s="16"/>
      <c r="U1155" s="16"/>
    </row>
    <row r="1156" spans="1:21" ht="14.4" x14ac:dyDescent="0.3">
      <c r="A1156" s="18"/>
      <c r="B1156" s="19"/>
      <c r="C1156" s="20"/>
      <c r="D1156" s="20"/>
      <c r="T1156" s="16"/>
      <c r="U1156" s="16"/>
    </row>
    <row r="1157" spans="1:21" ht="14.4" x14ac:dyDescent="0.3">
      <c r="A1157" s="18"/>
      <c r="B1157" s="19"/>
      <c r="C1157" s="20"/>
      <c r="D1157" s="20"/>
      <c r="T1157" s="16"/>
      <c r="U1157" s="16"/>
    </row>
    <row r="1158" spans="1:21" ht="14.4" x14ac:dyDescent="0.3">
      <c r="A1158" s="18"/>
      <c r="B1158" s="19"/>
      <c r="C1158" s="20"/>
      <c r="D1158" s="20"/>
      <c r="T1158" s="16"/>
      <c r="U1158" s="16"/>
    </row>
    <row r="1159" spans="1:21" ht="14.4" x14ac:dyDescent="0.3">
      <c r="A1159" s="18"/>
      <c r="B1159" s="19"/>
      <c r="C1159" s="20"/>
      <c r="D1159" s="20"/>
      <c r="T1159" s="16"/>
      <c r="U1159" s="16"/>
    </row>
    <row r="1160" spans="1:21" ht="14.4" x14ac:dyDescent="0.3">
      <c r="A1160" s="18"/>
      <c r="B1160" s="19"/>
      <c r="C1160" s="20"/>
      <c r="D1160" s="20"/>
      <c r="T1160" s="16"/>
      <c r="U1160" s="16"/>
    </row>
    <row r="1161" spans="1:21" ht="14.4" x14ac:dyDescent="0.3">
      <c r="A1161" s="18"/>
      <c r="B1161" s="19"/>
      <c r="C1161" s="20"/>
      <c r="D1161" s="20"/>
      <c r="T1161" s="16"/>
      <c r="U1161" s="16"/>
    </row>
    <row r="1162" spans="1:21" ht="14.4" x14ac:dyDescent="0.3">
      <c r="A1162" s="18"/>
      <c r="B1162" s="19"/>
      <c r="C1162" s="20"/>
      <c r="D1162" s="20"/>
      <c r="T1162" s="16"/>
      <c r="U1162" s="16"/>
    </row>
    <row r="1163" spans="1:21" ht="14.4" x14ac:dyDescent="0.3">
      <c r="A1163" s="18"/>
      <c r="B1163" s="19"/>
      <c r="C1163" s="20"/>
      <c r="D1163" s="20"/>
      <c r="T1163" s="16"/>
      <c r="U1163" s="16"/>
    </row>
    <row r="1164" spans="1:21" ht="14.4" x14ac:dyDescent="0.3">
      <c r="A1164" s="18"/>
      <c r="B1164" s="19"/>
      <c r="C1164" s="20"/>
      <c r="D1164" s="20"/>
      <c r="T1164" s="16"/>
      <c r="U1164" s="16"/>
    </row>
    <row r="1165" spans="1:21" ht="14.4" x14ac:dyDescent="0.3">
      <c r="A1165" s="18"/>
      <c r="B1165" s="19"/>
      <c r="C1165" s="20"/>
      <c r="D1165" s="20"/>
      <c r="T1165" s="16"/>
      <c r="U1165" s="16"/>
    </row>
    <row r="1166" spans="1:21" ht="14.4" x14ac:dyDescent="0.3">
      <c r="A1166" s="18"/>
      <c r="B1166" s="19"/>
      <c r="C1166" s="20"/>
      <c r="D1166" s="20"/>
      <c r="T1166" s="16"/>
      <c r="U1166" s="16"/>
    </row>
    <row r="1167" spans="1:21" ht="14.4" x14ac:dyDescent="0.3">
      <c r="A1167" s="18"/>
      <c r="B1167" s="19"/>
      <c r="C1167" s="20"/>
      <c r="D1167" s="20"/>
      <c r="T1167" s="16"/>
      <c r="U1167" s="16"/>
    </row>
    <row r="1168" spans="1:21" ht="14.4" x14ac:dyDescent="0.3">
      <c r="A1168" s="18"/>
      <c r="B1168" s="19"/>
      <c r="C1168" s="20"/>
      <c r="D1168" s="20"/>
      <c r="T1168" s="16"/>
      <c r="U1168" s="16"/>
    </row>
    <row r="1169" spans="1:21" ht="14.4" x14ac:dyDescent="0.3">
      <c r="A1169" s="18"/>
      <c r="B1169" s="19"/>
      <c r="C1169" s="20"/>
      <c r="D1169" s="20"/>
      <c r="T1169" s="16"/>
      <c r="U1169" s="16"/>
    </row>
    <row r="1170" spans="1:21" ht="14.4" x14ac:dyDescent="0.3">
      <c r="A1170" s="18"/>
      <c r="B1170" s="19"/>
      <c r="C1170" s="20"/>
      <c r="D1170" s="20"/>
      <c r="T1170" s="16"/>
      <c r="U1170" s="16"/>
    </row>
    <row r="1171" spans="1:21" ht="14.4" x14ac:dyDescent="0.3">
      <c r="A1171" s="18"/>
      <c r="B1171" s="19"/>
      <c r="C1171" s="20"/>
      <c r="D1171" s="20"/>
      <c r="T1171" s="16"/>
      <c r="U1171" s="16"/>
    </row>
    <row r="1172" spans="1:21" ht="14.4" x14ac:dyDescent="0.3">
      <c r="A1172" s="18"/>
      <c r="B1172" s="19"/>
      <c r="C1172" s="20"/>
      <c r="D1172" s="20"/>
      <c r="T1172" s="16"/>
      <c r="U1172" s="16"/>
    </row>
    <row r="1173" spans="1:21" ht="14.4" x14ac:dyDescent="0.3">
      <c r="A1173" s="18"/>
      <c r="B1173" s="19"/>
      <c r="C1173" s="20"/>
      <c r="D1173" s="20"/>
      <c r="T1173" s="16"/>
      <c r="U1173" s="16"/>
    </row>
    <row r="1174" spans="1:21" ht="14.4" x14ac:dyDescent="0.3">
      <c r="A1174" s="18"/>
      <c r="B1174" s="19"/>
      <c r="C1174" s="20"/>
      <c r="D1174" s="20"/>
      <c r="T1174" s="16"/>
      <c r="U1174" s="16"/>
    </row>
    <row r="1175" spans="1:21" ht="14.4" x14ac:dyDescent="0.3">
      <c r="A1175" s="18"/>
      <c r="B1175" s="19"/>
      <c r="C1175" s="20"/>
      <c r="D1175" s="20"/>
      <c r="T1175" s="16"/>
      <c r="U1175" s="16"/>
    </row>
    <row r="1176" spans="1:21" ht="14.4" x14ac:dyDescent="0.3">
      <c r="A1176" s="18"/>
      <c r="B1176" s="19"/>
      <c r="C1176" s="20"/>
      <c r="D1176" s="20"/>
      <c r="T1176" s="16"/>
      <c r="U1176" s="16"/>
    </row>
    <row r="1177" spans="1:21" ht="14.4" x14ac:dyDescent="0.3">
      <c r="A1177" s="18"/>
      <c r="B1177" s="19"/>
      <c r="C1177" s="20"/>
      <c r="D1177" s="20"/>
      <c r="T1177" s="16"/>
      <c r="U1177" s="16"/>
    </row>
    <row r="1178" spans="1:21" ht="14.4" x14ac:dyDescent="0.3">
      <c r="A1178" s="18"/>
      <c r="B1178" s="19"/>
      <c r="C1178" s="20"/>
      <c r="D1178" s="20"/>
      <c r="T1178" s="16"/>
      <c r="U1178" s="16"/>
    </row>
    <row r="1179" spans="1:21" ht="14.4" x14ac:dyDescent="0.3">
      <c r="A1179" s="18"/>
      <c r="B1179" s="19"/>
      <c r="C1179" s="20"/>
      <c r="D1179" s="20"/>
      <c r="T1179" s="16"/>
      <c r="U1179" s="16"/>
    </row>
    <row r="1180" spans="1:21" ht="14.4" x14ac:dyDescent="0.3">
      <c r="A1180" s="18"/>
      <c r="B1180" s="19"/>
      <c r="C1180" s="20"/>
      <c r="D1180" s="20"/>
      <c r="T1180" s="16"/>
      <c r="U1180" s="16"/>
    </row>
    <row r="1181" spans="1:21" ht="14.4" x14ac:dyDescent="0.3">
      <c r="A1181" s="18"/>
      <c r="B1181" s="19"/>
      <c r="C1181" s="20"/>
      <c r="D1181" s="20"/>
      <c r="T1181" s="16"/>
      <c r="U1181" s="16"/>
    </row>
    <row r="1182" spans="1:21" ht="14.4" x14ac:dyDescent="0.3">
      <c r="A1182" s="18"/>
      <c r="B1182" s="19"/>
      <c r="C1182" s="20"/>
      <c r="D1182" s="20"/>
      <c r="T1182" s="16"/>
      <c r="U1182" s="16"/>
    </row>
    <row r="1183" spans="1:21" ht="14.4" x14ac:dyDescent="0.3">
      <c r="A1183" s="18"/>
      <c r="B1183" s="19"/>
      <c r="C1183" s="20"/>
      <c r="D1183" s="20"/>
      <c r="T1183" s="16"/>
      <c r="U1183" s="16"/>
    </row>
    <row r="1184" spans="1:21" ht="14.4" x14ac:dyDescent="0.3">
      <c r="A1184" s="18"/>
      <c r="B1184" s="19"/>
      <c r="C1184" s="20"/>
      <c r="D1184" s="20"/>
      <c r="T1184" s="16"/>
      <c r="U1184" s="16"/>
    </row>
    <row r="1185" spans="1:21" ht="14.4" x14ac:dyDescent="0.3">
      <c r="A1185" s="18"/>
      <c r="B1185" s="19"/>
      <c r="C1185" s="20"/>
      <c r="D1185" s="20"/>
      <c r="T1185" s="16"/>
      <c r="U1185" s="16"/>
    </row>
    <row r="1186" spans="1:21" ht="14.4" x14ac:dyDescent="0.3">
      <c r="A1186" s="18"/>
      <c r="B1186" s="19"/>
      <c r="C1186" s="20"/>
      <c r="D1186" s="20"/>
      <c r="T1186" s="16"/>
      <c r="U1186" s="16"/>
    </row>
    <row r="1187" spans="1:21" ht="14.4" x14ac:dyDescent="0.3">
      <c r="A1187" s="18"/>
      <c r="B1187" s="19"/>
      <c r="C1187" s="20"/>
      <c r="D1187" s="20"/>
      <c r="T1187" s="16"/>
      <c r="U1187" s="16"/>
    </row>
    <row r="1188" spans="1:21" ht="14.4" x14ac:dyDescent="0.3">
      <c r="A1188" s="18"/>
      <c r="B1188" s="19"/>
      <c r="C1188" s="20"/>
      <c r="D1188" s="20"/>
      <c r="T1188" s="16"/>
      <c r="U1188" s="16"/>
    </row>
    <row r="1189" spans="1:21" ht="14.4" x14ac:dyDescent="0.3">
      <c r="A1189" s="18"/>
      <c r="B1189" s="19"/>
      <c r="C1189" s="20"/>
      <c r="D1189" s="20"/>
      <c r="T1189" s="16"/>
      <c r="U1189" s="16"/>
    </row>
    <row r="1190" spans="1:21" ht="14.4" x14ac:dyDescent="0.3">
      <c r="A1190" s="18"/>
      <c r="B1190" s="19"/>
      <c r="C1190" s="20"/>
      <c r="D1190" s="20"/>
      <c r="T1190" s="16"/>
      <c r="U1190" s="16"/>
    </row>
    <row r="1191" spans="1:21" ht="14.4" x14ac:dyDescent="0.3">
      <c r="A1191" s="18"/>
      <c r="B1191" s="19"/>
      <c r="C1191" s="20"/>
      <c r="D1191" s="20"/>
      <c r="T1191" s="16"/>
      <c r="U1191" s="16"/>
    </row>
    <row r="1192" spans="1:21" ht="14.4" x14ac:dyDescent="0.3">
      <c r="A1192" s="18"/>
      <c r="B1192" s="19"/>
      <c r="C1192" s="20"/>
      <c r="D1192" s="20"/>
      <c r="T1192" s="16"/>
      <c r="U1192" s="16"/>
    </row>
    <row r="1193" spans="1:21" ht="12.75" customHeight="1" x14ac:dyDescent="0.3">
      <c r="A1193" s="18"/>
      <c r="B1193" s="19"/>
      <c r="C1193" s="20"/>
      <c r="D1193" s="20"/>
      <c r="T1193" s="16"/>
      <c r="U1193" s="16"/>
    </row>
    <row r="1194" spans="1:21" ht="12.75" customHeight="1" x14ac:dyDescent="0.3">
      <c r="A1194" s="18"/>
      <c r="B1194" s="19"/>
      <c r="C1194" s="20"/>
      <c r="D1194" s="20"/>
      <c r="T1194" s="16"/>
      <c r="U1194" s="16"/>
    </row>
    <row r="1195" spans="1:21" ht="12.75" customHeight="1" x14ac:dyDescent="0.3">
      <c r="A1195" s="18"/>
      <c r="B1195" s="19"/>
      <c r="C1195" s="20"/>
      <c r="D1195" s="20"/>
      <c r="T1195" s="16"/>
      <c r="U1195" s="16"/>
    </row>
    <row r="1196" spans="1:21" ht="12.75" customHeight="1" x14ac:dyDescent="0.3">
      <c r="A1196" s="18"/>
      <c r="B1196" s="19"/>
      <c r="C1196" s="20"/>
      <c r="D1196" s="20"/>
      <c r="T1196" s="16"/>
      <c r="U1196" s="16"/>
    </row>
    <row r="1197" spans="1:21" ht="12.75" customHeight="1" x14ac:dyDescent="0.3">
      <c r="A1197" s="18"/>
      <c r="B1197" s="19"/>
      <c r="C1197" s="20"/>
      <c r="D1197" s="20"/>
      <c r="T1197" s="16"/>
      <c r="U1197" s="16"/>
    </row>
    <row r="1198" spans="1:21" ht="12.75" customHeight="1" x14ac:dyDescent="0.3">
      <c r="A1198" s="18"/>
      <c r="B1198" s="19"/>
      <c r="C1198" s="20"/>
      <c r="D1198" s="20"/>
      <c r="T1198" s="16"/>
      <c r="U1198" s="16"/>
    </row>
    <row r="1199" spans="1:21" ht="12.75" customHeight="1" x14ac:dyDescent="0.3">
      <c r="A1199" s="18"/>
      <c r="B1199" s="19"/>
      <c r="C1199" s="20"/>
      <c r="D1199" s="20"/>
      <c r="T1199" s="16"/>
      <c r="U1199" s="16"/>
    </row>
    <row r="1200" spans="1:21" ht="12.75" customHeight="1" x14ac:dyDescent="0.3">
      <c r="A1200" s="18"/>
      <c r="B1200" s="19"/>
      <c r="C1200" s="20"/>
      <c r="D1200" s="20"/>
      <c r="T1200" s="16"/>
      <c r="U1200" s="16"/>
    </row>
    <row r="1201" spans="1:21" ht="12.75" customHeight="1" x14ac:dyDescent="0.3">
      <c r="A1201" s="18"/>
      <c r="B1201" s="19"/>
      <c r="C1201" s="20"/>
      <c r="D1201" s="20"/>
      <c r="T1201" s="16"/>
      <c r="U1201" s="16"/>
    </row>
    <row r="1202" spans="1:21" ht="12.75" customHeight="1" x14ac:dyDescent="0.3">
      <c r="A1202" s="18"/>
      <c r="B1202" s="19"/>
      <c r="C1202" s="20"/>
      <c r="D1202" s="20"/>
      <c r="T1202" s="16"/>
      <c r="U1202" s="16"/>
    </row>
    <row r="1203" spans="1:21" ht="12.75" customHeight="1" x14ac:dyDescent="0.3">
      <c r="A1203" s="18"/>
      <c r="B1203" s="19"/>
      <c r="C1203" s="20"/>
      <c r="D1203" s="20"/>
      <c r="T1203" s="16"/>
      <c r="U1203" s="16"/>
    </row>
    <row r="1204" spans="1:21" ht="12.75" customHeight="1" x14ac:dyDescent="0.3">
      <c r="A1204" s="18"/>
      <c r="B1204" s="19"/>
      <c r="C1204" s="20"/>
      <c r="D1204" s="20"/>
      <c r="T1204" s="16"/>
      <c r="U1204" s="16"/>
    </row>
    <row r="1205" spans="1:21" ht="12.75" customHeight="1" x14ac:dyDescent="0.3">
      <c r="A1205" s="18"/>
      <c r="B1205" s="19"/>
      <c r="C1205" s="20"/>
      <c r="D1205" s="20"/>
      <c r="T1205" s="16"/>
      <c r="U1205" s="16"/>
    </row>
    <row r="1206" spans="1:21" ht="12.75" customHeight="1" x14ac:dyDescent="0.3">
      <c r="A1206" s="18"/>
      <c r="B1206" s="19"/>
      <c r="C1206" s="20"/>
      <c r="D1206" s="20"/>
      <c r="T1206" s="16"/>
      <c r="U1206" s="16"/>
    </row>
    <row r="1207" spans="1:21" ht="12.75" customHeight="1" x14ac:dyDescent="0.3">
      <c r="A1207" s="18"/>
      <c r="B1207" s="19"/>
      <c r="C1207" s="20"/>
      <c r="D1207" s="20"/>
      <c r="T1207" s="16"/>
      <c r="U1207" s="16"/>
    </row>
    <row r="1208" spans="1:21" ht="12.75" customHeight="1" x14ac:dyDescent="0.3">
      <c r="A1208" s="18"/>
      <c r="B1208" s="19"/>
      <c r="C1208" s="20"/>
      <c r="D1208" s="20"/>
      <c r="T1208" s="16"/>
      <c r="U1208" s="16"/>
    </row>
    <row r="1209" spans="1:21" ht="12.75" customHeight="1" x14ac:dyDescent="0.3">
      <c r="A1209" s="18"/>
      <c r="B1209" s="19"/>
      <c r="C1209" s="20"/>
      <c r="D1209" s="20"/>
      <c r="T1209" s="16"/>
      <c r="U1209" s="16"/>
    </row>
    <row r="1210" spans="1:21" ht="12.75" customHeight="1" x14ac:dyDescent="0.3">
      <c r="A1210" s="18"/>
      <c r="B1210" s="19"/>
      <c r="C1210" s="20"/>
      <c r="D1210" s="20"/>
      <c r="T1210" s="16"/>
      <c r="U1210" s="16"/>
    </row>
    <row r="1211" spans="1:21" ht="12.75" customHeight="1" x14ac:dyDescent="0.3">
      <c r="A1211" s="18"/>
      <c r="B1211" s="19"/>
      <c r="C1211" s="20"/>
      <c r="D1211" s="20"/>
      <c r="T1211" s="16"/>
      <c r="U1211" s="16"/>
    </row>
    <row r="1212" spans="1:21" ht="12.75" customHeight="1" x14ac:dyDescent="0.3">
      <c r="A1212" s="18"/>
      <c r="B1212" s="19"/>
      <c r="C1212" s="20"/>
      <c r="D1212" s="20"/>
      <c r="T1212" s="16"/>
      <c r="U1212" s="16"/>
    </row>
    <row r="1213" spans="1:21" ht="12.75" customHeight="1" x14ac:dyDescent="0.3">
      <c r="A1213" s="18"/>
      <c r="B1213" s="19"/>
      <c r="C1213" s="20"/>
      <c r="D1213" s="20"/>
      <c r="T1213" s="16"/>
      <c r="U1213" s="16"/>
    </row>
    <row r="1214" spans="1:21" ht="12.75" customHeight="1" x14ac:dyDescent="0.3">
      <c r="A1214" s="18"/>
      <c r="B1214" s="19"/>
      <c r="C1214" s="20"/>
      <c r="D1214" s="20"/>
      <c r="T1214" s="16"/>
      <c r="U1214" s="16"/>
    </row>
    <row r="1215" spans="1:21" ht="12.75" customHeight="1" x14ac:dyDescent="0.3">
      <c r="A1215" s="18"/>
      <c r="B1215" s="19"/>
      <c r="C1215" s="20"/>
      <c r="D1215" s="20"/>
      <c r="T1215" s="16"/>
      <c r="U1215" s="16"/>
    </row>
    <row r="1216" spans="1:21" ht="12.75" customHeight="1" x14ac:dyDescent="0.3">
      <c r="A1216" s="18"/>
      <c r="B1216" s="19"/>
      <c r="C1216" s="20"/>
      <c r="D1216" s="20"/>
      <c r="T1216" s="16"/>
      <c r="U1216" s="16"/>
    </row>
    <row r="1217" spans="1:21" ht="12.75" customHeight="1" x14ac:dyDescent="0.3">
      <c r="A1217" s="18"/>
      <c r="B1217" s="19"/>
      <c r="C1217" s="20"/>
      <c r="D1217" s="20"/>
      <c r="T1217" s="16"/>
      <c r="U1217" s="16"/>
    </row>
    <row r="1218" spans="1:21" ht="12.75" customHeight="1" x14ac:dyDescent="0.3">
      <c r="A1218" s="18"/>
      <c r="B1218" s="19"/>
      <c r="C1218" s="20"/>
      <c r="D1218" s="20"/>
      <c r="T1218" s="16"/>
      <c r="U1218" s="16"/>
    </row>
    <row r="1219" spans="1:21" ht="12.75" customHeight="1" x14ac:dyDescent="0.3">
      <c r="A1219" s="18"/>
      <c r="B1219" s="19"/>
      <c r="C1219" s="20"/>
      <c r="D1219" s="20"/>
      <c r="T1219" s="16"/>
      <c r="U1219" s="16"/>
    </row>
    <row r="1220" spans="1:21" ht="12.75" customHeight="1" x14ac:dyDescent="0.3">
      <c r="A1220" s="18"/>
      <c r="B1220" s="19"/>
      <c r="C1220" s="20"/>
      <c r="D1220" s="20"/>
      <c r="T1220" s="16"/>
      <c r="U1220" s="16"/>
    </row>
    <row r="1221" spans="1:21" ht="12.75" customHeight="1" x14ac:dyDescent="0.3">
      <c r="A1221" s="18"/>
      <c r="B1221" s="19"/>
      <c r="C1221" s="20"/>
      <c r="D1221" s="20"/>
      <c r="T1221" s="16"/>
      <c r="U1221" s="16"/>
    </row>
    <row r="1222" spans="1:21" ht="12.75" customHeight="1" x14ac:dyDescent="0.3">
      <c r="A1222" s="18"/>
      <c r="B1222" s="19"/>
      <c r="C1222" s="20"/>
      <c r="D1222" s="20"/>
      <c r="T1222" s="16"/>
      <c r="U1222" s="16"/>
    </row>
    <row r="1223" spans="1:21" ht="12.75" customHeight="1" x14ac:dyDescent="0.3">
      <c r="A1223" s="18"/>
      <c r="B1223" s="19"/>
      <c r="C1223" s="20"/>
      <c r="D1223" s="20"/>
      <c r="T1223" s="16"/>
      <c r="U1223" s="16"/>
    </row>
    <row r="1224" spans="1:21" ht="12.75" customHeight="1" x14ac:dyDescent="0.3">
      <c r="A1224" s="18"/>
      <c r="B1224" s="19"/>
      <c r="C1224" s="20"/>
      <c r="D1224" s="20"/>
      <c r="T1224" s="16"/>
      <c r="U1224" s="16"/>
    </row>
    <row r="1225" spans="1:21" ht="12.75" customHeight="1" x14ac:dyDescent="0.3">
      <c r="A1225" s="18"/>
      <c r="B1225" s="19"/>
      <c r="C1225" s="20"/>
      <c r="D1225" s="20"/>
      <c r="T1225" s="16"/>
      <c r="U1225" s="16"/>
    </row>
    <row r="1226" spans="1:21" ht="12.75" customHeight="1" x14ac:dyDescent="0.3">
      <c r="A1226" s="18"/>
      <c r="B1226" s="19"/>
      <c r="C1226" s="20"/>
      <c r="D1226" s="20"/>
      <c r="T1226" s="16"/>
      <c r="U1226" s="16"/>
    </row>
    <row r="1227" spans="1:21" ht="12.75" customHeight="1" x14ac:dyDescent="0.3">
      <c r="A1227" s="18"/>
      <c r="B1227" s="19"/>
      <c r="C1227" s="20"/>
      <c r="D1227" s="20"/>
      <c r="T1227" s="16"/>
      <c r="U1227" s="16"/>
    </row>
    <row r="1228" spans="1:21" ht="12.75" customHeight="1" x14ac:dyDescent="0.3">
      <c r="A1228" s="18"/>
      <c r="B1228" s="19"/>
      <c r="C1228" s="20"/>
      <c r="D1228" s="20"/>
      <c r="T1228" s="16"/>
      <c r="U1228" s="16"/>
    </row>
    <row r="1229" spans="1:21" ht="12.75" customHeight="1" x14ac:dyDescent="0.3">
      <c r="A1229" s="18"/>
      <c r="B1229" s="19"/>
      <c r="C1229" s="20"/>
      <c r="D1229" s="20"/>
      <c r="T1229" s="16"/>
      <c r="U1229" s="16"/>
    </row>
    <row r="1230" spans="1:21" ht="12.75" customHeight="1" x14ac:dyDescent="0.3">
      <c r="A1230" s="18"/>
      <c r="B1230" s="19"/>
      <c r="C1230" s="20"/>
      <c r="D1230" s="20"/>
      <c r="T1230" s="16"/>
      <c r="U1230" s="16"/>
    </row>
    <row r="1231" spans="1:21" ht="12.75" customHeight="1" x14ac:dyDescent="0.3">
      <c r="A1231" s="18"/>
      <c r="B1231" s="19"/>
      <c r="C1231" s="20"/>
      <c r="D1231" s="20"/>
      <c r="T1231" s="16"/>
      <c r="U1231" s="16"/>
    </row>
    <row r="1232" spans="1:21" ht="12.75" customHeight="1" x14ac:dyDescent="0.3">
      <c r="A1232" s="18"/>
      <c r="B1232" s="19"/>
      <c r="C1232" s="20"/>
      <c r="D1232" s="20"/>
      <c r="T1232" s="16"/>
      <c r="U1232" s="16"/>
    </row>
    <row r="1233" spans="1:21" ht="12.75" customHeight="1" x14ac:dyDescent="0.3">
      <c r="A1233" s="18"/>
      <c r="B1233" s="19"/>
      <c r="C1233" s="20"/>
      <c r="D1233" s="20"/>
      <c r="T1233" s="16"/>
      <c r="U1233" s="16"/>
    </row>
    <row r="1234" spans="1:21" ht="12.75" customHeight="1" x14ac:dyDescent="0.3">
      <c r="A1234" s="18"/>
      <c r="B1234" s="19"/>
      <c r="C1234" s="20"/>
      <c r="D1234" s="20"/>
      <c r="T1234" s="16"/>
      <c r="U1234" s="16"/>
    </row>
    <row r="1235" spans="1:21" ht="12.75" customHeight="1" x14ac:dyDescent="0.3">
      <c r="A1235" s="18"/>
      <c r="B1235" s="19"/>
      <c r="C1235" s="20"/>
      <c r="D1235" s="20"/>
      <c r="T1235" s="16"/>
      <c r="U1235" s="16"/>
    </row>
    <row r="1236" spans="1:21" ht="12.75" customHeight="1" x14ac:dyDescent="0.3">
      <c r="A1236" s="18"/>
      <c r="B1236" s="19"/>
      <c r="C1236" s="20"/>
      <c r="D1236" s="20"/>
      <c r="T1236" s="16"/>
      <c r="U1236" s="16"/>
    </row>
    <row r="1237" spans="1:21" ht="12.75" customHeight="1" x14ac:dyDescent="0.3">
      <c r="A1237" s="18"/>
      <c r="B1237" s="19"/>
      <c r="C1237" s="20"/>
      <c r="D1237" s="20"/>
      <c r="T1237" s="16"/>
      <c r="U1237" s="16"/>
    </row>
    <row r="1238" spans="1:21" ht="12.75" customHeight="1" x14ac:dyDescent="0.3">
      <c r="A1238" s="18"/>
      <c r="B1238" s="19"/>
      <c r="C1238" s="20"/>
      <c r="D1238" s="20"/>
      <c r="T1238" s="16"/>
      <c r="U1238" s="16"/>
    </row>
    <row r="1239" spans="1:21" ht="12.75" customHeight="1" x14ac:dyDescent="0.3">
      <c r="A1239" s="18"/>
      <c r="B1239" s="19"/>
      <c r="C1239" s="20"/>
      <c r="D1239" s="20"/>
      <c r="T1239" s="16"/>
      <c r="U1239" s="16"/>
    </row>
    <row r="1240" spans="1:21" ht="12.75" customHeight="1" x14ac:dyDescent="0.3">
      <c r="A1240" s="18"/>
      <c r="B1240" s="19"/>
      <c r="C1240" s="20"/>
      <c r="D1240" s="20"/>
      <c r="T1240" s="16"/>
      <c r="U1240" s="16"/>
    </row>
    <row r="1241" spans="1:21" ht="12.75" customHeight="1" x14ac:dyDescent="0.3">
      <c r="A1241" s="18"/>
      <c r="B1241" s="19"/>
      <c r="C1241" s="20"/>
      <c r="D1241" s="20"/>
      <c r="T1241" s="16"/>
      <c r="U1241" s="16"/>
    </row>
    <row r="1242" spans="1:21" ht="12.75" customHeight="1" x14ac:dyDescent="0.3">
      <c r="A1242" s="18"/>
      <c r="B1242" s="19"/>
      <c r="C1242" s="20"/>
      <c r="D1242" s="20"/>
      <c r="T1242" s="16"/>
      <c r="U1242" s="16"/>
    </row>
    <row r="1243" spans="1:21" ht="12.75" customHeight="1" x14ac:dyDescent="0.3">
      <c r="A1243" s="18"/>
      <c r="B1243" s="19"/>
      <c r="C1243" s="20"/>
      <c r="D1243" s="20"/>
      <c r="T1243" s="16"/>
      <c r="U1243" s="16"/>
    </row>
    <row r="1244" spans="1:21" ht="12.75" customHeight="1" x14ac:dyDescent="0.3">
      <c r="A1244" s="18"/>
      <c r="B1244" s="19"/>
      <c r="C1244" s="20"/>
      <c r="D1244" s="20"/>
      <c r="T1244" s="16"/>
      <c r="U1244" s="16"/>
    </row>
    <row r="1245" spans="1:21" ht="12.75" customHeight="1" x14ac:dyDescent="0.3">
      <c r="A1245" s="18"/>
      <c r="B1245" s="19"/>
      <c r="C1245" s="20"/>
      <c r="D1245" s="20"/>
      <c r="T1245" s="16"/>
      <c r="U1245" s="16"/>
    </row>
    <row r="1246" spans="1:21" ht="12.75" customHeight="1" x14ac:dyDescent="0.3">
      <c r="A1246" s="18"/>
      <c r="B1246" s="19"/>
      <c r="C1246" s="20"/>
      <c r="D1246" s="20"/>
      <c r="T1246" s="16"/>
      <c r="U1246" s="16"/>
    </row>
    <row r="1247" spans="1:21" ht="12.75" customHeight="1" x14ac:dyDescent="0.3">
      <c r="A1247" s="18"/>
      <c r="B1247" s="19"/>
      <c r="C1247" s="20"/>
      <c r="D1247" s="20"/>
      <c r="T1247" s="16"/>
      <c r="U1247" s="16"/>
    </row>
    <row r="1248" spans="1:21" ht="12.75" customHeight="1" x14ac:dyDescent="0.3">
      <c r="A1248" s="18"/>
      <c r="B1248" s="19"/>
      <c r="C1248" s="20"/>
      <c r="D1248" s="20"/>
      <c r="T1248" s="16"/>
      <c r="U1248" s="16"/>
    </row>
    <row r="1249" spans="1:21" ht="12.75" customHeight="1" x14ac:dyDescent="0.3">
      <c r="A1249" s="18"/>
      <c r="B1249" s="19"/>
      <c r="C1249" s="20"/>
      <c r="D1249" s="20"/>
      <c r="T1249" s="16"/>
      <c r="U1249" s="16"/>
    </row>
    <row r="1250" spans="1:21" ht="12.75" customHeight="1" x14ac:dyDescent="0.3">
      <c r="A1250" s="18"/>
      <c r="B1250" s="19"/>
      <c r="C1250" s="20"/>
      <c r="D1250" s="20"/>
      <c r="T1250" s="16"/>
      <c r="U1250" s="16"/>
    </row>
    <row r="1251" spans="1:21" ht="12.75" customHeight="1" x14ac:dyDescent="0.3">
      <c r="A1251" s="18"/>
      <c r="B1251" s="19"/>
      <c r="C1251" s="20"/>
      <c r="D1251" s="20"/>
      <c r="T1251" s="16"/>
      <c r="U1251" s="16"/>
    </row>
    <row r="1252" spans="1:21" ht="12.75" customHeight="1" x14ac:dyDescent="0.3">
      <c r="A1252" s="18"/>
      <c r="B1252" s="19"/>
      <c r="C1252" s="20"/>
      <c r="D1252" s="20"/>
      <c r="T1252" s="16"/>
      <c r="U1252" s="16"/>
    </row>
    <row r="1253" spans="1:21" ht="12.75" customHeight="1" x14ac:dyDescent="0.3">
      <c r="A1253" s="18"/>
      <c r="B1253" s="19"/>
      <c r="C1253" s="20"/>
      <c r="D1253" s="20"/>
      <c r="T1253" s="16"/>
      <c r="U1253" s="16"/>
    </row>
    <row r="1254" spans="1:21" ht="12.75" customHeight="1" x14ac:dyDescent="0.3">
      <c r="A1254" s="18"/>
      <c r="B1254" s="19"/>
      <c r="C1254" s="20"/>
      <c r="D1254" s="20"/>
      <c r="T1254" s="16"/>
      <c r="U1254" s="16"/>
    </row>
    <row r="1255" spans="1:21" ht="12.75" customHeight="1" x14ac:dyDescent="0.3">
      <c r="A1255" s="18"/>
      <c r="B1255" s="19"/>
      <c r="C1255" s="20"/>
      <c r="D1255" s="20"/>
      <c r="T1255" s="16"/>
      <c r="U1255" s="16"/>
    </row>
    <row r="1256" spans="1:21" ht="12.75" customHeight="1" x14ac:dyDescent="0.3">
      <c r="A1256" s="18"/>
      <c r="B1256" s="19"/>
      <c r="C1256" s="20"/>
      <c r="D1256" s="20"/>
      <c r="T1256" s="16"/>
      <c r="U1256" s="16"/>
    </row>
    <row r="1257" spans="1:21" ht="12.75" customHeight="1" x14ac:dyDescent="0.3">
      <c r="A1257" s="18"/>
      <c r="B1257" s="19"/>
      <c r="C1257" s="20"/>
      <c r="D1257" s="20"/>
      <c r="T1257" s="16"/>
      <c r="U1257" s="16"/>
    </row>
    <row r="1258" spans="1:21" ht="12.75" customHeight="1" x14ac:dyDescent="0.3">
      <c r="A1258" s="18"/>
      <c r="B1258" s="19"/>
      <c r="C1258" s="20"/>
      <c r="D1258" s="20"/>
      <c r="T1258" s="16"/>
      <c r="U1258" s="16"/>
    </row>
    <row r="1259" spans="1:21" ht="12.75" customHeight="1" x14ac:dyDescent="0.3">
      <c r="A1259" s="18"/>
      <c r="B1259" s="19"/>
      <c r="C1259" s="20"/>
      <c r="D1259" s="20"/>
      <c r="T1259" s="16"/>
      <c r="U1259" s="16"/>
    </row>
    <row r="1260" spans="1:21" ht="12.75" customHeight="1" x14ac:dyDescent="0.3">
      <c r="A1260" s="18"/>
      <c r="B1260" s="19"/>
      <c r="C1260" s="20"/>
      <c r="D1260" s="20"/>
      <c r="T1260" s="16"/>
      <c r="U1260" s="16"/>
    </row>
    <row r="1261" spans="1:21" ht="12.75" customHeight="1" x14ac:dyDescent="0.3">
      <c r="A1261" s="18"/>
      <c r="B1261" s="19"/>
      <c r="C1261" s="20"/>
      <c r="D1261" s="20"/>
      <c r="T1261" s="16"/>
      <c r="U1261" s="16"/>
    </row>
    <row r="1262" spans="1:21" ht="12.75" customHeight="1" x14ac:dyDescent="0.3">
      <c r="A1262" s="18"/>
      <c r="B1262" s="19"/>
      <c r="C1262" s="20"/>
      <c r="D1262" s="20"/>
      <c r="T1262" s="16"/>
      <c r="U1262" s="16"/>
    </row>
    <row r="1263" spans="1:21" ht="12.75" customHeight="1" x14ac:dyDescent="0.3">
      <c r="A1263" s="18"/>
      <c r="B1263" s="19"/>
      <c r="C1263" s="20"/>
      <c r="D1263" s="20"/>
      <c r="T1263" s="16"/>
      <c r="U1263" s="16"/>
    </row>
    <row r="1264" spans="1:21" ht="12.75" customHeight="1" x14ac:dyDescent="0.3">
      <c r="A1264" s="18"/>
      <c r="B1264" s="19"/>
      <c r="C1264" s="20"/>
      <c r="D1264" s="20"/>
      <c r="T1264" s="16"/>
      <c r="U1264" s="16"/>
    </row>
    <row r="1265" spans="1:21" ht="12.75" customHeight="1" x14ac:dyDescent="0.3">
      <c r="A1265" s="18"/>
      <c r="B1265" s="19"/>
      <c r="C1265" s="20"/>
      <c r="D1265" s="20"/>
      <c r="T1265" s="16"/>
      <c r="U1265" s="16"/>
    </row>
    <row r="1266" spans="1:21" ht="12.75" customHeight="1" x14ac:dyDescent="0.3">
      <c r="A1266" s="18"/>
      <c r="B1266" s="19"/>
      <c r="C1266" s="20"/>
      <c r="D1266" s="20"/>
      <c r="T1266" s="16"/>
      <c r="U1266" s="16"/>
    </row>
    <row r="1267" spans="1:21" ht="12.75" customHeight="1" x14ac:dyDescent="0.3">
      <c r="A1267" s="18"/>
      <c r="B1267" s="19"/>
      <c r="C1267" s="20"/>
      <c r="D1267" s="20"/>
      <c r="T1267" s="16"/>
      <c r="U1267" s="16"/>
    </row>
    <row r="1268" spans="1:21" ht="12.75" customHeight="1" x14ac:dyDescent="0.3">
      <c r="A1268" s="18"/>
      <c r="B1268" s="19"/>
      <c r="C1268" s="20"/>
      <c r="D1268" s="20"/>
      <c r="T1268" s="16"/>
      <c r="U1268" s="16"/>
    </row>
    <row r="1269" spans="1:21" ht="12.75" customHeight="1" x14ac:dyDescent="0.3">
      <c r="A1269" s="18"/>
      <c r="B1269" s="19"/>
      <c r="C1269" s="20"/>
      <c r="D1269" s="20"/>
      <c r="T1269" s="16"/>
      <c r="U1269" s="16"/>
    </row>
    <row r="1270" spans="1:21" ht="12.75" customHeight="1" x14ac:dyDescent="0.3">
      <c r="A1270" s="18"/>
      <c r="B1270" s="19"/>
      <c r="C1270" s="20"/>
      <c r="D1270" s="20"/>
      <c r="T1270" s="16"/>
      <c r="U1270" s="16"/>
    </row>
    <row r="1271" spans="1:21" ht="12.75" customHeight="1" x14ac:dyDescent="0.3">
      <c r="A1271" s="18"/>
      <c r="B1271" s="19"/>
      <c r="C1271" s="20"/>
      <c r="D1271" s="20"/>
      <c r="T1271" s="16"/>
      <c r="U1271" s="16"/>
    </row>
    <row r="1272" spans="1:21" ht="12.75" customHeight="1" x14ac:dyDescent="0.3">
      <c r="A1272" s="18"/>
      <c r="B1272" s="19"/>
      <c r="C1272" s="20"/>
      <c r="D1272" s="20"/>
      <c r="T1272" s="16"/>
      <c r="U1272" s="16"/>
    </row>
    <row r="1273" spans="1:21" ht="12.75" customHeight="1" x14ac:dyDescent="0.3">
      <c r="A1273" s="18"/>
      <c r="B1273" s="19"/>
      <c r="C1273" s="20"/>
      <c r="D1273" s="20"/>
      <c r="T1273" s="16"/>
      <c r="U1273" s="16"/>
    </row>
    <row r="1274" spans="1:21" ht="12.75" customHeight="1" x14ac:dyDescent="0.3">
      <c r="A1274" s="18"/>
      <c r="B1274" s="19"/>
      <c r="C1274" s="20"/>
      <c r="D1274" s="20"/>
      <c r="T1274" s="16"/>
      <c r="U1274" s="16"/>
    </row>
    <row r="1275" spans="1:21" ht="12.75" customHeight="1" x14ac:dyDescent="0.3">
      <c r="A1275" s="18"/>
      <c r="B1275" s="19"/>
      <c r="C1275" s="20"/>
      <c r="D1275" s="20"/>
      <c r="T1275" s="16"/>
      <c r="U1275" s="16"/>
    </row>
    <row r="1276" spans="1:21" ht="12.75" customHeight="1" x14ac:dyDescent="0.3">
      <c r="A1276" s="18"/>
      <c r="B1276" s="19"/>
      <c r="C1276" s="20"/>
      <c r="D1276" s="20"/>
      <c r="T1276" s="16"/>
      <c r="U1276" s="16"/>
    </row>
    <row r="1277" spans="1:21" ht="12.75" customHeight="1" x14ac:dyDescent="0.3">
      <c r="A1277" s="18"/>
      <c r="B1277" s="19"/>
      <c r="C1277" s="20"/>
      <c r="D1277" s="20"/>
      <c r="T1277" s="16"/>
      <c r="U1277" s="16"/>
    </row>
    <row r="1278" spans="1:21" ht="12.75" customHeight="1" x14ac:dyDescent="0.3">
      <c r="A1278" s="18"/>
      <c r="B1278" s="19"/>
      <c r="C1278" s="20"/>
      <c r="D1278" s="20"/>
      <c r="T1278" s="16"/>
      <c r="U1278" s="16"/>
    </row>
    <row r="1279" spans="1:21" ht="12.75" customHeight="1" x14ac:dyDescent="0.3">
      <c r="A1279" s="18"/>
      <c r="B1279" s="19"/>
      <c r="C1279" s="20"/>
      <c r="D1279" s="20"/>
      <c r="T1279" s="16"/>
      <c r="U1279" s="16"/>
    </row>
    <row r="1280" spans="1:21" ht="12.75" customHeight="1" x14ac:dyDescent="0.3">
      <c r="A1280" s="18"/>
      <c r="B1280" s="19"/>
      <c r="C1280" s="20"/>
      <c r="D1280" s="20"/>
      <c r="T1280" s="16"/>
      <c r="U1280" s="16"/>
    </row>
    <row r="1281" spans="1:21" ht="12.75" customHeight="1" x14ac:dyDescent="0.3">
      <c r="A1281" s="18"/>
      <c r="B1281" s="19"/>
      <c r="C1281" s="20"/>
      <c r="D1281" s="20"/>
      <c r="T1281" s="16"/>
      <c r="U1281" s="16"/>
    </row>
    <row r="1282" spans="1:21" ht="12.75" customHeight="1" x14ac:dyDescent="0.3">
      <c r="A1282" s="18"/>
      <c r="B1282" s="19"/>
      <c r="C1282" s="20"/>
      <c r="D1282" s="20"/>
      <c r="T1282" s="16"/>
      <c r="U1282" s="16"/>
    </row>
    <row r="1283" spans="1:21" ht="12.75" customHeight="1" x14ac:dyDescent="0.3">
      <c r="A1283" s="18"/>
      <c r="B1283" s="19"/>
      <c r="C1283" s="20"/>
      <c r="D1283" s="20"/>
      <c r="T1283" s="16"/>
      <c r="U1283" s="16"/>
    </row>
    <row r="1284" spans="1:21" ht="12.75" customHeight="1" x14ac:dyDescent="0.3">
      <c r="A1284" s="18"/>
      <c r="B1284" s="19"/>
      <c r="C1284" s="20"/>
      <c r="D1284" s="20"/>
      <c r="T1284" s="16"/>
      <c r="U1284" s="16"/>
    </row>
    <row r="1285" spans="1:21" ht="12.75" customHeight="1" x14ac:dyDescent="0.3">
      <c r="A1285" s="18"/>
      <c r="B1285" s="19"/>
      <c r="C1285" s="20"/>
      <c r="D1285" s="20"/>
      <c r="T1285" s="16"/>
      <c r="U1285" s="16"/>
    </row>
    <row r="1286" spans="1:21" ht="12.75" customHeight="1" x14ac:dyDescent="0.3">
      <c r="A1286" s="18"/>
      <c r="B1286" s="19"/>
      <c r="C1286" s="20"/>
      <c r="D1286" s="20"/>
      <c r="T1286" s="16"/>
      <c r="U1286" s="16"/>
    </row>
    <row r="1287" spans="1:21" ht="12.75" customHeight="1" x14ac:dyDescent="0.3">
      <c r="A1287" s="18"/>
      <c r="B1287" s="19"/>
      <c r="C1287" s="20"/>
      <c r="D1287" s="20"/>
      <c r="T1287" s="16"/>
      <c r="U1287" s="16"/>
    </row>
    <row r="1288" spans="1:21" ht="12.75" customHeight="1" x14ac:dyDescent="0.3">
      <c r="A1288" s="18"/>
      <c r="B1288" s="19"/>
      <c r="C1288" s="20"/>
      <c r="D1288" s="20"/>
      <c r="T1288" s="16"/>
      <c r="U1288" s="16"/>
    </row>
    <row r="1289" spans="1:21" ht="12.75" customHeight="1" x14ac:dyDescent="0.3">
      <c r="A1289" s="18"/>
      <c r="B1289" s="19"/>
      <c r="C1289" s="20"/>
      <c r="D1289" s="20"/>
      <c r="T1289" s="16"/>
      <c r="U1289" s="16"/>
    </row>
    <row r="1290" spans="1:21" ht="12.75" customHeight="1" x14ac:dyDescent="0.3">
      <c r="A1290" s="18"/>
      <c r="B1290" s="19"/>
      <c r="C1290" s="20"/>
      <c r="D1290" s="20"/>
      <c r="T1290" s="16"/>
      <c r="U1290" s="16"/>
    </row>
    <row r="1291" spans="1:21" ht="12.75" customHeight="1" x14ac:dyDescent="0.3">
      <c r="A1291" s="18"/>
      <c r="B1291" s="19"/>
      <c r="C1291" s="20"/>
      <c r="D1291" s="20"/>
      <c r="T1291" s="16"/>
      <c r="U1291" s="16"/>
    </row>
    <row r="1292" spans="1:21" ht="12.75" customHeight="1" x14ac:dyDescent="0.3">
      <c r="A1292" s="18"/>
      <c r="B1292" s="19"/>
      <c r="C1292" s="20"/>
      <c r="D1292" s="20"/>
      <c r="T1292" s="16"/>
      <c r="U1292" s="16"/>
    </row>
    <row r="1293" spans="1:21" ht="12.75" customHeight="1" x14ac:dyDescent="0.3">
      <c r="A1293" s="18"/>
      <c r="B1293" s="19"/>
      <c r="C1293" s="20"/>
      <c r="D1293" s="20"/>
      <c r="T1293" s="16"/>
      <c r="U1293" s="16"/>
    </row>
    <row r="1294" spans="1:21" ht="12.75" customHeight="1" x14ac:dyDescent="0.3">
      <c r="A1294" s="18"/>
      <c r="B1294" s="19"/>
      <c r="C1294" s="20"/>
      <c r="D1294" s="20"/>
      <c r="T1294" s="16"/>
      <c r="U1294" s="16"/>
    </row>
    <row r="1295" spans="1:21" ht="12.75" customHeight="1" x14ac:dyDescent="0.3">
      <c r="A1295" s="18"/>
      <c r="B1295" s="19"/>
      <c r="C1295" s="20"/>
      <c r="D1295" s="20"/>
      <c r="T1295" s="16"/>
      <c r="U1295" s="16"/>
    </row>
    <row r="1296" spans="1:21" ht="12.75" customHeight="1" x14ac:dyDescent="0.3">
      <c r="A1296" s="18"/>
      <c r="B1296" s="19"/>
      <c r="C1296" s="20"/>
      <c r="D1296" s="20"/>
      <c r="T1296" s="16"/>
      <c r="U1296" s="16"/>
    </row>
    <row r="1297" spans="1:21" ht="12.75" customHeight="1" x14ac:dyDescent="0.3">
      <c r="A1297" s="18"/>
      <c r="B1297" s="19"/>
      <c r="C1297" s="20"/>
      <c r="D1297" s="20"/>
      <c r="T1297" s="16"/>
      <c r="U1297" s="16"/>
    </row>
    <row r="1298" spans="1:21" ht="12.75" customHeight="1" x14ac:dyDescent="0.3">
      <c r="A1298" s="18"/>
      <c r="B1298" s="19"/>
      <c r="C1298" s="20"/>
      <c r="D1298" s="20"/>
      <c r="T1298" s="16"/>
      <c r="U1298" s="16"/>
    </row>
    <row r="1299" spans="1:21" ht="12.75" customHeight="1" x14ac:dyDescent="0.3">
      <c r="A1299" s="18"/>
      <c r="B1299" s="19"/>
      <c r="C1299" s="20"/>
      <c r="D1299" s="20"/>
      <c r="T1299" s="16"/>
      <c r="U1299" s="16"/>
    </row>
    <row r="1300" spans="1:21" ht="12.75" customHeight="1" x14ac:dyDescent="0.3">
      <c r="A1300" s="18"/>
      <c r="B1300" s="19"/>
      <c r="C1300" s="20"/>
      <c r="D1300" s="20"/>
      <c r="T1300" s="16"/>
      <c r="U1300" s="16"/>
    </row>
    <row r="1301" spans="1:21" ht="12.75" customHeight="1" x14ac:dyDescent="0.3">
      <c r="A1301" s="18"/>
      <c r="B1301" s="19"/>
      <c r="C1301" s="20"/>
      <c r="D1301" s="20"/>
      <c r="T1301" s="16"/>
      <c r="U1301" s="16"/>
    </row>
    <row r="1302" spans="1:21" ht="12.75" customHeight="1" x14ac:dyDescent="0.3">
      <c r="A1302" s="18"/>
      <c r="B1302" s="19"/>
      <c r="C1302" s="20"/>
      <c r="D1302" s="20"/>
      <c r="T1302" s="16"/>
      <c r="U1302" s="16"/>
    </row>
    <row r="1303" spans="1:21" ht="12.75" customHeight="1" x14ac:dyDescent="0.3">
      <c r="A1303" s="18"/>
      <c r="B1303" s="19"/>
      <c r="C1303" s="20"/>
      <c r="D1303" s="20"/>
      <c r="T1303" s="16"/>
      <c r="U1303" s="16"/>
    </row>
    <row r="1304" spans="1:21" ht="12.75" customHeight="1" x14ac:dyDescent="0.3">
      <c r="A1304" s="18"/>
      <c r="B1304" s="19"/>
      <c r="C1304" s="20"/>
      <c r="D1304" s="20"/>
      <c r="T1304" s="16"/>
      <c r="U1304" s="16"/>
    </row>
    <row r="1305" spans="1:21" ht="12.75" customHeight="1" x14ac:dyDescent="0.3">
      <c r="A1305" s="18"/>
      <c r="B1305" s="19"/>
      <c r="C1305" s="20"/>
      <c r="D1305" s="20"/>
      <c r="T1305" s="16"/>
      <c r="U1305" s="16"/>
    </row>
    <row r="1306" spans="1:21" ht="12.75" customHeight="1" x14ac:dyDescent="0.3">
      <c r="A1306" s="18"/>
      <c r="B1306" s="19"/>
      <c r="C1306" s="20"/>
      <c r="D1306" s="20"/>
      <c r="T1306" s="16"/>
      <c r="U1306" s="16"/>
    </row>
    <row r="1307" spans="1:21" ht="12.75" customHeight="1" x14ac:dyDescent="0.3">
      <c r="A1307" s="18"/>
      <c r="B1307" s="19"/>
      <c r="C1307" s="20"/>
      <c r="D1307" s="20"/>
      <c r="T1307" s="16"/>
      <c r="U1307" s="16"/>
    </row>
    <row r="1308" spans="1:21" ht="12.75" customHeight="1" x14ac:dyDescent="0.3">
      <c r="A1308" s="18"/>
      <c r="B1308" s="19"/>
      <c r="C1308" s="20"/>
      <c r="D1308" s="20"/>
      <c r="T1308" s="16"/>
      <c r="U1308" s="16"/>
    </row>
    <row r="1309" spans="1:21" ht="12.75" customHeight="1" x14ac:dyDescent="0.3">
      <c r="A1309" s="18"/>
      <c r="B1309" s="19"/>
      <c r="C1309" s="20"/>
      <c r="D1309" s="20"/>
      <c r="T1309" s="16"/>
      <c r="U1309" s="16"/>
    </row>
    <row r="1310" spans="1:21" ht="12.75" customHeight="1" x14ac:dyDescent="0.3">
      <c r="A1310" s="18"/>
      <c r="B1310" s="19"/>
      <c r="C1310" s="20"/>
      <c r="D1310" s="20"/>
      <c r="T1310" s="16"/>
      <c r="U1310" s="16"/>
    </row>
    <row r="1311" spans="1:21" ht="12.75" customHeight="1" x14ac:dyDescent="0.3">
      <c r="A1311" s="18"/>
      <c r="B1311" s="19"/>
      <c r="C1311" s="20"/>
      <c r="D1311" s="20"/>
      <c r="T1311" s="16"/>
      <c r="U1311" s="16"/>
    </row>
    <row r="1312" spans="1:21" ht="12.75" customHeight="1" x14ac:dyDescent="0.3">
      <c r="A1312" s="18"/>
      <c r="B1312" s="19"/>
      <c r="C1312" s="20"/>
      <c r="D1312" s="20"/>
      <c r="T1312" s="16"/>
      <c r="U1312" s="16"/>
    </row>
    <row r="1313" spans="1:21" ht="12.75" customHeight="1" x14ac:dyDescent="0.3">
      <c r="A1313" s="18"/>
      <c r="B1313" s="19"/>
      <c r="C1313" s="20"/>
      <c r="D1313" s="20"/>
      <c r="T1313" s="16"/>
      <c r="U1313" s="16"/>
    </row>
    <row r="1314" spans="1:21" ht="12.75" customHeight="1" x14ac:dyDescent="0.3">
      <c r="A1314" s="18"/>
      <c r="B1314" s="19"/>
      <c r="C1314" s="20"/>
      <c r="D1314" s="20"/>
      <c r="T1314" s="16"/>
      <c r="U1314" s="16"/>
    </row>
    <row r="1315" spans="1:21" ht="12.75" customHeight="1" x14ac:dyDescent="0.3">
      <c r="A1315" s="18"/>
      <c r="B1315" s="19"/>
      <c r="C1315" s="20"/>
      <c r="D1315" s="20"/>
      <c r="T1315" s="16"/>
      <c r="U1315" s="16"/>
    </row>
    <row r="1316" spans="1:21" ht="12.75" customHeight="1" x14ac:dyDescent="0.3">
      <c r="A1316" s="18"/>
      <c r="B1316" s="19"/>
      <c r="C1316" s="20"/>
      <c r="D1316" s="20"/>
      <c r="T1316" s="16"/>
      <c r="U1316" s="16"/>
    </row>
    <row r="1317" spans="1:21" ht="12.75" customHeight="1" x14ac:dyDescent="0.3">
      <c r="A1317" s="18"/>
      <c r="B1317" s="19"/>
      <c r="C1317" s="20"/>
      <c r="D1317" s="20"/>
      <c r="T1317" s="16"/>
      <c r="U1317" s="16"/>
    </row>
    <row r="1318" spans="1:21" ht="12.75" customHeight="1" x14ac:dyDescent="0.3">
      <c r="A1318" s="18"/>
      <c r="B1318" s="19"/>
      <c r="C1318" s="20"/>
      <c r="D1318" s="20"/>
      <c r="T1318" s="16"/>
      <c r="U1318" s="16"/>
    </row>
    <row r="1319" spans="1:21" ht="12.75" customHeight="1" x14ac:dyDescent="0.3">
      <c r="A1319" s="18"/>
      <c r="B1319" s="19"/>
      <c r="C1319" s="20"/>
      <c r="D1319" s="20"/>
      <c r="T1319" s="16"/>
      <c r="U1319" s="16"/>
    </row>
    <row r="1320" spans="1:21" ht="12.75" customHeight="1" x14ac:dyDescent="0.3">
      <c r="A1320" s="18"/>
      <c r="B1320" s="19"/>
      <c r="C1320" s="20"/>
      <c r="D1320" s="20"/>
      <c r="T1320" s="16"/>
      <c r="U1320" s="16"/>
    </row>
    <row r="1321" spans="1:21" ht="12.75" customHeight="1" x14ac:dyDescent="0.3">
      <c r="A1321" s="18"/>
      <c r="B1321" s="19"/>
      <c r="C1321" s="20"/>
      <c r="D1321" s="20"/>
      <c r="T1321" s="16"/>
      <c r="U1321" s="16"/>
    </row>
    <row r="1322" spans="1:21" ht="12.75" customHeight="1" x14ac:dyDescent="0.3">
      <c r="A1322" s="18"/>
      <c r="B1322" s="19"/>
      <c r="C1322" s="20"/>
      <c r="D1322" s="20"/>
      <c r="T1322" s="16"/>
      <c r="U1322" s="16"/>
    </row>
    <row r="1323" spans="1:21" ht="12.75" customHeight="1" x14ac:dyDescent="0.3">
      <c r="A1323" s="18"/>
      <c r="B1323" s="19"/>
      <c r="C1323" s="20"/>
      <c r="D1323" s="20"/>
      <c r="T1323" s="16"/>
      <c r="U1323" s="16"/>
    </row>
    <row r="1324" spans="1:21" ht="12.75" customHeight="1" x14ac:dyDescent="0.3">
      <c r="A1324" s="18"/>
      <c r="B1324" s="19"/>
      <c r="C1324" s="20"/>
      <c r="D1324" s="20"/>
      <c r="T1324" s="16"/>
      <c r="U1324" s="16"/>
    </row>
    <row r="1325" spans="1:21" ht="12.75" customHeight="1" x14ac:dyDescent="0.3">
      <c r="A1325" s="18"/>
      <c r="B1325" s="19"/>
      <c r="C1325" s="20"/>
      <c r="D1325" s="20"/>
      <c r="T1325" s="16"/>
      <c r="U1325" s="16"/>
    </row>
    <row r="1326" spans="1:21" ht="12.75" customHeight="1" x14ac:dyDescent="0.3">
      <c r="A1326" s="18"/>
      <c r="B1326" s="19"/>
      <c r="C1326" s="20"/>
      <c r="D1326" s="20"/>
      <c r="T1326" s="16"/>
      <c r="U1326" s="16"/>
    </row>
    <row r="1327" spans="1:21" ht="12.75" customHeight="1" x14ac:dyDescent="0.3">
      <c r="A1327" s="18"/>
      <c r="B1327" s="19"/>
      <c r="C1327" s="20"/>
      <c r="D1327" s="20"/>
      <c r="T1327" s="16"/>
      <c r="U1327" s="16"/>
    </row>
    <row r="1328" spans="1:21" ht="12.75" customHeight="1" x14ac:dyDescent="0.3">
      <c r="A1328" s="18"/>
      <c r="B1328" s="19"/>
      <c r="C1328" s="20"/>
      <c r="D1328" s="20"/>
      <c r="T1328" s="16"/>
      <c r="U1328" s="16"/>
    </row>
    <row r="1329" spans="1:21" ht="12.75" customHeight="1" x14ac:dyDescent="0.3">
      <c r="A1329" s="18"/>
      <c r="B1329" s="19"/>
      <c r="C1329" s="20"/>
      <c r="D1329" s="20"/>
      <c r="T1329" s="16"/>
      <c r="U1329" s="16"/>
    </row>
    <row r="1330" spans="1:21" ht="12.75" customHeight="1" x14ac:dyDescent="0.3">
      <c r="A1330" s="18"/>
      <c r="B1330" s="19"/>
      <c r="C1330" s="20"/>
      <c r="D1330" s="20"/>
      <c r="T1330" s="16"/>
      <c r="U1330" s="16"/>
    </row>
    <row r="1331" spans="1:21" ht="12.75" customHeight="1" x14ac:dyDescent="0.3">
      <c r="A1331" s="18"/>
      <c r="B1331" s="19"/>
      <c r="C1331" s="20"/>
      <c r="D1331" s="20"/>
      <c r="T1331" s="16"/>
      <c r="U1331" s="16"/>
    </row>
    <row r="1332" spans="1:21" ht="12.75" customHeight="1" x14ac:dyDescent="0.3">
      <c r="A1332" s="18"/>
      <c r="B1332" s="19"/>
      <c r="C1332" s="20"/>
      <c r="D1332" s="20"/>
      <c r="T1332" s="16"/>
      <c r="U1332" s="16"/>
    </row>
    <row r="1333" spans="1:21" ht="12.75" customHeight="1" x14ac:dyDescent="0.3">
      <c r="A1333" s="18"/>
      <c r="B1333" s="19"/>
      <c r="C1333" s="20"/>
      <c r="D1333" s="20"/>
      <c r="T1333" s="16"/>
      <c r="U1333" s="16"/>
    </row>
    <row r="1334" spans="1:21" ht="12.75" customHeight="1" x14ac:dyDescent="0.3">
      <c r="A1334" s="18"/>
      <c r="B1334" s="19"/>
      <c r="C1334" s="20"/>
      <c r="D1334" s="20"/>
      <c r="T1334" s="16"/>
      <c r="U1334" s="16"/>
    </row>
    <row r="1335" spans="1:21" ht="12.75" customHeight="1" x14ac:dyDescent="0.3">
      <c r="A1335" s="18"/>
      <c r="B1335" s="19"/>
      <c r="C1335" s="20"/>
      <c r="D1335" s="20"/>
      <c r="T1335" s="16"/>
      <c r="U1335" s="16"/>
    </row>
    <row r="1336" spans="1:21" ht="12.75" customHeight="1" x14ac:dyDescent="0.3">
      <c r="A1336" s="18"/>
      <c r="B1336" s="19"/>
      <c r="C1336" s="20"/>
      <c r="D1336" s="20"/>
      <c r="T1336" s="16"/>
      <c r="U1336" s="16"/>
    </row>
    <row r="1337" spans="1:21" ht="12.75" customHeight="1" x14ac:dyDescent="0.3">
      <c r="A1337" s="18"/>
      <c r="B1337" s="19"/>
      <c r="C1337" s="20"/>
      <c r="D1337" s="20"/>
      <c r="T1337" s="16"/>
      <c r="U1337" s="16"/>
    </row>
    <row r="1338" spans="1:21" ht="12.75" customHeight="1" x14ac:dyDescent="0.3">
      <c r="A1338" s="18"/>
      <c r="B1338" s="19"/>
      <c r="C1338" s="20"/>
      <c r="D1338" s="20"/>
      <c r="T1338" s="16"/>
      <c r="U1338" s="16"/>
    </row>
    <row r="1339" spans="1:21" ht="12.75" customHeight="1" x14ac:dyDescent="0.3">
      <c r="A1339" s="18"/>
      <c r="B1339" s="19"/>
      <c r="C1339" s="20"/>
      <c r="D1339" s="20"/>
      <c r="T1339" s="16"/>
      <c r="U1339" s="16"/>
    </row>
    <row r="1340" spans="1:21" ht="12.75" customHeight="1" x14ac:dyDescent="0.3">
      <c r="A1340" s="18"/>
      <c r="B1340" s="19"/>
      <c r="C1340" s="20"/>
      <c r="D1340" s="20"/>
      <c r="T1340" s="16"/>
      <c r="U1340" s="16"/>
    </row>
    <row r="1341" spans="1:21" ht="12.75" customHeight="1" x14ac:dyDescent="0.3">
      <c r="A1341" s="18"/>
      <c r="B1341" s="19"/>
      <c r="C1341" s="20"/>
      <c r="D1341" s="20"/>
      <c r="T1341" s="16"/>
      <c r="U1341" s="16"/>
    </row>
    <row r="1342" spans="1:21" ht="12.75" customHeight="1" x14ac:dyDescent="0.3">
      <c r="A1342" s="18"/>
      <c r="B1342" s="19"/>
      <c r="C1342" s="20"/>
      <c r="D1342" s="20"/>
      <c r="T1342" s="16"/>
      <c r="U1342" s="16"/>
    </row>
    <row r="1343" spans="1:21" ht="12.75" customHeight="1" x14ac:dyDescent="0.3">
      <c r="A1343" s="18"/>
      <c r="B1343" s="19"/>
      <c r="C1343" s="20"/>
      <c r="D1343" s="20"/>
      <c r="T1343" s="16"/>
      <c r="U1343" s="16"/>
    </row>
    <row r="1344" spans="1:21" ht="12.75" customHeight="1" x14ac:dyDescent="0.3">
      <c r="A1344" s="18"/>
      <c r="B1344" s="19"/>
      <c r="C1344" s="20"/>
      <c r="D1344" s="20"/>
      <c r="T1344" s="16"/>
      <c r="U1344" s="16"/>
    </row>
    <row r="1345" spans="1:21" ht="12.75" customHeight="1" x14ac:dyDescent="0.3">
      <c r="A1345" s="18"/>
      <c r="B1345" s="19"/>
      <c r="C1345" s="20"/>
      <c r="D1345" s="20"/>
      <c r="T1345" s="16"/>
      <c r="U1345" s="16"/>
    </row>
    <row r="1346" spans="1:21" ht="12.75" customHeight="1" x14ac:dyDescent="0.3">
      <c r="A1346" s="18"/>
      <c r="B1346" s="19"/>
      <c r="C1346" s="20"/>
      <c r="D1346" s="20"/>
      <c r="T1346" s="16"/>
      <c r="U1346" s="16"/>
    </row>
    <row r="1347" spans="1:21" ht="12.75" customHeight="1" x14ac:dyDescent="0.3">
      <c r="A1347" s="18"/>
      <c r="B1347" s="19"/>
      <c r="C1347" s="20"/>
      <c r="D1347" s="20"/>
      <c r="T1347" s="16"/>
      <c r="U1347" s="16"/>
    </row>
    <row r="1348" spans="1:21" ht="12.75" customHeight="1" x14ac:dyDescent="0.3">
      <c r="A1348" s="18"/>
      <c r="B1348" s="19"/>
      <c r="C1348" s="20"/>
      <c r="D1348" s="20"/>
      <c r="T1348" s="16"/>
      <c r="U1348" s="16"/>
    </row>
    <row r="1349" spans="1:21" ht="12.75" customHeight="1" x14ac:dyDescent="0.3">
      <c r="A1349" s="18"/>
      <c r="B1349" s="19"/>
      <c r="C1349" s="20"/>
      <c r="D1349" s="20"/>
      <c r="T1349" s="16"/>
      <c r="U1349" s="16"/>
    </row>
    <row r="1350" spans="1:21" ht="12.75" customHeight="1" x14ac:dyDescent="0.3">
      <c r="A1350" s="18"/>
      <c r="B1350" s="19"/>
      <c r="C1350" s="20"/>
      <c r="D1350" s="20"/>
      <c r="T1350" s="16"/>
      <c r="U1350" s="16"/>
    </row>
    <row r="1351" spans="1:21" ht="12.75" customHeight="1" x14ac:dyDescent="0.3">
      <c r="A1351" s="18"/>
      <c r="B1351" s="19"/>
      <c r="C1351" s="20"/>
      <c r="D1351" s="20"/>
      <c r="T1351" s="16"/>
      <c r="U1351" s="16"/>
    </row>
    <row r="1352" spans="1:21" ht="12.75" customHeight="1" x14ac:dyDescent="0.3">
      <c r="A1352" s="18"/>
      <c r="B1352" s="19"/>
      <c r="C1352" s="20"/>
      <c r="D1352" s="20"/>
      <c r="T1352" s="16"/>
      <c r="U1352" s="16"/>
    </row>
    <row r="1353" spans="1:21" ht="12.75" customHeight="1" x14ac:dyDescent="0.3">
      <c r="A1353" s="18"/>
      <c r="B1353" s="19"/>
      <c r="C1353" s="20"/>
      <c r="D1353" s="20"/>
      <c r="T1353" s="16"/>
      <c r="U1353" s="16"/>
    </row>
    <row r="1354" spans="1:21" ht="12.75" customHeight="1" x14ac:dyDescent="0.3">
      <c r="A1354" s="18"/>
      <c r="B1354" s="19"/>
      <c r="C1354" s="20"/>
      <c r="D1354" s="20"/>
      <c r="T1354" s="16"/>
      <c r="U1354" s="16"/>
    </row>
    <row r="1355" spans="1:21" ht="12.75" customHeight="1" x14ac:dyDescent="0.3">
      <c r="A1355" s="18"/>
      <c r="B1355" s="19"/>
      <c r="C1355" s="20"/>
      <c r="D1355" s="20"/>
      <c r="T1355" s="16"/>
      <c r="U1355" s="16"/>
    </row>
    <row r="1356" spans="1:21" ht="12.75" customHeight="1" x14ac:dyDescent="0.3">
      <c r="A1356" s="18"/>
      <c r="B1356" s="19"/>
      <c r="C1356" s="20"/>
      <c r="D1356" s="20"/>
      <c r="T1356" s="16"/>
      <c r="U1356" s="16"/>
    </row>
    <row r="1357" spans="1:21" ht="12.75" customHeight="1" x14ac:dyDescent="0.3">
      <c r="A1357" s="18"/>
      <c r="B1357" s="19"/>
      <c r="C1357" s="20"/>
      <c r="D1357" s="20"/>
      <c r="T1357" s="16"/>
      <c r="U1357" s="16"/>
    </row>
    <row r="1358" spans="1:21" ht="12.75" customHeight="1" x14ac:dyDescent="0.3">
      <c r="A1358" s="18"/>
      <c r="B1358" s="19"/>
      <c r="C1358" s="20"/>
      <c r="D1358" s="20"/>
      <c r="T1358" s="16"/>
      <c r="U1358" s="16"/>
    </row>
    <row r="1359" spans="1:21" ht="12.75" customHeight="1" x14ac:dyDescent="0.3">
      <c r="A1359" s="18"/>
      <c r="B1359" s="19"/>
      <c r="C1359" s="20"/>
      <c r="D1359" s="20"/>
      <c r="T1359" s="16"/>
      <c r="U1359" s="16"/>
    </row>
    <row r="1360" spans="1:21" ht="12.75" customHeight="1" x14ac:dyDescent="0.3">
      <c r="A1360" s="18"/>
      <c r="B1360" s="19"/>
      <c r="C1360" s="20"/>
      <c r="D1360" s="20"/>
      <c r="T1360" s="16"/>
      <c r="U1360" s="16"/>
    </row>
    <row r="1361" spans="1:21" ht="12.75" customHeight="1" x14ac:dyDescent="0.3">
      <c r="A1361" s="18"/>
      <c r="B1361" s="19"/>
      <c r="C1361" s="20"/>
      <c r="D1361" s="20"/>
      <c r="T1361" s="16"/>
      <c r="U1361" s="16"/>
    </row>
    <row r="1362" spans="1:21" ht="12.75" customHeight="1" x14ac:dyDescent="0.3">
      <c r="A1362" s="18"/>
      <c r="B1362" s="19"/>
      <c r="C1362" s="20"/>
      <c r="D1362" s="20"/>
      <c r="T1362" s="16"/>
      <c r="U1362" s="16"/>
    </row>
    <row r="1363" spans="1:21" ht="12.75" customHeight="1" x14ac:dyDescent="0.3">
      <c r="A1363" s="18"/>
      <c r="B1363" s="19"/>
      <c r="C1363" s="20"/>
      <c r="D1363" s="20"/>
      <c r="T1363" s="16"/>
      <c r="U1363" s="16"/>
    </row>
    <row r="1364" spans="1:21" ht="12.75" customHeight="1" x14ac:dyDescent="0.3">
      <c r="A1364" s="18"/>
      <c r="B1364" s="19"/>
      <c r="C1364" s="20"/>
      <c r="D1364" s="20"/>
      <c r="T1364" s="16"/>
      <c r="U1364" s="16"/>
    </row>
    <row r="1365" spans="1:21" ht="12.75" customHeight="1" x14ac:dyDescent="0.3">
      <c r="A1365" s="18"/>
      <c r="B1365" s="19"/>
      <c r="C1365" s="20"/>
      <c r="D1365" s="20"/>
      <c r="T1365" s="16"/>
      <c r="U1365" s="16"/>
    </row>
    <row r="1366" spans="1:21" ht="12.75" customHeight="1" x14ac:dyDescent="0.3">
      <c r="A1366" s="18"/>
      <c r="B1366" s="19"/>
      <c r="C1366" s="20"/>
      <c r="D1366" s="20"/>
      <c r="T1366" s="16"/>
      <c r="U1366" s="16"/>
    </row>
    <row r="1367" spans="1:21" ht="12.75" customHeight="1" x14ac:dyDescent="0.3">
      <c r="A1367" s="18"/>
      <c r="B1367" s="19"/>
      <c r="C1367" s="20"/>
      <c r="D1367" s="20"/>
      <c r="T1367" s="16"/>
      <c r="U1367" s="16"/>
    </row>
    <row r="1368" spans="1:21" ht="12.75" customHeight="1" x14ac:dyDescent="0.3">
      <c r="A1368" s="18"/>
      <c r="B1368" s="19"/>
      <c r="C1368" s="20"/>
      <c r="D1368" s="20"/>
      <c r="T1368" s="16"/>
      <c r="U1368" s="16"/>
    </row>
    <row r="1369" spans="1:21" ht="12.75" customHeight="1" x14ac:dyDescent="0.3">
      <c r="A1369" s="18"/>
      <c r="B1369" s="19"/>
      <c r="C1369" s="20"/>
      <c r="D1369" s="20"/>
      <c r="T1369" s="16"/>
      <c r="U1369" s="16"/>
    </row>
    <row r="1370" spans="1:21" ht="12.75" customHeight="1" x14ac:dyDescent="0.3">
      <c r="A1370" s="18"/>
      <c r="B1370" s="19"/>
      <c r="C1370" s="20"/>
      <c r="D1370" s="20"/>
      <c r="T1370" s="16"/>
      <c r="U1370" s="16"/>
    </row>
    <row r="1371" spans="1:21" ht="12.75" customHeight="1" x14ac:dyDescent="0.3">
      <c r="A1371" s="18"/>
      <c r="B1371" s="19"/>
      <c r="C1371" s="20"/>
      <c r="D1371" s="20"/>
      <c r="T1371" s="16"/>
      <c r="U1371" s="16"/>
    </row>
    <row r="1372" spans="1:21" ht="12.75" customHeight="1" x14ac:dyDescent="0.3">
      <c r="A1372" s="18"/>
      <c r="B1372" s="19"/>
      <c r="C1372" s="20"/>
      <c r="D1372" s="20"/>
      <c r="T1372" s="16"/>
      <c r="U1372" s="16"/>
    </row>
    <row r="1373" spans="1:21" ht="12.75" customHeight="1" x14ac:dyDescent="0.3">
      <c r="A1373" s="18"/>
      <c r="B1373" s="19"/>
      <c r="C1373" s="20"/>
      <c r="D1373" s="20"/>
      <c r="T1373" s="16"/>
      <c r="U1373" s="16"/>
    </row>
    <row r="1374" spans="1:21" ht="12.75" customHeight="1" x14ac:dyDescent="0.3">
      <c r="A1374" s="18"/>
      <c r="B1374" s="19"/>
      <c r="C1374" s="20"/>
      <c r="D1374" s="20"/>
      <c r="T1374" s="16"/>
      <c r="U1374" s="16"/>
    </row>
    <row r="1375" spans="1:21" ht="12.75" customHeight="1" x14ac:dyDescent="0.3">
      <c r="A1375" s="18"/>
      <c r="B1375" s="19"/>
      <c r="C1375" s="20"/>
      <c r="D1375" s="20"/>
      <c r="T1375" s="16"/>
      <c r="U1375" s="16"/>
    </row>
    <row r="1376" spans="1:21" ht="12.75" customHeight="1" x14ac:dyDescent="0.3">
      <c r="A1376" s="18"/>
      <c r="B1376" s="19"/>
      <c r="C1376" s="20"/>
      <c r="D1376" s="20"/>
      <c r="T1376" s="16"/>
      <c r="U1376" s="16"/>
    </row>
    <row r="1377" spans="1:21" ht="12.75" customHeight="1" x14ac:dyDescent="0.3">
      <c r="A1377" s="18"/>
      <c r="B1377" s="19"/>
      <c r="C1377" s="20"/>
      <c r="D1377" s="20"/>
      <c r="T1377" s="16"/>
      <c r="U1377" s="16"/>
    </row>
    <row r="1378" spans="1:21" ht="12.75" customHeight="1" x14ac:dyDescent="0.3">
      <c r="A1378" s="18"/>
      <c r="B1378" s="19"/>
      <c r="C1378" s="20"/>
      <c r="D1378" s="20"/>
      <c r="T1378" s="16"/>
      <c r="U1378" s="16"/>
    </row>
    <row r="1379" spans="1:21" ht="12.75" customHeight="1" x14ac:dyDescent="0.3">
      <c r="A1379" s="18"/>
      <c r="B1379" s="19"/>
      <c r="C1379" s="20"/>
      <c r="D1379" s="20"/>
      <c r="T1379" s="16"/>
      <c r="U1379" s="16"/>
    </row>
    <row r="1380" spans="1:21" ht="12.75" customHeight="1" x14ac:dyDescent="0.3">
      <c r="A1380" s="18"/>
      <c r="B1380" s="19"/>
      <c r="C1380" s="20"/>
      <c r="D1380" s="20"/>
      <c r="T1380" s="16"/>
      <c r="U1380" s="16"/>
    </row>
    <row r="1381" spans="1:21" ht="12.75" customHeight="1" x14ac:dyDescent="0.3">
      <c r="A1381" s="18"/>
      <c r="B1381" s="19"/>
      <c r="C1381" s="20"/>
      <c r="D1381" s="20"/>
      <c r="T1381" s="16"/>
      <c r="U1381" s="16"/>
    </row>
    <row r="1382" spans="1:21" ht="12.75" customHeight="1" x14ac:dyDescent="0.3">
      <c r="A1382" s="18"/>
      <c r="B1382" s="19"/>
      <c r="C1382" s="20"/>
      <c r="D1382" s="20"/>
      <c r="T1382" s="16"/>
      <c r="U1382" s="16"/>
    </row>
    <row r="1383" spans="1:21" ht="12.75" customHeight="1" x14ac:dyDescent="0.3">
      <c r="A1383" s="18"/>
      <c r="B1383" s="19"/>
      <c r="C1383" s="20"/>
      <c r="D1383" s="20"/>
      <c r="T1383" s="16"/>
      <c r="U1383" s="16"/>
    </row>
    <row r="1384" spans="1:21" ht="12.75" customHeight="1" x14ac:dyDescent="0.3">
      <c r="A1384" s="18"/>
      <c r="B1384" s="19"/>
      <c r="C1384" s="20"/>
      <c r="D1384" s="20"/>
      <c r="T1384" s="16"/>
      <c r="U1384" s="16"/>
    </row>
    <row r="1385" spans="1:21" ht="12.75" customHeight="1" x14ac:dyDescent="0.3">
      <c r="A1385" s="18"/>
      <c r="B1385" s="19"/>
      <c r="C1385" s="20"/>
      <c r="D1385" s="20"/>
      <c r="T1385" s="16"/>
      <c r="U1385" s="16"/>
    </row>
    <row r="1386" spans="1:21" ht="12.75" customHeight="1" x14ac:dyDescent="0.3">
      <c r="A1386" s="18"/>
      <c r="B1386" s="19"/>
      <c r="C1386" s="20"/>
      <c r="D1386" s="20"/>
      <c r="T1386" s="16"/>
      <c r="U1386" s="16"/>
    </row>
    <row r="1387" spans="1:21" ht="12.75" customHeight="1" x14ac:dyDescent="0.3">
      <c r="A1387" s="18"/>
      <c r="B1387" s="19"/>
      <c r="C1387" s="20"/>
      <c r="D1387" s="20"/>
      <c r="T1387" s="16"/>
      <c r="U1387" s="16"/>
    </row>
    <row r="1388" spans="1:21" ht="12.75" customHeight="1" x14ac:dyDescent="0.3">
      <c r="A1388" s="18"/>
      <c r="B1388" s="19"/>
      <c r="C1388" s="20"/>
      <c r="D1388" s="20"/>
      <c r="T1388" s="16"/>
      <c r="U1388" s="16"/>
    </row>
    <row r="1389" spans="1:21" ht="12.75" customHeight="1" x14ac:dyDescent="0.3">
      <c r="A1389" s="18"/>
      <c r="B1389" s="19"/>
      <c r="C1389" s="20"/>
      <c r="D1389" s="20"/>
      <c r="T1389" s="16"/>
      <c r="U1389" s="16"/>
    </row>
    <row r="1390" spans="1:21" ht="12.75" customHeight="1" x14ac:dyDescent="0.3">
      <c r="A1390" s="18"/>
      <c r="B1390" s="19"/>
      <c r="C1390" s="20"/>
      <c r="D1390" s="20"/>
      <c r="T1390" s="16"/>
      <c r="U1390" s="16"/>
    </row>
    <row r="1391" spans="1:21" ht="12.75" customHeight="1" x14ac:dyDescent="0.3">
      <c r="A1391" s="18"/>
      <c r="B1391" s="19"/>
      <c r="C1391" s="20"/>
      <c r="D1391" s="20"/>
      <c r="T1391" s="16"/>
      <c r="U1391" s="16"/>
    </row>
    <row r="1392" spans="1:21" ht="12.75" customHeight="1" x14ac:dyDescent="0.3">
      <c r="A1392" s="18"/>
      <c r="B1392" s="19"/>
      <c r="C1392" s="20"/>
      <c r="D1392" s="20"/>
      <c r="T1392" s="16"/>
      <c r="U1392" s="16"/>
    </row>
    <row r="1393" spans="1:21" ht="12.75" customHeight="1" x14ac:dyDescent="0.3">
      <c r="A1393" s="18"/>
      <c r="B1393" s="19"/>
      <c r="C1393" s="20"/>
      <c r="D1393" s="20"/>
      <c r="T1393" s="16"/>
      <c r="U1393" s="16"/>
    </row>
    <row r="1394" spans="1:21" ht="12.75" customHeight="1" x14ac:dyDescent="0.3">
      <c r="A1394" s="18"/>
      <c r="B1394" s="19"/>
      <c r="C1394" s="20"/>
      <c r="D1394" s="20"/>
      <c r="T1394" s="16"/>
      <c r="U1394" s="16"/>
    </row>
    <row r="1395" spans="1:21" ht="12.75" customHeight="1" x14ac:dyDescent="0.3">
      <c r="A1395" s="18"/>
      <c r="B1395" s="19"/>
      <c r="C1395" s="20"/>
      <c r="D1395" s="20"/>
      <c r="T1395" s="16"/>
      <c r="U1395" s="16"/>
    </row>
    <row r="1396" spans="1:21" ht="12.75" customHeight="1" x14ac:dyDescent="0.3">
      <c r="A1396" s="18"/>
      <c r="B1396" s="19"/>
      <c r="C1396" s="20"/>
      <c r="D1396" s="20"/>
      <c r="T1396" s="16"/>
      <c r="U1396" s="16"/>
    </row>
    <row r="1397" spans="1:21" ht="12.75" customHeight="1" x14ac:dyDescent="0.3">
      <c r="A1397" s="18"/>
      <c r="B1397" s="19"/>
      <c r="C1397" s="20"/>
      <c r="D1397" s="20"/>
      <c r="T1397" s="16"/>
      <c r="U1397" s="16"/>
    </row>
    <row r="1398" spans="1:21" ht="12.75" customHeight="1" x14ac:dyDescent="0.3">
      <c r="A1398" s="18"/>
      <c r="B1398" s="19"/>
      <c r="C1398" s="20"/>
      <c r="D1398" s="20"/>
      <c r="T1398" s="16"/>
      <c r="U1398" s="16"/>
    </row>
    <row r="1399" spans="1:21" ht="12.75" customHeight="1" x14ac:dyDescent="0.3">
      <c r="A1399" s="18"/>
      <c r="B1399" s="19"/>
      <c r="C1399" s="20"/>
      <c r="D1399" s="20"/>
      <c r="T1399" s="16"/>
      <c r="U1399" s="16"/>
    </row>
    <row r="1400" spans="1:21" ht="12.75" customHeight="1" x14ac:dyDescent="0.3">
      <c r="A1400" s="18"/>
      <c r="B1400" s="19"/>
      <c r="C1400" s="20"/>
      <c r="D1400" s="20"/>
      <c r="T1400" s="16"/>
      <c r="U1400" s="16"/>
    </row>
    <row r="1401" spans="1:21" ht="12.75" customHeight="1" x14ac:dyDescent="0.3">
      <c r="A1401" s="18"/>
      <c r="B1401" s="19"/>
      <c r="C1401" s="20"/>
      <c r="D1401" s="20"/>
      <c r="T1401" s="16"/>
      <c r="U1401" s="16"/>
    </row>
    <row r="1402" spans="1:21" ht="12.75" customHeight="1" x14ac:dyDescent="0.3">
      <c r="A1402" s="18"/>
      <c r="B1402" s="19"/>
      <c r="C1402" s="20"/>
      <c r="D1402" s="20"/>
      <c r="T1402" s="16"/>
      <c r="U1402" s="16"/>
    </row>
    <row r="1403" spans="1:21" ht="12.75" customHeight="1" x14ac:dyDescent="0.3">
      <c r="A1403" s="18"/>
      <c r="B1403" s="19"/>
      <c r="C1403" s="20"/>
      <c r="D1403" s="20"/>
      <c r="T1403" s="16"/>
      <c r="U1403" s="16"/>
    </row>
    <row r="1404" spans="1:21" ht="12.75" customHeight="1" x14ac:dyDescent="0.3">
      <c r="A1404" s="18"/>
      <c r="B1404" s="19"/>
      <c r="C1404" s="20"/>
      <c r="D1404" s="20"/>
      <c r="T1404" s="16"/>
      <c r="U1404" s="16"/>
    </row>
    <row r="1405" spans="1:21" ht="12.75" customHeight="1" x14ac:dyDescent="0.3">
      <c r="A1405" s="18"/>
      <c r="B1405" s="19"/>
      <c r="C1405" s="20"/>
      <c r="D1405" s="20"/>
      <c r="T1405" s="16"/>
      <c r="U1405" s="16"/>
    </row>
    <row r="1406" spans="1:21" ht="12.75" customHeight="1" x14ac:dyDescent="0.3">
      <c r="A1406" s="18"/>
      <c r="B1406" s="19"/>
      <c r="C1406" s="20"/>
      <c r="D1406" s="20"/>
      <c r="T1406" s="16"/>
      <c r="U1406" s="16"/>
    </row>
    <row r="1407" spans="1:21" ht="12.75" customHeight="1" x14ac:dyDescent="0.3">
      <c r="A1407" s="18"/>
      <c r="B1407" s="19"/>
      <c r="C1407" s="20"/>
      <c r="D1407" s="20"/>
      <c r="T1407" s="16"/>
      <c r="U1407" s="16"/>
    </row>
    <row r="1408" spans="1:21" ht="12.75" customHeight="1" x14ac:dyDescent="0.3">
      <c r="A1408" s="18"/>
      <c r="B1408" s="19"/>
      <c r="C1408" s="20"/>
      <c r="D1408" s="20"/>
      <c r="T1408" s="16"/>
      <c r="U1408" s="16"/>
    </row>
    <row r="1409" spans="1:21" ht="12.75" customHeight="1" x14ac:dyDescent="0.3">
      <c r="A1409" s="18"/>
      <c r="B1409" s="19"/>
      <c r="C1409" s="20"/>
      <c r="D1409" s="20"/>
      <c r="T1409" s="16"/>
      <c r="U1409" s="16"/>
    </row>
    <row r="1410" spans="1:21" ht="12.75" customHeight="1" x14ac:dyDescent="0.3">
      <c r="A1410" s="18"/>
      <c r="B1410" s="19"/>
      <c r="C1410" s="20"/>
      <c r="D1410" s="20"/>
      <c r="T1410" s="16"/>
      <c r="U1410" s="16"/>
    </row>
    <row r="1411" spans="1:21" ht="12.75" customHeight="1" x14ac:dyDescent="0.3">
      <c r="A1411" s="18"/>
      <c r="B1411" s="19"/>
      <c r="C1411" s="20"/>
      <c r="D1411" s="20"/>
      <c r="T1411" s="16"/>
      <c r="U1411" s="16"/>
    </row>
    <row r="1412" spans="1:21" ht="12.75" customHeight="1" x14ac:dyDescent="0.3">
      <c r="A1412" s="18"/>
      <c r="B1412" s="19"/>
      <c r="C1412" s="20"/>
      <c r="D1412" s="20"/>
      <c r="T1412" s="16"/>
      <c r="U1412" s="16"/>
    </row>
    <row r="1413" spans="1:21" ht="12.75" customHeight="1" x14ac:dyDescent="0.3">
      <c r="A1413" s="18"/>
      <c r="B1413" s="19"/>
      <c r="C1413" s="20"/>
      <c r="D1413" s="20"/>
      <c r="T1413" s="16"/>
      <c r="U1413" s="16"/>
    </row>
    <row r="1414" spans="1:21" ht="12.75" customHeight="1" x14ac:dyDescent="0.3">
      <c r="A1414" s="18"/>
      <c r="B1414" s="19"/>
      <c r="C1414" s="20"/>
      <c r="D1414" s="20"/>
      <c r="T1414" s="16"/>
      <c r="U1414" s="16"/>
    </row>
    <row r="1415" spans="1:21" ht="12.75" customHeight="1" x14ac:dyDescent="0.3">
      <c r="A1415" s="18"/>
      <c r="B1415" s="19"/>
      <c r="C1415" s="20"/>
      <c r="D1415" s="20"/>
      <c r="T1415" s="16"/>
      <c r="U1415" s="16"/>
    </row>
    <row r="1416" spans="1:21" ht="12.75" customHeight="1" x14ac:dyDescent="0.3">
      <c r="A1416" s="18"/>
      <c r="B1416" s="19"/>
      <c r="C1416" s="20"/>
      <c r="D1416" s="20"/>
      <c r="T1416" s="16"/>
      <c r="U1416" s="16"/>
    </row>
    <row r="1417" spans="1:21" ht="12.75" customHeight="1" x14ac:dyDescent="0.3">
      <c r="A1417" s="18"/>
      <c r="B1417" s="19"/>
      <c r="C1417" s="20"/>
      <c r="D1417" s="20"/>
      <c r="T1417" s="16"/>
      <c r="U1417" s="16"/>
    </row>
    <row r="1418" spans="1:21" ht="12.75" customHeight="1" x14ac:dyDescent="0.3">
      <c r="A1418" s="18"/>
      <c r="B1418" s="19"/>
      <c r="C1418" s="20"/>
      <c r="D1418" s="20"/>
      <c r="T1418" s="16"/>
      <c r="U1418" s="16"/>
    </row>
    <row r="1419" spans="1:21" ht="12.75" customHeight="1" x14ac:dyDescent="0.3">
      <c r="A1419" s="18"/>
      <c r="B1419" s="19"/>
      <c r="C1419" s="20"/>
      <c r="D1419" s="20"/>
      <c r="T1419" s="16"/>
      <c r="U1419" s="16"/>
    </row>
    <row r="1420" spans="1:21" ht="12.75" customHeight="1" x14ac:dyDescent="0.3">
      <c r="A1420" s="18"/>
      <c r="B1420" s="19"/>
      <c r="C1420" s="20"/>
      <c r="D1420" s="20"/>
      <c r="T1420" s="16"/>
      <c r="U1420" s="16"/>
    </row>
    <row r="1421" spans="1:21" ht="12.75" customHeight="1" x14ac:dyDescent="0.3">
      <c r="A1421" s="18"/>
      <c r="B1421" s="19"/>
      <c r="C1421" s="20"/>
      <c r="D1421" s="20"/>
      <c r="T1421" s="16"/>
      <c r="U1421" s="16"/>
    </row>
    <row r="1422" spans="1:21" ht="12.75" customHeight="1" x14ac:dyDescent="0.3">
      <c r="A1422" s="18"/>
      <c r="B1422" s="19"/>
      <c r="C1422" s="20"/>
      <c r="D1422" s="20"/>
      <c r="T1422" s="16"/>
      <c r="U1422" s="16"/>
    </row>
    <row r="1423" spans="1:21" ht="12.75" customHeight="1" x14ac:dyDescent="0.3">
      <c r="A1423" s="18"/>
      <c r="B1423" s="19"/>
      <c r="C1423" s="20"/>
      <c r="D1423" s="20"/>
      <c r="T1423" s="16"/>
      <c r="U1423" s="16"/>
    </row>
    <row r="1424" spans="1:21" ht="12.75" customHeight="1" x14ac:dyDescent="0.3">
      <c r="A1424" s="18"/>
      <c r="B1424" s="19"/>
      <c r="C1424" s="20"/>
      <c r="D1424" s="20"/>
      <c r="T1424" s="16"/>
      <c r="U1424" s="16"/>
    </row>
    <row r="1425" spans="1:21" ht="12.75" customHeight="1" x14ac:dyDescent="0.3">
      <c r="A1425" s="18"/>
      <c r="B1425" s="19"/>
      <c r="C1425" s="20"/>
      <c r="D1425" s="20"/>
      <c r="T1425" s="16"/>
      <c r="U1425" s="16"/>
    </row>
    <row r="1426" spans="1:21" ht="12.75" customHeight="1" x14ac:dyDescent="0.3">
      <c r="A1426" s="18"/>
      <c r="B1426" s="19"/>
      <c r="C1426" s="20"/>
      <c r="D1426" s="20"/>
      <c r="T1426" s="16"/>
      <c r="U1426" s="16"/>
    </row>
    <row r="1427" spans="1:21" ht="12.75" customHeight="1" x14ac:dyDescent="0.3">
      <c r="A1427" s="18"/>
      <c r="B1427" s="19"/>
      <c r="C1427" s="20"/>
      <c r="D1427" s="20"/>
      <c r="T1427" s="16"/>
      <c r="U1427" s="16"/>
    </row>
    <row r="1428" spans="1:21" ht="12.75" customHeight="1" x14ac:dyDescent="0.3">
      <c r="A1428" s="18"/>
      <c r="B1428" s="19"/>
      <c r="C1428" s="20"/>
      <c r="D1428" s="20"/>
      <c r="T1428" s="16"/>
      <c r="U1428" s="16"/>
    </row>
    <row r="1429" spans="1:21" ht="12.75" customHeight="1" x14ac:dyDescent="0.3">
      <c r="A1429" s="18"/>
      <c r="B1429" s="19"/>
      <c r="C1429" s="20"/>
      <c r="D1429" s="20"/>
      <c r="T1429" s="16"/>
      <c r="U1429" s="16"/>
    </row>
    <row r="1430" spans="1:21" ht="12.75" customHeight="1" x14ac:dyDescent="0.3">
      <c r="A1430" s="18"/>
      <c r="B1430" s="19"/>
      <c r="C1430" s="20"/>
      <c r="D1430" s="20"/>
      <c r="T1430" s="16"/>
      <c r="U1430" s="16"/>
    </row>
    <row r="1431" spans="1:21" ht="12.75" customHeight="1" x14ac:dyDescent="0.3">
      <c r="A1431" s="18"/>
      <c r="B1431" s="19"/>
      <c r="C1431" s="20"/>
      <c r="D1431" s="20"/>
      <c r="T1431" s="16"/>
      <c r="U1431" s="16"/>
    </row>
    <row r="1432" spans="1:21" ht="12.75" customHeight="1" x14ac:dyDescent="0.3">
      <c r="A1432" s="18"/>
      <c r="B1432" s="19"/>
      <c r="C1432" s="20"/>
      <c r="D1432" s="20"/>
      <c r="T1432" s="16"/>
      <c r="U1432" s="16"/>
    </row>
    <row r="1433" spans="1:21" ht="12.75" customHeight="1" x14ac:dyDescent="0.3">
      <c r="A1433" s="18"/>
      <c r="B1433" s="19"/>
      <c r="C1433" s="20"/>
      <c r="D1433" s="20"/>
      <c r="T1433" s="16"/>
      <c r="U1433" s="16"/>
    </row>
    <row r="1434" spans="1:21" ht="12.75" customHeight="1" x14ac:dyDescent="0.3">
      <c r="A1434" s="18"/>
      <c r="B1434" s="19"/>
      <c r="C1434" s="20"/>
      <c r="D1434" s="20"/>
      <c r="T1434" s="16"/>
      <c r="U1434" s="16"/>
    </row>
    <row r="1435" spans="1:21" ht="12.75" customHeight="1" x14ac:dyDescent="0.3">
      <c r="A1435" s="18"/>
      <c r="B1435" s="19"/>
      <c r="C1435" s="20"/>
      <c r="D1435" s="20"/>
      <c r="T1435" s="16"/>
      <c r="U1435" s="16"/>
    </row>
    <row r="1436" spans="1:21" ht="12.75" customHeight="1" x14ac:dyDescent="0.3">
      <c r="A1436" s="18"/>
      <c r="B1436" s="19"/>
      <c r="C1436" s="20"/>
      <c r="D1436" s="20"/>
      <c r="T1436" s="16"/>
      <c r="U1436" s="16"/>
    </row>
    <row r="1437" spans="1:21" ht="12.75" customHeight="1" x14ac:dyDescent="0.3">
      <c r="A1437" s="18"/>
      <c r="B1437" s="19"/>
      <c r="C1437" s="20"/>
      <c r="D1437" s="20"/>
      <c r="T1437" s="16"/>
      <c r="U1437" s="16"/>
    </row>
    <row r="1438" spans="1:21" ht="12.75" customHeight="1" x14ac:dyDescent="0.3">
      <c r="A1438" s="18"/>
      <c r="B1438" s="19"/>
      <c r="C1438" s="20"/>
      <c r="D1438" s="20"/>
      <c r="T1438" s="16"/>
      <c r="U1438" s="16"/>
    </row>
    <row r="1439" spans="1:21" ht="12.75" customHeight="1" x14ac:dyDescent="0.3">
      <c r="A1439" s="18"/>
      <c r="B1439" s="19"/>
      <c r="C1439" s="20"/>
      <c r="D1439" s="20"/>
      <c r="T1439" s="16"/>
      <c r="U1439" s="16"/>
    </row>
    <row r="1440" spans="1:21" ht="12.75" customHeight="1" x14ac:dyDescent="0.3">
      <c r="A1440" s="18"/>
      <c r="B1440" s="19"/>
      <c r="C1440" s="20"/>
      <c r="D1440" s="20"/>
      <c r="T1440" s="16"/>
      <c r="U1440" s="16"/>
    </row>
    <row r="1441" spans="1:21" ht="12.75" customHeight="1" x14ac:dyDescent="0.3">
      <c r="A1441" s="18"/>
      <c r="B1441" s="19"/>
      <c r="C1441" s="20"/>
      <c r="D1441" s="20"/>
      <c r="T1441" s="16"/>
      <c r="U1441" s="16"/>
    </row>
    <row r="1442" spans="1:21" ht="12.75" customHeight="1" x14ac:dyDescent="0.3">
      <c r="A1442" s="18"/>
      <c r="B1442" s="19"/>
      <c r="C1442" s="20"/>
      <c r="D1442" s="20"/>
      <c r="T1442" s="16"/>
      <c r="U1442" s="16"/>
    </row>
    <row r="1443" spans="1:21" ht="12.75" customHeight="1" x14ac:dyDescent="0.3">
      <c r="A1443" s="18"/>
      <c r="B1443" s="19"/>
      <c r="C1443" s="20"/>
      <c r="D1443" s="20"/>
      <c r="T1443" s="16"/>
      <c r="U1443" s="16"/>
    </row>
    <row r="1444" spans="1:21" ht="12.75" customHeight="1" x14ac:dyDescent="0.3">
      <c r="A1444" s="18"/>
      <c r="B1444" s="19"/>
      <c r="C1444" s="20"/>
      <c r="D1444" s="20"/>
      <c r="T1444" s="16"/>
      <c r="U1444" s="16"/>
    </row>
    <row r="1445" spans="1:21" ht="12.75" customHeight="1" x14ac:dyDescent="0.3">
      <c r="A1445" s="18"/>
      <c r="B1445" s="19"/>
      <c r="C1445" s="20"/>
      <c r="D1445" s="20"/>
      <c r="T1445" s="16"/>
      <c r="U1445" s="16"/>
    </row>
    <row r="1446" spans="1:21" ht="12.75" customHeight="1" x14ac:dyDescent="0.3">
      <c r="A1446" s="18"/>
      <c r="B1446" s="19"/>
      <c r="C1446" s="20"/>
      <c r="D1446" s="20"/>
      <c r="T1446" s="16"/>
      <c r="U1446" s="16"/>
    </row>
    <row r="1447" spans="1:21" ht="12.75" customHeight="1" x14ac:dyDescent="0.3">
      <c r="A1447" s="18"/>
      <c r="B1447" s="19"/>
      <c r="C1447" s="20"/>
      <c r="D1447" s="20"/>
      <c r="T1447" s="16"/>
      <c r="U1447" s="16"/>
    </row>
    <row r="1448" spans="1:21" ht="12.75" customHeight="1" x14ac:dyDescent="0.3">
      <c r="A1448" s="18"/>
      <c r="B1448" s="19"/>
      <c r="C1448" s="20"/>
      <c r="D1448" s="20"/>
      <c r="T1448" s="16"/>
      <c r="U1448" s="16"/>
    </row>
    <row r="1449" spans="1:21" ht="12.75" customHeight="1" x14ac:dyDescent="0.3">
      <c r="A1449" s="18"/>
      <c r="B1449" s="19"/>
      <c r="C1449" s="20"/>
      <c r="D1449" s="20"/>
      <c r="T1449" s="16"/>
      <c r="U1449" s="16"/>
    </row>
    <row r="1450" spans="1:21" ht="12.75" customHeight="1" x14ac:dyDescent="0.3">
      <c r="A1450" s="18"/>
      <c r="B1450" s="19"/>
      <c r="C1450" s="20"/>
      <c r="D1450" s="20"/>
      <c r="T1450" s="16"/>
      <c r="U1450" s="16"/>
    </row>
    <row r="1451" spans="1:21" ht="12.75" customHeight="1" x14ac:dyDescent="0.3">
      <c r="A1451" s="18"/>
      <c r="B1451" s="19"/>
      <c r="C1451" s="20"/>
      <c r="D1451" s="20"/>
      <c r="T1451" s="16"/>
      <c r="U1451" s="16"/>
    </row>
    <row r="1452" spans="1:21" ht="12.75" customHeight="1" x14ac:dyDescent="0.3">
      <c r="A1452" s="18"/>
      <c r="B1452" s="19"/>
      <c r="C1452" s="20"/>
      <c r="D1452" s="20"/>
      <c r="T1452" s="16"/>
      <c r="U1452" s="16"/>
    </row>
    <row r="1453" spans="1:21" ht="12.75" customHeight="1" x14ac:dyDescent="0.3">
      <c r="A1453" s="18"/>
      <c r="B1453" s="19"/>
      <c r="C1453" s="20"/>
      <c r="D1453" s="20"/>
      <c r="T1453" s="16"/>
      <c r="U1453" s="16"/>
    </row>
    <row r="1454" spans="1:21" ht="12.75" customHeight="1" x14ac:dyDescent="0.3">
      <c r="A1454" s="18"/>
      <c r="B1454" s="19"/>
      <c r="C1454" s="20"/>
      <c r="D1454" s="20"/>
      <c r="T1454" s="16"/>
      <c r="U1454" s="16"/>
    </row>
    <row r="1455" spans="1:21" ht="12.75" customHeight="1" x14ac:dyDescent="0.3">
      <c r="A1455" s="18"/>
      <c r="B1455" s="19"/>
      <c r="C1455" s="20"/>
      <c r="D1455" s="20"/>
      <c r="T1455" s="16"/>
      <c r="U1455" s="16"/>
    </row>
    <row r="1456" spans="1:21" ht="12.75" customHeight="1" x14ac:dyDescent="0.3">
      <c r="A1456" s="18"/>
      <c r="B1456" s="19"/>
      <c r="C1456" s="20"/>
      <c r="D1456" s="20"/>
      <c r="T1456" s="16"/>
      <c r="U1456" s="16"/>
    </row>
    <row r="1457" spans="1:21" ht="12.75" customHeight="1" x14ac:dyDescent="0.3">
      <c r="A1457" s="18"/>
      <c r="B1457" s="19"/>
      <c r="C1457" s="20"/>
      <c r="D1457" s="20"/>
      <c r="T1457" s="16"/>
      <c r="U1457" s="16"/>
    </row>
    <row r="1458" spans="1:21" ht="12.75" customHeight="1" x14ac:dyDescent="0.3">
      <c r="A1458" s="18"/>
      <c r="B1458" s="19"/>
      <c r="C1458" s="20"/>
      <c r="D1458" s="20"/>
      <c r="T1458" s="16"/>
      <c r="U1458" s="16"/>
    </row>
    <row r="1459" spans="1:21" ht="12.75" customHeight="1" x14ac:dyDescent="0.3">
      <c r="A1459" s="18"/>
      <c r="B1459" s="19"/>
      <c r="C1459" s="20"/>
      <c r="D1459" s="20"/>
      <c r="T1459" s="16"/>
      <c r="U1459" s="16"/>
    </row>
    <row r="1460" spans="1:21" ht="12.75" customHeight="1" x14ac:dyDescent="0.3">
      <c r="A1460" s="18"/>
      <c r="B1460" s="19"/>
      <c r="C1460" s="20"/>
      <c r="D1460" s="20"/>
      <c r="T1460" s="16"/>
      <c r="U1460" s="16"/>
    </row>
    <row r="1461" spans="1:21" ht="12.75" customHeight="1" x14ac:dyDescent="0.3">
      <c r="A1461" s="18"/>
      <c r="B1461" s="19"/>
      <c r="C1461" s="20"/>
      <c r="D1461" s="20"/>
      <c r="T1461" s="16"/>
      <c r="U1461" s="16"/>
    </row>
    <row r="1462" spans="1:21" ht="12.75" customHeight="1" x14ac:dyDescent="0.3">
      <c r="A1462" s="18"/>
      <c r="B1462" s="19"/>
      <c r="C1462" s="20"/>
      <c r="D1462" s="20"/>
      <c r="T1462" s="16"/>
      <c r="U1462" s="16"/>
    </row>
    <row r="1463" spans="1:21" ht="12.75" customHeight="1" x14ac:dyDescent="0.3">
      <c r="A1463" s="18"/>
      <c r="B1463" s="19"/>
      <c r="C1463" s="20"/>
      <c r="D1463" s="20"/>
      <c r="T1463" s="16"/>
      <c r="U1463" s="16"/>
    </row>
    <row r="1464" spans="1:21" ht="12.75" customHeight="1" x14ac:dyDescent="0.3">
      <c r="A1464" s="18"/>
      <c r="B1464" s="19"/>
      <c r="C1464" s="20"/>
      <c r="D1464" s="20"/>
      <c r="T1464" s="16"/>
      <c r="U1464" s="16"/>
    </row>
    <row r="1465" spans="1:21" ht="12.75" customHeight="1" x14ac:dyDescent="0.3">
      <c r="A1465" s="18"/>
      <c r="B1465" s="19"/>
      <c r="C1465" s="20"/>
      <c r="D1465" s="20"/>
      <c r="T1465" s="16"/>
      <c r="U1465" s="16"/>
    </row>
    <row r="1466" spans="1:21" ht="12.75" customHeight="1" x14ac:dyDescent="0.3">
      <c r="A1466" s="18"/>
      <c r="B1466" s="19"/>
      <c r="C1466" s="20"/>
      <c r="D1466" s="20"/>
      <c r="T1466" s="16"/>
      <c r="U1466" s="16"/>
    </row>
    <row r="1467" spans="1:21" ht="12.75" customHeight="1" x14ac:dyDescent="0.3">
      <c r="A1467" s="18"/>
      <c r="B1467" s="19"/>
      <c r="C1467" s="20"/>
      <c r="D1467" s="20"/>
      <c r="T1467" s="16"/>
      <c r="U1467" s="16"/>
    </row>
    <row r="1468" spans="1:21" ht="12.75" customHeight="1" x14ac:dyDescent="0.3">
      <c r="A1468" s="18"/>
      <c r="B1468" s="19"/>
      <c r="C1468" s="20"/>
      <c r="D1468" s="20"/>
      <c r="T1468" s="16"/>
      <c r="U1468" s="16"/>
    </row>
    <row r="1469" spans="1:21" ht="12.75" customHeight="1" x14ac:dyDescent="0.3">
      <c r="A1469" s="18"/>
      <c r="B1469" s="19"/>
      <c r="C1469" s="20"/>
      <c r="D1469" s="20"/>
      <c r="T1469" s="16"/>
      <c r="U1469" s="16"/>
    </row>
    <row r="1470" spans="1:21" ht="12.75" customHeight="1" x14ac:dyDescent="0.3">
      <c r="A1470" s="18"/>
      <c r="B1470" s="19"/>
      <c r="C1470" s="20"/>
      <c r="D1470" s="20"/>
      <c r="T1470" s="16"/>
      <c r="U1470" s="16"/>
    </row>
    <row r="1471" spans="1:21" ht="12.75" customHeight="1" x14ac:dyDescent="0.3">
      <c r="A1471" s="18"/>
      <c r="B1471" s="19"/>
      <c r="C1471" s="20"/>
      <c r="D1471" s="20"/>
      <c r="T1471" s="16"/>
      <c r="U1471" s="16"/>
    </row>
    <row r="1472" spans="1:21" ht="12.75" customHeight="1" x14ac:dyDescent="0.3">
      <c r="A1472" s="18"/>
      <c r="B1472" s="19"/>
      <c r="C1472" s="20"/>
      <c r="D1472" s="20"/>
      <c r="T1472" s="16"/>
      <c r="U1472" s="16"/>
    </row>
    <row r="1473" spans="1:21" ht="12.75" customHeight="1" x14ac:dyDescent="0.3">
      <c r="A1473" s="18"/>
      <c r="B1473" s="19"/>
      <c r="C1473" s="20"/>
      <c r="D1473" s="20"/>
      <c r="T1473" s="16"/>
      <c r="U1473" s="16"/>
    </row>
    <row r="1474" spans="1:21" ht="12.75" customHeight="1" x14ac:dyDescent="0.3">
      <c r="A1474" s="18"/>
      <c r="B1474" s="19"/>
      <c r="C1474" s="20"/>
      <c r="D1474" s="20"/>
      <c r="T1474" s="16"/>
      <c r="U1474" s="16"/>
    </row>
    <row r="1475" spans="1:21" ht="12.75" customHeight="1" x14ac:dyDescent="0.3">
      <c r="A1475" s="18"/>
      <c r="B1475" s="19"/>
      <c r="C1475" s="20"/>
      <c r="D1475" s="20"/>
      <c r="T1475" s="16"/>
      <c r="U1475" s="16"/>
    </row>
    <row r="1476" spans="1:21" ht="12.75" customHeight="1" x14ac:dyDescent="0.3">
      <c r="A1476" s="18"/>
      <c r="B1476" s="19"/>
      <c r="C1476" s="20"/>
      <c r="D1476" s="20"/>
      <c r="T1476" s="16"/>
      <c r="U1476" s="16"/>
    </row>
    <row r="1477" spans="1:21" ht="12.75" customHeight="1" x14ac:dyDescent="0.3">
      <c r="A1477" s="18"/>
      <c r="B1477" s="19"/>
      <c r="C1477" s="20"/>
      <c r="D1477" s="20"/>
      <c r="T1477" s="16"/>
      <c r="U1477" s="16"/>
    </row>
    <row r="1478" spans="1:21" ht="12.75" customHeight="1" x14ac:dyDescent="0.3">
      <c r="A1478" s="18"/>
      <c r="B1478" s="19"/>
      <c r="C1478" s="20"/>
      <c r="D1478" s="20"/>
      <c r="T1478" s="16"/>
      <c r="U1478" s="16"/>
    </row>
    <row r="1479" spans="1:21" ht="12.75" customHeight="1" x14ac:dyDescent="0.3">
      <c r="A1479" s="18"/>
      <c r="B1479" s="19"/>
      <c r="C1479" s="20"/>
      <c r="D1479" s="20"/>
      <c r="T1479" s="16"/>
      <c r="U1479" s="16"/>
    </row>
    <row r="1480" spans="1:21" ht="12.75" customHeight="1" x14ac:dyDescent="0.3">
      <c r="A1480" s="18"/>
      <c r="B1480" s="19"/>
      <c r="C1480" s="20"/>
      <c r="D1480" s="20"/>
      <c r="T1480" s="16"/>
      <c r="U1480" s="16"/>
    </row>
    <row r="1481" spans="1:21" ht="12.75" customHeight="1" x14ac:dyDescent="0.3">
      <c r="A1481" s="18"/>
      <c r="B1481" s="19"/>
      <c r="C1481" s="20"/>
      <c r="D1481" s="20"/>
      <c r="T1481" s="16"/>
      <c r="U1481" s="16"/>
    </row>
    <row r="1482" spans="1:21" ht="12.75" customHeight="1" x14ac:dyDescent="0.3">
      <c r="A1482" s="18"/>
      <c r="B1482" s="19"/>
      <c r="C1482" s="20"/>
      <c r="D1482" s="20"/>
      <c r="T1482" s="16"/>
      <c r="U1482" s="16"/>
    </row>
    <row r="1483" spans="1:21" ht="12.75" customHeight="1" x14ac:dyDescent="0.3">
      <c r="A1483" s="18"/>
      <c r="B1483" s="19"/>
      <c r="C1483" s="20"/>
      <c r="D1483" s="20"/>
      <c r="T1483" s="16"/>
      <c r="U1483" s="16"/>
    </row>
    <row r="1484" spans="1:21" ht="12.75" customHeight="1" x14ac:dyDescent="0.3">
      <c r="A1484" s="18"/>
      <c r="B1484" s="19"/>
      <c r="C1484" s="20"/>
      <c r="D1484" s="20"/>
      <c r="T1484" s="16"/>
      <c r="U1484" s="16"/>
    </row>
    <row r="1485" spans="1:21" ht="12.75" customHeight="1" x14ac:dyDescent="0.3">
      <c r="A1485" s="18"/>
      <c r="B1485" s="19"/>
      <c r="C1485" s="20"/>
      <c r="D1485" s="20"/>
      <c r="T1485" s="16"/>
      <c r="U1485" s="16"/>
    </row>
    <row r="1486" spans="1:21" ht="12.75" customHeight="1" x14ac:dyDescent="0.3">
      <c r="A1486" s="18"/>
      <c r="B1486" s="19"/>
      <c r="C1486" s="20"/>
      <c r="D1486" s="20"/>
      <c r="T1486" s="16"/>
      <c r="U1486" s="16"/>
    </row>
    <row r="1487" spans="1:21" ht="12.75" customHeight="1" x14ac:dyDescent="0.3">
      <c r="A1487" s="18"/>
      <c r="B1487" s="19"/>
      <c r="C1487" s="20"/>
      <c r="D1487" s="20"/>
      <c r="T1487" s="16"/>
      <c r="U1487" s="16"/>
    </row>
    <row r="1488" spans="1:21" ht="12.75" customHeight="1" x14ac:dyDescent="0.3">
      <c r="A1488" s="18"/>
      <c r="B1488" s="19"/>
      <c r="C1488" s="20"/>
      <c r="D1488" s="20"/>
      <c r="T1488" s="16"/>
      <c r="U1488" s="16"/>
    </row>
    <row r="1489" spans="1:21" ht="12.75" customHeight="1" x14ac:dyDescent="0.3">
      <c r="A1489" s="18"/>
      <c r="B1489" s="19"/>
      <c r="C1489" s="20"/>
      <c r="D1489" s="20"/>
      <c r="T1489" s="16"/>
      <c r="U1489" s="16"/>
    </row>
    <row r="1490" spans="1:21" ht="12.75" customHeight="1" x14ac:dyDescent="0.3">
      <c r="A1490" s="18"/>
      <c r="B1490" s="19"/>
      <c r="C1490" s="20"/>
      <c r="D1490" s="20"/>
      <c r="T1490" s="16"/>
      <c r="U1490" s="16"/>
    </row>
    <row r="1491" spans="1:21" ht="12.75" customHeight="1" x14ac:dyDescent="0.3">
      <c r="A1491" s="18"/>
      <c r="B1491" s="19"/>
      <c r="C1491" s="20"/>
      <c r="D1491" s="20"/>
      <c r="T1491" s="16"/>
      <c r="U1491" s="16"/>
    </row>
    <row r="1492" spans="1:21" ht="12.75" customHeight="1" x14ac:dyDescent="0.3">
      <c r="A1492" s="18"/>
      <c r="B1492" s="19"/>
      <c r="C1492" s="20"/>
      <c r="D1492" s="20"/>
      <c r="T1492" s="16"/>
      <c r="U1492" s="16"/>
    </row>
    <row r="1493" spans="1:21" ht="12.75" customHeight="1" x14ac:dyDescent="0.3">
      <c r="A1493" s="18"/>
      <c r="B1493" s="19"/>
      <c r="C1493" s="20"/>
      <c r="D1493" s="20"/>
      <c r="T1493" s="16"/>
      <c r="U1493" s="16"/>
    </row>
    <row r="1494" spans="1:21" ht="12.75" customHeight="1" x14ac:dyDescent="0.3">
      <c r="A1494" s="18"/>
      <c r="B1494" s="19"/>
      <c r="C1494" s="20"/>
      <c r="D1494" s="20"/>
      <c r="T1494" s="16"/>
      <c r="U1494" s="16"/>
    </row>
    <row r="1495" spans="1:21" ht="12.75" customHeight="1" x14ac:dyDescent="0.3">
      <c r="A1495" s="18"/>
      <c r="B1495" s="19"/>
      <c r="C1495" s="20"/>
      <c r="D1495" s="20"/>
      <c r="T1495" s="16"/>
      <c r="U1495" s="16"/>
    </row>
    <row r="1496" spans="1:21" ht="12.75" customHeight="1" x14ac:dyDescent="0.3">
      <c r="A1496" s="18"/>
      <c r="B1496" s="19"/>
      <c r="C1496" s="20"/>
      <c r="D1496" s="20"/>
      <c r="T1496" s="16"/>
      <c r="U1496" s="16"/>
    </row>
    <row r="1497" spans="1:21" ht="12.75" customHeight="1" x14ac:dyDescent="0.3">
      <c r="A1497" s="18"/>
      <c r="B1497" s="19"/>
      <c r="C1497" s="20"/>
      <c r="D1497" s="20"/>
      <c r="T1497" s="16"/>
      <c r="U1497" s="16"/>
    </row>
    <row r="1498" spans="1:21" ht="12.75" customHeight="1" x14ac:dyDescent="0.3">
      <c r="A1498" s="18"/>
      <c r="B1498" s="19"/>
      <c r="C1498" s="20"/>
      <c r="D1498" s="20"/>
      <c r="T1498" s="16"/>
      <c r="U1498" s="16"/>
    </row>
    <row r="1499" spans="1:21" ht="12.75" customHeight="1" x14ac:dyDescent="0.3">
      <c r="A1499" s="18"/>
      <c r="B1499" s="19"/>
      <c r="C1499" s="20"/>
      <c r="D1499" s="20"/>
      <c r="T1499" s="16"/>
      <c r="U1499" s="16"/>
    </row>
    <row r="1500" spans="1:21" ht="12.75" customHeight="1" x14ac:dyDescent="0.3">
      <c r="A1500" s="18"/>
      <c r="B1500" s="19"/>
      <c r="C1500" s="20"/>
      <c r="D1500" s="20"/>
      <c r="T1500" s="16"/>
      <c r="U1500" s="16"/>
    </row>
    <row r="1501" spans="1:21" ht="12.75" customHeight="1" x14ac:dyDescent="0.3">
      <c r="A1501" s="18"/>
      <c r="B1501" s="19"/>
      <c r="C1501" s="20"/>
      <c r="D1501" s="20"/>
      <c r="T1501" s="16"/>
      <c r="U1501" s="16"/>
    </row>
    <row r="1502" spans="1:21" ht="12.75" customHeight="1" x14ac:dyDescent="0.3">
      <c r="A1502" s="18"/>
      <c r="B1502" s="19"/>
      <c r="C1502" s="20"/>
      <c r="D1502" s="20"/>
      <c r="T1502" s="16"/>
      <c r="U1502" s="16"/>
    </row>
    <row r="1503" spans="1:21" ht="12.75" customHeight="1" x14ac:dyDescent="0.3">
      <c r="A1503" s="18"/>
      <c r="B1503" s="19"/>
      <c r="C1503" s="20"/>
      <c r="D1503" s="20"/>
      <c r="T1503" s="16"/>
      <c r="U1503" s="16"/>
    </row>
    <row r="1504" spans="1:21" ht="12.75" customHeight="1" x14ac:dyDescent="0.3">
      <c r="A1504" s="18"/>
      <c r="B1504" s="19"/>
      <c r="C1504" s="20"/>
      <c r="D1504" s="20"/>
      <c r="T1504" s="16"/>
      <c r="U1504" s="16"/>
    </row>
    <row r="1505" spans="1:21" ht="12.75" customHeight="1" x14ac:dyDescent="0.3">
      <c r="A1505" s="18"/>
      <c r="B1505" s="19"/>
      <c r="C1505" s="20"/>
      <c r="D1505" s="20"/>
      <c r="T1505" s="16"/>
      <c r="U1505" s="16"/>
    </row>
    <row r="1506" spans="1:21" ht="12.75" customHeight="1" x14ac:dyDescent="0.3">
      <c r="A1506" s="18"/>
      <c r="B1506" s="19"/>
      <c r="C1506" s="20"/>
      <c r="D1506" s="20"/>
      <c r="T1506" s="16"/>
      <c r="U1506" s="16"/>
    </row>
    <row r="1507" spans="1:21" ht="12.75" customHeight="1" x14ac:dyDescent="0.3">
      <c r="A1507" s="18"/>
      <c r="B1507" s="19"/>
      <c r="C1507" s="20"/>
      <c r="D1507" s="20"/>
      <c r="T1507" s="16"/>
      <c r="U1507" s="16"/>
    </row>
    <row r="1508" spans="1:21" ht="12.75" customHeight="1" x14ac:dyDescent="0.3">
      <c r="A1508" s="18"/>
      <c r="B1508" s="19"/>
      <c r="C1508" s="20"/>
      <c r="D1508" s="20"/>
      <c r="T1508" s="16"/>
      <c r="U1508" s="16"/>
    </row>
    <row r="1509" spans="1:21" ht="12.75" customHeight="1" x14ac:dyDescent="0.3">
      <c r="A1509" s="18"/>
      <c r="B1509" s="19"/>
      <c r="C1509" s="20"/>
      <c r="D1509" s="20"/>
      <c r="T1509" s="16"/>
      <c r="U1509" s="16"/>
    </row>
    <row r="1510" spans="1:21" ht="12.75" customHeight="1" x14ac:dyDescent="0.3">
      <c r="A1510" s="18"/>
      <c r="B1510" s="19"/>
      <c r="C1510" s="20"/>
      <c r="D1510" s="20"/>
      <c r="T1510" s="16"/>
      <c r="U1510" s="16"/>
    </row>
    <row r="1511" spans="1:21" ht="12.75" customHeight="1" x14ac:dyDescent="0.3">
      <c r="A1511" s="18"/>
      <c r="B1511" s="19"/>
      <c r="C1511" s="20"/>
      <c r="D1511" s="20"/>
      <c r="T1511" s="16"/>
      <c r="U1511" s="16"/>
    </row>
    <row r="1512" spans="1:21" ht="12.75" customHeight="1" x14ac:dyDescent="0.3">
      <c r="A1512" s="18"/>
      <c r="B1512" s="19"/>
      <c r="C1512" s="20"/>
      <c r="D1512" s="20"/>
      <c r="T1512" s="16"/>
      <c r="U1512" s="16"/>
    </row>
    <row r="1513" spans="1:21" ht="12.75" customHeight="1" x14ac:dyDescent="0.3">
      <c r="A1513" s="18"/>
      <c r="B1513" s="19"/>
      <c r="C1513" s="20"/>
      <c r="D1513" s="20"/>
      <c r="T1513" s="16"/>
      <c r="U1513" s="16"/>
    </row>
    <row r="1514" spans="1:21" ht="12.75" customHeight="1" x14ac:dyDescent="0.3">
      <c r="A1514" s="18"/>
      <c r="B1514" s="19"/>
      <c r="C1514" s="20"/>
      <c r="D1514" s="20"/>
      <c r="T1514" s="16"/>
      <c r="U1514" s="16"/>
    </row>
    <row r="1515" spans="1:21" ht="12.75" customHeight="1" x14ac:dyDescent="0.3">
      <c r="A1515" s="18"/>
      <c r="B1515" s="19"/>
      <c r="C1515" s="20"/>
      <c r="D1515" s="20"/>
      <c r="T1515" s="16"/>
      <c r="U1515" s="16"/>
    </row>
    <row r="1516" spans="1:21" ht="12.75" customHeight="1" x14ac:dyDescent="0.3">
      <c r="A1516" s="18"/>
      <c r="B1516" s="19"/>
      <c r="C1516" s="20"/>
      <c r="D1516" s="20"/>
      <c r="T1516" s="16"/>
      <c r="U1516" s="16"/>
    </row>
    <row r="1517" spans="1:21" ht="12.75" customHeight="1" x14ac:dyDescent="0.3">
      <c r="A1517" s="18"/>
      <c r="B1517" s="19"/>
      <c r="C1517" s="20"/>
      <c r="D1517" s="20"/>
      <c r="T1517" s="16"/>
      <c r="U1517" s="16"/>
    </row>
    <row r="1518" spans="1:21" ht="12.75" customHeight="1" x14ac:dyDescent="0.3">
      <c r="A1518" s="18"/>
      <c r="B1518" s="19"/>
      <c r="C1518" s="20"/>
      <c r="D1518" s="20"/>
      <c r="T1518" s="16"/>
      <c r="U1518" s="16"/>
    </row>
    <row r="1519" spans="1:21" ht="12.75" customHeight="1" x14ac:dyDescent="0.3">
      <c r="A1519" s="18"/>
      <c r="B1519" s="19"/>
      <c r="C1519" s="20"/>
      <c r="D1519" s="20"/>
      <c r="T1519" s="16"/>
      <c r="U1519" s="16"/>
    </row>
    <row r="1520" spans="1:21" ht="12.75" customHeight="1" x14ac:dyDescent="0.3">
      <c r="A1520" s="18"/>
      <c r="B1520" s="19"/>
      <c r="C1520" s="20"/>
      <c r="D1520" s="20"/>
      <c r="T1520" s="16"/>
      <c r="U1520" s="16"/>
    </row>
    <row r="1521" spans="1:21" ht="12.75" customHeight="1" x14ac:dyDescent="0.3">
      <c r="A1521" s="18"/>
      <c r="B1521" s="19"/>
      <c r="C1521" s="20"/>
      <c r="D1521" s="20"/>
      <c r="T1521" s="16"/>
      <c r="U1521" s="16"/>
    </row>
    <row r="1522" spans="1:21" ht="12.75" customHeight="1" x14ac:dyDescent="0.3">
      <c r="A1522" s="18"/>
      <c r="B1522" s="19"/>
      <c r="C1522" s="20"/>
      <c r="D1522" s="20"/>
      <c r="T1522" s="16"/>
      <c r="U1522" s="16"/>
    </row>
    <row r="1523" spans="1:21" ht="12.75" customHeight="1" x14ac:dyDescent="0.3">
      <c r="A1523" s="18"/>
      <c r="B1523" s="19"/>
      <c r="C1523" s="20"/>
      <c r="D1523" s="20"/>
      <c r="T1523" s="16"/>
      <c r="U1523" s="16"/>
    </row>
    <row r="1524" spans="1:21" ht="12.75" customHeight="1" x14ac:dyDescent="0.3">
      <c r="A1524" s="18"/>
      <c r="B1524" s="19"/>
      <c r="C1524" s="20"/>
      <c r="D1524" s="20"/>
      <c r="T1524" s="16"/>
      <c r="U1524" s="16"/>
    </row>
    <row r="1525" spans="1:21" ht="12.75" customHeight="1" x14ac:dyDescent="0.3">
      <c r="A1525" s="18"/>
      <c r="B1525" s="19"/>
      <c r="C1525" s="20"/>
      <c r="D1525" s="20"/>
      <c r="T1525" s="16"/>
      <c r="U1525" s="16"/>
    </row>
    <row r="1526" spans="1:21" ht="12.75" customHeight="1" x14ac:dyDescent="0.3">
      <c r="A1526" s="18"/>
      <c r="B1526" s="19"/>
      <c r="C1526" s="20"/>
      <c r="D1526" s="20"/>
      <c r="T1526" s="16"/>
      <c r="U1526" s="16"/>
    </row>
    <row r="1527" spans="1:21" ht="12.75" customHeight="1" x14ac:dyDescent="0.3">
      <c r="A1527" s="18"/>
      <c r="B1527" s="19"/>
      <c r="C1527" s="20"/>
      <c r="D1527" s="20"/>
      <c r="T1527" s="16"/>
      <c r="U1527" s="16"/>
    </row>
    <row r="1528" spans="1:21" ht="12.75" customHeight="1" x14ac:dyDescent="0.3">
      <c r="A1528" s="18"/>
      <c r="B1528" s="19"/>
      <c r="C1528" s="20"/>
      <c r="D1528" s="20"/>
      <c r="T1528" s="16"/>
      <c r="U1528" s="16"/>
    </row>
    <row r="1529" spans="1:21" ht="12.75" customHeight="1" x14ac:dyDescent="0.3">
      <c r="A1529" s="18"/>
      <c r="B1529" s="19"/>
      <c r="C1529" s="20"/>
      <c r="D1529" s="20"/>
      <c r="T1529" s="16"/>
      <c r="U1529" s="16"/>
    </row>
    <row r="1530" spans="1:21" ht="12.75" customHeight="1" x14ac:dyDescent="0.3">
      <c r="A1530" s="18"/>
      <c r="B1530" s="19"/>
      <c r="C1530" s="20"/>
      <c r="D1530" s="20"/>
      <c r="T1530" s="16"/>
      <c r="U1530" s="16"/>
    </row>
    <row r="1531" spans="1:21" ht="12.75" customHeight="1" x14ac:dyDescent="0.3">
      <c r="A1531" s="18"/>
      <c r="B1531" s="19"/>
      <c r="C1531" s="20"/>
      <c r="D1531" s="20"/>
      <c r="T1531" s="16"/>
      <c r="U1531" s="16"/>
    </row>
    <row r="1532" spans="1:21" ht="12.75" customHeight="1" x14ac:dyDescent="0.3">
      <c r="A1532" s="18"/>
      <c r="B1532" s="19"/>
      <c r="C1532" s="20"/>
      <c r="D1532" s="20"/>
      <c r="T1532" s="16"/>
      <c r="U1532" s="16"/>
    </row>
    <row r="1533" spans="1:21" ht="12.75" customHeight="1" x14ac:dyDescent="0.3">
      <c r="A1533" s="18"/>
      <c r="B1533" s="19"/>
      <c r="C1533" s="20"/>
      <c r="D1533" s="20"/>
      <c r="T1533" s="16"/>
      <c r="U1533" s="16"/>
    </row>
    <row r="1534" spans="1:21" ht="12.75" customHeight="1" x14ac:dyDescent="0.3">
      <c r="A1534" s="18"/>
      <c r="B1534" s="19"/>
      <c r="C1534" s="20"/>
      <c r="D1534" s="20"/>
      <c r="T1534" s="16"/>
      <c r="U1534" s="16"/>
    </row>
    <row r="1535" spans="1:21" ht="12.75" customHeight="1" x14ac:dyDescent="0.3">
      <c r="A1535" s="18"/>
      <c r="B1535" s="19"/>
      <c r="C1535" s="20"/>
      <c r="D1535" s="20"/>
      <c r="T1535" s="16"/>
      <c r="U1535" s="16"/>
    </row>
    <row r="1536" spans="1:21" ht="12.75" customHeight="1" x14ac:dyDescent="0.3">
      <c r="A1536" s="18"/>
      <c r="B1536" s="19"/>
      <c r="C1536" s="20"/>
      <c r="D1536" s="20"/>
      <c r="T1536" s="16"/>
      <c r="U1536" s="16"/>
    </row>
    <row r="1537" spans="1:21" ht="12.75" customHeight="1" x14ac:dyDescent="0.3">
      <c r="A1537" s="18"/>
      <c r="B1537" s="19"/>
      <c r="C1537" s="20"/>
      <c r="D1537" s="20"/>
      <c r="T1537" s="16"/>
      <c r="U1537" s="16"/>
    </row>
    <row r="1538" spans="1:21" ht="12.75" customHeight="1" x14ac:dyDescent="0.3">
      <c r="A1538" s="18"/>
      <c r="B1538" s="19"/>
      <c r="C1538" s="20"/>
      <c r="D1538" s="20"/>
      <c r="T1538" s="16"/>
      <c r="U1538" s="16"/>
    </row>
    <row r="1539" spans="1:21" ht="12.75" customHeight="1" x14ac:dyDescent="0.3">
      <c r="A1539" s="18"/>
      <c r="B1539" s="19"/>
      <c r="C1539" s="20"/>
      <c r="D1539" s="20"/>
      <c r="T1539" s="16"/>
      <c r="U1539" s="16"/>
    </row>
    <row r="1540" spans="1:21" ht="12.75" customHeight="1" x14ac:dyDescent="0.3">
      <c r="A1540" s="18"/>
      <c r="B1540" s="19"/>
      <c r="C1540" s="20"/>
      <c r="D1540" s="20"/>
      <c r="T1540" s="16"/>
      <c r="U1540" s="16"/>
    </row>
    <row r="1541" spans="1:21" ht="12.75" customHeight="1" x14ac:dyDescent="0.3">
      <c r="A1541" s="18"/>
      <c r="B1541" s="19"/>
      <c r="C1541" s="20"/>
      <c r="D1541" s="20"/>
      <c r="T1541" s="16"/>
      <c r="U1541" s="16"/>
    </row>
    <row r="1542" spans="1:21" ht="12.75" customHeight="1" x14ac:dyDescent="0.3">
      <c r="A1542" s="18"/>
      <c r="B1542" s="19"/>
      <c r="C1542" s="20"/>
      <c r="D1542" s="20"/>
      <c r="T1542" s="16"/>
      <c r="U1542" s="16"/>
    </row>
    <row r="1543" spans="1:21" ht="12.75" customHeight="1" x14ac:dyDescent="0.3">
      <c r="A1543" s="18"/>
      <c r="B1543" s="19"/>
      <c r="C1543" s="20"/>
      <c r="D1543" s="20"/>
      <c r="T1543" s="16"/>
      <c r="U1543" s="16"/>
    </row>
    <row r="1544" spans="1:21" ht="12.75" customHeight="1" x14ac:dyDescent="0.3">
      <c r="A1544" s="18"/>
      <c r="B1544" s="19"/>
      <c r="C1544" s="20"/>
      <c r="D1544" s="20"/>
      <c r="T1544" s="16"/>
      <c r="U1544" s="16"/>
    </row>
    <row r="1545" spans="1:21" ht="12.75" customHeight="1" x14ac:dyDescent="0.3">
      <c r="A1545" s="18"/>
      <c r="B1545" s="19"/>
      <c r="C1545" s="20"/>
      <c r="D1545" s="20"/>
      <c r="T1545" s="16"/>
      <c r="U1545" s="16"/>
    </row>
    <row r="1546" spans="1:21" ht="12.75" customHeight="1" x14ac:dyDescent="0.3">
      <c r="A1546" s="18"/>
      <c r="B1546" s="19"/>
      <c r="C1546" s="20"/>
      <c r="D1546" s="20"/>
      <c r="T1546" s="16"/>
      <c r="U1546" s="16"/>
    </row>
    <row r="1547" spans="1:21" ht="12.75" customHeight="1" x14ac:dyDescent="0.3">
      <c r="A1547" s="18"/>
      <c r="B1547" s="19"/>
      <c r="C1547" s="20"/>
      <c r="D1547" s="20"/>
      <c r="T1547" s="16"/>
      <c r="U1547" s="16"/>
    </row>
    <row r="1548" spans="1:21" ht="12.75" customHeight="1" x14ac:dyDescent="0.3">
      <c r="A1548" s="18"/>
      <c r="B1548" s="19"/>
      <c r="C1548" s="20"/>
      <c r="D1548" s="20"/>
      <c r="T1548" s="16"/>
      <c r="U1548" s="16"/>
    </row>
    <row r="1549" spans="1:21" ht="12.75" customHeight="1" x14ac:dyDescent="0.3">
      <c r="A1549" s="18"/>
      <c r="B1549" s="19"/>
      <c r="C1549" s="20"/>
      <c r="D1549" s="20"/>
      <c r="T1549" s="16"/>
      <c r="U1549" s="16"/>
    </row>
    <row r="1550" spans="1:21" ht="12.75" customHeight="1" x14ac:dyDescent="0.3">
      <c r="A1550" s="18"/>
      <c r="B1550" s="19"/>
      <c r="C1550" s="20"/>
      <c r="D1550" s="20"/>
      <c r="T1550" s="16"/>
      <c r="U1550" s="16"/>
    </row>
    <row r="1551" spans="1:21" ht="12.75" customHeight="1" x14ac:dyDescent="0.3">
      <c r="A1551" s="18"/>
      <c r="B1551" s="19"/>
      <c r="C1551" s="20"/>
      <c r="D1551" s="20"/>
      <c r="T1551" s="16"/>
      <c r="U1551" s="16"/>
    </row>
    <row r="1552" spans="1:21" ht="12.75" customHeight="1" x14ac:dyDescent="0.3">
      <c r="A1552" s="18"/>
      <c r="B1552" s="19"/>
      <c r="C1552" s="20"/>
      <c r="D1552" s="20"/>
      <c r="T1552" s="16"/>
      <c r="U1552" s="16"/>
    </row>
    <row r="1553" spans="1:21" ht="12.75" customHeight="1" x14ac:dyDescent="0.3">
      <c r="A1553" s="18"/>
      <c r="B1553" s="19"/>
      <c r="C1553" s="20"/>
      <c r="D1553" s="20"/>
      <c r="T1553" s="16"/>
      <c r="U1553" s="16"/>
    </row>
    <row r="1554" spans="1:21" ht="12.75" customHeight="1" x14ac:dyDescent="0.3">
      <c r="A1554" s="18"/>
      <c r="B1554" s="19"/>
      <c r="C1554" s="20"/>
      <c r="D1554" s="20"/>
      <c r="T1554" s="16"/>
      <c r="U1554" s="16"/>
    </row>
    <row r="1555" spans="1:21" ht="12.75" customHeight="1" x14ac:dyDescent="0.3">
      <c r="A1555" s="18"/>
      <c r="B1555" s="19"/>
      <c r="C1555" s="20"/>
      <c r="D1555" s="20"/>
      <c r="T1555" s="16"/>
      <c r="U1555" s="16"/>
    </row>
    <row r="1556" spans="1:21" ht="12.75" customHeight="1" x14ac:dyDescent="0.3">
      <c r="A1556" s="18"/>
      <c r="B1556" s="19"/>
      <c r="C1556" s="20"/>
      <c r="D1556" s="20"/>
      <c r="T1556" s="16"/>
      <c r="U1556" s="16"/>
    </row>
    <row r="1557" spans="1:21" ht="12.75" customHeight="1" x14ac:dyDescent="0.3">
      <c r="A1557" s="18"/>
      <c r="B1557" s="19"/>
      <c r="C1557" s="20"/>
      <c r="D1557" s="20"/>
      <c r="T1557" s="16"/>
      <c r="U1557" s="16"/>
    </row>
    <row r="1558" spans="1:21" ht="12.75" customHeight="1" x14ac:dyDescent="0.3">
      <c r="A1558" s="18"/>
      <c r="B1558" s="19"/>
      <c r="C1558" s="20"/>
      <c r="D1558" s="20"/>
      <c r="T1558" s="16"/>
      <c r="U1558" s="16"/>
    </row>
    <row r="1559" spans="1:21" ht="12.75" customHeight="1" x14ac:dyDescent="0.3">
      <c r="A1559" s="18"/>
      <c r="B1559" s="19"/>
      <c r="C1559" s="20"/>
      <c r="D1559" s="20"/>
      <c r="T1559" s="16"/>
      <c r="U1559" s="16"/>
    </row>
    <row r="1560" spans="1:21" ht="12.75" customHeight="1" x14ac:dyDescent="0.3">
      <c r="A1560" s="18"/>
      <c r="B1560" s="19"/>
      <c r="C1560" s="20"/>
      <c r="D1560" s="20"/>
      <c r="T1560" s="16"/>
      <c r="U1560" s="16"/>
    </row>
    <row r="1561" spans="1:21" ht="12.75" customHeight="1" x14ac:dyDescent="0.3">
      <c r="A1561" s="18"/>
      <c r="B1561" s="19"/>
      <c r="C1561" s="20"/>
      <c r="D1561" s="20"/>
      <c r="T1561" s="16"/>
      <c r="U1561" s="16"/>
    </row>
    <row r="1562" spans="1:21" ht="12.75" customHeight="1" x14ac:dyDescent="0.3">
      <c r="A1562" s="18"/>
      <c r="B1562" s="19"/>
      <c r="C1562" s="20"/>
      <c r="D1562" s="20"/>
      <c r="T1562" s="16"/>
      <c r="U1562" s="16"/>
    </row>
    <row r="1563" spans="1:21" ht="12.75" customHeight="1" x14ac:dyDescent="0.3">
      <c r="A1563" s="18"/>
      <c r="B1563" s="19"/>
      <c r="C1563" s="20"/>
      <c r="D1563" s="20"/>
      <c r="T1563" s="16"/>
      <c r="U1563" s="16"/>
    </row>
    <row r="1564" spans="1:21" ht="12.75" customHeight="1" x14ac:dyDescent="0.3">
      <c r="A1564" s="18"/>
      <c r="B1564" s="19"/>
      <c r="C1564" s="20"/>
      <c r="D1564" s="20"/>
      <c r="T1564" s="16"/>
      <c r="U1564" s="16"/>
    </row>
    <row r="1565" spans="1:21" ht="12.75" customHeight="1" x14ac:dyDescent="0.3">
      <c r="A1565" s="18"/>
      <c r="B1565" s="19"/>
      <c r="C1565" s="20"/>
      <c r="D1565" s="20"/>
      <c r="T1565" s="16"/>
      <c r="U1565" s="16"/>
    </row>
    <row r="1566" spans="1:21" ht="12.75" customHeight="1" x14ac:dyDescent="0.3">
      <c r="A1566" s="18"/>
      <c r="B1566" s="19"/>
      <c r="C1566" s="20"/>
      <c r="D1566" s="20"/>
      <c r="T1566" s="16"/>
      <c r="U1566" s="16"/>
    </row>
    <row r="1567" spans="1:21" ht="12.75" customHeight="1" x14ac:dyDescent="0.3">
      <c r="A1567" s="18"/>
      <c r="B1567" s="19"/>
      <c r="C1567" s="20"/>
      <c r="D1567" s="20"/>
      <c r="T1567" s="16"/>
      <c r="U1567" s="16"/>
    </row>
    <row r="1568" spans="1:21" ht="12.75" customHeight="1" x14ac:dyDescent="0.3">
      <c r="A1568" s="18"/>
      <c r="B1568" s="19"/>
      <c r="C1568" s="20"/>
      <c r="D1568" s="20"/>
      <c r="T1568" s="16"/>
      <c r="U1568" s="16"/>
    </row>
    <row r="1569" spans="1:21" ht="12.75" customHeight="1" x14ac:dyDescent="0.3">
      <c r="A1569" s="18"/>
      <c r="B1569" s="19"/>
      <c r="C1569" s="20"/>
      <c r="D1569" s="20"/>
      <c r="T1569" s="16"/>
      <c r="U1569" s="16"/>
    </row>
    <row r="1570" spans="1:21" ht="12.75" customHeight="1" x14ac:dyDescent="0.3">
      <c r="A1570" s="18"/>
      <c r="B1570" s="19"/>
      <c r="C1570" s="20"/>
      <c r="D1570" s="20"/>
      <c r="T1570" s="16"/>
      <c r="U1570" s="16"/>
    </row>
    <row r="1571" spans="1:21" ht="12.75" customHeight="1" x14ac:dyDescent="0.3">
      <c r="A1571" s="18"/>
      <c r="B1571" s="19"/>
      <c r="C1571" s="20"/>
      <c r="D1571" s="20"/>
      <c r="T1571" s="16"/>
      <c r="U1571" s="16"/>
    </row>
    <row r="1572" spans="1:21" ht="12.75" customHeight="1" x14ac:dyDescent="0.3">
      <c r="A1572" s="18"/>
      <c r="B1572" s="19"/>
      <c r="C1572" s="20"/>
      <c r="D1572" s="20"/>
      <c r="T1572" s="16"/>
      <c r="U1572" s="16"/>
    </row>
    <row r="1573" spans="1:21" ht="12.75" customHeight="1" x14ac:dyDescent="0.3">
      <c r="A1573" s="18"/>
      <c r="B1573" s="19"/>
      <c r="C1573" s="20"/>
      <c r="D1573" s="20"/>
      <c r="T1573" s="16"/>
      <c r="U1573" s="16"/>
    </row>
    <row r="1574" spans="1:21" ht="12.75" customHeight="1" x14ac:dyDescent="0.3">
      <c r="A1574" s="18"/>
      <c r="B1574" s="19"/>
      <c r="C1574" s="20"/>
      <c r="D1574" s="20"/>
      <c r="T1574" s="16"/>
      <c r="U1574" s="16"/>
    </row>
    <row r="1575" spans="1:21" ht="12.75" customHeight="1" x14ac:dyDescent="0.3">
      <c r="A1575" s="18"/>
      <c r="B1575" s="19"/>
      <c r="C1575" s="20"/>
      <c r="D1575" s="20"/>
      <c r="T1575" s="16"/>
      <c r="U1575" s="16"/>
    </row>
    <row r="1576" spans="1:21" ht="12.75" customHeight="1" x14ac:dyDescent="0.3">
      <c r="A1576" s="18"/>
      <c r="B1576" s="19"/>
      <c r="C1576" s="20"/>
      <c r="D1576" s="20"/>
      <c r="T1576" s="16"/>
      <c r="U1576" s="16"/>
    </row>
    <row r="1577" spans="1:21" ht="12.75" customHeight="1" x14ac:dyDescent="0.3">
      <c r="A1577" s="18"/>
      <c r="B1577" s="19"/>
      <c r="C1577" s="20"/>
      <c r="D1577" s="20"/>
      <c r="T1577" s="16"/>
      <c r="U1577" s="16"/>
    </row>
    <row r="1578" spans="1:21" ht="12.75" customHeight="1" x14ac:dyDescent="0.3">
      <c r="A1578" s="18"/>
      <c r="B1578" s="19"/>
      <c r="C1578" s="20"/>
      <c r="D1578" s="20"/>
      <c r="T1578" s="16"/>
      <c r="U1578" s="16"/>
    </row>
    <row r="1579" spans="1:21" ht="12.75" customHeight="1" x14ac:dyDescent="0.3">
      <c r="A1579" s="18"/>
      <c r="B1579" s="19"/>
      <c r="C1579" s="20"/>
      <c r="D1579" s="20"/>
      <c r="T1579" s="16"/>
      <c r="U1579" s="16"/>
    </row>
    <row r="1580" spans="1:21" ht="12.75" customHeight="1" x14ac:dyDescent="0.3">
      <c r="A1580" s="18"/>
      <c r="B1580" s="19"/>
      <c r="C1580" s="20"/>
      <c r="D1580" s="20"/>
      <c r="T1580" s="16"/>
      <c r="U1580" s="16"/>
    </row>
    <row r="1581" spans="1:21" ht="12.75" customHeight="1" x14ac:dyDescent="0.3">
      <c r="A1581" s="18"/>
      <c r="B1581" s="19"/>
      <c r="C1581" s="20"/>
      <c r="D1581" s="20"/>
      <c r="T1581" s="16"/>
      <c r="U1581" s="16"/>
    </row>
    <row r="1582" spans="1:21" ht="12.75" customHeight="1" x14ac:dyDescent="0.3">
      <c r="A1582" s="18"/>
      <c r="B1582" s="19"/>
      <c r="C1582" s="20"/>
      <c r="D1582" s="20"/>
      <c r="T1582" s="16"/>
      <c r="U1582" s="16"/>
    </row>
    <row r="1583" spans="1:21" ht="12.75" customHeight="1" x14ac:dyDescent="0.3">
      <c r="A1583" s="18"/>
      <c r="B1583" s="19"/>
      <c r="C1583" s="20"/>
      <c r="D1583" s="20"/>
      <c r="T1583" s="16"/>
      <c r="U1583" s="16"/>
    </row>
    <row r="1584" spans="1:21" ht="12.75" customHeight="1" x14ac:dyDescent="0.3">
      <c r="A1584" s="18"/>
      <c r="B1584" s="19"/>
      <c r="C1584" s="20"/>
      <c r="D1584" s="20"/>
      <c r="T1584" s="16"/>
      <c r="U1584" s="16"/>
    </row>
    <row r="1585" spans="1:21" ht="12.75" customHeight="1" x14ac:dyDescent="0.3">
      <c r="A1585" s="18"/>
      <c r="B1585" s="19"/>
      <c r="C1585" s="20"/>
      <c r="D1585" s="20"/>
      <c r="T1585" s="16"/>
      <c r="U1585" s="16"/>
    </row>
    <row r="1586" spans="1:21" ht="12.75" customHeight="1" x14ac:dyDescent="0.3">
      <c r="A1586" s="18"/>
      <c r="B1586" s="19"/>
      <c r="C1586" s="20"/>
      <c r="D1586" s="20"/>
      <c r="T1586" s="16"/>
      <c r="U1586" s="16"/>
    </row>
    <row r="1587" spans="1:21" ht="12.75" customHeight="1" x14ac:dyDescent="0.3">
      <c r="A1587" s="18"/>
      <c r="B1587" s="19"/>
      <c r="C1587" s="20"/>
      <c r="D1587" s="20"/>
      <c r="T1587" s="16"/>
      <c r="U1587" s="16"/>
    </row>
    <row r="1588" spans="1:21" ht="12.75" customHeight="1" x14ac:dyDescent="0.3">
      <c r="A1588" s="18"/>
      <c r="B1588" s="19"/>
      <c r="C1588" s="20"/>
      <c r="D1588" s="20"/>
      <c r="T1588" s="16"/>
      <c r="U1588" s="16"/>
    </row>
    <row r="1589" spans="1:21" ht="12.75" customHeight="1" x14ac:dyDescent="0.3">
      <c r="A1589" s="18"/>
      <c r="B1589" s="19"/>
      <c r="C1589" s="20"/>
      <c r="D1589" s="20"/>
      <c r="T1589" s="16"/>
      <c r="U1589" s="16"/>
    </row>
    <row r="1590" spans="1:21" ht="12.75" customHeight="1" x14ac:dyDescent="0.3">
      <c r="A1590" s="18"/>
      <c r="B1590" s="19"/>
      <c r="C1590" s="20"/>
      <c r="D1590" s="20"/>
      <c r="T1590" s="16"/>
      <c r="U1590" s="16"/>
    </row>
    <row r="1591" spans="1:21" ht="12.75" customHeight="1" x14ac:dyDescent="0.3">
      <c r="A1591" s="18"/>
      <c r="B1591" s="19"/>
      <c r="C1591" s="20"/>
      <c r="D1591" s="20"/>
      <c r="T1591" s="16"/>
      <c r="U1591" s="16"/>
    </row>
    <row r="1592" spans="1:21" ht="12.75" customHeight="1" x14ac:dyDescent="0.3">
      <c r="A1592" s="18"/>
      <c r="B1592" s="19"/>
      <c r="C1592" s="20"/>
      <c r="D1592" s="20"/>
      <c r="T1592" s="16"/>
      <c r="U1592" s="16"/>
    </row>
    <row r="1593" spans="1:21" ht="12.75" customHeight="1" x14ac:dyDescent="0.3">
      <c r="A1593" s="18"/>
      <c r="B1593" s="19"/>
      <c r="C1593" s="20"/>
      <c r="D1593" s="20"/>
      <c r="T1593" s="16"/>
      <c r="U1593" s="16"/>
    </row>
    <row r="1594" spans="1:21" ht="12.75" customHeight="1" x14ac:dyDescent="0.3">
      <c r="A1594" s="18"/>
      <c r="B1594" s="19"/>
      <c r="C1594" s="20"/>
      <c r="D1594" s="20"/>
      <c r="T1594" s="16"/>
      <c r="U1594" s="16"/>
    </row>
    <row r="1595" spans="1:21" ht="12.75" customHeight="1" x14ac:dyDescent="0.3">
      <c r="A1595" s="18"/>
      <c r="B1595" s="19"/>
      <c r="C1595" s="20"/>
      <c r="D1595" s="20"/>
      <c r="T1595" s="16"/>
      <c r="U1595" s="16"/>
    </row>
    <row r="1596" spans="1:21" ht="12.75" customHeight="1" x14ac:dyDescent="0.3">
      <c r="A1596" s="18"/>
      <c r="B1596" s="19"/>
      <c r="C1596" s="20"/>
      <c r="D1596" s="20"/>
      <c r="T1596" s="16"/>
      <c r="U1596" s="16"/>
    </row>
    <row r="1597" spans="1:21" ht="12.75" customHeight="1" x14ac:dyDescent="0.3">
      <c r="A1597" s="18"/>
      <c r="B1597" s="19"/>
      <c r="C1597" s="20"/>
      <c r="D1597" s="20"/>
      <c r="T1597" s="16"/>
      <c r="U1597" s="16"/>
    </row>
    <row r="1598" spans="1:21" ht="12.75" customHeight="1" x14ac:dyDescent="0.3">
      <c r="A1598" s="18"/>
      <c r="B1598" s="19"/>
      <c r="C1598" s="20"/>
      <c r="D1598" s="20"/>
      <c r="T1598" s="16"/>
      <c r="U1598" s="16"/>
    </row>
    <row r="1599" spans="1:21" ht="12.75" customHeight="1" x14ac:dyDescent="0.3">
      <c r="A1599" s="18"/>
      <c r="B1599" s="19"/>
      <c r="C1599" s="20"/>
      <c r="D1599" s="20"/>
      <c r="T1599" s="16"/>
      <c r="U1599" s="16"/>
    </row>
    <row r="1600" spans="1:21" ht="12.75" customHeight="1" x14ac:dyDescent="0.3">
      <c r="A1600" s="18"/>
      <c r="B1600" s="19"/>
      <c r="C1600" s="20"/>
      <c r="D1600" s="20"/>
      <c r="T1600" s="16"/>
      <c r="U1600" s="16"/>
    </row>
    <row r="1601" spans="1:21" ht="12.75" customHeight="1" x14ac:dyDescent="0.3">
      <c r="A1601" s="18"/>
      <c r="B1601" s="19"/>
      <c r="C1601" s="20"/>
      <c r="D1601" s="20"/>
      <c r="T1601" s="16"/>
      <c r="U1601" s="16"/>
    </row>
    <row r="1602" spans="1:21" ht="12.75" customHeight="1" x14ac:dyDescent="0.3">
      <c r="A1602" s="18"/>
      <c r="B1602" s="19"/>
      <c r="C1602" s="20"/>
      <c r="D1602" s="20"/>
      <c r="T1602" s="16"/>
      <c r="U1602" s="16"/>
    </row>
    <row r="1603" spans="1:21" ht="12.75" customHeight="1" x14ac:dyDescent="0.3">
      <c r="A1603" s="18"/>
      <c r="B1603" s="19"/>
      <c r="C1603" s="20"/>
      <c r="D1603" s="20"/>
      <c r="T1603" s="16"/>
      <c r="U1603" s="16"/>
    </row>
    <row r="1604" spans="1:21" ht="12.75" customHeight="1" x14ac:dyDescent="0.3">
      <c r="A1604" s="18"/>
      <c r="B1604" s="19"/>
      <c r="C1604" s="20"/>
      <c r="D1604" s="20"/>
      <c r="T1604" s="16"/>
      <c r="U1604" s="16"/>
    </row>
    <row r="1605" spans="1:21" ht="12.75" customHeight="1" x14ac:dyDescent="0.3">
      <c r="A1605" s="18"/>
      <c r="B1605" s="19"/>
      <c r="C1605" s="20"/>
      <c r="D1605" s="20"/>
      <c r="T1605" s="16"/>
      <c r="U1605" s="16"/>
    </row>
    <row r="1606" spans="1:21" ht="12.75" customHeight="1" x14ac:dyDescent="0.3">
      <c r="A1606" s="18"/>
      <c r="B1606" s="19"/>
      <c r="C1606" s="20"/>
      <c r="D1606" s="20"/>
      <c r="T1606" s="16"/>
      <c r="U1606" s="16"/>
    </row>
    <row r="1607" spans="1:21" ht="12.75" customHeight="1" x14ac:dyDescent="0.3">
      <c r="A1607" s="18"/>
      <c r="B1607" s="19"/>
      <c r="C1607" s="20"/>
      <c r="D1607" s="20"/>
      <c r="T1607" s="16"/>
      <c r="U1607" s="16"/>
    </row>
    <row r="1608" spans="1:21" ht="12.75" customHeight="1" x14ac:dyDescent="0.3">
      <c r="A1608" s="18"/>
      <c r="B1608" s="19"/>
      <c r="C1608" s="20"/>
      <c r="D1608" s="20"/>
      <c r="T1608" s="16"/>
      <c r="U1608" s="16"/>
    </row>
    <row r="1609" spans="1:21" ht="12.75" customHeight="1" x14ac:dyDescent="0.3">
      <c r="A1609" s="18"/>
      <c r="B1609" s="19"/>
      <c r="C1609" s="20"/>
      <c r="D1609" s="20"/>
      <c r="T1609" s="16"/>
      <c r="U1609" s="16"/>
    </row>
    <row r="1610" spans="1:21" ht="12.75" customHeight="1" x14ac:dyDescent="0.3">
      <c r="A1610" s="18"/>
      <c r="B1610" s="19"/>
      <c r="C1610" s="20"/>
      <c r="D1610" s="20"/>
      <c r="T1610" s="16"/>
      <c r="U1610" s="16"/>
    </row>
    <row r="1611" spans="1:21" ht="12.75" customHeight="1" x14ac:dyDescent="0.3">
      <c r="A1611" s="18"/>
      <c r="B1611" s="19"/>
      <c r="C1611" s="20"/>
      <c r="D1611" s="20"/>
      <c r="T1611" s="16"/>
      <c r="U1611" s="16"/>
    </row>
    <row r="1612" spans="1:21" ht="12.75" customHeight="1" x14ac:dyDescent="0.3">
      <c r="A1612" s="18"/>
      <c r="B1612" s="19"/>
      <c r="C1612" s="20"/>
      <c r="D1612" s="20"/>
      <c r="T1612" s="16"/>
      <c r="U1612" s="16"/>
    </row>
    <row r="1613" spans="1:21" ht="12.75" customHeight="1" x14ac:dyDescent="0.3">
      <c r="A1613" s="18"/>
      <c r="B1613" s="19"/>
      <c r="C1613" s="20"/>
      <c r="D1613" s="20"/>
      <c r="T1613" s="16"/>
      <c r="U1613" s="16"/>
    </row>
    <row r="1614" spans="1:21" ht="12.75" customHeight="1" x14ac:dyDescent="0.3">
      <c r="A1614" s="18"/>
      <c r="B1614" s="19"/>
      <c r="C1614" s="20"/>
      <c r="D1614" s="20"/>
      <c r="T1614" s="16"/>
      <c r="U1614" s="16"/>
    </row>
    <row r="1615" spans="1:21" ht="12.75" customHeight="1" x14ac:dyDescent="0.3">
      <c r="A1615" s="18"/>
      <c r="B1615" s="19"/>
      <c r="C1615" s="20"/>
      <c r="D1615" s="20"/>
      <c r="T1615" s="16"/>
      <c r="U1615" s="16"/>
    </row>
    <row r="1616" spans="1:21" ht="12.75" customHeight="1" x14ac:dyDescent="0.3">
      <c r="A1616" s="18"/>
      <c r="B1616" s="19"/>
      <c r="C1616" s="20"/>
      <c r="D1616" s="20"/>
      <c r="T1616" s="16"/>
      <c r="U1616" s="16"/>
    </row>
    <row r="1617" spans="1:21" ht="12.75" customHeight="1" x14ac:dyDescent="0.3">
      <c r="A1617" s="18"/>
      <c r="B1617" s="19"/>
      <c r="C1617" s="20"/>
      <c r="D1617" s="20"/>
      <c r="T1617" s="16"/>
      <c r="U1617" s="16"/>
    </row>
    <row r="1618" spans="1:21" ht="12.75" customHeight="1" x14ac:dyDescent="0.3">
      <c r="A1618" s="18"/>
      <c r="B1618" s="19"/>
      <c r="C1618" s="20"/>
      <c r="D1618" s="20"/>
      <c r="T1618" s="16"/>
      <c r="U1618" s="16"/>
    </row>
    <row r="1619" spans="1:21" ht="12.75" customHeight="1" x14ac:dyDescent="0.3">
      <c r="A1619" s="18"/>
      <c r="B1619" s="19"/>
      <c r="C1619" s="20"/>
      <c r="D1619" s="20"/>
      <c r="T1619" s="16"/>
      <c r="U1619" s="16"/>
    </row>
    <row r="1620" spans="1:21" ht="12.75" customHeight="1" x14ac:dyDescent="0.3">
      <c r="A1620" s="18"/>
      <c r="B1620" s="19"/>
      <c r="C1620" s="20"/>
      <c r="D1620" s="20"/>
      <c r="T1620" s="16"/>
      <c r="U1620" s="16"/>
    </row>
    <row r="1621" spans="1:21" ht="12.75" customHeight="1" x14ac:dyDescent="0.3">
      <c r="A1621" s="18"/>
      <c r="B1621" s="19"/>
      <c r="C1621" s="20"/>
      <c r="D1621" s="20"/>
      <c r="T1621" s="16"/>
      <c r="U1621" s="16"/>
    </row>
    <row r="1622" spans="1:21" ht="12.75" customHeight="1" x14ac:dyDescent="0.3">
      <c r="A1622" s="18"/>
      <c r="B1622" s="19"/>
      <c r="C1622" s="20"/>
      <c r="D1622" s="20"/>
      <c r="T1622" s="16"/>
      <c r="U1622" s="16"/>
    </row>
    <row r="1623" spans="1:21" ht="12.75" customHeight="1" x14ac:dyDescent="0.3">
      <c r="A1623" s="18"/>
      <c r="B1623" s="19"/>
      <c r="C1623" s="20"/>
      <c r="D1623" s="20"/>
      <c r="T1623" s="16"/>
      <c r="U1623" s="16"/>
    </row>
    <row r="1624" spans="1:21" ht="12.75" customHeight="1" x14ac:dyDescent="0.3">
      <c r="A1624" s="18"/>
      <c r="B1624" s="19"/>
      <c r="C1624" s="20"/>
      <c r="D1624" s="20"/>
      <c r="T1624" s="16"/>
      <c r="U1624" s="16"/>
    </row>
    <row r="1625" spans="1:21" ht="12.75" customHeight="1" x14ac:dyDescent="0.3">
      <c r="A1625" s="18"/>
      <c r="B1625" s="19"/>
      <c r="C1625" s="20"/>
      <c r="D1625" s="20"/>
      <c r="T1625" s="16"/>
      <c r="U1625" s="16"/>
    </row>
    <row r="1626" spans="1:21" ht="12.75" customHeight="1" x14ac:dyDescent="0.3">
      <c r="A1626" s="18"/>
      <c r="B1626" s="19"/>
      <c r="C1626" s="20"/>
      <c r="D1626" s="20"/>
      <c r="T1626" s="16"/>
      <c r="U1626" s="16"/>
    </row>
    <row r="1627" spans="1:21" ht="12.75" customHeight="1" x14ac:dyDescent="0.3">
      <c r="A1627" s="18"/>
      <c r="B1627" s="19"/>
      <c r="C1627" s="20"/>
      <c r="D1627" s="20"/>
      <c r="T1627" s="16"/>
      <c r="U1627" s="16"/>
    </row>
    <row r="1628" spans="1:21" ht="12.75" customHeight="1" x14ac:dyDescent="0.3">
      <c r="A1628" s="18"/>
      <c r="B1628" s="19"/>
      <c r="C1628" s="20"/>
      <c r="D1628" s="20"/>
      <c r="T1628" s="16"/>
      <c r="U1628" s="16"/>
    </row>
    <row r="1629" spans="1:21" ht="12.75" customHeight="1" x14ac:dyDescent="0.3">
      <c r="A1629" s="18"/>
      <c r="B1629" s="19"/>
      <c r="C1629" s="20"/>
      <c r="D1629" s="20"/>
      <c r="T1629" s="16"/>
      <c r="U1629" s="16"/>
    </row>
    <row r="1630" spans="1:21" ht="12.75" customHeight="1" x14ac:dyDescent="0.3">
      <c r="A1630" s="18"/>
      <c r="B1630" s="19"/>
      <c r="C1630" s="20"/>
      <c r="D1630" s="20"/>
      <c r="T1630" s="16"/>
      <c r="U1630" s="16"/>
    </row>
    <row r="1631" spans="1:21" ht="12.75" customHeight="1" x14ac:dyDescent="0.3">
      <c r="A1631" s="18"/>
      <c r="B1631" s="19"/>
      <c r="C1631" s="20"/>
      <c r="D1631" s="20"/>
      <c r="T1631" s="16"/>
      <c r="U1631" s="16"/>
    </row>
    <row r="1632" spans="1:21" ht="12.75" customHeight="1" x14ac:dyDescent="0.3">
      <c r="A1632" s="18"/>
      <c r="B1632" s="19"/>
      <c r="C1632" s="20"/>
      <c r="D1632" s="20"/>
      <c r="T1632" s="16"/>
      <c r="U1632" s="16"/>
    </row>
    <row r="1633" spans="1:21" ht="12.75" customHeight="1" x14ac:dyDescent="0.3">
      <c r="A1633" s="18"/>
      <c r="B1633" s="19"/>
      <c r="C1633" s="20"/>
      <c r="D1633" s="20"/>
      <c r="T1633" s="16"/>
      <c r="U1633" s="16"/>
    </row>
    <row r="1634" spans="1:21" ht="12.75" customHeight="1" x14ac:dyDescent="0.3">
      <c r="A1634" s="18"/>
      <c r="B1634" s="19"/>
      <c r="C1634" s="20"/>
      <c r="D1634" s="20"/>
      <c r="T1634" s="16"/>
      <c r="U1634" s="16"/>
    </row>
    <row r="1635" spans="1:21" ht="12.75" customHeight="1" x14ac:dyDescent="0.3">
      <c r="A1635" s="18"/>
      <c r="B1635" s="19"/>
      <c r="C1635" s="20"/>
      <c r="D1635" s="20"/>
      <c r="T1635" s="16"/>
      <c r="U1635" s="16"/>
    </row>
    <row r="1636" spans="1:21" ht="12.75" customHeight="1" x14ac:dyDescent="0.3">
      <c r="A1636" s="18"/>
      <c r="B1636" s="19"/>
      <c r="C1636" s="20"/>
      <c r="D1636" s="20"/>
      <c r="T1636" s="16"/>
      <c r="U1636" s="16"/>
    </row>
    <row r="1637" spans="1:21" ht="12.75" customHeight="1" x14ac:dyDescent="0.3">
      <c r="A1637" s="18"/>
      <c r="B1637" s="19"/>
      <c r="C1637" s="20"/>
      <c r="D1637" s="20"/>
      <c r="T1637" s="16"/>
      <c r="U1637" s="16"/>
    </row>
    <row r="1638" spans="1:21" ht="12.75" customHeight="1" x14ac:dyDescent="0.3">
      <c r="A1638" s="18"/>
      <c r="B1638" s="19"/>
      <c r="C1638" s="20"/>
      <c r="D1638" s="20"/>
      <c r="T1638" s="16"/>
      <c r="U1638" s="16"/>
    </row>
    <row r="1639" spans="1:21" ht="12.75" customHeight="1" x14ac:dyDescent="0.3">
      <c r="A1639" s="18"/>
      <c r="B1639" s="19"/>
      <c r="C1639" s="20"/>
      <c r="D1639" s="20"/>
      <c r="T1639" s="16"/>
      <c r="U1639" s="16"/>
    </row>
    <row r="1640" spans="1:21" ht="12.75" customHeight="1" x14ac:dyDescent="0.3">
      <c r="A1640" s="18"/>
      <c r="B1640" s="19"/>
      <c r="C1640" s="20"/>
      <c r="D1640" s="20"/>
      <c r="T1640" s="16"/>
      <c r="U1640" s="16"/>
    </row>
    <row r="1641" spans="1:21" ht="12.75" customHeight="1" x14ac:dyDescent="0.3">
      <c r="A1641" s="18"/>
      <c r="B1641" s="19"/>
      <c r="C1641" s="20"/>
      <c r="D1641" s="20"/>
      <c r="T1641" s="16"/>
      <c r="U1641" s="16"/>
    </row>
    <row r="1642" spans="1:21" ht="12.75" customHeight="1" x14ac:dyDescent="0.3">
      <c r="A1642" s="18"/>
      <c r="B1642" s="19"/>
      <c r="C1642" s="20"/>
      <c r="D1642" s="20"/>
      <c r="T1642" s="16"/>
      <c r="U1642" s="16"/>
    </row>
    <row r="1643" spans="1:21" ht="12.75" customHeight="1" x14ac:dyDescent="0.3">
      <c r="A1643" s="18"/>
      <c r="B1643" s="19"/>
      <c r="C1643" s="20"/>
      <c r="D1643" s="20"/>
      <c r="T1643" s="16"/>
      <c r="U1643" s="16"/>
    </row>
    <row r="1644" spans="1:21" ht="12.75" customHeight="1" x14ac:dyDescent="0.3">
      <c r="A1644" s="18"/>
      <c r="B1644" s="19"/>
      <c r="C1644" s="20"/>
      <c r="D1644" s="20"/>
      <c r="T1644" s="16"/>
      <c r="U1644" s="16"/>
    </row>
    <row r="1645" spans="1:21" ht="12.75" customHeight="1" x14ac:dyDescent="0.3">
      <c r="A1645" s="18"/>
      <c r="B1645" s="19"/>
      <c r="C1645" s="20"/>
      <c r="D1645" s="20"/>
      <c r="T1645" s="16"/>
      <c r="U1645" s="16"/>
    </row>
    <row r="1646" spans="1:21" ht="12.75" customHeight="1" x14ac:dyDescent="0.3">
      <c r="A1646" s="18"/>
      <c r="B1646" s="19"/>
      <c r="C1646" s="20"/>
      <c r="D1646" s="20"/>
      <c r="T1646" s="16"/>
      <c r="U1646" s="16"/>
    </row>
    <row r="1647" spans="1:21" ht="12.75" customHeight="1" x14ac:dyDescent="0.3">
      <c r="A1647" s="18"/>
      <c r="B1647" s="19"/>
      <c r="C1647" s="20"/>
      <c r="D1647" s="20"/>
      <c r="T1647" s="16"/>
      <c r="U1647" s="16"/>
    </row>
    <row r="1648" spans="1:21" ht="12.75" customHeight="1" x14ac:dyDescent="0.3">
      <c r="A1648" s="18"/>
      <c r="B1648" s="19"/>
      <c r="C1648" s="20"/>
      <c r="D1648" s="20"/>
      <c r="T1648" s="16"/>
      <c r="U1648" s="16"/>
    </row>
    <row r="1649" spans="1:21" ht="12.75" customHeight="1" x14ac:dyDescent="0.3">
      <c r="A1649" s="18"/>
      <c r="B1649" s="19"/>
      <c r="C1649" s="20"/>
      <c r="D1649" s="20"/>
      <c r="T1649" s="16"/>
      <c r="U1649" s="16"/>
    </row>
    <row r="1650" spans="1:21" ht="12.75" customHeight="1" x14ac:dyDescent="0.3">
      <c r="A1650" s="18"/>
      <c r="B1650" s="19"/>
      <c r="C1650" s="20"/>
      <c r="D1650" s="20"/>
      <c r="T1650" s="16"/>
      <c r="U1650" s="16"/>
    </row>
    <row r="1651" spans="1:21" ht="12.75" customHeight="1" x14ac:dyDescent="0.3">
      <c r="A1651" s="18"/>
      <c r="B1651" s="19"/>
      <c r="C1651" s="20"/>
      <c r="D1651" s="20"/>
      <c r="T1651" s="16"/>
      <c r="U1651" s="16"/>
    </row>
    <row r="1652" spans="1:21" ht="12.75" customHeight="1" x14ac:dyDescent="0.3">
      <c r="A1652" s="18"/>
      <c r="B1652" s="19"/>
      <c r="C1652" s="20"/>
      <c r="D1652" s="20"/>
      <c r="T1652" s="16"/>
      <c r="U1652" s="16"/>
    </row>
    <row r="1653" spans="1:21" ht="12.75" customHeight="1" x14ac:dyDescent="0.3">
      <c r="A1653" s="18"/>
      <c r="B1653" s="19"/>
      <c r="C1653" s="20"/>
      <c r="D1653" s="20"/>
      <c r="T1653" s="16"/>
      <c r="U1653" s="16"/>
    </row>
    <row r="1654" spans="1:21" ht="12.75" customHeight="1" x14ac:dyDescent="0.3">
      <c r="A1654" s="18"/>
      <c r="B1654" s="19"/>
      <c r="C1654" s="20"/>
      <c r="D1654" s="20"/>
      <c r="T1654" s="16"/>
      <c r="U1654" s="16"/>
    </row>
    <row r="1655" spans="1:21" ht="12.75" customHeight="1" x14ac:dyDescent="0.3">
      <c r="A1655" s="18"/>
      <c r="B1655" s="19"/>
      <c r="C1655" s="20"/>
      <c r="D1655" s="20"/>
      <c r="T1655" s="16"/>
      <c r="U1655" s="16"/>
    </row>
    <row r="1656" spans="1:21" ht="12.75" customHeight="1" x14ac:dyDescent="0.3">
      <c r="A1656" s="18"/>
      <c r="B1656" s="19"/>
      <c r="C1656" s="20"/>
      <c r="D1656" s="20"/>
      <c r="T1656" s="16"/>
      <c r="U1656" s="16"/>
    </row>
    <row r="1657" spans="1:21" ht="12.75" customHeight="1" x14ac:dyDescent="0.3">
      <c r="A1657" s="18"/>
      <c r="B1657" s="19"/>
      <c r="C1657" s="20"/>
      <c r="D1657" s="20"/>
      <c r="T1657" s="16"/>
      <c r="U1657" s="16"/>
    </row>
    <row r="1658" spans="1:21" ht="12.75" customHeight="1" x14ac:dyDescent="0.3">
      <c r="A1658" s="18"/>
      <c r="B1658" s="19"/>
      <c r="C1658" s="20"/>
      <c r="D1658" s="20"/>
      <c r="T1658" s="16"/>
      <c r="U1658" s="16"/>
    </row>
    <row r="1659" spans="1:21" ht="12.75" customHeight="1" x14ac:dyDescent="0.3">
      <c r="A1659" s="18"/>
      <c r="B1659" s="19"/>
      <c r="C1659" s="20"/>
      <c r="D1659" s="20"/>
      <c r="T1659" s="16"/>
      <c r="U1659" s="16"/>
    </row>
    <row r="1660" spans="1:21" ht="12.75" customHeight="1" x14ac:dyDescent="0.3">
      <c r="A1660" s="18"/>
      <c r="B1660" s="19"/>
      <c r="C1660" s="20"/>
      <c r="D1660" s="20"/>
      <c r="T1660" s="16"/>
      <c r="U1660" s="16"/>
    </row>
    <row r="1661" spans="1:21" ht="12.75" customHeight="1" x14ac:dyDescent="0.3">
      <c r="A1661" s="18"/>
      <c r="B1661" s="19"/>
      <c r="C1661" s="20"/>
      <c r="D1661" s="20"/>
      <c r="T1661" s="16"/>
      <c r="U1661" s="16"/>
    </row>
    <row r="1662" spans="1:21" ht="12.75" customHeight="1" x14ac:dyDescent="0.3">
      <c r="A1662" s="18"/>
      <c r="B1662" s="19"/>
      <c r="C1662" s="20"/>
      <c r="D1662" s="20"/>
      <c r="T1662" s="16"/>
      <c r="U1662" s="16"/>
    </row>
    <row r="1663" spans="1:21" ht="12.75" customHeight="1" x14ac:dyDescent="0.3">
      <c r="A1663" s="18"/>
      <c r="B1663" s="19"/>
      <c r="C1663" s="20"/>
      <c r="D1663" s="20"/>
      <c r="T1663" s="16"/>
      <c r="U1663" s="16"/>
    </row>
    <row r="1664" spans="1:21" ht="12.75" customHeight="1" x14ac:dyDescent="0.3">
      <c r="A1664" s="18"/>
      <c r="B1664" s="19"/>
      <c r="C1664" s="20"/>
      <c r="D1664" s="20"/>
      <c r="T1664" s="16"/>
      <c r="U1664" s="16"/>
    </row>
    <row r="1665" spans="1:21" ht="12.75" customHeight="1" x14ac:dyDescent="0.3">
      <c r="A1665" s="18"/>
      <c r="B1665" s="19"/>
      <c r="C1665" s="20"/>
      <c r="D1665" s="20"/>
      <c r="T1665" s="16"/>
      <c r="U1665" s="16"/>
    </row>
    <row r="1666" spans="1:21" ht="12.75" customHeight="1" x14ac:dyDescent="0.3">
      <c r="A1666" s="18"/>
      <c r="B1666" s="19"/>
      <c r="C1666" s="20"/>
      <c r="D1666" s="20"/>
      <c r="T1666" s="16"/>
      <c r="U1666" s="16"/>
    </row>
    <row r="1667" spans="1:21" ht="12.75" customHeight="1" x14ac:dyDescent="0.3">
      <c r="A1667" s="18"/>
      <c r="B1667" s="19"/>
      <c r="C1667" s="20"/>
      <c r="D1667" s="20"/>
      <c r="T1667" s="16"/>
      <c r="U1667" s="16"/>
    </row>
    <row r="1668" spans="1:21" ht="12.75" customHeight="1" x14ac:dyDescent="0.3">
      <c r="A1668" s="18"/>
      <c r="B1668" s="19"/>
      <c r="C1668" s="20"/>
      <c r="D1668" s="20"/>
      <c r="T1668" s="16"/>
      <c r="U1668" s="16"/>
    </row>
    <row r="1669" spans="1:21" ht="12.75" customHeight="1" x14ac:dyDescent="0.3">
      <c r="A1669" s="18"/>
      <c r="B1669" s="19"/>
      <c r="C1669" s="20"/>
      <c r="D1669" s="20"/>
      <c r="T1669" s="16"/>
      <c r="U1669" s="16"/>
    </row>
    <row r="1670" spans="1:21" ht="12.75" customHeight="1" x14ac:dyDescent="0.3">
      <c r="A1670" s="18"/>
      <c r="B1670" s="19"/>
      <c r="C1670" s="20"/>
      <c r="D1670" s="20"/>
      <c r="T1670" s="16"/>
      <c r="U1670" s="16"/>
    </row>
    <row r="1671" spans="1:21" ht="12.75" customHeight="1" x14ac:dyDescent="0.3">
      <c r="A1671" s="18"/>
      <c r="B1671" s="19"/>
      <c r="C1671" s="20"/>
      <c r="D1671" s="20"/>
      <c r="T1671" s="16"/>
      <c r="U1671" s="16"/>
    </row>
    <row r="1672" spans="1:21" ht="12.75" customHeight="1" x14ac:dyDescent="0.3">
      <c r="A1672" s="18"/>
      <c r="B1672" s="19"/>
      <c r="C1672" s="20"/>
      <c r="D1672" s="20"/>
      <c r="T1672" s="16"/>
      <c r="U1672" s="16"/>
    </row>
    <row r="1673" spans="1:21" ht="12.75" customHeight="1" x14ac:dyDescent="0.3">
      <c r="A1673" s="18"/>
      <c r="B1673" s="19"/>
      <c r="C1673" s="20"/>
      <c r="D1673" s="20"/>
      <c r="T1673" s="16"/>
      <c r="U1673" s="16"/>
    </row>
    <row r="1674" spans="1:21" ht="12.75" customHeight="1" x14ac:dyDescent="0.3">
      <c r="A1674" s="18"/>
      <c r="B1674" s="19"/>
      <c r="C1674" s="20"/>
      <c r="D1674" s="20"/>
      <c r="T1674" s="16"/>
      <c r="U1674" s="16"/>
    </row>
    <row r="1675" spans="1:21" ht="12.75" customHeight="1" x14ac:dyDescent="0.3">
      <c r="A1675" s="18"/>
      <c r="B1675" s="19"/>
      <c r="C1675" s="20"/>
      <c r="D1675" s="20"/>
      <c r="T1675" s="16"/>
      <c r="U1675" s="16"/>
    </row>
    <row r="1676" spans="1:21" ht="12.75" customHeight="1" x14ac:dyDescent="0.3">
      <c r="A1676" s="18"/>
      <c r="B1676" s="19"/>
      <c r="C1676" s="20"/>
      <c r="D1676" s="20"/>
      <c r="T1676" s="16"/>
      <c r="U1676" s="16"/>
    </row>
    <row r="1677" spans="1:21" ht="12.75" customHeight="1" x14ac:dyDescent="0.3">
      <c r="A1677" s="18"/>
      <c r="B1677" s="19"/>
      <c r="C1677" s="20"/>
      <c r="D1677" s="20"/>
      <c r="T1677" s="16"/>
      <c r="U1677" s="16"/>
    </row>
    <row r="1678" spans="1:21" ht="12.75" customHeight="1" x14ac:dyDescent="0.3">
      <c r="A1678" s="18"/>
      <c r="B1678" s="19"/>
      <c r="C1678" s="20"/>
      <c r="D1678" s="20"/>
      <c r="T1678" s="16"/>
      <c r="U1678" s="16"/>
    </row>
    <row r="1679" spans="1:21" ht="12.75" customHeight="1" x14ac:dyDescent="0.3">
      <c r="A1679" s="18"/>
      <c r="B1679" s="19"/>
      <c r="C1679" s="20"/>
      <c r="D1679" s="20"/>
      <c r="T1679" s="16"/>
      <c r="U1679" s="16"/>
    </row>
    <row r="1680" spans="1:21" ht="12.75" customHeight="1" x14ac:dyDescent="0.3">
      <c r="A1680" s="18"/>
      <c r="B1680" s="19"/>
      <c r="C1680" s="20"/>
      <c r="D1680" s="20"/>
      <c r="T1680" s="16"/>
      <c r="U1680" s="16"/>
    </row>
    <row r="1681" spans="1:21" ht="12.75" customHeight="1" x14ac:dyDescent="0.3">
      <c r="A1681" s="18"/>
      <c r="B1681" s="19"/>
      <c r="C1681" s="20"/>
      <c r="D1681" s="20"/>
      <c r="T1681" s="16"/>
      <c r="U1681" s="16"/>
    </row>
    <row r="1682" spans="1:21" ht="12.75" customHeight="1" x14ac:dyDescent="0.3">
      <c r="A1682" s="18"/>
      <c r="B1682" s="19"/>
      <c r="C1682" s="20"/>
      <c r="D1682" s="20"/>
      <c r="T1682" s="16"/>
      <c r="U1682" s="16"/>
    </row>
    <row r="1683" spans="1:21" ht="12.75" customHeight="1" x14ac:dyDescent="0.3">
      <c r="A1683" s="18"/>
      <c r="B1683" s="19"/>
      <c r="C1683" s="20"/>
      <c r="D1683" s="20"/>
      <c r="T1683" s="16"/>
      <c r="U1683" s="16"/>
    </row>
    <row r="1684" spans="1:21" ht="12.75" customHeight="1" x14ac:dyDescent="0.3">
      <c r="A1684" s="18"/>
      <c r="B1684" s="19"/>
      <c r="C1684" s="20"/>
      <c r="D1684" s="20"/>
      <c r="T1684" s="16"/>
      <c r="U1684" s="16"/>
    </row>
    <row r="1685" spans="1:21" ht="12.75" customHeight="1" x14ac:dyDescent="0.3">
      <c r="A1685" s="18"/>
      <c r="B1685" s="19"/>
      <c r="C1685" s="20"/>
      <c r="D1685" s="20"/>
      <c r="T1685" s="16"/>
      <c r="U1685" s="16"/>
    </row>
    <row r="1686" spans="1:21" ht="12.75" customHeight="1" x14ac:dyDescent="0.3">
      <c r="A1686" s="18"/>
      <c r="B1686" s="19"/>
      <c r="C1686" s="20"/>
      <c r="D1686" s="20"/>
      <c r="T1686" s="16"/>
      <c r="U1686" s="16"/>
    </row>
    <row r="1687" spans="1:21" ht="12.75" customHeight="1" x14ac:dyDescent="0.3">
      <c r="A1687" s="18"/>
      <c r="B1687" s="19"/>
      <c r="C1687" s="20"/>
      <c r="D1687" s="20"/>
      <c r="T1687" s="16"/>
      <c r="U1687" s="16"/>
    </row>
    <row r="1688" spans="1:21" ht="12.75" customHeight="1" x14ac:dyDescent="0.3">
      <c r="A1688" s="18"/>
      <c r="B1688" s="19"/>
      <c r="C1688" s="20"/>
      <c r="D1688" s="20"/>
      <c r="T1688" s="16"/>
      <c r="U1688" s="16"/>
    </row>
    <row r="1689" spans="1:21" ht="12.75" customHeight="1" x14ac:dyDescent="0.3">
      <c r="A1689" s="18"/>
      <c r="B1689" s="19"/>
      <c r="C1689" s="20"/>
      <c r="D1689" s="20"/>
      <c r="T1689" s="16"/>
      <c r="U1689" s="16"/>
    </row>
    <row r="1690" spans="1:21" ht="12.75" customHeight="1" x14ac:dyDescent="0.3">
      <c r="A1690" s="18"/>
      <c r="B1690" s="19"/>
      <c r="C1690" s="20"/>
      <c r="D1690" s="20"/>
      <c r="T1690" s="16"/>
      <c r="U1690" s="16"/>
    </row>
    <row r="1691" spans="1:21" ht="12.75" customHeight="1" x14ac:dyDescent="0.3">
      <c r="A1691" s="18"/>
      <c r="B1691" s="19"/>
      <c r="C1691" s="20"/>
      <c r="D1691" s="20"/>
      <c r="T1691" s="16"/>
      <c r="U1691" s="16"/>
    </row>
    <row r="1692" spans="1:21" ht="12.75" customHeight="1" x14ac:dyDescent="0.3">
      <c r="A1692" s="18"/>
      <c r="B1692" s="19"/>
      <c r="C1692" s="20"/>
      <c r="D1692" s="20"/>
      <c r="T1692" s="16"/>
      <c r="U1692" s="16"/>
    </row>
    <row r="1693" spans="1:21" ht="12.75" customHeight="1" x14ac:dyDescent="0.3">
      <c r="A1693" s="18"/>
      <c r="B1693" s="19"/>
      <c r="C1693" s="20"/>
      <c r="D1693" s="20"/>
      <c r="T1693" s="16"/>
      <c r="U1693" s="16"/>
    </row>
    <row r="1694" spans="1:21" ht="12.75" customHeight="1" x14ac:dyDescent="0.3">
      <c r="A1694" s="18"/>
      <c r="B1694" s="19"/>
      <c r="C1694" s="20"/>
      <c r="D1694" s="20"/>
      <c r="T1694" s="16"/>
      <c r="U1694" s="16"/>
    </row>
    <row r="1695" spans="1:21" ht="12.75" customHeight="1" x14ac:dyDescent="0.3">
      <c r="A1695" s="18"/>
      <c r="B1695" s="19"/>
      <c r="C1695" s="20"/>
      <c r="D1695" s="20"/>
      <c r="T1695" s="16"/>
      <c r="U1695" s="16"/>
    </row>
    <row r="1696" spans="1:21" ht="12.75" customHeight="1" x14ac:dyDescent="0.3">
      <c r="A1696" s="18"/>
      <c r="B1696" s="19"/>
      <c r="C1696" s="20"/>
      <c r="D1696" s="20"/>
      <c r="T1696" s="16"/>
      <c r="U1696" s="16"/>
    </row>
    <row r="1697" spans="1:21" ht="12.75" customHeight="1" x14ac:dyDescent="0.3">
      <c r="A1697" s="18"/>
      <c r="B1697" s="19"/>
      <c r="C1697" s="20"/>
      <c r="D1697" s="20"/>
      <c r="T1697" s="16"/>
      <c r="U1697" s="16"/>
    </row>
    <row r="1698" spans="1:21" ht="12.75" customHeight="1" x14ac:dyDescent="0.3">
      <c r="A1698" s="18"/>
      <c r="B1698" s="19"/>
      <c r="C1698" s="20"/>
      <c r="D1698" s="20"/>
      <c r="T1698" s="16"/>
      <c r="U1698" s="16"/>
    </row>
    <row r="1699" spans="1:21" ht="12.75" customHeight="1" x14ac:dyDescent="0.3">
      <c r="A1699" s="18"/>
      <c r="B1699" s="19"/>
      <c r="C1699" s="20"/>
      <c r="D1699" s="20"/>
      <c r="T1699" s="16"/>
      <c r="U1699" s="16"/>
    </row>
    <row r="1700" spans="1:21" ht="12.75" customHeight="1" x14ac:dyDescent="0.3">
      <c r="A1700" s="18"/>
      <c r="B1700" s="19"/>
      <c r="C1700" s="20"/>
      <c r="D1700" s="20"/>
      <c r="T1700" s="16"/>
      <c r="U1700" s="16"/>
    </row>
    <row r="1701" spans="1:21" ht="12.75" customHeight="1" x14ac:dyDescent="0.3">
      <c r="A1701" s="18"/>
      <c r="B1701" s="19"/>
      <c r="C1701" s="20"/>
      <c r="D1701" s="20"/>
      <c r="T1701" s="16"/>
      <c r="U1701" s="16"/>
    </row>
    <row r="1702" spans="1:21" ht="12.75" customHeight="1" x14ac:dyDescent="0.3">
      <c r="A1702" s="18"/>
      <c r="B1702" s="19"/>
      <c r="C1702" s="20"/>
      <c r="D1702" s="20"/>
      <c r="T1702" s="16"/>
      <c r="U1702" s="16"/>
    </row>
    <row r="1703" spans="1:21" ht="12.75" customHeight="1" x14ac:dyDescent="0.3">
      <c r="A1703" s="18"/>
      <c r="B1703" s="19"/>
      <c r="C1703" s="20"/>
      <c r="D1703" s="20"/>
      <c r="T1703" s="16"/>
      <c r="U1703" s="16"/>
    </row>
    <row r="1704" spans="1:21" ht="12.75" customHeight="1" x14ac:dyDescent="0.3">
      <c r="A1704" s="18"/>
      <c r="B1704" s="19"/>
      <c r="C1704" s="20"/>
      <c r="D1704" s="20"/>
      <c r="T1704" s="16"/>
      <c r="U1704" s="16"/>
    </row>
    <row r="1705" spans="1:21" ht="12.75" customHeight="1" x14ac:dyDescent="0.3">
      <c r="A1705" s="18"/>
      <c r="B1705" s="19"/>
      <c r="C1705" s="20"/>
      <c r="D1705" s="20"/>
      <c r="T1705" s="16"/>
      <c r="U1705" s="16"/>
    </row>
    <row r="1706" spans="1:21" ht="12.75" customHeight="1" x14ac:dyDescent="0.3">
      <c r="A1706" s="18"/>
      <c r="B1706" s="19"/>
      <c r="C1706" s="20"/>
      <c r="D1706" s="20"/>
      <c r="T1706" s="16"/>
      <c r="U1706" s="16"/>
    </row>
    <row r="1707" spans="1:21" ht="12.75" customHeight="1" x14ac:dyDescent="0.3">
      <c r="A1707" s="18"/>
      <c r="B1707" s="19"/>
      <c r="C1707" s="20"/>
      <c r="D1707" s="20"/>
      <c r="T1707" s="16"/>
      <c r="U1707" s="16"/>
    </row>
    <row r="1708" spans="1:21" ht="12.75" customHeight="1" x14ac:dyDescent="0.3">
      <c r="A1708" s="18"/>
      <c r="B1708" s="19"/>
      <c r="C1708" s="20"/>
      <c r="D1708" s="20"/>
      <c r="T1708" s="16"/>
      <c r="U1708" s="16"/>
    </row>
    <row r="1709" spans="1:21" ht="12.75" customHeight="1" x14ac:dyDescent="0.3">
      <c r="A1709" s="18"/>
      <c r="B1709" s="19"/>
      <c r="C1709" s="20"/>
      <c r="D1709" s="20"/>
      <c r="T1709" s="16"/>
      <c r="U1709" s="16"/>
    </row>
    <row r="1710" spans="1:21" ht="12.75" customHeight="1" x14ac:dyDescent="0.3">
      <c r="A1710" s="18"/>
      <c r="B1710" s="19"/>
      <c r="C1710" s="20"/>
      <c r="D1710" s="20"/>
      <c r="T1710" s="16"/>
      <c r="U1710" s="16"/>
    </row>
    <row r="1711" spans="1:21" ht="12.75" customHeight="1" x14ac:dyDescent="0.3">
      <c r="A1711" s="18"/>
      <c r="B1711" s="19"/>
      <c r="C1711" s="20"/>
      <c r="D1711" s="20"/>
      <c r="T1711" s="16"/>
      <c r="U1711" s="16"/>
    </row>
    <row r="1712" spans="1:21" ht="12.75" customHeight="1" x14ac:dyDescent="0.3">
      <c r="A1712" s="18"/>
      <c r="B1712" s="19"/>
      <c r="C1712" s="20"/>
      <c r="D1712" s="20"/>
      <c r="T1712" s="16"/>
      <c r="U1712" s="16"/>
    </row>
    <row r="1713" spans="1:21" ht="12.75" customHeight="1" x14ac:dyDescent="0.3">
      <c r="A1713" s="18"/>
      <c r="B1713" s="19"/>
      <c r="C1713" s="20"/>
      <c r="D1713" s="20"/>
      <c r="T1713" s="16"/>
      <c r="U1713" s="16"/>
    </row>
    <row r="1714" spans="1:21" ht="12.75" customHeight="1" x14ac:dyDescent="0.3">
      <c r="A1714" s="18"/>
      <c r="B1714" s="19"/>
      <c r="C1714" s="20"/>
      <c r="D1714" s="20"/>
      <c r="T1714" s="16"/>
      <c r="U1714" s="16"/>
    </row>
    <row r="1715" spans="1:21" ht="12.75" customHeight="1" x14ac:dyDescent="0.3">
      <c r="A1715" s="18"/>
      <c r="B1715" s="19"/>
      <c r="C1715" s="20"/>
      <c r="D1715" s="20"/>
      <c r="T1715" s="16"/>
      <c r="U1715" s="16"/>
    </row>
    <row r="1716" spans="1:21" ht="12.75" customHeight="1" x14ac:dyDescent="0.3">
      <c r="A1716" s="18"/>
      <c r="B1716" s="19"/>
      <c r="C1716" s="20"/>
      <c r="D1716" s="20"/>
      <c r="T1716" s="16"/>
      <c r="U1716" s="16"/>
    </row>
    <row r="1717" spans="1:21" ht="12.75" customHeight="1" x14ac:dyDescent="0.3">
      <c r="A1717" s="18"/>
      <c r="B1717" s="19"/>
      <c r="C1717" s="20"/>
      <c r="D1717" s="20"/>
      <c r="T1717" s="16"/>
      <c r="U1717" s="16"/>
    </row>
    <row r="1718" spans="1:21" ht="12.75" customHeight="1" x14ac:dyDescent="0.3">
      <c r="A1718" s="18"/>
      <c r="B1718" s="19"/>
      <c r="C1718" s="20"/>
      <c r="D1718" s="20"/>
      <c r="T1718" s="16"/>
      <c r="U1718" s="16"/>
    </row>
    <row r="1719" spans="1:21" ht="12.75" customHeight="1" x14ac:dyDescent="0.3">
      <c r="A1719" s="18"/>
      <c r="B1719" s="19"/>
      <c r="C1719" s="20"/>
      <c r="D1719" s="20"/>
      <c r="T1719" s="16"/>
      <c r="U1719" s="16"/>
    </row>
    <row r="1720" spans="1:21" ht="12.75" customHeight="1" x14ac:dyDescent="0.3">
      <c r="A1720" s="18"/>
      <c r="B1720" s="19"/>
      <c r="C1720" s="20"/>
      <c r="D1720" s="20"/>
      <c r="T1720" s="16"/>
      <c r="U1720" s="16"/>
    </row>
    <row r="1721" spans="1:21" ht="12.75" customHeight="1" x14ac:dyDescent="0.3">
      <c r="A1721" s="18"/>
      <c r="B1721" s="19"/>
      <c r="C1721" s="20"/>
      <c r="D1721" s="20"/>
      <c r="T1721" s="16"/>
      <c r="U1721" s="16"/>
    </row>
    <row r="1722" spans="1:21" ht="12.75" customHeight="1" x14ac:dyDescent="0.3">
      <c r="A1722" s="18"/>
      <c r="B1722" s="19"/>
      <c r="C1722" s="20"/>
      <c r="D1722" s="20"/>
      <c r="T1722" s="16"/>
      <c r="U1722" s="16"/>
    </row>
    <row r="1723" spans="1:21" ht="12.75" customHeight="1" x14ac:dyDescent="0.3">
      <c r="A1723" s="18"/>
      <c r="B1723" s="19"/>
      <c r="C1723" s="20"/>
      <c r="D1723" s="20"/>
      <c r="T1723" s="16"/>
      <c r="U1723" s="16"/>
    </row>
    <row r="1724" spans="1:21" ht="12.75" customHeight="1" x14ac:dyDescent="0.3">
      <c r="A1724" s="18"/>
      <c r="B1724" s="19"/>
      <c r="C1724" s="20"/>
      <c r="D1724" s="20"/>
      <c r="T1724" s="16"/>
      <c r="U1724" s="16"/>
    </row>
    <row r="1725" spans="1:21" ht="12.75" customHeight="1" x14ac:dyDescent="0.3">
      <c r="A1725" s="18"/>
      <c r="B1725" s="19"/>
      <c r="C1725" s="20"/>
      <c r="D1725" s="20"/>
      <c r="T1725" s="16"/>
      <c r="U1725" s="16"/>
    </row>
    <row r="1726" spans="1:21" ht="12.75" customHeight="1" x14ac:dyDescent="0.3">
      <c r="A1726" s="18"/>
      <c r="B1726" s="19"/>
      <c r="C1726" s="20"/>
      <c r="D1726" s="20"/>
      <c r="T1726" s="16"/>
      <c r="U1726" s="16"/>
    </row>
    <row r="1727" spans="1:21" ht="12.75" customHeight="1" x14ac:dyDescent="0.3">
      <c r="A1727" s="18"/>
      <c r="B1727" s="19"/>
      <c r="C1727" s="20"/>
      <c r="D1727" s="20"/>
      <c r="T1727" s="16"/>
      <c r="U1727" s="16"/>
    </row>
    <row r="1728" spans="1:21" ht="12.75" customHeight="1" x14ac:dyDescent="0.3">
      <c r="A1728" s="18"/>
      <c r="B1728" s="19"/>
      <c r="C1728" s="20"/>
      <c r="D1728" s="20"/>
      <c r="T1728" s="16"/>
      <c r="U1728" s="16"/>
    </row>
    <row r="1729" spans="1:21" ht="12.75" customHeight="1" x14ac:dyDescent="0.3">
      <c r="A1729" s="18"/>
      <c r="B1729" s="19"/>
      <c r="C1729" s="20"/>
      <c r="D1729" s="20"/>
      <c r="T1729" s="16"/>
      <c r="U1729" s="16"/>
    </row>
    <row r="1730" spans="1:21" ht="12.75" customHeight="1" x14ac:dyDescent="0.3">
      <c r="A1730" s="18"/>
      <c r="B1730" s="19"/>
      <c r="C1730" s="20"/>
      <c r="D1730" s="20"/>
      <c r="T1730" s="16"/>
      <c r="U1730" s="16"/>
    </row>
    <row r="1731" spans="1:21" ht="12.75" customHeight="1" x14ac:dyDescent="0.3">
      <c r="A1731" s="18"/>
      <c r="B1731" s="19"/>
      <c r="C1731" s="20"/>
      <c r="D1731" s="20"/>
      <c r="T1731" s="16"/>
      <c r="U1731" s="16"/>
    </row>
    <row r="1732" spans="1:21" ht="12.75" customHeight="1" x14ac:dyDescent="0.3">
      <c r="A1732" s="18"/>
      <c r="B1732" s="19"/>
      <c r="C1732" s="20"/>
      <c r="D1732" s="20"/>
      <c r="T1732" s="16"/>
      <c r="U1732" s="16"/>
    </row>
    <row r="1733" spans="1:21" ht="12.75" customHeight="1" x14ac:dyDescent="0.3">
      <c r="A1733" s="18"/>
      <c r="B1733" s="19"/>
      <c r="C1733" s="20"/>
      <c r="D1733" s="20"/>
      <c r="T1733" s="16"/>
      <c r="U1733" s="16"/>
    </row>
    <row r="1734" spans="1:21" ht="12.75" customHeight="1" x14ac:dyDescent="0.3">
      <c r="A1734" s="18"/>
      <c r="B1734" s="19"/>
      <c r="C1734" s="20"/>
      <c r="D1734" s="20"/>
      <c r="T1734" s="16"/>
      <c r="U1734" s="16"/>
    </row>
    <row r="1735" spans="1:21" ht="12.75" customHeight="1" x14ac:dyDescent="0.3">
      <c r="A1735" s="18"/>
      <c r="B1735" s="19"/>
      <c r="C1735" s="20"/>
      <c r="D1735" s="20"/>
      <c r="T1735" s="16"/>
      <c r="U1735" s="16"/>
    </row>
    <row r="1736" spans="1:21" ht="12.75" customHeight="1" x14ac:dyDescent="0.3">
      <c r="A1736" s="18"/>
      <c r="B1736" s="19"/>
      <c r="C1736" s="20"/>
      <c r="D1736" s="20"/>
      <c r="T1736" s="16"/>
      <c r="U1736" s="16"/>
    </row>
    <row r="1737" spans="1:21" ht="12.75" customHeight="1" x14ac:dyDescent="0.3">
      <c r="A1737" s="18"/>
      <c r="B1737" s="19"/>
      <c r="C1737" s="20"/>
      <c r="D1737" s="20"/>
      <c r="T1737" s="16"/>
      <c r="U1737" s="16"/>
    </row>
    <row r="1738" spans="1:21" ht="12.75" customHeight="1" x14ac:dyDescent="0.3">
      <c r="A1738" s="18"/>
      <c r="B1738" s="19"/>
      <c r="C1738" s="20"/>
      <c r="D1738" s="20"/>
      <c r="T1738" s="16"/>
      <c r="U1738" s="16"/>
    </row>
    <row r="1739" spans="1:21" ht="12.75" customHeight="1" x14ac:dyDescent="0.3">
      <c r="A1739" s="18"/>
      <c r="B1739" s="19"/>
      <c r="C1739" s="20"/>
      <c r="D1739" s="20"/>
      <c r="T1739" s="16"/>
      <c r="U1739" s="16"/>
    </row>
    <row r="1740" spans="1:21" ht="12.75" customHeight="1" x14ac:dyDescent="0.3">
      <c r="A1740" s="18"/>
      <c r="B1740" s="19"/>
      <c r="C1740" s="20"/>
      <c r="D1740" s="20"/>
      <c r="T1740" s="16"/>
      <c r="U1740" s="16"/>
    </row>
    <row r="1741" spans="1:21" ht="12.75" customHeight="1" x14ac:dyDescent="0.3">
      <c r="A1741" s="18"/>
      <c r="B1741" s="19"/>
      <c r="C1741" s="20"/>
      <c r="D1741" s="20"/>
      <c r="T1741" s="16"/>
      <c r="U1741" s="16"/>
    </row>
    <row r="1742" spans="1:21" ht="12.75" customHeight="1" x14ac:dyDescent="0.3">
      <c r="A1742" s="18"/>
      <c r="B1742" s="19"/>
      <c r="C1742" s="20"/>
      <c r="D1742" s="20"/>
      <c r="T1742" s="16"/>
      <c r="U1742" s="16"/>
    </row>
    <row r="1743" spans="1:21" ht="12.75" customHeight="1" x14ac:dyDescent="0.3">
      <c r="A1743" s="18"/>
      <c r="B1743" s="19"/>
      <c r="C1743" s="20"/>
      <c r="D1743" s="20"/>
      <c r="T1743" s="16"/>
      <c r="U1743" s="16"/>
    </row>
    <row r="1744" spans="1:21" ht="12.75" customHeight="1" x14ac:dyDescent="0.3">
      <c r="A1744" s="18"/>
      <c r="B1744" s="19"/>
      <c r="C1744" s="20"/>
      <c r="D1744" s="20"/>
      <c r="T1744" s="16"/>
      <c r="U1744" s="16"/>
    </row>
    <row r="1745" spans="1:21" ht="12.75" customHeight="1" x14ac:dyDescent="0.3">
      <c r="A1745" s="18"/>
      <c r="B1745" s="19"/>
      <c r="C1745" s="20"/>
      <c r="D1745" s="20"/>
      <c r="T1745" s="16"/>
      <c r="U1745" s="16"/>
    </row>
    <row r="1746" spans="1:21" ht="12.75" customHeight="1" x14ac:dyDescent="0.3">
      <c r="A1746" s="18"/>
      <c r="B1746" s="19"/>
      <c r="C1746" s="20"/>
      <c r="D1746" s="20"/>
      <c r="T1746" s="16"/>
      <c r="U1746" s="16"/>
    </row>
    <row r="1747" spans="1:21" ht="12.75" customHeight="1" x14ac:dyDescent="0.3">
      <c r="A1747" s="18"/>
      <c r="B1747" s="19"/>
      <c r="C1747" s="20"/>
      <c r="D1747" s="20"/>
      <c r="T1747" s="16"/>
      <c r="U1747" s="16"/>
    </row>
    <row r="1748" spans="1:21" ht="12.75" customHeight="1" x14ac:dyDescent="0.3">
      <c r="A1748" s="18"/>
      <c r="B1748" s="19"/>
      <c r="C1748" s="20"/>
      <c r="D1748" s="20"/>
      <c r="T1748" s="16"/>
      <c r="U1748" s="16"/>
    </row>
    <row r="1749" spans="1:21" ht="12.75" customHeight="1" x14ac:dyDescent="0.3">
      <c r="A1749" s="18"/>
      <c r="B1749" s="19"/>
      <c r="C1749" s="20"/>
      <c r="D1749" s="20"/>
      <c r="T1749" s="16"/>
      <c r="U1749" s="16"/>
    </row>
    <row r="1750" spans="1:21" ht="12.75" customHeight="1" x14ac:dyDescent="0.3">
      <c r="A1750" s="18"/>
      <c r="B1750" s="19"/>
      <c r="C1750" s="20"/>
      <c r="D1750" s="20"/>
      <c r="T1750" s="16"/>
      <c r="U1750" s="16"/>
    </row>
    <row r="1751" spans="1:21" ht="12.75" customHeight="1" x14ac:dyDescent="0.3">
      <c r="A1751" s="18"/>
      <c r="B1751" s="19"/>
      <c r="C1751" s="20"/>
      <c r="D1751" s="20"/>
      <c r="T1751" s="16"/>
      <c r="U1751" s="16"/>
    </row>
    <row r="1752" spans="1:21" ht="12.75" customHeight="1" x14ac:dyDescent="0.3">
      <c r="A1752" s="18"/>
      <c r="B1752" s="19"/>
      <c r="C1752" s="20"/>
      <c r="D1752" s="20"/>
      <c r="T1752" s="16"/>
      <c r="U1752" s="16"/>
    </row>
    <row r="1753" spans="1:21" ht="12.75" customHeight="1" x14ac:dyDescent="0.3">
      <c r="A1753" s="18"/>
      <c r="B1753" s="19"/>
      <c r="C1753" s="20"/>
      <c r="D1753" s="20"/>
      <c r="T1753" s="16"/>
      <c r="U1753" s="16"/>
    </row>
    <row r="1754" spans="1:21" ht="12.75" customHeight="1" x14ac:dyDescent="0.3">
      <c r="A1754" s="18"/>
      <c r="B1754" s="19"/>
      <c r="C1754" s="20"/>
      <c r="D1754" s="20"/>
      <c r="T1754" s="16"/>
      <c r="U1754" s="16"/>
    </row>
    <row r="1755" spans="1:21" ht="12.75" customHeight="1" x14ac:dyDescent="0.3">
      <c r="A1755" s="18"/>
      <c r="B1755" s="19"/>
      <c r="C1755" s="20"/>
      <c r="D1755" s="20"/>
      <c r="T1755" s="16"/>
      <c r="U1755" s="16"/>
    </row>
    <row r="1756" spans="1:21" ht="12.75" customHeight="1" x14ac:dyDescent="0.3">
      <c r="A1756" s="18"/>
      <c r="B1756" s="19"/>
      <c r="C1756" s="20"/>
      <c r="D1756" s="20"/>
      <c r="T1756" s="16"/>
      <c r="U1756" s="16"/>
    </row>
    <row r="1757" spans="1:21" ht="12.75" customHeight="1" x14ac:dyDescent="0.3">
      <c r="A1757" s="18"/>
      <c r="B1757" s="19"/>
      <c r="C1757" s="20"/>
      <c r="D1757" s="20"/>
      <c r="T1757" s="16"/>
      <c r="U1757" s="16"/>
    </row>
    <row r="1758" spans="1:21" ht="12.75" customHeight="1" x14ac:dyDescent="0.3">
      <c r="A1758" s="18"/>
      <c r="B1758" s="19"/>
      <c r="C1758" s="20"/>
      <c r="D1758" s="20"/>
      <c r="T1758" s="16"/>
      <c r="U1758" s="16"/>
    </row>
    <row r="1759" spans="1:21" ht="12.75" customHeight="1" x14ac:dyDescent="0.3">
      <c r="A1759" s="18"/>
      <c r="B1759" s="19"/>
      <c r="C1759" s="20"/>
      <c r="D1759" s="20"/>
      <c r="T1759" s="16"/>
      <c r="U1759" s="16"/>
    </row>
    <row r="1760" spans="1:21" ht="12.75" customHeight="1" x14ac:dyDescent="0.3">
      <c r="A1760" s="18"/>
      <c r="B1760" s="19"/>
      <c r="C1760" s="20"/>
      <c r="D1760" s="20"/>
      <c r="T1760" s="16"/>
      <c r="U1760" s="16"/>
    </row>
    <row r="1761" spans="1:21" ht="12.75" customHeight="1" x14ac:dyDescent="0.3">
      <c r="A1761" s="18"/>
      <c r="B1761" s="19"/>
      <c r="C1761" s="20"/>
      <c r="D1761" s="20"/>
      <c r="T1761" s="16"/>
      <c r="U1761" s="16"/>
    </row>
    <row r="1762" spans="1:21" ht="12.75" customHeight="1" x14ac:dyDescent="0.3">
      <c r="A1762" s="18"/>
      <c r="B1762" s="19"/>
      <c r="C1762" s="20"/>
      <c r="D1762" s="20"/>
      <c r="T1762" s="16"/>
      <c r="U1762" s="16"/>
    </row>
    <row r="1763" spans="1:21" ht="12.75" customHeight="1" x14ac:dyDescent="0.3">
      <c r="A1763" s="18"/>
      <c r="B1763" s="19"/>
      <c r="C1763" s="20"/>
      <c r="D1763" s="20"/>
      <c r="T1763" s="16"/>
      <c r="U1763" s="16"/>
    </row>
    <row r="1764" spans="1:21" ht="12.75" customHeight="1" x14ac:dyDescent="0.3">
      <c r="A1764" s="18"/>
      <c r="B1764" s="19"/>
      <c r="C1764" s="20"/>
      <c r="D1764" s="20"/>
      <c r="T1764" s="16"/>
      <c r="U1764" s="16"/>
    </row>
    <row r="1765" spans="1:21" ht="12.75" customHeight="1" x14ac:dyDescent="0.3">
      <c r="A1765" s="18"/>
      <c r="B1765" s="19"/>
      <c r="C1765" s="20"/>
      <c r="D1765" s="20"/>
      <c r="T1765" s="16"/>
      <c r="U1765" s="16"/>
    </row>
    <row r="1766" spans="1:21" ht="12.75" customHeight="1" x14ac:dyDescent="0.3">
      <c r="A1766" s="18"/>
      <c r="B1766" s="19"/>
      <c r="C1766" s="20"/>
      <c r="D1766" s="20"/>
      <c r="T1766" s="16"/>
      <c r="U1766" s="16"/>
    </row>
    <row r="1767" spans="1:21" ht="12.75" customHeight="1" x14ac:dyDescent="0.3">
      <c r="A1767" s="18"/>
      <c r="B1767" s="19"/>
      <c r="C1767" s="20"/>
      <c r="D1767" s="20"/>
      <c r="T1767" s="16"/>
      <c r="U1767" s="16"/>
    </row>
    <row r="1768" spans="1:21" ht="12.75" customHeight="1" x14ac:dyDescent="0.3">
      <c r="A1768" s="18"/>
      <c r="B1768" s="19"/>
      <c r="C1768" s="20"/>
      <c r="D1768" s="20"/>
      <c r="T1768" s="16"/>
      <c r="U1768" s="16"/>
    </row>
    <row r="1769" spans="1:21" ht="12.75" customHeight="1" x14ac:dyDescent="0.3">
      <c r="A1769" s="18"/>
      <c r="B1769" s="19"/>
      <c r="C1769" s="20"/>
      <c r="D1769" s="20"/>
      <c r="T1769" s="16"/>
      <c r="U1769" s="16"/>
    </row>
    <row r="1770" spans="1:21" ht="12.75" customHeight="1" x14ac:dyDescent="0.3">
      <c r="A1770" s="18"/>
      <c r="B1770" s="19"/>
      <c r="C1770" s="20"/>
      <c r="D1770" s="20"/>
      <c r="T1770" s="16"/>
      <c r="U1770" s="16"/>
    </row>
    <row r="1771" spans="1:21" ht="12.75" customHeight="1" x14ac:dyDescent="0.3">
      <c r="A1771" s="18"/>
      <c r="B1771" s="19"/>
      <c r="C1771" s="20"/>
      <c r="D1771" s="20"/>
      <c r="T1771" s="16"/>
      <c r="U1771" s="16"/>
    </row>
    <row r="1772" spans="1:21" ht="12.75" customHeight="1" x14ac:dyDescent="0.3">
      <c r="A1772" s="18"/>
      <c r="B1772" s="19"/>
      <c r="C1772" s="20"/>
      <c r="D1772" s="20"/>
      <c r="T1772" s="16"/>
      <c r="U1772" s="16"/>
    </row>
    <row r="1773" spans="1:21" ht="12.75" customHeight="1" x14ac:dyDescent="0.3">
      <c r="A1773" s="18"/>
      <c r="B1773" s="19"/>
      <c r="C1773" s="20"/>
      <c r="D1773" s="20"/>
      <c r="T1773" s="16"/>
      <c r="U1773" s="16"/>
    </row>
    <row r="1774" spans="1:21" ht="12.75" customHeight="1" x14ac:dyDescent="0.3">
      <c r="A1774" s="18"/>
      <c r="B1774" s="19"/>
      <c r="C1774" s="20"/>
      <c r="D1774" s="20"/>
      <c r="T1774" s="16"/>
      <c r="U1774" s="16"/>
    </row>
    <row r="1775" spans="1:21" ht="12.75" customHeight="1" x14ac:dyDescent="0.3">
      <c r="A1775" s="18"/>
      <c r="B1775" s="19"/>
      <c r="C1775" s="20"/>
      <c r="D1775" s="20"/>
      <c r="T1775" s="16"/>
      <c r="U1775" s="16"/>
    </row>
    <row r="1776" spans="1:21" ht="12.75" customHeight="1" x14ac:dyDescent="0.3">
      <c r="A1776" s="18"/>
      <c r="B1776" s="19"/>
      <c r="C1776" s="20"/>
      <c r="D1776" s="20"/>
      <c r="T1776" s="16"/>
      <c r="U1776" s="16"/>
    </row>
    <row r="1777" spans="1:21" ht="12.75" customHeight="1" x14ac:dyDescent="0.3">
      <c r="A1777" s="18"/>
      <c r="B1777" s="19"/>
      <c r="C1777" s="20"/>
      <c r="D1777" s="20"/>
      <c r="T1777" s="16"/>
      <c r="U1777" s="16"/>
    </row>
    <row r="1778" spans="1:21" ht="12.75" customHeight="1" x14ac:dyDescent="0.3">
      <c r="A1778" s="18"/>
      <c r="B1778" s="19"/>
      <c r="C1778" s="20"/>
      <c r="D1778" s="20"/>
      <c r="T1778" s="16"/>
      <c r="U1778" s="16"/>
    </row>
    <row r="1779" spans="1:21" ht="12.75" customHeight="1" x14ac:dyDescent="0.3">
      <c r="A1779" s="18"/>
      <c r="B1779" s="19"/>
      <c r="C1779" s="20"/>
      <c r="D1779" s="20"/>
      <c r="T1779" s="16"/>
      <c r="U1779" s="16"/>
    </row>
    <row r="1780" spans="1:21" ht="12.75" customHeight="1" x14ac:dyDescent="0.3">
      <c r="A1780" s="18"/>
      <c r="B1780" s="19"/>
      <c r="C1780" s="20"/>
      <c r="D1780" s="20"/>
      <c r="T1780" s="16"/>
      <c r="U1780" s="16"/>
    </row>
    <row r="1781" spans="1:21" ht="12.75" customHeight="1" x14ac:dyDescent="0.3">
      <c r="A1781" s="18"/>
      <c r="B1781" s="19"/>
      <c r="C1781" s="20"/>
      <c r="D1781" s="20"/>
      <c r="T1781" s="16"/>
      <c r="U1781" s="16"/>
    </row>
    <row r="1782" spans="1:21" ht="12.75" customHeight="1" x14ac:dyDescent="0.3">
      <c r="A1782" s="18"/>
      <c r="B1782" s="19"/>
      <c r="C1782" s="20"/>
      <c r="D1782" s="20"/>
      <c r="T1782" s="16"/>
      <c r="U1782" s="16"/>
    </row>
    <row r="1783" spans="1:21" ht="12.75" customHeight="1" x14ac:dyDescent="0.3">
      <c r="A1783" s="18"/>
      <c r="B1783" s="19"/>
      <c r="C1783" s="20"/>
      <c r="D1783" s="20"/>
      <c r="T1783" s="16"/>
      <c r="U1783" s="16"/>
    </row>
    <row r="1784" spans="1:21" ht="12.75" customHeight="1" x14ac:dyDescent="0.3">
      <c r="A1784" s="18"/>
      <c r="B1784" s="19"/>
      <c r="C1784" s="20"/>
      <c r="D1784" s="20"/>
      <c r="T1784" s="16"/>
      <c r="U1784" s="16"/>
    </row>
    <row r="1785" spans="1:21" ht="12.75" customHeight="1" x14ac:dyDescent="0.3">
      <c r="A1785" s="18"/>
      <c r="B1785" s="19"/>
      <c r="C1785" s="20"/>
      <c r="D1785" s="20"/>
      <c r="T1785" s="16"/>
      <c r="U1785" s="16"/>
    </row>
    <row r="1786" spans="1:21" ht="12.75" customHeight="1" x14ac:dyDescent="0.3">
      <c r="A1786" s="18"/>
      <c r="B1786" s="19"/>
      <c r="C1786" s="20"/>
      <c r="D1786" s="20"/>
      <c r="T1786" s="16"/>
      <c r="U1786" s="16"/>
    </row>
    <row r="1787" spans="1:21" ht="12.75" customHeight="1" x14ac:dyDescent="0.3">
      <c r="A1787" s="18"/>
      <c r="B1787" s="19"/>
      <c r="C1787" s="20"/>
      <c r="D1787" s="20"/>
      <c r="T1787" s="16"/>
      <c r="U1787" s="16"/>
    </row>
    <row r="1788" spans="1:21" ht="12.75" customHeight="1" x14ac:dyDescent="0.3">
      <c r="A1788" s="18"/>
      <c r="B1788" s="19"/>
      <c r="C1788" s="20"/>
      <c r="D1788" s="20"/>
      <c r="T1788" s="16"/>
      <c r="U1788" s="16"/>
    </row>
    <row r="1789" spans="1:21" ht="12.75" customHeight="1" x14ac:dyDescent="0.3">
      <c r="A1789" s="18"/>
      <c r="B1789" s="19"/>
      <c r="C1789" s="20"/>
      <c r="D1789" s="20"/>
      <c r="T1789" s="16"/>
      <c r="U1789" s="16"/>
    </row>
    <row r="1790" spans="1:21" ht="12.75" customHeight="1" x14ac:dyDescent="0.3">
      <c r="A1790" s="18"/>
      <c r="B1790" s="19"/>
      <c r="C1790" s="20"/>
      <c r="D1790" s="20"/>
      <c r="T1790" s="16"/>
      <c r="U1790" s="16"/>
    </row>
    <row r="1791" spans="1:21" ht="12.75" customHeight="1" x14ac:dyDescent="0.3">
      <c r="A1791" s="18"/>
      <c r="B1791" s="19"/>
      <c r="C1791" s="20"/>
      <c r="D1791" s="20"/>
      <c r="T1791" s="16"/>
      <c r="U1791" s="16"/>
    </row>
    <row r="1792" spans="1:21" ht="12.75" customHeight="1" x14ac:dyDescent="0.3">
      <c r="A1792" s="18"/>
      <c r="B1792" s="19"/>
      <c r="C1792" s="20"/>
      <c r="D1792" s="20"/>
      <c r="T1792" s="16"/>
      <c r="U1792" s="16"/>
    </row>
    <row r="1793" spans="1:21" ht="12.75" customHeight="1" x14ac:dyDescent="0.3">
      <c r="A1793" s="18"/>
      <c r="B1793" s="19"/>
      <c r="C1793" s="20"/>
      <c r="D1793" s="20"/>
      <c r="T1793" s="16"/>
      <c r="U1793" s="16"/>
    </row>
    <row r="1794" spans="1:21" ht="12.75" customHeight="1" x14ac:dyDescent="0.3">
      <c r="A1794" s="18"/>
      <c r="B1794" s="19"/>
      <c r="C1794" s="20"/>
      <c r="D1794" s="20"/>
      <c r="T1794" s="16"/>
      <c r="U1794" s="16"/>
    </row>
    <row r="1795" spans="1:21" ht="12.75" customHeight="1" x14ac:dyDescent="0.3">
      <c r="A1795" s="18"/>
      <c r="B1795" s="19"/>
      <c r="C1795" s="20"/>
      <c r="D1795" s="20"/>
      <c r="T1795" s="16"/>
      <c r="U1795" s="16"/>
    </row>
    <row r="1796" spans="1:21" ht="12.75" customHeight="1" x14ac:dyDescent="0.3">
      <c r="A1796" s="18"/>
      <c r="B1796" s="19"/>
      <c r="C1796" s="20"/>
      <c r="D1796" s="20"/>
      <c r="T1796" s="16"/>
      <c r="U1796" s="16"/>
    </row>
    <row r="1797" spans="1:21" ht="12.75" customHeight="1" x14ac:dyDescent="0.3">
      <c r="A1797" s="18"/>
      <c r="B1797" s="19"/>
      <c r="C1797" s="20"/>
      <c r="D1797" s="20"/>
      <c r="T1797" s="16"/>
      <c r="U1797" s="16"/>
    </row>
    <row r="1798" spans="1:21" ht="12.75" customHeight="1" x14ac:dyDescent="0.3">
      <c r="A1798" s="18"/>
      <c r="B1798" s="19"/>
      <c r="C1798" s="20"/>
      <c r="D1798" s="20"/>
      <c r="T1798" s="16"/>
      <c r="U1798" s="16"/>
    </row>
    <row r="1799" spans="1:21" ht="12.75" customHeight="1" x14ac:dyDescent="0.3">
      <c r="A1799" s="18"/>
      <c r="B1799" s="19"/>
      <c r="C1799" s="20"/>
      <c r="D1799" s="20"/>
      <c r="T1799" s="16"/>
      <c r="U1799" s="16"/>
    </row>
    <row r="1800" spans="1:21" ht="12.75" customHeight="1" x14ac:dyDescent="0.3">
      <c r="A1800" s="18"/>
      <c r="B1800" s="19"/>
      <c r="C1800" s="20"/>
      <c r="D1800" s="20"/>
      <c r="T1800" s="16"/>
      <c r="U1800" s="16"/>
    </row>
    <row r="1801" spans="1:21" ht="12.75" customHeight="1" x14ac:dyDescent="0.3">
      <c r="A1801" s="18"/>
      <c r="B1801" s="19"/>
      <c r="C1801" s="20"/>
      <c r="D1801" s="20"/>
      <c r="T1801" s="16"/>
      <c r="U1801" s="16"/>
    </row>
    <row r="1802" spans="1:21" ht="12.75" customHeight="1" x14ac:dyDescent="0.3">
      <c r="A1802" s="18"/>
      <c r="B1802" s="19"/>
      <c r="C1802" s="20"/>
      <c r="D1802" s="20"/>
      <c r="T1802" s="16"/>
      <c r="U1802" s="16"/>
    </row>
    <row r="1803" spans="1:21" ht="12.75" customHeight="1" x14ac:dyDescent="0.3">
      <c r="A1803" s="18"/>
      <c r="B1803" s="19"/>
      <c r="C1803" s="20"/>
      <c r="D1803" s="20"/>
      <c r="T1803" s="16"/>
      <c r="U1803" s="16"/>
    </row>
    <row r="1804" spans="1:21" ht="12.75" customHeight="1" x14ac:dyDescent="0.3">
      <c r="A1804" s="18"/>
      <c r="B1804" s="19"/>
      <c r="C1804" s="20"/>
      <c r="D1804" s="20"/>
      <c r="T1804" s="16"/>
      <c r="U1804" s="16"/>
    </row>
    <row r="1805" spans="1:21" ht="12.75" customHeight="1" x14ac:dyDescent="0.3">
      <c r="A1805" s="18"/>
      <c r="B1805" s="19"/>
      <c r="C1805" s="20"/>
      <c r="D1805" s="20"/>
      <c r="T1805" s="16"/>
      <c r="U1805" s="16"/>
    </row>
    <row r="1806" spans="1:21" ht="12.75" customHeight="1" x14ac:dyDescent="0.3">
      <c r="A1806" s="18"/>
      <c r="B1806" s="19"/>
      <c r="C1806" s="20"/>
      <c r="D1806" s="20"/>
      <c r="T1806" s="16"/>
      <c r="U1806" s="16"/>
    </row>
    <row r="1807" spans="1:21" ht="12.75" customHeight="1" x14ac:dyDescent="0.3">
      <c r="A1807" s="18"/>
      <c r="B1807" s="19"/>
      <c r="C1807" s="20"/>
      <c r="D1807" s="20"/>
      <c r="T1807" s="16"/>
      <c r="U1807" s="16"/>
    </row>
    <row r="1808" spans="1:21" ht="12.75" customHeight="1" x14ac:dyDescent="0.3">
      <c r="A1808" s="18"/>
      <c r="B1808" s="19"/>
      <c r="C1808" s="20"/>
      <c r="D1808" s="20"/>
      <c r="T1808" s="16"/>
      <c r="U1808" s="16"/>
    </row>
    <row r="1809" spans="1:21" ht="12.75" customHeight="1" x14ac:dyDescent="0.3">
      <c r="A1809" s="18"/>
      <c r="B1809" s="19"/>
      <c r="C1809" s="20"/>
      <c r="D1809" s="20"/>
      <c r="T1809" s="16"/>
      <c r="U1809" s="16"/>
    </row>
    <row r="1810" spans="1:21" ht="12.75" customHeight="1" x14ac:dyDescent="0.3">
      <c r="A1810" s="18"/>
      <c r="B1810" s="19"/>
      <c r="C1810" s="20"/>
      <c r="D1810" s="20"/>
      <c r="T1810" s="16"/>
      <c r="U1810" s="16"/>
    </row>
    <row r="1811" spans="1:21" ht="12.75" customHeight="1" x14ac:dyDescent="0.3">
      <c r="A1811" s="18"/>
      <c r="B1811" s="19"/>
      <c r="C1811" s="20"/>
      <c r="D1811" s="20"/>
      <c r="T1811" s="16"/>
      <c r="U1811" s="16"/>
    </row>
    <row r="1812" spans="1:21" ht="12.75" customHeight="1" x14ac:dyDescent="0.3">
      <c r="A1812" s="18"/>
      <c r="B1812" s="19"/>
      <c r="C1812" s="20"/>
      <c r="D1812" s="20"/>
      <c r="T1812" s="16"/>
      <c r="U1812" s="16"/>
    </row>
    <row r="1813" spans="1:21" ht="12.75" customHeight="1" x14ac:dyDescent="0.3">
      <c r="A1813" s="18"/>
      <c r="B1813" s="19"/>
      <c r="C1813" s="20"/>
      <c r="D1813" s="20"/>
      <c r="T1813" s="16"/>
      <c r="U1813" s="16"/>
    </row>
    <row r="1814" spans="1:21" ht="12.75" customHeight="1" x14ac:dyDescent="0.3">
      <c r="A1814" s="18"/>
      <c r="B1814" s="19"/>
      <c r="C1814" s="20"/>
      <c r="D1814" s="20"/>
      <c r="T1814" s="16"/>
      <c r="U1814" s="16"/>
    </row>
    <row r="1815" spans="1:21" ht="12.75" customHeight="1" x14ac:dyDescent="0.3">
      <c r="A1815" s="18"/>
      <c r="B1815" s="19"/>
      <c r="C1815" s="20"/>
      <c r="D1815" s="20"/>
      <c r="T1815" s="16"/>
      <c r="U1815" s="16"/>
    </row>
    <row r="1816" spans="1:21" ht="12.75" customHeight="1" x14ac:dyDescent="0.3">
      <c r="A1816" s="18"/>
      <c r="B1816" s="19"/>
      <c r="C1816" s="20"/>
      <c r="D1816" s="20"/>
      <c r="T1816" s="16"/>
      <c r="U1816" s="16"/>
    </row>
    <row r="1817" spans="1:21" ht="12.75" customHeight="1" x14ac:dyDescent="0.3">
      <c r="A1817" s="18"/>
      <c r="B1817" s="19"/>
      <c r="C1817" s="20"/>
      <c r="D1817" s="20"/>
      <c r="T1817" s="16"/>
      <c r="U1817" s="16"/>
    </row>
    <row r="1818" spans="1:21" ht="12.75" customHeight="1" x14ac:dyDescent="0.3">
      <c r="A1818" s="18"/>
      <c r="B1818" s="19"/>
      <c r="C1818" s="20"/>
      <c r="D1818" s="20"/>
      <c r="T1818" s="16"/>
      <c r="U1818" s="16"/>
    </row>
    <row r="1819" spans="1:21" ht="12.75" customHeight="1" x14ac:dyDescent="0.3">
      <c r="A1819" s="18"/>
      <c r="B1819" s="19"/>
      <c r="C1819" s="20"/>
      <c r="D1819" s="20"/>
      <c r="T1819" s="16"/>
      <c r="U1819" s="16"/>
    </row>
    <row r="1820" spans="1:21" ht="12.75" customHeight="1" x14ac:dyDescent="0.3">
      <c r="A1820" s="18"/>
      <c r="B1820" s="19"/>
      <c r="C1820" s="20"/>
      <c r="D1820" s="20"/>
      <c r="T1820" s="16"/>
      <c r="U1820" s="16"/>
    </row>
    <row r="1821" spans="1:21" ht="12.75" customHeight="1" x14ac:dyDescent="0.3">
      <c r="A1821" s="18"/>
      <c r="B1821" s="19"/>
      <c r="C1821" s="20"/>
      <c r="D1821" s="20"/>
      <c r="T1821" s="16"/>
      <c r="U1821" s="16"/>
    </row>
    <row r="1822" spans="1:21" ht="12.75" customHeight="1" x14ac:dyDescent="0.3">
      <c r="A1822" s="18"/>
      <c r="B1822" s="19"/>
      <c r="C1822" s="20"/>
      <c r="D1822" s="20"/>
      <c r="T1822" s="16"/>
      <c r="U1822" s="16"/>
    </row>
    <row r="1823" spans="1:21" ht="12.75" customHeight="1" x14ac:dyDescent="0.3">
      <c r="A1823" s="18"/>
      <c r="B1823" s="19"/>
      <c r="C1823" s="20"/>
      <c r="D1823" s="20"/>
      <c r="T1823" s="16"/>
      <c r="U1823" s="16"/>
    </row>
    <row r="1824" spans="1:21" ht="12.75" customHeight="1" x14ac:dyDescent="0.3">
      <c r="A1824" s="18"/>
      <c r="B1824" s="19"/>
      <c r="C1824" s="20"/>
      <c r="D1824" s="20"/>
      <c r="T1824" s="16"/>
      <c r="U1824" s="16"/>
    </row>
    <row r="1825" spans="1:21" ht="12.75" customHeight="1" x14ac:dyDescent="0.3">
      <c r="A1825" s="18"/>
      <c r="B1825" s="19"/>
      <c r="C1825" s="20"/>
      <c r="D1825" s="20"/>
      <c r="T1825" s="16"/>
      <c r="U1825" s="16"/>
    </row>
    <row r="1826" spans="1:21" ht="12.75" customHeight="1" x14ac:dyDescent="0.3">
      <c r="A1826" s="18"/>
      <c r="B1826" s="19"/>
      <c r="C1826" s="20"/>
      <c r="D1826" s="20"/>
      <c r="T1826" s="16"/>
      <c r="U1826" s="16"/>
    </row>
    <row r="1827" spans="1:21" ht="12.75" customHeight="1" x14ac:dyDescent="0.3">
      <c r="A1827" s="18"/>
      <c r="B1827" s="19"/>
      <c r="C1827" s="20"/>
      <c r="D1827" s="20"/>
      <c r="T1827" s="16"/>
      <c r="U1827" s="16"/>
    </row>
    <row r="1828" spans="1:21" ht="12.75" customHeight="1" x14ac:dyDescent="0.3">
      <c r="A1828" s="18"/>
      <c r="B1828" s="19"/>
      <c r="C1828" s="20"/>
      <c r="D1828" s="20"/>
      <c r="T1828" s="16"/>
      <c r="U1828" s="16"/>
    </row>
    <row r="1829" spans="1:21" ht="12.75" customHeight="1" x14ac:dyDescent="0.3">
      <c r="A1829" s="18"/>
      <c r="B1829" s="19"/>
      <c r="C1829" s="20"/>
      <c r="D1829" s="20"/>
      <c r="T1829" s="16"/>
      <c r="U1829" s="16"/>
    </row>
    <row r="1830" spans="1:21" ht="12.75" customHeight="1" x14ac:dyDescent="0.3">
      <c r="A1830" s="18"/>
      <c r="B1830" s="19"/>
      <c r="C1830" s="20"/>
      <c r="D1830" s="20"/>
      <c r="T1830" s="16"/>
      <c r="U1830" s="16"/>
    </row>
    <row r="1831" spans="1:21" ht="12.75" customHeight="1" x14ac:dyDescent="0.3">
      <c r="A1831" s="18"/>
      <c r="B1831" s="19"/>
      <c r="C1831" s="20"/>
      <c r="D1831" s="20"/>
      <c r="T1831" s="16"/>
      <c r="U1831" s="16"/>
    </row>
    <row r="1832" spans="1:21" ht="12.75" customHeight="1" x14ac:dyDescent="0.3">
      <c r="A1832" s="18"/>
      <c r="B1832" s="19"/>
      <c r="C1832" s="20"/>
      <c r="D1832" s="20"/>
      <c r="T1832" s="16"/>
      <c r="U1832" s="16"/>
    </row>
    <row r="1833" spans="1:21" ht="12.75" customHeight="1" x14ac:dyDescent="0.3">
      <c r="A1833" s="18"/>
      <c r="B1833" s="19"/>
      <c r="C1833" s="20"/>
      <c r="D1833" s="20"/>
      <c r="T1833" s="16"/>
      <c r="U1833" s="16"/>
    </row>
    <row r="1834" spans="1:21" ht="12.75" customHeight="1" x14ac:dyDescent="0.3">
      <c r="A1834" s="18"/>
      <c r="B1834" s="19"/>
      <c r="C1834" s="20"/>
      <c r="D1834" s="20"/>
      <c r="T1834" s="16"/>
      <c r="U1834" s="16"/>
    </row>
    <row r="1835" spans="1:21" ht="12.75" customHeight="1" x14ac:dyDescent="0.3">
      <c r="A1835" s="18"/>
      <c r="B1835" s="19"/>
      <c r="C1835" s="20"/>
      <c r="D1835" s="20"/>
      <c r="T1835" s="16"/>
      <c r="U1835" s="16"/>
    </row>
    <row r="1836" spans="1:21" ht="12.75" customHeight="1" x14ac:dyDescent="0.3">
      <c r="A1836" s="18"/>
      <c r="B1836" s="19"/>
      <c r="C1836" s="20"/>
      <c r="D1836" s="20"/>
      <c r="T1836" s="16"/>
      <c r="U1836" s="16"/>
    </row>
    <row r="1837" spans="1:21" ht="12.75" customHeight="1" x14ac:dyDescent="0.3">
      <c r="A1837" s="18"/>
      <c r="B1837" s="19"/>
      <c r="C1837" s="20"/>
      <c r="D1837" s="20"/>
      <c r="T1837" s="16"/>
      <c r="U1837" s="16"/>
    </row>
    <row r="1838" spans="1:21" ht="12.75" customHeight="1" x14ac:dyDescent="0.3">
      <c r="A1838" s="18"/>
      <c r="B1838" s="19"/>
      <c r="C1838" s="20"/>
      <c r="D1838" s="20"/>
      <c r="T1838" s="16"/>
      <c r="U1838" s="16"/>
    </row>
    <row r="1839" spans="1:21" ht="12.75" customHeight="1" x14ac:dyDescent="0.3">
      <c r="A1839" s="18"/>
      <c r="B1839" s="19"/>
      <c r="C1839" s="20"/>
      <c r="D1839" s="20"/>
      <c r="T1839" s="16"/>
      <c r="U1839" s="16"/>
    </row>
    <row r="1840" spans="1:21" ht="12.75" customHeight="1" x14ac:dyDescent="0.3">
      <c r="A1840" s="18"/>
      <c r="B1840" s="19"/>
      <c r="C1840" s="20"/>
      <c r="D1840" s="20"/>
      <c r="T1840" s="16"/>
      <c r="U1840" s="16"/>
    </row>
    <row r="1841" spans="1:21" ht="12.75" customHeight="1" x14ac:dyDescent="0.3">
      <c r="A1841" s="18"/>
      <c r="B1841" s="19"/>
      <c r="C1841" s="20"/>
      <c r="D1841" s="20"/>
      <c r="T1841" s="16"/>
      <c r="U1841" s="16"/>
    </row>
    <row r="1842" spans="1:21" ht="12.75" customHeight="1" x14ac:dyDescent="0.3">
      <c r="A1842" s="18"/>
      <c r="B1842" s="19"/>
      <c r="C1842" s="20"/>
      <c r="D1842" s="20"/>
      <c r="T1842" s="16"/>
      <c r="U1842" s="16"/>
    </row>
    <row r="1843" spans="1:21" ht="12.75" customHeight="1" x14ac:dyDescent="0.3">
      <c r="A1843" s="18"/>
      <c r="B1843" s="19"/>
      <c r="C1843" s="20"/>
      <c r="D1843" s="20"/>
      <c r="T1843" s="16"/>
      <c r="U1843" s="16"/>
    </row>
    <row r="1844" spans="1:21" ht="12.75" customHeight="1" x14ac:dyDescent="0.3">
      <c r="A1844" s="18"/>
      <c r="B1844" s="19"/>
      <c r="C1844" s="20"/>
      <c r="D1844" s="20"/>
      <c r="T1844" s="16"/>
      <c r="U1844" s="16"/>
    </row>
    <row r="1845" spans="1:21" ht="12.75" customHeight="1" x14ac:dyDescent="0.3">
      <c r="A1845" s="18"/>
      <c r="B1845" s="19"/>
      <c r="C1845" s="20"/>
      <c r="D1845" s="20"/>
      <c r="T1845" s="16"/>
      <c r="U1845" s="16"/>
    </row>
    <row r="1846" spans="1:21" ht="12.75" customHeight="1" x14ac:dyDescent="0.3">
      <c r="A1846" s="18"/>
      <c r="B1846" s="19"/>
      <c r="C1846" s="20"/>
      <c r="D1846" s="20"/>
      <c r="T1846" s="16"/>
      <c r="U1846" s="16"/>
    </row>
    <row r="1847" spans="1:21" ht="12.75" customHeight="1" x14ac:dyDescent="0.3">
      <c r="A1847" s="18"/>
      <c r="B1847" s="19"/>
      <c r="C1847" s="20"/>
      <c r="D1847" s="20"/>
      <c r="T1847" s="16"/>
      <c r="U1847" s="16"/>
    </row>
    <row r="1848" spans="1:21" ht="12.75" customHeight="1" x14ac:dyDescent="0.3">
      <c r="A1848" s="18"/>
      <c r="B1848" s="19"/>
      <c r="C1848" s="20"/>
      <c r="D1848" s="20"/>
      <c r="T1848" s="16"/>
      <c r="U1848" s="16"/>
    </row>
    <row r="1849" spans="1:21" ht="12.75" customHeight="1" x14ac:dyDescent="0.3">
      <c r="A1849" s="18"/>
      <c r="B1849" s="19"/>
      <c r="C1849" s="20"/>
      <c r="D1849" s="20"/>
      <c r="T1849" s="16"/>
      <c r="U1849" s="16"/>
    </row>
    <row r="1850" spans="1:21" ht="12.75" customHeight="1" x14ac:dyDescent="0.3">
      <c r="A1850" s="18"/>
      <c r="B1850" s="19"/>
      <c r="C1850" s="20"/>
      <c r="D1850" s="20"/>
      <c r="T1850" s="16"/>
      <c r="U1850" s="16"/>
    </row>
    <row r="1851" spans="1:21" ht="12.75" customHeight="1" x14ac:dyDescent="0.3">
      <c r="A1851" s="18"/>
      <c r="B1851" s="19"/>
      <c r="C1851" s="20"/>
      <c r="D1851" s="20"/>
      <c r="T1851" s="16"/>
      <c r="U1851" s="16"/>
    </row>
    <row r="1852" spans="1:21" ht="12.75" customHeight="1" x14ac:dyDescent="0.3">
      <c r="A1852" s="18"/>
      <c r="B1852" s="19"/>
      <c r="C1852" s="20"/>
      <c r="D1852" s="20"/>
      <c r="T1852" s="16"/>
      <c r="U1852" s="16"/>
    </row>
    <row r="1853" spans="1:21" ht="12.75" customHeight="1" x14ac:dyDescent="0.3">
      <c r="A1853" s="18"/>
      <c r="B1853" s="19"/>
      <c r="C1853" s="20"/>
      <c r="D1853" s="20"/>
      <c r="T1853" s="16"/>
      <c r="U1853" s="16"/>
    </row>
    <row r="1854" spans="1:21" ht="12.75" customHeight="1" x14ac:dyDescent="0.3">
      <c r="A1854" s="18"/>
      <c r="B1854" s="19"/>
      <c r="C1854" s="20"/>
      <c r="D1854" s="20"/>
      <c r="T1854" s="16"/>
      <c r="U1854" s="16"/>
    </row>
    <row r="1855" spans="1:21" ht="12.75" customHeight="1" x14ac:dyDescent="0.3">
      <c r="A1855" s="18"/>
      <c r="B1855" s="19"/>
      <c r="C1855" s="20"/>
      <c r="D1855" s="20"/>
      <c r="T1855" s="16"/>
      <c r="U1855" s="16"/>
    </row>
    <row r="1856" spans="1:21" ht="12.75" customHeight="1" x14ac:dyDescent="0.3">
      <c r="A1856" s="18"/>
      <c r="B1856" s="19"/>
      <c r="C1856" s="20"/>
      <c r="D1856" s="20"/>
      <c r="T1856" s="16"/>
      <c r="U1856" s="16"/>
    </row>
    <row r="1857" spans="1:21" ht="12.75" customHeight="1" x14ac:dyDescent="0.3">
      <c r="A1857" s="18"/>
      <c r="B1857" s="19"/>
      <c r="C1857" s="20"/>
      <c r="D1857" s="20"/>
      <c r="T1857" s="16"/>
      <c r="U1857" s="16"/>
    </row>
    <row r="1858" spans="1:21" ht="12.75" customHeight="1" x14ac:dyDescent="0.3">
      <c r="A1858" s="18"/>
      <c r="B1858" s="19"/>
      <c r="C1858" s="20"/>
      <c r="D1858" s="20"/>
      <c r="T1858" s="16"/>
      <c r="U1858" s="16"/>
    </row>
    <row r="1859" spans="1:21" ht="12.75" customHeight="1" x14ac:dyDescent="0.3">
      <c r="A1859" s="18"/>
      <c r="B1859" s="19"/>
      <c r="C1859" s="20"/>
      <c r="D1859" s="20"/>
      <c r="T1859" s="16"/>
      <c r="U1859" s="16"/>
    </row>
    <row r="1860" spans="1:21" ht="12.75" customHeight="1" x14ac:dyDescent="0.3">
      <c r="A1860" s="18"/>
      <c r="B1860" s="19"/>
      <c r="C1860" s="20"/>
      <c r="D1860" s="20"/>
      <c r="T1860" s="16"/>
      <c r="U1860" s="16"/>
    </row>
    <row r="1861" spans="1:21" ht="12.75" customHeight="1" x14ac:dyDescent="0.3">
      <c r="A1861" s="18"/>
      <c r="B1861" s="19"/>
      <c r="C1861" s="20"/>
      <c r="D1861" s="20"/>
      <c r="T1861" s="16"/>
      <c r="U1861" s="16"/>
    </row>
    <row r="1862" spans="1:21" ht="12.75" customHeight="1" x14ac:dyDescent="0.3">
      <c r="A1862" s="18"/>
      <c r="B1862" s="19"/>
      <c r="C1862" s="20"/>
      <c r="D1862" s="20"/>
      <c r="T1862" s="16"/>
      <c r="U1862" s="16"/>
    </row>
    <row r="1863" spans="1:21" ht="12.75" customHeight="1" x14ac:dyDescent="0.3">
      <c r="A1863" s="18"/>
      <c r="B1863" s="19"/>
      <c r="C1863" s="20"/>
      <c r="D1863" s="20"/>
      <c r="T1863" s="16"/>
      <c r="U1863" s="16"/>
    </row>
    <row r="1864" spans="1:21" ht="12.75" customHeight="1" x14ac:dyDescent="0.3">
      <c r="A1864" s="18"/>
      <c r="B1864" s="19"/>
      <c r="C1864" s="20"/>
      <c r="D1864" s="20"/>
      <c r="T1864" s="16"/>
      <c r="U1864" s="16"/>
    </row>
    <row r="1865" spans="1:21" ht="12.75" customHeight="1" x14ac:dyDescent="0.3">
      <c r="A1865" s="18"/>
      <c r="B1865" s="19"/>
      <c r="C1865" s="20"/>
      <c r="D1865" s="20"/>
      <c r="T1865" s="16"/>
      <c r="U1865" s="16"/>
    </row>
    <row r="1866" spans="1:21" ht="12.75" customHeight="1" x14ac:dyDescent="0.3">
      <c r="A1866" s="18"/>
      <c r="B1866" s="19"/>
      <c r="C1866" s="20"/>
      <c r="D1866" s="20"/>
      <c r="T1866" s="16"/>
      <c r="U1866" s="16"/>
    </row>
    <row r="1867" spans="1:21" ht="12.75" customHeight="1" x14ac:dyDescent="0.3">
      <c r="A1867" s="18"/>
      <c r="B1867" s="19"/>
      <c r="C1867" s="20"/>
      <c r="D1867" s="20"/>
      <c r="T1867" s="16"/>
      <c r="U1867" s="16"/>
    </row>
    <row r="1868" spans="1:21" ht="12.75" customHeight="1" x14ac:dyDescent="0.3">
      <c r="A1868" s="18"/>
      <c r="B1868" s="19"/>
      <c r="C1868" s="20"/>
      <c r="D1868" s="20"/>
      <c r="T1868" s="16"/>
      <c r="U1868" s="16"/>
    </row>
    <row r="1869" spans="1:21" ht="12.75" customHeight="1" x14ac:dyDescent="0.3">
      <c r="A1869" s="18"/>
      <c r="B1869" s="19"/>
      <c r="C1869" s="20"/>
      <c r="D1869" s="20"/>
      <c r="T1869" s="16"/>
      <c r="U1869" s="16"/>
    </row>
    <row r="1870" spans="1:21" ht="12.75" customHeight="1" x14ac:dyDescent="0.3">
      <c r="A1870" s="18"/>
      <c r="B1870" s="19"/>
      <c r="C1870" s="20"/>
      <c r="D1870" s="20"/>
      <c r="T1870" s="16"/>
      <c r="U1870" s="16"/>
    </row>
    <row r="1871" spans="1:21" ht="12.75" customHeight="1" x14ac:dyDescent="0.3">
      <c r="A1871" s="18"/>
      <c r="B1871" s="19"/>
      <c r="C1871" s="20"/>
      <c r="D1871" s="20"/>
      <c r="T1871" s="16"/>
      <c r="U1871" s="16"/>
    </row>
    <row r="1872" spans="1:21" ht="12.75" customHeight="1" x14ac:dyDescent="0.3">
      <c r="A1872" s="18"/>
      <c r="B1872" s="19"/>
      <c r="C1872" s="20"/>
      <c r="D1872" s="20"/>
      <c r="T1872" s="16"/>
      <c r="U1872" s="16"/>
    </row>
    <row r="1873" spans="1:21" ht="12.75" customHeight="1" x14ac:dyDescent="0.3">
      <c r="A1873" s="18"/>
      <c r="B1873" s="19"/>
      <c r="C1873" s="20"/>
      <c r="D1873" s="20"/>
      <c r="T1873" s="16"/>
      <c r="U1873" s="16"/>
    </row>
    <row r="1874" spans="1:21" ht="12.75" customHeight="1" x14ac:dyDescent="0.3">
      <c r="A1874" s="18"/>
      <c r="B1874" s="19"/>
      <c r="C1874" s="20"/>
      <c r="D1874" s="20"/>
      <c r="T1874" s="16"/>
      <c r="U1874" s="16"/>
    </row>
    <row r="1875" spans="1:21" ht="12.75" customHeight="1" x14ac:dyDescent="0.3">
      <c r="A1875" s="18"/>
      <c r="B1875" s="19"/>
      <c r="C1875" s="20"/>
      <c r="D1875" s="20"/>
      <c r="T1875" s="16"/>
      <c r="U1875" s="16"/>
    </row>
    <row r="1876" spans="1:21" ht="12.75" customHeight="1" x14ac:dyDescent="0.3">
      <c r="A1876" s="18"/>
      <c r="B1876" s="19"/>
      <c r="C1876" s="20"/>
      <c r="D1876" s="20"/>
      <c r="T1876" s="16"/>
      <c r="U1876" s="16"/>
    </row>
    <row r="1877" spans="1:21" ht="12.75" customHeight="1" x14ac:dyDescent="0.3">
      <c r="A1877" s="18"/>
      <c r="B1877" s="19"/>
      <c r="C1877" s="20"/>
      <c r="D1877" s="20"/>
      <c r="T1877" s="16"/>
      <c r="U1877" s="16"/>
    </row>
    <row r="1878" spans="1:21" ht="12.75" customHeight="1" x14ac:dyDescent="0.3">
      <c r="A1878" s="18"/>
      <c r="B1878" s="19"/>
      <c r="C1878" s="20"/>
      <c r="D1878" s="20"/>
      <c r="T1878" s="16"/>
      <c r="U1878" s="16"/>
    </row>
    <row r="1879" spans="1:21" ht="12.75" customHeight="1" x14ac:dyDescent="0.3">
      <c r="A1879" s="18"/>
      <c r="B1879" s="19"/>
      <c r="C1879" s="20"/>
      <c r="D1879" s="20"/>
      <c r="T1879" s="16"/>
      <c r="U1879" s="16"/>
    </row>
    <row r="1880" spans="1:21" ht="12.75" customHeight="1" x14ac:dyDescent="0.3">
      <c r="A1880" s="18"/>
      <c r="B1880" s="19"/>
      <c r="C1880" s="20"/>
      <c r="D1880" s="20"/>
      <c r="T1880" s="16"/>
      <c r="U1880" s="16"/>
    </row>
    <row r="1881" spans="1:21" ht="12.75" customHeight="1" x14ac:dyDescent="0.3">
      <c r="A1881" s="18"/>
      <c r="B1881" s="19"/>
      <c r="C1881" s="20"/>
      <c r="D1881" s="20"/>
      <c r="T1881" s="16"/>
      <c r="U1881" s="16"/>
    </row>
    <row r="1882" spans="1:21" ht="12.75" customHeight="1" x14ac:dyDescent="0.3">
      <c r="A1882" s="18"/>
      <c r="B1882" s="19"/>
      <c r="C1882" s="20"/>
      <c r="D1882" s="20"/>
      <c r="T1882" s="16"/>
      <c r="U1882" s="16"/>
    </row>
    <row r="1883" spans="1:21" ht="12.75" customHeight="1" x14ac:dyDescent="0.3">
      <c r="A1883" s="18"/>
      <c r="B1883" s="19"/>
      <c r="C1883" s="20"/>
      <c r="D1883" s="20"/>
      <c r="T1883" s="16"/>
      <c r="U1883" s="16"/>
    </row>
    <row r="1884" spans="1:21" ht="12.75" customHeight="1" x14ac:dyDescent="0.3">
      <c r="A1884" s="18"/>
      <c r="B1884" s="19"/>
      <c r="C1884" s="20"/>
      <c r="D1884" s="20"/>
      <c r="T1884" s="16"/>
      <c r="U1884" s="16"/>
    </row>
    <row r="1885" spans="1:21" ht="12.75" customHeight="1" x14ac:dyDescent="0.3">
      <c r="A1885" s="18"/>
      <c r="B1885" s="19"/>
      <c r="C1885" s="20"/>
      <c r="D1885" s="20"/>
      <c r="T1885" s="16"/>
      <c r="U1885" s="16"/>
    </row>
    <row r="1886" spans="1:21" ht="12.75" customHeight="1" x14ac:dyDescent="0.3">
      <c r="A1886" s="18"/>
      <c r="B1886" s="19"/>
      <c r="C1886" s="20"/>
      <c r="D1886" s="20"/>
      <c r="T1886" s="16"/>
      <c r="U1886" s="16"/>
    </row>
    <row r="1887" spans="1:21" ht="12.75" customHeight="1" x14ac:dyDescent="0.3">
      <c r="A1887" s="18"/>
      <c r="B1887" s="19"/>
      <c r="C1887" s="20"/>
      <c r="D1887" s="20"/>
      <c r="T1887" s="16"/>
      <c r="U1887" s="16"/>
    </row>
    <row r="1888" spans="1:21" ht="12.75" customHeight="1" x14ac:dyDescent="0.3">
      <c r="A1888" s="18"/>
      <c r="B1888" s="19"/>
      <c r="C1888" s="20"/>
      <c r="D1888" s="20"/>
      <c r="T1888" s="16"/>
      <c r="U1888" s="16"/>
    </row>
    <row r="1889" spans="1:21" ht="12.75" customHeight="1" x14ac:dyDescent="0.3">
      <c r="A1889" s="18"/>
      <c r="B1889" s="19"/>
      <c r="C1889" s="20"/>
      <c r="D1889" s="20"/>
      <c r="T1889" s="16"/>
      <c r="U1889" s="16"/>
    </row>
    <row r="1890" spans="1:21" ht="12.75" customHeight="1" x14ac:dyDescent="0.3">
      <c r="A1890" s="18"/>
      <c r="B1890" s="19"/>
      <c r="C1890" s="20"/>
      <c r="D1890" s="20"/>
      <c r="T1890" s="16"/>
      <c r="U1890" s="16"/>
    </row>
    <row r="1891" spans="1:21" ht="12.75" customHeight="1" x14ac:dyDescent="0.3">
      <c r="A1891" s="18"/>
      <c r="B1891" s="19"/>
      <c r="C1891" s="20"/>
      <c r="D1891" s="20"/>
      <c r="T1891" s="16"/>
      <c r="U1891" s="16"/>
    </row>
    <row r="1892" spans="1:21" ht="12.75" customHeight="1" x14ac:dyDescent="0.3">
      <c r="A1892" s="18"/>
      <c r="B1892" s="19"/>
      <c r="C1892" s="20"/>
      <c r="D1892" s="20"/>
      <c r="T1892" s="16"/>
      <c r="U1892" s="16"/>
    </row>
    <row r="1893" spans="1:21" ht="12.75" customHeight="1" x14ac:dyDescent="0.3">
      <c r="A1893" s="18"/>
      <c r="B1893" s="19"/>
      <c r="C1893" s="20"/>
      <c r="D1893" s="20"/>
      <c r="T1893" s="16"/>
      <c r="U1893" s="16"/>
    </row>
    <row r="1894" spans="1:21" ht="12.75" customHeight="1" x14ac:dyDescent="0.3">
      <c r="A1894" s="18"/>
      <c r="B1894" s="19"/>
      <c r="C1894" s="20"/>
      <c r="D1894" s="20"/>
      <c r="T1894" s="16"/>
      <c r="U1894" s="16"/>
    </row>
    <row r="1895" spans="1:21" ht="12.75" customHeight="1" x14ac:dyDescent="0.3">
      <c r="A1895" s="18"/>
      <c r="B1895" s="19"/>
      <c r="C1895" s="20"/>
      <c r="D1895" s="20"/>
      <c r="T1895" s="16"/>
      <c r="U1895" s="16"/>
    </row>
    <row r="1896" spans="1:21" ht="12.75" customHeight="1" x14ac:dyDescent="0.3">
      <c r="A1896" s="18"/>
      <c r="B1896" s="19"/>
      <c r="C1896" s="20"/>
      <c r="D1896" s="20"/>
      <c r="T1896" s="16"/>
      <c r="U1896" s="16"/>
    </row>
    <row r="1897" spans="1:21" ht="12.75" customHeight="1" x14ac:dyDescent="0.3">
      <c r="A1897" s="18"/>
      <c r="B1897" s="19"/>
      <c r="C1897" s="20"/>
      <c r="D1897" s="20"/>
      <c r="T1897" s="16"/>
      <c r="U1897" s="16"/>
    </row>
    <row r="1898" spans="1:21" ht="12.75" customHeight="1" x14ac:dyDescent="0.3">
      <c r="A1898" s="18"/>
      <c r="B1898" s="19"/>
      <c r="C1898" s="20"/>
      <c r="D1898" s="20"/>
      <c r="T1898" s="16"/>
      <c r="U1898" s="16"/>
    </row>
    <row r="1899" spans="1:21" ht="12.75" customHeight="1" x14ac:dyDescent="0.3">
      <c r="A1899" s="18"/>
      <c r="B1899" s="19"/>
      <c r="C1899" s="20"/>
      <c r="D1899" s="20"/>
      <c r="T1899" s="16"/>
      <c r="U1899" s="16"/>
    </row>
    <row r="1900" spans="1:21" ht="12.75" customHeight="1" x14ac:dyDescent="0.3">
      <c r="A1900" s="18"/>
      <c r="B1900" s="19"/>
      <c r="C1900" s="20"/>
      <c r="D1900" s="20"/>
      <c r="T1900" s="16"/>
      <c r="U1900" s="16"/>
    </row>
    <row r="1901" spans="1:21" ht="12.75" customHeight="1" x14ac:dyDescent="0.3">
      <c r="A1901" s="18"/>
      <c r="B1901" s="19"/>
      <c r="C1901" s="20"/>
      <c r="D1901" s="20"/>
      <c r="T1901" s="16"/>
      <c r="U1901" s="16"/>
    </row>
    <row r="1902" spans="1:21" ht="12.75" customHeight="1" x14ac:dyDescent="0.3">
      <c r="A1902" s="18"/>
      <c r="B1902" s="19"/>
      <c r="C1902" s="20"/>
      <c r="D1902" s="20"/>
      <c r="T1902" s="16"/>
      <c r="U1902" s="16"/>
    </row>
    <row r="1903" spans="1:21" ht="12.75" customHeight="1" x14ac:dyDescent="0.3">
      <c r="A1903" s="18"/>
      <c r="B1903" s="19"/>
      <c r="C1903" s="20"/>
      <c r="D1903" s="20"/>
      <c r="T1903" s="16"/>
      <c r="U1903" s="16"/>
    </row>
    <row r="1904" spans="1:21" ht="12.75" customHeight="1" x14ac:dyDescent="0.3">
      <c r="A1904" s="18"/>
      <c r="B1904" s="19"/>
      <c r="C1904" s="20"/>
      <c r="D1904" s="20"/>
      <c r="T1904" s="16"/>
      <c r="U1904" s="16"/>
    </row>
    <row r="1905" spans="1:21" ht="12.75" customHeight="1" x14ac:dyDescent="0.3">
      <c r="A1905" s="18"/>
      <c r="B1905" s="19"/>
      <c r="C1905" s="20"/>
      <c r="D1905" s="20"/>
      <c r="T1905" s="16"/>
      <c r="U1905" s="16"/>
    </row>
    <row r="1906" spans="1:21" ht="12.75" customHeight="1" x14ac:dyDescent="0.3">
      <c r="A1906" s="18"/>
      <c r="B1906" s="19"/>
      <c r="C1906" s="20"/>
      <c r="D1906" s="20"/>
      <c r="T1906" s="16"/>
      <c r="U1906" s="16"/>
    </row>
    <row r="1907" spans="1:21" ht="12.75" customHeight="1" x14ac:dyDescent="0.3">
      <c r="A1907" s="18"/>
      <c r="B1907" s="19"/>
      <c r="C1907" s="20"/>
      <c r="D1907" s="20"/>
      <c r="T1907" s="16"/>
      <c r="U1907" s="16"/>
    </row>
    <row r="1908" spans="1:21" ht="12.75" customHeight="1" x14ac:dyDescent="0.3">
      <c r="A1908" s="18"/>
      <c r="B1908" s="19"/>
      <c r="C1908" s="20"/>
      <c r="D1908" s="20"/>
      <c r="T1908" s="16"/>
      <c r="U1908" s="16"/>
    </row>
    <row r="1909" spans="1:21" ht="12.75" customHeight="1" x14ac:dyDescent="0.3">
      <c r="A1909" s="18"/>
      <c r="B1909" s="19"/>
      <c r="C1909" s="20"/>
      <c r="D1909" s="20"/>
      <c r="T1909" s="16"/>
      <c r="U1909" s="16"/>
    </row>
    <row r="1910" spans="1:21" ht="12.75" customHeight="1" x14ac:dyDescent="0.3">
      <c r="A1910" s="18"/>
      <c r="B1910" s="19"/>
      <c r="C1910" s="20"/>
      <c r="D1910" s="20"/>
      <c r="T1910" s="16"/>
      <c r="U1910" s="16"/>
    </row>
    <row r="1911" spans="1:21" ht="12.75" customHeight="1" x14ac:dyDescent="0.3">
      <c r="A1911" s="18"/>
      <c r="B1911" s="19"/>
      <c r="C1911" s="20"/>
      <c r="D1911" s="20"/>
      <c r="T1911" s="16"/>
      <c r="U1911" s="16"/>
    </row>
    <row r="1912" spans="1:21" ht="12.75" customHeight="1" x14ac:dyDescent="0.3">
      <c r="A1912" s="18"/>
      <c r="B1912" s="19"/>
      <c r="C1912" s="20"/>
      <c r="D1912" s="20"/>
      <c r="T1912" s="16"/>
      <c r="U1912" s="16"/>
    </row>
    <row r="1913" spans="1:21" ht="12.75" customHeight="1" x14ac:dyDescent="0.3">
      <c r="A1913" s="18"/>
      <c r="B1913" s="19"/>
      <c r="C1913" s="20"/>
      <c r="D1913" s="20"/>
      <c r="T1913" s="16"/>
      <c r="U1913" s="16"/>
    </row>
    <row r="1914" spans="1:21" ht="12.75" customHeight="1" x14ac:dyDescent="0.3">
      <c r="A1914" s="18"/>
      <c r="B1914" s="19"/>
      <c r="C1914" s="20"/>
      <c r="D1914" s="20"/>
      <c r="T1914" s="16"/>
      <c r="U1914" s="16"/>
    </row>
    <row r="1915" spans="1:21" ht="12.75" customHeight="1" x14ac:dyDescent="0.3">
      <c r="A1915" s="18"/>
      <c r="B1915" s="19"/>
      <c r="C1915" s="20"/>
      <c r="D1915" s="20"/>
      <c r="T1915" s="16"/>
      <c r="U1915" s="16"/>
    </row>
    <row r="1916" spans="1:21" ht="12.75" customHeight="1" x14ac:dyDescent="0.3">
      <c r="A1916" s="18"/>
      <c r="B1916" s="19"/>
      <c r="C1916" s="20"/>
      <c r="D1916" s="20"/>
      <c r="T1916" s="16"/>
      <c r="U1916" s="16"/>
    </row>
    <row r="1917" spans="1:21" ht="12.75" customHeight="1" x14ac:dyDescent="0.3">
      <c r="A1917" s="18"/>
      <c r="B1917" s="19"/>
      <c r="C1917" s="20"/>
      <c r="D1917" s="20"/>
      <c r="T1917" s="16"/>
      <c r="U1917" s="16"/>
    </row>
    <row r="1918" spans="1:21" ht="12.75" customHeight="1" x14ac:dyDescent="0.3">
      <c r="A1918" s="18"/>
      <c r="B1918" s="19"/>
      <c r="C1918" s="20"/>
      <c r="D1918" s="20"/>
      <c r="T1918" s="16"/>
      <c r="U1918" s="16"/>
    </row>
    <row r="1919" spans="1:21" ht="12.75" customHeight="1" x14ac:dyDescent="0.3">
      <c r="A1919" s="18"/>
      <c r="B1919" s="19"/>
      <c r="C1919" s="20"/>
      <c r="D1919" s="20"/>
      <c r="T1919" s="16"/>
      <c r="U1919" s="16"/>
    </row>
    <row r="1920" spans="1:21" ht="12.75" customHeight="1" x14ac:dyDescent="0.3">
      <c r="A1920" s="18"/>
      <c r="B1920" s="19"/>
      <c r="C1920" s="20"/>
      <c r="D1920" s="20"/>
      <c r="T1920" s="16"/>
      <c r="U1920" s="16"/>
    </row>
    <row r="1921" spans="1:21" ht="12.75" customHeight="1" x14ac:dyDescent="0.3">
      <c r="A1921" s="18"/>
      <c r="B1921" s="19"/>
      <c r="C1921" s="20"/>
      <c r="D1921" s="20"/>
      <c r="T1921" s="16"/>
      <c r="U1921" s="16"/>
    </row>
    <row r="1922" spans="1:21" ht="12.75" customHeight="1" x14ac:dyDescent="0.3">
      <c r="A1922" s="18"/>
      <c r="B1922" s="19"/>
      <c r="C1922" s="20"/>
      <c r="D1922" s="20"/>
      <c r="T1922" s="16"/>
      <c r="U1922" s="16"/>
    </row>
    <row r="1923" spans="1:21" ht="12.75" customHeight="1" x14ac:dyDescent="0.3">
      <c r="A1923" s="18"/>
      <c r="B1923" s="19"/>
      <c r="C1923" s="20"/>
      <c r="D1923" s="20"/>
      <c r="T1923" s="16"/>
      <c r="U1923" s="16"/>
    </row>
    <row r="1924" spans="1:21" ht="12.75" customHeight="1" x14ac:dyDescent="0.3">
      <c r="A1924" s="18"/>
      <c r="B1924" s="19"/>
      <c r="C1924" s="20"/>
      <c r="D1924" s="20"/>
      <c r="T1924" s="16"/>
      <c r="U1924" s="16"/>
    </row>
    <row r="1925" spans="1:21" ht="12.75" customHeight="1" x14ac:dyDescent="0.3">
      <c r="A1925" s="18"/>
      <c r="B1925" s="19"/>
      <c r="C1925" s="20"/>
      <c r="D1925" s="20"/>
      <c r="T1925" s="16"/>
      <c r="U1925" s="16"/>
    </row>
    <row r="1926" spans="1:21" ht="12.75" customHeight="1" x14ac:dyDescent="0.3">
      <c r="A1926" s="18"/>
      <c r="B1926" s="19"/>
      <c r="C1926" s="20"/>
      <c r="D1926" s="20"/>
      <c r="T1926" s="16"/>
      <c r="U1926" s="16"/>
    </row>
    <row r="1927" spans="1:21" ht="12.75" customHeight="1" x14ac:dyDescent="0.3">
      <c r="A1927" s="18"/>
      <c r="B1927" s="19"/>
      <c r="C1927" s="20"/>
      <c r="D1927" s="20"/>
      <c r="T1927" s="16"/>
      <c r="U1927" s="16"/>
    </row>
    <row r="1928" spans="1:21" ht="12.75" customHeight="1" x14ac:dyDescent="0.3">
      <c r="A1928" s="18"/>
      <c r="B1928" s="19"/>
      <c r="C1928" s="20"/>
      <c r="D1928" s="20"/>
      <c r="T1928" s="16"/>
      <c r="U1928" s="16"/>
    </row>
    <row r="1929" spans="1:21" ht="12.75" customHeight="1" x14ac:dyDescent="0.3">
      <c r="A1929" s="18"/>
      <c r="B1929" s="19"/>
      <c r="C1929" s="20"/>
      <c r="D1929" s="20"/>
      <c r="T1929" s="16"/>
      <c r="U1929" s="16"/>
    </row>
    <row r="1930" spans="1:21" ht="12.75" customHeight="1" x14ac:dyDescent="0.3">
      <c r="A1930" s="18"/>
      <c r="B1930" s="19"/>
      <c r="C1930" s="20"/>
      <c r="D1930" s="20"/>
      <c r="T1930" s="16"/>
      <c r="U1930" s="16"/>
    </row>
    <row r="1931" spans="1:21" ht="12.75" customHeight="1" x14ac:dyDescent="0.3">
      <c r="A1931" s="18"/>
      <c r="B1931" s="19"/>
      <c r="C1931" s="20"/>
      <c r="D1931" s="20"/>
      <c r="T1931" s="16"/>
      <c r="U1931" s="16"/>
    </row>
    <row r="1932" spans="1:21" ht="12.75" customHeight="1" x14ac:dyDescent="0.3">
      <c r="A1932" s="18"/>
      <c r="B1932" s="19"/>
      <c r="C1932" s="20"/>
      <c r="D1932" s="20"/>
      <c r="T1932" s="16"/>
      <c r="U1932" s="16"/>
    </row>
    <row r="1933" spans="1:21" ht="12.75" customHeight="1" x14ac:dyDescent="0.3">
      <c r="A1933" s="18"/>
      <c r="B1933" s="19"/>
      <c r="C1933" s="20"/>
      <c r="D1933" s="20"/>
      <c r="T1933" s="16"/>
      <c r="U1933" s="16"/>
    </row>
    <row r="1934" spans="1:21" ht="12.75" customHeight="1" x14ac:dyDescent="0.3">
      <c r="A1934" s="18"/>
      <c r="B1934" s="19"/>
      <c r="C1934" s="20"/>
      <c r="D1934" s="20"/>
      <c r="T1934" s="16"/>
      <c r="U1934" s="16"/>
    </row>
    <row r="1935" spans="1:21" ht="12.75" customHeight="1" x14ac:dyDescent="0.3">
      <c r="A1935" s="18"/>
      <c r="B1935" s="19"/>
      <c r="C1935" s="20"/>
      <c r="D1935" s="20"/>
      <c r="T1935" s="16"/>
      <c r="U1935" s="16"/>
    </row>
    <row r="1936" spans="1:21" ht="12.75" customHeight="1" x14ac:dyDescent="0.3">
      <c r="A1936" s="18"/>
      <c r="B1936" s="19"/>
      <c r="C1936" s="20"/>
      <c r="D1936" s="20"/>
      <c r="T1936" s="16"/>
      <c r="U1936" s="16"/>
    </row>
    <row r="1937" spans="1:21" ht="12.75" customHeight="1" x14ac:dyDescent="0.3">
      <c r="A1937" s="18"/>
      <c r="B1937" s="19"/>
      <c r="C1937" s="20"/>
      <c r="D1937" s="20"/>
      <c r="T1937" s="16"/>
      <c r="U1937" s="16"/>
    </row>
    <row r="1938" spans="1:21" ht="12.75" customHeight="1" x14ac:dyDescent="0.3">
      <c r="A1938" s="18"/>
      <c r="B1938" s="19"/>
      <c r="C1938" s="20"/>
      <c r="D1938" s="20"/>
      <c r="T1938" s="16"/>
      <c r="U1938" s="16"/>
    </row>
    <row r="1939" spans="1:21" ht="12.75" customHeight="1" x14ac:dyDescent="0.3">
      <c r="A1939" s="18"/>
      <c r="B1939" s="19"/>
      <c r="C1939" s="20"/>
      <c r="D1939" s="20"/>
      <c r="T1939" s="16"/>
      <c r="U1939" s="16"/>
    </row>
    <row r="1940" spans="1:21" ht="12.75" customHeight="1" x14ac:dyDescent="0.3">
      <c r="A1940" s="18"/>
      <c r="B1940" s="19"/>
      <c r="C1940" s="20"/>
      <c r="D1940" s="20"/>
      <c r="T1940" s="16"/>
      <c r="U1940" s="16"/>
    </row>
    <row r="1941" spans="1:21" ht="12.75" customHeight="1" x14ac:dyDescent="0.3">
      <c r="A1941" s="18"/>
      <c r="B1941" s="19"/>
      <c r="C1941" s="20"/>
      <c r="D1941" s="20"/>
      <c r="T1941" s="16"/>
      <c r="U1941" s="16"/>
    </row>
    <row r="1942" spans="1:21" ht="12.75" customHeight="1" x14ac:dyDescent="0.3">
      <c r="A1942" s="18"/>
      <c r="B1942" s="19"/>
      <c r="C1942" s="20"/>
      <c r="D1942" s="20"/>
      <c r="T1942" s="16"/>
      <c r="U1942" s="16"/>
    </row>
    <row r="1943" spans="1:21" ht="12.75" customHeight="1" x14ac:dyDescent="0.3">
      <c r="A1943" s="18"/>
      <c r="B1943" s="19"/>
      <c r="C1943" s="20"/>
      <c r="D1943" s="20"/>
      <c r="T1943" s="16"/>
      <c r="U1943" s="16"/>
    </row>
    <row r="1944" spans="1:21" ht="12.75" customHeight="1" x14ac:dyDescent="0.3">
      <c r="A1944" s="18"/>
      <c r="B1944" s="19"/>
      <c r="C1944" s="20"/>
      <c r="D1944" s="20"/>
      <c r="T1944" s="16"/>
      <c r="U1944" s="16"/>
    </row>
    <row r="1945" spans="1:21" ht="12.75" customHeight="1" x14ac:dyDescent="0.3">
      <c r="A1945" s="18"/>
      <c r="B1945" s="19"/>
      <c r="C1945" s="20"/>
      <c r="D1945" s="20"/>
      <c r="T1945" s="16"/>
      <c r="U1945" s="16"/>
    </row>
    <row r="1946" spans="1:21" ht="12.75" customHeight="1" x14ac:dyDescent="0.3">
      <c r="A1946" s="18"/>
      <c r="B1946" s="19"/>
      <c r="C1946" s="20"/>
      <c r="D1946" s="20"/>
      <c r="T1946" s="16"/>
      <c r="U1946" s="16"/>
    </row>
    <row r="1947" spans="1:21" ht="12.75" customHeight="1" x14ac:dyDescent="0.3">
      <c r="A1947" s="18"/>
      <c r="B1947" s="19"/>
      <c r="C1947" s="20"/>
      <c r="D1947" s="20"/>
      <c r="T1947" s="16"/>
      <c r="U1947" s="16"/>
    </row>
    <row r="1948" spans="1:21" ht="12.75" customHeight="1" x14ac:dyDescent="0.3">
      <c r="A1948" s="18"/>
      <c r="B1948" s="19"/>
      <c r="C1948" s="20"/>
      <c r="D1948" s="20"/>
      <c r="T1948" s="16"/>
      <c r="U1948" s="16"/>
    </row>
    <row r="1949" spans="1:21" ht="12.75" customHeight="1" x14ac:dyDescent="0.3">
      <c r="A1949" s="18"/>
      <c r="B1949" s="19"/>
      <c r="C1949" s="20"/>
      <c r="D1949" s="20"/>
      <c r="T1949" s="16"/>
      <c r="U1949" s="16"/>
    </row>
    <row r="1950" spans="1:21" ht="12.75" customHeight="1" x14ac:dyDescent="0.3">
      <c r="A1950" s="18"/>
      <c r="B1950" s="19"/>
      <c r="C1950" s="20"/>
      <c r="D1950" s="20"/>
      <c r="T1950" s="16"/>
      <c r="U1950" s="16"/>
    </row>
    <row r="1951" spans="1:21" ht="12.75" customHeight="1" x14ac:dyDescent="0.3">
      <c r="A1951" s="18"/>
      <c r="B1951" s="19"/>
      <c r="C1951" s="20"/>
      <c r="D1951" s="20"/>
      <c r="T1951" s="16"/>
      <c r="U1951" s="16"/>
    </row>
    <row r="1952" spans="1:21" ht="12.75" customHeight="1" x14ac:dyDescent="0.3">
      <c r="A1952" s="18"/>
      <c r="B1952" s="19"/>
      <c r="C1952" s="20"/>
      <c r="D1952" s="20"/>
      <c r="T1952" s="16"/>
      <c r="U1952" s="16"/>
    </row>
    <row r="1953" spans="1:21" ht="12.75" customHeight="1" x14ac:dyDescent="0.3">
      <c r="A1953" s="18"/>
      <c r="B1953" s="19"/>
      <c r="C1953" s="20"/>
      <c r="D1953" s="20"/>
      <c r="T1953" s="16"/>
      <c r="U1953" s="16"/>
    </row>
    <row r="1954" spans="1:21" ht="12.75" customHeight="1" x14ac:dyDescent="0.3">
      <c r="A1954" s="18"/>
      <c r="B1954" s="19"/>
      <c r="C1954" s="20"/>
      <c r="D1954" s="20"/>
      <c r="T1954" s="16"/>
      <c r="U1954" s="16"/>
    </row>
    <row r="1955" spans="1:21" ht="12.75" customHeight="1" x14ac:dyDescent="0.3">
      <c r="A1955" s="18"/>
      <c r="B1955" s="19"/>
      <c r="C1955" s="20"/>
      <c r="D1955" s="20"/>
      <c r="T1955" s="16"/>
      <c r="U1955" s="16"/>
    </row>
    <row r="1956" spans="1:21" ht="12.75" customHeight="1" x14ac:dyDescent="0.3">
      <c r="A1956" s="18"/>
      <c r="B1956" s="19"/>
      <c r="C1956" s="20"/>
      <c r="D1956" s="20"/>
      <c r="T1956" s="16"/>
      <c r="U1956" s="16"/>
    </row>
    <row r="1957" spans="1:21" ht="12.75" customHeight="1" x14ac:dyDescent="0.3">
      <c r="A1957" s="18"/>
      <c r="B1957" s="19"/>
      <c r="C1957" s="20"/>
      <c r="D1957" s="20"/>
      <c r="T1957" s="16"/>
      <c r="U1957" s="16"/>
    </row>
    <row r="1958" spans="1:21" ht="12.75" customHeight="1" x14ac:dyDescent="0.3">
      <c r="A1958" s="18"/>
      <c r="B1958" s="19"/>
      <c r="C1958" s="20"/>
      <c r="D1958" s="20"/>
      <c r="T1958" s="16"/>
      <c r="U1958" s="16"/>
    </row>
    <row r="1959" spans="1:21" ht="12.75" customHeight="1" x14ac:dyDescent="0.3">
      <c r="A1959" s="18"/>
      <c r="B1959" s="19"/>
      <c r="C1959" s="20"/>
      <c r="D1959" s="20"/>
      <c r="T1959" s="16"/>
      <c r="U1959" s="16"/>
    </row>
    <row r="1960" spans="1:21" ht="12.75" customHeight="1" x14ac:dyDescent="0.3">
      <c r="A1960" s="18"/>
      <c r="B1960" s="19"/>
      <c r="C1960" s="20"/>
      <c r="D1960" s="20"/>
      <c r="T1960" s="16"/>
      <c r="U1960" s="16"/>
    </row>
    <row r="1961" spans="1:21" ht="12.75" customHeight="1" x14ac:dyDescent="0.3">
      <c r="A1961" s="18"/>
      <c r="B1961" s="19"/>
      <c r="C1961" s="20"/>
      <c r="D1961" s="20"/>
      <c r="T1961" s="16"/>
      <c r="U1961" s="16"/>
    </row>
    <row r="1962" spans="1:21" ht="12.75" customHeight="1" x14ac:dyDescent="0.3">
      <c r="A1962" s="18"/>
      <c r="B1962" s="19"/>
      <c r="C1962" s="20"/>
      <c r="D1962" s="20"/>
      <c r="T1962" s="16"/>
      <c r="U1962" s="16"/>
    </row>
    <row r="1963" spans="1:21" ht="12.75" customHeight="1" x14ac:dyDescent="0.3">
      <c r="A1963" s="18"/>
      <c r="B1963" s="19"/>
      <c r="C1963" s="20"/>
      <c r="D1963" s="20"/>
      <c r="T1963" s="16"/>
      <c r="U1963" s="16"/>
    </row>
    <row r="1964" spans="1:21" ht="12.75" customHeight="1" x14ac:dyDescent="0.3">
      <c r="A1964" s="18"/>
      <c r="B1964" s="19"/>
      <c r="C1964" s="20"/>
      <c r="D1964" s="20"/>
      <c r="T1964" s="16"/>
      <c r="U1964" s="16"/>
    </row>
    <row r="1965" spans="1:21" ht="12.75" customHeight="1" x14ac:dyDescent="0.3">
      <c r="A1965" s="18"/>
      <c r="B1965" s="19"/>
      <c r="C1965" s="20"/>
      <c r="D1965" s="20"/>
      <c r="T1965" s="16"/>
      <c r="U1965" s="16"/>
    </row>
    <row r="1966" spans="1:21" ht="12.75" customHeight="1" x14ac:dyDescent="0.3">
      <c r="A1966" s="18"/>
      <c r="B1966" s="19"/>
      <c r="C1966" s="20"/>
      <c r="D1966" s="20"/>
      <c r="T1966" s="16"/>
      <c r="U1966" s="16"/>
    </row>
    <row r="1967" spans="1:21" ht="12.75" customHeight="1" x14ac:dyDescent="0.3">
      <c r="A1967" s="18"/>
      <c r="B1967" s="19"/>
      <c r="C1967" s="20"/>
      <c r="D1967" s="20"/>
      <c r="T1967" s="16"/>
      <c r="U1967" s="16"/>
    </row>
    <row r="1968" spans="1:21" ht="12.75" customHeight="1" x14ac:dyDescent="0.3">
      <c r="A1968" s="18"/>
      <c r="B1968" s="19"/>
      <c r="C1968" s="20"/>
      <c r="D1968" s="20"/>
      <c r="T1968" s="16"/>
      <c r="U1968" s="16"/>
    </row>
    <row r="1969" spans="1:21" ht="12.75" customHeight="1" x14ac:dyDescent="0.3">
      <c r="A1969" s="18"/>
      <c r="B1969" s="19"/>
      <c r="C1969" s="20"/>
      <c r="D1969" s="20"/>
      <c r="T1969" s="16"/>
      <c r="U1969" s="16"/>
    </row>
    <row r="1970" spans="1:21" ht="12.75" customHeight="1" x14ac:dyDescent="0.3">
      <c r="A1970" s="18"/>
      <c r="B1970" s="19"/>
      <c r="C1970" s="20"/>
      <c r="D1970" s="20"/>
      <c r="T1970" s="16"/>
      <c r="U1970" s="16"/>
    </row>
    <row r="1971" spans="1:21" ht="12.75" customHeight="1" x14ac:dyDescent="0.3">
      <c r="A1971" s="18"/>
      <c r="B1971" s="19"/>
      <c r="C1971" s="20"/>
      <c r="D1971" s="20"/>
      <c r="T1971" s="16"/>
      <c r="U1971" s="16"/>
    </row>
    <row r="1972" spans="1:21" ht="12.75" customHeight="1" x14ac:dyDescent="0.3">
      <c r="A1972" s="18"/>
      <c r="B1972" s="19"/>
      <c r="C1972" s="20"/>
      <c r="D1972" s="20"/>
      <c r="T1972" s="16"/>
      <c r="U1972" s="16"/>
    </row>
    <row r="1973" spans="1:21" ht="12.75" customHeight="1" x14ac:dyDescent="0.3">
      <c r="A1973" s="18"/>
      <c r="B1973" s="19"/>
      <c r="C1973" s="20"/>
      <c r="D1973" s="20"/>
      <c r="T1973" s="16"/>
      <c r="U1973" s="16"/>
    </row>
    <row r="1974" spans="1:21" ht="12.75" customHeight="1" x14ac:dyDescent="0.3">
      <c r="A1974" s="18"/>
      <c r="B1974" s="19"/>
      <c r="C1974" s="20"/>
      <c r="D1974" s="20"/>
      <c r="T1974" s="16"/>
      <c r="U1974" s="16"/>
    </row>
    <row r="1975" spans="1:21" ht="12.75" customHeight="1" x14ac:dyDescent="0.3">
      <c r="A1975" s="18"/>
      <c r="B1975" s="19"/>
      <c r="C1975" s="20"/>
      <c r="D1975" s="20"/>
      <c r="T1975" s="16"/>
      <c r="U1975" s="16"/>
    </row>
    <row r="1976" spans="1:21" ht="12.75" customHeight="1" x14ac:dyDescent="0.3">
      <c r="A1976" s="18"/>
      <c r="B1976" s="19"/>
      <c r="C1976" s="20"/>
      <c r="D1976" s="20"/>
      <c r="T1976" s="16"/>
      <c r="U1976" s="16"/>
    </row>
    <row r="1977" spans="1:21" ht="12.75" customHeight="1" x14ac:dyDescent="0.3">
      <c r="A1977" s="18"/>
      <c r="B1977" s="19"/>
      <c r="C1977" s="20"/>
      <c r="D1977" s="20"/>
      <c r="T1977" s="16"/>
      <c r="U1977" s="16"/>
    </row>
    <row r="1978" spans="1:21" ht="12.75" customHeight="1" x14ac:dyDescent="0.3">
      <c r="A1978" s="18"/>
      <c r="B1978" s="19"/>
      <c r="C1978" s="20"/>
      <c r="D1978" s="20"/>
      <c r="T1978" s="16"/>
      <c r="U1978" s="16"/>
    </row>
    <row r="1979" spans="1:21" ht="12.75" customHeight="1" x14ac:dyDescent="0.3">
      <c r="A1979" s="18"/>
      <c r="B1979" s="19"/>
      <c r="C1979" s="20"/>
      <c r="D1979" s="20"/>
      <c r="T1979" s="16"/>
      <c r="U1979" s="16"/>
    </row>
    <row r="1980" spans="1:21" ht="12.75" customHeight="1" x14ac:dyDescent="0.3">
      <c r="A1980" s="18"/>
      <c r="B1980" s="19"/>
      <c r="C1980" s="20"/>
      <c r="D1980" s="20"/>
      <c r="T1980" s="16"/>
      <c r="U1980" s="16"/>
    </row>
    <row r="1981" spans="1:21" ht="12.75" customHeight="1" x14ac:dyDescent="0.3">
      <c r="A1981" s="18"/>
      <c r="B1981" s="19"/>
      <c r="C1981" s="20"/>
      <c r="D1981" s="20"/>
      <c r="T1981" s="16"/>
      <c r="U1981" s="16"/>
    </row>
    <row r="1982" spans="1:21" ht="12.75" customHeight="1" x14ac:dyDescent="0.3">
      <c r="A1982" s="18"/>
      <c r="B1982" s="19"/>
      <c r="C1982" s="20"/>
      <c r="D1982" s="20"/>
      <c r="T1982" s="16"/>
      <c r="U1982" s="16"/>
    </row>
    <row r="1983" spans="1:21" ht="12.75" customHeight="1" x14ac:dyDescent="0.3">
      <c r="A1983" s="18"/>
      <c r="B1983" s="19"/>
      <c r="C1983" s="20"/>
      <c r="D1983" s="20"/>
      <c r="T1983" s="16"/>
      <c r="U1983" s="16"/>
    </row>
    <row r="1984" spans="1:21" ht="12.75" customHeight="1" x14ac:dyDescent="0.3">
      <c r="A1984" s="18"/>
      <c r="B1984" s="19"/>
      <c r="C1984" s="20"/>
      <c r="D1984" s="20"/>
      <c r="T1984" s="16"/>
      <c r="U1984" s="16"/>
    </row>
    <row r="1985" spans="1:21" ht="12.75" customHeight="1" x14ac:dyDescent="0.3">
      <c r="A1985" s="18"/>
      <c r="B1985" s="19"/>
      <c r="C1985" s="20"/>
      <c r="D1985" s="20"/>
      <c r="T1985" s="16"/>
      <c r="U1985" s="16"/>
    </row>
    <row r="1986" spans="1:21" ht="12.75" customHeight="1" x14ac:dyDescent="0.3">
      <c r="A1986" s="18"/>
      <c r="B1986" s="19"/>
      <c r="C1986" s="20"/>
      <c r="D1986" s="20"/>
      <c r="T1986" s="16"/>
      <c r="U1986" s="16"/>
    </row>
    <row r="1987" spans="1:21" ht="12.75" customHeight="1" x14ac:dyDescent="0.3">
      <c r="A1987" s="18"/>
      <c r="B1987" s="19"/>
      <c r="C1987" s="20"/>
      <c r="D1987" s="20"/>
      <c r="T1987" s="16"/>
      <c r="U1987" s="16"/>
    </row>
    <row r="1988" spans="1:21" ht="12.75" customHeight="1" x14ac:dyDescent="0.3">
      <c r="A1988" s="18"/>
      <c r="B1988" s="19"/>
      <c r="C1988" s="20"/>
      <c r="D1988" s="20"/>
      <c r="T1988" s="16"/>
      <c r="U1988" s="16"/>
    </row>
    <row r="1989" spans="1:21" ht="12.75" customHeight="1" x14ac:dyDescent="0.3">
      <c r="A1989" s="18"/>
      <c r="B1989" s="19"/>
      <c r="C1989" s="20"/>
      <c r="D1989" s="20"/>
      <c r="T1989" s="16"/>
      <c r="U1989" s="16"/>
    </row>
    <row r="1990" spans="1:21" ht="12.75" customHeight="1" x14ac:dyDescent="0.3">
      <c r="A1990" s="18"/>
      <c r="B1990" s="19"/>
      <c r="C1990" s="20"/>
      <c r="D1990" s="20"/>
      <c r="T1990" s="16"/>
      <c r="U1990" s="16"/>
    </row>
    <row r="1991" spans="1:21" ht="12.75" customHeight="1" x14ac:dyDescent="0.3">
      <c r="A1991" s="18"/>
      <c r="B1991" s="19"/>
      <c r="C1991" s="20"/>
      <c r="D1991" s="20"/>
      <c r="T1991" s="16"/>
      <c r="U1991" s="16"/>
    </row>
    <row r="1992" spans="1:21" ht="12.75" customHeight="1" x14ac:dyDescent="0.3">
      <c r="A1992" s="18"/>
      <c r="B1992" s="19"/>
      <c r="C1992" s="20"/>
      <c r="D1992" s="20"/>
      <c r="T1992" s="16"/>
      <c r="U1992" s="16"/>
    </row>
    <row r="1993" spans="1:21" ht="12.75" customHeight="1" x14ac:dyDescent="0.3">
      <c r="A1993" s="18"/>
      <c r="B1993" s="19"/>
      <c r="C1993" s="20"/>
      <c r="D1993" s="20"/>
      <c r="T1993" s="16"/>
      <c r="U1993" s="16"/>
    </row>
    <row r="1994" spans="1:21" ht="12.75" customHeight="1" x14ac:dyDescent="0.3">
      <c r="A1994" s="18"/>
      <c r="B1994" s="19"/>
      <c r="C1994" s="20"/>
      <c r="D1994" s="20"/>
      <c r="T1994" s="16"/>
      <c r="U1994" s="16"/>
    </row>
    <row r="1995" spans="1:21" ht="12.75" customHeight="1" x14ac:dyDescent="0.3">
      <c r="A1995" s="18"/>
      <c r="B1995" s="19"/>
      <c r="C1995" s="20"/>
      <c r="D1995" s="20"/>
      <c r="T1995" s="16"/>
      <c r="U1995" s="16"/>
    </row>
    <row r="1996" spans="1:21" ht="12.75" customHeight="1" x14ac:dyDescent="0.3">
      <c r="A1996" s="18"/>
      <c r="B1996" s="19"/>
      <c r="C1996" s="20"/>
      <c r="D1996" s="20"/>
      <c r="T1996" s="16"/>
      <c r="U1996" s="16"/>
    </row>
    <row r="1997" spans="1:21" ht="12.75" customHeight="1" x14ac:dyDescent="0.3">
      <c r="A1997" s="18"/>
      <c r="B1997" s="19"/>
      <c r="C1997" s="20"/>
      <c r="D1997" s="20"/>
      <c r="T1997" s="16"/>
      <c r="U1997" s="16"/>
    </row>
    <row r="1998" spans="1:21" ht="12.75" customHeight="1" x14ac:dyDescent="0.3">
      <c r="A1998" s="18"/>
      <c r="B1998" s="19"/>
      <c r="C1998" s="20"/>
      <c r="D1998" s="20"/>
      <c r="T1998" s="16"/>
      <c r="U1998" s="16"/>
    </row>
    <row r="1999" spans="1:21" ht="12.75" customHeight="1" x14ac:dyDescent="0.3">
      <c r="A1999" s="18"/>
      <c r="B1999" s="19"/>
      <c r="C1999" s="20"/>
      <c r="D1999" s="20"/>
      <c r="T1999" s="16"/>
      <c r="U1999" s="16"/>
    </row>
    <row r="2000" spans="1:21" ht="12.75" customHeight="1" x14ac:dyDescent="0.3">
      <c r="A2000" s="18"/>
      <c r="B2000" s="19"/>
      <c r="C2000" s="20"/>
      <c r="D2000" s="20"/>
      <c r="T2000" s="16"/>
      <c r="U2000" s="16"/>
    </row>
    <row r="2001" spans="1:21" ht="12.75" customHeight="1" x14ac:dyDescent="0.3">
      <c r="A2001" s="18"/>
      <c r="B2001" s="19"/>
      <c r="C2001" s="20"/>
      <c r="D2001" s="20"/>
      <c r="T2001" s="16"/>
      <c r="U2001" s="16"/>
    </row>
    <row r="2002" spans="1:21" ht="12.75" customHeight="1" x14ac:dyDescent="0.3">
      <c r="A2002" s="18"/>
      <c r="B2002" s="19"/>
      <c r="C2002" s="20"/>
      <c r="D2002" s="20"/>
      <c r="T2002" s="16"/>
      <c r="U2002" s="16"/>
    </row>
    <row r="2003" spans="1:21" ht="12.75" customHeight="1" x14ac:dyDescent="0.3">
      <c r="A2003" s="18"/>
      <c r="B2003" s="19"/>
      <c r="C2003" s="20"/>
      <c r="D2003" s="20"/>
      <c r="T2003" s="16"/>
      <c r="U2003" s="16"/>
    </row>
    <row r="2004" spans="1:21" ht="12.75" customHeight="1" x14ac:dyDescent="0.3">
      <c r="A2004" s="18"/>
      <c r="B2004" s="19"/>
      <c r="C2004" s="20"/>
      <c r="D2004" s="20"/>
      <c r="T2004" s="16"/>
      <c r="U2004" s="16"/>
    </row>
    <row r="2005" spans="1:21" ht="12.75" customHeight="1" x14ac:dyDescent="0.3">
      <c r="A2005" s="18"/>
      <c r="B2005" s="19"/>
      <c r="C2005" s="20"/>
      <c r="D2005" s="20"/>
      <c r="T2005" s="16"/>
      <c r="U2005" s="16"/>
    </row>
    <row r="2006" spans="1:21" ht="12.75" customHeight="1" x14ac:dyDescent="0.3">
      <c r="A2006" s="18"/>
      <c r="B2006" s="19"/>
      <c r="C2006" s="20"/>
      <c r="D2006" s="20"/>
      <c r="T2006" s="16"/>
      <c r="U2006" s="16"/>
    </row>
    <row r="2007" spans="1:21" ht="12.75" customHeight="1" x14ac:dyDescent="0.3">
      <c r="A2007" s="18"/>
      <c r="B2007" s="19"/>
      <c r="C2007" s="20"/>
      <c r="D2007" s="20"/>
      <c r="T2007" s="16"/>
      <c r="U2007" s="16"/>
    </row>
    <row r="2008" spans="1:21" ht="12.75" customHeight="1" x14ac:dyDescent="0.3">
      <c r="A2008" s="18"/>
      <c r="B2008" s="19"/>
      <c r="C2008" s="20"/>
      <c r="D2008" s="20"/>
      <c r="T2008" s="16"/>
      <c r="U2008" s="16"/>
    </row>
    <row r="2009" spans="1:21" ht="12.75" customHeight="1" x14ac:dyDescent="0.3">
      <c r="A2009" s="18"/>
      <c r="B2009" s="19"/>
      <c r="C2009" s="20"/>
      <c r="D2009" s="20"/>
      <c r="T2009" s="16"/>
      <c r="U2009" s="16"/>
    </row>
    <row r="2010" spans="1:21" ht="12.75" customHeight="1" x14ac:dyDescent="0.3">
      <c r="A2010" s="18"/>
      <c r="B2010" s="19"/>
      <c r="C2010" s="20"/>
      <c r="D2010" s="20"/>
      <c r="T2010" s="16"/>
      <c r="U2010" s="16"/>
    </row>
    <row r="2011" spans="1:21" ht="12.75" customHeight="1" x14ac:dyDescent="0.3">
      <c r="A2011" s="18"/>
      <c r="B2011" s="19"/>
      <c r="C2011" s="20"/>
      <c r="D2011" s="20"/>
      <c r="T2011" s="16"/>
      <c r="U2011" s="16"/>
    </row>
    <row r="2012" spans="1:21" ht="12.75" customHeight="1" x14ac:dyDescent="0.3">
      <c r="A2012" s="18"/>
      <c r="B2012" s="19"/>
      <c r="C2012" s="20"/>
      <c r="D2012" s="20"/>
      <c r="T2012" s="16"/>
      <c r="U2012" s="16"/>
    </row>
    <row r="2013" spans="1:21" ht="12.75" customHeight="1" x14ac:dyDescent="0.3">
      <c r="A2013" s="18"/>
      <c r="B2013" s="19"/>
      <c r="C2013" s="20"/>
      <c r="D2013" s="20"/>
      <c r="T2013" s="16"/>
      <c r="U2013" s="16"/>
    </row>
    <row r="2014" spans="1:21" ht="12.75" customHeight="1" x14ac:dyDescent="0.3">
      <c r="A2014" s="18"/>
      <c r="B2014" s="19"/>
      <c r="C2014" s="20"/>
      <c r="D2014" s="20"/>
      <c r="T2014" s="16"/>
      <c r="U2014" s="16"/>
    </row>
    <row r="2015" spans="1:21" ht="12.75" customHeight="1" x14ac:dyDescent="0.3">
      <c r="A2015" s="18"/>
      <c r="B2015" s="19"/>
      <c r="C2015" s="20"/>
      <c r="D2015" s="20"/>
      <c r="T2015" s="16"/>
      <c r="U2015" s="16"/>
    </row>
    <row r="2016" spans="1:21" ht="12.75" customHeight="1" x14ac:dyDescent="0.3">
      <c r="A2016" s="18"/>
      <c r="B2016" s="19"/>
      <c r="C2016" s="20"/>
      <c r="D2016" s="20"/>
      <c r="T2016" s="16"/>
      <c r="U2016" s="16"/>
    </row>
    <row r="2017" spans="1:21" ht="12.75" customHeight="1" x14ac:dyDescent="0.3">
      <c r="A2017" s="18"/>
      <c r="B2017" s="19"/>
      <c r="C2017" s="20"/>
      <c r="D2017" s="20"/>
      <c r="T2017" s="16"/>
      <c r="U2017" s="16"/>
    </row>
    <row r="2018" spans="1:21" ht="12.75" customHeight="1" x14ac:dyDescent="0.3">
      <c r="A2018" s="18"/>
      <c r="B2018" s="19"/>
      <c r="C2018" s="20"/>
      <c r="D2018" s="20"/>
      <c r="T2018" s="16"/>
      <c r="U2018" s="16"/>
    </row>
    <row r="2019" spans="1:21" ht="12.75" customHeight="1" x14ac:dyDescent="0.3">
      <c r="A2019" s="18"/>
      <c r="B2019" s="19"/>
      <c r="C2019" s="20"/>
      <c r="D2019" s="20"/>
      <c r="T2019" s="16"/>
      <c r="U2019" s="16"/>
    </row>
    <row r="2020" spans="1:21" ht="12.75" customHeight="1" x14ac:dyDescent="0.3">
      <c r="A2020" s="18"/>
      <c r="B2020" s="19"/>
      <c r="C2020" s="20"/>
      <c r="D2020" s="20"/>
      <c r="T2020" s="16"/>
      <c r="U2020" s="16"/>
    </row>
    <row r="2021" spans="1:21" ht="12.75" customHeight="1" x14ac:dyDescent="0.3">
      <c r="A2021" s="18"/>
      <c r="B2021" s="19"/>
      <c r="C2021" s="20"/>
      <c r="D2021" s="20"/>
      <c r="T2021" s="16"/>
      <c r="U2021" s="16"/>
    </row>
    <row r="2022" spans="1:21" ht="12.75" customHeight="1" x14ac:dyDescent="0.3">
      <c r="A2022" s="18"/>
      <c r="B2022" s="19"/>
      <c r="C2022" s="20"/>
      <c r="D2022" s="20"/>
      <c r="T2022" s="16"/>
      <c r="U2022" s="16"/>
    </row>
    <row r="2023" spans="1:21" ht="12.75" customHeight="1" x14ac:dyDescent="0.3">
      <c r="A2023" s="18"/>
      <c r="B2023" s="19"/>
      <c r="C2023" s="20"/>
      <c r="D2023" s="20"/>
      <c r="T2023" s="16"/>
      <c r="U2023" s="16"/>
    </row>
    <row r="2024" spans="1:21" ht="12.75" customHeight="1" x14ac:dyDescent="0.3">
      <c r="A2024" s="18"/>
      <c r="B2024" s="19"/>
      <c r="C2024" s="20"/>
      <c r="D2024" s="20"/>
      <c r="T2024" s="16"/>
      <c r="U2024" s="16"/>
    </row>
    <row r="2025" spans="1:21" ht="12.75" customHeight="1" x14ac:dyDescent="0.3">
      <c r="A2025" s="18"/>
      <c r="B2025" s="19"/>
      <c r="C2025" s="20"/>
      <c r="D2025" s="20"/>
      <c r="T2025" s="16"/>
      <c r="U2025" s="16"/>
    </row>
    <row r="2026" spans="1:21" ht="12.75" customHeight="1" x14ac:dyDescent="0.3">
      <c r="A2026" s="18"/>
      <c r="B2026" s="19"/>
      <c r="C2026" s="20"/>
      <c r="D2026" s="20"/>
      <c r="T2026" s="16"/>
      <c r="U2026" s="16"/>
    </row>
    <row r="2027" spans="1:21" ht="12.75" customHeight="1" x14ac:dyDescent="0.3">
      <c r="A2027" s="18"/>
      <c r="B2027" s="19"/>
      <c r="C2027" s="20"/>
      <c r="D2027" s="20"/>
      <c r="T2027" s="16"/>
      <c r="U2027" s="16"/>
    </row>
    <row r="2028" spans="1:21" ht="12.75" customHeight="1" x14ac:dyDescent="0.3">
      <c r="A2028" s="18"/>
      <c r="B2028" s="19"/>
      <c r="C2028" s="20"/>
      <c r="D2028" s="20"/>
      <c r="T2028" s="16"/>
      <c r="U2028" s="16"/>
    </row>
    <row r="2029" spans="1:21" ht="12.75" customHeight="1" x14ac:dyDescent="0.3">
      <c r="A2029" s="18"/>
      <c r="B2029" s="19"/>
      <c r="C2029" s="20"/>
      <c r="D2029" s="20"/>
      <c r="T2029" s="16"/>
      <c r="U2029" s="16"/>
    </row>
    <row r="2030" spans="1:21" ht="12.75" customHeight="1" x14ac:dyDescent="0.3">
      <c r="A2030" s="18"/>
      <c r="B2030" s="19"/>
      <c r="C2030" s="20"/>
      <c r="D2030" s="20"/>
      <c r="T2030" s="16"/>
      <c r="U2030" s="16"/>
    </row>
    <row r="2031" spans="1:21" ht="12.75" customHeight="1" x14ac:dyDescent="0.3">
      <c r="A2031" s="18"/>
      <c r="B2031" s="19"/>
      <c r="C2031" s="20"/>
      <c r="D2031" s="20"/>
      <c r="T2031" s="16"/>
      <c r="U2031" s="16"/>
    </row>
    <row r="2032" spans="1:21" ht="12.75" customHeight="1" x14ac:dyDescent="0.3">
      <c r="A2032" s="18"/>
      <c r="B2032" s="19"/>
      <c r="C2032" s="20"/>
      <c r="D2032" s="20"/>
      <c r="T2032" s="16"/>
      <c r="U2032" s="16"/>
    </row>
    <row r="2033" spans="1:21" ht="12.75" customHeight="1" x14ac:dyDescent="0.3">
      <c r="A2033" s="18"/>
      <c r="B2033" s="19"/>
      <c r="C2033" s="20"/>
      <c r="D2033" s="20"/>
      <c r="T2033" s="16"/>
      <c r="U2033" s="16"/>
    </row>
    <row r="2034" spans="1:21" ht="12.75" customHeight="1" x14ac:dyDescent="0.3">
      <c r="A2034" s="18"/>
      <c r="B2034" s="19"/>
      <c r="C2034" s="20"/>
      <c r="D2034" s="20"/>
      <c r="T2034" s="16"/>
      <c r="U2034" s="16"/>
    </row>
    <row r="2035" spans="1:21" ht="12.75" customHeight="1" x14ac:dyDescent="0.3">
      <c r="A2035" s="18"/>
      <c r="B2035" s="19"/>
      <c r="C2035" s="20"/>
      <c r="D2035" s="20"/>
      <c r="T2035" s="16"/>
      <c r="U2035" s="16"/>
    </row>
    <row r="2036" spans="1:21" ht="12.75" customHeight="1" x14ac:dyDescent="0.3">
      <c r="A2036" s="18"/>
      <c r="B2036" s="19"/>
      <c r="C2036" s="20"/>
      <c r="D2036" s="20"/>
      <c r="T2036" s="16"/>
      <c r="U2036" s="16"/>
    </row>
    <row r="2037" spans="1:21" ht="12.75" customHeight="1" x14ac:dyDescent="0.3">
      <c r="A2037" s="18"/>
      <c r="B2037" s="19"/>
      <c r="C2037" s="20"/>
      <c r="D2037" s="20"/>
      <c r="T2037" s="16"/>
      <c r="U2037" s="16"/>
    </row>
    <row r="2038" spans="1:21" ht="12.75" customHeight="1" x14ac:dyDescent="0.3">
      <c r="A2038" s="18"/>
      <c r="B2038" s="19"/>
      <c r="C2038" s="20"/>
      <c r="D2038" s="20"/>
      <c r="T2038" s="16"/>
      <c r="U2038" s="16"/>
    </row>
    <row r="2039" spans="1:21" ht="12.75" customHeight="1" x14ac:dyDescent="0.3">
      <c r="A2039" s="18"/>
      <c r="B2039" s="19"/>
      <c r="C2039" s="20"/>
      <c r="D2039" s="20"/>
      <c r="T2039" s="16"/>
      <c r="U2039" s="16"/>
    </row>
    <row r="2040" spans="1:21" ht="12.75" customHeight="1" x14ac:dyDescent="0.3">
      <c r="A2040" s="18"/>
      <c r="B2040" s="19"/>
      <c r="C2040" s="20"/>
      <c r="D2040" s="20"/>
      <c r="T2040" s="16"/>
      <c r="U2040" s="16"/>
    </row>
    <row r="2041" spans="1:21" ht="12.75" customHeight="1" x14ac:dyDescent="0.3">
      <c r="A2041" s="18"/>
      <c r="B2041" s="19"/>
      <c r="C2041" s="20"/>
      <c r="D2041" s="20"/>
      <c r="T2041" s="16"/>
      <c r="U2041" s="16"/>
    </row>
    <row r="2042" spans="1:21" ht="12.75" customHeight="1" x14ac:dyDescent="0.3">
      <c r="A2042" s="18"/>
      <c r="B2042" s="19"/>
      <c r="C2042" s="20"/>
      <c r="D2042" s="20"/>
      <c r="T2042" s="16"/>
      <c r="U2042" s="16"/>
    </row>
    <row r="2043" spans="1:21" ht="12.75" customHeight="1" x14ac:dyDescent="0.3">
      <c r="A2043" s="18"/>
      <c r="B2043" s="19"/>
      <c r="C2043" s="20"/>
      <c r="D2043" s="20"/>
      <c r="T2043" s="16"/>
      <c r="U2043" s="16"/>
    </row>
    <row r="2044" spans="1:21" ht="12.75" customHeight="1" x14ac:dyDescent="0.3">
      <c r="A2044" s="18"/>
      <c r="B2044" s="19"/>
      <c r="C2044" s="20"/>
      <c r="D2044" s="20"/>
      <c r="T2044" s="16"/>
      <c r="U2044" s="16"/>
    </row>
    <row r="2045" spans="1:21" ht="12.75" customHeight="1" x14ac:dyDescent="0.3">
      <c r="A2045" s="18"/>
      <c r="B2045" s="19"/>
      <c r="C2045" s="20"/>
      <c r="D2045" s="20"/>
      <c r="T2045" s="16"/>
      <c r="U2045" s="16"/>
    </row>
    <row r="2046" spans="1:21" ht="12.75" customHeight="1" x14ac:dyDescent="0.3">
      <c r="A2046" s="18"/>
      <c r="B2046" s="19"/>
      <c r="C2046" s="20"/>
      <c r="D2046" s="20"/>
      <c r="T2046" s="16"/>
      <c r="U2046" s="16"/>
    </row>
    <row r="2047" spans="1:21" ht="12.75" customHeight="1" x14ac:dyDescent="0.3">
      <c r="A2047" s="18"/>
      <c r="B2047" s="19"/>
      <c r="C2047" s="20"/>
      <c r="D2047" s="20"/>
      <c r="T2047" s="16"/>
      <c r="U2047" s="16"/>
    </row>
    <row r="2048" spans="1:21" ht="12.75" customHeight="1" x14ac:dyDescent="0.3">
      <c r="A2048" s="18"/>
      <c r="B2048" s="19"/>
      <c r="C2048" s="20"/>
      <c r="D2048" s="20"/>
      <c r="T2048" s="16"/>
      <c r="U2048" s="16"/>
    </row>
    <row r="2049" spans="1:21" ht="12.75" customHeight="1" x14ac:dyDescent="0.3">
      <c r="A2049" s="18"/>
      <c r="B2049" s="19"/>
      <c r="C2049" s="20"/>
      <c r="D2049" s="20"/>
      <c r="T2049" s="16"/>
      <c r="U2049" s="16"/>
    </row>
    <row r="2050" spans="1:21" ht="12.75" customHeight="1" x14ac:dyDescent="0.3">
      <c r="A2050" s="18"/>
      <c r="B2050" s="19"/>
      <c r="C2050" s="20"/>
      <c r="D2050" s="20"/>
      <c r="T2050" s="16"/>
      <c r="U2050" s="16"/>
    </row>
    <row r="2051" spans="1:21" ht="12.75" customHeight="1" x14ac:dyDescent="0.3">
      <c r="A2051" s="18"/>
      <c r="B2051" s="19"/>
      <c r="C2051" s="20"/>
      <c r="D2051" s="20"/>
      <c r="T2051" s="16"/>
      <c r="U2051" s="16"/>
    </row>
    <row r="2052" spans="1:21" ht="12.75" customHeight="1" x14ac:dyDescent="0.3">
      <c r="A2052" s="18"/>
      <c r="B2052" s="19"/>
      <c r="C2052" s="20"/>
      <c r="D2052" s="20"/>
      <c r="T2052" s="16"/>
      <c r="U2052" s="16"/>
    </row>
    <row r="2053" spans="1:21" ht="12.75" customHeight="1" x14ac:dyDescent="0.3">
      <c r="A2053" s="18"/>
      <c r="B2053" s="19"/>
      <c r="C2053" s="20"/>
      <c r="D2053" s="20"/>
      <c r="T2053" s="16"/>
      <c r="U2053" s="16"/>
    </row>
    <row r="2054" spans="1:21" ht="12.75" customHeight="1" x14ac:dyDescent="0.3">
      <c r="A2054" s="18"/>
      <c r="B2054" s="19"/>
      <c r="C2054" s="20"/>
      <c r="D2054" s="20"/>
      <c r="T2054" s="16"/>
      <c r="U2054" s="16"/>
    </row>
    <row r="2055" spans="1:21" ht="12.75" customHeight="1" x14ac:dyDescent="0.3">
      <c r="A2055" s="18"/>
      <c r="B2055" s="19"/>
      <c r="C2055" s="20"/>
      <c r="D2055" s="20"/>
      <c r="T2055" s="16"/>
      <c r="U2055" s="16"/>
    </row>
    <row r="2056" spans="1:21" ht="12.75" customHeight="1" x14ac:dyDescent="0.3">
      <c r="A2056" s="18"/>
      <c r="B2056" s="19"/>
      <c r="C2056" s="20"/>
      <c r="D2056" s="20"/>
      <c r="T2056" s="16"/>
      <c r="U2056" s="16"/>
    </row>
    <row r="2057" spans="1:21" ht="12.75" customHeight="1" x14ac:dyDescent="0.3">
      <c r="A2057" s="18"/>
      <c r="B2057" s="19"/>
      <c r="C2057" s="20"/>
      <c r="D2057" s="20"/>
      <c r="T2057" s="16"/>
      <c r="U2057" s="16"/>
    </row>
    <row r="2058" spans="1:21" ht="12.75" customHeight="1" x14ac:dyDescent="0.3">
      <c r="A2058" s="18"/>
      <c r="B2058" s="19"/>
      <c r="C2058" s="20"/>
      <c r="D2058" s="20"/>
      <c r="T2058" s="16"/>
      <c r="U2058" s="16"/>
    </row>
    <row r="2059" spans="1:21" ht="12.75" customHeight="1" x14ac:dyDescent="0.3">
      <c r="A2059" s="18"/>
      <c r="B2059" s="19"/>
      <c r="C2059" s="20"/>
      <c r="D2059" s="20"/>
      <c r="T2059" s="16"/>
      <c r="U2059" s="16"/>
    </row>
    <row r="2060" spans="1:21" ht="12.75" customHeight="1" x14ac:dyDescent="0.3">
      <c r="A2060" s="18"/>
      <c r="B2060" s="19"/>
      <c r="C2060" s="20"/>
      <c r="D2060" s="20"/>
      <c r="T2060" s="16"/>
      <c r="U2060" s="16"/>
    </row>
    <row r="2061" spans="1:21" ht="12.75" customHeight="1" x14ac:dyDescent="0.3">
      <c r="A2061" s="18"/>
      <c r="B2061" s="19"/>
      <c r="C2061" s="20"/>
      <c r="D2061" s="20"/>
      <c r="T2061" s="16"/>
      <c r="U2061" s="16"/>
    </row>
    <row r="2062" spans="1:21" ht="12.75" customHeight="1" x14ac:dyDescent="0.3">
      <c r="A2062" s="18"/>
      <c r="B2062" s="19"/>
      <c r="C2062" s="20"/>
      <c r="D2062" s="20"/>
      <c r="T2062" s="16"/>
      <c r="U2062" s="16"/>
    </row>
    <row r="2063" spans="1:21" ht="12.75" customHeight="1" x14ac:dyDescent="0.3">
      <c r="A2063" s="18"/>
      <c r="B2063" s="19"/>
      <c r="C2063" s="20"/>
      <c r="D2063" s="20"/>
      <c r="T2063" s="16"/>
      <c r="U2063" s="16"/>
    </row>
    <row r="2064" spans="1:21" ht="12.75" customHeight="1" x14ac:dyDescent="0.3">
      <c r="A2064" s="18"/>
      <c r="B2064" s="19"/>
      <c r="C2064" s="20"/>
      <c r="D2064" s="20"/>
      <c r="T2064" s="16"/>
      <c r="U2064" s="16"/>
    </row>
    <row r="2065" spans="1:21" ht="12.75" customHeight="1" x14ac:dyDescent="0.3">
      <c r="A2065" s="18"/>
      <c r="B2065" s="19"/>
      <c r="C2065" s="20"/>
      <c r="D2065" s="20"/>
      <c r="T2065" s="16"/>
      <c r="U2065" s="16"/>
    </row>
    <row r="2066" spans="1:21" ht="12.75" customHeight="1" x14ac:dyDescent="0.3">
      <c r="A2066" s="18"/>
      <c r="B2066" s="19"/>
      <c r="C2066" s="20"/>
      <c r="D2066" s="20"/>
      <c r="T2066" s="16"/>
      <c r="U2066" s="16"/>
    </row>
    <row r="2067" spans="1:21" ht="12.75" customHeight="1" x14ac:dyDescent="0.3">
      <c r="A2067" s="18"/>
      <c r="B2067" s="19"/>
      <c r="C2067" s="20"/>
      <c r="D2067" s="20"/>
      <c r="T2067" s="16"/>
      <c r="U2067" s="16"/>
    </row>
    <row r="2068" spans="1:21" ht="12.75" customHeight="1" x14ac:dyDescent="0.3">
      <c r="A2068" s="18"/>
      <c r="B2068" s="19"/>
      <c r="C2068" s="20"/>
      <c r="D2068" s="20"/>
      <c r="T2068" s="16"/>
      <c r="U2068" s="16"/>
    </row>
    <row r="2069" spans="1:21" ht="12.75" customHeight="1" x14ac:dyDescent="0.3">
      <c r="A2069" s="18"/>
      <c r="B2069" s="19"/>
      <c r="C2069" s="20"/>
      <c r="D2069" s="20"/>
      <c r="T2069" s="16"/>
      <c r="U2069" s="16"/>
    </row>
    <row r="2070" spans="1:21" ht="12.75" customHeight="1" x14ac:dyDescent="0.3">
      <c r="A2070" s="18"/>
      <c r="B2070" s="19"/>
      <c r="C2070" s="20"/>
      <c r="D2070" s="20"/>
      <c r="T2070" s="16"/>
      <c r="U2070" s="16"/>
    </row>
    <row r="2071" spans="1:21" ht="12.75" customHeight="1" x14ac:dyDescent="0.3">
      <c r="A2071" s="18"/>
      <c r="B2071" s="19"/>
      <c r="C2071" s="20"/>
      <c r="D2071" s="20"/>
      <c r="T2071" s="16"/>
      <c r="U2071" s="16"/>
    </row>
    <row r="2072" spans="1:21" ht="12.75" customHeight="1" x14ac:dyDescent="0.3">
      <c r="A2072" s="18"/>
      <c r="B2072" s="19"/>
      <c r="C2072" s="20"/>
      <c r="D2072" s="20"/>
      <c r="T2072" s="16"/>
      <c r="U2072" s="16"/>
    </row>
    <row r="2073" spans="1:21" ht="12.75" customHeight="1" x14ac:dyDescent="0.3">
      <c r="A2073" s="18"/>
      <c r="B2073" s="19"/>
      <c r="C2073" s="20"/>
      <c r="D2073" s="20"/>
      <c r="T2073" s="16"/>
      <c r="U2073" s="16"/>
    </row>
    <row r="2074" spans="1:21" ht="12.75" customHeight="1" x14ac:dyDescent="0.3">
      <c r="A2074" s="18"/>
      <c r="B2074" s="19"/>
      <c r="C2074" s="20"/>
      <c r="D2074" s="20"/>
      <c r="T2074" s="16"/>
      <c r="U2074" s="16"/>
    </row>
    <row r="2075" spans="1:21" ht="12.75" customHeight="1" x14ac:dyDescent="0.3">
      <c r="A2075" s="18"/>
      <c r="B2075" s="19"/>
      <c r="C2075" s="20"/>
      <c r="D2075" s="20"/>
      <c r="T2075" s="16"/>
      <c r="U2075" s="16"/>
    </row>
    <row r="2076" spans="1:21" ht="12.75" customHeight="1" x14ac:dyDescent="0.3">
      <c r="A2076" s="18"/>
      <c r="B2076" s="19"/>
      <c r="C2076" s="20"/>
      <c r="D2076" s="20"/>
      <c r="T2076" s="16"/>
      <c r="U2076" s="16"/>
    </row>
    <row r="2077" spans="1:21" ht="12.75" customHeight="1" x14ac:dyDescent="0.3">
      <c r="A2077" s="18"/>
      <c r="B2077" s="19"/>
      <c r="C2077" s="20"/>
      <c r="D2077" s="20"/>
      <c r="T2077" s="16"/>
      <c r="U2077" s="16"/>
    </row>
    <row r="2078" spans="1:21" ht="12.75" customHeight="1" x14ac:dyDescent="0.3">
      <c r="A2078" s="18"/>
      <c r="B2078" s="19"/>
      <c r="C2078" s="20"/>
      <c r="D2078" s="20"/>
      <c r="T2078" s="16"/>
      <c r="U2078" s="16"/>
    </row>
    <row r="2079" spans="1:21" ht="12.75" customHeight="1" x14ac:dyDescent="0.3">
      <c r="A2079" s="18"/>
      <c r="B2079" s="19"/>
      <c r="C2079" s="20"/>
      <c r="D2079" s="20"/>
      <c r="T2079" s="16"/>
      <c r="U2079" s="16"/>
    </row>
    <row r="2080" spans="1:21" ht="12.75" customHeight="1" x14ac:dyDescent="0.3">
      <c r="A2080" s="18"/>
      <c r="B2080" s="19"/>
      <c r="C2080" s="20"/>
      <c r="D2080" s="20"/>
      <c r="T2080" s="16"/>
      <c r="U2080" s="16"/>
    </row>
    <row r="2081" spans="1:21" ht="12.75" customHeight="1" x14ac:dyDescent="0.3">
      <c r="A2081" s="18"/>
      <c r="B2081" s="19"/>
      <c r="C2081" s="20"/>
      <c r="D2081" s="20"/>
      <c r="T2081" s="16"/>
      <c r="U2081" s="16"/>
    </row>
    <row r="2082" spans="1:21" ht="12.75" customHeight="1" x14ac:dyDescent="0.3">
      <c r="A2082" s="18"/>
      <c r="B2082" s="19"/>
      <c r="C2082" s="20"/>
      <c r="D2082" s="20"/>
      <c r="T2082" s="16"/>
      <c r="U2082" s="16"/>
    </row>
    <row r="2083" spans="1:21" ht="12.75" customHeight="1" x14ac:dyDescent="0.3">
      <c r="A2083" s="18"/>
      <c r="B2083" s="19"/>
      <c r="C2083" s="20"/>
      <c r="D2083" s="20"/>
      <c r="T2083" s="16"/>
      <c r="U2083" s="16"/>
    </row>
    <row r="2084" spans="1:21" ht="12.75" customHeight="1" x14ac:dyDescent="0.3">
      <c r="A2084" s="18"/>
      <c r="B2084" s="19"/>
      <c r="C2084" s="20"/>
      <c r="D2084" s="20"/>
      <c r="T2084" s="16"/>
      <c r="U2084" s="16"/>
    </row>
    <row r="2085" spans="1:21" ht="12.75" customHeight="1" x14ac:dyDescent="0.3">
      <c r="A2085" s="18"/>
      <c r="B2085" s="19"/>
      <c r="C2085" s="20"/>
      <c r="D2085" s="20"/>
      <c r="T2085" s="16"/>
      <c r="U2085" s="16"/>
    </row>
    <row r="2086" spans="1:21" ht="12.75" customHeight="1" x14ac:dyDescent="0.3">
      <c r="A2086" s="18"/>
      <c r="B2086" s="19"/>
      <c r="C2086" s="20"/>
      <c r="D2086" s="20"/>
      <c r="T2086" s="16"/>
      <c r="U2086" s="16"/>
    </row>
    <row r="2087" spans="1:21" ht="12.75" customHeight="1" x14ac:dyDescent="0.3">
      <c r="A2087" s="18"/>
      <c r="B2087" s="19"/>
      <c r="C2087" s="20"/>
      <c r="D2087" s="20"/>
      <c r="T2087" s="16"/>
      <c r="U2087" s="16"/>
    </row>
    <row r="2088" spans="1:21" ht="12.75" customHeight="1" x14ac:dyDescent="0.3">
      <c r="A2088" s="18"/>
      <c r="B2088" s="19"/>
      <c r="C2088" s="20"/>
      <c r="D2088" s="20"/>
      <c r="T2088" s="16"/>
      <c r="U2088" s="16"/>
    </row>
    <row r="2089" spans="1:21" ht="12.75" customHeight="1" x14ac:dyDescent="0.3">
      <c r="A2089" s="18"/>
      <c r="B2089" s="19"/>
      <c r="C2089" s="20"/>
      <c r="D2089" s="20"/>
      <c r="T2089" s="16"/>
      <c r="U2089" s="16"/>
    </row>
    <row r="2090" spans="1:21" ht="12.75" customHeight="1" x14ac:dyDescent="0.3">
      <c r="A2090" s="18"/>
      <c r="B2090" s="19"/>
      <c r="C2090" s="20"/>
      <c r="D2090" s="20"/>
      <c r="T2090" s="16"/>
      <c r="U2090" s="16"/>
    </row>
    <row r="2091" spans="1:21" ht="12.75" customHeight="1" x14ac:dyDescent="0.3">
      <c r="A2091" s="18"/>
      <c r="B2091" s="19"/>
      <c r="C2091" s="20"/>
      <c r="D2091" s="20"/>
      <c r="T2091" s="16"/>
      <c r="U2091" s="16"/>
    </row>
    <row r="2092" spans="1:21" ht="12.75" customHeight="1" x14ac:dyDescent="0.3">
      <c r="A2092" s="18"/>
      <c r="B2092" s="19"/>
      <c r="C2092" s="20"/>
      <c r="D2092" s="20"/>
      <c r="T2092" s="16"/>
      <c r="U2092" s="16"/>
    </row>
    <row r="2093" spans="1:21" ht="12.75" customHeight="1" x14ac:dyDescent="0.3">
      <c r="A2093" s="18"/>
      <c r="B2093" s="19"/>
      <c r="C2093" s="20"/>
      <c r="D2093" s="20"/>
      <c r="T2093" s="16"/>
      <c r="U2093" s="16"/>
    </row>
    <row r="2094" spans="1:21" ht="12.75" customHeight="1" x14ac:dyDescent="0.3">
      <c r="A2094" s="18"/>
      <c r="B2094" s="19"/>
      <c r="C2094" s="20"/>
      <c r="D2094" s="20"/>
      <c r="T2094" s="16"/>
      <c r="U2094" s="16"/>
    </row>
    <row r="2095" spans="1:21" ht="12.75" customHeight="1" x14ac:dyDescent="0.3">
      <c r="A2095" s="18"/>
      <c r="B2095" s="19"/>
      <c r="C2095" s="20"/>
      <c r="D2095" s="20"/>
      <c r="T2095" s="16"/>
      <c r="U2095" s="16"/>
    </row>
    <row r="2096" spans="1:21" ht="12.75" customHeight="1" x14ac:dyDescent="0.3">
      <c r="A2096" s="18"/>
      <c r="B2096" s="19"/>
      <c r="C2096" s="20"/>
      <c r="D2096" s="20"/>
      <c r="T2096" s="16"/>
      <c r="U2096" s="16"/>
    </row>
    <row r="2097" spans="1:21" ht="12.75" customHeight="1" x14ac:dyDescent="0.3">
      <c r="A2097" s="18"/>
      <c r="B2097" s="19"/>
      <c r="C2097" s="20"/>
      <c r="D2097" s="20"/>
      <c r="T2097" s="16"/>
      <c r="U2097" s="16"/>
    </row>
    <row r="2098" spans="1:21" ht="12.75" customHeight="1" x14ac:dyDescent="0.3">
      <c r="A2098" s="18"/>
      <c r="B2098" s="19"/>
      <c r="C2098" s="20"/>
      <c r="D2098" s="20"/>
      <c r="T2098" s="16"/>
      <c r="U2098" s="16"/>
    </row>
    <row r="2099" spans="1:21" ht="12.75" customHeight="1" x14ac:dyDescent="0.3">
      <c r="A2099" s="18"/>
      <c r="B2099" s="19"/>
      <c r="C2099" s="20"/>
      <c r="D2099" s="20"/>
      <c r="T2099" s="16"/>
      <c r="U2099" s="16"/>
    </row>
    <row r="2100" spans="1:21" ht="12.75" customHeight="1" x14ac:dyDescent="0.3">
      <c r="A2100" s="18"/>
      <c r="B2100" s="19"/>
      <c r="C2100" s="20"/>
      <c r="D2100" s="20"/>
      <c r="T2100" s="16"/>
      <c r="U2100" s="16"/>
    </row>
    <row r="2101" spans="1:21" ht="12.75" customHeight="1" x14ac:dyDescent="0.3">
      <c r="A2101" s="18"/>
      <c r="B2101" s="19"/>
      <c r="C2101" s="20"/>
      <c r="D2101" s="20"/>
      <c r="T2101" s="16"/>
      <c r="U2101" s="16"/>
    </row>
    <row r="2102" spans="1:21" ht="12.75" customHeight="1" x14ac:dyDescent="0.3">
      <c r="A2102" s="18"/>
      <c r="B2102" s="19"/>
      <c r="C2102" s="20"/>
      <c r="D2102" s="20"/>
      <c r="T2102" s="16"/>
      <c r="U2102" s="16"/>
    </row>
    <row r="2103" spans="1:21" ht="12.75" customHeight="1" x14ac:dyDescent="0.3">
      <c r="A2103" s="18"/>
      <c r="B2103" s="19"/>
      <c r="C2103" s="20"/>
      <c r="D2103" s="20"/>
      <c r="T2103" s="16"/>
      <c r="U2103" s="16"/>
    </row>
    <row r="2104" spans="1:21" ht="12.75" customHeight="1" x14ac:dyDescent="0.3">
      <c r="A2104" s="18"/>
      <c r="B2104" s="19"/>
      <c r="C2104" s="20"/>
      <c r="D2104" s="20"/>
      <c r="T2104" s="16"/>
      <c r="U2104" s="16"/>
    </row>
    <row r="2105" spans="1:21" ht="12.75" customHeight="1" x14ac:dyDescent="0.3">
      <c r="A2105" s="18"/>
      <c r="B2105" s="19"/>
      <c r="C2105" s="20"/>
      <c r="D2105" s="20"/>
      <c r="T2105" s="16"/>
      <c r="U2105" s="16"/>
    </row>
    <row r="2106" spans="1:21" ht="12.75" customHeight="1" x14ac:dyDescent="0.3">
      <c r="A2106" s="18"/>
      <c r="B2106" s="19"/>
      <c r="C2106" s="20"/>
      <c r="D2106" s="20"/>
      <c r="T2106" s="16"/>
      <c r="U2106" s="16"/>
    </row>
    <row r="2107" spans="1:21" ht="12.75" customHeight="1" x14ac:dyDescent="0.3">
      <c r="A2107" s="18"/>
      <c r="B2107" s="19"/>
      <c r="C2107" s="20"/>
      <c r="D2107" s="20"/>
      <c r="T2107" s="16"/>
      <c r="U2107" s="16"/>
    </row>
    <row r="2108" spans="1:21" ht="12.75" customHeight="1" x14ac:dyDescent="0.3">
      <c r="A2108" s="18"/>
      <c r="B2108" s="19"/>
      <c r="C2108" s="20"/>
      <c r="D2108" s="20"/>
      <c r="T2108" s="16"/>
      <c r="U2108" s="16"/>
    </row>
    <row r="2109" spans="1:21" ht="12.75" customHeight="1" x14ac:dyDescent="0.3">
      <c r="A2109" s="18"/>
      <c r="B2109" s="19"/>
      <c r="C2109" s="20"/>
      <c r="D2109" s="20"/>
      <c r="T2109" s="16"/>
      <c r="U2109" s="16"/>
    </row>
    <row r="2110" spans="1:21" ht="12.75" customHeight="1" x14ac:dyDescent="0.3">
      <c r="A2110" s="18"/>
      <c r="B2110" s="19"/>
      <c r="C2110" s="20"/>
      <c r="D2110" s="20"/>
      <c r="T2110" s="16"/>
      <c r="U2110" s="16"/>
    </row>
    <row r="2111" spans="1:21" ht="12.75" customHeight="1" x14ac:dyDescent="0.3">
      <c r="A2111" s="18"/>
      <c r="B2111" s="19"/>
      <c r="C2111" s="20"/>
      <c r="D2111" s="20"/>
      <c r="T2111" s="16"/>
      <c r="U2111" s="16"/>
    </row>
    <row r="2112" spans="1:21" ht="12.75" customHeight="1" x14ac:dyDescent="0.3">
      <c r="A2112" s="18"/>
      <c r="B2112" s="19"/>
      <c r="C2112" s="20"/>
      <c r="D2112" s="20"/>
      <c r="T2112" s="16"/>
      <c r="U2112" s="16"/>
    </row>
    <row r="2113" spans="1:21" ht="12.75" customHeight="1" x14ac:dyDescent="0.3">
      <c r="A2113" s="18"/>
      <c r="B2113" s="19"/>
      <c r="C2113" s="20"/>
      <c r="D2113" s="20"/>
      <c r="T2113" s="16"/>
      <c r="U2113" s="16"/>
    </row>
    <row r="2114" spans="1:21" ht="12.75" customHeight="1" x14ac:dyDescent="0.3">
      <c r="A2114" s="18"/>
      <c r="B2114" s="19"/>
      <c r="C2114" s="20"/>
      <c r="D2114" s="20"/>
      <c r="T2114" s="16"/>
      <c r="U2114" s="16"/>
    </row>
    <row r="2115" spans="1:21" ht="12.75" customHeight="1" x14ac:dyDescent="0.3">
      <c r="A2115" s="18"/>
      <c r="B2115" s="19"/>
      <c r="C2115" s="20"/>
      <c r="D2115" s="20"/>
      <c r="T2115" s="16"/>
      <c r="U2115" s="16"/>
    </row>
    <row r="2116" spans="1:21" ht="12.75" customHeight="1" x14ac:dyDescent="0.3">
      <c r="A2116" s="18"/>
      <c r="B2116" s="19"/>
      <c r="C2116" s="20"/>
      <c r="D2116" s="20"/>
      <c r="T2116" s="16"/>
      <c r="U2116" s="16"/>
    </row>
    <row r="2117" spans="1:21" ht="12.75" customHeight="1" x14ac:dyDescent="0.3">
      <c r="A2117" s="18"/>
      <c r="B2117" s="19"/>
      <c r="C2117" s="20"/>
      <c r="D2117" s="20"/>
      <c r="T2117" s="16"/>
      <c r="U2117" s="16"/>
    </row>
    <row r="2118" spans="1:21" ht="12.75" customHeight="1" x14ac:dyDescent="0.3">
      <c r="A2118" s="18"/>
      <c r="B2118" s="19"/>
      <c r="C2118" s="20"/>
      <c r="D2118" s="20"/>
      <c r="T2118" s="16"/>
      <c r="U2118" s="16"/>
    </row>
    <row r="2119" spans="1:21" ht="12.75" customHeight="1" x14ac:dyDescent="0.3">
      <c r="A2119" s="18"/>
      <c r="B2119" s="19"/>
      <c r="C2119" s="20"/>
      <c r="D2119" s="20"/>
      <c r="T2119" s="16"/>
      <c r="U2119" s="16"/>
    </row>
    <row r="2120" spans="1:21" ht="12.75" customHeight="1" x14ac:dyDescent="0.3">
      <c r="A2120" s="18"/>
      <c r="B2120" s="19"/>
      <c r="C2120" s="20"/>
      <c r="D2120" s="20"/>
      <c r="T2120" s="16"/>
      <c r="U2120" s="16"/>
    </row>
    <row r="2121" spans="1:21" ht="12.75" customHeight="1" x14ac:dyDescent="0.3">
      <c r="A2121" s="18"/>
      <c r="B2121" s="19"/>
      <c r="C2121" s="20"/>
      <c r="D2121" s="20"/>
      <c r="T2121" s="16"/>
      <c r="U2121" s="16"/>
    </row>
    <row r="2122" spans="1:21" ht="12.75" customHeight="1" x14ac:dyDescent="0.3">
      <c r="A2122" s="18"/>
      <c r="B2122" s="19"/>
      <c r="C2122" s="20"/>
      <c r="D2122" s="20"/>
      <c r="T2122" s="16"/>
      <c r="U2122" s="16"/>
    </row>
    <row r="2123" spans="1:21" ht="12.75" customHeight="1" x14ac:dyDescent="0.3">
      <c r="A2123" s="18"/>
      <c r="B2123" s="19"/>
      <c r="C2123" s="20"/>
      <c r="D2123" s="20"/>
      <c r="T2123" s="16"/>
      <c r="U2123" s="16"/>
    </row>
    <row r="2124" spans="1:21" ht="12.75" customHeight="1" x14ac:dyDescent="0.3">
      <c r="A2124" s="18"/>
      <c r="B2124" s="19"/>
      <c r="C2124" s="20"/>
      <c r="D2124" s="20"/>
      <c r="T2124" s="16"/>
      <c r="U2124" s="16"/>
    </row>
    <row r="2125" spans="1:21" ht="12.75" customHeight="1" x14ac:dyDescent="0.3">
      <c r="A2125" s="18"/>
      <c r="B2125" s="19"/>
      <c r="C2125" s="20"/>
      <c r="D2125" s="20"/>
      <c r="T2125" s="16"/>
      <c r="U2125" s="16"/>
    </row>
    <row r="2126" spans="1:21" ht="12.75" customHeight="1" x14ac:dyDescent="0.3">
      <c r="A2126" s="18"/>
      <c r="B2126" s="19"/>
      <c r="C2126" s="20"/>
      <c r="D2126" s="20"/>
      <c r="T2126" s="16"/>
      <c r="U2126" s="16"/>
    </row>
    <row r="2127" spans="1:21" ht="12.75" customHeight="1" x14ac:dyDescent="0.3">
      <c r="A2127" s="18"/>
      <c r="B2127" s="19"/>
      <c r="C2127" s="20"/>
      <c r="D2127" s="20"/>
      <c r="T2127" s="16"/>
      <c r="U2127" s="16"/>
    </row>
    <row r="2128" spans="1:21" ht="12.75" customHeight="1" x14ac:dyDescent="0.3">
      <c r="A2128" s="18"/>
      <c r="B2128" s="19"/>
      <c r="C2128" s="20"/>
      <c r="D2128" s="20"/>
      <c r="T2128" s="16"/>
      <c r="U2128" s="16"/>
    </row>
    <row r="2129" spans="1:21" ht="12.75" customHeight="1" x14ac:dyDescent="0.3">
      <c r="A2129" s="18"/>
      <c r="B2129" s="19"/>
      <c r="C2129" s="20"/>
      <c r="D2129" s="20"/>
      <c r="T2129" s="16"/>
      <c r="U2129" s="16"/>
    </row>
    <row r="2130" spans="1:21" ht="12.75" customHeight="1" x14ac:dyDescent="0.3">
      <c r="A2130" s="18"/>
      <c r="B2130" s="19"/>
      <c r="C2130" s="20"/>
      <c r="D2130" s="20"/>
      <c r="T2130" s="16"/>
      <c r="U2130" s="16"/>
    </row>
    <row r="2131" spans="1:21" ht="12.75" customHeight="1" x14ac:dyDescent="0.3">
      <c r="A2131" s="18"/>
      <c r="B2131" s="19"/>
      <c r="C2131" s="20"/>
      <c r="D2131" s="20"/>
      <c r="T2131" s="16"/>
      <c r="U2131" s="16"/>
    </row>
    <row r="2132" spans="1:21" ht="12.75" customHeight="1" x14ac:dyDescent="0.3">
      <c r="A2132" s="18"/>
      <c r="B2132" s="19"/>
      <c r="C2132" s="20"/>
      <c r="D2132" s="20"/>
      <c r="T2132" s="16"/>
      <c r="U2132" s="16"/>
    </row>
    <row r="2133" spans="1:21" ht="12.75" customHeight="1" x14ac:dyDescent="0.3">
      <c r="A2133" s="18"/>
      <c r="B2133" s="19"/>
      <c r="C2133" s="20"/>
      <c r="D2133" s="20"/>
      <c r="T2133" s="16"/>
      <c r="U2133" s="16"/>
    </row>
    <row r="2134" spans="1:21" ht="12.75" customHeight="1" x14ac:dyDescent="0.3">
      <c r="A2134" s="18"/>
      <c r="B2134" s="19"/>
      <c r="C2134" s="20"/>
      <c r="D2134" s="20"/>
      <c r="T2134" s="16"/>
      <c r="U2134" s="16"/>
    </row>
    <row r="2135" spans="1:21" ht="12.75" customHeight="1" x14ac:dyDescent="0.3">
      <c r="A2135" s="18"/>
      <c r="B2135" s="19"/>
      <c r="C2135" s="20"/>
      <c r="D2135" s="20"/>
      <c r="T2135" s="16"/>
      <c r="U2135" s="16"/>
    </row>
    <row r="2136" spans="1:21" ht="12.75" customHeight="1" x14ac:dyDescent="0.3">
      <c r="A2136" s="18"/>
      <c r="B2136" s="19"/>
      <c r="C2136" s="20"/>
      <c r="D2136" s="20"/>
      <c r="T2136" s="16"/>
      <c r="U2136" s="16"/>
    </row>
    <row r="2137" spans="1:21" ht="12.75" customHeight="1" x14ac:dyDescent="0.3">
      <c r="A2137" s="18"/>
      <c r="B2137" s="19"/>
      <c r="C2137" s="20"/>
      <c r="D2137" s="20"/>
      <c r="T2137" s="16"/>
      <c r="U2137" s="16"/>
    </row>
    <row r="2138" spans="1:21" ht="12.75" customHeight="1" x14ac:dyDescent="0.3">
      <c r="A2138" s="18"/>
      <c r="B2138" s="19"/>
      <c r="C2138" s="20"/>
      <c r="D2138" s="20"/>
      <c r="T2138" s="16"/>
      <c r="U2138" s="16"/>
    </row>
    <row r="2139" spans="1:21" ht="12.75" customHeight="1" x14ac:dyDescent="0.3">
      <c r="A2139" s="18"/>
      <c r="B2139" s="19"/>
      <c r="C2139" s="20"/>
      <c r="D2139" s="20"/>
      <c r="T2139" s="16"/>
      <c r="U2139" s="16"/>
    </row>
    <row r="2140" spans="1:21" ht="12.75" customHeight="1" x14ac:dyDescent="0.3">
      <c r="A2140" s="18"/>
      <c r="B2140" s="19"/>
      <c r="C2140" s="20"/>
      <c r="D2140" s="20"/>
      <c r="T2140" s="16"/>
      <c r="U2140" s="16"/>
    </row>
    <row r="2141" spans="1:21" ht="12.75" customHeight="1" x14ac:dyDescent="0.3">
      <c r="A2141" s="18"/>
      <c r="B2141" s="19"/>
      <c r="C2141" s="20"/>
      <c r="D2141" s="20"/>
      <c r="T2141" s="16"/>
      <c r="U2141" s="16"/>
    </row>
    <row r="2142" spans="1:21" ht="12.75" customHeight="1" x14ac:dyDescent="0.3">
      <c r="A2142" s="18"/>
      <c r="B2142" s="19"/>
      <c r="C2142" s="20"/>
      <c r="D2142" s="20"/>
      <c r="T2142" s="16"/>
      <c r="U2142" s="16"/>
    </row>
    <row r="2143" spans="1:21" ht="12.75" customHeight="1" x14ac:dyDescent="0.3">
      <c r="A2143" s="18"/>
      <c r="B2143" s="19"/>
      <c r="C2143" s="20"/>
      <c r="D2143" s="20"/>
      <c r="T2143" s="16"/>
      <c r="U2143" s="16"/>
    </row>
    <row r="2144" spans="1:21" ht="12.75" customHeight="1" x14ac:dyDescent="0.3">
      <c r="A2144" s="18"/>
      <c r="B2144" s="19"/>
      <c r="C2144" s="20"/>
      <c r="D2144" s="20"/>
      <c r="T2144" s="16"/>
      <c r="U2144" s="16"/>
    </row>
    <row r="2145" spans="1:21" ht="12.75" customHeight="1" x14ac:dyDescent="0.3">
      <c r="A2145" s="18"/>
      <c r="B2145" s="19"/>
      <c r="C2145" s="20"/>
      <c r="D2145" s="20"/>
      <c r="T2145" s="16"/>
      <c r="U2145" s="16"/>
    </row>
    <row r="2146" spans="1:21" ht="12.75" customHeight="1" x14ac:dyDescent="0.3">
      <c r="A2146" s="18"/>
      <c r="B2146" s="19"/>
      <c r="C2146" s="20"/>
      <c r="D2146" s="20"/>
      <c r="T2146" s="16"/>
      <c r="U2146" s="16"/>
    </row>
    <row r="2147" spans="1:21" ht="12.75" customHeight="1" x14ac:dyDescent="0.3">
      <c r="A2147" s="18"/>
      <c r="B2147" s="19"/>
      <c r="C2147" s="20"/>
      <c r="D2147" s="20"/>
      <c r="T2147" s="16"/>
      <c r="U2147" s="16"/>
    </row>
    <row r="2148" spans="1:21" ht="12.75" customHeight="1" x14ac:dyDescent="0.3">
      <c r="A2148" s="18"/>
      <c r="B2148" s="19"/>
      <c r="C2148" s="20"/>
      <c r="D2148" s="20"/>
      <c r="T2148" s="16"/>
      <c r="U2148" s="16"/>
    </row>
    <row r="2149" spans="1:21" ht="12.75" customHeight="1" x14ac:dyDescent="0.3">
      <c r="A2149" s="18"/>
      <c r="B2149" s="19"/>
      <c r="C2149" s="20"/>
      <c r="D2149" s="20"/>
      <c r="T2149" s="16"/>
      <c r="U2149" s="16"/>
    </row>
    <row r="2150" spans="1:21" ht="12.75" customHeight="1" x14ac:dyDescent="0.3">
      <c r="A2150" s="18"/>
      <c r="B2150" s="19"/>
      <c r="C2150" s="20"/>
      <c r="D2150" s="20"/>
      <c r="T2150" s="16"/>
      <c r="U2150" s="16"/>
    </row>
    <row r="2151" spans="1:21" ht="12.75" customHeight="1" x14ac:dyDescent="0.3">
      <c r="A2151" s="18"/>
      <c r="B2151" s="19"/>
      <c r="C2151" s="20"/>
      <c r="D2151" s="20"/>
      <c r="T2151" s="16"/>
      <c r="U2151" s="16"/>
    </row>
    <row r="2152" spans="1:21" ht="12.75" customHeight="1" x14ac:dyDescent="0.3">
      <c r="A2152" s="18"/>
      <c r="B2152" s="19"/>
      <c r="C2152" s="20"/>
      <c r="D2152" s="20"/>
      <c r="T2152" s="16"/>
      <c r="U2152" s="16"/>
    </row>
    <row r="2153" spans="1:21" ht="12.75" customHeight="1" x14ac:dyDescent="0.3">
      <c r="A2153" s="18"/>
      <c r="B2153" s="19"/>
      <c r="C2153" s="20"/>
      <c r="D2153" s="20"/>
      <c r="T2153" s="16"/>
      <c r="U2153" s="16"/>
    </row>
    <row r="2154" spans="1:21" ht="12.75" customHeight="1" x14ac:dyDescent="0.3">
      <c r="A2154" s="18"/>
      <c r="B2154" s="19"/>
      <c r="C2154" s="20"/>
      <c r="D2154" s="20"/>
      <c r="T2154" s="16"/>
      <c r="U2154" s="16"/>
    </row>
    <row r="2155" spans="1:21" ht="12.75" customHeight="1" x14ac:dyDescent="0.3">
      <c r="A2155" s="18"/>
      <c r="B2155" s="19"/>
      <c r="C2155" s="20"/>
      <c r="D2155" s="20"/>
      <c r="T2155" s="16"/>
      <c r="U2155" s="16"/>
    </row>
    <row r="2156" spans="1:21" ht="12.75" customHeight="1" x14ac:dyDescent="0.3">
      <c r="A2156" s="18"/>
      <c r="B2156" s="19"/>
      <c r="C2156" s="20"/>
      <c r="D2156" s="20"/>
      <c r="T2156" s="16"/>
      <c r="U2156" s="16"/>
    </row>
    <row r="2157" spans="1:21" ht="12.75" customHeight="1" x14ac:dyDescent="0.3">
      <c r="A2157" s="18"/>
      <c r="B2157" s="19"/>
      <c r="C2157" s="20"/>
      <c r="D2157" s="20"/>
      <c r="T2157" s="16"/>
      <c r="U2157" s="16"/>
    </row>
    <row r="2158" spans="1:21" ht="12.75" customHeight="1" x14ac:dyDescent="0.3">
      <c r="A2158" s="18"/>
      <c r="B2158" s="19"/>
      <c r="C2158" s="20"/>
      <c r="D2158" s="20"/>
      <c r="T2158" s="16"/>
      <c r="U2158" s="16"/>
    </row>
    <row r="2159" spans="1:21" ht="12.75" customHeight="1" x14ac:dyDescent="0.3">
      <c r="A2159" s="18"/>
      <c r="B2159" s="19"/>
      <c r="C2159" s="20"/>
      <c r="D2159" s="20"/>
      <c r="T2159" s="16"/>
      <c r="U2159" s="16"/>
    </row>
    <row r="2160" spans="1:21" ht="12.75" customHeight="1" x14ac:dyDescent="0.3">
      <c r="A2160" s="18"/>
      <c r="B2160" s="19"/>
      <c r="C2160" s="20"/>
      <c r="D2160" s="20"/>
      <c r="T2160" s="16"/>
      <c r="U2160" s="16"/>
    </row>
    <row r="2161" spans="1:21" ht="12.75" customHeight="1" x14ac:dyDescent="0.3">
      <c r="A2161" s="18"/>
      <c r="B2161" s="19"/>
      <c r="C2161" s="20"/>
      <c r="D2161" s="20"/>
      <c r="T2161" s="16"/>
      <c r="U2161" s="16"/>
    </row>
    <row r="2162" spans="1:21" ht="12.75" customHeight="1" x14ac:dyDescent="0.3">
      <c r="A2162" s="18"/>
      <c r="B2162" s="19"/>
      <c r="C2162" s="20"/>
      <c r="D2162" s="20"/>
      <c r="T2162" s="16"/>
      <c r="U2162" s="16"/>
    </row>
    <row r="2163" spans="1:21" ht="12.75" customHeight="1" x14ac:dyDescent="0.3">
      <c r="A2163" s="18"/>
      <c r="B2163" s="19"/>
      <c r="C2163" s="20"/>
      <c r="D2163" s="20"/>
      <c r="T2163" s="16"/>
      <c r="U2163" s="16"/>
    </row>
    <row r="2164" spans="1:21" ht="12.75" customHeight="1" x14ac:dyDescent="0.3">
      <c r="A2164" s="18"/>
      <c r="B2164" s="19"/>
      <c r="C2164" s="20"/>
      <c r="D2164" s="20"/>
      <c r="T2164" s="16"/>
      <c r="U2164" s="16"/>
    </row>
    <row r="2165" spans="1:21" ht="12.75" customHeight="1" x14ac:dyDescent="0.3">
      <c r="A2165" s="18"/>
      <c r="B2165" s="19"/>
      <c r="C2165" s="20"/>
      <c r="D2165" s="20"/>
      <c r="T2165" s="16"/>
      <c r="U2165" s="16"/>
    </row>
    <row r="2166" spans="1:21" ht="12.75" customHeight="1" x14ac:dyDescent="0.3">
      <c r="A2166" s="18"/>
      <c r="B2166" s="19"/>
      <c r="C2166" s="20"/>
      <c r="D2166" s="20"/>
      <c r="T2166" s="16"/>
      <c r="U2166" s="16"/>
    </row>
    <row r="2167" spans="1:21" ht="12.75" customHeight="1" x14ac:dyDescent="0.3">
      <c r="A2167" s="18"/>
      <c r="B2167" s="19"/>
      <c r="C2167" s="20"/>
      <c r="D2167" s="20"/>
      <c r="T2167" s="16"/>
      <c r="U2167" s="16"/>
    </row>
    <row r="2168" spans="1:21" ht="12.75" customHeight="1" x14ac:dyDescent="0.3">
      <c r="A2168" s="18"/>
      <c r="B2168" s="19"/>
      <c r="C2168" s="20"/>
      <c r="D2168" s="20"/>
      <c r="T2168" s="16"/>
      <c r="U2168" s="16"/>
    </row>
    <row r="2169" spans="1:21" ht="12.75" customHeight="1" x14ac:dyDescent="0.3">
      <c r="A2169" s="18"/>
      <c r="B2169" s="19"/>
      <c r="C2169" s="20"/>
      <c r="D2169" s="20"/>
      <c r="T2169" s="16"/>
      <c r="U2169" s="16"/>
    </row>
    <row r="2170" spans="1:21" ht="12.75" customHeight="1" x14ac:dyDescent="0.3">
      <c r="A2170" s="18"/>
      <c r="B2170" s="19"/>
      <c r="C2170" s="20"/>
      <c r="D2170" s="20"/>
      <c r="T2170" s="16"/>
      <c r="U2170" s="16"/>
    </row>
    <row r="2171" spans="1:21" ht="12.75" customHeight="1" x14ac:dyDescent="0.3">
      <c r="A2171" s="18"/>
      <c r="B2171" s="19"/>
      <c r="C2171" s="20"/>
      <c r="D2171" s="20"/>
      <c r="T2171" s="16"/>
      <c r="U2171" s="16"/>
    </row>
    <row r="2172" spans="1:21" ht="12.75" customHeight="1" x14ac:dyDescent="0.3">
      <c r="A2172" s="18"/>
      <c r="B2172" s="19"/>
      <c r="C2172" s="20"/>
      <c r="D2172" s="20"/>
      <c r="T2172" s="16"/>
      <c r="U2172" s="16"/>
    </row>
    <row r="2173" spans="1:21" ht="12.75" customHeight="1" x14ac:dyDescent="0.3">
      <c r="A2173" s="18"/>
      <c r="B2173" s="19"/>
      <c r="C2173" s="20"/>
      <c r="D2173" s="20"/>
      <c r="T2173" s="16"/>
      <c r="U2173" s="16"/>
    </row>
    <row r="2174" spans="1:21" ht="12.75" customHeight="1" x14ac:dyDescent="0.3">
      <c r="A2174" s="18"/>
      <c r="B2174" s="19"/>
      <c r="C2174" s="20"/>
      <c r="D2174" s="20"/>
      <c r="T2174" s="16"/>
      <c r="U2174" s="16"/>
    </row>
    <row r="2175" spans="1:21" ht="12.75" customHeight="1" x14ac:dyDescent="0.3">
      <c r="A2175" s="18"/>
      <c r="B2175" s="19"/>
      <c r="C2175" s="20"/>
      <c r="D2175" s="20"/>
      <c r="T2175" s="16"/>
      <c r="U2175" s="16"/>
    </row>
    <row r="2176" spans="1:21" ht="12.75" customHeight="1" x14ac:dyDescent="0.3">
      <c r="A2176" s="18"/>
      <c r="B2176" s="19"/>
      <c r="C2176" s="20"/>
      <c r="D2176" s="20"/>
      <c r="T2176" s="16"/>
      <c r="U2176" s="16"/>
    </row>
    <row r="2177" spans="1:21" ht="12.75" customHeight="1" x14ac:dyDescent="0.3">
      <c r="A2177" s="18"/>
      <c r="B2177" s="19"/>
      <c r="C2177" s="20"/>
      <c r="D2177" s="20"/>
      <c r="T2177" s="16"/>
      <c r="U2177" s="16"/>
    </row>
    <row r="2178" spans="1:21" ht="12.75" customHeight="1" x14ac:dyDescent="0.3">
      <c r="A2178" s="18"/>
      <c r="B2178" s="19"/>
      <c r="C2178" s="20"/>
      <c r="D2178" s="20"/>
      <c r="T2178" s="16"/>
      <c r="U2178" s="16"/>
    </row>
    <row r="2179" spans="1:21" ht="12.75" customHeight="1" x14ac:dyDescent="0.3">
      <c r="A2179" s="18"/>
      <c r="B2179" s="19"/>
      <c r="C2179" s="20"/>
      <c r="D2179" s="20"/>
      <c r="T2179" s="16"/>
      <c r="U2179" s="16"/>
    </row>
    <row r="2180" spans="1:21" ht="12.75" customHeight="1" x14ac:dyDescent="0.3">
      <c r="A2180" s="18"/>
      <c r="B2180" s="19"/>
      <c r="C2180" s="20"/>
      <c r="D2180" s="20"/>
      <c r="T2180" s="16"/>
      <c r="U2180" s="16"/>
    </row>
    <row r="2181" spans="1:21" ht="12.75" customHeight="1" x14ac:dyDescent="0.3">
      <c r="A2181" s="18"/>
      <c r="B2181" s="19"/>
      <c r="C2181" s="20"/>
      <c r="D2181" s="20"/>
      <c r="T2181" s="16"/>
      <c r="U2181" s="16"/>
    </row>
    <row r="2182" spans="1:21" ht="12.75" customHeight="1" x14ac:dyDescent="0.3">
      <c r="A2182" s="18"/>
      <c r="B2182" s="19"/>
      <c r="C2182" s="20"/>
      <c r="D2182" s="20"/>
      <c r="T2182" s="16"/>
      <c r="U2182" s="16"/>
    </row>
    <row r="2183" spans="1:21" ht="12.75" customHeight="1" x14ac:dyDescent="0.3">
      <c r="A2183" s="18"/>
      <c r="B2183" s="19"/>
      <c r="C2183" s="20"/>
      <c r="D2183" s="20"/>
      <c r="T2183" s="16"/>
      <c r="U2183" s="16"/>
    </row>
    <row r="2184" spans="1:21" ht="12.75" customHeight="1" x14ac:dyDescent="0.3">
      <c r="A2184" s="18"/>
      <c r="B2184" s="19"/>
      <c r="C2184" s="20"/>
      <c r="D2184" s="20"/>
      <c r="T2184" s="16"/>
      <c r="U2184" s="16"/>
    </row>
    <row r="2185" spans="1:21" ht="12.75" customHeight="1" x14ac:dyDescent="0.3">
      <c r="A2185" s="18"/>
      <c r="B2185" s="19"/>
      <c r="C2185" s="20"/>
      <c r="D2185" s="20"/>
      <c r="T2185" s="16"/>
      <c r="U2185" s="16"/>
    </row>
    <row r="2186" spans="1:21" ht="12.75" customHeight="1" x14ac:dyDescent="0.3">
      <c r="A2186" s="18"/>
      <c r="B2186" s="19"/>
      <c r="C2186" s="20"/>
      <c r="D2186" s="20"/>
      <c r="T2186" s="16"/>
      <c r="U2186" s="16"/>
    </row>
    <row r="2187" spans="1:21" ht="12.75" customHeight="1" x14ac:dyDescent="0.3">
      <c r="A2187" s="18"/>
      <c r="B2187" s="19"/>
      <c r="C2187" s="20"/>
      <c r="D2187" s="20"/>
      <c r="T2187" s="16"/>
      <c r="U2187" s="16"/>
    </row>
    <row r="2188" spans="1:21" ht="12.75" customHeight="1" x14ac:dyDescent="0.3">
      <c r="A2188" s="18"/>
      <c r="B2188" s="19"/>
      <c r="C2188" s="20"/>
      <c r="D2188" s="20"/>
      <c r="T2188" s="16"/>
      <c r="U2188" s="16"/>
    </row>
    <row r="2189" spans="1:21" ht="12.75" customHeight="1" x14ac:dyDescent="0.3">
      <c r="A2189" s="18"/>
      <c r="B2189" s="19"/>
      <c r="C2189" s="20"/>
      <c r="D2189" s="20"/>
      <c r="T2189" s="16"/>
      <c r="U2189" s="16"/>
    </row>
    <row r="2190" spans="1:21" ht="12.75" customHeight="1" x14ac:dyDescent="0.3">
      <c r="A2190" s="18"/>
      <c r="B2190" s="19"/>
      <c r="C2190" s="20"/>
      <c r="D2190" s="20"/>
      <c r="T2190" s="16"/>
      <c r="U2190" s="16"/>
    </row>
    <row r="2191" spans="1:21" ht="12.75" customHeight="1" x14ac:dyDescent="0.3">
      <c r="A2191" s="18"/>
      <c r="B2191" s="19"/>
      <c r="C2191" s="20"/>
      <c r="D2191" s="20"/>
      <c r="T2191" s="16"/>
      <c r="U2191" s="16"/>
    </row>
    <row r="2192" spans="1:21" ht="12.75" customHeight="1" x14ac:dyDescent="0.3">
      <c r="A2192" s="18"/>
      <c r="B2192" s="19"/>
      <c r="C2192" s="20"/>
      <c r="D2192" s="20"/>
      <c r="T2192" s="16"/>
      <c r="U2192" s="16"/>
    </row>
    <row r="2193" spans="1:21" ht="12.75" customHeight="1" x14ac:dyDescent="0.3">
      <c r="A2193" s="18"/>
      <c r="B2193" s="19"/>
      <c r="C2193" s="20"/>
      <c r="D2193" s="20"/>
      <c r="T2193" s="16"/>
      <c r="U2193" s="16"/>
    </row>
    <row r="2194" spans="1:21" ht="12.75" customHeight="1" x14ac:dyDescent="0.3">
      <c r="A2194" s="18"/>
      <c r="B2194" s="19"/>
      <c r="C2194" s="20"/>
      <c r="D2194" s="20"/>
      <c r="T2194" s="16"/>
      <c r="U2194" s="16"/>
    </row>
    <row r="2195" spans="1:21" ht="12.75" customHeight="1" x14ac:dyDescent="0.3">
      <c r="A2195" s="18"/>
      <c r="B2195" s="19"/>
      <c r="C2195" s="20"/>
      <c r="D2195" s="20"/>
      <c r="T2195" s="16"/>
      <c r="U2195" s="16"/>
    </row>
    <row r="2196" spans="1:21" ht="12.75" customHeight="1" x14ac:dyDescent="0.3">
      <c r="A2196" s="18"/>
      <c r="B2196" s="19"/>
      <c r="C2196" s="20"/>
      <c r="D2196" s="20"/>
      <c r="T2196" s="16"/>
      <c r="U2196" s="16"/>
    </row>
    <row r="2197" spans="1:21" ht="12.75" customHeight="1" x14ac:dyDescent="0.3">
      <c r="A2197" s="18"/>
      <c r="B2197" s="19"/>
      <c r="C2197" s="20"/>
      <c r="D2197" s="20"/>
      <c r="T2197" s="16"/>
      <c r="U2197" s="16"/>
    </row>
    <row r="2198" spans="1:21" ht="12.75" customHeight="1" x14ac:dyDescent="0.3">
      <c r="A2198" s="18"/>
      <c r="B2198" s="19"/>
      <c r="C2198" s="20"/>
      <c r="D2198" s="20"/>
      <c r="T2198" s="16"/>
      <c r="U2198" s="16"/>
    </row>
    <row r="2199" spans="1:21" ht="12.75" customHeight="1" x14ac:dyDescent="0.3">
      <c r="A2199" s="18"/>
      <c r="B2199" s="19"/>
      <c r="C2199" s="20"/>
      <c r="D2199" s="20"/>
      <c r="T2199" s="16"/>
      <c r="U2199" s="16"/>
    </row>
    <row r="2200" spans="1:21" ht="12.75" customHeight="1" x14ac:dyDescent="0.3">
      <c r="A2200" s="18"/>
      <c r="B2200" s="19"/>
      <c r="C2200" s="20"/>
      <c r="D2200" s="20"/>
      <c r="T2200" s="16"/>
      <c r="U2200" s="16"/>
    </row>
    <row r="2201" spans="1:21" ht="12.75" customHeight="1" x14ac:dyDescent="0.3">
      <c r="A2201" s="18"/>
      <c r="B2201" s="19"/>
      <c r="C2201" s="20"/>
      <c r="D2201" s="20"/>
      <c r="T2201" s="16"/>
      <c r="U2201" s="16"/>
    </row>
    <row r="2202" spans="1:21" ht="12.75" customHeight="1" x14ac:dyDescent="0.3">
      <c r="A2202" s="18"/>
      <c r="B2202" s="19"/>
      <c r="C2202" s="20"/>
      <c r="D2202" s="20"/>
      <c r="T2202" s="16"/>
      <c r="U2202" s="16"/>
    </row>
    <row r="2203" spans="1:21" ht="12.75" customHeight="1" x14ac:dyDescent="0.3">
      <c r="A2203" s="18"/>
      <c r="B2203" s="19"/>
      <c r="C2203" s="20"/>
      <c r="D2203" s="20"/>
      <c r="T2203" s="16"/>
      <c r="U2203" s="16"/>
    </row>
    <row r="2204" spans="1:21" ht="12.75" customHeight="1" x14ac:dyDescent="0.3">
      <c r="A2204" s="18"/>
      <c r="B2204" s="19"/>
      <c r="C2204" s="20"/>
      <c r="D2204" s="20"/>
      <c r="T2204" s="16"/>
      <c r="U2204" s="16"/>
    </row>
    <row r="2205" spans="1:21" ht="12.75" customHeight="1" x14ac:dyDescent="0.3">
      <c r="A2205" s="18"/>
      <c r="B2205" s="19"/>
      <c r="C2205" s="20"/>
      <c r="D2205" s="20"/>
      <c r="T2205" s="16"/>
      <c r="U2205" s="16"/>
    </row>
    <row r="2206" spans="1:21" ht="12.75" customHeight="1" x14ac:dyDescent="0.3">
      <c r="A2206" s="18"/>
      <c r="B2206" s="19"/>
      <c r="C2206" s="20"/>
      <c r="D2206" s="20"/>
      <c r="T2206" s="16"/>
      <c r="U2206" s="16"/>
    </row>
    <row r="2207" spans="1:21" ht="12.75" customHeight="1" x14ac:dyDescent="0.3">
      <c r="A2207" s="18"/>
      <c r="B2207" s="19"/>
      <c r="C2207" s="20"/>
      <c r="D2207" s="20"/>
      <c r="T2207" s="16"/>
      <c r="U2207" s="16"/>
    </row>
    <row r="2208" spans="1:21" ht="12.75" customHeight="1" x14ac:dyDescent="0.3">
      <c r="A2208" s="18"/>
      <c r="B2208" s="19"/>
      <c r="C2208" s="20"/>
      <c r="D2208" s="20"/>
      <c r="T2208" s="16"/>
      <c r="U2208" s="16"/>
    </row>
    <row r="2209" spans="1:21" ht="12.75" customHeight="1" x14ac:dyDescent="0.3">
      <c r="A2209" s="18"/>
      <c r="B2209" s="19"/>
      <c r="C2209" s="20"/>
      <c r="D2209" s="20"/>
      <c r="T2209" s="16"/>
      <c r="U2209" s="16"/>
    </row>
    <row r="2210" spans="1:21" ht="12.75" customHeight="1" x14ac:dyDescent="0.3">
      <c r="A2210" s="18"/>
      <c r="B2210" s="19"/>
      <c r="C2210" s="20"/>
      <c r="D2210" s="20"/>
      <c r="T2210" s="16"/>
      <c r="U2210" s="16"/>
    </row>
    <row r="2211" spans="1:21" ht="12.75" customHeight="1" x14ac:dyDescent="0.3">
      <c r="A2211" s="18"/>
      <c r="B2211" s="19"/>
      <c r="C2211" s="20"/>
      <c r="D2211" s="20"/>
      <c r="T2211" s="16"/>
      <c r="U2211" s="16"/>
    </row>
    <row r="2212" spans="1:21" ht="12.75" customHeight="1" x14ac:dyDescent="0.3">
      <c r="A2212" s="18"/>
      <c r="B2212" s="19"/>
      <c r="C2212" s="20"/>
      <c r="D2212" s="20"/>
      <c r="T2212" s="16"/>
      <c r="U2212" s="16"/>
    </row>
    <row r="2213" spans="1:21" ht="12.75" customHeight="1" x14ac:dyDescent="0.3">
      <c r="A2213" s="18"/>
      <c r="B2213" s="19"/>
      <c r="C2213" s="20"/>
      <c r="D2213" s="20"/>
      <c r="T2213" s="16"/>
      <c r="U2213" s="16"/>
    </row>
    <row r="2214" spans="1:21" ht="12.75" customHeight="1" x14ac:dyDescent="0.3">
      <c r="A2214" s="18"/>
      <c r="B2214" s="19"/>
      <c r="C2214" s="20"/>
      <c r="D2214" s="20"/>
      <c r="T2214" s="16"/>
      <c r="U2214" s="16"/>
    </row>
    <row r="2215" spans="1:21" ht="12.75" customHeight="1" x14ac:dyDescent="0.3">
      <c r="A2215" s="18"/>
      <c r="B2215" s="19"/>
      <c r="C2215" s="20"/>
      <c r="D2215" s="20"/>
      <c r="T2215" s="16"/>
      <c r="U2215" s="16"/>
    </row>
    <row r="2216" spans="1:21" ht="12.75" customHeight="1" x14ac:dyDescent="0.3">
      <c r="A2216" s="18"/>
      <c r="B2216" s="19"/>
      <c r="C2216" s="20"/>
      <c r="D2216" s="20"/>
      <c r="T2216" s="16"/>
      <c r="U2216" s="16"/>
    </row>
    <row r="2217" spans="1:21" ht="12.75" customHeight="1" x14ac:dyDescent="0.3">
      <c r="A2217" s="18"/>
      <c r="B2217" s="19"/>
      <c r="C2217" s="20"/>
      <c r="D2217" s="20"/>
      <c r="T2217" s="16"/>
      <c r="U2217" s="16"/>
    </row>
    <row r="2218" spans="1:21" ht="12.75" customHeight="1" x14ac:dyDescent="0.3">
      <c r="A2218" s="18"/>
      <c r="B2218" s="19"/>
      <c r="C2218" s="20"/>
      <c r="D2218" s="20"/>
      <c r="T2218" s="16"/>
      <c r="U2218" s="16"/>
    </row>
    <row r="2219" spans="1:21" ht="12.75" customHeight="1" x14ac:dyDescent="0.3">
      <c r="A2219" s="18"/>
      <c r="B2219" s="19"/>
      <c r="C2219" s="20"/>
      <c r="D2219" s="20"/>
      <c r="T2219" s="16"/>
      <c r="U2219" s="16"/>
    </row>
    <row r="2220" spans="1:21" ht="12.75" customHeight="1" x14ac:dyDescent="0.3">
      <c r="A2220" s="18"/>
      <c r="B2220" s="19"/>
      <c r="C2220" s="20"/>
      <c r="D2220" s="20"/>
      <c r="T2220" s="16"/>
      <c r="U2220" s="16"/>
    </row>
    <row r="2221" spans="1:21" ht="12.75" customHeight="1" x14ac:dyDescent="0.3">
      <c r="A2221" s="18"/>
      <c r="B2221" s="19"/>
      <c r="C2221" s="20"/>
      <c r="D2221" s="20"/>
      <c r="T2221" s="16"/>
      <c r="U2221" s="16"/>
    </row>
    <row r="2222" spans="1:21" ht="12.75" customHeight="1" x14ac:dyDescent="0.3">
      <c r="A2222" s="18"/>
      <c r="B2222" s="19"/>
      <c r="C2222" s="20"/>
      <c r="D2222" s="20"/>
      <c r="T2222" s="16"/>
      <c r="U2222" s="16"/>
    </row>
    <row r="2223" spans="1:21" ht="12.75" customHeight="1" x14ac:dyDescent="0.3">
      <c r="A2223" s="18"/>
      <c r="B2223" s="19"/>
      <c r="C2223" s="20"/>
      <c r="D2223" s="20"/>
      <c r="T2223" s="16"/>
      <c r="U2223" s="16"/>
    </row>
    <row r="2224" spans="1:21" ht="12.75" customHeight="1" x14ac:dyDescent="0.3">
      <c r="A2224" s="18"/>
      <c r="B2224" s="19"/>
      <c r="C2224" s="20"/>
      <c r="D2224" s="20"/>
      <c r="T2224" s="16"/>
      <c r="U2224" s="16"/>
    </row>
    <row r="2225" spans="1:21" ht="12.75" customHeight="1" x14ac:dyDescent="0.3">
      <c r="A2225" s="18"/>
      <c r="B2225" s="19"/>
      <c r="C2225" s="20"/>
      <c r="D2225" s="20"/>
      <c r="T2225" s="16"/>
      <c r="U2225" s="16"/>
    </row>
    <row r="2226" spans="1:21" ht="12.75" customHeight="1" x14ac:dyDescent="0.3">
      <c r="A2226" s="18"/>
      <c r="B2226" s="19"/>
      <c r="C2226" s="20"/>
      <c r="D2226" s="20"/>
      <c r="T2226" s="16"/>
      <c r="U2226" s="16"/>
    </row>
    <row r="2227" spans="1:21" ht="12.75" customHeight="1" x14ac:dyDescent="0.3">
      <c r="A2227" s="18"/>
      <c r="B2227" s="19"/>
      <c r="C2227" s="20"/>
      <c r="D2227" s="20"/>
      <c r="T2227" s="16"/>
      <c r="U2227" s="16"/>
    </row>
    <row r="2228" spans="1:21" ht="12.75" customHeight="1" x14ac:dyDescent="0.3">
      <c r="A2228" s="18"/>
      <c r="B2228" s="19"/>
      <c r="C2228" s="20"/>
      <c r="D2228" s="20"/>
      <c r="T2228" s="16"/>
      <c r="U2228" s="16"/>
    </row>
    <row r="2229" spans="1:21" ht="12.75" customHeight="1" x14ac:dyDescent="0.3">
      <c r="A2229" s="18"/>
      <c r="B2229" s="19"/>
      <c r="C2229" s="20"/>
      <c r="D2229" s="20"/>
      <c r="T2229" s="16"/>
      <c r="U2229" s="16"/>
    </row>
    <row r="2230" spans="1:21" ht="12.75" customHeight="1" x14ac:dyDescent="0.3">
      <c r="A2230" s="18"/>
      <c r="B2230" s="19"/>
      <c r="C2230" s="20"/>
      <c r="D2230" s="20"/>
      <c r="T2230" s="16"/>
      <c r="U2230" s="16"/>
    </row>
    <row r="2231" spans="1:21" ht="12.75" customHeight="1" x14ac:dyDescent="0.3">
      <c r="A2231" s="18"/>
      <c r="B2231" s="19"/>
      <c r="C2231" s="20"/>
      <c r="D2231" s="20"/>
      <c r="T2231" s="16"/>
      <c r="U2231" s="16"/>
    </row>
    <row r="2232" spans="1:21" ht="12.75" customHeight="1" x14ac:dyDescent="0.3">
      <c r="A2232" s="18"/>
      <c r="B2232" s="19"/>
      <c r="C2232" s="20"/>
      <c r="D2232" s="20"/>
      <c r="T2232" s="16"/>
      <c r="U2232" s="16"/>
    </row>
    <row r="2233" spans="1:21" ht="12.75" customHeight="1" x14ac:dyDescent="0.3">
      <c r="A2233" s="18"/>
      <c r="B2233" s="19"/>
      <c r="C2233" s="20"/>
      <c r="D2233" s="20"/>
      <c r="T2233" s="16"/>
      <c r="U2233" s="16"/>
    </row>
    <row r="2234" spans="1:21" ht="12.75" customHeight="1" x14ac:dyDescent="0.3">
      <c r="A2234" s="18"/>
      <c r="B2234" s="19"/>
      <c r="C2234" s="20"/>
      <c r="D2234" s="20"/>
      <c r="T2234" s="16"/>
      <c r="U2234" s="16"/>
    </row>
    <row r="2235" spans="1:21" ht="12.75" customHeight="1" x14ac:dyDescent="0.3">
      <c r="A2235" s="18"/>
      <c r="B2235" s="19"/>
      <c r="C2235" s="20"/>
      <c r="D2235" s="20"/>
      <c r="T2235" s="16"/>
      <c r="U2235" s="16"/>
    </row>
    <row r="2236" spans="1:21" ht="12.75" customHeight="1" x14ac:dyDescent="0.3">
      <c r="A2236" s="18"/>
      <c r="B2236" s="19"/>
      <c r="C2236" s="20"/>
      <c r="D2236" s="20"/>
      <c r="T2236" s="16"/>
      <c r="U2236" s="16"/>
    </row>
    <row r="2237" spans="1:21" ht="12.75" customHeight="1" x14ac:dyDescent="0.3">
      <c r="A2237" s="18"/>
      <c r="B2237" s="19"/>
      <c r="C2237" s="20"/>
      <c r="D2237" s="20"/>
      <c r="T2237" s="16"/>
      <c r="U2237" s="16"/>
    </row>
    <row r="2238" spans="1:21" ht="12.75" customHeight="1" x14ac:dyDescent="0.3">
      <c r="A2238" s="18"/>
      <c r="B2238" s="19"/>
      <c r="C2238" s="20"/>
      <c r="D2238" s="20"/>
      <c r="T2238" s="16"/>
      <c r="U2238" s="16"/>
    </row>
    <row r="2239" spans="1:21" ht="12.75" customHeight="1" x14ac:dyDescent="0.3">
      <c r="A2239" s="18"/>
      <c r="B2239" s="19"/>
      <c r="C2239" s="20"/>
      <c r="D2239" s="20"/>
      <c r="T2239" s="16"/>
      <c r="U2239" s="16"/>
    </row>
    <row r="2240" spans="1:21" ht="12.75" customHeight="1" x14ac:dyDescent="0.3">
      <c r="A2240" s="18"/>
      <c r="B2240" s="19"/>
      <c r="C2240" s="20"/>
      <c r="D2240" s="20"/>
      <c r="T2240" s="16"/>
      <c r="U2240" s="16"/>
    </row>
    <row r="2241" spans="1:21" ht="12.75" customHeight="1" x14ac:dyDescent="0.3">
      <c r="A2241" s="18"/>
      <c r="B2241" s="19"/>
      <c r="C2241" s="20"/>
      <c r="D2241" s="20"/>
      <c r="T2241" s="16"/>
      <c r="U2241" s="16"/>
    </row>
    <row r="2242" spans="1:21" ht="12.75" customHeight="1" x14ac:dyDescent="0.3">
      <c r="A2242" s="18"/>
      <c r="B2242" s="19"/>
      <c r="C2242" s="20"/>
      <c r="D2242" s="20"/>
      <c r="T2242" s="16"/>
      <c r="U2242" s="16"/>
    </row>
    <row r="2243" spans="1:21" ht="12.75" customHeight="1" x14ac:dyDescent="0.3">
      <c r="A2243" s="18"/>
      <c r="B2243" s="19"/>
      <c r="C2243" s="20"/>
      <c r="D2243" s="20"/>
      <c r="T2243" s="16"/>
      <c r="U2243" s="16"/>
    </row>
    <row r="2244" spans="1:21" ht="12.75" customHeight="1" x14ac:dyDescent="0.3">
      <c r="A2244" s="18"/>
      <c r="B2244" s="19"/>
      <c r="C2244" s="20"/>
      <c r="D2244" s="20"/>
      <c r="T2244" s="16"/>
      <c r="U2244" s="16"/>
    </row>
    <row r="2245" spans="1:21" ht="12.75" customHeight="1" x14ac:dyDescent="0.3">
      <c r="A2245" s="18"/>
      <c r="B2245" s="19"/>
      <c r="C2245" s="20"/>
      <c r="D2245" s="20"/>
      <c r="T2245" s="16"/>
      <c r="U2245" s="16"/>
    </row>
    <row r="2246" spans="1:21" ht="12.75" customHeight="1" x14ac:dyDescent="0.3">
      <c r="A2246" s="18"/>
      <c r="B2246" s="19"/>
      <c r="C2246" s="20"/>
      <c r="D2246" s="20"/>
      <c r="T2246" s="16"/>
      <c r="U2246" s="16"/>
    </row>
    <row r="2247" spans="1:21" ht="12.75" customHeight="1" x14ac:dyDescent="0.3">
      <c r="A2247" s="18"/>
      <c r="B2247" s="19"/>
      <c r="C2247" s="20"/>
      <c r="D2247" s="20"/>
      <c r="T2247" s="16"/>
      <c r="U2247" s="16"/>
    </row>
    <row r="2248" spans="1:21" ht="12.75" customHeight="1" x14ac:dyDescent="0.3">
      <c r="A2248" s="18"/>
      <c r="B2248" s="19"/>
      <c r="C2248" s="20"/>
      <c r="D2248" s="20"/>
      <c r="T2248" s="16"/>
      <c r="U2248" s="16"/>
    </row>
    <row r="2249" spans="1:21" ht="12.75" customHeight="1" x14ac:dyDescent="0.3">
      <c r="A2249" s="18"/>
      <c r="B2249" s="19"/>
      <c r="C2249" s="20"/>
      <c r="D2249" s="20"/>
      <c r="T2249" s="16"/>
      <c r="U2249" s="16"/>
    </row>
    <row r="2250" spans="1:21" ht="12.75" customHeight="1" x14ac:dyDescent="0.3">
      <c r="A2250" s="18"/>
      <c r="B2250" s="19"/>
      <c r="C2250" s="20"/>
      <c r="D2250" s="20"/>
      <c r="T2250" s="16"/>
      <c r="U2250" s="16"/>
    </row>
    <row r="2251" spans="1:21" ht="12.75" customHeight="1" x14ac:dyDescent="0.3">
      <c r="A2251" s="18"/>
      <c r="B2251" s="19"/>
      <c r="C2251" s="20"/>
      <c r="D2251" s="20"/>
      <c r="T2251" s="16"/>
      <c r="U2251" s="16"/>
    </row>
    <row r="2252" spans="1:21" ht="12.75" customHeight="1" x14ac:dyDescent="0.3">
      <c r="A2252" s="18"/>
      <c r="B2252" s="19"/>
      <c r="C2252" s="20"/>
      <c r="D2252" s="20"/>
      <c r="T2252" s="16"/>
      <c r="U2252" s="16"/>
    </row>
    <row r="2253" spans="1:21" ht="12.75" customHeight="1" x14ac:dyDescent="0.3">
      <c r="A2253" s="18"/>
      <c r="B2253" s="19"/>
      <c r="C2253" s="20"/>
      <c r="D2253" s="20"/>
      <c r="T2253" s="16"/>
      <c r="U2253" s="16"/>
    </row>
    <row r="2254" spans="1:21" ht="12.75" customHeight="1" x14ac:dyDescent="0.3">
      <c r="A2254" s="18"/>
      <c r="B2254" s="19"/>
      <c r="C2254" s="20"/>
      <c r="D2254" s="20"/>
      <c r="T2254" s="16"/>
      <c r="U2254" s="16"/>
    </row>
    <row r="2255" spans="1:21" ht="12.75" customHeight="1" x14ac:dyDescent="0.3">
      <c r="A2255" s="18"/>
      <c r="B2255" s="19"/>
      <c r="C2255" s="20"/>
      <c r="D2255" s="20"/>
      <c r="T2255" s="16"/>
      <c r="U2255" s="16"/>
    </row>
    <row r="2256" spans="1:21" ht="12.75" customHeight="1" x14ac:dyDescent="0.3">
      <c r="A2256" s="18"/>
      <c r="B2256" s="19"/>
      <c r="C2256" s="20"/>
      <c r="D2256" s="20"/>
      <c r="T2256" s="16"/>
      <c r="U2256" s="16"/>
    </row>
    <row r="2257" spans="1:21" ht="12.75" customHeight="1" x14ac:dyDescent="0.3">
      <c r="A2257" s="18"/>
      <c r="B2257" s="19"/>
      <c r="C2257" s="20"/>
      <c r="D2257" s="20"/>
      <c r="T2257" s="16"/>
      <c r="U2257" s="16"/>
    </row>
    <row r="2258" spans="1:21" ht="12.75" customHeight="1" x14ac:dyDescent="0.3">
      <c r="A2258" s="18"/>
      <c r="B2258" s="19"/>
      <c r="C2258" s="20"/>
      <c r="D2258" s="20"/>
      <c r="T2258" s="16"/>
      <c r="U2258" s="16"/>
    </row>
    <row r="2259" spans="1:21" ht="12.75" customHeight="1" x14ac:dyDescent="0.3">
      <c r="A2259" s="18"/>
      <c r="B2259" s="19"/>
      <c r="C2259" s="20"/>
      <c r="D2259" s="20"/>
      <c r="T2259" s="16"/>
      <c r="U2259" s="16"/>
    </row>
    <row r="2260" spans="1:21" ht="12.75" customHeight="1" x14ac:dyDescent="0.3">
      <c r="A2260" s="18"/>
      <c r="B2260" s="19"/>
      <c r="C2260" s="20"/>
      <c r="D2260" s="20"/>
      <c r="T2260" s="16"/>
      <c r="U2260" s="16"/>
    </row>
    <row r="2261" spans="1:21" ht="12.75" customHeight="1" x14ac:dyDescent="0.3">
      <c r="A2261" s="18"/>
      <c r="B2261" s="19"/>
      <c r="C2261" s="20"/>
      <c r="D2261" s="20"/>
      <c r="T2261" s="16"/>
      <c r="U2261" s="16"/>
    </row>
    <row r="2262" spans="1:21" ht="12.75" customHeight="1" x14ac:dyDescent="0.3">
      <c r="A2262" s="18"/>
      <c r="B2262" s="19"/>
      <c r="C2262" s="20"/>
      <c r="D2262" s="20"/>
      <c r="T2262" s="16"/>
      <c r="U2262" s="16"/>
    </row>
    <row r="2263" spans="1:21" ht="12.75" customHeight="1" x14ac:dyDescent="0.3">
      <c r="A2263" s="18"/>
      <c r="B2263" s="19"/>
      <c r="C2263" s="20"/>
      <c r="D2263" s="20"/>
      <c r="T2263" s="16"/>
      <c r="U2263" s="16"/>
    </row>
    <row r="2264" spans="1:21" ht="12.75" customHeight="1" x14ac:dyDescent="0.3">
      <c r="A2264" s="18"/>
      <c r="B2264" s="19"/>
      <c r="C2264" s="20"/>
      <c r="D2264" s="20"/>
      <c r="T2264" s="16"/>
      <c r="U2264" s="16"/>
    </row>
    <row r="2265" spans="1:21" ht="12.75" customHeight="1" x14ac:dyDescent="0.3">
      <c r="A2265" s="18"/>
      <c r="B2265" s="19"/>
      <c r="C2265" s="20"/>
      <c r="D2265" s="20"/>
      <c r="T2265" s="16"/>
      <c r="U2265" s="16"/>
    </row>
    <row r="2266" spans="1:21" ht="12.75" customHeight="1" x14ac:dyDescent="0.3">
      <c r="A2266" s="18"/>
      <c r="B2266" s="19"/>
      <c r="C2266" s="20"/>
      <c r="D2266" s="20"/>
      <c r="T2266" s="16"/>
      <c r="U2266" s="16"/>
    </row>
    <row r="2267" spans="1:21" ht="12.75" customHeight="1" x14ac:dyDescent="0.3">
      <c r="A2267" s="18"/>
      <c r="B2267" s="19"/>
      <c r="C2267" s="20"/>
      <c r="D2267" s="20"/>
      <c r="T2267" s="16"/>
      <c r="U2267" s="16"/>
    </row>
    <row r="2268" spans="1:21" ht="12.75" customHeight="1" x14ac:dyDescent="0.3">
      <c r="A2268" s="18"/>
      <c r="B2268" s="19"/>
      <c r="C2268" s="20"/>
      <c r="D2268" s="20"/>
      <c r="T2268" s="16"/>
      <c r="U2268" s="16"/>
    </row>
    <row r="2269" spans="1:21" ht="12.75" customHeight="1" x14ac:dyDescent="0.3">
      <c r="A2269" s="18"/>
      <c r="B2269" s="19"/>
      <c r="C2269" s="20"/>
      <c r="D2269" s="20"/>
      <c r="T2269" s="16"/>
      <c r="U2269" s="16"/>
    </row>
    <row r="2270" spans="1:21" ht="12.75" customHeight="1" x14ac:dyDescent="0.3">
      <c r="A2270" s="18"/>
      <c r="B2270" s="19"/>
      <c r="C2270" s="20"/>
      <c r="D2270" s="20"/>
      <c r="T2270" s="16"/>
      <c r="U2270" s="16"/>
    </row>
    <row r="2271" spans="1:21" ht="12.75" customHeight="1" x14ac:dyDescent="0.3">
      <c r="A2271" s="18"/>
      <c r="B2271" s="19"/>
      <c r="C2271" s="20"/>
      <c r="D2271" s="20"/>
      <c r="T2271" s="16"/>
      <c r="U2271" s="16"/>
    </row>
    <row r="2272" spans="1:21" ht="12.75" customHeight="1" x14ac:dyDescent="0.3">
      <c r="A2272" s="18"/>
      <c r="B2272" s="19"/>
      <c r="C2272" s="20"/>
      <c r="D2272" s="20"/>
      <c r="T2272" s="16"/>
      <c r="U2272" s="16"/>
    </row>
    <row r="2273" spans="1:21" ht="12.75" customHeight="1" x14ac:dyDescent="0.3">
      <c r="A2273" s="18"/>
      <c r="B2273" s="19"/>
      <c r="C2273" s="20"/>
      <c r="D2273" s="20"/>
      <c r="T2273" s="16"/>
      <c r="U2273" s="16"/>
    </row>
    <row r="2274" spans="1:21" ht="12.75" customHeight="1" x14ac:dyDescent="0.3">
      <c r="A2274" s="18"/>
      <c r="B2274" s="19"/>
      <c r="C2274" s="20"/>
      <c r="D2274" s="20"/>
      <c r="T2274" s="16"/>
      <c r="U2274" s="16"/>
    </row>
    <row r="2275" spans="1:21" ht="12.75" customHeight="1" x14ac:dyDescent="0.3">
      <c r="A2275" s="18"/>
      <c r="B2275" s="19"/>
      <c r="C2275" s="20"/>
      <c r="D2275" s="20"/>
      <c r="T2275" s="16"/>
      <c r="U2275" s="16"/>
    </row>
    <row r="2276" spans="1:21" ht="12.75" customHeight="1" x14ac:dyDescent="0.3">
      <c r="A2276" s="18"/>
      <c r="B2276" s="19"/>
      <c r="C2276" s="20"/>
      <c r="D2276" s="20"/>
      <c r="T2276" s="16"/>
      <c r="U2276" s="16"/>
    </row>
    <row r="2277" spans="1:21" ht="12.75" customHeight="1" x14ac:dyDescent="0.3">
      <c r="A2277" s="18"/>
      <c r="B2277" s="19"/>
      <c r="C2277" s="20"/>
      <c r="D2277" s="20"/>
      <c r="T2277" s="16"/>
      <c r="U2277" s="16"/>
    </row>
    <row r="2278" spans="1:21" ht="12.75" customHeight="1" x14ac:dyDescent="0.3">
      <c r="A2278" s="18"/>
      <c r="B2278" s="19"/>
      <c r="C2278" s="20"/>
      <c r="D2278" s="20"/>
      <c r="T2278" s="16"/>
      <c r="U2278" s="16"/>
    </row>
    <row r="2279" spans="1:21" ht="12.75" customHeight="1" x14ac:dyDescent="0.3">
      <c r="A2279" s="18"/>
      <c r="B2279" s="19"/>
      <c r="C2279" s="20"/>
      <c r="D2279" s="20"/>
      <c r="T2279" s="16"/>
      <c r="U2279" s="16"/>
    </row>
    <row r="2280" spans="1:21" ht="12.75" customHeight="1" x14ac:dyDescent="0.3">
      <c r="A2280" s="18"/>
      <c r="B2280" s="19"/>
      <c r="C2280" s="20"/>
      <c r="D2280" s="20"/>
      <c r="T2280" s="16"/>
      <c r="U2280" s="16"/>
    </row>
    <row r="2281" spans="1:21" ht="12.75" customHeight="1" x14ac:dyDescent="0.3">
      <c r="A2281" s="18"/>
      <c r="B2281" s="19"/>
      <c r="C2281" s="20"/>
      <c r="D2281" s="20"/>
      <c r="T2281" s="16"/>
      <c r="U2281" s="16"/>
    </row>
    <row r="2282" spans="1:21" ht="12.75" customHeight="1" x14ac:dyDescent="0.3">
      <c r="A2282" s="18"/>
      <c r="B2282" s="19"/>
      <c r="C2282" s="20"/>
      <c r="D2282" s="20"/>
      <c r="T2282" s="16"/>
      <c r="U2282" s="16"/>
    </row>
    <row r="2283" spans="1:21" ht="12.75" customHeight="1" x14ac:dyDescent="0.3">
      <c r="A2283" s="18"/>
      <c r="B2283" s="19"/>
      <c r="C2283" s="20"/>
      <c r="D2283" s="20"/>
      <c r="T2283" s="16"/>
      <c r="U2283" s="16"/>
    </row>
    <row r="2284" spans="1:21" ht="12.75" customHeight="1" x14ac:dyDescent="0.3">
      <c r="A2284" s="18"/>
      <c r="B2284" s="19"/>
      <c r="C2284" s="20"/>
      <c r="D2284" s="20"/>
      <c r="T2284" s="16"/>
      <c r="U2284" s="16"/>
    </row>
    <row r="2285" spans="1:21" ht="12.75" customHeight="1" x14ac:dyDescent="0.3">
      <c r="A2285" s="18"/>
      <c r="B2285" s="19"/>
      <c r="C2285" s="20"/>
      <c r="D2285" s="20"/>
      <c r="T2285" s="16"/>
      <c r="U2285" s="16"/>
    </row>
    <row r="2286" spans="1:21" ht="12.75" customHeight="1" x14ac:dyDescent="0.3">
      <c r="A2286" s="18"/>
      <c r="B2286" s="19"/>
      <c r="C2286" s="20"/>
      <c r="D2286" s="20"/>
      <c r="T2286" s="16"/>
      <c r="U2286" s="16"/>
    </row>
    <row r="2287" spans="1:21" ht="12.75" customHeight="1" x14ac:dyDescent="0.3">
      <c r="A2287" s="18"/>
      <c r="B2287" s="19"/>
      <c r="C2287" s="20"/>
      <c r="D2287" s="20"/>
      <c r="T2287" s="16"/>
      <c r="U2287" s="16"/>
    </row>
    <row r="2288" spans="1:21" ht="12.75" customHeight="1" x14ac:dyDescent="0.3">
      <c r="A2288" s="18"/>
      <c r="B2288" s="19"/>
      <c r="C2288" s="20"/>
      <c r="D2288" s="20"/>
      <c r="T2288" s="16"/>
      <c r="U2288" s="16"/>
    </row>
    <row r="2289" spans="1:21" ht="12.75" customHeight="1" x14ac:dyDescent="0.3">
      <c r="A2289" s="18"/>
      <c r="B2289" s="19"/>
      <c r="C2289" s="20"/>
      <c r="D2289" s="20"/>
      <c r="T2289" s="16"/>
      <c r="U2289" s="16"/>
    </row>
    <row r="2290" spans="1:21" ht="12.75" customHeight="1" x14ac:dyDescent="0.3">
      <c r="A2290" s="18"/>
      <c r="B2290" s="19"/>
      <c r="C2290" s="20"/>
      <c r="D2290" s="20"/>
      <c r="T2290" s="16"/>
      <c r="U2290" s="16"/>
    </row>
    <row r="2291" spans="1:21" ht="12.75" customHeight="1" x14ac:dyDescent="0.3">
      <c r="A2291" s="18"/>
      <c r="B2291" s="19"/>
      <c r="C2291" s="20"/>
      <c r="D2291" s="20"/>
      <c r="T2291" s="16"/>
      <c r="U2291" s="16"/>
    </row>
    <row r="2292" spans="1:21" ht="12.75" customHeight="1" x14ac:dyDescent="0.3">
      <c r="A2292" s="18"/>
      <c r="B2292" s="19"/>
      <c r="C2292" s="20"/>
      <c r="D2292" s="20"/>
      <c r="T2292" s="16"/>
      <c r="U2292" s="16"/>
    </row>
    <row r="2293" spans="1:21" ht="12.75" customHeight="1" x14ac:dyDescent="0.3">
      <c r="A2293" s="18"/>
      <c r="B2293" s="19"/>
      <c r="C2293" s="20"/>
      <c r="D2293" s="20"/>
      <c r="T2293" s="16"/>
      <c r="U2293" s="16"/>
    </row>
    <row r="2294" spans="1:21" ht="12.75" customHeight="1" x14ac:dyDescent="0.3">
      <c r="A2294" s="18"/>
      <c r="B2294" s="19"/>
      <c r="C2294" s="20"/>
      <c r="D2294" s="20"/>
      <c r="T2294" s="16"/>
      <c r="U2294" s="16"/>
    </row>
    <row r="2295" spans="1:21" ht="12.75" customHeight="1" x14ac:dyDescent="0.3">
      <c r="A2295" s="18"/>
      <c r="B2295" s="19"/>
      <c r="C2295" s="20"/>
      <c r="D2295" s="20"/>
      <c r="T2295" s="16"/>
      <c r="U2295" s="16"/>
    </row>
    <row r="2296" spans="1:21" ht="12.75" customHeight="1" x14ac:dyDescent="0.3">
      <c r="A2296" s="18"/>
      <c r="B2296" s="19"/>
      <c r="C2296" s="20"/>
      <c r="D2296" s="20"/>
      <c r="T2296" s="16"/>
      <c r="U2296" s="16"/>
    </row>
    <row r="2297" spans="1:21" ht="12.75" customHeight="1" x14ac:dyDescent="0.3">
      <c r="A2297" s="18"/>
      <c r="B2297" s="19"/>
      <c r="C2297" s="20"/>
      <c r="D2297" s="20"/>
      <c r="T2297" s="16"/>
      <c r="U2297" s="16"/>
    </row>
    <row r="2298" spans="1:21" ht="12.75" customHeight="1" x14ac:dyDescent="0.3">
      <c r="A2298" s="18"/>
      <c r="B2298" s="19"/>
      <c r="C2298" s="20"/>
      <c r="D2298" s="20"/>
      <c r="T2298" s="16"/>
      <c r="U2298" s="16"/>
    </row>
    <row r="2299" spans="1:21" ht="12.75" customHeight="1" x14ac:dyDescent="0.3">
      <c r="A2299" s="18"/>
      <c r="B2299" s="19"/>
      <c r="C2299" s="20"/>
      <c r="D2299" s="20"/>
      <c r="T2299" s="16"/>
      <c r="U2299" s="16"/>
    </row>
    <row r="2300" spans="1:21" ht="12.75" customHeight="1" x14ac:dyDescent="0.3">
      <c r="A2300" s="18"/>
      <c r="B2300" s="19"/>
      <c r="C2300" s="20"/>
      <c r="D2300" s="20"/>
      <c r="T2300" s="16"/>
      <c r="U2300" s="16"/>
    </row>
    <row r="2301" spans="1:21" ht="12.75" customHeight="1" x14ac:dyDescent="0.3">
      <c r="A2301" s="18"/>
      <c r="B2301" s="19"/>
      <c r="C2301" s="20"/>
      <c r="D2301" s="20"/>
      <c r="T2301" s="16"/>
      <c r="U2301" s="16"/>
    </row>
    <row r="2302" spans="1:21" ht="12.75" customHeight="1" x14ac:dyDescent="0.3">
      <c r="A2302" s="18"/>
      <c r="B2302" s="19"/>
      <c r="C2302" s="20"/>
      <c r="D2302" s="20"/>
      <c r="T2302" s="16"/>
      <c r="U2302" s="16"/>
    </row>
    <row r="2303" spans="1:21" ht="12.75" customHeight="1" x14ac:dyDescent="0.3">
      <c r="A2303" s="18"/>
      <c r="B2303" s="19"/>
      <c r="C2303" s="20"/>
      <c r="D2303" s="20"/>
      <c r="T2303" s="16"/>
      <c r="U2303" s="16"/>
    </row>
    <row r="2304" spans="1:21" ht="12.75" customHeight="1" x14ac:dyDescent="0.3">
      <c r="A2304" s="18"/>
      <c r="B2304" s="19"/>
      <c r="C2304" s="20"/>
      <c r="D2304" s="20"/>
      <c r="T2304" s="16"/>
      <c r="U2304" s="16"/>
    </row>
    <row r="2305" spans="1:21" ht="12.75" customHeight="1" x14ac:dyDescent="0.3">
      <c r="A2305" s="18"/>
      <c r="B2305" s="19"/>
      <c r="C2305" s="20"/>
      <c r="D2305" s="20"/>
      <c r="T2305" s="16"/>
      <c r="U2305" s="16"/>
    </row>
    <row r="2306" spans="1:21" ht="12.75" customHeight="1" x14ac:dyDescent="0.3">
      <c r="A2306" s="18"/>
      <c r="B2306" s="19"/>
      <c r="C2306" s="20"/>
      <c r="D2306" s="20"/>
      <c r="T2306" s="16"/>
      <c r="U2306" s="16"/>
    </row>
    <row r="2307" spans="1:21" ht="12.75" customHeight="1" x14ac:dyDescent="0.3">
      <c r="A2307" s="18"/>
      <c r="B2307" s="19"/>
      <c r="C2307" s="20"/>
      <c r="D2307" s="20"/>
      <c r="T2307" s="16"/>
      <c r="U2307" s="16"/>
    </row>
    <row r="2308" spans="1:21" ht="12.75" customHeight="1" x14ac:dyDescent="0.3">
      <c r="A2308" s="18"/>
      <c r="B2308" s="19"/>
      <c r="C2308" s="20"/>
      <c r="D2308" s="20"/>
      <c r="T2308" s="16"/>
      <c r="U2308" s="16"/>
    </row>
    <row r="2309" spans="1:21" ht="12.75" customHeight="1" x14ac:dyDescent="0.3">
      <c r="A2309" s="18"/>
      <c r="B2309" s="19"/>
      <c r="C2309" s="20"/>
      <c r="D2309" s="20"/>
      <c r="T2309" s="16"/>
      <c r="U2309" s="16"/>
    </row>
    <row r="2310" spans="1:21" ht="12.75" customHeight="1" x14ac:dyDescent="0.3">
      <c r="A2310" s="18"/>
      <c r="B2310" s="19"/>
      <c r="C2310" s="20"/>
      <c r="D2310" s="20"/>
      <c r="T2310" s="16"/>
      <c r="U2310" s="16"/>
    </row>
    <row r="2311" spans="1:21" ht="12.75" customHeight="1" x14ac:dyDescent="0.3">
      <c r="A2311" s="18"/>
      <c r="B2311" s="19"/>
      <c r="C2311" s="20"/>
      <c r="D2311" s="20"/>
      <c r="T2311" s="16"/>
      <c r="U2311" s="16"/>
    </row>
    <row r="2312" spans="1:21" ht="12.75" customHeight="1" x14ac:dyDescent="0.3">
      <c r="A2312" s="18"/>
      <c r="B2312" s="19"/>
      <c r="C2312" s="20"/>
      <c r="D2312" s="20"/>
      <c r="T2312" s="16"/>
      <c r="U2312" s="16"/>
    </row>
    <row r="2313" spans="1:21" ht="12.75" customHeight="1" x14ac:dyDescent="0.3">
      <c r="A2313" s="18"/>
      <c r="B2313" s="19"/>
      <c r="C2313" s="20"/>
      <c r="D2313" s="20"/>
      <c r="T2313" s="16"/>
      <c r="U2313" s="16"/>
    </row>
    <row r="2314" spans="1:21" ht="12.75" customHeight="1" x14ac:dyDescent="0.3">
      <c r="A2314" s="18"/>
      <c r="B2314" s="19"/>
      <c r="C2314" s="20"/>
      <c r="D2314" s="20"/>
      <c r="T2314" s="16"/>
      <c r="U2314" s="16"/>
    </row>
    <row r="2315" spans="1:21" ht="12.75" customHeight="1" x14ac:dyDescent="0.3">
      <c r="A2315" s="18"/>
      <c r="B2315" s="19"/>
      <c r="C2315" s="20"/>
      <c r="D2315" s="20"/>
      <c r="T2315" s="16"/>
      <c r="U2315" s="16"/>
    </row>
    <row r="2316" spans="1:21" ht="12.75" customHeight="1" x14ac:dyDescent="0.3">
      <c r="A2316" s="18"/>
      <c r="B2316" s="19"/>
      <c r="C2316" s="20"/>
      <c r="D2316" s="20"/>
      <c r="T2316" s="16"/>
      <c r="U2316" s="16"/>
    </row>
    <row r="2317" spans="1:21" ht="12.75" customHeight="1" x14ac:dyDescent="0.3">
      <c r="A2317" s="18"/>
      <c r="B2317" s="19"/>
      <c r="C2317" s="20"/>
      <c r="D2317" s="20"/>
      <c r="T2317" s="16"/>
      <c r="U2317" s="16"/>
    </row>
    <row r="2318" spans="1:21" ht="12.75" customHeight="1" x14ac:dyDescent="0.3">
      <c r="A2318" s="18"/>
      <c r="B2318" s="19"/>
      <c r="C2318" s="20"/>
      <c r="D2318" s="20"/>
      <c r="T2318" s="16"/>
      <c r="U2318" s="16"/>
    </row>
    <row r="2319" spans="1:21" ht="12.75" customHeight="1" x14ac:dyDescent="0.3">
      <c r="A2319" s="18"/>
      <c r="B2319" s="19"/>
      <c r="C2319" s="20"/>
      <c r="D2319" s="20"/>
      <c r="T2319" s="16"/>
      <c r="U2319" s="16"/>
    </row>
    <row r="2320" spans="1:21" ht="12.75" customHeight="1" x14ac:dyDescent="0.3">
      <c r="A2320" s="18"/>
      <c r="B2320" s="19"/>
      <c r="C2320" s="20"/>
      <c r="D2320" s="20"/>
      <c r="T2320" s="16"/>
      <c r="U2320" s="16"/>
    </row>
    <row r="2321" spans="1:21" ht="12.75" customHeight="1" x14ac:dyDescent="0.3">
      <c r="A2321" s="18"/>
      <c r="B2321" s="19"/>
      <c r="C2321" s="20"/>
      <c r="D2321" s="20"/>
      <c r="T2321" s="16"/>
      <c r="U2321" s="16"/>
    </row>
    <row r="2322" spans="1:21" ht="12.75" customHeight="1" x14ac:dyDescent="0.3">
      <c r="A2322" s="18"/>
      <c r="B2322" s="19"/>
      <c r="C2322" s="20"/>
      <c r="D2322" s="20"/>
      <c r="T2322" s="16"/>
      <c r="U2322" s="16"/>
    </row>
    <row r="2323" spans="1:21" ht="12.75" customHeight="1" x14ac:dyDescent="0.3">
      <c r="A2323" s="18"/>
      <c r="B2323" s="19"/>
      <c r="C2323" s="20"/>
      <c r="D2323" s="20"/>
      <c r="T2323" s="16"/>
      <c r="U2323" s="16"/>
    </row>
    <row r="2324" spans="1:21" ht="12.75" customHeight="1" x14ac:dyDescent="0.3">
      <c r="A2324" s="18"/>
      <c r="B2324" s="19"/>
      <c r="C2324" s="20"/>
      <c r="D2324" s="20"/>
      <c r="T2324" s="16"/>
      <c r="U2324" s="16"/>
    </row>
    <row r="2325" spans="1:21" ht="12.75" customHeight="1" x14ac:dyDescent="0.3">
      <c r="A2325" s="18"/>
      <c r="B2325" s="19"/>
      <c r="C2325" s="20"/>
      <c r="D2325" s="20"/>
      <c r="T2325" s="16"/>
      <c r="U2325" s="16"/>
    </row>
    <row r="2326" spans="1:21" ht="12.75" customHeight="1" x14ac:dyDescent="0.3">
      <c r="A2326" s="18"/>
      <c r="B2326" s="19"/>
      <c r="C2326" s="20"/>
      <c r="D2326" s="20"/>
      <c r="T2326" s="16"/>
      <c r="U2326" s="16"/>
    </row>
    <row r="2327" spans="1:21" ht="12.75" customHeight="1" x14ac:dyDescent="0.3">
      <c r="A2327" s="18"/>
      <c r="B2327" s="19"/>
      <c r="C2327" s="20"/>
      <c r="D2327" s="20"/>
      <c r="T2327" s="16"/>
      <c r="U2327" s="16"/>
    </row>
    <row r="2328" spans="1:21" ht="12.75" customHeight="1" x14ac:dyDescent="0.3">
      <c r="A2328" s="18"/>
      <c r="B2328" s="19"/>
      <c r="C2328" s="20"/>
      <c r="D2328" s="20"/>
      <c r="T2328" s="16"/>
      <c r="U2328" s="16"/>
    </row>
    <row r="2329" spans="1:21" ht="12.75" customHeight="1" x14ac:dyDescent="0.3">
      <c r="A2329" s="18"/>
      <c r="B2329" s="19"/>
      <c r="C2329" s="20"/>
      <c r="D2329" s="20"/>
      <c r="T2329" s="16"/>
      <c r="U2329" s="16"/>
    </row>
    <row r="2330" spans="1:21" ht="12.75" customHeight="1" x14ac:dyDescent="0.3">
      <c r="A2330" s="18"/>
      <c r="B2330" s="19"/>
      <c r="C2330" s="20"/>
      <c r="D2330" s="20"/>
      <c r="T2330" s="16"/>
      <c r="U2330" s="16"/>
    </row>
    <row r="2331" spans="1:21" ht="12.75" customHeight="1" x14ac:dyDescent="0.3">
      <c r="A2331" s="18"/>
      <c r="B2331" s="19"/>
      <c r="C2331" s="20"/>
      <c r="D2331" s="20"/>
      <c r="T2331" s="16"/>
      <c r="U2331" s="16"/>
    </row>
    <row r="2332" spans="1:21" ht="12.75" customHeight="1" x14ac:dyDescent="0.3">
      <c r="A2332" s="18"/>
      <c r="B2332" s="19"/>
      <c r="C2332" s="20"/>
      <c r="D2332" s="20"/>
      <c r="T2332" s="16"/>
      <c r="U2332" s="16"/>
    </row>
    <row r="2333" spans="1:21" ht="12.75" customHeight="1" x14ac:dyDescent="0.3">
      <c r="A2333" s="18"/>
      <c r="B2333" s="19"/>
      <c r="C2333" s="20"/>
      <c r="D2333" s="20"/>
      <c r="T2333" s="16"/>
      <c r="U2333" s="16"/>
    </row>
    <row r="2334" spans="1:21" ht="12.75" customHeight="1" x14ac:dyDescent="0.3">
      <c r="A2334" s="18"/>
      <c r="B2334" s="19"/>
      <c r="C2334" s="20"/>
      <c r="D2334" s="20"/>
      <c r="T2334" s="16"/>
      <c r="U2334" s="16"/>
    </row>
    <row r="2335" spans="1:21" ht="12.75" customHeight="1" x14ac:dyDescent="0.3">
      <c r="A2335" s="18"/>
      <c r="B2335" s="19"/>
      <c r="C2335" s="20"/>
      <c r="D2335" s="20"/>
      <c r="T2335" s="16"/>
      <c r="U2335" s="16"/>
    </row>
    <row r="2336" spans="1:21" ht="12.75" customHeight="1" x14ac:dyDescent="0.3">
      <c r="A2336" s="18"/>
      <c r="B2336" s="19"/>
      <c r="C2336" s="20"/>
      <c r="D2336" s="20"/>
      <c r="T2336" s="16"/>
      <c r="U2336" s="16"/>
    </row>
    <row r="2337" spans="1:21" ht="12.75" customHeight="1" x14ac:dyDescent="0.3">
      <c r="A2337" s="18"/>
      <c r="B2337" s="19"/>
      <c r="C2337" s="20"/>
      <c r="D2337" s="20"/>
      <c r="T2337" s="16"/>
      <c r="U2337" s="16"/>
    </row>
    <row r="2338" spans="1:21" ht="12.75" customHeight="1" x14ac:dyDescent="0.3">
      <c r="A2338" s="18"/>
      <c r="B2338" s="19"/>
      <c r="C2338" s="20"/>
      <c r="D2338" s="20"/>
      <c r="T2338" s="16"/>
      <c r="U2338" s="16"/>
    </row>
    <row r="2339" spans="1:21" ht="12.75" customHeight="1" x14ac:dyDescent="0.3">
      <c r="A2339" s="18"/>
      <c r="B2339" s="19"/>
      <c r="C2339" s="20"/>
      <c r="D2339" s="20"/>
      <c r="T2339" s="16"/>
      <c r="U2339" s="16"/>
    </row>
    <row r="2340" spans="1:21" ht="12.75" customHeight="1" x14ac:dyDescent="0.3">
      <c r="A2340" s="18"/>
      <c r="B2340" s="19"/>
      <c r="C2340" s="20"/>
      <c r="D2340" s="20"/>
      <c r="T2340" s="16"/>
      <c r="U2340" s="16"/>
    </row>
    <row r="2341" spans="1:21" ht="12.75" customHeight="1" x14ac:dyDescent="0.3">
      <c r="A2341" s="18"/>
      <c r="B2341" s="19"/>
      <c r="C2341" s="20"/>
      <c r="D2341" s="20"/>
      <c r="T2341" s="16"/>
      <c r="U2341" s="16"/>
    </row>
    <row r="2342" spans="1:21" ht="12.75" customHeight="1" x14ac:dyDescent="0.3">
      <c r="A2342" s="18"/>
      <c r="B2342" s="19"/>
      <c r="C2342" s="20"/>
      <c r="D2342" s="20"/>
      <c r="T2342" s="16"/>
      <c r="U2342" s="16"/>
    </row>
    <row r="2343" spans="1:21" ht="12.75" customHeight="1" x14ac:dyDescent="0.3">
      <c r="A2343" s="18"/>
      <c r="B2343" s="19"/>
      <c r="C2343" s="20"/>
      <c r="D2343" s="20"/>
      <c r="T2343" s="16"/>
      <c r="U2343" s="16"/>
    </row>
    <row r="2344" spans="1:21" ht="12.75" customHeight="1" x14ac:dyDescent="0.3">
      <c r="A2344" s="18"/>
      <c r="B2344" s="19"/>
      <c r="C2344" s="20"/>
      <c r="D2344" s="20"/>
      <c r="T2344" s="16"/>
      <c r="U2344" s="16"/>
    </row>
    <row r="2345" spans="1:21" ht="12.75" customHeight="1" x14ac:dyDescent="0.3">
      <c r="A2345" s="18"/>
      <c r="B2345" s="19"/>
      <c r="C2345" s="20"/>
      <c r="D2345" s="20"/>
      <c r="T2345" s="16"/>
      <c r="U2345" s="16"/>
    </row>
    <row r="2346" spans="1:21" ht="12.75" customHeight="1" x14ac:dyDescent="0.3">
      <c r="A2346" s="18"/>
      <c r="B2346" s="19"/>
      <c r="C2346" s="20"/>
      <c r="D2346" s="20"/>
      <c r="T2346" s="16"/>
      <c r="U2346" s="16"/>
    </row>
    <row r="2347" spans="1:21" ht="12.75" customHeight="1" x14ac:dyDescent="0.3">
      <c r="A2347" s="18"/>
      <c r="B2347" s="19"/>
      <c r="C2347" s="20"/>
      <c r="D2347" s="20"/>
      <c r="T2347" s="16"/>
      <c r="U2347" s="16"/>
    </row>
    <row r="2348" spans="1:21" ht="12.75" customHeight="1" x14ac:dyDescent="0.3">
      <c r="A2348" s="18"/>
      <c r="B2348" s="19"/>
      <c r="C2348" s="20"/>
      <c r="D2348" s="20"/>
      <c r="T2348" s="16"/>
      <c r="U2348" s="16"/>
    </row>
    <row r="2349" spans="1:21" ht="12.75" customHeight="1" x14ac:dyDescent="0.3">
      <c r="A2349" s="18"/>
      <c r="B2349" s="19"/>
      <c r="C2349" s="20"/>
      <c r="D2349" s="20"/>
      <c r="T2349" s="16"/>
      <c r="U2349" s="16"/>
    </row>
    <row r="2350" spans="1:21" ht="12.75" customHeight="1" x14ac:dyDescent="0.3">
      <c r="A2350" s="18"/>
      <c r="B2350" s="19"/>
      <c r="C2350" s="20"/>
      <c r="D2350" s="20"/>
      <c r="T2350" s="16"/>
      <c r="U2350" s="16"/>
    </row>
    <row r="2351" spans="1:21" ht="12.75" customHeight="1" x14ac:dyDescent="0.3">
      <c r="A2351" s="18"/>
      <c r="B2351" s="19"/>
      <c r="C2351" s="20"/>
      <c r="D2351" s="20"/>
      <c r="T2351" s="16"/>
      <c r="U2351" s="16"/>
    </row>
    <row r="2352" spans="1:21" ht="12.75" customHeight="1" x14ac:dyDescent="0.3">
      <c r="A2352" s="18"/>
      <c r="B2352" s="19"/>
      <c r="C2352" s="20"/>
      <c r="D2352" s="20"/>
      <c r="T2352" s="16"/>
      <c r="U2352" s="16"/>
    </row>
    <row r="2353" spans="1:21" ht="12.75" customHeight="1" x14ac:dyDescent="0.3">
      <c r="A2353" s="18"/>
      <c r="B2353" s="19"/>
      <c r="C2353" s="20"/>
      <c r="D2353" s="20"/>
      <c r="T2353" s="16"/>
      <c r="U2353" s="16"/>
    </row>
    <row r="2354" spans="1:21" ht="12.75" customHeight="1" x14ac:dyDescent="0.3">
      <c r="A2354" s="18"/>
      <c r="B2354" s="19"/>
      <c r="C2354" s="20"/>
      <c r="D2354" s="20"/>
      <c r="T2354" s="16"/>
      <c r="U2354" s="16"/>
    </row>
    <row r="2355" spans="1:21" ht="12.75" customHeight="1" x14ac:dyDescent="0.3">
      <c r="A2355" s="18"/>
      <c r="B2355" s="19"/>
      <c r="C2355" s="20"/>
      <c r="D2355" s="20"/>
      <c r="T2355" s="16"/>
      <c r="U2355" s="16"/>
    </row>
    <row r="2356" spans="1:21" ht="12.75" customHeight="1" x14ac:dyDescent="0.3">
      <c r="A2356" s="18"/>
      <c r="B2356" s="19"/>
      <c r="C2356" s="20"/>
      <c r="D2356" s="20"/>
      <c r="T2356" s="16"/>
      <c r="U2356" s="16"/>
    </row>
    <row r="2357" spans="1:21" ht="12.75" customHeight="1" x14ac:dyDescent="0.3">
      <c r="A2357" s="18"/>
      <c r="B2357" s="19"/>
      <c r="C2357" s="20"/>
      <c r="D2357" s="20"/>
      <c r="T2357" s="16"/>
      <c r="U2357" s="16"/>
    </row>
    <row r="2358" spans="1:21" ht="12.75" customHeight="1" x14ac:dyDescent="0.3">
      <c r="A2358" s="18"/>
      <c r="B2358" s="19"/>
      <c r="C2358" s="20"/>
      <c r="D2358" s="20"/>
      <c r="T2358" s="16"/>
      <c r="U2358" s="16"/>
    </row>
    <row r="2359" spans="1:21" ht="12.75" customHeight="1" x14ac:dyDescent="0.3">
      <c r="A2359" s="18"/>
      <c r="B2359" s="19"/>
      <c r="C2359" s="20"/>
      <c r="D2359" s="20"/>
      <c r="T2359" s="16"/>
      <c r="U2359" s="16"/>
    </row>
    <row r="2360" spans="1:21" ht="12.75" customHeight="1" x14ac:dyDescent="0.3">
      <c r="A2360" s="18"/>
      <c r="B2360" s="19"/>
      <c r="C2360" s="20"/>
      <c r="D2360" s="20"/>
      <c r="T2360" s="16"/>
      <c r="U2360" s="16"/>
    </row>
    <row r="2361" spans="1:21" ht="12.75" customHeight="1" x14ac:dyDescent="0.3">
      <c r="A2361" s="18"/>
      <c r="B2361" s="19"/>
      <c r="C2361" s="20"/>
      <c r="D2361" s="20"/>
      <c r="T2361" s="16"/>
      <c r="U2361" s="16"/>
    </row>
    <row r="2362" spans="1:21" ht="12.75" customHeight="1" x14ac:dyDescent="0.3">
      <c r="A2362" s="18"/>
      <c r="B2362" s="19"/>
      <c r="C2362" s="20"/>
      <c r="D2362" s="20"/>
      <c r="T2362" s="16"/>
      <c r="U2362" s="16"/>
    </row>
    <row r="2363" spans="1:21" ht="12.75" customHeight="1" x14ac:dyDescent="0.3">
      <c r="A2363" s="18"/>
      <c r="B2363" s="19"/>
      <c r="C2363" s="20"/>
      <c r="D2363" s="20"/>
      <c r="T2363" s="16"/>
      <c r="U2363" s="16"/>
    </row>
    <row r="2364" spans="1:21" ht="12.75" customHeight="1" x14ac:dyDescent="0.3">
      <c r="A2364" s="18"/>
      <c r="B2364" s="19"/>
      <c r="C2364" s="20"/>
      <c r="D2364" s="20"/>
      <c r="T2364" s="16"/>
      <c r="U2364" s="16"/>
    </row>
    <row r="2365" spans="1:21" ht="12.75" customHeight="1" x14ac:dyDescent="0.3">
      <c r="A2365" s="18"/>
      <c r="B2365" s="19"/>
      <c r="C2365" s="20"/>
      <c r="D2365" s="20"/>
      <c r="T2365" s="16"/>
      <c r="U2365" s="16"/>
    </row>
    <row r="2366" spans="1:21" ht="12.75" customHeight="1" x14ac:dyDescent="0.3">
      <c r="A2366" s="18"/>
      <c r="B2366" s="19"/>
      <c r="C2366" s="20"/>
      <c r="D2366" s="20"/>
      <c r="T2366" s="16"/>
      <c r="U2366" s="16"/>
    </row>
    <row r="2367" spans="1:21" ht="12.75" customHeight="1" x14ac:dyDescent="0.3">
      <c r="A2367" s="18"/>
      <c r="B2367" s="19"/>
      <c r="C2367" s="20"/>
      <c r="D2367" s="20"/>
      <c r="T2367" s="16"/>
      <c r="U2367" s="16"/>
    </row>
    <row r="2368" spans="1:21" ht="12.75" customHeight="1" x14ac:dyDescent="0.3">
      <c r="A2368" s="18"/>
      <c r="B2368" s="19"/>
      <c r="C2368" s="20"/>
      <c r="D2368" s="20"/>
      <c r="T2368" s="16"/>
      <c r="U2368" s="16"/>
    </row>
    <row r="2369" spans="1:21" ht="12.75" customHeight="1" x14ac:dyDescent="0.3">
      <c r="A2369" s="18"/>
      <c r="B2369" s="19"/>
      <c r="C2369" s="20"/>
      <c r="D2369" s="20"/>
      <c r="T2369" s="16"/>
      <c r="U2369" s="16"/>
    </row>
    <row r="2370" spans="1:21" ht="12.75" customHeight="1" x14ac:dyDescent="0.3">
      <c r="A2370" s="18"/>
      <c r="B2370" s="19"/>
      <c r="C2370" s="20"/>
      <c r="D2370" s="20"/>
      <c r="T2370" s="16"/>
      <c r="U2370" s="16"/>
    </row>
    <row r="2371" spans="1:21" ht="12.75" customHeight="1" x14ac:dyDescent="0.3">
      <c r="A2371" s="18"/>
      <c r="B2371" s="19"/>
      <c r="C2371" s="20"/>
      <c r="D2371" s="20"/>
      <c r="T2371" s="16"/>
      <c r="U2371" s="16"/>
    </row>
    <row r="2372" spans="1:21" ht="12.75" customHeight="1" x14ac:dyDescent="0.3">
      <c r="A2372" s="18"/>
      <c r="B2372" s="19"/>
      <c r="C2372" s="20"/>
      <c r="D2372" s="20"/>
      <c r="T2372" s="16"/>
      <c r="U2372" s="16"/>
    </row>
    <row r="2373" spans="1:21" ht="12.75" customHeight="1" x14ac:dyDescent="0.3">
      <c r="A2373" s="18"/>
      <c r="B2373" s="19"/>
      <c r="C2373" s="20"/>
      <c r="D2373" s="20"/>
      <c r="T2373" s="16"/>
      <c r="U2373" s="16"/>
    </row>
    <row r="2374" spans="1:21" ht="12.75" customHeight="1" x14ac:dyDescent="0.3">
      <c r="A2374" s="18"/>
      <c r="B2374" s="19"/>
      <c r="C2374" s="20"/>
      <c r="D2374" s="20"/>
      <c r="T2374" s="16"/>
      <c r="U2374" s="16"/>
    </row>
    <row r="2375" spans="1:21" ht="12.75" customHeight="1" x14ac:dyDescent="0.3">
      <c r="A2375" s="18"/>
      <c r="B2375" s="19"/>
      <c r="C2375" s="20"/>
      <c r="D2375" s="20"/>
      <c r="T2375" s="16"/>
      <c r="U2375" s="16"/>
    </row>
    <row r="2376" spans="1:21" ht="12.75" customHeight="1" x14ac:dyDescent="0.3">
      <c r="A2376" s="18"/>
      <c r="B2376" s="19"/>
      <c r="C2376" s="20"/>
      <c r="D2376" s="20"/>
      <c r="T2376" s="16"/>
      <c r="U2376" s="16"/>
    </row>
    <row r="2377" spans="1:21" ht="12.75" customHeight="1" x14ac:dyDescent="0.3">
      <c r="A2377" s="18"/>
      <c r="B2377" s="19"/>
      <c r="C2377" s="20"/>
      <c r="D2377" s="20"/>
      <c r="T2377" s="16"/>
      <c r="U2377" s="16"/>
    </row>
    <row r="2378" spans="1:21" ht="12.75" customHeight="1" x14ac:dyDescent="0.3">
      <c r="A2378" s="18"/>
      <c r="B2378" s="19"/>
      <c r="C2378" s="20"/>
      <c r="D2378" s="20"/>
      <c r="T2378" s="16"/>
      <c r="U2378" s="16"/>
    </row>
    <row r="2379" spans="1:21" ht="12.75" customHeight="1" x14ac:dyDescent="0.3">
      <c r="A2379" s="18"/>
      <c r="B2379" s="19"/>
      <c r="C2379" s="20"/>
      <c r="D2379" s="20"/>
      <c r="T2379" s="16"/>
      <c r="U2379" s="16"/>
    </row>
    <row r="2380" spans="1:21" ht="12.75" customHeight="1" x14ac:dyDescent="0.3">
      <c r="A2380" s="18"/>
      <c r="B2380" s="19"/>
      <c r="C2380" s="20"/>
      <c r="D2380" s="20"/>
      <c r="T2380" s="16"/>
      <c r="U2380" s="16"/>
    </row>
    <row r="2381" spans="1:21" ht="12.75" customHeight="1" x14ac:dyDescent="0.3">
      <c r="A2381" s="18"/>
      <c r="B2381" s="19"/>
      <c r="C2381" s="20"/>
      <c r="D2381" s="20"/>
      <c r="T2381" s="16"/>
      <c r="U2381" s="16"/>
    </row>
    <row r="2382" spans="1:21" ht="12.75" customHeight="1" x14ac:dyDescent="0.3">
      <c r="A2382" s="18"/>
      <c r="B2382" s="19"/>
      <c r="C2382" s="20"/>
      <c r="D2382" s="20"/>
      <c r="T2382" s="16"/>
      <c r="U2382" s="16"/>
    </row>
    <row r="2383" spans="1:21" ht="12.75" customHeight="1" x14ac:dyDescent="0.3">
      <c r="A2383" s="18"/>
      <c r="B2383" s="19"/>
      <c r="C2383" s="20"/>
      <c r="D2383" s="20"/>
      <c r="T2383" s="16"/>
      <c r="U2383" s="16"/>
    </row>
    <row r="2384" spans="1:21" ht="12.75" customHeight="1" x14ac:dyDescent="0.3">
      <c r="A2384" s="18"/>
      <c r="B2384" s="19"/>
      <c r="C2384" s="20"/>
      <c r="D2384" s="20"/>
      <c r="T2384" s="16"/>
      <c r="U2384" s="16"/>
    </row>
    <row r="2385" spans="1:21" ht="12.75" customHeight="1" x14ac:dyDescent="0.3">
      <c r="A2385" s="18"/>
      <c r="B2385" s="19"/>
      <c r="C2385" s="20"/>
      <c r="D2385" s="20"/>
      <c r="T2385" s="16"/>
      <c r="U2385" s="16"/>
    </row>
    <row r="2386" spans="1:21" ht="12.75" customHeight="1" x14ac:dyDescent="0.3">
      <c r="A2386" s="18"/>
      <c r="B2386" s="19"/>
      <c r="C2386" s="20"/>
      <c r="D2386" s="20"/>
      <c r="T2386" s="16"/>
      <c r="U2386" s="16"/>
    </row>
    <row r="2387" spans="1:21" ht="12.75" customHeight="1" x14ac:dyDescent="0.3">
      <c r="A2387" s="18"/>
      <c r="B2387" s="19"/>
      <c r="C2387" s="20"/>
      <c r="D2387" s="20"/>
      <c r="T2387" s="16"/>
      <c r="U2387" s="16"/>
    </row>
    <row r="2388" spans="1:21" ht="12.75" customHeight="1" x14ac:dyDescent="0.3">
      <c r="A2388" s="18"/>
      <c r="B2388" s="19"/>
      <c r="C2388" s="20"/>
      <c r="D2388" s="20"/>
      <c r="T2388" s="16"/>
      <c r="U2388" s="16"/>
    </row>
    <row r="2389" spans="1:21" ht="12.75" customHeight="1" x14ac:dyDescent="0.3">
      <c r="A2389" s="18"/>
      <c r="B2389" s="19"/>
      <c r="C2389" s="20"/>
      <c r="D2389" s="20"/>
      <c r="T2389" s="16"/>
      <c r="U2389" s="16"/>
    </row>
    <row r="2390" spans="1:21" ht="12.75" customHeight="1" x14ac:dyDescent="0.3">
      <c r="A2390" s="18"/>
      <c r="B2390" s="19"/>
      <c r="C2390" s="20"/>
      <c r="D2390" s="20"/>
      <c r="T2390" s="16"/>
      <c r="U2390" s="16"/>
    </row>
    <row r="2391" spans="1:21" ht="12.75" customHeight="1" x14ac:dyDescent="0.3">
      <c r="A2391" s="18"/>
      <c r="B2391" s="19"/>
      <c r="C2391" s="20"/>
      <c r="D2391" s="20"/>
      <c r="T2391" s="16"/>
      <c r="U2391" s="16"/>
    </row>
    <row r="2392" spans="1:21" ht="12.75" customHeight="1" x14ac:dyDescent="0.3">
      <c r="A2392" s="18"/>
      <c r="B2392" s="19"/>
      <c r="C2392" s="20"/>
      <c r="D2392" s="20"/>
      <c r="T2392" s="16"/>
      <c r="U2392" s="16"/>
    </row>
    <row r="2393" spans="1:21" ht="12.75" customHeight="1" x14ac:dyDescent="0.3">
      <c r="A2393" s="18"/>
      <c r="B2393" s="19"/>
      <c r="C2393" s="20"/>
      <c r="D2393" s="20"/>
      <c r="T2393" s="16"/>
      <c r="U2393" s="16"/>
    </row>
    <row r="2394" spans="1:21" ht="12.75" customHeight="1" x14ac:dyDescent="0.3">
      <c r="A2394" s="18"/>
      <c r="B2394" s="19"/>
      <c r="C2394" s="20"/>
      <c r="D2394" s="20"/>
      <c r="T2394" s="16"/>
      <c r="U2394" s="16"/>
    </row>
    <row r="2395" spans="1:21" ht="12.75" customHeight="1" x14ac:dyDescent="0.3">
      <c r="A2395" s="18"/>
      <c r="B2395" s="19"/>
      <c r="C2395" s="20"/>
      <c r="D2395" s="20"/>
      <c r="T2395" s="16"/>
      <c r="U2395" s="16"/>
    </row>
    <row r="2396" spans="1:21" ht="12.75" customHeight="1" x14ac:dyDescent="0.3">
      <c r="A2396" s="18"/>
      <c r="B2396" s="19"/>
      <c r="C2396" s="20"/>
      <c r="D2396" s="20"/>
      <c r="T2396" s="16"/>
      <c r="U2396" s="16"/>
    </row>
    <row r="2397" spans="1:21" ht="12.75" customHeight="1" x14ac:dyDescent="0.3">
      <c r="A2397" s="18"/>
      <c r="B2397" s="19"/>
      <c r="C2397" s="20"/>
      <c r="D2397" s="20"/>
      <c r="T2397" s="16"/>
      <c r="U2397" s="16"/>
    </row>
    <row r="2398" spans="1:21" ht="12.75" customHeight="1" x14ac:dyDescent="0.3">
      <c r="A2398" s="18"/>
      <c r="B2398" s="19"/>
      <c r="C2398" s="20"/>
      <c r="D2398" s="20"/>
      <c r="T2398" s="16"/>
      <c r="U2398" s="16"/>
    </row>
    <row r="2399" spans="1:21" ht="12.75" customHeight="1" x14ac:dyDescent="0.3">
      <c r="A2399" s="18"/>
      <c r="B2399" s="19"/>
      <c r="C2399" s="20"/>
      <c r="D2399" s="20"/>
      <c r="T2399" s="16"/>
      <c r="U2399" s="16"/>
    </row>
    <row r="2400" spans="1:21" ht="12.75" customHeight="1" x14ac:dyDescent="0.3">
      <c r="A2400" s="18"/>
      <c r="B2400" s="19"/>
      <c r="C2400" s="20"/>
      <c r="D2400" s="20"/>
      <c r="T2400" s="16"/>
      <c r="U2400" s="16"/>
    </row>
    <row r="2401" spans="1:21" ht="12.75" customHeight="1" x14ac:dyDescent="0.3">
      <c r="A2401" s="18"/>
      <c r="B2401" s="19"/>
      <c r="C2401" s="20"/>
      <c r="D2401" s="20"/>
      <c r="T2401" s="16"/>
      <c r="U2401" s="16"/>
    </row>
    <row r="2402" spans="1:21" ht="12.75" customHeight="1" x14ac:dyDescent="0.3">
      <c r="A2402" s="18"/>
      <c r="B2402" s="19"/>
      <c r="C2402" s="20"/>
      <c r="D2402" s="20"/>
      <c r="T2402" s="16"/>
      <c r="U2402" s="16"/>
    </row>
    <row r="2403" spans="1:21" ht="12.75" customHeight="1" x14ac:dyDescent="0.3">
      <c r="A2403" s="18"/>
      <c r="B2403" s="19"/>
      <c r="C2403" s="20"/>
      <c r="D2403" s="20"/>
      <c r="T2403" s="16"/>
      <c r="U2403" s="16"/>
    </row>
    <row r="2404" spans="1:21" ht="12.75" customHeight="1" x14ac:dyDescent="0.3">
      <c r="A2404" s="18"/>
      <c r="B2404" s="19"/>
      <c r="C2404" s="20"/>
      <c r="D2404" s="20"/>
      <c r="T2404" s="16"/>
      <c r="U2404" s="16"/>
    </row>
    <row r="2405" spans="1:21" ht="12.75" customHeight="1" x14ac:dyDescent="0.3">
      <c r="A2405" s="18"/>
      <c r="B2405" s="19"/>
      <c r="C2405" s="20"/>
      <c r="D2405" s="20"/>
      <c r="T2405" s="16"/>
      <c r="U2405" s="16"/>
    </row>
    <row r="2406" spans="1:21" ht="12.75" customHeight="1" x14ac:dyDescent="0.3">
      <c r="A2406" s="18"/>
      <c r="B2406" s="19"/>
      <c r="C2406" s="20"/>
      <c r="D2406" s="20"/>
      <c r="T2406" s="16"/>
      <c r="U2406" s="16"/>
    </row>
    <row r="2407" spans="1:21" ht="12.75" customHeight="1" x14ac:dyDescent="0.3">
      <c r="A2407" s="18"/>
      <c r="B2407" s="19"/>
      <c r="C2407" s="20"/>
      <c r="D2407" s="20"/>
      <c r="T2407" s="16"/>
      <c r="U2407" s="16"/>
    </row>
    <row r="2408" spans="1:21" ht="12.75" customHeight="1" x14ac:dyDescent="0.3">
      <c r="A2408" s="18"/>
      <c r="B2408" s="19"/>
      <c r="C2408" s="20"/>
      <c r="D2408" s="20"/>
      <c r="T2408" s="16"/>
      <c r="U2408" s="16"/>
    </row>
    <row r="2409" spans="1:21" ht="12.75" customHeight="1" x14ac:dyDescent="0.3">
      <c r="A2409" s="18"/>
      <c r="B2409" s="19"/>
      <c r="C2409" s="20"/>
      <c r="D2409" s="20"/>
      <c r="T2409" s="16"/>
      <c r="U2409" s="16"/>
    </row>
    <row r="2410" spans="1:21" ht="12.75" customHeight="1" x14ac:dyDescent="0.3">
      <c r="A2410" s="18"/>
      <c r="B2410" s="19"/>
      <c r="C2410" s="20"/>
      <c r="D2410" s="20"/>
      <c r="T2410" s="16"/>
      <c r="U2410" s="16"/>
    </row>
    <row r="2411" spans="1:21" ht="12.75" customHeight="1" x14ac:dyDescent="0.3">
      <c r="A2411" s="18"/>
      <c r="B2411" s="19"/>
      <c r="C2411" s="20"/>
      <c r="D2411" s="20"/>
      <c r="T2411" s="16"/>
      <c r="U2411" s="16"/>
    </row>
    <row r="2412" spans="1:21" ht="12.75" customHeight="1" x14ac:dyDescent="0.3">
      <c r="A2412" s="18"/>
      <c r="B2412" s="19"/>
      <c r="C2412" s="20"/>
      <c r="D2412" s="20"/>
      <c r="T2412" s="16"/>
      <c r="U2412" s="16"/>
    </row>
    <row r="2413" spans="1:21" ht="12.75" customHeight="1" x14ac:dyDescent="0.3">
      <c r="A2413" s="18"/>
      <c r="B2413" s="19"/>
      <c r="C2413" s="20"/>
      <c r="D2413" s="20"/>
      <c r="T2413" s="16"/>
      <c r="U2413" s="16"/>
    </row>
    <row r="2414" spans="1:21" ht="12.75" customHeight="1" x14ac:dyDescent="0.3">
      <c r="A2414" s="18"/>
      <c r="B2414" s="19"/>
      <c r="C2414" s="20"/>
      <c r="D2414" s="20"/>
      <c r="T2414" s="16"/>
      <c r="U2414" s="16"/>
    </row>
    <row r="2415" spans="1:21" ht="12.75" customHeight="1" x14ac:dyDescent="0.3">
      <c r="A2415" s="18"/>
      <c r="B2415" s="19"/>
      <c r="C2415" s="20"/>
      <c r="D2415" s="20"/>
      <c r="T2415" s="16"/>
      <c r="U2415" s="16"/>
    </row>
    <row r="2416" spans="1:21" ht="12.75" customHeight="1" x14ac:dyDescent="0.3">
      <c r="A2416" s="18"/>
      <c r="B2416" s="19"/>
      <c r="C2416" s="20"/>
      <c r="D2416" s="20"/>
      <c r="T2416" s="16"/>
      <c r="U2416" s="16"/>
    </row>
    <row r="2417" spans="1:21" ht="12.75" customHeight="1" x14ac:dyDescent="0.3">
      <c r="A2417" s="18"/>
      <c r="B2417" s="19"/>
      <c r="C2417" s="20"/>
      <c r="D2417" s="20"/>
      <c r="T2417" s="16"/>
      <c r="U2417" s="16"/>
    </row>
    <row r="2418" spans="1:21" ht="12.75" customHeight="1" x14ac:dyDescent="0.3">
      <c r="A2418" s="18"/>
      <c r="B2418" s="19"/>
      <c r="C2418" s="20"/>
      <c r="D2418" s="20"/>
      <c r="T2418" s="16"/>
      <c r="U2418" s="16"/>
    </row>
    <row r="2419" spans="1:21" ht="12.75" customHeight="1" x14ac:dyDescent="0.3">
      <c r="A2419" s="18"/>
      <c r="B2419" s="19"/>
      <c r="C2419" s="20"/>
      <c r="D2419" s="20"/>
      <c r="T2419" s="16"/>
      <c r="U2419" s="16"/>
    </row>
    <row r="2420" spans="1:21" ht="12.75" customHeight="1" x14ac:dyDescent="0.3">
      <c r="A2420" s="18"/>
      <c r="B2420" s="19"/>
      <c r="C2420" s="20"/>
      <c r="D2420" s="20"/>
      <c r="T2420" s="16"/>
      <c r="U2420" s="16"/>
    </row>
    <row r="2421" spans="1:21" ht="12.75" customHeight="1" x14ac:dyDescent="0.3">
      <c r="A2421" s="18"/>
      <c r="B2421" s="19"/>
      <c r="C2421" s="20"/>
      <c r="D2421" s="20"/>
      <c r="T2421" s="16"/>
      <c r="U2421" s="16"/>
    </row>
    <row r="2422" spans="1:21" ht="12.75" customHeight="1" x14ac:dyDescent="0.3">
      <c r="A2422" s="18"/>
      <c r="B2422" s="19"/>
      <c r="C2422" s="20"/>
      <c r="D2422" s="20"/>
      <c r="T2422" s="16"/>
      <c r="U2422" s="16"/>
    </row>
    <row r="2423" spans="1:21" ht="12.75" customHeight="1" x14ac:dyDescent="0.3">
      <c r="A2423" s="18"/>
      <c r="B2423" s="19"/>
      <c r="C2423" s="20"/>
      <c r="D2423" s="20"/>
      <c r="T2423" s="16"/>
      <c r="U2423" s="16"/>
    </row>
    <row r="2424" spans="1:21" ht="12.75" customHeight="1" x14ac:dyDescent="0.3">
      <c r="A2424" s="18"/>
      <c r="B2424" s="19"/>
      <c r="C2424" s="20"/>
      <c r="D2424" s="20"/>
      <c r="T2424" s="16"/>
      <c r="U2424" s="16"/>
    </row>
    <row r="2425" spans="1:21" ht="12.75" customHeight="1" x14ac:dyDescent="0.3">
      <c r="A2425" s="18"/>
      <c r="B2425" s="19"/>
      <c r="C2425" s="20"/>
      <c r="D2425" s="20"/>
      <c r="T2425" s="16"/>
      <c r="U2425" s="16"/>
    </row>
    <row r="2426" spans="1:21" ht="12.75" customHeight="1" x14ac:dyDescent="0.3">
      <c r="A2426" s="18"/>
      <c r="B2426" s="19"/>
      <c r="C2426" s="20"/>
      <c r="D2426" s="20"/>
      <c r="T2426" s="16"/>
      <c r="U2426" s="16"/>
    </row>
    <row r="2427" spans="1:21" ht="12.75" customHeight="1" x14ac:dyDescent="0.3">
      <c r="A2427" s="18"/>
      <c r="B2427" s="19"/>
      <c r="C2427" s="20"/>
      <c r="D2427" s="20"/>
      <c r="T2427" s="16"/>
      <c r="U2427" s="16"/>
    </row>
    <row r="2428" spans="1:21" ht="12.75" customHeight="1" x14ac:dyDescent="0.3">
      <c r="A2428" s="18"/>
      <c r="B2428" s="19"/>
      <c r="C2428" s="20"/>
      <c r="D2428" s="20"/>
      <c r="T2428" s="16"/>
      <c r="U2428" s="16"/>
    </row>
    <row r="2429" spans="1:21" ht="12.75" customHeight="1" x14ac:dyDescent="0.3">
      <c r="A2429" s="18"/>
      <c r="B2429" s="19"/>
      <c r="C2429" s="20"/>
      <c r="D2429" s="20"/>
      <c r="T2429" s="16"/>
      <c r="U2429" s="16"/>
    </row>
    <row r="2430" spans="1:21" ht="12.75" customHeight="1" x14ac:dyDescent="0.3">
      <c r="A2430" s="18"/>
      <c r="B2430" s="19"/>
      <c r="C2430" s="20"/>
      <c r="D2430" s="20"/>
      <c r="T2430" s="16"/>
      <c r="U2430" s="16"/>
    </row>
    <row r="2431" spans="1:21" ht="12.75" customHeight="1" x14ac:dyDescent="0.3">
      <c r="A2431" s="18"/>
      <c r="B2431" s="19"/>
      <c r="C2431" s="20"/>
      <c r="D2431" s="20"/>
      <c r="T2431" s="16"/>
      <c r="U2431" s="16"/>
    </row>
    <row r="2432" spans="1:21" ht="12.75" customHeight="1" x14ac:dyDescent="0.3">
      <c r="A2432" s="18"/>
      <c r="B2432" s="19"/>
      <c r="C2432" s="20"/>
      <c r="D2432" s="20"/>
      <c r="T2432" s="16"/>
      <c r="U2432" s="16"/>
    </row>
    <row r="2433" spans="1:21" ht="12.75" customHeight="1" x14ac:dyDescent="0.3">
      <c r="A2433" s="18"/>
      <c r="B2433" s="19"/>
      <c r="C2433" s="20"/>
      <c r="D2433" s="20"/>
      <c r="T2433" s="16"/>
      <c r="U2433" s="16"/>
    </row>
    <row r="2434" spans="1:21" ht="12.75" customHeight="1" x14ac:dyDescent="0.3">
      <c r="A2434" s="18"/>
      <c r="B2434" s="19"/>
      <c r="C2434" s="20"/>
      <c r="D2434" s="20"/>
      <c r="T2434" s="16"/>
      <c r="U2434" s="16"/>
    </row>
    <row r="2435" spans="1:21" ht="12.75" customHeight="1" x14ac:dyDescent="0.3">
      <c r="A2435" s="18"/>
      <c r="B2435" s="19"/>
      <c r="C2435" s="20"/>
      <c r="D2435" s="20"/>
      <c r="T2435" s="16"/>
      <c r="U2435" s="16"/>
    </row>
    <row r="2436" spans="1:21" ht="12.75" customHeight="1" x14ac:dyDescent="0.3">
      <c r="A2436" s="18"/>
      <c r="B2436" s="19"/>
      <c r="C2436" s="20"/>
      <c r="D2436" s="20"/>
      <c r="T2436" s="16"/>
      <c r="U2436" s="16"/>
    </row>
    <row r="2437" spans="1:21" ht="12.75" customHeight="1" x14ac:dyDescent="0.3">
      <c r="A2437" s="18"/>
      <c r="B2437" s="19"/>
      <c r="C2437" s="20"/>
      <c r="D2437" s="20"/>
      <c r="T2437" s="16"/>
      <c r="U2437" s="16"/>
    </row>
    <row r="2438" spans="1:21" ht="12.75" customHeight="1" x14ac:dyDescent="0.3">
      <c r="A2438" s="18"/>
      <c r="B2438" s="19"/>
      <c r="C2438" s="20"/>
      <c r="D2438" s="20"/>
      <c r="T2438" s="16"/>
      <c r="U2438" s="16"/>
    </row>
    <row r="2439" spans="1:21" ht="12.75" customHeight="1" x14ac:dyDescent="0.3">
      <c r="A2439" s="18"/>
      <c r="B2439" s="19"/>
      <c r="C2439" s="20"/>
      <c r="D2439" s="20"/>
      <c r="T2439" s="16"/>
      <c r="U2439" s="16"/>
    </row>
    <row r="2440" spans="1:21" ht="12.75" customHeight="1" x14ac:dyDescent="0.3">
      <c r="A2440" s="18"/>
      <c r="B2440" s="19"/>
      <c r="C2440" s="20"/>
      <c r="D2440" s="20"/>
      <c r="T2440" s="16"/>
      <c r="U2440" s="16"/>
    </row>
    <row r="2441" spans="1:21" ht="12.75" customHeight="1" x14ac:dyDescent="0.3">
      <c r="A2441" s="18"/>
      <c r="B2441" s="19"/>
      <c r="C2441" s="20"/>
      <c r="D2441" s="20"/>
      <c r="T2441" s="16"/>
      <c r="U2441" s="16"/>
    </row>
    <row r="2442" spans="1:21" ht="12.75" customHeight="1" x14ac:dyDescent="0.3">
      <c r="A2442" s="18"/>
      <c r="B2442" s="19"/>
      <c r="C2442" s="20"/>
      <c r="D2442" s="20"/>
      <c r="T2442" s="16"/>
      <c r="U2442" s="16"/>
    </row>
    <row r="2443" spans="1:21" ht="12.75" customHeight="1" x14ac:dyDescent="0.3">
      <c r="A2443" s="18"/>
      <c r="B2443" s="19"/>
      <c r="C2443" s="20"/>
      <c r="D2443" s="20"/>
      <c r="T2443" s="16"/>
      <c r="U2443" s="16"/>
    </row>
    <row r="2444" spans="1:21" ht="12.75" customHeight="1" x14ac:dyDescent="0.3">
      <c r="A2444" s="18"/>
      <c r="B2444" s="19"/>
      <c r="C2444" s="20"/>
      <c r="D2444" s="20"/>
      <c r="T2444" s="16"/>
      <c r="U2444" s="16"/>
    </row>
    <row r="2445" spans="1:21" ht="12.75" customHeight="1" x14ac:dyDescent="0.3">
      <c r="A2445" s="18"/>
      <c r="B2445" s="19"/>
      <c r="C2445" s="20"/>
      <c r="D2445" s="20"/>
      <c r="T2445" s="16"/>
      <c r="U2445" s="16"/>
    </row>
    <row r="2446" spans="1:21" ht="12.75" customHeight="1" x14ac:dyDescent="0.3">
      <c r="A2446" s="18"/>
      <c r="B2446" s="19"/>
      <c r="C2446" s="20"/>
      <c r="D2446" s="20"/>
      <c r="T2446" s="16"/>
      <c r="U2446" s="16"/>
    </row>
    <row r="2447" spans="1:21" ht="12.75" customHeight="1" x14ac:dyDescent="0.3">
      <c r="A2447" s="18"/>
      <c r="B2447" s="19"/>
      <c r="C2447" s="20"/>
      <c r="D2447" s="20"/>
      <c r="T2447" s="16"/>
      <c r="U2447" s="16"/>
    </row>
    <row r="2448" spans="1:21" ht="12.75" customHeight="1" x14ac:dyDescent="0.3">
      <c r="A2448" s="18"/>
      <c r="B2448" s="19"/>
      <c r="C2448" s="20"/>
      <c r="D2448" s="20"/>
      <c r="T2448" s="16"/>
      <c r="U2448" s="16"/>
    </row>
    <row r="2449" spans="1:21" ht="12.75" customHeight="1" x14ac:dyDescent="0.3">
      <c r="A2449" s="18"/>
      <c r="B2449" s="19"/>
      <c r="C2449" s="20"/>
      <c r="D2449" s="20"/>
      <c r="T2449" s="16"/>
      <c r="U2449" s="16"/>
    </row>
    <row r="2450" spans="1:21" ht="12.75" customHeight="1" x14ac:dyDescent="0.3">
      <c r="A2450" s="18"/>
      <c r="B2450" s="19"/>
      <c r="C2450" s="20"/>
      <c r="D2450" s="20"/>
      <c r="T2450" s="16"/>
      <c r="U2450" s="16"/>
    </row>
    <row r="2451" spans="1:21" ht="12.75" customHeight="1" x14ac:dyDescent="0.3">
      <c r="A2451" s="18"/>
      <c r="B2451" s="19"/>
      <c r="C2451" s="20"/>
      <c r="D2451" s="20"/>
      <c r="T2451" s="16"/>
      <c r="U2451" s="16"/>
    </row>
    <row r="2452" spans="1:21" ht="12.75" customHeight="1" x14ac:dyDescent="0.3">
      <c r="A2452" s="18"/>
      <c r="B2452" s="19"/>
      <c r="C2452" s="20"/>
      <c r="D2452" s="20"/>
      <c r="T2452" s="16"/>
      <c r="U2452" s="16"/>
    </row>
    <row r="2453" spans="1:21" ht="12.75" customHeight="1" x14ac:dyDescent="0.3">
      <c r="A2453" s="18"/>
      <c r="B2453" s="19"/>
      <c r="C2453" s="20"/>
      <c r="D2453" s="20"/>
      <c r="T2453" s="16"/>
      <c r="U2453" s="16"/>
    </row>
    <row r="2454" spans="1:21" ht="12.75" customHeight="1" x14ac:dyDescent="0.3">
      <c r="A2454" s="18"/>
      <c r="B2454" s="19"/>
      <c r="C2454" s="20"/>
      <c r="D2454" s="20"/>
      <c r="T2454" s="16"/>
      <c r="U2454" s="16"/>
    </row>
    <row r="2455" spans="1:21" ht="12.75" customHeight="1" x14ac:dyDescent="0.3">
      <c r="A2455" s="18"/>
      <c r="B2455" s="19"/>
      <c r="C2455" s="20"/>
      <c r="D2455" s="20"/>
      <c r="T2455" s="16"/>
      <c r="U2455" s="16"/>
    </row>
    <row r="2456" spans="1:21" ht="12.75" customHeight="1" x14ac:dyDescent="0.3">
      <c r="A2456" s="18"/>
      <c r="B2456" s="19"/>
      <c r="C2456" s="20"/>
      <c r="D2456" s="20"/>
      <c r="T2456" s="16"/>
      <c r="U2456" s="16"/>
    </row>
    <row r="2457" spans="1:21" ht="12.75" customHeight="1" x14ac:dyDescent="0.3">
      <c r="A2457" s="18"/>
      <c r="B2457" s="19"/>
      <c r="C2457" s="20"/>
      <c r="D2457" s="20"/>
      <c r="T2457" s="16"/>
      <c r="U2457" s="16"/>
    </row>
    <row r="2458" spans="1:21" ht="12.75" customHeight="1" x14ac:dyDescent="0.3">
      <c r="A2458" s="18"/>
      <c r="B2458" s="19"/>
      <c r="C2458" s="20"/>
      <c r="D2458" s="20"/>
      <c r="T2458" s="16"/>
      <c r="U2458" s="16"/>
    </row>
    <row r="2459" spans="1:21" ht="12.75" customHeight="1" x14ac:dyDescent="0.3">
      <c r="A2459" s="18"/>
      <c r="B2459" s="19"/>
      <c r="C2459" s="20"/>
      <c r="D2459" s="20"/>
      <c r="T2459" s="16"/>
      <c r="U2459" s="16"/>
    </row>
    <row r="2460" spans="1:21" ht="12.75" customHeight="1" x14ac:dyDescent="0.3">
      <c r="A2460" s="18"/>
      <c r="B2460" s="19"/>
      <c r="C2460" s="20"/>
      <c r="D2460" s="20"/>
      <c r="T2460" s="16"/>
      <c r="U2460" s="16"/>
    </row>
    <row r="2461" spans="1:21" ht="12.75" customHeight="1" x14ac:dyDescent="0.3">
      <c r="A2461" s="18"/>
      <c r="B2461" s="19"/>
      <c r="C2461" s="20"/>
      <c r="D2461" s="20"/>
      <c r="T2461" s="16"/>
      <c r="U2461" s="16"/>
    </row>
    <row r="2462" spans="1:21" ht="12.75" customHeight="1" x14ac:dyDescent="0.3">
      <c r="A2462" s="18"/>
      <c r="B2462" s="19"/>
      <c r="C2462" s="20"/>
      <c r="D2462" s="20"/>
      <c r="T2462" s="16"/>
      <c r="U2462" s="16"/>
    </row>
    <row r="2463" spans="1:21" ht="12.75" customHeight="1" x14ac:dyDescent="0.3">
      <c r="A2463" s="18"/>
      <c r="B2463" s="19"/>
      <c r="C2463" s="20"/>
      <c r="D2463" s="20"/>
      <c r="T2463" s="16"/>
      <c r="U2463" s="16"/>
    </row>
    <row r="2464" spans="1:21" ht="12.75" customHeight="1" x14ac:dyDescent="0.3">
      <c r="A2464" s="18"/>
      <c r="B2464" s="19"/>
      <c r="C2464" s="20"/>
      <c r="D2464" s="20"/>
      <c r="T2464" s="16"/>
      <c r="U2464" s="16"/>
    </row>
    <row r="2465" spans="1:21" ht="12.75" customHeight="1" x14ac:dyDescent="0.3">
      <c r="A2465" s="18"/>
      <c r="B2465" s="19"/>
      <c r="C2465" s="20"/>
      <c r="D2465" s="20"/>
      <c r="T2465" s="16"/>
      <c r="U2465" s="16"/>
    </row>
    <row r="2466" spans="1:21" ht="12.75" customHeight="1" x14ac:dyDescent="0.3">
      <c r="A2466" s="18"/>
      <c r="B2466" s="19"/>
      <c r="C2466" s="20"/>
      <c r="D2466" s="20"/>
      <c r="T2466" s="16"/>
      <c r="U2466" s="16"/>
    </row>
    <row r="2467" spans="1:21" ht="12.75" customHeight="1" x14ac:dyDescent="0.3">
      <c r="A2467" s="18"/>
      <c r="B2467" s="19"/>
      <c r="C2467" s="20"/>
      <c r="D2467" s="20"/>
      <c r="T2467" s="16"/>
      <c r="U2467" s="16"/>
    </row>
    <row r="2468" spans="1:21" ht="12.75" customHeight="1" x14ac:dyDescent="0.3">
      <c r="A2468" s="18"/>
      <c r="B2468" s="19"/>
      <c r="C2468" s="20"/>
      <c r="D2468" s="20"/>
      <c r="T2468" s="16"/>
      <c r="U2468" s="16"/>
    </row>
    <row r="2469" spans="1:21" ht="12.75" customHeight="1" x14ac:dyDescent="0.3">
      <c r="A2469" s="18"/>
      <c r="B2469" s="19"/>
      <c r="C2469" s="20"/>
      <c r="D2469" s="20"/>
      <c r="T2469" s="16"/>
      <c r="U2469" s="16"/>
    </row>
    <row r="2470" spans="1:21" ht="12.75" customHeight="1" x14ac:dyDescent="0.3">
      <c r="A2470" s="18"/>
      <c r="B2470" s="19"/>
      <c r="C2470" s="20"/>
      <c r="D2470" s="20"/>
      <c r="T2470" s="16"/>
      <c r="U2470" s="16"/>
    </row>
    <row r="2471" spans="1:21" ht="12.75" customHeight="1" x14ac:dyDescent="0.3">
      <c r="A2471" s="18"/>
      <c r="B2471" s="19"/>
      <c r="C2471" s="20"/>
      <c r="D2471" s="20"/>
      <c r="T2471" s="16"/>
      <c r="U2471" s="16"/>
    </row>
    <row r="2472" spans="1:21" ht="12.75" customHeight="1" x14ac:dyDescent="0.3">
      <c r="A2472" s="18"/>
      <c r="B2472" s="19"/>
      <c r="C2472" s="20"/>
      <c r="D2472" s="20"/>
      <c r="T2472" s="16"/>
      <c r="U2472" s="16"/>
    </row>
    <row r="2473" spans="1:21" ht="12.75" customHeight="1" x14ac:dyDescent="0.3">
      <c r="A2473" s="18"/>
      <c r="B2473" s="19"/>
      <c r="C2473" s="20"/>
      <c r="D2473" s="20"/>
      <c r="T2473" s="16"/>
      <c r="U2473" s="16"/>
    </row>
    <row r="2474" spans="1:21" ht="12.75" customHeight="1" x14ac:dyDescent="0.3">
      <c r="A2474" s="18"/>
      <c r="B2474" s="19"/>
      <c r="C2474" s="20"/>
      <c r="D2474" s="20"/>
      <c r="T2474" s="16"/>
      <c r="U2474" s="16"/>
    </row>
    <row r="2475" spans="1:21" ht="12.75" customHeight="1" x14ac:dyDescent="0.3">
      <c r="A2475" s="18"/>
      <c r="B2475" s="19"/>
      <c r="C2475" s="20"/>
      <c r="D2475" s="20"/>
      <c r="T2475" s="16"/>
      <c r="U2475" s="16"/>
    </row>
    <row r="2476" spans="1:21" ht="12.75" customHeight="1" x14ac:dyDescent="0.3">
      <c r="A2476" s="18"/>
      <c r="B2476" s="19"/>
      <c r="C2476" s="20"/>
      <c r="D2476" s="20"/>
      <c r="T2476" s="16"/>
      <c r="U2476" s="16"/>
    </row>
    <row r="2477" spans="1:21" ht="12.75" customHeight="1" x14ac:dyDescent="0.3">
      <c r="A2477" s="18"/>
      <c r="B2477" s="19"/>
      <c r="C2477" s="20"/>
      <c r="D2477" s="20"/>
      <c r="T2477" s="16"/>
      <c r="U2477" s="16"/>
    </row>
    <row r="2478" spans="1:21" ht="12.75" customHeight="1" x14ac:dyDescent="0.3">
      <c r="A2478" s="18"/>
      <c r="B2478" s="19"/>
      <c r="C2478" s="20"/>
      <c r="D2478" s="20"/>
      <c r="T2478" s="16"/>
      <c r="U2478" s="16"/>
    </row>
    <row r="2479" spans="1:21" ht="12.75" customHeight="1" x14ac:dyDescent="0.3">
      <c r="A2479" s="18"/>
      <c r="B2479" s="19"/>
      <c r="C2479" s="20"/>
      <c r="D2479" s="20"/>
      <c r="T2479" s="16"/>
      <c r="U2479" s="16"/>
    </row>
    <row r="2480" spans="1:21" ht="12.75" customHeight="1" x14ac:dyDescent="0.3">
      <c r="A2480" s="18"/>
      <c r="B2480" s="19"/>
      <c r="C2480" s="20"/>
      <c r="D2480" s="20"/>
      <c r="T2480" s="16"/>
      <c r="U2480" s="16"/>
    </row>
    <row r="2481" spans="1:21" ht="12.75" customHeight="1" x14ac:dyDescent="0.3">
      <c r="A2481" s="18"/>
      <c r="B2481" s="19"/>
      <c r="C2481" s="20"/>
      <c r="D2481" s="20"/>
      <c r="T2481" s="16"/>
      <c r="U2481" s="16"/>
    </row>
    <row r="2482" spans="1:21" ht="12.75" customHeight="1" x14ac:dyDescent="0.3">
      <c r="A2482" s="18"/>
      <c r="B2482" s="19"/>
      <c r="C2482" s="20"/>
      <c r="D2482" s="20"/>
      <c r="T2482" s="16"/>
      <c r="U2482" s="16"/>
    </row>
    <row r="2483" spans="1:21" ht="12.75" customHeight="1" x14ac:dyDescent="0.3">
      <c r="A2483" s="18"/>
      <c r="B2483" s="19"/>
      <c r="C2483" s="20"/>
      <c r="D2483" s="20"/>
      <c r="T2483" s="16"/>
      <c r="U2483" s="16"/>
    </row>
    <row r="2484" spans="1:21" ht="12.75" customHeight="1" x14ac:dyDescent="0.3">
      <c r="A2484" s="18"/>
      <c r="B2484" s="19"/>
      <c r="C2484" s="20"/>
      <c r="D2484" s="20"/>
      <c r="T2484" s="16"/>
      <c r="U2484" s="16"/>
    </row>
    <row r="2485" spans="1:21" ht="12.75" customHeight="1" x14ac:dyDescent="0.3">
      <c r="A2485" s="18"/>
      <c r="B2485" s="19"/>
      <c r="C2485" s="20"/>
      <c r="D2485" s="20"/>
      <c r="T2485" s="16"/>
      <c r="U2485" s="16"/>
    </row>
    <row r="2486" spans="1:21" ht="12.75" customHeight="1" x14ac:dyDescent="0.3">
      <c r="A2486" s="18"/>
      <c r="B2486" s="19"/>
      <c r="C2486" s="20"/>
      <c r="D2486" s="20"/>
      <c r="T2486" s="16"/>
      <c r="U2486" s="16"/>
    </row>
    <row r="2487" spans="1:21" ht="12.75" customHeight="1" x14ac:dyDescent="0.3">
      <c r="A2487" s="18"/>
      <c r="B2487" s="19"/>
      <c r="C2487" s="20"/>
      <c r="D2487" s="20"/>
      <c r="T2487" s="16"/>
      <c r="U2487" s="16"/>
    </row>
    <row r="2488" spans="1:21" ht="12.75" customHeight="1" x14ac:dyDescent="0.3">
      <c r="A2488" s="18"/>
      <c r="B2488" s="19"/>
      <c r="C2488" s="20"/>
      <c r="D2488" s="20"/>
      <c r="T2488" s="16"/>
      <c r="U2488" s="16"/>
    </row>
    <row r="2489" spans="1:21" ht="12.75" customHeight="1" x14ac:dyDescent="0.3">
      <c r="A2489" s="18"/>
      <c r="B2489" s="19"/>
      <c r="C2489" s="20"/>
      <c r="D2489" s="20"/>
      <c r="T2489" s="16"/>
      <c r="U2489" s="16"/>
    </row>
    <row r="2490" spans="1:21" ht="12.75" customHeight="1" x14ac:dyDescent="0.3">
      <c r="A2490" s="18"/>
      <c r="B2490" s="19"/>
      <c r="C2490" s="20"/>
      <c r="D2490" s="20"/>
      <c r="T2490" s="16"/>
      <c r="U2490" s="16"/>
    </row>
    <row r="2491" spans="1:21" ht="12.75" customHeight="1" x14ac:dyDescent="0.3">
      <c r="A2491" s="18"/>
      <c r="B2491" s="19"/>
      <c r="C2491" s="20"/>
      <c r="D2491" s="20"/>
      <c r="T2491" s="16"/>
      <c r="U2491" s="16"/>
    </row>
    <row r="2492" spans="1:21" ht="12.75" customHeight="1" x14ac:dyDescent="0.3">
      <c r="A2492" s="18"/>
      <c r="B2492" s="19"/>
      <c r="C2492" s="20"/>
      <c r="D2492" s="20"/>
      <c r="T2492" s="16"/>
      <c r="U2492" s="16"/>
    </row>
    <row r="2493" spans="1:21" ht="12.75" customHeight="1" x14ac:dyDescent="0.3">
      <c r="A2493" s="18"/>
      <c r="B2493" s="19"/>
      <c r="C2493" s="20"/>
      <c r="D2493" s="20"/>
      <c r="T2493" s="16"/>
      <c r="U2493" s="16"/>
    </row>
    <row r="2494" spans="1:21" ht="12.75" customHeight="1" x14ac:dyDescent="0.3">
      <c r="A2494" s="18"/>
      <c r="B2494" s="19"/>
      <c r="C2494" s="20"/>
      <c r="D2494" s="20"/>
      <c r="T2494" s="16"/>
      <c r="U2494" s="16"/>
    </row>
    <row r="2495" spans="1:21" ht="12.75" customHeight="1" x14ac:dyDescent="0.3">
      <c r="A2495" s="18"/>
      <c r="B2495" s="19"/>
      <c r="C2495" s="20"/>
      <c r="D2495" s="20"/>
      <c r="T2495" s="16"/>
      <c r="U2495" s="16"/>
    </row>
    <row r="2496" spans="1:21" ht="12.75" customHeight="1" x14ac:dyDescent="0.3">
      <c r="A2496" s="18"/>
      <c r="B2496" s="19"/>
      <c r="C2496" s="20"/>
      <c r="D2496" s="20"/>
      <c r="T2496" s="16"/>
      <c r="U2496" s="16"/>
    </row>
    <row r="2497" spans="1:21" ht="12.75" customHeight="1" x14ac:dyDescent="0.3">
      <c r="A2497" s="18"/>
      <c r="B2497" s="19"/>
      <c r="C2497" s="20"/>
      <c r="D2497" s="20"/>
      <c r="T2497" s="16"/>
      <c r="U2497" s="16"/>
    </row>
    <row r="2498" spans="1:21" ht="12.75" customHeight="1" x14ac:dyDescent="0.3">
      <c r="A2498" s="18"/>
      <c r="B2498" s="19"/>
      <c r="C2498" s="20"/>
      <c r="D2498" s="20"/>
      <c r="T2498" s="16"/>
      <c r="U2498" s="16"/>
    </row>
    <row r="2499" spans="1:21" ht="12.75" customHeight="1" x14ac:dyDescent="0.3">
      <c r="A2499" s="18"/>
      <c r="B2499" s="19"/>
      <c r="C2499" s="20"/>
      <c r="D2499" s="20"/>
      <c r="T2499" s="16"/>
      <c r="U2499" s="16"/>
    </row>
    <row r="2500" spans="1:21" ht="12.75" customHeight="1" x14ac:dyDescent="0.3">
      <c r="A2500" s="18"/>
      <c r="B2500" s="19"/>
      <c r="C2500" s="20"/>
      <c r="D2500" s="20"/>
      <c r="T2500" s="16"/>
      <c r="U2500" s="16"/>
    </row>
    <row r="2501" spans="1:21" ht="12.75" customHeight="1" x14ac:dyDescent="0.3">
      <c r="A2501" s="18"/>
      <c r="B2501" s="19"/>
      <c r="C2501" s="20"/>
      <c r="D2501" s="20"/>
      <c r="T2501" s="16"/>
      <c r="U2501" s="16"/>
    </row>
    <row r="2502" spans="1:21" ht="12.75" customHeight="1" x14ac:dyDescent="0.3">
      <c r="A2502" s="18"/>
      <c r="B2502" s="19"/>
      <c r="C2502" s="20"/>
      <c r="D2502" s="20"/>
      <c r="T2502" s="16"/>
      <c r="U2502" s="16"/>
    </row>
    <row r="2503" spans="1:21" ht="12.75" customHeight="1" x14ac:dyDescent="0.3">
      <c r="A2503" s="18"/>
      <c r="B2503" s="19"/>
      <c r="C2503" s="20"/>
      <c r="D2503" s="20"/>
      <c r="T2503" s="16"/>
      <c r="U2503" s="16"/>
    </row>
    <row r="2504" spans="1:21" ht="12.75" customHeight="1" x14ac:dyDescent="0.3">
      <c r="A2504" s="18"/>
      <c r="B2504" s="19"/>
      <c r="C2504" s="20"/>
      <c r="D2504" s="20"/>
      <c r="T2504" s="16"/>
      <c r="U2504" s="16"/>
    </row>
    <row r="2505" spans="1:21" ht="12.75" customHeight="1" x14ac:dyDescent="0.3">
      <c r="A2505" s="18"/>
      <c r="B2505" s="19"/>
      <c r="C2505" s="20"/>
      <c r="D2505" s="20"/>
      <c r="T2505" s="16"/>
      <c r="U2505" s="16"/>
    </row>
    <row r="2506" spans="1:21" ht="12.75" customHeight="1" x14ac:dyDescent="0.3">
      <c r="A2506" s="18"/>
      <c r="B2506" s="19"/>
      <c r="C2506" s="20"/>
      <c r="D2506" s="20"/>
      <c r="T2506" s="16"/>
      <c r="U2506" s="16"/>
    </row>
    <row r="2507" spans="1:21" ht="12.75" customHeight="1" x14ac:dyDescent="0.3">
      <c r="A2507" s="18"/>
      <c r="B2507" s="19"/>
      <c r="C2507" s="20"/>
      <c r="D2507" s="20"/>
      <c r="T2507" s="16"/>
      <c r="U2507" s="16"/>
    </row>
    <row r="2508" spans="1:21" ht="12.75" customHeight="1" x14ac:dyDescent="0.3">
      <c r="A2508" s="18"/>
      <c r="B2508" s="19"/>
      <c r="C2508" s="20"/>
      <c r="D2508" s="20"/>
      <c r="T2508" s="16"/>
      <c r="U2508" s="16"/>
    </row>
    <row r="2509" spans="1:21" ht="12.75" customHeight="1" x14ac:dyDescent="0.3">
      <c r="A2509" s="18"/>
      <c r="B2509" s="19"/>
      <c r="C2509" s="20"/>
      <c r="D2509" s="20"/>
      <c r="T2509" s="16"/>
      <c r="U2509" s="16"/>
    </row>
    <row r="2510" spans="1:21" ht="12.75" customHeight="1" x14ac:dyDescent="0.3">
      <c r="A2510" s="18"/>
      <c r="B2510" s="19"/>
      <c r="C2510" s="20"/>
      <c r="D2510" s="20"/>
      <c r="T2510" s="16"/>
      <c r="U2510" s="16"/>
    </row>
    <row r="2511" spans="1:21" ht="12.75" customHeight="1" x14ac:dyDescent="0.3">
      <c r="A2511" s="18"/>
      <c r="B2511" s="19"/>
      <c r="C2511" s="20"/>
      <c r="D2511" s="20"/>
      <c r="T2511" s="16"/>
      <c r="U2511" s="16"/>
    </row>
    <row r="2512" spans="1:21" ht="12.75" customHeight="1" x14ac:dyDescent="0.3">
      <c r="A2512" s="18"/>
      <c r="B2512" s="19"/>
      <c r="C2512" s="20"/>
      <c r="D2512" s="20"/>
      <c r="T2512" s="16"/>
      <c r="U2512" s="16"/>
    </row>
    <row r="2513" spans="1:21" ht="12.75" customHeight="1" x14ac:dyDescent="0.3">
      <c r="A2513" s="18"/>
      <c r="B2513" s="19"/>
      <c r="C2513" s="20"/>
      <c r="D2513" s="20"/>
      <c r="T2513" s="16"/>
      <c r="U2513" s="16"/>
    </row>
    <row r="2514" spans="1:21" ht="12.75" customHeight="1" x14ac:dyDescent="0.3">
      <c r="A2514" s="18"/>
      <c r="B2514" s="19"/>
      <c r="C2514" s="20"/>
      <c r="D2514" s="20"/>
      <c r="T2514" s="16"/>
      <c r="U2514" s="16"/>
    </row>
    <row r="2515" spans="1:21" ht="12.75" customHeight="1" x14ac:dyDescent="0.3">
      <c r="A2515" s="18"/>
      <c r="B2515" s="19"/>
      <c r="C2515" s="20"/>
      <c r="D2515" s="20"/>
      <c r="T2515" s="16"/>
      <c r="U2515" s="16"/>
    </row>
    <row r="2516" spans="1:21" ht="12.75" customHeight="1" x14ac:dyDescent="0.3">
      <c r="A2516" s="18"/>
      <c r="B2516" s="19"/>
      <c r="C2516" s="20"/>
      <c r="D2516" s="20"/>
      <c r="T2516" s="16"/>
      <c r="U2516" s="16"/>
    </row>
    <row r="2517" spans="1:21" ht="12.75" customHeight="1" x14ac:dyDescent="0.3">
      <c r="A2517" s="18"/>
      <c r="B2517" s="19"/>
      <c r="C2517" s="20"/>
      <c r="D2517" s="20"/>
      <c r="T2517" s="16"/>
      <c r="U2517" s="16"/>
    </row>
    <row r="2518" spans="1:21" ht="12.75" customHeight="1" x14ac:dyDescent="0.3">
      <c r="A2518" s="18"/>
      <c r="B2518" s="19"/>
      <c r="C2518" s="20"/>
      <c r="D2518" s="20"/>
      <c r="T2518" s="16"/>
      <c r="U2518" s="16"/>
    </row>
    <row r="2519" spans="1:21" ht="12.75" customHeight="1" x14ac:dyDescent="0.3">
      <c r="A2519" s="18"/>
      <c r="B2519" s="19"/>
      <c r="C2519" s="20"/>
      <c r="D2519" s="20"/>
      <c r="T2519" s="16"/>
      <c r="U2519" s="16"/>
    </row>
    <row r="2520" spans="1:21" ht="12.75" customHeight="1" x14ac:dyDescent="0.3">
      <c r="A2520" s="18"/>
      <c r="B2520" s="19"/>
      <c r="C2520" s="20"/>
      <c r="D2520" s="20"/>
      <c r="T2520" s="16"/>
      <c r="U2520" s="16"/>
    </row>
    <row r="2521" spans="1:21" ht="12.75" customHeight="1" x14ac:dyDescent="0.3">
      <c r="A2521" s="18"/>
      <c r="B2521" s="19"/>
      <c r="C2521" s="20"/>
      <c r="D2521" s="20"/>
      <c r="T2521" s="16"/>
      <c r="U2521" s="16"/>
    </row>
    <row r="2522" spans="1:21" ht="12.75" customHeight="1" x14ac:dyDescent="0.3">
      <c r="A2522" s="18"/>
      <c r="B2522" s="19"/>
      <c r="C2522" s="20"/>
      <c r="D2522" s="20"/>
      <c r="T2522" s="16"/>
      <c r="U2522" s="16"/>
    </row>
    <row r="2523" spans="1:21" ht="12.75" customHeight="1" x14ac:dyDescent="0.3">
      <c r="A2523" s="18"/>
      <c r="B2523" s="19"/>
      <c r="C2523" s="20"/>
      <c r="D2523" s="20"/>
      <c r="T2523" s="16"/>
      <c r="U2523" s="16"/>
    </row>
    <row r="2524" spans="1:21" ht="12.75" customHeight="1" x14ac:dyDescent="0.3">
      <c r="A2524" s="18"/>
      <c r="B2524" s="19"/>
      <c r="C2524" s="20"/>
      <c r="D2524" s="20"/>
      <c r="T2524" s="16"/>
      <c r="U2524" s="16"/>
    </row>
    <row r="2525" spans="1:21" ht="12.75" customHeight="1" x14ac:dyDescent="0.3">
      <c r="A2525" s="18"/>
      <c r="B2525" s="19"/>
      <c r="C2525" s="20"/>
      <c r="D2525" s="20"/>
      <c r="T2525" s="16"/>
      <c r="U2525" s="16"/>
    </row>
    <row r="2526" spans="1:21" ht="12.75" customHeight="1" x14ac:dyDescent="0.3">
      <c r="A2526" s="18"/>
      <c r="B2526" s="19"/>
      <c r="C2526" s="20"/>
      <c r="D2526" s="20"/>
      <c r="T2526" s="16"/>
      <c r="U2526" s="16"/>
    </row>
    <row r="2527" spans="1:21" ht="12.75" customHeight="1" x14ac:dyDescent="0.3">
      <c r="A2527" s="18"/>
      <c r="B2527" s="19"/>
      <c r="C2527" s="20"/>
      <c r="D2527" s="20"/>
      <c r="T2527" s="16"/>
      <c r="U2527" s="16"/>
    </row>
    <row r="2528" spans="1:21" ht="12.75" customHeight="1" x14ac:dyDescent="0.3">
      <c r="A2528" s="18"/>
      <c r="B2528" s="19"/>
      <c r="C2528" s="20"/>
      <c r="D2528" s="20"/>
      <c r="T2528" s="16"/>
      <c r="U2528" s="16"/>
    </row>
    <row r="2529" spans="1:21" ht="12.75" customHeight="1" x14ac:dyDescent="0.3">
      <c r="A2529" s="18"/>
      <c r="B2529" s="19"/>
      <c r="C2529" s="20"/>
      <c r="D2529" s="20"/>
      <c r="T2529" s="16"/>
      <c r="U2529" s="16"/>
    </row>
    <row r="2530" spans="1:21" ht="12.75" customHeight="1" x14ac:dyDescent="0.3">
      <c r="A2530" s="18"/>
      <c r="B2530" s="19"/>
      <c r="C2530" s="20"/>
      <c r="D2530" s="20"/>
      <c r="T2530" s="16"/>
      <c r="U2530" s="16"/>
    </row>
    <row r="2531" spans="1:21" ht="12.75" customHeight="1" x14ac:dyDescent="0.3">
      <c r="A2531" s="18"/>
      <c r="B2531" s="19"/>
      <c r="C2531" s="20"/>
      <c r="D2531" s="20"/>
      <c r="T2531" s="16"/>
      <c r="U2531" s="16"/>
    </row>
    <row r="2532" spans="1:21" ht="12.75" customHeight="1" x14ac:dyDescent="0.3">
      <c r="A2532" s="18"/>
      <c r="B2532" s="19"/>
      <c r="C2532" s="20"/>
      <c r="D2532" s="20"/>
      <c r="T2532" s="16"/>
      <c r="U2532" s="16"/>
    </row>
    <row r="2533" spans="1:21" ht="12.75" customHeight="1" x14ac:dyDescent="0.3">
      <c r="A2533" s="18"/>
      <c r="B2533" s="19"/>
      <c r="C2533" s="20"/>
      <c r="D2533" s="20"/>
      <c r="T2533" s="16"/>
      <c r="U2533" s="16"/>
    </row>
    <row r="2534" spans="1:21" ht="12.75" customHeight="1" x14ac:dyDescent="0.3">
      <c r="A2534" s="18"/>
      <c r="B2534" s="19"/>
      <c r="C2534" s="20"/>
      <c r="D2534" s="20"/>
      <c r="T2534" s="16"/>
      <c r="U2534" s="16"/>
    </row>
    <row r="2535" spans="1:21" ht="12.75" customHeight="1" x14ac:dyDescent="0.3">
      <c r="A2535" s="18"/>
      <c r="B2535" s="19"/>
      <c r="C2535" s="20"/>
      <c r="D2535" s="20"/>
      <c r="T2535" s="16"/>
      <c r="U2535" s="16"/>
    </row>
    <row r="2536" spans="1:21" ht="12.75" customHeight="1" x14ac:dyDescent="0.3">
      <c r="A2536" s="18"/>
      <c r="B2536" s="19"/>
      <c r="C2536" s="20"/>
      <c r="D2536" s="20"/>
      <c r="T2536" s="16"/>
      <c r="U2536" s="16"/>
    </row>
    <row r="2537" spans="1:21" ht="12.75" customHeight="1" x14ac:dyDescent="0.3">
      <c r="A2537" s="18"/>
      <c r="B2537" s="19"/>
      <c r="C2537" s="20"/>
      <c r="D2537" s="20"/>
      <c r="T2537" s="16"/>
      <c r="U2537" s="16"/>
    </row>
    <row r="2538" spans="1:21" ht="12.75" customHeight="1" x14ac:dyDescent="0.3">
      <c r="A2538" s="18"/>
      <c r="B2538" s="19"/>
      <c r="C2538" s="20"/>
      <c r="D2538" s="20"/>
      <c r="T2538" s="16"/>
      <c r="U2538" s="16"/>
    </row>
    <row r="2539" spans="1:21" ht="12.75" customHeight="1" x14ac:dyDescent="0.3">
      <c r="A2539" s="18"/>
      <c r="B2539" s="19"/>
      <c r="C2539" s="20"/>
      <c r="D2539" s="20"/>
      <c r="T2539" s="16"/>
      <c r="U2539" s="16"/>
    </row>
    <row r="2540" spans="1:21" ht="12.75" customHeight="1" x14ac:dyDescent="0.3">
      <c r="A2540" s="18"/>
      <c r="B2540" s="19"/>
      <c r="C2540" s="20"/>
      <c r="D2540" s="20"/>
      <c r="T2540" s="16"/>
      <c r="U2540" s="16"/>
    </row>
    <row r="2541" spans="1:21" ht="12.75" customHeight="1" x14ac:dyDescent="0.3">
      <c r="A2541" s="18"/>
      <c r="B2541" s="19"/>
      <c r="C2541" s="20"/>
      <c r="D2541" s="20"/>
      <c r="T2541" s="16"/>
      <c r="U2541" s="16"/>
    </row>
    <row r="2542" spans="1:21" ht="12.75" customHeight="1" x14ac:dyDescent="0.3">
      <c r="A2542" s="18"/>
      <c r="B2542" s="19"/>
      <c r="C2542" s="20"/>
      <c r="D2542" s="20"/>
      <c r="T2542" s="16"/>
      <c r="U2542" s="16"/>
    </row>
    <row r="2543" spans="1:21" ht="12.75" customHeight="1" x14ac:dyDescent="0.3">
      <c r="A2543" s="18"/>
      <c r="B2543" s="19"/>
      <c r="C2543" s="20"/>
      <c r="D2543" s="20"/>
      <c r="T2543" s="16"/>
      <c r="U2543" s="16"/>
    </row>
    <row r="2544" spans="1:21" ht="12.75" customHeight="1" x14ac:dyDescent="0.3">
      <c r="A2544" s="18"/>
      <c r="B2544" s="19"/>
      <c r="C2544" s="20"/>
      <c r="D2544" s="20"/>
      <c r="T2544" s="16"/>
      <c r="U2544" s="16"/>
    </row>
    <row r="2545" spans="1:21" ht="12.75" customHeight="1" x14ac:dyDescent="0.3">
      <c r="A2545" s="18"/>
      <c r="B2545" s="19"/>
      <c r="C2545" s="20"/>
      <c r="D2545" s="20"/>
      <c r="T2545" s="16"/>
      <c r="U2545" s="16"/>
    </row>
    <row r="2546" spans="1:21" ht="12.75" customHeight="1" x14ac:dyDescent="0.3">
      <c r="A2546" s="18"/>
      <c r="B2546" s="19"/>
      <c r="C2546" s="20"/>
      <c r="D2546" s="20"/>
      <c r="T2546" s="16"/>
      <c r="U2546" s="16"/>
    </row>
    <row r="2547" spans="1:21" ht="12.75" customHeight="1" x14ac:dyDescent="0.3">
      <c r="A2547" s="18"/>
      <c r="B2547" s="19"/>
      <c r="C2547" s="20"/>
      <c r="D2547" s="20"/>
      <c r="T2547" s="16"/>
      <c r="U2547" s="16"/>
    </row>
    <row r="2548" spans="1:21" ht="12.75" customHeight="1" x14ac:dyDescent="0.3">
      <c r="A2548" s="18"/>
      <c r="B2548" s="19"/>
      <c r="C2548" s="20"/>
      <c r="D2548" s="20"/>
      <c r="T2548" s="16"/>
      <c r="U2548" s="16"/>
    </row>
    <row r="2549" spans="1:21" ht="12.75" customHeight="1" x14ac:dyDescent="0.3">
      <c r="A2549" s="18"/>
      <c r="B2549" s="19"/>
      <c r="C2549" s="20"/>
      <c r="D2549" s="20"/>
      <c r="T2549" s="16"/>
      <c r="U2549" s="16"/>
    </row>
    <row r="2550" spans="1:21" ht="12.75" customHeight="1" x14ac:dyDescent="0.3">
      <c r="A2550" s="18"/>
      <c r="B2550" s="19"/>
      <c r="C2550" s="20"/>
      <c r="D2550" s="20"/>
      <c r="T2550" s="16"/>
      <c r="U2550" s="16"/>
    </row>
    <row r="2551" spans="1:21" ht="12.75" customHeight="1" x14ac:dyDescent="0.3">
      <c r="A2551" s="18"/>
      <c r="B2551" s="19"/>
      <c r="C2551" s="20"/>
      <c r="D2551" s="20"/>
      <c r="T2551" s="16"/>
      <c r="U2551" s="16"/>
    </row>
    <row r="2552" spans="1:21" ht="12.75" customHeight="1" x14ac:dyDescent="0.3">
      <c r="A2552" s="18"/>
      <c r="B2552" s="19"/>
      <c r="C2552" s="20"/>
      <c r="D2552" s="20"/>
      <c r="T2552" s="16"/>
      <c r="U2552" s="16"/>
    </row>
    <row r="2553" spans="1:21" ht="12.75" customHeight="1" x14ac:dyDescent="0.3">
      <c r="A2553" s="18"/>
      <c r="B2553" s="19"/>
      <c r="C2553" s="20"/>
      <c r="D2553" s="20"/>
      <c r="T2553" s="16"/>
      <c r="U2553" s="16"/>
    </row>
    <row r="2554" spans="1:21" ht="12.75" customHeight="1" x14ac:dyDescent="0.3">
      <c r="A2554" s="18"/>
      <c r="B2554" s="19"/>
      <c r="C2554" s="20"/>
      <c r="D2554" s="20"/>
      <c r="T2554" s="16"/>
      <c r="U2554" s="16"/>
    </row>
    <row r="2555" spans="1:21" ht="12.75" customHeight="1" x14ac:dyDescent="0.3">
      <c r="A2555" s="18"/>
      <c r="B2555" s="19"/>
      <c r="C2555" s="20"/>
      <c r="D2555" s="20"/>
      <c r="T2555" s="16"/>
      <c r="U2555" s="16"/>
    </row>
    <row r="2556" spans="1:21" ht="12.75" customHeight="1" x14ac:dyDescent="0.3">
      <c r="A2556" s="18"/>
      <c r="B2556" s="19"/>
      <c r="C2556" s="20"/>
      <c r="D2556" s="20"/>
      <c r="T2556" s="16"/>
      <c r="U2556" s="16"/>
    </row>
    <row r="2557" spans="1:21" ht="12.75" customHeight="1" x14ac:dyDescent="0.3">
      <c r="A2557" s="18"/>
      <c r="B2557" s="19"/>
      <c r="C2557" s="20"/>
      <c r="D2557" s="20"/>
      <c r="T2557" s="16"/>
      <c r="U2557" s="16"/>
    </row>
    <row r="2558" spans="1:21" ht="12.75" customHeight="1" x14ac:dyDescent="0.3">
      <c r="A2558" s="18"/>
      <c r="B2558" s="19"/>
      <c r="C2558" s="20"/>
      <c r="D2558" s="20"/>
      <c r="T2558" s="16"/>
      <c r="U2558" s="16"/>
    </row>
    <row r="2559" spans="1:21" ht="12.75" customHeight="1" x14ac:dyDescent="0.3">
      <c r="A2559" s="18"/>
      <c r="B2559" s="19"/>
      <c r="C2559" s="20"/>
      <c r="D2559" s="20"/>
      <c r="T2559" s="16"/>
      <c r="U2559" s="16"/>
    </row>
    <row r="2560" spans="1:21" ht="12.75" customHeight="1" x14ac:dyDescent="0.3">
      <c r="A2560" s="18"/>
      <c r="B2560" s="19"/>
      <c r="C2560" s="20"/>
      <c r="D2560" s="20"/>
      <c r="T2560" s="16"/>
      <c r="U2560" s="16"/>
    </row>
    <row r="2561" spans="1:21" ht="12.75" customHeight="1" x14ac:dyDescent="0.3">
      <c r="A2561" s="18"/>
      <c r="B2561" s="19"/>
      <c r="C2561" s="20"/>
      <c r="D2561" s="20"/>
      <c r="T2561" s="16"/>
      <c r="U2561" s="16"/>
    </row>
    <row r="2562" spans="1:21" ht="12.75" customHeight="1" x14ac:dyDescent="0.3">
      <c r="A2562" s="18"/>
      <c r="B2562" s="19"/>
      <c r="C2562" s="20"/>
      <c r="D2562" s="20"/>
      <c r="T2562" s="16"/>
      <c r="U2562" s="16"/>
    </row>
    <row r="2563" spans="1:21" ht="12.75" customHeight="1" x14ac:dyDescent="0.3">
      <c r="A2563" s="18"/>
      <c r="B2563" s="19"/>
      <c r="C2563" s="20"/>
      <c r="D2563" s="20"/>
      <c r="T2563" s="16"/>
      <c r="U2563" s="16"/>
    </row>
    <row r="2564" spans="1:21" ht="12.75" customHeight="1" x14ac:dyDescent="0.3">
      <c r="A2564" s="18"/>
      <c r="B2564" s="19"/>
      <c r="C2564" s="20"/>
      <c r="D2564" s="20"/>
      <c r="T2564" s="16"/>
      <c r="U2564" s="16"/>
    </row>
    <row r="2565" spans="1:21" ht="12.75" customHeight="1" x14ac:dyDescent="0.3">
      <c r="A2565" s="18"/>
      <c r="B2565" s="19"/>
      <c r="C2565" s="20"/>
      <c r="D2565" s="20"/>
      <c r="T2565" s="16"/>
      <c r="U2565" s="16"/>
    </row>
    <row r="2566" spans="1:21" ht="12.75" customHeight="1" x14ac:dyDescent="0.3">
      <c r="A2566" s="18"/>
      <c r="B2566" s="19"/>
      <c r="C2566" s="20"/>
      <c r="D2566" s="20"/>
      <c r="T2566" s="16"/>
      <c r="U2566" s="16"/>
    </row>
    <row r="2567" spans="1:21" ht="12.75" customHeight="1" x14ac:dyDescent="0.3">
      <c r="A2567" s="18"/>
      <c r="B2567" s="19"/>
      <c r="C2567" s="20"/>
      <c r="D2567" s="20"/>
      <c r="T2567" s="16"/>
      <c r="U2567" s="16"/>
    </row>
    <row r="2568" spans="1:21" ht="12.75" customHeight="1" x14ac:dyDescent="0.3">
      <c r="A2568" s="18"/>
      <c r="B2568" s="19"/>
      <c r="C2568" s="20"/>
      <c r="D2568" s="20"/>
      <c r="T2568" s="16"/>
      <c r="U2568" s="16"/>
    </row>
    <row r="2569" spans="1:21" ht="12.75" customHeight="1" x14ac:dyDescent="0.3">
      <c r="A2569" s="18"/>
      <c r="B2569" s="19"/>
      <c r="C2569" s="20"/>
      <c r="D2569" s="20"/>
      <c r="T2569" s="16"/>
      <c r="U2569" s="16"/>
    </row>
    <row r="2570" spans="1:21" ht="12.75" customHeight="1" x14ac:dyDescent="0.3">
      <c r="A2570" s="18"/>
      <c r="B2570" s="19"/>
      <c r="C2570" s="20"/>
      <c r="D2570" s="20"/>
      <c r="T2570" s="16"/>
      <c r="U2570" s="16"/>
    </row>
    <row r="2571" spans="1:21" ht="12.75" customHeight="1" x14ac:dyDescent="0.3">
      <c r="A2571" s="18"/>
      <c r="B2571" s="19"/>
      <c r="C2571" s="20"/>
      <c r="D2571" s="20"/>
      <c r="T2571" s="16"/>
      <c r="U2571" s="16"/>
    </row>
    <row r="2572" spans="1:21" ht="12.75" customHeight="1" x14ac:dyDescent="0.3">
      <c r="A2572" s="18"/>
      <c r="B2572" s="19"/>
      <c r="C2572" s="20"/>
      <c r="D2572" s="20"/>
      <c r="T2572" s="16"/>
      <c r="U2572" s="16"/>
    </row>
    <row r="2573" spans="1:21" ht="12.75" customHeight="1" x14ac:dyDescent="0.3">
      <c r="A2573" s="18"/>
      <c r="B2573" s="19"/>
      <c r="C2573" s="20"/>
      <c r="D2573" s="20"/>
      <c r="T2573" s="16"/>
      <c r="U2573" s="16"/>
    </row>
    <row r="2574" spans="1:21" ht="12.75" customHeight="1" x14ac:dyDescent="0.3">
      <c r="A2574" s="18"/>
      <c r="B2574" s="19"/>
      <c r="C2574" s="20"/>
      <c r="D2574" s="20"/>
      <c r="T2574" s="16"/>
      <c r="U2574" s="16"/>
    </row>
    <row r="2575" spans="1:21" ht="12.75" customHeight="1" x14ac:dyDescent="0.3">
      <c r="A2575" s="18"/>
      <c r="B2575" s="19"/>
      <c r="C2575" s="20"/>
      <c r="D2575" s="20"/>
      <c r="T2575" s="16"/>
      <c r="U2575" s="16"/>
    </row>
    <row r="2576" spans="1:21" ht="12.75" customHeight="1" x14ac:dyDescent="0.3">
      <c r="A2576" s="18"/>
      <c r="B2576" s="19"/>
      <c r="C2576" s="20"/>
      <c r="D2576" s="20"/>
      <c r="T2576" s="16"/>
      <c r="U2576" s="16"/>
    </row>
    <row r="2577" spans="1:21" ht="12.75" customHeight="1" x14ac:dyDescent="0.3">
      <c r="A2577" s="18"/>
      <c r="B2577" s="19"/>
      <c r="C2577" s="20"/>
      <c r="D2577" s="20"/>
      <c r="T2577" s="16"/>
      <c r="U2577" s="16"/>
    </row>
    <row r="2578" spans="1:21" ht="12.75" customHeight="1" x14ac:dyDescent="0.3">
      <c r="A2578" s="18"/>
      <c r="B2578" s="19"/>
      <c r="C2578" s="20"/>
      <c r="D2578" s="20"/>
      <c r="T2578" s="16"/>
      <c r="U2578" s="16"/>
    </row>
    <row r="2579" spans="1:21" ht="12.75" customHeight="1" x14ac:dyDescent="0.3">
      <c r="A2579" s="18"/>
      <c r="B2579" s="19"/>
      <c r="C2579" s="20"/>
      <c r="D2579" s="20"/>
      <c r="T2579" s="16"/>
      <c r="U2579" s="16"/>
    </row>
    <row r="2580" spans="1:21" ht="12.75" customHeight="1" x14ac:dyDescent="0.3">
      <c r="A2580" s="18"/>
      <c r="B2580" s="19"/>
      <c r="C2580" s="20"/>
      <c r="D2580" s="20"/>
      <c r="T2580" s="16"/>
      <c r="U2580" s="16"/>
    </row>
    <row r="2581" spans="1:21" ht="12.75" customHeight="1" x14ac:dyDescent="0.3">
      <c r="A2581" s="18"/>
      <c r="B2581" s="19"/>
      <c r="C2581" s="20"/>
      <c r="D2581" s="20"/>
      <c r="T2581" s="16"/>
      <c r="U2581" s="16"/>
    </row>
    <row r="2582" spans="1:21" ht="12.75" customHeight="1" x14ac:dyDescent="0.3">
      <c r="A2582" s="18"/>
      <c r="B2582" s="19"/>
      <c r="C2582" s="20"/>
      <c r="D2582" s="20"/>
      <c r="T2582" s="16"/>
      <c r="U2582" s="16"/>
    </row>
    <row r="2583" spans="1:21" ht="12.75" customHeight="1" x14ac:dyDescent="0.3">
      <c r="A2583" s="18"/>
      <c r="B2583" s="19"/>
      <c r="C2583" s="20"/>
      <c r="D2583" s="20"/>
      <c r="T2583" s="16"/>
      <c r="U2583" s="16"/>
    </row>
    <row r="2584" spans="1:21" ht="12.75" customHeight="1" x14ac:dyDescent="0.3">
      <c r="A2584" s="18"/>
      <c r="B2584" s="19"/>
      <c r="C2584" s="20"/>
      <c r="D2584" s="20"/>
      <c r="T2584" s="16"/>
      <c r="U2584" s="16"/>
    </row>
    <row r="2585" spans="1:21" ht="12.75" customHeight="1" x14ac:dyDescent="0.3">
      <c r="A2585" s="18"/>
      <c r="B2585" s="19"/>
      <c r="C2585" s="20"/>
      <c r="D2585" s="20"/>
      <c r="T2585" s="16"/>
      <c r="U2585" s="16"/>
    </row>
    <row r="2586" spans="1:21" ht="12.75" customHeight="1" x14ac:dyDescent="0.3">
      <c r="A2586" s="18"/>
      <c r="B2586" s="19"/>
      <c r="C2586" s="20"/>
      <c r="D2586" s="20"/>
      <c r="T2586" s="16"/>
      <c r="U2586" s="16"/>
    </row>
    <row r="2587" spans="1:21" ht="12.75" customHeight="1" x14ac:dyDescent="0.3">
      <c r="A2587" s="18"/>
      <c r="B2587" s="19"/>
      <c r="C2587" s="20"/>
      <c r="D2587" s="20"/>
      <c r="T2587" s="16"/>
      <c r="U2587" s="16"/>
    </row>
    <row r="2588" spans="1:21" ht="12.75" customHeight="1" x14ac:dyDescent="0.3">
      <c r="A2588" s="18"/>
      <c r="B2588" s="19"/>
      <c r="C2588" s="20"/>
      <c r="D2588" s="20"/>
      <c r="T2588" s="16"/>
      <c r="U2588" s="16"/>
    </row>
    <row r="2589" spans="1:21" ht="12.75" customHeight="1" x14ac:dyDescent="0.3">
      <c r="A2589" s="18"/>
      <c r="B2589" s="19"/>
      <c r="C2589" s="20"/>
      <c r="D2589" s="20"/>
      <c r="T2589" s="16"/>
      <c r="U2589" s="16"/>
    </row>
    <row r="2590" spans="1:21" ht="12.75" customHeight="1" x14ac:dyDescent="0.3">
      <c r="A2590" s="18"/>
      <c r="B2590" s="19"/>
      <c r="C2590" s="20"/>
      <c r="D2590" s="20"/>
      <c r="T2590" s="16"/>
      <c r="U2590" s="16"/>
    </row>
    <row r="2591" spans="1:21" ht="12.75" customHeight="1" x14ac:dyDescent="0.3">
      <c r="A2591" s="18"/>
      <c r="B2591" s="19"/>
      <c r="C2591" s="20"/>
      <c r="D2591" s="20"/>
      <c r="T2591" s="16"/>
      <c r="U2591" s="16"/>
    </row>
    <row r="2592" spans="1:21" ht="12.75" customHeight="1" x14ac:dyDescent="0.3">
      <c r="A2592" s="18"/>
      <c r="B2592" s="19"/>
      <c r="C2592" s="20"/>
      <c r="D2592" s="20"/>
      <c r="T2592" s="16"/>
      <c r="U2592" s="16"/>
    </row>
    <row r="2593" spans="1:21" ht="12.75" customHeight="1" x14ac:dyDescent="0.3">
      <c r="A2593" s="18"/>
      <c r="B2593" s="19"/>
      <c r="C2593" s="20"/>
      <c r="D2593" s="20"/>
      <c r="T2593" s="16"/>
      <c r="U2593" s="16"/>
    </row>
    <row r="2594" spans="1:21" ht="12.75" customHeight="1" x14ac:dyDescent="0.3">
      <c r="A2594" s="18"/>
      <c r="B2594" s="19"/>
      <c r="C2594" s="20"/>
      <c r="D2594" s="20"/>
      <c r="T2594" s="16"/>
      <c r="U2594" s="16"/>
    </row>
    <row r="2595" spans="1:21" ht="12.75" customHeight="1" x14ac:dyDescent="0.3">
      <c r="A2595" s="18"/>
      <c r="B2595" s="19"/>
      <c r="C2595" s="20"/>
      <c r="D2595" s="20"/>
      <c r="T2595" s="16"/>
      <c r="U2595" s="16"/>
    </row>
    <row r="2596" spans="1:21" ht="12.75" customHeight="1" x14ac:dyDescent="0.3">
      <c r="A2596" s="18"/>
      <c r="B2596" s="19"/>
      <c r="C2596" s="20"/>
      <c r="D2596" s="20"/>
      <c r="T2596" s="16"/>
      <c r="U2596" s="16"/>
    </row>
    <row r="2597" spans="1:21" ht="12.75" customHeight="1" x14ac:dyDescent="0.3">
      <c r="A2597" s="18"/>
      <c r="B2597" s="19"/>
      <c r="C2597" s="20"/>
      <c r="D2597" s="20"/>
      <c r="T2597" s="16"/>
      <c r="U2597" s="16"/>
    </row>
    <row r="2598" spans="1:21" ht="12.75" customHeight="1" x14ac:dyDescent="0.3">
      <c r="A2598" s="18"/>
      <c r="B2598" s="19"/>
      <c r="C2598" s="20"/>
      <c r="D2598" s="20"/>
      <c r="T2598" s="16"/>
      <c r="U2598" s="16"/>
    </row>
    <row r="2599" spans="1:21" ht="12.75" customHeight="1" x14ac:dyDescent="0.3">
      <c r="A2599" s="18"/>
      <c r="B2599" s="19"/>
      <c r="C2599" s="20"/>
      <c r="D2599" s="20"/>
      <c r="T2599" s="16"/>
      <c r="U2599" s="16"/>
    </row>
    <row r="2600" spans="1:21" ht="12.75" customHeight="1" x14ac:dyDescent="0.3">
      <c r="A2600" s="18"/>
      <c r="B2600" s="19"/>
      <c r="C2600" s="20"/>
      <c r="D2600" s="20"/>
      <c r="T2600" s="16"/>
      <c r="U2600" s="16"/>
    </row>
    <row r="2601" spans="1:21" ht="12.75" customHeight="1" x14ac:dyDescent="0.3">
      <c r="A2601" s="18"/>
      <c r="B2601" s="19"/>
      <c r="C2601" s="20"/>
      <c r="D2601" s="20"/>
      <c r="T2601" s="16"/>
      <c r="U2601" s="16"/>
    </row>
    <row r="2602" spans="1:21" ht="12.75" customHeight="1" x14ac:dyDescent="0.3">
      <c r="A2602" s="18"/>
      <c r="B2602" s="19"/>
      <c r="C2602" s="20"/>
      <c r="D2602" s="20"/>
      <c r="T2602" s="16"/>
      <c r="U2602" s="16"/>
    </row>
    <row r="2603" spans="1:21" ht="12.75" customHeight="1" x14ac:dyDescent="0.3">
      <c r="A2603" s="18"/>
      <c r="B2603" s="19"/>
      <c r="C2603" s="20"/>
      <c r="D2603" s="20"/>
      <c r="T2603" s="16"/>
      <c r="U2603" s="16"/>
    </row>
    <row r="2604" spans="1:21" ht="12.75" customHeight="1" x14ac:dyDescent="0.3">
      <c r="A2604" s="18"/>
      <c r="B2604" s="19"/>
      <c r="C2604" s="20"/>
      <c r="D2604" s="20"/>
      <c r="T2604" s="16"/>
      <c r="U2604" s="16"/>
    </row>
    <row r="2605" spans="1:21" ht="12.75" customHeight="1" x14ac:dyDescent="0.3">
      <c r="A2605" s="18"/>
      <c r="B2605" s="19"/>
      <c r="C2605" s="20"/>
      <c r="D2605" s="20"/>
      <c r="T2605" s="16"/>
      <c r="U2605" s="16"/>
    </row>
    <row r="2606" spans="1:21" ht="12.75" customHeight="1" x14ac:dyDescent="0.3">
      <c r="A2606" s="18"/>
      <c r="B2606" s="19"/>
      <c r="C2606" s="20"/>
      <c r="D2606" s="20"/>
      <c r="T2606" s="16"/>
      <c r="U2606" s="16"/>
    </row>
    <row r="2607" spans="1:21" ht="12.75" customHeight="1" x14ac:dyDescent="0.3">
      <c r="A2607" s="18"/>
      <c r="B2607" s="19"/>
      <c r="C2607" s="20"/>
      <c r="D2607" s="20"/>
      <c r="T2607" s="16"/>
      <c r="U2607" s="16"/>
    </row>
    <row r="2608" spans="1:21" ht="12.75" customHeight="1" x14ac:dyDescent="0.3">
      <c r="A2608" s="18"/>
      <c r="B2608" s="19"/>
      <c r="C2608" s="20"/>
      <c r="D2608" s="20"/>
      <c r="T2608" s="16"/>
      <c r="U2608" s="16"/>
    </row>
    <row r="2609" spans="1:21" ht="12.75" customHeight="1" x14ac:dyDescent="0.3">
      <c r="A2609" s="18"/>
      <c r="B2609" s="19"/>
      <c r="C2609" s="20"/>
      <c r="D2609" s="20"/>
      <c r="T2609" s="16"/>
      <c r="U2609" s="16"/>
    </row>
    <row r="2610" spans="1:21" ht="12.75" customHeight="1" x14ac:dyDescent="0.3">
      <c r="A2610" s="18"/>
      <c r="B2610" s="19"/>
      <c r="C2610" s="20"/>
      <c r="D2610" s="20"/>
      <c r="T2610" s="16"/>
      <c r="U2610" s="16"/>
    </row>
    <row r="2611" spans="1:21" ht="12.75" customHeight="1" x14ac:dyDescent="0.3">
      <c r="A2611" s="18"/>
      <c r="B2611" s="19"/>
      <c r="C2611" s="20"/>
      <c r="D2611" s="20"/>
      <c r="T2611" s="16"/>
      <c r="U2611" s="16"/>
    </row>
    <row r="2612" spans="1:21" ht="12.75" customHeight="1" x14ac:dyDescent="0.3">
      <c r="A2612" s="18"/>
      <c r="B2612" s="19"/>
      <c r="C2612" s="20"/>
      <c r="D2612" s="20"/>
      <c r="T2612" s="16"/>
      <c r="U2612" s="16"/>
    </row>
    <row r="2613" spans="1:21" ht="12.75" customHeight="1" x14ac:dyDescent="0.3">
      <c r="A2613" s="18"/>
      <c r="B2613" s="19"/>
      <c r="C2613" s="20"/>
      <c r="D2613" s="20"/>
      <c r="T2613" s="16"/>
      <c r="U2613" s="16"/>
    </row>
    <row r="2614" spans="1:21" ht="12.75" customHeight="1" x14ac:dyDescent="0.3">
      <c r="A2614" s="18"/>
      <c r="B2614" s="19"/>
      <c r="C2614" s="20"/>
      <c r="D2614" s="20"/>
      <c r="T2614" s="16"/>
      <c r="U2614" s="16"/>
    </row>
    <row r="2615" spans="1:21" ht="12.75" customHeight="1" x14ac:dyDescent="0.3">
      <c r="A2615" s="18"/>
      <c r="B2615" s="19"/>
      <c r="C2615" s="20"/>
      <c r="D2615" s="20"/>
      <c r="T2615" s="16"/>
      <c r="U2615" s="16"/>
    </row>
    <row r="2616" spans="1:21" ht="12.75" customHeight="1" x14ac:dyDescent="0.3">
      <c r="A2616" s="18"/>
      <c r="B2616" s="19"/>
      <c r="C2616" s="20"/>
      <c r="D2616" s="20"/>
      <c r="T2616" s="16"/>
      <c r="U2616" s="16"/>
    </row>
    <row r="2617" spans="1:21" ht="12.75" customHeight="1" x14ac:dyDescent="0.3">
      <c r="A2617" s="18"/>
      <c r="B2617" s="19"/>
      <c r="C2617" s="20"/>
      <c r="D2617" s="20"/>
      <c r="T2617" s="16"/>
      <c r="U2617" s="16"/>
    </row>
    <row r="2618" spans="1:21" ht="12.75" customHeight="1" x14ac:dyDescent="0.3">
      <c r="A2618" s="18"/>
      <c r="B2618" s="19"/>
      <c r="C2618" s="20"/>
      <c r="D2618" s="20"/>
      <c r="T2618" s="16"/>
      <c r="U2618" s="16"/>
    </row>
    <row r="2619" spans="1:21" ht="12.75" customHeight="1" x14ac:dyDescent="0.3">
      <c r="A2619" s="18"/>
      <c r="B2619" s="19"/>
      <c r="C2619" s="20"/>
      <c r="D2619" s="20"/>
      <c r="T2619" s="16"/>
      <c r="U2619" s="16"/>
    </row>
    <row r="2620" spans="1:21" ht="12.75" customHeight="1" x14ac:dyDescent="0.3">
      <c r="A2620" s="18"/>
      <c r="B2620" s="19"/>
      <c r="C2620" s="20"/>
      <c r="D2620" s="20"/>
      <c r="T2620" s="16"/>
      <c r="U2620" s="16"/>
    </row>
    <row r="2621" spans="1:21" ht="12.75" customHeight="1" x14ac:dyDescent="0.3">
      <c r="A2621" s="18"/>
      <c r="B2621" s="19"/>
      <c r="C2621" s="20"/>
      <c r="D2621" s="20"/>
      <c r="T2621" s="16"/>
      <c r="U2621" s="16"/>
    </row>
    <row r="2622" spans="1:21" ht="12.75" customHeight="1" x14ac:dyDescent="0.3">
      <c r="A2622" s="18"/>
      <c r="B2622" s="19"/>
      <c r="C2622" s="20"/>
      <c r="D2622" s="20"/>
      <c r="T2622" s="16"/>
      <c r="U2622" s="16"/>
    </row>
    <row r="2623" spans="1:21" ht="12.75" customHeight="1" x14ac:dyDescent="0.3">
      <c r="A2623" s="18"/>
      <c r="B2623" s="19"/>
      <c r="C2623" s="20"/>
      <c r="D2623" s="20"/>
      <c r="T2623" s="16"/>
      <c r="U2623" s="16"/>
    </row>
    <row r="2624" spans="1:21" ht="12.75" customHeight="1" x14ac:dyDescent="0.3">
      <c r="A2624" s="18"/>
      <c r="B2624" s="19"/>
      <c r="C2624" s="20"/>
      <c r="D2624" s="20"/>
      <c r="T2624" s="16"/>
      <c r="U2624" s="16"/>
    </row>
    <row r="2625" spans="1:21" ht="12.75" customHeight="1" x14ac:dyDescent="0.3">
      <c r="A2625" s="18"/>
      <c r="B2625" s="19"/>
      <c r="C2625" s="20"/>
      <c r="D2625" s="20"/>
      <c r="T2625" s="16"/>
      <c r="U2625" s="16"/>
    </row>
    <row r="2626" spans="1:21" ht="12.75" customHeight="1" x14ac:dyDescent="0.3">
      <c r="A2626" s="18"/>
      <c r="B2626" s="19"/>
      <c r="C2626" s="20"/>
      <c r="D2626" s="20"/>
      <c r="T2626" s="16"/>
      <c r="U2626" s="16"/>
    </row>
    <row r="2627" spans="1:21" ht="12.75" customHeight="1" x14ac:dyDescent="0.3">
      <c r="A2627" s="18"/>
      <c r="B2627" s="19"/>
      <c r="C2627" s="20"/>
      <c r="D2627" s="20"/>
      <c r="T2627" s="16"/>
      <c r="U2627" s="16"/>
    </row>
    <row r="2628" spans="1:21" ht="12.75" customHeight="1" x14ac:dyDescent="0.3">
      <c r="A2628" s="18"/>
      <c r="B2628" s="19"/>
      <c r="C2628" s="20"/>
      <c r="D2628" s="20"/>
      <c r="T2628" s="16"/>
      <c r="U2628" s="16"/>
    </row>
    <row r="2629" spans="1:21" ht="12.75" customHeight="1" x14ac:dyDescent="0.3">
      <c r="A2629" s="18"/>
      <c r="B2629" s="19"/>
      <c r="C2629" s="20"/>
      <c r="D2629" s="20"/>
      <c r="T2629" s="16"/>
      <c r="U2629" s="16"/>
    </row>
    <row r="2630" spans="1:21" ht="12.75" customHeight="1" x14ac:dyDescent="0.3">
      <c r="A2630" s="18"/>
      <c r="B2630" s="19"/>
      <c r="C2630" s="20"/>
      <c r="D2630" s="20"/>
      <c r="T2630" s="16"/>
      <c r="U2630" s="16"/>
    </row>
    <row r="2631" spans="1:21" ht="12.75" customHeight="1" x14ac:dyDescent="0.3">
      <c r="A2631" s="18"/>
      <c r="B2631" s="19"/>
      <c r="C2631" s="20"/>
      <c r="D2631" s="20"/>
      <c r="T2631" s="16"/>
      <c r="U2631" s="16"/>
    </row>
    <row r="2632" spans="1:21" ht="12.75" customHeight="1" x14ac:dyDescent="0.3">
      <c r="A2632" s="18"/>
      <c r="B2632" s="19"/>
      <c r="C2632" s="20"/>
      <c r="D2632" s="20"/>
      <c r="T2632" s="16"/>
      <c r="U2632" s="16"/>
    </row>
    <row r="2633" spans="1:21" ht="12.75" customHeight="1" x14ac:dyDescent="0.3">
      <c r="A2633" s="18"/>
      <c r="B2633" s="19"/>
      <c r="C2633" s="20"/>
      <c r="D2633" s="20"/>
      <c r="T2633" s="16"/>
      <c r="U2633" s="16"/>
    </row>
    <row r="2634" spans="1:21" ht="12.75" customHeight="1" x14ac:dyDescent="0.3">
      <c r="A2634" s="18"/>
      <c r="B2634" s="19"/>
      <c r="C2634" s="20"/>
      <c r="D2634" s="20"/>
      <c r="T2634" s="16"/>
      <c r="U2634" s="16"/>
    </row>
    <row r="2635" spans="1:21" ht="12.75" customHeight="1" x14ac:dyDescent="0.3">
      <c r="A2635" s="18"/>
      <c r="B2635" s="19"/>
      <c r="C2635" s="20"/>
      <c r="D2635" s="20"/>
      <c r="T2635" s="16"/>
      <c r="U2635" s="16"/>
    </row>
    <row r="2636" spans="1:21" ht="12.75" customHeight="1" x14ac:dyDescent="0.3">
      <c r="A2636" s="18"/>
      <c r="B2636" s="19"/>
      <c r="C2636" s="20"/>
      <c r="D2636" s="20"/>
      <c r="T2636" s="16"/>
      <c r="U2636" s="16"/>
    </row>
    <row r="2637" spans="1:21" ht="12.75" customHeight="1" x14ac:dyDescent="0.3">
      <c r="A2637" s="18"/>
      <c r="B2637" s="19"/>
      <c r="C2637" s="20"/>
      <c r="D2637" s="20"/>
      <c r="T2637" s="16"/>
      <c r="U2637" s="16"/>
    </row>
    <row r="2638" spans="1:21" ht="12.75" customHeight="1" x14ac:dyDescent="0.3">
      <c r="A2638" s="18"/>
      <c r="B2638" s="19"/>
      <c r="C2638" s="20"/>
      <c r="D2638" s="20"/>
      <c r="T2638" s="16"/>
      <c r="U2638" s="16"/>
    </row>
    <row r="2639" spans="1:21" ht="12.75" customHeight="1" x14ac:dyDescent="0.3">
      <c r="A2639" s="18"/>
      <c r="B2639" s="19"/>
      <c r="C2639" s="20"/>
      <c r="D2639" s="20"/>
      <c r="T2639" s="16"/>
      <c r="U2639" s="16"/>
    </row>
    <row r="2640" spans="1:21" ht="12.75" customHeight="1" x14ac:dyDescent="0.3">
      <c r="A2640" s="18"/>
      <c r="B2640" s="19"/>
      <c r="C2640" s="20"/>
      <c r="D2640" s="20"/>
      <c r="T2640" s="16"/>
      <c r="U2640" s="16"/>
    </row>
    <row r="2641" spans="1:21" ht="12.75" customHeight="1" x14ac:dyDescent="0.3">
      <c r="A2641" s="18"/>
      <c r="B2641" s="19"/>
      <c r="C2641" s="20"/>
      <c r="D2641" s="20"/>
      <c r="T2641" s="16"/>
      <c r="U2641" s="16"/>
    </row>
    <row r="2642" spans="1:21" ht="12.75" customHeight="1" x14ac:dyDescent="0.3">
      <c r="A2642" s="18"/>
      <c r="B2642" s="19"/>
      <c r="C2642" s="20"/>
      <c r="D2642" s="20"/>
      <c r="T2642" s="16"/>
      <c r="U2642" s="16"/>
    </row>
    <row r="2643" spans="1:21" ht="12.75" customHeight="1" x14ac:dyDescent="0.3">
      <c r="A2643" s="18"/>
      <c r="B2643" s="19"/>
      <c r="C2643" s="20"/>
      <c r="D2643" s="20"/>
      <c r="T2643" s="16"/>
      <c r="U2643" s="16"/>
    </row>
    <row r="2644" spans="1:21" ht="12.75" customHeight="1" x14ac:dyDescent="0.3">
      <c r="A2644" s="18"/>
      <c r="B2644" s="19"/>
      <c r="C2644" s="20"/>
      <c r="D2644" s="20"/>
      <c r="T2644" s="16"/>
      <c r="U2644" s="16"/>
    </row>
    <row r="2645" spans="1:21" ht="12.75" customHeight="1" x14ac:dyDescent="0.3">
      <c r="A2645" s="18"/>
      <c r="B2645" s="19"/>
      <c r="C2645" s="20"/>
      <c r="D2645" s="20"/>
      <c r="T2645" s="16"/>
      <c r="U2645" s="16"/>
    </row>
    <row r="2646" spans="1:21" ht="12.75" customHeight="1" x14ac:dyDescent="0.3">
      <c r="A2646" s="18"/>
      <c r="B2646" s="19"/>
      <c r="C2646" s="20"/>
      <c r="D2646" s="20"/>
      <c r="T2646" s="16"/>
      <c r="U2646" s="16"/>
    </row>
    <row r="2647" spans="1:21" ht="12.75" customHeight="1" x14ac:dyDescent="0.3">
      <c r="A2647" s="18"/>
      <c r="B2647" s="19"/>
      <c r="C2647" s="20"/>
      <c r="D2647" s="20"/>
      <c r="T2647" s="16"/>
      <c r="U2647" s="16"/>
    </row>
    <row r="2648" spans="1:21" ht="12.75" customHeight="1" x14ac:dyDescent="0.3">
      <c r="A2648" s="18"/>
      <c r="B2648" s="19"/>
      <c r="C2648" s="20"/>
      <c r="D2648" s="20"/>
      <c r="T2648" s="16"/>
      <c r="U2648" s="16"/>
    </row>
    <row r="2649" spans="1:21" ht="12.75" customHeight="1" x14ac:dyDescent="0.3">
      <c r="A2649" s="18"/>
      <c r="B2649" s="19"/>
      <c r="C2649" s="20"/>
      <c r="D2649" s="20"/>
      <c r="T2649" s="16"/>
      <c r="U2649" s="16"/>
    </row>
    <row r="2650" spans="1:21" ht="12.75" customHeight="1" x14ac:dyDescent="0.3">
      <c r="A2650" s="18"/>
      <c r="B2650" s="19"/>
      <c r="C2650" s="20"/>
      <c r="D2650" s="20"/>
      <c r="T2650" s="16"/>
      <c r="U2650" s="16"/>
    </row>
    <row r="2651" spans="1:21" ht="12.75" customHeight="1" x14ac:dyDescent="0.3">
      <c r="A2651" s="18"/>
      <c r="B2651" s="19"/>
      <c r="C2651" s="20"/>
      <c r="D2651" s="20"/>
      <c r="T2651" s="16"/>
      <c r="U2651" s="16"/>
    </row>
    <row r="2652" spans="1:21" ht="12.75" customHeight="1" x14ac:dyDescent="0.3">
      <c r="A2652" s="18"/>
      <c r="B2652" s="19"/>
      <c r="C2652" s="20"/>
      <c r="D2652" s="20"/>
      <c r="T2652" s="16"/>
      <c r="U2652" s="16"/>
    </row>
    <row r="2653" spans="1:21" ht="12.75" customHeight="1" x14ac:dyDescent="0.3">
      <c r="A2653" s="18"/>
      <c r="B2653" s="19"/>
      <c r="C2653" s="20"/>
      <c r="D2653" s="20"/>
      <c r="T2653" s="16"/>
      <c r="U2653" s="16"/>
    </row>
    <row r="2654" spans="1:21" ht="12.75" customHeight="1" x14ac:dyDescent="0.3">
      <c r="A2654" s="18"/>
      <c r="B2654" s="19"/>
      <c r="C2654" s="20"/>
      <c r="D2654" s="20"/>
      <c r="T2654" s="16"/>
      <c r="U2654" s="16"/>
    </row>
    <row r="2655" spans="1:21" ht="12.75" customHeight="1" x14ac:dyDescent="0.3">
      <c r="A2655" s="18"/>
      <c r="B2655" s="19"/>
      <c r="C2655" s="20"/>
      <c r="D2655" s="20"/>
      <c r="T2655" s="16"/>
      <c r="U2655" s="16"/>
    </row>
    <row r="2656" spans="1:21" ht="12.75" customHeight="1" x14ac:dyDescent="0.3">
      <c r="A2656" s="18"/>
      <c r="B2656" s="19"/>
      <c r="C2656" s="20"/>
      <c r="D2656" s="20"/>
      <c r="T2656" s="16"/>
      <c r="U2656" s="16"/>
    </row>
    <row r="2657" spans="1:21" ht="12.75" customHeight="1" x14ac:dyDescent="0.3">
      <c r="A2657" s="18"/>
      <c r="B2657" s="19"/>
      <c r="C2657" s="20"/>
      <c r="D2657" s="20"/>
      <c r="T2657" s="16"/>
      <c r="U2657" s="16"/>
    </row>
    <row r="2658" spans="1:21" ht="12.75" customHeight="1" x14ac:dyDescent="0.3">
      <c r="A2658" s="18"/>
      <c r="B2658" s="19"/>
      <c r="C2658" s="20"/>
      <c r="D2658" s="20"/>
      <c r="T2658" s="16"/>
      <c r="U2658" s="16"/>
    </row>
    <row r="2659" spans="1:21" ht="12.75" customHeight="1" x14ac:dyDescent="0.3">
      <c r="A2659" s="18"/>
      <c r="B2659" s="19"/>
      <c r="C2659" s="20"/>
      <c r="D2659" s="20"/>
      <c r="T2659" s="16"/>
      <c r="U2659" s="16"/>
    </row>
    <row r="2660" spans="1:21" ht="12.75" customHeight="1" x14ac:dyDescent="0.3">
      <c r="A2660" s="18"/>
      <c r="B2660" s="19"/>
      <c r="C2660" s="20"/>
      <c r="D2660" s="20"/>
      <c r="T2660" s="16"/>
      <c r="U2660" s="16"/>
    </row>
    <row r="2661" spans="1:21" ht="12.75" customHeight="1" x14ac:dyDescent="0.3">
      <c r="A2661" s="18"/>
      <c r="B2661" s="19"/>
      <c r="C2661" s="20"/>
      <c r="D2661" s="20"/>
      <c r="T2661" s="16"/>
      <c r="U2661" s="16"/>
    </row>
    <row r="2662" spans="1:21" ht="12.75" customHeight="1" x14ac:dyDescent="0.3">
      <c r="A2662" s="18"/>
      <c r="B2662" s="19"/>
      <c r="C2662" s="20"/>
      <c r="D2662" s="20"/>
      <c r="T2662" s="16"/>
      <c r="U2662" s="16"/>
    </row>
    <row r="2663" spans="1:21" ht="12.75" customHeight="1" x14ac:dyDescent="0.3">
      <c r="A2663" s="18"/>
      <c r="B2663" s="19"/>
      <c r="C2663" s="20"/>
      <c r="D2663" s="20"/>
      <c r="T2663" s="16"/>
      <c r="U2663" s="16"/>
    </row>
    <row r="2664" spans="1:21" ht="12.75" customHeight="1" x14ac:dyDescent="0.3">
      <c r="A2664" s="18"/>
      <c r="B2664" s="19"/>
      <c r="C2664" s="20"/>
      <c r="D2664" s="20"/>
      <c r="T2664" s="16"/>
      <c r="U2664" s="16"/>
    </row>
    <row r="2665" spans="1:21" ht="12.75" customHeight="1" x14ac:dyDescent="0.3">
      <c r="A2665" s="18"/>
      <c r="B2665" s="19"/>
      <c r="C2665" s="20"/>
      <c r="D2665" s="20"/>
      <c r="T2665" s="16"/>
      <c r="U2665" s="16"/>
    </row>
    <row r="2666" spans="1:21" ht="12.75" customHeight="1" x14ac:dyDescent="0.3">
      <c r="A2666" s="18"/>
      <c r="B2666" s="19"/>
      <c r="C2666" s="20"/>
      <c r="D2666" s="20"/>
      <c r="T2666" s="16"/>
      <c r="U2666" s="16"/>
    </row>
    <row r="2667" spans="1:21" ht="12.75" customHeight="1" x14ac:dyDescent="0.3">
      <c r="A2667" s="18"/>
      <c r="B2667" s="19"/>
      <c r="C2667" s="20"/>
      <c r="D2667" s="20"/>
      <c r="T2667" s="16"/>
      <c r="U2667" s="16"/>
    </row>
    <row r="2668" spans="1:21" ht="12.75" customHeight="1" x14ac:dyDescent="0.3">
      <c r="A2668" s="18"/>
      <c r="B2668" s="19"/>
      <c r="C2668" s="20"/>
      <c r="D2668" s="20"/>
      <c r="T2668" s="16"/>
      <c r="U2668" s="16"/>
    </row>
    <row r="2669" spans="1:21" ht="12.75" customHeight="1" x14ac:dyDescent="0.3">
      <c r="A2669" s="18"/>
      <c r="B2669" s="19"/>
      <c r="C2669" s="20"/>
      <c r="D2669" s="20"/>
      <c r="T2669" s="16"/>
      <c r="U2669" s="16"/>
    </row>
    <row r="2670" spans="1:21" ht="12.75" customHeight="1" x14ac:dyDescent="0.3">
      <c r="A2670" s="18"/>
      <c r="B2670" s="19"/>
      <c r="C2670" s="20"/>
      <c r="D2670" s="20"/>
      <c r="T2670" s="16"/>
      <c r="U2670" s="16"/>
    </row>
    <row r="2671" spans="1:21" ht="12.75" customHeight="1" x14ac:dyDescent="0.3">
      <c r="A2671" s="18"/>
      <c r="B2671" s="19"/>
      <c r="C2671" s="20"/>
      <c r="D2671" s="20"/>
      <c r="T2671" s="16"/>
      <c r="U2671" s="16"/>
    </row>
    <row r="2672" spans="1:21" ht="12.75" customHeight="1" x14ac:dyDescent="0.3">
      <c r="A2672" s="18"/>
      <c r="B2672" s="19"/>
      <c r="C2672" s="20"/>
      <c r="D2672" s="20"/>
      <c r="T2672" s="16"/>
      <c r="U2672" s="16"/>
    </row>
    <row r="2673" spans="1:21" ht="12.75" customHeight="1" x14ac:dyDescent="0.3">
      <c r="A2673" s="18"/>
      <c r="B2673" s="19"/>
      <c r="C2673" s="20"/>
      <c r="D2673" s="20"/>
      <c r="T2673" s="16"/>
      <c r="U2673" s="16"/>
    </row>
    <row r="2674" spans="1:21" ht="12.75" customHeight="1" x14ac:dyDescent="0.3">
      <c r="A2674" s="18"/>
      <c r="B2674" s="19"/>
      <c r="C2674" s="20"/>
      <c r="D2674" s="20"/>
      <c r="T2674" s="16"/>
      <c r="U2674" s="16"/>
    </row>
    <row r="2675" spans="1:21" ht="12.75" customHeight="1" x14ac:dyDescent="0.3">
      <c r="A2675" s="18"/>
      <c r="B2675" s="19"/>
      <c r="C2675" s="20"/>
      <c r="D2675" s="20"/>
      <c r="T2675" s="16"/>
      <c r="U2675" s="16"/>
    </row>
    <row r="2676" spans="1:21" ht="12.75" customHeight="1" x14ac:dyDescent="0.3">
      <c r="A2676" s="18"/>
      <c r="B2676" s="19"/>
      <c r="C2676" s="20"/>
      <c r="D2676" s="20"/>
      <c r="T2676" s="16"/>
      <c r="U2676" s="16"/>
    </row>
    <row r="2677" spans="1:21" ht="12.75" customHeight="1" x14ac:dyDescent="0.3">
      <c r="A2677" s="18"/>
      <c r="B2677" s="19"/>
      <c r="C2677" s="20"/>
      <c r="D2677" s="20"/>
      <c r="T2677" s="16"/>
      <c r="U2677" s="16"/>
    </row>
    <row r="2678" spans="1:21" ht="12.75" customHeight="1" x14ac:dyDescent="0.3">
      <c r="A2678" s="18"/>
      <c r="B2678" s="19"/>
      <c r="C2678" s="20"/>
      <c r="D2678" s="20"/>
      <c r="T2678" s="16"/>
      <c r="U2678" s="16"/>
    </row>
    <row r="2679" spans="1:21" ht="12.75" customHeight="1" x14ac:dyDescent="0.3">
      <c r="A2679" s="18"/>
      <c r="B2679" s="19"/>
      <c r="C2679" s="20"/>
      <c r="D2679" s="20"/>
      <c r="T2679" s="16"/>
      <c r="U2679" s="16"/>
    </row>
    <row r="2680" spans="1:21" ht="12.75" customHeight="1" x14ac:dyDescent="0.3">
      <c r="A2680" s="18"/>
      <c r="B2680" s="19"/>
      <c r="C2680" s="20"/>
      <c r="D2680" s="20"/>
      <c r="T2680" s="16"/>
      <c r="U2680" s="16"/>
    </row>
    <row r="2681" spans="1:21" ht="12.75" customHeight="1" x14ac:dyDescent="0.3">
      <c r="A2681" s="18"/>
      <c r="B2681" s="19"/>
      <c r="C2681" s="20"/>
      <c r="D2681" s="20"/>
      <c r="T2681" s="16"/>
      <c r="U2681" s="16"/>
    </row>
    <row r="2682" spans="1:21" ht="12.75" customHeight="1" x14ac:dyDescent="0.3">
      <c r="A2682" s="18"/>
      <c r="B2682" s="19"/>
      <c r="C2682" s="20"/>
      <c r="D2682" s="20"/>
      <c r="T2682" s="16"/>
      <c r="U2682" s="16"/>
    </row>
    <row r="2683" spans="1:21" ht="12.75" customHeight="1" x14ac:dyDescent="0.3">
      <c r="A2683" s="18"/>
      <c r="B2683" s="19"/>
      <c r="C2683" s="20"/>
      <c r="D2683" s="20"/>
      <c r="T2683" s="16"/>
      <c r="U2683" s="16"/>
    </row>
    <row r="2684" spans="1:21" ht="12.75" customHeight="1" x14ac:dyDescent="0.3">
      <c r="A2684" s="18"/>
      <c r="B2684" s="19"/>
      <c r="C2684" s="20"/>
      <c r="D2684" s="20"/>
      <c r="T2684" s="16"/>
      <c r="U2684" s="16"/>
    </row>
    <row r="2685" spans="1:21" ht="12.75" customHeight="1" x14ac:dyDescent="0.3">
      <c r="A2685" s="18"/>
      <c r="B2685" s="19"/>
      <c r="C2685" s="20"/>
      <c r="D2685" s="20"/>
      <c r="T2685" s="16"/>
      <c r="U2685" s="16"/>
    </row>
    <row r="2686" spans="1:21" ht="12.75" customHeight="1" x14ac:dyDescent="0.3">
      <c r="A2686" s="18"/>
      <c r="B2686" s="19"/>
      <c r="C2686" s="20"/>
      <c r="D2686" s="20"/>
      <c r="T2686" s="16"/>
      <c r="U2686" s="16"/>
    </row>
    <row r="2687" spans="1:21" ht="12.75" customHeight="1" x14ac:dyDescent="0.3">
      <c r="A2687" s="18"/>
      <c r="B2687" s="19"/>
      <c r="C2687" s="20"/>
      <c r="D2687" s="20"/>
      <c r="T2687" s="16"/>
      <c r="U2687" s="16"/>
    </row>
    <row r="2688" spans="1:21" ht="12.75" customHeight="1" x14ac:dyDescent="0.3">
      <c r="A2688" s="18"/>
      <c r="B2688" s="19"/>
      <c r="C2688" s="20"/>
      <c r="D2688" s="20"/>
      <c r="T2688" s="16"/>
      <c r="U2688" s="16"/>
    </row>
    <row r="2689" spans="1:21" ht="12.75" customHeight="1" x14ac:dyDescent="0.3">
      <c r="A2689" s="18"/>
      <c r="B2689" s="19"/>
      <c r="C2689" s="20"/>
      <c r="D2689" s="20"/>
      <c r="T2689" s="16"/>
      <c r="U2689" s="16"/>
    </row>
    <row r="2690" spans="1:21" ht="12.75" customHeight="1" x14ac:dyDescent="0.3">
      <c r="A2690" s="18"/>
      <c r="B2690" s="19"/>
      <c r="C2690" s="20"/>
      <c r="D2690" s="20"/>
      <c r="T2690" s="16"/>
      <c r="U2690" s="16"/>
    </row>
    <row r="2691" spans="1:21" ht="12.75" customHeight="1" x14ac:dyDescent="0.3">
      <c r="A2691" s="18"/>
      <c r="B2691" s="19"/>
      <c r="C2691" s="20"/>
      <c r="D2691" s="20"/>
      <c r="T2691" s="16"/>
      <c r="U2691" s="16"/>
    </row>
    <row r="2692" spans="1:21" ht="12.75" customHeight="1" x14ac:dyDescent="0.3">
      <c r="A2692" s="18"/>
      <c r="B2692" s="19"/>
      <c r="C2692" s="20"/>
      <c r="D2692" s="20"/>
      <c r="T2692" s="16"/>
      <c r="U2692" s="16"/>
    </row>
    <row r="2693" spans="1:21" ht="12.75" customHeight="1" x14ac:dyDescent="0.3">
      <c r="A2693" s="18"/>
      <c r="B2693" s="19"/>
      <c r="C2693" s="20"/>
      <c r="D2693" s="20"/>
      <c r="T2693" s="16"/>
      <c r="U2693" s="16"/>
    </row>
    <row r="2694" spans="1:21" ht="12.75" customHeight="1" x14ac:dyDescent="0.3">
      <c r="A2694" s="18"/>
      <c r="B2694" s="19"/>
      <c r="C2694" s="20"/>
      <c r="D2694" s="20"/>
      <c r="T2694" s="16"/>
      <c r="U2694" s="16"/>
    </row>
    <row r="2695" spans="1:21" ht="12.75" customHeight="1" x14ac:dyDescent="0.3">
      <c r="A2695" s="18"/>
      <c r="B2695" s="19"/>
      <c r="C2695" s="20"/>
      <c r="D2695" s="20"/>
      <c r="T2695" s="16"/>
      <c r="U2695" s="16"/>
    </row>
    <row r="2696" spans="1:21" ht="12.75" customHeight="1" x14ac:dyDescent="0.3">
      <c r="A2696" s="18"/>
      <c r="B2696" s="19"/>
      <c r="C2696" s="20"/>
      <c r="D2696" s="20"/>
      <c r="T2696" s="16"/>
      <c r="U2696" s="16"/>
    </row>
    <row r="2697" spans="1:21" ht="12.75" customHeight="1" x14ac:dyDescent="0.3">
      <c r="A2697" s="18"/>
      <c r="B2697" s="19"/>
      <c r="C2697" s="20"/>
      <c r="D2697" s="20"/>
      <c r="T2697" s="16"/>
      <c r="U2697" s="16"/>
    </row>
    <row r="2698" spans="1:21" ht="12.75" customHeight="1" x14ac:dyDescent="0.3">
      <c r="A2698" s="18"/>
      <c r="B2698" s="19"/>
      <c r="C2698" s="20"/>
      <c r="D2698" s="20"/>
      <c r="T2698" s="16"/>
      <c r="U2698" s="16"/>
    </row>
    <row r="2699" spans="1:21" ht="12.75" customHeight="1" x14ac:dyDescent="0.3">
      <c r="A2699" s="18"/>
      <c r="B2699" s="19"/>
      <c r="C2699" s="20"/>
      <c r="D2699" s="20"/>
      <c r="T2699" s="16"/>
      <c r="U2699" s="16"/>
    </row>
    <row r="2700" spans="1:21" ht="12.75" customHeight="1" x14ac:dyDescent="0.3">
      <c r="A2700" s="18"/>
      <c r="B2700" s="19"/>
      <c r="C2700" s="20"/>
      <c r="D2700" s="20"/>
      <c r="T2700" s="16"/>
      <c r="U2700" s="16"/>
    </row>
    <row r="2701" spans="1:21" ht="12.75" customHeight="1" x14ac:dyDescent="0.3">
      <c r="A2701" s="18"/>
      <c r="B2701" s="19"/>
      <c r="C2701" s="20"/>
      <c r="D2701" s="20"/>
      <c r="T2701" s="16"/>
      <c r="U2701" s="16"/>
    </row>
    <row r="2702" spans="1:21" ht="12.75" customHeight="1" x14ac:dyDescent="0.3">
      <c r="A2702" s="18"/>
      <c r="B2702" s="19"/>
      <c r="C2702" s="20"/>
      <c r="D2702" s="20"/>
      <c r="T2702" s="16"/>
      <c r="U2702" s="16"/>
    </row>
    <row r="2703" spans="1:21" ht="12.75" customHeight="1" x14ac:dyDescent="0.3">
      <c r="A2703" s="18"/>
      <c r="B2703" s="19"/>
      <c r="C2703" s="20"/>
      <c r="D2703" s="20"/>
      <c r="T2703" s="16"/>
      <c r="U2703" s="16"/>
    </row>
    <row r="2704" spans="1:21" ht="12.75" customHeight="1" x14ac:dyDescent="0.3">
      <c r="A2704" s="18"/>
      <c r="B2704" s="19"/>
      <c r="C2704" s="20"/>
      <c r="D2704" s="20"/>
      <c r="T2704" s="16"/>
      <c r="U2704" s="16"/>
    </row>
    <row r="2705" spans="1:21" ht="12.75" customHeight="1" x14ac:dyDescent="0.3">
      <c r="A2705" s="18"/>
      <c r="B2705" s="19"/>
      <c r="C2705" s="20"/>
      <c r="D2705" s="20"/>
      <c r="T2705" s="16"/>
      <c r="U2705" s="16"/>
    </row>
    <row r="2706" spans="1:21" ht="12.75" customHeight="1" x14ac:dyDescent="0.3">
      <c r="A2706" s="18"/>
      <c r="B2706" s="19"/>
      <c r="C2706" s="20"/>
      <c r="D2706" s="20"/>
      <c r="T2706" s="16"/>
      <c r="U2706" s="16"/>
    </row>
    <row r="2707" spans="1:21" ht="12.75" customHeight="1" x14ac:dyDescent="0.3">
      <c r="A2707" s="18"/>
      <c r="B2707" s="19"/>
      <c r="C2707" s="20"/>
      <c r="D2707" s="20"/>
      <c r="T2707" s="16"/>
      <c r="U2707" s="16"/>
    </row>
    <row r="2708" spans="1:21" ht="12.75" customHeight="1" x14ac:dyDescent="0.3">
      <c r="A2708" s="18"/>
      <c r="B2708" s="19"/>
      <c r="C2708" s="20"/>
      <c r="D2708" s="20"/>
      <c r="T2708" s="16"/>
      <c r="U2708" s="16"/>
    </row>
    <row r="2709" spans="1:21" ht="12.75" customHeight="1" x14ac:dyDescent="0.3">
      <c r="A2709" s="18"/>
      <c r="B2709" s="19"/>
      <c r="C2709" s="20"/>
      <c r="D2709" s="20"/>
      <c r="T2709" s="16"/>
      <c r="U2709" s="16"/>
    </row>
    <row r="2710" spans="1:21" ht="12.75" customHeight="1" x14ac:dyDescent="0.3">
      <c r="A2710" s="18"/>
      <c r="B2710" s="19"/>
      <c r="C2710" s="20"/>
      <c r="D2710" s="20"/>
      <c r="T2710" s="16"/>
      <c r="U2710" s="16"/>
    </row>
    <row r="2711" spans="1:21" ht="12.75" customHeight="1" x14ac:dyDescent="0.3">
      <c r="A2711" s="18"/>
      <c r="B2711" s="19"/>
      <c r="C2711" s="20"/>
      <c r="D2711" s="20"/>
      <c r="T2711" s="16"/>
      <c r="U2711" s="16"/>
    </row>
    <row r="2712" spans="1:21" ht="12.75" customHeight="1" x14ac:dyDescent="0.3">
      <c r="A2712" s="18"/>
      <c r="B2712" s="19"/>
      <c r="C2712" s="20"/>
      <c r="D2712" s="20"/>
      <c r="T2712" s="16"/>
      <c r="U2712" s="16"/>
    </row>
    <row r="2713" spans="1:21" ht="12.75" customHeight="1" x14ac:dyDescent="0.3">
      <c r="A2713" s="18"/>
      <c r="B2713" s="19"/>
      <c r="C2713" s="20"/>
      <c r="D2713" s="20"/>
      <c r="T2713" s="16"/>
      <c r="U2713" s="16"/>
    </row>
    <row r="2714" spans="1:21" ht="12.75" customHeight="1" x14ac:dyDescent="0.3">
      <c r="A2714" s="18"/>
      <c r="B2714" s="19"/>
      <c r="C2714" s="20"/>
      <c r="D2714" s="20"/>
      <c r="T2714" s="16"/>
      <c r="U2714" s="16"/>
    </row>
    <row r="2715" spans="1:21" ht="12.75" customHeight="1" x14ac:dyDescent="0.3">
      <c r="A2715" s="18"/>
      <c r="B2715" s="19"/>
      <c r="C2715" s="20"/>
      <c r="D2715" s="20"/>
      <c r="T2715" s="16"/>
      <c r="U2715" s="16"/>
    </row>
    <row r="2716" spans="1:21" ht="12.75" customHeight="1" x14ac:dyDescent="0.3">
      <c r="A2716" s="18"/>
      <c r="B2716" s="19"/>
      <c r="C2716" s="20"/>
      <c r="D2716" s="20"/>
      <c r="T2716" s="16"/>
      <c r="U2716" s="16"/>
    </row>
    <row r="2717" spans="1:21" ht="12.75" customHeight="1" x14ac:dyDescent="0.3">
      <c r="A2717" s="18"/>
      <c r="B2717" s="19"/>
      <c r="C2717" s="20"/>
      <c r="D2717" s="20"/>
      <c r="T2717" s="16"/>
      <c r="U2717" s="16"/>
    </row>
    <row r="2718" spans="1:21" ht="12.75" customHeight="1" x14ac:dyDescent="0.3">
      <c r="A2718" s="18"/>
      <c r="B2718" s="19"/>
      <c r="C2718" s="20"/>
      <c r="D2718" s="20"/>
      <c r="T2718" s="16"/>
      <c r="U2718" s="16"/>
    </row>
    <row r="2719" spans="1:21" ht="12.75" customHeight="1" x14ac:dyDescent="0.3">
      <c r="A2719" s="18"/>
      <c r="B2719" s="19"/>
      <c r="C2719" s="20"/>
      <c r="D2719" s="20"/>
      <c r="T2719" s="16"/>
      <c r="U2719" s="16"/>
    </row>
    <row r="2720" spans="1:21" ht="12.75" customHeight="1" x14ac:dyDescent="0.3">
      <c r="A2720" s="18"/>
      <c r="B2720" s="19"/>
      <c r="C2720" s="20"/>
      <c r="D2720" s="20"/>
      <c r="T2720" s="16"/>
      <c r="U2720" s="16"/>
    </row>
    <row r="2721" spans="1:21" ht="12.75" customHeight="1" x14ac:dyDescent="0.3">
      <c r="A2721" s="18"/>
      <c r="B2721" s="19"/>
      <c r="C2721" s="20"/>
      <c r="D2721" s="20"/>
      <c r="T2721" s="16"/>
      <c r="U2721" s="16"/>
    </row>
    <row r="2722" spans="1:21" ht="12.75" customHeight="1" x14ac:dyDescent="0.3">
      <c r="A2722" s="18"/>
      <c r="B2722" s="19"/>
      <c r="C2722" s="20"/>
      <c r="D2722" s="20"/>
      <c r="T2722" s="16"/>
      <c r="U2722" s="16"/>
    </row>
    <row r="2723" spans="1:21" ht="12.75" customHeight="1" x14ac:dyDescent="0.3">
      <c r="A2723" s="18"/>
      <c r="B2723" s="19"/>
      <c r="C2723" s="20"/>
      <c r="D2723" s="20"/>
      <c r="T2723" s="16"/>
      <c r="U2723" s="16"/>
    </row>
    <row r="2724" spans="1:21" ht="12.75" customHeight="1" x14ac:dyDescent="0.3">
      <c r="A2724" s="18"/>
      <c r="B2724" s="19"/>
      <c r="C2724" s="20"/>
      <c r="D2724" s="20"/>
      <c r="T2724" s="16"/>
      <c r="U2724" s="16"/>
    </row>
    <row r="2725" spans="1:21" ht="12.75" customHeight="1" x14ac:dyDescent="0.3">
      <c r="A2725" s="18"/>
      <c r="B2725" s="19"/>
      <c r="C2725" s="20"/>
      <c r="D2725" s="20"/>
      <c r="T2725" s="16"/>
      <c r="U2725" s="16"/>
    </row>
    <row r="2726" spans="1:21" ht="12.75" customHeight="1" x14ac:dyDescent="0.3">
      <c r="A2726" s="18"/>
      <c r="B2726" s="19"/>
      <c r="C2726" s="20"/>
      <c r="D2726" s="20"/>
      <c r="T2726" s="16"/>
      <c r="U2726" s="16"/>
    </row>
    <row r="2727" spans="1:21" ht="12.75" customHeight="1" x14ac:dyDescent="0.3">
      <c r="A2727" s="18"/>
      <c r="B2727" s="19"/>
      <c r="C2727" s="20"/>
      <c r="D2727" s="20"/>
      <c r="T2727" s="16"/>
      <c r="U2727" s="16"/>
    </row>
    <row r="2728" spans="1:21" ht="12.75" customHeight="1" x14ac:dyDescent="0.3">
      <c r="A2728" s="18"/>
      <c r="B2728" s="19"/>
      <c r="C2728" s="20"/>
      <c r="D2728" s="20"/>
      <c r="T2728" s="16"/>
      <c r="U2728" s="16"/>
    </row>
    <row r="2729" spans="1:21" ht="12.75" customHeight="1" x14ac:dyDescent="0.3">
      <c r="A2729" s="18"/>
      <c r="B2729" s="19"/>
      <c r="C2729" s="20"/>
      <c r="D2729" s="20"/>
      <c r="T2729" s="16"/>
      <c r="U2729" s="16"/>
    </row>
    <row r="2730" spans="1:21" ht="12.75" customHeight="1" x14ac:dyDescent="0.3">
      <c r="A2730" s="18"/>
      <c r="B2730" s="19"/>
      <c r="C2730" s="20"/>
      <c r="D2730" s="20"/>
      <c r="T2730" s="16"/>
      <c r="U2730" s="16"/>
    </row>
    <row r="2731" spans="1:21" ht="12.75" customHeight="1" x14ac:dyDescent="0.3">
      <c r="A2731" s="18"/>
      <c r="B2731" s="19"/>
      <c r="C2731" s="20"/>
      <c r="D2731" s="20"/>
      <c r="T2731" s="16"/>
      <c r="U2731" s="16"/>
    </row>
    <row r="2732" spans="1:21" ht="12.75" customHeight="1" x14ac:dyDescent="0.3">
      <c r="A2732" s="18"/>
      <c r="B2732" s="19"/>
      <c r="C2732" s="20"/>
      <c r="D2732" s="20"/>
      <c r="T2732" s="16"/>
      <c r="U2732" s="16"/>
    </row>
    <row r="2733" spans="1:21" ht="12.75" customHeight="1" x14ac:dyDescent="0.3">
      <c r="A2733" s="18"/>
      <c r="B2733" s="19"/>
      <c r="C2733" s="20"/>
      <c r="D2733" s="20"/>
      <c r="T2733" s="16"/>
      <c r="U2733" s="16"/>
    </row>
    <row r="2734" spans="1:21" ht="12.75" customHeight="1" x14ac:dyDescent="0.3">
      <c r="A2734" s="18"/>
      <c r="B2734" s="19"/>
      <c r="C2734" s="20"/>
      <c r="D2734" s="20"/>
      <c r="T2734" s="16"/>
      <c r="U2734" s="16"/>
    </row>
    <row r="2735" spans="1:21" ht="12.75" customHeight="1" x14ac:dyDescent="0.3">
      <c r="A2735" s="18"/>
      <c r="B2735" s="19"/>
      <c r="C2735" s="20"/>
      <c r="D2735" s="20"/>
      <c r="T2735" s="16"/>
      <c r="U2735" s="16"/>
    </row>
    <row r="2736" spans="1:21" ht="12.75" customHeight="1" x14ac:dyDescent="0.3">
      <c r="A2736" s="18"/>
      <c r="B2736" s="19"/>
      <c r="C2736" s="20"/>
      <c r="D2736" s="20"/>
      <c r="T2736" s="16"/>
      <c r="U2736" s="16"/>
    </row>
    <row r="2737" spans="1:21" ht="12.75" customHeight="1" x14ac:dyDescent="0.3">
      <c r="A2737" s="18"/>
      <c r="B2737" s="19"/>
      <c r="C2737" s="20"/>
      <c r="D2737" s="20"/>
      <c r="T2737" s="16"/>
      <c r="U2737" s="16"/>
    </row>
    <row r="2738" spans="1:21" ht="12.75" customHeight="1" x14ac:dyDescent="0.3">
      <c r="A2738" s="18"/>
      <c r="B2738" s="19"/>
      <c r="C2738" s="20"/>
      <c r="D2738" s="20"/>
      <c r="T2738" s="16"/>
      <c r="U2738" s="16"/>
    </row>
    <row r="2739" spans="1:21" ht="12.75" customHeight="1" x14ac:dyDescent="0.3">
      <c r="A2739" s="18"/>
      <c r="B2739" s="19"/>
      <c r="C2739" s="20"/>
      <c r="D2739" s="20"/>
      <c r="T2739" s="16"/>
      <c r="U2739" s="16"/>
    </row>
    <row r="2740" spans="1:21" ht="12.75" customHeight="1" x14ac:dyDescent="0.3">
      <c r="A2740" s="18"/>
      <c r="B2740" s="19"/>
      <c r="C2740" s="20"/>
      <c r="D2740" s="20"/>
      <c r="T2740" s="16"/>
      <c r="U2740" s="16"/>
    </row>
    <row r="2741" spans="1:21" ht="12.75" customHeight="1" x14ac:dyDescent="0.3">
      <c r="A2741" s="18"/>
      <c r="B2741" s="19"/>
      <c r="C2741" s="20"/>
      <c r="D2741" s="20"/>
      <c r="T2741" s="16"/>
      <c r="U2741" s="16"/>
    </row>
    <row r="2742" spans="1:21" ht="12.75" customHeight="1" x14ac:dyDescent="0.3">
      <c r="A2742" s="18"/>
      <c r="B2742" s="19"/>
      <c r="C2742" s="20"/>
      <c r="D2742" s="20"/>
      <c r="T2742" s="16"/>
      <c r="U2742" s="16"/>
    </row>
    <row r="2743" spans="1:21" ht="12.75" customHeight="1" x14ac:dyDescent="0.3">
      <c r="A2743" s="18"/>
      <c r="B2743" s="19"/>
      <c r="C2743" s="20"/>
      <c r="D2743" s="20"/>
      <c r="T2743" s="16"/>
      <c r="U2743" s="16"/>
    </row>
    <row r="2744" spans="1:21" ht="12.75" customHeight="1" x14ac:dyDescent="0.3">
      <c r="A2744" s="18"/>
      <c r="B2744" s="19"/>
      <c r="C2744" s="20"/>
      <c r="D2744" s="20"/>
      <c r="T2744" s="16"/>
      <c r="U2744" s="16"/>
    </row>
    <row r="2745" spans="1:21" ht="12.75" customHeight="1" x14ac:dyDescent="0.3">
      <c r="A2745" s="18"/>
      <c r="B2745" s="19"/>
      <c r="C2745" s="20"/>
      <c r="D2745" s="20"/>
      <c r="T2745" s="16"/>
      <c r="U2745" s="16"/>
    </row>
    <row r="2746" spans="1:21" ht="12.75" customHeight="1" x14ac:dyDescent="0.3">
      <c r="A2746" s="18"/>
      <c r="B2746" s="19"/>
      <c r="C2746" s="20"/>
      <c r="D2746" s="20"/>
      <c r="T2746" s="16"/>
      <c r="U2746" s="16"/>
    </row>
    <row r="2747" spans="1:21" ht="12.75" customHeight="1" x14ac:dyDescent="0.3">
      <c r="A2747" s="18"/>
      <c r="B2747" s="19"/>
      <c r="C2747" s="20"/>
      <c r="D2747" s="20"/>
      <c r="T2747" s="16"/>
      <c r="U2747" s="16"/>
    </row>
    <row r="2748" spans="1:21" ht="12.75" customHeight="1" x14ac:dyDescent="0.3">
      <c r="A2748" s="18"/>
      <c r="B2748" s="19"/>
      <c r="C2748" s="20"/>
      <c r="D2748" s="20"/>
      <c r="T2748" s="16"/>
      <c r="U2748" s="16"/>
    </row>
    <row r="2749" spans="1:21" ht="12.75" customHeight="1" x14ac:dyDescent="0.3">
      <c r="A2749" s="18"/>
      <c r="B2749" s="19"/>
      <c r="C2749" s="20"/>
      <c r="D2749" s="20"/>
      <c r="T2749" s="16"/>
      <c r="U2749" s="16"/>
    </row>
    <row r="2750" spans="1:21" ht="12.75" customHeight="1" x14ac:dyDescent="0.3">
      <c r="A2750" s="18"/>
      <c r="B2750" s="19"/>
      <c r="C2750" s="20"/>
      <c r="D2750" s="20"/>
      <c r="T2750" s="16"/>
      <c r="U2750" s="16"/>
    </row>
    <row r="2751" spans="1:21" ht="12.75" customHeight="1" x14ac:dyDescent="0.3">
      <c r="A2751" s="18"/>
      <c r="B2751" s="19"/>
      <c r="C2751" s="20"/>
      <c r="D2751" s="20"/>
      <c r="T2751" s="16"/>
      <c r="U2751" s="16"/>
    </row>
    <row r="2752" spans="1:21" ht="12.75" customHeight="1" x14ac:dyDescent="0.3">
      <c r="A2752" s="18"/>
      <c r="B2752" s="19"/>
      <c r="C2752" s="20"/>
      <c r="D2752" s="20"/>
      <c r="T2752" s="16"/>
      <c r="U2752" s="16"/>
    </row>
    <row r="2753" spans="1:21" ht="12.75" customHeight="1" x14ac:dyDescent="0.3">
      <c r="A2753" s="18"/>
      <c r="B2753" s="19"/>
      <c r="C2753" s="20"/>
      <c r="D2753" s="20"/>
      <c r="T2753" s="16"/>
      <c r="U2753" s="16"/>
    </row>
    <row r="2754" spans="1:21" ht="12.75" customHeight="1" x14ac:dyDescent="0.3">
      <c r="A2754" s="18"/>
      <c r="B2754" s="19"/>
      <c r="C2754" s="20"/>
      <c r="D2754" s="20"/>
      <c r="T2754" s="16"/>
      <c r="U2754" s="16"/>
    </row>
    <row r="2755" spans="1:21" ht="12.75" customHeight="1" x14ac:dyDescent="0.3">
      <c r="A2755" s="18"/>
      <c r="B2755" s="19"/>
      <c r="C2755" s="20"/>
      <c r="D2755" s="20"/>
      <c r="T2755" s="16"/>
      <c r="U2755" s="16"/>
    </row>
    <row r="2756" spans="1:21" ht="12.75" customHeight="1" x14ac:dyDescent="0.3">
      <c r="A2756" s="18"/>
      <c r="B2756" s="19"/>
      <c r="C2756" s="20"/>
      <c r="D2756" s="20"/>
      <c r="T2756" s="16"/>
      <c r="U2756" s="16"/>
    </row>
    <row r="2757" spans="1:21" ht="12.75" customHeight="1" x14ac:dyDescent="0.3">
      <c r="A2757" s="18"/>
      <c r="B2757" s="19"/>
      <c r="C2757" s="20"/>
      <c r="D2757" s="20"/>
      <c r="T2757" s="16"/>
      <c r="U2757" s="16"/>
    </row>
    <row r="2758" spans="1:21" ht="12.75" customHeight="1" x14ac:dyDescent="0.3">
      <c r="A2758" s="18"/>
      <c r="B2758" s="19"/>
      <c r="C2758" s="20"/>
      <c r="D2758" s="20"/>
      <c r="T2758" s="16"/>
      <c r="U2758" s="16"/>
    </row>
    <row r="2759" spans="1:21" ht="12.75" customHeight="1" x14ac:dyDescent="0.3">
      <c r="A2759" s="18"/>
      <c r="B2759" s="19"/>
      <c r="C2759" s="20"/>
      <c r="D2759" s="20"/>
      <c r="T2759" s="16"/>
      <c r="U2759" s="16"/>
    </row>
    <row r="2760" spans="1:21" ht="12.75" customHeight="1" x14ac:dyDescent="0.3">
      <c r="A2760" s="18"/>
      <c r="B2760" s="19"/>
      <c r="C2760" s="20"/>
      <c r="D2760" s="20"/>
      <c r="T2760" s="16"/>
      <c r="U2760" s="16"/>
    </row>
    <row r="2761" spans="1:21" ht="12.75" customHeight="1" x14ac:dyDescent="0.3">
      <c r="A2761" s="18"/>
      <c r="B2761" s="19"/>
      <c r="C2761" s="20"/>
      <c r="D2761" s="20"/>
      <c r="T2761" s="16"/>
      <c r="U2761" s="16"/>
    </row>
    <row r="2762" spans="1:21" ht="12.75" customHeight="1" x14ac:dyDescent="0.3">
      <c r="A2762" s="18"/>
      <c r="B2762" s="19"/>
      <c r="C2762" s="20"/>
      <c r="D2762" s="20"/>
      <c r="T2762" s="16"/>
      <c r="U2762" s="16"/>
    </row>
    <row r="2763" spans="1:21" ht="12.75" customHeight="1" x14ac:dyDescent="0.3">
      <c r="A2763" s="18"/>
      <c r="B2763" s="19"/>
      <c r="C2763" s="20"/>
      <c r="D2763" s="20"/>
      <c r="T2763" s="16"/>
      <c r="U2763" s="16"/>
    </row>
    <row r="2764" spans="1:21" ht="12.75" customHeight="1" x14ac:dyDescent="0.3">
      <c r="A2764" s="18"/>
      <c r="B2764" s="19"/>
      <c r="C2764" s="20"/>
      <c r="D2764" s="20"/>
      <c r="T2764" s="16"/>
      <c r="U2764" s="16"/>
    </row>
    <row r="2765" spans="1:21" ht="12.75" customHeight="1" x14ac:dyDescent="0.3">
      <c r="A2765" s="18"/>
      <c r="B2765" s="19"/>
      <c r="C2765" s="20"/>
      <c r="D2765" s="20"/>
      <c r="T2765" s="16"/>
      <c r="U2765" s="16"/>
    </row>
    <row r="2766" spans="1:21" ht="12.75" customHeight="1" x14ac:dyDescent="0.3">
      <c r="A2766" s="18"/>
      <c r="B2766" s="19"/>
      <c r="C2766" s="20"/>
      <c r="D2766" s="20"/>
      <c r="T2766" s="16"/>
      <c r="U2766" s="16"/>
    </row>
    <row r="2767" spans="1:21" ht="12.75" customHeight="1" x14ac:dyDescent="0.3">
      <c r="A2767" s="18"/>
      <c r="B2767" s="19"/>
      <c r="C2767" s="20"/>
      <c r="D2767" s="20"/>
      <c r="T2767" s="16"/>
      <c r="U2767" s="16"/>
    </row>
    <row r="2768" spans="1:21" ht="12.75" customHeight="1" x14ac:dyDescent="0.3">
      <c r="A2768" s="18"/>
      <c r="B2768" s="19"/>
      <c r="C2768" s="20"/>
      <c r="D2768" s="20"/>
      <c r="T2768" s="16"/>
      <c r="U2768" s="16"/>
    </row>
    <row r="2769" spans="1:21" ht="12.75" customHeight="1" x14ac:dyDescent="0.3">
      <c r="A2769" s="18"/>
      <c r="B2769" s="19"/>
      <c r="C2769" s="20"/>
      <c r="D2769" s="20"/>
      <c r="T2769" s="16"/>
      <c r="U2769" s="16"/>
    </row>
    <row r="2770" spans="1:21" ht="12.75" customHeight="1" x14ac:dyDescent="0.3">
      <c r="A2770" s="18"/>
      <c r="B2770" s="19"/>
      <c r="C2770" s="20"/>
      <c r="D2770" s="20"/>
      <c r="T2770" s="16"/>
      <c r="U2770" s="16"/>
    </row>
    <row r="2771" spans="1:21" ht="12.75" customHeight="1" x14ac:dyDescent="0.3">
      <c r="A2771" s="18"/>
      <c r="B2771" s="19"/>
      <c r="C2771" s="20"/>
      <c r="D2771" s="20"/>
      <c r="T2771" s="16"/>
      <c r="U2771" s="16"/>
    </row>
    <row r="2772" spans="1:21" ht="12.75" customHeight="1" x14ac:dyDescent="0.3">
      <c r="A2772" s="18"/>
      <c r="B2772" s="19"/>
      <c r="C2772" s="20"/>
      <c r="D2772" s="20"/>
      <c r="T2772" s="16"/>
      <c r="U2772" s="16"/>
    </row>
    <row r="2773" spans="1:21" ht="12.75" customHeight="1" x14ac:dyDescent="0.3">
      <c r="A2773" s="18"/>
      <c r="B2773" s="19"/>
      <c r="C2773" s="20"/>
      <c r="D2773" s="20"/>
      <c r="T2773" s="16"/>
      <c r="U2773" s="16"/>
    </row>
    <row r="2774" spans="1:21" ht="12.75" customHeight="1" x14ac:dyDescent="0.3">
      <c r="A2774" s="18"/>
      <c r="B2774" s="19"/>
      <c r="C2774" s="20"/>
      <c r="D2774" s="20"/>
      <c r="T2774" s="16"/>
      <c r="U2774" s="16"/>
    </row>
    <row r="2775" spans="1:21" ht="12.75" customHeight="1" x14ac:dyDescent="0.3">
      <c r="A2775" s="18"/>
      <c r="B2775" s="19"/>
      <c r="C2775" s="20"/>
      <c r="D2775" s="20"/>
      <c r="T2775" s="16"/>
      <c r="U2775" s="16"/>
    </row>
    <row r="2776" spans="1:21" ht="12.75" customHeight="1" x14ac:dyDescent="0.3">
      <c r="A2776" s="18"/>
      <c r="B2776" s="19"/>
      <c r="C2776" s="20"/>
      <c r="D2776" s="20"/>
      <c r="T2776" s="16"/>
      <c r="U2776" s="16"/>
    </row>
    <row r="2777" spans="1:21" ht="12.75" customHeight="1" x14ac:dyDescent="0.3">
      <c r="A2777" s="18"/>
      <c r="B2777" s="19"/>
      <c r="C2777" s="20"/>
      <c r="D2777" s="20"/>
      <c r="T2777" s="16"/>
      <c r="U2777" s="16"/>
    </row>
    <row r="2778" spans="1:21" ht="12.75" customHeight="1" x14ac:dyDescent="0.3">
      <c r="A2778" s="18"/>
      <c r="B2778" s="19"/>
      <c r="C2778" s="20"/>
      <c r="D2778" s="20"/>
      <c r="T2778" s="16"/>
      <c r="U2778" s="16"/>
    </row>
    <row r="2779" spans="1:21" ht="12.75" customHeight="1" x14ac:dyDescent="0.3">
      <c r="A2779" s="18"/>
      <c r="B2779" s="19"/>
      <c r="C2779" s="20"/>
      <c r="D2779" s="20"/>
      <c r="T2779" s="16"/>
      <c r="U2779" s="16"/>
    </row>
    <row r="2780" spans="1:21" ht="12.75" customHeight="1" x14ac:dyDescent="0.3">
      <c r="A2780" s="18"/>
      <c r="B2780" s="19"/>
      <c r="C2780" s="20"/>
      <c r="D2780" s="20"/>
      <c r="T2780" s="16"/>
      <c r="U2780" s="16"/>
    </row>
    <row r="2781" spans="1:21" ht="12.75" customHeight="1" x14ac:dyDescent="0.3">
      <c r="A2781" s="18"/>
      <c r="B2781" s="19"/>
      <c r="C2781" s="20"/>
      <c r="D2781" s="20"/>
      <c r="T2781" s="16"/>
      <c r="U2781" s="16"/>
    </row>
    <row r="2782" spans="1:21" ht="12.75" customHeight="1" x14ac:dyDescent="0.3">
      <c r="A2782" s="18"/>
      <c r="B2782" s="19"/>
      <c r="C2782" s="20"/>
      <c r="D2782" s="20"/>
      <c r="T2782" s="16"/>
      <c r="U2782" s="16"/>
    </row>
    <row r="2783" spans="1:21" ht="12.75" customHeight="1" x14ac:dyDescent="0.3">
      <c r="A2783" s="18"/>
      <c r="B2783" s="19"/>
      <c r="C2783" s="20"/>
      <c r="D2783" s="20"/>
      <c r="T2783" s="16"/>
      <c r="U2783" s="16"/>
    </row>
    <row r="2784" spans="1:21" ht="12.75" customHeight="1" x14ac:dyDescent="0.3">
      <c r="A2784" s="18"/>
      <c r="B2784" s="19"/>
      <c r="C2784" s="20"/>
      <c r="D2784" s="20"/>
      <c r="T2784" s="16"/>
      <c r="U2784" s="16"/>
    </row>
    <row r="2785" spans="1:21" ht="12.75" customHeight="1" x14ac:dyDescent="0.3">
      <c r="A2785" s="18"/>
      <c r="B2785" s="19"/>
      <c r="C2785" s="20"/>
      <c r="D2785" s="20"/>
      <c r="T2785" s="16"/>
      <c r="U2785" s="16"/>
    </row>
    <row r="2786" spans="1:21" ht="12.75" customHeight="1" x14ac:dyDescent="0.3">
      <c r="A2786" s="18"/>
      <c r="B2786" s="19"/>
      <c r="C2786" s="20"/>
      <c r="D2786" s="20"/>
      <c r="T2786" s="16"/>
      <c r="U2786" s="16"/>
    </row>
    <row r="2787" spans="1:21" ht="12.75" customHeight="1" x14ac:dyDescent="0.3">
      <c r="A2787" s="18"/>
      <c r="B2787" s="19"/>
      <c r="C2787" s="20"/>
      <c r="D2787" s="20"/>
      <c r="T2787" s="16"/>
      <c r="U2787" s="16"/>
    </row>
    <row r="2788" spans="1:21" ht="12.75" customHeight="1" x14ac:dyDescent="0.3">
      <c r="A2788" s="18"/>
      <c r="B2788" s="19"/>
      <c r="C2788" s="20"/>
      <c r="D2788" s="20"/>
      <c r="T2788" s="16"/>
      <c r="U2788" s="16"/>
    </row>
    <row r="2789" spans="1:21" ht="12.75" customHeight="1" x14ac:dyDescent="0.3">
      <c r="A2789" s="18"/>
      <c r="B2789" s="19"/>
      <c r="C2789" s="20"/>
      <c r="D2789" s="20"/>
      <c r="T2789" s="16"/>
      <c r="U2789" s="16"/>
    </row>
    <row r="2790" spans="1:21" ht="12.75" customHeight="1" x14ac:dyDescent="0.3">
      <c r="A2790" s="18"/>
      <c r="B2790" s="19"/>
      <c r="C2790" s="20"/>
      <c r="D2790" s="20"/>
      <c r="T2790" s="16"/>
      <c r="U2790" s="16"/>
    </row>
    <row r="2791" spans="1:21" ht="12.75" customHeight="1" x14ac:dyDescent="0.3">
      <c r="A2791" s="18"/>
      <c r="B2791" s="19"/>
      <c r="C2791" s="20"/>
      <c r="D2791" s="20"/>
      <c r="T2791" s="16"/>
      <c r="U2791" s="16"/>
    </row>
    <row r="2792" spans="1:21" ht="12.75" customHeight="1" x14ac:dyDescent="0.3">
      <c r="A2792" s="18"/>
      <c r="B2792" s="19"/>
      <c r="C2792" s="20"/>
      <c r="D2792" s="20"/>
      <c r="T2792" s="16"/>
      <c r="U2792" s="16"/>
    </row>
    <row r="2793" spans="1:21" ht="12.75" customHeight="1" x14ac:dyDescent="0.3">
      <c r="A2793" s="18"/>
      <c r="B2793" s="19"/>
      <c r="C2793" s="20"/>
      <c r="D2793" s="20"/>
      <c r="T2793" s="16"/>
      <c r="U2793" s="16"/>
    </row>
    <row r="2794" spans="1:21" ht="12.75" customHeight="1" x14ac:dyDescent="0.3">
      <c r="A2794" s="18"/>
      <c r="B2794" s="19"/>
      <c r="C2794" s="20"/>
      <c r="D2794" s="20"/>
      <c r="T2794" s="16"/>
      <c r="U2794" s="16"/>
    </row>
    <row r="2795" spans="1:21" ht="12.75" customHeight="1" x14ac:dyDescent="0.3">
      <c r="A2795" s="18"/>
      <c r="B2795" s="19"/>
      <c r="C2795" s="20"/>
      <c r="D2795" s="20"/>
      <c r="T2795" s="16"/>
      <c r="U2795" s="16"/>
    </row>
    <row r="2796" spans="1:21" ht="12.75" customHeight="1" x14ac:dyDescent="0.3">
      <c r="A2796" s="18"/>
      <c r="B2796" s="19"/>
      <c r="C2796" s="20"/>
      <c r="D2796" s="20"/>
      <c r="T2796" s="16"/>
      <c r="U2796" s="16"/>
    </row>
    <row r="2797" spans="1:21" ht="12.75" customHeight="1" x14ac:dyDescent="0.3">
      <c r="A2797" s="18"/>
      <c r="B2797" s="19"/>
      <c r="C2797" s="20"/>
      <c r="D2797" s="20"/>
      <c r="T2797" s="16"/>
      <c r="U2797" s="16"/>
    </row>
    <row r="2798" spans="1:21" ht="12.75" customHeight="1" x14ac:dyDescent="0.3">
      <c r="A2798" s="18"/>
      <c r="B2798" s="19"/>
      <c r="C2798" s="20"/>
      <c r="D2798" s="20"/>
      <c r="T2798" s="16"/>
      <c r="U2798" s="16"/>
    </row>
    <row r="2799" spans="1:21" ht="12.75" customHeight="1" x14ac:dyDescent="0.3">
      <c r="A2799" s="18"/>
      <c r="B2799" s="19"/>
      <c r="C2799" s="20"/>
      <c r="D2799" s="20"/>
      <c r="T2799" s="16"/>
      <c r="U2799" s="16"/>
    </row>
    <row r="2800" spans="1:21" ht="12.75" customHeight="1" x14ac:dyDescent="0.3">
      <c r="A2800" s="18"/>
      <c r="B2800" s="19"/>
      <c r="C2800" s="20"/>
      <c r="D2800" s="20"/>
      <c r="T2800" s="16"/>
      <c r="U2800" s="16"/>
    </row>
    <row r="2801" spans="1:21" ht="12.75" customHeight="1" x14ac:dyDescent="0.3">
      <c r="A2801" s="18"/>
      <c r="B2801" s="19"/>
      <c r="C2801" s="20"/>
      <c r="D2801" s="20"/>
      <c r="T2801" s="16"/>
      <c r="U2801" s="16"/>
    </row>
    <row r="2802" spans="1:21" ht="12.75" customHeight="1" x14ac:dyDescent="0.3">
      <c r="A2802" s="18"/>
      <c r="B2802" s="19"/>
      <c r="C2802" s="20"/>
      <c r="D2802" s="20"/>
      <c r="T2802" s="16"/>
      <c r="U2802" s="16"/>
    </row>
    <row r="2803" spans="1:21" ht="12.75" customHeight="1" x14ac:dyDescent="0.3">
      <c r="A2803" s="18"/>
      <c r="B2803" s="19"/>
      <c r="C2803" s="20"/>
      <c r="D2803" s="20"/>
      <c r="T2803" s="16"/>
      <c r="U2803" s="16"/>
    </row>
    <row r="2804" spans="1:21" ht="12.75" customHeight="1" x14ac:dyDescent="0.3">
      <c r="A2804" s="18"/>
      <c r="B2804" s="19"/>
      <c r="C2804" s="20"/>
      <c r="D2804" s="20"/>
      <c r="T2804" s="16"/>
      <c r="U2804" s="16"/>
    </row>
    <row r="2805" spans="1:21" ht="12.75" customHeight="1" x14ac:dyDescent="0.3">
      <c r="A2805" s="18"/>
      <c r="B2805" s="19"/>
      <c r="C2805" s="20"/>
      <c r="D2805" s="20"/>
      <c r="T2805" s="16"/>
      <c r="U2805" s="16"/>
    </row>
    <row r="2806" spans="1:21" ht="12.75" customHeight="1" x14ac:dyDescent="0.3">
      <c r="A2806" s="18"/>
      <c r="B2806" s="19"/>
      <c r="C2806" s="20"/>
      <c r="D2806" s="20"/>
      <c r="T2806" s="16"/>
      <c r="U2806" s="16"/>
    </row>
    <row r="2807" spans="1:21" ht="12.75" customHeight="1" x14ac:dyDescent="0.3">
      <c r="A2807" s="18"/>
      <c r="B2807" s="19"/>
      <c r="C2807" s="20"/>
      <c r="D2807" s="20"/>
      <c r="T2807" s="16"/>
      <c r="U2807" s="16"/>
    </row>
    <row r="2808" spans="1:21" ht="12.75" customHeight="1" x14ac:dyDescent="0.3">
      <c r="A2808" s="18"/>
      <c r="B2808" s="19"/>
      <c r="C2808" s="20"/>
      <c r="D2808" s="20"/>
      <c r="T2808" s="16"/>
      <c r="U2808" s="16"/>
    </row>
    <row r="2809" spans="1:21" ht="12.75" customHeight="1" x14ac:dyDescent="0.3">
      <c r="A2809" s="18"/>
      <c r="B2809" s="19"/>
      <c r="C2809" s="20"/>
      <c r="D2809" s="20"/>
      <c r="T2809" s="16"/>
      <c r="U2809" s="16"/>
    </row>
    <row r="2810" spans="1:21" ht="12.75" customHeight="1" x14ac:dyDescent="0.3">
      <c r="A2810" s="18"/>
      <c r="B2810" s="19"/>
      <c r="C2810" s="20"/>
      <c r="D2810" s="20"/>
      <c r="T2810" s="16"/>
      <c r="U2810" s="16"/>
    </row>
    <row r="2811" spans="1:21" ht="12.75" customHeight="1" x14ac:dyDescent="0.3">
      <c r="A2811" s="18"/>
      <c r="B2811" s="19"/>
      <c r="C2811" s="20"/>
      <c r="D2811" s="20"/>
      <c r="T2811" s="16"/>
      <c r="U2811" s="16"/>
    </row>
    <row r="2812" spans="1:21" ht="12.75" customHeight="1" x14ac:dyDescent="0.3">
      <c r="A2812" s="18"/>
      <c r="B2812" s="19"/>
      <c r="C2812" s="20"/>
      <c r="D2812" s="20"/>
      <c r="T2812" s="16"/>
      <c r="U2812" s="16"/>
    </row>
    <row r="2813" spans="1:21" ht="12.75" customHeight="1" x14ac:dyDescent="0.3">
      <c r="A2813" s="18"/>
      <c r="B2813" s="19"/>
      <c r="C2813" s="20"/>
      <c r="D2813" s="20"/>
      <c r="T2813" s="16"/>
      <c r="U2813" s="16"/>
    </row>
    <row r="2814" spans="1:21" ht="12.75" customHeight="1" x14ac:dyDescent="0.3">
      <c r="A2814" s="18"/>
      <c r="B2814" s="19"/>
      <c r="C2814" s="20"/>
      <c r="D2814" s="20"/>
      <c r="T2814" s="16"/>
      <c r="U2814" s="16"/>
    </row>
    <row r="2815" spans="1:21" ht="12.75" customHeight="1" x14ac:dyDescent="0.3">
      <c r="A2815" s="18"/>
      <c r="B2815" s="19"/>
      <c r="C2815" s="20"/>
      <c r="D2815" s="20"/>
      <c r="T2815" s="16"/>
      <c r="U2815" s="16"/>
    </row>
    <row r="2816" spans="1:21" ht="12.75" customHeight="1" x14ac:dyDescent="0.3">
      <c r="A2816" s="18"/>
      <c r="B2816" s="19"/>
      <c r="C2816" s="20"/>
      <c r="D2816" s="20"/>
      <c r="T2816" s="16"/>
      <c r="U2816" s="16"/>
    </row>
    <row r="2817" spans="1:21" ht="12.75" customHeight="1" x14ac:dyDescent="0.3">
      <c r="A2817" s="18"/>
      <c r="B2817" s="19"/>
      <c r="C2817" s="20"/>
      <c r="D2817" s="20"/>
      <c r="T2817" s="16"/>
      <c r="U2817" s="16"/>
    </row>
    <row r="2818" spans="1:21" ht="12.75" customHeight="1" x14ac:dyDescent="0.3">
      <c r="A2818" s="18"/>
      <c r="B2818" s="19"/>
      <c r="C2818" s="20"/>
      <c r="D2818" s="20"/>
      <c r="T2818" s="16"/>
      <c r="U2818" s="16"/>
    </row>
    <row r="2819" spans="1:21" ht="12.75" customHeight="1" x14ac:dyDescent="0.3">
      <c r="A2819" s="18"/>
      <c r="B2819" s="19"/>
      <c r="C2819" s="20"/>
      <c r="D2819" s="20"/>
      <c r="T2819" s="16"/>
      <c r="U2819" s="16"/>
    </row>
    <row r="2820" spans="1:21" ht="12.75" customHeight="1" x14ac:dyDescent="0.3">
      <c r="A2820" s="18"/>
      <c r="B2820" s="19"/>
      <c r="C2820" s="20"/>
      <c r="D2820" s="20"/>
      <c r="T2820" s="16"/>
      <c r="U2820" s="16"/>
    </row>
    <row r="2821" spans="1:21" ht="12.75" customHeight="1" x14ac:dyDescent="0.3">
      <c r="A2821" s="18"/>
      <c r="B2821" s="19"/>
      <c r="C2821" s="20"/>
      <c r="D2821" s="20"/>
      <c r="T2821" s="16"/>
      <c r="U2821" s="16"/>
    </row>
    <row r="2822" spans="1:21" ht="12.75" customHeight="1" x14ac:dyDescent="0.3">
      <c r="A2822" s="18"/>
      <c r="B2822" s="19"/>
      <c r="C2822" s="20"/>
      <c r="D2822" s="20"/>
      <c r="T2822" s="16"/>
      <c r="U2822" s="16"/>
    </row>
    <row r="2823" spans="1:21" ht="12.75" customHeight="1" x14ac:dyDescent="0.3">
      <c r="A2823" s="18"/>
      <c r="B2823" s="19"/>
      <c r="C2823" s="20"/>
      <c r="D2823" s="20"/>
      <c r="T2823" s="16"/>
      <c r="U2823" s="16"/>
    </row>
    <row r="2824" spans="1:21" ht="12.75" customHeight="1" x14ac:dyDescent="0.3">
      <c r="A2824" s="18"/>
      <c r="B2824" s="19"/>
      <c r="C2824" s="20"/>
      <c r="D2824" s="20"/>
      <c r="T2824" s="16"/>
      <c r="U2824" s="16"/>
    </row>
    <row r="2825" spans="1:21" ht="12.75" customHeight="1" x14ac:dyDescent="0.3">
      <c r="A2825" s="18"/>
      <c r="B2825" s="19"/>
      <c r="C2825" s="20"/>
      <c r="D2825" s="20"/>
      <c r="T2825" s="16"/>
      <c r="U2825" s="16"/>
    </row>
    <row r="2826" spans="1:21" ht="12.75" customHeight="1" x14ac:dyDescent="0.3">
      <c r="A2826" s="18"/>
      <c r="B2826" s="19"/>
      <c r="C2826" s="20"/>
      <c r="D2826" s="20"/>
      <c r="T2826" s="16"/>
      <c r="U2826" s="16"/>
    </row>
    <row r="2827" spans="1:21" ht="12.75" customHeight="1" x14ac:dyDescent="0.3">
      <c r="A2827" s="18"/>
      <c r="B2827" s="19"/>
      <c r="C2827" s="20"/>
      <c r="D2827" s="20"/>
      <c r="T2827" s="16"/>
      <c r="U2827" s="16"/>
    </row>
    <row r="2828" spans="1:21" ht="12.75" customHeight="1" x14ac:dyDescent="0.3">
      <c r="A2828" s="18"/>
      <c r="B2828" s="19"/>
      <c r="C2828" s="20"/>
      <c r="D2828" s="20"/>
      <c r="T2828" s="16"/>
      <c r="U2828" s="16"/>
    </row>
    <row r="2829" spans="1:21" ht="12.75" customHeight="1" x14ac:dyDescent="0.3">
      <c r="A2829" s="18"/>
      <c r="B2829" s="19"/>
      <c r="C2829" s="20"/>
      <c r="D2829" s="20"/>
      <c r="T2829" s="16"/>
      <c r="U2829" s="16"/>
    </row>
    <row r="2830" spans="1:21" ht="12.75" customHeight="1" x14ac:dyDescent="0.3">
      <c r="A2830" s="18"/>
      <c r="B2830" s="19"/>
      <c r="C2830" s="20"/>
      <c r="D2830" s="20"/>
      <c r="T2830" s="16"/>
      <c r="U2830" s="16"/>
    </row>
    <row r="2831" spans="1:21" ht="12.75" customHeight="1" x14ac:dyDescent="0.3">
      <c r="A2831" s="18"/>
      <c r="B2831" s="19"/>
      <c r="C2831" s="20"/>
      <c r="D2831" s="20"/>
      <c r="T2831" s="16"/>
      <c r="U2831" s="16"/>
    </row>
    <row r="2832" spans="1:21" ht="12.75" customHeight="1" x14ac:dyDescent="0.3">
      <c r="A2832" s="18"/>
      <c r="B2832" s="19"/>
      <c r="C2832" s="20"/>
      <c r="D2832" s="20"/>
      <c r="T2832" s="16"/>
      <c r="U2832" s="16"/>
    </row>
    <row r="2833" spans="1:21" ht="12.75" customHeight="1" x14ac:dyDescent="0.3">
      <c r="A2833" s="18"/>
      <c r="B2833" s="19"/>
      <c r="C2833" s="20"/>
      <c r="D2833" s="20"/>
      <c r="T2833" s="16"/>
      <c r="U2833" s="16"/>
    </row>
    <row r="2834" spans="1:21" ht="12.75" customHeight="1" x14ac:dyDescent="0.3">
      <c r="A2834" s="18"/>
      <c r="B2834" s="19"/>
      <c r="C2834" s="20"/>
      <c r="D2834" s="20"/>
      <c r="T2834" s="16"/>
      <c r="U2834" s="16"/>
    </row>
    <row r="2835" spans="1:21" ht="12.75" customHeight="1" x14ac:dyDescent="0.3">
      <c r="A2835" s="18"/>
      <c r="B2835" s="19"/>
      <c r="C2835" s="20"/>
      <c r="D2835" s="20"/>
      <c r="T2835" s="16"/>
      <c r="U2835" s="16"/>
    </row>
    <row r="2836" spans="1:21" ht="12.75" customHeight="1" x14ac:dyDescent="0.3">
      <c r="A2836" s="18"/>
      <c r="B2836" s="19"/>
      <c r="C2836" s="20"/>
      <c r="D2836" s="20"/>
      <c r="T2836" s="16"/>
      <c r="U2836" s="16"/>
    </row>
    <row r="2837" spans="1:21" ht="12.75" customHeight="1" x14ac:dyDescent="0.3">
      <c r="A2837" s="18"/>
      <c r="B2837" s="19"/>
      <c r="C2837" s="20"/>
      <c r="D2837" s="20"/>
      <c r="T2837" s="16"/>
      <c r="U2837" s="16"/>
    </row>
    <row r="2838" spans="1:21" ht="12.75" customHeight="1" x14ac:dyDescent="0.3">
      <c r="A2838" s="18"/>
      <c r="B2838" s="19"/>
      <c r="C2838" s="20"/>
      <c r="D2838" s="20"/>
      <c r="T2838" s="16"/>
      <c r="U2838" s="16"/>
    </row>
    <row r="2839" spans="1:21" ht="12.75" customHeight="1" x14ac:dyDescent="0.3">
      <c r="A2839" s="18"/>
      <c r="B2839" s="19"/>
      <c r="C2839" s="20"/>
      <c r="D2839" s="20"/>
      <c r="T2839" s="16"/>
      <c r="U2839" s="16"/>
    </row>
    <row r="2840" spans="1:21" ht="12.75" customHeight="1" x14ac:dyDescent="0.3">
      <c r="A2840" s="18"/>
      <c r="B2840" s="19"/>
      <c r="C2840" s="20"/>
      <c r="D2840" s="20"/>
      <c r="T2840" s="16"/>
      <c r="U2840" s="16"/>
    </row>
    <row r="2841" spans="1:21" ht="12.75" customHeight="1" x14ac:dyDescent="0.3">
      <c r="A2841" s="18"/>
      <c r="B2841" s="19"/>
      <c r="C2841" s="20"/>
      <c r="D2841" s="20"/>
      <c r="T2841" s="16"/>
      <c r="U2841" s="16"/>
    </row>
    <row r="2842" spans="1:21" ht="12.75" customHeight="1" x14ac:dyDescent="0.3">
      <c r="A2842" s="18"/>
      <c r="B2842" s="19"/>
      <c r="C2842" s="20"/>
      <c r="D2842" s="20"/>
      <c r="T2842" s="16"/>
      <c r="U2842" s="16"/>
    </row>
    <row r="2843" spans="1:21" ht="12.75" customHeight="1" x14ac:dyDescent="0.3">
      <c r="A2843" s="18"/>
      <c r="B2843" s="19"/>
      <c r="C2843" s="20"/>
      <c r="D2843" s="20"/>
      <c r="T2843" s="16"/>
      <c r="U2843" s="16"/>
    </row>
    <row r="2844" spans="1:21" ht="12.75" customHeight="1" x14ac:dyDescent="0.3">
      <c r="A2844" s="18"/>
      <c r="B2844" s="19"/>
      <c r="C2844" s="20"/>
      <c r="D2844" s="20"/>
      <c r="T2844" s="16"/>
      <c r="U2844" s="16"/>
    </row>
    <row r="2845" spans="1:21" ht="12.75" customHeight="1" x14ac:dyDescent="0.3">
      <c r="A2845" s="18"/>
      <c r="B2845" s="19"/>
      <c r="C2845" s="20"/>
      <c r="D2845" s="20"/>
      <c r="T2845" s="16"/>
      <c r="U2845" s="16"/>
    </row>
    <row r="2846" spans="1:21" ht="12.75" customHeight="1" x14ac:dyDescent="0.3">
      <c r="A2846" s="18"/>
      <c r="B2846" s="19"/>
      <c r="C2846" s="20"/>
      <c r="D2846" s="20"/>
      <c r="T2846" s="16"/>
      <c r="U2846" s="16"/>
    </row>
    <row r="2847" spans="1:21" ht="12.75" customHeight="1" x14ac:dyDescent="0.3">
      <c r="A2847" s="18"/>
      <c r="B2847" s="19"/>
      <c r="C2847" s="20"/>
      <c r="D2847" s="20"/>
      <c r="T2847" s="16"/>
      <c r="U2847" s="16"/>
    </row>
    <row r="2848" spans="1:21" ht="12.75" customHeight="1" x14ac:dyDescent="0.3">
      <c r="A2848" s="18"/>
      <c r="B2848" s="19"/>
      <c r="C2848" s="20"/>
      <c r="D2848" s="20"/>
      <c r="T2848" s="16"/>
      <c r="U2848" s="16"/>
    </row>
    <row r="2849" spans="1:21" ht="12.75" customHeight="1" x14ac:dyDescent="0.3">
      <c r="A2849" s="18"/>
      <c r="B2849" s="19"/>
      <c r="C2849" s="20"/>
      <c r="D2849" s="20"/>
      <c r="T2849" s="16"/>
      <c r="U2849" s="16"/>
    </row>
    <row r="2850" spans="1:21" ht="12.75" customHeight="1" x14ac:dyDescent="0.3">
      <c r="A2850" s="18"/>
      <c r="B2850" s="19"/>
      <c r="C2850" s="20"/>
      <c r="D2850" s="20"/>
      <c r="T2850" s="16"/>
      <c r="U2850" s="16"/>
    </row>
    <row r="2851" spans="1:21" ht="12.75" customHeight="1" x14ac:dyDescent="0.3">
      <c r="A2851" s="18"/>
      <c r="B2851" s="19"/>
      <c r="C2851" s="20"/>
      <c r="D2851" s="20"/>
      <c r="T2851" s="16"/>
      <c r="U2851" s="16"/>
    </row>
    <row r="2852" spans="1:21" ht="12.75" customHeight="1" x14ac:dyDescent="0.3">
      <c r="A2852" s="18"/>
      <c r="B2852" s="19"/>
      <c r="C2852" s="20"/>
      <c r="D2852" s="20"/>
      <c r="T2852" s="16"/>
      <c r="U2852" s="16"/>
    </row>
    <row r="2853" spans="1:21" ht="12.75" customHeight="1" x14ac:dyDescent="0.3">
      <c r="A2853" s="18"/>
      <c r="B2853" s="19"/>
      <c r="C2853" s="20"/>
      <c r="D2853" s="20"/>
      <c r="T2853" s="16"/>
      <c r="U2853" s="16"/>
    </row>
    <row r="2854" spans="1:21" ht="12.75" customHeight="1" x14ac:dyDescent="0.3">
      <c r="A2854" s="18"/>
      <c r="B2854" s="19"/>
      <c r="C2854" s="20"/>
      <c r="D2854" s="20"/>
      <c r="T2854" s="16"/>
      <c r="U2854" s="16"/>
    </row>
    <row r="2855" spans="1:21" ht="12.75" customHeight="1" x14ac:dyDescent="0.3">
      <c r="A2855" s="18"/>
      <c r="B2855" s="19"/>
      <c r="C2855" s="20"/>
      <c r="D2855" s="20"/>
      <c r="T2855" s="16"/>
      <c r="U2855" s="16"/>
    </row>
    <row r="2856" spans="1:21" ht="12.75" customHeight="1" x14ac:dyDescent="0.3">
      <c r="A2856" s="18"/>
      <c r="B2856" s="19"/>
      <c r="C2856" s="20"/>
      <c r="D2856" s="20"/>
      <c r="T2856" s="16"/>
      <c r="U2856" s="16"/>
    </row>
    <row r="2857" spans="1:21" ht="12.75" customHeight="1" x14ac:dyDescent="0.3">
      <c r="A2857" s="18"/>
      <c r="B2857" s="19"/>
      <c r="C2857" s="20"/>
      <c r="D2857" s="20"/>
      <c r="T2857" s="16"/>
      <c r="U2857" s="16"/>
    </row>
    <row r="2858" spans="1:21" ht="12.75" customHeight="1" x14ac:dyDescent="0.3">
      <c r="A2858" s="18"/>
      <c r="B2858" s="19"/>
      <c r="C2858" s="20"/>
      <c r="D2858" s="20"/>
      <c r="T2858" s="16"/>
      <c r="U2858" s="16"/>
    </row>
    <row r="2859" spans="1:21" ht="12.75" customHeight="1" x14ac:dyDescent="0.3">
      <c r="A2859" s="18"/>
      <c r="B2859" s="19"/>
      <c r="C2859" s="20"/>
      <c r="D2859" s="20"/>
      <c r="T2859" s="16"/>
      <c r="U2859" s="16"/>
    </row>
    <row r="2860" spans="1:21" ht="12.75" customHeight="1" x14ac:dyDescent="0.3">
      <c r="A2860" s="18"/>
      <c r="B2860" s="19"/>
      <c r="C2860" s="20"/>
      <c r="D2860" s="20"/>
      <c r="T2860" s="16"/>
      <c r="U2860" s="16"/>
    </row>
    <row r="2861" spans="1:21" ht="12.75" customHeight="1" x14ac:dyDescent="0.3">
      <c r="A2861" s="18"/>
      <c r="B2861" s="19"/>
      <c r="C2861" s="20"/>
      <c r="D2861" s="20"/>
      <c r="T2861" s="16"/>
      <c r="U2861" s="16"/>
    </row>
    <row r="2862" spans="1:21" ht="12.75" customHeight="1" x14ac:dyDescent="0.3">
      <c r="A2862" s="18"/>
      <c r="B2862" s="19"/>
      <c r="C2862" s="20"/>
      <c r="D2862" s="20"/>
      <c r="T2862" s="16"/>
      <c r="U2862" s="16"/>
    </row>
    <row r="2863" spans="1:21" ht="12.75" customHeight="1" x14ac:dyDescent="0.3">
      <c r="A2863" s="18"/>
      <c r="B2863" s="19"/>
      <c r="C2863" s="20"/>
      <c r="D2863" s="20"/>
      <c r="T2863" s="16"/>
      <c r="U2863" s="16"/>
    </row>
    <row r="2864" spans="1:21" ht="12.75" customHeight="1" x14ac:dyDescent="0.3">
      <c r="A2864" s="18"/>
      <c r="B2864" s="19"/>
      <c r="C2864" s="20"/>
      <c r="D2864" s="20"/>
      <c r="T2864" s="16"/>
      <c r="U2864" s="16"/>
    </row>
    <row r="2865" spans="1:21" ht="12.75" customHeight="1" x14ac:dyDescent="0.3">
      <c r="A2865" s="18"/>
      <c r="B2865" s="19"/>
      <c r="C2865" s="20"/>
      <c r="D2865" s="20"/>
      <c r="T2865" s="16"/>
      <c r="U2865" s="16"/>
    </row>
    <row r="2866" spans="1:21" ht="12.75" customHeight="1" x14ac:dyDescent="0.3">
      <c r="A2866" s="18"/>
      <c r="B2866" s="19"/>
      <c r="C2866" s="20"/>
      <c r="D2866" s="20"/>
      <c r="T2866" s="16"/>
      <c r="U2866" s="16"/>
    </row>
    <row r="2867" spans="1:21" ht="12.75" customHeight="1" x14ac:dyDescent="0.3">
      <c r="A2867" s="18"/>
      <c r="B2867" s="19"/>
      <c r="C2867" s="20"/>
      <c r="D2867" s="20"/>
      <c r="T2867" s="16"/>
      <c r="U2867" s="16"/>
    </row>
    <row r="2868" spans="1:21" ht="12.75" customHeight="1" x14ac:dyDescent="0.3">
      <c r="A2868" s="18"/>
      <c r="B2868" s="19"/>
      <c r="C2868" s="20"/>
      <c r="D2868" s="20"/>
      <c r="T2868" s="16"/>
      <c r="U2868" s="16"/>
    </row>
    <row r="2869" spans="1:21" ht="12.75" customHeight="1" x14ac:dyDescent="0.3">
      <c r="A2869" s="18"/>
      <c r="B2869" s="19"/>
      <c r="C2869" s="20"/>
      <c r="D2869" s="20"/>
      <c r="T2869" s="16"/>
      <c r="U2869" s="16"/>
    </row>
    <row r="2870" spans="1:21" ht="12.75" customHeight="1" x14ac:dyDescent="0.3">
      <c r="A2870" s="18"/>
      <c r="B2870" s="19"/>
      <c r="C2870" s="20"/>
      <c r="D2870" s="20"/>
      <c r="T2870" s="16"/>
      <c r="U2870" s="16"/>
    </row>
    <row r="2871" spans="1:21" ht="12.75" customHeight="1" x14ac:dyDescent="0.3">
      <c r="A2871" s="18"/>
      <c r="B2871" s="19"/>
      <c r="C2871" s="20"/>
      <c r="D2871" s="20"/>
      <c r="T2871" s="16"/>
      <c r="U2871" s="16"/>
    </row>
    <row r="2872" spans="1:21" ht="12.75" customHeight="1" x14ac:dyDescent="0.3">
      <c r="A2872" s="18"/>
      <c r="B2872" s="19"/>
      <c r="C2872" s="20"/>
      <c r="D2872" s="20"/>
      <c r="T2872" s="16"/>
      <c r="U2872" s="16"/>
    </row>
    <row r="2873" spans="1:21" ht="12.75" customHeight="1" x14ac:dyDescent="0.3">
      <c r="A2873" s="18"/>
      <c r="B2873" s="19"/>
      <c r="C2873" s="20"/>
      <c r="D2873" s="20"/>
      <c r="T2873" s="16"/>
      <c r="U2873" s="16"/>
    </row>
    <row r="2874" spans="1:21" ht="12.75" customHeight="1" x14ac:dyDescent="0.3">
      <c r="A2874" s="18"/>
      <c r="B2874" s="19"/>
      <c r="C2874" s="20"/>
      <c r="D2874" s="20"/>
      <c r="T2874" s="16"/>
      <c r="U2874" s="16"/>
    </row>
    <row r="2875" spans="1:21" ht="12.75" customHeight="1" x14ac:dyDescent="0.3">
      <c r="A2875" s="18"/>
      <c r="B2875" s="19"/>
      <c r="C2875" s="20"/>
      <c r="D2875" s="20"/>
      <c r="T2875" s="16"/>
      <c r="U2875" s="16"/>
    </row>
    <row r="2876" spans="1:21" ht="12.75" customHeight="1" x14ac:dyDescent="0.3">
      <c r="A2876" s="18"/>
      <c r="B2876" s="19"/>
      <c r="C2876" s="20"/>
      <c r="D2876" s="20"/>
      <c r="T2876" s="16"/>
      <c r="U2876" s="16"/>
    </row>
    <row r="2877" spans="1:21" ht="12.75" customHeight="1" x14ac:dyDescent="0.3">
      <c r="A2877" s="18"/>
      <c r="B2877" s="19"/>
      <c r="C2877" s="20"/>
      <c r="D2877" s="20"/>
      <c r="T2877" s="16"/>
      <c r="U2877" s="16"/>
    </row>
    <row r="2878" spans="1:21" ht="12.75" customHeight="1" x14ac:dyDescent="0.3">
      <c r="A2878" s="18"/>
      <c r="B2878" s="19"/>
      <c r="C2878" s="20"/>
      <c r="D2878" s="20"/>
      <c r="T2878" s="16"/>
      <c r="U2878" s="16"/>
    </row>
    <row r="2879" spans="1:21" ht="12.75" customHeight="1" x14ac:dyDescent="0.3">
      <c r="A2879" s="18"/>
      <c r="B2879" s="19"/>
      <c r="C2879" s="20"/>
      <c r="D2879" s="20"/>
      <c r="T2879" s="16"/>
      <c r="U2879" s="16"/>
    </row>
    <row r="2880" spans="1:21" ht="12.75" customHeight="1" x14ac:dyDescent="0.3">
      <c r="A2880" s="18"/>
      <c r="B2880" s="19"/>
      <c r="C2880" s="20"/>
      <c r="D2880" s="20"/>
      <c r="T2880" s="16"/>
      <c r="U2880" s="16"/>
    </row>
    <row r="2881" spans="1:21" ht="12.75" customHeight="1" x14ac:dyDescent="0.3">
      <c r="A2881" s="18"/>
      <c r="B2881" s="19"/>
      <c r="C2881" s="20"/>
      <c r="D2881" s="20"/>
      <c r="T2881" s="16"/>
      <c r="U2881" s="16"/>
    </row>
    <row r="2882" spans="1:21" ht="12.75" customHeight="1" x14ac:dyDescent="0.3">
      <c r="A2882" s="18"/>
      <c r="B2882" s="19"/>
      <c r="C2882" s="20"/>
      <c r="D2882" s="20"/>
      <c r="T2882" s="16"/>
      <c r="U2882" s="16"/>
    </row>
    <row r="2883" spans="1:21" ht="12.75" customHeight="1" x14ac:dyDescent="0.3">
      <c r="A2883" s="18"/>
      <c r="B2883" s="19"/>
      <c r="C2883" s="20"/>
      <c r="D2883" s="20"/>
      <c r="T2883" s="16"/>
      <c r="U2883" s="16"/>
    </row>
    <row r="2884" spans="1:21" ht="12.75" customHeight="1" x14ac:dyDescent="0.3">
      <c r="A2884" s="18"/>
      <c r="B2884" s="19"/>
      <c r="C2884" s="20"/>
      <c r="D2884" s="20"/>
      <c r="T2884" s="16"/>
      <c r="U2884" s="16"/>
    </row>
    <row r="2885" spans="1:21" ht="12.75" customHeight="1" x14ac:dyDescent="0.3">
      <c r="A2885" s="18"/>
      <c r="B2885" s="19"/>
      <c r="C2885" s="20"/>
      <c r="D2885" s="20"/>
      <c r="T2885" s="16"/>
      <c r="U2885" s="16"/>
    </row>
    <row r="2886" spans="1:21" ht="12.75" customHeight="1" x14ac:dyDescent="0.3">
      <c r="A2886" s="18"/>
      <c r="B2886" s="19"/>
      <c r="C2886" s="20"/>
      <c r="D2886" s="20"/>
      <c r="T2886" s="16"/>
      <c r="U2886" s="16"/>
    </row>
    <row r="2887" spans="1:21" ht="12.75" customHeight="1" x14ac:dyDescent="0.3">
      <c r="A2887" s="18"/>
      <c r="B2887" s="19"/>
      <c r="C2887" s="20"/>
      <c r="D2887" s="20"/>
      <c r="T2887" s="16"/>
      <c r="U2887" s="16"/>
    </row>
    <row r="2888" spans="1:21" ht="12.75" customHeight="1" x14ac:dyDescent="0.3">
      <c r="A2888" s="18"/>
      <c r="B2888" s="19"/>
      <c r="C2888" s="20"/>
      <c r="D2888" s="20"/>
      <c r="T2888" s="16"/>
      <c r="U2888" s="16"/>
    </row>
    <row r="2889" spans="1:21" ht="12.75" customHeight="1" x14ac:dyDescent="0.3">
      <c r="A2889" s="18"/>
      <c r="B2889" s="19"/>
      <c r="C2889" s="20"/>
      <c r="D2889" s="20"/>
      <c r="T2889" s="16"/>
      <c r="U2889" s="16"/>
    </row>
    <row r="2890" spans="1:21" ht="12.75" customHeight="1" x14ac:dyDescent="0.3">
      <c r="A2890" s="18"/>
      <c r="B2890" s="19"/>
      <c r="C2890" s="20"/>
      <c r="D2890" s="20"/>
      <c r="T2890" s="16"/>
      <c r="U2890" s="16"/>
    </row>
    <row r="2891" spans="1:21" ht="12.75" customHeight="1" x14ac:dyDescent="0.3">
      <c r="A2891" s="18"/>
      <c r="B2891" s="19"/>
      <c r="C2891" s="20"/>
      <c r="D2891" s="20"/>
      <c r="T2891" s="16"/>
      <c r="U2891" s="16"/>
    </row>
    <row r="2892" spans="1:21" ht="12.75" customHeight="1" x14ac:dyDescent="0.3">
      <c r="A2892" s="18"/>
      <c r="B2892" s="19"/>
      <c r="C2892" s="20"/>
      <c r="D2892" s="20"/>
      <c r="T2892" s="16"/>
      <c r="U2892" s="16"/>
    </row>
    <row r="2893" spans="1:21" ht="12.75" customHeight="1" x14ac:dyDescent="0.3">
      <c r="A2893" s="18"/>
      <c r="B2893" s="19"/>
      <c r="C2893" s="20"/>
      <c r="D2893" s="20"/>
      <c r="T2893" s="16"/>
      <c r="U2893" s="16"/>
    </row>
    <row r="2894" spans="1:21" ht="12.75" customHeight="1" x14ac:dyDescent="0.3">
      <c r="A2894" s="18"/>
      <c r="B2894" s="19"/>
      <c r="C2894" s="20"/>
      <c r="D2894" s="20"/>
      <c r="T2894" s="16"/>
      <c r="U2894" s="16"/>
    </row>
    <row r="2895" spans="1:21" ht="12.75" customHeight="1" x14ac:dyDescent="0.3">
      <c r="A2895" s="18"/>
      <c r="B2895" s="19"/>
      <c r="C2895" s="20"/>
      <c r="D2895" s="20"/>
      <c r="T2895" s="16"/>
      <c r="U2895" s="16"/>
    </row>
    <row r="2896" spans="1:21" ht="12.75" customHeight="1" x14ac:dyDescent="0.3">
      <c r="A2896" s="18"/>
      <c r="B2896" s="19"/>
      <c r="C2896" s="20"/>
      <c r="D2896" s="20"/>
      <c r="T2896" s="16"/>
      <c r="U2896" s="16"/>
    </row>
    <row r="2897" spans="1:21" ht="12.75" customHeight="1" x14ac:dyDescent="0.3">
      <c r="A2897" s="18"/>
      <c r="B2897" s="19"/>
      <c r="C2897" s="20"/>
      <c r="D2897" s="20"/>
      <c r="T2897" s="16"/>
      <c r="U2897" s="16"/>
    </row>
    <row r="2898" spans="1:21" ht="12.75" customHeight="1" x14ac:dyDescent="0.3">
      <c r="A2898" s="18"/>
      <c r="B2898" s="19"/>
      <c r="C2898" s="20"/>
      <c r="D2898" s="20"/>
      <c r="T2898" s="16"/>
      <c r="U2898" s="16"/>
    </row>
    <row r="2899" spans="1:21" ht="12.75" customHeight="1" x14ac:dyDescent="0.3">
      <c r="A2899" s="18"/>
      <c r="B2899" s="19"/>
      <c r="C2899" s="20"/>
      <c r="D2899" s="20"/>
      <c r="T2899" s="16"/>
      <c r="U2899" s="16"/>
    </row>
    <row r="2900" spans="1:21" ht="12.75" customHeight="1" x14ac:dyDescent="0.3">
      <c r="A2900" s="18"/>
      <c r="B2900" s="19"/>
      <c r="C2900" s="20"/>
      <c r="D2900" s="20"/>
      <c r="T2900" s="16"/>
      <c r="U2900" s="16"/>
    </row>
    <row r="2901" spans="1:21" ht="12.75" customHeight="1" x14ac:dyDescent="0.3">
      <c r="A2901" s="18"/>
      <c r="B2901" s="19"/>
      <c r="C2901" s="20"/>
      <c r="D2901" s="20"/>
      <c r="T2901" s="16"/>
      <c r="U2901" s="16"/>
    </row>
    <row r="2902" spans="1:21" ht="12.75" customHeight="1" x14ac:dyDescent="0.3">
      <c r="A2902" s="18"/>
      <c r="B2902" s="19"/>
      <c r="C2902" s="20"/>
      <c r="D2902" s="20"/>
      <c r="T2902" s="16"/>
      <c r="U2902" s="16"/>
    </row>
    <row r="2903" spans="1:21" ht="12.75" customHeight="1" x14ac:dyDescent="0.3">
      <c r="A2903" s="18"/>
      <c r="B2903" s="19"/>
      <c r="C2903" s="20"/>
      <c r="D2903" s="20"/>
      <c r="T2903" s="16"/>
      <c r="U2903" s="16"/>
    </row>
    <row r="2904" spans="1:21" ht="12.75" customHeight="1" x14ac:dyDescent="0.3">
      <c r="A2904" s="18"/>
      <c r="B2904" s="19"/>
      <c r="C2904" s="20"/>
      <c r="D2904" s="20"/>
      <c r="T2904" s="16"/>
      <c r="U2904" s="16"/>
    </row>
    <row r="2905" spans="1:21" ht="12.75" customHeight="1" x14ac:dyDescent="0.3">
      <c r="A2905" s="18"/>
      <c r="B2905" s="19"/>
      <c r="C2905" s="20"/>
      <c r="D2905" s="20"/>
      <c r="T2905" s="16"/>
      <c r="U2905" s="16"/>
    </row>
    <row r="2906" spans="1:21" ht="12.75" customHeight="1" x14ac:dyDescent="0.3">
      <c r="A2906" s="18"/>
      <c r="B2906" s="19"/>
      <c r="C2906" s="20"/>
      <c r="D2906" s="20"/>
      <c r="T2906" s="16"/>
      <c r="U2906" s="16"/>
    </row>
    <row r="2907" spans="1:21" ht="12.75" customHeight="1" x14ac:dyDescent="0.3">
      <c r="A2907" s="18"/>
      <c r="B2907" s="19"/>
      <c r="C2907" s="20"/>
      <c r="D2907" s="20"/>
      <c r="T2907" s="16"/>
      <c r="U2907" s="16"/>
    </row>
    <row r="2908" spans="1:21" ht="12.75" customHeight="1" x14ac:dyDescent="0.3">
      <c r="A2908" s="18"/>
      <c r="B2908" s="19"/>
      <c r="C2908" s="20"/>
      <c r="D2908" s="20"/>
      <c r="T2908" s="16"/>
      <c r="U2908" s="16"/>
    </row>
    <row r="2909" spans="1:21" ht="12.75" customHeight="1" x14ac:dyDescent="0.3">
      <c r="A2909" s="18"/>
      <c r="B2909" s="19"/>
      <c r="C2909" s="20"/>
      <c r="D2909" s="20"/>
      <c r="T2909" s="16"/>
      <c r="U2909" s="16"/>
    </row>
    <row r="2910" spans="1:21" ht="12.75" customHeight="1" x14ac:dyDescent="0.3">
      <c r="A2910" s="18"/>
      <c r="B2910" s="19"/>
      <c r="C2910" s="20"/>
      <c r="D2910" s="20"/>
      <c r="T2910" s="16"/>
      <c r="U2910" s="16"/>
    </row>
    <row r="2911" spans="1:21" ht="12.75" customHeight="1" x14ac:dyDescent="0.3">
      <c r="A2911" s="18"/>
      <c r="B2911" s="19"/>
      <c r="C2911" s="20"/>
      <c r="D2911" s="20"/>
      <c r="T2911" s="16"/>
      <c r="U2911" s="16"/>
    </row>
    <row r="2912" spans="1:21" ht="12.75" customHeight="1" x14ac:dyDescent="0.3">
      <c r="A2912" s="18"/>
      <c r="B2912" s="19"/>
      <c r="C2912" s="20"/>
      <c r="D2912" s="20"/>
      <c r="T2912" s="16"/>
      <c r="U2912" s="16"/>
    </row>
    <row r="2913" spans="1:21" ht="12.75" customHeight="1" x14ac:dyDescent="0.3">
      <c r="A2913" s="18"/>
      <c r="B2913" s="19"/>
      <c r="C2913" s="20"/>
      <c r="D2913" s="20"/>
      <c r="T2913" s="16"/>
      <c r="U2913" s="16"/>
    </row>
    <row r="2914" spans="1:21" ht="12.75" customHeight="1" x14ac:dyDescent="0.3">
      <c r="A2914" s="18"/>
      <c r="B2914" s="19"/>
      <c r="C2914" s="20"/>
      <c r="D2914" s="20"/>
      <c r="T2914" s="16"/>
      <c r="U2914" s="16"/>
    </row>
    <row r="2915" spans="1:21" ht="12.75" customHeight="1" x14ac:dyDescent="0.3">
      <c r="A2915" s="18"/>
      <c r="B2915" s="19"/>
      <c r="C2915" s="20"/>
      <c r="D2915" s="20"/>
      <c r="T2915" s="16"/>
      <c r="U2915" s="16"/>
    </row>
    <row r="2916" spans="1:21" ht="12.75" customHeight="1" x14ac:dyDescent="0.3">
      <c r="A2916" s="18"/>
      <c r="B2916" s="19"/>
      <c r="C2916" s="20"/>
      <c r="D2916" s="20"/>
      <c r="T2916" s="16"/>
      <c r="U2916" s="16"/>
    </row>
    <row r="2917" spans="1:21" ht="12.75" customHeight="1" x14ac:dyDescent="0.3">
      <c r="A2917" s="18"/>
      <c r="B2917" s="19"/>
      <c r="C2917" s="20"/>
      <c r="D2917" s="20"/>
      <c r="T2917" s="16"/>
      <c r="U2917" s="16"/>
    </row>
    <row r="2918" spans="1:21" ht="12.75" customHeight="1" x14ac:dyDescent="0.3">
      <c r="A2918" s="18"/>
      <c r="B2918" s="19"/>
      <c r="C2918" s="20"/>
      <c r="D2918" s="20"/>
      <c r="T2918" s="16"/>
      <c r="U2918" s="16"/>
    </row>
    <row r="2919" spans="1:21" ht="12.75" customHeight="1" x14ac:dyDescent="0.3">
      <c r="A2919" s="18"/>
      <c r="B2919" s="19"/>
      <c r="C2919" s="20"/>
      <c r="D2919" s="20"/>
      <c r="T2919" s="16"/>
      <c r="U2919" s="16"/>
    </row>
    <row r="2920" spans="1:21" ht="12.75" customHeight="1" x14ac:dyDescent="0.3">
      <c r="A2920" s="18"/>
      <c r="B2920" s="19"/>
      <c r="C2920" s="20"/>
      <c r="D2920" s="20"/>
      <c r="T2920" s="16"/>
      <c r="U2920" s="16"/>
    </row>
    <row r="2921" spans="1:21" ht="12.75" customHeight="1" x14ac:dyDescent="0.3">
      <c r="A2921" s="18"/>
      <c r="B2921" s="19"/>
      <c r="C2921" s="20"/>
      <c r="D2921" s="20"/>
      <c r="T2921" s="16"/>
      <c r="U2921" s="16"/>
    </row>
    <row r="2922" spans="1:21" ht="12.75" customHeight="1" x14ac:dyDescent="0.3">
      <c r="A2922" s="18"/>
      <c r="B2922" s="19"/>
      <c r="C2922" s="20"/>
      <c r="D2922" s="20"/>
      <c r="T2922" s="16"/>
      <c r="U2922" s="16"/>
    </row>
    <row r="2923" spans="1:21" ht="12.75" customHeight="1" x14ac:dyDescent="0.3">
      <c r="A2923" s="18"/>
      <c r="B2923" s="19"/>
      <c r="C2923" s="20"/>
      <c r="D2923" s="20"/>
      <c r="T2923" s="16"/>
      <c r="U2923" s="16"/>
    </row>
    <row r="2924" spans="1:21" ht="12.75" customHeight="1" x14ac:dyDescent="0.3">
      <c r="A2924" s="18"/>
      <c r="B2924" s="19"/>
      <c r="C2924" s="20"/>
      <c r="D2924" s="20"/>
      <c r="T2924" s="16"/>
      <c r="U2924" s="16"/>
    </row>
    <row r="2925" spans="1:21" ht="12.75" customHeight="1" x14ac:dyDescent="0.3">
      <c r="A2925" s="18"/>
      <c r="B2925" s="19"/>
      <c r="C2925" s="20"/>
      <c r="D2925" s="20"/>
      <c r="T2925" s="16"/>
      <c r="U2925" s="16"/>
    </row>
    <row r="2926" spans="1:21" ht="12.75" customHeight="1" x14ac:dyDescent="0.3">
      <c r="A2926" s="18"/>
      <c r="B2926" s="19"/>
      <c r="C2926" s="20"/>
      <c r="D2926" s="20"/>
      <c r="T2926" s="16"/>
      <c r="U2926" s="16"/>
    </row>
    <row r="2927" spans="1:21" ht="12.75" customHeight="1" x14ac:dyDescent="0.3">
      <c r="A2927" s="18"/>
      <c r="B2927" s="19"/>
      <c r="C2927" s="20"/>
      <c r="D2927" s="20"/>
      <c r="T2927" s="16"/>
      <c r="U2927" s="16"/>
    </row>
    <row r="2928" spans="1:21" ht="12.75" customHeight="1" x14ac:dyDescent="0.3">
      <c r="A2928" s="18"/>
      <c r="B2928" s="19"/>
      <c r="C2928" s="20"/>
      <c r="D2928" s="20"/>
      <c r="T2928" s="16"/>
      <c r="U2928" s="16"/>
    </row>
    <row r="2929" spans="1:21" ht="12.75" customHeight="1" x14ac:dyDescent="0.3">
      <c r="A2929" s="18"/>
      <c r="B2929" s="19"/>
      <c r="C2929" s="20"/>
      <c r="D2929" s="20"/>
      <c r="T2929" s="16"/>
      <c r="U2929" s="16"/>
    </row>
    <row r="2930" spans="1:21" ht="12.75" customHeight="1" x14ac:dyDescent="0.3">
      <c r="A2930" s="18"/>
      <c r="B2930" s="19"/>
      <c r="C2930" s="20"/>
      <c r="D2930" s="20"/>
      <c r="T2930" s="16"/>
      <c r="U2930" s="16"/>
    </row>
    <row r="2931" spans="1:21" ht="12.75" customHeight="1" x14ac:dyDescent="0.3">
      <c r="A2931" s="18"/>
      <c r="B2931" s="19"/>
      <c r="C2931" s="20"/>
      <c r="D2931" s="20"/>
      <c r="T2931" s="16"/>
      <c r="U2931" s="16"/>
    </row>
    <row r="2932" spans="1:21" ht="12.75" customHeight="1" x14ac:dyDescent="0.3">
      <c r="A2932" s="18"/>
      <c r="B2932" s="19"/>
      <c r="C2932" s="20"/>
      <c r="D2932" s="20"/>
      <c r="T2932" s="16"/>
      <c r="U2932" s="16"/>
    </row>
    <row r="2933" spans="1:21" ht="12.75" customHeight="1" x14ac:dyDescent="0.3">
      <c r="A2933" s="18"/>
      <c r="B2933" s="19"/>
      <c r="C2933" s="20"/>
      <c r="D2933" s="20"/>
      <c r="T2933" s="16"/>
      <c r="U2933" s="16"/>
    </row>
    <row r="2934" spans="1:21" ht="12.75" customHeight="1" x14ac:dyDescent="0.3">
      <c r="A2934" s="18"/>
      <c r="B2934" s="19"/>
      <c r="C2934" s="20"/>
      <c r="D2934" s="20"/>
      <c r="T2934" s="16"/>
      <c r="U2934" s="16"/>
    </row>
    <row r="2935" spans="1:21" ht="12.75" customHeight="1" x14ac:dyDescent="0.3">
      <c r="A2935" s="18"/>
      <c r="B2935" s="19"/>
      <c r="C2935" s="20"/>
      <c r="D2935" s="20"/>
      <c r="T2935" s="16"/>
      <c r="U2935" s="16"/>
    </row>
    <row r="2936" spans="1:21" ht="12.75" customHeight="1" x14ac:dyDescent="0.3">
      <c r="A2936" s="18"/>
      <c r="B2936" s="19"/>
      <c r="C2936" s="20"/>
      <c r="D2936" s="20"/>
      <c r="T2936" s="16"/>
      <c r="U2936" s="16"/>
    </row>
    <row r="2937" spans="1:21" ht="12.75" customHeight="1" x14ac:dyDescent="0.3">
      <c r="A2937" s="18"/>
      <c r="B2937" s="19"/>
      <c r="C2937" s="20"/>
      <c r="D2937" s="20"/>
      <c r="T2937" s="16"/>
      <c r="U2937" s="16"/>
    </row>
    <row r="2938" spans="1:21" ht="12.75" customHeight="1" x14ac:dyDescent="0.3">
      <c r="A2938" s="18"/>
      <c r="B2938" s="19"/>
      <c r="C2938" s="20"/>
      <c r="D2938" s="20"/>
      <c r="T2938" s="16"/>
      <c r="U2938" s="16"/>
    </row>
    <row r="2939" spans="1:21" ht="12.75" customHeight="1" x14ac:dyDescent="0.3">
      <c r="A2939" s="18"/>
      <c r="B2939" s="19"/>
      <c r="C2939" s="20"/>
      <c r="D2939" s="20"/>
      <c r="T2939" s="16"/>
      <c r="U2939" s="16"/>
    </row>
    <row r="2940" spans="1:21" ht="12.75" customHeight="1" x14ac:dyDescent="0.3">
      <c r="A2940" s="18"/>
      <c r="B2940" s="19"/>
      <c r="C2940" s="20"/>
      <c r="D2940" s="20"/>
      <c r="T2940" s="16"/>
      <c r="U2940" s="16"/>
    </row>
    <row r="2941" spans="1:21" ht="12.75" customHeight="1" x14ac:dyDescent="0.3">
      <c r="A2941" s="18"/>
      <c r="B2941" s="19"/>
      <c r="C2941" s="20"/>
      <c r="D2941" s="20"/>
      <c r="T2941" s="16"/>
      <c r="U2941" s="16"/>
    </row>
    <row r="2942" spans="1:21" ht="12.75" customHeight="1" x14ac:dyDescent="0.3">
      <c r="A2942" s="18"/>
      <c r="B2942" s="19"/>
      <c r="C2942" s="20"/>
      <c r="D2942" s="20"/>
      <c r="T2942" s="16"/>
      <c r="U2942" s="16"/>
    </row>
    <row r="2943" spans="1:21" ht="12.75" customHeight="1" x14ac:dyDescent="0.3">
      <c r="A2943" s="18"/>
      <c r="B2943" s="19"/>
      <c r="C2943" s="20"/>
      <c r="D2943" s="20"/>
      <c r="T2943" s="16"/>
      <c r="U2943" s="16"/>
    </row>
    <row r="2944" spans="1:21" ht="12.75" customHeight="1" x14ac:dyDescent="0.3">
      <c r="A2944" s="18"/>
      <c r="B2944" s="19"/>
      <c r="C2944" s="20"/>
      <c r="D2944" s="20"/>
      <c r="T2944" s="16"/>
      <c r="U2944" s="16"/>
    </row>
    <row r="2945" spans="1:21" ht="12.75" customHeight="1" x14ac:dyDescent="0.3">
      <c r="A2945" s="18"/>
      <c r="B2945" s="19"/>
      <c r="C2945" s="20"/>
      <c r="D2945" s="20"/>
      <c r="T2945" s="16"/>
      <c r="U2945" s="16"/>
    </row>
    <row r="2946" spans="1:21" ht="12.75" customHeight="1" x14ac:dyDescent="0.3">
      <c r="A2946" s="18"/>
      <c r="B2946" s="19"/>
      <c r="C2946" s="20"/>
      <c r="D2946" s="20"/>
      <c r="T2946" s="16"/>
      <c r="U2946" s="16"/>
    </row>
    <row r="2947" spans="1:21" ht="12.75" customHeight="1" x14ac:dyDescent="0.3">
      <c r="A2947" s="18"/>
      <c r="B2947" s="19"/>
      <c r="C2947" s="20"/>
      <c r="D2947" s="20"/>
      <c r="T2947" s="16"/>
      <c r="U2947" s="16"/>
    </row>
    <row r="2948" spans="1:21" ht="12.75" customHeight="1" x14ac:dyDescent="0.3">
      <c r="A2948" s="18"/>
      <c r="B2948" s="19"/>
      <c r="C2948" s="20"/>
      <c r="D2948" s="20"/>
      <c r="T2948" s="16"/>
      <c r="U2948" s="16"/>
    </row>
    <row r="2949" spans="1:21" ht="12.75" customHeight="1" x14ac:dyDescent="0.3">
      <c r="A2949" s="18"/>
      <c r="B2949" s="19"/>
      <c r="C2949" s="20"/>
      <c r="D2949" s="20"/>
      <c r="T2949" s="16"/>
      <c r="U2949" s="16"/>
    </row>
    <row r="2950" spans="1:21" ht="12.75" customHeight="1" x14ac:dyDescent="0.3">
      <c r="A2950" s="18"/>
      <c r="B2950" s="19"/>
      <c r="C2950" s="20"/>
      <c r="D2950" s="20"/>
      <c r="T2950" s="16"/>
      <c r="U2950" s="16"/>
    </row>
    <row r="2951" spans="1:21" ht="12.75" customHeight="1" x14ac:dyDescent="0.3">
      <c r="A2951" s="18"/>
      <c r="B2951" s="19"/>
      <c r="C2951" s="20"/>
      <c r="D2951" s="20"/>
      <c r="T2951" s="16"/>
      <c r="U2951" s="16"/>
    </row>
    <row r="2952" spans="1:21" ht="12.75" customHeight="1" x14ac:dyDescent="0.3">
      <c r="A2952" s="18"/>
      <c r="B2952" s="19"/>
      <c r="C2952" s="20"/>
      <c r="D2952" s="20"/>
      <c r="T2952" s="16"/>
      <c r="U2952" s="16"/>
    </row>
    <row r="2953" spans="1:21" ht="12.75" customHeight="1" x14ac:dyDescent="0.3">
      <c r="A2953" s="18"/>
      <c r="B2953" s="19"/>
      <c r="C2953" s="20"/>
      <c r="D2953" s="20"/>
      <c r="T2953" s="16"/>
      <c r="U2953" s="16"/>
    </row>
    <row r="2954" spans="1:21" ht="12.75" customHeight="1" x14ac:dyDescent="0.3">
      <c r="A2954" s="18"/>
      <c r="B2954" s="19"/>
      <c r="C2954" s="20"/>
      <c r="D2954" s="20"/>
      <c r="T2954" s="16"/>
      <c r="U2954" s="16"/>
    </row>
    <row r="2955" spans="1:21" ht="12.75" customHeight="1" x14ac:dyDescent="0.3">
      <c r="A2955" s="18"/>
      <c r="B2955" s="19"/>
      <c r="C2955" s="20"/>
      <c r="D2955" s="20"/>
      <c r="T2955" s="16"/>
      <c r="U2955" s="16"/>
    </row>
    <row r="2956" spans="1:21" ht="12.75" customHeight="1" x14ac:dyDescent="0.3">
      <c r="A2956" s="18"/>
      <c r="B2956" s="19"/>
      <c r="C2956" s="20"/>
      <c r="D2956" s="20"/>
      <c r="T2956" s="16"/>
      <c r="U2956" s="16"/>
    </row>
    <row r="2957" spans="1:21" ht="12.75" customHeight="1" x14ac:dyDescent="0.3">
      <c r="A2957" s="18"/>
      <c r="B2957" s="19"/>
      <c r="C2957" s="20"/>
      <c r="D2957" s="20"/>
      <c r="T2957" s="16"/>
      <c r="U2957" s="16"/>
    </row>
    <row r="2958" spans="1:21" ht="12.75" customHeight="1" x14ac:dyDescent="0.3">
      <c r="A2958" s="18"/>
      <c r="B2958" s="19"/>
      <c r="C2958" s="20"/>
      <c r="D2958" s="20"/>
      <c r="T2958" s="16"/>
      <c r="U2958" s="16"/>
    </row>
    <row r="2959" spans="1:21" ht="12.75" customHeight="1" x14ac:dyDescent="0.3">
      <c r="A2959" s="18"/>
      <c r="B2959" s="19"/>
      <c r="C2959" s="20"/>
      <c r="D2959" s="20"/>
      <c r="T2959" s="16"/>
      <c r="U2959" s="16"/>
    </row>
    <row r="2960" spans="1:21" ht="12.75" customHeight="1" x14ac:dyDescent="0.3">
      <c r="A2960" s="18"/>
      <c r="B2960" s="19"/>
      <c r="C2960" s="20"/>
      <c r="D2960" s="20"/>
      <c r="T2960" s="16"/>
      <c r="U2960" s="16"/>
    </row>
    <row r="2961" spans="1:21" ht="12.75" customHeight="1" x14ac:dyDescent="0.3">
      <c r="A2961" s="18"/>
      <c r="B2961" s="19"/>
      <c r="C2961" s="20"/>
      <c r="D2961" s="20"/>
      <c r="T2961" s="16"/>
      <c r="U2961" s="16"/>
    </row>
    <row r="2962" spans="1:21" ht="12.75" customHeight="1" x14ac:dyDescent="0.3">
      <c r="A2962" s="18"/>
      <c r="B2962" s="19"/>
      <c r="C2962" s="20"/>
      <c r="D2962" s="20"/>
      <c r="T2962" s="16"/>
      <c r="U2962" s="16"/>
    </row>
    <row r="2963" spans="1:21" ht="12.75" customHeight="1" x14ac:dyDescent="0.3">
      <c r="A2963" s="18"/>
      <c r="B2963" s="19"/>
      <c r="C2963" s="20"/>
      <c r="D2963" s="20"/>
      <c r="T2963" s="16"/>
      <c r="U2963" s="16"/>
    </row>
    <row r="2964" spans="1:21" ht="12.75" customHeight="1" x14ac:dyDescent="0.3">
      <c r="A2964" s="18"/>
      <c r="B2964" s="19"/>
      <c r="C2964" s="20"/>
      <c r="D2964" s="20"/>
      <c r="T2964" s="16"/>
      <c r="U2964" s="16"/>
    </row>
    <row r="2965" spans="1:21" ht="12.75" customHeight="1" x14ac:dyDescent="0.3">
      <c r="A2965" s="18"/>
      <c r="B2965" s="19"/>
      <c r="C2965" s="20"/>
      <c r="D2965" s="20"/>
      <c r="T2965" s="16"/>
      <c r="U2965" s="16"/>
    </row>
    <row r="2966" spans="1:21" ht="12.75" customHeight="1" x14ac:dyDescent="0.3">
      <c r="A2966" s="18"/>
      <c r="B2966" s="19"/>
      <c r="C2966" s="20"/>
      <c r="D2966" s="20"/>
      <c r="T2966" s="16"/>
      <c r="U2966" s="16"/>
    </row>
    <row r="2967" spans="1:21" ht="12.75" customHeight="1" x14ac:dyDescent="0.3">
      <c r="A2967" s="18"/>
      <c r="B2967" s="19"/>
      <c r="C2967" s="20"/>
      <c r="D2967" s="20"/>
      <c r="T2967" s="16"/>
      <c r="U2967" s="16"/>
    </row>
    <row r="2968" spans="1:21" ht="12.75" customHeight="1" x14ac:dyDescent="0.3">
      <c r="A2968" s="18"/>
      <c r="B2968" s="19"/>
      <c r="C2968" s="20"/>
      <c r="D2968" s="20"/>
      <c r="T2968" s="16"/>
      <c r="U2968" s="16"/>
    </row>
    <row r="2969" spans="1:21" ht="12.75" customHeight="1" x14ac:dyDescent="0.3">
      <c r="A2969" s="18"/>
      <c r="B2969" s="19"/>
      <c r="C2969" s="20"/>
      <c r="D2969" s="20"/>
      <c r="T2969" s="16"/>
      <c r="U2969" s="16"/>
    </row>
    <row r="2970" spans="1:21" ht="12.75" customHeight="1" x14ac:dyDescent="0.3">
      <c r="A2970" s="18"/>
      <c r="B2970" s="19"/>
      <c r="C2970" s="20"/>
      <c r="D2970" s="20"/>
      <c r="T2970" s="16"/>
      <c r="U2970" s="16"/>
    </row>
    <row r="2971" spans="1:21" ht="12.75" customHeight="1" x14ac:dyDescent="0.3">
      <c r="A2971" s="18"/>
      <c r="B2971" s="19"/>
      <c r="C2971" s="20"/>
      <c r="D2971" s="20"/>
      <c r="T2971" s="16"/>
      <c r="U2971" s="16"/>
    </row>
    <row r="2972" spans="1:21" ht="12.75" customHeight="1" x14ac:dyDescent="0.3">
      <c r="A2972" s="18"/>
      <c r="B2972" s="19"/>
      <c r="C2972" s="20"/>
      <c r="D2972" s="20"/>
      <c r="T2972" s="16"/>
      <c r="U2972" s="16"/>
    </row>
    <row r="2973" spans="1:21" ht="12.75" customHeight="1" x14ac:dyDescent="0.3">
      <c r="A2973" s="18"/>
      <c r="B2973" s="19"/>
      <c r="C2973" s="20"/>
      <c r="D2973" s="20"/>
      <c r="T2973" s="16"/>
      <c r="U2973" s="16"/>
    </row>
    <row r="2974" spans="1:21" ht="12.75" customHeight="1" x14ac:dyDescent="0.3">
      <c r="A2974" s="18"/>
      <c r="B2974" s="19"/>
      <c r="C2974" s="20"/>
      <c r="D2974" s="20"/>
      <c r="T2974" s="16"/>
      <c r="U2974" s="16"/>
    </row>
    <row r="2975" spans="1:21" ht="12.75" customHeight="1" x14ac:dyDescent="0.3">
      <c r="A2975" s="18"/>
      <c r="B2975" s="19"/>
      <c r="C2975" s="20"/>
      <c r="D2975" s="20"/>
      <c r="T2975" s="16"/>
      <c r="U2975" s="16"/>
    </row>
    <row r="2976" spans="1:21" ht="12.75" customHeight="1" x14ac:dyDescent="0.3">
      <c r="A2976" s="18"/>
      <c r="B2976" s="19"/>
      <c r="C2976" s="20"/>
      <c r="D2976" s="20"/>
      <c r="T2976" s="16"/>
      <c r="U2976" s="16"/>
    </row>
    <row r="2977" spans="1:21" ht="12.75" customHeight="1" x14ac:dyDescent="0.3">
      <c r="A2977" s="18"/>
      <c r="B2977" s="19"/>
      <c r="C2977" s="20"/>
      <c r="D2977" s="20"/>
      <c r="T2977" s="16"/>
      <c r="U2977" s="16"/>
    </row>
    <row r="2978" spans="1:21" ht="12.75" customHeight="1" x14ac:dyDescent="0.3">
      <c r="A2978" s="18"/>
      <c r="B2978" s="19"/>
      <c r="C2978" s="20"/>
      <c r="D2978" s="20"/>
      <c r="T2978" s="16"/>
      <c r="U2978" s="16"/>
    </row>
    <row r="2979" spans="1:21" ht="12.75" customHeight="1" x14ac:dyDescent="0.3">
      <c r="A2979" s="18"/>
      <c r="B2979" s="19"/>
      <c r="C2979" s="20"/>
      <c r="D2979" s="20"/>
      <c r="T2979" s="16"/>
      <c r="U2979" s="16"/>
    </row>
    <row r="2980" spans="1:21" ht="12.75" customHeight="1" x14ac:dyDescent="0.3">
      <c r="A2980" s="18"/>
      <c r="B2980" s="19"/>
      <c r="C2980" s="20"/>
      <c r="D2980" s="20"/>
      <c r="T2980" s="16"/>
      <c r="U2980" s="16"/>
    </row>
    <row r="2981" spans="1:21" ht="12.75" customHeight="1" x14ac:dyDescent="0.3">
      <c r="A2981" s="18"/>
      <c r="B2981" s="19"/>
      <c r="C2981" s="20"/>
      <c r="D2981" s="20"/>
      <c r="T2981" s="16"/>
      <c r="U2981" s="16"/>
    </row>
    <row r="2982" spans="1:21" ht="12.75" customHeight="1" x14ac:dyDescent="0.3">
      <c r="A2982" s="18"/>
      <c r="B2982" s="19"/>
      <c r="C2982" s="20"/>
      <c r="D2982" s="20"/>
      <c r="T2982" s="16"/>
      <c r="U2982" s="16"/>
    </row>
    <row r="2983" spans="1:21" ht="12.75" customHeight="1" x14ac:dyDescent="0.3">
      <c r="A2983" s="18"/>
      <c r="B2983" s="19"/>
      <c r="C2983" s="20"/>
      <c r="D2983" s="20"/>
      <c r="T2983" s="16"/>
      <c r="U2983" s="16"/>
    </row>
    <row r="2984" spans="1:21" ht="12.75" customHeight="1" x14ac:dyDescent="0.3">
      <c r="A2984" s="18"/>
      <c r="B2984" s="19"/>
      <c r="C2984" s="20"/>
      <c r="D2984" s="20"/>
      <c r="T2984" s="16"/>
      <c r="U2984" s="16"/>
    </row>
    <row r="2985" spans="1:21" ht="12.75" customHeight="1" x14ac:dyDescent="0.3">
      <c r="A2985" s="18"/>
      <c r="B2985" s="19"/>
      <c r="C2985" s="20"/>
      <c r="D2985" s="20"/>
      <c r="T2985" s="16"/>
      <c r="U2985" s="16"/>
    </row>
    <row r="2986" spans="1:21" ht="12.75" customHeight="1" x14ac:dyDescent="0.3">
      <c r="A2986" s="18"/>
      <c r="B2986" s="19"/>
      <c r="C2986" s="20"/>
      <c r="D2986" s="20"/>
      <c r="T2986" s="16"/>
      <c r="U2986" s="16"/>
    </row>
    <row r="2987" spans="1:21" ht="12.75" customHeight="1" x14ac:dyDescent="0.3">
      <c r="A2987" s="18"/>
      <c r="B2987" s="19"/>
      <c r="C2987" s="20"/>
      <c r="D2987" s="20"/>
      <c r="T2987" s="16"/>
      <c r="U2987" s="16"/>
    </row>
    <row r="2988" spans="1:21" ht="12.75" customHeight="1" x14ac:dyDescent="0.3">
      <c r="A2988" s="18"/>
      <c r="B2988" s="19"/>
      <c r="C2988" s="20"/>
      <c r="D2988" s="20"/>
      <c r="T2988" s="16"/>
      <c r="U2988" s="16"/>
    </row>
    <row r="2989" spans="1:21" ht="12.75" customHeight="1" x14ac:dyDescent="0.3">
      <c r="A2989" s="18"/>
      <c r="B2989" s="19"/>
      <c r="C2989" s="20"/>
      <c r="D2989" s="20"/>
      <c r="T2989" s="16"/>
      <c r="U2989" s="16"/>
    </row>
    <row r="2990" spans="1:21" ht="12.75" customHeight="1" x14ac:dyDescent="0.3">
      <c r="A2990" s="18"/>
      <c r="B2990" s="19"/>
      <c r="C2990" s="20"/>
      <c r="D2990" s="20"/>
      <c r="T2990" s="16"/>
      <c r="U2990" s="16"/>
    </row>
    <row r="2991" spans="1:21" ht="12.75" customHeight="1" x14ac:dyDescent="0.3">
      <c r="A2991" s="18"/>
      <c r="B2991" s="19"/>
      <c r="C2991" s="20"/>
      <c r="D2991" s="20"/>
      <c r="T2991" s="16"/>
      <c r="U2991" s="16"/>
    </row>
    <row r="2992" spans="1:21" ht="12.75" customHeight="1" x14ac:dyDescent="0.3">
      <c r="A2992" s="18"/>
      <c r="B2992" s="19"/>
      <c r="C2992" s="20"/>
      <c r="D2992" s="20"/>
      <c r="T2992" s="16"/>
      <c r="U2992" s="16"/>
    </row>
    <row r="2993" spans="1:21" ht="12.75" customHeight="1" x14ac:dyDescent="0.3">
      <c r="A2993" s="18"/>
      <c r="B2993" s="19"/>
      <c r="C2993" s="20"/>
      <c r="D2993" s="20"/>
      <c r="T2993" s="16"/>
      <c r="U2993" s="16"/>
    </row>
    <row r="2994" spans="1:21" ht="12.75" customHeight="1" x14ac:dyDescent="0.3">
      <c r="A2994" s="18"/>
      <c r="B2994" s="19"/>
      <c r="C2994" s="20"/>
      <c r="D2994" s="20"/>
      <c r="T2994" s="16"/>
      <c r="U2994" s="16"/>
    </row>
    <row r="2995" spans="1:21" ht="12.75" customHeight="1" x14ac:dyDescent="0.3">
      <c r="A2995" s="18"/>
      <c r="B2995" s="19"/>
      <c r="C2995" s="20"/>
      <c r="D2995" s="20"/>
      <c r="T2995" s="16"/>
      <c r="U2995" s="16"/>
    </row>
    <row r="2996" spans="1:21" ht="12.75" customHeight="1" x14ac:dyDescent="0.3">
      <c r="A2996" s="18"/>
      <c r="B2996" s="19"/>
      <c r="C2996" s="20"/>
      <c r="D2996" s="20"/>
      <c r="T2996" s="16"/>
      <c r="U2996" s="16"/>
    </row>
    <row r="2997" spans="1:21" ht="12.75" customHeight="1" x14ac:dyDescent="0.3">
      <c r="A2997" s="18"/>
      <c r="B2997" s="19"/>
      <c r="C2997" s="20"/>
      <c r="D2997" s="20"/>
      <c r="T2997" s="16"/>
      <c r="U2997" s="16"/>
    </row>
    <row r="2998" spans="1:21" ht="12.75" customHeight="1" x14ac:dyDescent="0.3">
      <c r="A2998" s="18"/>
      <c r="B2998" s="19"/>
      <c r="C2998" s="20"/>
      <c r="D2998" s="20"/>
      <c r="T2998" s="16"/>
      <c r="U2998" s="16"/>
    </row>
    <row r="2999" spans="1:21" ht="12.75" customHeight="1" x14ac:dyDescent="0.3">
      <c r="A2999" s="18"/>
      <c r="B2999" s="19"/>
      <c r="C2999" s="20"/>
      <c r="D2999" s="20"/>
      <c r="T2999" s="16"/>
      <c r="U2999" s="16"/>
    </row>
    <row r="3000" spans="1:21" ht="12.75" customHeight="1" x14ac:dyDescent="0.3">
      <c r="A3000" s="18"/>
      <c r="B3000" s="19"/>
      <c r="C3000" s="20"/>
      <c r="D3000" s="20"/>
      <c r="T3000" s="16"/>
      <c r="U3000" s="16"/>
    </row>
    <row r="3001" spans="1:21" ht="12.75" customHeight="1" x14ac:dyDescent="0.3">
      <c r="A3001" s="18"/>
      <c r="B3001" s="19"/>
      <c r="C3001" s="20"/>
      <c r="D3001" s="20"/>
      <c r="T3001" s="16"/>
      <c r="U3001" s="16"/>
    </row>
    <row r="3002" spans="1:21" ht="12.75" customHeight="1" x14ac:dyDescent="0.3">
      <c r="A3002" s="18"/>
      <c r="B3002" s="19"/>
      <c r="C3002" s="20"/>
      <c r="D3002" s="20"/>
      <c r="T3002" s="16"/>
      <c r="U3002" s="16"/>
    </row>
    <row r="3003" spans="1:21" ht="12.75" customHeight="1" x14ac:dyDescent="0.3">
      <c r="A3003" s="18"/>
      <c r="B3003" s="19"/>
      <c r="C3003" s="20"/>
      <c r="D3003" s="20"/>
      <c r="T3003" s="16"/>
      <c r="U3003" s="16"/>
    </row>
    <row r="3004" spans="1:21" ht="12.75" customHeight="1" x14ac:dyDescent="0.3">
      <c r="A3004" s="18"/>
      <c r="B3004" s="19"/>
      <c r="C3004" s="20"/>
      <c r="D3004" s="20"/>
      <c r="T3004" s="16"/>
      <c r="U3004" s="16"/>
    </row>
    <row r="3005" spans="1:21" ht="12.75" customHeight="1" x14ac:dyDescent="0.3">
      <c r="A3005" s="18"/>
      <c r="B3005" s="19"/>
      <c r="C3005" s="20"/>
      <c r="D3005" s="20"/>
      <c r="T3005" s="16"/>
      <c r="U3005" s="16"/>
    </row>
    <row r="3006" spans="1:21" ht="12.75" customHeight="1" x14ac:dyDescent="0.3">
      <c r="A3006" s="18"/>
      <c r="B3006" s="19"/>
      <c r="C3006" s="20"/>
      <c r="D3006" s="20"/>
      <c r="T3006" s="16"/>
      <c r="U3006" s="16"/>
    </row>
    <row r="3007" spans="1:21" ht="12.75" customHeight="1" x14ac:dyDescent="0.3">
      <c r="A3007" s="18"/>
      <c r="B3007" s="19"/>
      <c r="C3007" s="20"/>
      <c r="D3007" s="20"/>
      <c r="T3007" s="16"/>
      <c r="U3007" s="16"/>
    </row>
    <row r="3008" spans="1:21" ht="12.75" customHeight="1" x14ac:dyDescent="0.3">
      <c r="A3008" s="18"/>
      <c r="B3008" s="19"/>
      <c r="C3008" s="20"/>
      <c r="D3008" s="20"/>
      <c r="T3008" s="16"/>
      <c r="U3008" s="16"/>
    </row>
    <row r="3009" spans="1:21" ht="12.75" customHeight="1" x14ac:dyDescent="0.3">
      <c r="A3009" s="18"/>
      <c r="B3009" s="19"/>
      <c r="C3009" s="20"/>
      <c r="D3009" s="20"/>
      <c r="T3009" s="16"/>
      <c r="U3009" s="16"/>
    </row>
    <row r="3010" spans="1:21" ht="12.75" customHeight="1" x14ac:dyDescent="0.3">
      <c r="A3010" s="18"/>
      <c r="B3010" s="19"/>
      <c r="C3010" s="20"/>
      <c r="D3010" s="20"/>
      <c r="T3010" s="16"/>
      <c r="U3010" s="16"/>
    </row>
    <row r="3011" spans="1:21" ht="12.75" customHeight="1" x14ac:dyDescent="0.3">
      <c r="A3011" s="18"/>
      <c r="B3011" s="19"/>
      <c r="C3011" s="20"/>
      <c r="D3011" s="20"/>
      <c r="T3011" s="16"/>
      <c r="U3011" s="16"/>
    </row>
    <row r="3012" spans="1:21" ht="12.75" customHeight="1" x14ac:dyDescent="0.3">
      <c r="A3012" s="18"/>
      <c r="B3012" s="19"/>
      <c r="C3012" s="20"/>
      <c r="D3012" s="20"/>
      <c r="T3012" s="16"/>
      <c r="U3012" s="16"/>
    </row>
    <row r="3013" spans="1:21" ht="12.75" customHeight="1" x14ac:dyDescent="0.3">
      <c r="A3013" s="18"/>
      <c r="B3013" s="19"/>
      <c r="C3013" s="20"/>
      <c r="D3013" s="20"/>
      <c r="T3013" s="16"/>
      <c r="U3013" s="16"/>
    </row>
    <row r="3014" spans="1:21" ht="12.75" customHeight="1" x14ac:dyDescent="0.3">
      <c r="A3014" s="18"/>
      <c r="B3014" s="19"/>
      <c r="C3014" s="20"/>
      <c r="D3014" s="20"/>
      <c r="T3014" s="16"/>
      <c r="U3014" s="16"/>
    </row>
    <row r="3015" spans="1:21" ht="12.75" customHeight="1" x14ac:dyDescent="0.3">
      <c r="A3015" s="18"/>
      <c r="B3015" s="19"/>
      <c r="C3015" s="20"/>
      <c r="D3015" s="20"/>
      <c r="T3015" s="16"/>
      <c r="U3015" s="16"/>
    </row>
    <row r="3016" spans="1:21" ht="12.75" customHeight="1" x14ac:dyDescent="0.3">
      <c r="A3016" s="18"/>
      <c r="B3016" s="19"/>
      <c r="C3016" s="20"/>
      <c r="D3016" s="20"/>
      <c r="T3016" s="16"/>
      <c r="U3016" s="16"/>
    </row>
    <row r="3017" spans="1:21" ht="12.75" customHeight="1" x14ac:dyDescent="0.3">
      <c r="A3017" s="18"/>
      <c r="B3017" s="19"/>
      <c r="C3017" s="20"/>
      <c r="D3017" s="20"/>
      <c r="T3017" s="16"/>
      <c r="U3017" s="16"/>
    </row>
    <row r="3018" spans="1:21" ht="12.75" customHeight="1" x14ac:dyDescent="0.3">
      <c r="A3018" s="18"/>
      <c r="B3018" s="19"/>
      <c r="C3018" s="20"/>
      <c r="D3018" s="20"/>
      <c r="T3018" s="16"/>
      <c r="U3018" s="16"/>
    </row>
    <row r="3019" spans="1:21" ht="12.75" customHeight="1" x14ac:dyDescent="0.3">
      <c r="A3019" s="18"/>
      <c r="B3019" s="19"/>
      <c r="C3019" s="20"/>
      <c r="D3019" s="20"/>
      <c r="T3019" s="16"/>
      <c r="U3019" s="16"/>
    </row>
    <row r="3020" spans="1:21" ht="12.75" customHeight="1" x14ac:dyDescent="0.3">
      <c r="A3020" s="18"/>
      <c r="B3020" s="19"/>
      <c r="C3020" s="20"/>
      <c r="D3020" s="20"/>
      <c r="T3020" s="16"/>
      <c r="U3020" s="16"/>
    </row>
    <row r="3021" spans="1:21" ht="12.75" customHeight="1" x14ac:dyDescent="0.3">
      <c r="A3021" s="18"/>
      <c r="B3021" s="19"/>
      <c r="C3021" s="20"/>
      <c r="D3021" s="20"/>
      <c r="T3021" s="16"/>
      <c r="U3021" s="16"/>
    </row>
    <row r="3022" spans="1:21" ht="12.75" customHeight="1" x14ac:dyDescent="0.3">
      <c r="A3022" s="18"/>
      <c r="B3022" s="19"/>
      <c r="C3022" s="20"/>
      <c r="D3022" s="20"/>
      <c r="T3022" s="16"/>
      <c r="U3022" s="16"/>
    </row>
    <row r="3023" spans="1:21" ht="12.75" customHeight="1" x14ac:dyDescent="0.3">
      <c r="A3023" s="18"/>
      <c r="B3023" s="19"/>
      <c r="C3023" s="20"/>
      <c r="D3023" s="20"/>
      <c r="T3023" s="16"/>
      <c r="U3023" s="16"/>
    </row>
    <row r="3024" spans="1:21" ht="12.75" customHeight="1" x14ac:dyDescent="0.3">
      <c r="A3024" s="18"/>
      <c r="B3024" s="19"/>
      <c r="C3024" s="20"/>
      <c r="D3024" s="20"/>
      <c r="T3024" s="16"/>
      <c r="U3024" s="16"/>
    </row>
    <row r="3025" spans="1:21" ht="12.75" customHeight="1" x14ac:dyDescent="0.3">
      <c r="A3025" s="18"/>
      <c r="B3025" s="19"/>
      <c r="C3025" s="20"/>
      <c r="D3025" s="20"/>
      <c r="T3025" s="16"/>
      <c r="U3025" s="16"/>
    </row>
    <row r="3026" spans="1:21" ht="12.75" customHeight="1" x14ac:dyDescent="0.3">
      <c r="A3026" s="18"/>
      <c r="B3026" s="19"/>
      <c r="C3026" s="20"/>
      <c r="D3026" s="20"/>
      <c r="T3026" s="16"/>
      <c r="U3026" s="16"/>
    </row>
    <row r="3027" spans="1:21" ht="12.75" customHeight="1" x14ac:dyDescent="0.3">
      <c r="A3027" s="18"/>
      <c r="B3027" s="19"/>
      <c r="C3027" s="20"/>
      <c r="D3027" s="20"/>
      <c r="T3027" s="16"/>
      <c r="U3027" s="16"/>
    </row>
    <row r="3028" spans="1:21" ht="12.75" customHeight="1" x14ac:dyDescent="0.3">
      <c r="A3028" s="18"/>
      <c r="B3028" s="19"/>
      <c r="C3028" s="20"/>
      <c r="D3028" s="20"/>
      <c r="T3028" s="16"/>
      <c r="U3028" s="16"/>
    </row>
    <row r="3029" spans="1:21" ht="12.75" customHeight="1" x14ac:dyDescent="0.3">
      <c r="A3029" s="18"/>
      <c r="B3029" s="19"/>
      <c r="C3029" s="20"/>
      <c r="D3029" s="20"/>
      <c r="T3029" s="16"/>
      <c r="U3029" s="16"/>
    </row>
    <row r="3030" spans="1:21" ht="12.75" customHeight="1" x14ac:dyDescent="0.3">
      <c r="A3030" s="18"/>
      <c r="B3030" s="19"/>
      <c r="C3030" s="20"/>
      <c r="D3030" s="20"/>
      <c r="T3030" s="16"/>
      <c r="U3030" s="16"/>
    </row>
    <row r="3031" spans="1:21" ht="12.75" customHeight="1" x14ac:dyDescent="0.3">
      <c r="A3031" s="18"/>
      <c r="B3031" s="19"/>
      <c r="C3031" s="20"/>
      <c r="D3031" s="20"/>
      <c r="T3031" s="16"/>
      <c r="U3031" s="16"/>
    </row>
    <row r="3032" spans="1:21" ht="12.75" customHeight="1" x14ac:dyDescent="0.3">
      <c r="A3032" s="18"/>
      <c r="B3032" s="19"/>
      <c r="C3032" s="20"/>
      <c r="D3032" s="20"/>
      <c r="T3032" s="16"/>
      <c r="U3032" s="16"/>
    </row>
    <row r="3033" spans="1:21" ht="12.75" customHeight="1" x14ac:dyDescent="0.3">
      <c r="A3033" s="18"/>
      <c r="B3033" s="19"/>
      <c r="C3033" s="20"/>
      <c r="D3033" s="20"/>
      <c r="T3033" s="16"/>
      <c r="U3033" s="16"/>
    </row>
    <row r="3034" spans="1:21" ht="12.75" customHeight="1" x14ac:dyDescent="0.3">
      <c r="A3034" s="18"/>
      <c r="B3034" s="19"/>
      <c r="C3034" s="20"/>
      <c r="D3034" s="20"/>
      <c r="T3034" s="16"/>
      <c r="U3034" s="16"/>
    </row>
    <row r="3035" spans="1:21" ht="12.75" customHeight="1" x14ac:dyDescent="0.3">
      <c r="A3035" s="18"/>
      <c r="B3035" s="19"/>
      <c r="C3035" s="20"/>
      <c r="D3035" s="20"/>
      <c r="T3035" s="16"/>
      <c r="U3035" s="16"/>
    </row>
    <row r="3036" spans="1:21" ht="12.75" customHeight="1" x14ac:dyDescent="0.3">
      <c r="A3036" s="18"/>
      <c r="B3036" s="19"/>
      <c r="C3036" s="20"/>
      <c r="D3036" s="20"/>
      <c r="T3036" s="16"/>
      <c r="U3036" s="16"/>
    </row>
    <row r="3037" spans="1:21" ht="12.75" customHeight="1" x14ac:dyDescent="0.3">
      <c r="A3037" s="18"/>
      <c r="B3037" s="19"/>
      <c r="C3037" s="20"/>
      <c r="D3037" s="20"/>
      <c r="T3037" s="16"/>
      <c r="U3037" s="16"/>
    </row>
    <row r="3038" spans="1:21" ht="12.75" customHeight="1" x14ac:dyDescent="0.3">
      <c r="A3038" s="18"/>
      <c r="B3038" s="19"/>
      <c r="C3038" s="20"/>
      <c r="D3038" s="20"/>
      <c r="T3038" s="16"/>
      <c r="U3038" s="16"/>
    </row>
    <row r="3039" spans="1:21" ht="12.75" customHeight="1" x14ac:dyDescent="0.3">
      <c r="A3039" s="18"/>
      <c r="B3039" s="19"/>
      <c r="C3039" s="20"/>
      <c r="D3039" s="20"/>
      <c r="T3039" s="16"/>
      <c r="U3039" s="16"/>
    </row>
    <row r="3040" spans="1:21" ht="12.75" customHeight="1" x14ac:dyDescent="0.3">
      <c r="A3040" s="18"/>
      <c r="B3040" s="19"/>
      <c r="C3040" s="20"/>
      <c r="D3040" s="20"/>
      <c r="T3040" s="16"/>
      <c r="U3040" s="16"/>
    </row>
    <row r="3041" spans="1:21" ht="12.75" customHeight="1" x14ac:dyDescent="0.3">
      <c r="A3041" s="18"/>
      <c r="B3041" s="19"/>
      <c r="C3041" s="20"/>
      <c r="D3041" s="20"/>
      <c r="T3041" s="16"/>
      <c r="U3041" s="16"/>
    </row>
    <row r="3042" spans="1:21" ht="12.75" customHeight="1" x14ac:dyDescent="0.3">
      <c r="A3042" s="18"/>
      <c r="B3042" s="19"/>
      <c r="C3042" s="20"/>
      <c r="D3042" s="20"/>
      <c r="T3042" s="16"/>
      <c r="U3042" s="16"/>
    </row>
    <row r="3043" spans="1:21" ht="12.75" customHeight="1" x14ac:dyDescent="0.3">
      <c r="A3043" s="18"/>
      <c r="B3043" s="19"/>
      <c r="C3043" s="20"/>
      <c r="D3043" s="20"/>
      <c r="T3043" s="16"/>
      <c r="U3043" s="16"/>
    </row>
    <row r="3044" spans="1:21" ht="12.75" customHeight="1" x14ac:dyDescent="0.3">
      <c r="A3044" s="18"/>
      <c r="B3044" s="19"/>
      <c r="C3044" s="20"/>
      <c r="D3044" s="20"/>
      <c r="T3044" s="16"/>
      <c r="U3044" s="16"/>
    </row>
    <row r="3045" spans="1:21" ht="12.75" customHeight="1" x14ac:dyDescent="0.3">
      <c r="A3045" s="18"/>
      <c r="B3045" s="19"/>
      <c r="C3045" s="20"/>
      <c r="D3045" s="20"/>
      <c r="T3045" s="16"/>
      <c r="U3045" s="16"/>
    </row>
    <row r="3046" spans="1:21" ht="12.75" customHeight="1" x14ac:dyDescent="0.3">
      <c r="A3046" s="18"/>
      <c r="B3046" s="19"/>
      <c r="C3046" s="20"/>
      <c r="D3046" s="20"/>
      <c r="T3046" s="16"/>
      <c r="U3046" s="16"/>
    </row>
    <row r="3047" spans="1:21" ht="12.75" customHeight="1" x14ac:dyDescent="0.3">
      <c r="A3047" s="18"/>
      <c r="B3047" s="19"/>
      <c r="C3047" s="20"/>
      <c r="D3047" s="20"/>
      <c r="T3047" s="16"/>
      <c r="U3047" s="16"/>
    </row>
    <row r="3048" spans="1:21" ht="12.75" customHeight="1" x14ac:dyDescent="0.3">
      <c r="A3048" s="18"/>
      <c r="B3048" s="19"/>
      <c r="C3048" s="20"/>
      <c r="D3048" s="20"/>
      <c r="T3048" s="16"/>
      <c r="U3048" s="16"/>
    </row>
    <row r="3049" spans="1:21" ht="12.75" customHeight="1" x14ac:dyDescent="0.3">
      <c r="A3049" s="18"/>
      <c r="B3049" s="19"/>
      <c r="C3049" s="20"/>
      <c r="D3049" s="20"/>
      <c r="T3049" s="16"/>
      <c r="U3049" s="16"/>
    </row>
    <row r="3050" spans="1:21" ht="12.75" customHeight="1" x14ac:dyDescent="0.3">
      <c r="A3050" s="18"/>
      <c r="B3050" s="19"/>
      <c r="C3050" s="20"/>
      <c r="D3050" s="20"/>
      <c r="T3050" s="16"/>
      <c r="U3050" s="16"/>
    </row>
    <row r="3051" spans="1:21" ht="12.75" customHeight="1" x14ac:dyDescent="0.3">
      <c r="A3051" s="18"/>
      <c r="B3051" s="19"/>
      <c r="C3051" s="20"/>
      <c r="D3051" s="20"/>
      <c r="T3051" s="16"/>
      <c r="U3051" s="16"/>
    </row>
    <row r="3052" spans="1:21" ht="12.75" customHeight="1" x14ac:dyDescent="0.3">
      <c r="A3052" s="18"/>
      <c r="B3052" s="19"/>
      <c r="C3052" s="20"/>
      <c r="D3052" s="20"/>
      <c r="T3052" s="16"/>
      <c r="U3052" s="16"/>
    </row>
    <row r="3053" spans="1:21" ht="12.75" customHeight="1" x14ac:dyDescent="0.3">
      <c r="A3053" s="18"/>
      <c r="B3053" s="19"/>
      <c r="C3053" s="20"/>
      <c r="D3053" s="20"/>
      <c r="T3053" s="16"/>
      <c r="U3053" s="16"/>
    </row>
    <row r="3054" spans="1:21" ht="12.75" customHeight="1" x14ac:dyDescent="0.3">
      <c r="A3054" s="18"/>
      <c r="B3054" s="19"/>
      <c r="C3054" s="20"/>
      <c r="D3054" s="20"/>
      <c r="T3054" s="16"/>
      <c r="U3054" s="16"/>
    </row>
    <row r="3055" spans="1:21" ht="12.75" customHeight="1" x14ac:dyDescent="0.3">
      <c r="A3055" s="18"/>
      <c r="B3055" s="19"/>
      <c r="C3055" s="20"/>
      <c r="D3055" s="20"/>
      <c r="T3055" s="16"/>
      <c r="U3055" s="16"/>
    </row>
    <row r="3056" spans="1:21" ht="12.75" customHeight="1" x14ac:dyDescent="0.3">
      <c r="A3056" s="18"/>
      <c r="B3056" s="19"/>
      <c r="C3056" s="20"/>
      <c r="D3056" s="20"/>
      <c r="T3056" s="16"/>
      <c r="U3056" s="16"/>
    </row>
    <row r="3057" spans="1:21" ht="12.75" customHeight="1" x14ac:dyDescent="0.3">
      <c r="A3057" s="18"/>
      <c r="B3057" s="19"/>
      <c r="C3057" s="20"/>
      <c r="D3057" s="20"/>
      <c r="T3057" s="16"/>
      <c r="U3057" s="16"/>
    </row>
    <row r="3058" spans="1:21" ht="12.75" customHeight="1" x14ac:dyDescent="0.3">
      <c r="A3058" s="18"/>
      <c r="B3058" s="19"/>
      <c r="C3058" s="20"/>
      <c r="D3058" s="20"/>
      <c r="T3058" s="16"/>
      <c r="U3058" s="16"/>
    </row>
    <row r="3059" spans="1:21" ht="12.75" customHeight="1" x14ac:dyDescent="0.3">
      <c r="A3059" s="18"/>
      <c r="B3059" s="19"/>
      <c r="C3059" s="20"/>
      <c r="D3059" s="20"/>
      <c r="T3059" s="16"/>
      <c r="U3059" s="16"/>
    </row>
    <row r="3060" spans="1:21" ht="12.75" customHeight="1" x14ac:dyDescent="0.3">
      <c r="A3060" s="18"/>
      <c r="B3060" s="19"/>
      <c r="C3060" s="20"/>
      <c r="D3060" s="20"/>
      <c r="T3060" s="16"/>
      <c r="U3060" s="16"/>
    </row>
    <row r="3061" spans="1:21" ht="12.75" customHeight="1" x14ac:dyDescent="0.3">
      <c r="A3061" s="18"/>
      <c r="B3061" s="19"/>
      <c r="C3061" s="20"/>
      <c r="D3061" s="20"/>
      <c r="T3061" s="16"/>
      <c r="U3061" s="16"/>
    </row>
    <row r="3062" spans="1:21" ht="12.75" customHeight="1" x14ac:dyDescent="0.3">
      <c r="A3062" s="18"/>
      <c r="B3062" s="19"/>
      <c r="C3062" s="20"/>
      <c r="D3062" s="20"/>
      <c r="T3062" s="16"/>
      <c r="U3062" s="16"/>
    </row>
    <row r="3063" spans="1:21" ht="12.75" customHeight="1" x14ac:dyDescent="0.3">
      <c r="A3063" s="18"/>
      <c r="B3063" s="19"/>
      <c r="C3063" s="20"/>
      <c r="D3063" s="20"/>
      <c r="T3063" s="16"/>
      <c r="U3063" s="16"/>
    </row>
    <row r="3064" spans="1:21" ht="12.75" customHeight="1" x14ac:dyDescent="0.3">
      <c r="A3064" s="18"/>
      <c r="B3064" s="19"/>
      <c r="C3064" s="20"/>
      <c r="D3064" s="20"/>
      <c r="T3064" s="16"/>
      <c r="U3064" s="16"/>
    </row>
    <row r="3065" spans="1:21" ht="12.75" customHeight="1" x14ac:dyDescent="0.3">
      <c r="A3065" s="18"/>
      <c r="B3065" s="19"/>
      <c r="C3065" s="20"/>
      <c r="D3065" s="20"/>
      <c r="T3065" s="16"/>
      <c r="U3065" s="16"/>
    </row>
    <row r="3066" spans="1:21" ht="12.75" customHeight="1" x14ac:dyDescent="0.3">
      <c r="A3066" s="18"/>
      <c r="B3066" s="19"/>
      <c r="C3066" s="20"/>
      <c r="D3066" s="20"/>
      <c r="T3066" s="16"/>
      <c r="U3066" s="16"/>
    </row>
    <row r="3067" spans="1:21" ht="12.75" customHeight="1" x14ac:dyDescent="0.3">
      <c r="A3067" s="18"/>
      <c r="B3067" s="19"/>
      <c r="C3067" s="20"/>
      <c r="D3067" s="20"/>
      <c r="T3067" s="16"/>
      <c r="U3067" s="16"/>
    </row>
    <row r="3068" spans="1:21" ht="12.75" customHeight="1" x14ac:dyDescent="0.3">
      <c r="A3068" s="18"/>
      <c r="B3068" s="19"/>
      <c r="C3068" s="20"/>
      <c r="D3068" s="20"/>
      <c r="T3068" s="16"/>
      <c r="U3068" s="16"/>
    </row>
    <row r="3069" spans="1:21" ht="12.75" customHeight="1" x14ac:dyDescent="0.3">
      <c r="A3069" s="18"/>
      <c r="B3069" s="19"/>
      <c r="C3069" s="20"/>
      <c r="D3069" s="20"/>
      <c r="T3069" s="16"/>
      <c r="U3069" s="16"/>
    </row>
    <row r="3070" spans="1:21" ht="12.75" customHeight="1" x14ac:dyDescent="0.3">
      <c r="A3070" s="18"/>
      <c r="B3070" s="19"/>
      <c r="C3070" s="20"/>
      <c r="D3070" s="20"/>
      <c r="T3070" s="16"/>
      <c r="U3070" s="16"/>
    </row>
    <row r="3071" spans="1:21" ht="12.75" customHeight="1" x14ac:dyDescent="0.3">
      <c r="A3071" s="18"/>
      <c r="B3071" s="19"/>
      <c r="C3071" s="20"/>
      <c r="D3071" s="20"/>
      <c r="T3071" s="16"/>
      <c r="U3071" s="16"/>
    </row>
    <row r="3072" spans="1:21" ht="12.75" customHeight="1" x14ac:dyDescent="0.3">
      <c r="A3072" s="18"/>
      <c r="B3072" s="19"/>
      <c r="C3072" s="20"/>
      <c r="D3072" s="20"/>
      <c r="T3072" s="16"/>
      <c r="U3072" s="16"/>
    </row>
    <row r="3073" spans="1:21" ht="12.75" customHeight="1" x14ac:dyDescent="0.3">
      <c r="A3073" s="18"/>
      <c r="B3073" s="19"/>
      <c r="C3073" s="20"/>
      <c r="D3073" s="20"/>
      <c r="T3073" s="16"/>
      <c r="U3073" s="16"/>
    </row>
    <row r="3074" spans="1:21" ht="12.75" customHeight="1" x14ac:dyDescent="0.3">
      <c r="A3074" s="18"/>
      <c r="B3074" s="19"/>
      <c r="C3074" s="20"/>
      <c r="D3074" s="20"/>
      <c r="T3074" s="16"/>
      <c r="U3074" s="16"/>
    </row>
    <row r="3075" spans="1:21" ht="12.75" customHeight="1" x14ac:dyDescent="0.3">
      <c r="A3075" s="18"/>
      <c r="B3075" s="19"/>
      <c r="C3075" s="20"/>
      <c r="D3075" s="20"/>
      <c r="T3075" s="16"/>
      <c r="U3075" s="16"/>
    </row>
    <row r="3076" spans="1:21" ht="12.75" customHeight="1" x14ac:dyDescent="0.3">
      <c r="A3076" s="18"/>
      <c r="B3076" s="19"/>
      <c r="C3076" s="20"/>
      <c r="D3076" s="20"/>
      <c r="T3076" s="16"/>
      <c r="U3076" s="16"/>
    </row>
    <row r="3077" spans="1:21" ht="12.75" customHeight="1" x14ac:dyDescent="0.3">
      <c r="A3077" s="18"/>
      <c r="B3077" s="19"/>
      <c r="C3077" s="20"/>
      <c r="D3077" s="20"/>
      <c r="T3077" s="16"/>
      <c r="U3077" s="16"/>
    </row>
    <row r="3078" spans="1:21" ht="12.75" customHeight="1" x14ac:dyDescent="0.3">
      <c r="A3078" s="18"/>
      <c r="B3078" s="19"/>
      <c r="C3078" s="20"/>
      <c r="D3078" s="20"/>
      <c r="T3078" s="16"/>
      <c r="U3078" s="16"/>
    </row>
    <row r="3079" spans="1:21" ht="12.75" customHeight="1" x14ac:dyDescent="0.3">
      <c r="A3079" s="18"/>
      <c r="B3079" s="19"/>
      <c r="C3079" s="20"/>
      <c r="D3079" s="20"/>
      <c r="T3079" s="16"/>
      <c r="U3079" s="16"/>
    </row>
    <row r="3080" spans="1:21" ht="12.75" customHeight="1" x14ac:dyDescent="0.3">
      <c r="A3080" s="18"/>
      <c r="B3080" s="19"/>
      <c r="C3080" s="20"/>
      <c r="D3080" s="20"/>
      <c r="T3080" s="16"/>
      <c r="U3080" s="16"/>
    </row>
    <row r="3081" spans="1:21" ht="12.75" customHeight="1" x14ac:dyDescent="0.3">
      <c r="A3081" s="18"/>
      <c r="B3081" s="19"/>
      <c r="C3081" s="20"/>
      <c r="D3081" s="20"/>
      <c r="T3081" s="16"/>
      <c r="U3081" s="16"/>
    </row>
    <row r="3082" spans="1:21" ht="12.75" customHeight="1" x14ac:dyDescent="0.3">
      <c r="A3082" s="18"/>
      <c r="B3082" s="19"/>
      <c r="C3082" s="20"/>
      <c r="D3082" s="20"/>
      <c r="T3082" s="16"/>
      <c r="U3082" s="16"/>
    </row>
    <row r="3083" spans="1:21" ht="12.75" customHeight="1" x14ac:dyDescent="0.3">
      <c r="A3083" s="18"/>
      <c r="B3083" s="19"/>
      <c r="C3083" s="20"/>
      <c r="D3083" s="20"/>
      <c r="T3083" s="16"/>
      <c r="U3083" s="16"/>
    </row>
    <row r="3084" spans="1:21" ht="12.75" customHeight="1" x14ac:dyDescent="0.3">
      <c r="A3084" s="18"/>
      <c r="B3084" s="19"/>
      <c r="C3084" s="20"/>
      <c r="D3084" s="20"/>
      <c r="T3084" s="16"/>
      <c r="U3084" s="16"/>
    </row>
    <row r="3085" spans="1:21" ht="12.75" customHeight="1" x14ac:dyDescent="0.3">
      <c r="A3085" s="18"/>
      <c r="B3085" s="19"/>
      <c r="C3085" s="20"/>
      <c r="D3085" s="20"/>
      <c r="T3085" s="16"/>
      <c r="U3085" s="16"/>
    </row>
    <row r="3086" spans="1:21" ht="12.75" customHeight="1" x14ac:dyDescent="0.3">
      <c r="A3086" s="18"/>
      <c r="B3086" s="19"/>
      <c r="C3086" s="20"/>
      <c r="D3086" s="20"/>
      <c r="T3086" s="16"/>
      <c r="U3086" s="16"/>
    </row>
    <row r="3087" spans="1:21" ht="12.75" customHeight="1" x14ac:dyDescent="0.3">
      <c r="A3087" s="18"/>
      <c r="B3087" s="19"/>
      <c r="C3087" s="20"/>
      <c r="D3087" s="20"/>
      <c r="T3087" s="16"/>
      <c r="U3087" s="16"/>
    </row>
    <row r="3088" spans="1:21" ht="12.75" customHeight="1" x14ac:dyDescent="0.3">
      <c r="A3088" s="18"/>
      <c r="B3088" s="19"/>
      <c r="C3088" s="20"/>
      <c r="D3088" s="20"/>
      <c r="T3088" s="16"/>
      <c r="U3088" s="16"/>
    </row>
    <row r="3089" spans="1:21" ht="12.75" customHeight="1" x14ac:dyDescent="0.3">
      <c r="A3089" s="18"/>
      <c r="B3089" s="19"/>
      <c r="C3089" s="20"/>
      <c r="D3089" s="20"/>
      <c r="T3089" s="16"/>
      <c r="U3089" s="16"/>
    </row>
    <row r="3090" spans="1:21" ht="12.75" customHeight="1" x14ac:dyDescent="0.3">
      <c r="A3090" s="18"/>
      <c r="B3090" s="19"/>
      <c r="C3090" s="20"/>
      <c r="D3090" s="20"/>
      <c r="T3090" s="16"/>
      <c r="U3090" s="16"/>
    </row>
    <row r="3091" spans="1:21" ht="12.75" customHeight="1" x14ac:dyDescent="0.3">
      <c r="A3091" s="18"/>
      <c r="B3091" s="19"/>
      <c r="C3091" s="20"/>
      <c r="D3091" s="20"/>
      <c r="T3091" s="16"/>
      <c r="U3091" s="16"/>
    </row>
    <row r="3092" spans="1:21" ht="12.75" customHeight="1" x14ac:dyDescent="0.3">
      <c r="A3092" s="18"/>
      <c r="B3092" s="19"/>
      <c r="C3092" s="20"/>
      <c r="D3092" s="20"/>
      <c r="T3092" s="16"/>
      <c r="U3092" s="16"/>
    </row>
    <row r="3093" spans="1:21" ht="12.75" customHeight="1" x14ac:dyDescent="0.3">
      <c r="A3093" s="18"/>
      <c r="B3093" s="19"/>
      <c r="C3093" s="20"/>
      <c r="D3093" s="20"/>
      <c r="T3093" s="16"/>
      <c r="U3093" s="16"/>
    </row>
    <row r="3094" spans="1:21" ht="12.75" customHeight="1" x14ac:dyDescent="0.3">
      <c r="A3094" s="18"/>
      <c r="B3094" s="19"/>
      <c r="C3094" s="20"/>
      <c r="D3094" s="20"/>
      <c r="T3094" s="16"/>
      <c r="U3094" s="16"/>
    </row>
    <row r="3095" spans="1:21" ht="12.75" customHeight="1" x14ac:dyDescent="0.3">
      <c r="A3095" s="18"/>
      <c r="B3095" s="19"/>
      <c r="C3095" s="20"/>
      <c r="D3095" s="20"/>
      <c r="T3095" s="16"/>
      <c r="U3095" s="16"/>
    </row>
    <row r="3096" spans="1:21" ht="12.75" customHeight="1" x14ac:dyDescent="0.3">
      <c r="A3096" s="18"/>
      <c r="B3096" s="19"/>
      <c r="C3096" s="20"/>
      <c r="D3096" s="20"/>
      <c r="T3096" s="16"/>
      <c r="U3096" s="16"/>
    </row>
    <row r="3097" spans="1:21" ht="12.75" customHeight="1" x14ac:dyDescent="0.3">
      <c r="A3097" s="18"/>
      <c r="B3097" s="19"/>
      <c r="C3097" s="20"/>
      <c r="D3097" s="20"/>
      <c r="T3097" s="16"/>
      <c r="U3097" s="16"/>
    </row>
    <row r="3098" spans="1:21" ht="12.75" customHeight="1" x14ac:dyDescent="0.3">
      <c r="A3098" s="18"/>
      <c r="B3098" s="19"/>
      <c r="C3098" s="20"/>
      <c r="D3098" s="20"/>
      <c r="T3098" s="16"/>
      <c r="U3098" s="16"/>
    </row>
    <row r="3099" spans="1:21" ht="12.75" customHeight="1" x14ac:dyDescent="0.3">
      <c r="A3099" s="18"/>
      <c r="B3099" s="19"/>
      <c r="C3099" s="20"/>
      <c r="D3099" s="20"/>
      <c r="T3099" s="16"/>
      <c r="U3099" s="16"/>
    </row>
    <row r="3100" spans="1:21" ht="12.75" customHeight="1" x14ac:dyDescent="0.3">
      <c r="A3100" s="18"/>
      <c r="B3100" s="19"/>
      <c r="C3100" s="20"/>
      <c r="D3100" s="20"/>
      <c r="T3100" s="16"/>
      <c r="U3100" s="16"/>
    </row>
    <row r="3101" spans="1:21" ht="12.75" customHeight="1" x14ac:dyDescent="0.3">
      <c r="A3101" s="18"/>
      <c r="B3101" s="19"/>
      <c r="C3101" s="20"/>
      <c r="D3101" s="20"/>
      <c r="T3101" s="16"/>
      <c r="U3101" s="16"/>
    </row>
    <row r="3102" spans="1:21" ht="12.75" customHeight="1" x14ac:dyDescent="0.3">
      <c r="A3102" s="18"/>
      <c r="B3102" s="19"/>
      <c r="C3102" s="20"/>
      <c r="D3102" s="20"/>
      <c r="T3102" s="16"/>
      <c r="U3102" s="16"/>
    </row>
    <row r="3103" spans="1:21" ht="12.75" customHeight="1" x14ac:dyDescent="0.3">
      <c r="A3103" s="18"/>
      <c r="B3103" s="19"/>
      <c r="C3103" s="20"/>
      <c r="D3103" s="20"/>
      <c r="T3103" s="16"/>
      <c r="U3103" s="16"/>
    </row>
    <row r="3104" spans="1:21" ht="12.75" customHeight="1" x14ac:dyDescent="0.3">
      <c r="A3104" s="18"/>
      <c r="B3104" s="19"/>
      <c r="C3104" s="20"/>
      <c r="D3104" s="20"/>
      <c r="T3104" s="16"/>
      <c r="U3104" s="16"/>
    </row>
    <row r="3105" spans="1:21" ht="12.75" customHeight="1" x14ac:dyDescent="0.3">
      <c r="A3105" s="18"/>
      <c r="B3105" s="19"/>
      <c r="C3105" s="20"/>
      <c r="D3105" s="20"/>
      <c r="T3105" s="16"/>
      <c r="U3105" s="16"/>
    </row>
    <row r="3106" spans="1:21" ht="12.75" customHeight="1" x14ac:dyDescent="0.3">
      <c r="A3106" s="18"/>
      <c r="B3106" s="19"/>
      <c r="C3106" s="20"/>
      <c r="D3106" s="20"/>
      <c r="T3106" s="16"/>
      <c r="U3106" s="16"/>
    </row>
    <row r="3107" spans="1:21" ht="12.75" customHeight="1" x14ac:dyDescent="0.3">
      <c r="A3107" s="18"/>
      <c r="B3107" s="19"/>
      <c r="C3107" s="20"/>
      <c r="D3107" s="20"/>
      <c r="T3107" s="16"/>
      <c r="U3107" s="16"/>
    </row>
    <row r="3108" spans="1:21" ht="12.75" customHeight="1" x14ac:dyDescent="0.3">
      <c r="A3108" s="18"/>
      <c r="B3108" s="19"/>
      <c r="C3108" s="20"/>
      <c r="D3108" s="20"/>
      <c r="T3108" s="16"/>
      <c r="U3108" s="16"/>
    </row>
    <row r="3109" spans="1:21" ht="12.75" customHeight="1" x14ac:dyDescent="0.3">
      <c r="A3109" s="18"/>
      <c r="B3109" s="19"/>
      <c r="C3109" s="20"/>
      <c r="D3109" s="20"/>
      <c r="T3109" s="16"/>
      <c r="U3109" s="16"/>
    </row>
    <row r="3110" spans="1:21" ht="12.75" customHeight="1" x14ac:dyDescent="0.3">
      <c r="A3110" s="18"/>
      <c r="B3110" s="19"/>
      <c r="C3110" s="20"/>
      <c r="D3110" s="20"/>
      <c r="T3110" s="16"/>
      <c r="U3110" s="16"/>
    </row>
    <row r="3111" spans="1:21" ht="12.75" customHeight="1" x14ac:dyDescent="0.3">
      <c r="A3111" s="18"/>
      <c r="B3111" s="19"/>
      <c r="C3111" s="20"/>
      <c r="D3111" s="20"/>
      <c r="T3111" s="16"/>
      <c r="U3111" s="16"/>
    </row>
    <row r="3112" spans="1:21" ht="12.75" customHeight="1" x14ac:dyDescent="0.3">
      <c r="A3112" s="18"/>
      <c r="B3112" s="19"/>
      <c r="C3112" s="20"/>
      <c r="D3112" s="20"/>
      <c r="T3112" s="16"/>
      <c r="U3112" s="16"/>
    </row>
    <row r="3113" spans="1:21" ht="12.75" customHeight="1" x14ac:dyDescent="0.3">
      <c r="A3113" s="18"/>
      <c r="B3113" s="19"/>
      <c r="C3113" s="20"/>
      <c r="D3113" s="20"/>
      <c r="T3113" s="16"/>
      <c r="U3113" s="16"/>
    </row>
    <row r="3114" spans="1:21" ht="12.75" customHeight="1" x14ac:dyDescent="0.3">
      <c r="A3114" s="18"/>
      <c r="B3114" s="19"/>
      <c r="C3114" s="20"/>
      <c r="D3114" s="20"/>
      <c r="T3114" s="16"/>
      <c r="U3114" s="16"/>
    </row>
    <row r="3115" spans="1:21" ht="12.75" customHeight="1" x14ac:dyDescent="0.3">
      <c r="A3115" s="18"/>
      <c r="B3115" s="19"/>
      <c r="C3115" s="20"/>
      <c r="D3115" s="20"/>
      <c r="T3115" s="16"/>
      <c r="U3115" s="16"/>
    </row>
    <row r="3116" spans="1:21" ht="12.75" customHeight="1" x14ac:dyDescent="0.3">
      <c r="A3116" s="18"/>
      <c r="B3116" s="19"/>
      <c r="C3116" s="20"/>
      <c r="D3116" s="20"/>
      <c r="T3116" s="16"/>
      <c r="U3116" s="16"/>
    </row>
    <row r="3117" spans="1:21" ht="12.75" customHeight="1" x14ac:dyDescent="0.3">
      <c r="A3117" s="18"/>
      <c r="B3117" s="19"/>
      <c r="C3117" s="20"/>
      <c r="D3117" s="20"/>
      <c r="T3117" s="16"/>
      <c r="U3117" s="16"/>
    </row>
    <row r="3118" spans="1:21" ht="12.75" customHeight="1" x14ac:dyDescent="0.3">
      <c r="T3118" s="16"/>
      <c r="U3118" s="16"/>
    </row>
    <row r="3119" spans="1:21" ht="12.75" customHeight="1" x14ac:dyDescent="0.3">
      <c r="T3119" s="16"/>
      <c r="U3119" s="16"/>
    </row>
    <row r="3120" spans="1:21" ht="12.75" customHeight="1" x14ac:dyDescent="0.3">
      <c r="T3120" s="16"/>
      <c r="U3120" s="16"/>
    </row>
    <row r="3121" spans="20:21" ht="12.75" customHeight="1" x14ac:dyDescent="0.3">
      <c r="T3121" s="16"/>
      <c r="U3121" s="16"/>
    </row>
    <row r="3122" spans="20:21" ht="12.75" customHeight="1" x14ac:dyDescent="0.3">
      <c r="T3122" s="16"/>
      <c r="U3122" s="16"/>
    </row>
    <row r="3123" spans="20:21" ht="12.75" customHeight="1" x14ac:dyDescent="0.3">
      <c r="T3123" s="16"/>
      <c r="U3123" s="16"/>
    </row>
    <row r="3124" spans="20:21" ht="12.75" customHeight="1" x14ac:dyDescent="0.3">
      <c r="T3124" s="16"/>
      <c r="U3124" s="16"/>
    </row>
    <row r="3125" spans="20:21" ht="12.75" customHeight="1" x14ac:dyDescent="0.3">
      <c r="T3125" s="16"/>
      <c r="U3125" s="16"/>
    </row>
    <row r="3126" spans="20:21" ht="12.75" customHeight="1" x14ac:dyDescent="0.3">
      <c r="T3126" s="16"/>
      <c r="U3126" s="16"/>
    </row>
    <row r="3127" spans="20:21" ht="12.75" customHeight="1" x14ac:dyDescent="0.3">
      <c r="T3127" s="16"/>
      <c r="U3127" s="16"/>
    </row>
    <row r="3128" spans="20:21" ht="12.75" customHeight="1" x14ac:dyDescent="0.3">
      <c r="T3128" s="16"/>
      <c r="U3128" s="16"/>
    </row>
    <row r="3129" spans="20:21" ht="12.75" customHeight="1" x14ac:dyDescent="0.3">
      <c r="T3129" s="16"/>
      <c r="U3129" s="16"/>
    </row>
    <row r="3130" spans="20:21" ht="12.75" customHeight="1" x14ac:dyDescent="0.3">
      <c r="T3130" s="16"/>
      <c r="U3130" s="16"/>
    </row>
    <row r="3131" spans="20:21" ht="12.75" customHeight="1" x14ac:dyDescent="0.3">
      <c r="T3131" s="16"/>
      <c r="U3131" s="16"/>
    </row>
    <row r="3132" spans="20:21" ht="12.75" customHeight="1" x14ac:dyDescent="0.3">
      <c r="T3132" s="16"/>
      <c r="U3132" s="16"/>
    </row>
    <row r="3133" spans="20:21" ht="12.75" customHeight="1" x14ac:dyDescent="0.3">
      <c r="T3133" s="16"/>
      <c r="U3133" s="16"/>
    </row>
    <row r="3134" spans="20:21" ht="12.75" customHeight="1" x14ac:dyDescent="0.3">
      <c r="T3134" s="16"/>
      <c r="U3134" s="16"/>
    </row>
    <row r="3135" spans="20:21" ht="12.75" customHeight="1" x14ac:dyDescent="0.3">
      <c r="T3135" s="16"/>
      <c r="U3135" s="16"/>
    </row>
    <row r="3136" spans="20:21" ht="12.75" customHeight="1" x14ac:dyDescent="0.3">
      <c r="T3136" s="16"/>
      <c r="U3136" s="16"/>
    </row>
    <row r="3137" spans="20:21" ht="12.75" customHeight="1" x14ac:dyDescent="0.3">
      <c r="T3137" s="16"/>
      <c r="U3137" s="16"/>
    </row>
    <row r="3138" spans="20:21" ht="12.75" customHeight="1" x14ac:dyDescent="0.3">
      <c r="T3138" s="16"/>
      <c r="U3138" s="16"/>
    </row>
    <row r="3139" spans="20:21" ht="12.75" customHeight="1" x14ac:dyDescent="0.3">
      <c r="T3139" s="16"/>
      <c r="U3139" s="16"/>
    </row>
    <row r="3140" spans="20:21" ht="12.75" customHeight="1" x14ac:dyDescent="0.3">
      <c r="T3140" s="16"/>
      <c r="U3140" s="16"/>
    </row>
    <row r="3141" spans="20:21" ht="12.75" customHeight="1" x14ac:dyDescent="0.3">
      <c r="T3141" s="16"/>
      <c r="U3141" s="16"/>
    </row>
    <row r="3142" spans="20:21" ht="12.75" customHeight="1" x14ac:dyDescent="0.3">
      <c r="T3142" s="16"/>
      <c r="U3142" s="16"/>
    </row>
    <row r="3143" spans="20:21" ht="12.75" customHeight="1" x14ac:dyDescent="0.3">
      <c r="T3143" s="16"/>
      <c r="U3143" s="16"/>
    </row>
    <row r="3144" spans="20:21" ht="12.75" customHeight="1" x14ac:dyDescent="0.3">
      <c r="T3144" s="16"/>
      <c r="U3144" s="16"/>
    </row>
    <row r="3145" spans="20:21" ht="12.75" customHeight="1" x14ac:dyDescent="0.3">
      <c r="T3145" s="16"/>
      <c r="U3145" s="16"/>
    </row>
    <row r="3146" spans="20:21" ht="12.75" customHeight="1" x14ac:dyDescent="0.3">
      <c r="T3146" s="16"/>
      <c r="U3146" s="16"/>
    </row>
    <row r="3147" spans="20:21" ht="12.75" customHeight="1" x14ac:dyDescent="0.3">
      <c r="T3147" s="16"/>
      <c r="U3147" s="16"/>
    </row>
    <row r="3148" spans="20:21" ht="12.75" customHeight="1" x14ac:dyDescent="0.3">
      <c r="T3148" s="16"/>
      <c r="U3148" s="16"/>
    </row>
    <row r="3149" spans="20:21" ht="12.75" customHeight="1" x14ac:dyDescent="0.3">
      <c r="T3149" s="16"/>
      <c r="U3149" s="16"/>
    </row>
    <row r="3150" spans="20:21" ht="12.75" customHeight="1" x14ac:dyDescent="0.3">
      <c r="T3150" s="16"/>
      <c r="U3150" s="16"/>
    </row>
    <row r="3151" spans="20:21" ht="12.75" customHeight="1" x14ac:dyDescent="0.3">
      <c r="T3151" s="16"/>
      <c r="U3151" s="16"/>
    </row>
    <row r="3152" spans="20:21" ht="12.75" customHeight="1" x14ac:dyDescent="0.3">
      <c r="T3152" s="16"/>
      <c r="U3152" s="16"/>
    </row>
    <row r="3153" spans="20:21" ht="12.75" customHeight="1" x14ac:dyDescent="0.3">
      <c r="T3153" s="16"/>
      <c r="U3153" s="16"/>
    </row>
    <row r="3154" spans="20:21" ht="12.75" customHeight="1" x14ac:dyDescent="0.3">
      <c r="T3154" s="16"/>
      <c r="U3154" s="16"/>
    </row>
    <row r="3155" spans="20:21" ht="12.75" customHeight="1" x14ac:dyDescent="0.3">
      <c r="T3155" s="16"/>
      <c r="U3155" s="16"/>
    </row>
    <row r="3156" spans="20:21" ht="12.75" customHeight="1" x14ac:dyDescent="0.3">
      <c r="T3156" s="16"/>
      <c r="U3156" s="16"/>
    </row>
    <row r="3157" spans="20:21" ht="12.75" customHeight="1" x14ac:dyDescent="0.3">
      <c r="T3157" s="16"/>
      <c r="U3157" s="16"/>
    </row>
    <row r="3158" spans="20:21" ht="12.75" customHeight="1" x14ac:dyDescent="0.3">
      <c r="T3158" s="16"/>
      <c r="U3158" s="16"/>
    </row>
    <row r="3159" spans="20:21" ht="12.75" customHeight="1" x14ac:dyDescent="0.3">
      <c r="T3159" s="16"/>
      <c r="U3159" s="16"/>
    </row>
    <row r="3160" spans="20:21" ht="12.75" customHeight="1" x14ac:dyDescent="0.3">
      <c r="T3160" s="16"/>
      <c r="U3160" s="16"/>
    </row>
    <row r="3161" spans="20:21" ht="12.75" customHeight="1" x14ac:dyDescent="0.3">
      <c r="T3161" s="16"/>
      <c r="U3161" s="16"/>
    </row>
    <row r="3162" spans="20:21" ht="12.75" customHeight="1" x14ac:dyDescent="0.3">
      <c r="T3162" s="16"/>
      <c r="U3162" s="16"/>
    </row>
    <row r="3163" spans="20:21" ht="12.75" customHeight="1" x14ac:dyDescent="0.3">
      <c r="T3163" s="16"/>
      <c r="U3163" s="16"/>
    </row>
    <row r="3164" spans="20:21" ht="12.75" customHeight="1" x14ac:dyDescent="0.3">
      <c r="T3164" s="16"/>
      <c r="U3164" s="16"/>
    </row>
    <row r="3165" spans="20:21" ht="12.75" customHeight="1" x14ac:dyDescent="0.3">
      <c r="T3165" s="16"/>
      <c r="U3165" s="16"/>
    </row>
    <row r="3166" spans="20:21" ht="12.75" customHeight="1" x14ac:dyDescent="0.3">
      <c r="T3166" s="16"/>
      <c r="U3166" s="16"/>
    </row>
    <row r="3167" spans="20:21" ht="12.75" customHeight="1" x14ac:dyDescent="0.3">
      <c r="T3167" s="16"/>
      <c r="U3167" s="16"/>
    </row>
    <row r="3168" spans="20:21" ht="12.75" customHeight="1" x14ac:dyDescent="0.3">
      <c r="T3168" s="16"/>
      <c r="U3168" s="16"/>
    </row>
    <row r="3169" spans="20:21" ht="12.75" customHeight="1" x14ac:dyDescent="0.3">
      <c r="T3169" s="16"/>
      <c r="U3169" s="16"/>
    </row>
    <row r="3170" spans="20:21" ht="12.75" customHeight="1" x14ac:dyDescent="0.3">
      <c r="T3170" s="16"/>
      <c r="U3170" s="16"/>
    </row>
    <row r="3171" spans="20:21" ht="12.75" customHeight="1" x14ac:dyDescent="0.3">
      <c r="T3171" s="16"/>
      <c r="U3171" s="16"/>
    </row>
    <row r="3172" spans="20:21" ht="12.75" customHeight="1" x14ac:dyDescent="0.3">
      <c r="T3172" s="16"/>
      <c r="U3172" s="16"/>
    </row>
    <row r="3173" spans="20:21" ht="12.75" customHeight="1" x14ac:dyDescent="0.3">
      <c r="T3173" s="16"/>
      <c r="U3173" s="16"/>
    </row>
    <row r="3174" spans="20:21" ht="12.75" customHeight="1" x14ac:dyDescent="0.3">
      <c r="T3174" s="16"/>
      <c r="U3174" s="16"/>
    </row>
    <row r="3175" spans="20:21" ht="12.75" customHeight="1" x14ac:dyDescent="0.3">
      <c r="T3175" s="16"/>
      <c r="U3175" s="16"/>
    </row>
    <row r="3176" spans="20:21" ht="12.75" customHeight="1" x14ac:dyDescent="0.3">
      <c r="T3176" s="16"/>
      <c r="U3176" s="16"/>
    </row>
    <row r="3177" spans="20:21" ht="12.75" customHeight="1" x14ac:dyDescent="0.3">
      <c r="T3177" s="16"/>
      <c r="U3177" s="16"/>
    </row>
    <row r="3178" spans="20:21" ht="12.75" customHeight="1" x14ac:dyDescent="0.3">
      <c r="T3178" s="16"/>
      <c r="U3178" s="16"/>
    </row>
    <row r="3179" spans="20:21" ht="12.75" customHeight="1" x14ac:dyDescent="0.3">
      <c r="T3179" s="16"/>
      <c r="U3179" s="16"/>
    </row>
    <row r="3180" spans="20:21" ht="12.75" customHeight="1" x14ac:dyDescent="0.3">
      <c r="T3180" s="16"/>
      <c r="U3180" s="16"/>
    </row>
    <row r="3181" spans="20:21" ht="12.75" customHeight="1" x14ac:dyDescent="0.3">
      <c r="T3181" s="16"/>
      <c r="U3181" s="16"/>
    </row>
    <row r="3182" spans="20:21" ht="12.75" customHeight="1" x14ac:dyDescent="0.3">
      <c r="T3182" s="16"/>
      <c r="U3182" s="16"/>
    </row>
    <row r="3183" spans="20:21" ht="12.75" customHeight="1" x14ac:dyDescent="0.3">
      <c r="T3183" s="16"/>
      <c r="U3183" s="16"/>
    </row>
    <row r="3184" spans="20:21" ht="12.75" customHeight="1" x14ac:dyDescent="0.3">
      <c r="T3184" s="16"/>
      <c r="U3184" s="16"/>
    </row>
    <row r="3185" spans="20:21" ht="12.75" customHeight="1" x14ac:dyDescent="0.3">
      <c r="T3185" s="16"/>
      <c r="U3185" s="16"/>
    </row>
    <row r="3186" spans="20:21" ht="12.75" customHeight="1" x14ac:dyDescent="0.3">
      <c r="T3186" s="16"/>
      <c r="U3186" s="16"/>
    </row>
    <row r="3187" spans="20:21" ht="12.75" customHeight="1" x14ac:dyDescent="0.3">
      <c r="T3187" s="16"/>
      <c r="U3187" s="16"/>
    </row>
    <row r="3188" spans="20:21" ht="12.75" customHeight="1" x14ac:dyDescent="0.3">
      <c r="T3188" s="16"/>
      <c r="U3188" s="16"/>
    </row>
    <row r="3189" spans="20:21" ht="12.75" customHeight="1" x14ac:dyDescent="0.3">
      <c r="T3189" s="16"/>
      <c r="U3189" s="16"/>
    </row>
    <row r="3190" spans="20:21" ht="12.75" customHeight="1" x14ac:dyDescent="0.3">
      <c r="T3190" s="16"/>
      <c r="U3190" s="16"/>
    </row>
    <row r="3191" spans="20:21" ht="12.75" customHeight="1" x14ac:dyDescent="0.3">
      <c r="T3191" s="16"/>
      <c r="U3191" s="16"/>
    </row>
    <row r="3192" spans="20:21" ht="12.75" customHeight="1" x14ac:dyDescent="0.3">
      <c r="T3192" s="16"/>
      <c r="U3192" s="16"/>
    </row>
    <row r="3193" spans="20:21" ht="12.75" customHeight="1" x14ac:dyDescent="0.3">
      <c r="T3193" s="16"/>
      <c r="U3193" s="16"/>
    </row>
    <row r="3194" spans="20:21" ht="12.75" customHeight="1" x14ac:dyDescent="0.3">
      <c r="T3194" s="16"/>
      <c r="U3194" s="16"/>
    </row>
    <row r="3195" spans="20:21" ht="12.75" customHeight="1" x14ac:dyDescent="0.3">
      <c r="T3195" s="16"/>
      <c r="U3195" s="16"/>
    </row>
    <row r="3196" spans="20:21" ht="12.75" customHeight="1" x14ac:dyDescent="0.3">
      <c r="T3196" s="16"/>
      <c r="U3196" s="16"/>
    </row>
    <row r="3197" spans="20:21" ht="12.75" customHeight="1" x14ac:dyDescent="0.3">
      <c r="T3197" s="16"/>
      <c r="U3197" s="16"/>
    </row>
    <row r="3198" spans="20:21" ht="12.75" customHeight="1" x14ac:dyDescent="0.3">
      <c r="T3198" s="16"/>
      <c r="U3198" s="16"/>
    </row>
    <row r="3199" spans="20:21" ht="12.75" customHeight="1" x14ac:dyDescent="0.3">
      <c r="T3199" s="16"/>
      <c r="U3199" s="16"/>
    </row>
    <row r="3200" spans="20:21" ht="12.75" customHeight="1" x14ac:dyDescent="0.3">
      <c r="T3200" s="16"/>
      <c r="U3200" s="16"/>
    </row>
    <row r="3201" spans="20:21" ht="12.75" customHeight="1" x14ac:dyDescent="0.3">
      <c r="T3201" s="16"/>
      <c r="U3201" s="16"/>
    </row>
    <row r="3202" spans="20:21" ht="12.75" customHeight="1" x14ac:dyDescent="0.3">
      <c r="T3202" s="16"/>
      <c r="U3202" s="16"/>
    </row>
    <row r="3203" spans="20:21" ht="12.75" customHeight="1" x14ac:dyDescent="0.3">
      <c r="T3203" s="16"/>
      <c r="U3203" s="16"/>
    </row>
    <row r="3204" spans="20:21" ht="12.75" customHeight="1" x14ac:dyDescent="0.3">
      <c r="T3204" s="16"/>
      <c r="U3204" s="16"/>
    </row>
    <row r="3205" spans="20:21" ht="12.75" customHeight="1" x14ac:dyDescent="0.3">
      <c r="T3205" s="16"/>
      <c r="U3205" s="16"/>
    </row>
    <row r="3206" spans="20:21" ht="12.75" customHeight="1" x14ac:dyDescent="0.3">
      <c r="T3206" s="16"/>
      <c r="U3206" s="16"/>
    </row>
    <row r="3207" spans="20:21" ht="12.75" customHeight="1" x14ac:dyDescent="0.3">
      <c r="T3207" s="16"/>
      <c r="U3207" s="16"/>
    </row>
    <row r="3208" spans="20:21" ht="12.75" customHeight="1" x14ac:dyDescent="0.3">
      <c r="T3208" s="16"/>
      <c r="U3208" s="16"/>
    </row>
    <row r="3209" spans="20:21" ht="12.75" customHeight="1" x14ac:dyDescent="0.3">
      <c r="T3209" s="16"/>
      <c r="U3209" s="16"/>
    </row>
    <row r="3210" spans="20:21" ht="12.75" customHeight="1" x14ac:dyDescent="0.3">
      <c r="T3210" s="16"/>
      <c r="U3210" s="16"/>
    </row>
    <row r="3211" spans="20:21" ht="12.75" customHeight="1" x14ac:dyDescent="0.3">
      <c r="T3211" s="16"/>
      <c r="U3211" s="16"/>
    </row>
    <row r="3212" spans="20:21" ht="12.75" customHeight="1" x14ac:dyDescent="0.3">
      <c r="T3212" s="16"/>
      <c r="U3212" s="16"/>
    </row>
    <row r="3213" spans="20:21" ht="12.75" customHeight="1" x14ac:dyDescent="0.3">
      <c r="T3213" s="16"/>
      <c r="U3213" s="16"/>
    </row>
    <row r="3214" spans="20:21" ht="12.75" customHeight="1" x14ac:dyDescent="0.3">
      <c r="T3214" s="16"/>
      <c r="U3214" s="16"/>
    </row>
    <row r="3215" spans="20:21" ht="12.75" customHeight="1" x14ac:dyDescent="0.3">
      <c r="T3215" s="16"/>
      <c r="U3215" s="16"/>
    </row>
    <row r="3216" spans="20:21" ht="12.75" customHeight="1" x14ac:dyDescent="0.3">
      <c r="T3216" s="16"/>
      <c r="U3216" s="16"/>
    </row>
    <row r="3217" spans="20:21" ht="12.75" customHeight="1" x14ac:dyDescent="0.3">
      <c r="T3217" s="16"/>
      <c r="U3217" s="16"/>
    </row>
    <row r="3218" spans="20:21" ht="12.75" customHeight="1" x14ac:dyDescent="0.3">
      <c r="T3218" s="16"/>
      <c r="U3218" s="16"/>
    </row>
    <row r="3219" spans="20:21" ht="12.75" customHeight="1" x14ac:dyDescent="0.3">
      <c r="T3219" s="16"/>
      <c r="U3219" s="16"/>
    </row>
    <row r="3220" spans="20:21" ht="12.75" customHeight="1" x14ac:dyDescent="0.3">
      <c r="T3220" s="16"/>
      <c r="U3220" s="16"/>
    </row>
    <row r="3221" spans="20:21" ht="12.75" customHeight="1" x14ac:dyDescent="0.3">
      <c r="T3221" s="16"/>
      <c r="U3221" s="16"/>
    </row>
    <row r="3222" spans="20:21" ht="12.75" customHeight="1" x14ac:dyDescent="0.3">
      <c r="T3222" s="16"/>
      <c r="U3222" s="16"/>
    </row>
    <row r="3223" spans="20:21" ht="12.75" customHeight="1" x14ac:dyDescent="0.3">
      <c r="T3223" s="16"/>
      <c r="U3223" s="16"/>
    </row>
    <row r="3224" spans="20:21" ht="12.75" customHeight="1" x14ac:dyDescent="0.3">
      <c r="T3224" s="16"/>
      <c r="U3224" s="16"/>
    </row>
    <row r="3225" spans="20:21" ht="12.75" customHeight="1" x14ac:dyDescent="0.3">
      <c r="T3225" s="16"/>
      <c r="U3225" s="16"/>
    </row>
    <row r="3226" spans="20:21" ht="12.75" customHeight="1" x14ac:dyDescent="0.3">
      <c r="T3226" s="16"/>
      <c r="U3226" s="16"/>
    </row>
    <row r="3227" spans="20:21" ht="12.75" customHeight="1" x14ac:dyDescent="0.3">
      <c r="T3227" s="16"/>
      <c r="U3227" s="16"/>
    </row>
    <row r="3228" spans="20:21" ht="12.75" customHeight="1" x14ac:dyDescent="0.3">
      <c r="T3228" s="16"/>
      <c r="U3228" s="16"/>
    </row>
    <row r="3229" spans="20:21" ht="12.75" customHeight="1" x14ac:dyDescent="0.3">
      <c r="T3229" s="16"/>
      <c r="U3229" s="16"/>
    </row>
    <row r="3230" spans="20:21" ht="12.75" customHeight="1" x14ac:dyDescent="0.3">
      <c r="T3230" s="16"/>
      <c r="U3230" s="16"/>
    </row>
    <row r="3231" spans="20:21" ht="12.75" customHeight="1" x14ac:dyDescent="0.3">
      <c r="T3231" s="16"/>
      <c r="U3231" s="16"/>
    </row>
    <row r="3232" spans="20:21" ht="12.75" customHeight="1" x14ac:dyDescent="0.3">
      <c r="T3232" s="16"/>
      <c r="U3232" s="16"/>
    </row>
    <row r="3233" spans="20:21" ht="12.75" customHeight="1" x14ac:dyDescent="0.3">
      <c r="T3233" s="16"/>
      <c r="U3233" s="16"/>
    </row>
    <row r="3234" spans="20:21" ht="12.75" customHeight="1" x14ac:dyDescent="0.3">
      <c r="T3234" s="16"/>
      <c r="U3234" s="16"/>
    </row>
    <row r="3235" spans="20:21" ht="12.75" customHeight="1" x14ac:dyDescent="0.3">
      <c r="T3235" s="16"/>
      <c r="U3235" s="16"/>
    </row>
    <row r="3236" spans="20:21" ht="12.75" customHeight="1" x14ac:dyDescent="0.3">
      <c r="T3236" s="16"/>
      <c r="U3236" s="16"/>
    </row>
    <row r="3237" spans="20:21" ht="12.75" customHeight="1" x14ac:dyDescent="0.3">
      <c r="T3237" s="16"/>
      <c r="U3237" s="16"/>
    </row>
    <row r="3238" spans="20:21" ht="12.75" customHeight="1" x14ac:dyDescent="0.3">
      <c r="T3238" s="16"/>
      <c r="U3238" s="16"/>
    </row>
    <row r="3239" spans="20:21" ht="12.75" customHeight="1" x14ac:dyDescent="0.3">
      <c r="T3239" s="16"/>
      <c r="U3239" s="16"/>
    </row>
    <row r="3240" spans="20:21" ht="12.75" customHeight="1" x14ac:dyDescent="0.3">
      <c r="T3240" s="16"/>
      <c r="U3240" s="16"/>
    </row>
    <row r="3241" spans="20:21" ht="12.75" customHeight="1" x14ac:dyDescent="0.3">
      <c r="T3241" s="16"/>
      <c r="U3241" s="16"/>
    </row>
    <row r="3242" spans="20:21" ht="12.75" customHeight="1" x14ac:dyDescent="0.3">
      <c r="T3242" s="16"/>
      <c r="U3242" s="16"/>
    </row>
    <row r="3243" spans="20:21" ht="12.75" customHeight="1" x14ac:dyDescent="0.3">
      <c r="T3243" s="16"/>
      <c r="U3243" s="16"/>
    </row>
    <row r="3244" spans="20:21" ht="12.75" customHeight="1" x14ac:dyDescent="0.3">
      <c r="T3244" s="16"/>
      <c r="U3244" s="16"/>
    </row>
    <row r="3245" spans="20:21" ht="12.75" customHeight="1" x14ac:dyDescent="0.3">
      <c r="T3245" s="16"/>
      <c r="U3245" s="16"/>
    </row>
    <row r="3246" spans="20:21" ht="12.75" customHeight="1" x14ac:dyDescent="0.3">
      <c r="T3246" s="16"/>
      <c r="U3246" s="16"/>
    </row>
    <row r="3247" spans="20:21" ht="12.75" customHeight="1" x14ac:dyDescent="0.3">
      <c r="T3247" s="16"/>
      <c r="U3247" s="16"/>
    </row>
    <row r="3248" spans="20:21" ht="12.75" customHeight="1" x14ac:dyDescent="0.3">
      <c r="T3248" s="16"/>
      <c r="U3248" s="16"/>
    </row>
    <row r="3249" spans="20:21" ht="12.75" customHeight="1" x14ac:dyDescent="0.3">
      <c r="T3249" s="16"/>
      <c r="U3249" s="16"/>
    </row>
    <row r="3250" spans="20:21" ht="12.75" customHeight="1" x14ac:dyDescent="0.3">
      <c r="T3250" s="16"/>
      <c r="U3250" s="16"/>
    </row>
    <row r="3251" spans="20:21" ht="12.75" customHeight="1" x14ac:dyDescent="0.3">
      <c r="T3251" s="16"/>
      <c r="U3251" s="16"/>
    </row>
    <row r="3252" spans="20:21" ht="12.75" customHeight="1" x14ac:dyDescent="0.3">
      <c r="T3252" s="16"/>
      <c r="U3252" s="16"/>
    </row>
    <row r="3253" spans="20:21" ht="12.75" customHeight="1" x14ac:dyDescent="0.3">
      <c r="T3253" s="16"/>
      <c r="U3253" s="16"/>
    </row>
    <row r="3254" spans="20:21" ht="12.75" customHeight="1" x14ac:dyDescent="0.3">
      <c r="T3254" s="16"/>
      <c r="U3254" s="16"/>
    </row>
    <row r="3255" spans="20:21" ht="12.75" customHeight="1" x14ac:dyDescent="0.3">
      <c r="T3255" s="16"/>
      <c r="U3255" s="16"/>
    </row>
    <row r="3256" spans="20:21" ht="12.75" customHeight="1" x14ac:dyDescent="0.3">
      <c r="T3256" s="16"/>
      <c r="U3256" s="16"/>
    </row>
    <row r="3257" spans="20:21" ht="12.75" customHeight="1" x14ac:dyDescent="0.3">
      <c r="T3257" s="16"/>
      <c r="U3257" s="16"/>
    </row>
    <row r="3258" spans="20:21" ht="12.75" customHeight="1" x14ac:dyDescent="0.3">
      <c r="T3258" s="16"/>
      <c r="U3258" s="16"/>
    </row>
    <row r="3259" spans="20:21" ht="12.75" customHeight="1" x14ac:dyDescent="0.3">
      <c r="T3259" s="16"/>
      <c r="U3259" s="16"/>
    </row>
    <row r="3260" spans="20:21" ht="12.75" customHeight="1" x14ac:dyDescent="0.3">
      <c r="T3260" s="16"/>
      <c r="U3260" s="16"/>
    </row>
    <row r="3261" spans="20:21" ht="12.75" customHeight="1" x14ac:dyDescent="0.3">
      <c r="T3261" s="16"/>
      <c r="U3261" s="16"/>
    </row>
    <row r="3262" spans="20:21" ht="12.75" customHeight="1" x14ac:dyDescent="0.3">
      <c r="T3262" s="16"/>
      <c r="U3262" s="16"/>
    </row>
    <row r="3263" spans="20:21" ht="12.75" customHeight="1" x14ac:dyDescent="0.3">
      <c r="T3263" s="16"/>
      <c r="U3263" s="16"/>
    </row>
    <row r="3264" spans="20:21" ht="12.75" customHeight="1" x14ac:dyDescent="0.3">
      <c r="T3264" s="16"/>
      <c r="U3264" s="16"/>
    </row>
    <row r="3265" spans="20:21" ht="12.75" customHeight="1" x14ac:dyDescent="0.3">
      <c r="T3265" s="16"/>
      <c r="U3265" s="16"/>
    </row>
    <row r="3266" spans="20:21" ht="12.75" customHeight="1" x14ac:dyDescent="0.3">
      <c r="T3266" s="16"/>
      <c r="U3266" s="16"/>
    </row>
    <row r="3267" spans="20:21" ht="12.75" customHeight="1" x14ac:dyDescent="0.3">
      <c r="T3267" s="16"/>
      <c r="U3267" s="16"/>
    </row>
    <row r="3268" spans="20:21" ht="12.75" customHeight="1" x14ac:dyDescent="0.3">
      <c r="T3268" s="16"/>
      <c r="U3268" s="16"/>
    </row>
    <row r="3269" spans="20:21" ht="12.75" customHeight="1" x14ac:dyDescent="0.3">
      <c r="T3269" s="16"/>
      <c r="U3269" s="16"/>
    </row>
    <row r="3270" spans="20:21" ht="12.75" customHeight="1" x14ac:dyDescent="0.3">
      <c r="T3270" s="16"/>
      <c r="U3270" s="16"/>
    </row>
    <row r="3271" spans="20:21" ht="12.75" customHeight="1" x14ac:dyDescent="0.3">
      <c r="T3271" s="16"/>
      <c r="U3271" s="16"/>
    </row>
    <row r="3272" spans="20:21" ht="12.75" customHeight="1" x14ac:dyDescent="0.3">
      <c r="T3272" s="16"/>
      <c r="U3272" s="16"/>
    </row>
    <row r="3273" spans="20:21" ht="12.75" customHeight="1" x14ac:dyDescent="0.3">
      <c r="T3273" s="16"/>
      <c r="U3273" s="16"/>
    </row>
    <row r="3274" spans="20:21" ht="12.75" customHeight="1" x14ac:dyDescent="0.3">
      <c r="T3274" s="16"/>
      <c r="U3274" s="16"/>
    </row>
    <row r="3275" spans="20:21" ht="12.75" customHeight="1" x14ac:dyDescent="0.3">
      <c r="T3275" s="16"/>
      <c r="U3275" s="16"/>
    </row>
    <row r="3276" spans="20:21" ht="12.75" customHeight="1" x14ac:dyDescent="0.3">
      <c r="T3276" s="16"/>
      <c r="U3276" s="16"/>
    </row>
    <row r="3277" spans="20:21" ht="12.75" customHeight="1" x14ac:dyDescent="0.3">
      <c r="T3277" s="16"/>
      <c r="U3277" s="16"/>
    </row>
    <row r="3278" spans="20:21" ht="12.75" customHeight="1" x14ac:dyDescent="0.3">
      <c r="T3278" s="16"/>
      <c r="U3278" s="16"/>
    </row>
    <row r="3279" spans="20:21" ht="12.75" customHeight="1" x14ac:dyDescent="0.3">
      <c r="T3279" s="16"/>
      <c r="U3279" s="16"/>
    </row>
    <row r="3280" spans="20:21" ht="12.75" customHeight="1" x14ac:dyDescent="0.3">
      <c r="T3280" s="16"/>
      <c r="U3280" s="16"/>
    </row>
    <row r="3281" spans="20:21" ht="12.75" customHeight="1" x14ac:dyDescent="0.3">
      <c r="T3281" s="16"/>
      <c r="U3281" s="16"/>
    </row>
    <row r="3282" spans="20:21" ht="12.75" customHeight="1" x14ac:dyDescent="0.3">
      <c r="T3282" s="16"/>
      <c r="U3282" s="16"/>
    </row>
    <row r="3283" spans="20:21" ht="12.75" customHeight="1" x14ac:dyDescent="0.3">
      <c r="T3283" s="16"/>
      <c r="U3283" s="16"/>
    </row>
    <row r="3284" spans="20:21" ht="12.75" customHeight="1" x14ac:dyDescent="0.3">
      <c r="T3284" s="16"/>
      <c r="U3284" s="16"/>
    </row>
    <row r="3285" spans="20:21" ht="12.75" customHeight="1" x14ac:dyDescent="0.3">
      <c r="T3285" s="16"/>
      <c r="U3285" s="16"/>
    </row>
    <row r="3286" spans="20:21" ht="12.75" customHeight="1" x14ac:dyDescent="0.3">
      <c r="T3286" s="16"/>
      <c r="U3286" s="16"/>
    </row>
    <row r="3287" spans="20:21" ht="12.75" customHeight="1" x14ac:dyDescent="0.3">
      <c r="T3287" s="16"/>
      <c r="U3287" s="16"/>
    </row>
    <row r="3288" spans="20:21" ht="12.75" customHeight="1" x14ac:dyDescent="0.3">
      <c r="T3288" s="16"/>
      <c r="U3288" s="16"/>
    </row>
    <row r="3289" spans="20:21" ht="12.75" customHeight="1" x14ac:dyDescent="0.3">
      <c r="T3289" s="16"/>
      <c r="U3289" s="16"/>
    </row>
    <row r="3290" spans="20:21" ht="12.75" customHeight="1" x14ac:dyDescent="0.3">
      <c r="T3290" s="16"/>
      <c r="U3290" s="16"/>
    </row>
    <row r="3291" spans="20:21" ht="12.75" customHeight="1" x14ac:dyDescent="0.3">
      <c r="T3291" s="16"/>
      <c r="U3291" s="16"/>
    </row>
    <row r="3292" spans="20:21" ht="12.75" customHeight="1" x14ac:dyDescent="0.3">
      <c r="T3292" s="16"/>
      <c r="U3292" s="16"/>
    </row>
    <row r="3293" spans="20:21" ht="12.75" customHeight="1" x14ac:dyDescent="0.3">
      <c r="T3293" s="16"/>
      <c r="U3293" s="16"/>
    </row>
    <row r="3294" spans="20:21" ht="12.75" customHeight="1" x14ac:dyDescent="0.3">
      <c r="T3294" s="16"/>
      <c r="U3294" s="16"/>
    </row>
    <row r="3295" spans="20:21" ht="12.75" customHeight="1" x14ac:dyDescent="0.3">
      <c r="T3295" s="16"/>
      <c r="U3295" s="16"/>
    </row>
    <row r="3296" spans="20:21" ht="12.75" customHeight="1" x14ac:dyDescent="0.3">
      <c r="T3296" s="16"/>
      <c r="U3296" s="16"/>
    </row>
    <row r="3297" spans="20:21" ht="12.75" customHeight="1" x14ac:dyDescent="0.3">
      <c r="T3297" s="16"/>
      <c r="U3297" s="16"/>
    </row>
    <row r="3298" spans="20:21" ht="12.75" customHeight="1" x14ac:dyDescent="0.3">
      <c r="T3298" s="16"/>
      <c r="U3298" s="16"/>
    </row>
    <row r="3299" spans="20:21" ht="12.75" customHeight="1" x14ac:dyDescent="0.3">
      <c r="T3299" s="16"/>
      <c r="U3299" s="16"/>
    </row>
    <row r="3300" spans="20:21" ht="12.75" customHeight="1" x14ac:dyDescent="0.3">
      <c r="T3300" s="16"/>
      <c r="U3300" s="16"/>
    </row>
    <row r="3301" spans="20:21" ht="12.75" customHeight="1" x14ac:dyDescent="0.3">
      <c r="T3301" s="16"/>
      <c r="U3301" s="16"/>
    </row>
    <row r="3302" spans="20:21" ht="12.75" customHeight="1" x14ac:dyDescent="0.3">
      <c r="T3302" s="16"/>
      <c r="U3302" s="16"/>
    </row>
    <row r="3303" spans="20:21" ht="12.75" customHeight="1" x14ac:dyDescent="0.3">
      <c r="T3303" s="16"/>
      <c r="U3303" s="16"/>
    </row>
    <row r="3304" spans="20:21" ht="12.75" customHeight="1" x14ac:dyDescent="0.3">
      <c r="T3304" s="16"/>
      <c r="U3304" s="16"/>
    </row>
    <row r="3305" spans="20:21" ht="12.75" customHeight="1" x14ac:dyDescent="0.3">
      <c r="T3305" s="16"/>
      <c r="U3305" s="16"/>
    </row>
    <row r="3306" spans="20:21" ht="12.75" customHeight="1" x14ac:dyDescent="0.3">
      <c r="T3306" s="16"/>
      <c r="U3306" s="16"/>
    </row>
    <row r="3307" spans="20:21" ht="12.75" customHeight="1" x14ac:dyDescent="0.3">
      <c r="T3307" s="16"/>
      <c r="U3307" s="16"/>
    </row>
    <row r="3308" spans="20:21" ht="12.75" customHeight="1" x14ac:dyDescent="0.3">
      <c r="T3308" s="16"/>
      <c r="U3308" s="16"/>
    </row>
    <row r="3309" spans="20:21" ht="12.75" customHeight="1" x14ac:dyDescent="0.3">
      <c r="T3309" s="16"/>
      <c r="U3309" s="16"/>
    </row>
    <row r="3310" spans="20:21" ht="12.75" customHeight="1" x14ac:dyDescent="0.3">
      <c r="T3310" s="16"/>
      <c r="U3310" s="16"/>
    </row>
    <row r="3311" spans="20:21" ht="12.75" customHeight="1" x14ac:dyDescent="0.3">
      <c r="T3311" s="16"/>
      <c r="U3311" s="16"/>
    </row>
    <row r="3312" spans="20:21" ht="12.75" customHeight="1" x14ac:dyDescent="0.3">
      <c r="T3312" s="16"/>
      <c r="U3312" s="16"/>
    </row>
    <row r="3313" spans="20:21" ht="12.75" customHeight="1" x14ac:dyDescent="0.3">
      <c r="T3313" s="16"/>
      <c r="U3313" s="16"/>
    </row>
    <row r="3314" spans="20:21" ht="12.75" customHeight="1" x14ac:dyDescent="0.3">
      <c r="T3314" s="16"/>
      <c r="U3314" s="16"/>
    </row>
    <row r="3315" spans="20:21" ht="12.75" customHeight="1" x14ac:dyDescent="0.3">
      <c r="T3315" s="16"/>
      <c r="U3315" s="16"/>
    </row>
    <row r="3316" spans="20:21" ht="12.75" customHeight="1" x14ac:dyDescent="0.3">
      <c r="T3316" s="16"/>
      <c r="U3316" s="16"/>
    </row>
    <row r="3317" spans="20:21" ht="12.75" customHeight="1" x14ac:dyDescent="0.3">
      <c r="T3317" s="16"/>
      <c r="U3317" s="16"/>
    </row>
    <row r="3318" spans="20:21" ht="12.75" customHeight="1" x14ac:dyDescent="0.3">
      <c r="T3318" s="16"/>
      <c r="U3318" s="16"/>
    </row>
    <row r="3319" spans="20:21" ht="12.75" customHeight="1" x14ac:dyDescent="0.3">
      <c r="T3319" s="16"/>
      <c r="U3319" s="16"/>
    </row>
    <row r="3320" spans="20:21" ht="12.75" customHeight="1" x14ac:dyDescent="0.3">
      <c r="T3320" s="16"/>
      <c r="U3320" s="16"/>
    </row>
    <row r="3321" spans="20:21" ht="12.75" customHeight="1" x14ac:dyDescent="0.3">
      <c r="T3321" s="16"/>
      <c r="U3321" s="16"/>
    </row>
    <row r="3322" spans="20:21" ht="12.75" customHeight="1" x14ac:dyDescent="0.3">
      <c r="T3322" s="16"/>
      <c r="U3322" s="16"/>
    </row>
    <row r="3323" spans="20:21" ht="12.75" customHeight="1" x14ac:dyDescent="0.3">
      <c r="T3323" s="16"/>
      <c r="U3323" s="16"/>
    </row>
    <row r="3324" spans="20:21" ht="12.75" customHeight="1" x14ac:dyDescent="0.3">
      <c r="T3324" s="16"/>
      <c r="U3324" s="16"/>
    </row>
    <row r="3325" spans="20:21" ht="12.75" customHeight="1" x14ac:dyDescent="0.3">
      <c r="T3325" s="16"/>
      <c r="U3325" s="16"/>
    </row>
    <row r="3326" spans="20:21" ht="12.75" customHeight="1" x14ac:dyDescent="0.3">
      <c r="T3326" s="16"/>
      <c r="U3326" s="16"/>
    </row>
    <row r="3327" spans="20:21" ht="12.75" customHeight="1" x14ac:dyDescent="0.3">
      <c r="T3327" s="16"/>
      <c r="U3327" s="16"/>
    </row>
    <row r="3328" spans="20:21" ht="12.75" customHeight="1" x14ac:dyDescent="0.3">
      <c r="T3328" s="16"/>
      <c r="U3328" s="16"/>
    </row>
    <row r="3329" spans="20:21" ht="12.75" customHeight="1" x14ac:dyDescent="0.3">
      <c r="T3329" s="16"/>
      <c r="U3329" s="16"/>
    </row>
    <row r="3330" spans="20:21" ht="12.75" customHeight="1" x14ac:dyDescent="0.3">
      <c r="T3330" s="16"/>
      <c r="U3330" s="16"/>
    </row>
    <row r="3331" spans="20:21" ht="12.75" customHeight="1" x14ac:dyDescent="0.3">
      <c r="T3331" s="16"/>
      <c r="U3331" s="16"/>
    </row>
    <row r="3332" spans="20:21" ht="12.75" customHeight="1" x14ac:dyDescent="0.3">
      <c r="T3332" s="16"/>
      <c r="U3332" s="16"/>
    </row>
    <row r="3333" spans="20:21" ht="12.75" customHeight="1" x14ac:dyDescent="0.3">
      <c r="T3333" s="16"/>
      <c r="U3333" s="16"/>
    </row>
    <row r="3334" spans="20:21" ht="12.75" customHeight="1" x14ac:dyDescent="0.3">
      <c r="T3334" s="16"/>
      <c r="U3334" s="16"/>
    </row>
    <row r="3335" spans="20:21" ht="12.75" customHeight="1" x14ac:dyDescent="0.3">
      <c r="T3335" s="16"/>
      <c r="U3335" s="16"/>
    </row>
    <row r="3336" spans="20:21" ht="12.75" customHeight="1" x14ac:dyDescent="0.3">
      <c r="T3336" s="16"/>
      <c r="U3336" s="16"/>
    </row>
    <row r="3337" spans="20:21" ht="12.75" customHeight="1" x14ac:dyDescent="0.3">
      <c r="T3337" s="16"/>
      <c r="U3337" s="16"/>
    </row>
    <row r="3338" spans="20:21" ht="12.75" customHeight="1" x14ac:dyDescent="0.3">
      <c r="T3338" s="16"/>
      <c r="U3338" s="16"/>
    </row>
    <row r="3339" spans="20:21" ht="12.75" customHeight="1" x14ac:dyDescent="0.3">
      <c r="T3339" s="16"/>
      <c r="U3339" s="16"/>
    </row>
    <row r="3340" spans="20:21" ht="12.75" customHeight="1" x14ac:dyDescent="0.3">
      <c r="T3340" s="16"/>
      <c r="U3340" s="16"/>
    </row>
    <row r="3341" spans="20:21" ht="12.75" customHeight="1" x14ac:dyDescent="0.3">
      <c r="T3341" s="16"/>
      <c r="U3341" s="16"/>
    </row>
    <row r="3342" spans="20:21" ht="12.75" customHeight="1" x14ac:dyDescent="0.3">
      <c r="T3342" s="16"/>
      <c r="U3342" s="16"/>
    </row>
    <row r="3343" spans="20:21" ht="12.75" customHeight="1" x14ac:dyDescent="0.3">
      <c r="T3343" s="16"/>
      <c r="U3343" s="16"/>
    </row>
    <row r="3344" spans="20:21" ht="12.75" customHeight="1" x14ac:dyDescent="0.3">
      <c r="T3344" s="16"/>
      <c r="U3344" s="16"/>
    </row>
    <row r="3345" spans="20:21" ht="12.75" customHeight="1" x14ac:dyDescent="0.3">
      <c r="T3345" s="16"/>
      <c r="U3345" s="16"/>
    </row>
    <row r="3346" spans="20:21" ht="12.75" customHeight="1" x14ac:dyDescent="0.3">
      <c r="T3346" s="16"/>
      <c r="U3346" s="16"/>
    </row>
    <row r="3347" spans="20:21" ht="12.75" customHeight="1" x14ac:dyDescent="0.3">
      <c r="T3347" s="16"/>
      <c r="U3347" s="16"/>
    </row>
    <row r="3348" spans="20:21" ht="12.75" customHeight="1" x14ac:dyDescent="0.3">
      <c r="T3348" s="16"/>
      <c r="U3348" s="16"/>
    </row>
    <row r="3349" spans="20:21" ht="12.75" customHeight="1" x14ac:dyDescent="0.3">
      <c r="T3349" s="16"/>
      <c r="U3349" s="16"/>
    </row>
    <row r="3350" spans="20:21" ht="12.75" customHeight="1" x14ac:dyDescent="0.3">
      <c r="T3350" s="16"/>
      <c r="U3350" s="16"/>
    </row>
    <row r="3351" spans="20:21" ht="12.75" customHeight="1" x14ac:dyDescent="0.3">
      <c r="T3351" s="16"/>
      <c r="U3351" s="16"/>
    </row>
    <row r="3352" spans="20:21" ht="12.75" customHeight="1" x14ac:dyDescent="0.3">
      <c r="T3352" s="16"/>
      <c r="U3352" s="16"/>
    </row>
    <row r="3353" spans="20:21" ht="12.75" customHeight="1" x14ac:dyDescent="0.3">
      <c r="T3353" s="16"/>
      <c r="U3353" s="16"/>
    </row>
    <row r="3354" spans="20:21" ht="12.75" customHeight="1" x14ac:dyDescent="0.3">
      <c r="T3354" s="16"/>
      <c r="U3354" s="16"/>
    </row>
    <row r="3355" spans="20:21" ht="12.75" customHeight="1" x14ac:dyDescent="0.3">
      <c r="T3355" s="16"/>
      <c r="U3355" s="16"/>
    </row>
    <row r="3356" spans="20:21" ht="12.75" customHeight="1" x14ac:dyDescent="0.3">
      <c r="T3356" s="16"/>
      <c r="U3356" s="16"/>
    </row>
    <row r="3357" spans="20:21" ht="12.75" customHeight="1" x14ac:dyDescent="0.3">
      <c r="T3357" s="16"/>
      <c r="U3357" s="16"/>
    </row>
    <row r="3358" spans="20:21" ht="12.75" customHeight="1" x14ac:dyDescent="0.3">
      <c r="T3358" s="16"/>
      <c r="U3358" s="16"/>
    </row>
    <row r="3359" spans="20:21" ht="12.75" customHeight="1" x14ac:dyDescent="0.3">
      <c r="T3359" s="16"/>
      <c r="U3359" s="16"/>
    </row>
    <row r="3360" spans="20:21" ht="12.75" customHeight="1" x14ac:dyDescent="0.3">
      <c r="T3360" s="16"/>
      <c r="U3360" s="16"/>
    </row>
    <row r="3361" spans="20:21" ht="12.75" customHeight="1" x14ac:dyDescent="0.3">
      <c r="T3361" s="16"/>
      <c r="U3361" s="16"/>
    </row>
    <row r="3362" spans="20:21" ht="12.75" customHeight="1" x14ac:dyDescent="0.3">
      <c r="T3362" s="16"/>
      <c r="U3362" s="16"/>
    </row>
    <row r="3363" spans="20:21" ht="12.75" customHeight="1" x14ac:dyDescent="0.3">
      <c r="T3363" s="16"/>
      <c r="U3363" s="16"/>
    </row>
    <row r="3364" spans="20:21" ht="12.75" customHeight="1" x14ac:dyDescent="0.3">
      <c r="T3364" s="16"/>
      <c r="U3364" s="16"/>
    </row>
    <row r="3365" spans="20:21" ht="12.75" customHeight="1" x14ac:dyDescent="0.3">
      <c r="T3365" s="16"/>
      <c r="U3365" s="16"/>
    </row>
    <row r="3366" spans="20:21" ht="12.75" customHeight="1" x14ac:dyDescent="0.3">
      <c r="T3366" s="16"/>
      <c r="U3366" s="16"/>
    </row>
    <row r="3367" spans="20:21" ht="12.75" customHeight="1" x14ac:dyDescent="0.3">
      <c r="T3367" s="16"/>
      <c r="U3367" s="16"/>
    </row>
    <row r="3368" spans="20:21" ht="12.75" customHeight="1" x14ac:dyDescent="0.3">
      <c r="T3368" s="16"/>
      <c r="U3368" s="16"/>
    </row>
    <row r="3369" spans="20:21" ht="12.75" customHeight="1" x14ac:dyDescent="0.3">
      <c r="T3369" s="16"/>
      <c r="U3369" s="16"/>
    </row>
    <row r="3370" spans="20:21" ht="12.75" customHeight="1" x14ac:dyDescent="0.3">
      <c r="T3370" s="16"/>
      <c r="U3370" s="16"/>
    </row>
    <row r="3371" spans="20:21" ht="12.75" customHeight="1" x14ac:dyDescent="0.3">
      <c r="T3371" s="16"/>
      <c r="U3371" s="16"/>
    </row>
    <row r="3372" spans="20:21" ht="12.75" customHeight="1" x14ac:dyDescent="0.3">
      <c r="T3372" s="16"/>
      <c r="U3372" s="16"/>
    </row>
    <row r="3373" spans="20:21" ht="12.75" customHeight="1" x14ac:dyDescent="0.3">
      <c r="T3373" s="16"/>
      <c r="U3373" s="16"/>
    </row>
    <row r="3374" spans="20:21" ht="12.75" customHeight="1" x14ac:dyDescent="0.3">
      <c r="T3374" s="16"/>
      <c r="U3374" s="16"/>
    </row>
    <row r="3375" spans="20:21" ht="12.75" customHeight="1" x14ac:dyDescent="0.3">
      <c r="T3375" s="16"/>
      <c r="U3375" s="16"/>
    </row>
    <row r="3376" spans="20:21" ht="12.75" customHeight="1" x14ac:dyDescent="0.3">
      <c r="T3376" s="16"/>
      <c r="U3376" s="16"/>
    </row>
    <row r="3377" spans="20:21" ht="12.75" customHeight="1" x14ac:dyDescent="0.3">
      <c r="T3377" s="16"/>
      <c r="U3377" s="16"/>
    </row>
    <row r="3378" spans="20:21" ht="12.75" customHeight="1" x14ac:dyDescent="0.3">
      <c r="T3378" s="16"/>
      <c r="U3378" s="16"/>
    </row>
    <row r="3379" spans="20:21" ht="12.75" customHeight="1" x14ac:dyDescent="0.3">
      <c r="T3379" s="16"/>
      <c r="U3379" s="16"/>
    </row>
    <row r="3380" spans="20:21" ht="12.75" customHeight="1" x14ac:dyDescent="0.3">
      <c r="T3380" s="16"/>
      <c r="U3380" s="16"/>
    </row>
    <row r="3381" spans="20:21" ht="12.75" customHeight="1" x14ac:dyDescent="0.3">
      <c r="T3381" s="16"/>
      <c r="U3381" s="16"/>
    </row>
    <row r="3382" spans="20:21" ht="12.75" customHeight="1" x14ac:dyDescent="0.3">
      <c r="T3382" s="16"/>
      <c r="U3382" s="16"/>
    </row>
    <row r="3383" spans="20:21" ht="12.75" customHeight="1" x14ac:dyDescent="0.3">
      <c r="T3383" s="16"/>
      <c r="U3383" s="16"/>
    </row>
    <row r="3384" spans="20:21" ht="12.75" customHeight="1" x14ac:dyDescent="0.3">
      <c r="T3384" s="16"/>
      <c r="U3384" s="16"/>
    </row>
    <row r="3385" spans="20:21" ht="12.75" customHeight="1" x14ac:dyDescent="0.3">
      <c r="T3385" s="16"/>
      <c r="U3385" s="16"/>
    </row>
    <row r="3386" spans="20:21" ht="12.75" customHeight="1" x14ac:dyDescent="0.3">
      <c r="T3386" s="16"/>
      <c r="U3386" s="16"/>
    </row>
    <row r="3387" spans="20:21" ht="12.75" customHeight="1" x14ac:dyDescent="0.3">
      <c r="T3387" s="16"/>
      <c r="U3387" s="16"/>
    </row>
    <row r="3388" spans="20:21" ht="12.75" customHeight="1" x14ac:dyDescent="0.3">
      <c r="T3388" s="16"/>
      <c r="U3388" s="16"/>
    </row>
    <row r="3389" spans="20:21" ht="12.75" customHeight="1" x14ac:dyDescent="0.3">
      <c r="T3389" s="16"/>
      <c r="U3389" s="16"/>
    </row>
    <row r="3390" spans="20:21" ht="12.75" customHeight="1" x14ac:dyDescent="0.3">
      <c r="T3390" s="16"/>
      <c r="U3390" s="16"/>
    </row>
    <row r="3391" spans="20:21" ht="12.75" customHeight="1" x14ac:dyDescent="0.3">
      <c r="T3391" s="16"/>
      <c r="U3391" s="16"/>
    </row>
    <row r="3392" spans="20:21" ht="12.75" customHeight="1" x14ac:dyDescent="0.3">
      <c r="T3392" s="16"/>
      <c r="U3392" s="16"/>
    </row>
    <row r="3393" spans="20:21" ht="12.75" customHeight="1" x14ac:dyDescent="0.3">
      <c r="T3393" s="16"/>
      <c r="U3393" s="16"/>
    </row>
    <row r="3394" spans="20:21" ht="12.75" customHeight="1" x14ac:dyDescent="0.3">
      <c r="T3394" s="16"/>
      <c r="U3394" s="16"/>
    </row>
    <row r="3395" spans="20:21" ht="12.75" customHeight="1" x14ac:dyDescent="0.3">
      <c r="T3395" s="16"/>
      <c r="U3395" s="16"/>
    </row>
    <row r="3396" spans="20:21" ht="12.75" customHeight="1" x14ac:dyDescent="0.3">
      <c r="T3396" s="16"/>
      <c r="U3396" s="16"/>
    </row>
    <row r="3397" spans="20:21" ht="12.75" customHeight="1" x14ac:dyDescent="0.3">
      <c r="T3397" s="16"/>
      <c r="U3397" s="16"/>
    </row>
    <row r="3398" spans="20:21" ht="12.75" customHeight="1" x14ac:dyDescent="0.3">
      <c r="T3398" s="16"/>
      <c r="U3398" s="16"/>
    </row>
    <row r="3399" spans="20:21" ht="12.75" customHeight="1" x14ac:dyDescent="0.3">
      <c r="T3399" s="16"/>
      <c r="U3399" s="16"/>
    </row>
    <row r="3400" spans="20:21" ht="12.75" customHeight="1" x14ac:dyDescent="0.3">
      <c r="T3400" s="16"/>
      <c r="U3400" s="16"/>
    </row>
    <row r="3401" spans="20:21" ht="12.75" customHeight="1" x14ac:dyDescent="0.3">
      <c r="T3401" s="16"/>
      <c r="U3401" s="16"/>
    </row>
    <row r="3402" spans="20:21" ht="12.75" customHeight="1" x14ac:dyDescent="0.3">
      <c r="T3402" s="16"/>
      <c r="U3402" s="16"/>
    </row>
    <row r="3403" spans="20:21" ht="12.75" customHeight="1" x14ac:dyDescent="0.3">
      <c r="T3403" s="16"/>
      <c r="U3403" s="16"/>
    </row>
    <row r="3404" spans="20:21" ht="12.75" customHeight="1" x14ac:dyDescent="0.3">
      <c r="T3404" s="16"/>
      <c r="U3404" s="16"/>
    </row>
    <row r="3405" spans="20:21" ht="12.75" customHeight="1" x14ac:dyDescent="0.3">
      <c r="T3405" s="16"/>
      <c r="U3405" s="16"/>
    </row>
    <row r="3406" spans="20:21" ht="12.75" customHeight="1" x14ac:dyDescent="0.3">
      <c r="T3406" s="16"/>
      <c r="U3406" s="16"/>
    </row>
    <row r="3407" spans="20:21" ht="12.75" customHeight="1" x14ac:dyDescent="0.3">
      <c r="T3407" s="16"/>
      <c r="U3407" s="16"/>
    </row>
    <row r="3408" spans="20:21" ht="12.75" customHeight="1" x14ac:dyDescent="0.3">
      <c r="T3408" s="16"/>
      <c r="U3408" s="16"/>
    </row>
    <row r="3409" spans="20:21" ht="12.75" customHeight="1" x14ac:dyDescent="0.3">
      <c r="T3409" s="16"/>
      <c r="U3409" s="16"/>
    </row>
    <row r="3410" spans="20:21" ht="12.75" customHeight="1" x14ac:dyDescent="0.3">
      <c r="T3410" s="16"/>
      <c r="U3410" s="16"/>
    </row>
    <row r="3411" spans="20:21" ht="12.75" customHeight="1" x14ac:dyDescent="0.3">
      <c r="T3411" s="16"/>
      <c r="U3411" s="16"/>
    </row>
    <row r="3412" spans="20:21" ht="12.75" customHeight="1" x14ac:dyDescent="0.3">
      <c r="T3412" s="16"/>
      <c r="U3412" s="16"/>
    </row>
    <row r="3413" spans="20:21" ht="12.75" customHeight="1" x14ac:dyDescent="0.3">
      <c r="T3413" s="16"/>
      <c r="U3413" s="16"/>
    </row>
    <row r="3414" spans="20:21" ht="12.75" customHeight="1" x14ac:dyDescent="0.3">
      <c r="T3414" s="16"/>
      <c r="U3414" s="16"/>
    </row>
    <row r="3415" spans="20:21" ht="12.75" customHeight="1" x14ac:dyDescent="0.3">
      <c r="T3415" s="16"/>
      <c r="U3415" s="16"/>
    </row>
    <row r="3416" spans="20:21" ht="12.75" customHeight="1" x14ac:dyDescent="0.3">
      <c r="T3416" s="16"/>
      <c r="U3416" s="16"/>
    </row>
    <row r="3417" spans="20:21" ht="12.75" customHeight="1" x14ac:dyDescent="0.3">
      <c r="T3417" s="16"/>
      <c r="U3417" s="16"/>
    </row>
    <row r="3418" spans="20:21" ht="12.75" customHeight="1" x14ac:dyDescent="0.3">
      <c r="T3418" s="16"/>
      <c r="U3418" s="16"/>
    </row>
    <row r="3419" spans="20:21" ht="12.75" customHeight="1" x14ac:dyDescent="0.3">
      <c r="T3419" s="16"/>
      <c r="U3419" s="16"/>
    </row>
    <row r="3420" spans="20:21" ht="12.75" customHeight="1" x14ac:dyDescent="0.3">
      <c r="T3420" s="16"/>
      <c r="U3420" s="16"/>
    </row>
    <row r="3421" spans="20:21" ht="12.75" customHeight="1" x14ac:dyDescent="0.3">
      <c r="T3421" s="16"/>
      <c r="U3421" s="16"/>
    </row>
    <row r="3422" spans="20:21" ht="12.75" customHeight="1" x14ac:dyDescent="0.3">
      <c r="T3422" s="16"/>
      <c r="U3422" s="16"/>
    </row>
    <row r="3423" spans="20:21" ht="12.75" customHeight="1" x14ac:dyDescent="0.3">
      <c r="T3423" s="16"/>
      <c r="U3423" s="16"/>
    </row>
    <row r="3424" spans="20:21" ht="12.75" customHeight="1" x14ac:dyDescent="0.3">
      <c r="T3424" s="16"/>
      <c r="U3424" s="16"/>
    </row>
    <row r="3425" spans="20:21" ht="12.75" customHeight="1" x14ac:dyDescent="0.3">
      <c r="T3425" s="16"/>
      <c r="U3425" s="16"/>
    </row>
    <row r="3426" spans="20:21" ht="12.75" customHeight="1" x14ac:dyDescent="0.3">
      <c r="T3426" s="16"/>
      <c r="U3426" s="16"/>
    </row>
    <row r="3427" spans="20:21" ht="12.75" customHeight="1" x14ac:dyDescent="0.3">
      <c r="T3427" s="16"/>
      <c r="U3427" s="16"/>
    </row>
    <row r="3428" spans="20:21" ht="12.75" customHeight="1" x14ac:dyDescent="0.3">
      <c r="T3428" s="16"/>
      <c r="U3428" s="16"/>
    </row>
    <row r="3429" spans="20:21" ht="12.75" customHeight="1" x14ac:dyDescent="0.3">
      <c r="T3429" s="16"/>
      <c r="U3429" s="16"/>
    </row>
    <row r="3430" spans="20:21" ht="12.75" customHeight="1" x14ac:dyDescent="0.3">
      <c r="T3430" s="16"/>
      <c r="U3430" s="16"/>
    </row>
    <row r="3431" spans="20:21" ht="12.75" customHeight="1" x14ac:dyDescent="0.3">
      <c r="T3431" s="16"/>
      <c r="U3431" s="16"/>
    </row>
    <row r="3432" spans="20:21" ht="12.75" customHeight="1" x14ac:dyDescent="0.3">
      <c r="T3432" s="16"/>
      <c r="U3432" s="16"/>
    </row>
    <row r="3433" spans="20:21" ht="12.75" customHeight="1" x14ac:dyDescent="0.3">
      <c r="T3433" s="16"/>
      <c r="U3433" s="16"/>
    </row>
    <row r="3434" spans="20:21" ht="12.75" customHeight="1" x14ac:dyDescent="0.3">
      <c r="T3434" s="16"/>
      <c r="U3434" s="16"/>
    </row>
    <row r="3435" spans="20:21" ht="12.75" customHeight="1" x14ac:dyDescent="0.3">
      <c r="T3435" s="16"/>
      <c r="U3435" s="16"/>
    </row>
    <row r="3436" spans="20:21" ht="12.75" customHeight="1" x14ac:dyDescent="0.3">
      <c r="T3436" s="16"/>
      <c r="U3436" s="16"/>
    </row>
    <row r="3437" spans="20:21" ht="12.75" customHeight="1" x14ac:dyDescent="0.3">
      <c r="T3437" s="16"/>
      <c r="U3437" s="16"/>
    </row>
    <row r="3438" spans="20:21" ht="12.75" customHeight="1" x14ac:dyDescent="0.3">
      <c r="T3438" s="16"/>
      <c r="U3438" s="16"/>
    </row>
    <row r="3439" spans="20:21" ht="12.75" customHeight="1" x14ac:dyDescent="0.3">
      <c r="T3439" s="16"/>
      <c r="U3439" s="16"/>
    </row>
    <row r="3440" spans="20:21" ht="12.75" customHeight="1" x14ac:dyDescent="0.3">
      <c r="T3440" s="16"/>
      <c r="U3440" s="16"/>
    </row>
    <row r="3441" spans="20:21" ht="12.75" customHeight="1" x14ac:dyDescent="0.3">
      <c r="T3441" s="16"/>
      <c r="U3441" s="16"/>
    </row>
    <row r="3442" spans="20:21" ht="12.75" customHeight="1" x14ac:dyDescent="0.3">
      <c r="T3442" s="16"/>
      <c r="U3442" s="16"/>
    </row>
    <row r="3443" spans="20:21" ht="12.75" customHeight="1" x14ac:dyDescent="0.3">
      <c r="T3443" s="16"/>
      <c r="U3443" s="16"/>
    </row>
    <row r="3444" spans="20:21" ht="12.75" customHeight="1" x14ac:dyDescent="0.3">
      <c r="T3444" s="16"/>
      <c r="U3444" s="16"/>
    </row>
    <row r="3445" spans="20:21" ht="12.75" customHeight="1" x14ac:dyDescent="0.3">
      <c r="T3445" s="16"/>
      <c r="U3445" s="16"/>
    </row>
    <row r="3446" spans="20:21" ht="12.75" customHeight="1" x14ac:dyDescent="0.3">
      <c r="T3446" s="16"/>
      <c r="U3446" s="16"/>
    </row>
    <row r="3447" spans="20:21" ht="12.75" customHeight="1" x14ac:dyDescent="0.3">
      <c r="T3447" s="16"/>
      <c r="U3447" s="16"/>
    </row>
    <row r="3448" spans="20:21" ht="12.75" customHeight="1" x14ac:dyDescent="0.3">
      <c r="T3448" s="16"/>
      <c r="U3448" s="16"/>
    </row>
    <row r="3449" spans="20:21" ht="12.75" customHeight="1" x14ac:dyDescent="0.3">
      <c r="T3449" s="16"/>
      <c r="U3449" s="16"/>
    </row>
    <row r="3450" spans="20:21" ht="12.75" customHeight="1" x14ac:dyDescent="0.3">
      <c r="T3450" s="16"/>
      <c r="U3450" s="16"/>
    </row>
    <row r="3451" spans="20:21" ht="12.75" customHeight="1" x14ac:dyDescent="0.3">
      <c r="T3451" s="16"/>
      <c r="U3451" s="16"/>
    </row>
    <row r="3452" spans="20:21" ht="12.75" customHeight="1" x14ac:dyDescent="0.3">
      <c r="T3452" s="16"/>
      <c r="U3452" s="16"/>
    </row>
    <row r="3453" spans="20:21" ht="12.75" customHeight="1" x14ac:dyDescent="0.3">
      <c r="T3453" s="16"/>
      <c r="U3453" s="16"/>
    </row>
    <row r="3454" spans="20:21" ht="12.75" customHeight="1" x14ac:dyDescent="0.3">
      <c r="T3454" s="16"/>
      <c r="U3454" s="16"/>
    </row>
    <row r="3455" spans="20:21" ht="12.75" customHeight="1" x14ac:dyDescent="0.3">
      <c r="T3455" s="16"/>
      <c r="U3455" s="16"/>
    </row>
    <row r="3456" spans="20:21" ht="12.75" customHeight="1" x14ac:dyDescent="0.3">
      <c r="T3456" s="16"/>
      <c r="U3456" s="16"/>
    </row>
    <row r="3457" spans="20:21" ht="12.75" customHeight="1" x14ac:dyDescent="0.3">
      <c r="T3457" s="16"/>
      <c r="U3457" s="16"/>
    </row>
    <row r="3458" spans="20:21" ht="12.75" customHeight="1" x14ac:dyDescent="0.3">
      <c r="T3458" s="16"/>
      <c r="U3458" s="16"/>
    </row>
    <row r="3459" spans="20:21" ht="12.75" customHeight="1" x14ac:dyDescent="0.3">
      <c r="T3459" s="16"/>
      <c r="U3459" s="16"/>
    </row>
    <row r="3460" spans="20:21" ht="12.75" customHeight="1" x14ac:dyDescent="0.3">
      <c r="T3460" s="16"/>
      <c r="U3460" s="16"/>
    </row>
    <row r="3461" spans="20:21" ht="12.75" customHeight="1" x14ac:dyDescent="0.3">
      <c r="T3461" s="16"/>
      <c r="U3461" s="16"/>
    </row>
    <row r="3462" spans="20:21" ht="12.75" customHeight="1" x14ac:dyDescent="0.3">
      <c r="T3462" s="16"/>
      <c r="U3462" s="16"/>
    </row>
    <row r="3463" spans="20:21" ht="12.75" customHeight="1" x14ac:dyDescent="0.3">
      <c r="T3463" s="16"/>
      <c r="U3463" s="16"/>
    </row>
    <row r="3464" spans="20:21" ht="12.75" customHeight="1" x14ac:dyDescent="0.3">
      <c r="T3464" s="16"/>
      <c r="U3464" s="16"/>
    </row>
    <row r="3465" spans="20:21" ht="12.75" customHeight="1" x14ac:dyDescent="0.3">
      <c r="T3465" s="16"/>
      <c r="U3465" s="16"/>
    </row>
    <row r="3466" spans="20:21" ht="12.75" customHeight="1" x14ac:dyDescent="0.3">
      <c r="T3466" s="16"/>
      <c r="U3466" s="16"/>
    </row>
    <row r="3467" spans="20:21" ht="12.75" customHeight="1" x14ac:dyDescent="0.3">
      <c r="T3467" s="16"/>
      <c r="U3467" s="16"/>
    </row>
    <row r="3468" spans="20:21" ht="12.75" customHeight="1" x14ac:dyDescent="0.3">
      <c r="T3468" s="16"/>
      <c r="U3468" s="16"/>
    </row>
    <row r="3469" spans="20:21" ht="12.75" customHeight="1" x14ac:dyDescent="0.3">
      <c r="T3469" s="16"/>
      <c r="U3469" s="16"/>
    </row>
    <row r="3470" spans="20:21" ht="12.75" customHeight="1" x14ac:dyDescent="0.3">
      <c r="T3470" s="16"/>
      <c r="U3470" s="16"/>
    </row>
    <row r="3471" spans="20:21" ht="12.75" customHeight="1" x14ac:dyDescent="0.3">
      <c r="T3471" s="16"/>
      <c r="U3471" s="16"/>
    </row>
    <row r="3472" spans="20:21" ht="12.75" customHeight="1" x14ac:dyDescent="0.3">
      <c r="T3472" s="16"/>
      <c r="U3472" s="16"/>
    </row>
    <row r="3473" spans="20:21" ht="12.75" customHeight="1" x14ac:dyDescent="0.3">
      <c r="T3473" s="16"/>
      <c r="U3473" s="16"/>
    </row>
    <row r="3474" spans="20:21" ht="12.75" customHeight="1" x14ac:dyDescent="0.3">
      <c r="T3474" s="16"/>
      <c r="U3474" s="16"/>
    </row>
    <row r="3475" spans="20:21" ht="12.75" customHeight="1" x14ac:dyDescent="0.3">
      <c r="T3475" s="16"/>
      <c r="U3475" s="16"/>
    </row>
    <row r="3476" spans="20:21" ht="12.75" customHeight="1" x14ac:dyDescent="0.3">
      <c r="T3476" s="16"/>
      <c r="U3476" s="16"/>
    </row>
    <row r="3477" spans="20:21" ht="12.75" customHeight="1" x14ac:dyDescent="0.3">
      <c r="T3477" s="16"/>
      <c r="U3477" s="16"/>
    </row>
    <row r="3478" spans="20:21" ht="12.75" customHeight="1" x14ac:dyDescent="0.3">
      <c r="T3478" s="16"/>
      <c r="U3478" s="16"/>
    </row>
    <row r="3479" spans="20:21" ht="12.75" customHeight="1" x14ac:dyDescent="0.3">
      <c r="T3479" s="16"/>
      <c r="U3479" s="16"/>
    </row>
    <row r="3480" spans="20:21" ht="12.75" customHeight="1" x14ac:dyDescent="0.3">
      <c r="T3480" s="16"/>
      <c r="U3480" s="16"/>
    </row>
    <row r="3481" spans="20:21" ht="12.75" customHeight="1" x14ac:dyDescent="0.3">
      <c r="T3481" s="16"/>
      <c r="U3481" s="16"/>
    </row>
    <row r="3482" spans="20:21" ht="12.75" customHeight="1" x14ac:dyDescent="0.3">
      <c r="T3482" s="16"/>
      <c r="U3482" s="16"/>
    </row>
    <row r="3483" spans="20:21" ht="12.75" customHeight="1" x14ac:dyDescent="0.3">
      <c r="T3483" s="16"/>
      <c r="U3483" s="16"/>
    </row>
    <row r="3484" spans="20:21" ht="12.75" customHeight="1" x14ac:dyDescent="0.3">
      <c r="T3484" s="16"/>
      <c r="U3484" s="16"/>
    </row>
    <row r="3485" spans="20:21" ht="12.75" customHeight="1" x14ac:dyDescent="0.3">
      <c r="T3485" s="16"/>
      <c r="U3485" s="16"/>
    </row>
    <row r="3486" spans="20:21" ht="12.75" customHeight="1" x14ac:dyDescent="0.3">
      <c r="T3486" s="16"/>
      <c r="U3486" s="16"/>
    </row>
    <row r="3487" spans="20:21" ht="12.75" customHeight="1" x14ac:dyDescent="0.3">
      <c r="T3487" s="16"/>
      <c r="U3487" s="16"/>
    </row>
    <row r="3488" spans="20:21" ht="12.75" customHeight="1" x14ac:dyDescent="0.3">
      <c r="T3488" s="16"/>
      <c r="U3488" s="16"/>
    </row>
    <row r="3489" spans="20:21" ht="12.75" customHeight="1" x14ac:dyDescent="0.3">
      <c r="T3489" s="16"/>
      <c r="U3489" s="16"/>
    </row>
    <row r="3490" spans="20:21" ht="12.75" customHeight="1" x14ac:dyDescent="0.3">
      <c r="T3490" s="16"/>
      <c r="U3490" s="16"/>
    </row>
    <row r="3491" spans="20:21" ht="12.75" customHeight="1" x14ac:dyDescent="0.3">
      <c r="T3491" s="16"/>
      <c r="U3491" s="16"/>
    </row>
    <row r="3492" spans="20:21" ht="12.75" customHeight="1" x14ac:dyDescent="0.3">
      <c r="T3492" s="16"/>
      <c r="U3492" s="16"/>
    </row>
    <row r="3493" spans="20:21" ht="12.75" customHeight="1" x14ac:dyDescent="0.3">
      <c r="T3493" s="16"/>
      <c r="U3493" s="16"/>
    </row>
    <row r="3494" spans="20:21" ht="12.75" customHeight="1" x14ac:dyDescent="0.3">
      <c r="T3494" s="16"/>
      <c r="U3494" s="16"/>
    </row>
    <row r="3495" spans="20:21" ht="12.75" customHeight="1" x14ac:dyDescent="0.3">
      <c r="T3495" s="16"/>
      <c r="U3495" s="16"/>
    </row>
    <row r="3496" spans="20:21" ht="12.75" customHeight="1" x14ac:dyDescent="0.3">
      <c r="T3496" s="16"/>
      <c r="U3496" s="16"/>
    </row>
    <row r="3497" spans="20:21" ht="12.75" customHeight="1" x14ac:dyDescent="0.3">
      <c r="T3497" s="16"/>
      <c r="U3497" s="16"/>
    </row>
    <row r="3498" spans="20:21" ht="12.75" customHeight="1" x14ac:dyDescent="0.3">
      <c r="T3498" s="16"/>
      <c r="U3498" s="16"/>
    </row>
    <row r="3499" spans="20:21" ht="12.75" customHeight="1" x14ac:dyDescent="0.3">
      <c r="T3499" s="16"/>
      <c r="U3499" s="16"/>
    </row>
    <row r="3500" spans="20:21" ht="12.75" customHeight="1" x14ac:dyDescent="0.3">
      <c r="T3500" s="16"/>
      <c r="U3500" s="16"/>
    </row>
    <row r="3501" spans="20:21" ht="12.75" customHeight="1" x14ac:dyDescent="0.3">
      <c r="T3501" s="16"/>
      <c r="U3501" s="16"/>
    </row>
    <row r="3502" spans="20:21" ht="12.75" customHeight="1" x14ac:dyDescent="0.3">
      <c r="T3502" s="16"/>
      <c r="U3502" s="16"/>
    </row>
    <row r="3503" spans="20:21" ht="12.75" customHeight="1" x14ac:dyDescent="0.3">
      <c r="T3503" s="16"/>
      <c r="U3503" s="16"/>
    </row>
    <row r="3504" spans="20:21" ht="12.75" customHeight="1" x14ac:dyDescent="0.3">
      <c r="T3504" s="16"/>
      <c r="U3504" s="16"/>
    </row>
    <row r="3505" spans="20:21" ht="12.75" customHeight="1" x14ac:dyDescent="0.3">
      <c r="T3505" s="16"/>
      <c r="U3505" s="16"/>
    </row>
    <row r="3506" spans="20:21" ht="12.75" customHeight="1" x14ac:dyDescent="0.3">
      <c r="T3506" s="16"/>
      <c r="U3506" s="16"/>
    </row>
    <row r="3507" spans="20:21" ht="12.75" customHeight="1" x14ac:dyDescent="0.3">
      <c r="T3507" s="16"/>
      <c r="U3507" s="16"/>
    </row>
    <row r="3508" spans="20:21" ht="12.75" customHeight="1" x14ac:dyDescent="0.3">
      <c r="T3508" s="16"/>
      <c r="U3508" s="16"/>
    </row>
    <row r="3509" spans="20:21" ht="12.75" customHeight="1" x14ac:dyDescent="0.3">
      <c r="T3509" s="16"/>
      <c r="U3509" s="16"/>
    </row>
    <row r="3510" spans="20:21" ht="12.75" customHeight="1" x14ac:dyDescent="0.3">
      <c r="T3510" s="16"/>
      <c r="U3510" s="16"/>
    </row>
    <row r="3511" spans="20:21" ht="12.75" customHeight="1" x14ac:dyDescent="0.3">
      <c r="T3511" s="16"/>
      <c r="U3511" s="16"/>
    </row>
    <row r="3512" spans="20:21" ht="12.75" customHeight="1" x14ac:dyDescent="0.3">
      <c r="T3512" s="16"/>
      <c r="U3512" s="16"/>
    </row>
    <row r="3513" spans="20:21" ht="12.75" customHeight="1" x14ac:dyDescent="0.3">
      <c r="T3513" s="16"/>
      <c r="U3513" s="16"/>
    </row>
    <row r="3514" spans="20:21" ht="12.75" customHeight="1" x14ac:dyDescent="0.3">
      <c r="T3514" s="16"/>
      <c r="U3514" s="16"/>
    </row>
    <row r="3515" spans="20:21" ht="12.75" customHeight="1" x14ac:dyDescent="0.3">
      <c r="T3515" s="16"/>
      <c r="U3515" s="16"/>
    </row>
    <row r="3516" spans="20:21" ht="12.75" customHeight="1" x14ac:dyDescent="0.3">
      <c r="T3516" s="16"/>
      <c r="U3516" s="16"/>
    </row>
    <row r="3517" spans="20:21" ht="12.75" customHeight="1" x14ac:dyDescent="0.3">
      <c r="T3517" s="16"/>
      <c r="U3517" s="16"/>
    </row>
    <row r="3518" spans="20:21" ht="12.75" customHeight="1" x14ac:dyDescent="0.3">
      <c r="T3518" s="16"/>
      <c r="U3518" s="16"/>
    </row>
    <row r="3519" spans="20:21" ht="12.75" customHeight="1" x14ac:dyDescent="0.3">
      <c r="T3519" s="16"/>
      <c r="U3519" s="16"/>
    </row>
    <row r="3520" spans="20:21" ht="12.75" customHeight="1" x14ac:dyDescent="0.3">
      <c r="T3520" s="16"/>
      <c r="U3520" s="16"/>
    </row>
    <row r="3521" spans="20:21" ht="12.75" customHeight="1" x14ac:dyDescent="0.3">
      <c r="T3521" s="16"/>
      <c r="U3521" s="16"/>
    </row>
    <row r="3522" spans="20:21" ht="12.75" customHeight="1" x14ac:dyDescent="0.3">
      <c r="T3522" s="16"/>
      <c r="U3522" s="16"/>
    </row>
    <row r="3523" spans="20:21" ht="12.75" customHeight="1" x14ac:dyDescent="0.3">
      <c r="T3523" s="16"/>
      <c r="U3523" s="16"/>
    </row>
    <row r="3524" spans="20:21" ht="12.75" customHeight="1" x14ac:dyDescent="0.3">
      <c r="T3524" s="16"/>
      <c r="U3524" s="16"/>
    </row>
    <row r="3525" spans="20:21" ht="12.75" customHeight="1" x14ac:dyDescent="0.3">
      <c r="T3525" s="16"/>
      <c r="U3525" s="16"/>
    </row>
    <row r="3526" spans="20:21" ht="12.75" customHeight="1" x14ac:dyDescent="0.3">
      <c r="T3526" s="16"/>
      <c r="U3526" s="16"/>
    </row>
    <row r="3527" spans="20:21" ht="12.75" customHeight="1" x14ac:dyDescent="0.3">
      <c r="T3527" s="16"/>
      <c r="U3527" s="16"/>
    </row>
    <row r="3528" spans="20:21" ht="12.75" customHeight="1" x14ac:dyDescent="0.3">
      <c r="T3528" s="16"/>
      <c r="U3528" s="16"/>
    </row>
    <row r="3529" spans="20:21" ht="12.75" customHeight="1" x14ac:dyDescent="0.3">
      <c r="T3529" s="16"/>
      <c r="U3529" s="16"/>
    </row>
    <row r="3530" spans="20:21" ht="12.75" customHeight="1" x14ac:dyDescent="0.3">
      <c r="T3530" s="16"/>
      <c r="U3530" s="16"/>
    </row>
    <row r="3531" spans="20:21" ht="12.75" customHeight="1" x14ac:dyDescent="0.3">
      <c r="T3531" s="16"/>
      <c r="U3531" s="16"/>
    </row>
    <row r="3532" spans="20:21" ht="12.75" customHeight="1" x14ac:dyDescent="0.3">
      <c r="T3532" s="16"/>
      <c r="U3532" s="16"/>
    </row>
    <row r="3533" spans="20:21" ht="12.75" customHeight="1" x14ac:dyDescent="0.3">
      <c r="T3533" s="16"/>
      <c r="U3533" s="16"/>
    </row>
    <row r="3534" spans="20:21" ht="12.75" customHeight="1" x14ac:dyDescent="0.3">
      <c r="T3534" s="16"/>
      <c r="U3534" s="16"/>
    </row>
    <row r="3535" spans="20:21" ht="12.75" customHeight="1" x14ac:dyDescent="0.3">
      <c r="T3535" s="16"/>
      <c r="U3535" s="16"/>
    </row>
    <row r="3536" spans="20:21" ht="12.75" customHeight="1" x14ac:dyDescent="0.3">
      <c r="T3536" s="16"/>
      <c r="U3536" s="16"/>
    </row>
    <row r="3537" spans="20:21" ht="12.75" customHeight="1" x14ac:dyDescent="0.3">
      <c r="T3537" s="16"/>
      <c r="U3537" s="16"/>
    </row>
    <row r="3538" spans="20:21" ht="12.75" customHeight="1" x14ac:dyDescent="0.3">
      <c r="T3538" s="16"/>
      <c r="U3538" s="16"/>
    </row>
    <row r="3539" spans="20:21" ht="12.75" customHeight="1" x14ac:dyDescent="0.3">
      <c r="T3539" s="16"/>
      <c r="U3539" s="16"/>
    </row>
    <row r="3540" spans="20:21" ht="12.75" customHeight="1" x14ac:dyDescent="0.3">
      <c r="T3540" s="16"/>
      <c r="U3540" s="16"/>
    </row>
    <row r="3541" spans="20:21" ht="12.75" customHeight="1" x14ac:dyDescent="0.3">
      <c r="T3541" s="16"/>
      <c r="U3541" s="16"/>
    </row>
    <row r="3542" spans="20:21" ht="12.75" customHeight="1" x14ac:dyDescent="0.3">
      <c r="T3542" s="16"/>
      <c r="U3542" s="16"/>
    </row>
    <row r="3543" spans="20:21" ht="12.75" customHeight="1" x14ac:dyDescent="0.3">
      <c r="T3543" s="16"/>
      <c r="U3543" s="16"/>
    </row>
    <row r="3544" spans="20:21" ht="12.75" customHeight="1" x14ac:dyDescent="0.3">
      <c r="T3544" s="16"/>
      <c r="U3544" s="16"/>
    </row>
    <row r="3545" spans="20:21" ht="12.75" customHeight="1" x14ac:dyDescent="0.3">
      <c r="T3545" s="16"/>
      <c r="U3545" s="16"/>
    </row>
    <row r="3546" spans="20:21" ht="12.75" customHeight="1" x14ac:dyDescent="0.3">
      <c r="T3546" s="16"/>
      <c r="U3546" s="16"/>
    </row>
    <row r="3547" spans="20:21" ht="12.75" customHeight="1" x14ac:dyDescent="0.3">
      <c r="T3547" s="16"/>
      <c r="U3547" s="16"/>
    </row>
    <row r="3548" spans="20:21" ht="12.75" customHeight="1" x14ac:dyDescent="0.3">
      <c r="T3548" s="16"/>
      <c r="U3548" s="16"/>
    </row>
    <row r="3549" spans="20:21" ht="12.75" customHeight="1" x14ac:dyDescent="0.3">
      <c r="T3549" s="16"/>
      <c r="U3549" s="16"/>
    </row>
    <row r="3550" spans="20:21" ht="12.75" customHeight="1" x14ac:dyDescent="0.3">
      <c r="T3550" s="16"/>
      <c r="U3550" s="16"/>
    </row>
    <row r="3551" spans="20:21" ht="12.75" customHeight="1" x14ac:dyDescent="0.3">
      <c r="T3551" s="16"/>
      <c r="U3551" s="16"/>
    </row>
    <row r="3552" spans="20:21" ht="12.75" customHeight="1" x14ac:dyDescent="0.3">
      <c r="T3552" s="16"/>
      <c r="U3552" s="16"/>
    </row>
    <row r="3553" spans="20:21" ht="12.75" customHeight="1" x14ac:dyDescent="0.3">
      <c r="T3553" s="16"/>
      <c r="U3553" s="16"/>
    </row>
    <row r="3554" spans="20:21" ht="12.75" customHeight="1" x14ac:dyDescent="0.3">
      <c r="T3554" s="16"/>
      <c r="U3554" s="16"/>
    </row>
    <row r="3555" spans="20:21" ht="12.75" customHeight="1" x14ac:dyDescent="0.3">
      <c r="T3555" s="16"/>
      <c r="U3555" s="16"/>
    </row>
    <row r="3556" spans="20:21" ht="12.75" customHeight="1" x14ac:dyDescent="0.3">
      <c r="T3556" s="16"/>
      <c r="U3556" s="16"/>
    </row>
    <row r="3557" spans="20:21" ht="12.75" customHeight="1" x14ac:dyDescent="0.3">
      <c r="T3557" s="16"/>
      <c r="U3557" s="16"/>
    </row>
    <row r="3558" spans="20:21" ht="12.75" customHeight="1" x14ac:dyDescent="0.3">
      <c r="T3558" s="16"/>
      <c r="U3558" s="16"/>
    </row>
    <row r="3559" spans="20:21" ht="12.75" customHeight="1" x14ac:dyDescent="0.3">
      <c r="T3559" s="16"/>
      <c r="U3559" s="16"/>
    </row>
    <row r="3560" spans="20:21" ht="12.75" customHeight="1" x14ac:dyDescent="0.3">
      <c r="T3560" s="16"/>
      <c r="U3560" s="16"/>
    </row>
    <row r="3561" spans="20:21" ht="12.75" customHeight="1" x14ac:dyDescent="0.3">
      <c r="T3561" s="16"/>
      <c r="U3561" s="16"/>
    </row>
    <row r="3562" spans="20:21" ht="12.75" customHeight="1" x14ac:dyDescent="0.3">
      <c r="T3562" s="16"/>
      <c r="U3562" s="16"/>
    </row>
    <row r="3563" spans="20:21" ht="12.75" customHeight="1" x14ac:dyDescent="0.3">
      <c r="T3563" s="16"/>
      <c r="U3563" s="16"/>
    </row>
    <row r="3564" spans="20:21" ht="12.75" customHeight="1" x14ac:dyDescent="0.3">
      <c r="T3564" s="16"/>
      <c r="U3564" s="16"/>
    </row>
    <row r="3565" spans="20:21" ht="12.75" customHeight="1" x14ac:dyDescent="0.3">
      <c r="T3565" s="16"/>
      <c r="U3565" s="16"/>
    </row>
    <row r="3566" spans="20:21" ht="12.75" customHeight="1" x14ac:dyDescent="0.3">
      <c r="T3566" s="16"/>
      <c r="U3566" s="16"/>
    </row>
    <row r="3567" spans="20:21" ht="12.75" customHeight="1" x14ac:dyDescent="0.3">
      <c r="T3567" s="16"/>
      <c r="U3567" s="16"/>
    </row>
    <row r="3568" spans="20:21" ht="12.75" customHeight="1" x14ac:dyDescent="0.3">
      <c r="T3568" s="16"/>
      <c r="U3568" s="16"/>
    </row>
    <row r="3569" spans="20:21" ht="12.75" customHeight="1" x14ac:dyDescent="0.3">
      <c r="T3569" s="16"/>
      <c r="U3569" s="16"/>
    </row>
    <row r="3570" spans="20:21" ht="12.75" customHeight="1" x14ac:dyDescent="0.3">
      <c r="T3570" s="16"/>
      <c r="U3570" s="16"/>
    </row>
    <row r="3571" spans="20:21" ht="12.75" customHeight="1" x14ac:dyDescent="0.3">
      <c r="T3571" s="16"/>
      <c r="U3571" s="16"/>
    </row>
    <row r="3572" spans="20:21" ht="12.75" customHeight="1" x14ac:dyDescent="0.3">
      <c r="T3572" s="16"/>
      <c r="U3572" s="16"/>
    </row>
    <row r="3573" spans="20:21" ht="12.75" customHeight="1" x14ac:dyDescent="0.3">
      <c r="T3573" s="16"/>
      <c r="U3573" s="16"/>
    </row>
    <row r="3574" spans="20:21" ht="12.75" customHeight="1" x14ac:dyDescent="0.3">
      <c r="T3574" s="16"/>
      <c r="U3574" s="16"/>
    </row>
    <row r="3575" spans="20:21" ht="12.75" customHeight="1" x14ac:dyDescent="0.3">
      <c r="T3575" s="16"/>
      <c r="U3575" s="16"/>
    </row>
    <row r="3576" spans="20:21" ht="12.75" customHeight="1" x14ac:dyDescent="0.3">
      <c r="T3576" s="16"/>
      <c r="U3576" s="16"/>
    </row>
    <row r="3577" spans="20:21" ht="12.75" customHeight="1" x14ac:dyDescent="0.3">
      <c r="T3577" s="16"/>
      <c r="U3577" s="16"/>
    </row>
    <row r="3578" spans="20:21" ht="12.75" customHeight="1" x14ac:dyDescent="0.3">
      <c r="T3578" s="16"/>
      <c r="U3578" s="16"/>
    </row>
    <row r="3579" spans="20:21" ht="12.75" customHeight="1" x14ac:dyDescent="0.3">
      <c r="T3579" s="16"/>
      <c r="U3579" s="16"/>
    </row>
    <row r="3580" spans="20:21" ht="12.75" customHeight="1" x14ac:dyDescent="0.3">
      <c r="T3580" s="16"/>
      <c r="U3580" s="16"/>
    </row>
    <row r="3581" spans="20:21" ht="12.75" customHeight="1" x14ac:dyDescent="0.3">
      <c r="T3581" s="16"/>
      <c r="U3581" s="16"/>
    </row>
    <row r="3582" spans="20:21" ht="12.75" customHeight="1" x14ac:dyDescent="0.3">
      <c r="T3582" s="16"/>
      <c r="U3582" s="16"/>
    </row>
    <row r="3583" spans="20:21" ht="12.75" customHeight="1" x14ac:dyDescent="0.3">
      <c r="T3583" s="16"/>
      <c r="U3583" s="16"/>
    </row>
    <row r="3584" spans="20:21" ht="12.75" customHeight="1" x14ac:dyDescent="0.3">
      <c r="T3584" s="16"/>
      <c r="U3584" s="16"/>
    </row>
    <row r="3585" spans="20:21" ht="12.75" customHeight="1" x14ac:dyDescent="0.3">
      <c r="T3585" s="16"/>
      <c r="U3585" s="16"/>
    </row>
    <row r="3586" spans="20:21" ht="12.75" customHeight="1" x14ac:dyDescent="0.3">
      <c r="T3586" s="16"/>
      <c r="U3586" s="16"/>
    </row>
    <row r="3587" spans="20:21" ht="12.75" customHeight="1" x14ac:dyDescent="0.3">
      <c r="T3587" s="16"/>
      <c r="U3587" s="16"/>
    </row>
    <row r="3588" spans="20:21" ht="12.75" customHeight="1" x14ac:dyDescent="0.3">
      <c r="T3588" s="16"/>
      <c r="U3588" s="16"/>
    </row>
    <row r="3589" spans="20:21" ht="12.75" customHeight="1" x14ac:dyDescent="0.3">
      <c r="T3589" s="16"/>
      <c r="U3589" s="16"/>
    </row>
    <row r="3590" spans="20:21" ht="12.75" customHeight="1" x14ac:dyDescent="0.3">
      <c r="T3590" s="16"/>
      <c r="U3590" s="16"/>
    </row>
    <row r="3591" spans="20:21" ht="12.75" customHeight="1" x14ac:dyDescent="0.3">
      <c r="T3591" s="16"/>
      <c r="U3591" s="16"/>
    </row>
    <row r="3592" spans="20:21" ht="12.75" customHeight="1" x14ac:dyDescent="0.3">
      <c r="T3592" s="16"/>
      <c r="U3592" s="16"/>
    </row>
    <row r="3593" spans="20:21" ht="12.75" customHeight="1" x14ac:dyDescent="0.3">
      <c r="T3593" s="16"/>
      <c r="U3593" s="16"/>
    </row>
    <row r="3594" spans="20:21" ht="12.75" customHeight="1" x14ac:dyDescent="0.3">
      <c r="T3594" s="16"/>
      <c r="U3594" s="16"/>
    </row>
    <row r="3595" spans="20:21" ht="12.75" customHeight="1" x14ac:dyDescent="0.3">
      <c r="T3595" s="16"/>
      <c r="U3595" s="16"/>
    </row>
    <row r="3596" spans="20:21" ht="12.75" customHeight="1" x14ac:dyDescent="0.3">
      <c r="T3596" s="16"/>
      <c r="U3596" s="16"/>
    </row>
    <row r="3597" spans="20:21" ht="12.75" customHeight="1" x14ac:dyDescent="0.3">
      <c r="T3597" s="16"/>
      <c r="U3597" s="16"/>
    </row>
    <row r="3598" spans="20:21" ht="12.75" customHeight="1" x14ac:dyDescent="0.3">
      <c r="T3598" s="16"/>
      <c r="U3598" s="16"/>
    </row>
    <row r="3599" spans="20:21" ht="12.75" customHeight="1" x14ac:dyDescent="0.3">
      <c r="T3599" s="16"/>
      <c r="U3599" s="16"/>
    </row>
    <row r="3600" spans="20:21" ht="12.75" customHeight="1" x14ac:dyDescent="0.3">
      <c r="T3600" s="16"/>
      <c r="U3600" s="16"/>
    </row>
    <row r="3601" spans="20:21" ht="12.75" customHeight="1" x14ac:dyDescent="0.3">
      <c r="T3601" s="16"/>
      <c r="U3601" s="16"/>
    </row>
    <row r="3602" spans="20:21" ht="12.75" customHeight="1" x14ac:dyDescent="0.3">
      <c r="T3602" s="16"/>
      <c r="U3602" s="16"/>
    </row>
    <row r="3603" spans="20:21" ht="12.75" customHeight="1" x14ac:dyDescent="0.3">
      <c r="T3603" s="16"/>
      <c r="U3603" s="16"/>
    </row>
    <row r="3604" spans="20:21" ht="12.75" customHeight="1" x14ac:dyDescent="0.3">
      <c r="T3604" s="16"/>
      <c r="U3604" s="16"/>
    </row>
    <row r="3605" spans="20:21" ht="12.75" customHeight="1" x14ac:dyDescent="0.3">
      <c r="T3605" s="16"/>
      <c r="U3605" s="16"/>
    </row>
    <row r="3606" spans="20:21" ht="12.75" customHeight="1" x14ac:dyDescent="0.3">
      <c r="T3606" s="16"/>
      <c r="U3606" s="16"/>
    </row>
    <row r="3607" spans="20:21" ht="12.75" customHeight="1" x14ac:dyDescent="0.3">
      <c r="T3607" s="16"/>
      <c r="U3607" s="16"/>
    </row>
    <row r="3608" spans="20:21" ht="12.75" customHeight="1" x14ac:dyDescent="0.3">
      <c r="T3608" s="16"/>
      <c r="U3608" s="16"/>
    </row>
    <row r="3609" spans="20:21" ht="12.75" customHeight="1" x14ac:dyDescent="0.3">
      <c r="T3609" s="16"/>
      <c r="U3609" s="16"/>
    </row>
    <row r="3610" spans="20:21" ht="12.75" customHeight="1" x14ac:dyDescent="0.3">
      <c r="T3610" s="16"/>
      <c r="U3610" s="16"/>
    </row>
    <row r="3611" spans="20:21" ht="12.75" customHeight="1" x14ac:dyDescent="0.3">
      <c r="T3611" s="16"/>
      <c r="U3611" s="16"/>
    </row>
    <row r="3612" spans="20:21" ht="12.75" customHeight="1" x14ac:dyDescent="0.3">
      <c r="T3612" s="16"/>
      <c r="U3612" s="16"/>
    </row>
    <row r="3613" spans="20:21" ht="12.75" customHeight="1" x14ac:dyDescent="0.3">
      <c r="T3613" s="16"/>
      <c r="U3613" s="16"/>
    </row>
    <row r="3614" spans="20:21" ht="12.75" customHeight="1" x14ac:dyDescent="0.3">
      <c r="T3614" s="16"/>
      <c r="U3614" s="16"/>
    </row>
    <row r="3615" spans="20:21" ht="12.75" customHeight="1" x14ac:dyDescent="0.3">
      <c r="T3615" s="16"/>
      <c r="U3615" s="16"/>
    </row>
    <row r="3616" spans="20:21" ht="12.75" customHeight="1" x14ac:dyDescent="0.3">
      <c r="T3616" s="16"/>
      <c r="U3616" s="16"/>
    </row>
    <row r="3617" spans="20:21" ht="12.75" customHeight="1" x14ac:dyDescent="0.3">
      <c r="T3617" s="16"/>
      <c r="U3617" s="16"/>
    </row>
    <row r="3618" spans="20:21" ht="12.75" customHeight="1" x14ac:dyDescent="0.3">
      <c r="T3618" s="16"/>
      <c r="U3618" s="16"/>
    </row>
    <row r="3619" spans="20:21" ht="12.75" customHeight="1" x14ac:dyDescent="0.3">
      <c r="T3619" s="16"/>
      <c r="U3619" s="16"/>
    </row>
    <row r="3620" spans="20:21" ht="12.75" customHeight="1" x14ac:dyDescent="0.3">
      <c r="T3620" s="16"/>
      <c r="U3620" s="16"/>
    </row>
    <row r="3621" spans="20:21" ht="12.75" customHeight="1" x14ac:dyDescent="0.3">
      <c r="T3621" s="16"/>
      <c r="U3621" s="16"/>
    </row>
    <row r="3622" spans="20:21" ht="12.75" customHeight="1" x14ac:dyDescent="0.3">
      <c r="T3622" s="16"/>
      <c r="U3622" s="16"/>
    </row>
    <row r="3623" spans="20:21" ht="12.75" customHeight="1" x14ac:dyDescent="0.3">
      <c r="T3623" s="16"/>
      <c r="U3623" s="16"/>
    </row>
    <row r="3624" spans="20:21" ht="12.75" customHeight="1" x14ac:dyDescent="0.3">
      <c r="T3624" s="16"/>
      <c r="U3624" s="16"/>
    </row>
    <row r="3625" spans="20:21" ht="12.75" customHeight="1" x14ac:dyDescent="0.3">
      <c r="T3625" s="16"/>
      <c r="U3625" s="16"/>
    </row>
    <row r="3626" spans="20:21" ht="12.75" customHeight="1" x14ac:dyDescent="0.3">
      <c r="T3626" s="16"/>
      <c r="U3626" s="16"/>
    </row>
    <row r="3627" spans="20:21" ht="12.75" customHeight="1" x14ac:dyDescent="0.3">
      <c r="T3627" s="16"/>
      <c r="U3627" s="16"/>
    </row>
    <row r="3628" spans="20:21" ht="12.75" customHeight="1" x14ac:dyDescent="0.3">
      <c r="T3628" s="16"/>
      <c r="U3628" s="16"/>
    </row>
    <row r="3629" spans="20:21" ht="12.75" customHeight="1" x14ac:dyDescent="0.3">
      <c r="T3629" s="16"/>
      <c r="U3629" s="16"/>
    </row>
    <row r="3630" spans="20:21" ht="12.75" customHeight="1" x14ac:dyDescent="0.3">
      <c r="T3630" s="16"/>
      <c r="U3630" s="16"/>
    </row>
    <row r="3631" spans="20:21" ht="12.75" customHeight="1" x14ac:dyDescent="0.3">
      <c r="T3631" s="16"/>
      <c r="U3631" s="16"/>
    </row>
    <row r="3632" spans="20:21" ht="12.75" customHeight="1" x14ac:dyDescent="0.3">
      <c r="T3632" s="16"/>
      <c r="U3632" s="16"/>
    </row>
    <row r="3633" spans="20:21" ht="12.75" customHeight="1" x14ac:dyDescent="0.3">
      <c r="T3633" s="16"/>
      <c r="U3633" s="16"/>
    </row>
    <row r="3634" spans="20:21" ht="12.75" customHeight="1" x14ac:dyDescent="0.3">
      <c r="T3634" s="16"/>
      <c r="U3634" s="16"/>
    </row>
    <row r="3635" spans="20:21" ht="12.75" customHeight="1" x14ac:dyDescent="0.3">
      <c r="T3635" s="16"/>
      <c r="U3635" s="16"/>
    </row>
    <row r="3636" spans="20:21" ht="12.75" customHeight="1" x14ac:dyDescent="0.3">
      <c r="T3636" s="16"/>
      <c r="U3636" s="16"/>
    </row>
    <row r="3637" spans="20:21" ht="12.75" customHeight="1" x14ac:dyDescent="0.3">
      <c r="T3637" s="16"/>
      <c r="U3637" s="16"/>
    </row>
    <row r="3638" spans="20:21" ht="12.75" customHeight="1" x14ac:dyDescent="0.3">
      <c r="T3638" s="16"/>
      <c r="U3638" s="16"/>
    </row>
    <row r="3639" spans="20:21" ht="12.75" customHeight="1" x14ac:dyDescent="0.3">
      <c r="T3639" s="16"/>
      <c r="U3639" s="16"/>
    </row>
    <row r="3640" spans="20:21" ht="12.75" customHeight="1" x14ac:dyDescent="0.3">
      <c r="T3640" s="16"/>
      <c r="U3640" s="16"/>
    </row>
    <row r="3641" spans="20:21" ht="12.75" customHeight="1" x14ac:dyDescent="0.3">
      <c r="T3641" s="16"/>
      <c r="U3641" s="16"/>
    </row>
    <row r="3642" spans="20:21" ht="12.75" customHeight="1" x14ac:dyDescent="0.3">
      <c r="T3642" s="16"/>
      <c r="U3642" s="16"/>
    </row>
    <row r="3643" spans="20:21" ht="12.75" customHeight="1" x14ac:dyDescent="0.3">
      <c r="T3643" s="16"/>
      <c r="U3643" s="16"/>
    </row>
    <row r="3644" spans="20:21" ht="12.75" customHeight="1" x14ac:dyDescent="0.3">
      <c r="T3644" s="16"/>
      <c r="U3644" s="16"/>
    </row>
    <row r="3645" spans="20:21" ht="12.75" customHeight="1" x14ac:dyDescent="0.3">
      <c r="T3645" s="16"/>
      <c r="U3645" s="16"/>
    </row>
    <row r="3646" spans="20:21" ht="12.75" customHeight="1" x14ac:dyDescent="0.3">
      <c r="T3646" s="16"/>
      <c r="U3646" s="16"/>
    </row>
    <row r="3647" spans="20:21" ht="12.75" customHeight="1" x14ac:dyDescent="0.3">
      <c r="T3647" s="16"/>
      <c r="U3647" s="16"/>
    </row>
    <row r="3648" spans="20:21" ht="12.75" customHeight="1" x14ac:dyDescent="0.3">
      <c r="T3648" s="16"/>
      <c r="U3648" s="16"/>
    </row>
    <row r="3649" spans="20:21" ht="12.75" customHeight="1" x14ac:dyDescent="0.3">
      <c r="T3649" s="16"/>
      <c r="U3649" s="16"/>
    </row>
    <row r="3650" spans="20:21" ht="12.75" customHeight="1" x14ac:dyDescent="0.3">
      <c r="T3650" s="16"/>
      <c r="U3650" s="16"/>
    </row>
    <row r="3651" spans="20:21" ht="12.75" customHeight="1" x14ac:dyDescent="0.3">
      <c r="T3651" s="16"/>
      <c r="U3651" s="16"/>
    </row>
    <row r="3652" spans="20:21" ht="12.75" customHeight="1" x14ac:dyDescent="0.3">
      <c r="T3652" s="16"/>
      <c r="U3652" s="16"/>
    </row>
    <row r="3653" spans="20:21" ht="12.75" customHeight="1" x14ac:dyDescent="0.3">
      <c r="T3653" s="16"/>
      <c r="U3653" s="16"/>
    </row>
    <row r="3654" spans="20:21" ht="12.75" customHeight="1" x14ac:dyDescent="0.3">
      <c r="T3654" s="16"/>
      <c r="U3654" s="16"/>
    </row>
    <row r="3655" spans="20:21" ht="12.75" customHeight="1" x14ac:dyDescent="0.3">
      <c r="T3655" s="16"/>
      <c r="U3655" s="16"/>
    </row>
    <row r="3656" spans="20:21" ht="12.75" customHeight="1" x14ac:dyDescent="0.3">
      <c r="T3656" s="16"/>
      <c r="U3656" s="16"/>
    </row>
    <row r="3657" spans="20:21" ht="12.75" customHeight="1" x14ac:dyDescent="0.3">
      <c r="T3657" s="16"/>
      <c r="U3657" s="16"/>
    </row>
    <row r="3658" spans="20:21" ht="12.75" customHeight="1" x14ac:dyDescent="0.3">
      <c r="T3658" s="16"/>
      <c r="U3658" s="16"/>
    </row>
    <row r="3659" spans="20:21" ht="12.75" customHeight="1" x14ac:dyDescent="0.3">
      <c r="T3659" s="16"/>
      <c r="U3659" s="16"/>
    </row>
    <row r="3660" spans="20:21" ht="12.75" customHeight="1" x14ac:dyDescent="0.3">
      <c r="T3660" s="16"/>
      <c r="U3660" s="16"/>
    </row>
    <row r="3661" spans="20:21" ht="12.75" customHeight="1" x14ac:dyDescent="0.3">
      <c r="T3661" s="16"/>
      <c r="U3661" s="16"/>
    </row>
    <row r="3662" spans="20:21" ht="12.75" customHeight="1" x14ac:dyDescent="0.3">
      <c r="T3662" s="16"/>
      <c r="U3662" s="16"/>
    </row>
    <row r="3663" spans="20:21" ht="12.75" customHeight="1" x14ac:dyDescent="0.3">
      <c r="T3663" s="16"/>
      <c r="U3663" s="16"/>
    </row>
    <row r="3664" spans="20:21" ht="12.75" customHeight="1" x14ac:dyDescent="0.3">
      <c r="T3664" s="16"/>
      <c r="U3664" s="16"/>
    </row>
    <row r="3665" spans="20:21" ht="12.75" customHeight="1" x14ac:dyDescent="0.3">
      <c r="T3665" s="16"/>
      <c r="U3665" s="16"/>
    </row>
    <row r="3666" spans="20:21" ht="12.75" customHeight="1" x14ac:dyDescent="0.3">
      <c r="T3666" s="16"/>
      <c r="U3666" s="16"/>
    </row>
    <row r="3667" spans="20:21" ht="12.75" customHeight="1" x14ac:dyDescent="0.3">
      <c r="T3667" s="16"/>
      <c r="U3667" s="16"/>
    </row>
    <row r="3668" spans="20:21" ht="12.75" customHeight="1" x14ac:dyDescent="0.3">
      <c r="T3668" s="16"/>
      <c r="U3668" s="16"/>
    </row>
    <row r="3669" spans="20:21" ht="12.75" customHeight="1" x14ac:dyDescent="0.3">
      <c r="T3669" s="16"/>
      <c r="U3669" s="16"/>
    </row>
    <row r="3670" spans="20:21" ht="12.75" customHeight="1" x14ac:dyDescent="0.3">
      <c r="T3670" s="16"/>
      <c r="U3670" s="16"/>
    </row>
    <row r="3671" spans="20:21" ht="12.75" customHeight="1" x14ac:dyDescent="0.3">
      <c r="T3671" s="16"/>
      <c r="U3671" s="16"/>
    </row>
    <row r="3672" spans="20:21" ht="12.75" customHeight="1" x14ac:dyDescent="0.3">
      <c r="T3672" s="16"/>
      <c r="U3672" s="16"/>
    </row>
    <row r="3673" spans="20:21" ht="12.75" customHeight="1" x14ac:dyDescent="0.3">
      <c r="T3673" s="16"/>
      <c r="U3673" s="16"/>
    </row>
    <row r="3674" spans="20:21" ht="12.75" customHeight="1" x14ac:dyDescent="0.3">
      <c r="T3674" s="16"/>
      <c r="U3674" s="16"/>
    </row>
    <row r="3675" spans="20:21" ht="12.75" customHeight="1" x14ac:dyDescent="0.3">
      <c r="T3675" s="16"/>
      <c r="U3675" s="16"/>
    </row>
    <row r="3676" spans="20:21" ht="12.75" customHeight="1" x14ac:dyDescent="0.3">
      <c r="T3676" s="16"/>
      <c r="U3676" s="16"/>
    </row>
    <row r="3677" spans="20:21" ht="12.75" customHeight="1" x14ac:dyDescent="0.3">
      <c r="T3677" s="16"/>
      <c r="U3677" s="16"/>
    </row>
    <row r="3678" spans="20:21" ht="12.75" customHeight="1" x14ac:dyDescent="0.3">
      <c r="T3678" s="16"/>
      <c r="U3678" s="16"/>
    </row>
    <row r="3679" spans="20:21" ht="12.75" customHeight="1" x14ac:dyDescent="0.3">
      <c r="T3679" s="16"/>
      <c r="U3679" s="16"/>
    </row>
    <row r="3680" spans="20:21" ht="12.75" customHeight="1" x14ac:dyDescent="0.3">
      <c r="T3680" s="16"/>
      <c r="U3680" s="16"/>
    </row>
    <row r="3681" spans="20:21" ht="12.75" customHeight="1" x14ac:dyDescent="0.3">
      <c r="T3681" s="16"/>
      <c r="U3681" s="16"/>
    </row>
    <row r="3682" spans="20:21" ht="12.75" customHeight="1" x14ac:dyDescent="0.3">
      <c r="T3682" s="16"/>
      <c r="U3682" s="16"/>
    </row>
    <row r="3683" spans="20:21" ht="12.75" customHeight="1" x14ac:dyDescent="0.3">
      <c r="T3683" s="16"/>
      <c r="U3683" s="16"/>
    </row>
    <row r="3684" spans="20:21" ht="12.75" customHeight="1" x14ac:dyDescent="0.3">
      <c r="T3684" s="16"/>
      <c r="U3684" s="16"/>
    </row>
    <row r="3685" spans="20:21" ht="12.75" customHeight="1" x14ac:dyDescent="0.3">
      <c r="T3685" s="16"/>
      <c r="U3685" s="16"/>
    </row>
    <row r="3686" spans="20:21" ht="12.75" customHeight="1" x14ac:dyDescent="0.3">
      <c r="T3686" s="16"/>
      <c r="U3686" s="16"/>
    </row>
    <row r="3687" spans="20:21" ht="12.75" customHeight="1" x14ac:dyDescent="0.3">
      <c r="T3687" s="16"/>
      <c r="U3687" s="16"/>
    </row>
    <row r="3688" spans="20:21" ht="12.75" customHeight="1" x14ac:dyDescent="0.3">
      <c r="T3688" s="16"/>
      <c r="U3688" s="16"/>
    </row>
    <row r="3689" spans="20:21" ht="12.75" customHeight="1" x14ac:dyDescent="0.3">
      <c r="T3689" s="16"/>
      <c r="U3689" s="16"/>
    </row>
    <row r="3690" spans="20:21" ht="12.75" customHeight="1" x14ac:dyDescent="0.3">
      <c r="T3690" s="16"/>
      <c r="U3690" s="16"/>
    </row>
    <row r="3691" spans="20:21" ht="12.75" customHeight="1" x14ac:dyDescent="0.3">
      <c r="T3691" s="16"/>
      <c r="U3691" s="16"/>
    </row>
    <row r="3692" spans="20:21" ht="12.75" customHeight="1" x14ac:dyDescent="0.3">
      <c r="T3692" s="16"/>
      <c r="U3692" s="16"/>
    </row>
    <row r="3693" spans="20:21" ht="12.75" customHeight="1" x14ac:dyDescent="0.3">
      <c r="T3693" s="16"/>
      <c r="U3693" s="16"/>
    </row>
    <row r="3694" spans="20:21" ht="12.75" customHeight="1" x14ac:dyDescent="0.3">
      <c r="T3694" s="16"/>
      <c r="U3694" s="16"/>
    </row>
    <row r="3695" spans="20:21" ht="12.75" customHeight="1" x14ac:dyDescent="0.3">
      <c r="T3695" s="16"/>
      <c r="U3695" s="16"/>
    </row>
    <row r="3696" spans="20:21" ht="12.75" customHeight="1" x14ac:dyDescent="0.3">
      <c r="T3696" s="16"/>
      <c r="U3696" s="16"/>
    </row>
    <row r="3697" spans="20:21" ht="12.75" customHeight="1" x14ac:dyDescent="0.3">
      <c r="T3697" s="16"/>
      <c r="U3697" s="16"/>
    </row>
    <row r="3698" spans="20:21" ht="12.75" customHeight="1" x14ac:dyDescent="0.3">
      <c r="T3698" s="16"/>
      <c r="U3698" s="16"/>
    </row>
    <row r="3699" spans="20:21" ht="12.75" customHeight="1" x14ac:dyDescent="0.3">
      <c r="T3699" s="16"/>
      <c r="U3699" s="16"/>
    </row>
    <row r="3700" spans="20:21" ht="12.75" customHeight="1" x14ac:dyDescent="0.3">
      <c r="T3700" s="16"/>
      <c r="U3700" s="16"/>
    </row>
    <row r="3701" spans="20:21" ht="12.75" customHeight="1" x14ac:dyDescent="0.3">
      <c r="T3701" s="16"/>
      <c r="U3701" s="16"/>
    </row>
    <row r="3702" spans="20:21" ht="12.75" customHeight="1" x14ac:dyDescent="0.3">
      <c r="T3702" s="16"/>
      <c r="U3702" s="16"/>
    </row>
    <row r="3703" spans="20:21" ht="12.75" customHeight="1" x14ac:dyDescent="0.3">
      <c r="T3703" s="16"/>
      <c r="U3703" s="16"/>
    </row>
    <row r="3704" spans="20:21" ht="12.75" customHeight="1" x14ac:dyDescent="0.3">
      <c r="T3704" s="16"/>
      <c r="U3704" s="16"/>
    </row>
    <row r="3705" spans="20:21" ht="12.75" customHeight="1" x14ac:dyDescent="0.3">
      <c r="T3705" s="16"/>
      <c r="U3705" s="16"/>
    </row>
    <row r="3706" spans="20:21" ht="12.75" customHeight="1" x14ac:dyDescent="0.3">
      <c r="T3706" s="16"/>
      <c r="U3706" s="16"/>
    </row>
    <row r="3707" spans="20:21" ht="12.75" customHeight="1" x14ac:dyDescent="0.3">
      <c r="T3707" s="16"/>
      <c r="U3707" s="16"/>
    </row>
    <row r="3708" spans="20:21" ht="12.75" customHeight="1" x14ac:dyDescent="0.3">
      <c r="T3708" s="16"/>
      <c r="U3708" s="16"/>
    </row>
    <row r="3709" spans="20:21" ht="12.75" customHeight="1" x14ac:dyDescent="0.3">
      <c r="T3709" s="16"/>
      <c r="U3709" s="16"/>
    </row>
    <row r="3710" spans="20:21" ht="12.75" customHeight="1" x14ac:dyDescent="0.3">
      <c r="T3710" s="16"/>
      <c r="U3710" s="16"/>
    </row>
    <row r="3711" spans="20:21" ht="12.75" customHeight="1" x14ac:dyDescent="0.3">
      <c r="T3711" s="16"/>
      <c r="U3711" s="16"/>
    </row>
    <row r="3712" spans="20:21" ht="12.75" customHeight="1" x14ac:dyDescent="0.3">
      <c r="T3712" s="16"/>
      <c r="U3712" s="16"/>
    </row>
    <row r="3713" spans="20:21" ht="12.75" customHeight="1" x14ac:dyDescent="0.3">
      <c r="T3713" s="16"/>
      <c r="U3713" s="16"/>
    </row>
    <row r="3714" spans="20:21" ht="12.75" customHeight="1" x14ac:dyDescent="0.3">
      <c r="T3714" s="16"/>
      <c r="U3714" s="16"/>
    </row>
    <row r="3715" spans="20:21" ht="12.75" customHeight="1" x14ac:dyDescent="0.3">
      <c r="T3715" s="16"/>
      <c r="U3715" s="16"/>
    </row>
    <row r="3716" spans="20:21" ht="12.75" customHeight="1" x14ac:dyDescent="0.3">
      <c r="T3716" s="16"/>
      <c r="U3716" s="16"/>
    </row>
    <row r="3717" spans="20:21" ht="12.75" customHeight="1" x14ac:dyDescent="0.3">
      <c r="T3717" s="16"/>
      <c r="U3717" s="16"/>
    </row>
    <row r="3718" spans="20:21" ht="12.75" customHeight="1" x14ac:dyDescent="0.3">
      <c r="T3718" s="16"/>
      <c r="U3718" s="16"/>
    </row>
    <row r="3719" spans="20:21" ht="12.75" customHeight="1" x14ac:dyDescent="0.3">
      <c r="T3719" s="16"/>
      <c r="U3719" s="16"/>
    </row>
    <row r="3720" spans="20:21" ht="12.75" customHeight="1" x14ac:dyDescent="0.3">
      <c r="T3720" s="16"/>
      <c r="U3720" s="16"/>
    </row>
    <row r="3721" spans="20:21" ht="12.75" customHeight="1" x14ac:dyDescent="0.3">
      <c r="T3721" s="16"/>
      <c r="U3721" s="16"/>
    </row>
    <row r="3722" spans="20:21" ht="12.75" customHeight="1" x14ac:dyDescent="0.3">
      <c r="T3722" s="16"/>
      <c r="U3722" s="16"/>
    </row>
    <row r="3723" spans="20:21" ht="12.75" customHeight="1" x14ac:dyDescent="0.3">
      <c r="T3723" s="16"/>
      <c r="U3723" s="16"/>
    </row>
    <row r="3724" spans="20:21" ht="12.75" customHeight="1" x14ac:dyDescent="0.3">
      <c r="T3724" s="16"/>
      <c r="U3724" s="16"/>
    </row>
    <row r="3725" spans="20:21" ht="12.75" customHeight="1" x14ac:dyDescent="0.3">
      <c r="T3725" s="16"/>
      <c r="U3725" s="16"/>
    </row>
    <row r="3726" spans="20:21" ht="12.75" customHeight="1" x14ac:dyDescent="0.3">
      <c r="T3726" s="16"/>
      <c r="U3726" s="16"/>
    </row>
    <row r="3727" spans="20:21" ht="12.75" customHeight="1" x14ac:dyDescent="0.3">
      <c r="T3727" s="16"/>
      <c r="U3727" s="16"/>
    </row>
    <row r="3728" spans="20:21" ht="12.75" customHeight="1" x14ac:dyDescent="0.3">
      <c r="T3728" s="16"/>
      <c r="U3728" s="16"/>
    </row>
    <row r="3729" spans="20:21" ht="12.75" customHeight="1" x14ac:dyDescent="0.3">
      <c r="T3729" s="16"/>
      <c r="U3729" s="16"/>
    </row>
    <row r="3730" spans="20:21" ht="12.75" customHeight="1" x14ac:dyDescent="0.3">
      <c r="T3730" s="16"/>
      <c r="U3730" s="16"/>
    </row>
    <row r="3731" spans="20:21" ht="12.75" customHeight="1" x14ac:dyDescent="0.3">
      <c r="T3731" s="16"/>
      <c r="U3731" s="16"/>
    </row>
    <row r="3732" spans="20:21" ht="12.75" customHeight="1" x14ac:dyDescent="0.3">
      <c r="T3732" s="16"/>
      <c r="U3732" s="16"/>
    </row>
    <row r="3733" spans="20:21" ht="12.75" customHeight="1" x14ac:dyDescent="0.3">
      <c r="T3733" s="16"/>
      <c r="U3733" s="16"/>
    </row>
    <row r="3734" spans="20:21" ht="12.75" customHeight="1" x14ac:dyDescent="0.3">
      <c r="T3734" s="16"/>
      <c r="U3734" s="16"/>
    </row>
    <row r="3735" spans="20:21" ht="12.75" customHeight="1" x14ac:dyDescent="0.3">
      <c r="T3735" s="16"/>
      <c r="U3735" s="16"/>
    </row>
    <row r="3736" spans="20:21" ht="12.75" customHeight="1" x14ac:dyDescent="0.3">
      <c r="T3736" s="16"/>
      <c r="U3736" s="16"/>
    </row>
    <row r="3737" spans="20:21" ht="12.75" customHeight="1" x14ac:dyDescent="0.3">
      <c r="T3737" s="16"/>
      <c r="U3737" s="16"/>
    </row>
    <row r="3738" spans="20:21" ht="12.75" customHeight="1" x14ac:dyDescent="0.3">
      <c r="T3738" s="16"/>
      <c r="U3738" s="16"/>
    </row>
    <row r="3739" spans="20:21" ht="12.75" customHeight="1" x14ac:dyDescent="0.3">
      <c r="T3739" s="16"/>
      <c r="U3739" s="16"/>
    </row>
    <row r="3740" spans="20:21" ht="12.75" customHeight="1" x14ac:dyDescent="0.3">
      <c r="T3740" s="16"/>
      <c r="U3740" s="16"/>
    </row>
    <row r="3741" spans="20:21" ht="12.75" customHeight="1" x14ac:dyDescent="0.3">
      <c r="T3741" s="16"/>
      <c r="U3741" s="16"/>
    </row>
    <row r="3742" spans="20:21" ht="12.75" customHeight="1" x14ac:dyDescent="0.3">
      <c r="T3742" s="16"/>
      <c r="U3742" s="16"/>
    </row>
    <row r="3743" spans="20:21" ht="12.75" customHeight="1" x14ac:dyDescent="0.3">
      <c r="T3743" s="16"/>
      <c r="U3743" s="16"/>
    </row>
    <row r="3744" spans="20:21" ht="12.75" customHeight="1" x14ac:dyDescent="0.3">
      <c r="T3744" s="16"/>
      <c r="U3744" s="16"/>
    </row>
    <row r="3745" spans="20:21" ht="12.75" customHeight="1" x14ac:dyDescent="0.3">
      <c r="T3745" s="16"/>
      <c r="U3745" s="16"/>
    </row>
    <row r="3746" spans="20:21" ht="12.75" customHeight="1" x14ac:dyDescent="0.3">
      <c r="T3746" s="16"/>
      <c r="U3746" s="16"/>
    </row>
    <row r="3747" spans="20:21" ht="12.75" customHeight="1" x14ac:dyDescent="0.3">
      <c r="T3747" s="16"/>
      <c r="U3747" s="16"/>
    </row>
    <row r="3748" spans="20:21" ht="12.75" customHeight="1" x14ac:dyDescent="0.3">
      <c r="T3748" s="16"/>
      <c r="U3748" s="16"/>
    </row>
    <row r="3749" spans="20:21" ht="12.75" customHeight="1" x14ac:dyDescent="0.3">
      <c r="T3749" s="16"/>
      <c r="U3749" s="16"/>
    </row>
    <row r="3750" spans="20:21" ht="12.75" customHeight="1" x14ac:dyDescent="0.3">
      <c r="T3750" s="16"/>
      <c r="U3750" s="16"/>
    </row>
    <row r="3751" spans="20:21" ht="12.75" customHeight="1" x14ac:dyDescent="0.3">
      <c r="T3751" s="16"/>
      <c r="U3751" s="16"/>
    </row>
    <row r="3752" spans="20:21" ht="12.75" customHeight="1" x14ac:dyDescent="0.3">
      <c r="T3752" s="16"/>
      <c r="U3752" s="16"/>
    </row>
    <row r="3753" spans="20:21" ht="12.75" customHeight="1" x14ac:dyDescent="0.3">
      <c r="T3753" s="16"/>
      <c r="U3753" s="16"/>
    </row>
    <row r="3754" spans="20:21" ht="12.75" customHeight="1" x14ac:dyDescent="0.3">
      <c r="T3754" s="16"/>
      <c r="U3754" s="16"/>
    </row>
    <row r="3755" spans="20:21" ht="12.75" customHeight="1" x14ac:dyDescent="0.3">
      <c r="T3755" s="16"/>
      <c r="U3755" s="16"/>
    </row>
    <row r="3756" spans="20:21" ht="12.75" customHeight="1" x14ac:dyDescent="0.3">
      <c r="T3756" s="16"/>
      <c r="U3756" s="16"/>
    </row>
    <row r="3757" spans="20:21" ht="12.75" customHeight="1" x14ac:dyDescent="0.3">
      <c r="T3757" s="16"/>
      <c r="U3757" s="16"/>
    </row>
    <row r="3758" spans="20:21" ht="12.75" customHeight="1" x14ac:dyDescent="0.3">
      <c r="T3758" s="16"/>
      <c r="U3758" s="16"/>
    </row>
    <row r="3759" spans="20:21" ht="12.75" customHeight="1" x14ac:dyDescent="0.3">
      <c r="T3759" s="16"/>
      <c r="U3759" s="16"/>
    </row>
    <row r="3760" spans="20:21" ht="12.75" customHeight="1" x14ac:dyDescent="0.3">
      <c r="T3760" s="16"/>
      <c r="U3760" s="16"/>
    </row>
    <row r="3761" spans="20:21" ht="12.75" customHeight="1" x14ac:dyDescent="0.3">
      <c r="T3761" s="16"/>
      <c r="U3761" s="16"/>
    </row>
    <row r="3762" spans="20:21" ht="12.75" customHeight="1" x14ac:dyDescent="0.3">
      <c r="T3762" s="16"/>
      <c r="U3762" s="16"/>
    </row>
    <row r="3763" spans="20:21" ht="12.75" customHeight="1" x14ac:dyDescent="0.3">
      <c r="T3763" s="16"/>
      <c r="U3763" s="16"/>
    </row>
    <row r="3764" spans="20:21" ht="12.75" customHeight="1" x14ac:dyDescent="0.3">
      <c r="T3764" s="16"/>
      <c r="U3764" s="16"/>
    </row>
    <row r="3765" spans="20:21" ht="12.75" customHeight="1" x14ac:dyDescent="0.3">
      <c r="T3765" s="16"/>
      <c r="U3765" s="16"/>
    </row>
    <row r="3766" spans="20:21" ht="12.75" customHeight="1" x14ac:dyDescent="0.3">
      <c r="T3766" s="16"/>
      <c r="U3766" s="16"/>
    </row>
    <row r="3767" spans="20:21" ht="12.75" customHeight="1" x14ac:dyDescent="0.3">
      <c r="T3767" s="16"/>
      <c r="U3767" s="16"/>
    </row>
    <row r="3768" spans="20:21" ht="12.75" customHeight="1" x14ac:dyDescent="0.3">
      <c r="T3768" s="16"/>
      <c r="U3768" s="16"/>
    </row>
    <row r="3769" spans="20:21" ht="12.75" customHeight="1" x14ac:dyDescent="0.3">
      <c r="T3769" s="16"/>
      <c r="U3769" s="16"/>
    </row>
    <row r="3770" spans="20:21" ht="12.75" customHeight="1" x14ac:dyDescent="0.3">
      <c r="T3770" s="16"/>
      <c r="U3770" s="16"/>
    </row>
    <row r="3771" spans="20:21" ht="12.75" customHeight="1" x14ac:dyDescent="0.3">
      <c r="T3771" s="16"/>
      <c r="U3771" s="16"/>
    </row>
    <row r="3772" spans="20:21" ht="12.75" customHeight="1" x14ac:dyDescent="0.3">
      <c r="T3772" s="16"/>
      <c r="U3772" s="16"/>
    </row>
    <row r="3773" spans="20:21" ht="12.75" customHeight="1" x14ac:dyDescent="0.3">
      <c r="T3773" s="16"/>
      <c r="U3773" s="16"/>
    </row>
    <row r="3774" spans="20:21" ht="12.75" customHeight="1" x14ac:dyDescent="0.3">
      <c r="T3774" s="16"/>
      <c r="U3774" s="16"/>
    </row>
    <row r="3775" spans="20:21" ht="12.75" customHeight="1" x14ac:dyDescent="0.3">
      <c r="T3775" s="16"/>
      <c r="U3775" s="16"/>
    </row>
    <row r="3776" spans="20:21" ht="12.75" customHeight="1" x14ac:dyDescent="0.3">
      <c r="T3776" s="16"/>
      <c r="U3776" s="16"/>
    </row>
    <row r="3777" spans="20:21" ht="12.75" customHeight="1" x14ac:dyDescent="0.3">
      <c r="T3777" s="16"/>
      <c r="U3777" s="16"/>
    </row>
    <row r="3778" spans="20:21" ht="12.75" customHeight="1" x14ac:dyDescent="0.3">
      <c r="T3778" s="16"/>
      <c r="U3778" s="16"/>
    </row>
    <row r="3779" spans="20:21" ht="12.75" customHeight="1" x14ac:dyDescent="0.3">
      <c r="T3779" s="16"/>
      <c r="U3779" s="16"/>
    </row>
    <row r="3780" spans="20:21" ht="12.75" customHeight="1" x14ac:dyDescent="0.3">
      <c r="T3780" s="16"/>
      <c r="U3780" s="16"/>
    </row>
    <row r="3781" spans="20:21" ht="12.75" customHeight="1" x14ac:dyDescent="0.3">
      <c r="T3781" s="16"/>
      <c r="U3781" s="16"/>
    </row>
    <row r="3782" spans="20:21" ht="12.75" customHeight="1" x14ac:dyDescent="0.3">
      <c r="T3782" s="16"/>
      <c r="U3782" s="16"/>
    </row>
    <row r="3783" spans="20:21" ht="12.75" customHeight="1" x14ac:dyDescent="0.3">
      <c r="T3783" s="16"/>
      <c r="U3783" s="16"/>
    </row>
    <row r="3784" spans="20:21" ht="12.75" customHeight="1" x14ac:dyDescent="0.3">
      <c r="T3784" s="16"/>
      <c r="U3784" s="16"/>
    </row>
    <row r="3785" spans="20:21" ht="12.75" customHeight="1" x14ac:dyDescent="0.3">
      <c r="T3785" s="16"/>
      <c r="U3785" s="16"/>
    </row>
    <row r="3786" spans="20:21" ht="12.75" customHeight="1" x14ac:dyDescent="0.3">
      <c r="T3786" s="16"/>
      <c r="U3786" s="16"/>
    </row>
    <row r="3787" spans="20:21" ht="12.75" customHeight="1" x14ac:dyDescent="0.3">
      <c r="T3787" s="16"/>
      <c r="U3787" s="16"/>
    </row>
    <row r="3788" spans="20:21" ht="12.75" customHeight="1" x14ac:dyDescent="0.3">
      <c r="T3788" s="16"/>
      <c r="U3788" s="16"/>
    </row>
    <row r="3789" spans="20:21" ht="12.75" customHeight="1" x14ac:dyDescent="0.3">
      <c r="T3789" s="16"/>
      <c r="U3789" s="16"/>
    </row>
    <row r="3790" spans="20:21" ht="12.75" customHeight="1" x14ac:dyDescent="0.3">
      <c r="T3790" s="16"/>
      <c r="U3790" s="16"/>
    </row>
    <row r="3791" spans="20:21" ht="12.75" customHeight="1" x14ac:dyDescent="0.3">
      <c r="T3791" s="16"/>
      <c r="U3791" s="16"/>
    </row>
    <row r="3792" spans="20:21" ht="12.75" customHeight="1" x14ac:dyDescent="0.3">
      <c r="T3792" s="16"/>
      <c r="U3792" s="16"/>
    </row>
    <row r="3793" spans="20:21" ht="12.75" customHeight="1" x14ac:dyDescent="0.3">
      <c r="T3793" s="16"/>
      <c r="U3793" s="16"/>
    </row>
    <row r="3794" spans="20:21" ht="12.75" customHeight="1" x14ac:dyDescent="0.3">
      <c r="T3794" s="16"/>
      <c r="U3794" s="16"/>
    </row>
    <row r="3795" spans="20:21" ht="12.75" customHeight="1" x14ac:dyDescent="0.3">
      <c r="T3795" s="16"/>
      <c r="U3795" s="16"/>
    </row>
    <row r="3796" spans="20:21" ht="12.75" customHeight="1" x14ac:dyDescent="0.3">
      <c r="T3796" s="16"/>
      <c r="U3796" s="16"/>
    </row>
    <row r="3797" spans="20:21" ht="12.75" customHeight="1" x14ac:dyDescent="0.3">
      <c r="T3797" s="16"/>
      <c r="U3797" s="16"/>
    </row>
    <row r="3798" spans="20:21" ht="12.75" customHeight="1" x14ac:dyDescent="0.3">
      <c r="T3798" s="16"/>
      <c r="U3798" s="16"/>
    </row>
    <row r="3799" spans="20:21" ht="12.75" customHeight="1" x14ac:dyDescent="0.3">
      <c r="T3799" s="16"/>
      <c r="U3799" s="16"/>
    </row>
    <row r="3800" spans="20:21" ht="12.75" customHeight="1" x14ac:dyDescent="0.3">
      <c r="T3800" s="16"/>
      <c r="U3800" s="16"/>
    </row>
    <row r="3801" spans="20:21" ht="12.75" customHeight="1" x14ac:dyDescent="0.3">
      <c r="T3801" s="16"/>
      <c r="U3801" s="16"/>
    </row>
    <row r="3802" spans="20:21" ht="12.75" customHeight="1" x14ac:dyDescent="0.3">
      <c r="T3802" s="16"/>
      <c r="U3802" s="16"/>
    </row>
    <row r="3803" spans="20:21" ht="12.75" customHeight="1" x14ac:dyDescent="0.3">
      <c r="T3803" s="16"/>
      <c r="U3803" s="16"/>
    </row>
    <row r="3804" spans="20:21" ht="12.75" customHeight="1" x14ac:dyDescent="0.3">
      <c r="T3804" s="16"/>
      <c r="U3804" s="16"/>
    </row>
    <row r="3805" spans="20:21" ht="12.75" customHeight="1" x14ac:dyDescent="0.3">
      <c r="T3805" s="16"/>
      <c r="U3805" s="16"/>
    </row>
    <row r="3806" spans="20:21" ht="12.75" customHeight="1" x14ac:dyDescent="0.3">
      <c r="T3806" s="16"/>
      <c r="U3806" s="16"/>
    </row>
    <row r="3807" spans="20:21" ht="12.75" customHeight="1" x14ac:dyDescent="0.3">
      <c r="T3807" s="16"/>
      <c r="U3807" s="16"/>
    </row>
    <row r="3808" spans="20:21" ht="12.75" customHeight="1" x14ac:dyDescent="0.3">
      <c r="T3808" s="16"/>
      <c r="U3808" s="16"/>
    </row>
    <row r="3809" spans="20:21" ht="12.75" customHeight="1" x14ac:dyDescent="0.3">
      <c r="T3809" s="16"/>
      <c r="U3809" s="16"/>
    </row>
    <row r="3810" spans="20:21" ht="12.75" customHeight="1" x14ac:dyDescent="0.3">
      <c r="T3810" s="16"/>
      <c r="U3810" s="16"/>
    </row>
    <row r="3811" spans="20:21" ht="12.75" customHeight="1" x14ac:dyDescent="0.3">
      <c r="T3811" s="16"/>
      <c r="U3811" s="16"/>
    </row>
    <row r="3812" spans="20:21" ht="12.75" customHeight="1" x14ac:dyDescent="0.3">
      <c r="T3812" s="16"/>
      <c r="U3812" s="16"/>
    </row>
    <row r="3813" spans="20:21" ht="12.75" customHeight="1" x14ac:dyDescent="0.3">
      <c r="T3813" s="16"/>
      <c r="U3813" s="16"/>
    </row>
    <row r="3814" spans="20:21" ht="12.75" customHeight="1" x14ac:dyDescent="0.3">
      <c r="T3814" s="16"/>
      <c r="U3814" s="16"/>
    </row>
    <row r="3815" spans="20:21" ht="12.75" customHeight="1" x14ac:dyDescent="0.3">
      <c r="T3815" s="16"/>
      <c r="U3815" s="16"/>
    </row>
    <row r="3816" spans="20:21" ht="12.75" customHeight="1" x14ac:dyDescent="0.3">
      <c r="T3816" s="16"/>
      <c r="U3816" s="16"/>
    </row>
    <row r="3817" spans="20:21" ht="12.75" customHeight="1" x14ac:dyDescent="0.3">
      <c r="T3817" s="16"/>
      <c r="U3817" s="16"/>
    </row>
    <row r="3818" spans="20:21" ht="12.75" customHeight="1" x14ac:dyDescent="0.3">
      <c r="T3818" s="16"/>
      <c r="U3818" s="16"/>
    </row>
    <row r="3819" spans="20:21" ht="12.75" customHeight="1" x14ac:dyDescent="0.3">
      <c r="T3819" s="16"/>
      <c r="U3819" s="16"/>
    </row>
    <row r="3820" spans="20:21" ht="12.75" customHeight="1" x14ac:dyDescent="0.3">
      <c r="T3820" s="16"/>
      <c r="U3820" s="16"/>
    </row>
    <row r="3821" spans="20:21" ht="12.75" customHeight="1" x14ac:dyDescent="0.3">
      <c r="T3821" s="16"/>
      <c r="U3821" s="16"/>
    </row>
    <row r="3822" spans="20:21" ht="12.75" customHeight="1" x14ac:dyDescent="0.3">
      <c r="T3822" s="16"/>
      <c r="U3822" s="16"/>
    </row>
    <row r="3823" spans="20:21" ht="12.75" customHeight="1" x14ac:dyDescent="0.3">
      <c r="T3823" s="16"/>
      <c r="U3823" s="16"/>
    </row>
    <row r="3824" spans="20:21" ht="12.75" customHeight="1" x14ac:dyDescent="0.3">
      <c r="T3824" s="16"/>
      <c r="U3824" s="16"/>
    </row>
    <row r="3825" spans="20:21" ht="12.75" customHeight="1" x14ac:dyDescent="0.3">
      <c r="T3825" s="16"/>
      <c r="U3825" s="16"/>
    </row>
    <row r="3826" spans="20:21" ht="12.75" customHeight="1" x14ac:dyDescent="0.3">
      <c r="T3826" s="16"/>
      <c r="U3826" s="16"/>
    </row>
    <row r="3827" spans="20:21" ht="12.75" customHeight="1" x14ac:dyDescent="0.3">
      <c r="T3827" s="16"/>
      <c r="U3827" s="16"/>
    </row>
    <row r="3828" spans="20:21" ht="12.75" customHeight="1" x14ac:dyDescent="0.3">
      <c r="T3828" s="16"/>
      <c r="U3828" s="16"/>
    </row>
    <row r="3829" spans="20:21" ht="12.75" customHeight="1" x14ac:dyDescent="0.3">
      <c r="T3829" s="16"/>
      <c r="U3829" s="16"/>
    </row>
    <row r="3830" spans="20:21" ht="12.75" customHeight="1" x14ac:dyDescent="0.3">
      <c r="T3830" s="16"/>
      <c r="U3830" s="16"/>
    </row>
    <row r="3831" spans="20:21" ht="12.75" customHeight="1" x14ac:dyDescent="0.3">
      <c r="T3831" s="16"/>
      <c r="U3831" s="16"/>
    </row>
    <row r="3832" spans="20:21" ht="12.75" customHeight="1" x14ac:dyDescent="0.3">
      <c r="T3832" s="16"/>
      <c r="U3832" s="16"/>
    </row>
    <row r="3833" spans="20:21" ht="12.75" customHeight="1" x14ac:dyDescent="0.3">
      <c r="T3833" s="16"/>
      <c r="U3833" s="16"/>
    </row>
    <row r="3834" spans="20:21" ht="12.75" customHeight="1" x14ac:dyDescent="0.3">
      <c r="T3834" s="16"/>
      <c r="U3834" s="16"/>
    </row>
    <row r="3835" spans="20:21" ht="12.75" customHeight="1" x14ac:dyDescent="0.3">
      <c r="T3835" s="16"/>
      <c r="U3835" s="16"/>
    </row>
    <row r="3836" spans="20:21" ht="12.75" customHeight="1" x14ac:dyDescent="0.3">
      <c r="T3836" s="16"/>
      <c r="U3836" s="16"/>
    </row>
    <row r="3837" spans="20:21" ht="12.75" customHeight="1" x14ac:dyDescent="0.3">
      <c r="T3837" s="16"/>
      <c r="U3837" s="16"/>
    </row>
    <row r="3838" spans="20:21" ht="12.75" customHeight="1" x14ac:dyDescent="0.3">
      <c r="T3838" s="16"/>
      <c r="U3838" s="16"/>
    </row>
    <row r="3839" spans="20:21" ht="12.75" customHeight="1" x14ac:dyDescent="0.3">
      <c r="T3839" s="16"/>
      <c r="U3839" s="16"/>
    </row>
    <row r="3840" spans="20:21" ht="12.75" customHeight="1" x14ac:dyDescent="0.3">
      <c r="T3840" s="16"/>
      <c r="U3840" s="16"/>
    </row>
    <row r="3841" spans="20:21" ht="12.75" customHeight="1" x14ac:dyDescent="0.3">
      <c r="T3841" s="16"/>
      <c r="U3841" s="16"/>
    </row>
    <row r="3842" spans="20:21" ht="12.75" customHeight="1" x14ac:dyDescent="0.3">
      <c r="T3842" s="16"/>
      <c r="U3842" s="16"/>
    </row>
    <row r="3843" spans="20:21" ht="12.75" customHeight="1" x14ac:dyDescent="0.3">
      <c r="T3843" s="16"/>
      <c r="U3843" s="16"/>
    </row>
    <row r="3844" spans="20:21" ht="12.75" customHeight="1" x14ac:dyDescent="0.3">
      <c r="T3844" s="16"/>
      <c r="U3844" s="16"/>
    </row>
    <row r="3845" spans="20:21" ht="12.75" customHeight="1" x14ac:dyDescent="0.3">
      <c r="T3845" s="16"/>
      <c r="U3845" s="16"/>
    </row>
    <row r="3846" spans="20:21" ht="12.75" customHeight="1" x14ac:dyDescent="0.3">
      <c r="T3846" s="16"/>
      <c r="U3846" s="16"/>
    </row>
    <row r="3847" spans="20:21" ht="12.75" customHeight="1" x14ac:dyDescent="0.3">
      <c r="T3847" s="16"/>
      <c r="U3847" s="16"/>
    </row>
    <row r="3848" spans="20:21" ht="12.75" customHeight="1" x14ac:dyDescent="0.3">
      <c r="T3848" s="16"/>
      <c r="U3848" s="16"/>
    </row>
    <row r="3849" spans="20:21" ht="12.75" customHeight="1" x14ac:dyDescent="0.3">
      <c r="T3849" s="16"/>
      <c r="U3849" s="16"/>
    </row>
    <row r="3850" spans="20:21" ht="12.75" customHeight="1" x14ac:dyDescent="0.3">
      <c r="T3850" s="16"/>
      <c r="U3850" s="16"/>
    </row>
    <row r="3851" spans="20:21" ht="12.75" customHeight="1" x14ac:dyDescent="0.3">
      <c r="T3851" s="16"/>
      <c r="U3851" s="16"/>
    </row>
    <row r="3852" spans="20:21" ht="12.75" customHeight="1" x14ac:dyDescent="0.3">
      <c r="T3852" s="16"/>
      <c r="U3852" s="16"/>
    </row>
    <row r="3853" spans="20:21" ht="12.75" customHeight="1" x14ac:dyDescent="0.3">
      <c r="T3853" s="16"/>
      <c r="U3853" s="16"/>
    </row>
    <row r="3854" spans="20:21" ht="12.75" customHeight="1" x14ac:dyDescent="0.3">
      <c r="T3854" s="16"/>
      <c r="U3854" s="16"/>
    </row>
    <row r="3855" spans="20:21" ht="12.75" customHeight="1" x14ac:dyDescent="0.3">
      <c r="T3855" s="16"/>
      <c r="U3855" s="16"/>
    </row>
    <row r="3856" spans="20:21" ht="12.75" customHeight="1" x14ac:dyDescent="0.3">
      <c r="T3856" s="16"/>
      <c r="U3856" s="16"/>
    </row>
    <row r="3857" spans="20:21" ht="12.75" customHeight="1" x14ac:dyDescent="0.3">
      <c r="T3857" s="16"/>
      <c r="U3857" s="16"/>
    </row>
    <row r="3858" spans="20:21" ht="12.75" customHeight="1" x14ac:dyDescent="0.3">
      <c r="T3858" s="16"/>
      <c r="U3858" s="16"/>
    </row>
    <row r="3859" spans="20:21" ht="12.75" customHeight="1" x14ac:dyDescent="0.3">
      <c r="T3859" s="16"/>
      <c r="U3859" s="16"/>
    </row>
    <row r="3860" spans="20:21" ht="12.75" customHeight="1" x14ac:dyDescent="0.3">
      <c r="T3860" s="16"/>
      <c r="U3860" s="16"/>
    </row>
    <row r="3861" spans="20:21" ht="12.75" customHeight="1" x14ac:dyDescent="0.3">
      <c r="T3861" s="16"/>
      <c r="U3861" s="16"/>
    </row>
    <row r="3862" spans="20:21" ht="12.75" customHeight="1" x14ac:dyDescent="0.3">
      <c r="T3862" s="16"/>
      <c r="U3862" s="16"/>
    </row>
    <row r="3863" spans="20:21" ht="12.75" customHeight="1" x14ac:dyDescent="0.3">
      <c r="T3863" s="16"/>
      <c r="U3863" s="16"/>
    </row>
    <row r="3864" spans="20:21" ht="12.75" customHeight="1" x14ac:dyDescent="0.3">
      <c r="T3864" s="16"/>
      <c r="U3864" s="16"/>
    </row>
    <row r="3865" spans="20:21" ht="12.75" customHeight="1" x14ac:dyDescent="0.3">
      <c r="T3865" s="16"/>
      <c r="U3865" s="16"/>
    </row>
    <row r="3866" spans="20:21" ht="12.75" customHeight="1" x14ac:dyDescent="0.3">
      <c r="T3866" s="16"/>
      <c r="U3866" s="16"/>
    </row>
    <row r="3867" spans="20:21" ht="12.75" customHeight="1" x14ac:dyDescent="0.3">
      <c r="T3867" s="16"/>
      <c r="U3867" s="16"/>
    </row>
    <row r="3868" spans="20:21" ht="12.75" customHeight="1" x14ac:dyDescent="0.3">
      <c r="T3868" s="16"/>
      <c r="U3868" s="16"/>
    </row>
    <row r="3869" spans="20:21" ht="12.75" customHeight="1" x14ac:dyDescent="0.3">
      <c r="T3869" s="16"/>
      <c r="U3869" s="16"/>
    </row>
    <row r="3870" spans="20:21" ht="12.75" customHeight="1" x14ac:dyDescent="0.3">
      <c r="T3870" s="16"/>
      <c r="U3870" s="16"/>
    </row>
    <row r="3871" spans="20:21" ht="12.75" customHeight="1" x14ac:dyDescent="0.3">
      <c r="T3871" s="16"/>
      <c r="U3871" s="16"/>
    </row>
    <row r="3872" spans="20:21" ht="12.75" customHeight="1" x14ac:dyDescent="0.3">
      <c r="T3872" s="16"/>
      <c r="U3872" s="16"/>
    </row>
    <row r="3873" spans="20:21" ht="12.75" customHeight="1" x14ac:dyDescent="0.3">
      <c r="T3873" s="16"/>
      <c r="U3873" s="16"/>
    </row>
    <row r="3874" spans="20:21" ht="12.75" customHeight="1" x14ac:dyDescent="0.3">
      <c r="T3874" s="16"/>
      <c r="U3874" s="16"/>
    </row>
    <row r="3875" spans="20:21" ht="12.75" customHeight="1" x14ac:dyDescent="0.3">
      <c r="T3875" s="16"/>
      <c r="U3875" s="16"/>
    </row>
    <row r="3876" spans="20:21" ht="12.75" customHeight="1" x14ac:dyDescent="0.3">
      <c r="T3876" s="16"/>
      <c r="U3876" s="16"/>
    </row>
    <row r="3877" spans="20:21" ht="12.75" customHeight="1" x14ac:dyDescent="0.3">
      <c r="T3877" s="16"/>
      <c r="U3877" s="16"/>
    </row>
    <row r="3878" spans="20:21" ht="12.75" customHeight="1" x14ac:dyDescent="0.3">
      <c r="T3878" s="16"/>
      <c r="U3878" s="16"/>
    </row>
    <row r="3879" spans="20:21" ht="12.75" customHeight="1" x14ac:dyDescent="0.3">
      <c r="T3879" s="16"/>
      <c r="U3879" s="16"/>
    </row>
    <row r="3880" spans="20:21" ht="12.75" customHeight="1" x14ac:dyDescent="0.3">
      <c r="T3880" s="16"/>
      <c r="U3880" s="16"/>
    </row>
    <row r="3881" spans="20:21" ht="12.75" customHeight="1" x14ac:dyDescent="0.3">
      <c r="T3881" s="16"/>
      <c r="U3881" s="16"/>
    </row>
    <row r="3882" spans="20:21" ht="12.75" customHeight="1" x14ac:dyDescent="0.3">
      <c r="T3882" s="16"/>
      <c r="U3882" s="16"/>
    </row>
    <row r="3883" spans="20:21" ht="12.75" customHeight="1" x14ac:dyDescent="0.3">
      <c r="T3883" s="16"/>
      <c r="U3883" s="16"/>
    </row>
    <row r="3884" spans="20:21" ht="12.75" customHeight="1" x14ac:dyDescent="0.3">
      <c r="T3884" s="16"/>
      <c r="U3884" s="16"/>
    </row>
    <row r="3885" spans="20:21" ht="12.75" customHeight="1" x14ac:dyDescent="0.3">
      <c r="T3885" s="16"/>
      <c r="U3885" s="16"/>
    </row>
    <row r="3886" spans="20:21" ht="12.75" customHeight="1" x14ac:dyDescent="0.3">
      <c r="T3886" s="16"/>
      <c r="U3886" s="16"/>
    </row>
    <row r="3887" spans="20:21" ht="12.75" customHeight="1" x14ac:dyDescent="0.3">
      <c r="T3887" s="16"/>
      <c r="U3887" s="16"/>
    </row>
    <row r="3888" spans="20:21" ht="12.75" customHeight="1" x14ac:dyDescent="0.3">
      <c r="T3888" s="16"/>
      <c r="U3888" s="16"/>
    </row>
    <row r="3889" spans="20:21" ht="12.75" customHeight="1" x14ac:dyDescent="0.3">
      <c r="T3889" s="16"/>
      <c r="U3889" s="16"/>
    </row>
    <row r="3890" spans="20:21" ht="12.75" customHeight="1" x14ac:dyDescent="0.3">
      <c r="T3890" s="16"/>
      <c r="U3890" s="16"/>
    </row>
    <row r="3891" spans="20:21" ht="12.75" customHeight="1" x14ac:dyDescent="0.3">
      <c r="T3891" s="16"/>
      <c r="U3891" s="16"/>
    </row>
    <row r="3892" spans="20:21" ht="12.75" customHeight="1" x14ac:dyDescent="0.3">
      <c r="T3892" s="16"/>
      <c r="U3892" s="16"/>
    </row>
    <row r="3893" spans="20:21" ht="12.75" customHeight="1" x14ac:dyDescent="0.3">
      <c r="T3893" s="16"/>
      <c r="U3893" s="16"/>
    </row>
    <row r="3894" spans="20:21" ht="12.75" customHeight="1" x14ac:dyDescent="0.3">
      <c r="T3894" s="16"/>
      <c r="U3894" s="16"/>
    </row>
    <row r="3895" spans="20:21" ht="12.75" customHeight="1" x14ac:dyDescent="0.3">
      <c r="T3895" s="16"/>
      <c r="U3895" s="16"/>
    </row>
    <row r="3896" spans="20:21" ht="12.75" customHeight="1" x14ac:dyDescent="0.3">
      <c r="T3896" s="16"/>
      <c r="U3896" s="16"/>
    </row>
    <row r="3897" spans="20:21" ht="12.75" customHeight="1" x14ac:dyDescent="0.3">
      <c r="T3897" s="16"/>
      <c r="U3897" s="16"/>
    </row>
    <row r="3898" spans="20:21" ht="12.75" customHeight="1" x14ac:dyDescent="0.3">
      <c r="T3898" s="16"/>
      <c r="U3898" s="16"/>
    </row>
    <row r="3899" spans="20:21" ht="12.75" customHeight="1" x14ac:dyDescent="0.3">
      <c r="T3899" s="16"/>
      <c r="U3899" s="16"/>
    </row>
    <row r="3900" spans="20:21" ht="12.75" customHeight="1" x14ac:dyDescent="0.3">
      <c r="T3900" s="16"/>
      <c r="U3900" s="16"/>
    </row>
    <row r="3901" spans="20:21" ht="12.75" customHeight="1" x14ac:dyDescent="0.3">
      <c r="T3901" s="16"/>
      <c r="U3901" s="16"/>
    </row>
    <row r="3902" spans="20:21" ht="12.75" customHeight="1" x14ac:dyDescent="0.3">
      <c r="T3902" s="16"/>
      <c r="U3902" s="16"/>
    </row>
    <row r="3903" spans="20:21" ht="12.75" customHeight="1" x14ac:dyDescent="0.3">
      <c r="T3903" s="16"/>
      <c r="U3903" s="16"/>
    </row>
    <row r="3904" spans="20:21" ht="12.75" customHeight="1" x14ac:dyDescent="0.3">
      <c r="T3904" s="16"/>
      <c r="U3904" s="16"/>
    </row>
    <row r="3905" spans="20:21" ht="12.75" customHeight="1" x14ac:dyDescent="0.3">
      <c r="T3905" s="16"/>
      <c r="U3905" s="16"/>
    </row>
    <row r="3906" spans="20:21" ht="12.75" customHeight="1" x14ac:dyDescent="0.3">
      <c r="T3906" s="16"/>
      <c r="U3906" s="16"/>
    </row>
    <row r="3907" spans="20:21" ht="12.75" customHeight="1" x14ac:dyDescent="0.3">
      <c r="T3907" s="16"/>
      <c r="U3907" s="16"/>
    </row>
    <row r="3908" spans="20:21" ht="12.75" customHeight="1" x14ac:dyDescent="0.3">
      <c r="T3908" s="16"/>
      <c r="U3908" s="16"/>
    </row>
    <row r="3909" spans="20:21" ht="12.75" customHeight="1" x14ac:dyDescent="0.3">
      <c r="T3909" s="16"/>
      <c r="U3909" s="16"/>
    </row>
    <row r="3910" spans="20:21" ht="12.75" customHeight="1" x14ac:dyDescent="0.3">
      <c r="T3910" s="16"/>
      <c r="U3910" s="16"/>
    </row>
    <row r="3911" spans="20:21" ht="12.75" customHeight="1" x14ac:dyDescent="0.3">
      <c r="T3911" s="16"/>
      <c r="U3911" s="16"/>
    </row>
    <row r="3912" spans="20:21" ht="12.75" customHeight="1" x14ac:dyDescent="0.3">
      <c r="T3912" s="16"/>
      <c r="U3912" s="16"/>
    </row>
    <row r="3913" spans="20:21" ht="12.75" customHeight="1" x14ac:dyDescent="0.3">
      <c r="T3913" s="16"/>
      <c r="U3913" s="16"/>
    </row>
    <row r="3914" spans="20:21" ht="12.75" customHeight="1" x14ac:dyDescent="0.3">
      <c r="T3914" s="16"/>
      <c r="U3914" s="16"/>
    </row>
    <row r="3915" spans="20:21" ht="12.75" customHeight="1" x14ac:dyDescent="0.3">
      <c r="T3915" s="16"/>
      <c r="U3915" s="16"/>
    </row>
    <row r="3916" spans="20:21" ht="12.75" customHeight="1" x14ac:dyDescent="0.3">
      <c r="T3916" s="16"/>
      <c r="U3916" s="16"/>
    </row>
    <row r="3917" spans="20:21" ht="12.75" customHeight="1" x14ac:dyDescent="0.3">
      <c r="T3917" s="16"/>
      <c r="U3917" s="16"/>
    </row>
    <row r="3918" spans="20:21" ht="12.75" customHeight="1" x14ac:dyDescent="0.3">
      <c r="T3918" s="16"/>
      <c r="U3918" s="16"/>
    </row>
    <row r="3919" spans="20:21" ht="12.75" customHeight="1" x14ac:dyDescent="0.3">
      <c r="T3919" s="16"/>
      <c r="U3919" s="16"/>
    </row>
    <row r="3920" spans="20:21" ht="12.75" customHeight="1" x14ac:dyDescent="0.3">
      <c r="T3920" s="16"/>
      <c r="U3920" s="16"/>
    </row>
    <row r="3921" spans="20:21" ht="12.75" customHeight="1" x14ac:dyDescent="0.3">
      <c r="T3921" s="16"/>
      <c r="U3921" s="16"/>
    </row>
    <row r="3922" spans="20:21" ht="12.75" customHeight="1" x14ac:dyDescent="0.3">
      <c r="T3922" s="16"/>
      <c r="U3922" s="16"/>
    </row>
    <row r="3923" spans="20:21" ht="12.75" customHeight="1" x14ac:dyDescent="0.3">
      <c r="T3923" s="16"/>
      <c r="U3923" s="16"/>
    </row>
    <row r="3924" spans="20:21" ht="12.75" customHeight="1" x14ac:dyDescent="0.3">
      <c r="T3924" s="16"/>
      <c r="U3924" s="16"/>
    </row>
    <row r="3925" spans="20:21" ht="12.75" customHeight="1" x14ac:dyDescent="0.3">
      <c r="T3925" s="16"/>
      <c r="U3925" s="16"/>
    </row>
    <row r="3926" spans="20:21" ht="12.75" customHeight="1" x14ac:dyDescent="0.3">
      <c r="T3926" s="16"/>
      <c r="U3926" s="16"/>
    </row>
    <row r="3927" spans="20:21" ht="12.75" customHeight="1" x14ac:dyDescent="0.3">
      <c r="T3927" s="16"/>
      <c r="U3927" s="16"/>
    </row>
    <row r="3928" spans="20:21" ht="12.75" customHeight="1" x14ac:dyDescent="0.3">
      <c r="T3928" s="16"/>
      <c r="U3928" s="16"/>
    </row>
    <row r="3929" spans="20:21" ht="12.75" customHeight="1" x14ac:dyDescent="0.3">
      <c r="T3929" s="16"/>
      <c r="U3929" s="16"/>
    </row>
    <row r="3930" spans="20:21" ht="12.75" customHeight="1" x14ac:dyDescent="0.3">
      <c r="T3930" s="16"/>
      <c r="U3930" s="16"/>
    </row>
    <row r="3931" spans="20:21" ht="12.75" customHeight="1" x14ac:dyDescent="0.3">
      <c r="T3931" s="16"/>
      <c r="U3931" s="16"/>
    </row>
    <row r="3932" spans="20:21" ht="12.75" customHeight="1" x14ac:dyDescent="0.3">
      <c r="T3932" s="16"/>
      <c r="U3932" s="16"/>
    </row>
    <row r="3933" spans="20:21" ht="12.75" customHeight="1" x14ac:dyDescent="0.3">
      <c r="T3933" s="16"/>
      <c r="U3933" s="16"/>
    </row>
    <row r="3934" spans="20:21" ht="12.75" customHeight="1" x14ac:dyDescent="0.3">
      <c r="T3934" s="16"/>
      <c r="U3934" s="16"/>
    </row>
    <row r="3935" spans="20:21" ht="12.75" customHeight="1" x14ac:dyDescent="0.3">
      <c r="T3935" s="16"/>
      <c r="U3935" s="16"/>
    </row>
    <row r="3936" spans="20:21" ht="12.75" customHeight="1" x14ac:dyDescent="0.3">
      <c r="T3936" s="16"/>
      <c r="U3936" s="16"/>
    </row>
    <row r="3937" spans="20:21" ht="12.75" customHeight="1" x14ac:dyDescent="0.3">
      <c r="T3937" s="16"/>
      <c r="U3937" s="16"/>
    </row>
    <row r="3938" spans="20:21" ht="12.75" customHeight="1" x14ac:dyDescent="0.3">
      <c r="T3938" s="16"/>
      <c r="U3938" s="16"/>
    </row>
    <row r="3939" spans="20:21" ht="12.75" customHeight="1" x14ac:dyDescent="0.3">
      <c r="T3939" s="16"/>
      <c r="U3939" s="16"/>
    </row>
    <row r="3940" spans="20:21" ht="12.75" customHeight="1" x14ac:dyDescent="0.3">
      <c r="T3940" s="16"/>
      <c r="U3940" s="16"/>
    </row>
    <row r="3941" spans="20:21" ht="12.75" customHeight="1" x14ac:dyDescent="0.3">
      <c r="T3941" s="16"/>
      <c r="U3941" s="16"/>
    </row>
    <row r="3942" spans="20:21" ht="12.75" customHeight="1" x14ac:dyDescent="0.3">
      <c r="T3942" s="16"/>
      <c r="U3942" s="16"/>
    </row>
    <row r="3943" spans="20:21" ht="12.75" customHeight="1" x14ac:dyDescent="0.3">
      <c r="T3943" s="16"/>
      <c r="U3943" s="16"/>
    </row>
    <row r="3944" spans="20:21" ht="12.75" customHeight="1" x14ac:dyDescent="0.3">
      <c r="T3944" s="16"/>
      <c r="U3944" s="16"/>
    </row>
    <row r="3945" spans="20:21" ht="12.75" customHeight="1" x14ac:dyDescent="0.3">
      <c r="T3945" s="16"/>
      <c r="U3945" s="16"/>
    </row>
    <row r="3946" spans="20:21" ht="12.75" customHeight="1" x14ac:dyDescent="0.3">
      <c r="T3946" s="16"/>
      <c r="U3946" s="16"/>
    </row>
    <row r="3947" spans="20:21" ht="12.75" customHeight="1" x14ac:dyDescent="0.3">
      <c r="T3947" s="16"/>
      <c r="U3947" s="16"/>
    </row>
    <row r="3948" spans="20:21" ht="12.75" customHeight="1" x14ac:dyDescent="0.3">
      <c r="T3948" s="16"/>
      <c r="U3948" s="16"/>
    </row>
    <row r="3949" spans="20:21" ht="12.75" customHeight="1" x14ac:dyDescent="0.3">
      <c r="T3949" s="16"/>
      <c r="U3949" s="16"/>
    </row>
    <row r="3950" spans="20:21" ht="12.75" customHeight="1" x14ac:dyDescent="0.3">
      <c r="T3950" s="16"/>
      <c r="U3950" s="16"/>
    </row>
    <row r="3951" spans="20:21" ht="12.75" customHeight="1" x14ac:dyDescent="0.3">
      <c r="T3951" s="16"/>
      <c r="U3951" s="16"/>
    </row>
    <row r="3952" spans="20:21" ht="12.75" customHeight="1" x14ac:dyDescent="0.3">
      <c r="T3952" s="16"/>
      <c r="U3952" s="16"/>
    </row>
    <row r="3953" spans="20:21" ht="12.75" customHeight="1" x14ac:dyDescent="0.3">
      <c r="T3953" s="16"/>
      <c r="U3953" s="16"/>
    </row>
    <row r="3954" spans="20:21" ht="12.75" customHeight="1" x14ac:dyDescent="0.3">
      <c r="T3954" s="16"/>
      <c r="U3954" s="16"/>
    </row>
    <row r="3955" spans="20:21" ht="12.75" customHeight="1" x14ac:dyDescent="0.3">
      <c r="T3955" s="16"/>
      <c r="U3955" s="16"/>
    </row>
    <row r="3956" spans="20:21" ht="12.75" customHeight="1" x14ac:dyDescent="0.3">
      <c r="T3956" s="16"/>
      <c r="U3956" s="16"/>
    </row>
    <row r="3957" spans="20:21" ht="12.75" customHeight="1" x14ac:dyDescent="0.3">
      <c r="T3957" s="16"/>
      <c r="U3957" s="16"/>
    </row>
    <row r="3958" spans="20:21" ht="12.75" customHeight="1" x14ac:dyDescent="0.3">
      <c r="T3958" s="16"/>
      <c r="U3958" s="16"/>
    </row>
    <row r="3959" spans="20:21" ht="12.75" customHeight="1" x14ac:dyDescent="0.3">
      <c r="T3959" s="16"/>
      <c r="U3959" s="16"/>
    </row>
    <row r="3960" spans="20:21" ht="12.75" customHeight="1" x14ac:dyDescent="0.3">
      <c r="T3960" s="16"/>
      <c r="U3960" s="16"/>
    </row>
    <row r="3961" spans="20:21" ht="12.75" customHeight="1" x14ac:dyDescent="0.3">
      <c r="T3961" s="16"/>
      <c r="U3961" s="16"/>
    </row>
    <row r="3962" spans="20:21" ht="12.75" customHeight="1" x14ac:dyDescent="0.3">
      <c r="T3962" s="16"/>
      <c r="U3962" s="16"/>
    </row>
    <row r="3963" spans="20:21" ht="12.75" customHeight="1" x14ac:dyDescent="0.3">
      <c r="T3963" s="16"/>
      <c r="U3963" s="16"/>
    </row>
    <row r="3964" spans="20:21" ht="12.75" customHeight="1" x14ac:dyDescent="0.3">
      <c r="T3964" s="16"/>
      <c r="U3964" s="16"/>
    </row>
    <row r="3965" spans="20:21" ht="12.75" customHeight="1" x14ac:dyDescent="0.3">
      <c r="T3965" s="16"/>
      <c r="U3965" s="16"/>
    </row>
    <row r="3966" spans="20:21" ht="12.75" customHeight="1" x14ac:dyDescent="0.3">
      <c r="T3966" s="16"/>
      <c r="U3966" s="16"/>
    </row>
    <row r="3967" spans="20:21" ht="12.75" customHeight="1" x14ac:dyDescent="0.3">
      <c r="T3967" s="16"/>
      <c r="U3967" s="16"/>
    </row>
    <row r="3968" spans="20:21" ht="12.75" customHeight="1" x14ac:dyDescent="0.3">
      <c r="T3968" s="16"/>
      <c r="U3968" s="16"/>
    </row>
    <row r="3969" spans="20:21" ht="12.75" customHeight="1" x14ac:dyDescent="0.3">
      <c r="T3969" s="16"/>
      <c r="U3969" s="16"/>
    </row>
    <row r="3970" spans="20:21" ht="12.75" customHeight="1" x14ac:dyDescent="0.3">
      <c r="T3970" s="16"/>
      <c r="U3970" s="16"/>
    </row>
    <row r="3971" spans="20:21" ht="12.75" customHeight="1" x14ac:dyDescent="0.3">
      <c r="T3971" s="16"/>
      <c r="U3971" s="16"/>
    </row>
    <row r="3972" spans="20:21" ht="12.75" customHeight="1" x14ac:dyDescent="0.3">
      <c r="T3972" s="16"/>
      <c r="U3972" s="16"/>
    </row>
    <row r="3973" spans="20:21" ht="12.75" customHeight="1" x14ac:dyDescent="0.3">
      <c r="T3973" s="16"/>
      <c r="U3973" s="16"/>
    </row>
    <row r="3974" spans="20:21" ht="12.75" customHeight="1" x14ac:dyDescent="0.3">
      <c r="T3974" s="16"/>
      <c r="U3974" s="16"/>
    </row>
    <row r="3975" spans="20:21" ht="12.75" customHeight="1" x14ac:dyDescent="0.3">
      <c r="T3975" s="16"/>
      <c r="U3975" s="16"/>
    </row>
    <row r="3976" spans="20:21" ht="12.75" customHeight="1" x14ac:dyDescent="0.3">
      <c r="T3976" s="16"/>
      <c r="U3976" s="16"/>
    </row>
    <row r="3977" spans="20:21" ht="12.75" customHeight="1" x14ac:dyDescent="0.3">
      <c r="T3977" s="16"/>
      <c r="U3977" s="16"/>
    </row>
    <row r="3978" spans="20:21" ht="12.75" customHeight="1" x14ac:dyDescent="0.3">
      <c r="T3978" s="16"/>
      <c r="U3978" s="16"/>
    </row>
    <row r="3979" spans="20:21" ht="12.75" customHeight="1" x14ac:dyDescent="0.3">
      <c r="T3979" s="16"/>
      <c r="U3979" s="16"/>
    </row>
    <row r="3980" spans="20:21" ht="12.75" customHeight="1" x14ac:dyDescent="0.3">
      <c r="T3980" s="16"/>
      <c r="U3980" s="16"/>
    </row>
    <row r="3981" spans="20:21" ht="12.75" customHeight="1" x14ac:dyDescent="0.3">
      <c r="T3981" s="16"/>
      <c r="U3981" s="16"/>
    </row>
    <row r="3982" spans="20:21" ht="12.75" customHeight="1" x14ac:dyDescent="0.3">
      <c r="T3982" s="16"/>
      <c r="U3982" s="16"/>
    </row>
    <row r="3983" spans="20:21" ht="12.75" customHeight="1" x14ac:dyDescent="0.3">
      <c r="T3983" s="16"/>
      <c r="U3983" s="16"/>
    </row>
    <row r="3984" spans="20:21" ht="12.75" customHeight="1" x14ac:dyDescent="0.3">
      <c r="T3984" s="16"/>
      <c r="U3984" s="16"/>
    </row>
    <row r="3985" spans="20:21" ht="12.75" customHeight="1" x14ac:dyDescent="0.3">
      <c r="T3985" s="16"/>
      <c r="U3985" s="16"/>
    </row>
    <row r="3986" spans="20:21" ht="12.75" customHeight="1" x14ac:dyDescent="0.3">
      <c r="T3986" s="16"/>
      <c r="U3986" s="16"/>
    </row>
    <row r="3987" spans="20:21" ht="12.75" customHeight="1" x14ac:dyDescent="0.3">
      <c r="T3987" s="16"/>
      <c r="U3987" s="16"/>
    </row>
    <row r="3988" spans="20:21" ht="12.75" customHeight="1" x14ac:dyDescent="0.3">
      <c r="T3988" s="16"/>
      <c r="U3988" s="16"/>
    </row>
    <row r="3989" spans="20:21" ht="12.75" customHeight="1" x14ac:dyDescent="0.3">
      <c r="T3989" s="16"/>
      <c r="U3989" s="16"/>
    </row>
    <row r="3990" spans="20:21" ht="12.75" customHeight="1" x14ac:dyDescent="0.3">
      <c r="T3990" s="16"/>
      <c r="U3990" s="16"/>
    </row>
    <row r="3991" spans="20:21" ht="12.75" customHeight="1" x14ac:dyDescent="0.3">
      <c r="T3991" s="16"/>
      <c r="U3991" s="16"/>
    </row>
    <row r="3992" spans="20:21" ht="12.75" customHeight="1" x14ac:dyDescent="0.3">
      <c r="T3992" s="16"/>
      <c r="U3992" s="16"/>
    </row>
    <row r="3993" spans="20:21" ht="12.75" customHeight="1" x14ac:dyDescent="0.3">
      <c r="T3993" s="16"/>
      <c r="U3993" s="16"/>
    </row>
    <row r="3994" spans="20:21" ht="12.75" customHeight="1" x14ac:dyDescent="0.3">
      <c r="T3994" s="16"/>
      <c r="U3994" s="16"/>
    </row>
    <row r="3995" spans="20:21" ht="12.75" customHeight="1" x14ac:dyDescent="0.3">
      <c r="T3995" s="16"/>
      <c r="U3995" s="16"/>
    </row>
    <row r="3996" spans="20:21" ht="12.75" customHeight="1" x14ac:dyDescent="0.3">
      <c r="T3996" s="16"/>
      <c r="U3996" s="16"/>
    </row>
    <row r="3997" spans="20:21" ht="12.75" customHeight="1" x14ac:dyDescent="0.3">
      <c r="T3997" s="16"/>
      <c r="U3997" s="16"/>
    </row>
    <row r="3998" spans="20:21" ht="12.75" customHeight="1" x14ac:dyDescent="0.3">
      <c r="T3998" s="16"/>
      <c r="U3998" s="16"/>
    </row>
    <row r="3999" spans="20:21" ht="12.75" customHeight="1" x14ac:dyDescent="0.3">
      <c r="T3999" s="16"/>
      <c r="U3999" s="16"/>
    </row>
    <row r="4000" spans="20:21" ht="12.75" customHeight="1" x14ac:dyDescent="0.3">
      <c r="T4000" s="16"/>
      <c r="U4000" s="16"/>
    </row>
    <row r="4001" spans="20:21" ht="12.75" customHeight="1" x14ac:dyDescent="0.3">
      <c r="T4001" s="16"/>
      <c r="U4001" s="16"/>
    </row>
    <row r="4002" spans="20:21" ht="12.75" customHeight="1" x14ac:dyDescent="0.3">
      <c r="T4002" s="16"/>
      <c r="U4002" s="16"/>
    </row>
    <row r="4003" spans="20:21" ht="12.75" customHeight="1" x14ac:dyDescent="0.3">
      <c r="T4003" s="16"/>
      <c r="U4003" s="16"/>
    </row>
    <row r="4004" spans="20:21" ht="12.75" customHeight="1" x14ac:dyDescent="0.3">
      <c r="T4004" s="16"/>
      <c r="U4004" s="16"/>
    </row>
    <row r="4005" spans="20:21" ht="12.75" customHeight="1" x14ac:dyDescent="0.3">
      <c r="T4005" s="16"/>
      <c r="U4005" s="16"/>
    </row>
    <row r="4006" spans="20:21" ht="12.75" customHeight="1" x14ac:dyDescent="0.3">
      <c r="T4006" s="16"/>
      <c r="U4006" s="16"/>
    </row>
    <row r="4007" spans="20:21" ht="12.75" customHeight="1" x14ac:dyDescent="0.3">
      <c r="T4007" s="16"/>
      <c r="U4007" s="16"/>
    </row>
    <row r="4008" spans="20:21" ht="12.75" customHeight="1" x14ac:dyDescent="0.3">
      <c r="T4008" s="16"/>
      <c r="U4008" s="16"/>
    </row>
    <row r="4009" spans="20:21" ht="12.75" customHeight="1" x14ac:dyDescent="0.3">
      <c r="T4009" s="16"/>
      <c r="U4009" s="16"/>
    </row>
    <row r="4010" spans="20:21" ht="12.75" customHeight="1" x14ac:dyDescent="0.3">
      <c r="T4010" s="16"/>
      <c r="U4010" s="16"/>
    </row>
    <row r="4011" spans="20:21" ht="12.75" customHeight="1" x14ac:dyDescent="0.3">
      <c r="T4011" s="16"/>
      <c r="U4011" s="16"/>
    </row>
    <row r="4012" spans="20:21" ht="12.75" customHeight="1" x14ac:dyDescent="0.3">
      <c r="T4012" s="16"/>
      <c r="U4012" s="16"/>
    </row>
    <row r="4013" spans="20:21" ht="12.75" customHeight="1" x14ac:dyDescent="0.3">
      <c r="T4013" s="16"/>
      <c r="U4013" s="16"/>
    </row>
    <row r="4014" spans="20:21" ht="12.75" customHeight="1" x14ac:dyDescent="0.3">
      <c r="T4014" s="16"/>
      <c r="U4014" s="16"/>
    </row>
    <row r="4015" spans="20:21" ht="12.75" customHeight="1" x14ac:dyDescent="0.3">
      <c r="T4015" s="16"/>
      <c r="U4015" s="16"/>
    </row>
    <row r="4016" spans="20:21" ht="12.75" customHeight="1" x14ac:dyDescent="0.3">
      <c r="T4016" s="16"/>
      <c r="U4016" s="16"/>
    </row>
    <row r="4017" spans="20:21" ht="12.75" customHeight="1" x14ac:dyDescent="0.3">
      <c r="T4017" s="16"/>
      <c r="U4017" s="16"/>
    </row>
    <row r="4018" spans="20:21" ht="12.75" customHeight="1" x14ac:dyDescent="0.3">
      <c r="T4018" s="16"/>
      <c r="U4018" s="16"/>
    </row>
    <row r="4019" spans="20:21" ht="12.75" customHeight="1" x14ac:dyDescent="0.3">
      <c r="T4019" s="16"/>
      <c r="U4019" s="16"/>
    </row>
    <row r="4020" spans="20:21" ht="12.75" customHeight="1" x14ac:dyDescent="0.3">
      <c r="T4020" s="16"/>
      <c r="U4020" s="16"/>
    </row>
    <row r="4021" spans="20:21" ht="12.75" customHeight="1" x14ac:dyDescent="0.3">
      <c r="T4021" s="16"/>
      <c r="U4021" s="16"/>
    </row>
    <row r="4022" spans="20:21" ht="12.75" customHeight="1" x14ac:dyDescent="0.3">
      <c r="T4022" s="16"/>
      <c r="U4022" s="16"/>
    </row>
    <row r="4023" spans="20:21" ht="12.75" customHeight="1" x14ac:dyDescent="0.3">
      <c r="T4023" s="16"/>
      <c r="U4023" s="16"/>
    </row>
    <row r="4024" spans="20:21" ht="12.75" customHeight="1" x14ac:dyDescent="0.3">
      <c r="T4024" s="16"/>
      <c r="U4024" s="16"/>
    </row>
    <row r="4025" spans="20:21" ht="12.75" customHeight="1" x14ac:dyDescent="0.3">
      <c r="T4025" s="16"/>
      <c r="U4025" s="16"/>
    </row>
    <row r="4026" spans="20:21" ht="12.75" customHeight="1" x14ac:dyDescent="0.3">
      <c r="T4026" s="16"/>
      <c r="U4026" s="16"/>
    </row>
    <row r="4027" spans="20:21" ht="12.75" customHeight="1" x14ac:dyDescent="0.3">
      <c r="T4027" s="16"/>
      <c r="U4027" s="16"/>
    </row>
    <row r="4028" spans="20:21" ht="12.75" customHeight="1" x14ac:dyDescent="0.3">
      <c r="T4028" s="16"/>
      <c r="U4028" s="16"/>
    </row>
    <row r="4029" spans="20:21" ht="12.75" customHeight="1" x14ac:dyDescent="0.3">
      <c r="T4029" s="16"/>
      <c r="U4029" s="16"/>
    </row>
    <row r="4030" spans="20:21" ht="12.75" customHeight="1" x14ac:dyDescent="0.3">
      <c r="T4030" s="16"/>
      <c r="U4030" s="16"/>
    </row>
    <row r="4031" spans="20:21" ht="12.75" customHeight="1" x14ac:dyDescent="0.3">
      <c r="T4031" s="16"/>
      <c r="U4031" s="16"/>
    </row>
    <row r="4032" spans="20:21" ht="12.75" customHeight="1" x14ac:dyDescent="0.3">
      <c r="T4032" s="16"/>
      <c r="U4032" s="16"/>
    </row>
    <row r="4033" spans="20:21" ht="12.75" customHeight="1" x14ac:dyDescent="0.3">
      <c r="T4033" s="16"/>
      <c r="U4033" s="16"/>
    </row>
    <row r="4034" spans="20:21" ht="12.75" customHeight="1" x14ac:dyDescent="0.3">
      <c r="T4034" s="16"/>
      <c r="U4034" s="16"/>
    </row>
    <row r="4035" spans="20:21" ht="12.75" customHeight="1" x14ac:dyDescent="0.3">
      <c r="T4035" s="16"/>
      <c r="U4035" s="16"/>
    </row>
    <row r="4036" spans="20:21" ht="12.75" customHeight="1" x14ac:dyDescent="0.3">
      <c r="T4036" s="16"/>
      <c r="U4036" s="16"/>
    </row>
    <row r="4037" spans="20:21" ht="12.75" customHeight="1" x14ac:dyDescent="0.3">
      <c r="T4037" s="16"/>
      <c r="U4037" s="16"/>
    </row>
    <row r="4038" spans="20:21" ht="12.75" customHeight="1" x14ac:dyDescent="0.3">
      <c r="T4038" s="16"/>
      <c r="U4038" s="16"/>
    </row>
    <row r="4039" spans="20:21" ht="12.75" customHeight="1" x14ac:dyDescent="0.3">
      <c r="T4039" s="16"/>
      <c r="U4039" s="16"/>
    </row>
    <row r="4040" spans="20:21" ht="12.75" customHeight="1" x14ac:dyDescent="0.3">
      <c r="T4040" s="16"/>
      <c r="U4040" s="16"/>
    </row>
    <row r="4041" spans="20:21" ht="12.75" customHeight="1" x14ac:dyDescent="0.3">
      <c r="T4041" s="16"/>
      <c r="U4041" s="16"/>
    </row>
    <row r="4042" spans="20:21" ht="12.75" customHeight="1" x14ac:dyDescent="0.3">
      <c r="T4042" s="16"/>
      <c r="U4042" s="16"/>
    </row>
    <row r="4043" spans="20:21" ht="12.75" customHeight="1" x14ac:dyDescent="0.3">
      <c r="T4043" s="16"/>
      <c r="U4043" s="16"/>
    </row>
    <row r="4044" spans="20:21" ht="12.75" customHeight="1" x14ac:dyDescent="0.3">
      <c r="T4044" s="16"/>
      <c r="U4044" s="16"/>
    </row>
    <row r="4045" spans="20:21" ht="12.75" customHeight="1" x14ac:dyDescent="0.3">
      <c r="T4045" s="16"/>
      <c r="U4045" s="16"/>
    </row>
    <row r="4046" spans="20:21" ht="12.75" customHeight="1" x14ac:dyDescent="0.3">
      <c r="T4046" s="16"/>
      <c r="U4046" s="16"/>
    </row>
    <row r="4047" spans="20:21" ht="12.75" customHeight="1" x14ac:dyDescent="0.3">
      <c r="T4047" s="16"/>
      <c r="U4047" s="16"/>
    </row>
    <row r="4048" spans="20:21" ht="12.75" customHeight="1" x14ac:dyDescent="0.3">
      <c r="T4048" s="16"/>
      <c r="U4048" s="16"/>
    </row>
    <row r="4049" spans="20:21" ht="12.75" customHeight="1" x14ac:dyDescent="0.3">
      <c r="T4049" s="16"/>
      <c r="U4049" s="16"/>
    </row>
    <row r="4050" spans="20:21" ht="12.75" customHeight="1" x14ac:dyDescent="0.3">
      <c r="T4050" s="16"/>
      <c r="U4050" s="16"/>
    </row>
    <row r="4051" spans="20:21" ht="12.75" customHeight="1" x14ac:dyDescent="0.3">
      <c r="T4051" s="16"/>
      <c r="U4051" s="16"/>
    </row>
    <row r="4052" spans="20:21" ht="12.75" customHeight="1" x14ac:dyDescent="0.3">
      <c r="T4052" s="16"/>
      <c r="U4052" s="16"/>
    </row>
    <row r="4053" spans="20:21" ht="12.75" customHeight="1" x14ac:dyDescent="0.3">
      <c r="T4053" s="16"/>
      <c r="U4053" s="16"/>
    </row>
    <row r="4054" spans="20:21" ht="12.75" customHeight="1" x14ac:dyDescent="0.3">
      <c r="T4054" s="16"/>
      <c r="U4054" s="16"/>
    </row>
    <row r="4055" spans="20:21" ht="12.75" customHeight="1" x14ac:dyDescent="0.3">
      <c r="T4055" s="16"/>
      <c r="U4055" s="16"/>
    </row>
    <row r="4056" spans="20:21" ht="12.75" customHeight="1" x14ac:dyDescent="0.3">
      <c r="T4056" s="16"/>
      <c r="U4056" s="16"/>
    </row>
    <row r="4057" spans="20:21" ht="12.75" customHeight="1" x14ac:dyDescent="0.3">
      <c r="T4057" s="16"/>
      <c r="U4057" s="16"/>
    </row>
    <row r="4058" spans="20:21" ht="12.75" customHeight="1" x14ac:dyDescent="0.3">
      <c r="T4058" s="16"/>
      <c r="U4058" s="16"/>
    </row>
    <row r="4059" spans="20:21" ht="12.75" customHeight="1" x14ac:dyDescent="0.3">
      <c r="T4059" s="16"/>
      <c r="U4059" s="16"/>
    </row>
    <row r="4060" spans="20:21" ht="12.75" customHeight="1" x14ac:dyDescent="0.3">
      <c r="T4060" s="16"/>
      <c r="U4060" s="16"/>
    </row>
    <row r="4061" spans="20:21" ht="12.75" customHeight="1" x14ac:dyDescent="0.3">
      <c r="T4061" s="16"/>
      <c r="U4061" s="16"/>
    </row>
    <row r="4062" spans="20:21" ht="12.75" customHeight="1" x14ac:dyDescent="0.3">
      <c r="T4062" s="16"/>
      <c r="U4062" s="16"/>
    </row>
    <row r="4063" spans="20:21" ht="12.75" customHeight="1" x14ac:dyDescent="0.3">
      <c r="T4063" s="16"/>
      <c r="U4063" s="16"/>
    </row>
    <row r="4064" spans="20:21" ht="12.75" customHeight="1" x14ac:dyDescent="0.3">
      <c r="T4064" s="16"/>
      <c r="U4064" s="16"/>
    </row>
    <row r="4065" spans="20:21" ht="12.75" customHeight="1" x14ac:dyDescent="0.3">
      <c r="T4065" s="16"/>
      <c r="U4065" s="16"/>
    </row>
    <row r="4066" spans="20:21" ht="12.75" customHeight="1" x14ac:dyDescent="0.3">
      <c r="T4066" s="16"/>
      <c r="U4066" s="16"/>
    </row>
    <row r="4067" spans="20:21" ht="12.75" customHeight="1" x14ac:dyDescent="0.3">
      <c r="T4067" s="16"/>
      <c r="U4067" s="16"/>
    </row>
    <row r="4068" spans="20:21" ht="12.75" customHeight="1" x14ac:dyDescent="0.3">
      <c r="T4068" s="16"/>
      <c r="U4068" s="16"/>
    </row>
    <row r="4069" spans="20:21" ht="12.75" customHeight="1" x14ac:dyDescent="0.3">
      <c r="T4069" s="16"/>
      <c r="U4069" s="16"/>
    </row>
    <row r="4070" spans="20:21" ht="12.75" customHeight="1" x14ac:dyDescent="0.3">
      <c r="T4070" s="16"/>
      <c r="U4070" s="16"/>
    </row>
    <row r="4071" spans="20:21" ht="12.75" customHeight="1" x14ac:dyDescent="0.3">
      <c r="T4071" s="16"/>
      <c r="U4071" s="16"/>
    </row>
    <row r="4072" spans="20:21" ht="12.75" customHeight="1" x14ac:dyDescent="0.3">
      <c r="T4072" s="16"/>
      <c r="U4072" s="16"/>
    </row>
    <row r="4073" spans="20:21" ht="12.75" customHeight="1" x14ac:dyDescent="0.3">
      <c r="T4073" s="16"/>
      <c r="U4073" s="16"/>
    </row>
    <row r="4074" spans="20:21" ht="12.75" customHeight="1" x14ac:dyDescent="0.3">
      <c r="T4074" s="16"/>
      <c r="U4074" s="16"/>
    </row>
    <row r="4075" spans="20:21" ht="12.75" customHeight="1" x14ac:dyDescent="0.3">
      <c r="T4075" s="16"/>
      <c r="U4075" s="16"/>
    </row>
    <row r="4076" spans="20:21" ht="12.75" customHeight="1" x14ac:dyDescent="0.3">
      <c r="T4076" s="16"/>
      <c r="U4076" s="16"/>
    </row>
    <row r="4077" spans="20:21" ht="12.75" customHeight="1" x14ac:dyDescent="0.3">
      <c r="T4077" s="16"/>
      <c r="U4077" s="16"/>
    </row>
    <row r="4078" spans="20:21" ht="12.75" customHeight="1" x14ac:dyDescent="0.3">
      <c r="T4078" s="16"/>
      <c r="U4078" s="16"/>
    </row>
    <row r="4079" spans="20:21" ht="12.75" customHeight="1" x14ac:dyDescent="0.3">
      <c r="T4079" s="16"/>
      <c r="U4079" s="16"/>
    </row>
    <row r="4080" spans="20:21" ht="12.75" customHeight="1" x14ac:dyDescent="0.3">
      <c r="T4080" s="16"/>
      <c r="U4080" s="16"/>
    </row>
    <row r="4081" spans="20:21" ht="12.75" customHeight="1" x14ac:dyDescent="0.3">
      <c r="T4081" s="16"/>
      <c r="U4081" s="16"/>
    </row>
    <row r="4082" spans="20:21" ht="12.75" customHeight="1" x14ac:dyDescent="0.3">
      <c r="T4082" s="16"/>
      <c r="U4082" s="16"/>
    </row>
    <row r="4083" spans="20:21" ht="12.75" customHeight="1" x14ac:dyDescent="0.3">
      <c r="T4083" s="16"/>
      <c r="U4083" s="16"/>
    </row>
    <row r="4084" spans="20:21" ht="12.75" customHeight="1" x14ac:dyDescent="0.3">
      <c r="T4084" s="16"/>
      <c r="U4084" s="16"/>
    </row>
    <row r="4085" spans="20:21" ht="12.75" customHeight="1" x14ac:dyDescent="0.3">
      <c r="T4085" s="16"/>
      <c r="U4085" s="16"/>
    </row>
    <row r="4086" spans="20:21" ht="12.75" customHeight="1" x14ac:dyDescent="0.3">
      <c r="T4086" s="16"/>
      <c r="U4086" s="16"/>
    </row>
    <row r="4087" spans="20:21" ht="12.75" customHeight="1" x14ac:dyDescent="0.3">
      <c r="T4087" s="16"/>
      <c r="U4087" s="16"/>
    </row>
    <row r="4088" spans="20:21" ht="12.75" customHeight="1" x14ac:dyDescent="0.3">
      <c r="T4088" s="16"/>
      <c r="U4088" s="16"/>
    </row>
    <row r="4089" spans="20:21" ht="12.75" customHeight="1" x14ac:dyDescent="0.3">
      <c r="T4089" s="16"/>
      <c r="U4089" s="16"/>
    </row>
    <row r="4090" spans="20:21" ht="12.75" customHeight="1" x14ac:dyDescent="0.3">
      <c r="T4090" s="16"/>
      <c r="U4090" s="16"/>
    </row>
    <row r="4091" spans="20:21" ht="12.75" customHeight="1" x14ac:dyDescent="0.3">
      <c r="T4091" s="16"/>
      <c r="U4091" s="16"/>
    </row>
    <row r="4092" spans="20:21" ht="12.75" customHeight="1" x14ac:dyDescent="0.3">
      <c r="T4092" s="16"/>
      <c r="U4092" s="16"/>
    </row>
    <row r="4093" spans="20:21" ht="12.75" customHeight="1" x14ac:dyDescent="0.3">
      <c r="T4093" s="16"/>
      <c r="U4093" s="16"/>
    </row>
    <row r="4094" spans="20:21" ht="12.75" customHeight="1" x14ac:dyDescent="0.3">
      <c r="T4094" s="16"/>
      <c r="U4094" s="16"/>
    </row>
    <row r="4095" spans="20:21" ht="12.75" customHeight="1" x14ac:dyDescent="0.3">
      <c r="T4095" s="16"/>
      <c r="U4095" s="16"/>
    </row>
    <row r="4096" spans="20:21" ht="12.75" customHeight="1" x14ac:dyDescent="0.3">
      <c r="T4096" s="16"/>
      <c r="U4096" s="16"/>
    </row>
    <row r="4097" spans="20:21" ht="12.75" customHeight="1" x14ac:dyDescent="0.3">
      <c r="T4097" s="16"/>
      <c r="U4097" s="16"/>
    </row>
    <row r="4098" spans="20:21" ht="12.75" customHeight="1" x14ac:dyDescent="0.3">
      <c r="T4098" s="16"/>
      <c r="U4098" s="16"/>
    </row>
    <row r="4099" spans="20:21" ht="12.75" customHeight="1" x14ac:dyDescent="0.3">
      <c r="T4099" s="16"/>
      <c r="U4099" s="16"/>
    </row>
    <row r="4100" spans="20:21" ht="12.75" customHeight="1" x14ac:dyDescent="0.3">
      <c r="T4100" s="16"/>
      <c r="U4100" s="16"/>
    </row>
    <row r="4101" spans="20:21" ht="12.75" customHeight="1" x14ac:dyDescent="0.3">
      <c r="T4101" s="16"/>
      <c r="U4101" s="16"/>
    </row>
    <row r="4102" spans="20:21" ht="12.75" customHeight="1" x14ac:dyDescent="0.3">
      <c r="T4102" s="16"/>
      <c r="U4102" s="16"/>
    </row>
    <row r="4103" spans="20:21" ht="12.75" customHeight="1" x14ac:dyDescent="0.3">
      <c r="T4103" s="16"/>
      <c r="U4103" s="16"/>
    </row>
    <row r="4104" spans="20:21" ht="12.75" customHeight="1" x14ac:dyDescent="0.3">
      <c r="T4104" s="16"/>
      <c r="U4104" s="16"/>
    </row>
    <row r="4105" spans="20:21" ht="12.75" customHeight="1" x14ac:dyDescent="0.3">
      <c r="T4105" s="16"/>
      <c r="U4105" s="16"/>
    </row>
    <row r="4106" spans="20:21" ht="12.75" customHeight="1" x14ac:dyDescent="0.3">
      <c r="T4106" s="16"/>
      <c r="U4106" s="16"/>
    </row>
    <row r="4107" spans="20:21" ht="12.75" customHeight="1" x14ac:dyDescent="0.3">
      <c r="T4107" s="16"/>
      <c r="U4107" s="16"/>
    </row>
    <row r="4108" spans="20:21" ht="12.75" customHeight="1" x14ac:dyDescent="0.3">
      <c r="T4108" s="16"/>
      <c r="U4108" s="16"/>
    </row>
    <row r="4109" spans="20:21" ht="12.75" customHeight="1" x14ac:dyDescent="0.3">
      <c r="T4109" s="16"/>
      <c r="U4109" s="16"/>
    </row>
    <row r="4110" spans="20:21" ht="12.75" customHeight="1" x14ac:dyDescent="0.3">
      <c r="T4110" s="16"/>
      <c r="U4110" s="16"/>
    </row>
    <row r="4111" spans="20:21" ht="12.75" customHeight="1" x14ac:dyDescent="0.3">
      <c r="T4111" s="16"/>
      <c r="U4111" s="16"/>
    </row>
    <row r="4112" spans="20:21" ht="12.75" customHeight="1" x14ac:dyDescent="0.3">
      <c r="T4112" s="16"/>
      <c r="U4112" s="16"/>
    </row>
    <row r="4113" spans="20:21" ht="12.75" customHeight="1" x14ac:dyDescent="0.3">
      <c r="T4113" s="16"/>
      <c r="U4113" s="16"/>
    </row>
    <row r="4114" spans="20:21" ht="12.75" customHeight="1" x14ac:dyDescent="0.3">
      <c r="T4114" s="16"/>
      <c r="U4114" s="16"/>
    </row>
    <row r="4115" spans="20:21" ht="12.75" customHeight="1" x14ac:dyDescent="0.3">
      <c r="T4115" s="16"/>
      <c r="U4115" s="16"/>
    </row>
    <row r="4116" spans="20:21" ht="12.75" customHeight="1" x14ac:dyDescent="0.3">
      <c r="T4116" s="16"/>
      <c r="U4116" s="16"/>
    </row>
    <row r="4117" spans="20:21" ht="12.75" customHeight="1" x14ac:dyDescent="0.3">
      <c r="T4117" s="16"/>
      <c r="U4117" s="16"/>
    </row>
    <row r="4118" spans="20:21" ht="12.75" customHeight="1" x14ac:dyDescent="0.3">
      <c r="T4118" s="16"/>
      <c r="U4118" s="16"/>
    </row>
    <row r="4119" spans="20:21" ht="12.75" customHeight="1" x14ac:dyDescent="0.3">
      <c r="T4119" s="16"/>
      <c r="U4119" s="16"/>
    </row>
    <row r="4120" spans="20:21" ht="12.75" customHeight="1" x14ac:dyDescent="0.3">
      <c r="T4120" s="16"/>
      <c r="U4120" s="16"/>
    </row>
    <row r="4121" spans="20:21" ht="12.75" customHeight="1" x14ac:dyDescent="0.3">
      <c r="T4121" s="16"/>
      <c r="U4121" s="16"/>
    </row>
    <row r="4122" spans="20:21" ht="12.75" customHeight="1" x14ac:dyDescent="0.3">
      <c r="T4122" s="16"/>
      <c r="U4122" s="16"/>
    </row>
    <row r="4123" spans="20:21" ht="12.75" customHeight="1" x14ac:dyDescent="0.3">
      <c r="T4123" s="16"/>
      <c r="U4123" s="16"/>
    </row>
    <row r="4124" spans="20:21" ht="12.75" customHeight="1" x14ac:dyDescent="0.3">
      <c r="T4124" s="16"/>
      <c r="U4124" s="16"/>
    </row>
    <row r="4125" spans="20:21" ht="12.75" customHeight="1" x14ac:dyDescent="0.3">
      <c r="T4125" s="16"/>
      <c r="U4125" s="16"/>
    </row>
    <row r="4126" spans="20:21" ht="12.75" customHeight="1" x14ac:dyDescent="0.3">
      <c r="T4126" s="16"/>
      <c r="U4126" s="16"/>
    </row>
    <row r="4127" spans="20:21" ht="12.75" customHeight="1" x14ac:dyDescent="0.3">
      <c r="T4127" s="16"/>
      <c r="U4127" s="16"/>
    </row>
    <row r="4128" spans="20:21" ht="12.75" customHeight="1" x14ac:dyDescent="0.3">
      <c r="T4128" s="16"/>
      <c r="U4128" s="16"/>
    </row>
    <row r="4129" spans="20:21" ht="12.75" customHeight="1" x14ac:dyDescent="0.3">
      <c r="T4129" s="16"/>
      <c r="U4129" s="16"/>
    </row>
    <row r="4130" spans="20:21" ht="12.75" customHeight="1" x14ac:dyDescent="0.3">
      <c r="T4130" s="16"/>
      <c r="U4130" s="16"/>
    </row>
    <row r="4131" spans="20:21" ht="12.75" customHeight="1" x14ac:dyDescent="0.3">
      <c r="T4131" s="16"/>
      <c r="U4131" s="16"/>
    </row>
    <row r="4132" spans="20:21" ht="12.75" customHeight="1" x14ac:dyDescent="0.3">
      <c r="T4132" s="16"/>
      <c r="U4132" s="16"/>
    </row>
    <row r="4133" spans="20:21" ht="12.75" customHeight="1" x14ac:dyDescent="0.3">
      <c r="T4133" s="16"/>
      <c r="U4133" s="16"/>
    </row>
    <row r="4134" spans="20:21" ht="12.75" customHeight="1" x14ac:dyDescent="0.3">
      <c r="T4134" s="16"/>
      <c r="U4134" s="16"/>
    </row>
    <row r="4135" spans="20:21" ht="12.75" customHeight="1" x14ac:dyDescent="0.3">
      <c r="T4135" s="16"/>
      <c r="U4135" s="16"/>
    </row>
    <row r="4136" spans="20:21" ht="12.75" customHeight="1" x14ac:dyDescent="0.3">
      <c r="T4136" s="16"/>
      <c r="U4136" s="16"/>
    </row>
    <row r="4137" spans="20:21" ht="12.75" customHeight="1" x14ac:dyDescent="0.3">
      <c r="T4137" s="16"/>
      <c r="U4137" s="16"/>
    </row>
    <row r="4138" spans="20:21" ht="12.75" customHeight="1" x14ac:dyDescent="0.3">
      <c r="T4138" s="16"/>
      <c r="U4138" s="16"/>
    </row>
    <row r="4139" spans="20:21" ht="12.75" customHeight="1" x14ac:dyDescent="0.3">
      <c r="T4139" s="16"/>
      <c r="U4139" s="16"/>
    </row>
    <row r="4140" spans="20:21" ht="12.75" customHeight="1" x14ac:dyDescent="0.3">
      <c r="T4140" s="16"/>
      <c r="U4140" s="16"/>
    </row>
    <row r="4141" spans="20:21" ht="12.75" customHeight="1" x14ac:dyDescent="0.3">
      <c r="T4141" s="16"/>
      <c r="U4141" s="16"/>
    </row>
    <row r="4142" spans="20:21" ht="12.75" customHeight="1" x14ac:dyDescent="0.3">
      <c r="T4142" s="16"/>
      <c r="U4142" s="16"/>
    </row>
    <row r="4143" spans="20:21" ht="12.75" customHeight="1" x14ac:dyDescent="0.3">
      <c r="T4143" s="16"/>
      <c r="U4143" s="16"/>
    </row>
    <row r="4144" spans="20:21" ht="12.75" customHeight="1" x14ac:dyDescent="0.3">
      <c r="T4144" s="16"/>
      <c r="U4144" s="16"/>
    </row>
    <row r="4145" spans="20:21" ht="12.75" customHeight="1" x14ac:dyDescent="0.3">
      <c r="T4145" s="16"/>
      <c r="U4145" s="16"/>
    </row>
    <row r="4146" spans="20:21" ht="12.75" customHeight="1" x14ac:dyDescent="0.3">
      <c r="T4146" s="16"/>
      <c r="U4146" s="16"/>
    </row>
    <row r="4147" spans="20:21" ht="12.75" customHeight="1" x14ac:dyDescent="0.3">
      <c r="T4147" s="16"/>
      <c r="U4147" s="16"/>
    </row>
    <row r="4148" spans="20:21" ht="12.75" customHeight="1" x14ac:dyDescent="0.3">
      <c r="T4148" s="16"/>
      <c r="U4148" s="16"/>
    </row>
    <row r="4149" spans="20:21" ht="12.75" customHeight="1" x14ac:dyDescent="0.3">
      <c r="T4149" s="16"/>
      <c r="U4149" s="16"/>
    </row>
    <row r="4150" spans="20:21" ht="12.75" customHeight="1" x14ac:dyDescent="0.3">
      <c r="T4150" s="16"/>
      <c r="U4150" s="16"/>
    </row>
    <row r="4151" spans="20:21" ht="12.75" customHeight="1" x14ac:dyDescent="0.3">
      <c r="T4151" s="16"/>
      <c r="U4151" s="16"/>
    </row>
    <row r="4152" spans="20:21" ht="12.75" customHeight="1" x14ac:dyDescent="0.3">
      <c r="T4152" s="16"/>
      <c r="U4152" s="16"/>
    </row>
    <row r="4153" spans="20:21" ht="12.75" customHeight="1" x14ac:dyDescent="0.3">
      <c r="T4153" s="16"/>
      <c r="U4153" s="16"/>
    </row>
    <row r="4154" spans="20:21" ht="12.75" customHeight="1" x14ac:dyDescent="0.3">
      <c r="T4154" s="16"/>
      <c r="U4154" s="16"/>
    </row>
    <row r="4155" spans="20:21" ht="12.75" customHeight="1" x14ac:dyDescent="0.3">
      <c r="T4155" s="16"/>
      <c r="U4155" s="16"/>
    </row>
    <row r="4156" spans="20:21" ht="12.75" customHeight="1" x14ac:dyDescent="0.3">
      <c r="T4156" s="16"/>
      <c r="U4156" s="16"/>
    </row>
    <row r="4157" spans="20:21" ht="12.75" customHeight="1" x14ac:dyDescent="0.3">
      <c r="T4157" s="16"/>
      <c r="U4157" s="16"/>
    </row>
    <row r="4158" spans="20:21" ht="12.75" customHeight="1" x14ac:dyDescent="0.3">
      <c r="T4158" s="16"/>
      <c r="U4158" s="16"/>
    </row>
    <row r="4159" spans="20:21" ht="12.75" customHeight="1" x14ac:dyDescent="0.3">
      <c r="T4159" s="16"/>
      <c r="U4159" s="16"/>
    </row>
    <row r="4160" spans="20:21" ht="12.75" customHeight="1" x14ac:dyDescent="0.3">
      <c r="T4160" s="16"/>
      <c r="U4160" s="16"/>
    </row>
    <row r="4161" spans="20:21" ht="12.75" customHeight="1" x14ac:dyDescent="0.3">
      <c r="T4161" s="16"/>
      <c r="U4161" s="16"/>
    </row>
    <row r="4162" spans="20:21" ht="12.75" customHeight="1" x14ac:dyDescent="0.3">
      <c r="T4162" s="16"/>
      <c r="U4162" s="16"/>
    </row>
    <row r="4163" spans="20:21" ht="12.75" customHeight="1" x14ac:dyDescent="0.3">
      <c r="T4163" s="16"/>
      <c r="U4163" s="16"/>
    </row>
    <row r="4164" spans="20:21" ht="12.75" customHeight="1" x14ac:dyDescent="0.3">
      <c r="T4164" s="16"/>
      <c r="U4164" s="16"/>
    </row>
    <row r="4165" spans="20:21" ht="12.75" customHeight="1" x14ac:dyDescent="0.3">
      <c r="T4165" s="16"/>
      <c r="U4165" s="16"/>
    </row>
    <row r="4166" spans="20:21" ht="12.75" customHeight="1" x14ac:dyDescent="0.3">
      <c r="T4166" s="16"/>
      <c r="U4166" s="16"/>
    </row>
    <row r="4167" spans="20:21" ht="12.75" customHeight="1" x14ac:dyDescent="0.3">
      <c r="T4167" s="16"/>
      <c r="U4167" s="16"/>
    </row>
    <row r="4168" spans="20:21" ht="12.75" customHeight="1" x14ac:dyDescent="0.3">
      <c r="T4168" s="16"/>
      <c r="U4168" s="16"/>
    </row>
    <row r="4169" spans="20:21" ht="12.75" customHeight="1" x14ac:dyDescent="0.3">
      <c r="T4169" s="16"/>
      <c r="U4169" s="16"/>
    </row>
    <row r="4170" spans="20:21" ht="12.75" customHeight="1" x14ac:dyDescent="0.3">
      <c r="T4170" s="16"/>
      <c r="U4170" s="16"/>
    </row>
    <row r="4171" spans="20:21" ht="12.75" customHeight="1" x14ac:dyDescent="0.3">
      <c r="T4171" s="16"/>
      <c r="U4171" s="16"/>
    </row>
    <row r="4172" spans="20:21" ht="12.75" customHeight="1" x14ac:dyDescent="0.3">
      <c r="T4172" s="16"/>
      <c r="U4172" s="16"/>
    </row>
    <row r="4173" spans="20:21" ht="12.75" customHeight="1" x14ac:dyDescent="0.3">
      <c r="T4173" s="16"/>
      <c r="U4173" s="16"/>
    </row>
    <row r="4174" spans="20:21" ht="12.75" customHeight="1" x14ac:dyDescent="0.3">
      <c r="T4174" s="16"/>
      <c r="U4174" s="16"/>
    </row>
    <row r="4175" spans="20:21" ht="12.75" customHeight="1" x14ac:dyDescent="0.3">
      <c r="T4175" s="16"/>
      <c r="U4175" s="16"/>
    </row>
    <row r="4176" spans="20:21" ht="12.75" customHeight="1" x14ac:dyDescent="0.3">
      <c r="T4176" s="16"/>
      <c r="U4176" s="16"/>
    </row>
    <row r="4177" spans="20:21" ht="12.75" customHeight="1" x14ac:dyDescent="0.3">
      <c r="T4177" s="16"/>
      <c r="U4177" s="16"/>
    </row>
    <row r="4178" spans="20:21" ht="12.75" customHeight="1" x14ac:dyDescent="0.3">
      <c r="T4178" s="16"/>
      <c r="U4178" s="16"/>
    </row>
    <row r="4179" spans="20:21" ht="12.75" customHeight="1" x14ac:dyDescent="0.3">
      <c r="T4179" s="16"/>
      <c r="U4179" s="16"/>
    </row>
    <row r="4180" spans="20:21" ht="12.75" customHeight="1" x14ac:dyDescent="0.3">
      <c r="T4180" s="16"/>
      <c r="U4180" s="16"/>
    </row>
    <row r="4181" spans="20:21" ht="12.75" customHeight="1" x14ac:dyDescent="0.3">
      <c r="T4181" s="16"/>
      <c r="U4181" s="16"/>
    </row>
    <row r="4182" spans="20:21" ht="12.75" customHeight="1" x14ac:dyDescent="0.3">
      <c r="T4182" s="16"/>
      <c r="U4182" s="16"/>
    </row>
    <row r="4183" spans="20:21" ht="12.75" customHeight="1" x14ac:dyDescent="0.3">
      <c r="T4183" s="16"/>
      <c r="U4183" s="16"/>
    </row>
    <row r="4184" spans="20:21" ht="12.75" customHeight="1" x14ac:dyDescent="0.3">
      <c r="T4184" s="16"/>
      <c r="U4184" s="16"/>
    </row>
    <row r="4185" spans="20:21" ht="12.75" customHeight="1" x14ac:dyDescent="0.3">
      <c r="T4185" s="16"/>
      <c r="U4185" s="16"/>
    </row>
    <row r="4186" spans="20:21" ht="12.75" customHeight="1" x14ac:dyDescent="0.3">
      <c r="T4186" s="16"/>
      <c r="U4186" s="16"/>
    </row>
    <row r="4187" spans="20:21" ht="12.75" customHeight="1" x14ac:dyDescent="0.3">
      <c r="T4187" s="16"/>
      <c r="U4187" s="16"/>
    </row>
    <row r="4188" spans="20:21" ht="12.75" customHeight="1" x14ac:dyDescent="0.3">
      <c r="T4188" s="16"/>
      <c r="U4188" s="16"/>
    </row>
    <row r="4189" spans="20:21" ht="12.75" customHeight="1" x14ac:dyDescent="0.3">
      <c r="T4189" s="16"/>
      <c r="U4189" s="16"/>
    </row>
    <row r="4190" spans="20:21" ht="12.75" customHeight="1" x14ac:dyDescent="0.3">
      <c r="T4190" s="16"/>
      <c r="U4190" s="16"/>
    </row>
    <row r="4191" spans="20:21" ht="12.75" customHeight="1" x14ac:dyDescent="0.3">
      <c r="T4191" s="16"/>
      <c r="U4191" s="16"/>
    </row>
    <row r="4192" spans="20:21" ht="12.75" customHeight="1" x14ac:dyDescent="0.3">
      <c r="T4192" s="16"/>
      <c r="U4192" s="16"/>
    </row>
    <row r="4193" spans="20:21" ht="12.75" customHeight="1" x14ac:dyDescent="0.3">
      <c r="T4193" s="16"/>
      <c r="U4193" s="16"/>
    </row>
    <row r="4194" spans="20:21" ht="12.75" customHeight="1" x14ac:dyDescent="0.3">
      <c r="T4194" s="16"/>
      <c r="U4194" s="16"/>
    </row>
    <row r="4195" spans="20:21" ht="12.75" customHeight="1" x14ac:dyDescent="0.3">
      <c r="T4195" s="16"/>
      <c r="U4195" s="16"/>
    </row>
    <row r="4196" spans="20:21" ht="12.75" customHeight="1" x14ac:dyDescent="0.3">
      <c r="T4196" s="16"/>
      <c r="U4196" s="16"/>
    </row>
    <row r="4197" spans="20:21" ht="12.75" customHeight="1" x14ac:dyDescent="0.3">
      <c r="T4197" s="16"/>
      <c r="U4197" s="16"/>
    </row>
    <row r="4198" spans="20:21" ht="12.75" customHeight="1" x14ac:dyDescent="0.3">
      <c r="T4198" s="16"/>
      <c r="U4198" s="16"/>
    </row>
    <row r="4199" spans="20:21" ht="12.75" customHeight="1" x14ac:dyDescent="0.3">
      <c r="T4199" s="16"/>
      <c r="U4199" s="16"/>
    </row>
    <row r="4200" spans="20:21" ht="12.75" customHeight="1" x14ac:dyDescent="0.3">
      <c r="T4200" s="16"/>
      <c r="U4200" s="16"/>
    </row>
    <row r="4201" spans="20:21" ht="12.75" customHeight="1" x14ac:dyDescent="0.3">
      <c r="T4201" s="16"/>
      <c r="U4201" s="16"/>
    </row>
    <row r="4202" spans="20:21" ht="12.75" customHeight="1" x14ac:dyDescent="0.3">
      <c r="T4202" s="16"/>
      <c r="U4202" s="16"/>
    </row>
    <row r="4203" spans="20:21" ht="12.75" customHeight="1" x14ac:dyDescent="0.3">
      <c r="T4203" s="16"/>
      <c r="U4203" s="16"/>
    </row>
    <row r="4204" spans="20:21" ht="12.75" customHeight="1" x14ac:dyDescent="0.3">
      <c r="T4204" s="16"/>
      <c r="U4204" s="16"/>
    </row>
    <row r="4205" spans="20:21" ht="12.75" customHeight="1" x14ac:dyDescent="0.3">
      <c r="T4205" s="16"/>
      <c r="U4205" s="16"/>
    </row>
    <row r="4206" spans="20:21" ht="12.75" customHeight="1" x14ac:dyDescent="0.3">
      <c r="T4206" s="16"/>
      <c r="U4206" s="16"/>
    </row>
    <row r="4207" spans="20:21" ht="12.75" customHeight="1" x14ac:dyDescent="0.3">
      <c r="T4207" s="16"/>
      <c r="U4207" s="16"/>
    </row>
    <row r="4208" spans="20:21" ht="12.75" customHeight="1" x14ac:dyDescent="0.3">
      <c r="T4208" s="16"/>
      <c r="U4208" s="16"/>
    </row>
    <row r="4209" spans="20:21" ht="12.75" customHeight="1" x14ac:dyDescent="0.3">
      <c r="T4209" s="16"/>
      <c r="U4209" s="16"/>
    </row>
    <row r="4210" spans="20:21" ht="12.75" customHeight="1" x14ac:dyDescent="0.3">
      <c r="T4210" s="16"/>
      <c r="U4210" s="16"/>
    </row>
    <row r="4211" spans="20:21" ht="12.75" customHeight="1" x14ac:dyDescent="0.3">
      <c r="T4211" s="16"/>
      <c r="U4211" s="16"/>
    </row>
    <row r="4212" spans="20:21" ht="12.75" customHeight="1" x14ac:dyDescent="0.3">
      <c r="T4212" s="16"/>
      <c r="U4212" s="16"/>
    </row>
    <row r="4213" spans="20:21" ht="12.75" customHeight="1" x14ac:dyDescent="0.3">
      <c r="T4213" s="16"/>
      <c r="U4213" s="16"/>
    </row>
    <row r="4214" spans="20:21" ht="12.75" customHeight="1" x14ac:dyDescent="0.3">
      <c r="T4214" s="16"/>
      <c r="U4214" s="16"/>
    </row>
    <row r="4215" spans="20:21" ht="12.75" customHeight="1" x14ac:dyDescent="0.3">
      <c r="T4215" s="16"/>
      <c r="U4215" s="16"/>
    </row>
    <row r="4216" spans="20:21" ht="12.75" customHeight="1" x14ac:dyDescent="0.3">
      <c r="T4216" s="16"/>
      <c r="U4216" s="16"/>
    </row>
    <row r="4217" spans="20:21" ht="12.75" customHeight="1" x14ac:dyDescent="0.3">
      <c r="T4217" s="16"/>
      <c r="U4217" s="16"/>
    </row>
    <row r="4218" spans="20:21" ht="12.75" customHeight="1" x14ac:dyDescent="0.3">
      <c r="T4218" s="16"/>
      <c r="U4218" s="16"/>
    </row>
    <row r="4219" spans="20:21" ht="12.75" customHeight="1" x14ac:dyDescent="0.3">
      <c r="T4219" s="16"/>
      <c r="U4219" s="16"/>
    </row>
    <row r="4220" spans="20:21" ht="12.75" customHeight="1" x14ac:dyDescent="0.3">
      <c r="T4220" s="16"/>
      <c r="U4220" s="16"/>
    </row>
    <row r="4221" spans="20:21" ht="12.75" customHeight="1" x14ac:dyDescent="0.3">
      <c r="T4221" s="16"/>
      <c r="U4221" s="16"/>
    </row>
    <row r="4222" spans="20:21" ht="12.75" customHeight="1" x14ac:dyDescent="0.3">
      <c r="T4222" s="16"/>
      <c r="U4222" s="16"/>
    </row>
    <row r="4223" spans="20:21" ht="12.75" customHeight="1" x14ac:dyDescent="0.3">
      <c r="T4223" s="16"/>
      <c r="U4223" s="16"/>
    </row>
    <row r="4224" spans="20:21" ht="12.75" customHeight="1" x14ac:dyDescent="0.3">
      <c r="T4224" s="16"/>
      <c r="U4224" s="16"/>
    </row>
    <row r="4225" spans="20:21" ht="12.75" customHeight="1" x14ac:dyDescent="0.3">
      <c r="T4225" s="16"/>
      <c r="U4225" s="16"/>
    </row>
    <row r="4226" spans="20:21" ht="12.75" customHeight="1" x14ac:dyDescent="0.3">
      <c r="T4226" s="16"/>
      <c r="U4226" s="16"/>
    </row>
    <row r="4227" spans="20:21" ht="12.75" customHeight="1" x14ac:dyDescent="0.3">
      <c r="T4227" s="16"/>
      <c r="U4227" s="16"/>
    </row>
    <row r="4228" spans="20:21" ht="12.75" customHeight="1" x14ac:dyDescent="0.3">
      <c r="T4228" s="16"/>
      <c r="U4228" s="16"/>
    </row>
    <row r="4229" spans="20:21" ht="12.75" customHeight="1" x14ac:dyDescent="0.3">
      <c r="T4229" s="16"/>
      <c r="U4229" s="16"/>
    </row>
    <row r="4230" spans="20:21" ht="12.75" customHeight="1" x14ac:dyDescent="0.3">
      <c r="T4230" s="16"/>
      <c r="U4230" s="16"/>
    </row>
    <row r="4231" spans="20:21" ht="12.75" customHeight="1" x14ac:dyDescent="0.3">
      <c r="T4231" s="16"/>
      <c r="U4231" s="16"/>
    </row>
    <row r="4232" spans="20:21" ht="12.75" customHeight="1" x14ac:dyDescent="0.3">
      <c r="T4232" s="16"/>
      <c r="U4232" s="16"/>
    </row>
    <row r="4233" spans="20:21" ht="12.75" customHeight="1" x14ac:dyDescent="0.3">
      <c r="T4233" s="16"/>
      <c r="U4233" s="16"/>
    </row>
    <row r="4234" spans="20:21" ht="12.75" customHeight="1" x14ac:dyDescent="0.3">
      <c r="T4234" s="16"/>
      <c r="U4234" s="16"/>
    </row>
    <row r="4235" spans="20:21" ht="12.75" customHeight="1" x14ac:dyDescent="0.3">
      <c r="T4235" s="16"/>
      <c r="U4235" s="16"/>
    </row>
    <row r="4236" spans="20:21" ht="12.75" customHeight="1" x14ac:dyDescent="0.3">
      <c r="T4236" s="16"/>
      <c r="U4236" s="16"/>
    </row>
    <row r="4237" spans="20:21" ht="12.75" customHeight="1" x14ac:dyDescent="0.3">
      <c r="T4237" s="16"/>
      <c r="U4237" s="16"/>
    </row>
    <row r="4238" spans="20:21" ht="12.75" customHeight="1" x14ac:dyDescent="0.3">
      <c r="T4238" s="16"/>
      <c r="U4238" s="16"/>
    </row>
    <row r="4239" spans="20:21" ht="12.75" customHeight="1" x14ac:dyDescent="0.3">
      <c r="T4239" s="16"/>
      <c r="U4239" s="16"/>
    </row>
    <row r="4240" spans="20:21" ht="12.75" customHeight="1" x14ac:dyDescent="0.3">
      <c r="T4240" s="16"/>
      <c r="U4240" s="16"/>
    </row>
    <row r="4241" spans="20:21" ht="12.75" customHeight="1" x14ac:dyDescent="0.3">
      <c r="T4241" s="16"/>
      <c r="U4241" s="16"/>
    </row>
    <row r="4242" spans="20:21" ht="12.75" customHeight="1" x14ac:dyDescent="0.3">
      <c r="T4242" s="16"/>
      <c r="U4242" s="16"/>
    </row>
    <row r="4243" spans="20:21" ht="12.75" customHeight="1" x14ac:dyDescent="0.3">
      <c r="T4243" s="16"/>
      <c r="U4243" s="16"/>
    </row>
    <row r="4244" spans="20:21" ht="12.75" customHeight="1" x14ac:dyDescent="0.3">
      <c r="T4244" s="16"/>
      <c r="U4244" s="16"/>
    </row>
    <row r="4245" spans="20:21" ht="12.75" customHeight="1" x14ac:dyDescent="0.3">
      <c r="T4245" s="16"/>
      <c r="U4245" s="16"/>
    </row>
    <row r="4246" spans="20:21" ht="12.75" customHeight="1" x14ac:dyDescent="0.3">
      <c r="T4246" s="16"/>
      <c r="U4246" s="16"/>
    </row>
    <row r="4247" spans="20:21" ht="12.75" customHeight="1" x14ac:dyDescent="0.3">
      <c r="T4247" s="16"/>
      <c r="U4247" s="16"/>
    </row>
    <row r="4248" spans="20:21" ht="12.75" customHeight="1" x14ac:dyDescent="0.3">
      <c r="T4248" s="16"/>
      <c r="U4248" s="16"/>
    </row>
    <row r="4249" spans="20:21" ht="12.75" customHeight="1" x14ac:dyDescent="0.3">
      <c r="T4249" s="16"/>
      <c r="U4249" s="16"/>
    </row>
    <row r="4250" spans="20:21" ht="12.75" customHeight="1" x14ac:dyDescent="0.3">
      <c r="T4250" s="16"/>
      <c r="U4250" s="16"/>
    </row>
    <row r="4251" spans="20:21" ht="12.75" customHeight="1" x14ac:dyDescent="0.3">
      <c r="T4251" s="16"/>
      <c r="U4251" s="16"/>
    </row>
    <row r="4252" spans="20:21" ht="12.75" customHeight="1" x14ac:dyDescent="0.3">
      <c r="T4252" s="16"/>
      <c r="U4252" s="16"/>
    </row>
    <row r="4253" spans="20:21" ht="12.75" customHeight="1" x14ac:dyDescent="0.3">
      <c r="T4253" s="16"/>
      <c r="U4253" s="16"/>
    </row>
    <row r="4254" spans="20:21" ht="12.75" customHeight="1" x14ac:dyDescent="0.3">
      <c r="T4254" s="16"/>
      <c r="U4254" s="16"/>
    </row>
    <row r="4255" spans="20:21" ht="12.75" customHeight="1" x14ac:dyDescent="0.3">
      <c r="T4255" s="16"/>
      <c r="U4255" s="16"/>
    </row>
    <row r="4256" spans="20:21" ht="12.75" customHeight="1" x14ac:dyDescent="0.3">
      <c r="T4256" s="16"/>
      <c r="U4256" s="16"/>
    </row>
    <row r="4257" spans="20:21" ht="12.75" customHeight="1" x14ac:dyDescent="0.3">
      <c r="T4257" s="16"/>
      <c r="U4257" s="16"/>
    </row>
    <row r="4258" spans="20:21" ht="12.75" customHeight="1" x14ac:dyDescent="0.3">
      <c r="T4258" s="16"/>
      <c r="U4258" s="16"/>
    </row>
    <row r="4259" spans="20:21" ht="12.75" customHeight="1" x14ac:dyDescent="0.3">
      <c r="T4259" s="16"/>
      <c r="U4259" s="16"/>
    </row>
    <row r="4260" spans="20:21" ht="12.75" customHeight="1" x14ac:dyDescent="0.3">
      <c r="T4260" s="16"/>
      <c r="U4260" s="16"/>
    </row>
    <row r="4261" spans="20:21" ht="12.75" customHeight="1" x14ac:dyDescent="0.3">
      <c r="T4261" s="16"/>
      <c r="U4261" s="16"/>
    </row>
    <row r="4262" spans="20:21" ht="12.75" customHeight="1" x14ac:dyDescent="0.3">
      <c r="T4262" s="16"/>
      <c r="U4262" s="16"/>
    </row>
    <row r="4263" spans="20:21" ht="12.75" customHeight="1" x14ac:dyDescent="0.3">
      <c r="T4263" s="16"/>
      <c r="U4263" s="16"/>
    </row>
    <row r="4264" spans="20:21" ht="12.75" customHeight="1" x14ac:dyDescent="0.3">
      <c r="T4264" s="16"/>
      <c r="U4264" s="16"/>
    </row>
    <row r="4265" spans="20:21" ht="12.75" customHeight="1" x14ac:dyDescent="0.3">
      <c r="T4265" s="16"/>
      <c r="U4265" s="16"/>
    </row>
    <row r="4266" spans="20:21" ht="12.75" customHeight="1" x14ac:dyDescent="0.3">
      <c r="T4266" s="16"/>
      <c r="U4266" s="16"/>
    </row>
    <row r="4267" spans="20:21" ht="12.75" customHeight="1" x14ac:dyDescent="0.3">
      <c r="T4267" s="16"/>
      <c r="U4267" s="16"/>
    </row>
    <row r="4268" spans="20:21" ht="12.75" customHeight="1" x14ac:dyDescent="0.3">
      <c r="T4268" s="16"/>
      <c r="U4268" s="16"/>
    </row>
    <row r="4269" spans="20:21" ht="12.75" customHeight="1" x14ac:dyDescent="0.3">
      <c r="T4269" s="16"/>
      <c r="U4269" s="16"/>
    </row>
    <row r="4270" spans="20:21" ht="12.75" customHeight="1" x14ac:dyDescent="0.3">
      <c r="T4270" s="16"/>
      <c r="U4270" s="16"/>
    </row>
    <row r="4271" spans="20:21" ht="12.75" customHeight="1" x14ac:dyDescent="0.3">
      <c r="T4271" s="16"/>
      <c r="U4271" s="16"/>
    </row>
    <row r="4272" spans="20:21" ht="12.75" customHeight="1" x14ac:dyDescent="0.3">
      <c r="T4272" s="16"/>
      <c r="U4272" s="16"/>
    </row>
    <row r="4273" spans="20:21" ht="12.75" customHeight="1" x14ac:dyDescent="0.3">
      <c r="T4273" s="16"/>
      <c r="U4273" s="16"/>
    </row>
    <row r="4274" spans="20:21" ht="12.75" customHeight="1" x14ac:dyDescent="0.3">
      <c r="T4274" s="16"/>
      <c r="U4274" s="16"/>
    </row>
    <row r="4275" spans="20:21" ht="12.75" customHeight="1" x14ac:dyDescent="0.3">
      <c r="T4275" s="16"/>
      <c r="U4275" s="16"/>
    </row>
    <row r="4276" spans="20:21" ht="12.75" customHeight="1" x14ac:dyDescent="0.3">
      <c r="T4276" s="16"/>
      <c r="U4276" s="16"/>
    </row>
    <row r="4277" spans="20:21" ht="12.75" customHeight="1" x14ac:dyDescent="0.3">
      <c r="T4277" s="16"/>
      <c r="U4277" s="16"/>
    </row>
    <row r="4278" spans="20:21" ht="12.75" customHeight="1" x14ac:dyDescent="0.3">
      <c r="T4278" s="16"/>
      <c r="U4278" s="16"/>
    </row>
    <row r="4279" spans="20:21" ht="12.75" customHeight="1" x14ac:dyDescent="0.3">
      <c r="T4279" s="16"/>
      <c r="U4279" s="16"/>
    </row>
    <row r="4280" spans="20:21" ht="12.75" customHeight="1" x14ac:dyDescent="0.3">
      <c r="T4280" s="16"/>
      <c r="U4280" s="16"/>
    </row>
    <row r="4281" spans="20:21" ht="12.75" customHeight="1" x14ac:dyDescent="0.3">
      <c r="T4281" s="16"/>
      <c r="U4281" s="16"/>
    </row>
    <row r="4282" spans="20:21" ht="12.75" customHeight="1" x14ac:dyDescent="0.3">
      <c r="T4282" s="16"/>
      <c r="U4282" s="16"/>
    </row>
    <row r="4283" spans="20:21" ht="12.75" customHeight="1" x14ac:dyDescent="0.3">
      <c r="T4283" s="16"/>
      <c r="U4283" s="16"/>
    </row>
    <row r="4284" spans="20:21" ht="12.75" customHeight="1" x14ac:dyDescent="0.3">
      <c r="T4284" s="16"/>
      <c r="U4284" s="16"/>
    </row>
    <row r="4285" spans="20:21" ht="12.75" customHeight="1" x14ac:dyDescent="0.3">
      <c r="T4285" s="16"/>
      <c r="U4285" s="16"/>
    </row>
    <row r="4286" spans="20:21" ht="12.75" customHeight="1" x14ac:dyDescent="0.3">
      <c r="T4286" s="16"/>
      <c r="U4286" s="16"/>
    </row>
    <row r="4287" spans="20:21" ht="12.75" customHeight="1" x14ac:dyDescent="0.3">
      <c r="T4287" s="16"/>
      <c r="U4287" s="16"/>
    </row>
    <row r="4288" spans="20:21" ht="12.75" customHeight="1" x14ac:dyDescent="0.3">
      <c r="T4288" s="16"/>
      <c r="U4288" s="16"/>
    </row>
    <row r="4289" spans="20:21" ht="12.75" customHeight="1" x14ac:dyDescent="0.3">
      <c r="T4289" s="16"/>
      <c r="U4289" s="16"/>
    </row>
    <row r="4290" spans="20:21" ht="12.75" customHeight="1" x14ac:dyDescent="0.3">
      <c r="T4290" s="16"/>
      <c r="U4290" s="16"/>
    </row>
    <row r="4291" spans="20:21" ht="12.75" customHeight="1" x14ac:dyDescent="0.3">
      <c r="T4291" s="16"/>
      <c r="U4291" s="16"/>
    </row>
    <row r="4292" spans="20:21" ht="12.75" customHeight="1" x14ac:dyDescent="0.3">
      <c r="T4292" s="16"/>
      <c r="U4292" s="16"/>
    </row>
    <row r="4293" spans="20:21" ht="12.75" customHeight="1" x14ac:dyDescent="0.3">
      <c r="T4293" s="16"/>
      <c r="U4293" s="16"/>
    </row>
    <row r="4294" spans="20:21" ht="12.75" customHeight="1" x14ac:dyDescent="0.3">
      <c r="T4294" s="16"/>
      <c r="U4294" s="16"/>
    </row>
    <row r="4295" spans="20:21" ht="12.75" customHeight="1" x14ac:dyDescent="0.3">
      <c r="T4295" s="16"/>
      <c r="U4295" s="16"/>
    </row>
    <row r="4296" spans="20:21" ht="12.75" customHeight="1" x14ac:dyDescent="0.3">
      <c r="T4296" s="16"/>
      <c r="U4296" s="16"/>
    </row>
    <row r="4297" spans="20:21" ht="12.75" customHeight="1" x14ac:dyDescent="0.3">
      <c r="T4297" s="16"/>
      <c r="U4297" s="16"/>
    </row>
    <row r="4298" spans="20:21" ht="12.75" customHeight="1" x14ac:dyDescent="0.3">
      <c r="T4298" s="16"/>
      <c r="U4298" s="16"/>
    </row>
    <row r="4299" spans="20:21" ht="12.75" customHeight="1" x14ac:dyDescent="0.3">
      <c r="T4299" s="16"/>
      <c r="U4299" s="16"/>
    </row>
    <row r="4300" spans="20:21" ht="12.75" customHeight="1" x14ac:dyDescent="0.3">
      <c r="T4300" s="16"/>
      <c r="U4300" s="16"/>
    </row>
    <row r="4301" spans="20:21" ht="12.75" customHeight="1" x14ac:dyDescent="0.3">
      <c r="T4301" s="16"/>
      <c r="U4301" s="16"/>
    </row>
    <row r="4302" spans="20:21" ht="12.75" customHeight="1" x14ac:dyDescent="0.3">
      <c r="T4302" s="16"/>
      <c r="U4302" s="16"/>
    </row>
    <row r="4303" spans="20:21" ht="12.75" customHeight="1" x14ac:dyDescent="0.3">
      <c r="T4303" s="16"/>
      <c r="U4303" s="16"/>
    </row>
    <row r="4304" spans="20:21" ht="12.75" customHeight="1" x14ac:dyDescent="0.3">
      <c r="T4304" s="16"/>
      <c r="U4304" s="16"/>
    </row>
    <row r="4305" spans="20:21" ht="12.75" customHeight="1" x14ac:dyDescent="0.3">
      <c r="T4305" s="16"/>
      <c r="U4305" s="16"/>
    </row>
    <row r="4306" spans="20:21" ht="12.75" customHeight="1" x14ac:dyDescent="0.3">
      <c r="T4306" s="16"/>
      <c r="U4306" s="16"/>
    </row>
    <row r="4307" spans="20:21" ht="12.75" customHeight="1" x14ac:dyDescent="0.3">
      <c r="T4307" s="16"/>
      <c r="U4307" s="16"/>
    </row>
    <row r="4308" spans="20:21" ht="12.75" customHeight="1" x14ac:dyDescent="0.3">
      <c r="T4308" s="16"/>
      <c r="U4308" s="16"/>
    </row>
    <row r="4309" spans="20:21" ht="12.75" customHeight="1" x14ac:dyDescent="0.3">
      <c r="T4309" s="16"/>
      <c r="U4309" s="16"/>
    </row>
    <row r="4310" spans="20:21" ht="12.75" customHeight="1" x14ac:dyDescent="0.3">
      <c r="T4310" s="16"/>
      <c r="U4310" s="16"/>
    </row>
    <row r="4311" spans="20:21" ht="12.75" customHeight="1" x14ac:dyDescent="0.3">
      <c r="T4311" s="16"/>
      <c r="U4311" s="16"/>
    </row>
    <row r="4312" spans="20:21" ht="12.75" customHeight="1" x14ac:dyDescent="0.3">
      <c r="T4312" s="16"/>
      <c r="U4312" s="16"/>
    </row>
    <row r="4313" spans="20:21" ht="12.75" customHeight="1" x14ac:dyDescent="0.3">
      <c r="T4313" s="16"/>
      <c r="U4313" s="16"/>
    </row>
    <row r="4314" spans="20:21" ht="12.75" customHeight="1" x14ac:dyDescent="0.3">
      <c r="T4314" s="16"/>
      <c r="U4314" s="16"/>
    </row>
    <row r="4315" spans="20:21" ht="12.75" customHeight="1" x14ac:dyDescent="0.3">
      <c r="T4315" s="16"/>
      <c r="U4315" s="16"/>
    </row>
    <row r="4316" spans="20:21" ht="12.75" customHeight="1" x14ac:dyDescent="0.3">
      <c r="T4316" s="16"/>
      <c r="U4316" s="16"/>
    </row>
    <row r="4317" spans="20:21" ht="12.75" customHeight="1" x14ac:dyDescent="0.3">
      <c r="T4317" s="16"/>
      <c r="U4317" s="16"/>
    </row>
    <row r="4318" spans="20:21" ht="12.75" customHeight="1" x14ac:dyDescent="0.3">
      <c r="T4318" s="16"/>
      <c r="U4318" s="16"/>
    </row>
    <row r="4319" spans="20:21" ht="12.75" customHeight="1" x14ac:dyDescent="0.3">
      <c r="T4319" s="16"/>
      <c r="U4319" s="16"/>
    </row>
    <row r="4320" spans="20:21" ht="12.75" customHeight="1" x14ac:dyDescent="0.3">
      <c r="T4320" s="16"/>
      <c r="U4320" s="16"/>
    </row>
    <row r="4321" spans="20:21" ht="12.75" customHeight="1" x14ac:dyDescent="0.3">
      <c r="T4321" s="16"/>
      <c r="U4321" s="16"/>
    </row>
    <row r="4322" spans="20:21" ht="12.75" customHeight="1" x14ac:dyDescent="0.3">
      <c r="T4322" s="16"/>
      <c r="U4322" s="16"/>
    </row>
    <row r="4323" spans="20:21" ht="12.75" customHeight="1" x14ac:dyDescent="0.3">
      <c r="T4323" s="16"/>
      <c r="U4323" s="16"/>
    </row>
    <row r="4324" spans="20:21" ht="12.75" customHeight="1" x14ac:dyDescent="0.3">
      <c r="T4324" s="16"/>
      <c r="U4324" s="16"/>
    </row>
    <row r="4325" spans="20:21" ht="12.75" customHeight="1" x14ac:dyDescent="0.3">
      <c r="T4325" s="16"/>
      <c r="U4325" s="16"/>
    </row>
    <row r="4326" spans="20:21" ht="12.75" customHeight="1" x14ac:dyDescent="0.3">
      <c r="T4326" s="16"/>
      <c r="U4326" s="16"/>
    </row>
    <row r="4327" spans="20:21" ht="12.75" customHeight="1" x14ac:dyDescent="0.3">
      <c r="T4327" s="16"/>
      <c r="U4327" s="16"/>
    </row>
    <row r="4328" spans="20:21" ht="12.75" customHeight="1" x14ac:dyDescent="0.3">
      <c r="T4328" s="16"/>
      <c r="U4328" s="16"/>
    </row>
    <row r="4329" spans="20:21" ht="12.75" customHeight="1" x14ac:dyDescent="0.3">
      <c r="T4329" s="16"/>
      <c r="U4329" s="16"/>
    </row>
    <row r="4330" spans="20:21" ht="12.75" customHeight="1" x14ac:dyDescent="0.3">
      <c r="T4330" s="16"/>
      <c r="U4330" s="16"/>
    </row>
    <row r="4331" spans="20:21" ht="12.75" customHeight="1" x14ac:dyDescent="0.3">
      <c r="T4331" s="16"/>
      <c r="U4331" s="16"/>
    </row>
    <row r="4332" spans="20:21" ht="12.75" customHeight="1" x14ac:dyDescent="0.3">
      <c r="T4332" s="16"/>
      <c r="U4332" s="16"/>
    </row>
    <row r="4333" spans="20:21" ht="12.75" customHeight="1" x14ac:dyDescent="0.3">
      <c r="T4333" s="16"/>
      <c r="U4333" s="16"/>
    </row>
    <row r="4334" spans="20:21" ht="12.75" customHeight="1" x14ac:dyDescent="0.3">
      <c r="T4334" s="16"/>
      <c r="U4334" s="16"/>
    </row>
    <row r="4335" spans="20:21" ht="12.75" customHeight="1" x14ac:dyDescent="0.3">
      <c r="T4335" s="16"/>
      <c r="U4335" s="16"/>
    </row>
    <row r="4336" spans="20:21" ht="12.75" customHeight="1" x14ac:dyDescent="0.3">
      <c r="T4336" s="16"/>
      <c r="U4336" s="16"/>
    </row>
    <row r="4337" spans="20:21" ht="12.75" customHeight="1" x14ac:dyDescent="0.3">
      <c r="T4337" s="16"/>
      <c r="U4337" s="16"/>
    </row>
    <row r="4338" spans="20:21" ht="12.75" customHeight="1" x14ac:dyDescent="0.3">
      <c r="T4338" s="16"/>
      <c r="U4338" s="16"/>
    </row>
    <row r="4339" spans="20:21" ht="12.75" customHeight="1" x14ac:dyDescent="0.3">
      <c r="T4339" s="16"/>
      <c r="U4339" s="16"/>
    </row>
    <row r="4340" spans="20:21" ht="12.75" customHeight="1" x14ac:dyDescent="0.3">
      <c r="T4340" s="16"/>
      <c r="U4340" s="16"/>
    </row>
    <row r="4341" spans="20:21" ht="12.75" customHeight="1" x14ac:dyDescent="0.3">
      <c r="T4341" s="16"/>
      <c r="U4341" s="16"/>
    </row>
    <row r="4342" spans="20:21" ht="12.75" customHeight="1" x14ac:dyDescent="0.3">
      <c r="T4342" s="16"/>
      <c r="U4342" s="16"/>
    </row>
    <row r="4343" spans="20:21" ht="12.75" customHeight="1" x14ac:dyDescent="0.3">
      <c r="T4343" s="16"/>
      <c r="U4343" s="16"/>
    </row>
    <row r="4344" spans="20:21" ht="12.75" customHeight="1" x14ac:dyDescent="0.3">
      <c r="T4344" s="16"/>
      <c r="U4344" s="16"/>
    </row>
    <row r="4345" spans="20:21" ht="12.75" customHeight="1" x14ac:dyDescent="0.3">
      <c r="T4345" s="16"/>
      <c r="U4345" s="16"/>
    </row>
    <row r="4346" spans="20:21" ht="12.75" customHeight="1" x14ac:dyDescent="0.3">
      <c r="T4346" s="16"/>
      <c r="U4346" s="16"/>
    </row>
    <row r="4347" spans="20:21" ht="12.75" customHeight="1" x14ac:dyDescent="0.3">
      <c r="T4347" s="16"/>
      <c r="U4347" s="16"/>
    </row>
    <row r="4348" spans="20:21" ht="12.75" customHeight="1" x14ac:dyDescent="0.3">
      <c r="T4348" s="16"/>
      <c r="U4348" s="16"/>
    </row>
    <row r="4349" spans="20:21" ht="12.75" customHeight="1" x14ac:dyDescent="0.3">
      <c r="T4349" s="16"/>
      <c r="U4349" s="16"/>
    </row>
    <row r="4350" spans="20:21" ht="12.75" customHeight="1" x14ac:dyDescent="0.3">
      <c r="T4350" s="16"/>
      <c r="U4350" s="16"/>
    </row>
    <row r="4351" spans="20:21" ht="12.75" customHeight="1" x14ac:dyDescent="0.3">
      <c r="T4351" s="16"/>
      <c r="U4351" s="16"/>
    </row>
    <row r="4352" spans="20:21" ht="12.75" customHeight="1" x14ac:dyDescent="0.3">
      <c r="T4352" s="16"/>
      <c r="U4352" s="16"/>
    </row>
    <row r="4353" spans="20:21" ht="12.75" customHeight="1" x14ac:dyDescent="0.3">
      <c r="T4353" s="16"/>
      <c r="U4353" s="16"/>
    </row>
    <row r="4354" spans="20:21" ht="12.75" customHeight="1" x14ac:dyDescent="0.3">
      <c r="T4354" s="16"/>
      <c r="U4354" s="16"/>
    </row>
    <row r="4355" spans="20:21" ht="12.75" customHeight="1" x14ac:dyDescent="0.3">
      <c r="T4355" s="16"/>
      <c r="U4355" s="16"/>
    </row>
    <row r="4356" spans="20:21" ht="12.75" customHeight="1" x14ac:dyDescent="0.3">
      <c r="T4356" s="16"/>
      <c r="U4356" s="16"/>
    </row>
    <row r="4357" spans="20:21" ht="12.75" customHeight="1" x14ac:dyDescent="0.3">
      <c r="T4357" s="16"/>
      <c r="U4357" s="16"/>
    </row>
    <row r="4358" spans="20:21" ht="12.75" customHeight="1" x14ac:dyDescent="0.3">
      <c r="T4358" s="16"/>
      <c r="U4358" s="16"/>
    </row>
    <row r="4359" spans="20:21" ht="12.75" customHeight="1" x14ac:dyDescent="0.3">
      <c r="T4359" s="16"/>
      <c r="U4359" s="16"/>
    </row>
    <row r="4360" spans="20:21" ht="12.75" customHeight="1" x14ac:dyDescent="0.3">
      <c r="T4360" s="16"/>
      <c r="U4360" s="16"/>
    </row>
    <row r="4361" spans="20:21" ht="12.75" customHeight="1" x14ac:dyDescent="0.3">
      <c r="T4361" s="16"/>
      <c r="U4361" s="16"/>
    </row>
    <row r="4362" spans="20:21" ht="12.75" customHeight="1" x14ac:dyDescent="0.3">
      <c r="T4362" s="16"/>
      <c r="U4362" s="16"/>
    </row>
    <row r="4363" spans="20:21" ht="12.75" customHeight="1" x14ac:dyDescent="0.3">
      <c r="T4363" s="16"/>
      <c r="U4363" s="16"/>
    </row>
    <row r="4364" spans="20:21" ht="12.75" customHeight="1" x14ac:dyDescent="0.3">
      <c r="T4364" s="16"/>
      <c r="U4364" s="16"/>
    </row>
    <row r="4365" spans="20:21" ht="12.75" customHeight="1" x14ac:dyDescent="0.3">
      <c r="T4365" s="16"/>
      <c r="U4365" s="16"/>
    </row>
    <row r="4366" spans="20:21" ht="12.75" customHeight="1" x14ac:dyDescent="0.3">
      <c r="T4366" s="16"/>
      <c r="U4366" s="16"/>
    </row>
    <row r="4367" spans="20:21" ht="12.75" customHeight="1" x14ac:dyDescent="0.3">
      <c r="T4367" s="16"/>
      <c r="U4367" s="16"/>
    </row>
    <row r="4368" spans="20:21" ht="12.75" customHeight="1" x14ac:dyDescent="0.3">
      <c r="T4368" s="16"/>
      <c r="U4368" s="16"/>
    </row>
    <row r="4369" spans="20:21" ht="12.75" customHeight="1" x14ac:dyDescent="0.3">
      <c r="T4369" s="16"/>
      <c r="U4369" s="16"/>
    </row>
    <row r="4370" spans="20:21" ht="12.75" customHeight="1" x14ac:dyDescent="0.3">
      <c r="T4370" s="16"/>
      <c r="U4370" s="16"/>
    </row>
    <row r="4371" spans="20:21" ht="12.75" customHeight="1" x14ac:dyDescent="0.3">
      <c r="T4371" s="16"/>
      <c r="U4371" s="16"/>
    </row>
    <row r="4372" spans="20:21" ht="12.75" customHeight="1" x14ac:dyDescent="0.3">
      <c r="T4372" s="16"/>
      <c r="U4372" s="16"/>
    </row>
    <row r="4373" spans="20:21" ht="12.75" customHeight="1" x14ac:dyDescent="0.3">
      <c r="T4373" s="16"/>
      <c r="U4373" s="16"/>
    </row>
    <row r="4374" spans="20:21" ht="12.75" customHeight="1" x14ac:dyDescent="0.3">
      <c r="T4374" s="16"/>
      <c r="U4374" s="16"/>
    </row>
    <row r="4375" spans="20:21" ht="12.75" customHeight="1" x14ac:dyDescent="0.3">
      <c r="T4375" s="16"/>
      <c r="U4375" s="16"/>
    </row>
    <row r="4376" spans="20:21" ht="12.75" customHeight="1" x14ac:dyDescent="0.3">
      <c r="T4376" s="16"/>
      <c r="U4376" s="16"/>
    </row>
    <row r="4377" spans="20:21" ht="12.75" customHeight="1" x14ac:dyDescent="0.3">
      <c r="T4377" s="16"/>
      <c r="U4377" s="16"/>
    </row>
    <row r="4378" spans="20:21" ht="12.75" customHeight="1" x14ac:dyDescent="0.3">
      <c r="T4378" s="16"/>
      <c r="U4378" s="16"/>
    </row>
    <row r="4379" spans="20:21" ht="12.75" customHeight="1" x14ac:dyDescent="0.3">
      <c r="T4379" s="16"/>
      <c r="U4379" s="16"/>
    </row>
    <row r="4380" spans="20:21" ht="12.75" customHeight="1" x14ac:dyDescent="0.3">
      <c r="T4380" s="16"/>
      <c r="U4380" s="16"/>
    </row>
    <row r="4381" spans="20:21" ht="12.75" customHeight="1" x14ac:dyDescent="0.3">
      <c r="T4381" s="16"/>
      <c r="U4381" s="16"/>
    </row>
    <row r="4382" spans="20:21" ht="12.75" customHeight="1" x14ac:dyDescent="0.3">
      <c r="T4382" s="16"/>
      <c r="U4382" s="16"/>
    </row>
    <row r="4383" spans="20:21" ht="12.75" customHeight="1" x14ac:dyDescent="0.3">
      <c r="T4383" s="16"/>
      <c r="U4383" s="16"/>
    </row>
    <row r="4384" spans="20:21" ht="12.75" customHeight="1" x14ac:dyDescent="0.3">
      <c r="T4384" s="16"/>
      <c r="U4384" s="16"/>
    </row>
    <row r="4385" spans="20:21" ht="12.75" customHeight="1" x14ac:dyDescent="0.3">
      <c r="T4385" s="16"/>
      <c r="U4385" s="16"/>
    </row>
    <row r="4386" spans="20:21" ht="12.75" customHeight="1" x14ac:dyDescent="0.3">
      <c r="T4386" s="16"/>
      <c r="U4386" s="16"/>
    </row>
    <row r="4387" spans="20:21" ht="12.75" customHeight="1" x14ac:dyDescent="0.3">
      <c r="T4387" s="16"/>
      <c r="U4387" s="16"/>
    </row>
    <row r="4388" spans="20:21" ht="12.75" customHeight="1" x14ac:dyDescent="0.3">
      <c r="T4388" s="16"/>
      <c r="U4388" s="16"/>
    </row>
    <row r="4389" spans="20:21" ht="12.75" customHeight="1" x14ac:dyDescent="0.3">
      <c r="T4389" s="16"/>
      <c r="U4389" s="16"/>
    </row>
    <row r="4390" spans="20:21" ht="12.75" customHeight="1" x14ac:dyDescent="0.3">
      <c r="T4390" s="16"/>
      <c r="U4390" s="16"/>
    </row>
    <row r="4391" spans="20:21" ht="12.75" customHeight="1" x14ac:dyDescent="0.3">
      <c r="T4391" s="16"/>
      <c r="U4391" s="16"/>
    </row>
    <row r="4392" spans="20:21" ht="12.75" customHeight="1" x14ac:dyDescent="0.3">
      <c r="T4392" s="16"/>
      <c r="U4392" s="16"/>
    </row>
    <row r="4393" spans="20:21" ht="12.75" customHeight="1" x14ac:dyDescent="0.3">
      <c r="T4393" s="16"/>
      <c r="U4393" s="16"/>
    </row>
    <row r="4394" spans="20:21" ht="12.75" customHeight="1" x14ac:dyDescent="0.3">
      <c r="T4394" s="16"/>
      <c r="U4394" s="16"/>
    </row>
    <row r="4395" spans="20:21" ht="12.75" customHeight="1" x14ac:dyDescent="0.3">
      <c r="T4395" s="16"/>
      <c r="U4395" s="16"/>
    </row>
    <row r="4396" spans="20:21" ht="12.75" customHeight="1" x14ac:dyDescent="0.3">
      <c r="T4396" s="16"/>
      <c r="U4396" s="16"/>
    </row>
    <row r="4397" spans="20:21" ht="12.75" customHeight="1" x14ac:dyDescent="0.3">
      <c r="T4397" s="16"/>
      <c r="U4397" s="16"/>
    </row>
    <row r="4398" spans="20:21" ht="12.75" customHeight="1" x14ac:dyDescent="0.3">
      <c r="T4398" s="16"/>
      <c r="U4398" s="16"/>
    </row>
    <row r="4399" spans="20:21" ht="12.75" customHeight="1" x14ac:dyDescent="0.3">
      <c r="T4399" s="16"/>
      <c r="U4399" s="16"/>
    </row>
    <row r="4400" spans="20:21" ht="12.75" customHeight="1" x14ac:dyDescent="0.3">
      <c r="T4400" s="16"/>
      <c r="U4400" s="16"/>
    </row>
    <row r="4401" spans="20:21" ht="12.75" customHeight="1" x14ac:dyDescent="0.3">
      <c r="T4401" s="16"/>
      <c r="U4401" s="16"/>
    </row>
    <row r="4402" spans="20:21" ht="12.75" customHeight="1" x14ac:dyDescent="0.3">
      <c r="T4402" s="16"/>
      <c r="U4402" s="16"/>
    </row>
    <row r="4403" spans="20:21" ht="12.75" customHeight="1" x14ac:dyDescent="0.3">
      <c r="T4403" s="16"/>
      <c r="U4403" s="16"/>
    </row>
    <row r="4404" spans="20:21" ht="12.75" customHeight="1" x14ac:dyDescent="0.3">
      <c r="T4404" s="16"/>
      <c r="U4404" s="16"/>
    </row>
    <row r="4405" spans="20:21" ht="12.75" customHeight="1" x14ac:dyDescent="0.3">
      <c r="T4405" s="16"/>
      <c r="U4405" s="16"/>
    </row>
    <row r="4406" spans="20:21" ht="12.75" customHeight="1" x14ac:dyDescent="0.3">
      <c r="T4406" s="16"/>
      <c r="U4406" s="16"/>
    </row>
    <row r="4407" spans="20:21" ht="12.75" customHeight="1" x14ac:dyDescent="0.3">
      <c r="T4407" s="16"/>
      <c r="U4407" s="16"/>
    </row>
    <row r="4408" spans="20:21" ht="12.75" customHeight="1" x14ac:dyDescent="0.3">
      <c r="T4408" s="16"/>
      <c r="U4408" s="16"/>
    </row>
    <row r="4409" spans="20:21" ht="12.75" customHeight="1" x14ac:dyDescent="0.3">
      <c r="T4409" s="16"/>
      <c r="U4409" s="16"/>
    </row>
    <row r="4410" spans="20:21" ht="12.75" customHeight="1" x14ac:dyDescent="0.3">
      <c r="T4410" s="16"/>
      <c r="U4410" s="16"/>
    </row>
    <row r="4411" spans="20:21" ht="12.75" customHeight="1" x14ac:dyDescent="0.3">
      <c r="T4411" s="16"/>
      <c r="U4411" s="16"/>
    </row>
    <row r="4412" spans="20:21" ht="12.75" customHeight="1" x14ac:dyDescent="0.3">
      <c r="T4412" s="16"/>
      <c r="U4412" s="16"/>
    </row>
    <row r="4413" spans="20:21" ht="12.75" customHeight="1" x14ac:dyDescent="0.3">
      <c r="T4413" s="16"/>
      <c r="U4413" s="16"/>
    </row>
    <row r="4414" spans="20:21" ht="12.75" customHeight="1" x14ac:dyDescent="0.3">
      <c r="T4414" s="16"/>
      <c r="U4414" s="16"/>
    </row>
    <row r="4415" spans="20:21" ht="12.75" customHeight="1" x14ac:dyDescent="0.3">
      <c r="T4415" s="16"/>
      <c r="U4415" s="16"/>
    </row>
    <row r="4416" spans="20:21" ht="12.75" customHeight="1" x14ac:dyDescent="0.3">
      <c r="T4416" s="16"/>
      <c r="U4416" s="16"/>
    </row>
    <row r="4417" spans="20:21" ht="12.75" customHeight="1" x14ac:dyDescent="0.3">
      <c r="T4417" s="16"/>
      <c r="U4417" s="16"/>
    </row>
    <row r="4418" spans="20:21" ht="12.75" customHeight="1" x14ac:dyDescent="0.3">
      <c r="T4418" s="16"/>
      <c r="U4418" s="16"/>
    </row>
    <row r="4419" spans="20:21" ht="12.75" customHeight="1" x14ac:dyDescent="0.3">
      <c r="T4419" s="16"/>
      <c r="U4419" s="16"/>
    </row>
    <row r="4420" spans="20:21" ht="12.75" customHeight="1" x14ac:dyDescent="0.3">
      <c r="T4420" s="16"/>
      <c r="U4420" s="16"/>
    </row>
    <row r="4421" spans="20:21" ht="12.75" customHeight="1" x14ac:dyDescent="0.3">
      <c r="T4421" s="16"/>
      <c r="U4421" s="16"/>
    </row>
    <row r="4422" spans="20:21" ht="12.75" customHeight="1" x14ac:dyDescent="0.3">
      <c r="T4422" s="16"/>
      <c r="U4422" s="16"/>
    </row>
    <row r="4423" spans="20:21" ht="12.75" customHeight="1" x14ac:dyDescent="0.3">
      <c r="T4423" s="16"/>
      <c r="U4423" s="16"/>
    </row>
    <row r="4424" spans="20:21" ht="12.75" customHeight="1" x14ac:dyDescent="0.3">
      <c r="T4424" s="16"/>
      <c r="U4424" s="16"/>
    </row>
    <row r="4425" spans="20:21" ht="12.75" customHeight="1" x14ac:dyDescent="0.3">
      <c r="T4425" s="16"/>
      <c r="U4425" s="16"/>
    </row>
    <row r="4426" spans="20:21" ht="12.75" customHeight="1" x14ac:dyDescent="0.3">
      <c r="T4426" s="16"/>
      <c r="U4426" s="16"/>
    </row>
    <row r="4427" spans="20:21" ht="12.75" customHeight="1" x14ac:dyDescent="0.3">
      <c r="T4427" s="16"/>
      <c r="U4427" s="16"/>
    </row>
    <row r="4428" spans="20:21" ht="12.75" customHeight="1" x14ac:dyDescent="0.3">
      <c r="T4428" s="16"/>
      <c r="U4428" s="16"/>
    </row>
    <row r="4429" spans="20:21" ht="12.75" customHeight="1" x14ac:dyDescent="0.3">
      <c r="T4429" s="16"/>
      <c r="U4429" s="16"/>
    </row>
    <row r="4430" spans="20:21" ht="12.75" customHeight="1" x14ac:dyDescent="0.3">
      <c r="T4430" s="16"/>
      <c r="U4430" s="16"/>
    </row>
    <row r="4431" spans="20:21" ht="12.75" customHeight="1" x14ac:dyDescent="0.3">
      <c r="T4431" s="16"/>
      <c r="U4431" s="16"/>
    </row>
    <row r="4432" spans="20:21" ht="12.75" customHeight="1" x14ac:dyDescent="0.3">
      <c r="T4432" s="16"/>
      <c r="U4432" s="16"/>
    </row>
    <row r="4433" spans="20:21" ht="12.75" customHeight="1" x14ac:dyDescent="0.3">
      <c r="T4433" s="16"/>
      <c r="U4433" s="16"/>
    </row>
    <row r="4434" spans="20:21" ht="12.75" customHeight="1" x14ac:dyDescent="0.3">
      <c r="T4434" s="16"/>
      <c r="U4434" s="16"/>
    </row>
    <row r="4435" spans="20:21" ht="12.75" customHeight="1" x14ac:dyDescent="0.3">
      <c r="T4435" s="16"/>
      <c r="U4435" s="16"/>
    </row>
    <row r="4436" spans="20:21" ht="12.75" customHeight="1" x14ac:dyDescent="0.3">
      <c r="T4436" s="16"/>
      <c r="U4436" s="16"/>
    </row>
    <row r="4437" spans="20:21" ht="12.75" customHeight="1" x14ac:dyDescent="0.3">
      <c r="T4437" s="16"/>
      <c r="U4437" s="16"/>
    </row>
    <row r="4438" spans="20:21" ht="12.75" customHeight="1" x14ac:dyDescent="0.3">
      <c r="T4438" s="16"/>
      <c r="U4438" s="16"/>
    </row>
    <row r="4439" spans="20:21" ht="12.75" customHeight="1" x14ac:dyDescent="0.3">
      <c r="T4439" s="16"/>
      <c r="U4439" s="16"/>
    </row>
    <row r="4440" spans="20:21" ht="12.75" customHeight="1" x14ac:dyDescent="0.3">
      <c r="T4440" s="16"/>
      <c r="U4440" s="16"/>
    </row>
    <row r="4441" spans="20:21" ht="12.75" customHeight="1" x14ac:dyDescent="0.3">
      <c r="T4441" s="16"/>
      <c r="U4441" s="16"/>
    </row>
    <row r="4442" spans="20:21" ht="12.75" customHeight="1" x14ac:dyDescent="0.3">
      <c r="T4442" s="16"/>
      <c r="U4442" s="16"/>
    </row>
    <row r="4443" spans="20:21" ht="12.75" customHeight="1" x14ac:dyDescent="0.3">
      <c r="T4443" s="16"/>
      <c r="U4443" s="16"/>
    </row>
    <row r="4444" spans="20:21" ht="12.75" customHeight="1" x14ac:dyDescent="0.3">
      <c r="T4444" s="16"/>
      <c r="U4444" s="16"/>
    </row>
    <row r="4445" spans="20:21" ht="12.75" customHeight="1" x14ac:dyDescent="0.3">
      <c r="T4445" s="16"/>
      <c r="U4445" s="16"/>
    </row>
    <row r="4446" spans="20:21" ht="12.75" customHeight="1" x14ac:dyDescent="0.3">
      <c r="T4446" s="16"/>
      <c r="U4446" s="16"/>
    </row>
    <row r="4447" spans="20:21" ht="12.75" customHeight="1" x14ac:dyDescent="0.3">
      <c r="T4447" s="16"/>
      <c r="U4447" s="16"/>
    </row>
    <row r="4448" spans="20:21" ht="12.75" customHeight="1" x14ac:dyDescent="0.3">
      <c r="T4448" s="16"/>
      <c r="U4448" s="16"/>
    </row>
    <row r="4449" spans="20:21" ht="12.75" customHeight="1" x14ac:dyDescent="0.3">
      <c r="T4449" s="16"/>
      <c r="U4449" s="16"/>
    </row>
    <row r="4450" spans="20:21" ht="12.75" customHeight="1" x14ac:dyDescent="0.3">
      <c r="T4450" s="16"/>
      <c r="U4450" s="16"/>
    </row>
    <row r="4451" spans="20:21" ht="12.75" customHeight="1" x14ac:dyDescent="0.3">
      <c r="T4451" s="16"/>
      <c r="U4451" s="16"/>
    </row>
    <row r="4452" spans="20:21" ht="12.75" customHeight="1" x14ac:dyDescent="0.3">
      <c r="T4452" s="16"/>
      <c r="U4452" s="16"/>
    </row>
    <row r="4453" spans="20:21" ht="12.75" customHeight="1" x14ac:dyDescent="0.3">
      <c r="T4453" s="16"/>
      <c r="U4453" s="16"/>
    </row>
    <row r="4454" spans="20:21" ht="12.75" customHeight="1" x14ac:dyDescent="0.3">
      <c r="T4454" s="16"/>
      <c r="U4454" s="16"/>
    </row>
    <row r="4455" spans="20:21" ht="12.75" customHeight="1" x14ac:dyDescent="0.3">
      <c r="T4455" s="16"/>
      <c r="U4455" s="16"/>
    </row>
    <row r="4456" spans="20:21" ht="12.75" customHeight="1" x14ac:dyDescent="0.3">
      <c r="T4456" s="16"/>
      <c r="U4456" s="16"/>
    </row>
    <row r="4457" spans="20:21" ht="12.75" customHeight="1" x14ac:dyDescent="0.3">
      <c r="T4457" s="16"/>
      <c r="U4457" s="16"/>
    </row>
    <row r="4458" spans="20:21" ht="12.75" customHeight="1" x14ac:dyDescent="0.3">
      <c r="T4458" s="16"/>
      <c r="U4458" s="16"/>
    </row>
    <row r="4459" spans="20:21" ht="12.75" customHeight="1" x14ac:dyDescent="0.3">
      <c r="T4459" s="16"/>
      <c r="U4459" s="16"/>
    </row>
    <row r="4460" spans="20:21" ht="12.75" customHeight="1" x14ac:dyDescent="0.3">
      <c r="T4460" s="16"/>
      <c r="U4460" s="16"/>
    </row>
    <row r="4461" spans="20:21" ht="12.75" customHeight="1" x14ac:dyDescent="0.3">
      <c r="T4461" s="16"/>
      <c r="U4461" s="16"/>
    </row>
    <row r="4462" spans="20:21" ht="12.75" customHeight="1" x14ac:dyDescent="0.3">
      <c r="T4462" s="16"/>
      <c r="U4462" s="16"/>
    </row>
    <row r="4463" spans="20:21" ht="12.75" customHeight="1" x14ac:dyDescent="0.3">
      <c r="T4463" s="16"/>
      <c r="U4463" s="16"/>
    </row>
    <row r="4464" spans="20:21" ht="12.75" customHeight="1" x14ac:dyDescent="0.3">
      <c r="T4464" s="16"/>
      <c r="U4464" s="16"/>
    </row>
    <row r="4465" spans="20:21" ht="12.75" customHeight="1" x14ac:dyDescent="0.3">
      <c r="T4465" s="16"/>
      <c r="U4465" s="16"/>
    </row>
    <row r="4466" spans="20:21" ht="12.75" customHeight="1" x14ac:dyDescent="0.3">
      <c r="T4466" s="16"/>
      <c r="U4466" s="16"/>
    </row>
    <row r="4467" spans="20:21" ht="12.75" customHeight="1" x14ac:dyDescent="0.3">
      <c r="T4467" s="16"/>
      <c r="U4467" s="16"/>
    </row>
    <row r="4468" spans="20:21" ht="12.75" customHeight="1" x14ac:dyDescent="0.3">
      <c r="T4468" s="16"/>
      <c r="U4468" s="16"/>
    </row>
    <row r="4469" spans="20:21" ht="12.75" customHeight="1" x14ac:dyDescent="0.3">
      <c r="T4469" s="16"/>
      <c r="U4469" s="16"/>
    </row>
    <row r="4470" spans="20:21" ht="12.75" customHeight="1" x14ac:dyDescent="0.3">
      <c r="T4470" s="16"/>
      <c r="U4470" s="16"/>
    </row>
    <row r="4471" spans="20:21" ht="12.75" customHeight="1" x14ac:dyDescent="0.3">
      <c r="T4471" s="16"/>
      <c r="U4471" s="16"/>
    </row>
    <row r="4472" spans="20:21" ht="12.75" customHeight="1" x14ac:dyDescent="0.3">
      <c r="T4472" s="16"/>
      <c r="U4472" s="16"/>
    </row>
    <row r="4473" spans="20:21" ht="12.75" customHeight="1" x14ac:dyDescent="0.3">
      <c r="T4473" s="16"/>
      <c r="U4473" s="16"/>
    </row>
    <row r="4474" spans="20:21" ht="12.75" customHeight="1" x14ac:dyDescent="0.3">
      <c r="T4474" s="16"/>
      <c r="U4474" s="16"/>
    </row>
    <row r="4475" spans="20:21" ht="12.75" customHeight="1" x14ac:dyDescent="0.3">
      <c r="T4475" s="16"/>
      <c r="U4475" s="16"/>
    </row>
    <row r="4476" spans="20:21" ht="12.75" customHeight="1" x14ac:dyDescent="0.3">
      <c r="T4476" s="16"/>
      <c r="U4476" s="16"/>
    </row>
    <row r="4477" spans="20:21" ht="12.75" customHeight="1" x14ac:dyDescent="0.3">
      <c r="T4477" s="16"/>
      <c r="U4477" s="16"/>
    </row>
    <row r="4478" spans="20:21" ht="12.75" customHeight="1" x14ac:dyDescent="0.3">
      <c r="T4478" s="16"/>
      <c r="U4478" s="16"/>
    </row>
    <row r="4479" spans="20:21" ht="12.75" customHeight="1" x14ac:dyDescent="0.3">
      <c r="T4479" s="16"/>
      <c r="U4479" s="16"/>
    </row>
    <row r="4480" spans="20:21" ht="12.75" customHeight="1" x14ac:dyDescent="0.3">
      <c r="T4480" s="16"/>
      <c r="U4480" s="16"/>
    </row>
    <row r="4481" spans="20:21" ht="12.75" customHeight="1" x14ac:dyDescent="0.3">
      <c r="T4481" s="16"/>
      <c r="U4481" s="16"/>
    </row>
    <row r="4482" spans="20:21" ht="12.75" customHeight="1" x14ac:dyDescent="0.3">
      <c r="T4482" s="16"/>
      <c r="U4482" s="16"/>
    </row>
    <row r="4483" spans="20:21" ht="12.75" customHeight="1" x14ac:dyDescent="0.3">
      <c r="T4483" s="16"/>
      <c r="U4483" s="16"/>
    </row>
    <row r="4484" spans="20:21" ht="12.75" customHeight="1" x14ac:dyDescent="0.3">
      <c r="T4484" s="16"/>
      <c r="U4484" s="16"/>
    </row>
    <row r="4485" spans="20:21" ht="12.75" customHeight="1" x14ac:dyDescent="0.3">
      <c r="T4485" s="16"/>
      <c r="U4485" s="16"/>
    </row>
    <row r="4486" spans="20:21" ht="12.75" customHeight="1" x14ac:dyDescent="0.3">
      <c r="T4486" s="16"/>
      <c r="U4486" s="16"/>
    </row>
    <row r="4487" spans="20:21" ht="12.75" customHeight="1" x14ac:dyDescent="0.3">
      <c r="T4487" s="16"/>
      <c r="U4487" s="16"/>
    </row>
    <row r="4488" spans="20:21" ht="12.75" customHeight="1" x14ac:dyDescent="0.3">
      <c r="T4488" s="16"/>
      <c r="U4488" s="16"/>
    </row>
    <row r="4489" spans="20:21" ht="12.75" customHeight="1" x14ac:dyDescent="0.3">
      <c r="T4489" s="16"/>
      <c r="U4489" s="16"/>
    </row>
    <row r="4490" spans="20:21" ht="12.75" customHeight="1" x14ac:dyDescent="0.3">
      <c r="T4490" s="16"/>
      <c r="U4490" s="16"/>
    </row>
    <row r="4491" spans="20:21" ht="12.75" customHeight="1" x14ac:dyDescent="0.3">
      <c r="T4491" s="16"/>
      <c r="U4491" s="16"/>
    </row>
    <row r="4492" spans="20:21" ht="12.75" customHeight="1" x14ac:dyDescent="0.3">
      <c r="T4492" s="16"/>
      <c r="U4492" s="16"/>
    </row>
    <row r="4493" spans="20:21" ht="12.75" customHeight="1" x14ac:dyDescent="0.3">
      <c r="T4493" s="16"/>
      <c r="U4493" s="16"/>
    </row>
    <row r="4494" spans="20:21" ht="12.75" customHeight="1" x14ac:dyDescent="0.3">
      <c r="T4494" s="16"/>
      <c r="U4494" s="16"/>
    </row>
    <row r="4495" spans="20:21" ht="12.75" customHeight="1" x14ac:dyDescent="0.3">
      <c r="T4495" s="16"/>
      <c r="U4495" s="16"/>
    </row>
    <row r="4496" spans="20:21" ht="12.75" customHeight="1" x14ac:dyDescent="0.3">
      <c r="T4496" s="16"/>
      <c r="U4496" s="16"/>
    </row>
    <row r="4497" spans="20:21" ht="12.75" customHeight="1" x14ac:dyDescent="0.3">
      <c r="T4497" s="16"/>
      <c r="U4497" s="16"/>
    </row>
    <row r="4498" spans="20:21" ht="12.75" customHeight="1" x14ac:dyDescent="0.3">
      <c r="T4498" s="16"/>
      <c r="U4498" s="16"/>
    </row>
    <row r="4499" spans="20:21" ht="12.75" customHeight="1" x14ac:dyDescent="0.3">
      <c r="T4499" s="16"/>
      <c r="U4499" s="16"/>
    </row>
    <row r="4500" spans="20:21" ht="12.75" customHeight="1" x14ac:dyDescent="0.3">
      <c r="T4500" s="16"/>
      <c r="U4500" s="16"/>
    </row>
    <row r="4501" spans="20:21" ht="12.75" customHeight="1" x14ac:dyDescent="0.3">
      <c r="T4501" s="16"/>
      <c r="U4501" s="16"/>
    </row>
    <row r="4502" spans="20:21" ht="12.75" customHeight="1" x14ac:dyDescent="0.3">
      <c r="T4502" s="16"/>
      <c r="U4502" s="16"/>
    </row>
    <row r="4503" spans="20:21" ht="12.75" customHeight="1" x14ac:dyDescent="0.3">
      <c r="T4503" s="16"/>
      <c r="U4503" s="16"/>
    </row>
    <row r="4504" spans="20:21" ht="12.75" customHeight="1" x14ac:dyDescent="0.3">
      <c r="T4504" s="16"/>
      <c r="U4504" s="16"/>
    </row>
    <row r="4505" spans="20:21" ht="12.75" customHeight="1" x14ac:dyDescent="0.3">
      <c r="T4505" s="16"/>
      <c r="U4505" s="16"/>
    </row>
    <row r="4506" spans="20:21" ht="12.75" customHeight="1" x14ac:dyDescent="0.3">
      <c r="T4506" s="16"/>
      <c r="U4506" s="16"/>
    </row>
    <row r="4507" spans="20:21" ht="12.75" customHeight="1" x14ac:dyDescent="0.3">
      <c r="T4507" s="16"/>
      <c r="U4507" s="16"/>
    </row>
    <row r="4508" spans="20:21" ht="12.75" customHeight="1" x14ac:dyDescent="0.3">
      <c r="T4508" s="16"/>
      <c r="U4508" s="16"/>
    </row>
    <row r="4509" spans="20:21" ht="12.75" customHeight="1" x14ac:dyDescent="0.3">
      <c r="T4509" s="16"/>
      <c r="U4509" s="16"/>
    </row>
    <row r="4510" spans="20:21" ht="12.75" customHeight="1" x14ac:dyDescent="0.3">
      <c r="T4510" s="16"/>
      <c r="U4510" s="16"/>
    </row>
    <row r="4511" spans="20:21" ht="12.75" customHeight="1" x14ac:dyDescent="0.3">
      <c r="T4511" s="16"/>
      <c r="U4511" s="16"/>
    </row>
    <row r="4512" spans="20:21" ht="12.75" customHeight="1" x14ac:dyDescent="0.3">
      <c r="T4512" s="16"/>
      <c r="U4512" s="16"/>
    </row>
    <row r="4513" spans="20:21" ht="12.75" customHeight="1" x14ac:dyDescent="0.3">
      <c r="T4513" s="16"/>
      <c r="U4513" s="16"/>
    </row>
    <row r="4514" spans="20:21" ht="12.75" customHeight="1" x14ac:dyDescent="0.3">
      <c r="T4514" s="16"/>
      <c r="U4514" s="16"/>
    </row>
    <row r="4515" spans="20:21" ht="12.75" customHeight="1" x14ac:dyDescent="0.3">
      <c r="T4515" s="16"/>
      <c r="U4515" s="16"/>
    </row>
    <row r="4516" spans="20:21" ht="12.75" customHeight="1" x14ac:dyDescent="0.3">
      <c r="T4516" s="16"/>
      <c r="U4516" s="16"/>
    </row>
    <row r="4517" spans="20:21" ht="12.75" customHeight="1" x14ac:dyDescent="0.3">
      <c r="T4517" s="16"/>
      <c r="U4517" s="16"/>
    </row>
    <row r="4518" spans="20:21" ht="12.75" customHeight="1" x14ac:dyDescent="0.3">
      <c r="T4518" s="16"/>
      <c r="U4518" s="16"/>
    </row>
    <row r="4519" spans="20:21" ht="12.75" customHeight="1" x14ac:dyDescent="0.3">
      <c r="T4519" s="16"/>
      <c r="U4519" s="16"/>
    </row>
    <row r="4520" spans="20:21" ht="12.75" customHeight="1" x14ac:dyDescent="0.3">
      <c r="T4520" s="16"/>
      <c r="U4520" s="16"/>
    </row>
    <row r="4521" spans="20:21" ht="12.75" customHeight="1" x14ac:dyDescent="0.3">
      <c r="T4521" s="16"/>
      <c r="U4521" s="16"/>
    </row>
    <row r="4522" spans="20:21" ht="12.75" customHeight="1" x14ac:dyDescent="0.3">
      <c r="T4522" s="16"/>
      <c r="U4522" s="16"/>
    </row>
    <row r="4523" spans="20:21" ht="12.75" customHeight="1" x14ac:dyDescent="0.3">
      <c r="T4523" s="16"/>
      <c r="U4523" s="16"/>
    </row>
    <row r="4524" spans="20:21" ht="12.75" customHeight="1" x14ac:dyDescent="0.3">
      <c r="T4524" s="16"/>
      <c r="U4524" s="16"/>
    </row>
    <row r="4525" spans="20:21" ht="12.75" customHeight="1" x14ac:dyDescent="0.3">
      <c r="T4525" s="16"/>
      <c r="U4525" s="16"/>
    </row>
    <row r="4526" spans="20:21" ht="12.75" customHeight="1" x14ac:dyDescent="0.3">
      <c r="T4526" s="16"/>
      <c r="U4526" s="16"/>
    </row>
    <row r="4527" spans="20:21" ht="12.75" customHeight="1" x14ac:dyDescent="0.3">
      <c r="T4527" s="16"/>
      <c r="U4527" s="16"/>
    </row>
    <row r="4528" spans="20:21" ht="12.75" customHeight="1" x14ac:dyDescent="0.3">
      <c r="T4528" s="16"/>
      <c r="U4528" s="16"/>
    </row>
    <row r="4529" spans="20:21" ht="12.75" customHeight="1" x14ac:dyDescent="0.3">
      <c r="T4529" s="16"/>
      <c r="U4529" s="16"/>
    </row>
    <row r="4530" spans="20:21" ht="12.75" customHeight="1" x14ac:dyDescent="0.3">
      <c r="T4530" s="16"/>
      <c r="U4530" s="16"/>
    </row>
    <row r="4531" spans="20:21" ht="12.75" customHeight="1" x14ac:dyDescent="0.3">
      <c r="T4531" s="16"/>
      <c r="U4531" s="16"/>
    </row>
    <row r="4532" spans="20:21" ht="12.75" customHeight="1" x14ac:dyDescent="0.3">
      <c r="T4532" s="16"/>
      <c r="U4532" s="16"/>
    </row>
    <row r="4533" spans="20:21" ht="12.75" customHeight="1" x14ac:dyDescent="0.3">
      <c r="T4533" s="16"/>
      <c r="U4533" s="16"/>
    </row>
    <row r="4534" spans="20:21" ht="12.75" customHeight="1" x14ac:dyDescent="0.3">
      <c r="T4534" s="16"/>
      <c r="U4534" s="16"/>
    </row>
    <row r="4535" spans="20:21" ht="12.75" customHeight="1" x14ac:dyDescent="0.3">
      <c r="T4535" s="16"/>
      <c r="U4535" s="16"/>
    </row>
    <row r="4536" spans="20:21" ht="12.75" customHeight="1" x14ac:dyDescent="0.3">
      <c r="T4536" s="16"/>
      <c r="U4536" s="16"/>
    </row>
    <row r="4537" spans="20:21" ht="12.75" customHeight="1" x14ac:dyDescent="0.3">
      <c r="T4537" s="16"/>
      <c r="U4537" s="16"/>
    </row>
    <row r="4538" spans="20:21" ht="12.75" customHeight="1" x14ac:dyDescent="0.3">
      <c r="T4538" s="16"/>
      <c r="U4538" s="16"/>
    </row>
    <row r="4539" spans="20:21" ht="12.75" customHeight="1" x14ac:dyDescent="0.3">
      <c r="T4539" s="16"/>
      <c r="U4539" s="16"/>
    </row>
    <row r="4540" spans="20:21" ht="12.75" customHeight="1" x14ac:dyDescent="0.3">
      <c r="T4540" s="16"/>
      <c r="U4540" s="16"/>
    </row>
    <row r="4541" spans="20:21" ht="12.75" customHeight="1" x14ac:dyDescent="0.3">
      <c r="T4541" s="16"/>
      <c r="U4541" s="16"/>
    </row>
    <row r="4542" spans="20:21" ht="12.75" customHeight="1" x14ac:dyDescent="0.3">
      <c r="T4542" s="16"/>
      <c r="U4542" s="16"/>
    </row>
    <row r="4543" spans="20:21" ht="12.75" customHeight="1" x14ac:dyDescent="0.3">
      <c r="T4543" s="16"/>
      <c r="U4543" s="16"/>
    </row>
    <row r="4544" spans="20:21" ht="12.75" customHeight="1" x14ac:dyDescent="0.3">
      <c r="T4544" s="16"/>
      <c r="U4544" s="16"/>
    </row>
    <row r="4545" spans="20:21" ht="12.75" customHeight="1" x14ac:dyDescent="0.3">
      <c r="T4545" s="16"/>
      <c r="U4545" s="16"/>
    </row>
    <row r="4546" spans="20:21" ht="12.75" customHeight="1" x14ac:dyDescent="0.3">
      <c r="T4546" s="16"/>
      <c r="U4546" s="16"/>
    </row>
    <row r="4547" spans="20:21" ht="12.75" customHeight="1" x14ac:dyDescent="0.3">
      <c r="T4547" s="16"/>
      <c r="U4547" s="16"/>
    </row>
    <row r="4548" spans="20:21" ht="12.75" customHeight="1" x14ac:dyDescent="0.3">
      <c r="T4548" s="16"/>
      <c r="U4548" s="16"/>
    </row>
    <row r="4549" spans="20:21" ht="12.75" customHeight="1" x14ac:dyDescent="0.3">
      <c r="T4549" s="16"/>
      <c r="U4549" s="16"/>
    </row>
    <row r="4550" spans="20:21" ht="12.75" customHeight="1" x14ac:dyDescent="0.3">
      <c r="T4550" s="16"/>
      <c r="U4550" s="16"/>
    </row>
    <row r="4551" spans="20:21" ht="12.75" customHeight="1" x14ac:dyDescent="0.3">
      <c r="T4551" s="16"/>
      <c r="U4551" s="16"/>
    </row>
    <row r="4552" spans="20:21" ht="12.75" customHeight="1" x14ac:dyDescent="0.3">
      <c r="T4552" s="16"/>
      <c r="U4552" s="16"/>
    </row>
    <row r="4553" spans="20:21" ht="12.75" customHeight="1" x14ac:dyDescent="0.3">
      <c r="T4553" s="16"/>
      <c r="U4553" s="16"/>
    </row>
    <row r="4554" spans="20:21" ht="12.75" customHeight="1" x14ac:dyDescent="0.3">
      <c r="T4554" s="16"/>
      <c r="U4554" s="16"/>
    </row>
    <row r="4555" spans="20:21" ht="12.75" customHeight="1" x14ac:dyDescent="0.3">
      <c r="T4555" s="16"/>
      <c r="U4555" s="16"/>
    </row>
    <row r="4556" spans="20:21" ht="12.75" customHeight="1" x14ac:dyDescent="0.3">
      <c r="T4556" s="16"/>
      <c r="U4556" s="16"/>
    </row>
    <row r="4557" spans="20:21" ht="12.75" customHeight="1" x14ac:dyDescent="0.3">
      <c r="T4557" s="16"/>
      <c r="U4557" s="16"/>
    </row>
    <row r="4558" spans="20:21" ht="12.75" customHeight="1" x14ac:dyDescent="0.3">
      <c r="T4558" s="16"/>
      <c r="U4558" s="16"/>
    </row>
    <row r="4559" spans="20:21" ht="12.75" customHeight="1" x14ac:dyDescent="0.3">
      <c r="T4559" s="16"/>
      <c r="U4559" s="16"/>
    </row>
    <row r="4560" spans="20:21" ht="12.75" customHeight="1" x14ac:dyDescent="0.3">
      <c r="T4560" s="16"/>
      <c r="U4560" s="16"/>
    </row>
    <row r="4561" spans="20:21" ht="12.75" customHeight="1" x14ac:dyDescent="0.3">
      <c r="T4561" s="16"/>
      <c r="U4561" s="16"/>
    </row>
    <row r="4562" spans="20:21" ht="12.75" customHeight="1" x14ac:dyDescent="0.3">
      <c r="T4562" s="16"/>
      <c r="U4562" s="16"/>
    </row>
    <row r="4563" spans="20:21" ht="12.75" customHeight="1" x14ac:dyDescent="0.3">
      <c r="T4563" s="16"/>
      <c r="U4563" s="16"/>
    </row>
    <row r="4564" spans="20:21" ht="12.75" customHeight="1" x14ac:dyDescent="0.3">
      <c r="T4564" s="16"/>
      <c r="U4564" s="16"/>
    </row>
    <row r="4565" spans="20:21" ht="12.75" customHeight="1" x14ac:dyDescent="0.3">
      <c r="T4565" s="16"/>
      <c r="U4565" s="16"/>
    </row>
    <row r="4566" spans="20:21" ht="12.75" customHeight="1" x14ac:dyDescent="0.3">
      <c r="T4566" s="16"/>
      <c r="U4566" s="16"/>
    </row>
    <row r="4567" spans="20:21" ht="12.75" customHeight="1" x14ac:dyDescent="0.3">
      <c r="T4567" s="16"/>
      <c r="U4567" s="16"/>
    </row>
    <row r="4568" spans="20:21" ht="12.75" customHeight="1" x14ac:dyDescent="0.3">
      <c r="T4568" s="16"/>
      <c r="U4568" s="16"/>
    </row>
    <row r="4569" spans="20:21" ht="12.75" customHeight="1" x14ac:dyDescent="0.3">
      <c r="T4569" s="16"/>
      <c r="U4569" s="16"/>
    </row>
    <row r="4570" spans="20:21" ht="12.75" customHeight="1" x14ac:dyDescent="0.3">
      <c r="T4570" s="16"/>
      <c r="U4570" s="16"/>
    </row>
    <row r="4571" spans="20:21" ht="12.75" customHeight="1" x14ac:dyDescent="0.3">
      <c r="T4571" s="16"/>
      <c r="U4571" s="16"/>
    </row>
    <row r="4572" spans="20:21" ht="12.75" customHeight="1" x14ac:dyDescent="0.3">
      <c r="T4572" s="16"/>
      <c r="U4572" s="16"/>
    </row>
    <row r="4573" spans="20:21" ht="12.75" customHeight="1" x14ac:dyDescent="0.3">
      <c r="T4573" s="16"/>
      <c r="U4573" s="16"/>
    </row>
    <row r="4574" spans="20:21" ht="12.75" customHeight="1" x14ac:dyDescent="0.3">
      <c r="T4574" s="16"/>
      <c r="U4574" s="16"/>
    </row>
    <row r="4575" spans="20:21" ht="12.75" customHeight="1" x14ac:dyDescent="0.3">
      <c r="T4575" s="16"/>
      <c r="U4575" s="16"/>
    </row>
    <row r="4576" spans="20:21" ht="12.75" customHeight="1" x14ac:dyDescent="0.3">
      <c r="T4576" s="16"/>
      <c r="U4576" s="16"/>
    </row>
    <row r="4577" spans="20:21" ht="12.75" customHeight="1" x14ac:dyDescent="0.3">
      <c r="T4577" s="16"/>
      <c r="U4577" s="16"/>
    </row>
    <row r="4578" spans="20:21" ht="12.75" customHeight="1" x14ac:dyDescent="0.3">
      <c r="T4578" s="16"/>
      <c r="U4578" s="16"/>
    </row>
    <row r="4579" spans="20:21" ht="12.75" customHeight="1" x14ac:dyDescent="0.3">
      <c r="T4579" s="16"/>
      <c r="U4579" s="16"/>
    </row>
    <row r="4580" spans="20:21" ht="12.75" customHeight="1" x14ac:dyDescent="0.3">
      <c r="T4580" s="16"/>
      <c r="U4580" s="16"/>
    </row>
    <row r="4581" spans="20:21" ht="12.75" customHeight="1" x14ac:dyDescent="0.3">
      <c r="T4581" s="16"/>
      <c r="U4581" s="16"/>
    </row>
    <row r="4582" spans="20:21" ht="12.75" customHeight="1" x14ac:dyDescent="0.3">
      <c r="T4582" s="16"/>
      <c r="U4582" s="16"/>
    </row>
    <row r="4583" spans="20:21" ht="12.75" customHeight="1" x14ac:dyDescent="0.3">
      <c r="T4583" s="16"/>
      <c r="U4583" s="16"/>
    </row>
    <row r="4584" spans="20:21" ht="12.75" customHeight="1" x14ac:dyDescent="0.3">
      <c r="T4584" s="16"/>
      <c r="U4584" s="16"/>
    </row>
    <row r="4585" spans="20:21" ht="12.75" customHeight="1" x14ac:dyDescent="0.3">
      <c r="T4585" s="16"/>
      <c r="U4585" s="16"/>
    </row>
    <row r="4586" spans="20:21" ht="12.75" customHeight="1" x14ac:dyDescent="0.3">
      <c r="T4586" s="16"/>
      <c r="U4586" s="16"/>
    </row>
    <row r="4587" spans="20:21" ht="12.75" customHeight="1" x14ac:dyDescent="0.3">
      <c r="T4587" s="16"/>
      <c r="U4587" s="16"/>
    </row>
    <row r="4588" spans="20:21" ht="12.75" customHeight="1" x14ac:dyDescent="0.3">
      <c r="T4588" s="16"/>
      <c r="U4588" s="16"/>
    </row>
    <row r="4589" spans="20:21" ht="12.75" customHeight="1" x14ac:dyDescent="0.3">
      <c r="T4589" s="16"/>
      <c r="U4589" s="16"/>
    </row>
    <row r="4590" spans="20:21" ht="12.75" customHeight="1" x14ac:dyDescent="0.3">
      <c r="T4590" s="16"/>
      <c r="U4590" s="16"/>
    </row>
    <row r="4591" spans="20:21" ht="12.75" customHeight="1" x14ac:dyDescent="0.3">
      <c r="T4591" s="16"/>
      <c r="U4591" s="16"/>
    </row>
    <row r="4592" spans="20:21" ht="12.75" customHeight="1" x14ac:dyDescent="0.3">
      <c r="T4592" s="16"/>
      <c r="U4592" s="16"/>
    </row>
    <row r="4593" spans="20:21" ht="12.75" customHeight="1" x14ac:dyDescent="0.3">
      <c r="T4593" s="16"/>
      <c r="U4593" s="16"/>
    </row>
    <row r="4594" spans="20:21" ht="12.75" customHeight="1" x14ac:dyDescent="0.3">
      <c r="T4594" s="16"/>
      <c r="U4594" s="16"/>
    </row>
    <row r="4595" spans="20:21" ht="12.75" customHeight="1" x14ac:dyDescent="0.3">
      <c r="T4595" s="16"/>
      <c r="U4595" s="16"/>
    </row>
    <row r="4596" spans="20:21" ht="12.75" customHeight="1" x14ac:dyDescent="0.3">
      <c r="T4596" s="16"/>
      <c r="U4596" s="16"/>
    </row>
    <row r="4597" spans="20:21" ht="12.75" customHeight="1" x14ac:dyDescent="0.3">
      <c r="T4597" s="16"/>
      <c r="U4597" s="16"/>
    </row>
    <row r="4598" spans="20:21" ht="12.75" customHeight="1" x14ac:dyDescent="0.3">
      <c r="T4598" s="16"/>
      <c r="U4598" s="16"/>
    </row>
    <row r="4599" spans="20:21" ht="12.75" customHeight="1" x14ac:dyDescent="0.3">
      <c r="T4599" s="16"/>
      <c r="U4599" s="16"/>
    </row>
    <row r="4600" spans="20:21" ht="12.75" customHeight="1" x14ac:dyDescent="0.3">
      <c r="T4600" s="16"/>
      <c r="U4600" s="16"/>
    </row>
    <row r="4601" spans="20:21" ht="12.75" customHeight="1" x14ac:dyDescent="0.3">
      <c r="T4601" s="16"/>
      <c r="U4601" s="16"/>
    </row>
    <row r="4602" spans="20:21" ht="12.75" customHeight="1" x14ac:dyDescent="0.3">
      <c r="T4602" s="16"/>
      <c r="U4602" s="16"/>
    </row>
    <row r="4603" spans="20:21" ht="12.75" customHeight="1" x14ac:dyDescent="0.3">
      <c r="T4603" s="16"/>
      <c r="U4603" s="16"/>
    </row>
    <row r="4604" spans="20:21" ht="12.75" customHeight="1" x14ac:dyDescent="0.3">
      <c r="T4604" s="16"/>
      <c r="U4604" s="16"/>
    </row>
    <row r="4605" spans="20:21" ht="12.75" customHeight="1" x14ac:dyDescent="0.3">
      <c r="T4605" s="16"/>
      <c r="U4605" s="16"/>
    </row>
    <row r="4606" spans="20:21" ht="12.75" customHeight="1" x14ac:dyDescent="0.3">
      <c r="T4606" s="16"/>
      <c r="U4606" s="16"/>
    </row>
    <row r="4607" spans="20:21" ht="12.75" customHeight="1" x14ac:dyDescent="0.3">
      <c r="T4607" s="16"/>
      <c r="U4607" s="16"/>
    </row>
    <row r="4608" spans="20:21" ht="12.75" customHeight="1" x14ac:dyDescent="0.3">
      <c r="T4608" s="16"/>
      <c r="U4608" s="16"/>
    </row>
    <row r="4609" spans="20:21" ht="12.75" customHeight="1" x14ac:dyDescent="0.3">
      <c r="T4609" s="16"/>
      <c r="U4609" s="16"/>
    </row>
    <row r="4610" spans="20:21" ht="12.75" customHeight="1" x14ac:dyDescent="0.3">
      <c r="T4610" s="16"/>
      <c r="U4610" s="16"/>
    </row>
    <row r="4611" spans="20:21" ht="12.75" customHeight="1" x14ac:dyDescent="0.3">
      <c r="T4611" s="16"/>
      <c r="U4611" s="16"/>
    </row>
    <row r="4612" spans="20:21" ht="12.75" customHeight="1" x14ac:dyDescent="0.3">
      <c r="T4612" s="16"/>
      <c r="U4612" s="16"/>
    </row>
    <row r="4613" spans="20:21" ht="12.75" customHeight="1" x14ac:dyDescent="0.3">
      <c r="T4613" s="16"/>
      <c r="U4613" s="16"/>
    </row>
    <row r="4614" spans="20:21" ht="12.75" customHeight="1" x14ac:dyDescent="0.3">
      <c r="T4614" s="16"/>
      <c r="U4614" s="16"/>
    </row>
    <row r="4615" spans="20:21" ht="12.75" customHeight="1" x14ac:dyDescent="0.3">
      <c r="T4615" s="16"/>
      <c r="U4615" s="16"/>
    </row>
    <row r="4616" spans="20:21" ht="12.75" customHeight="1" x14ac:dyDescent="0.3">
      <c r="T4616" s="16"/>
      <c r="U4616" s="16"/>
    </row>
    <row r="4617" spans="20:21" ht="12.75" customHeight="1" x14ac:dyDescent="0.3">
      <c r="T4617" s="16"/>
      <c r="U4617" s="16"/>
    </row>
    <row r="4618" spans="20:21" ht="12.75" customHeight="1" x14ac:dyDescent="0.3">
      <c r="T4618" s="16"/>
      <c r="U4618" s="16"/>
    </row>
    <row r="4619" spans="20:21" ht="12.75" customHeight="1" x14ac:dyDescent="0.3">
      <c r="T4619" s="16"/>
      <c r="U4619" s="16"/>
    </row>
    <row r="4620" spans="20:21" ht="12.75" customHeight="1" x14ac:dyDescent="0.3">
      <c r="T4620" s="16"/>
      <c r="U4620" s="16"/>
    </row>
    <row r="4621" spans="20:21" ht="12.75" customHeight="1" x14ac:dyDescent="0.3">
      <c r="T4621" s="16"/>
      <c r="U4621" s="16"/>
    </row>
    <row r="4622" spans="20:21" ht="12.75" customHeight="1" x14ac:dyDescent="0.3">
      <c r="T4622" s="16"/>
      <c r="U4622" s="16"/>
    </row>
    <row r="4623" spans="20:21" ht="12.75" customHeight="1" x14ac:dyDescent="0.3">
      <c r="T4623" s="16"/>
      <c r="U4623" s="16"/>
    </row>
    <row r="4624" spans="20:21" ht="12.75" customHeight="1" x14ac:dyDescent="0.3">
      <c r="T4624" s="16"/>
      <c r="U4624" s="16"/>
    </row>
    <row r="4625" spans="20:21" ht="12.75" customHeight="1" x14ac:dyDescent="0.3">
      <c r="T4625" s="16"/>
      <c r="U4625" s="16"/>
    </row>
    <row r="4626" spans="20:21" ht="12.75" customHeight="1" x14ac:dyDescent="0.3">
      <c r="T4626" s="16"/>
      <c r="U4626" s="16"/>
    </row>
    <row r="4627" spans="20:21" ht="12.75" customHeight="1" x14ac:dyDescent="0.3">
      <c r="T4627" s="16"/>
      <c r="U4627" s="16"/>
    </row>
    <row r="4628" spans="20:21" ht="12.75" customHeight="1" x14ac:dyDescent="0.3">
      <c r="T4628" s="16"/>
      <c r="U4628" s="16"/>
    </row>
    <row r="4629" spans="20:21" ht="12.75" customHeight="1" x14ac:dyDescent="0.3">
      <c r="T4629" s="16"/>
      <c r="U4629" s="16"/>
    </row>
    <row r="4630" spans="20:21" ht="12.75" customHeight="1" x14ac:dyDescent="0.3">
      <c r="T4630" s="16"/>
      <c r="U4630" s="16"/>
    </row>
    <row r="4631" spans="20:21" ht="12.75" customHeight="1" x14ac:dyDescent="0.3">
      <c r="T4631" s="16"/>
      <c r="U4631" s="16"/>
    </row>
    <row r="4632" spans="20:21" ht="12.75" customHeight="1" x14ac:dyDescent="0.3">
      <c r="T4632" s="16"/>
      <c r="U4632" s="16"/>
    </row>
    <row r="4633" spans="20:21" ht="12.75" customHeight="1" x14ac:dyDescent="0.3">
      <c r="T4633" s="16"/>
      <c r="U4633" s="16"/>
    </row>
    <row r="4634" spans="20:21" ht="12.75" customHeight="1" x14ac:dyDescent="0.3">
      <c r="T4634" s="16"/>
      <c r="U4634" s="16"/>
    </row>
    <row r="4635" spans="20:21" ht="12.75" customHeight="1" x14ac:dyDescent="0.3">
      <c r="T4635" s="16"/>
      <c r="U4635" s="16"/>
    </row>
    <row r="4636" spans="20:21" ht="12.75" customHeight="1" x14ac:dyDescent="0.3">
      <c r="T4636" s="16"/>
      <c r="U4636" s="16"/>
    </row>
    <row r="4637" spans="20:21" ht="12.75" customHeight="1" x14ac:dyDescent="0.3">
      <c r="T4637" s="16"/>
      <c r="U4637" s="16"/>
    </row>
    <row r="4638" spans="20:21" ht="12.75" customHeight="1" x14ac:dyDescent="0.3">
      <c r="T4638" s="16"/>
      <c r="U4638" s="16"/>
    </row>
    <row r="4639" spans="20:21" ht="12.75" customHeight="1" x14ac:dyDescent="0.3">
      <c r="T4639" s="16"/>
      <c r="U4639" s="16"/>
    </row>
    <row r="4640" spans="20:21" ht="12.75" customHeight="1" x14ac:dyDescent="0.3">
      <c r="T4640" s="16"/>
      <c r="U4640" s="16"/>
    </row>
    <row r="4641" spans="20:21" ht="12.75" customHeight="1" x14ac:dyDescent="0.3">
      <c r="T4641" s="16"/>
      <c r="U4641" s="16"/>
    </row>
    <row r="4642" spans="20:21" ht="12.75" customHeight="1" x14ac:dyDescent="0.3">
      <c r="T4642" s="16"/>
      <c r="U4642" s="16"/>
    </row>
    <row r="4643" spans="20:21" ht="12.75" customHeight="1" x14ac:dyDescent="0.3">
      <c r="T4643" s="16"/>
      <c r="U4643" s="16"/>
    </row>
    <row r="4644" spans="20:21" ht="12.75" customHeight="1" x14ac:dyDescent="0.3">
      <c r="T4644" s="16"/>
      <c r="U4644" s="16"/>
    </row>
    <row r="4645" spans="20:21" ht="12.75" customHeight="1" x14ac:dyDescent="0.3">
      <c r="T4645" s="16"/>
      <c r="U4645" s="16"/>
    </row>
    <row r="4646" spans="20:21" ht="12.75" customHeight="1" x14ac:dyDescent="0.3">
      <c r="T4646" s="16"/>
      <c r="U4646" s="16"/>
    </row>
    <row r="4647" spans="20:21" ht="12.75" customHeight="1" x14ac:dyDescent="0.3">
      <c r="T4647" s="16"/>
      <c r="U4647" s="16"/>
    </row>
    <row r="4648" spans="20:21" ht="12.75" customHeight="1" x14ac:dyDescent="0.3">
      <c r="T4648" s="16"/>
      <c r="U4648" s="16"/>
    </row>
    <row r="4649" spans="20:21" ht="12.75" customHeight="1" x14ac:dyDescent="0.3">
      <c r="T4649" s="16"/>
      <c r="U4649" s="16"/>
    </row>
    <row r="4650" spans="20:21" ht="12.75" customHeight="1" x14ac:dyDescent="0.3">
      <c r="T4650" s="16"/>
      <c r="U4650" s="16"/>
    </row>
    <row r="4651" spans="20:21" ht="12.75" customHeight="1" x14ac:dyDescent="0.3">
      <c r="T4651" s="16"/>
      <c r="U4651" s="16"/>
    </row>
    <row r="4652" spans="20:21" ht="12.75" customHeight="1" x14ac:dyDescent="0.3">
      <c r="T4652" s="16"/>
      <c r="U4652" s="16"/>
    </row>
    <row r="4653" spans="20:21" ht="12.75" customHeight="1" x14ac:dyDescent="0.3">
      <c r="T4653" s="16"/>
      <c r="U4653" s="16"/>
    </row>
    <row r="4654" spans="20:21" ht="12.75" customHeight="1" x14ac:dyDescent="0.3">
      <c r="T4654" s="16"/>
      <c r="U4654" s="16"/>
    </row>
    <row r="4655" spans="20:21" ht="12.75" customHeight="1" x14ac:dyDescent="0.3">
      <c r="T4655" s="16"/>
      <c r="U4655" s="16"/>
    </row>
    <row r="4656" spans="20:21" ht="12.75" customHeight="1" x14ac:dyDescent="0.3">
      <c r="T4656" s="16"/>
      <c r="U4656" s="16"/>
    </row>
    <row r="4657" spans="20:21" ht="12.75" customHeight="1" x14ac:dyDescent="0.3">
      <c r="T4657" s="16"/>
      <c r="U4657" s="16"/>
    </row>
    <row r="4658" spans="20:21" ht="12.75" customHeight="1" x14ac:dyDescent="0.3">
      <c r="T4658" s="16"/>
      <c r="U4658" s="16"/>
    </row>
    <row r="4659" spans="20:21" ht="12.75" customHeight="1" x14ac:dyDescent="0.3">
      <c r="T4659" s="16"/>
      <c r="U4659" s="16"/>
    </row>
    <row r="4660" spans="20:21" ht="12.75" customHeight="1" x14ac:dyDescent="0.3">
      <c r="T4660" s="16"/>
      <c r="U4660" s="16"/>
    </row>
    <row r="4661" spans="20:21" ht="12.75" customHeight="1" x14ac:dyDescent="0.3">
      <c r="T4661" s="16"/>
      <c r="U4661" s="16"/>
    </row>
    <row r="4662" spans="20:21" ht="12.75" customHeight="1" x14ac:dyDescent="0.3">
      <c r="T4662" s="16"/>
      <c r="U4662" s="16"/>
    </row>
    <row r="4663" spans="20:21" ht="12.75" customHeight="1" x14ac:dyDescent="0.3">
      <c r="T4663" s="16"/>
      <c r="U4663" s="16"/>
    </row>
    <row r="4664" spans="20:21" ht="12.75" customHeight="1" x14ac:dyDescent="0.3">
      <c r="T4664" s="16"/>
      <c r="U4664" s="16"/>
    </row>
    <row r="4665" spans="20:21" ht="12.75" customHeight="1" x14ac:dyDescent="0.3">
      <c r="T4665" s="16"/>
      <c r="U4665" s="16"/>
    </row>
    <row r="4666" spans="20:21" ht="12.75" customHeight="1" x14ac:dyDescent="0.3">
      <c r="T4666" s="16"/>
      <c r="U4666" s="16"/>
    </row>
    <row r="4667" spans="20:21" ht="12.75" customHeight="1" x14ac:dyDescent="0.3">
      <c r="T4667" s="16"/>
      <c r="U4667" s="16"/>
    </row>
    <row r="4668" spans="20:21" ht="12.75" customHeight="1" x14ac:dyDescent="0.3">
      <c r="T4668" s="16"/>
      <c r="U4668" s="16"/>
    </row>
    <row r="4669" spans="20:21" ht="12.75" customHeight="1" x14ac:dyDescent="0.3">
      <c r="T4669" s="16"/>
      <c r="U4669" s="16"/>
    </row>
    <row r="4670" spans="20:21" ht="12.75" customHeight="1" x14ac:dyDescent="0.3">
      <c r="T4670" s="16"/>
      <c r="U4670" s="16"/>
    </row>
    <row r="4671" spans="20:21" ht="12.75" customHeight="1" x14ac:dyDescent="0.3">
      <c r="T4671" s="16"/>
      <c r="U4671" s="16"/>
    </row>
    <row r="4672" spans="20:21" ht="12.75" customHeight="1" x14ac:dyDescent="0.3">
      <c r="T4672" s="16"/>
      <c r="U4672" s="16"/>
    </row>
    <row r="4673" spans="20:21" ht="12.75" customHeight="1" x14ac:dyDescent="0.3">
      <c r="T4673" s="16"/>
      <c r="U4673" s="16"/>
    </row>
    <row r="4674" spans="20:21" ht="12.75" customHeight="1" x14ac:dyDescent="0.3">
      <c r="T4674" s="16"/>
      <c r="U4674" s="16"/>
    </row>
    <row r="4675" spans="20:21" ht="12.75" customHeight="1" x14ac:dyDescent="0.3">
      <c r="T4675" s="16"/>
      <c r="U4675" s="16"/>
    </row>
    <row r="4676" spans="20:21" ht="12.75" customHeight="1" x14ac:dyDescent="0.3">
      <c r="T4676" s="16"/>
      <c r="U4676" s="16"/>
    </row>
    <row r="4677" spans="20:21" ht="12.75" customHeight="1" x14ac:dyDescent="0.3">
      <c r="T4677" s="16"/>
      <c r="U4677" s="16"/>
    </row>
    <row r="4678" spans="20:21" ht="12.75" customHeight="1" x14ac:dyDescent="0.3">
      <c r="T4678" s="16"/>
      <c r="U4678" s="16"/>
    </row>
    <row r="4679" spans="20:21" ht="12.75" customHeight="1" x14ac:dyDescent="0.3">
      <c r="T4679" s="16"/>
      <c r="U4679" s="16"/>
    </row>
    <row r="4680" spans="20:21" ht="12.75" customHeight="1" x14ac:dyDescent="0.3">
      <c r="T4680" s="16"/>
      <c r="U4680" s="16"/>
    </row>
    <row r="4681" spans="20:21" ht="12.75" customHeight="1" x14ac:dyDescent="0.3">
      <c r="T4681" s="16"/>
      <c r="U4681" s="16"/>
    </row>
    <row r="4682" spans="20:21" ht="12.75" customHeight="1" x14ac:dyDescent="0.3">
      <c r="T4682" s="16"/>
      <c r="U4682" s="16"/>
    </row>
    <row r="4683" spans="20:21" ht="12.75" customHeight="1" x14ac:dyDescent="0.3">
      <c r="T4683" s="16"/>
      <c r="U4683" s="16"/>
    </row>
    <row r="4684" spans="20:21" ht="12.75" customHeight="1" x14ac:dyDescent="0.3">
      <c r="T4684" s="16"/>
      <c r="U4684" s="16"/>
    </row>
    <row r="4685" spans="20:21" ht="12.75" customHeight="1" x14ac:dyDescent="0.3">
      <c r="T4685" s="16"/>
      <c r="U4685" s="16"/>
    </row>
    <row r="4686" spans="20:21" ht="12.75" customHeight="1" x14ac:dyDescent="0.3">
      <c r="T4686" s="16"/>
      <c r="U4686" s="16"/>
    </row>
    <row r="4687" spans="20:21" ht="12.75" customHeight="1" x14ac:dyDescent="0.3">
      <c r="T4687" s="16"/>
      <c r="U4687" s="16"/>
    </row>
    <row r="4688" spans="20:21" ht="12.75" customHeight="1" x14ac:dyDescent="0.3">
      <c r="T4688" s="16"/>
      <c r="U4688" s="16"/>
    </row>
    <row r="4689" spans="20:21" ht="12.75" customHeight="1" x14ac:dyDescent="0.3">
      <c r="T4689" s="16"/>
      <c r="U4689" s="16"/>
    </row>
    <row r="4690" spans="20:21" ht="12.75" customHeight="1" x14ac:dyDescent="0.3">
      <c r="T4690" s="16"/>
      <c r="U4690" s="16"/>
    </row>
    <row r="4691" spans="20:21" ht="12.75" customHeight="1" x14ac:dyDescent="0.3">
      <c r="T4691" s="16"/>
      <c r="U4691" s="16"/>
    </row>
    <row r="4692" spans="20:21" ht="12.75" customHeight="1" x14ac:dyDescent="0.3">
      <c r="T4692" s="16"/>
      <c r="U4692" s="16"/>
    </row>
    <row r="4693" spans="20:21" ht="12.75" customHeight="1" x14ac:dyDescent="0.3">
      <c r="T4693" s="16"/>
      <c r="U4693" s="16"/>
    </row>
    <row r="4694" spans="20:21" ht="12.75" customHeight="1" x14ac:dyDescent="0.3">
      <c r="T4694" s="16"/>
      <c r="U4694" s="16"/>
    </row>
    <row r="4695" spans="20:21" ht="12.75" customHeight="1" x14ac:dyDescent="0.3">
      <c r="T4695" s="16"/>
      <c r="U4695" s="16"/>
    </row>
    <row r="4696" spans="20:21" ht="12.75" customHeight="1" x14ac:dyDescent="0.3">
      <c r="T4696" s="16"/>
      <c r="U4696" s="16"/>
    </row>
    <row r="4697" spans="20:21" ht="12.75" customHeight="1" x14ac:dyDescent="0.3">
      <c r="T4697" s="16"/>
      <c r="U4697" s="16"/>
    </row>
    <row r="4698" spans="20:21" ht="12.75" customHeight="1" x14ac:dyDescent="0.3">
      <c r="T4698" s="16"/>
      <c r="U4698" s="16"/>
    </row>
    <row r="4699" spans="20:21" ht="12.75" customHeight="1" x14ac:dyDescent="0.3">
      <c r="T4699" s="16"/>
      <c r="U4699" s="16"/>
    </row>
    <row r="4700" spans="20:21" ht="12.75" customHeight="1" x14ac:dyDescent="0.3">
      <c r="T4700" s="16"/>
      <c r="U4700" s="16"/>
    </row>
    <row r="4701" spans="20:21" ht="12.75" customHeight="1" x14ac:dyDescent="0.3">
      <c r="T4701" s="16"/>
      <c r="U4701" s="16"/>
    </row>
    <row r="4702" spans="20:21" ht="12.75" customHeight="1" x14ac:dyDescent="0.3">
      <c r="T4702" s="16"/>
      <c r="U4702" s="16"/>
    </row>
    <row r="4703" spans="20:21" ht="12.75" customHeight="1" x14ac:dyDescent="0.3">
      <c r="T4703" s="16"/>
      <c r="U4703" s="16"/>
    </row>
    <row r="4704" spans="20:21" ht="12.75" customHeight="1" x14ac:dyDescent="0.3">
      <c r="T4704" s="16"/>
      <c r="U4704" s="16"/>
    </row>
    <row r="4705" spans="20:21" ht="12.75" customHeight="1" x14ac:dyDescent="0.3">
      <c r="T4705" s="16"/>
      <c r="U4705" s="16"/>
    </row>
    <row r="4706" spans="20:21" ht="12.75" customHeight="1" x14ac:dyDescent="0.3">
      <c r="T4706" s="16"/>
      <c r="U4706" s="16"/>
    </row>
    <row r="4707" spans="20:21" ht="12.75" customHeight="1" x14ac:dyDescent="0.3">
      <c r="T4707" s="16"/>
      <c r="U4707" s="16"/>
    </row>
    <row r="4708" spans="20:21" ht="12.75" customHeight="1" x14ac:dyDescent="0.3">
      <c r="T4708" s="16"/>
      <c r="U4708" s="16"/>
    </row>
    <row r="4709" spans="20:21" ht="12.75" customHeight="1" x14ac:dyDescent="0.3">
      <c r="T4709" s="16"/>
      <c r="U4709" s="16"/>
    </row>
    <row r="4710" spans="20:21" ht="12.75" customHeight="1" x14ac:dyDescent="0.3">
      <c r="T4710" s="16"/>
      <c r="U4710" s="16"/>
    </row>
    <row r="4711" spans="20:21" ht="12.75" customHeight="1" x14ac:dyDescent="0.3">
      <c r="T4711" s="16"/>
      <c r="U4711" s="16"/>
    </row>
    <row r="4712" spans="20:21" ht="12.75" customHeight="1" x14ac:dyDescent="0.3">
      <c r="T4712" s="16"/>
      <c r="U4712" s="16"/>
    </row>
    <row r="4713" spans="20:21" ht="12.75" customHeight="1" x14ac:dyDescent="0.3">
      <c r="T4713" s="16"/>
      <c r="U4713" s="16"/>
    </row>
    <row r="4714" spans="20:21" ht="12.75" customHeight="1" x14ac:dyDescent="0.3">
      <c r="T4714" s="16"/>
      <c r="U4714" s="16"/>
    </row>
    <row r="4715" spans="20:21" ht="12.75" customHeight="1" x14ac:dyDescent="0.3">
      <c r="T4715" s="16"/>
      <c r="U4715" s="16"/>
    </row>
    <row r="4716" spans="20:21" ht="12.75" customHeight="1" x14ac:dyDescent="0.3">
      <c r="T4716" s="16"/>
      <c r="U4716" s="16"/>
    </row>
    <row r="4717" spans="20:21" ht="12.75" customHeight="1" x14ac:dyDescent="0.3">
      <c r="T4717" s="16"/>
      <c r="U4717" s="16"/>
    </row>
    <row r="4718" spans="20:21" ht="12.75" customHeight="1" x14ac:dyDescent="0.3">
      <c r="T4718" s="16"/>
      <c r="U4718" s="16"/>
    </row>
    <row r="4719" spans="20:21" ht="12.75" customHeight="1" x14ac:dyDescent="0.3">
      <c r="T4719" s="16"/>
      <c r="U4719" s="16"/>
    </row>
    <row r="4720" spans="20:21" ht="12.75" customHeight="1" x14ac:dyDescent="0.3">
      <c r="T4720" s="16"/>
      <c r="U4720" s="16"/>
    </row>
    <row r="4721" spans="20:21" ht="12.75" customHeight="1" x14ac:dyDescent="0.3">
      <c r="T4721" s="16"/>
      <c r="U4721" s="16"/>
    </row>
    <row r="4722" spans="20:21" ht="12.75" customHeight="1" x14ac:dyDescent="0.3">
      <c r="T4722" s="16"/>
      <c r="U4722" s="16"/>
    </row>
    <row r="4723" spans="20:21" ht="12.75" customHeight="1" x14ac:dyDescent="0.3">
      <c r="T4723" s="16"/>
      <c r="U4723" s="16"/>
    </row>
    <row r="4724" spans="20:21" ht="12.75" customHeight="1" x14ac:dyDescent="0.3">
      <c r="T4724" s="16"/>
      <c r="U4724" s="16"/>
    </row>
    <row r="4725" spans="20:21" ht="12.75" customHeight="1" x14ac:dyDescent="0.3">
      <c r="T4725" s="16"/>
      <c r="U4725" s="16"/>
    </row>
    <row r="4726" spans="20:21" ht="12.75" customHeight="1" x14ac:dyDescent="0.3">
      <c r="T4726" s="16"/>
      <c r="U4726" s="16"/>
    </row>
    <row r="4727" spans="20:21" ht="12.75" customHeight="1" x14ac:dyDescent="0.3">
      <c r="T4727" s="16"/>
      <c r="U4727" s="16"/>
    </row>
    <row r="4728" spans="20:21" ht="12.75" customHeight="1" x14ac:dyDescent="0.3">
      <c r="T4728" s="16"/>
      <c r="U4728" s="16"/>
    </row>
    <row r="4729" spans="20:21" ht="12.75" customHeight="1" x14ac:dyDescent="0.3">
      <c r="T4729" s="16"/>
      <c r="U4729" s="16"/>
    </row>
    <row r="4730" spans="20:21" ht="12.75" customHeight="1" x14ac:dyDescent="0.3">
      <c r="T4730" s="16"/>
      <c r="U4730" s="16"/>
    </row>
    <row r="4731" spans="20:21" ht="12.75" customHeight="1" x14ac:dyDescent="0.3">
      <c r="T4731" s="16"/>
      <c r="U4731" s="16"/>
    </row>
    <row r="4732" spans="20:21" ht="12.75" customHeight="1" x14ac:dyDescent="0.3">
      <c r="T4732" s="16"/>
      <c r="U4732" s="16"/>
    </row>
    <row r="4733" spans="20:21" ht="12.75" customHeight="1" x14ac:dyDescent="0.3">
      <c r="T4733" s="16"/>
      <c r="U4733" s="16"/>
    </row>
    <row r="4734" spans="20:21" ht="12.75" customHeight="1" x14ac:dyDescent="0.3">
      <c r="T4734" s="16"/>
      <c r="U4734" s="16"/>
    </row>
    <row r="4735" spans="20:21" ht="12.75" customHeight="1" x14ac:dyDescent="0.3">
      <c r="T4735" s="16"/>
      <c r="U4735" s="16"/>
    </row>
    <row r="4736" spans="20:21" ht="12.75" customHeight="1" x14ac:dyDescent="0.3">
      <c r="T4736" s="16"/>
      <c r="U4736" s="16"/>
    </row>
    <row r="4737" spans="20:21" ht="12.75" customHeight="1" x14ac:dyDescent="0.3">
      <c r="T4737" s="16"/>
      <c r="U4737" s="16"/>
    </row>
    <row r="4738" spans="20:21" ht="12.75" customHeight="1" x14ac:dyDescent="0.3">
      <c r="T4738" s="16"/>
      <c r="U4738" s="16"/>
    </row>
    <row r="4739" spans="20:21" ht="12.75" customHeight="1" x14ac:dyDescent="0.3">
      <c r="T4739" s="16"/>
      <c r="U4739" s="16"/>
    </row>
    <row r="4740" spans="20:21" ht="12.75" customHeight="1" x14ac:dyDescent="0.3">
      <c r="T4740" s="16"/>
      <c r="U4740" s="16"/>
    </row>
    <row r="4741" spans="20:21" ht="12.75" customHeight="1" x14ac:dyDescent="0.3">
      <c r="T4741" s="16"/>
      <c r="U4741" s="16"/>
    </row>
    <row r="4742" spans="20:21" ht="12.75" customHeight="1" x14ac:dyDescent="0.3">
      <c r="T4742" s="16"/>
      <c r="U4742" s="16"/>
    </row>
    <row r="4743" spans="20:21" ht="12.75" customHeight="1" x14ac:dyDescent="0.3">
      <c r="T4743" s="16"/>
      <c r="U4743" s="16"/>
    </row>
    <row r="4744" spans="20:21" ht="12.75" customHeight="1" x14ac:dyDescent="0.3">
      <c r="T4744" s="16"/>
      <c r="U4744" s="16"/>
    </row>
    <row r="4745" spans="20:21" ht="12.75" customHeight="1" x14ac:dyDescent="0.3">
      <c r="T4745" s="16"/>
      <c r="U4745" s="16"/>
    </row>
    <row r="4746" spans="20:21" ht="12.75" customHeight="1" x14ac:dyDescent="0.3">
      <c r="T4746" s="16"/>
      <c r="U4746" s="16"/>
    </row>
    <row r="4747" spans="20:21" ht="12.75" customHeight="1" x14ac:dyDescent="0.3">
      <c r="T4747" s="16"/>
      <c r="U4747" s="16"/>
    </row>
    <row r="4748" spans="20:21" ht="12.75" customHeight="1" x14ac:dyDescent="0.3">
      <c r="T4748" s="16"/>
      <c r="U4748" s="16"/>
    </row>
    <row r="4749" spans="20:21" ht="12.75" customHeight="1" x14ac:dyDescent="0.3">
      <c r="T4749" s="16"/>
      <c r="U4749" s="16"/>
    </row>
    <row r="4750" spans="20:21" ht="12.75" customHeight="1" x14ac:dyDescent="0.3">
      <c r="T4750" s="16"/>
      <c r="U4750" s="16"/>
    </row>
    <row r="4751" spans="20:21" ht="12.75" customHeight="1" x14ac:dyDescent="0.3">
      <c r="T4751" s="16"/>
      <c r="U4751" s="16"/>
    </row>
    <row r="4752" spans="20:21" ht="12.75" customHeight="1" x14ac:dyDescent="0.3">
      <c r="T4752" s="16"/>
      <c r="U4752" s="16"/>
    </row>
    <row r="4753" spans="20:21" ht="12.75" customHeight="1" x14ac:dyDescent="0.3">
      <c r="T4753" s="16"/>
      <c r="U4753" s="16"/>
    </row>
    <row r="4754" spans="20:21" ht="12.75" customHeight="1" x14ac:dyDescent="0.3">
      <c r="T4754" s="16"/>
      <c r="U4754" s="16"/>
    </row>
    <row r="4755" spans="20:21" ht="12.75" customHeight="1" x14ac:dyDescent="0.3">
      <c r="T4755" s="16"/>
      <c r="U4755" s="16"/>
    </row>
    <row r="4756" spans="20:21" ht="12.75" customHeight="1" x14ac:dyDescent="0.3">
      <c r="T4756" s="16"/>
      <c r="U4756" s="16"/>
    </row>
    <row r="4757" spans="20:21" ht="12.75" customHeight="1" x14ac:dyDescent="0.3">
      <c r="T4757" s="16"/>
      <c r="U4757" s="16"/>
    </row>
    <row r="4758" spans="20:21" ht="12.75" customHeight="1" x14ac:dyDescent="0.3">
      <c r="T4758" s="16"/>
      <c r="U4758" s="16"/>
    </row>
    <row r="4759" spans="20:21" ht="12.75" customHeight="1" x14ac:dyDescent="0.3">
      <c r="T4759" s="16"/>
      <c r="U4759" s="16"/>
    </row>
    <row r="4760" spans="20:21" ht="12.75" customHeight="1" x14ac:dyDescent="0.3">
      <c r="T4760" s="16"/>
      <c r="U4760" s="16"/>
    </row>
    <row r="4761" spans="20:21" ht="12.75" customHeight="1" x14ac:dyDescent="0.3">
      <c r="T4761" s="16"/>
      <c r="U4761" s="16"/>
    </row>
    <row r="4762" spans="20:21" ht="12.75" customHeight="1" x14ac:dyDescent="0.3">
      <c r="T4762" s="16"/>
      <c r="U4762" s="16"/>
    </row>
    <row r="4763" spans="20:21" ht="12.75" customHeight="1" x14ac:dyDescent="0.3">
      <c r="T4763" s="16"/>
      <c r="U4763" s="16"/>
    </row>
    <row r="4764" spans="20:21" ht="12.75" customHeight="1" x14ac:dyDescent="0.3">
      <c r="T4764" s="16"/>
      <c r="U4764" s="16"/>
    </row>
    <row r="4765" spans="20:21" ht="12.75" customHeight="1" x14ac:dyDescent="0.3">
      <c r="T4765" s="16"/>
      <c r="U4765" s="16"/>
    </row>
    <row r="4766" spans="20:21" ht="12.75" customHeight="1" x14ac:dyDescent="0.3">
      <c r="T4766" s="16"/>
      <c r="U4766" s="16"/>
    </row>
    <row r="4767" spans="20:21" ht="12.75" customHeight="1" x14ac:dyDescent="0.3">
      <c r="T4767" s="16"/>
      <c r="U4767" s="16"/>
    </row>
    <row r="4768" spans="20:21" ht="12.75" customHeight="1" x14ac:dyDescent="0.3">
      <c r="T4768" s="16"/>
      <c r="U4768" s="16"/>
    </row>
    <row r="4769" spans="20:21" ht="12.75" customHeight="1" x14ac:dyDescent="0.3">
      <c r="T4769" s="16"/>
      <c r="U4769" s="16"/>
    </row>
    <row r="4770" spans="20:21" ht="12.75" customHeight="1" x14ac:dyDescent="0.3">
      <c r="T4770" s="16"/>
      <c r="U4770" s="16"/>
    </row>
    <row r="4771" spans="20:21" ht="12.75" customHeight="1" x14ac:dyDescent="0.3">
      <c r="T4771" s="16"/>
      <c r="U4771" s="16"/>
    </row>
    <row r="4772" spans="20:21" ht="12.75" customHeight="1" x14ac:dyDescent="0.3">
      <c r="T4772" s="16"/>
      <c r="U4772" s="16"/>
    </row>
    <row r="4773" spans="20:21" ht="12.75" customHeight="1" x14ac:dyDescent="0.3">
      <c r="T4773" s="16"/>
      <c r="U4773" s="16"/>
    </row>
    <row r="4774" spans="20:21" ht="12.75" customHeight="1" x14ac:dyDescent="0.3">
      <c r="T4774" s="16"/>
      <c r="U4774" s="16"/>
    </row>
    <row r="4775" spans="20:21" ht="12.75" customHeight="1" x14ac:dyDescent="0.3">
      <c r="T4775" s="16"/>
      <c r="U4775" s="16"/>
    </row>
    <row r="4776" spans="20:21" ht="12.75" customHeight="1" x14ac:dyDescent="0.3">
      <c r="T4776" s="16"/>
      <c r="U4776" s="16"/>
    </row>
    <row r="4777" spans="20:21" ht="12.75" customHeight="1" x14ac:dyDescent="0.3">
      <c r="T4777" s="16"/>
      <c r="U4777" s="16"/>
    </row>
    <row r="4778" spans="20:21" ht="12.75" customHeight="1" x14ac:dyDescent="0.3">
      <c r="T4778" s="16"/>
      <c r="U4778" s="16"/>
    </row>
    <row r="4779" spans="20:21" ht="12.75" customHeight="1" x14ac:dyDescent="0.3">
      <c r="T4779" s="16"/>
      <c r="U4779" s="16"/>
    </row>
    <row r="4780" spans="20:21" ht="12.75" customHeight="1" x14ac:dyDescent="0.3">
      <c r="T4780" s="16"/>
      <c r="U4780" s="16"/>
    </row>
    <row r="4781" spans="20:21" ht="12.75" customHeight="1" x14ac:dyDescent="0.3">
      <c r="T4781" s="16"/>
      <c r="U4781" s="16"/>
    </row>
    <row r="4782" spans="20:21" ht="12.75" customHeight="1" x14ac:dyDescent="0.3">
      <c r="T4782" s="16"/>
      <c r="U4782" s="16"/>
    </row>
    <row r="4783" spans="20:21" ht="12.75" customHeight="1" x14ac:dyDescent="0.3">
      <c r="T4783" s="16"/>
      <c r="U4783" s="16"/>
    </row>
    <row r="4784" spans="20:21" ht="12.75" customHeight="1" x14ac:dyDescent="0.3">
      <c r="T4784" s="16"/>
      <c r="U4784" s="16"/>
    </row>
    <row r="4785" spans="20:21" ht="12.75" customHeight="1" x14ac:dyDescent="0.3">
      <c r="T4785" s="16"/>
      <c r="U4785" s="16"/>
    </row>
    <row r="4786" spans="20:21" ht="12.75" customHeight="1" x14ac:dyDescent="0.3">
      <c r="T4786" s="16"/>
      <c r="U4786" s="16"/>
    </row>
    <row r="4787" spans="20:21" ht="12.75" customHeight="1" x14ac:dyDescent="0.3">
      <c r="T4787" s="16"/>
      <c r="U4787" s="16"/>
    </row>
    <row r="4788" spans="20:21" ht="12.75" customHeight="1" x14ac:dyDescent="0.3">
      <c r="T4788" s="16"/>
      <c r="U4788" s="16"/>
    </row>
    <row r="4789" spans="20:21" ht="12.75" customHeight="1" x14ac:dyDescent="0.3">
      <c r="T4789" s="16"/>
      <c r="U4789" s="16"/>
    </row>
    <row r="4790" spans="20:21" ht="12.75" customHeight="1" x14ac:dyDescent="0.3">
      <c r="T4790" s="16"/>
      <c r="U4790" s="16"/>
    </row>
    <row r="4791" spans="20:21" ht="12.75" customHeight="1" x14ac:dyDescent="0.3">
      <c r="T4791" s="16"/>
      <c r="U4791" s="16"/>
    </row>
    <row r="4792" spans="20:21" ht="12.75" customHeight="1" x14ac:dyDescent="0.3">
      <c r="T4792" s="16"/>
      <c r="U4792" s="16"/>
    </row>
    <row r="4793" spans="20:21" ht="12.75" customHeight="1" x14ac:dyDescent="0.3">
      <c r="T4793" s="16"/>
      <c r="U4793" s="16"/>
    </row>
    <row r="4794" spans="20:21" ht="12.75" customHeight="1" x14ac:dyDescent="0.3">
      <c r="T4794" s="16"/>
      <c r="U4794" s="16"/>
    </row>
    <row r="4795" spans="20:21" ht="12.75" customHeight="1" x14ac:dyDescent="0.3">
      <c r="T4795" s="16"/>
      <c r="U4795" s="16"/>
    </row>
    <row r="4796" spans="20:21" ht="12.75" customHeight="1" x14ac:dyDescent="0.3">
      <c r="T4796" s="16"/>
      <c r="U4796" s="16"/>
    </row>
    <row r="4797" spans="20:21" ht="12.75" customHeight="1" x14ac:dyDescent="0.3">
      <c r="T4797" s="16"/>
      <c r="U4797" s="16"/>
    </row>
    <row r="4798" spans="20:21" ht="12.75" customHeight="1" x14ac:dyDescent="0.3">
      <c r="T4798" s="16"/>
      <c r="U4798" s="16"/>
    </row>
    <row r="4799" spans="20:21" ht="12.75" customHeight="1" x14ac:dyDescent="0.3">
      <c r="T4799" s="16"/>
      <c r="U4799" s="16"/>
    </row>
    <row r="4800" spans="20:21" ht="12.75" customHeight="1" x14ac:dyDescent="0.3">
      <c r="T4800" s="16"/>
      <c r="U4800" s="16"/>
    </row>
    <row r="4801" spans="20:21" ht="12.75" customHeight="1" x14ac:dyDescent="0.3">
      <c r="T4801" s="16"/>
      <c r="U4801" s="16"/>
    </row>
    <row r="4802" spans="20:21" ht="12.75" customHeight="1" x14ac:dyDescent="0.3">
      <c r="T4802" s="16"/>
      <c r="U4802" s="16"/>
    </row>
    <row r="4803" spans="20:21" ht="12.75" customHeight="1" x14ac:dyDescent="0.3">
      <c r="T4803" s="16"/>
      <c r="U4803" s="16"/>
    </row>
    <row r="4804" spans="20:21" ht="12.75" customHeight="1" x14ac:dyDescent="0.3">
      <c r="T4804" s="16"/>
      <c r="U4804" s="16"/>
    </row>
    <row r="4805" spans="20:21" ht="12.75" customHeight="1" x14ac:dyDescent="0.3">
      <c r="T4805" s="16"/>
      <c r="U4805" s="16"/>
    </row>
    <row r="4806" spans="20:21" ht="12.75" customHeight="1" x14ac:dyDescent="0.3">
      <c r="T4806" s="16"/>
      <c r="U4806" s="16"/>
    </row>
    <row r="4807" spans="20:21" ht="12.75" customHeight="1" x14ac:dyDescent="0.3">
      <c r="T4807" s="16"/>
      <c r="U4807" s="16"/>
    </row>
    <row r="4808" spans="20:21" ht="12.75" customHeight="1" x14ac:dyDescent="0.3">
      <c r="T4808" s="16"/>
      <c r="U4808" s="16"/>
    </row>
    <row r="4809" spans="20:21" ht="12.75" customHeight="1" x14ac:dyDescent="0.3">
      <c r="T4809" s="16"/>
      <c r="U4809" s="16"/>
    </row>
    <row r="4810" spans="20:21" ht="12.75" customHeight="1" x14ac:dyDescent="0.3">
      <c r="T4810" s="16"/>
      <c r="U4810" s="16"/>
    </row>
    <row r="4811" spans="20:21" ht="12.75" customHeight="1" x14ac:dyDescent="0.3">
      <c r="T4811" s="16"/>
      <c r="U4811" s="16"/>
    </row>
    <row r="4812" spans="20:21" ht="12.75" customHeight="1" x14ac:dyDescent="0.3">
      <c r="T4812" s="16"/>
      <c r="U4812" s="16"/>
    </row>
    <row r="4813" spans="20:21" ht="12.75" customHeight="1" x14ac:dyDescent="0.3">
      <c r="T4813" s="16"/>
      <c r="U4813" s="16"/>
    </row>
    <row r="4814" spans="20:21" ht="12.75" customHeight="1" x14ac:dyDescent="0.3">
      <c r="T4814" s="16"/>
      <c r="U4814" s="16"/>
    </row>
    <row r="4815" spans="20:21" ht="12.75" customHeight="1" x14ac:dyDescent="0.3">
      <c r="T4815" s="16"/>
      <c r="U4815" s="16"/>
    </row>
    <row r="4816" spans="20:21" ht="12.75" customHeight="1" x14ac:dyDescent="0.3">
      <c r="T4816" s="16"/>
      <c r="U4816" s="16"/>
    </row>
    <row r="4817" spans="20:21" ht="12.75" customHeight="1" x14ac:dyDescent="0.3">
      <c r="T4817" s="16"/>
      <c r="U4817" s="16"/>
    </row>
    <row r="4818" spans="20:21" ht="12.75" customHeight="1" x14ac:dyDescent="0.3">
      <c r="T4818" s="16"/>
      <c r="U4818" s="16"/>
    </row>
    <row r="4819" spans="20:21" ht="12.75" customHeight="1" x14ac:dyDescent="0.3">
      <c r="T4819" s="16"/>
      <c r="U4819" s="16"/>
    </row>
    <row r="4820" spans="20:21" ht="12.75" customHeight="1" x14ac:dyDescent="0.3">
      <c r="T4820" s="16"/>
      <c r="U4820" s="16"/>
    </row>
    <row r="4821" spans="20:21" ht="12.75" customHeight="1" x14ac:dyDescent="0.3">
      <c r="T4821" s="16"/>
      <c r="U4821" s="16"/>
    </row>
    <row r="4822" spans="20:21" ht="12.75" customHeight="1" x14ac:dyDescent="0.3">
      <c r="T4822" s="16"/>
      <c r="U4822" s="16"/>
    </row>
    <row r="4823" spans="20:21" ht="12.75" customHeight="1" x14ac:dyDescent="0.3">
      <c r="T4823" s="16"/>
      <c r="U4823" s="16"/>
    </row>
    <row r="4824" spans="20:21" ht="12.75" customHeight="1" x14ac:dyDescent="0.3">
      <c r="T4824" s="16"/>
      <c r="U4824" s="16"/>
    </row>
    <row r="4825" spans="20:21" ht="12.75" customHeight="1" x14ac:dyDescent="0.3">
      <c r="T4825" s="16"/>
      <c r="U4825" s="16"/>
    </row>
    <row r="4826" spans="20:21" ht="12.75" customHeight="1" x14ac:dyDescent="0.3">
      <c r="T4826" s="16"/>
      <c r="U4826" s="16"/>
    </row>
    <row r="4827" spans="20:21" ht="12.75" customHeight="1" x14ac:dyDescent="0.3">
      <c r="T4827" s="16"/>
      <c r="U4827" s="16"/>
    </row>
    <row r="4828" spans="20:21" ht="12.75" customHeight="1" x14ac:dyDescent="0.3">
      <c r="T4828" s="16"/>
      <c r="U4828" s="16"/>
    </row>
    <row r="4829" spans="20:21" ht="12.75" customHeight="1" x14ac:dyDescent="0.3">
      <c r="T4829" s="16"/>
      <c r="U4829" s="16"/>
    </row>
    <row r="4830" spans="20:21" ht="12.75" customHeight="1" x14ac:dyDescent="0.3">
      <c r="T4830" s="16"/>
      <c r="U4830" s="16"/>
    </row>
    <row r="4831" spans="20:21" ht="12.75" customHeight="1" x14ac:dyDescent="0.3">
      <c r="T4831" s="16"/>
      <c r="U4831" s="16"/>
    </row>
    <row r="4832" spans="20:21" ht="12.75" customHeight="1" x14ac:dyDescent="0.3">
      <c r="T4832" s="16"/>
      <c r="U4832" s="16"/>
    </row>
    <row r="4833" spans="20:21" ht="12.75" customHeight="1" x14ac:dyDescent="0.3">
      <c r="T4833" s="16"/>
      <c r="U4833" s="16"/>
    </row>
    <row r="4834" spans="20:21" ht="12.75" customHeight="1" x14ac:dyDescent="0.3">
      <c r="T4834" s="16"/>
      <c r="U4834" s="16"/>
    </row>
    <row r="4835" spans="20:21" ht="12.75" customHeight="1" x14ac:dyDescent="0.3">
      <c r="T4835" s="16"/>
      <c r="U4835" s="16"/>
    </row>
    <row r="4836" spans="20:21" ht="12.75" customHeight="1" x14ac:dyDescent="0.3">
      <c r="T4836" s="16"/>
      <c r="U4836" s="16"/>
    </row>
    <row r="4837" spans="20:21" ht="12.75" customHeight="1" x14ac:dyDescent="0.3">
      <c r="T4837" s="16"/>
      <c r="U4837" s="16"/>
    </row>
    <row r="4838" spans="20:21" ht="12.75" customHeight="1" x14ac:dyDescent="0.3">
      <c r="T4838" s="16"/>
      <c r="U4838" s="16"/>
    </row>
    <row r="4839" spans="20:21" ht="12.75" customHeight="1" x14ac:dyDescent="0.3">
      <c r="T4839" s="16"/>
      <c r="U4839" s="16"/>
    </row>
    <row r="4840" spans="20:21" ht="12.75" customHeight="1" x14ac:dyDescent="0.3">
      <c r="T4840" s="16"/>
      <c r="U4840" s="16"/>
    </row>
    <row r="4841" spans="20:21" ht="12.75" customHeight="1" x14ac:dyDescent="0.3">
      <c r="T4841" s="16"/>
      <c r="U4841" s="16"/>
    </row>
    <row r="4842" spans="20:21" ht="12.75" customHeight="1" x14ac:dyDescent="0.3">
      <c r="T4842" s="16"/>
      <c r="U4842" s="16"/>
    </row>
    <row r="4843" spans="20:21" ht="12.75" customHeight="1" x14ac:dyDescent="0.3">
      <c r="T4843" s="16"/>
      <c r="U4843" s="16"/>
    </row>
    <row r="4844" spans="20:21" ht="12.75" customHeight="1" x14ac:dyDescent="0.3">
      <c r="T4844" s="16"/>
      <c r="U4844" s="16"/>
    </row>
    <row r="4845" spans="20:21" ht="12.75" customHeight="1" x14ac:dyDescent="0.3">
      <c r="T4845" s="16"/>
      <c r="U4845" s="16"/>
    </row>
    <row r="4846" spans="20:21" ht="12.75" customHeight="1" x14ac:dyDescent="0.3">
      <c r="T4846" s="16"/>
      <c r="U4846" s="16"/>
    </row>
    <row r="4847" spans="20:21" ht="12.75" customHeight="1" x14ac:dyDescent="0.3">
      <c r="T4847" s="16"/>
      <c r="U4847" s="16"/>
    </row>
    <row r="4848" spans="20:21" ht="12.75" customHeight="1" x14ac:dyDescent="0.3">
      <c r="T4848" s="16"/>
      <c r="U4848" s="16"/>
    </row>
    <row r="4849" spans="20:21" ht="12.75" customHeight="1" x14ac:dyDescent="0.3">
      <c r="T4849" s="16"/>
      <c r="U4849" s="16"/>
    </row>
    <row r="4850" spans="20:21" ht="12.75" customHeight="1" x14ac:dyDescent="0.3">
      <c r="T4850" s="16"/>
      <c r="U4850" s="16"/>
    </row>
    <row r="4851" spans="20:21" ht="12.75" customHeight="1" x14ac:dyDescent="0.3">
      <c r="T4851" s="16"/>
      <c r="U4851" s="16"/>
    </row>
    <row r="4852" spans="20:21" ht="12.75" customHeight="1" x14ac:dyDescent="0.3">
      <c r="T4852" s="16"/>
      <c r="U4852" s="16"/>
    </row>
    <row r="4853" spans="20:21" ht="12.75" customHeight="1" x14ac:dyDescent="0.3">
      <c r="T4853" s="16"/>
      <c r="U4853" s="16"/>
    </row>
    <row r="4854" spans="20:21" ht="12.75" customHeight="1" x14ac:dyDescent="0.3">
      <c r="T4854" s="16"/>
      <c r="U4854" s="16"/>
    </row>
    <row r="4855" spans="20:21" ht="12.75" customHeight="1" x14ac:dyDescent="0.3">
      <c r="T4855" s="16"/>
      <c r="U4855" s="16"/>
    </row>
    <row r="4856" spans="20:21" ht="12.75" customHeight="1" x14ac:dyDescent="0.3">
      <c r="T4856" s="16"/>
      <c r="U4856" s="16"/>
    </row>
    <row r="4857" spans="20:21" ht="12.75" customHeight="1" x14ac:dyDescent="0.3">
      <c r="T4857" s="16"/>
      <c r="U4857" s="16"/>
    </row>
    <row r="4858" spans="20:21" ht="12.75" customHeight="1" x14ac:dyDescent="0.3">
      <c r="T4858" s="16"/>
      <c r="U4858" s="16"/>
    </row>
    <row r="4859" spans="20:21" ht="12.75" customHeight="1" x14ac:dyDescent="0.3">
      <c r="T4859" s="16"/>
      <c r="U4859" s="16"/>
    </row>
    <row r="4860" spans="20:21" ht="12.75" customHeight="1" x14ac:dyDescent="0.3">
      <c r="T4860" s="16"/>
      <c r="U4860" s="16"/>
    </row>
    <row r="4861" spans="20:21" ht="12.75" customHeight="1" x14ac:dyDescent="0.3">
      <c r="T4861" s="16"/>
      <c r="U4861" s="16"/>
    </row>
    <row r="4862" spans="20:21" ht="12.75" customHeight="1" x14ac:dyDescent="0.3">
      <c r="T4862" s="16"/>
      <c r="U4862" s="16"/>
    </row>
    <row r="4863" spans="20:21" ht="12.75" customHeight="1" x14ac:dyDescent="0.3">
      <c r="T4863" s="16"/>
      <c r="U4863" s="16"/>
    </row>
    <row r="4864" spans="20:21" ht="12.75" customHeight="1" x14ac:dyDescent="0.3">
      <c r="T4864" s="16"/>
      <c r="U4864" s="16"/>
    </row>
    <row r="4865" spans="20:21" ht="12.75" customHeight="1" x14ac:dyDescent="0.3">
      <c r="T4865" s="16"/>
      <c r="U4865" s="16"/>
    </row>
    <row r="4866" spans="20:21" ht="12.75" customHeight="1" x14ac:dyDescent="0.3">
      <c r="T4866" s="16"/>
      <c r="U4866" s="16"/>
    </row>
    <row r="4867" spans="20:21" ht="12.75" customHeight="1" x14ac:dyDescent="0.3">
      <c r="T4867" s="16"/>
      <c r="U4867" s="16"/>
    </row>
    <row r="4868" spans="20:21" ht="12.75" customHeight="1" x14ac:dyDescent="0.3">
      <c r="T4868" s="16"/>
      <c r="U4868" s="16"/>
    </row>
    <row r="4869" spans="20:21" ht="12.75" customHeight="1" x14ac:dyDescent="0.3">
      <c r="T4869" s="16"/>
      <c r="U4869" s="16"/>
    </row>
    <row r="4870" spans="20:21" ht="12.75" customHeight="1" x14ac:dyDescent="0.3">
      <c r="T4870" s="16"/>
      <c r="U4870" s="16"/>
    </row>
    <row r="4871" spans="20:21" ht="12.75" customHeight="1" x14ac:dyDescent="0.3">
      <c r="T4871" s="16"/>
      <c r="U4871" s="16"/>
    </row>
    <row r="4872" spans="20:21" ht="12.75" customHeight="1" x14ac:dyDescent="0.3">
      <c r="T4872" s="16"/>
      <c r="U4872" s="16"/>
    </row>
    <row r="4873" spans="20:21" ht="12.75" customHeight="1" x14ac:dyDescent="0.3">
      <c r="T4873" s="16"/>
      <c r="U4873" s="16"/>
    </row>
    <row r="4874" spans="20:21" ht="12.75" customHeight="1" x14ac:dyDescent="0.3">
      <c r="T4874" s="16"/>
      <c r="U4874" s="16"/>
    </row>
    <row r="4875" spans="20:21" ht="12.75" customHeight="1" x14ac:dyDescent="0.3">
      <c r="T4875" s="16"/>
      <c r="U4875" s="16"/>
    </row>
    <row r="4876" spans="20:21" ht="12.75" customHeight="1" x14ac:dyDescent="0.3">
      <c r="T4876" s="16"/>
      <c r="U4876" s="16"/>
    </row>
    <row r="4877" spans="20:21" ht="12.75" customHeight="1" x14ac:dyDescent="0.3">
      <c r="T4877" s="16"/>
      <c r="U4877" s="16"/>
    </row>
    <row r="4878" spans="20:21" ht="12.75" customHeight="1" x14ac:dyDescent="0.3">
      <c r="T4878" s="16"/>
      <c r="U4878" s="16"/>
    </row>
    <row r="4879" spans="20:21" ht="12.75" customHeight="1" x14ac:dyDescent="0.3">
      <c r="T4879" s="16"/>
      <c r="U4879" s="16"/>
    </row>
    <row r="4880" spans="20:21" ht="12.75" customHeight="1" x14ac:dyDescent="0.3">
      <c r="T4880" s="16"/>
      <c r="U4880" s="16"/>
    </row>
    <row r="4881" spans="20:21" ht="12.75" customHeight="1" x14ac:dyDescent="0.3">
      <c r="T4881" s="16"/>
      <c r="U4881" s="16"/>
    </row>
    <row r="4882" spans="20:21" ht="12.75" customHeight="1" x14ac:dyDescent="0.3">
      <c r="T4882" s="16"/>
      <c r="U4882" s="16"/>
    </row>
    <row r="4883" spans="20:21" ht="12.75" customHeight="1" x14ac:dyDescent="0.3">
      <c r="T4883" s="16"/>
      <c r="U4883" s="16"/>
    </row>
    <row r="4884" spans="20:21" ht="12.75" customHeight="1" x14ac:dyDescent="0.3">
      <c r="T4884" s="16"/>
      <c r="U4884" s="16"/>
    </row>
    <row r="4885" spans="20:21" ht="12.75" customHeight="1" x14ac:dyDescent="0.3">
      <c r="T4885" s="16"/>
      <c r="U4885" s="16"/>
    </row>
    <row r="4886" spans="20:21" ht="12.75" customHeight="1" x14ac:dyDescent="0.3">
      <c r="T4886" s="16"/>
      <c r="U4886" s="16"/>
    </row>
    <row r="4887" spans="20:21" ht="12.75" customHeight="1" x14ac:dyDescent="0.3">
      <c r="T4887" s="16"/>
      <c r="U4887" s="16"/>
    </row>
    <row r="4888" spans="20:21" ht="12.75" customHeight="1" x14ac:dyDescent="0.3">
      <c r="T4888" s="16"/>
      <c r="U4888" s="16"/>
    </row>
    <row r="4889" spans="20:21" ht="12.75" customHeight="1" x14ac:dyDescent="0.3">
      <c r="T4889" s="16"/>
      <c r="U4889" s="16"/>
    </row>
    <row r="4890" spans="20:21" ht="12.75" customHeight="1" x14ac:dyDescent="0.3">
      <c r="T4890" s="16"/>
      <c r="U4890" s="16"/>
    </row>
    <row r="4891" spans="20:21" ht="12.75" customHeight="1" x14ac:dyDescent="0.3">
      <c r="T4891" s="16"/>
      <c r="U4891" s="16"/>
    </row>
    <row r="4892" spans="20:21" ht="12.75" customHeight="1" x14ac:dyDescent="0.3">
      <c r="T4892" s="16"/>
      <c r="U4892" s="16"/>
    </row>
    <row r="4893" spans="20:21" ht="12.75" customHeight="1" x14ac:dyDescent="0.3">
      <c r="T4893" s="16"/>
      <c r="U4893" s="16"/>
    </row>
    <row r="4894" spans="20:21" ht="12.75" customHeight="1" x14ac:dyDescent="0.3">
      <c r="T4894" s="16"/>
      <c r="U4894" s="16"/>
    </row>
    <row r="4895" spans="20:21" ht="12.75" customHeight="1" x14ac:dyDescent="0.3">
      <c r="T4895" s="16"/>
      <c r="U4895" s="16"/>
    </row>
    <row r="4896" spans="20:21" ht="12.75" customHeight="1" x14ac:dyDescent="0.3">
      <c r="T4896" s="16"/>
      <c r="U4896" s="16"/>
    </row>
    <row r="4897" spans="20:21" ht="12.75" customHeight="1" x14ac:dyDescent="0.3">
      <c r="T4897" s="16"/>
      <c r="U4897" s="16"/>
    </row>
    <row r="4898" spans="20:21" ht="12.75" customHeight="1" x14ac:dyDescent="0.3">
      <c r="T4898" s="16"/>
      <c r="U4898" s="16"/>
    </row>
    <row r="4899" spans="20:21" ht="12.75" customHeight="1" x14ac:dyDescent="0.3">
      <c r="T4899" s="16"/>
      <c r="U4899" s="16"/>
    </row>
    <row r="4900" spans="20:21" ht="12.75" customHeight="1" x14ac:dyDescent="0.3">
      <c r="T4900" s="16"/>
      <c r="U4900" s="16"/>
    </row>
    <row r="4901" spans="20:21" ht="12.75" customHeight="1" x14ac:dyDescent="0.3">
      <c r="T4901" s="16"/>
      <c r="U4901" s="16"/>
    </row>
    <row r="4902" spans="20:21" ht="12.75" customHeight="1" x14ac:dyDescent="0.3">
      <c r="T4902" s="16"/>
      <c r="U4902" s="16"/>
    </row>
    <row r="4903" spans="20:21" ht="12.75" customHeight="1" x14ac:dyDescent="0.3">
      <c r="T4903" s="16"/>
      <c r="U4903" s="16"/>
    </row>
    <row r="4904" spans="20:21" ht="12.75" customHeight="1" x14ac:dyDescent="0.3">
      <c r="T4904" s="16"/>
      <c r="U4904" s="16"/>
    </row>
    <row r="4905" spans="20:21" ht="12.75" customHeight="1" x14ac:dyDescent="0.3">
      <c r="T4905" s="16"/>
      <c r="U4905" s="16"/>
    </row>
    <row r="4906" spans="20:21" ht="12.75" customHeight="1" x14ac:dyDescent="0.3">
      <c r="T4906" s="16"/>
      <c r="U4906" s="16"/>
    </row>
    <row r="4907" spans="20:21" ht="12.75" customHeight="1" x14ac:dyDescent="0.3">
      <c r="T4907" s="16"/>
      <c r="U4907" s="16"/>
    </row>
    <row r="4908" spans="20:21" ht="12.75" customHeight="1" x14ac:dyDescent="0.3">
      <c r="T4908" s="16"/>
      <c r="U4908" s="16"/>
    </row>
    <row r="4909" spans="20:21" ht="12.75" customHeight="1" x14ac:dyDescent="0.3">
      <c r="T4909" s="16"/>
      <c r="U4909" s="16"/>
    </row>
    <row r="4910" spans="20:21" ht="12.75" customHeight="1" x14ac:dyDescent="0.3">
      <c r="T4910" s="16"/>
      <c r="U4910" s="16"/>
    </row>
    <row r="4911" spans="20:21" ht="12.75" customHeight="1" x14ac:dyDescent="0.3">
      <c r="T4911" s="16"/>
      <c r="U4911" s="16"/>
    </row>
    <row r="4912" spans="20:21" ht="12.75" customHeight="1" x14ac:dyDescent="0.3">
      <c r="T4912" s="16"/>
      <c r="U4912" s="16"/>
    </row>
    <row r="4913" spans="20:21" ht="12.75" customHeight="1" x14ac:dyDescent="0.3">
      <c r="T4913" s="16"/>
      <c r="U4913" s="16"/>
    </row>
    <row r="4914" spans="20:21" ht="12.75" customHeight="1" x14ac:dyDescent="0.3">
      <c r="T4914" s="16"/>
      <c r="U4914" s="16"/>
    </row>
    <row r="4915" spans="20:21" ht="12.75" customHeight="1" x14ac:dyDescent="0.3">
      <c r="T4915" s="16"/>
      <c r="U4915" s="16"/>
    </row>
    <row r="4916" spans="20:21" ht="12.75" customHeight="1" x14ac:dyDescent="0.3">
      <c r="T4916" s="16"/>
      <c r="U4916" s="16"/>
    </row>
    <row r="4917" spans="20:21" ht="12.75" customHeight="1" x14ac:dyDescent="0.3">
      <c r="T4917" s="16"/>
      <c r="U4917" s="16"/>
    </row>
    <row r="4918" spans="20:21" ht="12.75" customHeight="1" x14ac:dyDescent="0.3">
      <c r="T4918" s="16"/>
      <c r="U4918" s="16"/>
    </row>
    <row r="4919" spans="20:21" ht="12.75" customHeight="1" x14ac:dyDescent="0.3">
      <c r="T4919" s="16"/>
      <c r="U4919" s="16"/>
    </row>
    <row r="4920" spans="20:21" ht="12.75" customHeight="1" x14ac:dyDescent="0.3">
      <c r="T4920" s="16"/>
      <c r="U4920" s="16"/>
    </row>
    <row r="4921" spans="20:21" ht="12.75" customHeight="1" x14ac:dyDescent="0.3">
      <c r="T4921" s="16"/>
      <c r="U4921" s="16"/>
    </row>
    <row r="4922" spans="20:21" ht="12.75" customHeight="1" x14ac:dyDescent="0.3">
      <c r="T4922" s="16"/>
      <c r="U4922" s="16"/>
    </row>
    <row r="4923" spans="20:21" ht="12.75" customHeight="1" x14ac:dyDescent="0.3">
      <c r="T4923" s="16"/>
      <c r="U4923" s="16"/>
    </row>
    <row r="4924" spans="20:21" ht="12.75" customHeight="1" x14ac:dyDescent="0.3">
      <c r="T4924" s="16"/>
      <c r="U4924" s="16"/>
    </row>
    <row r="4925" spans="20:21" ht="12.75" customHeight="1" x14ac:dyDescent="0.3">
      <c r="T4925" s="16"/>
      <c r="U4925" s="16"/>
    </row>
    <row r="4926" spans="20:21" ht="12.75" customHeight="1" x14ac:dyDescent="0.3">
      <c r="T4926" s="16"/>
      <c r="U4926" s="16"/>
    </row>
    <row r="4927" spans="20:21" ht="12.75" customHeight="1" x14ac:dyDescent="0.3">
      <c r="T4927" s="16"/>
      <c r="U4927" s="16"/>
    </row>
    <row r="4928" spans="20:21" ht="12.75" customHeight="1" x14ac:dyDescent="0.3">
      <c r="T4928" s="16"/>
      <c r="U4928" s="16"/>
    </row>
    <row r="4929" spans="20:21" ht="12.75" customHeight="1" x14ac:dyDescent="0.3">
      <c r="T4929" s="16"/>
      <c r="U4929" s="16"/>
    </row>
    <row r="4930" spans="20:21" ht="12.75" customHeight="1" x14ac:dyDescent="0.3">
      <c r="T4930" s="16"/>
      <c r="U4930" s="16"/>
    </row>
    <row r="4931" spans="20:21" ht="12.75" customHeight="1" x14ac:dyDescent="0.3">
      <c r="T4931" s="16"/>
      <c r="U4931" s="16"/>
    </row>
    <row r="4932" spans="20:21" ht="12.75" customHeight="1" x14ac:dyDescent="0.3">
      <c r="T4932" s="16"/>
      <c r="U4932" s="16"/>
    </row>
    <row r="4933" spans="20:21" ht="12.75" customHeight="1" x14ac:dyDescent="0.3">
      <c r="T4933" s="16"/>
      <c r="U4933" s="16"/>
    </row>
    <row r="4934" spans="20:21" ht="12.75" customHeight="1" x14ac:dyDescent="0.3">
      <c r="T4934" s="16"/>
      <c r="U4934" s="16"/>
    </row>
    <row r="4935" spans="20:21" ht="12.75" customHeight="1" x14ac:dyDescent="0.3">
      <c r="T4935" s="16"/>
      <c r="U4935" s="16"/>
    </row>
    <row r="4936" spans="20:21" ht="12.75" customHeight="1" x14ac:dyDescent="0.3">
      <c r="T4936" s="16"/>
      <c r="U4936" s="16"/>
    </row>
    <row r="4937" spans="20:21" ht="12.75" customHeight="1" x14ac:dyDescent="0.3">
      <c r="T4937" s="16"/>
      <c r="U4937" s="16"/>
    </row>
    <row r="4938" spans="20:21" ht="12.75" customHeight="1" x14ac:dyDescent="0.3">
      <c r="T4938" s="16"/>
      <c r="U4938" s="16"/>
    </row>
    <row r="4939" spans="20:21" ht="12.75" customHeight="1" x14ac:dyDescent="0.3">
      <c r="T4939" s="16"/>
      <c r="U4939" s="16"/>
    </row>
    <row r="4940" spans="20:21" ht="12.75" customHeight="1" x14ac:dyDescent="0.3">
      <c r="T4940" s="16"/>
      <c r="U4940" s="16"/>
    </row>
    <row r="4941" spans="20:21" ht="12.75" customHeight="1" x14ac:dyDescent="0.3">
      <c r="T4941" s="16"/>
      <c r="U4941" s="16"/>
    </row>
    <row r="4942" spans="20:21" ht="12.75" customHeight="1" x14ac:dyDescent="0.3">
      <c r="T4942" s="16"/>
      <c r="U4942" s="16"/>
    </row>
    <row r="4943" spans="20:21" ht="12.75" customHeight="1" x14ac:dyDescent="0.3">
      <c r="T4943" s="16"/>
      <c r="U4943" s="16"/>
    </row>
    <row r="4944" spans="20:21" ht="12.75" customHeight="1" x14ac:dyDescent="0.3">
      <c r="T4944" s="16"/>
      <c r="U4944" s="16"/>
    </row>
    <row r="4945" spans="20:21" ht="12.75" customHeight="1" x14ac:dyDescent="0.3">
      <c r="T4945" s="16"/>
      <c r="U4945" s="16"/>
    </row>
    <row r="4946" spans="20:21" ht="12.75" customHeight="1" x14ac:dyDescent="0.3">
      <c r="T4946" s="16"/>
      <c r="U4946" s="16"/>
    </row>
    <row r="4947" spans="20:21" ht="12.75" customHeight="1" x14ac:dyDescent="0.3">
      <c r="T4947" s="16"/>
      <c r="U4947" s="16"/>
    </row>
    <row r="4948" spans="20:21" ht="12.75" customHeight="1" x14ac:dyDescent="0.3">
      <c r="T4948" s="16"/>
      <c r="U4948" s="16"/>
    </row>
    <row r="4949" spans="20:21" ht="12.75" customHeight="1" x14ac:dyDescent="0.3">
      <c r="T4949" s="16"/>
      <c r="U4949" s="16"/>
    </row>
    <row r="4950" spans="20:21" ht="12.75" customHeight="1" x14ac:dyDescent="0.3">
      <c r="T4950" s="16"/>
      <c r="U4950" s="16"/>
    </row>
    <row r="4951" spans="20:21" ht="12.75" customHeight="1" x14ac:dyDescent="0.3">
      <c r="T4951" s="16"/>
      <c r="U4951" s="16"/>
    </row>
    <row r="4952" spans="20:21" ht="12.75" customHeight="1" x14ac:dyDescent="0.3">
      <c r="T4952" s="16"/>
      <c r="U4952" s="16"/>
    </row>
    <row r="4953" spans="20:21" ht="12.75" customHeight="1" x14ac:dyDescent="0.3">
      <c r="T4953" s="16"/>
      <c r="U4953" s="16"/>
    </row>
    <row r="4954" spans="20:21" ht="12.75" customHeight="1" x14ac:dyDescent="0.3">
      <c r="T4954" s="16"/>
      <c r="U4954" s="16"/>
    </row>
    <row r="4955" spans="20:21" ht="12.75" customHeight="1" x14ac:dyDescent="0.3">
      <c r="T4955" s="16"/>
      <c r="U4955" s="16"/>
    </row>
    <row r="4956" spans="20:21" ht="12.75" customHeight="1" x14ac:dyDescent="0.3">
      <c r="T4956" s="16"/>
      <c r="U4956" s="16"/>
    </row>
    <row r="4957" spans="20:21" ht="12.75" customHeight="1" x14ac:dyDescent="0.3">
      <c r="T4957" s="16"/>
      <c r="U4957" s="16"/>
    </row>
    <row r="4958" spans="20:21" ht="12.75" customHeight="1" x14ac:dyDescent="0.3">
      <c r="T4958" s="16"/>
      <c r="U4958" s="16"/>
    </row>
    <row r="4959" spans="20:21" ht="12.75" customHeight="1" x14ac:dyDescent="0.3">
      <c r="T4959" s="16"/>
      <c r="U4959" s="16"/>
    </row>
    <row r="4960" spans="20:21" ht="12.75" customHeight="1" x14ac:dyDescent="0.3">
      <c r="T4960" s="16"/>
      <c r="U4960" s="16"/>
    </row>
    <row r="4961" spans="20:21" ht="12.75" customHeight="1" x14ac:dyDescent="0.3">
      <c r="T4961" s="16"/>
      <c r="U4961" s="16"/>
    </row>
    <row r="4962" spans="20:21" ht="12.75" customHeight="1" x14ac:dyDescent="0.3">
      <c r="T4962" s="16"/>
      <c r="U4962" s="16"/>
    </row>
    <row r="4963" spans="20:21" ht="12.75" customHeight="1" x14ac:dyDescent="0.3">
      <c r="T4963" s="16"/>
      <c r="U4963" s="16"/>
    </row>
    <row r="4964" spans="20:21" ht="12.75" customHeight="1" x14ac:dyDescent="0.3">
      <c r="T4964" s="16"/>
      <c r="U4964" s="16"/>
    </row>
    <row r="4965" spans="20:21" ht="12.75" customHeight="1" x14ac:dyDescent="0.3">
      <c r="T4965" s="16"/>
      <c r="U4965" s="16"/>
    </row>
    <row r="4966" spans="20:21" ht="12.75" customHeight="1" x14ac:dyDescent="0.3">
      <c r="T4966" s="16"/>
      <c r="U4966" s="16"/>
    </row>
    <row r="4967" spans="20:21" ht="12.75" customHeight="1" x14ac:dyDescent="0.3">
      <c r="T4967" s="16"/>
      <c r="U4967" s="16"/>
    </row>
    <row r="4968" spans="20:21" ht="12.75" customHeight="1" x14ac:dyDescent="0.3">
      <c r="T4968" s="16"/>
      <c r="U4968" s="16"/>
    </row>
    <row r="4969" spans="20:21" ht="12.75" customHeight="1" x14ac:dyDescent="0.3">
      <c r="T4969" s="16"/>
      <c r="U4969" s="16"/>
    </row>
    <row r="4970" spans="20:21" ht="12.75" customHeight="1" x14ac:dyDescent="0.3">
      <c r="T4970" s="16"/>
      <c r="U4970" s="16"/>
    </row>
    <row r="4971" spans="20:21" ht="12.75" customHeight="1" x14ac:dyDescent="0.3">
      <c r="T4971" s="16"/>
      <c r="U4971" s="16"/>
    </row>
    <row r="4972" spans="20:21" ht="12.75" customHeight="1" x14ac:dyDescent="0.3">
      <c r="T4972" s="16"/>
      <c r="U4972" s="16"/>
    </row>
    <row r="4973" spans="20:21" ht="12.75" customHeight="1" x14ac:dyDescent="0.3">
      <c r="T4973" s="16"/>
      <c r="U4973" s="16"/>
    </row>
    <row r="4974" spans="20:21" ht="12.75" customHeight="1" x14ac:dyDescent="0.3">
      <c r="T4974" s="16"/>
      <c r="U4974" s="16"/>
    </row>
    <row r="4975" spans="20:21" ht="12.75" customHeight="1" x14ac:dyDescent="0.3">
      <c r="T4975" s="16"/>
      <c r="U4975" s="16"/>
    </row>
    <row r="4976" spans="20:21" ht="12.75" customHeight="1" x14ac:dyDescent="0.3">
      <c r="T4976" s="16"/>
      <c r="U4976" s="16"/>
    </row>
    <row r="4977" spans="20:21" ht="12.75" customHeight="1" x14ac:dyDescent="0.3">
      <c r="T4977" s="16"/>
      <c r="U4977" s="16"/>
    </row>
    <row r="4978" spans="20:21" ht="12.75" customHeight="1" x14ac:dyDescent="0.3">
      <c r="T4978" s="16"/>
      <c r="U4978" s="16"/>
    </row>
    <row r="4979" spans="20:21" ht="12.75" customHeight="1" x14ac:dyDescent="0.3">
      <c r="T4979" s="16"/>
      <c r="U4979" s="16"/>
    </row>
    <row r="4980" spans="20:21" ht="12.75" customHeight="1" x14ac:dyDescent="0.3">
      <c r="T4980" s="16"/>
      <c r="U4980" s="16"/>
    </row>
    <row r="4981" spans="20:21" ht="12.75" customHeight="1" x14ac:dyDescent="0.3">
      <c r="T4981" s="16"/>
      <c r="U4981" s="16"/>
    </row>
    <row r="4982" spans="20:21" ht="12.75" customHeight="1" x14ac:dyDescent="0.3">
      <c r="T4982" s="16"/>
      <c r="U4982" s="16"/>
    </row>
    <row r="4983" spans="20:21" ht="12.75" customHeight="1" x14ac:dyDescent="0.3">
      <c r="T4983" s="16"/>
      <c r="U4983" s="16"/>
    </row>
    <row r="4984" spans="20:21" ht="12.75" customHeight="1" x14ac:dyDescent="0.3">
      <c r="T4984" s="16"/>
      <c r="U4984" s="16"/>
    </row>
    <row r="4985" spans="20:21" ht="12.75" customHeight="1" x14ac:dyDescent="0.3">
      <c r="T4985" s="16"/>
      <c r="U4985" s="16"/>
    </row>
    <row r="4986" spans="20:21" ht="12.75" customHeight="1" x14ac:dyDescent="0.3">
      <c r="T4986" s="16"/>
      <c r="U4986" s="16"/>
    </row>
    <row r="4987" spans="20:21" ht="12.75" customHeight="1" x14ac:dyDescent="0.3">
      <c r="T4987" s="16"/>
      <c r="U4987" s="16"/>
    </row>
    <row r="4988" spans="20:21" ht="12.75" customHeight="1" x14ac:dyDescent="0.3">
      <c r="T4988" s="16"/>
      <c r="U4988" s="16"/>
    </row>
    <row r="4989" spans="20:21" ht="12.75" customHeight="1" x14ac:dyDescent="0.3">
      <c r="T4989" s="16"/>
      <c r="U4989" s="16"/>
    </row>
    <row r="4990" spans="20:21" ht="12.75" customHeight="1" x14ac:dyDescent="0.3">
      <c r="T4990" s="16"/>
      <c r="U4990" s="16"/>
    </row>
    <row r="4991" spans="20:21" ht="12.75" customHeight="1" x14ac:dyDescent="0.3">
      <c r="T4991" s="16"/>
      <c r="U4991" s="16"/>
    </row>
    <row r="4992" spans="20:21" ht="12.75" customHeight="1" x14ac:dyDescent="0.3">
      <c r="T4992" s="16"/>
      <c r="U4992" s="16"/>
    </row>
    <row r="4993" spans="20:21" ht="12.75" customHeight="1" x14ac:dyDescent="0.3">
      <c r="T4993" s="16"/>
      <c r="U4993" s="16"/>
    </row>
    <row r="4994" spans="20:21" ht="12.75" customHeight="1" x14ac:dyDescent="0.3">
      <c r="T4994" s="16"/>
      <c r="U4994" s="16"/>
    </row>
    <row r="4995" spans="20:21" ht="12.75" customHeight="1" x14ac:dyDescent="0.3">
      <c r="T4995" s="16"/>
      <c r="U4995" s="16"/>
    </row>
    <row r="4996" spans="20:21" ht="12.75" customHeight="1" x14ac:dyDescent="0.3">
      <c r="T4996" s="16"/>
      <c r="U4996" s="16"/>
    </row>
    <row r="4997" spans="20:21" ht="12.75" customHeight="1" x14ac:dyDescent="0.3">
      <c r="T4997" s="16"/>
      <c r="U4997" s="16"/>
    </row>
    <row r="4998" spans="20:21" ht="12.75" customHeight="1" x14ac:dyDescent="0.3">
      <c r="T4998" s="16"/>
      <c r="U4998" s="16"/>
    </row>
    <row r="4999" spans="20:21" ht="12.75" customHeight="1" x14ac:dyDescent="0.3">
      <c r="T4999" s="16"/>
      <c r="U4999" s="16"/>
    </row>
    <row r="5000" spans="20:21" ht="12.75" customHeight="1" x14ac:dyDescent="0.3">
      <c r="T5000" s="16"/>
      <c r="U5000" s="16"/>
    </row>
    <row r="5001" spans="20:21" ht="12.75" customHeight="1" x14ac:dyDescent="0.3">
      <c r="T5001" s="16"/>
      <c r="U5001" s="16"/>
    </row>
    <row r="5002" spans="20:21" ht="12.75" customHeight="1" x14ac:dyDescent="0.3">
      <c r="T5002" s="16"/>
      <c r="U5002" s="16"/>
    </row>
    <row r="5003" spans="20:21" ht="12.75" customHeight="1" x14ac:dyDescent="0.3">
      <c r="T5003" s="16"/>
      <c r="U5003" s="16"/>
    </row>
    <row r="5004" spans="20:21" ht="12.75" customHeight="1" x14ac:dyDescent="0.3">
      <c r="T5004" s="16"/>
      <c r="U5004" s="16"/>
    </row>
    <row r="5005" spans="20:21" ht="12.75" customHeight="1" x14ac:dyDescent="0.3">
      <c r="T5005" s="16"/>
      <c r="U5005" s="16"/>
    </row>
    <row r="5006" spans="20:21" ht="12.75" customHeight="1" x14ac:dyDescent="0.3">
      <c r="T5006" s="16"/>
      <c r="U5006" s="16"/>
    </row>
    <row r="5007" spans="20:21" ht="12.75" customHeight="1" x14ac:dyDescent="0.3">
      <c r="T5007" s="16"/>
      <c r="U5007" s="16"/>
    </row>
    <row r="5008" spans="20:21" ht="12.75" customHeight="1" x14ac:dyDescent="0.3">
      <c r="T5008" s="16"/>
      <c r="U5008" s="16"/>
    </row>
    <row r="5009" spans="20:21" ht="12.75" customHeight="1" x14ac:dyDescent="0.3">
      <c r="T5009" s="16"/>
      <c r="U5009" s="16"/>
    </row>
    <row r="5010" spans="20:21" ht="12.75" customHeight="1" x14ac:dyDescent="0.3">
      <c r="T5010" s="16"/>
      <c r="U5010" s="16"/>
    </row>
    <row r="5011" spans="20:21" ht="12.75" customHeight="1" x14ac:dyDescent="0.3">
      <c r="T5011" s="16"/>
      <c r="U5011" s="16"/>
    </row>
    <row r="5012" spans="20:21" ht="12.75" customHeight="1" x14ac:dyDescent="0.3">
      <c r="T5012" s="16"/>
      <c r="U5012" s="16"/>
    </row>
    <row r="5013" spans="20:21" ht="12.75" customHeight="1" x14ac:dyDescent="0.3">
      <c r="T5013" s="16"/>
      <c r="U5013" s="16"/>
    </row>
    <row r="5014" spans="20:21" ht="12.75" customHeight="1" x14ac:dyDescent="0.3">
      <c r="T5014" s="16"/>
      <c r="U5014" s="16"/>
    </row>
    <row r="5015" spans="20:21" ht="12.75" customHeight="1" x14ac:dyDescent="0.3">
      <c r="T5015" s="16"/>
      <c r="U5015" s="16"/>
    </row>
    <row r="5016" spans="20:21" ht="12.75" customHeight="1" x14ac:dyDescent="0.3">
      <c r="T5016" s="16"/>
      <c r="U5016" s="16"/>
    </row>
    <row r="5017" spans="20:21" ht="12.75" customHeight="1" x14ac:dyDescent="0.3">
      <c r="T5017" s="16"/>
      <c r="U5017" s="16"/>
    </row>
    <row r="5018" spans="20:21" ht="12.75" customHeight="1" x14ac:dyDescent="0.3">
      <c r="T5018" s="16"/>
      <c r="U5018" s="16"/>
    </row>
    <row r="5019" spans="20:21" ht="12.75" customHeight="1" x14ac:dyDescent="0.3">
      <c r="T5019" s="16"/>
      <c r="U5019" s="16"/>
    </row>
    <row r="5020" spans="20:21" ht="12.75" customHeight="1" x14ac:dyDescent="0.3">
      <c r="T5020" s="16"/>
      <c r="U5020" s="16"/>
    </row>
    <row r="5021" spans="20:21" ht="12.75" customHeight="1" x14ac:dyDescent="0.3">
      <c r="T5021" s="16"/>
      <c r="U5021" s="16"/>
    </row>
    <row r="5022" spans="20:21" ht="12.75" customHeight="1" x14ac:dyDescent="0.3">
      <c r="T5022" s="16"/>
      <c r="U5022" s="16"/>
    </row>
    <row r="5023" spans="20:21" ht="12.75" customHeight="1" x14ac:dyDescent="0.3">
      <c r="T5023" s="16"/>
      <c r="U5023" s="16"/>
    </row>
    <row r="5024" spans="20:21" ht="12.75" customHeight="1" x14ac:dyDescent="0.3">
      <c r="T5024" s="16"/>
      <c r="U5024" s="16"/>
    </row>
    <row r="5025" spans="20:21" ht="12.75" customHeight="1" x14ac:dyDescent="0.3">
      <c r="T5025" s="16"/>
      <c r="U5025" s="16"/>
    </row>
    <row r="5026" spans="20:21" ht="12.75" customHeight="1" x14ac:dyDescent="0.3">
      <c r="T5026" s="16"/>
      <c r="U5026" s="16"/>
    </row>
    <row r="5027" spans="20:21" ht="12.75" customHeight="1" x14ac:dyDescent="0.3">
      <c r="T5027" s="16"/>
      <c r="U5027" s="16"/>
    </row>
    <row r="5028" spans="20:21" ht="12.75" customHeight="1" x14ac:dyDescent="0.3">
      <c r="T5028" s="16"/>
      <c r="U5028" s="16"/>
    </row>
    <row r="5029" spans="20:21" ht="12.75" customHeight="1" x14ac:dyDescent="0.3">
      <c r="T5029" s="16"/>
      <c r="U5029" s="16"/>
    </row>
    <row r="5030" spans="20:21" ht="12.75" customHeight="1" x14ac:dyDescent="0.3">
      <c r="T5030" s="16"/>
      <c r="U5030" s="16"/>
    </row>
    <row r="5031" spans="20:21" ht="12.75" customHeight="1" x14ac:dyDescent="0.3">
      <c r="T5031" s="16"/>
      <c r="U5031" s="16"/>
    </row>
    <row r="5032" spans="20:21" ht="12.75" customHeight="1" x14ac:dyDescent="0.3">
      <c r="T5032" s="16"/>
      <c r="U5032" s="16"/>
    </row>
    <row r="5033" spans="20:21" ht="12.75" customHeight="1" x14ac:dyDescent="0.3">
      <c r="T5033" s="16"/>
      <c r="U5033" s="16"/>
    </row>
    <row r="5034" spans="20:21" ht="12.75" customHeight="1" x14ac:dyDescent="0.3">
      <c r="T5034" s="16"/>
      <c r="U5034" s="16"/>
    </row>
    <row r="5035" spans="20:21" ht="12.75" customHeight="1" x14ac:dyDescent="0.3">
      <c r="T5035" s="16"/>
      <c r="U5035" s="16"/>
    </row>
    <row r="5036" spans="20:21" ht="12.75" customHeight="1" x14ac:dyDescent="0.3">
      <c r="T5036" s="16"/>
      <c r="U5036" s="16"/>
    </row>
    <row r="5037" spans="20:21" ht="12.75" customHeight="1" x14ac:dyDescent="0.3">
      <c r="T5037" s="16"/>
      <c r="U5037" s="16"/>
    </row>
    <row r="5038" spans="20:21" ht="12.75" customHeight="1" x14ac:dyDescent="0.3">
      <c r="T5038" s="16"/>
      <c r="U5038" s="16"/>
    </row>
    <row r="5039" spans="20:21" ht="12.75" customHeight="1" x14ac:dyDescent="0.3">
      <c r="T5039" s="16"/>
      <c r="U5039" s="16"/>
    </row>
    <row r="5040" spans="20:21" ht="12.75" customHeight="1" x14ac:dyDescent="0.3">
      <c r="T5040" s="16"/>
      <c r="U5040" s="16"/>
    </row>
    <row r="5041" spans="20:21" ht="12.75" customHeight="1" x14ac:dyDescent="0.3">
      <c r="T5041" s="16"/>
      <c r="U5041" s="16"/>
    </row>
    <row r="5042" spans="20:21" ht="12.75" customHeight="1" x14ac:dyDescent="0.3">
      <c r="T5042" s="16"/>
      <c r="U5042" s="16"/>
    </row>
    <row r="5043" spans="20:21" ht="12.75" customHeight="1" x14ac:dyDescent="0.3">
      <c r="T5043" s="16"/>
      <c r="U5043" s="16"/>
    </row>
    <row r="5044" spans="20:21" ht="12.75" customHeight="1" x14ac:dyDescent="0.3">
      <c r="T5044" s="16"/>
      <c r="U5044" s="16"/>
    </row>
    <row r="5045" spans="20:21" ht="12.75" customHeight="1" x14ac:dyDescent="0.3">
      <c r="T5045" s="16"/>
      <c r="U5045" s="16"/>
    </row>
    <row r="5046" spans="20:21" ht="12.75" customHeight="1" x14ac:dyDescent="0.3">
      <c r="T5046" s="16"/>
      <c r="U5046" s="16"/>
    </row>
    <row r="5047" spans="20:21" ht="12.75" customHeight="1" x14ac:dyDescent="0.3">
      <c r="T5047" s="16"/>
      <c r="U5047" s="16"/>
    </row>
    <row r="5048" spans="20:21" ht="12.75" customHeight="1" x14ac:dyDescent="0.3">
      <c r="T5048" s="16"/>
      <c r="U5048" s="16"/>
    </row>
    <row r="5049" spans="20:21" ht="12.75" customHeight="1" x14ac:dyDescent="0.3">
      <c r="T5049" s="16"/>
      <c r="U5049" s="16"/>
    </row>
    <row r="5050" spans="20:21" ht="12.75" customHeight="1" x14ac:dyDescent="0.3">
      <c r="T5050" s="16"/>
      <c r="U5050" s="16"/>
    </row>
    <row r="5051" spans="20:21" ht="12.75" customHeight="1" x14ac:dyDescent="0.3">
      <c r="T5051" s="16"/>
      <c r="U5051" s="16"/>
    </row>
    <row r="5052" spans="20:21" ht="12.75" customHeight="1" x14ac:dyDescent="0.3">
      <c r="T5052" s="16"/>
      <c r="U5052" s="16"/>
    </row>
    <row r="5053" spans="20:21" ht="12.75" customHeight="1" x14ac:dyDescent="0.3">
      <c r="T5053" s="16"/>
      <c r="U5053" s="16"/>
    </row>
    <row r="5054" spans="20:21" ht="12.75" customHeight="1" x14ac:dyDescent="0.3">
      <c r="T5054" s="16"/>
      <c r="U5054" s="16"/>
    </row>
    <row r="5055" spans="20:21" ht="12.75" customHeight="1" x14ac:dyDescent="0.3">
      <c r="T5055" s="16"/>
      <c r="U5055" s="16"/>
    </row>
    <row r="5056" spans="20:21" ht="12.75" customHeight="1" x14ac:dyDescent="0.3">
      <c r="T5056" s="16"/>
      <c r="U5056" s="16"/>
    </row>
    <row r="5057" spans="20:21" ht="12.75" customHeight="1" x14ac:dyDescent="0.3">
      <c r="T5057" s="16"/>
      <c r="U5057" s="16"/>
    </row>
    <row r="5058" spans="20:21" ht="12.75" customHeight="1" x14ac:dyDescent="0.3">
      <c r="T5058" s="16"/>
      <c r="U5058" s="16"/>
    </row>
    <row r="5059" spans="20:21" ht="12.75" customHeight="1" x14ac:dyDescent="0.3">
      <c r="T5059" s="16"/>
      <c r="U5059" s="16"/>
    </row>
    <row r="5060" spans="20:21" ht="12.75" customHeight="1" x14ac:dyDescent="0.3">
      <c r="T5060" s="16"/>
      <c r="U5060" s="16"/>
    </row>
    <row r="5061" spans="20:21" ht="12.75" customHeight="1" x14ac:dyDescent="0.3">
      <c r="T5061" s="16"/>
      <c r="U5061" s="16"/>
    </row>
    <row r="5062" spans="20:21" ht="12.75" customHeight="1" x14ac:dyDescent="0.3">
      <c r="T5062" s="16"/>
      <c r="U5062" s="16"/>
    </row>
    <row r="5063" spans="20:21" ht="12.75" customHeight="1" x14ac:dyDescent="0.3">
      <c r="T5063" s="16"/>
      <c r="U5063" s="16"/>
    </row>
    <row r="5064" spans="20:21" ht="12.75" customHeight="1" x14ac:dyDescent="0.3">
      <c r="T5064" s="16"/>
      <c r="U5064" s="16"/>
    </row>
    <row r="5065" spans="20:21" ht="12.75" customHeight="1" x14ac:dyDescent="0.3">
      <c r="T5065" s="16"/>
      <c r="U5065" s="16"/>
    </row>
    <row r="5066" spans="20:21" ht="12.75" customHeight="1" x14ac:dyDescent="0.3">
      <c r="T5066" s="16"/>
      <c r="U5066" s="16"/>
    </row>
    <row r="5067" spans="20:21" ht="12.75" customHeight="1" x14ac:dyDescent="0.3">
      <c r="T5067" s="16"/>
      <c r="U5067" s="16"/>
    </row>
    <row r="5068" spans="20:21" ht="12.75" customHeight="1" x14ac:dyDescent="0.3">
      <c r="T5068" s="16"/>
      <c r="U5068" s="16"/>
    </row>
    <row r="5069" spans="20:21" ht="12.75" customHeight="1" x14ac:dyDescent="0.3">
      <c r="T5069" s="16"/>
      <c r="U5069" s="16"/>
    </row>
    <row r="5070" spans="20:21" ht="12.75" customHeight="1" x14ac:dyDescent="0.3">
      <c r="T5070" s="16"/>
      <c r="U5070" s="16"/>
    </row>
    <row r="5071" spans="20:21" ht="12.75" customHeight="1" x14ac:dyDescent="0.3">
      <c r="T5071" s="16"/>
      <c r="U5071" s="16"/>
    </row>
    <row r="5072" spans="20:21" ht="12.75" customHeight="1" x14ac:dyDescent="0.3">
      <c r="T5072" s="16"/>
      <c r="U5072" s="16"/>
    </row>
    <row r="5073" spans="20:21" ht="12.75" customHeight="1" x14ac:dyDescent="0.3">
      <c r="T5073" s="16"/>
      <c r="U5073" s="16"/>
    </row>
    <row r="5074" spans="20:21" ht="12.75" customHeight="1" x14ac:dyDescent="0.3">
      <c r="T5074" s="16"/>
      <c r="U5074" s="16"/>
    </row>
    <row r="5075" spans="20:21" ht="12.75" customHeight="1" x14ac:dyDescent="0.3">
      <c r="T5075" s="16"/>
      <c r="U5075" s="16"/>
    </row>
    <row r="5076" spans="20:21" ht="12.75" customHeight="1" x14ac:dyDescent="0.3">
      <c r="T5076" s="16"/>
      <c r="U5076" s="16"/>
    </row>
    <row r="5077" spans="20:21" ht="12.75" customHeight="1" x14ac:dyDescent="0.3">
      <c r="T5077" s="16"/>
      <c r="U5077" s="16"/>
    </row>
    <row r="5078" spans="20:21" ht="12.75" customHeight="1" x14ac:dyDescent="0.3">
      <c r="T5078" s="16"/>
      <c r="U5078" s="16"/>
    </row>
    <row r="5079" spans="20:21" ht="12.75" customHeight="1" x14ac:dyDescent="0.3">
      <c r="T5079" s="16"/>
      <c r="U5079" s="16"/>
    </row>
    <row r="5080" spans="20:21" ht="12.75" customHeight="1" x14ac:dyDescent="0.3">
      <c r="T5080" s="16"/>
      <c r="U5080" s="16"/>
    </row>
    <row r="5081" spans="20:21" ht="12.75" customHeight="1" x14ac:dyDescent="0.3">
      <c r="T5081" s="16"/>
      <c r="U5081" s="16"/>
    </row>
    <row r="5082" spans="20:21" ht="12.75" customHeight="1" x14ac:dyDescent="0.3">
      <c r="T5082" s="16"/>
      <c r="U5082" s="16"/>
    </row>
    <row r="5083" spans="20:21" ht="12.75" customHeight="1" x14ac:dyDescent="0.3">
      <c r="T5083" s="16"/>
      <c r="U5083" s="16"/>
    </row>
    <row r="5084" spans="20:21" ht="12.75" customHeight="1" x14ac:dyDescent="0.3">
      <c r="T5084" s="16"/>
      <c r="U5084" s="16"/>
    </row>
    <row r="5085" spans="20:21" ht="12.75" customHeight="1" x14ac:dyDescent="0.3">
      <c r="T5085" s="16"/>
      <c r="U5085" s="16"/>
    </row>
    <row r="5086" spans="20:21" ht="12.75" customHeight="1" x14ac:dyDescent="0.3">
      <c r="T5086" s="16"/>
      <c r="U5086" s="16"/>
    </row>
    <row r="5087" spans="20:21" ht="12.75" customHeight="1" x14ac:dyDescent="0.3">
      <c r="T5087" s="16"/>
      <c r="U5087" s="16"/>
    </row>
    <row r="5088" spans="20:21" ht="12.75" customHeight="1" x14ac:dyDescent="0.3">
      <c r="T5088" s="16"/>
      <c r="U5088" s="16"/>
    </row>
    <row r="5089" spans="20:21" ht="12.75" customHeight="1" x14ac:dyDescent="0.3">
      <c r="T5089" s="16"/>
      <c r="U5089" s="16"/>
    </row>
    <row r="5090" spans="20:21" ht="12.75" customHeight="1" x14ac:dyDescent="0.3">
      <c r="T5090" s="16"/>
      <c r="U5090" s="16"/>
    </row>
    <row r="5091" spans="20:21" ht="12.75" customHeight="1" x14ac:dyDescent="0.3">
      <c r="T5091" s="16"/>
      <c r="U5091" s="16"/>
    </row>
    <row r="5092" spans="20:21" ht="12.75" customHeight="1" x14ac:dyDescent="0.3">
      <c r="T5092" s="16"/>
      <c r="U5092" s="16"/>
    </row>
    <row r="5093" spans="20:21" ht="12.75" customHeight="1" x14ac:dyDescent="0.3">
      <c r="T5093" s="16"/>
      <c r="U5093" s="16"/>
    </row>
    <row r="5094" spans="20:21" ht="12.75" customHeight="1" x14ac:dyDescent="0.3">
      <c r="T5094" s="16"/>
      <c r="U5094" s="16"/>
    </row>
    <row r="5095" spans="20:21" ht="12.75" customHeight="1" x14ac:dyDescent="0.3">
      <c r="T5095" s="16"/>
      <c r="U5095" s="16"/>
    </row>
    <row r="5096" spans="20:21" ht="12.75" customHeight="1" x14ac:dyDescent="0.3">
      <c r="T5096" s="16"/>
      <c r="U5096" s="16"/>
    </row>
    <row r="5097" spans="20:21" ht="12.75" customHeight="1" x14ac:dyDescent="0.3">
      <c r="T5097" s="16"/>
      <c r="U5097" s="16"/>
    </row>
    <row r="5098" spans="20:21" ht="12.75" customHeight="1" x14ac:dyDescent="0.3">
      <c r="T5098" s="16"/>
      <c r="U5098" s="16"/>
    </row>
    <row r="5099" spans="20:21" ht="12.75" customHeight="1" x14ac:dyDescent="0.3">
      <c r="T5099" s="16"/>
      <c r="U5099" s="16"/>
    </row>
    <row r="5100" spans="20:21" ht="12.75" customHeight="1" x14ac:dyDescent="0.3">
      <c r="T5100" s="16"/>
      <c r="U5100" s="16"/>
    </row>
    <row r="5101" spans="20:21" ht="12.75" customHeight="1" x14ac:dyDescent="0.3">
      <c r="T5101" s="16"/>
      <c r="U5101" s="16"/>
    </row>
    <row r="5102" spans="20:21" ht="12.75" customHeight="1" x14ac:dyDescent="0.3">
      <c r="T5102" s="16"/>
      <c r="U5102" s="16"/>
    </row>
    <row r="5103" spans="20:21" ht="12.75" customHeight="1" x14ac:dyDescent="0.3">
      <c r="T5103" s="16"/>
      <c r="U5103" s="16"/>
    </row>
    <row r="5104" spans="20:21" ht="12.75" customHeight="1" x14ac:dyDescent="0.3">
      <c r="T5104" s="16"/>
      <c r="U5104" s="16"/>
    </row>
    <row r="5105" spans="20:21" ht="12.75" customHeight="1" x14ac:dyDescent="0.3">
      <c r="T5105" s="16"/>
      <c r="U5105" s="16"/>
    </row>
    <row r="5106" spans="20:21" ht="12.75" customHeight="1" x14ac:dyDescent="0.3">
      <c r="T5106" s="16"/>
      <c r="U5106" s="16"/>
    </row>
    <row r="5107" spans="20:21" ht="12.75" customHeight="1" x14ac:dyDescent="0.3">
      <c r="T5107" s="16"/>
      <c r="U5107" s="16"/>
    </row>
    <row r="5108" spans="20:21" ht="12.75" customHeight="1" x14ac:dyDescent="0.3">
      <c r="T5108" s="16"/>
      <c r="U5108" s="16"/>
    </row>
    <row r="5109" spans="20:21" ht="12.75" customHeight="1" x14ac:dyDescent="0.3">
      <c r="T5109" s="16"/>
      <c r="U5109" s="16"/>
    </row>
    <row r="5110" spans="20:21" ht="12.75" customHeight="1" x14ac:dyDescent="0.3">
      <c r="T5110" s="16"/>
      <c r="U5110" s="16"/>
    </row>
    <row r="5111" spans="20:21" ht="12.75" customHeight="1" x14ac:dyDescent="0.3">
      <c r="T5111" s="16"/>
      <c r="U5111" s="16"/>
    </row>
    <row r="5112" spans="20:21" ht="12.75" customHeight="1" x14ac:dyDescent="0.3">
      <c r="T5112" s="16"/>
      <c r="U5112" s="16"/>
    </row>
    <row r="5113" spans="20:21" ht="12.75" customHeight="1" x14ac:dyDescent="0.3">
      <c r="T5113" s="16"/>
      <c r="U5113" s="16"/>
    </row>
    <row r="5114" spans="20:21" ht="12.75" customHeight="1" x14ac:dyDescent="0.3">
      <c r="T5114" s="16"/>
      <c r="U5114" s="16"/>
    </row>
    <row r="5115" spans="20:21" ht="12.75" customHeight="1" x14ac:dyDescent="0.3">
      <c r="T5115" s="16"/>
      <c r="U5115" s="16"/>
    </row>
    <row r="5116" spans="20:21" ht="12.75" customHeight="1" x14ac:dyDescent="0.3">
      <c r="T5116" s="16"/>
      <c r="U5116" s="16"/>
    </row>
    <row r="5117" spans="20:21" ht="12.75" customHeight="1" x14ac:dyDescent="0.3">
      <c r="T5117" s="16"/>
      <c r="U5117" s="16"/>
    </row>
    <row r="5118" spans="20:21" ht="12.75" customHeight="1" x14ac:dyDescent="0.3">
      <c r="T5118" s="16"/>
      <c r="U5118" s="16"/>
    </row>
    <row r="5119" spans="20:21" ht="12.75" customHeight="1" x14ac:dyDescent="0.3">
      <c r="T5119" s="16"/>
      <c r="U5119" s="16"/>
    </row>
    <row r="5120" spans="20:21" ht="12.75" customHeight="1" x14ac:dyDescent="0.3">
      <c r="T5120" s="16"/>
      <c r="U5120" s="16"/>
    </row>
    <row r="5121" spans="20:21" ht="12.75" customHeight="1" x14ac:dyDescent="0.3">
      <c r="T5121" s="16"/>
      <c r="U5121" s="16"/>
    </row>
    <row r="5122" spans="20:21" ht="12.75" customHeight="1" x14ac:dyDescent="0.3">
      <c r="T5122" s="16"/>
      <c r="U5122" s="16"/>
    </row>
    <row r="5123" spans="20:21" ht="12.75" customHeight="1" x14ac:dyDescent="0.3">
      <c r="T5123" s="16"/>
      <c r="U5123" s="16"/>
    </row>
    <row r="5124" spans="20:21" ht="12.75" customHeight="1" x14ac:dyDescent="0.3">
      <c r="T5124" s="16"/>
      <c r="U5124" s="16"/>
    </row>
    <row r="5125" spans="20:21" ht="12.75" customHeight="1" x14ac:dyDescent="0.3">
      <c r="T5125" s="16"/>
      <c r="U5125" s="16"/>
    </row>
    <row r="5126" spans="20:21" ht="12.75" customHeight="1" x14ac:dyDescent="0.3">
      <c r="T5126" s="16"/>
      <c r="U5126" s="16"/>
    </row>
    <row r="5127" spans="20:21" ht="12.75" customHeight="1" x14ac:dyDescent="0.3">
      <c r="T5127" s="16"/>
      <c r="U5127" s="16"/>
    </row>
    <row r="5128" spans="20:21" ht="12.75" customHeight="1" x14ac:dyDescent="0.3">
      <c r="T5128" s="16"/>
      <c r="U5128" s="16"/>
    </row>
    <row r="5129" spans="20:21" ht="12.75" customHeight="1" x14ac:dyDescent="0.3">
      <c r="T5129" s="16"/>
      <c r="U5129" s="16"/>
    </row>
    <row r="5130" spans="20:21" ht="12.75" customHeight="1" x14ac:dyDescent="0.3">
      <c r="T5130" s="16"/>
      <c r="U5130" s="16"/>
    </row>
    <row r="5131" spans="20:21" ht="12.75" customHeight="1" x14ac:dyDescent="0.3">
      <c r="T5131" s="16"/>
      <c r="U5131" s="16"/>
    </row>
    <row r="5132" spans="20:21" ht="12.75" customHeight="1" x14ac:dyDescent="0.3">
      <c r="T5132" s="16"/>
      <c r="U5132" s="16"/>
    </row>
    <row r="5133" spans="20:21" ht="12.75" customHeight="1" x14ac:dyDescent="0.3">
      <c r="T5133" s="16"/>
      <c r="U5133" s="16"/>
    </row>
    <row r="5134" spans="20:21" ht="12.75" customHeight="1" x14ac:dyDescent="0.3">
      <c r="T5134" s="16"/>
      <c r="U5134" s="16"/>
    </row>
    <row r="5135" spans="20:21" ht="12.75" customHeight="1" x14ac:dyDescent="0.3">
      <c r="T5135" s="16"/>
      <c r="U5135" s="16"/>
    </row>
    <row r="5136" spans="20:21" ht="12.75" customHeight="1" x14ac:dyDescent="0.3">
      <c r="T5136" s="16"/>
      <c r="U5136" s="16"/>
    </row>
    <row r="5137" spans="20:21" ht="12.75" customHeight="1" x14ac:dyDescent="0.3">
      <c r="T5137" s="16"/>
      <c r="U5137" s="16"/>
    </row>
    <row r="5138" spans="20:21" ht="12.75" customHeight="1" x14ac:dyDescent="0.3">
      <c r="T5138" s="16"/>
      <c r="U5138" s="16"/>
    </row>
    <row r="5139" spans="20:21" ht="12.75" customHeight="1" x14ac:dyDescent="0.3">
      <c r="T5139" s="16"/>
      <c r="U5139" s="16"/>
    </row>
    <row r="5140" spans="20:21" ht="12.75" customHeight="1" x14ac:dyDescent="0.3">
      <c r="T5140" s="16"/>
      <c r="U5140" s="16"/>
    </row>
    <row r="5141" spans="20:21" ht="12.75" customHeight="1" x14ac:dyDescent="0.3">
      <c r="T5141" s="16"/>
      <c r="U5141" s="16"/>
    </row>
    <row r="5142" spans="20:21" ht="12.75" customHeight="1" x14ac:dyDescent="0.3">
      <c r="T5142" s="16"/>
      <c r="U5142" s="16"/>
    </row>
    <row r="5143" spans="20:21" ht="12.75" customHeight="1" x14ac:dyDescent="0.3">
      <c r="T5143" s="16"/>
      <c r="U5143" s="16"/>
    </row>
    <row r="5144" spans="20:21" ht="12.75" customHeight="1" x14ac:dyDescent="0.3">
      <c r="T5144" s="16"/>
      <c r="U5144" s="16"/>
    </row>
    <row r="5145" spans="20:21" ht="12.75" customHeight="1" x14ac:dyDescent="0.3">
      <c r="T5145" s="16"/>
      <c r="U5145" s="16"/>
    </row>
    <row r="5146" spans="20:21" ht="12.75" customHeight="1" x14ac:dyDescent="0.3">
      <c r="T5146" s="16"/>
      <c r="U5146" s="16"/>
    </row>
    <row r="5147" spans="20:21" ht="12.75" customHeight="1" x14ac:dyDescent="0.3">
      <c r="T5147" s="16"/>
      <c r="U5147" s="16"/>
    </row>
    <row r="5148" spans="20:21" ht="12.75" customHeight="1" x14ac:dyDescent="0.3">
      <c r="T5148" s="16"/>
      <c r="U5148" s="16"/>
    </row>
    <row r="5149" spans="20:21" ht="12.75" customHeight="1" x14ac:dyDescent="0.3">
      <c r="T5149" s="16"/>
      <c r="U5149" s="16"/>
    </row>
    <row r="5150" spans="20:21" ht="12.75" customHeight="1" x14ac:dyDescent="0.3">
      <c r="T5150" s="16"/>
      <c r="U5150" s="16"/>
    </row>
    <row r="5151" spans="20:21" ht="12.75" customHeight="1" x14ac:dyDescent="0.3">
      <c r="T5151" s="16"/>
      <c r="U5151" s="16"/>
    </row>
    <row r="5152" spans="20:21" ht="12.75" customHeight="1" x14ac:dyDescent="0.3">
      <c r="T5152" s="16"/>
      <c r="U5152" s="16"/>
    </row>
    <row r="5153" spans="20:21" ht="12.75" customHeight="1" x14ac:dyDescent="0.3">
      <c r="T5153" s="16"/>
      <c r="U5153" s="16"/>
    </row>
    <row r="5154" spans="20:21" ht="12.75" customHeight="1" x14ac:dyDescent="0.3">
      <c r="T5154" s="16"/>
      <c r="U5154" s="16"/>
    </row>
    <row r="5155" spans="20:21" ht="12.75" customHeight="1" x14ac:dyDescent="0.3">
      <c r="T5155" s="16"/>
      <c r="U5155" s="16"/>
    </row>
    <row r="5156" spans="20:21" ht="12.75" customHeight="1" x14ac:dyDescent="0.3">
      <c r="T5156" s="16"/>
      <c r="U5156" s="16"/>
    </row>
    <row r="5157" spans="20:21" ht="12.75" customHeight="1" x14ac:dyDescent="0.3">
      <c r="T5157" s="16"/>
      <c r="U5157" s="16"/>
    </row>
    <row r="5158" spans="20:21" ht="12.75" customHeight="1" x14ac:dyDescent="0.3">
      <c r="T5158" s="16"/>
      <c r="U5158" s="16"/>
    </row>
    <row r="5159" spans="20:21" ht="12.75" customHeight="1" x14ac:dyDescent="0.3">
      <c r="T5159" s="16"/>
      <c r="U5159" s="16"/>
    </row>
    <row r="5160" spans="20:21" ht="12.75" customHeight="1" x14ac:dyDescent="0.3">
      <c r="T5160" s="16"/>
      <c r="U5160" s="16"/>
    </row>
    <row r="5161" spans="20:21" ht="12.75" customHeight="1" x14ac:dyDescent="0.3">
      <c r="T5161" s="16"/>
      <c r="U5161" s="16"/>
    </row>
    <row r="5162" spans="20:21" ht="12.75" customHeight="1" x14ac:dyDescent="0.3">
      <c r="T5162" s="16"/>
      <c r="U5162" s="16"/>
    </row>
    <row r="5163" spans="20:21" ht="12.75" customHeight="1" x14ac:dyDescent="0.3">
      <c r="T5163" s="16"/>
      <c r="U5163" s="16"/>
    </row>
    <row r="5164" spans="20:21" ht="12.75" customHeight="1" x14ac:dyDescent="0.3">
      <c r="T5164" s="16"/>
      <c r="U5164" s="16"/>
    </row>
    <row r="5165" spans="20:21" ht="12.75" customHeight="1" x14ac:dyDescent="0.3">
      <c r="T5165" s="16"/>
      <c r="U5165" s="16"/>
    </row>
    <row r="5166" spans="20:21" ht="12.75" customHeight="1" x14ac:dyDescent="0.3">
      <c r="T5166" s="16"/>
      <c r="U5166" s="16"/>
    </row>
    <row r="5167" spans="20:21" ht="12.75" customHeight="1" x14ac:dyDescent="0.3">
      <c r="T5167" s="16"/>
      <c r="U5167" s="16"/>
    </row>
    <row r="5168" spans="20:21" ht="12.75" customHeight="1" x14ac:dyDescent="0.3">
      <c r="T5168" s="16"/>
      <c r="U5168" s="16"/>
    </row>
    <row r="5169" spans="20:21" ht="12.75" customHeight="1" x14ac:dyDescent="0.3">
      <c r="T5169" s="16"/>
      <c r="U5169" s="16"/>
    </row>
    <row r="5170" spans="20:21" ht="12.75" customHeight="1" x14ac:dyDescent="0.3">
      <c r="T5170" s="16"/>
      <c r="U5170" s="16"/>
    </row>
    <row r="5171" spans="20:21" ht="12.75" customHeight="1" x14ac:dyDescent="0.3">
      <c r="T5171" s="16"/>
      <c r="U5171" s="16"/>
    </row>
    <row r="5172" spans="20:21" ht="12.75" customHeight="1" x14ac:dyDescent="0.3">
      <c r="T5172" s="16"/>
      <c r="U5172" s="16"/>
    </row>
    <row r="5173" spans="20:21" ht="12.75" customHeight="1" x14ac:dyDescent="0.3">
      <c r="T5173" s="16"/>
      <c r="U5173" s="16"/>
    </row>
    <row r="5174" spans="20:21" ht="12.75" customHeight="1" x14ac:dyDescent="0.3">
      <c r="T5174" s="16"/>
      <c r="U5174" s="16"/>
    </row>
    <row r="5175" spans="20:21" ht="12.75" customHeight="1" x14ac:dyDescent="0.3">
      <c r="T5175" s="16"/>
      <c r="U5175" s="16"/>
    </row>
    <row r="5176" spans="20:21" ht="12.75" customHeight="1" x14ac:dyDescent="0.3">
      <c r="T5176" s="16"/>
      <c r="U5176" s="16"/>
    </row>
    <row r="5177" spans="20:21" ht="12.75" customHeight="1" x14ac:dyDescent="0.3">
      <c r="T5177" s="16"/>
      <c r="U5177" s="16"/>
    </row>
    <row r="5178" spans="20:21" ht="12.75" customHeight="1" x14ac:dyDescent="0.3">
      <c r="T5178" s="16"/>
      <c r="U5178" s="16"/>
    </row>
    <row r="5179" spans="20:21" ht="12.75" customHeight="1" x14ac:dyDescent="0.3">
      <c r="T5179" s="16"/>
      <c r="U5179" s="16"/>
    </row>
    <row r="5180" spans="20:21" ht="12.75" customHeight="1" x14ac:dyDescent="0.3">
      <c r="T5180" s="16"/>
      <c r="U5180" s="16"/>
    </row>
    <row r="5181" spans="20:21" ht="12.75" customHeight="1" x14ac:dyDescent="0.3">
      <c r="T5181" s="16"/>
      <c r="U5181" s="16"/>
    </row>
    <row r="5182" spans="20:21" ht="12.75" customHeight="1" x14ac:dyDescent="0.3">
      <c r="T5182" s="16"/>
      <c r="U5182" s="16"/>
    </row>
    <row r="5183" spans="20:21" ht="12.75" customHeight="1" x14ac:dyDescent="0.3">
      <c r="T5183" s="16"/>
      <c r="U5183" s="16"/>
    </row>
    <row r="5184" spans="20:21" ht="12.75" customHeight="1" x14ac:dyDescent="0.3">
      <c r="T5184" s="16"/>
      <c r="U5184" s="16"/>
    </row>
    <row r="5185" spans="20:21" ht="12.75" customHeight="1" x14ac:dyDescent="0.3">
      <c r="T5185" s="16"/>
      <c r="U5185" s="16"/>
    </row>
    <row r="5186" spans="20:21" ht="12.75" customHeight="1" x14ac:dyDescent="0.3">
      <c r="T5186" s="16"/>
      <c r="U5186" s="16"/>
    </row>
    <row r="5187" spans="20:21" ht="12.75" customHeight="1" x14ac:dyDescent="0.3">
      <c r="T5187" s="16"/>
      <c r="U5187" s="16"/>
    </row>
    <row r="5188" spans="20:21" ht="12.75" customHeight="1" x14ac:dyDescent="0.3">
      <c r="T5188" s="16"/>
      <c r="U5188" s="16"/>
    </row>
    <row r="5189" spans="20:21" ht="12.75" customHeight="1" x14ac:dyDescent="0.3">
      <c r="T5189" s="16"/>
      <c r="U5189" s="16"/>
    </row>
    <row r="5190" spans="20:21" ht="12.75" customHeight="1" x14ac:dyDescent="0.3">
      <c r="T5190" s="16"/>
      <c r="U5190" s="16"/>
    </row>
    <row r="5191" spans="20:21" ht="12.75" customHeight="1" x14ac:dyDescent="0.3">
      <c r="T5191" s="16"/>
      <c r="U5191" s="16"/>
    </row>
    <row r="5192" spans="20:21" ht="12.75" customHeight="1" x14ac:dyDescent="0.3">
      <c r="T5192" s="16"/>
      <c r="U5192" s="16"/>
    </row>
    <row r="5193" spans="20:21" ht="12.75" customHeight="1" x14ac:dyDescent="0.3">
      <c r="T5193" s="16"/>
      <c r="U5193" s="16"/>
    </row>
    <row r="5194" spans="20:21" ht="12.75" customHeight="1" x14ac:dyDescent="0.3">
      <c r="T5194" s="16"/>
      <c r="U5194" s="16"/>
    </row>
    <row r="5195" spans="20:21" ht="12.75" customHeight="1" x14ac:dyDescent="0.3">
      <c r="T5195" s="16"/>
      <c r="U5195" s="16"/>
    </row>
    <row r="5196" spans="20:21" ht="12.75" customHeight="1" x14ac:dyDescent="0.3">
      <c r="T5196" s="16"/>
      <c r="U5196" s="16"/>
    </row>
    <row r="5197" spans="20:21" ht="12.75" customHeight="1" x14ac:dyDescent="0.3">
      <c r="T5197" s="16"/>
      <c r="U5197" s="16"/>
    </row>
    <row r="5198" spans="20:21" ht="12.75" customHeight="1" x14ac:dyDescent="0.3">
      <c r="T5198" s="16"/>
      <c r="U5198" s="16"/>
    </row>
    <row r="5199" spans="20:21" ht="12.75" customHeight="1" x14ac:dyDescent="0.3">
      <c r="T5199" s="16"/>
      <c r="U5199" s="16"/>
    </row>
    <row r="5200" spans="20:21" ht="12.75" customHeight="1" x14ac:dyDescent="0.3">
      <c r="T5200" s="16"/>
      <c r="U5200" s="16"/>
    </row>
    <row r="5201" spans="20:21" ht="12.75" customHeight="1" x14ac:dyDescent="0.3">
      <c r="T5201" s="16"/>
      <c r="U5201" s="16"/>
    </row>
    <row r="5202" spans="20:21" ht="12.75" customHeight="1" x14ac:dyDescent="0.3">
      <c r="T5202" s="16"/>
      <c r="U5202" s="16"/>
    </row>
    <row r="5203" spans="20:21" ht="12.75" customHeight="1" x14ac:dyDescent="0.3">
      <c r="T5203" s="16"/>
      <c r="U5203" s="16"/>
    </row>
    <row r="5204" spans="20:21" ht="12.75" customHeight="1" x14ac:dyDescent="0.3">
      <c r="T5204" s="16"/>
      <c r="U5204" s="16"/>
    </row>
    <row r="5205" spans="20:21" ht="12.75" customHeight="1" x14ac:dyDescent="0.3">
      <c r="T5205" s="16"/>
      <c r="U5205" s="16"/>
    </row>
    <row r="5206" spans="20:21" ht="12.75" customHeight="1" x14ac:dyDescent="0.3">
      <c r="T5206" s="16"/>
      <c r="U5206" s="16"/>
    </row>
    <row r="5207" spans="20:21" ht="12.75" customHeight="1" x14ac:dyDescent="0.3">
      <c r="T5207" s="16"/>
      <c r="U5207" s="16"/>
    </row>
    <row r="5208" spans="20:21" ht="12.75" customHeight="1" x14ac:dyDescent="0.3">
      <c r="T5208" s="16"/>
      <c r="U5208" s="16"/>
    </row>
    <row r="5209" spans="20:21" ht="12.75" customHeight="1" x14ac:dyDescent="0.3">
      <c r="T5209" s="16"/>
      <c r="U5209" s="16"/>
    </row>
    <row r="5210" spans="20:21" ht="12.75" customHeight="1" x14ac:dyDescent="0.3">
      <c r="T5210" s="16"/>
      <c r="U5210" s="16"/>
    </row>
    <row r="5211" spans="20:21" ht="12.75" customHeight="1" x14ac:dyDescent="0.3">
      <c r="T5211" s="16"/>
      <c r="U5211" s="16"/>
    </row>
    <row r="5212" spans="20:21" ht="12.75" customHeight="1" x14ac:dyDescent="0.3">
      <c r="T5212" s="16"/>
      <c r="U5212" s="16"/>
    </row>
    <row r="5213" spans="20:21" ht="12.75" customHeight="1" x14ac:dyDescent="0.3">
      <c r="T5213" s="16"/>
      <c r="U5213" s="16"/>
    </row>
    <row r="5214" spans="20:21" ht="12.75" customHeight="1" x14ac:dyDescent="0.3">
      <c r="T5214" s="16"/>
      <c r="U5214" s="16"/>
    </row>
    <row r="5215" spans="20:21" ht="12.75" customHeight="1" x14ac:dyDescent="0.3">
      <c r="T5215" s="16"/>
      <c r="U5215" s="16"/>
    </row>
    <row r="5216" spans="20:21" ht="12.75" customHeight="1" x14ac:dyDescent="0.3">
      <c r="T5216" s="16"/>
      <c r="U5216" s="16"/>
    </row>
    <row r="5217" spans="20:21" ht="12.75" customHeight="1" x14ac:dyDescent="0.3">
      <c r="T5217" s="16"/>
      <c r="U5217" s="16"/>
    </row>
    <row r="5218" spans="20:21" ht="12.75" customHeight="1" x14ac:dyDescent="0.3">
      <c r="T5218" s="16"/>
      <c r="U5218" s="16"/>
    </row>
    <row r="5219" spans="20:21" ht="12.75" customHeight="1" x14ac:dyDescent="0.3">
      <c r="T5219" s="16"/>
      <c r="U5219" s="16"/>
    </row>
    <row r="5220" spans="20:21" ht="12.75" customHeight="1" x14ac:dyDescent="0.3">
      <c r="T5220" s="16"/>
      <c r="U5220" s="16"/>
    </row>
    <row r="5221" spans="20:21" ht="12.75" customHeight="1" x14ac:dyDescent="0.3">
      <c r="T5221" s="16"/>
      <c r="U5221" s="16"/>
    </row>
    <row r="5222" spans="20:21" ht="12.75" customHeight="1" x14ac:dyDescent="0.3">
      <c r="T5222" s="16"/>
      <c r="U5222" s="16"/>
    </row>
    <row r="5223" spans="20:21" ht="12.75" customHeight="1" x14ac:dyDescent="0.3">
      <c r="T5223" s="16"/>
      <c r="U5223" s="16"/>
    </row>
    <row r="5224" spans="20:21" ht="12.75" customHeight="1" x14ac:dyDescent="0.3">
      <c r="T5224" s="16"/>
      <c r="U5224" s="16"/>
    </row>
    <row r="5225" spans="20:21" ht="12.75" customHeight="1" x14ac:dyDescent="0.3">
      <c r="T5225" s="16"/>
      <c r="U5225" s="16"/>
    </row>
    <row r="5226" spans="20:21" ht="12.75" customHeight="1" x14ac:dyDescent="0.3">
      <c r="T5226" s="16"/>
      <c r="U5226" s="16"/>
    </row>
    <row r="5227" spans="20:21" ht="12.75" customHeight="1" x14ac:dyDescent="0.3">
      <c r="T5227" s="16"/>
      <c r="U5227" s="16"/>
    </row>
    <row r="5228" spans="20:21" ht="12.75" customHeight="1" x14ac:dyDescent="0.3">
      <c r="T5228" s="16"/>
      <c r="U5228" s="16"/>
    </row>
    <row r="5229" spans="20:21" ht="12.75" customHeight="1" x14ac:dyDescent="0.3">
      <c r="T5229" s="16"/>
      <c r="U5229" s="16"/>
    </row>
    <row r="5230" spans="20:21" ht="12.75" customHeight="1" x14ac:dyDescent="0.3">
      <c r="T5230" s="16"/>
      <c r="U5230" s="16"/>
    </row>
    <row r="5231" spans="20:21" ht="12.75" customHeight="1" x14ac:dyDescent="0.3">
      <c r="T5231" s="16"/>
      <c r="U5231" s="16"/>
    </row>
    <row r="5232" spans="20:21" ht="12.75" customHeight="1" x14ac:dyDescent="0.3">
      <c r="T5232" s="16"/>
      <c r="U5232" s="16"/>
    </row>
    <row r="5233" spans="20:21" ht="12.75" customHeight="1" x14ac:dyDescent="0.3">
      <c r="T5233" s="16"/>
      <c r="U5233" s="16"/>
    </row>
    <row r="5234" spans="20:21" ht="12.75" customHeight="1" x14ac:dyDescent="0.3">
      <c r="T5234" s="16"/>
      <c r="U5234" s="16"/>
    </row>
    <row r="5235" spans="20:21" ht="12.75" customHeight="1" x14ac:dyDescent="0.3">
      <c r="T5235" s="16"/>
      <c r="U5235" s="16"/>
    </row>
    <row r="5236" spans="20:21" ht="12.75" customHeight="1" x14ac:dyDescent="0.3">
      <c r="T5236" s="16"/>
      <c r="U5236" s="16"/>
    </row>
    <row r="5237" spans="20:21" ht="12.75" customHeight="1" x14ac:dyDescent="0.3">
      <c r="T5237" s="16"/>
      <c r="U5237" s="16"/>
    </row>
    <row r="5238" spans="20:21" ht="12.75" customHeight="1" x14ac:dyDescent="0.3">
      <c r="T5238" s="16"/>
      <c r="U5238" s="16"/>
    </row>
    <row r="5239" spans="20:21" ht="12.75" customHeight="1" x14ac:dyDescent="0.3">
      <c r="T5239" s="16"/>
      <c r="U5239" s="16"/>
    </row>
    <row r="5240" spans="20:21" ht="12.75" customHeight="1" x14ac:dyDescent="0.3">
      <c r="T5240" s="16"/>
      <c r="U5240" s="16"/>
    </row>
    <row r="5241" spans="20:21" ht="12.75" customHeight="1" x14ac:dyDescent="0.3">
      <c r="T5241" s="16"/>
      <c r="U5241" s="16"/>
    </row>
    <row r="5242" spans="20:21" ht="12.75" customHeight="1" x14ac:dyDescent="0.3">
      <c r="T5242" s="16"/>
      <c r="U5242" s="16"/>
    </row>
    <row r="5243" spans="20:21" ht="12.75" customHeight="1" x14ac:dyDescent="0.3">
      <c r="T5243" s="16"/>
      <c r="U5243" s="16"/>
    </row>
    <row r="5244" spans="20:21" ht="12.75" customHeight="1" x14ac:dyDescent="0.3">
      <c r="T5244" s="16"/>
      <c r="U5244" s="16"/>
    </row>
    <row r="5245" spans="20:21" ht="12.75" customHeight="1" x14ac:dyDescent="0.3">
      <c r="T5245" s="16"/>
      <c r="U5245" s="16"/>
    </row>
    <row r="5246" spans="20:21" ht="12.75" customHeight="1" x14ac:dyDescent="0.3">
      <c r="T5246" s="16"/>
      <c r="U5246" s="16"/>
    </row>
    <row r="5247" spans="20:21" ht="12.75" customHeight="1" x14ac:dyDescent="0.3">
      <c r="T5247" s="16"/>
      <c r="U5247" s="16"/>
    </row>
    <row r="5248" spans="20:21" ht="12.75" customHeight="1" x14ac:dyDescent="0.3">
      <c r="T5248" s="16"/>
      <c r="U5248" s="16"/>
    </row>
    <row r="5249" spans="20:21" ht="12.75" customHeight="1" x14ac:dyDescent="0.3">
      <c r="T5249" s="16"/>
      <c r="U5249" s="16"/>
    </row>
    <row r="5250" spans="20:21" ht="12.75" customHeight="1" x14ac:dyDescent="0.3">
      <c r="T5250" s="16"/>
      <c r="U5250" s="16"/>
    </row>
    <row r="5251" spans="20:21" ht="12.75" customHeight="1" x14ac:dyDescent="0.3">
      <c r="T5251" s="16"/>
      <c r="U5251" s="16"/>
    </row>
    <row r="5252" spans="20:21" ht="12.75" customHeight="1" x14ac:dyDescent="0.3">
      <c r="T5252" s="16"/>
      <c r="U5252" s="16"/>
    </row>
    <row r="5253" spans="20:21" ht="12.75" customHeight="1" x14ac:dyDescent="0.3">
      <c r="T5253" s="16"/>
      <c r="U5253" s="16"/>
    </row>
    <row r="5254" spans="20:21" ht="12.75" customHeight="1" x14ac:dyDescent="0.3">
      <c r="T5254" s="16"/>
      <c r="U5254" s="16"/>
    </row>
    <row r="5255" spans="20:21" ht="12.75" customHeight="1" x14ac:dyDescent="0.3">
      <c r="T5255" s="16"/>
      <c r="U5255" s="16"/>
    </row>
    <row r="5256" spans="20:21" ht="12.75" customHeight="1" x14ac:dyDescent="0.3">
      <c r="T5256" s="16"/>
      <c r="U5256" s="16"/>
    </row>
    <row r="5257" spans="20:21" ht="12.75" customHeight="1" x14ac:dyDescent="0.3">
      <c r="T5257" s="16"/>
      <c r="U5257" s="16"/>
    </row>
    <row r="5258" spans="20:21" ht="12.75" customHeight="1" x14ac:dyDescent="0.3">
      <c r="T5258" s="16"/>
      <c r="U5258" s="16"/>
    </row>
    <row r="5259" spans="20:21" ht="12.75" customHeight="1" x14ac:dyDescent="0.3">
      <c r="T5259" s="16"/>
      <c r="U5259" s="16"/>
    </row>
    <row r="5260" spans="20:21" ht="12.75" customHeight="1" x14ac:dyDescent="0.3">
      <c r="T5260" s="16"/>
      <c r="U5260" s="16"/>
    </row>
    <row r="5261" spans="20:21" ht="12.75" customHeight="1" x14ac:dyDescent="0.3">
      <c r="T5261" s="16"/>
      <c r="U5261" s="16"/>
    </row>
    <row r="5262" spans="20:21" ht="12.75" customHeight="1" x14ac:dyDescent="0.3">
      <c r="T5262" s="16"/>
      <c r="U5262" s="16"/>
    </row>
    <row r="5263" spans="20:21" ht="12.75" customHeight="1" x14ac:dyDescent="0.3">
      <c r="T5263" s="16"/>
      <c r="U5263" s="16"/>
    </row>
    <row r="5264" spans="20:21" ht="12.75" customHeight="1" x14ac:dyDescent="0.3">
      <c r="T5264" s="16"/>
      <c r="U5264" s="16"/>
    </row>
    <row r="5265" spans="20:21" ht="12.75" customHeight="1" x14ac:dyDescent="0.3">
      <c r="T5265" s="16"/>
      <c r="U5265" s="16"/>
    </row>
    <row r="5266" spans="20:21" ht="12.75" customHeight="1" x14ac:dyDescent="0.3">
      <c r="T5266" s="16"/>
      <c r="U5266" s="16"/>
    </row>
    <row r="5267" spans="20:21" ht="12.75" customHeight="1" x14ac:dyDescent="0.3">
      <c r="T5267" s="16"/>
      <c r="U5267" s="16"/>
    </row>
    <row r="5268" spans="20:21" ht="12.75" customHeight="1" x14ac:dyDescent="0.3">
      <c r="T5268" s="16"/>
      <c r="U5268" s="16"/>
    </row>
    <row r="5269" spans="20:21" ht="12.75" customHeight="1" x14ac:dyDescent="0.3">
      <c r="T5269" s="16"/>
      <c r="U5269" s="16"/>
    </row>
    <row r="5270" spans="20:21" ht="12.75" customHeight="1" x14ac:dyDescent="0.3">
      <c r="T5270" s="16"/>
      <c r="U5270" s="16"/>
    </row>
    <row r="5271" spans="20:21" ht="12.75" customHeight="1" x14ac:dyDescent="0.3">
      <c r="T5271" s="16"/>
      <c r="U5271" s="16"/>
    </row>
    <row r="5272" spans="20:21" ht="12.75" customHeight="1" x14ac:dyDescent="0.3">
      <c r="T5272" s="16"/>
      <c r="U5272" s="16"/>
    </row>
    <row r="5273" spans="20:21" ht="12.75" customHeight="1" x14ac:dyDescent="0.3">
      <c r="T5273" s="16"/>
      <c r="U5273" s="16"/>
    </row>
    <row r="5274" spans="20:21" ht="12.75" customHeight="1" x14ac:dyDescent="0.3">
      <c r="T5274" s="16"/>
      <c r="U5274" s="16"/>
    </row>
    <row r="5275" spans="20:21" ht="12.75" customHeight="1" x14ac:dyDescent="0.3">
      <c r="T5275" s="16"/>
      <c r="U5275" s="16"/>
    </row>
    <row r="5276" spans="20:21" ht="12.75" customHeight="1" x14ac:dyDescent="0.3">
      <c r="T5276" s="16"/>
      <c r="U5276" s="16"/>
    </row>
    <row r="5277" spans="20:21" ht="12.75" customHeight="1" x14ac:dyDescent="0.3">
      <c r="T5277" s="16"/>
      <c r="U5277" s="16"/>
    </row>
    <row r="5278" spans="20:21" ht="12.75" customHeight="1" x14ac:dyDescent="0.3">
      <c r="T5278" s="16"/>
      <c r="U5278" s="16"/>
    </row>
    <row r="5279" spans="20:21" ht="12.75" customHeight="1" x14ac:dyDescent="0.3">
      <c r="T5279" s="16"/>
      <c r="U5279" s="16"/>
    </row>
    <row r="5280" spans="20:21" ht="12.75" customHeight="1" x14ac:dyDescent="0.3">
      <c r="T5280" s="16"/>
      <c r="U5280" s="16"/>
    </row>
    <row r="5281" spans="20:21" ht="12.75" customHeight="1" x14ac:dyDescent="0.3">
      <c r="T5281" s="16"/>
      <c r="U5281" s="16"/>
    </row>
    <row r="5282" spans="20:21" ht="12.75" customHeight="1" x14ac:dyDescent="0.3">
      <c r="T5282" s="16"/>
      <c r="U5282" s="16"/>
    </row>
    <row r="5283" spans="20:21" ht="12.75" customHeight="1" x14ac:dyDescent="0.3">
      <c r="T5283" s="16"/>
      <c r="U5283" s="16"/>
    </row>
    <row r="5284" spans="20:21" ht="12.75" customHeight="1" x14ac:dyDescent="0.3">
      <c r="T5284" s="16"/>
      <c r="U5284" s="16"/>
    </row>
    <row r="5285" spans="20:21" ht="12.75" customHeight="1" x14ac:dyDescent="0.3">
      <c r="T5285" s="16"/>
      <c r="U5285" s="16"/>
    </row>
    <row r="5286" spans="20:21" ht="12.75" customHeight="1" x14ac:dyDescent="0.3">
      <c r="T5286" s="16"/>
      <c r="U5286" s="16"/>
    </row>
    <row r="5287" spans="20:21" ht="12.75" customHeight="1" x14ac:dyDescent="0.3">
      <c r="T5287" s="16"/>
      <c r="U5287" s="16"/>
    </row>
    <row r="5288" spans="20:21" ht="12.75" customHeight="1" x14ac:dyDescent="0.3">
      <c r="T5288" s="16"/>
      <c r="U5288" s="16"/>
    </row>
    <row r="5289" spans="20:21" ht="12.75" customHeight="1" x14ac:dyDescent="0.3">
      <c r="T5289" s="16"/>
      <c r="U5289" s="16"/>
    </row>
    <row r="5290" spans="20:21" ht="12.75" customHeight="1" x14ac:dyDescent="0.3">
      <c r="T5290" s="16"/>
      <c r="U5290" s="16"/>
    </row>
    <row r="5291" spans="20:21" ht="12.75" customHeight="1" x14ac:dyDescent="0.3">
      <c r="T5291" s="16"/>
      <c r="U5291" s="16"/>
    </row>
    <row r="5292" spans="20:21" ht="12.75" customHeight="1" x14ac:dyDescent="0.3">
      <c r="T5292" s="16"/>
      <c r="U5292" s="16"/>
    </row>
    <row r="5293" spans="20:21" ht="12.75" customHeight="1" x14ac:dyDescent="0.3">
      <c r="T5293" s="16"/>
      <c r="U5293" s="16"/>
    </row>
    <row r="5294" spans="20:21" ht="12.75" customHeight="1" x14ac:dyDescent="0.3">
      <c r="T5294" s="16"/>
      <c r="U5294" s="16"/>
    </row>
    <row r="5295" spans="20:21" ht="12.75" customHeight="1" x14ac:dyDescent="0.3">
      <c r="T5295" s="16"/>
      <c r="U5295" s="16"/>
    </row>
    <row r="5296" spans="20:21" ht="12.75" customHeight="1" x14ac:dyDescent="0.3">
      <c r="T5296" s="16"/>
      <c r="U5296" s="16"/>
    </row>
    <row r="5297" spans="20:21" ht="12.75" customHeight="1" x14ac:dyDescent="0.3">
      <c r="T5297" s="16"/>
      <c r="U5297" s="16"/>
    </row>
    <row r="5298" spans="20:21" ht="12.75" customHeight="1" x14ac:dyDescent="0.3">
      <c r="T5298" s="16"/>
      <c r="U5298" s="16"/>
    </row>
    <row r="5299" spans="20:21" ht="12.75" customHeight="1" x14ac:dyDescent="0.3">
      <c r="T5299" s="16"/>
      <c r="U5299" s="16"/>
    </row>
    <row r="5300" spans="20:21" ht="12.75" customHeight="1" x14ac:dyDescent="0.3">
      <c r="T5300" s="16"/>
      <c r="U5300" s="16"/>
    </row>
    <row r="5301" spans="20:21" ht="12.75" customHeight="1" x14ac:dyDescent="0.3">
      <c r="T5301" s="16"/>
      <c r="U5301" s="16"/>
    </row>
    <row r="5302" spans="20:21" ht="12.75" customHeight="1" x14ac:dyDescent="0.3">
      <c r="T5302" s="16"/>
      <c r="U5302" s="16"/>
    </row>
    <row r="5303" spans="20:21" ht="12.75" customHeight="1" x14ac:dyDescent="0.3">
      <c r="T5303" s="16"/>
      <c r="U5303" s="16"/>
    </row>
    <row r="5304" spans="20:21" ht="12.75" customHeight="1" x14ac:dyDescent="0.3">
      <c r="T5304" s="16"/>
      <c r="U5304" s="16"/>
    </row>
    <row r="5305" spans="20:21" ht="12.75" customHeight="1" x14ac:dyDescent="0.3">
      <c r="T5305" s="16"/>
      <c r="U5305" s="16"/>
    </row>
    <row r="5306" spans="20:21" ht="12.75" customHeight="1" x14ac:dyDescent="0.3">
      <c r="T5306" s="16"/>
      <c r="U5306" s="16"/>
    </row>
    <row r="5307" spans="20:21" ht="12.75" customHeight="1" x14ac:dyDescent="0.3">
      <c r="T5307" s="16"/>
      <c r="U5307" s="16"/>
    </row>
    <row r="5308" spans="20:21" ht="12.75" customHeight="1" x14ac:dyDescent="0.3">
      <c r="T5308" s="16"/>
      <c r="U5308" s="16"/>
    </row>
    <row r="5309" spans="20:21" ht="12.75" customHeight="1" x14ac:dyDescent="0.3">
      <c r="T5309" s="16"/>
      <c r="U5309" s="16"/>
    </row>
    <row r="5310" spans="20:21" ht="12.75" customHeight="1" x14ac:dyDescent="0.3">
      <c r="T5310" s="16"/>
      <c r="U5310" s="16"/>
    </row>
    <row r="5311" spans="20:21" ht="12.75" customHeight="1" x14ac:dyDescent="0.3">
      <c r="T5311" s="16"/>
      <c r="U5311" s="16"/>
    </row>
    <row r="5312" spans="20:21" ht="12.75" customHeight="1" x14ac:dyDescent="0.3">
      <c r="T5312" s="16"/>
      <c r="U5312" s="16"/>
    </row>
    <row r="5313" spans="20:21" ht="12.75" customHeight="1" x14ac:dyDescent="0.3">
      <c r="T5313" s="16"/>
      <c r="U5313" s="16"/>
    </row>
    <row r="5314" spans="20:21" ht="12.75" customHeight="1" x14ac:dyDescent="0.3">
      <c r="T5314" s="16"/>
      <c r="U5314" s="16"/>
    </row>
    <row r="5315" spans="20:21" ht="12.75" customHeight="1" x14ac:dyDescent="0.3">
      <c r="T5315" s="16"/>
      <c r="U5315" s="16"/>
    </row>
    <row r="5316" spans="20:21" ht="12.75" customHeight="1" x14ac:dyDescent="0.3">
      <c r="T5316" s="16"/>
      <c r="U5316" s="16"/>
    </row>
    <row r="5317" spans="20:21" ht="12.75" customHeight="1" x14ac:dyDescent="0.3">
      <c r="T5317" s="16"/>
      <c r="U5317" s="16"/>
    </row>
    <row r="5318" spans="20:21" ht="12.75" customHeight="1" x14ac:dyDescent="0.3">
      <c r="T5318" s="16"/>
      <c r="U5318" s="16"/>
    </row>
    <row r="5319" spans="20:21" ht="12.75" customHeight="1" x14ac:dyDescent="0.3">
      <c r="T5319" s="16"/>
      <c r="U5319" s="16"/>
    </row>
    <row r="5320" spans="20:21" ht="12.75" customHeight="1" x14ac:dyDescent="0.3">
      <c r="T5320" s="16"/>
      <c r="U5320" s="16"/>
    </row>
    <row r="5321" spans="20:21" ht="12.75" customHeight="1" x14ac:dyDescent="0.3">
      <c r="T5321" s="16"/>
      <c r="U5321" s="16"/>
    </row>
    <row r="5322" spans="20:21" ht="12.75" customHeight="1" x14ac:dyDescent="0.3">
      <c r="T5322" s="16"/>
      <c r="U5322" s="16"/>
    </row>
    <row r="5323" spans="20:21" ht="12.75" customHeight="1" x14ac:dyDescent="0.3">
      <c r="T5323" s="16"/>
      <c r="U5323" s="16"/>
    </row>
    <row r="5324" spans="20:21" ht="12.75" customHeight="1" x14ac:dyDescent="0.3">
      <c r="T5324" s="16"/>
      <c r="U5324" s="16"/>
    </row>
    <row r="5325" spans="20:21" ht="12.75" customHeight="1" x14ac:dyDescent="0.3">
      <c r="T5325" s="16"/>
      <c r="U5325" s="16"/>
    </row>
    <row r="5326" spans="20:21" ht="12.75" customHeight="1" x14ac:dyDescent="0.3">
      <c r="T5326" s="16"/>
      <c r="U5326" s="16"/>
    </row>
    <row r="5327" spans="20:21" ht="12.75" customHeight="1" x14ac:dyDescent="0.3">
      <c r="T5327" s="16"/>
      <c r="U5327" s="16"/>
    </row>
    <row r="5328" spans="20:21" ht="12.75" customHeight="1" x14ac:dyDescent="0.3">
      <c r="T5328" s="16"/>
      <c r="U5328" s="16"/>
    </row>
    <row r="5329" spans="20:21" ht="12.75" customHeight="1" x14ac:dyDescent="0.3">
      <c r="T5329" s="16"/>
      <c r="U5329" s="16"/>
    </row>
    <row r="5330" spans="20:21" ht="12.75" customHeight="1" x14ac:dyDescent="0.3">
      <c r="T5330" s="16"/>
      <c r="U5330" s="16"/>
    </row>
    <row r="5331" spans="20:21" ht="12.75" customHeight="1" x14ac:dyDescent="0.3">
      <c r="T5331" s="16"/>
      <c r="U5331" s="16"/>
    </row>
    <row r="5332" spans="20:21" ht="12.75" customHeight="1" x14ac:dyDescent="0.3">
      <c r="T5332" s="16"/>
      <c r="U5332" s="16"/>
    </row>
    <row r="5333" spans="20:21" ht="12.75" customHeight="1" x14ac:dyDescent="0.3">
      <c r="T5333" s="16"/>
      <c r="U5333" s="16"/>
    </row>
    <row r="5334" spans="20:21" ht="12.75" customHeight="1" x14ac:dyDescent="0.3">
      <c r="T5334" s="16"/>
      <c r="U5334" s="16"/>
    </row>
    <row r="5335" spans="20:21" ht="12.75" customHeight="1" x14ac:dyDescent="0.3">
      <c r="T5335" s="16"/>
      <c r="U5335" s="16"/>
    </row>
    <row r="5336" spans="20:21" ht="12.75" customHeight="1" x14ac:dyDescent="0.3">
      <c r="T5336" s="16"/>
      <c r="U5336" s="16"/>
    </row>
    <row r="5337" spans="20:21" ht="12.75" customHeight="1" x14ac:dyDescent="0.3">
      <c r="T5337" s="16"/>
      <c r="U5337" s="16"/>
    </row>
    <row r="5338" spans="20:21" ht="12.75" customHeight="1" x14ac:dyDescent="0.3">
      <c r="T5338" s="16"/>
      <c r="U5338" s="16"/>
    </row>
    <row r="5339" spans="20:21" ht="12.75" customHeight="1" x14ac:dyDescent="0.3">
      <c r="T5339" s="16"/>
      <c r="U5339" s="16"/>
    </row>
    <row r="5340" spans="20:21" ht="12.75" customHeight="1" x14ac:dyDescent="0.3">
      <c r="T5340" s="16"/>
      <c r="U5340" s="16"/>
    </row>
    <row r="5341" spans="20:21" ht="12.75" customHeight="1" x14ac:dyDescent="0.3">
      <c r="T5341" s="16"/>
      <c r="U5341" s="16"/>
    </row>
    <row r="5342" spans="20:21" ht="12.75" customHeight="1" x14ac:dyDescent="0.3">
      <c r="T5342" s="16"/>
      <c r="U5342" s="16"/>
    </row>
    <row r="5343" spans="20:21" ht="12.75" customHeight="1" x14ac:dyDescent="0.3">
      <c r="T5343" s="16"/>
      <c r="U5343" s="16"/>
    </row>
    <row r="5344" spans="20:21" ht="12.75" customHeight="1" x14ac:dyDescent="0.3">
      <c r="T5344" s="16"/>
      <c r="U5344" s="16"/>
    </row>
    <row r="5345" spans="20:21" ht="12.75" customHeight="1" x14ac:dyDescent="0.3">
      <c r="T5345" s="16"/>
      <c r="U5345" s="16"/>
    </row>
    <row r="5346" spans="20:21" ht="12.75" customHeight="1" x14ac:dyDescent="0.3">
      <c r="T5346" s="16"/>
      <c r="U5346" s="16"/>
    </row>
    <row r="5347" spans="20:21" ht="12.75" customHeight="1" x14ac:dyDescent="0.3">
      <c r="T5347" s="16"/>
      <c r="U5347" s="16"/>
    </row>
    <row r="5348" spans="20:21" ht="12.75" customHeight="1" x14ac:dyDescent="0.3">
      <c r="T5348" s="16"/>
      <c r="U5348" s="16"/>
    </row>
    <row r="5349" spans="20:21" ht="12.75" customHeight="1" x14ac:dyDescent="0.3">
      <c r="T5349" s="16"/>
      <c r="U5349" s="16"/>
    </row>
    <row r="5350" spans="20:21" ht="12.75" customHeight="1" x14ac:dyDescent="0.3">
      <c r="T5350" s="16"/>
      <c r="U5350" s="16"/>
    </row>
    <row r="5351" spans="20:21" ht="12.75" customHeight="1" x14ac:dyDescent="0.3">
      <c r="T5351" s="16"/>
      <c r="U5351" s="16"/>
    </row>
    <row r="5352" spans="20:21" ht="12.75" customHeight="1" x14ac:dyDescent="0.3">
      <c r="T5352" s="16"/>
      <c r="U5352" s="16"/>
    </row>
    <row r="5353" spans="20:21" ht="12.75" customHeight="1" x14ac:dyDescent="0.3">
      <c r="T5353" s="16"/>
      <c r="U5353" s="16"/>
    </row>
    <row r="5354" spans="20:21" ht="12.75" customHeight="1" x14ac:dyDescent="0.3">
      <c r="T5354" s="16"/>
      <c r="U5354" s="16"/>
    </row>
    <row r="5355" spans="20:21" ht="12.75" customHeight="1" x14ac:dyDescent="0.3">
      <c r="T5355" s="16"/>
      <c r="U5355" s="16"/>
    </row>
    <row r="5356" spans="20:21" ht="12.75" customHeight="1" x14ac:dyDescent="0.3">
      <c r="T5356" s="16"/>
      <c r="U5356" s="16"/>
    </row>
    <row r="5357" spans="20:21" ht="12.75" customHeight="1" x14ac:dyDescent="0.3">
      <c r="T5357" s="16"/>
      <c r="U5357" s="16"/>
    </row>
    <row r="5358" spans="20:21" ht="12.75" customHeight="1" x14ac:dyDescent="0.3">
      <c r="T5358" s="16"/>
      <c r="U5358" s="16"/>
    </row>
    <row r="5359" spans="20:21" ht="12.75" customHeight="1" x14ac:dyDescent="0.3">
      <c r="T5359" s="16"/>
      <c r="U5359" s="16"/>
    </row>
    <row r="5360" spans="20:21" ht="12.75" customHeight="1" x14ac:dyDescent="0.3">
      <c r="T5360" s="16"/>
      <c r="U5360" s="16"/>
    </row>
    <row r="5361" spans="20:21" ht="12.75" customHeight="1" x14ac:dyDescent="0.3">
      <c r="T5361" s="16"/>
      <c r="U5361" s="16"/>
    </row>
    <row r="5362" spans="20:21" ht="12.75" customHeight="1" x14ac:dyDescent="0.3">
      <c r="T5362" s="16"/>
      <c r="U5362" s="16"/>
    </row>
    <row r="5363" spans="20:21" ht="12.75" customHeight="1" x14ac:dyDescent="0.3">
      <c r="T5363" s="16"/>
      <c r="U5363" s="16"/>
    </row>
    <row r="5364" spans="20:21" ht="12.75" customHeight="1" x14ac:dyDescent="0.3">
      <c r="T5364" s="16"/>
      <c r="U5364" s="16"/>
    </row>
    <row r="5365" spans="20:21" ht="12.75" customHeight="1" x14ac:dyDescent="0.3">
      <c r="T5365" s="16"/>
      <c r="U5365" s="16"/>
    </row>
    <row r="5366" spans="20:21" ht="12.75" customHeight="1" x14ac:dyDescent="0.3">
      <c r="T5366" s="16"/>
      <c r="U5366" s="16"/>
    </row>
    <row r="5367" spans="20:21" ht="12.75" customHeight="1" x14ac:dyDescent="0.3">
      <c r="T5367" s="16"/>
      <c r="U5367" s="16"/>
    </row>
    <row r="5368" spans="20:21" ht="12.75" customHeight="1" x14ac:dyDescent="0.3">
      <c r="T5368" s="16"/>
      <c r="U5368" s="16"/>
    </row>
    <row r="5369" spans="20:21" ht="12.75" customHeight="1" x14ac:dyDescent="0.3">
      <c r="T5369" s="16"/>
      <c r="U5369" s="16"/>
    </row>
    <row r="5370" spans="20:21" ht="12.75" customHeight="1" x14ac:dyDescent="0.3">
      <c r="T5370" s="16"/>
      <c r="U5370" s="16"/>
    </row>
    <row r="5371" spans="20:21" ht="12.75" customHeight="1" x14ac:dyDescent="0.3">
      <c r="T5371" s="16"/>
      <c r="U5371" s="16"/>
    </row>
    <row r="5372" spans="20:21" ht="12.75" customHeight="1" x14ac:dyDescent="0.3">
      <c r="T5372" s="16"/>
      <c r="U5372" s="16"/>
    </row>
    <row r="5373" spans="20:21" ht="12.75" customHeight="1" x14ac:dyDescent="0.3">
      <c r="T5373" s="16"/>
      <c r="U5373" s="16"/>
    </row>
    <row r="5374" spans="20:21" ht="12.75" customHeight="1" x14ac:dyDescent="0.3">
      <c r="T5374" s="16"/>
      <c r="U5374" s="16"/>
    </row>
    <row r="5375" spans="20:21" ht="12.75" customHeight="1" x14ac:dyDescent="0.3">
      <c r="T5375" s="16"/>
      <c r="U5375" s="16"/>
    </row>
    <row r="5376" spans="20:21" ht="12.75" customHeight="1" x14ac:dyDescent="0.3">
      <c r="T5376" s="16"/>
      <c r="U5376" s="16"/>
    </row>
    <row r="5377" spans="20:21" ht="12.75" customHeight="1" x14ac:dyDescent="0.3">
      <c r="T5377" s="16"/>
      <c r="U5377" s="16"/>
    </row>
    <row r="5378" spans="20:21" ht="12.75" customHeight="1" x14ac:dyDescent="0.3">
      <c r="T5378" s="16"/>
      <c r="U5378" s="16"/>
    </row>
    <row r="5379" spans="20:21" ht="12.75" customHeight="1" x14ac:dyDescent="0.3">
      <c r="T5379" s="16"/>
      <c r="U5379" s="16"/>
    </row>
    <row r="5380" spans="20:21" ht="12.75" customHeight="1" x14ac:dyDescent="0.3">
      <c r="T5380" s="16"/>
      <c r="U5380" s="16"/>
    </row>
    <row r="5381" spans="20:21" ht="12.75" customHeight="1" x14ac:dyDescent="0.3">
      <c r="T5381" s="16"/>
      <c r="U5381" s="16"/>
    </row>
    <row r="5382" spans="20:21" ht="12.75" customHeight="1" x14ac:dyDescent="0.3">
      <c r="T5382" s="16"/>
      <c r="U5382" s="16"/>
    </row>
    <row r="5383" spans="20:21" ht="12.75" customHeight="1" x14ac:dyDescent="0.3">
      <c r="T5383" s="16"/>
      <c r="U5383" s="16"/>
    </row>
    <row r="5384" spans="20:21" ht="12.75" customHeight="1" x14ac:dyDescent="0.3">
      <c r="T5384" s="16"/>
      <c r="U5384" s="16"/>
    </row>
    <row r="5385" spans="20:21" ht="12.75" customHeight="1" x14ac:dyDescent="0.3">
      <c r="T5385" s="16"/>
      <c r="U5385" s="16"/>
    </row>
    <row r="5386" spans="20:21" ht="12.75" customHeight="1" x14ac:dyDescent="0.3">
      <c r="T5386" s="16"/>
      <c r="U5386" s="16"/>
    </row>
    <row r="5387" spans="20:21" ht="12.75" customHeight="1" x14ac:dyDescent="0.3">
      <c r="T5387" s="16"/>
      <c r="U5387" s="16"/>
    </row>
    <row r="5388" spans="20:21" ht="12.75" customHeight="1" x14ac:dyDescent="0.3">
      <c r="T5388" s="16"/>
      <c r="U5388" s="16"/>
    </row>
    <row r="5389" spans="20:21" ht="12.75" customHeight="1" x14ac:dyDescent="0.3">
      <c r="T5389" s="16"/>
      <c r="U5389" s="16"/>
    </row>
    <row r="5390" spans="20:21" ht="12.75" customHeight="1" x14ac:dyDescent="0.3">
      <c r="T5390" s="16"/>
      <c r="U5390" s="16"/>
    </row>
    <row r="5391" spans="20:21" ht="12.75" customHeight="1" x14ac:dyDescent="0.3">
      <c r="T5391" s="16"/>
      <c r="U5391" s="16"/>
    </row>
    <row r="5392" spans="20:21" ht="12.75" customHeight="1" x14ac:dyDescent="0.3">
      <c r="T5392" s="16"/>
      <c r="U5392" s="16"/>
    </row>
    <row r="5393" spans="20:21" ht="12.75" customHeight="1" x14ac:dyDescent="0.3">
      <c r="T5393" s="16"/>
      <c r="U5393" s="16"/>
    </row>
    <row r="5394" spans="20:21" ht="12.75" customHeight="1" x14ac:dyDescent="0.3">
      <c r="T5394" s="16"/>
      <c r="U5394" s="16"/>
    </row>
    <row r="5395" spans="20:21" ht="12.75" customHeight="1" x14ac:dyDescent="0.3">
      <c r="T5395" s="16"/>
      <c r="U5395" s="16"/>
    </row>
    <row r="5396" spans="20:21" ht="12.75" customHeight="1" x14ac:dyDescent="0.3">
      <c r="T5396" s="16"/>
      <c r="U5396" s="16"/>
    </row>
    <row r="5397" spans="20:21" ht="12.75" customHeight="1" x14ac:dyDescent="0.3">
      <c r="T5397" s="16"/>
      <c r="U5397" s="16"/>
    </row>
    <row r="5398" spans="20:21" ht="12.75" customHeight="1" x14ac:dyDescent="0.3">
      <c r="T5398" s="16"/>
      <c r="U5398" s="16"/>
    </row>
    <row r="5399" spans="20:21" ht="12.75" customHeight="1" x14ac:dyDescent="0.3">
      <c r="T5399" s="16"/>
      <c r="U5399" s="16"/>
    </row>
    <row r="5400" spans="20:21" ht="12.75" customHeight="1" x14ac:dyDescent="0.3">
      <c r="T5400" s="16"/>
      <c r="U5400" s="16"/>
    </row>
    <row r="5401" spans="20:21" ht="12.75" customHeight="1" x14ac:dyDescent="0.3">
      <c r="T5401" s="16"/>
      <c r="U5401" s="16"/>
    </row>
    <row r="5402" spans="20:21" ht="12.75" customHeight="1" x14ac:dyDescent="0.3">
      <c r="T5402" s="16"/>
      <c r="U5402" s="16"/>
    </row>
    <row r="5403" spans="20:21" ht="12.75" customHeight="1" x14ac:dyDescent="0.3">
      <c r="T5403" s="16"/>
      <c r="U5403" s="16"/>
    </row>
    <row r="5404" spans="20:21" ht="12.75" customHeight="1" x14ac:dyDescent="0.3">
      <c r="T5404" s="16"/>
      <c r="U5404" s="16"/>
    </row>
    <row r="5405" spans="20:21" ht="12.75" customHeight="1" x14ac:dyDescent="0.3">
      <c r="T5405" s="16"/>
      <c r="U5405" s="16"/>
    </row>
    <row r="5406" spans="20:21" ht="12.75" customHeight="1" x14ac:dyDescent="0.3">
      <c r="T5406" s="16"/>
      <c r="U5406" s="16"/>
    </row>
    <row r="5407" spans="20:21" ht="12.75" customHeight="1" x14ac:dyDescent="0.3">
      <c r="T5407" s="16"/>
      <c r="U5407" s="16"/>
    </row>
    <row r="5408" spans="20:21" ht="12.75" customHeight="1" x14ac:dyDescent="0.3">
      <c r="T5408" s="16"/>
      <c r="U5408" s="16"/>
    </row>
    <row r="5409" spans="20:21" ht="12.75" customHeight="1" x14ac:dyDescent="0.3">
      <c r="T5409" s="16"/>
      <c r="U5409" s="16"/>
    </row>
    <row r="5410" spans="20:21" ht="12.75" customHeight="1" x14ac:dyDescent="0.3">
      <c r="T5410" s="16"/>
      <c r="U5410" s="16"/>
    </row>
    <row r="5411" spans="20:21" ht="12.75" customHeight="1" x14ac:dyDescent="0.3">
      <c r="T5411" s="16"/>
      <c r="U5411" s="16"/>
    </row>
    <row r="5412" spans="20:21" ht="12.75" customHeight="1" x14ac:dyDescent="0.3">
      <c r="T5412" s="16"/>
      <c r="U5412" s="16"/>
    </row>
    <row r="5413" spans="20:21" ht="12.75" customHeight="1" x14ac:dyDescent="0.3">
      <c r="T5413" s="16"/>
      <c r="U5413" s="16"/>
    </row>
    <row r="5414" spans="20:21" ht="12.75" customHeight="1" x14ac:dyDescent="0.3">
      <c r="T5414" s="16"/>
      <c r="U5414" s="16"/>
    </row>
    <row r="5415" spans="20:21" ht="12.75" customHeight="1" x14ac:dyDescent="0.3">
      <c r="T5415" s="16"/>
      <c r="U5415" s="16"/>
    </row>
    <row r="5416" spans="20:21" ht="12.75" customHeight="1" x14ac:dyDescent="0.3">
      <c r="T5416" s="16"/>
      <c r="U5416" s="16"/>
    </row>
    <row r="5417" spans="20:21" ht="12.75" customHeight="1" x14ac:dyDescent="0.3">
      <c r="T5417" s="16"/>
      <c r="U5417" s="16"/>
    </row>
    <row r="5418" spans="20:21" ht="12.75" customHeight="1" x14ac:dyDescent="0.3">
      <c r="T5418" s="16"/>
      <c r="U5418" s="16"/>
    </row>
    <row r="5419" spans="20:21" ht="12.75" customHeight="1" x14ac:dyDescent="0.3">
      <c r="T5419" s="16"/>
      <c r="U5419" s="16"/>
    </row>
    <row r="5420" spans="20:21" ht="12.75" customHeight="1" x14ac:dyDescent="0.3">
      <c r="T5420" s="16"/>
      <c r="U5420" s="16"/>
    </row>
    <row r="5421" spans="20:21" ht="12.75" customHeight="1" x14ac:dyDescent="0.3">
      <c r="T5421" s="16"/>
      <c r="U5421" s="16"/>
    </row>
    <row r="5422" spans="20:21" ht="12.75" customHeight="1" x14ac:dyDescent="0.3">
      <c r="T5422" s="16"/>
      <c r="U5422" s="16"/>
    </row>
    <row r="5423" spans="20:21" ht="12.75" customHeight="1" x14ac:dyDescent="0.3">
      <c r="T5423" s="16"/>
      <c r="U5423" s="16"/>
    </row>
    <row r="5424" spans="20:21" ht="12.75" customHeight="1" x14ac:dyDescent="0.3">
      <c r="T5424" s="16"/>
      <c r="U5424" s="16"/>
    </row>
    <row r="5425" spans="20:21" ht="12.75" customHeight="1" x14ac:dyDescent="0.3">
      <c r="T5425" s="16"/>
      <c r="U5425" s="16"/>
    </row>
    <row r="5426" spans="20:21" ht="12.75" customHeight="1" x14ac:dyDescent="0.3">
      <c r="T5426" s="16"/>
      <c r="U5426" s="16"/>
    </row>
    <row r="5427" spans="20:21" ht="12.75" customHeight="1" x14ac:dyDescent="0.3">
      <c r="T5427" s="16"/>
      <c r="U5427" s="16"/>
    </row>
    <row r="5428" spans="20:21" ht="12.75" customHeight="1" x14ac:dyDescent="0.3">
      <c r="T5428" s="16"/>
      <c r="U5428" s="16"/>
    </row>
    <row r="5429" spans="20:21" ht="12.75" customHeight="1" x14ac:dyDescent="0.3">
      <c r="T5429" s="16"/>
      <c r="U5429" s="16"/>
    </row>
    <row r="5430" spans="20:21" ht="12.75" customHeight="1" x14ac:dyDescent="0.3">
      <c r="T5430" s="16"/>
      <c r="U5430" s="16"/>
    </row>
    <row r="5431" spans="20:21" ht="12.75" customHeight="1" x14ac:dyDescent="0.3">
      <c r="T5431" s="16"/>
      <c r="U5431" s="16"/>
    </row>
    <row r="5432" spans="20:21" ht="12.75" customHeight="1" x14ac:dyDescent="0.3">
      <c r="T5432" s="16"/>
      <c r="U5432" s="16"/>
    </row>
    <row r="5433" spans="20:21" ht="12.75" customHeight="1" x14ac:dyDescent="0.3">
      <c r="T5433" s="16"/>
      <c r="U5433" s="16"/>
    </row>
    <row r="5434" spans="20:21" ht="12.75" customHeight="1" x14ac:dyDescent="0.3">
      <c r="T5434" s="16"/>
      <c r="U5434" s="16"/>
    </row>
    <row r="5435" spans="20:21" ht="12.75" customHeight="1" x14ac:dyDescent="0.3">
      <c r="T5435" s="16"/>
      <c r="U5435" s="16"/>
    </row>
    <row r="5436" spans="20:21" ht="12.75" customHeight="1" x14ac:dyDescent="0.3">
      <c r="T5436" s="16"/>
      <c r="U5436" s="16"/>
    </row>
    <row r="5437" spans="20:21" ht="12.75" customHeight="1" x14ac:dyDescent="0.3">
      <c r="T5437" s="16"/>
      <c r="U5437" s="16"/>
    </row>
    <row r="5438" spans="20:21" ht="12.75" customHeight="1" x14ac:dyDescent="0.3">
      <c r="T5438" s="16"/>
      <c r="U5438" s="16"/>
    </row>
    <row r="5439" spans="20:21" ht="12.75" customHeight="1" x14ac:dyDescent="0.3">
      <c r="T5439" s="16"/>
      <c r="U5439" s="16"/>
    </row>
    <row r="5440" spans="20:21" ht="12.75" customHeight="1" x14ac:dyDescent="0.3">
      <c r="T5440" s="16"/>
      <c r="U5440" s="16"/>
    </row>
    <row r="5441" spans="20:21" ht="12.75" customHeight="1" x14ac:dyDescent="0.3">
      <c r="T5441" s="16"/>
      <c r="U5441" s="16"/>
    </row>
    <row r="5442" spans="20:21" ht="12.75" customHeight="1" x14ac:dyDescent="0.3">
      <c r="T5442" s="16"/>
      <c r="U5442" s="16"/>
    </row>
    <row r="5443" spans="20:21" ht="12.75" customHeight="1" x14ac:dyDescent="0.3">
      <c r="T5443" s="16"/>
      <c r="U5443" s="16"/>
    </row>
    <row r="5444" spans="20:21" ht="12.75" customHeight="1" x14ac:dyDescent="0.3">
      <c r="T5444" s="16"/>
      <c r="U5444" s="16"/>
    </row>
    <row r="5445" spans="20:21" ht="12.75" customHeight="1" x14ac:dyDescent="0.3">
      <c r="T5445" s="16"/>
      <c r="U5445" s="16"/>
    </row>
    <row r="5446" spans="20:21" ht="12.75" customHeight="1" x14ac:dyDescent="0.3">
      <c r="T5446" s="16"/>
      <c r="U5446" s="16"/>
    </row>
    <row r="5447" spans="20:21" ht="12.75" customHeight="1" x14ac:dyDescent="0.3">
      <c r="T5447" s="16"/>
      <c r="U5447" s="16"/>
    </row>
    <row r="5448" spans="20:21" ht="12.75" customHeight="1" x14ac:dyDescent="0.3">
      <c r="T5448" s="16"/>
      <c r="U5448" s="16"/>
    </row>
    <row r="5449" spans="20:21" ht="12.75" customHeight="1" x14ac:dyDescent="0.3">
      <c r="T5449" s="16"/>
      <c r="U5449" s="16"/>
    </row>
    <row r="5450" spans="20:21" ht="12.75" customHeight="1" x14ac:dyDescent="0.3">
      <c r="T5450" s="16"/>
      <c r="U5450" s="16"/>
    </row>
    <row r="5451" spans="20:21" ht="12.75" customHeight="1" x14ac:dyDescent="0.3">
      <c r="T5451" s="16"/>
      <c r="U5451" s="16"/>
    </row>
    <row r="5452" spans="20:21" ht="12.75" customHeight="1" x14ac:dyDescent="0.3">
      <c r="T5452" s="16"/>
      <c r="U5452" s="16"/>
    </row>
    <row r="5453" spans="20:21" ht="12.75" customHeight="1" x14ac:dyDescent="0.3">
      <c r="T5453" s="16"/>
      <c r="U5453" s="16"/>
    </row>
    <row r="5454" spans="20:21" ht="12.75" customHeight="1" x14ac:dyDescent="0.3">
      <c r="T5454" s="16"/>
      <c r="U5454" s="16"/>
    </row>
    <row r="5455" spans="20:21" ht="12.75" customHeight="1" x14ac:dyDescent="0.3">
      <c r="T5455" s="16"/>
      <c r="U5455" s="16"/>
    </row>
    <row r="5456" spans="20:21" ht="12.75" customHeight="1" x14ac:dyDescent="0.3">
      <c r="T5456" s="16"/>
      <c r="U5456" s="16"/>
    </row>
    <row r="5457" spans="20:21" ht="12.75" customHeight="1" x14ac:dyDescent="0.3">
      <c r="T5457" s="16"/>
      <c r="U5457" s="16"/>
    </row>
    <row r="5458" spans="20:21" ht="12.75" customHeight="1" x14ac:dyDescent="0.3">
      <c r="T5458" s="16"/>
      <c r="U5458" s="16"/>
    </row>
    <row r="5459" spans="20:21" ht="12.75" customHeight="1" x14ac:dyDescent="0.3">
      <c r="T5459" s="16"/>
      <c r="U5459" s="16"/>
    </row>
    <row r="5460" spans="20:21" ht="12.75" customHeight="1" x14ac:dyDescent="0.3">
      <c r="T5460" s="16"/>
      <c r="U5460" s="16"/>
    </row>
    <row r="5461" spans="20:21" ht="12.75" customHeight="1" x14ac:dyDescent="0.3">
      <c r="T5461" s="16"/>
      <c r="U5461" s="16"/>
    </row>
    <row r="5462" spans="20:21" ht="12.75" customHeight="1" x14ac:dyDescent="0.3">
      <c r="T5462" s="16"/>
      <c r="U5462" s="16"/>
    </row>
    <row r="5463" spans="20:21" ht="12.75" customHeight="1" x14ac:dyDescent="0.3">
      <c r="T5463" s="16"/>
      <c r="U5463" s="16"/>
    </row>
    <row r="5464" spans="20:21" ht="12.75" customHeight="1" x14ac:dyDescent="0.3">
      <c r="T5464" s="16"/>
      <c r="U5464" s="16"/>
    </row>
    <row r="5465" spans="20:21" ht="12.75" customHeight="1" x14ac:dyDescent="0.3">
      <c r="T5465" s="16"/>
      <c r="U5465" s="16"/>
    </row>
    <row r="5466" spans="20:21" ht="12.75" customHeight="1" x14ac:dyDescent="0.3">
      <c r="T5466" s="16"/>
      <c r="U5466" s="16"/>
    </row>
    <row r="5467" spans="20:21" ht="12.75" customHeight="1" x14ac:dyDescent="0.3">
      <c r="T5467" s="16"/>
      <c r="U5467" s="16"/>
    </row>
    <row r="5468" spans="20:21" ht="12.75" customHeight="1" x14ac:dyDescent="0.3">
      <c r="T5468" s="16"/>
      <c r="U5468" s="16"/>
    </row>
    <row r="5469" spans="20:21" ht="12.75" customHeight="1" x14ac:dyDescent="0.3">
      <c r="T5469" s="16"/>
      <c r="U5469" s="16"/>
    </row>
    <row r="5470" spans="20:21" ht="12.75" customHeight="1" x14ac:dyDescent="0.3">
      <c r="T5470" s="16"/>
      <c r="U5470" s="16"/>
    </row>
    <row r="5471" spans="20:21" ht="12.75" customHeight="1" x14ac:dyDescent="0.3">
      <c r="T5471" s="16"/>
      <c r="U5471" s="16"/>
    </row>
    <row r="5472" spans="20:21" ht="12.75" customHeight="1" x14ac:dyDescent="0.3">
      <c r="T5472" s="16"/>
      <c r="U5472" s="16"/>
    </row>
    <row r="5473" spans="20:21" ht="12.75" customHeight="1" x14ac:dyDescent="0.3">
      <c r="T5473" s="16"/>
      <c r="U5473" s="16"/>
    </row>
    <row r="5474" spans="20:21" ht="12.75" customHeight="1" x14ac:dyDescent="0.3">
      <c r="T5474" s="16"/>
      <c r="U5474" s="16"/>
    </row>
    <row r="5475" spans="20:21" ht="12.75" customHeight="1" x14ac:dyDescent="0.3">
      <c r="T5475" s="16"/>
      <c r="U5475" s="16"/>
    </row>
    <row r="5476" spans="20:21" ht="12.75" customHeight="1" x14ac:dyDescent="0.3">
      <c r="T5476" s="16"/>
      <c r="U5476" s="16"/>
    </row>
    <row r="5477" spans="20:21" ht="12.75" customHeight="1" x14ac:dyDescent="0.3">
      <c r="T5477" s="16"/>
      <c r="U5477" s="16"/>
    </row>
    <row r="5478" spans="20:21" ht="12.75" customHeight="1" x14ac:dyDescent="0.3">
      <c r="T5478" s="16"/>
      <c r="U5478" s="16"/>
    </row>
    <row r="5479" spans="20:21" ht="12.75" customHeight="1" x14ac:dyDescent="0.3">
      <c r="T5479" s="16"/>
      <c r="U5479" s="16"/>
    </row>
    <row r="5480" spans="20:21" ht="12.75" customHeight="1" x14ac:dyDescent="0.3">
      <c r="T5480" s="16"/>
      <c r="U5480" s="16"/>
    </row>
    <row r="5481" spans="20:21" ht="12.75" customHeight="1" x14ac:dyDescent="0.3">
      <c r="T5481" s="16"/>
      <c r="U5481" s="16"/>
    </row>
    <row r="5482" spans="20:21" ht="12.75" customHeight="1" x14ac:dyDescent="0.3">
      <c r="T5482" s="16"/>
      <c r="U5482" s="16"/>
    </row>
    <row r="5483" spans="20:21" ht="12.75" customHeight="1" x14ac:dyDescent="0.3">
      <c r="T5483" s="16"/>
      <c r="U5483" s="16"/>
    </row>
    <row r="5484" spans="20:21" ht="12.75" customHeight="1" x14ac:dyDescent="0.3">
      <c r="T5484" s="16"/>
      <c r="U5484" s="16"/>
    </row>
    <row r="5485" spans="20:21" ht="12.75" customHeight="1" x14ac:dyDescent="0.3">
      <c r="T5485" s="16"/>
      <c r="U5485" s="16"/>
    </row>
    <row r="5486" spans="20:21" ht="12.75" customHeight="1" x14ac:dyDescent="0.3">
      <c r="T5486" s="16"/>
      <c r="U5486" s="16"/>
    </row>
    <row r="5487" spans="20:21" ht="12.75" customHeight="1" x14ac:dyDescent="0.3">
      <c r="T5487" s="16"/>
      <c r="U5487" s="16"/>
    </row>
    <row r="5488" spans="20:21" ht="12.75" customHeight="1" x14ac:dyDescent="0.3">
      <c r="T5488" s="16"/>
      <c r="U5488" s="16"/>
    </row>
    <row r="5489" spans="20:21" ht="12.75" customHeight="1" x14ac:dyDescent="0.3">
      <c r="T5489" s="16"/>
      <c r="U5489" s="16"/>
    </row>
    <row r="5490" spans="20:21" ht="12.75" customHeight="1" x14ac:dyDescent="0.3">
      <c r="T5490" s="16"/>
      <c r="U5490" s="16"/>
    </row>
    <row r="5491" spans="20:21" ht="12.75" customHeight="1" x14ac:dyDescent="0.3">
      <c r="T5491" s="16"/>
      <c r="U5491" s="16"/>
    </row>
    <row r="5492" spans="20:21" ht="12.75" customHeight="1" x14ac:dyDescent="0.3">
      <c r="T5492" s="16"/>
      <c r="U5492" s="16"/>
    </row>
    <row r="5493" spans="20:21" ht="12.75" customHeight="1" x14ac:dyDescent="0.3">
      <c r="T5493" s="16"/>
      <c r="U5493" s="16"/>
    </row>
    <row r="5494" spans="20:21" ht="12.75" customHeight="1" x14ac:dyDescent="0.3">
      <c r="T5494" s="16"/>
      <c r="U5494" s="16"/>
    </row>
    <row r="5495" spans="20:21" ht="12.75" customHeight="1" x14ac:dyDescent="0.3">
      <c r="T5495" s="16"/>
      <c r="U5495" s="16"/>
    </row>
    <row r="5496" spans="20:21" ht="12.75" customHeight="1" x14ac:dyDescent="0.3">
      <c r="T5496" s="16"/>
      <c r="U5496" s="16"/>
    </row>
    <row r="5497" spans="20:21" ht="12.75" customHeight="1" x14ac:dyDescent="0.3">
      <c r="T5497" s="16"/>
      <c r="U5497" s="16"/>
    </row>
    <row r="5498" spans="20:21" ht="12.75" customHeight="1" x14ac:dyDescent="0.3">
      <c r="T5498" s="16"/>
      <c r="U5498" s="16"/>
    </row>
    <row r="5499" spans="20:21" ht="12.75" customHeight="1" x14ac:dyDescent="0.3">
      <c r="T5499" s="16"/>
      <c r="U5499" s="16"/>
    </row>
    <row r="5500" spans="20:21" ht="12.75" customHeight="1" x14ac:dyDescent="0.3">
      <c r="T5500" s="16"/>
      <c r="U5500" s="16"/>
    </row>
    <row r="5501" spans="20:21" ht="12.75" customHeight="1" x14ac:dyDescent="0.3">
      <c r="T5501" s="16"/>
      <c r="U5501" s="16"/>
    </row>
    <row r="5502" spans="20:21" ht="12.75" customHeight="1" x14ac:dyDescent="0.3">
      <c r="T5502" s="16"/>
      <c r="U5502" s="16"/>
    </row>
    <row r="5503" spans="20:21" ht="12.75" customHeight="1" x14ac:dyDescent="0.3">
      <c r="T5503" s="16"/>
      <c r="U5503" s="16"/>
    </row>
    <row r="5504" spans="20:21" ht="12.75" customHeight="1" x14ac:dyDescent="0.3">
      <c r="T5504" s="16"/>
      <c r="U5504" s="16"/>
    </row>
    <row r="5505" spans="20:21" ht="12.75" customHeight="1" x14ac:dyDescent="0.3">
      <c r="T5505" s="16"/>
      <c r="U5505" s="16"/>
    </row>
    <row r="5506" spans="20:21" ht="12.75" customHeight="1" x14ac:dyDescent="0.3">
      <c r="T5506" s="16"/>
      <c r="U5506" s="16"/>
    </row>
    <row r="5507" spans="20:21" ht="12.75" customHeight="1" x14ac:dyDescent="0.3">
      <c r="T5507" s="16"/>
      <c r="U5507" s="16"/>
    </row>
    <row r="5508" spans="20:21" ht="12.75" customHeight="1" x14ac:dyDescent="0.3">
      <c r="T5508" s="16"/>
      <c r="U5508" s="16"/>
    </row>
    <row r="5509" spans="20:21" ht="12.75" customHeight="1" x14ac:dyDescent="0.3">
      <c r="T5509" s="16"/>
      <c r="U5509" s="16"/>
    </row>
    <row r="5510" spans="20:21" ht="12.75" customHeight="1" x14ac:dyDescent="0.3">
      <c r="T5510" s="16"/>
      <c r="U5510" s="16"/>
    </row>
    <row r="5511" spans="20:21" ht="12.75" customHeight="1" x14ac:dyDescent="0.3">
      <c r="T5511" s="16"/>
      <c r="U5511" s="16"/>
    </row>
    <row r="5512" spans="20:21" ht="12.75" customHeight="1" x14ac:dyDescent="0.3">
      <c r="T5512" s="16"/>
      <c r="U5512" s="16"/>
    </row>
    <row r="5513" spans="20:21" ht="12.75" customHeight="1" x14ac:dyDescent="0.3">
      <c r="T5513" s="16"/>
      <c r="U5513" s="16"/>
    </row>
    <row r="5514" spans="20:21" ht="12.75" customHeight="1" x14ac:dyDescent="0.3">
      <c r="T5514" s="16"/>
      <c r="U5514" s="16"/>
    </row>
    <row r="5515" spans="20:21" ht="12.75" customHeight="1" x14ac:dyDescent="0.3">
      <c r="T5515" s="16"/>
      <c r="U5515" s="16"/>
    </row>
    <row r="5516" spans="20:21" ht="12.75" customHeight="1" x14ac:dyDescent="0.3">
      <c r="T5516" s="16"/>
      <c r="U5516" s="16"/>
    </row>
    <row r="5517" spans="20:21" ht="12.75" customHeight="1" x14ac:dyDescent="0.3">
      <c r="T5517" s="16"/>
      <c r="U5517" s="16"/>
    </row>
    <row r="5518" spans="20:21" ht="12.75" customHeight="1" x14ac:dyDescent="0.3">
      <c r="T5518" s="16"/>
      <c r="U5518" s="16"/>
    </row>
    <row r="5519" spans="20:21" ht="12.75" customHeight="1" x14ac:dyDescent="0.3">
      <c r="T5519" s="16"/>
      <c r="U5519" s="16"/>
    </row>
    <row r="5520" spans="20:21" ht="12.75" customHeight="1" x14ac:dyDescent="0.3">
      <c r="T5520" s="16"/>
      <c r="U5520" s="16"/>
    </row>
    <row r="5521" spans="20:21" ht="12.75" customHeight="1" x14ac:dyDescent="0.3">
      <c r="T5521" s="16"/>
      <c r="U5521" s="16"/>
    </row>
    <row r="5522" spans="20:21" ht="12.75" customHeight="1" x14ac:dyDescent="0.3">
      <c r="T5522" s="16"/>
      <c r="U5522" s="16"/>
    </row>
    <row r="5523" spans="20:21" ht="12.75" customHeight="1" x14ac:dyDescent="0.3">
      <c r="T5523" s="16"/>
      <c r="U5523" s="16"/>
    </row>
    <row r="5524" spans="20:21" ht="12.75" customHeight="1" x14ac:dyDescent="0.3">
      <c r="T5524" s="16"/>
      <c r="U5524" s="16"/>
    </row>
    <row r="5525" spans="20:21" ht="12.75" customHeight="1" x14ac:dyDescent="0.3">
      <c r="T5525" s="16"/>
      <c r="U5525" s="16"/>
    </row>
    <row r="5526" spans="20:21" ht="12.75" customHeight="1" x14ac:dyDescent="0.3">
      <c r="T5526" s="16"/>
      <c r="U5526" s="16"/>
    </row>
    <row r="5527" spans="20:21" ht="12.75" customHeight="1" x14ac:dyDescent="0.3">
      <c r="T5527" s="16"/>
      <c r="U5527" s="16"/>
    </row>
    <row r="5528" spans="20:21" ht="12.75" customHeight="1" x14ac:dyDescent="0.3">
      <c r="T5528" s="16"/>
      <c r="U5528" s="16"/>
    </row>
    <row r="5529" spans="20:21" ht="12.75" customHeight="1" x14ac:dyDescent="0.3">
      <c r="T5529" s="16"/>
      <c r="U5529" s="16"/>
    </row>
    <row r="5530" spans="20:21" ht="12.75" customHeight="1" x14ac:dyDescent="0.3">
      <c r="T5530" s="16"/>
      <c r="U5530" s="16"/>
    </row>
    <row r="5531" spans="20:21" ht="12.75" customHeight="1" x14ac:dyDescent="0.3">
      <c r="T5531" s="16"/>
      <c r="U5531" s="16"/>
    </row>
    <row r="5532" spans="20:21" ht="12.75" customHeight="1" x14ac:dyDescent="0.3">
      <c r="T5532" s="16"/>
      <c r="U5532" s="16"/>
    </row>
    <row r="5533" spans="20:21" ht="12.75" customHeight="1" x14ac:dyDescent="0.3">
      <c r="T5533" s="16"/>
      <c r="U5533" s="16"/>
    </row>
    <row r="5534" spans="20:21" ht="12.75" customHeight="1" x14ac:dyDescent="0.3">
      <c r="T5534" s="16"/>
      <c r="U5534" s="16"/>
    </row>
    <row r="5535" spans="20:21" ht="12.75" customHeight="1" x14ac:dyDescent="0.3">
      <c r="T5535" s="16"/>
      <c r="U5535" s="16"/>
    </row>
    <row r="5536" spans="20:21" ht="12.75" customHeight="1" x14ac:dyDescent="0.3">
      <c r="T5536" s="16"/>
      <c r="U5536" s="16"/>
    </row>
    <row r="5537" spans="20:21" ht="12.75" customHeight="1" x14ac:dyDescent="0.3">
      <c r="T5537" s="16"/>
      <c r="U5537" s="16"/>
    </row>
    <row r="5538" spans="20:21" ht="12.75" customHeight="1" x14ac:dyDescent="0.3">
      <c r="T5538" s="16"/>
      <c r="U5538" s="16"/>
    </row>
    <row r="5539" spans="20:21" ht="12.75" customHeight="1" x14ac:dyDescent="0.3">
      <c r="T5539" s="16"/>
      <c r="U5539" s="16"/>
    </row>
    <row r="5540" spans="20:21" ht="12.75" customHeight="1" x14ac:dyDescent="0.3">
      <c r="T5540" s="16"/>
      <c r="U5540" s="16"/>
    </row>
    <row r="5541" spans="20:21" ht="12.75" customHeight="1" x14ac:dyDescent="0.3">
      <c r="T5541" s="16"/>
      <c r="U5541" s="16"/>
    </row>
    <row r="5542" spans="20:21" ht="12.75" customHeight="1" x14ac:dyDescent="0.3">
      <c r="T5542" s="16"/>
      <c r="U5542" s="16"/>
    </row>
    <row r="5543" spans="20:21" ht="12.75" customHeight="1" x14ac:dyDescent="0.3">
      <c r="T5543" s="16"/>
      <c r="U5543" s="16"/>
    </row>
    <row r="5544" spans="20:21" ht="12.75" customHeight="1" x14ac:dyDescent="0.3">
      <c r="T5544" s="16"/>
      <c r="U5544" s="16"/>
    </row>
    <row r="5545" spans="20:21" ht="12.75" customHeight="1" x14ac:dyDescent="0.3">
      <c r="T5545" s="16"/>
      <c r="U5545" s="16"/>
    </row>
    <row r="5546" spans="20:21" ht="12.75" customHeight="1" x14ac:dyDescent="0.3">
      <c r="T5546" s="16"/>
      <c r="U5546" s="16"/>
    </row>
    <row r="5547" spans="20:21" ht="12.75" customHeight="1" x14ac:dyDescent="0.3">
      <c r="T5547" s="16"/>
      <c r="U5547" s="16"/>
    </row>
    <row r="5548" spans="20:21" ht="12.75" customHeight="1" x14ac:dyDescent="0.3">
      <c r="T5548" s="16"/>
      <c r="U5548" s="16"/>
    </row>
    <row r="5549" spans="20:21" ht="12.75" customHeight="1" x14ac:dyDescent="0.3">
      <c r="T5549" s="16"/>
      <c r="U5549" s="16"/>
    </row>
    <row r="5550" spans="20:21" ht="12.75" customHeight="1" x14ac:dyDescent="0.3">
      <c r="T5550" s="16"/>
      <c r="U5550" s="16"/>
    </row>
    <row r="5551" spans="20:21" ht="12.75" customHeight="1" x14ac:dyDescent="0.3">
      <c r="T5551" s="16"/>
      <c r="U5551" s="16"/>
    </row>
    <row r="5552" spans="20:21" ht="12.75" customHeight="1" x14ac:dyDescent="0.3">
      <c r="T5552" s="16"/>
      <c r="U5552" s="16"/>
    </row>
    <row r="5553" spans="20:21" ht="12.75" customHeight="1" x14ac:dyDescent="0.3">
      <c r="T5553" s="16"/>
      <c r="U5553" s="16"/>
    </row>
    <row r="5554" spans="20:21" ht="12.75" customHeight="1" x14ac:dyDescent="0.3">
      <c r="T5554" s="16"/>
      <c r="U5554" s="16"/>
    </row>
    <row r="5555" spans="20:21" ht="12.75" customHeight="1" x14ac:dyDescent="0.3">
      <c r="T5555" s="16"/>
      <c r="U5555" s="16"/>
    </row>
    <row r="5556" spans="20:21" ht="12.75" customHeight="1" x14ac:dyDescent="0.3">
      <c r="T5556" s="16"/>
      <c r="U5556" s="16"/>
    </row>
    <row r="5557" spans="20:21" ht="12.75" customHeight="1" x14ac:dyDescent="0.3">
      <c r="T5557" s="16"/>
      <c r="U5557" s="16"/>
    </row>
    <row r="5558" spans="20:21" ht="12.75" customHeight="1" x14ac:dyDescent="0.3">
      <c r="T5558" s="16"/>
      <c r="U5558" s="16"/>
    </row>
    <row r="5559" spans="20:21" ht="12.75" customHeight="1" x14ac:dyDescent="0.3">
      <c r="T5559" s="16"/>
      <c r="U5559" s="16"/>
    </row>
    <row r="5560" spans="20:21" ht="12.75" customHeight="1" x14ac:dyDescent="0.3">
      <c r="T5560" s="16"/>
      <c r="U5560" s="16"/>
    </row>
    <row r="5561" spans="20:21" ht="12.75" customHeight="1" x14ac:dyDescent="0.3">
      <c r="T5561" s="16"/>
      <c r="U5561" s="16"/>
    </row>
    <row r="5562" spans="20:21" ht="12.75" customHeight="1" x14ac:dyDescent="0.3">
      <c r="T5562" s="16"/>
      <c r="U5562" s="16"/>
    </row>
    <row r="5563" spans="20:21" ht="12.75" customHeight="1" x14ac:dyDescent="0.3">
      <c r="T5563" s="16"/>
      <c r="U5563" s="16"/>
    </row>
    <row r="5564" spans="20:21" ht="12.75" customHeight="1" x14ac:dyDescent="0.3">
      <c r="T5564" s="16"/>
      <c r="U5564" s="16"/>
    </row>
    <row r="5565" spans="20:21" ht="12.75" customHeight="1" x14ac:dyDescent="0.3">
      <c r="T5565" s="16"/>
      <c r="U5565" s="16"/>
    </row>
    <row r="5566" spans="20:21" ht="12.75" customHeight="1" x14ac:dyDescent="0.3">
      <c r="T5566" s="16"/>
      <c r="U5566" s="16"/>
    </row>
    <row r="5567" spans="20:21" ht="12.75" customHeight="1" x14ac:dyDescent="0.3">
      <c r="T5567" s="16"/>
      <c r="U5567" s="16"/>
    </row>
    <row r="5568" spans="20:21" ht="12.75" customHeight="1" x14ac:dyDescent="0.3">
      <c r="T5568" s="16"/>
      <c r="U5568" s="16"/>
    </row>
    <row r="5569" spans="20:21" ht="12.75" customHeight="1" x14ac:dyDescent="0.3">
      <c r="T5569" s="16"/>
      <c r="U5569" s="16"/>
    </row>
    <row r="5570" spans="20:21" ht="12.75" customHeight="1" x14ac:dyDescent="0.3">
      <c r="T5570" s="16"/>
      <c r="U5570" s="16"/>
    </row>
    <row r="5571" spans="20:21" ht="12.75" customHeight="1" x14ac:dyDescent="0.3">
      <c r="T5571" s="16"/>
      <c r="U5571" s="16"/>
    </row>
    <row r="5572" spans="20:21" ht="12.75" customHeight="1" x14ac:dyDescent="0.3">
      <c r="T5572" s="16"/>
      <c r="U5572" s="16"/>
    </row>
    <row r="5573" spans="20:21" ht="12.75" customHeight="1" x14ac:dyDescent="0.3">
      <c r="T5573" s="16"/>
      <c r="U5573" s="16"/>
    </row>
    <row r="5574" spans="20:21" ht="12.75" customHeight="1" x14ac:dyDescent="0.3">
      <c r="T5574" s="16"/>
      <c r="U5574" s="16"/>
    </row>
    <row r="5575" spans="20:21" ht="12.75" customHeight="1" x14ac:dyDescent="0.3">
      <c r="T5575" s="16"/>
      <c r="U5575" s="16"/>
    </row>
    <row r="5576" spans="20:21" ht="12.75" customHeight="1" x14ac:dyDescent="0.3">
      <c r="T5576" s="16"/>
      <c r="U5576" s="16"/>
    </row>
    <row r="5577" spans="20:21" ht="12.75" customHeight="1" x14ac:dyDescent="0.3">
      <c r="T5577" s="16"/>
      <c r="U5577" s="16"/>
    </row>
    <row r="5578" spans="20:21" ht="12.75" customHeight="1" x14ac:dyDescent="0.3">
      <c r="T5578" s="16"/>
      <c r="U5578" s="16"/>
    </row>
    <row r="5579" spans="20:21" ht="12.75" customHeight="1" x14ac:dyDescent="0.3">
      <c r="T5579" s="16"/>
      <c r="U5579" s="16"/>
    </row>
    <row r="5580" spans="20:21" ht="12.75" customHeight="1" x14ac:dyDescent="0.3">
      <c r="T5580" s="16"/>
      <c r="U5580" s="16"/>
    </row>
    <row r="5581" spans="20:21" ht="12.75" customHeight="1" x14ac:dyDescent="0.3">
      <c r="T5581" s="16"/>
      <c r="U5581" s="16"/>
    </row>
    <row r="5582" spans="20:21" ht="12.75" customHeight="1" x14ac:dyDescent="0.3">
      <c r="T5582" s="16"/>
      <c r="U5582" s="16"/>
    </row>
    <row r="5583" spans="20:21" ht="12.75" customHeight="1" x14ac:dyDescent="0.3">
      <c r="T5583" s="16"/>
      <c r="U5583" s="16"/>
    </row>
    <row r="5584" spans="20:21" ht="12.75" customHeight="1" x14ac:dyDescent="0.3">
      <c r="T5584" s="16"/>
      <c r="U5584" s="16"/>
    </row>
    <row r="5585" spans="20:21" ht="12.75" customHeight="1" x14ac:dyDescent="0.3">
      <c r="T5585" s="16"/>
      <c r="U5585" s="16"/>
    </row>
    <row r="5586" spans="20:21" ht="12.75" customHeight="1" x14ac:dyDescent="0.3">
      <c r="T5586" s="16"/>
      <c r="U5586" s="16"/>
    </row>
    <row r="5587" spans="20:21" ht="12.75" customHeight="1" x14ac:dyDescent="0.3">
      <c r="T5587" s="16"/>
      <c r="U5587" s="16"/>
    </row>
    <row r="5588" spans="20:21" ht="12.75" customHeight="1" x14ac:dyDescent="0.3">
      <c r="T5588" s="16"/>
      <c r="U5588" s="16"/>
    </row>
    <row r="5589" spans="20:21" ht="12.75" customHeight="1" x14ac:dyDescent="0.3">
      <c r="T5589" s="16"/>
      <c r="U5589" s="16"/>
    </row>
    <row r="5590" spans="20:21" ht="12.75" customHeight="1" x14ac:dyDescent="0.3">
      <c r="T5590" s="16"/>
      <c r="U5590" s="16"/>
    </row>
    <row r="5591" spans="20:21" ht="12.75" customHeight="1" x14ac:dyDescent="0.3">
      <c r="T5591" s="16"/>
      <c r="U5591" s="16"/>
    </row>
    <row r="5592" spans="20:21" ht="12.75" customHeight="1" x14ac:dyDescent="0.3">
      <c r="T5592" s="16"/>
      <c r="U5592" s="16"/>
    </row>
    <row r="5593" spans="20:21" ht="12.75" customHeight="1" x14ac:dyDescent="0.3">
      <c r="T5593" s="16"/>
      <c r="U5593" s="16"/>
    </row>
    <row r="5594" spans="20:21" ht="12.75" customHeight="1" x14ac:dyDescent="0.3">
      <c r="T5594" s="16"/>
      <c r="U5594" s="16"/>
    </row>
    <row r="5595" spans="20:21" ht="12.75" customHeight="1" x14ac:dyDescent="0.3">
      <c r="T5595" s="16"/>
      <c r="U5595" s="16"/>
    </row>
    <row r="5596" spans="20:21" ht="12.75" customHeight="1" x14ac:dyDescent="0.3">
      <c r="T5596" s="16"/>
      <c r="U5596" s="16"/>
    </row>
    <row r="5597" spans="20:21" ht="12.75" customHeight="1" x14ac:dyDescent="0.3">
      <c r="T5597" s="16"/>
      <c r="U5597" s="16"/>
    </row>
    <row r="5598" spans="20:21" ht="12.75" customHeight="1" x14ac:dyDescent="0.3">
      <c r="T5598" s="16"/>
      <c r="U5598" s="16"/>
    </row>
    <row r="5599" spans="20:21" ht="12.75" customHeight="1" x14ac:dyDescent="0.3">
      <c r="T5599" s="16"/>
      <c r="U5599" s="16"/>
    </row>
    <row r="5600" spans="20:21" ht="12.75" customHeight="1" x14ac:dyDescent="0.3">
      <c r="T5600" s="16"/>
      <c r="U5600" s="16"/>
    </row>
    <row r="5601" spans="20:21" ht="12.75" customHeight="1" x14ac:dyDescent="0.3">
      <c r="T5601" s="16"/>
      <c r="U5601" s="16"/>
    </row>
    <row r="5602" spans="20:21" ht="12.75" customHeight="1" x14ac:dyDescent="0.3">
      <c r="T5602" s="16"/>
      <c r="U5602" s="16"/>
    </row>
    <row r="5603" spans="20:21" ht="12.75" customHeight="1" x14ac:dyDescent="0.3">
      <c r="T5603" s="16"/>
      <c r="U5603" s="16"/>
    </row>
    <row r="5604" spans="20:21" ht="12.75" customHeight="1" x14ac:dyDescent="0.3">
      <c r="T5604" s="16"/>
      <c r="U5604" s="16"/>
    </row>
    <row r="5605" spans="20:21" ht="12.75" customHeight="1" x14ac:dyDescent="0.3">
      <c r="T5605" s="16"/>
      <c r="U5605" s="16"/>
    </row>
    <row r="5606" spans="20:21" ht="12.75" customHeight="1" x14ac:dyDescent="0.3">
      <c r="T5606" s="16"/>
      <c r="U5606" s="16"/>
    </row>
    <row r="5607" spans="20:21" ht="12.75" customHeight="1" x14ac:dyDescent="0.3">
      <c r="T5607" s="16"/>
      <c r="U5607" s="16"/>
    </row>
    <row r="5608" spans="20:21" ht="12.75" customHeight="1" x14ac:dyDescent="0.3">
      <c r="T5608" s="16"/>
      <c r="U5608" s="16"/>
    </row>
    <row r="5609" spans="20:21" ht="12.75" customHeight="1" x14ac:dyDescent="0.3">
      <c r="T5609" s="16"/>
      <c r="U5609" s="16"/>
    </row>
    <row r="5610" spans="20:21" ht="12.75" customHeight="1" x14ac:dyDescent="0.3">
      <c r="T5610" s="16"/>
      <c r="U5610" s="16"/>
    </row>
    <row r="5611" spans="20:21" ht="12.75" customHeight="1" x14ac:dyDescent="0.3">
      <c r="T5611" s="16"/>
      <c r="U5611" s="16"/>
    </row>
    <row r="5612" spans="20:21" ht="12.75" customHeight="1" x14ac:dyDescent="0.3">
      <c r="T5612" s="16"/>
      <c r="U5612" s="16"/>
    </row>
    <row r="5613" spans="20:21" ht="12.75" customHeight="1" x14ac:dyDescent="0.3">
      <c r="T5613" s="16"/>
      <c r="U5613" s="16"/>
    </row>
    <row r="5614" spans="20:21" ht="12.75" customHeight="1" x14ac:dyDescent="0.3">
      <c r="T5614" s="16"/>
      <c r="U5614" s="16"/>
    </row>
    <row r="5615" spans="20:21" ht="12.75" customHeight="1" x14ac:dyDescent="0.3">
      <c r="T5615" s="16"/>
      <c r="U5615" s="16"/>
    </row>
    <row r="5616" spans="20:21" ht="12.75" customHeight="1" x14ac:dyDescent="0.3">
      <c r="T5616" s="16"/>
      <c r="U5616" s="16"/>
    </row>
    <row r="5617" spans="20:21" ht="12.75" customHeight="1" x14ac:dyDescent="0.3">
      <c r="T5617" s="16"/>
      <c r="U5617" s="16"/>
    </row>
    <row r="5618" spans="20:21" ht="12.75" customHeight="1" x14ac:dyDescent="0.3">
      <c r="T5618" s="16"/>
      <c r="U5618" s="16"/>
    </row>
    <row r="5619" spans="20:21" ht="12.75" customHeight="1" x14ac:dyDescent="0.3">
      <c r="T5619" s="16"/>
      <c r="U5619" s="16"/>
    </row>
    <row r="5620" spans="20:21" ht="12.75" customHeight="1" x14ac:dyDescent="0.3">
      <c r="T5620" s="16"/>
      <c r="U5620" s="16"/>
    </row>
    <row r="5621" spans="20:21" ht="12.75" customHeight="1" x14ac:dyDescent="0.3">
      <c r="T5621" s="16"/>
      <c r="U5621" s="16"/>
    </row>
    <row r="5622" spans="20:21" ht="12.75" customHeight="1" x14ac:dyDescent="0.3">
      <c r="T5622" s="16"/>
      <c r="U5622" s="16"/>
    </row>
    <row r="5623" spans="20:21" ht="12.75" customHeight="1" x14ac:dyDescent="0.3">
      <c r="T5623" s="16"/>
      <c r="U5623" s="16"/>
    </row>
    <row r="5624" spans="20:21" ht="12.75" customHeight="1" x14ac:dyDescent="0.3">
      <c r="T5624" s="16"/>
      <c r="U5624" s="16"/>
    </row>
    <row r="5625" spans="20:21" ht="12.75" customHeight="1" x14ac:dyDescent="0.3">
      <c r="T5625" s="16"/>
      <c r="U5625" s="16"/>
    </row>
    <row r="5626" spans="20:21" ht="12.75" customHeight="1" x14ac:dyDescent="0.3">
      <c r="T5626" s="16"/>
      <c r="U5626" s="16"/>
    </row>
    <row r="5627" spans="20:21" ht="12.75" customHeight="1" x14ac:dyDescent="0.3">
      <c r="T5627" s="16"/>
      <c r="U5627" s="16"/>
    </row>
    <row r="5628" spans="20:21" ht="12.75" customHeight="1" x14ac:dyDescent="0.3">
      <c r="T5628" s="16"/>
      <c r="U5628" s="16"/>
    </row>
    <row r="5629" spans="20:21" ht="12.75" customHeight="1" x14ac:dyDescent="0.3">
      <c r="T5629" s="16"/>
      <c r="U5629" s="16"/>
    </row>
    <row r="5630" spans="20:21" ht="12.75" customHeight="1" x14ac:dyDescent="0.3">
      <c r="T5630" s="16"/>
      <c r="U5630" s="16"/>
    </row>
    <row r="5631" spans="20:21" ht="12.75" customHeight="1" x14ac:dyDescent="0.3">
      <c r="T5631" s="16"/>
      <c r="U5631" s="16"/>
    </row>
    <row r="5632" spans="20:21" ht="12.75" customHeight="1" x14ac:dyDescent="0.3">
      <c r="T5632" s="16"/>
      <c r="U5632" s="16"/>
    </row>
    <row r="5633" spans="20:21" ht="12.75" customHeight="1" x14ac:dyDescent="0.3">
      <c r="T5633" s="16"/>
      <c r="U5633" s="16"/>
    </row>
    <row r="5634" spans="20:21" ht="12.75" customHeight="1" x14ac:dyDescent="0.3">
      <c r="T5634" s="16"/>
      <c r="U5634" s="16"/>
    </row>
    <row r="5635" spans="20:21" ht="12.75" customHeight="1" x14ac:dyDescent="0.3">
      <c r="T5635" s="16"/>
      <c r="U5635" s="16"/>
    </row>
    <row r="5636" spans="20:21" ht="12.75" customHeight="1" x14ac:dyDescent="0.3">
      <c r="T5636" s="16"/>
      <c r="U5636" s="16"/>
    </row>
    <row r="5637" spans="20:21" ht="12.75" customHeight="1" x14ac:dyDescent="0.3">
      <c r="T5637" s="16"/>
      <c r="U5637" s="16"/>
    </row>
    <row r="5638" spans="20:21" ht="12.75" customHeight="1" x14ac:dyDescent="0.3">
      <c r="T5638" s="16"/>
      <c r="U5638" s="16"/>
    </row>
    <row r="5639" spans="20:21" ht="12.75" customHeight="1" x14ac:dyDescent="0.3">
      <c r="T5639" s="16"/>
      <c r="U5639" s="16"/>
    </row>
    <row r="5640" spans="20:21" ht="12.75" customHeight="1" x14ac:dyDescent="0.3">
      <c r="T5640" s="16"/>
      <c r="U5640" s="16"/>
    </row>
    <row r="5641" spans="20:21" ht="12.75" customHeight="1" x14ac:dyDescent="0.3">
      <c r="T5641" s="16"/>
      <c r="U5641" s="16"/>
    </row>
    <row r="5642" spans="20:21" ht="12.75" customHeight="1" x14ac:dyDescent="0.3">
      <c r="T5642" s="16"/>
      <c r="U5642" s="16"/>
    </row>
    <row r="5643" spans="20:21" ht="12.75" customHeight="1" x14ac:dyDescent="0.3">
      <c r="T5643" s="16"/>
      <c r="U5643" s="16"/>
    </row>
    <row r="5644" spans="20:21" ht="12.75" customHeight="1" x14ac:dyDescent="0.3">
      <c r="T5644" s="16"/>
      <c r="U5644" s="16"/>
    </row>
    <row r="5645" spans="20:21" ht="12.75" customHeight="1" x14ac:dyDescent="0.3">
      <c r="T5645" s="16"/>
      <c r="U5645" s="16"/>
    </row>
    <row r="5646" spans="20:21" ht="12.75" customHeight="1" x14ac:dyDescent="0.3">
      <c r="T5646" s="16"/>
      <c r="U5646" s="16"/>
    </row>
    <row r="5647" spans="20:21" ht="12.75" customHeight="1" x14ac:dyDescent="0.3">
      <c r="T5647" s="16"/>
      <c r="U5647" s="16"/>
    </row>
    <row r="5648" spans="20:21" ht="12.75" customHeight="1" x14ac:dyDescent="0.3">
      <c r="T5648" s="16"/>
      <c r="U5648" s="16"/>
    </row>
    <row r="5649" spans="20:21" ht="12.75" customHeight="1" x14ac:dyDescent="0.3">
      <c r="T5649" s="16"/>
      <c r="U5649" s="16"/>
    </row>
    <row r="5650" spans="20:21" ht="12.75" customHeight="1" x14ac:dyDescent="0.3">
      <c r="T5650" s="16"/>
      <c r="U5650" s="16"/>
    </row>
    <row r="5651" spans="20:21" ht="12.75" customHeight="1" x14ac:dyDescent="0.3">
      <c r="T5651" s="16"/>
      <c r="U5651" s="16"/>
    </row>
    <row r="5652" spans="20:21" ht="12.75" customHeight="1" x14ac:dyDescent="0.3">
      <c r="T5652" s="16"/>
      <c r="U5652" s="16"/>
    </row>
    <row r="5653" spans="20:21" ht="12.75" customHeight="1" x14ac:dyDescent="0.3">
      <c r="T5653" s="16"/>
      <c r="U5653" s="16"/>
    </row>
    <row r="5654" spans="20:21" ht="12.75" customHeight="1" x14ac:dyDescent="0.3">
      <c r="T5654" s="16"/>
      <c r="U5654" s="16"/>
    </row>
    <row r="5655" spans="20:21" ht="12.75" customHeight="1" x14ac:dyDescent="0.3">
      <c r="T5655" s="16"/>
      <c r="U5655" s="16"/>
    </row>
    <row r="5656" spans="20:21" ht="12.75" customHeight="1" x14ac:dyDescent="0.3">
      <c r="T5656" s="16"/>
      <c r="U5656" s="16"/>
    </row>
    <row r="5657" spans="20:21" ht="12.75" customHeight="1" x14ac:dyDescent="0.3">
      <c r="T5657" s="16"/>
      <c r="U5657" s="16"/>
    </row>
    <row r="5658" spans="20:21" ht="12.75" customHeight="1" x14ac:dyDescent="0.3">
      <c r="T5658" s="16"/>
      <c r="U5658" s="16"/>
    </row>
    <row r="5659" spans="20:21" ht="12.75" customHeight="1" x14ac:dyDescent="0.3">
      <c r="T5659" s="16"/>
      <c r="U5659" s="16"/>
    </row>
    <row r="5660" spans="20:21" ht="12.75" customHeight="1" x14ac:dyDescent="0.3">
      <c r="T5660" s="16"/>
      <c r="U5660" s="16"/>
    </row>
    <row r="5661" spans="20:21" ht="12.75" customHeight="1" x14ac:dyDescent="0.3">
      <c r="T5661" s="16"/>
      <c r="U5661" s="16"/>
    </row>
    <row r="5662" spans="20:21" ht="12.75" customHeight="1" x14ac:dyDescent="0.3">
      <c r="T5662" s="16"/>
      <c r="U5662" s="16"/>
    </row>
    <row r="5663" spans="20:21" ht="12.75" customHeight="1" x14ac:dyDescent="0.3">
      <c r="T5663" s="16"/>
      <c r="U5663" s="16"/>
    </row>
    <row r="5664" spans="20:21" ht="12.75" customHeight="1" x14ac:dyDescent="0.3">
      <c r="T5664" s="16"/>
      <c r="U5664" s="16"/>
    </row>
    <row r="5665" spans="20:21" ht="12.75" customHeight="1" x14ac:dyDescent="0.3">
      <c r="T5665" s="16"/>
      <c r="U5665" s="16"/>
    </row>
    <row r="5666" spans="20:21" ht="12.75" customHeight="1" x14ac:dyDescent="0.3">
      <c r="T5666" s="16"/>
      <c r="U5666" s="16"/>
    </row>
    <row r="5667" spans="20:21" ht="12.75" customHeight="1" x14ac:dyDescent="0.3">
      <c r="T5667" s="16"/>
      <c r="U5667" s="16"/>
    </row>
    <row r="5668" spans="20:21" ht="12.75" customHeight="1" x14ac:dyDescent="0.3">
      <c r="T5668" s="16"/>
      <c r="U5668" s="16"/>
    </row>
    <row r="5669" spans="20:21" ht="12.75" customHeight="1" x14ac:dyDescent="0.3">
      <c r="T5669" s="16"/>
      <c r="U5669" s="16"/>
    </row>
    <row r="5670" spans="20:21" ht="12.75" customHeight="1" x14ac:dyDescent="0.3">
      <c r="T5670" s="16"/>
      <c r="U5670" s="16"/>
    </row>
    <row r="5671" spans="20:21" ht="12.75" customHeight="1" x14ac:dyDescent="0.3">
      <c r="T5671" s="16"/>
      <c r="U5671" s="16"/>
    </row>
    <row r="5672" spans="20:21" ht="12.75" customHeight="1" x14ac:dyDescent="0.3">
      <c r="T5672" s="16"/>
      <c r="U5672" s="16"/>
    </row>
    <row r="5673" spans="20:21" ht="12.75" customHeight="1" x14ac:dyDescent="0.3">
      <c r="T5673" s="16"/>
      <c r="U5673" s="16"/>
    </row>
    <row r="5674" spans="20:21" ht="12.75" customHeight="1" x14ac:dyDescent="0.3">
      <c r="T5674" s="16"/>
      <c r="U5674" s="16"/>
    </row>
    <row r="5675" spans="20:21" ht="12.75" customHeight="1" x14ac:dyDescent="0.3">
      <c r="T5675" s="16"/>
      <c r="U5675" s="16"/>
    </row>
    <row r="5676" spans="20:21" ht="12.75" customHeight="1" x14ac:dyDescent="0.3">
      <c r="T5676" s="16"/>
      <c r="U5676" s="16"/>
    </row>
    <row r="5677" spans="20:21" ht="12.75" customHeight="1" x14ac:dyDescent="0.3">
      <c r="T5677" s="16"/>
      <c r="U5677" s="16"/>
    </row>
    <row r="5678" spans="20:21" ht="12.75" customHeight="1" x14ac:dyDescent="0.3">
      <c r="T5678" s="16"/>
      <c r="U5678" s="16"/>
    </row>
    <row r="5679" spans="20:21" ht="12.75" customHeight="1" x14ac:dyDescent="0.3">
      <c r="T5679" s="16"/>
      <c r="U5679" s="16"/>
    </row>
    <row r="5680" spans="20:21" ht="12.75" customHeight="1" x14ac:dyDescent="0.3">
      <c r="T5680" s="16"/>
      <c r="U5680" s="16"/>
    </row>
    <row r="5681" spans="20:21" ht="12.75" customHeight="1" x14ac:dyDescent="0.3">
      <c r="T5681" s="16"/>
      <c r="U5681" s="16"/>
    </row>
    <row r="5682" spans="20:21" ht="12.75" customHeight="1" x14ac:dyDescent="0.3">
      <c r="T5682" s="16"/>
      <c r="U5682" s="16"/>
    </row>
    <row r="5683" spans="20:21" ht="12.75" customHeight="1" x14ac:dyDescent="0.3">
      <c r="T5683" s="16"/>
      <c r="U5683" s="16"/>
    </row>
    <row r="5684" spans="20:21" ht="12.75" customHeight="1" x14ac:dyDescent="0.3">
      <c r="T5684" s="16"/>
      <c r="U5684" s="16"/>
    </row>
    <row r="5685" spans="20:21" ht="12.75" customHeight="1" x14ac:dyDescent="0.3">
      <c r="T5685" s="16"/>
      <c r="U5685" s="16"/>
    </row>
    <row r="5686" spans="20:21" ht="12.75" customHeight="1" x14ac:dyDescent="0.3">
      <c r="T5686" s="16"/>
      <c r="U5686" s="16"/>
    </row>
    <row r="5687" spans="20:21" ht="12.75" customHeight="1" x14ac:dyDescent="0.3">
      <c r="T5687" s="16"/>
      <c r="U5687" s="16"/>
    </row>
    <row r="5688" spans="20:21" ht="12.75" customHeight="1" x14ac:dyDescent="0.3">
      <c r="T5688" s="16"/>
      <c r="U5688" s="16"/>
    </row>
    <row r="5689" spans="20:21" ht="12.75" customHeight="1" x14ac:dyDescent="0.3">
      <c r="T5689" s="16"/>
      <c r="U5689" s="16"/>
    </row>
    <row r="5690" spans="20:21" ht="12.75" customHeight="1" x14ac:dyDescent="0.3">
      <c r="T5690" s="16"/>
      <c r="U5690" s="16"/>
    </row>
    <row r="5691" spans="20:21" ht="12.75" customHeight="1" x14ac:dyDescent="0.3">
      <c r="T5691" s="16"/>
      <c r="U5691" s="16"/>
    </row>
    <row r="5692" spans="20:21" ht="12.75" customHeight="1" x14ac:dyDescent="0.3">
      <c r="T5692" s="16"/>
      <c r="U5692" s="16"/>
    </row>
    <row r="5693" spans="20:21" ht="12.75" customHeight="1" x14ac:dyDescent="0.3">
      <c r="T5693" s="16"/>
      <c r="U5693" s="16"/>
    </row>
    <row r="5694" spans="20:21" ht="12.75" customHeight="1" x14ac:dyDescent="0.3">
      <c r="T5694" s="16"/>
      <c r="U5694" s="16"/>
    </row>
    <row r="5695" spans="20:21" ht="12.75" customHeight="1" x14ac:dyDescent="0.3">
      <c r="T5695" s="16"/>
      <c r="U5695" s="16"/>
    </row>
    <row r="5696" spans="20:21" ht="12.75" customHeight="1" x14ac:dyDescent="0.3">
      <c r="T5696" s="16"/>
      <c r="U5696" s="16"/>
    </row>
    <row r="5697" spans="20:21" ht="12.75" customHeight="1" x14ac:dyDescent="0.3">
      <c r="T5697" s="16"/>
      <c r="U5697" s="16"/>
    </row>
    <row r="5698" spans="20:21" ht="12.75" customHeight="1" x14ac:dyDescent="0.3">
      <c r="T5698" s="16"/>
      <c r="U5698" s="16"/>
    </row>
    <row r="5699" spans="20:21" ht="12.75" customHeight="1" x14ac:dyDescent="0.3">
      <c r="T5699" s="16"/>
      <c r="U5699" s="16"/>
    </row>
    <row r="5700" spans="20:21" ht="12.75" customHeight="1" x14ac:dyDescent="0.3">
      <c r="T5700" s="16"/>
      <c r="U5700" s="16"/>
    </row>
    <row r="5701" spans="20:21" ht="12.75" customHeight="1" x14ac:dyDescent="0.3">
      <c r="T5701" s="16"/>
      <c r="U5701" s="16"/>
    </row>
    <row r="5702" spans="20:21" ht="12.75" customHeight="1" x14ac:dyDescent="0.3">
      <c r="T5702" s="16"/>
      <c r="U5702" s="16"/>
    </row>
    <row r="5703" spans="20:21" ht="12.75" customHeight="1" x14ac:dyDescent="0.3">
      <c r="T5703" s="16"/>
      <c r="U5703" s="16"/>
    </row>
    <row r="5704" spans="20:21" ht="12.75" customHeight="1" x14ac:dyDescent="0.3">
      <c r="T5704" s="16"/>
      <c r="U5704" s="16"/>
    </row>
    <row r="5705" spans="20:21" ht="12.75" customHeight="1" x14ac:dyDescent="0.3">
      <c r="T5705" s="16"/>
      <c r="U5705" s="16"/>
    </row>
    <row r="5706" spans="20:21" ht="12.75" customHeight="1" x14ac:dyDescent="0.3">
      <c r="T5706" s="16"/>
      <c r="U5706" s="16"/>
    </row>
    <row r="5707" spans="20:21" ht="12.75" customHeight="1" x14ac:dyDescent="0.3">
      <c r="T5707" s="16"/>
      <c r="U5707" s="16"/>
    </row>
    <row r="5708" spans="20:21" ht="12.75" customHeight="1" x14ac:dyDescent="0.3">
      <c r="T5708" s="16"/>
      <c r="U5708" s="16"/>
    </row>
    <row r="5709" spans="20:21" ht="12.75" customHeight="1" x14ac:dyDescent="0.3">
      <c r="T5709" s="16"/>
      <c r="U5709" s="16"/>
    </row>
    <row r="5710" spans="20:21" ht="12.75" customHeight="1" x14ac:dyDescent="0.3">
      <c r="T5710" s="16"/>
      <c r="U5710" s="16"/>
    </row>
    <row r="5711" spans="20:21" ht="12.75" customHeight="1" x14ac:dyDescent="0.3">
      <c r="T5711" s="16"/>
      <c r="U5711" s="16"/>
    </row>
    <row r="5712" spans="20:21" ht="12.75" customHeight="1" x14ac:dyDescent="0.3">
      <c r="T5712" s="16"/>
      <c r="U5712" s="16"/>
    </row>
    <row r="5713" spans="20:21" ht="12.75" customHeight="1" x14ac:dyDescent="0.3">
      <c r="T5713" s="16"/>
      <c r="U5713" s="16"/>
    </row>
    <row r="5714" spans="20:21" ht="12.75" customHeight="1" x14ac:dyDescent="0.3">
      <c r="T5714" s="16"/>
      <c r="U5714" s="16"/>
    </row>
    <row r="5715" spans="20:21" ht="12.75" customHeight="1" x14ac:dyDescent="0.3">
      <c r="T5715" s="16"/>
      <c r="U5715" s="16"/>
    </row>
    <row r="5716" spans="20:21" ht="12.75" customHeight="1" x14ac:dyDescent="0.3">
      <c r="T5716" s="16"/>
      <c r="U5716" s="16"/>
    </row>
    <row r="5717" spans="20:21" ht="12.75" customHeight="1" x14ac:dyDescent="0.3">
      <c r="T5717" s="16"/>
      <c r="U5717" s="16"/>
    </row>
    <row r="5718" spans="20:21" ht="12.75" customHeight="1" x14ac:dyDescent="0.3">
      <c r="T5718" s="16"/>
      <c r="U5718" s="16"/>
    </row>
    <row r="5719" spans="20:21" ht="12.75" customHeight="1" x14ac:dyDescent="0.3">
      <c r="T5719" s="16"/>
      <c r="U5719" s="16"/>
    </row>
    <row r="5720" spans="20:21" ht="12.75" customHeight="1" x14ac:dyDescent="0.3">
      <c r="T5720" s="16"/>
      <c r="U5720" s="16"/>
    </row>
    <row r="5721" spans="20:21" ht="12.75" customHeight="1" x14ac:dyDescent="0.3">
      <c r="T5721" s="16"/>
      <c r="U5721" s="16"/>
    </row>
    <row r="5722" spans="20:21" ht="12.75" customHeight="1" x14ac:dyDescent="0.3">
      <c r="T5722" s="16"/>
      <c r="U5722" s="16"/>
    </row>
    <row r="5723" spans="20:21" ht="12.75" customHeight="1" x14ac:dyDescent="0.3">
      <c r="T5723" s="16"/>
      <c r="U5723" s="16"/>
    </row>
    <row r="5724" spans="20:21" ht="12.75" customHeight="1" x14ac:dyDescent="0.3">
      <c r="T5724" s="16"/>
      <c r="U5724" s="16"/>
    </row>
    <row r="5725" spans="20:21" ht="12.75" customHeight="1" x14ac:dyDescent="0.3">
      <c r="T5725" s="16"/>
      <c r="U5725" s="16"/>
    </row>
    <row r="5726" spans="20:21" ht="12.75" customHeight="1" x14ac:dyDescent="0.3">
      <c r="T5726" s="16"/>
      <c r="U5726" s="16"/>
    </row>
    <row r="5727" spans="20:21" ht="12.75" customHeight="1" x14ac:dyDescent="0.3">
      <c r="T5727" s="16"/>
      <c r="U5727" s="16"/>
    </row>
    <row r="5728" spans="20:21" ht="12.75" customHeight="1" x14ac:dyDescent="0.3">
      <c r="T5728" s="16"/>
      <c r="U5728" s="16"/>
    </row>
    <row r="5729" spans="20:21" ht="12.75" customHeight="1" x14ac:dyDescent="0.3">
      <c r="T5729" s="16"/>
      <c r="U5729" s="16"/>
    </row>
    <row r="5730" spans="20:21" ht="12.75" customHeight="1" x14ac:dyDescent="0.3">
      <c r="T5730" s="16"/>
      <c r="U5730" s="16"/>
    </row>
    <row r="5731" spans="20:21" ht="12.75" customHeight="1" x14ac:dyDescent="0.3">
      <c r="T5731" s="16"/>
      <c r="U5731" s="16"/>
    </row>
    <row r="5732" spans="20:21" ht="12.75" customHeight="1" x14ac:dyDescent="0.3">
      <c r="T5732" s="16"/>
      <c r="U5732" s="16"/>
    </row>
    <row r="5733" spans="20:21" ht="12.75" customHeight="1" x14ac:dyDescent="0.3">
      <c r="T5733" s="16"/>
      <c r="U5733" s="16"/>
    </row>
    <row r="5734" spans="20:21" ht="12.75" customHeight="1" x14ac:dyDescent="0.3">
      <c r="T5734" s="16"/>
      <c r="U5734" s="16"/>
    </row>
    <row r="5735" spans="20:21" ht="12.75" customHeight="1" x14ac:dyDescent="0.3">
      <c r="T5735" s="16"/>
      <c r="U5735" s="16"/>
    </row>
    <row r="5736" spans="20:21" ht="12.75" customHeight="1" x14ac:dyDescent="0.3">
      <c r="T5736" s="16"/>
      <c r="U5736" s="16"/>
    </row>
    <row r="5737" spans="20:21" ht="12.75" customHeight="1" x14ac:dyDescent="0.3">
      <c r="T5737" s="16"/>
      <c r="U5737" s="16"/>
    </row>
    <row r="5738" spans="20:21" ht="12.75" customHeight="1" x14ac:dyDescent="0.3">
      <c r="T5738" s="16"/>
      <c r="U5738" s="16"/>
    </row>
    <row r="5739" spans="20:21" ht="12.75" customHeight="1" x14ac:dyDescent="0.3">
      <c r="T5739" s="16"/>
      <c r="U5739" s="16"/>
    </row>
    <row r="5740" spans="20:21" ht="12.75" customHeight="1" x14ac:dyDescent="0.3">
      <c r="T5740" s="16"/>
      <c r="U5740" s="16"/>
    </row>
    <row r="5741" spans="20:21" ht="12.75" customHeight="1" x14ac:dyDescent="0.3">
      <c r="T5741" s="16"/>
      <c r="U5741" s="16"/>
    </row>
    <row r="5742" spans="20:21" ht="12.75" customHeight="1" x14ac:dyDescent="0.3">
      <c r="T5742" s="16"/>
      <c r="U5742" s="16"/>
    </row>
    <row r="5743" spans="20:21" ht="12.75" customHeight="1" x14ac:dyDescent="0.3">
      <c r="T5743" s="16"/>
      <c r="U5743" s="16"/>
    </row>
    <row r="5744" spans="20:21" ht="12.75" customHeight="1" x14ac:dyDescent="0.3">
      <c r="T5744" s="16"/>
      <c r="U5744" s="16"/>
    </row>
    <row r="5745" spans="20:21" ht="12.75" customHeight="1" x14ac:dyDescent="0.3">
      <c r="T5745" s="16"/>
      <c r="U5745" s="16"/>
    </row>
    <row r="5746" spans="20:21" ht="12.75" customHeight="1" x14ac:dyDescent="0.3">
      <c r="T5746" s="16"/>
      <c r="U5746" s="16"/>
    </row>
    <row r="5747" spans="20:21" ht="12.75" customHeight="1" x14ac:dyDescent="0.3">
      <c r="T5747" s="16"/>
      <c r="U5747" s="16"/>
    </row>
    <row r="5748" spans="20:21" ht="12.75" customHeight="1" x14ac:dyDescent="0.3">
      <c r="T5748" s="16"/>
      <c r="U5748" s="16"/>
    </row>
    <row r="5749" spans="20:21" ht="12.75" customHeight="1" x14ac:dyDescent="0.3">
      <c r="T5749" s="16"/>
      <c r="U5749" s="16"/>
    </row>
    <row r="5750" spans="20:21" ht="12.75" customHeight="1" x14ac:dyDescent="0.3">
      <c r="T5750" s="16"/>
      <c r="U5750" s="16"/>
    </row>
    <row r="5751" spans="20:21" ht="12.75" customHeight="1" x14ac:dyDescent="0.3">
      <c r="T5751" s="16"/>
      <c r="U5751" s="16"/>
    </row>
    <row r="5752" spans="20:21" ht="12.75" customHeight="1" x14ac:dyDescent="0.3">
      <c r="T5752" s="16"/>
      <c r="U5752" s="16"/>
    </row>
    <row r="5753" spans="20:21" ht="12.75" customHeight="1" x14ac:dyDescent="0.3">
      <c r="T5753" s="16"/>
      <c r="U5753" s="16"/>
    </row>
    <row r="5754" spans="20:21" ht="12.75" customHeight="1" x14ac:dyDescent="0.3">
      <c r="T5754" s="16"/>
      <c r="U5754" s="16"/>
    </row>
    <row r="5755" spans="20:21" ht="12.75" customHeight="1" x14ac:dyDescent="0.3">
      <c r="T5755" s="16"/>
      <c r="U5755" s="16"/>
    </row>
    <row r="5756" spans="20:21" ht="12.75" customHeight="1" x14ac:dyDescent="0.3">
      <c r="T5756" s="16"/>
      <c r="U5756" s="16"/>
    </row>
    <row r="5757" spans="20:21" ht="12.75" customHeight="1" x14ac:dyDescent="0.3">
      <c r="T5757" s="16"/>
      <c r="U5757" s="16"/>
    </row>
    <row r="5758" spans="20:21" ht="12.75" customHeight="1" x14ac:dyDescent="0.3">
      <c r="T5758" s="16"/>
      <c r="U5758" s="16"/>
    </row>
    <row r="5759" spans="20:21" ht="12.75" customHeight="1" x14ac:dyDescent="0.3">
      <c r="T5759" s="16"/>
      <c r="U5759" s="16"/>
    </row>
    <row r="5760" spans="20:21" ht="12.75" customHeight="1" x14ac:dyDescent="0.3">
      <c r="T5760" s="16"/>
      <c r="U5760" s="16"/>
    </row>
    <row r="5761" spans="20:21" ht="12.75" customHeight="1" x14ac:dyDescent="0.3">
      <c r="T5761" s="16"/>
      <c r="U5761" s="16"/>
    </row>
    <row r="5762" spans="20:21" ht="12.75" customHeight="1" x14ac:dyDescent="0.3">
      <c r="T5762" s="16"/>
      <c r="U5762" s="16"/>
    </row>
    <row r="5763" spans="20:21" ht="12.75" customHeight="1" x14ac:dyDescent="0.3">
      <c r="T5763" s="16"/>
      <c r="U5763" s="16"/>
    </row>
    <row r="5764" spans="20:21" ht="12.75" customHeight="1" x14ac:dyDescent="0.3">
      <c r="T5764" s="16"/>
      <c r="U5764" s="16"/>
    </row>
    <row r="5765" spans="20:21" ht="12.75" customHeight="1" x14ac:dyDescent="0.3">
      <c r="T5765" s="16"/>
      <c r="U5765" s="16"/>
    </row>
    <row r="5766" spans="20:21" ht="12.75" customHeight="1" x14ac:dyDescent="0.3">
      <c r="T5766" s="16"/>
      <c r="U5766" s="16"/>
    </row>
    <row r="5767" spans="20:21" ht="12.75" customHeight="1" x14ac:dyDescent="0.3">
      <c r="T5767" s="16"/>
      <c r="U5767" s="16"/>
    </row>
    <row r="5768" spans="20:21" ht="12.75" customHeight="1" x14ac:dyDescent="0.3">
      <c r="T5768" s="16"/>
      <c r="U5768" s="16"/>
    </row>
    <row r="5769" spans="20:21" ht="12.75" customHeight="1" x14ac:dyDescent="0.3">
      <c r="T5769" s="16"/>
      <c r="U5769" s="16"/>
    </row>
    <row r="5770" spans="20:21" ht="12.75" customHeight="1" x14ac:dyDescent="0.3">
      <c r="T5770" s="16"/>
      <c r="U5770" s="16"/>
    </row>
    <row r="5771" spans="20:21" ht="12.75" customHeight="1" x14ac:dyDescent="0.3">
      <c r="T5771" s="16"/>
      <c r="U5771" s="16"/>
    </row>
    <row r="5772" spans="20:21" ht="12.75" customHeight="1" x14ac:dyDescent="0.3">
      <c r="T5772" s="16"/>
      <c r="U5772" s="16"/>
    </row>
    <row r="5773" spans="20:21" ht="12.75" customHeight="1" x14ac:dyDescent="0.3">
      <c r="T5773" s="16"/>
      <c r="U5773" s="16"/>
    </row>
    <row r="5774" spans="20:21" ht="12.75" customHeight="1" x14ac:dyDescent="0.3">
      <c r="T5774" s="16"/>
      <c r="U5774" s="16"/>
    </row>
    <row r="5775" spans="20:21" ht="12.75" customHeight="1" x14ac:dyDescent="0.3">
      <c r="T5775" s="16"/>
      <c r="U5775" s="16"/>
    </row>
    <row r="5776" spans="20:21" ht="12.75" customHeight="1" x14ac:dyDescent="0.3">
      <c r="T5776" s="16"/>
      <c r="U5776" s="16"/>
    </row>
    <row r="5777" spans="20:21" ht="12.75" customHeight="1" x14ac:dyDescent="0.3">
      <c r="T5777" s="16"/>
      <c r="U5777" s="16"/>
    </row>
    <row r="5778" spans="20:21" ht="12.75" customHeight="1" x14ac:dyDescent="0.3">
      <c r="T5778" s="16"/>
      <c r="U5778" s="16"/>
    </row>
    <row r="5779" spans="20:21" ht="12.75" customHeight="1" x14ac:dyDescent="0.3">
      <c r="T5779" s="16"/>
      <c r="U5779" s="16"/>
    </row>
    <row r="5780" spans="20:21" ht="12.75" customHeight="1" x14ac:dyDescent="0.3">
      <c r="T5780" s="16"/>
      <c r="U5780" s="16"/>
    </row>
    <row r="5781" spans="20:21" ht="12.75" customHeight="1" x14ac:dyDescent="0.3">
      <c r="T5781" s="16"/>
      <c r="U5781" s="16"/>
    </row>
    <row r="5782" spans="20:21" ht="12.75" customHeight="1" x14ac:dyDescent="0.3">
      <c r="T5782" s="16"/>
      <c r="U5782" s="16"/>
    </row>
    <row r="5783" spans="20:21" ht="12.75" customHeight="1" x14ac:dyDescent="0.3">
      <c r="T5783" s="16"/>
      <c r="U5783" s="16"/>
    </row>
    <row r="5784" spans="20:21" ht="12.75" customHeight="1" x14ac:dyDescent="0.3">
      <c r="T5784" s="16"/>
      <c r="U5784" s="16"/>
    </row>
    <row r="5785" spans="20:21" ht="12.75" customHeight="1" x14ac:dyDescent="0.3">
      <c r="T5785" s="16"/>
      <c r="U5785" s="16"/>
    </row>
    <row r="5786" spans="20:21" ht="12.75" customHeight="1" x14ac:dyDescent="0.3">
      <c r="T5786" s="16"/>
      <c r="U5786" s="16"/>
    </row>
    <row r="5787" spans="20:21" ht="12.75" customHeight="1" x14ac:dyDescent="0.3">
      <c r="T5787" s="16"/>
      <c r="U5787" s="16"/>
    </row>
    <row r="5788" spans="20:21" ht="12.75" customHeight="1" x14ac:dyDescent="0.3">
      <c r="T5788" s="16"/>
      <c r="U5788" s="16"/>
    </row>
    <row r="5789" spans="20:21" ht="12.75" customHeight="1" x14ac:dyDescent="0.3">
      <c r="T5789" s="16"/>
      <c r="U5789" s="16"/>
    </row>
    <row r="5790" spans="20:21" ht="12.75" customHeight="1" x14ac:dyDescent="0.3">
      <c r="T5790" s="16"/>
      <c r="U5790" s="16"/>
    </row>
    <row r="5791" spans="20:21" ht="12.75" customHeight="1" x14ac:dyDescent="0.3">
      <c r="T5791" s="16"/>
      <c r="U5791" s="16"/>
    </row>
    <row r="5792" spans="20:21" ht="12.75" customHeight="1" x14ac:dyDescent="0.3">
      <c r="T5792" s="16"/>
      <c r="U5792" s="16"/>
    </row>
    <row r="5793" spans="20:21" ht="12.75" customHeight="1" x14ac:dyDescent="0.3">
      <c r="T5793" s="16"/>
      <c r="U5793" s="16"/>
    </row>
    <row r="5794" spans="20:21" ht="12.75" customHeight="1" x14ac:dyDescent="0.3">
      <c r="T5794" s="16"/>
      <c r="U5794" s="16"/>
    </row>
    <row r="5795" spans="20:21" ht="12.75" customHeight="1" x14ac:dyDescent="0.3">
      <c r="T5795" s="16"/>
      <c r="U5795" s="16"/>
    </row>
    <row r="5796" spans="20:21" ht="12.75" customHeight="1" x14ac:dyDescent="0.3">
      <c r="T5796" s="16"/>
      <c r="U5796" s="16"/>
    </row>
    <row r="5797" spans="20:21" ht="12.75" customHeight="1" x14ac:dyDescent="0.3">
      <c r="T5797" s="16"/>
      <c r="U5797" s="16"/>
    </row>
    <row r="5798" spans="20:21" ht="12.75" customHeight="1" x14ac:dyDescent="0.3">
      <c r="T5798" s="16"/>
      <c r="U5798" s="16"/>
    </row>
    <row r="5799" spans="20:21" ht="12.75" customHeight="1" x14ac:dyDescent="0.3">
      <c r="T5799" s="16"/>
      <c r="U5799" s="16"/>
    </row>
    <row r="5800" spans="20:21" ht="12.75" customHeight="1" x14ac:dyDescent="0.3">
      <c r="T5800" s="16"/>
      <c r="U5800" s="16"/>
    </row>
    <row r="5801" spans="20:21" ht="12.75" customHeight="1" x14ac:dyDescent="0.3">
      <c r="T5801" s="16"/>
      <c r="U5801" s="16"/>
    </row>
    <row r="5802" spans="20:21" ht="12.75" customHeight="1" x14ac:dyDescent="0.3">
      <c r="T5802" s="16"/>
      <c r="U5802" s="16"/>
    </row>
    <row r="5803" spans="20:21" ht="12.75" customHeight="1" x14ac:dyDescent="0.3">
      <c r="T5803" s="16"/>
      <c r="U5803" s="16"/>
    </row>
    <row r="5804" spans="20:21" ht="12.75" customHeight="1" x14ac:dyDescent="0.3">
      <c r="T5804" s="16"/>
      <c r="U5804" s="16"/>
    </row>
    <row r="5805" spans="20:21" ht="12.75" customHeight="1" x14ac:dyDescent="0.3">
      <c r="T5805" s="16"/>
      <c r="U5805" s="16"/>
    </row>
    <row r="5806" spans="20:21" ht="12.75" customHeight="1" x14ac:dyDescent="0.3">
      <c r="T5806" s="16"/>
      <c r="U5806" s="16"/>
    </row>
    <row r="5807" spans="20:21" ht="12.75" customHeight="1" x14ac:dyDescent="0.3">
      <c r="T5807" s="16"/>
      <c r="U5807" s="16"/>
    </row>
    <row r="5808" spans="20:21" ht="12.75" customHeight="1" x14ac:dyDescent="0.3">
      <c r="T5808" s="16"/>
      <c r="U5808" s="16"/>
    </row>
    <row r="5809" spans="20:21" ht="12.75" customHeight="1" x14ac:dyDescent="0.3">
      <c r="T5809" s="16"/>
      <c r="U5809" s="16"/>
    </row>
    <row r="5810" spans="20:21" ht="12.75" customHeight="1" x14ac:dyDescent="0.3">
      <c r="T5810" s="16"/>
      <c r="U5810" s="16"/>
    </row>
    <row r="5811" spans="20:21" ht="12.75" customHeight="1" x14ac:dyDescent="0.3">
      <c r="T5811" s="16"/>
      <c r="U5811" s="16"/>
    </row>
    <row r="5812" spans="20:21" ht="12.75" customHeight="1" x14ac:dyDescent="0.3">
      <c r="T5812" s="16"/>
      <c r="U5812" s="16"/>
    </row>
    <row r="5813" spans="20:21" ht="12.75" customHeight="1" x14ac:dyDescent="0.3">
      <c r="T5813" s="16"/>
      <c r="U5813" s="16"/>
    </row>
    <row r="5814" spans="20:21" ht="12.75" customHeight="1" x14ac:dyDescent="0.3">
      <c r="T5814" s="16"/>
      <c r="U5814" s="16"/>
    </row>
    <row r="5815" spans="20:21" ht="12.75" customHeight="1" x14ac:dyDescent="0.3">
      <c r="T5815" s="16"/>
      <c r="U5815" s="16"/>
    </row>
    <row r="5816" spans="20:21" ht="12.75" customHeight="1" x14ac:dyDescent="0.3">
      <c r="T5816" s="16"/>
      <c r="U5816" s="16"/>
    </row>
    <row r="5817" spans="20:21" ht="12.75" customHeight="1" x14ac:dyDescent="0.3">
      <c r="T5817" s="16"/>
      <c r="U5817" s="16"/>
    </row>
    <row r="5818" spans="20:21" ht="12.75" customHeight="1" x14ac:dyDescent="0.3">
      <c r="T5818" s="16"/>
      <c r="U5818" s="16"/>
    </row>
    <row r="5819" spans="20:21" ht="12.75" customHeight="1" x14ac:dyDescent="0.3">
      <c r="T5819" s="16"/>
      <c r="U5819" s="16"/>
    </row>
    <row r="5820" spans="20:21" ht="12.75" customHeight="1" x14ac:dyDescent="0.3">
      <c r="T5820" s="16"/>
      <c r="U5820" s="16"/>
    </row>
    <row r="5821" spans="20:21" ht="12.75" customHeight="1" x14ac:dyDescent="0.3">
      <c r="T5821" s="16"/>
      <c r="U5821" s="16"/>
    </row>
    <row r="5822" spans="20:21" ht="12.75" customHeight="1" x14ac:dyDescent="0.3">
      <c r="T5822" s="16"/>
      <c r="U5822" s="16"/>
    </row>
    <row r="5823" spans="20:21" ht="12.75" customHeight="1" x14ac:dyDescent="0.3">
      <c r="T5823" s="16"/>
      <c r="U5823" s="16"/>
    </row>
    <row r="5824" spans="20:21" ht="12.75" customHeight="1" x14ac:dyDescent="0.3">
      <c r="T5824" s="16"/>
      <c r="U5824" s="16"/>
    </row>
    <row r="5825" spans="20:21" ht="12.75" customHeight="1" x14ac:dyDescent="0.3">
      <c r="T5825" s="16"/>
      <c r="U5825" s="16"/>
    </row>
    <row r="5826" spans="20:21" ht="12.75" customHeight="1" x14ac:dyDescent="0.3">
      <c r="T5826" s="16"/>
      <c r="U5826" s="16"/>
    </row>
    <row r="5827" spans="20:21" ht="12.75" customHeight="1" x14ac:dyDescent="0.3">
      <c r="T5827" s="16"/>
      <c r="U5827" s="16"/>
    </row>
    <row r="5828" spans="20:21" ht="12.75" customHeight="1" x14ac:dyDescent="0.3">
      <c r="T5828" s="16"/>
      <c r="U5828" s="16"/>
    </row>
    <row r="5829" spans="20:21" ht="12.75" customHeight="1" x14ac:dyDescent="0.3">
      <c r="T5829" s="16"/>
      <c r="U5829" s="16"/>
    </row>
    <row r="5830" spans="20:21" ht="12.75" customHeight="1" x14ac:dyDescent="0.3">
      <c r="T5830" s="16"/>
      <c r="U5830" s="16"/>
    </row>
    <row r="5831" spans="20:21" ht="12.75" customHeight="1" x14ac:dyDescent="0.3">
      <c r="T5831" s="16"/>
      <c r="U5831" s="16"/>
    </row>
    <row r="5832" spans="20:21" ht="12.75" customHeight="1" x14ac:dyDescent="0.3">
      <c r="T5832" s="16"/>
      <c r="U5832" s="16"/>
    </row>
    <row r="5833" spans="20:21" ht="12.75" customHeight="1" x14ac:dyDescent="0.3">
      <c r="T5833" s="16"/>
      <c r="U5833" s="16"/>
    </row>
    <row r="5834" spans="20:21" ht="12.75" customHeight="1" x14ac:dyDescent="0.3">
      <c r="T5834" s="16"/>
      <c r="U5834" s="16"/>
    </row>
    <row r="5835" spans="20:21" ht="12.75" customHeight="1" x14ac:dyDescent="0.3">
      <c r="T5835" s="16"/>
      <c r="U5835" s="16"/>
    </row>
    <row r="5836" spans="20:21" ht="12.75" customHeight="1" x14ac:dyDescent="0.3">
      <c r="T5836" s="16"/>
      <c r="U5836" s="16"/>
    </row>
    <row r="5837" spans="20:21" ht="12.75" customHeight="1" x14ac:dyDescent="0.3">
      <c r="T5837" s="16"/>
      <c r="U5837" s="16"/>
    </row>
    <row r="5838" spans="20:21" ht="12.75" customHeight="1" x14ac:dyDescent="0.3">
      <c r="T5838" s="16"/>
      <c r="U5838" s="16"/>
    </row>
    <row r="5839" spans="20:21" ht="12.75" customHeight="1" x14ac:dyDescent="0.3">
      <c r="T5839" s="16"/>
      <c r="U5839" s="16"/>
    </row>
    <row r="5840" spans="20:21" ht="12.75" customHeight="1" x14ac:dyDescent="0.3">
      <c r="T5840" s="16"/>
      <c r="U5840" s="16"/>
    </row>
    <row r="5841" spans="20:21" ht="12.75" customHeight="1" x14ac:dyDescent="0.3">
      <c r="T5841" s="16"/>
      <c r="U5841" s="16"/>
    </row>
    <row r="5842" spans="20:21" ht="12.75" customHeight="1" x14ac:dyDescent="0.3">
      <c r="T5842" s="16"/>
      <c r="U5842" s="16"/>
    </row>
    <row r="5843" spans="20:21" ht="12.75" customHeight="1" x14ac:dyDescent="0.3">
      <c r="T5843" s="16"/>
      <c r="U5843" s="16"/>
    </row>
    <row r="5844" spans="20:21" ht="12.75" customHeight="1" x14ac:dyDescent="0.3">
      <c r="T5844" s="16"/>
      <c r="U5844" s="16"/>
    </row>
    <row r="5845" spans="20:21" ht="12.75" customHeight="1" x14ac:dyDescent="0.3">
      <c r="T5845" s="16"/>
      <c r="U5845" s="16"/>
    </row>
    <row r="5846" spans="20:21" ht="12.75" customHeight="1" x14ac:dyDescent="0.3">
      <c r="T5846" s="16"/>
      <c r="U5846" s="16"/>
    </row>
    <row r="5847" spans="20:21" ht="12.75" customHeight="1" x14ac:dyDescent="0.3">
      <c r="T5847" s="16"/>
      <c r="U5847" s="16"/>
    </row>
    <row r="5848" spans="20:21" ht="12.75" customHeight="1" x14ac:dyDescent="0.3">
      <c r="T5848" s="16"/>
      <c r="U5848" s="16"/>
    </row>
    <row r="5849" spans="20:21" ht="12.75" customHeight="1" x14ac:dyDescent="0.3">
      <c r="T5849" s="16"/>
      <c r="U5849" s="16"/>
    </row>
    <row r="5850" spans="20:21" ht="12.75" customHeight="1" x14ac:dyDescent="0.3">
      <c r="T5850" s="16"/>
      <c r="U5850" s="16"/>
    </row>
    <row r="5851" spans="20:21" ht="12.75" customHeight="1" x14ac:dyDescent="0.3">
      <c r="T5851" s="16"/>
      <c r="U5851" s="16"/>
    </row>
    <row r="5852" spans="20:21" ht="12.75" customHeight="1" x14ac:dyDescent="0.3">
      <c r="T5852" s="16"/>
      <c r="U5852" s="16"/>
    </row>
    <row r="5853" spans="20:21" ht="12.75" customHeight="1" x14ac:dyDescent="0.3">
      <c r="T5853" s="16"/>
      <c r="U5853" s="16"/>
    </row>
    <row r="5854" spans="20:21" ht="12.75" customHeight="1" x14ac:dyDescent="0.3">
      <c r="T5854" s="16"/>
      <c r="U5854" s="16"/>
    </row>
    <row r="5855" spans="20:21" ht="12.75" customHeight="1" x14ac:dyDescent="0.3">
      <c r="T5855" s="16"/>
      <c r="U5855" s="16"/>
    </row>
    <row r="5856" spans="20:21" ht="12.75" customHeight="1" x14ac:dyDescent="0.3">
      <c r="T5856" s="16"/>
      <c r="U5856" s="16"/>
    </row>
    <row r="5857" spans="20:21" ht="12.75" customHeight="1" x14ac:dyDescent="0.3">
      <c r="T5857" s="16"/>
      <c r="U5857" s="16"/>
    </row>
    <row r="5858" spans="20:21" ht="12.75" customHeight="1" x14ac:dyDescent="0.3">
      <c r="T5858" s="16"/>
      <c r="U5858" s="16"/>
    </row>
    <row r="5859" spans="20:21" ht="12.75" customHeight="1" x14ac:dyDescent="0.3">
      <c r="T5859" s="16"/>
      <c r="U5859" s="16"/>
    </row>
    <row r="5860" spans="20:21" ht="12.75" customHeight="1" x14ac:dyDescent="0.3">
      <c r="T5860" s="16"/>
      <c r="U5860" s="16"/>
    </row>
    <row r="5861" spans="20:21" ht="12.75" customHeight="1" x14ac:dyDescent="0.3">
      <c r="T5861" s="16"/>
      <c r="U5861" s="16"/>
    </row>
    <row r="5862" spans="20:21" ht="12.75" customHeight="1" x14ac:dyDescent="0.3">
      <c r="T5862" s="16"/>
      <c r="U5862" s="16"/>
    </row>
    <row r="5863" spans="20:21" ht="12.75" customHeight="1" x14ac:dyDescent="0.3">
      <c r="T5863" s="16"/>
      <c r="U5863" s="16"/>
    </row>
    <row r="5864" spans="20:21" ht="12.75" customHeight="1" x14ac:dyDescent="0.3">
      <c r="T5864" s="16"/>
      <c r="U5864" s="16"/>
    </row>
    <row r="5865" spans="20:21" ht="12.75" customHeight="1" x14ac:dyDescent="0.3">
      <c r="T5865" s="16"/>
      <c r="U5865" s="16"/>
    </row>
    <row r="5866" spans="20:21" ht="12.75" customHeight="1" x14ac:dyDescent="0.3">
      <c r="T5866" s="16"/>
      <c r="U5866" s="16"/>
    </row>
    <row r="5867" spans="20:21" ht="12.75" customHeight="1" x14ac:dyDescent="0.3">
      <c r="T5867" s="16"/>
      <c r="U5867" s="16"/>
    </row>
    <row r="5868" spans="20:21" ht="12.75" customHeight="1" x14ac:dyDescent="0.3">
      <c r="T5868" s="16"/>
      <c r="U5868" s="16"/>
    </row>
    <row r="5869" spans="20:21" ht="12.75" customHeight="1" x14ac:dyDescent="0.3">
      <c r="T5869" s="16"/>
      <c r="U5869" s="16"/>
    </row>
    <row r="5870" spans="20:21" ht="12.75" customHeight="1" x14ac:dyDescent="0.3">
      <c r="T5870" s="16"/>
      <c r="U5870" s="16"/>
    </row>
    <row r="5871" spans="20:21" ht="12.75" customHeight="1" x14ac:dyDescent="0.3">
      <c r="T5871" s="16"/>
      <c r="U5871" s="16"/>
    </row>
    <row r="5872" spans="20:21" ht="12.75" customHeight="1" x14ac:dyDescent="0.3">
      <c r="T5872" s="16"/>
      <c r="U5872" s="16"/>
    </row>
    <row r="5873" spans="20:21" ht="12.75" customHeight="1" x14ac:dyDescent="0.3">
      <c r="T5873" s="16"/>
      <c r="U5873" s="16"/>
    </row>
    <row r="5874" spans="20:21" ht="12.75" customHeight="1" x14ac:dyDescent="0.3">
      <c r="T5874" s="16"/>
      <c r="U5874" s="16"/>
    </row>
    <row r="5875" spans="20:21" ht="12.75" customHeight="1" x14ac:dyDescent="0.3">
      <c r="T5875" s="16"/>
      <c r="U5875" s="16"/>
    </row>
    <row r="5876" spans="20:21" ht="12.75" customHeight="1" x14ac:dyDescent="0.3">
      <c r="T5876" s="16"/>
      <c r="U5876" s="16"/>
    </row>
    <row r="5877" spans="20:21" ht="12.75" customHeight="1" x14ac:dyDescent="0.3">
      <c r="T5877" s="16"/>
      <c r="U5877" s="16"/>
    </row>
    <row r="5878" spans="20:21" ht="12.75" customHeight="1" x14ac:dyDescent="0.3">
      <c r="T5878" s="16"/>
      <c r="U5878" s="16"/>
    </row>
    <row r="5879" spans="20:21" ht="12.75" customHeight="1" x14ac:dyDescent="0.3">
      <c r="T5879" s="16"/>
      <c r="U5879" s="16"/>
    </row>
    <row r="5880" spans="20:21" ht="12.75" customHeight="1" x14ac:dyDescent="0.3">
      <c r="T5880" s="16"/>
      <c r="U5880" s="16"/>
    </row>
    <row r="5881" spans="20:21" ht="12.75" customHeight="1" x14ac:dyDescent="0.3">
      <c r="T5881" s="16"/>
      <c r="U5881" s="16"/>
    </row>
    <row r="5882" spans="20:21" ht="12.75" customHeight="1" x14ac:dyDescent="0.3">
      <c r="T5882" s="16"/>
      <c r="U5882" s="16"/>
    </row>
    <row r="5883" spans="20:21" ht="12.75" customHeight="1" x14ac:dyDescent="0.3">
      <c r="T5883" s="16"/>
      <c r="U5883" s="16"/>
    </row>
    <row r="5884" spans="20:21" ht="12.75" customHeight="1" x14ac:dyDescent="0.3">
      <c r="T5884" s="16"/>
      <c r="U5884" s="16"/>
    </row>
    <row r="5885" spans="20:21" ht="12.75" customHeight="1" x14ac:dyDescent="0.3">
      <c r="T5885" s="16"/>
      <c r="U5885" s="16"/>
    </row>
    <row r="5886" spans="20:21" ht="12.75" customHeight="1" x14ac:dyDescent="0.3">
      <c r="T5886" s="16"/>
      <c r="U5886" s="16"/>
    </row>
    <row r="5887" spans="20:21" ht="12.75" customHeight="1" x14ac:dyDescent="0.3">
      <c r="T5887" s="16"/>
      <c r="U5887" s="16"/>
    </row>
    <row r="5888" spans="20:21" ht="12.75" customHeight="1" x14ac:dyDescent="0.3">
      <c r="T5888" s="16"/>
      <c r="U5888" s="16"/>
    </row>
    <row r="5889" spans="20:21" ht="12.75" customHeight="1" x14ac:dyDescent="0.3">
      <c r="T5889" s="16"/>
      <c r="U5889" s="16"/>
    </row>
    <row r="5890" spans="20:21" ht="12.75" customHeight="1" x14ac:dyDescent="0.3">
      <c r="T5890" s="16"/>
      <c r="U5890" s="16"/>
    </row>
    <row r="5891" spans="20:21" ht="12.75" customHeight="1" x14ac:dyDescent="0.3">
      <c r="T5891" s="16"/>
      <c r="U5891" s="16"/>
    </row>
    <row r="5892" spans="20:21" ht="12.75" customHeight="1" x14ac:dyDescent="0.3">
      <c r="T5892" s="16"/>
      <c r="U5892" s="16"/>
    </row>
    <row r="5893" spans="20:21" ht="12.75" customHeight="1" x14ac:dyDescent="0.3">
      <c r="T5893" s="16"/>
      <c r="U5893" s="16"/>
    </row>
    <row r="5894" spans="20:21" ht="12.75" customHeight="1" x14ac:dyDescent="0.3">
      <c r="T5894" s="16"/>
      <c r="U5894" s="16"/>
    </row>
    <row r="5895" spans="20:21" ht="12.75" customHeight="1" x14ac:dyDescent="0.3">
      <c r="T5895" s="16"/>
      <c r="U5895" s="16"/>
    </row>
    <row r="5896" spans="20:21" ht="12.75" customHeight="1" x14ac:dyDescent="0.3">
      <c r="T5896" s="16"/>
      <c r="U5896" s="16"/>
    </row>
    <row r="5897" spans="20:21" ht="12.75" customHeight="1" x14ac:dyDescent="0.3">
      <c r="T5897" s="16"/>
      <c r="U5897" s="16"/>
    </row>
    <row r="5898" spans="20:21" ht="12.75" customHeight="1" x14ac:dyDescent="0.3">
      <c r="T5898" s="16"/>
      <c r="U5898" s="16"/>
    </row>
    <row r="5899" spans="20:21" ht="12.75" customHeight="1" x14ac:dyDescent="0.3">
      <c r="T5899" s="16"/>
      <c r="U5899" s="16"/>
    </row>
    <row r="5900" spans="20:21" ht="12.75" customHeight="1" x14ac:dyDescent="0.3">
      <c r="T5900" s="16"/>
      <c r="U5900" s="16"/>
    </row>
    <row r="5901" spans="20:21" ht="12.75" customHeight="1" x14ac:dyDescent="0.3">
      <c r="T5901" s="16"/>
      <c r="U5901" s="16"/>
    </row>
    <row r="5902" spans="20:21" ht="12.75" customHeight="1" x14ac:dyDescent="0.3">
      <c r="T5902" s="16"/>
      <c r="U5902" s="16"/>
    </row>
    <row r="5903" spans="20:21" ht="12.75" customHeight="1" x14ac:dyDescent="0.3">
      <c r="T5903" s="16"/>
      <c r="U5903" s="16"/>
    </row>
    <row r="5904" spans="20:21" ht="12.75" customHeight="1" x14ac:dyDescent="0.3">
      <c r="T5904" s="16"/>
      <c r="U5904" s="16"/>
    </row>
    <row r="5905" spans="20:21" ht="12.75" customHeight="1" x14ac:dyDescent="0.3">
      <c r="T5905" s="16"/>
      <c r="U5905" s="16"/>
    </row>
    <row r="5906" spans="20:21" ht="12.75" customHeight="1" x14ac:dyDescent="0.3">
      <c r="T5906" s="16"/>
      <c r="U5906" s="16"/>
    </row>
    <row r="5907" spans="20:21" ht="12.75" customHeight="1" x14ac:dyDescent="0.3">
      <c r="T5907" s="16"/>
      <c r="U5907" s="16"/>
    </row>
    <row r="5908" spans="20:21" ht="12.75" customHeight="1" x14ac:dyDescent="0.3">
      <c r="T5908" s="16"/>
      <c r="U5908" s="16"/>
    </row>
    <row r="5909" spans="20:21" ht="12.75" customHeight="1" x14ac:dyDescent="0.3">
      <c r="T5909" s="16"/>
      <c r="U5909" s="16"/>
    </row>
    <row r="5910" spans="20:21" ht="12.75" customHeight="1" x14ac:dyDescent="0.3">
      <c r="T5910" s="16"/>
      <c r="U5910" s="16"/>
    </row>
    <row r="5911" spans="20:21" ht="12.75" customHeight="1" x14ac:dyDescent="0.3">
      <c r="T5911" s="16"/>
      <c r="U5911" s="16"/>
    </row>
    <row r="5912" spans="20:21" ht="12.75" customHeight="1" x14ac:dyDescent="0.3">
      <c r="T5912" s="16"/>
      <c r="U5912" s="16"/>
    </row>
    <row r="5913" spans="20:21" ht="12.75" customHeight="1" x14ac:dyDescent="0.3">
      <c r="T5913" s="16"/>
      <c r="U5913" s="16"/>
    </row>
    <row r="5914" spans="20:21" ht="12.75" customHeight="1" x14ac:dyDescent="0.3">
      <c r="T5914" s="16"/>
      <c r="U5914" s="16"/>
    </row>
    <row r="5915" spans="20:21" ht="12.75" customHeight="1" x14ac:dyDescent="0.3">
      <c r="T5915" s="16"/>
      <c r="U5915" s="16"/>
    </row>
    <row r="5916" spans="20:21" ht="12.75" customHeight="1" x14ac:dyDescent="0.3">
      <c r="T5916" s="16"/>
      <c r="U5916" s="16"/>
    </row>
    <row r="5917" spans="20:21" ht="12.75" customHeight="1" x14ac:dyDescent="0.3">
      <c r="T5917" s="16"/>
      <c r="U5917" s="16"/>
    </row>
    <row r="5918" spans="20:21" ht="12.75" customHeight="1" x14ac:dyDescent="0.3">
      <c r="T5918" s="16"/>
      <c r="U5918" s="16"/>
    </row>
    <row r="5919" spans="20:21" ht="12.75" customHeight="1" x14ac:dyDescent="0.3">
      <c r="T5919" s="16"/>
      <c r="U5919" s="16"/>
    </row>
    <row r="5920" spans="20:21" ht="12.75" customHeight="1" x14ac:dyDescent="0.3">
      <c r="T5920" s="16"/>
      <c r="U5920" s="16"/>
    </row>
    <row r="5921" spans="20:21" ht="12.75" customHeight="1" x14ac:dyDescent="0.3">
      <c r="T5921" s="16"/>
      <c r="U5921" s="16"/>
    </row>
    <row r="5922" spans="20:21" ht="12.75" customHeight="1" x14ac:dyDescent="0.3">
      <c r="T5922" s="16"/>
      <c r="U5922" s="16"/>
    </row>
    <row r="5923" spans="20:21" ht="12.75" customHeight="1" x14ac:dyDescent="0.3">
      <c r="T5923" s="16"/>
      <c r="U5923" s="16"/>
    </row>
    <row r="5924" spans="20:21" ht="12.75" customHeight="1" x14ac:dyDescent="0.3">
      <c r="T5924" s="16"/>
      <c r="U5924" s="16"/>
    </row>
    <row r="5925" spans="20:21" ht="12.75" customHeight="1" x14ac:dyDescent="0.3">
      <c r="T5925" s="16"/>
      <c r="U5925" s="16"/>
    </row>
    <row r="5926" spans="20:21" ht="12.75" customHeight="1" x14ac:dyDescent="0.3">
      <c r="T5926" s="16"/>
      <c r="U5926" s="16"/>
    </row>
    <row r="5927" spans="20:21" ht="12.75" customHeight="1" x14ac:dyDescent="0.3">
      <c r="T5927" s="16"/>
      <c r="U5927" s="16"/>
    </row>
    <row r="5928" spans="20:21" ht="12.75" customHeight="1" x14ac:dyDescent="0.3">
      <c r="T5928" s="16"/>
      <c r="U5928" s="16"/>
    </row>
    <row r="5929" spans="20:21" ht="12.75" customHeight="1" x14ac:dyDescent="0.3">
      <c r="T5929" s="16"/>
      <c r="U5929" s="16"/>
    </row>
    <row r="5930" spans="20:21" ht="12.75" customHeight="1" x14ac:dyDescent="0.3">
      <c r="T5930" s="16"/>
      <c r="U5930" s="16"/>
    </row>
    <row r="5931" spans="20:21" ht="12.75" customHeight="1" x14ac:dyDescent="0.3">
      <c r="T5931" s="16"/>
      <c r="U5931" s="16"/>
    </row>
    <row r="5932" spans="20:21" ht="12.75" customHeight="1" x14ac:dyDescent="0.3">
      <c r="T5932" s="16"/>
      <c r="U5932" s="16"/>
    </row>
    <row r="5933" spans="20:21" ht="12.75" customHeight="1" x14ac:dyDescent="0.3">
      <c r="T5933" s="16"/>
      <c r="U5933" s="16"/>
    </row>
    <row r="5934" spans="20:21" ht="12.75" customHeight="1" x14ac:dyDescent="0.3">
      <c r="T5934" s="16"/>
      <c r="U5934" s="16"/>
    </row>
    <row r="5935" spans="20:21" ht="12.75" customHeight="1" x14ac:dyDescent="0.3">
      <c r="T5935" s="16"/>
      <c r="U5935" s="16"/>
    </row>
    <row r="5936" spans="20:21" ht="12.75" customHeight="1" x14ac:dyDescent="0.3">
      <c r="T5936" s="16"/>
      <c r="U5936" s="16"/>
    </row>
    <row r="5937" spans="20:21" ht="12.75" customHeight="1" x14ac:dyDescent="0.3">
      <c r="T5937" s="16"/>
      <c r="U5937" s="16"/>
    </row>
    <row r="5938" spans="20:21" ht="12.75" customHeight="1" x14ac:dyDescent="0.3">
      <c r="T5938" s="16"/>
      <c r="U5938" s="16"/>
    </row>
    <row r="5939" spans="20:21" ht="12.75" customHeight="1" x14ac:dyDescent="0.3">
      <c r="T5939" s="16"/>
      <c r="U5939" s="16"/>
    </row>
    <row r="5940" spans="20:21" ht="12.75" customHeight="1" x14ac:dyDescent="0.3">
      <c r="T5940" s="16"/>
      <c r="U5940" s="16"/>
    </row>
    <row r="5941" spans="20:21" ht="12.75" customHeight="1" x14ac:dyDescent="0.3">
      <c r="T5941" s="16"/>
      <c r="U5941" s="16"/>
    </row>
    <row r="5942" spans="20:21" ht="12.75" customHeight="1" x14ac:dyDescent="0.3">
      <c r="T5942" s="16"/>
      <c r="U5942" s="16"/>
    </row>
    <row r="5943" spans="20:21" ht="12.75" customHeight="1" x14ac:dyDescent="0.3">
      <c r="T5943" s="16"/>
      <c r="U5943" s="16"/>
    </row>
    <row r="5944" spans="20:21" ht="12.75" customHeight="1" x14ac:dyDescent="0.3">
      <c r="T5944" s="16"/>
      <c r="U5944" s="16"/>
    </row>
    <row r="5945" spans="20:21" ht="12.75" customHeight="1" x14ac:dyDescent="0.3">
      <c r="T5945" s="16"/>
      <c r="U5945" s="16"/>
    </row>
    <row r="5946" spans="20:21" ht="12.75" customHeight="1" x14ac:dyDescent="0.3">
      <c r="T5946" s="16"/>
      <c r="U5946" s="16"/>
    </row>
    <row r="5947" spans="20:21" ht="12.75" customHeight="1" x14ac:dyDescent="0.3">
      <c r="T5947" s="16"/>
      <c r="U5947" s="16"/>
    </row>
    <row r="5948" spans="20:21" ht="12.75" customHeight="1" x14ac:dyDescent="0.3">
      <c r="T5948" s="16"/>
      <c r="U5948" s="16"/>
    </row>
    <row r="5949" spans="20:21" ht="12.75" customHeight="1" x14ac:dyDescent="0.3">
      <c r="T5949" s="16"/>
      <c r="U5949" s="16"/>
    </row>
    <row r="5950" spans="20:21" ht="12.75" customHeight="1" x14ac:dyDescent="0.3">
      <c r="T5950" s="16"/>
      <c r="U5950" s="16"/>
    </row>
    <row r="5951" spans="20:21" ht="12.75" customHeight="1" x14ac:dyDescent="0.3">
      <c r="T5951" s="16"/>
      <c r="U5951" s="16"/>
    </row>
    <row r="5952" spans="20:21" ht="12.75" customHeight="1" x14ac:dyDescent="0.3">
      <c r="T5952" s="16"/>
      <c r="U5952" s="16"/>
    </row>
    <row r="5953" spans="20:21" ht="12.75" customHeight="1" x14ac:dyDescent="0.3">
      <c r="T5953" s="16"/>
      <c r="U5953" s="16"/>
    </row>
    <row r="5954" spans="20:21" ht="12.75" customHeight="1" x14ac:dyDescent="0.3">
      <c r="T5954" s="16"/>
      <c r="U5954" s="16"/>
    </row>
    <row r="5955" spans="20:21" ht="12.75" customHeight="1" x14ac:dyDescent="0.3">
      <c r="T5955" s="16"/>
      <c r="U5955" s="16"/>
    </row>
    <row r="5956" spans="20:21" ht="12.75" customHeight="1" x14ac:dyDescent="0.3">
      <c r="T5956" s="16"/>
      <c r="U5956" s="16"/>
    </row>
    <row r="5957" spans="20:21" ht="12.75" customHeight="1" x14ac:dyDescent="0.3">
      <c r="T5957" s="16"/>
      <c r="U5957" s="16"/>
    </row>
    <row r="5958" spans="20:21" ht="12.75" customHeight="1" x14ac:dyDescent="0.3">
      <c r="T5958" s="16"/>
      <c r="U5958" s="16"/>
    </row>
    <row r="5959" spans="20:21" ht="12.75" customHeight="1" x14ac:dyDescent="0.3">
      <c r="T5959" s="16"/>
      <c r="U5959" s="16"/>
    </row>
    <row r="5960" spans="20:21" ht="12.75" customHeight="1" x14ac:dyDescent="0.3">
      <c r="T5960" s="16"/>
      <c r="U5960" s="16"/>
    </row>
    <row r="5961" spans="20:21" ht="12.75" customHeight="1" x14ac:dyDescent="0.3">
      <c r="T5961" s="16"/>
      <c r="U5961" s="16"/>
    </row>
    <row r="5962" spans="20:21" ht="12.75" customHeight="1" x14ac:dyDescent="0.3">
      <c r="T5962" s="16"/>
      <c r="U5962" s="16"/>
    </row>
    <row r="5963" spans="20:21" ht="12.75" customHeight="1" x14ac:dyDescent="0.3">
      <c r="T5963" s="16"/>
      <c r="U5963" s="16"/>
    </row>
    <row r="5964" spans="20:21" ht="12.75" customHeight="1" x14ac:dyDescent="0.3">
      <c r="T5964" s="16"/>
      <c r="U5964" s="16"/>
    </row>
    <row r="5965" spans="20:21" ht="12.75" customHeight="1" x14ac:dyDescent="0.3">
      <c r="T5965" s="16"/>
      <c r="U5965" s="16"/>
    </row>
    <row r="5966" spans="20:21" ht="12.75" customHeight="1" x14ac:dyDescent="0.3">
      <c r="T5966" s="16"/>
      <c r="U5966" s="16"/>
    </row>
    <row r="5967" spans="20:21" ht="12.75" customHeight="1" x14ac:dyDescent="0.3">
      <c r="T5967" s="16"/>
      <c r="U5967" s="16"/>
    </row>
    <row r="5968" spans="20:21" ht="12.75" customHeight="1" x14ac:dyDescent="0.3">
      <c r="T5968" s="16"/>
      <c r="U5968" s="16"/>
    </row>
    <row r="5969" spans="20:21" ht="12.75" customHeight="1" x14ac:dyDescent="0.3">
      <c r="T5969" s="16"/>
      <c r="U5969" s="16"/>
    </row>
    <row r="5970" spans="20:21" ht="12.75" customHeight="1" x14ac:dyDescent="0.3">
      <c r="T5970" s="16"/>
      <c r="U5970" s="16"/>
    </row>
    <row r="5971" spans="20:21" ht="12.75" customHeight="1" x14ac:dyDescent="0.3">
      <c r="T5971" s="16"/>
      <c r="U5971" s="16"/>
    </row>
    <row r="5972" spans="20:21" ht="12.75" customHeight="1" x14ac:dyDescent="0.3">
      <c r="T5972" s="16"/>
      <c r="U5972" s="16"/>
    </row>
    <row r="5973" spans="20:21" ht="12.75" customHeight="1" x14ac:dyDescent="0.3">
      <c r="T5973" s="16"/>
      <c r="U5973" s="16"/>
    </row>
    <row r="5974" spans="20:21" ht="12.75" customHeight="1" x14ac:dyDescent="0.3">
      <c r="T5974" s="16"/>
      <c r="U5974" s="16"/>
    </row>
    <row r="5975" spans="20:21" ht="12.75" customHeight="1" x14ac:dyDescent="0.3">
      <c r="T5975" s="16"/>
      <c r="U5975" s="16"/>
    </row>
    <row r="5976" spans="20:21" ht="12.75" customHeight="1" x14ac:dyDescent="0.3">
      <c r="T5976" s="16"/>
      <c r="U5976" s="16"/>
    </row>
    <row r="5977" spans="20:21" ht="12.75" customHeight="1" x14ac:dyDescent="0.3">
      <c r="T5977" s="16"/>
      <c r="U5977" s="16"/>
    </row>
    <row r="5978" spans="20:21" ht="12.75" customHeight="1" x14ac:dyDescent="0.3">
      <c r="T5978" s="16"/>
      <c r="U5978" s="16"/>
    </row>
    <row r="5979" spans="20:21" ht="12.75" customHeight="1" x14ac:dyDescent="0.3">
      <c r="T5979" s="16"/>
      <c r="U5979" s="16"/>
    </row>
    <row r="5980" spans="20:21" ht="12.75" customHeight="1" x14ac:dyDescent="0.3">
      <c r="T5980" s="16"/>
      <c r="U5980" s="16"/>
    </row>
    <row r="5981" spans="20:21" ht="12.75" customHeight="1" x14ac:dyDescent="0.3">
      <c r="T5981" s="16"/>
      <c r="U5981" s="16"/>
    </row>
    <row r="5982" spans="20:21" ht="12.75" customHeight="1" x14ac:dyDescent="0.3">
      <c r="T5982" s="16"/>
      <c r="U5982" s="16"/>
    </row>
    <row r="5983" spans="20:21" ht="12.75" customHeight="1" x14ac:dyDescent="0.3">
      <c r="T5983" s="16"/>
      <c r="U5983" s="16"/>
    </row>
    <row r="5984" spans="20:21" ht="12.75" customHeight="1" x14ac:dyDescent="0.3">
      <c r="T5984" s="16"/>
      <c r="U5984" s="16"/>
    </row>
    <row r="5985" spans="20:21" ht="12.75" customHeight="1" x14ac:dyDescent="0.3">
      <c r="T5985" s="16"/>
      <c r="U5985" s="16"/>
    </row>
    <row r="5986" spans="20:21" ht="12.75" customHeight="1" x14ac:dyDescent="0.3">
      <c r="T5986" s="16"/>
      <c r="U5986" s="16"/>
    </row>
    <row r="5987" spans="20:21" ht="12.75" customHeight="1" x14ac:dyDescent="0.3">
      <c r="T5987" s="16"/>
      <c r="U5987" s="16"/>
    </row>
    <row r="5988" spans="20:21" ht="12.75" customHeight="1" x14ac:dyDescent="0.3">
      <c r="T5988" s="16"/>
      <c r="U5988" s="16"/>
    </row>
    <row r="5989" spans="20:21" ht="12.75" customHeight="1" x14ac:dyDescent="0.3">
      <c r="T5989" s="16"/>
      <c r="U5989" s="16"/>
    </row>
    <row r="5990" spans="20:21" ht="12.75" customHeight="1" x14ac:dyDescent="0.3">
      <c r="T5990" s="16"/>
      <c r="U5990" s="16"/>
    </row>
    <row r="5991" spans="20:21" ht="12.75" customHeight="1" x14ac:dyDescent="0.3">
      <c r="T5991" s="16"/>
      <c r="U5991" s="16"/>
    </row>
    <row r="5992" spans="20:21" ht="12.75" customHeight="1" x14ac:dyDescent="0.3">
      <c r="T5992" s="16"/>
      <c r="U5992" s="16"/>
    </row>
    <row r="5993" spans="20:21" ht="12.75" customHeight="1" x14ac:dyDescent="0.3">
      <c r="T5993" s="16"/>
      <c r="U5993" s="16"/>
    </row>
    <row r="5994" spans="20:21" ht="12.75" customHeight="1" x14ac:dyDescent="0.3">
      <c r="T5994" s="16"/>
      <c r="U5994" s="16"/>
    </row>
    <row r="5995" spans="20:21" ht="12.75" customHeight="1" x14ac:dyDescent="0.3">
      <c r="T5995" s="16"/>
      <c r="U5995" s="16"/>
    </row>
    <row r="5996" spans="20:21" ht="12.75" customHeight="1" x14ac:dyDescent="0.3">
      <c r="T5996" s="16"/>
      <c r="U5996" s="16"/>
    </row>
    <row r="5997" spans="20:21" ht="12.75" customHeight="1" x14ac:dyDescent="0.3">
      <c r="T5997" s="16"/>
      <c r="U5997" s="16"/>
    </row>
    <row r="5998" spans="20:21" ht="12.75" customHeight="1" x14ac:dyDescent="0.3">
      <c r="T5998" s="16"/>
      <c r="U5998" s="16"/>
    </row>
    <row r="5999" spans="20:21" ht="12.75" customHeight="1" x14ac:dyDescent="0.3">
      <c r="T5999" s="16"/>
      <c r="U5999" s="16"/>
    </row>
    <row r="6000" spans="20:21" ht="12.75" customHeight="1" x14ac:dyDescent="0.3">
      <c r="T6000" s="16"/>
      <c r="U6000" s="16"/>
    </row>
    <row r="6001" spans="20:21" ht="12.75" customHeight="1" x14ac:dyDescent="0.3">
      <c r="T6001" s="16"/>
      <c r="U6001" s="16"/>
    </row>
    <row r="6002" spans="20:21" ht="12.75" customHeight="1" x14ac:dyDescent="0.3">
      <c r="T6002" s="16"/>
      <c r="U6002" s="16"/>
    </row>
    <row r="6003" spans="20:21" ht="12.75" customHeight="1" x14ac:dyDescent="0.3">
      <c r="T6003" s="16"/>
      <c r="U6003" s="16"/>
    </row>
    <row r="6004" spans="20:21" ht="12.75" customHeight="1" x14ac:dyDescent="0.3">
      <c r="T6004" s="16"/>
      <c r="U6004" s="16"/>
    </row>
    <row r="6005" spans="20:21" ht="12.75" customHeight="1" x14ac:dyDescent="0.3">
      <c r="T6005" s="16"/>
      <c r="U6005" s="16"/>
    </row>
    <row r="6006" spans="20:21" ht="12.75" customHeight="1" x14ac:dyDescent="0.3">
      <c r="T6006" s="16"/>
      <c r="U6006" s="16"/>
    </row>
    <row r="6007" spans="20:21" ht="12.75" customHeight="1" x14ac:dyDescent="0.3">
      <c r="T6007" s="16"/>
      <c r="U6007" s="16"/>
    </row>
    <row r="6008" spans="20:21" ht="12.75" customHeight="1" x14ac:dyDescent="0.3">
      <c r="T6008" s="16"/>
      <c r="U6008" s="16"/>
    </row>
    <row r="6009" spans="20:21" ht="12.75" customHeight="1" x14ac:dyDescent="0.3">
      <c r="T6009" s="16"/>
      <c r="U6009" s="16"/>
    </row>
    <row r="6010" spans="20:21" ht="12.75" customHeight="1" x14ac:dyDescent="0.3">
      <c r="T6010" s="16"/>
      <c r="U6010" s="16"/>
    </row>
    <row r="6011" spans="20:21" ht="12.75" customHeight="1" x14ac:dyDescent="0.3">
      <c r="T6011" s="16"/>
      <c r="U6011" s="16"/>
    </row>
    <row r="6012" spans="20:21" ht="12.75" customHeight="1" x14ac:dyDescent="0.3">
      <c r="T6012" s="16"/>
      <c r="U6012" s="16"/>
    </row>
    <row r="6013" spans="20:21" ht="12.75" customHeight="1" x14ac:dyDescent="0.3">
      <c r="T6013" s="16"/>
      <c r="U6013" s="16"/>
    </row>
    <row r="6014" spans="20:21" ht="12.75" customHeight="1" x14ac:dyDescent="0.3">
      <c r="T6014" s="16"/>
      <c r="U6014" s="16"/>
    </row>
    <row r="6015" spans="20:21" ht="12.75" customHeight="1" x14ac:dyDescent="0.3">
      <c r="T6015" s="16"/>
      <c r="U6015" s="16"/>
    </row>
    <row r="6016" spans="20:21" ht="12.75" customHeight="1" x14ac:dyDescent="0.3">
      <c r="T6016" s="16"/>
      <c r="U6016" s="16"/>
    </row>
    <row r="6017" spans="20:21" ht="12.75" customHeight="1" x14ac:dyDescent="0.3">
      <c r="T6017" s="16"/>
      <c r="U6017" s="16"/>
    </row>
    <row r="6018" spans="20:21" ht="12.75" customHeight="1" x14ac:dyDescent="0.3">
      <c r="T6018" s="16"/>
      <c r="U6018" s="16"/>
    </row>
    <row r="6019" spans="20:21" ht="12.75" customHeight="1" x14ac:dyDescent="0.3">
      <c r="T6019" s="16"/>
      <c r="U6019" s="16"/>
    </row>
    <row r="6020" spans="20:21" ht="12.75" customHeight="1" x14ac:dyDescent="0.3">
      <c r="T6020" s="16"/>
      <c r="U6020" s="16"/>
    </row>
    <row r="6021" spans="20:21" ht="12.75" customHeight="1" x14ac:dyDescent="0.3">
      <c r="T6021" s="16"/>
      <c r="U6021" s="16"/>
    </row>
    <row r="6022" spans="20:21" ht="12.75" customHeight="1" x14ac:dyDescent="0.3">
      <c r="T6022" s="16"/>
      <c r="U6022" s="16"/>
    </row>
    <row r="6023" spans="20:21" ht="12.75" customHeight="1" x14ac:dyDescent="0.3">
      <c r="T6023" s="16"/>
      <c r="U6023" s="16"/>
    </row>
    <row r="6024" spans="20:21" ht="12.75" customHeight="1" x14ac:dyDescent="0.3">
      <c r="T6024" s="16"/>
      <c r="U6024" s="16"/>
    </row>
    <row r="6025" spans="20:21" ht="12.75" customHeight="1" x14ac:dyDescent="0.3">
      <c r="T6025" s="16"/>
      <c r="U6025" s="16"/>
    </row>
    <row r="6026" spans="20:21" ht="12.75" customHeight="1" x14ac:dyDescent="0.3">
      <c r="T6026" s="16"/>
      <c r="U6026" s="16"/>
    </row>
    <row r="6027" spans="20:21" ht="12.75" customHeight="1" x14ac:dyDescent="0.3">
      <c r="T6027" s="16"/>
      <c r="U6027" s="16"/>
    </row>
    <row r="6028" spans="20:21" ht="12.75" customHeight="1" x14ac:dyDescent="0.3">
      <c r="T6028" s="16"/>
      <c r="U6028" s="16"/>
    </row>
    <row r="6029" spans="20:21" ht="12.75" customHeight="1" x14ac:dyDescent="0.3">
      <c r="T6029" s="16"/>
      <c r="U6029" s="16"/>
    </row>
    <row r="6030" spans="20:21" ht="12.75" customHeight="1" x14ac:dyDescent="0.3">
      <c r="T6030" s="16"/>
      <c r="U6030" s="16"/>
    </row>
    <row r="6031" spans="20:21" ht="12.75" customHeight="1" x14ac:dyDescent="0.3">
      <c r="T6031" s="16"/>
      <c r="U6031" s="16"/>
    </row>
    <row r="6032" spans="20:21" ht="12.75" customHeight="1" x14ac:dyDescent="0.3">
      <c r="T6032" s="16"/>
      <c r="U6032" s="16"/>
    </row>
    <row r="6033" spans="20:21" ht="12.75" customHeight="1" x14ac:dyDescent="0.3">
      <c r="T6033" s="16"/>
      <c r="U6033" s="16"/>
    </row>
    <row r="6034" spans="20:21" ht="12.75" customHeight="1" x14ac:dyDescent="0.3">
      <c r="T6034" s="16"/>
      <c r="U6034" s="16"/>
    </row>
    <row r="6035" spans="20:21" ht="12.75" customHeight="1" x14ac:dyDescent="0.3">
      <c r="T6035" s="16"/>
      <c r="U6035" s="16"/>
    </row>
    <row r="6036" spans="20:21" ht="12.75" customHeight="1" x14ac:dyDescent="0.3">
      <c r="T6036" s="16"/>
      <c r="U6036" s="16"/>
    </row>
    <row r="6037" spans="20:21" ht="12.75" customHeight="1" x14ac:dyDescent="0.3">
      <c r="T6037" s="16"/>
      <c r="U6037" s="16"/>
    </row>
    <row r="6038" spans="20:21" ht="12.75" customHeight="1" x14ac:dyDescent="0.3">
      <c r="T6038" s="16"/>
      <c r="U6038" s="16"/>
    </row>
    <row r="6039" spans="20:21" ht="12.75" customHeight="1" x14ac:dyDescent="0.3">
      <c r="T6039" s="16"/>
      <c r="U6039" s="16"/>
    </row>
    <row r="6040" spans="20:21" ht="12.75" customHeight="1" x14ac:dyDescent="0.3">
      <c r="T6040" s="16"/>
      <c r="U6040" s="16"/>
    </row>
    <row r="6041" spans="20:21" ht="12.75" customHeight="1" x14ac:dyDescent="0.3">
      <c r="T6041" s="16"/>
      <c r="U6041" s="16"/>
    </row>
    <row r="6042" spans="20:21" ht="12.75" customHeight="1" x14ac:dyDescent="0.3">
      <c r="T6042" s="16"/>
      <c r="U6042" s="16"/>
    </row>
    <row r="6043" spans="20:21" ht="12.75" customHeight="1" x14ac:dyDescent="0.3">
      <c r="T6043" s="16"/>
      <c r="U6043" s="16"/>
    </row>
    <row r="6044" spans="20:21" ht="12.75" customHeight="1" x14ac:dyDescent="0.3">
      <c r="T6044" s="16"/>
      <c r="U6044" s="16"/>
    </row>
    <row r="6045" spans="20:21" ht="12.75" customHeight="1" x14ac:dyDescent="0.3">
      <c r="T6045" s="16"/>
      <c r="U6045" s="16"/>
    </row>
    <row r="6046" spans="20:21" ht="12.75" customHeight="1" x14ac:dyDescent="0.3">
      <c r="T6046" s="16"/>
      <c r="U6046" s="16"/>
    </row>
    <row r="6047" spans="20:21" ht="12.75" customHeight="1" x14ac:dyDescent="0.3">
      <c r="T6047" s="16"/>
      <c r="U6047" s="16"/>
    </row>
    <row r="6048" spans="20:21" ht="12.75" customHeight="1" x14ac:dyDescent="0.3">
      <c r="T6048" s="16"/>
      <c r="U6048" s="16"/>
    </row>
    <row r="6049" spans="20:21" ht="12.75" customHeight="1" x14ac:dyDescent="0.3">
      <c r="T6049" s="16"/>
      <c r="U6049" s="16"/>
    </row>
    <row r="6050" spans="20:21" ht="12.75" customHeight="1" x14ac:dyDescent="0.3">
      <c r="T6050" s="16"/>
      <c r="U6050" s="16"/>
    </row>
    <row r="6051" spans="20:21" ht="12.75" customHeight="1" x14ac:dyDescent="0.3">
      <c r="T6051" s="16"/>
      <c r="U6051" s="16"/>
    </row>
    <row r="6052" spans="20:21" ht="12.75" customHeight="1" x14ac:dyDescent="0.3">
      <c r="T6052" s="16"/>
      <c r="U6052" s="16"/>
    </row>
    <row r="6053" spans="20:21" ht="12.75" customHeight="1" x14ac:dyDescent="0.3">
      <c r="T6053" s="16"/>
      <c r="U6053" s="16"/>
    </row>
    <row r="6054" spans="20:21" ht="12.75" customHeight="1" x14ac:dyDescent="0.3">
      <c r="T6054" s="16"/>
      <c r="U6054" s="16"/>
    </row>
    <row r="6055" spans="20:21" ht="12.75" customHeight="1" x14ac:dyDescent="0.3">
      <c r="T6055" s="16"/>
      <c r="U6055" s="16"/>
    </row>
    <row r="6056" spans="20:21" ht="12.75" customHeight="1" x14ac:dyDescent="0.3">
      <c r="T6056" s="16"/>
      <c r="U6056" s="16"/>
    </row>
    <row r="6057" spans="20:21" ht="12.75" customHeight="1" x14ac:dyDescent="0.3">
      <c r="T6057" s="16"/>
      <c r="U6057" s="16"/>
    </row>
    <row r="6058" spans="20:21" ht="12.75" customHeight="1" x14ac:dyDescent="0.3">
      <c r="T6058" s="16"/>
      <c r="U6058" s="16"/>
    </row>
    <row r="6059" spans="20:21" ht="12.75" customHeight="1" x14ac:dyDescent="0.3">
      <c r="T6059" s="16"/>
      <c r="U6059" s="16"/>
    </row>
    <row r="6060" spans="20:21" ht="12.75" customHeight="1" x14ac:dyDescent="0.3">
      <c r="T6060" s="16"/>
      <c r="U6060" s="16"/>
    </row>
    <row r="6061" spans="20:21" ht="12.75" customHeight="1" x14ac:dyDescent="0.3">
      <c r="T6061" s="16"/>
      <c r="U6061" s="16"/>
    </row>
    <row r="6062" spans="20:21" ht="12.75" customHeight="1" x14ac:dyDescent="0.3">
      <c r="T6062" s="16"/>
      <c r="U6062" s="16"/>
    </row>
    <row r="6063" spans="20:21" ht="12.75" customHeight="1" x14ac:dyDescent="0.3">
      <c r="T6063" s="16"/>
      <c r="U6063" s="16"/>
    </row>
    <row r="6064" spans="20:21" ht="12.75" customHeight="1" x14ac:dyDescent="0.3">
      <c r="T6064" s="16"/>
      <c r="U6064" s="16"/>
    </row>
    <row r="6065" spans="20:21" ht="12.75" customHeight="1" x14ac:dyDescent="0.3">
      <c r="T6065" s="16"/>
      <c r="U6065" s="16"/>
    </row>
    <row r="6066" spans="20:21" ht="12.75" customHeight="1" x14ac:dyDescent="0.3">
      <c r="T6066" s="16"/>
      <c r="U6066" s="16"/>
    </row>
    <row r="6067" spans="20:21" ht="12.75" customHeight="1" x14ac:dyDescent="0.3">
      <c r="T6067" s="16"/>
      <c r="U6067" s="16"/>
    </row>
    <row r="6068" spans="20:21" ht="12.75" customHeight="1" x14ac:dyDescent="0.3">
      <c r="T6068" s="16"/>
      <c r="U6068" s="16"/>
    </row>
    <row r="6069" spans="20:21" ht="12.75" customHeight="1" x14ac:dyDescent="0.3">
      <c r="T6069" s="16"/>
      <c r="U6069" s="16"/>
    </row>
    <row r="6070" spans="20:21" ht="12.75" customHeight="1" x14ac:dyDescent="0.3">
      <c r="T6070" s="16"/>
      <c r="U6070" s="16"/>
    </row>
    <row r="6071" spans="20:21" ht="12.75" customHeight="1" x14ac:dyDescent="0.3">
      <c r="T6071" s="16"/>
      <c r="U6071" s="16"/>
    </row>
    <row r="6072" spans="20:21" ht="12.75" customHeight="1" x14ac:dyDescent="0.3">
      <c r="T6072" s="16"/>
      <c r="U6072" s="16"/>
    </row>
    <row r="6073" spans="20:21" ht="12.75" customHeight="1" x14ac:dyDescent="0.3">
      <c r="T6073" s="16"/>
      <c r="U6073" s="16"/>
    </row>
    <row r="6074" spans="20:21" ht="12.75" customHeight="1" x14ac:dyDescent="0.3">
      <c r="T6074" s="16"/>
      <c r="U6074" s="16"/>
    </row>
    <row r="6075" spans="20:21" ht="12.75" customHeight="1" x14ac:dyDescent="0.3">
      <c r="T6075" s="16"/>
      <c r="U6075" s="16"/>
    </row>
    <row r="6076" spans="20:21" ht="12.75" customHeight="1" x14ac:dyDescent="0.3">
      <c r="T6076" s="16"/>
      <c r="U6076" s="16"/>
    </row>
    <row r="6077" spans="20:21" ht="12.75" customHeight="1" x14ac:dyDescent="0.3">
      <c r="T6077" s="16"/>
      <c r="U6077" s="16"/>
    </row>
    <row r="6078" spans="20:21" ht="12.75" customHeight="1" x14ac:dyDescent="0.3">
      <c r="T6078" s="16"/>
      <c r="U6078" s="16"/>
    </row>
    <row r="6079" spans="20:21" ht="12.75" customHeight="1" x14ac:dyDescent="0.3">
      <c r="T6079" s="16"/>
      <c r="U6079" s="16"/>
    </row>
    <row r="6080" spans="20:21" ht="12.75" customHeight="1" x14ac:dyDescent="0.3">
      <c r="T6080" s="16"/>
      <c r="U6080" s="16"/>
    </row>
    <row r="6081" spans="20:21" ht="12.75" customHeight="1" x14ac:dyDescent="0.3">
      <c r="T6081" s="16"/>
      <c r="U6081" s="16"/>
    </row>
    <row r="6082" spans="20:21" ht="12.75" customHeight="1" x14ac:dyDescent="0.3">
      <c r="T6082" s="16"/>
      <c r="U6082" s="16"/>
    </row>
    <row r="6083" spans="20:21" ht="12.75" customHeight="1" x14ac:dyDescent="0.3">
      <c r="T6083" s="16"/>
      <c r="U6083" s="16"/>
    </row>
    <row r="6084" spans="20:21" ht="12.75" customHeight="1" x14ac:dyDescent="0.3">
      <c r="T6084" s="16"/>
      <c r="U6084" s="16"/>
    </row>
    <row r="6085" spans="20:21" ht="12.75" customHeight="1" x14ac:dyDescent="0.3">
      <c r="T6085" s="16"/>
      <c r="U6085" s="16"/>
    </row>
    <row r="6086" spans="20:21" ht="12.75" customHeight="1" x14ac:dyDescent="0.3">
      <c r="T6086" s="16"/>
      <c r="U6086" s="16"/>
    </row>
    <row r="6087" spans="20:21" ht="12.75" customHeight="1" x14ac:dyDescent="0.3">
      <c r="T6087" s="16"/>
      <c r="U6087" s="16"/>
    </row>
    <row r="6088" spans="20:21" ht="12.75" customHeight="1" x14ac:dyDescent="0.3">
      <c r="T6088" s="16"/>
      <c r="U6088" s="16"/>
    </row>
    <row r="6089" spans="20:21" ht="12.75" customHeight="1" x14ac:dyDescent="0.3">
      <c r="T6089" s="16"/>
      <c r="U6089" s="16"/>
    </row>
    <row r="6090" spans="20:21" ht="12.75" customHeight="1" x14ac:dyDescent="0.3">
      <c r="T6090" s="16"/>
      <c r="U6090" s="16"/>
    </row>
    <row r="6091" spans="20:21" ht="12.75" customHeight="1" x14ac:dyDescent="0.3">
      <c r="T6091" s="16"/>
      <c r="U6091" s="16"/>
    </row>
    <row r="6092" spans="20:21" ht="12.75" customHeight="1" x14ac:dyDescent="0.3">
      <c r="T6092" s="16"/>
      <c r="U6092" s="16"/>
    </row>
    <row r="6093" spans="20:21" ht="12.75" customHeight="1" x14ac:dyDescent="0.3">
      <c r="T6093" s="16"/>
      <c r="U6093" s="16"/>
    </row>
    <row r="6094" spans="20:21" ht="12.75" customHeight="1" x14ac:dyDescent="0.3">
      <c r="T6094" s="16"/>
      <c r="U6094" s="16"/>
    </row>
    <row r="6095" spans="20:21" ht="12.75" customHeight="1" x14ac:dyDescent="0.3">
      <c r="T6095" s="16"/>
      <c r="U6095" s="16"/>
    </row>
    <row r="6096" spans="20:21" ht="12.75" customHeight="1" x14ac:dyDescent="0.3">
      <c r="T6096" s="16"/>
      <c r="U6096" s="16"/>
    </row>
    <row r="6097" spans="20:21" ht="12.75" customHeight="1" x14ac:dyDescent="0.3">
      <c r="T6097" s="16"/>
      <c r="U6097" s="16"/>
    </row>
    <row r="6098" spans="20:21" ht="12.75" customHeight="1" x14ac:dyDescent="0.3">
      <c r="T6098" s="16"/>
      <c r="U6098" s="16"/>
    </row>
    <row r="6099" spans="20:21" ht="12.75" customHeight="1" x14ac:dyDescent="0.3">
      <c r="T6099" s="16"/>
      <c r="U6099" s="16"/>
    </row>
    <row r="6100" spans="20:21" ht="12.75" customHeight="1" x14ac:dyDescent="0.3">
      <c r="T6100" s="16"/>
      <c r="U6100" s="16"/>
    </row>
    <row r="6101" spans="20:21" ht="12.75" customHeight="1" x14ac:dyDescent="0.3">
      <c r="T6101" s="16"/>
      <c r="U6101" s="16"/>
    </row>
    <row r="6102" spans="20:21" ht="12.75" customHeight="1" x14ac:dyDescent="0.3">
      <c r="T6102" s="16"/>
      <c r="U6102" s="16"/>
    </row>
    <row r="6103" spans="20:21" ht="12.75" customHeight="1" x14ac:dyDescent="0.3">
      <c r="T6103" s="16"/>
      <c r="U6103" s="16"/>
    </row>
    <row r="6104" spans="20:21" ht="12.75" customHeight="1" x14ac:dyDescent="0.3">
      <c r="T6104" s="16"/>
      <c r="U6104" s="16"/>
    </row>
    <row r="6105" spans="20:21" ht="12.75" customHeight="1" x14ac:dyDescent="0.3">
      <c r="T6105" s="16"/>
      <c r="U6105" s="16"/>
    </row>
    <row r="6106" spans="20:21" ht="12.75" customHeight="1" x14ac:dyDescent="0.3">
      <c r="T6106" s="16"/>
      <c r="U6106" s="16"/>
    </row>
    <row r="6107" spans="20:21" ht="12.75" customHeight="1" x14ac:dyDescent="0.3">
      <c r="T6107" s="16"/>
      <c r="U6107" s="16"/>
    </row>
    <row r="6108" spans="20:21" ht="12.75" customHeight="1" x14ac:dyDescent="0.3">
      <c r="T6108" s="16"/>
      <c r="U6108" s="16"/>
    </row>
    <row r="6109" spans="20:21" ht="12.75" customHeight="1" x14ac:dyDescent="0.3">
      <c r="T6109" s="16"/>
      <c r="U6109" s="16"/>
    </row>
    <row r="6110" spans="20:21" ht="12.75" customHeight="1" x14ac:dyDescent="0.3">
      <c r="T6110" s="16"/>
      <c r="U6110" s="16"/>
    </row>
    <row r="6111" spans="20:21" ht="12.75" customHeight="1" x14ac:dyDescent="0.3">
      <c r="T6111" s="16"/>
      <c r="U6111" s="16"/>
    </row>
    <row r="6112" spans="20:21" ht="12.75" customHeight="1" x14ac:dyDescent="0.3">
      <c r="T6112" s="16"/>
      <c r="U6112" s="16"/>
    </row>
    <row r="6113" spans="20:21" ht="12.75" customHeight="1" x14ac:dyDescent="0.3">
      <c r="T6113" s="16"/>
      <c r="U6113" s="16"/>
    </row>
    <row r="6114" spans="20:21" ht="12.75" customHeight="1" x14ac:dyDescent="0.3">
      <c r="T6114" s="16"/>
      <c r="U6114" s="16"/>
    </row>
    <row r="6115" spans="20:21" ht="12.75" customHeight="1" x14ac:dyDescent="0.3">
      <c r="T6115" s="16"/>
      <c r="U6115" s="16"/>
    </row>
    <row r="6116" spans="20:21" ht="12.75" customHeight="1" x14ac:dyDescent="0.3">
      <c r="T6116" s="16"/>
      <c r="U6116" s="16"/>
    </row>
    <row r="6117" spans="20:21" ht="12.75" customHeight="1" x14ac:dyDescent="0.3">
      <c r="T6117" s="16"/>
      <c r="U6117" s="16"/>
    </row>
    <row r="6118" spans="20:21" ht="12.75" customHeight="1" x14ac:dyDescent="0.3">
      <c r="T6118" s="16"/>
      <c r="U6118" s="16"/>
    </row>
    <row r="6119" spans="20:21" ht="12.75" customHeight="1" x14ac:dyDescent="0.3">
      <c r="T6119" s="16"/>
      <c r="U6119" s="16"/>
    </row>
    <row r="6120" spans="20:21" ht="12.75" customHeight="1" x14ac:dyDescent="0.3">
      <c r="T6120" s="16"/>
      <c r="U6120" s="16"/>
    </row>
    <row r="6121" spans="20:21" ht="12.75" customHeight="1" x14ac:dyDescent="0.3">
      <c r="T6121" s="16"/>
      <c r="U6121" s="16"/>
    </row>
    <row r="6122" spans="20:21" ht="12.75" customHeight="1" x14ac:dyDescent="0.3">
      <c r="T6122" s="16"/>
      <c r="U6122" s="16"/>
    </row>
    <row r="6123" spans="20:21" ht="12.75" customHeight="1" x14ac:dyDescent="0.3">
      <c r="T6123" s="16"/>
      <c r="U6123" s="16"/>
    </row>
    <row r="6124" spans="20:21" ht="12.75" customHeight="1" x14ac:dyDescent="0.3">
      <c r="T6124" s="16"/>
      <c r="U6124" s="16"/>
    </row>
    <row r="6125" spans="20:21" ht="12.75" customHeight="1" x14ac:dyDescent="0.3">
      <c r="T6125" s="16"/>
      <c r="U6125" s="16"/>
    </row>
    <row r="6126" spans="20:21" ht="12.75" customHeight="1" x14ac:dyDescent="0.3">
      <c r="T6126" s="16"/>
      <c r="U6126" s="16"/>
    </row>
    <row r="6127" spans="20:21" ht="12.75" customHeight="1" x14ac:dyDescent="0.3">
      <c r="T6127" s="16"/>
      <c r="U6127" s="16"/>
    </row>
    <row r="6128" spans="20:21" ht="12.75" customHeight="1" x14ac:dyDescent="0.3">
      <c r="T6128" s="16"/>
      <c r="U6128" s="16"/>
    </row>
    <row r="6129" spans="20:21" ht="12.75" customHeight="1" x14ac:dyDescent="0.3">
      <c r="T6129" s="16"/>
      <c r="U6129" s="16"/>
    </row>
    <row r="6130" spans="20:21" ht="12.75" customHeight="1" x14ac:dyDescent="0.3">
      <c r="T6130" s="16"/>
      <c r="U6130" s="16"/>
    </row>
    <row r="6131" spans="20:21" ht="12.75" customHeight="1" x14ac:dyDescent="0.3">
      <c r="T6131" s="16"/>
      <c r="U6131" s="16"/>
    </row>
    <row r="6132" spans="20:21" ht="12.75" customHeight="1" x14ac:dyDescent="0.3">
      <c r="T6132" s="16"/>
      <c r="U6132" s="16"/>
    </row>
    <row r="6133" spans="20:21" ht="12.75" customHeight="1" x14ac:dyDescent="0.3">
      <c r="T6133" s="16"/>
      <c r="U6133" s="16"/>
    </row>
    <row r="6134" spans="20:21" ht="12.75" customHeight="1" x14ac:dyDescent="0.3">
      <c r="T6134" s="16"/>
      <c r="U6134" s="16"/>
    </row>
    <row r="6135" spans="20:21" ht="12.75" customHeight="1" x14ac:dyDescent="0.3">
      <c r="T6135" s="16"/>
      <c r="U6135" s="16"/>
    </row>
    <row r="6136" spans="20:21" ht="12.75" customHeight="1" x14ac:dyDescent="0.3">
      <c r="T6136" s="16"/>
      <c r="U6136" s="16"/>
    </row>
    <row r="6137" spans="20:21" ht="12.75" customHeight="1" x14ac:dyDescent="0.3">
      <c r="T6137" s="16"/>
      <c r="U6137" s="16"/>
    </row>
    <row r="6138" spans="20:21" ht="12.75" customHeight="1" x14ac:dyDescent="0.3">
      <c r="T6138" s="16"/>
      <c r="U6138" s="16"/>
    </row>
    <row r="6139" spans="20:21" ht="12.75" customHeight="1" x14ac:dyDescent="0.3">
      <c r="T6139" s="16"/>
      <c r="U6139" s="16"/>
    </row>
    <row r="6140" spans="20:21" ht="12.75" customHeight="1" x14ac:dyDescent="0.3">
      <c r="T6140" s="16"/>
      <c r="U6140" s="16"/>
    </row>
    <row r="6141" spans="20:21" ht="12.75" customHeight="1" x14ac:dyDescent="0.3">
      <c r="T6141" s="16"/>
      <c r="U6141" s="16"/>
    </row>
    <row r="6142" spans="20:21" ht="12.75" customHeight="1" x14ac:dyDescent="0.3">
      <c r="T6142" s="16"/>
      <c r="U6142" s="16"/>
    </row>
    <row r="6143" spans="20:21" ht="12.75" customHeight="1" x14ac:dyDescent="0.3">
      <c r="T6143" s="16"/>
      <c r="U6143" s="16"/>
    </row>
    <row r="6144" spans="20:21" ht="12.75" customHeight="1" x14ac:dyDescent="0.3">
      <c r="T6144" s="16"/>
      <c r="U6144" s="16"/>
    </row>
    <row r="6145" spans="20:21" ht="12.75" customHeight="1" x14ac:dyDescent="0.3">
      <c r="T6145" s="16"/>
      <c r="U6145" s="16"/>
    </row>
    <row r="6146" spans="20:21" ht="12.75" customHeight="1" x14ac:dyDescent="0.3">
      <c r="T6146" s="16"/>
      <c r="U6146" s="16"/>
    </row>
    <row r="6147" spans="20:21" ht="12.75" customHeight="1" x14ac:dyDescent="0.3">
      <c r="T6147" s="16"/>
      <c r="U6147" s="16"/>
    </row>
    <row r="6148" spans="20:21" ht="12.75" customHeight="1" x14ac:dyDescent="0.3">
      <c r="T6148" s="16"/>
      <c r="U6148" s="16"/>
    </row>
    <row r="6149" spans="20:21" ht="12.75" customHeight="1" x14ac:dyDescent="0.3">
      <c r="T6149" s="16"/>
      <c r="U6149" s="16"/>
    </row>
    <row r="6150" spans="20:21" ht="12.75" customHeight="1" x14ac:dyDescent="0.3">
      <c r="T6150" s="16"/>
      <c r="U6150" s="16"/>
    </row>
    <row r="6151" spans="20:21" ht="12.75" customHeight="1" x14ac:dyDescent="0.3">
      <c r="T6151" s="16"/>
      <c r="U6151" s="16"/>
    </row>
    <row r="6152" spans="20:21" ht="12.75" customHeight="1" x14ac:dyDescent="0.3">
      <c r="T6152" s="16"/>
      <c r="U6152" s="16"/>
    </row>
    <row r="6153" spans="20:21" ht="12.75" customHeight="1" x14ac:dyDescent="0.3">
      <c r="T6153" s="16"/>
      <c r="U6153" s="16"/>
    </row>
    <row r="6154" spans="20:21" ht="12.75" customHeight="1" x14ac:dyDescent="0.3">
      <c r="T6154" s="16"/>
      <c r="U6154" s="16"/>
    </row>
    <row r="6155" spans="20:21" ht="12.75" customHeight="1" x14ac:dyDescent="0.3">
      <c r="T6155" s="16"/>
      <c r="U6155" s="16"/>
    </row>
    <row r="6156" spans="20:21" ht="12.75" customHeight="1" x14ac:dyDescent="0.3">
      <c r="T6156" s="16"/>
      <c r="U6156" s="16"/>
    </row>
    <row r="6157" spans="20:21" ht="12.75" customHeight="1" x14ac:dyDescent="0.3">
      <c r="T6157" s="16"/>
      <c r="U6157" s="16"/>
    </row>
    <row r="6158" spans="20:21" ht="12.75" customHeight="1" x14ac:dyDescent="0.3">
      <c r="T6158" s="16"/>
      <c r="U6158" s="16"/>
    </row>
    <row r="6159" spans="20:21" ht="12.75" customHeight="1" x14ac:dyDescent="0.3">
      <c r="T6159" s="16"/>
      <c r="U6159" s="16"/>
    </row>
    <row r="6160" spans="20:21" ht="12.75" customHeight="1" x14ac:dyDescent="0.3">
      <c r="T6160" s="16"/>
      <c r="U6160" s="16"/>
    </row>
    <row r="6161" spans="20:21" ht="12.75" customHeight="1" x14ac:dyDescent="0.3">
      <c r="T6161" s="16"/>
      <c r="U6161" s="16"/>
    </row>
    <row r="6162" spans="20:21" ht="12.75" customHeight="1" x14ac:dyDescent="0.3">
      <c r="T6162" s="16"/>
      <c r="U6162" s="16"/>
    </row>
    <row r="6163" spans="20:21" ht="12.75" customHeight="1" x14ac:dyDescent="0.3">
      <c r="T6163" s="16"/>
      <c r="U6163" s="16"/>
    </row>
    <row r="6164" spans="20:21" ht="12.75" customHeight="1" x14ac:dyDescent="0.3">
      <c r="T6164" s="16"/>
      <c r="U6164" s="16"/>
    </row>
    <row r="6165" spans="20:21" ht="12.75" customHeight="1" x14ac:dyDescent="0.3">
      <c r="T6165" s="16"/>
      <c r="U6165" s="16"/>
    </row>
    <row r="6166" spans="20:21" ht="12.75" customHeight="1" x14ac:dyDescent="0.3">
      <c r="T6166" s="16"/>
      <c r="U6166" s="16"/>
    </row>
    <row r="6167" spans="20:21" ht="12.75" customHeight="1" x14ac:dyDescent="0.3">
      <c r="T6167" s="16"/>
      <c r="U6167" s="16"/>
    </row>
    <row r="6168" spans="20:21" ht="12.75" customHeight="1" x14ac:dyDescent="0.3">
      <c r="T6168" s="16"/>
      <c r="U6168" s="16"/>
    </row>
    <row r="6169" spans="20:21" ht="12.75" customHeight="1" x14ac:dyDescent="0.3">
      <c r="T6169" s="16"/>
      <c r="U6169" s="16"/>
    </row>
    <row r="6170" spans="20:21" ht="12.75" customHeight="1" x14ac:dyDescent="0.3">
      <c r="T6170" s="16"/>
      <c r="U6170" s="16"/>
    </row>
    <row r="6171" spans="20:21" ht="12.75" customHeight="1" x14ac:dyDescent="0.3">
      <c r="T6171" s="16"/>
      <c r="U6171" s="16"/>
    </row>
    <row r="6172" spans="20:21" ht="12.75" customHeight="1" x14ac:dyDescent="0.3">
      <c r="T6172" s="16"/>
      <c r="U6172" s="16"/>
    </row>
    <row r="6173" spans="20:21" ht="12.75" customHeight="1" x14ac:dyDescent="0.3">
      <c r="T6173" s="16"/>
      <c r="U6173" s="16"/>
    </row>
    <row r="6174" spans="20:21" ht="12.75" customHeight="1" x14ac:dyDescent="0.3">
      <c r="T6174" s="16"/>
      <c r="U6174" s="16"/>
    </row>
    <row r="6175" spans="20:21" ht="12.75" customHeight="1" x14ac:dyDescent="0.3">
      <c r="T6175" s="16"/>
      <c r="U6175" s="16"/>
    </row>
    <row r="6176" spans="20:21" ht="12.75" customHeight="1" x14ac:dyDescent="0.3">
      <c r="T6176" s="16"/>
      <c r="U6176" s="16"/>
    </row>
    <row r="6177" spans="20:21" ht="12.75" customHeight="1" x14ac:dyDescent="0.3">
      <c r="T6177" s="16"/>
      <c r="U6177" s="16"/>
    </row>
    <row r="6178" spans="20:21" ht="12.75" customHeight="1" x14ac:dyDescent="0.3">
      <c r="T6178" s="16"/>
      <c r="U6178" s="16"/>
    </row>
    <row r="6179" spans="20:21" ht="12.75" customHeight="1" x14ac:dyDescent="0.3">
      <c r="T6179" s="16"/>
      <c r="U6179" s="16"/>
    </row>
    <row r="6180" spans="20:21" ht="12.75" customHeight="1" x14ac:dyDescent="0.3">
      <c r="T6180" s="16"/>
      <c r="U6180" s="16"/>
    </row>
    <row r="6181" spans="20:21" ht="12.75" customHeight="1" x14ac:dyDescent="0.3">
      <c r="T6181" s="16"/>
      <c r="U6181" s="16"/>
    </row>
    <row r="6182" spans="20:21" ht="12.75" customHeight="1" x14ac:dyDescent="0.3">
      <c r="T6182" s="16"/>
      <c r="U6182" s="16"/>
    </row>
    <row r="6183" spans="20:21" ht="12.75" customHeight="1" x14ac:dyDescent="0.3">
      <c r="T6183" s="16"/>
      <c r="U6183" s="16"/>
    </row>
    <row r="6184" spans="20:21" ht="12.75" customHeight="1" x14ac:dyDescent="0.3">
      <c r="T6184" s="16"/>
      <c r="U6184" s="16"/>
    </row>
    <row r="6185" spans="20:21" ht="12.75" customHeight="1" x14ac:dyDescent="0.3">
      <c r="T6185" s="16"/>
      <c r="U6185" s="16"/>
    </row>
    <row r="6186" spans="20:21" ht="12.75" customHeight="1" x14ac:dyDescent="0.3">
      <c r="T6186" s="16"/>
      <c r="U6186" s="16"/>
    </row>
    <row r="6187" spans="20:21" ht="12.75" customHeight="1" x14ac:dyDescent="0.3">
      <c r="T6187" s="16"/>
      <c r="U6187" s="16"/>
    </row>
    <row r="6188" spans="20:21" ht="12.75" customHeight="1" x14ac:dyDescent="0.3">
      <c r="T6188" s="16"/>
      <c r="U6188" s="16"/>
    </row>
    <row r="6189" spans="20:21" ht="12.75" customHeight="1" x14ac:dyDescent="0.3">
      <c r="T6189" s="16"/>
      <c r="U6189" s="16"/>
    </row>
    <row r="6190" spans="20:21" ht="12.75" customHeight="1" x14ac:dyDescent="0.3">
      <c r="T6190" s="16"/>
      <c r="U6190" s="16"/>
    </row>
    <row r="6191" spans="20:21" ht="12.75" customHeight="1" x14ac:dyDescent="0.3">
      <c r="T6191" s="16"/>
      <c r="U6191" s="16"/>
    </row>
    <row r="6192" spans="20:21" ht="12.75" customHeight="1" x14ac:dyDescent="0.3">
      <c r="T6192" s="16"/>
      <c r="U6192" s="16"/>
    </row>
    <row r="6193" spans="20:21" ht="12.75" customHeight="1" x14ac:dyDescent="0.3">
      <c r="T6193" s="16"/>
      <c r="U6193" s="16"/>
    </row>
    <row r="6194" spans="20:21" ht="12.75" customHeight="1" x14ac:dyDescent="0.3">
      <c r="T6194" s="16"/>
      <c r="U6194" s="16"/>
    </row>
    <row r="6195" spans="20:21" ht="12.75" customHeight="1" x14ac:dyDescent="0.3">
      <c r="T6195" s="16"/>
      <c r="U6195" s="16"/>
    </row>
    <row r="6196" spans="20:21" ht="12.75" customHeight="1" x14ac:dyDescent="0.3">
      <c r="T6196" s="16"/>
      <c r="U6196" s="16"/>
    </row>
    <row r="6197" spans="20:21" ht="12.75" customHeight="1" x14ac:dyDescent="0.3">
      <c r="T6197" s="16"/>
      <c r="U6197" s="16"/>
    </row>
    <row r="6198" spans="20:21" ht="12.75" customHeight="1" x14ac:dyDescent="0.3">
      <c r="T6198" s="16"/>
      <c r="U6198" s="16"/>
    </row>
    <row r="6199" spans="20:21" ht="12.75" customHeight="1" x14ac:dyDescent="0.3">
      <c r="T6199" s="16"/>
      <c r="U6199" s="16"/>
    </row>
    <row r="6200" spans="20:21" ht="12.75" customHeight="1" x14ac:dyDescent="0.3">
      <c r="T6200" s="16"/>
      <c r="U6200" s="16"/>
    </row>
    <row r="6201" spans="20:21" ht="12.75" customHeight="1" x14ac:dyDescent="0.3">
      <c r="T6201" s="16"/>
      <c r="U6201" s="16"/>
    </row>
    <row r="6202" spans="20:21" ht="12.75" customHeight="1" x14ac:dyDescent="0.3">
      <c r="T6202" s="16"/>
      <c r="U6202" s="16"/>
    </row>
    <row r="6203" spans="20:21" ht="12.75" customHeight="1" x14ac:dyDescent="0.3">
      <c r="T6203" s="16"/>
      <c r="U6203" s="16"/>
    </row>
    <row r="6204" spans="20:21" ht="12.75" customHeight="1" x14ac:dyDescent="0.3">
      <c r="T6204" s="16"/>
      <c r="U6204" s="16"/>
    </row>
    <row r="6205" spans="20:21" ht="12.75" customHeight="1" x14ac:dyDescent="0.3">
      <c r="T6205" s="16"/>
      <c r="U6205" s="16"/>
    </row>
    <row r="6206" spans="20:21" ht="12.75" customHeight="1" x14ac:dyDescent="0.3">
      <c r="T6206" s="16"/>
      <c r="U6206" s="16"/>
    </row>
    <row r="6207" spans="20:21" ht="12.75" customHeight="1" x14ac:dyDescent="0.3">
      <c r="T6207" s="16"/>
      <c r="U6207" s="16"/>
    </row>
    <row r="6208" spans="20:21" ht="12.75" customHeight="1" x14ac:dyDescent="0.3">
      <c r="T6208" s="16"/>
      <c r="U6208" s="16"/>
    </row>
    <row r="6209" spans="20:21" ht="12.75" customHeight="1" x14ac:dyDescent="0.3">
      <c r="T6209" s="16"/>
      <c r="U6209" s="16"/>
    </row>
    <row r="6210" spans="20:21" ht="12.75" customHeight="1" x14ac:dyDescent="0.3">
      <c r="T6210" s="16"/>
      <c r="U6210" s="16"/>
    </row>
    <row r="6211" spans="20:21" ht="12.75" customHeight="1" x14ac:dyDescent="0.3">
      <c r="T6211" s="16"/>
      <c r="U6211" s="16"/>
    </row>
    <row r="6212" spans="20:21" ht="12.75" customHeight="1" x14ac:dyDescent="0.3">
      <c r="T6212" s="16"/>
      <c r="U6212" s="16"/>
    </row>
    <row r="6213" spans="20:21" ht="12.75" customHeight="1" x14ac:dyDescent="0.3">
      <c r="T6213" s="16"/>
      <c r="U6213" s="16"/>
    </row>
    <row r="6214" spans="20:21" ht="12.75" customHeight="1" x14ac:dyDescent="0.3">
      <c r="T6214" s="16"/>
      <c r="U6214" s="16"/>
    </row>
    <row r="6215" spans="20:21" ht="12.75" customHeight="1" x14ac:dyDescent="0.3">
      <c r="T6215" s="16"/>
      <c r="U6215" s="16"/>
    </row>
    <row r="6216" spans="20:21" ht="12.75" customHeight="1" x14ac:dyDescent="0.3">
      <c r="T6216" s="16"/>
      <c r="U6216" s="16"/>
    </row>
    <row r="6217" spans="20:21" ht="12.75" customHeight="1" x14ac:dyDescent="0.3">
      <c r="T6217" s="16"/>
      <c r="U6217" s="16"/>
    </row>
    <row r="6218" spans="20:21" ht="12.75" customHeight="1" x14ac:dyDescent="0.3">
      <c r="T6218" s="16"/>
      <c r="U6218" s="16"/>
    </row>
    <row r="6219" spans="20:21" ht="12.75" customHeight="1" x14ac:dyDescent="0.3">
      <c r="T6219" s="16"/>
      <c r="U6219" s="16"/>
    </row>
    <row r="6220" spans="20:21" ht="12.75" customHeight="1" x14ac:dyDescent="0.3">
      <c r="T6220" s="16"/>
      <c r="U6220" s="16"/>
    </row>
    <row r="6221" spans="20:21" ht="12.75" customHeight="1" x14ac:dyDescent="0.3">
      <c r="T6221" s="16"/>
      <c r="U6221" s="16"/>
    </row>
    <row r="6222" spans="20:21" ht="12.75" customHeight="1" x14ac:dyDescent="0.3">
      <c r="T6222" s="16"/>
      <c r="U6222" s="16"/>
    </row>
    <row r="6223" spans="20:21" ht="12.75" customHeight="1" x14ac:dyDescent="0.3">
      <c r="T6223" s="16"/>
      <c r="U6223" s="16"/>
    </row>
    <row r="6224" spans="20:21" ht="12.75" customHeight="1" x14ac:dyDescent="0.3">
      <c r="T6224" s="16"/>
      <c r="U6224" s="16"/>
    </row>
    <row r="6225" spans="20:21" ht="12.75" customHeight="1" x14ac:dyDescent="0.3">
      <c r="T6225" s="16"/>
      <c r="U6225" s="16"/>
    </row>
    <row r="6226" spans="20:21" ht="12.75" customHeight="1" x14ac:dyDescent="0.3">
      <c r="T6226" s="16"/>
      <c r="U6226" s="16"/>
    </row>
    <row r="6227" spans="20:21" ht="12.75" customHeight="1" x14ac:dyDescent="0.3">
      <c r="T6227" s="16"/>
      <c r="U6227" s="16"/>
    </row>
    <row r="6228" spans="20:21" ht="12.75" customHeight="1" x14ac:dyDescent="0.3">
      <c r="T6228" s="16"/>
      <c r="U6228" s="16"/>
    </row>
    <row r="6229" spans="20:21" ht="12.75" customHeight="1" x14ac:dyDescent="0.3">
      <c r="T6229" s="16"/>
      <c r="U6229" s="16"/>
    </row>
    <row r="6230" spans="20:21" ht="12.75" customHeight="1" x14ac:dyDescent="0.3">
      <c r="T6230" s="16"/>
      <c r="U6230" s="16"/>
    </row>
    <row r="6231" spans="20:21" ht="12.75" customHeight="1" x14ac:dyDescent="0.3">
      <c r="T6231" s="16"/>
      <c r="U6231" s="16"/>
    </row>
    <row r="6232" spans="20:21" ht="12.75" customHeight="1" x14ac:dyDescent="0.3">
      <c r="T6232" s="16"/>
      <c r="U6232" s="16"/>
    </row>
    <row r="6233" spans="20:21" ht="12.75" customHeight="1" x14ac:dyDescent="0.3">
      <c r="T6233" s="16"/>
      <c r="U6233" s="16"/>
    </row>
    <row r="6234" spans="20:21" ht="12.75" customHeight="1" x14ac:dyDescent="0.3">
      <c r="T6234" s="16"/>
      <c r="U6234" s="16"/>
    </row>
    <row r="6235" spans="20:21" ht="12.75" customHeight="1" x14ac:dyDescent="0.3">
      <c r="T6235" s="16"/>
      <c r="U6235" s="16"/>
    </row>
    <row r="6236" spans="20:21" ht="12.75" customHeight="1" x14ac:dyDescent="0.3">
      <c r="T6236" s="16"/>
      <c r="U6236" s="16"/>
    </row>
    <row r="6237" spans="20:21" ht="12.75" customHeight="1" x14ac:dyDescent="0.3">
      <c r="T6237" s="16"/>
      <c r="U6237" s="16"/>
    </row>
    <row r="6238" spans="20:21" ht="12.75" customHeight="1" x14ac:dyDescent="0.3">
      <c r="T6238" s="16"/>
      <c r="U6238" s="16"/>
    </row>
    <row r="6239" spans="20:21" ht="12.75" customHeight="1" x14ac:dyDescent="0.3">
      <c r="T6239" s="16"/>
      <c r="U6239" s="16"/>
    </row>
    <row r="6240" spans="20:21" ht="12.75" customHeight="1" x14ac:dyDescent="0.3">
      <c r="T6240" s="16"/>
      <c r="U6240" s="16"/>
    </row>
    <row r="6241" spans="20:21" ht="12.75" customHeight="1" x14ac:dyDescent="0.3">
      <c r="T6241" s="16"/>
      <c r="U6241" s="16"/>
    </row>
    <row r="6242" spans="20:21" ht="12.75" customHeight="1" x14ac:dyDescent="0.3">
      <c r="T6242" s="16"/>
      <c r="U6242" s="16"/>
    </row>
    <row r="6243" spans="20:21" ht="12.75" customHeight="1" x14ac:dyDescent="0.3">
      <c r="T6243" s="16"/>
      <c r="U6243" s="16"/>
    </row>
    <row r="6244" spans="20:21" ht="12.75" customHeight="1" x14ac:dyDescent="0.3">
      <c r="T6244" s="16"/>
      <c r="U6244" s="16"/>
    </row>
    <row r="6245" spans="20:21" ht="12.75" customHeight="1" x14ac:dyDescent="0.3">
      <c r="T6245" s="16"/>
      <c r="U6245" s="16"/>
    </row>
    <row r="6246" spans="20:21" ht="12.75" customHeight="1" x14ac:dyDescent="0.3">
      <c r="T6246" s="16"/>
      <c r="U6246" s="16"/>
    </row>
    <row r="6247" spans="20:21" ht="12.75" customHeight="1" x14ac:dyDescent="0.3">
      <c r="T6247" s="16"/>
      <c r="U6247" s="16"/>
    </row>
    <row r="6248" spans="20:21" ht="12.75" customHeight="1" x14ac:dyDescent="0.3">
      <c r="T6248" s="16"/>
      <c r="U6248" s="16"/>
    </row>
    <row r="6249" spans="20:21" ht="12.75" customHeight="1" x14ac:dyDescent="0.3">
      <c r="T6249" s="16"/>
      <c r="U6249" s="16"/>
    </row>
    <row r="6250" spans="20:21" ht="12.75" customHeight="1" x14ac:dyDescent="0.3">
      <c r="T6250" s="16"/>
      <c r="U6250" s="16"/>
    </row>
    <row r="6251" spans="20:21" ht="12.75" customHeight="1" x14ac:dyDescent="0.3">
      <c r="T6251" s="16"/>
      <c r="U6251" s="16"/>
    </row>
    <row r="6252" spans="20:21" ht="12.75" customHeight="1" x14ac:dyDescent="0.3">
      <c r="T6252" s="16"/>
      <c r="U6252" s="16"/>
    </row>
    <row r="6253" spans="20:21" ht="12.75" customHeight="1" x14ac:dyDescent="0.3">
      <c r="T6253" s="16"/>
      <c r="U6253" s="16"/>
    </row>
    <row r="6254" spans="20:21" ht="12.75" customHeight="1" x14ac:dyDescent="0.3">
      <c r="T6254" s="16"/>
      <c r="U6254" s="16"/>
    </row>
    <row r="6255" spans="20:21" ht="12.75" customHeight="1" x14ac:dyDescent="0.3">
      <c r="T6255" s="16"/>
      <c r="U6255" s="16"/>
    </row>
    <row r="6256" spans="20:21" ht="12.75" customHeight="1" x14ac:dyDescent="0.3">
      <c r="T6256" s="16"/>
      <c r="U6256" s="16"/>
    </row>
    <row r="6257" spans="20:21" ht="12.75" customHeight="1" x14ac:dyDescent="0.3">
      <c r="T6257" s="16"/>
      <c r="U6257" s="16"/>
    </row>
    <row r="6258" spans="20:21" ht="12.75" customHeight="1" x14ac:dyDescent="0.3">
      <c r="T6258" s="16"/>
      <c r="U6258" s="16"/>
    </row>
    <row r="6259" spans="20:21" ht="12.75" customHeight="1" x14ac:dyDescent="0.3">
      <c r="T6259" s="16"/>
      <c r="U6259" s="16"/>
    </row>
    <row r="6260" spans="20:21" ht="12.75" customHeight="1" x14ac:dyDescent="0.3">
      <c r="T6260" s="16"/>
      <c r="U6260" s="16"/>
    </row>
    <row r="6261" spans="20:21" ht="12.75" customHeight="1" x14ac:dyDescent="0.3">
      <c r="T6261" s="16"/>
      <c r="U6261" s="16"/>
    </row>
    <row r="6262" spans="20:21" ht="12.75" customHeight="1" x14ac:dyDescent="0.3">
      <c r="T6262" s="16"/>
      <c r="U6262" s="16"/>
    </row>
    <row r="6263" spans="20:21" ht="12.75" customHeight="1" x14ac:dyDescent="0.3">
      <c r="T6263" s="16"/>
      <c r="U6263" s="16"/>
    </row>
    <row r="6264" spans="20:21" ht="12.75" customHeight="1" x14ac:dyDescent="0.3">
      <c r="T6264" s="16"/>
      <c r="U6264" s="16"/>
    </row>
    <row r="6265" spans="20:21" ht="12.75" customHeight="1" x14ac:dyDescent="0.3">
      <c r="T6265" s="16"/>
      <c r="U6265" s="16"/>
    </row>
    <row r="6266" spans="20:21" ht="12.75" customHeight="1" x14ac:dyDescent="0.3">
      <c r="T6266" s="16"/>
      <c r="U6266" s="16"/>
    </row>
    <row r="6267" spans="20:21" ht="12.75" customHeight="1" x14ac:dyDescent="0.3">
      <c r="T6267" s="16"/>
      <c r="U6267" s="16"/>
    </row>
    <row r="6268" spans="20:21" ht="12.75" customHeight="1" x14ac:dyDescent="0.3">
      <c r="T6268" s="16"/>
      <c r="U6268" s="16"/>
    </row>
    <row r="6269" spans="20:21" ht="12.75" customHeight="1" x14ac:dyDescent="0.3">
      <c r="T6269" s="16"/>
      <c r="U6269" s="16"/>
    </row>
    <row r="6270" spans="20:21" ht="12.75" customHeight="1" x14ac:dyDescent="0.3">
      <c r="T6270" s="16"/>
      <c r="U6270" s="16"/>
    </row>
    <row r="6271" spans="20:21" ht="12.75" customHeight="1" x14ac:dyDescent="0.3">
      <c r="T6271" s="16"/>
      <c r="U6271" s="16"/>
    </row>
    <row r="6272" spans="20:21" ht="12.75" customHeight="1" x14ac:dyDescent="0.3">
      <c r="T6272" s="16"/>
      <c r="U6272" s="16"/>
    </row>
    <row r="6273" spans="20:21" ht="12.75" customHeight="1" x14ac:dyDescent="0.3">
      <c r="T6273" s="16"/>
      <c r="U6273" s="16"/>
    </row>
    <row r="6274" spans="20:21" ht="12.75" customHeight="1" x14ac:dyDescent="0.3">
      <c r="T6274" s="16"/>
      <c r="U6274" s="16"/>
    </row>
    <row r="6275" spans="20:21" ht="12.75" customHeight="1" x14ac:dyDescent="0.3">
      <c r="T6275" s="16"/>
      <c r="U6275" s="16"/>
    </row>
    <row r="6276" spans="20:21" ht="12.75" customHeight="1" x14ac:dyDescent="0.3">
      <c r="T6276" s="16"/>
      <c r="U6276" s="16"/>
    </row>
    <row r="6277" spans="20:21" ht="12.75" customHeight="1" x14ac:dyDescent="0.3">
      <c r="T6277" s="16"/>
      <c r="U6277" s="16"/>
    </row>
    <row r="6278" spans="20:21" ht="12.75" customHeight="1" x14ac:dyDescent="0.3">
      <c r="T6278" s="16"/>
      <c r="U6278" s="16"/>
    </row>
    <row r="6279" spans="20:21" ht="12.75" customHeight="1" x14ac:dyDescent="0.3">
      <c r="T6279" s="16"/>
      <c r="U6279" s="16"/>
    </row>
    <row r="6280" spans="20:21" ht="12.75" customHeight="1" x14ac:dyDescent="0.3">
      <c r="T6280" s="16"/>
      <c r="U6280" s="16"/>
    </row>
    <row r="6281" spans="20:21" ht="12.75" customHeight="1" x14ac:dyDescent="0.3">
      <c r="T6281" s="16"/>
      <c r="U6281" s="16"/>
    </row>
    <row r="6282" spans="20:21" ht="12.75" customHeight="1" x14ac:dyDescent="0.3">
      <c r="T6282" s="16"/>
      <c r="U6282" s="16"/>
    </row>
    <row r="6283" spans="20:21" ht="12.75" customHeight="1" x14ac:dyDescent="0.3">
      <c r="T6283" s="16"/>
      <c r="U6283" s="16"/>
    </row>
    <row r="6284" spans="20:21" ht="12.75" customHeight="1" x14ac:dyDescent="0.3">
      <c r="T6284" s="16"/>
      <c r="U6284" s="16"/>
    </row>
    <row r="6285" spans="20:21" ht="12.75" customHeight="1" x14ac:dyDescent="0.3">
      <c r="T6285" s="16"/>
      <c r="U6285" s="16"/>
    </row>
    <row r="6286" spans="20:21" ht="12.75" customHeight="1" x14ac:dyDescent="0.3">
      <c r="T6286" s="16"/>
      <c r="U6286" s="16"/>
    </row>
    <row r="6287" spans="20:21" ht="12.75" customHeight="1" x14ac:dyDescent="0.3">
      <c r="T6287" s="16"/>
      <c r="U6287" s="16"/>
    </row>
    <row r="6288" spans="20:21" ht="12.75" customHeight="1" x14ac:dyDescent="0.3">
      <c r="T6288" s="16"/>
      <c r="U6288" s="16"/>
    </row>
    <row r="6289" spans="20:21" ht="12.75" customHeight="1" x14ac:dyDescent="0.3">
      <c r="T6289" s="16"/>
      <c r="U6289" s="16"/>
    </row>
    <row r="6290" spans="20:21" ht="12.75" customHeight="1" x14ac:dyDescent="0.3">
      <c r="T6290" s="16"/>
      <c r="U6290" s="16"/>
    </row>
    <row r="6291" spans="20:21" ht="12.75" customHeight="1" x14ac:dyDescent="0.3">
      <c r="T6291" s="16"/>
      <c r="U6291" s="16"/>
    </row>
    <row r="6292" spans="20:21" ht="12.75" customHeight="1" x14ac:dyDescent="0.3">
      <c r="T6292" s="16"/>
      <c r="U6292" s="16"/>
    </row>
    <row r="6293" spans="20:21" ht="12.75" customHeight="1" x14ac:dyDescent="0.3">
      <c r="T6293" s="16"/>
      <c r="U6293" s="16"/>
    </row>
    <row r="6294" spans="20:21" ht="12.75" customHeight="1" x14ac:dyDescent="0.3">
      <c r="T6294" s="16"/>
      <c r="U6294" s="16"/>
    </row>
    <row r="6295" spans="20:21" ht="12.75" customHeight="1" x14ac:dyDescent="0.3">
      <c r="T6295" s="16"/>
      <c r="U6295" s="16"/>
    </row>
    <row r="6296" spans="20:21" ht="12.75" customHeight="1" x14ac:dyDescent="0.3">
      <c r="T6296" s="16"/>
      <c r="U6296" s="16"/>
    </row>
    <row r="6297" spans="20:21" ht="12.75" customHeight="1" x14ac:dyDescent="0.3">
      <c r="T6297" s="16"/>
      <c r="U6297" s="16"/>
    </row>
    <row r="6298" spans="20:21" ht="12.75" customHeight="1" x14ac:dyDescent="0.3">
      <c r="T6298" s="16"/>
      <c r="U6298" s="16"/>
    </row>
    <row r="6299" spans="20:21" ht="12.75" customHeight="1" x14ac:dyDescent="0.3">
      <c r="T6299" s="16"/>
      <c r="U6299" s="16"/>
    </row>
    <row r="6300" spans="20:21" ht="12.75" customHeight="1" x14ac:dyDescent="0.3">
      <c r="T6300" s="16"/>
      <c r="U6300" s="16"/>
    </row>
    <row r="6301" spans="20:21" ht="12.75" customHeight="1" x14ac:dyDescent="0.3">
      <c r="T6301" s="16"/>
      <c r="U6301" s="16"/>
    </row>
    <row r="6302" spans="20:21" ht="12.75" customHeight="1" x14ac:dyDescent="0.3">
      <c r="T6302" s="16"/>
      <c r="U6302" s="16"/>
    </row>
    <row r="6303" spans="20:21" ht="12.75" customHeight="1" x14ac:dyDescent="0.3">
      <c r="T6303" s="16"/>
      <c r="U6303" s="16"/>
    </row>
    <row r="6304" spans="20:21" ht="12.75" customHeight="1" x14ac:dyDescent="0.3">
      <c r="T6304" s="16"/>
      <c r="U6304" s="16"/>
    </row>
    <row r="6305" spans="20:21" ht="12.75" customHeight="1" x14ac:dyDescent="0.3">
      <c r="T6305" s="16"/>
      <c r="U6305" s="16"/>
    </row>
    <row r="6306" spans="20:21" ht="12.75" customHeight="1" x14ac:dyDescent="0.3">
      <c r="T6306" s="16"/>
      <c r="U6306" s="16"/>
    </row>
    <row r="6307" spans="20:21" ht="12.75" customHeight="1" x14ac:dyDescent="0.3">
      <c r="T6307" s="16"/>
      <c r="U6307" s="16"/>
    </row>
    <row r="6308" spans="20:21" ht="12.75" customHeight="1" x14ac:dyDescent="0.3">
      <c r="T6308" s="16"/>
      <c r="U6308" s="16"/>
    </row>
    <row r="6309" spans="20:21" ht="12.75" customHeight="1" x14ac:dyDescent="0.3">
      <c r="T6309" s="16"/>
      <c r="U6309" s="16"/>
    </row>
    <row r="6310" spans="20:21" ht="12.75" customHeight="1" x14ac:dyDescent="0.3">
      <c r="T6310" s="16"/>
      <c r="U6310" s="16"/>
    </row>
    <row r="6311" spans="20:21" ht="12.75" customHeight="1" x14ac:dyDescent="0.3">
      <c r="T6311" s="16"/>
      <c r="U6311" s="16"/>
    </row>
    <row r="6312" spans="20:21" ht="12.75" customHeight="1" x14ac:dyDescent="0.3">
      <c r="T6312" s="16"/>
      <c r="U6312" s="16"/>
    </row>
    <row r="6313" spans="20:21" ht="12.75" customHeight="1" x14ac:dyDescent="0.3">
      <c r="T6313" s="16"/>
      <c r="U6313" s="16"/>
    </row>
    <row r="6314" spans="20:21" ht="12.75" customHeight="1" x14ac:dyDescent="0.3">
      <c r="T6314" s="16"/>
      <c r="U6314" s="16"/>
    </row>
    <row r="6315" spans="20:21" ht="12.75" customHeight="1" x14ac:dyDescent="0.3">
      <c r="T6315" s="16"/>
      <c r="U6315" s="16"/>
    </row>
    <row r="6316" spans="20:21" ht="12.75" customHeight="1" x14ac:dyDescent="0.3">
      <c r="T6316" s="16"/>
      <c r="U6316" s="16"/>
    </row>
    <row r="6317" spans="20:21" ht="12.75" customHeight="1" x14ac:dyDescent="0.3">
      <c r="T6317" s="16"/>
      <c r="U6317" s="16"/>
    </row>
    <row r="6318" spans="20:21" ht="12.75" customHeight="1" x14ac:dyDescent="0.3">
      <c r="T6318" s="16"/>
      <c r="U6318" s="16"/>
    </row>
    <row r="6319" spans="20:21" ht="12.75" customHeight="1" x14ac:dyDescent="0.3">
      <c r="T6319" s="16"/>
      <c r="U6319" s="16"/>
    </row>
    <row r="6320" spans="20:21" ht="12.75" customHeight="1" x14ac:dyDescent="0.3">
      <c r="T6320" s="16"/>
      <c r="U6320" s="16"/>
    </row>
    <row r="6321" spans="20:21" ht="12.75" customHeight="1" x14ac:dyDescent="0.3">
      <c r="T6321" s="16"/>
      <c r="U6321" s="16"/>
    </row>
    <row r="6322" spans="20:21" ht="12.75" customHeight="1" x14ac:dyDescent="0.3">
      <c r="T6322" s="16"/>
      <c r="U6322" s="16"/>
    </row>
    <row r="6323" spans="20:21" ht="12.75" customHeight="1" x14ac:dyDescent="0.3">
      <c r="T6323" s="16"/>
      <c r="U6323" s="16"/>
    </row>
    <row r="6324" spans="20:21" ht="12.75" customHeight="1" x14ac:dyDescent="0.3">
      <c r="T6324" s="16"/>
      <c r="U6324" s="16"/>
    </row>
    <row r="6325" spans="20:21" ht="12.75" customHeight="1" x14ac:dyDescent="0.3">
      <c r="T6325" s="16"/>
      <c r="U6325" s="16"/>
    </row>
    <row r="6326" spans="20:21" ht="12.75" customHeight="1" x14ac:dyDescent="0.3">
      <c r="T6326" s="16"/>
      <c r="U6326" s="16"/>
    </row>
    <row r="6327" spans="20:21" ht="12.75" customHeight="1" x14ac:dyDescent="0.3">
      <c r="T6327" s="16"/>
      <c r="U6327" s="16"/>
    </row>
    <row r="6328" spans="20:21" ht="12.75" customHeight="1" x14ac:dyDescent="0.3">
      <c r="T6328" s="16"/>
      <c r="U6328" s="16"/>
    </row>
    <row r="6329" spans="20:21" ht="12.75" customHeight="1" x14ac:dyDescent="0.3">
      <c r="T6329" s="16"/>
      <c r="U6329" s="16"/>
    </row>
    <row r="6330" spans="20:21" ht="12.75" customHeight="1" x14ac:dyDescent="0.3">
      <c r="T6330" s="16"/>
      <c r="U6330" s="16"/>
    </row>
    <row r="6331" spans="20:21" ht="12.75" customHeight="1" x14ac:dyDescent="0.3">
      <c r="T6331" s="16"/>
      <c r="U6331" s="16"/>
    </row>
    <row r="6332" spans="20:21" ht="12.75" customHeight="1" x14ac:dyDescent="0.3">
      <c r="T6332" s="16"/>
      <c r="U6332" s="16"/>
    </row>
    <row r="6333" spans="20:21" ht="12.75" customHeight="1" x14ac:dyDescent="0.3">
      <c r="T6333" s="16"/>
      <c r="U6333" s="16"/>
    </row>
    <row r="6334" spans="20:21" ht="12.75" customHeight="1" x14ac:dyDescent="0.3">
      <c r="T6334" s="16"/>
      <c r="U6334" s="16"/>
    </row>
    <row r="6335" spans="20:21" ht="12.75" customHeight="1" x14ac:dyDescent="0.3">
      <c r="T6335" s="16"/>
      <c r="U6335" s="16"/>
    </row>
    <row r="6336" spans="20:21" ht="12.75" customHeight="1" x14ac:dyDescent="0.3">
      <c r="T6336" s="16"/>
      <c r="U6336" s="16"/>
    </row>
    <row r="6337" spans="20:21" ht="12.75" customHeight="1" x14ac:dyDescent="0.3">
      <c r="T6337" s="16"/>
      <c r="U6337" s="16"/>
    </row>
    <row r="6338" spans="20:21" ht="12.75" customHeight="1" x14ac:dyDescent="0.3">
      <c r="T6338" s="16"/>
      <c r="U6338" s="16"/>
    </row>
    <row r="6339" spans="20:21" ht="12.75" customHeight="1" x14ac:dyDescent="0.3">
      <c r="T6339" s="16"/>
      <c r="U6339" s="16"/>
    </row>
    <row r="6340" spans="20:21" ht="12.75" customHeight="1" x14ac:dyDescent="0.3">
      <c r="T6340" s="16"/>
      <c r="U6340" s="16"/>
    </row>
    <row r="6341" spans="20:21" ht="12.75" customHeight="1" x14ac:dyDescent="0.3">
      <c r="T6341" s="16"/>
      <c r="U6341" s="16"/>
    </row>
    <row r="6342" spans="20:21" ht="12.75" customHeight="1" x14ac:dyDescent="0.3">
      <c r="T6342" s="16"/>
      <c r="U6342" s="16"/>
    </row>
    <row r="6343" spans="20:21" ht="12.75" customHeight="1" x14ac:dyDescent="0.3">
      <c r="T6343" s="16"/>
      <c r="U6343" s="16"/>
    </row>
    <row r="6344" spans="20:21" ht="12.75" customHeight="1" x14ac:dyDescent="0.3">
      <c r="T6344" s="16"/>
      <c r="U6344" s="16"/>
    </row>
    <row r="6345" spans="20:21" ht="12.75" customHeight="1" x14ac:dyDescent="0.3">
      <c r="T6345" s="16"/>
      <c r="U6345" s="16"/>
    </row>
    <row r="6346" spans="20:21" ht="12.75" customHeight="1" x14ac:dyDescent="0.3">
      <c r="T6346" s="16"/>
      <c r="U6346" s="16"/>
    </row>
    <row r="6347" spans="20:21" ht="12.75" customHeight="1" x14ac:dyDescent="0.3">
      <c r="T6347" s="16"/>
      <c r="U6347" s="16"/>
    </row>
    <row r="6348" spans="20:21" ht="12.75" customHeight="1" x14ac:dyDescent="0.3">
      <c r="T6348" s="16"/>
      <c r="U6348" s="16"/>
    </row>
    <row r="6349" spans="20:21" ht="12.75" customHeight="1" x14ac:dyDescent="0.3">
      <c r="T6349" s="16"/>
      <c r="U6349" s="16"/>
    </row>
    <row r="6350" spans="20:21" ht="12.75" customHeight="1" x14ac:dyDescent="0.3">
      <c r="T6350" s="16"/>
      <c r="U6350" s="16"/>
    </row>
    <row r="6351" spans="20:21" ht="12.75" customHeight="1" x14ac:dyDescent="0.3">
      <c r="T6351" s="16"/>
      <c r="U6351" s="16"/>
    </row>
    <row r="6352" spans="20:21" ht="12.75" customHeight="1" x14ac:dyDescent="0.3">
      <c r="T6352" s="16"/>
      <c r="U6352" s="16"/>
    </row>
    <row r="6353" spans="20:21" ht="12.75" customHeight="1" x14ac:dyDescent="0.3">
      <c r="T6353" s="16"/>
      <c r="U6353" s="16"/>
    </row>
    <row r="6354" spans="20:21" ht="12.75" customHeight="1" x14ac:dyDescent="0.3">
      <c r="T6354" s="16"/>
      <c r="U6354" s="16"/>
    </row>
    <row r="6355" spans="20:21" ht="12.75" customHeight="1" x14ac:dyDescent="0.3">
      <c r="T6355" s="16"/>
      <c r="U6355" s="16"/>
    </row>
    <row r="6356" spans="20:21" ht="12.75" customHeight="1" x14ac:dyDescent="0.3">
      <c r="T6356" s="16"/>
      <c r="U6356" s="16"/>
    </row>
    <row r="6357" spans="20:21" ht="12.75" customHeight="1" x14ac:dyDescent="0.3">
      <c r="T6357" s="16"/>
      <c r="U6357" s="16"/>
    </row>
    <row r="6358" spans="20:21" ht="12.75" customHeight="1" x14ac:dyDescent="0.3">
      <c r="T6358" s="16"/>
      <c r="U6358" s="16"/>
    </row>
    <row r="6359" spans="20:21" ht="12.75" customHeight="1" x14ac:dyDescent="0.3">
      <c r="T6359" s="16"/>
      <c r="U6359" s="16"/>
    </row>
    <row r="6360" spans="20:21" ht="12.75" customHeight="1" x14ac:dyDescent="0.3">
      <c r="T6360" s="16"/>
      <c r="U6360" s="16"/>
    </row>
    <row r="6361" spans="20:21" ht="12.75" customHeight="1" x14ac:dyDescent="0.3">
      <c r="T6361" s="16"/>
      <c r="U6361" s="16"/>
    </row>
    <row r="6362" spans="20:21" ht="12.75" customHeight="1" x14ac:dyDescent="0.3">
      <c r="T6362" s="16"/>
      <c r="U6362" s="16"/>
    </row>
    <row r="6363" spans="20:21" ht="12.75" customHeight="1" x14ac:dyDescent="0.3">
      <c r="T6363" s="16"/>
      <c r="U6363" s="16"/>
    </row>
    <row r="6364" spans="20:21" ht="12.75" customHeight="1" x14ac:dyDescent="0.3">
      <c r="T6364" s="16"/>
      <c r="U6364" s="16"/>
    </row>
    <row r="6365" spans="20:21" ht="12.75" customHeight="1" x14ac:dyDescent="0.3">
      <c r="T6365" s="16"/>
      <c r="U6365" s="16"/>
    </row>
    <row r="6366" spans="20:21" ht="12.75" customHeight="1" x14ac:dyDescent="0.3">
      <c r="T6366" s="16"/>
      <c r="U6366" s="16"/>
    </row>
    <row r="6367" spans="20:21" ht="12.75" customHeight="1" x14ac:dyDescent="0.3">
      <c r="T6367" s="16"/>
      <c r="U6367" s="16"/>
    </row>
    <row r="6368" spans="20:21" ht="12.75" customHeight="1" x14ac:dyDescent="0.3">
      <c r="T6368" s="16"/>
      <c r="U6368" s="16"/>
    </row>
    <row r="6369" spans="20:21" ht="12.75" customHeight="1" x14ac:dyDescent="0.3">
      <c r="T6369" s="16"/>
      <c r="U6369" s="16"/>
    </row>
    <row r="6370" spans="20:21" ht="12.75" customHeight="1" x14ac:dyDescent="0.3">
      <c r="T6370" s="16"/>
      <c r="U6370" s="16"/>
    </row>
    <row r="6371" spans="20:21" ht="12.75" customHeight="1" x14ac:dyDescent="0.3">
      <c r="T6371" s="16"/>
      <c r="U6371" s="16"/>
    </row>
    <row r="6372" spans="20:21" ht="12.75" customHeight="1" x14ac:dyDescent="0.3">
      <c r="T6372" s="16"/>
      <c r="U6372" s="16"/>
    </row>
    <row r="6373" spans="20:21" ht="12.75" customHeight="1" x14ac:dyDescent="0.3">
      <c r="T6373" s="16"/>
      <c r="U6373" s="16"/>
    </row>
    <row r="6374" spans="20:21" ht="12.75" customHeight="1" x14ac:dyDescent="0.3">
      <c r="T6374" s="16"/>
      <c r="U6374" s="16"/>
    </row>
    <row r="6375" spans="20:21" ht="12.75" customHeight="1" x14ac:dyDescent="0.3">
      <c r="T6375" s="16"/>
      <c r="U6375" s="16"/>
    </row>
    <row r="6376" spans="20:21" ht="12.75" customHeight="1" x14ac:dyDescent="0.3">
      <c r="T6376" s="16"/>
      <c r="U6376" s="16"/>
    </row>
    <row r="6377" spans="20:21" ht="12.75" customHeight="1" x14ac:dyDescent="0.3">
      <c r="T6377" s="16"/>
      <c r="U6377" s="16"/>
    </row>
    <row r="6378" spans="20:21" ht="12.75" customHeight="1" x14ac:dyDescent="0.3">
      <c r="T6378" s="16"/>
      <c r="U6378" s="16"/>
    </row>
    <row r="6379" spans="20:21" ht="12.75" customHeight="1" x14ac:dyDescent="0.3">
      <c r="T6379" s="16"/>
      <c r="U6379" s="16"/>
    </row>
    <row r="6380" spans="20:21" ht="12.75" customHeight="1" x14ac:dyDescent="0.3">
      <c r="T6380" s="16"/>
      <c r="U6380" s="16"/>
    </row>
    <row r="6381" spans="20:21" ht="12.75" customHeight="1" x14ac:dyDescent="0.3">
      <c r="T6381" s="16"/>
      <c r="U6381" s="16"/>
    </row>
    <row r="6382" spans="20:21" ht="12.75" customHeight="1" x14ac:dyDescent="0.3">
      <c r="T6382" s="16"/>
      <c r="U6382" s="16"/>
    </row>
    <row r="6383" spans="20:21" ht="12.75" customHeight="1" x14ac:dyDescent="0.3">
      <c r="T6383" s="16"/>
      <c r="U6383" s="16"/>
    </row>
    <row r="6384" spans="20:21" ht="12.75" customHeight="1" x14ac:dyDescent="0.3">
      <c r="T6384" s="16"/>
      <c r="U6384" s="16"/>
    </row>
    <row r="6385" spans="20:21" ht="12.75" customHeight="1" x14ac:dyDescent="0.3">
      <c r="T6385" s="16"/>
      <c r="U6385" s="16"/>
    </row>
    <row r="6386" spans="20:21" ht="12.75" customHeight="1" x14ac:dyDescent="0.3">
      <c r="T6386" s="16"/>
      <c r="U6386" s="16"/>
    </row>
    <row r="6387" spans="20:21" ht="12.75" customHeight="1" x14ac:dyDescent="0.3">
      <c r="T6387" s="16"/>
      <c r="U6387" s="16"/>
    </row>
    <row r="6388" spans="20:21" ht="12.75" customHeight="1" x14ac:dyDescent="0.3">
      <c r="T6388" s="16"/>
      <c r="U6388" s="16"/>
    </row>
    <row r="6389" spans="20:21" ht="12.75" customHeight="1" x14ac:dyDescent="0.3">
      <c r="T6389" s="16"/>
      <c r="U6389" s="16"/>
    </row>
    <row r="6390" spans="20:21" ht="12.75" customHeight="1" x14ac:dyDescent="0.3">
      <c r="T6390" s="16"/>
      <c r="U6390" s="16"/>
    </row>
    <row r="6391" spans="20:21" ht="12.75" customHeight="1" x14ac:dyDescent="0.3">
      <c r="T6391" s="16"/>
      <c r="U6391" s="16"/>
    </row>
    <row r="6392" spans="20:21" ht="12.75" customHeight="1" x14ac:dyDescent="0.3">
      <c r="T6392" s="16"/>
      <c r="U6392" s="16"/>
    </row>
    <row r="6393" spans="20:21" ht="12.75" customHeight="1" x14ac:dyDescent="0.3">
      <c r="T6393" s="16"/>
      <c r="U6393" s="16"/>
    </row>
    <row r="6394" spans="20:21" ht="12.75" customHeight="1" x14ac:dyDescent="0.3">
      <c r="T6394" s="16"/>
      <c r="U6394" s="16"/>
    </row>
    <row r="6395" spans="20:21" ht="12.75" customHeight="1" x14ac:dyDescent="0.3">
      <c r="T6395" s="16"/>
      <c r="U6395" s="16"/>
    </row>
    <row r="6396" spans="20:21" ht="12.75" customHeight="1" x14ac:dyDescent="0.3">
      <c r="T6396" s="16"/>
      <c r="U6396" s="16"/>
    </row>
    <row r="6397" spans="20:21" ht="12.75" customHeight="1" x14ac:dyDescent="0.3">
      <c r="T6397" s="16"/>
      <c r="U6397" s="16"/>
    </row>
    <row r="6398" spans="20:21" ht="12.75" customHeight="1" x14ac:dyDescent="0.3">
      <c r="T6398" s="16"/>
      <c r="U6398" s="16"/>
    </row>
    <row r="6399" spans="20:21" ht="12.75" customHeight="1" x14ac:dyDescent="0.3">
      <c r="T6399" s="16"/>
      <c r="U6399" s="16"/>
    </row>
    <row r="6400" spans="20:21" ht="12.75" customHeight="1" x14ac:dyDescent="0.3">
      <c r="T6400" s="16"/>
      <c r="U6400" s="16"/>
    </row>
    <row r="6401" spans="20:21" ht="12.75" customHeight="1" x14ac:dyDescent="0.3">
      <c r="T6401" s="16"/>
      <c r="U6401" s="16"/>
    </row>
    <row r="6402" spans="20:21" ht="12.75" customHeight="1" x14ac:dyDescent="0.3">
      <c r="T6402" s="16"/>
      <c r="U6402" s="16"/>
    </row>
    <row r="6403" spans="20:21" ht="12.75" customHeight="1" x14ac:dyDescent="0.3">
      <c r="T6403" s="16"/>
      <c r="U6403" s="16"/>
    </row>
    <row r="6404" spans="20:21" ht="12.75" customHeight="1" x14ac:dyDescent="0.3">
      <c r="T6404" s="16"/>
      <c r="U6404" s="16"/>
    </row>
    <row r="6405" spans="20:21" ht="12.75" customHeight="1" x14ac:dyDescent="0.3">
      <c r="T6405" s="16"/>
      <c r="U6405" s="16"/>
    </row>
    <row r="6406" spans="20:21" ht="12.75" customHeight="1" x14ac:dyDescent="0.3">
      <c r="T6406" s="16"/>
      <c r="U6406" s="16"/>
    </row>
    <row r="6407" spans="20:21" ht="12.75" customHeight="1" x14ac:dyDescent="0.3">
      <c r="T6407" s="16"/>
      <c r="U6407" s="16"/>
    </row>
    <row r="6408" spans="20:21" ht="12.75" customHeight="1" x14ac:dyDescent="0.3">
      <c r="T6408" s="16"/>
      <c r="U6408" s="16"/>
    </row>
    <row r="6409" spans="20:21" ht="12.75" customHeight="1" x14ac:dyDescent="0.3">
      <c r="T6409" s="16"/>
      <c r="U6409" s="16"/>
    </row>
    <row r="6410" spans="20:21" ht="12.75" customHeight="1" x14ac:dyDescent="0.3">
      <c r="T6410" s="16"/>
      <c r="U6410" s="16"/>
    </row>
    <row r="6411" spans="20:21" ht="12.75" customHeight="1" x14ac:dyDescent="0.3">
      <c r="T6411" s="16"/>
      <c r="U6411" s="16"/>
    </row>
    <row r="6412" spans="20:21" ht="12.75" customHeight="1" x14ac:dyDescent="0.3">
      <c r="T6412" s="16"/>
      <c r="U6412" s="16"/>
    </row>
    <row r="6413" spans="20:21" ht="12.75" customHeight="1" x14ac:dyDescent="0.3">
      <c r="T6413" s="16"/>
      <c r="U6413" s="16"/>
    </row>
    <row r="6414" spans="20:21" ht="12.75" customHeight="1" x14ac:dyDescent="0.3">
      <c r="T6414" s="16"/>
      <c r="U6414" s="16"/>
    </row>
    <row r="6415" spans="20:21" ht="12.75" customHeight="1" x14ac:dyDescent="0.3">
      <c r="T6415" s="16"/>
      <c r="U6415" s="16"/>
    </row>
    <row r="6416" spans="20:21" ht="12.75" customHeight="1" x14ac:dyDescent="0.3">
      <c r="T6416" s="16"/>
      <c r="U6416" s="16"/>
    </row>
    <row r="6417" spans="20:21" ht="12.75" customHeight="1" x14ac:dyDescent="0.3">
      <c r="T6417" s="16"/>
      <c r="U6417" s="16"/>
    </row>
    <row r="6418" spans="20:21" ht="12.75" customHeight="1" x14ac:dyDescent="0.3">
      <c r="T6418" s="16"/>
      <c r="U6418" s="16"/>
    </row>
    <row r="6419" spans="20:21" ht="12.75" customHeight="1" x14ac:dyDescent="0.3">
      <c r="T6419" s="16"/>
      <c r="U6419" s="16"/>
    </row>
    <row r="6420" spans="20:21" ht="12.75" customHeight="1" x14ac:dyDescent="0.3">
      <c r="T6420" s="16"/>
      <c r="U6420" s="16"/>
    </row>
    <row r="6421" spans="20:21" ht="12.75" customHeight="1" x14ac:dyDescent="0.3">
      <c r="T6421" s="16"/>
      <c r="U6421" s="16"/>
    </row>
    <row r="6422" spans="20:21" ht="12.75" customHeight="1" x14ac:dyDescent="0.3">
      <c r="T6422" s="16"/>
      <c r="U6422" s="16"/>
    </row>
    <row r="6423" spans="20:21" ht="12.75" customHeight="1" x14ac:dyDescent="0.3">
      <c r="T6423" s="16"/>
      <c r="U6423" s="16"/>
    </row>
    <row r="6424" spans="20:21" ht="12.75" customHeight="1" x14ac:dyDescent="0.3">
      <c r="T6424" s="16"/>
      <c r="U6424" s="16"/>
    </row>
    <row r="6425" spans="20:21" ht="12.75" customHeight="1" x14ac:dyDescent="0.3">
      <c r="T6425" s="16"/>
      <c r="U6425" s="16"/>
    </row>
    <row r="6426" spans="20:21" ht="12.75" customHeight="1" x14ac:dyDescent="0.3">
      <c r="T6426" s="16"/>
      <c r="U6426" s="16"/>
    </row>
    <row r="6427" spans="20:21" ht="12.75" customHeight="1" x14ac:dyDescent="0.3">
      <c r="T6427" s="16"/>
      <c r="U6427" s="16"/>
    </row>
    <row r="6428" spans="20:21" ht="12.75" customHeight="1" x14ac:dyDescent="0.3">
      <c r="T6428" s="16"/>
      <c r="U6428" s="16"/>
    </row>
    <row r="6429" spans="20:21" ht="12.75" customHeight="1" x14ac:dyDescent="0.3">
      <c r="T6429" s="16"/>
      <c r="U6429" s="16"/>
    </row>
    <row r="6430" spans="20:21" ht="12.75" customHeight="1" x14ac:dyDescent="0.3">
      <c r="T6430" s="16"/>
      <c r="U6430" s="16"/>
    </row>
    <row r="6431" spans="20:21" ht="12.75" customHeight="1" x14ac:dyDescent="0.3">
      <c r="T6431" s="16"/>
      <c r="U6431" s="16"/>
    </row>
    <row r="6432" spans="20:21" ht="12.75" customHeight="1" x14ac:dyDescent="0.3">
      <c r="T6432" s="16"/>
      <c r="U6432" s="16"/>
    </row>
    <row r="6433" spans="20:21" ht="12.75" customHeight="1" x14ac:dyDescent="0.3">
      <c r="T6433" s="16"/>
      <c r="U6433" s="16"/>
    </row>
    <row r="6434" spans="20:21" ht="12.75" customHeight="1" x14ac:dyDescent="0.3">
      <c r="T6434" s="16"/>
      <c r="U6434" s="16"/>
    </row>
    <row r="6435" spans="20:21" ht="12.75" customHeight="1" x14ac:dyDescent="0.3">
      <c r="T6435" s="16"/>
      <c r="U6435" s="16"/>
    </row>
    <row r="6436" spans="20:21" ht="12.75" customHeight="1" x14ac:dyDescent="0.3">
      <c r="T6436" s="16"/>
      <c r="U6436" s="16"/>
    </row>
    <row r="6437" spans="20:21" ht="12.75" customHeight="1" x14ac:dyDescent="0.3">
      <c r="T6437" s="16"/>
      <c r="U6437" s="16"/>
    </row>
    <row r="6438" spans="20:21" ht="12.75" customHeight="1" x14ac:dyDescent="0.3">
      <c r="T6438" s="16"/>
      <c r="U6438" s="16"/>
    </row>
    <row r="6439" spans="20:21" ht="12.75" customHeight="1" x14ac:dyDescent="0.3">
      <c r="T6439" s="16"/>
      <c r="U6439" s="16"/>
    </row>
    <row r="6440" spans="20:21" ht="12.75" customHeight="1" x14ac:dyDescent="0.3">
      <c r="T6440" s="16"/>
      <c r="U6440" s="16"/>
    </row>
    <row r="6441" spans="20:21" ht="12.75" customHeight="1" x14ac:dyDescent="0.3">
      <c r="T6441" s="16"/>
      <c r="U6441" s="16"/>
    </row>
    <row r="6442" spans="20:21" ht="12.75" customHeight="1" x14ac:dyDescent="0.3">
      <c r="T6442" s="16"/>
      <c r="U6442" s="16"/>
    </row>
    <row r="6443" spans="20:21" ht="12.75" customHeight="1" x14ac:dyDescent="0.3">
      <c r="T6443" s="16"/>
      <c r="U6443" s="16"/>
    </row>
    <row r="6444" spans="20:21" ht="12.75" customHeight="1" x14ac:dyDescent="0.3">
      <c r="T6444" s="16"/>
      <c r="U6444" s="16"/>
    </row>
    <row r="6445" spans="20:21" ht="12.75" customHeight="1" x14ac:dyDescent="0.3">
      <c r="T6445" s="16"/>
      <c r="U6445" s="16"/>
    </row>
    <row r="6446" spans="20:21" ht="12.75" customHeight="1" x14ac:dyDescent="0.3">
      <c r="T6446" s="16"/>
      <c r="U6446" s="16"/>
    </row>
    <row r="6447" spans="20:21" ht="12.75" customHeight="1" x14ac:dyDescent="0.3">
      <c r="T6447" s="16"/>
      <c r="U6447" s="16"/>
    </row>
    <row r="6448" spans="20:21" ht="12.75" customHeight="1" x14ac:dyDescent="0.3">
      <c r="T6448" s="16"/>
      <c r="U6448" s="16"/>
    </row>
    <row r="6449" spans="20:21" ht="12.75" customHeight="1" x14ac:dyDescent="0.3">
      <c r="T6449" s="16"/>
      <c r="U6449" s="16"/>
    </row>
    <row r="6450" spans="20:21" ht="12.75" customHeight="1" x14ac:dyDescent="0.3">
      <c r="T6450" s="16"/>
      <c r="U6450" s="16"/>
    </row>
    <row r="6451" spans="20:21" ht="12.75" customHeight="1" x14ac:dyDescent="0.3">
      <c r="T6451" s="16"/>
      <c r="U6451" s="16"/>
    </row>
    <row r="6452" spans="20:21" ht="12.75" customHeight="1" x14ac:dyDescent="0.3">
      <c r="T6452" s="16"/>
      <c r="U6452" s="16"/>
    </row>
    <row r="6453" spans="20:21" ht="12.75" customHeight="1" x14ac:dyDescent="0.3">
      <c r="T6453" s="16"/>
      <c r="U6453" s="16"/>
    </row>
    <row r="6454" spans="20:21" ht="12.75" customHeight="1" x14ac:dyDescent="0.3">
      <c r="T6454" s="16"/>
      <c r="U6454" s="16"/>
    </row>
    <row r="6455" spans="20:21" ht="12.75" customHeight="1" x14ac:dyDescent="0.3">
      <c r="T6455" s="16"/>
      <c r="U6455" s="16"/>
    </row>
    <row r="6456" spans="20:21" ht="12.75" customHeight="1" x14ac:dyDescent="0.3">
      <c r="T6456" s="16"/>
      <c r="U6456" s="16"/>
    </row>
    <row r="6457" spans="20:21" ht="12.75" customHeight="1" x14ac:dyDescent="0.3">
      <c r="T6457" s="16"/>
      <c r="U6457" s="16"/>
    </row>
    <row r="6458" spans="20:21" ht="12.75" customHeight="1" x14ac:dyDescent="0.3">
      <c r="T6458" s="16"/>
      <c r="U6458" s="16"/>
    </row>
    <row r="6459" spans="20:21" ht="12.75" customHeight="1" x14ac:dyDescent="0.3">
      <c r="T6459" s="16"/>
      <c r="U6459" s="16"/>
    </row>
    <row r="6460" spans="20:21" ht="12.75" customHeight="1" x14ac:dyDescent="0.3">
      <c r="T6460" s="16"/>
      <c r="U6460" s="16"/>
    </row>
    <row r="6461" spans="20:21" ht="12.75" customHeight="1" x14ac:dyDescent="0.3">
      <c r="T6461" s="16"/>
      <c r="U6461" s="16"/>
    </row>
    <row r="6462" spans="20:21" ht="12.75" customHeight="1" x14ac:dyDescent="0.3">
      <c r="T6462" s="16"/>
      <c r="U6462" s="16"/>
    </row>
    <row r="6463" spans="20:21" ht="12.75" customHeight="1" x14ac:dyDescent="0.3">
      <c r="T6463" s="16"/>
      <c r="U6463" s="16"/>
    </row>
    <row r="6464" spans="20:21" ht="12.75" customHeight="1" x14ac:dyDescent="0.3">
      <c r="T6464" s="16"/>
      <c r="U6464" s="16"/>
    </row>
    <row r="6465" spans="20:21" ht="12.75" customHeight="1" x14ac:dyDescent="0.3">
      <c r="T6465" s="16"/>
      <c r="U6465" s="16"/>
    </row>
    <row r="6466" spans="20:21" ht="12.75" customHeight="1" x14ac:dyDescent="0.3">
      <c r="T6466" s="16"/>
      <c r="U6466" s="16"/>
    </row>
    <row r="6467" spans="20:21" ht="12.75" customHeight="1" x14ac:dyDescent="0.3">
      <c r="T6467" s="16"/>
      <c r="U6467" s="16"/>
    </row>
    <row r="6468" spans="20:21" ht="12.75" customHeight="1" x14ac:dyDescent="0.3">
      <c r="T6468" s="16"/>
      <c r="U6468" s="16"/>
    </row>
    <row r="6469" spans="20:21" ht="12.75" customHeight="1" x14ac:dyDescent="0.3">
      <c r="T6469" s="16"/>
      <c r="U6469" s="16"/>
    </row>
    <row r="6470" spans="20:21" ht="12.75" customHeight="1" x14ac:dyDescent="0.3">
      <c r="T6470" s="16"/>
      <c r="U6470" s="16"/>
    </row>
    <row r="6471" spans="20:21" ht="12.75" customHeight="1" x14ac:dyDescent="0.3">
      <c r="T6471" s="16"/>
      <c r="U6471" s="16"/>
    </row>
    <row r="6472" spans="20:21" ht="12.75" customHeight="1" x14ac:dyDescent="0.3">
      <c r="T6472" s="16"/>
      <c r="U6472" s="16"/>
    </row>
    <row r="6473" spans="20:21" ht="12.75" customHeight="1" x14ac:dyDescent="0.3">
      <c r="T6473" s="16"/>
      <c r="U6473" s="16"/>
    </row>
    <row r="6474" spans="20:21" ht="12.75" customHeight="1" x14ac:dyDescent="0.3">
      <c r="T6474" s="16"/>
      <c r="U6474" s="16"/>
    </row>
    <row r="6475" spans="20:21" ht="12.75" customHeight="1" x14ac:dyDescent="0.3">
      <c r="T6475" s="16"/>
      <c r="U6475" s="16"/>
    </row>
    <row r="6476" spans="20:21" ht="12.75" customHeight="1" x14ac:dyDescent="0.3">
      <c r="T6476" s="16"/>
      <c r="U6476" s="16"/>
    </row>
    <row r="6477" spans="20:21" ht="12.75" customHeight="1" x14ac:dyDescent="0.3">
      <c r="T6477" s="16"/>
      <c r="U6477" s="16"/>
    </row>
    <row r="6478" spans="20:21" ht="12.75" customHeight="1" x14ac:dyDescent="0.3">
      <c r="T6478" s="16"/>
      <c r="U6478" s="16"/>
    </row>
    <row r="6479" spans="20:21" ht="12.75" customHeight="1" x14ac:dyDescent="0.3">
      <c r="T6479" s="16"/>
      <c r="U6479" s="16"/>
    </row>
    <row r="6480" spans="20:21" ht="12.75" customHeight="1" x14ac:dyDescent="0.3">
      <c r="T6480" s="16"/>
      <c r="U6480" s="16"/>
    </row>
    <row r="6481" spans="20:21" ht="12.75" customHeight="1" x14ac:dyDescent="0.3">
      <c r="T6481" s="16"/>
      <c r="U6481" s="16"/>
    </row>
    <row r="6482" spans="20:21" ht="12.75" customHeight="1" x14ac:dyDescent="0.3">
      <c r="T6482" s="16"/>
      <c r="U6482" s="16"/>
    </row>
    <row r="6483" spans="20:21" ht="12.75" customHeight="1" x14ac:dyDescent="0.3">
      <c r="T6483" s="16"/>
      <c r="U6483" s="16"/>
    </row>
    <row r="6484" spans="20:21" ht="12.75" customHeight="1" x14ac:dyDescent="0.3">
      <c r="T6484" s="16"/>
      <c r="U6484" s="16"/>
    </row>
    <row r="6485" spans="20:21" ht="12.75" customHeight="1" x14ac:dyDescent="0.3">
      <c r="T6485" s="16"/>
      <c r="U6485" s="16"/>
    </row>
    <row r="6486" spans="20:21" ht="12.75" customHeight="1" x14ac:dyDescent="0.3">
      <c r="T6486" s="16"/>
      <c r="U6486" s="16"/>
    </row>
    <row r="6487" spans="20:21" ht="12.75" customHeight="1" x14ac:dyDescent="0.3">
      <c r="T6487" s="16"/>
      <c r="U6487" s="16"/>
    </row>
    <row r="6488" spans="20:21" ht="12.75" customHeight="1" x14ac:dyDescent="0.3">
      <c r="T6488" s="16"/>
      <c r="U6488" s="16"/>
    </row>
    <row r="6489" spans="20:21" ht="12.75" customHeight="1" x14ac:dyDescent="0.3">
      <c r="T6489" s="16"/>
      <c r="U6489" s="16"/>
    </row>
    <row r="6490" spans="20:21" ht="12.75" customHeight="1" x14ac:dyDescent="0.3">
      <c r="T6490" s="16"/>
      <c r="U6490" s="16"/>
    </row>
    <row r="6491" spans="20:21" ht="12.75" customHeight="1" x14ac:dyDescent="0.3">
      <c r="T6491" s="16"/>
      <c r="U6491" s="16"/>
    </row>
    <row r="6492" spans="20:21" ht="12.75" customHeight="1" x14ac:dyDescent="0.3">
      <c r="T6492" s="16"/>
      <c r="U6492" s="16"/>
    </row>
    <row r="6493" spans="20:21" ht="12.75" customHeight="1" x14ac:dyDescent="0.3">
      <c r="T6493" s="16"/>
      <c r="U6493" s="16"/>
    </row>
    <row r="6494" spans="20:21" ht="12.75" customHeight="1" x14ac:dyDescent="0.3">
      <c r="T6494" s="16"/>
      <c r="U6494" s="16"/>
    </row>
    <row r="6495" spans="20:21" ht="12.75" customHeight="1" x14ac:dyDescent="0.3">
      <c r="T6495" s="16"/>
      <c r="U6495" s="16"/>
    </row>
    <row r="6496" spans="20:21" ht="12.75" customHeight="1" x14ac:dyDescent="0.3">
      <c r="T6496" s="16"/>
      <c r="U6496" s="16"/>
    </row>
    <row r="6497" spans="20:21" ht="12.75" customHeight="1" x14ac:dyDescent="0.3">
      <c r="T6497" s="16"/>
      <c r="U6497" s="16"/>
    </row>
    <row r="6498" spans="20:21" ht="12.75" customHeight="1" x14ac:dyDescent="0.3">
      <c r="T6498" s="16"/>
      <c r="U6498" s="16"/>
    </row>
    <row r="6499" spans="20:21" ht="12.75" customHeight="1" x14ac:dyDescent="0.3">
      <c r="T6499" s="16"/>
      <c r="U6499" s="16"/>
    </row>
    <row r="6500" spans="20:21" ht="12.75" customHeight="1" x14ac:dyDescent="0.3">
      <c r="T6500" s="16"/>
      <c r="U6500" s="16"/>
    </row>
    <row r="6501" spans="20:21" ht="12.75" customHeight="1" x14ac:dyDescent="0.3">
      <c r="T6501" s="16"/>
      <c r="U6501" s="16"/>
    </row>
    <row r="6502" spans="20:21" ht="12.75" customHeight="1" x14ac:dyDescent="0.3">
      <c r="T6502" s="16"/>
      <c r="U6502" s="16"/>
    </row>
    <row r="6503" spans="20:21" ht="12.75" customHeight="1" x14ac:dyDescent="0.3">
      <c r="T6503" s="16"/>
      <c r="U6503" s="16"/>
    </row>
    <row r="6504" spans="20:21" ht="12.75" customHeight="1" x14ac:dyDescent="0.3">
      <c r="T6504" s="16"/>
      <c r="U6504" s="16"/>
    </row>
    <row r="6505" spans="20:21" ht="12.75" customHeight="1" x14ac:dyDescent="0.3">
      <c r="T6505" s="16"/>
      <c r="U6505" s="16"/>
    </row>
    <row r="6506" spans="20:21" ht="12.75" customHeight="1" x14ac:dyDescent="0.3">
      <c r="T6506" s="16"/>
      <c r="U6506" s="16"/>
    </row>
    <row r="6507" spans="20:21" ht="12.75" customHeight="1" x14ac:dyDescent="0.3">
      <c r="T6507" s="16"/>
      <c r="U6507" s="16"/>
    </row>
    <row r="6508" spans="20:21" ht="12.75" customHeight="1" x14ac:dyDescent="0.3">
      <c r="T6508" s="16"/>
      <c r="U6508" s="16"/>
    </row>
    <row r="6509" spans="20:21" ht="12.75" customHeight="1" x14ac:dyDescent="0.3">
      <c r="T6509" s="16"/>
      <c r="U6509" s="16"/>
    </row>
    <row r="6510" spans="20:21" ht="12.75" customHeight="1" x14ac:dyDescent="0.3">
      <c r="T6510" s="16"/>
      <c r="U6510" s="16"/>
    </row>
    <row r="6511" spans="20:21" ht="12.75" customHeight="1" x14ac:dyDescent="0.3">
      <c r="T6511" s="16"/>
      <c r="U6511" s="16"/>
    </row>
    <row r="6512" spans="20:21" ht="12.75" customHeight="1" x14ac:dyDescent="0.3">
      <c r="T6512" s="16"/>
      <c r="U6512" s="16"/>
    </row>
    <row r="6513" spans="20:21" ht="12.75" customHeight="1" x14ac:dyDescent="0.3">
      <c r="T6513" s="16"/>
      <c r="U6513" s="16"/>
    </row>
    <row r="6514" spans="20:21" ht="12.75" customHeight="1" x14ac:dyDescent="0.3">
      <c r="T6514" s="16"/>
      <c r="U6514" s="16"/>
    </row>
    <row r="6515" spans="20:21" ht="12.75" customHeight="1" x14ac:dyDescent="0.3">
      <c r="T6515" s="16"/>
      <c r="U6515" s="16"/>
    </row>
    <row r="6516" spans="20:21" ht="12.75" customHeight="1" x14ac:dyDescent="0.3">
      <c r="T6516" s="16"/>
      <c r="U6516" s="16"/>
    </row>
    <row r="6517" spans="20:21" ht="12.75" customHeight="1" x14ac:dyDescent="0.3">
      <c r="T6517" s="16"/>
      <c r="U6517" s="16"/>
    </row>
    <row r="6518" spans="20:21" ht="12.75" customHeight="1" x14ac:dyDescent="0.3">
      <c r="T6518" s="16"/>
      <c r="U6518" s="16"/>
    </row>
    <row r="6519" spans="20:21" ht="12.75" customHeight="1" x14ac:dyDescent="0.3">
      <c r="T6519" s="16"/>
      <c r="U6519" s="16"/>
    </row>
    <row r="6520" spans="20:21" ht="12.75" customHeight="1" x14ac:dyDescent="0.3">
      <c r="T6520" s="16"/>
      <c r="U6520" s="16"/>
    </row>
    <row r="6521" spans="20:21" ht="12.75" customHeight="1" x14ac:dyDescent="0.3">
      <c r="T6521" s="16"/>
      <c r="U6521" s="16"/>
    </row>
    <row r="6522" spans="20:21" ht="12.75" customHeight="1" x14ac:dyDescent="0.3">
      <c r="T6522" s="16"/>
      <c r="U6522" s="16"/>
    </row>
    <row r="6523" spans="20:21" ht="12.75" customHeight="1" x14ac:dyDescent="0.3">
      <c r="T6523" s="16"/>
      <c r="U6523" s="16"/>
    </row>
    <row r="6524" spans="20:21" ht="12.75" customHeight="1" x14ac:dyDescent="0.3">
      <c r="T6524" s="16"/>
      <c r="U6524" s="16"/>
    </row>
    <row r="6525" spans="20:21" ht="12.75" customHeight="1" x14ac:dyDescent="0.3">
      <c r="T6525" s="16"/>
      <c r="U6525" s="16"/>
    </row>
    <row r="6526" spans="20:21" ht="12.75" customHeight="1" x14ac:dyDescent="0.3">
      <c r="T6526" s="16"/>
      <c r="U6526" s="16"/>
    </row>
    <row r="6527" spans="20:21" ht="12.75" customHeight="1" x14ac:dyDescent="0.3">
      <c r="T6527" s="16"/>
      <c r="U6527" s="16"/>
    </row>
    <row r="6528" spans="20:21" ht="12.75" customHeight="1" x14ac:dyDescent="0.3">
      <c r="T6528" s="16"/>
      <c r="U6528" s="16"/>
    </row>
    <row r="6529" spans="20:21" ht="12.75" customHeight="1" x14ac:dyDescent="0.3">
      <c r="T6529" s="16"/>
      <c r="U6529" s="16"/>
    </row>
    <row r="6530" spans="20:21" ht="12.75" customHeight="1" x14ac:dyDescent="0.3">
      <c r="T6530" s="16"/>
      <c r="U6530" s="16"/>
    </row>
    <row r="6531" spans="20:21" ht="12.75" customHeight="1" x14ac:dyDescent="0.3">
      <c r="T6531" s="16"/>
      <c r="U6531" s="16"/>
    </row>
    <row r="6532" spans="20:21" ht="12.75" customHeight="1" x14ac:dyDescent="0.3">
      <c r="T6532" s="16"/>
      <c r="U6532" s="16"/>
    </row>
    <row r="6533" spans="20:21" ht="12.75" customHeight="1" x14ac:dyDescent="0.3">
      <c r="T6533" s="16"/>
      <c r="U6533" s="16"/>
    </row>
    <row r="6534" spans="20:21" ht="12.75" customHeight="1" x14ac:dyDescent="0.3">
      <c r="T6534" s="16"/>
      <c r="U6534" s="16"/>
    </row>
    <row r="6535" spans="20:21" ht="12.75" customHeight="1" x14ac:dyDescent="0.3">
      <c r="T6535" s="16"/>
      <c r="U6535" s="16"/>
    </row>
    <row r="6536" spans="20:21" ht="12.75" customHeight="1" x14ac:dyDescent="0.3">
      <c r="T6536" s="16"/>
      <c r="U6536" s="16"/>
    </row>
    <row r="6537" spans="20:21" ht="12.75" customHeight="1" x14ac:dyDescent="0.3">
      <c r="T6537" s="16"/>
      <c r="U6537" s="16"/>
    </row>
    <row r="6538" spans="20:21" ht="12.75" customHeight="1" x14ac:dyDescent="0.3">
      <c r="T6538" s="16"/>
      <c r="U6538" s="16"/>
    </row>
    <row r="6539" spans="20:21" ht="12.75" customHeight="1" x14ac:dyDescent="0.3">
      <c r="T6539" s="16"/>
      <c r="U6539" s="16"/>
    </row>
    <row r="6540" spans="20:21" ht="12.75" customHeight="1" x14ac:dyDescent="0.3">
      <c r="T6540" s="16"/>
      <c r="U6540" s="16"/>
    </row>
    <row r="6541" spans="20:21" ht="12.75" customHeight="1" x14ac:dyDescent="0.3">
      <c r="T6541" s="16"/>
      <c r="U6541" s="16"/>
    </row>
    <row r="6542" spans="20:21" ht="12.75" customHeight="1" x14ac:dyDescent="0.3">
      <c r="T6542" s="16"/>
      <c r="U6542" s="16"/>
    </row>
    <row r="6543" spans="20:21" ht="12.75" customHeight="1" x14ac:dyDescent="0.3">
      <c r="T6543" s="16"/>
      <c r="U6543" s="16"/>
    </row>
    <row r="6544" spans="20:21" ht="12.75" customHeight="1" x14ac:dyDescent="0.3">
      <c r="T6544" s="16"/>
      <c r="U6544" s="16"/>
    </row>
    <row r="6545" spans="20:21" ht="12.75" customHeight="1" x14ac:dyDescent="0.3">
      <c r="T6545" s="16"/>
      <c r="U6545" s="16"/>
    </row>
    <row r="6546" spans="20:21" ht="12.75" customHeight="1" x14ac:dyDescent="0.3">
      <c r="T6546" s="16"/>
      <c r="U6546" s="16"/>
    </row>
    <row r="6547" spans="20:21" ht="12.75" customHeight="1" x14ac:dyDescent="0.3">
      <c r="T6547" s="16"/>
      <c r="U6547" s="16"/>
    </row>
    <row r="6548" spans="20:21" ht="12.75" customHeight="1" x14ac:dyDescent="0.3">
      <c r="T6548" s="16"/>
      <c r="U6548" s="16"/>
    </row>
    <row r="6549" spans="20:21" ht="12.75" customHeight="1" x14ac:dyDescent="0.3">
      <c r="T6549" s="16"/>
      <c r="U6549" s="16"/>
    </row>
    <row r="6550" spans="20:21" ht="12.75" customHeight="1" x14ac:dyDescent="0.3">
      <c r="T6550" s="16"/>
      <c r="U6550" s="16"/>
    </row>
    <row r="6551" spans="20:21" ht="12.75" customHeight="1" x14ac:dyDescent="0.3">
      <c r="T6551" s="16"/>
      <c r="U6551" s="16"/>
    </row>
    <row r="6552" spans="20:21" ht="12.75" customHeight="1" x14ac:dyDescent="0.3">
      <c r="T6552" s="16"/>
      <c r="U6552" s="16"/>
    </row>
    <row r="6553" spans="20:21" ht="12.75" customHeight="1" x14ac:dyDescent="0.3">
      <c r="T6553" s="16"/>
      <c r="U6553" s="16"/>
    </row>
    <row r="6554" spans="20:21" ht="12.75" customHeight="1" x14ac:dyDescent="0.3">
      <c r="T6554" s="16"/>
      <c r="U6554" s="16"/>
    </row>
    <row r="6555" spans="20:21" ht="12.75" customHeight="1" x14ac:dyDescent="0.3">
      <c r="T6555" s="16"/>
      <c r="U6555" s="16"/>
    </row>
    <row r="6556" spans="20:21" ht="12.75" customHeight="1" x14ac:dyDescent="0.3">
      <c r="T6556" s="16"/>
      <c r="U6556" s="16"/>
    </row>
    <row r="6557" spans="20:21" ht="12.75" customHeight="1" x14ac:dyDescent="0.3">
      <c r="T6557" s="16"/>
      <c r="U6557" s="16"/>
    </row>
    <row r="6558" spans="20:21" ht="12.75" customHeight="1" x14ac:dyDescent="0.3">
      <c r="T6558" s="16"/>
      <c r="U6558" s="16"/>
    </row>
    <row r="6559" spans="20:21" ht="12.75" customHeight="1" x14ac:dyDescent="0.3">
      <c r="T6559" s="16"/>
      <c r="U6559" s="16"/>
    </row>
    <row r="6560" spans="20:21" ht="12.75" customHeight="1" x14ac:dyDescent="0.3">
      <c r="T6560" s="16"/>
      <c r="U6560" s="16"/>
    </row>
    <row r="6561" spans="20:21" ht="12.75" customHeight="1" x14ac:dyDescent="0.3">
      <c r="T6561" s="16"/>
      <c r="U6561" s="16"/>
    </row>
    <row r="6562" spans="20:21" ht="12.75" customHeight="1" x14ac:dyDescent="0.3">
      <c r="T6562" s="16"/>
      <c r="U6562" s="16"/>
    </row>
    <row r="6563" spans="20:21" ht="12.75" customHeight="1" x14ac:dyDescent="0.3">
      <c r="T6563" s="16"/>
      <c r="U6563" s="16"/>
    </row>
    <row r="6564" spans="20:21" ht="12.75" customHeight="1" x14ac:dyDescent="0.3">
      <c r="T6564" s="16"/>
      <c r="U6564" s="16"/>
    </row>
    <row r="6565" spans="20:21" ht="12.75" customHeight="1" x14ac:dyDescent="0.3">
      <c r="T6565" s="16"/>
      <c r="U6565" s="16"/>
    </row>
    <row r="6566" spans="20:21" ht="12.75" customHeight="1" x14ac:dyDescent="0.3">
      <c r="T6566" s="16"/>
      <c r="U6566" s="16"/>
    </row>
    <row r="6567" spans="20:21" ht="12.75" customHeight="1" x14ac:dyDescent="0.3">
      <c r="T6567" s="16"/>
      <c r="U6567" s="16"/>
    </row>
    <row r="6568" spans="20:21" ht="12.75" customHeight="1" x14ac:dyDescent="0.3">
      <c r="T6568" s="16"/>
      <c r="U6568" s="16"/>
    </row>
    <row r="6569" spans="20:21" ht="12.75" customHeight="1" x14ac:dyDescent="0.3">
      <c r="T6569" s="16"/>
      <c r="U6569" s="16"/>
    </row>
    <row r="6570" spans="20:21" ht="12.75" customHeight="1" x14ac:dyDescent="0.3">
      <c r="T6570" s="16"/>
      <c r="U6570" s="16"/>
    </row>
    <row r="6571" spans="20:21" ht="12.75" customHeight="1" x14ac:dyDescent="0.3">
      <c r="T6571" s="16"/>
      <c r="U6571" s="16"/>
    </row>
    <row r="6572" spans="20:21" ht="12.75" customHeight="1" x14ac:dyDescent="0.3">
      <c r="T6572" s="16"/>
      <c r="U6572" s="16"/>
    </row>
    <row r="6573" spans="20:21" ht="12.75" customHeight="1" x14ac:dyDescent="0.3">
      <c r="T6573" s="16"/>
      <c r="U6573" s="16"/>
    </row>
    <row r="6574" spans="20:21" ht="12.75" customHeight="1" x14ac:dyDescent="0.3">
      <c r="T6574" s="16"/>
      <c r="U6574" s="16"/>
    </row>
    <row r="6575" spans="20:21" ht="12.75" customHeight="1" x14ac:dyDescent="0.3">
      <c r="T6575" s="16"/>
      <c r="U6575" s="16"/>
    </row>
    <row r="6576" spans="20:21" ht="12.75" customHeight="1" x14ac:dyDescent="0.3">
      <c r="T6576" s="16"/>
      <c r="U6576" s="16"/>
    </row>
    <row r="6577" spans="20:21" ht="12.75" customHeight="1" x14ac:dyDescent="0.3">
      <c r="T6577" s="16"/>
      <c r="U6577" s="16"/>
    </row>
    <row r="6578" spans="20:21" ht="12.75" customHeight="1" x14ac:dyDescent="0.3">
      <c r="T6578" s="16"/>
      <c r="U6578" s="16"/>
    </row>
    <row r="6579" spans="20:21" ht="12.75" customHeight="1" x14ac:dyDescent="0.3">
      <c r="T6579" s="16"/>
      <c r="U6579" s="16"/>
    </row>
    <row r="6580" spans="20:21" ht="12.75" customHeight="1" x14ac:dyDescent="0.3">
      <c r="T6580" s="16"/>
      <c r="U6580" s="16"/>
    </row>
    <row r="6581" spans="20:21" ht="12.75" customHeight="1" x14ac:dyDescent="0.3">
      <c r="T6581" s="16"/>
      <c r="U6581" s="16"/>
    </row>
    <row r="6582" spans="20:21" ht="12.75" customHeight="1" x14ac:dyDescent="0.3">
      <c r="T6582" s="16"/>
      <c r="U6582" s="16"/>
    </row>
    <row r="6583" spans="20:21" ht="12.75" customHeight="1" x14ac:dyDescent="0.3">
      <c r="T6583" s="16"/>
      <c r="U6583" s="16"/>
    </row>
    <row r="6584" spans="20:21" ht="12.75" customHeight="1" x14ac:dyDescent="0.3">
      <c r="T6584" s="16"/>
      <c r="U6584" s="16"/>
    </row>
    <row r="6585" spans="20:21" ht="12.75" customHeight="1" x14ac:dyDescent="0.3">
      <c r="T6585" s="16"/>
      <c r="U6585" s="16"/>
    </row>
    <row r="6586" spans="20:21" ht="12.75" customHeight="1" x14ac:dyDescent="0.3">
      <c r="T6586" s="16"/>
      <c r="U6586" s="16"/>
    </row>
    <row r="6587" spans="20:21" ht="12.75" customHeight="1" x14ac:dyDescent="0.3">
      <c r="T6587" s="16"/>
      <c r="U6587" s="16"/>
    </row>
    <row r="6588" spans="20:21" ht="12.75" customHeight="1" x14ac:dyDescent="0.3">
      <c r="T6588" s="16"/>
      <c r="U6588" s="16"/>
    </row>
    <row r="6589" spans="20:21" ht="12.75" customHeight="1" x14ac:dyDescent="0.3">
      <c r="T6589" s="16"/>
      <c r="U6589" s="16"/>
    </row>
    <row r="6590" spans="20:21" ht="12.75" customHeight="1" x14ac:dyDescent="0.3">
      <c r="T6590" s="16"/>
      <c r="U6590" s="16"/>
    </row>
    <row r="6591" spans="20:21" ht="12.75" customHeight="1" x14ac:dyDescent="0.3">
      <c r="T6591" s="16"/>
      <c r="U6591" s="16"/>
    </row>
    <row r="6592" spans="20:21" ht="12.75" customHeight="1" x14ac:dyDescent="0.3">
      <c r="T6592" s="16"/>
      <c r="U6592" s="16"/>
    </row>
    <row r="6593" spans="20:21" ht="12.75" customHeight="1" x14ac:dyDescent="0.3">
      <c r="T6593" s="16"/>
      <c r="U6593" s="16"/>
    </row>
    <row r="6594" spans="20:21" ht="12.75" customHeight="1" x14ac:dyDescent="0.3">
      <c r="T6594" s="16"/>
      <c r="U6594" s="16"/>
    </row>
    <row r="6595" spans="20:21" ht="12.75" customHeight="1" x14ac:dyDescent="0.3">
      <c r="T6595" s="16"/>
      <c r="U6595" s="16"/>
    </row>
    <row r="6596" spans="20:21" ht="12.75" customHeight="1" x14ac:dyDescent="0.3">
      <c r="T6596" s="16"/>
      <c r="U6596" s="16"/>
    </row>
    <row r="6597" spans="20:21" ht="12.75" customHeight="1" x14ac:dyDescent="0.3">
      <c r="T6597" s="16"/>
      <c r="U6597" s="16"/>
    </row>
    <row r="6598" spans="20:21" ht="12.75" customHeight="1" x14ac:dyDescent="0.3">
      <c r="T6598" s="16"/>
      <c r="U6598" s="16"/>
    </row>
    <row r="6599" spans="20:21" ht="12.75" customHeight="1" x14ac:dyDescent="0.3">
      <c r="T6599" s="16"/>
      <c r="U6599" s="16"/>
    </row>
    <row r="6600" spans="20:21" ht="12.75" customHeight="1" x14ac:dyDescent="0.3">
      <c r="T6600" s="16"/>
      <c r="U6600" s="16"/>
    </row>
    <row r="6601" spans="20:21" ht="12.75" customHeight="1" x14ac:dyDescent="0.3">
      <c r="T6601" s="16"/>
      <c r="U6601" s="16"/>
    </row>
    <row r="6602" spans="20:21" ht="12.75" customHeight="1" x14ac:dyDescent="0.3">
      <c r="T6602" s="16"/>
      <c r="U6602" s="16"/>
    </row>
    <row r="6603" spans="20:21" ht="12.75" customHeight="1" x14ac:dyDescent="0.3">
      <c r="T6603" s="16"/>
      <c r="U6603" s="16"/>
    </row>
    <row r="6604" spans="20:21" ht="12.75" customHeight="1" x14ac:dyDescent="0.3">
      <c r="T6604" s="16"/>
      <c r="U6604" s="16"/>
    </row>
    <row r="6605" spans="20:21" ht="12.75" customHeight="1" x14ac:dyDescent="0.3">
      <c r="T6605" s="16"/>
      <c r="U6605" s="16"/>
    </row>
    <row r="6606" spans="20:21" ht="12.75" customHeight="1" x14ac:dyDescent="0.3">
      <c r="T6606" s="16"/>
      <c r="U6606" s="16"/>
    </row>
    <row r="6607" spans="20:21" ht="12.75" customHeight="1" x14ac:dyDescent="0.3">
      <c r="T6607" s="16"/>
      <c r="U6607" s="16"/>
    </row>
    <row r="6608" spans="20:21" ht="12.75" customHeight="1" x14ac:dyDescent="0.3">
      <c r="T6608" s="16"/>
      <c r="U6608" s="16"/>
    </row>
    <row r="6609" spans="20:21" ht="12.75" customHeight="1" x14ac:dyDescent="0.3">
      <c r="T6609" s="16"/>
      <c r="U6609" s="16"/>
    </row>
    <row r="6610" spans="20:21" ht="12.75" customHeight="1" x14ac:dyDescent="0.3">
      <c r="T6610" s="16"/>
      <c r="U6610" s="16"/>
    </row>
    <row r="6611" spans="20:21" ht="12.75" customHeight="1" x14ac:dyDescent="0.3">
      <c r="T6611" s="16"/>
      <c r="U6611" s="16"/>
    </row>
    <row r="6612" spans="20:21" ht="12.75" customHeight="1" x14ac:dyDescent="0.3">
      <c r="T6612" s="16"/>
      <c r="U6612" s="16"/>
    </row>
    <row r="6613" spans="20:21" ht="12.75" customHeight="1" x14ac:dyDescent="0.3">
      <c r="T6613" s="16"/>
      <c r="U6613" s="16"/>
    </row>
    <row r="6614" spans="20:21" ht="12.75" customHeight="1" x14ac:dyDescent="0.3">
      <c r="T6614" s="16"/>
      <c r="U6614" s="16"/>
    </row>
    <row r="6615" spans="20:21" ht="12.75" customHeight="1" x14ac:dyDescent="0.3">
      <c r="T6615" s="16"/>
      <c r="U6615" s="16"/>
    </row>
    <row r="6616" spans="20:21" ht="12.75" customHeight="1" x14ac:dyDescent="0.3">
      <c r="T6616" s="16"/>
      <c r="U6616" s="16"/>
    </row>
    <row r="6617" spans="20:21" ht="12.75" customHeight="1" x14ac:dyDescent="0.3">
      <c r="T6617" s="16"/>
      <c r="U6617" s="16"/>
    </row>
    <row r="6618" spans="20:21" ht="12.75" customHeight="1" x14ac:dyDescent="0.3">
      <c r="T6618" s="16"/>
      <c r="U6618" s="16"/>
    </row>
    <row r="6619" spans="20:21" ht="12.75" customHeight="1" x14ac:dyDescent="0.3">
      <c r="T6619" s="16"/>
      <c r="U6619" s="16"/>
    </row>
    <row r="6620" spans="20:21" ht="12.75" customHeight="1" x14ac:dyDescent="0.3">
      <c r="T6620" s="16"/>
      <c r="U6620" s="16"/>
    </row>
    <row r="6621" spans="20:21" ht="12.75" customHeight="1" x14ac:dyDescent="0.3">
      <c r="T6621" s="16"/>
      <c r="U6621" s="16"/>
    </row>
    <row r="6622" spans="20:21" ht="12.75" customHeight="1" x14ac:dyDescent="0.3">
      <c r="T6622" s="16"/>
      <c r="U6622" s="16"/>
    </row>
    <row r="6623" spans="20:21" ht="12.75" customHeight="1" x14ac:dyDescent="0.3">
      <c r="T6623" s="16"/>
      <c r="U6623" s="16"/>
    </row>
    <row r="6624" spans="20:21" ht="12.75" customHeight="1" x14ac:dyDescent="0.3">
      <c r="T6624" s="16"/>
      <c r="U6624" s="16"/>
    </row>
    <row r="6625" spans="20:21" ht="12.75" customHeight="1" x14ac:dyDescent="0.3">
      <c r="T6625" s="16"/>
      <c r="U6625" s="16"/>
    </row>
    <row r="6626" spans="20:21" ht="12.75" customHeight="1" x14ac:dyDescent="0.3">
      <c r="T6626" s="16"/>
      <c r="U6626" s="16"/>
    </row>
    <row r="6627" spans="20:21" ht="12.75" customHeight="1" x14ac:dyDescent="0.3">
      <c r="T6627" s="16"/>
      <c r="U6627" s="16"/>
    </row>
    <row r="6628" spans="20:21" ht="12.75" customHeight="1" x14ac:dyDescent="0.3">
      <c r="T6628" s="16"/>
      <c r="U6628" s="16"/>
    </row>
    <row r="6629" spans="20:21" ht="12.75" customHeight="1" x14ac:dyDescent="0.3">
      <c r="T6629" s="16"/>
      <c r="U6629" s="16"/>
    </row>
    <row r="6630" spans="20:21" ht="12.75" customHeight="1" x14ac:dyDescent="0.3">
      <c r="T6630" s="16"/>
      <c r="U6630" s="16"/>
    </row>
    <row r="6631" spans="20:21" ht="12.75" customHeight="1" x14ac:dyDescent="0.3">
      <c r="T6631" s="16"/>
      <c r="U6631" s="16"/>
    </row>
    <row r="6632" spans="20:21" ht="12.75" customHeight="1" x14ac:dyDescent="0.3">
      <c r="T6632" s="16"/>
      <c r="U6632" s="16"/>
    </row>
    <row r="6633" spans="20:21" ht="12.75" customHeight="1" x14ac:dyDescent="0.3">
      <c r="T6633" s="16"/>
      <c r="U6633" s="16"/>
    </row>
    <row r="6634" spans="20:21" ht="12.75" customHeight="1" x14ac:dyDescent="0.3">
      <c r="T6634" s="16"/>
      <c r="U6634" s="16"/>
    </row>
    <row r="6635" spans="20:21" ht="12.75" customHeight="1" x14ac:dyDescent="0.3">
      <c r="T6635" s="16"/>
      <c r="U6635" s="16"/>
    </row>
    <row r="6636" spans="20:21" ht="12.75" customHeight="1" x14ac:dyDescent="0.3">
      <c r="T6636" s="16"/>
      <c r="U6636" s="16"/>
    </row>
    <row r="6637" spans="20:21" ht="12.75" customHeight="1" x14ac:dyDescent="0.3">
      <c r="T6637" s="16"/>
      <c r="U6637" s="16"/>
    </row>
    <row r="6638" spans="20:21" ht="12.75" customHeight="1" x14ac:dyDescent="0.3">
      <c r="T6638" s="16"/>
      <c r="U6638" s="16"/>
    </row>
    <row r="6639" spans="20:21" ht="12.75" customHeight="1" x14ac:dyDescent="0.3">
      <c r="T6639" s="16"/>
      <c r="U6639" s="16"/>
    </row>
    <row r="6640" spans="20:21" ht="12.75" customHeight="1" x14ac:dyDescent="0.3">
      <c r="T6640" s="16"/>
      <c r="U6640" s="16"/>
    </row>
    <row r="6641" spans="20:21" ht="12.75" customHeight="1" x14ac:dyDescent="0.3">
      <c r="T6641" s="16"/>
      <c r="U6641" s="16"/>
    </row>
    <row r="6642" spans="20:21" ht="12.75" customHeight="1" x14ac:dyDescent="0.3">
      <c r="T6642" s="16"/>
      <c r="U6642" s="16"/>
    </row>
    <row r="6643" spans="20:21" ht="12.75" customHeight="1" x14ac:dyDescent="0.3">
      <c r="T6643" s="16"/>
      <c r="U6643" s="16"/>
    </row>
    <row r="6644" spans="20:21" ht="12.75" customHeight="1" x14ac:dyDescent="0.3">
      <c r="T6644" s="16"/>
      <c r="U6644" s="16"/>
    </row>
    <row r="6645" spans="20:21" ht="12.75" customHeight="1" x14ac:dyDescent="0.3">
      <c r="T6645" s="16"/>
      <c r="U6645" s="16"/>
    </row>
    <row r="6646" spans="20:21" ht="12.75" customHeight="1" x14ac:dyDescent="0.3">
      <c r="T6646" s="16"/>
      <c r="U6646" s="16"/>
    </row>
    <row r="6647" spans="20:21" ht="12.75" customHeight="1" x14ac:dyDescent="0.3">
      <c r="T6647" s="16"/>
      <c r="U6647" s="16"/>
    </row>
    <row r="6648" spans="20:21" ht="12.75" customHeight="1" x14ac:dyDescent="0.3">
      <c r="T6648" s="16"/>
      <c r="U6648" s="16"/>
    </row>
    <row r="6649" spans="20:21" ht="12.75" customHeight="1" x14ac:dyDescent="0.3">
      <c r="T6649" s="16"/>
      <c r="U6649" s="16"/>
    </row>
    <row r="6650" spans="20:21" ht="12.75" customHeight="1" x14ac:dyDescent="0.3">
      <c r="T6650" s="16"/>
      <c r="U6650" s="16"/>
    </row>
    <row r="6651" spans="20:21" ht="12.75" customHeight="1" x14ac:dyDescent="0.3">
      <c r="T6651" s="16"/>
      <c r="U6651" s="16"/>
    </row>
    <row r="6652" spans="20:21" ht="12.75" customHeight="1" x14ac:dyDescent="0.3">
      <c r="T6652" s="16"/>
      <c r="U6652" s="16"/>
    </row>
    <row r="6653" spans="20:21" ht="12.75" customHeight="1" x14ac:dyDescent="0.3">
      <c r="T6653" s="16"/>
      <c r="U6653" s="16"/>
    </row>
    <row r="6654" spans="20:21" ht="12.75" customHeight="1" x14ac:dyDescent="0.3">
      <c r="T6654" s="16"/>
      <c r="U6654" s="16"/>
    </row>
    <row r="6655" spans="20:21" ht="12.75" customHeight="1" x14ac:dyDescent="0.3">
      <c r="T6655" s="16"/>
      <c r="U6655" s="16"/>
    </row>
    <row r="6656" spans="20:21" ht="12.75" customHeight="1" x14ac:dyDescent="0.3">
      <c r="T6656" s="16"/>
      <c r="U6656" s="16"/>
    </row>
    <row r="6657" spans="20:21" ht="12.75" customHeight="1" x14ac:dyDescent="0.3">
      <c r="T6657" s="16"/>
      <c r="U6657" s="16"/>
    </row>
    <row r="6658" spans="20:21" ht="12.75" customHeight="1" x14ac:dyDescent="0.3">
      <c r="T6658" s="16"/>
      <c r="U6658" s="16"/>
    </row>
    <row r="6659" spans="20:21" ht="12.75" customHeight="1" x14ac:dyDescent="0.3">
      <c r="T6659" s="16"/>
      <c r="U6659" s="16"/>
    </row>
    <row r="6660" spans="20:21" ht="12.75" customHeight="1" x14ac:dyDescent="0.3">
      <c r="T6660" s="16"/>
      <c r="U6660" s="16"/>
    </row>
    <row r="6661" spans="20:21" ht="12.75" customHeight="1" x14ac:dyDescent="0.3">
      <c r="T6661" s="16"/>
      <c r="U6661" s="16"/>
    </row>
    <row r="6662" spans="20:21" ht="12.75" customHeight="1" x14ac:dyDescent="0.3">
      <c r="T6662" s="16"/>
      <c r="U6662" s="16"/>
    </row>
    <row r="6663" spans="20:21" ht="12.75" customHeight="1" x14ac:dyDescent="0.3">
      <c r="T6663" s="16"/>
      <c r="U6663" s="16"/>
    </row>
    <row r="6664" spans="20:21" ht="12.75" customHeight="1" x14ac:dyDescent="0.3">
      <c r="T6664" s="16"/>
      <c r="U6664" s="16"/>
    </row>
    <row r="6665" spans="20:21" ht="12.75" customHeight="1" x14ac:dyDescent="0.3">
      <c r="T6665" s="16"/>
      <c r="U6665" s="16"/>
    </row>
    <row r="6666" spans="20:21" ht="12.75" customHeight="1" x14ac:dyDescent="0.3">
      <c r="T6666" s="16"/>
      <c r="U6666" s="16"/>
    </row>
    <row r="6667" spans="20:21" ht="12.75" customHeight="1" x14ac:dyDescent="0.3">
      <c r="T6667" s="16"/>
      <c r="U6667" s="16"/>
    </row>
    <row r="6668" spans="20:21" ht="12.75" customHeight="1" x14ac:dyDescent="0.3">
      <c r="T6668" s="16"/>
      <c r="U6668" s="16"/>
    </row>
    <row r="6669" spans="20:21" ht="12.75" customHeight="1" x14ac:dyDescent="0.3">
      <c r="T6669" s="16"/>
      <c r="U6669" s="16"/>
    </row>
    <row r="6670" spans="20:21" ht="12.75" customHeight="1" x14ac:dyDescent="0.3">
      <c r="T6670" s="16"/>
      <c r="U6670" s="16"/>
    </row>
    <row r="6671" spans="20:21" ht="12.75" customHeight="1" x14ac:dyDescent="0.3">
      <c r="T6671" s="16"/>
      <c r="U6671" s="16"/>
    </row>
    <row r="6672" spans="20:21" ht="12.75" customHeight="1" x14ac:dyDescent="0.3">
      <c r="T6672" s="16"/>
      <c r="U6672" s="16"/>
    </row>
    <row r="6673" spans="20:21" ht="12.75" customHeight="1" x14ac:dyDescent="0.3">
      <c r="T6673" s="16"/>
      <c r="U6673" s="16"/>
    </row>
    <row r="6674" spans="20:21" ht="12.75" customHeight="1" x14ac:dyDescent="0.3">
      <c r="T6674" s="16"/>
      <c r="U6674" s="16"/>
    </row>
    <row r="6675" spans="20:21" ht="12.75" customHeight="1" x14ac:dyDescent="0.3">
      <c r="T6675" s="16"/>
      <c r="U6675" s="16"/>
    </row>
    <row r="6676" spans="20:21" ht="12.75" customHeight="1" x14ac:dyDescent="0.3">
      <c r="T6676" s="16"/>
      <c r="U6676" s="16"/>
    </row>
    <row r="6677" spans="20:21" ht="12.75" customHeight="1" x14ac:dyDescent="0.3">
      <c r="T6677" s="16"/>
      <c r="U6677" s="16"/>
    </row>
    <row r="6678" spans="20:21" ht="12.75" customHeight="1" x14ac:dyDescent="0.3">
      <c r="T6678" s="16"/>
      <c r="U6678" s="16"/>
    </row>
    <row r="6679" spans="20:21" ht="12.75" customHeight="1" x14ac:dyDescent="0.3">
      <c r="T6679" s="16"/>
      <c r="U6679" s="16"/>
    </row>
    <row r="6680" spans="20:21" ht="12.75" customHeight="1" x14ac:dyDescent="0.3">
      <c r="T6680" s="16"/>
      <c r="U6680" s="16"/>
    </row>
    <row r="6681" spans="20:21" ht="12.75" customHeight="1" x14ac:dyDescent="0.3">
      <c r="T6681" s="16"/>
      <c r="U6681" s="16"/>
    </row>
    <row r="6682" spans="20:21" ht="12.75" customHeight="1" x14ac:dyDescent="0.3">
      <c r="T6682" s="16"/>
      <c r="U6682" s="16"/>
    </row>
    <row r="6683" spans="20:21" ht="12.75" customHeight="1" x14ac:dyDescent="0.3">
      <c r="T6683" s="16"/>
      <c r="U6683" s="16"/>
    </row>
    <row r="6684" spans="20:21" ht="12.75" customHeight="1" x14ac:dyDescent="0.3">
      <c r="T6684" s="16"/>
      <c r="U6684" s="16"/>
    </row>
    <row r="6685" spans="20:21" ht="12.75" customHeight="1" x14ac:dyDescent="0.3">
      <c r="T6685" s="16"/>
      <c r="U6685" s="16"/>
    </row>
    <row r="6686" spans="20:21" ht="12.75" customHeight="1" x14ac:dyDescent="0.3">
      <c r="T6686" s="16"/>
      <c r="U6686" s="16"/>
    </row>
    <row r="6687" spans="20:21" ht="12.75" customHeight="1" x14ac:dyDescent="0.3">
      <c r="T6687" s="16"/>
      <c r="U6687" s="16"/>
    </row>
    <row r="6688" spans="20:21" ht="12.75" customHeight="1" x14ac:dyDescent="0.3">
      <c r="T6688" s="16"/>
      <c r="U6688" s="16"/>
    </row>
    <row r="6689" spans="20:21" ht="12.75" customHeight="1" x14ac:dyDescent="0.3">
      <c r="T6689" s="16"/>
      <c r="U6689" s="16"/>
    </row>
    <row r="6690" spans="20:21" ht="12.75" customHeight="1" x14ac:dyDescent="0.3">
      <c r="T6690" s="16"/>
      <c r="U6690" s="16"/>
    </row>
    <row r="6691" spans="20:21" ht="12.75" customHeight="1" x14ac:dyDescent="0.3">
      <c r="T6691" s="16"/>
      <c r="U6691" s="16"/>
    </row>
    <row r="6692" spans="20:21" ht="12.75" customHeight="1" x14ac:dyDescent="0.3">
      <c r="T6692" s="16"/>
      <c r="U6692" s="16"/>
    </row>
    <row r="6693" spans="20:21" ht="12.75" customHeight="1" x14ac:dyDescent="0.3">
      <c r="T6693" s="16"/>
      <c r="U6693" s="16"/>
    </row>
    <row r="6694" spans="20:21" ht="12.75" customHeight="1" x14ac:dyDescent="0.3">
      <c r="T6694" s="16"/>
      <c r="U6694" s="16"/>
    </row>
    <row r="6695" spans="20:21" ht="12.75" customHeight="1" x14ac:dyDescent="0.3">
      <c r="T6695" s="16"/>
      <c r="U6695" s="16"/>
    </row>
    <row r="6696" spans="20:21" ht="12.75" customHeight="1" x14ac:dyDescent="0.3">
      <c r="T6696" s="16"/>
      <c r="U6696" s="16"/>
    </row>
    <row r="6697" spans="20:21" ht="12.75" customHeight="1" x14ac:dyDescent="0.3">
      <c r="T6697" s="16"/>
      <c r="U6697" s="16"/>
    </row>
    <row r="6698" spans="20:21" ht="12.75" customHeight="1" x14ac:dyDescent="0.3">
      <c r="T6698" s="16"/>
      <c r="U6698" s="16"/>
    </row>
    <row r="6699" spans="20:21" ht="12.75" customHeight="1" x14ac:dyDescent="0.3">
      <c r="T6699" s="16"/>
      <c r="U6699" s="16"/>
    </row>
    <row r="6700" spans="20:21" ht="12.75" customHeight="1" x14ac:dyDescent="0.3">
      <c r="T6700" s="16"/>
      <c r="U6700" s="16"/>
    </row>
    <row r="6701" spans="20:21" ht="12.75" customHeight="1" x14ac:dyDescent="0.3">
      <c r="T6701" s="16"/>
      <c r="U6701" s="16"/>
    </row>
    <row r="6702" spans="20:21" ht="12.75" customHeight="1" x14ac:dyDescent="0.3">
      <c r="T6702" s="16"/>
      <c r="U6702" s="16"/>
    </row>
    <row r="6703" spans="20:21" ht="12.75" customHeight="1" x14ac:dyDescent="0.3">
      <c r="T6703" s="16"/>
      <c r="U6703" s="16"/>
    </row>
    <row r="6704" spans="20:21" ht="12.75" customHeight="1" x14ac:dyDescent="0.3">
      <c r="T6704" s="16"/>
      <c r="U6704" s="16"/>
    </row>
    <row r="6705" spans="20:21" ht="12.75" customHeight="1" x14ac:dyDescent="0.3">
      <c r="T6705" s="16"/>
      <c r="U6705" s="16"/>
    </row>
    <row r="6706" spans="20:21" ht="12.75" customHeight="1" x14ac:dyDescent="0.3">
      <c r="T6706" s="16"/>
      <c r="U6706" s="16"/>
    </row>
    <row r="6707" spans="20:21" ht="12.75" customHeight="1" x14ac:dyDescent="0.3">
      <c r="T6707" s="16"/>
      <c r="U6707" s="16"/>
    </row>
    <row r="6708" spans="20:21" ht="12.75" customHeight="1" x14ac:dyDescent="0.3">
      <c r="T6708" s="16"/>
      <c r="U6708" s="16"/>
    </row>
    <row r="6709" spans="20:21" ht="12.75" customHeight="1" x14ac:dyDescent="0.3">
      <c r="T6709" s="16"/>
      <c r="U6709" s="16"/>
    </row>
    <row r="6710" spans="20:21" ht="12.75" customHeight="1" x14ac:dyDescent="0.3">
      <c r="T6710" s="16"/>
      <c r="U6710" s="16"/>
    </row>
    <row r="6711" spans="20:21" ht="12.75" customHeight="1" x14ac:dyDescent="0.3">
      <c r="T6711" s="16"/>
      <c r="U6711" s="16"/>
    </row>
    <row r="6712" spans="20:21" ht="12.75" customHeight="1" x14ac:dyDescent="0.3">
      <c r="T6712" s="16"/>
      <c r="U6712" s="16"/>
    </row>
    <row r="6713" spans="20:21" ht="12.75" customHeight="1" x14ac:dyDescent="0.3">
      <c r="T6713" s="16"/>
      <c r="U6713" s="16"/>
    </row>
    <row r="6714" spans="20:21" ht="12.75" customHeight="1" x14ac:dyDescent="0.3">
      <c r="T6714" s="16"/>
      <c r="U6714" s="16"/>
    </row>
    <row r="6715" spans="20:21" ht="12.75" customHeight="1" x14ac:dyDescent="0.3">
      <c r="T6715" s="16"/>
      <c r="U6715" s="16"/>
    </row>
    <row r="6716" spans="20:21" ht="12.75" customHeight="1" x14ac:dyDescent="0.3">
      <c r="T6716" s="16"/>
      <c r="U6716" s="16"/>
    </row>
    <row r="6717" spans="20:21" ht="12.75" customHeight="1" x14ac:dyDescent="0.3">
      <c r="T6717" s="16"/>
      <c r="U6717" s="16"/>
    </row>
    <row r="6718" spans="20:21" ht="12.75" customHeight="1" x14ac:dyDescent="0.3">
      <c r="T6718" s="16"/>
      <c r="U6718" s="16"/>
    </row>
    <row r="6719" spans="20:21" ht="12.75" customHeight="1" x14ac:dyDescent="0.3">
      <c r="T6719" s="16"/>
      <c r="U6719" s="16"/>
    </row>
    <row r="6720" spans="20:21" ht="12.75" customHeight="1" x14ac:dyDescent="0.3">
      <c r="T6720" s="16"/>
      <c r="U6720" s="16"/>
    </row>
    <row r="6721" spans="20:21" ht="12.75" customHeight="1" x14ac:dyDescent="0.3">
      <c r="T6721" s="16"/>
      <c r="U6721" s="16"/>
    </row>
    <row r="6722" spans="20:21" ht="12.75" customHeight="1" x14ac:dyDescent="0.3">
      <c r="T6722" s="16"/>
      <c r="U6722" s="16"/>
    </row>
    <row r="6723" spans="20:21" ht="12.75" customHeight="1" x14ac:dyDescent="0.3">
      <c r="T6723" s="16"/>
      <c r="U6723" s="16"/>
    </row>
    <row r="6724" spans="20:21" ht="12.75" customHeight="1" x14ac:dyDescent="0.3">
      <c r="T6724" s="16"/>
      <c r="U6724" s="16"/>
    </row>
    <row r="6725" spans="20:21" ht="12.75" customHeight="1" x14ac:dyDescent="0.3">
      <c r="T6725" s="16"/>
      <c r="U6725" s="16"/>
    </row>
    <row r="6726" spans="20:21" ht="12.75" customHeight="1" x14ac:dyDescent="0.3">
      <c r="T6726" s="16"/>
      <c r="U6726" s="16"/>
    </row>
    <row r="6727" spans="20:21" ht="12.75" customHeight="1" x14ac:dyDescent="0.3">
      <c r="T6727" s="16"/>
      <c r="U6727" s="16"/>
    </row>
    <row r="6728" spans="20:21" ht="12.75" customHeight="1" x14ac:dyDescent="0.3">
      <c r="T6728" s="16"/>
      <c r="U6728" s="16"/>
    </row>
    <row r="6729" spans="20:21" ht="12.75" customHeight="1" x14ac:dyDescent="0.3">
      <c r="T6729" s="16"/>
      <c r="U6729" s="16"/>
    </row>
    <row r="6730" spans="20:21" ht="12.75" customHeight="1" x14ac:dyDescent="0.3">
      <c r="T6730" s="16"/>
      <c r="U6730" s="16"/>
    </row>
    <row r="6731" spans="20:21" ht="12.75" customHeight="1" x14ac:dyDescent="0.3">
      <c r="T6731" s="16"/>
      <c r="U6731" s="16"/>
    </row>
    <row r="6732" spans="20:21" ht="12.75" customHeight="1" x14ac:dyDescent="0.3">
      <c r="T6732" s="16"/>
      <c r="U6732" s="16"/>
    </row>
    <row r="6733" spans="20:21" ht="12.75" customHeight="1" x14ac:dyDescent="0.3">
      <c r="T6733" s="16"/>
      <c r="U6733" s="16"/>
    </row>
    <row r="6734" spans="20:21" ht="12.75" customHeight="1" x14ac:dyDescent="0.3">
      <c r="T6734" s="16"/>
      <c r="U6734" s="16"/>
    </row>
    <row r="6735" spans="20:21" ht="12.75" customHeight="1" x14ac:dyDescent="0.3">
      <c r="T6735" s="16"/>
      <c r="U6735" s="16"/>
    </row>
    <row r="6736" spans="20:21" ht="12.75" customHeight="1" x14ac:dyDescent="0.3">
      <c r="T6736" s="16"/>
      <c r="U6736" s="16"/>
    </row>
    <row r="6737" spans="20:21" ht="12.75" customHeight="1" x14ac:dyDescent="0.3">
      <c r="T6737" s="16"/>
      <c r="U6737" s="16"/>
    </row>
    <row r="6738" spans="20:21" ht="12.75" customHeight="1" x14ac:dyDescent="0.3">
      <c r="T6738" s="16"/>
      <c r="U6738" s="16"/>
    </row>
    <row r="6739" spans="20:21" ht="12.75" customHeight="1" x14ac:dyDescent="0.3">
      <c r="T6739" s="16"/>
      <c r="U6739" s="16"/>
    </row>
    <row r="6740" spans="20:21" ht="12.75" customHeight="1" x14ac:dyDescent="0.3">
      <c r="T6740" s="16"/>
      <c r="U6740" s="16"/>
    </row>
    <row r="6741" spans="20:21" ht="12.75" customHeight="1" x14ac:dyDescent="0.3">
      <c r="T6741" s="16"/>
      <c r="U6741" s="16"/>
    </row>
    <row r="6742" spans="20:21" ht="12.75" customHeight="1" x14ac:dyDescent="0.3">
      <c r="T6742" s="16"/>
      <c r="U6742" s="16"/>
    </row>
    <row r="6743" spans="20:21" ht="12.75" customHeight="1" x14ac:dyDescent="0.3">
      <c r="T6743" s="16"/>
      <c r="U6743" s="16"/>
    </row>
    <row r="6744" spans="20:21" ht="12.75" customHeight="1" x14ac:dyDescent="0.3">
      <c r="T6744" s="16"/>
      <c r="U6744" s="16"/>
    </row>
    <row r="6745" spans="20:21" ht="12.75" customHeight="1" x14ac:dyDescent="0.3">
      <c r="T6745" s="16"/>
      <c r="U6745" s="16"/>
    </row>
    <row r="6746" spans="20:21" ht="12.75" customHeight="1" x14ac:dyDescent="0.3">
      <c r="T6746" s="16"/>
      <c r="U6746" s="16"/>
    </row>
    <row r="6747" spans="20:21" ht="12.75" customHeight="1" x14ac:dyDescent="0.3">
      <c r="T6747" s="16"/>
      <c r="U6747" s="16"/>
    </row>
    <row r="6748" spans="20:21" ht="12.75" customHeight="1" x14ac:dyDescent="0.3">
      <c r="T6748" s="16"/>
      <c r="U6748" s="16"/>
    </row>
    <row r="6749" spans="20:21" ht="12.75" customHeight="1" x14ac:dyDescent="0.3">
      <c r="T6749" s="16"/>
      <c r="U6749" s="16"/>
    </row>
    <row r="6750" spans="20:21" ht="12.75" customHeight="1" x14ac:dyDescent="0.3">
      <c r="T6750" s="16"/>
      <c r="U6750" s="16"/>
    </row>
    <row r="6751" spans="20:21" ht="12.75" customHeight="1" x14ac:dyDescent="0.3">
      <c r="T6751" s="16"/>
      <c r="U6751" s="16"/>
    </row>
    <row r="6752" spans="20:21" ht="12.75" customHeight="1" x14ac:dyDescent="0.3">
      <c r="T6752" s="16"/>
      <c r="U6752" s="16"/>
    </row>
    <row r="6753" spans="20:21" ht="12.75" customHeight="1" x14ac:dyDescent="0.3">
      <c r="T6753" s="16"/>
      <c r="U6753" s="16"/>
    </row>
    <row r="6754" spans="20:21" ht="12.75" customHeight="1" x14ac:dyDescent="0.3">
      <c r="T6754" s="16"/>
      <c r="U6754" s="16"/>
    </row>
    <row r="6755" spans="20:21" ht="12.75" customHeight="1" x14ac:dyDescent="0.3">
      <c r="T6755" s="16"/>
      <c r="U6755" s="16"/>
    </row>
    <row r="6756" spans="20:21" ht="12.75" customHeight="1" x14ac:dyDescent="0.3">
      <c r="T6756" s="16"/>
      <c r="U6756" s="16"/>
    </row>
    <row r="6757" spans="20:21" ht="12.75" customHeight="1" x14ac:dyDescent="0.3">
      <c r="T6757" s="16"/>
      <c r="U6757" s="16"/>
    </row>
    <row r="6758" spans="20:21" ht="12.75" customHeight="1" x14ac:dyDescent="0.3">
      <c r="T6758" s="16"/>
      <c r="U6758" s="16"/>
    </row>
    <row r="6759" spans="20:21" ht="12.75" customHeight="1" x14ac:dyDescent="0.3">
      <c r="T6759" s="16"/>
      <c r="U6759" s="16"/>
    </row>
    <row r="6760" spans="20:21" ht="12.75" customHeight="1" x14ac:dyDescent="0.3">
      <c r="T6760" s="16"/>
      <c r="U6760" s="16"/>
    </row>
    <row r="6761" spans="20:21" ht="12.75" customHeight="1" x14ac:dyDescent="0.3">
      <c r="T6761" s="16"/>
      <c r="U6761" s="16"/>
    </row>
    <row r="6762" spans="20:21" ht="12.75" customHeight="1" x14ac:dyDescent="0.3">
      <c r="T6762" s="16"/>
      <c r="U6762" s="16"/>
    </row>
    <row r="6763" spans="20:21" ht="12.75" customHeight="1" x14ac:dyDescent="0.3">
      <c r="T6763" s="16"/>
      <c r="U6763" s="16"/>
    </row>
    <row r="6764" spans="20:21" ht="12.75" customHeight="1" x14ac:dyDescent="0.3">
      <c r="T6764" s="16"/>
      <c r="U6764" s="16"/>
    </row>
    <row r="6765" spans="20:21" ht="12.75" customHeight="1" x14ac:dyDescent="0.3">
      <c r="T6765" s="16"/>
      <c r="U6765" s="16"/>
    </row>
    <row r="6766" spans="20:21" ht="12.75" customHeight="1" x14ac:dyDescent="0.3">
      <c r="T6766" s="16"/>
      <c r="U6766" s="16"/>
    </row>
    <row r="6767" spans="20:21" ht="12.75" customHeight="1" x14ac:dyDescent="0.3">
      <c r="T6767" s="16"/>
      <c r="U6767" s="16"/>
    </row>
    <row r="6768" spans="20:21" ht="12.75" customHeight="1" x14ac:dyDescent="0.3">
      <c r="T6768" s="16"/>
      <c r="U6768" s="16"/>
    </row>
    <row r="6769" spans="20:21" ht="12.75" customHeight="1" x14ac:dyDescent="0.3">
      <c r="T6769" s="16"/>
      <c r="U6769" s="16"/>
    </row>
    <row r="6770" spans="20:21" ht="12.75" customHeight="1" x14ac:dyDescent="0.3">
      <c r="T6770" s="16"/>
      <c r="U6770" s="16"/>
    </row>
    <row r="6771" spans="20:21" ht="12.75" customHeight="1" x14ac:dyDescent="0.3">
      <c r="T6771" s="16"/>
      <c r="U6771" s="16"/>
    </row>
    <row r="6772" spans="20:21" ht="12.75" customHeight="1" x14ac:dyDescent="0.3">
      <c r="T6772" s="16"/>
      <c r="U6772" s="16"/>
    </row>
    <row r="6773" spans="20:21" ht="12.75" customHeight="1" x14ac:dyDescent="0.3">
      <c r="T6773" s="16"/>
      <c r="U6773" s="16"/>
    </row>
    <row r="6774" spans="20:21" ht="12.75" customHeight="1" x14ac:dyDescent="0.3">
      <c r="T6774" s="16"/>
      <c r="U6774" s="16"/>
    </row>
    <row r="6775" spans="20:21" ht="12.75" customHeight="1" x14ac:dyDescent="0.3">
      <c r="T6775" s="16"/>
      <c r="U6775" s="16"/>
    </row>
    <row r="6776" spans="20:21" ht="12.75" customHeight="1" x14ac:dyDescent="0.3">
      <c r="T6776" s="16"/>
      <c r="U6776" s="16"/>
    </row>
    <row r="6777" spans="20:21" ht="12.75" customHeight="1" x14ac:dyDescent="0.3">
      <c r="T6777" s="16"/>
      <c r="U6777" s="16"/>
    </row>
    <row r="6778" spans="20:21" ht="12.75" customHeight="1" x14ac:dyDescent="0.3">
      <c r="T6778" s="16"/>
      <c r="U6778" s="16"/>
    </row>
    <row r="6779" spans="20:21" ht="12.75" customHeight="1" x14ac:dyDescent="0.3">
      <c r="T6779" s="16"/>
      <c r="U6779" s="16"/>
    </row>
    <row r="6780" spans="20:21" ht="12.75" customHeight="1" x14ac:dyDescent="0.3">
      <c r="T6780" s="16"/>
      <c r="U6780" s="16"/>
    </row>
    <row r="6781" spans="20:21" ht="12.75" customHeight="1" x14ac:dyDescent="0.3">
      <c r="T6781" s="16"/>
      <c r="U6781" s="16"/>
    </row>
    <row r="6782" spans="20:21" ht="12.75" customHeight="1" x14ac:dyDescent="0.3">
      <c r="T6782" s="16"/>
      <c r="U6782" s="16"/>
    </row>
    <row r="6783" spans="20:21" ht="12.75" customHeight="1" x14ac:dyDescent="0.3">
      <c r="T6783" s="16"/>
      <c r="U6783" s="16"/>
    </row>
    <row r="6784" spans="20:21" ht="12.75" customHeight="1" x14ac:dyDescent="0.3">
      <c r="T6784" s="16"/>
      <c r="U6784" s="16"/>
    </row>
    <row r="6785" spans="20:21" ht="12.75" customHeight="1" x14ac:dyDescent="0.3">
      <c r="T6785" s="16"/>
      <c r="U6785" s="16"/>
    </row>
    <row r="6786" spans="20:21" ht="12.75" customHeight="1" x14ac:dyDescent="0.3">
      <c r="T6786" s="16"/>
      <c r="U6786" s="16"/>
    </row>
    <row r="6787" spans="20:21" ht="12.75" customHeight="1" x14ac:dyDescent="0.3">
      <c r="T6787" s="16"/>
      <c r="U6787" s="16"/>
    </row>
    <row r="6788" spans="20:21" ht="12.75" customHeight="1" x14ac:dyDescent="0.3">
      <c r="T6788" s="16"/>
      <c r="U6788" s="16"/>
    </row>
    <row r="6789" spans="20:21" ht="12.75" customHeight="1" x14ac:dyDescent="0.3">
      <c r="T6789" s="16"/>
      <c r="U6789" s="16"/>
    </row>
    <row r="6790" spans="20:21" ht="12.75" customHeight="1" x14ac:dyDescent="0.3">
      <c r="T6790" s="16"/>
      <c r="U6790" s="16"/>
    </row>
    <row r="6791" spans="20:21" ht="12.75" customHeight="1" x14ac:dyDescent="0.3">
      <c r="T6791" s="16"/>
      <c r="U6791" s="16"/>
    </row>
    <row r="6792" spans="20:21" ht="12.75" customHeight="1" x14ac:dyDescent="0.3">
      <c r="T6792" s="16"/>
      <c r="U6792" s="16"/>
    </row>
    <row r="6793" spans="20:21" ht="12.75" customHeight="1" x14ac:dyDescent="0.3">
      <c r="T6793" s="16"/>
      <c r="U6793" s="16"/>
    </row>
    <row r="6794" spans="20:21" ht="12.75" customHeight="1" x14ac:dyDescent="0.3">
      <c r="T6794" s="16"/>
      <c r="U6794" s="16"/>
    </row>
    <row r="6795" spans="20:21" ht="12.75" customHeight="1" x14ac:dyDescent="0.3">
      <c r="T6795" s="16"/>
      <c r="U6795" s="16"/>
    </row>
    <row r="6796" spans="20:21" ht="12.75" customHeight="1" x14ac:dyDescent="0.3">
      <c r="T6796" s="16"/>
      <c r="U6796" s="16"/>
    </row>
    <row r="6797" spans="20:21" ht="12.75" customHeight="1" x14ac:dyDescent="0.3">
      <c r="T6797" s="16"/>
      <c r="U6797" s="16"/>
    </row>
    <row r="6798" spans="20:21" ht="12.75" customHeight="1" x14ac:dyDescent="0.3">
      <c r="T6798" s="16"/>
      <c r="U6798" s="16"/>
    </row>
    <row r="6799" spans="20:21" ht="12.75" customHeight="1" x14ac:dyDescent="0.3">
      <c r="T6799" s="16"/>
      <c r="U6799" s="16"/>
    </row>
    <row r="6800" spans="20:21" ht="12.75" customHeight="1" x14ac:dyDescent="0.3">
      <c r="T6800" s="16"/>
      <c r="U6800" s="16"/>
    </row>
    <row r="6801" spans="20:21" ht="12.75" customHeight="1" x14ac:dyDescent="0.3">
      <c r="T6801" s="16"/>
      <c r="U6801" s="16"/>
    </row>
    <row r="6802" spans="20:21" ht="12.75" customHeight="1" x14ac:dyDescent="0.3">
      <c r="T6802" s="16"/>
      <c r="U6802" s="16"/>
    </row>
    <row r="6803" spans="20:21" ht="12.75" customHeight="1" x14ac:dyDescent="0.3">
      <c r="T6803" s="16"/>
      <c r="U6803" s="16"/>
    </row>
    <row r="6804" spans="20:21" ht="12.75" customHeight="1" x14ac:dyDescent="0.3">
      <c r="T6804" s="16"/>
      <c r="U6804" s="16"/>
    </row>
    <row r="6805" spans="20:21" ht="12.75" customHeight="1" x14ac:dyDescent="0.3">
      <c r="T6805" s="16"/>
      <c r="U6805" s="16"/>
    </row>
    <row r="6806" spans="20:21" ht="12.75" customHeight="1" x14ac:dyDescent="0.3">
      <c r="T6806" s="16"/>
      <c r="U6806" s="16"/>
    </row>
    <row r="6807" spans="20:21" ht="12.75" customHeight="1" x14ac:dyDescent="0.3">
      <c r="T6807" s="16"/>
      <c r="U6807" s="16"/>
    </row>
    <row r="6808" spans="20:21" ht="12.75" customHeight="1" x14ac:dyDescent="0.3">
      <c r="T6808" s="16"/>
      <c r="U6808" s="16"/>
    </row>
    <row r="6809" spans="20:21" ht="12.75" customHeight="1" x14ac:dyDescent="0.3">
      <c r="T6809" s="16"/>
      <c r="U6809" s="16"/>
    </row>
    <row r="6810" spans="20:21" ht="12.75" customHeight="1" x14ac:dyDescent="0.3">
      <c r="T6810" s="16"/>
      <c r="U6810" s="16"/>
    </row>
    <row r="6811" spans="20:21" ht="12.75" customHeight="1" x14ac:dyDescent="0.3">
      <c r="T6811" s="16"/>
      <c r="U6811" s="16"/>
    </row>
    <row r="6812" spans="20:21" ht="12.75" customHeight="1" x14ac:dyDescent="0.3">
      <c r="T6812" s="16"/>
      <c r="U6812" s="16"/>
    </row>
    <row r="6813" spans="20:21" ht="12.75" customHeight="1" x14ac:dyDescent="0.3">
      <c r="T6813" s="16"/>
      <c r="U6813" s="16"/>
    </row>
    <row r="6814" spans="20:21" ht="12.75" customHeight="1" x14ac:dyDescent="0.3">
      <c r="T6814" s="16"/>
      <c r="U6814" s="16"/>
    </row>
    <row r="6815" spans="20:21" ht="12.75" customHeight="1" x14ac:dyDescent="0.3">
      <c r="T6815" s="16"/>
      <c r="U6815" s="16"/>
    </row>
    <row r="6816" spans="20:21" ht="12.75" customHeight="1" x14ac:dyDescent="0.3">
      <c r="T6816" s="16"/>
      <c r="U6816" s="16"/>
    </row>
    <row r="6817" spans="20:21" ht="12.75" customHeight="1" x14ac:dyDescent="0.3">
      <c r="T6817" s="16"/>
      <c r="U6817" s="16"/>
    </row>
    <row r="6818" spans="20:21" ht="12.75" customHeight="1" x14ac:dyDescent="0.3">
      <c r="T6818" s="16"/>
      <c r="U6818" s="16"/>
    </row>
    <row r="6819" spans="20:21" ht="12.75" customHeight="1" x14ac:dyDescent="0.3">
      <c r="T6819" s="16"/>
      <c r="U6819" s="16"/>
    </row>
    <row r="6820" spans="20:21" ht="12.75" customHeight="1" x14ac:dyDescent="0.3">
      <c r="T6820" s="16"/>
      <c r="U6820" s="16"/>
    </row>
    <row r="6821" spans="20:21" ht="12.75" customHeight="1" x14ac:dyDescent="0.3">
      <c r="T6821" s="16"/>
      <c r="U6821" s="16"/>
    </row>
    <row r="6822" spans="20:21" ht="12.75" customHeight="1" x14ac:dyDescent="0.3">
      <c r="T6822" s="16"/>
      <c r="U6822" s="16"/>
    </row>
    <row r="6823" spans="20:21" ht="12.75" customHeight="1" x14ac:dyDescent="0.3">
      <c r="T6823" s="16"/>
      <c r="U6823" s="16"/>
    </row>
    <row r="6824" spans="20:21" ht="12.75" customHeight="1" x14ac:dyDescent="0.3">
      <c r="T6824" s="16"/>
      <c r="U6824" s="16"/>
    </row>
    <row r="6825" spans="20:21" ht="12.75" customHeight="1" x14ac:dyDescent="0.3">
      <c r="T6825" s="16"/>
      <c r="U6825" s="16"/>
    </row>
    <row r="6826" spans="20:21" ht="12.75" customHeight="1" x14ac:dyDescent="0.3">
      <c r="T6826" s="16"/>
      <c r="U6826" s="16"/>
    </row>
    <row r="6827" spans="20:21" ht="12.75" customHeight="1" x14ac:dyDescent="0.3">
      <c r="T6827" s="16"/>
      <c r="U6827" s="16"/>
    </row>
    <row r="6828" spans="20:21" ht="12.75" customHeight="1" x14ac:dyDescent="0.3">
      <c r="T6828" s="16"/>
      <c r="U6828" s="16"/>
    </row>
    <row r="6829" spans="20:21" ht="12.75" customHeight="1" x14ac:dyDescent="0.3">
      <c r="T6829" s="16"/>
      <c r="U6829" s="16"/>
    </row>
    <row r="6830" spans="20:21" ht="12.75" customHeight="1" x14ac:dyDescent="0.3">
      <c r="T6830" s="16"/>
      <c r="U6830" s="16"/>
    </row>
    <row r="6831" spans="20:21" ht="12.75" customHeight="1" x14ac:dyDescent="0.3">
      <c r="T6831" s="16"/>
      <c r="U6831" s="16"/>
    </row>
    <row r="6832" spans="20:21" ht="12.75" customHeight="1" x14ac:dyDescent="0.3">
      <c r="T6832" s="16"/>
      <c r="U6832" s="16"/>
    </row>
    <row r="6833" spans="20:21" ht="12.75" customHeight="1" x14ac:dyDescent="0.3">
      <c r="T6833" s="16"/>
      <c r="U6833" s="16"/>
    </row>
    <row r="6834" spans="20:21" ht="12.75" customHeight="1" x14ac:dyDescent="0.3">
      <c r="T6834" s="16"/>
      <c r="U6834" s="16"/>
    </row>
    <row r="6835" spans="20:21" ht="12.75" customHeight="1" x14ac:dyDescent="0.3">
      <c r="T6835" s="16"/>
      <c r="U6835" s="16"/>
    </row>
    <row r="6836" spans="20:21" ht="12.75" customHeight="1" x14ac:dyDescent="0.3">
      <c r="T6836" s="16"/>
      <c r="U6836" s="16"/>
    </row>
    <row r="6837" spans="20:21" ht="12.75" customHeight="1" x14ac:dyDescent="0.3">
      <c r="T6837" s="16"/>
      <c r="U6837" s="16"/>
    </row>
    <row r="6838" spans="20:21" ht="12.75" customHeight="1" x14ac:dyDescent="0.3">
      <c r="T6838" s="16"/>
      <c r="U6838" s="16"/>
    </row>
    <row r="6839" spans="20:21" ht="12.75" customHeight="1" x14ac:dyDescent="0.3">
      <c r="T6839" s="16"/>
      <c r="U6839" s="16"/>
    </row>
    <row r="6840" spans="20:21" ht="12.75" customHeight="1" x14ac:dyDescent="0.3">
      <c r="T6840" s="16"/>
      <c r="U6840" s="16"/>
    </row>
    <row r="6841" spans="20:21" ht="12.75" customHeight="1" x14ac:dyDescent="0.3">
      <c r="T6841" s="16"/>
      <c r="U6841" s="16"/>
    </row>
    <row r="6842" spans="20:21" ht="12.75" customHeight="1" x14ac:dyDescent="0.3">
      <c r="T6842" s="16"/>
      <c r="U6842" s="16"/>
    </row>
    <row r="6843" spans="20:21" ht="12.75" customHeight="1" x14ac:dyDescent="0.3">
      <c r="T6843" s="16"/>
      <c r="U6843" s="16"/>
    </row>
    <row r="6844" spans="20:21" ht="12.75" customHeight="1" x14ac:dyDescent="0.3">
      <c r="T6844" s="16"/>
      <c r="U6844" s="16"/>
    </row>
    <row r="6845" spans="20:21" ht="12.75" customHeight="1" x14ac:dyDescent="0.3">
      <c r="T6845" s="16"/>
      <c r="U6845" s="16"/>
    </row>
    <row r="6846" spans="20:21" ht="12.75" customHeight="1" x14ac:dyDescent="0.3">
      <c r="T6846" s="16"/>
      <c r="U6846" s="16"/>
    </row>
    <row r="6847" spans="20:21" ht="12.75" customHeight="1" x14ac:dyDescent="0.3">
      <c r="T6847" s="16"/>
      <c r="U6847" s="16"/>
    </row>
    <row r="6848" spans="20:21" ht="12.75" customHeight="1" x14ac:dyDescent="0.3">
      <c r="T6848" s="16"/>
      <c r="U6848" s="16"/>
    </row>
    <row r="6849" spans="20:21" ht="12.75" customHeight="1" x14ac:dyDescent="0.3">
      <c r="T6849" s="16"/>
      <c r="U6849" s="16"/>
    </row>
    <row r="6850" spans="20:21" ht="12.75" customHeight="1" x14ac:dyDescent="0.3">
      <c r="T6850" s="16"/>
      <c r="U6850" s="16"/>
    </row>
    <row r="6851" spans="20:21" ht="12.75" customHeight="1" x14ac:dyDescent="0.3">
      <c r="T6851" s="16"/>
      <c r="U6851" s="16"/>
    </row>
    <row r="6852" spans="20:21" ht="12.75" customHeight="1" x14ac:dyDescent="0.3">
      <c r="T6852" s="16"/>
      <c r="U6852" s="16"/>
    </row>
    <row r="6853" spans="20:21" ht="12.75" customHeight="1" x14ac:dyDescent="0.3">
      <c r="T6853" s="16"/>
      <c r="U6853" s="16"/>
    </row>
    <row r="6854" spans="20:21" ht="12.75" customHeight="1" x14ac:dyDescent="0.3">
      <c r="T6854" s="16"/>
      <c r="U6854" s="16"/>
    </row>
    <row r="6855" spans="20:21" ht="12.75" customHeight="1" x14ac:dyDescent="0.3">
      <c r="T6855" s="16"/>
      <c r="U6855" s="16"/>
    </row>
    <row r="6856" spans="20:21" ht="12.75" customHeight="1" x14ac:dyDescent="0.3">
      <c r="T6856" s="16"/>
      <c r="U6856" s="16"/>
    </row>
    <row r="6857" spans="20:21" ht="12.75" customHeight="1" x14ac:dyDescent="0.3">
      <c r="T6857" s="16"/>
      <c r="U6857" s="16"/>
    </row>
    <row r="6858" spans="20:21" ht="12.75" customHeight="1" x14ac:dyDescent="0.3">
      <c r="T6858" s="16"/>
      <c r="U6858" s="16"/>
    </row>
    <row r="6859" spans="20:21" ht="12.75" customHeight="1" x14ac:dyDescent="0.3">
      <c r="T6859" s="16"/>
      <c r="U6859" s="16"/>
    </row>
    <row r="6860" spans="20:21" ht="12.75" customHeight="1" x14ac:dyDescent="0.3">
      <c r="T6860" s="16"/>
      <c r="U6860" s="16"/>
    </row>
    <row r="6861" spans="20:21" ht="12.75" customHeight="1" x14ac:dyDescent="0.3">
      <c r="T6861" s="16"/>
      <c r="U6861" s="16"/>
    </row>
    <row r="6862" spans="20:21" ht="12.75" customHeight="1" x14ac:dyDescent="0.3">
      <c r="T6862" s="16"/>
      <c r="U6862" s="16"/>
    </row>
    <row r="6863" spans="20:21" ht="12.75" customHeight="1" x14ac:dyDescent="0.3">
      <c r="T6863" s="16"/>
      <c r="U6863" s="16"/>
    </row>
    <row r="6864" spans="20:21" ht="12.75" customHeight="1" x14ac:dyDescent="0.3">
      <c r="T6864" s="16"/>
      <c r="U6864" s="16"/>
    </row>
    <row r="6865" spans="20:21" ht="12.75" customHeight="1" x14ac:dyDescent="0.3">
      <c r="T6865" s="16"/>
      <c r="U6865" s="16"/>
    </row>
    <row r="6866" spans="20:21" ht="12.75" customHeight="1" x14ac:dyDescent="0.3">
      <c r="T6866" s="16"/>
      <c r="U6866" s="16"/>
    </row>
    <row r="6867" spans="20:21" ht="12.75" customHeight="1" x14ac:dyDescent="0.3">
      <c r="T6867" s="16"/>
      <c r="U6867" s="16"/>
    </row>
    <row r="6868" spans="20:21" ht="12.75" customHeight="1" x14ac:dyDescent="0.3">
      <c r="T6868" s="16"/>
      <c r="U6868" s="16"/>
    </row>
    <row r="6869" spans="20:21" ht="12.75" customHeight="1" x14ac:dyDescent="0.3">
      <c r="T6869" s="16"/>
      <c r="U6869" s="16"/>
    </row>
    <row r="6870" spans="20:21" ht="12.75" customHeight="1" x14ac:dyDescent="0.3">
      <c r="T6870" s="16"/>
      <c r="U6870" s="16"/>
    </row>
    <row r="6871" spans="20:21" ht="12.75" customHeight="1" x14ac:dyDescent="0.3">
      <c r="T6871" s="16"/>
      <c r="U6871" s="16"/>
    </row>
    <row r="6872" spans="20:21" ht="12.75" customHeight="1" x14ac:dyDescent="0.3">
      <c r="T6872" s="16"/>
      <c r="U6872" s="16"/>
    </row>
    <row r="6873" spans="20:21" ht="12.75" customHeight="1" x14ac:dyDescent="0.3">
      <c r="T6873" s="16"/>
      <c r="U6873" s="16"/>
    </row>
    <row r="6874" spans="20:21" ht="12.75" customHeight="1" x14ac:dyDescent="0.3">
      <c r="T6874" s="16"/>
      <c r="U6874" s="16"/>
    </row>
    <row r="6875" spans="20:21" ht="12.75" customHeight="1" x14ac:dyDescent="0.3">
      <c r="T6875" s="16"/>
      <c r="U6875" s="16"/>
    </row>
    <row r="6876" spans="20:21" ht="12.75" customHeight="1" x14ac:dyDescent="0.3">
      <c r="T6876" s="16"/>
      <c r="U6876" s="16"/>
    </row>
    <row r="6877" spans="20:21" ht="12.75" customHeight="1" x14ac:dyDescent="0.3">
      <c r="T6877" s="16"/>
      <c r="U6877" s="16"/>
    </row>
    <row r="6878" spans="20:21" ht="12.75" customHeight="1" x14ac:dyDescent="0.3">
      <c r="T6878" s="16"/>
      <c r="U6878" s="16"/>
    </row>
    <row r="6879" spans="20:21" ht="12.75" customHeight="1" x14ac:dyDescent="0.3">
      <c r="T6879" s="16"/>
      <c r="U6879" s="16"/>
    </row>
    <row r="6880" spans="20:21" ht="12.75" customHeight="1" x14ac:dyDescent="0.3">
      <c r="T6880" s="16"/>
      <c r="U6880" s="16"/>
    </row>
    <row r="6881" spans="20:21" ht="12.75" customHeight="1" x14ac:dyDescent="0.3">
      <c r="T6881" s="16"/>
      <c r="U6881" s="16"/>
    </row>
    <row r="6882" spans="20:21" ht="12.75" customHeight="1" x14ac:dyDescent="0.3">
      <c r="T6882" s="16"/>
      <c r="U6882" s="16"/>
    </row>
    <row r="6883" spans="20:21" ht="12.75" customHeight="1" x14ac:dyDescent="0.3">
      <c r="T6883" s="16"/>
      <c r="U6883" s="16"/>
    </row>
    <row r="6884" spans="20:21" ht="12.75" customHeight="1" x14ac:dyDescent="0.3">
      <c r="T6884" s="16"/>
      <c r="U6884" s="16"/>
    </row>
    <row r="6885" spans="20:21" ht="12.75" customHeight="1" x14ac:dyDescent="0.3">
      <c r="T6885" s="16"/>
      <c r="U6885" s="16"/>
    </row>
    <row r="6886" spans="20:21" ht="12.75" customHeight="1" x14ac:dyDescent="0.3">
      <c r="T6886" s="16"/>
      <c r="U6886" s="16"/>
    </row>
    <row r="6887" spans="20:21" ht="12.75" customHeight="1" x14ac:dyDescent="0.3">
      <c r="T6887" s="16"/>
      <c r="U6887" s="16"/>
    </row>
    <row r="6888" spans="20:21" ht="12.75" customHeight="1" x14ac:dyDescent="0.3">
      <c r="T6888" s="16"/>
      <c r="U6888" s="16"/>
    </row>
    <row r="6889" spans="20:21" ht="12.75" customHeight="1" x14ac:dyDescent="0.3">
      <c r="T6889" s="16"/>
      <c r="U6889" s="16"/>
    </row>
    <row r="6890" spans="20:21" ht="12.75" customHeight="1" x14ac:dyDescent="0.3">
      <c r="T6890" s="16"/>
      <c r="U6890" s="16"/>
    </row>
    <row r="6891" spans="20:21" ht="12.75" customHeight="1" x14ac:dyDescent="0.3">
      <c r="T6891" s="16"/>
      <c r="U6891" s="16"/>
    </row>
    <row r="6892" spans="20:21" ht="12.75" customHeight="1" x14ac:dyDescent="0.3">
      <c r="T6892" s="16"/>
      <c r="U6892" s="16"/>
    </row>
    <row r="6893" spans="20:21" ht="12.75" customHeight="1" x14ac:dyDescent="0.3">
      <c r="T6893" s="16"/>
      <c r="U6893" s="16"/>
    </row>
    <row r="6894" spans="20:21" ht="12.75" customHeight="1" x14ac:dyDescent="0.3">
      <c r="T6894" s="16"/>
      <c r="U6894" s="16"/>
    </row>
    <row r="6895" spans="20:21" ht="12.75" customHeight="1" x14ac:dyDescent="0.3">
      <c r="T6895" s="16"/>
      <c r="U6895" s="16"/>
    </row>
    <row r="6896" spans="20:21" ht="12.75" customHeight="1" x14ac:dyDescent="0.3">
      <c r="T6896" s="16"/>
      <c r="U6896" s="16"/>
    </row>
    <row r="6897" spans="20:21" ht="12.75" customHeight="1" x14ac:dyDescent="0.3">
      <c r="T6897" s="16"/>
      <c r="U6897" s="16"/>
    </row>
    <row r="6898" spans="20:21" ht="12.75" customHeight="1" x14ac:dyDescent="0.3">
      <c r="T6898" s="16"/>
      <c r="U6898" s="16"/>
    </row>
    <row r="6899" spans="20:21" ht="12.75" customHeight="1" x14ac:dyDescent="0.3">
      <c r="T6899" s="16"/>
      <c r="U6899" s="16"/>
    </row>
    <row r="6900" spans="20:21" ht="12.75" customHeight="1" x14ac:dyDescent="0.3">
      <c r="T6900" s="16"/>
      <c r="U6900" s="16"/>
    </row>
    <row r="6901" spans="20:21" ht="12.75" customHeight="1" x14ac:dyDescent="0.3">
      <c r="T6901" s="16"/>
      <c r="U6901" s="16"/>
    </row>
    <row r="6902" spans="20:21" ht="12.75" customHeight="1" x14ac:dyDescent="0.3">
      <c r="T6902" s="16"/>
      <c r="U6902" s="16"/>
    </row>
    <row r="6903" spans="20:21" ht="12.75" customHeight="1" x14ac:dyDescent="0.3">
      <c r="T6903" s="16"/>
      <c r="U6903" s="16"/>
    </row>
    <row r="6904" spans="20:21" ht="12.75" customHeight="1" x14ac:dyDescent="0.3">
      <c r="T6904" s="16"/>
      <c r="U6904" s="16"/>
    </row>
    <row r="6905" spans="20:21" ht="12.75" customHeight="1" x14ac:dyDescent="0.3">
      <c r="T6905" s="16"/>
      <c r="U6905" s="16"/>
    </row>
    <row r="6906" spans="20:21" ht="12.75" customHeight="1" x14ac:dyDescent="0.3">
      <c r="T6906" s="16"/>
      <c r="U6906" s="16"/>
    </row>
    <row r="6907" spans="20:21" ht="12.75" customHeight="1" x14ac:dyDescent="0.3">
      <c r="T6907" s="16"/>
      <c r="U6907" s="16"/>
    </row>
    <row r="6908" spans="20:21" ht="12.75" customHeight="1" x14ac:dyDescent="0.3">
      <c r="T6908" s="16"/>
      <c r="U6908" s="16"/>
    </row>
    <row r="6909" spans="20:21" ht="12.75" customHeight="1" x14ac:dyDescent="0.3">
      <c r="T6909" s="16"/>
      <c r="U6909" s="16"/>
    </row>
    <row r="6910" spans="20:21" ht="12.75" customHeight="1" x14ac:dyDescent="0.3">
      <c r="T6910" s="16"/>
      <c r="U6910" s="16"/>
    </row>
    <row r="6911" spans="20:21" ht="12.75" customHeight="1" x14ac:dyDescent="0.3">
      <c r="T6911" s="16"/>
      <c r="U6911" s="16"/>
    </row>
    <row r="6912" spans="20:21" ht="12.75" customHeight="1" x14ac:dyDescent="0.3">
      <c r="T6912" s="16"/>
      <c r="U6912" s="16"/>
    </row>
    <row r="6913" spans="20:21" ht="12.75" customHeight="1" x14ac:dyDescent="0.3">
      <c r="T6913" s="16"/>
      <c r="U6913" s="16"/>
    </row>
    <row r="6914" spans="20:21" ht="12.75" customHeight="1" x14ac:dyDescent="0.3">
      <c r="T6914" s="16"/>
      <c r="U6914" s="16"/>
    </row>
    <row r="6915" spans="20:21" ht="12.75" customHeight="1" x14ac:dyDescent="0.3">
      <c r="T6915" s="16"/>
      <c r="U6915" s="16"/>
    </row>
    <row r="6916" spans="20:21" ht="12.75" customHeight="1" x14ac:dyDescent="0.3">
      <c r="T6916" s="16"/>
      <c r="U6916" s="16"/>
    </row>
    <row r="6917" spans="20:21" ht="12.75" customHeight="1" x14ac:dyDescent="0.3">
      <c r="T6917" s="16"/>
      <c r="U6917" s="16"/>
    </row>
    <row r="6918" spans="20:21" ht="12.75" customHeight="1" x14ac:dyDescent="0.3">
      <c r="T6918" s="16"/>
      <c r="U6918" s="16"/>
    </row>
    <row r="6919" spans="20:21" ht="12.75" customHeight="1" x14ac:dyDescent="0.3">
      <c r="T6919" s="16"/>
      <c r="U6919" s="16"/>
    </row>
    <row r="6920" spans="20:21" ht="12.75" customHeight="1" x14ac:dyDescent="0.3">
      <c r="T6920" s="16"/>
      <c r="U6920" s="16"/>
    </row>
    <row r="6921" spans="20:21" ht="12.75" customHeight="1" x14ac:dyDescent="0.3">
      <c r="T6921" s="16"/>
      <c r="U6921" s="16"/>
    </row>
    <row r="6922" spans="20:21" ht="12.75" customHeight="1" x14ac:dyDescent="0.3">
      <c r="T6922" s="16"/>
      <c r="U6922" s="16"/>
    </row>
    <row r="6923" spans="20:21" ht="12.75" customHeight="1" x14ac:dyDescent="0.3">
      <c r="T6923" s="16"/>
      <c r="U6923" s="16"/>
    </row>
    <row r="6924" spans="20:21" ht="12.75" customHeight="1" x14ac:dyDescent="0.3">
      <c r="T6924" s="16"/>
      <c r="U6924" s="16"/>
    </row>
    <row r="6925" spans="20:21" ht="12.75" customHeight="1" x14ac:dyDescent="0.3">
      <c r="T6925" s="16"/>
      <c r="U6925" s="16"/>
    </row>
    <row r="6926" spans="20:21" ht="12.75" customHeight="1" x14ac:dyDescent="0.3">
      <c r="T6926" s="16"/>
      <c r="U6926" s="16"/>
    </row>
    <row r="6927" spans="20:21" ht="12.75" customHeight="1" x14ac:dyDescent="0.3">
      <c r="T6927" s="16"/>
      <c r="U6927" s="16"/>
    </row>
    <row r="6928" spans="20:21" ht="12.75" customHeight="1" x14ac:dyDescent="0.3">
      <c r="T6928" s="16"/>
      <c r="U6928" s="16"/>
    </row>
    <row r="6929" spans="20:21" ht="12.75" customHeight="1" x14ac:dyDescent="0.3">
      <c r="T6929" s="16"/>
      <c r="U6929" s="16"/>
    </row>
    <row r="6930" spans="20:21" ht="12.75" customHeight="1" x14ac:dyDescent="0.3">
      <c r="T6930" s="16"/>
      <c r="U6930" s="16"/>
    </row>
    <row r="6931" spans="20:21" ht="12.75" customHeight="1" x14ac:dyDescent="0.3">
      <c r="T6931" s="16"/>
      <c r="U6931" s="16"/>
    </row>
    <row r="6932" spans="20:21" ht="12.75" customHeight="1" x14ac:dyDescent="0.3">
      <c r="T6932" s="16"/>
      <c r="U6932" s="16"/>
    </row>
    <row r="6933" spans="20:21" ht="12.75" customHeight="1" x14ac:dyDescent="0.3">
      <c r="T6933" s="16"/>
      <c r="U6933" s="16"/>
    </row>
    <row r="6934" spans="20:21" ht="12.75" customHeight="1" x14ac:dyDescent="0.3">
      <c r="T6934" s="16"/>
      <c r="U6934" s="16"/>
    </row>
    <row r="6935" spans="20:21" ht="12.75" customHeight="1" x14ac:dyDescent="0.3">
      <c r="T6935" s="16"/>
      <c r="U6935" s="16"/>
    </row>
    <row r="6936" spans="20:21" ht="12.75" customHeight="1" x14ac:dyDescent="0.3">
      <c r="T6936" s="16"/>
      <c r="U6936" s="16"/>
    </row>
    <row r="6937" spans="20:21" ht="12.75" customHeight="1" x14ac:dyDescent="0.3">
      <c r="T6937" s="16"/>
      <c r="U6937" s="16"/>
    </row>
    <row r="6938" spans="20:21" ht="12.75" customHeight="1" x14ac:dyDescent="0.3">
      <c r="T6938" s="16"/>
      <c r="U6938" s="16"/>
    </row>
    <row r="6939" spans="20:21" ht="12.75" customHeight="1" x14ac:dyDescent="0.3">
      <c r="T6939" s="16"/>
      <c r="U6939" s="16"/>
    </row>
    <row r="6940" spans="20:21" ht="12.75" customHeight="1" x14ac:dyDescent="0.3">
      <c r="T6940" s="16"/>
      <c r="U6940" s="16"/>
    </row>
    <row r="6941" spans="20:21" ht="12.75" customHeight="1" x14ac:dyDescent="0.3">
      <c r="T6941" s="16"/>
      <c r="U6941" s="16"/>
    </row>
    <row r="6942" spans="20:21" ht="12.75" customHeight="1" x14ac:dyDescent="0.3">
      <c r="T6942" s="16"/>
      <c r="U6942" s="16"/>
    </row>
    <row r="6943" spans="20:21" ht="12.75" customHeight="1" x14ac:dyDescent="0.3">
      <c r="T6943" s="16"/>
      <c r="U6943" s="16"/>
    </row>
    <row r="6944" spans="20:21" ht="12.75" customHeight="1" x14ac:dyDescent="0.3">
      <c r="T6944" s="16"/>
      <c r="U6944" s="16"/>
    </row>
    <row r="6945" spans="20:21" ht="12.75" customHeight="1" x14ac:dyDescent="0.3">
      <c r="T6945" s="16"/>
      <c r="U6945" s="16"/>
    </row>
    <row r="6946" spans="20:21" ht="12.75" customHeight="1" x14ac:dyDescent="0.3">
      <c r="T6946" s="16"/>
      <c r="U6946" s="16"/>
    </row>
    <row r="6947" spans="20:21" ht="12.75" customHeight="1" x14ac:dyDescent="0.3">
      <c r="T6947" s="16"/>
      <c r="U6947" s="16"/>
    </row>
    <row r="6948" spans="20:21" ht="12.75" customHeight="1" x14ac:dyDescent="0.3">
      <c r="T6948" s="16"/>
      <c r="U6948" s="16"/>
    </row>
    <row r="6949" spans="20:21" ht="12.75" customHeight="1" x14ac:dyDescent="0.3">
      <c r="T6949" s="16"/>
      <c r="U6949" s="16"/>
    </row>
    <row r="6950" spans="20:21" ht="12.75" customHeight="1" x14ac:dyDescent="0.3">
      <c r="T6950" s="16"/>
      <c r="U6950" s="16"/>
    </row>
    <row r="6951" spans="20:21" ht="12.75" customHeight="1" x14ac:dyDescent="0.3">
      <c r="T6951" s="16"/>
      <c r="U6951" s="16"/>
    </row>
    <row r="6952" spans="20:21" ht="12.75" customHeight="1" x14ac:dyDescent="0.3">
      <c r="T6952" s="16"/>
      <c r="U6952" s="16"/>
    </row>
    <row r="6953" spans="20:21" ht="12.75" customHeight="1" x14ac:dyDescent="0.3">
      <c r="T6953" s="16"/>
      <c r="U6953" s="16"/>
    </row>
    <row r="6954" spans="20:21" ht="12.75" customHeight="1" x14ac:dyDescent="0.3">
      <c r="T6954" s="16"/>
      <c r="U6954" s="16"/>
    </row>
    <row r="6955" spans="20:21" ht="12.75" customHeight="1" x14ac:dyDescent="0.3">
      <c r="T6955" s="16"/>
      <c r="U6955" s="16"/>
    </row>
    <row r="6956" spans="20:21" ht="12.75" customHeight="1" x14ac:dyDescent="0.3">
      <c r="T6956" s="16"/>
      <c r="U6956" s="16"/>
    </row>
    <row r="6957" spans="20:21" ht="12.75" customHeight="1" x14ac:dyDescent="0.3">
      <c r="T6957" s="16"/>
      <c r="U6957" s="16"/>
    </row>
    <row r="6958" spans="20:21" ht="12.75" customHeight="1" x14ac:dyDescent="0.3">
      <c r="T6958" s="16"/>
      <c r="U6958" s="16"/>
    </row>
    <row r="6959" spans="20:21" ht="12.75" customHeight="1" x14ac:dyDescent="0.3">
      <c r="T6959" s="16"/>
      <c r="U6959" s="16"/>
    </row>
    <row r="6960" spans="20:21" ht="12.75" customHeight="1" x14ac:dyDescent="0.3">
      <c r="T6960" s="16"/>
      <c r="U6960" s="16"/>
    </row>
    <row r="6961" spans="20:21" ht="12.75" customHeight="1" x14ac:dyDescent="0.3">
      <c r="T6961" s="16"/>
      <c r="U6961" s="16"/>
    </row>
    <row r="6962" spans="20:21" ht="12.75" customHeight="1" x14ac:dyDescent="0.3">
      <c r="T6962" s="16"/>
      <c r="U6962" s="16"/>
    </row>
    <row r="6963" spans="20:21" ht="12.75" customHeight="1" x14ac:dyDescent="0.3">
      <c r="T6963" s="16"/>
      <c r="U6963" s="16"/>
    </row>
    <row r="6964" spans="20:21" ht="12.75" customHeight="1" x14ac:dyDescent="0.3">
      <c r="T6964" s="16"/>
      <c r="U6964" s="16"/>
    </row>
    <row r="6965" spans="20:21" ht="12.75" customHeight="1" x14ac:dyDescent="0.3">
      <c r="T6965" s="16"/>
      <c r="U6965" s="16"/>
    </row>
    <row r="6966" spans="20:21" ht="12.75" customHeight="1" x14ac:dyDescent="0.3">
      <c r="T6966" s="16"/>
      <c r="U6966" s="16"/>
    </row>
    <row r="6967" spans="20:21" ht="12.75" customHeight="1" x14ac:dyDescent="0.3">
      <c r="T6967" s="16"/>
      <c r="U6967" s="16"/>
    </row>
    <row r="6968" spans="20:21" ht="12.75" customHeight="1" x14ac:dyDescent="0.3">
      <c r="T6968" s="16"/>
      <c r="U6968" s="16"/>
    </row>
    <row r="6969" spans="20:21" ht="12.75" customHeight="1" x14ac:dyDescent="0.3">
      <c r="T6969" s="16"/>
      <c r="U6969" s="16"/>
    </row>
    <row r="6970" spans="20:21" ht="12.75" customHeight="1" x14ac:dyDescent="0.3">
      <c r="T6970" s="16"/>
      <c r="U6970" s="16"/>
    </row>
    <row r="6971" spans="20:21" ht="12.75" customHeight="1" x14ac:dyDescent="0.3">
      <c r="T6971" s="16"/>
      <c r="U6971" s="16"/>
    </row>
    <row r="6972" spans="20:21" ht="12.75" customHeight="1" x14ac:dyDescent="0.3">
      <c r="T6972" s="16"/>
      <c r="U6972" s="16"/>
    </row>
    <row r="6973" spans="20:21" ht="12.75" customHeight="1" x14ac:dyDescent="0.3">
      <c r="T6973" s="16"/>
      <c r="U6973" s="16"/>
    </row>
    <row r="6974" spans="20:21" ht="12.75" customHeight="1" x14ac:dyDescent="0.3">
      <c r="T6974" s="16"/>
      <c r="U6974" s="16"/>
    </row>
    <row r="6975" spans="20:21" ht="12.75" customHeight="1" x14ac:dyDescent="0.3">
      <c r="T6975" s="16"/>
      <c r="U6975" s="16"/>
    </row>
    <row r="6976" spans="20:21" ht="12.75" customHeight="1" x14ac:dyDescent="0.3">
      <c r="T6976" s="16"/>
      <c r="U6976" s="16"/>
    </row>
    <row r="6977" spans="20:21" ht="12.75" customHeight="1" x14ac:dyDescent="0.3">
      <c r="T6977" s="16"/>
      <c r="U6977" s="16"/>
    </row>
    <row r="6978" spans="20:21" ht="12.75" customHeight="1" x14ac:dyDescent="0.3">
      <c r="T6978" s="16"/>
      <c r="U6978" s="16"/>
    </row>
    <row r="6979" spans="20:21" ht="12.75" customHeight="1" x14ac:dyDescent="0.3">
      <c r="T6979" s="16"/>
      <c r="U6979" s="16"/>
    </row>
    <row r="6980" spans="20:21" ht="12.75" customHeight="1" x14ac:dyDescent="0.3">
      <c r="T6980" s="16"/>
      <c r="U6980" s="16"/>
    </row>
    <row r="6981" spans="20:21" ht="12.75" customHeight="1" x14ac:dyDescent="0.3">
      <c r="T6981" s="16"/>
      <c r="U6981" s="16"/>
    </row>
    <row r="6982" spans="20:21" ht="12.75" customHeight="1" x14ac:dyDescent="0.3">
      <c r="T6982" s="16"/>
      <c r="U6982" s="16"/>
    </row>
    <row r="6983" spans="20:21" ht="12.75" customHeight="1" x14ac:dyDescent="0.3">
      <c r="T6983" s="16"/>
      <c r="U6983" s="16"/>
    </row>
    <row r="6984" spans="20:21" ht="12.75" customHeight="1" x14ac:dyDescent="0.3">
      <c r="T6984" s="16"/>
      <c r="U6984" s="16"/>
    </row>
    <row r="6985" spans="20:21" ht="12.75" customHeight="1" x14ac:dyDescent="0.3">
      <c r="T6985" s="16"/>
      <c r="U6985" s="16"/>
    </row>
    <row r="6986" spans="20:21" ht="12.75" customHeight="1" x14ac:dyDescent="0.3">
      <c r="T6986" s="16"/>
      <c r="U6986" s="16"/>
    </row>
    <row r="6987" spans="20:21" ht="12.75" customHeight="1" x14ac:dyDescent="0.3">
      <c r="T6987" s="16"/>
      <c r="U6987" s="16"/>
    </row>
    <row r="6988" spans="20:21" ht="12.75" customHeight="1" x14ac:dyDescent="0.3">
      <c r="T6988" s="16"/>
      <c r="U6988" s="16"/>
    </row>
    <row r="6989" spans="20:21" ht="12.75" customHeight="1" x14ac:dyDescent="0.3">
      <c r="T6989" s="16"/>
      <c r="U6989" s="16"/>
    </row>
    <row r="6990" spans="20:21" ht="12.75" customHeight="1" x14ac:dyDescent="0.3">
      <c r="T6990" s="16"/>
      <c r="U6990" s="16"/>
    </row>
    <row r="6991" spans="20:21" ht="12.75" customHeight="1" x14ac:dyDescent="0.3">
      <c r="T6991" s="16"/>
      <c r="U6991" s="16"/>
    </row>
    <row r="6992" spans="20:21" ht="12.75" customHeight="1" x14ac:dyDescent="0.3">
      <c r="T6992" s="16"/>
      <c r="U6992" s="16"/>
    </row>
    <row r="6993" spans="20:21" ht="12.75" customHeight="1" x14ac:dyDescent="0.3">
      <c r="T6993" s="16"/>
      <c r="U6993" s="16"/>
    </row>
    <row r="6994" spans="20:21" ht="12.75" customHeight="1" x14ac:dyDescent="0.3">
      <c r="T6994" s="16"/>
      <c r="U6994" s="16"/>
    </row>
    <row r="6995" spans="20:21" ht="12.75" customHeight="1" x14ac:dyDescent="0.3">
      <c r="T6995" s="16"/>
      <c r="U6995" s="16"/>
    </row>
    <row r="6996" spans="20:21" ht="12.75" customHeight="1" x14ac:dyDescent="0.3">
      <c r="T6996" s="16"/>
      <c r="U6996" s="16"/>
    </row>
    <row r="6997" spans="20:21" ht="12.75" customHeight="1" x14ac:dyDescent="0.3">
      <c r="T6997" s="16"/>
      <c r="U6997" s="16"/>
    </row>
    <row r="6998" spans="20:21" ht="12.75" customHeight="1" x14ac:dyDescent="0.3">
      <c r="T6998" s="16"/>
      <c r="U6998" s="16"/>
    </row>
    <row r="6999" spans="20:21" ht="12.75" customHeight="1" x14ac:dyDescent="0.3">
      <c r="T6999" s="16"/>
      <c r="U6999" s="16"/>
    </row>
    <row r="7000" spans="20:21" ht="12.75" customHeight="1" x14ac:dyDescent="0.3">
      <c r="T7000" s="16"/>
      <c r="U7000" s="16"/>
    </row>
    <row r="7001" spans="20:21" ht="12.75" customHeight="1" x14ac:dyDescent="0.3">
      <c r="T7001" s="16"/>
      <c r="U7001" s="16"/>
    </row>
    <row r="7002" spans="20:21" ht="12.75" customHeight="1" x14ac:dyDescent="0.3">
      <c r="T7002" s="16"/>
      <c r="U7002" s="16"/>
    </row>
    <row r="7003" spans="20:21" ht="12.75" customHeight="1" x14ac:dyDescent="0.3">
      <c r="T7003" s="16"/>
      <c r="U7003" s="16"/>
    </row>
    <row r="7004" spans="20:21" ht="12.75" customHeight="1" x14ac:dyDescent="0.3">
      <c r="T7004" s="16"/>
      <c r="U7004" s="16"/>
    </row>
    <row r="7005" spans="20:21" ht="12.75" customHeight="1" x14ac:dyDescent="0.3">
      <c r="T7005" s="16"/>
      <c r="U7005" s="16"/>
    </row>
    <row r="7006" spans="20:21" ht="12.75" customHeight="1" x14ac:dyDescent="0.3">
      <c r="T7006" s="16"/>
      <c r="U7006" s="16"/>
    </row>
    <row r="7007" spans="20:21" ht="12.75" customHeight="1" x14ac:dyDescent="0.3">
      <c r="T7007" s="16"/>
      <c r="U7007" s="16"/>
    </row>
    <row r="7008" spans="20:21" ht="12.75" customHeight="1" x14ac:dyDescent="0.3">
      <c r="T7008" s="16"/>
      <c r="U7008" s="16"/>
    </row>
    <row r="7009" spans="20:21" ht="12.75" customHeight="1" x14ac:dyDescent="0.3">
      <c r="T7009" s="16"/>
      <c r="U7009" s="16"/>
    </row>
    <row r="7010" spans="20:21" ht="12.75" customHeight="1" x14ac:dyDescent="0.3">
      <c r="T7010" s="16"/>
      <c r="U7010" s="16"/>
    </row>
    <row r="7011" spans="20:21" ht="12.75" customHeight="1" x14ac:dyDescent="0.3">
      <c r="T7011" s="16"/>
      <c r="U7011" s="16"/>
    </row>
    <row r="7012" spans="20:21" ht="12.75" customHeight="1" x14ac:dyDescent="0.3">
      <c r="T7012" s="16"/>
      <c r="U7012" s="16"/>
    </row>
    <row r="7013" spans="20:21" ht="12.75" customHeight="1" x14ac:dyDescent="0.3">
      <c r="T7013" s="16"/>
      <c r="U7013" s="16"/>
    </row>
    <row r="7014" spans="20:21" ht="12.75" customHeight="1" x14ac:dyDescent="0.3">
      <c r="T7014" s="16"/>
      <c r="U7014" s="16"/>
    </row>
    <row r="7015" spans="20:21" ht="12.75" customHeight="1" x14ac:dyDescent="0.3">
      <c r="T7015" s="16"/>
      <c r="U7015" s="16"/>
    </row>
    <row r="7016" spans="20:21" ht="12.75" customHeight="1" x14ac:dyDescent="0.3">
      <c r="T7016" s="16"/>
      <c r="U7016" s="16"/>
    </row>
    <row r="7017" spans="20:21" ht="12.75" customHeight="1" x14ac:dyDescent="0.3">
      <c r="T7017" s="16"/>
      <c r="U7017" s="16"/>
    </row>
    <row r="7018" spans="20:21" ht="12.75" customHeight="1" x14ac:dyDescent="0.3">
      <c r="T7018" s="16"/>
      <c r="U7018" s="16"/>
    </row>
    <row r="7019" spans="20:21" ht="12.75" customHeight="1" x14ac:dyDescent="0.3">
      <c r="T7019" s="16"/>
      <c r="U7019" s="16"/>
    </row>
    <row r="7020" spans="20:21" ht="12.75" customHeight="1" x14ac:dyDescent="0.3">
      <c r="T7020" s="16"/>
      <c r="U7020" s="16"/>
    </row>
    <row r="7021" spans="20:21" ht="12.75" customHeight="1" x14ac:dyDescent="0.3">
      <c r="T7021" s="16"/>
      <c r="U7021" s="16"/>
    </row>
    <row r="7022" spans="20:21" ht="12.75" customHeight="1" x14ac:dyDescent="0.3">
      <c r="T7022" s="16"/>
      <c r="U7022" s="16"/>
    </row>
    <row r="7023" spans="20:21" ht="12.75" customHeight="1" x14ac:dyDescent="0.3">
      <c r="T7023" s="16"/>
      <c r="U7023" s="16"/>
    </row>
    <row r="7024" spans="20:21" ht="12.75" customHeight="1" x14ac:dyDescent="0.3">
      <c r="T7024" s="16"/>
      <c r="U7024" s="16"/>
    </row>
    <row r="7025" spans="20:21" ht="12.75" customHeight="1" x14ac:dyDescent="0.3">
      <c r="T7025" s="16"/>
      <c r="U7025" s="16"/>
    </row>
    <row r="7026" spans="20:21" ht="12.75" customHeight="1" x14ac:dyDescent="0.3">
      <c r="T7026" s="16"/>
      <c r="U7026" s="16"/>
    </row>
    <row r="7027" spans="20:21" ht="12.75" customHeight="1" x14ac:dyDescent="0.3">
      <c r="T7027" s="16"/>
      <c r="U7027" s="16"/>
    </row>
    <row r="7028" spans="20:21" ht="12.75" customHeight="1" x14ac:dyDescent="0.3">
      <c r="T7028" s="16"/>
      <c r="U7028" s="16"/>
    </row>
    <row r="7029" spans="20:21" ht="12.75" customHeight="1" x14ac:dyDescent="0.3">
      <c r="T7029" s="16"/>
      <c r="U7029" s="16"/>
    </row>
    <row r="7030" spans="20:21" ht="12.75" customHeight="1" x14ac:dyDescent="0.3">
      <c r="T7030" s="16"/>
      <c r="U7030" s="16"/>
    </row>
    <row r="7031" spans="20:21" ht="12.75" customHeight="1" x14ac:dyDescent="0.3">
      <c r="T7031" s="16"/>
      <c r="U7031" s="16"/>
    </row>
    <row r="7032" spans="20:21" ht="12.75" customHeight="1" x14ac:dyDescent="0.3">
      <c r="T7032" s="16"/>
      <c r="U7032" s="16"/>
    </row>
    <row r="7033" spans="20:21" ht="12.75" customHeight="1" x14ac:dyDescent="0.3">
      <c r="T7033" s="16"/>
      <c r="U7033" s="16"/>
    </row>
    <row r="7034" spans="20:21" ht="12.75" customHeight="1" x14ac:dyDescent="0.3">
      <c r="T7034" s="16"/>
      <c r="U7034" s="16"/>
    </row>
    <row r="7035" spans="20:21" ht="12.75" customHeight="1" x14ac:dyDescent="0.3">
      <c r="T7035" s="16"/>
      <c r="U7035" s="16"/>
    </row>
    <row r="7036" spans="20:21" ht="12.75" customHeight="1" x14ac:dyDescent="0.3">
      <c r="T7036" s="16"/>
      <c r="U7036" s="16"/>
    </row>
    <row r="7037" spans="20:21" ht="12.75" customHeight="1" x14ac:dyDescent="0.3">
      <c r="T7037" s="16"/>
      <c r="U7037" s="16"/>
    </row>
    <row r="7038" spans="20:21" ht="12.75" customHeight="1" x14ac:dyDescent="0.3">
      <c r="T7038" s="16"/>
      <c r="U7038" s="16"/>
    </row>
    <row r="7039" spans="20:21" ht="12.75" customHeight="1" x14ac:dyDescent="0.3">
      <c r="T7039" s="16"/>
      <c r="U7039" s="16"/>
    </row>
    <row r="7040" spans="20:21" ht="12.75" customHeight="1" x14ac:dyDescent="0.3">
      <c r="T7040" s="16"/>
      <c r="U7040" s="16"/>
    </row>
    <row r="7041" spans="20:21" ht="12.75" customHeight="1" x14ac:dyDescent="0.3">
      <c r="T7041" s="16"/>
      <c r="U7041" s="16"/>
    </row>
    <row r="7042" spans="20:21" ht="12.75" customHeight="1" x14ac:dyDescent="0.3">
      <c r="T7042" s="16"/>
      <c r="U7042" s="16"/>
    </row>
    <row r="7043" spans="20:21" ht="12.75" customHeight="1" x14ac:dyDescent="0.3">
      <c r="T7043" s="16"/>
      <c r="U7043" s="16"/>
    </row>
    <row r="7044" spans="20:21" ht="12.75" customHeight="1" x14ac:dyDescent="0.3">
      <c r="T7044" s="16"/>
      <c r="U7044" s="16"/>
    </row>
    <row r="7045" spans="20:21" ht="12.75" customHeight="1" x14ac:dyDescent="0.3">
      <c r="T7045" s="16"/>
      <c r="U7045" s="16"/>
    </row>
    <row r="7046" spans="20:21" ht="12.75" customHeight="1" x14ac:dyDescent="0.3">
      <c r="T7046" s="16"/>
      <c r="U7046" s="16"/>
    </row>
    <row r="7047" spans="20:21" ht="12.75" customHeight="1" x14ac:dyDescent="0.3">
      <c r="T7047" s="16"/>
      <c r="U7047" s="16"/>
    </row>
    <row r="7048" spans="20:21" ht="12.75" customHeight="1" x14ac:dyDescent="0.3">
      <c r="T7048" s="16"/>
      <c r="U7048" s="16"/>
    </row>
    <row r="7049" spans="20:21" ht="12.75" customHeight="1" x14ac:dyDescent="0.3">
      <c r="T7049" s="16"/>
      <c r="U7049" s="16"/>
    </row>
    <row r="7050" spans="20:21" ht="12.75" customHeight="1" x14ac:dyDescent="0.3">
      <c r="T7050" s="16"/>
      <c r="U7050" s="16"/>
    </row>
    <row r="7051" spans="20:21" ht="12.75" customHeight="1" x14ac:dyDescent="0.3">
      <c r="T7051" s="16"/>
      <c r="U7051" s="16"/>
    </row>
    <row r="7052" spans="20:21" ht="12.75" customHeight="1" x14ac:dyDescent="0.3">
      <c r="T7052" s="16"/>
      <c r="U7052" s="16"/>
    </row>
    <row r="7053" spans="20:21" ht="12.75" customHeight="1" x14ac:dyDescent="0.3">
      <c r="T7053" s="16"/>
      <c r="U7053" s="16"/>
    </row>
    <row r="7054" spans="20:21" ht="12.75" customHeight="1" x14ac:dyDescent="0.3">
      <c r="T7054" s="16"/>
      <c r="U7054" s="16"/>
    </row>
    <row r="7055" spans="20:21" ht="12.75" customHeight="1" x14ac:dyDescent="0.3">
      <c r="T7055" s="16"/>
      <c r="U7055" s="16"/>
    </row>
    <row r="7056" spans="20:21" ht="12.75" customHeight="1" x14ac:dyDescent="0.3">
      <c r="T7056" s="16"/>
      <c r="U7056" s="16"/>
    </row>
    <row r="7057" spans="20:21" ht="12.75" customHeight="1" x14ac:dyDescent="0.3">
      <c r="T7057" s="16"/>
      <c r="U7057" s="16"/>
    </row>
    <row r="7058" spans="20:21" ht="12.75" customHeight="1" x14ac:dyDescent="0.3">
      <c r="T7058" s="16"/>
      <c r="U7058" s="16"/>
    </row>
    <row r="7059" spans="20:21" ht="12.75" customHeight="1" x14ac:dyDescent="0.3">
      <c r="T7059" s="16"/>
      <c r="U7059" s="16"/>
    </row>
    <row r="7060" spans="20:21" ht="12.75" customHeight="1" x14ac:dyDescent="0.3">
      <c r="T7060" s="16"/>
      <c r="U7060" s="16"/>
    </row>
    <row r="7061" spans="20:21" ht="12.75" customHeight="1" x14ac:dyDescent="0.3">
      <c r="T7061" s="16"/>
      <c r="U7061" s="16"/>
    </row>
    <row r="7062" spans="20:21" ht="12.75" customHeight="1" x14ac:dyDescent="0.3">
      <c r="T7062" s="16"/>
      <c r="U7062" s="16"/>
    </row>
    <row r="7063" spans="20:21" ht="12.75" customHeight="1" x14ac:dyDescent="0.3">
      <c r="T7063" s="16"/>
      <c r="U7063" s="16"/>
    </row>
    <row r="7064" spans="20:21" ht="12.75" customHeight="1" x14ac:dyDescent="0.3">
      <c r="T7064" s="16"/>
      <c r="U7064" s="16"/>
    </row>
    <row r="7065" spans="20:21" ht="12.75" customHeight="1" x14ac:dyDescent="0.3">
      <c r="T7065" s="16"/>
      <c r="U7065" s="16"/>
    </row>
    <row r="7066" spans="20:21" ht="12.75" customHeight="1" x14ac:dyDescent="0.3">
      <c r="T7066" s="16"/>
      <c r="U7066" s="16"/>
    </row>
    <row r="7067" spans="20:21" ht="12.75" customHeight="1" x14ac:dyDescent="0.3">
      <c r="T7067" s="16"/>
      <c r="U7067" s="16"/>
    </row>
    <row r="7068" spans="20:21" ht="12.75" customHeight="1" x14ac:dyDescent="0.3">
      <c r="T7068" s="16"/>
      <c r="U7068" s="16"/>
    </row>
    <row r="7069" spans="20:21" ht="12.75" customHeight="1" x14ac:dyDescent="0.3">
      <c r="T7069" s="16"/>
      <c r="U7069" s="16"/>
    </row>
    <row r="7070" spans="20:21" ht="12.75" customHeight="1" x14ac:dyDescent="0.3">
      <c r="T7070" s="16"/>
      <c r="U7070" s="16"/>
    </row>
    <row r="7071" spans="20:21" ht="12.75" customHeight="1" x14ac:dyDescent="0.3">
      <c r="T7071" s="16"/>
      <c r="U7071" s="16"/>
    </row>
    <row r="7072" spans="20:21" ht="12.75" customHeight="1" x14ac:dyDescent="0.3">
      <c r="T7072" s="16"/>
      <c r="U7072" s="16"/>
    </row>
    <row r="7073" spans="20:21" ht="12.75" customHeight="1" x14ac:dyDescent="0.3">
      <c r="T7073" s="16"/>
      <c r="U7073" s="16"/>
    </row>
    <row r="7074" spans="20:21" ht="12.75" customHeight="1" x14ac:dyDescent="0.3">
      <c r="T7074" s="16"/>
      <c r="U7074" s="16"/>
    </row>
    <row r="7075" spans="20:21" ht="12.75" customHeight="1" x14ac:dyDescent="0.3">
      <c r="T7075" s="16"/>
      <c r="U7075" s="16"/>
    </row>
    <row r="7076" spans="20:21" ht="12.75" customHeight="1" x14ac:dyDescent="0.3">
      <c r="T7076" s="16"/>
      <c r="U7076" s="16"/>
    </row>
    <row r="7077" spans="20:21" ht="12.75" customHeight="1" x14ac:dyDescent="0.3">
      <c r="T7077" s="16"/>
      <c r="U7077" s="16"/>
    </row>
    <row r="7078" spans="20:21" ht="12.75" customHeight="1" x14ac:dyDescent="0.3">
      <c r="T7078" s="16"/>
      <c r="U7078" s="16"/>
    </row>
    <row r="7079" spans="20:21" ht="12.75" customHeight="1" x14ac:dyDescent="0.3">
      <c r="T7079" s="16"/>
      <c r="U7079" s="16"/>
    </row>
    <row r="7080" spans="20:21" ht="12.75" customHeight="1" x14ac:dyDescent="0.3">
      <c r="T7080" s="16"/>
      <c r="U7080" s="16"/>
    </row>
    <row r="7081" spans="20:21" ht="12.75" customHeight="1" x14ac:dyDescent="0.3">
      <c r="T7081" s="16"/>
      <c r="U7081" s="16"/>
    </row>
    <row r="7082" spans="20:21" ht="12.75" customHeight="1" x14ac:dyDescent="0.3">
      <c r="T7082" s="16"/>
      <c r="U7082" s="16"/>
    </row>
    <row r="7083" spans="20:21" ht="12.75" customHeight="1" x14ac:dyDescent="0.3">
      <c r="T7083" s="16"/>
      <c r="U7083" s="16"/>
    </row>
    <row r="7084" spans="20:21" ht="12.75" customHeight="1" x14ac:dyDescent="0.3">
      <c r="T7084" s="16"/>
      <c r="U7084" s="16"/>
    </row>
    <row r="7085" spans="20:21" ht="12.75" customHeight="1" x14ac:dyDescent="0.3">
      <c r="T7085" s="16"/>
      <c r="U7085" s="16"/>
    </row>
    <row r="7086" spans="20:21" ht="12.75" customHeight="1" x14ac:dyDescent="0.3">
      <c r="T7086" s="16"/>
      <c r="U7086" s="16"/>
    </row>
    <row r="7087" spans="20:21" ht="12.75" customHeight="1" x14ac:dyDescent="0.3">
      <c r="T7087" s="16"/>
      <c r="U7087" s="16"/>
    </row>
    <row r="7088" spans="20:21" ht="12.75" customHeight="1" x14ac:dyDescent="0.3">
      <c r="T7088" s="16"/>
      <c r="U7088" s="16"/>
    </row>
    <row r="7089" spans="20:21" ht="12.75" customHeight="1" x14ac:dyDescent="0.3">
      <c r="T7089" s="16"/>
      <c r="U7089" s="16"/>
    </row>
    <row r="7090" spans="20:21" ht="12.75" customHeight="1" x14ac:dyDescent="0.3">
      <c r="T7090" s="16"/>
      <c r="U7090" s="16"/>
    </row>
    <row r="7091" spans="20:21" ht="12.75" customHeight="1" x14ac:dyDescent="0.3">
      <c r="T7091" s="16"/>
      <c r="U7091" s="16"/>
    </row>
    <row r="7092" spans="20:21" ht="12.75" customHeight="1" x14ac:dyDescent="0.3">
      <c r="T7092" s="16"/>
      <c r="U7092" s="16"/>
    </row>
    <row r="7093" spans="20:21" ht="12.75" customHeight="1" x14ac:dyDescent="0.3">
      <c r="T7093" s="16"/>
      <c r="U7093" s="16"/>
    </row>
    <row r="7094" spans="20:21" ht="12.75" customHeight="1" x14ac:dyDescent="0.3">
      <c r="T7094" s="16"/>
      <c r="U7094" s="16"/>
    </row>
    <row r="7095" spans="20:21" ht="12.75" customHeight="1" x14ac:dyDescent="0.3">
      <c r="T7095" s="16"/>
      <c r="U7095" s="16"/>
    </row>
    <row r="7096" spans="20:21" ht="12.75" customHeight="1" x14ac:dyDescent="0.3">
      <c r="T7096" s="16"/>
      <c r="U7096" s="16"/>
    </row>
    <row r="7097" spans="20:21" ht="12.75" customHeight="1" x14ac:dyDescent="0.3">
      <c r="T7097" s="16"/>
      <c r="U7097" s="16"/>
    </row>
    <row r="7098" spans="20:21" ht="12.75" customHeight="1" x14ac:dyDescent="0.3">
      <c r="T7098" s="16"/>
      <c r="U7098" s="16"/>
    </row>
    <row r="7099" spans="20:21" ht="12.75" customHeight="1" x14ac:dyDescent="0.3">
      <c r="T7099" s="16"/>
      <c r="U7099" s="16"/>
    </row>
    <row r="7100" spans="20:21" ht="12.75" customHeight="1" x14ac:dyDescent="0.3">
      <c r="T7100" s="16"/>
      <c r="U7100" s="16"/>
    </row>
    <row r="7101" spans="20:21" ht="12.75" customHeight="1" x14ac:dyDescent="0.3">
      <c r="T7101" s="16"/>
      <c r="U7101" s="16"/>
    </row>
    <row r="7102" spans="20:21" ht="12.75" customHeight="1" x14ac:dyDescent="0.3">
      <c r="T7102" s="16"/>
      <c r="U7102" s="16"/>
    </row>
    <row r="7103" spans="20:21" ht="12.75" customHeight="1" x14ac:dyDescent="0.3">
      <c r="T7103" s="16"/>
      <c r="U7103" s="16"/>
    </row>
    <row r="7104" spans="20:21" ht="12.75" customHeight="1" x14ac:dyDescent="0.3">
      <c r="T7104" s="16"/>
      <c r="U7104" s="16"/>
    </row>
    <row r="7105" spans="20:21" ht="12.75" customHeight="1" x14ac:dyDescent="0.3">
      <c r="T7105" s="16"/>
      <c r="U7105" s="16"/>
    </row>
    <row r="7106" spans="20:21" ht="12.75" customHeight="1" x14ac:dyDescent="0.3">
      <c r="T7106" s="16"/>
      <c r="U7106" s="16"/>
    </row>
    <row r="7107" spans="20:21" ht="12.75" customHeight="1" x14ac:dyDescent="0.3">
      <c r="T7107" s="16"/>
      <c r="U7107" s="16"/>
    </row>
    <row r="7108" spans="20:21" ht="12.75" customHeight="1" x14ac:dyDescent="0.3">
      <c r="T7108" s="16"/>
      <c r="U7108" s="16"/>
    </row>
    <row r="7109" spans="20:21" ht="12.75" customHeight="1" x14ac:dyDescent="0.3">
      <c r="T7109" s="16"/>
      <c r="U7109" s="16"/>
    </row>
    <row r="7110" spans="20:21" ht="12.75" customHeight="1" x14ac:dyDescent="0.3">
      <c r="T7110" s="16"/>
      <c r="U7110" s="16"/>
    </row>
    <row r="7111" spans="20:21" ht="12.75" customHeight="1" x14ac:dyDescent="0.3">
      <c r="T7111" s="16"/>
      <c r="U7111" s="16"/>
    </row>
    <row r="7112" spans="20:21" ht="12.75" customHeight="1" x14ac:dyDescent="0.3">
      <c r="T7112" s="16"/>
      <c r="U7112" s="16"/>
    </row>
    <row r="7113" spans="20:21" ht="12.75" customHeight="1" x14ac:dyDescent="0.3">
      <c r="T7113" s="16"/>
      <c r="U7113" s="16"/>
    </row>
    <row r="7114" spans="20:21" ht="12.75" customHeight="1" x14ac:dyDescent="0.3">
      <c r="T7114" s="16"/>
      <c r="U7114" s="16"/>
    </row>
    <row r="7115" spans="20:21" ht="12.75" customHeight="1" x14ac:dyDescent="0.3">
      <c r="T7115" s="16"/>
      <c r="U7115" s="16"/>
    </row>
    <row r="7116" spans="20:21" ht="12.75" customHeight="1" x14ac:dyDescent="0.3">
      <c r="T7116" s="16"/>
      <c r="U7116" s="16"/>
    </row>
    <row r="7117" spans="20:21" ht="12.75" customHeight="1" x14ac:dyDescent="0.3">
      <c r="T7117" s="16"/>
      <c r="U7117" s="16"/>
    </row>
    <row r="7118" spans="20:21" ht="12.75" customHeight="1" x14ac:dyDescent="0.3">
      <c r="T7118" s="16"/>
      <c r="U7118" s="16"/>
    </row>
    <row r="7119" spans="20:21" ht="12.75" customHeight="1" x14ac:dyDescent="0.3">
      <c r="T7119" s="16"/>
      <c r="U7119" s="16"/>
    </row>
    <row r="7120" spans="20:21" ht="12.75" customHeight="1" x14ac:dyDescent="0.3">
      <c r="T7120" s="16"/>
      <c r="U7120" s="16"/>
    </row>
    <row r="7121" spans="20:21" ht="12.75" customHeight="1" x14ac:dyDescent="0.3">
      <c r="T7121" s="16"/>
      <c r="U7121" s="16"/>
    </row>
    <row r="7122" spans="20:21" ht="12.75" customHeight="1" x14ac:dyDescent="0.3">
      <c r="T7122" s="16"/>
      <c r="U7122" s="16"/>
    </row>
    <row r="7123" spans="20:21" ht="12.75" customHeight="1" x14ac:dyDescent="0.3">
      <c r="T7123" s="16"/>
      <c r="U7123" s="16"/>
    </row>
    <row r="7124" spans="20:21" ht="12.75" customHeight="1" x14ac:dyDescent="0.3">
      <c r="T7124" s="16"/>
      <c r="U7124" s="16"/>
    </row>
    <row r="7125" spans="20:21" ht="12.75" customHeight="1" x14ac:dyDescent="0.3">
      <c r="T7125" s="16"/>
      <c r="U7125" s="16"/>
    </row>
    <row r="7126" spans="20:21" ht="12.75" customHeight="1" x14ac:dyDescent="0.3">
      <c r="T7126" s="16"/>
      <c r="U7126" s="16"/>
    </row>
    <row r="7127" spans="20:21" ht="12.75" customHeight="1" x14ac:dyDescent="0.3">
      <c r="T7127" s="16"/>
      <c r="U7127" s="16"/>
    </row>
    <row r="7128" spans="20:21" ht="12.75" customHeight="1" x14ac:dyDescent="0.3">
      <c r="T7128" s="16"/>
      <c r="U7128" s="16"/>
    </row>
    <row r="7129" spans="20:21" ht="12.75" customHeight="1" x14ac:dyDescent="0.3">
      <c r="T7129" s="16"/>
      <c r="U7129" s="16"/>
    </row>
    <row r="7130" spans="20:21" ht="12.75" customHeight="1" x14ac:dyDescent="0.3">
      <c r="T7130" s="16"/>
      <c r="U7130" s="16"/>
    </row>
    <row r="7131" spans="20:21" ht="12.75" customHeight="1" x14ac:dyDescent="0.3">
      <c r="T7131" s="16"/>
      <c r="U7131" s="16"/>
    </row>
    <row r="7132" spans="20:21" ht="12.75" customHeight="1" x14ac:dyDescent="0.3">
      <c r="T7132" s="16"/>
      <c r="U7132" s="16"/>
    </row>
    <row r="7133" spans="20:21" ht="12.75" customHeight="1" x14ac:dyDescent="0.3">
      <c r="T7133" s="16"/>
      <c r="U7133" s="16"/>
    </row>
    <row r="7134" spans="20:21" ht="12.75" customHeight="1" x14ac:dyDescent="0.3">
      <c r="T7134" s="16"/>
      <c r="U7134" s="16"/>
    </row>
    <row r="7135" spans="20:21" ht="12.75" customHeight="1" x14ac:dyDescent="0.3">
      <c r="T7135" s="16"/>
      <c r="U7135" s="16"/>
    </row>
    <row r="7136" spans="20:21" ht="12.75" customHeight="1" x14ac:dyDescent="0.3">
      <c r="T7136" s="16"/>
      <c r="U7136" s="16"/>
    </row>
    <row r="7137" spans="20:21" ht="12.75" customHeight="1" x14ac:dyDescent="0.3">
      <c r="T7137" s="16"/>
      <c r="U7137" s="16"/>
    </row>
    <row r="7138" spans="20:21" ht="12.75" customHeight="1" x14ac:dyDescent="0.3">
      <c r="T7138" s="16"/>
      <c r="U7138" s="16"/>
    </row>
    <row r="7139" spans="20:21" ht="12.75" customHeight="1" x14ac:dyDescent="0.3">
      <c r="T7139" s="16"/>
      <c r="U7139" s="16"/>
    </row>
    <row r="7140" spans="20:21" ht="12.75" customHeight="1" x14ac:dyDescent="0.3">
      <c r="T7140" s="16"/>
      <c r="U7140" s="16"/>
    </row>
    <row r="7141" spans="20:21" ht="12.75" customHeight="1" x14ac:dyDescent="0.3">
      <c r="T7141" s="16"/>
      <c r="U7141" s="16"/>
    </row>
    <row r="7142" spans="20:21" ht="12.75" customHeight="1" x14ac:dyDescent="0.3">
      <c r="T7142" s="16"/>
      <c r="U7142" s="16"/>
    </row>
    <row r="7143" spans="20:21" ht="12.75" customHeight="1" x14ac:dyDescent="0.3">
      <c r="T7143" s="16"/>
      <c r="U7143" s="16"/>
    </row>
    <row r="7144" spans="20:21" ht="12.75" customHeight="1" x14ac:dyDescent="0.3">
      <c r="T7144" s="16"/>
      <c r="U7144" s="16"/>
    </row>
    <row r="7145" spans="20:21" ht="12.75" customHeight="1" x14ac:dyDescent="0.3">
      <c r="T7145" s="16"/>
      <c r="U7145" s="16"/>
    </row>
    <row r="7146" spans="20:21" ht="12.75" customHeight="1" x14ac:dyDescent="0.3">
      <c r="T7146" s="16"/>
      <c r="U7146" s="16"/>
    </row>
    <row r="7147" spans="20:21" ht="12.75" customHeight="1" x14ac:dyDescent="0.3">
      <c r="T7147" s="16"/>
      <c r="U7147" s="16"/>
    </row>
    <row r="7148" spans="20:21" ht="12.75" customHeight="1" x14ac:dyDescent="0.3">
      <c r="T7148" s="16"/>
      <c r="U7148" s="16"/>
    </row>
    <row r="7149" spans="20:21" ht="12.75" customHeight="1" x14ac:dyDescent="0.3">
      <c r="T7149" s="16"/>
      <c r="U7149" s="16"/>
    </row>
    <row r="7150" spans="20:21" ht="12.75" customHeight="1" x14ac:dyDescent="0.3">
      <c r="T7150" s="16"/>
      <c r="U7150" s="16"/>
    </row>
    <row r="7151" spans="20:21" ht="12.75" customHeight="1" x14ac:dyDescent="0.3">
      <c r="T7151" s="16"/>
      <c r="U7151" s="16"/>
    </row>
    <row r="7152" spans="20:21" ht="12.75" customHeight="1" x14ac:dyDescent="0.3">
      <c r="T7152" s="16"/>
      <c r="U7152" s="16"/>
    </row>
    <row r="7153" spans="20:21" ht="12.75" customHeight="1" x14ac:dyDescent="0.3">
      <c r="T7153" s="16"/>
      <c r="U7153" s="16"/>
    </row>
    <row r="7154" spans="20:21" ht="12.75" customHeight="1" x14ac:dyDescent="0.3">
      <c r="T7154" s="16"/>
      <c r="U7154" s="16"/>
    </row>
    <row r="7155" spans="20:21" ht="12.75" customHeight="1" x14ac:dyDescent="0.3">
      <c r="T7155" s="16"/>
      <c r="U7155" s="16"/>
    </row>
    <row r="7156" spans="20:21" ht="12.75" customHeight="1" x14ac:dyDescent="0.3">
      <c r="T7156" s="16"/>
      <c r="U7156" s="16"/>
    </row>
    <row r="7157" spans="20:21" ht="12.75" customHeight="1" x14ac:dyDescent="0.3">
      <c r="T7157" s="16"/>
      <c r="U7157" s="16"/>
    </row>
    <row r="7158" spans="20:21" ht="12.75" customHeight="1" x14ac:dyDescent="0.3">
      <c r="T7158" s="16"/>
      <c r="U7158" s="16"/>
    </row>
    <row r="7159" spans="20:21" ht="12.75" customHeight="1" x14ac:dyDescent="0.3">
      <c r="T7159" s="16"/>
      <c r="U7159" s="16"/>
    </row>
    <row r="7160" spans="20:21" ht="12.75" customHeight="1" x14ac:dyDescent="0.3">
      <c r="T7160" s="16"/>
      <c r="U7160" s="16"/>
    </row>
    <row r="7161" spans="20:21" ht="12.75" customHeight="1" x14ac:dyDescent="0.3">
      <c r="T7161" s="16"/>
      <c r="U7161" s="16"/>
    </row>
    <row r="7162" spans="20:21" ht="12.75" customHeight="1" x14ac:dyDescent="0.3">
      <c r="T7162" s="16"/>
      <c r="U7162" s="16"/>
    </row>
    <row r="7163" spans="20:21" ht="12.75" customHeight="1" x14ac:dyDescent="0.3">
      <c r="T7163" s="16"/>
      <c r="U7163" s="16"/>
    </row>
    <row r="7164" spans="20:21" ht="12.75" customHeight="1" x14ac:dyDescent="0.3">
      <c r="T7164" s="16"/>
      <c r="U7164" s="16"/>
    </row>
    <row r="7165" spans="20:21" ht="12.75" customHeight="1" x14ac:dyDescent="0.3">
      <c r="T7165" s="16"/>
      <c r="U7165" s="16"/>
    </row>
    <row r="7166" spans="20:21" ht="12.75" customHeight="1" x14ac:dyDescent="0.3">
      <c r="T7166" s="16"/>
      <c r="U7166" s="16"/>
    </row>
    <row r="7167" spans="20:21" ht="12.75" customHeight="1" x14ac:dyDescent="0.3">
      <c r="T7167" s="16"/>
      <c r="U7167" s="16"/>
    </row>
    <row r="7168" spans="20:21" ht="12.75" customHeight="1" x14ac:dyDescent="0.3">
      <c r="T7168" s="16"/>
      <c r="U7168" s="16"/>
    </row>
    <row r="7169" spans="20:21" ht="12.75" customHeight="1" x14ac:dyDescent="0.3">
      <c r="T7169" s="16"/>
      <c r="U7169" s="16"/>
    </row>
    <row r="7170" spans="20:21" ht="12.75" customHeight="1" x14ac:dyDescent="0.3">
      <c r="T7170" s="16"/>
      <c r="U7170" s="16"/>
    </row>
    <row r="7171" spans="20:21" ht="12.75" customHeight="1" x14ac:dyDescent="0.3">
      <c r="T7171" s="16"/>
      <c r="U7171" s="16"/>
    </row>
    <row r="7172" spans="20:21" ht="12.75" customHeight="1" x14ac:dyDescent="0.3">
      <c r="T7172" s="16"/>
      <c r="U7172" s="16"/>
    </row>
    <row r="7173" spans="20:21" ht="12.75" customHeight="1" x14ac:dyDescent="0.3">
      <c r="T7173" s="16"/>
      <c r="U7173" s="16"/>
    </row>
    <row r="7174" spans="20:21" ht="12.75" customHeight="1" x14ac:dyDescent="0.3">
      <c r="T7174" s="16"/>
      <c r="U7174" s="16"/>
    </row>
    <row r="7175" spans="20:21" ht="12.75" customHeight="1" x14ac:dyDescent="0.3">
      <c r="T7175" s="16"/>
      <c r="U7175" s="16"/>
    </row>
    <row r="7176" spans="20:21" ht="12.75" customHeight="1" x14ac:dyDescent="0.3">
      <c r="T7176" s="16"/>
      <c r="U7176" s="16"/>
    </row>
    <row r="7177" spans="20:21" ht="12.75" customHeight="1" x14ac:dyDescent="0.3">
      <c r="T7177" s="16"/>
      <c r="U7177" s="16"/>
    </row>
    <row r="7178" spans="20:21" ht="12.75" customHeight="1" x14ac:dyDescent="0.3">
      <c r="T7178" s="16"/>
      <c r="U7178" s="16"/>
    </row>
    <row r="7179" spans="20:21" ht="12.75" customHeight="1" x14ac:dyDescent="0.3">
      <c r="T7179" s="16"/>
      <c r="U7179" s="16"/>
    </row>
    <row r="7180" spans="20:21" ht="12.75" customHeight="1" x14ac:dyDescent="0.3">
      <c r="T7180" s="16"/>
      <c r="U7180" s="16"/>
    </row>
    <row r="7181" spans="20:21" ht="12.75" customHeight="1" x14ac:dyDescent="0.3">
      <c r="T7181" s="16"/>
      <c r="U7181" s="16"/>
    </row>
    <row r="7182" spans="20:21" ht="12.75" customHeight="1" x14ac:dyDescent="0.3">
      <c r="T7182" s="16"/>
      <c r="U7182" s="16"/>
    </row>
    <row r="7183" spans="20:21" ht="12.75" customHeight="1" x14ac:dyDescent="0.3">
      <c r="T7183" s="16"/>
      <c r="U7183" s="16"/>
    </row>
    <row r="7184" spans="20:21" ht="12.75" customHeight="1" x14ac:dyDescent="0.3">
      <c r="T7184" s="16"/>
      <c r="U7184" s="16"/>
    </row>
    <row r="7185" spans="20:21" ht="12.75" customHeight="1" x14ac:dyDescent="0.3">
      <c r="T7185" s="16"/>
      <c r="U7185" s="16"/>
    </row>
    <row r="7186" spans="20:21" ht="12.75" customHeight="1" x14ac:dyDescent="0.3">
      <c r="T7186" s="16"/>
      <c r="U7186" s="16"/>
    </row>
    <row r="7187" spans="20:21" ht="12.75" customHeight="1" x14ac:dyDescent="0.3">
      <c r="T7187" s="16"/>
      <c r="U7187" s="16"/>
    </row>
    <row r="7188" spans="20:21" ht="12.75" customHeight="1" x14ac:dyDescent="0.3">
      <c r="T7188" s="16"/>
      <c r="U7188" s="16"/>
    </row>
    <row r="7189" spans="20:21" ht="12.75" customHeight="1" x14ac:dyDescent="0.3">
      <c r="T7189" s="16"/>
      <c r="U7189" s="16"/>
    </row>
    <row r="7190" spans="20:21" ht="12.75" customHeight="1" x14ac:dyDescent="0.3">
      <c r="T7190" s="16"/>
      <c r="U7190" s="16"/>
    </row>
    <row r="7191" spans="20:21" ht="12.75" customHeight="1" x14ac:dyDescent="0.3">
      <c r="T7191" s="16"/>
      <c r="U7191" s="16"/>
    </row>
    <row r="7192" spans="20:21" ht="12.75" customHeight="1" x14ac:dyDescent="0.3">
      <c r="T7192" s="16"/>
      <c r="U7192" s="16"/>
    </row>
    <row r="7193" spans="20:21" ht="12.75" customHeight="1" x14ac:dyDescent="0.3">
      <c r="T7193" s="16"/>
      <c r="U7193" s="16"/>
    </row>
    <row r="7194" spans="20:21" ht="12.75" customHeight="1" x14ac:dyDescent="0.3">
      <c r="T7194" s="16"/>
      <c r="U7194" s="16"/>
    </row>
    <row r="7195" spans="20:21" ht="12.75" customHeight="1" x14ac:dyDescent="0.3">
      <c r="T7195" s="16"/>
      <c r="U7195" s="16"/>
    </row>
    <row r="7196" spans="20:21" ht="12.75" customHeight="1" x14ac:dyDescent="0.3">
      <c r="T7196" s="16"/>
      <c r="U7196" s="16"/>
    </row>
    <row r="7197" spans="20:21" ht="12.75" customHeight="1" x14ac:dyDescent="0.3">
      <c r="T7197" s="16"/>
      <c r="U7197" s="16"/>
    </row>
    <row r="7198" spans="20:21" ht="12.75" customHeight="1" x14ac:dyDescent="0.3">
      <c r="T7198" s="16"/>
      <c r="U7198" s="16"/>
    </row>
    <row r="7199" spans="20:21" ht="12.75" customHeight="1" x14ac:dyDescent="0.3">
      <c r="T7199" s="16"/>
      <c r="U7199" s="16"/>
    </row>
    <row r="7200" spans="20:21" ht="12.75" customHeight="1" x14ac:dyDescent="0.3">
      <c r="T7200" s="16"/>
      <c r="U7200" s="16"/>
    </row>
    <row r="7201" spans="20:21" ht="12.75" customHeight="1" x14ac:dyDescent="0.3">
      <c r="T7201" s="16"/>
      <c r="U7201" s="16"/>
    </row>
    <row r="7202" spans="20:21" ht="12.75" customHeight="1" x14ac:dyDescent="0.3">
      <c r="T7202" s="16"/>
      <c r="U7202" s="16"/>
    </row>
    <row r="7203" spans="20:21" ht="12.75" customHeight="1" x14ac:dyDescent="0.3">
      <c r="T7203" s="16"/>
      <c r="U7203" s="16"/>
    </row>
    <row r="7204" spans="20:21" ht="12.75" customHeight="1" x14ac:dyDescent="0.3">
      <c r="T7204" s="16"/>
      <c r="U7204" s="16"/>
    </row>
    <row r="7205" spans="20:21" ht="12.75" customHeight="1" x14ac:dyDescent="0.3">
      <c r="T7205" s="16"/>
      <c r="U7205" s="16"/>
    </row>
    <row r="7206" spans="20:21" ht="12.75" customHeight="1" x14ac:dyDescent="0.3">
      <c r="T7206" s="16"/>
      <c r="U7206" s="16"/>
    </row>
    <row r="7207" spans="20:21" ht="12.75" customHeight="1" x14ac:dyDescent="0.3">
      <c r="T7207" s="16"/>
      <c r="U7207" s="16"/>
    </row>
    <row r="7208" spans="20:21" ht="12.75" customHeight="1" x14ac:dyDescent="0.3">
      <c r="T7208" s="16"/>
      <c r="U7208" s="16"/>
    </row>
    <row r="7209" spans="20:21" ht="12.75" customHeight="1" x14ac:dyDescent="0.3">
      <c r="T7209" s="16"/>
      <c r="U7209" s="16"/>
    </row>
    <row r="7210" spans="20:21" ht="12.75" customHeight="1" x14ac:dyDescent="0.3">
      <c r="T7210" s="16"/>
      <c r="U7210" s="16"/>
    </row>
    <row r="7211" spans="20:21" ht="12.75" customHeight="1" x14ac:dyDescent="0.3">
      <c r="T7211" s="16"/>
      <c r="U7211" s="16"/>
    </row>
    <row r="7212" spans="20:21" ht="12.75" customHeight="1" x14ac:dyDescent="0.3">
      <c r="T7212" s="16"/>
      <c r="U7212" s="16"/>
    </row>
    <row r="7213" spans="20:21" ht="12.75" customHeight="1" x14ac:dyDescent="0.3">
      <c r="T7213" s="16"/>
      <c r="U7213" s="16"/>
    </row>
    <row r="7214" spans="20:21" ht="12.75" customHeight="1" x14ac:dyDescent="0.3">
      <c r="T7214" s="16"/>
      <c r="U7214" s="16"/>
    </row>
    <row r="7215" spans="20:21" ht="12.75" customHeight="1" x14ac:dyDescent="0.3">
      <c r="T7215" s="16"/>
      <c r="U7215" s="16"/>
    </row>
    <row r="7216" spans="20:21" ht="12.75" customHeight="1" x14ac:dyDescent="0.3">
      <c r="T7216" s="16"/>
      <c r="U7216" s="16"/>
    </row>
    <row r="7217" spans="20:21" ht="12.75" customHeight="1" x14ac:dyDescent="0.3">
      <c r="T7217" s="16"/>
      <c r="U7217" s="16"/>
    </row>
    <row r="7218" spans="20:21" ht="12.75" customHeight="1" x14ac:dyDescent="0.3">
      <c r="T7218" s="16"/>
      <c r="U7218" s="16"/>
    </row>
    <row r="7219" spans="20:21" ht="12.75" customHeight="1" x14ac:dyDescent="0.3">
      <c r="T7219" s="16"/>
      <c r="U7219" s="16"/>
    </row>
    <row r="7220" spans="20:21" ht="12.75" customHeight="1" x14ac:dyDescent="0.3">
      <c r="T7220" s="16"/>
      <c r="U7220" s="16"/>
    </row>
    <row r="7221" spans="20:21" ht="12.75" customHeight="1" x14ac:dyDescent="0.3">
      <c r="T7221" s="16"/>
      <c r="U7221" s="16"/>
    </row>
    <row r="7222" spans="20:21" ht="12.75" customHeight="1" x14ac:dyDescent="0.3">
      <c r="T7222" s="16"/>
      <c r="U7222" s="16"/>
    </row>
    <row r="7223" spans="20:21" ht="12.75" customHeight="1" x14ac:dyDescent="0.3">
      <c r="T7223" s="16"/>
      <c r="U7223" s="16"/>
    </row>
    <row r="7224" spans="20:21" ht="12.75" customHeight="1" x14ac:dyDescent="0.3">
      <c r="T7224" s="16"/>
      <c r="U7224" s="16"/>
    </row>
    <row r="7225" spans="20:21" ht="12.75" customHeight="1" x14ac:dyDescent="0.3">
      <c r="T7225" s="16"/>
      <c r="U7225" s="16"/>
    </row>
    <row r="7226" spans="20:21" ht="12.75" customHeight="1" x14ac:dyDescent="0.3">
      <c r="T7226" s="16"/>
      <c r="U7226" s="16"/>
    </row>
    <row r="7227" spans="20:21" ht="12.75" customHeight="1" x14ac:dyDescent="0.3">
      <c r="T7227" s="16"/>
      <c r="U7227" s="16"/>
    </row>
    <row r="7228" spans="20:21" ht="12.75" customHeight="1" x14ac:dyDescent="0.3">
      <c r="T7228" s="16"/>
      <c r="U7228" s="16"/>
    </row>
    <row r="7229" spans="20:21" ht="12.75" customHeight="1" x14ac:dyDescent="0.3">
      <c r="T7229" s="16"/>
      <c r="U7229" s="16"/>
    </row>
    <row r="7230" spans="20:21" ht="12.75" customHeight="1" x14ac:dyDescent="0.3">
      <c r="T7230" s="16"/>
      <c r="U7230" s="16"/>
    </row>
    <row r="7231" spans="20:21" ht="12.75" customHeight="1" x14ac:dyDescent="0.3">
      <c r="T7231" s="16"/>
      <c r="U7231" s="16"/>
    </row>
    <row r="7232" spans="20:21" ht="12.75" customHeight="1" x14ac:dyDescent="0.3">
      <c r="T7232" s="16"/>
      <c r="U7232" s="16"/>
    </row>
    <row r="7233" spans="20:21" ht="12.75" customHeight="1" x14ac:dyDescent="0.3">
      <c r="T7233" s="16"/>
      <c r="U7233" s="16"/>
    </row>
    <row r="7234" spans="20:21" ht="12.75" customHeight="1" x14ac:dyDescent="0.3">
      <c r="T7234" s="16"/>
      <c r="U7234" s="16"/>
    </row>
    <row r="7235" spans="20:21" ht="12.75" customHeight="1" x14ac:dyDescent="0.3">
      <c r="T7235" s="16"/>
      <c r="U7235" s="16"/>
    </row>
    <row r="7236" spans="20:21" ht="12.75" customHeight="1" x14ac:dyDescent="0.3">
      <c r="T7236" s="16"/>
      <c r="U7236" s="16"/>
    </row>
    <row r="7237" spans="20:21" ht="12.75" customHeight="1" x14ac:dyDescent="0.3">
      <c r="T7237" s="16"/>
      <c r="U7237" s="16"/>
    </row>
    <row r="7238" spans="20:21" ht="12.75" customHeight="1" x14ac:dyDescent="0.3">
      <c r="T7238" s="16"/>
      <c r="U7238" s="16"/>
    </row>
    <row r="7239" spans="20:21" ht="12.75" customHeight="1" x14ac:dyDescent="0.3">
      <c r="T7239" s="16"/>
      <c r="U7239" s="16"/>
    </row>
    <row r="7240" spans="20:21" ht="12.75" customHeight="1" x14ac:dyDescent="0.3">
      <c r="T7240" s="16"/>
      <c r="U7240" s="16"/>
    </row>
    <row r="7241" spans="20:21" ht="12.75" customHeight="1" x14ac:dyDescent="0.3">
      <c r="T7241" s="16"/>
      <c r="U7241" s="16"/>
    </row>
    <row r="7242" spans="20:21" ht="12.75" customHeight="1" x14ac:dyDescent="0.3">
      <c r="T7242" s="16"/>
      <c r="U7242" s="16"/>
    </row>
    <row r="7243" spans="20:21" ht="12.75" customHeight="1" x14ac:dyDescent="0.3">
      <c r="T7243" s="16"/>
      <c r="U7243" s="16"/>
    </row>
    <row r="7244" spans="20:21" ht="12.75" customHeight="1" x14ac:dyDescent="0.3">
      <c r="T7244" s="16"/>
      <c r="U7244" s="16"/>
    </row>
    <row r="7245" spans="20:21" ht="12.75" customHeight="1" x14ac:dyDescent="0.3">
      <c r="T7245" s="16"/>
      <c r="U7245" s="16"/>
    </row>
    <row r="7246" spans="20:21" ht="12.75" customHeight="1" x14ac:dyDescent="0.3">
      <c r="T7246" s="16"/>
      <c r="U7246" s="16"/>
    </row>
    <row r="7247" spans="20:21" ht="12.75" customHeight="1" x14ac:dyDescent="0.3">
      <c r="T7247" s="16"/>
      <c r="U7247" s="16"/>
    </row>
    <row r="7248" spans="20:21" ht="12.75" customHeight="1" x14ac:dyDescent="0.3">
      <c r="T7248" s="16"/>
      <c r="U7248" s="16"/>
    </row>
    <row r="7249" spans="20:21" ht="12.75" customHeight="1" x14ac:dyDescent="0.3">
      <c r="T7249" s="16"/>
      <c r="U7249" s="16"/>
    </row>
    <row r="7250" spans="20:21" ht="12.75" customHeight="1" x14ac:dyDescent="0.3">
      <c r="T7250" s="16"/>
      <c r="U7250" s="16"/>
    </row>
    <row r="7251" spans="20:21" ht="12.75" customHeight="1" x14ac:dyDescent="0.3">
      <c r="T7251" s="16"/>
      <c r="U7251" s="16"/>
    </row>
    <row r="7252" spans="20:21" ht="12.75" customHeight="1" x14ac:dyDescent="0.3">
      <c r="T7252" s="16"/>
      <c r="U7252" s="16"/>
    </row>
    <row r="7253" spans="20:21" ht="12.75" customHeight="1" x14ac:dyDescent="0.3">
      <c r="T7253" s="16"/>
      <c r="U7253" s="16"/>
    </row>
    <row r="7254" spans="20:21" ht="12.75" customHeight="1" x14ac:dyDescent="0.3">
      <c r="T7254" s="16"/>
      <c r="U7254" s="16"/>
    </row>
    <row r="7255" spans="20:21" ht="12.75" customHeight="1" x14ac:dyDescent="0.3">
      <c r="T7255" s="16"/>
      <c r="U7255" s="16"/>
    </row>
    <row r="7256" spans="20:21" ht="12.75" customHeight="1" x14ac:dyDescent="0.3">
      <c r="T7256" s="16"/>
      <c r="U7256" s="16"/>
    </row>
    <row r="7257" spans="20:21" ht="12.75" customHeight="1" x14ac:dyDescent="0.3">
      <c r="T7257" s="16"/>
      <c r="U7257" s="16"/>
    </row>
    <row r="7258" spans="20:21" ht="12.75" customHeight="1" x14ac:dyDescent="0.3">
      <c r="T7258" s="16"/>
      <c r="U7258" s="16"/>
    </row>
    <row r="7259" spans="20:21" ht="12.75" customHeight="1" x14ac:dyDescent="0.3">
      <c r="T7259" s="16"/>
      <c r="U7259" s="16"/>
    </row>
    <row r="7260" spans="20:21" ht="12.75" customHeight="1" x14ac:dyDescent="0.3">
      <c r="T7260" s="16"/>
      <c r="U7260" s="16"/>
    </row>
    <row r="7261" spans="20:21" ht="12.75" customHeight="1" x14ac:dyDescent="0.3">
      <c r="T7261" s="16"/>
      <c r="U7261" s="16"/>
    </row>
    <row r="7262" spans="20:21" ht="12.75" customHeight="1" x14ac:dyDescent="0.3">
      <c r="T7262" s="16"/>
      <c r="U7262" s="16"/>
    </row>
    <row r="7263" spans="20:21" ht="12.75" customHeight="1" x14ac:dyDescent="0.3">
      <c r="T7263" s="16"/>
      <c r="U7263" s="16"/>
    </row>
    <row r="7264" spans="20:21" ht="12.75" customHeight="1" x14ac:dyDescent="0.3">
      <c r="T7264" s="16"/>
      <c r="U7264" s="16"/>
    </row>
    <row r="7265" spans="20:21" ht="12.75" customHeight="1" x14ac:dyDescent="0.3">
      <c r="T7265" s="16"/>
      <c r="U7265" s="16"/>
    </row>
    <row r="7266" spans="20:21" ht="12.75" customHeight="1" x14ac:dyDescent="0.3">
      <c r="T7266" s="16"/>
      <c r="U7266" s="16"/>
    </row>
    <row r="7267" spans="20:21" ht="12.75" customHeight="1" x14ac:dyDescent="0.3">
      <c r="T7267" s="16"/>
      <c r="U7267" s="16"/>
    </row>
    <row r="7268" spans="20:21" ht="12.75" customHeight="1" x14ac:dyDescent="0.3">
      <c r="T7268" s="16"/>
      <c r="U7268" s="16"/>
    </row>
    <row r="7269" spans="20:21" ht="12.75" customHeight="1" x14ac:dyDescent="0.3">
      <c r="T7269" s="16"/>
      <c r="U7269" s="16"/>
    </row>
    <row r="7270" spans="20:21" ht="12.75" customHeight="1" x14ac:dyDescent="0.3">
      <c r="T7270" s="16"/>
      <c r="U7270" s="16"/>
    </row>
    <row r="7271" spans="20:21" ht="12.75" customHeight="1" x14ac:dyDescent="0.3">
      <c r="T7271" s="16"/>
      <c r="U7271" s="16"/>
    </row>
    <row r="7272" spans="20:21" ht="12.75" customHeight="1" x14ac:dyDescent="0.3">
      <c r="T7272" s="16"/>
      <c r="U7272" s="16"/>
    </row>
    <row r="7273" spans="20:21" ht="12.75" customHeight="1" x14ac:dyDescent="0.3">
      <c r="T7273" s="16"/>
      <c r="U7273" s="16"/>
    </row>
    <row r="7274" spans="20:21" ht="12.75" customHeight="1" x14ac:dyDescent="0.3">
      <c r="T7274" s="16"/>
      <c r="U7274" s="16"/>
    </row>
    <row r="7275" spans="20:21" ht="12.75" customHeight="1" x14ac:dyDescent="0.3">
      <c r="T7275" s="16"/>
      <c r="U7275" s="16"/>
    </row>
    <row r="7276" spans="20:21" ht="12.75" customHeight="1" x14ac:dyDescent="0.3">
      <c r="T7276" s="16"/>
      <c r="U7276" s="16"/>
    </row>
    <row r="7277" spans="20:21" ht="12.75" customHeight="1" x14ac:dyDescent="0.3">
      <c r="T7277" s="16"/>
      <c r="U7277" s="16"/>
    </row>
    <row r="7278" spans="20:21" ht="12.75" customHeight="1" x14ac:dyDescent="0.3">
      <c r="T7278" s="16"/>
      <c r="U7278" s="16"/>
    </row>
    <row r="7279" spans="20:21" ht="12.75" customHeight="1" x14ac:dyDescent="0.3">
      <c r="T7279" s="16"/>
      <c r="U7279" s="16"/>
    </row>
    <row r="7280" spans="20:21" ht="12.75" customHeight="1" x14ac:dyDescent="0.3">
      <c r="T7280" s="16"/>
      <c r="U7280" s="16"/>
    </row>
    <row r="7281" spans="20:21" ht="12.75" customHeight="1" x14ac:dyDescent="0.3">
      <c r="T7281" s="16"/>
      <c r="U7281" s="16"/>
    </row>
    <row r="7282" spans="20:21" ht="12.75" customHeight="1" x14ac:dyDescent="0.3">
      <c r="T7282" s="16"/>
      <c r="U7282" s="16"/>
    </row>
    <row r="7283" spans="20:21" ht="12.75" customHeight="1" x14ac:dyDescent="0.3">
      <c r="T7283" s="16"/>
      <c r="U7283" s="16"/>
    </row>
    <row r="7284" spans="20:21" ht="12.75" customHeight="1" x14ac:dyDescent="0.3">
      <c r="T7284" s="16"/>
      <c r="U7284" s="16"/>
    </row>
    <row r="7285" spans="20:21" ht="12.75" customHeight="1" x14ac:dyDescent="0.3">
      <c r="T7285" s="16"/>
      <c r="U7285" s="16"/>
    </row>
    <row r="7286" spans="20:21" ht="12.75" customHeight="1" x14ac:dyDescent="0.3">
      <c r="T7286" s="16"/>
      <c r="U7286" s="16"/>
    </row>
    <row r="7287" spans="20:21" ht="12.75" customHeight="1" x14ac:dyDescent="0.3">
      <c r="T7287" s="16"/>
      <c r="U7287" s="16"/>
    </row>
    <row r="7288" spans="20:21" ht="12.75" customHeight="1" x14ac:dyDescent="0.3">
      <c r="T7288" s="16"/>
      <c r="U7288" s="16"/>
    </row>
    <row r="7289" spans="20:21" ht="12.75" customHeight="1" x14ac:dyDescent="0.3">
      <c r="T7289" s="16"/>
      <c r="U7289" s="16"/>
    </row>
    <row r="7290" spans="20:21" ht="12.75" customHeight="1" x14ac:dyDescent="0.3">
      <c r="T7290" s="16"/>
      <c r="U7290" s="16"/>
    </row>
    <row r="7291" spans="20:21" ht="12.75" customHeight="1" x14ac:dyDescent="0.3">
      <c r="T7291" s="16"/>
      <c r="U7291" s="16"/>
    </row>
    <row r="7292" spans="20:21" ht="12.75" customHeight="1" x14ac:dyDescent="0.3">
      <c r="T7292" s="16"/>
      <c r="U7292" s="16"/>
    </row>
    <row r="7293" spans="20:21" ht="12.75" customHeight="1" x14ac:dyDescent="0.3">
      <c r="T7293" s="16"/>
      <c r="U7293" s="16"/>
    </row>
    <row r="7294" spans="20:21" ht="12.75" customHeight="1" x14ac:dyDescent="0.3">
      <c r="T7294" s="16"/>
      <c r="U7294" s="16"/>
    </row>
    <row r="7295" spans="20:21" ht="12.75" customHeight="1" x14ac:dyDescent="0.3">
      <c r="T7295" s="16"/>
      <c r="U7295" s="16"/>
    </row>
    <row r="7296" spans="20:21" ht="12.75" customHeight="1" x14ac:dyDescent="0.3">
      <c r="T7296" s="16"/>
      <c r="U7296" s="16"/>
    </row>
    <row r="7297" spans="20:21" ht="12.75" customHeight="1" x14ac:dyDescent="0.3">
      <c r="T7297" s="16"/>
      <c r="U7297" s="16"/>
    </row>
    <row r="7298" spans="20:21" ht="12.75" customHeight="1" x14ac:dyDescent="0.3">
      <c r="T7298" s="16"/>
      <c r="U7298" s="16"/>
    </row>
    <row r="7299" spans="20:21" ht="12.75" customHeight="1" x14ac:dyDescent="0.3">
      <c r="T7299" s="16"/>
      <c r="U7299" s="16"/>
    </row>
    <row r="7300" spans="20:21" ht="12.75" customHeight="1" x14ac:dyDescent="0.3">
      <c r="T7300" s="16"/>
      <c r="U7300" s="16"/>
    </row>
    <row r="7301" spans="20:21" ht="12.75" customHeight="1" x14ac:dyDescent="0.3">
      <c r="T7301" s="16"/>
      <c r="U7301" s="16"/>
    </row>
    <row r="7302" spans="20:21" ht="12.75" customHeight="1" x14ac:dyDescent="0.3">
      <c r="T7302" s="16"/>
      <c r="U7302" s="16"/>
    </row>
    <row r="7303" spans="20:21" ht="12.75" customHeight="1" x14ac:dyDescent="0.3">
      <c r="T7303" s="16"/>
      <c r="U7303" s="16"/>
    </row>
    <row r="7304" spans="20:21" ht="12.75" customHeight="1" x14ac:dyDescent="0.3">
      <c r="T7304" s="16"/>
      <c r="U7304" s="16"/>
    </row>
    <row r="7305" spans="20:21" ht="12.75" customHeight="1" x14ac:dyDescent="0.3">
      <c r="T7305" s="16"/>
      <c r="U7305" s="16"/>
    </row>
    <row r="7306" spans="20:21" ht="12.75" customHeight="1" x14ac:dyDescent="0.3">
      <c r="T7306" s="16"/>
      <c r="U7306" s="16"/>
    </row>
    <row r="7307" spans="20:21" ht="12.75" customHeight="1" x14ac:dyDescent="0.3">
      <c r="T7307" s="16"/>
      <c r="U7307" s="16"/>
    </row>
    <row r="7308" spans="20:21" ht="12.75" customHeight="1" x14ac:dyDescent="0.3">
      <c r="T7308" s="16"/>
      <c r="U7308" s="16"/>
    </row>
    <row r="7309" spans="20:21" ht="12.75" customHeight="1" x14ac:dyDescent="0.3">
      <c r="T7309" s="16"/>
      <c r="U7309" s="16"/>
    </row>
    <row r="7310" spans="20:21" ht="12.75" customHeight="1" x14ac:dyDescent="0.3">
      <c r="T7310" s="16"/>
      <c r="U7310" s="16"/>
    </row>
    <row r="7311" spans="20:21" ht="12.75" customHeight="1" x14ac:dyDescent="0.3">
      <c r="T7311" s="16"/>
      <c r="U7311" s="16"/>
    </row>
    <row r="7312" spans="20:21" ht="12.75" customHeight="1" x14ac:dyDescent="0.3">
      <c r="T7312" s="16"/>
      <c r="U7312" s="16"/>
    </row>
    <row r="7313" spans="20:21" ht="12.75" customHeight="1" x14ac:dyDescent="0.3">
      <c r="T7313" s="16"/>
      <c r="U7313" s="16"/>
    </row>
    <row r="7314" spans="20:21" ht="12.75" customHeight="1" x14ac:dyDescent="0.3">
      <c r="T7314" s="16"/>
      <c r="U7314" s="16"/>
    </row>
    <row r="7315" spans="20:21" ht="12.75" customHeight="1" x14ac:dyDescent="0.3">
      <c r="T7315" s="16"/>
      <c r="U7315" s="16"/>
    </row>
    <row r="7316" spans="20:21" ht="12.75" customHeight="1" x14ac:dyDescent="0.3">
      <c r="T7316" s="16"/>
      <c r="U7316" s="16"/>
    </row>
    <row r="7317" spans="20:21" ht="12.75" customHeight="1" x14ac:dyDescent="0.3">
      <c r="T7317" s="16"/>
      <c r="U7317" s="16"/>
    </row>
    <row r="7318" spans="20:21" ht="12.75" customHeight="1" x14ac:dyDescent="0.3">
      <c r="T7318" s="16"/>
      <c r="U7318" s="16"/>
    </row>
    <row r="7319" spans="20:21" ht="12.75" customHeight="1" x14ac:dyDescent="0.3">
      <c r="T7319" s="16"/>
      <c r="U7319" s="16"/>
    </row>
    <row r="7320" spans="20:21" ht="12.75" customHeight="1" x14ac:dyDescent="0.3">
      <c r="T7320" s="16"/>
      <c r="U7320" s="16"/>
    </row>
    <row r="7321" spans="20:21" ht="12.75" customHeight="1" x14ac:dyDescent="0.3">
      <c r="T7321" s="16"/>
      <c r="U7321" s="16"/>
    </row>
    <row r="7322" spans="20:21" ht="12.75" customHeight="1" x14ac:dyDescent="0.3">
      <c r="T7322" s="16"/>
      <c r="U7322" s="16"/>
    </row>
    <row r="7323" spans="20:21" ht="12.75" customHeight="1" x14ac:dyDescent="0.3">
      <c r="T7323" s="16"/>
      <c r="U7323" s="16"/>
    </row>
    <row r="7324" spans="20:21" ht="12.75" customHeight="1" x14ac:dyDescent="0.3">
      <c r="T7324" s="16"/>
      <c r="U7324" s="16"/>
    </row>
    <row r="7325" spans="20:21" ht="12.75" customHeight="1" x14ac:dyDescent="0.3">
      <c r="T7325" s="16"/>
      <c r="U7325" s="16"/>
    </row>
    <row r="7326" spans="20:21" ht="12.75" customHeight="1" x14ac:dyDescent="0.3">
      <c r="T7326" s="16"/>
      <c r="U7326" s="16"/>
    </row>
    <row r="7327" spans="20:21" ht="12.75" customHeight="1" x14ac:dyDescent="0.3">
      <c r="T7327" s="16"/>
      <c r="U7327" s="16"/>
    </row>
    <row r="7328" spans="20:21" ht="12.75" customHeight="1" x14ac:dyDescent="0.3">
      <c r="T7328" s="16"/>
      <c r="U7328" s="16"/>
    </row>
    <row r="7329" spans="20:21" ht="12.75" customHeight="1" x14ac:dyDescent="0.3">
      <c r="T7329" s="16"/>
      <c r="U7329" s="16"/>
    </row>
    <row r="7330" spans="20:21" ht="12.75" customHeight="1" x14ac:dyDescent="0.3">
      <c r="T7330" s="16"/>
      <c r="U7330" s="16"/>
    </row>
    <row r="7331" spans="20:21" ht="12.75" customHeight="1" x14ac:dyDescent="0.3">
      <c r="T7331" s="16"/>
      <c r="U7331" s="16"/>
    </row>
    <row r="7332" spans="20:21" ht="12.75" customHeight="1" x14ac:dyDescent="0.3">
      <c r="T7332" s="16"/>
      <c r="U7332" s="16"/>
    </row>
    <row r="7333" spans="20:21" ht="12.75" customHeight="1" x14ac:dyDescent="0.3">
      <c r="T7333" s="16"/>
      <c r="U7333" s="16"/>
    </row>
    <row r="7334" spans="20:21" ht="12.75" customHeight="1" x14ac:dyDescent="0.3">
      <c r="T7334" s="16"/>
      <c r="U7334" s="16"/>
    </row>
    <row r="7335" spans="20:21" ht="12.75" customHeight="1" x14ac:dyDescent="0.3">
      <c r="T7335" s="16"/>
      <c r="U7335" s="16"/>
    </row>
    <row r="7336" spans="20:21" ht="12.75" customHeight="1" x14ac:dyDescent="0.3">
      <c r="T7336" s="16"/>
      <c r="U7336" s="16"/>
    </row>
    <row r="7337" spans="20:21" ht="12.75" customHeight="1" x14ac:dyDescent="0.3">
      <c r="T7337" s="16"/>
      <c r="U7337" s="16"/>
    </row>
    <row r="7338" spans="20:21" ht="12.75" customHeight="1" x14ac:dyDescent="0.3">
      <c r="T7338" s="16"/>
      <c r="U7338" s="16"/>
    </row>
    <row r="7339" spans="20:21" ht="12.75" customHeight="1" x14ac:dyDescent="0.3">
      <c r="T7339" s="16"/>
      <c r="U7339" s="16"/>
    </row>
    <row r="7340" spans="20:21" ht="12.75" customHeight="1" x14ac:dyDescent="0.3">
      <c r="T7340" s="16"/>
      <c r="U7340" s="16"/>
    </row>
    <row r="7341" spans="20:21" ht="12.75" customHeight="1" x14ac:dyDescent="0.3">
      <c r="T7341" s="16"/>
      <c r="U7341" s="16"/>
    </row>
    <row r="7342" spans="20:21" ht="12.75" customHeight="1" x14ac:dyDescent="0.3">
      <c r="T7342" s="16"/>
      <c r="U7342" s="16"/>
    </row>
    <row r="7343" spans="20:21" ht="12.75" customHeight="1" x14ac:dyDescent="0.3">
      <c r="T7343" s="16"/>
      <c r="U7343" s="16"/>
    </row>
    <row r="7344" spans="20:21" ht="12.75" customHeight="1" x14ac:dyDescent="0.3">
      <c r="T7344" s="16"/>
      <c r="U7344" s="16"/>
    </row>
    <row r="7345" spans="20:21" ht="12.75" customHeight="1" x14ac:dyDescent="0.3">
      <c r="T7345" s="16"/>
      <c r="U7345" s="16"/>
    </row>
    <row r="7346" spans="20:21" ht="12.75" customHeight="1" x14ac:dyDescent="0.3">
      <c r="T7346" s="16"/>
      <c r="U7346" s="16"/>
    </row>
    <row r="7347" spans="20:21" ht="12.75" customHeight="1" x14ac:dyDescent="0.3">
      <c r="T7347" s="16"/>
      <c r="U7347" s="16"/>
    </row>
    <row r="7348" spans="20:21" ht="12.75" customHeight="1" x14ac:dyDescent="0.3">
      <c r="T7348" s="16"/>
      <c r="U7348" s="16"/>
    </row>
    <row r="7349" spans="20:21" ht="12.75" customHeight="1" x14ac:dyDescent="0.3">
      <c r="T7349" s="16"/>
      <c r="U7349" s="16"/>
    </row>
    <row r="7350" spans="20:21" ht="12.75" customHeight="1" x14ac:dyDescent="0.3">
      <c r="T7350" s="16"/>
      <c r="U7350" s="16"/>
    </row>
    <row r="7351" spans="20:21" ht="12.75" customHeight="1" x14ac:dyDescent="0.3">
      <c r="T7351" s="16"/>
      <c r="U7351" s="16"/>
    </row>
    <row r="7352" spans="20:21" ht="12.75" customHeight="1" x14ac:dyDescent="0.3">
      <c r="T7352" s="16"/>
      <c r="U7352" s="16"/>
    </row>
    <row r="7353" spans="20:21" ht="12.75" customHeight="1" x14ac:dyDescent="0.3">
      <c r="T7353" s="16"/>
      <c r="U7353" s="16"/>
    </row>
    <row r="7354" spans="20:21" ht="12.75" customHeight="1" x14ac:dyDescent="0.3">
      <c r="T7354" s="16"/>
      <c r="U7354" s="16"/>
    </row>
    <row r="7355" spans="20:21" ht="12.75" customHeight="1" x14ac:dyDescent="0.3">
      <c r="T7355" s="16"/>
      <c r="U7355" s="16"/>
    </row>
    <row r="7356" spans="20:21" ht="12.75" customHeight="1" x14ac:dyDescent="0.3">
      <c r="T7356" s="16"/>
      <c r="U7356" s="16"/>
    </row>
    <row r="7357" spans="20:21" ht="12.75" customHeight="1" x14ac:dyDescent="0.3">
      <c r="T7357" s="16"/>
      <c r="U7357" s="16"/>
    </row>
    <row r="7358" spans="20:21" ht="12.75" customHeight="1" x14ac:dyDescent="0.3">
      <c r="T7358" s="16"/>
      <c r="U7358" s="16"/>
    </row>
    <row r="7359" spans="20:21" ht="12.75" customHeight="1" x14ac:dyDescent="0.3">
      <c r="T7359" s="16"/>
      <c r="U7359" s="16"/>
    </row>
    <row r="7360" spans="20:21" ht="12.75" customHeight="1" x14ac:dyDescent="0.3">
      <c r="T7360" s="16"/>
      <c r="U7360" s="16"/>
    </row>
    <row r="7361" spans="20:21" ht="12.75" customHeight="1" x14ac:dyDescent="0.3">
      <c r="T7361" s="16"/>
      <c r="U7361" s="16"/>
    </row>
    <row r="7362" spans="20:21" ht="12.75" customHeight="1" x14ac:dyDescent="0.3">
      <c r="T7362" s="16"/>
      <c r="U7362" s="16"/>
    </row>
    <row r="7363" spans="20:21" ht="12.75" customHeight="1" x14ac:dyDescent="0.3">
      <c r="T7363" s="16"/>
      <c r="U7363" s="16"/>
    </row>
    <row r="7364" spans="20:21" ht="12.75" customHeight="1" x14ac:dyDescent="0.3">
      <c r="T7364" s="16"/>
      <c r="U7364" s="16"/>
    </row>
    <row r="7365" spans="20:21" ht="12.75" customHeight="1" x14ac:dyDescent="0.3">
      <c r="T7365" s="16"/>
      <c r="U7365" s="16"/>
    </row>
    <row r="7366" spans="20:21" ht="12.75" customHeight="1" x14ac:dyDescent="0.3">
      <c r="T7366" s="16"/>
      <c r="U7366" s="16"/>
    </row>
    <row r="7367" spans="20:21" ht="12.75" customHeight="1" x14ac:dyDescent="0.3">
      <c r="T7367" s="16"/>
      <c r="U7367" s="16"/>
    </row>
    <row r="7368" spans="20:21" ht="12.75" customHeight="1" x14ac:dyDescent="0.3">
      <c r="T7368" s="16"/>
      <c r="U7368" s="16"/>
    </row>
    <row r="7369" spans="20:21" ht="12.75" customHeight="1" x14ac:dyDescent="0.3">
      <c r="T7369" s="16"/>
      <c r="U7369" s="16"/>
    </row>
    <row r="7370" spans="20:21" ht="12.75" customHeight="1" x14ac:dyDescent="0.3">
      <c r="T7370" s="16"/>
      <c r="U7370" s="16"/>
    </row>
    <row r="7371" spans="20:21" ht="12.75" customHeight="1" x14ac:dyDescent="0.3">
      <c r="T7371" s="16"/>
      <c r="U7371" s="16"/>
    </row>
    <row r="7372" spans="20:21" ht="12.75" customHeight="1" x14ac:dyDescent="0.3">
      <c r="T7372" s="16"/>
      <c r="U7372" s="16"/>
    </row>
    <row r="7373" spans="20:21" ht="12.75" customHeight="1" x14ac:dyDescent="0.3">
      <c r="T7373" s="16"/>
      <c r="U7373" s="16"/>
    </row>
    <row r="7374" spans="20:21" ht="12.75" customHeight="1" x14ac:dyDescent="0.3">
      <c r="T7374" s="16"/>
      <c r="U7374" s="16"/>
    </row>
    <row r="7375" spans="20:21" ht="12.75" customHeight="1" x14ac:dyDescent="0.3">
      <c r="T7375" s="16"/>
      <c r="U7375" s="16"/>
    </row>
    <row r="7376" spans="20:21" ht="12.75" customHeight="1" x14ac:dyDescent="0.3">
      <c r="T7376" s="16"/>
      <c r="U7376" s="16"/>
    </row>
    <row r="7377" spans="20:21" ht="12.75" customHeight="1" x14ac:dyDescent="0.3">
      <c r="T7377" s="16"/>
      <c r="U7377" s="16"/>
    </row>
    <row r="7378" spans="20:21" ht="12.75" customHeight="1" x14ac:dyDescent="0.3">
      <c r="T7378" s="16"/>
      <c r="U7378" s="16"/>
    </row>
    <row r="7379" spans="20:21" ht="12.75" customHeight="1" x14ac:dyDescent="0.3">
      <c r="T7379" s="16"/>
      <c r="U7379" s="16"/>
    </row>
    <row r="7380" spans="20:21" ht="12.75" customHeight="1" x14ac:dyDescent="0.3">
      <c r="T7380" s="16"/>
      <c r="U7380" s="16"/>
    </row>
    <row r="7381" spans="20:21" ht="12.75" customHeight="1" x14ac:dyDescent="0.3">
      <c r="T7381" s="16"/>
      <c r="U7381" s="16"/>
    </row>
    <row r="7382" spans="20:21" ht="12.75" customHeight="1" x14ac:dyDescent="0.3">
      <c r="T7382" s="16"/>
      <c r="U7382" s="16"/>
    </row>
    <row r="7383" spans="20:21" ht="12.75" customHeight="1" x14ac:dyDescent="0.3">
      <c r="T7383" s="16"/>
      <c r="U7383" s="16"/>
    </row>
    <row r="7384" spans="20:21" ht="12.75" customHeight="1" x14ac:dyDescent="0.3">
      <c r="T7384" s="16"/>
      <c r="U7384" s="16"/>
    </row>
    <row r="7385" spans="20:21" ht="12.75" customHeight="1" x14ac:dyDescent="0.3">
      <c r="T7385" s="16"/>
      <c r="U7385" s="16"/>
    </row>
    <row r="7386" spans="20:21" ht="12.75" customHeight="1" x14ac:dyDescent="0.3">
      <c r="T7386" s="16"/>
      <c r="U7386" s="16"/>
    </row>
    <row r="7387" spans="20:21" ht="12.75" customHeight="1" x14ac:dyDescent="0.3">
      <c r="T7387" s="16"/>
      <c r="U7387" s="16"/>
    </row>
    <row r="7388" spans="20:21" ht="12.75" customHeight="1" x14ac:dyDescent="0.3">
      <c r="T7388" s="16"/>
      <c r="U7388" s="16"/>
    </row>
    <row r="7389" spans="20:21" ht="12.75" customHeight="1" x14ac:dyDescent="0.3">
      <c r="T7389" s="16"/>
      <c r="U7389" s="16"/>
    </row>
    <row r="7390" spans="20:21" ht="12.75" customHeight="1" x14ac:dyDescent="0.3">
      <c r="T7390" s="16"/>
      <c r="U7390" s="16"/>
    </row>
    <row r="7391" spans="20:21" ht="12.75" customHeight="1" x14ac:dyDescent="0.3">
      <c r="T7391" s="16"/>
      <c r="U7391" s="16"/>
    </row>
    <row r="7392" spans="20:21" ht="12.75" customHeight="1" x14ac:dyDescent="0.3">
      <c r="T7392" s="16"/>
      <c r="U7392" s="16"/>
    </row>
    <row r="7393" spans="20:21" ht="12.75" customHeight="1" x14ac:dyDescent="0.3">
      <c r="T7393" s="16"/>
      <c r="U7393" s="16"/>
    </row>
    <row r="7394" spans="20:21" ht="12.75" customHeight="1" x14ac:dyDescent="0.3">
      <c r="T7394" s="16"/>
      <c r="U7394" s="16"/>
    </row>
    <row r="7395" spans="20:21" ht="12.75" customHeight="1" x14ac:dyDescent="0.3">
      <c r="T7395" s="16"/>
      <c r="U7395" s="16"/>
    </row>
    <row r="7396" spans="20:21" ht="12.75" customHeight="1" x14ac:dyDescent="0.3">
      <c r="T7396" s="16"/>
      <c r="U7396" s="16"/>
    </row>
    <row r="7397" spans="20:21" ht="12.75" customHeight="1" x14ac:dyDescent="0.3">
      <c r="T7397" s="16"/>
      <c r="U7397" s="16"/>
    </row>
    <row r="7398" spans="20:21" ht="12.75" customHeight="1" x14ac:dyDescent="0.3">
      <c r="T7398" s="16"/>
      <c r="U7398" s="16"/>
    </row>
    <row r="7399" spans="20:21" ht="12.75" customHeight="1" x14ac:dyDescent="0.3">
      <c r="T7399" s="16"/>
      <c r="U7399" s="16"/>
    </row>
    <row r="7400" spans="20:21" ht="12.75" customHeight="1" x14ac:dyDescent="0.3">
      <c r="T7400" s="16"/>
      <c r="U7400" s="16"/>
    </row>
    <row r="7401" spans="20:21" ht="12.75" customHeight="1" x14ac:dyDescent="0.3">
      <c r="T7401" s="16"/>
      <c r="U7401" s="16"/>
    </row>
    <row r="7402" spans="20:21" ht="12.75" customHeight="1" x14ac:dyDescent="0.3">
      <c r="T7402" s="16"/>
      <c r="U7402" s="16"/>
    </row>
    <row r="7403" spans="20:21" ht="12.75" customHeight="1" x14ac:dyDescent="0.3">
      <c r="T7403" s="16"/>
      <c r="U7403" s="16"/>
    </row>
    <row r="7404" spans="20:21" ht="12.75" customHeight="1" x14ac:dyDescent="0.3">
      <c r="T7404" s="16"/>
      <c r="U7404" s="16"/>
    </row>
    <row r="7405" spans="20:21" ht="12.75" customHeight="1" x14ac:dyDescent="0.3">
      <c r="T7405" s="16"/>
      <c r="U7405" s="16"/>
    </row>
    <row r="7406" spans="20:21" ht="12.75" customHeight="1" x14ac:dyDescent="0.3">
      <c r="T7406" s="16"/>
      <c r="U7406" s="16"/>
    </row>
    <row r="7407" spans="20:21" ht="12.75" customHeight="1" x14ac:dyDescent="0.3">
      <c r="T7407" s="16"/>
      <c r="U7407" s="16"/>
    </row>
    <row r="7408" spans="20:21" ht="12.75" customHeight="1" x14ac:dyDescent="0.3">
      <c r="T7408" s="16"/>
      <c r="U7408" s="16"/>
    </row>
    <row r="7409" spans="20:21" ht="12.75" customHeight="1" x14ac:dyDescent="0.3">
      <c r="T7409" s="16"/>
      <c r="U7409" s="16"/>
    </row>
    <row r="7410" spans="20:21" ht="12.75" customHeight="1" x14ac:dyDescent="0.3">
      <c r="T7410" s="16"/>
      <c r="U7410" s="16"/>
    </row>
    <row r="7411" spans="20:21" ht="12.75" customHeight="1" x14ac:dyDescent="0.3">
      <c r="T7411" s="16"/>
      <c r="U7411" s="16"/>
    </row>
    <row r="7412" spans="20:21" ht="12.75" customHeight="1" x14ac:dyDescent="0.3">
      <c r="T7412" s="16"/>
      <c r="U7412" s="16"/>
    </row>
    <row r="7413" spans="20:21" ht="12.75" customHeight="1" x14ac:dyDescent="0.3">
      <c r="T7413" s="16"/>
      <c r="U7413" s="16"/>
    </row>
    <row r="7414" spans="20:21" ht="12.75" customHeight="1" x14ac:dyDescent="0.3">
      <c r="T7414" s="16"/>
      <c r="U7414" s="16"/>
    </row>
    <row r="7415" spans="20:21" ht="12.75" customHeight="1" x14ac:dyDescent="0.3">
      <c r="T7415" s="16"/>
      <c r="U7415" s="16"/>
    </row>
    <row r="7416" spans="20:21" ht="12.75" customHeight="1" x14ac:dyDescent="0.3">
      <c r="T7416" s="16"/>
      <c r="U7416" s="16"/>
    </row>
    <row r="7417" spans="20:21" ht="12.75" customHeight="1" x14ac:dyDescent="0.3">
      <c r="T7417" s="16"/>
      <c r="U7417" s="16"/>
    </row>
    <row r="7418" spans="20:21" ht="12.75" customHeight="1" x14ac:dyDescent="0.3">
      <c r="T7418" s="16"/>
      <c r="U7418" s="16"/>
    </row>
    <row r="7419" spans="20:21" ht="12.75" customHeight="1" x14ac:dyDescent="0.3">
      <c r="T7419" s="16"/>
      <c r="U7419" s="16"/>
    </row>
    <row r="7420" spans="20:21" ht="12.75" customHeight="1" x14ac:dyDescent="0.3">
      <c r="T7420" s="16"/>
      <c r="U7420" s="16"/>
    </row>
    <row r="7421" spans="20:21" ht="12.75" customHeight="1" x14ac:dyDescent="0.3">
      <c r="T7421" s="16"/>
      <c r="U7421" s="16"/>
    </row>
    <row r="7422" spans="20:21" ht="12.75" customHeight="1" x14ac:dyDescent="0.3">
      <c r="T7422" s="16"/>
      <c r="U7422" s="16"/>
    </row>
    <row r="7423" spans="20:21" ht="12.75" customHeight="1" x14ac:dyDescent="0.3">
      <c r="T7423" s="16"/>
      <c r="U7423" s="16"/>
    </row>
    <row r="7424" spans="20:21" ht="12.75" customHeight="1" x14ac:dyDescent="0.3">
      <c r="T7424" s="16"/>
      <c r="U7424" s="16"/>
    </row>
    <row r="7425" spans="20:21" ht="12.75" customHeight="1" x14ac:dyDescent="0.3">
      <c r="T7425" s="16"/>
      <c r="U7425" s="16"/>
    </row>
    <row r="7426" spans="20:21" ht="12.75" customHeight="1" x14ac:dyDescent="0.3">
      <c r="T7426" s="16"/>
      <c r="U7426" s="16"/>
    </row>
    <row r="7427" spans="20:21" ht="12.75" customHeight="1" x14ac:dyDescent="0.3">
      <c r="T7427" s="16"/>
      <c r="U7427" s="16"/>
    </row>
    <row r="7428" spans="20:21" ht="12.75" customHeight="1" x14ac:dyDescent="0.3">
      <c r="T7428" s="16"/>
      <c r="U7428" s="16"/>
    </row>
    <row r="7429" spans="20:21" ht="12.75" customHeight="1" x14ac:dyDescent="0.3">
      <c r="T7429" s="16"/>
      <c r="U7429" s="16"/>
    </row>
    <row r="7430" spans="20:21" ht="12.75" customHeight="1" x14ac:dyDescent="0.3">
      <c r="T7430" s="16"/>
      <c r="U7430" s="16"/>
    </row>
    <row r="7431" spans="20:21" ht="12.75" customHeight="1" x14ac:dyDescent="0.3">
      <c r="T7431" s="16"/>
      <c r="U7431" s="16"/>
    </row>
    <row r="7432" spans="20:21" ht="12.75" customHeight="1" x14ac:dyDescent="0.3">
      <c r="T7432" s="16"/>
      <c r="U7432" s="16"/>
    </row>
    <row r="7433" spans="20:21" ht="12.75" customHeight="1" x14ac:dyDescent="0.3">
      <c r="T7433" s="16"/>
      <c r="U7433" s="16"/>
    </row>
    <row r="7434" spans="20:21" ht="12.75" customHeight="1" x14ac:dyDescent="0.3">
      <c r="T7434" s="16"/>
      <c r="U7434" s="16"/>
    </row>
    <row r="7435" spans="20:21" ht="12.75" customHeight="1" x14ac:dyDescent="0.3">
      <c r="T7435" s="16"/>
      <c r="U7435" s="16"/>
    </row>
    <row r="7436" spans="20:21" ht="12.75" customHeight="1" x14ac:dyDescent="0.3">
      <c r="T7436" s="16"/>
      <c r="U7436" s="16"/>
    </row>
    <row r="7437" spans="20:21" ht="12.75" customHeight="1" x14ac:dyDescent="0.3">
      <c r="T7437" s="16"/>
      <c r="U7437" s="16"/>
    </row>
    <row r="7438" spans="20:21" ht="12.75" customHeight="1" x14ac:dyDescent="0.3">
      <c r="T7438" s="16"/>
      <c r="U7438" s="16"/>
    </row>
    <row r="7439" spans="20:21" ht="12.75" customHeight="1" x14ac:dyDescent="0.3">
      <c r="T7439" s="16"/>
      <c r="U7439" s="16"/>
    </row>
    <row r="7440" spans="20:21" ht="12.75" customHeight="1" x14ac:dyDescent="0.3">
      <c r="T7440" s="16"/>
      <c r="U7440" s="16"/>
    </row>
    <row r="7441" spans="20:21" ht="12.75" customHeight="1" x14ac:dyDescent="0.3">
      <c r="T7441" s="16"/>
      <c r="U7441" s="16"/>
    </row>
    <row r="7442" spans="20:21" ht="12.75" customHeight="1" x14ac:dyDescent="0.3">
      <c r="T7442" s="16"/>
      <c r="U7442" s="16"/>
    </row>
    <row r="7443" spans="20:21" ht="12.75" customHeight="1" x14ac:dyDescent="0.3">
      <c r="T7443" s="16"/>
      <c r="U7443" s="16"/>
    </row>
    <row r="7444" spans="20:21" ht="12.75" customHeight="1" x14ac:dyDescent="0.3">
      <c r="T7444" s="16"/>
      <c r="U7444" s="16"/>
    </row>
    <row r="7445" spans="20:21" ht="12.75" customHeight="1" x14ac:dyDescent="0.3">
      <c r="T7445" s="16"/>
      <c r="U7445" s="16"/>
    </row>
    <row r="7446" spans="20:21" ht="12.75" customHeight="1" x14ac:dyDescent="0.3">
      <c r="T7446" s="16"/>
      <c r="U7446" s="16"/>
    </row>
    <row r="7447" spans="20:21" ht="12.75" customHeight="1" x14ac:dyDescent="0.3">
      <c r="T7447" s="16"/>
      <c r="U7447" s="16"/>
    </row>
    <row r="7448" spans="20:21" ht="12.75" customHeight="1" x14ac:dyDescent="0.3">
      <c r="T7448" s="16"/>
      <c r="U7448" s="16"/>
    </row>
    <row r="7449" spans="20:21" ht="12.75" customHeight="1" x14ac:dyDescent="0.3">
      <c r="T7449" s="16"/>
      <c r="U7449" s="16"/>
    </row>
    <row r="7450" spans="20:21" ht="12.75" customHeight="1" x14ac:dyDescent="0.3">
      <c r="T7450" s="16"/>
      <c r="U7450" s="16"/>
    </row>
    <row r="7451" spans="20:21" ht="12.75" customHeight="1" x14ac:dyDescent="0.3">
      <c r="T7451" s="16"/>
      <c r="U7451" s="16"/>
    </row>
    <row r="7452" spans="20:21" ht="12.75" customHeight="1" x14ac:dyDescent="0.3">
      <c r="T7452" s="16"/>
      <c r="U7452" s="16"/>
    </row>
    <row r="7453" spans="20:21" ht="12.75" customHeight="1" x14ac:dyDescent="0.3">
      <c r="T7453" s="16"/>
      <c r="U7453" s="16"/>
    </row>
    <row r="7454" spans="20:21" ht="12.75" customHeight="1" x14ac:dyDescent="0.3">
      <c r="T7454" s="16"/>
      <c r="U7454" s="16"/>
    </row>
    <row r="7455" spans="20:21" ht="12.75" customHeight="1" x14ac:dyDescent="0.3">
      <c r="T7455" s="16"/>
      <c r="U7455" s="16"/>
    </row>
    <row r="7456" spans="20:21" ht="12.75" customHeight="1" x14ac:dyDescent="0.3">
      <c r="T7456" s="16"/>
      <c r="U7456" s="16"/>
    </row>
    <row r="7457" spans="20:21" ht="12.75" customHeight="1" x14ac:dyDescent="0.3">
      <c r="T7457" s="16"/>
      <c r="U7457" s="16"/>
    </row>
    <row r="7458" spans="20:21" ht="12.75" customHeight="1" x14ac:dyDescent="0.3">
      <c r="T7458" s="16"/>
      <c r="U7458" s="16"/>
    </row>
    <row r="7459" spans="20:21" ht="12.75" customHeight="1" x14ac:dyDescent="0.3">
      <c r="T7459" s="16"/>
      <c r="U7459" s="16"/>
    </row>
    <row r="7460" spans="20:21" ht="12.75" customHeight="1" x14ac:dyDescent="0.3">
      <c r="T7460" s="16"/>
      <c r="U7460" s="16"/>
    </row>
    <row r="7461" spans="20:21" ht="12.75" customHeight="1" x14ac:dyDescent="0.3">
      <c r="T7461" s="16"/>
      <c r="U7461" s="16"/>
    </row>
    <row r="7462" spans="20:21" ht="12.75" customHeight="1" x14ac:dyDescent="0.3">
      <c r="T7462" s="16"/>
      <c r="U7462" s="16"/>
    </row>
    <row r="7463" spans="20:21" ht="12.75" customHeight="1" x14ac:dyDescent="0.3">
      <c r="T7463" s="16"/>
      <c r="U7463" s="16"/>
    </row>
    <row r="7464" spans="20:21" ht="12.75" customHeight="1" x14ac:dyDescent="0.3">
      <c r="T7464" s="16"/>
      <c r="U7464" s="16"/>
    </row>
    <row r="7465" spans="20:21" ht="12.75" customHeight="1" x14ac:dyDescent="0.3">
      <c r="T7465" s="16"/>
      <c r="U7465" s="16"/>
    </row>
    <row r="7466" spans="20:21" ht="12.75" customHeight="1" x14ac:dyDescent="0.3">
      <c r="T7466" s="16"/>
      <c r="U7466" s="16"/>
    </row>
    <row r="7467" spans="20:21" ht="12.75" customHeight="1" x14ac:dyDescent="0.3">
      <c r="T7467" s="16"/>
      <c r="U7467" s="16"/>
    </row>
    <row r="7468" spans="20:21" ht="12.75" customHeight="1" x14ac:dyDescent="0.3">
      <c r="T7468" s="16"/>
      <c r="U7468" s="16"/>
    </row>
    <row r="7469" spans="20:21" ht="12.75" customHeight="1" x14ac:dyDescent="0.3">
      <c r="T7469" s="16"/>
      <c r="U7469" s="16"/>
    </row>
    <row r="7470" spans="20:21" ht="12.75" customHeight="1" x14ac:dyDescent="0.3">
      <c r="T7470" s="16"/>
      <c r="U7470" s="16"/>
    </row>
    <row r="7471" spans="20:21" ht="12.75" customHeight="1" x14ac:dyDescent="0.3">
      <c r="T7471" s="16"/>
      <c r="U7471" s="16"/>
    </row>
    <row r="7472" spans="20:21" ht="12.75" customHeight="1" x14ac:dyDescent="0.3">
      <c r="T7472" s="16"/>
      <c r="U7472" s="16"/>
    </row>
    <row r="7473" spans="20:21" ht="12.75" customHeight="1" x14ac:dyDescent="0.3">
      <c r="T7473" s="16"/>
      <c r="U7473" s="16"/>
    </row>
    <row r="7474" spans="20:21" ht="12.75" customHeight="1" x14ac:dyDescent="0.3">
      <c r="T7474" s="16"/>
      <c r="U7474" s="16"/>
    </row>
    <row r="7475" spans="20:21" ht="12.75" customHeight="1" x14ac:dyDescent="0.3">
      <c r="T7475" s="16"/>
      <c r="U7475" s="16"/>
    </row>
    <row r="7476" spans="20:21" ht="12.75" customHeight="1" x14ac:dyDescent="0.3">
      <c r="T7476" s="16"/>
      <c r="U7476" s="16"/>
    </row>
    <row r="7477" spans="20:21" ht="12.75" customHeight="1" x14ac:dyDescent="0.3">
      <c r="T7477" s="16"/>
      <c r="U7477" s="16"/>
    </row>
    <row r="7478" spans="20:21" ht="12.75" customHeight="1" x14ac:dyDescent="0.3">
      <c r="T7478" s="16"/>
      <c r="U7478" s="16"/>
    </row>
    <row r="7479" spans="20:21" ht="12.75" customHeight="1" x14ac:dyDescent="0.3">
      <c r="T7479" s="16"/>
      <c r="U7479" s="16"/>
    </row>
    <row r="7480" spans="20:21" ht="12.75" customHeight="1" x14ac:dyDescent="0.3">
      <c r="T7480" s="16"/>
      <c r="U7480" s="16"/>
    </row>
    <row r="7481" spans="20:21" ht="12.75" customHeight="1" x14ac:dyDescent="0.3">
      <c r="T7481" s="16"/>
      <c r="U7481" s="16"/>
    </row>
    <row r="7482" spans="20:21" ht="12.75" customHeight="1" x14ac:dyDescent="0.3">
      <c r="T7482" s="16"/>
      <c r="U7482" s="16"/>
    </row>
    <row r="7483" spans="20:21" ht="12.75" customHeight="1" x14ac:dyDescent="0.3">
      <c r="T7483" s="16"/>
      <c r="U7483" s="16"/>
    </row>
    <row r="7484" spans="20:21" ht="12.75" customHeight="1" x14ac:dyDescent="0.3">
      <c r="T7484" s="16"/>
      <c r="U7484" s="16"/>
    </row>
    <row r="7485" spans="20:21" ht="12.75" customHeight="1" x14ac:dyDescent="0.3">
      <c r="T7485" s="16"/>
      <c r="U7485" s="16"/>
    </row>
    <row r="7486" spans="20:21" ht="12.75" customHeight="1" x14ac:dyDescent="0.3">
      <c r="T7486" s="16"/>
      <c r="U7486" s="16"/>
    </row>
    <row r="7487" spans="20:21" ht="12.75" customHeight="1" x14ac:dyDescent="0.3">
      <c r="T7487" s="16"/>
      <c r="U7487" s="16"/>
    </row>
    <row r="7488" spans="20:21" ht="12.75" customHeight="1" x14ac:dyDescent="0.3">
      <c r="T7488" s="16"/>
      <c r="U7488" s="16"/>
    </row>
    <row r="7489" spans="20:21" ht="12.75" customHeight="1" x14ac:dyDescent="0.3">
      <c r="T7489" s="16"/>
      <c r="U7489" s="16"/>
    </row>
    <row r="7490" spans="20:21" ht="12.75" customHeight="1" x14ac:dyDescent="0.3">
      <c r="T7490" s="16"/>
      <c r="U7490" s="16"/>
    </row>
    <row r="7491" spans="20:21" ht="12.75" customHeight="1" x14ac:dyDescent="0.3">
      <c r="T7491" s="16"/>
      <c r="U7491" s="16"/>
    </row>
    <row r="7492" spans="20:21" ht="12.75" customHeight="1" x14ac:dyDescent="0.3">
      <c r="T7492" s="16"/>
      <c r="U7492" s="16"/>
    </row>
    <row r="7493" spans="20:21" ht="12.75" customHeight="1" x14ac:dyDescent="0.3">
      <c r="T7493" s="16"/>
      <c r="U7493" s="16"/>
    </row>
    <row r="7494" spans="20:21" ht="12.75" customHeight="1" x14ac:dyDescent="0.3">
      <c r="T7494" s="16"/>
      <c r="U7494" s="16"/>
    </row>
    <row r="7495" spans="20:21" ht="12.75" customHeight="1" x14ac:dyDescent="0.3">
      <c r="T7495" s="16"/>
      <c r="U7495" s="16"/>
    </row>
    <row r="7496" spans="20:21" ht="12.75" customHeight="1" x14ac:dyDescent="0.3">
      <c r="T7496" s="16"/>
      <c r="U7496" s="16"/>
    </row>
    <row r="7497" spans="20:21" ht="12.75" customHeight="1" x14ac:dyDescent="0.3">
      <c r="T7497" s="16"/>
      <c r="U7497" s="16"/>
    </row>
    <row r="7498" spans="20:21" ht="12.75" customHeight="1" x14ac:dyDescent="0.3">
      <c r="T7498" s="16"/>
      <c r="U7498" s="16"/>
    </row>
    <row r="7499" spans="20:21" ht="12.75" customHeight="1" x14ac:dyDescent="0.3">
      <c r="T7499" s="16"/>
      <c r="U7499" s="16"/>
    </row>
    <row r="7500" spans="20:21" ht="12.75" customHeight="1" x14ac:dyDescent="0.3">
      <c r="T7500" s="16"/>
      <c r="U7500" s="16"/>
    </row>
    <row r="7501" spans="20:21" ht="12.75" customHeight="1" x14ac:dyDescent="0.3">
      <c r="T7501" s="16"/>
      <c r="U7501" s="16"/>
    </row>
    <row r="7502" spans="20:21" ht="12.75" customHeight="1" x14ac:dyDescent="0.3">
      <c r="T7502" s="16"/>
      <c r="U7502" s="16"/>
    </row>
    <row r="7503" spans="20:21" ht="12.75" customHeight="1" x14ac:dyDescent="0.3">
      <c r="T7503" s="16"/>
      <c r="U7503" s="16"/>
    </row>
    <row r="7504" spans="20:21" ht="12.75" customHeight="1" x14ac:dyDescent="0.3">
      <c r="T7504" s="16"/>
      <c r="U7504" s="16"/>
    </row>
    <row r="7505" spans="20:21" ht="12.75" customHeight="1" x14ac:dyDescent="0.3">
      <c r="T7505" s="16"/>
      <c r="U7505" s="16"/>
    </row>
    <row r="7506" spans="20:21" ht="12.75" customHeight="1" x14ac:dyDescent="0.3">
      <c r="T7506" s="16"/>
      <c r="U7506" s="16"/>
    </row>
    <row r="7507" spans="20:21" ht="12.75" customHeight="1" x14ac:dyDescent="0.3">
      <c r="T7507" s="16"/>
      <c r="U7507" s="16"/>
    </row>
    <row r="7508" spans="20:21" ht="12.75" customHeight="1" x14ac:dyDescent="0.3">
      <c r="T7508" s="16"/>
      <c r="U7508" s="16"/>
    </row>
    <row r="7509" spans="20:21" ht="12.75" customHeight="1" x14ac:dyDescent="0.3">
      <c r="T7509" s="16"/>
      <c r="U7509" s="16"/>
    </row>
    <row r="7510" spans="20:21" ht="12.75" customHeight="1" x14ac:dyDescent="0.3">
      <c r="T7510" s="16"/>
      <c r="U7510" s="16"/>
    </row>
    <row r="7511" spans="20:21" ht="12.75" customHeight="1" x14ac:dyDescent="0.3">
      <c r="T7511" s="16"/>
      <c r="U7511" s="16"/>
    </row>
    <row r="7512" spans="20:21" ht="12.75" customHeight="1" x14ac:dyDescent="0.3">
      <c r="T7512" s="16"/>
      <c r="U7512" s="16"/>
    </row>
    <row r="7513" spans="20:21" ht="12.75" customHeight="1" x14ac:dyDescent="0.3">
      <c r="T7513" s="16"/>
      <c r="U7513" s="16"/>
    </row>
    <row r="7514" spans="20:21" ht="12.75" customHeight="1" x14ac:dyDescent="0.3">
      <c r="T7514" s="16"/>
      <c r="U7514" s="16"/>
    </row>
    <row r="7515" spans="20:21" ht="12.75" customHeight="1" x14ac:dyDescent="0.3">
      <c r="T7515" s="16"/>
      <c r="U7515" s="16"/>
    </row>
    <row r="7516" spans="20:21" ht="12.75" customHeight="1" x14ac:dyDescent="0.3">
      <c r="T7516" s="16"/>
      <c r="U7516" s="16"/>
    </row>
    <row r="7517" spans="20:21" ht="12.75" customHeight="1" x14ac:dyDescent="0.3">
      <c r="T7517" s="16"/>
      <c r="U7517" s="16"/>
    </row>
    <row r="7518" spans="20:21" ht="12.75" customHeight="1" x14ac:dyDescent="0.3">
      <c r="T7518" s="16"/>
      <c r="U7518" s="16"/>
    </row>
    <row r="7519" spans="20:21" ht="12.75" customHeight="1" x14ac:dyDescent="0.3">
      <c r="T7519" s="16"/>
      <c r="U7519" s="16"/>
    </row>
    <row r="7520" spans="20:21" ht="12.75" customHeight="1" x14ac:dyDescent="0.3">
      <c r="T7520" s="16"/>
      <c r="U7520" s="16"/>
    </row>
    <row r="7521" spans="20:21" ht="12.75" customHeight="1" x14ac:dyDescent="0.3">
      <c r="T7521" s="16"/>
      <c r="U7521" s="16"/>
    </row>
    <row r="7522" spans="20:21" ht="12.75" customHeight="1" x14ac:dyDescent="0.3">
      <c r="T7522" s="16"/>
      <c r="U7522" s="16"/>
    </row>
    <row r="7523" spans="20:21" ht="12.75" customHeight="1" x14ac:dyDescent="0.3">
      <c r="T7523" s="16"/>
      <c r="U7523" s="16"/>
    </row>
    <row r="7524" spans="20:21" ht="12.75" customHeight="1" x14ac:dyDescent="0.3">
      <c r="T7524" s="16"/>
      <c r="U7524" s="16"/>
    </row>
    <row r="7525" spans="20:21" ht="12.75" customHeight="1" x14ac:dyDescent="0.3">
      <c r="T7525" s="16"/>
      <c r="U7525" s="16"/>
    </row>
    <row r="7526" spans="20:21" ht="12.75" customHeight="1" x14ac:dyDescent="0.3">
      <c r="T7526" s="16"/>
      <c r="U7526" s="16"/>
    </row>
    <row r="7527" spans="20:21" ht="12.75" customHeight="1" x14ac:dyDescent="0.3">
      <c r="T7527" s="16"/>
      <c r="U7527" s="16"/>
    </row>
    <row r="7528" spans="20:21" ht="12.75" customHeight="1" x14ac:dyDescent="0.3">
      <c r="T7528" s="16"/>
      <c r="U7528" s="16"/>
    </row>
    <row r="7529" spans="20:21" ht="12.75" customHeight="1" x14ac:dyDescent="0.3">
      <c r="T7529" s="16"/>
      <c r="U7529" s="16"/>
    </row>
    <row r="7530" spans="20:21" ht="12.75" customHeight="1" x14ac:dyDescent="0.3">
      <c r="T7530" s="16"/>
      <c r="U7530" s="16"/>
    </row>
    <row r="7531" spans="20:21" ht="12.75" customHeight="1" x14ac:dyDescent="0.3">
      <c r="T7531" s="16"/>
      <c r="U7531" s="16"/>
    </row>
    <row r="7532" spans="20:21" ht="12.75" customHeight="1" x14ac:dyDescent="0.3">
      <c r="T7532" s="16"/>
      <c r="U7532" s="16"/>
    </row>
    <row r="7533" spans="20:21" ht="12.75" customHeight="1" x14ac:dyDescent="0.3">
      <c r="T7533" s="16"/>
      <c r="U7533" s="16"/>
    </row>
    <row r="7534" spans="20:21" ht="12.75" customHeight="1" x14ac:dyDescent="0.3">
      <c r="T7534" s="16"/>
      <c r="U7534" s="16"/>
    </row>
    <row r="7535" spans="20:21" ht="12.75" customHeight="1" x14ac:dyDescent="0.3">
      <c r="T7535" s="16"/>
      <c r="U7535" s="16"/>
    </row>
    <row r="7536" spans="20:21" ht="12.75" customHeight="1" x14ac:dyDescent="0.3">
      <c r="T7536" s="16"/>
      <c r="U7536" s="16"/>
    </row>
    <row r="7537" spans="20:21" ht="12.75" customHeight="1" x14ac:dyDescent="0.3">
      <c r="T7537" s="16"/>
      <c r="U7537" s="16"/>
    </row>
    <row r="7538" spans="20:21" ht="12.75" customHeight="1" x14ac:dyDescent="0.3">
      <c r="T7538" s="16"/>
      <c r="U7538" s="16"/>
    </row>
    <row r="7539" spans="20:21" ht="12.75" customHeight="1" x14ac:dyDescent="0.3">
      <c r="T7539" s="16"/>
      <c r="U7539" s="16"/>
    </row>
    <row r="7540" spans="20:21" ht="12.75" customHeight="1" x14ac:dyDescent="0.3">
      <c r="T7540" s="16"/>
      <c r="U7540" s="16"/>
    </row>
    <row r="7541" spans="20:21" ht="12.75" customHeight="1" x14ac:dyDescent="0.3">
      <c r="T7541" s="16"/>
      <c r="U7541" s="16"/>
    </row>
    <row r="7542" spans="20:21" ht="12.75" customHeight="1" x14ac:dyDescent="0.3">
      <c r="T7542" s="16"/>
      <c r="U7542" s="16"/>
    </row>
    <row r="7543" spans="20:21" ht="12.75" customHeight="1" x14ac:dyDescent="0.3">
      <c r="T7543" s="16"/>
      <c r="U7543" s="16"/>
    </row>
    <row r="7544" spans="20:21" ht="12.75" customHeight="1" x14ac:dyDescent="0.3">
      <c r="T7544" s="16"/>
      <c r="U7544" s="16"/>
    </row>
    <row r="7545" spans="20:21" ht="12.75" customHeight="1" x14ac:dyDescent="0.3">
      <c r="T7545" s="16"/>
      <c r="U7545" s="16"/>
    </row>
    <row r="7546" spans="20:21" ht="12.75" customHeight="1" x14ac:dyDescent="0.3">
      <c r="T7546" s="16"/>
      <c r="U7546" s="16"/>
    </row>
    <row r="7547" spans="20:21" ht="12.75" customHeight="1" x14ac:dyDescent="0.3">
      <c r="T7547" s="16"/>
      <c r="U7547" s="16"/>
    </row>
    <row r="7548" spans="20:21" ht="12.75" customHeight="1" x14ac:dyDescent="0.3">
      <c r="T7548" s="16"/>
      <c r="U7548" s="16"/>
    </row>
    <row r="7549" spans="20:21" ht="12.75" customHeight="1" x14ac:dyDescent="0.3">
      <c r="T7549" s="16"/>
      <c r="U7549" s="16"/>
    </row>
    <row r="7550" spans="20:21" ht="12.75" customHeight="1" x14ac:dyDescent="0.3">
      <c r="T7550" s="16"/>
      <c r="U7550" s="16"/>
    </row>
    <row r="7551" spans="20:21" ht="12.75" customHeight="1" x14ac:dyDescent="0.3">
      <c r="T7551" s="16"/>
      <c r="U7551" s="16"/>
    </row>
    <row r="7552" spans="20:21" ht="12.75" customHeight="1" x14ac:dyDescent="0.3">
      <c r="T7552" s="16"/>
      <c r="U7552" s="16"/>
    </row>
    <row r="7553" spans="20:21" ht="12.75" customHeight="1" x14ac:dyDescent="0.3">
      <c r="T7553" s="16"/>
      <c r="U7553" s="16"/>
    </row>
    <row r="7554" spans="20:21" ht="12.75" customHeight="1" x14ac:dyDescent="0.3">
      <c r="T7554" s="16"/>
      <c r="U7554" s="16"/>
    </row>
    <row r="7555" spans="20:21" ht="12.75" customHeight="1" x14ac:dyDescent="0.3">
      <c r="T7555" s="16"/>
      <c r="U7555" s="16"/>
    </row>
    <row r="7556" spans="20:21" ht="12.75" customHeight="1" x14ac:dyDescent="0.3">
      <c r="T7556" s="16"/>
      <c r="U7556" s="16"/>
    </row>
    <row r="7557" spans="20:21" ht="12.75" customHeight="1" x14ac:dyDescent="0.3">
      <c r="T7557" s="16"/>
      <c r="U7557" s="16"/>
    </row>
    <row r="7558" spans="20:21" ht="12.75" customHeight="1" x14ac:dyDescent="0.3">
      <c r="T7558" s="16"/>
      <c r="U7558" s="16"/>
    </row>
    <row r="7559" spans="20:21" ht="12.75" customHeight="1" x14ac:dyDescent="0.3">
      <c r="T7559" s="16"/>
      <c r="U7559" s="16"/>
    </row>
    <row r="7560" spans="20:21" ht="12.75" customHeight="1" x14ac:dyDescent="0.3">
      <c r="T7560" s="16"/>
      <c r="U7560" s="16"/>
    </row>
    <row r="7561" spans="20:21" ht="12.75" customHeight="1" x14ac:dyDescent="0.3">
      <c r="T7561" s="16"/>
      <c r="U7561" s="16"/>
    </row>
    <row r="7562" spans="20:21" ht="12.75" customHeight="1" x14ac:dyDescent="0.3">
      <c r="T7562" s="16"/>
      <c r="U7562" s="16"/>
    </row>
    <row r="7563" spans="20:21" ht="12.75" customHeight="1" x14ac:dyDescent="0.3">
      <c r="T7563" s="16"/>
      <c r="U7563" s="16"/>
    </row>
    <row r="7564" spans="20:21" ht="12.75" customHeight="1" x14ac:dyDescent="0.3">
      <c r="T7564" s="16"/>
      <c r="U7564" s="16"/>
    </row>
    <row r="7565" spans="20:21" ht="12.75" customHeight="1" x14ac:dyDescent="0.3">
      <c r="T7565" s="16"/>
      <c r="U7565" s="16"/>
    </row>
    <row r="7566" spans="20:21" ht="12.75" customHeight="1" x14ac:dyDescent="0.3">
      <c r="T7566" s="16"/>
      <c r="U7566" s="16"/>
    </row>
    <row r="7567" spans="20:21" ht="12.75" customHeight="1" x14ac:dyDescent="0.3">
      <c r="T7567" s="16"/>
      <c r="U7567" s="16"/>
    </row>
    <row r="7568" spans="20:21" ht="12.75" customHeight="1" x14ac:dyDescent="0.3">
      <c r="T7568" s="16"/>
      <c r="U7568" s="16"/>
    </row>
    <row r="7569" spans="20:21" ht="12.75" customHeight="1" x14ac:dyDescent="0.3">
      <c r="T7569" s="16"/>
      <c r="U7569" s="16"/>
    </row>
    <row r="7570" spans="20:21" ht="12.75" customHeight="1" x14ac:dyDescent="0.3">
      <c r="T7570" s="16"/>
      <c r="U7570" s="16"/>
    </row>
    <row r="7571" spans="20:21" ht="12.75" customHeight="1" x14ac:dyDescent="0.3">
      <c r="T7571" s="16"/>
      <c r="U7571" s="16"/>
    </row>
    <row r="7572" spans="20:21" ht="12.75" customHeight="1" x14ac:dyDescent="0.3">
      <c r="T7572" s="16"/>
      <c r="U7572" s="16"/>
    </row>
    <row r="7573" spans="20:21" ht="12.75" customHeight="1" x14ac:dyDescent="0.3">
      <c r="T7573" s="16"/>
      <c r="U7573" s="16"/>
    </row>
    <row r="7574" spans="20:21" ht="12.75" customHeight="1" x14ac:dyDescent="0.3">
      <c r="T7574" s="16"/>
      <c r="U7574" s="16"/>
    </row>
    <row r="7575" spans="20:21" ht="12.75" customHeight="1" x14ac:dyDescent="0.3">
      <c r="T7575" s="16"/>
      <c r="U7575" s="16"/>
    </row>
    <row r="7576" spans="20:21" ht="12.75" customHeight="1" x14ac:dyDescent="0.3">
      <c r="T7576" s="16"/>
      <c r="U7576" s="16"/>
    </row>
    <row r="7577" spans="20:21" ht="12.75" customHeight="1" x14ac:dyDescent="0.3">
      <c r="T7577" s="16"/>
      <c r="U7577" s="16"/>
    </row>
    <row r="7578" spans="20:21" ht="12.75" customHeight="1" x14ac:dyDescent="0.3">
      <c r="T7578" s="16"/>
      <c r="U7578" s="16"/>
    </row>
    <row r="7579" spans="20:21" ht="12.75" customHeight="1" x14ac:dyDescent="0.3">
      <c r="T7579" s="16"/>
      <c r="U7579" s="16"/>
    </row>
    <row r="7580" spans="20:21" ht="12.75" customHeight="1" x14ac:dyDescent="0.3">
      <c r="T7580" s="16"/>
      <c r="U7580" s="16"/>
    </row>
    <row r="7581" spans="20:21" ht="12.75" customHeight="1" x14ac:dyDescent="0.3">
      <c r="T7581" s="16"/>
      <c r="U7581" s="16"/>
    </row>
    <row r="7582" spans="20:21" ht="12.75" customHeight="1" x14ac:dyDescent="0.3">
      <c r="T7582" s="16"/>
      <c r="U7582" s="16"/>
    </row>
    <row r="7583" spans="20:21" ht="12.75" customHeight="1" x14ac:dyDescent="0.3">
      <c r="T7583" s="16"/>
      <c r="U7583" s="16"/>
    </row>
    <row r="7584" spans="20:21" ht="12.75" customHeight="1" x14ac:dyDescent="0.3">
      <c r="T7584" s="16"/>
      <c r="U7584" s="16"/>
    </row>
    <row r="7585" spans="20:21" ht="12.75" customHeight="1" x14ac:dyDescent="0.3">
      <c r="T7585" s="16"/>
      <c r="U7585" s="16"/>
    </row>
    <row r="7586" spans="20:21" ht="12.75" customHeight="1" x14ac:dyDescent="0.3">
      <c r="T7586" s="16"/>
      <c r="U7586" s="16"/>
    </row>
    <row r="7587" spans="20:21" ht="12.75" customHeight="1" x14ac:dyDescent="0.3">
      <c r="T7587" s="16"/>
      <c r="U7587" s="16"/>
    </row>
    <row r="7588" spans="20:21" ht="12.75" customHeight="1" x14ac:dyDescent="0.3">
      <c r="T7588" s="16"/>
      <c r="U7588" s="16"/>
    </row>
    <row r="7589" spans="20:21" ht="12.75" customHeight="1" x14ac:dyDescent="0.3">
      <c r="T7589" s="16"/>
      <c r="U7589" s="16"/>
    </row>
    <row r="7590" spans="20:21" ht="12.75" customHeight="1" x14ac:dyDescent="0.3">
      <c r="T7590" s="16"/>
      <c r="U7590" s="16"/>
    </row>
    <row r="7591" spans="20:21" ht="12.75" customHeight="1" x14ac:dyDescent="0.3">
      <c r="T7591" s="16"/>
      <c r="U7591" s="16"/>
    </row>
    <row r="7592" spans="20:21" ht="12.75" customHeight="1" x14ac:dyDescent="0.3">
      <c r="T7592" s="16"/>
      <c r="U7592" s="16"/>
    </row>
    <row r="7593" spans="20:21" ht="12.75" customHeight="1" x14ac:dyDescent="0.3">
      <c r="T7593" s="16"/>
      <c r="U7593" s="16"/>
    </row>
    <row r="7594" spans="20:21" ht="12.75" customHeight="1" x14ac:dyDescent="0.3">
      <c r="T7594" s="16"/>
      <c r="U7594" s="16"/>
    </row>
    <row r="7595" spans="20:21" ht="12.75" customHeight="1" x14ac:dyDescent="0.3">
      <c r="T7595" s="16"/>
      <c r="U7595" s="16"/>
    </row>
    <row r="7596" spans="20:21" ht="12.75" customHeight="1" x14ac:dyDescent="0.3">
      <c r="T7596" s="16"/>
      <c r="U7596" s="16"/>
    </row>
    <row r="7597" spans="20:21" ht="12.75" customHeight="1" x14ac:dyDescent="0.3">
      <c r="T7597" s="16"/>
      <c r="U7597" s="16"/>
    </row>
    <row r="7598" spans="20:21" ht="12.75" customHeight="1" x14ac:dyDescent="0.3">
      <c r="T7598" s="16"/>
      <c r="U7598" s="16"/>
    </row>
    <row r="7599" spans="20:21" ht="12.75" customHeight="1" x14ac:dyDescent="0.3">
      <c r="T7599" s="16"/>
      <c r="U7599" s="16"/>
    </row>
    <row r="7600" spans="20:21" ht="12.75" customHeight="1" x14ac:dyDescent="0.3">
      <c r="T7600" s="16"/>
      <c r="U7600" s="16"/>
    </row>
    <row r="7601" spans="20:21" ht="12.75" customHeight="1" x14ac:dyDescent="0.3">
      <c r="T7601" s="16"/>
      <c r="U7601" s="16"/>
    </row>
    <row r="7602" spans="20:21" ht="12.75" customHeight="1" x14ac:dyDescent="0.3">
      <c r="T7602" s="16"/>
      <c r="U7602" s="16"/>
    </row>
    <row r="7603" spans="20:21" ht="12.75" customHeight="1" x14ac:dyDescent="0.3">
      <c r="T7603" s="16"/>
      <c r="U7603" s="16"/>
    </row>
    <row r="7604" spans="20:21" ht="12.75" customHeight="1" x14ac:dyDescent="0.3">
      <c r="T7604" s="16"/>
      <c r="U7604" s="16"/>
    </row>
    <row r="7605" spans="20:21" ht="12.75" customHeight="1" x14ac:dyDescent="0.3">
      <c r="T7605" s="16"/>
      <c r="U7605" s="16"/>
    </row>
    <row r="7606" spans="20:21" ht="12.75" customHeight="1" x14ac:dyDescent="0.3">
      <c r="T7606" s="16"/>
      <c r="U7606" s="16"/>
    </row>
    <row r="7607" spans="20:21" ht="12.75" customHeight="1" x14ac:dyDescent="0.3">
      <c r="T7607" s="16"/>
      <c r="U7607" s="16"/>
    </row>
    <row r="7608" spans="20:21" ht="12.75" customHeight="1" x14ac:dyDescent="0.3">
      <c r="T7608" s="16"/>
      <c r="U7608" s="16"/>
    </row>
    <row r="7609" spans="20:21" ht="12.75" customHeight="1" x14ac:dyDescent="0.3">
      <c r="T7609" s="16"/>
      <c r="U7609" s="16"/>
    </row>
    <row r="7610" spans="20:21" ht="12.75" customHeight="1" x14ac:dyDescent="0.3">
      <c r="T7610" s="16"/>
      <c r="U7610" s="16"/>
    </row>
    <row r="7611" spans="20:21" ht="12.75" customHeight="1" x14ac:dyDescent="0.3">
      <c r="T7611" s="16"/>
      <c r="U7611" s="16"/>
    </row>
    <row r="7612" spans="20:21" ht="12.75" customHeight="1" x14ac:dyDescent="0.3">
      <c r="T7612" s="16"/>
      <c r="U7612" s="16"/>
    </row>
    <row r="7613" spans="20:21" ht="12.75" customHeight="1" x14ac:dyDescent="0.3">
      <c r="T7613" s="16"/>
      <c r="U7613" s="16"/>
    </row>
    <row r="7614" spans="20:21" ht="12.75" customHeight="1" x14ac:dyDescent="0.3">
      <c r="T7614" s="16"/>
      <c r="U7614" s="16"/>
    </row>
    <row r="7615" spans="20:21" ht="12.75" customHeight="1" x14ac:dyDescent="0.3">
      <c r="T7615" s="16"/>
      <c r="U7615" s="16"/>
    </row>
    <row r="7616" spans="20:21" ht="12.75" customHeight="1" x14ac:dyDescent="0.3">
      <c r="T7616" s="16"/>
      <c r="U7616" s="16"/>
    </row>
    <row r="7617" spans="20:21" ht="12.75" customHeight="1" x14ac:dyDescent="0.3">
      <c r="T7617" s="16"/>
      <c r="U7617" s="16"/>
    </row>
    <row r="7618" spans="20:21" ht="12.75" customHeight="1" x14ac:dyDescent="0.3">
      <c r="T7618" s="16"/>
      <c r="U7618" s="16"/>
    </row>
    <row r="7619" spans="20:21" ht="12.75" customHeight="1" x14ac:dyDescent="0.3">
      <c r="T7619" s="16"/>
      <c r="U7619" s="16"/>
    </row>
    <row r="7620" spans="20:21" ht="12.75" customHeight="1" x14ac:dyDescent="0.3">
      <c r="T7620" s="16"/>
      <c r="U7620" s="16"/>
    </row>
    <row r="7621" spans="20:21" ht="12.75" customHeight="1" x14ac:dyDescent="0.3">
      <c r="T7621" s="16"/>
      <c r="U7621" s="16"/>
    </row>
    <row r="7622" spans="20:21" ht="12.75" customHeight="1" x14ac:dyDescent="0.3">
      <c r="T7622" s="16"/>
      <c r="U7622" s="16"/>
    </row>
    <row r="7623" spans="20:21" ht="12.75" customHeight="1" x14ac:dyDescent="0.3">
      <c r="T7623" s="16"/>
      <c r="U7623" s="16"/>
    </row>
    <row r="7624" spans="20:21" ht="12.75" customHeight="1" x14ac:dyDescent="0.3">
      <c r="T7624" s="16"/>
      <c r="U7624" s="16"/>
    </row>
    <row r="7625" spans="20:21" ht="12.75" customHeight="1" x14ac:dyDescent="0.3">
      <c r="T7625" s="16"/>
      <c r="U7625" s="16"/>
    </row>
    <row r="7626" spans="20:21" ht="12.75" customHeight="1" x14ac:dyDescent="0.3">
      <c r="T7626" s="16"/>
      <c r="U7626" s="16"/>
    </row>
    <row r="7627" spans="20:21" ht="12.75" customHeight="1" x14ac:dyDescent="0.3">
      <c r="T7627" s="16"/>
      <c r="U7627" s="16"/>
    </row>
    <row r="7628" spans="20:21" ht="12.75" customHeight="1" x14ac:dyDescent="0.3">
      <c r="T7628" s="16"/>
      <c r="U7628" s="16"/>
    </row>
    <row r="7629" spans="20:21" ht="12.75" customHeight="1" x14ac:dyDescent="0.3">
      <c r="T7629" s="16"/>
      <c r="U7629" s="16"/>
    </row>
    <row r="7630" spans="20:21" ht="12.75" customHeight="1" x14ac:dyDescent="0.3">
      <c r="T7630" s="16"/>
      <c r="U7630" s="16"/>
    </row>
    <row r="7631" spans="20:21" ht="12.75" customHeight="1" x14ac:dyDescent="0.3">
      <c r="T7631" s="16"/>
      <c r="U7631" s="16"/>
    </row>
    <row r="7632" spans="20:21" ht="12.75" customHeight="1" x14ac:dyDescent="0.3">
      <c r="T7632" s="16"/>
      <c r="U7632" s="16"/>
    </row>
    <row r="7633" spans="20:21" ht="12.75" customHeight="1" x14ac:dyDescent="0.3">
      <c r="T7633" s="16"/>
      <c r="U7633" s="16"/>
    </row>
    <row r="7634" spans="20:21" ht="12.75" customHeight="1" x14ac:dyDescent="0.3">
      <c r="T7634" s="16"/>
      <c r="U7634" s="16"/>
    </row>
    <row r="7635" spans="20:21" ht="12.75" customHeight="1" x14ac:dyDescent="0.3">
      <c r="T7635" s="16"/>
      <c r="U7635" s="16"/>
    </row>
    <row r="7636" spans="20:21" ht="12.75" customHeight="1" x14ac:dyDescent="0.3">
      <c r="T7636" s="16"/>
      <c r="U7636" s="16"/>
    </row>
    <row r="7637" spans="20:21" ht="12.75" customHeight="1" x14ac:dyDescent="0.3">
      <c r="T7637" s="16"/>
      <c r="U7637" s="16"/>
    </row>
    <row r="7638" spans="20:21" ht="12.75" customHeight="1" x14ac:dyDescent="0.3">
      <c r="T7638" s="16"/>
      <c r="U7638" s="16"/>
    </row>
    <row r="7639" spans="20:21" ht="12.75" customHeight="1" x14ac:dyDescent="0.3">
      <c r="T7639" s="16"/>
      <c r="U7639" s="16"/>
    </row>
    <row r="7640" spans="20:21" ht="12.75" customHeight="1" x14ac:dyDescent="0.3">
      <c r="T7640" s="16"/>
      <c r="U7640" s="16"/>
    </row>
    <row r="7641" spans="20:21" ht="12.75" customHeight="1" x14ac:dyDescent="0.3">
      <c r="T7641" s="16"/>
      <c r="U7641" s="16"/>
    </row>
    <row r="7642" spans="20:21" ht="12.75" customHeight="1" x14ac:dyDescent="0.3">
      <c r="T7642" s="16"/>
      <c r="U7642" s="16"/>
    </row>
    <row r="7643" spans="20:21" ht="12.75" customHeight="1" x14ac:dyDescent="0.3">
      <c r="T7643" s="16"/>
      <c r="U7643" s="16"/>
    </row>
    <row r="7644" spans="20:21" ht="12.75" customHeight="1" x14ac:dyDescent="0.3">
      <c r="T7644" s="16"/>
      <c r="U7644" s="16"/>
    </row>
    <row r="7645" spans="20:21" ht="12.75" customHeight="1" x14ac:dyDescent="0.3">
      <c r="T7645" s="16"/>
      <c r="U7645" s="16"/>
    </row>
    <row r="7646" spans="20:21" ht="12.75" customHeight="1" x14ac:dyDescent="0.3">
      <c r="T7646" s="16"/>
      <c r="U7646" s="16"/>
    </row>
    <row r="7647" spans="20:21" ht="12.75" customHeight="1" x14ac:dyDescent="0.3">
      <c r="T7647" s="16"/>
      <c r="U7647" s="16"/>
    </row>
    <row r="7648" spans="20:21" ht="12.75" customHeight="1" x14ac:dyDescent="0.3">
      <c r="T7648" s="16"/>
      <c r="U7648" s="16"/>
    </row>
    <row r="7649" spans="20:21" ht="12.75" customHeight="1" x14ac:dyDescent="0.3">
      <c r="T7649" s="16"/>
      <c r="U7649" s="16"/>
    </row>
    <row r="7650" spans="20:21" ht="12.75" customHeight="1" x14ac:dyDescent="0.3">
      <c r="T7650" s="16"/>
      <c r="U7650" s="16"/>
    </row>
    <row r="7651" spans="20:21" ht="12.75" customHeight="1" x14ac:dyDescent="0.3">
      <c r="T7651" s="16"/>
      <c r="U7651" s="16"/>
    </row>
    <row r="7652" spans="20:21" ht="12.75" customHeight="1" x14ac:dyDescent="0.3">
      <c r="T7652" s="16"/>
      <c r="U7652" s="16"/>
    </row>
    <row r="7653" spans="20:21" ht="12.75" customHeight="1" x14ac:dyDescent="0.3">
      <c r="T7653" s="16"/>
      <c r="U7653" s="16"/>
    </row>
    <row r="7654" spans="20:21" ht="12.75" customHeight="1" x14ac:dyDescent="0.3">
      <c r="T7654" s="16"/>
      <c r="U7654" s="16"/>
    </row>
    <row r="7655" spans="20:21" ht="12.75" customHeight="1" x14ac:dyDescent="0.3">
      <c r="T7655" s="16"/>
      <c r="U7655" s="16"/>
    </row>
    <row r="7656" spans="20:21" ht="12.75" customHeight="1" x14ac:dyDescent="0.3">
      <c r="T7656" s="16"/>
      <c r="U7656" s="16"/>
    </row>
    <row r="7657" spans="20:21" ht="12.75" customHeight="1" x14ac:dyDescent="0.3">
      <c r="T7657" s="16"/>
      <c r="U7657" s="16"/>
    </row>
    <row r="7658" spans="20:21" ht="12.75" customHeight="1" x14ac:dyDescent="0.3">
      <c r="T7658" s="16"/>
      <c r="U7658" s="16"/>
    </row>
    <row r="7659" spans="20:21" ht="12.75" customHeight="1" x14ac:dyDescent="0.3">
      <c r="T7659" s="16"/>
      <c r="U7659" s="16"/>
    </row>
    <row r="7660" spans="20:21" ht="12.75" customHeight="1" x14ac:dyDescent="0.3">
      <c r="T7660" s="16"/>
      <c r="U7660" s="16"/>
    </row>
    <row r="7661" spans="20:21" ht="12.75" customHeight="1" x14ac:dyDescent="0.3">
      <c r="T7661" s="16"/>
      <c r="U7661" s="16"/>
    </row>
    <row r="7662" spans="20:21" ht="12.75" customHeight="1" x14ac:dyDescent="0.3">
      <c r="T7662" s="16"/>
      <c r="U7662" s="16"/>
    </row>
    <row r="7663" spans="20:21" ht="12.75" customHeight="1" x14ac:dyDescent="0.3">
      <c r="T7663" s="16"/>
      <c r="U7663" s="16"/>
    </row>
    <row r="7664" spans="20:21" ht="12.75" customHeight="1" x14ac:dyDescent="0.3">
      <c r="T7664" s="16"/>
      <c r="U7664" s="16"/>
    </row>
    <row r="7665" spans="20:21" ht="12.75" customHeight="1" x14ac:dyDescent="0.3">
      <c r="T7665" s="16"/>
      <c r="U7665" s="16"/>
    </row>
    <row r="7666" spans="20:21" ht="12.75" customHeight="1" x14ac:dyDescent="0.3">
      <c r="T7666" s="16"/>
      <c r="U7666" s="16"/>
    </row>
    <row r="7667" spans="20:21" ht="12.75" customHeight="1" x14ac:dyDescent="0.3">
      <c r="T7667" s="16"/>
      <c r="U7667" s="16"/>
    </row>
    <row r="7668" spans="20:21" ht="12.75" customHeight="1" x14ac:dyDescent="0.3">
      <c r="T7668" s="16"/>
      <c r="U7668" s="16"/>
    </row>
    <row r="7669" spans="20:21" ht="12.75" customHeight="1" x14ac:dyDescent="0.3">
      <c r="T7669" s="16"/>
      <c r="U7669" s="16"/>
    </row>
    <row r="7670" spans="20:21" ht="12.75" customHeight="1" x14ac:dyDescent="0.3">
      <c r="T7670" s="16"/>
      <c r="U7670" s="16"/>
    </row>
    <row r="7671" spans="20:21" ht="12.75" customHeight="1" x14ac:dyDescent="0.3">
      <c r="T7671" s="16"/>
      <c r="U7671" s="16"/>
    </row>
    <row r="7672" spans="20:21" ht="12.75" customHeight="1" x14ac:dyDescent="0.3">
      <c r="T7672" s="16"/>
      <c r="U7672" s="16"/>
    </row>
    <row r="7673" spans="20:21" ht="12.75" customHeight="1" x14ac:dyDescent="0.3">
      <c r="T7673" s="16"/>
      <c r="U7673" s="16"/>
    </row>
    <row r="7674" spans="20:21" ht="12.75" customHeight="1" x14ac:dyDescent="0.3">
      <c r="T7674" s="16"/>
      <c r="U7674" s="16"/>
    </row>
    <row r="7675" spans="20:21" ht="12.75" customHeight="1" x14ac:dyDescent="0.3">
      <c r="T7675" s="16"/>
      <c r="U7675" s="16"/>
    </row>
    <row r="7676" spans="20:21" ht="12.75" customHeight="1" x14ac:dyDescent="0.3">
      <c r="T7676" s="16"/>
      <c r="U7676" s="16"/>
    </row>
    <row r="7677" spans="20:21" ht="12.75" customHeight="1" x14ac:dyDescent="0.3">
      <c r="T7677" s="16"/>
      <c r="U7677" s="16"/>
    </row>
    <row r="7678" spans="20:21" ht="12.75" customHeight="1" x14ac:dyDescent="0.3">
      <c r="T7678" s="16"/>
      <c r="U7678" s="16"/>
    </row>
    <row r="7679" spans="20:21" ht="12.75" customHeight="1" x14ac:dyDescent="0.3">
      <c r="T7679" s="16"/>
      <c r="U7679" s="16"/>
    </row>
    <row r="7680" spans="20:21" ht="12.75" customHeight="1" x14ac:dyDescent="0.3">
      <c r="T7680" s="16"/>
      <c r="U7680" s="16"/>
    </row>
    <row r="7681" spans="20:21" ht="12.75" customHeight="1" x14ac:dyDescent="0.3">
      <c r="T7681" s="16"/>
      <c r="U7681" s="16"/>
    </row>
    <row r="7682" spans="20:21" ht="12.75" customHeight="1" x14ac:dyDescent="0.3">
      <c r="T7682" s="16"/>
      <c r="U7682" s="16"/>
    </row>
    <row r="7683" spans="20:21" ht="12.75" customHeight="1" x14ac:dyDescent="0.3">
      <c r="T7683" s="16"/>
      <c r="U7683" s="16"/>
    </row>
    <row r="7684" spans="20:21" ht="12.75" customHeight="1" x14ac:dyDescent="0.3">
      <c r="T7684" s="16"/>
      <c r="U7684" s="16"/>
    </row>
    <row r="7685" spans="20:21" ht="12.75" customHeight="1" x14ac:dyDescent="0.3">
      <c r="T7685" s="16"/>
      <c r="U7685" s="16"/>
    </row>
    <row r="7686" spans="20:21" ht="12.75" customHeight="1" x14ac:dyDescent="0.3">
      <c r="T7686" s="16"/>
      <c r="U7686" s="16"/>
    </row>
    <row r="7687" spans="20:21" ht="12.75" customHeight="1" x14ac:dyDescent="0.3">
      <c r="T7687" s="16"/>
      <c r="U7687" s="16"/>
    </row>
    <row r="7688" spans="20:21" ht="12.75" customHeight="1" x14ac:dyDescent="0.3">
      <c r="T7688" s="16"/>
      <c r="U7688" s="16"/>
    </row>
    <row r="7689" spans="20:21" ht="12.75" customHeight="1" x14ac:dyDescent="0.3">
      <c r="T7689" s="16"/>
      <c r="U7689" s="16"/>
    </row>
    <row r="7690" spans="20:21" ht="12.75" customHeight="1" x14ac:dyDescent="0.3">
      <c r="T7690" s="16"/>
      <c r="U7690" s="16"/>
    </row>
    <row r="7691" spans="20:21" ht="12.75" customHeight="1" x14ac:dyDescent="0.3">
      <c r="T7691" s="16"/>
      <c r="U7691" s="16"/>
    </row>
    <row r="7692" spans="20:21" ht="12.75" customHeight="1" x14ac:dyDescent="0.3">
      <c r="T7692" s="16"/>
      <c r="U7692" s="16"/>
    </row>
    <row r="7693" spans="20:21" ht="12.75" customHeight="1" x14ac:dyDescent="0.3">
      <c r="T7693" s="16"/>
      <c r="U7693" s="16"/>
    </row>
    <row r="7694" spans="20:21" ht="12.75" customHeight="1" x14ac:dyDescent="0.3">
      <c r="T7694" s="16"/>
      <c r="U7694" s="16"/>
    </row>
    <row r="7695" spans="20:21" ht="12.75" customHeight="1" x14ac:dyDescent="0.3">
      <c r="T7695" s="16"/>
      <c r="U7695" s="16"/>
    </row>
    <row r="7696" spans="20:21" ht="12.75" customHeight="1" x14ac:dyDescent="0.3">
      <c r="T7696" s="16"/>
      <c r="U7696" s="16"/>
    </row>
    <row r="7697" spans="20:21" ht="12.75" customHeight="1" x14ac:dyDescent="0.3">
      <c r="T7697" s="16"/>
      <c r="U7697" s="16"/>
    </row>
    <row r="7698" spans="20:21" ht="12.75" customHeight="1" x14ac:dyDescent="0.3">
      <c r="T7698" s="16"/>
      <c r="U7698" s="16"/>
    </row>
    <row r="7699" spans="20:21" ht="12.75" customHeight="1" x14ac:dyDescent="0.3">
      <c r="T7699" s="16"/>
      <c r="U7699" s="16"/>
    </row>
    <row r="7700" spans="20:21" ht="12.75" customHeight="1" x14ac:dyDescent="0.3">
      <c r="T7700" s="16"/>
      <c r="U7700" s="16"/>
    </row>
    <row r="7701" spans="20:21" ht="12.75" customHeight="1" x14ac:dyDescent="0.3">
      <c r="T7701" s="16"/>
      <c r="U7701" s="16"/>
    </row>
    <row r="7702" spans="20:21" ht="12.75" customHeight="1" x14ac:dyDescent="0.3">
      <c r="T7702" s="16"/>
      <c r="U7702" s="16"/>
    </row>
    <row r="7703" spans="20:21" ht="12.75" customHeight="1" x14ac:dyDescent="0.3">
      <c r="T7703" s="16"/>
      <c r="U7703" s="16"/>
    </row>
    <row r="7704" spans="20:21" ht="12.75" customHeight="1" x14ac:dyDescent="0.3">
      <c r="T7704" s="16"/>
      <c r="U7704" s="16"/>
    </row>
    <row r="7705" spans="20:21" ht="12.75" customHeight="1" x14ac:dyDescent="0.3">
      <c r="T7705" s="16"/>
      <c r="U7705" s="16"/>
    </row>
    <row r="7706" spans="20:21" ht="12.75" customHeight="1" x14ac:dyDescent="0.3">
      <c r="T7706" s="16"/>
      <c r="U7706" s="16"/>
    </row>
    <row r="7707" spans="20:21" ht="12.75" customHeight="1" x14ac:dyDescent="0.3">
      <c r="T7707" s="16"/>
      <c r="U7707" s="16"/>
    </row>
    <row r="7708" spans="20:21" ht="12.75" customHeight="1" x14ac:dyDescent="0.3">
      <c r="T7708" s="16"/>
      <c r="U7708" s="16"/>
    </row>
    <row r="7709" spans="20:21" ht="12.75" customHeight="1" x14ac:dyDescent="0.3">
      <c r="T7709" s="16"/>
      <c r="U7709" s="16"/>
    </row>
    <row r="7710" spans="20:21" ht="12.75" customHeight="1" x14ac:dyDescent="0.3">
      <c r="T7710" s="16"/>
      <c r="U7710" s="16"/>
    </row>
    <row r="7711" spans="20:21" ht="12.75" customHeight="1" x14ac:dyDescent="0.3">
      <c r="T7711" s="16"/>
      <c r="U7711" s="16"/>
    </row>
    <row r="7712" spans="20:21" ht="12.75" customHeight="1" x14ac:dyDescent="0.3">
      <c r="T7712" s="16"/>
      <c r="U7712" s="16"/>
    </row>
    <row r="7713" spans="20:21" ht="12.75" customHeight="1" x14ac:dyDescent="0.3">
      <c r="T7713" s="16"/>
      <c r="U7713" s="16"/>
    </row>
    <row r="7714" spans="20:21" ht="12.75" customHeight="1" x14ac:dyDescent="0.3">
      <c r="T7714" s="16"/>
      <c r="U7714" s="16"/>
    </row>
    <row r="7715" spans="20:21" ht="12.75" customHeight="1" x14ac:dyDescent="0.3">
      <c r="T7715" s="16"/>
      <c r="U7715" s="16"/>
    </row>
    <row r="7716" spans="20:21" ht="12.75" customHeight="1" x14ac:dyDescent="0.3">
      <c r="T7716" s="16"/>
      <c r="U7716" s="16"/>
    </row>
    <row r="7717" spans="20:21" ht="12.75" customHeight="1" x14ac:dyDescent="0.3">
      <c r="T7717" s="16"/>
      <c r="U7717" s="16"/>
    </row>
    <row r="7718" spans="20:21" ht="12.75" customHeight="1" x14ac:dyDescent="0.3">
      <c r="T7718" s="16"/>
      <c r="U7718" s="16"/>
    </row>
    <row r="7719" spans="20:21" ht="12.75" customHeight="1" x14ac:dyDescent="0.3">
      <c r="T7719" s="16"/>
      <c r="U7719" s="16"/>
    </row>
    <row r="7720" spans="20:21" ht="12.75" customHeight="1" x14ac:dyDescent="0.3">
      <c r="T7720" s="16"/>
      <c r="U7720" s="16"/>
    </row>
    <row r="7721" spans="20:21" ht="12.75" customHeight="1" x14ac:dyDescent="0.3">
      <c r="T7721" s="16"/>
      <c r="U7721" s="16"/>
    </row>
    <row r="7722" spans="20:21" ht="12.75" customHeight="1" x14ac:dyDescent="0.3">
      <c r="T7722" s="16"/>
      <c r="U7722" s="16"/>
    </row>
    <row r="7723" spans="20:21" ht="12.75" customHeight="1" x14ac:dyDescent="0.3">
      <c r="T7723" s="16"/>
      <c r="U7723" s="16"/>
    </row>
    <row r="7724" spans="20:21" ht="12.75" customHeight="1" x14ac:dyDescent="0.3">
      <c r="T7724" s="16"/>
      <c r="U7724" s="16"/>
    </row>
    <row r="7725" spans="20:21" ht="12.75" customHeight="1" x14ac:dyDescent="0.3">
      <c r="T7725" s="16"/>
      <c r="U7725" s="16"/>
    </row>
    <row r="7726" spans="20:21" ht="12.75" customHeight="1" x14ac:dyDescent="0.3">
      <c r="T7726" s="16"/>
      <c r="U7726" s="16"/>
    </row>
    <row r="7727" spans="20:21" ht="12.75" customHeight="1" x14ac:dyDescent="0.3">
      <c r="T7727" s="16"/>
      <c r="U7727" s="16"/>
    </row>
    <row r="7728" spans="20:21" ht="12.75" customHeight="1" x14ac:dyDescent="0.3">
      <c r="T7728" s="16"/>
      <c r="U7728" s="16"/>
    </row>
    <row r="7729" spans="20:21" ht="12.75" customHeight="1" x14ac:dyDescent="0.3">
      <c r="T7729" s="16"/>
      <c r="U7729" s="16"/>
    </row>
    <row r="7730" spans="20:21" ht="12.75" customHeight="1" x14ac:dyDescent="0.3">
      <c r="T7730" s="16"/>
      <c r="U7730" s="16"/>
    </row>
    <row r="7731" spans="20:21" ht="12.75" customHeight="1" x14ac:dyDescent="0.3">
      <c r="T7731" s="16"/>
      <c r="U7731" s="16"/>
    </row>
    <row r="7732" spans="20:21" ht="12.75" customHeight="1" x14ac:dyDescent="0.3">
      <c r="T7732" s="16"/>
      <c r="U7732" s="16"/>
    </row>
    <row r="7733" spans="20:21" ht="12.75" customHeight="1" x14ac:dyDescent="0.3">
      <c r="T7733" s="16"/>
      <c r="U7733" s="16"/>
    </row>
    <row r="7734" spans="20:21" ht="12.75" customHeight="1" x14ac:dyDescent="0.3">
      <c r="T7734" s="16"/>
      <c r="U7734" s="16"/>
    </row>
    <row r="7735" spans="20:21" ht="12.75" customHeight="1" x14ac:dyDescent="0.3">
      <c r="T7735" s="16"/>
      <c r="U7735" s="16"/>
    </row>
    <row r="7736" spans="20:21" ht="12.75" customHeight="1" x14ac:dyDescent="0.3">
      <c r="T7736" s="16"/>
      <c r="U7736" s="16"/>
    </row>
    <row r="7737" spans="20:21" ht="12.75" customHeight="1" x14ac:dyDescent="0.3">
      <c r="T7737" s="16"/>
      <c r="U7737" s="16"/>
    </row>
    <row r="7738" spans="20:21" ht="12.75" customHeight="1" x14ac:dyDescent="0.3">
      <c r="T7738" s="16"/>
      <c r="U7738" s="16"/>
    </row>
    <row r="7739" spans="20:21" ht="12.75" customHeight="1" x14ac:dyDescent="0.3">
      <c r="T7739" s="16"/>
      <c r="U7739" s="16"/>
    </row>
    <row r="7740" spans="20:21" ht="12.75" customHeight="1" x14ac:dyDescent="0.3">
      <c r="T7740" s="16"/>
      <c r="U7740" s="16"/>
    </row>
    <row r="7741" spans="20:21" ht="12.75" customHeight="1" x14ac:dyDescent="0.3">
      <c r="T7741" s="16"/>
      <c r="U7741" s="16"/>
    </row>
    <row r="7742" spans="20:21" ht="12.75" customHeight="1" x14ac:dyDescent="0.3">
      <c r="T7742" s="16"/>
      <c r="U7742" s="16"/>
    </row>
    <row r="7743" spans="20:21" ht="12.75" customHeight="1" x14ac:dyDescent="0.3">
      <c r="T7743" s="16"/>
      <c r="U7743" s="16"/>
    </row>
    <row r="7744" spans="20:21" ht="12.75" customHeight="1" x14ac:dyDescent="0.3">
      <c r="T7744" s="16"/>
      <c r="U7744" s="16"/>
    </row>
    <row r="7745" spans="20:21" ht="12.75" customHeight="1" x14ac:dyDescent="0.3">
      <c r="T7745" s="16"/>
      <c r="U7745" s="16"/>
    </row>
    <row r="7746" spans="20:21" ht="12.75" customHeight="1" x14ac:dyDescent="0.3">
      <c r="T7746" s="16"/>
      <c r="U7746" s="16"/>
    </row>
    <row r="7747" spans="20:21" ht="12.75" customHeight="1" x14ac:dyDescent="0.3">
      <c r="T7747" s="16"/>
      <c r="U7747" s="16"/>
    </row>
    <row r="7748" spans="20:21" ht="12.75" customHeight="1" x14ac:dyDescent="0.3">
      <c r="T7748" s="16"/>
      <c r="U7748" s="16"/>
    </row>
    <row r="7749" spans="20:21" ht="12.75" customHeight="1" x14ac:dyDescent="0.3">
      <c r="T7749" s="16"/>
      <c r="U7749" s="16"/>
    </row>
    <row r="7750" spans="20:21" ht="12.75" customHeight="1" x14ac:dyDescent="0.3">
      <c r="T7750" s="16"/>
      <c r="U7750" s="16"/>
    </row>
    <row r="7751" spans="20:21" ht="12.75" customHeight="1" x14ac:dyDescent="0.3">
      <c r="T7751" s="16"/>
      <c r="U7751" s="16"/>
    </row>
    <row r="7752" spans="20:21" ht="12.75" customHeight="1" x14ac:dyDescent="0.3">
      <c r="T7752" s="16"/>
      <c r="U7752" s="16"/>
    </row>
    <row r="7753" spans="20:21" ht="12.75" customHeight="1" x14ac:dyDescent="0.3">
      <c r="T7753" s="16"/>
      <c r="U7753" s="16"/>
    </row>
    <row r="7754" spans="20:21" ht="12.75" customHeight="1" x14ac:dyDescent="0.3">
      <c r="T7754" s="16"/>
      <c r="U7754" s="16"/>
    </row>
    <row r="7755" spans="20:21" ht="12.75" customHeight="1" x14ac:dyDescent="0.3">
      <c r="T7755" s="16"/>
      <c r="U7755" s="16"/>
    </row>
    <row r="7756" spans="20:21" ht="12.75" customHeight="1" x14ac:dyDescent="0.3">
      <c r="T7756" s="16"/>
      <c r="U7756" s="16"/>
    </row>
    <row r="7757" spans="20:21" ht="12.75" customHeight="1" x14ac:dyDescent="0.3">
      <c r="T7757" s="16"/>
      <c r="U7757" s="16"/>
    </row>
    <row r="7758" spans="20:21" ht="12.75" customHeight="1" x14ac:dyDescent="0.3">
      <c r="T7758" s="16"/>
      <c r="U7758" s="16"/>
    </row>
    <row r="7759" spans="20:21" ht="12.75" customHeight="1" x14ac:dyDescent="0.3">
      <c r="T7759" s="16"/>
      <c r="U7759" s="16"/>
    </row>
    <row r="7760" spans="20:21" ht="12.75" customHeight="1" x14ac:dyDescent="0.3">
      <c r="T7760" s="16"/>
      <c r="U7760" s="16"/>
    </row>
    <row r="7761" spans="20:21" ht="12.75" customHeight="1" x14ac:dyDescent="0.3">
      <c r="T7761" s="16"/>
      <c r="U7761" s="16"/>
    </row>
    <row r="7762" spans="20:21" ht="12.75" customHeight="1" x14ac:dyDescent="0.3">
      <c r="T7762" s="16"/>
      <c r="U7762" s="16"/>
    </row>
    <row r="7763" spans="20:21" ht="12.75" customHeight="1" x14ac:dyDescent="0.3">
      <c r="T7763" s="16"/>
      <c r="U7763" s="16"/>
    </row>
    <row r="7764" spans="20:21" ht="12.75" customHeight="1" x14ac:dyDescent="0.3">
      <c r="T7764" s="16"/>
      <c r="U7764" s="16"/>
    </row>
    <row r="7765" spans="20:21" ht="12.75" customHeight="1" x14ac:dyDescent="0.3">
      <c r="T7765" s="16"/>
      <c r="U7765" s="16"/>
    </row>
    <row r="7766" spans="20:21" ht="12.75" customHeight="1" x14ac:dyDescent="0.3">
      <c r="T7766" s="16"/>
      <c r="U7766" s="16"/>
    </row>
    <row r="7767" spans="20:21" ht="12.75" customHeight="1" x14ac:dyDescent="0.3">
      <c r="T7767" s="16"/>
      <c r="U7767" s="16"/>
    </row>
    <row r="7768" spans="20:21" ht="12.75" customHeight="1" x14ac:dyDescent="0.3">
      <c r="T7768" s="16"/>
      <c r="U7768" s="16"/>
    </row>
    <row r="7769" spans="20:21" ht="12.75" customHeight="1" x14ac:dyDescent="0.3">
      <c r="T7769" s="16"/>
      <c r="U7769" s="16"/>
    </row>
    <row r="7770" spans="20:21" ht="12.75" customHeight="1" x14ac:dyDescent="0.3">
      <c r="T7770" s="16"/>
      <c r="U7770" s="16"/>
    </row>
    <row r="7771" spans="20:21" ht="12.75" customHeight="1" x14ac:dyDescent="0.3">
      <c r="T7771" s="16"/>
      <c r="U7771" s="16"/>
    </row>
    <row r="7772" spans="20:21" ht="12.75" customHeight="1" x14ac:dyDescent="0.3">
      <c r="T7772" s="16"/>
      <c r="U7772" s="16"/>
    </row>
    <row r="7773" spans="20:21" ht="12.75" customHeight="1" x14ac:dyDescent="0.3">
      <c r="T7773" s="16"/>
      <c r="U7773" s="16"/>
    </row>
    <row r="7774" spans="20:21" ht="12.75" customHeight="1" x14ac:dyDescent="0.3">
      <c r="T7774" s="16"/>
      <c r="U7774" s="16"/>
    </row>
    <row r="7775" spans="20:21" ht="12.75" customHeight="1" x14ac:dyDescent="0.3">
      <c r="T7775" s="16"/>
      <c r="U7775" s="16"/>
    </row>
    <row r="7776" spans="20:21" ht="12.75" customHeight="1" x14ac:dyDescent="0.3">
      <c r="T7776" s="16"/>
      <c r="U7776" s="16"/>
    </row>
    <row r="7777" spans="20:21" ht="12.75" customHeight="1" x14ac:dyDescent="0.3">
      <c r="T7777" s="16"/>
      <c r="U7777" s="16"/>
    </row>
    <row r="7778" spans="20:21" ht="12.75" customHeight="1" x14ac:dyDescent="0.3">
      <c r="T7778" s="16"/>
      <c r="U7778" s="16"/>
    </row>
    <row r="7779" spans="20:21" ht="12.75" customHeight="1" x14ac:dyDescent="0.3">
      <c r="T7779" s="16"/>
      <c r="U7779" s="16"/>
    </row>
    <row r="7780" spans="20:21" ht="12.75" customHeight="1" x14ac:dyDescent="0.3">
      <c r="T7780" s="16"/>
      <c r="U7780" s="16"/>
    </row>
    <row r="7781" spans="20:21" ht="12.75" customHeight="1" x14ac:dyDescent="0.3">
      <c r="T7781" s="16"/>
      <c r="U7781" s="16"/>
    </row>
    <row r="7782" spans="20:21" ht="12.75" customHeight="1" x14ac:dyDescent="0.3">
      <c r="T7782" s="16"/>
      <c r="U7782" s="16"/>
    </row>
    <row r="7783" spans="20:21" ht="12.75" customHeight="1" x14ac:dyDescent="0.3">
      <c r="T7783" s="16"/>
      <c r="U7783" s="16"/>
    </row>
    <row r="7784" spans="20:21" ht="12.75" customHeight="1" x14ac:dyDescent="0.3">
      <c r="T7784" s="16"/>
      <c r="U7784" s="16"/>
    </row>
    <row r="7785" spans="20:21" ht="12.75" customHeight="1" x14ac:dyDescent="0.3">
      <c r="T7785" s="16"/>
      <c r="U7785" s="16"/>
    </row>
    <row r="7786" spans="20:21" ht="12.75" customHeight="1" x14ac:dyDescent="0.3">
      <c r="T7786" s="16"/>
      <c r="U7786" s="16"/>
    </row>
    <row r="7787" spans="20:21" ht="12.75" customHeight="1" x14ac:dyDescent="0.3">
      <c r="T7787" s="16"/>
      <c r="U7787" s="16"/>
    </row>
    <row r="7788" spans="20:21" ht="12.75" customHeight="1" x14ac:dyDescent="0.3">
      <c r="T7788" s="16"/>
      <c r="U7788" s="16"/>
    </row>
    <row r="7789" spans="20:21" ht="12.75" customHeight="1" x14ac:dyDescent="0.3">
      <c r="T7789" s="16"/>
      <c r="U7789" s="16"/>
    </row>
    <row r="7790" spans="20:21" ht="12.75" customHeight="1" x14ac:dyDescent="0.3">
      <c r="T7790" s="16"/>
      <c r="U7790" s="16"/>
    </row>
    <row r="7791" spans="20:21" ht="12.75" customHeight="1" x14ac:dyDescent="0.3">
      <c r="T7791" s="16"/>
      <c r="U7791" s="16"/>
    </row>
    <row r="7792" spans="20:21" ht="12.75" customHeight="1" x14ac:dyDescent="0.3">
      <c r="T7792" s="16"/>
      <c r="U7792" s="16"/>
    </row>
    <row r="7793" spans="20:21" ht="12.75" customHeight="1" x14ac:dyDescent="0.3">
      <c r="T7793" s="16"/>
      <c r="U7793" s="16"/>
    </row>
    <row r="7794" spans="20:21" ht="12.75" customHeight="1" x14ac:dyDescent="0.3">
      <c r="T7794" s="16"/>
      <c r="U7794" s="16"/>
    </row>
    <row r="7795" spans="20:21" ht="12.75" customHeight="1" x14ac:dyDescent="0.3">
      <c r="T7795" s="16"/>
      <c r="U7795" s="16"/>
    </row>
    <row r="7796" spans="20:21" ht="12.75" customHeight="1" x14ac:dyDescent="0.3">
      <c r="T7796" s="16"/>
      <c r="U7796" s="16"/>
    </row>
    <row r="7797" spans="20:21" ht="12.75" customHeight="1" x14ac:dyDescent="0.3">
      <c r="T7797" s="16"/>
      <c r="U7797" s="16"/>
    </row>
    <row r="7798" spans="20:21" ht="12.75" customHeight="1" x14ac:dyDescent="0.3">
      <c r="T7798" s="16"/>
      <c r="U7798" s="16"/>
    </row>
    <row r="7799" spans="20:21" ht="12.75" customHeight="1" x14ac:dyDescent="0.3">
      <c r="T7799" s="16"/>
      <c r="U7799" s="16"/>
    </row>
    <row r="7800" spans="20:21" ht="12.75" customHeight="1" x14ac:dyDescent="0.3">
      <c r="T7800" s="16"/>
      <c r="U7800" s="16"/>
    </row>
    <row r="7801" spans="20:21" ht="12.75" customHeight="1" x14ac:dyDescent="0.3">
      <c r="T7801" s="16"/>
      <c r="U7801" s="16"/>
    </row>
    <row r="7802" spans="20:21" ht="12.75" customHeight="1" x14ac:dyDescent="0.3">
      <c r="T7802" s="16"/>
      <c r="U7802" s="16"/>
    </row>
    <row r="7803" spans="20:21" ht="12.75" customHeight="1" x14ac:dyDescent="0.3">
      <c r="T7803" s="16"/>
      <c r="U7803" s="16"/>
    </row>
    <row r="7804" spans="20:21" ht="12.75" customHeight="1" x14ac:dyDescent="0.3">
      <c r="T7804" s="16"/>
      <c r="U7804" s="16"/>
    </row>
    <row r="7805" spans="20:21" ht="12.75" customHeight="1" x14ac:dyDescent="0.3">
      <c r="T7805" s="16"/>
      <c r="U7805" s="16"/>
    </row>
    <row r="7806" spans="20:21" ht="12.75" customHeight="1" x14ac:dyDescent="0.3">
      <c r="T7806" s="16"/>
      <c r="U7806" s="16"/>
    </row>
    <row r="7807" spans="20:21" ht="12.75" customHeight="1" x14ac:dyDescent="0.3">
      <c r="T7807" s="16"/>
      <c r="U7807" s="16"/>
    </row>
    <row r="7808" spans="20:21" ht="12.75" customHeight="1" x14ac:dyDescent="0.3">
      <c r="T7808" s="16"/>
      <c r="U7808" s="16"/>
    </row>
    <row r="7809" spans="20:21" ht="12.75" customHeight="1" x14ac:dyDescent="0.3">
      <c r="T7809" s="16"/>
      <c r="U7809" s="16"/>
    </row>
    <row r="7810" spans="20:21" ht="12.75" customHeight="1" x14ac:dyDescent="0.3">
      <c r="T7810" s="16"/>
      <c r="U7810" s="16"/>
    </row>
    <row r="7811" spans="20:21" ht="12.75" customHeight="1" x14ac:dyDescent="0.3">
      <c r="T7811" s="16"/>
      <c r="U7811" s="16"/>
    </row>
    <row r="7812" spans="20:21" ht="12.75" customHeight="1" x14ac:dyDescent="0.3">
      <c r="T7812" s="16"/>
      <c r="U7812" s="16"/>
    </row>
    <row r="7813" spans="20:21" ht="12.75" customHeight="1" x14ac:dyDescent="0.3">
      <c r="T7813" s="16"/>
      <c r="U7813" s="16"/>
    </row>
    <row r="7814" spans="20:21" ht="12.75" customHeight="1" x14ac:dyDescent="0.3">
      <c r="T7814" s="16"/>
      <c r="U7814" s="16"/>
    </row>
    <row r="7815" spans="20:21" ht="12.75" customHeight="1" x14ac:dyDescent="0.3">
      <c r="T7815" s="16"/>
      <c r="U7815" s="16"/>
    </row>
    <row r="7816" spans="20:21" ht="12.75" customHeight="1" x14ac:dyDescent="0.3">
      <c r="T7816" s="16"/>
      <c r="U7816" s="16"/>
    </row>
    <row r="7817" spans="20:21" ht="12.75" customHeight="1" x14ac:dyDescent="0.3">
      <c r="T7817" s="16"/>
      <c r="U7817" s="16"/>
    </row>
    <row r="7818" spans="20:21" ht="12.75" customHeight="1" x14ac:dyDescent="0.3">
      <c r="T7818" s="16"/>
      <c r="U7818" s="16"/>
    </row>
    <row r="7819" spans="20:21" ht="12.75" customHeight="1" x14ac:dyDescent="0.3">
      <c r="T7819" s="16"/>
      <c r="U7819" s="16"/>
    </row>
    <row r="7820" spans="20:21" ht="12.75" customHeight="1" x14ac:dyDescent="0.3">
      <c r="T7820" s="16"/>
      <c r="U7820" s="16"/>
    </row>
    <row r="7821" spans="20:21" ht="12.75" customHeight="1" x14ac:dyDescent="0.3">
      <c r="T7821" s="16"/>
      <c r="U7821" s="16"/>
    </row>
    <row r="7822" spans="20:21" ht="12.75" customHeight="1" x14ac:dyDescent="0.3">
      <c r="T7822" s="16"/>
      <c r="U7822" s="16"/>
    </row>
    <row r="7823" spans="20:21" ht="12.75" customHeight="1" x14ac:dyDescent="0.3">
      <c r="T7823" s="16"/>
      <c r="U7823" s="16"/>
    </row>
    <row r="7824" spans="20:21" ht="12.75" customHeight="1" x14ac:dyDescent="0.3">
      <c r="T7824" s="16"/>
      <c r="U7824" s="16"/>
    </row>
    <row r="7825" spans="20:21" ht="12.75" customHeight="1" x14ac:dyDescent="0.3">
      <c r="T7825" s="16"/>
      <c r="U7825" s="16"/>
    </row>
    <row r="7826" spans="20:21" ht="12.75" customHeight="1" x14ac:dyDescent="0.3">
      <c r="T7826" s="16"/>
      <c r="U7826" s="16"/>
    </row>
    <row r="7827" spans="20:21" ht="12.75" customHeight="1" x14ac:dyDescent="0.3">
      <c r="T7827" s="16"/>
      <c r="U7827" s="16"/>
    </row>
    <row r="7828" spans="20:21" ht="12.75" customHeight="1" x14ac:dyDescent="0.3">
      <c r="T7828" s="16"/>
      <c r="U7828" s="16"/>
    </row>
    <row r="7829" spans="20:21" ht="12.75" customHeight="1" x14ac:dyDescent="0.3">
      <c r="T7829" s="16"/>
      <c r="U7829" s="16"/>
    </row>
    <row r="7830" spans="20:21" ht="12.75" customHeight="1" x14ac:dyDescent="0.3">
      <c r="T7830" s="16"/>
      <c r="U7830" s="16"/>
    </row>
    <row r="7831" spans="20:21" ht="12.75" customHeight="1" x14ac:dyDescent="0.3">
      <c r="T7831" s="16"/>
      <c r="U7831" s="16"/>
    </row>
    <row r="7832" spans="20:21" ht="12.75" customHeight="1" x14ac:dyDescent="0.3">
      <c r="T7832" s="16"/>
      <c r="U7832" s="16"/>
    </row>
    <row r="7833" spans="20:21" ht="12.75" customHeight="1" x14ac:dyDescent="0.3">
      <c r="T7833" s="16"/>
      <c r="U7833" s="16"/>
    </row>
    <row r="7834" spans="20:21" ht="12.75" customHeight="1" x14ac:dyDescent="0.3">
      <c r="T7834" s="16"/>
      <c r="U7834" s="16"/>
    </row>
    <row r="7835" spans="20:21" ht="12.75" customHeight="1" x14ac:dyDescent="0.3">
      <c r="T7835" s="16"/>
      <c r="U7835" s="16"/>
    </row>
    <row r="7836" spans="20:21" ht="12.75" customHeight="1" x14ac:dyDescent="0.3">
      <c r="T7836" s="16"/>
      <c r="U7836" s="16"/>
    </row>
    <row r="7837" spans="20:21" ht="12.75" customHeight="1" x14ac:dyDescent="0.3">
      <c r="T7837" s="16"/>
      <c r="U7837" s="16"/>
    </row>
    <row r="7838" spans="20:21" ht="12.75" customHeight="1" x14ac:dyDescent="0.3">
      <c r="T7838" s="16"/>
      <c r="U7838" s="16"/>
    </row>
    <row r="7839" spans="20:21" ht="12.75" customHeight="1" x14ac:dyDescent="0.3">
      <c r="T7839" s="16"/>
      <c r="U7839" s="16"/>
    </row>
    <row r="7840" spans="20:21" ht="12.75" customHeight="1" x14ac:dyDescent="0.3">
      <c r="T7840" s="16"/>
      <c r="U7840" s="16"/>
    </row>
    <row r="7841" spans="20:21" ht="12.75" customHeight="1" x14ac:dyDescent="0.3">
      <c r="T7841" s="16"/>
      <c r="U7841" s="16"/>
    </row>
    <row r="7842" spans="20:21" ht="12.75" customHeight="1" x14ac:dyDescent="0.3">
      <c r="T7842" s="16"/>
      <c r="U7842" s="16"/>
    </row>
    <row r="7843" spans="20:21" ht="12.75" customHeight="1" x14ac:dyDescent="0.3">
      <c r="T7843" s="16"/>
      <c r="U7843" s="16"/>
    </row>
    <row r="7844" spans="20:21" ht="12.75" customHeight="1" x14ac:dyDescent="0.3">
      <c r="T7844" s="16"/>
      <c r="U7844" s="16"/>
    </row>
    <row r="7845" spans="20:21" ht="12.75" customHeight="1" x14ac:dyDescent="0.3">
      <c r="T7845" s="16"/>
      <c r="U7845" s="16"/>
    </row>
    <row r="7846" spans="20:21" ht="12.75" customHeight="1" x14ac:dyDescent="0.3">
      <c r="T7846" s="16"/>
      <c r="U7846" s="16"/>
    </row>
    <row r="7847" spans="20:21" ht="12.75" customHeight="1" x14ac:dyDescent="0.3">
      <c r="T7847" s="16"/>
      <c r="U7847" s="16"/>
    </row>
    <row r="7848" spans="20:21" ht="12.75" customHeight="1" x14ac:dyDescent="0.3">
      <c r="T7848" s="16"/>
      <c r="U7848" s="16"/>
    </row>
    <row r="7849" spans="20:21" ht="12.75" customHeight="1" x14ac:dyDescent="0.3">
      <c r="T7849" s="16"/>
      <c r="U7849" s="16"/>
    </row>
    <row r="7850" spans="20:21" ht="12.75" customHeight="1" x14ac:dyDescent="0.3">
      <c r="T7850" s="16"/>
      <c r="U7850" s="16"/>
    </row>
    <row r="7851" spans="20:21" ht="12.75" customHeight="1" x14ac:dyDescent="0.3">
      <c r="T7851" s="16"/>
      <c r="U7851" s="16"/>
    </row>
    <row r="7852" spans="20:21" ht="12.75" customHeight="1" x14ac:dyDescent="0.3">
      <c r="T7852" s="16"/>
      <c r="U7852" s="16"/>
    </row>
    <row r="7853" spans="20:21" ht="12.75" customHeight="1" x14ac:dyDescent="0.3">
      <c r="T7853" s="16"/>
      <c r="U7853" s="16"/>
    </row>
    <row r="7854" spans="20:21" ht="12.75" customHeight="1" x14ac:dyDescent="0.3">
      <c r="T7854" s="16"/>
      <c r="U7854" s="16"/>
    </row>
    <row r="7855" spans="20:21" ht="12.75" customHeight="1" x14ac:dyDescent="0.3">
      <c r="T7855" s="16"/>
      <c r="U7855" s="16"/>
    </row>
    <row r="7856" spans="20:21" ht="12.75" customHeight="1" x14ac:dyDescent="0.3">
      <c r="T7856" s="16"/>
      <c r="U7856" s="16"/>
    </row>
    <row r="7857" spans="20:21" ht="12.75" customHeight="1" x14ac:dyDescent="0.3">
      <c r="T7857" s="16"/>
      <c r="U7857" s="16"/>
    </row>
    <row r="7858" spans="20:21" ht="12.75" customHeight="1" x14ac:dyDescent="0.3">
      <c r="T7858" s="16"/>
      <c r="U7858" s="16"/>
    </row>
    <row r="7859" spans="20:21" ht="12.75" customHeight="1" x14ac:dyDescent="0.3">
      <c r="T7859" s="16"/>
      <c r="U7859" s="16"/>
    </row>
    <row r="7860" spans="20:21" ht="12.75" customHeight="1" x14ac:dyDescent="0.3">
      <c r="T7860" s="16"/>
      <c r="U7860" s="16"/>
    </row>
    <row r="7861" spans="20:21" ht="12.75" customHeight="1" x14ac:dyDescent="0.3">
      <c r="T7861" s="16"/>
      <c r="U7861" s="16"/>
    </row>
    <row r="7862" spans="20:21" ht="12.75" customHeight="1" x14ac:dyDescent="0.3">
      <c r="T7862" s="16"/>
      <c r="U7862" s="16"/>
    </row>
    <row r="7863" spans="20:21" ht="12.75" customHeight="1" x14ac:dyDescent="0.3">
      <c r="T7863" s="16"/>
      <c r="U7863" s="16"/>
    </row>
    <row r="7864" spans="20:21" ht="12.75" customHeight="1" x14ac:dyDescent="0.3">
      <c r="T7864" s="16"/>
      <c r="U7864" s="16"/>
    </row>
    <row r="7865" spans="20:21" ht="12.75" customHeight="1" x14ac:dyDescent="0.3">
      <c r="T7865" s="16"/>
      <c r="U7865" s="16"/>
    </row>
    <row r="7866" spans="20:21" ht="12.75" customHeight="1" x14ac:dyDescent="0.3">
      <c r="T7866" s="16"/>
      <c r="U7866" s="16"/>
    </row>
    <row r="7867" spans="20:21" ht="12.75" customHeight="1" x14ac:dyDescent="0.3">
      <c r="T7867" s="16"/>
      <c r="U7867" s="16"/>
    </row>
    <row r="7868" spans="20:21" ht="12.75" customHeight="1" x14ac:dyDescent="0.3">
      <c r="T7868" s="16"/>
      <c r="U7868" s="16"/>
    </row>
    <row r="7869" spans="20:21" ht="12.75" customHeight="1" x14ac:dyDescent="0.3">
      <c r="T7869" s="16"/>
      <c r="U7869" s="16"/>
    </row>
    <row r="7870" spans="20:21" ht="12.75" customHeight="1" x14ac:dyDescent="0.3">
      <c r="T7870" s="16"/>
      <c r="U7870" s="16"/>
    </row>
    <row r="7871" spans="20:21" ht="12.75" customHeight="1" x14ac:dyDescent="0.3">
      <c r="T7871" s="16"/>
      <c r="U7871" s="16"/>
    </row>
    <row r="7872" spans="20:21" ht="12.75" customHeight="1" x14ac:dyDescent="0.3">
      <c r="T7872" s="16"/>
      <c r="U7872" s="16"/>
    </row>
    <row r="7873" spans="20:21" ht="12.75" customHeight="1" x14ac:dyDescent="0.3">
      <c r="T7873" s="16"/>
      <c r="U7873" s="16"/>
    </row>
    <row r="7874" spans="20:21" ht="12.75" customHeight="1" x14ac:dyDescent="0.3">
      <c r="T7874" s="16"/>
      <c r="U7874" s="16"/>
    </row>
    <row r="7875" spans="20:21" ht="12.75" customHeight="1" x14ac:dyDescent="0.3">
      <c r="T7875" s="16"/>
      <c r="U7875" s="16"/>
    </row>
    <row r="7876" spans="20:21" ht="12.75" customHeight="1" x14ac:dyDescent="0.3">
      <c r="T7876" s="16"/>
      <c r="U7876" s="16"/>
    </row>
    <row r="7877" spans="20:21" ht="12.75" customHeight="1" x14ac:dyDescent="0.3">
      <c r="T7877" s="16"/>
      <c r="U7877" s="16"/>
    </row>
    <row r="7878" spans="20:21" ht="12.75" customHeight="1" x14ac:dyDescent="0.3">
      <c r="T7878" s="16"/>
      <c r="U7878" s="16"/>
    </row>
    <row r="7879" spans="20:21" ht="12.75" customHeight="1" x14ac:dyDescent="0.3">
      <c r="T7879" s="16"/>
      <c r="U7879" s="16"/>
    </row>
    <row r="7880" spans="20:21" ht="12.75" customHeight="1" x14ac:dyDescent="0.3">
      <c r="T7880" s="16"/>
      <c r="U7880" s="16"/>
    </row>
    <row r="7881" spans="20:21" ht="12.75" customHeight="1" x14ac:dyDescent="0.3">
      <c r="T7881" s="16"/>
      <c r="U7881" s="16"/>
    </row>
    <row r="7882" spans="20:21" ht="12.75" customHeight="1" x14ac:dyDescent="0.3">
      <c r="T7882" s="16"/>
      <c r="U7882" s="16"/>
    </row>
    <row r="7883" spans="20:21" ht="12.75" customHeight="1" x14ac:dyDescent="0.3">
      <c r="T7883" s="16"/>
      <c r="U7883" s="16"/>
    </row>
    <row r="7884" spans="20:21" ht="12.75" customHeight="1" x14ac:dyDescent="0.3">
      <c r="T7884" s="16"/>
      <c r="U7884" s="16"/>
    </row>
    <row r="7885" spans="20:21" ht="12.75" customHeight="1" x14ac:dyDescent="0.3">
      <c r="T7885" s="16"/>
      <c r="U7885" s="16"/>
    </row>
    <row r="7886" spans="20:21" ht="12.75" customHeight="1" x14ac:dyDescent="0.3">
      <c r="T7886" s="16"/>
      <c r="U7886" s="16"/>
    </row>
    <row r="7887" spans="20:21" ht="12.75" customHeight="1" x14ac:dyDescent="0.3">
      <c r="T7887" s="16"/>
      <c r="U7887" s="16"/>
    </row>
    <row r="7888" spans="20:21" ht="12.75" customHeight="1" x14ac:dyDescent="0.3">
      <c r="T7888" s="16"/>
      <c r="U7888" s="16"/>
    </row>
    <row r="7889" spans="20:21" ht="12.75" customHeight="1" x14ac:dyDescent="0.3">
      <c r="T7889" s="16"/>
      <c r="U7889" s="16"/>
    </row>
    <row r="7890" spans="20:21" ht="12.75" customHeight="1" x14ac:dyDescent="0.3">
      <c r="T7890" s="16"/>
      <c r="U7890" s="16"/>
    </row>
    <row r="7891" spans="20:21" ht="12.75" customHeight="1" x14ac:dyDescent="0.3">
      <c r="T7891" s="16"/>
      <c r="U7891" s="16"/>
    </row>
    <row r="7892" spans="20:21" ht="12.75" customHeight="1" x14ac:dyDescent="0.3">
      <c r="T7892" s="16"/>
      <c r="U7892" s="16"/>
    </row>
    <row r="7893" spans="20:21" ht="12.75" customHeight="1" x14ac:dyDescent="0.3">
      <c r="T7893" s="16"/>
      <c r="U7893" s="16"/>
    </row>
    <row r="7894" spans="20:21" ht="12.75" customHeight="1" x14ac:dyDescent="0.3">
      <c r="T7894" s="16"/>
      <c r="U7894" s="16"/>
    </row>
    <row r="7895" spans="20:21" ht="12.75" customHeight="1" x14ac:dyDescent="0.3">
      <c r="T7895" s="16"/>
      <c r="U7895" s="16"/>
    </row>
    <row r="7896" spans="20:21" ht="12.75" customHeight="1" x14ac:dyDescent="0.3">
      <c r="T7896" s="16"/>
      <c r="U7896" s="16"/>
    </row>
    <row r="7897" spans="20:21" ht="12.75" customHeight="1" x14ac:dyDescent="0.3">
      <c r="T7897" s="16"/>
      <c r="U7897" s="16"/>
    </row>
    <row r="7898" spans="20:21" ht="12.75" customHeight="1" x14ac:dyDescent="0.3">
      <c r="T7898" s="16"/>
      <c r="U7898" s="16"/>
    </row>
    <row r="7899" spans="20:21" ht="12.75" customHeight="1" x14ac:dyDescent="0.3">
      <c r="T7899" s="16"/>
      <c r="U7899" s="16"/>
    </row>
    <row r="7900" spans="20:21" ht="12.75" customHeight="1" x14ac:dyDescent="0.3">
      <c r="T7900" s="16"/>
      <c r="U7900" s="16"/>
    </row>
    <row r="7901" spans="20:21" ht="12.75" customHeight="1" x14ac:dyDescent="0.3">
      <c r="T7901" s="16"/>
      <c r="U7901" s="16"/>
    </row>
    <row r="7902" spans="20:21" ht="12.75" customHeight="1" x14ac:dyDescent="0.3">
      <c r="T7902" s="16"/>
      <c r="U7902" s="16"/>
    </row>
    <row r="7903" spans="20:21" ht="12.75" customHeight="1" x14ac:dyDescent="0.3">
      <c r="T7903" s="16"/>
      <c r="U7903" s="16"/>
    </row>
    <row r="7904" spans="20:21" ht="12.75" customHeight="1" x14ac:dyDescent="0.3">
      <c r="T7904" s="16"/>
      <c r="U7904" s="16"/>
    </row>
    <row r="7905" spans="20:21" ht="12.75" customHeight="1" x14ac:dyDescent="0.3">
      <c r="T7905" s="16"/>
      <c r="U7905" s="16"/>
    </row>
    <row r="7906" spans="20:21" ht="12.75" customHeight="1" x14ac:dyDescent="0.3">
      <c r="T7906" s="16"/>
      <c r="U7906" s="16"/>
    </row>
    <row r="7907" spans="20:21" ht="12.75" customHeight="1" x14ac:dyDescent="0.3">
      <c r="T7907" s="16"/>
      <c r="U7907" s="16"/>
    </row>
    <row r="7908" spans="20:21" ht="12.75" customHeight="1" x14ac:dyDescent="0.3">
      <c r="T7908" s="16"/>
      <c r="U7908" s="16"/>
    </row>
    <row r="7909" spans="20:21" ht="12.75" customHeight="1" x14ac:dyDescent="0.3">
      <c r="T7909" s="16"/>
      <c r="U7909" s="16"/>
    </row>
    <row r="7910" spans="20:21" ht="12.75" customHeight="1" x14ac:dyDescent="0.3">
      <c r="T7910" s="16"/>
      <c r="U7910" s="16"/>
    </row>
    <row r="7911" spans="20:21" ht="12.75" customHeight="1" x14ac:dyDescent="0.3">
      <c r="T7911" s="16"/>
      <c r="U7911" s="16"/>
    </row>
    <row r="7912" spans="20:21" ht="12.75" customHeight="1" x14ac:dyDescent="0.3">
      <c r="T7912" s="16"/>
      <c r="U7912" s="16"/>
    </row>
    <row r="7913" spans="20:21" ht="12.75" customHeight="1" x14ac:dyDescent="0.3">
      <c r="T7913" s="16"/>
      <c r="U7913" s="16"/>
    </row>
    <row r="7914" spans="20:21" ht="12.75" customHeight="1" x14ac:dyDescent="0.3">
      <c r="T7914" s="16"/>
      <c r="U7914" s="16"/>
    </row>
    <row r="7915" spans="20:21" ht="12.75" customHeight="1" x14ac:dyDescent="0.3">
      <c r="T7915" s="16"/>
      <c r="U7915" s="16"/>
    </row>
    <row r="7916" spans="20:21" ht="12.75" customHeight="1" x14ac:dyDescent="0.3">
      <c r="T7916" s="16"/>
      <c r="U7916" s="16"/>
    </row>
    <row r="7917" spans="20:21" ht="12.75" customHeight="1" x14ac:dyDescent="0.3">
      <c r="T7917" s="16"/>
      <c r="U7917" s="16"/>
    </row>
    <row r="7918" spans="20:21" ht="12.75" customHeight="1" x14ac:dyDescent="0.3">
      <c r="T7918" s="16"/>
      <c r="U7918" s="16"/>
    </row>
    <row r="7919" spans="20:21" ht="12.75" customHeight="1" x14ac:dyDescent="0.3">
      <c r="T7919" s="16"/>
      <c r="U7919" s="16"/>
    </row>
    <row r="7920" spans="20:21" ht="12.75" customHeight="1" x14ac:dyDescent="0.3">
      <c r="T7920" s="16"/>
      <c r="U7920" s="16"/>
    </row>
    <row r="7921" spans="20:21" ht="12.75" customHeight="1" x14ac:dyDescent="0.3">
      <c r="T7921" s="16"/>
      <c r="U7921" s="16"/>
    </row>
    <row r="7922" spans="20:21" ht="12.75" customHeight="1" x14ac:dyDescent="0.3">
      <c r="T7922" s="16"/>
      <c r="U7922" s="16"/>
    </row>
    <row r="7923" spans="20:21" ht="12.75" customHeight="1" x14ac:dyDescent="0.3">
      <c r="T7923" s="16"/>
      <c r="U7923" s="16"/>
    </row>
    <row r="7924" spans="20:21" ht="12.75" customHeight="1" x14ac:dyDescent="0.3">
      <c r="T7924" s="16"/>
      <c r="U7924" s="16"/>
    </row>
    <row r="7925" spans="20:21" ht="12.75" customHeight="1" x14ac:dyDescent="0.3">
      <c r="T7925" s="16"/>
      <c r="U7925" s="16"/>
    </row>
    <row r="7926" spans="20:21" ht="12.75" customHeight="1" x14ac:dyDescent="0.3">
      <c r="T7926" s="16"/>
      <c r="U7926" s="16"/>
    </row>
    <row r="7927" spans="20:21" ht="12.75" customHeight="1" x14ac:dyDescent="0.3">
      <c r="T7927" s="16"/>
      <c r="U7927" s="16"/>
    </row>
    <row r="7928" spans="20:21" ht="12.75" customHeight="1" x14ac:dyDescent="0.3">
      <c r="T7928" s="16"/>
      <c r="U7928" s="16"/>
    </row>
    <row r="7929" spans="20:21" ht="12.75" customHeight="1" x14ac:dyDescent="0.3">
      <c r="T7929" s="16"/>
      <c r="U7929" s="16"/>
    </row>
    <row r="7930" spans="20:21" ht="12.75" customHeight="1" x14ac:dyDescent="0.3">
      <c r="T7930" s="16"/>
      <c r="U7930" s="16"/>
    </row>
    <row r="7931" spans="20:21" ht="12.75" customHeight="1" x14ac:dyDescent="0.3">
      <c r="T7931" s="16"/>
      <c r="U7931" s="16"/>
    </row>
    <row r="7932" spans="20:21" ht="12.75" customHeight="1" x14ac:dyDescent="0.3">
      <c r="T7932" s="16"/>
      <c r="U7932" s="16"/>
    </row>
    <row r="7933" spans="20:21" ht="12.75" customHeight="1" x14ac:dyDescent="0.3">
      <c r="T7933" s="16"/>
      <c r="U7933" s="16"/>
    </row>
    <row r="7934" spans="20:21" ht="12.75" customHeight="1" x14ac:dyDescent="0.3">
      <c r="T7934" s="16"/>
      <c r="U7934" s="16"/>
    </row>
    <row r="7935" spans="20:21" ht="12.75" customHeight="1" x14ac:dyDescent="0.3">
      <c r="T7935" s="16"/>
      <c r="U7935" s="16"/>
    </row>
    <row r="7936" spans="20:21" ht="12.75" customHeight="1" x14ac:dyDescent="0.3">
      <c r="T7936" s="16"/>
      <c r="U7936" s="16"/>
    </row>
    <row r="7937" spans="20:21" ht="12.75" customHeight="1" x14ac:dyDescent="0.3">
      <c r="T7937" s="16"/>
      <c r="U7937" s="16"/>
    </row>
    <row r="7938" spans="20:21" ht="12.75" customHeight="1" x14ac:dyDescent="0.3">
      <c r="T7938" s="16"/>
      <c r="U7938" s="16"/>
    </row>
    <row r="7939" spans="20:21" ht="12.75" customHeight="1" x14ac:dyDescent="0.3">
      <c r="T7939" s="16"/>
      <c r="U7939" s="16"/>
    </row>
    <row r="7940" spans="20:21" ht="12.75" customHeight="1" x14ac:dyDescent="0.3">
      <c r="T7940" s="16"/>
      <c r="U7940" s="16"/>
    </row>
    <row r="7941" spans="20:21" ht="12.75" customHeight="1" x14ac:dyDescent="0.3">
      <c r="T7941" s="16"/>
      <c r="U7941" s="16"/>
    </row>
    <row r="7942" spans="20:21" ht="12.75" customHeight="1" x14ac:dyDescent="0.3">
      <c r="T7942" s="16"/>
      <c r="U7942" s="16"/>
    </row>
    <row r="7943" spans="20:21" ht="12.75" customHeight="1" x14ac:dyDescent="0.3">
      <c r="T7943" s="16"/>
      <c r="U7943" s="16"/>
    </row>
    <row r="7944" spans="20:21" ht="12.75" customHeight="1" x14ac:dyDescent="0.3">
      <c r="T7944" s="16"/>
      <c r="U7944" s="16"/>
    </row>
    <row r="7945" spans="20:21" ht="12.75" customHeight="1" x14ac:dyDescent="0.3">
      <c r="T7945" s="16"/>
      <c r="U7945" s="16"/>
    </row>
    <row r="7946" spans="20:21" ht="12.75" customHeight="1" x14ac:dyDescent="0.3">
      <c r="T7946" s="16"/>
      <c r="U7946" s="16"/>
    </row>
    <row r="7947" spans="20:21" ht="12.75" customHeight="1" x14ac:dyDescent="0.3">
      <c r="T7947" s="16"/>
      <c r="U7947" s="16"/>
    </row>
    <row r="7948" spans="20:21" ht="12.75" customHeight="1" x14ac:dyDescent="0.3">
      <c r="T7948" s="16"/>
      <c r="U7948" s="16"/>
    </row>
    <row r="7949" spans="20:21" ht="12.75" customHeight="1" x14ac:dyDescent="0.3">
      <c r="T7949" s="16"/>
      <c r="U7949" s="16"/>
    </row>
    <row r="7950" spans="20:21" ht="12.75" customHeight="1" x14ac:dyDescent="0.3">
      <c r="T7950" s="16"/>
      <c r="U7950" s="16"/>
    </row>
    <row r="7951" spans="20:21" ht="12.75" customHeight="1" x14ac:dyDescent="0.3">
      <c r="T7951" s="16"/>
      <c r="U7951" s="16"/>
    </row>
    <row r="7952" spans="20:21" ht="12.75" customHeight="1" x14ac:dyDescent="0.3">
      <c r="T7952" s="16"/>
      <c r="U7952" s="16"/>
    </row>
    <row r="7953" spans="20:21" ht="12.75" customHeight="1" x14ac:dyDescent="0.3">
      <c r="T7953" s="16"/>
      <c r="U7953" s="16"/>
    </row>
    <row r="7954" spans="20:21" ht="12.75" customHeight="1" x14ac:dyDescent="0.3">
      <c r="T7954" s="16"/>
      <c r="U7954" s="16"/>
    </row>
    <row r="7955" spans="20:21" ht="12.75" customHeight="1" x14ac:dyDescent="0.3">
      <c r="T7955" s="16"/>
      <c r="U7955" s="16"/>
    </row>
    <row r="7956" spans="20:21" ht="12.75" customHeight="1" x14ac:dyDescent="0.3">
      <c r="T7956" s="16"/>
      <c r="U7956" s="16"/>
    </row>
    <row r="7957" spans="20:21" ht="12.75" customHeight="1" x14ac:dyDescent="0.3">
      <c r="T7957" s="16"/>
      <c r="U7957" s="16"/>
    </row>
    <row r="7958" spans="20:21" ht="12.75" customHeight="1" x14ac:dyDescent="0.3">
      <c r="T7958" s="16"/>
      <c r="U7958" s="16"/>
    </row>
    <row r="7959" spans="20:21" ht="12.75" customHeight="1" x14ac:dyDescent="0.3">
      <c r="T7959" s="16"/>
      <c r="U7959" s="16"/>
    </row>
    <row r="7960" spans="20:21" ht="12.75" customHeight="1" x14ac:dyDescent="0.3">
      <c r="T7960" s="16"/>
      <c r="U7960" s="16"/>
    </row>
    <row r="7961" spans="20:21" ht="12.75" customHeight="1" x14ac:dyDescent="0.3">
      <c r="T7961" s="16"/>
      <c r="U7961" s="16"/>
    </row>
    <row r="7962" spans="20:21" ht="12.75" customHeight="1" x14ac:dyDescent="0.3">
      <c r="T7962" s="16"/>
      <c r="U7962" s="16"/>
    </row>
    <row r="7963" spans="20:21" ht="12.75" customHeight="1" x14ac:dyDescent="0.3">
      <c r="T7963" s="16"/>
      <c r="U7963" s="16"/>
    </row>
    <row r="7964" spans="20:21" ht="12.75" customHeight="1" x14ac:dyDescent="0.3">
      <c r="T7964" s="16"/>
      <c r="U7964" s="16"/>
    </row>
    <row r="7965" spans="20:21" ht="12.75" customHeight="1" x14ac:dyDescent="0.3">
      <c r="T7965" s="16"/>
      <c r="U7965" s="16"/>
    </row>
    <row r="7966" spans="20:21" ht="12.75" customHeight="1" x14ac:dyDescent="0.3">
      <c r="T7966" s="16"/>
      <c r="U7966" s="16"/>
    </row>
    <row r="7967" spans="20:21" ht="12.75" customHeight="1" x14ac:dyDescent="0.3">
      <c r="T7967" s="16"/>
      <c r="U7967" s="16"/>
    </row>
    <row r="7968" spans="20:21" ht="12.75" customHeight="1" x14ac:dyDescent="0.3">
      <c r="T7968" s="16"/>
      <c r="U7968" s="16"/>
    </row>
    <row r="7969" spans="20:21" ht="12.75" customHeight="1" x14ac:dyDescent="0.3">
      <c r="T7969" s="16"/>
      <c r="U7969" s="16"/>
    </row>
    <row r="7970" spans="20:21" ht="12.75" customHeight="1" x14ac:dyDescent="0.3">
      <c r="T7970" s="16"/>
      <c r="U7970" s="16"/>
    </row>
    <row r="7971" spans="20:21" ht="12.75" customHeight="1" x14ac:dyDescent="0.3">
      <c r="T7971" s="16"/>
      <c r="U7971" s="16"/>
    </row>
    <row r="7972" spans="20:21" ht="12.75" customHeight="1" x14ac:dyDescent="0.3">
      <c r="T7972" s="16"/>
      <c r="U7972" s="16"/>
    </row>
    <row r="7973" spans="20:21" ht="12.75" customHeight="1" x14ac:dyDescent="0.3">
      <c r="T7973" s="16"/>
      <c r="U7973" s="16"/>
    </row>
    <row r="7974" spans="20:21" ht="12.75" customHeight="1" x14ac:dyDescent="0.3">
      <c r="T7974" s="16"/>
      <c r="U7974" s="16"/>
    </row>
    <row r="7975" spans="20:21" ht="12.75" customHeight="1" x14ac:dyDescent="0.3">
      <c r="T7975" s="16"/>
      <c r="U7975" s="16"/>
    </row>
    <row r="7976" spans="20:21" ht="12.75" customHeight="1" x14ac:dyDescent="0.3">
      <c r="T7976" s="16"/>
      <c r="U7976" s="16"/>
    </row>
    <row r="7977" spans="20:21" ht="12.75" customHeight="1" x14ac:dyDescent="0.3">
      <c r="T7977" s="16"/>
      <c r="U7977" s="16"/>
    </row>
    <row r="7978" spans="20:21" ht="12.75" customHeight="1" x14ac:dyDescent="0.3">
      <c r="T7978" s="16"/>
      <c r="U7978" s="16"/>
    </row>
    <row r="7979" spans="20:21" ht="12.75" customHeight="1" x14ac:dyDescent="0.3">
      <c r="T7979" s="16"/>
      <c r="U7979" s="16"/>
    </row>
    <row r="7980" spans="20:21" ht="12.75" customHeight="1" x14ac:dyDescent="0.3">
      <c r="T7980" s="16"/>
      <c r="U7980" s="16"/>
    </row>
    <row r="7981" spans="20:21" ht="12.75" customHeight="1" x14ac:dyDescent="0.3">
      <c r="T7981" s="16"/>
      <c r="U7981" s="16"/>
    </row>
    <row r="7982" spans="20:21" ht="12.75" customHeight="1" x14ac:dyDescent="0.3">
      <c r="T7982" s="16"/>
      <c r="U7982" s="16"/>
    </row>
    <row r="7983" spans="20:21" ht="12.75" customHeight="1" x14ac:dyDescent="0.3">
      <c r="T7983" s="16"/>
      <c r="U7983" s="16"/>
    </row>
    <row r="7984" spans="20:21" ht="12.75" customHeight="1" x14ac:dyDescent="0.3">
      <c r="T7984" s="16"/>
      <c r="U7984" s="16"/>
    </row>
    <row r="7985" spans="20:21" ht="12.75" customHeight="1" x14ac:dyDescent="0.3">
      <c r="T7985" s="16"/>
      <c r="U7985" s="16"/>
    </row>
    <row r="7986" spans="20:21" ht="12.75" customHeight="1" x14ac:dyDescent="0.3">
      <c r="T7986" s="16"/>
      <c r="U7986" s="16"/>
    </row>
    <row r="7987" spans="20:21" ht="12.75" customHeight="1" x14ac:dyDescent="0.3">
      <c r="T7987" s="16"/>
      <c r="U7987" s="16"/>
    </row>
    <row r="7988" spans="20:21" ht="12.75" customHeight="1" x14ac:dyDescent="0.3">
      <c r="T7988" s="16"/>
      <c r="U7988" s="16"/>
    </row>
    <row r="7989" spans="20:21" ht="12.75" customHeight="1" x14ac:dyDescent="0.3">
      <c r="T7989" s="16"/>
      <c r="U7989" s="16"/>
    </row>
    <row r="7990" spans="20:21" ht="12.75" customHeight="1" x14ac:dyDescent="0.3">
      <c r="T7990" s="16"/>
      <c r="U7990" s="16"/>
    </row>
    <row r="7991" spans="20:21" ht="12.75" customHeight="1" x14ac:dyDescent="0.3">
      <c r="T7991" s="16"/>
      <c r="U7991" s="16"/>
    </row>
    <row r="7992" spans="20:21" ht="12.75" customHeight="1" x14ac:dyDescent="0.3">
      <c r="T7992" s="16"/>
      <c r="U7992" s="16"/>
    </row>
    <row r="7993" spans="20:21" ht="12.75" customHeight="1" x14ac:dyDescent="0.3">
      <c r="T7993" s="16"/>
      <c r="U7993" s="16"/>
    </row>
    <row r="7994" spans="20:21" ht="12.75" customHeight="1" x14ac:dyDescent="0.3">
      <c r="T7994" s="16"/>
      <c r="U7994" s="16"/>
    </row>
    <row r="7995" spans="20:21" ht="12.75" customHeight="1" x14ac:dyDescent="0.3">
      <c r="T7995" s="16"/>
      <c r="U7995" s="16"/>
    </row>
    <row r="7996" spans="20:21" ht="12.75" customHeight="1" x14ac:dyDescent="0.3">
      <c r="T7996" s="16"/>
      <c r="U7996" s="16"/>
    </row>
    <row r="7997" spans="20:21" ht="12.75" customHeight="1" x14ac:dyDescent="0.3">
      <c r="T7997" s="16"/>
      <c r="U7997" s="16"/>
    </row>
    <row r="7998" spans="20:21" ht="12.75" customHeight="1" x14ac:dyDescent="0.3">
      <c r="T7998" s="16"/>
      <c r="U7998" s="16"/>
    </row>
    <row r="7999" spans="20:21" ht="12.75" customHeight="1" x14ac:dyDescent="0.3">
      <c r="T7999" s="16"/>
      <c r="U7999" s="16"/>
    </row>
    <row r="8000" spans="20:21" ht="12.75" customHeight="1" x14ac:dyDescent="0.3">
      <c r="T8000" s="16"/>
      <c r="U8000" s="16"/>
    </row>
    <row r="8001" spans="20:21" ht="12.75" customHeight="1" x14ac:dyDescent="0.3">
      <c r="T8001" s="16"/>
      <c r="U8001" s="16"/>
    </row>
    <row r="8002" spans="20:21" ht="12.75" customHeight="1" x14ac:dyDescent="0.3">
      <c r="T8002" s="16"/>
      <c r="U8002" s="16"/>
    </row>
    <row r="8003" spans="20:21" ht="12.75" customHeight="1" x14ac:dyDescent="0.3">
      <c r="T8003" s="16"/>
      <c r="U8003" s="16"/>
    </row>
    <row r="8004" spans="20:21" ht="12.75" customHeight="1" x14ac:dyDescent="0.3">
      <c r="T8004" s="16"/>
      <c r="U8004" s="16"/>
    </row>
    <row r="8005" spans="20:21" ht="12.75" customHeight="1" x14ac:dyDescent="0.3">
      <c r="T8005" s="16"/>
      <c r="U8005" s="16"/>
    </row>
    <row r="8006" spans="20:21" ht="12.75" customHeight="1" x14ac:dyDescent="0.3">
      <c r="T8006" s="16"/>
      <c r="U8006" s="16"/>
    </row>
    <row r="8007" spans="20:21" ht="12.75" customHeight="1" x14ac:dyDescent="0.3">
      <c r="T8007" s="16"/>
      <c r="U8007" s="16"/>
    </row>
    <row r="8008" spans="20:21" ht="12.75" customHeight="1" x14ac:dyDescent="0.3">
      <c r="T8008" s="16"/>
      <c r="U8008" s="16"/>
    </row>
    <row r="8009" spans="20:21" ht="12.75" customHeight="1" x14ac:dyDescent="0.3">
      <c r="T8009" s="16"/>
      <c r="U8009" s="16"/>
    </row>
    <row r="8010" spans="20:21" ht="12.75" customHeight="1" x14ac:dyDescent="0.3">
      <c r="T8010" s="16"/>
      <c r="U8010" s="16"/>
    </row>
    <row r="8011" spans="20:21" ht="12.75" customHeight="1" x14ac:dyDescent="0.3">
      <c r="T8011" s="16"/>
      <c r="U8011" s="16"/>
    </row>
    <row r="8012" spans="20:21" ht="12.75" customHeight="1" x14ac:dyDescent="0.3">
      <c r="T8012" s="16"/>
      <c r="U8012" s="16"/>
    </row>
    <row r="8013" spans="20:21" ht="12.75" customHeight="1" x14ac:dyDescent="0.3">
      <c r="T8013" s="16"/>
      <c r="U8013" s="16"/>
    </row>
    <row r="8014" spans="20:21" ht="12.75" customHeight="1" x14ac:dyDescent="0.3">
      <c r="T8014" s="16"/>
      <c r="U8014" s="16"/>
    </row>
    <row r="8015" spans="20:21" ht="12.75" customHeight="1" x14ac:dyDescent="0.3">
      <c r="T8015" s="16"/>
      <c r="U8015" s="16"/>
    </row>
    <row r="8016" spans="20:21" ht="12.75" customHeight="1" x14ac:dyDescent="0.3">
      <c r="T8016" s="16"/>
      <c r="U8016" s="16"/>
    </row>
    <row r="8017" spans="20:21" ht="12.75" customHeight="1" x14ac:dyDescent="0.3">
      <c r="T8017" s="16"/>
      <c r="U8017" s="16"/>
    </row>
    <row r="8018" spans="20:21" ht="12.75" customHeight="1" x14ac:dyDescent="0.3">
      <c r="T8018" s="16"/>
      <c r="U8018" s="16"/>
    </row>
    <row r="8019" spans="20:21" ht="12.75" customHeight="1" x14ac:dyDescent="0.3">
      <c r="T8019" s="16"/>
      <c r="U8019" s="16"/>
    </row>
    <row r="8020" spans="20:21" ht="12.75" customHeight="1" x14ac:dyDescent="0.3">
      <c r="T8020" s="16"/>
      <c r="U8020" s="16"/>
    </row>
    <row r="8021" spans="20:21" ht="12.75" customHeight="1" x14ac:dyDescent="0.3">
      <c r="T8021" s="16"/>
      <c r="U8021" s="16"/>
    </row>
    <row r="8022" spans="20:21" ht="12.75" customHeight="1" x14ac:dyDescent="0.3">
      <c r="T8022" s="16"/>
      <c r="U8022" s="16"/>
    </row>
    <row r="8023" spans="20:21" ht="12.75" customHeight="1" x14ac:dyDescent="0.3">
      <c r="T8023" s="16"/>
      <c r="U8023" s="16"/>
    </row>
    <row r="8024" spans="20:21" ht="12.75" customHeight="1" x14ac:dyDescent="0.3">
      <c r="T8024" s="16"/>
      <c r="U8024" s="16"/>
    </row>
    <row r="8025" spans="20:21" ht="12.75" customHeight="1" x14ac:dyDescent="0.3">
      <c r="T8025" s="16"/>
      <c r="U8025" s="16"/>
    </row>
    <row r="8026" spans="20:21" ht="12.75" customHeight="1" x14ac:dyDescent="0.3">
      <c r="T8026" s="16"/>
      <c r="U8026" s="16"/>
    </row>
    <row r="8027" spans="20:21" ht="12.75" customHeight="1" x14ac:dyDescent="0.3">
      <c r="T8027" s="16"/>
      <c r="U8027" s="16"/>
    </row>
    <row r="8028" spans="20:21" ht="12.75" customHeight="1" x14ac:dyDescent="0.3">
      <c r="T8028" s="16"/>
      <c r="U8028" s="16"/>
    </row>
    <row r="8029" spans="20:21" ht="12.75" customHeight="1" x14ac:dyDescent="0.3">
      <c r="T8029" s="16"/>
      <c r="U8029" s="16"/>
    </row>
    <row r="8030" spans="20:21" ht="12.75" customHeight="1" x14ac:dyDescent="0.3">
      <c r="T8030" s="16"/>
      <c r="U8030" s="16"/>
    </row>
    <row r="8031" spans="20:21" ht="12.75" customHeight="1" x14ac:dyDescent="0.3">
      <c r="T8031" s="16"/>
      <c r="U8031" s="16"/>
    </row>
    <row r="8032" spans="20:21" ht="12.75" customHeight="1" x14ac:dyDescent="0.3">
      <c r="T8032" s="16"/>
      <c r="U8032" s="16"/>
    </row>
    <row r="8033" spans="20:21" ht="12.75" customHeight="1" x14ac:dyDescent="0.3">
      <c r="T8033" s="16"/>
      <c r="U8033" s="16"/>
    </row>
    <row r="8034" spans="20:21" ht="12.75" customHeight="1" x14ac:dyDescent="0.3">
      <c r="T8034" s="16"/>
      <c r="U8034" s="16"/>
    </row>
    <row r="8035" spans="20:21" ht="12.75" customHeight="1" x14ac:dyDescent="0.3">
      <c r="T8035" s="16"/>
      <c r="U8035" s="16"/>
    </row>
    <row r="8036" spans="20:21" ht="12.75" customHeight="1" x14ac:dyDescent="0.3">
      <c r="T8036" s="16"/>
      <c r="U8036" s="16"/>
    </row>
    <row r="8037" spans="20:21" ht="12.75" customHeight="1" x14ac:dyDescent="0.3">
      <c r="T8037" s="16"/>
      <c r="U8037" s="16"/>
    </row>
    <row r="8038" spans="20:21" ht="12.75" customHeight="1" x14ac:dyDescent="0.3">
      <c r="T8038" s="16"/>
      <c r="U8038" s="16"/>
    </row>
    <row r="8039" spans="20:21" ht="12.75" customHeight="1" x14ac:dyDescent="0.3">
      <c r="T8039" s="16"/>
      <c r="U8039" s="16"/>
    </row>
    <row r="8040" spans="20:21" ht="12.75" customHeight="1" x14ac:dyDescent="0.3">
      <c r="T8040" s="16"/>
      <c r="U8040" s="16"/>
    </row>
    <row r="8041" spans="20:21" ht="12.75" customHeight="1" x14ac:dyDescent="0.3">
      <c r="T8041" s="16"/>
      <c r="U8041" s="16"/>
    </row>
    <row r="8042" spans="20:21" ht="12.75" customHeight="1" x14ac:dyDescent="0.3">
      <c r="T8042" s="16"/>
      <c r="U8042" s="16"/>
    </row>
    <row r="8043" spans="20:21" ht="12.75" customHeight="1" x14ac:dyDescent="0.3">
      <c r="T8043" s="16"/>
      <c r="U8043" s="16"/>
    </row>
    <row r="8044" spans="20:21" ht="12.75" customHeight="1" x14ac:dyDescent="0.3">
      <c r="T8044" s="16"/>
      <c r="U8044" s="16"/>
    </row>
    <row r="8045" spans="20:21" ht="12.75" customHeight="1" x14ac:dyDescent="0.3">
      <c r="T8045" s="16"/>
      <c r="U8045" s="16"/>
    </row>
    <row r="8046" spans="20:21" ht="12.75" customHeight="1" x14ac:dyDescent="0.3">
      <c r="T8046" s="16"/>
      <c r="U8046" s="16"/>
    </row>
    <row r="8047" spans="20:21" ht="12.75" customHeight="1" x14ac:dyDescent="0.3">
      <c r="T8047" s="16"/>
      <c r="U8047" s="16"/>
    </row>
    <row r="8048" spans="20:21" ht="12.75" customHeight="1" x14ac:dyDescent="0.3">
      <c r="T8048" s="16"/>
      <c r="U8048" s="16"/>
    </row>
    <row r="8049" spans="20:21" ht="12.75" customHeight="1" x14ac:dyDescent="0.3">
      <c r="T8049" s="16"/>
      <c r="U8049" s="16"/>
    </row>
    <row r="8050" spans="20:21" ht="12.75" customHeight="1" x14ac:dyDescent="0.3">
      <c r="T8050" s="16"/>
      <c r="U8050" s="16"/>
    </row>
    <row r="8051" spans="20:21" ht="12.75" customHeight="1" x14ac:dyDescent="0.3">
      <c r="T8051" s="16"/>
      <c r="U8051" s="16"/>
    </row>
    <row r="8052" spans="20:21" ht="12.75" customHeight="1" x14ac:dyDescent="0.3">
      <c r="T8052" s="16"/>
      <c r="U8052" s="16"/>
    </row>
    <row r="8053" spans="20:21" ht="12.75" customHeight="1" x14ac:dyDescent="0.3">
      <c r="T8053" s="16"/>
      <c r="U8053" s="16"/>
    </row>
    <row r="8054" spans="20:21" ht="12.75" customHeight="1" x14ac:dyDescent="0.3">
      <c r="T8054" s="16"/>
      <c r="U8054" s="16"/>
    </row>
    <row r="8055" spans="20:21" ht="12.75" customHeight="1" x14ac:dyDescent="0.3">
      <c r="T8055" s="16"/>
      <c r="U8055" s="16"/>
    </row>
    <row r="8056" spans="20:21" ht="12.75" customHeight="1" x14ac:dyDescent="0.3">
      <c r="T8056" s="16"/>
      <c r="U8056" s="16"/>
    </row>
    <row r="8057" spans="20:21" ht="12.75" customHeight="1" x14ac:dyDescent="0.3">
      <c r="T8057" s="16"/>
      <c r="U8057" s="16"/>
    </row>
    <row r="8058" spans="20:21" ht="12.75" customHeight="1" x14ac:dyDescent="0.3">
      <c r="T8058" s="16"/>
      <c r="U8058" s="16"/>
    </row>
    <row r="8059" spans="20:21" ht="12.75" customHeight="1" x14ac:dyDescent="0.3">
      <c r="T8059" s="16"/>
      <c r="U8059" s="16"/>
    </row>
    <row r="8060" spans="20:21" ht="12.75" customHeight="1" x14ac:dyDescent="0.3">
      <c r="T8060" s="16"/>
      <c r="U8060" s="16"/>
    </row>
    <row r="8061" spans="20:21" ht="12.75" customHeight="1" x14ac:dyDescent="0.3">
      <c r="T8061" s="16"/>
      <c r="U8061" s="16"/>
    </row>
    <row r="8062" spans="20:21" ht="12.75" customHeight="1" x14ac:dyDescent="0.3">
      <c r="T8062" s="16"/>
      <c r="U8062" s="16"/>
    </row>
    <row r="8063" spans="20:21" ht="12.75" customHeight="1" x14ac:dyDescent="0.3">
      <c r="T8063" s="16"/>
      <c r="U8063" s="16"/>
    </row>
    <row r="8064" spans="20:21" ht="12.75" customHeight="1" x14ac:dyDescent="0.3">
      <c r="T8064" s="16"/>
      <c r="U8064" s="16"/>
    </row>
    <row r="8065" spans="20:21" ht="12.75" customHeight="1" x14ac:dyDescent="0.3">
      <c r="T8065" s="16"/>
      <c r="U8065" s="16"/>
    </row>
    <row r="8066" spans="20:21" ht="12.75" customHeight="1" x14ac:dyDescent="0.3">
      <c r="T8066" s="16"/>
      <c r="U8066" s="16"/>
    </row>
    <row r="8067" spans="20:21" ht="12.75" customHeight="1" x14ac:dyDescent="0.3">
      <c r="T8067" s="16"/>
      <c r="U8067" s="16"/>
    </row>
    <row r="8068" spans="20:21" ht="12.75" customHeight="1" x14ac:dyDescent="0.3">
      <c r="T8068" s="16"/>
      <c r="U8068" s="16"/>
    </row>
    <row r="8069" spans="20:21" ht="12.75" customHeight="1" x14ac:dyDescent="0.3">
      <c r="T8069" s="16"/>
      <c r="U8069" s="16"/>
    </row>
    <row r="8070" spans="20:21" ht="12.75" customHeight="1" x14ac:dyDescent="0.3">
      <c r="T8070" s="16"/>
      <c r="U8070" s="16"/>
    </row>
    <row r="8071" spans="20:21" ht="12.75" customHeight="1" x14ac:dyDescent="0.3">
      <c r="T8071" s="16"/>
      <c r="U8071" s="16"/>
    </row>
    <row r="8072" spans="20:21" ht="12.75" customHeight="1" x14ac:dyDescent="0.3">
      <c r="T8072" s="16"/>
      <c r="U8072" s="16"/>
    </row>
    <row r="8073" spans="20:21" ht="12.75" customHeight="1" x14ac:dyDescent="0.3">
      <c r="T8073" s="16"/>
      <c r="U8073" s="16"/>
    </row>
    <row r="8074" spans="20:21" ht="12.75" customHeight="1" x14ac:dyDescent="0.3">
      <c r="T8074" s="16"/>
      <c r="U8074" s="16"/>
    </row>
    <row r="8075" spans="20:21" ht="12.75" customHeight="1" x14ac:dyDescent="0.3">
      <c r="T8075" s="16"/>
      <c r="U8075" s="16"/>
    </row>
    <row r="8076" spans="20:21" ht="12.75" customHeight="1" x14ac:dyDescent="0.3">
      <c r="T8076" s="16"/>
      <c r="U8076" s="16"/>
    </row>
    <row r="8077" spans="20:21" ht="12.75" customHeight="1" x14ac:dyDescent="0.3">
      <c r="T8077" s="16"/>
      <c r="U8077" s="16"/>
    </row>
    <row r="8078" spans="20:21" ht="12.75" customHeight="1" x14ac:dyDescent="0.3">
      <c r="T8078" s="16"/>
      <c r="U8078" s="16"/>
    </row>
    <row r="8079" spans="20:21" ht="12.75" customHeight="1" x14ac:dyDescent="0.3">
      <c r="T8079" s="16"/>
      <c r="U8079" s="16"/>
    </row>
    <row r="8080" spans="20:21" ht="12.75" customHeight="1" x14ac:dyDescent="0.3">
      <c r="T8080" s="16"/>
      <c r="U8080" s="16"/>
    </row>
    <row r="8081" spans="20:21" ht="12.75" customHeight="1" x14ac:dyDescent="0.3">
      <c r="T8081" s="16"/>
      <c r="U8081" s="16"/>
    </row>
    <row r="8082" spans="20:21" ht="12.75" customHeight="1" x14ac:dyDescent="0.3">
      <c r="T8082" s="16"/>
      <c r="U8082" s="16"/>
    </row>
    <row r="8083" spans="20:21" ht="12.75" customHeight="1" x14ac:dyDescent="0.3">
      <c r="T8083" s="16"/>
      <c r="U8083" s="16"/>
    </row>
    <row r="8084" spans="20:21" ht="12.75" customHeight="1" x14ac:dyDescent="0.3">
      <c r="T8084" s="16"/>
      <c r="U8084" s="16"/>
    </row>
    <row r="8085" spans="20:21" ht="12.75" customHeight="1" x14ac:dyDescent="0.3">
      <c r="T8085" s="16"/>
      <c r="U8085" s="16"/>
    </row>
    <row r="8086" spans="20:21" ht="12.75" customHeight="1" x14ac:dyDescent="0.3">
      <c r="T8086" s="16"/>
      <c r="U8086" s="16"/>
    </row>
    <row r="8087" spans="20:21" ht="12.75" customHeight="1" x14ac:dyDescent="0.3">
      <c r="T8087" s="16"/>
      <c r="U8087" s="16"/>
    </row>
    <row r="8088" spans="20:21" ht="12.75" customHeight="1" x14ac:dyDescent="0.3">
      <c r="T8088" s="16"/>
      <c r="U8088" s="16"/>
    </row>
    <row r="8089" spans="20:21" ht="12.75" customHeight="1" x14ac:dyDescent="0.3">
      <c r="T8089" s="16"/>
      <c r="U8089" s="16"/>
    </row>
    <row r="8090" spans="20:21" ht="12.75" customHeight="1" x14ac:dyDescent="0.3">
      <c r="T8090" s="16"/>
      <c r="U8090" s="16"/>
    </row>
    <row r="8091" spans="20:21" ht="12.75" customHeight="1" x14ac:dyDescent="0.3">
      <c r="T8091" s="16"/>
      <c r="U8091" s="16"/>
    </row>
    <row r="8092" spans="20:21" ht="12.75" customHeight="1" x14ac:dyDescent="0.3">
      <c r="T8092" s="16"/>
      <c r="U8092" s="16"/>
    </row>
    <row r="8093" spans="20:21" ht="12.75" customHeight="1" x14ac:dyDescent="0.3">
      <c r="T8093" s="16"/>
      <c r="U8093" s="16"/>
    </row>
    <row r="8094" spans="20:21" ht="12.75" customHeight="1" x14ac:dyDescent="0.3">
      <c r="T8094" s="16"/>
      <c r="U8094" s="16"/>
    </row>
    <row r="8095" spans="20:21" ht="12.75" customHeight="1" x14ac:dyDescent="0.3">
      <c r="T8095" s="16"/>
      <c r="U8095" s="16"/>
    </row>
    <row r="8096" spans="20:21" ht="12.75" customHeight="1" x14ac:dyDescent="0.3">
      <c r="T8096" s="16"/>
      <c r="U8096" s="16"/>
    </row>
    <row r="8097" spans="20:21" ht="12.75" customHeight="1" x14ac:dyDescent="0.3">
      <c r="T8097" s="16"/>
      <c r="U8097" s="16"/>
    </row>
    <row r="8098" spans="20:21" ht="12.75" customHeight="1" x14ac:dyDescent="0.3">
      <c r="T8098" s="16"/>
      <c r="U8098" s="16"/>
    </row>
    <row r="8099" spans="20:21" ht="12.75" customHeight="1" x14ac:dyDescent="0.3">
      <c r="T8099" s="16"/>
      <c r="U8099" s="16"/>
    </row>
    <row r="8100" spans="20:21" ht="12.75" customHeight="1" x14ac:dyDescent="0.3">
      <c r="T8100" s="16"/>
      <c r="U8100" s="16"/>
    </row>
    <row r="8101" spans="20:21" ht="12.75" customHeight="1" x14ac:dyDescent="0.3">
      <c r="T8101" s="16"/>
      <c r="U8101" s="16"/>
    </row>
    <row r="8102" spans="20:21" ht="12.75" customHeight="1" x14ac:dyDescent="0.3">
      <c r="T8102" s="16"/>
      <c r="U8102" s="16"/>
    </row>
    <row r="8103" spans="20:21" ht="12.75" customHeight="1" x14ac:dyDescent="0.3">
      <c r="T8103" s="16"/>
      <c r="U8103" s="16"/>
    </row>
    <row r="8104" spans="20:21" ht="12.75" customHeight="1" x14ac:dyDescent="0.3">
      <c r="T8104" s="16"/>
      <c r="U8104" s="16"/>
    </row>
    <row r="8105" spans="20:21" ht="12.75" customHeight="1" x14ac:dyDescent="0.3">
      <c r="T8105" s="16"/>
      <c r="U8105" s="16"/>
    </row>
    <row r="8106" spans="20:21" ht="12.75" customHeight="1" x14ac:dyDescent="0.3">
      <c r="T8106" s="16"/>
      <c r="U8106" s="16"/>
    </row>
    <row r="8107" spans="20:21" ht="12.75" customHeight="1" x14ac:dyDescent="0.3">
      <c r="T8107" s="16"/>
      <c r="U8107" s="16"/>
    </row>
    <row r="8108" spans="20:21" ht="12.75" customHeight="1" x14ac:dyDescent="0.3">
      <c r="T8108" s="16"/>
      <c r="U8108" s="16"/>
    </row>
    <row r="8109" spans="20:21" ht="12.75" customHeight="1" x14ac:dyDescent="0.3">
      <c r="T8109" s="16"/>
      <c r="U8109" s="16"/>
    </row>
    <row r="8110" spans="20:21" ht="12.75" customHeight="1" x14ac:dyDescent="0.3">
      <c r="T8110" s="16"/>
      <c r="U8110" s="16"/>
    </row>
    <row r="8111" spans="20:21" ht="12.75" customHeight="1" x14ac:dyDescent="0.3">
      <c r="T8111" s="16"/>
      <c r="U8111" s="16"/>
    </row>
    <row r="8112" spans="20:21" ht="12.75" customHeight="1" x14ac:dyDescent="0.3">
      <c r="T8112" s="16"/>
      <c r="U8112" s="16"/>
    </row>
    <row r="8113" spans="20:21" ht="12.75" customHeight="1" x14ac:dyDescent="0.3">
      <c r="T8113" s="16"/>
      <c r="U8113" s="16"/>
    </row>
    <row r="8114" spans="20:21" ht="12.75" customHeight="1" x14ac:dyDescent="0.3">
      <c r="T8114" s="16"/>
      <c r="U8114" s="16"/>
    </row>
    <row r="8115" spans="20:21" ht="12.75" customHeight="1" x14ac:dyDescent="0.3">
      <c r="T8115" s="16"/>
      <c r="U8115" s="16"/>
    </row>
    <row r="8116" spans="20:21" ht="12.75" customHeight="1" x14ac:dyDescent="0.3">
      <c r="T8116" s="16"/>
      <c r="U8116" s="16"/>
    </row>
    <row r="8117" spans="20:21" ht="12.75" customHeight="1" x14ac:dyDescent="0.3">
      <c r="T8117" s="16"/>
      <c r="U8117" s="16"/>
    </row>
    <row r="8118" spans="20:21" ht="12.75" customHeight="1" x14ac:dyDescent="0.3">
      <c r="T8118" s="16"/>
      <c r="U8118" s="16"/>
    </row>
    <row r="8119" spans="20:21" ht="12.75" customHeight="1" x14ac:dyDescent="0.3">
      <c r="T8119" s="16"/>
      <c r="U8119" s="16"/>
    </row>
    <row r="8120" spans="20:21" ht="12.75" customHeight="1" x14ac:dyDescent="0.3">
      <c r="T8120" s="16"/>
      <c r="U8120" s="16"/>
    </row>
    <row r="8121" spans="20:21" ht="12.75" customHeight="1" x14ac:dyDescent="0.3">
      <c r="T8121" s="16"/>
      <c r="U8121" s="16"/>
    </row>
    <row r="8122" spans="20:21" ht="12.75" customHeight="1" x14ac:dyDescent="0.3">
      <c r="T8122" s="16"/>
      <c r="U8122" s="16"/>
    </row>
    <row r="8123" spans="20:21" ht="12.75" customHeight="1" x14ac:dyDescent="0.3">
      <c r="T8123" s="16"/>
      <c r="U8123" s="16"/>
    </row>
    <row r="8124" spans="20:21" ht="12.75" customHeight="1" x14ac:dyDescent="0.3">
      <c r="T8124" s="16"/>
      <c r="U8124" s="16"/>
    </row>
    <row r="8125" spans="20:21" ht="12.75" customHeight="1" x14ac:dyDescent="0.3">
      <c r="T8125" s="16"/>
      <c r="U8125" s="16"/>
    </row>
    <row r="8126" spans="20:21" ht="12.75" customHeight="1" x14ac:dyDescent="0.3">
      <c r="T8126" s="16"/>
      <c r="U8126" s="16"/>
    </row>
    <row r="8127" spans="20:21" ht="12.75" customHeight="1" x14ac:dyDescent="0.3">
      <c r="T8127" s="16"/>
      <c r="U8127" s="16"/>
    </row>
    <row r="8128" spans="20:21" ht="12.75" customHeight="1" x14ac:dyDescent="0.3">
      <c r="T8128" s="16"/>
      <c r="U8128" s="16"/>
    </row>
    <row r="8129" spans="20:21" ht="12.75" customHeight="1" x14ac:dyDescent="0.3">
      <c r="T8129" s="16"/>
      <c r="U8129" s="16"/>
    </row>
    <row r="8130" spans="20:21" ht="12.75" customHeight="1" x14ac:dyDescent="0.3">
      <c r="T8130" s="16"/>
      <c r="U8130" s="16"/>
    </row>
    <row r="8131" spans="20:21" ht="12.75" customHeight="1" x14ac:dyDescent="0.3">
      <c r="T8131" s="16"/>
      <c r="U8131" s="16"/>
    </row>
    <row r="8132" spans="20:21" ht="12.75" customHeight="1" x14ac:dyDescent="0.3">
      <c r="T8132" s="16"/>
      <c r="U8132" s="16"/>
    </row>
    <row r="8133" spans="20:21" ht="12.75" customHeight="1" x14ac:dyDescent="0.3">
      <c r="T8133" s="16"/>
      <c r="U8133" s="16"/>
    </row>
    <row r="8134" spans="20:21" ht="12.75" customHeight="1" x14ac:dyDescent="0.3">
      <c r="T8134" s="16"/>
      <c r="U8134" s="16"/>
    </row>
    <row r="8135" spans="20:21" ht="12.75" customHeight="1" x14ac:dyDescent="0.3">
      <c r="T8135" s="16"/>
      <c r="U8135" s="16"/>
    </row>
    <row r="8136" spans="20:21" ht="12.75" customHeight="1" x14ac:dyDescent="0.3">
      <c r="T8136" s="16"/>
      <c r="U8136" s="16"/>
    </row>
    <row r="8137" spans="20:21" ht="12.75" customHeight="1" x14ac:dyDescent="0.3">
      <c r="T8137" s="16"/>
      <c r="U8137" s="16"/>
    </row>
    <row r="8138" spans="20:21" ht="12.75" customHeight="1" x14ac:dyDescent="0.3">
      <c r="T8138" s="16"/>
      <c r="U8138" s="16"/>
    </row>
    <row r="8139" spans="20:21" ht="12.75" customHeight="1" x14ac:dyDescent="0.3">
      <c r="T8139" s="16"/>
      <c r="U8139" s="16"/>
    </row>
    <row r="8140" spans="20:21" ht="12.75" customHeight="1" x14ac:dyDescent="0.3">
      <c r="T8140" s="16"/>
      <c r="U8140" s="16"/>
    </row>
    <row r="8141" spans="20:21" ht="12.75" customHeight="1" x14ac:dyDescent="0.3">
      <c r="T8141" s="16"/>
      <c r="U8141" s="16"/>
    </row>
    <row r="8142" spans="20:21" ht="12.75" customHeight="1" x14ac:dyDescent="0.3">
      <c r="T8142" s="16"/>
      <c r="U8142" s="16"/>
    </row>
    <row r="8143" spans="20:21" ht="12.75" customHeight="1" x14ac:dyDescent="0.3">
      <c r="T8143" s="16"/>
      <c r="U8143" s="16"/>
    </row>
    <row r="8144" spans="20:21" ht="12.75" customHeight="1" x14ac:dyDescent="0.3">
      <c r="T8144" s="16"/>
      <c r="U8144" s="16"/>
    </row>
    <row r="8145" spans="20:21" ht="12.75" customHeight="1" x14ac:dyDescent="0.3">
      <c r="T8145" s="16"/>
      <c r="U8145" s="16"/>
    </row>
    <row r="8146" spans="20:21" ht="12.75" customHeight="1" x14ac:dyDescent="0.3">
      <c r="T8146" s="16"/>
      <c r="U8146" s="16"/>
    </row>
    <row r="8147" spans="20:21" ht="12.75" customHeight="1" x14ac:dyDescent="0.3">
      <c r="T8147" s="16"/>
      <c r="U8147" s="16"/>
    </row>
    <row r="8148" spans="20:21" ht="12.75" customHeight="1" x14ac:dyDescent="0.3">
      <c r="T8148" s="16"/>
      <c r="U8148" s="16"/>
    </row>
    <row r="8149" spans="20:21" ht="12.75" customHeight="1" x14ac:dyDescent="0.3">
      <c r="T8149" s="16"/>
      <c r="U8149" s="16"/>
    </row>
    <row r="8150" spans="20:21" ht="12.75" customHeight="1" x14ac:dyDescent="0.3">
      <c r="T8150" s="16"/>
      <c r="U8150" s="16"/>
    </row>
    <row r="8151" spans="20:21" ht="12.75" customHeight="1" x14ac:dyDescent="0.3">
      <c r="T8151" s="16"/>
      <c r="U8151" s="16"/>
    </row>
    <row r="8152" spans="20:21" ht="12.75" customHeight="1" x14ac:dyDescent="0.3">
      <c r="T8152" s="16"/>
      <c r="U8152" s="16"/>
    </row>
    <row r="8153" spans="20:21" ht="12.75" customHeight="1" x14ac:dyDescent="0.3">
      <c r="T8153" s="16"/>
      <c r="U8153" s="16"/>
    </row>
    <row r="8154" spans="20:21" ht="12.75" customHeight="1" x14ac:dyDescent="0.3">
      <c r="T8154" s="16"/>
      <c r="U8154" s="16"/>
    </row>
    <row r="8155" spans="20:21" ht="12.75" customHeight="1" x14ac:dyDescent="0.3">
      <c r="T8155" s="16"/>
      <c r="U8155" s="16"/>
    </row>
    <row r="8156" spans="20:21" ht="12.75" customHeight="1" x14ac:dyDescent="0.3">
      <c r="T8156" s="16"/>
      <c r="U8156" s="16"/>
    </row>
    <row r="8157" spans="20:21" ht="12.75" customHeight="1" x14ac:dyDescent="0.3">
      <c r="T8157" s="16"/>
      <c r="U8157" s="16"/>
    </row>
    <row r="8158" spans="20:21" ht="12.75" customHeight="1" x14ac:dyDescent="0.3">
      <c r="T8158" s="16"/>
      <c r="U8158" s="16"/>
    </row>
    <row r="8159" spans="20:21" ht="12.75" customHeight="1" x14ac:dyDescent="0.3">
      <c r="T8159" s="16"/>
      <c r="U8159" s="16"/>
    </row>
    <row r="8160" spans="20:21" ht="12.75" customHeight="1" x14ac:dyDescent="0.3">
      <c r="T8160" s="16"/>
      <c r="U8160" s="16"/>
    </row>
    <row r="8161" spans="20:21" ht="12.75" customHeight="1" x14ac:dyDescent="0.3">
      <c r="T8161" s="16"/>
      <c r="U8161" s="16"/>
    </row>
    <row r="8162" spans="20:21" ht="12.75" customHeight="1" x14ac:dyDescent="0.3">
      <c r="T8162" s="16"/>
      <c r="U8162" s="16"/>
    </row>
    <row r="8163" spans="20:21" ht="12.75" customHeight="1" x14ac:dyDescent="0.3">
      <c r="T8163" s="16"/>
      <c r="U8163" s="16"/>
    </row>
    <row r="8164" spans="20:21" ht="12.75" customHeight="1" x14ac:dyDescent="0.3">
      <c r="T8164" s="16"/>
      <c r="U8164" s="16"/>
    </row>
    <row r="8165" spans="20:21" ht="12.75" customHeight="1" x14ac:dyDescent="0.3">
      <c r="T8165" s="16"/>
      <c r="U8165" s="16"/>
    </row>
    <row r="8166" spans="20:21" ht="12.75" customHeight="1" x14ac:dyDescent="0.3">
      <c r="T8166" s="16"/>
      <c r="U8166" s="16"/>
    </row>
    <row r="8167" spans="20:21" ht="12.75" customHeight="1" x14ac:dyDescent="0.3">
      <c r="T8167" s="16"/>
      <c r="U8167" s="16"/>
    </row>
    <row r="8168" spans="20:21" ht="12.75" customHeight="1" x14ac:dyDescent="0.3">
      <c r="T8168" s="16"/>
      <c r="U8168" s="16"/>
    </row>
    <row r="8169" spans="20:21" ht="12.75" customHeight="1" x14ac:dyDescent="0.3">
      <c r="T8169" s="16"/>
      <c r="U8169" s="16"/>
    </row>
    <row r="8170" spans="20:21" ht="12.75" customHeight="1" x14ac:dyDescent="0.3">
      <c r="T8170" s="16"/>
      <c r="U8170" s="16"/>
    </row>
    <row r="8171" spans="20:21" ht="12.75" customHeight="1" x14ac:dyDescent="0.3">
      <c r="T8171" s="16"/>
      <c r="U8171" s="16"/>
    </row>
    <row r="8172" spans="20:21" ht="12.75" customHeight="1" x14ac:dyDescent="0.3">
      <c r="T8172" s="16"/>
      <c r="U8172" s="16"/>
    </row>
    <row r="8173" spans="20:21" ht="12.75" customHeight="1" x14ac:dyDescent="0.3">
      <c r="T8173" s="16"/>
      <c r="U8173" s="16"/>
    </row>
    <row r="8174" spans="20:21" ht="12.75" customHeight="1" x14ac:dyDescent="0.3">
      <c r="T8174" s="16"/>
      <c r="U8174" s="16"/>
    </row>
    <row r="8175" spans="20:21" ht="12.75" customHeight="1" x14ac:dyDescent="0.3">
      <c r="T8175" s="16"/>
      <c r="U8175" s="16"/>
    </row>
    <row r="8176" spans="20:21" ht="12.75" customHeight="1" x14ac:dyDescent="0.3">
      <c r="T8176" s="16"/>
      <c r="U8176" s="16"/>
    </row>
    <row r="8177" spans="20:21" ht="12.75" customHeight="1" x14ac:dyDescent="0.3">
      <c r="T8177" s="16"/>
      <c r="U8177" s="16"/>
    </row>
    <row r="8178" spans="20:21" ht="12.75" customHeight="1" x14ac:dyDescent="0.3">
      <c r="T8178" s="16"/>
      <c r="U8178" s="16"/>
    </row>
    <row r="8179" spans="20:21" ht="12.75" customHeight="1" x14ac:dyDescent="0.3">
      <c r="T8179" s="16"/>
      <c r="U8179" s="16"/>
    </row>
    <row r="8180" spans="20:21" ht="12.75" customHeight="1" x14ac:dyDescent="0.3">
      <c r="T8180" s="16"/>
      <c r="U8180" s="16"/>
    </row>
    <row r="8181" spans="20:21" ht="12.75" customHeight="1" x14ac:dyDescent="0.3">
      <c r="T8181" s="16"/>
      <c r="U8181" s="16"/>
    </row>
    <row r="8182" spans="20:21" ht="12.75" customHeight="1" x14ac:dyDescent="0.3">
      <c r="T8182" s="16"/>
      <c r="U8182" s="16"/>
    </row>
    <row r="8183" spans="20:21" ht="12.75" customHeight="1" x14ac:dyDescent="0.3">
      <c r="T8183" s="16"/>
      <c r="U8183" s="16"/>
    </row>
    <row r="8184" spans="20:21" ht="12.75" customHeight="1" x14ac:dyDescent="0.3">
      <c r="T8184" s="16"/>
      <c r="U8184" s="16"/>
    </row>
    <row r="8185" spans="20:21" ht="12.75" customHeight="1" x14ac:dyDescent="0.3">
      <c r="T8185" s="16"/>
      <c r="U8185" s="16"/>
    </row>
    <row r="8186" spans="20:21" ht="12.75" customHeight="1" x14ac:dyDescent="0.3">
      <c r="T8186" s="16"/>
      <c r="U8186" s="16"/>
    </row>
    <row r="8187" spans="20:21" ht="12.75" customHeight="1" x14ac:dyDescent="0.3">
      <c r="T8187" s="16"/>
      <c r="U8187" s="16"/>
    </row>
    <row r="8188" spans="20:21" ht="12.75" customHeight="1" x14ac:dyDescent="0.3">
      <c r="T8188" s="16"/>
      <c r="U8188" s="16"/>
    </row>
    <row r="8189" spans="20:21" ht="12.75" customHeight="1" x14ac:dyDescent="0.3">
      <c r="T8189" s="16"/>
      <c r="U8189" s="16"/>
    </row>
    <row r="8190" spans="20:21" ht="12.75" customHeight="1" x14ac:dyDescent="0.3">
      <c r="T8190" s="16"/>
      <c r="U8190" s="16"/>
    </row>
    <row r="8191" spans="20:21" ht="12.75" customHeight="1" x14ac:dyDescent="0.3">
      <c r="T8191" s="16"/>
      <c r="U8191" s="16"/>
    </row>
    <row r="8192" spans="20:21" ht="12.75" customHeight="1" x14ac:dyDescent="0.3">
      <c r="T8192" s="16"/>
      <c r="U8192" s="16"/>
    </row>
    <row r="8193" spans="20:21" ht="12.75" customHeight="1" x14ac:dyDescent="0.3">
      <c r="T8193" s="16"/>
      <c r="U8193" s="16"/>
    </row>
    <row r="8194" spans="20:21" ht="12.75" customHeight="1" x14ac:dyDescent="0.3">
      <c r="T8194" s="16"/>
      <c r="U8194" s="16"/>
    </row>
    <row r="8195" spans="20:21" ht="12.75" customHeight="1" x14ac:dyDescent="0.3">
      <c r="T8195" s="16"/>
      <c r="U8195" s="16"/>
    </row>
    <row r="8196" spans="20:21" ht="12.75" customHeight="1" x14ac:dyDescent="0.3">
      <c r="T8196" s="16"/>
      <c r="U8196" s="16"/>
    </row>
    <row r="8197" spans="20:21" ht="12.75" customHeight="1" x14ac:dyDescent="0.3">
      <c r="T8197" s="16"/>
      <c r="U8197" s="16"/>
    </row>
    <row r="8198" spans="20:21" ht="12.75" customHeight="1" x14ac:dyDescent="0.3">
      <c r="T8198" s="16"/>
      <c r="U8198" s="16"/>
    </row>
    <row r="8199" spans="20:21" ht="12.75" customHeight="1" x14ac:dyDescent="0.3">
      <c r="T8199" s="16"/>
      <c r="U8199" s="16"/>
    </row>
    <row r="8200" spans="20:21" ht="12.75" customHeight="1" x14ac:dyDescent="0.3">
      <c r="T8200" s="16"/>
      <c r="U8200" s="16"/>
    </row>
    <row r="8201" spans="20:21" ht="12.75" customHeight="1" x14ac:dyDescent="0.3">
      <c r="T8201" s="16"/>
      <c r="U8201" s="16"/>
    </row>
    <row r="8202" spans="20:21" ht="12.75" customHeight="1" x14ac:dyDescent="0.3">
      <c r="T8202" s="16"/>
      <c r="U8202" s="16"/>
    </row>
    <row r="8203" spans="20:21" ht="12.75" customHeight="1" x14ac:dyDescent="0.3">
      <c r="T8203" s="16"/>
      <c r="U8203" s="16"/>
    </row>
    <row r="8204" spans="20:21" ht="12.75" customHeight="1" x14ac:dyDescent="0.3">
      <c r="T8204" s="16"/>
      <c r="U8204" s="16"/>
    </row>
    <row r="8205" spans="20:21" ht="12.75" customHeight="1" x14ac:dyDescent="0.3">
      <c r="T8205" s="16"/>
      <c r="U8205" s="16"/>
    </row>
    <row r="8206" spans="20:21" ht="12.75" customHeight="1" x14ac:dyDescent="0.3">
      <c r="T8206" s="16"/>
      <c r="U8206" s="16"/>
    </row>
    <row r="8207" spans="20:21" ht="12.75" customHeight="1" x14ac:dyDescent="0.3">
      <c r="T8207" s="16"/>
      <c r="U8207" s="16"/>
    </row>
    <row r="8208" spans="20:21" ht="12.75" customHeight="1" x14ac:dyDescent="0.3">
      <c r="T8208" s="16"/>
      <c r="U8208" s="16"/>
    </row>
    <row r="8209" spans="20:21" ht="12.75" customHeight="1" x14ac:dyDescent="0.3">
      <c r="T8209" s="16"/>
      <c r="U8209" s="16"/>
    </row>
    <row r="8210" spans="20:21" ht="12.75" customHeight="1" x14ac:dyDescent="0.3">
      <c r="T8210" s="16"/>
      <c r="U8210" s="16"/>
    </row>
    <row r="8211" spans="20:21" ht="12.75" customHeight="1" x14ac:dyDescent="0.3">
      <c r="T8211" s="16"/>
      <c r="U8211" s="16"/>
    </row>
    <row r="8212" spans="20:21" ht="12.75" customHeight="1" x14ac:dyDescent="0.3">
      <c r="T8212" s="16"/>
      <c r="U8212" s="16"/>
    </row>
    <row r="8213" spans="20:21" ht="12.75" customHeight="1" x14ac:dyDescent="0.3">
      <c r="T8213" s="16"/>
      <c r="U8213" s="16"/>
    </row>
    <row r="8214" spans="20:21" ht="12.75" customHeight="1" x14ac:dyDescent="0.3">
      <c r="T8214" s="16"/>
      <c r="U8214" s="16"/>
    </row>
    <row r="8215" spans="20:21" ht="12.75" customHeight="1" x14ac:dyDescent="0.3">
      <c r="T8215" s="16"/>
      <c r="U8215" s="16"/>
    </row>
    <row r="8216" spans="20:21" ht="12.75" customHeight="1" x14ac:dyDescent="0.3">
      <c r="T8216" s="16"/>
      <c r="U8216" s="16"/>
    </row>
    <row r="8217" spans="20:21" ht="12.75" customHeight="1" x14ac:dyDescent="0.3">
      <c r="T8217" s="16"/>
      <c r="U8217" s="16"/>
    </row>
    <row r="8218" spans="20:21" ht="12.75" customHeight="1" x14ac:dyDescent="0.3">
      <c r="T8218" s="16"/>
      <c r="U8218" s="16"/>
    </row>
    <row r="8219" spans="20:21" ht="12.75" customHeight="1" x14ac:dyDescent="0.3">
      <c r="T8219" s="16"/>
      <c r="U8219" s="16"/>
    </row>
    <row r="8220" spans="20:21" ht="12.75" customHeight="1" x14ac:dyDescent="0.3">
      <c r="T8220" s="16"/>
      <c r="U8220" s="16"/>
    </row>
    <row r="8221" spans="20:21" ht="12.75" customHeight="1" x14ac:dyDescent="0.3">
      <c r="T8221" s="16"/>
      <c r="U8221" s="16"/>
    </row>
    <row r="8222" spans="20:21" ht="12.75" customHeight="1" x14ac:dyDescent="0.3">
      <c r="T8222" s="16"/>
      <c r="U8222" s="16"/>
    </row>
    <row r="8223" spans="20:21" ht="12.75" customHeight="1" x14ac:dyDescent="0.3">
      <c r="T8223" s="16"/>
      <c r="U8223" s="16"/>
    </row>
    <row r="8224" spans="20:21" ht="12.75" customHeight="1" x14ac:dyDescent="0.3">
      <c r="T8224" s="16"/>
      <c r="U8224" s="16"/>
    </row>
    <row r="8225" spans="20:21" ht="12.75" customHeight="1" x14ac:dyDescent="0.3">
      <c r="T8225" s="16"/>
      <c r="U8225" s="16"/>
    </row>
    <row r="8226" spans="20:21" ht="12.75" customHeight="1" x14ac:dyDescent="0.3">
      <c r="T8226" s="16"/>
      <c r="U8226" s="16"/>
    </row>
    <row r="8227" spans="20:21" ht="12.75" customHeight="1" x14ac:dyDescent="0.3">
      <c r="T8227" s="16"/>
      <c r="U8227" s="16"/>
    </row>
    <row r="8228" spans="20:21" ht="12.75" customHeight="1" x14ac:dyDescent="0.3">
      <c r="T8228" s="16"/>
      <c r="U8228" s="16"/>
    </row>
    <row r="8229" spans="20:21" ht="12.75" customHeight="1" x14ac:dyDescent="0.3">
      <c r="T8229" s="16"/>
      <c r="U8229" s="16"/>
    </row>
    <row r="8230" spans="20:21" ht="12.75" customHeight="1" x14ac:dyDescent="0.3">
      <c r="T8230" s="16"/>
      <c r="U8230" s="16"/>
    </row>
    <row r="8231" spans="20:21" ht="12.75" customHeight="1" x14ac:dyDescent="0.3">
      <c r="T8231" s="16"/>
      <c r="U8231" s="16"/>
    </row>
    <row r="8232" spans="20:21" ht="12.75" customHeight="1" x14ac:dyDescent="0.3">
      <c r="T8232" s="16"/>
      <c r="U8232" s="16"/>
    </row>
    <row r="8233" spans="20:21" ht="12.75" customHeight="1" x14ac:dyDescent="0.3">
      <c r="T8233" s="16"/>
      <c r="U8233" s="16"/>
    </row>
    <row r="8234" spans="20:21" ht="12.75" customHeight="1" x14ac:dyDescent="0.3">
      <c r="T8234" s="16"/>
      <c r="U8234" s="16"/>
    </row>
    <row r="8235" spans="20:21" ht="12.75" customHeight="1" x14ac:dyDescent="0.3">
      <c r="T8235" s="16"/>
      <c r="U8235" s="16"/>
    </row>
    <row r="8236" spans="20:21" ht="12.75" customHeight="1" x14ac:dyDescent="0.3">
      <c r="T8236" s="16"/>
      <c r="U8236" s="16"/>
    </row>
    <row r="8237" spans="20:21" ht="12.75" customHeight="1" x14ac:dyDescent="0.3">
      <c r="T8237" s="16"/>
      <c r="U8237" s="16"/>
    </row>
    <row r="8238" spans="20:21" ht="12.75" customHeight="1" x14ac:dyDescent="0.3">
      <c r="T8238" s="16"/>
      <c r="U8238" s="16"/>
    </row>
    <row r="8239" spans="20:21" ht="12.75" customHeight="1" x14ac:dyDescent="0.3">
      <c r="T8239" s="16"/>
      <c r="U8239" s="16"/>
    </row>
    <row r="8240" spans="20:21" ht="12.75" customHeight="1" x14ac:dyDescent="0.3">
      <c r="T8240" s="16"/>
      <c r="U8240" s="16"/>
    </row>
    <row r="8241" spans="20:21" ht="12.75" customHeight="1" x14ac:dyDescent="0.3">
      <c r="T8241" s="16"/>
      <c r="U8241" s="16"/>
    </row>
    <row r="8242" spans="20:21" ht="12.75" customHeight="1" x14ac:dyDescent="0.3">
      <c r="T8242" s="16"/>
      <c r="U8242" s="16"/>
    </row>
    <row r="8243" spans="20:21" ht="12.75" customHeight="1" x14ac:dyDescent="0.3">
      <c r="T8243" s="16"/>
      <c r="U8243" s="16"/>
    </row>
    <row r="8244" spans="20:21" ht="12.75" customHeight="1" x14ac:dyDescent="0.3">
      <c r="T8244" s="16"/>
      <c r="U8244" s="16"/>
    </row>
    <row r="8245" spans="20:21" ht="12.75" customHeight="1" x14ac:dyDescent="0.3">
      <c r="T8245" s="16"/>
      <c r="U8245" s="16"/>
    </row>
    <row r="8246" spans="20:21" ht="12.75" customHeight="1" x14ac:dyDescent="0.3">
      <c r="T8246" s="16"/>
      <c r="U8246" s="16"/>
    </row>
    <row r="8247" spans="20:21" ht="12.75" customHeight="1" x14ac:dyDescent="0.3">
      <c r="T8247" s="16"/>
      <c r="U8247" s="16"/>
    </row>
    <row r="8248" spans="20:21" ht="12.75" customHeight="1" x14ac:dyDescent="0.3">
      <c r="T8248" s="16"/>
      <c r="U8248" s="16"/>
    </row>
    <row r="8249" spans="20:21" ht="12.75" customHeight="1" x14ac:dyDescent="0.3">
      <c r="T8249" s="16"/>
      <c r="U8249" s="16"/>
    </row>
    <row r="8250" spans="20:21" ht="12.75" customHeight="1" x14ac:dyDescent="0.3">
      <c r="T8250" s="16"/>
      <c r="U8250" s="16"/>
    </row>
    <row r="8251" spans="20:21" ht="12.75" customHeight="1" x14ac:dyDescent="0.3">
      <c r="T8251" s="16"/>
      <c r="U8251" s="16"/>
    </row>
    <row r="8252" spans="20:21" ht="12.75" customHeight="1" x14ac:dyDescent="0.3">
      <c r="T8252" s="16"/>
      <c r="U8252" s="16"/>
    </row>
    <row r="8253" spans="20:21" ht="12.75" customHeight="1" x14ac:dyDescent="0.3">
      <c r="T8253" s="16"/>
      <c r="U8253" s="16"/>
    </row>
    <row r="8254" spans="20:21" ht="12.75" customHeight="1" x14ac:dyDescent="0.3">
      <c r="T8254" s="16"/>
      <c r="U8254" s="16"/>
    </row>
    <row r="8255" spans="20:21" ht="12.75" customHeight="1" x14ac:dyDescent="0.3">
      <c r="T8255" s="16"/>
      <c r="U8255" s="16"/>
    </row>
    <row r="8256" spans="20:21" ht="12.75" customHeight="1" x14ac:dyDescent="0.3">
      <c r="T8256" s="16"/>
      <c r="U8256" s="16"/>
    </row>
    <row r="8257" spans="20:21" ht="12.75" customHeight="1" x14ac:dyDescent="0.3">
      <c r="T8257" s="16"/>
      <c r="U8257" s="16"/>
    </row>
    <row r="8258" spans="20:21" ht="12.75" customHeight="1" x14ac:dyDescent="0.3">
      <c r="T8258" s="16"/>
      <c r="U8258" s="16"/>
    </row>
    <row r="8259" spans="20:21" ht="12.75" customHeight="1" x14ac:dyDescent="0.3">
      <c r="T8259" s="16"/>
      <c r="U8259" s="16"/>
    </row>
    <row r="8260" spans="20:21" ht="12.75" customHeight="1" x14ac:dyDescent="0.3">
      <c r="T8260" s="16"/>
      <c r="U8260" s="16"/>
    </row>
    <row r="8261" spans="20:21" ht="12.75" customHeight="1" x14ac:dyDescent="0.3">
      <c r="T8261" s="16"/>
      <c r="U8261" s="16"/>
    </row>
    <row r="8262" spans="20:21" ht="12.75" customHeight="1" x14ac:dyDescent="0.3">
      <c r="T8262" s="16"/>
      <c r="U8262" s="16"/>
    </row>
    <row r="8263" spans="20:21" ht="12.75" customHeight="1" x14ac:dyDescent="0.3">
      <c r="T8263" s="16"/>
      <c r="U8263" s="16"/>
    </row>
    <row r="8264" spans="20:21" ht="12.75" customHeight="1" x14ac:dyDescent="0.3">
      <c r="T8264" s="16"/>
      <c r="U8264" s="16"/>
    </row>
    <row r="8265" spans="20:21" ht="12.75" customHeight="1" x14ac:dyDescent="0.3">
      <c r="T8265" s="16"/>
      <c r="U8265" s="16"/>
    </row>
    <row r="8266" spans="20:21" ht="12.75" customHeight="1" x14ac:dyDescent="0.3">
      <c r="T8266" s="16"/>
      <c r="U8266" s="16"/>
    </row>
    <row r="8267" spans="20:21" ht="12.75" customHeight="1" x14ac:dyDescent="0.3">
      <c r="T8267" s="16"/>
      <c r="U8267" s="16"/>
    </row>
    <row r="8268" spans="20:21" ht="12.75" customHeight="1" x14ac:dyDescent="0.3">
      <c r="T8268" s="16"/>
      <c r="U8268" s="16"/>
    </row>
    <row r="8269" spans="20:21" ht="12.75" customHeight="1" x14ac:dyDescent="0.3">
      <c r="T8269" s="16"/>
      <c r="U8269" s="16"/>
    </row>
    <row r="8270" spans="20:21" ht="12.75" customHeight="1" x14ac:dyDescent="0.3">
      <c r="T8270" s="16"/>
      <c r="U8270" s="16"/>
    </row>
    <row r="8271" spans="20:21" ht="12.75" customHeight="1" x14ac:dyDescent="0.3">
      <c r="T8271" s="16"/>
      <c r="U8271" s="16"/>
    </row>
    <row r="8272" spans="20:21" ht="12.75" customHeight="1" x14ac:dyDescent="0.3">
      <c r="T8272" s="16"/>
      <c r="U8272" s="16"/>
    </row>
    <row r="8273" spans="20:21" ht="12.75" customHeight="1" x14ac:dyDescent="0.3">
      <c r="T8273" s="16"/>
      <c r="U8273" s="16"/>
    </row>
    <row r="8274" spans="20:21" ht="12.75" customHeight="1" x14ac:dyDescent="0.3">
      <c r="T8274" s="16"/>
      <c r="U8274" s="16"/>
    </row>
    <row r="8275" spans="20:21" ht="12.75" customHeight="1" x14ac:dyDescent="0.3">
      <c r="T8275" s="16"/>
      <c r="U8275" s="16"/>
    </row>
    <row r="8276" spans="20:21" ht="12.75" customHeight="1" x14ac:dyDescent="0.3">
      <c r="T8276" s="16"/>
      <c r="U8276" s="16"/>
    </row>
    <row r="8277" spans="20:21" ht="12.75" customHeight="1" x14ac:dyDescent="0.3">
      <c r="T8277" s="16"/>
      <c r="U8277" s="16"/>
    </row>
    <row r="8278" spans="20:21" ht="12.75" customHeight="1" x14ac:dyDescent="0.3">
      <c r="T8278" s="16"/>
      <c r="U8278" s="16"/>
    </row>
    <row r="8279" spans="20:21" ht="12.75" customHeight="1" x14ac:dyDescent="0.3">
      <c r="T8279" s="16"/>
      <c r="U8279" s="16"/>
    </row>
    <row r="8280" spans="20:21" ht="12.75" customHeight="1" x14ac:dyDescent="0.3">
      <c r="T8280" s="16"/>
      <c r="U8280" s="16"/>
    </row>
    <row r="8281" spans="20:21" ht="12.75" customHeight="1" x14ac:dyDescent="0.3">
      <c r="T8281" s="16"/>
      <c r="U8281" s="16"/>
    </row>
    <row r="8282" spans="20:21" ht="12.75" customHeight="1" x14ac:dyDescent="0.3">
      <c r="T8282" s="16"/>
      <c r="U8282" s="16"/>
    </row>
    <row r="8283" spans="20:21" ht="12.75" customHeight="1" x14ac:dyDescent="0.3">
      <c r="T8283" s="16"/>
      <c r="U8283" s="16"/>
    </row>
    <row r="8284" spans="20:21" ht="12.75" customHeight="1" x14ac:dyDescent="0.3">
      <c r="T8284" s="16"/>
      <c r="U8284" s="16"/>
    </row>
    <row r="8285" spans="20:21" ht="12.75" customHeight="1" x14ac:dyDescent="0.3">
      <c r="T8285" s="16"/>
      <c r="U8285" s="16"/>
    </row>
    <row r="8286" spans="20:21" ht="12.75" customHeight="1" x14ac:dyDescent="0.3">
      <c r="T8286" s="16"/>
      <c r="U8286" s="16"/>
    </row>
    <row r="8287" spans="20:21" ht="12.75" customHeight="1" x14ac:dyDescent="0.3">
      <c r="T8287" s="16"/>
      <c r="U8287" s="16"/>
    </row>
    <row r="8288" spans="20:21" ht="12.75" customHeight="1" x14ac:dyDescent="0.3">
      <c r="T8288" s="16"/>
      <c r="U8288" s="16"/>
    </row>
    <row r="8289" spans="20:21" ht="12.75" customHeight="1" x14ac:dyDescent="0.3">
      <c r="T8289" s="16"/>
      <c r="U8289" s="16"/>
    </row>
    <row r="8290" spans="20:21" ht="12.75" customHeight="1" x14ac:dyDescent="0.3">
      <c r="T8290" s="16"/>
      <c r="U8290" s="16"/>
    </row>
    <row r="8291" spans="20:21" ht="12.75" customHeight="1" x14ac:dyDescent="0.3">
      <c r="T8291" s="16"/>
      <c r="U8291" s="16"/>
    </row>
    <row r="8292" spans="20:21" ht="12.75" customHeight="1" x14ac:dyDescent="0.3">
      <c r="T8292" s="16"/>
      <c r="U8292" s="16"/>
    </row>
    <row r="8293" spans="20:21" ht="12.75" customHeight="1" x14ac:dyDescent="0.3">
      <c r="T8293" s="16"/>
      <c r="U8293" s="16"/>
    </row>
    <row r="8294" spans="20:21" ht="12.75" customHeight="1" x14ac:dyDescent="0.3">
      <c r="T8294" s="16"/>
      <c r="U8294" s="16"/>
    </row>
    <row r="8295" spans="20:21" ht="12.75" customHeight="1" x14ac:dyDescent="0.3">
      <c r="T8295" s="16"/>
      <c r="U8295" s="16"/>
    </row>
    <row r="8296" spans="20:21" ht="12.75" customHeight="1" x14ac:dyDescent="0.3">
      <c r="T8296" s="16"/>
      <c r="U8296" s="16"/>
    </row>
    <row r="8297" spans="20:21" ht="12.75" customHeight="1" x14ac:dyDescent="0.3">
      <c r="T8297" s="16"/>
      <c r="U8297" s="16"/>
    </row>
    <row r="8298" spans="20:21" ht="12.75" customHeight="1" x14ac:dyDescent="0.3">
      <c r="T8298" s="16"/>
      <c r="U8298" s="16"/>
    </row>
    <row r="8299" spans="20:21" ht="12.75" customHeight="1" x14ac:dyDescent="0.3">
      <c r="T8299" s="16"/>
      <c r="U8299" s="16"/>
    </row>
    <row r="8300" spans="20:21" ht="12.75" customHeight="1" x14ac:dyDescent="0.3">
      <c r="T8300" s="16"/>
      <c r="U8300" s="16"/>
    </row>
    <row r="8301" spans="20:21" ht="12.75" customHeight="1" x14ac:dyDescent="0.3">
      <c r="T8301" s="16"/>
      <c r="U8301" s="16"/>
    </row>
    <row r="8302" spans="20:21" ht="12.75" customHeight="1" x14ac:dyDescent="0.3">
      <c r="T8302" s="16"/>
      <c r="U8302" s="16"/>
    </row>
    <row r="8303" spans="20:21" ht="12.75" customHeight="1" x14ac:dyDescent="0.3">
      <c r="T8303" s="16"/>
      <c r="U8303" s="16"/>
    </row>
    <row r="8304" spans="20:21" ht="12.75" customHeight="1" x14ac:dyDescent="0.3">
      <c r="T8304" s="16"/>
      <c r="U8304" s="16"/>
    </row>
    <row r="8305" spans="20:21" ht="12.75" customHeight="1" x14ac:dyDescent="0.3">
      <c r="T8305" s="16"/>
      <c r="U8305" s="16"/>
    </row>
    <row r="8306" spans="20:21" ht="12.75" customHeight="1" x14ac:dyDescent="0.3">
      <c r="T8306" s="16"/>
      <c r="U8306" s="16"/>
    </row>
    <row r="8307" spans="20:21" ht="12.75" customHeight="1" x14ac:dyDescent="0.3">
      <c r="T8307" s="16"/>
      <c r="U8307" s="16"/>
    </row>
    <row r="8308" spans="20:21" ht="12.75" customHeight="1" x14ac:dyDescent="0.3">
      <c r="T8308" s="16"/>
      <c r="U8308" s="16"/>
    </row>
    <row r="8309" spans="20:21" ht="12.75" customHeight="1" x14ac:dyDescent="0.3">
      <c r="T8309" s="16"/>
      <c r="U8309" s="16"/>
    </row>
    <row r="8310" spans="20:21" ht="12.75" customHeight="1" x14ac:dyDescent="0.3">
      <c r="T8310" s="16"/>
      <c r="U8310" s="16"/>
    </row>
    <row r="8311" spans="20:21" ht="12.75" customHeight="1" x14ac:dyDescent="0.3">
      <c r="T8311" s="16"/>
      <c r="U8311" s="16"/>
    </row>
    <row r="8312" spans="20:21" ht="12.75" customHeight="1" x14ac:dyDescent="0.3">
      <c r="T8312" s="16"/>
      <c r="U8312" s="16"/>
    </row>
    <row r="8313" spans="20:21" ht="12.75" customHeight="1" x14ac:dyDescent="0.3">
      <c r="T8313" s="16"/>
      <c r="U8313" s="16"/>
    </row>
    <row r="8314" spans="20:21" ht="12.75" customHeight="1" x14ac:dyDescent="0.3">
      <c r="T8314" s="16"/>
      <c r="U8314" s="16"/>
    </row>
    <row r="8315" spans="20:21" ht="12.75" customHeight="1" x14ac:dyDescent="0.3">
      <c r="T8315" s="16"/>
      <c r="U8315" s="16"/>
    </row>
    <row r="8316" spans="20:21" ht="12.75" customHeight="1" x14ac:dyDescent="0.3">
      <c r="T8316" s="16"/>
      <c r="U8316" s="16"/>
    </row>
    <row r="8317" spans="20:21" ht="12.75" customHeight="1" x14ac:dyDescent="0.3">
      <c r="T8317" s="16"/>
      <c r="U8317" s="16"/>
    </row>
    <row r="8318" spans="20:21" ht="12.75" customHeight="1" x14ac:dyDescent="0.3">
      <c r="T8318" s="16"/>
      <c r="U8318" s="16"/>
    </row>
    <row r="8319" spans="20:21" ht="12.75" customHeight="1" x14ac:dyDescent="0.3">
      <c r="T8319" s="16"/>
      <c r="U8319" s="16"/>
    </row>
    <row r="8320" spans="20:21" ht="12.75" customHeight="1" x14ac:dyDescent="0.3">
      <c r="T8320" s="16"/>
      <c r="U8320" s="16"/>
    </row>
    <row r="8321" spans="20:21" ht="12.75" customHeight="1" x14ac:dyDescent="0.3">
      <c r="T8321" s="16"/>
      <c r="U8321" s="16"/>
    </row>
    <row r="8322" spans="20:21" ht="12.75" customHeight="1" x14ac:dyDescent="0.3">
      <c r="T8322" s="16"/>
      <c r="U8322" s="16"/>
    </row>
    <row r="8323" spans="20:21" ht="12.75" customHeight="1" x14ac:dyDescent="0.3">
      <c r="T8323" s="16"/>
      <c r="U8323" s="16"/>
    </row>
    <row r="8324" spans="20:21" ht="12.75" customHeight="1" x14ac:dyDescent="0.3">
      <c r="T8324" s="16"/>
      <c r="U8324" s="16"/>
    </row>
    <row r="8325" spans="20:21" ht="12.75" customHeight="1" x14ac:dyDescent="0.3">
      <c r="T8325" s="16"/>
      <c r="U8325" s="16"/>
    </row>
    <row r="8326" spans="20:21" ht="12.75" customHeight="1" x14ac:dyDescent="0.3">
      <c r="T8326" s="16"/>
      <c r="U8326" s="16"/>
    </row>
    <row r="8327" spans="20:21" ht="12.75" customHeight="1" x14ac:dyDescent="0.3">
      <c r="T8327" s="16"/>
      <c r="U8327" s="16"/>
    </row>
    <row r="8328" spans="20:21" ht="12.75" customHeight="1" x14ac:dyDescent="0.3">
      <c r="T8328" s="16"/>
      <c r="U8328" s="16"/>
    </row>
    <row r="8329" spans="20:21" ht="12.75" customHeight="1" x14ac:dyDescent="0.3">
      <c r="T8329" s="16"/>
      <c r="U8329" s="16"/>
    </row>
    <row r="8330" spans="20:21" ht="12.75" customHeight="1" x14ac:dyDescent="0.3">
      <c r="T8330" s="16"/>
      <c r="U8330" s="16"/>
    </row>
    <row r="8331" spans="20:21" ht="12.75" customHeight="1" x14ac:dyDescent="0.3">
      <c r="T8331" s="16"/>
      <c r="U8331" s="16"/>
    </row>
    <row r="8332" spans="20:21" ht="12.75" customHeight="1" x14ac:dyDescent="0.3">
      <c r="T8332" s="16"/>
      <c r="U8332" s="16"/>
    </row>
    <row r="8333" spans="20:21" ht="12.75" customHeight="1" x14ac:dyDescent="0.3">
      <c r="T8333" s="16"/>
      <c r="U8333" s="16"/>
    </row>
    <row r="8334" spans="20:21" ht="12.75" customHeight="1" x14ac:dyDescent="0.3">
      <c r="T8334" s="16"/>
      <c r="U8334" s="16"/>
    </row>
    <row r="8335" spans="20:21" ht="12.75" customHeight="1" x14ac:dyDescent="0.3">
      <c r="T8335" s="16"/>
      <c r="U8335" s="16"/>
    </row>
    <row r="8336" spans="20:21" ht="12.75" customHeight="1" x14ac:dyDescent="0.3">
      <c r="T8336" s="16"/>
      <c r="U8336" s="16"/>
    </row>
    <row r="8337" spans="20:21" ht="12.75" customHeight="1" x14ac:dyDescent="0.3">
      <c r="T8337" s="16"/>
      <c r="U8337" s="16"/>
    </row>
    <row r="8338" spans="20:21" ht="12.75" customHeight="1" x14ac:dyDescent="0.3">
      <c r="T8338" s="16"/>
      <c r="U8338" s="16"/>
    </row>
    <row r="8339" spans="20:21" ht="12.75" customHeight="1" x14ac:dyDescent="0.3">
      <c r="T8339" s="16"/>
      <c r="U8339" s="16"/>
    </row>
    <row r="8340" spans="20:21" ht="12.75" customHeight="1" x14ac:dyDescent="0.3">
      <c r="T8340" s="16"/>
      <c r="U8340" s="16"/>
    </row>
    <row r="8341" spans="20:21" ht="12.75" customHeight="1" x14ac:dyDescent="0.3">
      <c r="T8341" s="16"/>
      <c r="U8341" s="16"/>
    </row>
    <row r="8342" spans="20:21" ht="12.75" customHeight="1" x14ac:dyDescent="0.3">
      <c r="T8342" s="16"/>
      <c r="U8342" s="16"/>
    </row>
    <row r="8343" spans="20:21" ht="12.75" customHeight="1" x14ac:dyDescent="0.3">
      <c r="T8343" s="16"/>
      <c r="U8343" s="16"/>
    </row>
    <row r="8344" spans="20:21" ht="12.75" customHeight="1" x14ac:dyDescent="0.3">
      <c r="T8344" s="16"/>
      <c r="U8344" s="16"/>
    </row>
    <row r="8345" spans="20:21" ht="12.75" customHeight="1" x14ac:dyDescent="0.3">
      <c r="T8345" s="16"/>
      <c r="U8345" s="16"/>
    </row>
    <row r="8346" spans="20:21" ht="12.75" customHeight="1" x14ac:dyDescent="0.3">
      <c r="T8346" s="16"/>
      <c r="U8346" s="16"/>
    </row>
    <row r="8347" spans="20:21" ht="12.75" customHeight="1" x14ac:dyDescent="0.3">
      <c r="T8347" s="16"/>
      <c r="U8347" s="16"/>
    </row>
    <row r="8348" spans="20:21" ht="12.75" customHeight="1" x14ac:dyDescent="0.3">
      <c r="T8348" s="16"/>
      <c r="U8348" s="16"/>
    </row>
    <row r="8349" spans="20:21" ht="12.75" customHeight="1" x14ac:dyDescent="0.3">
      <c r="T8349" s="16"/>
      <c r="U8349" s="16"/>
    </row>
    <row r="8350" spans="20:21" ht="12.75" customHeight="1" x14ac:dyDescent="0.3">
      <c r="T8350" s="16"/>
      <c r="U8350" s="16"/>
    </row>
    <row r="8351" spans="20:21" ht="12.75" customHeight="1" x14ac:dyDescent="0.3">
      <c r="T8351" s="16"/>
      <c r="U8351" s="16"/>
    </row>
    <row r="8352" spans="20:21" ht="12.75" customHeight="1" x14ac:dyDescent="0.3">
      <c r="T8352" s="16"/>
      <c r="U8352" s="16"/>
    </row>
    <row r="8353" spans="20:21" ht="12.75" customHeight="1" x14ac:dyDescent="0.3">
      <c r="T8353" s="16"/>
      <c r="U8353" s="16"/>
    </row>
    <row r="8354" spans="20:21" ht="12.75" customHeight="1" x14ac:dyDescent="0.3">
      <c r="T8354" s="16"/>
      <c r="U8354" s="16"/>
    </row>
    <row r="8355" spans="20:21" ht="12.75" customHeight="1" x14ac:dyDescent="0.3">
      <c r="T8355" s="16"/>
      <c r="U8355" s="16"/>
    </row>
    <row r="8356" spans="20:21" ht="12.75" customHeight="1" x14ac:dyDescent="0.3">
      <c r="T8356" s="16"/>
      <c r="U8356" s="16"/>
    </row>
    <row r="8357" spans="20:21" ht="12.75" customHeight="1" x14ac:dyDescent="0.3">
      <c r="T8357" s="16"/>
      <c r="U8357" s="16"/>
    </row>
    <row r="8358" spans="20:21" ht="12.75" customHeight="1" x14ac:dyDescent="0.3">
      <c r="T8358" s="16"/>
      <c r="U8358" s="16"/>
    </row>
    <row r="8359" spans="20:21" ht="12.75" customHeight="1" x14ac:dyDescent="0.3">
      <c r="T8359" s="16"/>
      <c r="U8359" s="16"/>
    </row>
    <row r="8360" spans="20:21" ht="12.75" customHeight="1" x14ac:dyDescent="0.3">
      <c r="T8360" s="16"/>
      <c r="U8360" s="16"/>
    </row>
    <row r="8361" spans="20:21" ht="12.75" customHeight="1" x14ac:dyDescent="0.3">
      <c r="T8361" s="16"/>
      <c r="U8361" s="16"/>
    </row>
    <row r="8362" spans="20:21" ht="12.75" customHeight="1" x14ac:dyDescent="0.3">
      <c r="T8362" s="16"/>
      <c r="U8362" s="16"/>
    </row>
    <row r="8363" spans="20:21" ht="12.75" customHeight="1" x14ac:dyDescent="0.3">
      <c r="T8363" s="16"/>
      <c r="U8363" s="16"/>
    </row>
    <row r="8364" spans="20:21" ht="12.75" customHeight="1" x14ac:dyDescent="0.3">
      <c r="T8364" s="16"/>
      <c r="U8364" s="16"/>
    </row>
    <row r="8365" spans="20:21" ht="12.75" customHeight="1" x14ac:dyDescent="0.3">
      <c r="T8365" s="16"/>
      <c r="U8365" s="16"/>
    </row>
    <row r="8366" spans="20:21" ht="12.75" customHeight="1" x14ac:dyDescent="0.3">
      <c r="T8366" s="16"/>
      <c r="U8366" s="16"/>
    </row>
    <row r="8367" spans="20:21" ht="12.75" customHeight="1" x14ac:dyDescent="0.3">
      <c r="T8367" s="16"/>
      <c r="U8367" s="16"/>
    </row>
    <row r="8368" spans="20:21" ht="12.75" customHeight="1" x14ac:dyDescent="0.3">
      <c r="T8368" s="16"/>
      <c r="U8368" s="16"/>
    </row>
    <row r="8369" spans="20:21" ht="12.75" customHeight="1" x14ac:dyDescent="0.3">
      <c r="T8369" s="16"/>
      <c r="U8369" s="16"/>
    </row>
    <row r="8370" spans="20:21" ht="12.75" customHeight="1" x14ac:dyDescent="0.3">
      <c r="T8370" s="16"/>
      <c r="U8370" s="16"/>
    </row>
    <row r="8371" spans="20:21" ht="12.75" customHeight="1" x14ac:dyDescent="0.3">
      <c r="T8371" s="16"/>
      <c r="U8371" s="16"/>
    </row>
    <row r="8372" spans="20:21" ht="12.75" customHeight="1" x14ac:dyDescent="0.3">
      <c r="T8372" s="16"/>
      <c r="U8372" s="16"/>
    </row>
    <row r="8373" spans="20:21" ht="12.75" customHeight="1" x14ac:dyDescent="0.3">
      <c r="T8373" s="16"/>
      <c r="U8373" s="16"/>
    </row>
    <row r="8374" spans="20:21" ht="12.75" customHeight="1" x14ac:dyDescent="0.3">
      <c r="T8374" s="16"/>
      <c r="U8374" s="16"/>
    </row>
    <row r="8375" spans="20:21" ht="12.75" customHeight="1" x14ac:dyDescent="0.3">
      <c r="T8375" s="16"/>
      <c r="U8375" s="16"/>
    </row>
    <row r="8376" spans="20:21" ht="12.75" customHeight="1" x14ac:dyDescent="0.3">
      <c r="T8376" s="16"/>
      <c r="U8376" s="16"/>
    </row>
    <row r="8377" spans="20:21" ht="12.75" customHeight="1" x14ac:dyDescent="0.3">
      <c r="T8377" s="16"/>
      <c r="U8377" s="16"/>
    </row>
    <row r="8378" spans="20:21" ht="12.75" customHeight="1" x14ac:dyDescent="0.3">
      <c r="T8378" s="16"/>
      <c r="U8378" s="16"/>
    </row>
    <row r="8379" spans="20:21" ht="12.75" customHeight="1" x14ac:dyDescent="0.3">
      <c r="T8379" s="16"/>
      <c r="U8379" s="16"/>
    </row>
    <row r="8380" spans="20:21" ht="12.75" customHeight="1" x14ac:dyDescent="0.3">
      <c r="T8380" s="16"/>
      <c r="U8380" s="16"/>
    </row>
    <row r="8381" spans="20:21" ht="12.75" customHeight="1" x14ac:dyDescent="0.3">
      <c r="T8381" s="16"/>
      <c r="U8381" s="16"/>
    </row>
    <row r="8382" spans="20:21" ht="12.75" customHeight="1" x14ac:dyDescent="0.3">
      <c r="T8382" s="16"/>
      <c r="U8382" s="16"/>
    </row>
    <row r="8383" spans="20:21" ht="12.75" customHeight="1" x14ac:dyDescent="0.3">
      <c r="T8383" s="16"/>
      <c r="U8383" s="16"/>
    </row>
    <row r="8384" spans="20:21" ht="12.75" customHeight="1" x14ac:dyDescent="0.3">
      <c r="T8384" s="16"/>
      <c r="U8384" s="16"/>
    </row>
    <row r="8385" spans="20:21" ht="12.75" customHeight="1" x14ac:dyDescent="0.3">
      <c r="T8385" s="16"/>
      <c r="U8385" s="16"/>
    </row>
    <row r="8386" spans="20:21" ht="12.75" customHeight="1" x14ac:dyDescent="0.3">
      <c r="T8386" s="16"/>
      <c r="U8386" s="16"/>
    </row>
    <row r="8387" spans="20:21" ht="12.75" customHeight="1" x14ac:dyDescent="0.3">
      <c r="T8387" s="16"/>
      <c r="U8387" s="16"/>
    </row>
    <row r="8388" spans="20:21" ht="12.75" customHeight="1" x14ac:dyDescent="0.3">
      <c r="T8388" s="16"/>
      <c r="U8388" s="16"/>
    </row>
    <row r="8389" spans="20:21" ht="12.75" customHeight="1" x14ac:dyDescent="0.3">
      <c r="T8389" s="16"/>
      <c r="U8389" s="16"/>
    </row>
    <row r="8390" spans="20:21" ht="12.75" customHeight="1" x14ac:dyDescent="0.3">
      <c r="T8390" s="16"/>
      <c r="U8390" s="16"/>
    </row>
    <row r="8391" spans="20:21" ht="12.75" customHeight="1" x14ac:dyDescent="0.3">
      <c r="T8391" s="16"/>
      <c r="U8391" s="16"/>
    </row>
    <row r="8392" spans="20:21" ht="12.75" customHeight="1" x14ac:dyDescent="0.3">
      <c r="T8392" s="16"/>
      <c r="U8392" s="16"/>
    </row>
    <row r="8393" spans="20:21" ht="12.75" customHeight="1" x14ac:dyDescent="0.3">
      <c r="T8393" s="16"/>
      <c r="U8393" s="16"/>
    </row>
    <row r="8394" spans="20:21" ht="12.75" customHeight="1" x14ac:dyDescent="0.3">
      <c r="T8394" s="16"/>
      <c r="U8394" s="16"/>
    </row>
    <row r="8395" spans="20:21" ht="12.75" customHeight="1" x14ac:dyDescent="0.3">
      <c r="T8395" s="16"/>
      <c r="U8395" s="16"/>
    </row>
    <row r="8396" spans="20:21" ht="12.75" customHeight="1" x14ac:dyDescent="0.3">
      <c r="T8396" s="16"/>
      <c r="U8396" s="16"/>
    </row>
    <row r="8397" spans="20:21" ht="12.75" customHeight="1" x14ac:dyDescent="0.3">
      <c r="T8397" s="16"/>
      <c r="U8397" s="16"/>
    </row>
    <row r="8398" spans="20:21" ht="12.75" customHeight="1" x14ac:dyDescent="0.3">
      <c r="T8398" s="16"/>
      <c r="U8398" s="16"/>
    </row>
    <row r="8399" spans="20:21" ht="12.75" customHeight="1" x14ac:dyDescent="0.3">
      <c r="T8399" s="16"/>
      <c r="U8399" s="16"/>
    </row>
    <row r="8400" spans="20:21" ht="12.75" customHeight="1" x14ac:dyDescent="0.3">
      <c r="T8400" s="16"/>
      <c r="U8400" s="16"/>
    </row>
    <row r="8401" spans="20:21" ht="12.75" customHeight="1" x14ac:dyDescent="0.3">
      <c r="T8401" s="16"/>
      <c r="U8401" s="16"/>
    </row>
    <row r="8402" spans="20:21" ht="12.75" customHeight="1" x14ac:dyDescent="0.3">
      <c r="T8402" s="16"/>
      <c r="U8402" s="16"/>
    </row>
    <row r="8403" spans="20:21" ht="12.75" customHeight="1" x14ac:dyDescent="0.3">
      <c r="T8403" s="16"/>
      <c r="U8403" s="16"/>
    </row>
    <row r="8404" spans="20:21" ht="12.75" customHeight="1" x14ac:dyDescent="0.3">
      <c r="T8404" s="16"/>
      <c r="U8404" s="16"/>
    </row>
    <row r="8405" spans="20:21" ht="12.75" customHeight="1" x14ac:dyDescent="0.3">
      <c r="T8405" s="16"/>
      <c r="U8405" s="16"/>
    </row>
    <row r="8406" spans="20:21" ht="12.75" customHeight="1" x14ac:dyDescent="0.3">
      <c r="T8406" s="16"/>
      <c r="U8406" s="16"/>
    </row>
    <row r="8407" spans="20:21" ht="12.75" customHeight="1" x14ac:dyDescent="0.3">
      <c r="T8407" s="16"/>
      <c r="U8407" s="16"/>
    </row>
    <row r="8408" spans="20:21" ht="12.75" customHeight="1" x14ac:dyDescent="0.3">
      <c r="T8408" s="16"/>
      <c r="U8408" s="16"/>
    </row>
    <row r="8409" spans="20:21" ht="12.75" customHeight="1" x14ac:dyDescent="0.3">
      <c r="T8409" s="16"/>
      <c r="U8409" s="16"/>
    </row>
    <row r="8410" spans="20:21" ht="12.75" customHeight="1" x14ac:dyDescent="0.3">
      <c r="T8410" s="16"/>
      <c r="U8410" s="16"/>
    </row>
    <row r="8411" spans="20:21" ht="12.75" customHeight="1" x14ac:dyDescent="0.3">
      <c r="T8411" s="16"/>
      <c r="U8411" s="16"/>
    </row>
    <row r="8412" spans="20:21" ht="12.75" customHeight="1" x14ac:dyDescent="0.3">
      <c r="T8412" s="16"/>
      <c r="U8412" s="16"/>
    </row>
    <row r="8413" spans="20:21" ht="12.75" customHeight="1" x14ac:dyDescent="0.3">
      <c r="T8413" s="16"/>
      <c r="U8413" s="16"/>
    </row>
    <row r="8414" spans="20:21" ht="12.75" customHeight="1" x14ac:dyDescent="0.3">
      <c r="T8414" s="16"/>
      <c r="U8414" s="16"/>
    </row>
    <row r="8415" spans="20:21" ht="12.75" customHeight="1" x14ac:dyDescent="0.3">
      <c r="T8415" s="16"/>
      <c r="U8415" s="16"/>
    </row>
    <row r="8416" spans="20:21" ht="12.75" customHeight="1" x14ac:dyDescent="0.3">
      <c r="T8416" s="16"/>
      <c r="U8416" s="16"/>
    </row>
    <row r="8417" spans="20:21" ht="12.75" customHeight="1" x14ac:dyDescent="0.3">
      <c r="T8417" s="16"/>
      <c r="U8417" s="16"/>
    </row>
    <row r="8418" spans="20:21" ht="12.75" customHeight="1" x14ac:dyDescent="0.3">
      <c r="T8418" s="16"/>
      <c r="U8418" s="16"/>
    </row>
    <row r="8419" spans="20:21" ht="12.75" customHeight="1" x14ac:dyDescent="0.3">
      <c r="T8419" s="16"/>
      <c r="U8419" s="16"/>
    </row>
    <row r="8420" spans="20:21" ht="12.75" customHeight="1" x14ac:dyDescent="0.3">
      <c r="T8420" s="16"/>
      <c r="U8420" s="16"/>
    </row>
    <row r="8421" spans="20:21" ht="12.75" customHeight="1" x14ac:dyDescent="0.3">
      <c r="T8421" s="16"/>
      <c r="U8421" s="16"/>
    </row>
    <row r="8422" spans="20:21" ht="12.75" customHeight="1" x14ac:dyDescent="0.3">
      <c r="T8422" s="16"/>
      <c r="U8422" s="16"/>
    </row>
    <row r="8423" spans="20:21" ht="12.75" customHeight="1" x14ac:dyDescent="0.3">
      <c r="T8423" s="16"/>
      <c r="U8423" s="16"/>
    </row>
    <row r="8424" spans="20:21" ht="12.75" customHeight="1" x14ac:dyDescent="0.3">
      <c r="T8424" s="16"/>
      <c r="U8424" s="16"/>
    </row>
    <row r="8425" spans="20:21" ht="12.75" customHeight="1" x14ac:dyDescent="0.3">
      <c r="T8425" s="16"/>
      <c r="U8425" s="16"/>
    </row>
    <row r="8426" spans="20:21" ht="12.75" customHeight="1" x14ac:dyDescent="0.3">
      <c r="T8426" s="16"/>
      <c r="U8426" s="16"/>
    </row>
    <row r="8427" spans="20:21" ht="12.75" customHeight="1" x14ac:dyDescent="0.3">
      <c r="T8427" s="16"/>
      <c r="U8427" s="16"/>
    </row>
    <row r="8428" spans="20:21" ht="12.75" customHeight="1" x14ac:dyDescent="0.3">
      <c r="T8428" s="16"/>
      <c r="U8428" s="16"/>
    </row>
    <row r="8429" spans="20:21" ht="12.75" customHeight="1" x14ac:dyDescent="0.3">
      <c r="T8429" s="16"/>
      <c r="U8429" s="16"/>
    </row>
    <row r="8430" spans="20:21" ht="12.75" customHeight="1" x14ac:dyDescent="0.3">
      <c r="T8430" s="16"/>
      <c r="U8430" s="16"/>
    </row>
    <row r="8431" spans="20:21" ht="12.75" customHeight="1" x14ac:dyDescent="0.3">
      <c r="T8431" s="16"/>
      <c r="U8431" s="16"/>
    </row>
    <row r="8432" spans="20:21" ht="12.75" customHeight="1" x14ac:dyDescent="0.3">
      <c r="T8432" s="16"/>
      <c r="U8432" s="16"/>
    </row>
    <row r="8433" spans="20:21" ht="12.75" customHeight="1" x14ac:dyDescent="0.3">
      <c r="T8433" s="16"/>
      <c r="U8433" s="16"/>
    </row>
    <row r="8434" spans="20:21" ht="12.75" customHeight="1" x14ac:dyDescent="0.3">
      <c r="T8434" s="16"/>
      <c r="U8434" s="16"/>
    </row>
    <row r="8435" spans="20:21" ht="12.75" customHeight="1" x14ac:dyDescent="0.3">
      <c r="T8435" s="16"/>
      <c r="U8435" s="16"/>
    </row>
    <row r="8436" spans="20:21" ht="12.75" customHeight="1" x14ac:dyDescent="0.3">
      <c r="T8436" s="16"/>
      <c r="U8436" s="16"/>
    </row>
    <row r="8437" spans="20:21" ht="12.75" customHeight="1" x14ac:dyDescent="0.3">
      <c r="T8437" s="16"/>
      <c r="U8437" s="16"/>
    </row>
    <row r="8438" spans="20:21" ht="12.75" customHeight="1" x14ac:dyDescent="0.3">
      <c r="T8438" s="16"/>
      <c r="U8438" s="16"/>
    </row>
    <row r="8439" spans="20:21" ht="12.75" customHeight="1" x14ac:dyDescent="0.3">
      <c r="T8439" s="16"/>
      <c r="U8439" s="16"/>
    </row>
    <row r="8440" spans="20:21" ht="12.75" customHeight="1" x14ac:dyDescent="0.3">
      <c r="T8440" s="16"/>
      <c r="U8440" s="16"/>
    </row>
    <row r="8441" spans="20:21" ht="12.75" customHeight="1" x14ac:dyDescent="0.3">
      <c r="T8441" s="16"/>
      <c r="U8441" s="16"/>
    </row>
    <row r="8442" spans="20:21" ht="12.75" customHeight="1" x14ac:dyDescent="0.3">
      <c r="T8442" s="16"/>
      <c r="U8442" s="16"/>
    </row>
    <row r="8443" spans="20:21" ht="12.75" customHeight="1" x14ac:dyDescent="0.3">
      <c r="T8443" s="16"/>
      <c r="U8443" s="16"/>
    </row>
    <row r="8444" spans="20:21" ht="12.75" customHeight="1" x14ac:dyDescent="0.3">
      <c r="T8444" s="16"/>
      <c r="U8444" s="16"/>
    </row>
    <row r="8445" spans="20:21" ht="12.75" customHeight="1" x14ac:dyDescent="0.3">
      <c r="T8445" s="16"/>
      <c r="U8445" s="16"/>
    </row>
    <row r="8446" spans="20:21" ht="12.75" customHeight="1" x14ac:dyDescent="0.3">
      <c r="T8446" s="16"/>
      <c r="U8446" s="16"/>
    </row>
    <row r="8447" spans="20:21" ht="12.75" customHeight="1" x14ac:dyDescent="0.3">
      <c r="T8447" s="16"/>
      <c r="U8447" s="16"/>
    </row>
    <row r="8448" spans="20:21" ht="12.75" customHeight="1" x14ac:dyDescent="0.3">
      <c r="T8448" s="16"/>
      <c r="U8448" s="16"/>
    </row>
    <row r="8449" spans="20:21" ht="12.75" customHeight="1" x14ac:dyDescent="0.3">
      <c r="T8449" s="16"/>
      <c r="U8449" s="16"/>
    </row>
    <row r="8450" spans="20:21" ht="12.75" customHeight="1" x14ac:dyDescent="0.3">
      <c r="T8450" s="16"/>
      <c r="U8450" s="16"/>
    </row>
    <row r="8451" spans="20:21" ht="12.75" customHeight="1" x14ac:dyDescent="0.3">
      <c r="T8451" s="16"/>
      <c r="U8451" s="16"/>
    </row>
    <row r="8452" spans="20:21" ht="12.75" customHeight="1" x14ac:dyDescent="0.3">
      <c r="T8452" s="16"/>
      <c r="U8452" s="16"/>
    </row>
    <row r="8453" spans="20:21" ht="12.75" customHeight="1" x14ac:dyDescent="0.3">
      <c r="T8453" s="16"/>
      <c r="U8453" s="16"/>
    </row>
    <row r="8454" spans="20:21" ht="12.75" customHeight="1" x14ac:dyDescent="0.3">
      <c r="T8454" s="16"/>
      <c r="U8454" s="16"/>
    </row>
    <row r="8455" spans="20:21" ht="12.75" customHeight="1" x14ac:dyDescent="0.3">
      <c r="T8455" s="16"/>
      <c r="U8455" s="16"/>
    </row>
    <row r="8456" spans="20:21" ht="12.75" customHeight="1" x14ac:dyDescent="0.3">
      <c r="T8456" s="16"/>
      <c r="U8456" s="16"/>
    </row>
    <row r="8457" spans="20:21" ht="12.75" customHeight="1" x14ac:dyDescent="0.3">
      <c r="T8457" s="16"/>
      <c r="U8457" s="16"/>
    </row>
    <row r="8458" spans="20:21" ht="12.75" customHeight="1" x14ac:dyDescent="0.3">
      <c r="T8458" s="16"/>
      <c r="U8458" s="16"/>
    </row>
    <row r="8459" spans="20:21" ht="12.75" customHeight="1" x14ac:dyDescent="0.3">
      <c r="T8459" s="16"/>
      <c r="U8459" s="16"/>
    </row>
    <row r="8460" spans="20:21" ht="12.75" customHeight="1" x14ac:dyDescent="0.3">
      <c r="T8460" s="16"/>
      <c r="U8460" s="16"/>
    </row>
    <row r="8461" spans="20:21" ht="12.75" customHeight="1" x14ac:dyDescent="0.3">
      <c r="T8461" s="16"/>
      <c r="U8461" s="16"/>
    </row>
    <row r="8462" spans="20:21" ht="12.75" customHeight="1" x14ac:dyDescent="0.3">
      <c r="T8462" s="16"/>
      <c r="U8462" s="16"/>
    </row>
    <row r="8463" spans="20:21" ht="12.75" customHeight="1" x14ac:dyDescent="0.3">
      <c r="T8463" s="16"/>
      <c r="U8463" s="16"/>
    </row>
    <row r="8464" spans="20:21" ht="12.75" customHeight="1" x14ac:dyDescent="0.3">
      <c r="T8464" s="16"/>
      <c r="U8464" s="16"/>
    </row>
    <row r="8465" spans="20:21" ht="12.75" customHeight="1" x14ac:dyDescent="0.3">
      <c r="T8465" s="16"/>
      <c r="U8465" s="16"/>
    </row>
    <row r="8466" spans="20:21" ht="12.75" customHeight="1" x14ac:dyDescent="0.3">
      <c r="T8466" s="16"/>
      <c r="U8466" s="16"/>
    </row>
    <row r="8467" spans="20:21" ht="12.75" customHeight="1" x14ac:dyDescent="0.3">
      <c r="T8467" s="16"/>
      <c r="U8467" s="16"/>
    </row>
    <row r="8468" spans="20:21" ht="12.75" customHeight="1" x14ac:dyDescent="0.3">
      <c r="T8468" s="16"/>
      <c r="U8468" s="16"/>
    </row>
    <row r="8469" spans="20:21" ht="12.75" customHeight="1" x14ac:dyDescent="0.3">
      <c r="T8469" s="16"/>
      <c r="U8469" s="16"/>
    </row>
    <row r="8470" spans="20:21" ht="12.75" customHeight="1" x14ac:dyDescent="0.3">
      <c r="T8470" s="16"/>
      <c r="U8470" s="16"/>
    </row>
    <row r="8471" spans="20:21" ht="12.75" customHeight="1" x14ac:dyDescent="0.3">
      <c r="T8471" s="16"/>
      <c r="U8471" s="16"/>
    </row>
    <row r="8472" spans="20:21" ht="12.75" customHeight="1" x14ac:dyDescent="0.3">
      <c r="T8472" s="16"/>
      <c r="U8472" s="16"/>
    </row>
    <row r="8473" spans="20:21" ht="12.75" customHeight="1" x14ac:dyDescent="0.3">
      <c r="T8473" s="16"/>
      <c r="U8473" s="16"/>
    </row>
    <row r="8474" spans="20:21" ht="12.75" customHeight="1" x14ac:dyDescent="0.3">
      <c r="T8474" s="16"/>
      <c r="U8474" s="16"/>
    </row>
    <row r="8475" spans="20:21" ht="12.75" customHeight="1" x14ac:dyDescent="0.3">
      <c r="T8475" s="16"/>
      <c r="U8475" s="16"/>
    </row>
    <row r="8476" spans="20:21" ht="12.75" customHeight="1" x14ac:dyDescent="0.3">
      <c r="T8476" s="16"/>
      <c r="U8476" s="16"/>
    </row>
    <row r="8477" spans="20:21" ht="12.75" customHeight="1" x14ac:dyDescent="0.3">
      <c r="T8477" s="16"/>
      <c r="U8477" s="16"/>
    </row>
    <row r="8478" spans="20:21" ht="12.75" customHeight="1" x14ac:dyDescent="0.3">
      <c r="T8478" s="16"/>
      <c r="U8478" s="16"/>
    </row>
    <row r="8479" spans="20:21" ht="12.75" customHeight="1" x14ac:dyDescent="0.3">
      <c r="T8479" s="16"/>
      <c r="U8479" s="16"/>
    </row>
    <row r="8480" spans="20:21" ht="12.75" customHeight="1" x14ac:dyDescent="0.3">
      <c r="T8480" s="16"/>
      <c r="U8480" s="16"/>
    </row>
    <row r="8481" spans="20:21" ht="12.75" customHeight="1" x14ac:dyDescent="0.3">
      <c r="T8481" s="16"/>
      <c r="U8481" s="16"/>
    </row>
    <row r="8482" spans="20:21" ht="12.75" customHeight="1" x14ac:dyDescent="0.3">
      <c r="T8482" s="16"/>
      <c r="U8482" s="16"/>
    </row>
    <row r="8483" spans="20:21" ht="12.75" customHeight="1" x14ac:dyDescent="0.3">
      <c r="T8483" s="16"/>
      <c r="U8483" s="16"/>
    </row>
    <row r="8484" spans="20:21" ht="12.75" customHeight="1" x14ac:dyDescent="0.3">
      <c r="T8484" s="16"/>
      <c r="U8484" s="16"/>
    </row>
    <row r="8485" spans="20:21" ht="12.75" customHeight="1" x14ac:dyDescent="0.3">
      <c r="T8485" s="16"/>
      <c r="U8485" s="16"/>
    </row>
    <row r="8486" spans="20:21" ht="12.75" customHeight="1" x14ac:dyDescent="0.3">
      <c r="T8486" s="16"/>
      <c r="U8486" s="16"/>
    </row>
    <row r="8487" spans="20:21" ht="12.75" customHeight="1" x14ac:dyDescent="0.3">
      <c r="T8487" s="16"/>
      <c r="U8487" s="16"/>
    </row>
    <row r="8488" spans="20:21" ht="12.75" customHeight="1" x14ac:dyDescent="0.3">
      <c r="T8488" s="16"/>
      <c r="U8488" s="16"/>
    </row>
    <row r="8489" spans="20:21" ht="12.75" customHeight="1" x14ac:dyDescent="0.3">
      <c r="T8489" s="16"/>
      <c r="U8489" s="16"/>
    </row>
    <row r="8490" spans="20:21" ht="12.75" customHeight="1" x14ac:dyDescent="0.3">
      <c r="T8490" s="16"/>
      <c r="U8490" s="16"/>
    </row>
    <row r="8491" spans="20:21" ht="12.75" customHeight="1" x14ac:dyDescent="0.3">
      <c r="T8491" s="16"/>
      <c r="U8491" s="16"/>
    </row>
    <row r="8492" spans="20:21" ht="12.75" customHeight="1" x14ac:dyDescent="0.3">
      <c r="T8492" s="16"/>
      <c r="U8492" s="16"/>
    </row>
    <row r="8493" spans="20:21" ht="12.75" customHeight="1" x14ac:dyDescent="0.3">
      <c r="T8493" s="16"/>
      <c r="U8493" s="16"/>
    </row>
    <row r="8494" spans="20:21" ht="12.75" customHeight="1" x14ac:dyDescent="0.3">
      <c r="T8494" s="16"/>
      <c r="U8494" s="16"/>
    </row>
    <row r="8495" spans="20:21" ht="12.75" customHeight="1" x14ac:dyDescent="0.3">
      <c r="T8495" s="16"/>
      <c r="U8495" s="16"/>
    </row>
    <row r="8496" spans="20:21" ht="12.75" customHeight="1" x14ac:dyDescent="0.3">
      <c r="T8496" s="16"/>
      <c r="U8496" s="16"/>
    </row>
    <row r="8497" spans="20:21" ht="12.75" customHeight="1" x14ac:dyDescent="0.3">
      <c r="T8497" s="16"/>
      <c r="U8497" s="16"/>
    </row>
    <row r="8498" spans="20:21" ht="12.75" customHeight="1" x14ac:dyDescent="0.3">
      <c r="T8498" s="16"/>
      <c r="U8498" s="16"/>
    </row>
    <row r="8499" spans="20:21" ht="12.75" customHeight="1" x14ac:dyDescent="0.3">
      <c r="T8499" s="16"/>
      <c r="U8499" s="16"/>
    </row>
    <row r="8500" spans="20:21" ht="12.75" customHeight="1" x14ac:dyDescent="0.3">
      <c r="T8500" s="16"/>
      <c r="U8500" s="16"/>
    </row>
    <row r="8501" spans="20:21" ht="12.75" customHeight="1" x14ac:dyDescent="0.3">
      <c r="T8501" s="16"/>
      <c r="U8501" s="16"/>
    </row>
    <row r="8502" spans="20:21" ht="12.75" customHeight="1" x14ac:dyDescent="0.3">
      <c r="T8502" s="16"/>
      <c r="U8502" s="16"/>
    </row>
    <row r="8503" spans="20:21" ht="12.75" customHeight="1" x14ac:dyDescent="0.3">
      <c r="T8503" s="16"/>
      <c r="U8503" s="16"/>
    </row>
    <row r="8504" spans="20:21" ht="12.75" customHeight="1" x14ac:dyDescent="0.3">
      <c r="T8504" s="16"/>
      <c r="U8504" s="16"/>
    </row>
    <row r="8505" spans="20:21" ht="12.75" customHeight="1" x14ac:dyDescent="0.3">
      <c r="T8505" s="16"/>
      <c r="U8505" s="16"/>
    </row>
    <row r="8506" spans="20:21" ht="12.75" customHeight="1" x14ac:dyDescent="0.3">
      <c r="T8506" s="16"/>
      <c r="U8506" s="16"/>
    </row>
    <row r="8507" spans="20:21" ht="12.75" customHeight="1" x14ac:dyDescent="0.3">
      <c r="T8507" s="16"/>
      <c r="U8507" s="16"/>
    </row>
    <row r="8508" spans="20:21" ht="12.75" customHeight="1" x14ac:dyDescent="0.3">
      <c r="T8508" s="16"/>
      <c r="U8508" s="16"/>
    </row>
    <row r="8509" spans="20:21" ht="12.75" customHeight="1" x14ac:dyDescent="0.3">
      <c r="T8509" s="16"/>
      <c r="U8509" s="16"/>
    </row>
    <row r="8510" spans="20:21" ht="12.75" customHeight="1" x14ac:dyDescent="0.3">
      <c r="T8510" s="16"/>
      <c r="U8510" s="16"/>
    </row>
    <row r="8511" spans="20:21" ht="12.75" customHeight="1" x14ac:dyDescent="0.3">
      <c r="T8511" s="16"/>
      <c r="U8511" s="16"/>
    </row>
    <row r="8512" spans="20:21" ht="12.75" customHeight="1" x14ac:dyDescent="0.3">
      <c r="T8512" s="16"/>
      <c r="U8512" s="16"/>
    </row>
    <row r="8513" spans="20:21" ht="12.75" customHeight="1" x14ac:dyDescent="0.3">
      <c r="T8513" s="16"/>
      <c r="U8513" s="16"/>
    </row>
    <row r="8514" spans="20:21" ht="12.75" customHeight="1" x14ac:dyDescent="0.3">
      <c r="T8514" s="16"/>
      <c r="U8514" s="16"/>
    </row>
    <row r="8515" spans="20:21" ht="12.75" customHeight="1" x14ac:dyDescent="0.3">
      <c r="T8515" s="16"/>
      <c r="U8515" s="16"/>
    </row>
    <row r="8516" spans="20:21" ht="12.75" customHeight="1" x14ac:dyDescent="0.3">
      <c r="T8516" s="16"/>
      <c r="U8516" s="16"/>
    </row>
    <row r="8517" spans="20:21" ht="12.75" customHeight="1" x14ac:dyDescent="0.3">
      <c r="T8517" s="16"/>
      <c r="U8517" s="16"/>
    </row>
    <row r="8518" spans="20:21" ht="12.75" customHeight="1" x14ac:dyDescent="0.3">
      <c r="T8518" s="16"/>
      <c r="U8518" s="16"/>
    </row>
    <row r="8519" spans="20:21" ht="12.75" customHeight="1" x14ac:dyDescent="0.3">
      <c r="T8519" s="16"/>
      <c r="U8519" s="16"/>
    </row>
    <row r="8520" spans="20:21" ht="12.75" customHeight="1" x14ac:dyDescent="0.3">
      <c r="T8520" s="16"/>
      <c r="U8520" s="16"/>
    </row>
    <row r="8521" spans="20:21" ht="12.75" customHeight="1" x14ac:dyDescent="0.3">
      <c r="T8521" s="16"/>
      <c r="U8521" s="16"/>
    </row>
    <row r="8522" spans="20:21" ht="12.75" customHeight="1" x14ac:dyDescent="0.3">
      <c r="T8522" s="16"/>
      <c r="U8522" s="16"/>
    </row>
    <row r="8523" spans="20:21" ht="12.75" customHeight="1" x14ac:dyDescent="0.3">
      <c r="T8523" s="16"/>
      <c r="U8523" s="16"/>
    </row>
    <row r="8524" spans="20:21" ht="12.75" customHeight="1" x14ac:dyDescent="0.3">
      <c r="T8524" s="16"/>
      <c r="U8524" s="16"/>
    </row>
    <row r="8525" spans="20:21" ht="12.75" customHeight="1" x14ac:dyDescent="0.3">
      <c r="T8525" s="16"/>
      <c r="U8525" s="16"/>
    </row>
    <row r="8526" spans="20:21" ht="12.75" customHeight="1" x14ac:dyDescent="0.3">
      <c r="T8526" s="16"/>
      <c r="U8526" s="16"/>
    </row>
    <row r="8527" spans="20:21" ht="12.75" customHeight="1" x14ac:dyDescent="0.3">
      <c r="T8527" s="16"/>
      <c r="U8527" s="16"/>
    </row>
    <row r="8528" spans="20:21" ht="12.75" customHeight="1" x14ac:dyDescent="0.3">
      <c r="T8528" s="16"/>
      <c r="U8528" s="16"/>
    </row>
    <row r="8529" spans="20:21" ht="12.75" customHeight="1" x14ac:dyDescent="0.3">
      <c r="T8529" s="16"/>
      <c r="U8529" s="16"/>
    </row>
    <row r="8530" spans="20:21" ht="12.75" customHeight="1" x14ac:dyDescent="0.3">
      <c r="T8530" s="16"/>
      <c r="U8530" s="16"/>
    </row>
    <row r="8531" spans="20:21" ht="12.75" customHeight="1" x14ac:dyDescent="0.3">
      <c r="T8531" s="16"/>
      <c r="U8531" s="16"/>
    </row>
    <row r="8532" spans="20:21" ht="12.75" customHeight="1" x14ac:dyDescent="0.3">
      <c r="T8532" s="16"/>
      <c r="U8532" s="16"/>
    </row>
    <row r="8533" spans="20:21" ht="12.75" customHeight="1" x14ac:dyDescent="0.3">
      <c r="T8533" s="16"/>
      <c r="U8533" s="16"/>
    </row>
    <row r="8534" spans="20:21" ht="12.75" customHeight="1" x14ac:dyDescent="0.3">
      <c r="T8534" s="16"/>
      <c r="U8534" s="16"/>
    </row>
    <row r="8535" spans="20:21" ht="12.75" customHeight="1" x14ac:dyDescent="0.3">
      <c r="T8535" s="16"/>
      <c r="U8535" s="16"/>
    </row>
    <row r="8536" spans="20:21" ht="12.75" customHeight="1" x14ac:dyDescent="0.3">
      <c r="T8536" s="16"/>
      <c r="U8536" s="16"/>
    </row>
    <row r="8537" spans="20:21" ht="12.75" customHeight="1" x14ac:dyDescent="0.3">
      <c r="T8537" s="16"/>
      <c r="U8537" s="16"/>
    </row>
    <row r="8538" spans="20:21" ht="12.75" customHeight="1" x14ac:dyDescent="0.3">
      <c r="T8538" s="16"/>
      <c r="U8538" s="16"/>
    </row>
    <row r="8539" spans="20:21" ht="12.75" customHeight="1" x14ac:dyDescent="0.3">
      <c r="T8539" s="16"/>
      <c r="U8539" s="16"/>
    </row>
    <row r="8540" spans="20:21" ht="12.75" customHeight="1" x14ac:dyDescent="0.3">
      <c r="T8540" s="16"/>
      <c r="U8540" s="16"/>
    </row>
    <row r="8541" spans="20:21" ht="12.75" customHeight="1" x14ac:dyDescent="0.3">
      <c r="T8541" s="16"/>
      <c r="U8541" s="16"/>
    </row>
    <row r="8542" spans="20:21" ht="12.75" customHeight="1" x14ac:dyDescent="0.3">
      <c r="T8542" s="16"/>
      <c r="U8542" s="16"/>
    </row>
    <row r="8543" spans="20:21" ht="12.75" customHeight="1" x14ac:dyDescent="0.3">
      <c r="T8543" s="16"/>
      <c r="U8543" s="16"/>
    </row>
    <row r="8544" spans="20:21" ht="12.75" customHeight="1" x14ac:dyDescent="0.3">
      <c r="T8544" s="16"/>
      <c r="U8544" s="16"/>
    </row>
    <row r="8545" spans="20:21" ht="12.75" customHeight="1" x14ac:dyDescent="0.3">
      <c r="T8545" s="16"/>
      <c r="U8545" s="16"/>
    </row>
    <row r="8546" spans="20:21" ht="12.75" customHeight="1" x14ac:dyDescent="0.3">
      <c r="T8546" s="16"/>
      <c r="U8546" s="16"/>
    </row>
    <row r="8547" spans="20:21" ht="12.75" customHeight="1" x14ac:dyDescent="0.3">
      <c r="T8547" s="16"/>
      <c r="U8547" s="16"/>
    </row>
    <row r="8548" spans="20:21" ht="12.75" customHeight="1" x14ac:dyDescent="0.3">
      <c r="T8548" s="16"/>
      <c r="U8548" s="16"/>
    </row>
    <row r="8549" spans="20:21" ht="12.75" customHeight="1" x14ac:dyDescent="0.3">
      <c r="T8549" s="16"/>
      <c r="U8549" s="16"/>
    </row>
    <row r="8550" spans="20:21" ht="12.75" customHeight="1" x14ac:dyDescent="0.3">
      <c r="T8550" s="16"/>
      <c r="U8550" s="16"/>
    </row>
    <row r="8551" spans="20:21" ht="12.75" customHeight="1" x14ac:dyDescent="0.3">
      <c r="T8551" s="16"/>
      <c r="U8551" s="16"/>
    </row>
    <row r="8552" spans="20:21" ht="12.75" customHeight="1" x14ac:dyDescent="0.3">
      <c r="T8552" s="16"/>
      <c r="U8552" s="16"/>
    </row>
    <row r="8553" spans="20:21" ht="12.75" customHeight="1" x14ac:dyDescent="0.3">
      <c r="T8553" s="16"/>
      <c r="U8553" s="16"/>
    </row>
    <row r="8554" spans="20:21" ht="12.75" customHeight="1" x14ac:dyDescent="0.3">
      <c r="T8554" s="16"/>
      <c r="U8554" s="16"/>
    </row>
    <row r="8555" spans="20:21" ht="12.75" customHeight="1" x14ac:dyDescent="0.3">
      <c r="T8555" s="16"/>
      <c r="U8555" s="16"/>
    </row>
    <row r="8556" spans="20:21" ht="12.75" customHeight="1" x14ac:dyDescent="0.3">
      <c r="T8556" s="16"/>
      <c r="U8556" s="16"/>
    </row>
    <row r="8557" spans="20:21" ht="12.75" customHeight="1" x14ac:dyDescent="0.3">
      <c r="T8557" s="16"/>
      <c r="U8557" s="16"/>
    </row>
    <row r="8558" spans="20:21" ht="12.75" customHeight="1" x14ac:dyDescent="0.3">
      <c r="T8558" s="16"/>
      <c r="U8558" s="16"/>
    </row>
    <row r="8559" spans="20:21" ht="12.75" customHeight="1" x14ac:dyDescent="0.3">
      <c r="T8559" s="16"/>
      <c r="U8559" s="16"/>
    </row>
    <row r="8560" spans="20:21" ht="12.75" customHeight="1" x14ac:dyDescent="0.3">
      <c r="T8560" s="16"/>
      <c r="U8560" s="16"/>
    </row>
    <row r="8561" spans="20:21" ht="12.75" customHeight="1" x14ac:dyDescent="0.3">
      <c r="T8561" s="16"/>
      <c r="U8561" s="16"/>
    </row>
    <row r="8562" spans="20:21" ht="12.75" customHeight="1" x14ac:dyDescent="0.3">
      <c r="T8562" s="16"/>
      <c r="U8562" s="16"/>
    </row>
    <row r="8563" spans="20:21" ht="12.75" customHeight="1" x14ac:dyDescent="0.3">
      <c r="T8563" s="16"/>
      <c r="U8563" s="16"/>
    </row>
    <row r="8564" spans="20:21" ht="12.75" customHeight="1" x14ac:dyDescent="0.3">
      <c r="T8564" s="16"/>
      <c r="U8564" s="16"/>
    </row>
    <row r="8565" spans="20:21" ht="12.75" customHeight="1" x14ac:dyDescent="0.3">
      <c r="T8565" s="16"/>
      <c r="U8565" s="16"/>
    </row>
    <row r="8566" spans="20:21" ht="12.75" customHeight="1" x14ac:dyDescent="0.3">
      <c r="T8566" s="16"/>
      <c r="U8566" s="16"/>
    </row>
    <row r="8567" spans="20:21" ht="12.75" customHeight="1" x14ac:dyDescent="0.3">
      <c r="T8567" s="16"/>
      <c r="U8567" s="16"/>
    </row>
    <row r="8568" spans="20:21" ht="12.75" customHeight="1" x14ac:dyDescent="0.3">
      <c r="T8568" s="16"/>
      <c r="U8568" s="16"/>
    </row>
    <row r="8569" spans="20:21" ht="12.75" customHeight="1" x14ac:dyDescent="0.3">
      <c r="T8569" s="16"/>
      <c r="U8569" s="16"/>
    </row>
    <row r="8570" spans="20:21" ht="12.75" customHeight="1" x14ac:dyDescent="0.3">
      <c r="T8570" s="16"/>
      <c r="U8570" s="16"/>
    </row>
    <row r="8571" spans="20:21" ht="12.75" customHeight="1" x14ac:dyDescent="0.3">
      <c r="T8571" s="16"/>
      <c r="U8571" s="16"/>
    </row>
    <row r="8572" spans="20:21" ht="12.75" customHeight="1" x14ac:dyDescent="0.3">
      <c r="T8572" s="16"/>
      <c r="U8572" s="16"/>
    </row>
    <row r="8573" spans="20:21" ht="12.75" customHeight="1" x14ac:dyDescent="0.3">
      <c r="T8573" s="16"/>
      <c r="U8573" s="16"/>
    </row>
    <row r="8574" spans="20:21" ht="12.75" customHeight="1" x14ac:dyDescent="0.3">
      <c r="T8574" s="16"/>
      <c r="U8574" s="16"/>
    </row>
    <row r="8575" spans="20:21" ht="12.75" customHeight="1" x14ac:dyDescent="0.3">
      <c r="T8575" s="16"/>
      <c r="U8575" s="16"/>
    </row>
    <row r="8576" spans="20:21" ht="12.75" customHeight="1" x14ac:dyDescent="0.3">
      <c r="T8576" s="16"/>
      <c r="U8576" s="16"/>
    </row>
    <row r="8577" spans="20:21" ht="12.75" customHeight="1" x14ac:dyDescent="0.3">
      <c r="T8577" s="16"/>
      <c r="U8577" s="16"/>
    </row>
    <row r="8578" spans="20:21" ht="12.75" customHeight="1" x14ac:dyDescent="0.3">
      <c r="T8578" s="16"/>
      <c r="U8578" s="16"/>
    </row>
    <row r="8579" spans="20:21" ht="12.75" customHeight="1" x14ac:dyDescent="0.3">
      <c r="T8579" s="16"/>
      <c r="U8579" s="16"/>
    </row>
    <row r="8580" spans="20:21" ht="12.75" customHeight="1" x14ac:dyDescent="0.3">
      <c r="T8580" s="16"/>
      <c r="U8580" s="16"/>
    </row>
    <row r="8581" spans="20:21" ht="12.75" customHeight="1" x14ac:dyDescent="0.3">
      <c r="T8581" s="16"/>
      <c r="U8581" s="16"/>
    </row>
    <row r="8582" spans="20:21" ht="12.75" customHeight="1" x14ac:dyDescent="0.3">
      <c r="T8582" s="16"/>
      <c r="U8582" s="16"/>
    </row>
    <row r="8583" spans="20:21" ht="12.75" customHeight="1" x14ac:dyDescent="0.3">
      <c r="T8583" s="16"/>
      <c r="U8583" s="16"/>
    </row>
    <row r="8584" spans="20:21" ht="12.75" customHeight="1" x14ac:dyDescent="0.3">
      <c r="T8584" s="16"/>
      <c r="U8584" s="16"/>
    </row>
    <row r="8585" spans="20:21" ht="12.75" customHeight="1" x14ac:dyDescent="0.3">
      <c r="T8585" s="16"/>
      <c r="U8585" s="16"/>
    </row>
    <row r="8586" spans="20:21" ht="12.75" customHeight="1" x14ac:dyDescent="0.3">
      <c r="T8586" s="16"/>
      <c r="U8586" s="16"/>
    </row>
    <row r="8587" spans="20:21" ht="12.75" customHeight="1" x14ac:dyDescent="0.3">
      <c r="T8587" s="16"/>
      <c r="U8587" s="16"/>
    </row>
    <row r="8588" spans="20:21" ht="12.75" customHeight="1" x14ac:dyDescent="0.3">
      <c r="T8588" s="16"/>
      <c r="U8588" s="16"/>
    </row>
    <row r="8589" spans="20:21" ht="12.75" customHeight="1" x14ac:dyDescent="0.3">
      <c r="T8589" s="16"/>
      <c r="U8589" s="16"/>
    </row>
    <row r="8590" spans="20:21" ht="12.75" customHeight="1" x14ac:dyDescent="0.3">
      <c r="T8590" s="16"/>
      <c r="U8590" s="16"/>
    </row>
    <row r="8591" spans="20:21" ht="12.75" customHeight="1" x14ac:dyDescent="0.3">
      <c r="T8591" s="16"/>
      <c r="U8591" s="16"/>
    </row>
    <row r="8592" spans="20:21" ht="12.75" customHeight="1" x14ac:dyDescent="0.3">
      <c r="T8592" s="16"/>
      <c r="U8592" s="16"/>
    </row>
    <row r="8593" spans="20:21" ht="12.75" customHeight="1" x14ac:dyDescent="0.3">
      <c r="T8593" s="16"/>
      <c r="U8593" s="16"/>
    </row>
    <row r="8594" spans="20:21" ht="12.75" customHeight="1" x14ac:dyDescent="0.3">
      <c r="T8594" s="16"/>
      <c r="U8594" s="16"/>
    </row>
    <row r="8595" spans="20:21" ht="12.75" customHeight="1" x14ac:dyDescent="0.3">
      <c r="T8595" s="16"/>
      <c r="U8595" s="16"/>
    </row>
    <row r="8596" spans="20:21" ht="12.75" customHeight="1" x14ac:dyDescent="0.3">
      <c r="T8596" s="16"/>
      <c r="U8596" s="16"/>
    </row>
    <row r="8597" spans="20:21" ht="12.75" customHeight="1" x14ac:dyDescent="0.3">
      <c r="T8597" s="16"/>
      <c r="U8597" s="16"/>
    </row>
    <row r="8598" spans="20:21" ht="12.75" customHeight="1" x14ac:dyDescent="0.3">
      <c r="T8598" s="16"/>
      <c r="U8598" s="16"/>
    </row>
    <row r="8599" spans="20:21" ht="12.75" customHeight="1" x14ac:dyDescent="0.3">
      <c r="T8599" s="16"/>
      <c r="U8599" s="16"/>
    </row>
    <row r="8600" spans="20:21" ht="12.75" customHeight="1" x14ac:dyDescent="0.3">
      <c r="T8600" s="16"/>
      <c r="U8600" s="16"/>
    </row>
    <row r="8601" spans="20:21" ht="12.75" customHeight="1" x14ac:dyDescent="0.3">
      <c r="T8601" s="16"/>
      <c r="U8601" s="16"/>
    </row>
    <row r="8602" spans="20:21" ht="12.75" customHeight="1" x14ac:dyDescent="0.3">
      <c r="T8602" s="16"/>
      <c r="U8602" s="16"/>
    </row>
    <row r="8603" spans="20:21" ht="12.75" customHeight="1" x14ac:dyDescent="0.3">
      <c r="T8603" s="16"/>
      <c r="U8603" s="16"/>
    </row>
    <row r="8604" spans="20:21" ht="12.75" customHeight="1" x14ac:dyDescent="0.3">
      <c r="T8604" s="16"/>
      <c r="U8604" s="16"/>
    </row>
    <row r="8605" spans="20:21" ht="12.75" customHeight="1" x14ac:dyDescent="0.3">
      <c r="T8605" s="16"/>
      <c r="U8605" s="16"/>
    </row>
    <row r="8606" spans="20:21" ht="12.75" customHeight="1" x14ac:dyDescent="0.3">
      <c r="T8606" s="16"/>
      <c r="U8606" s="16"/>
    </row>
    <row r="8607" spans="20:21" ht="12.75" customHeight="1" x14ac:dyDescent="0.3">
      <c r="T8607" s="16"/>
      <c r="U8607" s="16"/>
    </row>
    <row r="8608" spans="20:21" ht="12.75" customHeight="1" x14ac:dyDescent="0.3">
      <c r="T8608" s="16"/>
      <c r="U8608" s="16"/>
    </row>
    <row r="8609" spans="20:21" ht="12.75" customHeight="1" x14ac:dyDescent="0.3">
      <c r="T8609" s="16"/>
      <c r="U8609" s="16"/>
    </row>
    <row r="8610" spans="20:21" ht="12.75" customHeight="1" x14ac:dyDescent="0.3">
      <c r="T8610" s="16"/>
      <c r="U8610" s="16"/>
    </row>
    <row r="8611" spans="20:21" ht="12.75" customHeight="1" x14ac:dyDescent="0.3">
      <c r="T8611" s="16"/>
      <c r="U8611" s="16"/>
    </row>
    <row r="8612" spans="20:21" ht="12.75" customHeight="1" x14ac:dyDescent="0.3">
      <c r="T8612" s="16"/>
      <c r="U8612" s="16"/>
    </row>
    <row r="8613" spans="20:21" ht="12.75" customHeight="1" x14ac:dyDescent="0.3">
      <c r="T8613" s="16"/>
      <c r="U8613" s="16"/>
    </row>
    <row r="8614" spans="20:21" ht="12.75" customHeight="1" x14ac:dyDescent="0.3">
      <c r="T8614" s="16"/>
      <c r="U8614" s="16"/>
    </row>
    <row r="8615" spans="20:21" ht="12.75" customHeight="1" x14ac:dyDescent="0.3">
      <c r="T8615" s="16"/>
      <c r="U8615" s="16"/>
    </row>
    <row r="8616" spans="20:21" ht="12.75" customHeight="1" x14ac:dyDescent="0.3">
      <c r="T8616" s="16"/>
      <c r="U8616" s="16"/>
    </row>
    <row r="8617" spans="20:21" ht="12.75" customHeight="1" x14ac:dyDescent="0.3">
      <c r="T8617" s="16"/>
      <c r="U8617" s="16"/>
    </row>
    <row r="8618" spans="20:21" ht="12.75" customHeight="1" x14ac:dyDescent="0.3">
      <c r="T8618" s="16"/>
      <c r="U8618" s="16"/>
    </row>
    <row r="8619" spans="20:21" ht="12.75" customHeight="1" x14ac:dyDescent="0.3">
      <c r="T8619" s="16"/>
      <c r="U8619" s="16"/>
    </row>
    <row r="8620" spans="20:21" ht="12.75" customHeight="1" x14ac:dyDescent="0.3">
      <c r="T8620" s="16"/>
      <c r="U8620" s="16"/>
    </row>
    <row r="8621" spans="20:21" ht="12.75" customHeight="1" x14ac:dyDescent="0.3">
      <c r="T8621" s="16"/>
      <c r="U8621" s="16"/>
    </row>
    <row r="8622" spans="20:21" ht="12.75" customHeight="1" x14ac:dyDescent="0.3">
      <c r="T8622" s="16"/>
      <c r="U8622" s="16"/>
    </row>
    <row r="8623" spans="20:21" ht="12.75" customHeight="1" x14ac:dyDescent="0.3">
      <c r="T8623" s="16"/>
      <c r="U8623" s="16"/>
    </row>
    <row r="8624" spans="20:21" ht="12.75" customHeight="1" x14ac:dyDescent="0.3">
      <c r="T8624" s="16"/>
      <c r="U8624" s="16"/>
    </row>
    <row r="8625" spans="20:21" ht="12.75" customHeight="1" x14ac:dyDescent="0.3">
      <c r="T8625" s="16"/>
      <c r="U8625" s="16"/>
    </row>
    <row r="8626" spans="20:21" ht="12.75" customHeight="1" x14ac:dyDescent="0.3">
      <c r="T8626" s="16"/>
      <c r="U8626" s="16"/>
    </row>
    <row r="8627" spans="20:21" ht="12.75" customHeight="1" x14ac:dyDescent="0.3">
      <c r="T8627" s="16"/>
      <c r="U8627" s="16"/>
    </row>
    <row r="8628" spans="20:21" ht="12.75" customHeight="1" x14ac:dyDescent="0.3">
      <c r="T8628" s="16"/>
      <c r="U8628" s="16"/>
    </row>
    <row r="8629" spans="20:21" ht="12.75" customHeight="1" x14ac:dyDescent="0.3">
      <c r="T8629" s="16"/>
      <c r="U8629" s="16"/>
    </row>
    <row r="8630" spans="20:21" ht="12.75" customHeight="1" x14ac:dyDescent="0.3">
      <c r="T8630" s="16"/>
      <c r="U8630" s="16"/>
    </row>
    <row r="8631" spans="20:21" ht="12.75" customHeight="1" x14ac:dyDescent="0.3">
      <c r="T8631" s="16"/>
      <c r="U8631" s="16"/>
    </row>
    <row r="8632" spans="20:21" ht="12.75" customHeight="1" x14ac:dyDescent="0.3">
      <c r="T8632" s="16"/>
      <c r="U8632" s="16"/>
    </row>
    <row r="8633" spans="20:21" ht="12.75" customHeight="1" x14ac:dyDescent="0.3">
      <c r="T8633" s="16"/>
      <c r="U8633" s="16"/>
    </row>
    <row r="8634" spans="20:21" ht="12.75" customHeight="1" x14ac:dyDescent="0.3">
      <c r="T8634" s="16"/>
      <c r="U8634" s="16"/>
    </row>
    <row r="8635" spans="20:21" ht="12.75" customHeight="1" x14ac:dyDescent="0.3">
      <c r="T8635" s="16"/>
      <c r="U8635" s="16"/>
    </row>
    <row r="8636" spans="20:21" ht="12.75" customHeight="1" x14ac:dyDescent="0.3">
      <c r="T8636" s="16"/>
      <c r="U8636" s="16"/>
    </row>
    <row r="8637" spans="20:21" ht="12.75" customHeight="1" x14ac:dyDescent="0.3">
      <c r="T8637" s="16"/>
      <c r="U8637" s="16"/>
    </row>
    <row r="8638" spans="20:21" ht="12.75" customHeight="1" x14ac:dyDescent="0.3">
      <c r="T8638" s="16"/>
      <c r="U8638" s="16"/>
    </row>
    <row r="8639" spans="20:21" ht="12.75" customHeight="1" x14ac:dyDescent="0.3">
      <c r="T8639" s="16"/>
      <c r="U8639" s="16"/>
    </row>
    <row r="8640" spans="20:21" ht="12.75" customHeight="1" x14ac:dyDescent="0.3">
      <c r="T8640" s="16"/>
      <c r="U8640" s="16"/>
    </row>
    <row r="8641" spans="20:21" ht="12.75" customHeight="1" x14ac:dyDescent="0.3">
      <c r="T8641" s="16"/>
      <c r="U8641" s="16"/>
    </row>
    <row r="8642" spans="20:21" ht="12.75" customHeight="1" x14ac:dyDescent="0.3">
      <c r="T8642" s="16"/>
      <c r="U8642" s="16"/>
    </row>
    <row r="8643" spans="20:21" ht="12.75" customHeight="1" x14ac:dyDescent="0.3">
      <c r="T8643" s="16"/>
      <c r="U8643" s="16"/>
    </row>
    <row r="8644" spans="20:21" ht="12.75" customHeight="1" x14ac:dyDescent="0.3">
      <c r="T8644" s="16"/>
      <c r="U8644" s="16"/>
    </row>
    <row r="8645" spans="20:21" ht="12.75" customHeight="1" x14ac:dyDescent="0.3">
      <c r="T8645" s="16"/>
      <c r="U8645" s="16"/>
    </row>
    <row r="8646" spans="20:21" ht="12.75" customHeight="1" x14ac:dyDescent="0.3">
      <c r="T8646" s="16"/>
      <c r="U8646" s="16"/>
    </row>
    <row r="8647" spans="20:21" ht="12.75" customHeight="1" x14ac:dyDescent="0.3">
      <c r="T8647" s="16"/>
      <c r="U8647" s="16"/>
    </row>
    <row r="8648" spans="20:21" ht="12.75" customHeight="1" x14ac:dyDescent="0.3">
      <c r="T8648" s="16"/>
      <c r="U8648" s="16"/>
    </row>
    <row r="8649" spans="20:21" ht="12.75" customHeight="1" x14ac:dyDescent="0.3">
      <c r="T8649" s="16"/>
      <c r="U8649" s="16"/>
    </row>
    <row r="8650" spans="20:21" ht="12.75" customHeight="1" x14ac:dyDescent="0.3">
      <c r="T8650" s="16"/>
      <c r="U8650" s="16"/>
    </row>
    <row r="8651" spans="20:21" ht="12.75" customHeight="1" x14ac:dyDescent="0.3">
      <c r="T8651" s="16"/>
      <c r="U8651" s="16"/>
    </row>
    <row r="8652" spans="20:21" ht="12.75" customHeight="1" x14ac:dyDescent="0.3">
      <c r="T8652" s="16"/>
      <c r="U8652" s="16"/>
    </row>
    <row r="8653" spans="20:21" ht="12.75" customHeight="1" x14ac:dyDescent="0.3">
      <c r="T8653" s="16"/>
      <c r="U8653" s="16"/>
    </row>
    <row r="8654" spans="20:21" ht="12.75" customHeight="1" x14ac:dyDescent="0.3">
      <c r="T8654" s="16"/>
      <c r="U8654" s="16"/>
    </row>
    <row r="8655" spans="20:21" ht="12.75" customHeight="1" x14ac:dyDescent="0.3">
      <c r="T8655" s="16"/>
      <c r="U8655" s="16"/>
    </row>
    <row r="8656" spans="20:21" ht="12.75" customHeight="1" x14ac:dyDescent="0.3">
      <c r="T8656" s="16"/>
      <c r="U8656" s="16"/>
    </row>
    <row r="8657" spans="20:21" ht="12.75" customHeight="1" x14ac:dyDescent="0.3">
      <c r="T8657" s="16"/>
      <c r="U8657" s="16"/>
    </row>
    <row r="8658" spans="20:21" ht="12.75" customHeight="1" x14ac:dyDescent="0.3">
      <c r="T8658" s="16"/>
      <c r="U8658" s="16"/>
    </row>
    <row r="8659" spans="20:21" ht="12.75" customHeight="1" x14ac:dyDescent="0.3">
      <c r="T8659" s="16"/>
      <c r="U8659" s="16"/>
    </row>
    <row r="8660" spans="20:21" ht="12.75" customHeight="1" x14ac:dyDescent="0.3">
      <c r="T8660" s="16"/>
      <c r="U8660" s="16"/>
    </row>
    <row r="8661" spans="20:21" ht="12.75" customHeight="1" x14ac:dyDescent="0.3">
      <c r="T8661" s="16"/>
      <c r="U8661" s="16"/>
    </row>
    <row r="8662" spans="20:21" ht="12.75" customHeight="1" x14ac:dyDescent="0.3">
      <c r="T8662" s="16"/>
      <c r="U8662" s="16"/>
    </row>
    <row r="8663" spans="20:21" ht="12.75" customHeight="1" x14ac:dyDescent="0.3">
      <c r="T8663" s="16"/>
      <c r="U8663" s="16"/>
    </row>
    <row r="8664" spans="20:21" ht="12.75" customHeight="1" x14ac:dyDescent="0.3">
      <c r="T8664" s="16"/>
      <c r="U8664" s="16"/>
    </row>
    <row r="8665" spans="20:21" ht="12.75" customHeight="1" x14ac:dyDescent="0.3">
      <c r="T8665" s="16"/>
      <c r="U8665" s="16"/>
    </row>
    <row r="8666" spans="20:21" ht="12.75" customHeight="1" x14ac:dyDescent="0.3">
      <c r="T8666" s="16"/>
      <c r="U8666" s="16"/>
    </row>
    <row r="8667" spans="20:21" ht="12.75" customHeight="1" x14ac:dyDescent="0.3">
      <c r="T8667" s="16"/>
      <c r="U8667" s="16"/>
    </row>
    <row r="8668" spans="20:21" ht="12.75" customHeight="1" x14ac:dyDescent="0.3">
      <c r="T8668" s="16"/>
      <c r="U8668" s="16"/>
    </row>
    <row r="8669" spans="20:21" ht="12.75" customHeight="1" x14ac:dyDescent="0.3">
      <c r="T8669" s="16"/>
      <c r="U8669" s="16"/>
    </row>
    <row r="8670" spans="20:21" ht="12.75" customHeight="1" x14ac:dyDescent="0.3">
      <c r="T8670" s="16"/>
      <c r="U8670" s="16"/>
    </row>
    <row r="8671" spans="20:21" ht="12.75" customHeight="1" x14ac:dyDescent="0.3">
      <c r="T8671" s="16"/>
      <c r="U8671" s="16"/>
    </row>
    <row r="8672" spans="20:21" ht="12.75" customHeight="1" x14ac:dyDescent="0.3">
      <c r="T8672" s="16"/>
      <c r="U8672" s="16"/>
    </row>
    <row r="8673" spans="20:21" ht="12.75" customHeight="1" x14ac:dyDescent="0.3">
      <c r="T8673" s="16"/>
      <c r="U8673" s="16"/>
    </row>
    <row r="8674" spans="20:21" ht="12.75" customHeight="1" x14ac:dyDescent="0.3">
      <c r="T8674" s="16"/>
      <c r="U8674" s="16"/>
    </row>
    <row r="8675" spans="20:21" ht="12.75" customHeight="1" x14ac:dyDescent="0.3">
      <c r="T8675" s="16"/>
      <c r="U8675" s="16"/>
    </row>
    <row r="8676" spans="20:21" ht="12.75" customHeight="1" x14ac:dyDescent="0.3">
      <c r="T8676" s="16"/>
      <c r="U8676" s="16"/>
    </row>
    <row r="8677" spans="20:21" ht="12.75" customHeight="1" x14ac:dyDescent="0.3">
      <c r="T8677" s="16"/>
      <c r="U8677" s="16"/>
    </row>
    <row r="8678" spans="20:21" ht="12.75" customHeight="1" x14ac:dyDescent="0.3">
      <c r="T8678" s="16"/>
      <c r="U8678" s="16"/>
    </row>
    <row r="8679" spans="20:21" ht="12.75" customHeight="1" x14ac:dyDescent="0.3">
      <c r="T8679" s="16"/>
      <c r="U8679" s="16"/>
    </row>
    <row r="8680" spans="20:21" ht="12.75" customHeight="1" x14ac:dyDescent="0.3">
      <c r="T8680" s="16"/>
      <c r="U8680" s="16"/>
    </row>
    <row r="8681" spans="20:21" ht="12.75" customHeight="1" x14ac:dyDescent="0.3">
      <c r="T8681" s="16"/>
      <c r="U8681" s="16"/>
    </row>
    <row r="8682" spans="20:21" ht="12.75" customHeight="1" x14ac:dyDescent="0.3">
      <c r="T8682" s="16"/>
      <c r="U8682" s="16"/>
    </row>
    <row r="8683" spans="20:21" ht="12.75" customHeight="1" x14ac:dyDescent="0.3">
      <c r="T8683" s="16"/>
      <c r="U8683" s="16"/>
    </row>
    <row r="8684" spans="20:21" ht="12.75" customHeight="1" x14ac:dyDescent="0.3">
      <c r="T8684" s="16"/>
      <c r="U8684" s="16"/>
    </row>
    <row r="8685" spans="20:21" ht="12.75" customHeight="1" x14ac:dyDescent="0.3">
      <c r="T8685" s="16"/>
      <c r="U8685" s="16"/>
    </row>
    <row r="8686" spans="20:21" ht="12.75" customHeight="1" x14ac:dyDescent="0.3">
      <c r="T8686" s="16"/>
      <c r="U8686" s="16"/>
    </row>
    <row r="8687" spans="20:21" ht="12.75" customHeight="1" x14ac:dyDescent="0.3">
      <c r="T8687" s="16"/>
      <c r="U8687" s="16"/>
    </row>
    <row r="8688" spans="20:21" ht="12.75" customHeight="1" x14ac:dyDescent="0.3">
      <c r="T8688" s="16"/>
      <c r="U8688" s="16"/>
    </row>
    <row r="8689" spans="20:21" ht="12.75" customHeight="1" x14ac:dyDescent="0.3">
      <c r="T8689" s="16"/>
      <c r="U8689" s="16"/>
    </row>
    <row r="8690" spans="20:21" ht="12.75" customHeight="1" x14ac:dyDescent="0.3">
      <c r="T8690" s="16"/>
      <c r="U8690" s="16"/>
    </row>
    <row r="8691" spans="20:21" ht="12.75" customHeight="1" x14ac:dyDescent="0.3">
      <c r="T8691" s="16"/>
      <c r="U8691" s="16"/>
    </row>
    <row r="8692" spans="20:21" ht="12.75" customHeight="1" x14ac:dyDescent="0.3">
      <c r="T8692" s="16"/>
      <c r="U8692" s="16"/>
    </row>
    <row r="8693" spans="20:21" ht="12.75" customHeight="1" x14ac:dyDescent="0.3">
      <c r="T8693" s="16"/>
      <c r="U8693" s="16"/>
    </row>
    <row r="8694" spans="20:21" ht="12.75" customHeight="1" x14ac:dyDescent="0.3">
      <c r="T8694" s="16"/>
      <c r="U8694" s="16"/>
    </row>
    <row r="8695" spans="20:21" ht="12.75" customHeight="1" x14ac:dyDescent="0.3">
      <c r="T8695" s="16"/>
      <c r="U8695" s="16"/>
    </row>
    <row r="8696" spans="20:21" ht="12.75" customHeight="1" x14ac:dyDescent="0.3">
      <c r="T8696" s="16"/>
      <c r="U8696" s="16"/>
    </row>
    <row r="8697" spans="20:21" ht="12.75" customHeight="1" x14ac:dyDescent="0.3">
      <c r="T8697" s="16"/>
      <c r="U8697" s="16"/>
    </row>
    <row r="8698" spans="20:21" ht="12.75" customHeight="1" x14ac:dyDescent="0.3">
      <c r="T8698" s="16"/>
      <c r="U8698" s="16"/>
    </row>
    <row r="8699" spans="20:21" ht="12.75" customHeight="1" x14ac:dyDescent="0.3">
      <c r="T8699" s="16"/>
      <c r="U8699" s="16"/>
    </row>
    <row r="8700" spans="20:21" ht="12.75" customHeight="1" x14ac:dyDescent="0.3">
      <c r="T8700" s="16"/>
      <c r="U8700" s="16"/>
    </row>
    <row r="8701" spans="20:21" ht="12.75" customHeight="1" x14ac:dyDescent="0.3">
      <c r="T8701" s="16"/>
      <c r="U8701" s="16"/>
    </row>
    <row r="8702" spans="20:21" ht="12.75" customHeight="1" x14ac:dyDescent="0.3">
      <c r="T8702" s="16"/>
      <c r="U8702" s="16"/>
    </row>
    <row r="8703" spans="20:21" ht="12.75" customHeight="1" x14ac:dyDescent="0.3">
      <c r="T8703" s="16"/>
      <c r="U8703" s="16"/>
    </row>
    <row r="8704" spans="20:21" ht="12.75" customHeight="1" x14ac:dyDescent="0.3">
      <c r="T8704" s="16"/>
      <c r="U8704" s="16"/>
    </row>
    <row r="8705" spans="20:21" ht="12.75" customHeight="1" x14ac:dyDescent="0.3">
      <c r="T8705" s="16"/>
      <c r="U8705" s="16"/>
    </row>
    <row r="8706" spans="20:21" ht="12.75" customHeight="1" x14ac:dyDescent="0.3">
      <c r="T8706" s="16"/>
      <c r="U8706" s="16"/>
    </row>
    <row r="8707" spans="20:21" ht="12.75" customHeight="1" x14ac:dyDescent="0.3">
      <c r="T8707" s="16"/>
      <c r="U8707" s="16"/>
    </row>
    <row r="8708" spans="20:21" ht="12.75" customHeight="1" x14ac:dyDescent="0.3">
      <c r="T8708" s="16"/>
      <c r="U8708" s="16"/>
    </row>
    <row r="8709" spans="20:21" ht="12.75" customHeight="1" x14ac:dyDescent="0.3">
      <c r="T8709" s="16"/>
      <c r="U8709" s="16"/>
    </row>
    <row r="8710" spans="20:21" ht="12.75" customHeight="1" x14ac:dyDescent="0.3">
      <c r="T8710" s="16"/>
      <c r="U8710" s="16"/>
    </row>
    <row r="8711" spans="20:21" ht="12.75" customHeight="1" x14ac:dyDescent="0.3">
      <c r="T8711" s="16"/>
      <c r="U8711" s="16"/>
    </row>
    <row r="8712" spans="20:21" ht="12.75" customHeight="1" x14ac:dyDescent="0.3">
      <c r="T8712" s="16"/>
      <c r="U8712" s="16"/>
    </row>
    <row r="8713" spans="20:21" ht="12.75" customHeight="1" x14ac:dyDescent="0.3">
      <c r="T8713" s="16"/>
      <c r="U8713" s="16"/>
    </row>
    <row r="8714" spans="20:21" ht="12.75" customHeight="1" x14ac:dyDescent="0.3">
      <c r="T8714" s="16"/>
      <c r="U8714" s="16"/>
    </row>
    <row r="8715" spans="20:21" ht="12.75" customHeight="1" x14ac:dyDescent="0.3">
      <c r="T8715" s="16"/>
      <c r="U8715" s="16"/>
    </row>
    <row r="8716" spans="20:21" ht="12.75" customHeight="1" x14ac:dyDescent="0.3">
      <c r="T8716" s="16"/>
      <c r="U8716" s="16"/>
    </row>
    <row r="8717" spans="20:21" ht="12.75" customHeight="1" x14ac:dyDescent="0.3">
      <c r="T8717" s="16"/>
      <c r="U8717" s="16"/>
    </row>
    <row r="8718" spans="20:21" ht="12.75" customHeight="1" x14ac:dyDescent="0.3">
      <c r="T8718" s="16"/>
      <c r="U8718" s="16"/>
    </row>
    <row r="8719" spans="20:21" ht="12.75" customHeight="1" x14ac:dyDescent="0.3">
      <c r="T8719" s="16"/>
      <c r="U8719" s="16"/>
    </row>
    <row r="8720" spans="20:21" ht="12.75" customHeight="1" x14ac:dyDescent="0.3">
      <c r="T8720" s="16"/>
      <c r="U8720" s="16"/>
    </row>
    <row r="8721" spans="20:21" ht="12.75" customHeight="1" x14ac:dyDescent="0.3">
      <c r="T8721" s="16"/>
      <c r="U8721" s="16"/>
    </row>
    <row r="8722" spans="20:21" ht="12.75" customHeight="1" x14ac:dyDescent="0.3">
      <c r="T8722" s="16"/>
      <c r="U8722" s="16"/>
    </row>
    <row r="8723" spans="20:21" ht="12.75" customHeight="1" x14ac:dyDescent="0.3">
      <c r="T8723" s="16"/>
      <c r="U8723" s="16"/>
    </row>
    <row r="8724" spans="20:21" ht="12.75" customHeight="1" x14ac:dyDescent="0.3">
      <c r="T8724" s="16"/>
      <c r="U8724" s="16"/>
    </row>
    <row r="8725" spans="20:21" ht="12.75" customHeight="1" x14ac:dyDescent="0.3">
      <c r="T8725" s="16"/>
      <c r="U8725" s="16"/>
    </row>
    <row r="8726" spans="20:21" ht="12.75" customHeight="1" x14ac:dyDescent="0.3">
      <c r="T8726" s="16"/>
      <c r="U8726" s="16"/>
    </row>
    <row r="8727" spans="20:21" ht="12.75" customHeight="1" x14ac:dyDescent="0.3">
      <c r="T8727" s="16"/>
      <c r="U8727" s="16"/>
    </row>
    <row r="8728" spans="20:21" ht="12.75" customHeight="1" x14ac:dyDescent="0.3">
      <c r="T8728" s="16"/>
      <c r="U8728" s="16"/>
    </row>
    <row r="8729" spans="20:21" ht="12.75" customHeight="1" x14ac:dyDescent="0.3">
      <c r="T8729" s="16"/>
      <c r="U8729" s="16"/>
    </row>
    <row r="8730" spans="20:21" ht="12.75" customHeight="1" x14ac:dyDescent="0.3">
      <c r="T8730" s="16"/>
      <c r="U8730" s="16"/>
    </row>
    <row r="8731" spans="20:21" ht="12.75" customHeight="1" x14ac:dyDescent="0.3">
      <c r="T8731" s="16"/>
      <c r="U8731" s="16"/>
    </row>
    <row r="8732" spans="20:21" ht="12.75" customHeight="1" x14ac:dyDescent="0.3">
      <c r="T8732" s="16"/>
      <c r="U8732" s="16"/>
    </row>
    <row r="8733" spans="20:21" ht="12.75" customHeight="1" x14ac:dyDescent="0.3">
      <c r="T8733" s="16"/>
      <c r="U8733" s="16"/>
    </row>
    <row r="8734" spans="20:21" ht="12.75" customHeight="1" x14ac:dyDescent="0.3">
      <c r="T8734" s="16"/>
      <c r="U8734" s="16"/>
    </row>
    <row r="8735" spans="20:21" ht="12.75" customHeight="1" x14ac:dyDescent="0.3">
      <c r="T8735" s="16"/>
      <c r="U8735" s="16"/>
    </row>
    <row r="8736" spans="20:21" ht="12.75" customHeight="1" x14ac:dyDescent="0.3">
      <c r="T8736" s="16"/>
      <c r="U8736" s="16"/>
    </row>
    <row r="8737" spans="20:21" ht="12.75" customHeight="1" x14ac:dyDescent="0.3">
      <c r="T8737" s="16"/>
      <c r="U8737" s="16"/>
    </row>
    <row r="8738" spans="20:21" ht="12.75" customHeight="1" x14ac:dyDescent="0.3">
      <c r="T8738" s="16"/>
      <c r="U8738" s="16"/>
    </row>
    <row r="8739" spans="20:21" ht="12.75" customHeight="1" x14ac:dyDescent="0.3">
      <c r="T8739" s="16"/>
      <c r="U8739" s="16"/>
    </row>
    <row r="8740" spans="20:21" ht="12.75" customHeight="1" x14ac:dyDescent="0.3">
      <c r="T8740" s="16"/>
      <c r="U8740" s="16"/>
    </row>
    <row r="8741" spans="20:21" ht="12.75" customHeight="1" x14ac:dyDescent="0.3">
      <c r="T8741" s="16"/>
      <c r="U8741" s="16"/>
    </row>
    <row r="8742" spans="20:21" ht="12.75" customHeight="1" x14ac:dyDescent="0.3">
      <c r="T8742" s="16"/>
      <c r="U8742" s="16"/>
    </row>
    <row r="8743" spans="20:21" ht="12.75" customHeight="1" x14ac:dyDescent="0.3">
      <c r="T8743" s="16"/>
      <c r="U8743" s="16"/>
    </row>
    <row r="8744" spans="20:21" ht="12.75" customHeight="1" x14ac:dyDescent="0.3">
      <c r="T8744" s="16"/>
      <c r="U8744" s="16"/>
    </row>
    <row r="8745" spans="20:21" ht="12.75" customHeight="1" x14ac:dyDescent="0.3">
      <c r="T8745" s="16"/>
      <c r="U8745" s="16"/>
    </row>
    <row r="8746" spans="20:21" ht="12.75" customHeight="1" x14ac:dyDescent="0.3">
      <c r="T8746" s="16"/>
      <c r="U8746" s="16"/>
    </row>
    <row r="8747" spans="20:21" ht="12.75" customHeight="1" x14ac:dyDescent="0.3">
      <c r="T8747" s="16"/>
      <c r="U8747" s="16"/>
    </row>
    <row r="8748" spans="20:21" ht="12.75" customHeight="1" x14ac:dyDescent="0.3">
      <c r="T8748" s="16"/>
      <c r="U8748" s="16"/>
    </row>
    <row r="8749" spans="20:21" ht="12.75" customHeight="1" x14ac:dyDescent="0.3">
      <c r="T8749" s="16"/>
      <c r="U8749" s="16"/>
    </row>
    <row r="8750" spans="20:21" ht="12.75" customHeight="1" x14ac:dyDescent="0.3">
      <c r="T8750" s="16"/>
      <c r="U8750" s="16"/>
    </row>
    <row r="8751" spans="20:21" ht="12.75" customHeight="1" x14ac:dyDescent="0.3">
      <c r="T8751" s="16"/>
      <c r="U8751" s="16"/>
    </row>
    <row r="8752" spans="20:21" ht="12.75" customHeight="1" x14ac:dyDescent="0.3">
      <c r="T8752" s="16"/>
      <c r="U8752" s="16"/>
    </row>
    <row r="8753" spans="20:21" ht="12.75" customHeight="1" x14ac:dyDescent="0.3">
      <c r="T8753" s="16"/>
      <c r="U8753" s="16"/>
    </row>
    <row r="8754" spans="20:21" ht="12.75" customHeight="1" x14ac:dyDescent="0.3">
      <c r="T8754" s="16"/>
      <c r="U8754" s="16"/>
    </row>
    <row r="8755" spans="20:21" ht="12.75" customHeight="1" x14ac:dyDescent="0.3">
      <c r="T8755" s="16"/>
      <c r="U8755" s="16"/>
    </row>
    <row r="8756" spans="20:21" ht="12.75" customHeight="1" x14ac:dyDescent="0.3">
      <c r="T8756" s="16"/>
      <c r="U8756" s="16"/>
    </row>
    <row r="8757" spans="20:21" ht="12.75" customHeight="1" x14ac:dyDescent="0.3">
      <c r="T8757" s="16"/>
      <c r="U8757" s="16"/>
    </row>
    <row r="8758" spans="20:21" ht="12.75" customHeight="1" x14ac:dyDescent="0.3">
      <c r="T8758" s="16"/>
      <c r="U8758" s="16"/>
    </row>
    <row r="8759" spans="20:21" ht="12.75" customHeight="1" x14ac:dyDescent="0.3">
      <c r="T8759" s="16"/>
      <c r="U8759" s="16"/>
    </row>
    <row r="8760" spans="20:21" ht="12.75" customHeight="1" x14ac:dyDescent="0.3">
      <c r="T8760" s="16"/>
      <c r="U8760" s="16"/>
    </row>
    <row r="8761" spans="20:21" ht="12.75" customHeight="1" x14ac:dyDescent="0.3">
      <c r="T8761" s="16"/>
      <c r="U8761" s="16"/>
    </row>
    <row r="8762" spans="20:21" ht="12.75" customHeight="1" x14ac:dyDescent="0.3">
      <c r="T8762" s="16"/>
      <c r="U8762" s="16"/>
    </row>
    <row r="8763" spans="20:21" ht="12.75" customHeight="1" x14ac:dyDescent="0.3">
      <c r="T8763" s="16"/>
      <c r="U8763" s="16"/>
    </row>
    <row r="8764" spans="20:21" ht="12.75" customHeight="1" x14ac:dyDescent="0.3">
      <c r="T8764" s="16"/>
      <c r="U8764" s="16"/>
    </row>
    <row r="8765" spans="20:21" ht="12.75" customHeight="1" x14ac:dyDescent="0.3">
      <c r="T8765" s="16"/>
      <c r="U8765" s="16"/>
    </row>
    <row r="8766" spans="20:21" ht="12.75" customHeight="1" x14ac:dyDescent="0.3">
      <c r="T8766" s="16"/>
      <c r="U8766" s="16"/>
    </row>
    <row r="8767" spans="20:21" ht="12.75" customHeight="1" x14ac:dyDescent="0.3">
      <c r="T8767" s="16"/>
      <c r="U8767" s="16"/>
    </row>
    <row r="8768" spans="20:21" ht="12.75" customHeight="1" x14ac:dyDescent="0.3">
      <c r="T8768" s="16"/>
      <c r="U8768" s="16"/>
    </row>
    <row r="8769" spans="20:21" ht="12.75" customHeight="1" x14ac:dyDescent="0.3">
      <c r="T8769" s="16"/>
      <c r="U8769" s="16"/>
    </row>
    <row r="8770" spans="20:21" ht="12.75" customHeight="1" x14ac:dyDescent="0.3">
      <c r="T8770" s="16"/>
      <c r="U8770" s="16"/>
    </row>
    <row r="8771" spans="20:21" ht="12.75" customHeight="1" x14ac:dyDescent="0.3">
      <c r="T8771" s="16"/>
      <c r="U8771" s="16"/>
    </row>
    <row r="8772" spans="20:21" ht="12.75" customHeight="1" x14ac:dyDescent="0.3">
      <c r="T8772" s="16"/>
      <c r="U8772" s="16"/>
    </row>
    <row r="8773" spans="20:21" ht="12.75" customHeight="1" x14ac:dyDescent="0.3">
      <c r="T8773" s="16"/>
      <c r="U8773" s="16"/>
    </row>
    <row r="8774" spans="20:21" ht="12.75" customHeight="1" x14ac:dyDescent="0.3">
      <c r="T8774" s="16"/>
      <c r="U8774" s="16"/>
    </row>
    <row r="8775" spans="20:21" ht="12.75" customHeight="1" x14ac:dyDescent="0.3">
      <c r="T8775" s="16"/>
      <c r="U8775" s="16"/>
    </row>
    <row r="8776" spans="20:21" ht="12.75" customHeight="1" x14ac:dyDescent="0.3">
      <c r="T8776" s="16"/>
      <c r="U8776" s="16"/>
    </row>
    <row r="8777" spans="20:21" ht="12.75" customHeight="1" x14ac:dyDescent="0.3">
      <c r="T8777" s="16"/>
      <c r="U8777" s="16"/>
    </row>
    <row r="8778" spans="20:21" ht="12.75" customHeight="1" x14ac:dyDescent="0.3">
      <c r="T8778" s="16"/>
      <c r="U8778" s="16"/>
    </row>
    <row r="8779" spans="20:21" ht="12.75" customHeight="1" x14ac:dyDescent="0.3">
      <c r="T8779" s="16"/>
      <c r="U8779" s="16"/>
    </row>
    <row r="8780" spans="20:21" ht="12.75" customHeight="1" x14ac:dyDescent="0.3">
      <c r="T8780" s="16"/>
      <c r="U8780" s="16"/>
    </row>
    <row r="8781" spans="20:21" ht="12.75" customHeight="1" x14ac:dyDescent="0.3">
      <c r="T8781" s="16"/>
      <c r="U8781" s="16"/>
    </row>
    <row r="8782" spans="20:21" ht="12.75" customHeight="1" x14ac:dyDescent="0.3">
      <c r="T8782" s="16"/>
      <c r="U8782" s="16"/>
    </row>
    <row r="8783" spans="20:21" ht="12.75" customHeight="1" x14ac:dyDescent="0.3">
      <c r="T8783" s="16"/>
      <c r="U8783" s="16"/>
    </row>
    <row r="8784" spans="20:21" ht="12.75" customHeight="1" x14ac:dyDescent="0.3">
      <c r="T8784" s="16"/>
      <c r="U8784" s="16"/>
    </row>
    <row r="8785" spans="20:21" ht="12.75" customHeight="1" x14ac:dyDescent="0.3">
      <c r="T8785" s="16"/>
      <c r="U8785" s="16"/>
    </row>
    <row r="8786" spans="20:21" ht="12.75" customHeight="1" x14ac:dyDescent="0.3">
      <c r="T8786" s="16"/>
      <c r="U8786" s="16"/>
    </row>
    <row r="8787" spans="20:21" ht="12.75" customHeight="1" x14ac:dyDescent="0.3">
      <c r="T8787" s="16"/>
      <c r="U8787" s="16"/>
    </row>
    <row r="8788" spans="20:21" ht="12.75" customHeight="1" x14ac:dyDescent="0.3">
      <c r="T8788" s="16"/>
      <c r="U8788" s="16"/>
    </row>
    <row r="8789" spans="20:21" ht="12.75" customHeight="1" x14ac:dyDescent="0.3">
      <c r="T8789" s="16"/>
      <c r="U8789" s="16"/>
    </row>
    <row r="8790" spans="20:21" ht="12.75" customHeight="1" x14ac:dyDescent="0.3">
      <c r="T8790" s="16"/>
      <c r="U8790" s="16"/>
    </row>
    <row r="8791" spans="20:21" ht="12.75" customHeight="1" x14ac:dyDescent="0.3">
      <c r="T8791" s="16"/>
      <c r="U8791" s="16"/>
    </row>
    <row r="8792" spans="20:21" ht="12.75" customHeight="1" x14ac:dyDescent="0.3">
      <c r="T8792" s="16"/>
      <c r="U8792" s="16"/>
    </row>
    <row r="8793" spans="20:21" ht="12.75" customHeight="1" x14ac:dyDescent="0.3">
      <c r="T8793" s="16"/>
      <c r="U8793" s="16"/>
    </row>
    <row r="8794" spans="20:21" ht="12.75" customHeight="1" x14ac:dyDescent="0.3">
      <c r="T8794" s="16"/>
      <c r="U8794" s="16"/>
    </row>
    <row r="8795" spans="20:21" ht="12.75" customHeight="1" x14ac:dyDescent="0.3">
      <c r="T8795" s="16"/>
      <c r="U8795" s="16"/>
    </row>
    <row r="8796" spans="20:21" ht="12.75" customHeight="1" x14ac:dyDescent="0.3">
      <c r="T8796" s="16"/>
      <c r="U8796" s="16"/>
    </row>
    <row r="8797" spans="20:21" ht="12.75" customHeight="1" x14ac:dyDescent="0.3">
      <c r="T8797" s="16"/>
      <c r="U8797" s="16"/>
    </row>
    <row r="8798" spans="20:21" ht="12.75" customHeight="1" x14ac:dyDescent="0.3">
      <c r="T8798" s="16"/>
      <c r="U8798" s="16"/>
    </row>
    <row r="8799" spans="20:21" ht="12.75" customHeight="1" x14ac:dyDescent="0.3">
      <c r="T8799" s="16"/>
      <c r="U8799" s="16"/>
    </row>
    <row r="8800" spans="20:21" ht="12.75" customHeight="1" x14ac:dyDescent="0.3">
      <c r="T8800" s="16"/>
      <c r="U8800" s="16"/>
    </row>
    <row r="8801" spans="20:21" ht="12.75" customHeight="1" x14ac:dyDescent="0.3">
      <c r="T8801" s="16"/>
      <c r="U8801" s="16"/>
    </row>
    <row r="8802" spans="20:21" ht="12.75" customHeight="1" x14ac:dyDescent="0.3">
      <c r="T8802" s="16"/>
      <c r="U8802" s="16"/>
    </row>
    <row r="8803" spans="20:21" ht="12.75" customHeight="1" x14ac:dyDescent="0.3">
      <c r="T8803" s="16"/>
      <c r="U8803" s="16"/>
    </row>
    <row r="8804" spans="20:21" ht="12.75" customHeight="1" x14ac:dyDescent="0.3">
      <c r="T8804" s="16"/>
      <c r="U8804" s="16"/>
    </row>
    <row r="8805" spans="20:21" ht="12.75" customHeight="1" x14ac:dyDescent="0.3">
      <c r="T8805" s="16"/>
      <c r="U8805" s="16"/>
    </row>
    <row r="8806" spans="20:21" ht="12.75" customHeight="1" x14ac:dyDescent="0.3">
      <c r="T8806" s="16"/>
      <c r="U8806" s="16"/>
    </row>
    <row r="8807" spans="20:21" ht="12.75" customHeight="1" x14ac:dyDescent="0.3">
      <c r="T8807" s="16"/>
      <c r="U8807" s="16"/>
    </row>
    <row r="8808" spans="20:21" ht="12.75" customHeight="1" x14ac:dyDescent="0.3">
      <c r="T8808" s="16"/>
      <c r="U8808" s="16"/>
    </row>
    <row r="8809" spans="20:21" ht="12.75" customHeight="1" x14ac:dyDescent="0.3">
      <c r="T8809" s="16"/>
      <c r="U8809" s="16"/>
    </row>
    <row r="8810" spans="20:21" ht="12.75" customHeight="1" x14ac:dyDescent="0.3">
      <c r="T8810" s="16"/>
      <c r="U8810" s="16"/>
    </row>
    <row r="8811" spans="20:21" ht="12.75" customHeight="1" x14ac:dyDescent="0.3">
      <c r="T8811" s="16"/>
      <c r="U8811" s="16"/>
    </row>
    <row r="8812" spans="20:21" ht="12.75" customHeight="1" x14ac:dyDescent="0.3">
      <c r="T8812" s="16"/>
      <c r="U8812" s="16"/>
    </row>
    <row r="8813" spans="20:21" ht="12.75" customHeight="1" x14ac:dyDescent="0.3">
      <c r="T8813" s="16"/>
      <c r="U8813" s="16"/>
    </row>
    <row r="8814" spans="20:21" ht="12.75" customHeight="1" x14ac:dyDescent="0.3">
      <c r="T8814" s="16"/>
      <c r="U8814" s="16"/>
    </row>
    <row r="8815" spans="20:21" ht="12.75" customHeight="1" x14ac:dyDescent="0.3">
      <c r="T8815" s="16"/>
      <c r="U8815" s="16"/>
    </row>
    <row r="8816" spans="20:21" ht="12.75" customHeight="1" x14ac:dyDescent="0.3">
      <c r="T8816" s="16"/>
      <c r="U8816" s="16"/>
    </row>
    <row r="8817" spans="20:21" ht="12.75" customHeight="1" x14ac:dyDescent="0.3">
      <c r="T8817" s="16"/>
      <c r="U8817" s="16"/>
    </row>
    <row r="8818" spans="20:21" ht="12.75" customHeight="1" x14ac:dyDescent="0.3">
      <c r="T8818" s="16"/>
      <c r="U8818" s="16"/>
    </row>
    <row r="8819" spans="20:21" ht="12.75" customHeight="1" x14ac:dyDescent="0.3">
      <c r="T8819" s="16"/>
      <c r="U8819" s="16"/>
    </row>
    <row r="8820" spans="20:21" ht="12.75" customHeight="1" x14ac:dyDescent="0.3">
      <c r="T8820" s="16"/>
      <c r="U8820" s="16"/>
    </row>
    <row r="8821" spans="20:21" ht="12.75" customHeight="1" x14ac:dyDescent="0.3">
      <c r="T8821" s="16"/>
      <c r="U8821" s="16"/>
    </row>
    <row r="8822" spans="20:21" ht="12.75" customHeight="1" x14ac:dyDescent="0.3">
      <c r="T8822" s="16"/>
      <c r="U8822" s="16"/>
    </row>
    <row r="8823" spans="20:21" ht="12.75" customHeight="1" x14ac:dyDescent="0.3">
      <c r="T8823" s="16"/>
      <c r="U8823" s="16"/>
    </row>
    <row r="8824" spans="20:21" ht="12.75" customHeight="1" x14ac:dyDescent="0.3">
      <c r="T8824" s="16"/>
      <c r="U8824" s="16"/>
    </row>
    <row r="8825" spans="20:21" ht="12.75" customHeight="1" x14ac:dyDescent="0.3">
      <c r="T8825" s="16"/>
      <c r="U8825" s="16"/>
    </row>
    <row r="8826" spans="20:21" ht="12.75" customHeight="1" x14ac:dyDescent="0.3">
      <c r="T8826" s="16"/>
      <c r="U8826" s="16"/>
    </row>
    <row r="8827" spans="20:21" ht="12.75" customHeight="1" x14ac:dyDescent="0.3">
      <c r="T8827" s="16"/>
      <c r="U8827" s="16"/>
    </row>
    <row r="8828" spans="20:21" ht="12.75" customHeight="1" x14ac:dyDescent="0.3">
      <c r="T8828" s="16"/>
      <c r="U8828" s="16"/>
    </row>
    <row r="8829" spans="20:21" ht="12.75" customHeight="1" x14ac:dyDescent="0.3">
      <c r="T8829" s="16"/>
      <c r="U8829" s="16"/>
    </row>
    <row r="8830" spans="20:21" ht="12.75" customHeight="1" x14ac:dyDescent="0.3">
      <c r="T8830" s="16"/>
      <c r="U8830" s="16"/>
    </row>
    <row r="8831" spans="20:21" ht="12.75" customHeight="1" x14ac:dyDescent="0.3">
      <c r="T8831" s="16"/>
      <c r="U8831" s="16"/>
    </row>
    <row r="8832" spans="20:21" ht="12.75" customHeight="1" x14ac:dyDescent="0.3">
      <c r="T8832" s="16"/>
      <c r="U8832" s="16"/>
    </row>
    <row r="8833" spans="20:21" ht="12.75" customHeight="1" x14ac:dyDescent="0.3">
      <c r="T8833" s="16"/>
      <c r="U8833" s="16"/>
    </row>
    <row r="8834" spans="20:21" ht="12.75" customHeight="1" x14ac:dyDescent="0.3">
      <c r="T8834" s="16"/>
      <c r="U8834" s="16"/>
    </row>
    <row r="8835" spans="20:21" ht="12.75" customHeight="1" x14ac:dyDescent="0.3">
      <c r="T8835" s="16"/>
      <c r="U8835" s="16"/>
    </row>
    <row r="8836" spans="20:21" ht="12.75" customHeight="1" x14ac:dyDescent="0.3">
      <c r="T8836" s="16"/>
      <c r="U8836" s="16"/>
    </row>
    <row r="8837" spans="20:21" ht="12.75" customHeight="1" x14ac:dyDescent="0.3">
      <c r="T8837" s="16"/>
      <c r="U8837" s="16"/>
    </row>
    <row r="8838" spans="20:21" ht="12.75" customHeight="1" x14ac:dyDescent="0.3">
      <c r="T8838" s="16"/>
      <c r="U8838" s="16"/>
    </row>
    <row r="8839" spans="20:21" ht="12.75" customHeight="1" x14ac:dyDescent="0.3">
      <c r="T8839" s="16"/>
      <c r="U8839" s="16"/>
    </row>
    <row r="8840" spans="20:21" ht="12.75" customHeight="1" x14ac:dyDescent="0.3">
      <c r="T8840" s="16"/>
      <c r="U8840" s="16"/>
    </row>
    <row r="8841" spans="20:21" ht="12.75" customHeight="1" x14ac:dyDescent="0.3">
      <c r="T8841" s="16"/>
      <c r="U8841" s="16"/>
    </row>
    <row r="8842" spans="20:21" ht="12.75" customHeight="1" x14ac:dyDescent="0.3">
      <c r="T8842" s="16"/>
      <c r="U8842" s="16"/>
    </row>
    <row r="8843" spans="20:21" ht="12.75" customHeight="1" x14ac:dyDescent="0.3">
      <c r="T8843" s="16"/>
      <c r="U8843" s="16"/>
    </row>
    <row r="8844" spans="20:21" ht="12.75" customHeight="1" x14ac:dyDescent="0.3">
      <c r="T8844" s="16"/>
      <c r="U8844" s="16"/>
    </row>
    <row r="8845" spans="20:21" ht="12.75" customHeight="1" x14ac:dyDescent="0.3">
      <c r="T8845" s="16"/>
      <c r="U8845" s="16"/>
    </row>
    <row r="8846" spans="20:21" ht="12.75" customHeight="1" x14ac:dyDescent="0.3">
      <c r="T8846" s="16"/>
      <c r="U8846" s="16"/>
    </row>
    <row r="8847" spans="20:21" ht="12.75" customHeight="1" x14ac:dyDescent="0.3">
      <c r="T8847" s="16"/>
      <c r="U8847" s="16"/>
    </row>
    <row r="8848" spans="20:21" ht="12.75" customHeight="1" x14ac:dyDescent="0.3">
      <c r="T8848" s="16"/>
      <c r="U8848" s="16"/>
    </row>
    <row r="8849" spans="20:21" ht="12.75" customHeight="1" x14ac:dyDescent="0.3">
      <c r="T8849" s="16"/>
      <c r="U8849" s="16"/>
    </row>
    <row r="8850" spans="20:21" ht="12.75" customHeight="1" x14ac:dyDescent="0.3">
      <c r="T8850" s="16"/>
      <c r="U8850" s="16"/>
    </row>
    <row r="8851" spans="20:21" ht="12.75" customHeight="1" x14ac:dyDescent="0.3">
      <c r="T8851" s="16"/>
      <c r="U8851" s="16"/>
    </row>
    <row r="8852" spans="20:21" ht="12.75" customHeight="1" x14ac:dyDescent="0.3">
      <c r="T8852" s="16"/>
      <c r="U8852" s="16"/>
    </row>
    <row r="8853" spans="20:21" ht="12.75" customHeight="1" x14ac:dyDescent="0.3">
      <c r="T8853" s="16"/>
      <c r="U8853" s="16"/>
    </row>
    <row r="8854" spans="20:21" ht="12.75" customHeight="1" x14ac:dyDescent="0.3">
      <c r="T8854" s="16"/>
      <c r="U8854" s="16"/>
    </row>
    <row r="8855" spans="20:21" ht="12.75" customHeight="1" x14ac:dyDescent="0.3">
      <c r="T8855" s="16"/>
      <c r="U8855" s="16"/>
    </row>
    <row r="8856" spans="20:21" ht="12.75" customHeight="1" x14ac:dyDescent="0.3">
      <c r="T8856" s="16"/>
      <c r="U8856" s="16"/>
    </row>
    <row r="8857" spans="20:21" ht="12.75" customHeight="1" x14ac:dyDescent="0.3">
      <c r="T8857" s="16"/>
      <c r="U8857" s="16"/>
    </row>
    <row r="8858" spans="20:21" ht="12.75" customHeight="1" x14ac:dyDescent="0.3">
      <c r="T8858" s="16"/>
      <c r="U8858" s="16"/>
    </row>
    <row r="8859" spans="20:21" ht="12.75" customHeight="1" x14ac:dyDescent="0.3">
      <c r="T8859" s="16"/>
      <c r="U8859" s="16"/>
    </row>
    <row r="8860" spans="20:21" ht="12.75" customHeight="1" x14ac:dyDescent="0.3">
      <c r="T8860" s="16"/>
      <c r="U8860" s="16"/>
    </row>
    <row r="8861" spans="20:21" ht="12.75" customHeight="1" x14ac:dyDescent="0.3">
      <c r="T8861" s="16"/>
      <c r="U8861" s="16"/>
    </row>
    <row r="8862" spans="20:21" ht="12.75" customHeight="1" x14ac:dyDescent="0.3">
      <c r="T8862" s="16"/>
      <c r="U8862" s="16"/>
    </row>
    <row r="8863" spans="20:21" ht="12.75" customHeight="1" x14ac:dyDescent="0.3">
      <c r="T8863" s="16"/>
      <c r="U8863" s="16"/>
    </row>
    <row r="8864" spans="20:21" ht="12.75" customHeight="1" x14ac:dyDescent="0.3">
      <c r="T8864" s="16"/>
      <c r="U8864" s="16"/>
    </row>
    <row r="8865" spans="20:21" ht="12.75" customHeight="1" x14ac:dyDescent="0.3">
      <c r="T8865" s="16"/>
      <c r="U8865" s="16"/>
    </row>
    <row r="8866" spans="20:21" ht="12.75" customHeight="1" x14ac:dyDescent="0.3">
      <c r="T8866" s="16"/>
      <c r="U8866" s="16"/>
    </row>
    <row r="8867" spans="20:21" ht="12.75" customHeight="1" x14ac:dyDescent="0.3">
      <c r="T8867" s="16"/>
      <c r="U8867" s="16"/>
    </row>
    <row r="8868" spans="20:21" ht="12.75" customHeight="1" x14ac:dyDescent="0.3">
      <c r="T8868" s="16"/>
      <c r="U8868" s="16"/>
    </row>
    <row r="8869" spans="20:21" ht="12.75" customHeight="1" x14ac:dyDescent="0.3">
      <c r="T8869" s="16"/>
      <c r="U8869" s="16"/>
    </row>
    <row r="8870" spans="20:21" ht="12.75" customHeight="1" x14ac:dyDescent="0.3">
      <c r="T8870" s="16"/>
      <c r="U8870" s="16"/>
    </row>
    <row r="8871" spans="20:21" ht="12.75" customHeight="1" x14ac:dyDescent="0.3">
      <c r="T8871" s="16"/>
      <c r="U8871" s="16"/>
    </row>
    <row r="8872" spans="20:21" ht="12.75" customHeight="1" x14ac:dyDescent="0.3">
      <c r="T8872" s="16"/>
      <c r="U8872" s="16"/>
    </row>
    <row r="8873" spans="20:21" ht="12.75" customHeight="1" x14ac:dyDescent="0.3">
      <c r="T8873" s="16"/>
      <c r="U8873" s="16"/>
    </row>
    <row r="8874" spans="20:21" ht="12.75" customHeight="1" x14ac:dyDescent="0.3">
      <c r="T8874" s="16"/>
      <c r="U8874" s="16"/>
    </row>
    <row r="8875" spans="20:21" ht="12.75" customHeight="1" x14ac:dyDescent="0.3">
      <c r="T8875" s="16"/>
      <c r="U8875" s="16"/>
    </row>
    <row r="8876" spans="20:21" ht="12.75" customHeight="1" x14ac:dyDescent="0.3">
      <c r="T8876" s="16"/>
      <c r="U8876" s="16"/>
    </row>
    <row r="8877" spans="20:21" ht="12.75" customHeight="1" x14ac:dyDescent="0.3">
      <c r="T8877" s="16"/>
      <c r="U8877" s="16"/>
    </row>
    <row r="8878" spans="20:21" ht="12.75" customHeight="1" x14ac:dyDescent="0.3">
      <c r="T8878" s="16"/>
      <c r="U8878" s="16"/>
    </row>
    <row r="8879" spans="20:21" ht="12.75" customHeight="1" x14ac:dyDescent="0.3">
      <c r="T8879" s="16"/>
      <c r="U8879" s="16"/>
    </row>
    <row r="8880" spans="20:21" ht="12.75" customHeight="1" x14ac:dyDescent="0.3">
      <c r="T8880" s="16"/>
      <c r="U8880" s="16"/>
    </row>
    <row r="8881" spans="20:21" ht="12.75" customHeight="1" x14ac:dyDescent="0.3">
      <c r="T8881" s="16"/>
      <c r="U8881" s="16"/>
    </row>
    <row r="8882" spans="20:21" ht="12.75" customHeight="1" x14ac:dyDescent="0.3">
      <c r="T8882" s="16"/>
      <c r="U8882" s="16"/>
    </row>
    <row r="8883" spans="20:21" ht="12.75" customHeight="1" x14ac:dyDescent="0.3">
      <c r="T8883" s="16"/>
      <c r="U8883" s="16"/>
    </row>
    <row r="8884" spans="20:21" ht="12.75" customHeight="1" x14ac:dyDescent="0.3">
      <c r="T8884" s="16"/>
      <c r="U8884" s="16"/>
    </row>
    <row r="8885" spans="20:21" ht="12.75" customHeight="1" x14ac:dyDescent="0.3">
      <c r="T8885" s="16"/>
      <c r="U8885" s="16"/>
    </row>
    <row r="8886" spans="20:21" ht="12.75" customHeight="1" x14ac:dyDescent="0.3">
      <c r="T8886" s="16"/>
      <c r="U8886" s="16"/>
    </row>
    <row r="8887" spans="20:21" ht="12.75" customHeight="1" x14ac:dyDescent="0.3">
      <c r="T8887" s="16"/>
      <c r="U8887" s="16"/>
    </row>
    <row r="8888" spans="20:21" ht="12.75" customHeight="1" x14ac:dyDescent="0.3">
      <c r="T8888" s="16"/>
      <c r="U8888" s="16"/>
    </row>
    <row r="8889" spans="20:21" ht="12.75" customHeight="1" x14ac:dyDescent="0.3">
      <c r="T8889" s="16"/>
      <c r="U8889" s="16"/>
    </row>
    <row r="8890" spans="20:21" ht="12.75" customHeight="1" x14ac:dyDescent="0.3">
      <c r="T8890" s="16"/>
      <c r="U8890" s="16"/>
    </row>
    <row r="8891" spans="20:21" ht="12.75" customHeight="1" x14ac:dyDescent="0.3">
      <c r="T8891" s="16"/>
      <c r="U8891" s="16"/>
    </row>
    <row r="8892" spans="20:21" ht="12.75" customHeight="1" x14ac:dyDescent="0.3">
      <c r="T8892" s="16"/>
      <c r="U8892" s="16"/>
    </row>
    <row r="8893" spans="20:21" ht="12.75" customHeight="1" x14ac:dyDescent="0.3">
      <c r="T8893" s="16"/>
      <c r="U8893" s="16"/>
    </row>
    <row r="8894" spans="20:21" ht="12.75" customHeight="1" x14ac:dyDescent="0.3">
      <c r="T8894" s="16"/>
      <c r="U8894" s="16"/>
    </row>
    <row r="8895" spans="20:21" ht="12.75" customHeight="1" x14ac:dyDescent="0.3">
      <c r="T8895" s="16"/>
      <c r="U8895" s="16"/>
    </row>
    <row r="8896" spans="20:21" ht="12.75" customHeight="1" x14ac:dyDescent="0.3">
      <c r="T8896" s="16"/>
      <c r="U8896" s="16"/>
    </row>
    <row r="8897" spans="20:21" ht="12.75" customHeight="1" x14ac:dyDescent="0.3">
      <c r="T8897" s="16"/>
      <c r="U8897" s="16"/>
    </row>
    <row r="8898" spans="20:21" ht="12.75" customHeight="1" x14ac:dyDescent="0.3">
      <c r="T8898" s="16"/>
      <c r="U8898" s="16"/>
    </row>
    <row r="8899" spans="20:21" ht="12.75" customHeight="1" x14ac:dyDescent="0.3">
      <c r="T8899" s="16"/>
      <c r="U8899" s="16"/>
    </row>
    <row r="8900" spans="20:21" ht="12.75" customHeight="1" x14ac:dyDescent="0.3">
      <c r="T8900" s="16"/>
      <c r="U8900" s="16"/>
    </row>
    <row r="8901" spans="20:21" ht="12.75" customHeight="1" x14ac:dyDescent="0.3">
      <c r="T8901" s="16"/>
      <c r="U8901" s="16"/>
    </row>
    <row r="8902" spans="20:21" ht="12.75" customHeight="1" x14ac:dyDescent="0.3">
      <c r="T8902" s="16"/>
      <c r="U8902" s="16"/>
    </row>
    <row r="8903" spans="20:21" ht="12.75" customHeight="1" x14ac:dyDescent="0.3">
      <c r="T8903" s="16"/>
      <c r="U8903" s="16"/>
    </row>
    <row r="8904" spans="20:21" ht="12.75" customHeight="1" x14ac:dyDescent="0.3">
      <c r="T8904" s="16"/>
      <c r="U8904" s="16"/>
    </row>
    <row r="8905" spans="20:21" ht="12.75" customHeight="1" x14ac:dyDescent="0.3">
      <c r="T8905" s="16"/>
      <c r="U8905" s="16"/>
    </row>
    <row r="8906" spans="20:21" ht="12.75" customHeight="1" x14ac:dyDescent="0.3">
      <c r="T8906" s="16"/>
      <c r="U8906" s="16"/>
    </row>
    <row r="8907" spans="20:21" ht="12.75" customHeight="1" x14ac:dyDescent="0.3">
      <c r="T8907" s="16"/>
      <c r="U8907" s="16"/>
    </row>
    <row r="8908" spans="20:21" ht="12.75" customHeight="1" x14ac:dyDescent="0.3">
      <c r="T8908" s="16"/>
      <c r="U8908" s="16"/>
    </row>
    <row r="8909" spans="20:21" ht="12.75" customHeight="1" x14ac:dyDescent="0.3">
      <c r="T8909" s="16"/>
      <c r="U8909" s="16"/>
    </row>
    <row r="8910" spans="20:21" ht="12.75" customHeight="1" x14ac:dyDescent="0.3">
      <c r="T8910" s="16"/>
      <c r="U8910" s="16"/>
    </row>
    <row r="8911" spans="20:21" ht="12.75" customHeight="1" x14ac:dyDescent="0.3">
      <c r="T8911" s="16"/>
      <c r="U8911" s="16"/>
    </row>
    <row r="8912" spans="20:21" ht="12.75" customHeight="1" x14ac:dyDescent="0.3">
      <c r="T8912" s="16"/>
      <c r="U8912" s="16"/>
    </row>
    <row r="8913" spans="20:21" ht="12.75" customHeight="1" x14ac:dyDescent="0.3">
      <c r="T8913" s="16"/>
      <c r="U8913" s="16"/>
    </row>
    <row r="8914" spans="20:21" ht="12.75" customHeight="1" x14ac:dyDescent="0.3">
      <c r="T8914" s="16"/>
      <c r="U8914" s="16"/>
    </row>
    <row r="8915" spans="20:21" ht="12.75" customHeight="1" x14ac:dyDescent="0.3">
      <c r="T8915" s="16"/>
      <c r="U8915" s="16"/>
    </row>
    <row r="8916" spans="20:21" ht="12.75" customHeight="1" x14ac:dyDescent="0.3">
      <c r="T8916" s="16"/>
      <c r="U8916" s="16"/>
    </row>
    <row r="8917" spans="20:21" ht="12.75" customHeight="1" x14ac:dyDescent="0.3">
      <c r="T8917" s="16"/>
      <c r="U8917" s="16"/>
    </row>
    <row r="8918" spans="20:21" ht="12.75" customHeight="1" x14ac:dyDescent="0.3">
      <c r="T8918" s="16"/>
      <c r="U8918" s="16"/>
    </row>
    <row r="8919" spans="20:21" ht="12.75" customHeight="1" x14ac:dyDescent="0.3">
      <c r="T8919" s="16"/>
      <c r="U8919" s="16"/>
    </row>
    <row r="8920" spans="20:21" ht="12.75" customHeight="1" x14ac:dyDescent="0.3">
      <c r="T8920" s="16"/>
      <c r="U8920" s="16"/>
    </row>
    <row r="8921" spans="20:21" ht="12.75" customHeight="1" x14ac:dyDescent="0.3">
      <c r="T8921" s="16"/>
      <c r="U8921" s="16"/>
    </row>
    <row r="8922" spans="20:21" ht="12.75" customHeight="1" x14ac:dyDescent="0.3">
      <c r="T8922" s="16"/>
      <c r="U8922" s="16"/>
    </row>
    <row r="8923" spans="20:21" ht="12.75" customHeight="1" x14ac:dyDescent="0.3">
      <c r="T8923" s="16"/>
      <c r="U8923" s="16"/>
    </row>
    <row r="8924" spans="20:21" ht="12.75" customHeight="1" x14ac:dyDescent="0.3">
      <c r="T8924" s="16"/>
      <c r="U8924" s="16"/>
    </row>
    <row r="8925" spans="20:21" ht="12.75" customHeight="1" x14ac:dyDescent="0.3">
      <c r="T8925" s="16"/>
      <c r="U8925" s="16"/>
    </row>
    <row r="8926" spans="20:21" ht="12.75" customHeight="1" x14ac:dyDescent="0.3">
      <c r="T8926" s="16"/>
      <c r="U8926" s="16"/>
    </row>
    <row r="8927" spans="20:21" ht="12.75" customHeight="1" x14ac:dyDescent="0.3">
      <c r="T8927" s="16"/>
      <c r="U8927" s="16"/>
    </row>
    <row r="8928" spans="20:21" ht="12.75" customHeight="1" x14ac:dyDescent="0.3">
      <c r="T8928" s="16"/>
      <c r="U8928" s="16"/>
    </row>
    <row r="8929" spans="20:21" ht="12.75" customHeight="1" x14ac:dyDescent="0.3">
      <c r="T8929" s="16"/>
      <c r="U8929" s="16"/>
    </row>
    <row r="8930" spans="20:21" ht="12.75" customHeight="1" x14ac:dyDescent="0.3">
      <c r="T8930" s="16"/>
      <c r="U8930" s="16"/>
    </row>
    <row r="8931" spans="20:21" ht="12.75" customHeight="1" x14ac:dyDescent="0.3">
      <c r="T8931" s="16"/>
      <c r="U8931" s="16"/>
    </row>
    <row r="8932" spans="20:21" ht="12.75" customHeight="1" x14ac:dyDescent="0.3">
      <c r="T8932" s="16"/>
      <c r="U8932" s="16"/>
    </row>
    <row r="8933" spans="20:21" ht="12.75" customHeight="1" x14ac:dyDescent="0.3">
      <c r="T8933" s="16"/>
      <c r="U8933" s="16"/>
    </row>
    <row r="8934" spans="20:21" ht="12.75" customHeight="1" x14ac:dyDescent="0.3">
      <c r="T8934" s="16"/>
      <c r="U8934" s="16"/>
    </row>
    <row r="8935" spans="20:21" ht="12.75" customHeight="1" x14ac:dyDescent="0.3">
      <c r="T8935" s="16"/>
      <c r="U8935" s="16"/>
    </row>
    <row r="8936" spans="20:21" ht="12.75" customHeight="1" x14ac:dyDescent="0.3">
      <c r="T8936" s="16"/>
      <c r="U8936" s="16"/>
    </row>
    <row r="8937" spans="20:21" ht="12.75" customHeight="1" x14ac:dyDescent="0.3">
      <c r="T8937" s="16"/>
      <c r="U8937" s="16"/>
    </row>
    <row r="8938" spans="20:21" ht="12.75" customHeight="1" x14ac:dyDescent="0.3">
      <c r="T8938" s="16"/>
      <c r="U8938" s="16"/>
    </row>
    <row r="8939" spans="20:21" ht="12.75" customHeight="1" x14ac:dyDescent="0.3">
      <c r="T8939" s="16"/>
      <c r="U8939" s="16"/>
    </row>
    <row r="8940" spans="20:21" ht="12.75" customHeight="1" x14ac:dyDescent="0.3">
      <c r="T8940" s="16"/>
      <c r="U8940" s="16"/>
    </row>
    <row r="8941" spans="20:21" ht="12.75" customHeight="1" x14ac:dyDescent="0.3">
      <c r="T8941" s="16"/>
      <c r="U8941" s="16"/>
    </row>
    <row r="8942" spans="20:21" ht="12.75" customHeight="1" x14ac:dyDescent="0.3">
      <c r="T8942" s="16"/>
      <c r="U8942" s="16"/>
    </row>
    <row r="8943" spans="20:21" ht="12.75" customHeight="1" x14ac:dyDescent="0.3">
      <c r="T8943" s="16"/>
      <c r="U8943" s="16"/>
    </row>
    <row r="8944" spans="20:21" ht="12.75" customHeight="1" x14ac:dyDescent="0.3">
      <c r="T8944" s="16"/>
      <c r="U8944" s="16"/>
    </row>
    <row r="8945" spans="20:21" ht="12.75" customHeight="1" x14ac:dyDescent="0.3">
      <c r="T8945" s="16"/>
      <c r="U8945" s="16"/>
    </row>
    <row r="8946" spans="20:21" ht="12.75" customHeight="1" x14ac:dyDescent="0.3">
      <c r="T8946" s="16"/>
      <c r="U8946" s="16"/>
    </row>
    <row r="8947" spans="20:21" ht="12.75" customHeight="1" x14ac:dyDescent="0.3">
      <c r="T8947" s="16"/>
      <c r="U8947" s="16"/>
    </row>
    <row r="8948" spans="20:21" ht="12.75" customHeight="1" x14ac:dyDescent="0.3">
      <c r="T8948" s="16"/>
      <c r="U8948" s="16"/>
    </row>
    <row r="8949" spans="20:21" ht="12.75" customHeight="1" x14ac:dyDescent="0.3">
      <c r="T8949" s="16"/>
      <c r="U8949" s="16"/>
    </row>
    <row r="8950" spans="20:21" ht="12.75" customHeight="1" x14ac:dyDescent="0.3">
      <c r="T8950" s="16"/>
      <c r="U8950" s="16"/>
    </row>
    <row r="8951" spans="20:21" ht="12.75" customHeight="1" x14ac:dyDescent="0.3">
      <c r="T8951" s="16"/>
      <c r="U8951" s="16"/>
    </row>
    <row r="8952" spans="20:21" ht="12.75" customHeight="1" x14ac:dyDescent="0.3">
      <c r="T8952" s="16"/>
      <c r="U8952" s="16"/>
    </row>
    <row r="8953" spans="20:21" ht="12.75" customHeight="1" x14ac:dyDescent="0.3">
      <c r="T8953" s="16"/>
      <c r="U8953" s="16"/>
    </row>
    <row r="8954" spans="20:21" ht="12.75" customHeight="1" x14ac:dyDescent="0.3">
      <c r="T8954" s="16"/>
      <c r="U8954" s="16"/>
    </row>
    <row r="8955" spans="20:21" ht="12.75" customHeight="1" x14ac:dyDescent="0.3">
      <c r="T8955" s="16"/>
      <c r="U8955" s="16"/>
    </row>
    <row r="8956" spans="20:21" ht="12.75" customHeight="1" x14ac:dyDescent="0.3">
      <c r="T8956" s="16"/>
      <c r="U8956" s="16"/>
    </row>
    <row r="8957" spans="20:21" ht="12.75" customHeight="1" x14ac:dyDescent="0.3">
      <c r="T8957" s="16"/>
      <c r="U8957" s="16"/>
    </row>
    <row r="8958" spans="20:21" ht="12.75" customHeight="1" x14ac:dyDescent="0.3">
      <c r="T8958" s="16"/>
      <c r="U8958" s="16"/>
    </row>
    <row r="8959" spans="20:21" ht="12.75" customHeight="1" x14ac:dyDescent="0.3">
      <c r="T8959" s="16"/>
      <c r="U8959" s="16"/>
    </row>
    <row r="8960" spans="20:21" ht="12.75" customHeight="1" x14ac:dyDescent="0.3">
      <c r="T8960" s="16"/>
      <c r="U8960" s="16"/>
    </row>
    <row r="8961" spans="20:21" ht="12.75" customHeight="1" x14ac:dyDescent="0.3">
      <c r="T8961" s="16"/>
      <c r="U8961" s="16"/>
    </row>
    <row r="8962" spans="20:21" ht="12.75" customHeight="1" x14ac:dyDescent="0.3">
      <c r="T8962" s="16"/>
      <c r="U8962" s="16"/>
    </row>
    <row r="8963" spans="20:21" ht="12.75" customHeight="1" x14ac:dyDescent="0.3">
      <c r="T8963" s="16"/>
      <c r="U8963" s="16"/>
    </row>
    <row r="8964" spans="20:21" ht="12.75" customHeight="1" x14ac:dyDescent="0.3">
      <c r="T8964" s="16"/>
      <c r="U8964" s="16"/>
    </row>
    <row r="8965" spans="20:21" ht="12.75" customHeight="1" x14ac:dyDescent="0.3">
      <c r="T8965" s="16"/>
      <c r="U8965" s="16"/>
    </row>
    <row r="8966" spans="20:21" ht="12.75" customHeight="1" x14ac:dyDescent="0.3">
      <c r="T8966" s="16"/>
      <c r="U8966" s="16"/>
    </row>
    <row r="8967" spans="20:21" ht="12.75" customHeight="1" x14ac:dyDescent="0.3">
      <c r="T8967" s="16"/>
      <c r="U8967" s="16"/>
    </row>
    <row r="8968" spans="20:21" ht="12.75" customHeight="1" x14ac:dyDescent="0.3">
      <c r="T8968" s="16"/>
      <c r="U8968" s="16"/>
    </row>
    <row r="8969" spans="20:21" ht="12.75" customHeight="1" x14ac:dyDescent="0.3">
      <c r="T8969" s="16"/>
      <c r="U8969" s="16"/>
    </row>
    <row r="8970" spans="20:21" ht="12.75" customHeight="1" x14ac:dyDescent="0.3">
      <c r="T8970" s="16"/>
      <c r="U8970" s="16"/>
    </row>
    <row r="8971" spans="20:21" ht="12.75" customHeight="1" x14ac:dyDescent="0.3">
      <c r="T8971" s="16"/>
      <c r="U8971" s="16"/>
    </row>
    <row r="8972" spans="20:21" ht="12.75" customHeight="1" x14ac:dyDescent="0.3">
      <c r="T8972" s="16"/>
      <c r="U8972" s="16"/>
    </row>
    <row r="8973" spans="20:21" ht="12.75" customHeight="1" x14ac:dyDescent="0.3">
      <c r="T8973" s="16"/>
      <c r="U8973" s="16"/>
    </row>
    <row r="8974" spans="20:21" ht="12.75" customHeight="1" x14ac:dyDescent="0.3">
      <c r="T8974" s="16"/>
      <c r="U8974" s="16"/>
    </row>
    <row r="8975" spans="20:21" ht="12.75" customHeight="1" x14ac:dyDescent="0.3">
      <c r="T8975" s="16"/>
      <c r="U8975" s="16"/>
    </row>
    <row r="8976" spans="20:21" ht="12.75" customHeight="1" x14ac:dyDescent="0.3">
      <c r="T8976" s="16"/>
      <c r="U8976" s="16"/>
    </row>
    <row r="8977" spans="20:21" ht="12.75" customHeight="1" x14ac:dyDescent="0.3">
      <c r="T8977" s="16"/>
      <c r="U8977" s="16"/>
    </row>
    <row r="8978" spans="20:21" ht="12.75" customHeight="1" x14ac:dyDescent="0.3">
      <c r="T8978" s="16"/>
      <c r="U8978" s="16"/>
    </row>
    <row r="8979" spans="20:21" ht="12.75" customHeight="1" x14ac:dyDescent="0.3">
      <c r="T8979" s="16"/>
      <c r="U8979" s="16"/>
    </row>
    <row r="8980" spans="20:21" ht="12.75" customHeight="1" x14ac:dyDescent="0.3">
      <c r="T8980" s="16"/>
      <c r="U8980" s="16"/>
    </row>
    <row r="8981" spans="20:21" ht="12.75" customHeight="1" x14ac:dyDescent="0.3">
      <c r="T8981" s="16"/>
      <c r="U8981" s="16"/>
    </row>
    <row r="8982" spans="20:21" ht="12.75" customHeight="1" x14ac:dyDescent="0.3">
      <c r="T8982" s="16"/>
      <c r="U8982" s="16"/>
    </row>
    <row r="8983" spans="20:21" ht="12.75" customHeight="1" x14ac:dyDescent="0.3">
      <c r="T8983" s="16"/>
      <c r="U8983" s="16"/>
    </row>
    <row r="8984" spans="20:21" ht="12.75" customHeight="1" x14ac:dyDescent="0.3">
      <c r="T8984" s="16"/>
      <c r="U8984" s="16"/>
    </row>
    <row r="8985" spans="20:21" ht="12.75" customHeight="1" x14ac:dyDescent="0.3">
      <c r="T8985" s="16"/>
      <c r="U8985" s="16"/>
    </row>
    <row r="8986" spans="20:21" ht="12.75" customHeight="1" x14ac:dyDescent="0.3">
      <c r="T8986" s="16"/>
      <c r="U8986" s="16"/>
    </row>
    <row r="8987" spans="20:21" ht="12.75" customHeight="1" x14ac:dyDescent="0.3">
      <c r="T8987" s="16"/>
      <c r="U8987" s="16"/>
    </row>
    <row r="8988" spans="20:21" ht="12.75" customHeight="1" x14ac:dyDescent="0.3">
      <c r="T8988" s="16"/>
      <c r="U8988" s="16"/>
    </row>
    <row r="8989" spans="20:21" ht="12.75" customHeight="1" x14ac:dyDescent="0.3">
      <c r="T8989" s="16"/>
      <c r="U8989" s="16"/>
    </row>
    <row r="8990" spans="20:21" ht="12.75" customHeight="1" x14ac:dyDescent="0.3">
      <c r="T8990" s="16"/>
      <c r="U8990" s="16"/>
    </row>
    <row r="8991" spans="20:21" ht="12.75" customHeight="1" x14ac:dyDescent="0.3">
      <c r="T8991" s="16"/>
      <c r="U8991" s="16"/>
    </row>
    <row r="8992" spans="20:21" ht="12.75" customHeight="1" x14ac:dyDescent="0.3">
      <c r="T8992" s="16"/>
      <c r="U8992" s="16"/>
    </row>
    <row r="8993" spans="20:21" ht="12.75" customHeight="1" x14ac:dyDescent="0.3">
      <c r="T8993" s="16"/>
      <c r="U8993" s="16"/>
    </row>
    <row r="8994" spans="20:21" ht="12.75" customHeight="1" x14ac:dyDescent="0.3">
      <c r="T8994" s="16"/>
      <c r="U8994" s="16"/>
    </row>
    <row r="8995" spans="20:21" ht="12.75" customHeight="1" x14ac:dyDescent="0.3">
      <c r="T8995" s="16"/>
      <c r="U8995" s="16"/>
    </row>
    <row r="8996" spans="20:21" ht="12.75" customHeight="1" x14ac:dyDescent="0.3">
      <c r="T8996" s="16"/>
      <c r="U8996" s="16"/>
    </row>
    <row r="8997" spans="20:21" ht="12.75" customHeight="1" x14ac:dyDescent="0.3">
      <c r="T8997" s="16"/>
      <c r="U8997" s="16"/>
    </row>
    <row r="8998" spans="20:21" ht="12.75" customHeight="1" x14ac:dyDescent="0.3">
      <c r="T8998" s="16"/>
      <c r="U8998" s="16"/>
    </row>
    <row r="8999" spans="20:21" ht="12.75" customHeight="1" x14ac:dyDescent="0.3">
      <c r="T8999" s="16"/>
      <c r="U8999" s="16"/>
    </row>
    <row r="9000" spans="20:21" ht="12.75" customHeight="1" x14ac:dyDescent="0.3">
      <c r="T9000" s="16"/>
      <c r="U9000" s="16"/>
    </row>
    <row r="9001" spans="20:21" ht="12.75" customHeight="1" x14ac:dyDescent="0.3">
      <c r="T9001" s="16"/>
      <c r="U9001" s="16"/>
    </row>
    <row r="9002" spans="20:21" ht="12.75" customHeight="1" x14ac:dyDescent="0.3">
      <c r="T9002" s="16"/>
      <c r="U9002" s="16"/>
    </row>
    <row r="9003" spans="20:21" ht="12.75" customHeight="1" x14ac:dyDescent="0.3">
      <c r="T9003" s="16"/>
      <c r="U9003" s="16"/>
    </row>
    <row r="9004" spans="20:21" ht="12.75" customHeight="1" x14ac:dyDescent="0.3">
      <c r="T9004" s="16"/>
      <c r="U9004" s="16"/>
    </row>
    <row r="9005" spans="20:21" ht="12.75" customHeight="1" x14ac:dyDescent="0.3">
      <c r="T9005" s="16"/>
      <c r="U9005" s="16"/>
    </row>
    <row r="9006" spans="20:21" ht="12.75" customHeight="1" x14ac:dyDescent="0.3">
      <c r="T9006" s="16"/>
      <c r="U9006" s="16"/>
    </row>
    <row r="9007" spans="20:21" ht="12.75" customHeight="1" x14ac:dyDescent="0.3">
      <c r="T9007" s="16"/>
      <c r="U9007" s="16"/>
    </row>
    <row r="9008" spans="20:21" ht="12.75" customHeight="1" x14ac:dyDescent="0.3">
      <c r="T9008" s="16"/>
      <c r="U9008" s="16"/>
    </row>
    <row r="9009" spans="20:21" ht="12.75" customHeight="1" x14ac:dyDescent="0.3">
      <c r="T9009" s="16"/>
      <c r="U9009" s="16"/>
    </row>
    <row r="9010" spans="20:21" ht="12.75" customHeight="1" x14ac:dyDescent="0.3">
      <c r="T9010" s="16"/>
      <c r="U9010" s="16"/>
    </row>
    <row r="9011" spans="20:21" ht="12.75" customHeight="1" x14ac:dyDescent="0.3">
      <c r="T9011" s="16"/>
      <c r="U9011" s="16"/>
    </row>
    <row r="9012" spans="20:21" ht="12.75" customHeight="1" x14ac:dyDescent="0.3">
      <c r="T9012" s="16"/>
      <c r="U9012" s="16"/>
    </row>
    <row r="9013" spans="20:21" ht="12.75" customHeight="1" x14ac:dyDescent="0.3">
      <c r="T9013" s="16"/>
      <c r="U9013" s="16"/>
    </row>
    <row r="9014" spans="20:21" ht="12.75" customHeight="1" x14ac:dyDescent="0.3">
      <c r="T9014" s="16"/>
      <c r="U9014" s="16"/>
    </row>
    <row r="9015" spans="20:21" ht="12.75" customHeight="1" x14ac:dyDescent="0.3">
      <c r="T9015" s="16"/>
      <c r="U9015" s="16"/>
    </row>
    <row r="9016" spans="20:21" ht="12.75" customHeight="1" x14ac:dyDescent="0.3">
      <c r="T9016" s="16"/>
      <c r="U9016" s="16"/>
    </row>
    <row r="9017" spans="20:21" ht="12.75" customHeight="1" x14ac:dyDescent="0.3">
      <c r="T9017" s="16"/>
      <c r="U9017" s="16"/>
    </row>
    <row r="9018" spans="20:21" ht="12.75" customHeight="1" x14ac:dyDescent="0.3">
      <c r="T9018" s="16"/>
      <c r="U9018" s="16"/>
    </row>
    <row r="9019" spans="20:21" ht="12.75" customHeight="1" x14ac:dyDescent="0.3">
      <c r="T9019" s="16"/>
      <c r="U9019" s="16"/>
    </row>
    <row r="9020" spans="20:21" ht="12.75" customHeight="1" x14ac:dyDescent="0.3">
      <c r="T9020" s="16"/>
      <c r="U9020" s="16"/>
    </row>
    <row r="9021" spans="20:21" ht="12.75" customHeight="1" x14ac:dyDescent="0.3">
      <c r="T9021" s="16"/>
      <c r="U9021" s="16"/>
    </row>
    <row r="9022" spans="20:21" ht="12.75" customHeight="1" x14ac:dyDescent="0.3">
      <c r="T9022" s="16"/>
      <c r="U9022" s="16"/>
    </row>
    <row r="9023" spans="20:21" ht="12.75" customHeight="1" x14ac:dyDescent="0.3">
      <c r="T9023" s="16"/>
      <c r="U9023" s="16"/>
    </row>
    <row r="9024" spans="20:21" ht="12.75" customHeight="1" x14ac:dyDescent="0.3">
      <c r="T9024" s="16"/>
      <c r="U9024" s="16"/>
    </row>
    <row r="9025" spans="20:21" ht="12.75" customHeight="1" x14ac:dyDescent="0.3">
      <c r="T9025" s="16"/>
      <c r="U9025" s="16"/>
    </row>
    <row r="9026" spans="20:21" ht="12.75" customHeight="1" x14ac:dyDescent="0.3">
      <c r="T9026" s="16"/>
      <c r="U9026" s="16"/>
    </row>
    <row r="9027" spans="20:21" ht="12.75" customHeight="1" x14ac:dyDescent="0.3">
      <c r="T9027" s="16"/>
      <c r="U9027" s="16"/>
    </row>
    <row r="9028" spans="20:21" ht="12.75" customHeight="1" x14ac:dyDescent="0.3">
      <c r="T9028" s="16"/>
      <c r="U9028" s="16"/>
    </row>
    <row r="9029" spans="20:21" ht="12.75" customHeight="1" x14ac:dyDescent="0.3">
      <c r="T9029" s="16"/>
      <c r="U9029" s="16"/>
    </row>
    <row r="9030" spans="20:21" ht="12.75" customHeight="1" x14ac:dyDescent="0.3">
      <c r="T9030" s="16"/>
      <c r="U9030" s="16"/>
    </row>
    <row r="9031" spans="20:21" ht="12.75" customHeight="1" x14ac:dyDescent="0.3">
      <c r="T9031" s="16"/>
      <c r="U9031" s="16"/>
    </row>
    <row r="9032" spans="20:21" ht="12.75" customHeight="1" x14ac:dyDescent="0.3">
      <c r="T9032" s="16"/>
      <c r="U9032" s="16"/>
    </row>
    <row r="9033" spans="20:21" ht="12.75" customHeight="1" x14ac:dyDescent="0.3">
      <c r="T9033" s="16"/>
      <c r="U9033" s="16"/>
    </row>
    <row r="9034" spans="20:21" ht="12.75" customHeight="1" x14ac:dyDescent="0.3">
      <c r="T9034" s="16"/>
      <c r="U9034" s="16"/>
    </row>
    <row r="9035" spans="20:21" ht="12.75" customHeight="1" x14ac:dyDescent="0.3">
      <c r="T9035" s="16"/>
      <c r="U9035" s="16"/>
    </row>
    <row r="9036" spans="20:21" ht="12.75" customHeight="1" x14ac:dyDescent="0.3">
      <c r="T9036" s="16"/>
      <c r="U9036" s="16"/>
    </row>
    <row r="9037" spans="20:21" ht="12.75" customHeight="1" x14ac:dyDescent="0.3">
      <c r="T9037" s="16"/>
      <c r="U9037" s="16"/>
    </row>
    <row r="9038" spans="20:21" ht="12.75" customHeight="1" x14ac:dyDescent="0.3">
      <c r="T9038" s="16"/>
      <c r="U9038" s="16"/>
    </row>
    <row r="9039" spans="20:21" ht="12.75" customHeight="1" x14ac:dyDescent="0.3">
      <c r="T9039" s="16"/>
      <c r="U9039" s="16"/>
    </row>
    <row r="9040" spans="20:21" ht="12.75" customHeight="1" x14ac:dyDescent="0.3">
      <c r="T9040" s="16"/>
      <c r="U9040" s="16"/>
    </row>
    <row r="9041" spans="20:21" ht="12.75" customHeight="1" x14ac:dyDescent="0.3">
      <c r="T9041" s="16"/>
      <c r="U9041" s="16"/>
    </row>
    <row r="9042" spans="20:21" ht="12.75" customHeight="1" x14ac:dyDescent="0.3">
      <c r="T9042" s="16"/>
      <c r="U9042" s="16"/>
    </row>
    <row r="9043" spans="20:21" ht="12.75" customHeight="1" x14ac:dyDescent="0.3">
      <c r="T9043" s="16"/>
      <c r="U9043" s="16"/>
    </row>
    <row r="9044" spans="20:21" ht="12.75" customHeight="1" x14ac:dyDescent="0.3">
      <c r="T9044" s="16"/>
      <c r="U9044" s="16"/>
    </row>
    <row r="9045" spans="20:21" ht="12.75" customHeight="1" x14ac:dyDescent="0.3">
      <c r="T9045" s="16"/>
      <c r="U9045" s="16"/>
    </row>
    <row r="9046" spans="20:21" ht="12.75" customHeight="1" x14ac:dyDescent="0.3">
      <c r="T9046" s="16"/>
      <c r="U9046" s="16"/>
    </row>
    <row r="9047" spans="20:21" ht="12.75" customHeight="1" x14ac:dyDescent="0.3">
      <c r="T9047" s="16"/>
      <c r="U9047" s="16"/>
    </row>
    <row r="9048" spans="20:21" ht="12.75" customHeight="1" x14ac:dyDescent="0.3">
      <c r="T9048" s="16"/>
      <c r="U9048" s="16"/>
    </row>
    <row r="9049" spans="20:21" ht="12.75" customHeight="1" x14ac:dyDescent="0.3">
      <c r="T9049" s="16"/>
      <c r="U9049" s="16"/>
    </row>
    <row r="9050" spans="20:21" ht="12.75" customHeight="1" x14ac:dyDescent="0.3">
      <c r="T9050" s="16"/>
      <c r="U9050" s="16"/>
    </row>
    <row r="9051" spans="20:21" ht="12.75" customHeight="1" x14ac:dyDescent="0.3">
      <c r="T9051" s="16"/>
      <c r="U9051" s="16"/>
    </row>
    <row r="9052" spans="20:21" ht="12.75" customHeight="1" x14ac:dyDescent="0.3">
      <c r="T9052" s="16"/>
      <c r="U9052" s="16"/>
    </row>
    <row r="9053" spans="20:21" ht="12.75" customHeight="1" x14ac:dyDescent="0.3">
      <c r="T9053" s="16"/>
      <c r="U9053" s="16"/>
    </row>
    <row r="9054" spans="20:21" ht="12.75" customHeight="1" x14ac:dyDescent="0.3">
      <c r="T9054" s="16"/>
      <c r="U9054" s="16"/>
    </row>
    <row r="9055" spans="20:21" ht="12.75" customHeight="1" x14ac:dyDescent="0.3">
      <c r="T9055" s="16"/>
      <c r="U9055" s="16"/>
    </row>
    <row r="9056" spans="20:21" ht="12.75" customHeight="1" x14ac:dyDescent="0.3">
      <c r="T9056" s="16"/>
      <c r="U9056" s="16"/>
    </row>
    <row r="9057" spans="20:21" ht="12.75" customHeight="1" x14ac:dyDescent="0.3">
      <c r="T9057" s="16"/>
      <c r="U9057" s="16"/>
    </row>
    <row r="9058" spans="20:21" ht="12.75" customHeight="1" x14ac:dyDescent="0.3">
      <c r="T9058" s="16"/>
      <c r="U9058" s="16"/>
    </row>
    <row r="9059" spans="20:21" ht="12.75" customHeight="1" x14ac:dyDescent="0.3">
      <c r="T9059" s="16"/>
      <c r="U9059" s="16"/>
    </row>
    <row r="9060" spans="20:21" ht="12.75" customHeight="1" x14ac:dyDescent="0.3">
      <c r="T9060" s="16"/>
      <c r="U9060" s="16"/>
    </row>
    <row r="9061" spans="20:21" ht="12.75" customHeight="1" x14ac:dyDescent="0.3">
      <c r="T9061" s="16"/>
      <c r="U9061" s="16"/>
    </row>
    <row r="9062" spans="20:21" ht="12.75" customHeight="1" x14ac:dyDescent="0.3">
      <c r="T9062" s="16"/>
      <c r="U9062" s="16"/>
    </row>
    <row r="9063" spans="20:21" ht="12.75" customHeight="1" x14ac:dyDescent="0.3">
      <c r="T9063" s="16"/>
      <c r="U9063" s="16"/>
    </row>
    <row r="9064" spans="20:21" ht="12.75" customHeight="1" x14ac:dyDescent="0.3">
      <c r="T9064" s="16"/>
      <c r="U9064" s="16"/>
    </row>
    <row r="9065" spans="20:21" ht="12.75" customHeight="1" x14ac:dyDescent="0.3">
      <c r="T9065" s="16"/>
      <c r="U9065" s="16"/>
    </row>
    <row r="9066" spans="20:21" ht="12.75" customHeight="1" x14ac:dyDescent="0.3">
      <c r="T9066" s="16"/>
      <c r="U9066" s="16"/>
    </row>
    <row r="9067" spans="20:21" ht="12.75" customHeight="1" x14ac:dyDescent="0.3">
      <c r="T9067" s="16"/>
      <c r="U9067" s="16"/>
    </row>
    <row r="9068" spans="20:21" ht="12.75" customHeight="1" x14ac:dyDescent="0.3">
      <c r="T9068" s="16"/>
      <c r="U9068" s="16"/>
    </row>
    <row r="9069" spans="20:21" ht="12.75" customHeight="1" x14ac:dyDescent="0.3">
      <c r="T9069" s="16"/>
      <c r="U9069" s="16"/>
    </row>
    <row r="9070" spans="20:21" ht="12.75" customHeight="1" x14ac:dyDescent="0.3">
      <c r="T9070" s="16"/>
      <c r="U9070" s="16"/>
    </row>
    <row r="9071" spans="20:21" ht="12.75" customHeight="1" x14ac:dyDescent="0.3">
      <c r="T9071" s="16"/>
      <c r="U9071" s="16"/>
    </row>
    <row r="9072" spans="20:21" ht="12.75" customHeight="1" x14ac:dyDescent="0.3">
      <c r="T9072" s="16"/>
      <c r="U9072" s="16"/>
    </row>
    <row r="9073" spans="20:21" ht="12.75" customHeight="1" x14ac:dyDescent="0.3">
      <c r="T9073" s="16"/>
      <c r="U9073" s="16"/>
    </row>
    <row r="9074" spans="20:21" ht="12.75" customHeight="1" x14ac:dyDescent="0.3">
      <c r="T9074" s="16"/>
      <c r="U9074" s="16"/>
    </row>
    <row r="9075" spans="20:21" ht="12.75" customHeight="1" x14ac:dyDescent="0.3">
      <c r="T9075" s="16"/>
      <c r="U9075" s="16"/>
    </row>
    <row r="9076" spans="20:21" ht="12.75" customHeight="1" x14ac:dyDescent="0.3">
      <c r="T9076" s="16"/>
      <c r="U9076" s="16"/>
    </row>
    <row r="9077" spans="20:21" ht="12.75" customHeight="1" x14ac:dyDescent="0.3">
      <c r="T9077" s="16"/>
      <c r="U9077" s="16"/>
    </row>
    <row r="9078" spans="20:21" ht="12.75" customHeight="1" x14ac:dyDescent="0.3">
      <c r="T9078" s="16"/>
      <c r="U9078" s="16"/>
    </row>
    <row r="9079" spans="20:21" ht="12.75" customHeight="1" x14ac:dyDescent="0.3">
      <c r="T9079" s="16"/>
      <c r="U9079" s="16"/>
    </row>
    <row r="9080" spans="20:21" ht="12.75" customHeight="1" x14ac:dyDescent="0.3">
      <c r="T9080" s="16"/>
      <c r="U9080" s="16"/>
    </row>
    <row r="9081" spans="20:21" ht="12.75" customHeight="1" x14ac:dyDescent="0.3">
      <c r="T9081" s="16"/>
      <c r="U9081" s="16"/>
    </row>
    <row r="9082" spans="20:21" ht="12.75" customHeight="1" x14ac:dyDescent="0.3">
      <c r="T9082" s="16"/>
      <c r="U9082" s="16"/>
    </row>
    <row r="9083" spans="20:21" ht="12.75" customHeight="1" x14ac:dyDescent="0.3">
      <c r="T9083" s="16"/>
      <c r="U9083" s="16"/>
    </row>
    <row r="9084" spans="20:21" ht="12.75" customHeight="1" x14ac:dyDescent="0.3">
      <c r="T9084" s="16"/>
      <c r="U9084" s="16"/>
    </row>
    <row r="9085" spans="20:21" ht="12.75" customHeight="1" x14ac:dyDescent="0.3">
      <c r="T9085" s="16"/>
      <c r="U9085" s="16"/>
    </row>
    <row r="9086" spans="20:21" ht="12.75" customHeight="1" x14ac:dyDescent="0.3">
      <c r="T9086" s="16"/>
      <c r="U9086" s="16"/>
    </row>
    <row r="9087" spans="20:21" ht="12.75" customHeight="1" x14ac:dyDescent="0.3">
      <c r="T9087" s="16"/>
      <c r="U9087" s="16"/>
    </row>
    <row r="9088" spans="20:21" ht="12.75" customHeight="1" x14ac:dyDescent="0.3">
      <c r="T9088" s="16"/>
      <c r="U9088" s="16"/>
    </row>
    <row r="9089" spans="20:21" ht="12.75" customHeight="1" x14ac:dyDescent="0.3">
      <c r="T9089" s="16"/>
      <c r="U9089" s="16"/>
    </row>
    <row r="9090" spans="20:21" ht="12.75" customHeight="1" x14ac:dyDescent="0.3">
      <c r="T9090" s="16"/>
      <c r="U9090" s="16"/>
    </row>
    <row r="9091" spans="20:21" ht="12.75" customHeight="1" x14ac:dyDescent="0.3">
      <c r="T9091" s="16"/>
      <c r="U9091" s="16"/>
    </row>
    <row r="9092" spans="20:21" ht="12.75" customHeight="1" x14ac:dyDescent="0.3">
      <c r="T9092" s="16"/>
      <c r="U9092" s="16"/>
    </row>
    <row r="9093" spans="20:21" ht="12.75" customHeight="1" x14ac:dyDescent="0.3">
      <c r="T9093" s="16"/>
      <c r="U9093" s="16"/>
    </row>
    <row r="9094" spans="20:21" ht="12.75" customHeight="1" x14ac:dyDescent="0.3">
      <c r="T9094" s="16"/>
      <c r="U9094" s="16"/>
    </row>
    <row r="9095" spans="20:21" ht="12.75" customHeight="1" x14ac:dyDescent="0.3">
      <c r="T9095" s="16"/>
      <c r="U9095" s="16"/>
    </row>
    <row r="9096" spans="20:21" ht="12.75" customHeight="1" x14ac:dyDescent="0.3">
      <c r="T9096" s="16"/>
      <c r="U9096" s="16"/>
    </row>
    <row r="9097" spans="20:21" ht="12.75" customHeight="1" x14ac:dyDescent="0.3">
      <c r="T9097" s="16"/>
      <c r="U9097" s="16"/>
    </row>
    <row r="9098" spans="20:21" ht="12.75" customHeight="1" x14ac:dyDescent="0.3">
      <c r="T9098" s="16"/>
      <c r="U9098" s="16"/>
    </row>
    <row r="9099" spans="20:21" ht="12.75" customHeight="1" x14ac:dyDescent="0.3">
      <c r="T9099" s="16"/>
      <c r="U9099" s="16"/>
    </row>
    <row r="9100" spans="20:21" ht="12.75" customHeight="1" x14ac:dyDescent="0.3">
      <c r="T9100" s="16"/>
      <c r="U9100" s="16"/>
    </row>
    <row r="9101" spans="20:21" ht="12.75" customHeight="1" x14ac:dyDescent="0.3">
      <c r="T9101" s="16"/>
      <c r="U9101" s="16"/>
    </row>
    <row r="9102" spans="20:21" ht="12.75" customHeight="1" x14ac:dyDescent="0.3">
      <c r="T9102" s="16"/>
      <c r="U9102" s="16"/>
    </row>
    <row r="9103" spans="20:21" ht="12.75" customHeight="1" x14ac:dyDescent="0.3">
      <c r="T9103" s="16"/>
      <c r="U9103" s="16"/>
    </row>
    <row r="9104" spans="20:21" ht="12.75" customHeight="1" x14ac:dyDescent="0.3">
      <c r="T9104" s="16"/>
      <c r="U9104" s="16"/>
    </row>
    <row r="9105" spans="20:21" ht="12.75" customHeight="1" x14ac:dyDescent="0.3">
      <c r="T9105" s="16"/>
      <c r="U9105" s="16"/>
    </row>
    <row r="9106" spans="20:21" ht="12.75" customHeight="1" x14ac:dyDescent="0.3">
      <c r="T9106" s="16"/>
      <c r="U9106" s="16"/>
    </row>
    <row r="9107" spans="20:21" ht="12.75" customHeight="1" x14ac:dyDescent="0.3">
      <c r="T9107" s="16"/>
      <c r="U9107" s="16"/>
    </row>
    <row r="9108" spans="20:21" ht="12.75" customHeight="1" x14ac:dyDescent="0.3">
      <c r="T9108" s="16"/>
      <c r="U9108" s="16"/>
    </row>
    <row r="9109" spans="20:21" ht="12.75" customHeight="1" x14ac:dyDescent="0.3">
      <c r="T9109" s="16"/>
      <c r="U9109" s="16"/>
    </row>
    <row r="9110" spans="20:21" ht="12.75" customHeight="1" x14ac:dyDescent="0.3">
      <c r="T9110" s="16"/>
      <c r="U9110" s="16"/>
    </row>
    <row r="9111" spans="20:21" ht="12.75" customHeight="1" x14ac:dyDescent="0.3">
      <c r="T9111" s="16"/>
      <c r="U9111" s="16"/>
    </row>
    <row r="9112" spans="20:21" ht="12.75" customHeight="1" x14ac:dyDescent="0.3">
      <c r="T9112" s="16"/>
      <c r="U9112" s="16"/>
    </row>
    <row r="9113" spans="20:21" ht="12.75" customHeight="1" x14ac:dyDescent="0.3">
      <c r="T9113" s="16"/>
      <c r="U9113" s="16"/>
    </row>
    <row r="9114" spans="20:21" ht="12.75" customHeight="1" x14ac:dyDescent="0.3">
      <c r="T9114" s="16"/>
      <c r="U9114" s="16"/>
    </row>
    <row r="9115" spans="20:21" ht="12.75" customHeight="1" x14ac:dyDescent="0.3">
      <c r="T9115" s="16"/>
      <c r="U9115" s="16"/>
    </row>
    <row r="9116" spans="20:21" ht="12.75" customHeight="1" x14ac:dyDescent="0.3">
      <c r="T9116" s="16"/>
      <c r="U9116" s="16"/>
    </row>
    <row r="9117" spans="20:21" ht="12.75" customHeight="1" x14ac:dyDescent="0.3">
      <c r="T9117" s="16"/>
      <c r="U9117" s="16"/>
    </row>
    <row r="9118" spans="20:21" ht="12.75" customHeight="1" x14ac:dyDescent="0.3">
      <c r="T9118" s="16"/>
      <c r="U9118" s="16"/>
    </row>
    <row r="9119" spans="20:21" ht="12.75" customHeight="1" x14ac:dyDescent="0.3">
      <c r="T9119" s="16"/>
      <c r="U9119" s="16"/>
    </row>
    <row r="9120" spans="20:21" ht="12.75" customHeight="1" x14ac:dyDescent="0.3">
      <c r="T9120" s="16"/>
      <c r="U9120" s="16"/>
    </row>
    <row r="9121" spans="20:21" ht="12.75" customHeight="1" x14ac:dyDescent="0.3">
      <c r="T9121" s="16"/>
      <c r="U9121" s="16"/>
    </row>
    <row r="9122" spans="20:21" ht="12.75" customHeight="1" x14ac:dyDescent="0.3">
      <c r="T9122" s="16"/>
      <c r="U9122" s="16"/>
    </row>
    <row r="9123" spans="20:21" ht="12.75" customHeight="1" x14ac:dyDescent="0.3">
      <c r="T9123" s="16"/>
      <c r="U9123" s="16"/>
    </row>
    <row r="9124" spans="20:21" ht="12.75" customHeight="1" x14ac:dyDescent="0.3">
      <c r="T9124" s="16"/>
      <c r="U9124" s="16"/>
    </row>
    <row r="9125" spans="20:21" ht="12.75" customHeight="1" x14ac:dyDescent="0.3">
      <c r="T9125" s="16"/>
      <c r="U9125" s="16"/>
    </row>
    <row r="9126" spans="20:21" ht="12.75" customHeight="1" x14ac:dyDescent="0.3">
      <c r="T9126" s="16"/>
      <c r="U9126" s="16"/>
    </row>
    <row r="9127" spans="20:21" ht="12.75" customHeight="1" x14ac:dyDescent="0.3">
      <c r="T9127" s="16"/>
      <c r="U9127" s="16"/>
    </row>
    <row r="9128" spans="20:21" ht="12.75" customHeight="1" x14ac:dyDescent="0.3">
      <c r="T9128" s="16"/>
      <c r="U9128" s="16"/>
    </row>
    <row r="9129" spans="20:21" ht="12.75" customHeight="1" x14ac:dyDescent="0.3">
      <c r="T9129" s="16"/>
      <c r="U9129" s="16"/>
    </row>
    <row r="9130" spans="20:21" ht="12.75" customHeight="1" x14ac:dyDescent="0.3">
      <c r="T9130" s="16"/>
      <c r="U9130" s="16"/>
    </row>
    <row r="9131" spans="20:21" ht="12.75" customHeight="1" x14ac:dyDescent="0.3">
      <c r="T9131" s="16"/>
      <c r="U9131" s="16"/>
    </row>
    <row r="9132" spans="20:21" ht="12.75" customHeight="1" x14ac:dyDescent="0.3">
      <c r="T9132" s="16"/>
      <c r="U9132" s="16"/>
    </row>
    <row r="9133" spans="20:21" ht="12.75" customHeight="1" x14ac:dyDescent="0.3">
      <c r="T9133" s="16"/>
      <c r="U9133" s="16"/>
    </row>
    <row r="9134" spans="20:21" ht="12.75" customHeight="1" x14ac:dyDescent="0.3">
      <c r="T9134" s="16"/>
      <c r="U9134" s="16"/>
    </row>
    <row r="9135" spans="20:21" ht="12.75" customHeight="1" x14ac:dyDescent="0.3">
      <c r="T9135" s="16"/>
      <c r="U9135" s="16"/>
    </row>
    <row r="9136" spans="20:21" ht="12.75" customHeight="1" x14ac:dyDescent="0.3">
      <c r="T9136" s="16"/>
      <c r="U9136" s="16"/>
    </row>
    <row r="9137" spans="20:21" ht="12.75" customHeight="1" x14ac:dyDescent="0.3">
      <c r="T9137" s="16"/>
      <c r="U9137" s="16"/>
    </row>
    <row r="9138" spans="20:21" ht="12.75" customHeight="1" x14ac:dyDescent="0.3">
      <c r="T9138" s="16"/>
      <c r="U9138" s="16"/>
    </row>
    <row r="9139" spans="20:21" ht="12.75" customHeight="1" x14ac:dyDescent="0.3">
      <c r="T9139" s="16"/>
      <c r="U9139" s="16"/>
    </row>
    <row r="9140" spans="20:21" ht="12.75" customHeight="1" x14ac:dyDescent="0.3">
      <c r="T9140" s="16"/>
      <c r="U9140" s="16"/>
    </row>
    <row r="9141" spans="20:21" ht="12.75" customHeight="1" x14ac:dyDescent="0.3">
      <c r="T9141" s="16"/>
      <c r="U9141" s="16"/>
    </row>
    <row r="9142" spans="20:21" ht="12.75" customHeight="1" x14ac:dyDescent="0.3">
      <c r="T9142" s="16"/>
      <c r="U9142" s="16"/>
    </row>
    <row r="9143" spans="20:21" ht="12.75" customHeight="1" x14ac:dyDescent="0.3">
      <c r="T9143" s="16"/>
      <c r="U9143" s="16"/>
    </row>
    <row r="9144" spans="20:21" ht="12.75" customHeight="1" x14ac:dyDescent="0.3">
      <c r="T9144" s="16"/>
      <c r="U9144" s="16"/>
    </row>
    <row r="9145" spans="20:21" ht="12.75" customHeight="1" x14ac:dyDescent="0.3">
      <c r="T9145" s="16"/>
      <c r="U9145" s="16"/>
    </row>
    <row r="9146" spans="20:21" ht="12.75" customHeight="1" x14ac:dyDescent="0.3">
      <c r="T9146" s="16"/>
      <c r="U9146" s="16"/>
    </row>
    <row r="9147" spans="20:21" ht="12.75" customHeight="1" x14ac:dyDescent="0.3">
      <c r="T9147" s="16"/>
      <c r="U9147" s="16"/>
    </row>
    <row r="9148" spans="20:21" ht="12.75" customHeight="1" x14ac:dyDescent="0.3">
      <c r="T9148" s="16"/>
      <c r="U9148" s="16"/>
    </row>
    <row r="9149" spans="20:21" ht="12.75" customHeight="1" x14ac:dyDescent="0.3">
      <c r="T9149" s="16"/>
      <c r="U9149" s="16"/>
    </row>
    <row r="9150" spans="20:21" ht="12.75" customHeight="1" x14ac:dyDescent="0.3">
      <c r="T9150" s="16"/>
      <c r="U9150" s="16"/>
    </row>
    <row r="9151" spans="20:21" ht="12.75" customHeight="1" x14ac:dyDescent="0.3">
      <c r="T9151" s="16"/>
      <c r="U9151" s="16"/>
    </row>
    <row r="9152" spans="20:21" ht="12.75" customHeight="1" x14ac:dyDescent="0.3">
      <c r="T9152" s="16"/>
      <c r="U9152" s="16"/>
    </row>
    <row r="9153" spans="20:21" ht="12.75" customHeight="1" x14ac:dyDescent="0.3">
      <c r="T9153" s="16"/>
      <c r="U9153" s="16"/>
    </row>
    <row r="9154" spans="20:21" ht="12.75" customHeight="1" x14ac:dyDescent="0.3">
      <c r="T9154" s="16"/>
      <c r="U9154" s="16"/>
    </row>
    <row r="9155" spans="20:21" ht="12.75" customHeight="1" x14ac:dyDescent="0.3">
      <c r="T9155" s="16"/>
      <c r="U9155" s="16"/>
    </row>
    <row r="9156" spans="20:21" ht="12.75" customHeight="1" x14ac:dyDescent="0.3">
      <c r="T9156" s="16"/>
      <c r="U9156" s="16"/>
    </row>
    <row r="9157" spans="20:21" ht="12.75" customHeight="1" x14ac:dyDescent="0.3">
      <c r="T9157" s="16"/>
      <c r="U9157" s="16"/>
    </row>
    <row r="9158" spans="20:21" ht="12.75" customHeight="1" x14ac:dyDescent="0.3">
      <c r="T9158" s="16"/>
      <c r="U9158" s="16"/>
    </row>
    <row r="9159" spans="20:21" ht="12.75" customHeight="1" x14ac:dyDescent="0.3">
      <c r="T9159" s="16"/>
      <c r="U9159" s="16"/>
    </row>
    <row r="9160" spans="20:21" ht="12.75" customHeight="1" x14ac:dyDescent="0.3">
      <c r="T9160" s="16"/>
      <c r="U9160" s="16"/>
    </row>
    <row r="9161" spans="20:21" ht="12.75" customHeight="1" x14ac:dyDescent="0.3">
      <c r="T9161" s="16"/>
      <c r="U9161" s="16"/>
    </row>
    <row r="9162" spans="20:21" ht="12.75" customHeight="1" x14ac:dyDescent="0.3">
      <c r="T9162" s="16"/>
      <c r="U9162" s="16"/>
    </row>
    <row r="9163" spans="20:21" ht="12.75" customHeight="1" x14ac:dyDescent="0.3">
      <c r="T9163" s="16"/>
      <c r="U9163" s="16"/>
    </row>
    <row r="9164" spans="20:21" ht="12.75" customHeight="1" x14ac:dyDescent="0.3">
      <c r="T9164" s="16"/>
      <c r="U9164" s="16"/>
    </row>
    <row r="9165" spans="20:21" ht="12.75" customHeight="1" x14ac:dyDescent="0.3">
      <c r="T9165" s="16"/>
      <c r="U9165" s="16"/>
    </row>
    <row r="9166" spans="20:21" ht="12.75" customHeight="1" x14ac:dyDescent="0.3">
      <c r="T9166" s="16"/>
      <c r="U9166" s="16"/>
    </row>
    <row r="9167" spans="20:21" ht="12.75" customHeight="1" x14ac:dyDescent="0.3">
      <c r="T9167" s="16"/>
      <c r="U9167" s="16"/>
    </row>
    <row r="9168" spans="20:21" ht="12.75" customHeight="1" x14ac:dyDescent="0.3">
      <c r="T9168" s="16"/>
      <c r="U9168" s="16"/>
    </row>
    <row r="9169" spans="20:21" ht="12.75" customHeight="1" x14ac:dyDescent="0.3">
      <c r="T9169" s="16"/>
      <c r="U9169" s="16"/>
    </row>
    <row r="9170" spans="20:21" ht="12.75" customHeight="1" x14ac:dyDescent="0.3">
      <c r="T9170" s="16"/>
      <c r="U9170" s="16"/>
    </row>
    <row r="9171" spans="20:21" ht="12.75" customHeight="1" x14ac:dyDescent="0.3">
      <c r="T9171" s="16"/>
      <c r="U9171" s="16"/>
    </row>
    <row r="9172" spans="20:21" ht="12.75" customHeight="1" x14ac:dyDescent="0.3">
      <c r="T9172" s="16"/>
      <c r="U9172" s="16"/>
    </row>
    <row r="9173" spans="20:21" ht="12.75" customHeight="1" x14ac:dyDescent="0.3">
      <c r="T9173" s="16"/>
      <c r="U9173" s="16"/>
    </row>
    <row r="9174" spans="20:21" ht="12.75" customHeight="1" x14ac:dyDescent="0.3">
      <c r="T9174" s="16"/>
      <c r="U9174" s="16"/>
    </row>
    <row r="9175" spans="20:21" ht="12.75" customHeight="1" x14ac:dyDescent="0.3">
      <c r="T9175" s="16"/>
      <c r="U9175" s="16"/>
    </row>
    <row r="9176" spans="20:21" ht="12.75" customHeight="1" x14ac:dyDescent="0.3">
      <c r="T9176" s="16"/>
      <c r="U9176" s="16"/>
    </row>
    <row r="9177" spans="20:21" ht="12.75" customHeight="1" x14ac:dyDescent="0.3">
      <c r="T9177" s="16"/>
      <c r="U9177" s="16"/>
    </row>
    <row r="9178" spans="20:21" ht="12.75" customHeight="1" x14ac:dyDescent="0.3">
      <c r="T9178" s="16"/>
      <c r="U9178" s="16"/>
    </row>
    <row r="9179" spans="20:21" ht="12.75" customHeight="1" x14ac:dyDescent="0.3">
      <c r="T9179" s="16"/>
      <c r="U9179" s="16"/>
    </row>
    <row r="9180" spans="20:21" ht="12.75" customHeight="1" x14ac:dyDescent="0.3">
      <c r="T9180" s="16"/>
      <c r="U9180" s="16"/>
    </row>
    <row r="9181" spans="20:21" ht="12.75" customHeight="1" x14ac:dyDescent="0.3">
      <c r="T9181" s="16"/>
      <c r="U9181" s="16"/>
    </row>
    <row r="9182" spans="20:21" ht="12.75" customHeight="1" x14ac:dyDescent="0.3">
      <c r="T9182" s="16"/>
      <c r="U9182" s="16"/>
    </row>
    <row r="9183" spans="20:21" ht="12.75" customHeight="1" x14ac:dyDescent="0.3">
      <c r="T9183" s="16"/>
      <c r="U9183" s="16"/>
    </row>
    <row r="9184" spans="20:21" ht="12.75" customHeight="1" x14ac:dyDescent="0.3">
      <c r="T9184" s="16"/>
      <c r="U9184" s="16"/>
    </row>
    <row r="9185" spans="20:21" ht="12.75" customHeight="1" x14ac:dyDescent="0.3">
      <c r="T9185" s="16"/>
      <c r="U9185" s="16"/>
    </row>
    <row r="9186" spans="20:21" ht="12.75" customHeight="1" x14ac:dyDescent="0.3">
      <c r="T9186" s="16"/>
      <c r="U9186" s="16"/>
    </row>
    <row r="9187" spans="20:21" ht="12.75" customHeight="1" x14ac:dyDescent="0.3">
      <c r="T9187" s="16"/>
      <c r="U9187" s="16"/>
    </row>
    <row r="9188" spans="20:21" ht="12.75" customHeight="1" x14ac:dyDescent="0.3">
      <c r="T9188" s="16"/>
      <c r="U9188" s="16"/>
    </row>
    <row r="9189" spans="20:21" ht="12.75" customHeight="1" x14ac:dyDescent="0.3">
      <c r="T9189" s="16"/>
      <c r="U9189" s="16"/>
    </row>
    <row r="9190" spans="20:21" ht="12.75" customHeight="1" x14ac:dyDescent="0.3">
      <c r="T9190" s="16"/>
      <c r="U9190" s="16"/>
    </row>
    <row r="9191" spans="20:21" ht="12.75" customHeight="1" x14ac:dyDescent="0.3">
      <c r="T9191" s="16"/>
      <c r="U9191" s="16"/>
    </row>
    <row r="9192" spans="20:21" ht="12.75" customHeight="1" x14ac:dyDescent="0.3">
      <c r="T9192" s="16"/>
      <c r="U9192" s="16"/>
    </row>
    <row r="9193" spans="20:21" ht="12.75" customHeight="1" x14ac:dyDescent="0.3">
      <c r="T9193" s="16"/>
      <c r="U9193" s="16"/>
    </row>
    <row r="9194" spans="20:21" ht="12.75" customHeight="1" x14ac:dyDescent="0.3">
      <c r="T9194" s="16"/>
      <c r="U9194" s="16"/>
    </row>
    <row r="9195" spans="20:21" ht="12.75" customHeight="1" x14ac:dyDescent="0.3">
      <c r="T9195" s="16"/>
      <c r="U9195" s="16"/>
    </row>
    <row r="9196" spans="20:21" ht="12.75" customHeight="1" x14ac:dyDescent="0.3">
      <c r="T9196" s="16"/>
      <c r="U9196" s="16"/>
    </row>
    <row r="9197" spans="20:21" ht="12.75" customHeight="1" x14ac:dyDescent="0.3">
      <c r="T9197" s="16"/>
      <c r="U9197" s="16"/>
    </row>
    <row r="9198" spans="20:21" ht="12.75" customHeight="1" x14ac:dyDescent="0.3">
      <c r="T9198" s="16"/>
      <c r="U9198" s="16"/>
    </row>
    <row r="9199" spans="20:21" ht="12.75" customHeight="1" x14ac:dyDescent="0.3">
      <c r="T9199" s="16"/>
      <c r="U9199" s="16"/>
    </row>
    <row r="9200" spans="20:21" ht="12.75" customHeight="1" x14ac:dyDescent="0.3">
      <c r="T9200" s="16"/>
      <c r="U9200" s="16"/>
    </row>
    <row r="9201" spans="20:21" ht="12.75" customHeight="1" x14ac:dyDescent="0.3">
      <c r="T9201" s="16"/>
      <c r="U9201" s="16"/>
    </row>
    <row r="9202" spans="20:21" ht="12.75" customHeight="1" x14ac:dyDescent="0.3">
      <c r="T9202" s="16"/>
      <c r="U9202" s="16"/>
    </row>
    <row r="9203" spans="20:21" ht="12.75" customHeight="1" x14ac:dyDescent="0.3">
      <c r="T9203" s="16"/>
      <c r="U9203" s="16"/>
    </row>
    <row r="9204" spans="20:21" ht="12.75" customHeight="1" x14ac:dyDescent="0.3">
      <c r="T9204" s="16"/>
      <c r="U9204" s="16"/>
    </row>
    <row r="9205" spans="20:21" ht="12.75" customHeight="1" x14ac:dyDescent="0.3">
      <c r="T9205" s="16"/>
      <c r="U9205" s="16"/>
    </row>
    <row r="9206" spans="20:21" ht="12.75" customHeight="1" x14ac:dyDescent="0.3">
      <c r="T9206" s="16"/>
      <c r="U9206" s="16"/>
    </row>
    <row r="9207" spans="20:21" ht="12.75" customHeight="1" x14ac:dyDescent="0.3">
      <c r="T9207" s="16"/>
      <c r="U9207" s="16"/>
    </row>
    <row r="9208" spans="20:21" ht="12.75" customHeight="1" x14ac:dyDescent="0.3">
      <c r="T9208" s="16"/>
      <c r="U9208" s="16"/>
    </row>
    <row r="9209" spans="20:21" ht="12.75" customHeight="1" x14ac:dyDescent="0.3">
      <c r="T9209" s="16"/>
      <c r="U9209" s="16"/>
    </row>
    <row r="9210" spans="20:21" ht="12.75" customHeight="1" x14ac:dyDescent="0.3">
      <c r="T9210" s="16"/>
      <c r="U9210" s="16"/>
    </row>
    <row r="9211" spans="20:21" ht="12.75" customHeight="1" x14ac:dyDescent="0.3">
      <c r="T9211" s="16"/>
      <c r="U9211" s="16"/>
    </row>
    <row r="9212" spans="20:21" ht="12.75" customHeight="1" x14ac:dyDescent="0.3">
      <c r="T9212" s="16"/>
      <c r="U9212" s="16"/>
    </row>
    <row r="9213" spans="20:21" ht="12.75" customHeight="1" x14ac:dyDescent="0.3">
      <c r="T9213" s="16"/>
      <c r="U9213" s="16"/>
    </row>
    <row r="9214" spans="20:21" ht="12.75" customHeight="1" x14ac:dyDescent="0.3">
      <c r="T9214" s="16"/>
      <c r="U9214" s="16"/>
    </row>
    <row r="9215" spans="20:21" ht="12.75" customHeight="1" x14ac:dyDescent="0.3">
      <c r="T9215" s="16"/>
      <c r="U9215" s="16"/>
    </row>
    <row r="9216" spans="20:21" ht="12.75" customHeight="1" x14ac:dyDescent="0.3">
      <c r="T9216" s="16"/>
      <c r="U9216" s="16"/>
    </row>
    <row r="9217" spans="20:21" ht="12.75" customHeight="1" x14ac:dyDescent="0.3">
      <c r="T9217" s="16"/>
      <c r="U9217" s="16"/>
    </row>
    <row r="9218" spans="20:21" ht="12.75" customHeight="1" x14ac:dyDescent="0.3">
      <c r="T9218" s="16"/>
      <c r="U9218" s="16"/>
    </row>
    <row r="9219" spans="20:21" ht="12.75" customHeight="1" x14ac:dyDescent="0.3">
      <c r="T9219" s="16"/>
      <c r="U9219" s="16"/>
    </row>
    <row r="9220" spans="20:21" ht="12.75" customHeight="1" x14ac:dyDescent="0.3">
      <c r="T9220" s="16"/>
      <c r="U9220" s="16"/>
    </row>
    <row r="9221" spans="20:21" ht="12.75" customHeight="1" x14ac:dyDescent="0.3">
      <c r="T9221" s="16"/>
      <c r="U9221" s="16"/>
    </row>
    <row r="9222" spans="20:21" ht="12.75" customHeight="1" x14ac:dyDescent="0.3">
      <c r="T9222" s="16"/>
      <c r="U9222" s="16"/>
    </row>
    <row r="9223" spans="20:21" ht="12.75" customHeight="1" x14ac:dyDescent="0.3">
      <c r="T9223" s="16"/>
      <c r="U9223" s="16"/>
    </row>
    <row r="9224" spans="20:21" ht="12.75" customHeight="1" x14ac:dyDescent="0.3">
      <c r="T9224" s="16"/>
      <c r="U9224" s="16"/>
    </row>
    <row r="9225" spans="20:21" ht="12.75" customHeight="1" x14ac:dyDescent="0.3">
      <c r="T9225" s="16"/>
      <c r="U9225" s="16"/>
    </row>
    <row r="9226" spans="20:21" ht="12.75" customHeight="1" x14ac:dyDescent="0.3">
      <c r="T9226" s="16"/>
      <c r="U9226" s="16"/>
    </row>
    <row r="9227" spans="20:21" ht="12.75" customHeight="1" x14ac:dyDescent="0.3">
      <c r="T9227" s="16"/>
      <c r="U9227" s="16"/>
    </row>
    <row r="9228" spans="20:21" ht="12.75" customHeight="1" x14ac:dyDescent="0.3">
      <c r="T9228" s="16"/>
      <c r="U9228" s="16"/>
    </row>
    <row r="9229" spans="20:21" ht="12.75" customHeight="1" x14ac:dyDescent="0.3">
      <c r="T9229" s="16"/>
      <c r="U9229" s="16"/>
    </row>
    <row r="9230" spans="20:21" ht="12.75" customHeight="1" x14ac:dyDescent="0.3">
      <c r="T9230" s="16"/>
      <c r="U9230" s="16"/>
    </row>
    <row r="9231" spans="20:21" ht="12.75" customHeight="1" x14ac:dyDescent="0.3">
      <c r="T9231" s="16"/>
      <c r="U9231" s="16"/>
    </row>
    <row r="9232" spans="20:21" ht="12.75" customHeight="1" x14ac:dyDescent="0.3">
      <c r="T9232" s="16"/>
      <c r="U9232" s="16"/>
    </row>
    <row r="9233" spans="20:21" ht="12.75" customHeight="1" x14ac:dyDescent="0.3">
      <c r="T9233" s="16"/>
      <c r="U9233" s="16"/>
    </row>
    <row r="9234" spans="20:21" ht="12.75" customHeight="1" x14ac:dyDescent="0.3">
      <c r="T9234" s="16"/>
      <c r="U9234" s="16"/>
    </row>
    <row r="9235" spans="20:21" ht="12.75" customHeight="1" x14ac:dyDescent="0.3">
      <c r="T9235" s="16"/>
      <c r="U9235" s="16"/>
    </row>
    <row r="9236" spans="20:21" ht="12.75" customHeight="1" x14ac:dyDescent="0.3">
      <c r="T9236" s="16"/>
      <c r="U9236" s="16"/>
    </row>
    <row r="9237" spans="20:21" ht="12.75" customHeight="1" x14ac:dyDescent="0.3">
      <c r="T9237" s="16"/>
      <c r="U9237" s="16"/>
    </row>
    <row r="9238" spans="20:21" ht="12.75" customHeight="1" x14ac:dyDescent="0.3">
      <c r="T9238" s="16"/>
      <c r="U9238" s="16"/>
    </row>
    <row r="9239" spans="20:21" ht="12.75" customHeight="1" x14ac:dyDescent="0.3">
      <c r="T9239" s="16"/>
      <c r="U9239" s="16"/>
    </row>
    <row r="9240" spans="20:21" ht="12.75" customHeight="1" x14ac:dyDescent="0.3">
      <c r="T9240" s="16"/>
      <c r="U9240" s="16"/>
    </row>
    <row r="9241" spans="20:21" ht="12.75" customHeight="1" x14ac:dyDescent="0.3">
      <c r="T9241" s="16"/>
      <c r="U9241" s="16"/>
    </row>
    <row r="9242" spans="20:21" ht="12.75" customHeight="1" x14ac:dyDescent="0.3">
      <c r="T9242" s="16"/>
      <c r="U9242" s="16"/>
    </row>
    <row r="9243" spans="20:21" ht="12.75" customHeight="1" x14ac:dyDescent="0.3">
      <c r="T9243" s="16"/>
      <c r="U9243" s="16"/>
    </row>
    <row r="9244" spans="20:21" ht="12.75" customHeight="1" x14ac:dyDescent="0.3">
      <c r="T9244" s="16"/>
      <c r="U9244" s="16"/>
    </row>
    <row r="9245" spans="20:21" ht="12.75" customHeight="1" x14ac:dyDescent="0.3">
      <c r="T9245" s="16"/>
      <c r="U9245" s="16"/>
    </row>
    <row r="9246" spans="20:21" ht="12.75" customHeight="1" x14ac:dyDescent="0.3">
      <c r="T9246" s="16"/>
      <c r="U9246" s="16"/>
    </row>
    <row r="9247" spans="20:21" ht="12.75" customHeight="1" x14ac:dyDescent="0.3">
      <c r="T9247" s="16"/>
      <c r="U9247" s="16"/>
    </row>
    <row r="9248" spans="20:21" ht="12.75" customHeight="1" x14ac:dyDescent="0.3">
      <c r="T9248" s="16"/>
      <c r="U9248" s="16"/>
    </row>
    <row r="9249" spans="20:21" ht="12.75" customHeight="1" x14ac:dyDescent="0.3">
      <c r="T9249" s="16"/>
      <c r="U9249" s="16"/>
    </row>
    <row r="9250" spans="20:21" ht="12.75" customHeight="1" x14ac:dyDescent="0.3">
      <c r="T9250" s="16"/>
      <c r="U9250" s="16"/>
    </row>
    <row r="9251" spans="20:21" ht="12.75" customHeight="1" x14ac:dyDescent="0.3">
      <c r="T9251" s="16"/>
      <c r="U9251" s="16"/>
    </row>
    <row r="9252" spans="20:21" ht="12.75" customHeight="1" x14ac:dyDescent="0.3">
      <c r="T9252" s="16"/>
      <c r="U9252" s="16"/>
    </row>
    <row r="9253" spans="20:21" ht="12.75" customHeight="1" x14ac:dyDescent="0.3">
      <c r="T9253" s="16"/>
      <c r="U9253" s="16"/>
    </row>
    <row r="9254" spans="20:21" ht="12.75" customHeight="1" x14ac:dyDescent="0.3">
      <c r="T9254" s="16"/>
      <c r="U9254" s="16"/>
    </row>
    <row r="9255" spans="20:21" ht="12.75" customHeight="1" x14ac:dyDescent="0.3">
      <c r="T9255" s="16"/>
      <c r="U9255" s="16"/>
    </row>
    <row r="9256" spans="20:21" ht="12.75" customHeight="1" x14ac:dyDescent="0.3">
      <c r="T9256" s="16"/>
      <c r="U9256" s="16"/>
    </row>
    <row r="9257" spans="20:21" ht="12.75" customHeight="1" x14ac:dyDescent="0.3">
      <c r="T9257" s="16"/>
      <c r="U9257" s="16"/>
    </row>
    <row r="9258" spans="20:21" ht="12.75" customHeight="1" x14ac:dyDescent="0.3">
      <c r="T9258" s="16"/>
      <c r="U9258" s="16"/>
    </row>
    <row r="9259" spans="20:21" ht="12.75" customHeight="1" x14ac:dyDescent="0.3">
      <c r="T9259" s="16"/>
      <c r="U9259" s="16"/>
    </row>
    <row r="9260" spans="20:21" ht="12.75" customHeight="1" x14ac:dyDescent="0.3">
      <c r="T9260" s="16"/>
      <c r="U9260" s="16"/>
    </row>
    <row r="9261" spans="20:21" ht="12.75" customHeight="1" x14ac:dyDescent="0.3">
      <c r="T9261" s="16"/>
      <c r="U9261" s="16"/>
    </row>
    <row r="9262" spans="20:21" ht="12.75" customHeight="1" x14ac:dyDescent="0.3">
      <c r="T9262" s="16"/>
      <c r="U9262" s="16"/>
    </row>
    <row r="9263" spans="20:21" ht="12.75" customHeight="1" x14ac:dyDescent="0.3">
      <c r="T9263" s="16"/>
      <c r="U9263" s="16"/>
    </row>
    <row r="9264" spans="20:21" ht="12.75" customHeight="1" x14ac:dyDescent="0.3">
      <c r="T9264" s="16"/>
      <c r="U9264" s="16"/>
    </row>
    <row r="9265" spans="20:21" ht="12.75" customHeight="1" x14ac:dyDescent="0.3">
      <c r="T9265" s="16"/>
      <c r="U9265" s="16"/>
    </row>
    <row r="9266" spans="20:21" ht="12.75" customHeight="1" x14ac:dyDescent="0.3">
      <c r="T9266" s="16"/>
      <c r="U9266" s="16"/>
    </row>
    <row r="9267" spans="20:21" ht="12.75" customHeight="1" x14ac:dyDescent="0.3">
      <c r="T9267" s="16"/>
      <c r="U9267" s="16"/>
    </row>
    <row r="9268" spans="20:21" ht="12.75" customHeight="1" x14ac:dyDescent="0.3">
      <c r="T9268" s="16"/>
      <c r="U9268" s="16"/>
    </row>
  </sheetData>
  <sheetProtection algorithmName="SHA-512" hashValue="pYosRh7i3ygmFOQ/Rho8jll+2EOE1zqduBnKRGrTHobo8AgxJIS/VPO8dHvAVj8b3ca447BzCTqF6DzGVBmphw==" saltValue="wlosrsRb8IyXoUjGQ8b/0w==" spinCount="100000" sheet="1" objects="1" scenarios="1"/>
  <protectedRanges>
    <protectedRange algorithmName="SHA-512" hashValue="zDmZH5cX0KKyWBVso9FgOc9fsOfp+WsVW0SFLg54pgj8zbLdf5/HcCRLmMeSdU5acEiFTjWFpgm2/DNBfflZGA==" saltValue="GJjOY1LJ+ApZXxoCYhjL+Q==" spinCount="100000" sqref="E1" name="Date Selection"/>
  </protectedRanges>
  <sortState xmlns:xlrd2="http://schemas.microsoft.com/office/spreadsheetml/2017/richdata2" ref="G6:G29">
    <sortCondition ref="G6:G29"/>
  </sortState>
  <dataConsolidate/>
  <mergeCells count="1">
    <mergeCell ref="A1:C1"/>
  </mergeCells>
  <pageMargins left="0.7" right="0.7" top="0.75" bottom="0.75" header="0.3" footer="0.3"/>
  <pageSetup scale="61" fitToHeight="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B9DBC9-3C44-44A6-A0B6-A26D1C2727F9}">
          <x14:formula1>
            <xm:f>'Helper Data'!$Y$1:$Y$117</xm:f>
          </x14:formula1>
          <xm:sqref>E1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1D975-15C0-479C-B5FF-00383DB871C4}">
  <sheetPr codeName="Sheet3"/>
  <dimension ref="A1:Y24183"/>
  <sheetViews>
    <sheetView topLeftCell="B1" zoomScaleNormal="100" workbookViewId="0">
      <pane ySplit="1" topLeftCell="A81" activePane="bottomLeft" state="frozen"/>
      <selection pane="bottomLeft" activeCell="A120" sqref="A120:XFD120"/>
    </sheetView>
  </sheetViews>
  <sheetFormatPr defaultRowHeight="14.4" x14ac:dyDescent="0.3"/>
  <cols>
    <col min="1" max="1" width="45.6640625" bestFit="1" customWidth="1"/>
    <col min="2" max="2" width="52" bestFit="1" customWidth="1"/>
    <col min="3" max="3" width="10.6640625" style="7" customWidth="1"/>
    <col min="5" max="5" width="12.109375" style="27" customWidth="1"/>
    <col min="6" max="6" width="8.88671875" style="27"/>
    <col min="7" max="7" width="13" style="27" bestFit="1" customWidth="1"/>
    <col min="8" max="9" width="8.88671875" style="27"/>
    <col min="11" max="11" width="0" hidden="1" customWidth="1"/>
    <col min="12" max="12" width="10.6640625" style="7" hidden="1" customWidth="1"/>
    <col min="23" max="23" width="9.6640625" bestFit="1" customWidth="1"/>
    <col min="24" max="24" width="10.6640625" style="7" customWidth="1"/>
    <col min="25" max="25" width="14.109375" bestFit="1" customWidth="1"/>
  </cols>
  <sheetData>
    <row r="1" spans="1:25" x14ac:dyDescent="0.3">
      <c r="A1" t="s">
        <v>0</v>
      </c>
      <c r="B1" t="s">
        <v>1</v>
      </c>
      <c r="C1" s="7" t="s">
        <v>2</v>
      </c>
      <c r="D1" t="s">
        <v>3</v>
      </c>
      <c r="E1" s="27" t="s">
        <v>4</v>
      </c>
      <c r="G1" s="27" t="s">
        <v>739</v>
      </c>
      <c r="H1" s="27" t="s">
        <v>735</v>
      </c>
      <c r="I1" s="27" t="s">
        <v>737</v>
      </c>
      <c r="J1" t="s">
        <v>738</v>
      </c>
      <c r="K1" t="s">
        <v>699</v>
      </c>
      <c r="L1" s="7">
        <v>42674</v>
      </c>
      <c r="W1" s="7">
        <v>42644</v>
      </c>
      <c r="X1" s="7">
        <v>42674</v>
      </c>
      <c r="Y1" t="s">
        <v>699</v>
      </c>
    </row>
    <row r="2" spans="1:25" x14ac:dyDescent="0.3">
      <c r="A2" s="16" t="s">
        <v>5</v>
      </c>
      <c r="B2" s="16" t="s">
        <v>6</v>
      </c>
      <c r="C2" s="7">
        <v>42648</v>
      </c>
      <c r="E2" s="27">
        <v>306.95</v>
      </c>
      <c r="G2" s="27" t="str">
        <f>VLOOKUP(C2,W:Y,3,TRUE)</f>
        <v>Oct 16</v>
      </c>
      <c r="H2" s="27">
        <f>1</f>
        <v>1</v>
      </c>
      <c r="I2" s="30" t="str">
        <f>IF(G2='Check Register'!$E$1,H2,"")</f>
        <v/>
      </c>
      <c r="J2" s="16">
        <f>IFERROR(SMALL($I$2:$I$100001,H2),"")</f>
        <v>23980</v>
      </c>
      <c r="K2" s="16" t="s">
        <v>702</v>
      </c>
      <c r="L2" s="17">
        <v>42704</v>
      </c>
      <c r="W2" s="7">
        <v>42675</v>
      </c>
      <c r="X2" s="17">
        <v>42704</v>
      </c>
      <c r="Y2" s="16" t="s">
        <v>702</v>
      </c>
    </row>
    <row r="3" spans="1:25" x14ac:dyDescent="0.3">
      <c r="A3" t="s">
        <v>7</v>
      </c>
      <c r="B3" t="s">
        <v>8</v>
      </c>
      <c r="C3" s="7">
        <v>42650</v>
      </c>
      <c r="E3" s="27">
        <v>36</v>
      </c>
      <c r="G3" s="27" t="str">
        <f>VLOOKUP(C3,W:Y,3,TRUE)</f>
        <v>Oct 16</v>
      </c>
      <c r="H3" s="27">
        <f t="shared" ref="H3:H66" si="0">1+H2</f>
        <v>2</v>
      </c>
      <c r="I3" s="30" t="str">
        <f>IF(G3='Check Register'!$E$1,H3,"")</f>
        <v/>
      </c>
      <c r="J3" s="16">
        <f>IFERROR(SMALL($I$2:$I$100001,H3),"")</f>
        <v>23981</v>
      </c>
      <c r="K3" t="s">
        <v>703</v>
      </c>
      <c r="L3" s="7">
        <v>42735</v>
      </c>
      <c r="W3" s="7">
        <v>42705</v>
      </c>
      <c r="X3" s="7">
        <v>42735</v>
      </c>
      <c r="Y3" t="s">
        <v>703</v>
      </c>
    </row>
    <row r="4" spans="1:25" x14ac:dyDescent="0.3">
      <c r="A4" t="s">
        <v>9</v>
      </c>
      <c r="B4" t="s">
        <v>8</v>
      </c>
      <c r="C4" s="7">
        <v>42650</v>
      </c>
      <c r="E4" s="27">
        <v>1495</v>
      </c>
      <c r="G4" s="27" t="str">
        <f>VLOOKUP(C4,W:Y,3,TRUE)</f>
        <v>Oct 16</v>
      </c>
      <c r="H4" s="27">
        <f t="shared" si="0"/>
        <v>3</v>
      </c>
      <c r="I4" s="30" t="str">
        <f>IF(G4='Check Register'!$E$1,H4,"")</f>
        <v/>
      </c>
      <c r="J4" s="16">
        <f>IFERROR(SMALL($I$2:$I$100001,H4),"")</f>
        <v>23982</v>
      </c>
      <c r="K4" t="s">
        <v>704</v>
      </c>
      <c r="L4" s="7">
        <v>42766</v>
      </c>
      <c r="W4" s="7">
        <v>42736</v>
      </c>
      <c r="X4" s="7">
        <v>42766</v>
      </c>
      <c r="Y4" t="s">
        <v>704</v>
      </c>
    </row>
    <row r="5" spans="1:25" x14ac:dyDescent="0.3">
      <c r="A5" t="s">
        <v>10</v>
      </c>
      <c r="B5" t="s">
        <v>11</v>
      </c>
      <c r="C5" s="7">
        <v>42650</v>
      </c>
      <c r="E5" s="27">
        <v>146.74</v>
      </c>
      <c r="G5" s="27" t="str">
        <f>VLOOKUP(C5,W:Y,3,TRUE)</f>
        <v>Oct 16</v>
      </c>
      <c r="H5" s="27">
        <f t="shared" si="0"/>
        <v>4</v>
      </c>
      <c r="I5" s="30" t="str">
        <f>IF(G5='Check Register'!$E$1,H5,"")</f>
        <v/>
      </c>
      <c r="J5" s="16">
        <f>IFERROR(SMALL($I$2:$I$100001,H5),"")</f>
        <v>23983</v>
      </c>
      <c r="K5" t="s">
        <v>705</v>
      </c>
      <c r="L5" s="7">
        <v>42794</v>
      </c>
      <c r="W5" s="7">
        <v>42767</v>
      </c>
      <c r="X5" s="7">
        <v>42794</v>
      </c>
      <c r="Y5" t="s">
        <v>705</v>
      </c>
    </row>
    <row r="6" spans="1:25" x14ac:dyDescent="0.3">
      <c r="A6" t="s">
        <v>10</v>
      </c>
      <c r="B6" t="s">
        <v>12</v>
      </c>
      <c r="C6" s="7">
        <v>42650</v>
      </c>
      <c r="E6" s="27">
        <v>229.87</v>
      </c>
      <c r="G6" s="27" t="str">
        <f>VLOOKUP(C6,W:Y,3,TRUE)</f>
        <v>Oct 16</v>
      </c>
      <c r="H6" s="27">
        <f t="shared" si="0"/>
        <v>5</v>
      </c>
      <c r="I6" s="30" t="str">
        <f>IF(G6='Check Register'!$E$1,H6,"")</f>
        <v/>
      </c>
      <c r="J6" s="16">
        <f>IFERROR(SMALL($I$2:$I$100001,H6),"")</f>
        <v>23984</v>
      </c>
      <c r="K6" t="s">
        <v>706</v>
      </c>
      <c r="L6" s="7">
        <v>42825</v>
      </c>
      <c r="W6" s="7">
        <v>42795</v>
      </c>
      <c r="X6" s="7">
        <v>42825</v>
      </c>
      <c r="Y6" t="s">
        <v>706</v>
      </c>
    </row>
    <row r="7" spans="1:25" x14ac:dyDescent="0.3">
      <c r="A7" t="s">
        <v>13</v>
      </c>
      <c r="B7" t="s">
        <v>14</v>
      </c>
      <c r="C7" s="7">
        <v>42650</v>
      </c>
      <c r="E7" s="27">
        <v>3905</v>
      </c>
      <c r="G7" s="27" t="str">
        <f>VLOOKUP(C7,W:Y,3,TRUE)</f>
        <v>Oct 16</v>
      </c>
      <c r="H7" s="27">
        <f t="shared" si="0"/>
        <v>6</v>
      </c>
      <c r="I7" s="30" t="str">
        <f>IF(G7='Check Register'!$E$1,H7,"")</f>
        <v/>
      </c>
      <c r="J7" s="16">
        <f>IFERROR(SMALL($I$2:$I$100001,H7),"")</f>
        <v>23985</v>
      </c>
      <c r="K7" t="s">
        <v>707</v>
      </c>
      <c r="L7" s="7">
        <v>42855</v>
      </c>
      <c r="W7" s="7">
        <v>42826</v>
      </c>
      <c r="X7" s="7">
        <v>42855</v>
      </c>
      <c r="Y7" t="s">
        <v>707</v>
      </c>
    </row>
    <row r="8" spans="1:25" x14ac:dyDescent="0.3">
      <c r="A8" t="s">
        <v>15</v>
      </c>
      <c r="B8" t="s">
        <v>16</v>
      </c>
      <c r="C8" s="7">
        <v>42650</v>
      </c>
      <c r="E8" s="27">
        <v>50.27</v>
      </c>
      <c r="G8" s="27" t="str">
        <f>VLOOKUP(C8,W:Y,3,TRUE)</f>
        <v>Oct 16</v>
      </c>
      <c r="H8" s="27">
        <f t="shared" si="0"/>
        <v>7</v>
      </c>
      <c r="I8" s="30" t="str">
        <f>IF(G8='Check Register'!$E$1,H8,"")</f>
        <v/>
      </c>
      <c r="J8" s="16">
        <f>IFERROR(SMALL($I$2:$I$100001,H8),"")</f>
        <v>23986</v>
      </c>
      <c r="K8" t="s">
        <v>708</v>
      </c>
      <c r="L8" s="7">
        <v>42886</v>
      </c>
      <c r="W8" s="7">
        <v>42856</v>
      </c>
      <c r="X8" s="7">
        <v>42886</v>
      </c>
      <c r="Y8" t="s">
        <v>708</v>
      </c>
    </row>
    <row r="9" spans="1:25" x14ac:dyDescent="0.3">
      <c r="A9" t="s">
        <v>17</v>
      </c>
      <c r="B9" t="s">
        <v>18</v>
      </c>
      <c r="C9" s="7">
        <v>42650</v>
      </c>
      <c r="E9" s="27">
        <v>2795.29</v>
      </c>
      <c r="G9" s="27" t="str">
        <f>VLOOKUP(C9,W:Y,3,TRUE)</f>
        <v>Oct 16</v>
      </c>
      <c r="H9" s="27">
        <f t="shared" si="0"/>
        <v>8</v>
      </c>
      <c r="I9" s="30" t="str">
        <f>IF(G9='Check Register'!$E$1,H9,"")</f>
        <v/>
      </c>
      <c r="J9" s="16">
        <f>IFERROR(SMALL($I$2:$I$100001,H9),"")</f>
        <v>23987</v>
      </c>
      <c r="K9" t="s">
        <v>709</v>
      </c>
      <c r="L9" s="7">
        <v>42916</v>
      </c>
      <c r="W9" s="7">
        <v>42887</v>
      </c>
      <c r="X9" s="7">
        <v>42916</v>
      </c>
      <c r="Y9" t="s">
        <v>709</v>
      </c>
    </row>
    <row r="10" spans="1:25" x14ac:dyDescent="0.3">
      <c r="A10" t="s">
        <v>19</v>
      </c>
      <c r="B10" t="s">
        <v>20</v>
      </c>
      <c r="C10" s="7">
        <v>42650</v>
      </c>
      <c r="E10" s="27">
        <v>994.47</v>
      </c>
      <c r="G10" s="27" t="str">
        <f>VLOOKUP(C10,W:Y,3,TRUE)</f>
        <v>Oct 16</v>
      </c>
      <c r="H10" s="27">
        <f t="shared" si="0"/>
        <v>9</v>
      </c>
      <c r="I10" s="30" t="str">
        <f>IF(G10='Check Register'!$E$1,H10,"")</f>
        <v/>
      </c>
      <c r="J10" s="16">
        <f>IFERROR(SMALL($I$2:$I$100001,H10),"")</f>
        <v>23988</v>
      </c>
      <c r="K10" t="s">
        <v>712</v>
      </c>
      <c r="L10" s="7">
        <v>42947</v>
      </c>
      <c r="W10" s="7">
        <v>42917</v>
      </c>
      <c r="X10" s="7">
        <v>42947</v>
      </c>
      <c r="Y10" t="s">
        <v>712</v>
      </c>
    </row>
    <row r="11" spans="1:25" x14ac:dyDescent="0.3">
      <c r="A11" t="s">
        <v>21</v>
      </c>
      <c r="B11" t="s">
        <v>22</v>
      </c>
      <c r="C11" s="7">
        <v>42650</v>
      </c>
      <c r="E11" s="27">
        <v>8750</v>
      </c>
      <c r="G11" s="27" t="str">
        <f>VLOOKUP(C11,W:Y,3,TRUE)</f>
        <v>Oct 16</v>
      </c>
      <c r="H11" s="27">
        <f t="shared" si="0"/>
        <v>10</v>
      </c>
      <c r="I11" s="30" t="str">
        <f>IF(G11='Check Register'!$E$1,H11,"")</f>
        <v/>
      </c>
      <c r="J11" s="16">
        <f>IFERROR(SMALL($I$2:$I$100001,H11),"")</f>
        <v>23989</v>
      </c>
      <c r="K11" t="s">
        <v>713</v>
      </c>
      <c r="L11" s="7">
        <v>42978</v>
      </c>
      <c r="W11" s="7">
        <v>42948</v>
      </c>
      <c r="X11" s="7">
        <v>42978</v>
      </c>
      <c r="Y11" t="s">
        <v>713</v>
      </c>
    </row>
    <row r="12" spans="1:25" x14ac:dyDescent="0.3">
      <c r="A12" t="s">
        <v>23</v>
      </c>
      <c r="B12" t="s">
        <v>12</v>
      </c>
      <c r="C12" s="7">
        <v>42650</v>
      </c>
      <c r="E12" s="27">
        <v>155.97</v>
      </c>
      <c r="G12" s="27" t="str">
        <f>VLOOKUP(C12,W:Y,3,TRUE)</f>
        <v>Oct 16</v>
      </c>
      <c r="H12" s="27">
        <f t="shared" si="0"/>
        <v>11</v>
      </c>
      <c r="I12" s="30" t="str">
        <f>IF(G12='Check Register'!$E$1,H12,"")</f>
        <v/>
      </c>
      <c r="J12" s="16">
        <f>IFERROR(SMALL($I$2:$I$100001,H12),"")</f>
        <v>23990</v>
      </c>
      <c r="K12" t="s">
        <v>714</v>
      </c>
      <c r="L12" s="7">
        <v>43008</v>
      </c>
      <c r="W12" s="7">
        <v>42979</v>
      </c>
      <c r="X12" s="7">
        <v>43008</v>
      </c>
      <c r="Y12" t="s">
        <v>714</v>
      </c>
    </row>
    <row r="13" spans="1:25" x14ac:dyDescent="0.3">
      <c r="A13" t="s">
        <v>24</v>
      </c>
      <c r="B13" t="s">
        <v>25</v>
      </c>
      <c r="C13" s="7">
        <v>42650</v>
      </c>
      <c r="E13" s="27">
        <v>11232</v>
      </c>
      <c r="G13" s="27" t="str">
        <f>VLOOKUP(C13,W:Y,3,TRUE)</f>
        <v>Oct 16</v>
      </c>
      <c r="H13" s="27">
        <f t="shared" si="0"/>
        <v>12</v>
      </c>
      <c r="I13" s="30" t="str">
        <f>IF(G13='Check Register'!$E$1,H13,"")</f>
        <v/>
      </c>
      <c r="J13" s="16">
        <f>IFERROR(SMALL($I$2:$I$100001,H13),"")</f>
        <v>23991</v>
      </c>
      <c r="K13" t="s">
        <v>700</v>
      </c>
      <c r="L13" s="7">
        <v>43039</v>
      </c>
      <c r="W13" s="7">
        <v>43009</v>
      </c>
      <c r="X13" s="7">
        <v>43039</v>
      </c>
      <c r="Y13" t="s">
        <v>700</v>
      </c>
    </row>
    <row r="14" spans="1:25" x14ac:dyDescent="0.3">
      <c r="A14" t="s">
        <v>26</v>
      </c>
      <c r="B14" t="s">
        <v>20</v>
      </c>
      <c r="C14" s="7">
        <v>42650</v>
      </c>
      <c r="E14" s="27">
        <v>3468.27</v>
      </c>
      <c r="G14" s="27" t="str">
        <f>VLOOKUP(C14,W:Y,3,TRUE)</f>
        <v>Oct 16</v>
      </c>
      <c r="H14" s="27">
        <f t="shared" si="0"/>
        <v>13</v>
      </c>
      <c r="I14" s="30" t="str">
        <f>IF(G14='Check Register'!$E$1,H14,"")</f>
        <v/>
      </c>
      <c r="J14" s="16">
        <f>IFERROR(SMALL($I$2:$I$100001,H14),"")</f>
        <v>23992</v>
      </c>
      <c r="K14" t="s">
        <v>715</v>
      </c>
      <c r="L14" s="7">
        <v>43069</v>
      </c>
      <c r="W14" s="7">
        <v>43040</v>
      </c>
      <c r="X14" s="7">
        <v>43069</v>
      </c>
      <c r="Y14" t="s">
        <v>715</v>
      </c>
    </row>
    <row r="15" spans="1:25" x14ac:dyDescent="0.3">
      <c r="A15" t="s">
        <v>27</v>
      </c>
      <c r="B15" t="s">
        <v>28</v>
      </c>
      <c r="C15" s="7">
        <v>42650</v>
      </c>
      <c r="E15" s="27">
        <v>11000</v>
      </c>
      <c r="G15" s="27" t="str">
        <f>VLOOKUP(C15,W:Y,3,TRUE)</f>
        <v>Oct 16</v>
      </c>
      <c r="H15" s="27">
        <f t="shared" si="0"/>
        <v>14</v>
      </c>
      <c r="I15" s="30" t="str">
        <f>IF(G15='Check Register'!$E$1,H15,"")</f>
        <v/>
      </c>
      <c r="J15" s="16">
        <f>IFERROR(SMALL($I$2:$I$100001,H15),"")</f>
        <v>23993</v>
      </c>
      <c r="K15" t="s">
        <v>716</v>
      </c>
      <c r="L15" s="7">
        <v>43100</v>
      </c>
      <c r="W15" s="7">
        <v>43070</v>
      </c>
      <c r="X15" s="7">
        <v>43100</v>
      </c>
      <c r="Y15" t="s">
        <v>716</v>
      </c>
    </row>
    <row r="16" spans="1:25" x14ac:dyDescent="0.3">
      <c r="A16" t="s">
        <v>29</v>
      </c>
      <c r="B16" t="s">
        <v>12</v>
      </c>
      <c r="C16" s="7">
        <v>42650</v>
      </c>
      <c r="E16" s="27">
        <v>151.80000000000001</v>
      </c>
      <c r="G16" s="27" t="str">
        <f>VLOOKUP(C16,W:Y,3,TRUE)</f>
        <v>Oct 16</v>
      </c>
      <c r="H16" s="27">
        <f t="shared" si="0"/>
        <v>15</v>
      </c>
      <c r="I16" s="30" t="str">
        <f>IF(G16='Check Register'!$E$1,H16,"")</f>
        <v/>
      </c>
      <c r="J16" s="16">
        <f>IFERROR(SMALL($I$2:$I$100001,H16),"")</f>
        <v>23994</v>
      </c>
      <c r="K16" t="s">
        <v>717</v>
      </c>
      <c r="L16" s="7">
        <v>43131</v>
      </c>
      <c r="W16" s="7">
        <v>43101</v>
      </c>
      <c r="X16" s="7">
        <v>43131</v>
      </c>
      <c r="Y16" t="s">
        <v>717</v>
      </c>
    </row>
    <row r="17" spans="1:25" x14ac:dyDescent="0.3">
      <c r="A17" t="s">
        <v>30</v>
      </c>
      <c r="B17" t="s">
        <v>31</v>
      </c>
      <c r="C17" s="7">
        <v>42650</v>
      </c>
      <c r="E17" s="27">
        <v>356.76</v>
      </c>
      <c r="G17" s="27" t="str">
        <f>VLOOKUP(C17,W:Y,3,TRUE)</f>
        <v>Oct 16</v>
      </c>
      <c r="H17" s="27">
        <f t="shared" si="0"/>
        <v>16</v>
      </c>
      <c r="I17" s="30" t="str">
        <f>IF(G17='Check Register'!$E$1,H17,"")</f>
        <v/>
      </c>
      <c r="J17" s="16">
        <f>IFERROR(SMALL($I$2:$I$100001,H17),"")</f>
        <v>23995</v>
      </c>
      <c r="K17" t="s">
        <v>718</v>
      </c>
      <c r="L17" s="7">
        <v>43159</v>
      </c>
      <c r="W17" s="7">
        <v>43132</v>
      </c>
      <c r="X17" s="7">
        <v>43159</v>
      </c>
      <c r="Y17" t="s">
        <v>718</v>
      </c>
    </row>
    <row r="18" spans="1:25" x14ac:dyDescent="0.3">
      <c r="A18" t="s">
        <v>32</v>
      </c>
      <c r="B18" t="s">
        <v>33</v>
      </c>
      <c r="C18" s="7">
        <v>42650</v>
      </c>
      <c r="E18" s="27">
        <v>1631.28</v>
      </c>
      <c r="G18" s="27" t="str">
        <f>VLOOKUP(C18,W:Y,3,TRUE)</f>
        <v>Oct 16</v>
      </c>
      <c r="H18" s="27">
        <f t="shared" si="0"/>
        <v>17</v>
      </c>
      <c r="I18" s="30" t="str">
        <f>IF(G18='Check Register'!$E$1,H18,"")</f>
        <v/>
      </c>
      <c r="J18" s="16">
        <f>IFERROR(SMALL($I$2:$I$100001,H18),"")</f>
        <v>23996</v>
      </c>
      <c r="K18" t="s">
        <v>719</v>
      </c>
      <c r="L18" s="7">
        <v>43190</v>
      </c>
      <c r="W18" s="7">
        <v>43160</v>
      </c>
      <c r="X18" s="7">
        <v>43190</v>
      </c>
      <c r="Y18" t="s">
        <v>719</v>
      </c>
    </row>
    <row r="19" spans="1:25" x14ac:dyDescent="0.3">
      <c r="A19" t="s">
        <v>34</v>
      </c>
      <c r="B19" t="s">
        <v>35</v>
      </c>
      <c r="C19" s="7">
        <v>42650</v>
      </c>
      <c r="E19" s="27">
        <v>105</v>
      </c>
      <c r="G19" s="27" t="str">
        <f>VLOOKUP(C19,W:Y,3,TRUE)</f>
        <v>Oct 16</v>
      </c>
      <c r="H19" s="27">
        <f t="shared" si="0"/>
        <v>18</v>
      </c>
      <c r="I19" s="30" t="str">
        <f>IF(G19='Check Register'!$E$1,H19,"")</f>
        <v/>
      </c>
      <c r="J19" s="16">
        <f>IFERROR(SMALL($I$2:$I$100001,H19),"")</f>
        <v>23997</v>
      </c>
      <c r="K19" t="s">
        <v>720</v>
      </c>
      <c r="L19" s="7">
        <v>43220</v>
      </c>
      <c r="W19" s="7">
        <v>43191</v>
      </c>
      <c r="X19" s="7">
        <v>43220</v>
      </c>
      <c r="Y19" t="s">
        <v>720</v>
      </c>
    </row>
    <row r="20" spans="1:25" x14ac:dyDescent="0.3">
      <c r="A20" t="s">
        <v>36</v>
      </c>
      <c r="B20" t="s">
        <v>18</v>
      </c>
      <c r="C20" s="7">
        <v>42650</v>
      </c>
      <c r="E20" s="27">
        <v>997.05</v>
      </c>
      <c r="G20" s="27" t="str">
        <f>VLOOKUP(C20,W:Y,3,TRUE)</f>
        <v>Oct 16</v>
      </c>
      <c r="H20" s="27">
        <f t="shared" si="0"/>
        <v>19</v>
      </c>
      <c r="I20" s="30" t="str">
        <f>IF(G20='Check Register'!$E$1,H20,"")</f>
        <v/>
      </c>
      <c r="J20" s="16">
        <f>IFERROR(SMALL($I$2:$I$100001,H20),"")</f>
        <v>23998</v>
      </c>
      <c r="K20" t="s">
        <v>721</v>
      </c>
      <c r="L20" s="7">
        <v>43251</v>
      </c>
      <c r="W20" s="7">
        <v>43221</v>
      </c>
      <c r="X20" s="7">
        <v>43251</v>
      </c>
      <c r="Y20" t="s">
        <v>721</v>
      </c>
    </row>
    <row r="21" spans="1:25" x14ac:dyDescent="0.3">
      <c r="A21" t="s">
        <v>37</v>
      </c>
      <c r="B21" t="s">
        <v>22</v>
      </c>
      <c r="C21" s="7">
        <v>42650</v>
      </c>
      <c r="E21" s="27">
        <v>139.32</v>
      </c>
      <c r="G21" s="27" t="str">
        <f>VLOOKUP(C21,W:Y,3,TRUE)</f>
        <v>Oct 16</v>
      </c>
      <c r="H21" s="27">
        <f t="shared" si="0"/>
        <v>20</v>
      </c>
      <c r="I21" s="30" t="str">
        <f>IF(G21='Check Register'!$E$1,H21,"")</f>
        <v/>
      </c>
      <c r="J21" s="16">
        <f>IFERROR(SMALL($I$2:$I$100001,H21),"")</f>
        <v>23999</v>
      </c>
      <c r="K21" t="s">
        <v>710</v>
      </c>
      <c r="L21" s="7">
        <v>43281</v>
      </c>
      <c r="W21" s="7">
        <v>43252</v>
      </c>
      <c r="X21" s="7">
        <v>43281</v>
      </c>
      <c r="Y21" t="s">
        <v>710</v>
      </c>
    </row>
    <row r="22" spans="1:25" x14ac:dyDescent="0.3">
      <c r="A22" t="s">
        <v>38</v>
      </c>
      <c r="B22" t="s">
        <v>39</v>
      </c>
      <c r="C22" s="7">
        <v>42650</v>
      </c>
      <c r="E22" s="27">
        <v>1003.28</v>
      </c>
      <c r="G22" s="27" t="str">
        <f>VLOOKUP(C22,W:Y,3,TRUE)</f>
        <v>Oct 16</v>
      </c>
      <c r="H22" s="27">
        <f t="shared" si="0"/>
        <v>21</v>
      </c>
      <c r="I22" s="30" t="str">
        <f>IF(G22='Check Register'!$E$1,H22,"")</f>
        <v/>
      </c>
      <c r="J22" s="16">
        <f>IFERROR(SMALL($I$2:$I$100001,H22),"")</f>
        <v>24000</v>
      </c>
      <c r="K22" t="s">
        <v>722</v>
      </c>
      <c r="L22" s="7">
        <v>43312</v>
      </c>
      <c r="W22" s="7">
        <v>43282</v>
      </c>
      <c r="X22" s="7">
        <v>43312</v>
      </c>
      <c r="Y22" t="s">
        <v>722</v>
      </c>
    </row>
    <row r="23" spans="1:25" x14ac:dyDescent="0.3">
      <c r="A23" t="s">
        <v>40</v>
      </c>
      <c r="B23" t="s">
        <v>28</v>
      </c>
      <c r="C23" s="7">
        <v>42650</v>
      </c>
      <c r="E23" s="27">
        <v>4225</v>
      </c>
      <c r="G23" s="27" t="str">
        <f>VLOOKUP(C23,W:Y,3,TRUE)</f>
        <v>Oct 16</v>
      </c>
      <c r="H23" s="27">
        <f t="shared" si="0"/>
        <v>22</v>
      </c>
      <c r="I23" s="30" t="str">
        <f>IF(G23='Check Register'!$E$1,H23,"")</f>
        <v/>
      </c>
      <c r="J23" s="16">
        <f>IFERROR(SMALL($I$2:$I$100001,H23),"")</f>
        <v>24001</v>
      </c>
      <c r="K23" t="s">
        <v>723</v>
      </c>
      <c r="L23" s="7">
        <v>43343</v>
      </c>
      <c r="W23" s="7">
        <v>43313</v>
      </c>
      <c r="X23" s="7">
        <v>43343</v>
      </c>
      <c r="Y23" t="s">
        <v>723</v>
      </c>
    </row>
    <row r="24" spans="1:25" x14ac:dyDescent="0.3">
      <c r="A24" t="s">
        <v>41</v>
      </c>
      <c r="B24" t="s">
        <v>8</v>
      </c>
      <c r="C24" s="7">
        <v>42650</v>
      </c>
      <c r="E24" s="27">
        <v>14.49</v>
      </c>
      <c r="G24" s="27" t="str">
        <f>VLOOKUP(C24,W:Y,3,TRUE)</f>
        <v>Oct 16</v>
      </c>
      <c r="H24" s="27">
        <f t="shared" si="0"/>
        <v>23</v>
      </c>
      <c r="I24" s="30" t="str">
        <f>IF(G24='Check Register'!$E$1,H24,"")</f>
        <v/>
      </c>
      <c r="J24" s="16">
        <f>IFERROR(SMALL($I$2:$I$100001,H24),"")</f>
        <v>24002</v>
      </c>
      <c r="K24" t="s">
        <v>724</v>
      </c>
      <c r="L24" s="7">
        <v>43373</v>
      </c>
      <c r="W24" s="7">
        <v>43344</v>
      </c>
      <c r="X24" s="7">
        <v>43373</v>
      </c>
      <c r="Y24" t="s">
        <v>724</v>
      </c>
    </row>
    <row r="25" spans="1:25" x14ac:dyDescent="0.3">
      <c r="A25" t="s">
        <v>42</v>
      </c>
      <c r="B25" t="s">
        <v>43</v>
      </c>
      <c r="C25" s="7">
        <v>42650</v>
      </c>
      <c r="E25" s="27">
        <v>233</v>
      </c>
      <c r="G25" s="27" t="str">
        <f>VLOOKUP(C25,W:Y,3,TRUE)</f>
        <v>Oct 16</v>
      </c>
      <c r="H25" s="27">
        <f t="shared" si="0"/>
        <v>24</v>
      </c>
      <c r="I25" s="30" t="str">
        <f>IF(G25='Check Register'!$E$1,H25,"")</f>
        <v/>
      </c>
      <c r="J25" s="16">
        <f>IFERROR(SMALL($I$2:$I$100001,H25),"")</f>
        <v>24003</v>
      </c>
      <c r="K25" t="s">
        <v>701</v>
      </c>
      <c r="L25" s="7">
        <v>43404</v>
      </c>
      <c r="W25" s="7">
        <v>43374</v>
      </c>
      <c r="X25" s="7">
        <v>43404</v>
      </c>
      <c r="Y25" t="s">
        <v>701</v>
      </c>
    </row>
    <row r="26" spans="1:25" x14ac:dyDescent="0.3">
      <c r="A26" t="s">
        <v>44</v>
      </c>
      <c r="B26" t="s">
        <v>45</v>
      </c>
      <c r="C26" s="7">
        <v>42650</v>
      </c>
      <c r="E26" s="27">
        <v>358.32</v>
      </c>
      <c r="G26" s="27" t="str">
        <f>VLOOKUP(C26,W:Y,3,TRUE)</f>
        <v>Oct 16</v>
      </c>
      <c r="H26" s="27">
        <f t="shared" si="0"/>
        <v>25</v>
      </c>
      <c r="I26" s="30" t="str">
        <f>IF(G26='Check Register'!$E$1,H26,"")</f>
        <v/>
      </c>
      <c r="J26" s="16">
        <f>IFERROR(SMALL($I$2:$I$100001,H26),"")</f>
        <v>24004</v>
      </c>
      <c r="K26" t="s">
        <v>725</v>
      </c>
      <c r="L26" s="7">
        <v>43434</v>
      </c>
      <c r="W26" s="7">
        <v>43405</v>
      </c>
      <c r="X26" s="7">
        <v>43434</v>
      </c>
      <c r="Y26" t="s">
        <v>725</v>
      </c>
    </row>
    <row r="27" spans="1:25" x14ac:dyDescent="0.3">
      <c r="A27" t="s">
        <v>46</v>
      </c>
      <c r="B27" t="s">
        <v>47</v>
      </c>
      <c r="C27" s="7">
        <v>42650</v>
      </c>
      <c r="E27" s="27">
        <v>3077.52</v>
      </c>
      <c r="G27" s="27" t="str">
        <f>VLOOKUP(C27,W:Y,3,TRUE)</f>
        <v>Oct 16</v>
      </c>
      <c r="H27" s="27">
        <f t="shared" si="0"/>
        <v>26</v>
      </c>
      <c r="I27" s="30" t="str">
        <f>IF(G27='Check Register'!$E$1,H27,"")</f>
        <v/>
      </c>
      <c r="J27" s="16">
        <f>IFERROR(SMALL($I$2:$I$100001,H27),"")</f>
        <v>24005</v>
      </c>
      <c r="K27" t="s">
        <v>726</v>
      </c>
      <c r="L27" s="7">
        <v>43465</v>
      </c>
      <c r="W27" s="7">
        <v>43435</v>
      </c>
      <c r="X27" s="7">
        <v>43465</v>
      </c>
      <c r="Y27" t="s">
        <v>726</v>
      </c>
    </row>
    <row r="28" spans="1:25" x14ac:dyDescent="0.3">
      <c r="A28" t="s">
        <v>48</v>
      </c>
      <c r="B28" t="s">
        <v>28</v>
      </c>
      <c r="C28" s="7">
        <v>42650</v>
      </c>
      <c r="E28" s="27">
        <v>7485.1</v>
      </c>
      <c r="G28" s="27" t="str">
        <f>VLOOKUP(C28,W:Y,3,TRUE)</f>
        <v>Oct 16</v>
      </c>
      <c r="H28" s="27">
        <f t="shared" si="0"/>
        <v>27</v>
      </c>
      <c r="I28" s="30" t="str">
        <f>IF(G28='Check Register'!$E$1,H28,"")</f>
        <v/>
      </c>
      <c r="J28" s="16">
        <f>IFERROR(SMALL($I$2:$I$100001,H28),"")</f>
        <v>24006</v>
      </c>
      <c r="K28" t="s">
        <v>727</v>
      </c>
      <c r="L28" s="7">
        <v>43496</v>
      </c>
      <c r="W28" s="7">
        <v>43466</v>
      </c>
      <c r="X28" s="7">
        <v>43496</v>
      </c>
      <c r="Y28" t="s">
        <v>727</v>
      </c>
    </row>
    <row r="29" spans="1:25" x14ac:dyDescent="0.3">
      <c r="A29" t="s">
        <v>49</v>
      </c>
      <c r="B29" t="s">
        <v>28</v>
      </c>
      <c r="C29" s="7">
        <v>42650</v>
      </c>
      <c r="E29" s="27">
        <v>13622.29</v>
      </c>
      <c r="G29" s="27" t="str">
        <f>VLOOKUP(C29,W:Y,3,TRUE)</f>
        <v>Oct 16</v>
      </c>
      <c r="H29" s="27">
        <f t="shared" si="0"/>
        <v>28</v>
      </c>
      <c r="I29" s="30" t="str">
        <f>IF(G29='Check Register'!$E$1,H29,"")</f>
        <v/>
      </c>
      <c r="J29" s="16">
        <f>IFERROR(SMALL($I$2:$I$100001,H29),"")</f>
        <v>24007</v>
      </c>
      <c r="K29" t="s">
        <v>728</v>
      </c>
      <c r="L29" s="7">
        <v>43524</v>
      </c>
      <c r="W29" s="7">
        <v>43497</v>
      </c>
      <c r="X29" s="7">
        <v>43524</v>
      </c>
      <c r="Y29" t="s">
        <v>728</v>
      </c>
    </row>
    <row r="30" spans="1:25" x14ac:dyDescent="0.3">
      <c r="A30" t="s">
        <v>49</v>
      </c>
      <c r="B30" t="s">
        <v>50</v>
      </c>
      <c r="C30" s="7">
        <v>42650</v>
      </c>
      <c r="E30" s="27">
        <v>-681.11</v>
      </c>
      <c r="G30" s="27" t="str">
        <f>VLOOKUP(C30,W:Y,3,TRUE)</f>
        <v>Oct 16</v>
      </c>
      <c r="H30" s="27">
        <f t="shared" si="0"/>
        <v>29</v>
      </c>
      <c r="I30" s="30" t="str">
        <f>IF(G30='Check Register'!$E$1,H30,"")</f>
        <v/>
      </c>
      <c r="J30" s="16">
        <f>IFERROR(SMALL($I$2:$I$100001,H30),"")</f>
        <v>24008</v>
      </c>
      <c r="K30" t="s">
        <v>729</v>
      </c>
      <c r="L30" s="7">
        <v>43555</v>
      </c>
      <c r="W30" s="7">
        <v>43525</v>
      </c>
      <c r="X30" s="7">
        <v>43555</v>
      </c>
      <c r="Y30" t="s">
        <v>729</v>
      </c>
    </row>
    <row r="31" spans="1:25" x14ac:dyDescent="0.3">
      <c r="A31" t="s">
        <v>51</v>
      </c>
      <c r="B31" t="s">
        <v>22</v>
      </c>
      <c r="C31" s="7">
        <v>42650</v>
      </c>
      <c r="E31" s="27">
        <v>280</v>
      </c>
      <c r="G31" s="27" t="str">
        <f>VLOOKUP(C31,W:Y,3,TRUE)</f>
        <v>Oct 16</v>
      </c>
      <c r="H31" s="27">
        <f t="shared" si="0"/>
        <v>30</v>
      </c>
      <c r="I31" s="30" t="str">
        <f>IF(G31='Check Register'!$E$1,H31,"")</f>
        <v/>
      </c>
      <c r="J31" s="16">
        <f>IFERROR(SMALL($I$2:$I$100001,H31),"")</f>
        <v>24009</v>
      </c>
      <c r="K31" t="s">
        <v>730</v>
      </c>
      <c r="L31" s="7">
        <v>43585</v>
      </c>
      <c r="W31" s="7">
        <v>43556</v>
      </c>
      <c r="X31" s="7">
        <v>43585</v>
      </c>
      <c r="Y31" t="s">
        <v>730</v>
      </c>
    </row>
    <row r="32" spans="1:25" x14ac:dyDescent="0.3">
      <c r="A32" t="s">
        <v>52</v>
      </c>
      <c r="B32" t="s">
        <v>16</v>
      </c>
      <c r="C32" s="7">
        <v>42650</v>
      </c>
      <c r="E32" s="27">
        <v>21.11</v>
      </c>
      <c r="G32" s="27" t="str">
        <f>VLOOKUP(C32,W:Y,3,TRUE)</f>
        <v>Oct 16</v>
      </c>
      <c r="H32" s="27">
        <f t="shared" si="0"/>
        <v>31</v>
      </c>
      <c r="I32" s="30" t="str">
        <f>IF(G32='Check Register'!$E$1,H32,"")</f>
        <v/>
      </c>
      <c r="J32" s="16">
        <f>IFERROR(SMALL($I$2:$I$100001,H32),"")</f>
        <v>24010</v>
      </c>
      <c r="K32" t="s">
        <v>731</v>
      </c>
      <c r="L32" s="7">
        <v>43616</v>
      </c>
      <c r="W32" s="7">
        <v>43586</v>
      </c>
      <c r="X32" s="7">
        <v>43616</v>
      </c>
      <c r="Y32" t="s">
        <v>731</v>
      </c>
    </row>
    <row r="33" spans="1:25" x14ac:dyDescent="0.3">
      <c r="A33" t="s">
        <v>53</v>
      </c>
      <c r="B33" t="s">
        <v>8</v>
      </c>
      <c r="C33" s="7">
        <v>42650</v>
      </c>
      <c r="E33" s="27">
        <v>242.08</v>
      </c>
      <c r="G33" s="27" t="str">
        <f>VLOOKUP(C33,W:Y,3,TRUE)</f>
        <v>Oct 16</v>
      </c>
      <c r="H33" s="27">
        <f t="shared" si="0"/>
        <v>32</v>
      </c>
      <c r="I33" s="30" t="str">
        <f>IF(G33='Check Register'!$E$1,H33,"")</f>
        <v/>
      </c>
      <c r="J33" s="16">
        <f>IFERROR(SMALL($I$2:$I$100001,H33),"")</f>
        <v>24011</v>
      </c>
      <c r="K33" t="s">
        <v>711</v>
      </c>
      <c r="L33" s="7">
        <v>43646</v>
      </c>
      <c r="W33" s="7">
        <v>43617</v>
      </c>
      <c r="X33" s="7">
        <v>43646</v>
      </c>
      <c r="Y33" t="s">
        <v>711</v>
      </c>
    </row>
    <row r="34" spans="1:25" x14ac:dyDescent="0.3">
      <c r="A34" t="s">
        <v>54</v>
      </c>
      <c r="B34" t="s">
        <v>35</v>
      </c>
      <c r="C34" s="7">
        <v>42650</v>
      </c>
      <c r="E34" s="27">
        <v>392</v>
      </c>
      <c r="G34" s="27" t="str">
        <f>VLOOKUP(C34,W:Y,3,TRUE)</f>
        <v>Oct 16</v>
      </c>
      <c r="H34" s="27">
        <f t="shared" si="0"/>
        <v>33</v>
      </c>
      <c r="I34" s="30" t="str">
        <f>IF(G34='Check Register'!$E$1,H34,"")</f>
        <v/>
      </c>
      <c r="J34" s="16">
        <f>IFERROR(SMALL($I$2:$I$100001,H34),"")</f>
        <v>24012</v>
      </c>
      <c r="K34" t="s">
        <v>732</v>
      </c>
      <c r="L34" s="7">
        <v>43677</v>
      </c>
      <c r="W34" s="7">
        <v>43647</v>
      </c>
      <c r="X34" s="7">
        <v>43677</v>
      </c>
      <c r="Y34" t="s">
        <v>732</v>
      </c>
    </row>
    <row r="35" spans="1:25" x14ac:dyDescent="0.3">
      <c r="A35" t="s">
        <v>55</v>
      </c>
      <c r="B35" t="s">
        <v>14</v>
      </c>
      <c r="C35" s="7">
        <v>42650</v>
      </c>
      <c r="E35" s="27">
        <v>2725</v>
      </c>
      <c r="G35" s="27" t="str">
        <f>VLOOKUP(C35,W:Y,3,TRUE)</f>
        <v>Oct 16</v>
      </c>
      <c r="H35" s="27">
        <f t="shared" si="0"/>
        <v>34</v>
      </c>
      <c r="I35" s="30" t="str">
        <f>IF(G35='Check Register'!$E$1,H35,"")</f>
        <v/>
      </c>
      <c r="J35" s="16">
        <f>IFERROR(SMALL($I$2:$I$100001,H35),"")</f>
        <v>24013</v>
      </c>
      <c r="K35" t="s">
        <v>733</v>
      </c>
      <c r="L35" s="7">
        <v>43708</v>
      </c>
      <c r="W35" s="7">
        <v>43678</v>
      </c>
      <c r="X35" s="7">
        <v>43708</v>
      </c>
      <c r="Y35" t="s">
        <v>733</v>
      </c>
    </row>
    <row r="36" spans="1:25" x14ac:dyDescent="0.3">
      <c r="A36" t="s">
        <v>56</v>
      </c>
      <c r="B36" t="s">
        <v>12</v>
      </c>
      <c r="C36" s="7">
        <v>42650</v>
      </c>
      <c r="E36" s="27">
        <v>264.32</v>
      </c>
      <c r="G36" s="27" t="str">
        <f>VLOOKUP(C36,W:Y,3,TRUE)</f>
        <v>Oct 16</v>
      </c>
      <c r="H36" s="27">
        <f t="shared" si="0"/>
        <v>35</v>
      </c>
      <c r="I36" s="30" t="str">
        <f>IF(G36='Check Register'!$E$1,H36,"")</f>
        <v/>
      </c>
      <c r="J36" s="16">
        <f>IFERROR(SMALL($I$2:$I$100001,H36),"")</f>
        <v>24014</v>
      </c>
      <c r="K36" t="s">
        <v>734</v>
      </c>
      <c r="L36" s="7">
        <v>43738</v>
      </c>
      <c r="W36" s="7">
        <v>43709</v>
      </c>
      <c r="X36" s="7">
        <v>43738</v>
      </c>
      <c r="Y36" t="s">
        <v>734</v>
      </c>
    </row>
    <row r="37" spans="1:25" x14ac:dyDescent="0.3">
      <c r="A37" t="s">
        <v>57</v>
      </c>
      <c r="B37" t="s">
        <v>8</v>
      </c>
      <c r="C37" s="7">
        <v>42650</v>
      </c>
      <c r="E37" s="27">
        <v>329.6</v>
      </c>
      <c r="G37" s="27" t="str">
        <f>VLOOKUP(C37,W:Y,3,TRUE)</f>
        <v>Oct 16</v>
      </c>
      <c r="H37" s="27">
        <f t="shared" si="0"/>
        <v>36</v>
      </c>
      <c r="I37" s="30" t="str">
        <f>IF(G37='Check Register'!$E$1,H37,"")</f>
        <v/>
      </c>
      <c r="J37" s="16">
        <f>IFERROR(SMALL($I$2:$I$100001,H37),"")</f>
        <v>24015</v>
      </c>
      <c r="K37" s="9" t="s">
        <v>745</v>
      </c>
      <c r="L37" s="7">
        <v>43769</v>
      </c>
      <c r="W37" s="7">
        <v>43739</v>
      </c>
      <c r="X37" s="7">
        <v>43769</v>
      </c>
      <c r="Y37" s="9" t="s">
        <v>745</v>
      </c>
    </row>
    <row r="38" spans="1:25" x14ac:dyDescent="0.3">
      <c r="A38" t="s">
        <v>58</v>
      </c>
      <c r="B38" t="s">
        <v>18</v>
      </c>
      <c r="C38" s="7">
        <v>42650</v>
      </c>
      <c r="E38" s="27">
        <v>1480.35</v>
      </c>
      <c r="G38" s="27" t="str">
        <f>VLOOKUP(C38,W:Y,3,TRUE)</f>
        <v>Oct 16</v>
      </c>
      <c r="H38" s="27">
        <f t="shared" si="0"/>
        <v>37</v>
      </c>
      <c r="I38" s="30" t="str">
        <f>IF(G38='Check Register'!$E$1,H38,"")</f>
        <v/>
      </c>
      <c r="J38" s="16">
        <f>IFERROR(SMALL($I$2:$I$100001,H38),"")</f>
        <v>24016</v>
      </c>
      <c r="K38" s="8" t="s">
        <v>762</v>
      </c>
      <c r="L38" s="7">
        <v>43799</v>
      </c>
      <c r="W38" s="7">
        <v>43770</v>
      </c>
      <c r="X38" s="7">
        <v>43799</v>
      </c>
      <c r="Y38" s="8" t="s">
        <v>762</v>
      </c>
    </row>
    <row r="39" spans="1:25" x14ac:dyDescent="0.3">
      <c r="A39" t="s">
        <v>59</v>
      </c>
      <c r="B39" t="s">
        <v>45</v>
      </c>
      <c r="C39" s="7">
        <v>42650</v>
      </c>
      <c r="E39" s="27">
        <v>143.65</v>
      </c>
      <c r="G39" s="27" t="str">
        <f>VLOOKUP(C39,W:Y,3,TRUE)</f>
        <v>Oct 16</v>
      </c>
      <c r="H39" s="27">
        <f t="shared" si="0"/>
        <v>38</v>
      </c>
      <c r="I39" s="30" t="str">
        <f>IF(G39='Check Register'!$E$1,H39,"")</f>
        <v/>
      </c>
      <c r="J39" s="16">
        <f>IFERROR(SMALL($I$2:$I$100001,H39),"")</f>
        <v>24017</v>
      </c>
      <c r="K39" s="8" t="s">
        <v>769</v>
      </c>
      <c r="L39" s="7">
        <v>43830</v>
      </c>
      <c r="W39" s="7">
        <v>43800</v>
      </c>
      <c r="X39" s="7">
        <v>43830</v>
      </c>
      <c r="Y39" s="8" t="s">
        <v>769</v>
      </c>
    </row>
    <row r="40" spans="1:25" x14ac:dyDescent="0.3">
      <c r="A40" t="s">
        <v>60</v>
      </c>
      <c r="B40" t="s">
        <v>45</v>
      </c>
      <c r="C40" s="7">
        <v>42650</v>
      </c>
      <c r="E40" s="27">
        <v>1122.8699999999999</v>
      </c>
      <c r="G40" s="27" t="str">
        <f>VLOOKUP(C40,W:Y,3,TRUE)</f>
        <v>Oct 16</v>
      </c>
      <c r="H40" s="27">
        <f t="shared" si="0"/>
        <v>39</v>
      </c>
      <c r="I40" s="30" t="str">
        <f>IF(G40='Check Register'!$E$1,H40,"")</f>
        <v/>
      </c>
      <c r="J40" s="16">
        <f>IFERROR(SMALL($I$2:$I$100001,H40),"")</f>
        <v>24018</v>
      </c>
      <c r="K40" s="8" t="s">
        <v>775</v>
      </c>
      <c r="L40" s="7">
        <v>43861</v>
      </c>
      <c r="W40" s="7">
        <v>43831</v>
      </c>
      <c r="X40" s="7">
        <v>43861</v>
      </c>
      <c r="Y40" s="8" t="s">
        <v>775</v>
      </c>
    </row>
    <row r="41" spans="1:25" x14ac:dyDescent="0.3">
      <c r="A41" t="s">
        <v>60</v>
      </c>
      <c r="B41" t="s">
        <v>61</v>
      </c>
      <c r="C41" s="7">
        <v>42650</v>
      </c>
      <c r="E41" s="27">
        <v>197.76</v>
      </c>
      <c r="G41" s="27" t="str">
        <f>VLOOKUP(C41,W:Y,3,TRUE)</f>
        <v>Oct 16</v>
      </c>
      <c r="H41" s="27">
        <f t="shared" si="0"/>
        <v>40</v>
      </c>
      <c r="I41" s="30" t="str">
        <f>IF(G41='Check Register'!$E$1,H41,"")</f>
        <v/>
      </c>
      <c r="J41" s="16">
        <f>IFERROR(SMALL($I$2:$I$100001,H41),"")</f>
        <v>24019</v>
      </c>
      <c r="K41" s="8" t="s">
        <v>894</v>
      </c>
      <c r="L41" s="7">
        <v>43890</v>
      </c>
      <c r="W41" s="7">
        <v>43862</v>
      </c>
      <c r="X41" s="7">
        <v>43890</v>
      </c>
      <c r="Y41" s="8" t="s">
        <v>894</v>
      </c>
    </row>
    <row r="42" spans="1:25" x14ac:dyDescent="0.3">
      <c r="A42" t="s">
        <v>62</v>
      </c>
      <c r="B42" t="s">
        <v>22</v>
      </c>
      <c r="C42" s="7">
        <v>42650</v>
      </c>
      <c r="E42" s="27">
        <v>49</v>
      </c>
      <c r="G42" s="27" t="str">
        <f>VLOOKUP(C42,W:Y,3,TRUE)</f>
        <v>Oct 16</v>
      </c>
      <c r="H42" s="27">
        <f t="shared" si="0"/>
        <v>41</v>
      </c>
      <c r="I42" s="30" t="str">
        <f>IF(G42='Check Register'!$E$1,H42,"")</f>
        <v/>
      </c>
      <c r="J42" s="16">
        <f>IFERROR(SMALL($I$2:$I$100001,H42),"")</f>
        <v>24020</v>
      </c>
      <c r="W42" s="7">
        <v>43891</v>
      </c>
      <c r="X42" s="7">
        <v>43921</v>
      </c>
      <c r="Y42" s="8" t="s">
        <v>907</v>
      </c>
    </row>
    <row r="43" spans="1:25" x14ac:dyDescent="0.3">
      <c r="A43" t="s">
        <v>63</v>
      </c>
      <c r="B43" t="s">
        <v>22</v>
      </c>
      <c r="C43" s="7">
        <v>42650</v>
      </c>
      <c r="E43" s="27">
        <v>676</v>
      </c>
      <c r="G43" s="27" t="str">
        <f>VLOOKUP(C43,W:Y,3,TRUE)</f>
        <v>Oct 16</v>
      </c>
      <c r="H43" s="27">
        <f t="shared" si="0"/>
        <v>42</v>
      </c>
      <c r="I43" s="30" t="str">
        <f>IF(G43='Check Register'!$E$1,H43,"")</f>
        <v/>
      </c>
      <c r="J43" s="16">
        <f>IFERROR(SMALL($I$2:$I$100001,H43),"")</f>
        <v>24021</v>
      </c>
      <c r="W43" s="7">
        <v>43922</v>
      </c>
      <c r="X43" s="7">
        <v>43951</v>
      </c>
      <c r="Y43" s="8" t="s">
        <v>1196</v>
      </c>
    </row>
    <row r="44" spans="1:25" x14ac:dyDescent="0.3">
      <c r="A44" t="s">
        <v>64</v>
      </c>
      <c r="B44" t="s">
        <v>14</v>
      </c>
      <c r="C44" s="7">
        <v>42650</v>
      </c>
      <c r="E44" s="27">
        <v>8897.5</v>
      </c>
      <c r="G44" s="27" t="str">
        <f>VLOOKUP(C44,W:Y,3,TRUE)</f>
        <v>Oct 16</v>
      </c>
      <c r="H44" s="27">
        <f t="shared" si="0"/>
        <v>43</v>
      </c>
      <c r="I44" s="30" t="str">
        <f>IF(G44='Check Register'!$E$1,H44,"")</f>
        <v/>
      </c>
      <c r="J44" s="16">
        <f>IFERROR(SMALL($I$2:$I$100001,H44),"")</f>
        <v>24022</v>
      </c>
      <c r="W44" s="7">
        <v>43952</v>
      </c>
      <c r="X44" s="7">
        <v>43981</v>
      </c>
      <c r="Y44" s="8" t="s">
        <v>912</v>
      </c>
    </row>
    <row r="45" spans="1:25" x14ac:dyDescent="0.3">
      <c r="A45" t="s">
        <v>65</v>
      </c>
      <c r="B45" t="s">
        <v>66</v>
      </c>
      <c r="C45" s="7">
        <v>42650</v>
      </c>
      <c r="E45" s="27">
        <v>110.85</v>
      </c>
      <c r="G45" s="27" t="str">
        <f>VLOOKUP(C45,W:Y,3,TRUE)</f>
        <v>Oct 16</v>
      </c>
      <c r="H45" s="27">
        <f t="shared" si="0"/>
        <v>44</v>
      </c>
      <c r="I45" s="30" t="str">
        <f>IF(G45='Check Register'!$E$1,H45,"")</f>
        <v/>
      </c>
      <c r="J45" s="16">
        <f>IFERROR(SMALL($I$2:$I$100001,H45),"")</f>
        <v>24023</v>
      </c>
      <c r="W45" s="7">
        <v>43983</v>
      </c>
      <c r="X45" s="7">
        <v>44012</v>
      </c>
      <c r="Y45" s="8" t="s">
        <v>925</v>
      </c>
    </row>
    <row r="46" spans="1:25" x14ac:dyDescent="0.3">
      <c r="A46" t="s">
        <v>65</v>
      </c>
      <c r="B46" t="s">
        <v>67</v>
      </c>
      <c r="C46" s="7">
        <v>42650</v>
      </c>
      <c r="E46" s="27">
        <v>46.31</v>
      </c>
      <c r="G46" s="27" t="str">
        <f>VLOOKUP(C46,W:Y,3,TRUE)</f>
        <v>Oct 16</v>
      </c>
      <c r="H46" s="27">
        <f t="shared" si="0"/>
        <v>45</v>
      </c>
      <c r="I46" s="30" t="str">
        <f>IF(G46='Check Register'!$E$1,H46,"")</f>
        <v/>
      </c>
      <c r="J46" s="16">
        <f>IFERROR(SMALL($I$2:$I$100001,H46),"")</f>
        <v>24024</v>
      </c>
      <c r="W46" s="7">
        <v>44013</v>
      </c>
      <c r="X46" s="7">
        <v>44043</v>
      </c>
      <c r="Y46" s="8" t="s">
        <v>926</v>
      </c>
    </row>
    <row r="47" spans="1:25" x14ac:dyDescent="0.3">
      <c r="A47" t="s">
        <v>68</v>
      </c>
      <c r="B47" t="s">
        <v>43</v>
      </c>
      <c r="C47" s="7">
        <v>42650</v>
      </c>
      <c r="E47" s="27">
        <v>1018.82</v>
      </c>
      <c r="G47" s="27" t="str">
        <f>VLOOKUP(C47,W:Y,3,TRUE)</f>
        <v>Oct 16</v>
      </c>
      <c r="H47" s="27">
        <f t="shared" si="0"/>
        <v>46</v>
      </c>
      <c r="I47" s="30" t="str">
        <f>IF(G47='Check Register'!$E$1,H47,"")</f>
        <v/>
      </c>
      <c r="J47" s="16">
        <f>IFERROR(SMALL($I$2:$I$100001,H47),"")</f>
        <v>24025</v>
      </c>
      <c r="W47" s="7">
        <v>44044</v>
      </c>
      <c r="X47" s="7">
        <v>44074</v>
      </c>
      <c r="Y47" s="8" t="s">
        <v>971</v>
      </c>
    </row>
    <row r="48" spans="1:25" x14ac:dyDescent="0.3">
      <c r="A48" t="s">
        <v>69</v>
      </c>
      <c r="B48" t="s">
        <v>70</v>
      </c>
      <c r="C48" s="7">
        <v>42650</v>
      </c>
      <c r="E48" s="27">
        <v>7497.5</v>
      </c>
      <c r="G48" s="27" t="str">
        <f>VLOOKUP(C48,W:Y,3,TRUE)</f>
        <v>Oct 16</v>
      </c>
      <c r="H48" s="27">
        <f t="shared" si="0"/>
        <v>47</v>
      </c>
      <c r="I48" s="30" t="str">
        <f>IF(G48='Check Register'!$E$1,H48,"")</f>
        <v/>
      </c>
      <c r="J48" s="16">
        <f>IFERROR(SMALL($I$2:$I$100001,H48),"")</f>
        <v>24026</v>
      </c>
      <c r="W48" s="7">
        <v>44075</v>
      </c>
      <c r="X48" s="7">
        <v>44104</v>
      </c>
      <c r="Y48" s="8" t="s">
        <v>1008</v>
      </c>
    </row>
    <row r="49" spans="1:25" x14ac:dyDescent="0.3">
      <c r="A49" t="s">
        <v>71</v>
      </c>
      <c r="B49" t="s">
        <v>12</v>
      </c>
      <c r="C49" s="7">
        <v>42650</v>
      </c>
      <c r="E49" s="27">
        <v>375.99</v>
      </c>
      <c r="G49" s="27" t="str">
        <f>VLOOKUP(C49,W:Y,3,TRUE)</f>
        <v>Oct 16</v>
      </c>
      <c r="H49" s="27">
        <f t="shared" si="0"/>
        <v>48</v>
      </c>
      <c r="I49" s="30" t="str">
        <f>IF(G49='Check Register'!$E$1,H49,"")</f>
        <v/>
      </c>
      <c r="J49" s="16">
        <f>IFERROR(SMALL($I$2:$I$100001,H49),"")</f>
        <v>24027</v>
      </c>
      <c r="W49" s="7">
        <v>44105</v>
      </c>
      <c r="X49" s="7">
        <v>44135</v>
      </c>
      <c r="Y49" s="8" t="s">
        <v>1032</v>
      </c>
    </row>
    <row r="50" spans="1:25" x14ac:dyDescent="0.3">
      <c r="A50" t="s">
        <v>72</v>
      </c>
      <c r="B50" t="s">
        <v>73</v>
      </c>
      <c r="C50" s="7">
        <v>42650</v>
      </c>
      <c r="E50" s="27">
        <v>20037.46</v>
      </c>
      <c r="G50" s="27" t="str">
        <f>VLOOKUP(C50,W:Y,3,TRUE)</f>
        <v>Oct 16</v>
      </c>
      <c r="H50" s="27">
        <f t="shared" si="0"/>
        <v>49</v>
      </c>
      <c r="I50" s="30" t="str">
        <f>IF(G50='Check Register'!$E$1,H50,"")</f>
        <v/>
      </c>
      <c r="J50" s="16">
        <f>IFERROR(SMALL($I$2:$I$100001,H50),"")</f>
        <v>24028</v>
      </c>
      <c r="W50" s="7">
        <v>44136</v>
      </c>
      <c r="X50" s="7">
        <v>44165</v>
      </c>
      <c r="Y50" s="8" t="s">
        <v>1033</v>
      </c>
    </row>
    <row r="51" spans="1:25" x14ac:dyDescent="0.3">
      <c r="A51" t="s">
        <v>74</v>
      </c>
      <c r="B51" t="s">
        <v>45</v>
      </c>
      <c r="C51" s="7">
        <v>42650</v>
      </c>
      <c r="E51" s="27">
        <v>3569.8</v>
      </c>
      <c r="G51" s="27" t="str">
        <f>VLOOKUP(C51,W:Y,3,TRUE)</f>
        <v>Oct 16</v>
      </c>
      <c r="H51" s="27">
        <f t="shared" si="0"/>
        <v>50</v>
      </c>
      <c r="I51" s="30" t="str">
        <f>IF(G51='Check Register'!$E$1,H51,"")</f>
        <v/>
      </c>
      <c r="J51" s="16">
        <f>IFERROR(SMALL($I$2:$I$100001,H51),"")</f>
        <v>24029</v>
      </c>
      <c r="W51" s="7">
        <v>44166</v>
      </c>
      <c r="X51" s="7">
        <v>44196</v>
      </c>
      <c r="Y51" s="8" t="s">
        <v>1034</v>
      </c>
    </row>
    <row r="52" spans="1:25" x14ac:dyDescent="0.3">
      <c r="A52" t="s">
        <v>75</v>
      </c>
      <c r="B52" t="s">
        <v>14</v>
      </c>
      <c r="C52" s="7">
        <v>42650</v>
      </c>
      <c r="E52" s="27">
        <v>14625</v>
      </c>
      <c r="G52" s="27" t="str">
        <f>VLOOKUP(C52,W:Y,3,TRUE)</f>
        <v>Oct 16</v>
      </c>
      <c r="H52" s="27">
        <f t="shared" si="0"/>
        <v>51</v>
      </c>
      <c r="I52" s="30" t="str">
        <f>IF(G52='Check Register'!$E$1,H52,"")</f>
        <v/>
      </c>
      <c r="J52" s="16">
        <f>IFERROR(SMALL($I$2:$I$100001,H52),"")</f>
        <v>24030</v>
      </c>
      <c r="W52" s="7">
        <v>44197</v>
      </c>
      <c r="X52" s="7">
        <v>44227</v>
      </c>
      <c r="Y52" s="9" t="s">
        <v>1041</v>
      </c>
    </row>
    <row r="53" spans="1:25" x14ac:dyDescent="0.3">
      <c r="A53" t="s">
        <v>76</v>
      </c>
      <c r="B53" t="s">
        <v>77</v>
      </c>
      <c r="C53" s="7">
        <v>42650</v>
      </c>
      <c r="E53" s="27">
        <v>1518.71</v>
      </c>
      <c r="G53" s="27" t="str">
        <f>VLOOKUP(C53,W:Y,3,TRUE)</f>
        <v>Oct 16</v>
      </c>
      <c r="H53" s="27">
        <f t="shared" si="0"/>
        <v>52</v>
      </c>
      <c r="I53" s="30" t="str">
        <f>IF(G53='Check Register'!$E$1,H53,"")</f>
        <v/>
      </c>
      <c r="J53" s="16">
        <f>IFERROR(SMALL($I$2:$I$100001,H53),"")</f>
        <v>24031</v>
      </c>
      <c r="W53" s="7">
        <v>44228</v>
      </c>
      <c r="X53" s="7">
        <v>44255</v>
      </c>
      <c r="Y53" s="8" t="s">
        <v>1042</v>
      </c>
    </row>
    <row r="54" spans="1:25" x14ac:dyDescent="0.3">
      <c r="A54" t="s">
        <v>78</v>
      </c>
      <c r="B54" t="s">
        <v>11</v>
      </c>
      <c r="C54" s="7">
        <v>42650</v>
      </c>
      <c r="E54" s="27">
        <v>107.99</v>
      </c>
      <c r="G54" s="27" t="str">
        <f>VLOOKUP(C54,W:Y,3,TRUE)</f>
        <v>Oct 16</v>
      </c>
      <c r="H54" s="27">
        <f t="shared" si="0"/>
        <v>53</v>
      </c>
      <c r="I54" s="30" t="str">
        <f>IF(G54='Check Register'!$E$1,H54,"")</f>
        <v/>
      </c>
      <c r="J54" s="16">
        <f>IFERROR(SMALL($I$2:$I$100001,H54),"")</f>
        <v>24032</v>
      </c>
      <c r="W54" s="7">
        <v>44256</v>
      </c>
      <c r="X54" s="7">
        <v>44286</v>
      </c>
      <c r="Y54" s="8" t="s">
        <v>1043</v>
      </c>
    </row>
    <row r="55" spans="1:25" x14ac:dyDescent="0.3">
      <c r="A55" t="s">
        <v>79</v>
      </c>
      <c r="B55" t="s">
        <v>39</v>
      </c>
      <c r="C55" s="7">
        <v>42650</v>
      </c>
      <c r="E55" s="27">
        <v>800</v>
      </c>
      <c r="G55" s="27" t="str">
        <f>VLOOKUP(C55,W:Y,3,TRUE)</f>
        <v>Oct 16</v>
      </c>
      <c r="H55" s="27">
        <f t="shared" si="0"/>
        <v>54</v>
      </c>
      <c r="I55" s="30" t="str">
        <f>IF(G55='Check Register'!$E$1,H55,"")</f>
        <v/>
      </c>
      <c r="J55" s="16">
        <f>IFERROR(SMALL($I$2:$I$100001,H55),"")</f>
        <v>24033</v>
      </c>
      <c r="W55" s="7">
        <v>44287</v>
      </c>
      <c r="X55" s="7">
        <v>44316</v>
      </c>
      <c r="Y55" s="8" t="s">
        <v>1044</v>
      </c>
    </row>
    <row r="56" spans="1:25" x14ac:dyDescent="0.3">
      <c r="A56" t="s">
        <v>80</v>
      </c>
      <c r="B56" t="s">
        <v>81</v>
      </c>
      <c r="C56" s="7">
        <v>42650</v>
      </c>
      <c r="E56" s="27">
        <v>72</v>
      </c>
      <c r="G56" s="27" t="str">
        <f>VLOOKUP(C56,W:Y,3,TRUE)</f>
        <v>Oct 16</v>
      </c>
      <c r="H56" s="27">
        <f t="shared" si="0"/>
        <v>55</v>
      </c>
      <c r="I56" s="30" t="str">
        <f>IF(G56='Check Register'!$E$1,H56,"")</f>
        <v/>
      </c>
      <c r="J56" s="16">
        <f>IFERROR(SMALL($I$2:$I$100001,H56),"")</f>
        <v>24034</v>
      </c>
      <c r="W56" s="7">
        <v>44317</v>
      </c>
      <c r="X56" s="7">
        <v>44347</v>
      </c>
      <c r="Y56" s="8" t="s">
        <v>1045</v>
      </c>
    </row>
    <row r="57" spans="1:25" x14ac:dyDescent="0.3">
      <c r="A57" t="s">
        <v>82</v>
      </c>
      <c r="B57" t="s">
        <v>11</v>
      </c>
      <c r="C57" s="7">
        <v>42650</v>
      </c>
      <c r="E57" s="27">
        <v>310.89999999999998</v>
      </c>
      <c r="G57" s="27" t="str">
        <f>VLOOKUP(C57,W:Y,3,TRUE)</f>
        <v>Oct 16</v>
      </c>
      <c r="H57" s="27">
        <f t="shared" si="0"/>
        <v>56</v>
      </c>
      <c r="I57" s="30" t="str">
        <f>IF(G57='Check Register'!$E$1,H57,"")</f>
        <v/>
      </c>
      <c r="J57" s="16">
        <f>IFERROR(SMALL($I$2:$I$100001,H57),"")</f>
        <v>24035</v>
      </c>
      <c r="W57" s="7">
        <v>44348</v>
      </c>
      <c r="X57" s="7">
        <v>44377</v>
      </c>
      <c r="Y57" s="8" t="s">
        <v>1048</v>
      </c>
    </row>
    <row r="58" spans="1:25" x14ac:dyDescent="0.3">
      <c r="A58" t="s">
        <v>83</v>
      </c>
      <c r="B58" t="s">
        <v>14</v>
      </c>
      <c r="C58" s="7">
        <v>42650</v>
      </c>
      <c r="E58" s="27">
        <v>1301.1300000000001</v>
      </c>
      <c r="G58" s="27" t="str">
        <f>VLOOKUP(C58,W:Y,3,TRUE)</f>
        <v>Oct 16</v>
      </c>
      <c r="H58" s="27">
        <f t="shared" si="0"/>
        <v>57</v>
      </c>
      <c r="I58" s="30" t="str">
        <f>IF(G58='Check Register'!$E$1,H58,"")</f>
        <v/>
      </c>
      <c r="J58" s="16">
        <f>IFERROR(SMALL($I$2:$I$100001,H58),"")</f>
        <v>24036</v>
      </c>
      <c r="W58" s="7">
        <v>44378</v>
      </c>
      <c r="X58" s="7">
        <v>44408</v>
      </c>
      <c r="Y58" s="8" t="s">
        <v>1049</v>
      </c>
    </row>
    <row r="59" spans="1:25" x14ac:dyDescent="0.3">
      <c r="A59" t="s">
        <v>84</v>
      </c>
      <c r="B59" t="s">
        <v>85</v>
      </c>
      <c r="C59" s="7">
        <v>42650</v>
      </c>
      <c r="E59" s="27">
        <v>579.02</v>
      </c>
      <c r="G59" s="27" t="str">
        <f>VLOOKUP(C59,W:Y,3,TRUE)</f>
        <v>Oct 16</v>
      </c>
      <c r="H59" s="27">
        <f t="shared" si="0"/>
        <v>58</v>
      </c>
      <c r="I59" s="30" t="str">
        <f>IF(G59='Check Register'!$E$1,H59,"")</f>
        <v/>
      </c>
      <c r="J59" s="16">
        <f>IFERROR(SMALL($I$2:$I$100001,H59),"")</f>
        <v>24037</v>
      </c>
      <c r="W59" s="7">
        <v>44409</v>
      </c>
      <c r="X59" s="7">
        <v>44439</v>
      </c>
      <c r="Y59" s="8" t="s">
        <v>1050</v>
      </c>
    </row>
    <row r="60" spans="1:25" x14ac:dyDescent="0.3">
      <c r="A60" t="s">
        <v>86</v>
      </c>
      <c r="B60" t="s">
        <v>45</v>
      </c>
      <c r="C60" s="7">
        <v>42650</v>
      </c>
      <c r="E60" s="27">
        <v>840.5</v>
      </c>
      <c r="G60" s="27" t="str">
        <f>VLOOKUP(C60,W:Y,3,TRUE)</f>
        <v>Oct 16</v>
      </c>
      <c r="H60" s="27">
        <f t="shared" si="0"/>
        <v>59</v>
      </c>
      <c r="I60" s="30" t="str">
        <f>IF(G60='Check Register'!$E$1,H60,"")</f>
        <v/>
      </c>
      <c r="J60" s="16">
        <f>IFERROR(SMALL($I$2:$I$100001,H60),"")</f>
        <v>24038</v>
      </c>
      <c r="W60" s="7">
        <v>44440</v>
      </c>
      <c r="X60" s="7">
        <v>44469</v>
      </c>
      <c r="Y60" s="8" t="s">
        <v>1051</v>
      </c>
    </row>
    <row r="61" spans="1:25" x14ac:dyDescent="0.3">
      <c r="A61" t="s">
        <v>87</v>
      </c>
      <c r="B61" t="s">
        <v>8</v>
      </c>
      <c r="C61" s="7">
        <v>42657</v>
      </c>
      <c r="E61" s="27">
        <v>71.400000000000006</v>
      </c>
      <c r="G61" s="27" t="str">
        <f>VLOOKUP(C61,W:Y,3,TRUE)</f>
        <v>Oct 16</v>
      </c>
      <c r="H61" s="27">
        <f t="shared" si="0"/>
        <v>60</v>
      </c>
      <c r="I61" s="30" t="str">
        <f>IF(G61='Check Register'!$E$1,H61,"")</f>
        <v/>
      </c>
      <c r="J61" s="16">
        <f>IFERROR(SMALL($I$2:$I$100001,H61),"")</f>
        <v>24039</v>
      </c>
      <c r="W61" s="7">
        <v>44470</v>
      </c>
      <c r="X61" s="7">
        <v>44500</v>
      </c>
      <c r="Y61" s="8" t="s">
        <v>1052</v>
      </c>
    </row>
    <row r="62" spans="1:25" x14ac:dyDescent="0.3">
      <c r="A62" t="s">
        <v>88</v>
      </c>
      <c r="B62" t="s">
        <v>89</v>
      </c>
      <c r="C62" s="7">
        <v>42657</v>
      </c>
      <c r="E62" s="27">
        <v>2350</v>
      </c>
      <c r="G62" s="27" t="str">
        <f>VLOOKUP(C62,W:Y,3,TRUE)</f>
        <v>Oct 16</v>
      </c>
      <c r="H62" s="27">
        <f t="shared" si="0"/>
        <v>61</v>
      </c>
      <c r="I62" s="30" t="str">
        <f>IF(G62='Check Register'!$E$1,H62,"")</f>
        <v/>
      </c>
      <c r="J62" s="16">
        <f>IFERROR(SMALL($I$2:$I$100001,H62),"")</f>
        <v>24040</v>
      </c>
      <c r="W62" s="7">
        <v>44501</v>
      </c>
      <c r="X62" s="7">
        <v>44530</v>
      </c>
      <c r="Y62" s="8" t="s">
        <v>1053</v>
      </c>
    </row>
    <row r="63" spans="1:25" x14ac:dyDescent="0.3">
      <c r="A63" t="s">
        <v>90</v>
      </c>
      <c r="B63" t="s">
        <v>18</v>
      </c>
      <c r="C63" s="7">
        <v>42657</v>
      </c>
      <c r="E63" s="27">
        <v>1899.77</v>
      </c>
      <c r="G63" s="27" t="str">
        <f>VLOOKUP(C63,W:Y,3,TRUE)</f>
        <v>Oct 16</v>
      </c>
      <c r="H63" s="27">
        <f t="shared" si="0"/>
        <v>62</v>
      </c>
      <c r="I63" s="30" t="str">
        <f>IF(G63='Check Register'!$E$1,H63,"")</f>
        <v/>
      </c>
      <c r="J63" s="16">
        <f>IFERROR(SMALL($I$2:$I$100001,H63),"")</f>
        <v>24041</v>
      </c>
      <c r="W63" s="7">
        <v>44531</v>
      </c>
      <c r="X63" s="7">
        <v>44561</v>
      </c>
      <c r="Y63" s="8" t="s">
        <v>1054</v>
      </c>
    </row>
    <row r="64" spans="1:25" x14ac:dyDescent="0.3">
      <c r="A64" t="s">
        <v>91</v>
      </c>
      <c r="B64" t="s">
        <v>14</v>
      </c>
      <c r="C64" s="7">
        <v>42657</v>
      </c>
      <c r="E64" s="27">
        <v>1775</v>
      </c>
      <c r="G64" s="27" t="str">
        <f>VLOOKUP(C64,W:Y,3,TRUE)</f>
        <v>Oct 16</v>
      </c>
      <c r="H64" s="27">
        <f t="shared" si="0"/>
        <v>63</v>
      </c>
      <c r="I64" s="30" t="str">
        <f>IF(G64='Check Register'!$E$1,H64,"")</f>
        <v/>
      </c>
      <c r="J64" s="16">
        <f>IFERROR(SMALL($I$2:$I$100001,H64),"")</f>
        <v>24042</v>
      </c>
      <c r="W64" s="7">
        <v>44562</v>
      </c>
      <c r="X64" s="7">
        <v>44592</v>
      </c>
      <c r="Y64" s="9" t="s">
        <v>1185</v>
      </c>
    </row>
    <row r="65" spans="1:25" x14ac:dyDescent="0.3">
      <c r="A65" t="s">
        <v>92</v>
      </c>
      <c r="B65" t="s">
        <v>43</v>
      </c>
      <c r="C65" s="7">
        <v>42657</v>
      </c>
      <c r="E65" s="27">
        <v>429.39</v>
      </c>
      <c r="G65" s="27" t="str">
        <f>VLOOKUP(C65,W:Y,3,TRUE)</f>
        <v>Oct 16</v>
      </c>
      <c r="H65" s="27">
        <f t="shared" si="0"/>
        <v>64</v>
      </c>
      <c r="I65" s="30" t="str">
        <f>IF(G65='Check Register'!$E$1,H65,"")</f>
        <v/>
      </c>
      <c r="J65" s="16">
        <f>IFERROR(SMALL($I$2:$I$100001,H65),"")</f>
        <v>24043</v>
      </c>
      <c r="W65" s="7">
        <v>44593</v>
      </c>
      <c r="X65" s="7">
        <v>44620</v>
      </c>
      <c r="Y65" s="8" t="s">
        <v>1186</v>
      </c>
    </row>
    <row r="66" spans="1:25" x14ac:dyDescent="0.3">
      <c r="A66" t="s">
        <v>93</v>
      </c>
      <c r="B66" t="s">
        <v>94</v>
      </c>
      <c r="C66" s="7">
        <v>42657</v>
      </c>
      <c r="E66" s="27">
        <v>55199.839999999997</v>
      </c>
      <c r="G66" s="27" t="str">
        <f>VLOOKUP(C66,W:Y,3,TRUE)</f>
        <v>Oct 16</v>
      </c>
      <c r="H66" s="27">
        <f t="shared" si="0"/>
        <v>65</v>
      </c>
      <c r="I66" s="30" t="str">
        <f>IF(G66='Check Register'!$E$1,H66,"")</f>
        <v/>
      </c>
      <c r="J66" s="16">
        <f>IFERROR(SMALL($I$2:$I$100001,H66),"")</f>
        <v>24044</v>
      </c>
      <c r="W66" s="7">
        <v>44621</v>
      </c>
      <c r="X66" s="7">
        <v>44651</v>
      </c>
      <c r="Y66" s="8" t="s">
        <v>1187</v>
      </c>
    </row>
    <row r="67" spans="1:25" x14ac:dyDescent="0.3">
      <c r="A67" t="s">
        <v>93</v>
      </c>
      <c r="B67" t="s">
        <v>95</v>
      </c>
      <c r="C67" s="7">
        <v>42657</v>
      </c>
      <c r="E67" s="27">
        <v>12104.33</v>
      </c>
      <c r="G67" s="27" t="str">
        <f>VLOOKUP(C67,W:Y,3,TRUE)</f>
        <v>Oct 16</v>
      </c>
      <c r="H67" s="27">
        <f t="shared" ref="H67:H130" si="1">1+H66</f>
        <v>66</v>
      </c>
      <c r="I67" s="30" t="str">
        <f>IF(G67='Check Register'!$E$1,H67,"")</f>
        <v/>
      </c>
      <c r="J67" s="16">
        <f>IFERROR(SMALL($I$2:$I$100001,H67),"")</f>
        <v>24045</v>
      </c>
      <c r="W67" s="7">
        <v>44652</v>
      </c>
      <c r="X67" s="7">
        <v>44681</v>
      </c>
      <c r="Y67" s="8" t="s">
        <v>1188</v>
      </c>
    </row>
    <row r="68" spans="1:25" x14ac:dyDescent="0.3">
      <c r="A68" t="s">
        <v>19</v>
      </c>
      <c r="B68" t="s">
        <v>20</v>
      </c>
      <c r="C68" s="7">
        <v>42657</v>
      </c>
      <c r="E68" s="27">
        <v>1969.65</v>
      </c>
      <c r="G68" s="27" t="str">
        <f>VLOOKUP(C68,W:Y,3,TRUE)</f>
        <v>Oct 16</v>
      </c>
      <c r="H68" s="27">
        <f t="shared" si="1"/>
        <v>67</v>
      </c>
      <c r="I68" s="30" t="str">
        <f>IF(G68='Check Register'!$E$1,H68,"")</f>
        <v/>
      </c>
      <c r="J68" s="16">
        <f>IFERROR(SMALL($I$2:$I$100001,H68),"")</f>
        <v>24046</v>
      </c>
      <c r="W68" s="7">
        <v>44682</v>
      </c>
      <c r="X68" s="7">
        <v>44712</v>
      </c>
      <c r="Y68" s="8" t="s">
        <v>1189</v>
      </c>
    </row>
    <row r="69" spans="1:25" x14ac:dyDescent="0.3">
      <c r="A69" t="s">
        <v>96</v>
      </c>
      <c r="B69" t="s">
        <v>45</v>
      </c>
      <c r="C69" s="7">
        <v>42657</v>
      </c>
      <c r="E69" s="27">
        <v>562.94000000000005</v>
      </c>
      <c r="G69" s="27" t="str">
        <f>VLOOKUP(C69,W:Y,3,TRUE)</f>
        <v>Oct 16</v>
      </c>
      <c r="H69" s="27">
        <f t="shared" si="1"/>
        <v>68</v>
      </c>
      <c r="I69" s="30" t="str">
        <f>IF(G69='Check Register'!$E$1,H69,"")</f>
        <v/>
      </c>
      <c r="J69" s="16">
        <f>IFERROR(SMALL($I$2:$I$100001,H69),"")</f>
        <v>24047</v>
      </c>
      <c r="W69" s="7">
        <v>44713</v>
      </c>
      <c r="X69" s="7">
        <v>44742</v>
      </c>
      <c r="Y69" s="8" t="s">
        <v>1190</v>
      </c>
    </row>
    <row r="70" spans="1:25" x14ac:dyDescent="0.3">
      <c r="A70" t="s">
        <v>97</v>
      </c>
      <c r="B70" t="s">
        <v>6</v>
      </c>
      <c r="C70" s="7">
        <v>42657</v>
      </c>
      <c r="E70" s="27">
        <v>89058.45</v>
      </c>
      <c r="G70" s="27" t="str">
        <f>VLOOKUP(C70,W:Y,3,TRUE)</f>
        <v>Oct 16</v>
      </c>
      <c r="H70" s="27">
        <f t="shared" si="1"/>
        <v>69</v>
      </c>
      <c r="I70" s="30" t="str">
        <f>IF(G70='Check Register'!$E$1,H70,"")</f>
        <v/>
      </c>
      <c r="J70" s="16">
        <f>IFERROR(SMALL($I$2:$I$100001,H70),"")</f>
        <v>24048</v>
      </c>
      <c r="W70" s="7">
        <v>44743</v>
      </c>
      <c r="X70" s="7">
        <v>44773</v>
      </c>
      <c r="Y70" s="8" t="s">
        <v>1191</v>
      </c>
    </row>
    <row r="71" spans="1:25" x14ac:dyDescent="0.3">
      <c r="A71" t="s">
        <v>98</v>
      </c>
      <c r="B71" t="s">
        <v>22</v>
      </c>
      <c r="C71" s="7">
        <v>42657</v>
      </c>
      <c r="E71" s="27">
        <v>7811.33</v>
      </c>
      <c r="G71" s="27" t="str">
        <f>VLOOKUP(C71,W:Y,3,TRUE)</f>
        <v>Oct 16</v>
      </c>
      <c r="H71" s="27">
        <f t="shared" si="1"/>
        <v>70</v>
      </c>
      <c r="I71" s="30" t="str">
        <f>IF(G71='Check Register'!$E$1,H71,"")</f>
        <v/>
      </c>
      <c r="J71" s="16">
        <f>IFERROR(SMALL($I$2:$I$100001,H71),"")</f>
        <v>24049</v>
      </c>
      <c r="W71" s="7">
        <v>44774</v>
      </c>
      <c r="X71" s="7">
        <v>44804</v>
      </c>
      <c r="Y71" s="8" t="s">
        <v>1192</v>
      </c>
    </row>
    <row r="72" spans="1:25" x14ac:dyDescent="0.3">
      <c r="A72" t="s">
        <v>26</v>
      </c>
      <c r="B72" t="s">
        <v>20</v>
      </c>
      <c r="C72" s="7">
        <v>42657</v>
      </c>
      <c r="E72" s="27">
        <v>4752.05</v>
      </c>
      <c r="G72" s="27" t="str">
        <f>VLOOKUP(C72,W:Y,3,TRUE)</f>
        <v>Oct 16</v>
      </c>
      <c r="H72" s="27">
        <f t="shared" si="1"/>
        <v>71</v>
      </c>
      <c r="I72" s="30" t="str">
        <f>IF(G72='Check Register'!$E$1,H72,"")</f>
        <v/>
      </c>
      <c r="J72" s="16">
        <f>IFERROR(SMALL($I$2:$I$100001,H72),"")</f>
        <v>24050</v>
      </c>
      <c r="W72" s="7">
        <v>44805</v>
      </c>
      <c r="X72" s="7">
        <v>44834</v>
      </c>
      <c r="Y72" s="8" t="s">
        <v>1193</v>
      </c>
    </row>
    <row r="73" spans="1:25" x14ac:dyDescent="0.3">
      <c r="A73" t="s">
        <v>99</v>
      </c>
      <c r="B73" t="s">
        <v>100</v>
      </c>
      <c r="C73" s="7">
        <v>42657</v>
      </c>
      <c r="E73" s="27">
        <v>42.3</v>
      </c>
      <c r="G73" s="27" t="str">
        <f>VLOOKUP(C73,W:Y,3,TRUE)</f>
        <v>Oct 16</v>
      </c>
      <c r="H73" s="27">
        <f t="shared" si="1"/>
        <v>72</v>
      </c>
      <c r="I73" s="30" t="str">
        <f>IF(G73='Check Register'!$E$1,H73,"")</f>
        <v/>
      </c>
      <c r="J73" s="16">
        <f>IFERROR(SMALL($I$2:$I$100001,H73),"")</f>
        <v>24051</v>
      </c>
      <c r="W73" s="7">
        <v>44835</v>
      </c>
      <c r="X73" s="7">
        <v>44865</v>
      </c>
      <c r="Y73" s="8" t="s">
        <v>1194</v>
      </c>
    </row>
    <row r="74" spans="1:25" x14ac:dyDescent="0.3">
      <c r="A74" t="s">
        <v>101</v>
      </c>
      <c r="B74" t="s">
        <v>33</v>
      </c>
      <c r="C74" s="7">
        <v>42657</v>
      </c>
      <c r="E74" s="27">
        <v>4644.5200000000004</v>
      </c>
      <c r="G74" s="27" t="str">
        <f>VLOOKUP(C74,W:Y,3,TRUE)</f>
        <v>Oct 16</v>
      </c>
      <c r="H74" s="27">
        <f t="shared" si="1"/>
        <v>73</v>
      </c>
      <c r="I74" s="30" t="str">
        <f>IF(G74='Check Register'!$E$1,H74,"")</f>
        <v/>
      </c>
      <c r="J74" s="16">
        <f>IFERROR(SMALL($I$2:$I$100001,H74),"")</f>
        <v>24052</v>
      </c>
      <c r="W74" s="7">
        <v>44866</v>
      </c>
      <c r="X74" s="7">
        <v>44895</v>
      </c>
      <c r="Y74" s="8" t="s">
        <v>1329</v>
      </c>
    </row>
    <row r="75" spans="1:25" x14ac:dyDescent="0.3">
      <c r="A75" t="s">
        <v>101</v>
      </c>
      <c r="B75" t="s">
        <v>102</v>
      </c>
      <c r="C75" s="7">
        <v>42657</v>
      </c>
      <c r="E75" s="27">
        <v>11414.5</v>
      </c>
      <c r="G75" s="27" t="str">
        <f>VLOOKUP(C75,W:Y,3,TRUE)</f>
        <v>Oct 16</v>
      </c>
      <c r="H75" s="27">
        <f t="shared" si="1"/>
        <v>74</v>
      </c>
      <c r="I75" s="30" t="str">
        <f>IF(G75='Check Register'!$E$1,H75,"")</f>
        <v/>
      </c>
      <c r="J75" s="16">
        <f>IFERROR(SMALL($I$2:$I$100001,H75),"")</f>
        <v>24053</v>
      </c>
      <c r="W75" s="7">
        <v>44896</v>
      </c>
      <c r="X75" s="7">
        <v>44926</v>
      </c>
      <c r="Y75" s="8" t="s">
        <v>1195</v>
      </c>
    </row>
    <row r="76" spans="1:25" x14ac:dyDescent="0.3">
      <c r="A76" t="s">
        <v>32</v>
      </c>
      <c r="B76" t="s">
        <v>33</v>
      </c>
      <c r="C76" s="7">
        <v>42657</v>
      </c>
      <c r="E76" s="27">
        <v>1521.78</v>
      </c>
      <c r="G76" s="27" t="str">
        <f>VLOOKUP(C76,W:Y,3,TRUE)</f>
        <v>Oct 16</v>
      </c>
      <c r="H76" s="27">
        <f t="shared" si="1"/>
        <v>75</v>
      </c>
      <c r="I76" s="30" t="str">
        <f>IF(G76='Check Register'!$E$1,H76,"")</f>
        <v/>
      </c>
      <c r="J76" s="16">
        <f>IFERROR(SMALL($I$2:$I$100001,H76),"")</f>
        <v>24054</v>
      </c>
      <c r="W76" s="7">
        <v>44927</v>
      </c>
      <c r="X76" s="7">
        <v>44957</v>
      </c>
      <c r="Y76" s="8" t="s">
        <v>1331</v>
      </c>
    </row>
    <row r="77" spans="1:25" x14ac:dyDescent="0.3">
      <c r="A77" t="s">
        <v>34</v>
      </c>
      <c r="B77" t="s">
        <v>35</v>
      </c>
      <c r="C77" s="7">
        <v>42657</v>
      </c>
      <c r="E77" s="27">
        <v>270</v>
      </c>
      <c r="G77" s="27" t="str">
        <f>VLOOKUP(C77,W:Y,3,TRUE)</f>
        <v>Oct 16</v>
      </c>
      <c r="H77" s="27">
        <f t="shared" si="1"/>
        <v>76</v>
      </c>
      <c r="I77" s="30" t="str">
        <f>IF(G77='Check Register'!$E$1,H77,"")</f>
        <v/>
      </c>
      <c r="J77" s="16">
        <f>IFERROR(SMALL($I$2:$I$100001,H77),"")</f>
        <v>24055</v>
      </c>
      <c r="W77" s="7">
        <v>44958</v>
      </c>
      <c r="X77" s="7">
        <v>44985</v>
      </c>
      <c r="Y77" s="8" t="s">
        <v>1332</v>
      </c>
    </row>
    <row r="78" spans="1:25" x14ac:dyDescent="0.3">
      <c r="A78" t="s">
        <v>36</v>
      </c>
      <c r="B78" t="s">
        <v>18</v>
      </c>
      <c r="C78" s="7">
        <v>42657</v>
      </c>
      <c r="E78" s="27">
        <v>1039.58</v>
      </c>
      <c r="G78" s="27" t="str">
        <f>VLOOKUP(C78,W:Y,3,TRUE)</f>
        <v>Oct 16</v>
      </c>
      <c r="H78" s="27">
        <f t="shared" si="1"/>
        <v>77</v>
      </c>
      <c r="I78" s="30" t="str">
        <f>IF(G78='Check Register'!$E$1,H78,"")</f>
        <v/>
      </c>
      <c r="J78" s="16">
        <f>IFERROR(SMALL($I$2:$I$100001,H78),"")</f>
        <v>24056</v>
      </c>
      <c r="W78" s="7">
        <v>44986</v>
      </c>
      <c r="X78" s="7">
        <v>45016</v>
      </c>
      <c r="Y78" s="8" t="s">
        <v>1333</v>
      </c>
    </row>
    <row r="79" spans="1:25" x14ac:dyDescent="0.3">
      <c r="A79" t="s">
        <v>103</v>
      </c>
      <c r="B79" t="s">
        <v>85</v>
      </c>
      <c r="C79" s="7">
        <v>42657</v>
      </c>
      <c r="E79" s="27">
        <v>230</v>
      </c>
      <c r="G79" s="27" t="str">
        <f>VLOOKUP(C79,W:Y,3,TRUE)</f>
        <v>Oct 16</v>
      </c>
      <c r="H79" s="27">
        <f t="shared" si="1"/>
        <v>78</v>
      </c>
      <c r="I79" s="30" t="str">
        <f>IF(G79='Check Register'!$E$1,H79,"")</f>
        <v/>
      </c>
      <c r="J79" s="16">
        <f>IFERROR(SMALL($I$2:$I$100001,H79),"")</f>
        <v>24057</v>
      </c>
      <c r="W79" s="7">
        <v>45017</v>
      </c>
      <c r="X79" s="7">
        <v>45046</v>
      </c>
      <c r="Y79" s="8" t="s">
        <v>1334</v>
      </c>
    </row>
    <row r="80" spans="1:25" x14ac:dyDescent="0.3">
      <c r="A80" t="s">
        <v>104</v>
      </c>
      <c r="B80" t="s">
        <v>70</v>
      </c>
      <c r="C80" s="7">
        <v>42657</v>
      </c>
      <c r="E80" s="27">
        <v>42.55</v>
      </c>
      <c r="G80" s="27" t="str">
        <f>VLOOKUP(C80,W:Y,3,TRUE)</f>
        <v>Oct 16</v>
      </c>
      <c r="H80" s="27">
        <f t="shared" si="1"/>
        <v>79</v>
      </c>
      <c r="I80" s="30" t="str">
        <f>IF(G80='Check Register'!$E$1,H80,"")</f>
        <v/>
      </c>
      <c r="J80" s="16">
        <f>IFERROR(SMALL($I$2:$I$100001,H80),"")</f>
        <v>24058</v>
      </c>
      <c r="W80" s="7">
        <v>45047</v>
      </c>
      <c r="X80" s="7">
        <v>45077</v>
      </c>
      <c r="Y80" s="8" t="s">
        <v>1335</v>
      </c>
    </row>
    <row r="81" spans="1:25" x14ac:dyDescent="0.3">
      <c r="A81" t="s">
        <v>104</v>
      </c>
      <c r="B81" t="s">
        <v>12</v>
      </c>
      <c r="C81" s="7">
        <v>42657</v>
      </c>
      <c r="E81" s="27">
        <v>234.34</v>
      </c>
      <c r="G81" s="27" t="str">
        <f>VLOOKUP(C81,W:Y,3,TRUE)</f>
        <v>Oct 16</v>
      </c>
      <c r="H81" s="27">
        <f t="shared" si="1"/>
        <v>80</v>
      </c>
      <c r="I81" s="30" t="str">
        <f>IF(G81='Check Register'!$E$1,H81,"")</f>
        <v/>
      </c>
      <c r="J81" s="16">
        <f>IFERROR(SMALL($I$2:$I$100001,H81),"")</f>
        <v>24059</v>
      </c>
      <c r="W81" s="7">
        <v>45078</v>
      </c>
      <c r="X81" s="7">
        <v>45107</v>
      </c>
      <c r="Y81" s="8" t="s">
        <v>1336</v>
      </c>
    </row>
    <row r="82" spans="1:25" x14ac:dyDescent="0.3">
      <c r="A82" t="s">
        <v>105</v>
      </c>
      <c r="B82" t="s">
        <v>106</v>
      </c>
      <c r="C82" s="7">
        <v>42657</v>
      </c>
      <c r="E82" s="27">
        <v>575</v>
      </c>
      <c r="G82" s="27" t="str">
        <f>VLOOKUP(C82,W:Y,3,TRUE)</f>
        <v>Oct 16</v>
      </c>
      <c r="H82" s="27">
        <f t="shared" si="1"/>
        <v>81</v>
      </c>
      <c r="I82" s="30" t="str">
        <f>IF(G82='Check Register'!$E$1,H82,"")</f>
        <v/>
      </c>
      <c r="J82" s="16">
        <f>IFERROR(SMALL($I$2:$I$100001,H82),"")</f>
        <v>24060</v>
      </c>
      <c r="W82" s="7">
        <v>45108</v>
      </c>
      <c r="X82" s="7">
        <v>45138</v>
      </c>
      <c r="Y82" s="8" t="s">
        <v>1337</v>
      </c>
    </row>
    <row r="83" spans="1:25" x14ac:dyDescent="0.3">
      <c r="A83" t="s">
        <v>107</v>
      </c>
      <c r="B83" t="s">
        <v>28</v>
      </c>
      <c r="C83" s="7">
        <v>42657</v>
      </c>
      <c r="E83" s="27">
        <v>22393.7</v>
      </c>
      <c r="G83" s="27" t="str">
        <f>VLOOKUP(C83,W:Y,3,TRUE)</f>
        <v>Oct 16</v>
      </c>
      <c r="H83" s="27">
        <f t="shared" si="1"/>
        <v>82</v>
      </c>
      <c r="I83" s="30" t="str">
        <f>IF(G83='Check Register'!$E$1,H83,"")</f>
        <v/>
      </c>
      <c r="J83" s="16">
        <f>IFERROR(SMALL($I$2:$I$100001,H83),"")</f>
        <v>24061</v>
      </c>
      <c r="W83" s="7">
        <v>45139</v>
      </c>
      <c r="X83" s="7">
        <v>45169</v>
      </c>
      <c r="Y83" s="8" t="s">
        <v>1338</v>
      </c>
    </row>
    <row r="84" spans="1:25" x14ac:dyDescent="0.3">
      <c r="A84" t="s">
        <v>108</v>
      </c>
      <c r="B84" t="s">
        <v>14</v>
      </c>
      <c r="C84" s="7">
        <v>42657</v>
      </c>
      <c r="E84" s="27">
        <v>7250</v>
      </c>
      <c r="G84" s="27" t="str">
        <f>VLOOKUP(C84,W:Y,3,TRUE)</f>
        <v>Oct 16</v>
      </c>
      <c r="H84" s="27">
        <f t="shared" si="1"/>
        <v>83</v>
      </c>
      <c r="I84" s="30" t="str">
        <f>IF(G84='Check Register'!$E$1,H84,"")</f>
        <v/>
      </c>
      <c r="J84" s="16">
        <f>IFERROR(SMALL($I$2:$I$100001,H84),"")</f>
        <v>24062</v>
      </c>
      <c r="W84" s="7">
        <v>45170</v>
      </c>
      <c r="X84" s="7">
        <v>45199</v>
      </c>
      <c r="Y84" s="8" t="s">
        <v>1225</v>
      </c>
    </row>
    <row r="85" spans="1:25" x14ac:dyDescent="0.3">
      <c r="A85" t="s">
        <v>109</v>
      </c>
      <c r="B85" t="s">
        <v>16</v>
      </c>
      <c r="C85" s="7">
        <v>42657</v>
      </c>
      <c r="E85" s="27">
        <v>266.38</v>
      </c>
      <c r="G85" s="27" t="str">
        <f>VLOOKUP(C85,W:Y,3,TRUE)</f>
        <v>Oct 16</v>
      </c>
      <c r="H85" s="27">
        <f t="shared" si="1"/>
        <v>84</v>
      </c>
      <c r="I85" s="30" t="str">
        <f>IF(G85='Check Register'!$E$1,H85,"")</f>
        <v/>
      </c>
      <c r="J85" s="16">
        <f>IFERROR(SMALL($I$2:$I$100001,H85),"")</f>
        <v>24063</v>
      </c>
      <c r="W85" s="7">
        <v>45200</v>
      </c>
      <c r="X85" s="7">
        <v>45230</v>
      </c>
      <c r="Y85" s="8" t="s">
        <v>1226</v>
      </c>
    </row>
    <row r="86" spans="1:25" x14ac:dyDescent="0.3">
      <c r="A86" t="s">
        <v>40</v>
      </c>
      <c r="B86" t="s">
        <v>28</v>
      </c>
      <c r="C86" s="7">
        <v>42657</v>
      </c>
      <c r="E86" s="27">
        <v>3737.5</v>
      </c>
      <c r="G86" s="27" t="str">
        <f>VLOOKUP(C86,W:Y,3,TRUE)</f>
        <v>Oct 16</v>
      </c>
      <c r="H86" s="27">
        <f t="shared" si="1"/>
        <v>85</v>
      </c>
      <c r="I86" s="30" t="str">
        <f>IF(G86='Check Register'!$E$1,H86,"")</f>
        <v/>
      </c>
      <c r="J86" s="16">
        <f>IFERROR(SMALL($I$2:$I$100001,H86),"")</f>
        <v>24064</v>
      </c>
      <c r="W86" s="7">
        <v>45231</v>
      </c>
      <c r="X86" s="7">
        <v>45260</v>
      </c>
      <c r="Y86" s="8" t="s">
        <v>1330</v>
      </c>
    </row>
    <row r="87" spans="1:25" x14ac:dyDescent="0.3">
      <c r="A87" t="s">
        <v>110</v>
      </c>
      <c r="B87" t="s">
        <v>16</v>
      </c>
      <c r="C87" s="7">
        <v>42657</v>
      </c>
      <c r="E87" s="27">
        <v>21.33</v>
      </c>
      <c r="G87" s="27" t="str">
        <f>VLOOKUP(C87,W:Y,3,TRUE)</f>
        <v>Oct 16</v>
      </c>
      <c r="H87" s="27">
        <f t="shared" si="1"/>
        <v>86</v>
      </c>
      <c r="I87" s="30" t="str">
        <f>IF(G87='Check Register'!$E$1,H87,"")</f>
        <v/>
      </c>
      <c r="J87" s="16">
        <f>IFERROR(SMALL($I$2:$I$100001,H87),"")</f>
        <v>24065</v>
      </c>
      <c r="W87" s="7">
        <v>45261</v>
      </c>
      <c r="X87" s="7">
        <v>45291</v>
      </c>
      <c r="Y87" s="8" t="s">
        <v>1227</v>
      </c>
    </row>
    <row r="88" spans="1:25" x14ac:dyDescent="0.3">
      <c r="A88" t="s">
        <v>46</v>
      </c>
      <c r="B88" t="s">
        <v>47</v>
      </c>
      <c r="C88" s="7">
        <v>42657</v>
      </c>
      <c r="E88" s="27">
        <v>10804.37</v>
      </c>
      <c r="G88" s="27" t="str">
        <f>VLOOKUP(C88,W:Y,3,TRUE)</f>
        <v>Oct 16</v>
      </c>
      <c r="H88" s="27">
        <f t="shared" si="1"/>
        <v>87</v>
      </c>
      <c r="I88" s="30" t="str">
        <f>IF(G88='Check Register'!$E$1,H88,"")</f>
        <v/>
      </c>
      <c r="J88" s="16">
        <f>IFERROR(SMALL($I$2:$I$100001,H88),"")</f>
        <v>24066</v>
      </c>
      <c r="W88" s="7">
        <v>45292</v>
      </c>
      <c r="X88" s="7">
        <v>45322</v>
      </c>
      <c r="Y88" s="8" t="s">
        <v>1339</v>
      </c>
    </row>
    <row r="89" spans="1:25" x14ac:dyDescent="0.3">
      <c r="A89" t="s">
        <v>46</v>
      </c>
      <c r="B89" t="s">
        <v>111</v>
      </c>
      <c r="C89" s="7">
        <v>42657</v>
      </c>
      <c r="E89" s="27">
        <v>9613.18</v>
      </c>
      <c r="G89" s="27" t="str">
        <f>VLOOKUP(C89,W:Y,3,TRUE)</f>
        <v>Oct 16</v>
      </c>
      <c r="H89" s="27">
        <f t="shared" si="1"/>
        <v>88</v>
      </c>
      <c r="I89" s="30" t="str">
        <f>IF(G89='Check Register'!$E$1,H89,"")</f>
        <v/>
      </c>
      <c r="J89" s="16">
        <f>IFERROR(SMALL($I$2:$I$100001,H89),"")</f>
        <v>24067</v>
      </c>
      <c r="W89" s="7">
        <v>45323</v>
      </c>
      <c r="X89" s="7">
        <v>45351</v>
      </c>
      <c r="Y89" s="8" t="s">
        <v>1340</v>
      </c>
    </row>
    <row r="90" spans="1:25" x14ac:dyDescent="0.3">
      <c r="A90" t="s">
        <v>112</v>
      </c>
      <c r="B90" t="s">
        <v>16</v>
      </c>
      <c r="C90" s="7">
        <v>42657</v>
      </c>
      <c r="E90" s="27">
        <v>273.83999999999997</v>
      </c>
      <c r="G90" s="27" t="str">
        <f>VLOOKUP(C90,W:Y,3,TRUE)</f>
        <v>Oct 16</v>
      </c>
      <c r="H90" s="27">
        <f t="shared" si="1"/>
        <v>89</v>
      </c>
      <c r="I90" s="30" t="str">
        <f>IF(G90='Check Register'!$E$1,H90,"")</f>
        <v/>
      </c>
      <c r="J90" s="16">
        <f>IFERROR(SMALL($I$2:$I$100001,H90),"")</f>
        <v>24068</v>
      </c>
      <c r="W90" s="7">
        <v>45352</v>
      </c>
      <c r="X90" s="7">
        <v>45382</v>
      </c>
      <c r="Y90" s="8" t="s">
        <v>1341</v>
      </c>
    </row>
    <row r="91" spans="1:25" x14ac:dyDescent="0.3">
      <c r="A91" t="s">
        <v>113</v>
      </c>
      <c r="B91" t="s">
        <v>12</v>
      </c>
      <c r="C91" s="7">
        <v>42657</v>
      </c>
      <c r="E91" s="27">
        <v>326.77</v>
      </c>
      <c r="G91" s="27" t="str">
        <f>VLOOKUP(C91,W:Y,3,TRUE)</f>
        <v>Oct 16</v>
      </c>
      <c r="H91" s="27">
        <f t="shared" si="1"/>
        <v>90</v>
      </c>
      <c r="I91" s="30" t="str">
        <f>IF(G91='Check Register'!$E$1,H91,"")</f>
        <v/>
      </c>
      <c r="J91" s="16">
        <f>IFERROR(SMALL($I$2:$I$100001,H91),"")</f>
        <v>24069</v>
      </c>
      <c r="W91" s="7">
        <v>45383</v>
      </c>
      <c r="X91" s="7">
        <v>45412</v>
      </c>
      <c r="Y91" s="8" t="s">
        <v>1342</v>
      </c>
    </row>
    <row r="92" spans="1:25" x14ac:dyDescent="0.3">
      <c r="A92" t="s">
        <v>114</v>
      </c>
      <c r="B92" t="s">
        <v>115</v>
      </c>
      <c r="C92" s="7">
        <v>42657</v>
      </c>
      <c r="E92" s="27">
        <v>4305.3100000000004</v>
      </c>
      <c r="G92" s="27" t="str">
        <f>VLOOKUP(C92,W:Y,3,TRUE)</f>
        <v>Oct 16</v>
      </c>
      <c r="H92" s="27">
        <f t="shared" si="1"/>
        <v>91</v>
      </c>
      <c r="I92" s="30" t="str">
        <f>IF(G92='Check Register'!$E$1,H92,"")</f>
        <v/>
      </c>
      <c r="J92" s="16">
        <f>IFERROR(SMALL($I$2:$I$100001,H92),"")</f>
        <v>24070</v>
      </c>
      <c r="W92" s="7">
        <v>45413</v>
      </c>
      <c r="X92" s="7">
        <v>45443</v>
      </c>
      <c r="Y92" s="8" t="s">
        <v>1343</v>
      </c>
    </row>
    <row r="93" spans="1:25" x14ac:dyDescent="0.3">
      <c r="A93" t="s">
        <v>116</v>
      </c>
      <c r="B93" t="s">
        <v>45</v>
      </c>
      <c r="C93" s="7">
        <v>42657</v>
      </c>
      <c r="E93" s="27">
        <v>1549.22</v>
      </c>
      <c r="G93" s="27" t="str">
        <f>VLOOKUP(C93,W:Y,3,TRUE)</f>
        <v>Oct 16</v>
      </c>
      <c r="H93" s="27">
        <f t="shared" si="1"/>
        <v>92</v>
      </c>
      <c r="I93" s="30" t="str">
        <f>IF(G93='Check Register'!$E$1,H93,"")</f>
        <v/>
      </c>
      <c r="J93" s="16">
        <f>IFERROR(SMALL($I$2:$I$100001,H93),"")</f>
        <v>24071</v>
      </c>
      <c r="W93" s="7">
        <v>45444</v>
      </c>
      <c r="X93" s="7">
        <v>45473</v>
      </c>
      <c r="Y93" s="8" t="s">
        <v>1344</v>
      </c>
    </row>
    <row r="94" spans="1:25" x14ac:dyDescent="0.3">
      <c r="A94" t="s">
        <v>56</v>
      </c>
      <c r="B94" t="s">
        <v>12</v>
      </c>
      <c r="C94" s="7">
        <v>42657</v>
      </c>
      <c r="E94" s="27">
        <v>395.8</v>
      </c>
      <c r="G94" s="27" t="str">
        <f>VLOOKUP(C94,W:Y,3,TRUE)</f>
        <v>Oct 16</v>
      </c>
      <c r="H94" s="27">
        <f t="shared" si="1"/>
        <v>93</v>
      </c>
      <c r="I94" s="30" t="str">
        <f>IF(G94='Check Register'!$E$1,H94,"")</f>
        <v/>
      </c>
      <c r="J94" s="16">
        <f>IFERROR(SMALL($I$2:$I$100001,H94),"")</f>
        <v>24072</v>
      </c>
      <c r="W94" s="7">
        <v>45474</v>
      </c>
      <c r="X94" s="7">
        <v>45504</v>
      </c>
      <c r="Y94" s="8" t="s">
        <v>1345</v>
      </c>
    </row>
    <row r="95" spans="1:25" x14ac:dyDescent="0.3">
      <c r="A95" t="s">
        <v>117</v>
      </c>
      <c r="B95" t="s">
        <v>118</v>
      </c>
      <c r="C95" s="7">
        <v>42657</v>
      </c>
      <c r="E95" s="27">
        <v>18679.91</v>
      </c>
      <c r="G95" s="27" t="str">
        <f>VLOOKUP(C95,W:Y,3,TRUE)</f>
        <v>Oct 16</v>
      </c>
      <c r="H95" s="27">
        <f t="shared" si="1"/>
        <v>94</v>
      </c>
      <c r="I95" s="30" t="str">
        <f>IF(G95='Check Register'!$E$1,H95,"")</f>
        <v/>
      </c>
      <c r="J95" s="16">
        <f>IFERROR(SMALL($I$2:$I$100001,H95),"")</f>
        <v>24073</v>
      </c>
      <c r="W95" s="7">
        <v>45505</v>
      </c>
      <c r="X95" s="7">
        <v>45535</v>
      </c>
      <c r="Y95" s="8" t="s">
        <v>1527</v>
      </c>
    </row>
    <row r="96" spans="1:25" x14ac:dyDescent="0.3">
      <c r="A96" t="s">
        <v>119</v>
      </c>
      <c r="B96" t="s">
        <v>70</v>
      </c>
      <c r="C96" s="7">
        <v>42657</v>
      </c>
      <c r="E96" s="27">
        <v>140</v>
      </c>
      <c r="G96" s="27" t="str">
        <f>VLOOKUP(C96,W:Y,3,TRUE)</f>
        <v>Oct 16</v>
      </c>
      <c r="H96" s="27">
        <f t="shared" si="1"/>
        <v>95</v>
      </c>
      <c r="I96" s="30" t="str">
        <f>IF(G96='Check Register'!$E$1,H96,"")</f>
        <v/>
      </c>
      <c r="J96" s="16">
        <f>IFERROR(SMALL($I$2:$I$100001,H96),"")</f>
        <v>24074</v>
      </c>
      <c r="W96" s="7">
        <v>45536</v>
      </c>
      <c r="X96" s="7">
        <v>45565</v>
      </c>
      <c r="Y96" s="8" t="s">
        <v>1528</v>
      </c>
    </row>
    <row r="97" spans="1:25" x14ac:dyDescent="0.3">
      <c r="A97" t="s">
        <v>120</v>
      </c>
      <c r="B97" t="s">
        <v>12</v>
      </c>
      <c r="C97" s="7">
        <v>42657</v>
      </c>
      <c r="E97" s="27">
        <v>96</v>
      </c>
      <c r="G97" s="27" t="str">
        <f>VLOOKUP(C97,W:Y,3,TRUE)</f>
        <v>Oct 16</v>
      </c>
      <c r="H97" s="27">
        <f t="shared" si="1"/>
        <v>96</v>
      </c>
      <c r="I97" s="30" t="str">
        <f>IF(G97='Check Register'!$E$1,H97,"")</f>
        <v/>
      </c>
      <c r="J97" s="16">
        <f>IFERROR(SMALL($I$2:$I$100001,H97),"")</f>
        <v>24075</v>
      </c>
      <c r="W97" s="7">
        <v>45566</v>
      </c>
      <c r="X97" s="7">
        <v>45596</v>
      </c>
      <c r="Y97" s="8" t="s">
        <v>1529</v>
      </c>
    </row>
    <row r="98" spans="1:25" x14ac:dyDescent="0.3">
      <c r="A98" t="s">
        <v>121</v>
      </c>
      <c r="B98" t="s">
        <v>70</v>
      </c>
      <c r="C98" s="7">
        <v>42657</v>
      </c>
      <c r="E98" s="27">
        <v>140</v>
      </c>
      <c r="G98" s="27" t="str">
        <f>VLOOKUP(C98,W:Y,3,TRUE)</f>
        <v>Oct 16</v>
      </c>
      <c r="H98" s="27">
        <f t="shared" si="1"/>
        <v>97</v>
      </c>
      <c r="I98" s="30" t="str">
        <f>IF(G98='Check Register'!$E$1,H98,"")</f>
        <v/>
      </c>
      <c r="J98" s="16">
        <f>IFERROR(SMALL($I$2:$I$100001,H98),"")</f>
        <v>24076</v>
      </c>
      <c r="W98" s="7">
        <v>45597</v>
      </c>
      <c r="X98" s="7">
        <v>45626</v>
      </c>
      <c r="Y98" s="8" t="s">
        <v>1530</v>
      </c>
    </row>
    <row r="99" spans="1:25" x14ac:dyDescent="0.3">
      <c r="A99" t="s">
        <v>121</v>
      </c>
      <c r="B99" t="s">
        <v>8</v>
      </c>
      <c r="C99" s="7">
        <v>42657</v>
      </c>
      <c r="E99" s="27">
        <v>194.95</v>
      </c>
      <c r="G99" s="27" t="str">
        <f>VLOOKUP(C99,W:Y,3,TRUE)</f>
        <v>Oct 16</v>
      </c>
      <c r="H99" s="27">
        <f t="shared" si="1"/>
        <v>98</v>
      </c>
      <c r="I99" s="30" t="str">
        <f>IF(G99='Check Register'!$E$1,H99,"")</f>
        <v/>
      </c>
      <c r="J99" s="16">
        <f>IFERROR(SMALL($I$2:$I$100001,H99),"")</f>
        <v>24077</v>
      </c>
      <c r="W99" s="7">
        <v>45627</v>
      </c>
      <c r="X99" s="7">
        <v>45657</v>
      </c>
      <c r="Y99" s="8" t="s">
        <v>1531</v>
      </c>
    </row>
    <row r="100" spans="1:25" x14ac:dyDescent="0.3">
      <c r="A100" t="s">
        <v>122</v>
      </c>
      <c r="B100" t="s">
        <v>22</v>
      </c>
      <c r="C100" s="7">
        <v>42657</v>
      </c>
      <c r="E100" s="27">
        <v>440</v>
      </c>
      <c r="G100" s="27" t="str">
        <f>VLOOKUP(C100,W:Y,3,TRUE)</f>
        <v>Oct 16</v>
      </c>
      <c r="H100" s="27">
        <f t="shared" si="1"/>
        <v>99</v>
      </c>
      <c r="I100" s="30" t="str">
        <f>IF(G100='Check Register'!$E$1,H100,"")</f>
        <v/>
      </c>
      <c r="J100" s="16">
        <f>IFERROR(SMALL($I$2:$I$100001,H100),"")</f>
        <v>24078</v>
      </c>
      <c r="W100" s="7">
        <v>45658</v>
      </c>
      <c r="X100" s="7">
        <v>45688</v>
      </c>
      <c r="Y100" s="8" t="s">
        <v>1532</v>
      </c>
    </row>
    <row r="101" spans="1:25" x14ac:dyDescent="0.3">
      <c r="A101" t="s">
        <v>71</v>
      </c>
      <c r="B101" t="s">
        <v>12</v>
      </c>
      <c r="C101" s="7">
        <v>42657</v>
      </c>
      <c r="E101" s="27">
        <v>51.42</v>
      </c>
      <c r="G101" s="27" t="str">
        <f>VLOOKUP(C101,W:Y,3,TRUE)</f>
        <v>Oct 16</v>
      </c>
      <c r="H101" s="27">
        <f t="shared" si="1"/>
        <v>100</v>
      </c>
      <c r="I101" s="30" t="str">
        <f>IF(G101='Check Register'!$E$1,H101,"")</f>
        <v/>
      </c>
      <c r="J101" s="16">
        <f>IFERROR(SMALL($I$2:$I$100001,H101),"")</f>
        <v>24079</v>
      </c>
      <c r="W101" s="7">
        <v>45689</v>
      </c>
      <c r="X101" s="7">
        <v>45716</v>
      </c>
      <c r="Y101" s="8" t="s">
        <v>1533</v>
      </c>
    </row>
    <row r="102" spans="1:25" x14ac:dyDescent="0.3">
      <c r="A102" t="s">
        <v>123</v>
      </c>
      <c r="B102" t="s">
        <v>28</v>
      </c>
      <c r="C102" s="7">
        <v>42657</v>
      </c>
      <c r="E102" s="27">
        <v>450</v>
      </c>
      <c r="G102" s="27" t="str">
        <f>VLOOKUP(C102,W:Y,3,TRUE)</f>
        <v>Oct 16</v>
      </c>
      <c r="H102" s="27">
        <f t="shared" si="1"/>
        <v>101</v>
      </c>
      <c r="I102" s="30" t="str">
        <f>IF(G102='Check Register'!$E$1,H102,"")</f>
        <v/>
      </c>
      <c r="J102" s="16">
        <f>IFERROR(SMALL($I$2:$I$100001,H102),"")</f>
        <v>24080</v>
      </c>
      <c r="W102" s="7">
        <v>45717</v>
      </c>
      <c r="X102" s="7">
        <v>45747</v>
      </c>
      <c r="Y102" s="8" t="s">
        <v>1954</v>
      </c>
    </row>
    <row r="103" spans="1:25" x14ac:dyDescent="0.3">
      <c r="A103" t="s">
        <v>123</v>
      </c>
      <c r="B103" t="s">
        <v>22</v>
      </c>
      <c r="C103" s="7">
        <v>42657</v>
      </c>
      <c r="E103" s="27">
        <v>8000</v>
      </c>
      <c r="G103" s="27" t="str">
        <f>VLOOKUP(C103,W:Y,3,TRUE)</f>
        <v>Oct 16</v>
      </c>
      <c r="H103" s="27">
        <f t="shared" si="1"/>
        <v>102</v>
      </c>
      <c r="I103" s="30" t="str">
        <f>IF(G103='Check Register'!$E$1,H103,"")</f>
        <v/>
      </c>
      <c r="J103" s="16">
        <f>IFERROR(SMALL($I$2:$I$100001,H103),"")</f>
        <v>24081</v>
      </c>
      <c r="W103" s="7">
        <v>45748</v>
      </c>
      <c r="X103" s="7">
        <v>45777</v>
      </c>
      <c r="Y103" s="8" t="s">
        <v>1955</v>
      </c>
    </row>
    <row r="104" spans="1:25" x14ac:dyDescent="0.3">
      <c r="A104" t="s">
        <v>124</v>
      </c>
      <c r="B104" t="s">
        <v>22</v>
      </c>
      <c r="C104" s="7">
        <v>42657</v>
      </c>
      <c r="E104" s="27">
        <v>6219.8</v>
      </c>
      <c r="G104" s="27" t="str">
        <f>VLOOKUP(C104,W:Y,3,TRUE)</f>
        <v>Oct 16</v>
      </c>
      <c r="H104" s="27">
        <f t="shared" si="1"/>
        <v>103</v>
      </c>
      <c r="I104" s="30" t="str">
        <f>IF(G104='Check Register'!$E$1,H104,"")</f>
        <v/>
      </c>
      <c r="J104" s="16">
        <f>IFERROR(SMALL($I$2:$I$100001,H104),"")</f>
        <v>24082</v>
      </c>
      <c r="W104" s="7">
        <v>45778</v>
      </c>
      <c r="X104" s="7">
        <v>45808</v>
      </c>
      <c r="Y104" s="8" t="s">
        <v>1956</v>
      </c>
    </row>
    <row r="105" spans="1:25" x14ac:dyDescent="0.3">
      <c r="A105" t="s">
        <v>5</v>
      </c>
      <c r="B105" t="s">
        <v>6</v>
      </c>
      <c r="C105" s="7">
        <v>42657</v>
      </c>
      <c r="E105" s="27">
        <v>237667.42</v>
      </c>
      <c r="G105" s="27" t="str">
        <f>VLOOKUP(C105,W:Y,3,TRUE)</f>
        <v>Oct 16</v>
      </c>
      <c r="H105" s="27">
        <f t="shared" si="1"/>
        <v>104</v>
      </c>
      <c r="I105" s="30" t="str">
        <f>IF(G105='Check Register'!$E$1,H105,"")</f>
        <v/>
      </c>
      <c r="J105" s="16">
        <f>IFERROR(SMALL($I$2:$I$100001,H105),"")</f>
        <v>24083</v>
      </c>
      <c r="W105" s="7">
        <v>45809</v>
      </c>
      <c r="X105" s="7">
        <v>45838</v>
      </c>
      <c r="Y105" s="8" t="s">
        <v>2090</v>
      </c>
    </row>
    <row r="106" spans="1:25" x14ac:dyDescent="0.3">
      <c r="A106" t="s">
        <v>83</v>
      </c>
      <c r="B106" t="s">
        <v>14</v>
      </c>
      <c r="C106" s="7">
        <v>42657</v>
      </c>
      <c r="E106" s="27">
        <v>4735.26</v>
      </c>
      <c r="G106" s="27" t="str">
        <f>VLOOKUP(C106,W:Y,3,TRUE)</f>
        <v>Oct 16</v>
      </c>
      <c r="H106" s="27">
        <f t="shared" si="1"/>
        <v>105</v>
      </c>
      <c r="I106" s="30" t="str">
        <f>IF(G106='Check Register'!$E$1,H106,"")</f>
        <v/>
      </c>
      <c r="J106" s="16">
        <f>IFERROR(SMALL($I$2:$I$100001,H106),"")</f>
        <v>24084</v>
      </c>
      <c r="W106" s="7">
        <v>45839</v>
      </c>
      <c r="X106" s="7">
        <v>45869</v>
      </c>
      <c r="Y106" s="8" t="s">
        <v>2091</v>
      </c>
    </row>
    <row r="107" spans="1:25" x14ac:dyDescent="0.3">
      <c r="A107" t="s">
        <v>125</v>
      </c>
      <c r="B107" t="s">
        <v>22</v>
      </c>
      <c r="C107" s="7">
        <v>42657</v>
      </c>
      <c r="E107" s="27">
        <v>402.75</v>
      </c>
      <c r="G107" s="27" t="str">
        <f>VLOOKUP(C107,W:Y,3,TRUE)</f>
        <v>Oct 16</v>
      </c>
      <c r="H107" s="27">
        <f t="shared" si="1"/>
        <v>106</v>
      </c>
      <c r="I107" s="30" t="str">
        <f>IF(G107='Check Register'!$E$1,H107,"")</f>
        <v/>
      </c>
      <c r="J107" s="16">
        <f>IFERROR(SMALL($I$2:$I$100001,H107),"")</f>
        <v>24085</v>
      </c>
      <c r="W107" s="7">
        <v>45870</v>
      </c>
      <c r="X107" s="7">
        <v>45900</v>
      </c>
      <c r="Y107" s="8" t="s">
        <v>2203</v>
      </c>
    </row>
    <row r="108" spans="1:25" x14ac:dyDescent="0.3">
      <c r="A108" t="s">
        <v>126</v>
      </c>
      <c r="B108" t="s">
        <v>127</v>
      </c>
      <c r="C108" s="7">
        <v>42657</v>
      </c>
      <c r="E108" s="27">
        <v>96.4</v>
      </c>
      <c r="G108" s="27" t="str">
        <f>VLOOKUP(C108,W:Y,3,TRUE)</f>
        <v>Oct 16</v>
      </c>
      <c r="H108" s="27">
        <f t="shared" si="1"/>
        <v>107</v>
      </c>
      <c r="I108" s="30" t="str">
        <f>IF(G108='Check Register'!$E$1,H108,"")</f>
        <v/>
      </c>
      <c r="J108" s="16">
        <f>IFERROR(SMALL($I$2:$I$100001,H108),"")</f>
        <v>24086</v>
      </c>
      <c r="W108" s="7">
        <v>45901</v>
      </c>
      <c r="X108" s="7">
        <v>45930</v>
      </c>
      <c r="Y108" s="8" t="s">
        <v>2204</v>
      </c>
    </row>
    <row r="109" spans="1:25" x14ac:dyDescent="0.3">
      <c r="A109" t="s">
        <v>128</v>
      </c>
      <c r="B109" t="s">
        <v>89</v>
      </c>
      <c r="C109" s="7">
        <v>42664</v>
      </c>
      <c r="E109" s="27">
        <v>9046.5400000000009</v>
      </c>
      <c r="G109" s="27" t="str">
        <f>VLOOKUP(C109,W:Y,3,TRUE)</f>
        <v>Oct 16</v>
      </c>
      <c r="H109" s="27">
        <f t="shared" si="1"/>
        <v>108</v>
      </c>
      <c r="I109" s="30" t="str">
        <f>IF(G109='Check Register'!$E$1,H109,"")</f>
        <v/>
      </c>
      <c r="J109" s="16">
        <f>IFERROR(SMALL($I$2:$I$100001,H109),"")</f>
        <v>24087</v>
      </c>
      <c r="W109" s="7">
        <v>45931</v>
      </c>
      <c r="X109" s="7">
        <v>45961</v>
      </c>
      <c r="Y109" s="8" t="s">
        <v>2205</v>
      </c>
    </row>
    <row r="110" spans="1:25" x14ac:dyDescent="0.3">
      <c r="A110" t="s">
        <v>87</v>
      </c>
      <c r="B110" t="s">
        <v>8</v>
      </c>
      <c r="C110" s="7">
        <v>42664</v>
      </c>
      <c r="E110" s="27">
        <v>603.74</v>
      </c>
      <c r="G110" s="27" t="str">
        <f>VLOOKUP(C110,W:Y,3,TRUE)</f>
        <v>Oct 16</v>
      </c>
      <c r="H110" s="27">
        <f t="shared" si="1"/>
        <v>109</v>
      </c>
      <c r="I110" s="30" t="str">
        <f>IF(G110='Check Register'!$E$1,H110,"")</f>
        <v/>
      </c>
      <c r="J110" s="16">
        <f>IFERROR(SMALL($I$2:$I$100001,H110),"")</f>
        <v>24088</v>
      </c>
      <c r="W110" s="7">
        <v>45962</v>
      </c>
      <c r="X110" s="7">
        <v>45991</v>
      </c>
      <c r="Y110" s="8" t="s">
        <v>2206</v>
      </c>
    </row>
    <row r="111" spans="1:25" x14ac:dyDescent="0.3">
      <c r="A111" t="s">
        <v>129</v>
      </c>
      <c r="B111" t="s">
        <v>66</v>
      </c>
      <c r="C111" s="7">
        <v>42664</v>
      </c>
      <c r="E111" s="27">
        <v>1795</v>
      </c>
      <c r="G111" s="27" t="str">
        <f>VLOOKUP(C111,W:Y,3,TRUE)</f>
        <v>Oct 16</v>
      </c>
      <c r="H111" s="27">
        <f t="shared" si="1"/>
        <v>110</v>
      </c>
      <c r="I111" s="30" t="str">
        <f>IF(G111='Check Register'!$E$1,H111,"")</f>
        <v/>
      </c>
      <c r="J111" s="16">
        <f>IFERROR(SMALL($I$2:$I$100001,H111),"")</f>
        <v>24089</v>
      </c>
      <c r="W111" s="7">
        <v>45992</v>
      </c>
      <c r="X111" s="7">
        <v>46022</v>
      </c>
      <c r="Y111" s="8" t="s">
        <v>2207</v>
      </c>
    </row>
    <row r="112" spans="1:25" x14ac:dyDescent="0.3">
      <c r="A112" t="s">
        <v>130</v>
      </c>
      <c r="B112" t="s">
        <v>131</v>
      </c>
      <c r="C112" s="7">
        <v>42664</v>
      </c>
      <c r="E112" s="27">
        <v>1111.3699999999999</v>
      </c>
      <c r="G112" s="27" t="str">
        <f>VLOOKUP(C112,W:Y,3,TRUE)</f>
        <v>Oct 16</v>
      </c>
      <c r="H112" s="27">
        <f t="shared" si="1"/>
        <v>111</v>
      </c>
      <c r="I112" s="30" t="str">
        <f>IF(G112='Check Register'!$E$1,H112,"")</f>
        <v/>
      </c>
      <c r="J112" s="16">
        <f>IFERROR(SMALL($I$2:$I$100001,H112),"")</f>
        <v>24090</v>
      </c>
      <c r="W112" s="7">
        <v>46023</v>
      </c>
      <c r="X112" s="7">
        <v>46053</v>
      </c>
      <c r="Y112" s="8" t="s">
        <v>2557</v>
      </c>
    </row>
    <row r="113" spans="1:25" x14ac:dyDescent="0.3">
      <c r="A113" t="s">
        <v>15</v>
      </c>
      <c r="B113" t="s">
        <v>131</v>
      </c>
      <c r="C113" s="7">
        <v>42664</v>
      </c>
      <c r="E113" s="27">
        <v>206.98</v>
      </c>
      <c r="G113" s="27" t="str">
        <f>VLOOKUP(C113,W:Y,3,TRUE)</f>
        <v>Oct 16</v>
      </c>
      <c r="H113" s="27">
        <f t="shared" si="1"/>
        <v>112</v>
      </c>
      <c r="I113" s="30" t="str">
        <f>IF(G113='Check Register'!$E$1,H113,"")</f>
        <v/>
      </c>
      <c r="J113" s="16">
        <f>IFERROR(SMALL($I$2:$I$100001,H113),"")</f>
        <v>24091</v>
      </c>
      <c r="W113" s="7">
        <v>46054</v>
      </c>
      <c r="X113" s="7">
        <v>46081</v>
      </c>
      <c r="Y113" s="8" t="s">
        <v>2558</v>
      </c>
    </row>
    <row r="114" spans="1:25" x14ac:dyDescent="0.3">
      <c r="A114" t="s">
        <v>15</v>
      </c>
      <c r="B114" t="s">
        <v>16</v>
      </c>
      <c r="C114" s="7">
        <v>42664</v>
      </c>
      <c r="E114" s="27">
        <v>33.1</v>
      </c>
      <c r="G114" s="27" t="str">
        <f>VLOOKUP(C114,W:Y,3,TRUE)</f>
        <v>Oct 16</v>
      </c>
      <c r="H114" s="27">
        <f t="shared" si="1"/>
        <v>113</v>
      </c>
      <c r="I114" s="30" t="str">
        <f>IF(G114='Check Register'!$E$1,H114,"")</f>
        <v/>
      </c>
      <c r="J114" s="16">
        <f>IFERROR(SMALL($I$2:$I$100001,H114),"")</f>
        <v>24092</v>
      </c>
      <c r="W114" s="7">
        <v>46082</v>
      </c>
      <c r="X114" s="7">
        <v>46112</v>
      </c>
      <c r="Y114" s="8" t="s">
        <v>2559</v>
      </c>
    </row>
    <row r="115" spans="1:25" x14ac:dyDescent="0.3">
      <c r="A115" t="s">
        <v>132</v>
      </c>
      <c r="B115" t="s">
        <v>20</v>
      </c>
      <c r="C115" s="7">
        <v>42664</v>
      </c>
      <c r="E115" s="27">
        <v>44.95</v>
      </c>
      <c r="G115" s="27" t="str">
        <f>VLOOKUP(C115,W:Y,3,TRUE)</f>
        <v>Oct 16</v>
      </c>
      <c r="H115" s="27">
        <f t="shared" si="1"/>
        <v>114</v>
      </c>
      <c r="I115" s="30" t="str">
        <f>IF(G115='Check Register'!$E$1,H115,"")</f>
        <v/>
      </c>
      <c r="J115" s="16">
        <f>IFERROR(SMALL($I$2:$I$100001,H115),"")</f>
        <v>24093</v>
      </c>
      <c r="W115" s="7">
        <v>46113</v>
      </c>
      <c r="X115" s="7">
        <v>46142</v>
      </c>
      <c r="Y115" s="8" t="s">
        <v>2692</v>
      </c>
    </row>
    <row r="116" spans="1:25" x14ac:dyDescent="0.3">
      <c r="A116" t="s">
        <v>133</v>
      </c>
      <c r="B116" t="s">
        <v>70</v>
      </c>
      <c r="C116" s="7">
        <v>42664</v>
      </c>
      <c r="E116" s="27">
        <v>25.5</v>
      </c>
      <c r="G116" s="27" t="str">
        <f>VLOOKUP(C116,W:Y,3,TRUE)</f>
        <v>Oct 16</v>
      </c>
      <c r="H116" s="27">
        <f t="shared" si="1"/>
        <v>115</v>
      </c>
      <c r="I116" s="30" t="str">
        <f>IF(G116='Check Register'!$E$1,H116,"")</f>
        <v/>
      </c>
      <c r="J116" s="16">
        <f>IFERROR(SMALL($I$2:$I$100001,H116),"")</f>
        <v>24094</v>
      </c>
      <c r="W116" s="7">
        <v>46143</v>
      </c>
      <c r="X116" s="7">
        <v>46173</v>
      </c>
      <c r="Y116" s="8" t="s">
        <v>2693</v>
      </c>
    </row>
    <row r="117" spans="1:25" x14ac:dyDescent="0.3">
      <c r="A117" t="s">
        <v>134</v>
      </c>
      <c r="B117" t="s">
        <v>22</v>
      </c>
      <c r="C117" s="7">
        <v>42664</v>
      </c>
      <c r="E117" s="27">
        <v>966.97</v>
      </c>
      <c r="G117" s="27" t="str">
        <f>VLOOKUP(C117,W:Y,3,TRUE)</f>
        <v>Oct 16</v>
      </c>
      <c r="H117" s="27">
        <f t="shared" si="1"/>
        <v>116</v>
      </c>
      <c r="I117" s="30" t="str">
        <f>IF(G117='Check Register'!$E$1,H117,"")</f>
        <v/>
      </c>
      <c r="J117" s="16">
        <f>IFERROR(SMALL($I$2:$I$100001,H117),"")</f>
        <v>24095</v>
      </c>
      <c r="W117" s="7">
        <v>46174</v>
      </c>
      <c r="X117" s="7">
        <v>46203</v>
      </c>
      <c r="Y117" s="8" t="s">
        <v>2694</v>
      </c>
    </row>
    <row r="118" spans="1:25" x14ac:dyDescent="0.3">
      <c r="A118" t="s">
        <v>135</v>
      </c>
      <c r="B118" t="s">
        <v>81</v>
      </c>
      <c r="C118" s="7">
        <v>42664</v>
      </c>
      <c r="E118" s="27">
        <v>6554.52</v>
      </c>
      <c r="G118" s="27" t="str">
        <f>VLOOKUP(C118,W:Y,3,TRUE)</f>
        <v>Oct 16</v>
      </c>
      <c r="H118" s="27">
        <f t="shared" si="1"/>
        <v>117</v>
      </c>
      <c r="I118" s="30" t="str">
        <f>IF(G118='Check Register'!$E$1,H118,"")</f>
        <v/>
      </c>
      <c r="J118" s="16">
        <f>IFERROR(SMALL($I$2:$I$100001,H118),"")</f>
        <v>24096</v>
      </c>
      <c r="W118" s="7">
        <v>46204</v>
      </c>
      <c r="X118" s="7">
        <v>46234</v>
      </c>
      <c r="Y118" s="8" t="s">
        <v>2695</v>
      </c>
    </row>
    <row r="119" spans="1:25" x14ac:dyDescent="0.3">
      <c r="A119" t="s">
        <v>136</v>
      </c>
      <c r="B119" t="s">
        <v>22</v>
      </c>
      <c r="C119" s="7">
        <v>42664</v>
      </c>
      <c r="E119" s="27">
        <v>57.58</v>
      </c>
      <c r="G119" s="27" t="str">
        <f>VLOOKUP(C119,W:Y,3,TRUE)</f>
        <v>Oct 16</v>
      </c>
      <c r="H119" s="27">
        <f t="shared" si="1"/>
        <v>118</v>
      </c>
      <c r="I119" s="30" t="str">
        <f>IF(G119='Check Register'!$E$1,H119,"")</f>
        <v/>
      </c>
      <c r="J119" s="16">
        <f>IFERROR(SMALL($I$2:$I$100001,H119),"")</f>
        <v>24097</v>
      </c>
      <c r="W119" s="7">
        <v>46235</v>
      </c>
      <c r="X119" s="7">
        <v>46265</v>
      </c>
      <c r="Y119" s="8" t="s">
        <v>2696</v>
      </c>
    </row>
    <row r="120" spans="1:25" x14ac:dyDescent="0.3">
      <c r="A120" t="s">
        <v>137</v>
      </c>
      <c r="B120" t="s">
        <v>18</v>
      </c>
      <c r="C120" s="7">
        <v>42664</v>
      </c>
      <c r="E120" s="27">
        <v>104.94</v>
      </c>
      <c r="G120" s="27" t="str">
        <f>VLOOKUP(C120,W:Y,3,TRUE)</f>
        <v>Oct 16</v>
      </c>
      <c r="H120" s="27">
        <f t="shared" si="1"/>
        <v>119</v>
      </c>
      <c r="I120" s="30" t="str">
        <f>IF(G120='Check Register'!$E$1,H120,"")</f>
        <v/>
      </c>
      <c r="J120" s="16">
        <f>IFERROR(SMALL($I$2:$I$100001,H120),"")</f>
        <v>24098</v>
      </c>
      <c r="W120" s="7">
        <v>46266</v>
      </c>
      <c r="X120" s="7">
        <v>46295</v>
      </c>
      <c r="Y120" s="8" t="s">
        <v>2697</v>
      </c>
    </row>
    <row r="121" spans="1:25" x14ac:dyDescent="0.3">
      <c r="A121" t="s">
        <v>138</v>
      </c>
      <c r="B121" t="s">
        <v>139</v>
      </c>
      <c r="C121" s="7">
        <v>42664</v>
      </c>
      <c r="E121" s="27">
        <v>15107.06</v>
      </c>
      <c r="G121" s="27" t="str">
        <f>VLOOKUP(C121,W:Y,3,TRUE)</f>
        <v>Oct 16</v>
      </c>
      <c r="H121" s="27">
        <f t="shared" si="1"/>
        <v>120</v>
      </c>
      <c r="I121" s="30" t="str">
        <f>IF(G121='Check Register'!$E$1,H121,"")</f>
        <v/>
      </c>
      <c r="J121" s="16">
        <f>IFERROR(SMALL($I$2:$I$100001,H121),"")</f>
        <v>24099</v>
      </c>
      <c r="Y121" s="8"/>
    </row>
    <row r="122" spans="1:25" x14ac:dyDescent="0.3">
      <c r="A122" t="s">
        <v>140</v>
      </c>
      <c r="B122" t="s">
        <v>141</v>
      </c>
      <c r="C122" s="7">
        <v>42664</v>
      </c>
      <c r="E122" s="27">
        <v>5013.95</v>
      </c>
      <c r="G122" s="27" t="str">
        <f>VLOOKUP(C122,W:Y,3,TRUE)</f>
        <v>Oct 16</v>
      </c>
      <c r="H122" s="27">
        <f t="shared" si="1"/>
        <v>121</v>
      </c>
      <c r="I122" s="30" t="str">
        <f>IF(G122='Check Register'!$E$1,H122,"")</f>
        <v/>
      </c>
      <c r="J122" s="16">
        <f>IFERROR(SMALL($I$2:$I$100001,H122),"")</f>
        <v>24100</v>
      </c>
      <c r="Y122" s="8"/>
    </row>
    <row r="123" spans="1:25" x14ac:dyDescent="0.3">
      <c r="A123" t="s">
        <v>140</v>
      </c>
      <c r="B123" t="s">
        <v>102</v>
      </c>
      <c r="C123" s="7">
        <v>42664</v>
      </c>
      <c r="E123" s="27">
        <v>33385.07</v>
      </c>
      <c r="G123" s="27" t="str">
        <f>VLOOKUP(C123,W:Y,3,TRUE)</f>
        <v>Oct 16</v>
      </c>
      <c r="H123" s="27">
        <f t="shared" si="1"/>
        <v>122</v>
      </c>
      <c r="I123" s="30" t="str">
        <f>IF(G123='Check Register'!$E$1,H123,"")</f>
        <v/>
      </c>
      <c r="J123" s="16">
        <f>IFERROR(SMALL($I$2:$I$100001,H123),"")</f>
        <v>24101</v>
      </c>
      <c r="Y123" s="8"/>
    </row>
    <row r="124" spans="1:25" x14ac:dyDescent="0.3">
      <c r="A124" t="s">
        <v>24</v>
      </c>
      <c r="B124" t="s">
        <v>28</v>
      </c>
      <c r="C124" s="7">
        <v>42664</v>
      </c>
      <c r="E124" s="27">
        <v>1835.84</v>
      </c>
      <c r="G124" s="27" t="str">
        <f>VLOOKUP(C124,W:Y,3,TRUE)</f>
        <v>Oct 16</v>
      </c>
      <c r="H124" s="27">
        <f t="shared" si="1"/>
        <v>123</v>
      </c>
      <c r="I124" s="30" t="str">
        <f>IF(G124='Check Register'!$E$1,H124,"")</f>
        <v/>
      </c>
      <c r="J124" s="16">
        <f>IFERROR(SMALL($I$2:$I$100001,H124),"")</f>
        <v>24102</v>
      </c>
      <c r="Y124" s="8"/>
    </row>
    <row r="125" spans="1:25" x14ac:dyDescent="0.3">
      <c r="A125" t="s">
        <v>24</v>
      </c>
      <c r="B125" t="s">
        <v>25</v>
      </c>
      <c r="C125" s="7">
        <v>42664</v>
      </c>
      <c r="E125" s="27">
        <v>50.72</v>
      </c>
      <c r="G125" s="27" t="str">
        <f>VLOOKUP(C125,W:Y,3,TRUE)</f>
        <v>Oct 16</v>
      </c>
      <c r="H125" s="27">
        <f t="shared" si="1"/>
        <v>124</v>
      </c>
      <c r="I125" s="30" t="str">
        <f>IF(G125='Check Register'!$E$1,H125,"")</f>
        <v/>
      </c>
      <c r="J125" s="16">
        <f>IFERROR(SMALL($I$2:$I$100001,H125),"")</f>
        <v>24103</v>
      </c>
    </row>
    <row r="126" spans="1:25" x14ac:dyDescent="0.3">
      <c r="A126" t="s">
        <v>142</v>
      </c>
      <c r="B126" t="s">
        <v>22</v>
      </c>
      <c r="C126" s="7">
        <v>42664</v>
      </c>
      <c r="E126" s="27">
        <v>21.75</v>
      </c>
      <c r="G126" s="27" t="str">
        <f>VLOOKUP(C126,W:Y,3,TRUE)</f>
        <v>Oct 16</v>
      </c>
      <c r="H126" s="27">
        <f t="shared" si="1"/>
        <v>125</v>
      </c>
      <c r="I126" s="30" t="str">
        <f>IF(G126='Check Register'!$E$1,H126,"")</f>
        <v/>
      </c>
      <c r="J126" s="16">
        <f>IFERROR(SMALL($I$2:$I$100001,H126),"")</f>
        <v>24104</v>
      </c>
    </row>
    <row r="127" spans="1:25" x14ac:dyDescent="0.3">
      <c r="A127" t="s">
        <v>143</v>
      </c>
      <c r="B127" t="s">
        <v>39</v>
      </c>
      <c r="C127" s="7">
        <v>42664</v>
      </c>
      <c r="E127" s="27">
        <v>6375</v>
      </c>
      <c r="G127" s="27" t="str">
        <f>VLOOKUP(C127,W:Y,3,TRUE)</f>
        <v>Oct 16</v>
      </c>
      <c r="H127" s="27">
        <f t="shared" si="1"/>
        <v>126</v>
      </c>
      <c r="I127" s="30" t="str">
        <f>IF(G127='Check Register'!$E$1,H127,"")</f>
        <v/>
      </c>
      <c r="J127" s="16">
        <f>IFERROR(SMALL($I$2:$I$100001,H127),"")</f>
        <v>24105</v>
      </c>
    </row>
    <row r="128" spans="1:25" x14ac:dyDescent="0.3">
      <c r="A128" t="s">
        <v>144</v>
      </c>
      <c r="B128" t="s">
        <v>28</v>
      </c>
      <c r="C128" s="7">
        <v>42664</v>
      </c>
      <c r="E128" s="27">
        <v>-5161.55</v>
      </c>
      <c r="G128" s="27" t="str">
        <f>VLOOKUP(C128,W:Y,3,TRUE)</f>
        <v>Oct 16</v>
      </c>
      <c r="H128" s="27">
        <f t="shared" si="1"/>
        <v>127</v>
      </c>
      <c r="I128" s="30" t="str">
        <f>IF(G128='Check Register'!$E$1,H128,"")</f>
        <v/>
      </c>
      <c r="J128" s="16">
        <f>IFERROR(SMALL($I$2:$I$100001,H128),"")</f>
        <v>24106</v>
      </c>
    </row>
    <row r="129" spans="1:10" x14ac:dyDescent="0.3">
      <c r="A129" t="s">
        <v>144</v>
      </c>
      <c r="B129" t="s">
        <v>102</v>
      </c>
      <c r="C129" s="7">
        <v>42664</v>
      </c>
      <c r="E129" s="27">
        <v>698480.33</v>
      </c>
      <c r="G129" s="27" t="str">
        <f>VLOOKUP(C129,W:Y,3,TRUE)</f>
        <v>Oct 16</v>
      </c>
      <c r="H129" s="27">
        <f t="shared" si="1"/>
        <v>128</v>
      </c>
      <c r="I129" s="30" t="str">
        <f>IF(G129='Check Register'!$E$1,H129,"")</f>
        <v/>
      </c>
      <c r="J129" s="16">
        <f>IFERROR(SMALL($I$2:$I$100001,H129),"")</f>
        <v>24107</v>
      </c>
    </row>
    <row r="130" spans="1:10" x14ac:dyDescent="0.3">
      <c r="A130" t="s">
        <v>32</v>
      </c>
      <c r="B130" t="s">
        <v>33</v>
      </c>
      <c r="C130" s="7">
        <v>42664</v>
      </c>
      <c r="E130" s="27">
        <v>1580.28</v>
      </c>
      <c r="G130" s="27" t="str">
        <f>VLOOKUP(C130,W:Y,3,TRUE)</f>
        <v>Oct 16</v>
      </c>
      <c r="H130" s="27">
        <f t="shared" si="1"/>
        <v>129</v>
      </c>
      <c r="I130" s="30" t="str">
        <f>IF(G130='Check Register'!$E$1,H130,"")</f>
        <v/>
      </c>
      <c r="J130" s="16">
        <f>IFERROR(SMALL($I$2:$I$100001,H130),"")</f>
        <v>24108</v>
      </c>
    </row>
    <row r="131" spans="1:10" x14ac:dyDescent="0.3">
      <c r="A131" t="s">
        <v>145</v>
      </c>
      <c r="B131" t="s">
        <v>28</v>
      </c>
      <c r="C131" s="7">
        <v>42664</v>
      </c>
      <c r="E131" s="27">
        <v>5300</v>
      </c>
      <c r="G131" s="27" t="str">
        <f>VLOOKUP(C131,W:Y,3,TRUE)</f>
        <v>Oct 16</v>
      </c>
      <c r="H131" s="27">
        <f t="shared" ref="H131:H194" si="2">1+H130</f>
        <v>130</v>
      </c>
      <c r="I131" s="30" t="str">
        <f>IF(G131='Check Register'!$E$1,H131,"")</f>
        <v/>
      </c>
      <c r="J131" s="16">
        <f>IFERROR(SMALL($I$2:$I$100001,H131),"")</f>
        <v>24109</v>
      </c>
    </row>
    <row r="132" spans="1:10" x14ac:dyDescent="0.3">
      <c r="A132" t="s">
        <v>146</v>
      </c>
      <c r="B132" t="s">
        <v>8</v>
      </c>
      <c r="C132" s="7">
        <v>42664</v>
      </c>
      <c r="E132" s="27">
        <v>1329.72</v>
      </c>
      <c r="G132" s="27" t="str">
        <f>VLOOKUP(C132,W:Y,3,TRUE)</f>
        <v>Oct 16</v>
      </c>
      <c r="H132" s="27">
        <f t="shared" si="2"/>
        <v>131</v>
      </c>
      <c r="I132" s="30" t="str">
        <f>IF(G132='Check Register'!$E$1,H132,"")</f>
        <v/>
      </c>
      <c r="J132" s="16">
        <f>IFERROR(SMALL($I$2:$I$100001,H132),"")</f>
        <v>24110</v>
      </c>
    </row>
    <row r="133" spans="1:10" x14ac:dyDescent="0.3">
      <c r="A133" t="s">
        <v>147</v>
      </c>
      <c r="B133" t="s">
        <v>148</v>
      </c>
      <c r="C133" s="7">
        <v>42664</v>
      </c>
      <c r="E133" s="27">
        <v>500</v>
      </c>
      <c r="G133" s="27" t="str">
        <f>VLOOKUP(C133,W:Y,3,TRUE)</f>
        <v>Oct 16</v>
      </c>
      <c r="H133" s="27">
        <f t="shared" si="2"/>
        <v>132</v>
      </c>
      <c r="I133" s="30" t="str">
        <f>IF(G133='Check Register'!$E$1,H133,"")</f>
        <v/>
      </c>
      <c r="J133" s="16">
        <f>IFERROR(SMALL($I$2:$I$100001,H133),"")</f>
        <v>24111</v>
      </c>
    </row>
    <row r="134" spans="1:10" x14ac:dyDescent="0.3">
      <c r="A134" t="s">
        <v>38</v>
      </c>
      <c r="B134" t="s">
        <v>39</v>
      </c>
      <c r="C134" s="7">
        <v>42664</v>
      </c>
      <c r="E134" s="27">
        <v>434.53</v>
      </c>
      <c r="G134" s="27" t="str">
        <f>VLOOKUP(C134,W:Y,3,TRUE)</f>
        <v>Oct 16</v>
      </c>
      <c r="H134" s="27">
        <f t="shared" si="2"/>
        <v>133</v>
      </c>
      <c r="I134" s="30" t="str">
        <f>IF(G134='Check Register'!$E$1,H134,"")</f>
        <v/>
      </c>
      <c r="J134" s="16">
        <f>IFERROR(SMALL($I$2:$I$100001,H134),"")</f>
        <v>24112</v>
      </c>
    </row>
    <row r="135" spans="1:10" x14ac:dyDescent="0.3">
      <c r="A135" t="s">
        <v>149</v>
      </c>
      <c r="B135" t="s">
        <v>150</v>
      </c>
      <c r="C135" s="7">
        <v>42664</v>
      </c>
      <c r="E135" s="27">
        <v>15</v>
      </c>
      <c r="G135" s="27" t="str">
        <f>VLOOKUP(C135,W:Y,3,TRUE)</f>
        <v>Oct 16</v>
      </c>
      <c r="H135" s="27">
        <f t="shared" si="2"/>
        <v>134</v>
      </c>
      <c r="I135" s="30" t="str">
        <f>IF(G135='Check Register'!$E$1,H135,"")</f>
        <v/>
      </c>
      <c r="J135" s="16">
        <f>IFERROR(SMALL($I$2:$I$100001,H135),"")</f>
        <v>24113</v>
      </c>
    </row>
    <row r="136" spans="1:10" x14ac:dyDescent="0.3">
      <c r="A136" t="s">
        <v>151</v>
      </c>
      <c r="B136" t="s">
        <v>131</v>
      </c>
      <c r="C136" s="7">
        <v>42664</v>
      </c>
      <c r="E136" s="27">
        <v>204.5</v>
      </c>
      <c r="G136" s="27" t="str">
        <f>VLOOKUP(C136,W:Y,3,TRUE)</f>
        <v>Oct 16</v>
      </c>
      <c r="H136" s="27">
        <f t="shared" si="2"/>
        <v>135</v>
      </c>
      <c r="I136" s="30" t="str">
        <f>IF(G136='Check Register'!$E$1,H136,"")</f>
        <v/>
      </c>
      <c r="J136" s="16">
        <f>IFERROR(SMALL($I$2:$I$100001,H136),"")</f>
        <v>24114</v>
      </c>
    </row>
    <row r="137" spans="1:10" x14ac:dyDescent="0.3">
      <c r="A137" t="s">
        <v>151</v>
      </c>
      <c r="B137" t="s">
        <v>16</v>
      </c>
      <c r="C137" s="7">
        <v>42664</v>
      </c>
      <c r="E137" s="27">
        <v>35.64</v>
      </c>
      <c r="G137" s="27" t="str">
        <f>VLOOKUP(C137,W:Y,3,TRUE)</f>
        <v>Oct 16</v>
      </c>
      <c r="H137" s="27">
        <f t="shared" si="2"/>
        <v>136</v>
      </c>
      <c r="I137" s="30" t="str">
        <f>IF(G137='Check Register'!$E$1,H137,"")</f>
        <v/>
      </c>
      <c r="J137" s="16">
        <f>IFERROR(SMALL($I$2:$I$100001,H137),"")</f>
        <v>24115</v>
      </c>
    </row>
    <row r="138" spans="1:10" x14ac:dyDescent="0.3">
      <c r="A138" t="s">
        <v>152</v>
      </c>
      <c r="B138" t="s">
        <v>22</v>
      </c>
      <c r="C138" s="7">
        <v>42664</v>
      </c>
      <c r="E138" s="27">
        <v>700</v>
      </c>
      <c r="G138" s="27" t="str">
        <f>VLOOKUP(C138,W:Y,3,TRUE)</f>
        <v>Oct 16</v>
      </c>
      <c r="H138" s="27">
        <f t="shared" si="2"/>
        <v>137</v>
      </c>
      <c r="I138" s="30" t="str">
        <f>IF(G138='Check Register'!$E$1,H138,"")</f>
        <v/>
      </c>
      <c r="J138" s="16">
        <f>IFERROR(SMALL($I$2:$I$100001,H138),"")</f>
        <v>24116</v>
      </c>
    </row>
    <row r="139" spans="1:10" x14ac:dyDescent="0.3">
      <c r="A139" t="s">
        <v>153</v>
      </c>
      <c r="B139" t="s">
        <v>148</v>
      </c>
      <c r="C139" s="7">
        <v>42664</v>
      </c>
      <c r="E139" s="27">
        <v>200</v>
      </c>
      <c r="G139" s="27" t="str">
        <f>VLOOKUP(C139,W:Y,3,TRUE)</f>
        <v>Oct 16</v>
      </c>
      <c r="H139" s="27">
        <f t="shared" si="2"/>
        <v>138</v>
      </c>
      <c r="I139" s="30" t="str">
        <f>IF(G139='Check Register'!$E$1,H139,"")</f>
        <v/>
      </c>
      <c r="J139" s="16">
        <f>IFERROR(SMALL($I$2:$I$100001,H139),"")</f>
        <v>24117</v>
      </c>
    </row>
    <row r="140" spans="1:10" x14ac:dyDescent="0.3">
      <c r="A140" t="s">
        <v>51</v>
      </c>
      <c r="B140" t="s">
        <v>22</v>
      </c>
      <c r="C140" s="7">
        <v>42664</v>
      </c>
      <c r="E140" s="27">
        <v>70</v>
      </c>
      <c r="G140" s="27" t="str">
        <f>VLOOKUP(C140,W:Y,3,TRUE)</f>
        <v>Oct 16</v>
      </c>
      <c r="H140" s="27">
        <f t="shared" si="2"/>
        <v>139</v>
      </c>
      <c r="I140" s="30" t="str">
        <f>IF(G140='Check Register'!$E$1,H140,"")</f>
        <v/>
      </c>
      <c r="J140" s="16">
        <f>IFERROR(SMALL($I$2:$I$100001,H140),"")</f>
        <v>24118</v>
      </c>
    </row>
    <row r="141" spans="1:10" x14ac:dyDescent="0.3">
      <c r="A141" t="s">
        <v>154</v>
      </c>
      <c r="B141" t="s">
        <v>8</v>
      </c>
      <c r="C141" s="7">
        <v>42664</v>
      </c>
      <c r="E141" s="27">
        <v>416</v>
      </c>
      <c r="G141" s="27" t="str">
        <f>VLOOKUP(C141,W:Y,3,TRUE)</f>
        <v>Oct 16</v>
      </c>
      <c r="H141" s="27">
        <f t="shared" si="2"/>
        <v>140</v>
      </c>
      <c r="I141" s="30" t="str">
        <f>IF(G141='Check Register'!$E$1,H141,"")</f>
        <v/>
      </c>
      <c r="J141" s="16">
        <f>IFERROR(SMALL($I$2:$I$100001,H141),"")</f>
        <v>24119</v>
      </c>
    </row>
    <row r="142" spans="1:10" x14ac:dyDescent="0.3">
      <c r="A142" t="s">
        <v>53</v>
      </c>
      <c r="B142" t="s">
        <v>8</v>
      </c>
      <c r="C142" s="7">
        <v>42664</v>
      </c>
      <c r="E142" s="27">
        <v>179.28</v>
      </c>
      <c r="G142" s="27" t="str">
        <f>VLOOKUP(C142,W:Y,3,TRUE)</f>
        <v>Oct 16</v>
      </c>
      <c r="H142" s="27">
        <f t="shared" si="2"/>
        <v>141</v>
      </c>
      <c r="I142" s="30" t="str">
        <f>IF(G142='Check Register'!$E$1,H142,"")</f>
        <v/>
      </c>
      <c r="J142" s="16">
        <f>IFERROR(SMALL($I$2:$I$100001,H142),"")</f>
        <v>24120</v>
      </c>
    </row>
    <row r="143" spans="1:10" x14ac:dyDescent="0.3">
      <c r="A143" t="s">
        <v>155</v>
      </c>
      <c r="B143" t="s">
        <v>8</v>
      </c>
      <c r="C143" s="7">
        <v>42664</v>
      </c>
      <c r="E143" s="27">
        <v>1018.49</v>
      </c>
      <c r="G143" s="27" t="str">
        <f>VLOOKUP(C143,W:Y,3,TRUE)</f>
        <v>Oct 16</v>
      </c>
      <c r="H143" s="27">
        <f t="shared" si="2"/>
        <v>142</v>
      </c>
      <c r="I143" s="30" t="str">
        <f>IF(G143='Check Register'!$E$1,H143,"")</f>
        <v/>
      </c>
      <c r="J143" s="16">
        <f>IFERROR(SMALL($I$2:$I$100001,H143),"")</f>
        <v>24121</v>
      </c>
    </row>
    <row r="144" spans="1:10" x14ac:dyDescent="0.3">
      <c r="A144" t="s">
        <v>156</v>
      </c>
      <c r="B144" t="s">
        <v>28</v>
      </c>
      <c r="C144" s="7">
        <v>42664</v>
      </c>
      <c r="E144" s="27">
        <v>3293.75</v>
      </c>
      <c r="G144" s="27" t="str">
        <f>VLOOKUP(C144,W:Y,3,TRUE)</f>
        <v>Oct 16</v>
      </c>
      <c r="H144" s="27">
        <f t="shared" si="2"/>
        <v>143</v>
      </c>
      <c r="I144" s="30" t="str">
        <f>IF(G144='Check Register'!$E$1,H144,"")</f>
        <v/>
      </c>
      <c r="J144" s="16">
        <f>IFERROR(SMALL($I$2:$I$100001,H144),"")</f>
        <v>24122</v>
      </c>
    </row>
    <row r="145" spans="1:10" x14ac:dyDescent="0.3">
      <c r="A145" t="s">
        <v>56</v>
      </c>
      <c r="B145" t="s">
        <v>12</v>
      </c>
      <c r="C145" s="7">
        <v>42664</v>
      </c>
      <c r="E145" s="27">
        <v>147.79</v>
      </c>
      <c r="G145" s="27" t="str">
        <f>VLOOKUP(C145,W:Y,3,TRUE)</f>
        <v>Oct 16</v>
      </c>
      <c r="H145" s="27">
        <f t="shared" si="2"/>
        <v>144</v>
      </c>
      <c r="I145" s="30" t="str">
        <f>IF(G145='Check Register'!$E$1,H145,"")</f>
        <v/>
      </c>
      <c r="J145" s="16">
        <f>IFERROR(SMALL($I$2:$I$100001,H145),"")</f>
        <v>24123</v>
      </c>
    </row>
    <row r="146" spans="1:10" x14ac:dyDescent="0.3">
      <c r="A146" t="s">
        <v>57</v>
      </c>
      <c r="B146" t="s">
        <v>127</v>
      </c>
      <c r="C146" s="7">
        <v>42664</v>
      </c>
      <c r="E146" s="27">
        <v>160.82</v>
      </c>
      <c r="G146" s="27" t="str">
        <f>VLOOKUP(C146,W:Y,3,TRUE)</f>
        <v>Oct 16</v>
      </c>
      <c r="H146" s="27">
        <f t="shared" si="2"/>
        <v>145</v>
      </c>
      <c r="I146" s="30" t="str">
        <f>IF(G146='Check Register'!$E$1,H146,"")</f>
        <v/>
      </c>
      <c r="J146" s="16">
        <f>IFERROR(SMALL($I$2:$I$100001,H146),"")</f>
        <v>24124</v>
      </c>
    </row>
    <row r="147" spans="1:10" x14ac:dyDescent="0.3">
      <c r="A147" t="s">
        <v>57</v>
      </c>
      <c r="B147" t="s">
        <v>8</v>
      </c>
      <c r="C147" s="7">
        <v>42664</v>
      </c>
      <c r="E147" s="27">
        <v>33.08</v>
      </c>
      <c r="G147" s="27" t="str">
        <f>VLOOKUP(C147,W:Y,3,TRUE)</f>
        <v>Oct 16</v>
      </c>
      <c r="H147" s="27">
        <f t="shared" si="2"/>
        <v>146</v>
      </c>
      <c r="I147" s="30" t="str">
        <f>IF(G147='Check Register'!$E$1,H147,"")</f>
        <v/>
      </c>
      <c r="J147" s="16">
        <f>IFERROR(SMALL($I$2:$I$100001,H147),"")</f>
        <v>24125</v>
      </c>
    </row>
    <row r="148" spans="1:10" x14ac:dyDescent="0.3">
      <c r="A148" t="s">
        <v>57</v>
      </c>
      <c r="B148" t="s">
        <v>85</v>
      </c>
      <c r="C148" s="7">
        <v>42664</v>
      </c>
      <c r="E148" s="27">
        <v>102.96</v>
      </c>
      <c r="G148" s="27" t="str">
        <f>VLOOKUP(C148,W:Y,3,TRUE)</f>
        <v>Oct 16</v>
      </c>
      <c r="H148" s="27">
        <f t="shared" si="2"/>
        <v>147</v>
      </c>
      <c r="I148" s="30" t="str">
        <f>IF(G148='Check Register'!$E$1,H148,"")</f>
        <v/>
      </c>
      <c r="J148" s="16">
        <f>IFERROR(SMALL($I$2:$I$100001,H148),"")</f>
        <v>24126</v>
      </c>
    </row>
    <row r="149" spans="1:10" x14ac:dyDescent="0.3">
      <c r="A149" t="s">
        <v>157</v>
      </c>
      <c r="B149" t="s">
        <v>22</v>
      </c>
      <c r="C149" s="7">
        <v>42664</v>
      </c>
      <c r="E149" s="27">
        <v>109</v>
      </c>
      <c r="G149" s="27" t="str">
        <f>VLOOKUP(C149,W:Y,3,TRUE)</f>
        <v>Oct 16</v>
      </c>
      <c r="H149" s="27">
        <f t="shared" si="2"/>
        <v>148</v>
      </c>
      <c r="I149" s="30" t="str">
        <f>IF(G149='Check Register'!$E$1,H149,"")</f>
        <v/>
      </c>
      <c r="J149" s="16">
        <f>IFERROR(SMALL($I$2:$I$100001,H149),"")</f>
        <v>24127</v>
      </c>
    </row>
    <row r="150" spans="1:10" x14ac:dyDescent="0.3">
      <c r="A150" t="s">
        <v>158</v>
      </c>
      <c r="B150" t="s">
        <v>70</v>
      </c>
      <c r="C150" s="7">
        <v>42664</v>
      </c>
      <c r="E150" s="27">
        <v>2148.13</v>
      </c>
      <c r="G150" s="27" t="str">
        <f>VLOOKUP(C150,W:Y,3,TRUE)</f>
        <v>Oct 16</v>
      </c>
      <c r="H150" s="27">
        <f t="shared" si="2"/>
        <v>149</v>
      </c>
      <c r="I150" s="30" t="str">
        <f>IF(G150='Check Register'!$E$1,H150,"")</f>
        <v/>
      </c>
      <c r="J150" s="16">
        <f>IFERROR(SMALL($I$2:$I$100001,H150),"")</f>
        <v>24128</v>
      </c>
    </row>
    <row r="151" spans="1:10" x14ac:dyDescent="0.3">
      <c r="A151" t="s">
        <v>159</v>
      </c>
      <c r="B151" t="s">
        <v>22</v>
      </c>
      <c r="C151" s="7">
        <v>42664</v>
      </c>
      <c r="E151" s="27">
        <v>36.5</v>
      </c>
      <c r="G151" s="27" t="str">
        <f>VLOOKUP(C151,W:Y,3,TRUE)</f>
        <v>Oct 16</v>
      </c>
      <c r="H151" s="27">
        <f t="shared" si="2"/>
        <v>150</v>
      </c>
      <c r="I151" s="30" t="str">
        <f>IF(G151='Check Register'!$E$1,H151,"")</f>
        <v/>
      </c>
      <c r="J151" s="16">
        <f>IFERROR(SMALL($I$2:$I$100001,H151),"")</f>
        <v>24129</v>
      </c>
    </row>
    <row r="152" spans="1:10" x14ac:dyDescent="0.3">
      <c r="A152" t="s">
        <v>160</v>
      </c>
      <c r="B152" t="s">
        <v>81</v>
      </c>
      <c r="C152" s="7">
        <v>42664</v>
      </c>
      <c r="E152" s="27">
        <v>93</v>
      </c>
      <c r="G152" s="27" t="str">
        <f>VLOOKUP(C152,W:Y,3,TRUE)</f>
        <v>Oct 16</v>
      </c>
      <c r="H152" s="27">
        <f t="shared" si="2"/>
        <v>151</v>
      </c>
      <c r="I152" s="30" t="str">
        <f>IF(G152='Check Register'!$E$1,H152,"")</f>
        <v/>
      </c>
      <c r="J152" s="16">
        <f>IFERROR(SMALL($I$2:$I$100001,H152),"")</f>
        <v>24130</v>
      </c>
    </row>
    <row r="153" spans="1:10" x14ac:dyDescent="0.3">
      <c r="A153" t="s">
        <v>161</v>
      </c>
      <c r="B153" t="s">
        <v>148</v>
      </c>
      <c r="C153" s="7">
        <v>42664</v>
      </c>
      <c r="E153" s="27">
        <v>4990.0600000000004</v>
      </c>
      <c r="G153" s="27" t="str">
        <f>VLOOKUP(C153,W:Y,3,TRUE)</f>
        <v>Oct 16</v>
      </c>
      <c r="H153" s="27">
        <f t="shared" si="2"/>
        <v>152</v>
      </c>
      <c r="I153" s="30" t="str">
        <f>IF(G153='Check Register'!$E$1,H153,"")</f>
        <v/>
      </c>
      <c r="J153" s="16">
        <f>IFERROR(SMALL($I$2:$I$100001,H153),"")</f>
        <v>24131</v>
      </c>
    </row>
    <row r="154" spans="1:10" x14ac:dyDescent="0.3">
      <c r="A154" t="s">
        <v>162</v>
      </c>
      <c r="B154" t="s">
        <v>8</v>
      </c>
      <c r="C154" s="7">
        <v>42664</v>
      </c>
      <c r="E154" s="27">
        <v>169.64</v>
      </c>
      <c r="G154" s="27" t="str">
        <f>VLOOKUP(C154,W:Y,3,TRUE)</f>
        <v>Oct 16</v>
      </c>
      <c r="H154" s="27">
        <f t="shared" si="2"/>
        <v>153</v>
      </c>
      <c r="I154" s="30" t="str">
        <f>IF(G154='Check Register'!$E$1,H154,"")</f>
        <v/>
      </c>
      <c r="J154" s="16">
        <f>IFERROR(SMALL($I$2:$I$100001,H154),"")</f>
        <v>24132</v>
      </c>
    </row>
    <row r="155" spans="1:10" x14ac:dyDescent="0.3">
      <c r="A155" t="s">
        <v>163</v>
      </c>
      <c r="B155" t="s">
        <v>22</v>
      </c>
      <c r="C155" s="7">
        <v>42664</v>
      </c>
      <c r="E155" s="27">
        <v>170</v>
      </c>
      <c r="G155" s="27" t="str">
        <f>VLOOKUP(C155,W:Y,3,TRUE)</f>
        <v>Oct 16</v>
      </c>
      <c r="H155" s="27">
        <f t="shared" si="2"/>
        <v>154</v>
      </c>
      <c r="I155" s="30" t="str">
        <f>IF(G155='Check Register'!$E$1,H155,"")</f>
        <v/>
      </c>
      <c r="J155" s="16">
        <f>IFERROR(SMALL($I$2:$I$100001,H155),"")</f>
        <v>24133</v>
      </c>
    </row>
    <row r="156" spans="1:10" x14ac:dyDescent="0.3">
      <c r="A156" t="s">
        <v>123</v>
      </c>
      <c r="B156" t="s">
        <v>8</v>
      </c>
      <c r="C156" s="7">
        <v>42664</v>
      </c>
      <c r="E156" s="27">
        <v>395</v>
      </c>
      <c r="G156" s="27" t="str">
        <f>VLOOKUP(C156,W:Y,3,TRUE)</f>
        <v>Oct 16</v>
      </c>
      <c r="H156" s="27">
        <f t="shared" si="2"/>
        <v>155</v>
      </c>
      <c r="I156" s="30" t="str">
        <f>IF(G156='Check Register'!$E$1,H156,"")</f>
        <v/>
      </c>
      <c r="J156" s="16">
        <f>IFERROR(SMALL($I$2:$I$100001,H156),"")</f>
        <v>24134</v>
      </c>
    </row>
    <row r="157" spans="1:10" x14ac:dyDescent="0.3">
      <c r="A157" t="s">
        <v>164</v>
      </c>
      <c r="B157" t="s">
        <v>39</v>
      </c>
      <c r="C157" s="7">
        <v>42664</v>
      </c>
      <c r="E157" s="27">
        <v>10918</v>
      </c>
      <c r="G157" s="27" t="str">
        <f>VLOOKUP(C157,W:Y,3,TRUE)</f>
        <v>Oct 16</v>
      </c>
      <c r="H157" s="27">
        <f t="shared" si="2"/>
        <v>156</v>
      </c>
      <c r="I157" s="30" t="str">
        <f>IF(G157='Check Register'!$E$1,H157,"")</f>
        <v/>
      </c>
      <c r="J157" s="16">
        <f>IFERROR(SMALL($I$2:$I$100001,H157),"")</f>
        <v>24135</v>
      </c>
    </row>
    <row r="158" spans="1:10" x14ac:dyDescent="0.3">
      <c r="A158" t="s">
        <v>165</v>
      </c>
      <c r="B158" t="s">
        <v>8</v>
      </c>
      <c r="C158" s="7">
        <v>42664</v>
      </c>
      <c r="E158" s="27">
        <v>408.24</v>
      </c>
      <c r="G158" s="27" t="str">
        <f>VLOOKUP(C158,W:Y,3,TRUE)</f>
        <v>Oct 16</v>
      </c>
      <c r="H158" s="27">
        <f t="shared" si="2"/>
        <v>157</v>
      </c>
      <c r="I158" s="30" t="str">
        <f>IF(G158='Check Register'!$E$1,H158,"")</f>
        <v/>
      </c>
      <c r="J158" s="16">
        <f>IFERROR(SMALL($I$2:$I$100001,H158),"")</f>
        <v>24136</v>
      </c>
    </row>
    <row r="159" spans="1:10" x14ac:dyDescent="0.3">
      <c r="A159" t="s">
        <v>76</v>
      </c>
      <c r="B159" t="s">
        <v>166</v>
      </c>
      <c r="C159" s="7">
        <v>42664</v>
      </c>
      <c r="E159" s="27">
        <v>137.19999999999999</v>
      </c>
      <c r="G159" s="27" t="str">
        <f>VLOOKUP(C159,W:Y,3,TRUE)</f>
        <v>Oct 16</v>
      </c>
      <c r="H159" s="27">
        <f t="shared" si="2"/>
        <v>158</v>
      </c>
      <c r="I159" s="30" t="str">
        <f>IF(G159='Check Register'!$E$1,H159,"")</f>
        <v/>
      </c>
      <c r="J159" s="16">
        <f>IFERROR(SMALL($I$2:$I$100001,H159),"")</f>
        <v>24137</v>
      </c>
    </row>
    <row r="160" spans="1:10" x14ac:dyDescent="0.3">
      <c r="A160" t="s">
        <v>76</v>
      </c>
      <c r="B160" t="s">
        <v>77</v>
      </c>
      <c r="C160" s="7">
        <v>42664</v>
      </c>
      <c r="E160" s="27">
        <v>2000</v>
      </c>
      <c r="G160" s="27" t="str">
        <f>VLOOKUP(C160,W:Y,3,TRUE)</f>
        <v>Oct 16</v>
      </c>
      <c r="H160" s="27">
        <f t="shared" si="2"/>
        <v>159</v>
      </c>
      <c r="I160" s="30" t="str">
        <f>IF(G160='Check Register'!$E$1,H160,"")</f>
        <v/>
      </c>
      <c r="J160" s="16">
        <f>IFERROR(SMALL($I$2:$I$100001,H160),"")</f>
        <v>24138</v>
      </c>
    </row>
    <row r="161" spans="1:10" x14ac:dyDescent="0.3">
      <c r="A161" t="s">
        <v>167</v>
      </c>
      <c r="B161" t="s">
        <v>66</v>
      </c>
      <c r="C161" s="7">
        <v>42664</v>
      </c>
      <c r="E161" s="27">
        <v>2500</v>
      </c>
      <c r="G161" s="27" t="str">
        <f>VLOOKUP(C161,W:Y,3,TRUE)</f>
        <v>Oct 16</v>
      </c>
      <c r="H161" s="27">
        <f t="shared" si="2"/>
        <v>160</v>
      </c>
      <c r="I161" s="30" t="str">
        <f>IF(G161='Check Register'!$E$1,H161,"")</f>
        <v/>
      </c>
      <c r="J161" s="16">
        <f>IFERROR(SMALL($I$2:$I$100001,H161),"")</f>
        <v>24139</v>
      </c>
    </row>
    <row r="162" spans="1:10" x14ac:dyDescent="0.3">
      <c r="A162" t="s">
        <v>168</v>
      </c>
      <c r="B162" t="s">
        <v>169</v>
      </c>
      <c r="C162" s="7">
        <v>42664</v>
      </c>
      <c r="E162" s="27">
        <v>240</v>
      </c>
      <c r="G162" s="27" t="str">
        <f>VLOOKUP(C162,W:Y,3,TRUE)</f>
        <v>Oct 16</v>
      </c>
      <c r="H162" s="27">
        <f t="shared" si="2"/>
        <v>161</v>
      </c>
      <c r="I162" s="30" t="str">
        <f>IF(G162='Check Register'!$E$1,H162,"")</f>
        <v/>
      </c>
      <c r="J162" s="16">
        <f>IFERROR(SMALL($I$2:$I$100001,H162),"")</f>
        <v>24140</v>
      </c>
    </row>
    <row r="163" spans="1:10" x14ac:dyDescent="0.3">
      <c r="A163" t="s">
        <v>170</v>
      </c>
      <c r="B163" t="s">
        <v>171</v>
      </c>
      <c r="C163" s="7">
        <v>42664</v>
      </c>
      <c r="E163" s="27">
        <v>2088.8000000000002</v>
      </c>
      <c r="G163" s="27" t="str">
        <f>VLOOKUP(C163,W:Y,3,TRUE)</f>
        <v>Oct 16</v>
      </c>
      <c r="H163" s="27">
        <f t="shared" si="2"/>
        <v>162</v>
      </c>
      <c r="I163" s="30" t="str">
        <f>IF(G163='Check Register'!$E$1,H163,"")</f>
        <v/>
      </c>
      <c r="J163" s="16">
        <f>IFERROR(SMALL($I$2:$I$100001,H163),"")</f>
        <v>24141</v>
      </c>
    </row>
    <row r="164" spans="1:10" x14ac:dyDescent="0.3">
      <c r="A164" t="s">
        <v>172</v>
      </c>
      <c r="B164" t="s">
        <v>8</v>
      </c>
      <c r="C164" s="7">
        <v>42671</v>
      </c>
      <c r="E164" s="27">
        <v>100</v>
      </c>
      <c r="G164" s="27" t="str">
        <f>VLOOKUP(C164,W:Y,3,TRUE)</f>
        <v>Oct 16</v>
      </c>
      <c r="H164" s="27">
        <f t="shared" si="2"/>
        <v>163</v>
      </c>
      <c r="I164" s="30" t="str">
        <f>IF(G164='Check Register'!$E$1,H164,"")</f>
        <v/>
      </c>
      <c r="J164" s="16">
        <f>IFERROR(SMALL($I$2:$I$100001,H164),"")</f>
        <v>24142</v>
      </c>
    </row>
    <row r="165" spans="1:10" x14ac:dyDescent="0.3">
      <c r="A165" t="s">
        <v>87</v>
      </c>
      <c r="B165" t="s">
        <v>8</v>
      </c>
      <c r="C165" s="7">
        <v>42671</v>
      </c>
      <c r="E165" s="27">
        <v>150.66</v>
      </c>
      <c r="G165" s="27" t="str">
        <f>VLOOKUP(C165,W:Y,3,TRUE)</f>
        <v>Oct 16</v>
      </c>
      <c r="H165" s="27">
        <f t="shared" si="2"/>
        <v>164</v>
      </c>
      <c r="I165" s="30" t="str">
        <f>IF(G165='Check Register'!$E$1,H165,"")</f>
        <v/>
      </c>
      <c r="J165" s="16">
        <f>IFERROR(SMALL($I$2:$I$100001,H165),"")</f>
        <v>24143</v>
      </c>
    </row>
    <row r="166" spans="1:10" x14ac:dyDescent="0.3">
      <c r="A166" t="s">
        <v>10</v>
      </c>
      <c r="B166" t="s">
        <v>11</v>
      </c>
      <c r="C166" s="7">
        <v>42671</v>
      </c>
      <c r="E166" s="27">
        <v>475.78</v>
      </c>
      <c r="G166" s="27" t="str">
        <f>VLOOKUP(C166,W:Y,3,TRUE)</f>
        <v>Oct 16</v>
      </c>
      <c r="H166" s="27">
        <f t="shared" si="2"/>
        <v>165</v>
      </c>
      <c r="I166" s="30" t="str">
        <f>IF(G166='Check Register'!$E$1,H166,"")</f>
        <v/>
      </c>
      <c r="J166" s="16">
        <f>IFERROR(SMALL($I$2:$I$100001,H166),"")</f>
        <v>24144</v>
      </c>
    </row>
    <row r="167" spans="1:10" x14ac:dyDescent="0.3">
      <c r="A167" t="s">
        <v>10</v>
      </c>
      <c r="B167" t="s">
        <v>127</v>
      </c>
      <c r="C167" s="7">
        <v>42671</v>
      </c>
      <c r="E167" s="27">
        <v>780.49</v>
      </c>
      <c r="G167" s="27" t="str">
        <f>VLOOKUP(C167,W:Y,3,TRUE)</f>
        <v>Oct 16</v>
      </c>
      <c r="H167" s="27">
        <f t="shared" si="2"/>
        <v>166</v>
      </c>
      <c r="I167" s="30" t="str">
        <f>IF(G167='Check Register'!$E$1,H167,"")</f>
        <v/>
      </c>
      <c r="J167" s="16">
        <f>IFERROR(SMALL($I$2:$I$100001,H167),"")</f>
        <v>24145</v>
      </c>
    </row>
    <row r="168" spans="1:10" x14ac:dyDescent="0.3">
      <c r="A168" t="s">
        <v>132</v>
      </c>
      <c r="B168" t="s">
        <v>20</v>
      </c>
      <c r="C168" s="7">
        <v>42671</v>
      </c>
      <c r="E168" s="27">
        <v>96.74</v>
      </c>
      <c r="G168" s="27" t="str">
        <f>VLOOKUP(C168,W:Y,3,TRUE)</f>
        <v>Oct 16</v>
      </c>
      <c r="H168" s="27">
        <f t="shared" si="2"/>
        <v>167</v>
      </c>
      <c r="I168" s="30" t="str">
        <f>IF(G168='Check Register'!$E$1,H168,"")</f>
        <v/>
      </c>
      <c r="J168" s="16">
        <f>IFERROR(SMALL($I$2:$I$100001,H168),"")</f>
        <v>24146</v>
      </c>
    </row>
    <row r="169" spans="1:10" x14ac:dyDescent="0.3">
      <c r="A169" t="s">
        <v>133</v>
      </c>
      <c r="B169" t="s">
        <v>70</v>
      </c>
      <c r="C169" s="7">
        <v>42671</v>
      </c>
      <c r="E169" s="27">
        <v>7</v>
      </c>
      <c r="G169" s="27" t="str">
        <f>VLOOKUP(C169,W:Y,3,TRUE)</f>
        <v>Oct 16</v>
      </c>
      <c r="H169" s="27">
        <f t="shared" si="2"/>
        <v>168</v>
      </c>
      <c r="I169" s="30" t="str">
        <f>IF(G169='Check Register'!$E$1,H169,"")</f>
        <v/>
      </c>
      <c r="J169" s="16">
        <f>IFERROR(SMALL($I$2:$I$100001,H169),"")</f>
        <v>24147</v>
      </c>
    </row>
    <row r="170" spans="1:10" x14ac:dyDescent="0.3">
      <c r="A170" t="s">
        <v>133</v>
      </c>
      <c r="B170" t="s">
        <v>8</v>
      </c>
      <c r="C170" s="7">
        <v>42671</v>
      </c>
      <c r="E170" s="27">
        <v>109.71</v>
      </c>
      <c r="G170" s="27" t="str">
        <f>VLOOKUP(C170,W:Y,3,TRUE)</f>
        <v>Oct 16</v>
      </c>
      <c r="H170" s="27">
        <f t="shared" si="2"/>
        <v>169</v>
      </c>
      <c r="I170" s="30" t="str">
        <f>IF(G170='Check Register'!$E$1,H170,"")</f>
        <v/>
      </c>
      <c r="J170" s="16">
        <f>IFERROR(SMALL($I$2:$I$100001,H170),"")</f>
        <v>24148</v>
      </c>
    </row>
    <row r="171" spans="1:10" x14ac:dyDescent="0.3">
      <c r="A171" t="s">
        <v>90</v>
      </c>
      <c r="B171" t="s">
        <v>18</v>
      </c>
      <c r="C171" s="7">
        <v>42671</v>
      </c>
      <c r="E171" s="27">
        <v>1789.85</v>
      </c>
      <c r="G171" s="27" t="str">
        <f>VLOOKUP(C171,W:Y,3,TRUE)</f>
        <v>Oct 16</v>
      </c>
      <c r="H171" s="27">
        <f t="shared" si="2"/>
        <v>170</v>
      </c>
      <c r="I171" s="30" t="str">
        <f>IF(G171='Check Register'!$E$1,H171,"")</f>
        <v/>
      </c>
      <c r="J171" s="16">
        <f>IFERROR(SMALL($I$2:$I$100001,H171),"")</f>
        <v>24149</v>
      </c>
    </row>
    <row r="172" spans="1:10" x14ac:dyDescent="0.3">
      <c r="A172" t="s">
        <v>173</v>
      </c>
      <c r="B172" t="s">
        <v>28</v>
      </c>
      <c r="C172" s="7">
        <v>42671</v>
      </c>
      <c r="E172" s="27">
        <v>675</v>
      </c>
      <c r="G172" s="27" t="str">
        <f>VLOOKUP(C172,W:Y,3,TRUE)</f>
        <v>Oct 16</v>
      </c>
      <c r="H172" s="27">
        <f t="shared" si="2"/>
        <v>171</v>
      </c>
      <c r="I172" s="30" t="str">
        <f>IF(G172='Check Register'!$E$1,H172,"")</f>
        <v/>
      </c>
      <c r="J172" s="16">
        <f>IFERROR(SMALL($I$2:$I$100001,H172),"")</f>
        <v>24150</v>
      </c>
    </row>
    <row r="173" spans="1:10" x14ac:dyDescent="0.3">
      <c r="A173" t="s">
        <v>174</v>
      </c>
      <c r="B173" t="s">
        <v>22</v>
      </c>
      <c r="C173" s="7">
        <v>42671</v>
      </c>
      <c r="E173" s="27">
        <v>125</v>
      </c>
      <c r="G173" s="27" t="str">
        <f>VLOOKUP(C173,W:Y,3,TRUE)</f>
        <v>Oct 16</v>
      </c>
      <c r="H173" s="27">
        <f t="shared" si="2"/>
        <v>172</v>
      </c>
      <c r="I173" s="30" t="str">
        <f>IF(G173='Check Register'!$E$1,H173,"")</f>
        <v/>
      </c>
      <c r="J173" s="16">
        <f>IFERROR(SMALL($I$2:$I$100001,H173),"")</f>
        <v>24151</v>
      </c>
    </row>
    <row r="174" spans="1:10" x14ac:dyDescent="0.3">
      <c r="A174" t="s">
        <v>175</v>
      </c>
      <c r="B174" t="s">
        <v>45</v>
      </c>
      <c r="C174" s="7">
        <v>42671</v>
      </c>
      <c r="E174" s="27">
        <v>99.24</v>
      </c>
      <c r="G174" s="27" t="str">
        <f>VLOOKUP(C174,W:Y,3,TRUE)</f>
        <v>Oct 16</v>
      </c>
      <c r="H174" s="27">
        <f t="shared" si="2"/>
        <v>173</v>
      </c>
      <c r="I174" s="30" t="str">
        <f>IF(G174='Check Register'!$E$1,H174,"")</f>
        <v/>
      </c>
      <c r="J174" s="16">
        <f>IFERROR(SMALL($I$2:$I$100001,H174),"")</f>
        <v>24152</v>
      </c>
    </row>
    <row r="175" spans="1:10" x14ac:dyDescent="0.3">
      <c r="A175" t="s">
        <v>175</v>
      </c>
      <c r="B175" t="s">
        <v>43</v>
      </c>
      <c r="C175" s="7">
        <v>42671</v>
      </c>
      <c r="E175" s="27">
        <v>183.94</v>
      </c>
      <c r="G175" s="27" t="str">
        <f>VLOOKUP(C175,W:Y,3,TRUE)</f>
        <v>Oct 16</v>
      </c>
      <c r="H175" s="27">
        <f t="shared" si="2"/>
        <v>174</v>
      </c>
      <c r="I175" s="30" t="str">
        <f>IF(G175='Check Register'!$E$1,H175,"")</f>
        <v/>
      </c>
      <c r="J175" s="16">
        <f>IFERROR(SMALL($I$2:$I$100001,H175),"")</f>
        <v>24153</v>
      </c>
    </row>
    <row r="176" spans="1:10" x14ac:dyDescent="0.3">
      <c r="A176" t="s">
        <v>176</v>
      </c>
      <c r="B176" t="s">
        <v>39</v>
      </c>
      <c r="C176" s="7">
        <v>42671</v>
      </c>
      <c r="E176" s="27">
        <v>1638</v>
      </c>
      <c r="G176" s="27" t="str">
        <f>VLOOKUP(C176,W:Y,3,TRUE)</f>
        <v>Oct 16</v>
      </c>
      <c r="H176" s="27">
        <f t="shared" si="2"/>
        <v>175</v>
      </c>
      <c r="I176" s="30" t="str">
        <f>IF(G176='Check Register'!$E$1,H176,"")</f>
        <v/>
      </c>
      <c r="J176" s="16">
        <f>IFERROR(SMALL($I$2:$I$100001,H176),"")</f>
        <v>24154</v>
      </c>
    </row>
    <row r="177" spans="1:10" x14ac:dyDescent="0.3">
      <c r="A177" t="s">
        <v>137</v>
      </c>
      <c r="B177" t="s">
        <v>18</v>
      </c>
      <c r="C177" s="7">
        <v>42671</v>
      </c>
      <c r="E177" s="27">
        <v>2091.85</v>
      </c>
      <c r="G177" s="27" t="str">
        <f>VLOOKUP(C177,W:Y,3,TRUE)</f>
        <v>Oct 16</v>
      </c>
      <c r="H177" s="27">
        <f t="shared" si="2"/>
        <v>176</v>
      </c>
      <c r="I177" s="30" t="str">
        <f>IF(G177='Check Register'!$E$1,H177,"")</f>
        <v/>
      </c>
      <c r="J177" s="16">
        <f>IFERROR(SMALL($I$2:$I$100001,H177),"")</f>
        <v>24155</v>
      </c>
    </row>
    <row r="178" spans="1:10" x14ac:dyDescent="0.3">
      <c r="A178" t="s">
        <v>19</v>
      </c>
      <c r="B178" t="s">
        <v>20</v>
      </c>
      <c r="C178" s="7">
        <v>42671</v>
      </c>
      <c r="E178" s="27">
        <v>724.26</v>
      </c>
      <c r="G178" s="27" t="str">
        <f>VLOOKUP(C178,W:Y,3,TRUE)</f>
        <v>Oct 16</v>
      </c>
      <c r="H178" s="27">
        <f t="shared" si="2"/>
        <v>177</v>
      </c>
      <c r="I178" s="30" t="str">
        <f>IF(G178='Check Register'!$E$1,H178,"")</f>
        <v/>
      </c>
      <c r="J178" s="16">
        <f>IFERROR(SMALL($I$2:$I$100001,H178),"")</f>
        <v>24156</v>
      </c>
    </row>
    <row r="179" spans="1:10" x14ac:dyDescent="0.3">
      <c r="A179" t="s">
        <v>177</v>
      </c>
      <c r="B179" t="s">
        <v>28</v>
      </c>
      <c r="C179" s="7">
        <v>42671</v>
      </c>
      <c r="E179" s="27">
        <v>5924</v>
      </c>
      <c r="G179" s="27" t="str">
        <f>VLOOKUP(C179,W:Y,3,TRUE)</f>
        <v>Oct 16</v>
      </c>
      <c r="H179" s="27">
        <f t="shared" si="2"/>
        <v>178</v>
      </c>
      <c r="I179" s="30" t="str">
        <f>IF(G179='Check Register'!$E$1,H179,"")</f>
        <v/>
      </c>
      <c r="J179" s="16">
        <f>IFERROR(SMALL($I$2:$I$100001,H179),"")</f>
        <v>24157</v>
      </c>
    </row>
    <row r="180" spans="1:10" x14ac:dyDescent="0.3">
      <c r="A180" t="s">
        <v>177</v>
      </c>
      <c r="B180" t="s">
        <v>70</v>
      </c>
      <c r="C180" s="7">
        <v>42671</v>
      </c>
      <c r="E180" s="27">
        <v>87</v>
      </c>
      <c r="G180" s="27" t="str">
        <f>VLOOKUP(C180,W:Y,3,TRUE)</f>
        <v>Oct 16</v>
      </c>
      <c r="H180" s="27">
        <f t="shared" si="2"/>
        <v>179</v>
      </c>
      <c r="I180" s="30" t="str">
        <f>IF(G180='Check Register'!$E$1,H180,"")</f>
        <v/>
      </c>
      <c r="J180" s="16">
        <f>IFERROR(SMALL($I$2:$I$100001,H180),"")</f>
        <v>24158</v>
      </c>
    </row>
    <row r="181" spans="1:10" x14ac:dyDescent="0.3">
      <c r="A181" t="s">
        <v>177</v>
      </c>
      <c r="B181" t="s">
        <v>8</v>
      </c>
      <c r="C181" s="7">
        <v>42671</v>
      </c>
      <c r="E181" s="27">
        <v>247.41</v>
      </c>
      <c r="G181" s="27" t="str">
        <f>VLOOKUP(C181,W:Y,3,TRUE)</f>
        <v>Oct 16</v>
      </c>
      <c r="H181" s="27">
        <f t="shared" si="2"/>
        <v>180</v>
      </c>
      <c r="I181" s="30" t="str">
        <f>IF(G181='Check Register'!$E$1,H181,"")</f>
        <v/>
      </c>
      <c r="J181" s="16">
        <f>IFERROR(SMALL($I$2:$I$100001,H181),"")</f>
        <v>24159</v>
      </c>
    </row>
    <row r="182" spans="1:10" x14ac:dyDescent="0.3">
      <c r="A182" t="s">
        <v>178</v>
      </c>
      <c r="B182" t="s">
        <v>31</v>
      </c>
      <c r="C182" s="7">
        <v>42671</v>
      </c>
      <c r="E182" s="27">
        <v>925.39</v>
      </c>
      <c r="G182" s="27" t="str">
        <f>VLOOKUP(C182,W:Y,3,TRUE)</f>
        <v>Oct 16</v>
      </c>
      <c r="H182" s="27">
        <f t="shared" si="2"/>
        <v>181</v>
      </c>
      <c r="I182" s="30" t="str">
        <f>IF(G182='Check Register'!$E$1,H182,"")</f>
        <v/>
      </c>
      <c r="J182" s="16">
        <f>IFERROR(SMALL($I$2:$I$100001,H182),"")</f>
        <v>24160</v>
      </c>
    </row>
    <row r="183" spans="1:10" x14ac:dyDescent="0.3">
      <c r="A183" t="s">
        <v>26</v>
      </c>
      <c r="B183" t="s">
        <v>20</v>
      </c>
      <c r="C183" s="7">
        <v>42671</v>
      </c>
      <c r="E183" s="27">
        <v>5106.79</v>
      </c>
      <c r="G183" s="27" t="str">
        <f>VLOOKUP(C183,W:Y,3,TRUE)</f>
        <v>Oct 16</v>
      </c>
      <c r="H183" s="27">
        <f t="shared" si="2"/>
        <v>182</v>
      </c>
      <c r="I183" s="30" t="str">
        <f>IF(G183='Check Register'!$E$1,H183,"")</f>
        <v/>
      </c>
      <c r="J183" s="16">
        <f>IFERROR(SMALL($I$2:$I$100001,H183),"")</f>
        <v>24161</v>
      </c>
    </row>
    <row r="184" spans="1:10" x14ac:dyDescent="0.3">
      <c r="A184" t="s">
        <v>179</v>
      </c>
      <c r="B184" t="s">
        <v>180</v>
      </c>
      <c r="C184" s="7">
        <v>42671</v>
      </c>
      <c r="E184" s="27">
        <v>346.5</v>
      </c>
      <c r="G184" s="27" t="str">
        <f>VLOOKUP(C184,W:Y,3,TRUE)</f>
        <v>Oct 16</v>
      </c>
      <c r="H184" s="27">
        <f t="shared" si="2"/>
        <v>183</v>
      </c>
      <c r="I184" s="30" t="str">
        <f>IF(G184='Check Register'!$E$1,H184,"")</f>
        <v/>
      </c>
      <c r="J184" s="16">
        <f>IFERROR(SMALL($I$2:$I$100001,H184),"")</f>
        <v>24162</v>
      </c>
    </row>
    <row r="185" spans="1:10" x14ac:dyDescent="0.3">
      <c r="A185" t="s">
        <v>144</v>
      </c>
      <c r="B185" t="s">
        <v>181</v>
      </c>
      <c r="C185" s="7">
        <v>42671</v>
      </c>
      <c r="E185" s="27">
        <v>21410.82</v>
      </c>
      <c r="G185" s="27" t="str">
        <f>VLOOKUP(C185,W:Y,3,TRUE)</f>
        <v>Oct 16</v>
      </c>
      <c r="H185" s="27">
        <f t="shared" si="2"/>
        <v>184</v>
      </c>
      <c r="I185" s="30" t="str">
        <f>IF(G185='Check Register'!$E$1,H185,"")</f>
        <v/>
      </c>
      <c r="J185" s="16">
        <f>IFERROR(SMALL($I$2:$I$100001,H185),"")</f>
        <v>24163</v>
      </c>
    </row>
    <row r="186" spans="1:10" x14ac:dyDescent="0.3">
      <c r="A186" t="s">
        <v>32</v>
      </c>
      <c r="B186" t="s">
        <v>33</v>
      </c>
      <c r="C186" s="7">
        <v>42671</v>
      </c>
      <c r="E186" s="27">
        <v>1762.45</v>
      </c>
      <c r="G186" s="27" t="str">
        <f>VLOOKUP(C186,W:Y,3,TRUE)</f>
        <v>Oct 16</v>
      </c>
      <c r="H186" s="27">
        <f t="shared" si="2"/>
        <v>185</v>
      </c>
      <c r="I186" s="30" t="str">
        <f>IF(G186='Check Register'!$E$1,H186,"")</f>
        <v/>
      </c>
      <c r="J186" s="16">
        <f>IFERROR(SMALL($I$2:$I$100001,H186),"")</f>
        <v>24164</v>
      </c>
    </row>
    <row r="187" spans="1:10" x14ac:dyDescent="0.3">
      <c r="A187" t="s">
        <v>182</v>
      </c>
      <c r="B187" t="s">
        <v>43</v>
      </c>
      <c r="C187" s="7">
        <v>42671</v>
      </c>
      <c r="E187" s="27">
        <v>9539.2900000000009</v>
      </c>
      <c r="G187" s="27" t="str">
        <f>VLOOKUP(C187,W:Y,3,TRUE)</f>
        <v>Oct 16</v>
      </c>
      <c r="H187" s="27">
        <f t="shared" si="2"/>
        <v>186</v>
      </c>
      <c r="I187" s="30" t="str">
        <f>IF(G187='Check Register'!$E$1,H187,"")</f>
        <v/>
      </c>
      <c r="J187" s="16">
        <f>IFERROR(SMALL($I$2:$I$100001,H187),"")</f>
        <v>24165</v>
      </c>
    </row>
    <row r="188" spans="1:10" x14ac:dyDescent="0.3">
      <c r="A188" t="s">
        <v>146</v>
      </c>
      <c r="B188" t="s">
        <v>8</v>
      </c>
      <c r="C188" s="7">
        <v>42671</v>
      </c>
      <c r="E188" s="27">
        <v>489.15</v>
      </c>
      <c r="G188" s="27" t="str">
        <f>VLOOKUP(C188,W:Y,3,TRUE)</f>
        <v>Oct 16</v>
      </c>
      <c r="H188" s="27">
        <f t="shared" si="2"/>
        <v>187</v>
      </c>
      <c r="I188" s="30" t="str">
        <f>IF(G188='Check Register'!$E$1,H188,"")</f>
        <v/>
      </c>
      <c r="J188" s="16">
        <f>IFERROR(SMALL($I$2:$I$100001,H188),"")</f>
        <v>24166</v>
      </c>
    </row>
    <row r="189" spans="1:10" x14ac:dyDescent="0.3">
      <c r="A189" t="s">
        <v>183</v>
      </c>
      <c r="B189" t="s">
        <v>150</v>
      </c>
      <c r="C189" s="7">
        <v>42671</v>
      </c>
      <c r="E189" s="27">
        <v>22.5</v>
      </c>
      <c r="G189" s="27" t="str">
        <f>VLOOKUP(C189,W:Y,3,TRUE)</f>
        <v>Oct 16</v>
      </c>
      <c r="H189" s="27">
        <f t="shared" si="2"/>
        <v>188</v>
      </c>
      <c r="I189" s="30" t="str">
        <f>IF(G189='Check Register'!$E$1,H189,"")</f>
        <v/>
      </c>
      <c r="J189" s="16">
        <f>IFERROR(SMALL($I$2:$I$100001,H189),"")</f>
        <v>24167</v>
      </c>
    </row>
    <row r="190" spans="1:10" x14ac:dyDescent="0.3">
      <c r="A190" t="s">
        <v>103</v>
      </c>
      <c r="B190" t="s">
        <v>85</v>
      </c>
      <c r="C190" s="7">
        <v>42671</v>
      </c>
      <c r="E190" s="27">
        <v>352.5</v>
      </c>
      <c r="G190" s="27" t="str">
        <f>VLOOKUP(C190,W:Y,3,TRUE)</f>
        <v>Oct 16</v>
      </c>
      <c r="H190" s="27">
        <f t="shared" si="2"/>
        <v>189</v>
      </c>
      <c r="I190" s="30" t="str">
        <f>IF(G190='Check Register'!$E$1,H190,"")</f>
        <v/>
      </c>
      <c r="J190" s="16">
        <f>IFERROR(SMALL($I$2:$I$100001,H190),"")</f>
        <v>24168</v>
      </c>
    </row>
    <row r="191" spans="1:10" x14ac:dyDescent="0.3">
      <c r="A191" t="s">
        <v>184</v>
      </c>
      <c r="B191" t="s">
        <v>102</v>
      </c>
      <c r="C191" s="7">
        <v>42671</v>
      </c>
      <c r="E191" s="27">
        <v>642664.30000000005</v>
      </c>
      <c r="G191" s="27" t="str">
        <f>VLOOKUP(C191,W:Y,3,TRUE)</f>
        <v>Oct 16</v>
      </c>
      <c r="H191" s="27">
        <f t="shared" si="2"/>
        <v>190</v>
      </c>
      <c r="I191" s="30" t="str">
        <f>IF(G191='Check Register'!$E$1,H191,"")</f>
        <v/>
      </c>
      <c r="J191" s="16">
        <f>IFERROR(SMALL($I$2:$I$100001,H191),"")</f>
        <v>24169</v>
      </c>
    </row>
    <row r="192" spans="1:10" x14ac:dyDescent="0.3">
      <c r="A192" t="s">
        <v>185</v>
      </c>
      <c r="B192" t="s">
        <v>28</v>
      </c>
      <c r="C192" s="7">
        <v>42671</v>
      </c>
      <c r="E192" s="27">
        <v>10401.75</v>
      </c>
      <c r="G192" s="27" t="str">
        <f>VLOOKUP(C192,W:Y,3,TRUE)</f>
        <v>Oct 16</v>
      </c>
      <c r="H192" s="27">
        <f t="shared" si="2"/>
        <v>191</v>
      </c>
      <c r="I192" s="30" t="str">
        <f>IF(G192='Check Register'!$E$1,H192,"")</f>
        <v/>
      </c>
      <c r="J192" s="16">
        <f>IFERROR(SMALL($I$2:$I$100001,H192),"")</f>
        <v>24170</v>
      </c>
    </row>
    <row r="193" spans="1:10" x14ac:dyDescent="0.3">
      <c r="A193" t="s">
        <v>108</v>
      </c>
      <c r="B193" t="s">
        <v>14</v>
      </c>
      <c r="C193" s="7">
        <v>42671</v>
      </c>
      <c r="E193" s="27">
        <v>7250</v>
      </c>
      <c r="G193" s="27" t="str">
        <f>VLOOKUP(C193,W:Y,3,TRUE)</f>
        <v>Oct 16</v>
      </c>
      <c r="H193" s="27">
        <f t="shared" si="2"/>
        <v>192</v>
      </c>
      <c r="I193" s="30" t="str">
        <f>IF(G193='Check Register'!$E$1,H193,"")</f>
        <v/>
      </c>
      <c r="J193" s="16">
        <f>IFERROR(SMALL($I$2:$I$100001,H193),"")</f>
        <v>24171</v>
      </c>
    </row>
    <row r="194" spans="1:10" x14ac:dyDescent="0.3">
      <c r="A194" t="s">
        <v>186</v>
      </c>
      <c r="B194" t="s">
        <v>14</v>
      </c>
      <c r="C194" s="7">
        <v>42671</v>
      </c>
      <c r="E194" s="27">
        <v>210</v>
      </c>
      <c r="G194" s="27" t="str">
        <f>VLOOKUP(C194,W:Y,3,TRUE)</f>
        <v>Oct 16</v>
      </c>
      <c r="H194" s="27">
        <f t="shared" si="2"/>
        <v>193</v>
      </c>
      <c r="I194" s="30" t="str">
        <f>IF(G194='Check Register'!$E$1,H194,"")</f>
        <v/>
      </c>
      <c r="J194" s="16">
        <f>IFERROR(SMALL($I$2:$I$100001,H194),"")</f>
        <v>24172</v>
      </c>
    </row>
    <row r="195" spans="1:10" x14ac:dyDescent="0.3">
      <c r="A195" t="s">
        <v>51</v>
      </c>
      <c r="B195" t="s">
        <v>22</v>
      </c>
      <c r="C195" s="7">
        <v>42671</v>
      </c>
      <c r="E195" s="27">
        <v>70</v>
      </c>
      <c r="G195" s="27" t="str">
        <f>VLOOKUP(C195,W:Y,3,TRUE)</f>
        <v>Oct 16</v>
      </c>
      <c r="H195" s="27">
        <f t="shared" ref="H195:H258" si="3">1+H194</f>
        <v>194</v>
      </c>
      <c r="I195" s="30" t="str">
        <f>IF(G195='Check Register'!$E$1,H195,"")</f>
        <v/>
      </c>
      <c r="J195" s="16">
        <f>IFERROR(SMALL($I$2:$I$100001,H195),"")</f>
        <v>24173</v>
      </c>
    </row>
    <row r="196" spans="1:10" x14ac:dyDescent="0.3">
      <c r="A196" t="s">
        <v>187</v>
      </c>
      <c r="B196" t="s">
        <v>28</v>
      </c>
      <c r="C196" s="7">
        <v>42671</v>
      </c>
      <c r="E196" s="27">
        <v>850</v>
      </c>
      <c r="G196" s="27" t="str">
        <f>VLOOKUP(C196,W:Y,3,TRUE)</f>
        <v>Oct 16</v>
      </c>
      <c r="H196" s="27">
        <f t="shared" si="3"/>
        <v>195</v>
      </c>
      <c r="I196" s="30" t="str">
        <f>IF(G196='Check Register'!$E$1,H196,"")</f>
        <v/>
      </c>
      <c r="J196" s="16">
        <f>IFERROR(SMALL($I$2:$I$100001,H196),"")</f>
        <v>24174</v>
      </c>
    </row>
    <row r="197" spans="1:10" x14ac:dyDescent="0.3">
      <c r="A197" t="s">
        <v>188</v>
      </c>
      <c r="B197" t="s">
        <v>20</v>
      </c>
      <c r="C197" s="7">
        <v>42671</v>
      </c>
      <c r="E197" s="27">
        <v>9029.42</v>
      </c>
      <c r="G197" s="27" t="str">
        <f>VLOOKUP(C197,W:Y,3,TRUE)</f>
        <v>Oct 16</v>
      </c>
      <c r="H197" s="27">
        <f t="shared" si="3"/>
        <v>196</v>
      </c>
      <c r="I197" s="30" t="str">
        <f>IF(G197='Check Register'!$E$1,H197,"")</f>
        <v/>
      </c>
      <c r="J197" s="16">
        <f>IFERROR(SMALL($I$2:$I$100001,H197),"")</f>
        <v>24175</v>
      </c>
    </row>
    <row r="198" spans="1:10" x14ac:dyDescent="0.3">
      <c r="A198" t="s">
        <v>53</v>
      </c>
      <c r="B198" t="s">
        <v>8</v>
      </c>
      <c r="C198" s="7">
        <v>42671</v>
      </c>
      <c r="E198" s="27">
        <v>250.82</v>
      </c>
      <c r="G198" s="27" t="str">
        <f>VLOOKUP(C198,W:Y,3,TRUE)</f>
        <v>Oct 16</v>
      </c>
      <c r="H198" s="27">
        <f t="shared" si="3"/>
        <v>197</v>
      </c>
      <c r="I198" s="30" t="str">
        <f>IF(G198='Check Register'!$E$1,H198,"")</f>
        <v/>
      </c>
      <c r="J198" s="16">
        <f>IFERROR(SMALL($I$2:$I$100001,H198),"")</f>
        <v>24176</v>
      </c>
    </row>
    <row r="199" spans="1:10" x14ac:dyDescent="0.3">
      <c r="A199" t="s">
        <v>155</v>
      </c>
      <c r="B199" t="s">
        <v>8</v>
      </c>
      <c r="C199" s="7">
        <v>42671</v>
      </c>
      <c r="E199" s="27">
        <v>251.78</v>
      </c>
      <c r="G199" s="27" t="str">
        <f>VLOOKUP(C199,W:Y,3,TRUE)</f>
        <v>Oct 16</v>
      </c>
      <c r="H199" s="27">
        <f t="shared" si="3"/>
        <v>198</v>
      </c>
      <c r="I199" s="30" t="str">
        <f>IF(G199='Check Register'!$E$1,H199,"")</f>
        <v/>
      </c>
      <c r="J199" s="16">
        <f>IFERROR(SMALL($I$2:$I$100001,H199),"")</f>
        <v>24177</v>
      </c>
    </row>
    <row r="200" spans="1:10" x14ac:dyDescent="0.3">
      <c r="A200" t="s">
        <v>189</v>
      </c>
      <c r="B200" t="s">
        <v>131</v>
      </c>
      <c r="C200" s="7">
        <v>42671</v>
      </c>
      <c r="E200" s="27">
        <v>88.5</v>
      </c>
      <c r="G200" s="27" t="str">
        <f>VLOOKUP(C200,W:Y,3,TRUE)</f>
        <v>Oct 16</v>
      </c>
      <c r="H200" s="27">
        <f t="shared" si="3"/>
        <v>199</v>
      </c>
      <c r="I200" s="30" t="str">
        <f>IF(G200='Check Register'!$E$1,H200,"")</f>
        <v/>
      </c>
      <c r="J200" s="16">
        <f>IFERROR(SMALL($I$2:$I$100001,H200),"")</f>
        <v>24178</v>
      </c>
    </row>
    <row r="201" spans="1:10" x14ac:dyDescent="0.3">
      <c r="A201" t="s">
        <v>116</v>
      </c>
      <c r="B201" t="s">
        <v>45</v>
      </c>
      <c r="C201" s="7">
        <v>42671</v>
      </c>
      <c r="E201" s="27">
        <v>378.91</v>
      </c>
      <c r="G201" s="27" t="str">
        <f>VLOOKUP(C201,W:Y,3,TRUE)</f>
        <v>Oct 16</v>
      </c>
      <c r="H201" s="27">
        <f t="shared" si="3"/>
        <v>200</v>
      </c>
      <c r="I201" s="30" t="str">
        <f>IF(G201='Check Register'!$E$1,H201,"")</f>
        <v/>
      </c>
      <c r="J201" s="16">
        <f>IFERROR(SMALL($I$2:$I$100001,H201),"")</f>
        <v>24179</v>
      </c>
    </row>
    <row r="202" spans="1:10" x14ac:dyDescent="0.3">
      <c r="A202" t="s">
        <v>56</v>
      </c>
      <c r="B202" t="s">
        <v>12</v>
      </c>
      <c r="C202" s="7">
        <v>42671</v>
      </c>
      <c r="E202" s="27">
        <v>75.290000000000006</v>
      </c>
      <c r="G202" s="27" t="str">
        <f>VLOOKUP(C202,W:Y,3,TRUE)</f>
        <v>Oct 16</v>
      </c>
      <c r="H202" s="27">
        <f t="shared" si="3"/>
        <v>201</v>
      </c>
      <c r="I202" s="30" t="str">
        <f>IF(G202='Check Register'!$E$1,H202,"")</f>
        <v/>
      </c>
      <c r="J202" s="16">
        <f>IFERROR(SMALL($I$2:$I$100001,H202),"")</f>
        <v>24180</v>
      </c>
    </row>
    <row r="203" spans="1:10" x14ac:dyDescent="0.3">
      <c r="A203" t="s">
        <v>57</v>
      </c>
      <c r="B203" t="s">
        <v>8</v>
      </c>
      <c r="C203" s="7">
        <v>42671</v>
      </c>
      <c r="E203" s="27">
        <v>10.25</v>
      </c>
      <c r="G203" s="27" t="str">
        <f>VLOOKUP(C203,W:Y,3,TRUE)</f>
        <v>Oct 16</v>
      </c>
      <c r="H203" s="27">
        <f t="shared" si="3"/>
        <v>202</v>
      </c>
      <c r="I203" s="30" t="str">
        <f>IF(G203='Check Register'!$E$1,H203,"")</f>
        <v/>
      </c>
      <c r="J203" s="16">
        <f>IFERROR(SMALL($I$2:$I$100001,H203),"")</f>
        <v>24181</v>
      </c>
    </row>
    <row r="204" spans="1:10" x14ac:dyDescent="0.3">
      <c r="A204" t="s">
        <v>57</v>
      </c>
      <c r="B204" t="s">
        <v>85</v>
      </c>
      <c r="C204" s="7">
        <v>42671</v>
      </c>
      <c r="E204" s="27">
        <v>42.82</v>
      </c>
      <c r="G204" s="27" t="str">
        <f>VLOOKUP(C204,W:Y,3,TRUE)</f>
        <v>Oct 16</v>
      </c>
      <c r="H204" s="27">
        <f t="shared" si="3"/>
        <v>203</v>
      </c>
      <c r="I204" s="30" t="str">
        <f>IF(G204='Check Register'!$E$1,H204,"")</f>
        <v/>
      </c>
      <c r="J204" s="16">
        <f>IFERROR(SMALL($I$2:$I$100001,H204),"")</f>
        <v>24182</v>
      </c>
    </row>
    <row r="205" spans="1:10" x14ac:dyDescent="0.3">
      <c r="A205" t="s">
        <v>190</v>
      </c>
      <c r="B205" t="s">
        <v>180</v>
      </c>
      <c r="C205" s="7">
        <v>42671</v>
      </c>
      <c r="E205" s="27">
        <v>167</v>
      </c>
      <c r="G205" s="27" t="str">
        <f>VLOOKUP(C205,W:Y,3,TRUE)</f>
        <v>Oct 16</v>
      </c>
      <c r="H205" s="27">
        <f t="shared" si="3"/>
        <v>204</v>
      </c>
      <c r="I205" s="30" t="str">
        <f>IF(G205='Check Register'!$E$1,H205,"")</f>
        <v/>
      </c>
      <c r="J205" s="16" t="str">
        <f>IFERROR(SMALL($I$2:$I$100001,H205),"")</f>
        <v/>
      </c>
    </row>
    <row r="206" spans="1:10" x14ac:dyDescent="0.3">
      <c r="A206" t="s">
        <v>120</v>
      </c>
      <c r="B206" t="s">
        <v>12</v>
      </c>
      <c r="C206" s="7">
        <v>42671</v>
      </c>
      <c r="E206" s="27">
        <v>96</v>
      </c>
      <c r="G206" s="27" t="str">
        <f>VLOOKUP(C206,W:Y,3,TRUE)</f>
        <v>Oct 16</v>
      </c>
      <c r="H206" s="27">
        <f t="shared" si="3"/>
        <v>205</v>
      </c>
      <c r="I206" s="30" t="str">
        <f>IF(G206='Check Register'!$E$1,H206,"")</f>
        <v/>
      </c>
      <c r="J206" s="16" t="str">
        <f>IFERROR(SMALL($I$2:$I$100001,H206),"")</f>
        <v/>
      </c>
    </row>
    <row r="207" spans="1:10" x14ac:dyDescent="0.3">
      <c r="A207" t="s">
        <v>191</v>
      </c>
      <c r="B207" t="s">
        <v>150</v>
      </c>
      <c r="C207" s="7">
        <v>42671</v>
      </c>
      <c r="E207" s="27">
        <v>10</v>
      </c>
      <c r="G207" s="27" t="str">
        <f>VLOOKUP(C207,W:Y,3,TRUE)</f>
        <v>Oct 16</v>
      </c>
      <c r="H207" s="27">
        <f t="shared" si="3"/>
        <v>206</v>
      </c>
      <c r="I207" s="30" t="str">
        <f>IF(G207='Check Register'!$E$1,H207,"")</f>
        <v/>
      </c>
      <c r="J207" s="16" t="str">
        <f>IFERROR(SMALL($I$2:$I$100001,H207),"")</f>
        <v/>
      </c>
    </row>
    <row r="208" spans="1:10" x14ac:dyDescent="0.3">
      <c r="A208" t="s">
        <v>192</v>
      </c>
      <c r="B208" t="s">
        <v>150</v>
      </c>
      <c r="C208" s="7">
        <v>42671</v>
      </c>
      <c r="E208" s="27">
        <v>17.5</v>
      </c>
      <c r="G208" s="27" t="str">
        <f>VLOOKUP(C208,W:Y,3,TRUE)</f>
        <v>Oct 16</v>
      </c>
      <c r="H208" s="27">
        <f t="shared" si="3"/>
        <v>207</v>
      </c>
      <c r="I208" s="30" t="str">
        <f>IF(G208='Check Register'!$E$1,H208,"")</f>
        <v/>
      </c>
      <c r="J208" s="16" t="str">
        <f>IFERROR(SMALL($I$2:$I$100001,H208),"")</f>
        <v/>
      </c>
    </row>
    <row r="209" spans="1:10" x14ac:dyDescent="0.3">
      <c r="A209" t="s">
        <v>159</v>
      </c>
      <c r="B209" t="s">
        <v>22</v>
      </c>
      <c r="C209" s="7">
        <v>42671</v>
      </c>
      <c r="E209" s="27">
        <v>36.5</v>
      </c>
      <c r="G209" s="27" t="str">
        <f>VLOOKUP(C209,W:Y,3,TRUE)</f>
        <v>Oct 16</v>
      </c>
      <c r="H209" s="27">
        <f t="shared" si="3"/>
        <v>208</v>
      </c>
      <c r="I209" s="30" t="str">
        <f>IF(G209='Check Register'!$E$1,H209,"")</f>
        <v/>
      </c>
      <c r="J209" s="16" t="str">
        <f>IFERROR(SMALL($I$2:$I$100001,H209),"")</f>
        <v/>
      </c>
    </row>
    <row r="210" spans="1:10" x14ac:dyDescent="0.3">
      <c r="A210" t="s">
        <v>193</v>
      </c>
      <c r="B210" t="s">
        <v>18</v>
      </c>
      <c r="C210" s="7">
        <v>42671</v>
      </c>
      <c r="E210" s="27">
        <v>42.28</v>
      </c>
      <c r="G210" s="27" t="str">
        <f>VLOOKUP(C210,W:Y,3,TRUE)</f>
        <v>Oct 16</v>
      </c>
      <c r="H210" s="27">
        <f t="shared" si="3"/>
        <v>209</v>
      </c>
      <c r="I210" s="30" t="str">
        <f>IF(G210='Check Register'!$E$1,H210,"")</f>
        <v/>
      </c>
      <c r="J210" s="16" t="str">
        <f>IFERROR(SMALL($I$2:$I$100001,H210),"")</f>
        <v/>
      </c>
    </row>
    <row r="211" spans="1:10" x14ac:dyDescent="0.3">
      <c r="A211" t="s">
        <v>162</v>
      </c>
      <c r="B211" t="s">
        <v>8</v>
      </c>
      <c r="C211" s="7">
        <v>42671</v>
      </c>
      <c r="E211" s="27">
        <v>300.56</v>
      </c>
      <c r="G211" s="27" t="str">
        <f>VLOOKUP(C211,W:Y,3,TRUE)</f>
        <v>Oct 16</v>
      </c>
      <c r="H211" s="27">
        <f t="shared" si="3"/>
        <v>210</v>
      </c>
      <c r="I211" s="30" t="str">
        <f>IF(G211='Check Register'!$E$1,H211,"")</f>
        <v/>
      </c>
      <c r="J211" s="16" t="str">
        <f>IFERROR(SMALL($I$2:$I$100001,H211),"")</f>
        <v/>
      </c>
    </row>
    <row r="212" spans="1:10" x14ac:dyDescent="0.3">
      <c r="A212" t="s">
        <v>165</v>
      </c>
      <c r="B212" t="s">
        <v>8</v>
      </c>
      <c r="C212" s="7">
        <v>42671</v>
      </c>
      <c r="E212" s="27">
        <v>1150.25</v>
      </c>
      <c r="G212" s="27" t="str">
        <f>VLOOKUP(C212,W:Y,3,TRUE)</f>
        <v>Oct 16</v>
      </c>
      <c r="H212" s="27">
        <f t="shared" si="3"/>
        <v>211</v>
      </c>
      <c r="I212" s="30" t="str">
        <f>IF(G212='Check Register'!$E$1,H212,"")</f>
        <v/>
      </c>
      <c r="J212" s="16" t="str">
        <f>IFERROR(SMALL($I$2:$I$100001,H212),"")</f>
        <v/>
      </c>
    </row>
    <row r="213" spans="1:10" x14ac:dyDescent="0.3">
      <c r="A213" t="s">
        <v>170</v>
      </c>
      <c r="B213" t="s">
        <v>171</v>
      </c>
      <c r="C213" s="7">
        <v>42671</v>
      </c>
      <c r="E213" s="27">
        <v>2438.5</v>
      </c>
      <c r="G213" s="27" t="str">
        <f>VLOOKUP(C213,W:Y,3,TRUE)</f>
        <v>Oct 16</v>
      </c>
      <c r="H213" s="27">
        <f t="shared" si="3"/>
        <v>212</v>
      </c>
      <c r="I213" s="30" t="str">
        <f>IF(G213='Check Register'!$E$1,H213,"")</f>
        <v/>
      </c>
      <c r="J213" s="16" t="str">
        <f>IFERROR(SMALL($I$2:$I$100001,H213),"")</f>
        <v/>
      </c>
    </row>
    <row r="214" spans="1:10" x14ac:dyDescent="0.3">
      <c r="A214" t="s">
        <v>5</v>
      </c>
      <c r="B214" t="s">
        <v>6</v>
      </c>
      <c r="C214" s="7">
        <v>42671</v>
      </c>
      <c r="E214" s="27">
        <v>243241.13</v>
      </c>
      <c r="G214" s="27" t="str">
        <f>VLOOKUP(C214,W:Y,3,TRUE)</f>
        <v>Oct 16</v>
      </c>
      <c r="H214" s="27">
        <f t="shared" si="3"/>
        <v>213</v>
      </c>
      <c r="I214" s="30" t="str">
        <f>IF(G214='Check Register'!$E$1,H214,"")</f>
        <v/>
      </c>
      <c r="J214" s="16" t="str">
        <f>IFERROR(SMALL($I$2:$I$100001,H214),"")</f>
        <v/>
      </c>
    </row>
    <row r="215" spans="1:10" x14ac:dyDescent="0.3">
      <c r="A215" t="s">
        <v>194</v>
      </c>
      <c r="B215" t="s">
        <v>16</v>
      </c>
      <c r="C215" s="7">
        <v>42671</v>
      </c>
      <c r="E215" s="27">
        <v>10.69</v>
      </c>
      <c r="G215" s="27" t="str">
        <f>VLOOKUP(C215,W:Y,3,TRUE)</f>
        <v>Oct 16</v>
      </c>
      <c r="H215" s="27">
        <f t="shared" si="3"/>
        <v>214</v>
      </c>
      <c r="I215" s="30" t="str">
        <f>IF(G215='Check Register'!$E$1,H215,"")</f>
        <v/>
      </c>
      <c r="J215" s="16" t="str">
        <f>IFERROR(SMALL($I$2:$I$100001,H215),"")</f>
        <v/>
      </c>
    </row>
    <row r="216" spans="1:10" x14ac:dyDescent="0.3">
      <c r="A216" t="s">
        <v>126</v>
      </c>
      <c r="B216" t="s">
        <v>127</v>
      </c>
      <c r="C216" s="7">
        <v>42671</v>
      </c>
      <c r="E216" s="27">
        <v>311.36</v>
      </c>
      <c r="G216" s="27" t="str">
        <f>VLOOKUP(C216,W:Y,3,TRUE)</f>
        <v>Oct 16</v>
      </c>
      <c r="H216" s="27">
        <f t="shared" si="3"/>
        <v>215</v>
      </c>
      <c r="I216" s="30" t="str">
        <f>IF(G216='Check Register'!$E$1,H216,"")</f>
        <v/>
      </c>
      <c r="J216" s="16" t="str">
        <f>IFERROR(SMALL($I$2:$I$100001,H216),"")</f>
        <v/>
      </c>
    </row>
    <row r="217" spans="1:10" x14ac:dyDescent="0.3">
      <c r="A217" t="s">
        <v>126</v>
      </c>
      <c r="B217" t="s">
        <v>12</v>
      </c>
      <c r="C217" s="7">
        <v>42671</v>
      </c>
      <c r="E217" s="27">
        <v>187.68</v>
      </c>
      <c r="G217" s="27" t="str">
        <f>VLOOKUP(C217,W:Y,3,TRUE)</f>
        <v>Oct 16</v>
      </c>
      <c r="H217" s="27">
        <f t="shared" si="3"/>
        <v>216</v>
      </c>
      <c r="I217" s="30" t="str">
        <f>IF(G217='Check Register'!$E$1,H217,"")</f>
        <v/>
      </c>
      <c r="J217" s="16" t="str">
        <f>IFERROR(SMALL($I$2:$I$100001,H217),"")</f>
        <v/>
      </c>
    </row>
    <row r="218" spans="1:10" x14ac:dyDescent="0.3">
      <c r="A218" t="s">
        <v>97</v>
      </c>
      <c r="B218" t="s">
        <v>6</v>
      </c>
      <c r="C218" s="7">
        <v>42674</v>
      </c>
      <c r="E218" s="27">
        <v>97343.12</v>
      </c>
      <c r="G218" s="27" t="str">
        <f>VLOOKUP(C218,W:Y,3,TRUE)</f>
        <v>Oct 16</v>
      </c>
      <c r="H218" s="27">
        <f t="shared" si="3"/>
        <v>217</v>
      </c>
      <c r="I218" s="30" t="str">
        <f>IF(G218='Check Register'!$E$1,H218,"")</f>
        <v/>
      </c>
      <c r="J218" s="16" t="str">
        <f>IFERROR(SMALL($I$2:$I$100001,H218),"")</f>
        <v/>
      </c>
    </row>
    <row r="219" spans="1:10" x14ac:dyDescent="0.3">
      <c r="A219" t="s">
        <v>195</v>
      </c>
      <c r="B219" t="s">
        <v>16</v>
      </c>
      <c r="C219" s="7">
        <v>42678</v>
      </c>
      <c r="E219" s="27">
        <v>26.57</v>
      </c>
      <c r="G219" s="27" t="str">
        <f>VLOOKUP(C219,W:Y,3,TRUE)</f>
        <v>Nov 16</v>
      </c>
      <c r="H219" s="27">
        <f t="shared" si="3"/>
        <v>218</v>
      </c>
      <c r="I219" s="30" t="str">
        <f>IF(G219='Check Register'!$E$1,H219,"")</f>
        <v/>
      </c>
      <c r="J219" s="16" t="str">
        <f>IFERROR(SMALL($I$2:$I$100001,H219),"")</f>
        <v/>
      </c>
    </row>
    <row r="220" spans="1:10" x14ac:dyDescent="0.3">
      <c r="A220" t="s">
        <v>10</v>
      </c>
      <c r="B220" t="s">
        <v>11</v>
      </c>
      <c r="C220" s="7">
        <v>42678</v>
      </c>
      <c r="E220" s="27">
        <v>146.74</v>
      </c>
      <c r="G220" s="27" t="str">
        <f>VLOOKUP(C220,W:Y,3,TRUE)</f>
        <v>Nov 16</v>
      </c>
      <c r="H220" s="27">
        <f t="shared" si="3"/>
        <v>219</v>
      </c>
      <c r="I220" s="30" t="str">
        <f>IF(G220='Check Register'!$E$1,H220,"")</f>
        <v/>
      </c>
      <c r="J220" s="16" t="str">
        <f>IFERROR(SMALL($I$2:$I$100001,H220),"")</f>
        <v/>
      </c>
    </row>
    <row r="221" spans="1:10" x14ac:dyDescent="0.3">
      <c r="A221" t="s">
        <v>10</v>
      </c>
      <c r="B221" t="s">
        <v>127</v>
      </c>
      <c r="C221" s="7">
        <v>42678</v>
      </c>
      <c r="E221" s="27">
        <v>214.87</v>
      </c>
      <c r="G221" s="27" t="str">
        <f>VLOOKUP(C221,W:Y,3,TRUE)</f>
        <v>Nov 16</v>
      </c>
      <c r="H221" s="27">
        <f t="shared" si="3"/>
        <v>220</v>
      </c>
      <c r="I221" s="30" t="str">
        <f>IF(G221='Check Register'!$E$1,H221,"")</f>
        <v/>
      </c>
      <c r="J221" s="16" t="str">
        <f>IFERROR(SMALL($I$2:$I$100001,H221),"")</f>
        <v/>
      </c>
    </row>
    <row r="222" spans="1:10" x14ac:dyDescent="0.3">
      <c r="A222" t="s">
        <v>133</v>
      </c>
      <c r="B222" t="s">
        <v>70</v>
      </c>
      <c r="C222" s="7">
        <v>42678</v>
      </c>
      <c r="E222" s="27">
        <v>25.5</v>
      </c>
      <c r="G222" s="27" t="str">
        <f>VLOOKUP(C222,W:Y,3,TRUE)</f>
        <v>Nov 16</v>
      </c>
      <c r="H222" s="27">
        <f t="shared" si="3"/>
        <v>221</v>
      </c>
      <c r="I222" s="30" t="str">
        <f>IF(G222='Check Register'!$E$1,H222,"")</f>
        <v/>
      </c>
      <c r="J222" s="16" t="str">
        <f>IFERROR(SMALL($I$2:$I$100001,H222),"")</f>
        <v/>
      </c>
    </row>
    <row r="223" spans="1:10" x14ac:dyDescent="0.3">
      <c r="A223" t="s">
        <v>133</v>
      </c>
      <c r="B223" t="s">
        <v>8</v>
      </c>
      <c r="C223" s="7">
        <v>42678</v>
      </c>
      <c r="E223" s="27">
        <v>262.27999999999997</v>
      </c>
      <c r="G223" s="27" t="str">
        <f>VLOOKUP(C223,W:Y,3,TRUE)</f>
        <v>Nov 16</v>
      </c>
      <c r="H223" s="27">
        <f t="shared" si="3"/>
        <v>222</v>
      </c>
      <c r="I223" s="30" t="str">
        <f>IF(G223='Check Register'!$E$1,H223,"")</f>
        <v/>
      </c>
      <c r="J223" s="16" t="str">
        <f>IFERROR(SMALL($I$2:$I$100001,H223),"")</f>
        <v/>
      </c>
    </row>
    <row r="224" spans="1:10" x14ac:dyDescent="0.3">
      <c r="A224" t="s">
        <v>91</v>
      </c>
      <c r="B224" t="s">
        <v>14</v>
      </c>
      <c r="C224" s="7">
        <v>42678</v>
      </c>
      <c r="E224" s="27">
        <v>825</v>
      </c>
      <c r="G224" s="27" t="str">
        <f>VLOOKUP(C224,W:Y,3,TRUE)</f>
        <v>Nov 16</v>
      </c>
      <c r="H224" s="27">
        <f t="shared" si="3"/>
        <v>223</v>
      </c>
      <c r="I224" s="30" t="str">
        <f>IF(G224='Check Register'!$E$1,H224,"")</f>
        <v/>
      </c>
      <c r="J224" s="16" t="str">
        <f>IFERROR(SMALL($I$2:$I$100001,H224),"")</f>
        <v/>
      </c>
    </row>
    <row r="225" spans="1:10" x14ac:dyDescent="0.3">
      <c r="A225" t="s">
        <v>175</v>
      </c>
      <c r="B225" t="s">
        <v>43</v>
      </c>
      <c r="C225" s="7">
        <v>42678</v>
      </c>
      <c r="E225" s="27">
        <v>183.94</v>
      </c>
      <c r="G225" s="27" t="str">
        <f>VLOOKUP(C225,W:Y,3,TRUE)</f>
        <v>Nov 16</v>
      </c>
      <c r="H225" s="27">
        <f t="shared" si="3"/>
        <v>224</v>
      </c>
      <c r="I225" s="30" t="str">
        <f>IF(G225='Check Register'!$E$1,H225,"")</f>
        <v/>
      </c>
      <c r="J225" s="16" t="str">
        <f>IFERROR(SMALL($I$2:$I$100001,H225),"")</f>
        <v/>
      </c>
    </row>
    <row r="226" spans="1:10" x14ac:dyDescent="0.3">
      <c r="A226" t="s">
        <v>136</v>
      </c>
      <c r="B226" t="s">
        <v>22</v>
      </c>
      <c r="C226" s="7">
        <v>42678</v>
      </c>
      <c r="E226" s="27">
        <v>57.58</v>
      </c>
      <c r="G226" s="27" t="str">
        <f>VLOOKUP(C226,W:Y,3,TRUE)</f>
        <v>Nov 16</v>
      </c>
      <c r="H226" s="27">
        <f t="shared" si="3"/>
        <v>225</v>
      </c>
      <c r="I226" s="30" t="str">
        <f>IF(G226='Check Register'!$E$1,H226,"")</f>
        <v/>
      </c>
      <c r="J226" s="16" t="str">
        <f>IFERROR(SMALL($I$2:$I$100001,H226),"")</f>
        <v/>
      </c>
    </row>
    <row r="227" spans="1:10" x14ac:dyDescent="0.3">
      <c r="A227" t="s">
        <v>19</v>
      </c>
      <c r="B227" t="s">
        <v>20</v>
      </c>
      <c r="C227" s="7">
        <v>42678</v>
      </c>
      <c r="E227" s="27">
        <v>996.51</v>
      </c>
      <c r="G227" s="27" t="str">
        <f>VLOOKUP(C227,W:Y,3,TRUE)</f>
        <v>Nov 16</v>
      </c>
      <c r="H227" s="27">
        <f t="shared" si="3"/>
        <v>226</v>
      </c>
      <c r="I227" s="30" t="str">
        <f>IF(G227='Check Register'!$E$1,H227,"")</f>
        <v/>
      </c>
      <c r="J227" s="16" t="str">
        <f>IFERROR(SMALL($I$2:$I$100001,H227),"")</f>
        <v/>
      </c>
    </row>
    <row r="228" spans="1:10" x14ac:dyDescent="0.3">
      <c r="A228" t="s">
        <v>23</v>
      </c>
      <c r="B228" t="s">
        <v>12</v>
      </c>
      <c r="C228" s="7">
        <v>42678</v>
      </c>
      <c r="E228" s="27">
        <v>373.12</v>
      </c>
      <c r="G228" s="27" t="str">
        <f>VLOOKUP(C228,W:Y,3,TRUE)</f>
        <v>Nov 16</v>
      </c>
      <c r="H228" s="27">
        <f t="shared" si="3"/>
        <v>227</v>
      </c>
      <c r="I228" s="30" t="str">
        <f>IF(G228='Check Register'!$E$1,H228,"")</f>
        <v/>
      </c>
      <c r="J228" s="16" t="str">
        <f>IFERROR(SMALL($I$2:$I$100001,H228),"")</f>
        <v/>
      </c>
    </row>
    <row r="229" spans="1:10" x14ac:dyDescent="0.3">
      <c r="A229" t="s">
        <v>196</v>
      </c>
      <c r="B229" t="s">
        <v>66</v>
      </c>
      <c r="C229" s="7">
        <v>42678</v>
      </c>
      <c r="E229" s="27">
        <v>2000</v>
      </c>
      <c r="G229" s="27" t="str">
        <f>VLOOKUP(C229,W:Y,3,TRUE)</f>
        <v>Nov 16</v>
      </c>
      <c r="H229" s="27">
        <f t="shared" si="3"/>
        <v>228</v>
      </c>
      <c r="I229" s="30" t="str">
        <f>IF(G229='Check Register'!$E$1,H229,"")</f>
        <v/>
      </c>
      <c r="J229" s="16" t="str">
        <f>IFERROR(SMALL($I$2:$I$100001,H229),"")</f>
        <v/>
      </c>
    </row>
    <row r="230" spans="1:10" x14ac:dyDescent="0.3">
      <c r="A230" t="s">
        <v>26</v>
      </c>
      <c r="B230" t="s">
        <v>20</v>
      </c>
      <c r="C230" s="7">
        <v>42678</v>
      </c>
      <c r="E230" s="27">
        <v>520.21</v>
      </c>
      <c r="G230" s="27" t="str">
        <f>VLOOKUP(C230,W:Y,3,TRUE)</f>
        <v>Nov 16</v>
      </c>
      <c r="H230" s="27">
        <f t="shared" si="3"/>
        <v>229</v>
      </c>
      <c r="I230" s="30" t="str">
        <f>IF(G230='Check Register'!$E$1,H230,"")</f>
        <v/>
      </c>
      <c r="J230" s="16" t="str">
        <f>IFERROR(SMALL($I$2:$I$100001,H230),"")</f>
        <v/>
      </c>
    </row>
    <row r="231" spans="1:10" x14ac:dyDescent="0.3">
      <c r="A231" t="s">
        <v>29</v>
      </c>
      <c r="B231" t="s">
        <v>8</v>
      </c>
      <c r="C231" s="7">
        <v>42678</v>
      </c>
      <c r="E231" s="27">
        <v>308.95</v>
      </c>
      <c r="G231" s="27" t="str">
        <f>VLOOKUP(C231,W:Y,3,TRUE)</f>
        <v>Nov 16</v>
      </c>
      <c r="H231" s="27">
        <f t="shared" si="3"/>
        <v>230</v>
      </c>
      <c r="I231" s="30" t="str">
        <f>IF(G231='Check Register'!$E$1,H231,"")</f>
        <v/>
      </c>
      <c r="J231" s="16" t="str">
        <f>IFERROR(SMALL($I$2:$I$100001,H231),"")</f>
        <v/>
      </c>
    </row>
    <row r="232" spans="1:10" x14ac:dyDescent="0.3">
      <c r="A232" t="s">
        <v>32</v>
      </c>
      <c r="B232" t="s">
        <v>33</v>
      </c>
      <c r="C232" s="7">
        <v>42678</v>
      </c>
      <c r="E232" s="27">
        <v>1617.59</v>
      </c>
      <c r="G232" s="27" t="str">
        <f>VLOOKUP(C232,W:Y,3,TRUE)</f>
        <v>Nov 16</v>
      </c>
      <c r="H232" s="27">
        <f t="shared" si="3"/>
        <v>231</v>
      </c>
      <c r="I232" s="30" t="str">
        <f>IF(G232='Check Register'!$E$1,H232,"")</f>
        <v/>
      </c>
      <c r="J232" s="16" t="str">
        <f>IFERROR(SMALL($I$2:$I$100001,H232),"")</f>
        <v/>
      </c>
    </row>
    <row r="233" spans="1:10" x14ac:dyDescent="0.3">
      <c r="A233" t="s">
        <v>34</v>
      </c>
      <c r="B233" t="s">
        <v>35</v>
      </c>
      <c r="C233" s="7">
        <v>42678</v>
      </c>
      <c r="E233" s="27">
        <v>150</v>
      </c>
      <c r="G233" s="27" t="str">
        <f>VLOOKUP(C233,W:Y,3,TRUE)</f>
        <v>Nov 16</v>
      </c>
      <c r="H233" s="27">
        <f t="shared" si="3"/>
        <v>232</v>
      </c>
      <c r="I233" s="30" t="str">
        <f>IF(G233='Check Register'!$E$1,H233,"")</f>
        <v/>
      </c>
      <c r="J233" s="16" t="str">
        <f>IFERROR(SMALL($I$2:$I$100001,H233),"")</f>
        <v/>
      </c>
    </row>
    <row r="234" spans="1:10" x14ac:dyDescent="0.3">
      <c r="A234" t="s">
        <v>197</v>
      </c>
      <c r="B234" t="s">
        <v>43</v>
      </c>
      <c r="C234" s="7">
        <v>42678</v>
      </c>
      <c r="E234" s="27">
        <v>3109</v>
      </c>
      <c r="G234" s="27" t="str">
        <f>VLOOKUP(C234,W:Y,3,TRUE)</f>
        <v>Nov 16</v>
      </c>
      <c r="H234" s="27">
        <f t="shared" si="3"/>
        <v>233</v>
      </c>
      <c r="I234" s="30" t="str">
        <f>IF(G234='Check Register'!$E$1,H234,"")</f>
        <v/>
      </c>
      <c r="J234" s="16" t="str">
        <f>IFERROR(SMALL($I$2:$I$100001,H234),"")</f>
        <v/>
      </c>
    </row>
    <row r="235" spans="1:10" x14ac:dyDescent="0.3">
      <c r="A235" t="s">
        <v>36</v>
      </c>
      <c r="B235" t="s">
        <v>18</v>
      </c>
      <c r="C235" s="7">
        <v>42678</v>
      </c>
      <c r="E235" s="27">
        <v>994.18</v>
      </c>
      <c r="G235" s="27" t="str">
        <f>VLOOKUP(C235,W:Y,3,TRUE)</f>
        <v>Nov 16</v>
      </c>
      <c r="H235" s="27">
        <f t="shared" si="3"/>
        <v>234</v>
      </c>
      <c r="I235" s="30" t="str">
        <f>IF(G235='Check Register'!$E$1,H235,"")</f>
        <v/>
      </c>
      <c r="J235" s="16" t="str">
        <f>IFERROR(SMALL($I$2:$I$100001,H235),"")</f>
        <v/>
      </c>
    </row>
    <row r="236" spans="1:10" x14ac:dyDescent="0.3">
      <c r="A236" t="s">
        <v>146</v>
      </c>
      <c r="B236" t="s">
        <v>8</v>
      </c>
      <c r="C236" s="7">
        <v>42678</v>
      </c>
      <c r="E236" s="27">
        <v>777.54</v>
      </c>
      <c r="G236" s="27" t="str">
        <f>VLOOKUP(C236,W:Y,3,TRUE)</f>
        <v>Nov 16</v>
      </c>
      <c r="H236" s="27">
        <f t="shared" si="3"/>
        <v>235</v>
      </c>
      <c r="I236" s="30" t="str">
        <f>IF(G236='Check Register'!$E$1,H236,"")</f>
        <v/>
      </c>
      <c r="J236" s="16" t="str">
        <f>IFERROR(SMALL($I$2:$I$100001,H236),"")</f>
        <v/>
      </c>
    </row>
    <row r="237" spans="1:10" x14ac:dyDescent="0.3">
      <c r="A237" t="s">
        <v>184</v>
      </c>
      <c r="B237" t="s">
        <v>28</v>
      </c>
      <c r="C237" s="7">
        <v>42678</v>
      </c>
      <c r="E237" s="27">
        <v>300973.98</v>
      </c>
      <c r="G237" s="27" t="str">
        <f>VLOOKUP(C237,W:Y,3,TRUE)</f>
        <v>Nov 16</v>
      </c>
      <c r="H237" s="27">
        <f t="shared" si="3"/>
        <v>236</v>
      </c>
      <c r="I237" s="30" t="str">
        <f>IF(G237='Check Register'!$E$1,H237,"")</f>
        <v/>
      </c>
      <c r="J237" s="16" t="str">
        <f>IFERROR(SMALL($I$2:$I$100001,H237),"")</f>
        <v/>
      </c>
    </row>
    <row r="238" spans="1:10" x14ac:dyDescent="0.3">
      <c r="A238" t="s">
        <v>184</v>
      </c>
      <c r="B238" t="s">
        <v>33</v>
      </c>
      <c r="C238" s="7">
        <v>42678</v>
      </c>
      <c r="E238" s="27">
        <v>33515.68</v>
      </c>
      <c r="G238" s="27" t="str">
        <f>VLOOKUP(C238,W:Y,3,TRUE)</f>
        <v>Nov 16</v>
      </c>
      <c r="H238" s="27">
        <f t="shared" si="3"/>
        <v>237</v>
      </c>
      <c r="I238" s="30" t="str">
        <f>IF(G238='Check Register'!$E$1,H238,"")</f>
        <v/>
      </c>
      <c r="J238" s="16" t="str">
        <f>IFERROR(SMALL($I$2:$I$100001,H238),"")</f>
        <v/>
      </c>
    </row>
    <row r="239" spans="1:10" x14ac:dyDescent="0.3">
      <c r="A239" t="s">
        <v>184</v>
      </c>
      <c r="B239" t="s">
        <v>102</v>
      </c>
      <c r="C239" s="7">
        <v>42678</v>
      </c>
      <c r="E239" s="27">
        <v>214909.05</v>
      </c>
      <c r="G239" s="27" t="str">
        <f>VLOOKUP(C239,W:Y,3,TRUE)</f>
        <v>Nov 16</v>
      </c>
      <c r="H239" s="27">
        <f t="shared" si="3"/>
        <v>238</v>
      </c>
      <c r="I239" s="30" t="str">
        <f>IF(G239='Check Register'!$E$1,H239,"")</f>
        <v/>
      </c>
      <c r="J239" s="16" t="str">
        <f>IFERROR(SMALL($I$2:$I$100001,H239),"")</f>
        <v/>
      </c>
    </row>
    <row r="240" spans="1:10" x14ac:dyDescent="0.3">
      <c r="A240" t="s">
        <v>198</v>
      </c>
      <c r="B240" t="s">
        <v>14</v>
      </c>
      <c r="C240" s="7">
        <v>42678</v>
      </c>
      <c r="E240" s="27">
        <v>3000</v>
      </c>
      <c r="G240" s="27" t="str">
        <f>VLOOKUP(C240,W:Y,3,TRUE)</f>
        <v>Nov 16</v>
      </c>
      <c r="H240" s="27">
        <f t="shared" si="3"/>
        <v>239</v>
      </c>
      <c r="I240" s="30" t="str">
        <f>IF(G240='Check Register'!$E$1,H240,"")</f>
        <v/>
      </c>
      <c r="J240" s="16" t="str">
        <f>IFERROR(SMALL($I$2:$I$100001,H240),"")</f>
        <v/>
      </c>
    </row>
    <row r="241" spans="1:10" x14ac:dyDescent="0.3">
      <c r="A241" t="s">
        <v>151</v>
      </c>
      <c r="B241" t="s">
        <v>81</v>
      </c>
      <c r="C241" s="7">
        <v>42678</v>
      </c>
      <c r="E241" s="27">
        <v>516.66999999999996</v>
      </c>
      <c r="G241" s="27" t="str">
        <f>VLOOKUP(C241,W:Y,3,TRUE)</f>
        <v>Nov 16</v>
      </c>
      <c r="H241" s="27">
        <f t="shared" si="3"/>
        <v>240</v>
      </c>
      <c r="I241" s="30" t="str">
        <f>IF(G241='Check Register'!$E$1,H241,"")</f>
        <v/>
      </c>
      <c r="J241" s="16" t="str">
        <f>IFERROR(SMALL($I$2:$I$100001,H241),"")</f>
        <v/>
      </c>
    </row>
    <row r="242" spans="1:10" x14ac:dyDescent="0.3">
      <c r="A242" t="s">
        <v>110</v>
      </c>
      <c r="B242" t="s">
        <v>131</v>
      </c>
      <c r="C242" s="7">
        <v>42678</v>
      </c>
      <c r="E242" s="27">
        <v>141.19999999999999</v>
      </c>
      <c r="G242" s="27" t="str">
        <f>VLOOKUP(C242,W:Y,3,TRUE)</f>
        <v>Nov 16</v>
      </c>
      <c r="H242" s="27">
        <f t="shared" si="3"/>
        <v>241</v>
      </c>
      <c r="I242" s="30" t="str">
        <f>IF(G242='Check Register'!$E$1,H242,"")</f>
        <v/>
      </c>
      <c r="J242" s="16" t="str">
        <f>IFERROR(SMALL($I$2:$I$100001,H242),"")</f>
        <v/>
      </c>
    </row>
    <row r="243" spans="1:10" x14ac:dyDescent="0.3">
      <c r="A243" t="s">
        <v>110</v>
      </c>
      <c r="B243" t="s">
        <v>16</v>
      </c>
      <c r="C243" s="7">
        <v>42678</v>
      </c>
      <c r="E243" s="27">
        <v>46.55</v>
      </c>
      <c r="G243" s="27" t="str">
        <f>VLOOKUP(C243,W:Y,3,TRUE)</f>
        <v>Nov 16</v>
      </c>
      <c r="H243" s="27">
        <f t="shared" si="3"/>
        <v>242</v>
      </c>
      <c r="I243" s="30" t="str">
        <f>IF(G243='Check Register'!$E$1,H243,"")</f>
        <v/>
      </c>
      <c r="J243" s="16" t="str">
        <f>IFERROR(SMALL($I$2:$I$100001,H243),"")</f>
        <v/>
      </c>
    </row>
    <row r="244" spans="1:10" x14ac:dyDescent="0.3">
      <c r="A244" t="s">
        <v>199</v>
      </c>
      <c r="B244" t="s">
        <v>16</v>
      </c>
      <c r="C244" s="7">
        <v>42678</v>
      </c>
      <c r="E244" s="27">
        <v>26.46</v>
      </c>
      <c r="G244" s="27" t="str">
        <f>VLOOKUP(C244,W:Y,3,TRUE)</f>
        <v>Nov 16</v>
      </c>
      <c r="H244" s="27">
        <f t="shared" si="3"/>
        <v>243</v>
      </c>
      <c r="I244" s="30" t="str">
        <f>IF(G244='Check Register'!$E$1,H244,"")</f>
        <v/>
      </c>
      <c r="J244" s="16" t="str">
        <f>IFERROR(SMALL($I$2:$I$100001,H244),"")</f>
        <v/>
      </c>
    </row>
    <row r="245" spans="1:10" x14ac:dyDescent="0.3">
      <c r="A245" t="s">
        <v>49</v>
      </c>
      <c r="B245" t="s">
        <v>28</v>
      </c>
      <c r="C245" s="7">
        <v>42678</v>
      </c>
      <c r="E245" s="27">
        <v>13464.83</v>
      </c>
      <c r="G245" s="27" t="str">
        <f>VLOOKUP(C245,W:Y,3,TRUE)</f>
        <v>Nov 16</v>
      </c>
      <c r="H245" s="27">
        <f t="shared" si="3"/>
        <v>244</v>
      </c>
      <c r="I245" s="30" t="str">
        <f>IF(G245='Check Register'!$E$1,H245,"")</f>
        <v/>
      </c>
      <c r="J245" s="16" t="str">
        <f>IFERROR(SMALL($I$2:$I$100001,H245),"")</f>
        <v/>
      </c>
    </row>
    <row r="246" spans="1:10" x14ac:dyDescent="0.3">
      <c r="A246" t="s">
        <v>49</v>
      </c>
      <c r="B246" t="s">
        <v>50</v>
      </c>
      <c r="C246" s="7">
        <v>42678</v>
      </c>
      <c r="E246" s="27">
        <v>-673.24</v>
      </c>
      <c r="G246" s="27" t="str">
        <f>VLOOKUP(C246,W:Y,3,TRUE)</f>
        <v>Nov 16</v>
      </c>
      <c r="H246" s="27">
        <f t="shared" si="3"/>
        <v>245</v>
      </c>
      <c r="I246" s="30" t="str">
        <f>IF(G246='Check Register'!$E$1,H246,"")</f>
        <v/>
      </c>
      <c r="J246" s="16" t="str">
        <f>IFERROR(SMALL($I$2:$I$100001,H246),"")</f>
        <v/>
      </c>
    </row>
    <row r="247" spans="1:10" x14ac:dyDescent="0.3">
      <c r="A247" t="s">
        <v>51</v>
      </c>
      <c r="B247" t="s">
        <v>22</v>
      </c>
      <c r="C247" s="7">
        <v>42678</v>
      </c>
      <c r="E247" s="27">
        <v>140</v>
      </c>
      <c r="G247" s="27" t="str">
        <f>VLOOKUP(C247,W:Y,3,TRUE)</f>
        <v>Nov 16</v>
      </c>
      <c r="H247" s="27">
        <f t="shared" si="3"/>
        <v>246</v>
      </c>
      <c r="I247" s="30" t="str">
        <f>IF(G247='Check Register'!$E$1,H247,"")</f>
        <v/>
      </c>
      <c r="J247" s="16" t="str">
        <f>IFERROR(SMALL($I$2:$I$100001,H247),"")</f>
        <v/>
      </c>
    </row>
    <row r="248" spans="1:10" x14ac:dyDescent="0.3">
      <c r="A248" t="s">
        <v>53</v>
      </c>
      <c r="B248" t="s">
        <v>8</v>
      </c>
      <c r="C248" s="7">
        <v>42678</v>
      </c>
      <c r="E248" s="27">
        <v>82.03</v>
      </c>
      <c r="G248" s="27" t="str">
        <f>VLOOKUP(C248,W:Y,3,TRUE)</f>
        <v>Nov 16</v>
      </c>
      <c r="H248" s="27">
        <f t="shared" si="3"/>
        <v>247</v>
      </c>
      <c r="I248" s="30" t="str">
        <f>IF(G248='Check Register'!$E$1,H248,"")</f>
        <v/>
      </c>
      <c r="J248" s="16" t="str">
        <f>IFERROR(SMALL($I$2:$I$100001,H248),"")</f>
        <v/>
      </c>
    </row>
    <row r="249" spans="1:10" x14ac:dyDescent="0.3">
      <c r="A249" t="s">
        <v>155</v>
      </c>
      <c r="B249" t="s">
        <v>8</v>
      </c>
      <c r="C249" s="7">
        <v>42678</v>
      </c>
      <c r="E249" s="27">
        <v>200.23</v>
      </c>
      <c r="G249" s="27" t="str">
        <f>VLOOKUP(C249,W:Y,3,TRUE)</f>
        <v>Nov 16</v>
      </c>
      <c r="H249" s="27">
        <f t="shared" si="3"/>
        <v>248</v>
      </c>
      <c r="I249" s="30" t="str">
        <f>IF(G249='Check Register'!$E$1,H249,"")</f>
        <v/>
      </c>
      <c r="J249" s="16" t="str">
        <f>IFERROR(SMALL($I$2:$I$100001,H249),"")</f>
        <v/>
      </c>
    </row>
    <row r="250" spans="1:10" x14ac:dyDescent="0.3">
      <c r="A250" t="s">
        <v>55</v>
      </c>
      <c r="B250" t="s">
        <v>14</v>
      </c>
      <c r="C250" s="7">
        <v>42678</v>
      </c>
      <c r="E250" s="27">
        <v>12687</v>
      </c>
      <c r="G250" s="27" t="str">
        <f>VLOOKUP(C250,W:Y,3,TRUE)</f>
        <v>Nov 16</v>
      </c>
      <c r="H250" s="27">
        <f t="shared" si="3"/>
        <v>249</v>
      </c>
      <c r="I250" s="30" t="str">
        <f>IF(G250='Check Register'!$E$1,H250,"")</f>
        <v/>
      </c>
      <c r="J250" s="16" t="str">
        <f>IFERROR(SMALL($I$2:$I$100001,H250),"")</f>
        <v/>
      </c>
    </row>
    <row r="251" spans="1:10" x14ac:dyDescent="0.3">
      <c r="A251" t="s">
        <v>56</v>
      </c>
      <c r="B251" t="s">
        <v>12</v>
      </c>
      <c r="C251" s="7">
        <v>42678</v>
      </c>
      <c r="E251" s="27">
        <v>208.59</v>
      </c>
      <c r="G251" s="27" t="str">
        <f>VLOOKUP(C251,W:Y,3,TRUE)</f>
        <v>Nov 16</v>
      </c>
      <c r="H251" s="27">
        <f t="shared" si="3"/>
        <v>250</v>
      </c>
      <c r="I251" s="30" t="str">
        <f>IF(G251='Check Register'!$E$1,H251,"")</f>
        <v/>
      </c>
      <c r="J251" s="16" t="str">
        <f>IFERROR(SMALL($I$2:$I$100001,H251),"")</f>
        <v/>
      </c>
    </row>
    <row r="252" spans="1:10" x14ac:dyDescent="0.3">
      <c r="A252" t="s">
        <v>57</v>
      </c>
      <c r="B252" t="s">
        <v>8</v>
      </c>
      <c r="C252" s="7">
        <v>42678</v>
      </c>
      <c r="E252" s="27">
        <v>108.97</v>
      </c>
      <c r="G252" s="27" t="str">
        <f>VLOOKUP(C252,W:Y,3,TRUE)</f>
        <v>Nov 16</v>
      </c>
      <c r="H252" s="27">
        <f t="shared" si="3"/>
        <v>251</v>
      </c>
      <c r="I252" s="30" t="str">
        <f>IF(G252='Check Register'!$E$1,H252,"")</f>
        <v/>
      </c>
      <c r="J252" s="16" t="str">
        <f>IFERROR(SMALL($I$2:$I$100001,H252),"")</f>
        <v/>
      </c>
    </row>
    <row r="253" spans="1:10" x14ac:dyDescent="0.3">
      <c r="A253" t="s">
        <v>157</v>
      </c>
      <c r="B253" t="s">
        <v>22</v>
      </c>
      <c r="C253" s="7">
        <v>42678</v>
      </c>
      <c r="E253" s="27">
        <v>94.66</v>
      </c>
      <c r="G253" s="27" t="str">
        <f>VLOOKUP(C253,W:Y,3,TRUE)</f>
        <v>Nov 16</v>
      </c>
      <c r="H253" s="27">
        <f t="shared" si="3"/>
        <v>252</v>
      </c>
      <c r="I253" s="30" t="str">
        <f>IF(G253='Check Register'!$E$1,H253,"")</f>
        <v/>
      </c>
      <c r="J253" s="16" t="str">
        <f>IFERROR(SMALL($I$2:$I$100001,H253),"")</f>
        <v/>
      </c>
    </row>
    <row r="254" spans="1:10" x14ac:dyDescent="0.3">
      <c r="A254" t="s">
        <v>58</v>
      </c>
      <c r="B254" t="s">
        <v>18</v>
      </c>
      <c r="C254" s="7">
        <v>42678</v>
      </c>
      <c r="E254" s="27">
        <v>1478.84</v>
      </c>
      <c r="G254" s="27" t="str">
        <f>VLOOKUP(C254,W:Y,3,TRUE)</f>
        <v>Nov 16</v>
      </c>
      <c r="H254" s="27">
        <f t="shared" si="3"/>
        <v>253</v>
      </c>
      <c r="I254" s="30" t="str">
        <f>IF(G254='Check Register'!$E$1,H254,"")</f>
        <v/>
      </c>
      <c r="J254" s="16" t="str">
        <f>IFERROR(SMALL($I$2:$I$100001,H254),"")</f>
        <v/>
      </c>
    </row>
    <row r="255" spans="1:10" x14ac:dyDescent="0.3">
      <c r="A255" t="s">
        <v>63</v>
      </c>
      <c r="B255" t="s">
        <v>22</v>
      </c>
      <c r="C255" s="7">
        <v>42678</v>
      </c>
      <c r="E255" s="27">
        <v>2755</v>
      </c>
      <c r="G255" s="27" t="str">
        <f>VLOOKUP(C255,W:Y,3,TRUE)</f>
        <v>Nov 16</v>
      </c>
      <c r="H255" s="27">
        <f t="shared" si="3"/>
        <v>254</v>
      </c>
      <c r="I255" s="30" t="str">
        <f>IF(G255='Check Register'!$E$1,H255,"")</f>
        <v/>
      </c>
      <c r="J255" s="16" t="str">
        <f>IFERROR(SMALL($I$2:$I$100001,H255),"")</f>
        <v/>
      </c>
    </row>
    <row r="256" spans="1:10" x14ac:dyDescent="0.3">
      <c r="A256" t="s">
        <v>200</v>
      </c>
      <c r="B256" t="s">
        <v>39</v>
      </c>
      <c r="C256" s="7">
        <v>42678</v>
      </c>
      <c r="E256" s="27">
        <v>4173.67</v>
      </c>
      <c r="G256" s="27" t="str">
        <f>VLOOKUP(C256,W:Y,3,TRUE)</f>
        <v>Nov 16</v>
      </c>
      <c r="H256" s="27">
        <f t="shared" si="3"/>
        <v>255</v>
      </c>
      <c r="I256" s="30" t="str">
        <f>IF(G256='Check Register'!$E$1,H256,"")</f>
        <v/>
      </c>
      <c r="J256" s="16" t="str">
        <f>IFERROR(SMALL($I$2:$I$100001,H256),"")</f>
        <v/>
      </c>
    </row>
    <row r="257" spans="1:10" x14ac:dyDescent="0.3">
      <c r="A257" t="s">
        <v>201</v>
      </c>
      <c r="B257" t="s">
        <v>150</v>
      </c>
      <c r="C257" s="7">
        <v>42678</v>
      </c>
      <c r="E257" s="27">
        <v>10</v>
      </c>
      <c r="G257" s="27" t="str">
        <f>VLOOKUP(C257,W:Y,3,TRUE)</f>
        <v>Nov 16</v>
      </c>
      <c r="H257" s="27">
        <f t="shared" si="3"/>
        <v>256</v>
      </c>
      <c r="I257" s="30" t="str">
        <f>IF(G257='Check Register'!$E$1,H257,"")</f>
        <v/>
      </c>
      <c r="J257" s="16" t="str">
        <f>IFERROR(SMALL($I$2:$I$100001,H257),"")</f>
        <v/>
      </c>
    </row>
    <row r="258" spans="1:10" x14ac:dyDescent="0.3">
      <c r="A258" t="s">
        <v>202</v>
      </c>
      <c r="B258" t="s">
        <v>171</v>
      </c>
      <c r="C258" s="7">
        <v>42678</v>
      </c>
      <c r="E258" s="27">
        <v>3242</v>
      </c>
      <c r="G258" s="27" t="str">
        <f>VLOOKUP(C258,W:Y,3,TRUE)</f>
        <v>Nov 16</v>
      </c>
      <c r="H258" s="27">
        <f t="shared" si="3"/>
        <v>257</v>
      </c>
      <c r="I258" s="30" t="str">
        <f>IF(G258='Check Register'!$E$1,H258,"")</f>
        <v/>
      </c>
      <c r="J258" s="16" t="str">
        <f>IFERROR(SMALL($I$2:$I$100001,H258),"")</f>
        <v/>
      </c>
    </row>
    <row r="259" spans="1:10" x14ac:dyDescent="0.3">
      <c r="A259" t="s">
        <v>71</v>
      </c>
      <c r="B259" t="s">
        <v>12</v>
      </c>
      <c r="C259" s="7">
        <v>42678</v>
      </c>
      <c r="E259" s="27">
        <v>1154.19</v>
      </c>
      <c r="G259" s="27" t="str">
        <f>VLOOKUP(C259,W:Y,3,TRUE)</f>
        <v>Nov 16</v>
      </c>
      <c r="H259" s="27">
        <f t="shared" ref="H259:H322" si="4">1+H258</f>
        <v>258</v>
      </c>
      <c r="I259" s="30" t="str">
        <f>IF(G259='Check Register'!$E$1,H259,"")</f>
        <v/>
      </c>
      <c r="J259" s="16" t="str">
        <f>IFERROR(SMALL($I$2:$I$100001,H259),"")</f>
        <v/>
      </c>
    </row>
    <row r="260" spans="1:10" x14ac:dyDescent="0.3">
      <c r="A260" t="s">
        <v>123</v>
      </c>
      <c r="B260" t="s">
        <v>8</v>
      </c>
      <c r="C260" s="7">
        <v>42678</v>
      </c>
      <c r="E260" s="27">
        <v>1615</v>
      </c>
      <c r="G260" s="27" t="str">
        <f>VLOOKUP(C260,W:Y,3,TRUE)</f>
        <v>Nov 16</v>
      </c>
      <c r="H260" s="27">
        <f t="shared" si="4"/>
        <v>259</v>
      </c>
      <c r="I260" s="30" t="str">
        <f>IF(G260='Check Register'!$E$1,H260,"")</f>
        <v/>
      </c>
      <c r="J260" s="16" t="str">
        <f>IFERROR(SMALL($I$2:$I$100001,H260),"")</f>
        <v/>
      </c>
    </row>
    <row r="261" spans="1:10" x14ac:dyDescent="0.3">
      <c r="A261" t="s">
        <v>164</v>
      </c>
      <c r="B261" t="s">
        <v>203</v>
      </c>
      <c r="C261" s="7">
        <v>42678</v>
      </c>
      <c r="E261" s="27">
        <v>480</v>
      </c>
      <c r="G261" s="27" t="str">
        <f>VLOOKUP(C261,W:Y,3,TRUE)</f>
        <v>Nov 16</v>
      </c>
      <c r="H261" s="27">
        <f t="shared" si="4"/>
        <v>260</v>
      </c>
      <c r="I261" s="30" t="str">
        <f>IF(G261='Check Register'!$E$1,H261,"")</f>
        <v/>
      </c>
      <c r="J261" s="16" t="str">
        <f>IFERROR(SMALL($I$2:$I$100001,H261),"")</f>
        <v/>
      </c>
    </row>
    <row r="262" spans="1:10" x14ac:dyDescent="0.3">
      <c r="A262" t="s">
        <v>164</v>
      </c>
      <c r="B262" t="s">
        <v>39</v>
      </c>
      <c r="C262" s="7">
        <v>42678</v>
      </c>
      <c r="E262" s="27">
        <v>480</v>
      </c>
      <c r="G262" s="27" t="str">
        <f>VLOOKUP(C262,W:Y,3,TRUE)</f>
        <v>Nov 16</v>
      </c>
      <c r="H262" s="27">
        <f t="shared" si="4"/>
        <v>261</v>
      </c>
      <c r="I262" s="30" t="str">
        <f>IF(G262='Check Register'!$E$1,H262,"")</f>
        <v/>
      </c>
      <c r="J262" s="16" t="str">
        <f>IFERROR(SMALL($I$2:$I$100001,H262),"")</f>
        <v/>
      </c>
    </row>
    <row r="263" spans="1:10" x14ac:dyDescent="0.3">
      <c r="A263" t="s">
        <v>72</v>
      </c>
      <c r="B263" t="s">
        <v>73</v>
      </c>
      <c r="C263" s="7">
        <v>42678</v>
      </c>
      <c r="E263" s="27">
        <v>20668.87</v>
      </c>
      <c r="G263" s="27" t="str">
        <f>VLOOKUP(C263,W:Y,3,TRUE)</f>
        <v>Nov 16</v>
      </c>
      <c r="H263" s="27">
        <f t="shared" si="4"/>
        <v>262</v>
      </c>
      <c r="I263" s="30" t="str">
        <f>IF(G263='Check Register'!$E$1,H263,"")</f>
        <v/>
      </c>
      <c r="J263" s="16" t="str">
        <f>IFERROR(SMALL($I$2:$I$100001,H263),"")</f>
        <v/>
      </c>
    </row>
    <row r="264" spans="1:10" x14ac:dyDescent="0.3">
      <c r="A264" t="s">
        <v>165</v>
      </c>
      <c r="B264" t="s">
        <v>8</v>
      </c>
      <c r="C264" s="7">
        <v>42678</v>
      </c>
      <c r="E264" s="27">
        <v>541.54999999999995</v>
      </c>
      <c r="G264" s="27" t="str">
        <f>VLOOKUP(C264,W:Y,3,TRUE)</f>
        <v>Nov 16</v>
      </c>
      <c r="H264" s="27">
        <f t="shared" si="4"/>
        <v>263</v>
      </c>
      <c r="I264" s="30" t="str">
        <f>IF(G264='Check Register'!$E$1,H264,"")</f>
        <v/>
      </c>
      <c r="J264" s="16" t="str">
        <f>IFERROR(SMALL($I$2:$I$100001,H264),"")</f>
        <v/>
      </c>
    </row>
    <row r="265" spans="1:10" x14ac:dyDescent="0.3">
      <c r="A265" t="s">
        <v>204</v>
      </c>
      <c r="B265" t="s">
        <v>148</v>
      </c>
      <c r="C265" s="7">
        <v>42678</v>
      </c>
      <c r="E265" s="27">
        <v>300</v>
      </c>
      <c r="G265" s="27" t="str">
        <f>VLOOKUP(C265,W:Y,3,TRUE)</f>
        <v>Nov 16</v>
      </c>
      <c r="H265" s="27">
        <f t="shared" si="4"/>
        <v>264</v>
      </c>
      <c r="I265" s="30" t="str">
        <f>IF(G265='Check Register'!$E$1,H265,"")</f>
        <v/>
      </c>
      <c r="J265" s="16" t="str">
        <f>IFERROR(SMALL($I$2:$I$100001,H265),"")</f>
        <v/>
      </c>
    </row>
    <row r="266" spans="1:10" x14ac:dyDescent="0.3">
      <c r="A266" t="s">
        <v>82</v>
      </c>
      <c r="B266" t="s">
        <v>11</v>
      </c>
      <c r="C266" s="7">
        <v>42678</v>
      </c>
      <c r="E266" s="27">
        <v>1411.09</v>
      </c>
      <c r="G266" s="27" t="str">
        <f>VLOOKUP(C266,W:Y,3,TRUE)</f>
        <v>Nov 16</v>
      </c>
      <c r="H266" s="27">
        <f t="shared" si="4"/>
        <v>265</v>
      </c>
      <c r="I266" s="30" t="str">
        <f>IF(G266='Check Register'!$E$1,H266,"")</f>
        <v/>
      </c>
      <c r="J266" s="16" t="str">
        <f>IFERROR(SMALL($I$2:$I$100001,H266),"")</f>
        <v/>
      </c>
    </row>
    <row r="267" spans="1:10" x14ac:dyDescent="0.3">
      <c r="A267" t="s">
        <v>83</v>
      </c>
      <c r="B267" t="s">
        <v>14</v>
      </c>
      <c r="C267" s="7">
        <v>42678</v>
      </c>
      <c r="E267" s="27">
        <v>888.75</v>
      </c>
      <c r="G267" s="27" t="str">
        <f>VLOOKUP(C267,W:Y,3,TRUE)</f>
        <v>Nov 16</v>
      </c>
      <c r="H267" s="27">
        <f t="shared" si="4"/>
        <v>266</v>
      </c>
      <c r="I267" s="30" t="str">
        <f>IF(G267='Check Register'!$E$1,H267,"")</f>
        <v/>
      </c>
      <c r="J267" s="16" t="str">
        <f>IFERROR(SMALL($I$2:$I$100001,H267),"")</f>
        <v/>
      </c>
    </row>
    <row r="268" spans="1:10" x14ac:dyDescent="0.3">
      <c r="A268" t="s">
        <v>125</v>
      </c>
      <c r="B268" t="s">
        <v>22</v>
      </c>
      <c r="C268" s="7">
        <v>42678</v>
      </c>
      <c r="E268" s="27">
        <v>507.41</v>
      </c>
      <c r="G268" s="27" t="str">
        <f>VLOOKUP(C268,W:Y,3,TRUE)</f>
        <v>Nov 16</v>
      </c>
      <c r="H268" s="27">
        <f t="shared" si="4"/>
        <v>267</v>
      </c>
      <c r="I268" s="30" t="str">
        <f>IF(G268='Check Register'!$E$1,H268,"")</f>
        <v/>
      </c>
      <c r="J268" s="16" t="str">
        <f>IFERROR(SMALL($I$2:$I$100001,H268),"")</f>
        <v/>
      </c>
    </row>
    <row r="269" spans="1:10" x14ac:dyDescent="0.3">
      <c r="A269" t="s">
        <v>126</v>
      </c>
      <c r="B269" t="s">
        <v>127</v>
      </c>
      <c r="C269" s="7">
        <v>42678</v>
      </c>
      <c r="E269" s="27">
        <v>252.96</v>
      </c>
      <c r="G269" s="27" t="str">
        <f>VLOOKUP(C269,W:Y,3,TRUE)</f>
        <v>Nov 16</v>
      </c>
      <c r="H269" s="27">
        <f t="shared" si="4"/>
        <v>268</v>
      </c>
      <c r="I269" s="30" t="str">
        <f>IF(G269='Check Register'!$E$1,H269,"")</f>
        <v/>
      </c>
      <c r="J269" s="16" t="str">
        <f>IFERROR(SMALL($I$2:$I$100001,H269),"")</f>
        <v/>
      </c>
    </row>
    <row r="270" spans="1:10" x14ac:dyDescent="0.3">
      <c r="A270" t="s">
        <v>5</v>
      </c>
      <c r="B270" t="s">
        <v>6</v>
      </c>
      <c r="C270" s="7">
        <v>42683</v>
      </c>
      <c r="E270" s="27">
        <v>1586.39</v>
      </c>
      <c r="G270" s="27" t="str">
        <f>VLOOKUP(C270,W:Y,3,TRUE)</f>
        <v>Nov 16</v>
      </c>
      <c r="H270" s="27">
        <f t="shared" si="4"/>
        <v>269</v>
      </c>
      <c r="I270" s="30" t="str">
        <f>IF(G270='Check Register'!$E$1,H270,"")</f>
        <v/>
      </c>
      <c r="J270" s="16" t="str">
        <f>IFERROR(SMALL($I$2:$I$100001,H270),"")</f>
        <v/>
      </c>
    </row>
    <row r="271" spans="1:10" x14ac:dyDescent="0.3">
      <c r="A271" t="s">
        <v>205</v>
      </c>
      <c r="B271" t="s">
        <v>28</v>
      </c>
      <c r="C271" s="7">
        <v>42684</v>
      </c>
      <c r="E271" s="27">
        <v>1390943.05</v>
      </c>
      <c r="G271" s="27" t="str">
        <f>VLOOKUP(C271,W:Y,3,TRUE)</f>
        <v>Nov 16</v>
      </c>
      <c r="H271" s="27">
        <f t="shared" si="4"/>
        <v>270</v>
      </c>
      <c r="I271" s="30" t="str">
        <f>IF(G271='Check Register'!$E$1,H271,"")</f>
        <v/>
      </c>
      <c r="J271" s="16" t="str">
        <f>IFERROR(SMALL($I$2:$I$100001,H271),"")</f>
        <v/>
      </c>
    </row>
    <row r="272" spans="1:10" x14ac:dyDescent="0.3">
      <c r="A272" t="s">
        <v>205</v>
      </c>
      <c r="B272" t="s">
        <v>50</v>
      </c>
      <c r="C272" s="7">
        <v>42684</v>
      </c>
      <c r="E272" s="27">
        <v>-69547.149999999994</v>
      </c>
      <c r="G272" s="27" t="str">
        <f>VLOOKUP(C272,W:Y,3,TRUE)</f>
        <v>Nov 16</v>
      </c>
      <c r="H272" s="27">
        <f t="shared" si="4"/>
        <v>271</v>
      </c>
      <c r="I272" s="30" t="str">
        <f>IF(G272='Check Register'!$E$1,H272,"")</f>
        <v/>
      </c>
      <c r="J272" s="16" t="str">
        <f>IFERROR(SMALL($I$2:$I$100001,H272),"")</f>
        <v/>
      </c>
    </row>
    <row r="273" spans="1:10" x14ac:dyDescent="0.3">
      <c r="A273" t="s">
        <v>5</v>
      </c>
      <c r="B273" t="s">
        <v>6</v>
      </c>
      <c r="C273" s="7">
        <v>42684</v>
      </c>
      <c r="E273" s="27">
        <v>247460.65</v>
      </c>
      <c r="G273" s="27" t="str">
        <f>VLOOKUP(C273,W:Y,3,TRUE)</f>
        <v>Nov 16</v>
      </c>
      <c r="H273" s="27">
        <f t="shared" si="4"/>
        <v>272</v>
      </c>
      <c r="I273" s="30" t="str">
        <f>IF(G273='Check Register'!$E$1,H273,"")</f>
        <v/>
      </c>
      <c r="J273" s="16" t="str">
        <f>IFERROR(SMALL($I$2:$I$100001,H273),"")</f>
        <v/>
      </c>
    </row>
    <row r="274" spans="1:10" x14ac:dyDescent="0.3">
      <c r="A274" t="s">
        <v>128</v>
      </c>
      <c r="B274" t="s">
        <v>89</v>
      </c>
      <c r="C274" s="7">
        <v>42685</v>
      </c>
      <c r="E274" s="27">
        <v>7745.45</v>
      </c>
      <c r="G274" s="27" t="str">
        <f>VLOOKUP(C274,W:Y,3,TRUE)</f>
        <v>Nov 16</v>
      </c>
      <c r="H274" s="27">
        <f t="shared" si="4"/>
        <v>273</v>
      </c>
      <c r="I274" s="30" t="str">
        <f>IF(G274='Check Register'!$E$1,H274,"")</f>
        <v/>
      </c>
      <c r="J274" s="16" t="str">
        <f>IFERROR(SMALL($I$2:$I$100001,H274),"")</f>
        <v/>
      </c>
    </row>
    <row r="275" spans="1:10" x14ac:dyDescent="0.3">
      <c r="A275" t="s">
        <v>172</v>
      </c>
      <c r="B275" t="s">
        <v>8</v>
      </c>
      <c r="C275" s="7">
        <v>42685</v>
      </c>
      <c r="E275" s="27">
        <v>99.75</v>
      </c>
      <c r="G275" s="27" t="str">
        <f>VLOOKUP(C275,W:Y,3,TRUE)</f>
        <v>Nov 16</v>
      </c>
      <c r="H275" s="27">
        <f t="shared" si="4"/>
        <v>274</v>
      </c>
      <c r="I275" s="30" t="str">
        <f>IF(G275='Check Register'!$E$1,H275,"")</f>
        <v/>
      </c>
      <c r="J275" s="16" t="str">
        <f>IFERROR(SMALL($I$2:$I$100001,H275),"")</f>
        <v/>
      </c>
    </row>
    <row r="276" spans="1:10" x14ac:dyDescent="0.3">
      <c r="A276" t="s">
        <v>7</v>
      </c>
      <c r="B276" t="s">
        <v>8</v>
      </c>
      <c r="C276" s="7">
        <v>42685</v>
      </c>
      <c r="E276" s="27">
        <v>36</v>
      </c>
      <c r="G276" s="27" t="str">
        <f>VLOOKUP(C276,W:Y,3,TRUE)</f>
        <v>Nov 16</v>
      </c>
      <c r="H276" s="27">
        <f t="shared" si="4"/>
        <v>275</v>
      </c>
      <c r="I276" s="30" t="str">
        <f>IF(G276='Check Register'!$E$1,H276,"")</f>
        <v/>
      </c>
      <c r="J276" s="16" t="str">
        <f>IFERROR(SMALL($I$2:$I$100001,H276),"")</f>
        <v/>
      </c>
    </row>
    <row r="277" spans="1:10" x14ac:dyDescent="0.3">
      <c r="A277" t="s">
        <v>10</v>
      </c>
      <c r="B277" t="s">
        <v>11</v>
      </c>
      <c r="C277" s="7">
        <v>42685</v>
      </c>
      <c r="E277" s="27">
        <v>146.74</v>
      </c>
      <c r="G277" s="27" t="str">
        <f>VLOOKUP(C277,W:Y,3,TRUE)</f>
        <v>Nov 16</v>
      </c>
      <c r="H277" s="27">
        <f t="shared" si="4"/>
        <v>276</v>
      </c>
      <c r="I277" s="30" t="str">
        <f>IF(G277='Check Register'!$E$1,H277,"")</f>
        <v/>
      </c>
      <c r="J277" s="16" t="str">
        <f>IFERROR(SMALL($I$2:$I$100001,H277),"")</f>
        <v/>
      </c>
    </row>
    <row r="278" spans="1:10" x14ac:dyDescent="0.3">
      <c r="A278" t="s">
        <v>10</v>
      </c>
      <c r="B278" t="s">
        <v>127</v>
      </c>
      <c r="C278" s="7">
        <v>42685</v>
      </c>
      <c r="E278" s="27">
        <v>248.07</v>
      </c>
      <c r="G278" s="27" t="str">
        <f>VLOOKUP(C278,W:Y,3,TRUE)</f>
        <v>Nov 16</v>
      </c>
      <c r="H278" s="27">
        <f t="shared" si="4"/>
        <v>277</v>
      </c>
      <c r="I278" s="30" t="str">
        <f>IF(G278='Check Register'!$E$1,H278,"")</f>
        <v/>
      </c>
      <c r="J278" s="16" t="str">
        <f>IFERROR(SMALL($I$2:$I$100001,H278),"")</f>
        <v/>
      </c>
    </row>
    <row r="279" spans="1:10" x14ac:dyDescent="0.3">
      <c r="A279" t="s">
        <v>133</v>
      </c>
      <c r="B279" t="s">
        <v>8</v>
      </c>
      <c r="C279" s="7">
        <v>42685</v>
      </c>
      <c r="E279" s="27">
        <v>23.6</v>
      </c>
      <c r="G279" s="27" t="str">
        <f>VLOOKUP(C279,W:Y,3,TRUE)</f>
        <v>Nov 16</v>
      </c>
      <c r="H279" s="27">
        <f t="shared" si="4"/>
        <v>278</v>
      </c>
      <c r="I279" s="30" t="str">
        <f>IF(G279='Check Register'!$E$1,H279,"")</f>
        <v/>
      </c>
      <c r="J279" s="16" t="str">
        <f>IFERROR(SMALL($I$2:$I$100001,H279),"")</f>
        <v/>
      </c>
    </row>
    <row r="280" spans="1:10" x14ac:dyDescent="0.3">
      <c r="A280" t="s">
        <v>92</v>
      </c>
      <c r="B280" t="s">
        <v>43</v>
      </c>
      <c r="C280" s="7">
        <v>42685</v>
      </c>
      <c r="E280" s="27">
        <v>541.51</v>
      </c>
      <c r="G280" s="27" t="str">
        <f>VLOOKUP(C280,W:Y,3,TRUE)</f>
        <v>Nov 16</v>
      </c>
      <c r="H280" s="27">
        <f t="shared" si="4"/>
        <v>279</v>
      </c>
      <c r="I280" s="30" t="str">
        <f>IF(G280='Check Register'!$E$1,H280,"")</f>
        <v/>
      </c>
      <c r="J280" s="16" t="str">
        <f>IFERROR(SMALL($I$2:$I$100001,H280),"")</f>
        <v/>
      </c>
    </row>
    <row r="281" spans="1:10" x14ac:dyDescent="0.3">
      <c r="A281" t="s">
        <v>206</v>
      </c>
      <c r="B281" t="s">
        <v>14</v>
      </c>
      <c r="C281" s="7">
        <v>42685</v>
      </c>
      <c r="E281" s="27">
        <v>12500</v>
      </c>
      <c r="G281" s="27" t="str">
        <f>VLOOKUP(C281,W:Y,3,TRUE)</f>
        <v>Nov 16</v>
      </c>
      <c r="H281" s="27">
        <f t="shared" si="4"/>
        <v>280</v>
      </c>
      <c r="I281" s="30" t="str">
        <f>IF(G281='Check Register'!$E$1,H281,"")</f>
        <v/>
      </c>
      <c r="J281" s="16" t="str">
        <f>IFERROR(SMALL($I$2:$I$100001,H281),"")</f>
        <v/>
      </c>
    </row>
    <row r="282" spans="1:10" x14ac:dyDescent="0.3">
      <c r="A282" t="s">
        <v>19</v>
      </c>
      <c r="B282" t="s">
        <v>20</v>
      </c>
      <c r="C282" s="7">
        <v>42685</v>
      </c>
      <c r="E282" s="27">
        <v>1469.53</v>
      </c>
      <c r="G282" s="27" t="str">
        <f>VLOOKUP(C282,W:Y,3,TRUE)</f>
        <v>Nov 16</v>
      </c>
      <c r="H282" s="27">
        <f t="shared" si="4"/>
        <v>281</v>
      </c>
      <c r="I282" s="30" t="str">
        <f>IF(G282='Check Register'!$E$1,H282,"")</f>
        <v/>
      </c>
      <c r="J282" s="16" t="str">
        <f>IFERROR(SMALL($I$2:$I$100001,H282),"")</f>
        <v/>
      </c>
    </row>
    <row r="283" spans="1:10" x14ac:dyDescent="0.3">
      <c r="A283" t="s">
        <v>23</v>
      </c>
      <c r="B283" t="s">
        <v>12</v>
      </c>
      <c r="C283" s="7">
        <v>42685</v>
      </c>
      <c r="E283" s="27">
        <v>191.76</v>
      </c>
      <c r="G283" s="27" t="str">
        <f>VLOOKUP(C283,W:Y,3,TRUE)</f>
        <v>Nov 16</v>
      </c>
      <c r="H283" s="27">
        <f t="shared" si="4"/>
        <v>282</v>
      </c>
      <c r="I283" s="30" t="str">
        <f>IF(G283='Check Register'!$E$1,H283,"")</f>
        <v/>
      </c>
      <c r="J283" s="16" t="str">
        <f>IFERROR(SMALL($I$2:$I$100001,H283),"")</f>
        <v/>
      </c>
    </row>
    <row r="284" spans="1:10" x14ac:dyDescent="0.3">
      <c r="A284" t="s">
        <v>98</v>
      </c>
      <c r="B284" t="s">
        <v>22</v>
      </c>
      <c r="C284" s="7">
        <v>42685</v>
      </c>
      <c r="E284" s="27">
        <v>8159</v>
      </c>
      <c r="G284" s="27" t="str">
        <f>VLOOKUP(C284,W:Y,3,TRUE)</f>
        <v>Nov 16</v>
      </c>
      <c r="H284" s="27">
        <f t="shared" si="4"/>
        <v>283</v>
      </c>
      <c r="I284" s="30" t="str">
        <f>IF(G284='Check Register'!$E$1,H284,"")</f>
        <v/>
      </c>
      <c r="J284" s="16" t="str">
        <f>IFERROR(SMALL($I$2:$I$100001,H284),"")</f>
        <v/>
      </c>
    </row>
    <row r="285" spans="1:10" x14ac:dyDescent="0.3">
      <c r="A285" t="s">
        <v>26</v>
      </c>
      <c r="B285" t="s">
        <v>20</v>
      </c>
      <c r="C285" s="7">
        <v>42685</v>
      </c>
      <c r="E285" s="27">
        <v>7206.34</v>
      </c>
      <c r="G285" s="27" t="str">
        <f>VLOOKUP(C285,W:Y,3,TRUE)</f>
        <v>Nov 16</v>
      </c>
      <c r="H285" s="27">
        <f t="shared" si="4"/>
        <v>284</v>
      </c>
      <c r="I285" s="30" t="str">
        <f>IF(G285='Check Register'!$E$1,H285,"")</f>
        <v/>
      </c>
      <c r="J285" s="16" t="str">
        <f>IFERROR(SMALL($I$2:$I$100001,H285),"")</f>
        <v/>
      </c>
    </row>
    <row r="286" spans="1:10" x14ac:dyDescent="0.3">
      <c r="A286" t="s">
        <v>29</v>
      </c>
      <c r="B286" t="s">
        <v>12</v>
      </c>
      <c r="C286" s="7">
        <v>42685</v>
      </c>
      <c r="E286" s="27">
        <v>385.87</v>
      </c>
      <c r="G286" s="27" t="str">
        <f>VLOOKUP(C286,W:Y,3,TRUE)</f>
        <v>Nov 16</v>
      </c>
      <c r="H286" s="27">
        <f t="shared" si="4"/>
        <v>285</v>
      </c>
      <c r="I286" s="30" t="str">
        <f>IF(G286='Check Register'!$E$1,H286,"")</f>
        <v/>
      </c>
      <c r="J286" s="16" t="str">
        <f>IFERROR(SMALL($I$2:$I$100001,H286),"")</f>
        <v/>
      </c>
    </row>
    <row r="287" spans="1:10" x14ac:dyDescent="0.3">
      <c r="A287" t="s">
        <v>29</v>
      </c>
      <c r="B287" t="s">
        <v>8</v>
      </c>
      <c r="C287" s="7">
        <v>42685</v>
      </c>
      <c r="E287" s="27">
        <v>53</v>
      </c>
      <c r="G287" s="27" t="str">
        <f>VLOOKUP(C287,W:Y,3,TRUE)</f>
        <v>Nov 16</v>
      </c>
      <c r="H287" s="27">
        <f t="shared" si="4"/>
        <v>286</v>
      </c>
      <c r="I287" s="30" t="str">
        <f>IF(G287='Check Register'!$E$1,H287,"")</f>
        <v/>
      </c>
      <c r="J287" s="16" t="str">
        <f>IFERROR(SMALL($I$2:$I$100001,H287),"")</f>
        <v/>
      </c>
    </row>
    <row r="288" spans="1:10" x14ac:dyDescent="0.3">
      <c r="A288" t="s">
        <v>32</v>
      </c>
      <c r="B288" t="s">
        <v>33</v>
      </c>
      <c r="C288" s="7">
        <v>42685</v>
      </c>
      <c r="E288" s="27">
        <v>1549.45</v>
      </c>
      <c r="G288" s="27" t="str">
        <f>VLOOKUP(C288,W:Y,3,TRUE)</f>
        <v>Nov 16</v>
      </c>
      <c r="H288" s="27">
        <f t="shared" si="4"/>
        <v>287</v>
      </c>
      <c r="I288" s="30" t="str">
        <f>IF(G288='Check Register'!$E$1,H288,"")</f>
        <v/>
      </c>
      <c r="J288" s="16" t="str">
        <f>IFERROR(SMALL($I$2:$I$100001,H288),"")</f>
        <v/>
      </c>
    </row>
    <row r="289" spans="1:10" x14ac:dyDescent="0.3">
      <c r="A289" t="s">
        <v>146</v>
      </c>
      <c r="B289" t="s">
        <v>8</v>
      </c>
      <c r="C289" s="7">
        <v>42685</v>
      </c>
      <c r="E289" s="27">
        <v>1454.48</v>
      </c>
      <c r="G289" s="27" t="str">
        <f>VLOOKUP(C289,W:Y,3,TRUE)</f>
        <v>Nov 16</v>
      </c>
      <c r="H289" s="27">
        <f t="shared" si="4"/>
        <v>288</v>
      </c>
      <c r="I289" s="30" t="str">
        <f>IF(G289='Check Register'!$E$1,H289,"")</f>
        <v/>
      </c>
      <c r="J289" s="16" t="str">
        <f>IFERROR(SMALL($I$2:$I$100001,H289),"")</f>
        <v/>
      </c>
    </row>
    <row r="290" spans="1:10" x14ac:dyDescent="0.3">
      <c r="A290" t="s">
        <v>198</v>
      </c>
      <c r="B290" t="s">
        <v>14</v>
      </c>
      <c r="C290" s="7">
        <v>42685</v>
      </c>
      <c r="E290" s="27">
        <v>3000</v>
      </c>
      <c r="G290" s="27" t="str">
        <f>VLOOKUP(C290,W:Y,3,TRUE)</f>
        <v>Nov 16</v>
      </c>
      <c r="H290" s="27">
        <f t="shared" si="4"/>
        <v>289</v>
      </c>
      <c r="I290" s="30" t="str">
        <f>IF(G290='Check Register'!$E$1,H290,"")</f>
        <v/>
      </c>
      <c r="J290" s="16" t="str">
        <f>IFERROR(SMALL($I$2:$I$100001,H290),"")</f>
        <v/>
      </c>
    </row>
    <row r="291" spans="1:10" x14ac:dyDescent="0.3">
      <c r="A291" t="s">
        <v>37</v>
      </c>
      <c r="B291" t="s">
        <v>22</v>
      </c>
      <c r="C291" s="7">
        <v>42685</v>
      </c>
      <c r="E291" s="27">
        <v>554.84</v>
      </c>
      <c r="G291" s="27" t="str">
        <f>VLOOKUP(C291,W:Y,3,TRUE)</f>
        <v>Nov 16</v>
      </c>
      <c r="H291" s="27">
        <f t="shared" si="4"/>
        <v>290</v>
      </c>
      <c r="I291" s="30" t="str">
        <f>IF(G291='Check Register'!$E$1,H291,"")</f>
        <v/>
      </c>
      <c r="J291" s="16" t="str">
        <f>IFERROR(SMALL($I$2:$I$100001,H291),"")</f>
        <v/>
      </c>
    </row>
    <row r="292" spans="1:10" x14ac:dyDescent="0.3">
      <c r="A292" t="s">
        <v>185</v>
      </c>
      <c r="B292" t="s">
        <v>28</v>
      </c>
      <c r="C292" s="7">
        <v>42685</v>
      </c>
      <c r="E292" s="27">
        <v>3185.68</v>
      </c>
      <c r="G292" s="27" t="str">
        <f>VLOOKUP(C292,W:Y,3,TRUE)</f>
        <v>Nov 16</v>
      </c>
      <c r="H292" s="27">
        <f t="shared" si="4"/>
        <v>291</v>
      </c>
      <c r="I292" s="30" t="str">
        <f>IF(G292='Check Register'!$E$1,H292,"")</f>
        <v/>
      </c>
      <c r="J292" s="16" t="str">
        <f>IFERROR(SMALL($I$2:$I$100001,H292),"")</f>
        <v/>
      </c>
    </row>
    <row r="293" spans="1:10" x14ac:dyDescent="0.3">
      <c r="A293" t="s">
        <v>104</v>
      </c>
      <c r="B293" t="s">
        <v>70</v>
      </c>
      <c r="C293" s="7">
        <v>42685</v>
      </c>
      <c r="E293" s="27">
        <v>42.55</v>
      </c>
      <c r="G293" s="27" t="str">
        <f>VLOOKUP(C293,W:Y,3,TRUE)</f>
        <v>Nov 16</v>
      </c>
      <c r="H293" s="27">
        <f t="shared" si="4"/>
        <v>292</v>
      </c>
      <c r="I293" s="30" t="str">
        <f>IF(G293='Check Register'!$E$1,H293,"")</f>
        <v/>
      </c>
      <c r="J293" s="16" t="str">
        <f>IFERROR(SMALL($I$2:$I$100001,H293),"")</f>
        <v/>
      </c>
    </row>
    <row r="294" spans="1:10" x14ac:dyDescent="0.3">
      <c r="A294" t="s">
        <v>104</v>
      </c>
      <c r="B294" t="s">
        <v>12</v>
      </c>
      <c r="C294" s="7">
        <v>42685</v>
      </c>
      <c r="E294" s="27">
        <v>147.62</v>
      </c>
      <c r="G294" s="27" t="str">
        <f>VLOOKUP(C294,W:Y,3,TRUE)</f>
        <v>Nov 16</v>
      </c>
      <c r="H294" s="27">
        <f t="shared" si="4"/>
        <v>293</v>
      </c>
      <c r="I294" s="30" t="str">
        <f>IF(G294='Check Register'!$E$1,H294,"")</f>
        <v/>
      </c>
      <c r="J294" s="16" t="str">
        <f>IFERROR(SMALL($I$2:$I$100001,H294),"")</f>
        <v/>
      </c>
    </row>
    <row r="295" spans="1:10" x14ac:dyDescent="0.3">
      <c r="A295" t="s">
        <v>107</v>
      </c>
      <c r="B295" t="s">
        <v>28</v>
      </c>
      <c r="C295" s="7">
        <v>42685</v>
      </c>
      <c r="E295" s="27">
        <v>666.67</v>
      </c>
      <c r="G295" s="27" t="str">
        <f>VLOOKUP(C295,W:Y,3,TRUE)</f>
        <v>Nov 16</v>
      </c>
      <c r="H295" s="27">
        <f t="shared" si="4"/>
        <v>294</v>
      </c>
      <c r="I295" s="30" t="str">
        <f>IF(G295='Check Register'!$E$1,H295,"")</f>
        <v/>
      </c>
      <c r="J295" s="16" t="str">
        <f>IFERROR(SMALL($I$2:$I$100001,H295),"")</f>
        <v/>
      </c>
    </row>
    <row r="296" spans="1:10" x14ac:dyDescent="0.3">
      <c r="A296" t="s">
        <v>207</v>
      </c>
      <c r="B296" t="s">
        <v>148</v>
      </c>
      <c r="C296" s="7">
        <v>42685</v>
      </c>
      <c r="E296" s="27">
        <v>130</v>
      </c>
      <c r="G296" s="27" t="str">
        <f>VLOOKUP(C296,W:Y,3,TRUE)</f>
        <v>Nov 16</v>
      </c>
      <c r="H296" s="27">
        <f t="shared" si="4"/>
        <v>295</v>
      </c>
      <c r="I296" s="30" t="str">
        <f>IF(G296='Check Register'!$E$1,H296,"")</f>
        <v/>
      </c>
      <c r="J296" s="16" t="str">
        <f>IFERROR(SMALL($I$2:$I$100001,H296),"")</f>
        <v/>
      </c>
    </row>
    <row r="297" spans="1:10" x14ac:dyDescent="0.3">
      <c r="A297" t="s">
        <v>207</v>
      </c>
      <c r="B297" t="s">
        <v>203</v>
      </c>
      <c r="C297" s="7">
        <v>42685</v>
      </c>
      <c r="E297" s="27">
        <v>37.74</v>
      </c>
      <c r="G297" s="27" t="str">
        <f>VLOOKUP(C297,W:Y,3,TRUE)</f>
        <v>Nov 16</v>
      </c>
      <c r="H297" s="27">
        <f t="shared" si="4"/>
        <v>296</v>
      </c>
      <c r="I297" s="30" t="str">
        <f>IF(G297='Check Register'!$E$1,H297,"")</f>
        <v/>
      </c>
      <c r="J297" s="16" t="str">
        <f>IFERROR(SMALL($I$2:$I$100001,H297),"")</f>
        <v/>
      </c>
    </row>
    <row r="298" spans="1:10" x14ac:dyDescent="0.3">
      <c r="A298" t="s">
        <v>207</v>
      </c>
      <c r="B298" t="s">
        <v>131</v>
      </c>
      <c r="C298" s="7">
        <v>42685</v>
      </c>
      <c r="E298" s="27">
        <v>28.09</v>
      </c>
      <c r="G298" s="27" t="str">
        <f>VLOOKUP(C298,W:Y,3,TRUE)</f>
        <v>Nov 16</v>
      </c>
      <c r="H298" s="27">
        <f t="shared" si="4"/>
        <v>297</v>
      </c>
      <c r="I298" s="30" t="str">
        <f>IF(G298='Check Register'!$E$1,H298,"")</f>
        <v/>
      </c>
      <c r="J298" s="16" t="str">
        <f>IFERROR(SMALL($I$2:$I$100001,H298),"")</f>
        <v/>
      </c>
    </row>
    <row r="299" spans="1:10" x14ac:dyDescent="0.3">
      <c r="A299" t="s">
        <v>207</v>
      </c>
      <c r="B299" t="s">
        <v>208</v>
      </c>
      <c r="C299" s="7">
        <v>42685</v>
      </c>
      <c r="E299" s="27">
        <v>29.98</v>
      </c>
      <c r="G299" s="27" t="str">
        <f>VLOOKUP(C299,W:Y,3,TRUE)</f>
        <v>Nov 16</v>
      </c>
      <c r="H299" s="27">
        <f t="shared" si="4"/>
        <v>298</v>
      </c>
      <c r="I299" s="30" t="str">
        <f>IF(G299='Check Register'!$E$1,H299,"")</f>
        <v/>
      </c>
      <c r="J299" s="16" t="str">
        <f>IFERROR(SMALL($I$2:$I$100001,H299),"")</f>
        <v/>
      </c>
    </row>
    <row r="300" spans="1:10" x14ac:dyDescent="0.3">
      <c r="A300" t="s">
        <v>40</v>
      </c>
      <c r="B300" t="s">
        <v>28</v>
      </c>
      <c r="C300" s="7">
        <v>42685</v>
      </c>
      <c r="E300" s="27">
        <v>10229.48</v>
      </c>
      <c r="G300" s="27" t="str">
        <f>VLOOKUP(C300,W:Y,3,TRUE)</f>
        <v>Nov 16</v>
      </c>
      <c r="H300" s="27">
        <f t="shared" si="4"/>
        <v>299</v>
      </c>
      <c r="I300" s="30" t="str">
        <f>IF(G300='Check Register'!$E$1,H300,"")</f>
        <v/>
      </c>
      <c r="J300" s="16" t="str">
        <f>IFERROR(SMALL($I$2:$I$100001,H300),"")</f>
        <v/>
      </c>
    </row>
    <row r="301" spans="1:10" x14ac:dyDescent="0.3">
      <c r="A301" t="s">
        <v>152</v>
      </c>
      <c r="B301" t="s">
        <v>22</v>
      </c>
      <c r="C301" s="7">
        <v>42685</v>
      </c>
      <c r="E301" s="27">
        <v>700</v>
      </c>
      <c r="G301" s="27" t="str">
        <f>VLOOKUP(C301,W:Y,3,TRUE)</f>
        <v>Nov 16</v>
      </c>
      <c r="H301" s="27">
        <f t="shared" si="4"/>
        <v>300</v>
      </c>
      <c r="I301" s="30" t="str">
        <f>IF(G301='Check Register'!$E$1,H301,"")</f>
        <v/>
      </c>
      <c r="J301" s="16" t="str">
        <f>IFERROR(SMALL($I$2:$I$100001,H301),"")</f>
        <v/>
      </c>
    </row>
    <row r="302" spans="1:10" x14ac:dyDescent="0.3">
      <c r="A302" t="s">
        <v>44</v>
      </c>
      <c r="B302" t="s">
        <v>45</v>
      </c>
      <c r="C302" s="7">
        <v>42685</v>
      </c>
      <c r="E302" s="27">
        <v>265.43</v>
      </c>
      <c r="G302" s="27" t="str">
        <f>VLOOKUP(C302,W:Y,3,TRUE)</f>
        <v>Nov 16</v>
      </c>
      <c r="H302" s="27">
        <f t="shared" si="4"/>
        <v>301</v>
      </c>
      <c r="I302" s="30" t="str">
        <f>IF(G302='Check Register'!$E$1,H302,"")</f>
        <v/>
      </c>
      <c r="J302" s="16" t="str">
        <f>IFERROR(SMALL($I$2:$I$100001,H302),"")</f>
        <v/>
      </c>
    </row>
    <row r="303" spans="1:10" x14ac:dyDescent="0.3">
      <c r="A303" t="s">
        <v>46</v>
      </c>
      <c r="B303" t="s">
        <v>47</v>
      </c>
      <c r="C303" s="7">
        <v>42685</v>
      </c>
      <c r="E303" s="27">
        <v>4135.78</v>
      </c>
      <c r="G303" s="27" t="str">
        <f>VLOOKUP(C303,W:Y,3,TRUE)</f>
        <v>Nov 16</v>
      </c>
      <c r="H303" s="27">
        <f t="shared" si="4"/>
        <v>302</v>
      </c>
      <c r="I303" s="30" t="str">
        <f>IF(G303='Check Register'!$E$1,H303,"")</f>
        <v/>
      </c>
      <c r="J303" s="16" t="str">
        <f>IFERROR(SMALL($I$2:$I$100001,H303),"")</f>
        <v/>
      </c>
    </row>
    <row r="304" spans="1:10" x14ac:dyDescent="0.3">
      <c r="A304" t="s">
        <v>209</v>
      </c>
      <c r="B304" t="s">
        <v>210</v>
      </c>
      <c r="C304" s="7">
        <v>42685</v>
      </c>
      <c r="E304" s="27">
        <v>1530.49</v>
      </c>
      <c r="G304" s="27" t="str">
        <f>VLOOKUP(C304,W:Y,3,TRUE)</f>
        <v>Nov 16</v>
      </c>
      <c r="H304" s="27">
        <f t="shared" si="4"/>
        <v>303</v>
      </c>
      <c r="I304" s="30" t="str">
        <f>IF(G304='Check Register'!$E$1,H304,"")</f>
        <v/>
      </c>
      <c r="J304" s="16" t="str">
        <f>IFERROR(SMALL($I$2:$I$100001,H304),"")</f>
        <v/>
      </c>
    </row>
    <row r="305" spans="1:10" x14ac:dyDescent="0.3">
      <c r="A305" t="s">
        <v>154</v>
      </c>
      <c r="B305" t="s">
        <v>89</v>
      </c>
      <c r="C305" s="7">
        <v>42685</v>
      </c>
      <c r="E305" s="27">
        <v>114.84</v>
      </c>
      <c r="G305" s="27" t="str">
        <f>VLOOKUP(C305,W:Y,3,TRUE)</f>
        <v>Nov 16</v>
      </c>
      <c r="H305" s="27">
        <f t="shared" si="4"/>
        <v>304</v>
      </c>
      <c r="I305" s="30" t="str">
        <f>IF(G305='Check Register'!$E$1,H305,"")</f>
        <v/>
      </c>
      <c r="J305" s="16" t="str">
        <f>IFERROR(SMALL($I$2:$I$100001,H305),"")</f>
        <v/>
      </c>
    </row>
    <row r="306" spans="1:10" x14ac:dyDescent="0.3">
      <c r="A306" t="s">
        <v>188</v>
      </c>
      <c r="B306" t="s">
        <v>20</v>
      </c>
      <c r="C306" s="7">
        <v>42685</v>
      </c>
      <c r="E306" s="27">
        <v>8250.32</v>
      </c>
      <c r="G306" s="27" t="str">
        <f>VLOOKUP(C306,W:Y,3,TRUE)</f>
        <v>Nov 16</v>
      </c>
      <c r="H306" s="27">
        <f t="shared" si="4"/>
        <v>305</v>
      </c>
      <c r="I306" s="30" t="str">
        <f>IF(G306='Check Register'!$E$1,H306,"")</f>
        <v/>
      </c>
      <c r="J306" s="16" t="str">
        <f>IFERROR(SMALL($I$2:$I$100001,H306),"")</f>
        <v/>
      </c>
    </row>
    <row r="307" spans="1:10" x14ac:dyDescent="0.3">
      <c r="A307" t="s">
        <v>53</v>
      </c>
      <c r="B307" t="s">
        <v>8</v>
      </c>
      <c r="C307" s="7">
        <v>42685</v>
      </c>
      <c r="E307" s="27">
        <v>63.1</v>
      </c>
      <c r="G307" s="27" t="str">
        <f>VLOOKUP(C307,W:Y,3,TRUE)</f>
        <v>Nov 16</v>
      </c>
      <c r="H307" s="27">
        <f t="shared" si="4"/>
        <v>306</v>
      </c>
      <c r="I307" s="30" t="str">
        <f>IF(G307='Check Register'!$E$1,H307,"")</f>
        <v/>
      </c>
      <c r="J307" s="16" t="str">
        <f>IFERROR(SMALL($I$2:$I$100001,H307),"")</f>
        <v/>
      </c>
    </row>
    <row r="308" spans="1:10" x14ac:dyDescent="0.3">
      <c r="A308" t="s">
        <v>54</v>
      </c>
      <c r="B308" t="s">
        <v>35</v>
      </c>
      <c r="C308" s="7">
        <v>42685</v>
      </c>
      <c r="E308" s="27">
        <v>392</v>
      </c>
      <c r="G308" s="27" t="str">
        <f>VLOOKUP(C308,W:Y,3,TRUE)</f>
        <v>Nov 16</v>
      </c>
      <c r="H308" s="27">
        <f t="shared" si="4"/>
        <v>307</v>
      </c>
      <c r="I308" s="30" t="str">
        <f>IF(G308='Check Register'!$E$1,H308,"")</f>
        <v/>
      </c>
      <c r="J308" s="16" t="str">
        <f>IFERROR(SMALL($I$2:$I$100001,H308),"")</f>
        <v/>
      </c>
    </row>
    <row r="309" spans="1:10" x14ac:dyDescent="0.3">
      <c r="A309" t="s">
        <v>155</v>
      </c>
      <c r="B309" t="s">
        <v>8</v>
      </c>
      <c r="C309" s="7">
        <v>42685</v>
      </c>
      <c r="E309" s="27">
        <v>153.52000000000001</v>
      </c>
      <c r="G309" s="27" t="str">
        <f>VLOOKUP(C309,W:Y,3,TRUE)</f>
        <v>Nov 16</v>
      </c>
      <c r="H309" s="27">
        <f t="shared" si="4"/>
        <v>308</v>
      </c>
      <c r="I309" s="30" t="str">
        <f>IF(G309='Check Register'!$E$1,H309,"")</f>
        <v/>
      </c>
      <c r="J309" s="16" t="str">
        <f>IFERROR(SMALL($I$2:$I$100001,H309),"")</f>
        <v/>
      </c>
    </row>
    <row r="310" spans="1:10" x14ac:dyDescent="0.3">
      <c r="A310" t="s">
        <v>156</v>
      </c>
      <c r="B310" t="s">
        <v>28</v>
      </c>
      <c r="C310" s="7">
        <v>42685</v>
      </c>
      <c r="E310" s="27">
        <v>538.75</v>
      </c>
      <c r="G310" s="27" t="str">
        <f>VLOOKUP(C310,W:Y,3,TRUE)</f>
        <v>Nov 16</v>
      </c>
      <c r="H310" s="27">
        <f t="shared" si="4"/>
        <v>309</v>
      </c>
      <c r="I310" s="30" t="str">
        <f>IF(G310='Check Register'!$E$1,H310,"")</f>
        <v/>
      </c>
      <c r="J310" s="16" t="str">
        <f>IFERROR(SMALL($I$2:$I$100001,H310),"")</f>
        <v/>
      </c>
    </row>
    <row r="311" spans="1:10" x14ac:dyDescent="0.3">
      <c r="A311" t="s">
        <v>56</v>
      </c>
      <c r="B311" t="s">
        <v>12</v>
      </c>
      <c r="C311" s="7">
        <v>42685</v>
      </c>
      <c r="E311" s="27">
        <v>233.23</v>
      </c>
      <c r="G311" s="27" t="str">
        <f>VLOOKUP(C311,W:Y,3,TRUE)</f>
        <v>Nov 16</v>
      </c>
      <c r="H311" s="27">
        <f t="shared" si="4"/>
        <v>310</v>
      </c>
      <c r="I311" s="30" t="str">
        <f>IF(G311='Check Register'!$E$1,H311,"")</f>
        <v/>
      </c>
      <c r="J311" s="16" t="str">
        <f>IFERROR(SMALL($I$2:$I$100001,H311),"")</f>
        <v/>
      </c>
    </row>
    <row r="312" spans="1:10" x14ac:dyDescent="0.3">
      <c r="A312" t="s">
        <v>57</v>
      </c>
      <c r="B312" t="s">
        <v>127</v>
      </c>
      <c r="C312" s="7">
        <v>42685</v>
      </c>
      <c r="E312" s="27">
        <v>44.96</v>
      </c>
      <c r="G312" s="27" t="str">
        <f>VLOOKUP(C312,W:Y,3,TRUE)</f>
        <v>Nov 16</v>
      </c>
      <c r="H312" s="27">
        <f t="shared" si="4"/>
        <v>311</v>
      </c>
      <c r="I312" s="30" t="str">
        <f>IF(G312='Check Register'!$E$1,H312,"")</f>
        <v/>
      </c>
      <c r="J312" s="16" t="str">
        <f>IFERROR(SMALL($I$2:$I$100001,H312),"")</f>
        <v/>
      </c>
    </row>
    <row r="313" spans="1:10" x14ac:dyDescent="0.3">
      <c r="A313" t="s">
        <v>57</v>
      </c>
      <c r="B313" t="s">
        <v>12</v>
      </c>
      <c r="C313" s="7">
        <v>42685</v>
      </c>
      <c r="E313" s="27">
        <v>459.98</v>
      </c>
      <c r="G313" s="27" t="str">
        <f>VLOOKUP(C313,W:Y,3,TRUE)</f>
        <v>Nov 16</v>
      </c>
      <c r="H313" s="27">
        <f t="shared" si="4"/>
        <v>312</v>
      </c>
      <c r="I313" s="30" t="str">
        <f>IF(G313='Check Register'!$E$1,H313,"")</f>
        <v/>
      </c>
      <c r="J313" s="16" t="str">
        <f>IFERROR(SMALL($I$2:$I$100001,H313),"")</f>
        <v/>
      </c>
    </row>
    <row r="314" spans="1:10" x14ac:dyDescent="0.3">
      <c r="A314" t="s">
        <v>57</v>
      </c>
      <c r="B314" t="s">
        <v>8</v>
      </c>
      <c r="C314" s="7">
        <v>42685</v>
      </c>
      <c r="E314" s="27">
        <v>-0.08</v>
      </c>
      <c r="G314" s="27" t="str">
        <f>VLOOKUP(C314,W:Y,3,TRUE)</f>
        <v>Nov 16</v>
      </c>
      <c r="H314" s="27">
        <f t="shared" si="4"/>
        <v>313</v>
      </c>
      <c r="I314" s="30" t="str">
        <f>IF(G314='Check Register'!$E$1,H314,"")</f>
        <v/>
      </c>
      <c r="J314" s="16" t="str">
        <f>IFERROR(SMALL($I$2:$I$100001,H314),"")</f>
        <v/>
      </c>
    </row>
    <row r="315" spans="1:10" x14ac:dyDescent="0.3">
      <c r="A315" t="s">
        <v>63</v>
      </c>
      <c r="B315" t="s">
        <v>22</v>
      </c>
      <c r="C315" s="7">
        <v>42685</v>
      </c>
      <c r="E315" s="27">
        <v>1590</v>
      </c>
      <c r="G315" s="27" t="str">
        <f>VLOOKUP(C315,W:Y,3,TRUE)</f>
        <v>Nov 16</v>
      </c>
      <c r="H315" s="27">
        <f t="shared" si="4"/>
        <v>314</v>
      </c>
      <c r="I315" s="30" t="str">
        <f>IF(G315='Check Register'!$E$1,H315,"")</f>
        <v/>
      </c>
      <c r="J315" s="16" t="str">
        <f>IFERROR(SMALL($I$2:$I$100001,H315),"")</f>
        <v/>
      </c>
    </row>
    <row r="316" spans="1:10" x14ac:dyDescent="0.3">
      <c r="A316" t="s">
        <v>211</v>
      </c>
      <c r="B316" t="s">
        <v>212</v>
      </c>
      <c r="C316" s="7">
        <v>42685</v>
      </c>
      <c r="E316" s="27">
        <v>242</v>
      </c>
      <c r="G316" s="27" t="str">
        <f>VLOOKUP(C316,W:Y,3,TRUE)</f>
        <v>Nov 16</v>
      </c>
      <c r="H316" s="27">
        <f t="shared" si="4"/>
        <v>315</v>
      </c>
      <c r="I316" s="30" t="str">
        <f>IF(G316='Check Register'!$E$1,H316,"")</f>
        <v/>
      </c>
      <c r="J316" s="16" t="str">
        <f>IFERROR(SMALL($I$2:$I$100001,H316),"")</f>
        <v/>
      </c>
    </row>
    <row r="317" spans="1:10" x14ac:dyDescent="0.3">
      <c r="A317" t="s">
        <v>213</v>
      </c>
      <c r="B317" t="s">
        <v>22</v>
      </c>
      <c r="C317" s="7">
        <v>42685</v>
      </c>
      <c r="E317" s="27">
        <v>840</v>
      </c>
      <c r="G317" s="27" t="str">
        <f>VLOOKUP(C317,W:Y,3,TRUE)</f>
        <v>Nov 16</v>
      </c>
      <c r="H317" s="27">
        <f t="shared" si="4"/>
        <v>316</v>
      </c>
      <c r="I317" s="30" t="str">
        <f>IF(G317='Check Register'!$E$1,H317,"")</f>
        <v/>
      </c>
      <c r="J317" s="16" t="str">
        <f>IFERROR(SMALL($I$2:$I$100001,H317),"")</f>
        <v/>
      </c>
    </row>
    <row r="318" spans="1:10" x14ac:dyDescent="0.3">
      <c r="A318" t="s">
        <v>71</v>
      </c>
      <c r="B318" t="s">
        <v>12</v>
      </c>
      <c r="C318" s="7">
        <v>42685</v>
      </c>
      <c r="E318" s="27">
        <v>207.2</v>
      </c>
      <c r="G318" s="27" t="str">
        <f>VLOOKUP(C318,W:Y,3,TRUE)</f>
        <v>Nov 16</v>
      </c>
      <c r="H318" s="27">
        <f t="shared" si="4"/>
        <v>317</v>
      </c>
      <c r="I318" s="30" t="str">
        <f>IF(G318='Check Register'!$E$1,H318,"")</f>
        <v/>
      </c>
      <c r="J318" s="16" t="str">
        <f>IFERROR(SMALL($I$2:$I$100001,H318),"")</f>
        <v/>
      </c>
    </row>
    <row r="319" spans="1:10" x14ac:dyDescent="0.3">
      <c r="A319" t="s">
        <v>124</v>
      </c>
      <c r="B319" t="s">
        <v>22</v>
      </c>
      <c r="C319" s="7">
        <v>42685</v>
      </c>
      <c r="E319" s="27">
        <v>3495.8</v>
      </c>
      <c r="G319" s="27" t="str">
        <f>VLOOKUP(C319,W:Y,3,TRUE)</f>
        <v>Nov 16</v>
      </c>
      <c r="H319" s="27">
        <f t="shared" si="4"/>
        <v>318</v>
      </c>
      <c r="I319" s="30" t="str">
        <f>IF(G319='Check Register'!$E$1,H319,"")</f>
        <v/>
      </c>
      <c r="J319" s="16" t="str">
        <f>IFERROR(SMALL($I$2:$I$100001,H319),"")</f>
        <v/>
      </c>
    </row>
    <row r="320" spans="1:10" x14ac:dyDescent="0.3">
      <c r="A320" t="s">
        <v>76</v>
      </c>
      <c r="B320" t="s">
        <v>214</v>
      </c>
      <c r="C320" s="7">
        <v>42685</v>
      </c>
      <c r="E320" s="27">
        <v>26890.22</v>
      </c>
      <c r="G320" s="27" t="str">
        <f>VLOOKUP(C320,W:Y,3,TRUE)</f>
        <v>Nov 16</v>
      </c>
      <c r="H320" s="27">
        <f t="shared" si="4"/>
        <v>319</v>
      </c>
      <c r="I320" s="30" t="str">
        <f>IF(G320='Check Register'!$E$1,H320,"")</f>
        <v/>
      </c>
      <c r="J320" s="16" t="str">
        <f>IFERROR(SMALL($I$2:$I$100001,H320),"")</f>
        <v/>
      </c>
    </row>
    <row r="321" spans="1:10" x14ac:dyDescent="0.3">
      <c r="A321" t="s">
        <v>76</v>
      </c>
      <c r="B321" t="s">
        <v>111</v>
      </c>
      <c r="C321" s="7">
        <v>42685</v>
      </c>
      <c r="E321" s="27">
        <v>1488.02</v>
      </c>
      <c r="G321" s="27" t="str">
        <f>VLOOKUP(C321,W:Y,3,TRUE)</f>
        <v>Nov 16</v>
      </c>
      <c r="H321" s="27">
        <f t="shared" si="4"/>
        <v>320</v>
      </c>
      <c r="I321" s="30" t="str">
        <f>IF(G321='Check Register'!$E$1,H321,"")</f>
        <v/>
      </c>
      <c r="J321" s="16" t="str">
        <f>IFERROR(SMALL($I$2:$I$100001,H321),"")</f>
        <v/>
      </c>
    </row>
    <row r="322" spans="1:10" x14ac:dyDescent="0.3">
      <c r="A322" t="s">
        <v>170</v>
      </c>
      <c r="B322" t="s">
        <v>171</v>
      </c>
      <c r="C322" s="7">
        <v>42685</v>
      </c>
      <c r="E322" s="27">
        <v>3933.19</v>
      </c>
      <c r="G322" s="27" t="str">
        <f>VLOOKUP(C322,W:Y,3,TRUE)</f>
        <v>Nov 16</v>
      </c>
      <c r="H322" s="27">
        <f t="shared" si="4"/>
        <v>321</v>
      </c>
      <c r="I322" s="30" t="str">
        <f>IF(G322='Check Register'!$E$1,H322,"")</f>
        <v/>
      </c>
      <c r="J322" s="16" t="str">
        <f>IFERROR(SMALL($I$2:$I$100001,H322),"")</f>
        <v/>
      </c>
    </row>
    <row r="323" spans="1:10" x14ac:dyDescent="0.3">
      <c r="A323" t="s">
        <v>5</v>
      </c>
      <c r="B323" t="s">
        <v>6</v>
      </c>
      <c r="C323" s="7">
        <v>42685</v>
      </c>
      <c r="E323" s="27">
        <v>1345.81</v>
      </c>
      <c r="G323" s="27" t="str">
        <f>VLOOKUP(C323,W:Y,3,TRUE)</f>
        <v>Nov 16</v>
      </c>
      <c r="H323" s="27">
        <f t="shared" ref="H323:H386" si="5">1+H322</f>
        <v>322</v>
      </c>
      <c r="I323" s="30" t="str">
        <f>IF(G323='Check Register'!$E$1,H323,"")</f>
        <v/>
      </c>
      <c r="J323" s="16" t="str">
        <f>IFERROR(SMALL($I$2:$I$100001,H323),"")</f>
        <v/>
      </c>
    </row>
    <row r="324" spans="1:10" x14ac:dyDescent="0.3">
      <c r="A324" t="s">
        <v>82</v>
      </c>
      <c r="B324" t="s">
        <v>11</v>
      </c>
      <c r="C324" s="7">
        <v>42685</v>
      </c>
      <c r="E324" s="27">
        <v>1204.77</v>
      </c>
      <c r="G324" s="27" t="str">
        <f>VLOOKUP(C324,W:Y,3,TRUE)</f>
        <v>Nov 16</v>
      </c>
      <c r="H324" s="27">
        <f t="shared" si="5"/>
        <v>323</v>
      </c>
      <c r="I324" s="30" t="str">
        <f>IF(G324='Check Register'!$E$1,H324,"")</f>
        <v/>
      </c>
      <c r="J324" s="16" t="str">
        <f>IFERROR(SMALL($I$2:$I$100001,H324),"")</f>
        <v/>
      </c>
    </row>
    <row r="325" spans="1:10" x14ac:dyDescent="0.3">
      <c r="A325" t="s">
        <v>215</v>
      </c>
      <c r="B325" t="s">
        <v>14</v>
      </c>
      <c r="C325" s="7">
        <v>42685</v>
      </c>
      <c r="E325" s="27">
        <v>2934</v>
      </c>
      <c r="G325" s="27" t="str">
        <f>VLOOKUP(C325,W:Y,3,TRUE)</f>
        <v>Nov 16</v>
      </c>
      <c r="H325" s="27">
        <f t="shared" si="5"/>
        <v>324</v>
      </c>
      <c r="I325" s="30" t="str">
        <f>IF(G325='Check Register'!$E$1,H325,"")</f>
        <v/>
      </c>
      <c r="J325" s="16" t="str">
        <f>IFERROR(SMALL($I$2:$I$100001,H325),"")</f>
        <v/>
      </c>
    </row>
    <row r="326" spans="1:10" x14ac:dyDescent="0.3">
      <c r="A326" t="s">
        <v>84</v>
      </c>
      <c r="B326" t="s">
        <v>85</v>
      </c>
      <c r="C326" s="7">
        <v>42685</v>
      </c>
      <c r="E326" s="27">
        <v>394.31</v>
      </c>
      <c r="G326" s="27" t="str">
        <f>VLOOKUP(C326,W:Y,3,TRUE)</f>
        <v>Nov 16</v>
      </c>
      <c r="H326" s="27">
        <f t="shared" si="5"/>
        <v>325</v>
      </c>
      <c r="I326" s="30" t="str">
        <f>IF(G326='Check Register'!$E$1,H326,"")</f>
        <v/>
      </c>
      <c r="J326" s="16" t="str">
        <f>IFERROR(SMALL($I$2:$I$100001,H326),"")</f>
        <v/>
      </c>
    </row>
    <row r="327" spans="1:10" x14ac:dyDescent="0.3">
      <c r="A327" t="s">
        <v>126</v>
      </c>
      <c r="B327" t="s">
        <v>12</v>
      </c>
      <c r="C327" s="7">
        <v>42685</v>
      </c>
      <c r="E327" s="27">
        <v>117.48</v>
      </c>
      <c r="G327" s="27" t="str">
        <f>VLOOKUP(C327,W:Y,3,TRUE)</f>
        <v>Nov 16</v>
      </c>
      <c r="H327" s="27">
        <f t="shared" si="5"/>
        <v>326</v>
      </c>
      <c r="I327" s="30" t="str">
        <f>IF(G327='Check Register'!$E$1,H327,"")</f>
        <v/>
      </c>
      <c r="J327" s="16" t="str">
        <f>IFERROR(SMALL($I$2:$I$100001,H327),"")</f>
        <v/>
      </c>
    </row>
    <row r="328" spans="1:10" x14ac:dyDescent="0.3">
      <c r="A328" t="s">
        <v>126</v>
      </c>
      <c r="B328" t="s">
        <v>8</v>
      </c>
      <c r="C328" s="7">
        <v>42685</v>
      </c>
      <c r="E328" s="27">
        <v>27.54</v>
      </c>
      <c r="G328" s="27" t="str">
        <f>VLOOKUP(C328,W:Y,3,TRUE)</f>
        <v>Nov 16</v>
      </c>
      <c r="H328" s="27">
        <f t="shared" si="5"/>
        <v>327</v>
      </c>
      <c r="I328" s="30" t="str">
        <f>IF(G328='Check Register'!$E$1,H328,"")</f>
        <v/>
      </c>
      <c r="J328" s="16" t="str">
        <f>IFERROR(SMALL($I$2:$I$100001,H328),"")</f>
        <v/>
      </c>
    </row>
    <row r="329" spans="1:10" x14ac:dyDescent="0.3">
      <c r="A329" t="s">
        <v>97</v>
      </c>
      <c r="B329" t="s">
        <v>6</v>
      </c>
      <c r="C329" s="7">
        <v>42689</v>
      </c>
      <c r="E329" s="27">
        <v>100375.43</v>
      </c>
      <c r="G329" s="27" t="str">
        <f>VLOOKUP(C329,W:Y,3,TRUE)</f>
        <v>Nov 16</v>
      </c>
      <c r="H329" s="27">
        <f t="shared" si="5"/>
        <v>328</v>
      </c>
      <c r="I329" s="30" t="str">
        <f>IF(G329='Check Register'!$E$1,H329,"")</f>
        <v/>
      </c>
      <c r="J329" s="16" t="str">
        <f>IFERROR(SMALL($I$2:$I$100001,H329),"")</f>
        <v/>
      </c>
    </row>
    <row r="330" spans="1:10" x14ac:dyDescent="0.3">
      <c r="A330" t="s">
        <v>5</v>
      </c>
      <c r="B330" t="s">
        <v>6</v>
      </c>
      <c r="C330" s="7">
        <v>42689</v>
      </c>
      <c r="E330" s="27">
        <v>74</v>
      </c>
      <c r="G330" s="27" t="str">
        <f>VLOOKUP(C330,W:Y,3,TRUE)</f>
        <v>Nov 16</v>
      </c>
      <c r="H330" s="27">
        <f t="shared" si="5"/>
        <v>329</v>
      </c>
      <c r="I330" s="30" t="str">
        <f>IF(G330='Check Register'!$E$1,H330,"")</f>
        <v/>
      </c>
      <c r="J330" s="16" t="str">
        <f>IFERROR(SMALL($I$2:$I$100001,H330),"")</f>
        <v/>
      </c>
    </row>
    <row r="331" spans="1:10" x14ac:dyDescent="0.3">
      <c r="A331" t="s">
        <v>216</v>
      </c>
      <c r="B331" t="s">
        <v>14</v>
      </c>
      <c r="C331" s="7">
        <v>42692</v>
      </c>
      <c r="E331" s="27">
        <v>5375</v>
      </c>
      <c r="G331" s="27" t="str">
        <f>VLOOKUP(C331,W:Y,3,TRUE)</f>
        <v>Nov 16</v>
      </c>
      <c r="H331" s="27">
        <f t="shared" si="5"/>
        <v>330</v>
      </c>
      <c r="I331" s="30" t="str">
        <f>IF(G331='Check Register'!$E$1,H331,"")</f>
        <v/>
      </c>
      <c r="J331" s="16" t="str">
        <f>IFERROR(SMALL($I$2:$I$100001,H331),"")</f>
        <v/>
      </c>
    </row>
    <row r="332" spans="1:10" x14ac:dyDescent="0.3">
      <c r="A332" t="s">
        <v>128</v>
      </c>
      <c r="B332" t="s">
        <v>28</v>
      </c>
      <c r="C332" s="7">
        <v>42692</v>
      </c>
      <c r="E332" s="27">
        <v>1500</v>
      </c>
      <c r="G332" s="27" t="str">
        <f>VLOOKUP(C332,W:Y,3,TRUE)</f>
        <v>Nov 16</v>
      </c>
      <c r="H332" s="27">
        <f t="shared" si="5"/>
        <v>331</v>
      </c>
      <c r="I332" s="30" t="str">
        <f>IF(G332='Check Register'!$E$1,H332,"")</f>
        <v/>
      </c>
      <c r="J332" s="16" t="str">
        <f>IFERROR(SMALL($I$2:$I$100001,H332),"")</f>
        <v/>
      </c>
    </row>
    <row r="333" spans="1:10" x14ac:dyDescent="0.3">
      <c r="A333" t="s">
        <v>217</v>
      </c>
      <c r="B333" t="s">
        <v>28</v>
      </c>
      <c r="C333" s="7">
        <v>42692</v>
      </c>
      <c r="E333" s="27">
        <v>1297.5</v>
      </c>
      <c r="G333" s="27" t="str">
        <f>VLOOKUP(C333,W:Y,3,TRUE)</f>
        <v>Nov 16</v>
      </c>
      <c r="H333" s="27">
        <f t="shared" si="5"/>
        <v>332</v>
      </c>
      <c r="I333" s="30" t="str">
        <f>IF(G333='Check Register'!$E$1,H333,"")</f>
        <v/>
      </c>
      <c r="J333" s="16" t="str">
        <f>IFERROR(SMALL($I$2:$I$100001,H333),"")</f>
        <v/>
      </c>
    </row>
    <row r="334" spans="1:10" x14ac:dyDescent="0.3">
      <c r="A334" t="s">
        <v>218</v>
      </c>
      <c r="B334" t="s">
        <v>12</v>
      </c>
      <c r="C334" s="7">
        <v>42692</v>
      </c>
      <c r="E334" s="27">
        <v>25</v>
      </c>
      <c r="G334" s="27" t="str">
        <f>VLOOKUP(C334,W:Y,3,TRUE)</f>
        <v>Nov 16</v>
      </c>
      <c r="H334" s="27">
        <f t="shared" si="5"/>
        <v>333</v>
      </c>
      <c r="I334" s="30" t="str">
        <f>IF(G334='Check Register'!$E$1,H334,"")</f>
        <v/>
      </c>
      <c r="J334" s="16" t="str">
        <f>IFERROR(SMALL($I$2:$I$100001,H334),"")</f>
        <v/>
      </c>
    </row>
    <row r="335" spans="1:10" x14ac:dyDescent="0.3">
      <c r="A335" t="s">
        <v>218</v>
      </c>
      <c r="B335" t="s">
        <v>85</v>
      </c>
      <c r="C335" s="7">
        <v>42692</v>
      </c>
      <c r="E335" s="27">
        <v>1600</v>
      </c>
      <c r="G335" s="27" t="str">
        <f>VLOOKUP(C335,W:Y,3,TRUE)</f>
        <v>Nov 16</v>
      </c>
      <c r="H335" s="27">
        <f t="shared" si="5"/>
        <v>334</v>
      </c>
      <c r="I335" s="30" t="str">
        <f>IF(G335='Check Register'!$E$1,H335,"")</f>
        <v/>
      </c>
      <c r="J335" s="16" t="str">
        <f>IFERROR(SMALL($I$2:$I$100001,H335),"")</f>
        <v/>
      </c>
    </row>
    <row r="336" spans="1:10" x14ac:dyDescent="0.3">
      <c r="A336" t="s">
        <v>10</v>
      </c>
      <c r="B336" t="s">
        <v>11</v>
      </c>
      <c r="C336" s="7">
        <v>42692</v>
      </c>
      <c r="E336" s="27">
        <v>146.74</v>
      </c>
      <c r="G336" s="27" t="str">
        <f>VLOOKUP(C336,W:Y,3,TRUE)</f>
        <v>Nov 16</v>
      </c>
      <c r="H336" s="27">
        <f t="shared" si="5"/>
        <v>335</v>
      </c>
      <c r="I336" s="30" t="str">
        <f>IF(G336='Check Register'!$E$1,H336,"")</f>
        <v/>
      </c>
      <c r="J336" s="16" t="str">
        <f>IFERROR(SMALL($I$2:$I$100001,H336),"")</f>
        <v/>
      </c>
    </row>
    <row r="337" spans="1:10" x14ac:dyDescent="0.3">
      <c r="A337" t="s">
        <v>10</v>
      </c>
      <c r="B337" t="s">
        <v>127</v>
      </c>
      <c r="C337" s="7">
        <v>42692</v>
      </c>
      <c r="E337" s="27">
        <v>217.62</v>
      </c>
      <c r="G337" s="27" t="str">
        <f>VLOOKUP(C337,W:Y,3,TRUE)</f>
        <v>Nov 16</v>
      </c>
      <c r="H337" s="27">
        <f t="shared" si="5"/>
        <v>336</v>
      </c>
      <c r="I337" s="30" t="str">
        <f>IF(G337='Check Register'!$E$1,H337,"")</f>
        <v/>
      </c>
      <c r="J337" s="16" t="str">
        <f>IFERROR(SMALL($I$2:$I$100001,H337),"")</f>
        <v/>
      </c>
    </row>
    <row r="338" spans="1:10" x14ac:dyDescent="0.3">
      <c r="A338" t="s">
        <v>219</v>
      </c>
      <c r="B338" t="s">
        <v>28</v>
      </c>
      <c r="C338" s="7">
        <v>42692</v>
      </c>
      <c r="E338" s="27">
        <v>1659.5</v>
      </c>
      <c r="G338" s="27" t="str">
        <f>VLOOKUP(C338,W:Y,3,TRUE)</f>
        <v>Nov 16</v>
      </c>
      <c r="H338" s="27">
        <f t="shared" si="5"/>
        <v>337</v>
      </c>
      <c r="I338" s="30" t="str">
        <f>IF(G338='Check Register'!$E$1,H338,"")</f>
        <v/>
      </c>
      <c r="J338" s="16" t="str">
        <f>IFERROR(SMALL($I$2:$I$100001,H338),"")</f>
        <v/>
      </c>
    </row>
    <row r="339" spans="1:10" x14ac:dyDescent="0.3">
      <c r="A339" t="s">
        <v>134</v>
      </c>
      <c r="B339" t="s">
        <v>22</v>
      </c>
      <c r="C339" s="7">
        <v>42692</v>
      </c>
      <c r="E339" s="27">
        <v>953.44</v>
      </c>
      <c r="G339" s="27" t="str">
        <f>VLOOKUP(C339,W:Y,3,TRUE)</f>
        <v>Nov 16</v>
      </c>
      <c r="H339" s="27">
        <f t="shared" si="5"/>
        <v>338</v>
      </c>
      <c r="I339" s="30" t="str">
        <f>IF(G339='Check Register'!$E$1,H339,"")</f>
        <v/>
      </c>
      <c r="J339" s="16" t="str">
        <f>IFERROR(SMALL($I$2:$I$100001,H339),"")</f>
        <v/>
      </c>
    </row>
    <row r="340" spans="1:10" x14ac:dyDescent="0.3">
      <c r="A340" t="s">
        <v>220</v>
      </c>
      <c r="B340" t="s">
        <v>12</v>
      </c>
      <c r="C340" s="7">
        <v>42692</v>
      </c>
      <c r="E340" s="27">
        <v>7.5</v>
      </c>
      <c r="G340" s="27" t="str">
        <f>VLOOKUP(C340,W:Y,3,TRUE)</f>
        <v>Nov 16</v>
      </c>
      <c r="H340" s="27">
        <f t="shared" si="5"/>
        <v>339</v>
      </c>
      <c r="I340" s="30" t="str">
        <f>IF(G340='Check Register'!$E$1,H340,"")</f>
        <v/>
      </c>
      <c r="J340" s="16" t="str">
        <f>IFERROR(SMALL($I$2:$I$100001,H340),"")</f>
        <v/>
      </c>
    </row>
    <row r="341" spans="1:10" x14ac:dyDescent="0.3">
      <c r="A341" t="s">
        <v>17</v>
      </c>
      <c r="B341" t="s">
        <v>18</v>
      </c>
      <c r="C341" s="7">
        <v>42692</v>
      </c>
      <c r="E341" s="27">
        <v>2794.32</v>
      </c>
      <c r="G341" s="27" t="str">
        <f>VLOOKUP(C341,W:Y,3,TRUE)</f>
        <v>Nov 16</v>
      </c>
      <c r="H341" s="27">
        <f t="shared" si="5"/>
        <v>340</v>
      </c>
      <c r="I341" s="30" t="str">
        <f>IF(G341='Check Register'!$E$1,H341,"")</f>
        <v/>
      </c>
      <c r="J341" s="16" t="str">
        <f>IFERROR(SMALL($I$2:$I$100001,H341),"")</f>
        <v/>
      </c>
    </row>
    <row r="342" spans="1:10" x14ac:dyDescent="0.3">
      <c r="A342" t="s">
        <v>138</v>
      </c>
      <c r="B342" t="s">
        <v>139</v>
      </c>
      <c r="C342" s="7">
        <v>42692</v>
      </c>
      <c r="E342" s="27">
        <v>16763.7</v>
      </c>
      <c r="G342" s="27" t="str">
        <f>VLOOKUP(C342,W:Y,3,TRUE)</f>
        <v>Nov 16</v>
      </c>
      <c r="H342" s="27">
        <f t="shared" si="5"/>
        <v>341</v>
      </c>
      <c r="I342" s="30" t="str">
        <f>IF(G342='Check Register'!$E$1,H342,"")</f>
        <v/>
      </c>
      <c r="J342" s="16" t="str">
        <f>IFERROR(SMALL($I$2:$I$100001,H342),"")</f>
        <v/>
      </c>
    </row>
    <row r="343" spans="1:10" x14ac:dyDescent="0.3">
      <c r="A343" t="s">
        <v>93</v>
      </c>
      <c r="B343" t="s">
        <v>94</v>
      </c>
      <c r="C343" s="7">
        <v>42692</v>
      </c>
      <c r="E343" s="27">
        <v>60855.199999999997</v>
      </c>
      <c r="G343" s="27" t="str">
        <f>VLOOKUP(C343,W:Y,3,TRUE)</f>
        <v>Nov 16</v>
      </c>
      <c r="H343" s="27">
        <f t="shared" si="5"/>
        <v>342</v>
      </c>
      <c r="I343" s="30" t="str">
        <f>IF(G343='Check Register'!$E$1,H343,"")</f>
        <v/>
      </c>
      <c r="J343" s="16" t="str">
        <f>IFERROR(SMALL($I$2:$I$100001,H343),"")</f>
        <v/>
      </c>
    </row>
    <row r="344" spans="1:10" x14ac:dyDescent="0.3">
      <c r="A344" t="s">
        <v>93</v>
      </c>
      <c r="B344" t="s">
        <v>95</v>
      </c>
      <c r="C344" s="7">
        <v>42692</v>
      </c>
      <c r="E344" s="27">
        <v>13001.76</v>
      </c>
      <c r="G344" s="27" t="str">
        <f>VLOOKUP(C344,W:Y,3,TRUE)</f>
        <v>Nov 16</v>
      </c>
      <c r="H344" s="27">
        <f t="shared" si="5"/>
        <v>343</v>
      </c>
      <c r="I344" s="30" t="str">
        <f>IF(G344='Check Register'!$E$1,H344,"")</f>
        <v/>
      </c>
      <c r="J344" s="16" t="str">
        <f>IFERROR(SMALL($I$2:$I$100001,H344),"")</f>
        <v/>
      </c>
    </row>
    <row r="345" spans="1:10" x14ac:dyDescent="0.3">
      <c r="A345" t="s">
        <v>96</v>
      </c>
      <c r="B345" t="s">
        <v>45</v>
      </c>
      <c r="C345" s="7">
        <v>42692</v>
      </c>
      <c r="E345" s="27">
        <v>509.56</v>
      </c>
      <c r="G345" s="27" t="str">
        <f>VLOOKUP(C345,W:Y,3,TRUE)</f>
        <v>Nov 16</v>
      </c>
      <c r="H345" s="27">
        <f t="shared" si="5"/>
        <v>344</v>
      </c>
      <c r="I345" s="30" t="str">
        <f>IF(G345='Check Register'!$E$1,H345,"")</f>
        <v/>
      </c>
      <c r="J345" s="16" t="str">
        <f>IFERROR(SMALL($I$2:$I$100001,H345),"")</f>
        <v/>
      </c>
    </row>
    <row r="346" spans="1:10" x14ac:dyDescent="0.3">
      <c r="A346" t="s">
        <v>221</v>
      </c>
      <c r="B346" t="s">
        <v>8</v>
      </c>
      <c r="C346" s="7">
        <v>42692</v>
      </c>
      <c r="E346" s="27">
        <v>4933.2700000000004</v>
      </c>
      <c r="G346" s="27" t="str">
        <f>VLOOKUP(C346,W:Y,3,TRUE)</f>
        <v>Nov 16</v>
      </c>
      <c r="H346" s="27">
        <f t="shared" si="5"/>
        <v>345</v>
      </c>
      <c r="I346" s="30" t="str">
        <f>IF(G346='Check Register'!$E$1,H346,"")</f>
        <v/>
      </c>
      <c r="J346" s="16" t="str">
        <f>IFERROR(SMALL($I$2:$I$100001,H346),"")</f>
        <v/>
      </c>
    </row>
    <row r="347" spans="1:10" x14ac:dyDescent="0.3">
      <c r="A347" t="s">
        <v>140</v>
      </c>
      <c r="B347" t="s">
        <v>210</v>
      </c>
      <c r="C347" s="7">
        <v>42692</v>
      </c>
      <c r="E347" s="27">
        <v>476.82</v>
      </c>
      <c r="G347" s="27" t="str">
        <f>VLOOKUP(C347,W:Y,3,TRUE)</f>
        <v>Nov 16</v>
      </c>
      <c r="H347" s="27">
        <f t="shared" si="5"/>
        <v>346</v>
      </c>
      <c r="I347" s="30" t="str">
        <f>IF(G347='Check Register'!$E$1,H347,"")</f>
        <v/>
      </c>
      <c r="J347" s="16" t="str">
        <f>IFERROR(SMALL($I$2:$I$100001,H347),"")</f>
        <v/>
      </c>
    </row>
    <row r="348" spans="1:10" x14ac:dyDescent="0.3">
      <c r="A348" t="s">
        <v>23</v>
      </c>
      <c r="B348" t="s">
        <v>12</v>
      </c>
      <c r="C348" s="7">
        <v>42692</v>
      </c>
      <c r="E348" s="27">
        <v>86.7</v>
      </c>
      <c r="G348" s="27" t="str">
        <f>VLOOKUP(C348,W:Y,3,TRUE)</f>
        <v>Nov 16</v>
      </c>
      <c r="H348" s="27">
        <f t="shared" si="5"/>
        <v>347</v>
      </c>
      <c r="I348" s="30" t="str">
        <f>IF(G348='Check Register'!$E$1,H348,"")</f>
        <v/>
      </c>
      <c r="J348" s="16" t="str">
        <f>IFERROR(SMALL($I$2:$I$100001,H348),"")</f>
        <v/>
      </c>
    </row>
    <row r="349" spans="1:10" x14ac:dyDescent="0.3">
      <c r="A349" t="s">
        <v>99</v>
      </c>
      <c r="B349" t="s">
        <v>100</v>
      </c>
      <c r="C349" s="7">
        <v>42692</v>
      </c>
      <c r="E349" s="27">
        <v>21.8</v>
      </c>
      <c r="G349" s="27" t="str">
        <f>VLOOKUP(C349,W:Y,3,TRUE)</f>
        <v>Nov 16</v>
      </c>
      <c r="H349" s="27">
        <f t="shared" si="5"/>
        <v>348</v>
      </c>
      <c r="I349" s="30" t="str">
        <f>IF(G349='Check Register'!$E$1,H349,"")</f>
        <v/>
      </c>
      <c r="J349" s="16" t="str">
        <f>IFERROR(SMALL($I$2:$I$100001,H349),"")</f>
        <v/>
      </c>
    </row>
    <row r="350" spans="1:10" x14ac:dyDescent="0.3">
      <c r="A350" t="s">
        <v>179</v>
      </c>
      <c r="B350" t="s">
        <v>180</v>
      </c>
      <c r="C350" s="7">
        <v>42692</v>
      </c>
      <c r="E350" s="27">
        <v>346.5</v>
      </c>
      <c r="G350" s="27" t="str">
        <f>VLOOKUP(C350,W:Y,3,TRUE)</f>
        <v>Nov 16</v>
      </c>
      <c r="H350" s="27">
        <f t="shared" si="5"/>
        <v>349</v>
      </c>
      <c r="I350" s="30" t="str">
        <f>IF(G350='Check Register'!$E$1,H350,"")</f>
        <v/>
      </c>
      <c r="J350" s="16" t="str">
        <f>IFERROR(SMALL($I$2:$I$100001,H350),"")</f>
        <v/>
      </c>
    </row>
    <row r="351" spans="1:10" x14ac:dyDescent="0.3">
      <c r="A351" t="s">
        <v>101</v>
      </c>
      <c r="B351" t="s">
        <v>33</v>
      </c>
      <c r="C351" s="7">
        <v>42692</v>
      </c>
      <c r="E351" s="27">
        <v>508.95</v>
      </c>
      <c r="G351" s="27" t="str">
        <f>VLOOKUP(C351,W:Y,3,TRUE)</f>
        <v>Nov 16</v>
      </c>
      <c r="H351" s="27">
        <f t="shared" si="5"/>
        <v>350</v>
      </c>
      <c r="I351" s="30" t="str">
        <f>IF(G351='Check Register'!$E$1,H351,"")</f>
        <v/>
      </c>
      <c r="J351" s="16" t="str">
        <f>IFERROR(SMALL($I$2:$I$100001,H351),"")</f>
        <v/>
      </c>
    </row>
    <row r="352" spans="1:10" x14ac:dyDescent="0.3">
      <c r="A352" t="s">
        <v>101</v>
      </c>
      <c r="B352" t="s">
        <v>102</v>
      </c>
      <c r="C352" s="7">
        <v>42692</v>
      </c>
      <c r="E352" s="27">
        <v>10822.5</v>
      </c>
      <c r="G352" s="27" t="str">
        <f>VLOOKUP(C352,W:Y,3,TRUE)</f>
        <v>Nov 16</v>
      </c>
      <c r="H352" s="27">
        <f t="shared" si="5"/>
        <v>351</v>
      </c>
      <c r="I352" s="30" t="str">
        <f>IF(G352='Check Register'!$E$1,H352,"")</f>
        <v/>
      </c>
      <c r="J352" s="16" t="str">
        <f>IFERROR(SMALL($I$2:$I$100001,H352),"")</f>
        <v/>
      </c>
    </row>
    <row r="353" spans="1:10" x14ac:dyDescent="0.3">
      <c r="A353" t="s">
        <v>29</v>
      </c>
      <c r="B353" t="s">
        <v>12</v>
      </c>
      <c r="C353" s="7">
        <v>42692</v>
      </c>
      <c r="E353" s="27">
        <v>117.5</v>
      </c>
      <c r="G353" s="27" t="str">
        <f>VLOOKUP(C353,W:Y,3,TRUE)</f>
        <v>Nov 16</v>
      </c>
      <c r="H353" s="27">
        <f t="shared" si="5"/>
        <v>352</v>
      </c>
      <c r="I353" s="30" t="str">
        <f>IF(G353='Check Register'!$E$1,H353,"")</f>
        <v/>
      </c>
      <c r="J353" s="16" t="str">
        <f>IFERROR(SMALL($I$2:$I$100001,H353),"")</f>
        <v/>
      </c>
    </row>
    <row r="354" spans="1:10" x14ac:dyDescent="0.3">
      <c r="A354" t="s">
        <v>30</v>
      </c>
      <c r="B354" t="s">
        <v>31</v>
      </c>
      <c r="C354" s="7">
        <v>42692</v>
      </c>
      <c r="E354" s="27">
        <v>323.64</v>
      </c>
      <c r="G354" s="27" t="str">
        <f>VLOOKUP(C354,W:Y,3,TRUE)</f>
        <v>Nov 16</v>
      </c>
      <c r="H354" s="27">
        <f t="shared" si="5"/>
        <v>353</v>
      </c>
      <c r="I354" s="30" t="str">
        <f>IF(G354='Check Register'!$E$1,H354,"")</f>
        <v/>
      </c>
      <c r="J354" s="16" t="str">
        <f>IFERROR(SMALL($I$2:$I$100001,H354),"")</f>
        <v/>
      </c>
    </row>
    <row r="355" spans="1:10" x14ac:dyDescent="0.3">
      <c r="A355" t="s">
        <v>144</v>
      </c>
      <c r="B355" t="s">
        <v>214</v>
      </c>
      <c r="C355" s="7">
        <v>42692</v>
      </c>
      <c r="E355" s="27">
        <v>139911.14000000001</v>
      </c>
      <c r="G355" s="27" t="str">
        <f>VLOOKUP(C355,W:Y,3,TRUE)</f>
        <v>Nov 16</v>
      </c>
      <c r="H355" s="27">
        <f t="shared" si="5"/>
        <v>354</v>
      </c>
      <c r="I355" s="30" t="str">
        <f>IF(G355='Check Register'!$E$1,H355,"")</f>
        <v/>
      </c>
      <c r="J355" s="16" t="str">
        <f>IFERROR(SMALL($I$2:$I$100001,H355),"")</f>
        <v/>
      </c>
    </row>
    <row r="356" spans="1:10" x14ac:dyDescent="0.3">
      <c r="A356" t="s">
        <v>144</v>
      </c>
      <c r="B356" t="s">
        <v>181</v>
      </c>
      <c r="C356" s="7">
        <v>42692</v>
      </c>
      <c r="E356" s="27">
        <v>21410.82</v>
      </c>
      <c r="G356" s="27" t="str">
        <f>VLOOKUP(C356,W:Y,3,TRUE)</f>
        <v>Nov 16</v>
      </c>
      <c r="H356" s="27">
        <f t="shared" si="5"/>
        <v>355</v>
      </c>
      <c r="I356" s="30" t="str">
        <f>IF(G356='Check Register'!$E$1,H356,"")</f>
        <v/>
      </c>
      <c r="J356" s="16" t="str">
        <f>IFERROR(SMALL($I$2:$I$100001,H356),"")</f>
        <v/>
      </c>
    </row>
    <row r="357" spans="1:10" x14ac:dyDescent="0.3">
      <c r="A357" t="s">
        <v>144</v>
      </c>
      <c r="B357" t="s">
        <v>102</v>
      </c>
      <c r="C357" s="7">
        <v>42692</v>
      </c>
      <c r="E357" s="27">
        <v>698480.33</v>
      </c>
      <c r="G357" s="27" t="str">
        <f>VLOOKUP(C357,W:Y,3,TRUE)</f>
        <v>Nov 16</v>
      </c>
      <c r="H357" s="27">
        <f t="shared" si="5"/>
        <v>356</v>
      </c>
      <c r="I357" s="30" t="str">
        <f>IF(G357='Check Register'!$E$1,H357,"")</f>
        <v/>
      </c>
      <c r="J357" s="16" t="str">
        <f>IFERROR(SMALL($I$2:$I$100001,H357),"")</f>
        <v/>
      </c>
    </row>
    <row r="358" spans="1:10" x14ac:dyDescent="0.3">
      <c r="A358" t="s">
        <v>32</v>
      </c>
      <c r="B358" t="s">
        <v>33</v>
      </c>
      <c r="C358" s="7">
        <v>42692</v>
      </c>
      <c r="E358" s="27">
        <v>1410.42</v>
      </c>
      <c r="G358" s="27" t="str">
        <f>VLOOKUP(C358,W:Y,3,TRUE)</f>
        <v>Nov 16</v>
      </c>
      <c r="H358" s="27">
        <f t="shared" si="5"/>
        <v>357</v>
      </c>
      <c r="I358" s="30" t="str">
        <f>IF(G358='Check Register'!$E$1,H358,"")</f>
        <v/>
      </c>
      <c r="J358" s="16" t="str">
        <f>IFERROR(SMALL($I$2:$I$100001,H358),"")</f>
        <v/>
      </c>
    </row>
    <row r="359" spans="1:10" x14ac:dyDescent="0.3">
      <c r="A359" t="s">
        <v>34</v>
      </c>
      <c r="B359" t="s">
        <v>35</v>
      </c>
      <c r="C359" s="7">
        <v>42692</v>
      </c>
      <c r="E359" s="27">
        <v>300</v>
      </c>
      <c r="G359" s="27" t="str">
        <f>VLOOKUP(C359,W:Y,3,TRUE)</f>
        <v>Nov 16</v>
      </c>
      <c r="H359" s="27">
        <f t="shared" si="5"/>
        <v>358</v>
      </c>
      <c r="I359" s="30" t="str">
        <f>IF(G359='Check Register'!$E$1,H359,"")</f>
        <v/>
      </c>
      <c r="J359" s="16" t="str">
        <f>IFERROR(SMALL($I$2:$I$100001,H359),"")</f>
        <v/>
      </c>
    </row>
    <row r="360" spans="1:10" x14ac:dyDescent="0.3">
      <c r="A360" t="s">
        <v>182</v>
      </c>
      <c r="B360" t="s">
        <v>43</v>
      </c>
      <c r="C360" s="7">
        <v>42692</v>
      </c>
      <c r="E360" s="27">
        <v>9539.2900000000009</v>
      </c>
      <c r="G360" s="27" t="str">
        <f>VLOOKUP(C360,W:Y,3,TRUE)</f>
        <v>Nov 16</v>
      </c>
      <c r="H360" s="27">
        <f t="shared" si="5"/>
        <v>359</v>
      </c>
      <c r="I360" s="30" t="str">
        <f>IF(G360='Check Register'!$E$1,H360,"")</f>
        <v/>
      </c>
      <c r="J360" s="16" t="str">
        <f>IFERROR(SMALL($I$2:$I$100001,H360),"")</f>
        <v/>
      </c>
    </row>
    <row r="361" spans="1:10" x14ac:dyDescent="0.3">
      <c r="A361" t="s">
        <v>197</v>
      </c>
      <c r="B361" t="s">
        <v>43</v>
      </c>
      <c r="C361" s="7">
        <v>42692</v>
      </c>
      <c r="E361" s="27">
        <v>3109</v>
      </c>
      <c r="G361" s="27" t="str">
        <f>VLOOKUP(C361,W:Y,3,TRUE)</f>
        <v>Nov 16</v>
      </c>
      <c r="H361" s="27">
        <f t="shared" si="5"/>
        <v>360</v>
      </c>
      <c r="I361" s="30" t="str">
        <f>IF(G361='Check Register'!$E$1,H361,"")</f>
        <v/>
      </c>
      <c r="J361" s="16" t="str">
        <f>IFERROR(SMALL($I$2:$I$100001,H361),"")</f>
        <v/>
      </c>
    </row>
    <row r="362" spans="1:10" x14ac:dyDescent="0.3">
      <c r="A362" t="s">
        <v>36</v>
      </c>
      <c r="B362" t="s">
        <v>18</v>
      </c>
      <c r="C362" s="7">
        <v>42692</v>
      </c>
      <c r="E362" s="27">
        <v>1039.05</v>
      </c>
      <c r="G362" s="27" t="str">
        <f>VLOOKUP(C362,W:Y,3,TRUE)</f>
        <v>Nov 16</v>
      </c>
      <c r="H362" s="27">
        <f t="shared" si="5"/>
        <v>361</v>
      </c>
      <c r="I362" s="30" t="str">
        <f>IF(G362='Check Register'!$E$1,H362,"")</f>
        <v/>
      </c>
      <c r="J362" s="16" t="str">
        <f>IFERROR(SMALL($I$2:$I$100001,H362),"")</f>
        <v/>
      </c>
    </row>
    <row r="363" spans="1:10" x14ac:dyDescent="0.3">
      <c r="A363" t="s">
        <v>145</v>
      </c>
      <c r="B363" t="s">
        <v>28</v>
      </c>
      <c r="C363" s="7">
        <v>42692</v>
      </c>
      <c r="E363" s="27">
        <v>4566</v>
      </c>
      <c r="G363" s="27" t="str">
        <f>VLOOKUP(C363,W:Y,3,TRUE)</f>
        <v>Nov 16</v>
      </c>
      <c r="H363" s="27">
        <f t="shared" si="5"/>
        <v>362</v>
      </c>
      <c r="I363" s="30" t="str">
        <f>IF(G363='Check Register'!$E$1,H363,"")</f>
        <v/>
      </c>
      <c r="J363" s="16" t="str">
        <f>IFERROR(SMALL($I$2:$I$100001,H363),"")</f>
        <v/>
      </c>
    </row>
    <row r="364" spans="1:10" x14ac:dyDescent="0.3">
      <c r="A364" t="s">
        <v>146</v>
      </c>
      <c r="B364" t="s">
        <v>8</v>
      </c>
      <c r="C364" s="7">
        <v>42692</v>
      </c>
      <c r="E364" s="27">
        <v>388.77</v>
      </c>
      <c r="G364" s="27" t="str">
        <f>VLOOKUP(C364,W:Y,3,TRUE)</f>
        <v>Nov 16</v>
      </c>
      <c r="H364" s="27">
        <f t="shared" si="5"/>
        <v>363</v>
      </c>
      <c r="I364" s="30" t="str">
        <f>IF(G364='Check Register'!$E$1,H364,"")</f>
        <v/>
      </c>
      <c r="J364" s="16" t="str">
        <f>IFERROR(SMALL($I$2:$I$100001,H364),"")</f>
        <v/>
      </c>
    </row>
    <row r="365" spans="1:10" x14ac:dyDescent="0.3">
      <c r="A365" t="s">
        <v>38</v>
      </c>
      <c r="B365" t="s">
        <v>39</v>
      </c>
      <c r="C365" s="7">
        <v>42692</v>
      </c>
      <c r="E365" s="27">
        <v>518.08000000000004</v>
      </c>
      <c r="G365" s="27" t="str">
        <f>VLOOKUP(C365,W:Y,3,TRUE)</f>
        <v>Nov 16</v>
      </c>
      <c r="H365" s="27">
        <f t="shared" si="5"/>
        <v>364</v>
      </c>
      <c r="I365" s="30" t="str">
        <f>IF(G365='Check Register'!$E$1,H365,"")</f>
        <v/>
      </c>
      <c r="J365" s="16" t="str">
        <f>IFERROR(SMALL($I$2:$I$100001,H365),"")</f>
        <v/>
      </c>
    </row>
    <row r="366" spans="1:10" x14ac:dyDescent="0.3">
      <c r="A366" t="s">
        <v>222</v>
      </c>
      <c r="B366" t="s">
        <v>67</v>
      </c>
      <c r="C366" s="7">
        <v>42692</v>
      </c>
      <c r="E366" s="27">
        <v>126</v>
      </c>
      <c r="G366" s="27" t="str">
        <f>VLOOKUP(C366,W:Y,3,TRUE)</f>
        <v>Nov 16</v>
      </c>
      <c r="H366" s="27">
        <f t="shared" si="5"/>
        <v>365</v>
      </c>
      <c r="I366" s="30" t="str">
        <f>IF(G366='Check Register'!$E$1,H366,"")</f>
        <v/>
      </c>
      <c r="J366" s="16" t="str">
        <f>IFERROR(SMALL($I$2:$I$100001,H366),"")</f>
        <v/>
      </c>
    </row>
    <row r="367" spans="1:10" x14ac:dyDescent="0.3">
      <c r="A367" t="s">
        <v>223</v>
      </c>
      <c r="B367" t="s">
        <v>8</v>
      </c>
      <c r="C367" s="7">
        <v>42692</v>
      </c>
      <c r="E367" s="27">
        <v>39.840000000000003</v>
      </c>
      <c r="G367" s="27" t="str">
        <f>VLOOKUP(C367,W:Y,3,TRUE)</f>
        <v>Nov 16</v>
      </c>
      <c r="H367" s="27">
        <f t="shared" si="5"/>
        <v>366</v>
      </c>
      <c r="I367" s="30" t="str">
        <f>IF(G367='Check Register'!$E$1,H367,"")</f>
        <v/>
      </c>
      <c r="J367" s="16" t="str">
        <f>IFERROR(SMALL($I$2:$I$100001,H367),"")</f>
        <v/>
      </c>
    </row>
    <row r="368" spans="1:10" x14ac:dyDescent="0.3">
      <c r="A368" t="s">
        <v>108</v>
      </c>
      <c r="B368" t="s">
        <v>14</v>
      </c>
      <c r="C368" s="7">
        <v>42692</v>
      </c>
      <c r="E368" s="27">
        <v>7250</v>
      </c>
      <c r="G368" s="27" t="str">
        <f>VLOOKUP(C368,W:Y,3,TRUE)</f>
        <v>Nov 16</v>
      </c>
      <c r="H368" s="27">
        <f t="shared" si="5"/>
        <v>367</v>
      </c>
      <c r="I368" s="30" t="str">
        <f>IF(G368='Check Register'!$E$1,H368,"")</f>
        <v/>
      </c>
      <c r="J368" s="16" t="str">
        <f>IFERROR(SMALL($I$2:$I$100001,H368),"")</f>
        <v/>
      </c>
    </row>
    <row r="369" spans="1:10" x14ac:dyDescent="0.3">
      <c r="A369" t="s">
        <v>40</v>
      </c>
      <c r="B369" t="s">
        <v>28</v>
      </c>
      <c r="C369" s="7">
        <v>42692</v>
      </c>
      <c r="E369" s="27">
        <v>2356.25</v>
      </c>
      <c r="G369" s="27" t="str">
        <f>VLOOKUP(C369,W:Y,3,TRUE)</f>
        <v>Nov 16</v>
      </c>
      <c r="H369" s="27">
        <f t="shared" si="5"/>
        <v>368</v>
      </c>
      <c r="I369" s="30" t="str">
        <f>IF(G369='Check Register'!$E$1,H369,"")</f>
        <v/>
      </c>
      <c r="J369" s="16" t="str">
        <f>IFERROR(SMALL($I$2:$I$100001,H369),"")</f>
        <v/>
      </c>
    </row>
    <row r="370" spans="1:10" x14ac:dyDescent="0.3">
      <c r="A370" t="s">
        <v>224</v>
      </c>
      <c r="B370" t="s">
        <v>22</v>
      </c>
      <c r="C370" s="7">
        <v>42692</v>
      </c>
      <c r="E370" s="27">
        <v>1472.5</v>
      </c>
      <c r="G370" s="27" t="str">
        <f>VLOOKUP(C370,W:Y,3,TRUE)</f>
        <v>Nov 16</v>
      </c>
      <c r="H370" s="27">
        <f t="shared" si="5"/>
        <v>369</v>
      </c>
      <c r="I370" s="30" t="str">
        <f>IF(G370='Check Register'!$E$1,H370,"")</f>
        <v/>
      </c>
      <c r="J370" s="16" t="str">
        <f>IFERROR(SMALL($I$2:$I$100001,H370),"")</f>
        <v/>
      </c>
    </row>
    <row r="371" spans="1:10" x14ac:dyDescent="0.3">
      <c r="A371" t="s">
        <v>42</v>
      </c>
      <c r="B371" t="s">
        <v>43</v>
      </c>
      <c r="C371" s="7">
        <v>42692</v>
      </c>
      <c r="E371" s="27">
        <v>233</v>
      </c>
      <c r="G371" s="27" t="str">
        <f>VLOOKUP(C371,W:Y,3,TRUE)</f>
        <v>Nov 16</v>
      </c>
      <c r="H371" s="27">
        <f t="shared" si="5"/>
        <v>370</v>
      </c>
      <c r="I371" s="30" t="str">
        <f>IF(G371='Check Register'!$E$1,H371,"")</f>
        <v/>
      </c>
      <c r="J371" s="16" t="str">
        <f>IFERROR(SMALL($I$2:$I$100001,H371),"")</f>
        <v/>
      </c>
    </row>
    <row r="372" spans="1:10" x14ac:dyDescent="0.3">
      <c r="A372" t="s">
        <v>46</v>
      </c>
      <c r="B372" t="s">
        <v>47</v>
      </c>
      <c r="C372" s="7">
        <v>42692</v>
      </c>
      <c r="E372" s="27">
        <v>5720.42</v>
      </c>
      <c r="G372" s="27" t="str">
        <f>VLOOKUP(C372,W:Y,3,TRUE)</f>
        <v>Nov 16</v>
      </c>
      <c r="H372" s="27">
        <f t="shared" si="5"/>
        <v>371</v>
      </c>
      <c r="I372" s="30" t="str">
        <f>IF(G372='Check Register'!$E$1,H372,"")</f>
        <v/>
      </c>
      <c r="J372" s="16" t="str">
        <f>IFERROR(SMALL($I$2:$I$100001,H372),"")</f>
        <v/>
      </c>
    </row>
    <row r="373" spans="1:10" x14ac:dyDescent="0.3">
      <c r="A373" t="s">
        <v>46</v>
      </c>
      <c r="B373" t="s">
        <v>111</v>
      </c>
      <c r="C373" s="7">
        <v>42692</v>
      </c>
      <c r="E373" s="27">
        <v>4854.3100000000004</v>
      </c>
      <c r="G373" s="27" t="str">
        <f>VLOOKUP(C373,W:Y,3,TRUE)</f>
        <v>Nov 16</v>
      </c>
      <c r="H373" s="27">
        <f t="shared" si="5"/>
        <v>372</v>
      </c>
      <c r="I373" s="30" t="str">
        <f>IF(G373='Check Register'!$E$1,H373,"")</f>
        <v/>
      </c>
      <c r="J373" s="16" t="str">
        <f>IFERROR(SMALL($I$2:$I$100001,H373),"")</f>
        <v/>
      </c>
    </row>
    <row r="374" spans="1:10" x14ac:dyDescent="0.3">
      <c r="A374" t="s">
        <v>51</v>
      </c>
      <c r="B374" t="s">
        <v>22</v>
      </c>
      <c r="C374" s="7">
        <v>42692</v>
      </c>
      <c r="E374" s="27">
        <v>70</v>
      </c>
      <c r="G374" s="27" t="str">
        <f>VLOOKUP(C374,W:Y,3,TRUE)</f>
        <v>Nov 16</v>
      </c>
      <c r="H374" s="27">
        <f t="shared" si="5"/>
        <v>373</v>
      </c>
      <c r="I374" s="30" t="str">
        <f>IF(G374='Check Register'!$E$1,H374,"")</f>
        <v/>
      </c>
      <c r="J374" s="16" t="str">
        <f>IFERROR(SMALL($I$2:$I$100001,H374),"")</f>
        <v/>
      </c>
    </row>
    <row r="375" spans="1:10" x14ac:dyDescent="0.3">
      <c r="A375" t="s">
        <v>225</v>
      </c>
      <c r="B375" t="s">
        <v>166</v>
      </c>
      <c r="C375" s="7">
        <v>42692</v>
      </c>
      <c r="E375" s="27">
        <v>672196.35</v>
      </c>
      <c r="G375" s="27" t="str">
        <f>VLOOKUP(C375,W:Y,3,TRUE)</f>
        <v>Nov 16</v>
      </c>
      <c r="H375" s="27">
        <f t="shared" si="5"/>
        <v>374</v>
      </c>
      <c r="I375" s="30" t="str">
        <f>IF(G375='Check Register'!$E$1,H375,"")</f>
        <v/>
      </c>
      <c r="J375" s="16" t="str">
        <f>IFERROR(SMALL($I$2:$I$100001,H375),"")</f>
        <v/>
      </c>
    </row>
    <row r="376" spans="1:10" x14ac:dyDescent="0.3">
      <c r="A376" t="s">
        <v>226</v>
      </c>
      <c r="B376" t="s">
        <v>89</v>
      </c>
      <c r="C376" s="7">
        <v>42692</v>
      </c>
      <c r="E376" s="27">
        <v>528</v>
      </c>
      <c r="G376" s="27" t="str">
        <f>VLOOKUP(C376,W:Y,3,TRUE)</f>
        <v>Nov 16</v>
      </c>
      <c r="H376" s="27">
        <f t="shared" si="5"/>
        <v>375</v>
      </c>
      <c r="I376" s="30" t="str">
        <f>IF(G376='Check Register'!$E$1,H376,"")</f>
        <v/>
      </c>
      <c r="J376" s="16" t="str">
        <f>IFERROR(SMALL($I$2:$I$100001,H376),"")</f>
        <v/>
      </c>
    </row>
    <row r="377" spans="1:10" x14ac:dyDescent="0.3">
      <c r="A377" t="s">
        <v>53</v>
      </c>
      <c r="B377" t="s">
        <v>8</v>
      </c>
      <c r="C377" s="7">
        <v>42692</v>
      </c>
      <c r="E377" s="27">
        <v>233.86</v>
      </c>
      <c r="G377" s="27" t="str">
        <f>VLOOKUP(C377,W:Y,3,TRUE)</f>
        <v>Nov 16</v>
      </c>
      <c r="H377" s="27">
        <f t="shared" si="5"/>
        <v>376</v>
      </c>
      <c r="I377" s="30" t="str">
        <f>IF(G377='Check Register'!$E$1,H377,"")</f>
        <v/>
      </c>
      <c r="J377" s="16" t="str">
        <f>IFERROR(SMALL($I$2:$I$100001,H377),"")</f>
        <v/>
      </c>
    </row>
    <row r="378" spans="1:10" x14ac:dyDescent="0.3">
      <c r="A378" t="s">
        <v>113</v>
      </c>
      <c r="B378" t="s">
        <v>12</v>
      </c>
      <c r="C378" s="7">
        <v>42692</v>
      </c>
      <c r="E378" s="27">
        <v>207.02</v>
      </c>
      <c r="G378" s="27" t="str">
        <f>VLOOKUP(C378,W:Y,3,TRUE)</f>
        <v>Nov 16</v>
      </c>
      <c r="H378" s="27">
        <f t="shared" si="5"/>
        <v>377</v>
      </c>
      <c r="I378" s="30" t="str">
        <f>IF(G378='Check Register'!$E$1,H378,"")</f>
        <v/>
      </c>
      <c r="J378" s="16" t="str">
        <f>IFERROR(SMALL($I$2:$I$100001,H378),"")</f>
        <v/>
      </c>
    </row>
    <row r="379" spans="1:10" x14ac:dyDescent="0.3">
      <c r="A379" t="s">
        <v>55</v>
      </c>
      <c r="B379" t="s">
        <v>100</v>
      </c>
      <c r="C379" s="7">
        <v>42692</v>
      </c>
      <c r="E379" s="27">
        <v>2470</v>
      </c>
      <c r="G379" s="27" t="str">
        <f>VLOOKUP(C379,W:Y,3,TRUE)</f>
        <v>Nov 16</v>
      </c>
      <c r="H379" s="27">
        <f t="shared" si="5"/>
        <v>378</v>
      </c>
      <c r="I379" s="30" t="str">
        <f>IF(G379='Check Register'!$E$1,H379,"")</f>
        <v/>
      </c>
      <c r="J379" s="16" t="str">
        <f>IFERROR(SMALL($I$2:$I$100001,H379),"")</f>
        <v/>
      </c>
    </row>
    <row r="380" spans="1:10" x14ac:dyDescent="0.3">
      <c r="A380" t="s">
        <v>55</v>
      </c>
      <c r="B380" t="s">
        <v>14</v>
      </c>
      <c r="C380" s="7">
        <v>42692</v>
      </c>
      <c r="E380" s="27">
        <v>15519.5</v>
      </c>
      <c r="G380" s="27" t="str">
        <f>VLOOKUP(C380,W:Y,3,TRUE)</f>
        <v>Nov 16</v>
      </c>
      <c r="H380" s="27">
        <f t="shared" si="5"/>
        <v>379</v>
      </c>
      <c r="I380" s="30" t="str">
        <f>IF(G380='Check Register'!$E$1,H380,"")</f>
        <v/>
      </c>
      <c r="J380" s="16" t="str">
        <f>IFERROR(SMALL($I$2:$I$100001,H380),"")</f>
        <v/>
      </c>
    </row>
    <row r="381" spans="1:10" x14ac:dyDescent="0.3">
      <c r="A381" t="s">
        <v>227</v>
      </c>
      <c r="B381" t="s">
        <v>148</v>
      </c>
      <c r="C381" s="7">
        <v>42692</v>
      </c>
      <c r="E381" s="27">
        <v>7000</v>
      </c>
      <c r="G381" s="27" t="str">
        <f>VLOOKUP(C381,W:Y,3,TRUE)</f>
        <v>Nov 16</v>
      </c>
      <c r="H381" s="27">
        <f t="shared" si="5"/>
        <v>380</v>
      </c>
      <c r="I381" s="30" t="str">
        <f>IF(G381='Check Register'!$E$1,H381,"")</f>
        <v/>
      </c>
      <c r="J381" s="16" t="str">
        <f>IFERROR(SMALL($I$2:$I$100001,H381),"")</f>
        <v/>
      </c>
    </row>
    <row r="382" spans="1:10" x14ac:dyDescent="0.3">
      <c r="A382" t="s">
        <v>56</v>
      </c>
      <c r="B382" t="s">
        <v>12</v>
      </c>
      <c r="C382" s="7">
        <v>42692</v>
      </c>
      <c r="E382" s="27">
        <v>54.07</v>
      </c>
      <c r="G382" s="27" t="str">
        <f>VLOOKUP(C382,W:Y,3,TRUE)</f>
        <v>Nov 16</v>
      </c>
      <c r="H382" s="27">
        <f t="shared" si="5"/>
        <v>381</v>
      </c>
      <c r="I382" s="30" t="str">
        <f>IF(G382='Check Register'!$E$1,H382,"")</f>
        <v/>
      </c>
      <c r="J382" s="16" t="str">
        <f>IFERROR(SMALL($I$2:$I$100001,H382),"")</f>
        <v/>
      </c>
    </row>
    <row r="383" spans="1:10" x14ac:dyDescent="0.3">
      <c r="A383" t="s">
        <v>57</v>
      </c>
      <c r="B383" t="s">
        <v>12</v>
      </c>
      <c r="C383" s="7">
        <v>42692</v>
      </c>
      <c r="E383" s="27">
        <v>37.1</v>
      </c>
      <c r="G383" s="27" t="str">
        <f>VLOOKUP(C383,W:Y,3,TRUE)</f>
        <v>Nov 16</v>
      </c>
      <c r="H383" s="27">
        <f t="shared" si="5"/>
        <v>382</v>
      </c>
      <c r="I383" s="30" t="str">
        <f>IF(G383='Check Register'!$E$1,H383,"")</f>
        <v/>
      </c>
      <c r="J383" s="16" t="str">
        <f>IFERROR(SMALL($I$2:$I$100001,H383),"")</f>
        <v/>
      </c>
    </row>
    <row r="384" spans="1:10" x14ac:dyDescent="0.3">
      <c r="A384" t="s">
        <v>57</v>
      </c>
      <c r="B384" t="s">
        <v>8</v>
      </c>
      <c r="C384" s="7">
        <v>42692</v>
      </c>
      <c r="E384" s="27">
        <v>10.27</v>
      </c>
      <c r="G384" s="27" t="str">
        <f>VLOOKUP(C384,W:Y,3,TRUE)</f>
        <v>Nov 16</v>
      </c>
      <c r="H384" s="27">
        <f t="shared" si="5"/>
        <v>383</v>
      </c>
      <c r="I384" s="30" t="str">
        <f>IF(G384='Check Register'!$E$1,H384,"")</f>
        <v/>
      </c>
      <c r="J384" s="16" t="str">
        <f>IFERROR(SMALL($I$2:$I$100001,H384),"")</f>
        <v/>
      </c>
    </row>
    <row r="385" spans="1:10" x14ac:dyDescent="0.3">
      <c r="A385" t="s">
        <v>57</v>
      </c>
      <c r="B385" t="s">
        <v>85</v>
      </c>
      <c r="C385" s="7">
        <v>42692</v>
      </c>
      <c r="E385" s="27">
        <v>47.98</v>
      </c>
      <c r="G385" s="27" t="str">
        <f>VLOOKUP(C385,W:Y,3,TRUE)</f>
        <v>Nov 16</v>
      </c>
      <c r="H385" s="27">
        <f t="shared" si="5"/>
        <v>384</v>
      </c>
      <c r="I385" s="30" t="str">
        <f>IF(G385='Check Register'!$E$1,H385,"")</f>
        <v/>
      </c>
      <c r="J385" s="16" t="str">
        <f>IFERROR(SMALL($I$2:$I$100001,H385),"")</f>
        <v/>
      </c>
    </row>
    <row r="386" spans="1:10" x14ac:dyDescent="0.3">
      <c r="A386" t="s">
        <v>228</v>
      </c>
      <c r="B386" t="s">
        <v>28</v>
      </c>
      <c r="C386" s="7">
        <v>42692</v>
      </c>
      <c r="E386" s="27">
        <v>14656.22</v>
      </c>
      <c r="G386" s="27" t="str">
        <f>VLOOKUP(C386,W:Y,3,TRUE)</f>
        <v>Nov 16</v>
      </c>
      <c r="H386" s="27">
        <f t="shared" si="5"/>
        <v>385</v>
      </c>
      <c r="I386" s="30" t="str">
        <f>IF(G386='Check Register'!$E$1,H386,"")</f>
        <v/>
      </c>
      <c r="J386" s="16" t="str">
        <f>IFERROR(SMALL($I$2:$I$100001,H386),"")</f>
        <v/>
      </c>
    </row>
    <row r="387" spans="1:10" x14ac:dyDescent="0.3">
      <c r="A387" t="s">
        <v>190</v>
      </c>
      <c r="B387" t="s">
        <v>180</v>
      </c>
      <c r="C387" s="7">
        <v>42692</v>
      </c>
      <c r="E387" s="27">
        <v>167</v>
      </c>
      <c r="G387" s="27" t="str">
        <f>VLOOKUP(C387,W:Y,3,TRUE)</f>
        <v>Nov 16</v>
      </c>
      <c r="H387" s="27">
        <f t="shared" ref="H387:H450" si="6">1+H386</f>
        <v>386</v>
      </c>
      <c r="I387" s="30" t="str">
        <f>IF(G387='Check Register'!$E$1,H387,"")</f>
        <v/>
      </c>
      <c r="J387" s="16" t="str">
        <f>IFERROR(SMALL($I$2:$I$100001,H387),"")</f>
        <v/>
      </c>
    </row>
    <row r="388" spans="1:10" x14ac:dyDescent="0.3">
      <c r="A388" t="s">
        <v>229</v>
      </c>
      <c r="B388" t="s">
        <v>28</v>
      </c>
      <c r="C388" s="7">
        <v>42692</v>
      </c>
      <c r="E388" s="27">
        <v>149772.57999999999</v>
      </c>
      <c r="G388" s="27" t="str">
        <f>VLOOKUP(C388,W:Y,3,TRUE)</f>
        <v>Nov 16</v>
      </c>
      <c r="H388" s="27">
        <f t="shared" si="6"/>
        <v>387</v>
      </c>
      <c r="I388" s="30" t="str">
        <f>IF(G388='Check Register'!$E$1,H388,"")</f>
        <v/>
      </c>
      <c r="J388" s="16" t="str">
        <f>IFERROR(SMALL($I$2:$I$100001,H388),"")</f>
        <v/>
      </c>
    </row>
    <row r="389" spans="1:10" x14ac:dyDescent="0.3">
      <c r="A389" t="s">
        <v>121</v>
      </c>
      <c r="B389" t="s">
        <v>70</v>
      </c>
      <c r="C389" s="7">
        <v>42692</v>
      </c>
      <c r="E389" s="27">
        <v>140</v>
      </c>
      <c r="G389" s="27" t="str">
        <f>VLOOKUP(C389,W:Y,3,TRUE)</f>
        <v>Nov 16</v>
      </c>
      <c r="H389" s="27">
        <f t="shared" si="6"/>
        <v>388</v>
      </c>
      <c r="I389" s="30" t="str">
        <f>IF(G389='Check Register'!$E$1,H389,"")</f>
        <v/>
      </c>
      <c r="J389" s="16" t="str">
        <f>IFERROR(SMALL($I$2:$I$100001,H389),"")</f>
        <v/>
      </c>
    </row>
    <row r="390" spans="1:10" x14ac:dyDescent="0.3">
      <c r="A390" t="s">
        <v>230</v>
      </c>
      <c r="B390" t="s">
        <v>28</v>
      </c>
      <c r="C390" s="7">
        <v>42692</v>
      </c>
      <c r="E390" s="27">
        <v>27370.26</v>
      </c>
      <c r="G390" s="27" t="str">
        <f>VLOOKUP(C390,W:Y,3,TRUE)</f>
        <v>Nov 16</v>
      </c>
      <c r="H390" s="27">
        <f t="shared" si="6"/>
        <v>389</v>
      </c>
      <c r="I390" s="30" t="str">
        <f>IF(G390='Check Register'!$E$1,H390,"")</f>
        <v/>
      </c>
      <c r="J390" s="16" t="str">
        <f>IFERROR(SMALL($I$2:$I$100001,H390),"")</f>
        <v/>
      </c>
    </row>
    <row r="391" spans="1:10" x14ac:dyDescent="0.3">
      <c r="A391" t="s">
        <v>123</v>
      </c>
      <c r="B391" t="s">
        <v>22</v>
      </c>
      <c r="C391" s="7">
        <v>42692</v>
      </c>
      <c r="E391" s="27">
        <v>4000</v>
      </c>
      <c r="G391" s="27" t="str">
        <f>VLOOKUP(C391,W:Y,3,TRUE)</f>
        <v>Nov 16</v>
      </c>
      <c r="H391" s="27">
        <f t="shared" si="6"/>
        <v>390</v>
      </c>
      <c r="I391" s="30" t="str">
        <f>IF(G391='Check Register'!$E$1,H391,"")</f>
        <v/>
      </c>
      <c r="J391" s="16" t="str">
        <f>IFERROR(SMALL($I$2:$I$100001,H391),"")</f>
        <v/>
      </c>
    </row>
    <row r="392" spans="1:10" x14ac:dyDescent="0.3">
      <c r="A392" t="s">
        <v>164</v>
      </c>
      <c r="B392" t="s">
        <v>39</v>
      </c>
      <c r="C392" s="7">
        <v>42692</v>
      </c>
      <c r="E392" s="27">
        <v>6739</v>
      </c>
      <c r="G392" s="27" t="str">
        <f>VLOOKUP(C392,W:Y,3,TRUE)</f>
        <v>Nov 16</v>
      </c>
      <c r="H392" s="27">
        <f t="shared" si="6"/>
        <v>391</v>
      </c>
      <c r="I392" s="30" t="str">
        <f>IF(G392='Check Register'!$E$1,H392,"")</f>
        <v/>
      </c>
      <c r="J392" s="16" t="str">
        <f>IFERROR(SMALL($I$2:$I$100001,H392),"")</f>
        <v/>
      </c>
    </row>
    <row r="393" spans="1:10" x14ac:dyDescent="0.3">
      <c r="A393" t="s">
        <v>124</v>
      </c>
      <c r="B393" t="s">
        <v>22</v>
      </c>
      <c r="C393" s="7">
        <v>42692</v>
      </c>
      <c r="E393" s="27">
        <v>3632</v>
      </c>
      <c r="G393" s="27" t="str">
        <f>VLOOKUP(C393,W:Y,3,TRUE)</f>
        <v>Nov 16</v>
      </c>
      <c r="H393" s="27">
        <f t="shared" si="6"/>
        <v>392</v>
      </c>
      <c r="I393" s="30" t="str">
        <f>IF(G393='Check Register'!$E$1,H393,"")</f>
        <v/>
      </c>
      <c r="J393" s="16" t="str">
        <f>IFERROR(SMALL($I$2:$I$100001,H393),"")</f>
        <v/>
      </c>
    </row>
    <row r="394" spans="1:10" x14ac:dyDescent="0.3">
      <c r="A394" t="s">
        <v>165</v>
      </c>
      <c r="B394" t="s">
        <v>8</v>
      </c>
      <c r="C394" s="7">
        <v>42692</v>
      </c>
      <c r="E394" s="27">
        <v>6.06</v>
      </c>
      <c r="G394" s="27" t="str">
        <f>VLOOKUP(C394,W:Y,3,TRUE)</f>
        <v>Nov 16</v>
      </c>
      <c r="H394" s="27">
        <f t="shared" si="6"/>
        <v>393</v>
      </c>
      <c r="I394" s="30" t="str">
        <f>IF(G394='Check Register'!$E$1,H394,"")</f>
        <v/>
      </c>
      <c r="J394" s="16" t="str">
        <f>IFERROR(SMALL($I$2:$I$100001,H394),"")</f>
        <v/>
      </c>
    </row>
    <row r="395" spans="1:10" x14ac:dyDescent="0.3">
      <c r="A395" t="s">
        <v>170</v>
      </c>
      <c r="B395" t="s">
        <v>171</v>
      </c>
      <c r="C395" s="7">
        <v>42692</v>
      </c>
      <c r="E395" s="27">
        <v>132</v>
      </c>
      <c r="G395" s="27" t="str">
        <f>VLOOKUP(C395,W:Y,3,TRUE)</f>
        <v>Nov 16</v>
      </c>
      <c r="H395" s="27">
        <f t="shared" si="6"/>
        <v>394</v>
      </c>
      <c r="I395" s="30" t="str">
        <f>IF(G395='Check Register'!$E$1,H395,"")</f>
        <v/>
      </c>
      <c r="J395" s="16" t="str">
        <f>IFERROR(SMALL($I$2:$I$100001,H395),"")</f>
        <v/>
      </c>
    </row>
    <row r="396" spans="1:10" x14ac:dyDescent="0.3">
      <c r="A396" t="s">
        <v>231</v>
      </c>
      <c r="B396" t="s">
        <v>89</v>
      </c>
      <c r="C396" s="7">
        <v>42692</v>
      </c>
      <c r="E396" s="27">
        <v>1189.72</v>
      </c>
      <c r="G396" s="27" t="str">
        <f>VLOOKUP(C396,W:Y,3,TRUE)</f>
        <v>Nov 16</v>
      </c>
      <c r="H396" s="27">
        <f t="shared" si="6"/>
        <v>395</v>
      </c>
      <c r="I396" s="30" t="str">
        <f>IF(G396='Check Register'!$E$1,H396,"")</f>
        <v/>
      </c>
      <c r="J396" s="16" t="str">
        <f>IFERROR(SMALL($I$2:$I$100001,H396),"")</f>
        <v/>
      </c>
    </row>
    <row r="397" spans="1:10" x14ac:dyDescent="0.3">
      <c r="A397" t="s">
        <v>82</v>
      </c>
      <c r="B397" t="s">
        <v>11</v>
      </c>
      <c r="C397" s="7">
        <v>42692</v>
      </c>
      <c r="E397" s="27">
        <v>804.24</v>
      </c>
      <c r="G397" s="27" t="str">
        <f>VLOOKUP(C397,W:Y,3,TRUE)</f>
        <v>Nov 16</v>
      </c>
      <c r="H397" s="27">
        <f t="shared" si="6"/>
        <v>396</v>
      </c>
      <c r="I397" s="30" t="str">
        <f>IF(G397='Check Register'!$E$1,H397,"")</f>
        <v/>
      </c>
      <c r="J397" s="16" t="str">
        <f>IFERROR(SMALL($I$2:$I$100001,H397),"")</f>
        <v/>
      </c>
    </row>
    <row r="398" spans="1:10" x14ac:dyDescent="0.3">
      <c r="A398" t="s">
        <v>232</v>
      </c>
      <c r="B398" t="s">
        <v>85</v>
      </c>
      <c r="C398" s="7">
        <v>42692</v>
      </c>
      <c r="E398" s="27">
        <v>2310</v>
      </c>
      <c r="G398" s="27" t="str">
        <f>VLOOKUP(C398,W:Y,3,TRUE)</f>
        <v>Nov 16</v>
      </c>
      <c r="H398" s="27">
        <f t="shared" si="6"/>
        <v>397</v>
      </c>
      <c r="I398" s="30" t="str">
        <f>IF(G398='Check Register'!$E$1,H398,"")</f>
        <v/>
      </c>
      <c r="J398" s="16" t="str">
        <f>IFERROR(SMALL($I$2:$I$100001,H398),"")</f>
        <v/>
      </c>
    </row>
    <row r="399" spans="1:10" x14ac:dyDescent="0.3">
      <c r="A399" t="s">
        <v>126</v>
      </c>
      <c r="B399" t="s">
        <v>8</v>
      </c>
      <c r="C399" s="7">
        <v>42692</v>
      </c>
      <c r="E399" s="27">
        <v>23.65</v>
      </c>
      <c r="G399" s="27" t="str">
        <f>VLOOKUP(C399,W:Y,3,TRUE)</f>
        <v>Nov 16</v>
      </c>
      <c r="H399" s="27">
        <f t="shared" si="6"/>
        <v>398</v>
      </c>
      <c r="I399" s="30" t="str">
        <f>IF(G399='Check Register'!$E$1,H399,"")</f>
        <v/>
      </c>
      <c r="J399" s="16" t="str">
        <f>IFERROR(SMALL($I$2:$I$100001,H399),"")</f>
        <v/>
      </c>
    </row>
    <row r="400" spans="1:10" x14ac:dyDescent="0.3">
      <c r="A400" t="s">
        <v>132</v>
      </c>
      <c r="B400" t="s">
        <v>20</v>
      </c>
      <c r="C400" s="7">
        <v>42697</v>
      </c>
      <c r="E400" s="27">
        <v>153.9</v>
      </c>
      <c r="G400" s="27" t="str">
        <f>VLOOKUP(C400,W:Y,3,TRUE)</f>
        <v>Nov 16</v>
      </c>
      <c r="H400" s="27">
        <f t="shared" si="6"/>
        <v>399</v>
      </c>
      <c r="I400" s="30" t="str">
        <f>IF(G400='Check Register'!$E$1,H400,"")</f>
        <v/>
      </c>
      <c r="J400" s="16" t="str">
        <f>IFERROR(SMALL($I$2:$I$100001,H400),"")</f>
        <v/>
      </c>
    </row>
    <row r="401" spans="1:10" x14ac:dyDescent="0.3">
      <c r="A401" t="s">
        <v>5</v>
      </c>
      <c r="B401" t="s">
        <v>6</v>
      </c>
      <c r="C401" s="7">
        <v>42699</v>
      </c>
      <c r="E401" s="27">
        <v>251309.8</v>
      </c>
      <c r="G401" s="27" t="str">
        <f>VLOOKUP(C401,W:Y,3,TRUE)</f>
        <v>Nov 16</v>
      </c>
      <c r="H401" s="27">
        <f t="shared" si="6"/>
        <v>400</v>
      </c>
      <c r="I401" s="30" t="str">
        <f>IF(G401='Check Register'!$E$1,H401,"")</f>
        <v/>
      </c>
      <c r="J401" s="16" t="str">
        <f>IFERROR(SMALL($I$2:$I$100001,H401),"")</f>
        <v/>
      </c>
    </row>
    <row r="402" spans="1:10" x14ac:dyDescent="0.3">
      <c r="A402" t="s">
        <v>97</v>
      </c>
      <c r="B402" t="s">
        <v>6</v>
      </c>
      <c r="C402" s="7">
        <v>42704</v>
      </c>
      <c r="E402" s="27">
        <v>94172.61</v>
      </c>
      <c r="G402" s="27" t="str">
        <f>VLOOKUP(C402,W:Y,3,TRUE)</f>
        <v>Nov 16</v>
      </c>
      <c r="H402" s="27">
        <f t="shared" si="6"/>
        <v>401</v>
      </c>
      <c r="I402" s="30" t="str">
        <f>IF(G402='Check Register'!$E$1,H402,"")</f>
        <v/>
      </c>
      <c r="J402" s="16" t="str">
        <f>IFERROR(SMALL($I$2:$I$100001,H402),"")</f>
        <v/>
      </c>
    </row>
    <row r="403" spans="1:10" x14ac:dyDescent="0.3">
      <c r="A403" t="s">
        <v>172</v>
      </c>
      <c r="B403" t="s">
        <v>8</v>
      </c>
      <c r="C403" s="7">
        <v>42706</v>
      </c>
      <c r="E403" s="27">
        <v>440</v>
      </c>
      <c r="G403" s="27" t="str">
        <f>VLOOKUP(C403,W:Y,3,TRUE)</f>
        <v>Dec 16</v>
      </c>
      <c r="H403" s="27">
        <f t="shared" si="6"/>
        <v>402</v>
      </c>
      <c r="I403" s="30" t="str">
        <f>IF(G403='Check Register'!$E$1,H403,"")</f>
        <v/>
      </c>
      <c r="J403" s="16" t="str">
        <f>IFERROR(SMALL($I$2:$I$100001,H403),"")</f>
        <v/>
      </c>
    </row>
    <row r="404" spans="1:10" x14ac:dyDescent="0.3">
      <c r="A404" t="s">
        <v>10</v>
      </c>
      <c r="B404" t="s">
        <v>11</v>
      </c>
      <c r="C404" s="7">
        <v>42706</v>
      </c>
      <c r="E404" s="27">
        <v>361.53</v>
      </c>
      <c r="G404" s="27" t="str">
        <f>VLOOKUP(C404,W:Y,3,TRUE)</f>
        <v>Dec 16</v>
      </c>
      <c r="H404" s="27">
        <f t="shared" si="6"/>
        <v>403</v>
      </c>
      <c r="I404" s="30" t="str">
        <f>IF(G404='Check Register'!$E$1,H404,"")</f>
        <v/>
      </c>
      <c r="J404" s="16" t="str">
        <f>IFERROR(SMALL($I$2:$I$100001,H404),"")</f>
        <v/>
      </c>
    </row>
    <row r="405" spans="1:10" x14ac:dyDescent="0.3">
      <c r="A405" t="s">
        <v>10</v>
      </c>
      <c r="B405" t="s">
        <v>127</v>
      </c>
      <c r="C405" s="7">
        <v>42706</v>
      </c>
      <c r="E405" s="27">
        <v>495.24</v>
      </c>
      <c r="G405" s="27" t="str">
        <f>VLOOKUP(C405,W:Y,3,TRUE)</f>
        <v>Dec 16</v>
      </c>
      <c r="H405" s="27">
        <f t="shared" si="6"/>
        <v>404</v>
      </c>
      <c r="I405" s="30" t="str">
        <f>IF(G405='Check Register'!$E$1,H405,"")</f>
        <v/>
      </c>
      <c r="J405" s="16" t="str">
        <f>IFERROR(SMALL($I$2:$I$100001,H405),"")</f>
        <v/>
      </c>
    </row>
    <row r="406" spans="1:10" x14ac:dyDescent="0.3">
      <c r="A406" t="s">
        <v>133</v>
      </c>
      <c r="B406" t="s">
        <v>8</v>
      </c>
      <c r="C406" s="7">
        <v>42706</v>
      </c>
      <c r="E406" s="27">
        <v>112.95</v>
      </c>
      <c r="G406" s="27" t="str">
        <f>VLOOKUP(C406,W:Y,3,TRUE)</f>
        <v>Dec 16</v>
      </c>
      <c r="H406" s="27">
        <f t="shared" si="6"/>
        <v>405</v>
      </c>
      <c r="I406" s="30" t="str">
        <f>IF(G406='Check Register'!$E$1,H406,"")</f>
        <v/>
      </c>
      <c r="J406" s="16" t="str">
        <f>IFERROR(SMALL($I$2:$I$100001,H406),"")</f>
        <v/>
      </c>
    </row>
    <row r="407" spans="1:10" x14ac:dyDescent="0.3">
      <c r="A407" t="s">
        <v>90</v>
      </c>
      <c r="B407" t="s">
        <v>18</v>
      </c>
      <c r="C407" s="7">
        <v>42706</v>
      </c>
      <c r="E407" s="27">
        <v>1565.32</v>
      </c>
      <c r="G407" s="27" t="str">
        <f>VLOOKUP(C407,W:Y,3,TRUE)</f>
        <v>Dec 16</v>
      </c>
      <c r="H407" s="27">
        <f t="shared" si="6"/>
        <v>406</v>
      </c>
      <c r="I407" s="30" t="str">
        <f>IF(G407='Check Register'!$E$1,H407,"")</f>
        <v/>
      </c>
      <c r="J407" s="16" t="str">
        <f>IFERROR(SMALL($I$2:$I$100001,H407),"")</f>
        <v/>
      </c>
    </row>
    <row r="408" spans="1:10" x14ac:dyDescent="0.3">
      <c r="A408" t="s">
        <v>175</v>
      </c>
      <c r="B408" t="s">
        <v>43</v>
      </c>
      <c r="C408" s="7">
        <v>42706</v>
      </c>
      <c r="E408" s="27">
        <v>367.88</v>
      </c>
      <c r="G408" s="27" t="str">
        <f>VLOOKUP(C408,W:Y,3,TRUE)</f>
        <v>Dec 16</v>
      </c>
      <c r="H408" s="27">
        <f t="shared" si="6"/>
        <v>407</v>
      </c>
      <c r="I408" s="30" t="str">
        <f>IF(G408='Check Register'!$E$1,H408,"")</f>
        <v/>
      </c>
      <c r="J408" s="16" t="str">
        <f>IFERROR(SMALL($I$2:$I$100001,H408),"")</f>
        <v/>
      </c>
    </row>
    <row r="409" spans="1:10" x14ac:dyDescent="0.3">
      <c r="A409" t="s">
        <v>175</v>
      </c>
      <c r="B409" t="s">
        <v>45</v>
      </c>
      <c r="C409" s="7">
        <v>42706</v>
      </c>
      <c r="E409" s="27">
        <v>133.34</v>
      </c>
      <c r="G409" s="27" t="str">
        <f>VLOOKUP(C409,W:Y,3,TRUE)</f>
        <v>Dec 16</v>
      </c>
      <c r="H409" s="27">
        <f t="shared" si="6"/>
        <v>408</v>
      </c>
      <c r="I409" s="30" t="str">
        <f>IF(G409='Check Register'!$E$1,H409,"")</f>
        <v/>
      </c>
      <c r="J409" s="16" t="str">
        <f>IFERROR(SMALL($I$2:$I$100001,H409),"")</f>
        <v/>
      </c>
    </row>
    <row r="410" spans="1:10" x14ac:dyDescent="0.3">
      <c r="A410" t="s">
        <v>137</v>
      </c>
      <c r="B410" t="s">
        <v>18</v>
      </c>
      <c r="C410" s="7">
        <v>42706</v>
      </c>
      <c r="E410" s="27">
        <v>2091.85</v>
      </c>
      <c r="G410" s="27" t="str">
        <f>VLOOKUP(C410,W:Y,3,TRUE)</f>
        <v>Dec 16</v>
      </c>
      <c r="H410" s="27">
        <f t="shared" si="6"/>
        <v>409</v>
      </c>
      <c r="I410" s="30" t="str">
        <f>IF(G410='Check Register'!$E$1,H410,"")</f>
        <v/>
      </c>
      <c r="J410" s="16" t="str">
        <f>IFERROR(SMALL($I$2:$I$100001,H410),"")</f>
        <v/>
      </c>
    </row>
    <row r="411" spans="1:10" x14ac:dyDescent="0.3">
      <c r="A411" t="s">
        <v>19</v>
      </c>
      <c r="B411" t="s">
        <v>20</v>
      </c>
      <c r="C411" s="7">
        <v>42706</v>
      </c>
      <c r="E411" s="27">
        <v>1767.37</v>
      </c>
      <c r="G411" s="27" t="str">
        <f>VLOOKUP(C411,W:Y,3,TRUE)</f>
        <v>Dec 16</v>
      </c>
      <c r="H411" s="27">
        <f t="shared" si="6"/>
        <v>410</v>
      </c>
      <c r="I411" s="30" t="str">
        <f>IF(G411='Check Register'!$E$1,H411,"")</f>
        <v/>
      </c>
      <c r="J411" s="16" t="str">
        <f>IFERROR(SMALL($I$2:$I$100001,H411),"")</f>
        <v/>
      </c>
    </row>
    <row r="412" spans="1:10" x14ac:dyDescent="0.3">
      <c r="A412" t="s">
        <v>221</v>
      </c>
      <c r="B412" t="s">
        <v>8</v>
      </c>
      <c r="C412" s="7">
        <v>42706</v>
      </c>
      <c r="E412" s="27">
        <v>438.73</v>
      </c>
      <c r="G412" s="27" t="str">
        <f>VLOOKUP(C412,W:Y,3,TRUE)</f>
        <v>Dec 16</v>
      </c>
      <c r="H412" s="27">
        <f t="shared" si="6"/>
        <v>411</v>
      </c>
      <c r="I412" s="30" t="str">
        <f>IF(G412='Check Register'!$E$1,H412,"")</f>
        <v/>
      </c>
      <c r="J412" s="16" t="str">
        <f>IFERROR(SMALL($I$2:$I$100001,H412),"")</f>
        <v/>
      </c>
    </row>
    <row r="413" spans="1:10" x14ac:dyDescent="0.3">
      <c r="A413" t="s">
        <v>23</v>
      </c>
      <c r="B413" t="s">
        <v>12</v>
      </c>
      <c r="C413" s="7">
        <v>42706</v>
      </c>
      <c r="E413" s="27">
        <v>227.98</v>
      </c>
      <c r="G413" s="27" t="str">
        <f>VLOOKUP(C413,W:Y,3,TRUE)</f>
        <v>Dec 16</v>
      </c>
      <c r="H413" s="27">
        <f t="shared" si="6"/>
        <v>412</v>
      </c>
      <c r="I413" s="30" t="str">
        <f>IF(G413='Check Register'!$E$1,H413,"")</f>
        <v/>
      </c>
      <c r="J413" s="16" t="str">
        <f>IFERROR(SMALL($I$2:$I$100001,H413),"")</f>
        <v/>
      </c>
    </row>
    <row r="414" spans="1:10" x14ac:dyDescent="0.3">
      <c r="A414" t="s">
        <v>178</v>
      </c>
      <c r="B414" t="s">
        <v>31</v>
      </c>
      <c r="C414" s="7">
        <v>42706</v>
      </c>
      <c r="E414" s="27">
        <v>1146.17</v>
      </c>
      <c r="G414" s="27" t="str">
        <f>VLOOKUP(C414,W:Y,3,TRUE)</f>
        <v>Dec 16</v>
      </c>
      <c r="H414" s="27">
        <f t="shared" si="6"/>
        <v>413</v>
      </c>
      <c r="I414" s="30" t="str">
        <f>IF(G414='Check Register'!$E$1,H414,"")</f>
        <v/>
      </c>
      <c r="J414" s="16" t="str">
        <f>IFERROR(SMALL($I$2:$I$100001,H414),"")</f>
        <v/>
      </c>
    </row>
    <row r="415" spans="1:10" x14ac:dyDescent="0.3">
      <c r="A415" t="s">
        <v>26</v>
      </c>
      <c r="B415" t="s">
        <v>20</v>
      </c>
      <c r="C415" s="7">
        <v>42706</v>
      </c>
      <c r="E415" s="27">
        <v>4624.26</v>
      </c>
      <c r="G415" s="27" t="str">
        <f>VLOOKUP(C415,W:Y,3,TRUE)</f>
        <v>Dec 16</v>
      </c>
      <c r="H415" s="27">
        <f t="shared" si="6"/>
        <v>414</v>
      </c>
      <c r="I415" s="30" t="str">
        <f>IF(G415='Check Register'!$E$1,H415,"")</f>
        <v/>
      </c>
      <c r="J415" s="16" t="str">
        <f>IFERROR(SMALL($I$2:$I$100001,H415),"")</f>
        <v/>
      </c>
    </row>
    <row r="416" spans="1:10" x14ac:dyDescent="0.3">
      <c r="A416" t="s">
        <v>233</v>
      </c>
      <c r="B416" t="s">
        <v>12</v>
      </c>
      <c r="C416" s="7">
        <v>42706</v>
      </c>
      <c r="E416" s="27">
        <v>14.75</v>
      </c>
      <c r="G416" s="27" t="str">
        <f>VLOOKUP(C416,W:Y,3,TRUE)</f>
        <v>Dec 16</v>
      </c>
      <c r="H416" s="27">
        <f t="shared" si="6"/>
        <v>415</v>
      </c>
      <c r="I416" s="30" t="str">
        <f>IF(G416='Check Register'!$E$1,H416,"")</f>
        <v/>
      </c>
      <c r="J416" s="16" t="str">
        <f>IFERROR(SMALL($I$2:$I$100001,H416),"")</f>
        <v/>
      </c>
    </row>
    <row r="417" spans="1:10" x14ac:dyDescent="0.3">
      <c r="A417" t="s">
        <v>29</v>
      </c>
      <c r="B417" t="s">
        <v>12</v>
      </c>
      <c r="C417" s="7">
        <v>42706</v>
      </c>
      <c r="E417" s="27">
        <v>60.34</v>
      </c>
      <c r="G417" s="27" t="str">
        <f>VLOOKUP(C417,W:Y,3,TRUE)</f>
        <v>Dec 16</v>
      </c>
      <c r="H417" s="27">
        <f t="shared" si="6"/>
        <v>416</v>
      </c>
      <c r="I417" s="30" t="str">
        <f>IF(G417='Check Register'!$E$1,H417,"")</f>
        <v/>
      </c>
      <c r="J417" s="16" t="str">
        <f>IFERROR(SMALL($I$2:$I$100001,H417),"")</f>
        <v/>
      </c>
    </row>
    <row r="418" spans="1:10" x14ac:dyDescent="0.3">
      <c r="A418" t="s">
        <v>29</v>
      </c>
      <c r="B418" t="s">
        <v>8</v>
      </c>
      <c r="C418" s="7">
        <v>42706</v>
      </c>
      <c r="E418" s="27">
        <v>66.8</v>
      </c>
      <c r="G418" s="27" t="str">
        <f>VLOOKUP(C418,W:Y,3,TRUE)</f>
        <v>Dec 16</v>
      </c>
      <c r="H418" s="27">
        <f t="shared" si="6"/>
        <v>417</v>
      </c>
      <c r="I418" s="30" t="str">
        <f>IF(G418='Check Register'!$E$1,H418,"")</f>
        <v/>
      </c>
      <c r="J418" s="16" t="str">
        <f>IFERROR(SMALL($I$2:$I$100001,H418),"")</f>
        <v/>
      </c>
    </row>
    <row r="419" spans="1:10" x14ac:dyDescent="0.3">
      <c r="A419" t="s">
        <v>144</v>
      </c>
      <c r="B419" t="s">
        <v>28</v>
      </c>
      <c r="C419" s="7">
        <v>42706</v>
      </c>
      <c r="E419" s="27">
        <v>-10510.29</v>
      </c>
      <c r="G419" s="27" t="str">
        <f>VLOOKUP(C419,W:Y,3,TRUE)</f>
        <v>Dec 16</v>
      </c>
      <c r="H419" s="27">
        <f t="shared" si="6"/>
        <v>418</v>
      </c>
      <c r="I419" s="30" t="str">
        <f>IF(G419='Check Register'!$E$1,H419,"")</f>
        <v/>
      </c>
      <c r="J419" s="16" t="str">
        <f>IFERROR(SMALL($I$2:$I$100001,H419),"")</f>
        <v/>
      </c>
    </row>
    <row r="420" spans="1:10" x14ac:dyDescent="0.3">
      <c r="A420" t="s">
        <v>144</v>
      </c>
      <c r="B420" t="s">
        <v>33</v>
      </c>
      <c r="C420" s="7">
        <v>42706</v>
      </c>
      <c r="E420" s="27">
        <v>79719.960000000006</v>
      </c>
      <c r="G420" s="27" t="str">
        <f>VLOOKUP(C420,W:Y,3,TRUE)</f>
        <v>Dec 16</v>
      </c>
      <c r="H420" s="27">
        <f t="shared" si="6"/>
        <v>419</v>
      </c>
      <c r="I420" s="30" t="str">
        <f>IF(G420='Check Register'!$E$1,H420,"")</f>
        <v/>
      </c>
      <c r="J420" s="16" t="str">
        <f>IFERROR(SMALL($I$2:$I$100001,H420),"")</f>
        <v/>
      </c>
    </row>
    <row r="421" spans="1:10" x14ac:dyDescent="0.3">
      <c r="A421" t="s">
        <v>144</v>
      </c>
      <c r="B421" t="s">
        <v>102</v>
      </c>
      <c r="C421" s="7">
        <v>42706</v>
      </c>
      <c r="E421" s="27">
        <v>179863.36</v>
      </c>
      <c r="G421" s="27" t="str">
        <f>VLOOKUP(C421,W:Y,3,TRUE)</f>
        <v>Dec 16</v>
      </c>
      <c r="H421" s="27">
        <f t="shared" si="6"/>
        <v>420</v>
      </c>
      <c r="I421" s="30" t="str">
        <f>IF(G421='Check Register'!$E$1,H421,"")</f>
        <v/>
      </c>
      <c r="J421" s="16" t="str">
        <f>IFERROR(SMALL($I$2:$I$100001,H421),"")</f>
        <v/>
      </c>
    </row>
    <row r="422" spans="1:10" x14ac:dyDescent="0.3">
      <c r="A422" t="s">
        <v>32</v>
      </c>
      <c r="B422" t="s">
        <v>33</v>
      </c>
      <c r="C422" s="7">
        <v>42706</v>
      </c>
      <c r="E422" s="27">
        <v>2474.06</v>
      </c>
      <c r="G422" s="27" t="str">
        <f>VLOOKUP(C422,W:Y,3,TRUE)</f>
        <v>Dec 16</v>
      </c>
      <c r="H422" s="27">
        <f t="shared" si="6"/>
        <v>421</v>
      </c>
      <c r="I422" s="30" t="str">
        <f>IF(G422='Check Register'!$E$1,H422,"")</f>
        <v/>
      </c>
      <c r="J422" s="16" t="str">
        <f>IFERROR(SMALL($I$2:$I$100001,H422),"")</f>
        <v/>
      </c>
    </row>
    <row r="423" spans="1:10" x14ac:dyDescent="0.3">
      <c r="A423" t="s">
        <v>34</v>
      </c>
      <c r="B423" t="s">
        <v>35</v>
      </c>
      <c r="C423" s="7">
        <v>42706</v>
      </c>
      <c r="E423" s="27">
        <v>255</v>
      </c>
      <c r="G423" s="27" t="str">
        <f>VLOOKUP(C423,W:Y,3,TRUE)</f>
        <v>Dec 16</v>
      </c>
      <c r="H423" s="27">
        <f t="shared" si="6"/>
        <v>422</v>
      </c>
      <c r="I423" s="30" t="str">
        <f>IF(G423='Check Register'!$E$1,H423,"")</f>
        <v/>
      </c>
      <c r="J423" s="16" t="str">
        <f>IFERROR(SMALL($I$2:$I$100001,H423),"")</f>
        <v/>
      </c>
    </row>
    <row r="424" spans="1:10" x14ac:dyDescent="0.3">
      <c r="A424" t="s">
        <v>36</v>
      </c>
      <c r="B424" t="s">
        <v>18</v>
      </c>
      <c r="C424" s="7">
        <v>42706</v>
      </c>
      <c r="E424" s="27">
        <v>892.52</v>
      </c>
      <c r="G424" s="27" t="str">
        <f>VLOOKUP(C424,W:Y,3,TRUE)</f>
        <v>Dec 16</v>
      </c>
      <c r="H424" s="27">
        <f t="shared" si="6"/>
        <v>423</v>
      </c>
      <c r="I424" s="30" t="str">
        <f>IF(G424='Check Register'!$E$1,H424,"")</f>
        <v/>
      </c>
      <c r="J424" s="16" t="str">
        <f>IFERROR(SMALL($I$2:$I$100001,H424),"")</f>
        <v/>
      </c>
    </row>
    <row r="425" spans="1:10" x14ac:dyDescent="0.3">
      <c r="A425" t="s">
        <v>146</v>
      </c>
      <c r="B425" t="s">
        <v>8</v>
      </c>
      <c r="C425" s="7">
        <v>42706</v>
      </c>
      <c r="E425" s="27">
        <v>2546.8000000000002</v>
      </c>
      <c r="G425" s="27" t="str">
        <f>VLOOKUP(C425,W:Y,3,TRUE)</f>
        <v>Dec 16</v>
      </c>
      <c r="H425" s="27">
        <f t="shared" si="6"/>
        <v>424</v>
      </c>
      <c r="I425" s="30" t="str">
        <f>IF(G425='Check Register'!$E$1,H425,"")</f>
        <v/>
      </c>
      <c r="J425" s="16" t="str">
        <f>IFERROR(SMALL($I$2:$I$100001,H425),"")</f>
        <v/>
      </c>
    </row>
    <row r="426" spans="1:10" x14ac:dyDescent="0.3">
      <c r="A426" t="s">
        <v>234</v>
      </c>
      <c r="B426" t="s">
        <v>150</v>
      </c>
      <c r="C426" s="7">
        <v>42706</v>
      </c>
      <c r="E426" s="27">
        <v>40</v>
      </c>
      <c r="G426" s="27" t="str">
        <f>VLOOKUP(C426,W:Y,3,TRUE)</f>
        <v>Dec 16</v>
      </c>
      <c r="H426" s="27">
        <f t="shared" si="6"/>
        <v>425</v>
      </c>
      <c r="I426" s="30" t="str">
        <f>IF(G426='Check Register'!$E$1,H426,"")</f>
        <v/>
      </c>
      <c r="J426" s="16" t="str">
        <f>IFERROR(SMALL($I$2:$I$100001,H426),"")</f>
        <v/>
      </c>
    </row>
    <row r="427" spans="1:10" x14ac:dyDescent="0.3">
      <c r="A427" t="s">
        <v>49</v>
      </c>
      <c r="B427" t="s">
        <v>28</v>
      </c>
      <c r="C427" s="7">
        <v>42706</v>
      </c>
      <c r="E427" s="27">
        <v>12243.9</v>
      </c>
      <c r="G427" s="27" t="str">
        <f>VLOOKUP(C427,W:Y,3,TRUE)</f>
        <v>Dec 16</v>
      </c>
      <c r="H427" s="27">
        <f t="shared" si="6"/>
        <v>426</v>
      </c>
      <c r="I427" s="30" t="str">
        <f>IF(G427='Check Register'!$E$1,H427,"")</f>
        <v/>
      </c>
      <c r="J427" s="16" t="str">
        <f>IFERROR(SMALL($I$2:$I$100001,H427),"")</f>
        <v/>
      </c>
    </row>
    <row r="428" spans="1:10" x14ac:dyDescent="0.3">
      <c r="A428" t="s">
        <v>49</v>
      </c>
      <c r="B428" t="s">
        <v>50</v>
      </c>
      <c r="C428" s="7">
        <v>42706</v>
      </c>
      <c r="E428" s="27">
        <v>-612.20000000000005</v>
      </c>
      <c r="G428" s="27" t="str">
        <f>VLOOKUP(C428,W:Y,3,TRUE)</f>
        <v>Dec 16</v>
      </c>
      <c r="H428" s="27">
        <f t="shared" si="6"/>
        <v>427</v>
      </c>
      <c r="I428" s="30" t="str">
        <f>IF(G428='Check Register'!$E$1,H428,"")</f>
        <v/>
      </c>
      <c r="J428" s="16" t="str">
        <f>IFERROR(SMALL($I$2:$I$100001,H428),"")</f>
        <v/>
      </c>
    </row>
    <row r="429" spans="1:10" x14ac:dyDescent="0.3">
      <c r="A429" t="s">
        <v>235</v>
      </c>
      <c r="B429" t="s">
        <v>45</v>
      </c>
      <c r="C429" s="7">
        <v>42706</v>
      </c>
      <c r="E429" s="27">
        <v>10036</v>
      </c>
      <c r="G429" s="27" t="str">
        <f>VLOOKUP(C429,W:Y,3,TRUE)</f>
        <v>Dec 16</v>
      </c>
      <c r="H429" s="27">
        <f t="shared" si="6"/>
        <v>428</v>
      </c>
      <c r="I429" s="30" t="str">
        <f>IF(G429='Check Register'!$E$1,H429,"")</f>
        <v/>
      </c>
      <c r="J429" s="16" t="str">
        <f>IFERROR(SMALL($I$2:$I$100001,H429),"")</f>
        <v/>
      </c>
    </row>
    <row r="430" spans="1:10" x14ac:dyDescent="0.3">
      <c r="A430" t="s">
        <v>154</v>
      </c>
      <c r="B430" t="s">
        <v>8</v>
      </c>
      <c r="C430" s="7">
        <v>42706</v>
      </c>
      <c r="E430" s="27">
        <v>223.07</v>
      </c>
      <c r="G430" s="27" t="str">
        <f>VLOOKUP(C430,W:Y,3,TRUE)</f>
        <v>Dec 16</v>
      </c>
      <c r="H430" s="27">
        <f t="shared" si="6"/>
        <v>429</v>
      </c>
      <c r="I430" s="30" t="str">
        <f>IF(G430='Check Register'!$E$1,H430,"")</f>
        <v/>
      </c>
      <c r="J430" s="16" t="str">
        <f>IFERROR(SMALL($I$2:$I$100001,H430),"")</f>
        <v/>
      </c>
    </row>
    <row r="431" spans="1:10" x14ac:dyDescent="0.3">
      <c r="A431" t="s">
        <v>53</v>
      </c>
      <c r="B431" t="s">
        <v>8</v>
      </c>
      <c r="C431" s="7">
        <v>42706</v>
      </c>
      <c r="E431" s="27">
        <v>81.44</v>
      </c>
      <c r="G431" s="27" t="str">
        <f>VLOOKUP(C431,W:Y,3,TRUE)</f>
        <v>Dec 16</v>
      </c>
      <c r="H431" s="27">
        <f t="shared" si="6"/>
        <v>430</v>
      </c>
      <c r="I431" s="30" t="str">
        <f>IF(G431='Check Register'!$E$1,H431,"")</f>
        <v/>
      </c>
      <c r="J431" s="16" t="str">
        <f>IFERROR(SMALL($I$2:$I$100001,H431),"")</f>
        <v/>
      </c>
    </row>
    <row r="432" spans="1:10" x14ac:dyDescent="0.3">
      <c r="A432" t="s">
        <v>155</v>
      </c>
      <c r="B432" t="s">
        <v>8</v>
      </c>
      <c r="C432" s="7">
        <v>42706</v>
      </c>
      <c r="E432" s="27">
        <v>606.55999999999995</v>
      </c>
      <c r="G432" s="27" t="str">
        <f>VLOOKUP(C432,W:Y,3,TRUE)</f>
        <v>Dec 16</v>
      </c>
      <c r="H432" s="27">
        <f t="shared" si="6"/>
        <v>431</v>
      </c>
      <c r="I432" s="30" t="str">
        <f>IF(G432='Check Register'!$E$1,H432,"")</f>
        <v/>
      </c>
      <c r="J432" s="16" t="str">
        <f>IFERROR(SMALL($I$2:$I$100001,H432),"")</f>
        <v/>
      </c>
    </row>
    <row r="433" spans="1:10" x14ac:dyDescent="0.3">
      <c r="A433" t="s">
        <v>56</v>
      </c>
      <c r="B433" t="s">
        <v>12</v>
      </c>
      <c r="C433" s="7">
        <v>42706</v>
      </c>
      <c r="E433" s="27">
        <v>74.33</v>
      </c>
      <c r="G433" s="27" t="str">
        <f>VLOOKUP(C433,W:Y,3,TRUE)</f>
        <v>Dec 16</v>
      </c>
      <c r="H433" s="27">
        <f t="shared" si="6"/>
        <v>432</v>
      </c>
      <c r="I433" s="30" t="str">
        <f>IF(G433='Check Register'!$E$1,H433,"")</f>
        <v/>
      </c>
      <c r="J433" s="16" t="str">
        <f>IFERROR(SMALL($I$2:$I$100001,H433),"")</f>
        <v/>
      </c>
    </row>
    <row r="434" spans="1:10" x14ac:dyDescent="0.3">
      <c r="A434" t="s">
        <v>57</v>
      </c>
      <c r="B434" t="s">
        <v>8</v>
      </c>
      <c r="C434" s="7">
        <v>42706</v>
      </c>
      <c r="E434" s="27">
        <v>60.76</v>
      </c>
      <c r="G434" s="27" t="str">
        <f>VLOOKUP(C434,W:Y,3,TRUE)</f>
        <v>Dec 16</v>
      </c>
      <c r="H434" s="27">
        <f t="shared" si="6"/>
        <v>433</v>
      </c>
      <c r="I434" s="30" t="str">
        <f>IF(G434='Check Register'!$E$1,H434,"")</f>
        <v/>
      </c>
      <c r="J434" s="16" t="str">
        <f>IFERROR(SMALL($I$2:$I$100001,H434),"")</f>
        <v/>
      </c>
    </row>
    <row r="435" spans="1:10" x14ac:dyDescent="0.3">
      <c r="A435" t="s">
        <v>236</v>
      </c>
      <c r="B435" t="s">
        <v>8</v>
      </c>
      <c r="C435" s="7">
        <v>42706</v>
      </c>
      <c r="E435" s="27">
        <v>576.12</v>
      </c>
      <c r="G435" s="27" t="str">
        <f>VLOOKUP(C435,W:Y,3,TRUE)</f>
        <v>Dec 16</v>
      </c>
      <c r="H435" s="27">
        <f t="shared" si="6"/>
        <v>434</v>
      </c>
      <c r="I435" s="30" t="str">
        <f>IF(G435='Check Register'!$E$1,H435,"")</f>
        <v/>
      </c>
      <c r="J435" s="16" t="str">
        <f>IFERROR(SMALL($I$2:$I$100001,H435),"")</f>
        <v/>
      </c>
    </row>
    <row r="436" spans="1:10" x14ac:dyDescent="0.3">
      <c r="A436" t="s">
        <v>63</v>
      </c>
      <c r="B436" t="s">
        <v>22</v>
      </c>
      <c r="C436" s="7">
        <v>42706</v>
      </c>
      <c r="E436" s="27">
        <v>1130</v>
      </c>
      <c r="G436" s="27" t="str">
        <f>VLOOKUP(C436,W:Y,3,TRUE)</f>
        <v>Dec 16</v>
      </c>
      <c r="H436" s="27">
        <f t="shared" si="6"/>
        <v>435</v>
      </c>
      <c r="I436" s="30" t="str">
        <f>IF(G436='Check Register'!$E$1,H436,"")</f>
        <v/>
      </c>
      <c r="J436" s="16" t="str">
        <f>IFERROR(SMALL($I$2:$I$100001,H436),"")</f>
        <v/>
      </c>
    </row>
    <row r="437" spans="1:10" x14ac:dyDescent="0.3">
      <c r="A437" t="s">
        <v>200</v>
      </c>
      <c r="B437" t="s">
        <v>39</v>
      </c>
      <c r="C437" s="7">
        <v>42706</v>
      </c>
      <c r="E437" s="27">
        <v>216.56</v>
      </c>
      <c r="G437" s="27" t="str">
        <f>VLOOKUP(C437,W:Y,3,TRUE)</f>
        <v>Dec 16</v>
      </c>
      <c r="H437" s="27">
        <f t="shared" si="6"/>
        <v>436</v>
      </c>
      <c r="I437" s="30" t="str">
        <f>IF(G437='Check Register'!$E$1,H437,"")</f>
        <v/>
      </c>
      <c r="J437" s="16" t="str">
        <f>IFERROR(SMALL($I$2:$I$100001,H437),"")</f>
        <v/>
      </c>
    </row>
    <row r="438" spans="1:10" x14ac:dyDescent="0.3">
      <c r="A438" t="s">
        <v>159</v>
      </c>
      <c r="B438" t="s">
        <v>22</v>
      </c>
      <c r="C438" s="7">
        <v>42706</v>
      </c>
      <c r="E438" s="27">
        <v>36.5</v>
      </c>
      <c r="G438" s="27" t="str">
        <f>VLOOKUP(C438,W:Y,3,TRUE)</f>
        <v>Dec 16</v>
      </c>
      <c r="H438" s="27">
        <f t="shared" si="6"/>
        <v>437</v>
      </c>
      <c r="I438" s="30" t="str">
        <f>IF(G438='Check Register'!$E$1,H438,"")</f>
        <v/>
      </c>
      <c r="J438" s="16" t="str">
        <f>IFERROR(SMALL($I$2:$I$100001,H438),"")</f>
        <v/>
      </c>
    </row>
    <row r="439" spans="1:10" x14ac:dyDescent="0.3">
      <c r="A439" t="s">
        <v>237</v>
      </c>
      <c r="B439" t="s">
        <v>12</v>
      </c>
      <c r="C439" s="7">
        <v>42706</v>
      </c>
      <c r="E439" s="27">
        <v>33.799999999999997</v>
      </c>
      <c r="G439" s="27" t="str">
        <f>VLOOKUP(C439,W:Y,3,TRUE)</f>
        <v>Dec 16</v>
      </c>
      <c r="H439" s="27">
        <f t="shared" si="6"/>
        <v>438</v>
      </c>
      <c r="I439" s="30" t="str">
        <f>IF(G439='Check Register'!$E$1,H439,"")</f>
        <v/>
      </c>
      <c r="J439" s="16" t="str">
        <f>IFERROR(SMALL($I$2:$I$100001,H439),"")</f>
        <v/>
      </c>
    </row>
    <row r="440" spans="1:10" x14ac:dyDescent="0.3">
      <c r="A440" t="s">
        <v>193</v>
      </c>
      <c r="B440" t="s">
        <v>18</v>
      </c>
      <c r="C440" s="7">
        <v>42706</v>
      </c>
      <c r="E440" s="27">
        <v>42.28</v>
      </c>
      <c r="G440" s="27" t="str">
        <f>VLOOKUP(C440,W:Y,3,TRUE)</f>
        <v>Dec 16</v>
      </c>
      <c r="H440" s="27">
        <f t="shared" si="6"/>
        <v>439</v>
      </c>
      <c r="I440" s="30" t="str">
        <f>IF(G440='Check Register'!$E$1,H440,"")</f>
        <v/>
      </c>
      <c r="J440" s="16" t="str">
        <f>IFERROR(SMALL($I$2:$I$100001,H440),"")</f>
        <v/>
      </c>
    </row>
    <row r="441" spans="1:10" x14ac:dyDescent="0.3">
      <c r="A441" t="s">
        <v>71</v>
      </c>
      <c r="B441" t="s">
        <v>12</v>
      </c>
      <c r="C441" s="7">
        <v>42706</v>
      </c>
      <c r="E441" s="27">
        <v>248.46</v>
      </c>
      <c r="G441" s="27" t="str">
        <f>VLOOKUP(C441,W:Y,3,TRUE)</f>
        <v>Dec 16</v>
      </c>
      <c r="H441" s="27">
        <f t="shared" si="6"/>
        <v>440</v>
      </c>
      <c r="I441" s="30" t="str">
        <f>IF(G441='Check Register'!$E$1,H441,"")</f>
        <v/>
      </c>
      <c r="J441" s="16" t="str">
        <f>IFERROR(SMALL($I$2:$I$100001,H441),"")</f>
        <v/>
      </c>
    </row>
    <row r="442" spans="1:10" x14ac:dyDescent="0.3">
      <c r="A442" t="s">
        <v>72</v>
      </c>
      <c r="B442" t="s">
        <v>73</v>
      </c>
      <c r="C442" s="7">
        <v>42706</v>
      </c>
      <c r="E442" s="27">
        <v>21441.96</v>
      </c>
      <c r="G442" s="27" t="str">
        <f>VLOOKUP(C442,W:Y,3,TRUE)</f>
        <v>Dec 16</v>
      </c>
      <c r="H442" s="27">
        <f t="shared" si="6"/>
        <v>441</v>
      </c>
      <c r="I442" s="30" t="str">
        <f>IF(G442='Check Register'!$E$1,H442,"")</f>
        <v/>
      </c>
      <c r="J442" s="16" t="str">
        <f>IFERROR(SMALL($I$2:$I$100001,H442),"")</f>
        <v/>
      </c>
    </row>
    <row r="443" spans="1:10" x14ac:dyDescent="0.3">
      <c r="A443" t="s">
        <v>165</v>
      </c>
      <c r="B443" t="s">
        <v>8</v>
      </c>
      <c r="C443" s="7">
        <v>42706</v>
      </c>
      <c r="E443" s="27">
        <v>215.74</v>
      </c>
      <c r="G443" s="27" t="str">
        <f>VLOOKUP(C443,W:Y,3,TRUE)</f>
        <v>Dec 16</v>
      </c>
      <c r="H443" s="27">
        <f t="shared" si="6"/>
        <v>442</v>
      </c>
      <c r="I443" s="30" t="str">
        <f>IF(G443='Check Register'!$E$1,H443,"")</f>
        <v/>
      </c>
      <c r="J443" s="16" t="str">
        <f>IFERROR(SMALL($I$2:$I$100001,H443),"")</f>
        <v/>
      </c>
    </row>
    <row r="444" spans="1:10" x14ac:dyDescent="0.3">
      <c r="A444" t="s">
        <v>76</v>
      </c>
      <c r="B444" t="s">
        <v>77</v>
      </c>
      <c r="C444" s="7">
        <v>42706</v>
      </c>
      <c r="E444" s="27">
        <v>446.73</v>
      </c>
      <c r="G444" s="27" t="str">
        <f>VLOOKUP(C444,W:Y,3,TRUE)</f>
        <v>Dec 16</v>
      </c>
      <c r="H444" s="27">
        <f t="shared" si="6"/>
        <v>443</v>
      </c>
      <c r="I444" s="30" t="str">
        <f>IF(G444='Check Register'!$E$1,H444,"")</f>
        <v/>
      </c>
      <c r="J444" s="16" t="str">
        <f>IFERROR(SMALL($I$2:$I$100001,H444),"")</f>
        <v/>
      </c>
    </row>
    <row r="445" spans="1:10" x14ac:dyDescent="0.3">
      <c r="A445" t="s">
        <v>76</v>
      </c>
      <c r="B445" t="s">
        <v>214</v>
      </c>
      <c r="C445" s="7">
        <v>42706</v>
      </c>
      <c r="E445" s="27">
        <v>25799.98</v>
      </c>
      <c r="G445" s="27" t="str">
        <f>VLOOKUP(C445,W:Y,3,TRUE)</f>
        <v>Dec 16</v>
      </c>
      <c r="H445" s="27">
        <f t="shared" si="6"/>
        <v>444</v>
      </c>
      <c r="I445" s="30" t="str">
        <f>IF(G445='Check Register'!$E$1,H445,"")</f>
        <v/>
      </c>
      <c r="J445" s="16" t="str">
        <f>IFERROR(SMALL($I$2:$I$100001,H445),"")</f>
        <v/>
      </c>
    </row>
    <row r="446" spans="1:10" x14ac:dyDescent="0.3">
      <c r="A446" t="s">
        <v>76</v>
      </c>
      <c r="B446" t="s">
        <v>111</v>
      </c>
      <c r="C446" s="7">
        <v>42706</v>
      </c>
      <c r="E446" s="27">
        <v>1416.56</v>
      </c>
      <c r="G446" s="27" t="str">
        <f>VLOOKUP(C446,W:Y,3,TRUE)</f>
        <v>Dec 16</v>
      </c>
      <c r="H446" s="27">
        <f t="shared" si="6"/>
        <v>445</v>
      </c>
      <c r="I446" s="30" t="str">
        <f>IF(G446='Check Register'!$E$1,H446,"")</f>
        <v/>
      </c>
      <c r="J446" s="16" t="str">
        <f>IFERROR(SMALL($I$2:$I$100001,H446),"")</f>
        <v/>
      </c>
    </row>
    <row r="447" spans="1:10" x14ac:dyDescent="0.3">
      <c r="A447" t="s">
        <v>238</v>
      </c>
      <c r="B447" t="s">
        <v>208</v>
      </c>
      <c r="C447" s="7">
        <v>42706</v>
      </c>
      <c r="E447" s="27">
        <v>158.85</v>
      </c>
      <c r="G447" s="27" t="str">
        <f>VLOOKUP(C447,W:Y,3,TRUE)</f>
        <v>Dec 16</v>
      </c>
      <c r="H447" s="27">
        <f t="shared" si="6"/>
        <v>446</v>
      </c>
      <c r="I447" s="30" t="str">
        <f>IF(G447='Check Register'!$E$1,H447,"")</f>
        <v/>
      </c>
      <c r="J447" s="16" t="str">
        <f>IFERROR(SMALL($I$2:$I$100001,H447),"")</f>
        <v/>
      </c>
    </row>
    <row r="448" spans="1:10" x14ac:dyDescent="0.3">
      <c r="A448" t="s">
        <v>231</v>
      </c>
      <c r="B448" t="s">
        <v>89</v>
      </c>
      <c r="C448" s="7">
        <v>42706</v>
      </c>
      <c r="E448" s="27">
        <v>690</v>
      </c>
      <c r="G448" s="27" t="str">
        <f>VLOOKUP(C448,W:Y,3,TRUE)</f>
        <v>Dec 16</v>
      </c>
      <c r="H448" s="27">
        <f t="shared" si="6"/>
        <v>447</v>
      </c>
      <c r="I448" s="30" t="str">
        <f>IF(G448='Check Register'!$E$1,H448,"")</f>
        <v/>
      </c>
      <c r="J448" s="16" t="str">
        <f>IFERROR(SMALL($I$2:$I$100001,H448),"")</f>
        <v/>
      </c>
    </row>
    <row r="449" spans="1:10" x14ac:dyDescent="0.3">
      <c r="A449" t="s">
        <v>239</v>
      </c>
      <c r="B449" t="s">
        <v>148</v>
      </c>
      <c r="C449" s="7">
        <v>42706</v>
      </c>
      <c r="E449" s="27">
        <v>9250</v>
      </c>
      <c r="G449" s="27" t="str">
        <f>VLOOKUP(C449,W:Y,3,TRUE)</f>
        <v>Dec 16</v>
      </c>
      <c r="H449" s="27">
        <f t="shared" si="6"/>
        <v>448</v>
      </c>
      <c r="I449" s="30" t="str">
        <f>IF(G449='Check Register'!$E$1,H449,"")</f>
        <v/>
      </c>
      <c r="J449" s="16" t="str">
        <f>IFERROR(SMALL($I$2:$I$100001,H449),"")</f>
        <v/>
      </c>
    </row>
    <row r="450" spans="1:10" x14ac:dyDescent="0.3">
      <c r="A450" t="s">
        <v>82</v>
      </c>
      <c r="B450" t="s">
        <v>11</v>
      </c>
      <c r="C450" s="7">
        <v>42706</v>
      </c>
      <c r="E450" s="27">
        <v>1708.36</v>
      </c>
      <c r="G450" s="27" t="str">
        <f>VLOOKUP(C450,W:Y,3,TRUE)</f>
        <v>Dec 16</v>
      </c>
      <c r="H450" s="27">
        <f t="shared" si="6"/>
        <v>449</v>
      </c>
      <c r="I450" s="30" t="str">
        <f>IF(G450='Check Register'!$E$1,H450,"")</f>
        <v/>
      </c>
      <c r="J450" s="16" t="str">
        <f>IFERROR(SMALL($I$2:$I$100001,H450),"")</f>
        <v/>
      </c>
    </row>
    <row r="451" spans="1:10" x14ac:dyDescent="0.3">
      <c r="A451" t="s">
        <v>84</v>
      </c>
      <c r="B451" t="s">
        <v>85</v>
      </c>
      <c r="C451" s="7">
        <v>42706</v>
      </c>
      <c r="E451" s="27">
        <v>2199.5500000000002</v>
      </c>
      <c r="G451" s="27" t="str">
        <f>VLOOKUP(C451,W:Y,3,TRUE)</f>
        <v>Dec 16</v>
      </c>
      <c r="H451" s="27">
        <f t="shared" ref="H451:H514" si="7">1+H450</f>
        <v>450</v>
      </c>
      <c r="I451" s="30" t="str">
        <f>IF(G451='Check Register'!$E$1,H451,"")</f>
        <v/>
      </c>
      <c r="J451" s="16" t="str">
        <f>IFERROR(SMALL($I$2:$I$100001,H451),"")</f>
        <v/>
      </c>
    </row>
    <row r="452" spans="1:10" x14ac:dyDescent="0.3">
      <c r="A452" t="s">
        <v>126</v>
      </c>
      <c r="B452" t="s">
        <v>12</v>
      </c>
      <c r="C452" s="7">
        <v>42706</v>
      </c>
      <c r="E452" s="27">
        <v>82.89</v>
      </c>
      <c r="G452" s="27" t="str">
        <f>VLOOKUP(C452,W:Y,3,TRUE)</f>
        <v>Dec 16</v>
      </c>
      <c r="H452" s="27">
        <f t="shared" si="7"/>
        <v>451</v>
      </c>
      <c r="I452" s="30" t="str">
        <f>IF(G452='Check Register'!$E$1,H452,"")</f>
        <v/>
      </c>
      <c r="J452" s="16" t="str">
        <f>IFERROR(SMALL($I$2:$I$100001,H452),"")</f>
        <v/>
      </c>
    </row>
    <row r="453" spans="1:10" x14ac:dyDescent="0.3">
      <c r="A453" t="s">
        <v>126</v>
      </c>
      <c r="B453" t="s">
        <v>8</v>
      </c>
      <c r="C453" s="7">
        <v>42706</v>
      </c>
      <c r="E453" s="27">
        <v>25.28</v>
      </c>
      <c r="G453" s="27" t="str">
        <f>VLOOKUP(C453,W:Y,3,TRUE)</f>
        <v>Dec 16</v>
      </c>
      <c r="H453" s="27">
        <f t="shared" si="7"/>
        <v>452</v>
      </c>
      <c r="I453" s="30" t="str">
        <f>IF(G453='Check Register'!$E$1,H453,"")</f>
        <v/>
      </c>
      <c r="J453" s="16" t="str">
        <f>IFERROR(SMALL($I$2:$I$100001,H453),"")</f>
        <v/>
      </c>
    </row>
    <row r="454" spans="1:10" x14ac:dyDescent="0.3">
      <c r="A454" t="s">
        <v>240</v>
      </c>
      <c r="B454" t="s">
        <v>81</v>
      </c>
      <c r="C454" s="7">
        <v>42706</v>
      </c>
      <c r="E454" s="27">
        <v>72</v>
      </c>
      <c r="G454" s="27" t="str">
        <f>VLOOKUP(C454,W:Y,3,TRUE)</f>
        <v>Dec 16</v>
      </c>
      <c r="H454" s="27">
        <f t="shared" si="7"/>
        <v>453</v>
      </c>
      <c r="I454" s="30" t="str">
        <f>IF(G454='Check Register'!$E$1,H454,"")</f>
        <v/>
      </c>
      <c r="J454" s="16" t="str">
        <f>IFERROR(SMALL($I$2:$I$100001,H454),"")</f>
        <v/>
      </c>
    </row>
    <row r="455" spans="1:10" x14ac:dyDescent="0.3">
      <c r="A455" t="s">
        <v>195</v>
      </c>
      <c r="B455" t="s">
        <v>131</v>
      </c>
      <c r="C455" s="7">
        <v>42713</v>
      </c>
      <c r="E455" s="27">
        <v>0</v>
      </c>
      <c r="G455" s="27" t="str">
        <f>VLOOKUP(C455,W:Y,3,TRUE)</f>
        <v>Dec 16</v>
      </c>
      <c r="H455" s="27">
        <f t="shared" si="7"/>
        <v>454</v>
      </c>
      <c r="I455" s="30" t="str">
        <f>IF(G455='Check Register'!$E$1,H455,"")</f>
        <v/>
      </c>
      <c r="J455" s="16" t="str">
        <f>IFERROR(SMALL($I$2:$I$100001,H455),"")</f>
        <v/>
      </c>
    </row>
    <row r="456" spans="1:10" x14ac:dyDescent="0.3">
      <c r="A456" t="s">
        <v>195</v>
      </c>
      <c r="B456" t="s">
        <v>16</v>
      </c>
      <c r="C456" s="7">
        <v>42713</v>
      </c>
      <c r="E456" s="27">
        <v>62.32</v>
      </c>
      <c r="G456" s="27" t="str">
        <f>VLOOKUP(C456,W:Y,3,TRUE)</f>
        <v>Dec 16</v>
      </c>
      <c r="H456" s="27">
        <f t="shared" si="7"/>
        <v>455</v>
      </c>
      <c r="I456" s="30" t="str">
        <f>IF(G456='Check Register'!$E$1,H456,"")</f>
        <v/>
      </c>
      <c r="J456" s="16" t="str">
        <f>IFERROR(SMALL($I$2:$I$100001,H456),"")</f>
        <v/>
      </c>
    </row>
    <row r="457" spans="1:10" x14ac:dyDescent="0.3">
      <c r="A457" t="s">
        <v>195</v>
      </c>
      <c r="B457" t="s">
        <v>67</v>
      </c>
      <c r="C457" s="7">
        <v>42713</v>
      </c>
      <c r="E457" s="27">
        <v>44.64</v>
      </c>
      <c r="G457" s="27" t="str">
        <f>VLOOKUP(C457,W:Y,3,TRUE)</f>
        <v>Dec 16</v>
      </c>
      <c r="H457" s="27">
        <f t="shared" si="7"/>
        <v>456</v>
      </c>
      <c r="I457" s="30" t="str">
        <f>IF(G457='Check Register'!$E$1,H457,"")</f>
        <v/>
      </c>
      <c r="J457" s="16" t="str">
        <f>IFERROR(SMALL($I$2:$I$100001,H457),"")</f>
        <v/>
      </c>
    </row>
    <row r="458" spans="1:10" x14ac:dyDescent="0.3">
      <c r="A458" t="s">
        <v>130</v>
      </c>
      <c r="B458" t="s">
        <v>131</v>
      </c>
      <c r="C458" s="7">
        <v>42713</v>
      </c>
      <c r="E458" s="27">
        <v>30.6</v>
      </c>
      <c r="G458" s="27" t="str">
        <f>VLOOKUP(C458,W:Y,3,TRUE)</f>
        <v>Dec 16</v>
      </c>
      <c r="H458" s="27">
        <f t="shared" si="7"/>
        <v>457</v>
      </c>
      <c r="I458" s="30" t="str">
        <f>IF(G458='Check Register'!$E$1,H458,"")</f>
        <v/>
      </c>
      <c r="J458" s="16" t="str">
        <f>IFERROR(SMALL($I$2:$I$100001,H458),"")</f>
        <v/>
      </c>
    </row>
    <row r="459" spans="1:10" x14ac:dyDescent="0.3">
      <c r="A459" t="s">
        <v>10</v>
      </c>
      <c r="B459" t="s">
        <v>11</v>
      </c>
      <c r="C459" s="7">
        <v>42713</v>
      </c>
      <c r="E459" s="27">
        <v>166.39</v>
      </c>
      <c r="G459" s="27" t="str">
        <f>VLOOKUP(C459,W:Y,3,TRUE)</f>
        <v>Dec 16</v>
      </c>
      <c r="H459" s="27">
        <f t="shared" si="7"/>
        <v>458</v>
      </c>
      <c r="I459" s="30" t="str">
        <f>IF(G459='Check Register'!$E$1,H459,"")</f>
        <v/>
      </c>
      <c r="J459" s="16" t="str">
        <f>IFERROR(SMALL($I$2:$I$100001,H459),"")</f>
        <v/>
      </c>
    </row>
    <row r="460" spans="1:10" x14ac:dyDescent="0.3">
      <c r="A460" t="s">
        <v>10</v>
      </c>
      <c r="B460" t="s">
        <v>127</v>
      </c>
      <c r="C460" s="7">
        <v>42713</v>
      </c>
      <c r="E460" s="27">
        <v>247.62</v>
      </c>
      <c r="G460" s="27" t="str">
        <f>VLOOKUP(C460,W:Y,3,TRUE)</f>
        <v>Dec 16</v>
      </c>
      <c r="H460" s="27">
        <f t="shared" si="7"/>
        <v>459</v>
      </c>
      <c r="I460" s="30" t="str">
        <f>IF(G460='Check Register'!$E$1,H460,"")</f>
        <v/>
      </c>
      <c r="J460" s="16" t="str">
        <f>IFERROR(SMALL($I$2:$I$100001,H460),"")</f>
        <v/>
      </c>
    </row>
    <row r="461" spans="1:10" x14ac:dyDescent="0.3">
      <c r="A461" t="s">
        <v>15</v>
      </c>
      <c r="B461" t="s">
        <v>208</v>
      </c>
      <c r="C461" s="7">
        <v>42713</v>
      </c>
      <c r="E461" s="27">
        <v>41.97</v>
      </c>
      <c r="G461" s="27" t="str">
        <f>VLOOKUP(C461,W:Y,3,TRUE)</f>
        <v>Dec 16</v>
      </c>
      <c r="H461" s="27">
        <f t="shared" si="7"/>
        <v>460</v>
      </c>
      <c r="I461" s="30" t="str">
        <f>IF(G461='Check Register'!$E$1,H461,"")</f>
        <v/>
      </c>
      <c r="J461" s="16" t="str">
        <f>IFERROR(SMALL($I$2:$I$100001,H461),"")</f>
        <v/>
      </c>
    </row>
    <row r="462" spans="1:10" x14ac:dyDescent="0.3">
      <c r="A462" t="s">
        <v>15</v>
      </c>
      <c r="B462" t="s">
        <v>131</v>
      </c>
      <c r="C462" s="7">
        <v>42713</v>
      </c>
      <c r="E462" s="27">
        <v>29.92</v>
      </c>
      <c r="G462" s="27" t="str">
        <f>VLOOKUP(C462,W:Y,3,TRUE)</f>
        <v>Dec 16</v>
      </c>
      <c r="H462" s="27">
        <f t="shared" si="7"/>
        <v>461</v>
      </c>
      <c r="I462" s="30" t="str">
        <f>IF(G462='Check Register'!$E$1,H462,"")</f>
        <v/>
      </c>
      <c r="J462" s="16" t="str">
        <f>IFERROR(SMALL($I$2:$I$100001,H462),"")</f>
        <v/>
      </c>
    </row>
    <row r="463" spans="1:10" x14ac:dyDescent="0.3">
      <c r="A463" t="s">
        <v>133</v>
      </c>
      <c r="B463" t="s">
        <v>70</v>
      </c>
      <c r="C463" s="7">
        <v>42713</v>
      </c>
      <c r="E463" s="27">
        <v>351.5</v>
      </c>
      <c r="G463" s="27" t="str">
        <f>VLOOKUP(C463,W:Y,3,TRUE)</f>
        <v>Dec 16</v>
      </c>
      <c r="H463" s="27">
        <f t="shared" si="7"/>
        <v>462</v>
      </c>
      <c r="I463" s="30" t="str">
        <f>IF(G463='Check Register'!$E$1,H463,"")</f>
        <v/>
      </c>
      <c r="J463" s="16" t="str">
        <f>IFERROR(SMALL($I$2:$I$100001,H463),"")</f>
        <v/>
      </c>
    </row>
    <row r="464" spans="1:10" x14ac:dyDescent="0.3">
      <c r="A464" t="s">
        <v>133</v>
      </c>
      <c r="B464" t="s">
        <v>8</v>
      </c>
      <c r="C464" s="7">
        <v>42713</v>
      </c>
      <c r="E464" s="27">
        <v>907.25</v>
      </c>
      <c r="G464" s="27" t="str">
        <f>VLOOKUP(C464,W:Y,3,TRUE)</f>
        <v>Dec 16</v>
      </c>
      <c r="H464" s="27">
        <f t="shared" si="7"/>
        <v>463</v>
      </c>
      <c r="I464" s="30" t="str">
        <f>IF(G464='Check Register'!$E$1,H464,"")</f>
        <v/>
      </c>
      <c r="J464" s="16" t="str">
        <f>IFERROR(SMALL($I$2:$I$100001,H464),"")</f>
        <v/>
      </c>
    </row>
    <row r="465" spans="1:10" x14ac:dyDescent="0.3">
      <c r="A465" t="s">
        <v>91</v>
      </c>
      <c r="B465" t="s">
        <v>14</v>
      </c>
      <c r="C465" s="7">
        <v>42713</v>
      </c>
      <c r="E465" s="27">
        <v>925</v>
      </c>
      <c r="G465" s="27" t="str">
        <f>VLOOKUP(C465,W:Y,3,TRUE)</f>
        <v>Dec 16</v>
      </c>
      <c r="H465" s="27">
        <f t="shared" si="7"/>
        <v>464</v>
      </c>
      <c r="I465" s="30" t="str">
        <f>IF(G465='Check Register'!$E$1,H465,"")</f>
        <v/>
      </c>
      <c r="J465" s="16" t="str">
        <f>IFERROR(SMALL($I$2:$I$100001,H465),"")</f>
        <v/>
      </c>
    </row>
    <row r="466" spans="1:10" x14ac:dyDescent="0.3">
      <c r="A466" t="s">
        <v>220</v>
      </c>
      <c r="B466" t="s">
        <v>12</v>
      </c>
      <c r="C466" s="7">
        <v>42713</v>
      </c>
      <c r="E466" s="27">
        <v>2.5</v>
      </c>
      <c r="G466" s="27" t="str">
        <f>VLOOKUP(C466,W:Y,3,TRUE)</f>
        <v>Dec 16</v>
      </c>
      <c r="H466" s="27">
        <f t="shared" si="7"/>
        <v>465</v>
      </c>
      <c r="I466" s="30" t="str">
        <f>IF(G466='Check Register'!$E$1,H466,"")</f>
        <v/>
      </c>
      <c r="J466" s="16" t="str">
        <f>IFERROR(SMALL($I$2:$I$100001,H466),"")</f>
        <v/>
      </c>
    </row>
    <row r="467" spans="1:10" x14ac:dyDescent="0.3">
      <c r="A467" t="s">
        <v>92</v>
      </c>
      <c r="B467" t="s">
        <v>43</v>
      </c>
      <c r="C467" s="7">
        <v>42713</v>
      </c>
      <c r="E467" s="27">
        <v>269.5</v>
      </c>
      <c r="G467" s="27" t="str">
        <f>VLOOKUP(C467,W:Y,3,TRUE)</f>
        <v>Dec 16</v>
      </c>
      <c r="H467" s="27">
        <f t="shared" si="7"/>
        <v>466</v>
      </c>
      <c r="I467" s="30" t="str">
        <f>IF(G467='Check Register'!$E$1,H467,"")</f>
        <v/>
      </c>
      <c r="J467" s="16" t="str">
        <f>IFERROR(SMALL($I$2:$I$100001,H467),"")</f>
        <v/>
      </c>
    </row>
    <row r="468" spans="1:10" x14ac:dyDescent="0.3">
      <c r="A468" t="s">
        <v>17</v>
      </c>
      <c r="B468" t="s">
        <v>18</v>
      </c>
      <c r="C468" s="7">
        <v>42713</v>
      </c>
      <c r="E468" s="27">
        <v>2794.1</v>
      </c>
      <c r="G468" s="27" t="str">
        <f>VLOOKUP(C468,W:Y,3,TRUE)</f>
        <v>Dec 16</v>
      </c>
      <c r="H468" s="27">
        <f t="shared" si="7"/>
        <v>467</v>
      </c>
      <c r="I468" s="30" t="str">
        <f>IF(G468='Check Register'!$E$1,H468,"")</f>
        <v/>
      </c>
      <c r="J468" s="16" t="str">
        <f>IFERROR(SMALL($I$2:$I$100001,H468),"")</f>
        <v/>
      </c>
    </row>
    <row r="469" spans="1:10" x14ac:dyDescent="0.3">
      <c r="A469" t="s">
        <v>136</v>
      </c>
      <c r="B469" t="s">
        <v>22</v>
      </c>
      <c r="C469" s="7">
        <v>42713</v>
      </c>
      <c r="E469" s="27">
        <v>57.58</v>
      </c>
      <c r="G469" s="27" t="str">
        <f>VLOOKUP(C469,W:Y,3,TRUE)</f>
        <v>Dec 16</v>
      </c>
      <c r="H469" s="27">
        <f t="shared" si="7"/>
        <v>468</v>
      </c>
      <c r="I469" s="30" t="str">
        <f>IF(G469='Check Register'!$E$1,H469,"")</f>
        <v/>
      </c>
      <c r="J469" s="16" t="str">
        <f>IFERROR(SMALL($I$2:$I$100001,H469),"")</f>
        <v/>
      </c>
    </row>
    <row r="470" spans="1:10" x14ac:dyDescent="0.3">
      <c r="A470" t="s">
        <v>96</v>
      </c>
      <c r="B470" t="s">
        <v>45</v>
      </c>
      <c r="C470" s="7">
        <v>42713</v>
      </c>
      <c r="E470" s="27">
        <v>751.06</v>
      </c>
      <c r="G470" s="27" t="str">
        <f>VLOOKUP(C470,W:Y,3,TRUE)</f>
        <v>Dec 16</v>
      </c>
      <c r="H470" s="27">
        <f t="shared" si="7"/>
        <v>469</v>
      </c>
      <c r="I470" s="30" t="str">
        <f>IF(G470='Check Register'!$E$1,H470,"")</f>
        <v/>
      </c>
      <c r="J470" s="16" t="str">
        <f>IFERROR(SMALL($I$2:$I$100001,H470),"")</f>
        <v/>
      </c>
    </row>
    <row r="471" spans="1:10" x14ac:dyDescent="0.3">
      <c r="A471" t="s">
        <v>221</v>
      </c>
      <c r="B471" t="s">
        <v>8</v>
      </c>
      <c r="C471" s="7">
        <v>42713</v>
      </c>
      <c r="E471" s="27">
        <v>2369.73</v>
      </c>
      <c r="G471" s="27" t="str">
        <f>VLOOKUP(C471,W:Y,3,TRUE)</f>
        <v>Dec 16</v>
      </c>
      <c r="H471" s="27">
        <f t="shared" si="7"/>
        <v>470</v>
      </c>
      <c r="I471" s="30" t="str">
        <f>IF(G471='Check Register'!$E$1,H471,"")</f>
        <v/>
      </c>
      <c r="J471" s="16" t="str">
        <f>IFERROR(SMALL($I$2:$I$100001,H471),"")</f>
        <v/>
      </c>
    </row>
    <row r="472" spans="1:10" x14ac:dyDescent="0.3">
      <c r="A472" t="s">
        <v>140</v>
      </c>
      <c r="B472" t="s">
        <v>141</v>
      </c>
      <c r="C472" s="7">
        <v>42713</v>
      </c>
      <c r="E472" s="27">
        <v>10756.24</v>
      </c>
      <c r="G472" s="27" t="str">
        <f>VLOOKUP(C472,W:Y,3,TRUE)</f>
        <v>Dec 16</v>
      </c>
      <c r="H472" s="27">
        <f t="shared" si="7"/>
        <v>471</v>
      </c>
      <c r="I472" s="30" t="str">
        <f>IF(G472='Check Register'!$E$1,H472,"")</f>
        <v/>
      </c>
      <c r="J472" s="16" t="str">
        <f>IFERROR(SMALL($I$2:$I$100001,H472),"")</f>
        <v/>
      </c>
    </row>
    <row r="473" spans="1:10" x14ac:dyDescent="0.3">
      <c r="A473" t="s">
        <v>140</v>
      </c>
      <c r="B473" t="s">
        <v>102</v>
      </c>
      <c r="C473" s="7">
        <v>42713</v>
      </c>
      <c r="E473" s="27">
        <v>11029.19</v>
      </c>
      <c r="G473" s="27" t="str">
        <f>VLOOKUP(C473,W:Y,3,TRUE)</f>
        <v>Dec 16</v>
      </c>
      <c r="H473" s="27">
        <f t="shared" si="7"/>
        <v>472</v>
      </c>
      <c r="I473" s="30" t="str">
        <f>IF(G473='Check Register'!$E$1,H473,"")</f>
        <v/>
      </c>
      <c r="J473" s="16" t="str">
        <f>IFERROR(SMALL($I$2:$I$100001,H473),"")</f>
        <v/>
      </c>
    </row>
    <row r="474" spans="1:10" x14ac:dyDescent="0.3">
      <c r="A474" t="s">
        <v>23</v>
      </c>
      <c r="B474" t="s">
        <v>12</v>
      </c>
      <c r="C474" s="7">
        <v>42713</v>
      </c>
      <c r="E474" s="27">
        <v>194.92</v>
      </c>
      <c r="G474" s="27" t="str">
        <f>VLOOKUP(C474,W:Y,3,TRUE)</f>
        <v>Dec 16</v>
      </c>
      <c r="H474" s="27">
        <f t="shared" si="7"/>
        <v>473</v>
      </c>
      <c r="I474" s="30" t="str">
        <f>IF(G474='Check Register'!$E$1,H474,"")</f>
        <v/>
      </c>
      <c r="J474" s="16" t="str">
        <f>IFERROR(SMALL($I$2:$I$100001,H474),"")</f>
        <v/>
      </c>
    </row>
    <row r="475" spans="1:10" x14ac:dyDescent="0.3">
      <c r="A475" t="s">
        <v>24</v>
      </c>
      <c r="B475" t="s">
        <v>25</v>
      </c>
      <c r="C475" s="7">
        <v>42713</v>
      </c>
      <c r="E475" s="27">
        <v>1505</v>
      </c>
      <c r="G475" s="27" t="str">
        <f>VLOOKUP(C475,W:Y,3,TRUE)</f>
        <v>Dec 16</v>
      </c>
      <c r="H475" s="27">
        <f t="shared" si="7"/>
        <v>474</v>
      </c>
      <c r="I475" s="30" t="str">
        <f>IF(G475='Check Register'!$E$1,H475,"")</f>
        <v/>
      </c>
      <c r="J475" s="16" t="str">
        <f>IFERROR(SMALL($I$2:$I$100001,H475),"")</f>
        <v/>
      </c>
    </row>
    <row r="476" spans="1:10" x14ac:dyDescent="0.3">
      <c r="A476" t="s">
        <v>142</v>
      </c>
      <c r="B476" t="s">
        <v>22</v>
      </c>
      <c r="C476" s="7">
        <v>42713</v>
      </c>
      <c r="E476" s="27">
        <v>7.5</v>
      </c>
      <c r="G476" s="27" t="str">
        <f>VLOOKUP(C476,W:Y,3,TRUE)</f>
        <v>Dec 16</v>
      </c>
      <c r="H476" s="27">
        <f t="shared" si="7"/>
        <v>475</v>
      </c>
      <c r="I476" s="30" t="str">
        <f>IF(G476='Check Register'!$E$1,H476,"")</f>
        <v/>
      </c>
      <c r="J476" s="16" t="str">
        <f>IFERROR(SMALL($I$2:$I$100001,H476),"")</f>
        <v/>
      </c>
    </row>
    <row r="477" spans="1:10" x14ac:dyDescent="0.3">
      <c r="A477" t="s">
        <v>26</v>
      </c>
      <c r="B477" t="s">
        <v>20</v>
      </c>
      <c r="C477" s="7">
        <v>42713</v>
      </c>
      <c r="E477" s="27">
        <v>2694.89</v>
      </c>
      <c r="G477" s="27" t="str">
        <f>VLOOKUP(C477,W:Y,3,TRUE)</f>
        <v>Dec 16</v>
      </c>
      <c r="H477" s="27">
        <f t="shared" si="7"/>
        <v>476</v>
      </c>
      <c r="I477" s="30" t="str">
        <f>IF(G477='Check Register'!$E$1,H477,"")</f>
        <v/>
      </c>
      <c r="J477" s="16" t="str">
        <f>IFERROR(SMALL($I$2:$I$100001,H477),"")</f>
        <v/>
      </c>
    </row>
    <row r="478" spans="1:10" x14ac:dyDescent="0.3">
      <c r="A478" t="s">
        <v>99</v>
      </c>
      <c r="B478" t="s">
        <v>100</v>
      </c>
      <c r="C478" s="7">
        <v>42713</v>
      </c>
      <c r="E478" s="27">
        <v>65.2</v>
      </c>
      <c r="G478" s="27" t="str">
        <f>VLOOKUP(C478,W:Y,3,TRUE)</f>
        <v>Dec 16</v>
      </c>
      <c r="H478" s="27">
        <f t="shared" si="7"/>
        <v>477</v>
      </c>
      <c r="I478" s="30" t="str">
        <f>IF(G478='Check Register'!$E$1,H478,"")</f>
        <v/>
      </c>
      <c r="J478" s="16" t="str">
        <f>IFERROR(SMALL($I$2:$I$100001,H478),"")</f>
        <v/>
      </c>
    </row>
    <row r="479" spans="1:10" x14ac:dyDescent="0.3">
      <c r="A479" t="s">
        <v>241</v>
      </c>
      <c r="B479" t="s">
        <v>131</v>
      </c>
      <c r="C479" s="7">
        <v>42713</v>
      </c>
      <c r="E479" s="27">
        <v>455.9</v>
      </c>
      <c r="G479" s="27" t="str">
        <f>VLOOKUP(C479,W:Y,3,TRUE)</f>
        <v>Dec 16</v>
      </c>
      <c r="H479" s="27">
        <f t="shared" si="7"/>
        <v>478</v>
      </c>
      <c r="I479" s="30" t="str">
        <f>IF(G479='Check Register'!$E$1,H479,"")</f>
        <v/>
      </c>
      <c r="J479" s="16" t="str">
        <f>IFERROR(SMALL($I$2:$I$100001,H479),"")</f>
        <v/>
      </c>
    </row>
    <row r="480" spans="1:10" x14ac:dyDescent="0.3">
      <c r="A480" t="s">
        <v>241</v>
      </c>
      <c r="B480" t="s">
        <v>16</v>
      </c>
      <c r="C480" s="7">
        <v>42713</v>
      </c>
      <c r="E480" s="27">
        <v>28.51</v>
      </c>
      <c r="G480" s="27" t="str">
        <f>VLOOKUP(C480,W:Y,3,TRUE)</f>
        <v>Dec 16</v>
      </c>
      <c r="H480" s="27">
        <f t="shared" si="7"/>
        <v>479</v>
      </c>
      <c r="I480" s="30" t="str">
        <f>IF(G480='Check Register'!$E$1,H480,"")</f>
        <v/>
      </c>
      <c r="J480" s="16" t="str">
        <f>IFERROR(SMALL($I$2:$I$100001,H480),"")</f>
        <v/>
      </c>
    </row>
    <row r="481" spans="1:10" x14ac:dyDescent="0.3">
      <c r="A481" t="s">
        <v>101</v>
      </c>
      <c r="B481" t="s">
        <v>102</v>
      </c>
      <c r="C481" s="7">
        <v>42713</v>
      </c>
      <c r="E481" s="27">
        <v>10822.5</v>
      </c>
      <c r="G481" s="27" t="str">
        <f>VLOOKUP(C481,W:Y,3,TRUE)</f>
        <v>Dec 16</v>
      </c>
      <c r="H481" s="27">
        <f t="shared" si="7"/>
        <v>480</v>
      </c>
      <c r="I481" s="30" t="str">
        <f>IF(G481='Check Register'!$E$1,H481,"")</f>
        <v/>
      </c>
      <c r="J481" s="16" t="str">
        <f>IFERROR(SMALL($I$2:$I$100001,H481),"")</f>
        <v/>
      </c>
    </row>
    <row r="482" spans="1:10" x14ac:dyDescent="0.3">
      <c r="A482" t="s">
        <v>29</v>
      </c>
      <c r="B482" t="s">
        <v>12</v>
      </c>
      <c r="C482" s="7">
        <v>42713</v>
      </c>
      <c r="E482" s="27">
        <v>175.22</v>
      </c>
      <c r="G482" s="27" t="str">
        <f>VLOOKUP(C482,W:Y,3,TRUE)</f>
        <v>Dec 16</v>
      </c>
      <c r="H482" s="27">
        <f t="shared" si="7"/>
        <v>481</v>
      </c>
      <c r="I482" s="30" t="str">
        <f>IF(G482='Check Register'!$E$1,H482,"")</f>
        <v/>
      </c>
      <c r="J482" s="16" t="str">
        <f>IFERROR(SMALL($I$2:$I$100001,H482),"")</f>
        <v/>
      </c>
    </row>
    <row r="483" spans="1:10" x14ac:dyDescent="0.3">
      <c r="A483" t="s">
        <v>29</v>
      </c>
      <c r="B483" t="s">
        <v>8</v>
      </c>
      <c r="C483" s="7">
        <v>42713</v>
      </c>
      <c r="E483" s="27">
        <v>38.75</v>
      </c>
      <c r="G483" s="27" t="str">
        <f>VLOOKUP(C483,W:Y,3,TRUE)</f>
        <v>Dec 16</v>
      </c>
      <c r="H483" s="27">
        <f t="shared" si="7"/>
        <v>482</v>
      </c>
      <c r="I483" s="30" t="str">
        <f>IF(G483='Check Register'!$E$1,H483,"")</f>
        <v/>
      </c>
      <c r="J483" s="16" t="str">
        <f>IFERROR(SMALL($I$2:$I$100001,H483),"")</f>
        <v/>
      </c>
    </row>
    <row r="484" spans="1:10" x14ac:dyDescent="0.3">
      <c r="A484" t="s">
        <v>32</v>
      </c>
      <c r="B484" t="s">
        <v>33</v>
      </c>
      <c r="C484" s="7">
        <v>42713</v>
      </c>
      <c r="E484" s="27">
        <v>1192.4000000000001</v>
      </c>
      <c r="G484" s="27" t="str">
        <f>VLOOKUP(C484,W:Y,3,TRUE)</f>
        <v>Dec 16</v>
      </c>
      <c r="H484" s="27">
        <f t="shared" si="7"/>
        <v>483</v>
      </c>
      <c r="I484" s="30" t="str">
        <f>IF(G484='Check Register'!$E$1,H484,"")</f>
        <v/>
      </c>
      <c r="J484" s="16" t="str">
        <f>IFERROR(SMALL($I$2:$I$100001,H484),"")</f>
        <v/>
      </c>
    </row>
    <row r="485" spans="1:10" x14ac:dyDescent="0.3">
      <c r="A485" t="s">
        <v>34</v>
      </c>
      <c r="B485" t="s">
        <v>35</v>
      </c>
      <c r="C485" s="7">
        <v>42713</v>
      </c>
      <c r="E485" s="27">
        <v>150</v>
      </c>
      <c r="G485" s="27" t="str">
        <f>VLOOKUP(C485,W:Y,3,TRUE)</f>
        <v>Dec 16</v>
      </c>
      <c r="H485" s="27">
        <f t="shared" si="7"/>
        <v>484</v>
      </c>
      <c r="I485" s="30" t="str">
        <f>IF(G485='Check Register'!$E$1,H485,"")</f>
        <v/>
      </c>
      <c r="J485" s="16" t="str">
        <f>IFERROR(SMALL($I$2:$I$100001,H485),"")</f>
        <v/>
      </c>
    </row>
    <row r="486" spans="1:10" x14ac:dyDescent="0.3">
      <c r="A486" t="s">
        <v>36</v>
      </c>
      <c r="B486" t="s">
        <v>18</v>
      </c>
      <c r="C486" s="7">
        <v>42713</v>
      </c>
      <c r="E486" s="27">
        <v>114.48</v>
      </c>
      <c r="G486" s="27" t="str">
        <f>VLOOKUP(C486,W:Y,3,TRUE)</f>
        <v>Dec 16</v>
      </c>
      <c r="H486" s="27">
        <f t="shared" si="7"/>
        <v>485</v>
      </c>
      <c r="I486" s="30" t="str">
        <f>IF(G486='Check Register'!$E$1,H486,"")</f>
        <v/>
      </c>
      <c r="J486" s="16" t="str">
        <f>IFERROR(SMALL($I$2:$I$100001,H486),"")</f>
        <v/>
      </c>
    </row>
    <row r="487" spans="1:10" x14ac:dyDescent="0.3">
      <c r="A487" t="s">
        <v>37</v>
      </c>
      <c r="B487" t="s">
        <v>22</v>
      </c>
      <c r="C487" s="7">
        <v>42713</v>
      </c>
      <c r="E487" s="27">
        <v>59.05</v>
      </c>
      <c r="G487" s="27" t="str">
        <f>VLOOKUP(C487,W:Y,3,TRUE)</f>
        <v>Dec 16</v>
      </c>
      <c r="H487" s="27">
        <f t="shared" si="7"/>
        <v>486</v>
      </c>
      <c r="I487" s="30" t="str">
        <f>IF(G487='Check Register'!$E$1,H487,"")</f>
        <v/>
      </c>
      <c r="J487" s="16" t="str">
        <f>IFERROR(SMALL($I$2:$I$100001,H487),"")</f>
        <v/>
      </c>
    </row>
    <row r="488" spans="1:10" x14ac:dyDescent="0.3">
      <c r="A488" t="s">
        <v>185</v>
      </c>
      <c r="B488" t="s">
        <v>28</v>
      </c>
      <c r="C488" s="7">
        <v>42713</v>
      </c>
      <c r="E488" s="27">
        <v>5256.12</v>
      </c>
      <c r="G488" s="27" t="str">
        <f>VLOOKUP(C488,W:Y,3,TRUE)</f>
        <v>Dec 16</v>
      </c>
      <c r="H488" s="27">
        <f t="shared" si="7"/>
        <v>487</v>
      </c>
      <c r="I488" s="30" t="str">
        <f>IF(G488='Check Register'!$E$1,H488,"")</f>
        <v/>
      </c>
      <c r="J488" s="16" t="str">
        <f>IFERROR(SMALL($I$2:$I$100001,H488),"")</f>
        <v/>
      </c>
    </row>
    <row r="489" spans="1:10" x14ac:dyDescent="0.3">
      <c r="A489" t="s">
        <v>104</v>
      </c>
      <c r="B489" t="s">
        <v>70</v>
      </c>
      <c r="C489" s="7">
        <v>42713</v>
      </c>
      <c r="E489" s="27">
        <v>42.55</v>
      </c>
      <c r="G489" s="27" t="str">
        <f>VLOOKUP(C489,W:Y,3,TRUE)</f>
        <v>Dec 16</v>
      </c>
      <c r="H489" s="27">
        <f t="shared" si="7"/>
        <v>488</v>
      </c>
      <c r="I489" s="30" t="str">
        <f>IF(G489='Check Register'!$E$1,H489,"")</f>
        <v/>
      </c>
      <c r="J489" s="16" t="str">
        <f>IFERROR(SMALL($I$2:$I$100001,H489),"")</f>
        <v/>
      </c>
    </row>
    <row r="490" spans="1:10" x14ac:dyDescent="0.3">
      <c r="A490" t="s">
        <v>104</v>
      </c>
      <c r="B490" t="s">
        <v>12</v>
      </c>
      <c r="C490" s="7">
        <v>42713</v>
      </c>
      <c r="E490" s="27">
        <v>204.01</v>
      </c>
      <c r="G490" s="27" t="str">
        <f>VLOOKUP(C490,W:Y,3,TRUE)</f>
        <v>Dec 16</v>
      </c>
      <c r="H490" s="27">
        <f t="shared" si="7"/>
        <v>489</v>
      </c>
      <c r="I490" s="30" t="str">
        <f>IF(G490='Check Register'!$E$1,H490,"")</f>
        <v/>
      </c>
      <c r="J490" s="16" t="str">
        <f>IFERROR(SMALL($I$2:$I$100001,H490),"")</f>
        <v/>
      </c>
    </row>
    <row r="491" spans="1:10" x14ac:dyDescent="0.3">
      <c r="A491" t="s">
        <v>242</v>
      </c>
      <c r="B491" t="s">
        <v>28</v>
      </c>
      <c r="C491" s="7">
        <v>42713</v>
      </c>
      <c r="E491" s="27">
        <v>10899</v>
      </c>
      <c r="G491" s="27" t="str">
        <f>VLOOKUP(C491,W:Y,3,TRUE)</f>
        <v>Dec 16</v>
      </c>
      <c r="H491" s="27">
        <f t="shared" si="7"/>
        <v>490</v>
      </c>
      <c r="I491" s="30" t="str">
        <f>IF(G491='Check Register'!$E$1,H491,"")</f>
        <v/>
      </c>
      <c r="J491" s="16" t="str">
        <f>IFERROR(SMALL($I$2:$I$100001,H491),"")</f>
        <v/>
      </c>
    </row>
    <row r="492" spans="1:10" x14ac:dyDescent="0.3">
      <c r="A492" t="s">
        <v>107</v>
      </c>
      <c r="B492" t="s">
        <v>28</v>
      </c>
      <c r="C492" s="7">
        <v>42713</v>
      </c>
      <c r="E492" s="27">
        <v>9155.2000000000007</v>
      </c>
      <c r="G492" s="27" t="str">
        <f>VLOOKUP(C492,W:Y,3,TRUE)</f>
        <v>Dec 16</v>
      </c>
      <c r="H492" s="27">
        <f t="shared" si="7"/>
        <v>491</v>
      </c>
      <c r="I492" s="30" t="str">
        <f>IF(G492='Check Register'!$E$1,H492,"")</f>
        <v/>
      </c>
      <c r="J492" s="16" t="str">
        <f>IFERROR(SMALL($I$2:$I$100001,H492),"")</f>
        <v/>
      </c>
    </row>
    <row r="493" spans="1:10" x14ac:dyDescent="0.3">
      <c r="A493" t="s">
        <v>207</v>
      </c>
      <c r="B493" t="s">
        <v>131</v>
      </c>
      <c r="C493" s="7">
        <v>42713</v>
      </c>
      <c r="E493" s="27">
        <v>30.6</v>
      </c>
      <c r="G493" s="27" t="str">
        <f>VLOOKUP(C493,W:Y,3,TRUE)</f>
        <v>Dec 16</v>
      </c>
      <c r="H493" s="27">
        <f t="shared" si="7"/>
        <v>492</v>
      </c>
      <c r="I493" s="30" t="str">
        <f>IF(G493='Check Register'!$E$1,H493,"")</f>
        <v/>
      </c>
      <c r="J493" s="16" t="str">
        <f>IFERROR(SMALL($I$2:$I$100001,H493),"")</f>
        <v/>
      </c>
    </row>
    <row r="494" spans="1:10" x14ac:dyDescent="0.3">
      <c r="A494" t="s">
        <v>207</v>
      </c>
      <c r="B494" t="s">
        <v>16</v>
      </c>
      <c r="C494" s="7">
        <v>42713</v>
      </c>
      <c r="E494" s="27">
        <v>93.31</v>
      </c>
      <c r="G494" s="27" t="str">
        <f>VLOOKUP(C494,W:Y,3,TRUE)</f>
        <v>Dec 16</v>
      </c>
      <c r="H494" s="27">
        <f t="shared" si="7"/>
        <v>493</v>
      </c>
      <c r="I494" s="30" t="str">
        <f>IF(G494='Check Register'!$E$1,H494,"")</f>
        <v/>
      </c>
      <c r="J494" s="16" t="str">
        <f>IFERROR(SMALL($I$2:$I$100001,H494),"")</f>
        <v/>
      </c>
    </row>
    <row r="495" spans="1:10" x14ac:dyDescent="0.3">
      <c r="A495" t="s">
        <v>207</v>
      </c>
      <c r="B495" t="s">
        <v>208</v>
      </c>
      <c r="C495" s="7">
        <v>42713</v>
      </c>
      <c r="E495" s="27">
        <v>50.57</v>
      </c>
      <c r="G495" s="27" t="str">
        <f>VLOOKUP(C495,W:Y,3,TRUE)</f>
        <v>Dec 16</v>
      </c>
      <c r="H495" s="27">
        <f t="shared" si="7"/>
        <v>494</v>
      </c>
      <c r="I495" s="30" t="str">
        <f>IF(G495='Check Register'!$E$1,H495,"")</f>
        <v/>
      </c>
      <c r="J495" s="16" t="str">
        <f>IFERROR(SMALL($I$2:$I$100001,H495),"")</f>
        <v/>
      </c>
    </row>
    <row r="496" spans="1:10" x14ac:dyDescent="0.3">
      <c r="A496" t="s">
        <v>151</v>
      </c>
      <c r="B496" t="s">
        <v>208</v>
      </c>
      <c r="C496" s="7">
        <v>42713</v>
      </c>
      <c r="E496" s="27">
        <v>4.9800000000000004</v>
      </c>
      <c r="G496" s="27" t="str">
        <f>VLOOKUP(C496,W:Y,3,TRUE)</f>
        <v>Dec 16</v>
      </c>
      <c r="H496" s="27">
        <f t="shared" si="7"/>
        <v>495</v>
      </c>
      <c r="I496" s="30" t="str">
        <f>IF(G496='Check Register'!$E$1,H496,"")</f>
        <v/>
      </c>
      <c r="J496" s="16" t="str">
        <f>IFERROR(SMALL($I$2:$I$100001,H496),"")</f>
        <v/>
      </c>
    </row>
    <row r="497" spans="1:10" x14ac:dyDescent="0.3">
      <c r="A497" t="s">
        <v>151</v>
      </c>
      <c r="B497" t="s">
        <v>131</v>
      </c>
      <c r="C497" s="7">
        <v>42713</v>
      </c>
      <c r="E497" s="27">
        <v>0</v>
      </c>
      <c r="G497" s="27" t="str">
        <f>VLOOKUP(C497,W:Y,3,TRUE)</f>
        <v>Dec 16</v>
      </c>
      <c r="H497" s="27">
        <f t="shared" si="7"/>
        <v>496</v>
      </c>
      <c r="I497" s="30" t="str">
        <f>IF(G497='Check Register'!$E$1,H497,"")</f>
        <v/>
      </c>
      <c r="J497" s="16" t="str">
        <f>IFERROR(SMALL($I$2:$I$100001,H497),"")</f>
        <v/>
      </c>
    </row>
    <row r="498" spans="1:10" x14ac:dyDescent="0.3">
      <c r="A498" t="s">
        <v>151</v>
      </c>
      <c r="B498" t="s">
        <v>16</v>
      </c>
      <c r="C498" s="7">
        <v>42713</v>
      </c>
      <c r="E498" s="27">
        <v>47.95</v>
      </c>
      <c r="G498" s="27" t="str">
        <f>VLOOKUP(C498,W:Y,3,TRUE)</f>
        <v>Dec 16</v>
      </c>
      <c r="H498" s="27">
        <f t="shared" si="7"/>
        <v>497</v>
      </c>
      <c r="I498" s="30" t="str">
        <f>IF(G498='Check Register'!$E$1,H498,"")</f>
        <v/>
      </c>
      <c r="J498" s="16" t="str">
        <f>IFERROR(SMALL($I$2:$I$100001,H498),"")</f>
        <v/>
      </c>
    </row>
    <row r="499" spans="1:10" x14ac:dyDescent="0.3">
      <c r="A499" t="s">
        <v>243</v>
      </c>
      <c r="B499" t="s">
        <v>131</v>
      </c>
      <c r="C499" s="7">
        <v>42713</v>
      </c>
      <c r="E499" s="27">
        <v>30.6</v>
      </c>
      <c r="G499" s="27" t="str">
        <f>VLOOKUP(C499,W:Y,3,TRUE)</f>
        <v>Dec 16</v>
      </c>
      <c r="H499" s="27">
        <f t="shared" si="7"/>
        <v>498</v>
      </c>
      <c r="I499" s="30" t="str">
        <f>IF(G499='Check Register'!$E$1,H499,"")</f>
        <v/>
      </c>
      <c r="J499" s="16" t="str">
        <f>IFERROR(SMALL($I$2:$I$100001,H499),"")</f>
        <v/>
      </c>
    </row>
    <row r="500" spans="1:10" x14ac:dyDescent="0.3">
      <c r="A500" t="s">
        <v>243</v>
      </c>
      <c r="B500" t="s">
        <v>16</v>
      </c>
      <c r="C500" s="7">
        <v>42713</v>
      </c>
      <c r="E500" s="27">
        <v>93.31</v>
      </c>
      <c r="G500" s="27" t="str">
        <f>VLOOKUP(C500,W:Y,3,TRUE)</f>
        <v>Dec 16</v>
      </c>
      <c r="H500" s="27">
        <f t="shared" si="7"/>
        <v>499</v>
      </c>
      <c r="I500" s="30" t="str">
        <f>IF(G500='Check Register'!$E$1,H500,"")</f>
        <v/>
      </c>
      <c r="J500" s="16" t="str">
        <f>IFERROR(SMALL($I$2:$I$100001,H500),"")</f>
        <v/>
      </c>
    </row>
    <row r="501" spans="1:10" x14ac:dyDescent="0.3">
      <c r="A501" t="s">
        <v>244</v>
      </c>
      <c r="B501" t="s">
        <v>131</v>
      </c>
      <c r="C501" s="7">
        <v>42713</v>
      </c>
      <c r="E501" s="27">
        <v>30.6</v>
      </c>
      <c r="G501" s="27" t="str">
        <f>VLOOKUP(C501,W:Y,3,TRUE)</f>
        <v>Dec 16</v>
      </c>
      <c r="H501" s="27">
        <f t="shared" si="7"/>
        <v>500</v>
      </c>
      <c r="I501" s="30" t="str">
        <f>IF(G501='Check Register'!$E$1,H501,"")</f>
        <v/>
      </c>
      <c r="J501" s="16" t="str">
        <f>IFERROR(SMALL($I$2:$I$100001,H501),"")</f>
        <v/>
      </c>
    </row>
    <row r="502" spans="1:10" x14ac:dyDescent="0.3">
      <c r="A502" t="s">
        <v>42</v>
      </c>
      <c r="B502" t="s">
        <v>43</v>
      </c>
      <c r="C502" s="7">
        <v>42713</v>
      </c>
      <c r="E502" s="27">
        <v>233</v>
      </c>
      <c r="G502" s="27" t="str">
        <f>VLOOKUP(C502,W:Y,3,TRUE)</f>
        <v>Dec 16</v>
      </c>
      <c r="H502" s="27">
        <f t="shared" si="7"/>
        <v>501</v>
      </c>
      <c r="I502" s="30" t="str">
        <f>IF(G502='Check Register'!$E$1,H502,"")</f>
        <v/>
      </c>
      <c r="J502" s="16" t="str">
        <f>IFERROR(SMALL($I$2:$I$100001,H502),"")</f>
        <v/>
      </c>
    </row>
    <row r="503" spans="1:10" x14ac:dyDescent="0.3">
      <c r="A503" t="s">
        <v>152</v>
      </c>
      <c r="B503" t="s">
        <v>22</v>
      </c>
      <c r="C503" s="7">
        <v>42713</v>
      </c>
      <c r="E503" s="27">
        <v>700</v>
      </c>
      <c r="G503" s="27" t="str">
        <f>VLOOKUP(C503,W:Y,3,TRUE)</f>
        <v>Dec 16</v>
      </c>
      <c r="H503" s="27">
        <f t="shared" si="7"/>
        <v>502</v>
      </c>
      <c r="I503" s="30" t="str">
        <f>IF(G503='Check Register'!$E$1,H503,"")</f>
        <v/>
      </c>
      <c r="J503" s="16" t="str">
        <f>IFERROR(SMALL($I$2:$I$100001,H503),"")</f>
        <v/>
      </c>
    </row>
    <row r="504" spans="1:10" x14ac:dyDescent="0.3">
      <c r="A504" t="s">
        <v>46</v>
      </c>
      <c r="B504" t="s">
        <v>47</v>
      </c>
      <c r="C504" s="7">
        <v>42713</v>
      </c>
      <c r="E504" s="27">
        <v>3193.33</v>
      </c>
      <c r="G504" s="27" t="str">
        <f>VLOOKUP(C504,W:Y,3,TRUE)</f>
        <v>Dec 16</v>
      </c>
      <c r="H504" s="27">
        <f t="shared" si="7"/>
        <v>503</v>
      </c>
      <c r="I504" s="30" t="str">
        <f>IF(G504='Check Register'!$E$1,H504,"")</f>
        <v/>
      </c>
      <c r="J504" s="16" t="str">
        <f>IFERROR(SMALL($I$2:$I$100001,H504),"")</f>
        <v/>
      </c>
    </row>
    <row r="505" spans="1:10" x14ac:dyDescent="0.3">
      <c r="A505" t="s">
        <v>51</v>
      </c>
      <c r="B505" t="s">
        <v>22</v>
      </c>
      <c r="C505" s="7">
        <v>42713</v>
      </c>
      <c r="E505" s="27">
        <v>210</v>
      </c>
      <c r="G505" s="27" t="str">
        <f>VLOOKUP(C505,W:Y,3,TRUE)</f>
        <v>Dec 16</v>
      </c>
      <c r="H505" s="27">
        <f t="shared" si="7"/>
        <v>504</v>
      </c>
      <c r="I505" s="30" t="str">
        <f>IF(G505='Check Register'!$E$1,H505,"")</f>
        <v/>
      </c>
      <c r="J505" s="16" t="str">
        <f>IFERROR(SMALL($I$2:$I$100001,H505),"")</f>
        <v/>
      </c>
    </row>
    <row r="506" spans="1:10" x14ac:dyDescent="0.3">
      <c r="A506" t="s">
        <v>112</v>
      </c>
      <c r="B506" t="s">
        <v>16</v>
      </c>
      <c r="C506" s="7">
        <v>42713</v>
      </c>
      <c r="E506" s="27">
        <v>256.39</v>
      </c>
      <c r="G506" s="27" t="str">
        <f>VLOOKUP(C506,W:Y,3,TRUE)</f>
        <v>Dec 16</v>
      </c>
      <c r="H506" s="27">
        <f t="shared" si="7"/>
        <v>505</v>
      </c>
      <c r="I506" s="30" t="str">
        <f>IF(G506='Check Register'!$E$1,H506,"")</f>
        <v/>
      </c>
      <c r="J506" s="16" t="str">
        <f>IFERROR(SMALL($I$2:$I$100001,H506),"")</f>
        <v/>
      </c>
    </row>
    <row r="507" spans="1:10" x14ac:dyDescent="0.3">
      <c r="A507" t="s">
        <v>53</v>
      </c>
      <c r="B507" t="s">
        <v>8</v>
      </c>
      <c r="C507" s="7">
        <v>42713</v>
      </c>
      <c r="E507" s="27">
        <v>72.84</v>
      </c>
      <c r="G507" s="27" t="str">
        <f>VLOOKUP(C507,W:Y,3,TRUE)</f>
        <v>Dec 16</v>
      </c>
      <c r="H507" s="27">
        <f t="shared" si="7"/>
        <v>506</v>
      </c>
      <c r="I507" s="30" t="str">
        <f>IF(G507='Check Register'!$E$1,H507,"")</f>
        <v/>
      </c>
      <c r="J507" s="16" t="str">
        <f>IFERROR(SMALL($I$2:$I$100001,H507),"")</f>
        <v/>
      </c>
    </row>
    <row r="508" spans="1:10" x14ac:dyDescent="0.3">
      <c r="A508" t="s">
        <v>54</v>
      </c>
      <c r="B508" t="s">
        <v>35</v>
      </c>
      <c r="C508" s="7">
        <v>42713</v>
      </c>
      <c r="E508" s="27">
        <v>392</v>
      </c>
      <c r="G508" s="27" t="str">
        <f>VLOOKUP(C508,W:Y,3,TRUE)</f>
        <v>Dec 16</v>
      </c>
      <c r="H508" s="27">
        <f t="shared" si="7"/>
        <v>507</v>
      </c>
      <c r="I508" s="30" t="str">
        <f>IF(G508='Check Register'!$E$1,H508,"")</f>
        <v/>
      </c>
      <c r="J508" s="16" t="str">
        <f>IFERROR(SMALL($I$2:$I$100001,H508),"")</f>
        <v/>
      </c>
    </row>
    <row r="509" spans="1:10" x14ac:dyDescent="0.3">
      <c r="A509" t="s">
        <v>245</v>
      </c>
      <c r="B509" t="s">
        <v>148</v>
      </c>
      <c r="C509" s="7">
        <v>42713</v>
      </c>
      <c r="E509" s="27">
        <v>180</v>
      </c>
      <c r="G509" s="27" t="str">
        <f>VLOOKUP(C509,W:Y,3,TRUE)</f>
        <v>Dec 16</v>
      </c>
      <c r="H509" s="27">
        <f t="shared" si="7"/>
        <v>508</v>
      </c>
      <c r="I509" s="30" t="str">
        <f>IF(G509='Check Register'!$E$1,H509,"")</f>
        <v/>
      </c>
      <c r="J509" s="16" t="str">
        <f>IFERROR(SMALL($I$2:$I$100001,H509),"")</f>
        <v/>
      </c>
    </row>
    <row r="510" spans="1:10" x14ac:dyDescent="0.3">
      <c r="A510" t="s">
        <v>189</v>
      </c>
      <c r="B510" t="s">
        <v>131</v>
      </c>
      <c r="C510" s="7">
        <v>42713</v>
      </c>
      <c r="E510" s="27">
        <v>30.6</v>
      </c>
      <c r="G510" s="27" t="str">
        <f>VLOOKUP(C510,W:Y,3,TRUE)</f>
        <v>Dec 16</v>
      </c>
      <c r="H510" s="27">
        <f t="shared" si="7"/>
        <v>509</v>
      </c>
      <c r="I510" s="30" t="str">
        <f>IF(G510='Check Register'!$E$1,H510,"")</f>
        <v/>
      </c>
      <c r="J510" s="16" t="str">
        <f>IFERROR(SMALL($I$2:$I$100001,H510),"")</f>
        <v/>
      </c>
    </row>
    <row r="511" spans="1:10" x14ac:dyDescent="0.3">
      <c r="A511" t="s">
        <v>56</v>
      </c>
      <c r="B511" t="s">
        <v>12</v>
      </c>
      <c r="C511" s="7">
        <v>42713</v>
      </c>
      <c r="E511" s="27">
        <v>130.65</v>
      </c>
      <c r="G511" s="27" t="str">
        <f>VLOOKUP(C511,W:Y,3,TRUE)</f>
        <v>Dec 16</v>
      </c>
      <c r="H511" s="27">
        <f t="shared" si="7"/>
        <v>510</v>
      </c>
      <c r="I511" s="30" t="str">
        <f>IF(G511='Check Register'!$E$1,H511,"")</f>
        <v/>
      </c>
      <c r="J511" s="16" t="str">
        <f>IFERROR(SMALL($I$2:$I$100001,H511),"")</f>
        <v/>
      </c>
    </row>
    <row r="512" spans="1:10" x14ac:dyDescent="0.3">
      <c r="A512" t="s">
        <v>57</v>
      </c>
      <c r="B512" t="s">
        <v>8</v>
      </c>
      <c r="C512" s="7">
        <v>42713</v>
      </c>
      <c r="E512" s="27">
        <v>285.12</v>
      </c>
      <c r="G512" s="27" t="str">
        <f>VLOOKUP(C512,W:Y,3,TRUE)</f>
        <v>Dec 16</v>
      </c>
      <c r="H512" s="27">
        <f t="shared" si="7"/>
        <v>511</v>
      </c>
      <c r="I512" s="30" t="str">
        <f>IF(G512='Check Register'!$E$1,H512,"")</f>
        <v/>
      </c>
      <c r="J512" s="16" t="str">
        <f>IFERROR(SMALL($I$2:$I$100001,H512),"")</f>
        <v/>
      </c>
    </row>
    <row r="513" spans="1:10" x14ac:dyDescent="0.3">
      <c r="A513" t="s">
        <v>57</v>
      </c>
      <c r="B513" t="s">
        <v>85</v>
      </c>
      <c r="C513" s="7">
        <v>42713</v>
      </c>
      <c r="E513" s="27">
        <v>71.97</v>
      </c>
      <c r="G513" s="27" t="str">
        <f>VLOOKUP(C513,W:Y,3,TRUE)</f>
        <v>Dec 16</v>
      </c>
      <c r="H513" s="27">
        <f t="shared" si="7"/>
        <v>512</v>
      </c>
      <c r="I513" s="30" t="str">
        <f>IF(G513='Check Register'!$E$1,H513,"")</f>
        <v/>
      </c>
      <c r="J513" s="16" t="str">
        <f>IFERROR(SMALL($I$2:$I$100001,H513),"")</f>
        <v/>
      </c>
    </row>
    <row r="514" spans="1:10" x14ac:dyDescent="0.3">
      <c r="A514" t="s">
        <v>58</v>
      </c>
      <c r="B514" t="s">
        <v>18</v>
      </c>
      <c r="C514" s="7">
        <v>42713</v>
      </c>
      <c r="E514" s="27">
        <v>1478.84</v>
      </c>
      <c r="G514" s="27" t="str">
        <f>VLOOKUP(C514,W:Y,3,TRUE)</f>
        <v>Dec 16</v>
      </c>
      <c r="H514" s="27">
        <f t="shared" si="7"/>
        <v>513</v>
      </c>
      <c r="I514" s="30" t="str">
        <f>IF(G514='Check Register'!$E$1,H514,"")</f>
        <v/>
      </c>
      <c r="J514" s="16" t="str">
        <f>IFERROR(SMALL($I$2:$I$100001,H514),"")</f>
        <v/>
      </c>
    </row>
    <row r="515" spans="1:10" x14ac:dyDescent="0.3">
      <c r="A515" t="s">
        <v>211</v>
      </c>
      <c r="B515" t="s">
        <v>212</v>
      </c>
      <c r="C515" s="7">
        <v>42713</v>
      </c>
      <c r="E515" s="27">
        <v>403</v>
      </c>
      <c r="G515" s="27" t="str">
        <f>VLOOKUP(C515,W:Y,3,TRUE)</f>
        <v>Dec 16</v>
      </c>
      <c r="H515" s="27">
        <f t="shared" ref="H515:H578" si="8">1+H514</f>
        <v>514</v>
      </c>
      <c r="I515" s="30" t="str">
        <f>IF(G515='Check Register'!$E$1,H515,"")</f>
        <v/>
      </c>
      <c r="J515" s="16" t="str">
        <f>IFERROR(SMALL($I$2:$I$100001,H515),"")</f>
        <v/>
      </c>
    </row>
    <row r="516" spans="1:10" x14ac:dyDescent="0.3">
      <c r="A516" t="s">
        <v>162</v>
      </c>
      <c r="B516" t="s">
        <v>70</v>
      </c>
      <c r="C516" s="7">
        <v>42713</v>
      </c>
      <c r="E516" s="27">
        <v>591.55999999999995</v>
      </c>
      <c r="G516" s="27" t="str">
        <f>VLOOKUP(C516,W:Y,3,TRUE)</f>
        <v>Dec 16</v>
      </c>
      <c r="H516" s="27">
        <f t="shared" si="8"/>
        <v>515</v>
      </c>
      <c r="I516" s="30" t="str">
        <f>IF(G516='Check Register'!$E$1,H516,"")</f>
        <v/>
      </c>
      <c r="J516" s="16" t="str">
        <f>IFERROR(SMALL($I$2:$I$100001,H516),"")</f>
        <v/>
      </c>
    </row>
    <row r="517" spans="1:10" x14ac:dyDescent="0.3">
      <c r="A517" t="s">
        <v>71</v>
      </c>
      <c r="B517" t="s">
        <v>106</v>
      </c>
      <c r="C517" s="7">
        <v>42713</v>
      </c>
      <c r="E517" s="27">
        <v>657.78</v>
      </c>
      <c r="G517" s="27" t="str">
        <f>VLOOKUP(C517,W:Y,3,TRUE)</f>
        <v>Dec 16</v>
      </c>
      <c r="H517" s="27">
        <f t="shared" si="8"/>
        <v>516</v>
      </c>
      <c r="I517" s="30" t="str">
        <f>IF(G517='Check Register'!$E$1,H517,"")</f>
        <v/>
      </c>
      <c r="J517" s="16" t="str">
        <f>IFERROR(SMALL($I$2:$I$100001,H517),"")</f>
        <v/>
      </c>
    </row>
    <row r="518" spans="1:10" x14ac:dyDescent="0.3">
      <c r="A518" t="s">
        <v>123</v>
      </c>
      <c r="B518" t="s">
        <v>8</v>
      </c>
      <c r="C518" s="7">
        <v>42713</v>
      </c>
      <c r="E518" s="27">
        <v>2155</v>
      </c>
      <c r="G518" s="27" t="str">
        <f>VLOOKUP(C518,W:Y,3,TRUE)</f>
        <v>Dec 16</v>
      </c>
      <c r="H518" s="27">
        <f t="shared" si="8"/>
        <v>517</v>
      </c>
      <c r="I518" s="30" t="str">
        <f>IF(G518='Check Register'!$E$1,H518,"")</f>
        <v/>
      </c>
      <c r="J518" s="16" t="str">
        <f>IFERROR(SMALL($I$2:$I$100001,H518),"")</f>
        <v/>
      </c>
    </row>
    <row r="519" spans="1:10" x14ac:dyDescent="0.3">
      <c r="A519" t="s">
        <v>74</v>
      </c>
      <c r="B519" t="s">
        <v>45</v>
      </c>
      <c r="C519" s="7">
        <v>42713</v>
      </c>
      <c r="E519" s="27">
        <v>204.76</v>
      </c>
      <c r="G519" s="27" t="str">
        <f>VLOOKUP(C519,W:Y,3,TRUE)</f>
        <v>Dec 16</v>
      </c>
      <c r="H519" s="27">
        <f t="shared" si="8"/>
        <v>518</v>
      </c>
      <c r="I519" s="30" t="str">
        <f>IF(G519='Check Register'!$E$1,H519,"")</f>
        <v/>
      </c>
      <c r="J519" s="16" t="str">
        <f>IFERROR(SMALL($I$2:$I$100001,H519),"")</f>
        <v/>
      </c>
    </row>
    <row r="520" spans="1:10" x14ac:dyDescent="0.3">
      <c r="A520" t="s">
        <v>170</v>
      </c>
      <c r="B520" t="s">
        <v>171</v>
      </c>
      <c r="C520" s="7">
        <v>42713</v>
      </c>
      <c r="E520" s="27">
        <v>1918.8</v>
      </c>
      <c r="G520" s="27" t="str">
        <f>VLOOKUP(C520,W:Y,3,TRUE)</f>
        <v>Dec 16</v>
      </c>
      <c r="H520" s="27">
        <f t="shared" si="8"/>
        <v>519</v>
      </c>
      <c r="I520" s="30" t="str">
        <f>IF(G520='Check Register'!$E$1,H520,"")</f>
        <v/>
      </c>
      <c r="J520" s="16" t="str">
        <f>IFERROR(SMALL($I$2:$I$100001,H520),"")</f>
        <v/>
      </c>
    </row>
    <row r="521" spans="1:10" x14ac:dyDescent="0.3">
      <c r="A521" t="s">
        <v>246</v>
      </c>
      <c r="B521" t="s">
        <v>14</v>
      </c>
      <c r="C521" s="7">
        <v>42713</v>
      </c>
      <c r="E521" s="27">
        <v>3500</v>
      </c>
      <c r="G521" s="27" t="str">
        <f>VLOOKUP(C521,W:Y,3,TRUE)</f>
        <v>Dec 16</v>
      </c>
      <c r="H521" s="27">
        <f t="shared" si="8"/>
        <v>520</v>
      </c>
      <c r="I521" s="30" t="str">
        <f>IF(G521='Check Register'!$E$1,H521,"")</f>
        <v/>
      </c>
      <c r="J521" s="16" t="str">
        <f>IFERROR(SMALL($I$2:$I$100001,H521),"")</f>
        <v/>
      </c>
    </row>
    <row r="522" spans="1:10" x14ac:dyDescent="0.3">
      <c r="A522" t="s">
        <v>5</v>
      </c>
      <c r="B522" t="s">
        <v>6</v>
      </c>
      <c r="C522" s="7">
        <v>42713</v>
      </c>
      <c r="E522" s="27">
        <v>247884.75</v>
      </c>
      <c r="G522" s="27" t="str">
        <f>VLOOKUP(C522,W:Y,3,TRUE)</f>
        <v>Dec 16</v>
      </c>
      <c r="H522" s="27">
        <f t="shared" si="8"/>
        <v>521</v>
      </c>
      <c r="I522" s="30" t="str">
        <f>IF(G522='Check Register'!$E$1,H522,"")</f>
        <v/>
      </c>
      <c r="J522" s="16" t="str">
        <f>IFERROR(SMALL($I$2:$I$100001,H522),"")</f>
        <v/>
      </c>
    </row>
    <row r="523" spans="1:10" x14ac:dyDescent="0.3">
      <c r="A523" t="s">
        <v>82</v>
      </c>
      <c r="B523" t="s">
        <v>11</v>
      </c>
      <c r="C523" s="7">
        <v>42713</v>
      </c>
      <c r="E523" s="27">
        <v>1990.72</v>
      </c>
      <c r="G523" s="27" t="str">
        <f>VLOOKUP(C523,W:Y,3,TRUE)</f>
        <v>Dec 16</v>
      </c>
      <c r="H523" s="27">
        <f t="shared" si="8"/>
        <v>522</v>
      </c>
      <c r="I523" s="30" t="str">
        <f>IF(G523='Check Register'!$E$1,H523,"")</f>
        <v/>
      </c>
      <c r="J523" s="16" t="str">
        <f>IFERROR(SMALL($I$2:$I$100001,H523),"")</f>
        <v/>
      </c>
    </row>
    <row r="524" spans="1:10" x14ac:dyDescent="0.3">
      <c r="A524" t="s">
        <v>83</v>
      </c>
      <c r="B524" t="s">
        <v>14</v>
      </c>
      <c r="C524" s="7">
        <v>42713</v>
      </c>
      <c r="E524" s="27">
        <v>1187.3699999999999</v>
      </c>
      <c r="G524" s="27" t="str">
        <f>VLOOKUP(C524,W:Y,3,TRUE)</f>
        <v>Dec 16</v>
      </c>
      <c r="H524" s="27">
        <f t="shared" si="8"/>
        <v>523</v>
      </c>
      <c r="I524" s="30" t="str">
        <f>IF(G524='Check Register'!$E$1,H524,"")</f>
        <v/>
      </c>
      <c r="J524" s="16" t="str">
        <f>IFERROR(SMALL($I$2:$I$100001,H524),"")</f>
        <v/>
      </c>
    </row>
    <row r="525" spans="1:10" x14ac:dyDescent="0.3">
      <c r="A525" t="s">
        <v>125</v>
      </c>
      <c r="B525" t="s">
        <v>22</v>
      </c>
      <c r="C525" s="7">
        <v>42713</v>
      </c>
      <c r="E525" s="27">
        <v>453.39</v>
      </c>
      <c r="G525" s="27" t="str">
        <f>VLOOKUP(C525,W:Y,3,TRUE)</f>
        <v>Dec 16</v>
      </c>
      <c r="H525" s="27">
        <f t="shared" si="8"/>
        <v>524</v>
      </c>
      <c r="I525" s="30" t="str">
        <f>IF(G525='Check Register'!$E$1,H525,"")</f>
        <v/>
      </c>
      <c r="J525" s="16" t="str">
        <f>IFERROR(SMALL($I$2:$I$100001,H525),"")</f>
        <v/>
      </c>
    </row>
    <row r="526" spans="1:10" x14ac:dyDescent="0.3">
      <c r="A526" t="s">
        <v>126</v>
      </c>
      <c r="B526" t="s">
        <v>12</v>
      </c>
      <c r="C526" s="7">
        <v>42713</v>
      </c>
      <c r="E526" s="27">
        <v>648.13</v>
      </c>
      <c r="G526" s="27" t="str">
        <f>VLOOKUP(C526,W:Y,3,TRUE)</f>
        <v>Dec 16</v>
      </c>
      <c r="H526" s="27">
        <f t="shared" si="8"/>
        <v>525</v>
      </c>
      <c r="I526" s="30" t="str">
        <f>IF(G526='Check Register'!$E$1,H526,"")</f>
        <v/>
      </c>
      <c r="J526" s="16" t="str">
        <f>IFERROR(SMALL($I$2:$I$100001,H526),"")</f>
        <v/>
      </c>
    </row>
    <row r="527" spans="1:10" x14ac:dyDescent="0.3">
      <c r="A527" t="s">
        <v>5</v>
      </c>
      <c r="B527" t="s">
        <v>6</v>
      </c>
      <c r="C527" s="7">
        <v>42717</v>
      </c>
      <c r="E527" s="27">
        <v>1034.07</v>
      </c>
      <c r="G527" s="27" t="str">
        <f>VLOOKUP(C527,W:Y,3,TRUE)</f>
        <v>Dec 16</v>
      </c>
      <c r="H527" s="27">
        <f t="shared" si="8"/>
        <v>526</v>
      </c>
      <c r="I527" s="30" t="str">
        <f>IF(G527='Check Register'!$E$1,H527,"")</f>
        <v/>
      </c>
      <c r="J527" s="16" t="str">
        <f>IFERROR(SMALL($I$2:$I$100001,H527),"")</f>
        <v/>
      </c>
    </row>
    <row r="528" spans="1:10" x14ac:dyDescent="0.3">
      <c r="A528" t="s">
        <v>97</v>
      </c>
      <c r="B528" t="s">
        <v>6</v>
      </c>
      <c r="C528" s="7">
        <v>42719</v>
      </c>
      <c r="E528" s="27">
        <v>90797.08</v>
      </c>
      <c r="G528" s="27" t="str">
        <f>VLOOKUP(C528,W:Y,3,TRUE)</f>
        <v>Dec 16</v>
      </c>
      <c r="H528" s="27">
        <f t="shared" si="8"/>
        <v>527</v>
      </c>
      <c r="I528" s="30" t="str">
        <f>IF(G528='Check Register'!$E$1,H528,"")</f>
        <v/>
      </c>
      <c r="J528" s="16" t="str">
        <f>IFERROR(SMALL($I$2:$I$100001,H528),"")</f>
        <v/>
      </c>
    </row>
    <row r="529" spans="1:10" x14ac:dyDescent="0.3">
      <c r="A529" t="s">
        <v>128</v>
      </c>
      <c r="B529" t="s">
        <v>89</v>
      </c>
      <c r="C529" s="7">
        <v>42720</v>
      </c>
      <c r="E529" s="27">
        <v>7745.45</v>
      </c>
      <c r="G529" s="27" t="str">
        <f>VLOOKUP(C529,W:Y,3,TRUE)</f>
        <v>Dec 16</v>
      </c>
      <c r="H529" s="27">
        <f t="shared" si="8"/>
        <v>528</v>
      </c>
      <c r="I529" s="30" t="str">
        <f>IF(G529='Check Register'!$E$1,H529,"")</f>
        <v/>
      </c>
      <c r="J529" s="16" t="str">
        <f>IFERROR(SMALL($I$2:$I$100001,H529),"")</f>
        <v/>
      </c>
    </row>
    <row r="530" spans="1:10" x14ac:dyDescent="0.3">
      <c r="A530" t="s">
        <v>87</v>
      </c>
      <c r="B530" t="s">
        <v>8</v>
      </c>
      <c r="C530" s="7">
        <v>42720</v>
      </c>
      <c r="E530" s="27">
        <v>659.53</v>
      </c>
      <c r="G530" s="27" t="str">
        <f>VLOOKUP(C530,W:Y,3,TRUE)</f>
        <v>Dec 16</v>
      </c>
      <c r="H530" s="27">
        <f t="shared" si="8"/>
        <v>529</v>
      </c>
      <c r="I530" s="30" t="str">
        <f>IF(G530='Check Register'!$E$1,H530,"")</f>
        <v/>
      </c>
      <c r="J530" s="16" t="str">
        <f>IFERROR(SMALL($I$2:$I$100001,H530),"")</f>
        <v/>
      </c>
    </row>
    <row r="531" spans="1:10" x14ac:dyDescent="0.3">
      <c r="A531" t="s">
        <v>7</v>
      </c>
      <c r="B531" t="s">
        <v>8</v>
      </c>
      <c r="C531" s="7">
        <v>42720</v>
      </c>
      <c r="E531" s="27">
        <v>36</v>
      </c>
      <c r="G531" s="27" t="str">
        <f>VLOOKUP(C531,W:Y,3,TRUE)</f>
        <v>Dec 16</v>
      </c>
      <c r="H531" s="27">
        <f t="shared" si="8"/>
        <v>530</v>
      </c>
      <c r="I531" s="30" t="str">
        <f>IF(G531='Check Register'!$E$1,H531,"")</f>
        <v/>
      </c>
      <c r="J531" s="16" t="str">
        <f>IFERROR(SMALL($I$2:$I$100001,H531),"")</f>
        <v/>
      </c>
    </row>
    <row r="532" spans="1:10" x14ac:dyDescent="0.3">
      <c r="A532" t="s">
        <v>205</v>
      </c>
      <c r="B532" t="s">
        <v>28</v>
      </c>
      <c r="C532" s="7">
        <v>42720</v>
      </c>
      <c r="E532" s="27">
        <v>1496115.05</v>
      </c>
      <c r="G532" s="27" t="str">
        <f>VLOOKUP(C532,W:Y,3,TRUE)</f>
        <v>Dec 16</v>
      </c>
      <c r="H532" s="27">
        <f t="shared" si="8"/>
        <v>531</v>
      </c>
      <c r="I532" s="30" t="str">
        <f>IF(G532='Check Register'!$E$1,H532,"")</f>
        <v/>
      </c>
      <c r="J532" s="16" t="str">
        <f>IFERROR(SMALL($I$2:$I$100001,H532),"")</f>
        <v/>
      </c>
    </row>
    <row r="533" spans="1:10" x14ac:dyDescent="0.3">
      <c r="A533" t="s">
        <v>205</v>
      </c>
      <c r="B533" t="s">
        <v>50</v>
      </c>
      <c r="C533" s="7">
        <v>42720</v>
      </c>
      <c r="E533" s="27">
        <v>-74805.75</v>
      </c>
      <c r="G533" s="27" t="str">
        <f>VLOOKUP(C533,W:Y,3,TRUE)</f>
        <v>Dec 16</v>
      </c>
      <c r="H533" s="27">
        <f t="shared" si="8"/>
        <v>532</v>
      </c>
      <c r="I533" s="30" t="str">
        <f>IF(G533='Check Register'!$E$1,H533,"")</f>
        <v/>
      </c>
      <c r="J533" s="16" t="str">
        <f>IFERROR(SMALL($I$2:$I$100001,H533),"")</f>
        <v/>
      </c>
    </row>
    <row r="534" spans="1:10" x14ac:dyDescent="0.3">
      <c r="A534" t="s">
        <v>10</v>
      </c>
      <c r="B534" t="s">
        <v>11</v>
      </c>
      <c r="C534" s="7">
        <v>42720</v>
      </c>
      <c r="E534" s="27">
        <v>153.27000000000001</v>
      </c>
      <c r="G534" s="27" t="str">
        <f>VLOOKUP(C534,W:Y,3,TRUE)</f>
        <v>Dec 16</v>
      </c>
      <c r="H534" s="27">
        <f t="shared" si="8"/>
        <v>533</v>
      </c>
      <c r="I534" s="30" t="str">
        <f>IF(G534='Check Register'!$E$1,H534,"")</f>
        <v/>
      </c>
      <c r="J534" s="16" t="str">
        <f>IFERROR(SMALL($I$2:$I$100001,H534),"")</f>
        <v/>
      </c>
    </row>
    <row r="535" spans="1:10" x14ac:dyDescent="0.3">
      <c r="A535" t="s">
        <v>10</v>
      </c>
      <c r="B535" t="s">
        <v>127</v>
      </c>
      <c r="C535" s="7">
        <v>42720</v>
      </c>
      <c r="E535" s="27">
        <v>247.71</v>
      </c>
      <c r="G535" s="27" t="str">
        <f>VLOOKUP(C535,W:Y,3,TRUE)</f>
        <v>Dec 16</v>
      </c>
      <c r="H535" s="27">
        <f t="shared" si="8"/>
        <v>534</v>
      </c>
      <c r="I535" s="30" t="str">
        <f>IF(G535='Check Register'!$E$1,H535,"")</f>
        <v/>
      </c>
      <c r="J535" s="16" t="str">
        <f>IFERROR(SMALL($I$2:$I$100001,H535),"")</f>
        <v/>
      </c>
    </row>
    <row r="536" spans="1:10" x14ac:dyDescent="0.3">
      <c r="A536" t="s">
        <v>133</v>
      </c>
      <c r="B536" t="s">
        <v>8</v>
      </c>
      <c r="C536" s="7">
        <v>42720</v>
      </c>
      <c r="E536" s="27">
        <v>695.44</v>
      </c>
      <c r="G536" s="27" t="str">
        <f>VLOOKUP(C536,W:Y,3,TRUE)</f>
        <v>Dec 16</v>
      </c>
      <c r="H536" s="27">
        <f t="shared" si="8"/>
        <v>535</v>
      </c>
      <c r="I536" s="30" t="str">
        <f>IF(G536='Check Register'!$E$1,H536,"")</f>
        <v/>
      </c>
      <c r="J536" s="16" t="str">
        <f>IFERROR(SMALL($I$2:$I$100001,H536),"")</f>
        <v/>
      </c>
    </row>
    <row r="537" spans="1:10" x14ac:dyDescent="0.3">
      <c r="A537" t="s">
        <v>134</v>
      </c>
      <c r="B537" t="s">
        <v>22</v>
      </c>
      <c r="C537" s="7">
        <v>42720</v>
      </c>
      <c r="E537" s="27">
        <v>1096.6500000000001</v>
      </c>
      <c r="G537" s="27" t="str">
        <f>VLOOKUP(C537,W:Y,3,TRUE)</f>
        <v>Dec 16</v>
      </c>
      <c r="H537" s="27">
        <f t="shared" si="8"/>
        <v>536</v>
      </c>
      <c r="I537" s="30" t="str">
        <f>IF(G537='Check Register'!$E$1,H537,"")</f>
        <v/>
      </c>
      <c r="J537" s="16" t="str">
        <f>IFERROR(SMALL($I$2:$I$100001,H537),"")</f>
        <v/>
      </c>
    </row>
    <row r="538" spans="1:10" x14ac:dyDescent="0.3">
      <c r="A538" t="s">
        <v>93</v>
      </c>
      <c r="B538" t="s">
        <v>94</v>
      </c>
      <c r="C538" s="7">
        <v>42720</v>
      </c>
      <c r="E538" s="27">
        <v>44210.25</v>
      </c>
      <c r="G538" s="27" t="str">
        <f>VLOOKUP(C538,W:Y,3,TRUE)</f>
        <v>Dec 16</v>
      </c>
      <c r="H538" s="27">
        <f t="shared" si="8"/>
        <v>537</v>
      </c>
      <c r="I538" s="30" t="str">
        <f>IF(G538='Check Register'!$E$1,H538,"")</f>
        <v/>
      </c>
      <c r="J538" s="16" t="str">
        <f>IFERROR(SMALL($I$2:$I$100001,H538),"")</f>
        <v/>
      </c>
    </row>
    <row r="539" spans="1:10" x14ac:dyDescent="0.3">
      <c r="A539" t="s">
        <v>93</v>
      </c>
      <c r="B539" t="s">
        <v>95</v>
      </c>
      <c r="C539" s="7">
        <v>42720</v>
      </c>
      <c r="E539" s="27">
        <v>11851.81</v>
      </c>
      <c r="G539" s="27" t="str">
        <f>VLOOKUP(C539,W:Y,3,TRUE)</f>
        <v>Dec 16</v>
      </c>
      <c r="H539" s="27">
        <f t="shared" si="8"/>
        <v>538</v>
      </c>
      <c r="I539" s="30" t="str">
        <f>IF(G539='Check Register'!$E$1,H539,"")</f>
        <v/>
      </c>
      <c r="J539" s="16" t="str">
        <f>IFERROR(SMALL($I$2:$I$100001,H539),"")</f>
        <v/>
      </c>
    </row>
    <row r="540" spans="1:10" x14ac:dyDescent="0.3">
      <c r="A540" t="s">
        <v>19</v>
      </c>
      <c r="B540" t="s">
        <v>20</v>
      </c>
      <c r="C540" s="7">
        <v>42720</v>
      </c>
      <c r="E540" s="27">
        <v>1661.68</v>
      </c>
      <c r="G540" s="27" t="str">
        <f>VLOOKUP(C540,W:Y,3,TRUE)</f>
        <v>Dec 16</v>
      </c>
      <c r="H540" s="27">
        <f t="shared" si="8"/>
        <v>539</v>
      </c>
      <c r="I540" s="30" t="str">
        <f>IF(G540='Check Register'!$E$1,H540,"")</f>
        <v/>
      </c>
      <c r="J540" s="16" t="str">
        <f>IFERROR(SMALL($I$2:$I$100001,H540),"")</f>
        <v/>
      </c>
    </row>
    <row r="541" spans="1:10" x14ac:dyDescent="0.3">
      <c r="A541" t="s">
        <v>221</v>
      </c>
      <c r="B541" t="s">
        <v>8</v>
      </c>
      <c r="C541" s="7">
        <v>42720</v>
      </c>
      <c r="E541" s="27">
        <v>216.27</v>
      </c>
      <c r="G541" s="27" t="str">
        <f>VLOOKUP(C541,W:Y,3,TRUE)</f>
        <v>Dec 16</v>
      </c>
      <c r="H541" s="27">
        <f t="shared" si="8"/>
        <v>540</v>
      </c>
      <c r="I541" s="30" t="str">
        <f>IF(G541='Check Register'!$E$1,H541,"")</f>
        <v/>
      </c>
      <c r="J541" s="16" t="str">
        <f>IFERROR(SMALL($I$2:$I$100001,H541),"")</f>
        <v/>
      </c>
    </row>
    <row r="542" spans="1:10" x14ac:dyDescent="0.3">
      <c r="A542" t="s">
        <v>247</v>
      </c>
      <c r="B542" t="s">
        <v>16</v>
      </c>
      <c r="C542" s="7">
        <v>42720</v>
      </c>
      <c r="E542" s="27">
        <v>140.44999999999999</v>
      </c>
      <c r="G542" s="27" t="str">
        <f>VLOOKUP(C542,W:Y,3,TRUE)</f>
        <v>Dec 16</v>
      </c>
      <c r="H542" s="27">
        <f t="shared" si="8"/>
        <v>541</v>
      </c>
      <c r="I542" s="30" t="str">
        <f>IF(G542='Check Register'!$E$1,H542,"")</f>
        <v/>
      </c>
      <c r="J542" s="16" t="str">
        <f>IFERROR(SMALL($I$2:$I$100001,H542),"")</f>
        <v/>
      </c>
    </row>
    <row r="543" spans="1:10" x14ac:dyDescent="0.3">
      <c r="A543" t="s">
        <v>23</v>
      </c>
      <c r="B543" t="s">
        <v>12</v>
      </c>
      <c r="C543" s="7">
        <v>42720</v>
      </c>
      <c r="E543" s="27">
        <v>516.19000000000005</v>
      </c>
      <c r="G543" s="27" t="str">
        <f>VLOOKUP(C543,W:Y,3,TRUE)</f>
        <v>Dec 16</v>
      </c>
      <c r="H543" s="27">
        <f t="shared" si="8"/>
        <v>542</v>
      </c>
      <c r="I543" s="30" t="str">
        <f>IF(G543='Check Register'!$E$1,H543,"")</f>
        <v/>
      </c>
      <c r="J543" s="16" t="str">
        <f>IFERROR(SMALL($I$2:$I$100001,H543),"")</f>
        <v/>
      </c>
    </row>
    <row r="544" spans="1:10" x14ac:dyDescent="0.3">
      <c r="A544" t="s">
        <v>24</v>
      </c>
      <c r="B544" t="s">
        <v>25</v>
      </c>
      <c r="C544" s="7">
        <v>42720</v>
      </c>
      <c r="E544" s="27">
        <v>2458</v>
      </c>
      <c r="G544" s="27" t="str">
        <f>VLOOKUP(C544,W:Y,3,TRUE)</f>
        <v>Dec 16</v>
      </c>
      <c r="H544" s="27">
        <f t="shared" si="8"/>
        <v>543</v>
      </c>
      <c r="I544" s="30" t="str">
        <f>IF(G544='Check Register'!$E$1,H544,"")</f>
        <v/>
      </c>
      <c r="J544" s="16" t="str">
        <f>IFERROR(SMALL($I$2:$I$100001,H544),"")</f>
        <v/>
      </c>
    </row>
    <row r="545" spans="1:10" x14ac:dyDescent="0.3">
      <c r="A545" t="s">
        <v>98</v>
      </c>
      <c r="B545" t="s">
        <v>22</v>
      </c>
      <c r="C545" s="7">
        <v>42720</v>
      </c>
      <c r="E545" s="27">
        <v>8159</v>
      </c>
      <c r="G545" s="27" t="str">
        <f>VLOOKUP(C545,W:Y,3,TRUE)</f>
        <v>Dec 16</v>
      </c>
      <c r="H545" s="27">
        <f t="shared" si="8"/>
        <v>544</v>
      </c>
      <c r="I545" s="30" t="str">
        <f>IF(G545='Check Register'!$E$1,H545,"")</f>
        <v/>
      </c>
      <c r="J545" s="16" t="str">
        <f>IFERROR(SMALL($I$2:$I$100001,H545),"")</f>
        <v/>
      </c>
    </row>
    <row r="546" spans="1:10" x14ac:dyDescent="0.3">
      <c r="A546" t="s">
        <v>26</v>
      </c>
      <c r="B546" t="s">
        <v>20</v>
      </c>
      <c r="C546" s="7">
        <v>42720</v>
      </c>
      <c r="E546" s="27">
        <v>3903.99</v>
      </c>
      <c r="G546" s="27" t="str">
        <f>VLOOKUP(C546,W:Y,3,TRUE)</f>
        <v>Dec 16</v>
      </c>
      <c r="H546" s="27">
        <f t="shared" si="8"/>
        <v>545</v>
      </c>
      <c r="I546" s="30" t="str">
        <f>IF(G546='Check Register'!$E$1,H546,"")</f>
        <v/>
      </c>
      <c r="J546" s="16" t="str">
        <f>IFERROR(SMALL($I$2:$I$100001,H546),"")</f>
        <v/>
      </c>
    </row>
    <row r="547" spans="1:10" x14ac:dyDescent="0.3">
      <c r="A547" t="s">
        <v>248</v>
      </c>
      <c r="B547" t="s">
        <v>148</v>
      </c>
      <c r="C547" s="7">
        <v>42720</v>
      </c>
      <c r="E547" s="27">
        <v>100</v>
      </c>
      <c r="G547" s="27" t="str">
        <f>VLOOKUP(C547,W:Y,3,TRUE)</f>
        <v>Dec 16</v>
      </c>
      <c r="H547" s="27">
        <f t="shared" si="8"/>
        <v>546</v>
      </c>
      <c r="I547" s="30" t="str">
        <f>IF(G547='Check Register'!$E$1,H547,"")</f>
        <v/>
      </c>
      <c r="J547" s="16" t="str">
        <f>IFERROR(SMALL($I$2:$I$100001,H547),"")</f>
        <v/>
      </c>
    </row>
    <row r="548" spans="1:10" x14ac:dyDescent="0.3">
      <c r="A548" t="s">
        <v>179</v>
      </c>
      <c r="B548" t="s">
        <v>180</v>
      </c>
      <c r="C548" s="7">
        <v>42720</v>
      </c>
      <c r="E548" s="27">
        <v>346.5</v>
      </c>
      <c r="G548" s="27" t="str">
        <f>VLOOKUP(C548,W:Y,3,TRUE)</f>
        <v>Dec 16</v>
      </c>
      <c r="H548" s="27">
        <f t="shared" si="8"/>
        <v>547</v>
      </c>
      <c r="I548" s="30" t="str">
        <f>IF(G548='Check Register'!$E$1,H548,"")</f>
        <v/>
      </c>
      <c r="J548" s="16" t="str">
        <f>IFERROR(SMALL($I$2:$I$100001,H548),"")</f>
        <v/>
      </c>
    </row>
    <row r="549" spans="1:10" x14ac:dyDescent="0.3">
      <c r="A549" t="s">
        <v>29</v>
      </c>
      <c r="B549" t="s">
        <v>8</v>
      </c>
      <c r="C549" s="7">
        <v>42720</v>
      </c>
      <c r="E549" s="27">
        <v>423.65</v>
      </c>
      <c r="G549" s="27" t="str">
        <f>VLOOKUP(C549,W:Y,3,TRUE)</f>
        <v>Dec 16</v>
      </c>
      <c r="H549" s="27">
        <f t="shared" si="8"/>
        <v>548</v>
      </c>
      <c r="I549" s="30" t="str">
        <f>IF(G549='Check Register'!$E$1,H549,"")</f>
        <v/>
      </c>
      <c r="J549" s="16" t="str">
        <f>IFERROR(SMALL($I$2:$I$100001,H549),"")</f>
        <v/>
      </c>
    </row>
    <row r="550" spans="1:10" x14ac:dyDescent="0.3">
      <c r="A550" t="s">
        <v>144</v>
      </c>
      <c r="B550" t="s">
        <v>102</v>
      </c>
      <c r="C550" s="7">
        <v>42720</v>
      </c>
      <c r="E550" s="27">
        <v>698480.33</v>
      </c>
      <c r="G550" s="27" t="str">
        <f>VLOOKUP(C550,W:Y,3,TRUE)</f>
        <v>Dec 16</v>
      </c>
      <c r="H550" s="27">
        <f t="shared" si="8"/>
        <v>549</v>
      </c>
      <c r="I550" s="30" t="str">
        <f>IF(G550='Check Register'!$E$1,H550,"")</f>
        <v/>
      </c>
      <c r="J550" s="16" t="str">
        <f>IFERROR(SMALL($I$2:$I$100001,H550),"")</f>
        <v/>
      </c>
    </row>
    <row r="551" spans="1:10" x14ac:dyDescent="0.3">
      <c r="A551" t="s">
        <v>32</v>
      </c>
      <c r="B551" t="s">
        <v>33</v>
      </c>
      <c r="C551" s="7">
        <v>42720</v>
      </c>
      <c r="E551" s="27">
        <v>1410.74</v>
      </c>
      <c r="G551" s="27" t="str">
        <f>VLOOKUP(C551,W:Y,3,TRUE)</f>
        <v>Dec 16</v>
      </c>
      <c r="H551" s="27">
        <f t="shared" si="8"/>
        <v>550</v>
      </c>
      <c r="I551" s="30" t="str">
        <f>IF(G551='Check Register'!$E$1,H551,"")</f>
        <v/>
      </c>
      <c r="J551" s="16" t="str">
        <f>IFERROR(SMALL($I$2:$I$100001,H551),"")</f>
        <v/>
      </c>
    </row>
    <row r="552" spans="1:10" x14ac:dyDescent="0.3">
      <c r="A552" t="s">
        <v>34</v>
      </c>
      <c r="B552" t="s">
        <v>35</v>
      </c>
      <c r="C552" s="7">
        <v>42720</v>
      </c>
      <c r="E552" s="27">
        <v>150</v>
      </c>
      <c r="G552" s="27" t="str">
        <f>VLOOKUP(C552,W:Y,3,TRUE)</f>
        <v>Dec 16</v>
      </c>
      <c r="H552" s="27">
        <f t="shared" si="8"/>
        <v>551</v>
      </c>
      <c r="I552" s="30" t="str">
        <f>IF(G552='Check Register'!$E$1,H552,"")</f>
        <v/>
      </c>
      <c r="J552" s="16" t="str">
        <f>IFERROR(SMALL($I$2:$I$100001,H552),"")</f>
        <v/>
      </c>
    </row>
    <row r="553" spans="1:10" x14ac:dyDescent="0.3">
      <c r="A553" t="s">
        <v>197</v>
      </c>
      <c r="B553" t="s">
        <v>70</v>
      </c>
      <c r="C553" s="7">
        <v>42720</v>
      </c>
      <c r="E553" s="27">
        <v>1390.8</v>
      </c>
      <c r="G553" s="27" t="str">
        <f>VLOOKUP(C553,W:Y,3,TRUE)</f>
        <v>Dec 16</v>
      </c>
      <c r="H553" s="27">
        <f t="shared" si="8"/>
        <v>552</v>
      </c>
      <c r="I553" s="30" t="str">
        <f>IF(G553='Check Register'!$E$1,H553,"")</f>
        <v/>
      </c>
      <c r="J553" s="16" t="str">
        <f>IFERROR(SMALL($I$2:$I$100001,H553),"")</f>
        <v/>
      </c>
    </row>
    <row r="554" spans="1:10" x14ac:dyDescent="0.3">
      <c r="A554" t="s">
        <v>197</v>
      </c>
      <c r="B554" t="s">
        <v>33</v>
      </c>
      <c r="C554" s="7">
        <v>42720</v>
      </c>
      <c r="E554" s="27">
        <v>7973.86</v>
      </c>
      <c r="G554" s="27" t="str">
        <f>VLOOKUP(C554,W:Y,3,TRUE)</f>
        <v>Dec 16</v>
      </c>
      <c r="H554" s="27">
        <f t="shared" si="8"/>
        <v>553</v>
      </c>
      <c r="I554" s="30" t="str">
        <f>IF(G554='Check Register'!$E$1,H554,"")</f>
        <v/>
      </c>
      <c r="J554" s="16" t="str">
        <f>IFERROR(SMALL($I$2:$I$100001,H554),"")</f>
        <v/>
      </c>
    </row>
    <row r="555" spans="1:10" x14ac:dyDescent="0.3">
      <c r="A555" t="s">
        <v>197</v>
      </c>
      <c r="B555" t="s">
        <v>43</v>
      </c>
      <c r="C555" s="7">
        <v>42720</v>
      </c>
      <c r="E555" s="27">
        <v>16569</v>
      </c>
      <c r="G555" s="27" t="str">
        <f>VLOOKUP(C555,W:Y,3,TRUE)</f>
        <v>Dec 16</v>
      </c>
      <c r="H555" s="27">
        <f t="shared" si="8"/>
        <v>554</v>
      </c>
      <c r="I555" s="30" t="str">
        <f>IF(G555='Check Register'!$E$1,H555,"")</f>
        <v/>
      </c>
      <c r="J555" s="16" t="str">
        <f>IFERROR(SMALL($I$2:$I$100001,H555),"")</f>
        <v/>
      </c>
    </row>
    <row r="556" spans="1:10" x14ac:dyDescent="0.3">
      <c r="A556" t="s">
        <v>36</v>
      </c>
      <c r="B556" t="s">
        <v>18</v>
      </c>
      <c r="C556" s="7">
        <v>42720</v>
      </c>
      <c r="E556" s="27">
        <v>1039.3499999999999</v>
      </c>
      <c r="G556" s="27" t="str">
        <f>VLOOKUP(C556,W:Y,3,TRUE)</f>
        <v>Dec 16</v>
      </c>
      <c r="H556" s="27">
        <f t="shared" si="8"/>
        <v>555</v>
      </c>
      <c r="I556" s="30" t="str">
        <f>IF(G556='Check Register'!$E$1,H556,"")</f>
        <v/>
      </c>
      <c r="J556" s="16" t="str">
        <f>IFERROR(SMALL($I$2:$I$100001,H556),"")</f>
        <v/>
      </c>
    </row>
    <row r="557" spans="1:10" x14ac:dyDescent="0.3">
      <c r="A557" t="s">
        <v>249</v>
      </c>
      <c r="B557" t="s">
        <v>45</v>
      </c>
      <c r="C557" s="7">
        <v>42720</v>
      </c>
      <c r="E557" s="27">
        <v>2914</v>
      </c>
      <c r="G557" s="27" t="str">
        <f>VLOOKUP(C557,W:Y,3,TRUE)</f>
        <v>Dec 16</v>
      </c>
      <c r="H557" s="27">
        <f t="shared" si="8"/>
        <v>556</v>
      </c>
      <c r="I557" s="30" t="str">
        <f>IF(G557='Check Register'!$E$1,H557,"")</f>
        <v/>
      </c>
      <c r="J557" s="16" t="str">
        <f>IFERROR(SMALL($I$2:$I$100001,H557),"")</f>
        <v/>
      </c>
    </row>
    <row r="558" spans="1:10" x14ac:dyDescent="0.3">
      <c r="A558" t="s">
        <v>146</v>
      </c>
      <c r="B558" t="s">
        <v>8</v>
      </c>
      <c r="C558" s="7">
        <v>42720</v>
      </c>
      <c r="E558" s="27">
        <v>1275.02</v>
      </c>
      <c r="G558" s="27" t="str">
        <f>VLOOKUP(C558,W:Y,3,TRUE)</f>
        <v>Dec 16</v>
      </c>
      <c r="H558" s="27">
        <f t="shared" si="8"/>
        <v>557</v>
      </c>
      <c r="I558" s="30" t="str">
        <f>IF(G558='Check Register'!$E$1,H558,"")</f>
        <v/>
      </c>
      <c r="J558" s="16" t="str">
        <f>IFERROR(SMALL($I$2:$I$100001,H558),"")</f>
        <v/>
      </c>
    </row>
    <row r="559" spans="1:10" x14ac:dyDescent="0.3">
      <c r="A559" t="s">
        <v>223</v>
      </c>
      <c r="B559" t="s">
        <v>8</v>
      </c>
      <c r="C559" s="7">
        <v>42720</v>
      </c>
      <c r="E559" s="27">
        <v>122.9</v>
      </c>
      <c r="G559" s="27" t="str">
        <f>VLOOKUP(C559,W:Y,3,TRUE)</f>
        <v>Dec 16</v>
      </c>
      <c r="H559" s="27">
        <f t="shared" si="8"/>
        <v>558</v>
      </c>
      <c r="I559" s="30" t="str">
        <f>IF(G559='Check Register'!$E$1,H559,"")</f>
        <v/>
      </c>
      <c r="J559" s="16" t="str">
        <f>IFERROR(SMALL($I$2:$I$100001,H559),"")</f>
        <v/>
      </c>
    </row>
    <row r="560" spans="1:10" x14ac:dyDescent="0.3">
      <c r="A560" t="s">
        <v>40</v>
      </c>
      <c r="B560" t="s">
        <v>28</v>
      </c>
      <c r="C560" s="7">
        <v>42720</v>
      </c>
      <c r="E560" s="27">
        <v>11097.86</v>
      </c>
      <c r="G560" s="27" t="str">
        <f>VLOOKUP(C560,W:Y,3,TRUE)</f>
        <v>Dec 16</v>
      </c>
      <c r="H560" s="27">
        <f t="shared" si="8"/>
        <v>559</v>
      </c>
      <c r="I560" s="30" t="str">
        <f>IF(G560='Check Register'!$E$1,H560,"")</f>
        <v/>
      </c>
      <c r="J560" s="16" t="str">
        <f>IFERROR(SMALL($I$2:$I$100001,H560),"")</f>
        <v/>
      </c>
    </row>
    <row r="561" spans="1:10" x14ac:dyDescent="0.3">
      <c r="A561" t="s">
        <v>110</v>
      </c>
      <c r="B561" t="s">
        <v>131</v>
      </c>
      <c r="C561" s="7">
        <v>42720</v>
      </c>
      <c r="E561" s="27">
        <v>10.55</v>
      </c>
      <c r="G561" s="27" t="str">
        <f>VLOOKUP(C561,W:Y,3,TRUE)</f>
        <v>Dec 16</v>
      </c>
      <c r="H561" s="27">
        <f t="shared" si="8"/>
        <v>560</v>
      </c>
      <c r="I561" s="30" t="str">
        <f>IF(G561='Check Register'!$E$1,H561,"")</f>
        <v/>
      </c>
      <c r="J561" s="16" t="str">
        <f>IFERROR(SMALL($I$2:$I$100001,H561),"")</f>
        <v/>
      </c>
    </row>
    <row r="562" spans="1:10" x14ac:dyDescent="0.3">
      <c r="A562" t="s">
        <v>110</v>
      </c>
      <c r="B562" t="s">
        <v>16</v>
      </c>
      <c r="C562" s="7">
        <v>42720</v>
      </c>
      <c r="E562" s="27">
        <v>51.62</v>
      </c>
      <c r="G562" s="27" t="str">
        <f>VLOOKUP(C562,W:Y,3,TRUE)</f>
        <v>Dec 16</v>
      </c>
      <c r="H562" s="27">
        <f t="shared" si="8"/>
        <v>561</v>
      </c>
      <c r="I562" s="30" t="str">
        <f>IF(G562='Check Register'!$E$1,H562,"")</f>
        <v/>
      </c>
      <c r="J562" s="16" t="str">
        <f>IFERROR(SMALL($I$2:$I$100001,H562),"")</f>
        <v/>
      </c>
    </row>
    <row r="563" spans="1:10" x14ac:dyDescent="0.3">
      <c r="A563" t="s">
        <v>250</v>
      </c>
      <c r="B563" t="s">
        <v>22</v>
      </c>
      <c r="C563" s="7">
        <v>42720</v>
      </c>
      <c r="E563" s="27">
        <v>555</v>
      </c>
      <c r="G563" s="27" t="str">
        <f>VLOOKUP(C563,W:Y,3,TRUE)</f>
        <v>Dec 16</v>
      </c>
      <c r="H563" s="27">
        <f t="shared" si="8"/>
        <v>562</v>
      </c>
      <c r="I563" s="30" t="str">
        <f>IF(G563='Check Register'!$E$1,H563,"")</f>
        <v/>
      </c>
      <c r="J563" s="16" t="str">
        <f>IFERROR(SMALL($I$2:$I$100001,H563),"")</f>
        <v/>
      </c>
    </row>
    <row r="564" spans="1:10" x14ac:dyDescent="0.3">
      <c r="A564" t="s">
        <v>209</v>
      </c>
      <c r="B564" t="s">
        <v>210</v>
      </c>
      <c r="C564" s="7">
        <v>42720</v>
      </c>
      <c r="E564" s="27">
        <v>2506.5700000000002</v>
      </c>
      <c r="G564" s="27" t="str">
        <f>VLOOKUP(C564,W:Y,3,TRUE)</f>
        <v>Dec 16</v>
      </c>
      <c r="H564" s="27">
        <f t="shared" si="8"/>
        <v>563</v>
      </c>
      <c r="I564" s="30" t="str">
        <f>IF(G564='Check Register'!$E$1,H564,"")</f>
        <v/>
      </c>
      <c r="J564" s="16" t="str">
        <f>IFERROR(SMALL($I$2:$I$100001,H564),"")</f>
        <v/>
      </c>
    </row>
    <row r="565" spans="1:10" x14ac:dyDescent="0.3">
      <c r="A565" t="s">
        <v>53</v>
      </c>
      <c r="B565" t="s">
        <v>8</v>
      </c>
      <c r="C565" s="7">
        <v>42720</v>
      </c>
      <c r="E565" s="27">
        <v>448.23</v>
      </c>
      <c r="G565" s="27" t="str">
        <f>VLOOKUP(C565,W:Y,3,TRUE)</f>
        <v>Dec 16</v>
      </c>
      <c r="H565" s="27">
        <f t="shared" si="8"/>
        <v>564</v>
      </c>
      <c r="I565" s="30" t="str">
        <f>IF(G565='Check Register'!$E$1,H565,"")</f>
        <v/>
      </c>
      <c r="J565" s="16" t="str">
        <f>IFERROR(SMALL($I$2:$I$100001,H565),"")</f>
        <v/>
      </c>
    </row>
    <row r="566" spans="1:10" x14ac:dyDescent="0.3">
      <c r="A566" t="s">
        <v>155</v>
      </c>
      <c r="B566" t="s">
        <v>8</v>
      </c>
      <c r="C566" s="7">
        <v>42720</v>
      </c>
      <c r="E566" s="27">
        <v>115.2</v>
      </c>
      <c r="G566" s="27" t="str">
        <f>VLOOKUP(C566,W:Y,3,TRUE)</f>
        <v>Dec 16</v>
      </c>
      <c r="H566" s="27">
        <f t="shared" si="8"/>
        <v>565</v>
      </c>
      <c r="I566" s="30" t="str">
        <f>IF(G566='Check Register'!$E$1,H566,"")</f>
        <v/>
      </c>
      <c r="J566" s="16" t="str">
        <f>IFERROR(SMALL($I$2:$I$100001,H566),"")</f>
        <v/>
      </c>
    </row>
    <row r="567" spans="1:10" x14ac:dyDescent="0.3">
      <c r="A567" t="s">
        <v>113</v>
      </c>
      <c r="B567" t="s">
        <v>12</v>
      </c>
      <c r="C567" s="7">
        <v>42720</v>
      </c>
      <c r="E567" s="27">
        <v>206.64</v>
      </c>
      <c r="G567" s="27" t="str">
        <f>VLOOKUP(C567,W:Y,3,TRUE)</f>
        <v>Dec 16</v>
      </c>
      <c r="H567" s="27">
        <f t="shared" si="8"/>
        <v>566</v>
      </c>
      <c r="I567" s="30" t="str">
        <f>IF(G567='Check Register'!$E$1,H567,"")</f>
        <v/>
      </c>
      <c r="J567" s="16" t="str">
        <f>IFERROR(SMALL($I$2:$I$100001,H567),"")</f>
        <v/>
      </c>
    </row>
    <row r="568" spans="1:10" x14ac:dyDescent="0.3">
      <c r="A568" t="s">
        <v>55</v>
      </c>
      <c r="B568" t="s">
        <v>14</v>
      </c>
      <c r="C568" s="7">
        <v>42720</v>
      </c>
      <c r="E568" s="27">
        <v>12862</v>
      </c>
      <c r="G568" s="27" t="str">
        <f>VLOOKUP(C568,W:Y,3,TRUE)</f>
        <v>Dec 16</v>
      </c>
      <c r="H568" s="27">
        <f t="shared" si="8"/>
        <v>567</v>
      </c>
      <c r="I568" s="30" t="str">
        <f>IF(G568='Check Register'!$E$1,H568,"")</f>
        <v/>
      </c>
      <c r="J568" s="16" t="str">
        <f>IFERROR(SMALL($I$2:$I$100001,H568),"")</f>
        <v/>
      </c>
    </row>
    <row r="569" spans="1:10" x14ac:dyDescent="0.3">
      <c r="A569" t="s">
        <v>57</v>
      </c>
      <c r="B569" t="s">
        <v>8</v>
      </c>
      <c r="C569" s="7">
        <v>42720</v>
      </c>
      <c r="E569" s="27">
        <v>277.39</v>
      </c>
      <c r="G569" s="27" t="str">
        <f>VLOOKUP(C569,W:Y,3,TRUE)</f>
        <v>Dec 16</v>
      </c>
      <c r="H569" s="27">
        <f t="shared" si="8"/>
        <v>568</v>
      </c>
      <c r="I569" s="30" t="str">
        <f>IF(G569='Check Register'!$E$1,H569,"")</f>
        <v/>
      </c>
      <c r="J569" s="16" t="str">
        <f>IFERROR(SMALL($I$2:$I$100001,H569),"")</f>
        <v/>
      </c>
    </row>
    <row r="570" spans="1:10" x14ac:dyDescent="0.3">
      <c r="A570" t="s">
        <v>157</v>
      </c>
      <c r="B570" t="s">
        <v>22</v>
      </c>
      <c r="C570" s="7">
        <v>42720</v>
      </c>
      <c r="E570" s="27">
        <v>580</v>
      </c>
      <c r="G570" s="27" t="str">
        <f>VLOOKUP(C570,W:Y,3,TRUE)</f>
        <v>Dec 16</v>
      </c>
      <c r="H570" s="27">
        <f t="shared" si="8"/>
        <v>569</v>
      </c>
      <c r="I570" s="30" t="str">
        <f>IF(G570='Check Register'!$E$1,H570,"")</f>
        <v/>
      </c>
      <c r="J570" s="16" t="str">
        <f>IFERROR(SMALL($I$2:$I$100001,H570),"")</f>
        <v/>
      </c>
    </row>
    <row r="571" spans="1:10" x14ac:dyDescent="0.3">
      <c r="A571" t="s">
        <v>251</v>
      </c>
      <c r="B571" t="s">
        <v>100</v>
      </c>
      <c r="C571" s="7">
        <v>42720</v>
      </c>
      <c r="E571" s="27">
        <v>900</v>
      </c>
      <c r="G571" s="27" t="str">
        <f>VLOOKUP(C571,W:Y,3,TRUE)</f>
        <v>Dec 16</v>
      </c>
      <c r="H571" s="27">
        <f t="shared" si="8"/>
        <v>570</v>
      </c>
      <c r="I571" s="30" t="str">
        <f>IF(G571='Check Register'!$E$1,H571,"")</f>
        <v/>
      </c>
      <c r="J571" s="16" t="str">
        <f>IFERROR(SMALL($I$2:$I$100001,H571),"")</f>
        <v/>
      </c>
    </row>
    <row r="572" spans="1:10" x14ac:dyDescent="0.3">
      <c r="A572" t="s">
        <v>63</v>
      </c>
      <c r="B572" t="s">
        <v>22</v>
      </c>
      <c r="C572" s="7">
        <v>42720</v>
      </c>
      <c r="E572" s="27">
        <v>635</v>
      </c>
      <c r="G572" s="27" t="str">
        <f>VLOOKUP(C572,W:Y,3,TRUE)</f>
        <v>Dec 16</v>
      </c>
      <c r="H572" s="27">
        <f t="shared" si="8"/>
        <v>571</v>
      </c>
      <c r="I572" s="30" t="str">
        <f>IF(G572='Check Register'!$E$1,H572,"")</f>
        <v/>
      </c>
      <c r="J572" s="16" t="str">
        <f>IFERROR(SMALL($I$2:$I$100001,H572),"")</f>
        <v/>
      </c>
    </row>
    <row r="573" spans="1:10" x14ac:dyDescent="0.3">
      <c r="A573" t="s">
        <v>252</v>
      </c>
      <c r="B573" t="s">
        <v>25</v>
      </c>
      <c r="C573" s="7">
        <v>42720</v>
      </c>
      <c r="E573" s="27">
        <v>1767.02</v>
      </c>
      <c r="G573" s="27" t="str">
        <f>VLOOKUP(C573,W:Y,3,TRUE)</f>
        <v>Dec 16</v>
      </c>
      <c r="H573" s="27">
        <f t="shared" si="8"/>
        <v>572</v>
      </c>
      <c r="I573" s="30" t="str">
        <f>IF(G573='Check Register'!$E$1,H573,"")</f>
        <v/>
      </c>
      <c r="J573" s="16" t="str">
        <f>IFERROR(SMALL($I$2:$I$100001,H573),"")</f>
        <v/>
      </c>
    </row>
    <row r="574" spans="1:10" x14ac:dyDescent="0.3">
      <c r="A574" t="s">
        <v>202</v>
      </c>
      <c r="B574" t="s">
        <v>171</v>
      </c>
      <c r="C574" s="7">
        <v>42720</v>
      </c>
      <c r="E574" s="27">
        <v>736</v>
      </c>
      <c r="G574" s="27" t="str">
        <f>VLOOKUP(C574,W:Y,3,TRUE)</f>
        <v>Dec 16</v>
      </c>
      <c r="H574" s="27">
        <f t="shared" si="8"/>
        <v>573</v>
      </c>
      <c r="I574" s="30" t="str">
        <f>IF(G574='Check Register'!$E$1,H574,"")</f>
        <v/>
      </c>
      <c r="J574" s="16" t="str">
        <f>IFERROR(SMALL($I$2:$I$100001,H574),"")</f>
        <v/>
      </c>
    </row>
    <row r="575" spans="1:10" x14ac:dyDescent="0.3">
      <c r="A575" t="s">
        <v>71</v>
      </c>
      <c r="B575" t="s">
        <v>12</v>
      </c>
      <c r="C575" s="7">
        <v>42720</v>
      </c>
      <c r="E575" s="27">
        <v>521.27</v>
      </c>
      <c r="G575" s="27" t="str">
        <f>VLOOKUP(C575,W:Y,3,TRUE)</f>
        <v>Dec 16</v>
      </c>
      <c r="H575" s="27">
        <f t="shared" si="8"/>
        <v>574</v>
      </c>
      <c r="I575" s="30" t="str">
        <f>IF(G575='Check Register'!$E$1,H575,"")</f>
        <v/>
      </c>
      <c r="J575" s="16" t="str">
        <f>IFERROR(SMALL($I$2:$I$100001,H575),"")</f>
        <v/>
      </c>
    </row>
    <row r="576" spans="1:10" x14ac:dyDescent="0.3">
      <c r="A576" t="s">
        <v>83</v>
      </c>
      <c r="B576" t="s">
        <v>14</v>
      </c>
      <c r="C576" s="7">
        <v>42720</v>
      </c>
      <c r="E576" s="27">
        <v>3377.25</v>
      </c>
      <c r="G576" s="27" t="str">
        <f>VLOOKUP(C576,W:Y,3,TRUE)</f>
        <v>Dec 16</v>
      </c>
      <c r="H576" s="27">
        <f t="shared" si="8"/>
        <v>575</v>
      </c>
      <c r="I576" s="30" t="str">
        <f>IF(G576='Check Register'!$E$1,H576,"")</f>
        <v/>
      </c>
      <c r="J576" s="16" t="str">
        <f>IFERROR(SMALL($I$2:$I$100001,H576),"")</f>
        <v/>
      </c>
    </row>
    <row r="577" spans="1:10" x14ac:dyDescent="0.3">
      <c r="A577" t="s">
        <v>253</v>
      </c>
      <c r="B577" t="s">
        <v>14</v>
      </c>
      <c r="C577" s="7">
        <v>42720</v>
      </c>
      <c r="E577" s="27">
        <v>20000</v>
      </c>
      <c r="G577" s="27" t="str">
        <f>VLOOKUP(C577,W:Y,3,TRUE)</f>
        <v>Dec 16</v>
      </c>
      <c r="H577" s="27">
        <f t="shared" si="8"/>
        <v>576</v>
      </c>
      <c r="I577" s="30" t="str">
        <f>IF(G577='Check Register'!$E$1,H577,"")</f>
        <v/>
      </c>
      <c r="J577" s="16" t="str">
        <f>IFERROR(SMALL($I$2:$I$100001,H577),"")</f>
        <v/>
      </c>
    </row>
    <row r="578" spans="1:10" x14ac:dyDescent="0.3">
      <c r="A578" t="s">
        <v>254</v>
      </c>
      <c r="B578" t="s">
        <v>70</v>
      </c>
      <c r="C578" s="7">
        <v>42727</v>
      </c>
      <c r="E578" s="27">
        <v>727.65</v>
      </c>
      <c r="G578" s="27" t="str">
        <f>VLOOKUP(C578,W:Y,3,TRUE)</f>
        <v>Dec 16</v>
      </c>
      <c r="H578" s="27">
        <f t="shared" si="8"/>
        <v>577</v>
      </c>
      <c r="I578" s="30" t="str">
        <f>IF(G578='Check Register'!$E$1,H578,"")</f>
        <v/>
      </c>
      <c r="J578" s="16" t="str">
        <f>IFERROR(SMALL($I$2:$I$100001,H578),"")</f>
        <v/>
      </c>
    </row>
    <row r="579" spans="1:10" x14ac:dyDescent="0.3">
      <c r="A579" t="s">
        <v>255</v>
      </c>
      <c r="B579" t="s">
        <v>43</v>
      </c>
      <c r="C579" s="7">
        <v>42727</v>
      </c>
      <c r="E579" s="27">
        <v>9539.2900000000009</v>
      </c>
      <c r="G579" s="27" t="str">
        <f>VLOOKUP(C579,W:Y,3,TRUE)</f>
        <v>Dec 16</v>
      </c>
      <c r="H579" s="27">
        <f t="shared" ref="H579:H642" si="9">1+H578</f>
        <v>578</v>
      </c>
      <c r="I579" s="30" t="str">
        <f>IF(G579='Check Register'!$E$1,H579,"")</f>
        <v/>
      </c>
      <c r="J579" s="16" t="str">
        <f>IFERROR(SMALL($I$2:$I$100001,H579),"")</f>
        <v/>
      </c>
    </row>
    <row r="580" spans="1:10" x14ac:dyDescent="0.3">
      <c r="A580" t="s">
        <v>256</v>
      </c>
      <c r="B580" t="s">
        <v>180</v>
      </c>
      <c r="C580" s="7">
        <v>42727</v>
      </c>
      <c r="E580" s="27">
        <v>592.5</v>
      </c>
      <c r="G580" s="27" t="str">
        <f>VLOOKUP(C580,W:Y,3,TRUE)</f>
        <v>Dec 16</v>
      </c>
      <c r="H580" s="27">
        <f t="shared" si="9"/>
        <v>579</v>
      </c>
      <c r="I580" s="30" t="str">
        <f>IF(G580='Check Register'!$E$1,H580,"")</f>
        <v/>
      </c>
      <c r="J580" s="16" t="str">
        <f>IFERROR(SMALL($I$2:$I$100001,H580),"")</f>
        <v/>
      </c>
    </row>
    <row r="581" spans="1:10" x14ac:dyDescent="0.3">
      <c r="A581" t="s">
        <v>10</v>
      </c>
      <c r="B581" t="s">
        <v>11</v>
      </c>
      <c r="C581" s="7">
        <v>42727</v>
      </c>
      <c r="E581" s="27">
        <v>143.27000000000001</v>
      </c>
      <c r="G581" s="27" t="str">
        <f>VLOOKUP(C581,W:Y,3,TRUE)</f>
        <v>Dec 16</v>
      </c>
      <c r="H581" s="27">
        <f t="shared" si="9"/>
        <v>580</v>
      </c>
      <c r="I581" s="30" t="str">
        <f>IF(G581='Check Register'!$E$1,H581,"")</f>
        <v/>
      </c>
      <c r="J581" s="16" t="str">
        <f>IFERROR(SMALL($I$2:$I$100001,H581),"")</f>
        <v/>
      </c>
    </row>
    <row r="582" spans="1:10" x14ac:dyDescent="0.3">
      <c r="A582" t="s">
        <v>10</v>
      </c>
      <c r="B582" t="s">
        <v>127</v>
      </c>
      <c r="C582" s="7">
        <v>42727</v>
      </c>
      <c r="E582" s="27">
        <v>262.70999999999998</v>
      </c>
      <c r="G582" s="27" t="str">
        <f>VLOOKUP(C582,W:Y,3,TRUE)</f>
        <v>Dec 16</v>
      </c>
      <c r="H582" s="27">
        <f t="shared" si="9"/>
        <v>581</v>
      </c>
      <c r="I582" s="30" t="str">
        <f>IF(G582='Check Register'!$E$1,H582,"")</f>
        <v/>
      </c>
      <c r="J582" s="16" t="str">
        <f>IFERROR(SMALL($I$2:$I$100001,H582),"")</f>
        <v/>
      </c>
    </row>
    <row r="583" spans="1:10" x14ac:dyDescent="0.3">
      <c r="A583" t="s">
        <v>132</v>
      </c>
      <c r="B583" t="s">
        <v>20</v>
      </c>
      <c r="C583" s="7">
        <v>42727</v>
      </c>
      <c r="E583" s="27">
        <v>687.58</v>
      </c>
      <c r="G583" s="27" t="str">
        <f>VLOOKUP(C583,W:Y,3,TRUE)</f>
        <v>Dec 16</v>
      </c>
      <c r="H583" s="27">
        <f t="shared" si="9"/>
        <v>582</v>
      </c>
      <c r="I583" s="30" t="str">
        <f>IF(G583='Check Register'!$E$1,H583,"")</f>
        <v/>
      </c>
      <c r="J583" s="16" t="str">
        <f>IFERROR(SMALL($I$2:$I$100001,H583),"")</f>
        <v/>
      </c>
    </row>
    <row r="584" spans="1:10" x14ac:dyDescent="0.3">
      <c r="A584" t="s">
        <v>133</v>
      </c>
      <c r="B584" t="s">
        <v>8</v>
      </c>
      <c r="C584" s="7">
        <v>42727</v>
      </c>
      <c r="E584" s="27">
        <v>555.25</v>
      </c>
      <c r="G584" s="27" t="str">
        <f>VLOOKUP(C584,W:Y,3,TRUE)</f>
        <v>Dec 16</v>
      </c>
      <c r="H584" s="27">
        <f t="shared" si="9"/>
        <v>583</v>
      </c>
      <c r="I584" s="30" t="str">
        <f>IF(G584='Check Register'!$E$1,H584,"")</f>
        <v/>
      </c>
      <c r="J584" s="16" t="str">
        <f>IFERROR(SMALL($I$2:$I$100001,H584),"")</f>
        <v/>
      </c>
    </row>
    <row r="585" spans="1:10" x14ac:dyDescent="0.3">
      <c r="A585" t="s">
        <v>257</v>
      </c>
      <c r="B585" t="s">
        <v>81</v>
      </c>
      <c r="C585" s="7">
        <v>42727</v>
      </c>
      <c r="E585" s="27">
        <v>11</v>
      </c>
      <c r="G585" s="27" t="str">
        <f>VLOOKUP(C585,W:Y,3,TRUE)</f>
        <v>Dec 16</v>
      </c>
      <c r="H585" s="27">
        <f t="shared" si="9"/>
        <v>584</v>
      </c>
      <c r="I585" s="30" t="str">
        <f>IF(G585='Check Register'!$E$1,H585,"")</f>
        <v/>
      </c>
      <c r="J585" s="16" t="str">
        <f>IFERROR(SMALL($I$2:$I$100001,H585),"")</f>
        <v/>
      </c>
    </row>
    <row r="586" spans="1:10" x14ac:dyDescent="0.3">
      <c r="A586" t="s">
        <v>175</v>
      </c>
      <c r="B586" t="s">
        <v>43</v>
      </c>
      <c r="C586" s="7">
        <v>42727</v>
      </c>
      <c r="E586" s="27">
        <v>367.88</v>
      </c>
      <c r="G586" s="27" t="str">
        <f>VLOOKUP(C586,W:Y,3,TRUE)</f>
        <v>Dec 16</v>
      </c>
      <c r="H586" s="27">
        <f t="shared" si="9"/>
        <v>585</v>
      </c>
      <c r="I586" s="30" t="str">
        <f>IF(G586='Check Register'!$E$1,H586,"")</f>
        <v/>
      </c>
      <c r="J586" s="16" t="str">
        <f>IFERROR(SMALL($I$2:$I$100001,H586),"")</f>
        <v/>
      </c>
    </row>
    <row r="587" spans="1:10" x14ac:dyDescent="0.3">
      <c r="A587" t="s">
        <v>175</v>
      </c>
      <c r="B587" t="s">
        <v>45</v>
      </c>
      <c r="C587" s="7">
        <v>42727</v>
      </c>
      <c r="E587" s="27">
        <v>107.44</v>
      </c>
      <c r="G587" s="27" t="str">
        <f>VLOOKUP(C587,W:Y,3,TRUE)</f>
        <v>Dec 16</v>
      </c>
      <c r="H587" s="27">
        <f t="shared" si="9"/>
        <v>586</v>
      </c>
      <c r="I587" s="30" t="str">
        <f>IF(G587='Check Register'!$E$1,H587,"")</f>
        <v/>
      </c>
      <c r="J587" s="16" t="str">
        <f>IFERROR(SMALL($I$2:$I$100001,H587),"")</f>
        <v/>
      </c>
    </row>
    <row r="588" spans="1:10" x14ac:dyDescent="0.3">
      <c r="A588" t="s">
        <v>137</v>
      </c>
      <c r="B588" t="s">
        <v>18</v>
      </c>
      <c r="C588" s="7">
        <v>42727</v>
      </c>
      <c r="E588" s="27">
        <v>104.94</v>
      </c>
      <c r="G588" s="27" t="str">
        <f>VLOOKUP(C588,W:Y,3,TRUE)</f>
        <v>Dec 16</v>
      </c>
      <c r="H588" s="27">
        <f t="shared" si="9"/>
        <v>587</v>
      </c>
      <c r="I588" s="30" t="str">
        <f>IF(G588='Check Register'!$E$1,H588,"")</f>
        <v/>
      </c>
      <c r="J588" s="16" t="str">
        <f>IFERROR(SMALL($I$2:$I$100001,H588),"")</f>
        <v/>
      </c>
    </row>
    <row r="589" spans="1:10" x14ac:dyDescent="0.3">
      <c r="A589" t="s">
        <v>138</v>
      </c>
      <c r="B589" t="s">
        <v>139</v>
      </c>
      <c r="C589" s="7">
        <v>42727</v>
      </c>
      <c r="E589" s="27">
        <v>11474.86</v>
      </c>
      <c r="G589" s="27" t="str">
        <f>VLOOKUP(C589,W:Y,3,TRUE)</f>
        <v>Dec 16</v>
      </c>
      <c r="H589" s="27">
        <f t="shared" si="9"/>
        <v>588</v>
      </c>
      <c r="I589" s="30" t="str">
        <f>IF(G589='Check Register'!$E$1,H589,"")</f>
        <v/>
      </c>
      <c r="J589" s="16" t="str">
        <f>IFERROR(SMALL($I$2:$I$100001,H589),"")</f>
        <v/>
      </c>
    </row>
    <row r="590" spans="1:10" x14ac:dyDescent="0.3">
      <c r="A590" t="s">
        <v>221</v>
      </c>
      <c r="B590" t="s">
        <v>8</v>
      </c>
      <c r="C590" s="7">
        <v>42727</v>
      </c>
      <c r="E590" s="27">
        <v>1526.18</v>
      </c>
      <c r="G590" s="27" t="str">
        <f>VLOOKUP(C590,W:Y,3,TRUE)</f>
        <v>Dec 16</v>
      </c>
      <c r="H590" s="27">
        <f t="shared" si="9"/>
        <v>589</v>
      </c>
      <c r="I590" s="30" t="str">
        <f>IF(G590='Check Register'!$E$1,H590,"")</f>
        <v/>
      </c>
      <c r="J590" s="16" t="str">
        <f>IFERROR(SMALL($I$2:$I$100001,H590),"")</f>
        <v/>
      </c>
    </row>
    <row r="591" spans="1:10" x14ac:dyDescent="0.3">
      <c r="A591" t="s">
        <v>140</v>
      </c>
      <c r="B591" t="s">
        <v>210</v>
      </c>
      <c r="C591" s="7">
        <v>42727</v>
      </c>
      <c r="E591" s="27">
        <v>607.6</v>
      </c>
      <c r="G591" s="27" t="str">
        <f>VLOOKUP(C591,W:Y,3,TRUE)</f>
        <v>Dec 16</v>
      </c>
      <c r="H591" s="27">
        <f t="shared" si="9"/>
        <v>590</v>
      </c>
      <c r="I591" s="30" t="str">
        <f>IF(G591='Check Register'!$E$1,H591,"")</f>
        <v/>
      </c>
      <c r="J591" s="16" t="str">
        <f>IFERROR(SMALL($I$2:$I$100001,H591),"")</f>
        <v/>
      </c>
    </row>
    <row r="592" spans="1:10" x14ac:dyDescent="0.3">
      <c r="A592" t="s">
        <v>23</v>
      </c>
      <c r="B592" t="s">
        <v>12</v>
      </c>
      <c r="C592" s="7">
        <v>42727</v>
      </c>
      <c r="E592" s="27">
        <v>108.67</v>
      </c>
      <c r="G592" s="27" t="str">
        <f>VLOOKUP(C592,W:Y,3,TRUE)</f>
        <v>Dec 16</v>
      </c>
      <c r="H592" s="27">
        <f t="shared" si="9"/>
        <v>591</v>
      </c>
      <c r="I592" s="30" t="str">
        <f>IF(G592='Check Register'!$E$1,H592,"")</f>
        <v/>
      </c>
      <c r="J592" s="16" t="str">
        <f>IFERROR(SMALL($I$2:$I$100001,H592),"")</f>
        <v/>
      </c>
    </row>
    <row r="593" spans="1:10" x14ac:dyDescent="0.3">
      <c r="A593" t="s">
        <v>233</v>
      </c>
      <c r="B593" t="s">
        <v>12</v>
      </c>
      <c r="C593" s="7">
        <v>42727</v>
      </c>
      <c r="E593" s="27">
        <v>14.75</v>
      </c>
      <c r="G593" s="27" t="str">
        <f>VLOOKUP(C593,W:Y,3,TRUE)</f>
        <v>Dec 16</v>
      </c>
      <c r="H593" s="27">
        <f t="shared" si="9"/>
        <v>592</v>
      </c>
      <c r="I593" s="30" t="str">
        <f>IF(G593='Check Register'!$E$1,H593,"")</f>
        <v/>
      </c>
      <c r="J593" s="16" t="str">
        <f>IFERROR(SMALL($I$2:$I$100001,H593),"")</f>
        <v/>
      </c>
    </row>
    <row r="594" spans="1:10" x14ac:dyDescent="0.3">
      <c r="A594" t="s">
        <v>258</v>
      </c>
      <c r="B594" t="s">
        <v>150</v>
      </c>
      <c r="C594" s="7">
        <v>42727</v>
      </c>
      <c r="E594" s="27">
        <v>60</v>
      </c>
      <c r="G594" s="27" t="str">
        <f>VLOOKUP(C594,W:Y,3,TRUE)</f>
        <v>Dec 16</v>
      </c>
      <c r="H594" s="27">
        <f t="shared" si="9"/>
        <v>593</v>
      </c>
      <c r="I594" s="30" t="str">
        <f>IF(G594='Check Register'!$E$1,H594,"")</f>
        <v/>
      </c>
      <c r="J594" s="16" t="str">
        <f>IFERROR(SMALL($I$2:$I$100001,H594),"")</f>
        <v/>
      </c>
    </row>
    <row r="595" spans="1:10" x14ac:dyDescent="0.3">
      <c r="A595" t="s">
        <v>30</v>
      </c>
      <c r="B595" t="s">
        <v>31</v>
      </c>
      <c r="C595" s="7">
        <v>42727</v>
      </c>
      <c r="E595" s="27">
        <v>335.35</v>
      </c>
      <c r="G595" s="27" t="str">
        <f>VLOOKUP(C595,W:Y,3,TRUE)</f>
        <v>Dec 16</v>
      </c>
      <c r="H595" s="27">
        <f t="shared" si="9"/>
        <v>594</v>
      </c>
      <c r="I595" s="30" t="str">
        <f>IF(G595='Check Register'!$E$1,H595,"")</f>
        <v/>
      </c>
      <c r="J595" s="16" t="str">
        <f>IFERROR(SMALL($I$2:$I$100001,H595),"")</f>
        <v/>
      </c>
    </row>
    <row r="596" spans="1:10" x14ac:dyDescent="0.3">
      <c r="A596" t="s">
        <v>144</v>
      </c>
      <c r="B596" t="s">
        <v>214</v>
      </c>
      <c r="C596" s="7">
        <v>42727</v>
      </c>
      <c r="E596" s="27">
        <v>69576.149999999994</v>
      </c>
      <c r="G596" s="27" t="str">
        <f>VLOOKUP(C596,W:Y,3,TRUE)</f>
        <v>Dec 16</v>
      </c>
      <c r="H596" s="27">
        <f t="shared" si="9"/>
        <v>595</v>
      </c>
      <c r="I596" s="30" t="str">
        <f>IF(G596='Check Register'!$E$1,H596,"")</f>
        <v/>
      </c>
      <c r="J596" s="16" t="str">
        <f>IFERROR(SMALL($I$2:$I$100001,H596),"")</f>
        <v/>
      </c>
    </row>
    <row r="597" spans="1:10" x14ac:dyDescent="0.3">
      <c r="A597" t="s">
        <v>144</v>
      </c>
      <c r="B597" t="s">
        <v>181</v>
      </c>
      <c r="C597" s="7">
        <v>42727</v>
      </c>
      <c r="E597" s="27">
        <v>21410.82</v>
      </c>
      <c r="G597" s="27" t="str">
        <f>VLOOKUP(C597,W:Y,3,TRUE)</f>
        <v>Dec 16</v>
      </c>
      <c r="H597" s="27">
        <f t="shared" si="9"/>
        <v>596</v>
      </c>
      <c r="I597" s="30" t="str">
        <f>IF(G597='Check Register'!$E$1,H597,"")</f>
        <v/>
      </c>
      <c r="J597" s="16" t="str">
        <f>IFERROR(SMALL($I$2:$I$100001,H597),"")</f>
        <v/>
      </c>
    </row>
    <row r="598" spans="1:10" x14ac:dyDescent="0.3">
      <c r="A598" t="s">
        <v>144</v>
      </c>
      <c r="B598" t="s">
        <v>33</v>
      </c>
      <c r="C598" s="7">
        <v>42727</v>
      </c>
      <c r="E598" s="27">
        <v>63319.68</v>
      </c>
      <c r="G598" s="27" t="str">
        <f>VLOOKUP(C598,W:Y,3,TRUE)</f>
        <v>Dec 16</v>
      </c>
      <c r="H598" s="27">
        <f t="shared" si="9"/>
        <v>597</v>
      </c>
      <c r="I598" s="30" t="str">
        <f>IF(G598='Check Register'!$E$1,H598,"")</f>
        <v/>
      </c>
      <c r="J598" s="16" t="str">
        <f>IFERROR(SMALL($I$2:$I$100001,H598),"")</f>
        <v/>
      </c>
    </row>
    <row r="599" spans="1:10" x14ac:dyDescent="0.3">
      <c r="A599" t="s">
        <v>144</v>
      </c>
      <c r="B599" t="s">
        <v>102</v>
      </c>
      <c r="C599" s="7">
        <v>42727</v>
      </c>
      <c r="E599" s="27">
        <v>89910.33</v>
      </c>
      <c r="G599" s="27" t="str">
        <f>VLOOKUP(C599,W:Y,3,TRUE)</f>
        <v>Dec 16</v>
      </c>
      <c r="H599" s="27">
        <f t="shared" si="9"/>
        <v>598</v>
      </c>
      <c r="I599" s="30" t="str">
        <f>IF(G599='Check Register'!$E$1,H599,"")</f>
        <v/>
      </c>
      <c r="J599" s="16" t="str">
        <f>IFERROR(SMALL($I$2:$I$100001,H599),"")</f>
        <v/>
      </c>
    </row>
    <row r="600" spans="1:10" x14ac:dyDescent="0.3">
      <c r="A600" t="s">
        <v>32</v>
      </c>
      <c r="B600" t="s">
        <v>33</v>
      </c>
      <c r="C600" s="7">
        <v>42727</v>
      </c>
      <c r="E600" s="27">
        <v>1582.94</v>
      </c>
      <c r="G600" s="27" t="str">
        <f>VLOOKUP(C600,W:Y,3,TRUE)</f>
        <v>Dec 16</v>
      </c>
      <c r="H600" s="27">
        <f t="shared" si="9"/>
        <v>599</v>
      </c>
      <c r="I600" s="30" t="str">
        <f>IF(G600='Check Register'!$E$1,H600,"")</f>
        <v/>
      </c>
      <c r="J600" s="16" t="str">
        <f>IFERROR(SMALL($I$2:$I$100001,H600),"")</f>
        <v/>
      </c>
    </row>
    <row r="601" spans="1:10" x14ac:dyDescent="0.3">
      <c r="A601" t="s">
        <v>34</v>
      </c>
      <c r="B601" t="s">
        <v>35</v>
      </c>
      <c r="C601" s="7">
        <v>42727</v>
      </c>
      <c r="E601" s="27">
        <v>180</v>
      </c>
      <c r="G601" s="27" t="str">
        <f>VLOOKUP(C601,W:Y,3,TRUE)</f>
        <v>Dec 16</v>
      </c>
      <c r="H601" s="27">
        <f t="shared" si="9"/>
        <v>600</v>
      </c>
      <c r="I601" s="30" t="str">
        <f>IF(G601='Check Register'!$E$1,H601,"")</f>
        <v/>
      </c>
      <c r="J601" s="16" t="str">
        <f>IFERROR(SMALL($I$2:$I$100001,H601),"")</f>
        <v/>
      </c>
    </row>
    <row r="602" spans="1:10" x14ac:dyDescent="0.3">
      <c r="A602" t="s">
        <v>197</v>
      </c>
      <c r="B602" t="s">
        <v>43</v>
      </c>
      <c r="C602" s="7">
        <v>42727</v>
      </c>
      <c r="E602" s="27">
        <v>3109</v>
      </c>
      <c r="G602" s="27" t="str">
        <f>VLOOKUP(C602,W:Y,3,TRUE)</f>
        <v>Dec 16</v>
      </c>
      <c r="H602" s="27">
        <f t="shared" si="9"/>
        <v>601</v>
      </c>
      <c r="I602" s="30" t="str">
        <f>IF(G602='Check Register'!$E$1,H602,"")</f>
        <v/>
      </c>
      <c r="J602" s="16" t="str">
        <f>IFERROR(SMALL($I$2:$I$100001,H602),"")</f>
        <v/>
      </c>
    </row>
    <row r="603" spans="1:10" x14ac:dyDescent="0.3">
      <c r="A603" t="s">
        <v>259</v>
      </c>
      <c r="B603" t="s">
        <v>28</v>
      </c>
      <c r="C603" s="7">
        <v>42727</v>
      </c>
      <c r="E603" s="27">
        <v>36.67</v>
      </c>
      <c r="G603" s="27" t="str">
        <f>VLOOKUP(C603,W:Y,3,TRUE)</f>
        <v>Dec 16</v>
      </c>
      <c r="H603" s="27">
        <f t="shared" si="9"/>
        <v>602</v>
      </c>
      <c r="I603" s="30" t="str">
        <f>IF(G603='Check Register'!$E$1,H603,"")</f>
        <v/>
      </c>
      <c r="J603" s="16" t="str">
        <f>IFERROR(SMALL($I$2:$I$100001,H603),"")</f>
        <v/>
      </c>
    </row>
    <row r="604" spans="1:10" x14ac:dyDescent="0.3">
      <c r="A604" t="s">
        <v>146</v>
      </c>
      <c r="B604" t="s">
        <v>8</v>
      </c>
      <c r="C604" s="7">
        <v>42727</v>
      </c>
      <c r="E604" s="27">
        <v>2871.03</v>
      </c>
      <c r="G604" s="27" t="str">
        <f>VLOOKUP(C604,W:Y,3,TRUE)</f>
        <v>Dec 16</v>
      </c>
      <c r="H604" s="27">
        <f t="shared" si="9"/>
        <v>603</v>
      </c>
      <c r="I604" s="30" t="str">
        <f>IF(G604='Check Register'!$E$1,H604,"")</f>
        <v/>
      </c>
      <c r="J604" s="16" t="str">
        <f>IFERROR(SMALL($I$2:$I$100001,H604),"")</f>
        <v/>
      </c>
    </row>
    <row r="605" spans="1:10" x14ac:dyDescent="0.3">
      <c r="A605" t="s">
        <v>260</v>
      </c>
      <c r="B605" t="s">
        <v>148</v>
      </c>
      <c r="C605" s="7">
        <v>42727</v>
      </c>
      <c r="E605" s="27">
        <v>160</v>
      </c>
      <c r="G605" s="27" t="str">
        <f>VLOOKUP(C605,W:Y,3,TRUE)</f>
        <v>Dec 16</v>
      </c>
      <c r="H605" s="27">
        <f t="shared" si="9"/>
        <v>604</v>
      </c>
      <c r="I605" s="30" t="str">
        <f>IF(G605='Check Register'!$E$1,H605,"")</f>
        <v/>
      </c>
      <c r="J605" s="16" t="str">
        <f>IFERROR(SMALL($I$2:$I$100001,H605),"")</f>
        <v/>
      </c>
    </row>
    <row r="606" spans="1:10" x14ac:dyDescent="0.3">
      <c r="A606" t="s">
        <v>261</v>
      </c>
      <c r="B606" t="s">
        <v>81</v>
      </c>
      <c r="C606" s="7">
        <v>42727</v>
      </c>
      <c r="E606" s="27">
        <v>11</v>
      </c>
      <c r="G606" s="27" t="str">
        <f>VLOOKUP(C606,W:Y,3,TRUE)</f>
        <v>Dec 16</v>
      </c>
      <c r="H606" s="27">
        <f t="shared" si="9"/>
        <v>605</v>
      </c>
      <c r="I606" s="30" t="str">
        <f>IF(G606='Check Register'!$E$1,H606,"")</f>
        <v/>
      </c>
      <c r="J606" s="16" t="str">
        <f>IFERROR(SMALL($I$2:$I$100001,H606),"")</f>
        <v/>
      </c>
    </row>
    <row r="607" spans="1:10" x14ac:dyDescent="0.3">
      <c r="A607" t="s">
        <v>46</v>
      </c>
      <c r="B607" t="s">
        <v>47</v>
      </c>
      <c r="C607" s="7">
        <v>42727</v>
      </c>
      <c r="E607" s="27">
        <v>5768.12</v>
      </c>
      <c r="G607" s="27" t="str">
        <f>VLOOKUP(C607,W:Y,3,TRUE)</f>
        <v>Dec 16</v>
      </c>
      <c r="H607" s="27">
        <f t="shared" si="9"/>
        <v>606</v>
      </c>
      <c r="I607" s="30" t="str">
        <f>IF(G607='Check Register'!$E$1,H607,"")</f>
        <v/>
      </c>
      <c r="J607" s="16" t="str">
        <f>IFERROR(SMALL($I$2:$I$100001,H607),"")</f>
        <v/>
      </c>
    </row>
    <row r="608" spans="1:10" x14ac:dyDescent="0.3">
      <c r="A608" t="s">
        <v>46</v>
      </c>
      <c r="B608" t="s">
        <v>111</v>
      </c>
      <c r="C608" s="7">
        <v>42727</v>
      </c>
      <c r="E608" s="27">
        <v>5018.7</v>
      </c>
      <c r="G608" s="27" t="str">
        <f>VLOOKUP(C608,W:Y,3,TRUE)</f>
        <v>Dec 16</v>
      </c>
      <c r="H608" s="27">
        <f t="shared" si="9"/>
        <v>607</v>
      </c>
      <c r="I608" s="30" t="str">
        <f>IF(G608='Check Register'!$E$1,H608,"")</f>
        <v/>
      </c>
      <c r="J608" s="16" t="str">
        <f>IFERROR(SMALL($I$2:$I$100001,H608),"")</f>
        <v/>
      </c>
    </row>
    <row r="609" spans="1:10" x14ac:dyDescent="0.3">
      <c r="A609" t="s">
        <v>199</v>
      </c>
      <c r="B609" t="s">
        <v>16</v>
      </c>
      <c r="C609" s="7">
        <v>42727</v>
      </c>
      <c r="E609" s="27">
        <v>4.2699999999999996</v>
      </c>
      <c r="G609" s="27" t="str">
        <f>VLOOKUP(C609,W:Y,3,TRUE)</f>
        <v>Dec 16</v>
      </c>
      <c r="H609" s="27">
        <f t="shared" si="9"/>
        <v>608</v>
      </c>
      <c r="I609" s="30" t="str">
        <f>IF(G609='Check Register'!$E$1,H609,"")</f>
        <v/>
      </c>
      <c r="J609" s="16" t="str">
        <f>IFERROR(SMALL($I$2:$I$100001,H609),"")</f>
        <v/>
      </c>
    </row>
    <row r="610" spans="1:10" x14ac:dyDescent="0.3">
      <c r="A610" t="s">
        <v>51</v>
      </c>
      <c r="B610" t="s">
        <v>22</v>
      </c>
      <c r="C610" s="7">
        <v>42727</v>
      </c>
      <c r="E610" s="27">
        <v>140</v>
      </c>
      <c r="G610" s="27" t="str">
        <f>VLOOKUP(C610,W:Y,3,TRUE)</f>
        <v>Dec 16</v>
      </c>
      <c r="H610" s="27">
        <f t="shared" si="9"/>
        <v>609</v>
      </c>
      <c r="I610" s="30" t="str">
        <f>IF(G610='Check Register'!$E$1,H610,"")</f>
        <v/>
      </c>
      <c r="J610" s="16" t="str">
        <f>IFERROR(SMALL($I$2:$I$100001,H610),"")</f>
        <v/>
      </c>
    </row>
    <row r="611" spans="1:10" x14ac:dyDescent="0.3">
      <c r="A611" t="s">
        <v>226</v>
      </c>
      <c r="B611" t="s">
        <v>89</v>
      </c>
      <c r="C611" s="7">
        <v>42727</v>
      </c>
      <c r="E611" s="27">
        <v>528</v>
      </c>
      <c r="G611" s="27" t="str">
        <f>VLOOKUP(C611,W:Y,3,TRUE)</f>
        <v>Dec 16</v>
      </c>
      <c r="H611" s="27">
        <f t="shared" si="9"/>
        <v>610</v>
      </c>
      <c r="I611" s="30" t="str">
        <f>IF(G611='Check Register'!$E$1,H611,"")</f>
        <v/>
      </c>
      <c r="J611" s="16" t="str">
        <f>IFERROR(SMALL($I$2:$I$100001,H611),"")</f>
        <v/>
      </c>
    </row>
    <row r="612" spans="1:10" x14ac:dyDescent="0.3">
      <c r="A612" t="s">
        <v>154</v>
      </c>
      <c r="B612" t="s">
        <v>8</v>
      </c>
      <c r="C612" s="7">
        <v>42727</v>
      </c>
      <c r="E612" s="27">
        <v>615</v>
      </c>
      <c r="G612" s="27" t="str">
        <f>VLOOKUP(C612,W:Y,3,TRUE)</f>
        <v>Dec 16</v>
      </c>
      <c r="H612" s="27">
        <f t="shared" si="9"/>
        <v>611</v>
      </c>
      <c r="I612" s="30" t="str">
        <f>IF(G612='Check Register'!$E$1,H612,"")</f>
        <v/>
      </c>
      <c r="J612" s="16" t="str">
        <f>IFERROR(SMALL($I$2:$I$100001,H612),"")</f>
        <v/>
      </c>
    </row>
    <row r="613" spans="1:10" x14ac:dyDescent="0.3">
      <c r="A613" t="s">
        <v>53</v>
      </c>
      <c r="B613" t="s">
        <v>8</v>
      </c>
      <c r="C613" s="7">
        <v>42727</v>
      </c>
      <c r="E613" s="27">
        <v>162.26</v>
      </c>
      <c r="G613" s="27" t="str">
        <f>VLOOKUP(C613,W:Y,3,TRUE)</f>
        <v>Dec 16</v>
      </c>
      <c r="H613" s="27">
        <f t="shared" si="9"/>
        <v>612</v>
      </c>
      <c r="I613" s="30" t="str">
        <f>IF(G613='Check Register'!$E$1,H613,"")</f>
        <v/>
      </c>
      <c r="J613" s="16" t="str">
        <f>IFERROR(SMALL($I$2:$I$100001,H613),"")</f>
        <v/>
      </c>
    </row>
    <row r="614" spans="1:10" x14ac:dyDescent="0.3">
      <c r="A614" t="s">
        <v>55</v>
      </c>
      <c r="B614" t="s">
        <v>14</v>
      </c>
      <c r="C614" s="7">
        <v>42727</v>
      </c>
      <c r="E614" s="27">
        <v>3915</v>
      </c>
      <c r="G614" s="27" t="str">
        <f>VLOOKUP(C614,W:Y,3,TRUE)</f>
        <v>Dec 16</v>
      </c>
      <c r="H614" s="27">
        <f t="shared" si="9"/>
        <v>613</v>
      </c>
      <c r="I614" s="30" t="str">
        <f>IF(G614='Check Register'!$E$1,H614,"")</f>
        <v/>
      </c>
      <c r="J614" s="16" t="str">
        <f>IFERROR(SMALL($I$2:$I$100001,H614),"")</f>
        <v/>
      </c>
    </row>
    <row r="615" spans="1:10" x14ac:dyDescent="0.3">
      <c r="A615" t="s">
        <v>114</v>
      </c>
      <c r="B615" t="s">
        <v>115</v>
      </c>
      <c r="C615" s="7">
        <v>42727</v>
      </c>
      <c r="E615" s="27">
        <v>4313.28</v>
      </c>
      <c r="G615" s="27" t="str">
        <f>VLOOKUP(C615,W:Y,3,TRUE)</f>
        <v>Dec 16</v>
      </c>
      <c r="H615" s="27">
        <f t="shared" si="9"/>
        <v>614</v>
      </c>
      <c r="I615" s="30" t="str">
        <f>IF(G615='Check Register'!$E$1,H615,"")</f>
        <v/>
      </c>
      <c r="J615" s="16" t="str">
        <f>IFERROR(SMALL($I$2:$I$100001,H615),"")</f>
        <v/>
      </c>
    </row>
    <row r="616" spans="1:10" x14ac:dyDescent="0.3">
      <c r="A616" t="s">
        <v>56</v>
      </c>
      <c r="B616" t="s">
        <v>12</v>
      </c>
      <c r="C616" s="7">
        <v>42727</v>
      </c>
      <c r="E616" s="27">
        <v>228.23</v>
      </c>
      <c r="G616" s="27" t="str">
        <f>VLOOKUP(C616,W:Y,3,TRUE)</f>
        <v>Dec 16</v>
      </c>
      <c r="H616" s="27">
        <f t="shared" si="9"/>
        <v>615</v>
      </c>
      <c r="I616" s="30" t="str">
        <f>IF(G616='Check Register'!$E$1,H616,"")</f>
        <v/>
      </c>
      <c r="J616" s="16" t="str">
        <f>IFERROR(SMALL($I$2:$I$100001,H616),"")</f>
        <v/>
      </c>
    </row>
    <row r="617" spans="1:10" x14ac:dyDescent="0.3">
      <c r="A617" t="s">
        <v>57</v>
      </c>
      <c r="B617" t="s">
        <v>12</v>
      </c>
      <c r="C617" s="7">
        <v>42727</v>
      </c>
      <c r="E617" s="27">
        <v>459.98</v>
      </c>
      <c r="G617" s="27" t="str">
        <f>VLOOKUP(C617,W:Y,3,TRUE)</f>
        <v>Dec 16</v>
      </c>
      <c r="H617" s="27">
        <f t="shared" si="9"/>
        <v>616</v>
      </c>
      <c r="I617" s="30" t="str">
        <f>IF(G617='Check Register'!$E$1,H617,"")</f>
        <v/>
      </c>
      <c r="J617" s="16" t="str">
        <f>IFERROR(SMALL($I$2:$I$100001,H617),"")</f>
        <v/>
      </c>
    </row>
    <row r="618" spans="1:10" x14ac:dyDescent="0.3">
      <c r="A618" t="s">
        <v>262</v>
      </c>
      <c r="B618" t="s">
        <v>148</v>
      </c>
      <c r="C618" s="7">
        <v>42727</v>
      </c>
      <c r="E618" s="27">
        <v>100</v>
      </c>
      <c r="G618" s="27" t="str">
        <f>VLOOKUP(C618,W:Y,3,TRUE)</f>
        <v>Dec 16</v>
      </c>
      <c r="H618" s="27">
        <f t="shared" si="9"/>
        <v>617</v>
      </c>
      <c r="I618" s="30" t="str">
        <f>IF(G618='Check Register'!$E$1,H618,"")</f>
        <v/>
      </c>
      <c r="J618" s="16" t="str">
        <f>IFERROR(SMALL($I$2:$I$100001,H618),"")</f>
        <v/>
      </c>
    </row>
    <row r="619" spans="1:10" x14ac:dyDescent="0.3">
      <c r="A619" t="s">
        <v>190</v>
      </c>
      <c r="B619" t="s">
        <v>180</v>
      </c>
      <c r="C619" s="7">
        <v>42727</v>
      </c>
      <c r="E619" s="27">
        <v>167</v>
      </c>
      <c r="G619" s="27" t="str">
        <f>VLOOKUP(C619,W:Y,3,TRUE)</f>
        <v>Dec 16</v>
      </c>
      <c r="H619" s="27">
        <f t="shared" si="9"/>
        <v>618</v>
      </c>
      <c r="I619" s="30" t="str">
        <f>IF(G619='Check Register'!$E$1,H619,"")</f>
        <v/>
      </c>
      <c r="J619" s="16" t="str">
        <f>IFERROR(SMALL($I$2:$I$100001,H619),"")</f>
        <v/>
      </c>
    </row>
    <row r="620" spans="1:10" x14ac:dyDescent="0.3">
      <c r="A620" t="s">
        <v>211</v>
      </c>
      <c r="B620" t="s">
        <v>212</v>
      </c>
      <c r="C620" s="7">
        <v>42727</v>
      </c>
      <c r="E620" s="27">
        <v>125</v>
      </c>
      <c r="G620" s="27" t="str">
        <f>VLOOKUP(C620,W:Y,3,TRUE)</f>
        <v>Dec 16</v>
      </c>
      <c r="H620" s="27">
        <f t="shared" si="9"/>
        <v>619</v>
      </c>
      <c r="I620" s="30" t="str">
        <f>IF(G620='Check Register'!$E$1,H620,"")</f>
        <v/>
      </c>
      <c r="J620" s="16" t="str">
        <f>IFERROR(SMALL($I$2:$I$100001,H620),"")</f>
        <v/>
      </c>
    </row>
    <row r="621" spans="1:10" x14ac:dyDescent="0.3">
      <c r="A621" t="s">
        <v>263</v>
      </c>
      <c r="B621" t="s">
        <v>16</v>
      </c>
      <c r="C621" s="7">
        <v>42727</v>
      </c>
      <c r="E621" s="27">
        <v>95.35</v>
      </c>
      <c r="G621" s="27" t="str">
        <f>VLOOKUP(C621,W:Y,3,TRUE)</f>
        <v>Dec 16</v>
      </c>
      <c r="H621" s="27">
        <f t="shared" si="9"/>
        <v>620</v>
      </c>
      <c r="I621" s="30" t="str">
        <f>IF(G621='Check Register'!$E$1,H621,"")</f>
        <v/>
      </c>
      <c r="J621" s="16" t="str">
        <f>IFERROR(SMALL($I$2:$I$100001,H621),"")</f>
        <v/>
      </c>
    </row>
    <row r="622" spans="1:10" x14ac:dyDescent="0.3">
      <c r="A622" t="s">
        <v>202</v>
      </c>
      <c r="B622" t="s">
        <v>171</v>
      </c>
      <c r="C622" s="7">
        <v>42727</v>
      </c>
      <c r="E622" s="27">
        <v>2351</v>
      </c>
      <c r="G622" s="27" t="str">
        <f>VLOOKUP(C622,W:Y,3,TRUE)</f>
        <v>Dec 16</v>
      </c>
      <c r="H622" s="27">
        <f t="shared" si="9"/>
        <v>621</v>
      </c>
      <c r="I622" s="30" t="str">
        <f>IF(G622='Check Register'!$E$1,H622,"")</f>
        <v/>
      </c>
      <c r="J622" s="16" t="str">
        <f>IFERROR(SMALL($I$2:$I$100001,H622),"")</f>
        <v/>
      </c>
    </row>
    <row r="623" spans="1:10" x14ac:dyDescent="0.3">
      <c r="A623" t="s">
        <v>162</v>
      </c>
      <c r="B623" t="s">
        <v>8</v>
      </c>
      <c r="C623" s="7">
        <v>42727</v>
      </c>
      <c r="E623" s="27">
        <v>1461.06</v>
      </c>
      <c r="G623" s="27" t="str">
        <f>VLOOKUP(C623,W:Y,3,TRUE)</f>
        <v>Dec 16</v>
      </c>
      <c r="H623" s="27">
        <f t="shared" si="9"/>
        <v>622</v>
      </c>
      <c r="I623" s="30" t="str">
        <f>IF(G623='Check Register'!$E$1,H623,"")</f>
        <v/>
      </c>
      <c r="J623" s="16" t="str">
        <f>IFERROR(SMALL($I$2:$I$100001,H623),"")</f>
        <v/>
      </c>
    </row>
    <row r="624" spans="1:10" x14ac:dyDescent="0.3">
      <c r="A624" t="s">
        <v>71</v>
      </c>
      <c r="B624" t="s">
        <v>12</v>
      </c>
      <c r="C624" s="7">
        <v>42727</v>
      </c>
      <c r="E624" s="27">
        <v>361.77</v>
      </c>
      <c r="G624" s="27" t="str">
        <f>VLOOKUP(C624,W:Y,3,TRUE)</f>
        <v>Dec 16</v>
      </c>
      <c r="H624" s="27">
        <f t="shared" si="9"/>
        <v>623</v>
      </c>
      <c r="I624" s="30" t="str">
        <f>IF(G624='Check Register'!$E$1,H624,"")</f>
        <v/>
      </c>
      <c r="J624" s="16" t="str">
        <f>IFERROR(SMALL($I$2:$I$100001,H624),"")</f>
        <v/>
      </c>
    </row>
    <row r="625" spans="1:10" x14ac:dyDescent="0.3">
      <c r="A625" t="s">
        <v>230</v>
      </c>
      <c r="B625" t="s">
        <v>28</v>
      </c>
      <c r="C625" s="7">
        <v>42727</v>
      </c>
      <c r="E625" s="27">
        <v>8019.8</v>
      </c>
      <c r="G625" s="27" t="str">
        <f>VLOOKUP(C625,W:Y,3,TRUE)</f>
        <v>Dec 16</v>
      </c>
      <c r="H625" s="27">
        <f t="shared" si="9"/>
        <v>624</v>
      </c>
      <c r="I625" s="30" t="str">
        <f>IF(G625='Check Register'!$E$1,H625,"")</f>
        <v/>
      </c>
      <c r="J625" s="16" t="str">
        <f>IFERROR(SMALL($I$2:$I$100001,H625),"")</f>
        <v/>
      </c>
    </row>
    <row r="626" spans="1:10" x14ac:dyDescent="0.3">
      <c r="A626" t="s">
        <v>164</v>
      </c>
      <c r="B626" t="s">
        <v>39</v>
      </c>
      <c r="C626" s="7">
        <v>42727</v>
      </c>
      <c r="E626" s="27">
        <v>5459</v>
      </c>
      <c r="G626" s="27" t="str">
        <f>VLOOKUP(C626,W:Y,3,TRUE)</f>
        <v>Dec 16</v>
      </c>
      <c r="H626" s="27">
        <f t="shared" si="9"/>
        <v>625</v>
      </c>
      <c r="I626" s="30" t="str">
        <f>IF(G626='Check Register'!$E$1,H626,"")</f>
        <v/>
      </c>
      <c r="J626" s="16" t="str">
        <f>IFERROR(SMALL($I$2:$I$100001,H626),"")</f>
        <v/>
      </c>
    </row>
    <row r="627" spans="1:10" x14ac:dyDescent="0.3">
      <c r="A627" t="s">
        <v>165</v>
      </c>
      <c r="B627" t="s">
        <v>8</v>
      </c>
      <c r="C627" s="7">
        <v>42727</v>
      </c>
      <c r="E627" s="27">
        <v>63970.720000000001</v>
      </c>
      <c r="G627" s="27" t="str">
        <f>VLOOKUP(C627,W:Y,3,TRUE)</f>
        <v>Dec 16</v>
      </c>
      <c r="H627" s="27">
        <f t="shared" si="9"/>
        <v>626</v>
      </c>
      <c r="I627" s="30" t="str">
        <f>IF(G627='Check Register'!$E$1,H627,"")</f>
        <v/>
      </c>
      <c r="J627" s="16" t="str">
        <f>IFERROR(SMALL($I$2:$I$100001,H627),"")</f>
        <v/>
      </c>
    </row>
    <row r="628" spans="1:10" x14ac:dyDescent="0.3">
      <c r="A628" t="s">
        <v>5</v>
      </c>
      <c r="B628" t="s">
        <v>6</v>
      </c>
      <c r="C628" s="7">
        <v>42727</v>
      </c>
      <c r="E628" s="27">
        <v>253252.6</v>
      </c>
      <c r="G628" s="27" t="str">
        <f>VLOOKUP(C628,W:Y,3,TRUE)</f>
        <v>Dec 16</v>
      </c>
      <c r="H628" s="27">
        <f t="shared" si="9"/>
        <v>627</v>
      </c>
      <c r="I628" s="30" t="str">
        <f>IF(G628='Check Register'!$E$1,H628,"")</f>
        <v/>
      </c>
      <c r="J628" s="16" t="str">
        <f>IFERROR(SMALL($I$2:$I$100001,H628),"")</f>
        <v/>
      </c>
    </row>
    <row r="629" spans="1:10" x14ac:dyDescent="0.3">
      <c r="A629" t="s">
        <v>79</v>
      </c>
      <c r="B629" t="s">
        <v>39</v>
      </c>
      <c r="C629" s="7">
        <v>42727</v>
      </c>
      <c r="E629" s="27">
        <v>5500</v>
      </c>
      <c r="G629" s="27" t="str">
        <f>VLOOKUP(C629,W:Y,3,TRUE)</f>
        <v>Dec 16</v>
      </c>
      <c r="H629" s="27">
        <f t="shared" si="9"/>
        <v>628</v>
      </c>
      <c r="I629" s="30" t="str">
        <f>IF(G629='Check Register'!$E$1,H629,"")</f>
        <v/>
      </c>
      <c r="J629" s="16" t="str">
        <f>IFERROR(SMALL($I$2:$I$100001,H629),"")</f>
        <v/>
      </c>
    </row>
    <row r="630" spans="1:10" x14ac:dyDescent="0.3">
      <c r="A630" t="s">
        <v>82</v>
      </c>
      <c r="B630" t="s">
        <v>11</v>
      </c>
      <c r="C630" s="7">
        <v>42727</v>
      </c>
      <c r="E630" s="27">
        <v>1896.78</v>
      </c>
      <c r="G630" s="27" t="str">
        <f>VLOOKUP(C630,W:Y,3,TRUE)</f>
        <v>Dec 16</v>
      </c>
      <c r="H630" s="27">
        <f t="shared" si="9"/>
        <v>629</v>
      </c>
      <c r="I630" s="30" t="str">
        <f>IF(G630='Check Register'!$E$1,H630,"")</f>
        <v/>
      </c>
      <c r="J630" s="16" t="str">
        <f>IFERROR(SMALL($I$2:$I$100001,H630),"")</f>
        <v/>
      </c>
    </row>
    <row r="631" spans="1:10" x14ac:dyDescent="0.3">
      <c r="A631" t="s">
        <v>84</v>
      </c>
      <c r="B631" t="s">
        <v>85</v>
      </c>
      <c r="C631" s="7">
        <v>42727</v>
      </c>
      <c r="E631" s="27">
        <v>677.27</v>
      </c>
      <c r="G631" s="27" t="str">
        <f>VLOOKUP(C631,W:Y,3,TRUE)</f>
        <v>Dec 16</v>
      </c>
      <c r="H631" s="27">
        <f t="shared" si="9"/>
        <v>630</v>
      </c>
      <c r="I631" s="30" t="str">
        <f>IF(G631='Check Register'!$E$1,H631,"")</f>
        <v/>
      </c>
      <c r="J631" s="16" t="str">
        <f>IFERROR(SMALL($I$2:$I$100001,H631),"")</f>
        <v/>
      </c>
    </row>
    <row r="632" spans="1:10" x14ac:dyDescent="0.3">
      <c r="A632" t="s">
        <v>97</v>
      </c>
      <c r="B632" t="s">
        <v>6</v>
      </c>
      <c r="C632" s="7">
        <v>42734</v>
      </c>
      <c r="E632" s="27">
        <v>93601.68</v>
      </c>
      <c r="G632" s="27" t="str">
        <f>VLOOKUP(C632,W:Y,3,TRUE)</f>
        <v>Dec 16</v>
      </c>
      <c r="H632" s="27">
        <f t="shared" si="9"/>
        <v>631</v>
      </c>
      <c r="I632" s="30" t="str">
        <f>IF(G632='Check Register'!$E$1,H632,"")</f>
        <v/>
      </c>
      <c r="J632" s="16" t="str">
        <f>IFERROR(SMALL($I$2:$I$100001,H632),"")</f>
        <v/>
      </c>
    </row>
    <row r="633" spans="1:10" x14ac:dyDescent="0.3">
      <c r="A633" t="s">
        <v>5</v>
      </c>
      <c r="B633" t="s">
        <v>6</v>
      </c>
      <c r="C633" s="7">
        <v>42734</v>
      </c>
      <c r="E633" s="27">
        <v>72.8</v>
      </c>
      <c r="G633" s="27" t="str">
        <f>VLOOKUP(C633,W:Y,3,TRUE)</f>
        <v>Dec 16</v>
      </c>
      <c r="H633" s="27">
        <f t="shared" si="9"/>
        <v>632</v>
      </c>
      <c r="I633" s="30" t="str">
        <f>IF(G633='Check Register'!$E$1,H633,"")</f>
        <v/>
      </c>
      <c r="J633" s="16" t="str">
        <f>IFERROR(SMALL($I$2:$I$100001,H633),"")</f>
        <v/>
      </c>
    </row>
    <row r="634" spans="1:10" x14ac:dyDescent="0.3">
      <c r="A634" t="s">
        <v>172</v>
      </c>
      <c r="B634" t="s">
        <v>8</v>
      </c>
      <c r="C634" s="7">
        <v>42741</v>
      </c>
      <c r="E634" s="27">
        <v>420</v>
      </c>
      <c r="G634" s="27" t="str">
        <f>VLOOKUP(C634,W:Y,3,TRUE)</f>
        <v>Jan 17</v>
      </c>
      <c r="H634" s="27">
        <f t="shared" si="9"/>
        <v>633</v>
      </c>
      <c r="I634" s="30" t="str">
        <f>IF(G634='Check Register'!$E$1,H634,"")</f>
        <v/>
      </c>
      <c r="J634" s="16" t="str">
        <f>IFERROR(SMALL($I$2:$I$100001,H634),"")</f>
        <v/>
      </c>
    </row>
    <row r="635" spans="1:10" x14ac:dyDescent="0.3">
      <c r="A635" t="s">
        <v>264</v>
      </c>
      <c r="B635" t="s">
        <v>180</v>
      </c>
      <c r="C635" s="7">
        <v>42741</v>
      </c>
      <c r="E635" s="27">
        <v>2400</v>
      </c>
      <c r="G635" s="27" t="str">
        <f>VLOOKUP(C635,W:Y,3,TRUE)</f>
        <v>Jan 17</v>
      </c>
      <c r="H635" s="27">
        <f t="shared" si="9"/>
        <v>634</v>
      </c>
      <c r="I635" s="30" t="str">
        <f>IF(G635='Check Register'!$E$1,H635,"")</f>
        <v/>
      </c>
      <c r="J635" s="16" t="str">
        <f>IFERROR(SMALL($I$2:$I$100001,H635),"")</f>
        <v/>
      </c>
    </row>
    <row r="636" spans="1:10" x14ac:dyDescent="0.3">
      <c r="A636" t="s">
        <v>10</v>
      </c>
      <c r="B636" t="s">
        <v>11</v>
      </c>
      <c r="C636" s="7">
        <v>42741</v>
      </c>
      <c r="E636" s="27">
        <v>143.27000000000001</v>
      </c>
      <c r="G636" s="27" t="str">
        <f>VLOOKUP(C636,W:Y,3,TRUE)</f>
        <v>Jan 17</v>
      </c>
      <c r="H636" s="27">
        <f t="shared" si="9"/>
        <v>635</v>
      </c>
      <c r="I636" s="30" t="str">
        <f>IF(G636='Check Register'!$E$1,H636,"")</f>
        <v/>
      </c>
      <c r="J636" s="16" t="str">
        <f>IFERROR(SMALL($I$2:$I$100001,H636),"")</f>
        <v/>
      </c>
    </row>
    <row r="637" spans="1:10" x14ac:dyDescent="0.3">
      <c r="A637" t="s">
        <v>10</v>
      </c>
      <c r="B637" t="s">
        <v>127</v>
      </c>
      <c r="C637" s="7">
        <v>42741</v>
      </c>
      <c r="E637" s="27">
        <v>262.70999999999998</v>
      </c>
      <c r="G637" s="27" t="str">
        <f>VLOOKUP(C637,W:Y,3,TRUE)</f>
        <v>Jan 17</v>
      </c>
      <c r="H637" s="27">
        <f t="shared" si="9"/>
        <v>636</v>
      </c>
      <c r="I637" s="30" t="str">
        <f>IF(G637='Check Register'!$E$1,H637,"")</f>
        <v/>
      </c>
      <c r="J637" s="16" t="str">
        <f>IFERROR(SMALL($I$2:$I$100001,H637),"")</f>
        <v/>
      </c>
    </row>
    <row r="638" spans="1:10" x14ac:dyDescent="0.3">
      <c r="A638" t="s">
        <v>13</v>
      </c>
      <c r="B638" t="s">
        <v>14</v>
      </c>
      <c r="C638" s="7">
        <v>42741</v>
      </c>
      <c r="E638" s="27">
        <v>1320</v>
      </c>
      <c r="G638" s="27" t="str">
        <f>VLOOKUP(C638,W:Y,3,TRUE)</f>
        <v>Jan 17</v>
      </c>
      <c r="H638" s="27">
        <f t="shared" si="9"/>
        <v>637</v>
      </c>
      <c r="I638" s="30" t="str">
        <f>IF(G638='Check Register'!$E$1,H638,"")</f>
        <v/>
      </c>
      <c r="J638" s="16" t="str">
        <f>IFERROR(SMALL($I$2:$I$100001,H638),"")</f>
        <v/>
      </c>
    </row>
    <row r="639" spans="1:10" x14ac:dyDescent="0.3">
      <c r="A639" t="s">
        <v>133</v>
      </c>
      <c r="B639" t="s">
        <v>8</v>
      </c>
      <c r="C639" s="7">
        <v>42741</v>
      </c>
      <c r="E639" s="27">
        <v>121.14</v>
      </c>
      <c r="G639" s="27" t="str">
        <f>VLOOKUP(C639,W:Y,3,TRUE)</f>
        <v>Jan 17</v>
      </c>
      <c r="H639" s="27">
        <f t="shared" si="9"/>
        <v>638</v>
      </c>
      <c r="I639" s="30" t="str">
        <f>IF(G639='Check Register'!$E$1,H639,"")</f>
        <v/>
      </c>
      <c r="J639" s="16" t="str">
        <f>IFERROR(SMALL($I$2:$I$100001,H639),"")</f>
        <v/>
      </c>
    </row>
    <row r="640" spans="1:10" x14ac:dyDescent="0.3">
      <c r="A640" t="s">
        <v>90</v>
      </c>
      <c r="B640" t="s">
        <v>18</v>
      </c>
      <c r="C640" s="7">
        <v>42741</v>
      </c>
      <c r="E640" s="27">
        <v>1576.81</v>
      </c>
      <c r="G640" s="27" t="str">
        <f>VLOOKUP(C640,W:Y,3,TRUE)</f>
        <v>Jan 17</v>
      </c>
      <c r="H640" s="27">
        <f t="shared" si="9"/>
        <v>639</v>
      </c>
      <c r="I640" s="30" t="str">
        <f>IF(G640='Check Register'!$E$1,H640,"")</f>
        <v/>
      </c>
      <c r="J640" s="16" t="str">
        <f>IFERROR(SMALL($I$2:$I$100001,H640),"")</f>
        <v/>
      </c>
    </row>
    <row r="641" spans="1:10" x14ac:dyDescent="0.3">
      <c r="A641" t="s">
        <v>91</v>
      </c>
      <c r="B641" t="s">
        <v>28</v>
      </c>
      <c r="C641" s="7">
        <v>42741</v>
      </c>
      <c r="E641" s="27">
        <v>2383.94</v>
      </c>
      <c r="G641" s="27" t="str">
        <f>VLOOKUP(C641,W:Y,3,TRUE)</f>
        <v>Jan 17</v>
      </c>
      <c r="H641" s="27">
        <f t="shared" si="9"/>
        <v>640</v>
      </c>
      <c r="I641" s="30" t="str">
        <f>IF(G641='Check Register'!$E$1,H641,"")</f>
        <v/>
      </c>
      <c r="J641" s="16" t="str">
        <f>IFERROR(SMALL($I$2:$I$100001,H641),"")</f>
        <v/>
      </c>
    </row>
    <row r="642" spans="1:10" x14ac:dyDescent="0.3">
      <c r="A642" t="s">
        <v>91</v>
      </c>
      <c r="B642" t="s">
        <v>14</v>
      </c>
      <c r="C642" s="7">
        <v>42741</v>
      </c>
      <c r="E642" s="27">
        <v>375</v>
      </c>
      <c r="G642" s="27" t="str">
        <f>VLOOKUP(C642,W:Y,3,TRUE)</f>
        <v>Jan 17</v>
      </c>
      <c r="H642" s="27">
        <f t="shared" si="9"/>
        <v>641</v>
      </c>
      <c r="I642" s="30" t="str">
        <f>IF(G642='Check Register'!$E$1,H642,"")</f>
        <v/>
      </c>
      <c r="J642" s="16" t="str">
        <f>IFERROR(SMALL($I$2:$I$100001,H642),"")</f>
        <v/>
      </c>
    </row>
    <row r="643" spans="1:10" x14ac:dyDescent="0.3">
      <c r="A643" t="s">
        <v>137</v>
      </c>
      <c r="B643" t="s">
        <v>18</v>
      </c>
      <c r="C643" s="7">
        <v>42741</v>
      </c>
      <c r="E643" s="27">
        <v>2091.85</v>
      </c>
      <c r="G643" s="27" t="str">
        <f>VLOOKUP(C643,W:Y,3,TRUE)</f>
        <v>Jan 17</v>
      </c>
      <c r="H643" s="27">
        <f t="shared" ref="H643:H706" si="10">1+H642</f>
        <v>642</v>
      </c>
      <c r="I643" s="30" t="str">
        <f>IF(G643='Check Register'!$E$1,H643,"")</f>
        <v/>
      </c>
      <c r="J643" s="16" t="str">
        <f>IFERROR(SMALL($I$2:$I$100001,H643),"")</f>
        <v/>
      </c>
    </row>
    <row r="644" spans="1:10" x14ac:dyDescent="0.3">
      <c r="A644" t="s">
        <v>19</v>
      </c>
      <c r="B644" t="s">
        <v>20</v>
      </c>
      <c r="C644" s="7">
        <v>42741</v>
      </c>
      <c r="E644" s="27">
        <v>1592.65</v>
      </c>
      <c r="G644" s="27" t="str">
        <f>VLOOKUP(C644,W:Y,3,TRUE)</f>
        <v>Jan 17</v>
      </c>
      <c r="H644" s="27">
        <f t="shared" si="10"/>
        <v>643</v>
      </c>
      <c r="I644" s="30" t="str">
        <f>IF(G644='Check Register'!$E$1,H644,"")</f>
        <v/>
      </c>
      <c r="J644" s="16" t="str">
        <f>IFERROR(SMALL($I$2:$I$100001,H644),"")</f>
        <v/>
      </c>
    </row>
    <row r="645" spans="1:10" x14ac:dyDescent="0.3">
      <c r="A645" t="s">
        <v>140</v>
      </c>
      <c r="B645" t="s">
        <v>141</v>
      </c>
      <c r="C645" s="7">
        <v>42741</v>
      </c>
      <c r="E645" s="27">
        <v>1280</v>
      </c>
      <c r="G645" s="27" t="str">
        <f>VLOOKUP(C645,W:Y,3,TRUE)</f>
        <v>Jan 17</v>
      </c>
      <c r="H645" s="27">
        <f t="shared" si="10"/>
        <v>644</v>
      </c>
      <c r="I645" s="30" t="str">
        <f>IF(G645='Check Register'!$E$1,H645,"")</f>
        <v/>
      </c>
      <c r="J645" s="16" t="str">
        <f>IFERROR(SMALL($I$2:$I$100001,H645),"")</f>
        <v/>
      </c>
    </row>
    <row r="646" spans="1:10" x14ac:dyDescent="0.3">
      <c r="A646" t="s">
        <v>140</v>
      </c>
      <c r="B646" t="s">
        <v>102</v>
      </c>
      <c r="C646" s="7">
        <v>42741</v>
      </c>
      <c r="E646" s="27">
        <v>7787.77</v>
      </c>
      <c r="G646" s="27" t="str">
        <f>VLOOKUP(C646,W:Y,3,TRUE)</f>
        <v>Jan 17</v>
      </c>
      <c r="H646" s="27">
        <f t="shared" si="10"/>
        <v>645</v>
      </c>
      <c r="I646" s="30" t="str">
        <f>IF(G646='Check Register'!$E$1,H646,"")</f>
        <v/>
      </c>
      <c r="J646" s="16" t="str">
        <f>IFERROR(SMALL($I$2:$I$100001,H646),"")</f>
        <v/>
      </c>
    </row>
    <row r="647" spans="1:10" x14ac:dyDescent="0.3">
      <c r="A647" t="s">
        <v>23</v>
      </c>
      <c r="B647" t="s">
        <v>12</v>
      </c>
      <c r="C647" s="7">
        <v>42741</v>
      </c>
      <c r="E647" s="27">
        <v>216.3</v>
      </c>
      <c r="G647" s="27" t="str">
        <f>VLOOKUP(C647,W:Y,3,TRUE)</f>
        <v>Jan 17</v>
      </c>
      <c r="H647" s="27">
        <f t="shared" si="10"/>
        <v>646</v>
      </c>
      <c r="I647" s="30" t="str">
        <f>IF(G647='Check Register'!$E$1,H647,"")</f>
        <v/>
      </c>
      <c r="J647" s="16" t="str">
        <f>IFERROR(SMALL($I$2:$I$100001,H647),"")</f>
        <v/>
      </c>
    </row>
    <row r="648" spans="1:10" x14ac:dyDescent="0.3">
      <c r="A648" t="s">
        <v>26</v>
      </c>
      <c r="B648" t="s">
        <v>20</v>
      </c>
      <c r="C648" s="7">
        <v>42741</v>
      </c>
      <c r="E648" s="27">
        <v>4366.29</v>
      </c>
      <c r="G648" s="27" t="str">
        <f>VLOOKUP(C648,W:Y,3,TRUE)</f>
        <v>Jan 17</v>
      </c>
      <c r="H648" s="27">
        <f t="shared" si="10"/>
        <v>647</v>
      </c>
      <c r="I648" s="30" t="str">
        <f>IF(G648='Check Register'!$E$1,H648,"")</f>
        <v/>
      </c>
      <c r="J648" s="16" t="str">
        <f>IFERROR(SMALL($I$2:$I$100001,H648),"")</f>
        <v/>
      </c>
    </row>
    <row r="649" spans="1:10" x14ac:dyDescent="0.3">
      <c r="A649" t="s">
        <v>29</v>
      </c>
      <c r="B649" t="s">
        <v>12</v>
      </c>
      <c r="C649" s="7">
        <v>42741</v>
      </c>
      <c r="E649" s="27">
        <v>8.6999999999999993</v>
      </c>
      <c r="G649" s="27" t="str">
        <f>VLOOKUP(C649,W:Y,3,TRUE)</f>
        <v>Jan 17</v>
      </c>
      <c r="H649" s="27">
        <f t="shared" si="10"/>
        <v>648</v>
      </c>
      <c r="I649" s="30" t="str">
        <f>IF(G649='Check Register'!$E$1,H649,"")</f>
        <v/>
      </c>
      <c r="J649" s="16" t="str">
        <f>IFERROR(SMALL($I$2:$I$100001,H649),"")</f>
        <v/>
      </c>
    </row>
    <row r="650" spans="1:10" x14ac:dyDescent="0.3">
      <c r="A650" t="s">
        <v>29</v>
      </c>
      <c r="B650" t="s">
        <v>8</v>
      </c>
      <c r="C650" s="7">
        <v>42741</v>
      </c>
      <c r="E650" s="27">
        <v>313.29000000000002</v>
      </c>
      <c r="G650" s="27" t="str">
        <f>VLOOKUP(C650,W:Y,3,TRUE)</f>
        <v>Jan 17</v>
      </c>
      <c r="H650" s="27">
        <f t="shared" si="10"/>
        <v>649</v>
      </c>
      <c r="I650" s="30" t="str">
        <f>IF(G650='Check Register'!$E$1,H650,"")</f>
        <v/>
      </c>
      <c r="J650" s="16" t="str">
        <f>IFERROR(SMALL($I$2:$I$100001,H650),"")</f>
        <v/>
      </c>
    </row>
    <row r="651" spans="1:10" x14ac:dyDescent="0.3">
      <c r="A651" t="s">
        <v>32</v>
      </c>
      <c r="B651" t="s">
        <v>33</v>
      </c>
      <c r="C651" s="7">
        <v>42741</v>
      </c>
      <c r="E651" s="27">
        <v>2953.28</v>
      </c>
      <c r="G651" s="27" t="str">
        <f>VLOOKUP(C651,W:Y,3,TRUE)</f>
        <v>Jan 17</v>
      </c>
      <c r="H651" s="27">
        <f t="shared" si="10"/>
        <v>650</v>
      </c>
      <c r="I651" s="30" t="str">
        <f>IF(G651='Check Register'!$E$1,H651,"")</f>
        <v/>
      </c>
      <c r="J651" s="16" t="str">
        <f>IFERROR(SMALL($I$2:$I$100001,H651),"")</f>
        <v/>
      </c>
    </row>
    <row r="652" spans="1:10" x14ac:dyDescent="0.3">
      <c r="A652" t="s">
        <v>34</v>
      </c>
      <c r="B652" t="s">
        <v>35</v>
      </c>
      <c r="C652" s="7">
        <v>42741</v>
      </c>
      <c r="E652" s="27">
        <v>285</v>
      </c>
      <c r="G652" s="27" t="str">
        <f>VLOOKUP(C652,W:Y,3,TRUE)</f>
        <v>Jan 17</v>
      </c>
      <c r="H652" s="27">
        <f t="shared" si="10"/>
        <v>651</v>
      </c>
      <c r="I652" s="30" t="str">
        <f>IF(G652='Check Register'!$E$1,H652,"")</f>
        <v/>
      </c>
      <c r="J652" s="16" t="str">
        <f>IFERROR(SMALL($I$2:$I$100001,H652),"")</f>
        <v/>
      </c>
    </row>
    <row r="653" spans="1:10" x14ac:dyDescent="0.3">
      <c r="A653" t="s">
        <v>36</v>
      </c>
      <c r="B653" t="s">
        <v>18</v>
      </c>
      <c r="C653" s="7">
        <v>42741</v>
      </c>
      <c r="E653" s="27">
        <v>1005.7</v>
      </c>
      <c r="G653" s="27" t="str">
        <f>VLOOKUP(C653,W:Y,3,TRUE)</f>
        <v>Jan 17</v>
      </c>
      <c r="H653" s="27">
        <f t="shared" si="10"/>
        <v>652</v>
      </c>
      <c r="I653" s="30" t="str">
        <f>IF(G653='Check Register'!$E$1,H653,"")</f>
        <v/>
      </c>
      <c r="J653" s="16" t="str">
        <f>IFERROR(SMALL($I$2:$I$100001,H653),"")</f>
        <v/>
      </c>
    </row>
    <row r="654" spans="1:10" x14ac:dyDescent="0.3">
      <c r="A654" t="s">
        <v>146</v>
      </c>
      <c r="B654" t="s">
        <v>8</v>
      </c>
      <c r="C654" s="7">
        <v>42741</v>
      </c>
      <c r="E654" s="27">
        <v>327.24</v>
      </c>
      <c r="G654" s="27" t="str">
        <f>VLOOKUP(C654,W:Y,3,TRUE)</f>
        <v>Jan 17</v>
      </c>
      <c r="H654" s="27">
        <f t="shared" si="10"/>
        <v>653</v>
      </c>
      <c r="I654" s="30" t="str">
        <f>IF(G654='Check Register'!$E$1,H654,"")</f>
        <v/>
      </c>
      <c r="J654" s="16" t="str">
        <f>IFERROR(SMALL($I$2:$I$100001,H654),"")</f>
        <v/>
      </c>
    </row>
    <row r="655" spans="1:10" x14ac:dyDescent="0.3">
      <c r="A655" t="s">
        <v>37</v>
      </c>
      <c r="B655" t="s">
        <v>22</v>
      </c>
      <c r="C655" s="7">
        <v>42741</v>
      </c>
      <c r="E655" s="27">
        <v>973.11</v>
      </c>
      <c r="G655" s="27" t="str">
        <f>VLOOKUP(C655,W:Y,3,TRUE)</f>
        <v>Jan 17</v>
      </c>
      <c r="H655" s="27">
        <f t="shared" si="10"/>
        <v>654</v>
      </c>
      <c r="I655" s="30" t="str">
        <f>IF(G655='Check Register'!$E$1,H655,"")</f>
        <v/>
      </c>
      <c r="J655" s="16" t="str">
        <f>IFERROR(SMALL($I$2:$I$100001,H655),"")</f>
        <v/>
      </c>
    </row>
    <row r="656" spans="1:10" x14ac:dyDescent="0.3">
      <c r="A656" t="s">
        <v>38</v>
      </c>
      <c r="B656" t="s">
        <v>39</v>
      </c>
      <c r="C656" s="7">
        <v>42741</v>
      </c>
      <c r="E656" s="27">
        <v>86.83</v>
      </c>
      <c r="G656" s="27" t="str">
        <f>VLOOKUP(C656,W:Y,3,TRUE)</f>
        <v>Jan 17</v>
      </c>
      <c r="H656" s="27">
        <f t="shared" si="10"/>
        <v>655</v>
      </c>
      <c r="I656" s="30" t="str">
        <f>IF(G656='Check Register'!$E$1,H656,"")</f>
        <v/>
      </c>
      <c r="J656" s="16" t="str">
        <f>IFERROR(SMALL($I$2:$I$100001,H656),"")</f>
        <v/>
      </c>
    </row>
    <row r="657" spans="1:10" x14ac:dyDescent="0.3">
      <c r="A657" t="s">
        <v>108</v>
      </c>
      <c r="B657" t="s">
        <v>14</v>
      </c>
      <c r="C657" s="7">
        <v>42741</v>
      </c>
      <c r="E657" s="27">
        <v>7250</v>
      </c>
      <c r="G657" s="27" t="str">
        <f>VLOOKUP(C657,W:Y,3,TRUE)</f>
        <v>Jan 17</v>
      </c>
      <c r="H657" s="27">
        <f t="shared" si="10"/>
        <v>656</v>
      </c>
      <c r="I657" s="30" t="str">
        <f>IF(G657='Check Register'!$E$1,H657,"")</f>
        <v/>
      </c>
      <c r="J657" s="16" t="str">
        <f>IFERROR(SMALL($I$2:$I$100001,H657),"")</f>
        <v/>
      </c>
    </row>
    <row r="658" spans="1:10" x14ac:dyDescent="0.3">
      <c r="A658" t="s">
        <v>152</v>
      </c>
      <c r="B658" t="s">
        <v>22</v>
      </c>
      <c r="C658" s="7">
        <v>42741</v>
      </c>
      <c r="E658" s="27">
        <v>700</v>
      </c>
      <c r="G658" s="27" t="str">
        <f>VLOOKUP(C658,W:Y,3,TRUE)</f>
        <v>Jan 17</v>
      </c>
      <c r="H658" s="27">
        <f t="shared" si="10"/>
        <v>657</v>
      </c>
      <c r="I658" s="30" t="str">
        <f>IF(G658='Check Register'!$E$1,H658,"")</f>
        <v/>
      </c>
      <c r="J658" s="16" t="str">
        <f>IFERROR(SMALL($I$2:$I$100001,H658),"")</f>
        <v/>
      </c>
    </row>
    <row r="659" spans="1:10" x14ac:dyDescent="0.3">
      <c r="A659" t="s">
        <v>265</v>
      </c>
      <c r="B659" t="s">
        <v>67</v>
      </c>
      <c r="C659" s="7">
        <v>42741</v>
      </c>
      <c r="E659" s="27">
        <v>11.98</v>
      </c>
      <c r="G659" s="27" t="str">
        <f>VLOOKUP(C659,W:Y,3,TRUE)</f>
        <v>Jan 17</v>
      </c>
      <c r="H659" s="27">
        <f t="shared" si="10"/>
        <v>658</v>
      </c>
      <c r="I659" s="30" t="str">
        <f>IF(G659='Check Register'!$E$1,H659,"")</f>
        <v/>
      </c>
      <c r="J659" s="16" t="str">
        <f>IFERROR(SMALL($I$2:$I$100001,H659),"")</f>
        <v/>
      </c>
    </row>
    <row r="660" spans="1:10" x14ac:dyDescent="0.3">
      <c r="A660" t="s">
        <v>265</v>
      </c>
      <c r="B660" t="s">
        <v>131</v>
      </c>
      <c r="C660" s="7">
        <v>42741</v>
      </c>
      <c r="E660" s="27">
        <v>0</v>
      </c>
      <c r="G660" s="27" t="str">
        <f>VLOOKUP(C660,W:Y,3,TRUE)</f>
        <v>Jan 17</v>
      </c>
      <c r="H660" s="27">
        <f t="shared" si="10"/>
        <v>659</v>
      </c>
      <c r="I660" s="30" t="str">
        <f>IF(G660='Check Register'!$E$1,H660,"")</f>
        <v/>
      </c>
      <c r="J660" s="16" t="str">
        <f>IFERROR(SMALL($I$2:$I$100001,H660),"")</f>
        <v/>
      </c>
    </row>
    <row r="661" spans="1:10" x14ac:dyDescent="0.3">
      <c r="A661" t="s">
        <v>265</v>
      </c>
      <c r="B661" t="s">
        <v>16</v>
      </c>
      <c r="C661" s="7">
        <v>42741</v>
      </c>
      <c r="E661" s="27">
        <v>9.83</v>
      </c>
      <c r="G661" s="27" t="str">
        <f>VLOOKUP(C661,W:Y,3,TRUE)</f>
        <v>Jan 17</v>
      </c>
      <c r="H661" s="27">
        <f t="shared" si="10"/>
        <v>660</v>
      </c>
      <c r="I661" s="30" t="str">
        <f>IF(G661='Check Register'!$E$1,H661,"")</f>
        <v/>
      </c>
      <c r="J661" s="16" t="str">
        <f>IFERROR(SMALL($I$2:$I$100001,H661),"")</f>
        <v/>
      </c>
    </row>
    <row r="662" spans="1:10" x14ac:dyDescent="0.3">
      <c r="A662" t="s">
        <v>51</v>
      </c>
      <c r="B662" t="s">
        <v>22</v>
      </c>
      <c r="C662" s="7">
        <v>42741</v>
      </c>
      <c r="E662" s="27">
        <v>140</v>
      </c>
      <c r="G662" s="27" t="str">
        <f>VLOOKUP(C662,W:Y,3,TRUE)</f>
        <v>Jan 17</v>
      </c>
      <c r="H662" s="27">
        <f t="shared" si="10"/>
        <v>661</v>
      </c>
      <c r="I662" s="30" t="str">
        <f>IF(G662='Check Register'!$E$1,H662,"")</f>
        <v/>
      </c>
      <c r="J662" s="16" t="str">
        <f>IFERROR(SMALL($I$2:$I$100001,H662),"")</f>
        <v/>
      </c>
    </row>
    <row r="663" spans="1:10" x14ac:dyDescent="0.3">
      <c r="A663" t="s">
        <v>154</v>
      </c>
      <c r="B663" t="s">
        <v>8</v>
      </c>
      <c r="C663" s="7">
        <v>42741</v>
      </c>
      <c r="E663" s="27">
        <v>859</v>
      </c>
      <c r="G663" s="27" t="str">
        <f>VLOOKUP(C663,W:Y,3,TRUE)</f>
        <v>Jan 17</v>
      </c>
      <c r="H663" s="27">
        <f t="shared" si="10"/>
        <v>662</v>
      </c>
      <c r="I663" s="30" t="str">
        <f>IF(G663='Check Register'!$E$1,H663,"")</f>
        <v/>
      </c>
      <c r="J663" s="16" t="str">
        <f>IFERROR(SMALL($I$2:$I$100001,H663),"")</f>
        <v/>
      </c>
    </row>
    <row r="664" spans="1:10" x14ac:dyDescent="0.3">
      <c r="A664" t="s">
        <v>53</v>
      </c>
      <c r="B664" t="s">
        <v>8</v>
      </c>
      <c r="C664" s="7">
        <v>42741</v>
      </c>
      <c r="E664" s="27">
        <v>74.7</v>
      </c>
      <c r="G664" s="27" t="str">
        <f>VLOOKUP(C664,W:Y,3,TRUE)</f>
        <v>Jan 17</v>
      </c>
      <c r="H664" s="27">
        <f t="shared" si="10"/>
        <v>663</v>
      </c>
      <c r="I664" s="30" t="str">
        <f>IF(G664='Check Register'!$E$1,H664,"")</f>
        <v/>
      </c>
      <c r="J664" s="16" t="str">
        <f>IFERROR(SMALL($I$2:$I$100001,H664),"")</f>
        <v/>
      </c>
    </row>
    <row r="665" spans="1:10" x14ac:dyDescent="0.3">
      <c r="A665" t="s">
        <v>54</v>
      </c>
      <c r="B665" t="s">
        <v>35</v>
      </c>
      <c r="C665" s="7">
        <v>42741</v>
      </c>
      <c r="E665" s="27">
        <v>392</v>
      </c>
      <c r="G665" s="27" t="str">
        <f>VLOOKUP(C665,W:Y,3,TRUE)</f>
        <v>Jan 17</v>
      </c>
      <c r="H665" s="27">
        <f t="shared" si="10"/>
        <v>664</v>
      </c>
      <c r="I665" s="30" t="str">
        <f>IF(G665='Check Register'!$E$1,H665,"")</f>
        <v/>
      </c>
      <c r="J665" s="16" t="str">
        <f>IFERROR(SMALL($I$2:$I$100001,H665),"")</f>
        <v/>
      </c>
    </row>
    <row r="666" spans="1:10" x14ac:dyDescent="0.3">
      <c r="A666" t="s">
        <v>155</v>
      </c>
      <c r="B666" t="s">
        <v>8</v>
      </c>
      <c r="C666" s="7">
        <v>42741</v>
      </c>
      <c r="E666" s="27">
        <v>124.02</v>
      </c>
      <c r="G666" s="27" t="str">
        <f>VLOOKUP(C666,W:Y,3,TRUE)</f>
        <v>Jan 17</v>
      </c>
      <c r="H666" s="27">
        <f t="shared" si="10"/>
        <v>665</v>
      </c>
      <c r="I666" s="30" t="str">
        <f>IF(G666='Check Register'!$E$1,H666,"")</f>
        <v/>
      </c>
      <c r="J666" s="16" t="str">
        <f>IFERROR(SMALL($I$2:$I$100001,H666),"")</f>
        <v/>
      </c>
    </row>
    <row r="667" spans="1:10" x14ac:dyDescent="0.3">
      <c r="A667" t="s">
        <v>266</v>
      </c>
      <c r="B667" t="s">
        <v>148</v>
      </c>
      <c r="C667" s="7">
        <v>42741</v>
      </c>
      <c r="E667" s="27">
        <v>23935</v>
      </c>
      <c r="G667" s="27" t="str">
        <f>VLOOKUP(C667,W:Y,3,TRUE)</f>
        <v>Jan 17</v>
      </c>
      <c r="H667" s="27">
        <f t="shared" si="10"/>
        <v>666</v>
      </c>
      <c r="I667" s="30" t="str">
        <f>IF(G667='Check Register'!$E$1,H667,"")</f>
        <v/>
      </c>
      <c r="J667" s="16" t="str">
        <f>IFERROR(SMALL($I$2:$I$100001,H667),"")</f>
        <v/>
      </c>
    </row>
    <row r="668" spans="1:10" x14ac:dyDescent="0.3">
      <c r="A668" t="s">
        <v>56</v>
      </c>
      <c r="B668" t="s">
        <v>12</v>
      </c>
      <c r="C668" s="7">
        <v>42741</v>
      </c>
      <c r="E668" s="27">
        <v>132.32</v>
      </c>
      <c r="G668" s="27" t="str">
        <f>VLOOKUP(C668,W:Y,3,TRUE)</f>
        <v>Jan 17</v>
      </c>
      <c r="H668" s="27">
        <f t="shared" si="10"/>
        <v>667</v>
      </c>
      <c r="I668" s="30" t="str">
        <f>IF(G668='Check Register'!$E$1,H668,"")</f>
        <v/>
      </c>
      <c r="J668" s="16" t="str">
        <f>IFERROR(SMALL($I$2:$I$100001,H668),"")</f>
        <v/>
      </c>
    </row>
    <row r="669" spans="1:10" x14ac:dyDescent="0.3">
      <c r="A669" t="s">
        <v>57</v>
      </c>
      <c r="B669" t="s">
        <v>8</v>
      </c>
      <c r="C669" s="7">
        <v>42741</v>
      </c>
      <c r="E669" s="27">
        <v>663.32</v>
      </c>
      <c r="G669" s="27" t="str">
        <f>VLOOKUP(C669,W:Y,3,TRUE)</f>
        <v>Jan 17</v>
      </c>
      <c r="H669" s="27">
        <f t="shared" si="10"/>
        <v>668</v>
      </c>
      <c r="I669" s="30" t="str">
        <f>IF(G669='Check Register'!$E$1,H669,"")</f>
        <v/>
      </c>
      <c r="J669" s="16" t="str">
        <f>IFERROR(SMALL($I$2:$I$100001,H669),"")</f>
        <v/>
      </c>
    </row>
    <row r="670" spans="1:10" x14ac:dyDescent="0.3">
      <c r="A670" t="s">
        <v>157</v>
      </c>
      <c r="B670" t="s">
        <v>22</v>
      </c>
      <c r="C670" s="7">
        <v>42741</v>
      </c>
      <c r="E670" s="27">
        <v>203.66</v>
      </c>
      <c r="G670" s="27" t="str">
        <f>VLOOKUP(C670,W:Y,3,TRUE)</f>
        <v>Jan 17</v>
      </c>
      <c r="H670" s="27">
        <f t="shared" si="10"/>
        <v>669</v>
      </c>
      <c r="I670" s="30" t="str">
        <f>IF(G670='Check Register'!$E$1,H670,"")</f>
        <v/>
      </c>
      <c r="J670" s="16" t="str">
        <f>IFERROR(SMALL($I$2:$I$100001,H670),"")</f>
        <v/>
      </c>
    </row>
    <row r="671" spans="1:10" x14ac:dyDescent="0.3">
      <c r="A671" t="s">
        <v>58</v>
      </c>
      <c r="B671" t="s">
        <v>18</v>
      </c>
      <c r="C671" s="7">
        <v>42741</v>
      </c>
      <c r="E671" s="27">
        <v>1478.84</v>
      </c>
      <c r="G671" s="27" t="str">
        <f>VLOOKUP(C671,W:Y,3,TRUE)</f>
        <v>Jan 17</v>
      </c>
      <c r="H671" s="27">
        <f t="shared" si="10"/>
        <v>670</v>
      </c>
      <c r="I671" s="30" t="str">
        <f>IF(G671='Check Register'!$E$1,H671,"")</f>
        <v/>
      </c>
      <c r="J671" s="16" t="str">
        <f>IFERROR(SMALL($I$2:$I$100001,H671),"")</f>
        <v/>
      </c>
    </row>
    <row r="672" spans="1:10" x14ac:dyDescent="0.3">
      <c r="A672" t="s">
        <v>63</v>
      </c>
      <c r="B672" t="s">
        <v>22</v>
      </c>
      <c r="C672" s="7">
        <v>42741</v>
      </c>
      <c r="E672" s="27">
        <v>85</v>
      </c>
      <c r="G672" s="27" t="str">
        <f>VLOOKUP(C672,W:Y,3,TRUE)</f>
        <v>Jan 17</v>
      </c>
      <c r="H672" s="27">
        <f t="shared" si="10"/>
        <v>671</v>
      </c>
      <c r="I672" s="30" t="str">
        <f>IF(G672='Check Register'!$E$1,H672,"")</f>
        <v/>
      </c>
      <c r="J672" s="16" t="str">
        <f>IFERROR(SMALL($I$2:$I$100001,H672),"")</f>
        <v/>
      </c>
    </row>
    <row r="673" spans="1:10" x14ac:dyDescent="0.3">
      <c r="A673" t="s">
        <v>120</v>
      </c>
      <c r="B673" t="s">
        <v>12</v>
      </c>
      <c r="C673" s="7">
        <v>42741</v>
      </c>
      <c r="E673" s="27">
        <v>96</v>
      </c>
      <c r="G673" s="27" t="str">
        <f>VLOOKUP(C673,W:Y,3,TRUE)</f>
        <v>Jan 17</v>
      </c>
      <c r="H673" s="27">
        <f t="shared" si="10"/>
        <v>672</v>
      </c>
      <c r="I673" s="30" t="str">
        <f>IF(G673='Check Register'!$E$1,H673,"")</f>
        <v/>
      </c>
      <c r="J673" s="16" t="str">
        <f>IFERROR(SMALL($I$2:$I$100001,H673),"")</f>
        <v/>
      </c>
    </row>
    <row r="674" spans="1:10" x14ac:dyDescent="0.3">
      <c r="A674" t="s">
        <v>267</v>
      </c>
      <c r="B674" t="s">
        <v>67</v>
      </c>
      <c r="C674" s="7">
        <v>42741</v>
      </c>
      <c r="E674" s="27">
        <v>100</v>
      </c>
      <c r="G674" s="27" t="str">
        <f>VLOOKUP(C674,W:Y,3,TRUE)</f>
        <v>Jan 17</v>
      </c>
      <c r="H674" s="27">
        <f t="shared" si="10"/>
        <v>673</v>
      </c>
      <c r="I674" s="30" t="str">
        <f>IF(G674='Check Register'!$E$1,H674,"")</f>
        <v/>
      </c>
      <c r="J674" s="16" t="str">
        <f>IFERROR(SMALL($I$2:$I$100001,H674),"")</f>
        <v/>
      </c>
    </row>
    <row r="675" spans="1:10" x14ac:dyDescent="0.3">
      <c r="A675" t="s">
        <v>200</v>
      </c>
      <c r="B675" t="s">
        <v>39</v>
      </c>
      <c r="C675" s="7">
        <v>42741</v>
      </c>
      <c r="E675" s="27">
        <v>43176.99</v>
      </c>
      <c r="G675" s="27" t="str">
        <f>VLOOKUP(C675,W:Y,3,TRUE)</f>
        <v>Jan 17</v>
      </c>
      <c r="H675" s="27">
        <f t="shared" si="10"/>
        <v>674</v>
      </c>
      <c r="I675" s="30" t="str">
        <f>IF(G675='Check Register'!$E$1,H675,"")</f>
        <v/>
      </c>
      <c r="J675" s="16" t="str">
        <f>IFERROR(SMALL($I$2:$I$100001,H675),"")</f>
        <v/>
      </c>
    </row>
    <row r="676" spans="1:10" x14ac:dyDescent="0.3">
      <c r="A676" t="s">
        <v>159</v>
      </c>
      <c r="B676" t="s">
        <v>22</v>
      </c>
      <c r="C676" s="7">
        <v>42741</v>
      </c>
      <c r="E676" s="27">
        <v>36.5</v>
      </c>
      <c r="G676" s="27" t="str">
        <f>VLOOKUP(C676,W:Y,3,TRUE)</f>
        <v>Jan 17</v>
      </c>
      <c r="H676" s="27">
        <f t="shared" si="10"/>
        <v>675</v>
      </c>
      <c r="I676" s="30" t="str">
        <f>IF(G676='Check Register'!$E$1,H676,"")</f>
        <v/>
      </c>
      <c r="J676" s="16" t="str">
        <f>IFERROR(SMALL($I$2:$I$100001,H676),"")</f>
        <v/>
      </c>
    </row>
    <row r="677" spans="1:10" x14ac:dyDescent="0.3">
      <c r="A677" t="s">
        <v>237</v>
      </c>
      <c r="B677" t="s">
        <v>12</v>
      </c>
      <c r="C677" s="7">
        <v>42741</v>
      </c>
      <c r="E677" s="27">
        <v>33.799999999999997</v>
      </c>
      <c r="G677" s="27" t="str">
        <f>VLOOKUP(C677,W:Y,3,TRUE)</f>
        <v>Jan 17</v>
      </c>
      <c r="H677" s="27">
        <f t="shared" si="10"/>
        <v>676</v>
      </c>
      <c r="I677" s="30" t="str">
        <f>IF(G677='Check Register'!$E$1,H677,"")</f>
        <v/>
      </c>
      <c r="J677" s="16" t="str">
        <f>IFERROR(SMALL($I$2:$I$100001,H677),"")</f>
        <v/>
      </c>
    </row>
    <row r="678" spans="1:10" x14ac:dyDescent="0.3">
      <c r="A678" t="s">
        <v>202</v>
      </c>
      <c r="B678" t="s">
        <v>171</v>
      </c>
      <c r="C678" s="7">
        <v>42741</v>
      </c>
      <c r="E678" s="27">
        <v>1616.5</v>
      </c>
      <c r="G678" s="27" t="str">
        <f>VLOOKUP(C678,W:Y,3,TRUE)</f>
        <v>Jan 17</v>
      </c>
      <c r="H678" s="27">
        <f t="shared" si="10"/>
        <v>677</v>
      </c>
      <c r="I678" s="30" t="str">
        <f>IF(G678='Check Register'!$E$1,H678,"")</f>
        <v/>
      </c>
      <c r="J678" s="16" t="str">
        <f>IFERROR(SMALL($I$2:$I$100001,H678),"")</f>
        <v/>
      </c>
    </row>
    <row r="679" spans="1:10" x14ac:dyDescent="0.3">
      <c r="A679" t="s">
        <v>193</v>
      </c>
      <c r="B679" t="s">
        <v>18</v>
      </c>
      <c r="C679" s="7">
        <v>42741</v>
      </c>
      <c r="E679" s="27">
        <v>42.28</v>
      </c>
      <c r="G679" s="27" t="str">
        <f>VLOOKUP(C679,W:Y,3,TRUE)</f>
        <v>Jan 17</v>
      </c>
      <c r="H679" s="27">
        <f t="shared" si="10"/>
        <v>678</v>
      </c>
      <c r="I679" s="30" t="str">
        <f>IF(G679='Check Register'!$E$1,H679,"")</f>
        <v/>
      </c>
      <c r="J679" s="16" t="str">
        <f>IFERROR(SMALL($I$2:$I$100001,H679),"")</f>
        <v/>
      </c>
    </row>
    <row r="680" spans="1:10" x14ac:dyDescent="0.3">
      <c r="A680" t="s">
        <v>71</v>
      </c>
      <c r="B680" t="s">
        <v>12</v>
      </c>
      <c r="C680" s="7">
        <v>42741</v>
      </c>
      <c r="E680" s="27">
        <v>417.99</v>
      </c>
      <c r="G680" s="27" t="str">
        <f>VLOOKUP(C680,W:Y,3,TRUE)</f>
        <v>Jan 17</v>
      </c>
      <c r="H680" s="27">
        <f t="shared" si="10"/>
        <v>679</v>
      </c>
      <c r="I680" s="30" t="str">
        <f>IF(G680='Check Register'!$E$1,H680,"")</f>
        <v/>
      </c>
      <c r="J680" s="16" t="str">
        <f>IFERROR(SMALL($I$2:$I$100001,H680),"")</f>
        <v/>
      </c>
    </row>
    <row r="681" spans="1:10" x14ac:dyDescent="0.3">
      <c r="A681" t="s">
        <v>123</v>
      </c>
      <c r="B681" t="s">
        <v>22</v>
      </c>
      <c r="C681" s="7">
        <v>42741</v>
      </c>
      <c r="E681" s="27">
        <v>4000</v>
      </c>
      <c r="G681" s="27" t="str">
        <f>VLOOKUP(C681,W:Y,3,TRUE)</f>
        <v>Jan 17</v>
      </c>
      <c r="H681" s="27">
        <f t="shared" si="10"/>
        <v>680</v>
      </c>
      <c r="I681" s="30" t="str">
        <f>IF(G681='Check Register'!$E$1,H681,"")</f>
        <v/>
      </c>
      <c r="J681" s="16" t="str">
        <f>IFERROR(SMALL($I$2:$I$100001,H681),"")</f>
        <v/>
      </c>
    </row>
    <row r="682" spans="1:10" x14ac:dyDescent="0.3">
      <c r="A682" t="s">
        <v>72</v>
      </c>
      <c r="B682" t="s">
        <v>73</v>
      </c>
      <c r="C682" s="7">
        <v>42741</v>
      </c>
      <c r="E682" s="27">
        <v>20412.689999999999</v>
      </c>
      <c r="G682" s="27" t="str">
        <f>VLOOKUP(C682,W:Y,3,TRUE)</f>
        <v>Jan 17</v>
      </c>
      <c r="H682" s="27">
        <f t="shared" si="10"/>
        <v>681</v>
      </c>
      <c r="I682" s="30" t="str">
        <f>IF(G682='Check Register'!$E$1,H682,"")</f>
        <v/>
      </c>
      <c r="J682" s="16" t="str">
        <f>IFERROR(SMALL($I$2:$I$100001,H682),"")</f>
        <v/>
      </c>
    </row>
    <row r="683" spans="1:10" x14ac:dyDescent="0.3">
      <c r="A683" t="s">
        <v>165</v>
      </c>
      <c r="B683" t="s">
        <v>8</v>
      </c>
      <c r="C683" s="7">
        <v>42741</v>
      </c>
      <c r="E683" s="27">
        <v>18409.5</v>
      </c>
      <c r="G683" s="27" t="str">
        <f>VLOOKUP(C683,W:Y,3,TRUE)</f>
        <v>Jan 17</v>
      </c>
      <c r="H683" s="27">
        <f t="shared" si="10"/>
        <v>682</v>
      </c>
      <c r="I683" s="30" t="str">
        <f>IF(G683='Check Register'!$E$1,H683,"")</f>
        <v/>
      </c>
      <c r="J683" s="16" t="str">
        <f>IFERROR(SMALL($I$2:$I$100001,H683),"")</f>
        <v/>
      </c>
    </row>
    <row r="684" spans="1:10" x14ac:dyDescent="0.3">
      <c r="A684" t="s">
        <v>170</v>
      </c>
      <c r="B684" t="s">
        <v>171</v>
      </c>
      <c r="C684" s="7">
        <v>42741</v>
      </c>
      <c r="E684" s="27">
        <v>7362.89</v>
      </c>
      <c r="G684" s="27" t="str">
        <f>VLOOKUP(C684,W:Y,3,TRUE)</f>
        <v>Jan 17</v>
      </c>
      <c r="H684" s="27">
        <f t="shared" si="10"/>
        <v>683</v>
      </c>
      <c r="I684" s="30" t="str">
        <f>IF(G684='Check Register'!$E$1,H684,"")</f>
        <v/>
      </c>
      <c r="J684" s="16" t="str">
        <f>IFERROR(SMALL($I$2:$I$100001,H684),"")</f>
        <v/>
      </c>
    </row>
    <row r="685" spans="1:10" x14ac:dyDescent="0.3">
      <c r="A685" t="s">
        <v>5</v>
      </c>
      <c r="B685" t="s">
        <v>6</v>
      </c>
      <c r="C685" s="7">
        <v>42741</v>
      </c>
      <c r="E685" s="27">
        <v>226211.61</v>
      </c>
      <c r="G685" s="27" t="str">
        <f>VLOOKUP(C685,W:Y,3,TRUE)</f>
        <v>Jan 17</v>
      </c>
      <c r="H685" s="27">
        <f t="shared" si="10"/>
        <v>684</v>
      </c>
      <c r="I685" s="30" t="str">
        <f>IF(G685='Check Register'!$E$1,H685,"")</f>
        <v/>
      </c>
      <c r="J685" s="16" t="str">
        <f>IFERROR(SMALL($I$2:$I$100001,H685),"")</f>
        <v/>
      </c>
    </row>
    <row r="686" spans="1:10" x14ac:dyDescent="0.3">
      <c r="A686" t="s">
        <v>82</v>
      </c>
      <c r="B686" t="s">
        <v>11</v>
      </c>
      <c r="C686" s="7">
        <v>42741</v>
      </c>
      <c r="E686" s="27">
        <v>565.4</v>
      </c>
      <c r="G686" s="27" t="str">
        <f>VLOOKUP(C686,W:Y,3,TRUE)</f>
        <v>Jan 17</v>
      </c>
      <c r="H686" s="27">
        <f t="shared" si="10"/>
        <v>685</v>
      </c>
      <c r="I686" s="30" t="str">
        <f>IF(G686='Check Register'!$E$1,H686,"")</f>
        <v/>
      </c>
      <c r="J686" s="16" t="str">
        <f>IFERROR(SMALL($I$2:$I$100001,H686),"")</f>
        <v/>
      </c>
    </row>
    <row r="687" spans="1:10" x14ac:dyDescent="0.3">
      <c r="A687" t="s">
        <v>84</v>
      </c>
      <c r="B687" t="s">
        <v>85</v>
      </c>
      <c r="C687" s="7">
        <v>42741</v>
      </c>
      <c r="E687" s="27">
        <v>1923</v>
      </c>
      <c r="G687" s="27" t="str">
        <f>VLOOKUP(C687,W:Y,3,TRUE)</f>
        <v>Jan 17</v>
      </c>
      <c r="H687" s="27">
        <f t="shared" si="10"/>
        <v>686</v>
      </c>
      <c r="I687" s="30" t="str">
        <f>IF(G687='Check Register'!$E$1,H687,"")</f>
        <v/>
      </c>
      <c r="J687" s="16" t="str">
        <f>IFERROR(SMALL($I$2:$I$100001,H687),"")</f>
        <v/>
      </c>
    </row>
    <row r="688" spans="1:10" x14ac:dyDescent="0.3">
      <c r="A688" t="s">
        <v>125</v>
      </c>
      <c r="B688" t="s">
        <v>22</v>
      </c>
      <c r="C688" s="7">
        <v>42741</v>
      </c>
      <c r="E688" s="27">
        <v>462.51</v>
      </c>
      <c r="G688" s="27" t="str">
        <f>VLOOKUP(C688,W:Y,3,TRUE)</f>
        <v>Jan 17</v>
      </c>
      <c r="H688" s="27">
        <f t="shared" si="10"/>
        <v>687</v>
      </c>
      <c r="I688" s="30" t="str">
        <f>IF(G688='Check Register'!$E$1,H688,"")</f>
        <v/>
      </c>
      <c r="J688" s="16" t="str">
        <f>IFERROR(SMALL($I$2:$I$100001,H688),"")</f>
        <v/>
      </c>
    </row>
    <row r="689" spans="1:10" x14ac:dyDescent="0.3">
      <c r="A689" t="s">
        <v>5</v>
      </c>
      <c r="B689" t="s">
        <v>6</v>
      </c>
      <c r="C689" s="7">
        <v>42745</v>
      </c>
      <c r="E689" s="27">
        <v>529.19000000000005</v>
      </c>
      <c r="G689" s="27" t="str">
        <f>VLOOKUP(C689,W:Y,3,TRUE)</f>
        <v>Jan 17</v>
      </c>
      <c r="H689" s="27">
        <f t="shared" si="10"/>
        <v>688</v>
      </c>
      <c r="I689" s="30" t="str">
        <f>IF(G689='Check Register'!$E$1,H689,"")</f>
        <v/>
      </c>
      <c r="J689" s="16" t="str">
        <f>IFERROR(SMALL($I$2:$I$100001,H689),"")</f>
        <v/>
      </c>
    </row>
    <row r="690" spans="1:10" x14ac:dyDescent="0.3">
      <c r="A690" t="s">
        <v>268</v>
      </c>
      <c r="B690" t="s">
        <v>89</v>
      </c>
      <c r="C690" s="7">
        <v>42748</v>
      </c>
      <c r="E690" s="27">
        <v>140</v>
      </c>
      <c r="G690" s="27" t="str">
        <f>VLOOKUP(C690,W:Y,3,TRUE)</f>
        <v>Jan 17</v>
      </c>
      <c r="H690" s="27">
        <f t="shared" si="10"/>
        <v>689</v>
      </c>
      <c r="I690" s="30" t="str">
        <f>IF(G690='Check Register'!$E$1,H690,"")</f>
        <v/>
      </c>
      <c r="J690" s="16" t="str">
        <f>IFERROR(SMALL($I$2:$I$100001,H690),"")</f>
        <v/>
      </c>
    </row>
    <row r="691" spans="1:10" x14ac:dyDescent="0.3">
      <c r="A691" t="s">
        <v>128</v>
      </c>
      <c r="B691" t="s">
        <v>89</v>
      </c>
      <c r="C691" s="7">
        <v>42748</v>
      </c>
      <c r="E691" s="27">
        <v>7745.45</v>
      </c>
      <c r="G691" s="27" t="str">
        <f>VLOOKUP(C691,W:Y,3,TRUE)</f>
        <v>Jan 17</v>
      </c>
      <c r="H691" s="27">
        <f t="shared" si="10"/>
        <v>690</v>
      </c>
      <c r="I691" s="30" t="str">
        <f>IF(G691='Check Register'!$E$1,H691,"")</f>
        <v/>
      </c>
      <c r="J691" s="16" t="str">
        <f>IFERROR(SMALL($I$2:$I$100001,H691),"")</f>
        <v/>
      </c>
    </row>
    <row r="692" spans="1:10" x14ac:dyDescent="0.3">
      <c r="A692" t="s">
        <v>7</v>
      </c>
      <c r="B692" t="s">
        <v>8</v>
      </c>
      <c r="C692" s="7">
        <v>42748</v>
      </c>
      <c r="E692" s="27">
        <v>36</v>
      </c>
      <c r="G692" s="27" t="str">
        <f>VLOOKUP(C692,W:Y,3,TRUE)</f>
        <v>Jan 17</v>
      </c>
      <c r="H692" s="27">
        <f t="shared" si="10"/>
        <v>691</v>
      </c>
      <c r="I692" s="30" t="str">
        <f>IF(G692='Check Register'!$E$1,H692,"")</f>
        <v/>
      </c>
      <c r="J692" s="16" t="str">
        <f>IFERROR(SMALL($I$2:$I$100001,H692),"")</f>
        <v/>
      </c>
    </row>
    <row r="693" spans="1:10" x14ac:dyDescent="0.3">
      <c r="A693" t="s">
        <v>205</v>
      </c>
      <c r="B693" t="s">
        <v>28</v>
      </c>
      <c r="C693" s="7">
        <v>42748</v>
      </c>
      <c r="E693" s="27">
        <v>404181.55</v>
      </c>
      <c r="G693" s="27" t="str">
        <f>VLOOKUP(C693,W:Y,3,TRUE)</f>
        <v>Jan 17</v>
      </c>
      <c r="H693" s="27">
        <f t="shared" si="10"/>
        <v>692</v>
      </c>
      <c r="I693" s="30" t="str">
        <f>IF(G693='Check Register'!$E$1,H693,"")</f>
        <v/>
      </c>
      <c r="J693" s="16" t="str">
        <f>IFERROR(SMALL($I$2:$I$100001,H693),"")</f>
        <v/>
      </c>
    </row>
    <row r="694" spans="1:10" x14ac:dyDescent="0.3">
      <c r="A694" t="s">
        <v>205</v>
      </c>
      <c r="B694" t="s">
        <v>50</v>
      </c>
      <c r="C694" s="7">
        <v>42748</v>
      </c>
      <c r="E694" s="27">
        <v>-20209.080000000002</v>
      </c>
      <c r="G694" s="27" t="str">
        <f>VLOOKUP(C694,W:Y,3,TRUE)</f>
        <v>Jan 17</v>
      </c>
      <c r="H694" s="27">
        <f t="shared" si="10"/>
        <v>693</v>
      </c>
      <c r="I694" s="30" t="str">
        <f>IF(G694='Check Register'!$E$1,H694,"")</f>
        <v/>
      </c>
      <c r="J694" s="16" t="str">
        <f>IFERROR(SMALL($I$2:$I$100001,H694),"")</f>
        <v/>
      </c>
    </row>
    <row r="695" spans="1:10" x14ac:dyDescent="0.3">
      <c r="A695" t="s">
        <v>9</v>
      </c>
      <c r="B695" t="s">
        <v>8</v>
      </c>
      <c r="C695" s="7">
        <v>42748</v>
      </c>
      <c r="E695" s="27">
        <v>1495</v>
      </c>
      <c r="G695" s="27" t="str">
        <f>VLOOKUP(C695,W:Y,3,TRUE)</f>
        <v>Jan 17</v>
      </c>
      <c r="H695" s="27">
        <f t="shared" si="10"/>
        <v>694</v>
      </c>
      <c r="I695" s="30" t="str">
        <f>IF(G695='Check Register'!$E$1,H695,"")</f>
        <v/>
      </c>
      <c r="J695" s="16" t="str">
        <f>IFERROR(SMALL($I$2:$I$100001,H695),"")</f>
        <v/>
      </c>
    </row>
    <row r="696" spans="1:10" x14ac:dyDescent="0.3">
      <c r="A696" t="s">
        <v>10</v>
      </c>
      <c r="B696" t="s">
        <v>11</v>
      </c>
      <c r="C696" s="7">
        <v>42748</v>
      </c>
      <c r="E696" s="27">
        <v>286.54000000000002</v>
      </c>
      <c r="G696" s="27" t="str">
        <f>VLOOKUP(C696,W:Y,3,TRUE)</f>
        <v>Jan 17</v>
      </c>
      <c r="H696" s="27">
        <f t="shared" si="10"/>
        <v>695</v>
      </c>
      <c r="I696" s="30" t="str">
        <f>IF(G696='Check Register'!$E$1,H696,"")</f>
        <v/>
      </c>
      <c r="J696" s="16" t="str">
        <f>IFERROR(SMALL($I$2:$I$100001,H696),"")</f>
        <v/>
      </c>
    </row>
    <row r="697" spans="1:10" x14ac:dyDescent="0.3">
      <c r="A697" t="s">
        <v>10</v>
      </c>
      <c r="B697" t="s">
        <v>127</v>
      </c>
      <c r="C697" s="7">
        <v>42748</v>
      </c>
      <c r="E697" s="27">
        <v>495.42</v>
      </c>
      <c r="G697" s="27" t="str">
        <f>VLOOKUP(C697,W:Y,3,TRUE)</f>
        <v>Jan 17</v>
      </c>
      <c r="H697" s="27">
        <f t="shared" si="10"/>
        <v>696</v>
      </c>
      <c r="I697" s="30" t="str">
        <f>IF(G697='Check Register'!$E$1,H697,"")</f>
        <v/>
      </c>
      <c r="J697" s="16" t="str">
        <f>IFERROR(SMALL($I$2:$I$100001,H697),"")</f>
        <v/>
      </c>
    </row>
    <row r="698" spans="1:10" x14ac:dyDescent="0.3">
      <c r="A698" t="s">
        <v>133</v>
      </c>
      <c r="B698" t="s">
        <v>70</v>
      </c>
      <c r="C698" s="7">
        <v>42748</v>
      </c>
      <c r="E698" s="27">
        <v>25.5</v>
      </c>
      <c r="G698" s="27" t="str">
        <f>VLOOKUP(C698,W:Y,3,TRUE)</f>
        <v>Jan 17</v>
      </c>
      <c r="H698" s="27">
        <f t="shared" si="10"/>
        <v>697</v>
      </c>
      <c r="I698" s="30" t="str">
        <f>IF(G698='Check Register'!$E$1,H698,"")</f>
        <v/>
      </c>
      <c r="J698" s="16" t="str">
        <f>IFERROR(SMALL($I$2:$I$100001,H698),"")</f>
        <v/>
      </c>
    </row>
    <row r="699" spans="1:10" x14ac:dyDescent="0.3">
      <c r="A699" t="s">
        <v>269</v>
      </c>
      <c r="B699" t="s">
        <v>81</v>
      </c>
      <c r="C699" s="7">
        <v>42748</v>
      </c>
      <c r="E699" s="27">
        <v>45</v>
      </c>
      <c r="G699" s="27" t="str">
        <f>VLOOKUP(C699,W:Y,3,TRUE)</f>
        <v>Jan 17</v>
      </c>
      <c r="H699" s="27">
        <f t="shared" si="10"/>
        <v>698</v>
      </c>
      <c r="I699" s="30" t="str">
        <f>IF(G699='Check Register'!$E$1,H699,"")</f>
        <v/>
      </c>
      <c r="J699" s="16" t="str">
        <f>IFERROR(SMALL($I$2:$I$100001,H699),"")</f>
        <v/>
      </c>
    </row>
    <row r="700" spans="1:10" x14ac:dyDescent="0.3">
      <c r="A700" t="s">
        <v>206</v>
      </c>
      <c r="B700" t="s">
        <v>14</v>
      </c>
      <c r="C700" s="7">
        <v>42748</v>
      </c>
      <c r="E700" s="27">
        <v>12500</v>
      </c>
      <c r="G700" s="27" t="str">
        <f>VLOOKUP(C700,W:Y,3,TRUE)</f>
        <v>Jan 17</v>
      </c>
      <c r="H700" s="27">
        <f t="shared" si="10"/>
        <v>699</v>
      </c>
      <c r="I700" s="30" t="str">
        <f>IF(G700='Check Register'!$E$1,H700,"")</f>
        <v/>
      </c>
      <c r="J700" s="16" t="str">
        <f>IFERROR(SMALL($I$2:$I$100001,H700),"")</f>
        <v/>
      </c>
    </row>
    <row r="701" spans="1:10" x14ac:dyDescent="0.3">
      <c r="A701" t="s">
        <v>17</v>
      </c>
      <c r="B701" t="s">
        <v>18</v>
      </c>
      <c r="C701" s="7">
        <v>42748</v>
      </c>
      <c r="E701" s="27">
        <v>2794.06</v>
      </c>
      <c r="G701" s="27" t="str">
        <f>VLOOKUP(C701,W:Y,3,TRUE)</f>
        <v>Jan 17</v>
      </c>
      <c r="H701" s="27">
        <f t="shared" si="10"/>
        <v>700</v>
      </c>
      <c r="I701" s="30" t="str">
        <f>IF(G701='Check Register'!$E$1,H701,"")</f>
        <v/>
      </c>
      <c r="J701" s="16" t="str">
        <f>IFERROR(SMALL($I$2:$I$100001,H701),"")</f>
        <v/>
      </c>
    </row>
    <row r="702" spans="1:10" x14ac:dyDescent="0.3">
      <c r="A702" t="s">
        <v>136</v>
      </c>
      <c r="B702" t="s">
        <v>22</v>
      </c>
      <c r="C702" s="7">
        <v>42748</v>
      </c>
      <c r="E702" s="27">
        <v>57.58</v>
      </c>
      <c r="G702" s="27" t="str">
        <f>VLOOKUP(C702,W:Y,3,TRUE)</f>
        <v>Jan 17</v>
      </c>
      <c r="H702" s="27">
        <f t="shared" si="10"/>
        <v>701</v>
      </c>
      <c r="I702" s="30" t="str">
        <f>IF(G702='Check Register'!$E$1,H702,"")</f>
        <v/>
      </c>
      <c r="J702" s="16" t="str">
        <f>IFERROR(SMALL($I$2:$I$100001,H702),"")</f>
        <v/>
      </c>
    </row>
    <row r="703" spans="1:10" x14ac:dyDescent="0.3">
      <c r="A703" t="s">
        <v>270</v>
      </c>
      <c r="B703" t="s">
        <v>16</v>
      </c>
      <c r="C703" s="7">
        <v>42748</v>
      </c>
      <c r="E703" s="27">
        <v>350.46</v>
      </c>
      <c r="G703" s="27" t="str">
        <f>VLOOKUP(C703,W:Y,3,TRUE)</f>
        <v>Jan 17</v>
      </c>
      <c r="H703" s="27">
        <f t="shared" si="10"/>
        <v>702</v>
      </c>
      <c r="I703" s="30" t="str">
        <f>IF(G703='Check Register'!$E$1,H703,"")</f>
        <v/>
      </c>
      <c r="J703" s="16" t="str">
        <f>IFERROR(SMALL($I$2:$I$100001,H703),"")</f>
        <v/>
      </c>
    </row>
    <row r="704" spans="1:10" x14ac:dyDescent="0.3">
      <c r="A704" t="s">
        <v>93</v>
      </c>
      <c r="B704" t="s">
        <v>94</v>
      </c>
      <c r="C704" s="7">
        <v>42748</v>
      </c>
      <c r="E704" s="27">
        <v>45506.1</v>
      </c>
      <c r="G704" s="27" t="str">
        <f>VLOOKUP(C704,W:Y,3,TRUE)</f>
        <v>Jan 17</v>
      </c>
      <c r="H704" s="27">
        <f t="shared" si="10"/>
        <v>703</v>
      </c>
      <c r="I704" s="30" t="str">
        <f>IF(G704='Check Register'!$E$1,H704,"")</f>
        <v/>
      </c>
      <c r="J704" s="16" t="str">
        <f>IFERROR(SMALL($I$2:$I$100001,H704),"")</f>
        <v/>
      </c>
    </row>
    <row r="705" spans="1:10" x14ac:dyDescent="0.3">
      <c r="A705" t="s">
        <v>93</v>
      </c>
      <c r="B705" t="s">
        <v>95</v>
      </c>
      <c r="C705" s="7">
        <v>42748</v>
      </c>
      <c r="E705" s="27">
        <v>12865.18</v>
      </c>
      <c r="G705" s="27" t="str">
        <f>VLOOKUP(C705,W:Y,3,TRUE)</f>
        <v>Jan 17</v>
      </c>
      <c r="H705" s="27">
        <f t="shared" si="10"/>
        <v>704</v>
      </c>
      <c r="I705" s="30" t="str">
        <f>IF(G705='Check Register'!$E$1,H705,"")</f>
        <v/>
      </c>
      <c r="J705" s="16" t="str">
        <f>IFERROR(SMALL($I$2:$I$100001,H705),"")</f>
        <v/>
      </c>
    </row>
    <row r="706" spans="1:10" x14ac:dyDescent="0.3">
      <c r="A706" t="s">
        <v>93</v>
      </c>
      <c r="B706" t="s">
        <v>33</v>
      </c>
      <c r="C706" s="7">
        <v>42748</v>
      </c>
      <c r="E706" s="27">
        <v>13.58</v>
      </c>
      <c r="G706" s="27" t="str">
        <f>VLOOKUP(C706,W:Y,3,TRUE)</f>
        <v>Jan 17</v>
      </c>
      <c r="H706" s="27">
        <f t="shared" si="10"/>
        <v>705</v>
      </c>
      <c r="I706" s="30" t="str">
        <f>IF(G706='Check Register'!$E$1,H706,"")</f>
        <v/>
      </c>
      <c r="J706" s="16" t="str">
        <f>IFERROR(SMALL($I$2:$I$100001,H706),"")</f>
        <v/>
      </c>
    </row>
    <row r="707" spans="1:10" x14ac:dyDescent="0.3">
      <c r="A707" t="s">
        <v>19</v>
      </c>
      <c r="B707" t="s">
        <v>20</v>
      </c>
      <c r="C707" s="7">
        <v>42748</v>
      </c>
      <c r="E707" s="27">
        <v>1564.08</v>
      </c>
      <c r="G707" s="27" t="str">
        <f>VLOOKUP(C707,W:Y,3,TRUE)</f>
        <v>Jan 17</v>
      </c>
      <c r="H707" s="27">
        <f t="shared" ref="H707:H770" si="11">1+H706</f>
        <v>706</v>
      </c>
      <c r="I707" s="30" t="str">
        <f>IF(G707='Check Register'!$E$1,H707,"")</f>
        <v/>
      </c>
      <c r="J707" s="16" t="str">
        <f>IFERROR(SMALL($I$2:$I$100001,H707),"")</f>
        <v/>
      </c>
    </row>
    <row r="708" spans="1:10" x14ac:dyDescent="0.3">
      <c r="A708" t="s">
        <v>96</v>
      </c>
      <c r="B708" t="s">
        <v>45</v>
      </c>
      <c r="C708" s="7">
        <v>42748</v>
      </c>
      <c r="E708" s="27">
        <v>410.22</v>
      </c>
      <c r="G708" s="27" t="str">
        <f>VLOOKUP(C708,W:Y,3,TRUE)</f>
        <v>Jan 17</v>
      </c>
      <c r="H708" s="27">
        <f t="shared" si="11"/>
        <v>707</v>
      </c>
      <c r="I708" s="30" t="str">
        <f>IF(G708='Check Register'!$E$1,H708,"")</f>
        <v/>
      </c>
      <c r="J708" s="16" t="str">
        <f>IFERROR(SMALL($I$2:$I$100001,H708),"")</f>
        <v/>
      </c>
    </row>
    <row r="709" spans="1:10" x14ac:dyDescent="0.3">
      <c r="A709" t="s">
        <v>221</v>
      </c>
      <c r="B709" t="s">
        <v>8</v>
      </c>
      <c r="C709" s="7">
        <v>42748</v>
      </c>
      <c r="E709" s="27">
        <v>816.5</v>
      </c>
      <c r="G709" s="27" t="str">
        <f>VLOOKUP(C709,W:Y,3,TRUE)</f>
        <v>Jan 17</v>
      </c>
      <c r="H709" s="27">
        <f t="shared" si="11"/>
        <v>708</v>
      </c>
      <c r="I709" s="30" t="str">
        <f>IF(G709='Check Register'!$E$1,H709,"")</f>
        <v/>
      </c>
      <c r="J709" s="16" t="str">
        <f>IFERROR(SMALL($I$2:$I$100001,H709),"")</f>
        <v/>
      </c>
    </row>
    <row r="710" spans="1:10" x14ac:dyDescent="0.3">
      <c r="A710" t="s">
        <v>23</v>
      </c>
      <c r="B710" t="s">
        <v>12</v>
      </c>
      <c r="C710" s="7">
        <v>42748</v>
      </c>
      <c r="E710" s="27">
        <v>261.64</v>
      </c>
      <c r="G710" s="27" t="str">
        <f>VLOOKUP(C710,W:Y,3,TRUE)</f>
        <v>Jan 17</v>
      </c>
      <c r="H710" s="27">
        <f t="shared" si="11"/>
        <v>709</v>
      </c>
      <c r="I710" s="30" t="str">
        <f>IF(G710='Check Register'!$E$1,H710,"")</f>
        <v/>
      </c>
      <c r="J710" s="16" t="str">
        <f>IFERROR(SMALL($I$2:$I$100001,H710),"")</f>
        <v/>
      </c>
    </row>
    <row r="711" spans="1:10" x14ac:dyDescent="0.3">
      <c r="A711" t="s">
        <v>97</v>
      </c>
      <c r="B711" t="s">
        <v>6</v>
      </c>
      <c r="C711" s="7">
        <v>42748</v>
      </c>
      <c r="E711" s="27">
        <v>93106.38</v>
      </c>
      <c r="G711" s="27" t="str">
        <f>VLOOKUP(C711,W:Y,3,TRUE)</f>
        <v>Jan 17</v>
      </c>
      <c r="H711" s="27">
        <f t="shared" si="11"/>
        <v>710</v>
      </c>
      <c r="I711" s="30" t="str">
        <f>IF(G711='Check Register'!$E$1,H711,"")</f>
        <v/>
      </c>
      <c r="J711" s="16" t="str">
        <f>IFERROR(SMALL($I$2:$I$100001,H711),"")</f>
        <v/>
      </c>
    </row>
    <row r="712" spans="1:10" x14ac:dyDescent="0.3">
      <c r="A712" t="s">
        <v>178</v>
      </c>
      <c r="B712" t="s">
        <v>31</v>
      </c>
      <c r="C712" s="7">
        <v>42748</v>
      </c>
      <c r="E712" s="27">
        <v>1033.06</v>
      </c>
      <c r="G712" s="27" t="str">
        <f>VLOOKUP(C712,W:Y,3,TRUE)</f>
        <v>Jan 17</v>
      </c>
      <c r="H712" s="27">
        <f t="shared" si="11"/>
        <v>711</v>
      </c>
      <c r="I712" s="30" t="str">
        <f>IF(G712='Check Register'!$E$1,H712,"")</f>
        <v/>
      </c>
      <c r="J712" s="16" t="str">
        <f>IFERROR(SMALL($I$2:$I$100001,H712),"")</f>
        <v/>
      </c>
    </row>
    <row r="713" spans="1:10" x14ac:dyDescent="0.3">
      <c r="A713" t="s">
        <v>26</v>
      </c>
      <c r="B713" t="s">
        <v>20</v>
      </c>
      <c r="C713" s="7">
        <v>42748</v>
      </c>
      <c r="E713" s="27">
        <v>3050.53</v>
      </c>
      <c r="G713" s="27" t="str">
        <f>VLOOKUP(C713,W:Y,3,TRUE)</f>
        <v>Jan 17</v>
      </c>
      <c r="H713" s="27">
        <f t="shared" si="11"/>
        <v>712</v>
      </c>
      <c r="I713" s="30" t="str">
        <f>IF(G713='Check Register'!$E$1,H713,"")</f>
        <v/>
      </c>
      <c r="J713" s="16" t="str">
        <f>IFERROR(SMALL($I$2:$I$100001,H713),"")</f>
        <v/>
      </c>
    </row>
    <row r="714" spans="1:10" x14ac:dyDescent="0.3">
      <c r="A714" t="s">
        <v>99</v>
      </c>
      <c r="B714" t="s">
        <v>100</v>
      </c>
      <c r="C714" s="7">
        <v>42748</v>
      </c>
      <c r="E714" s="27">
        <v>89.8</v>
      </c>
      <c r="G714" s="27" t="str">
        <f>VLOOKUP(C714,W:Y,3,TRUE)</f>
        <v>Jan 17</v>
      </c>
      <c r="H714" s="27">
        <f t="shared" si="11"/>
        <v>713</v>
      </c>
      <c r="I714" s="30" t="str">
        <f>IF(G714='Check Register'!$E$1,H714,"")</f>
        <v/>
      </c>
      <c r="J714" s="16" t="str">
        <f>IFERROR(SMALL($I$2:$I$100001,H714),"")</f>
        <v/>
      </c>
    </row>
    <row r="715" spans="1:10" x14ac:dyDescent="0.3">
      <c r="A715" t="s">
        <v>101</v>
      </c>
      <c r="B715" t="s">
        <v>102</v>
      </c>
      <c r="C715" s="7">
        <v>42748</v>
      </c>
      <c r="E715" s="27">
        <v>10822.5</v>
      </c>
      <c r="G715" s="27" t="str">
        <f>VLOOKUP(C715,W:Y,3,TRUE)</f>
        <v>Jan 17</v>
      </c>
      <c r="H715" s="27">
        <f t="shared" si="11"/>
        <v>714</v>
      </c>
      <c r="I715" s="30" t="str">
        <f>IF(G715='Check Register'!$E$1,H715,"")</f>
        <v/>
      </c>
      <c r="J715" s="16" t="str">
        <f>IFERROR(SMALL($I$2:$I$100001,H715),"")</f>
        <v/>
      </c>
    </row>
    <row r="716" spans="1:10" x14ac:dyDescent="0.3">
      <c r="A716" t="s">
        <v>30</v>
      </c>
      <c r="B716" t="s">
        <v>31</v>
      </c>
      <c r="C716" s="7">
        <v>42748</v>
      </c>
      <c r="E716" s="27">
        <v>357.87</v>
      </c>
      <c r="G716" s="27" t="str">
        <f>VLOOKUP(C716,W:Y,3,TRUE)</f>
        <v>Jan 17</v>
      </c>
      <c r="H716" s="27">
        <f t="shared" si="11"/>
        <v>715</v>
      </c>
      <c r="I716" s="30" t="str">
        <f>IF(G716='Check Register'!$E$1,H716,"")</f>
        <v/>
      </c>
      <c r="J716" s="16" t="str">
        <f>IFERROR(SMALL($I$2:$I$100001,H716),"")</f>
        <v/>
      </c>
    </row>
    <row r="717" spans="1:10" x14ac:dyDescent="0.3">
      <c r="A717" t="s">
        <v>144</v>
      </c>
      <c r="B717" t="s">
        <v>102</v>
      </c>
      <c r="C717" s="7">
        <v>42748</v>
      </c>
      <c r="E717" s="27">
        <v>698480.33</v>
      </c>
      <c r="G717" s="27" t="str">
        <f>VLOOKUP(C717,W:Y,3,TRUE)</f>
        <v>Jan 17</v>
      </c>
      <c r="H717" s="27">
        <f t="shared" si="11"/>
        <v>716</v>
      </c>
      <c r="I717" s="30" t="str">
        <f>IF(G717='Check Register'!$E$1,H717,"")</f>
        <v/>
      </c>
      <c r="J717" s="16" t="str">
        <f>IFERROR(SMALL($I$2:$I$100001,H717),"")</f>
        <v/>
      </c>
    </row>
    <row r="718" spans="1:10" x14ac:dyDescent="0.3">
      <c r="A718" t="s">
        <v>32</v>
      </c>
      <c r="B718" t="s">
        <v>33</v>
      </c>
      <c r="C718" s="7">
        <v>42748</v>
      </c>
      <c r="E718" s="27">
        <v>1678.96</v>
      </c>
      <c r="G718" s="27" t="str">
        <f>VLOOKUP(C718,W:Y,3,TRUE)</f>
        <v>Jan 17</v>
      </c>
      <c r="H718" s="27">
        <f t="shared" si="11"/>
        <v>717</v>
      </c>
      <c r="I718" s="30" t="str">
        <f>IF(G718='Check Register'!$E$1,H718,"")</f>
        <v/>
      </c>
      <c r="J718" s="16" t="str">
        <f>IFERROR(SMALL($I$2:$I$100001,H718),"")</f>
        <v/>
      </c>
    </row>
    <row r="719" spans="1:10" x14ac:dyDescent="0.3">
      <c r="A719" t="s">
        <v>197</v>
      </c>
      <c r="B719" t="s">
        <v>70</v>
      </c>
      <c r="C719" s="7">
        <v>42748</v>
      </c>
      <c r="E719" s="27">
        <v>621.41999999999996</v>
      </c>
      <c r="G719" s="27" t="str">
        <f>VLOOKUP(C719,W:Y,3,TRUE)</f>
        <v>Jan 17</v>
      </c>
      <c r="H719" s="27">
        <f t="shared" si="11"/>
        <v>718</v>
      </c>
      <c r="I719" s="30" t="str">
        <f>IF(G719='Check Register'!$E$1,H719,"")</f>
        <v/>
      </c>
      <c r="J719" s="16" t="str">
        <f>IFERROR(SMALL($I$2:$I$100001,H719),"")</f>
        <v/>
      </c>
    </row>
    <row r="720" spans="1:10" x14ac:dyDescent="0.3">
      <c r="A720" t="s">
        <v>197</v>
      </c>
      <c r="B720" t="s">
        <v>33</v>
      </c>
      <c r="C720" s="7">
        <v>42748</v>
      </c>
      <c r="E720" s="27">
        <v>3562.79</v>
      </c>
      <c r="G720" s="27" t="str">
        <f>VLOOKUP(C720,W:Y,3,TRUE)</f>
        <v>Jan 17</v>
      </c>
      <c r="H720" s="27">
        <f t="shared" si="11"/>
        <v>719</v>
      </c>
      <c r="I720" s="30" t="str">
        <f>IF(G720='Check Register'!$E$1,H720,"")</f>
        <v/>
      </c>
      <c r="J720" s="16" t="str">
        <f>IFERROR(SMALL($I$2:$I$100001,H720),"")</f>
        <v/>
      </c>
    </row>
    <row r="721" spans="1:10" x14ac:dyDescent="0.3">
      <c r="A721" t="s">
        <v>197</v>
      </c>
      <c r="B721" t="s">
        <v>43</v>
      </c>
      <c r="C721" s="7">
        <v>42748</v>
      </c>
      <c r="E721" s="27">
        <v>7623</v>
      </c>
      <c r="G721" s="27" t="str">
        <f>VLOOKUP(C721,W:Y,3,TRUE)</f>
        <v>Jan 17</v>
      </c>
      <c r="H721" s="27">
        <f t="shared" si="11"/>
        <v>720</v>
      </c>
      <c r="I721" s="30" t="str">
        <f>IF(G721='Check Register'!$E$1,H721,"")</f>
        <v/>
      </c>
      <c r="J721" s="16" t="str">
        <f>IFERROR(SMALL($I$2:$I$100001,H721),"")</f>
        <v/>
      </c>
    </row>
    <row r="722" spans="1:10" x14ac:dyDescent="0.3">
      <c r="A722" t="s">
        <v>103</v>
      </c>
      <c r="B722" t="s">
        <v>85</v>
      </c>
      <c r="C722" s="7">
        <v>42748</v>
      </c>
      <c r="E722" s="27">
        <v>282.7</v>
      </c>
      <c r="G722" s="27" t="str">
        <f>VLOOKUP(C722,W:Y,3,TRUE)</f>
        <v>Jan 17</v>
      </c>
      <c r="H722" s="27">
        <f t="shared" si="11"/>
        <v>721</v>
      </c>
      <c r="I722" s="30" t="str">
        <f>IF(G722='Check Register'!$E$1,H722,"")</f>
        <v/>
      </c>
      <c r="J722" s="16" t="str">
        <f>IFERROR(SMALL($I$2:$I$100001,H722),"")</f>
        <v/>
      </c>
    </row>
    <row r="723" spans="1:10" x14ac:dyDescent="0.3">
      <c r="A723" t="s">
        <v>104</v>
      </c>
      <c r="B723" t="s">
        <v>70</v>
      </c>
      <c r="C723" s="7">
        <v>42748</v>
      </c>
      <c r="E723" s="27">
        <v>42.55</v>
      </c>
      <c r="G723" s="27" t="str">
        <f>VLOOKUP(C723,W:Y,3,TRUE)</f>
        <v>Jan 17</v>
      </c>
      <c r="H723" s="27">
        <f t="shared" si="11"/>
        <v>722</v>
      </c>
      <c r="I723" s="30" t="str">
        <f>IF(G723='Check Register'!$E$1,H723,"")</f>
        <v/>
      </c>
      <c r="J723" s="16" t="str">
        <f>IFERROR(SMALL($I$2:$I$100001,H723),"")</f>
        <v/>
      </c>
    </row>
    <row r="724" spans="1:10" x14ac:dyDescent="0.3">
      <c r="A724" t="s">
        <v>104</v>
      </c>
      <c r="B724" t="s">
        <v>12</v>
      </c>
      <c r="C724" s="7">
        <v>42748</v>
      </c>
      <c r="E724" s="27">
        <v>112.51</v>
      </c>
      <c r="G724" s="27" t="str">
        <f>VLOOKUP(C724,W:Y,3,TRUE)</f>
        <v>Jan 17</v>
      </c>
      <c r="H724" s="27">
        <f t="shared" si="11"/>
        <v>723</v>
      </c>
      <c r="I724" s="30" t="str">
        <f>IF(G724='Check Register'!$E$1,H724,"")</f>
        <v/>
      </c>
      <c r="J724" s="16" t="str">
        <f>IFERROR(SMALL($I$2:$I$100001,H724),"")</f>
        <v/>
      </c>
    </row>
    <row r="725" spans="1:10" x14ac:dyDescent="0.3">
      <c r="A725" t="s">
        <v>223</v>
      </c>
      <c r="B725" t="s">
        <v>8</v>
      </c>
      <c r="C725" s="7">
        <v>42748</v>
      </c>
      <c r="E725" s="27">
        <v>1101.1400000000001</v>
      </c>
      <c r="G725" s="27" t="str">
        <f>VLOOKUP(C725,W:Y,3,TRUE)</f>
        <v>Jan 17</v>
      </c>
      <c r="H725" s="27">
        <f t="shared" si="11"/>
        <v>724</v>
      </c>
      <c r="I725" s="30" t="str">
        <f>IF(G725='Check Register'!$E$1,H725,"")</f>
        <v/>
      </c>
      <c r="J725" s="16" t="str">
        <f>IFERROR(SMALL($I$2:$I$100001,H725),"")</f>
        <v/>
      </c>
    </row>
    <row r="726" spans="1:10" x14ac:dyDescent="0.3">
      <c r="A726" t="s">
        <v>271</v>
      </c>
      <c r="B726" t="s">
        <v>12</v>
      </c>
      <c r="C726" s="7">
        <v>42748</v>
      </c>
      <c r="E726" s="27">
        <v>325.60000000000002</v>
      </c>
      <c r="G726" s="27" t="str">
        <f>VLOOKUP(C726,W:Y,3,TRUE)</f>
        <v>Jan 17</v>
      </c>
      <c r="H726" s="27">
        <f t="shared" si="11"/>
        <v>725</v>
      </c>
      <c r="I726" s="30" t="str">
        <f>IF(G726='Check Register'!$E$1,H726,"")</f>
        <v/>
      </c>
      <c r="J726" s="16" t="str">
        <f>IFERROR(SMALL($I$2:$I$100001,H726),"")</f>
        <v/>
      </c>
    </row>
    <row r="727" spans="1:10" x14ac:dyDescent="0.3">
      <c r="A727" t="s">
        <v>272</v>
      </c>
      <c r="B727" t="s">
        <v>22</v>
      </c>
      <c r="C727" s="7">
        <v>42748</v>
      </c>
      <c r="E727" s="27">
        <v>1596</v>
      </c>
      <c r="G727" s="27" t="str">
        <f>VLOOKUP(C727,W:Y,3,TRUE)</f>
        <v>Jan 17</v>
      </c>
      <c r="H727" s="27">
        <f t="shared" si="11"/>
        <v>726</v>
      </c>
      <c r="I727" s="30" t="str">
        <f>IF(G727='Check Register'!$E$1,H727,"")</f>
        <v/>
      </c>
      <c r="J727" s="16" t="str">
        <f>IFERROR(SMALL($I$2:$I$100001,H727),"")</f>
        <v/>
      </c>
    </row>
    <row r="728" spans="1:10" x14ac:dyDescent="0.3">
      <c r="A728" t="s">
        <v>273</v>
      </c>
      <c r="B728" t="s">
        <v>81</v>
      </c>
      <c r="C728" s="7">
        <v>42748</v>
      </c>
      <c r="E728" s="27">
        <v>11</v>
      </c>
      <c r="G728" s="27" t="str">
        <f>VLOOKUP(C728,W:Y,3,TRUE)</f>
        <v>Jan 17</v>
      </c>
      <c r="H728" s="27">
        <f t="shared" si="11"/>
        <v>727</v>
      </c>
      <c r="I728" s="30" t="str">
        <f>IF(G728='Check Register'!$E$1,H728,"")</f>
        <v/>
      </c>
      <c r="J728" s="16" t="str">
        <f>IFERROR(SMALL($I$2:$I$100001,H728),"")</f>
        <v/>
      </c>
    </row>
    <row r="729" spans="1:10" x14ac:dyDescent="0.3">
      <c r="A729" t="s">
        <v>42</v>
      </c>
      <c r="B729" t="s">
        <v>43</v>
      </c>
      <c r="C729" s="7">
        <v>42748</v>
      </c>
      <c r="E729" s="27">
        <v>233</v>
      </c>
      <c r="G729" s="27" t="str">
        <f>VLOOKUP(C729,W:Y,3,TRUE)</f>
        <v>Jan 17</v>
      </c>
      <c r="H729" s="27">
        <f t="shared" si="11"/>
        <v>728</v>
      </c>
      <c r="I729" s="30" t="str">
        <f>IF(G729='Check Register'!$E$1,H729,"")</f>
        <v/>
      </c>
      <c r="J729" s="16" t="str">
        <f>IFERROR(SMALL($I$2:$I$100001,H729),"")</f>
        <v/>
      </c>
    </row>
    <row r="730" spans="1:10" x14ac:dyDescent="0.3">
      <c r="A730" t="s">
        <v>250</v>
      </c>
      <c r="B730" t="s">
        <v>22</v>
      </c>
      <c r="C730" s="7">
        <v>42748</v>
      </c>
      <c r="E730" s="27">
        <v>435</v>
      </c>
      <c r="G730" s="27" t="str">
        <f>VLOOKUP(C730,W:Y,3,TRUE)</f>
        <v>Jan 17</v>
      </c>
      <c r="H730" s="27">
        <f t="shared" si="11"/>
        <v>729</v>
      </c>
      <c r="I730" s="30" t="str">
        <f>IF(G730='Check Register'!$E$1,H730,"")</f>
        <v/>
      </c>
      <c r="J730" s="16" t="str">
        <f>IFERROR(SMALL($I$2:$I$100001,H730),"")</f>
        <v/>
      </c>
    </row>
    <row r="731" spans="1:10" x14ac:dyDescent="0.3">
      <c r="A731" t="s">
        <v>46</v>
      </c>
      <c r="B731" t="s">
        <v>47</v>
      </c>
      <c r="C731" s="7">
        <v>42748</v>
      </c>
      <c r="E731" s="27">
        <v>3038.33</v>
      </c>
      <c r="G731" s="27" t="str">
        <f>VLOOKUP(C731,W:Y,3,TRUE)</f>
        <v>Jan 17</v>
      </c>
      <c r="H731" s="27">
        <f t="shared" si="11"/>
        <v>730</v>
      </c>
      <c r="I731" s="30" t="str">
        <f>IF(G731='Check Register'!$E$1,H731,"")</f>
        <v/>
      </c>
      <c r="J731" s="16" t="str">
        <f>IFERROR(SMALL($I$2:$I$100001,H731),"")</f>
        <v/>
      </c>
    </row>
    <row r="732" spans="1:10" x14ac:dyDescent="0.3">
      <c r="A732" t="s">
        <v>199</v>
      </c>
      <c r="B732" t="s">
        <v>16</v>
      </c>
      <c r="C732" s="7">
        <v>42748</v>
      </c>
      <c r="E732" s="27">
        <v>31.56</v>
      </c>
      <c r="G732" s="27" t="str">
        <f>VLOOKUP(C732,W:Y,3,TRUE)</f>
        <v>Jan 17</v>
      </c>
      <c r="H732" s="27">
        <f t="shared" si="11"/>
        <v>731</v>
      </c>
      <c r="I732" s="30" t="str">
        <f>IF(G732='Check Register'!$E$1,H732,"")</f>
        <v/>
      </c>
      <c r="J732" s="16" t="str">
        <f>IFERROR(SMALL($I$2:$I$100001,H732),"")</f>
        <v/>
      </c>
    </row>
    <row r="733" spans="1:10" x14ac:dyDescent="0.3">
      <c r="A733" t="s">
        <v>49</v>
      </c>
      <c r="B733" t="s">
        <v>28</v>
      </c>
      <c r="C733" s="7">
        <v>42748</v>
      </c>
      <c r="E733" s="27">
        <v>9920.69</v>
      </c>
      <c r="G733" s="27" t="str">
        <f>VLOOKUP(C733,W:Y,3,TRUE)</f>
        <v>Jan 17</v>
      </c>
      <c r="H733" s="27">
        <f t="shared" si="11"/>
        <v>732</v>
      </c>
      <c r="I733" s="30" t="str">
        <f>IF(G733='Check Register'!$E$1,H733,"")</f>
        <v/>
      </c>
      <c r="J733" s="16" t="str">
        <f>IFERROR(SMALL($I$2:$I$100001,H733),"")</f>
        <v/>
      </c>
    </row>
    <row r="734" spans="1:10" x14ac:dyDescent="0.3">
      <c r="A734" t="s">
        <v>49</v>
      </c>
      <c r="B734" t="s">
        <v>50</v>
      </c>
      <c r="C734" s="7">
        <v>42748</v>
      </c>
      <c r="E734" s="27">
        <v>-496.03</v>
      </c>
      <c r="G734" s="27" t="str">
        <f>VLOOKUP(C734,W:Y,3,TRUE)</f>
        <v>Jan 17</v>
      </c>
      <c r="H734" s="27">
        <f t="shared" si="11"/>
        <v>733</v>
      </c>
      <c r="I734" s="30" t="str">
        <f>IF(G734='Check Register'!$E$1,H734,"")</f>
        <v/>
      </c>
      <c r="J734" s="16" t="str">
        <f>IFERROR(SMALL($I$2:$I$100001,H734),"")</f>
        <v/>
      </c>
    </row>
    <row r="735" spans="1:10" x14ac:dyDescent="0.3">
      <c r="A735" t="s">
        <v>274</v>
      </c>
      <c r="B735" t="s">
        <v>81</v>
      </c>
      <c r="C735" s="7">
        <v>42748</v>
      </c>
      <c r="E735" s="27">
        <v>11</v>
      </c>
      <c r="G735" s="27" t="str">
        <f>VLOOKUP(C735,W:Y,3,TRUE)</f>
        <v>Jan 17</v>
      </c>
      <c r="H735" s="27">
        <f t="shared" si="11"/>
        <v>734</v>
      </c>
      <c r="I735" s="30" t="str">
        <f>IF(G735='Check Register'!$E$1,H735,"")</f>
        <v/>
      </c>
      <c r="J735" s="16" t="str">
        <f>IFERROR(SMALL($I$2:$I$100001,H735),"")</f>
        <v/>
      </c>
    </row>
    <row r="736" spans="1:10" x14ac:dyDescent="0.3">
      <c r="A736" t="s">
        <v>51</v>
      </c>
      <c r="B736" t="s">
        <v>22</v>
      </c>
      <c r="C736" s="7">
        <v>42748</v>
      </c>
      <c r="E736" s="27">
        <v>70</v>
      </c>
      <c r="G736" s="27" t="str">
        <f>VLOOKUP(C736,W:Y,3,TRUE)</f>
        <v>Jan 17</v>
      </c>
      <c r="H736" s="27">
        <f t="shared" si="11"/>
        <v>735</v>
      </c>
      <c r="I736" s="30" t="str">
        <f>IF(G736='Check Register'!$E$1,H736,"")</f>
        <v/>
      </c>
      <c r="J736" s="16" t="str">
        <f>IFERROR(SMALL($I$2:$I$100001,H736),"")</f>
        <v/>
      </c>
    </row>
    <row r="737" spans="1:10" x14ac:dyDescent="0.3">
      <c r="A737" t="s">
        <v>209</v>
      </c>
      <c r="B737" t="s">
        <v>210</v>
      </c>
      <c r="C737" s="7">
        <v>42748</v>
      </c>
      <c r="E737" s="27">
        <v>1782.32</v>
      </c>
      <c r="G737" s="27" t="str">
        <f>VLOOKUP(C737,W:Y,3,TRUE)</f>
        <v>Jan 17</v>
      </c>
      <c r="H737" s="27">
        <f t="shared" si="11"/>
        <v>736</v>
      </c>
      <c r="I737" s="30" t="str">
        <f>IF(G737='Check Register'!$E$1,H737,"")</f>
        <v/>
      </c>
      <c r="J737" s="16" t="str">
        <f>IFERROR(SMALL($I$2:$I$100001,H737),"")</f>
        <v/>
      </c>
    </row>
    <row r="738" spans="1:10" x14ac:dyDescent="0.3">
      <c r="A738" t="s">
        <v>154</v>
      </c>
      <c r="B738" t="s">
        <v>8</v>
      </c>
      <c r="C738" s="7">
        <v>42748</v>
      </c>
      <c r="E738" s="27">
        <v>860</v>
      </c>
      <c r="G738" s="27" t="str">
        <f>VLOOKUP(C738,W:Y,3,TRUE)</f>
        <v>Jan 17</v>
      </c>
      <c r="H738" s="27">
        <f t="shared" si="11"/>
        <v>737</v>
      </c>
      <c r="I738" s="30" t="str">
        <f>IF(G738='Check Register'!$E$1,H738,"")</f>
        <v/>
      </c>
      <c r="J738" s="16" t="str">
        <f>IFERROR(SMALL($I$2:$I$100001,H738),"")</f>
        <v/>
      </c>
    </row>
    <row r="739" spans="1:10" x14ac:dyDescent="0.3">
      <c r="A739" t="s">
        <v>53</v>
      </c>
      <c r="B739" t="s">
        <v>8</v>
      </c>
      <c r="C739" s="7">
        <v>42748</v>
      </c>
      <c r="E739" s="27">
        <v>86.2</v>
      </c>
      <c r="G739" s="27" t="str">
        <f>VLOOKUP(C739,W:Y,3,TRUE)</f>
        <v>Jan 17</v>
      </c>
      <c r="H739" s="27">
        <f t="shared" si="11"/>
        <v>738</v>
      </c>
      <c r="I739" s="30" t="str">
        <f>IF(G739='Check Register'!$E$1,H739,"")</f>
        <v/>
      </c>
      <c r="J739" s="16" t="str">
        <f>IFERROR(SMALL($I$2:$I$100001,H739),"")</f>
        <v/>
      </c>
    </row>
    <row r="740" spans="1:10" x14ac:dyDescent="0.3">
      <c r="A740" t="s">
        <v>155</v>
      </c>
      <c r="B740" t="s">
        <v>8</v>
      </c>
      <c r="C740" s="7">
        <v>42748</v>
      </c>
      <c r="E740" s="27">
        <v>87.38</v>
      </c>
      <c r="G740" s="27" t="str">
        <f>VLOOKUP(C740,W:Y,3,TRUE)</f>
        <v>Jan 17</v>
      </c>
      <c r="H740" s="27">
        <f t="shared" si="11"/>
        <v>739</v>
      </c>
      <c r="I740" s="30" t="str">
        <f>IF(G740='Check Register'!$E$1,H740,"")</f>
        <v/>
      </c>
      <c r="J740" s="16" t="str">
        <f>IFERROR(SMALL($I$2:$I$100001,H740),"")</f>
        <v/>
      </c>
    </row>
    <row r="741" spans="1:10" x14ac:dyDescent="0.3">
      <c r="A741" t="s">
        <v>275</v>
      </c>
      <c r="B741" t="s">
        <v>8</v>
      </c>
      <c r="C741" s="7">
        <v>42748</v>
      </c>
      <c r="E741" s="27">
        <v>140.87</v>
      </c>
      <c r="G741" s="27" t="str">
        <f>VLOOKUP(C741,W:Y,3,TRUE)</f>
        <v>Jan 17</v>
      </c>
      <c r="H741" s="27">
        <f t="shared" si="11"/>
        <v>740</v>
      </c>
      <c r="I741" s="30" t="str">
        <f>IF(G741='Check Register'!$E$1,H741,"")</f>
        <v/>
      </c>
      <c r="J741" s="16" t="str">
        <f>IFERROR(SMALL($I$2:$I$100001,H741),"")</f>
        <v/>
      </c>
    </row>
    <row r="742" spans="1:10" x14ac:dyDescent="0.3">
      <c r="A742" t="s">
        <v>113</v>
      </c>
      <c r="B742" t="s">
        <v>12</v>
      </c>
      <c r="C742" s="7">
        <v>42748</v>
      </c>
      <c r="E742" s="27">
        <v>200.26</v>
      </c>
      <c r="G742" s="27" t="str">
        <f>VLOOKUP(C742,W:Y,3,TRUE)</f>
        <v>Jan 17</v>
      </c>
      <c r="H742" s="27">
        <f t="shared" si="11"/>
        <v>741</v>
      </c>
      <c r="I742" s="30" t="str">
        <f>IF(G742='Check Register'!$E$1,H742,"")</f>
        <v/>
      </c>
      <c r="J742" s="16" t="str">
        <f>IFERROR(SMALL($I$2:$I$100001,H742),"")</f>
        <v/>
      </c>
    </row>
    <row r="743" spans="1:10" x14ac:dyDescent="0.3">
      <c r="A743" t="s">
        <v>114</v>
      </c>
      <c r="B743" t="s">
        <v>115</v>
      </c>
      <c r="C743" s="7">
        <v>42748</v>
      </c>
      <c r="E743" s="27">
        <v>5106.0600000000004</v>
      </c>
      <c r="G743" s="27" t="str">
        <f>VLOOKUP(C743,W:Y,3,TRUE)</f>
        <v>Jan 17</v>
      </c>
      <c r="H743" s="27">
        <f t="shared" si="11"/>
        <v>742</v>
      </c>
      <c r="I743" s="30" t="str">
        <f>IF(G743='Check Register'!$E$1,H743,"")</f>
        <v/>
      </c>
      <c r="J743" s="16" t="str">
        <f>IFERROR(SMALL($I$2:$I$100001,H743),"")</f>
        <v/>
      </c>
    </row>
    <row r="744" spans="1:10" x14ac:dyDescent="0.3">
      <c r="A744" t="s">
        <v>276</v>
      </c>
      <c r="B744" t="s">
        <v>148</v>
      </c>
      <c r="C744" s="7">
        <v>42748</v>
      </c>
      <c r="E744" s="27">
        <v>100</v>
      </c>
      <c r="G744" s="27" t="str">
        <f>VLOOKUP(C744,W:Y,3,TRUE)</f>
        <v>Jan 17</v>
      </c>
      <c r="H744" s="27">
        <f t="shared" si="11"/>
        <v>743</v>
      </c>
      <c r="I744" s="30" t="str">
        <f>IF(G744='Check Register'!$E$1,H744,"")</f>
        <v/>
      </c>
      <c r="J744" s="16" t="str">
        <f>IFERROR(SMALL($I$2:$I$100001,H744),"")</f>
        <v/>
      </c>
    </row>
    <row r="745" spans="1:10" x14ac:dyDescent="0.3">
      <c r="A745" t="s">
        <v>57</v>
      </c>
      <c r="B745" t="s">
        <v>8</v>
      </c>
      <c r="C745" s="7">
        <v>42748</v>
      </c>
      <c r="E745" s="27">
        <v>688.67</v>
      </c>
      <c r="G745" s="27" t="str">
        <f>VLOOKUP(C745,W:Y,3,TRUE)</f>
        <v>Jan 17</v>
      </c>
      <c r="H745" s="27">
        <f t="shared" si="11"/>
        <v>744</v>
      </c>
      <c r="I745" s="30" t="str">
        <f>IF(G745='Check Register'!$E$1,H745,"")</f>
        <v/>
      </c>
      <c r="J745" s="16" t="str">
        <f>IFERROR(SMALL($I$2:$I$100001,H745),"")</f>
        <v/>
      </c>
    </row>
    <row r="746" spans="1:10" x14ac:dyDescent="0.3">
      <c r="A746" t="s">
        <v>63</v>
      </c>
      <c r="B746" t="s">
        <v>22</v>
      </c>
      <c r="C746" s="7">
        <v>42748</v>
      </c>
      <c r="E746" s="27">
        <v>485</v>
      </c>
      <c r="G746" s="27" t="str">
        <f>VLOOKUP(C746,W:Y,3,TRUE)</f>
        <v>Jan 17</v>
      </c>
      <c r="H746" s="27">
        <f t="shared" si="11"/>
        <v>745</v>
      </c>
      <c r="I746" s="30" t="str">
        <f>IF(G746='Check Register'!$E$1,H746,"")</f>
        <v/>
      </c>
      <c r="J746" s="16" t="str">
        <f>IFERROR(SMALL($I$2:$I$100001,H746),"")</f>
        <v/>
      </c>
    </row>
    <row r="747" spans="1:10" x14ac:dyDescent="0.3">
      <c r="A747" t="s">
        <v>158</v>
      </c>
      <c r="B747" t="s">
        <v>70</v>
      </c>
      <c r="C747" s="7">
        <v>42748</v>
      </c>
      <c r="E747" s="27">
        <v>1750</v>
      </c>
      <c r="G747" s="27" t="str">
        <f>VLOOKUP(C747,W:Y,3,TRUE)</f>
        <v>Jan 17</v>
      </c>
      <c r="H747" s="27">
        <f t="shared" si="11"/>
        <v>746</v>
      </c>
      <c r="I747" s="30" t="str">
        <f>IF(G747='Check Register'!$E$1,H747,"")</f>
        <v/>
      </c>
      <c r="J747" s="16" t="str">
        <f>IFERROR(SMALL($I$2:$I$100001,H747),"")</f>
        <v/>
      </c>
    </row>
    <row r="748" spans="1:10" x14ac:dyDescent="0.3">
      <c r="A748" t="s">
        <v>121</v>
      </c>
      <c r="B748" t="s">
        <v>70</v>
      </c>
      <c r="C748" s="7">
        <v>42748</v>
      </c>
      <c r="E748" s="27">
        <v>140</v>
      </c>
      <c r="G748" s="27" t="str">
        <f>VLOOKUP(C748,W:Y,3,TRUE)</f>
        <v>Jan 17</v>
      </c>
      <c r="H748" s="27">
        <f t="shared" si="11"/>
        <v>747</v>
      </c>
      <c r="I748" s="30" t="str">
        <f>IF(G748='Check Register'!$E$1,H748,"")</f>
        <v/>
      </c>
      <c r="J748" s="16" t="str">
        <f>IFERROR(SMALL($I$2:$I$100001,H748),"")</f>
        <v/>
      </c>
    </row>
    <row r="749" spans="1:10" x14ac:dyDescent="0.3">
      <c r="A749" t="s">
        <v>68</v>
      </c>
      <c r="B749" t="s">
        <v>45</v>
      </c>
      <c r="C749" s="7">
        <v>42748</v>
      </c>
      <c r="E749" s="27">
        <v>1018.82</v>
      </c>
      <c r="G749" s="27" t="str">
        <f>VLOOKUP(C749,W:Y,3,TRUE)</f>
        <v>Jan 17</v>
      </c>
      <c r="H749" s="27">
        <f t="shared" si="11"/>
        <v>748</v>
      </c>
      <c r="I749" s="30" t="str">
        <f>IF(G749='Check Register'!$E$1,H749,"")</f>
        <v/>
      </c>
      <c r="J749" s="16" t="str">
        <f>IFERROR(SMALL($I$2:$I$100001,H749),"")</f>
        <v/>
      </c>
    </row>
    <row r="750" spans="1:10" x14ac:dyDescent="0.3">
      <c r="A750" t="s">
        <v>162</v>
      </c>
      <c r="B750" t="s">
        <v>8</v>
      </c>
      <c r="C750" s="7">
        <v>42748</v>
      </c>
      <c r="E750" s="27">
        <v>108.5</v>
      </c>
      <c r="G750" s="27" t="str">
        <f>VLOOKUP(C750,W:Y,3,TRUE)</f>
        <v>Jan 17</v>
      </c>
      <c r="H750" s="27">
        <f t="shared" si="11"/>
        <v>749</v>
      </c>
      <c r="I750" s="30" t="str">
        <f>IF(G750='Check Register'!$E$1,H750,"")</f>
        <v/>
      </c>
      <c r="J750" s="16" t="str">
        <f>IFERROR(SMALL($I$2:$I$100001,H750),"")</f>
        <v/>
      </c>
    </row>
    <row r="751" spans="1:10" x14ac:dyDescent="0.3">
      <c r="A751" t="s">
        <v>71</v>
      </c>
      <c r="B751" t="s">
        <v>12</v>
      </c>
      <c r="C751" s="7">
        <v>42748</v>
      </c>
      <c r="E751" s="27">
        <v>44.58</v>
      </c>
      <c r="G751" s="27" t="str">
        <f>VLOOKUP(C751,W:Y,3,TRUE)</f>
        <v>Jan 17</v>
      </c>
      <c r="H751" s="27">
        <f t="shared" si="11"/>
        <v>750</v>
      </c>
      <c r="I751" s="30" t="str">
        <f>IF(G751='Check Register'!$E$1,H751,"")</f>
        <v/>
      </c>
      <c r="J751" s="16" t="str">
        <f>IFERROR(SMALL($I$2:$I$100001,H751),"")</f>
        <v/>
      </c>
    </row>
    <row r="752" spans="1:10" x14ac:dyDescent="0.3">
      <c r="A752" t="s">
        <v>164</v>
      </c>
      <c r="B752" t="s">
        <v>39</v>
      </c>
      <c r="C752" s="7">
        <v>42748</v>
      </c>
      <c r="E752" s="27">
        <v>587.20000000000005</v>
      </c>
      <c r="G752" s="27" t="str">
        <f>VLOOKUP(C752,W:Y,3,TRUE)</f>
        <v>Jan 17</v>
      </c>
      <c r="H752" s="27">
        <f t="shared" si="11"/>
        <v>751</v>
      </c>
      <c r="I752" s="30" t="str">
        <f>IF(G752='Check Register'!$E$1,H752,"")</f>
        <v/>
      </c>
      <c r="J752" s="16" t="str">
        <f>IFERROR(SMALL($I$2:$I$100001,H752),"")</f>
        <v/>
      </c>
    </row>
    <row r="753" spans="1:10" x14ac:dyDescent="0.3">
      <c r="A753" t="s">
        <v>165</v>
      </c>
      <c r="B753" t="s">
        <v>8</v>
      </c>
      <c r="C753" s="7">
        <v>42748</v>
      </c>
      <c r="E753" s="27">
        <v>496.5</v>
      </c>
      <c r="G753" s="27" t="str">
        <f>VLOOKUP(C753,W:Y,3,TRUE)</f>
        <v>Jan 17</v>
      </c>
      <c r="H753" s="27">
        <f t="shared" si="11"/>
        <v>752</v>
      </c>
      <c r="I753" s="30" t="str">
        <f>IF(G753='Check Register'!$E$1,H753,"")</f>
        <v/>
      </c>
      <c r="J753" s="16" t="str">
        <f>IFERROR(SMALL($I$2:$I$100001,H753),"")</f>
        <v/>
      </c>
    </row>
    <row r="754" spans="1:10" x14ac:dyDescent="0.3">
      <c r="A754" t="s">
        <v>76</v>
      </c>
      <c r="B754" t="s">
        <v>214</v>
      </c>
      <c r="C754" s="7">
        <v>42748</v>
      </c>
      <c r="E754" s="27">
        <v>27151.24</v>
      </c>
      <c r="G754" s="27" t="str">
        <f>VLOOKUP(C754,W:Y,3,TRUE)</f>
        <v>Jan 17</v>
      </c>
      <c r="H754" s="27">
        <f t="shared" si="11"/>
        <v>753</v>
      </c>
      <c r="I754" s="30" t="str">
        <f>IF(G754='Check Register'!$E$1,H754,"")</f>
        <v/>
      </c>
      <c r="J754" s="16" t="str">
        <f>IFERROR(SMALL($I$2:$I$100001,H754),"")</f>
        <v/>
      </c>
    </row>
    <row r="755" spans="1:10" x14ac:dyDescent="0.3">
      <c r="A755" t="s">
        <v>76</v>
      </c>
      <c r="B755" t="s">
        <v>111</v>
      </c>
      <c r="C755" s="7">
        <v>42748</v>
      </c>
      <c r="E755" s="27">
        <v>1659.98</v>
      </c>
      <c r="G755" s="27" t="str">
        <f>VLOOKUP(C755,W:Y,3,TRUE)</f>
        <v>Jan 17</v>
      </c>
      <c r="H755" s="27">
        <f t="shared" si="11"/>
        <v>754</v>
      </c>
      <c r="I755" s="30" t="str">
        <f>IF(G755='Check Register'!$E$1,H755,"")</f>
        <v/>
      </c>
      <c r="J755" s="16" t="str">
        <f>IFERROR(SMALL($I$2:$I$100001,H755),"")</f>
        <v/>
      </c>
    </row>
    <row r="756" spans="1:10" x14ac:dyDescent="0.3">
      <c r="A756" t="s">
        <v>78</v>
      </c>
      <c r="B756" t="s">
        <v>11</v>
      </c>
      <c r="C756" s="7">
        <v>42748</v>
      </c>
      <c r="E756" s="27">
        <v>150</v>
      </c>
      <c r="G756" s="27" t="str">
        <f>VLOOKUP(C756,W:Y,3,TRUE)</f>
        <v>Jan 17</v>
      </c>
      <c r="H756" s="27">
        <f t="shared" si="11"/>
        <v>755</v>
      </c>
      <c r="I756" s="30" t="str">
        <f>IF(G756='Check Register'!$E$1,H756,"")</f>
        <v/>
      </c>
      <c r="J756" s="16" t="str">
        <f>IFERROR(SMALL($I$2:$I$100001,H756),"")</f>
        <v/>
      </c>
    </row>
    <row r="757" spans="1:10" x14ac:dyDescent="0.3">
      <c r="A757" t="s">
        <v>82</v>
      </c>
      <c r="B757" t="s">
        <v>11</v>
      </c>
      <c r="C757" s="7">
        <v>42748</v>
      </c>
      <c r="E757" s="27">
        <v>786.67</v>
      </c>
      <c r="G757" s="27" t="str">
        <f>VLOOKUP(C757,W:Y,3,TRUE)</f>
        <v>Jan 17</v>
      </c>
      <c r="H757" s="27">
        <f t="shared" si="11"/>
        <v>756</v>
      </c>
      <c r="I757" s="30" t="str">
        <f>IF(G757='Check Register'!$E$1,H757,"")</f>
        <v/>
      </c>
      <c r="J757" s="16" t="str">
        <f>IFERROR(SMALL($I$2:$I$100001,H757),"")</f>
        <v/>
      </c>
    </row>
    <row r="758" spans="1:10" x14ac:dyDescent="0.3">
      <c r="A758" t="s">
        <v>215</v>
      </c>
      <c r="B758" t="s">
        <v>81</v>
      </c>
      <c r="C758" s="7">
        <v>42748</v>
      </c>
      <c r="E758" s="27">
        <v>410</v>
      </c>
      <c r="G758" s="27" t="str">
        <f>VLOOKUP(C758,W:Y,3,TRUE)</f>
        <v>Jan 17</v>
      </c>
      <c r="H758" s="27">
        <f t="shared" si="11"/>
        <v>757</v>
      </c>
      <c r="I758" s="30" t="str">
        <f>IF(G758='Check Register'!$E$1,H758,"")</f>
        <v/>
      </c>
      <c r="J758" s="16" t="str">
        <f>IFERROR(SMALL($I$2:$I$100001,H758),"")</f>
        <v/>
      </c>
    </row>
    <row r="759" spans="1:10" x14ac:dyDescent="0.3">
      <c r="A759" t="s">
        <v>83</v>
      </c>
      <c r="B759" t="s">
        <v>14</v>
      </c>
      <c r="C759" s="7">
        <v>42748</v>
      </c>
      <c r="E759" s="27">
        <v>2588.04</v>
      </c>
      <c r="G759" s="27" t="str">
        <f>VLOOKUP(C759,W:Y,3,TRUE)</f>
        <v>Jan 17</v>
      </c>
      <c r="H759" s="27">
        <f t="shared" si="11"/>
        <v>758</v>
      </c>
      <c r="I759" s="30" t="str">
        <f>IF(G759='Check Register'!$E$1,H759,"")</f>
        <v/>
      </c>
      <c r="J759" s="16" t="str">
        <f>IFERROR(SMALL($I$2:$I$100001,H759),"")</f>
        <v/>
      </c>
    </row>
    <row r="760" spans="1:10" x14ac:dyDescent="0.3">
      <c r="A760" t="s">
        <v>277</v>
      </c>
      <c r="B760" t="s">
        <v>81</v>
      </c>
      <c r="C760" s="7">
        <v>42748</v>
      </c>
      <c r="E760" s="27">
        <v>11</v>
      </c>
      <c r="G760" s="27" t="str">
        <f>VLOOKUP(C760,W:Y,3,TRUE)</f>
        <v>Jan 17</v>
      </c>
      <c r="H760" s="27">
        <f t="shared" si="11"/>
        <v>759</v>
      </c>
      <c r="I760" s="30" t="str">
        <f>IF(G760='Check Register'!$E$1,H760,"")</f>
        <v/>
      </c>
      <c r="J760" s="16" t="str">
        <f>IFERROR(SMALL($I$2:$I$100001,H760),"")</f>
        <v/>
      </c>
    </row>
    <row r="761" spans="1:10" x14ac:dyDescent="0.3">
      <c r="A761" t="s">
        <v>253</v>
      </c>
      <c r="B761" t="s">
        <v>14</v>
      </c>
      <c r="C761" s="7">
        <v>42748</v>
      </c>
      <c r="E761" s="27">
        <v>10000</v>
      </c>
      <c r="G761" s="27" t="str">
        <f>VLOOKUP(C761,W:Y,3,TRUE)</f>
        <v>Jan 17</v>
      </c>
      <c r="H761" s="27">
        <f t="shared" si="11"/>
        <v>760</v>
      </c>
      <c r="I761" s="30" t="str">
        <f>IF(G761='Check Register'!$E$1,H761,"")</f>
        <v/>
      </c>
      <c r="J761" s="16" t="str">
        <f>IFERROR(SMALL($I$2:$I$100001,H761),"")</f>
        <v/>
      </c>
    </row>
    <row r="762" spans="1:10" x14ac:dyDescent="0.3">
      <c r="A762" t="s">
        <v>268</v>
      </c>
      <c r="B762" t="s">
        <v>89</v>
      </c>
      <c r="C762" s="7">
        <v>42755</v>
      </c>
      <c r="E762" s="27">
        <v>120.75</v>
      </c>
      <c r="G762" s="27" t="str">
        <f>VLOOKUP(C762,W:Y,3,TRUE)</f>
        <v>Jan 17</v>
      </c>
      <c r="H762" s="27">
        <f t="shared" si="11"/>
        <v>761</v>
      </c>
      <c r="I762" s="30" t="str">
        <f>IF(G762='Check Register'!$E$1,H762,"")</f>
        <v/>
      </c>
      <c r="J762" s="16" t="str">
        <f>IFERROR(SMALL($I$2:$I$100001,H762),"")</f>
        <v/>
      </c>
    </row>
    <row r="763" spans="1:10" x14ac:dyDescent="0.3">
      <c r="A763" t="s">
        <v>172</v>
      </c>
      <c r="B763" t="s">
        <v>8</v>
      </c>
      <c r="C763" s="7">
        <v>42755</v>
      </c>
      <c r="E763" s="27">
        <v>100</v>
      </c>
      <c r="G763" s="27" t="str">
        <f>VLOOKUP(C763,W:Y,3,TRUE)</f>
        <v>Jan 17</v>
      </c>
      <c r="H763" s="27">
        <f t="shared" si="11"/>
        <v>762</v>
      </c>
      <c r="I763" s="30" t="str">
        <f>IF(G763='Check Register'!$E$1,H763,"")</f>
        <v/>
      </c>
      <c r="J763" s="16" t="str">
        <f>IFERROR(SMALL($I$2:$I$100001,H763),"")</f>
        <v/>
      </c>
    </row>
    <row r="764" spans="1:10" x14ac:dyDescent="0.3">
      <c r="A764" t="s">
        <v>255</v>
      </c>
      <c r="B764" t="s">
        <v>43</v>
      </c>
      <c r="C764" s="7">
        <v>42755</v>
      </c>
      <c r="E764" s="27">
        <v>9539.2900000000009</v>
      </c>
      <c r="G764" s="27" t="str">
        <f>VLOOKUP(C764,W:Y,3,TRUE)</f>
        <v>Jan 17</v>
      </c>
      <c r="H764" s="27">
        <f t="shared" si="11"/>
        <v>763</v>
      </c>
      <c r="I764" s="30" t="str">
        <f>IF(G764='Check Register'!$E$1,H764,"")</f>
        <v/>
      </c>
      <c r="J764" s="16" t="str">
        <f>IFERROR(SMALL($I$2:$I$100001,H764),"")</f>
        <v/>
      </c>
    </row>
    <row r="765" spans="1:10" x14ac:dyDescent="0.3">
      <c r="A765" t="s">
        <v>10</v>
      </c>
      <c r="B765" t="s">
        <v>11</v>
      </c>
      <c r="C765" s="7">
        <v>42755</v>
      </c>
      <c r="E765" s="27">
        <v>143.27000000000001</v>
      </c>
      <c r="G765" s="27" t="str">
        <f>VLOOKUP(C765,W:Y,3,TRUE)</f>
        <v>Jan 17</v>
      </c>
      <c r="H765" s="27">
        <f t="shared" si="11"/>
        <v>764</v>
      </c>
      <c r="I765" s="30" t="str">
        <f>IF(G765='Check Register'!$E$1,H765,"")</f>
        <v/>
      </c>
      <c r="J765" s="16" t="str">
        <f>IFERROR(SMALL($I$2:$I$100001,H765),"")</f>
        <v/>
      </c>
    </row>
    <row r="766" spans="1:10" x14ac:dyDescent="0.3">
      <c r="A766" t="s">
        <v>10</v>
      </c>
      <c r="B766" t="s">
        <v>127</v>
      </c>
      <c r="C766" s="7">
        <v>42755</v>
      </c>
      <c r="E766" s="27">
        <v>242.61</v>
      </c>
      <c r="G766" s="27" t="str">
        <f>VLOOKUP(C766,W:Y,3,TRUE)</f>
        <v>Jan 17</v>
      </c>
      <c r="H766" s="27">
        <f t="shared" si="11"/>
        <v>765</v>
      </c>
      <c r="I766" s="30" t="str">
        <f>IF(G766='Check Register'!$E$1,H766,"")</f>
        <v/>
      </c>
      <c r="J766" s="16" t="str">
        <f>IFERROR(SMALL($I$2:$I$100001,H766),"")</f>
        <v/>
      </c>
    </row>
    <row r="767" spans="1:10" x14ac:dyDescent="0.3">
      <c r="A767" t="s">
        <v>278</v>
      </c>
      <c r="B767" t="s">
        <v>106</v>
      </c>
      <c r="C767" s="7">
        <v>42755</v>
      </c>
      <c r="E767" s="27">
        <v>450</v>
      </c>
      <c r="G767" s="27" t="str">
        <f>VLOOKUP(C767,W:Y,3,TRUE)</f>
        <v>Jan 17</v>
      </c>
      <c r="H767" s="27">
        <f t="shared" si="11"/>
        <v>766</v>
      </c>
      <c r="I767" s="30" t="str">
        <f>IF(G767='Check Register'!$E$1,H767,"")</f>
        <v/>
      </c>
      <c r="J767" s="16" t="str">
        <f>IFERROR(SMALL($I$2:$I$100001,H767),"")</f>
        <v/>
      </c>
    </row>
    <row r="768" spans="1:10" x14ac:dyDescent="0.3">
      <c r="A768" t="s">
        <v>279</v>
      </c>
      <c r="B768" t="s">
        <v>28</v>
      </c>
      <c r="C768" s="7">
        <v>42755</v>
      </c>
      <c r="E768" s="27">
        <v>742.58</v>
      </c>
      <c r="G768" s="27" t="str">
        <f>VLOOKUP(C768,W:Y,3,TRUE)</f>
        <v>Jan 17</v>
      </c>
      <c r="H768" s="27">
        <f t="shared" si="11"/>
        <v>767</v>
      </c>
      <c r="I768" s="30" t="str">
        <f>IF(G768='Check Register'!$E$1,H768,"")</f>
        <v/>
      </c>
      <c r="J768" s="16" t="str">
        <f>IFERROR(SMALL($I$2:$I$100001,H768),"")</f>
        <v/>
      </c>
    </row>
    <row r="769" spans="1:10" x14ac:dyDescent="0.3">
      <c r="A769" t="s">
        <v>134</v>
      </c>
      <c r="B769" t="s">
        <v>22</v>
      </c>
      <c r="C769" s="7">
        <v>42755</v>
      </c>
      <c r="E769" s="27">
        <v>970.92</v>
      </c>
      <c r="G769" s="27" t="str">
        <f>VLOOKUP(C769,W:Y,3,TRUE)</f>
        <v>Jan 17</v>
      </c>
      <c r="H769" s="27">
        <f t="shared" si="11"/>
        <v>768</v>
      </c>
      <c r="I769" s="30" t="str">
        <f>IF(G769='Check Register'!$E$1,H769,"")</f>
        <v/>
      </c>
      <c r="J769" s="16" t="str">
        <f>IFERROR(SMALL($I$2:$I$100001,H769),"")</f>
        <v/>
      </c>
    </row>
    <row r="770" spans="1:10" x14ac:dyDescent="0.3">
      <c r="A770" t="s">
        <v>92</v>
      </c>
      <c r="B770" t="s">
        <v>43</v>
      </c>
      <c r="C770" s="7">
        <v>42755</v>
      </c>
      <c r="E770" s="27">
        <v>1151.9000000000001</v>
      </c>
      <c r="G770" s="27" t="str">
        <f>VLOOKUP(C770,W:Y,3,TRUE)</f>
        <v>Jan 17</v>
      </c>
      <c r="H770" s="27">
        <f t="shared" si="11"/>
        <v>769</v>
      </c>
      <c r="I770" s="30" t="str">
        <f>IF(G770='Check Register'!$E$1,H770,"")</f>
        <v/>
      </c>
      <c r="J770" s="16" t="str">
        <f>IFERROR(SMALL($I$2:$I$100001,H770),"")</f>
        <v/>
      </c>
    </row>
    <row r="771" spans="1:10" x14ac:dyDescent="0.3">
      <c r="A771" t="s">
        <v>138</v>
      </c>
      <c r="B771" t="s">
        <v>139</v>
      </c>
      <c r="C771" s="7">
        <v>42755</v>
      </c>
      <c r="E771" s="27">
        <v>7785.89</v>
      </c>
      <c r="G771" s="27" t="str">
        <f>VLOOKUP(C771,W:Y,3,TRUE)</f>
        <v>Jan 17</v>
      </c>
      <c r="H771" s="27">
        <f t="shared" ref="H771:H834" si="12">1+H770</f>
        <v>770</v>
      </c>
      <c r="I771" s="30" t="str">
        <f>IF(G771='Check Register'!$E$1,H771,"")</f>
        <v/>
      </c>
      <c r="J771" s="16" t="str">
        <f>IFERROR(SMALL($I$2:$I$100001,H771),"")</f>
        <v/>
      </c>
    </row>
    <row r="772" spans="1:10" x14ac:dyDescent="0.3">
      <c r="A772" t="s">
        <v>196</v>
      </c>
      <c r="B772" t="s">
        <v>148</v>
      </c>
      <c r="C772" s="7">
        <v>42755</v>
      </c>
      <c r="E772" s="27">
        <v>232</v>
      </c>
      <c r="G772" s="27" t="str">
        <f>VLOOKUP(C772,W:Y,3,TRUE)</f>
        <v>Jan 17</v>
      </c>
      <c r="H772" s="27">
        <f t="shared" si="12"/>
        <v>771</v>
      </c>
      <c r="I772" s="30" t="str">
        <f>IF(G772='Check Register'!$E$1,H772,"")</f>
        <v/>
      </c>
      <c r="J772" s="16" t="str">
        <f>IFERROR(SMALL($I$2:$I$100001,H772),"")</f>
        <v/>
      </c>
    </row>
    <row r="773" spans="1:10" x14ac:dyDescent="0.3">
      <c r="A773" t="s">
        <v>98</v>
      </c>
      <c r="B773" t="s">
        <v>22</v>
      </c>
      <c r="C773" s="7">
        <v>42755</v>
      </c>
      <c r="E773" s="27">
        <v>8159</v>
      </c>
      <c r="G773" s="27" t="str">
        <f>VLOOKUP(C773,W:Y,3,TRUE)</f>
        <v>Jan 17</v>
      </c>
      <c r="H773" s="27">
        <f t="shared" si="12"/>
        <v>772</v>
      </c>
      <c r="I773" s="30" t="str">
        <f>IF(G773='Check Register'!$E$1,H773,"")</f>
        <v/>
      </c>
      <c r="J773" s="16" t="str">
        <f>IFERROR(SMALL($I$2:$I$100001,H773),"")</f>
        <v/>
      </c>
    </row>
    <row r="774" spans="1:10" x14ac:dyDescent="0.3">
      <c r="A774" t="s">
        <v>142</v>
      </c>
      <c r="B774" t="s">
        <v>22</v>
      </c>
      <c r="C774" s="7">
        <v>42755</v>
      </c>
      <c r="E774" s="27">
        <v>28.5</v>
      </c>
      <c r="G774" s="27" t="str">
        <f>VLOOKUP(C774,W:Y,3,TRUE)</f>
        <v>Jan 17</v>
      </c>
      <c r="H774" s="27">
        <f t="shared" si="12"/>
        <v>773</v>
      </c>
      <c r="I774" s="30" t="str">
        <f>IF(G774='Check Register'!$E$1,H774,"")</f>
        <v/>
      </c>
      <c r="J774" s="16" t="str">
        <f>IFERROR(SMALL($I$2:$I$100001,H774),"")</f>
        <v/>
      </c>
    </row>
    <row r="775" spans="1:10" x14ac:dyDescent="0.3">
      <c r="A775" t="s">
        <v>26</v>
      </c>
      <c r="B775" t="s">
        <v>20</v>
      </c>
      <c r="C775" s="7">
        <v>42755</v>
      </c>
      <c r="E775" s="27">
        <v>3280.24</v>
      </c>
      <c r="G775" s="27" t="str">
        <f>VLOOKUP(C775,W:Y,3,TRUE)</f>
        <v>Jan 17</v>
      </c>
      <c r="H775" s="27">
        <f t="shared" si="12"/>
        <v>774</v>
      </c>
      <c r="I775" s="30" t="str">
        <f>IF(G775='Check Register'!$E$1,H775,"")</f>
        <v/>
      </c>
      <c r="J775" s="16" t="str">
        <f>IFERROR(SMALL($I$2:$I$100001,H775),"")</f>
        <v/>
      </c>
    </row>
    <row r="776" spans="1:10" x14ac:dyDescent="0.3">
      <c r="A776" t="s">
        <v>179</v>
      </c>
      <c r="B776" t="s">
        <v>180</v>
      </c>
      <c r="C776" s="7">
        <v>42755</v>
      </c>
      <c r="E776" s="27">
        <v>348.5</v>
      </c>
      <c r="G776" s="27" t="str">
        <f>VLOOKUP(C776,W:Y,3,TRUE)</f>
        <v>Jan 17</v>
      </c>
      <c r="H776" s="27">
        <f t="shared" si="12"/>
        <v>775</v>
      </c>
      <c r="I776" s="30" t="str">
        <f>IF(G776='Check Register'!$E$1,H776,"")</f>
        <v/>
      </c>
      <c r="J776" s="16" t="str">
        <f>IFERROR(SMALL($I$2:$I$100001,H776),"")</f>
        <v/>
      </c>
    </row>
    <row r="777" spans="1:10" x14ac:dyDescent="0.3">
      <c r="A777" t="s">
        <v>144</v>
      </c>
      <c r="B777" t="s">
        <v>181</v>
      </c>
      <c r="C777" s="7">
        <v>42755</v>
      </c>
      <c r="E777" s="27">
        <v>21410.82</v>
      </c>
      <c r="G777" s="27" t="str">
        <f>VLOOKUP(C777,W:Y,3,TRUE)</f>
        <v>Jan 17</v>
      </c>
      <c r="H777" s="27">
        <f t="shared" si="12"/>
        <v>776</v>
      </c>
      <c r="I777" s="30" t="str">
        <f>IF(G777='Check Register'!$E$1,H777,"")</f>
        <v/>
      </c>
      <c r="J777" s="16" t="str">
        <f>IFERROR(SMALL($I$2:$I$100001,H777),"")</f>
        <v/>
      </c>
    </row>
    <row r="778" spans="1:10" x14ac:dyDescent="0.3">
      <c r="A778" t="s">
        <v>32</v>
      </c>
      <c r="B778" t="s">
        <v>33</v>
      </c>
      <c r="C778" s="7">
        <v>42755</v>
      </c>
      <c r="E778" s="27">
        <v>1628.86</v>
      </c>
      <c r="G778" s="27" t="str">
        <f>VLOOKUP(C778,W:Y,3,TRUE)</f>
        <v>Jan 17</v>
      </c>
      <c r="H778" s="27">
        <f t="shared" si="12"/>
        <v>777</v>
      </c>
      <c r="I778" s="30" t="str">
        <f>IF(G778='Check Register'!$E$1,H778,"")</f>
        <v/>
      </c>
      <c r="J778" s="16" t="str">
        <f>IFERROR(SMALL($I$2:$I$100001,H778),"")</f>
        <v/>
      </c>
    </row>
    <row r="779" spans="1:10" x14ac:dyDescent="0.3">
      <c r="A779" t="s">
        <v>34</v>
      </c>
      <c r="B779" t="s">
        <v>35</v>
      </c>
      <c r="C779" s="7">
        <v>42755</v>
      </c>
      <c r="E779" s="27">
        <v>225</v>
      </c>
      <c r="G779" s="27" t="str">
        <f>VLOOKUP(C779,W:Y,3,TRUE)</f>
        <v>Jan 17</v>
      </c>
      <c r="H779" s="27">
        <f t="shared" si="12"/>
        <v>778</v>
      </c>
      <c r="I779" s="30" t="str">
        <f>IF(G779='Check Register'!$E$1,H779,"")</f>
        <v/>
      </c>
      <c r="J779" s="16" t="str">
        <f>IFERROR(SMALL($I$2:$I$100001,H779),"")</f>
        <v/>
      </c>
    </row>
    <row r="780" spans="1:10" x14ac:dyDescent="0.3">
      <c r="A780" t="s">
        <v>36</v>
      </c>
      <c r="B780" t="s">
        <v>18</v>
      </c>
      <c r="C780" s="7">
        <v>42755</v>
      </c>
      <c r="E780" s="27">
        <v>1037.76</v>
      </c>
      <c r="G780" s="27" t="str">
        <f>VLOOKUP(C780,W:Y,3,TRUE)</f>
        <v>Jan 17</v>
      </c>
      <c r="H780" s="27">
        <f t="shared" si="12"/>
        <v>779</v>
      </c>
      <c r="I780" s="30" t="str">
        <f>IF(G780='Check Register'!$E$1,H780,"")</f>
        <v/>
      </c>
      <c r="J780" s="16" t="str">
        <f>IFERROR(SMALL($I$2:$I$100001,H780),"")</f>
        <v/>
      </c>
    </row>
    <row r="781" spans="1:10" x14ac:dyDescent="0.3">
      <c r="A781" t="s">
        <v>145</v>
      </c>
      <c r="B781" t="s">
        <v>89</v>
      </c>
      <c r="C781" s="7">
        <v>42755</v>
      </c>
      <c r="E781" s="27">
        <v>15825</v>
      </c>
      <c r="G781" s="27" t="str">
        <f>VLOOKUP(C781,W:Y,3,TRUE)</f>
        <v>Jan 17</v>
      </c>
      <c r="H781" s="27">
        <f t="shared" si="12"/>
        <v>780</v>
      </c>
      <c r="I781" s="30" t="str">
        <f>IF(G781='Check Register'!$E$1,H781,"")</f>
        <v/>
      </c>
      <c r="J781" s="16" t="str">
        <f>IFERROR(SMALL($I$2:$I$100001,H781),"")</f>
        <v/>
      </c>
    </row>
    <row r="782" spans="1:10" x14ac:dyDescent="0.3">
      <c r="A782" t="s">
        <v>146</v>
      </c>
      <c r="B782" t="s">
        <v>8</v>
      </c>
      <c r="C782" s="7">
        <v>42755</v>
      </c>
      <c r="E782" s="27">
        <v>2589.9499999999998</v>
      </c>
      <c r="G782" s="27" t="str">
        <f>VLOOKUP(C782,W:Y,3,TRUE)</f>
        <v>Jan 17</v>
      </c>
      <c r="H782" s="27">
        <f t="shared" si="12"/>
        <v>781</v>
      </c>
      <c r="I782" s="30" t="str">
        <f>IF(G782='Check Register'!$E$1,H782,"")</f>
        <v/>
      </c>
      <c r="J782" s="16" t="str">
        <f>IFERROR(SMALL($I$2:$I$100001,H782),"")</f>
        <v/>
      </c>
    </row>
    <row r="783" spans="1:10" x14ac:dyDescent="0.3">
      <c r="A783" t="s">
        <v>40</v>
      </c>
      <c r="B783" t="s">
        <v>28</v>
      </c>
      <c r="C783" s="7">
        <v>42755</v>
      </c>
      <c r="E783" s="27">
        <v>1056.25</v>
      </c>
      <c r="G783" s="27" t="str">
        <f>VLOOKUP(C783,W:Y,3,TRUE)</f>
        <v>Jan 17</v>
      </c>
      <c r="H783" s="27">
        <f t="shared" si="12"/>
        <v>782</v>
      </c>
      <c r="I783" s="30" t="str">
        <f>IF(G783='Check Register'!$E$1,H783,"")</f>
        <v/>
      </c>
      <c r="J783" s="16" t="str">
        <f>IFERROR(SMALL($I$2:$I$100001,H783),"")</f>
        <v/>
      </c>
    </row>
    <row r="784" spans="1:10" x14ac:dyDescent="0.3">
      <c r="A784" t="s">
        <v>244</v>
      </c>
      <c r="B784" t="s">
        <v>131</v>
      </c>
      <c r="C784" s="7">
        <v>42755</v>
      </c>
      <c r="E784" s="27">
        <v>70.25</v>
      </c>
      <c r="G784" s="27" t="str">
        <f>VLOOKUP(C784,W:Y,3,TRUE)</f>
        <v>Jan 17</v>
      </c>
      <c r="H784" s="27">
        <f t="shared" si="12"/>
        <v>783</v>
      </c>
      <c r="I784" s="30" t="str">
        <f>IF(G784='Check Register'!$E$1,H784,"")</f>
        <v/>
      </c>
      <c r="J784" s="16" t="str">
        <f>IFERROR(SMALL($I$2:$I$100001,H784),"")</f>
        <v/>
      </c>
    </row>
    <row r="785" spans="1:10" x14ac:dyDescent="0.3">
      <c r="A785" t="s">
        <v>44</v>
      </c>
      <c r="B785" t="s">
        <v>45</v>
      </c>
      <c r="C785" s="7">
        <v>42755</v>
      </c>
      <c r="E785" s="27">
        <v>102.99</v>
      </c>
      <c r="G785" s="27" t="str">
        <f>VLOOKUP(C785,W:Y,3,TRUE)</f>
        <v>Jan 17</v>
      </c>
      <c r="H785" s="27">
        <f t="shared" si="12"/>
        <v>784</v>
      </c>
      <c r="I785" s="30" t="str">
        <f>IF(G785='Check Register'!$E$1,H785,"")</f>
        <v/>
      </c>
      <c r="J785" s="16" t="str">
        <f>IFERROR(SMALL($I$2:$I$100001,H785),"")</f>
        <v/>
      </c>
    </row>
    <row r="786" spans="1:10" x14ac:dyDescent="0.3">
      <c r="A786" t="s">
        <v>250</v>
      </c>
      <c r="B786" t="s">
        <v>22</v>
      </c>
      <c r="C786" s="7">
        <v>42755</v>
      </c>
      <c r="E786" s="27">
        <v>75</v>
      </c>
      <c r="G786" s="27" t="str">
        <f>VLOOKUP(C786,W:Y,3,TRUE)</f>
        <v>Jan 17</v>
      </c>
      <c r="H786" s="27">
        <f t="shared" si="12"/>
        <v>785</v>
      </c>
      <c r="I786" s="30" t="str">
        <f>IF(G786='Check Register'!$E$1,H786,"")</f>
        <v/>
      </c>
      <c r="J786" s="16" t="str">
        <f>IFERROR(SMALL($I$2:$I$100001,H786),"")</f>
        <v/>
      </c>
    </row>
    <row r="787" spans="1:10" x14ac:dyDescent="0.3">
      <c r="A787" t="s">
        <v>51</v>
      </c>
      <c r="B787" t="s">
        <v>22</v>
      </c>
      <c r="C787" s="7">
        <v>42755</v>
      </c>
      <c r="E787" s="27">
        <v>70</v>
      </c>
      <c r="G787" s="27" t="str">
        <f>VLOOKUP(C787,W:Y,3,TRUE)</f>
        <v>Jan 17</v>
      </c>
      <c r="H787" s="27">
        <f t="shared" si="12"/>
        <v>786</v>
      </c>
      <c r="I787" s="30" t="str">
        <f>IF(G787='Check Register'!$E$1,H787,"")</f>
        <v/>
      </c>
      <c r="J787" s="16" t="str">
        <f>IFERROR(SMALL($I$2:$I$100001,H787),"")</f>
        <v/>
      </c>
    </row>
    <row r="788" spans="1:10" x14ac:dyDescent="0.3">
      <c r="A788" t="s">
        <v>188</v>
      </c>
      <c r="B788" t="s">
        <v>20</v>
      </c>
      <c r="C788" s="7">
        <v>42755</v>
      </c>
      <c r="E788" s="27">
        <v>15477.51</v>
      </c>
      <c r="G788" s="27" t="str">
        <f>VLOOKUP(C788,W:Y,3,TRUE)</f>
        <v>Jan 17</v>
      </c>
      <c r="H788" s="27">
        <f t="shared" si="12"/>
        <v>787</v>
      </c>
      <c r="I788" s="30" t="str">
        <f>IF(G788='Check Register'!$E$1,H788,"")</f>
        <v/>
      </c>
      <c r="J788" s="16" t="str">
        <f>IFERROR(SMALL($I$2:$I$100001,H788),"")</f>
        <v/>
      </c>
    </row>
    <row r="789" spans="1:10" x14ac:dyDescent="0.3">
      <c r="A789" t="s">
        <v>155</v>
      </c>
      <c r="B789" t="s">
        <v>8</v>
      </c>
      <c r="C789" s="7">
        <v>42755</v>
      </c>
      <c r="E789" s="27">
        <v>43.69</v>
      </c>
      <c r="G789" s="27" t="str">
        <f>VLOOKUP(C789,W:Y,3,TRUE)</f>
        <v>Jan 17</v>
      </c>
      <c r="H789" s="27">
        <f t="shared" si="12"/>
        <v>788</v>
      </c>
      <c r="I789" s="30" t="str">
        <f>IF(G789='Check Register'!$E$1,H789,"")</f>
        <v/>
      </c>
      <c r="J789" s="16" t="str">
        <f>IFERROR(SMALL($I$2:$I$100001,H789),"")</f>
        <v/>
      </c>
    </row>
    <row r="790" spans="1:10" x14ac:dyDescent="0.3">
      <c r="A790" t="s">
        <v>55</v>
      </c>
      <c r="B790" t="s">
        <v>100</v>
      </c>
      <c r="C790" s="7">
        <v>42755</v>
      </c>
      <c r="E790" s="27">
        <v>3000</v>
      </c>
      <c r="G790" s="27" t="str">
        <f>VLOOKUP(C790,W:Y,3,TRUE)</f>
        <v>Jan 17</v>
      </c>
      <c r="H790" s="27">
        <f t="shared" si="12"/>
        <v>789</v>
      </c>
      <c r="I790" s="30" t="str">
        <f>IF(G790='Check Register'!$E$1,H790,"")</f>
        <v/>
      </c>
      <c r="J790" s="16" t="str">
        <f>IFERROR(SMALL($I$2:$I$100001,H790),"")</f>
        <v/>
      </c>
    </row>
    <row r="791" spans="1:10" x14ac:dyDescent="0.3">
      <c r="A791" t="s">
        <v>55</v>
      </c>
      <c r="B791" t="s">
        <v>14</v>
      </c>
      <c r="C791" s="7">
        <v>42755</v>
      </c>
      <c r="E791" s="27">
        <v>12787</v>
      </c>
      <c r="G791" s="27" t="str">
        <f>VLOOKUP(C791,W:Y,3,TRUE)</f>
        <v>Jan 17</v>
      </c>
      <c r="H791" s="27">
        <f t="shared" si="12"/>
        <v>790</v>
      </c>
      <c r="I791" s="30" t="str">
        <f>IF(G791='Check Register'!$E$1,H791,"")</f>
        <v/>
      </c>
      <c r="J791" s="16" t="str">
        <f>IFERROR(SMALL($I$2:$I$100001,H791),"")</f>
        <v/>
      </c>
    </row>
    <row r="792" spans="1:10" x14ac:dyDescent="0.3">
      <c r="A792" t="s">
        <v>114</v>
      </c>
      <c r="B792" t="s">
        <v>115</v>
      </c>
      <c r="C792" s="7">
        <v>42755</v>
      </c>
      <c r="E792" s="27">
        <v>2463.13</v>
      </c>
      <c r="G792" s="27" t="str">
        <f>VLOOKUP(C792,W:Y,3,TRUE)</f>
        <v>Jan 17</v>
      </c>
      <c r="H792" s="27">
        <f t="shared" si="12"/>
        <v>791</v>
      </c>
      <c r="I792" s="30" t="str">
        <f>IF(G792='Check Register'!$E$1,H792,"")</f>
        <v/>
      </c>
      <c r="J792" s="16" t="str">
        <f>IFERROR(SMALL($I$2:$I$100001,H792),"")</f>
        <v/>
      </c>
    </row>
    <row r="793" spans="1:10" x14ac:dyDescent="0.3">
      <c r="A793" t="s">
        <v>56</v>
      </c>
      <c r="B793" t="s">
        <v>12</v>
      </c>
      <c r="C793" s="7">
        <v>42755</v>
      </c>
      <c r="E793" s="27">
        <v>168.44</v>
      </c>
      <c r="G793" s="27" t="str">
        <f>VLOOKUP(C793,W:Y,3,TRUE)</f>
        <v>Jan 17</v>
      </c>
      <c r="H793" s="27">
        <f t="shared" si="12"/>
        <v>792</v>
      </c>
      <c r="I793" s="30" t="str">
        <f>IF(G793='Check Register'!$E$1,H793,"")</f>
        <v/>
      </c>
      <c r="J793" s="16" t="str">
        <f>IFERROR(SMALL($I$2:$I$100001,H793),"")</f>
        <v/>
      </c>
    </row>
    <row r="794" spans="1:10" x14ac:dyDescent="0.3">
      <c r="A794" t="s">
        <v>280</v>
      </c>
      <c r="B794" t="s">
        <v>12</v>
      </c>
      <c r="C794" s="7">
        <v>42755</v>
      </c>
      <c r="E794" s="27">
        <v>1650</v>
      </c>
      <c r="G794" s="27" t="str">
        <f>VLOOKUP(C794,W:Y,3,TRUE)</f>
        <v>Jan 17</v>
      </c>
      <c r="H794" s="27">
        <f t="shared" si="12"/>
        <v>793</v>
      </c>
      <c r="I794" s="30" t="str">
        <f>IF(G794='Check Register'!$E$1,H794,"")</f>
        <v/>
      </c>
      <c r="J794" s="16" t="str">
        <f>IFERROR(SMALL($I$2:$I$100001,H794),"")</f>
        <v/>
      </c>
    </row>
    <row r="795" spans="1:10" x14ac:dyDescent="0.3">
      <c r="A795" t="s">
        <v>190</v>
      </c>
      <c r="B795" t="s">
        <v>180</v>
      </c>
      <c r="C795" s="7">
        <v>42755</v>
      </c>
      <c r="E795" s="27">
        <v>167</v>
      </c>
      <c r="G795" s="27" t="str">
        <f>VLOOKUP(C795,W:Y,3,TRUE)</f>
        <v>Jan 17</v>
      </c>
      <c r="H795" s="27">
        <f t="shared" si="12"/>
        <v>794</v>
      </c>
      <c r="I795" s="30" t="str">
        <f>IF(G795='Check Register'!$E$1,H795,"")</f>
        <v/>
      </c>
      <c r="J795" s="16" t="str">
        <f>IFERROR(SMALL($I$2:$I$100001,H795),"")</f>
        <v/>
      </c>
    </row>
    <row r="796" spans="1:10" x14ac:dyDescent="0.3">
      <c r="A796" t="s">
        <v>71</v>
      </c>
      <c r="B796" t="s">
        <v>12</v>
      </c>
      <c r="C796" s="7">
        <v>42755</v>
      </c>
      <c r="E796" s="27">
        <v>532.44000000000005</v>
      </c>
      <c r="G796" s="27" t="str">
        <f>VLOOKUP(C796,W:Y,3,TRUE)</f>
        <v>Jan 17</v>
      </c>
      <c r="H796" s="27">
        <f t="shared" si="12"/>
        <v>795</v>
      </c>
      <c r="I796" s="30" t="str">
        <f>IF(G796='Check Register'!$E$1,H796,"")</f>
        <v/>
      </c>
      <c r="J796" s="16" t="str">
        <f>IFERROR(SMALL($I$2:$I$100001,H796),"")</f>
        <v/>
      </c>
    </row>
    <row r="797" spans="1:10" x14ac:dyDescent="0.3">
      <c r="A797" t="s">
        <v>230</v>
      </c>
      <c r="B797" t="s">
        <v>28</v>
      </c>
      <c r="C797" s="7">
        <v>42755</v>
      </c>
      <c r="E797" s="27">
        <v>9140</v>
      </c>
      <c r="G797" s="27" t="str">
        <f>VLOOKUP(C797,W:Y,3,TRUE)</f>
        <v>Jan 17</v>
      </c>
      <c r="H797" s="27">
        <f t="shared" si="12"/>
        <v>796</v>
      </c>
      <c r="I797" s="30" t="str">
        <f>IF(G797='Check Register'!$E$1,H797,"")</f>
        <v/>
      </c>
      <c r="J797" s="16" t="str">
        <f>IFERROR(SMALL($I$2:$I$100001,H797),"")</f>
        <v/>
      </c>
    </row>
    <row r="798" spans="1:10" x14ac:dyDescent="0.3">
      <c r="A798" t="s">
        <v>123</v>
      </c>
      <c r="B798" t="s">
        <v>8</v>
      </c>
      <c r="C798" s="7">
        <v>42755</v>
      </c>
      <c r="E798" s="27">
        <v>2738</v>
      </c>
      <c r="G798" s="27" t="str">
        <f>VLOOKUP(C798,W:Y,3,TRUE)</f>
        <v>Jan 17</v>
      </c>
      <c r="H798" s="27">
        <f t="shared" si="12"/>
        <v>797</v>
      </c>
      <c r="I798" s="30" t="str">
        <f>IF(G798='Check Register'!$E$1,H798,"")</f>
        <v/>
      </c>
      <c r="J798" s="16" t="str">
        <f>IFERROR(SMALL($I$2:$I$100001,H798),"")</f>
        <v/>
      </c>
    </row>
    <row r="799" spans="1:10" x14ac:dyDescent="0.3">
      <c r="A799" t="s">
        <v>164</v>
      </c>
      <c r="B799" t="s">
        <v>39</v>
      </c>
      <c r="C799" s="7">
        <v>42755</v>
      </c>
      <c r="E799" s="27">
        <v>5459</v>
      </c>
      <c r="G799" s="27" t="str">
        <f>VLOOKUP(C799,W:Y,3,TRUE)</f>
        <v>Jan 17</v>
      </c>
      <c r="H799" s="27">
        <f t="shared" si="12"/>
        <v>798</v>
      </c>
      <c r="I799" s="30" t="str">
        <f>IF(G799='Check Register'!$E$1,H799,"")</f>
        <v/>
      </c>
      <c r="J799" s="16" t="str">
        <f>IFERROR(SMALL($I$2:$I$100001,H799),"")</f>
        <v/>
      </c>
    </row>
    <row r="800" spans="1:10" x14ac:dyDescent="0.3">
      <c r="A800" t="s">
        <v>124</v>
      </c>
      <c r="B800" t="s">
        <v>22</v>
      </c>
      <c r="C800" s="7">
        <v>42755</v>
      </c>
      <c r="E800" s="27">
        <v>3416.35</v>
      </c>
      <c r="G800" s="27" t="str">
        <f>VLOOKUP(C800,W:Y,3,TRUE)</f>
        <v>Jan 17</v>
      </c>
      <c r="H800" s="27">
        <f t="shared" si="12"/>
        <v>799</v>
      </c>
      <c r="I800" s="30" t="str">
        <f>IF(G800='Check Register'!$E$1,H800,"")</f>
        <v/>
      </c>
      <c r="J800" s="16" t="str">
        <f>IFERROR(SMALL($I$2:$I$100001,H800),"")</f>
        <v/>
      </c>
    </row>
    <row r="801" spans="1:10" x14ac:dyDescent="0.3">
      <c r="A801" t="s">
        <v>165</v>
      </c>
      <c r="B801" t="s">
        <v>8</v>
      </c>
      <c r="C801" s="7">
        <v>42755</v>
      </c>
      <c r="E801" s="27">
        <v>2120.64</v>
      </c>
      <c r="G801" s="27" t="str">
        <f>VLOOKUP(C801,W:Y,3,TRUE)</f>
        <v>Jan 17</v>
      </c>
      <c r="H801" s="27">
        <f t="shared" si="12"/>
        <v>800</v>
      </c>
      <c r="I801" s="30" t="str">
        <f>IF(G801='Check Register'!$E$1,H801,"")</f>
        <v/>
      </c>
      <c r="J801" s="16" t="str">
        <f>IFERROR(SMALL($I$2:$I$100001,H801),"")</f>
        <v/>
      </c>
    </row>
    <row r="802" spans="1:10" x14ac:dyDescent="0.3">
      <c r="A802" t="s">
        <v>170</v>
      </c>
      <c r="B802" t="s">
        <v>171</v>
      </c>
      <c r="C802" s="7">
        <v>42755</v>
      </c>
      <c r="E802" s="27">
        <v>3621.1</v>
      </c>
      <c r="G802" s="27" t="str">
        <f>VLOOKUP(C802,W:Y,3,TRUE)</f>
        <v>Jan 17</v>
      </c>
      <c r="H802" s="27">
        <f t="shared" si="12"/>
        <v>801</v>
      </c>
      <c r="I802" s="30" t="str">
        <f>IF(G802='Check Register'!$E$1,H802,"")</f>
        <v/>
      </c>
      <c r="J802" s="16" t="str">
        <f>IFERROR(SMALL($I$2:$I$100001,H802),"")</f>
        <v/>
      </c>
    </row>
    <row r="803" spans="1:10" x14ac:dyDescent="0.3">
      <c r="A803" t="s">
        <v>5</v>
      </c>
      <c r="B803" t="s">
        <v>6</v>
      </c>
      <c r="C803" s="7">
        <v>42755</v>
      </c>
      <c r="E803" s="27">
        <v>212868.07</v>
      </c>
      <c r="G803" s="27" t="str">
        <f>VLOOKUP(C803,W:Y,3,TRUE)</f>
        <v>Jan 17</v>
      </c>
      <c r="H803" s="27">
        <f t="shared" si="12"/>
        <v>802</v>
      </c>
      <c r="I803" s="30" t="str">
        <f>IF(G803='Check Register'!$E$1,H803,"")</f>
        <v/>
      </c>
      <c r="J803" s="16" t="str">
        <f>IFERROR(SMALL($I$2:$I$100001,H803),"")</f>
        <v/>
      </c>
    </row>
    <row r="804" spans="1:10" x14ac:dyDescent="0.3">
      <c r="A804" t="s">
        <v>83</v>
      </c>
      <c r="B804" t="s">
        <v>14</v>
      </c>
      <c r="C804" s="7">
        <v>42755</v>
      </c>
      <c r="E804" s="27">
        <v>789.21</v>
      </c>
      <c r="G804" s="27" t="str">
        <f>VLOOKUP(C804,W:Y,3,TRUE)</f>
        <v>Jan 17</v>
      </c>
      <c r="H804" s="27">
        <f t="shared" si="12"/>
        <v>803</v>
      </c>
      <c r="I804" s="30" t="str">
        <f>IF(G804='Check Register'!$E$1,H804,"")</f>
        <v/>
      </c>
      <c r="J804" s="16" t="str">
        <f>IFERROR(SMALL($I$2:$I$100001,H804),"")</f>
        <v/>
      </c>
    </row>
    <row r="805" spans="1:10" x14ac:dyDescent="0.3">
      <c r="A805" t="s">
        <v>84</v>
      </c>
      <c r="B805" t="s">
        <v>85</v>
      </c>
      <c r="C805" s="7">
        <v>42755</v>
      </c>
      <c r="E805" s="27">
        <v>237.11</v>
      </c>
      <c r="G805" s="27" t="str">
        <f>VLOOKUP(C805,W:Y,3,TRUE)</f>
        <v>Jan 17</v>
      </c>
      <c r="H805" s="27">
        <f t="shared" si="12"/>
        <v>804</v>
      </c>
      <c r="I805" s="30" t="str">
        <f>IF(G805='Check Register'!$E$1,H805,"")</f>
        <v/>
      </c>
      <c r="J805" s="16" t="str">
        <f>IFERROR(SMALL($I$2:$I$100001,H805),"")</f>
        <v/>
      </c>
    </row>
    <row r="806" spans="1:10" x14ac:dyDescent="0.3">
      <c r="A806" t="s">
        <v>172</v>
      </c>
      <c r="B806" t="s">
        <v>8</v>
      </c>
      <c r="C806" s="7">
        <v>42762</v>
      </c>
      <c r="E806" s="27">
        <v>2577.08</v>
      </c>
      <c r="G806" s="27" t="str">
        <f>VLOOKUP(C806,W:Y,3,TRUE)</f>
        <v>Jan 17</v>
      </c>
      <c r="H806" s="27">
        <f t="shared" si="12"/>
        <v>805</v>
      </c>
      <c r="I806" s="30" t="str">
        <f>IF(G806='Check Register'!$E$1,H806,"")</f>
        <v/>
      </c>
      <c r="J806" s="16" t="str">
        <f>IFERROR(SMALL($I$2:$I$100001,H806),"")</f>
        <v/>
      </c>
    </row>
    <row r="807" spans="1:10" x14ac:dyDescent="0.3">
      <c r="A807" t="s">
        <v>205</v>
      </c>
      <c r="B807" t="s">
        <v>28</v>
      </c>
      <c r="C807" s="7">
        <v>42762</v>
      </c>
      <c r="E807" s="27">
        <v>486503.55</v>
      </c>
      <c r="G807" s="27" t="str">
        <f>VLOOKUP(C807,W:Y,3,TRUE)</f>
        <v>Jan 17</v>
      </c>
      <c r="H807" s="27">
        <f t="shared" si="12"/>
        <v>806</v>
      </c>
      <c r="I807" s="30" t="str">
        <f>IF(G807='Check Register'!$E$1,H807,"")</f>
        <v/>
      </c>
      <c r="J807" s="16" t="str">
        <f>IFERROR(SMALL($I$2:$I$100001,H807),"")</f>
        <v/>
      </c>
    </row>
    <row r="808" spans="1:10" x14ac:dyDescent="0.3">
      <c r="A808" t="s">
        <v>205</v>
      </c>
      <c r="B808" t="s">
        <v>50</v>
      </c>
      <c r="C808" s="7">
        <v>42762</v>
      </c>
      <c r="E808" s="27">
        <v>-24325.18</v>
      </c>
      <c r="G808" s="27" t="str">
        <f>VLOOKUP(C808,W:Y,3,TRUE)</f>
        <v>Jan 17</v>
      </c>
      <c r="H808" s="27">
        <f t="shared" si="12"/>
        <v>807</v>
      </c>
      <c r="I808" s="30" t="str">
        <f>IF(G808='Check Register'!$E$1,H808,"")</f>
        <v/>
      </c>
      <c r="J808" s="16" t="str">
        <f>IFERROR(SMALL($I$2:$I$100001,H808),"")</f>
        <v/>
      </c>
    </row>
    <row r="809" spans="1:10" x14ac:dyDescent="0.3">
      <c r="A809" t="s">
        <v>10</v>
      </c>
      <c r="B809" t="s">
        <v>11</v>
      </c>
      <c r="C809" s="7">
        <v>42762</v>
      </c>
      <c r="E809" s="27">
        <v>143.27000000000001</v>
      </c>
      <c r="G809" s="27" t="str">
        <f>VLOOKUP(C809,W:Y,3,TRUE)</f>
        <v>Jan 17</v>
      </c>
      <c r="H809" s="27">
        <f t="shared" si="12"/>
        <v>808</v>
      </c>
      <c r="I809" s="30" t="str">
        <f>IF(G809='Check Register'!$E$1,H809,"")</f>
        <v/>
      </c>
      <c r="J809" s="16" t="str">
        <f>IFERROR(SMALL($I$2:$I$100001,H809),"")</f>
        <v/>
      </c>
    </row>
    <row r="810" spans="1:10" x14ac:dyDescent="0.3">
      <c r="A810" t="s">
        <v>10</v>
      </c>
      <c r="B810" t="s">
        <v>127</v>
      </c>
      <c r="C810" s="7">
        <v>42762</v>
      </c>
      <c r="E810" s="27">
        <v>242.61</v>
      </c>
      <c r="G810" s="27" t="str">
        <f>VLOOKUP(C810,W:Y,3,TRUE)</f>
        <v>Jan 17</v>
      </c>
      <c r="H810" s="27">
        <f t="shared" si="12"/>
        <v>809</v>
      </c>
      <c r="I810" s="30" t="str">
        <f>IF(G810='Check Register'!$E$1,H810,"")</f>
        <v/>
      </c>
      <c r="J810" s="16" t="str">
        <f>IFERROR(SMALL($I$2:$I$100001,H810),"")</f>
        <v/>
      </c>
    </row>
    <row r="811" spans="1:10" x14ac:dyDescent="0.3">
      <c r="A811" t="s">
        <v>132</v>
      </c>
      <c r="B811" t="s">
        <v>20</v>
      </c>
      <c r="C811" s="7">
        <v>42762</v>
      </c>
      <c r="E811" s="27">
        <v>2175.63</v>
      </c>
      <c r="G811" s="27" t="str">
        <f>VLOOKUP(C811,W:Y,3,TRUE)</f>
        <v>Jan 17</v>
      </c>
      <c r="H811" s="27">
        <f t="shared" si="12"/>
        <v>810</v>
      </c>
      <c r="I811" s="30" t="str">
        <f>IF(G811='Check Register'!$E$1,H811,"")</f>
        <v/>
      </c>
      <c r="J811" s="16" t="str">
        <f>IFERROR(SMALL($I$2:$I$100001,H811),"")</f>
        <v/>
      </c>
    </row>
    <row r="812" spans="1:10" x14ac:dyDescent="0.3">
      <c r="A812" t="s">
        <v>90</v>
      </c>
      <c r="B812" t="s">
        <v>18</v>
      </c>
      <c r="C812" s="7">
        <v>42762</v>
      </c>
      <c r="E812" s="27">
        <v>1586.32</v>
      </c>
      <c r="G812" s="27" t="str">
        <f>VLOOKUP(C812,W:Y,3,TRUE)</f>
        <v>Jan 17</v>
      </c>
      <c r="H812" s="27">
        <f t="shared" si="12"/>
        <v>811</v>
      </c>
      <c r="I812" s="30" t="str">
        <f>IF(G812='Check Register'!$E$1,H812,"")</f>
        <v/>
      </c>
      <c r="J812" s="16" t="str">
        <f>IFERROR(SMALL($I$2:$I$100001,H812),"")</f>
        <v/>
      </c>
    </row>
    <row r="813" spans="1:10" x14ac:dyDescent="0.3">
      <c r="A813" t="s">
        <v>174</v>
      </c>
      <c r="B813" t="s">
        <v>22</v>
      </c>
      <c r="C813" s="7">
        <v>42762</v>
      </c>
      <c r="E813" s="27">
        <v>965</v>
      </c>
      <c r="G813" s="27" t="str">
        <f>VLOOKUP(C813,W:Y,3,TRUE)</f>
        <v>Jan 17</v>
      </c>
      <c r="H813" s="27">
        <f t="shared" si="12"/>
        <v>812</v>
      </c>
      <c r="I813" s="30" t="str">
        <f>IF(G813='Check Register'!$E$1,H813,"")</f>
        <v/>
      </c>
      <c r="J813" s="16" t="str">
        <f>IFERROR(SMALL($I$2:$I$100001,H813),"")</f>
        <v/>
      </c>
    </row>
    <row r="814" spans="1:10" x14ac:dyDescent="0.3">
      <c r="A814" t="s">
        <v>175</v>
      </c>
      <c r="B814" t="s">
        <v>43</v>
      </c>
      <c r="C814" s="7">
        <v>42762</v>
      </c>
      <c r="E814" s="27">
        <v>367.88</v>
      </c>
      <c r="G814" s="27" t="str">
        <f>VLOOKUP(C814,W:Y,3,TRUE)</f>
        <v>Jan 17</v>
      </c>
      <c r="H814" s="27">
        <f t="shared" si="12"/>
        <v>813</v>
      </c>
      <c r="I814" s="30" t="str">
        <f>IF(G814='Check Register'!$E$1,H814,"")</f>
        <v/>
      </c>
      <c r="J814" s="16" t="str">
        <f>IFERROR(SMALL($I$2:$I$100001,H814),"")</f>
        <v/>
      </c>
    </row>
    <row r="815" spans="1:10" x14ac:dyDescent="0.3">
      <c r="A815" t="s">
        <v>175</v>
      </c>
      <c r="B815" t="s">
        <v>45</v>
      </c>
      <c r="C815" s="7">
        <v>42762</v>
      </c>
      <c r="E815" s="27">
        <v>60.15</v>
      </c>
      <c r="G815" s="27" t="str">
        <f>VLOOKUP(C815,W:Y,3,TRUE)</f>
        <v>Jan 17</v>
      </c>
      <c r="H815" s="27">
        <f t="shared" si="12"/>
        <v>814</v>
      </c>
      <c r="I815" s="30" t="str">
        <f>IF(G815='Check Register'!$E$1,H815,"")</f>
        <v/>
      </c>
      <c r="J815" s="16" t="str">
        <f>IFERROR(SMALL($I$2:$I$100001,H815),"")</f>
        <v/>
      </c>
    </row>
    <row r="816" spans="1:10" x14ac:dyDescent="0.3">
      <c r="A816" t="s">
        <v>176</v>
      </c>
      <c r="B816" t="s">
        <v>39</v>
      </c>
      <c r="C816" s="7">
        <v>42762</v>
      </c>
      <c r="E816" s="27">
        <v>755.89</v>
      </c>
      <c r="G816" s="27" t="str">
        <f>VLOOKUP(C816,W:Y,3,TRUE)</f>
        <v>Jan 17</v>
      </c>
      <c r="H816" s="27">
        <f t="shared" si="12"/>
        <v>815</v>
      </c>
      <c r="I816" s="30" t="str">
        <f>IF(G816='Check Register'!$E$1,H816,"")</f>
        <v/>
      </c>
      <c r="J816" s="16" t="str">
        <f>IFERROR(SMALL($I$2:$I$100001,H816),"")</f>
        <v/>
      </c>
    </row>
    <row r="817" spans="1:10" x14ac:dyDescent="0.3">
      <c r="A817" t="s">
        <v>137</v>
      </c>
      <c r="B817" t="s">
        <v>18</v>
      </c>
      <c r="C817" s="7">
        <v>42762</v>
      </c>
      <c r="E817" s="27">
        <v>2196.65</v>
      </c>
      <c r="G817" s="27" t="str">
        <f>VLOOKUP(C817,W:Y,3,TRUE)</f>
        <v>Jan 17</v>
      </c>
      <c r="H817" s="27">
        <f t="shared" si="12"/>
        <v>816</v>
      </c>
      <c r="I817" s="30" t="str">
        <f>IF(G817='Check Register'!$E$1,H817,"")</f>
        <v/>
      </c>
      <c r="J817" s="16" t="str">
        <f>IFERROR(SMALL($I$2:$I$100001,H817),"")</f>
        <v/>
      </c>
    </row>
    <row r="818" spans="1:10" x14ac:dyDescent="0.3">
      <c r="A818" t="s">
        <v>221</v>
      </c>
      <c r="B818" t="s">
        <v>8</v>
      </c>
      <c r="C818" s="7">
        <v>42762</v>
      </c>
      <c r="E818" s="27">
        <v>1044.55</v>
      </c>
      <c r="G818" s="27" t="str">
        <f>VLOOKUP(C818,W:Y,3,TRUE)</f>
        <v>Jan 17</v>
      </c>
      <c r="H818" s="27">
        <f t="shared" si="12"/>
        <v>817</v>
      </c>
      <c r="I818" s="30" t="str">
        <f>IF(G818='Check Register'!$E$1,H818,"")</f>
        <v/>
      </c>
      <c r="J818" s="16" t="str">
        <f>IFERROR(SMALL($I$2:$I$100001,H818),"")</f>
        <v/>
      </c>
    </row>
    <row r="819" spans="1:10" x14ac:dyDescent="0.3">
      <c r="A819" t="s">
        <v>29</v>
      </c>
      <c r="B819" t="s">
        <v>12</v>
      </c>
      <c r="C819" s="7">
        <v>42762</v>
      </c>
      <c r="E819" s="27">
        <v>212.44</v>
      </c>
      <c r="G819" s="27" t="str">
        <f>VLOOKUP(C819,W:Y,3,TRUE)</f>
        <v>Jan 17</v>
      </c>
      <c r="H819" s="27">
        <f t="shared" si="12"/>
        <v>818</v>
      </c>
      <c r="I819" s="30" t="str">
        <f>IF(G819='Check Register'!$E$1,H819,"")</f>
        <v/>
      </c>
      <c r="J819" s="16" t="str">
        <f>IFERROR(SMALL($I$2:$I$100001,H819),"")</f>
        <v/>
      </c>
    </row>
    <row r="820" spans="1:10" x14ac:dyDescent="0.3">
      <c r="A820" t="s">
        <v>144</v>
      </c>
      <c r="B820" t="s">
        <v>33</v>
      </c>
      <c r="C820" s="7">
        <v>42762</v>
      </c>
      <c r="E820" s="27">
        <v>63350.05</v>
      </c>
      <c r="G820" s="27" t="str">
        <f>VLOOKUP(C820,W:Y,3,TRUE)</f>
        <v>Jan 17</v>
      </c>
      <c r="H820" s="27">
        <f t="shared" si="12"/>
        <v>819</v>
      </c>
      <c r="I820" s="30" t="str">
        <f>IF(G820='Check Register'!$E$1,H820,"")</f>
        <v/>
      </c>
      <c r="J820" s="16" t="str">
        <f>IFERROR(SMALL($I$2:$I$100001,H820),"")</f>
        <v/>
      </c>
    </row>
    <row r="821" spans="1:10" x14ac:dyDescent="0.3">
      <c r="A821" t="s">
        <v>144</v>
      </c>
      <c r="B821" t="s">
        <v>102</v>
      </c>
      <c r="C821" s="7">
        <v>42762</v>
      </c>
      <c r="E821" s="27">
        <v>124084.93</v>
      </c>
      <c r="G821" s="27" t="str">
        <f>VLOOKUP(C821,W:Y,3,TRUE)</f>
        <v>Jan 17</v>
      </c>
      <c r="H821" s="27">
        <f t="shared" si="12"/>
        <v>820</v>
      </c>
      <c r="I821" s="30" t="str">
        <f>IF(G821='Check Register'!$E$1,H821,"")</f>
        <v/>
      </c>
      <c r="J821" s="16" t="str">
        <f>IFERROR(SMALL($I$2:$I$100001,H821),"")</f>
        <v/>
      </c>
    </row>
    <row r="822" spans="1:10" x14ac:dyDescent="0.3">
      <c r="A822" t="s">
        <v>32</v>
      </c>
      <c r="B822" t="s">
        <v>33</v>
      </c>
      <c r="C822" s="7">
        <v>42762</v>
      </c>
      <c r="E822" s="27">
        <v>1424.78</v>
      </c>
      <c r="G822" s="27" t="str">
        <f>VLOOKUP(C822,W:Y,3,TRUE)</f>
        <v>Jan 17</v>
      </c>
      <c r="H822" s="27">
        <f t="shared" si="12"/>
        <v>821</v>
      </c>
      <c r="I822" s="30" t="str">
        <f>IF(G822='Check Register'!$E$1,H822,"")</f>
        <v/>
      </c>
      <c r="J822" s="16" t="str">
        <f>IFERROR(SMALL($I$2:$I$100001,H822),"")</f>
        <v/>
      </c>
    </row>
    <row r="823" spans="1:10" x14ac:dyDescent="0.3">
      <c r="A823" t="s">
        <v>197</v>
      </c>
      <c r="B823" t="s">
        <v>43</v>
      </c>
      <c r="C823" s="7">
        <v>42762</v>
      </c>
      <c r="E823" s="27">
        <v>3109</v>
      </c>
      <c r="G823" s="27" t="str">
        <f>VLOOKUP(C823,W:Y,3,TRUE)</f>
        <v>Jan 17</v>
      </c>
      <c r="H823" s="27">
        <f t="shared" si="12"/>
        <v>822</v>
      </c>
      <c r="I823" s="30" t="str">
        <f>IF(G823='Check Register'!$E$1,H823,"")</f>
        <v/>
      </c>
      <c r="J823" s="16" t="str">
        <f>IFERROR(SMALL($I$2:$I$100001,H823),"")</f>
        <v/>
      </c>
    </row>
    <row r="824" spans="1:10" x14ac:dyDescent="0.3">
      <c r="A824" t="s">
        <v>145</v>
      </c>
      <c r="B824" t="s">
        <v>35</v>
      </c>
      <c r="C824" s="7">
        <v>42762</v>
      </c>
      <c r="E824" s="27">
        <v>1800</v>
      </c>
      <c r="G824" s="27" t="str">
        <f>VLOOKUP(C824,W:Y,3,TRUE)</f>
        <v>Jan 17</v>
      </c>
      <c r="H824" s="27">
        <f t="shared" si="12"/>
        <v>823</v>
      </c>
      <c r="I824" s="30" t="str">
        <f>IF(G824='Check Register'!$E$1,H824,"")</f>
        <v/>
      </c>
      <c r="J824" s="16" t="str">
        <f>IFERROR(SMALL($I$2:$I$100001,H824),"")</f>
        <v/>
      </c>
    </row>
    <row r="825" spans="1:10" x14ac:dyDescent="0.3">
      <c r="A825" t="s">
        <v>146</v>
      </c>
      <c r="B825" t="s">
        <v>8</v>
      </c>
      <c r="C825" s="7">
        <v>42762</v>
      </c>
      <c r="E825" s="27">
        <v>390.8</v>
      </c>
      <c r="G825" s="27" t="str">
        <f>VLOOKUP(C825,W:Y,3,TRUE)</f>
        <v>Jan 17</v>
      </c>
      <c r="H825" s="27">
        <f t="shared" si="12"/>
        <v>824</v>
      </c>
      <c r="I825" s="30" t="str">
        <f>IF(G825='Check Register'!$E$1,H825,"")</f>
        <v/>
      </c>
      <c r="J825" s="16" t="str">
        <f>IFERROR(SMALL($I$2:$I$100001,H825),"")</f>
        <v/>
      </c>
    </row>
    <row r="826" spans="1:10" x14ac:dyDescent="0.3">
      <c r="A826" t="s">
        <v>281</v>
      </c>
      <c r="B826" t="s">
        <v>12</v>
      </c>
      <c r="C826" s="7">
        <v>42762</v>
      </c>
      <c r="E826" s="27">
        <v>220.02</v>
      </c>
      <c r="G826" s="27" t="str">
        <f>VLOOKUP(C826,W:Y,3,TRUE)</f>
        <v>Jan 17</v>
      </c>
      <c r="H826" s="27">
        <f t="shared" si="12"/>
        <v>825</v>
      </c>
      <c r="I826" s="30" t="str">
        <f>IF(G826='Check Register'!$E$1,H826,"")</f>
        <v/>
      </c>
      <c r="J826" s="16" t="str">
        <f>IFERROR(SMALL($I$2:$I$100001,H826),"")</f>
        <v/>
      </c>
    </row>
    <row r="827" spans="1:10" x14ac:dyDescent="0.3">
      <c r="A827" t="s">
        <v>223</v>
      </c>
      <c r="B827" t="s">
        <v>8</v>
      </c>
      <c r="C827" s="7">
        <v>42762</v>
      </c>
      <c r="E827" s="27">
        <v>37.799999999999997</v>
      </c>
      <c r="G827" s="27" t="str">
        <f>VLOOKUP(C827,W:Y,3,TRUE)</f>
        <v>Jan 17</v>
      </c>
      <c r="H827" s="27">
        <f t="shared" si="12"/>
        <v>826</v>
      </c>
      <c r="I827" s="30" t="str">
        <f>IF(G827='Check Register'!$E$1,H827,"")</f>
        <v/>
      </c>
      <c r="J827" s="16" t="str">
        <f>IFERROR(SMALL($I$2:$I$100001,H827),"")</f>
        <v/>
      </c>
    </row>
    <row r="828" spans="1:10" x14ac:dyDescent="0.3">
      <c r="A828" t="s">
        <v>282</v>
      </c>
      <c r="B828" t="s">
        <v>131</v>
      </c>
      <c r="C828" s="7">
        <v>42762</v>
      </c>
      <c r="E828" s="27">
        <v>489</v>
      </c>
      <c r="G828" s="27" t="str">
        <f>VLOOKUP(C828,W:Y,3,TRUE)</f>
        <v>Jan 17</v>
      </c>
      <c r="H828" s="27">
        <f t="shared" si="12"/>
        <v>827</v>
      </c>
      <c r="I828" s="30" t="str">
        <f>IF(G828='Check Register'!$E$1,H828,"")</f>
        <v/>
      </c>
      <c r="J828" s="16" t="str">
        <f>IFERROR(SMALL($I$2:$I$100001,H828),"")</f>
        <v/>
      </c>
    </row>
    <row r="829" spans="1:10" x14ac:dyDescent="0.3">
      <c r="A829" t="s">
        <v>108</v>
      </c>
      <c r="B829" t="s">
        <v>14</v>
      </c>
      <c r="C829" s="7">
        <v>42762</v>
      </c>
      <c r="E829" s="27">
        <v>7250</v>
      </c>
      <c r="G829" s="27" t="str">
        <f>VLOOKUP(C829,W:Y,3,TRUE)</f>
        <v>Jan 17</v>
      </c>
      <c r="H829" s="27">
        <f t="shared" si="12"/>
        <v>828</v>
      </c>
      <c r="I829" s="30" t="str">
        <f>IF(G829='Check Register'!$E$1,H829,"")</f>
        <v/>
      </c>
      <c r="J829" s="16" t="str">
        <f>IFERROR(SMALL($I$2:$I$100001,H829),"")</f>
        <v/>
      </c>
    </row>
    <row r="830" spans="1:10" x14ac:dyDescent="0.3">
      <c r="A830" t="s">
        <v>207</v>
      </c>
      <c r="B830" t="s">
        <v>203</v>
      </c>
      <c r="C830" s="7">
        <v>42762</v>
      </c>
      <c r="E830" s="27">
        <v>25</v>
      </c>
      <c r="G830" s="27" t="str">
        <f>VLOOKUP(C830,W:Y,3,TRUE)</f>
        <v>Jan 17</v>
      </c>
      <c r="H830" s="27">
        <f t="shared" si="12"/>
        <v>829</v>
      </c>
      <c r="I830" s="30" t="str">
        <f>IF(G830='Check Register'!$E$1,H830,"")</f>
        <v/>
      </c>
      <c r="J830" s="16" t="str">
        <f>IFERROR(SMALL($I$2:$I$100001,H830),"")</f>
        <v/>
      </c>
    </row>
    <row r="831" spans="1:10" x14ac:dyDescent="0.3">
      <c r="A831" t="s">
        <v>207</v>
      </c>
      <c r="B831" t="s">
        <v>131</v>
      </c>
      <c r="C831" s="7">
        <v>42762</v>
      </c>
      <c r="E831" s="27">
        <v>500.6</v>
      </c>
      <c r="G831" s="27" t="str">
        <f>VLOOKUP(C831,W:Y,3,TRUE)</f>
        <v>Jan 17</v>
      </c>
      <c r="H831" s="27">
        <f t="shared" si="12"/>
        <v>830</v>
      </c>
      <c r="I831" s="30" t="str">
        <f>IF(G831='Check Register'!$E$1,H831,"")</f>
        <v/>
      </c>
      <c r="J831" s="16" t="str">
        <f>IFERROR(SMALL($I$2:$I$100001,H831),"")</f>
        <v/>
      </c>
    </row>
    <row r="832" spans="1:10" x14ac:dyDescent="0.3">
      <c r="A832" t="s">
        <v>207</v>
      </c>
      <c r="B832" t="s">
        <v>208</v>
      </c>
      <c r="C832" s="7">
        <v>42762</v>
      </c>
      <c r="E832" s="27">
        <v>9.91</v>
      </c>
      <c r="G832" s="27" t="str">
        <f>VLOOKUP(C832,W:Y,3,TRUE)</f>
        <v>Jan 17</v>
      </c>
      <c r="H832" s="27">
        <f t="shared" si="12"/>
        <v>831</v>
      </c>
      <c r="I832" s="30" t="str">
        <f>IF(G832='Check Register'!$E$1,H832,"")</f>
        <v/>
      </c>
      <c r="J832" s="16" t="str">
        <f>IFERROR(SMALL($I$2:$I$100001,H832),"")</f>
        <v/>
      </c>
    </row>
    <row r="833" spans="1:10" x14ac:dyDescent="0.3">
      <c r="A833" t="s">
        <v>283</v>
      </c>
      <c r="B833" t="s">
        <v>12</v>
      </c>
      <c r="C833" s="7">
        <v>42762</v>
      </c>
      <c r="E833" s="27">
        <v>15.49</v>
      </c>
      <c r="G833" s="27" t="str">
        <f>VLOOKUP(C833,W:Y,3,TRUE)</f>
        <v>Jan 17</v>
      </c>
      <c r="H833" s="27">
        <f t="shared" si="12"/>
        <v>832</v>
      </c>
      <c r="I833" s="30" t="str">
        <f>IF(G833='Check Register'!$E$1,H833,"")</f>
        <v/>
      </c>
      <c r="J833" s="16" t="str">
        <f>IFERROR(SMALL($I$2:$I$100001,H833),"")</f>
        <v/>
      </c>
    </row>
    <row r="834" spans="1:10" x14ac:dyDescent="0.3">
      <c r="A834" t="s">
        <v>283</v>
      </c>
      <c r="B834" t="s">
        <v>25</v>
      </c>
      <c r="C834" s="7">
        <v>42762</v>
      </c>
      <c r="E834" s="27">
        <v>39.99</v>
      </c>
      <c r="G834" s="27" t="str">
        <f>VLOOKUP(C834,W:Y,3,TRUE)</f>
        <v>Jan 17</v>
      </c>
      <c r="H834" s="27">
        <f t="shared" si="12"/>
        <v>833</v>
      </c>
      <c r="I834" s="30" t="str">
        <f>IF(G834='Check Register'!$E$1,H834,"")</f>
        <v/>
      </c>
      <c r="J834" s="16" t="str">
        <f>IFERROR(SMALL($I$2:$I$100001,H834),"")</f>
        <v/>
      </c>
    </row>
    <row r="835" spans="1:10" x14ac:dyDescent="0.3">
      <c r="A835" t="s">
        <v>283</v>
      </c>
      <c r="B835" t="s">
        <v>131</v>
      </c>
      <c r="C835" s="7">
        <v>42762</v>
      </c>
      <c r="E835" s="27">
        <v>1496.54</v>
      </c>
      <c r="G835" s="27" t="str">
        <f>VLOOKUP(C835,W:Y,3,TRUE)</f>
        <v>Jan 17</v>
      </c>
      <c r="H835" s="27">
        <f t="shared" ref="H835:H898" si="13">1+H834</f>
        <v>834</v>
      </c>
      <c r="I835" s="30" t="str">
        <f>IF(G835='Check Register'!$E$1,H835,"")</f>
        <v/>
      </c>
      <c r="J835" s="16" t="str">
        <f>IFERROR(SMALL($I$2:$I$100001,H835),"")</f>
        <v/>
      </c>
    </row>
    <row r="836" spans="1:10" x14ac:dyDescent="0.3">
      <c r="A836" t="s">
        <v>51</v>
      </c>
      <c r="B836" t="s">
        <v>22</v>
      </c>
      <c r="C836" s="7">
        <v>42762</v>
      </c>
      <c r="E836" s="27">
        <v>140</v>
      </c>
      <c r="G836" s="27" t="str">
        <f>VLOOKUP(C836,W:Y,3,TRUE)</f>
        <v>Jan 17</v>
      </c>
      <c r="H836" s="27">
        <f t="shared" si="13"/>
        <v>835</v>
      </c>
      <c r="I836" s="30" t="str">
        <f>IF(G836='Check Register'!$E$1,H836,"")</f>
        <v/>
      </c>
      <c r="J836" s="16" t="str">
        <f>IFERROR(SMALL($I$2:$I$100001,H836),"")</f>
        <v/>
      </c>
    </row>
    <row r="837" spans="1:10" x14ac:dyDescent="0.3">
      <c r="A837" t="s">
        <v>53</v>
      </c>
      <c r="B837" t="s">
        <v>8</v>
      </c>
      <c r="C837" s="7">
        <v>42762</v>
      </c>
      <c r="E837" s="27">
        <v>131.82</v>
      </c>
      <c r="G837" s="27" t="str">
        <f>VLOOKUP(C837,W:Y,3,TRUE)</f>
        <v>Jan 17</v>
      </c>
      <c r="H837" s="27">
        <f t="shared" si="13"/>
        <v>836</v>
      </c>
      <c r="I837" s="30" t="str">
        <f>IF(G837='Check Register'!$E$1,H837,"")</f>
        <v/>
      </c>
      <c r="J837" s="16" t="str">
        <f>IFERROR(SMALL($I$2:$I$100001,H837),"")</f>
        <v/>
      </c>
    </row>
    <row r="838" spans="1:10" x14ac:dyDescent="0.3">
      <c r="A838" t="s">
        <v>54</v>
      </c>
      <c r="B838" t="s">
        <v>35</v>
      </c>
      <c r="C838" s="7">
        <v>42762</v>
      </c>
      <c r="E838" s="27">
        <v>392</v>
      </c>
      <c r="G838" s="27" t="str">
        <f>VLOOKUP(C838,W:Y,3,TRUE)</f>
        <v>Jan 17</v>
      </c>
      <c r="H838" s="27">
        <f t="shared" si="13"/>
        <v>837</v>
      </c>
      <c r="I838" s="30" t="str">
        <f>IF(G838='Check Register'!$E$1,H838,"")</f>
        <v/>
      </c>
      <c r="J838" s="16" t="str">
        <f>IFERROR(SMALL($I$2:$I$100001,H838),"")</f>
        <v/>
      </c>
    </row>
    <row r="839" spans="1:10" x14ac:dyDescent="0.3">
      <c r="A839" t="s">
        <v>155</v>
      </c>
      <c r="B839" t="s">
        <v>8</v>
      </c>
      <c r="C839" s="7">
        <v>42762</v>
      </c>
      <c r="E839" s="27">
        <v>479.84</v>
      </c>
      <c r="G839" s="27" t="str">
        <f>VLOOKUP(C839,W:Y,3,TRUE)</f>
        <v>Jan 17</v>
      </c>
      <c r="H839" s="27">
        <f t="shared" si="13"/>
        <v>838</v>
      </c>
      <c r="I839" s="30" t="str">
        <f>IF(G839='Check Register'!$E$1,H839,"")</f>
        <v/>
      </c>
      <c r="J839" s="16" t="str">
        <f>IFERROR(SMALL($I$2:$I$100001,H839),"")</f>
        <v/>
      </c>
    </row>
    <row r="840" spans="1:10" x14ac:dyDescent="0.3">
      <c r="A840" t="s">
        <v>56</v>
      </c>
      <c r="B840" t="s">
        <v>12</v>
      </c>
      <c r="C840" s="7">
        <v>42762</v>
      </c>
      <c r="E840" s="27">
        <v>98.11</v>
      </c>
      <c r="G840" s="27" t="str">
        <f>VLOOKUP(C840,W:Y,3,TRUE)</f>
        <v>Jan 17</v>
      </c>
      <c r="H840" s="27">
        <f t="shared" si="13"/>
        <v>839</v>
      </c>
      <c r="I840" s="30" t="str">
        <f>IF(G840='Check Register'!$E$1,H840,"")</f>
        <v/>
      </c>
      <c r="J840" s="16" t="str">
        <f>IFERROR(SMALL($I$2:$I$100001,H840),"")</f>
        <v/>
      </c>
    </row>
    <row r="841" spans="1:10" x14ac:dyDescent="0.3">
      <c r="A841" t="s">
        <v>57</v>
      </c>
      <c r="B841" t="s">
        <v>8</v>
      </c>
      <c r="C841" s="7">
        <v>42762</v>
      </c>
      <c r="E841" s="27">
        <v>176.01</v>
      </c>
      <c r="G841" s="27" t="str">
        <f>VLOOKUP(C841,W:Y,3,TRUE)</f>
        <v>Jan 17</v>
      </c>
      <c r="H841" s="27">
        <f t="shared" si="13"/>
        <v>840</v>
      </c>
      <c r="I841" s="30" t="str">
        <f>IF(G841='Check Register'!$E$1,H841,"")</f>
        <v/>
      </c>
      <c r="J841" s="16" t="str">
        <f>IFERROR(SMALL($I$2:$I$100001,H841),"")</f>
        <v/>
      </c>
    </row>
    <row r="842" spans="1:10" x14ac:dyDescent="0.3">
      <c r="A842" t="s">
        <v>60</v>
      </c>
      <c r="B842" t="s">
        <v>61</v>
      </c>
      <c r="C842" s="7">
        <v>42762</v>
      </c>
      <c r="E842" s="27">
        <v>2868.42</v>
      </c>
      <c r="G842" s="27" t="str">
        <f>VLOOKUP(C842,W:Y,3,TRUE)</f>
        <v>Jan 17</v>
      </c>
      <c r="H842" s="27">
        <f t="shared" si="13"/>
        <v>841</v>
      </c>
      <c r="I842" s="30" t="str">
        <f>IF(G842='Check Register'!$E$1,H842,"")</f>
        <v/>
      </c>
      <c r="J842" s="16" t="str">
        <f>IFERROR(SMALL($I$2:$I$100001,H842),"")</f>
        <v/>
      </c>
    </row>
    <row r="843" spans="1:10" x14ac:dyDescent="0.3">
      <c r="A843" t="s">
        <v>117</v>
      </c>
      <c r="B843" t="s">
        <v>118</v>
      </c>
      <c r="C843" s="7">
        <v>42762</v>
      </c>
      <c r="E843" s="27">
        <v>17290.09</v>
      </c>
      <c r="G843" s="27" t="str">
        <f>VLOOKUP(C843,W:Y,3,TRUE)</f>
        <v>Jan 17</v>
      </c>
      <c r="H843" s="27">
        <f t="shared" si="13"/>
        <v>842</v>
      </c>
      <c r="I843" s="30" t="str">
        <f>IF(G843='Check Register'!$E$1,H843,"")</f>
        <v/>
      </c>
      <c r="J843" s="16" t="str">
        <f>IFERROR(SMALL($I$2:$I$100001,H843),"")</f>
        <v/>
      </c>
    </row>
    <row r="844" spans="1:10" x14ac:dyDescent="0.3">
      <c r="A844" t="s">
        <v>284</v>
      </c>
      <c r="B844" t="s">
        <v>285</v>
      </c>
      <c r="C844" s="7">
        <v>42762</v>
      </c>
      <c r="E844" s="27">
        <v>350</v>
      </c>
      <c r="G844" s="27" t="str">
        <f>VLOOKUP(C844,W:Y,3,TRUE)</f>
        <v>Jan 17</v>
      </c>
      <c r="H844" s="27">
        <f t="shared" si="13"/>
        <v>843</v>
      </c>
      <c r="I844" s="30" t="str">
        <f>IF(G844='Check Register'!$E$1,H844,"")</f>
        <v/>
      </c>
      <c r="J844" s="16" t="str">
        <f>IFERROR(SMALL($I$2:$I$100001,H844),"")</f>
        <v/>
      </c>
    </row>
    <row r="845" spans="1:10" x14ac:dyDescent="0.3">
      <c r="A845" t="s">
        <v>159</v>
      </c>
      <c r="B845" t="s">
        <v>22</v>
      </c>
      <c r="C845" s="7">
        <v>42762</v>
      </c>
      <c r="E845" s="27">
        <v>36.5</v>
      </c>
      <c r="G845" s="27" t="str">
        <f>VLOOKUP(C845,W:Y,3,TRUE)</f>
        <v>Jan 17</v>
      </c>
      <c r="H845" s="27">
        <f t="shared" si="13"/>
        <v>844</v>
      </c>
      <c r="I845" s="30" t="str">
        <f>IF(G845='Check Register'!$E$1,H845,"")</f>
        <v/>
      </c>
      <c r="J845" s="16" t="str">
        <f>IFERROR(SMALL($I$2:$I$100001,H845),"")</f>
        <v/>
      </c>
    </row>
    <row r="846" spans="1:10" x14ac:dyDescent="0.3">
      <c r="A846" t="s">
        <v>202</v>
      </c>
      <c r="B846" t="s">
        <v>171</v>
      </c>
      <c r="C846" s="7">
        <v>42762</v>
      </c>
      <c r="E846" s="27">
        <v>1817</v>
      </c>
      <c r="G846" s="27" t="str">
        <f>VLOOKUP(C846,W:Y,3,TRUE)</f>
        <v>Jan 17</v>
      </c>
      <c r="H846" s="27">
        <f t="shared" si="13"/>
        <v>845</v>
      </c>
      <c r="I846" s="30" t="str">
        <f>IF(G846='Check Register'!$E$1,H846,"")</f>
        <v/>
      </c>
      <c r="J846" s="16" t="str">
        <f>IFERROR(SMALL($I$2:$I$100001,H846),"")</f>
        <v/>
      </c>
    </row>
    <row r="847" spans="1:10" x14ac:dyDescent="0.3">
      <c r="A847" t="s">
        <v>71</v>
      </c>
      <c r="B847" t="s">
        <v>12</v>
      </c>
      <c r="C847" s="7">
        <v>42762</v>
      </c>
      <c r="E847" s="27">
        <v>550.54999999999995</v>
      </c>
      <c r="G847" s="27" t="str">
        <f>VLOOKUP(C847,W:Y,3,TRUE)</f>
        <v>Jan 17</v>
      </c>
      <c r="H847" s="27">
        <f t="shared" si="13"/>
        <v>846</v>
      </c>
      <c r="I847" s="30" t="str">
        <f>IF(G847='Check Register'!$E$1,H847,"")</f>
        <v/>
      </c>
      <c r="J847" s="16" t="str">
        <f>IFERROR(SMALL($I$2:$I$100001,H847),"")</f>
        <v/>
      </c>
    </row>
    <row r="848" spans="1:10" x14ac:dyDescent="0.3">
      <c r="A848" t="s">
        <v>164</v>
      </c>
      <c r="B848" t="s">
        <v>39</v>
      </c>
      <c r="C848" s="7">
        <v>42762</v>
      </c>
      <c r="E848" s="27">
        <v>200</v>
      </c>
      <c r="G848" s="27" t="str">
        <f>VLOOKUP(C848,W:Y,3,TRUE)</f>
        <v>Jan 17</v>
      </c>
      <c r="H848" s="27">
        <f t="shared" si="13"/>
        <v>847</v>
      </c>
      <c r="I848" s="30" t="str">
        <f>IF(G848='Check Register'!$E$1,H848,"")</f>
        <v/>
      </c>
      <c r="J848" s="16" t="str">
        <f>IFERROR(SMALL($I$2:$I$100001,H848),"")</f>
        <v/>
      </c>
    </row>
    <row r="849" spans="1:10" x14ac:dyDescent="0.3">
      <c r="A849" t="s">
        <v>74</v>
      </c>
      <c r="B849" t="s">
        <v>45</v>
      </c>
      <c r="C849" s="7">
        <v>42762</v>
      </c>
      <c r="E849" s="27">
        <v>1577.15</v>
      </c>
      <c r="G849" s="27" t="str">
        <f>VLOOKUP(C849,W:Y,3,TRUE)</f>
        <v>Jan 17</v>
      </c>
      <c r="H849" s="27">
        <f t="shared" si="13"/>
        <v>848</v>
      </c>
      <c r="I849" s="30" t="str">
        <f>IF(G849='Check Register'!$E$1,H849,"")</f>
        <v/>
      </c>
      <c r="J849" s="16" t="str">
        <f>IFERROR(SMALL($I$2:$I$100001,H849),"")</f>
        <v/>
      </c>
    </row>
    <row r="850" spans="1:10" x14ac:dyDescent="0.3">
      <c r="A850" t="s">
        <v>165</v>
      </c>
      <c r="B850" t="s">
        <v>8</v>
      </c>
      <c r="C850" s="7">
        <v>42762</v>
      </c>
      <c r="E850" s="27">
        <v>335.74</v>
      </c>
      <c r="G850" s="27" t="str">
        <f>VLOOKUP(C850,W:Y,3,TRUE)</f>
        <v>Jan 17</v>
      </c>
      <c r="H850" s="27">
        <f t="shared" si="13"/>
        <v>849</v>
      </c>
      <c r="I850" s="30" t="str">
        <f>IF(G850='Check Register'!$E$1,H850,"")</f>
        <v/>
      </c>
      <c r="J850" s="16" t="str">
        <f>IFERROR(SMALL($I$2:$I$100001,H850),"")</f>
        <v/>
      </c>
    </row>
    <row r="851" spans="1:10" x14ac:dyDescent="0.3">
      <c r="A851" t="s">
        <v>76</v>
      </c>
      <c r="B851" t="s">
        <v>77</v>
      </c>
      <c r="C851" s="7">
        <v>42762</v>
      </c>
      <c r="E851" s="27">
        <v>2000</v>
      </c>
      <c r="G851" s="27" t="str">
        <f>VLOOKUP(C851,W:Y,3,TRUE)</f>
        <v>Jan 17</v>
      </c>
      <c r="H851" s="27">
        <f t="shared" si="13"/>
        <v>850</v>
      </c>
      <c r="I851" s="30" t="str">
        <f>IF(G851='Check Register'!$E$1,H851,"")</f>
        <v/>
      </c>
      <c r="J851" s="16" t="str">
        <f>IFERROR(SMALL($I$2:$I$100001,H851),"")</f>
        <v/>
      </c>
    </row>
    <row r="852" spans="1:10" x14ac:dyDescent="0.3">
      <c r="A852" t="s">
        <v>170</v>
      </c>
      <c r="B852" t="s">
        <v>171</v>
      </c>
      <c r="C852" s="7">
        <v>42762</v>
      </c>
      <c r="E852" s="27">
        <v>427.9</v>
      </c>
      <c r="G852" s="27" t="str">
        <f>VLOOKUP(C852,W:Y,3,TRUE)</f>
        <v>Jan 17</v>
      </c>
      <c r="H852" s="27">
        <f t="shared" si="13"/>
        <v>851</v>
      </c>
      <c r="I852" s="30" t="str">
        <f>IF(G852='Check Register'!$E$1,H852,"")</f>
        <v/>
      </c>
      <c r="J852" s="16" t="str">
        <f>IFERROR(SMALL($I$2:$I$100001,H852),"")</f>
        <v/>
      </c>
    </row>
    <row r="853" spans="1:10" x14ac:dyDescent="0.3">
      <c r="A853" t="s">
        <v>239</v>
      </c>
      <c r="B853" t="s">
        <v>148</v>
      </c>
      <c r="C853" s="7">
        <v>42762</v>
      </c>
      <c r="E853" s="27">
        <v>9250</v>
      </c>
      <c r="G853" s="27" t="str">
        <f>VLOOKUP(C853,W:Y,3,TRUE)</f>
        <v>Jan 17</v>
      </c>
      <c r="H853" s="27">
        <f t="shared" si="13"/>
        <v>852</v>
      </c>
      <c r="I853" s="30" t="str">
        <f>IF(G853='Check Register'!$E$1,H853,"")</f>
        <v/>
      </c>
      <c r="J853" s="16" t="str">
        <f>IFERROR(SMALL($I$2:$I$100001,H853),"")</f>
        <v/>
      </c>
    </row>
    <row r="854" spans="1:10" x14ac:dyDescent="0.3">
      <c r="A854" t="s">
        <v>82</v>
      </c>
      <c r="B854" t="s">
        <v>11</v>
      </c>
      <c r="C854" s="7">
        <v>42762</v>
      </c>
      <c r="E854" s="27">
        <v>3296.58</v>
      </c>
      <c r="G854" s="27" t="str">
        <f>VLOOKUP(C854,W:Y,3,TRUE)</f>
        <v>Jan 17</v>
      </c>
      <c r="H854" s="27">
        <f t="shared" si="13"/>
        <v>853</v>
      </c>
      <c r="I854" s="30" t="str">
        <f>IF(G854='Check Register'!$E$1,H854,"")</f>
        <v/>
      </c>
      <c r="J854" s="16" t="str">
        <f>IFERROR(SMALL($I$2:$I$100001,H854),"")</f>
        <v/>
      </c>
    </row>
    <row r="855" spans="1:10" x14ac:dyDescent="0.3">
      <c r="A855" t="s">
        <v>83</v>
      </c>
      <c r="B855" t="s">
        <v>14</v>
      </c>
      <c r="C855" s="7">
        <v>42762</v>
      </c>
      <c r="E855" s="27">
        <v>888.75</v>
      </c>
      <c r="G855" s="27" t="str">
        <f>VLOOKUP(C855,W:Y,3,TRUE)</f>
        <v>Jan 17</v>
      </c>
      <c r="H855" s="27">
        <f t="shared" si="13"/>
        <v>854</v>
      </c>
      <c r="I855" s="30" t="str">
        <f>IF(G855='Check Register'!$E$1,H855,"")</f>
        <v/>
      </c>
      <c r="J855" s="16" t="str">
        <f>IFERROR(SMALL($I$2:$I$100001,H855),"")</f>
        <v/>
      </c>
    </row>
    <row r="856" spans="1:10" x14ac:dyDescent="0.3">
      <c r="A856" t="s">
        <v>126</v>
      </c>
      <c r="B856" t="s">
        <v>127</v>
      </c>
      <c r="C856" s="7">
        <v>42762</v>
      </c>
      <c r="E856" s="27">
        <v>84.2</v>
      </c>
      <c r="G856" s="27" t="str">
        <f>VLOOKUP(C856,W:Y,3,TRUE)</f>
        <v>Jan 17</v>
      </c>
      <c r="H856" s="27">
        <f t="shared" si="13"/>
        <v>855</v>
      </c>
      <c r="I856" s="30" t="str">
        <f>IF(G856='Check Register'!$E$1,H856,"")</f>
        <v/>
      </c>
      <c r="J856" s="16" t="str">
        <f>IFERROR(SMALL($I$2:$I$100001,H856),"")</f>
        <v/>
      </c>
    </row>
    <row r="857" spans="1:10" x14ac:dyDescent="0.3">
      <c r="A857" t="s">
        <v>126</v>
      </c>
      <c r="B857" t="s">
        <v>12</v>
      </c>
      <c r="C857" s="7">
        <v>42762</v>
      </c>
      <c r="E857" s="27">
        <v>15.13</v>
      </c>
      <c r="G857" s="27" t="str">
        <f>VLOOKUP(C857,W:Y,3,TRUE)</f>
        <v>Jan 17</v>
      </c>
      <c r="H857" s="27">
        <f t="shared" si="13"/>
        <v>856</v>
      </c>
      <c r="I857" s="30" t="str">
        <f>IF(G857='Check Register'!$E$1,H857,"")</f>
        <v/>
      </c>
      <c r="J857" s="16" t="str">
        <f>IFERROR(SMALL($I$2:$I$100001,H857),"")</f>
        <v/>
      </c>
    </row>
    <row r="858" spans="1:10" x14ac:dyDescent="0.3">
      <c r="A858" t="s">
        <v>97</v>
      </c>
      <c r="B858" t="s">
        <v>6</v>
      </c>
      <c r="C858" s="7">
        <v>42766</v>
      </c>
      <c r="E858" s="27">
        <v>96765.47</v>
      </c>
      <c r="G858" s="27" t="str">
        <f>VLOOKUP(C858,W:Y,3,TRUE)</f>
        <v>Jan 17</v>
      </c>
      <c r="H858" s="27">
        <f t="shared" si="13"/>
        <v>857</v>
      </c>
      <c r="I858" s="30" t="str">
        <f>IF(G858='Check Register'!$E$1,H858,"")</f>
        <v/>
      </c>
      <c r="J858" s="16" t="str">
        <f>IFERROR(SMALL($I$2:$I$100001,H858),"")</f>
        <v/>
      </c>
    </row>
    <row r="859" spans="1:10" x14ac:dyDescent="0.3">
      <c r="A859" t="s">
        <v>172</v>
      </c>
      <c r="B859" t="s">
        <v>8</v>
      </c>
      <c r="C859" s="7">
        <v>42769</v>
      </c>
      <c r="E859" s="27">
        <v>23.28</v>
      </c>
      <c r="G859" s="27" t="str">
        <f>VLOOKUP(C859,W:Y,3,TRUE)</f>
        <v>Feb 17</v>
      </c>
      <c r="H859" s="27">
        <f t="shared" si="13"/>
        <v>858</v>
      </c>
      <c r="I859" s="30" t="str">
        <f>IF(G859='Check Register'!$E$1,H859,"")</f>
        <v/>
      </c>
      <c r="J859" s="16" t="str">
        <f>IFERROR(SMALL($I$2:$I$100001,H859),"")</f>
        <v/>
      </c>
    </row>
    <row r="860" spans="1:10" x14ac:dyDescent="0.3">
      <c r="A860" t="s">
        <v>87</v>
      </c>
      <c r="B860" t="s">
        <v>8</v>
      </c>
      <c r="C860" s="7">
        <v>42769</v>
      </c>
      <c r="E860" s="27">
        <v>1000.19</v>
      </c>
      <c r="G860" s="27" t="str">
        <f>VLOOKUP(C860,W:Y,3,TRUE)</f>
        <v>Feb 17</v>
      </c>
      <c r="H860" s="27">
        <f t="shared" si="13"/>
        <v>859</v>
      </c>
      <c r="I860" s="30" t="str">
        <f>IF(G860='Check Register'!$E$1,H860,"")</f>
        <v/>
      </c>
      <c r="J860" s="16" t="str">
        <f>IFERROR(SMALL($I$2:$I$100001,H860),"")</f>
        <v/>
      </c>
    </row>
    <row r="861" spans="1:10" x14ac:dyDescent="0.3">
      <c r="A861" t="s">
        <v>9</v>
      </c>
      <c r="B861" t="s">
        <v>8</v>
      </c>
      <c r="C861" s="7">
        <v>42769</v>
      </c>
      <c r="E861" s="27">
        <v>229.7</v>
      </c>
      <c r="G861" s="27" t="str">
        <f>VLOOKUP(C861,W:Y,3,TRUE)</f>
        <v>Feb 17</v>
      </c>
      <c r="H861" s="27">
        <f t="shared" si="13"/>
        <v>860</v>
      </c>
      <c r="I861" s="30" t="str">
        <f>IF(G861='Check Register'!$E$1,H861,"")</f>
        <v/>
      </c>
      <c r="J861" s="16" t="str">
        <f>IFERROR(SMALL($I$2:$I$100001,H861),"")</f>
        <v/>
      </c>
    </row>
    <row r="862" spans="1:10" x14ac:dyDescent="0.3">
      <c r="A862" t="s">
        <v>10</v>
      </c>
      <c r="B862" t="s">
        <v>11</v>
      </c>
      <c r="C862" s="7">
        <v>42769</v>
      </c>
      <c r="E862" s="27">
        <v>271.72000000000003</v>
      </c>
      <c r="G862" s="27" t="str">
        <f>VLOOKUP(C862,W:Y,3,TRUE)</f>
        <v>Feb 17</v>
      </c>
      <c r="H862" s="27">
        <f t="shared" si="13"/>
        <v>861</v>
      </c>
      <c r="I862" s="30" t="str">
        <f>IF(G862='Check Register'!$E$1,H862,"")</f>
        <v/>
      </c>
      <c r="J862" s="16" t="str">
        <f>IFERROR(SMALL($I$2:$I$100001,H862),"")</f>
        <v/>
      </c>
    </row>
    <row r="863" spans="1:10" x14ac:dyDescent="0.3">
      <c r="A863" t="s">
        <v>10</v>
      </c>
      <c r="B863" t="s">
        <v>127</v>
      </c>
      <c r="C863" s="7">
        <v>42769</v>
      </c>
      <c r="E863" s="27">
        <v>247.71</v>
      </c>
      <c r="G863" s="27" t="str">
        <f>VLOOKUP(C863,W:Y,3,TRUE)</f>
        <v>Feb 17</v>
      </c>
      <c r="H863" s="27">
        <f t="shared" si="13"/>
        <v>862</v>
      </c>
      <c r="I863" s="30" t="str">
        <f>IF(G863='Check Register'!$E$1,H863,"")</f>
        <v/>
      </c>
      <c r="J863" s="16" t="str">
        <f>IFERROR(SMALL($I$2:$I$100001,H863),"")</f>
        <v/>
      </c>
    </row>
    <row r="864" spans="1:10" x14ac:dyDescent="0.3">
      <c r="A864" t="s">
        <v>286</v>
      </c>
      <c r="B864" t="s">
        <v>8</v>
      </c>
      <c r="C864" s="7">
        <v>42769</v>
      </c>
      <c r="E864" s="27">
        <v>513.13</v>
      </c>
      <c r="G864" s="27" t="str">
        <f>VLOOKUP(C864,W:Y,3,TRUE)</f>
        <v>Feb 17</v>
      </c>
      <c r="H864" s="27">
        <f t="shared" si="13"/>
        <v>863</v>
      </c>
      <c r="I864" s="30" t="str">
        <f>IF(G864='Check Register'!$E$1,H864,"")</f>
        <v/>
      </c>
      <c r="J864" s="16" t="str">
        <f>IFERROR(SMALL($I$2:$I$100001,H864),"")</f>
        <v/>
      </c>
    </row>
    <row r="865" spans="1:10" x14ac:dyDescent="0.3">
      <c r="A865" t="s">
        <v>133</v>
      </c>
      <c r="B865" t="s">
        <v>8</v>
      </c>
      <c r="C865" s="7">
        <v>42769</v>
      </c>
      <c r="E865" s="27">
        <v>76.2</v>
      </c>
      <c r="G865" s="27" t="str">
        <f>VLOOKUP(C865,W:Y,3,TRUE)</f>
        <v>Feb 17</v>
      </c>
      <c r="H865" s="27">
        <f t="shared" si="13"/>
        <v>864</v>
      </c>
      <c r="I865" s="30" t="str">
        <f>IF(G865='Check Register'!$E$1,H865,"")</f>
        <v/>
      </c>
      <c r="J865" s="16" t="str">
        <f>IFERROR(SMALL($I$2:$I$100001,H865),"")</f>
        <v/>
      </c>
    </row>
    <row r="866" spans="1:10" x14ac:dyDescent="0.3">
      <c r="A866" t="s">
        <v>287</v>
      </c>
      <c r="B866" t="s">
        <v>70</v>
      </c>
      <c r="C866" s="7">
        <v>42769</v>
      </c>
      <c r="E866" s="27">
        <v>209</v>
      </c>
      <c r="G866" s="27" t="str">
        <f>VLOOKUP(C866,W:Y,3,TRUE)</f>
        <v>Feb 17</v>
      </c>
      <c r="H866" s="27">
        <f t="shared" si="13"/>
        <v>865</v>
      </c>
      <c r="I866" s="30" t="str">
        <f>IF(G866='Check Register'!$E$1,H866,"")</f>
        <v/>
      </c>
      <c r="J866" s="16" t="str">
        <f>IFERROR(SMALL($I$2:$I$100001,H866),"")</f>
        <v/>
      </c>
    </row>
    <row r="867" spans="1:10" x14ac:dyDescent="0.3">
      <c r="A867" t="s">
        <v>17</v>
      </c>
      <c r="B867" t="s">
        <v>18</v>
      </c>
      <c r="C867" s="7">
        <v>42769</v>
      </c>
      <c r="E867" s="27">
        <v>4399.6099999999997</v>
      </c>
      <c r="G867" s="27" t="str">
        <f>VLOOKUP(C867,W:Y,3,TRUE)</f>
        <v>Feb 17</v>
      </c>
      <c r="H867" s="27">
        <f t="shared" si="13"/>
        <v>866</v>
      </c>
      <c r="I867" s="30" t="str">
        <f>IF(G867='Check Register'!$E$1,H867,"")</f>
        <v/>
      </c>
      <c r="J867" s="16" t="str">
        <f>IFERROR(SMALL($I$2:$I$100001,H867),"")</f>
        <v/>
      </c>
    </row>
    <row r="868" spans="1:10" x14ac:dyDescent="0.3">
      <c r="A868" t="s">
        <v>136</v>
      </c>
      <c r="B868" t="s">
        <v>22</v>
      </c>
      <c r="C868" s="7">
        <v>42769</v>
      </c>
      <c r="E868" s="27">
        <v>57.58</v>
      </c>
      <c r="G868" s="27" t="str">
        <f>VLOOKUP(C868,W:Y,3,TRUE)</f>
        <v>Feb 17</v>
      </c>
      <c r="H868" s="27">
        <f t="shared" si="13"/>
        <v>867</v>
      </c>
      <c r="I868" s="30" t="str">
        <f>IF(G868='Check Register'!$E$1,H868,"")</f>
        <v/>
      </c>
      <c r="J868" s="16" t="str">
        <f>IFERROR(SMALL($I$2:$I$100001,H868),"")</f>
        <v/>
      </c>
    </row>
    <row r="869" spans="1:10" x14ac:dyDescent="0.3">
      <c r="A869" t="s">
        <v>19</v>
      </c>
      <c r="B869" t="s">
        <v>20</v>
      </c>
      <c r="C869" s="7">
        <v>42769</v>
      </c>
      <c r="E869" s="27">
        <v>1405.78</v>
      </c>
      <c r="G869" s="27" t="str">
        <f>VLOOKUP(C869,W:Y,3,TRUE)</f>
        <v>Feb 17</v>
      </c>
      <c r="H869" s="27">
        <f t="shared" si="13"/>
        <v>868</v>
      </c>
      <c r="I869" s="30" t="str">
        <f>IF(G869='Check Register'!$E$1,H869,"")</f>
        <v/>
      </c>
      <c r="J869" s="16" t="str">
        <f>IFERROR(SMALL($I$2:$I$100001,H869),"")</f>
        <v/>
      </c>
    </row>
    <row r="870" spans="1:10" x14ac:dyDescent="0.3">
      <c r="A870" t="s">
        <v>140</v>
      </c>
      <c r="B870" t="s">
        <v>210</v>
      </c>
      <c r="C870" s="7">
        <v>42769</v>
      </c>
      <c r="E870" s="27">
        <v>389.89</v>
      </c>
      <c r="G870" s="27" t="str">
        <f>VLOOKUP(C870,W:Y,3,TRUE)</f>
        <v>Feb 17</v>
      </c>
      <c r="H870" s="27">
        <f t="shared" si="13"/>
        <v>869</v>
      </c>
      <c r="I870" s="30" t="str">
        <f>IF(G870='Check Register'!$E$1,H870,"")</f>
        <v/>
      </c>
      <c r="J870" s="16" t="str">
        <f>IFERROR(SMALL($I$2:$I$100001,H870),"")</f>
        <v/>
      </c>
    </row>
    <row r="871" spans="1:10" x14ac:dyDescent="0.3">
      <c r="A871" t="s">
        <v>98</v>
      </c>
      <c r="B871" t="s">
        <v>28</v>
      </c>
      <c r="C871" s="7">
        <v>42769</v>
      </c>
      <c r="E871" s="27">
        <v>151.5</v>
      </c>
      <c r="G871" s="27" t="str">
        <f>VLOOKUP(C871,W:Y,3,TRUE)</f>
        <v>Feb 17</v>
      </c>
      <c r="H871" s="27">
        <f t="shared" si="13"/>
        <v>870</v>
      </c>
      <c r="I871" s="30" t="str">
        <f>IF(G871='Check Register'!$E$1,H871,"")</f>
        <v/>
      </c>
      <c r="J871" s="16" t="str">
        <f>IFERROR(SMALL($I$2:$I$100001,H871),"")</f>
        <v/>
      </c>
    </row>
    <row r="872" spans="1:10" x14ac:dyDescent="0.3">
      <c r="A872" t="s">
        <v>26</v>
      </c>
      <c r="B872" t="s">
        <v>20</v>
      </c>
      <c r="C872" s="7">
        <v>42769</v>
      </c>
      <c r="E872" s="27">
        <v>4663.84</v>
      </c>
      <c r="G872" s="27" t="str">
        <f>VLOOKUP(C872,W:Y,3,TRUE)</f>
        <v>Feb 17</v>
      </c>
      <c r="H872" s="27">
        <f t="shared" si="13"/>
        <v>871</v>
      </c>
      <c r="I872" s="30" t="str">
        <f>IF(G872='Check Register'!$E$1,H872,"")</f>
        <v/>
      </c>
      <c r="J872" s="16" t="str">
        <f>IFERROR(SMALL($I$2:$I$100001,H872),"")</f>
        <v/>
      </c>
    </row>
    <row r="873" spans="1:10" x14ac:dyDescent="0.3">
      <c r="A873" t="s">
        <v>30</v>
      </c>
      <c r="B873" t="s">
        <v>31</v>
      </c>
      <c r="C873" s="7">
        <v>42769</v>
      </c>
      <c r="E873" s="27">
        <v>379.29</v>
      </c>
      <c r="G873" s="27" t="str">
        <f>VLOOKUP(C873,W:Y,3,TRUE)</f>
        <v>Feb 17</v>
      </c>
      <c r="H873" s="27">
        <f t="shared" si="13"/>
        <v>872</v>
      </c>
      <c r="I873" s="30" t="str">
        <f>IF(G873='Check Register'!$E$1,H873,"")</f>
        <v/>
      </c>
      <c r="J873" s="16" t="str">
        <f>IFERROR(SMALL($I$2:$I$100001,H873),"")</f>
        <v/>
      </c>
    </row>
    <row r="874" spans="1:10" x14ac:dyDescent="0.3">
      <c r="A874" t="s">
        <v>32</v>
      </c>
      <c r="B874" t="s">
        <v>33</v>
      </c>
      <c r="C874" s="7">
        <v>42769</v>
      </c>
      <c r="E874" s="27">
        <v>1628.55</v>
      </c>
      <c r="G874" s="27" t="str">
        <f>VLOOKUP(C874,W:Y,3,TRUE)</f>
        <v>Feb 17</v>
      </c>
      <c r="H874" s="27">
        <f t="shared" si="13"/>
        <v>873</v>
      </c>
      <c r="I874" s="30" t="str">
        <f>IF(G874='Check Register'!$E$1,H874,"")</f>
        <v/>
      </c>
      <c r="J874" s="16" t="str">
        <f>IFERROR(SMALL($I$2:$I$100001,H874),"")</f>
        <v/>
      </c>
    </row>
    <row r="875" spans="1:10" x14ac:dyDescent="0.3">
      <c r="A875" t="s">
        <v>34</v>
      </c>
      <c r="B875" t="s">
        <v>35</v>
      </c>
      <c r="C875" s="7">
        <v>42769</v>
      </c>
      <c r="E875" s="27">
        <v>150</v>
      </c>
      <c r="G875" s="27" t="str">
        <f>VLOOKUP(C875,W:Y,3,TRUE)</f>
        <v>Feb 17</v>
      </c>
      <c r="H875" s="27">
        <f t="shared" si="13"/>
        <v>874</v>
      </c>
      <c r="I875" s="30" t="str">
        <f>IF(G875='Check Register'!$E$1,H875,"")</f>
        <v/>
      </c>
      <c r="J875" s="16" t="str">
        <f>IFERROR(SMALL($I$2:$I$100001,H875),"")</f>
        <v/>
      </c>
    </row>
    <row r="876" spans="1:10" x14ac:dyDescent="0.3">
      <c r="A876" t="s">
        <v>36</v>
      </c>
      <c r="B876" t="s">
        <v>18</v>
      </c>
      <c r="C876" s="7">
        <v>42769</v>
      </c>
      <c r="E876" s="27">
        <v>1001.78</v>
      </c>
      <c r="G876" s="27" t="str">
        <f>VLOOKUP(C876,W:Y,3,TRUE)</f>
        <v>Feb 17</v>
      </c>
      <c r="H876" s="27">
        <f t="shared" si="13"/>
        <v>875</v>
      </c>
      <c r="I876" s="30" t="str">
        <f>IF(G876='Check Register'!$E$1,H876,"")</f>
        <v/>
      </c>
      <c r="J876" s="16" t="str">
        <f>IFERROR(SMALL($I$2:$I$100001,H876),"")</f>
        <v/>
      </c>
    </row>
    <row r="877" spans="1:10" x14ac:dyDescent="0.3">
      <c r="A877" t="s">
        <v>146</v>
      </c>
      <c r="B877" t="s">
        <v>8</v>
      </c>
      <c r="C877" s="7">
        <v>42769</v>
      </c>
      <c r="E877" s="27">
        <v>3830.96</v>
      </c>
      <c r="G877" s="27" t="str">
        <f>VLOOKUP(C877,W:Y,3,TRUE)</f>
        <v>Feb 17</v>
      </c>
      <c r="H877" s="27">
        <f t="shared" si="13"/>
        <v>876</v>
      </c>
      <c r="I877" s="30" t="str">
        <f>IF(G877='Check Register'!$E$1,H877,"")</f>
        <v/>
      </c>
      <c r="J877" s="16" t="str">
        <f>IFERROR(SMALL($I$2:$I$100001,H877),"")</f>
        <v/>
      </c>
    </row>
    <row r="878" spans="1:10" x14ac:dyDescent="0.3">
      <c r="A878" t="s">
        <v>185</v>
      </c>
      <c r="B878" t="s">
        <v>28</v>
      </c>
      <c r="C878" s="7">
        <v>42769</v>
      </c>
      <c r="E878" s="27">
        <v>4487.6499999999996</v>
      </c>
      <c r="G878" s="27" t="str">
        <f>VLOOKUP(C878,W:Y,3,TRUE)</f>
        <v>Feb 17</v>
      </c>
      <c r="H878" s="27">
        <f t="shared" si="13"/>
        <v>877</v>
      </c>
      <c r="I878" s="30" t="str">
        <f>IF(G878='Check Register'!$E$1,H878,"")</f>
        <v/>
      </c>
      <c r="J878" s="16" t="str">
        <f>IFERROR(SMALL($I$2:$I$100001,H878),"")</f>
        <v/>
      </c>
    </row>
    <row r="879" spans="1:10" x14ac:dyDescent="0.3">
      <c r="A879" t="s">
        <v>288</v>
      </c>
      <c r="B879" t="s">
        <v>14</v>
      </c>
      <c r="C879" s="7">
        <v>42769</v>
      </c>
      <c r="E879" s="27">
        <v>12250.01</v>
      </c>
      <c r="G879" s="27" t="str">
        <f>VLOOKUP(C879,W:Y,3,TRUE)</f>
        <v>Feb 17</v>
      </c>
      <c r="H879" s="27">
        <f t="shared" si="13"/>
        <v>878</v>
      </c>
      <c r="I879" s="30" t="str">
        <f>IF(G879='Check Register'!$E$1,H879,"")</f>
        <v/>
      </c>
      <c r="J879" s="16" t="str">
        <f>IFERROR(SMALL($I$2:$I$100001,H879),"")</f>
        <v/>
      </c>
    </row>
    <row r="880" spans="1:10" x14ac:dyDescent="0.3">
      <c r="A880" t="s">
        <v>38</v>
      </c>
      <c r="B880" t="s">
        <v>39</v>
      </c>
      <c r="C880" s="7">
        <v>42769</v>
      </c>
      <c r="E880" s="27">
        <v>518.08000000000004</v>
      </c>
      <c r="G880" s="27" t="str">
        <f>VLOOKUP(C880,W:Y,3,TRUE)</f>
        <v>Feb 17</v>
      </c>
      <c r="H880" s="27">
        <f t="shared" si="13"/>
        <v>879</v>
      </c>
      <c r="I880" s="30" t="str">
        <f>IF(G880='Check Register'!$E$1,H880,"")</f>
        <v/>
      </c>
      <c r="J880" s="16" t="str">
        <f>IFERROR(SMALL($I$2:$I$100001,H880),"")</f>
        <v/>
      </c>
    </row>
    <row r="881" spans="1:10" x14ac:dyDescent="0.3">
      <c r="A881" t="s">
        <v>222</v>
      </c>
      <c r="B881" t="s">
        <v>67</v>
      </c>
      <c r="C881" s="7">
        <v>42769</v>
      </c>
      <c r="E881" s="27">
        <v>210</v>
      </c>
      <c r="G881" s="27" t="str">
        <f>VLOOKUP(C881,W:Y,3,TRUE)</f>
        <v>Feb 17</v>
      </c>
      <c r="H881" s="27">
        <f t="shared" si="13"/>
        <v>880</v>
      </c>
      <c r="I881" s="30" t="str">
        <f>IF(G881='Check Register'!$E$1,H881,"")</f>
        <v/>
      </c>
      <c r="J881" s="16" t="str">
        <f>IFERROR(SMALL($I$2:$I$100001,H881),"")</f>
        <v/>
      </c>
    </row>
    <row r="882" spans="1:10" x14ac:dyDescent="0.3">
      <c r="A882" t="s">
        <v>281</v>
      </c>
      <c r="B882" t="s">
        <v>12</v>
      </c>
      <c r="C882" s="7">
        <v>42769</v>
      </c>
      <c r="E882" s="27">
        <v>109.91</v>
      </c>
      <c r="G882" s="27" t="str">
        <f>VLOOKUP(C882,W:Y,3,TRUE)</f>
        <v>Feb 17</v>
      </c>
      <c r="H882" s="27">
        <f t="shared" si="13"/>
        <v>881</v>
      </c>
      <c r="I882" s="30" t="str">
        <f>IF(G882='Check Register'!$E$1,H882,"")</f>
        <v/>
      </c>
      <c r="J882" s="16" t="str">
        <f>IFERROR(SMALL($I$2:$I$100001,H882),"")</f>
        <v/>
      </c>
    </row>
    <row r="883" spans="1:10" x14ac:dyDescent="0.3">
      <c r="A883" t="s">
        <v>223</v>
      </c>
      <c r="B883" t="s">
        <v>8</v>
      </c>
      <c r="C883" s="7">
        <v>42769</v>
      </c>
      <c r="E883" s="27">
        <v>42.25</v>
      </c>
      <c r="G883" s="27" t="str">
        <f>VLOOKUP(C883,W:Y,3,TRUE)</f>
        <v>Feb 17</v>
      </c>
      <c r="H883" s="27">
        <f t="shared" si="13"/>
        <v>882</v>
      </c>
      <c r="I883" s="30" t="str">
        <f>IF(G883='Check Register'!$E$1,H883,"")</f>
        <v/>
      </c>
      <c r="J883" s="16" t="str">
        <f>IFERROR(SMALL($I$2:$I$100001,H883),"")</f>
        <v/>
      </c>
    </row>
    <row r="884" spans="1:10" x14ac:dyDescent="0.3">
      <c r="A884" t="s">
        <v>151</v>
      </c>
      <c r="B884" t="s">
        <v>16</v>
      </c>
      <c r="C884" s="7">
        <v>42769</v>
      </c>
      <c r="E884" s="27">
        <v>6.43</v>
      </c>
      <c r="G884" s="27" t="str">
        <f>VLOOKUP(C884,W:Y,3,TRUE)</f>
        <v>Feb 17</v>
      </c>
      <c r="H884" s="27">
        <f t="shared" si="13"/>
        <v>883</v>
      </c>
      <c r="I884" s="30" t="str">
        <f>IF(G884='Check Register'!$E$1,H884,"")</f>
        <v/>
      </c>
      <c r="J884" s="16" t="str">
        <f>IFERROR(SMALL($I$2:$I$100001,H884),"")</f>
        <v/>
      </c>
    </row>
    <row r="885" spans="1:10" x14ac:dyDescent="0.3">
      <c r="A885" t="s">
        <v>46</v>
      </c>
      <c r="B885" t="s">
        <v>47</v>
      </c>
      <c r="C885" s="7">
        <v>42769</v>
      </c>
      <c r="E885" s="27">
        <v>14782.05</v>
      </c>
      <c r="G885" s="27" t="str">
        <f>VLOOKUP(C885,W:Y,3,TRUE)</f>
        <v>Feb 17</v>
      </c>
      <c r="H885" s="27">
        <f t="shared" si="13"/>
        <v>884</v>
      </c>
      <c r="I885" s="30" t="str">
        <f>IF(G885='Check Register'!$E$1,H885,"")</f>
        <v/>
      </c>
      <c r="J885" s="16" t="str">
        <f>IFERROR(SMALL($I$2:$I$100001,H885),"")</f>
        <v/>
      </c>
    </row>
    <row r="886" spans="1:10" x14ac:dyDescent="0.3">
      <c r="A886" t="s">
        <v>46</v>
      </c>
      <c r="B886" t="s">
        <v>111</v>
      </c>
      <c r="C886" s="7">
        <v>42769</v>
      </c>
      <c r="E886" s="27">
        <v>7725.94</v>
      </c>
      <c r="G886" s="27" t="str">
        <f>VLOOKUP(C886,W:Y,3,TRUE)</f>
        <v>Feb 17</v>
      </c>
      <c r="H886" s="27">
        <f t="shared" si="13"/>
        <v>885</v>
      </c>
      <c r="I886" s="30" t="str">
        <f>IF(G886='Check Register'!$E$1,H886,"")</f>
        <v/>
      </c>
      <c r="J886" s="16" t="str">
        <f>IFERROR(SMALL($I$2:$I$100001,H886),"")</f>
        <v/>
      </c>
    </row>
    <row r="887" spans="1:10" x14ac:dyDescent="0.3">
      <c r="A887" t="s">
        <v>53</v>
      </c>
      <c r="B887" t="s">
        <v>8</v>
      </c>
      <c r="C887" s="7">
        <v>42769</v>
      </c>
      <c r="E887" s="27">
        <v>140.22</v>
      </c>
      <c r="G887" s="27" t="str">
        <f>VLOOKUP(C887,W:Y,3,TRUE)</f>
        <v>Feb 17</v>
      </c>
      <c r="H887" s="27">
        <f t="shared" si="13"/>
        <v>886</v>
      </c>
      <c r="I887" s="30" t="str">
        <f>IF(G887='Check Register'!$E$1,H887,"")</f>
        <v/>
      </c>
      <c r="J887" s="16" t="str">
        <f>IFERROR(SMALL($I$2:$I$100001,H887),"")</f>
        <v/>
      </c>
    </row>
    <row r="888" spans="1:10" x14ac:dyDescent="0.3">
      <c r="A888" t="s">
        <v>155</v>
      </c>
      <c r="B888" t="s">
        <v>8</v>
      </c>
      <c r="C888" s="7">
        <v>42769</v>
      </c>
      <c r="E888" s="27">
        <v>115.14</v>
      </c>
      <c r="G888" s="27" t="str">
        <f>VLOOKUP(C888,W:Y,3,TRUE)</f>
        <v>Feb 17</v>
      </c>
      <c r="H888" s="27">
        <f t="shared" si="13"/>
        <v>887</v>
      </c>
      <c r="I888" s="30" t="str">
        <f>IF(G888='Check Register'!$E$1,H888,"")</f>
        <v/>
      </c>
      <c r="J888" s="16" t="str">
        <f>IFERROR(SMALL($I$2:$I$100001,H888),"")</f>
        <v/>
      </c>
    </row>
    <row r="889" spans="1:10" x14ac:dyDescent="0.3">
      <c r="A889" t="s">
        <v>56</v>
      </c>
      <c r="B889" t="s">
        <v>12</v>
      </c>
      <c r="C889" s="7">
        <v>42769</v>
      </c>
      <c r="E889" s="27">
        <v>52.86</v>
      </c>
      <c r="G889" s="27" t="str">
        <f>VLOOKUP(C889,W:Y,3,TRUE)</f>
        <v>Feb 17</v>
      </c>
      <c r="H889" s="27">
        <f t="shared" si="13"/>
        <v>888</v>
      </c>
      <c r="I889" s="30" t="str">
        <f>IF(G889='Check Register'!$E$1,H889,"")</f>
        <v/>
      </c>
      <c r="J889" s="16" t="str">
        <f>IFERROR(SMALL($I$2:$I$100001,H889),"")</f>
        <v/>
      </c>
    </row>
    <row r="890" spans="1:10" x14ac:dyDescent="0.3">
      <c r="A890" t="s">
        <v>57</v>
      </c>
      <c r="B890" t="s">
        <v>8</v>
      </c>
      <c r="C890" s="7">
        <v>42769</v>
      </c>
      <c r="E890" s="27">
        <v>70.680000000000007</v>
      </c>
      <c r="G890" s="27" t="str">
        <f>VLOOKUP(C890,W:Y,3,TRUE)</f>
        <v>Feb 17</v>
      </c>
      <c r="H890" s="27">
        <f t="shared" si="13"/>
        <v>889</v>
      </c>
      <c r="I890" s="30" t="str">
        <f>IF(G890='Check Register'!$E$1,H890,"")</f>
        <v/>
      </c>
      <c r="J890" s="16" t="str">
        <f>IFERROR(SMALL($I$2:$I$100001,H890),"")</f>
        <v/>
      </c>
    </row>
    <row r="891" spans="1:10" x14ac:dyDescent="0.3">
      <c r="A891" t="s">
        <v>59</v>
      </c>
      <c r="B891" t="s">
        <v>45</v>
      </c>
      <c r="C891" s="7">
        <v>42769</v>
      </c>
      <c r="E891" s="27">
        <v>293.17</v>
      </c>
      <c r="G891" s="27" t="str">
        <f>VLOOKUP(C891,W:Y,3,TRUE)</f>
        <v>Feb 17</v>
      </c>
      <c r="H891" s="27">
        <f t="shared" si="13"/>
        <v>890</v>
      </c>
      <c r="I891" s="30" t="str">
        <f>IF(G891='Check Register'!$E$1,H891,"")</f>
        <v/>
      </c>
      <c r="J891" s="16" t="str">
        <f>IFERROR(SMALL($I$2:$I$100001,H891),"")</f>
        <v/>
      </c>
    </row>
    <row r="892" spans="1:10" x14ac:dyDescent="0.3">
      <c r="A892" t="s">
        <v>117</v>
      </c>
      <c r="B892" t="s">
        <v>14</v>
      </c>
      <c r="C892" s="7">
        <v>42769</v>
      </c>
      <c r="E892" s="27">
        <v>3750</v>
      </c>
      <c r="G892" s="27" t="str">
        <f>VLOOKUP(C892,W:Y,3,TRUE)</f>
        <v>Feb 17</v>
      </c>
      <c r="H892" s="27">
        <f t="shared" si="13"/>
        <v>891</v>
      </c>
      <c r="I892" s="30" t="str">
        <f>IF(G892='Check Register'!$E$1,H892,"")</f>
        <v/>
      </c>
      <c r="J892" s="16" t="str">
        <f>IFERROR(SMALL($I$2:$I$100001,H892),"")</f>
        <v/>
      </c>
    </row>
    <row r="893" spans="1:10" x14ac:dyDescent="0.3">
      <c r="A893" t="s">
        <v>120</v>
      </c>
      <c r="B893" t="s">
        <v>12</v>
      </c>
      <c r="C893" s="7">
        <v>42769</v>
      </c>
      <c r="E893" s="27">
        <v>96</v>
      </c>
      <c r="G893" s="27" t="str">
        <f>VLOOKUP(C893,W:Y,3,TRUE)</f>
        <v>Feb 17</v>
      </c>
      <c r="H893" s="27">
        <f t="shared" si="13"/>
        <v>892</v>
      </c>
      <c r="I893" s="30" t="str">
        <f>IF(G893='Check Register'!$E$1,H893,"")</f>
        <v/>
      </c>
      <c r="J893" s="16" t="str">
        <f>IFERROR(SMALL($I$2:$I$100001,H893),"")</f>
        <v/>
      </c>
    </row>
    <row r="894" spans="1:10" x14ac:dyDescent="0.3">
      <c r="A894" t="s">
        <v>252</v>
      </c>
      <c r="B894" t="s">
        <v>25</v>
      </c>
      <c r="C894" s="7">
        <v>42769</v>
      </c>
      <c r="E894" s="27">
        <v>1767.02</v>
      </c>
      <c r="G894" s="27" t="str">
        <f>VLOOKUP(C894,W:Y,3,TRUE)</f>
        <v>Feb 17</v>
      </c>
      <c r="H894" s="27">
        <f t="shared" si="13"/>
        <v>893</v>
      </c>
      <c r="I894" s="30" t="str">
        <f>IF(G894='Check Register'!$E$1,H894,"")</f>
        <v/>
      </c>
      <c r="J894" s="16" t="str">
        <f>IFERROR(SMALL($I$2:$I$100001,H894),"")</f>
        <v/>
      </c>
    </row>
    <row r="895" spans="1:10" x14ac:dyDescent="0.3">
      <c r="A895" t="s">
        <v>193</v>
      </c>
      <c r="B895" t="s">
        <v>18</v>
      </c>
      <c r="C895" s="7">
        <v>42769</v>
      </c>
      <c r="E895" s="27">
        <v>43.08</v>
      </c>
      <c r="G895" s="27" t="str">
        <f>VLOOKUP(C895,W:Y,3,TRUE)</f>
        <v>Feb 17</v>
      </c>
      <c r="H895" s="27">
        <f t="shared" si="13"/>
        <v>894</v>
      </c>
      <c r="I895" s="30" t="str">
        <f>IF(G895='Check Register'!$E$1,H895,"")</f>
        <v/>
      </c>
      <c r="J895" s="16" t="str">
        <f>IFERROR(SMALL($I$2:$I$100001,H895),"")</f>
        <v/>
      </c>
    </row>
    <row r="896" spans="1:10" x14ac:dyDescent="0.3">
      <c r="A896" t="s">
        <v>71</v>
      </c>
      <c r="B896" t="s">
        <v>12</v>
      </c>
      <c r="C896" s="7">
        <v>42769</v>
      </c>
      <c r="E896" s="27">
        <v>200.91</v>
      </c>
      <c r="G896" s="27" t="str">
        <f>VLOOKUP(C896,W:Y,3,TRUE)</f>
        <v>Feb 17</v>
      </c>
      <c r="H896" s="27">
        <f t="shared" si="13"/>
        <v>895</v>
      </c>
      <c r="I896" s="30" t="str">
        <f>IF(G896='Check Register'!$E$1,H896,"")</f>
        <v/>
      </c>
      <c r="J896" s="16" t="str">
        <f>IFERROR(SMALL($I$2:$I$100001,H896),"")</f>
        <v/>
      </c>
    </row>
    <row r="897" spans="1:10" x14ac:dyDescent="0.3">
      <c r="A897" t="s">
        <v>164</v>
      </c>
      <c r="B897" t="s">
        <v>39</v>
      </c>
      <c r="C897" s="7">
        <v>42769</v>
      </c>
      <c r="E897" s="27">
        <v>5120</v>
      </c>
      <c r="G897" s="27" t="str">
        <f>VLOOKUP(C897,W:Y,3,TRUE)</f>
        <v>Feb 17</v>
      </c>
      <c r="H897" s="27">
        <f t="shared" si="13"/>
        <v>896</v>
      </c>
      <c r="I897" s="30" t="str">
        <f>IF(G897='Check Register'!$E$1,H897,"")</f>
        <v/>
      </c>
      <c r="J897" s="16" t="str">
        <f>IFERROR(SMALL($I$2:$I$100001,H897),"")</f>
        <v/>
      </c>
    </row>
    <row r="898" spans="1:10" x14ac:dyDescent="0.3">
      <c r="A898" t="s">
        <v>72</v>
      </c>
      <c r="B898" t="s">
        <v>73</v>
      </c>
      <c r="C898" s="7">
        <v>42769</v>
      </c>
      <c r="E898" s="27">
        <v>20445.72</v>
      </c>
      <c r="G898" s="27" t="str">
        <f>VLOOKUP(C898,W:Y,3,TRUE)</f>
        <v>Feb 17</v>
      </c>
      <c r="H898" s="27">
        <f t="shared" si="13"/>
        <v>897</v>
      </c>
      <c r="I898" s="30" t="str">
        <f>IF(G898='Check Register'!$E$1,H898,"")</f>
        <v/>
      </c>
      <c r="J898" s="16" t="str">
        <f>IFERROR(SMALL($I$2:$I$100001,H898),"")</f>
        <v/>
      </c>
    </row>
    <row r="899" spans="1:10" x14ac:dyDescent="0.3">
      <c r="A899" t="s">
        <v>165</v>
      </c>
      <c r="B899" t="s">
        <v>8</v>
      </c>
      <c r="C899" s="7">
        <v>42769</v>
      </c>
      <c r="E899" s="27">
        <v>7380</v>
      </c>
      <c r="G899" s="27" t="str">
        <f>VLOOKUP(C899,W:Y,3,TRUE)</f>
        <v>Feb 17</v>
      </c>
      <c r="H899" s="27">
        <f t="shared" ref="H899:H962" si="14">1+H898</f>
        <v>898</v>
      </c>
      <c r="I899" s="30" t="str">
        <f>IF(G899='Check Register'!$E$1,H899,"")</f>
        <v/>
      </c>
      <c r="J899" s="16" t="str">
        <f>IFERROR(SMALL($I$2:$I$100001,H899),"")</f>
        <v/>
      </c>
    </row>
    <row r="900" spans="1:10" x14ac:dyDescent="0.3">
      <c r="A900" t="s">
        <v>76</v>
      </c>
      <c r="B900" t="s">
        <v>214</v>
      </c>
      <c r="C900" s="7">
        <v>42769</v>
      </c>
      <c r="E900" s="27">
        <v>27151.24</v>
      </c>
      <c r="G900" s="27" t="str">
        <f>VLOOKUP(C900,W:Y,3,TRUE)</f>
        <v>Feb 17</v>
      </c>
      <c r="H900" s="27">
        <f t="shared" si="14"/>
        <v>899</v>
      </c>
      <c r="I900" s="30" t="str">
        <f>IF(G900='Check Register'!$E$1,H900,"")</f>
        <v/>
      </c>
      <c r="J900" s="16" t="str">
        <f>IFERROR(SMALL($I$2:$I$100001,H900),"")</f>
        <v/>
      </c>
    </row>
    <row r="901" spans="1:10" x14ac:dyDescent="0.3">
      <c r="A901" t="s">
        <v>76</v>
      </c>
      <c r="B901" t="s">
        <v>111</v>
      </c>
      <c r="C901" s="7">
        <v>42769</v>
      </c>
      <c r="E901" s="27">
        <v>1659.98</v>
      </c>
      <c r="G901" s="27" t="str">
        <f>VLOOKUP(C901,W:Y,3,TRUE)</f>
        <v>Feb 17</v>
      </c>
      <c r="H901" s="27">
        <f t="shared" si="14"/>
        <v>900</v>
      </c>
      <c r="I901" s="30" t="str">
        <f>IF(G901='Check Register'!$E$1,H901,"")</f>
        <v/>
      </c>
      <c r="J901" s="16" t="str">
        <f>IFERROR(SMALL($I$2:$I$100001,H901),"")</f>
        <v/>
      </c>
    </row>
    <row r="902" spans="1:10" x14ac:dyDescent="0.3">
      <c r="A902" t="s">
        <v>170</v>
      </c>
      <c r="B902" t="s">
        <v>171</v>
      </c>
      <c r="C902" s="7">
        <v>42769</v>
      </c>
      <c r="E902" s="27">
        <v>985.25</v>
      </c>
      <c r="G902" s="27" t="str">
        <f>VLOOKUP(C902,W:Y,3,TRUE)</f>
        <v>Feb 17</v>
      </c>
      <c r="H902" s="27">
        <f t="shared" si="14"/>
        <v>901</v>
      </c>
      <c r="I902" s="30" t="str">
        <f>IF(G902='Check Register'!$E$1,H902,"")</f>
        <v/>
      </c>
      <c r="J902" s="16" t="str">
        <f>IFERROR(SMALL($I$2:$I$100001,H902),"")</f>
        <v/>
      </c>
    </row>
    <row r="903" spans="1:10" x14ac:dyDescent="0.3">
      <c r="A903" t="s">
        <v>5</v>
      </c>
      <c r="B903" t="s">
        <v>6</v>
      </c>
      <c r="C903" s="7">
        <v>42769</v>
      </c>
      <c r="E903" s="27">
        <v>247762.26</v>
      </c>
      <c r="G903" s="27" t="str">
        <f>VLOOKUP(C903,W:Y,3,TRUE)</f>
        <v>Feb 17</v>
      </c>
      <c r="H903" s="27">
        <f t="shared" si="14"/>
        <v>902</v>
      </c>
      <c r="I903" s="30" t="str">
        <f>IF(G903='Check Register'!$E$1,H903,"")</f>
        <v/>
      </c>
      <c r="J903" s="16" t="str">
        <f>IFERROR(SMALL($I$2:$I$100001,H903),"")</f>
        <v/>
      </c>
    </row>
    <row r="904" spans="1:10" x14ac:dyDescent="0.3">
      <c r="A904" t="s">
        <v>215</v>
      </c>
      <c r="B904" t="s">
        <v>208</v>
      </c>
      <c r="C904" s="7">
        <v>42769</v>
      </c>
      <c r="E904" s="27">
        <v>795.23</v>
      </c>
      <c r="G904" s="27" t="str">
        <f>VLOOKUP(C904,W:Y,3,TRUE)</f>
        <v>Feb 17</v>
      </c>
      <c r="H904" s="27">
        <f t="shared" si="14"/>
        <v>903</v>
      </c>
      <c r="I904" s="30" t="str">
        <f>IF(G904='Check Register'!$E$1,H904,"")</f>
        <v/>
      </c>
      <c r="J904" s="16" t="str">
        <f>IFERROR(SMALL($I$2:$I$100001,H904),"")</f>
        <v/>
      </c>
    </row>
    <row r="905" spans="1:10" x14ac:dyDescent="0.3">
      <c r="A905" t="s">
        <v>83</v>
      </c>
      <c r="B905" t="s">
        <v>14</v>
      </c>
      <c r="C905" s="7">
        <v>42769</v>
      </c>
      <c r="E905" s="27">
        <v>6143.04</v>
      </c>
      <c r="G905" s="27" t="str">
        <f>VLOOKUP(C905,W:Y,3,TRUE)</f>
        <v>Feb 17</v>
      </c>
      <c r="H905" s="27">
        <f t="shared" si="14"/>
        <v>904</v>
      </c>
      <c r="I905" s="30" t="str">
        <f>IF(G905='Check Register'!$E$1,H905,"")</f>
        <v/>
      </c>
      <c r="J905" s="16" t="str">
        <f>IFERROR(SMALL($I$2:$I$100001,H905),"")</f>
        <v/>
      </c>
    </row>
    <row r="906" spans="1:10" x14ac:dyDescent="0.3">
      <c r="A906" t="s">
        <v>125</v>
      </c>
      <c r="B906" t="s">
        <v>22</v>
      </c>
      <c r="C906" s="7">
        <v>42769</v>
      </c>
      <c r="E906" s="27">
        <v>462.51</v>
      </c>
      <c r="G906" s="27" t="str">
        <f>VLOOKUP(C906,W:Y,3,TRUE)</f>
        <v>Feb 17</v>
      </c>
      <c r="H906" s="27">
        <f t="shared" si="14"/>
        <v>905</v>
      </c>
      <c r="I906" s="30" t="str">
        <f>IF(G906='Check Register'!$E$1,H906,"")</f>
        <v/>
      </c>
      <c r="J906" s="16" t="str">
        <f>IFERROR(SMALL($I$2:$I$100001,H906),"")</f>
        <v/>
      </c>
    </row>
    <row r="907" spans="1:10" x14ac:dyDescent="0.3">
      <c r="A907" t="s">
        <v>253</v>
      </c>
      <c r="B907" t="s">
        <v>14</v>
      </c>
      <c r="C907" s="7">
        <v>42769</v>
      </c>
      <c r="E907" s="27">
        <v>10000</v>
      </c>
      <c r="G907" s="27" t="str">
        <f>VLOOKUP(C907,W:Y,3,TRUE)</f>
        <v>Feb 17</v>
      </c>
      <c r="H907" s="27">
        <f t="shared" si="14"/>
        <v>906</v>
      </c>
      <c r="I907" s="30" t="str">
        <f>IF(G907='Check Register'!$E$1,H907,"")</f>
        <v/>
      </c>
      <c r="J907" s="16" t="str">
        <f>IFERROR(SMALL($I$2:$I$100001,H907),"")</f>
        <v/>
      </c>
    </row>
    <row r="908" spans="1:10" x14ac:dyDescent="0.3">
      <c r="A908" t="s">
        <v>289</v>
      </c>
      <c r="B908" t="s">
        <v>89</v>
      </c>
      <c r="C908" s="7">
        <v>42769</v>
      </c>
      <c r="E908" s="27">
        <v>853.5</v>
      </c>
      <c r="G908" s="27" t="str">
        <f>VLOOKUP(C908,W:Y,3,TRUE)</f>
        <v>Feb 17</v>
      </c>
      <c r="H908" s="27">
        <f t="shared" si="14"/>
        <v>907</v>
      </c>
      <c r="I908" s="30" t="str">
        <f>IF(G908='Check Register'!$E$1,H908,"")</f>
        <v/>
      </c>
      <c r="J908" s="16" t="str">
        <f>IFERROR(SMALL($I$2:$I$100001,H908),"")</f>
        <v/>
      </c>
    </row>
    <row r="909" spans="1:10" x14ac:dyDescent="0.3">
      <c r="A909" t="s">
        <v>126</v>
      </c>
      <c r="B909" t="s">
        <v>8</v>
      </c>
      <c r="C909" s="7">
        <v>42769</v>
      </c>
      <c r="E909" s="27">
        <v>4.5999999999999996</v>
      </c>
      <c r="G909" s="27" t="str">
        <f>VLOOKUP(C909,W:Y,3,TRUE)</f>
        <v>Feb 17</v>
      </c>
      <c r="H909" s="27">
        <f t="shared" si="14"/>
        <v>908</v>
      </c>
      <c r="I909" s="30" t="str">
        <f>IF(G909='Check Register'!$E$1,H909,"")</f>
        <v/>
      </c>
      <c r="J909" s="16" t="str">
        <f>IFERROR(SMALL($I$2:$I$100001,H909),"")</f>
        <v/>
      </c>
    </row>
    <row r="910" spans="1:10" x14ac:dyDescent="0.3">
      <c r="A910" t="s">
        <v>5</v>
      </c>
      <c r="B910" t="s">
        <v>6</v>
      </c>
      <c r="C910" s="7">
        <v>42774</v>
      </c>
      <c r="E910" s="27">
        <v>519.19000000000005</v>
      </c>
      <c r="G910" s="27" t="str">
        <f>VLOOKUP(C910,W:Y,3,TRUE)</f>
        <v>Feb 17</v>
      </c>
      <c r="H910" s="27">
        <f t="shared" si="14"/>
        <v>909</v>
      </c>
      <c r="I910" s="30" t="str">
        <f>IF(G910='Check Register'!$E$1,H910,"")</f>
        <v/>
      </c>
      <c r="J910" s="16" t="str">
        <f>IFERROR(SMALL($I$2:$I$100001,H910),"")</f>
        <v/>
      </c>
    </row>
    <row r="911" spans="1:10" x14ac:dyDescent="0.3">
      <c r="A911" t="s">
        <v>172</v>
      </c>
      <c r="B911" t="s">
        <v>8</v>
      </c>
      <c r="C911" s="7">
        <v>42776</v>
      </c>
      <c r="E911" s="27">
        <v>419.4</v>
      </c>
      <c r="G911" s="27" t="str">
        <f>VLOOKUP(C911,W:Y,3,TRUE)</f>
        <v>Feb 17</v>
      </c>
      <c r="H911" s="27">
        <f t="shared" si="14"/>
        <v>910</v>
      </c>
      <c r="I911" s="30" t="str">
        <f>IF(G911='Check Register'!$E$1,H911,"")</f>
        <v/>
      </c>
      <c r="J911" s="16" t="str">
        <f>IFERROR(SMALL($I$2:$I$100001,H911),"")</f>
        <v/>
      </c>
    </row>
    <row r="912" spans="1:10" x14ac:dyDescent="0.3">
      <c r="A912" t="s">
        <v>87</v>
      </c>
      <c r="B912" t="s">
        <v>8</v>
      </c>
      <c r="C912" s="7">
        <v>42776</v>
      </c>
      <c r="E912" s="27">
        <v>7.8</v>
      </c>
      <c r="G912" s="27" t="str">
        <f>VLOOKUP(C912,W:Y,3,TRUE)</f>
        <v>Feb 17</v>
      </c>
      <c r="H912" s="27">
        <f t="shared" si="14"/>
        <v>911</v>
      </c>
      <c r="I912" s="30" t="str">
        <f>IF(G912='Check Register'!$E$1,H912,"")</f>
        <v/>
      </c>
      <c r="J912" s="16" t="str">
        <f>IFERROR(SMALL($I$2:$I$100001,H912),"")</f>
        <v/>
      </c>
    </row>
    <row r="913" spans="1:10" x14ac:dyDescent="0.3">
      <c r="A913" t="s">
        <v>7</v>
      </c>
      <c r="B913" t="s">
        <v>8</v>
      </c>
      <c r="C913" s="7">
        <v>42776</v>
      </c>
      <c r="E913" s="27">
        <v>36</v>
      </c>
      <c r="G913" s="27" t="str">
        <f>VLOOKUP(C913,W:Y,3,TRUE)</f>
        <v>Feb 17</v>
      </c>
      <c r="H913" s="27">
        <f t="shared" si="14"/>
        <v>912</v>
      </c>
      <c r="I913" s="30" t="str">
        <f>IF(G913='Check Register'!$E$1,H913,"")</f>
        <v/>
      </c>
      <c r="J913" s="16" t="str">
        <f>IFERROR(SMALL($I$2:$I$100001,H913),"")</f>
        <v/>
      </c>
    </row>
    <row r="914" spans="1:10" x14ac:dyDescent="0.3">
      <c r="A914" t="s">
        <v>290</v>
      </c>
      <c r="B914" t="s">
        <v>81</v>
      </c>
      <c r="C914" s="7">
        <v>42776</v>
      </c>
      <c r="E914" s="27">
        <v>11</v>
      </c>
      <c r="G914" s="27" t="str">
        <f>VLOOKUP(C914,W:Y,3,TRUE)</f>
        <v>Feb 17</v>
      </c>
      <c r="H914" s="27">
        <f t="shared" si="14"/>
        <v>913</v>
      </c>
      <c r="I914" s="30" t="str">
        <f>IF(G914='Check Register'!$E$1,H914,"")</f>
        <v/>
      </c>
      <c r="J914" s="16" t="str">
        <f>IFERROR(SMALL($I$2:$I$100001,H914),"")</f>
        <v/>
      </c>
    </row>
    <row r="915" spans="1:10" x14ac:dyDescent="0.3">
      <c r="A915" t="s">
        <v>10</v>
      </c>
      <c r="B915" t="s">
        <v>11</v>
      </c>
      <c r="C915" s="7">
        <v>42776</v>
      </c>
      <c r="E915" s="27">
        <v>218.34</v>
      </c>
      <c r="G915" s="27" t="str">
        <f>VLOOKUP(C915,W:Y,3,TRUE)</f>
        <v>Feb 17</v>
      </c>
      <c r="H915" s="27">
        <f t="shared" si="14"/>
        <v>914</v>
      </c>
      <c r="I915" s="30" t="str">
        <f>IF(G915='Check Register'!$E$1,H915,"")</f>
        <v/>
      </c>
      <c r="J915" s="16" t="str">
        <f>IFERROR(SMALL($I$2:$I$100001,H915),"")</f>
        <v/>
      </c>
    </row>
    <row r="916" spans="1:10" x14ac:dyDescent="0.3">
      <c r="A916" t="s">
        <v>10</v>
      </c>
      <c r="B916" t="s">
        <v>127</v>
      </c>
      <c r="C916" s="7">
        <v>42776</v>
      </c>
      <c r="E916" s="27">
        <v>199.31</v>
      </c>
      <c r="G916" s="27" t="str">
        <f>VLOOKUP(C916,W:Y,3,TRUE)</f>
        <v>Feb 17</v>
      </c>
      <c r="H916" s="27">
        <f t="shared" si="14"/>
        <v>915</v>
      </c>
      <c r="I916" s="30" t="str">
        <f>IF(G916='Check Register'!$E$1,H916,"")</f>
        <v/>
      </c>
      <c r="J916" s="16" t="str">
        <f>IFERROR(SMALL($I$2:$I$100001,H916),"")</f>
        <v/>
      </c>
    </row>
    <row r="917" spans="1:10" x14ac:dyDescent="0.3">
      <c r="A917" t="s">
        <v>133</v>
      </c>
      <c r="B917" t="s">
        <v>70</v>
      </c>
      <c r="C917" s="7">
        <v>42776</v>
      </c>
      <c r="E917" s="27">
        <v>25.5</v>
      </c>
      <c r="G917" s="27" t="str">
        <f>VLOOKUP(C917,W:Y,3,TRUE)</f>
        <v>Feb 17</v>
      </c>
      <c r="H917" s="27">
        <f t="shared" si="14"/>
        <v>916</v>
      </c>
      <c r="I917" s="30" t="str">
        <f>IF(G917='Check Register'!$E$1,H917,"")</f>
        <v/>
      </c>
      <c r="J917" s="16" t="str">
        <f>IFERROR(SMALL($I$2:$I$100001,H917),"")</f>
        <v/>
      </c>
    </row>
    <row r="918" spans="1:10" x14ac:dyDescent="0.3">
      <c r="A918" t="s">
        <v>174</v>
      </c>
      <c r="B918" t="s">
        <v>22</v>
      </c>
      <c r="C918" s="7">
        <v>42776</v>
      </c>
      <c r="E918" s="27">
        <v>225</v>
      </c>
      <c r="G918" s="27" t="str">
        <f>VLOOKUP(C918,W:Y,3,TRUE)</f>
        <v>Feb 17</v>
      </c>
      <c r="H918" s="27">
        <f t="shared" si="14"/>
        <v>917</v>
      </c>
      <c r="I918" s="30" t="str">
        <f>IF(G918='Check Register'!$E$1,H918,"")</f>
        <v/>
      </c>
      <c r="J918" s="16" t="str">
        <f>IFERROR(SMALL($I$2:$I$100001,H918),"")</f>
        <v/>
      </c>
    </row>
    <row r="919" spans="1:10" x14ac:dyDescent="0.3">
      <c r="A919" t="s">
        <v>92</v>
      </c>
      <c r="B919" t="s">
        <v>43</v>
      </c>
      <c r="C919" s="7">
        <v>42776</v>
      </c>
      <c r="E919" s="27">
        <v>368.44</v>
      </c>
      <c r="G919" s="27" t="str">
        <f>VLOOKUP(C919,W:Y,3,TRUE)</f>
        <v>Feb 17</v>
      </c>
      <c r="H919" s="27">
        <f t="shared" si="14"/>
        <v>918</v>
      </c>
      <c r="I919" s="30" t="str">
        <f>IF(G919='Check Register'!$E$1,H919,"")</f>
        <v/>
      </c>
      <c r="J919" s="16" t="str">
        <f>IFERROR(SMALL($I$2:$I$100001,H919),"")</f>
        <v/>
      </c>
    </row>
    <row r="920" spans="1:10" x14ac:dyDescent="0.3">
      <c r="A920" t="s">
        <v>291</v>
      </c>
      <c r="B920" t="s">
        <v>39</v>
      </c>
      <c r="C920" s="7">
        <v>42776</v>
      </c>
      <c r="E920" s="27">
        <v>612.89</v>
      </c>
      <c r="G920" s="27" t="str">
        <f>VLOOKUP(C920,W:Y,3,TRUE)</f>
        <v>Feb 17</v>
      </c>
      <c r="H920" s="27">
        <f t="shared" si="14"/>
        <v>919</v>
      </c>
      <c r="I920" s="30" t="str">
        <f>IF(G920='Check Register'!$E$1,H920,"")</f>
        <v/>
      </c>
      <c r="J920" s="16" t="str">
        <f>IFERROR(SMALL($I$2:$I$100001,H920),"")</f>
        <v/>
      </c>
    </row>
    <row r="921" spans="1:10" x14ac:dyDescent="0.3">
      <c r="A921" t="s">
        <v>19</v>
      </c>
      <c r="B921" t="s">
        <v>20</v>
      </c>
      <c r="C921" s="7">
        <v>42776</v>
      </c>
      <c r="E921" s="27">
        <v>685.68</v>
      </c>
      <c r="G921" s="27" t="str">
        <f>VLOOKUP(C921,W:Y,3,TRUE)</f>
        <v>Feb 17</v>
      </c>
      <c r="H921" s="27">
        <f t="shared" si="14"/>
        <v>920</v>
      </c>
      <c r="I921" s="30" t="str">
        <f>IF(G921='Check Register'!$E$1,H921,"")</f>
        <v/>
      </c>
      <c r="J921" s="16" t="str">
        <f>IFERROR(SMALL($I$2:$I$100001,H921),"")</f>
        <v/>
      </c>
    </row>
    <row r="922" spans="1:10" x14ac:dyDescent="0.3">
      <c r="A922" t="s">
        <v>96</v>
      </c>
      <c r="B922" t="s">
        <v>45</v>
      </c>
      <c r="C922" s="7">
        <v>42776</v>
      </c>
      <c r="E922" s="27">
        <v>265.16000000000003</v>
      </c>
      <c r="G922" s="27" t="str">
        <f>VLOOKUP(C922,W:Y,3,TRUE)</f>
        <v>Feb 17</v>
      </c>
      <c r="H922" s="27">
        <f t="shared" si="14"/>
        <v>921</v>
      </c>
      <c r="I922" s="30" t="str">
        <f>IF(G922='Check Register'!$E$1,H922,"")</f>
        <v/>
      </c>
      <c r="J922" s="16" t="str">
        <f>IFERROR(SMALL($I$2:$I$100001,H922),"")</f>
        <v/>
      </c>
    </row>
    <row r="923" spans="1:10" x14ac:dyDescent="0.3">
      <c r="A923" t="s">
        <v>221</v>
      </c>
      <c r="B923" t="s">
        <v>8</v>
      </c>
      <c r="C923" s="7">
        <v>42776</v>
      </c>
      <c r="E923" s="27">
        <v>484.2</v>
      </c>
      <c r="G923" s="27" t="str">
        <f>VLOOKUP(C923,W:Y,3,TRUE)</f>
        <v>Feb 17</v>
      </c>
      <c r="H923" s="27">
        <f t="shared" si="14"/>
        <v>922</v>
      </c>
      <c r="I923" s="30" t="str">
        <f>IF(G923='Check Register'!$E$1,H923,"")</f>
        <v/>
      </c>
      <c r="J923" s="16" t="str">
        <f>IFERROR(SMALL($I$2:$I$100001,H923),"")</f>
        <v/>
      </c>
    </row>
    <row r="924" spans="1:10" x14ac:dyDescent="0.3">
      <c r="A924" t="s">
        <v>140</v>
      </c>
      <c r="B924" t="s">
        <v>141</v>
      </c>
      <c r="C924" s="7">
        <v>42776</v>
      </c>
      <c r="E924" s="27">
        <v>7264.8</v>
      </c>
      <c r="G924" s="27" t="str">
        <f>VLOOKUP(C924,W:Y,3,TRUE)</f>
        <v>Feb 17</v>
      </c>
      <c r="H924" s="27">
        <f t="shared" si="14"/>
        <v>923</v>
      </c>
      <c r="I924" s="30" t="str">
        <f>IF(G924='Check Register'!$E$1,H924,"")</f>
        <v/>
      </c>
      <c r="J924" s="16" t="str">
        <f>IFERROR(SMALL($I$2:$I$100001,H924),"")</f>
        <v/>
      </c>
    </row>
    <row r="925" spans="1:10" x14ac:dyDescent="0.3">
      <c r="A925" t="s">
        <v>140</v>
      </c>
      <c r="B925" t="s">
        <v>102</v>
      </c>
      <c r="C925" s="7">
        <v>42776</v>
      </c>
      <c r="E925" s="27">
        <v>9625.5</v>
      </c>
      <c r="G925" s="27" t="str">
        <f>VLOOKUP(C925,W:Y,3,TRUE)</f>
        <v>Feb 17</v>
      </c>
      <c r="H925" s="27">
        <f t="shared" si="14"/>
        <v>924</v>
      </c>
      <c r="I925" s="30" t="str">
        <f>IF(G925='Check Register'!$E$1,H925,"")</f>
        <v/>
      </c>
      <c r="J925" s="16" t="str">
        <f>IFERROR(SMALL($I$2:$I$100001,H925),"")</f>
        <v/>
      </c>
    </row>
    <row r="926" spans="1:10" x14ac:dyDescent="0.3">
      <c r="A926" t="s">
        <v>26</v>
      </c>
      <c r="B926" t="s">
        <v>20</v>
      </c>
      <c r="C926" s="7">
        <v>42776</v>
      </c>
      <c r="E926" s="27">
        <v>5279.15</v>
      </c>
      <c r="G926" s="27" t="str">
        <f>VLOOKUP(C926,W:Y,3,TRUE)</f>
        <v>Feb 17</v>
      </c>
      <c r="H926" s="27">
        <f t="shared" si="14"/>
        <v>925</v>
      </c>
      <c r="I926" s="30" t="str">
        <f>IF(G926='Check Register'!$E$1,H926,"")</f>
        <v/>
      </c>
      <c r="J926" s="16" t="str">
        <f>IFERROR(SMALL($I$2:$I$100001,H926),"")</f>
        <v/>
      </c>
    </row>
    <row r="927" spans="1:10" x14ac:dyDescent="0.3">
      <c r="A927" t="s">
        <v>99</v>
      </c>
      <c r="B927" t="s">
        <v>100</v>
      </c>
      <c r="C927" s="7">
        <v>42776</v>
      </c>
      <c r="E927" s="27">
        <v>62.8</v>
      </c>
      <c r="G927" s="27" t="str">
        <f>VLOOKUP(C927,W:Y,3,TRUE)</f>
        <v>Feb 17</v>
      </c>
      <c r="H927" s="27">
        <f t="shared" si="14"/>
        <v>926</v>
      </c>
      <c r="I927" s="30" t="str">
        <f>IF(G927='Check Register'!$E$1,H927,"")</f>
        <v/>
      </c>
      <c r="J927" s="16" t="str">
        <f>IFERROR(SMALL($I$2:$I$100001,H927),"")</f>
        <v/>
      </c>
    </row>
    <row r="928" spans="1:10" x14ac:dyDescent="0.3">
      <c r="A928" t="s">
        <v>101</v>
      </c>
      <c r="B928" t="s">
        <v>102</v>
      </c>
      <c r="C928" s="7">
        <v>42776</v>
      </c>
      <c r="E928" s="27">
        <v>10526.5</v>
      </c>
      <c r="G928" s="27" t="str">
        <f>VLOOKUP(C928,W:Y,3,TRUE)</f>
        <v>Feb 17</v>
      </c>
      <c r="H928" s="27">
        <f t="shared" si="14"/>
        <v>927</v>
      </c>
      <c r="I928" s="30" t="str">
        <f>IF(G928='Check Register'!$E$1,H928,"")</f>
        <v/>
      </c>
      <c r="J928" s="16" t="str">
        <f>IFERROR(SMALL($I$2:$I$100001,H928),"")</f>
        <v/>
      </c>
    </row>
    <row r="929" spans="1:10" x14ac:dyDescent="0.3">
      <c r="A929" t="s">
        <v>29</v>
      </c>
      <c r="B929" t="s">
        <v>8</v>
      </c>
      <c r="C929" s="7">
        <v>42776</v>
      </c>
      <c r="E929" s="27">
        <v>40.75</v>
      </c>
      <c r="G929" s="27" t="str">
        <f>VLOOKUP(C929,W:Y,3,TRUE)</f>
        <v>Feb 17</v>
      </c>
      <c r="H929" s="27">
        <f t="shared" si="14"/>
        <v>928</v>
      </c>
      <c r="I929" s="30" t="str">
        <f>IF(G929='Check Register'!$E$1,H929,"")</f>
        <v/>
      </c>
      <c r="J929" s="16" t="str">
        <f>IFERROR(SMALL($I$2:$I$100001,H929),"")</f>
        <v/>
      </c>
    </row>
    <row r="930" spans="1:10" x14ac:dyDescent="0.3">
      <c r="A930" t="s">
        <v>32</v>
      </c>
      <c r="B930" t="s">
        <v>33</v>
      </c>
      <c r="C930" s="7">
        <v>42776</v>
      </c>
      <c r="E930" s="27">
        <v>1433.89</v>
      </c>
      <c r="G930" s="27" t="str">
        <f>VLOOKUP(C930,W:Y,3,TRUE)</f>
        <v>Feb 17</v>
      </c>
      <c r="H930" s="27">
        <f t="shared" si="14"/>
        <v>929</v>
      </c>
      <c r="I930" s="30" t="str">
        <f>IF(G930='Check Register'!$E$1,H930,"")</f>
        <v/>
      </c>
      <c r="J930" s="16" t="str">
        <f>IFERROR(SMALL($I$2:$I$100001,H930),"")</f>
        <v/>
      </c>
    </row>
    <row r="931" spans="1:10" x14ac:dyDescent="0.3">
      <c r="A931" t="s">
        <v>197</v>
      </c>
      <c r="B931" t="s">
        <v>70</v>
      </c>
      <c r="C931" s="7">
        <v>42776</v>
      </c>
      <c r="E931" s="27">
        <v>621.41999999999996</v>
      </c>
      <c r="G931" s="27" t="str">
        <f>VLOOKUP(C931,W:Y,3,TRUE)</f>
        <v>Feb 17</v>
      </c>
      <c r="H931" s="27">
        <f t="shared" si="14"/>
        <v>930</v>
      </c>
      <c r="I931" s="30" t="str">
        <f>IF(G931='Check Register'!$E$1,H931,"")</f>
        <v/>
      </c>
      <c r="J931" s="16" t="str">
        <f>IFERROR(SMALL($I$2:$I$100001,H931),"")</f>
        <v/>
      </c>
    </row>
    <row r="932" spans="1:10" x14ac:dyDescent="0.3">
      <c r="A932" t="s">
        <v>197</v>
      </c>
      <c r="B932" t="s">
        <v>33</v>
      </c>
      <c r="C932" s="7">
        <v>42776</v>
      </c>
      <c r="E932" s="27">
        <v>3562.79</v>
      </c>
      <c r="G932" s="27" t="str">
        <f>VLOOKUP(C932,W:Y,3,TRUE)</f>
        <v>Feb 17</v>
      </c>
      <c r="H932" s="27">
        <f t="shared" si="14"/>
        <v>931</v>
      </c>
      <c r="I932" s="30" t="str">
        <f>IF(G932='Check Register'!$E$1,H932,"")</f>
        <v/>
      </c>
      <c r="J932" s="16" t="str">
        <f>IFERROR(SMALL($I$2:$I$100001,H932),"")</f>
        <v/>
      </c>
    </row>
    <row r="933" spans="1:10" x14ac:dyDescent="0.3">
      <c r="A933" t="s">
        <v>197</v>
      </c>
      <c r="B933" t="s">
        <v>43</v>
      </c>
      <c r="C933" s="7">
        <v>42776</v>
      </c>
      <c r="E933" s="27">
        <v>7623</v>
      </c>
      <c r="G933" s="27" t="str">
        <f>VLOOKUP(C933,W:Y,3,TRUE)</f>
        <v>Feb 17</v>
      </c>
      <c r="H933" s="27">
        <f t="shared" si="14"/>
        <v>932</v>
      </c>
      <c r="I933" s="30" t="str">
        <f>IF(G933='Check Register'!$E$1,H933,"")</f>
        <v/>
      </c>
      <c r="J933" s="16" t="str">
        <f>IFERROR(SMALL($I$2:$I$100001,H933),"")</f>
        <v/>
      </c>
    </row>
    <row r="934" spans="1:10" x14ac:dyDescent="0.3">
      <c r="A934" t="s">
        <v>146</v>
      </c>
      <c r="B934" t="s">
        <v>8</v>
      </c>
      <c r="C934" s="7">
        <v>42776</v>
      </c>
      <c r="E934" s="27">
        <v>1135.03</v>
      </c>
      <c r="G934" s="27" t="str">
        <f>VLOOKUP(C934,W:Y,3,TRUE)</f>
        <v>Feb 17</v>
      </c>
      <c r="H934" s="27">
        <f t="shared" si="14"/>
        <v>933</v>
      </c>
      <c r="I934" s="30" t="str">
        <f>IF(G934='Check Register'!$E$1,H934,"")</f>
        <v/>
      </c>
      <c r="J934" s="16" t="str">
        <f>IFERROR(SMALL($I$2:$I$100001,H934),"")</f>
        <v/>
      </c>
    </row>
    <row r="935" spans="1:10" x14ac:dyDescent="0.3">
      <c r="A935" t="s">
        <v>198</v>
      </c>
      <c r="B935" t="s">
        <v>14</v>
      </c>
      <c r="C935" s="7">
        <v>42776</v>
      </c>
      <c r="E935" s="27">
        <v>3000</v>
      </c>
      <c r="G935" s="27" t="str">
        <f>VLOOKUP(C935,W:Y,3,TRUE)</f>
        <v>Feb 17</v>
      </c>
      <c r="H935" s="27">
        <f t="shared" si="14"/>
        <v>934</v>
      </c>
      <c r="I935" s="30" t="str">
        <f>IF(G935='Check Register'!$E$1,H935,"")</f>
        <v/>
      </c>
      <c r="J935" s="16" t="str">
        <f>IFERROR(SMALL($I$2:$I$100001,H935),"")</f>
        <v/>
      </c>
    </row>
    <row r="936" spans="1:10" x14ac:dyDescent="0.3">
      <c r="A936" t="s">
        <v>37</v>
      </c>
      <c r="B936" t="s">
        <v>22</v>
      </c>
      <c r="C936" s="7">
        <v>42776</v>
      </c>
      <c r="E936" s="27">
        <v>358.89</v>
      </c>
      <c r="G936" s="27" t="str">
        <f>VLOOKUP(C936,W:Y,3,TRUE)</f>
        <v>Feb 17</v>
      </c>
      <c r="H936" s="27">
        <f t="shared" si="14"/>
        <v>935</v>
      </c>
      <c r="I936" s="30" t="str">
        <f>IF(G936='Check Register'!$E$1,H936,"")</f>
        <v/>
      </c>
      <c r="J936" s="16" t="str">
        <f>IFERROR(SMALL($I$2:$I$100001,H936),"")</f>
        <v/>
      </c>
    </row>
    <row r="937" spans="1:10" x14ac:dyDescent="0.3">
      <c r="A937" t="s">
        <v>281</v>
      </c>
      <c r="B937" t="s">
        <v>12</v>
      </c>
      <c r="C937" s="7">
        <v>42776</v>
      </c>
      <c r="E937" s="27">
        <v>80.930000000000007</v>
      </c>
      <c r="G937" s="27" t="str">
        <f>VLOOKUP(C937,W:Y,3,TRUE)</f>
        <v>Feb 17</v>
      </c>
      <c r="H937" s="27">
        <f t="shared" si="14"/>
        <v>936</v>
      </c>
      <c r="I937" s="30" t="str">
        <f>IF(G937='Check Register'!$E$1,H937,"")</f>
        <v/>
      </c>
      <c r="J937" s="16" t="str">
        <f>IFERROR(SMALL($I$2:$I$100001,H937),"")</f>
        <v/>
      </c>
    </row>
    <row r="938" spans="1:10" x14ac:dyDescent="0.3">
      <c r="A938" t="s">
        <v>292</v>
      </c>
      <c r="B938" t="s">
        <v>81</v>
      </c>
      <c r="C938" s="7">
        <v>42776</v>
      </c>
      <c r="E938" s="27">
        <v>11</v>
      </c>
      <c r="G938" s="27" t="str">
        <f>VLOOKUP(C938,W:Y,3,TRUE)</f>
        <v>Feb 17</v>
      </c>
      <c r="H938" s="27">
        <f t="shared" si="14"/>
        <v>937</v>
      </c>
      <c r="I938" s="30" t="str">
        <f>IF(G938='Check Register'!$E$1,H938,"")</f>
        <v/>
      </c>
      <c r="J938" s="16" t="str">
        <f>IFERROR(SMALL($I$2:$I$100001,H938),"")</f>
        <v/>
      </c>
    </row>
    <row r="939" spans="1:10" x14ac:dyDescent="0.3">
      <c r="A939" t="s">
        <v>293</v>
      </c>
      <c r="B939" t="s">
        <v>150</v>
      </c>
      <c r="C939" s="7">
        <v>42776</v>
      </c>
      <c r="E939" s="27">
        <v>250</v>
      </c>
      <c r="G939" s="27" t="str">
        <f>VLOOKUP(C939,W:Y,3,TRUE)</f>
        <v>Feb 17</v>
      </c>
      <c r="H939" s="27">
        <f t="shared" si="14"/>
        <v>938</v>
      </c>
      <c r="I939" s="30" t="str">
        <f>IF(G939='Check Register'!$E$1,H939,"")</f>
        <v/>
      </c>
      <c r="J939" s="16" t="str">
        <f>IFERROR(SMALL($I$2:$I$100001,H939),"")</f>
        <v/>
      </c>
    </row>
    <row r="940" spans="1:10" x14ac:dyDescent="0.3">
      <c r="A940" t="s">
        <v>42</v>
      </c>
      <c r="B940" t="s">
        <v>43</v>
      </c>
      <c r="C940" s="7">
        <v>42776</v>
      </c>
      <c r="E940" s="27">
        <v>233</v>
      </c>
      <c r="G940" s="27" t="str">
        <f>VLOOKUP(C940,W:Y,3,TRUE)</f>
        <v>Feb 17</v>
      </c>
      <c r="H940" s="27">
        <f t="shared" si="14"/>
        <v>939</v>
      </c>
      <c r="I940" s="30" t="str">
        <f>IF(G940='Check Register'!$E$1,H940,"")</f>
        <v/>
      </c>
      <c r="J940" s="16" t="str">
        <f>IFERROR(SMALL($I$2:$I$100001,H940),"")</f>
        <v/>
      </c>
    </row>
    <row r="941" spans="1:10" x14ac:dyDescent="0.3">
      <c r="A941" t="s">
        <v>152</v>
      </c>
      <c r="B941" t="s">
        <v>22</v>
      </c>
      <c r="C941" s="7">
        <v>42776</v>
      </c>
      <c r="E941" s="27">
        <v>700</v>
      </c>
      <c r="G941" s="27" t="str">
        <f>VLOOKUP(C941,W:Y,3,TRUE)</f>
        <v>Feb 17</v>
      </c>
      <c r="H941" s="27">
        <f t="shared" si="14"/>
        <v>940</v>
      </c>
      <c r="I941" s="30" t="str">
        <f>IF(G941='Check Register'!$E$1,H941,"")</f>
        <v/>
      </c>
      <c r="J941" s="16" t="str">
        <f>IFERROR(SMALL($I$2:$I$100001,H941),"")</f>
        <v/>
      </c>
    </row>
    <row r="942" spans="1:10" x14ac:dyDescent="0.3">
      <c r="A942" t="s">
        <v>250</v>
      </c>
      <c r="B942" t="s">
        <v>22</v>
      </c>
      <c r="C942" s="7">
        <v>42776</v>
      </c>
      <c r="E942" s="27">
        <v>825</v>
      </c>
      <c r="G942" s="27" t="str">
        <f>VLOOKUP(C942,W:Y,3,TRUE)</f>
        <v>Feb 17</v>
      </c>
      <c r="H942" s="27">
        <f t="shared" si="14"/>
        <v>941</v>
      </c>
      <c r="I942" s="30" t="str">
        <f>IF(G942='Check Register'!$E$1,H942,"")</f>
        <v/>
      </c>
      <c r="J942" s="16" t="str">
        <f>IFERROR(SMALL($I$2:$I$100001,H942),"")</f>
        <v/>
      </c>
    </row>
    <row r="943" spans="1:10" x14ac:dyDescent="0.3">
      <c r="A943" t="s">
        <v>49</v>
      </c>
      <c r="B943" t="s">
        <v>28</v>
      </c>
      <c r="C943" s="7">
        <v>42776</v>
      </c>
      <c r="E943" s="27">
        <v>10118.049999999999</v>
      </c>
      <c r="G943" s="27" t="str">
        <f>VLOOKUP(C943,W:Y,3,TRUE)</f>
        <v>Feb 17</v>
      </c>
      <c r="H943" s="27">
        <f t="shared" si="14"/>
        <v>942</v>
      </c>
      <c r="I943" s="30" t="str">
        <f>IF(G943='Check Register'!$E$1,H943,"")</f>
        <v/>
      </c>
      <c r="J943" s="16" t="str">
        <f>IFERROR(SMALL($I$2:$I$100001,H943),"")</f>
        <v/>
      </c>
    </row>
    <row r="944" spans="1:10" x14ac:dyDescent="0.3">
      <c r="A944" t="s">
        <v>49</v>
      </c>
      <c r="B944" t="s">
        <v>50</v>
      </c>
      <c r="C944" s="7">
        <v>42776</v>
      </c>
      <c r="E944" s="27">
        <v>-505.9</v>
      </c>
      <c r="G944" s="27" t="str">
        <f>VLOOKUP(C944,W:Y,3,TRUE)</f>
        <v>Feb 17</v>
      </c>
      <c r="H944" s="27">
        <f t="shared" si="14"/>
        <v>943</v>
      </c>
      <c r="I944" s="30" t="str">
        <f>IF(G944='Check Register'!$E$1,H944,"")</f>
        <v/>
      </c>
      <c r="J944" s="16" t="str">
        <f>IFERROR(SMALL($I$2:$I$100001,H944),"")</f>
        <v/>
      </c>
    </row>
    <row r="945" spans="1:10" x14ac:dyDescent="0.3">
      <c r="A945" t="s">
        <v>51</v>
      </c>
      <c r="B945" t="s">
        <v>22</v>
      </c>
      <c r="C945" s="7">
        <v>42776</v>
      </c>
      <c r="E945" s="27">
        <v>70</v>
      </c>
      <c r="G945" s="27" t="str">
        <f>VLOOKUP(C945,W:Y,3,TRUE)</f>
        <v>Feb 17</v>
      </c>
      <c r="H945" s="27">
        <f t="shared" si="14"/>
        <v>944</v>
      </c>
      <c r="I945" s="30" t="str">
        <f>IF(G945='Check Register'!$E$1,H945,"")</f>
        <v/>
      </c>
      <c r="J945" s="16" t="str">
        <f>IFERROR(SMALL($I$2:$I$100001,H945),"")</f>
        <v/>
      </c>
    </row>
    <row r="946" spans="1:10" x14ac:dyDescent="0.3">
      <c r="A946" t="s">
        <v>209</v>
      </c>
      <c r="B946" t="s">
        <v>210</v>
      </c>
      <c r="C946" s="7">
        <v>42776</v>
      </c>
      <c r="E946" s="27">
        <v>1478.65</v>
      </c>
      <c r="G946" s="27" t="str">
        <f>VLOOKUP(C946,W:Y,3,TRUE)</f>
        <v>Feb 17</v>
      </c>
      <c r="H946" s="27">
        <f t="shared" si="14"/>
        <v>945</v>
      </c>
      <c r="I946" s="30" t="str">
        <f>IF(G946='Check Register'!$E$1,H946,"")</f>
        <v/>
      </c>
      <c r="J946" s="16" t="str">
        <f>IFERROR(SMALL($I$2:$I$100001,H946),"")</f>
        <v/>
      </c>
    </row>
    <row r="947" spans="1:10" x14ac:dyDescent="0.3">
      <c r="A947" t="s">
        <v>53</v>
      </c>
      <c r="B947" t="s">
        <v>8</v>
      </c>
      <c r="C947" s="7">
        <v>42776</v>
      </c>
      <c r="E947" s="27">
        <v>440.94</v>
      </c>
      <c r="G947" s="27" t="str">
        <f>VLOOKUP(C947,W:Y,3,TRUE)</f>
        <v>Feb 17</v>
      </c>
      <c r="H947" s="27">
        <f t="shared" si="14"/>
        <v>946</v>
      </c>
      <c r="I947" s="30" t="str">
        <f>IF(G947='Check Register'!$E$1,H947,"")</f>
        <v/>
      </c>
      <c r="J947" s="16" t="str">
        <f>IFERROR(SMALL($I$2:$I$100001,H947),"")</f>
        <v/>
      </c>
    </row>
    <row r="948" spans="1:10" x14ac:dyDescent="0.3">
      <c r="A948" t="s">
        <v>57</v>
      </c>
      <c r="B948" t="s">
        <v>8</v>
      </c>
      <c r="C948" s="7">
        <v>42776</v>
      </c>
      <c r="E948" s="27">
        <v>42.59</v>
      </c>
      <c r="G948" s="27" t="str">
        <f>VLOOKUP(C948,W:Y,3,TRUE)</f>
        <v>Feb 17</v>
      </c>
      <c r="H948" s="27">
        <f t="shared" si="14"/>
        <v>947</v>
      </c>
      <c r="I948" s="30" t="str">
        <f>IF(G948='Check Register'!$E$1,H948,"")</f>
        <v/>
      </c>
      <c r="J948" s="16" t="str">
        <f>IFERROR(SMALL($I$2:$I$100001,H948),"")</f>
        <v/>
      </c>
    </row>
    <row r="949" spans="1:10" x14ac:dyDescent="0.3">
      <c r="A949" t="s">
        <v>157</v>
      </c>
      <c r="B949" t="s">
        <v>22</v>
      </c>
      <c r="C949" s="7">
        <v>42776</v>
      </c>
      <c r="E949" s="27">
        <v>109</v>
      </c>
      <c r="G949" s="27" t="str">
        <f>VLOOKUP(C949,W:Y,3,TRUE)</f>
        <v>Feb 17</v>
      </c>
      <c r="H949" s="27">
        <f t="shared" si="14"/>
        <v>948</v>
      </c>
      <c r="I949" s="30" t="str">
        <f>IF(G949='Check Register'!$E$1,H949,"")</f>
        <v/>
      </c>
      <c r="J949" s="16" t="str">
        <f>IFERROR(SMALL($I$2:$I$100001,H949),"")</f>
        <v/>
      </c>
    </row>
    <row r="950" spans="1:10" x14ac:dyDescent="0.3">
      <c r="A950" t="s">
        <v>58</v>
      </c>
      <c r="B950" t="s">
        <v>18</v>
      </c>
      <c r="C950" s="7">
        <v>42776</v>
      </c>
      <c r="E950" s="27">
        <v>1463.17</v>
      </c>
      <c r="G950" s="27" t="str">
        <f>VLOOKUP(C950,W:Y,3,TRUE)</f>
        <v>Feb 17</v>
      </c>
      <c r="H950" s="27">
        <f t="shared" si="14"/>
        <v>949</v>
      </c>
      <c r="I950" s="30" t="str">
        <f>IF(G950='Check Register'!$E$1,H950,"")</f>
        <v/>
      </c>
      <c r="J950" s="16" t="str">
        <f>IFERROR(SMALL($I$2:$I$100001,H950),"")</f>
        <v/>
      </c>
    </row>
    <row r="951" spans="1:10" x14ac:dyDescent="0.3">
      <c r="A951" t="s">
        <v>294</v>
      </c>
      <c r="B951" t="s">
        <v>81</v>
      </c>
      <c r="C951" s="7">
        <v>42776</v>
      </c>
      <c r="E951" s="27">
        <v>11</v>
      </c>
      <c r="G951" s="27" t="str">
        <f>VLOOKUP(C951,W:Y,3,TRUE)</f>
        <v>Feb 17</v>
      </c>
      <c r="H951" s="27">
        <f t="shared" si="14"/>
        <v>950</v>
      </c>
      <c r="I951" s="30" t="str">
        <f>IF(G951='Check Register'!$E$1,H951,"")</f>
        <v/>
      </c>
      <c r="J951" s="16" t="str">
        <f>IFERROR(SMALL($I$2:$I$100001,H951),"")</f>
        <v/>
      </c>
    </row>
    <row r="952" spans="1:10" x14ac:dyDescent="0.3">
      <c r="A952" t="s">
        <v>62</v>
      </c>
      <c r="B952" t="s">
        <v>22</v>
      </c>
      <c r="C952" s="7">
        <v>42776</v>
      </c>
      <c r="E952" s="27">
        <v>49</v>
      </c>
      <c r="G952" s="27" t="str">
        <f>VLOOKUP(C952,W:Y,3,TRUE)</f>
        <v>Feb 17</v>
      </c>
      <c r="H952" s="27">
        <f t="shared" si="14"/>
        <v>951</v>
      </c>
      <c r="I952" s="30" t="str">
        <f>IF(G952='Check Register'!$E$1,H952,"")</f>
        <v/>
      </c>
      <c r="J952" s="16" t="str">
        <f>IFERROR(SMALL($I$2:$I$100001,H952),"")</f>
        <v/>
      </c>
    </row>
    <row r="953" spans="1:10" x14ac:dyDescent="0.3">
      <c r="A953" t="s">
        <v>63</v>
      </c>
      <c r="B953" t="s">
        <v>22</v>
      </c>
      <c r="C953" s="7">
        <v>42776</v>
      </c>
      <c r="E953" s="27">
        <v>240</v>
      </c>
      <c r="G953" s="27" t="str">
        <f>VLOOKUP(C953,W:Y,3,TRUE)</f>
        <v>Feb 17</v>
      </c>
      <c r="H953" s="27">
        <f t="shared" si="14"/>
        <v>952</v>
      </c>
      <c r="I953" s="30" t="str">
        <f>IF(G953='Check Register'!$E$1,H953,"")</f>
        <v/>
      </c>
      <c r="J953" s="16" t="str">
        <f>IFERROR(SMALL($I$2:$I$100001,H953),"")</f>
        <v/>
      </c>
    </row>
    <row r="954" spans="1:10" x14ac:dyDescent="0.3">
      <c r="A954" t="s">
        <v>211</v>
      </c>
      <c r="B954" t="s">
        <v>212</v>
      </c>
      <c r="C954" s="7">
        <v>42776</v>
      </c>
      <c r="E954" s="27">
        <v>125</v>
      </c>
      <c r="G954" s="27" t="str">
        <f>VLOOKUP(C954,W:Y,3,TRUE)</f>
        <v>Feb 17</v>
      </c>
      <c r="H954" s="27">
        <f t="shared" si="14"/>
        <v>953</v>
      </c>
      <c r="I954" s="30" t="str">
        <f>IF(G954='Check Register'!$E$1,H954,"")</f>
        <v/>
      </c>
      <c r="J954" s="16" t="str">
        <f>IFERROR(SMALL($I$2:$I$100001,H954),"")</f>
        <v/>
      </c>
    </row>
    <row r="955" spans="1:10" x14ac:dyDescent="0.3">
      <c r="A955" t="s">
        <v>71</v>
      </c>
      <c r="B955" t="s">
        <v>12</v>
      </c>
      <c r="C955" s="7">
        <v>42776</v>
      </c>
      <c r="E955" s="27">
        <v>337.35</v>
      </c>
      <c r="G955" s="27" t="str">
        <f>VLOOKUP(C955,W:Y,3,TRUE)</f>
        <v>Feb 17</v>
      </c>
      <c r="H955" s="27">
        <f t="shared" si="14"/>
        <v>954</v>
      </c>
      <c r="I955" s="30" t="str">
        <f>IF(G955='Check Register'!$E$1,H955,"")</f>
        <v/>
      </c>
      <c r="J955" s="16" t="str">
        <f>IFERROR(SMALL($I$2:$I$100001,H955),"")</f>
        <v/>
      </c>
    </row>
    <row r="956" spans="1:10" x14ac:dyDescent="0.3">
      <c r="A956" t="s">
        <v>124</v>
      </c>
      <c r="B956" t="s">
        <v>22</v>
      </c>
      <c r="C956" s="7">
        <v>42776</v>
      </c>
      <c r="E956" s="27">
        <v>181.6</v>
      </c>
      <c r="G956" s="27" t="str">
        <f>VLOOKUP(C956,W:Y,3,TRUE)</f>
        <v>Feb 17</v>
      </c>
      <c r="H956" s="27">
        <f t="shared" si="14"/>
        <v>955</v>
      </c>
      <c r="I956" s="30" t="str">
        <f>IF(G956='Check Register'!$E$1,H956,"")</f>
        <v/>
      </c>
      <c r="J956" s="16" t="str">
        <f>IFERROR(SMALL($I$2:$I$100001,H956),"")</f>
        <v/>
      </c>
    </row>
    <row r="957" spans="1:10" x14ac:dyDescent="0.3">
      <c r="A957" t="s">
        <v>82</v>
      </c>
      <c r="B957" t="s">
        <v>11</v>
      </c>
      <c r="C957" s="7">
        <v>42776</v>
      </c>
      <c r="E957" s="27">
        <v>1439.31</v>
      </c>
      <c r="G957" s="27" t="str">
        <f>VLOOKUP(C957,W:Y,3,TRUE)</f>
        <v>Feb 17</v>
      </c>
      <c r="H957" s="27">
        <f t="shared" si="14"/>
        <v>956</v>
      </c>
      <c r="I957" s="30" t="str">
        <f>IF(G957='Check Register'!$E$1,H957,"")</f>
        <v/>
      </c>
      <c r="J957" s="16" t="str">
        <f>IFERROR(SMALL($I$2:$I$100001,H957),"")</f>
        <v/>
      </c>
    </row>
    <row r="958" spans="1:10" x14ac:dyDescent="0.3">
      <c r="A958" t="s">
        <v>295</v>
      </c>
      <c r="B958" t="s">
        <v>296</v>
      </c>
      <c r="C958" s="7">
        <v>42776</v>
      </c>
      <c r="E958" s="27">
        <v>400</v>
      </c>
      <c r="G958" s="27" t="str">
        <f>VLOOKUP(C958,W:Y,3,TRUE)</f>
        <v>Feb 17</v>
      </c>
      <c r="H958" s="27">
        <f t="shared" si="14"/>
        <v>957</v>
      </c>
      <c r="I958" s="30" t="str">
        <f>IF(G958='Check Register'!$E$1,H958,"")</f>
        <v/>
      </c>
      <c r="J958" s="16" t="str">
        <f>IFERROR(SMALL($I$2:$I$100001,H958),"")</f>
        <v/>
      </c>
    </row>
    <row r="959" spans="1:10" x14ac:dyDescent="0.3">
      <c r="A959" t="s">
        <v>83</v>
      </c>
      <c r="B959" t="s">
        <v>14</v>
      </c>
      <c r="C959" s="7">
        <v>42776</v>
      </c>
      <c r="E959" s="27">
        <v>888.75</v>
      </c>
      <c r="G959" s="27" t="str">
        <f>VLOOKUP(C959,W:Y,3,TRUE)</f>
        <v>Feb 17</v>
      </c>
      <c r="H959" s="27">
        <f t="shared" si="14"/>
        <v>958</v>
      </c>
      <c r="I959" s="30" t="str">
        <f>IF(G959='Check Register'!$E$1,H959,"")</f>
        <v/>
      </c>
      <c r="J959" s="16" t="str">
        <f>IFERROR(SMALL($I$2:$I$100001,H959),"")</f>
        <v/>
      </c>
    </row>
    <row r="960" spans="1:10" x14ac:dyDescent="0.3">
      <c r="A960" t="s">
        <v>84</v>
      </c>
      <c r="B960" t="s">
        <v>85</v>
      </c>
      <c r="C960" s="7">
        <v>42776</v>
      </c>
      <c r="E960" s="27">
        <v>243.66</v>
      </c>
      <c r="G960" s="27" t="str">
        <f>VLOOKUP(C960,W:Y,3,TRUE)</f>
        <v>Feb 17</v>
      </c>
      <c r="H960" s="27">
        <f t="shared" si="14"/>
        <v>959</v>
      </c>
      <c r="I960" s="30" t="str">
        <f>IF(G960='Check Register'!$E$1,H960,"")</f>
        <v/>
      </c>
      <c r="J960" s="16" t="str">
        <f>IFERROR(SMALL($I$2:$I$100001,H960),"")</f>
        <v/>
      </c>
    </row>
    <row r="961" spans="1:10" x14ac:dyDescent="0.3">
      <c r="A961" t="s">
        <v>86</v>
      </c>
      <c r="B961" t="s">
        <v>45</v>
      </c>
      <c r="C961" s="7">
        <v>42776</v>
      </c>
      <c r="E961" s="27">
        <v>840.5</v>
      </c>
      <c r="G961" s="27" t="str">
        <f>VLOOKUP(C961,W:Y,3,TRUE)</f>
        <v>Feb 17</v>
      </c>
      <c r="H961" s="27">
        <f t="shared" si="14"/>
        <v>960</v>
      </c>
      <c r="I961" s="30" t="str">
        <f>IF(G961='Check Register'!$E$1,H961,"")</f>
        <v/>
      </c>
      <c r="J961" s="16" t="str">
        <f>IFERROR(SMALL($I$2:$I$100001,H961),"")</f>
        <v/>
      </c>
    </row>
    <row r="962" spans="1:10" x14ac:dyDescent="0.3">
      <c r="A962" t="s">
        <v>126</v>
      </c>
      <c r="B962" t="s">
        <v>12</v>
      </c>
      <c r="C962" s="7">
        <v>42776</v>
      </c>
      <c r="E962" s="27">
        <v>141.91</v>
      </c>
      <c r="G962" s="27" t="str">
        <f>VLOOKUP(C962,W:Y,3,TRUE)</f>
        <v>Feb 17</v>
      </c>
      <c r="H962" s="27">
        <f t="shared" si="14"/>
        <v>961</v>
      </c>
      <c r="I962" s="30" t="str">
        <f>IF(G962='Check Register'!$E$1,H962,"")</f>
        <v/>
      </c>
      <c r="J962" s="16" t="str">
        <f>IFERROR(SMALL($I$2:$I$100001,H962),"")</f>
        <v/>
      </c>
    </row>
    <row r="963" spans="1:10" x14ac:dyDescent="0.3">
      <c r="A963" t="s">
        <v>97</v>
      </c>
      <c r="B963" t="s">
        <v>6</v>
      </c>
      <c r="C963" s="7">
        <v>42781</v>
      </c>
      <c r="E963" s="27">
        <v>95093.22</v>
      </c>
      <c r="G963" s="27" t="str">
        <f>VLOOKUP(C963,W:Y,3,TRUE)</f>
        <v>Feb 17</v>
      </c>
      <c r="H963" s="27">
        <f t="shared" ref="H963:H1026" si="15">1+H962</f>
        <v>962</v>
      </c>
      <c r="I963" s="30" t="str">
        <f>IF(G963='Check Register'!$E$1,H963,"")</f>
        <v/>
      </c>
      <c r="J963" s="16" t="str">
        <f>IFERROR(SMALL($I$2:$I$100001,H963),"")</f>
        <v/>
      </c>
    </row>
    <row r="964" spans="1:10" x14ac:dyDescent="0.3">
      <c r="A964" t="s">
        <v>128</v>
      </c>
      <c r="B964" t="s">
        <v>89</v>
      </c>
      <c r="C964" s="7">
        <v>42783</v>
      </c>
      <c r="E964" s="27">
        <v>10225.450000000001</v>
      </c>
      <c r="G964" s="27" t="str">
        <f>VLOOKUP(C964,W:Y,3,TRUE)</f>
        <v>Feb 17</v>
      </c>
      <c r="H964" s="27">
        <f t="shared" si="15"/>
        <v>963</v>
      </c>
      <c r="I964" s="30" t="str">
        <f>IF(G964='Check Register'!$E$1,H964,"")</f>
        <v/>
      </c>
      <c r="J964" s="16" t="str">
        <f>IFERROR(SMALL($I$2:$I$100001,H964),"")</f>
        <v/>
      </c>
    </row>
    <row r="965" spans="1:10" x14ac:dyDescent="0.3">
      <c r="A965" t="s">
        <v>172</v>
      </c>
      <c r="B965" t="s">
        <v>8</v>
      </c>
      <c r="C965" s="7">
        <v>42783</v>
      </c>
      <c r="E965" s="27">
        <v>349.6</v>
      </c>
      <c r="G965" s="27" t="str">
        <f>VLOOKUP(C965,W:Y,3,TRUE)</f>
        <v>Feb 17</v>
      </c>
      <c r="H965" s="27">
        <f t="shared" si="15"/>
        <v>964</v>
      </c>
      <c r="I965" s="30" t="str">
        <f>IF(G965='Check Register'!$E$1,H965,"")</f>
        <v/>
      </c>
      <c r="J965" s="16" t="str">
        <f>IFERROR(SMALL($I$2:$I$100001,H965),"")</f>
        <v/>
      </c>
    </row>
    <row r="966" spans="1:10" x14ac:dyDescent="0.3">
      <c r="A966" t="s">
        <v>9</v>
      </c>
      <c r="B966" t="s">
        <v>8</v>
      </c>
      <c r="C966" s="7">
        <v>42783</v>
      </c>
      <c r="E966" s="27">
        <v>2700</v>
      </c>
      <c r="G966" s="27" t="str">
        <f>VLOOKUP(C966,W:Y,3,TRUE)</f>
        <v>Feb 17</v>
      </c>
      <c r="H966" s="27">
        <f t="shared" si="15"/>
        <v>965</v>
      </c>
      <c r="I966" s="30" t="str">
        <f>IF(G966='Check Register'!$E$1,H966,"")</f>
        <v/>
      </c>
      <c r="J966" s="16" t="str">
        <f>IFERROR(SMALL($I$2:$I$100001,H966),"")</f>
        <v/>
      </c>
    </row>
    <row r="967" spans="1:10" x14ac:dyDescent="0.3">
      <c r="A967" t="s">
        <v>10</v>
      </c>
      <c r="B967" t="s">
        <v>11</v>
      </c>
      <c r="C967" s="7">
        <v>42783</v>
      </c>
      <c r="E967" s="27">
        <v>314.74</v>
      </c>
      <c r="G967" s="27" t="str">
        <f>VLOOKUP(C967,W:Y,3,TRUE)</f>
        <v>Feb 17</v>
      </c>
      <c r="H967" s="27">
        <f t="shared" si="15"/>
        <v>966</v>
      </c>
      <c r="I967" s="30" t="str">
        <f>IF(G967='Check Register'!$E$1,H967,"")</f>
        <v/>
      </c>
      <c r="J967" s="16" t="str">
        <f>IFERROR(SMALL($I$2:$I$100001,H967),"")</f>
        <v/>
      </c>
    </row>
    <row r="968" spans="1:10" x14ac:dyDescent="0.3">
      <c r="A968" t="s">
        <v>10</v>
      </c>
      <c r="B968" t="s">
        <v>127</v>
      </c>
      <c r="C968" s="7">
        <v>42783</v>
      </c>
      <c r="E968" s="27">
        <v>204.81</v>
      </c>
      <c r="G968" s="27" t="str">
        <f>VLOOKUP(C968,W:Y,3,TRUE)</f>
        <v>Feb 17</v>
      </c>
      <c r="H968" s="27">
        <f t="shared" si="15"/>
        <v>967</v>
      </c>
      <c r="I968" s="30" t="str">
        <f>IF(G968='Check Register'!$E$1,H968,"")</f>
        <v/>
      </c>
      <c r="J968" s="16" t="str">
        <f>IFERROR(SMALL($I$2:$I$100001,H968),"")</f>
        <v/>
      </c>
    </row>
    <row r="969" spans="1:10" x14ac:dyDescent="0.3">
      <c r="A969" t="s">
        <v>286</v>
      </c>
      <c r="B969" t="s">
        <v>70</v>
      </c>
      <c r="C969" s="7">
        <v>42783</v>
      </c>
      <c r="E969" s="27">
        <v>660.72</v>
      </c>
      <c r="G969" s="27" t="str">
        <f>VLOOKUP(C969,W:Y,3,TRUE)</f>
        <v>Feb 17</v>
      </c>
      <c r="H969" s="27">
        <f t="shared" si="15"/>
        <v>968</v>
      </c>
      <c r="I969" s="30" t="str">
        <f>IF(G969='Check Register'!$E$1,H969,"")</f>
        <v/>
      </c>
      <c r="J969" s="16" t="str">
        <f>IFERROR(SMALL($I$2:$I$100001,H969),"")</f>
        <v/>
      </c>
    </row>
    <row r="970" spans="1:10" x14ac:dyDescent="0.3">
      <c r="A970" t="s">
        <v>133</v>
      </c>
      <c r="B970" t="s">
        <v>70</v>
      </c>
      <c r="C970" s="7">
        <v>42783</v>
      </c>
      <c r="E970" s="27">
        <v>25.5</v>
      </c>
      <c r="G970" s="27" t="str">
        <f>VLOOKUP(C970,W:Y,3,TRUE)</f>
        <v>Feb 17</v>
      </c>
      <c r="H970" s="27">
        <f t="shared" si="15"/>
        <v>969</v>
      </c>
      <c r="I970" s="30" t="str">
        <f>IF(G970='Check Register'!$E$1,H970,"")</f>
        <v/>
      </c>
      <c r="J970" s="16" t="str">
        <f>IFERROR(SMALL($I$2:$I$100001,H970),"")</f>
        <v/>
      </c>
    </row>
    <row r="971" spans="1:10" x14ac:dyDescent="0.3">
      <c r="A971" t="s">
        <v>279</v>
      </c>
      <c r="B971" t="s">
        <v>89</v>
      </c>
      <c r="C971" s="7">
        <v>42783</v>
      </c>
      <c r="E971" s="27">
        <v>533.79999999999995</v>
      </c>
      <c r="G971" s="27" t="str">
        <f>VLOOKUP(C971,W:Y,3,TRUE)</f>
        <v>Feb 17</v>
      </c>
      <c r="H971" s="27">
        <f t="shared" si="15"/>
        <v>970</v>
      </c>
      <c r="I971" s="30" t="str">
        <f>IF(G971='Check Register'!$E$1,H971,"")</f>
        <v/>
      </c>
      <c r="J971" s="16" t="str">
        <f>IFERROR(SMALL($I$2:$I$100001,H971),"")</f>
        <v/>
      </c>
    </row>
    <row r="972" spans="1:10" x14ac:dyDescent="0.3">
      <c r="A972" t="s">
        <v>134</v>
      </c>
      <c r="B972" t="s">
        <v>22</v>
      </c>
      <c r="C972" s="7">
        <v>42783</v>
      </c>
      <c r="E972" s="27">
        <v>983.42</v>
      </c>
      <c r="G972" s="27" t="str">
        <f>VLOOKUP(C972,W:Y,3,TRUE)</f>
        <v>Feb 17</v>
      </c>
      <c r="H972" s="27">
        <f t="shared" si="15"/>
        <v>971</v>
      </c>
      <c r="I972" s="30" t="str">
        <f>IF(G972='Check Register'!$E$1,H972,"")</f>
        <v/>
      </c>
      <c r="J972" s="16" t="str">
        <f>IFERROR(SMALL($I$2:$I$100001,H972),"")</f>
        <v/>
      </c>
    </row>
    <row r="973" spans="1:10" x14ac:dyDescent="0.3">
      <c r="A973" t="s">
        <v>173</v>
      </c>
      <c r="B973" t="s">
        <v>22</v>
      </c>
      <c r="C973" s="7">
        <v>42783</v>
      </c>
      <c r="E973" s="27">
        <v>125</v>
      </c>
      <c r="G973" s="27" t="str">
        <f>VLOOKUP(C973,W:Y,3,TRUE)</f>
        <v>Feb 17</v>
      </c>
      <c r="H973" s="27">
        <f t="shared" si="15"/>
        <v>972</v>
      </c>
      <c r="I973" s="30" t="str">
        <f>IF(G973='Check Register'!$E$1,H973,"")</f>
        <v/>
      </c>
      <c r="J973" s="16" t="str">
        <f>IFERROR(SMALL($I$2:$I$100001,H973),"")</f>
        <v/>
      </c>
    </row>
    <row r="974" spans="1:10" x14ac:dyDescent="0.3">
      <c r="A974" t="s">
        <v>270</v>
      </c>
      <c r="B974" t="s">
        <v>131</v>
      </c>
      <c r="C974" s="7">
        <v>42783</v>
      </c>
      <c r="E974" s="27">
        <v>560.53</v>
      </c>
      <c r="G974" s="27" t="str">
        <f>VLOOKUP(C974,W:Y,3,TRUE)</f>
        <v>Feb 17</v>
      </c>
      <c r="H974" s="27">
        <f t="shared" si="15"/>
        <v>973</v>
      </c>
      <c r="I974" s="30" t="str">
        <f>IF(G974='Check Register'!$E$1,H974,"")</f>
        <v/>
      </c>
      <c r="J974" s="16" t="str">
        <f>IFERROR(SMALL($I$2:$I$100001,H974),"")</f>
        <v/>
      </c>
    </row>
    <row r="975" spans="1:10" x14ac:dyDescent="0.3">
      <c r="A975" t="s">
        <v>270</v>
      </c>
      <c r="B975" t="s">
        <v>16</v>
      </c>
      <c r="C975" s="7">
        <v>42783</v>
      </c>
      <c r="E975" s="27">
        <v>237.54</v>
      </c>
      <c r="G975" s="27" t="str">
        <f>VLOOKUP(C975,W:Y,3,TRUE)</f>
        <v>Feb 17</v>
      </c>
      <c r="H975" s="27">
        <f t="shared" si="15"/>
        <v>974</v>
      </c>
      <c r="I975" s="30" t="str">
        <f>IF(G975='Check Register'!$E$1,H975,"")</f>
        <v/>
      </c>
      <c r="J975" s="16" t="str">
        <f>IFERROR(SMALL($I$2:$I$100001,H975),"")</f>
        <v/>
      </c>
    </row>
    <row r="976" spans="1:10" x14ac:dyDescent="0.3">
      <c r="A976" t="s">
        <v>138</v>
      </c>
      <c r="B976" t="s">
        <v>139</v>
      </c>
      <c r="C976" s="7">
        <v>42783</v>
      </c>
      <c r="E976" s="27">
        <v>9558.94</v>
      </c>
      <c r="G976" s="27" t="str">
        <f>VLOOKUP(C976,W:Y,3,TRUE)</f>
        <v>Feb 17</v>
      </c>
      <c r="H976" s="27">
        <f t="shared" si="15"/>
        <v>975</v>
      </c>
      <c r="I976" s="30" t="str">
        <f>IF(G976='Check Register'!$E$1,H976,"")</f>
        <v/>
      </c>
      <c r="J976" s="16" t="str">
        <f>IFERROR(SMALL($I$2:$I$100001,H976),"")</f>
        <v/>
      </c>
    </row>
    <row r="977" spans="1:10" x14ac:dyDescent="0.3">
      <c r="A977" t="s">
        <v>93</v>
      </c>
      <c r="B977" t="s">
        <v>94</v>
      </c>
      <c r="C977" s="7">
        <v>42783</v>
      </c>
      <c r="E977" s="27">
        <v>59349.45</v>
      </c>
      <c r="G977" s="27" t="str">
        <f>VLOOKUP(C977,W:Y,3,TRUE)</f>
        <v>Feb 17</v>
      </c>
      <c r="H977" s="27">
        <f t="shared" si="15"/>
        <v>976</v>
      </c>
      <c r="I977" s="30" t="str">
        <f>IF(G977='Check Register'!$E$1,H977,"")</f>
        <v/>
      </c>
      <c r="J977" s="16" t="str">
        <f>IFERROR(SMALL($I$2:$I$100001,H977),"")</f>
        <v/>
      </c>
    </row>
    <row r="978" spans="1:10" x14ac:dyDescent="0.3">
      <c r="A978" t="s">
        <v>93</v>
      </c>
      <c r="B978" t="s">
        <v>95</v>
      </c>
      <c r="C978" s="7">
        <v>42783</v>
      </c>
      <c r="E978" s="27">
        <v>18171.64</v>
      </c>
      <c r="G978" s="27" t="str">
        <f>VLOOKUP(C978,W:Y,3,TRUE)</f>
        <v>Feb 17</v>
      </c>
      <c r="H978" s="27">
        <f t="shared" si="15"/>
        <v>977</v>
      </c>
      <c r="I978" s="30" t="str">
        <f>IF(G978='Check Register'!$E$1,H978,"")</f>
        <v/>
      </c>
      <c r="J978" s="16" t="str">
        <f>IFERROR(SMALL($I$2:$I$100001,H978),"")</f>
        <v/>
      </c>
    </row>
    <row r="979" spans="1:10" x14ac:dyDescent="0.3">
      <c r="A979" t="s">
        <v>93</v>
      </c>
      <c r="B979" t="s">
        <v>33</v>
      </c>
      <c r="C979" s="7">
        <v>42783</v>
      </c>
      <c r="E979" s="27">
        <v>15.39</v>
      </c>
      <c r="G979" s="27" t="str">
        <f>VLOOKUP(C979,W:Y,3,TRUE)</f>
        <v>Feb 17</v>
      </c>
      <c r="H979" s="27">
        <f t="shared" si="15"/>
        <v>978</v>
      </c>
      <c r="I979" s="30" t="str">
        <f>IF(G979='Check Register'!$E$1,H979,"")</f>
        <v/>
      </c>
      <c r="J979" s="16" t="str">
        <f>IFERROR(SMALL($I$2:$I$100001,H979),"")</f>
        <v/>
      </c>
    </row>
    <row r="980" spans="1:10" x14ac:dyDescent="0.3">
      <c r="A980" t="s">
        <v>297</v>
      </c>
      <c r="B980" t="s">
        <v>45</v>
      </c>
      <c r="C980" s="7">
        <v>42783</v>
      </c>
      <c r="E980" s="27">
        <v>13475</v>
      </c>
      <c r="G980" s="27" t="str">
        <f>VLOOKUP(C980,W:Y,3,TRUE)</f>
        <v>Feb 17</v>
      </c>
      <c r="H980" s="27">
        <f t="shared" si="15"/>
        <v>979</v>
      </c>
      <c r="I980" s="30" t="str">
        <f>IF(G980='Check Register'!$E$1,H980,"")</f>
        <v/>
      </c>
      <c r="J980" s="16" t="str">
        <f>IFERROR(SMALL($I$2:$I$100001,H980),"")</f>
        <v/>
      </c>
    </row>
    <row r="981" spans="1:10" x14ac:dyDescent="0.3">
      <c r="A981" t="s">
        <v>140</v>
      </c>
      <c r="B981" t="s">
        <v>141</v>
      </c>
      <c r="C981" s="7">
        <v>42783</v>
      </c>
      <c r="E981" s="27">
        <v>13463.7</v>
      </c>
      <c r="G981" s="27" t="str">
        <f>VLOOKUP(C981,W:Y,3,TRUE)</f>
        <v>Feb 17</v>
      </c>
      <c r="H981" s="27">
        <f t="shared" si="15"/>
        <v>980</v>
      </c>
      <c r="I981" s="30" t="str">
        <f>IF(G981='Check Register'!$E$1,H981,"")</f>
        <v/>
      </c>
      <c r="J981" s="16" t="str">
        <f>IFERROR(SMALL($I$2:$I$100001,H981),"")</f>
        <v/>
      </c>
    </row>
    <row r="982" spans="1:10" x14ac:dyDescent="0.3">
      <c r="A982" t="s">
        <v>140</v>
      </c>
      <c r="B982" t="s">
        <v>210</v>
      </c>
      <c r="C982" s="7">
        <v>42783</v>
      </c>
      <c r="E982" s="27">
        <v>940.22</v>
      </c>
      <c r="G982" s="27" t="str">
        <f>VLOOKUP(C982,W:Y,3,TRUE)</f>
        <v>Feb 17</v>
      </c>
      <c r="H982" s="27">
        <f t="shared" si="15"/>
        <v>981</v>
      </c>
      <c r="I982" s="30" t="str">
        <f>IF(G982='Check Register'!$E$1,H982,"")</f>
        <v/>
      </c>
      <c r="J982" s="16" t="str">
        <f>IFERROR(SMALL($I$2:$I$100001,H982),"")</f>
        <v/>
      </c>
    </row>
    <row r="983" spans="1:10" x14ac:dyDescent="0.3">
      <c r="A983" t="s">
        <v>140</v>
      </c>
      <c r="B983" t="s">
        <v>102</v>
      </c>
      <c r="C983" s="7">
        <v>42783</v>
      </c>
      <c r="E983" s="27">
        <v>7657.13</v>
      </c>
      <c r="G983" s="27" t="str">
        <f>VLOOKUP(C983,W:Y,3,TRUE)</f>
        <v>Feb 17</v>
      </c>
      <c r="H983" s="27">
        <f t="shared" si="15"/>
        <v>982</v>
      </c>
      <c r="I983" s="30" t="str">
        <f>IF(G983='Check Register'!$E$1,H983,"")</f>
        <v/>
      </c>
      <c r="J983" s="16" t="str">
        <f>IFERROR(SMALL($I$2:$I$100001,H983),"")</f>
        <v/>
      </c>
    </row>
    <row r="984" spans="1:10" x14ac:dyDescent="0.3">
      <c r="A984" t="s">
        <v>298</v>
      </c>
      <c r="B984" t="s">
        <v>81</v>
      </c>
      <c r="C984" s="7">
        <v>42783</v>
      </c>
      <c r="E984" s="27">
        <v>11</v>
      </c>
      <c r="G984" s="27" t="str">
        <f>VLOOKUP(C984,W:Y,3,TRUE)</f>
        <v>Feb 17</v>
      </c>
      <c r="H984" s="27">
        <f t="shared" si="15"/>
        <v>983</v>
      </c>
      <c r="I984" s="30" t="str">
        <f>IF(G984='Check Register'!$E$1,H984,"")</f>
        <v/>
      </c>
      <c r="J984" s="16" t="str">
        <f>IFERROR(SMALL($I$2:$I$100001,H984),"")</f>
        <v/>
      </c>
    </row>
    <row r="985" spans="1:10" x14ac:dyDescent="0.3">
      <c r="A985" t="s">
        <v>178</v>
      </c>
      <c r="B985" t="s">
        <v>31</v>
      </c>
      <c r="C985" s="7">
        <v>42783</v>
      </c>
      <c r="E985" s="27">
        <v>1027.8599999999999</v>
      </c>
      <c r="G985" s="27" t="str">
        <f>VLOOKUP(C985,W:Y,3,TRUE)</f>
        <v>Feb 17</v>
      </c>
      <c r="H985" s="27">
        <f t="shared" si="15"/>
        <v>984</v>
      </c>
      <c r="I985" s="30" t="str">
        <f>IF(G985='Check Register'!$E$1,H985,"")</f>
        <v/>
      </c>
      <c r="J985" s="16" t="str">
        <f>IFERROR(SMALL($I$2:$I$100001,H985),"")</f>
        <v/>
      </c>
    </row>
    <row r="986" spans="1:10" x14ac:dyDescent="0.3">
      <c r="A986" t="s">
        <v>98</v>
      </c>
      <c r="B986" t="s">
        <v>22</v>
      </c>
      <c r="C986" s="7">
        <v>42783</v>
      </c>
      <c r="E986" s="27">
        <v>8159</v>
      </c>
      <c r="G986" s="27" t="str">
        <f>VLOOKUP(C986,W:Y,3,TRUE)</f>
        <v>Feb 17</v>
      </c>
      <c r="H986" s="27">
        <f t="shared" si="15"/>
        <v>985</v>
      </c>
      <c r="I986" s="30" t="str">
        <f>IF(G986='Check Register'!$E$1,H986,"")</f>
        <v/>
      </c>
      <c r="J986" s="16" t="str">
        <f>IFERROR(SMALL($I$2:$I$100001,H986),"")</f>
        <v/>
      </c>
    </row>
    <row r="987" spans="1:10" x14ac:dyDescent="0.3">
      <c r="A987" t="s">
        <v>299</v>
      </c>
      <c r="B987" t="s">
        <v>150</v>
      </c>
      <c r="C987" s="7">
        <v>42783</v>
      </c>
      <c r="E987" s="27">
        <v>125</v>
      </c>
      <c r="G987" s="27" t="str">
        <f>VLOOKUP(C987,W:Y,3,TRUE)</f>
        <v>Feb 17</v>
      </c>
      <c r="H987" s="27">
        <f t="shared" si="15"/>
        <v>986</v>
      </c>
      <c r="I987" s="30" t="str">
        <f>IF(G987='Check Register'!$E$1,H987,"")</f>
        <v/>
      </c>
      <c r="J987" s="16" t="str">
        <f>IFERROR(SMALL($I$2:$I$100001,H987),"")</f>
        <v/>
      </c>
    </row>
    <row r="988" spans="1:10" x14ac:dyDescent="0.3">
      <c r="A988" t="s">
        <v>144</v>
      </c>
      <c r="B988" t="s">
        <v>102</v>
      </c>
      <c r="C988" s="7">
        <v>42783</v>
      </c>
      <c r="E988" s="27">
        <v>698480.33</v>
      </c>
      <c r="G988" s="27" t="str">
        <f>VLOOKUP(C988,W:Y,3,TRUE)</f>
        <v>Feb 17</v>
      </c>
      <c r="H988" s="27">
        <f t="shared" si="15"/>
        <v>987</v>
      </c>
      <c r="I988" s="30" t="str">
        <f>IF(G988='Check Register'!$E$1,H988,"")</f>
        <v/>
      </c>
      <c r="J988" s="16" t="str">
        <f>IFERROR(SMALL($I$2:$I$100001,H988),"")</f>
        <v/>
      </c>
    </row>
    <row r="989" spans="1:10" x14ac:dyDescent="0.3">
      <c r="A989" t="s">
        <v>32</v>
      </c>
      <c r="B989" t="s">
        <v>33</v>
      </c>
      <c r="C989" s="7">
        <v>42783</v>
      </c>
      <c r="E989" s="27">
        <v>1495.59</v>
      </c>
      <c r="G989" s="27" t="str">
        <f>VLOOKUP(C989,W:Y,3,TRUE)</f>
        <v>Feb 17</v>
      </c>
      <c r="H989" s="27">
        <f t="shared" si="15"/>
        <v>988</v>
      </c>
      <c r="I989" s="30" t="str">
        <f>IF(G989='Check Register'!$E$1,H989,"")</f>
        <v/>
      </c>
      <c r="J989" s="16" t="str">
        <f>IFERROR(SMALL($I$2:$I$100001,H989),"")</f>
        <v/>
      </c>
    </row>
    <row r="990" spans="1:10" x14ac:dyDescent="0.3">
      <c r="A990" t="s">
        <v>34</v>
      </c>
      <c r="B990" t="s">
        <v>35</v>
      </c>
      <c r="C990" s="7">
        <v>42783</v>
      </c>
      <c r="E990" s="27">
        <v>345</v>
      </c>
      <c r="G990" s="27" t="str">
        <f>VLOOKUP(C990,W:Y,3,TRUE)</f>
        <v>Feb 17</v>
      </c>
      <c r="H990" s="27">
        <f t="shared" si="15"/>
        <v>989</v>
      </c>
      <c r="I990" s="30" t="str">
        <f>IF(G990='Check Register'!$E$1,H990,"")</f>
        <v/>
      </c>
      <c r="J990" s="16" t="str">
        <f>IFERROR(SMALL($I$2:$I$100001,H990),"")</f>
        <v/>
      </c>
    </row>
    <row r="991" spans="1:10" x14ac:dyDescent="0.3">
      <c r="A991" t="s">
        <v>36</v>
      </c>
      <c r="B991" t="s">
        <v>18</v>
      </c>
      <c r="C991" s="7">
        <v>42783</v>
      </c>
      <c r="E991" s="27">
        <v>1089.81</v>
      </c>
      <c r="G991" s="27" t="str">
        <f>VLOOKUP(C991,W:Y,3,TRUE)</f>
        <v>Feb 17</v>
      </c>
      <c r="H991" s="27">
        <f t="shared" si="15"/>
        <v>990</v>
      </c>
      <c r="I991" s="30" t="str">
        <f>IF(G991='Check Register'!$E$1,H991,"")</f>
        <v/>
      </c>
      <c r="J991" s="16" t="str">
        <f>IFERROR(SMALL($I$2:$I$100001,H991),"")</f>
        <v/>
      </c>
    </row>
    <row r="992" spans="1:10" x14ac:dyDescent="0.3">
      <c r="A992" t="s">
        <v>146</v>
      </c>
      <c r="B992" t="s">
        <v>8</v>
      </c>
      <c r="C992" s="7">
        <v>42783</v>
      </c>
      <c r="E992" s="27">
        <v>1929.14</v>
      </c>
      <c r="G992" s="27" t="str">
        <f>VLOOKUP(C992,W:Y,3,TRUE)</f>
        <v>Feb 17</v>
      </c>
      <c r="H992" s="27">
        <f t="shared" si="15"/>
        <v>991</v>
      </c>
      <c r="I992" s="30" t="str">
        <f>IF(G992='Check Register'!$E$1,H992,"")</f>
        <v/>
      </c>
      <c r="J992" s="16" t="str">
        <f>IFERROR(SMALL($I$2:$I$100001,H992),"")</f>
        <v/>
      </c>
    </row>
    <row r="993" spans="1:10" x14ac:dyDescent="0.3">
      <c r="A993" t="s">
        <v>103</v>
      </c>
      <c r="B993" t="s">
        <v>85</v>
      </c>
      <c r="C993" s="7">
        <v>42783</v>
      </c>
      <c r="E993" s="27">
        <v>306.39</v>
      </c>
      <c r="G993" s="27" t="str">
        <f>VLOOKUP(C993,W:Y,3,TRUE)</f>
        <v>Feb 17</v>
      </c>
      <c r="H993" s="27">
        <f t="shared" si="15"/>
        <v>992</v>
      </c>
      <c r="I993" s="30" t="str">
        <f>IF(G993='Check Register'!$E$1,H993,"")</f>
        <v/>
      </c>
      <c r="J993" s="16" t="str">
        <f>IFERROR(SMALL($I$2:$I$100001,H993),"")</f>
        <v/>
      </c>
    </row>
    <row r="994" spans="1:10" x14ac:dyDescent="0.3">
      <c r="A994" t="s">
        <v>104</v>
      </c>
      <c r="B994" t="s">
        <v>70</v>
      </c>
      <c r="C994" s="7">
        <v>42783</v>
      </c>
      <c r="E994" s="27">
        <v>42.55</v>
      </c>
      <c r="G994" s="27" t="str">
        <f>VLOOKUP(C994,W:Y,3,TRUE)</f>
        <v>Feb 17</v>
      </c>
      <c r="H994" s="27">
        <f t="shared" si="15"/>
        <v>993</v>
      </c>
      <c r="I994" s="30" t="str">
        <f>IF(G994='Check Register'!$E$1,H994,"")</f>
        <v/>
      </c>
      <c r="J994" s="16" t="str">
        <f>IFERROR(SMALL($I$2:$I$100001,H994),"")</f>
        <v/>
      </c>
    </row>
    <row r="995" spans="1:10" x14ac:dyDescent="0.3">
      <c r="A995" t="s">
        <v>104</v>
      </c>
      <c r="B995" t="s">
        <v>12</v>
      </c>
      <c r="C995" s="7">
        <v>42783</v>
      </c>
      <c r="E995" s="27">
        <v>116.38</v>
      </c>
      <c r="G995" s="27" t="str">
        <f>VLOOKUP(C995,W:Y,3,TRUE)</f>
        <v>Feb 17</v>
      </c>
      <c r="H995" s="27">
        <f t="shared" si="15"/>
        <v>994</v>
      </c>
      <c r="I995" s="30" t="str">
        <f>IF(G995='Check Register'!$E$1,H995,"")</f>
        <v/>
      </c>
      <c r="J995" s="16" t="str">
        <f>IFERROR(SMALL($I$2:$I$100001,H995),"")</f>
        <v/>
      </c>
    </row>
    <row r="996" spans="1:10" x14ac:dyDescent="0.3">
      <c r="A996" t="s">
        <v>281</v>
      </c>
      <c r="B996" t="s">
        <v>12</v>
      </c>
      <c r="C996" s="7">
        <v>42783</v>
      </c>
      <c r="E996" s="27">
        <v>71.459999999999994</v>
      </c>
      <c r="G996" s="27" t="str">
        <f>VLOOKUP(C996,W:Y,3,TRUE)</f>
        <v>Feb 17</v>
      </c>
      <c r="H996" s="27">
        <f t="shared" si="15"/>
        <v>995</v>
      </c>
      <c r="I996" s="30" t="str">
        <f>IF(G996='Check Register'!$E$1,H996,"")</f>
        <v/>
      </c>
      <c r="J996" s="16" t="str">
        <f>IFERROR(SMALL($I$2:$I$100001,H996),"")</f>
        <v/>
      </c>
    </row>
    <row r="997" spans="1:10" x14ac:dyDescent="0.3">
      <c r="A997" t="s">
        <v>207</v>
      </c>
      <c r="B997" t="s">
        <v>131</v>
      </c>
      <c r="C997" s="7">
        <v>42783</v>
      </c>
      <c r="E997" s="27">
        <v>1596.78</v>
      </c>
      <c r="G997" s="27" t="str">
        <f>VLOOKUP(C997,W:Y,3,TRUE)</f>
        <v>Feb 17</v>
      </c>
      <c r="H997" s="27">
        <f t="shared" si="15"/>
        <v>996</v>
      </c>
      <c r="I997" s="30" t="str">
        <f>IF(G997='Check Register'!$E$1,H997,"")</f>
        <v/>
      </c>
      <c r="J997" s="16" t="str">
        <f>IFERROR(SMALL($I$2:$I$100001,H997),"")</f>
        <v/>
      </c>
    </row>
    <row r="998" spans="1:10" x14ac:dyDescent="0.3">
      <c r="A998" t="s">
        <v>207</v>
      </c>
      <c r="B998" t="s">
        <v>16</v>
      </c>
      <c r="C998" s="7">
        <v>42783</v>
      </c>
      <c r="E998" s="27">
        <v>465.45</v>
      </c>
      <c r="G998" s="27" t="str">
        <f>VLOOKUP(C998,W:Y,3,TRUE)</f>
        <v>Feb 17</v>
      </c>
      <c r="H998" s="27">
        <f t="shared" si="15"/>
        <v>997</v>
      </c>
      <c r="I998" s="30" t="str">
        <f>IF(G998='Check Register'!$E$1,H998,"")</f>
        <v/>
      </c>
      <c r="J998" s="16" t="str">
        <f>IFERROR(SMALL($I$2:$I$100001,H998),"")</f>
        <v/>
      </c>
    </row>
    <row r="999" spans="1:10" x14ac:dyDescent="0.3">
      <c r="A999" t="s">
        <v>207</v>
      </c>
      <c r="B999" t="s">
        <v>208</v>
      </c>
      <c r="C999" s="7">
        <v>42783</v>
      </c>
      <c r="E999" s="27">
        <v>20.84</v>
      </c>
      <c r="G999" s="27" t="str">
        <f>VLOOKUP(C999,W:Y,3,TRUE)</f>
        <v>Feb 17</v>
      </c>
      <c r="H999" s="27">
        <f t="shared" si="15"/>
        <v>998</v>
      </c>
      <c r="I999" s="30" t="str">
        <f>IF(G999='Check Register'!$E$1,H999,"")</f>
        <v/>
      </c>
      <c r="J999" s="16" t="str">
        <f>IFERROR(SMALL($I$2:$I$100001,H999),"")</f>
        <v/>
      </c>
    </row>
    <row r="1000" spans="1:10" x14ac:dyDescent="0.3">
      <c r="A1000" t="s">
        <v>40</v>
      </c>
      <c r="B1000" t="s">
        <v>28</v>
      </c>
      <c r="C1000" s="7">
        <v>42783</v>
      </c>
      <c r="E1000" s="27">
        <v>10479.780000000001</v>
      </c>
      <c r="G1000" s="27" t="str">
        <f>VLOOKUP(C1000,W:Y,3,TRUE)</f>
        <v>Feb 17</v>
      </c>
      <c r="H1000" s="27">
        <f t="shared" si="15"/>
        <v>999</v>
      </c>
      <c r="I1000" s="30" t="str">
        <f>IF(G1000='Check Register'!$E$1,H1000,"")</f>
        <v/>
      </c>
      <c r="J1000" s="16" t="str">
        <f>IFERROR(SMALL($I$2:$I$100001,H1000),"")</f>
        <v/>
      </c>
    </row>
    <row r="1001" spans="1:10" x14ac:dyDescent="0.3">
      <c r="A1001" t="s">
        <v>154</v>
      </c>
      <c r="B1001" t="s">
        <v>8</v>
      </c>
      <c r="C1001" s="7">
        <v>42783</v>
      </c>
      <c r="E1001" s="27">
        <v>1191</v>
      </c>
      <c r="G1001" s="27" t="str">
        <f>VLOOKUP(C1001,W:Y,3,TRUE)</f>
        <v>Feb 17</v>
      </c>
      <c r="H1001" s="27">
        <f t="shared" si="15"/>
        <v>1000</v>
      </c>
      <c r="I1001" s="30" t="str">
        <f>IF(G1001='Check Register'!$E$1,H1001,"")</f>
        <v/>
      </c>
      <c r="J1001" s="16" t="str">
        <f>IFERROR(SMALL($I$2:$I$100001,H1001),"")</f>
        <v/>
      </c>
    </row>
    <row r="1002" spans="1:10" x14ac:dyDescent="0.3">
      <c r="A1002" t="s">
        <v>188</v>
      </c>
      <c r="B1002" t="s">
        <v>20</v>
      </c>
      <c r="C1002" s="7">
        <v>42783</v>
      </c>
      <c r="E1002" s="27">
        <v>9646.86</v>
      </c>
      <c r="G1002" s="27" t="str">
        <f>VLOOKUP(C1002,W:Y,3,TRUE)</f>
        <v>Feb 17</v>
      </c>
      <c r="H1002" s="27">
        <f t="shared" si="15"/>
        <v>1001</v>
      </c>
      <c r="I1002" s="30" t="str">
        <f>IF(G1002='Check Register'!$E$1,H1002,"")</f>
        <v/>
      </c>
      <c r="J1002" s="16" t="str">
        <f>IFERROR(SMALL($I$2:$I$100001,H1002),"")</f>
        <v/>
      </c>
    </row>
    <row r="1003" spans="1:10" x14ac:dyDescent="0.3">
      <c r="A1003" t="s">
        <v>155</v>
      </c>
      <c r="B1003" t="s">
        <v>8</v>
      </c>
      <c r="C1003" s="7">
        <v>42783</v>
      </c>
      <c r="E1003" s="27">
        <v>38.380000000000003</v>
      </c>
      <c r="G1003" s="27" t="str">
        <f>VLOOKUP(C1003,W:Y,3,TRUE)</f>
        <v>Feb 17</v>
      </c>
      <c r="H1003" s="27">
        <f t="shared" si="15"/>
        <v>1002</v>
      </c>
      <c r="I1003" s="30" t="str">
        <f>IF(G1003='Check Register'!$E$1,H1003,"")</f>
        <v/>
      </c>
      <c r="J1003" s="16" t="str">
        <f>IFERROR(SMALL($I$2:$I$100001,H1003),"")</f>
        <v/>
      </c>
    </row>
    <row r="1004" spans="1:10" x14ac:dyDescent="0.3">
      <c r="A1004" t="s">
        <v>113</v>
      </c>
      <c r="B1004" t="s">
        <v>12</v>
      </c>
      <c r="C1004" s="7">
        <v>42783</v>
      </c>
      <c r="E1004" s="27">
        <v>131.63999999999999</v>
      </c>
      <c r="G1004" s="27" t="str">
        <f>VLOOKUP(C1004,W:Y,3,TRUE)</f>
        <v>Feb 17</v>
      </c>
      <c r="H1004" s="27">
        <f t="shared" si="15"/>
        <v>1003</v>
      </c>
      <c r="I1004" s="30" t="str">
        <f>IF(G1004='Check Register'!$E$1,H1004,"")</f>
        <v/>
      </c>
      <c r="J1004" s="16" t="str">
        <f>IFERROR(SMALL($I$2:$I$100001,H1004),"")</f>
        <v/>
      </c>
    </row>
    <row r="1005" spans="1:10" x14ac:dyDescent="0.3">
      <c r="A1005" t="s">
        <v>114</v>
      </c>
      <c r="B1005" t="s">
        <v>115</v>
      </c>
      <c r="C1005" s="7">
        <v>42783</v>
      </c>
      <c r="E1005" s="27">
        <v>2336.04</v>
      </c>
      <c r="G1005" s="27" t="str">
        <f>VLOOKUP(C1005,W:Y,3,TRUE)</f>
        <v>Feb 17</v>
      </c>
      <c r="H1005" s="27">
        <f t="shared" si="15"/>
        <v>1004</v>
      </c>
      <c r="I1005" s="30" t="str">
        <f>IF(G1005='Check Register'!$E$1,H1005,"")</f>
        <v/>
      </c>
      <c r="J1005" s="16" t="str">
        <f>IFERROR(SMALL($I$2:$I$100001,H1005),"")</f>
        <v/>
      </c>
    </row>
    <row r="1006" spans="1:10" x14ac:dyDescent="0.3">
      <c r="A1006" t="s">
        <v>116</v>
      </c>
      <c r="B1006" t="s">
        <v>45</v>
      </c>
      <c r="C1006" s="7">
        <v>42783</v>
      </c>
      <c r="E1006" s="27">
        <v>321.89999999999998</v>
      </c>
      <c r="G1006" s="27" t="str">
        <f>VLOOKUP(C1006,W:Y,3,TRUE)</f>
        <v>Feb 17</v>
      </c>
      <c r="H1006" s="27">
        <f t="shared" si="15"/>
        <v>1005</v>
      </c>
      <c r="I1006" s="30" t="str">
        <f>IF(G1006='Check Register'!$E$1,H1006,"")</f>
        <v/>
      </c>
      <c r="J1006" s="16" t="str">
        <f>IFERROR(SMALL($I$2:$I$100001,H1006),"")</f>
        <v/>
      </c>
    </row>
    <row r="1007" spans="1:10" x14ac:dyDescent="0.3">
      <c r="A1007" t="s">
        <v>300</v>
      </c>
      <c r="B1007" t="s">
        <v>148</v>
      </c>
      <c r="C1007" s="7">
        <v>42783</v>
      </c>
      <c r="E1007" s="27">
        <v>1200</v>
      </c>
      <c r="G1007" s="27" t="str">
        <f>VLOOKUP(C1007,W:Y,3,TRUE)</f>
        <v>Feb 17</v>
      </c>
      <c r="H1007" s="27">
        <f t="shared" si="15"/>
        <v>1006</v>
      </c>
      <c r="I1007" s="30" t="str">
        <f>IF(G1007='Check Register'!$E$1,H1007,"")</f>
        <v/>
      </c>
      <c r="J1007" s="16" t="str">
        <f>IFERROR(SMALL($I$2:$I$100001,H1007),"")</f>
        <v/>
      </c>
    </row>
    <row r="1008" spans="1:10" x14ac:dyDescent="0.3">
      <c r="A1008" t="s">
        <v>56</v>
      </c>
      <c r="B1008" t="s">
        <v>12</v>
      </c>
      <c r="C1008" s="7">
        <v>42783</v>
      </c>
      <c r="E1008" s="27">
        <v>230.76</v>
      </c>
      <c r="G1008" s="27" t="str">
        <f>VLOOKUP(C1008,W:Y,3,TRUE)</f>
        <v>Feb 17</v>
      </c>
      <c r="H1008" s="27">
        <f t="shared" si="15"/>
        <v>1007</v>
      </c>
      <c r="I1008" s="30" t="str">
        <f>IF(G1008='Check Register'!$E$1,H1008,"")</f>
        <v/>
      </c>
      <c r="J1008" s="16" t="str">
        <f>IFERROR(SMALL($I$2:$I$100001,H1008),"")</f>
        <v/>
      </c>
    </row>
    <row r="1009" spans="1:10" x14ac:dyDescent="0.3">
      <c r="A1009" t="s">
        <v>57</v>
      </c>
      <c r="B1009" t="s">
        <v>8</v>
      </c>
      <c r="C1009" s="7">
        <v>42783</v>
      </c>
      <c r="E1009" s="27">
        <v>9.8800000000000008</v>
      </c>
      <c r="G1009" s="27" t="str">
        <f>VLOOKUP(C1009,W:Y,3,TRUE)</f>
        <v>Feb 17</v>
      </c>
      <c r="H1009" s="27">
        <f t="shared" si="15"/>
        <v>1008</v>
      </c>
      <c r="I1009" s="30" t="str">
        <f>IF(G1009='Check Register'!$E$1,H1009,"")</f>
        <v/>
      </c>
      <c r="J1009" s="16" t="str">
        <f>IFERROR(SMALL($I$2:$I$100001,H1009),"")</f>
        <v/>
      </c>
    </row>
    <row r="1010" spans="1:10" x14ac:dyDescent="0.3">
      <c r="A1010" t="s">
        <v>57</v>
      </c>
      <c r="B1010" t="s">
        <v>85</v>
      </c>
      <c r="C1010" s="7">
        <v>42783</v>
      </c>
      <c r="E1010" s="27">
        <v>102.96</v>
      </c>
      <c r="G1010" s="27" t="str">
        <f>VLOOKUP(C1010,W:Y,3,TRUE)</f>
        <v>Feb 17</v>
      </c>
      <c r="H1010" s="27">
        <f t="shared" si="15"/>
        <v>1009</v>
      </c>
      <c r="I1010" s="30" t="str">
        <f>IF(G1010='Check Register'!$E$1,H1010,"")</f>
        <v/>
      </c>
      <c r="J1010" s="16" t="str">
        <f>IFERROR(SMALL($I$2:$I$100001,H1010),"")</f>
        <v/>
      </c>
    </row>
    <row r="1011" spans="1:10" x14ac:dyDescent="0.3">
      <c r="A1011" t="s">
        <v>190</v>
      </c>
      <c r="B1011" t="s">
        <v>180</v>
      </c>
      <c r="C1011" s="7">
        <v>42783</v>
      </c>
      <c r="E1011" s="27">
        <v>167</v>
      </c>
      <c r="G1011" s="27" t="str">
        <f>VLOOKUP(C1011,W:Y,3,TRUE)</f>
        <v>Feb 17</v>
      </c>
      <c r="H1011" s="27">
        <f t="shared" si="15"/>
        <v>1010</v>
      </c>
      <c r="I1011" s="30" t="str">
        <f>IF(G1011='Check Register'!$E$1,H1011,"")</f>
        <v/>
      </c>
      <c r="J1011" s="16" t="str">
        <f>IFERROR(SMALL($I$2:$I$100001,H1011),"")</f>
        <v/>
      </c>
    </row>
    <row r="1012" spans="1:10" x14ac:dyDescent="0.3">
      <c r="A1012" t="s">
        <v>121</v>
      </c>
      <c r="B1012" t="s">
        <v>70</v>
      </c>
      <c r="C1012" s="7">
        <v>42783</v>
      </c>
      <c r="E1012" s="27">
        <v>500</v>
      </c>
      <c r="G1012" s="27" t="str">
        <f>VLOOKUP(C1012,W:Y,3,TRUE)</f>
        <v>Feb 17</v>
      </c>
      <c r="H1012" s="27">
        <f t="shared" si="15"/>
        <v>1011</v>
      </c>
      <c r="I1012" s="30" t="str">
        <f>IF(G1012='Check Register'!$E$1,H1012,"")</f>
        <v/>
      </c>
      <c r="J1012" s="16" t="str">
        <f>IFERROR(SMALL($I$2:$I$100001,H1012),"")</f>
        <v/>
      </c>
    </row>
    <row r="1013" spans="1:10" x14ac:dyDescent="0.3">
      <c r="A1013" t="s">
        <v>162</v>
      </c>
      <c r="B1013" t="s">
        <v>70</v>
      </c>
      <c r="C1013" s="7">
        <v>42783</v>
      </c>
      <c r="E1013" s="27">
        <v>160.16999999999999</v>
      </c>
      <c r="G1013" s="27" t="str">
        <f>VLOOKUP(C1013,W:Y,3,TRUE)</f>
        <v>Feb 17</v>
      </c>
      <c r="H1013" s="27">
        <f t="shared" si="15"/>
        <v>1012</v>
      </c>
      <c r="I1013" s="30" t="str">
        <f>IF(G1013='Check Register'!$E$1,H1013,"")</f>
        <v/>
      </c>
      <c r="J1013" s="16" t="str">
        <f>IFERROR(SMALL($I$2:$I$100001,H1013),"")</f>
        <v/>
      </c>
    </row>
    <row r="1014" spans="1:10" x14ac:dyDescent="0.3">
      <c r="A1014" t="s">
        <v>71</v>
      </c>
      <c r="B1014" t="s">
        <v>12</v>
      </c>
      <c r="C1014" s="7">
        <v>42783</v>
      </c>
      <c r="E1014" s="27">
        <v>159.19999999999999</v>
      </c>
      <c r="G1014" s="27" t="str">
        <f>VLOOKUP(C1014,W:Y,3,TRUE)</f>
        <v>Feb 17</v>
      </c>
      <c r="H1014" s="27">
        <f t="shared" si="15"/>
        <v>1013</v>
      </c>
      <c r="I1014" s="30" t="str">
        <f>IF(G1014='Check Register'!$E$1,H1014,"")</f>
        <v/>
      </c>
      <c r="J1014" s="16" t="str">
        <f>IFERROR(SMALL($I$2:$I$100001,H1014),"")</f>
        <v/>
      </c>
    </row>
    <row r="1015" spans="1:10" x14ac:dyDescent="0.3">
      <c r="A1015" t="s">
        <v>76</v>
      </c>
      <c r="B1015" t="s">
        <v>77</v>
      </c>
      <c r="C1015" s="7">
        <v>42783</v>
      </c>
      <c r="E1015" s="27">
        <v>1000</v>
      </c>
      <c r="G1015" s="27" t="str">
        <f>VLOOKUP(C1015,W:Y,3,TRUE)</f>
        <v>Feb 17</v>
      </c>
      <c r="H1015" s="27">
        <f t="shared" si="15"/>
        <v>1014</v>
      </c>
      <c r="I1015" s="30" t="str">
        <f>IF(G1015='Check Register'!$E$1,H1015,"")</f>
        <v/>
      </c>
      <c r="J1015" s="16" t="str">
        <f>IFERROR(SMALL($I$2:$I$100001,H1015),"")</f>
        <v/>
      </c>
    </row>
    <row r="1016" spans="1:10" x14ac:dyDescent="0.3">
      <c r="A1016" t="s">
        <v>5</v>
      </c>
      <c r="B1016" t="s">
        <v>6</v>
      </c>
      <c r="C1016" s="7">
        <v>42783</v>
      </c>
      <c r="E1016" s="27">
        <v>255795.92</v>
      </c>
      <c r="G1016" s="27" t="str">
        <f>VLOOKUP(C1016,W:Y,3,TRUE)</f>
        <v>Feb 17</v>
      </c>
      <c r="H1016" s="27">
        <f t="shared" si="15"/>
        <v>1015</v>
      </c>
      <c r="I1016" s="30" t="str">
        <f>IF(G1016='Check Register'!$E$1,H1016,"")</f>
        <v/>
      </c>
      <c r="J1016" s="16" t="str">
        <f>IFERROR(SMALL($I$2:$I$100001,H1016),"")</f>
        <v/>
      </c>
    </row>
    <row r="1017" spans="1:10" x14ac:dyDescent="0.3">
      <c r="A1017" t="s">
        <v>255</v>
      </c>
      <c r="B1017" t="s">
        <v>43</v>
      </c>
      <c r="C1017" s="7">
        <v>42790</v>
      </c>
      <c r="E1017" s="27">
        <v>9539.2900000000009</v>
      </c>
      <c r="G1017" s="27" t="str">
        <f>VLOOKUP(C1017,W:Y,3,TRUE)</f>
        <v>Feb 17</v>
      </c>
      <c r="H1017" s="27">
        <f t="shared" si="15"/>
        <v>1016</v>
      </c>
      <c r="I1017" s="30" t="str">
        <f>IF(G1017='Check Register'!$E$1,H1017,"")</f>
        <v/>
      </c>
      <c r="J1017" s="16" t="str">
        <f>IFERROR(SMALL($I$2:$I$100001,H1017),"")</f>
        <v/>
      </c>
    </row>
    <row r="1018" spans="1:10" x14ac:dyDescent="0.3">
      <c r="A1018" t="s">
        <v>10</v>
      </c>
      <c r="B1018" t="s">
        <v>11</v>
      </c>
      <c r="C1018" s="7">
        <v>42790</v>
      </c>
      <c r="E1018" s="27">
        <v>244.74</v>
      </c>
      <c r="G1018" s="27" t="str">
        <f>VLOOKUP(C1018,W:Y,3,TRUE)</f>
        <v>Feb 17</v>
      </c>
      <c r="H1018" s="27">
        <f t="shared" si="15"/>
        <v>1017</v>
      </c>
      <c r="I1018" s="30" t="str">
        <f>IF(G1018='Check Register'!$E$1,H1018,"")</f>
        <v/>
      </c>
      <c r="J1018" s="16" t="str">
        <f>IFERROR(SMALL($I$2:$I$100001,H1018),"")</f>
        <v/>
      </c>
    </row>
    <row r="1019" spans="1:10" x14ac:dyDescent="0.3">
      <c r="A1019" t="s">
        <v>10</v>
      </c>
      <c r="B1019" t="s">
        <v>127</v>
      </c>
      <c r="C1019" s="7">
        <v>42790</v>
      </c>
      <c r="E1019" s="27">
        <v>199.31</v>
      </c>
      <c r="G1019" s="27" t="str">
        <f>VLOOKUP(C1019,W:Y,3,TRUE)</f>
        <v>Feb 17</v>
      </c>
      <c r="H1019" s="27">
        <f t="shared" si="15"/>
        <v>1018</v>
      </c>
      <c r="I1019" s="30" t="str">
        <f>IF(G1019='Check Register'!$E$1,H1019,"")</f>
        <v/>
      </c>
      <c r="J1019" s="16" t="str">
        <f>IFERROR(SMALL($I$2:$I$100001,H1019),"")</f>
        <v/>
      </c>
    </row>
    <row r="1020" spans="1:10" x14ac:dyDescent="0.3">
      <c r="A1020" t="s">
        <v>132</v>
      </c>
      <c r="B1020" t="s">
        <v>20</v>
      </c>
      <c r="C1020" s="7">
        <v>42790</v>
      </c>
      <c r="E1020" s="27">
        <v>1024.92</v>
      </c>
      <c r="G1020" s="27" t="str">
        <f>VLOOKUP(C1020,W:Y,3,TRUE)</f>
        <v>Feb 17</v>
      </c>
      <c r="H1020" s="27">
        <f t="shared" si="15"/>
        <v>1019</v>
      </c>
      <c r="I1020" s="30" t="str">
        <f>IF(G1020='Check Register'!$E$1,H1020,"")</f>
        <v/>
      </c>
      <c r="J1020" s="16" t="str">
        <f>IFERROR(SMALL($I$2:$I$100001,H1020),"")</f>
        <v/>
      </c>
    </row>
    <row r="1021" spans="1:10" x14ac:dyDescent="0.3">
      <c r="A1021" t="s">
        <v>133</v>
      </c>
      <c r="B1021" t="s">
        <v>8</v>
      </c>
      <c r="C1021" s="7">
        <v>42790</v>
      </c>
      <c r="E1021" s="27">
        <v>86.16</v>
      </c>
      <c r="G1021" s="27" t="str">
        <f>VLOOKUP(C1021,W:Y,3,TRUE)</f>
        <v>Feb 17</v>
      </c>
      <c r="H1021" s="27">
        <f t="shared" si="15"/>
        <v>1020</v>
      </c>
      <c r="I1021" s="30" t="str">
        <f>IF(G1021='Check Register'!$E$1,H1021,"")</f>
        <v/>
      </c>
      <c r="J1021" s="16" t="str">
        <f>IFERROR(SMALL($I$2:$I$100001,H1021),"")</f>
        <v/>
      </c>
    </row>
    <row r="1022" spans="1:10" x14ac:dyDescent="0.3">
      <c r="A1022" t="s">
        <v>175</v>
      </c>
      <c r="B1022" t="s">
        <v>43</v>
      </c>
      <c r="C1022" s="7">
        <v>42790</v>
      </c>
      <c r="E1022" s="27">
        <v>367.88</v>
      </c>
      <c r="G1022" s="27" t="str">
        <f>VLOOKUP(C1022,W:Y,3,TRUE)</f>
        <v>Feb 17</v>
      </c>
      <c r="H1022" s="27">
        <f t="shared" si="15"/>
        <v>1021</v>
      </c>
      <c r="I1022" s="30" t="str">
        <f>IF(G1022='Check Register'!$E$1,H1022,"")</f>
        <v/>
      </c>
      <c r="J1022" s="16" t="str">
        <f>IFERROR(SMALL($I$2:$I$100001,H1022),"")</f>
        <v/>
      </c>
    </row>
    <row r="1023" spans="1:10" x14ac:dyDescent="0.3">
      <c r="A1023" t="s">
        <v>175</v>
      </c>
      <c r="B1023" t="s">
        <v>45</v>
      </c>
      <c r="C1023" s="7">
        <v>42790</v>
      </c>
      <c r="E1023" s="27">
        <v>83.06</v>
      </c>
      <c r="G1023" s="27" t="str">
        <f>VLOOKUP(C1023,W:Y,3,TRUE)</f>
        <v>Feb 17</v>
      </c>
      <c r="H1023" s="27">
        <f t="shared" si="15"/>
        <v>1022</v>
      </c>
      <c r="I1023" s="30" t="str">
        <f>IF(G1023='Check Register'!$E$1,H1023,"")</f>
        <v/>
      </c>
      <c r="J1023" s="16" t="str">
        <f>IFERROR(SMALL($I$2:$I$100001,H1023),"")</f>
        <v/>
      </c>
    </row>
    <row r="1024" spans="1:10" x14ac:dyDescent="0.3">
      <c r="A1024" t="s">
        <v>137</v>
      </c>
      <c r="B1024" t="s">
        <v>18</v>
      </c>
      <c r="C1024" s="7">
        <v>42790</v>
      </c>
      <c r="E1024" s="27">
        <v>104.94</v>
      </c>
      <c r="G1024" s="27" t="str">
        <f>VLOOKUP(C1024,W:Y,3,TRUE)</f>
        <v>Feb 17</v>
      </c>
      <c r="H1024" s="27">
        <f t="shared" si="15"/>
        <v>1023</v>
      </c>
      <c r="I1024" s="30" t="str">
        <f>IF(G1024='Check Register'!$E$1,H1024,"")</f>
        <v/>
      </c>
      <c r="J1024" s="16" t="str">
        <f>IFERROR(SMALL($I$2:$I$100001,H1024),"")</f>
        <v/>
      </c>
    </row>
    <row r="1025" spans="1:10" x14ac:dyDescent="0.3">
      <c r="A1025" t="s">
        <v>93</v>
      </c>
      <c r="B1025" t="s">
        <v>28</v>
      </c>
      <c r="C1025" s="7">
        <v>42790</v>
      </c>
      <c r="E1025" s="27">
        <v>2800</v>
      </c>
      <c r="G1025" s="27" t="str">
        <f>VLOOKUP(C1025,W:Y,3,TRUE)</f>
        <v>Feb 17</v>
      </c>
      <c r="H1025" s="27">
        <f t="shared" si="15"/>
        <v>1024</v>
      </c>
      <c r="I1025" s="30" t="str">
        <f>IF(G1025='Check Register'!$E$1,H1025,"")</f>
        <v/>
      </c>
      <c r="J1025" s="16" t="str">
        <f>IFERROR(SMALL($I$2:$I$100001,H1025),"")</f>
        <v/>
      </c>
    </row>
    <row r="1026" spans="1:10" x14ac:dyDescent="0.3">
      <c r="A1026" t="s">
        <v>301</v>
      </c>
      <c r="B1026" t="s">
        <v>67</v>
      </c>
      <c r="C1026" s="7">
        <v>42790</v>
      </c>
      <c r="E1026" s="27">
        <v>164</v>
      </c>
      <c r="G1026" s="27" t="str">
        <f>VLOOKUP(C1026,W:Y,3,TRUE)</f>
        <v>Feb 17</v>
      </c>
      <c r="H1026" s="27">
        <f t="shared" si="15"/>
        <v>1025</v>
      </c>
      <c r="I1026" s="30" t="str">
        <f>IF(G1026='Check Register'!$E$1,H1026,"")</f>
        <v/>
      </c>
      <c r="J1026" s="16" t="str">
        <f>IFERROR(SMALL($I$2:$I$100001,H1026),"")</f>
        <v/>
      </c>
    </row>
    <row r="1027" spans="1:10" x14ac:dyDescent="0.3">
      <c r="A1027" t="s">
        <v>179</v>
      </c>
      <c r="B1027" t="s">
        <v>180</v>
      </c>
      <c r="C1027" s="7">
        <v>42790</v>
      </c>
      <c r="E1027" s="27">
        <v>99</v>
      </c>
      <c r="G1027" s="27" t="str">
        <f>VLOOKUP(C1027,W:Y,3,TRUE)</f>
        <v>Feb 17</v>
      </c>
      <c r="H1027" s="27">
        <f t="shared" ref="H1027:H1090" si="16">1+H1026</f>
        <v>1026</v>
      </c>
      <c r="I1027" s="30" t="str">
        <f>IF(G1027='Check Register'!$E$1,H1027,"")</f>
        <v/>
      </c>
      <c r="J1027" s="16" t="str">
        <f>IFERROR(SMALL($I$2:$I$100001,H1027),"")</f>
        <v/>
      </c>
    </row>
    <row r="1028" spans="1:10" x14ac:dyDescent="0.3">
      <c r="A1028" t="s">
        <v>144</v>
      </c>
      <c r="B1028" t="s">
        <v>181</v>
      </c>
      <c r="C1028" s="7">
        <v>42790</v>
      </c>
      <c r="E1028" s="27">
        <v>21410.82</v>
      </c>
      <c r="G1028" s="27" t="str">
        <f>VLOOKUP(C1028,W:Y,3,TRUE)</f>
        <v>Feb 17</v>
      </c>
      <c r="H1028" s="27">
        <f t="shared" si="16"/>
        <v>1027</v>
      </c>
      <c r="I1028" s="30" t="str">
        <f>IF(G1028='Check Register'!$E$1,H1028,"")</f>
        <v/>
      </c>
      <c r="J1028" s="16" t="str">
        <f>IFERROR(SMALL($I$2:$I$100001,H1028),"")</f>
        <v/>
      </c>
    </row>
    <row r="1029" spans="1:10" x14ac:dyDescent="0.3">
      <c r="A1029" t="s">
        <v>32</v>
      </c>
      <c r="B1029" t="s">
        <v>33</v>
      </c>
      <c r="C1029" s="7">
        <v>42790</v>
      </c>
      <c r="E1029" s="27">
        <v>1449.12</v>
      </c>
      <c r="G1029" s="27" t="str">
        <f>VLOOKUP(C1029,W:Y,3,TRUE)</f>
        <v>Feb 17</v>
      </c>
      <c r="H1029" s="27">
        <f t="shared" si="16"/>
        <v>1028</v>
      </c>
      <c r="I1029" s="30" t="str">
        <f>IF(G1029='Check Register'!$E$1,H1029,"")</f>
        <v/>
      </c>
      <c r="J1029" s="16" t="str">
        <f>IFERROR(SMALL($I$2:$I$100001,H1029),"")</f>
        <v/>
      </c>
    </row>
    <row r="1030" spans="1:10" x14ac:dyDescent="0.3">
      <c r="A1030" t="s">
        <v>197</v>
      </c>
      <c r="B1030" t="s">
        <v>43</v>
      </c>
      <c r="C1030" s="7">
        <v>42790</v>
      </c>
      <c r="E1030" s="27">
        <v>3109</v>
      </c>
      <c r="G1030" s="27" t="str">
        <f>VLOOKUP(C1030,W:Y,3,TRUE)</f>
        <v>Feb 17</v>
      </c>
      <c r="H1030" s="27">
        <f t="shared" si="16"/>
        <v>1029</v>
      </c>
      <c r="I1030" s="30" t="str">
        <f>IF(G1030='Check Register'!$E$1,H1030,"")</f>
        <v/>
      </c>
      <c r="J1030" s="16" t="str">
        <f>IFERROR(SMALL($I$2:$I$100001,H1030),"")</f>
        <v/>
      </c>
    </row>
    <row r="1031" spans="1:10" x14ac:dyDescent="0.3">
      <c r="A1031" t="s">
        <v>302</v>
      </c>
      <c r="B1031" t="s">
        <v>33</v>
      </c>
      <c r="C1031" s="7">
        <v>42790</v>
      </c>
      <c r="E1031" s="27">
        <v>7</v>
      </c>
      <c r="G1031" s="27" t="str">
        <f>VLOOKUP(C1031,W:Y,3,TRUE)</f>
        <v>Feb 17</v>
      </c>
      <c r="H1031" s="27">
        <f t="shared" si="16"/>
        <v>1030</v>
      </c>
      <c r="I1031" s="30" t="str">
        <f>IF(G1031='Check Register'!$E$1,H1031,"")</f>
        <v/>
      </c>
      <c r="J1031" s="16" t="str">
        <f>IFERROR(SMALL($I$2:$I$100001,H1031),"")</f>
        <v/>
      </c>
    </row>
    <row r="1032" spans="1:10" x14ac:dyDescent="0.3">
      <c r="A1032" t="s">
        <v>303</v>
      </c>
      <c r="B1032" t="s">
        <v>14</v>
      </c>
      <c r="C1032" s="7">
        <v>42790</v>
      </c>
      <c r="E1032" s="27">
        <v>2400</v>
      </c>
      <c r="G1032" s="27" t="str">
        <f>VLOOKUP(C1032,W:Y,3,TRUE)</f>
        <v>Feb 17</v>
      </c>
      <c r="H1032" s="27">
        <f t="shared" si="16"/>
        <v>1031</v>
      </c>
      <c r="I1032" s="30" t="str">
        <f>IF(G1032='Check Register'!$E$1,H1032,"")</f>
        <v/>
      </c>
      <c r="J1032" s="16" t="str">
        <f>IFERROR(SMALL($I$2:$I$100001,H1032),"")</f>
        <v/>
      </c>
    </row>
    <row r="1033" spans="1:10" x14ac:dyDescent="0.3">
      <c r="A1033" t="s">
        <v>281</v>
      </c>
      <c r="B1033" t="s">
        <v>12</v>
      </c>
      <c r="C1033" s="7">
        <v>42790</v>
      </c>
      <c r="E1033" s="27">
        <v>122.24</v>
      </c>
      <c r="G1033" s="27" t="str">
        <f>VLOOKUP(C1033,W:Y,3,TRUE)</f>
        <v>Feb 17</v>
      </c>
      <c r="H1033" s="27">
        <f t="shared" si="16"/>
        <v>1032</v>
      </c>
      <c r="I1033" s="30" t="str">
        <f>IF(G1033='Check Register'!$E$1,H1033,"")</f>
        <v/>
      </c>
      <c r="J1033" s="16" t="str">
        <f>IFERROR(SMALL($I$2:$I$100001,H1033),"")</f>
        <v/>
      </c>
    </row>
    <row r="1034" spans="1:10" x14ac:dyDescent="0.3">
      <c r="A1034" t="s">
        <v>108</v>
      </c>
      <c r="B1034" t="s">
        <v>14</v>
      </c>
      <c r="C1034" s="7">
        <v>42790</v>
      </c>
      <c r="E1034" s="27">
        <v>7250</v>
      </c>
      <c r="G1034" s="27" t="str">
        <f>VLOOKUP(C1034,W:Y,3,TRUE)</f>
        <v>Feb 17</v>
      </c>
      <c r="H1034" s="27">
        <f t="shared" si="16"/>
        <v>1033</v>
      </c>
      <c r="I1034" s="30" t="str">
        <f>IF(G1034='Check Register'!$E$1,H1034,"")</f>
        <v/>
      </c>
      <c r="J1034" s="16" t="str">
        <f>IFERROR(SMALL($I$2:$I$100001,H1034),"")</f>
        <v/>
      </c>
    </row>
    <row r="1035" spans="1:10" x14ac:dyDescent="0.3">
      <c r="A1035" t="s">
        <v>110</v>
      </c>
      <c r="B1035" t="s">
        <v>16</v>
      </c>
      <c r="C1035" s="7">
        <v>42790</v>
      </c>
      <c r="E1035" s="27">
        <v>27.39</v>
      </c>
      <c r="G1035" s="27" t="str">
        <f>VLOOKUP(C1035,W:Y,3,TRUE)</f>
        <v>Feb 17</v>
      </c>
      <c r="H1035" s="27">
        <f t="shared" si="16"/>
        <v>1034</v>
      </c>
      <c r="I1035" s="30" t="str">
        <f>IF(G1035='Check Register'!$E$1,H1035,"")</f>
        <v/>
      </c>
      <c r="J1035" s="16" t="str">
        <f>IFERROR(SMALL($I$2:$I$100001,H1035),"")</f>
        <v/>
      </c>
    </row>
    <row r="1036" spans="1:10" x14ac:dyDescent="0.3">
      <c r="A1036" t="s">
        <v>244</v>
      </c>
      <c r="B1036" t="s">
        <v>131</v>
      </c>
      <c r="C1036" s="7">
        <v>42790</v>
      </c>
      <c r="E1036" s="27">
        <v>161.9</v>
      </c>
      <c r="G1036" s="27" t="str">
        <f>VLOOKUP(C1036,W:Y,3,TRUE)</f>
        <v>Feb 17</v>
      </c>
      <c r="H1036" s="27">
        <f t="shared" si="16"/>
        <v>1035</v>
      </c>
      <c r="I1036" s="30" t="str">
        <f>IF(G1036='Check Register'!$E$1,H1036,"")</f>
        <v/>
      </c>
      <c r="J1036" s="16" t="str">
        <f>IFERROR(SMALL($I$2:$I$100001,H1036),"")</f>
        <v/>
      </c>
    </row>
    <row r="1037" spans="1:10" x14ac:dyDescent="0.3">
      <c r="A1037" t="s">
        <v>244</v>
      </c>
      <c r="B1037" t="s">
        <v>208</v>
      </c>
      <c r="C1037" s="7">
        <v>42790</v>
      </c>
      <c r="E1037" s="27">
        <v>10.39</v>
      </c>
      <c r="G1037" s="27" t="str">
        <f>VLOOKUP(C1037,W:Y,3,TRUE)</f>
        <v>Feb 17</v>
      </c>
      <c r="H1037" s="27">
        <f t="shared" si="16"/>
        <v>1036</v>
      </c>
      <c r="I1037" s="30" t="str">
        <f>IF(G1037='Check Register'!$E$1,H1037,"")</f>
        <v/>
      </c>
      <c r="J1037" s="16" t="str">
        <f>IFERROR(SMALL($I$2:$I$100001,H1037),"")</f>
        <v/>
      </c>
    </row>
    <row r="1038" spans="1:10" x14ac:dyDescent="0.3">
      <c r="A1038" t="s">
        <v>51</v>
      </c>
      <c r="B1038" t="s">
        <v>22</v>
      </c>
      <c r="C1038" s="7">
        <v>42790</v>
      </c>
      <c r="E1038" s="27">
        <v>210</v>
      </c>
      <c r="G1038" s="27" t="str">
        <f>VLOOKUP(C1038,W:Y,3,TRUE)</f>
        <v>Feb 17</v>
      </c>
      <c r="H1038" s="27">
        <f t="shared" si="16"/>
        <v>1037</v>
      </c>
      <c r="I1038" s="30" t="str">
        <f>IF(G1038='Check Register'!$E$1,H1038,"")</f>
        <v/>
      </c>
      <c r="J1038" s="16" t="str">
        <f>IFERROR(SMALL($I$2:$I$100001,H1038),"")</f>
        <v/>
      </c>
    </row>
    <row r="1039" spans="1:10" x14ac:dyDescent="0.3">
      <c r="A1039" t="s">
        <v>53</v>
      </c>
      <c r="B1039" t="s">
        <v>8</v>
      </c>
      <c r="C1039" s="7">
        <v>42790</v>
      </c>
      <c r="E1039" s="27">
        <v>102.96</v>
      </c>
      <c r="G1039" s="27" t="str">
        <f>VLOOKUP(C1039,W:Y,3,TRUE)</f>
        <v>Feb 17</v>
      </c>
      <c r="H1039" s="27">
        <f t="shared" si="16"/>
        <v>1038</v>
      </c>
      <c r="I1039" s="30" t="str">
        <f>IF(G1039='Check Register'!$E$1,H1039,"")</f>
        <v/>
      </c>
      <c r="J1039" s="16" t="str">
        <f>IFERROR(SMALL($I$2:$I$100001,H1039),"")</f>
        <v/>
      </c>
    </row>
    <row r="1040" spans="1:10" x14ac:dyDescent="0.3">
      <c r="A1040" t="s">
        <v>54</v>
      </c>
      <c r="B1040" t="s">
        <v>35</v>
      </c>
      <c r="C1040" s="7">
        <v>42790</v>
      </c>
      <c r="E1040" s="27">
        <v>392</v>
      </c>
      <c r="G1040" s="27" t="str">
        <f>VLOOKUP(C1040,W:Y,3,TRUE)</f>
        <v>Feb 17</v>
      </c>
      <c r="H1040" s="27">
        <f t="shared" si="16"/>
        <v>1039</v>
      </c>
      <c r="I1040" s="30" t="str">
        <f>IF(G1040='Check Register'!$E$1,H1040,"")</f>
        <v/>
      </c>
      <c r="J1040" s="16" t="str">
        <f>IFERROR(SMALL($I$2:$I$100001,H1040),"")</f>
        <v/>
      </c>
    </row>
    <row r="1041" spans="1:10" x14ac:dyDescent="0.3">
      <c r="A1041" t="s">
        <v>155</v>
      </c>
      <c r="B1041" t="s">
        <v>8</v>
      </c>
      <c r="C1041" s="7">
        <v>42790</v>
      </c>
      <c r="E1041" s="27">
        <v>147.30000000000001</v>
      </c>
      <c r="G1041" s="27" t="str">
        <f>VLOOKUP(C1041,W:Y,3,TRUE)</f>
        <v>Feb 17</v>
      </c>
      <c r="H1041" s="27">
        <f t="shared" si="16"/>
        <v>1040</v>
      </c>
      <c r="I1041" s="30" t="str">
        <f>IF(G1041='Check Register'!$E$1,H1041,"")</f>
        <v/>
      </c>
      <c r="J1041" s="16" t="str">
        <f>IFERROR(SMALL($I$2:$I$100001,H1041),"")</f>
        <v/>
      </c>
    </row>
    <row r="1042" spans="1:10" x14ac:dyDescent="0.3">
      <c r="A1042" t="s">
        <v>304</v>
      </c>
      <c r="B1042" t="s">
        <v>127</v>
      </c>
      <c r="C1042" s="7">
        <v>42790</v>
      </c>
      <c r="E1042" s="27">
        <v>224.77</v>
      </c>
      <c r="G1042" s="27" t="str">
        <f>VLOOKUP(C1042,W:Y,3,TRUE)</f>
        <v>Feb 17</v>
      </c>
      <c r="H1042" s="27">
        <f t="shared" si="16"/>
        <v>1041</v>
      </c>
      <c r="I1042" s="30" t="str">
        <f>IF(G1042='Check Register'!$E$1,H1042,"")</f>
        <v/>
      </c>
      <c r="J1042" s="16" t="str">
        <f>IFERROR(SMALL($I$2:$I$100001,H1042),"")</f>
        <v/>
      </c>
    </row>
    <row r="1043" spans="1:10" x14ac:dyDescent="0.3">
      <c r="A1043" t="s">
        <v>305</v>
      </c>
      <c r="B1043" t="s">
        <v>67</v>
      </c>
      <c r="C1043" s="7">
        <v>42790</v>
      </c>
      <c r="E1043" s="27">
        <v>484.75</v>
      </c>
      <c r="G1043" s="27" t="str">
        <f>VLOOKUP(C1043,W:Y,3,TRUE)</f>
        <v>Feb 17</v>
      </c>
      <c r="H1043" s="27">
        <f t="shared" si="16"/>
        <v>1042</v>
      </c>
      <c r="I1043" s="30" t="str">
        <f>IF(G1043='Check Register'!$E$1,H1043,"")</f>
        <v/>
      </c>
      <c r="J1043" s="16" t="str">
        <f>IFERROR(SMALL($I$2:$I$100001,H1043),"")</f>
        <v/>
      </c>
    </row>
    <row r="1044" spans="1:10" x14ac:dyDescent="0.3">
      <c r="A1044" t="s">
        <v>56</v>
      </c>
      <c r="B1044" t="s">
        <v>12</v>
      </c>
      <c r="C1044" s="7">
        <v>42790</v>
      </c>
      <c r="E1044" s="27">
        <v>54.1</v>
      </c>
      <c r="G1044" s="27" t="str">
        <f>VLOOKUP(C1044,W:Y,3,TRUE)</f>
        <v>Feb 17</v>
      </c>
      <c r="H1044" s="27">
        <f t="shared" si="16"/>
        <v>1043</v>
      </c>
      <c r="I1044" s="30" t="str">
        <f>IF(G1044='Check Register'!$E$1,H1044,"")</f>
        <v/>
      </c>
      <c r="J1044" s="16" t="str">
        <f>IFERROR(SMALL($I$2:$I$100001,H1044),"")</f>
        <v/>
      </c>
    </row>
    <row r="1045" spans="1:10" x14ac:dyDescent="0.3">
      <c r="A1045" t="s">
        <v>57</v>
      </c>
      <c r="B1045" t="s">
        <v>12</v>
      </c>
      <c r="C1045" s="7">
        <v>42790</v>
      </c>
      <c r="E1045" s="27">
        <v>459.98</v>
      </c>
      <c r="G1045" s="27" t="str">
        <f>VLOOKUP(C1045,W:Y,3,TRUE)</f>
        <v>Feb 17</v>
      </c>
      <c r="H1045" s="27">
        <f t="shared" si="16"/>
        <v>1044</v>
      </c>
      <c r="I1045" s="30" t="str">
        <f>IF(G1045='Check Register'!$E$1,H1045,"")</f>
        <v/>
      </c>
      <c r="J1045" s="16" t="str">
        <f>IFERROR(SMALL($I$2:$I$100001,H1045),"")</f>
        <v/>
      </c>
    </row>
    <row r="1046" spans="1:10" x14ac:dyDescent="0.3">
      <c r="A1046" t="s">
        <v>57</v>
      </c>
      <c r="B1046" t="s">
        <v>8</v>
      </c>
      <c r="C1046" s="7">
        <v>42790</v>
      </c>
      <c r="E1046" s="27">
        <v>490.25</v>
      </c>
      <c r="G1046" s="27" t="str">
        <f>VLOOKUP(C1046,W:Y,3,TRUE)</f>
        <v>Feb 17</v>
      </c>
      <c r="H1046" s="27">
        <f t="shared" si="16"/>
        <v>1045</v>
      </c>
      <c r="I1046" s="30" t="str">
        <f>IF(G1046='Check Register'!$E$1,H1046,"")</f>
        <v/>
      </c>
      <c r="J1046" s="16" t="str">
        <f>IFERROR(SMALL($I$2:$I$100001,H1046),"")</f>
        <v/>
      </c>
    </row>
    <row r="1047" spans="1:10" x14ac:dyDescent="0.3">
      <c r="A1047" t="s">
        <v>211</v>
      </c>
      <c r="B1047" t="s">
        <v>212</v>
      </c>
      <c r="C1047" s="7">
        <v>42790</v>
      </c>
      <c r="E1047" s="27">
        <v>125</v>
      </c>
      <c r="G1047" s="27" t="str">
        <f>VLOOKUP(C1047,W:Y,3,TRUE)</f>
        <v>Feb 17</v>
      </c>
      <c r="H1047" s="27">
        <f t="shared" si="16"/>
        <v>1046</v>
      </c>
      <c r="I1047" s="30" t="str">
        <f>IF(G1047='Check Register'!$E$1,H1047,"")</f>
        <v/>
      </c>
      <c r="J1047" s="16" t="str">
        <f>IFERROR(SMALL($I$2:$I$100001,H1047),"")</f>
        <v/>
      </c>
    </row>
    <row r="1048" spans="1:10" x14ac:dyDescent="0.3">
      <c r="A1048" t="s">
        <v>158</v>
      </c>
      <c r="B1048" t="s">
        <v>70</v>
      </c>
      <c r="C1048" s="7">
        <v>42790</v>
      </c>
      <c r="E1048" s="27">
        <v>165</v>
      </c>
      <c r="G1048" s="27" t="str">
        <f>VLOOKUP(C1048,W:Y,3,TRUE)</f>
        <v>Feb 17</v>
      </c>
      <c r="H1048" s="27">
        <f t="shared" si="16"/>
        <v>1047</v>
      </c>
      <c r="I1048" s="30" t="str">
        <f>IF(G1048='Check Register'!$E$1,H1048,"")</f>
        <v/>
      </c>
      <c r="J1048" s="16" t="str">
        <f>IFERROR(SMALL($I$2:$I$100001,H1048),"")</f>
        <v/>
      </c>
    </row>
    <row r="1049" spans="1:10" x14ac:dyDescent="0.3">
      <c r="A1049" t="s">
        <v>158</v>
      </c>
      <c r="B1049" t="s">
        <v>8</v>
      </c>
      <c r="C1049" s="7">
        <v>42790</v>
      </c>
      <c r="E1049" s="27">
        <v>4975.82</v>
      </c>
      <c r="G1049" s="27" t="str">
        <f>VLOOKUP(C1049,W:Y,3,TRUE)</f>
        <v>Feb 17</v>
      </c>
      <c r="H1049" s="27">
        <f t="shared" si="16"/>
        <v>1048</v>
      </c>
      <c r="I1049" s="30" t="str">
        <f>IF(G1049='Check Register'!$E$1,H1049,"")</f>
        <v/>
      </c>
      <c r="J1049" s="16" t="str">
        <f>IFERROR(SMALL($I$2:$I$100001,H1049),"")</f>
        <v/>
      </c>
    </row>
    <row r="1050" spans="1:10" x14ac:dyDescent="0.3">
      <c r="A1050" t="s">
        <v>306</v>
      </c>
      <c r="B1050" t="s">
        <v>131</v>
      </c>
      <c r="C1050" s="7">
        <v>42790</v>
      </c>
      <c r="E1050" s="27">
        <v>6</v>
      </c>
      <c r="G1050" s="27" t="str">
        <f>VLOOKUP(C1050,W:Y,3,TRUE)</f>
        <v>Feb 17</v>
      </c>
      <c r="H1050" s="27">
        <f t="shared" si="16"/>
        <v>1049</v>
      </c>
      <c r="I1050" s="30" t="str">
        <f>IF(G1050='Check Register'!$E$1,H1050,"")</f>
        <v/>
      </c>
      <c r="J1050" s="16" t="str">
        <f>IFERROR(SMALL($I$2:$I$100001,H1050),"")</f>
        <v/>
      </c>
    </row>
    <row r="1051" spans="1:10" x14ac:dyDescent="0.3">
      <c r="A1051" t="s">
        <v>306</v>
      </c>
      <c r="B1051" t="s">
        <v>16</v>
      </c>
      <c r="C1051" s="7">
        <v>42790</v>
      </c>
      <c r="E1051" s="27">
        <v>38.840000000000003</v>
      </c>
      <c r="G1051" s="27" t="str">
        <f>VLOOKUP(C1051,W:Y,3,TRUE)</f>
        <v>Feb 17</v>
      </c>
      <c r="H1051" s="27">
        <f t="shared" si="16"/>
        <v>1050</v>
      </c>
      <c r="I1051" s="30" t="str">
        <f>IF(G1051='Check Register'!$E$1,H1051,"")</f>
        <v/>
      </c>
      <c r="J1051" s="16" t="str">
        <f>IFERROR(SMALL($I$2:$I$100001,H1051),"")</f>
        <v/>
      </c>
    </row>
    <row r="1052" spans="1:10" x14ac:dyDescent="0.3">
      <c r="A1052" t="s">
        <v>159</v>
      </c>
      <c r="B1052" t="s">
        <v>22</v>
      </c>
      <c r="C1052" s="7">
        <v>42790</v>
      </c>
      <c r="E1052" s="27">
        <v>36.5</v>
      </c>
      <c r="G1052" s="27" t="str">
        <f>VLOOKUP(C1052,W:Y,3,TRUE)</f>
        <v>Feb 17</v>
      </c>
      <c r="H1052" s="27">
        <f t="shared" si="16"/>
        <v>1051</v>
      </c>
      <c r="I1052" s="30" t="str">
        <f>IF(G1052='Check Register'!$E$1,H1052,"")</f>
        <v/>
      </c>
      <c r="J1052" s="16" t="str">
        <f>IFERROR(SMALL($I$2:$I$100001,H1052),"")</f>
        <v/>
      </c>
    </row>
    <row r="1053" spans="1:10" x14ac:dyDescent="0.3">
      <c r="A1053" t="s">
        <v>69</v>
      </c>
      <c r="B1053" t="s">
        <v>70</v>
      </c>
      <c r="C1053" s="7">
        <v>42790</v>
      </c>
      <c r="E1053" s="27">
        <v>5215</v>
      </c>
      <c r="G1053" s="27" t="str">
        <f>VLOOKUP(C1053,W:Y,3,TRUE)</f>
        <v>Feb 17</v>
      </c>
      <c r="H1053" s="27">
        <f t="shared" si="16"/>
        <v>1052</v>
      </c>
      <c r="I1053" s="30" t="str">
        <f>IF(G1053='Check Register'!$E$1,H1053,"")</f>
        <v/>
      </c>
      <c r="J1053" s="16" t="str">
        <f>IFERROR(SMALL($I$2:$I$100001,H1053),"")</f>
        <v/>
      </c>
    </row>
    <row r="1054" spans="1:10" x14ac:dyDescent="0.3">
      <c r="A1054" t="s">
        <v>230</v>
      </c>
      <c r="B1054" t="s">
        <v>28</v>
      </c>
      <c r="C1054" s="7">
        <v>42790</v>
      </c>
      <c r="E1054" s="27">
        <v>5845.88</v>
      </c>
      <c r="G1054" s="27" t="str">
        <f>VLOOKUP(C1054,W:Y,3,TRUE)</f>
        <v>Feb 17</v>
      </c>
      <c r="H1054" s="27">
        <f t="shared" si="16"/>
        <v>1053</v>
      </c>
      <c r="I1054" s="30" t="str">
        <f>IF(G1054='Check Register'!$E$1,H1054,"")</f>
        <v/>
      </c>
      <c r="J1054" s="16" t="str">
        <f>IFERROR(SMALL($I$2:$I$100001,H1054),"")</f>
        <v/>
      </c>
    </row>
    <row r="1055" spans="1:10" x14ac:dyDescent="0.3">
      <c r="A1055" t="s">
        <v>123</v>
      </c>
      <c r="B1055" t="s">
        <v>8</v>
      </c>
      <c r="C1055" s="7">
        <v>42790</v>
      </c>
      <c r="E1055" s="27">
        <v>645</v>
      </c>
      <c r="G1055" s="27" t="str">
        <f>VLOOKUP(C1055,W:Y,3,TRUE)</f>
        <v>Feb 17</v>
      </c>
      <c r="H1055" s="27">
        <f t="shared" si="16"/>
        <v>1054</v>
      </c>
      <c r="I1055" s="30" t="str">
        <f>IF(G1055='Check Register'!$E$1,H1055,"")</f>
        <v/>
      </c>
      <c r="J1055" s="16" t="str">
        <f>IFERROR(SMALL($I$2:$I$100001,H1055),"")</f>
        <v/>
      </c>
    </row>
    <row r="1056" spans="1:10" x14ac:dyDescent="0.3">
      <c r="A1056" t="s">
        <v>164</v>
      </c>
      <c r="B1056" t="s">
        <v>39</v>
      </c>
      <c r="C1056" s="7">
        <v>42790</v>
      </c>
      <c r="E1056" s="27">
        <v>5459</v>
      </c>
      <c r="G1056" s="27" t="str">
        <f>VLOOKUP(C1056,W:Y,3,TRUE)</f>
        <v>Feb 17</v>
      </c>
      <c r="H1056" s="27">
        <f t="shared" si="16"/>
        <v>1055</v>
      </c>
      <c r="I1056" s="30" t="str">
        <f>IF(G1056='Check Register'!$E$1,H1056,"")</f>
        <v/>
      </c>
      <c r="J1056" s="16" t="str">
        <f>IFERROR(SMALL($I$2:$I$100001,H1056),"")</f>
        <v/>
      </c>
    </row>
    <row r="1057" spans="1:10" x14ac:dyDescent="0.3">
      <c r="A1057" t="s">
        <v>170</v>
      </c>
      <c r="B1057" t="s">
        <v>171</v>
      </c>
      <c r="C1057" s="7">
        <v>42790</v>
      </c>
      <c r="E1057" s="27">
        <v>252.7</v>
      </c>
      <c r="G1057" s="27" t="str">
        <f>VLOOKUP(C1057,W:Y,3,TRUE)</f>
        <v>Feb 17</v>
      </c>
      <c r="H1057" s="27">
        <f t="shared" si="16"/>
        <v>1056</v>
      </c>
      <c r="I1057" s="30" t="str">
        <f>IF(G1057='Check Register'!$E$1,H1057,"")</f>
        <v/>
      </c>
      <c r="J1057" s="16" t="str">
        <f>IFERROR(SMALL($I$2:$I$100001,H1057),"")</f>
        <v/>
      </c>
    </row>
    <row r="1058" spans="1:10" x14ac:dyDescent="0.3">
      <c r="A1058" t="s">
        <v>82</v>
      </c>
      <c r="B1058" t="s">
        <v>11</v>
      </c>
      <c r="C1058" s="7">
        <v>42790</v>
      </c>
      <c r="E1058" s="27">
        <v>937.07</v>
      </c>
      <c r="G1058" s="27" t="str">
        <f>VLOOKUP(C1058,W:Y,3,TRUE)</f>
        <v>Feb 17</v>
      </c>
      <c r="H1058" s="27">
        <f t="shared" si="16"/>
        <v>1057</v>
      </c>
      <c r="I1058" s="30" t="str">
        <f>IF(G1058='Check Register'!$E$1,H1058,"")</f>
        <v/>
      </c>
      <c r="J1058" s="16" t="str">
        <f>IFERROR(SMALL($I$2:$I$100001,H1058),"")</f>
        <v/>
      </c>
    </row>
    <row r="1059" spans="1:10" x14ac:dyDescent="0.3">
      <c r="A1059" t="s">
        <v>83</v>
      </c>
      <c r="B1059" t="s">
        <v>14</v>
      </c>
      <c r="C1059" s="7">
        <v>42790</v>
      </c>
      <c r="E1059" s="27">
        <v>1777.5</v>
      </c>
      <c r="G1059" s="27" t="str">
        <f>VLOOKUP(C1059,W:Y,3,TRUE)</f>
        <v>Feb 17</v>
      </c>
      <c r="H1059" s="27">
        <f t="shared" si="16"/>
        <v>1058</v>
      </c>
      <c r="I1059" s="30" t="str">
        <f>IF(G1059='Check Register'!$E$1,H1059,"")</f>
        <v/>
      </c>
      <c r="J1059" s="16" t="str">
        <f>IFERROR(SMALL($I$2:$I$100001,H1059),"")</f>
        <v/>
      </c>
    </row>
    <row r="1060" spans="1:10" x14ac:dyDescent="0.3">
      <c r="A1060" t="s">
        <v>253</v>
      </c>
      <c r="B1060" t="s">
        <v>14</v>
      </c>
      <c r="C1060" s="7">
        <v>42790</v>
      </c>
      <c r="E1060" s="27">
        <v>5000</v>
      </c>
      <c r="G1060" s="27" t="str">
        <f>VLOOKUP(C1060,W:Y,3,TRUE)</f>
        <v>Feb 17</v>
      </c>
      <c r="H1060" s="27">
        <f t="shared" si="16"/>
        <v>1059</v>
      </c>
      <c r="I1060" s="30" t="str">
        <f>IF(G1060='Check Register'!$E$1,H1060,"")</f>
        <v/>
      </c>
      <c r="J1060" s="16" t="str">
        <f>IFERROR(SMALL($I$2:$I$100001,H1060),"")</f>
        <v/>
      </c>
    </row>
    <row r="1061" spans="1:10" x14ac:dyDescent="0.3">
      <c r="A1061" t="s">
        <v>126</v>
      </c>
      <c r="B1061" t="s">
        <v>12</v>
      </c>
      <c r="C1061" s="7">
        <v>42790</v>
      </c>
      <c r="E1061" s="27">
        <v>212.46</v>
      </c>
      <c r="G1061" s="27" t="str">
        <f>VLOOKUP(C1061,W:Y,3,TRUE)</f>
        <v>Feb 17</v>
      </c>
      <c r="H1061" s="27">
        <f t="shared" si="16"/>
        <v>1060</v>
      </c>
      <c r="I1061" s="30" t="str">
        <f>IF(G1061='Check Register'!$E$1,H1061,"")</f>
        <v/>
      </c>
      <c r="J1061" s="16" t="str">
        <f>IFERROR(SMALL($I$2:$I$100001,H1061),"")</f>
        <v/>
      </c>
    </row>
    <row r="1062" spans="1:10" x14ac:dyDescent="0.3">
      <c r="A1062" t="s">
        <v>97</v>
      </c>
      <c r="B1062" t="s">
        <v>6</v>
      </c>
      <c r="C1062" s="7">
        <v>42794</v>
      </c>
      <c r="E1062" s="27">
        <v>97358.84</v>
      </c>
      <c r="G1062" s="27" t="str">
        <f>VLOOKUP(C1062,W:Y,3,TRUE)</f>
        <v>Feb 17</v>
      </c>
      <c r="H1062" s="27">
        <f t="shared" si="16"/>
        <v>1061</v>
      </c>
      <c r="I1062" s="30" t="str">
        <f>IF(G1062='Check Register'!$E$1,H1062,"")</f>
        <v/>
      </c>
      <c r="J1062" s="16" t="str">
        <f>IFERROR(SMALL($I$2:$I$100001,H1062),"")</f>
        <v/>
      </c>
    </row>
    <row r="1063" spans="1:10" x14ac:dyDescent="0.3">
      <c r="A1063" t="s">
        <v>268</v>
      </c>
      <c r="B1063" t="s">
        <v>89</v>
      </c>
      <c r="C1063" s="7">
        <v>42797</v>
      </c>
      <c r="E1063" s="27">
        <v>139</v>
      </c>
      <c r="G1063" s="27" t="str">
        <f>VLOOKUP(C1063,W:Y,3,TRUE)</f>
        <v>Mar 17</v>
      </c>
      <c r="H1063" s="27">
        <f t="shared" si="16"/>
        <v>1062</v>
      </c>
      <c r="I1063" s="30" t="str">
        <f>IF(G1063='Check Register'!$E$1,H1063,"")</f>
        <v/>
      </c>
      <c r="J1063" s="16" t="str">
        <f>IFERROR(SMALL($I$2:$I$100001,H1063),"")</f>
        <v/>
      </c>
    </row>
    <row r="1064" spans="1:10" x14ac:dyDescent="0.3">
      <c r="A1064" t="s">
        <v>172</v>
      </c>
      <c r="B1064" t="s">
        <v>8</v>
      </c>
      <c r="C1064" s="7">
        <v>42797</v>
      </c>
      <c r="E1064" s="27">
        <v>416.84</v>
      </c>
      <c r="G1064" s="27" t="str">
        <f>VLOOKUP(C1064,W:Y,3,TRUE)</f>
        <v>Mar 17</v>
      </c>
      <c r="H1064" s="27">
        <f t="shared" si="16"/>
        <v>1063</v>
      </c>
      <c r="I1064" s="30" t="str">
        <f>IF(G1064='Check Register'!$E$1,H1064,"")</f>
        <v/>
      </c>
      <c r="J1064" s="16" t="str">
        <f>IFERROR(SMALL($I$2:$I$100001,H1064),"")</f>
        <v/>
      </c>
    </row>
    <row r="1065" spans="1:10" x14ac:dyDescent="0.3">
      <c r="A1065" t="s">
        <v>307</v>
      </c>
      <c r="B1065" t="s">
        <v>22</v>
      </c>
      <c r="C1065" s="7">
        <v>42797</v>
      </c>
      <c r="E1065" s="27">
        <v>264.27999999999997</v>
      </c>
      <c r="G1065" s="27" t="str">
        <f>VLOOKUP(C1065,W:Y,3,TRUE)</f>
        <v>Mar 17</v>
      </c>
      <c r="H1065" s="27">
        <f t="shared" si="16"/>
        <v>1064</v>
      </c>
      <c r="I1065" s="30" t="str">
        <f>IF(G1065='Check Register'!$E$1,H1065,"")</f>
        <v/>
      </c>
      <c r="J1065" s="16" t="str">
        <f>IFERROR(SMALL($I$2:$I$100001,H1065),"")</f>
        <v/>
      </c>
    </row>
    <row r="1066" spans="1:10" x14ac:dyDescent="0.3">
      <c r="A1066" t="s">
        <v>308</v>
      </c>
      <c r="B1066" t="s">
        <v>66</v>
      </c>
      <c r="C1066" s="7">
        <v>42797</v>
      </c>
      <c r="E1066" s="27">
        <v>268</v>
      </c>
      <c r="G1066" s="27" t="str">
        <f>VLOOKUP(C1066,W:Y,3,TRUE)</f>
        <v>Mar 17</v>
      </c>
      <c r="H1066" s="27">
        <f t="shared" si="16"/>
        <v>1065</v>
      </c>
      <c r="I1066" s="30" t="str">
        <f>IF(G1066='Check Register'!$E$1,H1066,"")</f>
        <v/>
      </c>
      <c r="J1066" s="16" t="str">
        <f>IFERROR(SMALL($I$2:$I$100001,H1066),"")</f>
        <v/>
      </c>
    </row>
    <row r="1067" spans="1:10" x14ac:dyDescent="0.3">
      <c r="A1067" t="s">
        <v>10</v>
      </c>
      <c r="B1067" t="s">
        <v>11</v>
      </c>
      <c r="C1067" s="7">
        <v>42797</v>
      </c>
      <c r="E1067" s="27">
        <v>168.55</v>
      </c>
      <c r="G1067" s="27" t="str">
        <f>VLOOKUP(C1067,W:Y,3,TRUE)</f>
        <v>Mar 17</v>
      </c>
      <c r="H1067" s="27">
        <f t="shared" si="16"/>
        <v>1066</v>
      </c>
      <c r="I1067" s="30" t="str">
        <f>IF(G1067='Check Register'!$E$1,H1067,"")</f>
        <v/>
      </c>
      <c r="J1067" s="16" t="str">
        <f>IFERROR(SMALL($I$2:$I$100001,H1067),"")</f>
        <v/>
      </c>
    </row>
    <row r="1068" spans="1:10" x14ac:dyDescent="0.3">
      <c r="A1068" t="s">
        <v>10</v>
      </c>
      <c r="B1068" t="s">
        <v>127</v>
      </c>
      <c r="C1068" s="7">
        <v>42797</v>
      </c>
      <c r="E1068" s="27">
        <v>224.06</v>
      </c>
      <c r="G1068" s="27" t="str">
        <f>VLOOKUP(C1068,W:Y,3,TRUE)</f>
        <v>Mar 17</v>
      </c>
      <c r="H1068" s="27">
        <f t="shared" si="16"/>
        <v>1067</v>
      </c>
      <c r="I1068" s="30" t="str">
        <f>IF(G1068='Check Register'!$E$1,H1068,"")</f>
        <v/>
      </c>
      <c r="J1068" s="16" t="str">
        <f>IFERROR(SMALL($I$2:$I$100001,H1068),"")</f>
        <v/>
      </c>
    </row>
    <row r="1069" spans="1:10" x14ac:dyDescent="0.3">
      <c r="A1069" t="s">
        <v>309</v>
      </c>
      <c r="B1069" t="s">
        <v>150</v>
      </c>
      <c r="C1069" s="7">
        <v>42797</v>
      </c>
      <c r="E1069" s="27">
        <v>8.75</v>
      </c>
      <c r="G1069" s="27" t="str">
        <f>VLOOKUP(C1069,W:Y,3,TRUE)</f>
        <v>Mar 17</v>
      </c>
      <c r="H1069" s="27">
        <f t="shared" si="16"/>
        <v>1068</v>
      </c>
      <c r="I1069" s="30" t="str">
        <f>IF(G1069='Check Register'!$E$1,H1069,"")</f>
        <v/>
      </c>
      <c r="J1069" s="16" t="str">
        <f>IFERROR(SMALL($I$2:$I$100001,H1069),"")</f>
        <v/>
      </c>
    </row>
    <row r="1070" spans="1:10" x14ac:dyDescent="0.3">
      <c r="A1070" t="s">
        <v>133</v>
      </c>
      <c r="B1070" t="s">
        <v>70</v>
      </c>
      <c r="C1070" s="7">
        <v>42797</v>
      </c>
      <c r="E1070" s="27">
        <v>196.61</v>
      </c>
      <c r="G1070" s="27" t="str">
        <f>VLOOKUP(C1070,W:Y,3,TRUE)</f>
        <v>Mar 17</v>
      </c>
      <c r="H1070" s="27">
        <f t="shared" si="16"/>
        <v>1069</v>
      </c>
      <c r="I1070" s="30" t="str">
        <f>IF(G1070='Check Register'!$E$1,H1070,"")</f>
        <v/>
      </c>
      <c r="J1070" s="16" t="str">
        <f>IFERROR(SMALL($I$2:$I$100001,H1070),"")</f>
        <v/>
      </c>
    </row>
    <row r="1071" spans="1:10" x14ac:dyDescent="0.3">
      <c r="A1071" t="s">
        <v>133</v>
      </c>
      <c r="B1071" t="s">
        <v>8</v>
      </c>
      <c r="C1071" s="7">
        <v>42797</v>
      </c>
      <c r="E1071" s="27">
        <v>1815.71</v>
      </c>
      <c r="G1071" s="27" t="str">
        <f>VLOOKUP(C1071,W:Y,3,TRUE)</f>
        <v>Mar 17</v>
      </c>
      <c r="H1071" s="27">
        <f t="shared" si="16"/>
        <v>1070</v>
      </c>
      <c r="I1071" s="30" t="str">
        <f>IF(G1071='Check Register'!$E$1,H1071,"")</f>
        <v/>
      </c>
      <c r="J1071" s="16" t="str">
        <f>IFERROR(SMALL($I$2:$I$100001,H1071),"")</f>
        <v/>
      </c>
    </row>
    <row r="1072" spans="1:10" x14ac:dyDescent="0.3">
      <c r="A1072" t="s">
        <v>90</v>
      </c>
      <c r="B1072" t="s">
        <v>18</v>
      </c>
      <c r="C1072" s="7">
        <v>42797</v>
      </c>
      <c r="E1072" s="27">
        <v>1526.05</v>
      </c>
      <c r="G1072" s="27" t="str">
        <f>VLOOKUP(C1072,W:Y,3,TRUE)</f>
        <v>Mar 17</v>
      </c>
      <c r="H1072" s="27">
        <f t="shared" si="16"/>
        <v>1071</v>
      </c>
      <c r="I1072" s="30" t="str">
        <f>IF(G1072='Check Register'!$E$1,H1072,"")</f>
        <v/>
      </c>
      <c r="J1072" s="16" t="str">
        <f>IFERROR(SMALL($I$2:$I$100001,H1072),"")</f>
        <v/>
      </c>
    </row>
    <row r="1073" spans="1:10" x14ac:dyDescent="0.3">
      <c r="A1073" t="s">
        <v>220</v>
      </c>
      <c r="B1073" t="s">
        <v>12</v>
      </c>
      <c r="C1073" s="7">
        <v>42797</v>
      </c>
      <c r="E1073" s="27">
        <v>24.5</v>
      </c>
      <c r="G1073" s="27" t="str">
        <f>VLOOKUP(C1073,W:Y,3,TRUE)</f>
        <v>Mar 17</v>
      </c>
      <c r="H1073" s="27">
        <f t="shared" si="16"/>
        <v>1072</v>
      </c>
      <c r="I1073" s="30" t="str">
        <f>IF(G1073='Check Register'!$E$1,H1073,"")</f>
        <v/>
      </c>
      <c r="J1073" s="16" t="str">
        <f>IFERROR(SMALL($I$2:$I$100001,H1073),"")</f>
        <v/>
      </c>
    </row>
    <row r="1074" spans="1:10" x14ac:dyDescent="0.3">
      <c r="A1074" t="s">
        <v>176</v>
      </c>
      <c r="B1074" t="s">
        <v>39</v>
      </c>
      <c r="C1074" s="7">
        <v>42797</v>
      </c>
      <c r="E1074" s="27">
        <v>1700.76</v>
      </c>
      <c r="G1074" s="27" t="str">
        <f>VLOOKUP(C1074,W:Y,3,TRUE)</f>
        <v>Mar 17</v>
      </c>
      <c r="H1074" s="27">
        <f t="shared" si="16"/>
        <v>1073</v>
      </c>
      <c r="I1074" s="30" t="str">
        <f>IF(G1074='Check Register'!$E$1,H1074,"")</f>
        <v/>
      </c>
      <c r="J1074" s="16" t="str">
        <f>IFERROR(SMALL($I$2:$I$100001,H1074),"")</f>
        <v/>
      </c>
    </row>
    <row r="1075" spans="1:10" x14ac:dyDescent="0.3">
      <c r="A1075" t="s">
        <v>136</v>
      </c>
      <c r="B1075" t="s">
        <v>22</v>
      </c>
      <c r="C1075" s="7">
        <v>42797</v>
      </c>
      <c r="E1075" s="27">
        <v>57.58</v>
      </c>
      <c r="G1075" s="27" t="str">
        <f>VLOOKUP(C1075,W:Y,3,TRUE)</f>
        <v>Mar 17</v>
      </c>
      <c r="H1075" s="27">
        <f t="shared" si="16"/>
        <v>1074</v>
      </c>
      <c r="I1075" s="30" t="str">
        <f>IF(G1075='Check Register'!$E$1,H1075,"")</f>
        <v/>
      </c>
      <c r="J1075" s="16" t="str">
        <f>IFERROR(SMALL($I$2:$I$100001,H1075),"")</f>
        <v/>
      </c>
    </row>
    <row r="1076" spans="1:10" x14ac:dyDescent="0.3">
      <c r="A1076" t="s">
        <v>137</v>
      </c>
      <c r="B1076" t="s">
        <v>18</v>
      </c>
      <c r="C1076" s="7">
        <v>42797</v>
      </c>
      <c r="E1076" s="27">
        <v>2091.71</v>
      </c>
      <c r="G1076" s="27" t="str">
        <f>VLOOKUP(C1076,W:Y,3,TRUE)</f>
        <v>Mar 17</v>
      </c>
      <c r="H1076" s="27">
        <f t="shared" si="16"/>
        <v>1075</v>
      </c>
      <c r="I1076" s="30" t="str">
        <f>IF(G1076='Check Register'!$E$1,H1076,"")</f>
        <v/>
      </c>
      <c r="J1076" s="16" t="str">
        <f>IFERROR(SMALL($I$2:$I$100001,H1076),"")</f>
        <v/>
      </c>
    </row>
    <row r="1077" spans="1:10" x14ac:dyDescent="0.3">
      <c r="A1077" t="s">
        <v>19</v>
      </c>
      <c r="B1077" t="s">
        <v>20</v>
      </c>
      <c r="C1077" s="7">
        <v>42797</v>
      </c>
      <c r="E1077" s="27">
        <v>1471.4</v>
      </c>
      <c r="G1077" s="27" t="str">
        <f>VLOOKUP(C1077,W:Y,3,TRUE)</f>
        <v>Mar 17</v>
      </c>
      <c r="H1077" s="27">
        <f t="shared" si="16"/>
        <v>1076</v>
      </c>
      <c r="I1077" s="30" t="str">
        <f>IF(G1077='Check Register'!$E$1,H1077,"")</f>
        <v/>
      </c>
      <c r="J1077" s="16" t="str">
        <f>IFERROR(SMALL($I$2:$I$100001,H1077),"")</f>
        <v/>
      </c>
    </row>
    <row r="1078" spans="1:10" x14ac:dyDescent="0.3">
      <c r="A1078" t="s">
        <v>221</v>
      </c>
      <c r="B1078" t="s">
        <v>8</v>
      </c>
      <c r="C1078" s="7">
        <v>42797</v>
      </c>
      <c r="E1078" s="27">
        <v>274.92</v>
      </c>
      <c r="G1078" s="27" t="str">
        <f>VLOOKUP(C1078,W:Y,3,TRUE)</f>
        <v>Mar 17</v>
      </c>
      <c r="H1078" s="27">
        <f t="shared" si="16"/>
        <v>1077</v>
      </c>
      <c r="I1078" s="30" t="str">
        <f>IF(G1078='Check Register'!$E$1,H1078,"")</f>
        <v/>
      </c>
      <c r="J1078" s="16" t="str">
        <f>IFERROR(SMALL($I$2:$I$100001,H1078),"")</f>
        <v/>
      </c>
    </row>
    <row r="1079" spans="1:10" x14ac:dyDescent="0.3">
      <c r="A1079" t="s">
        <v>142</v>
      </c>
      <c r="B1079" t="s">
        <v>22</v>
      </c>
      <c r="C1079" s="7">
        <v>42797</v>
      </c>
      <c r="E1079" s="27">
        <v>85.5</v>
      </c>
      <c r="G1079" s="27" t="str">
        <f>VLOOKUP(C1079,W:Y,3,TRUE)</f>
        <v>Mar 17</v>
      </c>
      <c r="H1079" s="27">
        <f t="shared" si="16"/>
        <v>1078</v>
      </c>
      <c r="I1079" s="30" t="str">
        <f>IF(G1079='Check Register'!$E$1,H1079,"")</f>
        <v/>
      </c>
      <c r="J1079" s="16" t="str">
        <f>IFERROR(SMALL($I$2:$I$100001,H1079),"")</f>
        <v/>
      </c>
    </row>
    <row r="1080" spans="1:10" x14ac:dyDescent="0.3">
      <c r="A1080" t="s">
        <v>26</v>
      </c>
      <c r="B1080" t="s">
        <v>20</v>
      </c>
      <c r="C1080" s="7">
        <v>42797</v>
      </c>
      <c r="E1080" s="27">
        <v>3856.26</v>
      </c>
      <c r="G1080" s="27" t="str">
        <f>VLOOKUP(C1080,W:Y,3,TRUE)</f>
        <v>Mar 17</v>
      </c>
      <c r="H1080" s="27">
        <f t="shared" si="16"/>
        <v>1079</v>
      </c>
      <c r="I1080" s="30" t="str">
        <f>IF(G1080='Check Register'!$E$1,H1080,"")</f>
        <v/>
      </c>
      <c r="J1080" s="16" t="str">
        <f>IFERROR(SMALL($I$2:$I$100001,H1080),"")</f>
        <v/>
      </c>
    </row>
    <row r="1081" spans="1:10" x14ac:dyDescent="0.3">
      <c r="A1081" t="s">
        <v>179</v>
      </c>
      <c r="B1081" t="s">
        <v>180</v>
      </c>
      <c r="C1081" s="7">
        <v>42797</v>
      </c>
      <c r="E1081" s="27">
        <v>261</v>
      </c>
      <c r="G1081" s="27" t="str">
        <f>VLOOKUP(C1081,W:Y,3,TRUE)</f>
        <v>Mar 17</v>
      </c>
      <c r="H1081" s="27">
        <f t="shared" si="16"/>
        <v>1080</v>
      </c>
      <c r="I1081" s="30" t="str">
        <f>IF(G1081='Check Register'!$E$1,H1081,"")</f>
        <v/>
      </c>
      <c r="J1081" s="16" t="str">
        <f>IFERROR(SMALL($I$2:$I$100001,H1081),"")</f>
        <v/>
      </c>
    </row>
    <row r="1082" spans="1:10" x14ac:dyDescent="0.3">
      <c r="A1082" t="s">
        <v>29</v>
      </c>
      <c r="B1082" t="s">
        <v>12</v>
      </c>
      <c r="C1082" s="7">
        <v>42797</v>
      </c>
      <c r="E1082" s="27">
        <v>447.18</v>
      </c>
      <c r="G1082" s="27" t="str">
        <f>VLOOKUP(C1082,W:Y,3,TRUE)</f>
        <v>Mar 17</v>
      </c>
      <c r="H1082" s="27">
        <f t="shared" si="16"/>
        <v>1081</v>
      </c>
      <c r="I1082" s="30" t="str">
        <f>IF(G1082='Check Register'!$E$1,H1082,"")</f>
        <v/>
      </c>
      <c r="J1082" s="16" t="str">
        <f>IFERROR(SMALL($I$2:$I$100001,H1082),"")</f>
        <v/>
      </c>
    </row>
    <row r="1083" spans="1:10" x14ac:dyDescent="0.3">
      <c r="A1083" t="s">
        <v>32</v>
      </c>
      <c r="B1083" t="s">
        <v>33</v>
      </c>
      <c r="C1083" s="7">
        <v>42797</v>
      </c>
      <c r="E1083" s="27">
        <v>1796.04</v>
      </c>
      <c r="G1083" s="27" t="str">
        <f>VLOOKUP(C1083,W:Y,3,TRUE)</f>
        <v>Mar 17</v>
      </c>
      <c r="H1083" s="27">
        <f t="shared" si="16"/>
        <v>1082</v>
      </c>
      <c r="I1083" s="30" t="str">
        <f>IF(G1083='Check Register'!$E$1,H1083,"")</f>
        <v/>
      </c>
      <c r="J1083" s="16" t="str">
        <f>IFERROR(SMALL($I$2:$I$100001,H1083),"")</f>
        <v/>
      </c>
    </row>
    <row r="1084" spans="1:10" x14ac:dyDescent="0.3">
      <c r="A1084" t="s">
        <v>34</v>
      </c>
      <c r="B1084" t="s">
        <v>35</v>
      </c>
      <c r="C1084" s="7">
        <v>42797</v>
      </c>
      <c r="E1084" s="27">
        <v>315</v>
      </c>
      <c r="G1084" s="27" t="str">
        <f>VLOOKUP(C1084,W:Y,3,TRUE)</f>
        <v>Mar 17</v>
      </c>
      <c r="H1084" s="27">
        <f t="shared" si="16"/>
        <v>1083</v>
      </c>
      <c r="I1084" s="30" t="str">
        <f>IF(G1084='Check Register'!$E$1,H1084,"")</f>
        <v/>
      </c>
      <c r="J1084" s="16" t="str">
        <f>IFERROR(SMALL($I$2:$I$100001,H1084),"")</f>
        <v/>
      </c>
    </row>
    <row r="1085" spans="1:10" x14ac:dyDescent="0.3">
      <c r="A1085" t="s">
        <v>146</v>
      </c>
      <c r="B1085" t="s">
        <v>8</v>
      </c>
      <c r="C1085" s="7">
        <v>42797</v>
      </c>
      <c r="E1085" s="27">
        <v>736.61</v>
      </c>
      <c r="G1085" s="27" t="str">
        <f>VLOOKUP(C1085,W:Y,3,TRUE)</f>
        <v>Mar 17</v>
      </c>
      <c r="H1085" s="27">
        <f t="shared" si="16"/>
        <v>1084</v>
      </c>
      <c r="I1085" s="30" t="str">
        <f>IF(G1085='Check Register'!$E$1,H1085,"")</f>
        <v/>
      </c>
      <c r="J1085" s="16" t="str">
        <f>IFERROR(SMALL($I$2:$I$100001,H1085),"")</f>
        <v/>
      </c>
    </row>
    <row r="1086" spans="1:10" x14ac:dyDescent="0.3">
      <c r="A1086" t="s">
        <v>185</v>
      </c>
      <c r="B1086" t="s">
        <v>28</v>
      </c>
      <c r="C1086" s="7">
        <v>42797</v>
      </c>
      <c r="E1086" s="27">
        <v>21197.96</v>
      </c>
      <c r="G1086" s="27" t="str">
        <f>VLOOKUP(C1086,W:Y,3,TRUE)</f>
        <v>Mar 17</v>
      </c>
      <c r="H1086" s="27">
        <f t="shared" si="16"/>
        <v>1085</v>
      </c>
      <c r="I1086" s="30" t="str">
        <f>IF(G1086='Check Register'!$E$1,H1086,"")</f>
        <v/>
      </c>
      <c r="J1086" s="16" t="str">
        <f>IFERROR(SMALL($I$2:$I$100001,H1086),"")</f>
        <v/>
      </c>
    </row>
    <row r="1087" spans="1:10" x14ac:dyDescent="0.3">
      <c r="A1087" t="s">
        <v>288</v>
      </c>
      <c r="B1087" t="s">
        <v>14</v>
      </c>
      <c r="C1087" s="7">
        <v>42797</v>
      </c>
      <c r="E1087" s="27">
        <v>2041.66</v>
      </c>
      <c r="G1087" s="27" t="str">
        <f>VLOOKUP(C1087,W:Y,3,TRUE)</f>
        <v>Mar 17</v>
      </c>
      <c r="H1087" s="27">
        <f t="shared" si="16"/>
        <v>1086</v>
      </c>
      <c r="I1087" s="30" t="str">
        <f>IF(G1087='Check Register'!$E$1,H1087,"")</f>
        <v/>
      </c>
      <c r="J1087" s="16" t="str">
        <f>IFERROR(SMALL($I$2:$I$100001,H1087),"")</f>
        <v/>
      </c>
    </row>
    <row r="1088" spans="1:10" x14ac:dyDescent="0.3">
      <c r="A1088" t="s">
        <v>281</v>
      </c>
      <c r="B1088" t="s">
        <v>12</v>
      </c>
      <c r="C1088" s="7">
        <v>42797</v>
      </c>
      <c r="E1088" s="27">
        <v>152.31</v>
      </c>
      <c r="G1088" s="27" t="str">
        <f>VLOOKUP(C1088,W:Y,3,TRUE)</f>
        <v>Mar 17</v>
      </c>
      <c r="H1088" s="27">
        <f t="shared" si="16"/>
        <v>1087</v>
      </c>
      <c r="I1088" s="30" t="str">
        <f>IF(G1088='Check Register'!$E$1,H1088,"")</f>
        <v/>
      </c>
      <c r="J1088" s="16" t="str">
        <f>IFERROR(SMALL($I$2:$I$100001,H1088),"")</f>
        <v/>
      </c>
    </row>
    <row r="1089" spans="1:10" x14ac:dyDescent="0.3">
      <c r="A1089" t="s">
        <v>107</v>
      </c>
      <c r="B1089" t="s">
        <v>28</v>
      </c>
      <c r="C1089" s="7">
        <v>42797</v>
      </c>
      <c r="E1089" s="27">
        <v>32000</v>
      </c>
      <c r="G1089" s="27" t="str">
        <f>VLOOKUP(C1089,W:Y,3,TRUE)</f>
        <v>Mar 17</v>
      </c>
      <c r="H1089" s="27">
        <f t="shared" si="16"/>
        <v>1088</v>
      </c>
      <c r="I1089" s="30" t="str">
        <f>IF(G1089='Check Register'!$E$1,H1089,"")</f>
        <v/>
      </c>
      <c r="J1089" s="16" t="str">
        <f>IFERROR(SMALL($I$2:$I$100001,H1089),"")</f>
        <v/>
      </c>
    </row>
    <row r="1090" spans="1:10" x14ac:dyDescent="0.3">
      <c r="A1090" t="s">
        <v>42</v>
      </c>
      <c r="B1090" t="s">
        <v>43</v>
      </c>
      <c r="C1090" s="7">
        <v>42797</v>
      </c>
      <c r="E1090" s="27">
        <v>346.31</v>
      </c>
      <c r="G1090" s="27" t="str">
        <f>VLOOKUP(C1090,W:Y,3,TRUE)</f>
        <v>Mar 17</v>
      </c>
      <c r="H1090" s="27">
        <f t="shared" si="16"/>
        <v>1089</v>
      </c>
      <c r="I1090" s="30" t="str">
        <f>IF(G1090='Check Register'!$E$1,H1090,"")</f>
        <v/>
      </c>
      <c r="J1090" s="16" t="str">
        <f>IFERROR(SMALL($I$2:$I$100001,H1090),"")</f>
        <v/>
      </c>
    </row>
    <row r="1091" spans="1:10" x14ac:dyDescent="0.3">
      <c r="A1091" t="s">
        <v>265</v>
      </c>
      <c r="B1091" t="s">
        <v>16</v>
      </c>
      <c r="C1091" s="7">
        <v>42797</v>
      </c>
      <c r="E1091" s="27">
        <v>25.09</v>
      </c>
      <c r="G1091" s="27" t="str">
        <f>VLOOKUP(C1091,W:Y,3,TRUE)</f>
        <v>Mar 17</v>
      </c>
      <c r="H1091" s="27">
        <f t="shared" ref="H1091:H1154" si="17">1+H1090</f>
        <v>1090</v>
      </c>
      <c r="I1091" s="30" t="str">
        <f>IF(G1091='Check Register'!$E$1,H1091,"")</f>
        <v/>
      </c>
      <c r="J1091" s="16" t="str">
        <f>IFERROR(SMALL($I$2:$I$100001,H1091),"")</f>
        <v/>
      </c>
    </row>
    <row r="1092" spans="1:10" x14ac:dyDescent="0.3">
      <c r="A1092" t="s">
        <v>155</v>
      </c>
      <c r="B1092" t="s">
        <v>8</v>
      </c>
      <c r="C1092" s="7">
        <v>42797</v>
      </c>
      <c r="E1092" s="27">
        <v>152.44999999999999</v>
      </c>
      <c r="G1092" s="27" t="str">
        <f>VLOOKUP(C1092,W:Y,3,TRUE)</f>
        <v>Mar 17</v>
      </c>
      <c r="H1092" s="27">
        <f t="shared" si="17"/>
        <v>1091</v>
      </c>
      <c r="I1092" s="30" t="str">
        <f>IF(G1092='Check Register'!$E$1,H1092,"")</f>
        <v/>
      </c>
      <c r="J1092" s="16" t="str">
        <f>IFERROR(SMALL($I$2:$I$100001,H1092),"")</f>
        <v/>
      </c>
    </row>
    <row r="1093" spans="1:10" x14ac:dyDescent="0.3">
      <c r="A1093" t="s">
        <v>55</v>
      </c>
      <c r="B1093" t="s">
        <v>100</v>
      </c>
      <c r="C1093" s="7">
        <v>42797</v>
      </c>
      <c r="E1093" s="27">
        <v>17124</v>
      </c>
      <c r="G1093" s="27" t="str">
        <f>VLOOKUP(C1093,W:Y,3,TRUE)</f>
        <v>Mar 17</v>
      </c>
      <c r="H1093" s="27">
        <f t="shared" si="17"/>
        <v>1092</v>
      </c>
      <c r="I1093" s="30" t="str">
        <f>IF(G1093='Check Register'!$E$1,H1093,"")</f>
        <v/>
      </c>
      <c r="J1093" s="16" t="str">
        <f>IFERROR(SMALL($I$2:$I$100001,H1093),"")</f>
        <v/>
      </c>
    </row>
    <row r="1094" spans="1:10" x14ac:dyDescent="0.3">
      <c r="A1094" t="s">
        <v>55</v>
      </c>
      <c r="B1094" t="s">
        <v>14</v>
      </c>
      <c r="C1094" s="7">
        <v>42797</v>
      </c>
      <c r="E1094" s="27">
        <v>12862</v>
      </c>
      <c r="G1094" s="27" t="str">
        <f>VLOOKUP(C1094,W:Y,3,TRUE)</f>
        <v>Mar 17</v>
      </c>
      <c r="H1094" s="27">
        <f t="shared" si="17"/>
        <v>1093</v>
      </c>
      <c r="I1094" s="30" t="str">
        <f>IF(G1094='Check Register'!$E$1,H1094,"")</f>
        <v/>
      </c>
      <c r="J1094" s="16" t="str">
        <f>IFERROR(SMALL($I$2:$I$100001,H1094),"")</f>
        <v/>
      </c>
    </row>
    <row r="1095" spans="1:10" x14ac:dyDescent="0.3">
      <c r="A1095" t="s">
        <v>116</v>
      </c>
      <c r="B1095" t="s">
        <v>45</v>
      </c>
      <c r="C1095" s="7">
        <v>42797</v>
      </c>
      <c r="E1095" s="27">
        <v>2365.92</v>
      </c>
      <c r="G1095" s="27" t="str">
        <f>VLOOKUP(C1095,W:Y,3,TRUE)</f>
        <v>Mar 17</v>
      </c>
      <c r="H1095" s="27">
        <f t="shared" si="17"/>
        <v>1094</v>
      </c>
      <c r="I1095" s="30" t="str">
        <f>IF(G1095='Check Register'!$E$1,H1095,"")</f>
        <v/>
      </c>
      <c r="J1095" s="16" t="str">
        <f>IFERROR(SMALL($I$2:$I$100001,H1095),"")</f>
        <v/>
      </c>
    </row>
    <row r="1096" spans="1:10" x14ac:dyDescent="0.3">
      <c r="A1096" t="s">
        <v>56</v>
      </c>
      <c r="B1096" t="s">
        <v>12</v>
      </c>
      <c r="C1096" s="7">
        <v>42797</v>
      </c>
      <c r="E1096" s="27">
        <v>218.23</v>
      </c>
      <c r="G1096" s="27" t="str">
        <f>VLOOKUP(C1096,W:Y,3,TRUE)</f>
        <v>Mar 17</v>
      </c>
      <c r="H1096" s="27">
        <f t="shared" si="17"/>
        <v>1095</v>
      </c>
      <c r="I1096" s="30" t="str">
        <f>IF(G1096='Check Register'!$E$1,H1096,"")</f>
        <v/>
      </c>
      <c r="J1096" s="16" t="str">
        <f>IFERROR(SMALL($I$2:$I$100001,H1096),"")</f>
        <v/>
      </c>
    </row>
    <row r="1097" spans="1:10" x14ac:dyDescent="0.3">
      <c r="A1097" t="s">
        <v>57</v>
      </c>
      <c r="B1097" t="s">
        <v>8</v>
      </c>
      <c r="C1097" s="7">
        <v>42797</v>
      </c>
      <c r="E1097" s="27">
        <v>107.13</v>
      </c>
      <c r="G1097" s="27" t="str">
        <f>VLOOKUP(C1097,W:Y,3,TRUE)</f>
        <v>Mar 17</v>
      </c>
      <c r="H1097" s="27">
        <f t="shared" si="17"/>
        <v>1096</v>
      </c>
      <c r="I1097" s="30" t="str">
        <f>IF(G1097='Check Register'!$E$1,H1097,"")</f>
        <v/>
      </c>
      <c r="J1097" s="16" t="str">
        <f>IFERROR(SMALL($I$2:$I$100001,H1097),"")</f>
        <v/>
      </c>
    </row>
    <row r="1098" spans="1:10" x14ac:dyDescent="0.3">
      <c r="A1098" t="s">
        <v>157</v>
      </c>
      <c r="B1098" t="s">
        <v>22</v>
      </c>
      <c r="C1098" s="7">
        <v>42797</v>
      </c>
      <c r="E1098" s="27">
        <v>94.66</v>
      </c>
      <c r="G1098" s="27" t="str">
        <f>VLOOKUP(C1098,W:Y,3,TRUE)</f>
        <v>Mar 17</v>
      </c>
      <c r="H1098" s="27">
        <f t="shared" si="17"/>
        <v>1097</v>
      </c>
      <c r="I1098" s="30" t="str">
        <f>IF(G1098='Check Register'!$E$1,H1098,"")</f>
        <v/>
      </c>
      <c r="J1098" s="16" t="str">
        <f>IFERROR(SMALL($I$2:$I$100001,H1098),"")</f>
        <v/>
      </c>
    </row>
    <row r="1099" spans="1:10" x14ac:dyDescent="0.3">
      <c r="A1099" t="s">
        <v>310</v>
      </c>
      <c r="B1099" t="s">
        <v>28</v>
      </c>
      <c r="C1099" s="7">
        <v>42797</v>
      </c>
      <c r="E1099" s="27">
        <v>19900</v>
      </c>
      <c r="G1099" s="27" t="str">
        <f>VLOOKUP(C1099,W:Y,3,TRUE)</f>
        <v>Mar 17</v>
      </c>
      <c r="H1099" s="27">
        <f t="shared" si="17"/>
        <v>1098</v>
      </c>
      <c r="I1099" s="30" t="str">
        <f>IF(G1099='Check Register'!$E$1,H1099,"")</f>
        <v/>
      </c>
      <c r="J1099" s="16" t="str">
        <f>IFERROR(SMALL($I$2:$I$100001,H1099),"")</f>
        <v/>
      </c>
    </row>
    <row r="1100" spans="1:10" x14ac:dyDescent="0.3">
      <c r="A1100" t="s">
        <v>311</v>
      </c>
      <c r="B1100" t="s">
        <v>150</v>
      </c>
      <c r="C1100" s="7">
        <v>42797</v>
      </c>
      <c r="E1100" s="27">
        <v>40</v>
      </c>
      <c r="G1100" s="27" t="str">
        <f>VLOOKUP(C1100,W:Y,3,TRUE)</f>
        <v>Mar 17</v>
      </c>
      <c r="H1100" s="27">
        <f t="shared" si="17"/>
        <v>1099</v>
      </c>
      <c r="I1100" s="30" t="str">
        <f>IF(G1100='Check Register'!$E$1,H1100,"")</f>
        <v/>
      </c>
      <c r="J1100" s="16" t="str">
        <f>IFERROR(SMALL($I$2:$I$100001,H1100),"")</f>
        <v/>
      </c>
    </row>
    <row r="1101" spans="1:10" x14ac:dyDescent="0.3">
      <c r="A1101" t="s">
        <v>193</v>
      </c>
      <c r="B1101" t="s">
        <v>18</v>
      </c>
      <c r="C1101" s="7">
        <v>42797</v>
      </c>
      <c r="E1101" s="27">
        <v>42.48</v>
      </c>
      <c r="G1101" s="27" t="str">
        <f>VLOOKUP(C1101,W:Y,3,TRUE)</f>
        <v>Mar 17</v>
      </c>
      <c r="H1101" s="27">
        <f t="shared" si="17"/>
        <v>1100</v>
      </c>
      <c r="I1101" s="30" t="str">
        <f>IF(G1101='Check Register'!$E$1,H1101,"")</f>
        <v/>
      </c>
      <c r="J1101" s="16" t="str">
        <f>IFERROR(SMALL($I$2:$I$100001,H1101),"")</f>
        <v/>
      </c>
    </row>
    <row r="1102" spans="1:10" x14ac:dyDescent="0.3">
      <c r="A1102" t="s">
        <v>71</v>
      </c>
      <c r="B1102" t="s">
        <v>12</v>
      </c>
      <c r="C1102" s="7">
        <v>42797</v>
      </c>
      <c r="E1102" s="27">
        <v>401.79</v>
      </c>
      <c r="G1102" s="27" t="str">
        <f>VLOOKUP(C1102,W:Y,3,TRUE)</f>
        <v>Mar 17</v>
      </c>
      <c r="H1102" s="27">
        <f t="shared" si="17"/>
        <v>1101</v>
      </c>
      <c r="I1102" s="30" t="str">
        <f>IF(G1102='Check Register'!$E$1,H1102,"")</f>
        <v/>
      </c>
      <c r="J1102" s="16" t="str">
        <f>IFERROR(SMALL($I$2:$I$100001,H1102),"")</f>
        <v/>
      </c>
    </row>
    <row r="1103" spans="1:10" x14ac:dyDescent="0.3">
      <c r="A1103" t="s">
        <v>123</v>
      </c>
      <c r="B1103" t="s">
        <v>22</v>
      </c>
      <c r="C1103" s="7">
        <v>42797</v>
      </c>
      <c r="E1103" s="27">
        <v>8000</v>
      </c>
      <c r="G1103" s="27" t="str">
        <f>VLOOKUP(C1103,W:Y,3,TRUE)</f>
        <v>Mar 17</v>
      </c>
      <c r="H1103" s="27">
        <f t="shared" si="17"/>
        <v>1102</v>
      </c>
      <c r="I1103" s="30" t="str">
        <f>IF(G1103='Check Register'!$E$1,H1103,"")</f>
        <v/>
      </c>
      <c r="J1103" s="16" t="str">
        <f>IFERROR(SMALL($I$2:$I$100001,H1103),"")</f>
        <v/>
      </c>
    </row>
    <row r="1104" spans="1:10" x14ac:dyDescent="0.3">
      <c r="A1104" t="s">
        <v>123</v>
      </c>
      <c r="B1104" t="s">
        <v>8</v>
      </c>
      <c r="C1104" s="7">
        <v>42797</v>
      </c>
      <c r="E1104" s="27">
        <v>4343</v>
      </c>
      <c r="G1104" s="27" t="str">
        <f>VLOOKUP(C1104,W:Y,3,TRUE)</f>
        <v>Mar 17</v>
      </c>
      <c r="H1104" s="27">
        <f t="shared" si="17"/>
        <v>1103</v>
      </c>
      <c r="I1104" s="30" t="str">
        <f>IF(G1104='Check Register'!$E$1,H1104,"")</f>
        <v/>
      </c>
      <c r="J1104" s="16" t="str">
        <f>IFERROR(SMALL($I$2:$I$100001,H1104),"")</f>
        <v/>
      </c>
    </row>
    <row r="1105" spans="1:10" x14ac:dyDescent="0.3">
      <c r="A1105" t="s">
        <v>72</v>
      </c>
      <c r="B1105" t="s">
        <v>73</v>
      </c>
      <c r="C1105" s="7">
        <v>42797</v>
      </c>
      <c r="E1105" s="27">
        <v>20985.35</v>
      </c>
      <c r="G1105" s="27" t="str">
        <f>VLOOKUP(C1105,W:Y,3,TRUE)</f>
        <v>Mar 17</v>
      </c>
      <c r="H1105" s="27">
        <f t="shared" si="17"/>
        <v>1104</v>
      </c>
      <c r="I1105" s="30" t="str">
        <f>IF(G1105='Check Register'!$E$1,H1105,"")</f>
        <v/>
      </c>
      <c r="J1105" s="16" t="str">
        <f>IFERROR(SMALL($I$2:$I$100001,H1105),"")</f>
        <v/>
      </c>
    </row>
    <row r="1106" spans="1:10" x14ac:dyDescent="0.3">
      <c r="A1106" t="s">
        <v>75</v>
      </c>
      <c r="B1106" t="s">
        <v>14</v>
      </c>
      <c r="C1106" s="7">
        <v>42797</v>
      </c>
      <c r="E1106" s="27">
        <v>29250</v>
      </c>
      <c r="G1106" s="27" t="str">
        <f>VLOOKUP(C1106,W:Y,3,TRUE)</f>
        <v>Mar 17</v>
      </c>
      <c r="H1106" s="27">
        <f t="shared" si="17"/>
        <v>1105</v>
      </c>
      <c r="I1106" s="30" t="str">
        <f>IF(G1106='Check Register'!$E$1,H1106,"")</f>
        <v/>
      </c>
      <c r="J1106" s="16" t="str">
        <f>IFERROR(SMALL($I$2:$I$100001,H1106),"")</f>
        <v/>
      </c>
    </row>
    <row r="1107" spans="1:10" x14ac:dyDescent="0.3">
      <c r="A1107" t="s">
        <v>165</v>
      </c>
      <c r="B1107" t="s">
        <v>8</v>
      </c>
      <c r="C1107" s="7">
        <v>42797</v>
      </c>
      <c r="E1107" s="27">
        <v>30139.58</v>
      </c>
      <c r="G1107" s="27" t="str">
        <f>VLOOKUP(C1107,W:Y,3,TRUE)</f>
        <v>Mar 17</v>
      </c>
      <c r="H1107" s="27">
        <f t="shared" si="17"/>
        <v>1106</v>
      </c>
      <c r="I1107" s="30" t="str">
        <f>IF(G1107='Check Register'!$E$1,H1107,"")</f>
        <v/>
      </c>
      <c r="J1107" s="16" t="str">
        <f>IFERROR(SMALL($I$2:$I$100001,H1107),"")</f>
        <v/>
      </c>
    </row>
    <row r="1108" spans="1:10" x14ac:dyDescent="0.3">
      <c r="A1108" t="s">
        <v>76</v>
      </c>
      <c r="B1108" t="s">
        <v>214</v>
      </c>
      <c r="C1108" s="7">
        <v>42797</v>
      </c>
      <c r="E1108" s="27">
        <v>27151.24</v>
      </c>
      <c r="G1108" s="27" t="str">
        <f>VLOOKUP(C1108,W:Y,3,TRUE)</f>
        <v>Mar 17</v>
      </c>
      <c r="H1108" s="27">
        <f t="shared" si="17"/>
        <v>1107</v>
      </c>
      <c r="I1108" s="30" t="str">
        <f>IF(G1108='Check Register'!$E$1,H1108,"")</f>
        <v/>
      </c>
      <c r="J1108" s="16" t="str">
        <f>IFERROR(SMALL($I$2:$I$100001,H1108),"")</f>
        <v/>
      </c>
    </row>
    <row r="1109" spans="1:10" x14ac:dyDescent="0.3">
      <c r="A1109" t="s">
        <v>76</v>
      </c>
      <c r="B1109" t="s">
        <v>111</v>
      </c>
      <c r="C1109" s="7">
        <v>42797</v>
      </c>
      <c r="E1109" s="27">
        <v>1659.98</v>
      </c>
      <c r="G1109" s="27" t="str">
        <f>VLOOKUP(C1109,W:Y,3,TRUE)</f>
        <v>Mar 17</v>
      </c>
      <c r="H1109" s="27">
        <f t="shared" si="17"/>
        <v>1108</v>
      </c>
      <c r="I1109" s="30" t="str">
        <f>IF(G1109='Check Register'!$E$1,H1109,"")</f>
        <v/>
      </c>
      <c r="J1109" s="16" t="str">
        <f>IFERROR(SMALL($I$2:$I$100001,H1109),"")</f>
        <v/>
      </c>
    </row>
    <row r="1110" spans="1:10" x14ac:dyDescent="0.3">
      <c r="A1110" t="s">
        <v>246</v>
      </c>
      <c r="B1110" t="s">
        <v>14</v>
      </c>
      <c r="C1110" s="7">
        <v>42797</v>
      </c>
      <c r="E1110" s="27">
        <v>3500</v>
      </c>
      <c r="G1110" s="27" t="str">
        <f>VLOOKUP(C1110,W:Y,3,TRUE)</f>
        <v>Mar 17</v>
      </c>
      <c r="H1110" s="27">
        <f t="shared" si="17"/>
        <v>1109</v>
      </c>
      <c r="I1110" s="30" t="str">
        <f>IF(G1110='Check Register'!$E$1,H1110,"")</f>
        <v/>
      </c>
      <c r="J1110" s="16" t="str">
        <f>IFERROR(SMALL($I$2:$I$100001,H1110),"")</f>
        <v/>
      </c>
    </row>
    <row r="1111" spans="1:10" x14ac:dyDescent="0.3">
      <c r="A1111" t="s">
        <v>5</v>
      </c>
      <c r="B1111" t="s">
        <v>6</v>
      </c>
      <c r="C1111" s="7">
        <v>42797</v>
      </c>
      <c r="E1111" s="27">
        <v>256892.47</v>
      </c>
      <c r="G1111" s="27" t="str">
        <f>VLOOKUP(C1111,W:Y,3,TRUE)</f>
        <v>Mar 17</v>
      </c>
      <c r="H1111" s="27">
        <f t="shared" si="17"/>
        <v>1110</v>
      </c>
      <c r="I1111" s="30" t="str">
        <f>IF(G1111='Check Register'!$E$1,H1111,"")</f>
        <v/>
      </c>
      <c r="J1111" s="16" t="str">
        <f>IFERROR(SMALL($I$2:$I$100001,H1111),"")</f>
        <v/>
      </c>
    </row>
    <row r="1112" spans="1:10" x14ac:dyDescent="0.3">
      <c r="A1112" t="s">
        <v>215</v>
      </c>
      <c r="B1112" t="s">
        <v>81</v>
      </c>
      <c r="C1112" s="7">
        <v>42797</v>
      </c>
      <c r="E1112" s="27">
        <v>280</v>
      </c>
      <c r="G1112" s="27" t="str">
        <f>VLOOKUP(C1112,W:Y,3,TRUE)</f>
        <v>Mar 17</v>
      </c>
      <c r="H1112" s="27">
        <f t="shared" si="17"/>
        <v>1111</v>
      </c>
      <c r="I1112" s="30" t="str">
        <f>IF(G1112='Check Register'!$E$1,H1112,"")</f>
        <v/>
      </c>
      <c r="J1112" s="16" t="str">
        <f>IFERROR(SMALL($I$2:$I$100001,H1112),"")</f>
        <v/>
      </c>
    </row>
    <row r="1113" spans="1:10" x14ac:dyDescent="0.3">
      <c r="A1113" t="s">
        <v>84</v>
      </c>
      <c r="B1113" t="s">
        <v>85</v>
      </c>
      <c r="C1113" s="7">
        <v>42797</v>
      </c>
      <c r="E1113" s="27">
        <v>297.37</v>
      </c>
      <c r="G1113" s="27" t="str">
        <f>VLOOKUP(C1113,W:Y,3,TRUE)</f>
        <v>Mar 17</v>
      </c>
      <c r="H1113" s="27">
        <f t="shared" si="17"/>
        <v>1112</v>
      </c>
      <c r="I1113" s="30" t="str">
        <f>IF(G1113='Check Register'!$E$1,H1113,"")</f>
        <v/>
      </c>
      <c r="J1113" s="16" t="str">
        <f>IFERROR(SMALL($I$2:$I$100001,H1113),"")</f>
        <v/>
      </c>
    </row>
    <row r="1114" spans="1:10" x14ac:dyDescent="0.3">
      <c r="A1114" t="s">
        <v>125</v>
      </c>
      <c r="B1114" t="s">
        <v>22</v>
      </c>
      <c r="C1114" s="7">
        <v>42797</v>
      </c>
      <c r="E1114" s="27">
        <v>462.51</v>
      </c>
      <c r="G1114" s="27" t="str">
        <f>VLOOKUP(C1114,W:Y,3,TRUE)</f>
        <v>Mar 17</v>
      </c>
      <c r="H1114" s="27">
        <f t="shared" si="17"/>
        <v>1113</v>
      </c>
      <c r="I1114" s="30" t="str">
        <f>IF(G1114='Check Register'!$E$1,H1114,"")</f>
        <v/>
      </c>
      <c r="J1114" s="16" t="str">
        <f>IFERROR(SMALL($I$2:$I$100001,H1114),"")</f>
        <v/>
      </c>
    </row>
    <row r="1115" spans="1:10" x14ac:dyDescent="0.3">
      <c r="A1115" t="s">
        <v>126</v>
      </c>
      <c r="B1115" t="s">
        <v>12</v>
      </c>
      <c r="C1115" s="7">
        <v>42797</v>
      </c>
      <c r="E1115" s="27">
        <v>46.88</v>
      </c>
      <c r="G1115" s="27" t="str">
        <f>VLOOKUP(C1115,W:Y,3,TRUE)</f>
        <v>Mar 17</v>
      </c>
      <c r="H1115" s="27">
        <f t="shared" si="17"/>
        <v>1114</v>
      </c>
      <c r="I1115" s="30" t="str">
        <f>IF(G1115='Check Register'!$E$1,H1115,"")</f>
        <v/>
      </c>
      <c r="J1115" s="16" t="str">
        <f>IFERROR(SMALL($I$2:$I$100001,H1115),"")</f>
        <v/>
      </c>
    </row>
    <row r="1116" spans="1:10" x14ac:dyDescent="0.3">
      <c r="A1116" t="s">
        <v>128</v>
      </c>
      <c r="B1116" t="s">
        <v>89</v>
      </c>
      <c r="C1116" s="7">
        <v>42804</v>
      </c>
      <c r="E1116" s="27">
        <v>7745.45</v>
      </c>
      <c r="G1116" s="27" t="str">
        <f>VLOOKUP(C1116,W:Y,3,TRUE)</f>
        <v>Mar 17</v>
      </c>
      <c r="H1116" s="27">
        <f t="shared" si="17"/>
        <v>1115</v>
      </c>
      <c r="I1116" s="30" t="str">
        <f>IF(G1116='Check Register'!$E$1,H1116,"")</f>
        <v/>
      </c>
      <c r="J1116" s="16" t="str">
        <f>IFERROR(SMALL($I$2:$I$100001,H1116),"")</f>
        <v/>
      </c>
    </row>
    <row r="1117" spans="1:10" x14ac:dyDescent="0.3">
      <c r="A1117" t="s">
        <v>7</v>
      </c>
      <c r="B1117" t="s">
        <v>8</v>
      </c>
      <c r="C1117" s="7">
        <v>42804</v>
      </c>
      <c r="E1117" s="27">
        <v>36</v>
      </c>
      <c r="G1117" s="27" t="str">
        <f>VLOOKUP(C1117,W:Y,3,TRUE)</f>
        <v>Mar 17</v>
      </c>
      <c r="H1117" s="27">
        <f t="shared" si="17"/>
        <v>1116</v>
      </c>
      <c r="I1117" s="30" t="str">
        <f>IF(G1117='Check Register'!$E$1,H1117,"")</f>
        <v/>
      </c>
      <c r="J1117" s="16" t="str">
        <f>IFERROR(SMALL($I$2:$I$100001,H1117),"")</f>
        <v/>
      </c>
    </row>
    <row r="1118" spans="1:10" x14ac:dyDescent="0.3">
      <c r="A1118" t="s">
        <v>205</v>
      </c>
      <c r="B1118" t="s">
        <v>28</v>
      </c>
      <c r="C1118" s="7">
        <v>42804</v>
      </c>
      <c r="E1118" s="27">
        <v>771504.01</v>
      </c>
      <c r="G1118" s="27" t="str">
        <f>VLOOKUP(C1118,W:Y,3,TRUE)</f>
        <v>Mar 17</v>
      </c>
      <c r="H1118" s="27">
        <f t="shared" si="17"/>
        <v>1117</v>
      </c>
      <c r="I1118" s="30" t="str">
        <f>IF(G1118='Check Register'!$E$1,H1118,"")</f>
        <v/>
      </c>
      <c r="J1118" s="16" t="str">
        <f>IFERROR(SMALL($I$2:$I$100001,H1118),"")</f>
        <v/>
      </c>
    </row>
    <row r="1119" spans="1:10" x14ac:dyDescent="0.3">
      <c r="A1119" t="s">
        <v>205</v>
      </c>
      <c r="B1119" t="s">
        <v>50</v>
      </c>
      <c r="C1119" s="7">
        <v>42804</v>
      </c>
      <c r="E1119" s="27">
        <v>-38575.199999999997</v>
      </c>
      <c r="G1119" s="27" t="str">
        <f>VLOOKUP(C1119,W:Y,3,TRUE)</f>
        <v>Mar 17</v>
      </c>
      <c r="H1119" s="27">
        <f t="shared" si="17"/>
        <v>1118</v>
      </c>
      <c r="I1119" s="30" t="str">
        <f>IF(G1119='Check Register'!$E$1,H1119,"")</f>
        <v/>
      </c>
      <c r="J1119" s="16" t="str">
        <f>IFERROR(SMALL($I$2:$I$100001,H1119),"")</f>
        <v/>
      </c>
    </row>
    <row r="1120" spans="1:10" x14ac:dyDescent="0.3">
      <c r="A1120" t="s">
        <v>312</v>
      </c>
      <c r="B1120" t="s">
        <v>16</v>
      </c>
      <c r="C1120" s="7">
        <v>42804</v>
      </c>
      <c r="E1120" s="27">
        <v>84.98</v>
      </c>
      <c r="G1120" s="27" t="str">
        <f>VLOOKUP(C1120,W:Y,3,TRUE)</f>
        <v>Mar 17</v>
      </c>
      <c r="H1120" s="27">
        <f t="shared" si="17"/>
        <v>1119</v>
      </c>
      <c r="I1120" s="30" t="str">
        <f>IF(G1120='Check Register'!$E$1,H1120,"")</f>
        <v/>
      </c>
      <c r="J1120" s="16" t="str">
        <f>IFERROR(SMALL($I$2:$I$100001,H1120),"")</f>
        <v/>
      </c>
    </row>
    <row r="1121" spans="1:10" x14ac:dyDescent="0.3">
      <c r="A1121" t="s">
        <v>10</v>
      </c>
      <c r="B1121" t="s">
        <v>11</v>
      </c>
      <c r="C1121" s="7">
        <v>42804</v>
      </c>
      <c r="E1121" s="27">
        <v>225.2</v>
      </c>
      <c r="G1121" s="27" t="str">
        <f>VLOOKUP(C1121,W:Y,3,TRUE)</f>
        <v>Mar 17</v>
      </c>
      <c r="H1121" s="27">
        <f t="shared" si="17"/>
        <v>1120</v>
      </c>
      <c r="I1121" s="30" t="str">
        <f>IF(G1121='Check Register'!$E$1,H1121,"")</f>
        <v/>
      </c>
      <c r="J1121" s="16" t="str">
        <f>IFERROR(SMALL($I$2:$I$100001,H1121),"")</f>
        <v/>
      </c>
    </row>
    <row r="1122" spans="1:10" x14ac:dyDescent="0.3">
      <c r="A1122" t="s">
        <v>10</v>
      </c>
      <c r="B1122" t="s">
        <v>127</v>
      </c>
      <c r="C1122" s="7">
        <v>42804</v>
      </c>
      <c r="E1122" s="27">
        <v>210.31</v>
      </c>
      <c r="G1122" s="27" t="str">
        <f>VLOOKUP(C1122,W:Y,3,TRUE)</f>
        <v>Mar 17</v>
      </c>
      <c r="H1122" s="27">
        <f t="shared" si="17"/>
        <v>1121</v>
      </c>
      <c r="I1122" s="30" t="str">
        <f>IF(G1122='Check Register'!$E$1,H1122,"")</f>
        <v/>
      </c>
      <c r="J1122" s="16" t="str">
        <f>IFERROR(SMALL($I$2:$I$100001,H1122),"")</f>
        <v/>
      </c>
    </row>
    <row r="1123" spans="1:10" x14ac:dyDescent="0.3">
      <c r="A1123" t="s">
        <v>313</v>
      </c>
      <c r="B1123" t="s">
        <v>314</v>
      </c>
      <c r="C1123" s="7">
        <v>42804</v>
      </c>
      <c r="E1123" s="27">
        <v>341843.25</v>
      </c>
      <c r="G1123" s="27" t="str">
        <f>VLOOKUP(C1123,W:Y,3,TRUE)</f>
        <v>Mar 17</v>
      </c>
      <c r="H1123" s="27">
        <f t="shared" si="17"/>
        <v>1122</v>
      </c>
      <c r="I1123" s="30" t="str">
        <f>IF(G1123='Check Register'!$E$1,H1123,"")</f>
        <v/>
      </c>
      <c r="J1123" s="16" t="str">
        <f>IFERROR(SMALL($I$2:$I$100001,H1123),"")</f>
        <v/>
      </c>
    </row>
    <row r="1124" spans="1:10" x14ac:dyDescent="0.3">
      <c r="A1124" t="s">
        <v>315</v>
      </c>
      <c r="B1124" t="s">
        <v>314</v>
      </c>
      <c r="C1124" s="7">
        <v>42804</v>
      </c>
      <c r="E1124" s="27">
        <v>207057.33</v>
      </c>
      <c r="G1124" s="27" t="str">
        <f>VLOOKUP(C1124,W:Y,3,TRUE)</f>
        <v>Mar 17</v>
      </c>
      <c r="H1124" s="27">
        <f t="shared" si="17"/>
        <v>1123</v>
      </c>
      <c r="I1124" s="30" t="str">
        <f>IF(G1124='Check Register'!$E$1,H1124,"")</f>
        <v/>
      </c>
      <c r="J1124" s="16" t="str">
        <f>IFERROR(SMALL($I$2:$I$100001,H1124),"")</f>
        <v/>
      </c>
    </row>
    <row r="1125" spans="1:10" x14ac:dyDescent="0.3">
      <c r="A1125" t="s">
        <v>133</v>
      </c>
      <c r="B1125" t="s">
        <v>70</v>
      </c>
      <c r="C1125" s="7">
        <v>42804</v>
      </c>
      <c r="E1125" s="27">
        <v>76.5</v>
      </c>
      <c r="G1125" s="27" t="str">
        <f>VLOOKUP(C1125,W:Y,3,TRUE)</f>
        <v>Mar 17</v>
      </c>
      <c r="H1125" s="27">
        <f t="shared" si="17"/>
        <v>1124</v>
      </c>
      <c r="I1125" s="30" t="str">
        <f>IF(G1125='Check Register'!$E$1,H1125,"")</f>
        <v/>
      </c>
      <c r="J1125" s="16" t="str">
        <f>IFERROR(SMALL($I$2:$I$100001,H1125),"")</f>
        <v/>
      </c>
    </row>
    <row r="1126" spans="1:10" x14ac:dyDescent="0.3">
      <c r="A1126" t="s">
        <v>133</v>
      </c>
      <c r="B1126" t="s">
        <v>8</v>
      </c>
      <c r="C1126" s="7">
        <v>42804</v>
      </c>
      <c r="E1126" s="27">
        <v>180.6</v>
      </c>
      <c r="G1126" s="27" t="str">
        <f>VLOOKUP(C1126,W:Y,3,TRUE)</f>
        <v>Mar 17</v>
      </c>
      <c r="H1126" s="27">
        <f t="shared" si="17"/>
        <v>1125</v>
      </c>
      <c r="I1126" s="30" t="str">
        <f>IF(G1126='Check Register'!$E$1,H1126,"")</f>
        <v/>
      </c>
      <c r="J1126" s="16" t="str">
        <f>IFERROR(SMALL($I$2:$I$100001,H1126),"")</f>
        <v/>
      </c>
    </row>
    <row r="1127" spans="1:10" x14ac:dyDescent="0.3">
      <c r="A1127" t="s">
        <v>91</v>
      </c>
      <c r="B1127" t="s">
        <v>28</v>
      </c>
      <c r="C1127" s="7">
        <v>42804</v>
      </c>
      <c r="E1127" s="27">
        <v>5422</v>
      </c>
      <c r="G1127" s="27" t="str">
        <f>VLOOKUP(C1127,W:Y,3,TRUE)</f>
        <v>Mar 17</v>
      </c>
      <c r="H1127" s="27">
        <f t="shared" si="17"/>
        <v>1126</v>
      </c>
      <c r="I1127" s="30" t="str">
        <f>IF(G1127='Check Register'!$E$1,H1127,"")</f>
        <v/>
      </c>
      <c r="J1127" s="16" t="str">
        <f>IFERROR(SMALL($I$2:$I$100001,H1127),"")</f>
        <v/>
      </c>
    </row>
    <row r="1128" spans="1:10" x14ac:dyDescent="0.3">
      <c r="A1128" t="s">
        <v>91</v>
      </c>
      <c r="B1128" t="s">
        <v>14</v>
      </c>
      <c r="C1128" s="7">
        <v>42804</v>
      </c>
      <c r="E1128" s="27">
        <v>2025</v>
      </c>
      <c r="G1128" s="27" t="str">
        <f>VLOOKUP(C1128,W:Y,3,TRUE)</f>
        <v>Mar 17</v>
      </c>
      <c r="H1128" s="27">
        <f t="shared" si="17"/>
        <v>1127</v>
      </c>
      <c r="I1128" s="30" t="str">
        <f>IF(G1128='Check Register'!$E$1,H1128,"")</f>
        <v/>
      </c>
      <c r="J1128" s="16" t="str">
        <f>IFERROR(SMALL($I$2:$I$100001,H1128),"")</f>
        <v/>
      </c>
    </row>
    <row r="1129" spans="1:10" x14ac:dyDescent="0.3">
      <c r="A1129" t="s">
        <v>174</v>
      </c>
      <c r="B1129" t="s">
        <v>22</v>
      </c>
      <c r="C1129" s="7">
        <v>42804</v>
      </c>
      <c r="E1129" s="27">
        <v>775</v>
      </c>
      <c r="G1129" s="27" t="str">
        <f>VLOOKUP(C1129,W:Y,3,TRUE)</f>
        <v>Mar 17</v>
      </c>
      <c r="H1129" s="27">
        <f t="shared" si="17"/>
        <v>1128</v>
      </c>
      <c r="I1129" s="30" t="str">
        <f>IF(G1129='Check Register'!$E$1,H1129,"")</f>
        <v/>
      </c>
      <c r="J1129" s="16" t="str">
        <f>IFERROR(SMALL($I$2:$I$100001,H1129),"")</f>
        <v/>
      </c>
    </row>
    <row r="1130" spans="1:10" x14ac:dyDescent="0.3">
      <c r="A1130" t="s">
        <v>92</v>
      </c>
      <c r="B1130" t="s">
        <v>43</v>
      </c>
      <c r="C1130" s="7">
        <v>42804</v>
      </c>
      <c r="E1130" s="27">
        <v>448.71</v>
      </c>
      <c r="G1130" s="27" t="str">
        <f>VLOOKUP(C1130,W:Y,3,TRUE)</f>
        <v>Mar 17</v>
      </c>
      <c r="H1130" s="27">
        <f t="shared" si="17"/>
        <v>1129</v>
      </c>
      <c r="I1130" s="30" t="str">
        <f>IF(G1130='Check Register'!$E$1,H1130,"")</f>
        <v/>
      </c>
      <c r="J1130" s="16" t="str">
        <f>IFERROR(SMALL($I$2:$I$100001,H1130),"")</f>
        <v/>
      </c>
    </row>
    <row r="1131" spans="1:10" x14ac:dyDescent="0.3">
      <c r="A1131" t="s">
        <v>206</v>
      </c>
      <c r="B1131" t="s">
        <v>14</v>
      </c>
      <c r="C1131" s="7">
        <v>42804</v>
      </c>
      <c r="E1131" s="27">
        <v>12500</v>
      </c>
      <c r="G1131" s="27" t="str">
        <f>VLOOKUP(C1131,W:Y,3,TRUE)</f>
        <v>Mar 17</v>
      </c>
      <c r="H1131" s="27">
        <f t="shared" si="17"/>
        <v>1130</v>
      </c>
      <c r="I1131" s="30" t="str">
        <f>IF(G1131='Check Register'!$E$1,H1131,"")</f>
        <v/>
      </c>
      <c r="J1131" s="16" t="str">
        <f>IFERROR(SMALL($I$2:$I$100001,H1131),"")</f>
        <v/>
      </c>
    </row>
    <row r="1132" spans="1:10" x14ac:dyDescent="0.3">
      <c r="A1132" t="s">
        <v>17</v>
      </c>
      <c r="B1132" t="s">
        <v>18</v>
      </c>
      <c r="C1132" s="7">
        <v>42804</v>
      </c>
      <c r="E1132" s="27">
        <v>2788.07</v>
      </c>
      <c r="G1132" s="27" t="str">
        <f>VLOOKUP(C1132,W:Y,3,TRUE)</f>
        <v>Mar 17</v>
      </c>
      <c r="H1132" s="27">
        <f t="shared" si="17"/>
        <v>1131</v>
      </c>
      <c r="I1132" s="30" t="str">
        <f>IF(G1132='Check Register'!$E$1,H1132,"")</f>
        <v/>
      </c>
      <c r="J1132" s="16" t="str">
        <f>IFERROR(SMALL($I$2:$I$100001,H1132),"")</f>
        <v/>
      </c>
    </row>
    <row r="1133" spans="1:10" x14ac:dyDescent="0.3">
      <c r="A1133" t="s">
        <v>291</v>
      </c>
      <c r="B1133" t="s">
        <v>39</v>
      </c>
      <c r="C1133" s="7">
        <v>42804</v>
      </c>
      <c r="E1133" s="27">
        <v>475</v>
      </c>
      <c r="G1133" s="27" t="str">
        <f>VLOOKUP(C1133,W:Y,3,TRUE)</f>
        <v>Mar 17</v>
      </c>
      <c r="H1133" s="27">
        <f t="shared" si="17"/>
        <v>1132</v>
      </c>
      <c r="I1133" s="30" t="str">
        <f>IF(G1133='Check Register'!$E$1,H1133,"")</f>
        <v/>
      </c>
      <c r="J1133" s="16" t="str">
        <f>IFERROR(SMALL($I$2:$I$100001,H1133),"")</f>
        <v/>
      </c>
    </row>
    <row r="1134" spans="1:10" x14ac:dyDescent="0.3">
      <c r="A1134" t="s">
        <v>19</v>
      </c>
      <c r="B1134" t="s">
        <v>20</v>
      </c>
      <c r="C1134" s="7">
        <v>42804</v>
      </c>
      <c r="E1134" s="27">
        <v>591.13</v>
      </c>
      <c r="G1134" s="27" t="str">
        <f>VLOOKUP(C1134,W:Y,3,TRUE)</f>
        <v>Mar 17</v>
      </c>
      <c r="H1134" s="27">
        <f t="shared" si="17"/>
        <v>1133</v>
      </c>
      <c r="I1134" s="30" t="str">
        <f>IF(G1134='Check Register'!$E$1,H1134,"")</f>
        <v/>
      </c>
      <c r="J1134" s="16" t="str">
        <f>IFERROR(SMALL($I$2:$I$100001,H1134),"")</f>
        <v/>
      </c>
    </row>
    <row r="1135" spans="1:10" x14ac:dyDescent="0.3">
      <c r="A1135" t="s">
        <v>96</v>
      </c>
      <c r="B1135" t="s">
        <v>45</v>
      </c>
      <c r="C1135" s="7">
        <v>42804</v>
      </c>
      <c r="E1135" s="27">
        <v>592.64</v>
      </c>
      <c r="G1135" s="27" t="str">
        <f>VLOOKUP(C1135,W:Y,3,TRUE)</f>
        <v>Mar 17</v>
      </c>
      <c r="H1135" s="27">
        <f t="shared" si="17"/>
        <v>1134</v>
      </c>
      <c r="I1135" s="30" t="str">
        <f>IF(G1135='Check Register'!$E$1,H1135,"")</f>
        <v/>
      </c>
      <c r="J1135" s="16" t="str">
        <f>IFERROR(SMALL($I$2:$I$100001,H1135),"")</f>
        <v/>
      </c>
    </row>
    <row r="1136" spans="1:10" x14ac:dyDescent="0.3">
      <c r="A1136" t="s">
        <v>221</v>
      </c>
      <c r="B1136" t="s">
        <v>8</v>
      </c>
      <c r="C1136" s="7">
        <v>42804</v>
      </c>
      <c r="E1136" s="27">
        <v>1443.27</v>
      </c>
      <c r="G1136" s="27" t="str">
        <f>VLOOKUP(C1136,W:Y,3,TRUE)</f>
        <v>Mar 17</v>
      </c>
      <c r="H1136" s="27">
        <f t="shared" si="17"/>
        <v>1135</v>
      </c>
      <c r="I1136" s="30" t="str">
        <f>IF(G1136='Check Register'!$E$1,H1136,"")</f>
        <v/>
      </c>
      <c r="J1136" s="16" t="str">
        <f>IFERROR(SMALL($I$2:$I$100001,H1136),"")</f>
        <v/>
      </c>
    </row>
    <row r="1137" spans="1:10" x14ac:dyDescent="0.3">
      <c r="A1137" t="s">
        <v>26</v>
      </c>
      <c r="B1137" t="s">
        <v>20</v>
      </c>
      <c r="C1137" s="7">
        <v>42804</v>
      </c>
      <c r="E1137" s="27">
        <v>5209.63</v>
      </c>
      <c r="G1137" s="27" t="str">
        <f>VLOOKUP(C1137,W:Y,3,TRUE)</f>
        <v>Mar 17</v>
      </c>
      <c r="H1137" s="27">
        <f t="shared" si="17"/>
        <v>1136</v>
      </c>
      <c r="I1137" s="30" t="str">
        <f>IF(G1137='Check Register'!$E$1,H1137,"")</f>
        <v/>
      </c>
      <c r="J1137" s="16" t="str">
        <f>IFERROR(SMALL($I$2:$I$100001,H1137),"")</f>
        <v/>
      </c>
    </row>
    <row r="1138" spans="1:10" x14ac:dyDescent="0.3">
      <c r="A1138" t="s">
        <v>99</v>
      </c>
      <c r="B1138" t="s">
        <v>100</v>
      </c>
      <c r="C1138" s="7">
        <v>42804</v>
      </c>
      <c r="E1138" s="27">
        <v>20.5</v>
      </c>
      <c r="G1138" s="27" t="str">
        <f>VLOOKUP(C1138,W:Y,3,TRUE)</f>
        <v>Mar 17</v>
      </c>
      <c r="H1138" s="27">
        <f t="shared" si="17"/>
        <v>1137</v>
      </c>
      <c r="I1138" s="30" t="str">
        <f>IF(G1138='Check Register'!$E$1,H1138,"")</f>
        <v/>
      </c>
      <c r="J1138" s="16" t="str">
        <f>IFERROR(SMALL($I$2:$I$100001,H1138),"")</f>
        <v/>
      </c>
    </row>
    <row r="1139" spans="1:10" x14ac:dyDescent="0.3">
      <c r="A1139" t="s">
        <v>233</v>
      </c>
      <c r="B1139" t="s">
        <v>12</v>
      </c>
      <c r="C1139" s="7">
        <v>42804</v>
      </c>
      <c r="E1139" s="27">
        <v>24.55</v>
      </c>
      <c r="G1139" s="27" t="str">
        <f>VLOOKUP(C1139,W:Y,3,TRUE)</f>
        <v>Mar 17</v>
      </c>
      <c r="H1139" s="27">
        <f t="shared" si="17"/>
        <v>1138</v>
      </c>
      <c r="I1139" s="30" t="str">
        <f>IF(G1139='Check Register'!$E$1,H1139,"")</f>
        <v/>
      </c>
      <c r="J1139" s="16" t="str">
        <f>IFERROR(SMALL($I$2:$I$100001,H1139),"")</f>
        <v/>
      </c>
    </row>
    <row r="1140" spans="1:10" x14ac:dyDescent="0.3">
      <c r="A1140" t="s">
        <v>30</v>
      </c>
      <c r="B1140" t="s">
        <v>31</v>
      </c>
      <c r="C1140" s="7">
        <v>42804</v>
      </c>
      <c r="E1140" s="27">
        <v>368.58</v>
      </c>
      <c r="G1140" s="27" t="str">
        <f>VLOOKUP(C1140,W:Y,3,TRUE)</f>
        <v>Mar 17</v>
      </c>
      <c r="H1140" s="27">
        <f t="shared" si="17"/>
        <v>1139</v>
      </c>
      <c r="I1140" s="30" t="str">
        <f>IF(G1140='Check Register'!$E$1,H1140,"")</f>
        <v/>
      </c>
      <c r="J1140" s="16" t="str">
        <f>IFERROR(SMALL($I$2:$I$100001,H1140),"")</f>
        <v/>
      </c>
    </row>
    <row r="1141" spans="1:10" x14ac:dyDescent="0.3">
      <c r="A1141" t="s">
        <v>144</v>
      </c>
      <c r="B1141" t="s">
        <v>28</v>
      </c>
      <c r="C1141" s="7">
        <v>42804</v>
      </c>
      <c r="E1141" s="27">
        <v>150000</v>
      </c>
      <c r="G1141" s="27" t="str">
        <f>VLOOKUP(C1141,W:Y,3,TRUE)</f>
        <v>Mar 17</v>
      </c>
      <c r="H1141" s="27">
        <f t="shared" si="17"/>
        <v>1140</v>
      </c>
      <c r="I1141" s="30" t="str">
        <f>IF(G1141='Check Register'!$E$1,H1141,"")</f>
        <v/>
      </c>
      <c r="J1141" s="16" t="str">
        <f>IFERROR(SMALL($I$2:$I$100001,H1141),"")</f>
        <v/>
      </c>
    </row>
    <row r="1142" spans="1:10" x14ac:dyDescent="0.3">
      <c r="A1142" t="s">
        <v>144</v>
      </c>
      <c r="B1142" t="s">
        <v>181</v>
      </c>
      <c r="C1142" s="7">
        <v>42804</v>
      </c>
      <c r="E1142" s="27">
        <v>21410.82</v>
      </c>
      <c r="G1142" s="27" t="str">
        <f>VLOOKUP(C1142,W:Y,3,TRUE)</f>
        <v>Mar 17</v>
      </c>
      <c r="H1142" s="27">
        <f t="shared" si="17"/>
        <v>1141</v>
      </c>
      <c r="I1142" s="30" t="str">
        <f>IF(G1142='Check Register'!$E$1,H1142,"")</f>
        <v/>
      </c>
      <c r="J1142" s="16" t="str">
        <f>IFERROR(SMALL($I$2:$I$100001,H1142),"")</f>
        <v/>
      </c>
    </row>
    <row r="1143" spans="1:10" x14ac:dyDescent="0.3">
      <c r="A1143" t="s">
        <v>144</v>
      </c>
      <c r="B1143" t="s">
        <v>33</v>
      </c>
      <c r="C1143" s="7">
        <v>42804</v>
      </c>
      <c r="E1143" s="27">
        <v>58417.8</v>
      </c>
      <c r="G1143" s="27" t="str">
        <f>VLOOKUP(C1143,W:Y,3,TRUE)</f>
        <v>Mar 17</v>
      </c>
      <c r="H1143" s="27">
        <f t="shared" si="17"/>
        <v>1142</v>
      </c>
      <c r="I1143" s="30" t="str">
        <f>IF(G1143='Check Register'!$E$1,H1143,"")</f>
        <v/>
      </c>
      <c r="J1143" s="16" t="str">
        <f>IFERROR(SMALL($I$2:$I$100001,H1143),"")</f>
        <v/>
      </c>
    </row>
    <row r="1144" spans="1:10" x14ac:dyDescent="0.3">
      <c r="A1144" t="s">
        <v>144</v>
      </c>
      <c r="B1144" t="s">
        <v>102</v>
      </c>
      <c r="C1144" s="7">
        <v>42804</v>
      </c>
      <c r="E1144" s="27">
        <v>815316.44</v>
      </c>
      <c r="G1144" s="27" t="str">
        <f>VLOOKUP(C1144,W:Y,3,TRUE)</f>
        <v>Mar 17</v>
      </c>
      <c r="H1144" s="27">
        <f t="shared" si="17"/>
        <v>1143</v>
      </c>
      <c r="I1144" s="30" t="str">
        <f>IF(G1144='Check Register'!$E$1,H1144,"")</f>
        <v/>
      </c>
      <c r="J1144" s="16" t="str">
        <f>IFERROR(SMALL($I$2:$I$100001,H1144),"")</f>
        <v/>
      </c>
    </row>
    <row r="1145" spans="1:10" x14ac:dyDescent="0.3">
      <c r="A1145" t="s">
        <v>32</v>
      </c>
      <c r="B1145" t="s">
        <v>33</v>
      </c>
      <c r="C1145" s="7">
        <v>42804</v>
      </c>
      <c r="E1145" s="27">
        <v>1814.7</v>
      </c>
      <c r="G1145" s="27" t="str">
        <f>VLOOKUP(C1145,W:Y,3,TRUE)</f>
        <v>Mar 17</v>
      </c>
      <c r="H1145" s="27">
        <f t="shared" si="17"/>
        <v>1144</v>
      </c>
      <c r="I1145" s="30" t="str">
        <f>IF(G1145='Check Register'!$E$1,H1145,"")</f>
        <v/>
      </c>
      <c r="J1145" s="16" t="str">
        <f>IFERROR(SMALL($I$2:$I$100001,H1145),"")</f>
        <v/>
      </c>
    </row>
    <row r="1146" spans="1:10" x14ac:dyDescent="0.3">
      <c r="A1146" t="s">
        <v>36</v>
      </c>
      <c r="B1146" t="s">
        <v>18</v>
      </c>
      <c r="C1146" s="7">
        <v>42804</v>
      </c>
      <c r="E1146" s="27">
        <v>1703.46</v>
      </c>
      <c r="G1146" s="27" t="str">
        <f>VLOOKUP(C1146,W:Y,3,TRUE)</f>
        <v>Mar 17</v>
      </c>
      <c r="H1146" s="27">
        <f t="shared" si="17"/>
        <v>1145</v>
      </c>
      <c r="I1146" s="30" t="str">
        <f>IF(G1146='Check Register'!$E$1,H1146,"")</f>
        <v/>
      </c>
      <c r="J1146" s="16" t="str">
        <f>IFERROR(SMALL($I$2:$I$100001,H1146),"")</f>
        <v/>
      </c>
    </row>
    <row r="1147" spans="1:10" x14ac:dyDescent="0.3">
      <c r="A1147" t="s">
        <v>37</v>
      </c>
      <c r="B1147" t="s">
        <v>22</v>
      </c>
      <c r="C1147" s="7">
        <v>42804</v>
      </c>
      <c r="E1147" s="27">
        <v>347.28</v>
      </c>
      <c r="G1147" s="27" t="str">
        <f>VLOOKUP(C1147,W:Y,3,TRUE)</f>
        <v>Mar 17</v>
      </c>
      <c r="H1147" s="27">
        <f t="shared" si="17"/>
        <v>1146</v>
      </c>
      <c r="I1147" s="30" t="str">
        <f>IF(G1147='Check Register'!$E$1,H1147,"")</f>
        <v/>
      </c>
      <c r="J1147" s="16" t="str">
        <f>IFERROR(SMALL($I$2:$I$100001,H1147),"")</f>
        <v/>
      </c>
    </row>
    <row r="1148" spans="1:10" x14ac:dyDescent="0.3">
      <c r="A1148" t="s">
        <v>185</v>
      </c>
      <c r="B1148" t="s">
        <v>28</v>
      </c>
      <c r="C1148" s="7">
        <v>42804</v>
      </c>
      <c r="E1148" s="27">
        <v>1389.56</v>
      </c>
      <c r="G1148" s="27" t="str">
        <f>VLOOKUP(C1148,W:Y,3,TRUE)</f>
        <v>Mar 17</v>
      </c>
      <c r="H1148" s="27">
        <f t="shared" si="17"/>
        <v>1147</v>
      </c>
      <c r="I1148" s="30" t="str">
        <f>IF(G1148='Check Register'!$E$1,H1148,"")</f>
        <v/>
      </c>
      <c r="J1148" s="16" t="str">
        <f>IFERROR(SMALL($I$2:$I$100001,H1148),"")</f>
        <v/>
      </c>
    </row>
    <row r="1149" spans="1:10" x14ac:dyDescent="0.3">
      <c r="A1149" t="s">
        <v>38</v>
      </c>
      <c r="B1149" t="s">
        <v>39</v>
      </c>
      <c r="C1149" s="7">
        <v>42804</v>
      </c>
      <c r="E1149" s="27">
        <v>518.08000000000004</v>
      </c>
      <c r="G1149" s="27" t="str">
        <f>VLOOKUP(C1149,W:Y,3,TRUE)</f>
        <v>Mar 17</v>
      </c>
      <c r="H1149" s="27">
        <f t="shared" si="17"/>
        <v>1148</v>
      </c>
      <c r="I1149" s="30" t="str">
        <f>IF(G1149='Check Register'!$E$1,H1149,"")</f>
        <v/>
      </c>
      <c r="J1149" s="16" t="str">
        <f>IFERROR(SMALL($I$2:$I$100001,H1149),"")</f>
        <v/>
      </c>
    </row>
    <row r="1150" spans="1:10" x14ac:dyDescent="0.3">
      <c r="A1150" t="s">
        <v>104</v>
      </c>
      <c r="B1150" t="s">
        <v>70</v>
      </c>
      <c r="C1150" s="7">
        <v>42804</v>
      </c>
      <c r="E1150" s="27">
        <v>42.55</v>
      </c>
      <c r="G1150" s="27" t="str">
        <f>VLOOKUP(C1150,W:Y,3,TRUE)</f>
        <v>Mar 17</v>
      </c>
      <c r="H1150" s="27">
        <f t="shared" si="17"/>
        <v>1149</v>
      </c>
      <c r="I1150" s="30" t="str">
        <f>IF(G1150='Check Register'!$E$1,H1150,"")</f>
        <v/>
      </c>
      <c r="J1150" s="16" t="str">
        <f>IFERROR(SMALL($I$2:$I$100001,H1150),"")</f>
        <v/>
      </c>
    </row>
    <row r="1151" spans="1:10" x14ac:dyDescent="0.3">
      <c r="A1151" t="s">
        <v>104</v>
      </c>
      <c r="B1151" t="s">
        <v>12</v>
      </c>
      <c r="C1151" s="7">
        <v>42804</v>
      </c>
      <c r="E1151" s="27">
        <v>131.27000000000001</v>
      </c>
      <c r="G1151" s="27" t="str">
        <f>VLOOKUP(C1151,W:Y,3,TRUE)</f>
        <v>Mar 17</v>
      </c>
      <c r="H1151" s="27">
        <f t="shared" si="17"/>
        <v>1150</v>
      </c>
      <c r="I1151" s="30" t="str">
        <f>IF(G1151='Check Register'!$E$1,H1151,"")</f>
        <v/>
      </c>
      <c r="J1151" s="16" t="str">
        <f>IFERROR(SMALL($I$2:$I$100001,H1151),"")</f>
        <v/>
      </c>
    </row>
    <row r="1152" spans="1:10" x14ac:dyDescent="0.3">
      <c r="A1152" t="s">
        <v>281</v>
      </c>
      <c r="B1152" t="s">
        <v>12</v>
      </c>
      <c r="C1152" s="7">
        <v>42804</v>
      </c>
      <c r="E1152" s="27">
        <v>66.84</v>
      </c>
      <c r="G1152" s="27" t="str">
        <f>VLOOKUP(C1152,W:Y,3,TRUE)</f>
        <v>Mar 17</v>
      </c>
      <c r="H1152" s="27">
        <f t="shared" si="17"/>
        <v>1151</v>
      </c>
      <c r="I1152" s="30" t="str">
        <f>IF(G1152='Check Register'!$E$1,H1152,"")</f>
        <v/>
      </c>
      <c r="J1152" s="16" t="str">
        <f>IFERROR(SMALL($I$2:$I$100001,H1152),"")</f>
        <v/>
      </c>
    </row>
    <row r="1153" spans="1:10" x14ac:dyDescent="0.3">
      <c r="A1153" t="s">
        <v>223</v>
      </c>
      <c r="B1153" t="s">
        <v>8</v>
      </c>
      <c r="C1153" s="7">
        <v>42804</v>
      </c>
      <c r="E1153" s="27">
        <v>288.57</v>
      </c>
      <c r="G1153" s="27" t="str">
        <f>VLOOKUP(C1153,W:Y,3,TRUE)</f>
        <v>Mar 17</v>
      </c>
      <c r="H1153" s="27">
        <f t="shared" si="17"/>
        <v>1152</v>
      </c>
      <c r="I1153" s="30" t="str">
        <f>IF(G1153='Check Register'!$E$1,H1153,"")</f>
        <v/>
      </c>
      <c r="J1153" s="16" t="str">
        <f>IFERROR(SMALL($I$2:$I$100001,H1153),"")</f>
        <v/>
      </c>
    </row>
    <row r="1154" spans="1:10" x14ac:dyDescent="0.3">
      <c r="A1154" t="s">
        <v>316</v>
      </c>
      <c r="B1154" t="s">
        <v>150</v>
      </c>
      <c r="C1154" s="7">
        <v>42804</v>
      </c>
      <c r="E1154" s="27">
        <v>17</v>
      </c>
      <c r="G1154" s="27" t="str">
        <f>VLOOKUP(C1154,W:Y,3,TRUE)</f>
        <v>Mar 17</v>
      </c>
      <c r="H1154" s="27">
        <f t="shared" si="17"/>
        <v>1153</v>
      </c>
      <c r="I1154" s="30" t="str">
        <f>IF(G1154='Check Register'!$E$1,H1154,"")</f>
        <v/>
      </c>
      <c r="J1154" s="16" t="str">
        <f>IFERROR(SMALL($I$2:$I$100001,H1154),"")</f>
        <v/>
      </c>
    </row>
    <row r="1155" spans="1:10" x14ac:dyDescent="0.3">
      <c r="A1155" t="s">
        <v>243</v>
      </c>
      <c r="B1155" t="s">
        <v>208</v>
      </c>
      <c r="C1155" s="7">
        <v>42804</v>
      </c>
      <c r="E1155" s="27">
        <v>29.62</v>
      </c>
      <c r="G1155" s="27" t="str">
        <f>VLOOKUP(C1155,W:Y,3,TRUE)</f>
        <v>Mar 17</v>
      </c>
      <c r="H1155" s="27">
        <f t="shared" ref="H1155:H1218" si="18">1+H1154</f>
        <v>1154</v>
      </c>
      <c r="I1155" s="30" t="str">
        <f>IF(G1155='Check Register'!$E$1,H1155,"")</f>
        <v/>
      </c>
      <c r="J1155" s="16" t="str">
        <f>IFERROR(SMALL($I$2:$I$100001,H1155),"")</f>
        <v/>
      </c>
    </row>
    <row r="1156" spans="1:10" x14ac:dyDescent="0.3">
      <c r="A1156" t="s">
        <v>244</v>
      </c>
      <c r="B1156" t="s">
        <v>131</v>
      </c>
      <c r="C1156" s="7">
        <v>42804</v>
      </c>
      <c r="E1156" s="27">
        <v>61.95</v>
      </c>
      <c r="G1156" s="27" t="str">
        <f>VLOOKUP(C1156,W:Y,3,TRUE)</f>
        <v>Mar 17</v>
      </c>
      <c r="H1156" s="27">
        <f t="shared" si="18"/>
        <v>1155</v>
      </c>
      <c r="I1156" s="30" t="str">
        <f>IF(G1156='Check Register'!$E$1,H1156,"")</f>
        <v/>
      </c>
      <c r="J1156" s="16" t="str">
        <f>IFERROR(SMALL($I$2:$I$100001,H1156),"")</f>
        <v/>
      </c>
    </row>
    <row r="1157" spans="1:10" x14ac:dyDescent="0.3">
      <c r="A1157" t="s">
        <v>152</v>
      </c>
      <c r="B1157" t="s">
        <v>22</v>
      </c>
      <c r="C1157" s="7">
        <v>42804</v>
      </c>
      <c r="E1157" s="27">
        <v>700</v>
      </c>
      <c r="G1157" s="27" t="str">
        <f>VLOOKUP(C1157,W:Y,3,TRUE)</f>
        <v>Mar 17</v>
      </c>
      <c r="H1157" s="27">
        <f t="shared" si="18"/>
        <v>1156</v>
      </c>
      <c r="I1157" s="30" t="str">
        <f>IF(G1157='Check Register'!$E$1,H1157,"")</f>
        <v/>
      </c>
      <c r="J1157" s="16" t="str">
        <f>IFERROR(SMALL($I$2:$I$100001,H1157),"")</f>
        <v/>
      </c>
    </row>
    <row r="1158" spans="1:10" x14ac:dyDescent="0.3">
      <c r="A1158" t="s">
        <v>250</v>
      </c>
      <c r="B1158" t="s">
        <v>22</v>
      </c>
      <c r="C1158" s="7">
        <v>42804</v>
      </c>
      <c r="E1158" s="27">
        <v>1935</v>
      </c>
      <c r="G1158" s="27" t="str">
        <f>VLOOKUP(C1158,W:Y,3,TRUE)</f>
        <v>Mar 17</v>
      </c>
      <c r="H1158" s="27">
        <f t="shared" si="18"/>
        <v>1157</v>
      </c>
      <c r="I1158" s="30" t="str">
        <f>IF(G1158='Check Register'!$E$1,H1158,"")</f>
        <v/>
      </c>
      <c r="J1158" s="16" t="str">
        <f>IFERROR(SMALL($I$2:$I$100001,H1158),"")</f>
        <v/>
      </c>
    </row>
    <row r="1159" spans="1:10" x14ac:dyDescent="0.3">
      <c r="A1159" t="s">
        <v>199</v>
      </c>
      <c r="B1159" t="s">
        <v>16</v>
      </c>
      <c r="C1159" s="7">
        <v>42804</v>
      </c>
      <c r="E1159" s="27">
        <v>22.47</v>
      </c>
      <c r="G1159" s="27" t="str">
        <f>VLOOKUP(C1159,W:Y,3,TRUE)</f>
        <v>Mar 17</v>
      </c>
      <c r="H1159" s="27">
        <f t="shared" si="18"/>
        <v>1158</v>
      </c>
      <c r="I1159" s="30" t="str">
        <f>IF(G1159='Check Register'!$E$1,H1159,"")</f>
        <v/>
      </c>
      <c r="J1159" s="16" t="str">
        <f>IFERROR(SMALL($I$2:$I$100001,H1159),"")</f>
        <v/>
      </c>
    </row>
    <row r="1160" spans="1:10" x14ac:dyDescent="0.3">
      <c r="A1160" t="s">
        <v>283</v>
      </c>
      <c r="B1160" t="s">
        <v>33</v>
      </c>
      <c r="C1160" s="7">
        <v>42804</v>
      </c>
      <c r="E1160" s="27">
        <v>40.67</v>
      </c>
      <c r="G1160" s="27" t="str">
        <f>VLOOKUP(C1160,W:Y,3,TRUE)</f>
        <v>Mar 17</v>
      </c>
      <c r="H1160" s="27">
        <f t="shared" si="18"/>
        <v>1159</v>
      </c>
      <c r="I1160" s="30" t="str">
        <f>IF(G1160='Check Register'!$E$1,H1160,"")</f>
        <v/>
      </c>
      <c r="J1160" s="16" t="str">
        <f>IFERROR(SMALL($I$2:$I$100001,H1160),"")</f>
        <v/>
      </c>
    </row>
    <row r="1161" spans="1:10" x14ac:dyDescent="0.3">
      <c r="A1161" t="s">
        <v>283</v>
      </c>
      <c r="B1161" t="s">
        <v>131</v>
      </c>
      <c r="C1161" s="7">
        <v>42804</v>
      </c>
      <c r="E1161" s="27">
        <v>0</v>
      </c>
      <c r="G1161" s="27" t="str">
        <f>VLOOKUP(C1161,W:Y,3,TRUE)</f>
        <v>Mar 17</v>
      </c>
      <c r="H1161" s="27">
        <f t="shared" si="18"/>
        <v>1160</v>
      </c>
      <c r="I1161" s="30" t="str">
        <f>IF(G1161='Check Register'!$E$1,H1161,"")</f>
        <v/>
      </c>
      <c r="J1161" s="16" t="str">
        <f>IFERROR(SMALL($I$2:$I$100001,H1161),"")</f>
        <v/>
      </c>
    </row>
    <row r="1162" spans="1:10" x14ac:dyDescent="0.3">
      <c r="A1162" t="s">
        <v>283</v>
      </c>
      <c r="B1162" t="s">
        <v>16</v>
      </c>
      <c r="C1162" s="7">
        <v>42804</v>
      </c>
      <c r="E1162" s="27">
        <v>21.72</v>
      </c>
      <c r="G1162" s="27" t="str">
        <f>VLOOKUP(C1162,W:Y,3,TRUE)</f>
        <v>Mar 17</v>
      </c>
      <c r="H1162" s="27">
        <f t="shared" si="18"/>
        <v>1161</v>
      </c>
      <c r="I1162" s="30" t="str">
        <f>IF(G1162='Check Register'!$E$1,H1162,"")</f>
        <v/>
      </c>
      <c r="J1162" s="16" t="str">
        <f>IFERROR(SMALL($I$2:$I$100001,H1162),"")</f>
        <v/>
      </c>
    </row>
    <row r="1163" spans="1:10" x14ac:dyDescent="0.3">
      <c r="A1163" t="s">
        <v>154</v>
      </c>
      <c r="B1163" t="s">
        <v>8</v>
      </c>
      <c r="C1163" s="7">
        <v>42804</v>
      </c>
      <c r="E1163" s="27">
        <v>77</v>
      </c>
      <c r="G1163" s="27" t="str">
        <f>VLOOKUP(C1163,W:Y,3,TRUE)</f>
        <v>Mar 17</v>
      </c>
      <c r="H1163" s="27">
        <f t="shared" si="18"/>
        <v>1162</v>
      </c>
      <c r="I1163" s="30" t="str">
        <f>IF(G1163='Check Register'!$E$1,H1163,"")</f>
        <v/>
      </c>
      <c r="J1163" s="16" t="str">
        <f>IFERROR(SMALL($I$2:$I$100001,H1163),"")</f>
        <v/>
      </c>
    </row>
    <row r="1164" spans="1:10" x14ac:dyDescent="0.3">
      <c r="A1164" t="s">
        <v>188</v>
      </c>
      <c r="B1164" t="s">
        <v>20</v>
      </c>
      <c r="C1164" s="7">
        <v>42804</v>
      </c>
      <c r="E1164" s="27">
        <v>9211.41</v>
      </c>
      <c r="G1164" s="27" t="str">
        <f>VLOOKUP(C1164,W:Y,3,TRUE)</f>
        <v>Mar 17</v>
      </c>
      <c r="H1164" s="27">
        <f t="shared" si="18"/>
        <v>1163</v>
      </c>
      <c r="I1164" s="30" t="str">
        <f>IF(G1164='Check Register'!$E$1,H1164,"")</f>
        <v/>
      </c>
      <c r="J1164" s="16" t="str">
        <f>IFERROR(SMALL($I$2:$I$100001,H1164),"")</f>
        <v/>
      </c>
    </row>
    <row r="1165" spans="1:10" x14ac:dyDescent="0.3">
      <c r="A1165" t="s">
        <v>53</v>
      </c>
      <c r="B1165" t="s">
        <v>8</v>
      </c>
      <c r="C1165" s="7">
        <v>42804</v>
      </c>
      <c r="E1165" s="27">
        <v>907.37</v>
      </c>
      <c r="G1165" s="27" t="str">
        <f>VLOOKUP(C1165,W:Y,3,TRUE)</f>
        <v>Mar 17</v>
      </c>
      <c r="H1165" s="27">
        <f t="shared" si="18"/>
        <v>1164</v>
      </c>
      <c r="I1165" s="30" t="str">
        <f>IF(G1165='Check Register'!$E$1,H1165,"")</f>
        <v/>
      </c>
      <c r="J1165" s="16" t="str">
        <f>IFERROR(SMALL($I$2:$I$100001,H1165),"")</f>
        <v/>
      </c>
    </row>
    <row r="1166" spans="1:10" x14ac:dyDescent="0.3">
      <c r="A1166" t="s">
        <v>155</v>
      </c>
      <c r="B1166" t="s">
        <v>8</v>
      </c>
      <c r="C1166" s="7">
        <v>42804</v>
      </c>
      <c r="E1166" s="27">
        <v>1018.49</v>
      </c>
      <c r="G1166" s="27" t="str">
        <f>VLOOKUP(C1166,W:Y,3,TRUE)</f>
        <v>Mar 17</v>
      </c>
      <c r="H1166" s="27">
        <f t="shared" si="18"/>
        <v>1165</v>
      </c>
      <c r="I1166" s="30" t="str">
        <f>IF(G1166='Check Register'!$E$1,H1166,"")</f>
        <v/>
      </c>
      <c r="J1166" s="16" t="str">
        <f>IFERROR(SMALL($I$2:$I$100001,H1166),"")</f>
        <v/>
      </c>
    </row>
    <row r="1167" spans="1:10" x14ac:dyDescent="0.3">
      <c r="A1167" t="s">
        <v>156</v>
      </c>
      <c r="B1167" t="s">
        <v>28</v>
      </c>
      <c r="C1167" s="7">
        <v>42804</v>
      </c>
      <c r="E1167" s="27">
        <v>4292.5</v>
      </c>
      <c r="G1167" s="27" t="str">
        <f>VLOOKUP(C1167,W:Y,3,TRUE)</f>
        <v>Mar 17</v>
      </c>
      <c r="H1167" s="27">
        <f t="shared" si="18"/>
        <v>1166</v>
      </c>
      <c r="I1167" s="30" t="str">
        <f>IF(G1167='Check Register'!$E$1,H1167,"")</f>
        <v/>
      </c>
      <c r="J1167" s="16" t="str">
        <f>IFERROR(SMALL($I$2:$I$100001,H1167),"")</f>
        <v/>
      </c>
    </row>
    <row r="1168" spans="1:10" x14ac:dyDescent="0.3">
      <c r="A1168" t="s">
        <v>57</v>
      </c>
      <c r="B1168" t="s">
        <v>8</v>
      </c>
      <c r="C1168" s="7">
        <v>42804</v>
      </c>
      <c r="E1168" s="27">
        <v>556.77</v>
      </c>
      <c r="G1168" s="27" t="str">
        <f>VLOOKUP(C1168,W:Y,3,TRUE)</f>
        <v>Mar 17</v>
      </c>
      <c r="H1168" s="27">
        <f t="shared" si="18"/>
        <v>1167</v>
      </c>
      <c r="I1168" s="30" t="str">
        <f>IF(G1168='Check Register'!$E$1,H1168,"")</f>
        <v/>
      </c>
      <c r="J1168" s="16" t="str">
        <f>IFERROR(SMALL($I$2:$I$100001,H1168),"")</f>
        <v/>
      </c>
    </row>
    <row r="1169" spans="1:10" x14ac:dyDescent="0.3">
      <c r="A1169" t="s">
        <v>58</v>
      </c>
      <c r="B1169" t="s">
        <v>18</v>
      </c>
      <c r="C1169" s="7">
        <v>42804</v>
      </c>
      <c r="E1169" s="27">
        <v>1462.34</v>
      </c>
      <c r="G1169" s="27" t="str">
        <f>VLOOKUP(C1169,W:Y,3,TRUE)</f>
        <v>Mar 17</v>
      </c>
      <c r="H1169" s="27">
        <f t="shared" si="18"/>
        <v>1168</v>
      </c>
      <c r="I1169" s="30" t="str">
        <f>IF(G1169='Check Register'!$E$1,H1169,"")</f>
        <v/>
      </c>
      <c r="J1169" s="16" t="str">
        <f>IFERROR(SMALL($I$2:$I$100001,H1169),"")</f>
        <v/>
      </c>
    </row>
    <row r="1170" spans="1:10" x14ac:dyDescent="0.3">
      <c r="A1170" t="s">
        <v>63</v>
      </c>
      <c r="B1170" t="s">
        <v>22</v>
      </c>
      <c r="C1170" s="7">
        <v>42804</v>
      </c>
      <c r="E1170" s="27">
        <v>60</v>
      </c>
      <c r="G1170" s="27" t="str">
        <f>VLOOKUP(C1170,W:Y,3,TRUE)</f>
        <v>Mar 17</v>
      </c>
      <c r="H1170" s="27">
        <f t="shared" si="18"/>
        <v>1169</v>
      </c>
      <c r="I1170" s="30" t="str">
        <f>IF(G1170='Check Register'!$E$1,H1170,"")</f>
        <v/>
      </c>
      <c r="J1170" s="16" t="str">
        <f>IFERROR(SMALL($I$2:$I$100001,H1170),"")</f>
        <v/>
      </c>
    </row>
    <row r="1171" spans="1:10" x14ac:dyDescent="0.3">
      <c r="A1171" t="s">
        <v>211</v>
      </c>
      <c r="B1171" t="s">
        <v>212</v>
      </c>
      <c r="C1171" s="7">
        <v>42804</v>
      </c>
      <c r="E1171" s="27">
        <v>537</v>
      </c>
      <c r="G1171" s="27" t="str">
        <f>VLOOKUP(C1171,W:Y,3,TRUE)</f>
        <v>Mar 17</v>
      </c>
      <c r="H1171" s="27">
        <f t="shared" si="18"/>
        <v>1170</v>
      </c>
      <c r="I1171" s="30" t="str">
        <f>IF(G1171='Check Register'!$E$1,H1171,"")</f>
        <v/>
      </c>
      <c r="J1171" s="16" t="str">
        <f>IFERROR(SMALL($I$2:$I$100001,H1171),"")</f>
        <v/>
      </c>
    </row>
    <row r="1172" spans="1:10" x14ac:dyDescent="0.3">
      <c r="A1172" t="s">
        <v>317</v>
      </c>
      <c r="B1172" t="s">
        <v>70</v>
      </c>
      <c r="C1172" s="7">
        <v>42804</v>
      </c>
      <c r="E1172" s="27">
        <v>290</v>
      </c>
      <c r="G1172" s="27" t="str">
        <f>VLOOKUP(C1172,W:Y,3,TRUE)</f>
        <v>Mar 17</v>
      </c>
      <c r="H1172" s="27">
        <f t="shared" si="18"/>
        <v>1171</v>
      </c>
      <c r="I1172" s="30" t="str">
        <f>IF(G1172='Check Register'!$E$1,H1172,"")</f>
        <v/>
      </c>
      <c r="J1172" s="16" t="str">
        <f>IFERROR(SMALL($I$2:$I$100001,H1172),"")</f>
        <v/>
      </c>
    </row>
    <row r="1173" spans="1:10" x14ac:dyDescent="0.3">
      <c r="A1173" t="s">
        <v>317</v>
      </c>
      <c r="B1173" t="s">
        <v>8</v>
      </c>
      <c r="C1173" s="7">
        <v>42804</v>
      </c>
      <c r="E1173" s="27">
        <v>616.79999999999995</v>
      </c>
      <c r="G1173" s="27" t="str">
        <f>VLOOKUP(C1173,W:Y,3,TRUE)</f>
        <v>Mar 17</v>
      </c>
      <c r="H1173" s="27">
        <f t="shared" si="18"/>
        <v>1172</v>
      </c>
      <c r="I1173" s="30" t="str">
        <f>IF(G1173='Check Register'!$E$1,H1173,"")</f>
        <v/>
      </c>
      <c r="J1173" s="16" t="str">
        <f>IFERROR(SMALL($I$2:$I$100001,H1173),"")</f>
        <v/>
      </c>
    </row>
    <row r="1174" spans="1:10" x14ac:dyDescent="0.3">
      <c r="A1174" t="s">
        <v>237</v>
      </c>
      <c r="B1174" t="s">
        <v>12</v>
      </c>
      <c r="C1174" s="7">
        <v>42804</v>
      </c>
      <c r="E1174" s="27">
        <v>67.599999999999994</v>
      </c>
      <c r="G1174" s="27" t="str">
        <f>VLOOKUP(C1174,W:Y,3,TRUE)</f>
        <v>Mar 17</v>
      </c>
      <c r="H1174" s="27">
        <f t="shared" si="18"/>
        <v>1173</v>
      </c>
      <c r="I1174" s="30" t="str">
        <f>IF(G1174='Check Register'!$E$1,H1174,"")</f>
        <v/>
      </c>
      <c r="J1174" s="16" t="str">
        <f>IFERROR(SMALL($I$2:$I$100001,H1174),"")</f>
        <v/>
      </c>
    </row>
    <row r="1175" spans="1:10" x14ac:dyDescent="0.3">
      <c r="A1175" t="s">
        <v>202</v>
      </c>
      <c r="B1175" t="s">
        <v>171</v>
      </c>
      <c r="C1175" s="7">
        <v>42804</v>
      </c>
      <c r="E1175" s="27">
        <v>1518.5</v>
      </c>
      <c r="G1175" s="27" t="str">
        <f>VLOOKUP(C1175,W:Y,3,TRUE)</f>
        <v>Mar 17</v>
      </c>
      <c r="H1175" s="27">
        <f t="shared" si="18"/>
        <v>1174</v>
      </c>
      <c r="I1175" s="30" t="str">
        <f>IF(G1175='Check Register'!$E$1,H1175,"")</f>
        <v/>
      </c>
      <c r="J1175" s="16" t="str">
        <f>IFERROR(SMALL($I$2:$I$100001,H1175),"")</f>
        <v/>
      </c>
    </row>
    <row r="1176" spans="1:10" x14ac:dyDescent="0.3">
      <c r="A1176" t="s">
        <v>71</v>
      </c>
      <c r="B1176" t="s">
        <v>12</v>
      </c>
      <c r="C1176" s="7">
        <v>42804</v>
      </c>
      <c r="E1176" s="27">
        <v>362.49</v>
      </c>
      <c r="G1176" s="27" t="str">
        <f>VLOOKUP(C1176,W:Y,3,TRUE)</f>
        <v>Mar 17</v>
      </c>
      <c r="H1176" s="27">
        <f t="shared" si="18"/>
        <v>1175</v>
      </c>
      <c r="I1176" s="30" t="str">
        <f>IF(G1176='Check Register'!$E$1,H1176,"")</f>
        <v/>
      </c>
      <c r="J1176" s="16" t="str">
        <f>IFERROR(SMALL($I$2:$I$100001,H1176),"")</f>
        <v/>
      </c>
    </row>
    <row r="1177" spans="1:10" x14ac:dyDescent="0.3">
      <c r="A1177" t="s">
        <v>78</v>
      </c>
      <c r="B1177" t="s">
        <v>11</v>
      </c>
      <c r="C1177" s="7">
        <v>42804</v>
      </c>
      <c r="E1177" s="27">
        <v>139.49</v>
      </c>
      <c r="G1177" s="27" t="str">
        <f>VLOOKUP(C1177,W:Y,3,TRUE)</f>
        <v>Mar 17</v>
      </c>
      <c r="H1177" s="27">
        <f t="shared" si="18"/>
        <v>1176</v>
      </c>
      <c r="I1177" s="30" t="str">
        <f>IF(G1177='Check Register'!$E$1,H1177,"")</f>
        <v/>
      </c>
      <c r="J1177" s="16" t="str">
        <f>IFERROR(SMALL($I$2:$I$100001,H1177),"")</f>
        <v/>
      </c>
    </row>
    <row r="1178" spans="1:10" x14ac:dyDescent="0.3">
      <c r="A1178" t="s">
        <v>82</v>
      </c>
      <c r="B1178" t="s">
        <v>11</v>
      </c>
      <c r="C1178" s="7">
        <v>42804</v>
      </c>
      <c r="E1178" s="27">
        <v>497.84</v>
      </c>
      <c r="G1178" s="27" t="str">
        <f>VLOOKUP(C1178,W:Y,3,TRUE)</f>
        <v>Mar 17</v>
      </c>
      <c r="H1178" s="27">
        <f t="shared" si="18"/>
        <v>1177</v>
      </c>
      <c r="I1178" s="30" t="str">
        <f>IF(G1178='Check Register'!$E$1,H1178,"")</f>
        <v/>
      </c>
      <c r="J1178" s="16" t="str">
        <f>IFERROR(SMALL($I$2:$I$100001,H1178),"")</f>
        <v/>
      </c>
    </row>
    <row r="1179" spans="1:10" x14ac:dyDescent="0.3">
      <c r="A1179" t="s">
        <v>83</v>
      </c>
      <c r="B1179" t="s">
        <v>14</v>
      </c>
      <c r="C1179" s="7">
        <v>42804</v>
      </c>
      <c r="E1179" s="27">
        <v>2410.29</v>
      </c>
      <c r="G1179" s="27" t="str">
        <f>VLOOKUP(C1179,W:Y,3,TRUE)</f>
        <v>Mar 17</v>
      </c>
      <c r="H1179" s="27">
        <f t="shared" si="18"/>
        <v>1178</v>
      </c>
      <c r="I1179" s="30" t="str">
        <f>IF(G1179='Check Register'!$E$1,H1179,"")</f>
        <v/>
      </c>
      <c r="J1179" s="16" t="str">
        <f>IFERROR(SMALL($I$2:$I$100001,H1179),"")</f>
        <v/>
      </c>
    </row>
    <row r="1180" spans="1:10" x14ac:dyDescent="0.3">
      <c r="A1180" t="s">
        <v>97</v>
      </c>
      <c r="B1180" t="s">
        <v>6</v>
      </c>
      <c r="C1180" s="7">
        <v>42809</v>
      </c>
      <c r="E1180" s="27">
        <v>96597.05</v>
      </c>
      <c r="G1180" s="27" t="str">
        <f>VLOOKUP(C1180,W:Y,3,TRUE)</f>
        <v>Mar 17</v>
      </c>
      <c r="H1180" s="27">
        <f t="shared" si="18"/>
        <v>1179</v>
      </c>
      <c r="I1180" s="30" t="str">
        <f>IF(G1180='Check Register'!$E$1,H1180,"")</f>
        <v/>
      </c>
      <c r="J1180" s="16" t="str">
        <f>IFERROR(SMALL($I$2:$I$100001,H1180),"")</f>
        <v/>
      </c>
    </row>
    <row r="1181" spans="1:10" x14ac:dyDescent="0.3">
      <c r="A1181" t="s">
        <v>172</v>
      </c>
      <c r="B1181" t="s">
        <v>8</v>
      </c>
      <c r="C1181" s="7">
        <v>42811</v>
      </c>
      <c r="E1181" s="27">
        <v>392.5</v>
      </c>
      <c r="G1181" s="27" t="str">
        <f>VLOOKUP(C1181,W:Y,3,TRUE)</f>
        <v>Mar 17</v>
      </c>
      <c r="H1181" s="27">
        <f t="shared" si="18"/>
        <v>1180</v>
      </c>
      <c r="I1181" s="30" t="str">
        <f>IF(G1181='Check Register'!$E$1,H1181,"")</f>
        <v/>
      </c>
      <c r="J1181" s="16" t="str">
        <f>IFERROR(SMALL($I$2:$I$100001,H1181),"")</f>
        <v/>
      </c>
    </row>
    <row r="1182" spans="1:10" x14ac:dyDescent="0.3">
      <c r="A1182" t="s">
        <v>195</v>
      </c>
      <c r="B1182" t="s">
        <v>131</v>
      </c>
      <c r="C1182" s="7">
        <v>42811</v>
      </c>
      <c r="E1182" s="27">
        <v>1015.54</v>
      </c>
      <c r="G1182" s="27" t="str">
        <f>VLOOKUP(C1182,W:Y,3,TRUE)</f>
        <v>Mar 17</v>
      </c>
      <c r="H1182" s="27">
        <f t="shared" si="18"/>
        <v>1181</v>
      </c>
      <c r="I1182" s="30" t="str">
        <f>IF(G1182='Check Register'!$E$1,H1182,"")</f>
        <v/>
      </c>
      <c r="J1182" s="16" t="str">
        <f>IFERROR(SMALL($I$2:$I$100001,H1182),"")</f>
        <v/>
      </c>
    </row>
    <row r="1183" spans="1:10" x14ac:dyDescent="0.3">
      <c r="A1183" t="s">
        <v>10</v>
      </c>
      <c r="B1183" t="s">
        <v>11</v>
      </c>
      <c r="C1183" s="7">
        <v>42811</v>
      </c>
      <c r="E1183" s="27">
        <v>213.2</v>
      </c>
      <c r="G1183" s="27" t="str">
        <f>VLOOKUP(C1183,W:Y,3,TRUE)</f>
        <v>Mar 17</v>
      </c>
      <c r="H1183" s="27">
        <f t="shared" si="18"/>
        <v>1182</v>
      </c>
      <c r="I1183" s="30" t="str">
        <f>IF(G1183='Check Register'!$E$1,H1183,"")</f>
        <v/>
      </c>
      <c r="J1183" s="16" t="str">
        <f>IFERROR(SMALL($I$2:$I$100001,H1183),"")</f>
        <v/>
      </c>
    </row>
    <row r="1184" spans="1:10" x14ac:dyDescent="0.3">
      <c r="A1184" t="s">
        <v>10</v>
      </c>
      <c r="B1184" t="s">
        <v>127</v>
      </c>
      <c r="C1184" s="7">
        <v>42811</v>
      </c>
      <c r="E1184" s="27">
        <v>199.31</v>
      </c>
      <c r="G1184" s="27" t="str">
        <f>VLOOKUP(C1184,W:Y,3,TRUE)</f>
        <v>Mar 17</v>
      </c>
      <c r="H1184" s="27">
        <f t="shared" si="18"/>
        <v>1183</v>
      </c>
      <c r="I1184" s="30" t="str">
        <f>IF(G1184='Check Register'!$E$1,H1184,"")</f>
        <v/>
      </c>
      <c r="J1184" s="16" t="str">
        <f>IFERROR(SMALL($I$2:$I$100001,H1184),"")</f>
        <v/>
      </c>
    </row>
    <row r="1185" spans="1:10" x14ac:dyDescent="0.3">
      <c r="A1185" t="s">
        <v>219</v>
      </c>
      <c r="B1185" t="s">
        <v>12</v>
      </c>
      <c r="C1185" s="7">
        <v>42811</v>
      </c>
      <c r="E1185" s="27">
        <v>174.07</v>
      </c>
      <c r="G1185" s="27" t="str">
        <f>VLOOKUP(C1185,W:Y,3,TRUE)</f>
        <v>Mar 17</v>
      </c>
      <c r="H1185" s="27">
        <f t="shared" si="18"/>
        <v>1184</v>
      </c>
      <c r="I1185" s="30" t="str">
        <f>IF(G1185='Check Register'!$E$1,H1185,"")</f>
        <v/>
      </c>
      <c r="J1185" s="16" t="str">
        <f>IFERROR(SMALL($I$2:$I$100001,H1185),"")</f>
        <v/>
      </c>
    </row>
    <row r="1186" spans="1:10" x14ac:dyDescent="0.3">
      <c r="A1186" t="s">
        <v>318</v>
      </c>
      <c r="B1186" t="s">
        <v>12</v>
      </c>
      <c r="C1186" s="7">
        <v>42811</v>
      </c>
      <c r="E1186" s="27">
        <v>44.25</v>
      </c>
      <c r="G1186" s="27" t="str">
        <f>VLOOKUP(C1186,W:Y,3,TRUE)</f>
        <v>Mar 17</v>
      </c>
      <c r="H1186" s="27">
        <f t="shared" si="18"/>
        <v>1185</v>
      </c>
      <c r="I1186" s="30" t="str">
        <f>IF(G1186='Check Register'!$E$1,H1186,"")</f>
        <v/>
      </c>
      <c r="J1186" s="16" t="str">
        <f>IFERROR(SMALL($I$2:$I$100001,H1186),"")</f>
        <v/>
      </c>
    </row>
    <row r="1187" spans="1:10" x14ac:dyDescent="0.3">
      <c r="A1187" t="s">
        <v>133</v>
      </c>
      <c r="B1187" t="s">
        <v>8</v>
      </c>
      <c r="C1187" s="7">
        <v>42811</v>
      </c>
      <c r="E1187" s="27">
        <v>249.64</v>
      </c>
      <c r="G1187" s="27" t="str">
        <f>VLOOKUP(C1187,W:Y,3,TRUE)</f>
        <v>Mar 17</v>
      </c>
      <c r="H1187" s="27">
        <f t="shared" si="18"/>
        <v>1186</v>
      </c>
      <c r="I1187" s="30" t="str">
        <f>IF(G1187='Check Register'!$E$1,H1187,"")</f>
        <v/>
      </c>
      <c r="J1187" s="16" t="str">
        <f>IFERROR(SMALL($I$2:$I$100001,H1187),"")</f>
        <v/>
      </c>
    </row>
    <row r="1188" spans="1:10" x14ac:dyDescent="0.3">
      <c r="A1188" t="s">
        <v>134</v>
      </c>
      <c r="B1188" t="s">
        <v>22</v>
      </c>
      <c r="C1188" s="7">
        <v>42811</v>
      </c>
      <c r="E1188" s="27">
        <v>1173.1400000000001</v>
      </c>
      <c r="G1188" s="27" t="str">
        <f>VLOOKUP(C1188,W:Y,3,TRUE)</f>
        <v>Mar 17</v>
      </c>
      <c r="H1188" s="27">
        <f t="shared" si="18"/>
        <v>1187</v>
      </c>
      <c r="I1188" s="30" t="str">
        <f>IF(G1188='Check Register'!$E$1,H1188,"")</f>
        <v/>
      </c>
      <c r="J1188" s="16" t="str">
        <f>IFERROR(SMALL($I$2:$I$100001,H1188),"")</f>
        <v/>
      </c>
    </row>
    <row r="1189" spans="1:10" x14ac:dyDescent="0.3">
      <c r="A1189" t="s">
        <v>93</v>
      </c>
      <c r="B1189" t="s">
        <v>94</v>
      </c>
      <c r="C1189" s="7">
        <v>42811</v>
      </c>
      <c r="E1189" s="27">
        <v>49025.68</v>
      </c>
      <c r="G1189" s="27" t="str">
        <f>VLOOKUP(C1189,W:Y,3,TRUE)</f>
        <v>Mar 17</v>
      </c>
      <c r="H1189" s="27">
        <f t="shared" si="18"/>
        <v>1188</v>
      </c>
      <c r="I1189" s="30" t="str">
        <f>IF(G1189='Check Register'!$E$1,H1189,"")</f>
        <v/>
      </c>
      <c r="J1189" s="16" t="str">
        <f>IFERROR(SMALL($I$2:$I$100001,H1189),"")</f>
        <v/>
      </c>
    </row>
    <row r="1190" spans="1:10" x14ac:dyDescent="0.3">
      <c r="A1190" t="s">
        <v>93</v>
      </c>
      <c r="B1190" t="s">
        <v>95</v>
      </c>
      <c r="C1190" s="7">
        <v>42811</v>
      </c>
      <c r="E1190" s="27">
        <v>13343.62</v>
      </c>
      <c r="G1190" s="27" t="str">
        <f>VLOOKUP(C1190,W:Y,3,TRUE)</f>
        <v>Mar 17</v>
      </c>
      <c r="H1190" s="27">
        <f t="shared" si="18"/>
        <v>1189</v>
      </c>
      <c r="I1190" s="30" t="str">
        <f>IF(G1190='Check Register'!$E$1,H1190,"")</f>
        <v/>
      </c>
      <c r="J1190" s="16" t="str">
        <f>IFERROR(SMALL($I$2:$I$100001,H1190),"")</f>
        <v/>
      </c>
    </row>
    <row r="1191" spans="1:10" x14ac:dyDescent="0.3">
      <c r="A1191" t="s">
        <v>140</v>
      </c>
      <c r="B1191" t="s">
        <v>141</v>
      </c>
      <c r="C1191" s="7">
        <v>42811</v>
      </c>
      <c r="E1191" s="27">
        <v>6444</v>
      </c>
      <c r="G1191" s="27" t="str">
        <f>VLOOKUP(C1191,W:Y,3,TRUE)</f>
        <v>Mar 17</v>
      </c>
      <c r="H1191" s="27">
        <f t="shared" si="18"/>
        <v>1190</v>
      </c>
      <c r="I1191" s="30" t="str">
        <f>IF(G1191='Check Register'!$E$1,H1191,"")</f>
        <v/>
      </c>
      <c r="J1191" s="16" t="str">
        <f>IFERROR(SMALL($I$2:$I$100001,H1191),"")</f>
        <v/>
      </c>
    </row>
    <row r="1192" spans="1:10" x14ac:dyDescent="0.3">
      <c r="A1192" t="s">
        <v>140</v>
      </c>
      <c r="B1192" t="s">
        <v>102</v>
      </c>
      <c r="C1192" s="7">
        <v>42811</v>
      </c>
      <c r="E1192" s="27">
        <v>8770.19</v>
      </c>
      <c r="G1192" s="27" t="str">
        <f>VLOOKUP(C1192,W:Y,3,TRUE)</f>
        <v>Mar 17</v>
      </c>
      <c r="H1192" s="27">
        <f t="shared" si="18"/>
        <v>1191</v>
      </c>
      <c r="I1192" s="30" t="str">
        <f>IF(G1192='Check Register'!$E$1,H1192,"")</f>
        <v/>
      </c>
      <c r="J1192" s="16" t="str">
        <f>IFERROR(SMALL($I$2:$I$100001,H1192),"")</f>
        <v/>
      </c>
    </row>
    <row r="1193" spans="1:10" x14ac:dyDescent="0.3">
      <c r="A1193" t="s">
        <v>178</v>
      </c>
      <c r="B1193" t="s">
        <v>31</v>
      </c>
      <c r="C1193" s="7">
        <v>42811</v>
      </c>
      <c r="E1193" s="27">
        <v>1261.19</v>
      </c>
      <c r="G1193" s="27" t="str">
        <f>VLOOKUP(C1193,W:Y,3,TRUE)</f>
        <v>Mar 17</v>
      </c>
      <c r="H1193" s="27">
        <f t="shared" si="18"/>
        <v>1192</v>
      </c>
      <c r="I1193" s="30" t="str">
        <f>IF(G1193='Check Register'!$E$1,H1193,"")</f>
        <v/>
      </c>
      <c r="J1193" s="16" t="str">
        <f>IFERROR(SMALL($I$2:$I$100001,H1193),"")</f>
        <v/>
      </c>
    </row>
    <row r="1194" spans="1:10" x14ac:dyDescent="0.3">
      <c r="A1194" t="s">
        <v>98</v>
      </c>
      <c r="B1194" t="s">
        <v>22</v>
      </c>
      <c r="C1194" s="7">
        <v>42811</v>
      </c>
      <c r="E1194" s="27">
        <v>8159</v>
      </c>
      <c r="G1194" s="27" t="str">
        <f>VLOOKUP(C1194,W:Y,3,TRUE)</f>
        <v>Mar 17</v>
      </c>
      <c r="H1194" s="27">
        <f t="shared" si="18"/>
        <v>1193</v>
      </c>
      <c r="I1194" s="30" t="str">
        <f>IF(G1194='Check Register'!$E$1,H1194,"")</f>
        <v/>
      </c>
      <c r="J1194" s="16" t="str">
        <f>IFERROR(SMALL($I$2:$I$100001,H1194),"")</f>
        <v/>
      </c>
    </row>
    <row r="1195" spans="1:10" x14ac:dyDescent="0.3">
      <c r="A1195" t="s">
        <v>26</v>
      </c>
      <c r="B1195" t="s">
        <v>20</v>
      </c>
      <c r="C1195" s="7">
        <v>42811</v>
      </c>
      <c r="E1195" s="27">
        <v>463.35</v>
      </c>
      <c r="G1195" s="27" t="str">
        <f>VLOOKUP(C1195,W:Y,3,TRUE)</f>
        <v>Mar 17</v>
      </c>
      <c r="H1195" s="27">
        <f t="shared" si="18"/>
        <v>1194</v>
      </c>
      <c r="I1195" s="30" t="str">
        <f>IF(G1195='Check Register'!$E$1,H1195,"")</f>
        <v/>
      </c>
      <c r="J1195" s="16" t="str">
        <f>IFERROR(SMALL($I$2:$I$100001,H1195),"")</f>
        <v/>
      </c>
    </row>
    <row r="1196" spans="1:10" x14ac:dyDescent="0.3">
      <c r="A1196" t="s">
        <v>32</v>
      </c>
      <c r="B1196" t="s">
        <v>33</v>
      </c>
      <c r="C1196" s="7">
        <v>42811</v>
      </c>
      <c r="E1196" s="27">
        <v>1819.42</v>
      </c>
      <c r="G1196" s="27" t="str">
        <f>VLOOKUP(C1196,W:Y,3,TRUE)</f>
        <v>Mar 17</v>
      </c>
      <c r="H1196" s="27">
        <f t="shared" si="18"/>
        <v>1195</v>
      </c>
      <c r="I1196" s="30" t="str">
        <f>IF(G1196='Check Register'!$E$1,H1196,"")</f>
        <v/>
      </c>
      <c r="J1196" s="16" t="str">
        <f>IFERROR(SMALL($I$2:$I$100001,H1196),"")</f>
        <v/>
      </c>
    </row>
    <row r="1197" spans="1:10" x14ac:dyDescent="0.3">
      <c r="A1197" t="s">
        <v>34</v>
      </c>
      <c r="B1197" t="s">
        <v>35</v>
      </c>
      <c r="C1197" s="7">
        <v>42811</v>
      </c>
      <c r="E1197" s="27">
        <v>195</v>
      </c>
      <c r="G1197" s="27" t="str">
        <f>VLOOKUP(C1197,W:Y,3,TRUE)</f>
        <v>Mar 17</v>
      </c>
      <c r="H1197" s="27">
        <f t="shared" si="18"/>
        <v>1196</v>
      </c>
      <c r="I1197" s="30" t="str">
        <f>IF(G1197='Check Register'!$E$1,H1197,"")</f>
        <v/>
      </c>
      <c r="J1197" s="16" t="str">
        <f>IFERROR(SMALL($I$2:$I$100001,H1197),"")</f>
        <v/>
      </c>
    </row>
    <row r="1198" spans="1:10" x14ac:dyDescent="0.3">
      <c r="A1198" t="s">
        <v>197</v>
      </c>
      <c r="B1198" t="s">
        <v>70</v>
      </c>
      <c r="C1198" s="7">
        <v>42811</v>
      </c>
      <c r="E1198" s="27">
        <v>591.83000000000004</v>
      </c>
      <c r="G1198" s="27" t="str">
        <f>VLOOKUP(C1198,W:Y,3,TRUE)</f>
        <v>Mar 17</v>
      </c>
      <c r="H1198" s="27">
        <f t="shared" si="18"/>
        <v>1197</v>
      </c>
      <c r="I1198" s="30" t="str">
        <f>IF(G1198='Check Register'!$E$1,H1198,"")</f>
        <v/>
      </c>
      <c r="J1198" s="16" t="str">
        <f>IFERROR(SMALL($I$2:$I$100001,H1198),"")</f>
        <v/>
      </c>
    </row>
    <row r="1199" spans="1:10" x14ac:dyDescent="0.3">
      <c r="A1199" t="s">
        <v>197</v>
      </c>
      <c r="B1199" t="s">
        <v>33</v>
      </c>
      <c r="C1199" s="7">
        <v>42811</v>
      </c>
      <c r="E1199" s="27">
        <v>3393.13</v>
      </c>
      <c r="G1199" s="27" t="str">
        <f>VLOOKUP(C1199,W:Y,3,TRUE)</f>
        <v>Mar 17</v>
      </c>
      <c r="H1199" s="27">
        <f t="shared" si="18"/>
        <v>1198</v>
      </c>
      <c r="I1199" s="30" t="str">
        <f>IF(G1199='Check Register'!$E$1,H1199,"")</f>
        <v/>
      </c>
      <c r="J1199" s="16" t="str">
        <f>IFERROR(SMALL($I$2:$I$100001,H1199),"")</f>
        <v/>
      </c>
    </row>
    <row r="1200" spans="1:10" x14ac:dyDescent="0.3">
      <c r="A1200" t="s">
        <v>197</v>
      </c>
      <c r="B1200" t="s">
        <v>43</v>
      </c>
      <c r="C1200" s="7">
        <v>42811</v>
      </c>
      <c r="E1200" s="27">
        <v>7588</v>
      </c>
      <c r="G1200" s="27" t="str">
        <f>VLOOKUP(C1200,W:Y,3,TRUE)</f>
        <v>Mar 17</v>
      </c>
      <c r="H1200" s="27">
        <f t="shared" si="18"/>
        <v>1199</v>
      </c>
      <c r="I1200" s="30" t="str">
        <f>IF(G1200='Check Register'!$E$1,H1200,"")</f>
        <v/>
      </c>
      <c r="J1200" s="16" t="str">
        <f>IFERROR(SMALL($I$2:$I$100001,H1200),"")</f>
        <v/>
      </c>
    </row>
    <row r="1201" spans="1:10" x14ac:dyDescent="0.3">
      <c r="A1201" t="s">
        <v>36</v>
      </c>
      <c r="B1201" t="s">
        <v>18</v>
      </c>
      <c r="C1201" s="7">
        <v>42811</v>
      </c>
      <c r="E1201" s="27">
        <v>1037.8599999999999</v>
      </c>
      <c r="G1201" s="27" t="str">
        <f>VLOOKUP(C1201,W:Y,3,TRUE)</f>
        <v>Mar 17</v>
      </c>
      <c r="H1201" s="27">
        <f t="shared" si="18"/>
        <v>1200</v>
      </c>
      <c r="I1201" s="30" t="str">
        <f>IF(G1201='Check Register'!$E$1,H1201,"")</f>
        <v/>
      </c>
      <c r="J1201" s="16" t="str">
        <f>IFERROR(SMALL($I$2:$I$100001,H1201),"")</f>
        <v/>
      </c>
    </row>
    <row r="1202" spans="1:10" x14ac:dyDescent="0.3">
      <c r="A1202" t="s">
        <v>146</v>
      </c>
      <c r="B1202" t="s">
        <v>8</v>
      </c>
      <c r="C1202" s="7">
        <v>42811</v>
      </c>
      <c r="E1202" s="27">
        <v>814.24</v>
      </c>
      <c r="G1202" s="27" t="str">
        <f>VLOOKUP(C1202,W:Y,3,TRUE)</f>
        <v>Mar 17</v>
      </c>
      <c r="H1202" s="27">
        <f t="shared" si="18"/>
        <v>1201</v>
      </c>
      <c r="I1202" s="30" t="str">
        <f>IF(G1202='Check Register'!$E$1,H1202,"")</f>
        <v/>
      </c>
      <c r="J1202" s="16" t="str">
        <f>IFERROR(SMALL($I$2:$I$100001,H1202),"")</f>
        <v/>
      </c>
    </row>
    <row r="1203" spans="1:10" x14ac:dyDescent="0.3">
      <c r="A1203" t="s">
        <v>103</v>
      </c>
      <c r="B1203" t="s">
        <v>85</v>
      </c>
      <c r="C1203" s="7">
        <v>42811</v>
      </c>
      <c r="E1203" s="27">
        <v>207.5</v>
      </c>
      <c r="G1203" s="27" t="str">
        <f>VLOOKUP(C1203,W:Y,3,TRUE)</f>
        <v>Mar 17</v>
      </c>
      <c r="H1203" s="27">
        <f t="shared" si="18"/>
        <v>1202</v>
      </c>
      <c r="I1203" s="30" t="str">
        <f>IF(G1203='Check Register'!$E$1,H1203,"")</f>
        <v/>
      </c>
      <c r="J1203" s="16" t="str">
        <f>IFERROR(SMALL($I$2:$I$100001,H1203),"")</f>
        <v/>
      </c>
    </row>
    <row r="1204" spans="1:10" x14ac:dyDescent="0.3">
      <c r="A1204" t="s">
        <v>281</v>
      </c>
      <c r="B1204" t="s">
        <v>12</v>
      </c>
      <c r="C1204" s="7">
        <v>42811</v>
      </c>
      <c r="E1204" s="27">
        <v>144.75</v>
      </c>
      <c r="G1204" s="27" t="str">
        <f>VLOOKUP(C1204,W:Y,3,TRUE)</f>
        <v>Mar 17</v>
      </c>
      <c r="H1204" s="27">
        <f t="shared" si="18"/>
        <v>1203</v>
      </c>
      <c r="I1204" s="30" t="str">
        <f>IF(G1204='Check Register'!$E$1,H1204,"")</f>
        <v/>
      </c>
      <c r="J1204" s="16" t="str">
        <f>IFERROR(SMALL($I$2:$I$100001,H1204),"")</f>
        <v/>
      </c>
    </row>
    <row r="1205" spans="1:10" x14ac:dyDescent="0.3">
      <c r="A1205" t="s">
        <v>108</v>
      </c>
      <c r="B1205" t="s">
        <v>14</v>
      </c>
      <c r="C1205" s="7">
        <v>42811</v>
      </c>
      <c r="E1205" s="27">
        <v>7250</v>
      </c>
      <c r="G1205" s="27" t="str">
        <f>VLOOKUP(C1205,W:Y,3,TRUE)</f>
        <v>Mar 17</v>
      </c>
      <c r="H1205" s="27">
        <f t="shared" si="18"/>
        <v>1204</v>
      </c>
      <c r="I1205" s="30" t="str">
        <f>IF(G1205='Check Register'!$E$1,H1205,"")</f>
        <v/>
      </c>
      <c r="J1205" s="16" t="str">
        <f>IFERROR(SMALL($I$2:$I$100001,H1205),"")</f>
        <v/>
      </c>
    </row>
    <row r="1206" spans="1:10" x14ac:dyDescent="0.3">
      <c r="A1206" t="s">
        <v>319</v>
      </c>
      <c r="B1206" t="s">
        <v>81</v>
      </c>
      <c r="C1206" s="7">
        <v>42811</v>
      </c>
      <c r="E1206" s="27">
        <v>61</v>
      </c>
      <c r="G1206" s="27" t="str">
        <f>VLOOKUP(C1206,W:Y,3,TRUE)</f>
        <v>Mar 17</v>
      </c>
      <c r="H1206" s="27">
        <f t="shared" si="18"/>
        <v>1205</v>
      </c>
      <c r="I1206" s="30" t="str">
        <f>IF(G1206='Check Register'!$E$1,H1206,"")</f>
        <v/>
      </c>
      <c r="J1206" s="16" t="str">
        <f>IFERROR(SMALL($I$2:$I$100001,H1206),"")</f>
        <v/>
      </c>
    </row>
    <row r="1207" spans="1:10" x14ac:dyDescent="0.3">
      <c r="A1207" t="s">
        <v>320</v>
      </c>
      <c r="B1207" t="s">
        <v>81</v>
      </c>
      <c r="C1207" s="7">
        <v>42811</v>
      </c>
      <c r="E1207" s="27">
        <v>11</v>
      </c>
      <c r="G1207" s="27" t="str">
        <f>VLOOKUP(C1207,W:Y,3,TRUE)</f>
        <v>Mar 17</v>
      </c>
      <c r="H1207" s="27">
        <f t="shared" si="18"/>
        <v>1206</v>
      </c>
      <c r="I1207" s="30" t="str">
        <f>IF(G1207='Check Register'!$E$1,H1207,"")</f>
        <v/>
      </c>
      <c r="J1207" s="16" t="str">
        <f>IFERROR(SMALL($I$2:$I$100001,H1207),"")</f>
        <v/>
      </c>
    </row>
    <row r="1208" spans="1:10" x14ac:dyDescent="0.3">
      <c r="A1208" t="s">
        <v>46</v>
      </c>
      <c r="B1208" t="s">
        <v>47</v>
      </c>
      <c r="C1208" s="7">
        <v>42811</v>
      </c>
      <c r="E1208" s="27">
        <v>12804.06</v>
      </c>
      <c r="G1208" s="27" t="str">
        <f>VLOOKUP(C1208,W:Y,3,TRUE)</f>
        <v>Mar 17</v>
      </c>
      <c r="H1208" s="27">
        <f t="shared" si="18"/>
        <v>1207</v>
      </c>
      <c r="I1208" s="30" t="str">
        <f>IF(G1208='Check Register'!$E$1,H1208,"")</f>
        <v/>
      </c>
      <c r="J1208" s="16" t="str">
        <f>IFERROR(SMALL($I$2:$I$100001,H1208),"")</f>
        <v/>
      </c>
    </row>
    <row r="1209" spans="1:10" x14ac:dyDescent="0.3">
      <c r="A1209" t="s">
        <v>46</v>
      </c>
      <c r="B1209" t="s">
        <v>111</v>
      </c>
      <c r="C1209" s="7">
        <v>42811</v>
      </c>
      <c r="E1209" s="27">
        <v>5184.66</v>
      </c>
      <c r="G1209" s="27" t="str">
        <f>VLOOKUP(C1209,W:Y,3,TRUE)</f>
        <v>Mar 17</v>
      </c>
      <c r="H1209" s="27">
        <f t="shared" si="18"/>
        <v>1208</v>
      </c>
      <c r="I1209" s="30" t="str">
        <f>IF(G1209='Check Register'!$E$1,H1209,"")</f>
        <v/>
      </c>
      <c r="J1209" s="16" t="str">
        <f>IFERROR(SMALL($I$2:$I$100001,H1209),"")</f>
        <v/>
      </c>
    </row>
    <row r="1210" spans="1:10" x14ac:dyDescent="0.3">
      <c r="A1210" t="s">
        <v>51</v>
      </c>
      <c r="B1210" t="s">
        <v>22</v>
      </c>
      <c r="C1210" s="7">
        <v>42811</v>
      </c>
      <c r="E1210" s="27">
        <v>70</v>
      </c>
      <c r="G1210" s="27" t="str">
        <f>VLOOKUP(C1210,W:Y,3,TRUE)</f>
        <v>Mar 17</v>
      </c>
      <c r="H1210" s="27">
        <f t="shared" si="18"/>
        <v>1209</v>
      </c>
      <c r="I1210" s="30" t="str">
        <f>IF(G1210='Check Register'!$E$1,H1210,"")</f>
        <v/>
      </c>
      <c r="J1210" s="16" t="str">
        <f>IFERROR(SMALL($I$2:$I$100001,H1210),"")</f>
        <v/>
      </c>
    </row>
    <row r="1211" spans="1:10" x14ac:dyDescent="0.3">
      <c r="A1211" t="s">
        <v>209</v>
      </c>
      <c r="B1211" t="s">
        <v>210</v>
      </c>
      <c r="C1211" s="7">
        <v>42811</v>
      </c>
      <c r="E1211" s="27">
        <v>850.81</v>
      </c>
      <c r="G1211" s="27" t="str">
        <f>VLOOKUP(C1211,W:Y,3,TRUE)</f>
        <v>Mar 17</v>
      </c>
      <c r="H1211" s="27">
        <f t="shared" si="18"/>
        <v>1210</v>
      </c>
      <c r="I1211" s="30" t="str">
        <f>IF(G1211='Check Register'!$E$1,H1211,"")</f>
        <v/>
      </c>
      <c r="J1211" s="16" t="str">
        <f>IFERROR(SMALL($I$2:$I$100001,H1211),"")</f>
        <v/>
      </c>
    </row>
    <row r="1212" spans="1:10" x14ac:dyDescent="0.3">
      <c r="A1212" t="s">
        <v>155</v>
      </c>
      <c r="B1212" t="s">
        <v>8</v>
      </c>
      <c r="C1212" s="7">
        <v>42811</v>
      </c>
      <c r="E1212" s="27">
        <v>209.5</v>
      </c>
      <c r="G1212" s="27" t="str">
        <f>VLOOKUP(C1212,W:Y,3,TRUE)</f>
        <v>Mar 17</v>
      </c>
      <c r="H1212" s="27">
        <f t="shared" si="18"/>
        <v>1211</v>
      </c>
      <c r="I1212" s="30" t="str">
        <f>IF(G1212='Check Register'!$E$1,H1212,"")</f>
        <v/>
      </c>
      <c r="J1212" s="16" t="str">
        <f>IFERROR(SMALL($I$2:$I$100001,H1212),"")</f>
        <v/>
      </c>
    </row>
    <row r="1213" spans="1:10" x14ac:dyDescent="0.3">
      <c r="A1213" t="s">
        <v>113</v>
      </c>
      <c r="B1213" t="s">
        <v>12</v>
      </c>
      <c r="C1213" s="7">
        <v>42811</v>
      </c>
      <c r="E1213" s="27">
        <v>182.61</v>
      </c>
      <c r="G1213" s="27" t="str">
        <f>VLOOKUP(C1213,W:Y,3,TRUE)</f>
        <v>Mar 17</v>
      </c>
      <c r="H1213" s="27">
        <f t="shared" si="18"/>
        <v>1212</v>
      </c>
      <c r="I1213" s="30" t="str">
        <f>IF(G1213='Check Register'!$E$1,H1213,"")</f>
        <v/>
      </c>
      <c r="J1213" s="16" t="str">
        <f>IFERROR(SMALL($I$2:$I$100001,H1213),"")</f>
        <v/>
      </c>
    </row>
    <row r="1214" spans="1:10" x14ac:dyDescent="0.3">
      <c r="A1214" t="s">
        <v>321</v>
      </c>
      <c r="B1214" t="s">
        <v>8</v>
      </c>
      <c r="C1214" s="7">
        <v>42811</v>
      </c>
      <c r="E1214" s="27">
        <v>3499</v>
      </c>
      <c r="G1214" s="27" t="str">
        <f>VLOOKUP(C1214,W:Y,3,TRUE)</f>
        <v>Mar 17</v>
      </c>
      <c r="H1214" s="27">
        <f t="shared" si="18"/>
        <v>1213</v>
      </c>
      <c r="I1214" s="30" t="str">
        <f>IF(G1214='Check Register'!$E$1,H1214,"")</f>
        <v/>
      </c>
      <c r="J1214" s="16" t="str">
        <f>IFERROR(SMALL($I$2:$I$100001,H1214),"")</f>
        <v/>
      </c>
    </row>
    <row r="1215" spans="1:10" x14ac:dyDescent="0.3">
      <c r="A1215" t="s">
        <v>114</v>
      </c>
      <c r="B1215" t="s">
        <v>115</v>
      </c>
      <c r="C1215" s="7">
        <v>42811</v>
      </c>
      <c r="E1215" s="27">
        <v>6218.44</v>
      </c>
      <c r="G1215" s="27" t="str">
        <f>VLOOKUP(C1215,W:Y,3,TRUE)</f>
        <v>Mar 17</v>
      </c>
      <c r="H1215" s="27">
        <f t="shared" si="18"/>
        <v>1214</v>
      </c>
      <c r="I1215" s="30" t="str">
        <f>IF(G1215='Check Register'!$E$1,H1215,"")</f>
        <v/>
      </c>
      <c r="J1215" s="16" t="str">
        <f>IFERROR(SMALL($I$2:$I$100001,H1215),"")</f>
        <v/>
      </c>
    </row>
    <row r="1216" spans="1:10" x14ac:dyDescent="0.3">
      <c r="A1216" t="s">
        <v>189</v>
      </c>
      <c r="B1216" t="s">
        <v>131</v>
      </c>
      <c r="C1216" s="7">
        <v>42811</v>
      </c>
      <c r="E1216" s="27">
        <v>148.5</v>
      </c>
      <c r="G1216" s="27" t="str">
        <f>VLOOKUP(C1216,W:Y,3,TRUE)</f>
        <v>Mar 17</v>
      </c>
      <c r="H1216" s="27">
        <f t="shared" si="18"/>
        <v>1215</v>
      </c>
      <c r="I1216" s="30" t="str">
        <f>IF(G1216='Check Register'!$E$1,H1216,"")</f>
        <v/>
      </c>
      <c r="J1216" s="16" t="str">
        <f>IFERROR(SMALL($I$2:$I$100001,H1216),"")</f>
        <v/>
      </c>
    </row>
    <row r="1217" spans="1:10" x14ac:dyDescent="0.3">
      <c r="A1217" t="s">
        <v>116</v>
      </c>
      <c r="B1217" t="s">
        <v>45</v>
      </c>
      <c r="C1217" s="7">
        <v>42811</v>
      </c>
      <c r="E1217" s="27">
        <v>594.46</v>
      </c>
      <c r="G1217" s="27" t="str">
        <f>VLOOKUP(C1217,W:Y,3,TRUE)</f>
        <v>Mar 17</v>
      </c>
      <c r="H1217" s="27">
        <f t="shared" si="18"/>
        <v>1216</v>
      </c>
      <c r="I1217" s="30" t="str">
        <f>IF(G1217='Check Register'!$E$1,H1217,"")</f>
        <v/>
      </c>
      <c r="J1217" s="16" t="str">
        <f>IFERROR(SMALL($I$2:$I$100001,H1217),"")</f>
        <v/>
      </c>
    </row>
    <row r="1218" spans="1:10" x14ac:dyDescent="0.3">
      <c r="A1218" t="s">
        <v>322</v>
      </c>
      <c r="B1218" t="s">
        <v>148</v>
      </c>
      <c r="C1218" s="7">
        <v>42811</v>
      </c>
      <c r="E1218" s="27">
        <v>270</v>
      </c>
      <c r="G1218" s="27" t="str">
        <f>VLOOKUP(C1218,W:Y,3,TRUE)</f>
        <v>Mar 17</v>
      </c>
      <c r="H1218" s="27">
        <f t="shared" si="18"/>
        <v>1217</v>
      </c>
      <c r="I1218" s="30" t="str">
        <f>IF(G1218='Check Register'!$E$1,H1218,"")</f>
        <v/>
      </c>
      <c r="J1218" s="16" t="str">
        <f>IFERROR(SMALL($I$2:$I$100001,H1218),"")</f>
        <v/>
      </c>
    </row>
    <row r="1219" spans="1:10" x14ac:dyDescent="0.3">
      <c r="A1219" t="s">
        <v>56</v>
      </c>
      <c r="B1219" t="s">
        <v>12</v>
      </c>
      <c r="C1219" s="7">
        <v>42811</v>
      </c>
      <c r="E1219" s="27">
        <v>59.97</v>
      </c>
      <c r="G1219" s="27" t="str">
        <f>VLOOKUP(C1219,W:Y,3,TRUE)</f>
        <v>Mar 17</v>
      </c>
      <c r="H1219" s="27">
        <f t="shared" ref="H1219:H1282" si="19">1+H1218</f>
        <v>1218</v>
      </c>
      <c r="I1219" s="30" t="str">
        <f>IF(G1219='Check Register'!$E$1,H1219,"")</f>
        <v/>
      </c>
      <c r="J1219" s="16" t="str">
        <f>IFERROR(SMALL($I$2:$I$100001,H1219),"")</f>
        <v/>
      </c>
    </row>
    <row r="1220" spans="1:10" x14ac:dyDescent="0.3">
      <c r="A1220" t="s">
        <v>57</v>
      </c>
      <c r="B1220" t="s">
        <v>8</v>
      </c>
      <c r="C1220" s="7">
        <v>42811</v>
      </c>
      <c r="E1220" s="27">
        <v>104.1</v>
      </c>
      <c r="G1220" s="27" t="str">
        <f>VLOOKUP(C1220,W:Y,3,TRUE)</f>
        <v>Mar 17</v>
      </c>
      <c r="H1220" s="27">
        <f t="shared" si="19"/>
        <v>1219</v>
      </c>
      <c r="I1220" s="30" t="str">
        <f>IF(G1220='Check Register'!$E$1,H1220,"")</f>
        <v/>
      </c>
      <c r="J1220" s="16" t="str">
        <f>IFERROR(SMALL($I$2:$I$100001,H1220),"")</f>
        <v/>
      </c>
    </row>
    <row r="1221" spans="1:10" x14ac:dyDescent="0.3">
      <c r="A1221" t="s">
        <v>62</v>
      </c>
      <c r="B1221" t="s">
        <v>22</v>
      </c>
      <c r="C1221" s="7">
        <v>42811</v>
      </c>
      <c r="E1221" s="27">
        <v>98</v>
      </c>
      <c r="G1221" s="27" t="str">
        <f>VLOOKUP(C1221,W:Y,3,TRUE)</f>
        <v>Mar 17</v>
      </c>
      <c r="H1221" s="27">
        <f t="shared" si="19"/>
        <v>1220</v>
      </c>
      <c r="I1221" s="30" t="str">
        <f>IF(G1221='Check Register'!$E$1,H1221,"")</f>
        <v/>
      </c>
      <c r="J1221" s="16" t="str">
        <f>IFERROR(SMALL($I$2:$I$100001,H1221),"")</f>
        <v/>
      </c>
    </row>
    <row r="1222" spans="1:10" x14ac:dyDescent="0.3">
      <c r="A1222" t="s">
        <v>190</v>
      </c>
      <c r="B1222" t="s">
        <v>180</v>
      </c>
      <c r="C1222" s="7">
        <v>42811</v>
      </c>
      <c r="E1222" s="27">
        <v>167</v>
      </c>
      <c r="G1222" s="27" t="str">
        <f>VLOOKUP(C1222,W:Y,3,TRUE)</f>
        <v>Mar 17</v>
      </c>
      <c r="H1222" s="27">
        <f t="shared" si="19"/>
        <v>1221</v>
      </c>
      <c r="I1222" s="30" t="str">
        <f>IF(G1222='Check Register'!$E$1,H1222,"")</f>
        <v/>
      </c>
      <c r="J1222" s="16" t="str">
        <f>IFERROR(SMALL($I$2:$I$100001,H1222),"")</f>
        <v/>
      </c>
    </row>
    <row r="1223" spans="1:10" x14ac:dyDescent="0.3">
      <c r="A1223" t="s">
        <v>71</v>
      </c>
      <c r="B1223" t="s">
        <v>12</v>
      </c>
      <c r="C1223" s="7">
        <v>42811</v>
      </c>
      <c r="E1223" s="27">
        <v>180.83</v>
      </c>
      <c r="G1223" s="27" t="str">
        <f>VLOOKUP(C1223,W:Y,3,TRUE)</f>
        <v>Mar 17</v>
      </c>
      <c r="H1223" s="27">
        <f t="shared" si="19"/>
        <v>1222</v>
      </c>
      <c r="I1223" s="30" t="str">
        <f>IF(G1223='Check Register'!$E$1,H1223,"")</f>
        <v/>
      </c>
      <c r="J1223" s="16" t="str">
        <f>IFERROR(SMALL($I$2:$I$100001,H1223),"")</f>
        <v/>
      </c>
    </row>
    <row r="1224" spans="1:10" x14ac:dyDescent="0.3">
      <c r="A1224" t="s">
        <v>164</v>
      </c>
      <c r="B1224" t="s">
        <v>39</v>
      </c>
      <c r="C1224" s="7">
        <v>42811</v>
      </c>
      <c r="E1224" s="27">
        <v>5459</v>
      </c>
      <c r="G1224" s="27" t="str">
        <f>VLOOKUP(C1224,W:Y,3,TRUE)</f>
        <v>Mar 17</v>
      </c>
      <c r="H1224" s="27">
        <f t="shared" si="19"/>
        <v>1223</v>
      </c>
      <c r="I1224" s="30" t="str">
        <f>IF(G1224='Check Register'!$E$1,H1224,"")</f>
        <v/>
      </c>
      <c r="J1224" s="16" t="str">
        <f>IFERROR(SMALL($I$2:$I$100001,H1224),"")</f>
        <v/>
      </c>
    </row>
    <row r="1225" spans="1:10" x14ac:dyDescent="0.3">
      <c r="A1225" t="s">
        <v>74</v>
      </c>
      <c r="B1225" t="s">
        <v>45</v>
      </c>
      <c r="C1225" s="7">
        <v>42811</v>
      </c>
      <c r="E1225" s="27">
        <v>526.12</v>
      </c>
      <c r="G1225" s="27" t="str">
        <f>VLOOKUP(C1225,W:Y,3,TRUE)</f>
        <v>Mar 17</v>
      </c>
      <c r="H1225" s="27">
        <f t="shared" si="19"/>
        <v>1224</v>
      </c>
      <c r="I1225" s="30" t="str">
        <f>IF(G1225='Check Register'!$E$1,H1225,"")</f>
        <v/>
      </c>
      <c r="J1225" s="16" t="str">
        <f>IFERROR(SMALL($I$2:$I$100001,H1225),"")</f>
        <v/>
      </c>
    </row>
    <row r="1226" spans="1:10" x14ac:dyDescent="0.3">
      <c r="A1226" t="s">
        <v>165</v>
      </c>
      <c r="B1226" t="s">
        <v>70</v>
      </c>
      <c r="C1226" s="7">
        <v>42811</v>
      </c>
      <c r="E1226" s="27">
        <v>-350</v>
      </c>
      <c r="G1226" s="27" t="str">
        <f>VLOOKUP(C1226,W:Y,3,TRUE)</f>
        <v>Mar 17</v>
      </c>
      <c r="H1226" s="27">
        <f t="shared" si="19"/>
        <v>1225</v>
      </c>
      <c r="I1226" s="30" t="str">
        <f>IF(G1226='Check Register'!$E$1,H1226,"")</f>
        <v/>
      </c>
      <c r="J1226" s="16" t="str">
        <f>IFERROR(SMALL($I$2:$I$100001,H1226),"")</f>
        <v/>
      </c>
    </row>
    <row r="1227" spans="1:10" x14ac:dyDescent="0.3">
      <c r="A1227" t="s">
        <v>165</v>
      </c>
      <c r="B1227" t="s">
        <v>8</v>
      </c>
      <c r="C1227" s="7">
        <v>42811</v>
      </c>
      <c r="E1227" s="27">
        <v>1013.72</v>
      </c>
      <c r="G1227" s="27" t="str">
        <f>VLOOKUP(C1227,W:Y,3,TRUE)</f>
        <v>Mar 17</v>
      </c>
      <c r="H1227" s="27">
        <f t="shared" si="19"/>
        <v>1226</v>
      </c>
      <c r="I1227" s="30" t="str">
        <f>IF(G1227='Check Register'!$E$1,H1227,"")</f>
        <v/>
      </c>
      <c r="J1227" s="16" t="str">
        <f>IFERROR(SMALL($I$2:$I$100001,H1227),"")</f>
        <v/>
      </c>
    </row>
    <row r="1228" spans="1:10" x14ac:dyDescent="0.3">
      <c r="A1228" t="s">
        <v>76</v>
      </c>
      <c r="B1228" t="s">
        <v>100</v>
      </c>
      <c r="C1228" s="7">
        <v>42811</v>
      </c>
      <c r="E1228" s="27">
        <v>150</v>
      </c>
      <c r="G1228" s="27" t="str">
        <f>VLOOKUP(C1228,W:Y,3,TRUE)</f>
        <v>Mar 17</v>
      </c>
      <c r="H1228" s="27">
        <f t="shared" si="19"/>
        <v>1227</v>
      </c>
      <c r="I1228" s="30" t="str">
        <f>IF(G1228='Check Register'!$E$1,H1228,"")</f>
        <v/>
      </c>
      <c r="J1228" s="16" t="str">
        <f>IFERROR(SMALL($I$2:$I$100001,H1228),"")</f>
        <v/>
      </c>
    </row>
    <row r="1229" spans="1:10" x14ac:dyDescent="0.3">
      <c r="A1229" t="s">
        <v>170</v>
      </c>
      <c r="B1229" t="s">
        <v>171</v>
      </c>
      <c r="C1229" s="7">
        <v>42811</v>
      </c>
      <c r="E1229" s="27">
        <v>3584.45</v>
      </c>
      <c r="G1229" s="27" t="str">
        <f>VLOOKUP(C1229,W:Y,3,TRUE)</f>
        <v>Mar 17</v>
      </c>
      <c r="H1229" s="27">
        <f t="shared" si="19"/>
        <v>1228</v>
      </c>
      <c r="I1229" s="30" t="str">
        <f>IF(G1229='Check Register'!$E$1,H1229,"")</f>
        <v/>
      </c>
      <c r="J1229" s="16" t="str">
        <f>IFERROR(SMALL($I$2:$I$100001,H1229),"")</f>
        <v/>
      </c>
    </row>
    <row r="1230" spans="1:10" x14ac:dyDescent="0.3">
      <c r="A1230" t="s">
        <v>5</v>
      </c>
      <c r="B1230" t="s">
        <v>6</v>
      </c>
      <c r="C1230" s="7">
        <v>42811</v>
      </c>
      <c r="E1230" s="27">
        <v>252701.18</v>
      </c>
      <c r="G1230" s="27" t="str">
        <f>VLOOKUP(C1230,W:Y,3,TRUE)</f>
        <v>Mar 17</v>
      </c>
      <c r="H1230" s="27">
        <f t="shared" si="19"/>
        <v>1229</v>
      </c>
      <c r="I1230" s="30" t="str">
        <f>IF(G1230='Check Register'!$E$1,H1230,"")</f>
        <v/>
      </c>
      <c r="J1230" s="16" t="str">
        <f>IFERROR(SMALL($I$2:$I$100001,H1230),"")</f>
        <v/>
      </c>
    </row>
    <row r="1231" spans="1:10" x14ac:dyDescent="0.3">
      <c r="A1231" t="s">
        <v>84</v>
      </c>
      <c r="B1231" t="s">
        <v>85</v>
      </c>
      <c r="C1231" s="7">
        <v>42811</v>
      </c>
      <c r="E1231" s="27">
        <v>1923</v>
      </c>
      <c r="G1231" s="27" t="str">
        <f>VLOOKUP(C1231,W:Y,3,TRUE)</f>
        <v>Mar 17</v>
      </c>
      <c r="H1231" s="27">
        <f t="shared" si="19"/>
        <v>1230</v>
      </c>
      <c r="I1231" s="30" t="str">
        <f>IF(G1231='Check Register'!$E$1,H1231,"")</f>
        <v/>
      </c>
      <c r="J1231" s="16" t="str">
        <f>IFERROR(SMALL($I$2:$I$100001,H1231),"")</f>
        <v/>
      </c>
    </row>
    <row r="1232" spans="1:10" x14ac:dyDescent="0.3">
      <c r="A1232" t="s">
        <v>86</v>
      </c>
      <c r="B1232" t="s">
        <v>45</v>
      </c>
      <c r="C1232" s="7">
        <v>42811</v>
      </c>
      <c r="E1232" s="27">
        <v>420.25</v>
      </c>
      <c r="G1232" s="27" t="str">
        <f>VLOOKUP(C1232,W:Y,3,TRUE)</f>
        <v>Mar 17</v>
      </c>
      <c r="H1232" s="27">
        <f t="shared" si="19"/>
        <v>1231</v>
      </c>
      <c r="I1232" s="30" t="str">
        <f>IF(G1232='Check Register'!$E$1,H1232,"")</f>
        <v/>
      </c>
      <c r="J1232" s="16" t="str">
        <f>IFERROR(SMALL($I$2:$I$100001,H1232),"")</f>
        <v/>
      </c>
    </row>
    <row r="1233" spans="1:10" x14ac:dyDescent="0.3">
      <c r="A1233" t="s">
        <v>126</v>
      </c>
      <c r="B1233" t="s">
        <v>12</v>
      </c>
      <c r="C1233" s="7">
        <v>42811</v>
      </c>
      <c r="E1233" s="27">
        <v>12.82</v>
      </c>
      <c r="G1233" s="27" t="str">
        <f>VLOOKUP(C1233,W:Y,3,TRUE)</f>
        <v>Mar 17</v>
      </c>
      <c r="H1233" s="27">
        <f t="shared" si="19"/>
        <v>1232</v>
      </c>
      <c r="I1233" s="30" t="str">
        <f>IF(G1233='Check Register'!$E$1,H1233,"")</f>
        <v/>
      </c>
      <c r="J1233" s="16" t="str">
        <f>IFERROR(SMALL($I$2:$I$100001,H1233),"")</f>
        <v/>
      </c>
    </row>
    <row r="1234" spans="1:10" x14ac:dyDescent="0.3">
      <c r="A1234" t="s">
        <v>255</v>
      </c>
      <c r="B1234" t="s">
        <v>43</v>
      </c>
      <c r="C1234" s="7">
        <v>42818</v>
      </c>
      <c r="E1234" s="27">
        <v>9539.2900000000009</v>
      </c>
      <c r="G1234" s="27" t="str">
        <f>VLOOKUP(C1234,W:Y,3,TRUE)</f>
        <v>Mar 17</v>
      </c>
      <c r="H1234" s="27">
        <f t="shared" si="19"/>
        <v>1233</v>
      </c>
      <c r="I1234" s="30" t="str">
        <f>IF(G1234='Check Register'!$E$1,H1234,"")</f>
        <v/>
      </c>
      <c r="J1234" s="16" t="str">
        <f>IFERROR(SMALL($I$2:$I$100001,H1234),"")</f>
        <v/>
      </c>
    </row>
    <row r="1235" spans="1:10" x14ac:dyDescent="0.3">
      <c r="A1235" t="s">
        <v>130</v>
      </c>
      <c r="B1235" t="s">
        <v>131</v>
      </c>
      <c r="C1235" s="7">
        <v>42818</v>
      </c>
      <c r="E1235" s="27">
        <v>313.39999999999998</v>
      </c>
      <c r="G1235" s="27" t="str">
        <f>VLOOKUP(C1235,W:Y,3,TRUE)</f>
        <v>Mar 17</v>
      </c>
      <c r="H1235" s="27">
        <f t="shared" si="19"/>
        <v>1234</v>
      </c>
      <c r="I1235" s="30" t="str">
        <f>IF(G1235='Check Register'!$E$1,H1235,"")</f>
        <v/>
      </c>
      <c r="J1235" s="16" t="str">
        <f>IFERROR(SMALL($I$2:$I$100001,H1235),"")</f>
        <v/>
      </c>
    </row>
    <row r="1236" spans="1:10" x14ac:dyDescent="0.3">
      <c r="A1236" t="s">
        <v>130</v>
      </c>
      <c r="B1236" t="s">
        <v>208</v>
      </c>
      <c r="C1236" s="7">
        <v>42818</v>
      </c>
      <c r="E1236" s="27">
        <v>142.5</v>
      </c>
      <c r="G1236" s="27" t="str">
        <f>VLOOKUP(C1236,W:Y,3,TRUE)</f>
        <v>Mar 17</v>
      </c>
      <c r="H1236" s="27">
        <f t="shared" si="19"/>
        <v>1235</v>
      </c>
      <c r="I1236" s="30" t="str">
        <f>IF(G1236='Check Register'!$E$1,H1236,"")</f>
        <v/>
      </c>
      <c r="J1236" s="16" t="str">
        <f>IFERROR(SMALL($I$2:$I$100001,H1236),"")</f>
        <v/>
      </c>
    </row>
    <row r="1237" spans="1:10" x14ac:dyDescent="0.3">
      <c r="A1237" t="s">
        <v>132</v>
      </c>
      <c r="B1237" t="s">
        <v>20</v>
      </c>
      <c r="C1237" s="7">
        <v>42818</v>
      </c>
      <c r="E1237" s="27">
        <v>440.4</v>
      </c>
      <c r="G1237" s="27" t="str">
        <f>VLOOKUP(C1237,W:Y,3,TRUE)</f>
        <v>Mar 17</v>
      </c>
      <c r="H1237" s="27">
        <f t="shared" si="19"/>
        <v>1236</v>
      </c>
      <c r="I1237" s="30" t="str">
        <f>IF(G1237='Check Register'!$E$1,H1237,"")</f>
        <v/>
      </c>
      <c r="J1237" s="16" t="str">
        <f>IFERROR(SMALL($I$2:$I$100001,H1237),"")</f>
        <v/>
      </c>
    </row>
    <row r="1238" spans="1:10" x14ac:dyDescent="0.3">
      <c r="A1238" t="s">
        <v>133</v>
      </c>
      <c r="B1238" t="s">
        <v>8</v>
      </c>
      <c r="C1238" s="7">
        <v>42818</v>
      </c>
      <c r="E1238" s="27">
        <v>616.24</v>
      </c>
      <c r="G1238" s="27" t="str">
        <f>VLOOKUP(C1238,W:Y,3,TRUE)</f>
        <v>Mar 17</v>
      </c>
      <c r="H1238" s="27">
        <f t="shared" si="19"/>
        <v>1237</v>
      </c>
      <c r="I1238" s="30" t="str">
        <f>IF(G1238='Check Register'!$E$1,H1238,"")</f>
        <v/>
      </c>
      <c r="J1238" s="16" t="str">
        <f>IFERROR(SMALL($I$2:$I$100001,H1238),"")</f>
        <v/>
      </c>
    </row>
    <row r="1239" spans="1:10" x14ac:dyDescent="0.3">
      <c r="A1239" t="s">
        <v>270</v>
      </c>
      <c r="B1239" t="s">
        <v>131</v>
      </c>
      <c r="C1239" s="7">
        <v>42818</v>
      </c>
      <c r="E1239" s="27">
        <v>86.06</v>
      </c>
      <c r="G1239" s="27" t="str">
        <f>VLOOKUP(C1239,W:Y,3,TRUE)</f>
        <v>Mar 17</v>
      </c>
      <c r="H1239" s="27">
        <f t="shared" si="19"/>
        <v>1238</v>
      </c>
      <c r="I1239" s="30" t="str">
        <f>IF(G1239='Check Register'!$E$1,H1239,"")</f>
        <v/>
      </c>
      <c r="J1239" s="16" t="str">
        <f>IFERROR(SMALL($I$2:$I$100001,H1239),"")</f>
        <v/>
      </c>
    </row>
    <row r="1240" spans="1:10" x14ac:dyDescent="0.3">
      <c r="A1240" t="s">
        <v>270</v>
      </c>
      <c r="B1240" t="s">
        <v>16</v>
      </c>
      <c r="C1240" s="7">
        <v>42818</v>
      </c>
      <c r="E1240" s="27">
        <v>438</v>
      </c>
      <c r="G1240" s="27" t="str">
        <f>VLOOKUP(C1240,W:Y,3,TRUE)</f>
        <v>Mar 17</v>
      </c>
      <c r="H1240" s="27">
        <f t="shared" si="19"/>
        <v>1239</v>
      </c>
      <c r="I1240" s="30" t="str">
        <f>IF(G1240='Check Register'!$E$1,H1240,"")</f>
        <v/>
      </c>
      <c r="J1240" s="16" t="str">
        <f>IFERROR(SMALL($I$2:$I$100001,H1240),"")</f>
        <v/>
      </c>
    </row>
    <row r="1241" spans="1:10" x14ac:dyDescent="0.3">
      <c r="A1241" t="s">
        <v>137</v>
      </c>
      <c r="B1241" t="s">
        <v>18</v>
      </c>
      <c r="C1241" s="7">
        <v>42818</v>
      </c>
      <c r="E1241" s="27">
        <v>104.93</v>
      </c>
      <c r="G1241" s="27" t="str">
        <f>VLOOKUP(C1241,W:Y,3,TRUE)</f>
        <v>Mar 17</v>
      </c>
      <c r="H1241" s="27">
        <f t="shared" si="19"/>
        <v>1240</v>
      </c>
      <c r="I1241" s="30" t="str">
        <f>IF(G1241='Check Register'!$E$1,H1241,"")</f>
        <v/>
      </c>
      <c r="J1241" s="16" t="str">
        <f>IFERROR(SMALL($I$2:$I$100001,H1241),"")</f>
        <v/>
      </c>
    </row>
    <row r="1242" spans="1:10" x14ac:dyDescent="0.3">
      <c r="A1242" t="s">
        <v>138</v>
      </c>
      <c r="B1242" t="s">
        <v>139</v>
      </c>
      <c r="C1242" s="7">
        <v>42818</v>
      </c>
      <c r="E1242" s="27">
        <v>11775.99</v>
      </c>
      <c r="G1242" s="27" t="str">
        <f>VLOOKUP(C1242,W:Y,3,TRUE)</f>
        <v>Mar 17</v>
      </c>
      <c r="H1242" s="27">
        <f t="shared" si="19"/>
        <v>1241</v>
      </c>
      <c r="I1242" s="30" t="str">
        <f>IF(G1242='Check Register'!$E$1,H1242,"")</f>
        <v/>
      </c>
      <c r="J1242" s="16" t="str">
        <f>IFERROR(SMALL($I$2:$I$100001,H1242),"")</f>
        <v/>
      </c>
    </row>
    <row r="1243" spans="1:10" x14ac:dyDescent="0.3">
      <c r="A1243" t="s">
        <v>221</v>
      </c>
      <c r="B1243" t="s">
        <v>8</v>
      </c>
      <c r="C1243" s="7">
        <v>42818</v>
      </c>
      <c r="E1243" s="27">
        <v>600</v>
      </c>
      <c r="G1243" s="27" t="str">
        <f>VLOOKUP(C1243,W:Y,3,TRUE)</f>
        <v>Mar 17</v>
      </c>
      <c r="H1243" s="27">
        <f t="shared" si="19"/>
        <v>1242</v>
      </c>
      <c r="I1243" s="30" t="str">
        <f>IF(G1243='Check Register'!$E$1,H1243,"")</f>
        <v/>
      </c>
      <c r="J1243" s="16" t="str">
        <f>IFERROR(SMALL($I$2:$I$100001,H1243),"")</f>
        <v/>
      </c>
    </row>
    <row r="1244" spans="1:10" x14ac:dyDescent="0.3">
      <c r="A1244" t="s">
        <v>323</v>
      </c>
      <c r="B1244" t="s">
        <v>106</v>
      </c>
      <c r="C1244" s="7">
        <v>42818</v>
      </c>
      <c r="E1244" s="27">
        <v>322.99</v>
      </c>
      <c r="G1244" s="27" t="str">
        <f>VLOOKUP(C1244,W:Y,3,TRUE)</f>
        <v>Mar 17</v>
      </c>
      <c r="H1244" s="27">
        <f t="shared" si="19"/>
        <v>1243</v>
      </c>
      <c r="I1244" s="30" t="str">
        <f>IF(G1244='Check Register'!$E$1,H1244,"")</f>
        <v/>
      </c>
      <c r="J1244" s="16" t="str">
        <f>IFERROR(SMALL($I$2:$I$100001,H1244),"")</f>
        <v/>
      </c>
    </row>
    <row r="1245" spans="1:10" x14ac:dyDescent="0.3">
      <c r="A1245" t="s">
        <v>324</v>
      </c>
      <c r="B1245" t="s">
        <v>66</v>
      </c>
      <c r="C1245" s="7">
        <v>42818</v>
      </c>
      <c r="E1245" s="27">
        <v>500</v>
      </c>
      <c r="G1245" s="27" t="str">
        <f>VLOOKUP(C1245,W:Y,3,TRUE)</f>
        <v>Mar 17</v>
      </c>
      <c r="H1245" s="27">
        <f t="shared" si="19"/>
        <v>1244</v>
      </c>
      <c r="I1245" s="30" t="str">
        <f>IF(G1245='Check Register'!$E$1,H1245,"")</f>
        <v/>
      </c>
      <c r="J1245" s="16" t="str">
        <f>IFERROR(SMALL($I$2:$I$100001,H1245),"")</f>
        <v/>
      </c>
    </row>
    <row r="1246" spans="1:10" x14ac:dyDescent="0.3">
      <c r="A1246" t="s">
        <v>179</v>
      </c>
      <c r="B1246" t="s">
        <v>180</v>
      </c>
      <c r="C1246" s="7">
        <v>42818</v>
      </c>
      <c r="E1246" s="27">
        <v>355.5</v>
      </c>
      <c r="G1246" s="27" t="str">
        <f>VLOOKUP(C1246,W:Y,3,TRUE)</f>
        <v>Mar 17</v>
      </c>
      <c r="H1246" s="27">
        <f t="shared" si="19"/>
        <v>1245</v>
      </c>
      <c r="I1246" s="30" t="str">
        <f>IF(G1246='Check Register'!$E$1,H1246,"")</f>
        <v/>
      </c>
      <c r="J1246" s="16" t="str">
        <f>IFERROR(SMALL($I$2:$I$100001,H1246),"")</f>
        <v/>
      </c>
    </row>
    <row r="1247" spans="1:10" x14ac:dyDescent="0.3">
      <c r="A1247" t="s">
        <v>101</v>
      </c>
      <c r="B1247" t="s">
        <v>102</v>
      </c>
      <c r="C1247" s="7">
        <v>42818</v>
      </c>
      <c r="E1247" s="27">
        <v>10526.5</v>
      </c>
      <c r="G1247" s="27" t="str">
        <f>VLOOKUP(C1247,W:Y,3,TRUE)</f>
        <v>Mar 17</v>
      </c>
      <c r="H1247" s="27">
        <f t="shared" si="19"/>
        <v>1246</v>
      </c>
      <c r="I1247" s="30" t="str">
        <f>IF(G1247='Check Register'!$E$1,H1247,"")</f>
        <v/>
      </c>
      <c r="J1247" s="16" t="str">
        <f>IFERROR(SMALL($I$2:$I$100001,H1247),"")</f>
        <v/>
      </c>
    </row>
    <row r="1248" spans="1:10" x14ac:dyDescent="0.3">
      <c r="A1248" t="s">
        <v>29</v>
      </c>
      <c r="B1248" t="s">
        <v>8</v>
      </c>
      <c r="C1248" s="7">
        <v>42818</v>
      </c>
      <c r="E1248" s="27">
        <v>71.64</v>
      </c>
      <c r="G1248" s="27" t="str">
        <f>VLOOKUP(C1248,W:Y,3,TRUE)</f>
        <v>Mar 17</v>
      </c>
      <c r="H1248" s="27">
        <f t="shared" si="19"/>
        <v>1247</v>
      </c>
      <c r="I1248" s="30" t="str">
        <f>IF(G1248='Check Register'!$E$1,H1248,"")</f>
        <v/>
      </c>
      <c r="J1248" s="16" t="str">
        <f>IFERROR(SMALL($I$2:$I$100001,H1248),"")</f>
        <v/>
      </c>
    </row>
    <row r="1249" spans="1:10" x14ac:dyDescent="0.3">
      <c r="A1249" t="s">
        <v>32</v>
      </c>
      <c r="B1249" t="s">
        <v>33</v>
      </c>
      <c r="C1249" s="7">
        <v>42818</v>
      </c>
      <c r="E1249" s="27">
        <v>1718.33</v>
      </c>
      <c r="G1249" s="27" t="str">
        <f>VLOOKUP(C1249,W:Y,3,TRUE)</f>
        <v>Mar 17</v>
      </c>
      <c r="H1249" s="27">
        <f t="shared" si="19"/>
        <v>1248</v>
      </c>
      <c r="I1249" s="30" t="str">
        <f>IF(G1249='Check Register'!$E$1,H1249,"")</f>
        <v/>
      </c>
      <c r="J1249" s="16" t="str">
        <f>IFERROR(SMALL($I$2:$I$100001,H1249),"")</f>
        <v/>
      </c>
    </row>
    <row r="1250" spans="1:10" x14ac:dyDescent="0.3">
      <c r="A1250" t="s">
        <v>197</v>
      </c>
      <c r="B1250" t="s">
        <v>43</v>
      </c>
      <c r="C1250" s="7">
        <v>42818</v>
      </c>
      <c r="E1250" s="27">
        <v>3109</v>
      </c>
      <c r="G1250" s="27" t="str">
        <f>VLOOKUP(C1250,W:Y,3,TRUE)</f>
        <v>Mar 17</v>
      </c>
      <c r="H1250" s="27">
        <f t="shared" si="19"/>
        <v>1249</v>
      </c>
      <c r="I1250" s="30" t="str">
        <f>IF(G1250='Check Register'!$E$1,H1250,"")</f>
        <v/>
      </c>
      <c r="J1250" s="16" t="str">
        <f>IFERROR(SMALL($I$2:$I$100001,H1250),"")</f>
        <v/>
      </c>
    </row>
    <row r="1251" spans="1:10" x14ac:dyDescent="0.3">
      <c r="A1251" t="s">
        <v>222</v>
      </c>
      <c r="B1251" t="s">
        <v>67</v>
      </c>
      <c r="C1251" s="7">
        <v>42818</v>
      </c>
      <c r="E1251" s="27">
        <v>126</v>
      </c>
      <c r="G1251" s="27" t="str">
        <f>VLOOKUP(C1251,W:Y,3,TRUE)</f>
        <v>Mar 17</v>
      </c>
      <c r="H1251" s="27">
        <f t="shared" si="19"/>
        <v>1250</v>
      </c>
      <c r="I1251" s="30" t="str">
        <f>IF(G1251='Check Register'!$E$1,H1251,"")</f>
        <v/>
      </c>
      <c r="J1251" s="16" t="str">
        <f>IFERROR(SMALL($I$2:$I$100001,H1251),"")</f>
        <v/>
      </c>
    </row>
    <row r="1252" spans="1:10" x14ac:dyDescent="0.3">
      <c r="A1252" t="s">
        <v>281</v>
      </c>
      <c r="B1252" t="s">
        <v>12</v>
      </c>
      <c r="C1252" s="7">
        <v>42818</v>
      </c>
      <c r="E1252" s="27">
        <v>150.27000000000001</v>
      </c>
      <c r="G1252" s="27" t="str">
        <f>VLOOKUP(C1252,W:Y,3,TRUE)</f>
        <v>Mar 17</v>
      </c>
      <c r="H1252" s="27">
        <f t="shared" si="19"/>
        <v>1251</v>
      </c>
      <c r="I1252" s="30" t="str">
        <f>IF(G1252='Check Register'!$E$1,H1252,"")</f>
        <v/>
      </c>
      <c r="J1252" s="16" t="str">
        <f>IFERROR(SMALL($I$2:$I$100001,H1252),"")</f>
        <v/>
      </c>
    </row>
    <row r="1253" spans="1:10" x14ac:dyDescent="0.3">
      <c r="A1253" t="s">
        <v>107</v>
      </c>
      <c r="B1253" t="s">
        <v>28</v>
      </c>
      <c r="C1253" s="7">
        <v>42818</v>
      </c>
      <c r="E1253" s="27">
        <v>19590</v>
      </c>
      <c r="G1253" s="27" t="str">
        <f>VLOOKUP(C1253,W:Y,3,TRUE)</f>
        <v>Mar 17</v>
      </c>
      <c r="H1253" s="27">
        <f t="shared" si="19"/>
        <v>1252</v>
      </c>
      <c r="I1253" s="30" t="str">
        <f>IF(G1253='Check Register'!$E$1,H1253,"")</f>
        <v/>
      </c>
      <c r="J1253" s="16" t="str">
        <f>IFERROR(SMALL($I$2:$I$100001,H1253),"")</f>
        <v/>
      </c>
    </row>
    <row r="1254" spans="1:10" x14ac:dyDescent="0.3">
      <c r="A1254" t="s">
        <v>151</v>
      </c>
      <c r="B1254" t="s">
        <v>16</v>
      </c>
      <c r="C1254" s="7">
        <v>42818</v>
      </c>
      <c r="E1254" s="27">
        <v>34.51</v>
      </c>
      <c r="G1254" s="27" t="str">
        <f>VLOOKUP(C1254,W:Y,3,TRUE)</f>
        <v>Mar 17</v>
      </c>
      <c r="H1254" s="27">
        <f t="shared" si="19"/>
        <v>1253</v>
      </c>
      <c r="I1254" s="30" t="str">
        <f>IF(G1254='Check Register'!$E$1,H1254,"")</f>
        <v/>
      </c>
      <c r="J1254" s="16" t="str">
        <f>IFERROR(SMALL($I$2:$I$100001,H1254),"")</f>
        <v/>
      </c>
    </row>
    <row r="1255" spans="1:10" x14ac:dyDescent="0.3">
      <c r="A1255" t="s">
        <v>151</v>
      </c>
      <c r="B1255" t="s">
        <v>81</v>
      </c>
      <c r="C1255" s="7">
        <v>42818</v>
      </c>
      <c r="E1255" s="27">
        <v>280.95</v>
      </c>
      <c r="G1255" s="27" t="str">
        <f>VLOOKUP(C1255,W:Y,3,TRUE)</f>
        <v>Mar 17</v>
      </c>
      <c r="H1255" s="27">
        <f t="shared" si="19"/>
        <v>1254</v>
      </c>
      <c r="I1255" s="30" t="str">
        <f>IF(G1255='Check Register'!$E$1,H1255,"")</f>
        <v/>
      </c>
      <c r="J1255" s="16" t="str">
        <f>IFERROR(SMALL($I$2:$I$100001,H1255),"")</f>
        <v/>
      </c>
    </row>
    <row r="1256" spans="1:10" x14ac:dyDescent="0.3">
      <c r="A1256" t="s">
        <v>325</v>
      </c>
      <c r="B1256" t="s">
        <v>12</v>
      </c>
      <c r="C1256" s="7">
        <v>42818</v>
      </c>
      <c r="E1256" s="27">
        <v>15.27</v>
      </c>
      <c r="G1256" s="27" t="str">
        <f>VLOOKUP(C1256,W:Y,3,TRUE)</f>
        <v>Mar 17</v>
      </c>
      <c r="H1256" s="27">
        <f t="shared" si="19"/>
        <v>1255</v>
      </c>
      <c r="I1256" s="30" t="str">
        <f>IF(G1256='Check Register'!$E$1,H1256,"")</f>
        <v/>
      </c>
      <c r="J1256" s="16" t="str">
        <f>IFERROR(SMALL($I$2:$I$100001,H1256),"")</f>
        <v/>
      </c>
    </row>
    <row r="1257" spans="1:10" x14ac:dyDescent="0.3">
      <c r="A1257" t="s">
        <v>325</v>
      </c>
      <c r="B1257" t="s">
        <v>81</v>
      </c>
      <c r="C1257" s="7">
        <v>42818</v>
      </c>
      <c r="E1257" s="27">
        <v>220.9</v>
      </c>
      <c r="G1257" s="27" t="str">
        <f>VLOOKUP(C1257,W:Y,3,TRUE)</f>
        <v>Mar 17</v>
      </c>
      <c r="H1257" s="27">
        <f t="shared" si="19"/>
        <v>1256</v>
      </c>
      <c r="I1257" s="30" t="str">
        <f>IF(G1257='Check Register'!$E$1,H1257,"")</f>
        <v/>
      </c>
      <c r="J1257" s="16" t="str">
        <f>IFERROR(SMALL($I$2:$I$100001,H1257),"")</f>
        <v/>
      </c>
    </row>
    <row r="1258" spans="1:10" x14ac:dyDescent="0.3">
      <c r="A1258" t="s">
        <v>51</v>
      </c>
      <c r="B1258" t="s">
        <v>22</v>
      </c>
      <c r="C1258" s="7">
        <v>42818</v>
      </c>
      <c r="E1258" s="27">
        <v>210</v>
      </c>
      <c r="G1258" s="27" t="str">
        <f>VLOOKUP(C1258,W:Y,3,TRUE)</f>
        <v>Mar 17</v>
      </c>
      <c r="H1258" s="27">
        <f t="shared" si="19"/>
        <v>1257</v>
      </c>
      <c r="I1258" s="30" t="str">
        <f>IF(G1258='Check Register'!$E$1,H1258,"")</f>
        <v/>
      </c>
      <c r="J1258" s="16" t="str">
        <f>IFERROR(SMALL($I$2:$I$100001,H1258),"")</f>
        <v/>
      </c>
    </row>
    <row r="1259" spans="1:10" x14ac:dyDescent="0.3">
      <c r="A1259" t="s">
        <v>112</v>
      </c>
      <c r="B1259" t="s">
        <v>16</v>
      </c>
      <c r="C1259" s="7">
        <v>42818</v>
      </c>
      <c r="E1259" s="27">
        <v>173.93</v>
      </c>
      <c r="G1259" s="27" t="str">
        <f>VLOOKUP(C1259,W:Y,3,TRUE)</f>
        <v>Mar 17</v>
      </c>
      <c r="H1259" s="27">
        <f t="shared" si="19"/>
        <v>1258</v>
      </c>
      <c r="I1259" s="30" t="str">
        <f>IF(G1259='Check Register'!$E$1,H1259,"")</f>
        <v/>
      </c>
      <c r="J1259" s="16" t="str">
        <f>IFERROR(SMALL($I$2:$I$100001,H1259),"")</f>
        <v/>
      </c>
    </row>
    <row r="1260" spans="1:10" x14ac:dyDescent="0.3">
      <c r="A1260" t="s">
        <v>53</v>
      </c>
      <c r="B1260" t="s">
        <v>8</v>
      </c>
      <c r="C1260" s="7">
        <v>42818</v>
      </c>
      <c r="E1260" s="27">
        <v>43.36</v>
      </c>
      <c r="G1260" s="27" t="str">
        <f>VLOOKUP(C1260,W:Y,3,TRUE)</f>
        <v>Mar 17</v>
      </c>
      <c r="H1260" s="27">
        <f t="shared" si="19"/>
        <v>1259</v>
      </c>
      <c r="I1260" s="30" t="str">
        <f>IF(G1260='Check Register'!$E$1,H1260,"")</f>
        <v/>
      </c>
      <c r="J1260" s="16" t="str">
        <f>IFERROR(SMALL($I$2:$I$100001,H1260),"")</f>
        <v/>
      </c>
    </row>
    <row r="1261" spans="1:10" x14ac:dyDescent="0.3">
      <c r="A1261" t="s">
        <v>54</v>
      </c>
      <c r="B1261" t="s">
        <v>35</v>
      </c>
      <c r="C1261" s="7">
        <v>42818</v>
      </c>
      <c r="E1261" s="27">
        <v>392</v>
      </c>
      <c r="G1261" s="27" t="str">
        <f>VLOOKUP(C1261,W:Y,3,TRUE)</f>
        <v>Mar 17</v>
      </c>
      <c r="H1261" s="27">
        <f t="shared" si="19"/>
        <v>1260</v>
      </c>
      <c r="I1261" s="30" t="str">
        <f>IF(G1261='Check Register'!$E$1,H1261,"")</f>
        <v/>
      </c>
      <c r="J1261" s="16" t="str">
        <f>IFERROR(SMALL($I$2:$I$100001,H1261),"")</f>
        <v/>
      </c>
    </row>
    <row r="1262" spans="1:10" x14ac:dyDescent="0.3">
      <c r="A1262" t="s">
        <v>55</v>
      </c>
      <c r="B1262" t="s">
        <v>45</v>
      </c>
      <c r="C1262" s="7">
        <v>42818</v>
      </c>
      <c r="E1262" s="27">
        <v>2132.08</v>
      </c>
      <c r="G1262" s="27" t="str">
        <f>VLOOKUP(C1262,W:Y,3,TRUE)</f>
        <v>Mar 17</v>
      </c>
      <c r="H1262" s="27">
        <f t="shared" si="19"/>
        <v>1261</v>
      </c>
      <c r="I1262" s="30" t="str">
        <f>IF(G1262='Check Register'!$E$1,H1262,"")</f>
        <v/>
      </c>
      <c r="J1262" s="16" t="str">
        <f>IFERROR(SMALL($I$2:$I$100001,H1262),"")</f>
        <v/>
      </c>
    </row>
    <row r="1263" spans="1:10" x14ac:dyDescent="0.3">
      <c r="A1263" t="s">
        <v>56</v>
      </c>
      <c r="B1263" t="s">
        <v>12</v>
      </c>
      <c r="C1263" s="7">
        <v>42818</v>
      </c>
      <c r="E1263" s="27">
        <v>378.94</v>
      </c>
      <c r="G1263" s="27" t="str">
        <f>VLOOKUP(C1263,W:Y,3,TRUE)</f>
        <v>Mar 17</v>
      </c>
      <c r="H1263" s="27">
        <f t="shared" si="19"/>
        <v>1262</v>
      </c>
      <c r="I1263" s="30" t="str">
        <f>IF(G1263='Check Register'!$E$1,H1263,"")</f>
        <v/>
      </c>
      <c r="J1263" s="16" t="str">
        <f>IFERROR(SMALL($I$2:$I$100001,H1263),"")</f>
        <v/>
      </c>
    </row>
    <row r="1264" spans="1:10" x14ac:dyDescent="0.3">
      <c r="A1264" t="s">
        <v>56</v>
      </c>
      <c r="B1264" t="s">
        <v>106</v>
      </c>
      <c r="C1264" s="7">
        <v>42818</v>
      </c>
      <c r="E1264" s="27">
        <v>264.3</v>
      </c>
      <c r="G1264" s="27" t="str">
        <f>VLOOKUP(C1264,W:Y,3,TRUE)</f>
        <v>Mar 17</v>
      </c>
      <c r="H1264" s="27">
        <f t="shared" si="19"/>
        <v>1263</v>
      </c>
      <c r="I1264" s="30" t="str">
        <f>IF(G1264='Check Register'!$E$1,H1264,"")</f>
        <v/>
      </c>
      <c r="J1264" s="16" t="str">
        <f>IFERROR(SMALL($I$2:$I$100001,H1264),"")</f>
        <v/>
      </c>
    </row>
    <row r="1265" spans="1:10" x14ac:dyDescent="0.3">
      <c r="A1265" t="s">
        <v>57</v>
      </c>
      <c r="B1265" t="s">
        <v>8</v>
      </c>
      <c r="C1265" s="7">
        <v>42818</v>
      </c>
      <c r="E1265" s="27">
        <v>7.63</v>
      </c>
      <c r="G1265" s="27" t="str">
        <f>VLOOKUP(C1265,W:Y,3,TRUE)</f>
        <v>Mar 17</v>
      </c>
      <c r="H1265" s="27">
        <f t="shared" si="19"/>
        <v>1264</v>
      </c>
      <c r="I1265" s="30" t="str">
        <f>IF(G1265='Check Register'!$E$1,H1265,"")</f>
        <v/>
      </c>
      <c r="J1265" s="16" t="str">
        <f>IFERROR(SMALL($I$2:$I$100001,H1265),"")</f>
        <v/>
      </c>
    </row>
    <row r="1266" spans="1:10" x14ac:dyDescent="0.3">
      <c r="A1266" t="s">
        <v>63</v>
      </c>
      <c r="B1266" t="s">
        <v>22</v>
      </c>
      <c r="C1266" s="7">
        <v>42818</v>
      </c>
      <c r="E1266" s="27">
        <v>95</v>
      </c>
      <c r="G1266" s="27" t="str">
        <f>VLOOKUP(C1266,W:Y,3,TRUE)</f>
        <v>Mar 17</v>
      </c>
      <c r="H1266" s="27">
        <f t="shared" si="19"/>
        <v>1265</v>
      </c>
      <c r="I1266" s="30" t="str">
        <f>IF(G1266='Check Register'!$E$1,H1266,"")</f>
        <v/>
      </c>
      <c r="J1266" s="16" t="str">
        <f>IFERROR(SMALL($I$2:$I$100001,H1266),"")</f>
        <v/>
      </c>
    </row>
    <row r="1267" spans="1:10" x14ac:dyDescent="0.3">
      <c r="A1267" t="s">
        <v>326</v>
      </c>
      <c r="B1267" t="s">
        <v>203</v>
      </c>
      <c r="C1267" s="7">
        <v>42818</v>
      </c>
      <c r="E1267" s="27">
        <v>1317</v>
      </c>
      <c r="G1267" s="27" t="str">
        <f>VLOOKUP(C1267,W:Y,3,TRUE)</f>
        <v>Mar 17</v>
      </c>
      <c r="H1267" s="27">
        <f t="shared" si="19"/>
        <v>1266</v>
      </c>
      <c r="I1267" s="30" t="str">
        <f>IF(G1267='Check Register'!$E$1,H1267,"")</f>
        <v/>
      </c>
      <c r="J1267" s="16" t="str">
        <f>IFERROR(SMALL($I$2:$I$100001,H1267),"")</f>
        <v/>
      </c>
    </row>
    <row r="1268" spans="1:10" x14ac:dyDescent="0.3">
      <c r="A1268" t="s">
        <v>162</v>
      </c>
      <c r="B1268" t="s">
        <v>39</v>
      </c>
      <c r="C1268" s="7">
        <v>42818</v>
      </c>
      <c r="E1268" s="27">
        <v>14000</v>
      </c>
      <c r="G1268" s="27" t="str">
        <f>VLOOKUP(C1268,W:Y,3,TRUE)</f>
        <v>Mar 17</v>
      </c>
      <c r="H1268" s="27">
        <f t="shared" si="19"/>
        <v>1267</v>
      </c>
      <c r="I1268" s="30" t="str">
        <f>IF(G1268='Check Register'!$E$1,H1268,"")</f>
        <v/>
      </c>
      <c r="J1268" s="16" t="str">
        <f>IFERROR(SMALL($I$2:$I$100001,H1268),"")</f>
        <v/>
      </c>
    </row>
    <row r="1269" spans="1:10" x14ac:dyDescent="0.3">
      <c r="A1269" t="s">
        <v>123</v>
      </c>
      <c r="B1269" t="s">
        <v>22</v>
      </c>
      <c r="C1269" s="7">
        <v>42818</v>
      </c>
      <c r="E1269" s="27">
        <v>4000</v>
      </c>
      <c r="G1269" s="27" t="str">
        <f>VLOOKUP(C1269,W:Y,3,TRUE)</f>
        <v>Mar 17</v>
      </c>
      <c r="H1269" s="27">
        <f t="shared" si="19"/>
        <v>1268</v>
      </c>
      <c r="I1269" s="30" t="str">
        <f>IF(G1269='Check Register'!$E$1,H1269,"")</f>
        <v/>
      </c>
      <c r="J1269" s="16" t="str">
        <f>IFERROR(SMALL($I$2:$I$100001,H1269),"")</f>
        <v/>
      </c>
    </row>
    <row r="1270" spans="1:10" x14ac:dyDescent="0.3">
      <c r="A1270" t="s">
        <v>123</v>
      </c>
      <c r="B1270" t="s">
        <v>8</v>
      </c>
      <c r="C1270" s="7">
        <v>42818</v>
      </c>
      <c r="E1270" s="27">
        <v>645</v>
      </c>
      <c r="G1270" s="27" t="str">
        <f>VLOOKUP(C1270,W:Y,3,TRUE)</f>
        <v>Mar 17</v>
      </c>
      <c r="H1270" s="27">
        <f t="shared" si="19"/>
        <v>1269</v>
      </c>
      <c r="I1270" s="30" t="str">
        <f>IF(G1270='Check Register'!$E$1,H1270,"")</f>
        <v/>
      </c>
      <c r="J1270" s="16" t="str">
        <f>IFERROR(SMALL($I$2:$I$100001,H1270),"")</f>
        <v/>
      </c>
    </row>
    <row r="1271" spans="1:10" x14ac:dyDescent="0.3">
      <c r="A1271" t="s">
        <v>165</v>
      </c>
      <c r="B1271" t="s">
        <v>8</v>
      </c>
      <c r="C1271" s="7">
        <v>42818</v>
      </c>
      <c r="E1271" s="27">
        <v>698.43</v>
      </c>
      <c r="G1271" s="27" t="str">
        <f>VLOOKUP(C1271,W:Y,3,TRUE)</f>
        <v>Mar 17</v>
      </c>
      <c r="H1271" s="27">
        <f t="shared" si="19"/>
        <v>1270</v>
      </c>
      <c r="I1271" s="30" t="str">
        <f>IF(G1271='Check Register'!$E$1,H1271,"")</f>
        <v/>
      </c>
      <c r="J1271" s="16" t="str">
        <f>IFERROR(SMALL($I$2:$I$100001,H1271),"")</f>
        <v/>
      </c>
    </row>
    <row r="1272" spans="1:10" x14ac:dyDescent="0.3">
      <c r="A1272" t="s">
        <v>76</v>
      </c>
      <c r="B1272" t="s">
        <v>166</v>
      </c>
      <c r="C1272" s="7">
        <v>42818</v>
      </c>
      <c r="E1272" s="27">
        <v>892304.7</v>
      </c>
      <c r="G1272" s="27" t="str">
        <f>VLOOKUP(C1272,W:Y,3,TRUE)</f>
        <v>Mar 17</v>
      </c>
      <c r="H1272" s="27">
        <f t="shared" si="19"/>
        <v>1271</v>
      </c>
      <c r="I1272" s="30" t="str">
        <f>IF(G1272='Check Register'!$E$1,H1272,"")</f>
        <v/>
      </c>
      <c r="J1272" s="16" t="str">
        <f>IFERROR(SMALL($I$2:$I$100001,H1272),"")</f>
        <v/>
      </c>
    </row>
    <row r="1273" spans="1:10" x14ac:dyDescent="0.3">
      <c r="A1273" t="s">
        <v>76</v>
      </c>
      <c r="B1273" t="s">
        <v>77</v>
      </c>
      <c r="C1273" s="7">
        <v>42818</v>
      </c>
      <c r="E1273" s="27">
        <v>4719.75</v>
      </c>
      <c r="G1273" s="27" t="str">
        <f>VLOOKUP(C1273,W:Y,3,TRUE)</f>
        <v>Mar 17</v>
      </c>
      <c r="H1273" s="27">
        <f t="shared" si="19"/>
        <v>1272</v>
      </c>
      <c r="I1273" s="30" t="str">
        <f>IF(G1273='Check Register'!$E$1,H1273,"")</f>
        <v/>
      </c>
      <c r="J1273" s="16" t="str">
        <f>IFERROR(SMALL($I$2:$I$100001,H1273),"")</f>
        <v/>
      </c>
    </row>
    <row r="1274" spans="1:10" x14ac:dyDescent="0.3">
      <c r="A1274" t="s">
        <v>82</v>
      </c>
      <c r="B1274" t="s">
        <v>11</v>
      </c>
      <c r="C1274" s="7">
        <v>42818</v>
      </c>
      <c r="E1274" s="27">
        <v>900.55</v>
      </c>
      <c r="G1274" s="27" t="str">
        <f>VLOOKUP(C1274,W:Y,3,TRUE)</f>
        <v>Mar 17</v>
      </c>
      <c r="H1274" s="27">
        <f t="shared" si="19"/>
        <v>1273</v>
      </c>
      <c r="I1274" s="30" t="str">
        <f>IF(G1274='Check Register'!$E$1,H1274,"")</f>
        <v/>
      </c>
      <c r="J1274" s="16" t="str">
        <f>IFERROR(SMALL($I$2:$I$100001,H1274),"")</f>
        <v/>
      </c>
    </row>
    <row r="1275" spans="1:10" x14ac:dyDescent="0.3">
      <c r="A1275" t="s">
        <v>83</v>
      </c>
      <c r="B1275" t="s">
        <v>14</v>
      </c>
      <c r="C1275" s="7">
        <v>42818</v>
      </c>
      <c r="E1275" s="27">
        <v>1777.5</v>
      </c>
      <c r="G1275" s="27" t="str">
        <f>VLOOKUP(C1275,W:Y,3,TRUE)</f>
        <v>Mar 17</v>
      </c>
      <c r="H1275" s="27">
        <f t="shared" si="19"/>
        <v>1274</v>
      </c>
      <c r="I1275" s="30" t="str">
        <f>IF(G1275='Check Register'!$E$1,H1275,"")</f>
        <v/>
      </c>
      <c r="J1275" s="16" t="str">
        <f>IFERROR(SMALL($I$2:$I$100001,H1275),"")</f>
        <v/>
      </c>
    </row>
    <row r="1276" spans="1:10" x14ac:dyDescent="0.3">
      <c r="A1276" t="s">
        <v>84</v>
      </c>
      <c r="B1276" t="s">
        <v>85</v>
      </c>
      <c r="C1276" s="7">
        <v>42818</v>
      </c>
      <c r="E1276" s="27">
        <v>444.09</v>
      </c>
      <c r="G1276" s="27" t="str">
        <f>VLOOKUP(C1276,W:Y,3,TRUE)</f>
        <v>Mar 17</v>
      </c>
      <c r="H1276" s="27">
        <f t="shared" si="19"/>
        <v>1275</v>
      </c>
      <c r="I1276" s="30" t="str">
        <f>IF(G1276='Check Register'!$E$1,H1276,"")</f>
        <v/>
      </c>
      <c r="J1276" s="16" t="str">
        <f>IFERROR(SMALL($I$2:$I$100001,H1276),"")</f>
        <v/>
      </c>
    </row>
    <row r="1277" spans="1:10" x14ac:dyDescent="0.3">
      <c r="A1277" t="s">
        <v>126</v>
      </c>
      <c r="B1277" t="s">
        <v>8</v>
      </c>
      <c r="C1277" s="7">
        <v>42818</v>
      </c>
      <c r="E1277" s="27">
        <v>135.05000000000001</v>
      </c>
      <c r="G1277" s="27" t="str">
        <f>VLOOKUP(C1277,W:Y,3,TRUE)</f>
        <v>Mar 17</v>
      </c>
      <c r="H1277" s="27">
        <f t="shared" si="19"/>
        <v>1276</v>
      </c>
      <c r="I1277" s="30" t="str">
        <f>IF(G1277='Check Register'!$E$1,H1277,"")</f>
        <v/>
      </c>
      <c r="J1277" s="16" t="str">
        <f>IFERROR(SMALL($I$2:$I$100001,H1277),"")</f>
        <v/>
      </c>
    </row>
    <row r="1278" spans="1:10" x14ac:dyDescent="0.3">
      <c r="A1278" t="s">
        <v>172</v>
      </c>
      <c r="B1278" t="s">
        <v>8</v>
      </c>
      <c r="C1278" s="7">
        <v>42825</v>
      </c>
      <c r="E1278" s="27">
        <v>244.98</v>
      </c>
      <c r="G1278" s="27" t="str">
        <f>VLOOKUP(C1278,W:Y,3,TRUE)</f>
        <v>Mar 17</v>
      </c>
      <c r="H1278" s="27">
        <f t="shared" si="19"/>
        <v>1277</v>
      </c>
      <c r="I1278" s="30" t="str">
        <f>IF(G1278='Check Register'!$E$1,H1278,"")</f>
        <v/>
      </c>
      <c r="J1278" s="16" t="str">
        <f>IFERROR(SMALL($I$2:$I$100001,H1278),"")</f>
        <v/>
      </c>
    </row>
    <row r="1279" spans="1:10" x14ac:dyDescent="0.3">
      <c r="A1279" t="s">
        <v>327</v>
      </c>
      <c r="B1279" t="s">
        <v>14</v>
      </c>
      <c r="C1279" s="7">
        <v>42825</v>
      </c>
      <c r="E1279" s="27">
        <v>209.52</v>
      </c>
      <c r="G1279" s="27" t="str">
        <f>VLOOKUP(C1279,W:Y,3,TRUE)</f>
        <v>Mar 17</v>
      </c>
      <c r="H1279" s="27">
        <f t="shared" si="19"/>
        <v>1278</v>
      </c>
      <c r="I1279" s="30" t="str">
        <f>IF(G1279='Check Register'!$E$1,H1279,"")</f>
        <v/>
      </c>
      <c r="J1279" s="16" t="str">
        <f>IFERROR(SMALL($I$2:$I$100001,H1279),"")</f>
        <v/>
      </c>
    </row>
    <row r="1280" spans="1:10" x14ac:dyDescent="0.3">
      <c r="A1280" t="s">
        <v>9</v>
      </c>
      <c r="B1280" t="s">
        <v>8</v>
      </c>
      <c r="C1280" s="7">
        <v>42825</v>
      </c>
      <c r="E1280" s="27">
        <v>1350</v>
      </c>
      <c r="G1280" s="27" t="str">
        <f>VLOOKUP(C1280,W:Y,3,TRUE)</f>
        <v>Mar 17</v>
      </c>
      <c r="H1280" s="27">
        <f t="shared" si="19"/>
        <v>1279</v>
      </c>
      <c r="I1280" s="30" t="str">
        <f>IF(G1280='Check Register'!$E$1,H1280,"")</f>
        <v/>
      </c>
      <c r="J1280" s="16" t="str">
        <f>IFERROR(SMALL($I$2:$I$100001,H1280),"")</f>
        <v/>
      </c>
    </row>
    <row r="1281" spans="1:10" x14ac:dyDescent="0.3">
      <c r="A1281" t="s">
        <v>10</v>
      </c>
      <c r="B1281" t="s">
        <v>11</v>
      </c>
      <c r="C1281" s="7">
        <v>42825</v>
      </c>
      <c r="E1281" s="27">
        <v>427.88</v>
      </c>
      <c r="G1281" s="27" t="str">
        <f>VLOOKUP(C1281,W:Y,3,TRUE)</f>
        <v>Mar 17</v>
      </c>
      <c r="H1281" s="27">
        <f t="shared" si="19"/>
        <v>1280</v>
      </c>
      <c r="I1281" s="30" t="str">
        <f>IF(G1281='Check Register'!$E$1,H1281,"")</f>
        <v/>
      </c>
      <c r="J1281" s="16" t="str">
        <f>IFERROR(SMALL($I$2:$I$100001,H1281),"")</f>
        <v/>
      </c>
    </row>
    <row r="1282" spans="1:10" x14ac:dyDescent="0.3">
      <c r="A1282" t="s">
        <v>10</v>
      </c>
      <c r="B1282" t="s">
        <v>127</v>
      </c>
      <c r="C1282" s="7">
        <v>42825</v>
      </c>
      <c r="E1282" s="27">
        <v>398.62</v>
      </c>
      <c r="G1282" s="27" t="str">
        <f>VLOOKUP(C1282,W:Y,3,TRUE)</f>
        <v>Mar 17</v>
      </c>
      <c r="H1282" s="27">
        <f t="shared" si="19"/>
        <v>1281</v>
      </c>
      <c r="I1282" s="30" t="str">
        <f>IF(G1282='Check Register'!$E$1,H1282,"")</f>
        <v/>
      </c>
      <c r="J1282" s="16" t="str">
        <f>IFERROR(SMALL($I$2:$I$100001,H1282),"")</f>
        <v/>
      </c>
    </row>
    <row r="1283" spans="1:10" x14ac:dyDescent="0.3">
      <c r="A1283" t="s">
        <v>90</v>
      </c>
      <c r="B1283" t="s">
        <v>18</v>
      </c>
      <c r="C1283" s="7">
        <v>42825</v>
      </c>
      <c r="E1283" s="27">
        <v>1643.82</v>
      </c>
      <c r="G1283" s="27" t="str">
        <f>VLOOKUP(C1283,W:Y,3,TRUE)</f>
        <v>Mar 17</v>
      </c>
      <c r="H1283" s="27">
        <f t="shared" ref="H1283:H1346" si="20">1+H1282</f>
        <v>1282</v>
      </c>
      <c r="I1283" s="30" t="str">
        <f>IF(G1283='Check Register'!$E$1,H1283,"")</f>
        <v/>
      </c>
      <c r="J1283" s="16" t="str">
        <f>IFERROR(SMALL($I$2:$I$100001,H1283),"")</f>
        <v/>
      </c>
    </row>
    <row r="1284" spans="1:10" x14ac:dyDescent="0.3">
      <c r="A1284" t="s">
        <v>175</v>
      </c>
      <c r="B1284" t="s">
        <v>43</v>
      </c>
      <c r="C1284" s="7">
        <v>42825</v>
      </c>
      <c r="E1284" s="27">
        <v>367.88</v>
      </c>
      <c r="G1284" s="27" t="str">
        <f>VLOOKUP(C1284,W:Y,3,TRUE)</f>
        <v>Mar 17</v>
      </c>
      <c r="H1284" s="27">
        <f t="shared" si="20"/>
        <v>1283</v>
      </c>
      <c r="I1284" s="30" t="str">
        <f>IF(G1284='Check Register'!$E$1,H1284,"")</f>
        <v/>
      </c>
      <c r="J1284" s="16" t="str">
        <f>IFERROR(SMALL($I$2:$I$100001,H1284),"")</f>
        <v/>
      </c>
    </row>
    <row r="1285" spans="1:10" x14ac:dyDescent="0.3">
      <c r="A1285" t="s">
        <v>175</v>
      </c>
      <c r="B1285" t="s">
        <v>45</v>
      </c>
      <c r="C1285" s="7">
        <v>42825</v>
      </c>
      <c r="E1285" s="27">
        <v>168.93</v>
      </c>
      <c r="G1285" s="27" t="str">
        <f>VLOOKUP(C1285,W:Y,3,TRUE)</f>
        <v>Mar 17</v>
      </c>
      <c r="H1285" s="27">
        <f t="shared" si="20"/>
        <v>1284</v>
      </c>
      <c r="I1285" s="30" t="str">
        <f>IF(G1285='Check Register'!$E$1,H1285,"")</f>
        <v/>
      </c>
      <c r="J1285" s="16" t="str">
        <f>IFERROR(SMALL($I$2:$I$100001,H1285),"")</f>
        <v/>
      </c>
    </row>
    <row r="1286" spans="1:10" x14ac:dyDescent="0.3">
      <c r="A1286" t="s">
        <v>136</v>
      </c>
      <c r="B1286" t="s">
        <v>22</v>
      </c>
      <c r="C1286" s="7">
        <v>42825</v>
      </c>
      <c r="E1286" s="27">
        <v>57.58</v>
      </c>
      <c r="G1286" s="27" t="str">
        <f>VLOOKUP(C1286,W:Y,3,TRUE)</f>
        <v>Mar 17</v>
      </c>
      <c r="H1286" s="27">
        <f t="shared" si="20"/>
        <v>1285</v>
      </c>
      <c r="I1286" s="30" t="str">
        <f>IF(G1286='Check Register'!$E$1,H1286,"")</f>
        <v/>
      </c>
      <c r="J1286" s="16" t="str">
        <f>IFERROR(SMALL($I$2:$I$100001,H1286),"")</f>
        <v/>
      </c>
    </row>
    <row r="1287" spans="1:10" x14ac:dyDescent="0.3">
      <c r="A1287" t="s">
        <v>137</v>
      </c>
      <c r="B1287" t="s">
        <v>18</v>
      </c>
      <c r="C1287" s="7">
        <v>42825</v>
      </c>
      <c r="E1287" s="27">
        <v>2091.71</v>
      </c>
      <c r="G1287" s="27" t="str">
        <f>VLOOKUP(C1287,W:Y,3,TRUE)</f>
        <v>Mar 17</v>
      </c>
      <c r="H1287" s="27">
        <f t="shared" si="20"/>
        <v>1286</v>
      </c>
      <c r="I1287" s="30" t="str">
        <f>IF(G1287='Check Register'!$E$1,H1287,"")</f>
        <v/>
      </c>
      <c r="J1287" s="16" t="str">
        <f>IFERROR(SMALL($I$2:$I$100001,H1287),"")</f>
        <v/>
      </c>
    </row>
    <row r="1288" spans="1:10" x14ac:dyDescent="0.3">
      <c r="A1288" t="s">
        <v>19</v>
      </c>
      <c r="B1288" t="s">
        <v>20</v>
      </c>
      <c r="C1288" s="7">
        <v>42825</v>
      </c>
      <c r="E1288" s="27">
        <v>1774.1</v>
      </c>
      <c r="G1288" s="27" t="str">
        <f>VLOOKUP(C1288,W:Y,3,TRUE)</f>
        <v>Mar 17</v>
      </c>
      <c r="H1288" s="27">
        <f t="shared" si="20"/>
        <v>1287</v>
      </c>
      <c r="I1288" s="30" t="str">
        <f>IF(G1288='Check Register'!$E$1,H1288,"")</f>
        <v/>
      </c>
      <c r="J1288" s="16" t="str">
        <f>IFERROR(SMALL($I$2:$I$100001,H1288),"")</f>
        <v/>
      </c>
    </row>
    <row r="1289" spans="1:10" x14ac:dyDescent="0.3">
      <c r="A1289" t="s">
        <v>328</v>
      </c>
      <c r="B1289" t="s">
        <v>131</v>
      </c>
      <c r="C1289" s="7">
        <v>42825</v>
      </c>
      <c r="E1289" s="27">
        <v>48</v>
      </c>
      <c r="G1289" s="27" t="str">
        <f>VLOOKUP(C1289,W:Y,3,TRUE)</f>
        <v>Mar 17</v>
      </c>
      <c r="H1289" s="27">
        <f t="shared" si="20"/>
        <v>1288</v>
      </c>
      <c r="I1289" s="30" t="str">
        <f>IF(G1289='Check Register'!$E$1,H1289,"")</f>
        <v/>
      </c>
      <c r="J1289" s="16" t="str">
        <f>IFERROR(SMALL($I$2:$I$100001,H1289),"")</f>
        <v/>
      </c>
    </row>
    <row r="1290" spans="1:10" x14ac:dyDescent="0.3">
      <c r="A1290" t="s">
        <v>97</v>
      </c>
      <c r="B1290" t="s">
        <v>6</v>
      </c>
      <c r="C1290" s="7">
        <v>42825</v>
      </c>
      <c r="E1290" s="27">
        <v>102498.5</v>
      </c>
      <c r="G1290" s="27" t="str">
        <f>VLOOKUP(C1290,W:Y,3,TRUE)</f>
        <v>Mar 17</v>
      </c>
      <c r="H1290" s="27">
        <f t="shared" si="20"/>
        <v>1289</v>
      </c>
      <c r="I1290" s="30" t="str">
        <f>IF(G1290='Check Register'!$E$1,H1290,"")</f>
        <v/>
      </c>
      <c r="J1290" s="16" t="str">
        <f>IFERROR(SMALL($I$2:$I$100001,H1290),"")</f>
        <v/>
      </c>
    </row>
    <row r="1291" spans="1:10" x14ac:dyDescent="0.3">
      <c r="A1291" t="s">
        <v>178</v>
      </c>
      <c r="B1291" t="s">
        <v>31</v>
      </c>
      <c r="C1291" s="7">
        <v>42825</v>
      </c>
      <c r="E1291" s="27">
        <v>967.82</v>
      </c>
      <c r="G1291" s="27" t="str">
        <f>VLOOKUP(C1291,W:Y,3,TRUE)</f>
        <v>Mar 17</v>
      </c>
      <c r="H1291" s="27">
        <f t="shared" si="20"/>
        <v>1290</v>
      </c>
      <c r="I1291" s="30" t="str">
        <f>IF(G1291='Check Register'!$E$1,H1291,"")</f>
        <v/>
      </c>
      <c r="J1291" s="16" t="str">
        <f>IFERROR(SMALL($I$2:$I$100001,H1291),"")</f>
        <v/>
      </c>
    </row>
    <row r="1292" spans="1:10" x14ac:dyDescent="0.3">
      <c r="A1292" t="s">
        <v>142</v>
      </c>
      <c r="B1292" t="s">
        <v>22</v>
      </c>
      <c r="C1292" s="7">
        <v>42825</v>
      </c>
      <c r="E1292" s="27">
        <v>36.75</v>
      </c>
      <c r="G1292" s="27" t="str">
        <f>VLOOKUP(C1292,W:Y,3,TRUE)</f>
        <v>Mar 17</v>
      </c>
      <c r="H1292" s="27">
        <f t="shared" si="20"/>
        <v>1291</v>
      </c>
      <c r="I1292" s="30" t="str">
        <f>IF(G1292='Check Register'!$E$1,H1292,"")</f>
        <v/>
      </c>
      <c r="J1292" s="16" t="str">
        <f>IFERROR(SMALL($I$2:$I$100001,H1292),"")</f>
        <v/>
      </c>
    </row>
    <row r="1293" spans="1:10" x14ac:dyDescent="0.3">
      <c r="A1293" t="s">
        <v>26</v>
      </c>
      <c r="B1293" t="s">
        <v>20</v>
      </c>
      <c r="C1293" s="7">
        <v>42825</v>
      </c>
      <c r="E1293" s="27">
        <v>4143.3</v>
      </c>
      <c r="G1293" s="27" t="str">
        <f>VLOOKUP(C1293,W:Y,3,TRUE)</f>
        <v>Mar 17</v>
      </c>
      <c r="H1293" s="27">
        <f t="shared" si="20"/>
        <v>1292</v>
      </c>
      <c r="I1293" s="30" t="str">
        <f>IF(G1293='Check Register'!$E$1,H1293,"")</f>
        <v/>
      </c>
      <c r="J1293" s="16" t="str">
        <f>IFERROR(SMALL($I$2:$I$100001,H1293),"")</f>
        <v/>
      </c>
    </row>
    <row r="1294" spans="1:10" x14ac:dyDescent="0.3">
      <c r="A1294" t="s">
        <v>329</v>
      </c>
      <c r="B1294" t="s">
        <v>66</v>
      </c>
      <c r="C1294" s="7">
        <v>42825</v>
      </c>
      <c r="E1294" s="27">
        <v>1000</v>
      </c>
      <c r="G1294" s="27" t="str">
        <f>VLOOKUP(C1294,W:Y,3,TRUE)</f>
        <v>Mar 17</v>
      </c>
      <c r="H1294" s="27">
        <f t="shared" si="20"/>
        <v>1293</v>
      </c>
      <c r="I1294" s="30" t="str">
        <f>IF(G1294='Check Register'!$E$1,H1294,"")</f>
        <v/>
      </c>
      <c r="J1294" s="16" t="str">
        <f>IFERROR(SMALL($I$2:$I$100001,H1294),"")</f>
        <v/>
      </c>
    </row>
    <row r="1295" spans="1:10" x14ac:dyDescent="0.3">
      <c r="A1295" t="s">
        <v>29</v>
      </c>
      <c r="B1295" t="s">
        <v>12</v>
      </c>
      <c r="C1295" s="7">
        <v>42825</v>
      </c>
      <c r="E1295" s="27">
        <v>150.91</v>
      </c>
      <c r="G1295" s="27" t="str">
        <f>VLOOKUP(C1295,W:Y,3,TRUE)</f>
        <v>Mar 17</v>
      </c>
      <c r="H1295" s="27">
        <f t="shared" si="20"/>
        <v>1294</v>
      </c>
      <c r="I1295" s="30" t="str">
        <f>IF(G1295='Check Register'!$E$1,H1295,"")</f>
        <v/>
      </c>
      <c r="J1295" s="16" t="str">
        <f>IFERROR(SMALL($I$2:$I$100001,H1295),"")</f>
        <v/>
      </c>
    </row>
    <row r="1296" spans="1:10" x14ac:dyDescent="0.3">
      <c r="A1296" t="s">
        <v>144</v>
      </c>
      <c r="B1296" t="s">
        <v>214</v>
      </c>
      <c r="C1296" s="7">
        <v>42825</v>
      </c>
      <c r="E1296" s="27">
        <v>160337.32</v>
      </c>
      <c r="G1296" s="27" t="str">
        <f>VLOOKUP(C1296,W:Y,3,TRUE)</f>
        <v>Mar 17</v>
      </c>
      <c r="H1296" s="27">
        <f t="shared" si="20"/>
        <v>1295</v>
      </c>
      <c r="I1296" s="30" t="str">
        <f>IF(G1296='Check Register'!$E$1,H1296,"")</f>
        <v/>
      </c>
      <c r="J1296" s="16" t="str">
        <f>IFERROR(SMALL($I$2:$I$100001,H1296),"")</f>
        <v/>
      </c>
    </row>
    <row r="1297" spans="1:10" x14ac:dyDescent="0.3">
      <c r="A1297" t="s">
        <v>32</v>
      </c>
      <c r="B1297" t="s">
        <v>33</v>
      </c>
      <c r="C1297" s="7">
        <v>42825</v>
      </c>
      <c r="E1297" s="27">
        <v>1947.59</v>
      </c>
      <c r="G1297" s="27" t="str">
        <f>VLOOKUP(C1297,W:Y,3,TRUE)</f>
        <v>Mar 17</v>
      </c>
      <c r="H1297" s="27">
        <f t="shared" si="20"/>
        <v>1296</v>
      </c>
      <c r="I1297" s="30" t="str">
        <f>IF(G1297='Check Register'!$E$1,H1297,"")</f>
        <v/>
      </c>
      <c r="J1297" s="16" t="str">
        <f>IFERROR(SMALL($I$2:$I$100001,H1297),"")</f>
        <v/>
      </c>
    </row>
    <row r="1298" spans="1:10" x14ac:dyDescent="0.3">
      <c r="A1298" t="s">
        <v>34</v>
      </c>
      <c r="B1298" t="s">
        <v>35</v>
      </c>
      <c r="C1298" s="7">
        <v>42825</v>
      </c>
      <c r="E1298" s="27">
        <v>195</v>
      </c>
      <c r="G1298" s="27" t="str">
        <f>VLOOKUP(C1298,W:Y,3,TRUE)</f>
        <v>Mar 17</v>
      </c>
      <c r="H1298" s="27">
        <f t="shared" si="20"/>
        <v>1297</v>
      </c>
      <c r="I1298" s="30" t="str">
        <f>IF(G1298='Check Register'!$E$1,H1298,"")</f>
        <v/>
      </c>
      <c r="J1298" s="16" t="str">
        <f>IFERROR(SMALL($I$2:$I$100001,H1298),"")</f>
        <v/>
      </c>
    </row>
    <row r="1299" spans="1:10" x14ac:dyDescent="0.3">
      <c r="A1299" t="s">
        <v>36</v>
      </c>
      <c r="B1299" t="s">
        <v>18</v>
      </c>
      <c r="C1299" s="7">
        <v>42825</v>
      </c>
      <c r="E1299" s="27">
        <v>287.42</v>
      </c>
      <c r="G1299" s="27" t="str">
        <f>VLOOKUP(C1299,W:Y,3,TRUE)</f>
        <v>Mar 17</v>
      </c>
      <c r="H1299" s="27">
        <f t="shared" si="20"/>
        <v>1298</v>
      </c>
      <c r="I1299" s="30" t="str">
        <f>IF(G1299='Check Register'!$E$1,H1299,"")</f>
        <v/>
      </c>
      <c r="J1299" s="16" t="str">
        <f>IFERROR(SMALL($I$2:$I$100001,H1299),"")</f>
        <v/>
      </c>
    </row>
    <row r="1300" spans="1:10" x14ac:dyDescent="0.3">
      <c r="A1300" t="s">
        <v>146</v>
      </c>
      <c r="B1300" t="s">
        <v>8</v>
      </c>
      <c r="C1300" s="7">
        <v>42825</v>
      </c>
      <c r="E1300" s="27">
        <v>6057.69</v>
      </c>
      <c r="G1300" s="27" t="str">
        <f>VLOOKUP(C1300,W:Y,3,TRUE)</f>
        <v>Mar 17</v>
      </c>
      <c r="H1300" s="27">
        <f t="shared" si="20"/>
        <v>1299</v>
      </c>
      <c r="I1300" s="30" t="str">
        <f>IF(G1300='Check Register'!$E$1,H1300,"")</f>
        <v/>
      </c>
      <c r="J1300" s="16" t="str">
        <f>IFERROR(SMALL($I$2:$I$100001,H1300),"")</f>
        <v/>
      </c>
    </row>
    <row r="1301" spans="1:10" x14ac:dyDescent="0.3">
      <c r="A1301" t="s">
        <v>288</v>
      </c>
      <c r="B1301" t="s">
        <v>14</v>
      </c>
      <c r="C1301" s="7">
        <v>42825</v>
      </c>
      <c r="E1301" s="27">
        <v>2041.66</v>
      </c>
      <c r="G1301" s="27" t="str">
        <f>VLOOKUP(C1301,W:Y,3,TRUE)</f>
        <v>Mar 17</v>
      </c>
      <c r="H1301" s="27">
        <f t="shared" si="20"/>
        <v>1300</v>
      </c>
      <c r="I1301" s="30" t="str">
        <f>IF(G1301='Check Register'!$E$1,H1301,"")</f>
        <v/>
      </c>
      <c r="J1301" s="16" t="str">
        <f>IFERROR(SMALL($I$2:$I$100001,H1301),"")</f>
        <v/>
      </c>
    </row>
    <row r="1302" spans="1:10" x14ac:dyDescent="0.3">
      <c r="A1302" t="s">
        <v>281</v>
      </c>
      <c r="B1302" t="s">
        <v>12</v>
      </c>
      <c r="C1302" s="7">
        <v>42825</v>
      </c>
      <c r="E1302" s="27">
        <v>32.049999999999997</v>
      </c>
      <c r="G1302" s="27" t="str">
        <f>VLOOKUP(C1302,W:Y,3,TRUE)</f>
        <v>Mar 17</v>
      </c>
      <c r="H1302" s="27">
        <f t="shared" si="20"/>
        <v>1301</v>
      </c>
      <c r="I1302" s="30" t="str">
        <f>IF(G1302='Check Register'!$E$1,H1302,"")</f>
        <v/>
      </c>
      <c r="J1302" s="16" t="str">
        <f>IFERROR(SMALL($I$2:$I$100001,H1302),"")</f>
        <v/>
      </c>
    </row>
    <row r="1303" spans="1:10" x14ac:dyDescent="0.3">
      <c r="A1303" t="s">
        <v>49</v>
      </c>
      <c r="B1303" t="s">
        <v>28</v>
      </c>
      <c r="C1303" s="7">
        <v>42825</v>
      </c>
      <c r="E1303" s="27">
        <v>8840.6200000000008</v>
      </c>
      <c r="G1303" s="27" t="str">
        <f>VLOOKUP(C1303,W:Y,3,TRUE)</f>
        <v>Mar 17</v>
      </c>
      <c r="H1303" s="27">
        <f t="shared" si="20"/>
        <v>1302</v>
      </c>
      <c r="I1303" s="30" t="str">
        <f>IF(G1303='Check Register'!$E$1,H1303,"")</f>
        <v/>
      </c>
      <c r="J1303" s="16" t="str">
        <f>IFERROR(SMALL($I$2:$I$100001,H1303),"")</f>
        <v/>
      </c>
    </row>
    <row r="1304" spans="1:10" x14ac:dyDescent="0.3">
      <c r="A1304" t="s">
        <v>49</v>
      </c>
      <c r="B1304" t="s">
        <v>50</v>
      </c>
      <c r="C1304" s="7">
        <v>42825</v>
      </c>
      <c r="E1304" s="27">
        <v>-442.03</v>
      </c>
      <c r="G1304" s="27" t="str">
        <f>VLOOKUP(C1304,W:Y,3,TRUE)</f>
        <v>Mar 17</v>
      </c>
      <c r="H1304" s="27">
        <f t="shared" si="20"/>
        <v>1303</v>
      </c>
      <c r="I1304" s="30" t="str">
        <f>IF(G1304='Check Register'!$E$1,H1304,"")</f>
        <v/>
      </c>
      <c r="J1304" s="16" t="str">
        <f>IFERROR(SMALL($I$2:$I$100001,H1304),"")</f>
        <v/>
      </c>
    </row>
    <row r="1305" spans="1:10" x14ac:dyDescent="0.3">
      <c r="A1305" t="s">
        <v>53</v>
      </c>
      <c r="B1305" t="s">
        <v>8</v>
      </c>
      <c r="C1305" s="7">
        <v>42825</v>
      </c>
      <c r="E1305" s="27">
        <v>201.75</v>
      </c>
      <c r="G1305" s="27" t="str">
        <f>VLOOKUP(C1305,W:Y,3,TRUE)</f>
        <v>Mar 17</v>
      </c>
      <c r="H1305" s="27">
        <f t="shared" si="20"/>
        <v>1304</v>
      </c>
      <c r="I1305" s="30" t="str">
        <f>IF(G1305='Check Register'!$E$1,H1305,"")</f>
        <v/>
      </c>
      <c r="J1305" s="16" t="str">
        <f>IFERROR(SMALL($I$2:$I$100001,H1305),"")</f>
        <v/>
      </c>
    </row>
    <row r="1306" spans="1:10" x14ac:dyDescent="0.3">
      <c r="A1306" t="s">
        <v>155</v>
      </c>
      <c r="B1306" t="s">
        <v>8</v>
      </c>
      <c r="C1306" s="7">
        <v>42825</v>
      </c>
      <c r="E1306" s="27">
        <v>158.4</v>
      </c>
      <c r="G1306" s="27" t="str">
        <f>VLOOKUP(C1306,W:Y,3,TRUE)</f>
        <v>Mar 17</v>
      </c>
      <c r="H1306" s="27">
        <f t="shared" si="20"/>
        <v>1305</v>
      </c>
      <c r="I1306" s="30" t="str">
        <f>IF(G1306='Check Register'!$E$1,H1306,"")</f>
        <v/>
      </c>
      <c r="J1306" s="16" t="str">
        <f>IFERROR(SMALL($I$2:$I$100001,H1306),"")</f>
        <v/>
      </c>
    </row>
    <row r="1307" spans="1:10" x14ac:dyDescent="0.3">
      <c r="A1307" t="s">
        <v>55</v>
      </c>
      <c r="B1307" t="s">
        <v>100</v>
      </c>
      <c r="C1307" s="7">
        <v>42825</v>
      </c>
      <c r="E1307" s="27">
        <v>6663</v>
      </c>
      <c r="G1307" s="27" t="str">
        <f>VLOOKUP(C1307,W:Y,3,TRUE)</f>
        <v>Mar 17</v>
      </c>
      <c r="H1307" s="27">
        <f t="shared" si="20"/>
        <v>1306</v>
      </c>
      <c r="I1307" s="30" t="str">
        <f>IF(G1307='Check Register'!$E$1,H1307,"")</f>
        <v/>
      </c>
      <c r="J1307" s="16" t="str">
        <f>IFERROR(SMALL($I$2:$I$100001,H1307),"")</f>
        <v/>
      </c>
    </row>
    <row r="1308" spans="1:10" x14ac:dyDescent="0.3">
      <c r="A1308" t="s">
        <v>55</v>
      </c>
      <c r="B1308" t="s">
        <v>14</v>
      </c>
      <c r="C1308" s="7">
        <v>42825</v>
      </c>
      <c r="E1308" s="27">
        <v>12862</v>
      </c>
      <c r="G1308" s="27" t="str">
        <f>VLOOKUP(C1308,W:Y,3,TRUE)</f>
        <v>Mar 17</v>
      </c>
      <c r="H1308" s="27">
        <f t="shared" si="20"/>
        <v>1307</v>
      </c>
      <c r="I1308" s="30" t="str">
        <f>IF(G1308='Check Register'!$E$1,H1308,"")</f>
        <v/>
      </c>
      <c r="J1308" s="16" t="str">
        <f>IFERROR(SMALL($I$2:$I$100001,H1308),"")</f>
        <v/>
      </c>
    </row>
    <row r="1309" spans="1:10" x14ac:dyDescent="0.3">
      <c r="A1309" t="s">
        <v>56</v>
      </c>
      <c r="B1309" t="s">
        <v>12</v>
      </c>
      <c r="C1309" s="7">
        <v>42825</v>
      </c>
      <c r="E1309" s="27">
        <v>151</v>
      </c>
      <c r="G1309" s="27" t="str">
        <f>VLOOKUP(C1309,W:Y,3,TRUE)</f>
        <v>Mar 17</v>
      </c>
      <c r="H1309" s="27">
        <f t="shared" si="20"/>
        <v>1308</v>
      </c>
      <c r="I1309" s="30" t="str">
        <f>IF(G1309='Check Register'!$E$1,H1309,"")</f>
        <v/>
      </c>
      <c r="J1309" s="16" t="str">
        <f>IFERROR(SMALL($I$2:$I$100001,H1309),"")</f>
        <v/>
      </c>
    </row>
    <row r="1310" spans="1:10" x14ac:dyDescent="0.3">
      <c r="A1310" t="s">
        <v>56</v>
      </c>
      <c r="B1310" t="s">
        <v>106</v>
      </c>
      <c r="C1310" s="7">
        <v>42825</v>
      </c>
      <c r="E1310" s="27">
        <v>119.99</v>
      </c>
      <c r="G1310" s="27" t="str">
        <f>VLOOKUP(C1310,W:Y,3,TRUE)</f>
        <v>Mar 17</v>
      </c>
      <c r="H1310" s="27">
        <f t="shared" si="20"/>
        <v>1309</v>
      </c>
      <c r="I1310" s="30" t="str">
        <f>IF(G1310='Check Register'!$E$1,H1310,"")</f>
        <v/>
      </c>
      <c r="J1310" s="16" t="str">
        <f>IFERROR(SMALL($I$2:$I$100001,H1310),"")</f>
        <v/>
      </c>
    </row>
    <row r="1311" spans="1:10" x14ac:dyDescent="0.3">
      <c r="A1311" t="s">
        <v>57</v>
      </c>
      <c r="B1311" t="s">
        <v>12</v>
      </c>
      <c r="C1311" s="7">
        <v>42825</v>
      </c>
      <c r="E1311" s="27">
        <v>459.98</v>
      </c>
      <c r="G1311" s="27" t="str">
        <f>VLOOKUP(C1311,W:Y,3,TRUE)</f>
        <v>Mar 17</v>
      </c>
      <c r="H1311" s="27">
        <f t="shared" si="20"/>
        <v>1310</v>
      </c>
      <c r="I1311" s="30" t="str">
        <f>IF(G1311='Check Register'!$E$1,H1311,"")</f>
        <v/>
      </c>
      <c r="J1311" s="16" t="str">
        <f>IFERROR(SMALL($I$2:$I$100001,H1311),"")</f>
        <v/>
      </c>
    </row>
    <row r="1312" spans="1:10" x14ac:dyDescent="0.3">
      <c r="A1312" t="s">
        <v>57</v>
      </c>
      <c r="B1312" t="s">
        <v>8</v>
      </c>
      <c r="C1312" s="7">
        <v>42825</v>
      </c>
      <c r="E1312" s="27">
        <v>794.5</v>
      </c>
      <c r="G1312" s="27" t="str">
        <f>VLOOKUP(C1312,W:Y,3,TRUE)</f>
        <v>Mar 17</v>
      </c>
      <c r="H1312" s="27">
        <f t="shared" si="20"/>
        <v>1311</v>
      </c>
      <c r="I1312" s="30" t="str">
        <f>IF(G1312='Check Register'!$E$1,H1312,"")</f>
        <v/>
      </c>
      <c r="J1312" s="16" t="str">
        <f>IFERROR(SMALL($I$2:$I$100001,H1312),"")</f>
        <v/>
      </c>
    </row>
    <row r="1313" spans="1:10" x14ac:dyDescent="0.3">
      <c r="A1313" t="s">
        <v>330</v>
      </c>
      <c r="B1313" t="s">
        <v>28</v>
      </c>
      <c r="C1313" s="7">
        <v>42825</v>
      </c>
      <c r="E1313" s="27">
        <v>8993.25</v>
      </c>
      <c r="G1313" s="27" t="str">
        <f>VLOOKUP(C1313,W:Y,3,TRUE)</f>
        <v>Mar 17</v>
      </c>
      <c r="H1313" s="27">
        <f t="shared" si="20"/>
        <v>1312</v>
      </c>
      <c r="I1313" s="30" t="str">
        <f>IF(G1313='Check Register'!$E$1,H1313,"")</f>
        <v/>
      </c>
      <c r="J1313" s="16" t="str">
        <f>IFERROR(SMALL($I$2:$I$100001,H1313),"")</f>
        <v/>
      </c>
    </row>
    <row r="1314" spans="1:10" x14ac:dyDescent="0.3">
      <c r="A1314" t="s">
        <v>236</v>
      </c>
      <c r="B1314" t="s">
        <v>8</v>
      </c>
      <c r="C1314" s="7">
        <v>42825</v>
      </c>
      <c r="E1314" s="27">
        <v>612.91999999999996</v>
      </c>
      <c r="G1314" s="27" t="str">
        <f>VLOOKUP(C1314,W:Y,3,TRUE)</f>
        <v>Mar 17</v>
      </c>
      <c r="H1314" s="27">
        <f t="shared" si="20"/>
        <v>1313</v>
      </c>
      <c r="I1314" s="30" t="str">
        <f>IF(G1314='Check Register'!$E$1,H1314,"")</f>
        <v/>
      </c>
      <c r="J1314" s="16" t="str">
        <f>IFERROR(SMALL($I$2:$I$100001,H1314),"")</f>
        <v/>
      </c>
    </row>
    <row r="1315" spans="1:10" x14ac:dyDescent="0.3">
      <c r="A1315" t="s">
        <v>63</v>
      </c>
      <c r="B1315" t="s">
        <v>22</v>
      </c>
      <c r="C1315" s="7">
        <v>42825</v>
      </c>
      <c r="E1315" s="27">
        <v>80</v>
      </c>
      <c r="G1315" s="27" t="str">
        <f>VLOOKUP(C1315,W:Y,3,TRUE)</f>
        <v>Mar 17</v>
      </c>
      <c r="H1315" s="27">
        <f t="shared" si="20"/>
        <v>1314</v>
      </c>
      <c r="I1315" s="30" t="str">
        <f>IF(G1315='Check Register'!$E$1,H1315,"")</f>
        <v/>
      </c>
      <c r="J1315" s="16" t="str">
        <f>IFERROR(SMALL($I$2:$I$100001,H1315),"")</f>
        <v/>
      </c>
    </row>
    <row r="1316" spans="1:10" x14ac:dyDescent="0.3">
      <c r="A1316" t="s">
        <v>211</v>
      </c>
      <c r="B1316" t="s">
        <v>212</v>
      </c>
      <c r="C1316" s="7">
        <v>42825</v>
      </c>
      <c r="E1316" s="27">
        <v>125</v>
      </c>
      <c r="G1316" s="27" t="str">
        <f>VLOOKUP(C1316,W:Y,3,TRUE)</f>
        <v>Mar 17</v>
      </c>
      <c r="H1316" s="27">
        <f t="shared" si="20"/>
        <v>1315</v>
      </c>
      <c r="I1316" s="30" t="str">
        <f>IF(G1316='Check Register'!$E$1,H1316,"")</f>
        <v/>
      </c>
      <c r="J1316" s="16" t="str">
        <f>IFERROR(SMALL($I$2:$I$100001,H1316),"")</f>
        <v/>
      </c>
    </row>
    <row r="1317" spans="1:10" x14ac:dyDescent="0.3">
      <c r="A1317" t="s">
        <v>331</v>
      </c>
      <c r="B1317" t="s">
        <v>81</v>
      </c>
      <c r="C1317" s="7">
        <v>42825</v>
      </c>
      <c r="E1317" s="27">
        <v>61</v>
      </c>
      <c r="G1317" s="27" t="str">
        <f>VLOOKUP(C1317,W:Y,3,TRUE)</f>
        <v>Mar 17</v>
      </c>
      <c r="H1317" s="27">
        <f t="shared" si="20"/>
        <v>1316</v>
      </c>
      <c r="I1317" s="30" t="str">
        <f>IF(G1317='Check Register'!$E$1,H1317,"")</f>
        <v/>
      </c>
      <c r="J1317" s="16" t="str">
        <f>IFERROR(SMALL($I$2:$I$100001,H1317),"")</f>
        <v/>
      </c>
    </row>
    <row r="1318" spans="1:10" x14ac:dyDescent="0.3">
      <c r="A1318" t="s">
        <v>159</v>
      </c>
      <c r="B1318" t="s">
        <v>22</v>
      </c>
      <c r="C1318" s="7">
        <v>42825</v>
      </c>
      <c r="E1318" s="27">
        <v>36.5</v>
      </c>
      <c r="G1318" s="27" t="str">
        <f>VLOOKUP(C1318,W:Y,3,TRUE)</f>
        <v>Mar 17</v>
      </c>
      <c r="H1318" s="27">
        <f t="shared" si="20"/>
        <v>1317</v>
      </c>
      <c r="I1318" s="30" t="str">
        <f>IF(G1318='Check Register'!$E$1,H1318,"")</f>
        <v/>
      </c>
      <c r="J1318" s="16" t="str">
        <f>IFERROR(SMALL($I$2:$I$100001,H1318),"")</f>
        <v/>
      </c>
    </row>
    <row r="1319" spans="1:10" x14ac:dyDescent="0.3">
      <c r="A1319" t="s">
        <v>237</v>
      </c>
      <c r="B1319" t="s">
        <v>12</v>
      </c>
      <c r="C1319" s="7">
        <v>42825</v>
      </c>
      <c r="E1319" s="27">
        <v>67.599999999999994</v>
      </c>
      <c r="G1319" s="27" t="str">
        <f>VLOOKUP(C1319,W:Y,3,TRUE)</f>
        <v>Mar 17</v>
      </c>
      <c r="H1319" s="27">
        <f t="shared" si="20"/>
        <v>1318</v>
      </c>
      <c r="I1319" s="30" t="str">
        <f>IF(G1319='Check Register'!$E$1,H1319,"")</f>
        <v/>
      </c>
      <c r="J1319" s="16" t="str">
        <f>IFERROR(SMALL($I$2:$I$100001,H1319),"")</f>
        <v/>
      </c>
    </row>
    <row r="1320" spans="1:10" x14ac:dyDescent="0.3">
      <c r="A1320" t="s">
        <v>68</v>
      </c>
      <c r="B1320" t="s">
        <v>45</v>
      </c>
      <c r="C1320" s="7">
        <v>42825</v>
      </c>
      <c r="E1320" s="27">
        <v>98.6</v>
      </c>
      <c r="G1320" s="27" t="str">
        <f>VLOOKUP(C1320,W:Y,3,TRUE)</f>
        <v>Mar 17</v>
      </c>
      <c r="H1320" s="27">
        <f t="shared" si="20"/>
        <v>1319</v>
      </c>
      <c r="I1320" s="30" t="str">
        <f>IF(G1320='Check Register'!$E$1,H1320,"")</f>
        <v/>
      </c>
      <c r="J1320" s="16" t="str">
        <f>IFERROR(SMALL($I$2:$I$100001,H1320),"")</f>
        <v/>
      </c>
    </row>
    <row r="1321" spans="1:10" x14ac:dyDescent="0.3">
      <c r="A1321" t="s">
        <v>202</v>
      </c>
      <c r="B1321" t="s">
        <v>171</v>
      </c>
      <c r="C1321" s="7">
        <v>42825</v>
      </c>
      <c r="E1321" s="27">
        <v>679</v>
      </c>
      <c r="G1321" s="27" t="str">
        <f>VLOOKUP(C1321,W:Y,3,TRUE)</f>
        <v>Mar 17</v>
      </c>
      <c r="H1321" s="27">
        <f t="shared" si="20"/>
        <v>1320</v>
      </c>
      <c r="I1321" s="30" t="str">
        <f>IF(G1321='Check Register'!$E$1,H1321,"")</f>
        <v/>
      </c>
      <c r="J1321" s="16" t="str">
        <f>IFERROR(SMALL($I$2:$I$100001,H1321),"")</f>
        <v/>
      </c>
    </row>
    <row r="1322" spans="1:10" x14ac:dyDescent="0.3">
      <c r="A1322" t="s">
        <v>193</v>
      </c>
      <c r="B1322" t="s">
        <v>18</v>
      </c>
      <c r="C1322" s="7">
        <v>42825</v>
      </c>
      <c r="E1322" s="27">
        <v>42.28</v>
      </c>
      <c r="G1322" s="27" t="str">
        <f>VLOOKUP(C1322,W:Y,3,TRUE)</f>
        <v>Mar 17</v>
      </c>
      <c r="H1322" s="27">
        <f t="shared" si="20"/>
        <v>1321</v>
      </c>
      <c r="I1322" s="30" t="str">
        <f>IF(G1322='Check Register'!$E$1,H1322,"")</f>
        <v/>
      </c>
      <c r="J1322" s="16" t="str">
        <f>IFERROR(SMALL($I$2:$I$100001,H1322),"")</f>
        <v/>
      </c>
    </row>
    <row r="1323" spans="1:10" x14ac:dyDescent="0.3">
      <c r="A1323" t="s">
        <v>71</v>
      </c>
      <c r="B1323" t="s">
        <v>12</v>
      </c>
      <c r="C1323" s="7">
        <v>42825</v>
      </c>
      <c r="E1323" s="27">
        <v>614.04999999999995</v>
      </c>
      <c r="G1323" s="27" t="str">
        <f>VLOOKUP(C1323,W:Y,3,TRUE)</f>
        <v>Mar 17</v>
      </c>
      <c r="H1323" s="27">
        <f t="shared" si="20"/>
        <v>1322</v>
      </c>
      <c r="I1323" s="30" t="str">
        <f>IF(G1323='Check Register'!$E$1,H1323,"")</f>
        <v/>
      </c>
      <c r="J1323" s="16" t="str">
        <f>IFERROR(SMALL($I$2:$I$100001,H1323),"")</f>
        <v/>
      </c>
    </row>
    <row r="1324" spans="1:10" x14ac:dyDescent="0.3">
      <c r="A1324" t="s">
        <v>165</v>
      </c>
      <c r="B1324" t="s">
        <v>8</v>
      </c>
      <c r="C1324" s="7">
        <v>42825</v>
      </c>
      <c r="E1324" s="27">
        <v>311.04000000000002</v>
      </c>
      <c r="G1324" s="27" t="str">
        <f>VLOOKUP(C1324,W:Y,3,TRUE)</f>
        <v>Mar 17</v>
      </c>
      <c r="H1324" s="27">
        <f t="shared" si="20"/>
        <v>1323</v>
      </c>
      <c r="I1324" s="30" t="str">
        <f>IF(G1324='Check Register'!$E$1,H1324,"")</f>
        <v/>
      </c>
      <c r="J1324" s="16" t="str">
        <f>IFERROR(SMALL($I$2:$I$100001,H1324),"")</f>
        <v/>
      </c>
    </row>
    <row r="1325" spans="1:10" x14ac:dyDescent="0.3">
      <c r="A1325" t="s">
        <v>76</v>
      </c>
      <c r="B1325" t="s">
        <v>214</v>
      </c>
      <c r="C1325" s="7">
        <v>42825</v>
      </c>
      <c r="E1325" s="27">
        <v>27151.24</v>
      </c>
      <c r="G1325" s="27" t="str">
        <f>VLOOKUP(C1325,W:Y,3,TRUE)</f>
        <v>Mar 17</v>
      </c>
      <c r="H1325" s="27">
        <f t="shared" si="20"/>
        <v>1324</v>
      </c>
      <c r="I1325" s="30" t="str">
        <f>IF(G1325='Check Register'!$E$1,H1325,"")</f>
        <v/>
      </c>
      <c r="J1325" s="16" t="str">
        <f>IFERROR(SMALL($I$2:$I$100001,H1325),"")</f>
        <v/>
      </c>
    </row>
    <row r="1326" spans="1:10" x14ac:dyDescent="0.3">
      <c r="A1326" t="s">
        <v>76</v>
      </c>
      <c r="B1326" t="s">
        <v>111</v>
      </c>
      <c r="C1326" s="7">
        <v>42825</v>
      </c>
      <c r="E1326" s="27">
        <v>1659.98</v>
      </c>
      <c r="G1326" s="27" t="str">
        <f>VLOOKUP(C1326,W:Y,3,TRUE)</f>
        <v>Mar 17</v>
      </c>
      <c r="H1326" s="27">
        <f t="shared" si="20"/>
        <v>1325</v>
      </c>
      <c r="I1326" s="30" t="str">
        <f>IF(G1326='Check Register'!$E$1,H1326,"")</f>
        <v/>
      </c>
      <c r="J1326" s="16" t="str">
        <f>IFERROR(SMALL($I$2:$I$100001,H1326),"")</f>
        <v/>
      </c>
    </row>
    <row r="1327" spans="1:10" x14ac:dyDescent="0.3">
      <c r="A1327" t="s">
        <v>5</v>
      </c>
      <c r="B1327" t="s">
        <v>6</v>
      </c>
      <c r="C1327" s="7">
        <v>42825</v>
      </c>
      <c r="E1327" s="27">
        <v>236427.76</v>
      </c>
      <c r="G1327" s="27" t="str">
        <f>VLOOKUP(C1327,W:Y,3,TRUE)</f>
        <v>Mar 17</v>
      </c>
      <c r="H1327" s="27">
        <f t="shared" si="20"/>
        <v>1326</v>
      </c>
      <c r="I1327" s="30" t="str">
        <f>IF(G1327='Check Register'!$E$1,H1327,"")</f>
        <v/>
      </c>
      <c r="J1327" s="16" t="str">
        <f>IFERROR(SMALL($I$2:$I$100001,H1327),"")</f>
        <v/>
      </c>
    </row>
    <row r="1328" spans="1:10" x14ac:dyDescent="0.3">
      <c r="A1328" t="s">
        <v>83</v>
      </c>
      <c r="B1328" t="s">
        <v>14</v>
      </c>
      <c r="C1328" s="7">
        <v>42825</v>
      </c>
      <c r="E1328" s="27">
        <v>831.87</v>
      </c>
      <c r="G1328" s="27" t="str">
        <f>VLOOKUP(C1328,W:Y,3,TRUE)</f>
        <v>Mar 17</v>
      </c>
      <c r="H1328" s="27">
        <f t="shared" si="20"/>
        <v>1327</v>
      </c>
      <c r="I1328" s="30" t="str">
        <f>IF(G1328='Check Register'!$E$1,H1328,"")</f>
        <v/>
      </c>
      <c r="J1328" s="16" t="str">
        <f>IFERROR(SMALL($I$2:$I$100001,H1328),"")</f>
        <v/>
      </c>
    </row>
    <row r="1329" spans="1:10" x14ac:dyDescent="0.3">
      <c r="A1329" t="s">
        <v>125</v>
      </c>
      <c r="B1329" t="s">
        <v>22</v>
      </c>
      <c r="C1329" s="7">
        <v>42825</v>
      </c>
      <c r="E1329" s="27">
        <v>801.09</v>
      </c>
      <c r="G1329" s="27" t="str">
        <f>VLOOKUP(C1329,W:Y,3,TRUE)</f>
        <v>Mar 17</v>
      </c>
      <c r="H1329" s="27">
        <f t="shared" si="20"/>
        <v>1328</v>
      </c>
      <c r="I1329" s="30" t="str">
        <f>IF(G1329='Check Register'!$E$1,H1329,"")</f>
        <v/>
      </c>
      <c r="J1329" s="16" t="str">
        <f>IFERROR(SMALL($I$2:$I$100001,H1329),"")</f>
        <v/>
      </c>
    </row>
    <row r="1330" spans="1:10" x14ac:dyDescent="0.3">
      <c r="A1330" t="s">
        <v>289</v>
      </c>
      <c r="B1330" t="s">
        <v>89</v>
      </c>
      <c r="C1330" s="7">
        <v>42825</v>
      </c>
      <c r="E1330" s="27">
        <v>2310</v>
      </c>
      <c r="G1330" s="27" t="str">
        <f>VLOOKUP(C1330,W:Y,3,TRUE)</f>
        <v>Mar 17</v>
      </c>
      <c r="H1330" s="27">
        <f t="shared" si="20"/>
        <v>1329</v>
      </c>
      <c r="I1330" s="30" t="str">
        <f>IF(G1330='Check Register'!$E$1,H1330,"")</f>
        <v/>
      </c>
      <c r="J1330" s="16" t="str">
        <f>IFERROR(SMALL($I$2:$I$100001,H1330),"")</f>
        <v/>
      </c>
    </row>
    <row r="1331" spans="1:10" x14ac:dyDescent="0.3">
      <c r="A1331" t="s">
        <v>126</v>
      </c>
      <c r="B1331" t="s">
        <v>127</v>
      </c>
      <c r="C1331" s="7">
        <v>42825</v>
      </c>
      <c r="E1331" s="27">
        <v>90.06</v>
      </c>
      <c r="G1331" s="27" t="str">
        <f>VLOOKUP(C1331,W:Y,3,TRUE)</f>
        <v>Mar 17</v>
      </c>
      <c r="H1331" s="27">
        <f t="shared" si="20"/>
        <v>1330</v>
      </c>
      <c r="I1331" s="30" t="str">
        <f>IF(G1331='Check Register'!$E$1,H1331,"")</f>
        <v/>
      </c>
      <c r="J1331" s="16" t="str">
        <f>IFERROR(SMALL($I$2:$I$100001,H1331),"")</f>
        <v/>
      </c>
    </row>
    <row r="1332" spans="1:10" x14ac:dyDescent="0.3">
      <c r="A1332" t="s">
        <v>126</v>
      </c>
      <c r="B1332" t="s">
        <v>12</v>
      </c>
      <c r="C1332" s="7">
        <v>42825</v>
      </c>
      <c r="E1332" s="27">
        <v>450.92</v>
      </c>
      <c r="G1332" s="27" t="str">
        <f>VLOOKUP(C1332,W:Y,3,TRUE)</f>
        <v>Mar 17</v>
      </c>
      <c r="H1332" s="27">
        <f t="shared" si="20"/>
        <v>1331</v>
      </c>
      <c r="I1332" s="30" t="str">
        <f>IF(G1332='Check Register'!$E$1,H1332,"")</f>
        <v/>
      </c>
      <c r="J1332" s="16" t="str">
        <f>IFERROR(SMALL($I$2:$I$100001,H1332),"")</f>
        <v/>
      </c>
    </row>
    <row r="1333" spans="1:10" x14ac:dyDescent="0.3">
      <c r="A1333" t="s">
        <v>172</v>
      </c>
      <c r="B1333" t="s">
        <v>8</v>
      </c>
      <c r="C1333" s="7">
        <v>42832</v>
      </c>
      <c r="E1333" s="27">
        <v>1468.16</v>
      </c>
      <c r="G1333" s="27" t="str">
        <f>VLOOKUP(C1333,W:Y,3,TRUE)</f>
        <v>Apr 17</v>
      </c>
      <c r="H1333" s="27">
        <f t="shared" si="20"/>
        <v>1332</v>
      </c>
      <c r="I1333" s="30" t="str">
        <f>IF(G1333='Check Register'!$E$1,H1333,"")</f>
        <v/>
      </c>
      <c r="J1333" s="16" t="str">
        <f>IFERROR(SMALL($I$2:$I$100001,H1333),"")</f>
        <v/>
      </c>
    </row>
    <row r="1334" spans="1:10" x14ac:dyDescent="0.3">
      <c r="A1334" t="s">
        <v>307</v>
      </c>
      <c r="B1334" t="s">
        <v>22</v>
      </c>
      <c r="C1334" s="7">
        <v>42832</v>
      </c>
      <c r="E1334" s="27">
        <v>55.56</v>
      </c>
      <c r="G1334" s="27" t="str">
        <f>VLOOKUP(C1334,W:Y,3,TRUE)</f>
        <v>Apr 17</v>
      </c>
      <c r="H1334" s="27">
        <f t="shared" si="20"/>
        <v>1333</v>
      </c>
      <c r="I1334" s="30" t="str">
        <f>IF(G1334='Check Register'!$E$1,H1334,"")</f>
        <v/>
      </c>
      <c r="J1334" s="16" t="str">
        <f>IFERROR(SMALL($I$2:$I$100001,H1334),"")</f>
        <v/>
      </c>
    </row>
    <row r="1335" spans="1:10" x14ac:dyDescent="0.3">
      <c r="A1335" t="s">
        <v>87</v>
      </c>
      <c r="B1335" t="s">
        <v>8</v>
      </c>
      <c r="C1335" s="7">
        <v>42832</v>
      </c>
      <c r="E1335" s="27">
        <v>329.78</v>
      </c>
      <c r="G1335" s="27" t="str">
        <f>VLOOKUP(C1335,W:Y,3,TRUE)</f>
        <v>Apr 17</v>
      </c>
      <c r="H1335" s="27">
        <f t="shared" si="20"/>
        <v>1334</v>
      </c>
      <c r="I1335" s="30" t="str">
        <f>IF(G1335='Check Register'!$E$1,H1335,"")</f>
        <v/>
      </c>
      <c r="J1335" s="16" t="str">
        <f>IFERROR(SMALL($I$2:$I$100001,H1335),"")</f>
        <v/>
      </c>
    </row>
    <row r="1336" spans="1:10" x14ac:dyDescent="0.3">
      <c r="A1336" t="s">
        <v>7</v>
      </c>
      <c r="B1336" t="s">
        <v>8</v>
      </c>
      <c r="C1336" s="7">
        <v>42832</v>
      </c>
      <c r="E1336" s="27">
        <v>36</v>
      </c>
      <c r="G1336" s="27" t="str">
        <f>VLOOKUP(C1336,W:Y,3,TRUE)</f>
        <v>Apr 17</v>
      </c>
      <c r="H1336" s="27">
        <f t="shared" si="20"/>
        <v>1335</v>
      </c>
      <c r="I1336" s="30" t="str">
        <f>IF(G1336='Check Register'!$E$1,H1336,"")</f>
        <v/>
      </c>
      <c r="J1336" s="16" t="str">
        <f>IFERROR(SMALL($I$2:$I$100001,H1336),"")</f>
        <v/>
      </c>
    </row>
    <row r="1337" spans="1:10" x14ac:dyDescent="0.3">
      <c r="A1337" t="s">
        <v>10</v>
      </c>
      <c r="B1337" t="s">
        <v>11</v>
      </c>
      <c r="C1337" s="7">
        <v>42832</v>
      </c>
      <c r="E1337" s="27">
        <v>253.14</v>
      </c>
      <c r="G1337" s="27" t="str">
        <f>VLOOKUP(C1337,W:Y,3,TRUE)</f>
        <v>Apr 17</v>
      </c>
      <c r="H1337" s="27">
        <f t="shared" si="20"/>
        <v>1336</v>
      </c>
      <c r="I1337" s="30" t="str">
        <f>IF(G1337='Check Register'!$E$1,H1337,"")</f>
        <v/>
      </c>
      <c r="J1337" s="16" t="str">
        <f>IFERROR(SMALL($I$2:$I$100001,H1337),"")</f>
        <v/>
      </c>
    </row>
    <row r="1338" spans="1:10" x14ac:dyDescent="0.3">
      <c r="A1338" t="s">
        <v>10</v>
      </c>
      <c r="B1338" t="s">
        <v>127</v>
      </c>
      <c r="C1338" s="7">
        <v>42832</v>
      </c>
      <c r="E1338" s="27">
        <v>199.31</v>
      </c>
      <c r="G1338" s="27" t="str">
        <f>VLOOKUP(C1338,W:Y,3,TRUE)</f>
        <v>Apr 17</v>
      </c>
      <c r="H1338" s="27">
        <f t="shared" si="20"/>
        <v>1337</v>
      </c>
      <c r="I1338" s="30" t="str">
        <f>IF(G1338='Check Register'!$E$1,H1338,"")</f>
        <v/>
      </c>
      <c r="J1338" s="16" t="str">
        <f>IFERROR(SMALL($I$2:$I$100001,H1338),"")</f>
        <v/>
      </c>
    </row>
    <row r="1339" spans="1:10" x14ac:dyDescent="0.3">
      <c r="A1339" t="s">
        <v>174</v>
      </c>
      <c r="B1339" t="s">
        <v>22</v>
      </c>
      <c r="C1339" s="7">
        <v>42832</v>
      </c>
      <c r="E1339" s="27">
        <v>150</v>
      </c>
      <c r="G1339" s="27" t="str">
        <f>VLOOKUP(C1339,W:Y,3,TRUE)</f>
        <v>Apr 17</v>
      </c>
      <c r="H1339" s="27">
        <f t="shared" si="20"/>
        <v>1338</v>
      </c>
      <c r="I1339" s="30" t="str">
        <f>IF(G1339='Check Register'!$E$1,H1339,"")</f>
        <v/>
      </c>
      <c r="J1339" s="16" t="str">
        <f>IFERROR(SMALL($I$2:$I$100001,H1339),"")</f>
        <v/>
      </c>
    </row>
    <row r="1340" spans="1:10" x14ac:dyDescent="0.3">
      <c r="A1340" t="s">
        <v>176</v>
      </c>
      <c r="B1340" t="s">
        <v>39</v>
      </c>
      <c r="C1340" s="7">
        <v>42832</v>
      </c>
      <c r="E1340" s="27">
        <v>358.84</v>
      </c>
      <c r="G1340" s="27" t="str">
        <f>VLOOKUP(C1340,W:Y,3,TRUE)</f>
        <v>Apr 17</v>
      </c>
      <c r="H1340" s="27">
        <f t="shared" si="20"/>
        <v>1339</v>
      </c>
      <c r="I1340" s="30" t="str">
        <f>IF(G1340='Check Register'!$E$1,H1340,"")</f>
        <v/>
      </c>
      <c r="J1340" s="16" t="str">
        <f>IFERROR(SMALL($I$2:$I$100001,H1340),"")</f>
        <v/>
      </c>
    </row>
    <row r="1341" spans="1:10" x14ac:dyDescent="0.3">
      <c r="A1341" t="s">
        <v>17</v>
      </c>
      <c r="B1341" t="s">
        <v>18</v>
      </c>
      <c r="C1341" s="7">
        <v>42832</v>
      </c>
      <c r="E1341" s="27">
        <v>2712.97</v>
      </c>
      <c r="G1341" s="27" t="str">
        <f>VLOOKUP(C1341,W:Y,3,TRUE)</f>
        <v>Apr 17</v>
      </c>
      <c r="H1341" s="27">
        <f t="shared" si="20"/>
        <v>1340</v>
      </c>
      <c r="I1341" s="30" t="str">
        <f>IF(G1341='Check Register'!$E$1,H1341,"")</f>
        <v/>
      </c>
      <c r="J1341" s="16" t="str">
        <f>IFERROR(SMALL($I$2:$I$100001,H1341),"")</f>
        <v/>
      </c>
    </row>
    <row r="1342" spans="1:10" x14ac:dyDescent="0.3">
      <c r="A1342" t="s">
        <v>291</v>
      </c>
      <c r="B1342" t="s">
        <v>39</v>
      </c>
      <c r="C1342" s="7">
        <v>42832</v>
      </c>
      <c r="E1342" s="27">
        <v>475</v>
      </c>
      <c r="G1342" s="27" t="str">
        <f>VLOOKUP(C1342,W:Y,3,TRUE)</f>
        <v>Apr 17</v>
      </c>
      <c r="H1342" s="27">
        <f t="shared" si="20"/>
        <v>1341</v>
      </c>
      <c r="I1342" s="30" t="str">
        <f>IF(G1342='Check Register'!$E$1,H1342,"")</f>
        <v/>
      </c>
      <c r="J1342" s="16" t="str">
        <f>IFERROR(SMALL($I$2:$I$100001,H1342),"")</f>
        <v/>
      </c>
    </row>
    <row r="1343" spans="1:10" x14ac:dyDescent="0.3">
      <c r="A1343" t="s">
        <v>332</v>
      </c>
      <c r="B1343" t="s">
        <v>81</v>
      </c>
      <c r="C1343" s="7">
        <v>42832</v>
      </c>
      <c r="E1343" s="27">
        <v>11</v>
      </c>
      <c r="G1343" s="27" t="str">
        <f>VLOOKUP(C1343,W:Y,3,TRUE)</f>
        <v>Apr 17</v>
      </c>
      <c r="H1343" s="27">
        <f t="shared" si="20"/>
        <v>1342</v>
      </c>
      <c r="I1343" s="30" t="str">
        <f>IF(G1343='Check Register'!$E$1,H1343,"")</f>
        <v/>
      </c>
      <c r="J1343" s="16" t="str">
        <f>IFERROR(SMALL($I$2:$I$100001,H1343),"")</f>
        <v/>
      </c>
    </row>
    <row r="1344" spans="1:10" x14ac:dyDescent="0.3">
      <c r="A1344" t="s">
        <v>96</v>
      </c>
      <c r="B1344" t="s">
        <v>45</v>
      </c>
      <c r="C1344" s="7">
        <v>42832</v>
      </c>
      <c r="E1344" s="27">
        <v>504.9</v>
      </c>
      <c r="G1344" s="27" t="str">
        <f>VLOOKUP(C1344,W:Y,3,TRUE)</f>
        <v>Apr 17</v>
      </c>
      <c r="H1344" s="27">
        <f t="shared" si="20"/>
        <v>1343</v>
      </c>
      <c r="I1344" s="30" t="str">
        <f>IF(G1344='Check Register'!$E$1,H1344,"")</f>
        <v/>
      </c>
      <c r="J1344" s="16" t="str">
        <f>IFERROR(SMALL($I$2:$I$100001,H1344),"")</f>
        <v/>
      </c>
    </row>
    <row r="1345" spans="1:10" x14ac:dyDescent="0.3">
      <c r="A1345" t="s">
        <v>221</v>
      </c>
      <c r="B1345" t="s">
        <v>8</v>
      </c>
      <c r="C1345" s="7">
        <v>42832</v>
      </c>
      <c r="E1345" s="27">
        <v>648.59</v>
      </c>
      <c r="G1345" s="27" t="str">
        <f>VLOOKUP(C1345,W:Y,3,TRUE)</f>
        <v>Apr 17</v>
      </c>
      <c r="H1345" s="27">
        <f t="shared" si="20"/>
        <v>1344</v>
      </c>
      <c r="I1345" s="30" t="str">
        <f>IF(G1345='Check Register'!$E$1,H1345,"")</f>
        <v/>
      </c>
      <c r="J1345" s="16" t="str">
        <f>IFERROR(SMALL($I$2:$I$100001,H1345),"")</f>
        <v/>
      </c>
    </row>
    <row r="1346" spans="1:10" x14ac:dyDescent="0.3">
      <c r="A1346" t="s">
        <v>142</v>
      </c>
      <c r="B1346" t="s">
        <v>22</v>
      </c>
      <c r="C1346" s="7">
        <v>42832</v>
      </c>
      <c r="E1346" s="27">
        <v>14.25</v>
      </c>
      <c r="G1346" s="27" t="str">
        <f>VLOOKUP(C1346,W:Y,3,TRUE)</f>
        <v>Apr 17</v>
      </c>
      <c r="H1346" s="27">
        <f t="shared" si="20"/>
        <v>1345</v>
      </c>
      <c r="I1346" s="30" t="str">
        <f>IF(G1346='Check Register'!$E$1,H1346,"")</f>
        <v/>
      </c>
      <c r="J1346" s="16" t="str">
        <f>IFERROR(SMALL($I$2:$I$100001,H1346),"")</f>
        <v/>
      </c>
    </row>
    <row r="1347" spans="1:10" x14ac:dyDescent="0.3">
      <c r="A1347" t="s">
        <v>26</v>
      </c>
      <c r="B1347" t="s">
        <v>20</v>
      </c>
      <c r="C1347" s="7">
        <v>42832</v>
      </c>
      <c r="E1347" s="27">
        <v>2853.8</v>
      </c>
      <c r="G1347" s="27" t="str">
        <f>VLOOKUP(C1347,W:Y,3,TRUE)</f>
        <v>Apr 17</v>
      </c>
      <c r="H1347" s="27">
        <f t="shared" ref="H1347:H1410" si="21">1+H1346</f>
        <v>1346</v>
      </c>
      <c r="I1347" s="30" t="str">
        <f>IF(G1347='Check Register'!$E$1,H1347,"")</f>
        <v/>
      </c>
      <c r="J1347" s="16" t="str">
        <f>IFERROR(SMALL($I$2:$I$100001,H1347),"")</f>
        <v/>
      </c>
    </row>
    <row r="1348" spans="1:10" x14ac:dyDescent="0.3">
      <c r="A1348" t="s">
        <v>233</v>
      </c>
      <c r="B1348" t="s">
        <v>12</v>
      </c>
      <c r="C1348" s="7">
        <v>42832</v>
      </c>
      <c r="E1348" s="27">
        <v>14.75</v>
      </c>
      <c r="G1348" s="27" t="str">
        <f>VLOOKUP(C1348,W:Y,3,TRUE)</f>
        <v>Apr 17</v>
      </c>
      <c r="H1348" s="27">
        <f t="shared" si="21"/>
        <v>1347</v>
      </c>
      <c r="I1348" s="30" t="str">
        <f>IF(G1348='Check Register'!$E$1,H1348,"")</f>
        <v/>
      </c>
      <c r="J1348" s="16" t="str">
        <f>IFERROR(SMALL($I$2:$I$100001,H1348),"")</f>
        <v/>
      </c>
    </row>
    <row r="1349" spans="1:10" x14ac:dyDescent="0.3">
      <c r="A1349" t="s">
        <v>29</v>
      </c>
      <c r="B1349" t="s">
        <v>8</v>
      </c>
      <c r="C1349" s="7">
        <v>42832</v>
      </c>
      <c r="E1349" s="27">
        <v>11</v>
      </c>
      <c r="G1349" s="27" t="str">
        <f>VLOOKUP(C1349,W:Y,3,TRUE)</f>
        <v>Apr 17</v>
      </c>
      <c r="H1349" s="27">
        <f t="shared" si="21"/>
        <v>1348</v>
      </c>
      <c r="I1349" s="30" t="str">
        <f>IF(G1349='Check Register'!$E$1,H1349,"")</f>
        <v/>
      </c>
      <c r="J1349" s="16" t="str">
        <f>IFERROR(SMALL($I$2:$I$100001,H1349),"")</f>
        <v/>
      </c>
    </row>
    <row r="1350" spans="1:10" x14ac:dyDescent="0.3">
      <c r="A1350" t="s">
        <v>30</v>
      </c>
      <c r="B1350" t="s">
        <v>31</v>
      </c>
      <c r="C1350" s="7">
        <v>42832</v>
      </c>
      <c r="E1350" s="27">
        <v>368.58</v>
      </c>
      <c r="G1350" s="27" t="str">
        <f>VLOOKUP(C1350,W:Y,3,TRUE)</f>
        <v>Apr 17</v>
      </c>
      <c r="H1350" s="27">
        <f t="shared" si="21"/>
        <v>1349</v>
      </c>
      <c r="I1350" s="30" t="str">
        <f>IF(G1350='Check Register'!$E$1,H1350,"")</f>
        <v/>
      </c>
      <c r="J1350" s="16" t="str">
        <f>IFERROR(SMALL($I$2:$I$100001,H1350),"")</f>
        <v/>
      </c>
    </row>
    <row r="1351" spans="1:10" x14ac:dyDescent="0.3">
      <c r="A1351" t="s">
        <v>144</v>
      </c>
      <c r="B1351" t="s">
        <v>214</v>
      </c>
      <c r="C1351" s="7">
        <v>42832</v>
      </c>
      <c r="E1351" s="27">
        <v>77001.69</v>
      </c>
      <c r="G1351" s="27" t="str">
        <f>VLOOKUP(C1351,W:Y,3,TRUE)</f>
        <v>Apr 17</v>
      </c>
      <c r="H1351" s="27">
        <f t="shared" si="21"/>
        <v>1350</v>
      </c>
      <c r="I1351" s="30" t="str">
        <f>IF(G1351='Check Register'!$E$1,H1351,"")</f>
        <v/>
      </c>
      <c r="J1351" s="16" t="str">
        <f>IFERROR(SMALL($I$2:$I$100001,H1351),"")</f>
        <v/>
      </c>
    </row>
    <row r="1352" spans="1:10" x14ac:dyDescent="0.3">
      <c r="A1352" t="s">
        <v>333</v>
      </c>
      <c r="B1352" t="s">
        <v>150</v>
      </c>
      <c r="C1352" s="7">
        <v>42832</v>
      </c>
      <c r="E1352" s="27">
        <v>15</v>
      </c>
      <c r="G1352" s="27" t="str">
        <f>VLOOKUP(C1352,W:Y,3,TRUE)</f>
        <v>Apr 17</v>
      </c>
      <c r="H1352" s="27">
        <f t="shared" si="21"/>
        <v>1351</v>
      </c>
      <c r="I1352" s="30" t="str">
        <f>IF(G1352='Check Register'!$E$1,H1352,"")</f>
        <v/>
      </c>
      <c r="J1352" s="16" t="str">
        <f>IFERROR(SMALL($I$2:$I$100001,H1352),"")</f>
        <v/>
      </c>
    </row>
    <row r="1353" spans="1:10" x14ac:dyDescent="0.3">
      <c r="A1353" t="s">
        <v>36</v>
      </c>
      <c r="B1353" t="s">
        <v>18</v>
      </c>
      <c r="C1353" s="7">
        <v>42832</v>
      </c>
      <c r="E1353" s="27">
        <v>727.75</v>
      </c>
      <c r="G1353" s="27" t="str">
        <f>VLOOKUP(C1353,W:Y,3,TRUE)</f>
        <v>Apr 17</v>
      </c>
      <c r="H1353" s="27">
        <f t="shared" si="21"/>
        <v>1352</v>
      </c>
      <c r="I1353" s="30" t="str">
        <f>IF(G1353='Check Register'!$E$1,H1353,"")</f>
        <v/>
      </c>
      <c r="J1353" s="16" t="str">
        <f>IFERROR(SMALL($I$2:$I$100001,H1353),"")</f>
        <v/>
      </c>
    </row>
    <row r="1354" spans="1:10" x14ac:dyDescent="0.3">
      <c r="A1354" t="s">
        <v>145</v>
      </c>
      <c r="B1354" t="s">
        <v>28</v>
      </c>
      <c r="C1354" s="7">
        <v>42832</v>
      </c>
      <c r="E1354" s="27">
        <v>1657.5</v>
      </c>
      <c r="G1354" s="27" t="str">
        <f>VLOOKUP(C1354,W:Y,3,TRUE)</f>
        <v>Apr 17</v>
      </c>
      <c r="H1354" s="27">
        <f t="shared" si="21"/>
        <v>1353</v>
      </c>
      <c r="I1354" s="30" t="str">
        <f>IF(G1354='Check Register'!$E$1,H1354,"")</f>
        <v/>
      </c>
      <c r="J1354" s="16" t="str">
        <f>IFERROR(SMALL($I$2:$I$100001,H1354),"")</f>
        <v/>
      </c>
    </row>
    <row r="1355" spans="1:10" x14ac:dyDescent="0.3">
      <c r="A1355" t="s">
        <v>334</v>
      </c>
      <c r="B1355" t="s">
        <v>39</v>
      </c>
      <c r="C1355" s="7">
        <v>42832</v>
      </c>
      <c r="E1355" s="27">
        <v>995</v>
      </c>
      <c r="G1355" s="27" t="str">
        <f>VLOOKUP(C1355,W:Y,3,TRUE)</f>
        <v>Apr 17</v>
      </c>
      <c r="H1355" s="27">
        <f t="shared" si="21"/>
        <v>1354</v>
      </c>
      <c r="I1355" s="30" t="str">
        <f>IF(G1355='Check Register'!$E$1,H1355,"")</f>
        <v/>
      </c>
      <c r="J1355" s="16" t="str">
        <f>IFERROR(SMALL($I$2:$I$100001,H1355),"")</f>
        <v/>
      </c>
    </row>
    <row r="1356" spans="1:10" x14ac:dyDescent="0.3">
      <c r="A1356" t="s">
        <v>37</v>
      </c>
      <c r="B1356" t="s">
        <v>22</v>
      </c>
      <c r="C1356" s="7">
        <v>42832</v>
      </c>
      <c r="E1356" s="27">
        <v>209.55</v>
      </c>
      <c r="G1356" s="27" t="str">
        <f>VLOOKUP(C1356,W:Y,3,TRUE)</f>
        <v>Apr 17</v>
      </c>
      <c r="H1356" s="27">
        <f t="shared" si="21"/>
        <v>1355</v>
      </c>
      <c r="I1356" s="30" t="str">
        <f>IF(G1356='Check Register'!$E$1,H1356,"")</f>
        <v/>
      </c>
      <c r="J1356" s="16" t="str">
        <f>IFERROR(SMALL($I$2:$I$100001,H1356),"")</f>
        <v/>
      </c>
    </row>
    <row r="1357" spans="1:10" x14ac:dyDescent="0.3">
      <c r="A1357" t="s">
        <v>38</v>
      </c>
      <c r="B1357" t="s">
        <v>39</v>
      </c>
      <c r="C1357" s="7">
        <v>42832</v>
      </c>
      <c r="E1357" s="27">
        <v>518.08000000000004</v>
      </c>
      <c r="G1357" s="27" t="str">
        <f>VLOOKUP(C1357,W:Y,3,TRUE)</f>
        <v>Apr 17</v>
      </c>
      <c r="H1357" s="27">
        <f t="shared" si="21"/>
        <v>1356</v>
      </c>
      <c r="I1357" s="30" t="str">
        <f>IF(G1357='Check Register'!$E$1,H1357,"")</f>
        <v/>
      </c>
      <c r="J1357" s="16" t="str">
        <f>IFERROR(SMALL($I$2:$I$100001,H1357),"")</f>
        <v/>
      </c>
    </row>
    <row r="1358" spans="1:10" x14ac:dyDescent="0.3">
      <c r="A1358" t="s">
        <v>281</v>
      </c>
      <c r="B1358" t="s">
        <v>12</v>
      </c>
      <c r="C1358" s="7">
        <v>42832</v>
      </c>
      <c r="E1358" s="27">
        <v>129.66999999999999</v>
      </c>
      <c r="G1358" s="27" t="str">
        <f>VLOOKUP(C1358,W:Y,3,TRUE)</f>
        <v>Apr 17</v>
      </c>
      <c r="H1358" s="27">
        <f t="shared" si="21"/>
        <v>1357</v>
      </c>
      <c r="I1358" s="30" t="str">
        <f>IF(G1358='Check Register'!$E$1,H1358,"")</f>
        <v/>
      </c>
      <c r="J1358" s="16" t="str">
        <f>IFERROR(SMALL($I$2:$I$100001,H1358),"")</f>
        <v/>
      </c>
    </row>
    <row r="1359" spans="1:10" x14ac:dyDescent="0.3">
      <c r="A1359" t="s">
        <v>335</v>
      </c>
      <c r="B1359" t="s">
        <v>102</v>
      </c>
      <c r="C1359" s="7">
        <v>42832</v>
      </c>
      <c r="E1359" s="27">
        <v>14.25</v>
      </c>
      <c r="G1359" s="27" t="str">
        <f>VLOOKUP(C1359,W:Y,3,TRUE)</f>
        <v>Apr 17</v>
      </c>
      <c r="H1359" s="27">
        <f t="shared" si="21"/>
        <v>1358</v>
      </c>
      <c r="I1359" s="30" t="str">
        <f>IF(G1359='Check Register'!$E$1,H1359,"")</f>
        <v/>
      </c>
      <c r="J1359" s="16" t="str">
        <f>IFERROR(SMALL($I$2:$I$100001,H1359),"")</f>
        <v/>
      </c>
    </row>
    <row r="1360" spans="1:10" x14ac:dyDescent="0.3">
      <c r="A1360" t="s">
        <v>207</v>
      </c>
      <c r="B1360" t="s">
        <v>203</v>
      </c>
      <c r="C1360" s="7">
        <v>42832</v>
      </c>
      <c r="E1360" s="27">
        <v>250</v>
      </c>
      <c r="G1360" s="27" t="str">
        <f>VLOOKUP(C1360,W:Y,3,TRUE)</f>
        <v>Apr 17</v>
      </c>
      <c r="H1360" s="27">
        <f t="shared" si="21"/>
        <v>1359</v>
      </c>
      <c r="I1360" s="30" t="str">
        <f>IF(G1360='Check Register'!$E$1,H1360,"")</f>
        <v/>
      </c>
      <c r="J1360" s="16" t="str">
        <f>IFERROR(SMALL($I$2:$I$100001,H1360),"")</f>
        <v/>
      </c>
    </row>
    <row r="1361" spans="1:10" x14ac:dyDescent="0.3">
      <c r="A1361" t="s">
        <v>207</v>
      </c>
      <c r="B1361" t="s">
        <v>131</v>
      </c>
      <c r="C1361" s="7">
        <v>42832</v>
      </c>
      <c r="E1361" s="27">
        <v>851.39</v>
      </c>
      <c r="G1361" s="27" t="str">
        <f>VLOOKUP(C1361,W:Y,3,TRUE)</f>
        <v>Apr 17</v>
      </c>
      <c r="H1361" s="27">
        <f t="shared" si="21"/>
        <v>1360</v>
      </c>
      <c r="I1361" s="30" t="str">
        <f>IF(G1361='Check Register'!$E$1,H1361,"")</f>
        <v/>
      </c>
      <c r="J1361" s="16" t="str">
        <f>IFERROR(SMALL($I$2:$I$100001,H1361),"")</f>
        <v/>
      </c>
    </row>
    <row r="1362" spans="1:10" x14ac:dyDescent="0.3">
      <c r="A1362" t="s">
        <v>207</v>
      </c>
      <c r="B1362" t="s">
        <v>16</v>
      </c>
      <c r="C1362" s="7">
        <v>42832</v>
      </c>
      <c r="E1362" s="27">
        <v>236.47</v>
      </c>
      <c r="G1362" s="27" t="str">
        <f>VLOOKUP(C1362,W:Y,3,TRUE)</f>
        <v>Apr 17</v>
      </c>
      <c r="H1362" s="27">
        <f t="shared" si="21"/>
        <v>1361</v>
      </c>
      <c r="I1362" s="30" t="str">
        <f>IF(G1362='Check Register'!$E$1,H1362,"")</f>
        <v/>
      </c>
      <c r="J1362" s="16" t="str">
        <f>IFERROR(SMALL($I$2:$I$100001,H1362),"")</f>
        <v/>
      </c>
    </row>
    <row r="1363" spans="1:10" x14ac:dyDescent="0.3">
      <c r="A1363" t="s">
        <v>207</v>
      </c>
      <c r="B1363" t="s">
        <v>208</v>
      </c>
      <c r="C1363" s="7">
        <v>42832</v>
      </c>
      <c r="E1363" s="27">
        <v>65.91</v>
      </c>
      <c r="G1363" s="27" t="str">
        <f>VLOOKUP(C1363,W:Y,3,TRUE)</f>
        <v>Apr 17</v>
      </c>
      <c r="H1363" s="27">
        <f t="shared" si="21"/>
        <v>1362</v>
      </c>
      <c r="I1363" s="30" t="str">
        <f>IF(G1363='Check Register'!$E$1,H1363,"")</f>
        <v/>
      </c>
      <c r="J1363" s="16" t="str">
        <f>IFERROR(SMALL($I$2:$I$100001,H1363),"")</f>
        <v/>
      </c>
    </row>
    <row r="1364" spans="1:10" x14ac:dyDescent="0.3">
      <c r="A1364" t="s">
        <v>40</v>
      </c>
      <c r="B1364" t="s">
        <v>28</v>
      </c>
      <c r="C1364" s="7">
        <v>42832</v>
      </c>
      <c r="E1364" s="27">
        <v>8211.02</v>
      </c>
      <c r="G1364" s="27" t="str">
        <f>VLOOKUP(C1364,W:Y,3,TRUE)</f>
        <v>Apr 17</v>
      </c>
      <c r="H1364" s="27">
        <f t="shared" si="21"/>
        <v>1363</v>
      </c>
      <c r="I1364" s="30" t="str">
        <f>IF(G1364='Check Register'!$E$1,H1364,"")</f>
        <v/>
      </c>
      <c r="J1364" s="16" t="str">
        <f>IFERROR(SMALL($I$2:$I$100001,H1364),"")</f>
        <v/>
      </c>
    </row>
    <row r="1365" spans="1:10" x14ac:dyDescent="0.3">
      <c r="A1365" t="s">
        <v>336</v>
      </c>
      <c r="B1365" t="s">
        <v>22</v>
      </c>
      <c r="C1365" s="7">
        <v>42832</v>
      </c>
      <c r="E1365" s="27">
        <v>2909.47</v>
      </c>
      <c r="G1365" s="27" t="str">
        <f>VLOOKUP(C1365,W:Y,3,TRUE)</f>
        <v>Apr 17</v>
      </c>
      <c r="H1365" s="27">
        <f t="shared" si="21"/>
        <v>1364</v>
      </c>
      <c r="I1365" s="30" t="str">
        <f>IF(G1365='Check Register'!$E$1,H1365,"")</f>
        <v/>
      </c>
      <c r="J1365" s="16" t="str">
        <f>IFERROR(SMALL($I$2:$I$100001,H1365),"")</f>
        <v/>
      </c>
    </row>
    <row r="1366" spans="1:10" x14ac:dyDescent="0.3">
      <c r="A1366" t="s">
        <v>42</v>
      </c>
      <c r="B1366" t="s">
        <v>43</v>
      </c>
      <c r="C1366" s="7">
        <v>42832</v>
      </c>
      <c r="E1366" s="27">
        <v>233</v>
      </c>
      <c r="G1366" s="27" t="str">
        <f>VLOOKUP(C1366,W:Y,3,TRUE)</f>
        <v>Apr 17</v>
      </c>
      <c r="H1366" s="27">
        <f t="shared" si="21"/>
        <v>1365</v>
      </c>
      <c r="I1366" s="30" t="str">
        <f>IF(G1366='Check Register'!$E$1,H1366,"")</f>
        <v/>
      </c>
      <c r="J1366" s="16" t="str">
        <f>IFERROR(SMALL($I$2:$I$100001,H1366),"")</f>
        <v/>
      </c>
    </row>
    <row r="1367" spans="1:10" x14ac:dyDescent="0.3">
      <c r="A1367" t="s">
        <v>152</v>
      </c>
      <c r="B1367" t="s">
        <v>22</v>
      </c>
      <c r="C1367" s="7">
        <v>42832</v>
      </c>
      <c r="E1367" s="27">
        <v>700</v>
      </c>
      <c r="G1367" s="27" t="str">
        <f>VLOOKUP(C1367,W:Y,3,TRUE)</f>
        <v>Apr 17</v>
      </c>
      <c r="H1367" s="27">
        <f t="shared" si="21"/>
        <v>1366</v>
      </c>
      <c r="I1367" s="30" t="str">
        <f>IF(G1367='Check Register'!$E$1,H1367,"")</f>
        <v/>
      </c>
      <c r="J1367" s="16" t="str">
        <f>IFERROR(SMALL($I$2:$I$100001,H1367),"")</f>
        <v/>
      </c>
    </row>
    <row r="1368" spans="1:10" x14ac:dyDescent="0.3">
      <c r="A1368" t="s">
        <v>46</v>
      </c>
      <c r="B1368" t="s">
        <v>47</v>
      </c>
      <c r="C1368" s="7">
        <v>42832</v>
      </c>
      <c r="E1368" s="27">
        <v>3174.89</v>
      </c>
      <c r="G1368" s="27" t="str">
        <f>VLOOKUP(C1368,W:Y,3,TRUE)</f>
        <v>Apr 17</v>
      </c>
      <c r="H1368" s="27">
        <f t="shared" si="21"/>
        <v>1367</v>
      </c>
      <c r="I1368" s="30" t="str">
        <f>IF(G1368='Check Register'!$E$1,H1368,"")</f>
        <v/>
      </c>
      <c r="J1368" s="16" t="str">
        <f>IFERROR(SMALL($I$2:$I$100001,H1368),"")</f>
        <v/>
      </c>
    </row>
    <row r="1369" spans="1:10" x14ac:dyDescent="0.3">
      <c r="A1369" t="s">
        <v>51</v>
      </c>
      <c r="B1369" t="s">
        <v>22</v>
      </c>
      <c r="C1369" s="7">
        <v>42832</v>
      </c>
      <c r="E1369" s="27">
        <v>70</v>
      </c>
      <c r="G1369" s="27" t="str">
        <f>VLOOKUP(C1369,W:Y,3,TRUE)</f>
        <v>Apr 17</v>
      </c>
      <c r="H1369" s="27">
        <f t="shared" si="21"/>
        <v>1368</v>
      </c>
      <c r="I1369" s="30" t="str">
        <f>IF(G1369='Check Register'!$E$1,H1369,"")</f>
        <v/>
      </c>
      <c r="J1369" s="16" t="str">
        <f>IFERROR(SMALL($I$2:$I$100001,H1369),"")</f>
        <v/>
      </c>
    </row>
    <row r="1370" spans="1:10" x14ac:dyDescent="0.3">
      <c r="A1370" t="s">
        <v>337</v>
      </c>
      <c r="B1370" t="s">
        <v>100</v>
      </c>
      <c r="C1370" s="7">
        <v>42832</v>
      </c>
      <c r="E1370" s="27">
        <v>299</v>
      </c>
      <c r="G1370" s="27" t="str">
        <f>VLOOKUP(C1370,W:Y,3,TRUE)</f>
        <v>Apr 17</v>
      </c>
      <c r="H1370" s="27">
        <f t="shared" si="21"/>
        <v>1369</v>
      </c>
      <c r="I1370" s="30" t="str">
        <f>IF(G1370='Check Register'!$E$1,H1370,"")</f>
        <v/>
      </c>
      <c r="J1370" s="16" t="str">
        <f>IFERROR(SMALL($I$2:$I$100001,H1370),"")</f>
        <v/>
      </c>
    </row>
    <row r="1371" spans="1:10" x14ac:dyDescent="0.3">
      <c r="A1371" t="s">
        <v>154</v>
      </c>
      <c r="B1371" t="s">
        <v>8</v>
      </c>
      <c r="C1371" s="7">
        <v>42832</v>
      </c>
      <c r="E1371" s="27">
        <v>592</v>
      </c>
      <c r="G1371" s="27" t="str">
        <f>VLOOKUP(C1371,W:Y,3,TRUE)</f>
        <v>Apr 17</v>
      </c>
      <c r="H1371" s="27">
        <f t="shared" si="21"/>
        <v>1370</v>
      </c>
      <c r="I1371" s="30" t="str">
        <f>IF(G1371='Check Register'!$E$1,H1371,"")</f>
        <v/>
      </c>
      <c r="J1371" s="16" t="str">
        <f>IFERROR(SMALL($I$2:$I$100001,H1371),"")</f>
        <v/>
      </c>
    </row>
    <row r="1372" spans="1:10" x14ac:dyDescent="0.3">
      <c r="A1372" t="s">
        <v>53</v>
      </c>
      <c r="B1372" t="s">
        <v>8</v>
      </c>
      <c r="C1372" s="7">
        <v>42832</v>
      </c>
      <c r="E1372" s="27">
        <v>807.57</v>
      </c>
      <c r="G1372" s="27" t="str">
        <f>VLOOKUP(C1372,W:Y,3,TRUE)</f>
        <v>Apr 17</v>
      </c>
      <c r="H1372" s="27">
        <f t="shared" si="21"/>
        <v>1371</v>
      </c>
      <c r="I1372" s="30" t="str">
        <f>IF(G1372='Check Register'!$E$1,H1372,"")</f>
        <v/>
      </c>
      <c r="J1372" s="16" t="str">
        <f>IFERROR(SMALL($I$2:$I$100001,H1372),"")</f>
        <v/>
      </c>
    </row>
    <row r="1373" spans="1:10" x14ac:dyDescent="0.3">
      <c r="A1373" t="s">
        <v>157</v>
      </c>
      <c r="B1373" t="s">
        <v>22</v>
      </c>
      <c r="C1373" s="7">
        <v>42832</v>
      </c>
      <c r="E1373" s="27">
        <v>509</v>
      </c>
      <c r="G1373" s="27" t="str">
        <f>VLOOKUP(C1373,W:Y,3,TRUE)</f>
        <v>Apr 17</v>
      </c>
      <c r="H1373" s="27">
        <f t="shared" si="21"/>
        <v>1372</v>
      </c>
      <c r="I1373" s="30" t="str">
        <f>IF(G1373='Check Register'!$E$1,H1373,"")</f>
        <v/>
      </c>
      <c r="J1373" s="16" t="str">
        <f>IFERROR(SMALL($I$2:$I$100001,H1373),"")</f>
        <v/>
      </c>
    </row>
    <row r="1374" spans="1:10" x14ac:dyDescent="0.3">
      <c r="A1374" t="s">
        <v>58</v>
      </c>
      <c r="B1374" t="s">
        <v>18</v>
      </c>
      <c r="C1374" s="7">
        <v>42832</v>
      </c>
      <c r="E1374" s="27">
        <v>1462.34</v>
      </c>
      <c r="G1374" s="27" t="str">
        <f>VLOOKUP(C1374,W:Y,3,TRUE)</f>
        <v>Apr 17</v>
      </c>
      <c r="H1374" s="27">
        <f t="shared" si="21"/>
        <v>1373</v>
      </c>
      <c r="I1374" s="30" t="str">
        <f>IF(G1374='Check Register'!$E$1,H1374,"")</f>
        <v/>
      </c>
      <c r="J1374" s="16" t="str">
        <f>IFERROR(SMALL($I$2:$I$100001,H1374),"")</f>
        <v/>
      </c>
    </row>
    <row r="1375" spans="1:10" x14ac:dyDescent="0.3">
      <c r="A1375" t="s">
        <v>330</v>
      </c>
      <c r="B1375" t="s">
        <v>28</v>
      </c>
      <c r="C1375" s="7">
        <v>42832</v>
      </c>
      <c r="E1375" s="27">
        <v>103.25</v>
      </c>
      <c r="G1375" s="27" t="str">
        <f>VLOOKUP(C1375,W:Y,3,TRUE)</f>
        <v>Apr 17</v>
      </c>
      <c r="H1375" s="27">
        <f t="shared" si="21"/>
        <v>1374</v>
      </c>
      <c r="I1375" s="30" t="str">
        <f>IF(G1375='Check Register'!$E$1,H1375,"")</f>
        <v/>
      </c>
      <c r="J1375" s="16" t="str">
        <f>IFERROR(SMALL($I$2:$I$100001,H1375),"")</f>
        <v/>
      </c>
    </row>
    <row r="1376" spans="1:10" x14ac:dyDescent="0.3">
      <c r="A1376" t="s">
        <v>120</v>
      </c>
      <c r="B1376" t="s">
        <v>12</v>
      </c>
      <c r="C1376" s="7">
        <v>42832</v>
      </c>
      <c r="E1376" s="27">
        <v>96</v>
      </c>
      <c r="G1376" s="27" t="str">
        <f>VLOOKUP(C1376,W:Y,3,TRUE)</f>
        <v>Apr 17</v>
      </c>
      <c r="H1376" s="27">
        <f t="shared" si="21"/>
        <v>1375</v>
      </c>
      <c r="I1376" s="30" t="str">
        <f>IF(G1376='Check Register'!$E$1,H1376,"")</f>
        <v/>
      </c>
      <c r="J1376" s="16" t="str">
        <f>IFERROR(SMALL($I$2:$I$100001,H1376),"")</f>
        <v/>
      </c>
    </row>
    <row r="1377" spans="1:10" x14ac:dyDescent="0.3">
      <c r="A1377" t="s">
        <v>71</v>
      </c>
      <c r="B1377" t="s">
        <v>12</v>
      </c>
      <c r="C1377" s="7">
        <v>42832</v>
      </c>
      <c r="E1377" s="27">
        <v>328.12</v>
      </c>
      <c r="G1377" s="27" t="str">
        <f>VLOOKUP(C1377,W:Y,3,TRUE)</f>
        <v>Apr 17</v>
      </c>
      <c r="H1377" s="27">
        <f t="shared" si="21"/>
        <v>1376</v>
      </c>
      <c r="I1377" s="30" t="str">
        <f>IF(G1377='Check Register'!$E$1,H1377,"")</f>
        <v/>
      </c>
      <c r="J1377" s="16" t="str">
        <f>IFERROR(SMALL($I$2:$I$100001,H1377),"")</f>
        <v/>
      </c>
    </row>
    <row r="1378" spans="1:10" x14ac:dyDescent="0.3">
      <c r="A1378" t="s">
        <v>72</v>
      </c>
      <c r="B1378" t="s">
        <v>73</v>
      </c>
      <c r="C1378" s="7">
        <v>42832</v>
      </c>
      <c r="E1378" s="27">
        <v>21654.2</v>
      </c>
      <c r="G1378" s="27" t="str">
        <f>VLOOKUP(C1378,W:Y,3,TRUE)</f>
        <v>Apr 17</v>
      </c>
      <c r="H1378" s="27">
        <f t="shared" si="21"/>
        <v>1377</v>
      </c>
      <c r="I1378" s="30" t="str">
        <f>IF(G1378='Check Register'!$E$1,H1378,"")</f>
        <v/>
      </c>
      <c r="J1378" s="16" t="str">
        <f>IFERROR(SMALL($I$2:$I$100001,H1378),"")</f>
        <v/>
      </c>
    </row>
    <row r="1379" spans="1:10" x14ac:dyDescent="0.3">
      <c r="A1379" t="s">
        <v>165</v>
      </c>
      <c r="B1379" t="s">
        <v>8</v>
      </c>
      <c r="C1379" s="7">
        <v>42832</v>
      </c>
      <c r="E1379" s="27">
        <v>226.2</v>
      </c>
      <c r="G1379" s="27" t="str">
        <f>VLOOKUP(C1379,W:Y,3,TRUE)</f>
        <v>Apr 17</v>
      </c>
      <c r="H1379" s="27">
        <f t="shared" si="21"/>
        <v>1378</v>
      </c>
      <c r="I1379" s="30" t="str">
        <f>IF(G1379='Check Register'!$E$1,H1379,"")</f>
        <v/>
      </c>
      <c r="J1379" s="16" t="str">
        <f>IFERROR(SMALL($I$2:$I$100001,H1379),"")</f>
        <v/>
      </c>
    </row>
    <row r="1380" spans="1:10" x14ac:dyDescent="0.3">
      <c r="A1380" t="s">
        <v>82</v>
      </c>
      <c r="B1380" t="s">
        <v>11</v>
      </c>
      <c r="C1380" s="7">
        <v>42832</v>
      </c>
      <c r="E1380" s="27">
        <v>23.5</v>
      </c>
      <c r="G1380" s="27" t="str">
        <f>VLOOKUP(C1380,W:Y,3,TRUE)</f>
        <v>Apr 17</v>
      </c>
      <c r="H1380" s="27">
        <f t="shared" si="21"/>
        <v>1379</v>
      </c>
      <c r="I1380" s="30" t="str">
        <f>IF(G1380='Check Register'!$E$1,H1380,"")</f>
        <v/>
      </c>
      <c r="J1380" s="16" t="str">
        <f>IFERROR(SMALL($I$2:$I$100001,H1380),"")</f>
        <v/>
      </c>
    </row>
    <row r="1381" spans="1:10" x14ac:dyDescent="0.3">
      <c r="A1381" t="s">
        <v>295</v>
      </c>
      <c r="B1381" t="s">
        <v>296</v>
      </c>
      <c r="C1381" s="7">
        <v>42832</v>
      </c>
      <c r="E1381" s="27">
        <v>650</v>
      </c>
      <c r="G1381" s="27" t="str">
        <f>VLOOKUP(C1381,W:Y,3,TRUE)</f>
        <v>Apr 17</v>
      </c>
      <c r="H1381" s="27">
        <f t="shared" si="21"/>
        <v>1380</v>
      </c>
      <c r="I1381" s="30" t="str">
        <f>IF(G1381='Check Register'!$E$1,H1381,"")</f>
        <v/>
      </c>
      <c r="J1381" s="16" t="str">
        <f>IFERROR(SMALL($I$2:$I$100001,H1381),"")</f>
        <v/>
      </c>
    </row>
    <row r="1382" spans="1:10" x14ac:dyDescent="0.3">
      <c r="A1382" t="s">
        <v>83</v>
      </c>
      <c r="B1382" t="s">
        <v>14</v>
      </c>
      <c r="C1382" s="7">
        <v>42832</v>
      </c>
      <c r="E1382" s="27">
        <v>881.64</v>
      </c>
      <c r="G1382" s="27" t="str">
        <f>VLOOKUP(C1382,W:Y,3,TRUE)</f>
        <v>Apr 17</v>
      </c>
      <c r="H1382" s="27">
        <f t="shared" si="21"/>
        <v>1381</v>
      </c>
      <c r="I1382" s="30" t="str">
        <f>IF(G1382='Check Register'!$E$1,H1382,"")</f>
        <v/>
      </c>
      <c r="J1382" s="16" t="str">
        <f>IFERROR(SMALL($I$2:$I$100001,H1382),"")</f>
        <v/>
      </c>
    </row>
    <row r="1383" spans="1:10" x14ac:dyDescent="0.3">
      <c r="A1383" t="s">
        <v>126</v>
      </c>
      <c r="B1383" t="s">
        <v>8</v>
      </c>
      <c r="C1383" s="7">
        <v>42832</v>
      </c>
      <c r="E1383" s="27">
        <v>36.51</v>
      </c>
      <c r="G1383" s="27" t="str">
        <f>VLOOKUP(C1383,W:Y,3,TRUE)</f>
        <v>Apr 17</v>
      </c>
      <c r="H1383" s="27">
        <f t="shared" si="21"/>
        <v>1382</v>
      </c>
      <c r="I1383" s="30" t="str">
        <f>IF(G1383='Check Register'!$E$1,H1383,"")</f>
        <v/>
      </c>
      <c r="J1383" s="16" t="str">
        <f>IFERROR(SMALL($I$2:$I$100001,H1383),"")</f>
        <v/>
      </c>
    </row>
    <row r="1384" spans="1:10" x14ac:dyDescent="0.3">
      <c r="A1384" t="s">
        <v>172</v>
      </c>
      <c r="B1384" t="s">
        <v>8</v>
      </c>
      <c r="C1384" s="7">
        <v>42839</v>
      </c>
      <c r="E1384" s="27">
        <v>214.5</v>
      </c>
      <c r="G1384" s="27" t="str">
        <f>VLOOKUP(C1384,W:Y,3,TRUE)</f>
        <v>Apr 17</v>
      </c>
      <c r="H1384" s="27">
        <f t="shared" si="21"/>
        <v>1383</v>
      </c>
      <c r="I1384" s="30" t="str">
        <f>IF(G1384='Check Register'!$E$1,H1384,"")</f>
        <v/>
      </c>
      <c r="J1384" s="16" t="str">
        <f>IFERROR(SMALL($I$2:$I$100001,H1384),"")</f>
        <v/>
      </c>
    </row>
    <row r="1385" spans="1:10" x14ac:dyDescent="0.3">
      <c r="A1385" t="s">
        <v>195</v>
      </c>
      <c r="B1385" t="s">
        <v>131</v>
      </c>
      <c r="C1385" s="7">
        <v>42839</v>
      </c>
      <c r="E1385" s="27">
        <v>129.65</v>
      </c>
      <c r="G1385" s="27" t="str">
        <f>VLOOKUP(C1385,W:Y,3,TRUE)</f>
        <v>Apr 17</v>
      </c>
      <c r="H1385" s="27">
        <f t="shared" si="21"/>
        <v>1384</v>
      </c>
      <c r="I1385" s="30" t="str">
        <f>IF(G1385='Check Register'!$E$1,H1385,"")</f>
        <v/>
      </c>
      <c r="J1385" s="16" t="str">
        <f>IFERROR(SMALL($I$2:$I$100001,H1385),"")</f>
        <v/>
      </c>
    </row>
    <row r="1386" spans="1:10" x14ac:dyDescent="0.3">
      <c r="A1386" t="s">
        <v>87</v>
      </c>
      <c r="B1386" t="s">
        <v>8</v>
      </c>
      <c r="C1386" s="7">
        <v>42839</v>
      </c>
      <c r="E1386" s="27">
        <v>901.47</v>
      </c>
      <c r="G1386" s="27" t="str">
        <f>VLOOKUP(C1386,W:Y,3,TRUE)</f>
        <v>Apr 17</v>
      </c>
      <c r="H1386" s="27">
        <f t="shared" si="21"/>
        <v>1385</v>
      </c>
      <c r="I1386" s="30" t="str">
        <f>IF(G1386='Check Register'!$E$1,H1386,"")</f>
        <v/>
      </c>
      <c r="J1386" s="16" t="str">
        <f>IFERROR(SMALL($I$2:$I$100001,H1386),"")</f>
        <v/>
      </c>
    </row>
    <row r="1387" spans="1:10" x14ac:dyDescent="0.3">
      <c r="A1387" t="s">
        <v>7</v>
      </c>
      <c r="B1387" t="s">
        <v>33</v>
      </c>
      <c r="C1387" s="7">
        <v>42839</v>
      </c>
      <c r="E1387" s="27">
        <v>255</v>
      </c>
      <c r="G1387" s="27" t="str">
        <f>VLOOKUP(C1387,W:Y,3,TRUE)</f>
        <v>Apr 17</v>
      </c>
      <c r="H1387" s="27">
        <f t="shared" si="21"/>
        <v>1386</v>
      </c>
      <c r="I1387" s="30" t="str">
        <f>IF(G1387='Check Register'!$E$1,H1387,"")</f>
        <v/>
      </c>
      <c r="J1387" s="16" t="str">
        <f>IFERROR(SMALL($I$2:$I$100001,H1387),"")</f>
        <v/>
      </c>
    </row>
    <row r="1388" spans="1:10" x14ac:dyDescent="0.3">
      <c r="A1388" t="s">
        <v>10</v>
      </c>
      <c r="B1388" t="s">
        <v>11</v>
      </c>
      <c r="C1388" s="7">
        <v>42839</v>
      </c>
      <c r="E1388" s="27">
        <v>213.2</v>
      </c>
      <c r="G1388" s="27" t="str">
        <f>VLOOKUP(C1388,W:Y,3,TRUE)</f>
        <v>Apr 17</v>
      </c>
      <c r="H1388" s="27">
        <f t="shared" si="21"/>
        <v>1387</v>
      </c>
      <c r="I1388" s="30" t="str">
        <f>IF(G1388='Check Register'!$E$1,H1388,"")</f>
        <v/>
      </c>
      <c r="J1388" s="16" t="str">
        <f>IFERROR(SMALL($I$2:$I$100001,H1388),"")</f>
        <v/>
      </c>
    </row>
    <row r="1389" spans="1:10" x14ac:dyDescent="0.3">
      <c r="A1389" t="s">
        <v>10</v>
      </c>
      <c r="B1389" t="s">
        <v>127</v>
      </c>
      <c r="C1389" s="7">
        <v>42839</v>
      </c>
      <c r="E1389" s="27">
        <v>202.06</v>
      </c>
      <c r="G1389" s="27" t="str">
        <f>VLOOKUP(C1389,W:Y,3,TRUE)</f>
        <v>Apr 17</v>
      </c>
      <c r="H1389" s="27">
        <f t="shared" si="21"/>
        <v>1388</v>
      </c>
      <c r="I1389" s="30" t="str">
        <f>IF(G1389='Check Register'!$E$1,H1389,"")</f>
        <v/>
      </c>
      <c r="J1389" s="16" t="str">
        <f>IFERROR(SMALL($I$2:$I$100001,H1389),"")</f>
        <v/>
      </c>
    </row>
    <row r="1390" spans="1:10" x14ac:dyDescent="0.3">
      <c r="A1390" t="s">
        <v>91</v>
      </c>
      <c r="B1390" t="s">
        <v>14</v>
      </c>
      <c r="C1390" s="7">
        <v>42839</v>
      </c>
      <c r="E1390" s="27">
        <v>225</v>
      </c>
      <c r="G1390" s="27" t="str">
        <f>VLOOKUP(C1390,W:Y,3,TRUE)</f>
        <v>Apr 17</v>
      </c>
      <c r="H1390" s="27">
        <f t="shared" si="21"/>
        <v>1389</v>
      </c>
      <c r="I1390" s="30" t="str">
        <f>IF(G1390='Check Register'!$E$1,H1390,"")</f>
        <v/>
      </c>
      <c r="J1390" s="16" t="str">
        <f>IFERROR(SMALL($I$2:$I$100001,H1390),"")</f>
        <v/>
      </c>
    </row>
    <row r="1391" spans="1:10" x14ac:dyDescent="0.3">
      <c r="A1391" t="s">
        <v>134</v>
      </c>
      <c r="B1391" t="s">
        <v>22</v>
      </c>
      <c r="C1391" s="7">
        <v>42839</v>
      </c>
      <c r="E1391" s="27">
        <v>1007.97</v>
      </c>
      <c r="G1391" s="27" t="str">
        <f>VLOOKUP(C1391,W:Y,3,TRUE)</f>
        <v>Apr 17</v>
      </c>
      <c r="H1391" s="27">
        <f t="shared" si="21"/>
        <v>1390</v>
      </c>
      <c r="I1391" s="30" t="str">
        <f>IF(G1391='Check Register'!$E$1,H1391,"")</f>
        <v/>
      </c>
      <c r="J1391" s="16" t="str">
        <f>IFERROR(SMALL($I$2:$I$100001,H1391),"")</f>
        <v/>
      </c>
    </row>
    <row r="1392" spans="1:10" x14ac:dyDescent="0.3">
      <c r="A1392" t="s">
        <v>92</v>
      </c>
      <c r="B1392" t="s">
        <v>43</v>
      </c>
      <c r="C1392" s="7">
        <v>42839</v>
      </c>
      <c r="E1392" s="27">
        <v>400.27</v>
      </c>
      <c r="G1392" s="27" t="str">
        <f>VLOOKUP(C1392,W:Y,3,TRUE)</f>
        <v>Apr 17</v>
      </c>
      <c r="H1392" s="27">
        <f t="shared" si="21"/>
        <v>1391</v>
      </c>
      <c r="I1392" s="30" t="str">
        <f>IF(G1392='Check Register'!$E$1,H1392,"")</f>
        <v/>
      </c>
      <c r="J1392" s="16" t="str">
        <f>IFERROR(SMALL($I$2:$I$100001,H1392),"")</f>
        <v/>
      </c>
    </row>
    <row r="1393" spans="1:10" x14ac:dyDescent="0.3">
      <c r="A1393" t="s">
        <v>338</v>
      </c>
      <c r="B1393" t="s">
        <v>16</v>
      </c>
      <c r="C1393" s="7">
        <v>42839</v>
      </c>
      <c r="E1393" s="27">
        <v>71.59</v>
      </c>
      <c r="G1393" s="27" t="str">
        <f>VLOOKUP(C1393,W:Y,3,TRUE)</f>
        <v>Apr 17</v>
      </c>
      <c r="H1393" s="27">
        <f t="shared" si="21"/>
        <v>1392</v>
      </c>
      <c r="I1393" s="30" t="str">
        <f>IF(G1393='Check Register'!$E$1,H1393,"")</f>
        <v/>
      </c>
      <c r="J1393" s="16" t="str">
        <f>IFERROR(SMALL($I$2:$I$100001,H1393),"")</f>
        <v/>
      </c>
    </row>
    <row r="1394" spans="1:10" x14ac:dyDescent="0.3">
      <c r="A1394" t="s">
        <v>93</v>
      </c>
      <c r="B1394" t="s">
        <v>94</v>
      </c>
      <c r="C1394" s="7">
        <v>42839</v>
      </c>
      <c r="E1394" s="27">
        <v>35571.11</v>
      </c>
      <c r="G1394" s="27" t="str">
        <f>VLOOKUP(C1394,W:Y,3,TRUE)</f>
        <v>Apr 17</v>
      </c>
      <c r="H1394" s="27">
        <f t="shared" si="21"/>
        <v>1393</v>
      </c>
      <c r="I1394" s="30" t="str">
        <f>IF(G1394='Check Register'!$E$1,H1394,"")</f>
        <v/>
      </c>
      <c r="J1394" s="16" t="str">
        <f>IFERROR(SMALL($I$2:$I$100001,H1394),"")</f>
        <v/>
      </c>
    </row>
    <row r="1395" spans="1:10" x14ac:dyDescent="0.3">
      <c r="A1395" t="s">
        <v>93</v>
      </c>
      <c r="B1395" t="s">
        <v>95</v>
      </c>
      <c r="C1395" s="7">
        <v>42839</v>
      </c>
      <c r="E1395" s="27">
        <v>8994.92</v>
      </c>
      <c r="G1395" s="27" t="str">
        <f>VLOOKUP(C1395,W:Y,3,TRUE)</f>
        <v>Apr 17</v>
      </c>
      <c r="H1395" s="27">
        <f t="shared" si="21"/>
        <v>1394</v>
      </c>
      <c r="I1395" s="30" t="str">
        <f>IF(G1395='Check Register'!$E$1,H1395,"")</f>
        <v/>
      </c>
      <c r="J1395" s="16" t="str">
        <f>IFERROR(SMALL($I$2:$I$100001,H1395),"")</f>
        <v/>
      </c>
    </row>
    <row r="1396" spans="1:10" x14ac:dyDescent="0.3">
      <c r="A1396" t="s">
        <v>19</v>
      </c>
      <c r="B1396" t="s">
        <v>20</v>
      </c>
      <c r="C1396" s="7">
        <v>42839</v>
      </c>
      <c r="E1396" s="27">
        <v>1408.53</v>
      </c>
      <c r="G1396" s="27" t="str">
        <f>VLOOKUP(C1396,W:Y,3,TRUE)</f>
        <v>Apr 17</v>
      </c>
      <c r="H1396" s="27">
        <f t="shared" si="21"/>
        <v>1395</v>
      </c>
      <c r="I1396" s="30" t="str">
        <f>IF(G1396='Check Register'!$E$1,H1396,"")</f>
        <v/>
      </c>
      <c r="J1396" s="16" t="str">
        <f>IFERROR(SMALL($I$2:$I$100001,H1396),"")</f>
        <v/>
      </c>
    </row>
    <row r="1397" spans="1:10" x14ac:dyDescent="0.3">
      <c r="A1397" t="s">
        <v>97</v>
      </c>
      <c r="B1397" t="s">
        <v>6</v>
      </c>
      <c r="C1397" s="7">
        <v>42839</v>
      </c>
      <c r="E1397" s="27">
        <v>101372.83</v>
      </c>
      <c r="G1397" s="27" t="str">
        <f>VLOOKUP(C1397,W:Y,3,TRUE)</f>
        <v>Apr 17</v>
      </c>
      <c r="H1397" s="27">
        <f t="shared" si="21"/>
        <v>1396</v>
      </c>
      <c r="I1397" s="30" t="str">
        <f>IF(G1397='Check Register'!$E$1,H1397,"")</f>
        <v/>
      </c>
      <c r="J1397" s="16" t="str">
        <f>IFERROR(SMALL($I$2:$I$100001,H1397),"")</f>
        <v/>
      </c>
    </row>
    <row r="1398" spans="1:10" x14ac:dyDescent="0.3">
      <c r="A1398" t="s">
        <v>24</v>
      </c>
      <c r="B1398" t="s">
        <v>25</v>
      </c>
      <c r="C1398" s="7">
        <v>42839</v>
      </c>
      <c r="E1398" s="27">
        <v>440</v>
      </c>
      <c r="G1398" s="27" t="str">
        <f>VLOOKUP(C1398,W:Y,3,TRUE)</f>
        <v>Apr 17</v>
      </c>
      <c r="H1398" s="27">
        <f t="shared" si="21"/>
        <v>1397</v>
      </c>
      <c r="I1398" s="30" t="str">
        <f>IF(G1398='Check Register'!$E$1,H1398,"")</f>
        <v/>
      </c>
      <c r="J1398" s="16" t="str">
        <f>IFERROR(SMALL($I$2:$I$100001,H1398),"")</f>
        <v/>
      </c>
    </row>
    <row r="1399" spans="1:10" x14ac:dyDescent="0.3">
      <c r="A1399" t="s">
        <v>98</v>
      </c>
      <c r="B1399" t="s">
        <v>22</v>
      </c>
      <c r="C1399" s="7">
        <v>42839</v>
      </c>
      <c r="E1399" s="27">
        <v>8159</v>
      </c>
      <c r="G1399" s="27" t="str">
        <f>VLOOKUP(C1399,W:Y,3,TRUE)</f>
        <v>Apr 17</v>
      </c>
      <c r="H1399" s="27">
        <f t="shared" si="21"/>
        <v>1398</v>
      </c>
      <c r="I1399" s="30" t="str">
        <f>IF(G1399='Check Register'!$E$1,H1399,"")</f>
        <v/>
      </c>
      <c r="J1399" s="16" t="str">
        <f>IFERROR(SMALL($I$2:$I$100001,H1399),"")</f>
        <v/>
      </c>
    </row>
    <row r="1400" spans="1:10" x14ac:dyDescent="0.3">
      <c r="A1400" t="s">
        <v>142</v>
      </c>
      <c r="B1400" t="s">
        <v>22</v>
      </c>
      <c r="C1400" s="7">
        <v>42839</v>
      </c>
      <c r="E1400" s="27">
        <v>28.5</v>
      </c>
      <c r="G1400" s="27" t="str">
        <f>VLOOKUP(C1400,W:Y,3,TRUE)</f>
        <v>Apr 17</v>
      </c>
      <c r="H1400" s="27">
        <f t="shared" si="21"/>
        <v>1399</v>
      </c>
      <c r="I1400" s="30" t="str">
        <f>IF(G1400='Check Register'!$E$1,H1400,"")</f>
        <v/>
      </c>
      <c r="J1400" s="16" t="str">
        <f>IFERROR(SMALL($I$2:$I$100001,H1400),"")</f>
        <v/>
      </c>
    </row>
    <row r="1401" spans="1:10" x14ac:dyDescent="0.3">
      <c r="A1401" t="s">
        <v>26</v>
      </c>
      <c r="B1401" t="s">
        <v>20</v>
      </c>
      <c r="C1401" s="7">
        <v>42839</v>
      </c>
      <c r="E1401" s="27">
        <v>4120.45</v>
      </c>
      <c r="G1401" s="27" t="str">
        <f>VLOOKUP(C1401,W:Y,3,TRUE)</f>
        <v>Apr 17</v>
      </c>
      <c r="H1401" s="27">
        <f t="shared" si="21"/>
        <v>1400</v>
      </c>
      <c r="I1401" s="30" t="str">
        <f>IF(G1401='Check Register'!$E$1,H1401,"")</f>
        <v/>
      </c>
      <c r="J1401" s="16" t="str">
        <f>IFERROR(SMALL($I$2:$I$100001,H1401),"")</f>
        <v/>
      </c>
    </row>
    <row r="1402" spans="1:10" x14ac:dyDescent="0.3">
      <c r="A1402" t="s">
        <v>99</v>
      </c>
      <c r="B1402" t="s">
        <v>100</v>
      </c>
      <c r="C1402" s="7">
        <v>42839</v>
      </c>
      <c r="E1402" s="27">
        <v>21.8</v>
      </c>
      <c r="G1402" s="27" t="str">
        <f>VLOOKUP(C1402,W:Y,3,TRUE)</f>
        <v>Apr 17</v>
      </c>
      <c r="H1402" s="27">
        <f t="shared" si="21"/>
        <v>1401</v>
      </c>
      <c r="I1402" s="30" t="str">
        <f>IF(G1402='Check Register'!$E$1,H1402,"")</f>
        <v/>
      </c>
      <c r="J1402" s="16" t="str">
        <f>IFERROR(SMALL($I$2:$I$100001,H1402),"")</f>
        <v/>
      </c>
    </row>
    <row r="1403" spans="1:10" x14ac:dyDescent="0.3">
      <c r="A1403" t="s">
        <v>179</v>
      </c>
      <c r="B1403" t="s">
        <v>180</v>
      </c>
      <c r="C1403" s="7">
        <v>42839</v>
      </c>
      <c r="E1403" s="27">
        <v>256.5</v>
      </c>
      <c r="G1403" s="27" t="str">
        <f>VLOOKUP(C1403,W:Y,3,TRUE)</f>
        <v>Apr 17</v>
      </c>
      <c r="H1403" s="27">
        <f t="shared" si="21"/>
        <v>1402</v>
      </c>
      <c r="I1403" s="30" t="str">
        <f>IF(G1403='Check Register'!$E$1,H1403,"")</f>
        <v/>
      </c>
      <c r="J1403" s="16" t="str">
        <f>IFERROR(SMALL($I$2:$I$100001,H1403),"")</f>
        <v/>
      </c>
    </row>
    <row r="1404" spans="1:10" x14ac:dyDescent="0.3">
      <c r="A1404" t="s">
        <v>233</v>
      </c>
      <c r="B1404" t="s">
        <v>12</v>
      </c>
      <c r="C1404" s="7">
        <v>42839</v>
      </c>
      <c r="E1404" s="27">
        <v>14.75</v>
      </c>
      <c r="G1404" s="27" t="str">
        <f>VLOOKUP(C1404,W:Y,3,TRUE)</f>
        <v>Apr 17</v>
      </c>
      <c r="H1404" s="27">
        <f t="shared" si="21"/>
        <v>1403</v>
      </c>
      <c r="I1404" s="30" t="str">
        <f>IF(G1404='Check Register'!$E$1,H1404,"")</f>
        <v/>
      </c>
      <c r="J1404" s="16" t="str">
        <f>IFERROR(SMALL($I$2:$I$100001,H1404),"")</f>
        <v/>
      </c>
    </row>
    <row r="1405" spans="1:10" x14ac:dyDescent="0.3">
      <c r="A1405" t="s">
        <v>29</v>
      </c>
      <c r="B1405" t="s">
        <v>12</v>
      </c>
      <c r="C1405" s="7">
        <v>42839</v>
      </c>
      <c r="E1405" s="27">
        <v>307.02</v>
      </c>
      <c r="G1405" s="27" t="str">
        <f>VLOOKUP(C1405,W:Y,3,TRUE)</f>
        <v>Apr 17</v>
      </c>
      <c r="H1405" s="27">
        <f t="shared" si="21"/>
        <v>1404</v>
      </c>
      <c r="I1405" s="30" t="str">
        <f>IF(G1405='Check Register'!$E$1,H1405,"")</f>
        <v/>
      </c>
      <c r="J1405" s="16" t="str">
        <f>IFERROR(SMALL($I$2:$I$100001,H1405),"")</f>
        <v/>
      </c>
    </row>
    <row r="1406" spans="1:10" x14ac:dyDescent="0.3">
      <c r="A1406" t="s">
        <v>29</v>
      </c>
      <c r="B1406" t="s">
        <v>8</v>
      </c>
      <c r="C1406" s="7">
        <v>42839</v>
      </c>
      <c r="E1406" s="27">
        <v>7.4</v>
      </c>
      <c r="G1406" s="27" t="str">
        <f>VLOOKUP(C1406,W:Y,3,TRUE)</f>
        <v>Apr 17</v>
      </c>
      <c r="H1406" s="27">
        <f t="shared" si="21"/>
        <v>1405</v>
      </c>
      <c r="I1406" s="30" t="str">
        <f>IF(G1406='Check Register'!$E$1,H1406,"")</f>
        <v/>
      </c>
      <c r="J1406" s="16" t="str">
        <f>IFERROR(SMALL($I$2:$I$100001,H1406),"")</f>
        <v/>
      </c>
    </row>
    <row r="1407" spans="1:10" x14ac:dyDescent="0.3">
      <c r="A1407" t="s">
        <v>32</v>
      </c>
      <c r="B1407" t="s">
        <v>33</v>
      </c>
      <c r="C1407" s="7">
        <v>42839</v>
      </c>
      <c r="E1407" s="27">
        <v>3921.28</v>
      </c>
      <c r="G1407" s="27" t="str">
        <f>VLOOKUP(C1407,W:Y,3,TRUE)</f>
        <v>Apr 17</v>
      </c>
      <c r="H1407" s="27">
        <f t="shared" si="21"/>
        <v>1406</v>
      </c>
      <c r="I1407" s="30" t="str">
        <f>IF(G1407='Check Register'!$E$1,H1407,"")</f>
        <v/>
      </c>
      <c r="J1407" s="16" t="str">
        <f>IFERROR(SMALL($I$2:$I$100001,H1407),"")</f>
        <v/>
      </c>
    </row>
    <row r="1408" spans="1:10" x14ac:dyDescent="0.3">
      <c r="A1408" t="s">
        <v>34</v>
      </c>
      <c r="B1408" t="s">
        <v>35</v>
      </c>
      <c r="C1408" s="7">
        <v>42839</v>
      </c>
      <c r="E1408" s="27">
        <v>180</v>
      </c>
      <c r="G1408" s="27" t="str">
        <f>VLOOKUP(C1408,W:Y,3,TRUE)</f>
        <v>Apr 17</v>
      </c>
      <c r="H1408" s="27">
        <f t="shared" si="21"/>
        <v>1407</v>
      </c>
      <c r="I1408" s="30" t="str">
        <f>IF(G1408='Check Register'!$E$1,H1408,"")</f>
        <v/>
      </c>
      <c r="J1408" s="16" t="str">
        <f>IFERROR(SMALL($I$2:$I$100001,H1408),"")</f>
        <v/>
      </c>
    </row>
    <row r="1409" spans="1:10" x14ac:dyDescent="0.3">
      <c r="A1409" t="s">
        <v>197</v>
      </c>
      <c r="B1409" t="s">
        <v>70</v>
      </c>
      <c r="C1409" s="7">
        <v>42839</v>
      </c>
      <c r="E1409" s="27">
        <v>680.6</v>
      </c>
      <c r="G1409" s="27" t="str">
        <f>VLOOKUP(C1409,W:Y,3,TRUE)</f>
        <v>Apr 17</v>
      </c>
      <c r="H1409" s="27">
        <f t="shared" si="21"/>
        <v>1408</v>
      </c>
      <c r="I1409" s="30" t="str">
        <f>IF(G1409='Check Register'!$E$1,H1409,"")</f>
        <v/>
      </c>
      <c r="J1409" s="16" t="str">
        <f>IFERROR(SMALL($I$2:$I$100001,H1409),"")</f>
        <v/>
      </c>
    </row>
    <row r="1410" spans="1:10" x14ac:dyDescent="0.3">
      <c r="A1410" t="s">
        <v>197</v>
      </c>
      <c r="B1410" t="s">
        <v>33</v>
      </c>
      <c r="C1410" s="7">
        <v>42839</v>
      </c>
      <c r="E1410" s="27">
        <v>3902.1</v>
      </c>
      <c r="G1410" s="27" t="str">
        <f>VLOOKUP(C1410,W:Y,3,TRUE)</f>
        <v>Apr 17</v>
      </c>
      <c r="H1410" s="27">
        <f t="shared" si="21"/>
        <v>1409</v>
      </c>
      <c r="I1410" s="30" t="str">
        <f>IF(G1410='Check Register'!$E$1,H1410,"")</f>
        <v/>
      </c>
      <c r="J1410" s="16" t="str">
        <f>IFERROR(SMALL($I$2:$I$100001,H1410),"")</f>
        <v/>
      </c>
    </row>
    <row r="1411" spans="1:10" x14ac:dyDescent="0.3">
      <c r="A1411" t="s">
        <v>197</v>
      </c>
      <c r="B1411" t="s">
        <v>43</v>
      </c>
      <c r="C1411" s="7">
        <v>42839</v>
      </c>
      <c r="E1411" s="27">
        <v>7693</v>
      </c>
      <c r="G1411" s="27" t="str">
        <f>VLOOKUP(C1411,W:Y,3,TRUE)</f>
        <v>Apr 17</v>
      </c>
      <c r="H1411" s="27">
        <f t="shared" ref="H1411:H1474" si="22">1+H1410</f>
        <v>1410</v>
      </c>
      <c r="I1411" s="30" t="str">
        <f>IF(G1411='Check Register'!$E$1,H1411,"")</f>
        <v/>
      </c>
      <c r="J1411" s="16" t="str">
        <f>IFERROR(SMALL($I$2:$I$100001,H1411),"")</f>
        <v/>
      </c>
    </row>
    <row r="1412" spans="1:10" x14ac:dyDescent="0.3">
      <c r="A1412" t="s">
        <v>146</v>
      </c>
      <c r="B1412" t="s">
        <v>8</v>
      </c>
      <c r="C1412" s="7">
        <v>42839</v>
      </c>
      <c r="E1412" s="27">
        <v>90.78</v>
      </c>
      <c r="G1412" s="27" t="str">
        <f>VLOOKUP(C1412,W:Y,3,TRUE)</f>
        <v>Apr 17</v>
      </c>
      <c r="H1412" s="27">
        <f t="shared" si="22"/>
        <v>1411</v>
      </c>
      <c r="I1412" s="30" t="str">
        <f>IF(G1412='Check Register'!$E$1,H1412,"")</f>
        <v/>
      </c>
      <c r="J1412" s="16" t="str">
        <f>IFERROR(SMALL($I$2:$I$100001,H1412),"")</f>
        <v/>
      </c>
    </row>
    <row r="1413" spans="1:10" x14ac:dyDescent="0.3">
      <c r="A1413" t="s">
        <v>339</v>
      </c>
      <c r="B1413" t="s">
        <v>203</v>
      </c>
      <c r="C1413" s="7">
        <v>42839</v>
      </c>
      <c r="E1413" s="27">
        <v>999</v>
      </c>
      <c r="G1413" s="27" t="str">
        <f>VLOOKUP(C1413,W:Y,3,TRUE)</f>
        <v>Apr 17</v>
      </c>
      <c r="H1413" s="27">
        <f t="shared" si="22"/>
        <v>1412</v>
      </c>
      <c r="I1413" s="30" t="str">
        <f>IF(G1413='Check Register'!$E$1,H1413,"")</f>
        <v/>
      </c>
      <c r="J1413" s="16" t="str">
        <f>IFERROR(SMALL($I$2:$I$100001,H1413),"")</f>
        <v/>
      </c>
    </row>
    <row r="1414" spans="1:10" x14ac:dyDescent="0.3">
      <c r="A1414" t="s">
        <v>104</v>
      </c>
      <c r="B1414" t="s">
        <v>70</v>
      </c>
      <c r="C1414" s="7">
        <v>42839</v>
      </c>
      <c r="E1414" s="27">
        <v>42.55</v>
      </c>
      <c r="G1414" s="27" t="str">
        <f>VLOOKUP(C1414,W:Y,3,TRUE)</f>
        <v>Apr 17</v>
      </c>
      <c r="H1414" s="27">
        <f t="shared" si="22"/>
        <v>1413</v>
      </c>
      <c r="I1414" s="30" t="str">
        <f>IF(G1414='Check Register'!$E$1,H1414,"")</f>
        <v/>
      </c>
      <c r="J1414" s="16" t="str">
        <f>IFERROR(SMALL($I$2:$I$100001,H1414),"")</f>
        <v/>
      </c>
    </row>
    <row r="1415" spans="1:10" x14ac:dyDescent="0.3">
      <c r="A1415" t="s">
        <v>104</v>
      </c>
      <c r="B1415" t="s">
        <v>12</v>
      </c>
      <c r="C1415" s="7">
        <v>42839</v>
      </c>
      <c r="E1415" s="27">
        <v>170.87</v>
      </c>
      <c r="G1415" s="27" t="str">
        <f>VLOOKUP(C1415,W:Y,3,TRUE)</f>
        <v>Apr 17</v>
      </c>
      <c r="H1415" s="27">
        <f t="shared" si="22"/>
        <v>1414</v>
      </c>
      <c r="I1415" s="30" t="str">
        <f>IF(G1415='Check Register'!$E$1,H1415,"")</f>
        <v/>
      </c>
      <c r="J1415" s="16" t="str">
        <f>IFERROR(SMALL($I$2:$I$100001,H1415),"")</f>
        <v/>
      </c>
    </row>
    <row r="1416" spans="1:10" x14ac:dyDescent="0.3">
      <c r="A1416" t="s">
        <v>281</v>
      </c>
      <c r="B1416" t="s">
        <v>12</v>
      </c>
      <c r="C1416" s="7">
        <v>42839</v>
      </c>
      <c r="E1416" s="27">
        <v>96.39</v>
      </c>
      <c r="G1416" s="27" t="str">
        <f>VLOOKUP(C1416,W:Y,3,TRUE)</f>
        <v>Apr 17</v>
      </c>
      <c r="H1416" s="27">
        <f t="shared" si="22"/>
        <v>1415</v>
      </c>
      <c r="I1416" s="30" t="str">
        <f>IF(G1416='Check Register'!$E$1,H1416,"")</f>
        <v/>
      </c>
      <c r="J1416" s="16" t="str">
        <f>IFERROR(SMALL($I$2:$I$100001,H1416),"")</f>
        <v/>
      </c>
    </row>
    <row r="1417" spans="1:10" x14ac:dyDescent="0.3">
      <c r="A1417" t="s">
        <v>223</v>
      </c>
      <c r="B1417" t="s">
        <v>8</v>
      </c>
      <c r="C1417" s="7">
        <v>42839</v>
      </c>
      <c r="E1417" s="27">
        <v>143.41999999999999</v>
      </c>
      <c r="G1417" s="27" t="str">
        <f>VLOOKUP(C1417,W:Y,3,TRUE)</f>
        <v>Apr 17</v>
      </c>
      <c r="H1417" s="27">
        <f t="shared" si="22"/>
        <v>1416</v>
      </c>
      <c r="I1417" s="30" t="str">
        <f>IF(G1417='Check Register'!$E$1,H1417,"")</f>
        <v/>
      </c>
      <c r="J1417" s="16" t="str">
        <f>IFERROR(SMALL($I$2:$I$100001,H1417),"")</f>
        <v/>
      </c>
    </row>
    <row r="1418" spans="1:10" x14ac:dyDescent="0.3">
      <c r="A1418" t="s">
        <v>335</v>
      </c>
      <c r="B1418" t="s">
        <v>102</v>
      </c>
      <c r="C1418" s="7">
        <v>42839</v>
      </c>
      <c r="E1418" s="27">
        <v>345.08</v>
      </c>
      <c r="G1418" s="27" t="str">
        <f>VLOOKUP(C1418,W:Y,3,TRUE)</f>
        <v>Apr 17</v>
      </c>
      <c r="H1418" s="27">
        <f t="shared" si="22"/>
        <v>1417</v>
      </c>
      <c r="I1418" s="30" t="str">
        <f>IF(G1418='Check Register'!$E$1,H1418,"")</f>
        <v/>
      </c>
      <c r="J1418" s="16" t="str">
        <f>IFERROR(SMALL($I$2:$I$100001,H1418),"")</f>
        <v/>
      </c>
    </row>
    <row r="1419" spans="1:10" x14ac:dyDescent="0.3">
      <c r="A1419" t="s">
        <v>110</v>
      </c>
      <c r="B1419" t="s">
        <v>16</v>
      </c>
      <c r="C1419" s="7">
        <v>42839</v>
      </c>
      <c r="E1419" s="27">
        <v>46.22</v>
      </c>
      <c r="G1419" s="27" t="str">
        <f>VLOOKUP(C1419,W:Y,3,TRUE)</f>
        <v>Apr 17</v>
      </c>
      <c r="H1419" s="27">
        <f t="shared" si="22"/>
        <v>1418</v>
      </c>
      <c r="I1419" s="30" t="str">
        <f>IF(G1419='Check Register'!$E$1,H1419,"")</f>
        <v/>
      </c>
      <c r="J1419" s="16" t="str">
        <f>IFERROR(SMALL($I$2:$I$100001,H1419),"")</f>
        <v/>
      </c>
    </row>
    <row r="1420" spans="1:10" x14ac:dyDescent="0.3">
      <c r="A1420" t="s">
        <v>41</v>
      </c>
      <c r="B1420" t="s">
        <v>8</v>
      </c>
      <c r="C1420" s="7">
        <v>42839</v>
      </c>
      <c r="E1420" s="27">
        <v>41.97</v>
      </c>
      <c r="G1420" s="27" t="str">
        <f>VLOOKUP(C1420,W:Y,3,TRUE)</f>
        <v>Apr 17</v>
      </c>
      <c r="H1420" s="27">
        <f t="shared" si="22"/>
        <v>1419</v>
      </c>
      <c r="I1420" s="30" t="str">
        <f>IF(G1420='Check Register'!$E$1,H1420,"")</f>
        <v/>
      </c>
      <c r="J1420" s="16" t="str">
        <f>IFERROR(SMALL($I$2:$I$100001,H1420),"")</f>
        <v/>
      </c>
    </row>
    <row r="1421" spans="1:10" x14ac:dyDescent="0.3">
      <c r="A1421" t="s">
        <v>250</v>
      </c>
      <c r="B1421" t="s">
        <v>22</v>
      </c>
      <c r="C1421" s="7">
        <v>42839</v>
      </c>
      <c r="E1421" s="27">
        <v>825</v>
      </c>
      <c r="G1421" s="27" t="str">
        <f>VLOOKUP(C1421,W:Y,3,TRUE)</f>
        <v>Apr 17</v>
      </c>
      <c r="H1421" s="27">
        <f t="shared" si="22"/>
        <v>1420</v>
      </c>
      <c r="I1421" s="30" t="str">
        <f>IF(G1421='Check Register'!$E$1,H1421,"")</f>
        <v/>
      </c>
      <c r="J1421" s="16" t="str">
        <f>IFERROR(SMALL($I$2:$I$100001,H1421),"")</f>
        <v/>
      </c>
    </row>
    <row r="1422" spans="1:10" x14ac:dyDescent="0.3">
      <c r="A1422" t="s">
        <v>46</v>
      </c>
      <c r="B1422" t="s">
        <v>47</v>
      </c>
      <c r="C1422" s="7">
        <v>42839</v>
      </c>
      <c r="E1422" s="27">
        <v>5899.46</v>
      </c>
      <c r="G1422" s="27" t="str">
        <f>VLOOKUP(C1422,W:Y,3,TRUE)</f>
        <v>Apr 17</v>
      </c>
      <c r="H1422" s="27">
        <f t="shared" si="22"/>
        <v>1421</v>
      </c>
      <c r="I1422" s="30" t="str">
        <f>IF(G1422='Check Register'!$E$1,H1422,"")</f>
        <v/>
      </c>
      <c r="J1422" s="16" t="str">
        <f>IFERROR(SMALL($I$2:$I$100001,H1422),"")</f>
        <v/>
      </c>
    </row>
    <row r="1423" spans="1:10" x14ac:dyDescent="0.3">
      <c r="A1423" t="s">
        <v>46</v>
      </c>
      <c r="B1423" t="s">
        <v>111</v>
      </c>
      <c r="C1423" s="7">
        <v>42839</v>
      </c>
      <c r="E1423" s="27">
        <v>4666.5200000000004</v>
      </c>
      <c r="G1423" s="27" t="str">
        <f>VLOOKUP(C1423,W:Y,3,TRUE)</f>
        <v>Apr 17</v>
      </c>
      <c r="H1423" s="27">
        <f t="shared" si="22"/>
        <v>1422</v>
      </c>
      <c r="I1423" s="30" t="str">
        <f>IF(G1423='Check Register'!$E$1,H1423,"")</f>
        <v/>
      </c>
      <c r="J1423" s="16" t="str">
        <f>IFERROR(SMALL($I$2:$I$100001,H1423),"")</f>
        <v/>
      </c>
    </row>
    <row r="1424" spans="1:10" x14ac:dyDescent="0.3">
      <c r="A1424" t="s">
        <v>49</v>
      </c>
      <c r="B1424" t="s">
        <v>28</v>
      </c>
      <c r="C1424" s="7">
        <v>42839</v>
      </c>
      <c r="E1424" s="27">
        <v>15130.93</v>
      </c>
      <c r="G1424" s="27" t="str">
        <f>VLOOKUP(C1424,W:Y,3,TRUE)</f>
        <v>Apr 17</v>
      </c>
      <c r="H1424" s="27">
        <f t="shared" si="22"/>
        <v>1423</v>
      </c>
      <c r="I1424" s="30" t="str">
        <f>IF(G1424='Check Register'!$E$1,H1424,"")</f>
        <v/>
      </c>
      <c r="J1424" s="16" t="str">
        <f>IFERROR(SMALL($I$2:$I$100001,H1424),"")</f>
        <v/>
      </c>
    </row>
    <row r="1425" spans="1:10" x14ac:dyDescent="0.3">
      <c r="A1425" t="s">
        <v>49</v>
      </c>
      <c r="B1425" t="s">
        <v>50</v>
      </c>
      <c r="C1425" s="7">
        <v>42839</v>
      </c>
      <c r="E1425" s="27">
        <v>-756.55</v>
      </c>
      <c r="G1425" s="27" t="str">
        <f>VLOOKUP(C1425,W:Y,3,TRUE)</f>
        <v>Apr 17</v>
      </c>
      <c r="H1425" s="27">
        <f t="shared" si="22"/>
        <v>1424</v>
      </c>
      <c r="I1425" s="30" t="str">
        <f>IF(G1425='Check Register'!$E$1,H1425,"")</f>
        <v/>
      </c>
      <c r="J1425" s="16" t="str">
        <f>IFERROR(SMALL($I$2:$I$100001,H1425),"")</f>
        <v/>
      </c>
    </row>
    <row r="1426" spans="1:10" x14ac:dyDescent="0.3">
      <c r="A1426" t="s">
        <v>283</v>
      </c>
      <c r="B1426" t="s">
        <v>16</v>
      </c>
      <c r="C1426" s="7">
        <v>42839</v>
      </c>
      <c r="E1426" s="27">
        <v>5.35</v>
      </c>
      <c r="G1426" s="27" t="str">
        <f>VLOOKUP(C1426,W:Y,3,TRUE)</f>
        <v>Apr 17</v>
      </c>
      <c r="H1426" s="27">
        <f t="shared" si="22"/>
        <v>1425</v>
      </c>
      <c r="I1426" s="30" t="str">
        <f>IF(G1426='Check Register'!$E$1,H1426,"")</f>
        <v/>
      </c>
      <c r="J1426" s="16" t="str">
        <f>IFERROR(SMALL($I$2:$I$100001,H1426),"")</f>
        <v/>
      </c>
    </row>
    <row r="1427" spans="1:10" x14ac:dyDescent="0.3">
      <c r="A1427" t="s">
        <v>283</v>
      </c>
      <c r="B1427" t="s">
        <v>81</v>
      </c>
      <c r="C1427" s="7">
        <v>42839</v>
      </c>
      <c r="E1427" s="27">
        <v>188</v>
      </c>
      <c r="G1427" s="27" t="str">
        <f>VLOOKUP(C1427,W:Y,3,TRUE)</f>
        <v>Apr 17</v>
      </c>
      <c r="H1427" s="27">
        <f t="shared" si="22"/>
        <v>1426</v>
      </c>
      <c r="I1427" s="30" t="str">
        <f>IF(G1427='Check Register'!$E$1,H1427,"")</f>
        <v/>
      </c>
      <c r="J1427" s="16" t="str">
        <f>IFERROR(SMALL($I$2:$I$100001,H1427),"")</f>
        <v/>
      </c>
    </row>
    <row r="1428" spans="1:10" x14ac:dyDescent="0.3">
      <c r="A1428" t="s">
        <v>51</v>
      </c>
      <c r="B1428" t="s">
        <v>22</v>
      </c>
      <c r="C1428" s="7">
        <v>42839</v>
      </c>
      <c r="E1428" s="27">
        <v>70</v>
      </c>
      <c r="G1428" s="27" t="str">
        <f>VLOOKUP(C1428,W:Y,3,TRUE)</f>
        <v>Apr 17</v>
      </c>
      <c r="H1428" s="27">
        <f t="shared" si="22"/>
        <v>1427</v>
      </c>
      <c r="I1428" s="30" t="str">
        <f>IF(G1428='Check Register'!$E$1,H1428,"")</f>
        <v/>
      </c>
      <c r="J1428" s="16" t="str">
        <f>IFERROR(SMALL($I$2:$I$100001,H1428),"")</f>
        <v/>
      </c>
    </row>
    <row r="1429" spans="1:10" x14ac:dyDescent="0.3">
      <c r="A1429" t="s">
        <v>188</v>
      </c>
      <c r="B1429" t="s">
        <v>20</v>
      </c>
      <c r="C1429" s="7">
        <v>42839</v>
      </c>
      <c r="E1429" s="27">
        <v>9538.08</v>
      </c>
      <c r="G1429" s="27" t="str">
        <f>VLOOKUP(C1429,W:Y,3,TRUE)</f>
        <v>Apr 17</v>
      </c>
      <c r="H1429" s="27">
        <f t="shared" si="22"/>
        <v>1428</v>
      </c>
      <c r="I1429" s="30" t="str">
        <f>IF(G1429='Check Register'!$E$1,H1429,"")</f>
        <v/>
      </c>
      <c r="J1429" s="16" t="str">
        <f>IFERROR(SMALL($I$2:$I$100001,H1429),"")</f>
        <v/>
      </c>
    </row>
    <row r="1430" spans="1:10" x14ac:dyDescent="0.3">
      <c r="A1430" t="s">
        <v>53</v>
      </c>
      <c r="B1430" t="s">
        <v>8</v>
      </c>
      <c r="C1430" s="7">
        <v>42839</v>
      </c>
      <c r="E1430" s="27">
        <v>409.3</v>
      </c>
      <c r="G1430" s="27" t="str">
        <f>VLOOKUP(C1430,W:Y,3,TRUE)</f>
        <v>Apr 17</v>
      </c>
      <c r="H1430" s="27">
        <f t="shared" si="22"/>
        <v>1429</v>
      </c>
      <c r="I1430" s="30" t="str">
        <f>IF(G1430='Check Register'!$E$1,H1430,"")</f>
        <v/>
      </c>
      <c r="J1430" s="16" t="str">
        <f>IFERROR(SMALL($I$2:$I$100001,H1430),"")</f>
        <v/>
      </c>
    </row>
    <row r="1431" spans="1:10" x14ac:dyDescent="0.3">
      <c r="A1431" t="s">
        <v>113</v>
      </c>
      <c r="B1431" t="s">
        <v>12</v>
      </c>
      <c r="C1431" s="7">
        <v>42839</v>
      </c>
      <c r="E1431" s="27">
        <v>299.88</v>
      </c>
      <c r="G1431" s="27" t="str">
        <f>VLOOKUP(C1431,W:Y,3,TRUE)</f>
        <v>Apr 17</v>
      </c>
      <c r="H1431" s="27">
        <f t="shared" si="22"/>
        <v>1430</v>
      </c>
      <c r="I1431" s="30" t="str">
        <f>IF(G1431='Check Register'!$E$1,H1431,"")</f>
        <v/>
      </c>
      <c r="J1431" s="16" t="str">
        <f>IFERROR(SMALL($I$2:$I$100001,H1431),"")</f>
        <v/>
      </c>
    </row>
    <row r="1432" spans="1:10" x14ac:dyDescent="0.3">
      <c r="A1432" t="s">
        <v>114</v>
      </c>
      <c r="B1432" t="s">
        <v>115</v>
      </c>
      <c r="C1432" s="7">
        <v>42839</v>
      </c>
      <c r="E1432" s="27">
        <v>6909.81</v>
      </c>
      <c r="G1432" s="27" t="str">
        <f>VLOOKUP(C1432,W:Y,3,TRUE)</f>
        <v>Apr 17</v>
      </c>
      <c r="H1432" s="27">
        <f t="shared" si="22"/>
        <v>1431</v>
      </c>
      <c r="I1432" s="30" t="str">
        <f>IF(G1432='Check Register'!$E$1,H1432,"")</f>
        <v/>
      </c>
      <c r="J1432" s="16" t="str">
        <f>IFERROR(SMALL($I$2:$I$100001,H1432),"")</f>
        <v/>
      </c>
    </row>
    <row r="1433" spans="1:10" x14ac:dyDescent="0.3">
      <c r="A1433" t="s">
        <v>116</v>
      </c>
      <c r="B1433" t="s">
        <v>45</v>
      </c>
      <c r="C1433" s="7">
        <v>42839</v>
      </c>
      <c r="E1433" s="27">
        <v>2517.64</v>
      </c>
      <c r="G1433" s="27" t="str">
        <f>VLOOKUP(C1433,W:Y,3,TRUE)</f>
        <v>Apr 17</v>
      </c>
      <c r="H1433" s="27">
        <f t="shared" si="22"/>
        <v>1432</v>
      </c>
      <c r="I1433" s="30" t="str">
        <f>IF(G1433='Check Register'!$E$1,H1433,"")</f>
        <v/>
      </c>
      <c r="J1433" s="16" t="str">
        <f>IFERROR(SMALL($I$2:$I$100001,H1433),"")</f>
        <v/>
      </c>
    </row>
    <row r="1434" spans="1:10" x14ac:dyDescent="0.3">
      <c r="A1434" t="s">
        <v>56</v>
      </c>
      <c r="B1434" t="s">
        <v>12</v>
      </c>
      <c r="C1434" s="7">
        <v>42839</v>
      </c>
      <c r="E1434" s="27">
        <v>117.81</v>
      </c>
      <c r="G1434" s="27" t="str">
        <f>VLOOKUP(C1434,W:Y,3,TRUE)</f>
        <v>Apr 17</v>
      </c>
      <c r="H1434" s="27">
        <f t="shared" si="22"/>
        <v>1433</v>
      </c>
      <c r="I1434" s="30" t="str">
        <f>IF(G1434='Check Register'!$E$1,H1434,"")</f>
        <v/>
      </c>
      <c r="J1434" s="16" t="str">
        <f>IFERROR(SMALL($I$2:$I$100001,H1434),"")</f>
        <v/>
      </c>
    </row>
    <row r="1435" spans="1:10" x14ac:dyDescent="0.3">
      <c r="A1435" t="s">
        <v>57</v>
      </c>
      <c r="B1435" t="s">
        <v>8</v>
      </c>
      <c r="C1435" s="7">
        <v>42839</v>
      </c>
      <c r="E1435" s="27">
        <v>152.02000000000001</v>
      </c>
      <c r="G1435" s="27" t="str">
        <f>VLOOKUP(C1435,W:Y,3,TRUE)</f>
        <v>Apr 17</v>
      </c>
      <c r="H1435" s="27">
        <f t="shared" si="22"/>
        <v>1434</v>
      </c>
      <c r="I1435" s="30" t="str">
        <f>IF(G1435='Check Register'!$E$1,H1435,"")</f>
        <v/>
      </c>
      <c r="J1435" s="16" t="str">
        <f>IFERROR(SMALL($I$2:$I$100001,H1435),"")</f>
        <v/>
      </c>
    </row>
    <row r="1436" spans="1:10" x14ac:dyDescent="0.3">
      <c r="A1436" t="s">
        <v>117</v>
      </c>
      <c r="B1436" t="s">
        <v>118</v>
      </c>
      <c r="C1436" s="7">
        <v>42839</v>
      </c>
      <c r="E1436" s="27">
        <v>20992.36</v>
      </c>
      <c r="G1436" s="27" t="str">
        <f>VLOOKUP(C1436,W:Y,3,TRUE)</f>
        <v>Apr 17</v>
      </c>
      <c r="H1436" s="27">
        <f t="shared" si="22"/>
        <v>1435</v>
      </c>
      <c r="I1436" s="30" t="str">
        <f>IF(G1436='Check Register'!$E$1,H1436,"")</f>
        <v/>
      </c>
      <c r="J1436" s="16" t="str">
        <f>IFERROR(SMALL($I$2:$I$100001,H1436),"")</f>
        <v/>
      </c>
    </row>
    <row r="1437" spans="1:10" x14ac:dyDescent="0.3">
      <c r="A1437" t="s">
        <v>211</v>
      </c>
      <c r="B1437" t="s">
        <v>212</v>
      </c>
      <c r="C1437" s="7">
        <v>42839</v>
      </c>
      <c r="E1437" s="27">
        <v>125</v>
      </c>
      <c r="G1437" s="27" t="str">
        <f>VLOOKUP(C1437,W:Y,3,TRUE)</f>
        <v>Apr 17</v>
      </c>
      <c r="H1437" s="27">
        <f t="shared" si="22"/>
        <v>1436</v>
      </c>
      <c r="I1437" s="30" t="str">
        <f>IF(G1437='Check Register'!$E$1,H1437,"")</f>
        <v/>
      </c>
      <c r="J1437" s="16" t="str">
        <f>IFERROR(SMALL($I$2:$I$100001,H1437),"")</f>
        <v/>
      </c>
    </row>
    <row r="1438" spans="1:10" x14ac:dyDescent="0.3">
      <c r="A1438" t="s">
        <v>200</v>
      </c>
      <c r="B1438" t="s">
        <v>28</v>
      </c>
      <c r="C1438" s="7">
        <v>42839</v>
      </c>
      <c r="E1438" s="27">
        <v>8125</v>
      </c>
      <c r="G1438" s="27" t="str">
        <f>VLOOKUP(C1438,W:Y,3,TRUE)</f>
        <v>Apr 17</v>
      </c>
      <c r="H1438" s="27">
        <f t="shared" si="22"/>
        <v>1437</v>
      </c>
      <c r="I1438" s="30" t="str">
        <f>IF(G1438='Check Register'!$E$1,H1438,"")</f>
        <v/>
      </c>
      <c r="J1438" s="16" t="str">
        <f>IFERROR(SMALL($I$2:$I$100001,H1438),"")</f>
        <v/>
      </c>
    </row>
    <row r="1439" spans="1:10" x14ac:dyDescent="0.3">
      <c r="A1439" t="s">
        <v>71</v>
      </c>
      <c r="B1439" t="s">
        <v>12</v>
      </c>
      <c r="C1439" s="7">
        <v>42839</v>
      </c>
      <c r="E1439" s="27">
        <v>9.99</v>
      </c>
      <c r="G1439" s="27" t="str">
        <f>VLOOKUP(C1439,W:Y,3,TRUE)</f>
        <v>Apr 17</v>
      </c>
      <c r="H1439" s="27">
        <f t="shared" si="22"/>
        <v>1438</v>
      </c>
      <c r="I1439" s="30" t="str">
        <f>IF(G1439='Check Register'!$E$1,H1439,"")</f>
        <v/>
      </c>
      <c r="J1439" s="16" t="str">
        <f>IFERROR(SMALL($I$2:$I$100001,H1439),"")</f>
        <v/>
      </c>
    </row>
    <row r="1440" spans="1:10" x14ac:dyDescent="0.3">
      <c r="A1440" t="s">
        <v>340</v>
      </c>
      <c r="B1440" t="s">
        <v>81</v>
      </c>
      <c r="C1440" s="7">
        <v>42839</v>
      </c>
      <c r="E1440" s="27">
        <v>85</v>
      </c>
      <c r="G1440" s="27" t="str">
        <f>VLOOKUP(C1440,W:Y,3,TRUE)</f>
        <v>Apr 17</v>
      </c>
      <c r="H1440" s="27">
        <f t="shared" si="22"/>
        <v>1439</v>
      </c>
      <c r="I1440" s="30" t="str">
        <f>IF(G1440='Check Register'!$E$1,H1440,"")</f>
        <v/>
      </c>
      <c r="J1440" s="16" t="str">
        <f>IFERROR(SMALL($I$2:$I$100001,H1440),"")</f>
        <v/>
      </c>
    </row>
    <row r="1441" spans="1:10" x14ac:dyDescent="0.3">
      <c r="A1441" t="s">
        <v>123</v>
      </c>
      <c r="B1441" t="s">
        <v>8</v>
      </c>
      <c r="C1441" s="7">
        <v>42839</v>
      </c>
      <c r="E1441" s="27">
        <v>645</v>
      </c>
      <c r="G1441" s="27" t="str">
        <f>VLOOKUP(C1441,W:Y,3,TRUE)</f>
        <v>Apr 17</v>
      </c>
      <c r="H1441" s="27">
        <f t="shared" si="22"/>
        <v>1440</v>
      </c>
      <c r="I1441" s="30" t="str">
        <f>IF(G1441='Check Register'!$E$1,H1441,"")</f>
        <v/>
      </c>
      <c r="J1441" s="16" t="str">
        <f>IFERROR(SMALL($I$2:$I$100001,H1441),"")</f>
        <v/>
      </c>
    </row>
    <row r="1442" spans="1:10" x14ac:dyDescent="0.3">
      <c r="A1442" t="s">
        <v>341</v>
      </c>
      <c r="B1442" t="s">
        <v>81</v>
      </c>
      <c r="C1442" s="7">
        <v>42839</v>
      </c>
      <c r="E1442" s="27">
        <v>21</v>
      </c>
      <c r="G1442" s="27" t="str">
        <f>VLOOKUP(C1442,W:Y,3,TRUE)</f>
        <v>Apr 17</v>
      </c>
      <c r="H1442" s="27">
        <f t="shared" si="22"/>
        <v>1441</v>
      </c>
      <c r="I1442" s="30" t="str">
        <f>IF(G1442='Check Register'!$E$1,H1442,"")</f>
        <v/>
      </c>
      <c r="J1442" s="16" t="str">
        <f>IFERROR(SMALL($I$2:$I$100001,H1442),"")</f>
        <v/>
      </c>
    </row>
    <row r="1443" spans="1:10" x14ac:dyDescent="0.3">
      <c r="A1443" t="s">
        <v>165</v>
      </c>
      <c r="B1443" t="s">
        <v>8</v>
      </c>
      <c r="C1443" s="7">
        <v>42839</v>
      </c>
      <c r="E1443" s="27">
        <v>322.5</v>
      </c>
      <c r="G1443" s="27" t="str">
        <f>VLOOKUP(C1443,W:Y,3,TRUE)</f>
        <v>Apr 17</v>
      </c>
      <c r="H1443" s="27">
        <f t="shared" si="22"/>
        <v>1442</v>
      </c>
      <c r="I1443" s="30" t="str">
        <f>IF(G1443='Check Register'!$E$1,H1443,"")</f>
        <v/>
      </c>
      <c r="J1443" s="16" t="str">
        <f>IFERROR(SMALL($I$2:$I$100001,H1443),"")</f>
        <v/>
      </c>
    </row>
    <row r="1444" spans="1:10" x14ac:dyDescent="0.3">
      <c r="A1444" t="s">
        <v>170</v>
      </c>
      <c r="B1444" t="s">
        <v>171</v>
      </c>
      <c r="C1444" s="7">
        <v>42839</v>
      </c>
      <c r="E1444" s="27">
        <v>5291.92</v>
      </c>
      <c r="G1444" s="27" t="str">
        <f>VLOOKUP(C1444,W:Y,3,TRUE)</f>
        <v>Apr 17</v>
      </c>
      <c r="H1444" s="27">
        <f t="shared" si="22"/>
        <v>1443</v>
      </c>
      <c r="I1444" s="30" t="str">
        <f>IF(G1444='Check Register'!$E$1,H1444,"")</f>
        <v/>
      </c>
      <c r="J1444" s="16" t="str">
        <f>IFERROR(SMALL($I$2:$I$100001,H1444),"")</f>
        <v/>
      </c>
    </row>
    <row r="1445" spans="1:10" x14ac:dyDescent="0.3">
      <c r="A1445" t="s">
        <v>5</v>
      </c>
      <c r="B1445" t="s">
        <v>6</v>
      </c>
      <c r="C1445" s="7">
        <v>42839</v>
      </c>
      <c r="E1445" s="27">
        <v>252637.45</v>
      </c>
      <c r="G1445" s="27" t="str">
        <f>VLOOKUP(C1445,W:Y,3,TRUE)</f>
        <v>Apr 17</v>
      </c>
      <c r="H1445" s="27">
        <f t="shared" si="22"/>
        <v>1444</v>
      </c>
      <c r="I1445" s="30" t="str">
        <f>IF(G1445='Check Register'!$E$1,H1445,"")</f>
        <v/>
      </c>
      <c r="J1445" s="16" t="str">
        <f>IFERROR(SMALL($I$2:$I$100001,H1445),"")</f>
        <v/>
      </c>
    </row>
    <row r="1446" spans="1:10" x14ac:dyDescent="0.3">
      <c r="A1446" t="s">
        <v>82</v>
      </c>
      <c r="B1446" t="s">
        <v>11</v>
      </c>
      <c r="C1446" s="7">
        <v>42839</v>
      </c>
      <c r="E1446" s="27">
        <v>2490.5700000000002</v>
      </c>
      <c r="G1446" s="27" t="str">
        <f>VLOOKUP(C1446,W:Y,3,TRUE)</f>
        <v>Apr 17</v>
      </c>
      <c r="H1446" s="27">
        <f t="shared" si="22"/>
        <v>1445</v>
      </c>
      <c r="I1446" s="30" t="str">
        <f>IF(G1446='Check Register'!$E$1,H1446,"")</f>
        <v/>
      </c>
      <c r="J1446" s="16" t="str">
        <f>IFERROR(SMALL($I$2:$I$100001,H1446),"")</f>
        <v/>
      </c>
    </row>
    <row r="1447" spans="1:10" x14ac:dyDescent="0.3">
      <c r="A1447" t="s">
        <v>83</v>
      </c>
      <c r="B1447" t="s">
        <v>14</v>
      </c>
      <c r="C1447" s="7">
        <v>42839</v>
      </c>
      <c r="E1447" s="27">
        <v>888.75</v>
      </c>
      <c r="G1447" s="27" t="str">
        <f>VLOOKUP(C1447,W:Y,3,TRUE)</f>
        <v>Apr 17</v>
      </c>
      <c r="H1447" s="27">
        <f t="shared" si="22"/>
        <v>1446</v>
      </c>
      <c r="I1447" s="30" t="str">
        <f>IF(G1447='Check Register'!$E$1,H1447,"")</f>
        <v/>
      </c>
      <c r="J1447" s="16" t="str">
        <f>IFERROR(SMALL($I$2:$I$100001,H1447),"")</f>
        <v/>
      </c>
    </row>
    <row r="1448" spans="1:10" x14ac:dyDescent="0.3">
      <c r="A1448" t="s">
        <v>84</v>
      </c>
      <c r="B1448" t="s">
        <v>85</v>
      </c>
      <c r="C1448" s="7">
        <v>42839</v>
      </c>
      <c r="E1448" s="27">
        <v>272.48</v>
      </c>
      <c r="G1448" s="27" t="str">
        <f>VLOOKUP(C1448,W:Y,3,TRUE)</f>
        <v>Apr 17</v>
      </c>
      <c r="H1448" s="27">
        <f t="shared" si="22"/>
        <v>1447</v>
      </c>
      <c r="I1448" s="30" t="str">
        <f>IF(G1448='Check Register'!$E$1,H1448,"")</f>
        <v/>
      </c>
      <c r="J1448" s="16" t="str">
        <f>IFERROR(SMALL($I$2:$I$100001,H1448),"")</f>
        <v/>
      </c>
    </row>
    <row r="1449" spans="1:10" x14ac:dyDescent="0.3">
      <c r="A1449" t="s">
        <v>126</v>
      </c>
      <c r="B1449" t="s">
        <v>8</v>
      </c>
      <c r="C1449" s="7">
        <v>42839</v>
      </c>
      <c r="E1449" s="27">
        <v>52.74</v>
      </c>
      <c r="G1449" s="27" t="str">
        <f>VLOOKUP(C1449,W:Y,3,TRUE)</f>
        <v>Apr 17</v>
      </c>
      <c r="H1449" s="27">
        <f t="shared" si="22"/>
        <v>1448</v>
      </c>
      <c r="I1449" s="30" t="str">
        <f>IF(G1449='Check Register'!$E$1,H1449,"")</f>
        <v/>
      </c>
      <c r="J1449" s="16" t="str">
        <f>IFERROR(SMALL($I$2:$I$100001,H1449),"")</f>
        <v/>
      </c>
    </row>
    <row r="1450" spans="1:10" x14ac:dyDescent="0.3">
      <c r="A1450" t="s">
        <v>128</v>
      </c>
      <c r="B1450" t="s">
        <v>89</v>
      </c>
      <c r="C1450" s="7">
        <v>42846</v>
      </c>
      <c r="E1450" s="27">
        <v>7745.45</v>
      </c>
      <c r="G1450" s="27" t="str">
        <f>VLOOKUP(C1450,W:Y,3,TRUE)</f>
        <v>Apr 17</v>
      </c>
      <c r="H1450" s="27">
        <f t="shared" si="22"/>
        <v>1449</v>
      </c>
      <c r="I1450" s="30" t="str">
        <f>IF(G1450='Check Register'!$E$1,H1450,"")</f>
        <v/>
      </c>
      <c r="J1450" s="16" t="str">
        <f>IFERROR(SMALL($I$2:$I$100001,H1450),"")</f>
        <v/>
      </c>
    </row>
    <row r="1451" spans="1:10" x14ac:dyDescent="0.3">
      <c r="A1451" t="s">
        <v>172</v>
      </c>
      <c r="B1451" t="s">
        <v>8</v>
      </c>
      <c r="C1451" s="7">
        <v>42846</v>
      </c>
      <c r="E1451" s="27">
        <v>287.36</v>
      </c>
      <c r="G1451" s="27" t="str">
        <f>VLOOKUP(C1451,W:Y,3,TRUE)</f>
        <v>Apr 17</v>
      </c>
      <c r="H1451" s="27">
        <f t="shared" si="22"/>
        <v>1450</v>
      </c>
      <c r="I1451" s="30" t="str">
        <f>IF(G1451='Check Register'!$E$1,H1451,"")</f>
        <v/>
      </c>
      <c r="J1451" s="16" t="str">
        <f>IFERROR(SMALL($I$2:$I$100001,H1451),"")</f>
        <v/>
      </c>
    </row>
    <row r="1452" spans="1:10" x14ac:dyDescent="0.3">
      <c r="A1452" t="s">
        <v>255</v>
      </c>
      <c r="B1452" t="s">
        <v>43</v>
      </c>
      <c r="C1452" s="7">
        <v>42846</v>
      </c>
      <c r="E1452" s="27">
        <v>9539.2900000000009</v>
      </c>
      <c r="G1452" s="27" t="str">
        <f>VLOOKUP(C1452,W:Y,3,TRUE)</f>
        <v>Apr 17</v>
      </c>
      <c r="H1452" s="27">
        <f t="shared" si="22"/>
        <v>1451</v>
      </c>
      <c r="I1452" s="30" t="str">
        <f>IF(G1452='Check Register'!$E$1,H1452,"")</f>
        <v/>
      </c>
      <c r="J1452" s="16" t="str">
        <f>IFERROR(SMALL($I$2:$I$100001,H1452),"")</f>
        <v/>
      </c>
    </row>
    <row r="1453" spans="1:10" x14ac:dyDescent="0.3">
      <c r="A1453" t="s">
        <v>87</v>
      </c>
      <c r="B1453" t="s">
        <v>8</v>
      </c>
      <c r="C1453" s="7">
        <v>42846</v>
      </c>
      <c r="E1453" s="27">
        <v>464.18</v>
      </c>
      <c r="G1453" s="27" t="str">
        <f>VLOOKUP(C1453,W:Y,3,TRUE)</f>
        <v>Apr 17</v>
      </c>
      <c r="H1453" s="27">
        <f t="shared" si="22"/>
        <v>1452</v>
      </c>
      <c r="I1453" s="30" t="str">
        <f>IF(G1453='Check Register'!$E$1,H1453,"")</f>
        <v/>
      </c>
      <c r="J1453" s="16" t="str">
        <f>IFERROR(SMALL($I$2:$I$100001,H1453),"")</f>
        <v/>
      </c>
    </row>
    <row r="1454" spans="1:10" x14ac:dyDescent="0.3">
      <c r="A1454" t="s">
        <v>218</v>
      </c>
      <c r="B1454" t="s">
        <v>12</v>
      </c>
      <c r="C1454" s="7">
        <v>42846</v>
      </c>
      <c r="E1454" s="27">
        <v>25</v>
      </c>
      <c r="G1454" s="27" t="str">
        <f>VLOOKUP(C1454,W:Y,3,TRUE)</f>
        <v>Apr 17</v>
      </c>
      <c r="H1454" s="27">
        <f t="shared" si="22"/>
        <v>1453</v>
      </c>
      <c r="I1454" s="30" t="str">
        <f>IF(G1454='Check Register'!$E$1,H1454,"")</f>
        <v/>
      </c>
      <c r="J1454" s="16" t="str">
        <f>IFERROR(SMALL($I$2:$I$100001,H1454),"")</f>
        <v/>
      </c>
    </row>
    <row r="1455" spans="1:10" x14ac:dyDescent="0.3">
      <c r="A1455" t="s">
        <v>218</v>
      </c>
      <c r="B1455" t="s">
        <v>85</v>
      </c>
      <c r="C1455" s="7">
        <v>42846</v>
      </c>
      <c r="E1455" s="27">
        <v>1600</v>
      </c>
      <c r="G1455" s="27" t="str">
        <f>VLOOKUP(C1455,W:Y,3,TRUE)</f>
        <v>Apr 17</v>
      </c>
      <c r="H1455" s="27">
        <f t="shared" si="22"/>
        <v>1454</v>
      </c>
      <c r="I1455" s="30" t="str">
        <f>IF(G1455='Check Register'!$E$1,H1455,"")</f>
        <v/>
      </c>
      <c r="J1455" s="16" t="str">
        <f>IFERROR(SMALL($I$2:$I$100001,H1455),"")</f>
        <v/>
      </c>
    </row>
    <row r="1456" spans="1:10" x14ac:dyDescent="0.3">
      <c r="A1456" t="s">
        <v>10</v>
      </c>
      <c r="B1456" t="s">
        <v>11</v>
      </c>
      <c r="C1456" s="7">
        <v>42846</v>
      </c>
      <c r="E1456" s="27">
        <v>214.68</v>
      </c>
      <c r="G1456" s="27" t="str">
        <f>VLOOKUP(C1456,W:Y,3,TRUE)</f>
        <v>Apr 17</v>
      </c>
      <c r="H1456" s="27">
        <f t="shared" si="22"/>
        <v>1455</v>
      </c>
      <c r="I1456" s="30" t="str">
        <f>IF(G1456='Check Register'!$E$1,H1456,"")</f>
        <v/>
      </c>
      <c r="J1456" s="16" t="str">
        <f>IFERROR(SMALL($I$2:$I$100001,H1456),"")</f>
        <v/>
      </c>
    </row>
    <row r="1457" spans="1:10" x14ac:dyDescent="0.3">
      <c r="A1457" t="s">
        <v>10</v>
      </c>
      <c r="B1457" t="s">
        <v>127</v>
      </c>
      <c r="C1457" s="7">
        <v>42846</v>
      </c>
      <c r="E1457" s="27">
        <v>199.31</v>
      </c>
      <c r="G1457" s="27" t="str">
        <f>VLOOKUP(C1457,W:Y,3,TRUE)</f>
        <v>Apr 17</v>
      </c>
      <c r="H1457" s="27">
        <f t="shared" si="22"/>
        <v>1456</v>
      </c>
      <c r="I1457" s="30" t="str">
        <f>IF(G1457='Check Register'!$E$1,H1457,"")</f>
        <v/>
      </c>
      <c r="J1457" s="16" t="str">
        <f>IFERROR(SMALL($I$2:$I$100001,H1457),"")</f>
        <v/>
      </c>
    </row>
    <row r="1458" spans="1:10" x14ac:dyDescent="0.3">
      <c r="A1458" t="s">
        <v>132</v>
      </c>
      <c r="B1458" t="s">
        <v>20</v>
      </c>
      <c r="C1458" s="7">
        <v>42846</v>
      </c>
      <c r="E1458" s="27">
        <v>61.45</v>
      </c>
      <c r="G1458" s="27" t="str">
        <f>VLOOKUP(C1458,W:Y,3,TRUE)</f>
        <v>Apr 17</v>
      </c>
      <c r="H1458" s="27">
        <f t="shared" si="22"/>
        <v>1457</v>
      </c>
      <c r="I1458" s="30" t="str">
        <f>IF(G1458='Check Register'!$E$1,H1458,"")</f>
        <v/>
      </c>
      <c r="J1458" s="16" t="str">
        <f>IFERROR(SMALL($I$2:$I$100001,H1458),"")</f>
        <v/>
      </c>
    </row>
    <row r="1459" spans="1:10" x14ac:dyDescent="0.3">
      <c r="A1459" t="s">
        <v>175</v>
      </c>
      <c r="B1459" t="s">
        <v>43</v>
      </c>
      <c r="C1459" s="7">
        <v>42846</v>
      </c>
      <c r="E1459" s="27">
        <v>367.88</v>
      </c>
      <c r="G1459" s="27" t="str">
        <f>VLOOKUP(C1459,W:Y,3,TRUE)</f>
        <v>Apr 17</v>
      </c>
      <c r="H1459" s="27">
        <f t="shared" si="22"/>
        <v>1458</v>
      </c>
      <c r="I1459" s="30" t="str">
        <f>IF(G1459='Check Register'!$E$1,H1459,"")</f>
        <v/>
      </c>
      <c r="J1459" s="16" t="str">
        <f>IFERROR(SMALL($I$2:$I$100001,H1459),"")</f>
        <v/>
      </c>
    </row>
    <row r="1460" spans="1:10" x14ac:dyDescent="0.3">
      <c r="A1460" t="s">
        <v>175</v>
      </c>
      <c r="B1460" t="s">
        <v>45</v>
      </c>
      <c r="C1460" s="7">
        <v>42846</v>
      </c>
      <c r="E1460" s="27">
        <v>69.290000000000006</v>
      </c>
      <c r="G1460" s="27" t="str">
        <f>VLOOKUP(C1460,W:Y,3,TRUE)</f>
        <v>Apr 17</v>
      </c>
      <c r="H1460" s="27">
        <f t="shared" si="22"/>
        <v>1459</v>
      </c>
      <c r="I1460" s="30" t="str">
        <f>IF(G1460='Check Register'!$E$1,H1460,"")</f>
        <v/>
      </c>
      <c r="J1460" s="16" t="str">
        <f>IFERROR(SMALL($I$2:$I$100001,H1460),"")</f>
        <v/>
      </c>
    </row>
    <row r="1461" spans="1:10" x14ac:dyDescent="0.3">
      <c r="A1461" t="s">
        <v>176</v>
      </c>
      <c r="B1461" t="s">
        <v>39</v>
      </c>
      <c r="C1461" s="7">
        <v>42846</v>
      </c>
      <c r="E1461" s="27">
        <v>81</v>
      </c>
      <c r="G1461" s="27" t="str">
        <f>VLOOKUP(C1461,W:Y,3,TRUE)</f>
        <v>Apr 17</v>
      </c>
      <c r="H1461" s="27">
        <f t="shared" si="22"/>
        <v>1460</v>
      </c>
      <c r="I1461" s="30" t="str">
        <f>IF(G1461='Check Register'!$E$1,H1461,"")</f>
        <v/>
      </c>
      <c r="J1461" s="16" t="str">
        <f>IFERROR(SMALL($I$2:$I$100001,H1461),"")</f>
        <v/>
      </c>
    </row>
    <row r="1462" spans="1:10" x14ac:dyDescent="0.3">
      <c r="A1462" t="s">
        <v>176</v>
      </c>
      <c r="B1462" t="s">
        <v>25</v>
      </c>
      <c r="C1462" s="7">
        <v>42846</v>
      </c>
      <c r="E1462" s="27">
        <v>1150</v>
      </c>
      <c r="G1462" s="27" t="str">
        <f>VLOOKUP(C1462,W:Y,3,TRUE)</f>
        <v>Apr 17</v>
      </c>
      <c r="H1462" s="27">
        <f t="shared" si="22"/>
        <v>1461</v>
      </c>
      <c r="I1462" s="30" t="str">
        <f>IF(G1462='Check Register'!$E$1,H1462,"")</f>
        <v/>
      </c>
      <c r="J1462" s="16" t="str">
        <f>IFERROR(SMALL($I$2:$I$100001,H1462),"")</f>
        <v/>
      </c>
    </row>
    <row r="1463" spans="1:10" x14ac:dyDescent="0.3">
      <c r="A1463" t="s">
        <v>137</v>
      </c>
      <c r="B1463" t="s">
        <v>18</v>
      </c>
      <c r="C1463" s="7">
        <v>42846</v>
      </c>
      <c r="E1463" s="27">
        <v>104.93</v>
      </c>
      <c r="G1463" s="27" t="str">
        <f>VLOOKUP(C1463,W:Y,3,TRUE)</f>
        <v>Apr 17</v>
      </c>
      <c r="H1463" s="27">
        <f t="shared" si="22"/>
        <v>1462</v>
      </c>
      <c r="I1463" s="30" t="str">
        <f>IF(G1463='Check Register'!$E$1,H1463,"")</f>
        <v/>
      </c>
      <c r="J1463" s="16" t="str">
        <f>IFERROR(SMALL($I$2:$I$100001,H1463),"")</f>
        <v/>
      </c>
    </row>
    <row r="1464" spans="1:10" x14ac:dyDescent="0.3">
      <c r="A1464" t="s">
        <v>138</v>
      </c>
      <c r="B1464" t="s">
        <v>139</v>
      </c>
      <c r="C1464" s="7">
        <v>42846</v>
      </c>
      <c r="E1464" s="27">
        <v>9290.7099999999991</v>
      </c>
      <c r="G1464" s="27" t="str">
        <f>VLOOKUP(C1464,W:Y,3,TRUE)</f>
        <v>Apr 17</v>
      </c>
      <c r="H1464" s="27">
        <f t="shared" si="22"/>
        <v>1463</v>
      </c>
      <c r="I1464" s="30" t="str">
        <f>IF(G1464='Check Register'!$E$1,H1464,"")</f>
        <v/>
      </c>
      <c r="J1464" s="16" t="str">
        <f>IFERROR(SMALL($I$2:$I$100001,H1464),"")</f>
        <v/>
      </c>
    </row>
    <row r="1465" spans="1:10" x14ac:dyDescent="0.3">
      <c r="A1465" t="s">
        <v>221</v>
      </c>
      <c r="B1465" t="s">
        <v>8</v>
      </c>
      <c r="C1465" s="7">
        <v>42846</v>
      </c>
      <c r="E1465" s="27">
        <v>68.400000000000006</v>
      </c>
      <c r="G1465" s="27" t="str">
        <f>VLOOKUP(C1465,W:Y,3,TRUE)</f>
        <v>Apr 17</v>
      </c>
      <c r="H1465" s="27">
        <f t="shared" si="22"/>
        <v>1464</v>
      </c>
      <c r="I1465" s="30" t="str">
        <f>IF(G1465='Check Register'!$E$1,H1465,"")</f>
        <v/>
      </c>
      <c r="J1465" s="16" t="str">
        <f>IFERROR(SMALL($I$2:$I$100001,H1465),"")</f>
        <v/>
      </c>
    </row>
    <row r="1466" spans="1:10" x14ac:dyDescent="0.3">
      <c r="A1466" t="s">
        <v>140</v>
      </c>
      <c r="B1466" t="s">
        <v>141</v>
      </c>
      <c r="C1466" s="7">
        <v>42846</v>
      </c>
      <c r="E1466" s="27">
        <v>-5645.85</v>
      </c>
      <c r="G1466" s="27" t="str">
        <f>VLOOKUP(C1466,W:Y,3,TRUE)</f>
        <v>Apr 17</v>
      </c>
      <c r="H1466" s="27">
        <f t="shared" si="22"/>
        <v>1465</v>
      </c>
      <c r="I1466" s="30" t="str">
        <f>IF(G1466='Check Register'!$E$1,H1466,"")</f>
        <v/>
      </c>
      <c r="J1466" s="16" t="str">
        <f>IFERROR(SMALL($I$2:$I$100001,H1466),"")</f>
        <v/>
      </c>
    </row>
    <row r="1467" spans="1:10" x14ac:dyDescent="0.3">
      <c r="A1467" t="s">
        <v>140</v>
      </c>
      <c r="B1467" t="s">
        <v>210</v>
      </c>
      <c r="C1467" s="7">
        <v>42846</v>
      </c>
      <c r="E1467" s="27">
        <v>960.51</v>
      </c>
      <c r="G1467" s="27" t="str">
        <f>VLOOKUP(C1467,W:Y,3,TRUE)</f>
        <v>Apr 17</v>
      </c>
      <c r="H1467" s="27">
        <f t="shared" si="22"/>
        <v>1466</v>
      </c>
      <c r="I1467" s="30" t="str">
        <f>IF(G1467='Check Register'!$E$1,H1467,"")</f>
        <v/>
      </c>
      <c r="J1467" s="16" t="str">
        <f>IFERROR(SMALL($I$2:$I$100001,H1467),"")</f>
        <v/>
      </c>
    </row>
    <row r="1468" spans="1:10" x14ac:dyDescent="0.3">
      <c r="A1468" t="s">
        <v>140</v>
      </c>
      <c r="B1468" t="s">
        <v>102</v>
      </c>
      <c r="C1468" s="7">
        <v>42846</v>
      </c>
      <c r="E1468" s="27">
        <v>10183.620000000001</v>
      </c>
      <c r="G1468" s="27" t="str">
        <f>VLOOKUP(C1468,W:Y,3,TRUE)</f>
        <v>Apr 17</v>
      </c>
      <c r="H1468" s="27">
        <f t="shared" si="22"/>
        <v>1467</v>
      </c>
      <c r="I1468" s="30" t="str">
        <f>IF(G1468='Check Register'!$E$1,H1468,"")</f>
        <v/>
      </c>
      <c r="J1468" s="16" t="str">
        <f>IFERROR(SMALL($I$2:$I$100001,H1468),"")</f>
        <v/>
      </c>
    </row>
    <row r="1469" spans="1:10" x14ac:dyDescent="0.3">
      <c r="A1469" t="s">
        <v>179</v>
      </c>
      <c r="B1469" t="s">
        <v>180</v>
      </c>
      <c r="C1469" s="7">
        <v>42846</v>
      </c>
      <c r="E1469" s="27">
        <v>94.5</v>
      </c>
      <c r="G1469" s="27" t="str">
        <f>VLOOKUP(C1469,W:Y,3,TRUE)</f>
        <v>Apr 17</v>
      </c>
      <c r="H1469" s="27">
        <f t="shared" si="22"/>
        <v>1468</v>
      </c>
      <c r="I1469" s="30" t="str">
        <f>IF(G1469='Check Register'!$E$1,H1469,"")</f>
        <v/>
      </c>
      <c r="J1469" s="16" t="str">
        <f>IFERROR(SMALL($I$2:$I$100001,H1469),"")</f>
        <v/>
      </c>
    </row>
    <row r="1470" spans="1:10" x14ac:dyDescent="0.3">
      <c r="A1470" t="s">
        <v>233</v>
      </c>
      <c r="B1470" t="s">
        <v>12</v>
      </c>
      <c r="C1470" s="7">
        <v>42846</v>
      </c>
      <c r="E1470" s="27">
        <v>14.75</v>
      </c>
      <c r="G1470" s="27" t="str">
        <f>VLOOKUP(C1470,W:Y,3,TRUE)</f>
        <v>Apr 17</v>
      </c>
      <c r="H1470" s="27">
        <f t="shared" si="22"/>
        <v>1469</v>
      </c>
      <c r="I1470" s="30" t="str">
        <f>IF(G1470='Check Register'!$E$1,H1470,"")</f>
        <v/>
      </c>
      <c r="J1470" s="16" t="str">
        <f>IFERROR(SMALL($I$2:$I$100001,H1470),"")</f>
        <v/>
      </c>
    </row>
    <row r="1471" spans="1:10" x14ac:dyDescent="0.3">
      <c r="A1471" t="s">
        <v>101</v>
      </c>
      <c r="B1471" t="s">
        <v>102</v>
      </c>
      <c r="C1471" s="7">
        <v>42846</v>
      </c>
      <c r="E1471" s="27">
        <v>10822.5</v>
      </c>
      <c r="G1471" s="27" t="str">
        <f>VLOOKUP(C1471,W:Y,3,TRUE)</f>
        <v>Apr 17</v>
      </c>
      <c r="H1471" s="27">
        <f t="shared" si="22"/>
        <v>1470</v>
      </c>
      <c r="I1471" s="30" t="str">
        <f>IF(G1471='Check Register'!$E$1,H1471,"")</f>
        <v/>
      </c>
      <c r="J1471" s="16" t="str">
        <f>IFERROR(SMALL($I$2:$I$100001,H1471),"")</f>
        <v/>
      </c>
    </row>
    <row r="1472" spans="1:10" x14ac:dyDescent="0.3">
      <c r="A1472" t="s">
        <v>29</v>
      </c>
      <c r="B1472" t="s">
        <v>12</v>
      </c>
      <c r="C1472" s="7">
        <v>42846</v>
      </c>
      <c r="E1472" s="27">
        <v>409.52</v>
      </c>
      <c r="G1472" s="27" t="str">
        <f>VLOOKUP(C1472,W:Y,3,TRUE)</f>
        <v>Apr 17</v>
      </c>
      <c r="H1472" s="27">
        <f t="shared" si="22"/>
        <v>1471</v>
      </c>
      <c r="I1472" s="30" t="str">
        <f>IF(G1472='Check Register'!$E$1,H1472,"")</f>
        <v/>
      </c>
      <c r="J1472" s="16" t="str">
        <f>IFERROR(SMALL($I$2:$I$100001,H1472),"")</f>
        <v/>
      </c>
    </row>
    <row r="1473" spans="1:10" x14ac:dyDescent="0.3">
      <c r="A1473" t="s">
        <v>29</v>
      </c>
      <c r="B1473" t="s">
        <v>8</v>
      </c>
      <c r="C1473" s="7">
        <v>42846</v>
      </c>
      <c r="E1473" s="27">
        <v>160.52000000000001</v>
      </c>
      <c r="G1473" s="27" t="str">
        <f>VLOOKUP(C1473,W:Y,3,TRUE)</f>
        <v>Apr 17</v>
      </c>
      <c r="H1473" s="27">
        <f t="shared" si="22"/>
        <v>1472</v>
      </c>
      <c r="I1473" s="30" t="str">
        <f>IF(G1473='Check Register'!$E$1,H1473,"")</f>
        <v/>
      </c>
      <c r="J1473" s="16" t="str">
        <f>IFERROR(SMALL($I$2:$I$100001,H1473),"")</f>
        <v/>
      </c>
    </row>
    <row r="1474" spans="1:10" x14ac:dyDescent="0.3">
      <c r="A1474" t="s">
        <v>32</v>
      </c>
      <c r="B1474" t="s">
        <v>33</v>
      </c>
      <c r="C1474" s="7">
        <v>42846</v>
      </c>
      <c r="E1474" s="27">
        <v>1960.07</v>
      </c>
      <c r="G1474" s="27" t="str">
        <f>VLOOKUP(C1474,W:Y,3,TRUE)</f>
        <v>Apr 17</v>
      </c>
      <c r="H1474" s="27">
        <f t="shared" si="22"/>
        <v>1473</v>
      </c>
      <c r="I1474" s="30" t="str">
        <f>IF(G1474='Check Register'!$E$1,H1474,"")</f>
        <v/>
      </c>
      <c r="J1474" s="16" t="str">
        <f>IFERROR(SMALL($I$2:$I$100001,H1474),"")</f>
        <v/>
      </c>
    </row>
    <row r="1475" spans="1:10" x14ac:dyDescent="0.3">
      <c r="A1475" t="s">
        <v>197</v>
      </c>
      <c r="B1475" t="s">
        <v>43</v>
      </c>
      <c r="C1475" s="7">
        <v>42846</v>
      </c>
      <c r="E1475" s="27">
        <v>3109</v>
      </c>
      <c r="G1475" s="27" t="str">
        <f>VLOOKUP(C1475,W:Y,3,TRUE)</f>
        <v>Apr 17</v>
      </c>
      <c r="H1475" s="27">
        <f t="shared" ref="H1475:H1538" si="23">1+H1474</f>
        <v>1474</v>
      </c>
      <c r="I1475" s="30" t="str">
        <f>IF(G1475='Check Register'!$E$1,H1475,"")</f>
        <v/>
      </c>
      <c r="J1475" s="16" t="str">
        <f>IFERROR(SMALL($I$2:$I$100001,H1475),"")</f>
        <v/>
      </c>
    </row>
    <row r="1476" spans="1:10" x14ac:dyDescent="0.3">
      <c r="A1476" t="s">
        <v>146</v>
      </c>
      <c r="B1476" t="s">
        <v>8</v>
      </c>
      <c r="C1476" s="7">
        <v>42846</v>
      </c>
      <c r="E1476" s="27">
        <v>3859.37</v>
      </c>
      <c r="G1476" s="27" t="str">
        <f>VLOOKUP(C1476,W:Y,3,TRUE)</f>
        <v>Apr 17</v>
      </c>
      <c r="H1476" s="27">
        <f t="shared" si="23"/>
        <v>1475</v>
      </c>
      <c r="I1476" s="30" t="str">
        <f>IF(G1476='Check Register'!$E$1,H1476,"")</f>
        <v/>
      </c>
      <c r="J1476" s="16" t="str">
        <f>IFERROR(SMALL($I$2:$I$100001,H1476),"")</f>
        <v/>
      </c>
    </row>
    <row r="1477" spans="1:10" x14ac:dyDescent="0.3">
      <c r="A1477" t="s">
        <v>342</v>
      </c>
      <c r="B1477" t="s">
        <v>28</v>
      </c>
      <c r="C1477" s="7">
        <v>42846</v>
      </c>
      <c r="E1477" s="27">
        <v>453600</v>
      </c>
      <c r="G1477" s="27" t="str">
        <f>VLOOKUP(C1477,W:Y,3,TRUE)</f>
        <v>Apr 17</v>
      </c>
      <c r="H1477" s="27">
        <f t="shared" si="23"/>
        <v>1476</v>
      </c>
      <c r="I1477" s="30" t="str">
        <f>IF(G1477='Check Register'!$E$1,H1477,"")</f>
        <v/>
      </c>
      <c r="J1477" s="16" t="str">
        <f>IFERROR(SMALL($I$2:$I$100001,H1477),"")</f>
        <v/>
      </c>
    </row>
    <row r="1478" spans="1:10" x14ac:dyDescent="0.3">
      <c r="A1478" t="s">
        <v>185</v>
      </c>
      <c r="B1478" t="s">
        <v>28</v>
      </c>
      <c r="C1478" s="7">
        <v>42846</v>
      </c>
      <c r="E1478" s="27">
        <v>13670.03</v>
      </c>
      <c r="G1478" s="27" t="str">
        <f>VLOOKUP(C1478,W:Y,3,TRUE)</f>
        <v>Apr 17</v>
      </c>
      <c r="H1478" s="27">
        <f t="shared" si="23"/>
        <v>1477</v>
      </c>
      <c r="I1478" s="30" t="str">
        <f>IF(G1478='Check Register'!$E$1,H1478,"")</f>
        <v/>
      </c>
      <c r="J1478" s="16" t="str">
        <f>IFERROR(SMALL($I$2:$I$100001,H1478),"")</f>
        <v/>
      </c>
    </row>
    <row r="1479" spans="1:10" x14ac:dyDescent="0.3">
      <c r="A1479" t="s">
        <v>185</v>
      </c>
      <c r="B1479" t="s">
        <v>14</v>
      </c>
      <c r="C1479" s="7">
        <v>42846</v>
      </c>
      <c r="E1479" s="27">
        <v>373.07</v>
      </c>
      <c r="G1479" s="27" t="str">
        <f>VLOOKUP(C1479,W:Y,3,TRUE)</f>
        <v>Apr 17</v>
      </c>
      <c r="H1479" s="27">
        <f t="shared" si="23"/>
        <v>1478</v>
      </c>
      <c r="I1479" s="30" t="str">
        <f>IF(G1479='Check Register'!$E$1,H1479,"")</f>
        <v/>
      </c>
      <c r="J1479" s="16" t="str">
        <f>IFERROR(SMALL($I$2:$I$100001,H1479),"")</f>
        <v/>
      </c>
    </row>
    <row r="1480" spans="1:10" x14ac:dyDescent="0.3">
      <c r="A1480" t="s">
        <v>281</v>
      </c>
      <c r="B1480" t="s">
        <v>12</v>
      </c>
      <c r="C1480" s="7">
        <v>42846</v>
      </c>
      <c r="E1480" s="27">
        <v>124.47</v>
      </c>
      <c r="G1480" s="27" t="str">
        <f>VLOOKUP(C1480,W:Y,3,TRUE)</f>
        <v>Apr 17</v>
      </c>
      <c r="H1480" s="27">
        <f t="shared" si="23"/>
        <v>1479</v>
      </c>
      <c r="I1480" s="30" t="str">
        <f>IF(G1480='Check Register'!$E$1,H1480,"")</f>
        <v/>
      </c>
      <c r="J1480" s="16" t="str">
        <f>IFERROR(SMALL($I$2:$I$100001,H1480),"")</f>
        <v/>
      </c>
    </row>
    <row r="1481" spans="1:10" x14ac:dyDescent="0.3">
      <c r="A1481" t="s">
        <v>335</v>
      </c>
      <c r="B1481" t="s">
        <v>102</v>
      </c>
      <c r="C1481" s="7">
        <v>42846</v>
      </c>
      <c r="E1481" s="27">
        <v>325.7</v>
      </c>
      <c r="G1481" s="27" t="str">
        <f>VLOOKUP(C1481,W:Y,3,TRUE)</f>
        <v>Apr 17</v>
      </c>
      <c r="H1481" s="27">
        <f t="shared" si="23"/>
        <v>1480</v>
      </c>
      <c r="I1481" s="30" t="str">
        <f>IF(G1481='Check Register'!$E$1,H1481,"")</f>
        <v/>
      </c>
      <c r="J1481" s="16" t="str">
        <f>IFERROR(SMALL($I$2:$I$100001,H1481),"")</f>
        <v/>
      </c>
    </row>
    <row r="1482" spans="1:10" x14ac:dyDescent="0.3">
      <c r="A1482" t="s">
        <v>343</v>
      </c>
      <c r="B1482" t="s">
        <v>81</v>
      </c>
      <c r="C1482" s="7">
        <v>42846</v>
      </c>
      <c r="E1482" s="27">
        <v>61</v>
      </c>
      <c r="G1482" s="27" t="str">
        <f>VLOOKUP(C1482,W:Y,3,TRUE)</f>
        <v>Apr 17</v>
      </c>
      <c r="H1482" s="27">
        <f t="shared" si="23"/>
        <v>1481</v>
      </c>
      <c r="I1482" s="30" t="str">
        <f>IF(G1482='Check Register'!$E$1,H1482,"")</f>
        <v/>
      </c>
      <c r="J1482" s="16" t="str">
        <f>IFERROR(SMALL($I$2:$I$100001,H1482),"")</f>
        <v/>
      </c>
    </row>
    <row r="1483" spans="1:10" x14ac:dyDescent="0.3">
      <c r="A1483" t="s">
        <v>243</v>
      </c>
      <c r="B1483" t="s">
        <v>208</v>
      </c>
      <c r="C1483" s="7">
        <v>42846</v>
      </c>
      <c r="E1483" s="27">
        <v>103.83</v>
      </c>
      <c r="G1483" s="27" t="str">
        <f>VLOOKUP(C1483,W:Y,3,TRUE)</f>
        <v>Apr 17</v>
      </c>
      <c r="H1483" s="27">
        <f t="shared" si="23"/>
        <v>1482</v>
      </c>
      <c r="I1483" s="30" t="str">
        <f>IF(G1483='Check Register'!$E$1,H1483,"")</f>
        <v/>
      </c>
      <c r="J1483" s="16" t="str">
        <f>IFERROR(SMALL($I$2:$I$100001,H1483),"")</f>
        <v/>
      </c>
    </row>
    <row r="1484" spans="1:10" x14ac:dyDescent="0.3">
      <c r="A1484" t="s">
        <v>209</v>
      </c>
      <c r="B1484" t="s">
        <v>210</v>
      </c>
      <c r="C1484" s="7">
        <v>42846</v>
      </c>
      <c r="E1484" s="27">
        <v>2413.19</v>
      </c>
      <c r="G1484" s="27" t="str">
        <f>VLOOKUP(C1484,W:Y,3,TRUE)</f>
        <v>Apr 17</v>
      </c>
      <c r="H1484" s="27">
        <f t="shared" si="23"/>
        <v>1483</v>
      </c>
      <c r="I1484" s="30" t="str">
        <f>IF(G1484='Check Register'!$E$1,H1484,"")</f>
        <v/>
      </c>
      <c r="J1484" s="16" t="str">
        <f>IFERROR(SMALL($I$2:$I$100001,H1484),"")</f>
        <v/>
      </c>
    </row>
    <row r="1485" spans="1:10" x14ac:dyDescent="0.3">
      <c r="A1485" t="s">
        <v>53</v>
      </c>
      <c r="B1485" t="s">
        <v>8</v>
      </c>
      <c r="C1485" s="7">
        <v>42846</v>
      </c>
      <c r="E1485" s="27">
        <v>78.73</v>
      </c>
      <c r="G1485" s="27" t="str">
        <f>VLOOKUP(C1485,W:Y,3,TRUE)</f>
        <v>Apr 17</v>
      </c>
      <c r="H1485" s="27">
        <f t="shared" si="23"/>
        <v>1484</v>
      </c>
      <c r="I1485" s="30" t="str">
        <f>IF(G1485='Check Register'!$E$1,H1485,"")</f>
        <v/>
      </c>
      <c r="J1485" s="16" t="str">
        <f>IFERROR(SMALL($I$2:$I$100001,H1485),"")</f>
        <v/>
      </c>
    </row>
    <row r="1486" spans="1:10" x14ac:dyDescent="0.3">
      <c r="A1486" t="s">
        <v>54</v>
      </c>
      <c r="B1486" t="s">
        <v>35</v>
      </c>
      <c r="C1486" s="7">
        <v>42846</v>
      </c>
      <c r="E1486" s="27">
        <v>392</v>
      </c>
      <c r="G1486" s="27" t="str">
        <f>VLOOKUP(C1486,W:Y,3,TRUE)</f>
        <v>Apr 17</v>
      </c>
      <c r="H1486" s="27">
        <f t="shared" si="23"/>
        <v>1485</v>
      </c>
      <c r="I1486" s="30" t="str">
        <f>IF(G1486='Check Register'!$E$1,H1486,"")</f>
        <v/>
      </c>
      <c r="J1486" s="16" t="str">
        <f>IFERROR(SMALL($I$2:$I$100001,H1486),"")</f>
        <v/>
      </c>
    </row>
    <row r="1487" spans="1:10" x14ac:dyDescent="0.3">
      <c r="A1487" t="s">
        <v>155</v>
      </c>
      <c r="B1487" t="s">
        <v>8</v>
      </c>
      <c r="C1487" s="7">
        <v>42846</v>
      </c>
      <c r="E1487" s="27">
        <v>216</v>
      </c>
      <c r="G1487" s="27" t="str">
        <f>VLOOKUP(C1487,W:Y,3,TRUE)</f>
        <v>Apr 17</v>
      </c>
      <c r="H1487" s="27">
        <f t="shared" si="23"/>
        <v>1486</v>
      </c>
      <c r="I1487" s="30" t="str">
        <f>IF(G1487='Check Register'!$E$1,H1487,"")</f>
        <v/>
      </c>
      <c r="J1487" s="16" t="str">
        <f>IFERROR(SMALL($I$2:$I$100001,H1487),"")</f>
        <v/>
      </c>
    </row>
    <row r="1488" spans="1:10" x14ac:dyDescent="0.3">
      <c r="A1488" t="s">
        <v>344</v>
      </c>
      <c r="B1488" t="s">
        <v>150</v>
      </c>
      <c r="C1488" s="7">
        <v>42846</v>
      </c>
      <c r="E1488" s="27">
        <v>62.5</v>
      </c>
      <c r="G1488" s="27" t="str">
        <f>VLOOKUP(C1488,W:Y,3,TRUE)</f>
        <v>Apr 17</v>
      </c>
      <c r="H1488" s="27">
        <f t="shared" si="23"/>
        <v>1487</v>
      </c>
      <c r="I1488" s="30" t="str">
        <f>IF(G1488='Check Register'!$E$1,H1488,"")</f>
        <v/>
      </c>
      <c r="J1488" s="16" t="str">
        <f>IFERROR(SMALL($I$2:$I$100001,H1488),"")</f>
        <v/>
      </c>
    </row>
    <row r="1489" spans="1:10" x14ac:dyDescent="0.3">
      <c r="A1489" t="s">
        <v>55</v>
      </c>
      <c r="B1489" t="s">
        <v>100</v>
      </c>
      <c r="C1489" s="7">
        <v>42846</v>
      </c>
      <c r="E1489" s="27">
        <v>17195</v>
      </c>
      <c r="G1489" s="27" t="str">
        <f>VLOOKUP(C1489,W:Y,3,TRUE)</f>
        <v>Apr 17</v>
      </c>
      <c r="H1489" s="27">
        <f t="shared" si="23"/>
        <v>1488</v>
      </c>
      <c r="I1489" s="30" t="str">
        <f>IF(G1489='Check Register'!$E$1,H1489,"")</f>
        <v/>
      </c>
      <c r="J1489" s="16" t="str">
        <f>IFERROR(SMALL($I$2:$I$100001,H1489),"")</f>
        <v/>
      </c>
    </row>
    <row r="1490" spans="1:10" x14ac:dyDescent="0.3">
      <c r="A1490" t="s">
        <v>55</v>
      </c>
      <c r="B1490" t="s">
        <v>14</v>
      </c>
      <c r="C1490" s="7">
        <v>42846</v>
      </c>
      <c r="E1490" s="27">
        <v>15460.75</v>
      </c>
      <c r="G1490" s="27" t="str">
        <f>VLOOKUP(C1490,W:Y,3,TRUE)</f>
        <v>Apr 17</v>
      </c>
      <c r="H1490" s="27">
        <f t="shared" si="23"/>
        <v>1489</v>
      </c>
      <c r="I1490" s="30" t="str">
        <f>IF(G1490='Check Register'!$E$1,H1490,"")</f>
        <v/>
      </c>
      <c r="J1490" s="16" t="str">
        <f>IFERROR(SMALL($I$2:$I$100001,H1490),"")</f>
        <v/>
      </c>
    </row>
    <row r="1491" spans="1:10" x14ac:dyDescent="0.3">
      <c r="A1491" t="s">
        <v>57</v>
      </c>
      <c r="B1491" t="s">
        <v>127</v>
      </c>
      <c r="C1491" s="7">
        <v>42846</v>
      </c>
      <c r="E1491" s="27">
        <v>9.99</v>
      </c>
      <c r="G1491" s="27" t="str">
        <f>VLOOKUP(C1491,W:Y,3,TRUE)</f>
        <v>Apr 17</v>
      </c>
      <c r="H1491" s="27">
        <f t="shared" si="23"/>
        <v>1490</v>
      </c>
      <c r="I1491" s="30" t="str">
        <f>IF(G1491='Check Register'!$E$1,H1491,"")</f>
        <v/>
      </c>
      <c r="J1491" s="16" t="str">
        <f>IFERROR(SMALL($I$2:$I$100001,H1491),"")</f>
        <v/>
      </c>
    </row>
    <row r="1492" spans="1:10" x14ac:dyDescent="0.3">
      <c r="A1492" t="s">
        <v>57</v>
      </c>
      <c r="B1492" t="s">
        <v>8</v>
      </c>
      <c r="C1492" s="7">
        <v>42846</v>
      </c>
      <c r="E1492" s="27">
        <v>29.4</v>
      </c>
      <c r="G1492" s="27" t="str">
        <f>VLOOKUP(C1492,W:Y,3,TRUE)</f>
        <v>Apr 17</v>
      </c>
      <c r="H1492" s="27">
        <f t="shared" si="23"/>
        <v>1491</v>
      </c>
      <c r="I1492" s="30" t="str">
        <f>IF(G1492='Check Register'!$E$1,H1492,"")</f>
        <v/>
      </c>
      <c r="J1492" s="16" t="str">
        <f>IFERROR(SMALL($I$2:$I$100001,H1492),"")</f>
        <v/>
      </c>
    </row>
    <row r="1493" spans="1:10" x14ac:dyDescent="0.3">
      <c r="A1493" t="s">
        <v>59</v>
      </c>
      <c r="B1493" t="s">
        <v>45</v>
      </c>
      <c r="C1493" s="7">
        <v>42846</v>
      </c>
      <c r="E1493" s="27">
        <v>382.5</v>
      </c>
      <c r="G1493" s="27" t="str">
        <f>VLOOKUP(C1493,W:Y,3,TRUE)</f>
        <v>Apr 17</v>
      </c>
      <c r="H1493" s="27">
        <f t="shared" si="23"/>
        <v>1492</v>
      </c>
      <c r="I1493" s="30" t="str">
        <f>IF(G1493='Check Register'!$E$1,H1493,"")</f>
        <v/>
      </c>
      <c r="J1493" s="16" t="str">
        <f>IFERROR(SMALL($I$2:$I$100001,H1493),"")</f>
        <v/>
      </c>
    </row>
    <row r="1494" spans="1:10" x14ac:dyDescent="0.3">
      <c r="A1494" t="s">
        <v>117</v>
      </c>
      <c r="B1494" t="s">
        <v>14</v>
      </c>
      <c r="C1494" s="7">
        <v>42846</v>
      </c>
      <c r="E1494" s="27">
        <v>3803.45</v>
      </c>
      <c r="G1494" s="27" t="str">
        <f>VLOOKUP(C1494,W:Y,3,TRUE)</f>
        <v>Apr 17</v>
      </c>
      <c r="H1494" s="27">
        <f t="shared" si="23"/>
        <v>1493</v>
      </c>
      <c r="I1494" s="30" t="str">
        <f>IF(G1494='Check Register'!$E$1,H1494,"")</f>
        <v/>
      </c>
      <c r="J1494" s="16" t="str">
        <f>IFERROR(SMALL($I$2:$I$100001,H1494),"")</f>
        <v/>
      </c>
    </row>
    <row r="1495" spans="1:10" x14ac:dyDescent="0.3">
      <c r="A1495" t="s">
        <v>62</v>
      </c>
      <c r="B1495" t="s">
        <v>22</v>
      </c>
      <c r="C1495" s="7">
        <v>42846</v>
      </c>
      <c r="E1495" s="27">
        <v>147</v>
      </c>
      <c r="G1495" s="27" t="str">
        <f>VLOOKUP(C1495,W:Y,3,TRUE)</f>
        <v>Apr 17</v>
      </c>
      <c r="H1495" s="27">
        <f t="shared" si="23"/>
        <v>1494</v>
      </c>
      <c r="I1495" s="30" t="str">
        <f>IF(G1495='Check Register'!$E$1,H1495,"")</f>
        <v/>
      </c>
      <c r="J1495" s="16" t="str">
        <f>IFERROR(SMALL($I$2:$I$100001,H1495),"")</f>
        <v/>
      </c>
    </row>
    <row r="1496" spans="1:10" x14ac:dyDescent="0.3">
      <c r="A1496" t="s">
        <v>63</v>
      </c>
      <c r="B1496" t="s">
        <v>22</v>
      </c>
      <c r="C1496" s="7">
        <v>42846</v>
      </c>
      <c r="E1496" s="27">
        <v>80</v>
      </c>
      <c r="G1496" s="27" t="str">
        <f>VLOOKUP(C1496,W:Y,3,TRUE)</f>
        <v>Apr 17</v>
      </c>
      <c r="H1496" s="27">
        <f t="shared" si="23"/>
        <v>1495</v>
      </c>
      <c r="I1496" s="30" t="str">
        <f>IF(G1496='Check Register'!$E$1,H1496,"")</f>
        <v/>
      </c>
      <c r="J1496" s="16" t="str">
        <f>IFERROR(SMALL($I$2:$I$100001,H1496),"")</f>
        <v/>
      </c>
    </row>
    <row r="1497" spans="1:10" x14ac:dyDescent="0.3">
      <c r="A1497" t="s">
        <v>64</v>
      </c>
      <c r="B1497" t="s">
        <v>14</v>
      </c>
      <c r="C1497" s="7">
        <v>42846</v>
      </c>
      <c r="E1497" s="27">
        <v>180</v>
      </c>
      <c r="G1497" s="27" t="str">
        <f>VLOOKUP(C1497,W:Y,3,TRUE)</f>
        <v>Apr 17</v>
      </c>
      <c r="H1497" s="27">
        <f t="shared" si="23"/>
        <v>1496</v>
      </c>
      <c r="I1497" s="30" t="str">
        <f>IF(G1497='Check Register'!$E$1,H1497,"")</f>
        <v/>
      </c>
      <c r="J1497" s="16" t="str">
        <f>IFERROR(SMALL($I$2:$I$100001,H1497),"")</f>
        <v/>
      </c>
    </row>
    <row r="1498" spans="1:10" x14ac:dyDescent="0.3">
      <c r="A1498" t="s">
        <v>211</v>
      </c>
      <c r="B1498" t="s">
        <v>212</v>
      </c>
      <c r="C1498" s="7">
        <v>42846</v>
      </c>
      <c r="E1498" s="27">
        <v>585.20000000000005</v>
      </c>
      <c r="G1498" s="27" t="str">
        <f>VLOOKUP(C1498,W:Y,3,TRUE)</f>
        <v>Apr 17</v>
      </c>
      <c r="H1498" s="27">
        <f t="shared" si="23"/>
        <v>1497</v>
      </c>
      <c r="I1498" s="30" t="str">
        <f>IF(G1498='Check Register'!$E$1,H1498,"")</f>
        <v/>
      </c>
      <c r="J1498" s="16" t="str">
        <f>IFERROR(SMALL($I$2:$I$100001,H1498),"")</f>
        <v/>
      </c>
    </row>
    <row r="1499" spans="1:10" x14ac:dyDescent="0.3">
      <c r="A1499" t="s">
        <v>237</v>
      </c>
      <c r="B1499" t="s">
        <v>12</v>
      </c>
      <c r="C1499" s="7">
        <v>42846</v>
      </c>
      <c r="E1499" s="27">
        <v>63.8</v>
      </c>
      <c r="G1499" s="27" t="str">
        <f>VLOOKUP(C1499,W:Y,3,TRUE)</f>
        <v>Apr 17</v>
      </c>
      <c r="H1499" s="27">
        <f t="shared" si="23"/>
        <v>1498</v>
      </c>
      <c r="I1499" s="30" t="str">
        <f>IF(G1499='Check Register'!$E$1,H1499,"")</f>
        <v/>
      </c>
      <c r="J1499" s="16" t="str">
        <f>IFERROR(SMALL($I$2:$I$100001,H1499),"")</f>
        <v/>
      </c>
    </row>
    <row r="1500" spans="1:10" x14ac:dyDescent="0.3">
      <c r="A1500" t="s">
        <v>237</v>
      </c>
      <c r="B1500" t="s">
        <v>45</v>
      </c>
      <c r="C1500" s="7">
        <v>42846</v>
      </c>
      <c r="E1500" s="27">
        <v>606.6</v>
      </c>
      <c r="G1500" s="27" t="str">
        <f>VLOOKUP(C1500,W:Y,3,TRUE)</f>
        <v>Apr 17</v>
      </c>
      <c r="H1500" s="27">
        <f t="shared" si="23"/>
        <v>1499</v>
      </c>
      <c r="I1500" s="30" t="str">
        <f>IF(G1500='Check Register'!$E$1,H1500,"")</f>
        <v/>
      </c>
      <c r="J1500" s="16" t="str">
        <f>IFERROR(SMALL($I$2:$I$100001,H1500),"")</f>
        <v/>
      </c>
    </row>
    <row r="1501" spans="1:10" x14ac:dyDescent="0.3">
      <c r="A1501" t="s">
        <v>202</v>
      </c>
      <c r="B1501" t="s">
        <v>171</v>
      </c>
      <c r="C1501" s="7">
        <v>42846</v>
      </c>
      <c r="E1501" s="27">
        <v>2748</v>
      </c>
      <c r="G1501" s="27" t="str">
        <f>VLOOKUP(C1501,W:Y,3,TRUE)</f>
        <v>Apr 17</v>
      </c>
      <c r="H1501" s="27">
        <f t="shared" si="23"/>
        <v>1500</v>
      </c>
      <c r="I1501" s="30" t="str">
        <f>IF(G1501='Check Register'!$E$1,H1501,"")</f>
        <v/>
      </c>
      <c r="J1501" s="16" t="str">
        <f>IFERROR(SMALL($I$2:$I$100001,H1501),"")</f>
        <v/>
      </c>
    </row>
    <row r="1502" spans="1:10" x14ac:dyDescent="0.3">
      <c r="A1502" t="s">
        <v>71</v>
      </c>
      <c r="B1502" t="s">
        <v>12</v>
      </c>
      <c r="C1502" s="7">
        <v>42846</v>
      </c>
      <c r="E1502" s="27">
        <v>541.03</v>
      </c>
      <c r="G1502" s="27" t="str">
        <f>VLOOKUP(C1502,W:Y,3,TRUE)</f>
        <v>Apr 17</v>
      </c>
      <c r="H1502" s="27">
        <f t="shared" si="23"/>
        <v>1501</v>
      </c>
      <c r="I1502" s="30" t="str">
        <f>IF(G1502='Check Register'!$E$1,H1502,"")</f>
        <v/>
      </c>
      <c r="J1502" s="16" t="str">
        <f>IFERROR(SMALL($I$2:$I$100001,H1502),"")</f>
        <v/>
      </c>
    </row>
    <row r="1503" spans="1:10" x14ac:dyDescent="0.3">
      <c r="A1503" t="s">
        <v>123</v>
      </c>
      <c r="B1503" t="s">
        <v>8</v>
      </c>
      <c r="C1503" s="7">
        <v>42846</v>
      </c>
      <c r="E1503" s="27">
        <v>1998</v>
      </c>
      <c r="G1503" s="27" t="str">
        <f>VLOOKUP(C1503,W:Y,3,TRUE)</f>
        <v>Apr 17</v>
      </c>
      <c r="H1503" s="27">
        <f t="shared" si="23"/>
        <v>1502</v>
      </c>
      <c r="I1503" s="30" t="str">
        <f>IF(G1503='Check Register'!$E$1,H1503,"")</f>
        <v/>
      </c>
      <c r="J1503" s="16" t="str">
        <f>IFERROR(SMALL($I$2:$I$100001,H1503),"")</f>
        <v/>
      </c>
    </row>
    <row r="1504" spans="1:10" x14ac:dyDescent="0.3">
      <c r="A1504" t="s">
        <v>164</v>
      </c>
      <c r="B1504" t="s">
        <v>39</v>
      </c>
      <c r="C1504" s="7">
        <v>42846</v>
      </c>
      <c r="E1504" s="27">
        <v>5731.95</v>
      </c>
      <c r="G1504" s="27" t="str">
        <f>VLOOKUP(C1504,W:Y,3,TRUE)</f>
        <v>Apr 17</v>
      </c>
      <c r="H1504" s="27">
        <f t="shared" si="23"/>
        <v>1503</v>
      </c>
      <c r="I1504" s="30" t="str">
        <f>IF(G1504='Check Register'!$E$1,H1504,"")</f>
        <v/>
      </c>
      <c r="J1504" s="16" t="str">
        <f>IFERROR(SMALL($I$2:$I$100001,H1504),"")</f>
        <v/>
      </c>
    </row>
    <row r="1505" spans="1:10" x14ac:dyDescent="0.3">
      <c r="A1505" t="s">
        <v>345</v>
      </c>
      <c r="B1505" t="s">
        <v>66</v>
      </c>
      <c r="C1505" s="7">
        <v>42846</v>
      </c>
      <c r="E1505" s="27">
        <v>2500</v>
      </c>
      <c r="G1505" s="27" t="str">
        <f>VLOOKUP(C1505,W:Y,3,TRUE)</f>
        <v>Apr 17</v>
      </c>
      <c r="H1505" s="27">
        <f t="shared" si="23"/>
        <v>1504</v>
      </c>
      <c r="I1505" s="30" t="str">
        <f>IF(G1505='Check Register'!$E$1,H1505,"")</f>
        <v/>
      </c>
      <c r="J1505" s="16" t="str">
        <f>IFERROR(SMALL($I$2:$I$100001,H1505),"")</f>
        <v/>
      </c>
    </row>
    <row r="1506" spans="1:10" x14ac:dyDescent="0.3">
      <c r="A1506" t="s">
        <v>165</v>
      </c>
      <c r="B1506" t="s">
        <v>8</v>
      </c>
      <c r="C1506" s="7">
        <v>42846</v>
      </c>
      <c r="E1506" s="27">
        <v>9733.0300000000007</v>
      </c>
      <c r="G1506" s="27" t="str">
        <f>VLOOKUP(C1506,W:Y,3,TRUE)</f>
        <v>Apr 17</v>
      </c>
      <c r="H1506" s="27">
        <f t="shared" si="23"/>
        <v>1505</v>
      </c>
      <c r="I1506" s="30" t="str">
        <f>IF(G1506='Check Register'!$E$1,H1506,"")</f>
        <v/>
      </c>
      <c r="J1506" s="16" t="str">
        <f>IFERROR(SMALL($I$2:$I$100001,H1506),"")</f>
        <v/>
      </c>
    </row>
    <row r="1507" spans="1:10" x14ac:dyDescent="0.3">
      <c r="A1507" t="s">
        <v>76</v>
      </c>
      <c r="B1507" t="s">
        <v>77</v>
      </c>
      <c r="C1507" s="7">
        <v>42846</v>
      </c>
      <c r="E1507" s="27">
        <v>3000</v>
      </c>
      <c r="G1507" s="27" t="str">
        <f>VLOOKUP(C1507,W:Y,3,TRUE)</f>
        <v>Apr 17</v>
      </c>
      <c r="H1507" s="27">
        <f t="shared" si="23"/>
        <v>1506</v>
      </c>
      <c r="I1507" s="30" t="str">
        <f>IF(G1507='Check Register'!$E$1,H1507,"")</f>
        <v/>
      </c>
      <c r="J1507" s="16" t="str">
        <f>IFERROR(SMALL($I$2:$I$100001,H1507),"")</f>
        <v/>
      </c>
    </row>
    <row r="1508" spans="1:10" x14ac:dyDescent="0.3">
      <c r="A1508" t="s">
        <v>346</v>
      </c>
      <c r="B1508" t="s">
        <v>203</v>
      </c>
      <c r="C1508" s="7">
        <v>42846</v>
      </c>
      <c r="E1508" s="27">
        <v>1525</v>
      </c>
      <c r="G1508" s="27" t="str">
        <f>VLOOKUP(C1508,W:Y,3,TRUE)</f>
        <v>Apr 17</v>
      </c>
      <c r="H1508" s="27">
        <f t="shared" si="23"/>
        <v>1507</v>
      </c>
      <c r="I1508" s="30" t="str">
        <f>IF(G1508='Check Register'!$E$1,H1508,"")</f>
        <v/>
      </c>
      <c r="J1508" s="16" t="str">
        <f>IFERROR(SMALL($I$2:$I$100001,H1508),"")</f>
        <v/>
      </c>
    </row>
    <row r="1509" spans="1:10" x14ac:dyDescent="0.3">
      <c r="A1509" t="s">
        <v>83</v>
      </c>
      <c r="B1509" t="s">
        <v>14</v>
      </c>
      <c r="C1509" s="7">
        <v>42846</v>
      </c>
      <c r="E1509" s="27">
        <v>888.75</v>
      </c>
      <c r="G1509" s="27" t="str">
        <f>VLOOKUP(C1509,W:Y,3,TRUE)</f>
        <v>Apr 17</v>
      </c>
      <c r="H1509" s="27">
        <f t="shared" si="23"/>
        <v>1508</v>
      </c>
      <c r="I1509" s="30" t="str">
        <f>IF(G1509='Check Register'!$E$1,H1509,"")</f>
        <v/>
      </c>
      <c r="J1509" s="16" t="str">
        <f>IFERROR(SMALL($I$2:$I$100001,H1509),"")</f>
        <v/>
      </c>
    </row>
    <row r="1510" spans="1:10" x14ac:dyDescent="0.3">
      <c r="A1510" t="s">
        <v>84</v>
      </c>
      <c r="B1510" t="s">
        <v>85</v>
      </c>
      <c r="C1510" s="7">
        <v>42846</v>
      </c>
      <c r="E1510" s="27">
        <v>3152.04</v>
      </c>
      <c r="G1510" s="27" t="str">
        <f>VLOOKUP(C1510,W:Y,3,TRUE)</f>
        <v>Apr 17</v>
      </c>
      <c r="H1510" s="27">
        <f t="shared" si="23"/>
        <v>1509</v>
      </c>
      <c r="I1510" s="30" t="str">
        <f>IF(G1510='Check Register'!$E$1,H1510,"")</f>
        <v/>
      </c>
      <c r="J1510" s="16" t="str">
        <f>IFERROR(SMALL($I$2:$I$100001,H1510),"")</f>
        <v/>
      </c>
    </row>
    <row r="1511" spans="1:10" x14ac:dyDescent="0.3">
      <c r="A1511" t="s">
        <v>347</v>
      </c>
      <c r="B1511" t="s">
        <v>81</v>
      </c>
      <c r="C1511" s="7">
        <v>42846</v>
      </c>
      <c r="E1511" s="27">
        <v>11</v>
      </c>
      <c r="G1511" s="27" t="str">
        <f>VLOOKUP(C1511,W:Y,3,TRUE)</f>
        <v>Apr 17</v>
      </c>
      <c r="H1511" s="27">
        <f t="shared" si="23"/>
        <v>1510</v>
      </c>
      <c r="I1511" s="30" t="str">
        <f>IF(G1511='Check Register'!$E$1,H1511,"")</f>
        <v/>
      </c>
      <c r="J1511" s="16" t="str">
        <f>IFERROR(SMALL($I$2:$I$100001,H1511),"")</f>
        <v/>
      </c>
    </row>
    <row r="1512" spans="1:10" x14ac:dyDescent="0.3">
      <c r="A1512" t="s">
        <v>126</v>
      </c>
      <c r="B1512" t="s">
        <v>12</v>
      </c>
      <c r="C1512" s="7">
        <v>42846</v>
      </c>
      <c r="E1512" s="27">
        <v>331.38</v>
      </c>
      <c r="G1512" s="27" t="str">
        <f>VLOOKUP(C1512,W:Y,3,TRUE)</f>
        <v>Apr 17</v>
      </c>
      <c r="H1512" s="27">
        <f t="shared" si="23"/>
        <v>1511</v>
      </c>
      <c r="I1512" s="30" t="str">
        <f>IF(G1512='Check Register'!$E$1,H1512,"")</f>
        <v/>
      </c>
      <c r="J1512" s="16" t="str">
        <f>IFERROR(SMALL($I$2:$I$100001,H1512),"")</f>
        <v/>
      </c>
    </row>
    <row r="1513" spans="1:10" x14ac:dyDescent="0.3">
      <c r="A1513" t="s">
        <v>327</v>
      </c>
      <c r="B1513" t="s">
        <v>14</v>
      </c>
      <c r="C1513" s="7">
        <v>42853</v>
      </c>
      <c r="E1513" s="27">
        <v>233.64</v>
      </c>
      <c r="G1513" s="27" t="str">
        <f>VLOOKUP(C1513,W:Y,3,TRUE)</f>
        <v>Apr 17</v>
      </c>
      <c r="H1513" s="27">
        <f t="shared" si="23"/>
        <v>1512</v>
      </c>
      <c r="I1513" s="30" t="str">
        <f>IF(G1513='Check Register'!$E$1,H1513,"")</f>
        <v/>
      </c>
      <c r="J1513" s="16" t="str">
        <f>IFERROR(SMALL($I$2:$I$100001,H1513),"")</f>
        <v/>
      </c>
    </row>
    <row r="1514" spans="1:10" x14ac:dyDescent="0.3">
      <c r="A1514" t="s">
        <v>205</v>
      </c>
      <c r="B1514" t="s">
        <v>28</v>
      </c>
      <c r="C1514" s="7">
        <v>42853</v>
      </c>
      <c r="E1514" s="27">
        <v>35303.85</v>
      </c>
      <c r="G1514" s="27" t="str">
        <f>VLOOKUP(C1514,W:Y,3,TRUE)</f>
        <v>Apr 17</v>
      </c>
      <c r="H1514" s="27">
        <f t="shared" si="23"/>
        <v>1513</v>
      </c>
      <c r="I1514" s="30" t="str">
        <f>IF(G1514='Check Register'!$E$1,H1514,"")</f>
        <v/>
      </c>
      <c r="J1514" s="16" t="str">
        <f>IFERROR(SMALL($I$2:$I$100001,H1514),"")</f>
        <v/>
      </c>
    </row>
    <row r="1515" spans="1:10" x14ac:dyDescent="0.3">
      <c r="A1515" t="s">
        <v>205</v>
      </c>
      <c r="B1515" t="s">
        <v>50</v>
      </c>
      <c r="C1515" s="7">
        <v>42853</v>
      </c>
      <c r="E1515" s="27">
        <v>-1765.19</v>
      </c>
      <c r="G1515" s="27" t="str">
        <f>VLOOKUP(C1515,W:Y,3,TRUE)</f>
        <v>Apr 17</v>
      </c>
      <c r="H1515" s="27">
        <f t="shared" si="23"/>
        <v>1514</v>
      </c>
      <c r="I1515" s="30" t="str">
        <f>IF(G1515='Check Register'!$E$1,H1515,"")</f>
        <v/>
      </c>
      <c r="J1515" s="16" t="str">
        <f>IFERROR(SMALL($I$2:$I$100001,H1515),"")</f>
        <v/>
      </c>
    </row>
    <row r="1516" spans="1:10" x14ac:dyDescent="0.3">
      <c r="A1516" t="s">
        <v>312</v>
      </c>
      <c r="B1516" t="s">
        <v>16</v>
      </c>
      <c r="C1516" s="7">
        <v>42853</v>
      </c>
      <c r="E1516" s="27">
        <v>81.59</v>
      </c>
      <c r="G1516" s="27" t="str">
        <f>VLOOKUP(C1516,W:Y,3,TRUE)</f>
        <v>Apr 17</v>
      </c>
      <c r="H1516" s="27">
        <f t="shared" si="23"/>
        <v>1515</v>
      </c>
      <c r="I1516" s="30" t="str">
        <f>IF(G1516='Check Register'!$E$1,H1516,"")</f>
        <v/>
      </c>
      <c r="J1516" s="16" t="str">
        <f>IFERROR(SMALL($I$2:$I$100001,H1516),"")</f>
        <v/>
      </c>
    </row>
    <row r="1517" spans="1:10" x14ac:dyDescent="0.3">
      <c r="A1517" t="s">
        <v>10</v>
      </c>
      <c r="B1517" t="s">
        <v>11</v>
      </c>
      <c r="C1517" s="7">
        <v>42853</v>
      </c>
      <c r="E1517" s="27">
        <v>313.54000000000002</v>
      </c>
      <c r="G1517" s="27" t="str">
        <f>VLOOKUP(C1517,W:Y,3,TRUE)</f>
        <v>Apr 17</v>
      </c>
      <c r="H1517" s="27">
        <f t="shared" si="23"/>
        <v>1516</v>
      </c>
      <c r="I1517" s="30" t="str">
        <f>IF(G1517='Check Register'!$E$1,H1517,"")</f>
        <v/>
      </c>
      <c r="J1517" s="16" t="str">
        <f>IFERROR(SMALL($I$2:$I$100001,H1517),"")</f>
        <v/>
      </c>
    </row>
    <row r="1518" spans="1:10" x14ac:dyDescent="0.3">
      <c r="A1518" t="s">
        <v>10</v>
      </c>
      <c r="B1518" t="s">
        <v>127</v>
      </c>
      <c r="C1518" s="7">
        <v>42853</v>
      </c>
      <c r="E1518" s="27">
        <v>199.31</v>
      </c>
      <c r="G1518" s="27" t="str">
        <f>VLOOKUP(C1518,W:Y,3,TRUE)</f>
        <v>Apr 17</v>
      </c>
      <c r="H1518" s="27">
        <f t="shared" si="23"/>
        <v>1517</v>
      </c>
      <c r="I1518" s="30" t="str">
        <f>IF(G1518='Check Register'!$E$1,H1518,"")</f>
        <v/>
      </c>
      <c r="J1518" s="16" t="str">
        <f>IFERROR(SMALL($I$2:$I$100001,H1518),"")</f>
        <v/>
      </c>
    </row>
    <row r="1519" spans="1:10" x14ac:dyDescent="0.3">
      <c r="A1519" t="s">
        <v>132</v>
      </c>
      <c r="B1519" t="s">
        <v>20</v>
      </c>
      <c r="C1519" s="7">
        <v>42853</v>
      </c>
      <c r="E1519" s="27">
        <v>107.06</v>
      </c>
      <c r="G1519" s="27" t="str">
        <f>VLOOKUP(C1519,W:Y,3,TRUE)</f>
        <v>Apr 17</v>
      </c>
      <c r="H1519" s="27">
        <f t="shared" si="23"/>
        <v>1518</v>
      </c>
      <c r="I1519" s="30" t="str">
        <f>IF(G1519='Check Register'!$E$1,H1519,"")</f>
        <v/>
      </c>
      <c r="J1519" s="16" t="str">
        <f>IFERROR(SMALL($I$2:$I$100001,H1519),"")</f>
        <v/>
      </c>
    </row>
    <row r="1520" spans="1:10" x14ac:dyDescent="0.3">
      <c r="A1520" t="s">
        <v>133</v>
      </c>
      <c r="B1520" t="s">
        <v>70</v>
      </c>
      <c r="C1520" s="7">
        <v>42853</v>
      </c>
      <c r="E1520" s="27">
        <v>127.5</v>
      </c>
      <c r="G1520" s="27" t="str">
        <f>VLOOKUP(C1520,W:Y,3,TRUE)</f>
        <v>Apr 17</v>
      </c>
      <c r="H1520" s="27">
        <f t="shared" si="23"/>
        <v>1519</v>
      </c>
      <c r="I1520" s="30" t="str">
        <f>IF(G1520='Check Register'!$E$1,H1520,"")</f>
        <v/>
      </c>
      <c r="J1520" s="16" t="str">
        <f>IFERROR(SMALL($I$2:$I$100001,H1520),"")</f>
        <v/>
      </c>
    </row>
    <row r="1521" spans="1:10" x14ac:dyDescent="0.3">
      <c r="A1521" t="s">
        <v>133</v>
      </c>
      <c r="B1521" t="s">
        <v>8</v>
      </c>
      <c r="C1521" s="7">
        <v>42853</v>
      </c>
      <c r="E1521" s="27">
        <v>-60</v>
      </c>
      <c r="G1521" s="27" t="str">
        <f>VLOOKUP(C1521,W:Y,3,TRUE)</f>
        <v>Apr 17</v>
      </c>
      <c r="H1521" s="27">
        <f t="shared" si="23"/>
        <v>1520</v>
      </c>
      <c r="I1521" s="30" t="str">
        <f>IF(G1521='Check Register'!$E$1,H1521,"")</f>
        <v/>
      </c>
      <c r="J1521" s="16" t="str">
        <f>IFERROR(SMALL($I$2:$I$100001,H1521),"")</f>
        <v/>
      </c>
    </row>
    <row r="1522" spans="1:10" x14ac:dyDescent="0.3">
      <c r="A1522" t="s">
        <v>137</v>
      </c>
      <c r="B1522" t="s">
        <v>18</v>
      </c>
      <c r="C1522" s="7">
        <v>42853</v>
      </c>
      <c r="E1522" s="27">
        <v>2091.85</v>
      </c>
      <c r="G1522" s="27" t="str">
        <f>VLOOKUP(C1522,W:Y,3,TRUE)</f>
        <v>Apr 17</v>
      </c>
      <c r="H1522" s="27">
        <f t="shared" si="23"/>
        <v>1521</v>
      </c>
      <c r="I1522" s="30" t="str">
        <f>IF(G1522='Check Register'!$E$1,H1522,"")</f>
        <v/>
      </c>
      <c r="J1522" s="16" t="str">
        <f>IFERROR(SMALL($I$2:$I$100001,H1522),"")</f>
        <v/>
      </c>
    </row>
    <row r="1523" spans="1:10" x14ac:dyDescent="0.3">
      <c r="A1523" t="s">
        <v>19</v>
      </c>
      <c r="B1523" t="s">
        <v>20</v>
      </c>
      <c r="C1523" s="7">
        <v>42853</v>
      </c>
      <c r="E1523" s="27">
        <v>929.02</v>
      </c>
      <c r="G1523" s="27" t="str">
        <f>VLOOKUP(C1523,W:Y,3,TRUE)</f>
        <v>Apr 17</v>
      </c>
      <c r="H1523" s="27">
        <f t="shared" si="23"/>
        <v>1522</v>
      </c>
      <c r="I1523" s="30" t="str">
        <f>IF(G1523='Check Register'!$E$1,H1523,"")</f>
        <v/>
      </c>
      <c r="J1523" s="16" t="str">
        <f>IFERROR(SMALL($I$2:$I$100001,H1523),"")</f>
        <v/>
      </c>
    </row>
    <row r="1524" spans="1:10" x14ac:dyDescent="0.3">
      <c r="A1524" t="s">
        <v>97</v>
      </c>
      <c r="B1524" t="s">
        <v>6</v>
      </c>
      <c r="C1524" s="7">
        <v>42853</v>
      </c>
      <c r="E1524" s="27">
        <v>105435.62</v>
      </c>
      <c r="G1524" s="27" t="str">
        <f>VLOOKUP(C1524,W:Y,3,TRUE)</f>
        <v>Apr 17</v>
      </c>
      <c r="H1524" s="27">
        <f t="shared" si="23"/>
        <v>1523</v>
      </c>
      <c r="I1524" s="30" t="str">
        <f>IF(G1524='Check Register'!$E$1,H1524,"")</f>
        <v/>
      </c>
      <c r="J1524" s="16" t="str">
        <f>IFERROR(SMALL($I$2:$I$100001,H1524),"")</f>
        <v/>
      </c>
    </row>
    <row r="1525" spans="1:10" x14ac:dyDescent="0.3">
      <c r="A1525" t="s">
        <v>26</v>
      </c>
      <c r="B1525" t="s">
        <v>20</v>
      </c>
      <c r="C1525" s="7">
        <v>42853</v>
      </c>
      <c r="E1525" s="27">
        <v>4030.77</v>
      </c>
      <c r="G1525" s="27" t="str">
        <f>VLOOKUP(C1525,W:Y,3,TRUE)</f>
        <v>Apr 17</v>
      </c>
      <c r="H1525" s="27">
        <f t="shared" si="23"/>
        <v>1524</v>
      </c>
      <c r="I1525" s="30" t="str">
        <f>IF(G1525='Check Register'!$E$1,H1525,"")</f>
        <v/>
      </c>
      <c r="J1525" s="16" t="str">
        <f>IFERROR(SMALL($I$2:$I$100001,H1525),"")</f>
        <v/>
      </c>
    </row>
    <row r="1526" spans="1:10" x14ac:dyDescent="0.3">
      <c r="A1526" t="s">
        <v>29</v>
      </c>
      <c r="B1526" t="s">
        <v>12</v>
      </c>
      <c r="C1526" s="7">
        <v>42853</v>
      </c>
      <c r="E1526" s="27">
        <v>43.27</v>
      </c>
      <c r="G1526" s="27" t="str">
        <f>VLOOKUP(C1526,W:Y,3,TRUE)</f>
        <v>Apr 17</v>
      </c>
      <c r="H1526" s="27">
        <f t="shared" si="23"/>
        <v>1525</v>
      </c>
      <c r="I1526" s="30" t="str">
        <f>IF(G1526='Check Register'!$E$1,H1526,"")</f>
        <v/>
      </c>
      <c r="J1526" s="16" t="str">
        <f>IFERROR(SMALL($I$2:$I$100001,H1526),"")</f>
        <v/>
      </c>
    </row>
    <row r="1527" spans="1:10" x14ac:dyDescent="0.3">
      <c r="A1527" t="s">
        <v>29</v>
      </c>
      <c r="B1527" t="s">
        <v>8</v>
      </c>
      <c r="C1527" s="7">
        <v>42853</v>
      </c>
      <c r="E1527" s="27">
        <v>120.25</v>
      </c>
      <c r="G1527" s="27" t="str">
        <f>VLOOKUP(C1527,W:Y,3,TRUE)</f>
        <v>Apr 17</v>
      </c>
      <c r="H1527" s="27">
        <f t="shared" si="23"/>
        <v>1526</v>
      </c>
      <c r="I1527" s="30" t="str">
        <f>IF(G1527='Check Register'!$E$1,H1527,"")</f>
        <v/>
      </c>
      <c r="J1527" s="16" t="str">
        <f>IFERROR(SMALL($I$2:$I$100001,H1527),"")</f>
        <v/>
      </c>
    </row>
    <row r="1528" spans="1:10" x14ac:dyDescent="0.3">
      <c r="A1528" t="s">
        <v>144</v>
      </c>
      <c r="B1528" t="s">
        <v>28</v>
      </c>
      <c r="C1528" s="7">
        <v>42853</v>
      </c>
      <c r="E1528" s="27">
        <v>214200</v>
      </c>
      <c r="G1528" s="27" t="str">
        <f>VLOOKUP(C1528,W:Y,3,TRUE)</f>
        <v>Apr 17</v>
      </c>
      <c r="H1528" s="27">
        <f t="shared" si="23"/>
        <v>1527</v>
      </c>
      <c r="I1528" s="30" t="str">
        <f>IF(G1528='Check Register'!$E$1,H1528,"")</f>
        <v/>
      </c>
      <c r="J1528" s="16" t="str">
        <f>IFERROR(SMALL($I$2:$I$100001,H1528),"")</f>
        <v/>
      </c>
    </row>
    <row r="1529" spans="1:10" x14ac:dyDescent="0.3">
      <c r="A1529" t="s">
        <v>144</v>
      </c>
      <c r="B1529" t="s">
        <v>181</v>
      </c>
      <c r="C1529" s="7">
        <v>42853</v>
      </c>
      <c r="E1529" s="27">
        <v>21410.82</v>
      </c>
      <c r="G1529" s="27" t="str">
        <f>VLOOKUP(C1529,W:Y,3,TRUE)</f>
        <v>Apr 17</v>
      </c>
      <c r="H1529" s="27">
        <f t="shared" si="23"/>
        <v>1528</v>
      </c>
      <c r="I1529" s="30" t="str">
        <f>IF(G1529='Check Register'!$E$1,H1529,"")</f>
        <v/>
      </c>
      <c r="J1529" s="16" t="str">
        <f>IFERROR(SMALL($I$2:$I$100001,H1529),"")</f>
        <v/>
      </c>
    </row>
    <row r="1530" spans="1:10" x14ac:dyDescent="0.3">
      <c r="A1530" t="s">
        <v>144</v>
      </c>
      <c r="B1530" t="s">
        <v>33</v>
      </c>
      <c r="C1530" s="7">
        <v>42853</v>
      </c>
      <c r="E1530" s="27">
        <v>125541.3</v>
      </c>
      <c r="G1530" s="27" t="str">
        <f>VLOOKUP(C1530,W:Y,3,TRUE)</f>
        <v>Apr 17</v>
      </c>
      <c r="H1530" s="27">
        <f t="shared" si="23"/>
        <v>1529</v>
      </c>
      <c r="I1530" s="30" t="str">
        <f>IF(G1530='Check Register'!$E$1,H1530,"")</f>
        <v/>
      </c>
      <c r="J1530" s="16" t="str">
        <f>IFERROR(SMALL($I$2:$I$100001,H1530),"")</f>
        <v/>
      </c>
    </row>
    <row r="1531" spans="1:10" x14ac:dyDescent="0.3">
      <c r="A1531" t="s">
        <v>144</v>
      </c>
      <c r="B1531" t="s">
        <v>102</v>
      </c>
      <c r="C1531" s="7">
        <v>42853</v>
      </c>
      <c r="E1531" s="27">
        <v>832382.08</v>
      </c>
      <c r="G1531" s="27" t="str">
        <f>VLOOKUP(C1531,W:Y,3,TRUE)</f>
        <v>Apr 17</v>
      </c>
      <c r="H1531" s="27">
        <f t="shared" si="23"/>
        <v>1530</v>
      </c>
      <c r="I1531" s="30" t="str">
        <f>IF(G1531='Check Register'!$E$1,H1531,"")</f>
        <v/>
      </c>
      <c r="J1531" s="16" t="str">
        <f>IFERROR(SMALL($I$2:$I$100001,H1531),"")</f>
        <v/>
      </c>
    </row>
    <row r="1532" spans="1:10" x14ac:dyDescent="0.3">
      <c r="A1532" t="s">
        <v>34</v>
      </c>
      <c r="B1532" t="s">
        <v>35</v>
      </c>
      <c r="C1532" s="7">
        <v>42853</v>
      </c>
      <c r="E1532" s="27">
        <v>210</v>
      </c>
      <c r="G1532" s="27" t="str">
        <f>VLOOKUP(C1532,W:Y,3,TRUE)</f>
        <v>Apr 17</v>
      </c>
      <c r="H1532" s="27">
        <f t="shared" si="23"/>
        <v>1531</v>
      </c>
      <c r="I1532" s="30" t="str">
        <f>IF(G1532='Check Register'!$E$1,H1532,"")</f>
        <v/>
      </c>
      <c r="J1532" s="16" t="str">
        <f>IFERROR(SMALL($I$2:$I$100001,H1532),"")</f>
        <v/>
      </c>
    </row>
    <row r="1533" spans="1:10" x14ac:dyDescent="0.3">
      <c r="A1533" t="s">
        <v>145</v>
      </c>
      <c r="B1533" t="s">
        <v>28</v>
      </c>
      <c r="C1533" s="7">
        <v>42853</v>
      </c>
      <c r="E1533" s="27">
        <v>11995.75</v>
      </c>
      <c r="G1533" s="27" t="str">
        <f>VLOOKUP(C1533,W:Y,3,TRUE)</f>
        <v>Apr 17</v>
      </c>
      <c r="H1533" s="27">
        <f t="shared" si="23"/>
        <v>1532</v>
      </c>
      <c r="I1533" s="30" t="str">
        <f>IF(G1533='Check Register'!$E$1,H1533,"")</f>
        <v/>
      </c>
      <c r="J1533" s="16" t="str">
        <f>IFERROR(SMALL($I$2:$I$100001,H1533),"")</f>
        <v/>
      </c>
    </row>
    <row r="1534" spans="1:10" x14ac:dyDescent="0.3">
      <c r="A1534" t="s">
        <v>146</v>
      </c>
      <c r="B1534" t="s">
        <v>8</v>
      </c>
      <c r="C1534" s="7">
        <v>42853</v>
      </c>
      <c r="E1534" s="27">
        <v>1572.54</v>
      </c>
      <c r="G1534" s="27" t="str">
        <f>VLOOKUP(C1534,W:Y,3,TRUE)</f>
        <v>Apr 17</v>
      </c>
      <c r="H1534" s="27">
        <f t="shared" si="23"/>
        <v>1533</v>
      </c>
      <c r="I1534" s="30" t="str">
        <f>IF(G1534='Check Register'!$E$1,H1534,"")</f>
        <v/>
      </c>
      <c r="J1534" s="16" t="str">
        <f>IFERROR(SMALL($I$2:$I$100001,H1534),"")</f>
        <v/>
      </c>
    </row>
    <row r="1535" spans="1:10" x14ac:dyDescent="0.3">
      <c r="A1535" t="s">
        <v>184</v>
      </c>
      <c r="B1535" t="s">
        <v>33</v>
      </c>
      <c r="C1535" s="7">
        <v>42853</v>
      </c>
      <c r="E1535" s="27">
        <v>11249.26</v>
      </c>
      <c r="G1535" s="27" t="str">
        <f>VLOOKUP(C1535,W:Y,3,TRUE)</f>
        <v>Apr 17</v>
      </c>
      <c r="H1535" s="27">
        <f t="shared" si="23"/>
        <v>1534</v>
      </c>
      <c r="I1535" s="30" t="str">
        <f>IF(G1535='Check Register'!$E$1,H1535,"")</f>
        <v/>
      </c>
      <c r="J1535" s="16" t="str">
        <f>IFERROR(SMALL($I$2:$I$100001,H1535),"")</f>
        <v/>
      </c>
    </row>
    <row r="1536" spans="1:10" x14ac:dyDescent="0.3">
      <c r="A1536" t="s">
        <v>184</v>
      </c>
      <c r="B1536" t="s">
        <v>18</v>
      </c>
      <c r="C1536" s="7">
        <v>42853</v>
      </c>
      <c r="E1536" s="27">
        <v>1056.5999999999999</v>
      </c>
      <c r="G1536" s="27" t="str">
        <f>VLOOKUP(C1536,W:Y,3,TRUE)</f>
        <v>Apr 17</v>
      </c>
      <c r="H1536" s="27">
        <f t="shared" si="23"/>
        <v>1535</v>
      </c>
      <c r="I1536" s="30" t="str">
        <f>IF(G1536='Check Register'!$E$1,H1536,"")</f>
        <v/>
      </c>
      <c r="J1536" s="16" t="str">
        <f>IFERROR(SMALL($I$2:$I$100001,H1536),"")</f>
        <v/>
      </c>
    </row>
    <row r="1537" spans="1:10" x14ac:dyDescent="0.3">
      <c r="A1537" t="s">
        <v>184</v>
      </c>
      <c r="B1537" t="s">
        <v>102</v>
      </c>
      <c r="C1537" s="7">
        <v>42853</v>
      </c>
      <c r="E1537" s="27">
        <v>62372.02</v>
      </c>
      <c r="G1537" s="27" t="str">
        <f>VLOOKUP(C1537,W:Y,3,TRUE)</f>
        <v>Apr 17</v>
      </c>
      <c r="H1537" s="27">
        <f t="shared" si="23"/>
        <v>1536</v>
      </c>
      <c r="I1537" s="30" t="str">
        <f>IF(G1537='Check Register'!$E$1,H1537,"")</f>
        <v/>
      </c>
      <c r="J1537" s="16" t="str">
        <f>IFERROR(SMALL($I$2:$I$100001,H1537),"")</f>
        <v/>
      </c>
    </row>
    <row r="1538" spans="1:10" x14ac:dyDescent="0.3">
      <c r="A1538" t="s">
        <v>288</v>
      </c>
      <c r="B1538" t="s">
        <v>14</v>
      </c>
      <c r="C1538" s="7">
        <v>42853</v>
      </c>
      <c r="E1538" s="27">
        <v>2041.66</v>
      </c>
      <c r="G1538" s="27" t="str">
        <f>VLOOKUP(C1538,W:Y,3,TRUE)</f>
        <v>Apr 17</v>
      </c>
      <c r="H1538" s="27">
        <f t="shared" si="23"/>
        <v>1537</v>
      </c>
      <c r="I1538" s="30" t="str">
        <f>IF(G1538='Check Register'!$E$1,H1538,"")</f>
        <v/>
      </c>
      <c r="J1538" s="16" t="str">
        <f>IFERROR(SMALL($I$2:$I$100001,H1538),"")</f>
        <v/>
      </c>
    </row>
    <row r="1539" spans="1:10" x14ac:dyDescent="0.3">
      <c r="A1539" t="s">
        <v>281</v>
      </c>
      <c r="B1539" t="s">
        <v>12</v>
      </c>
      <c r="C1539" s="7">
        <v>42853</v>
      </c>
      <c r="E1539" s="27">
        <v>38.270000000000003</v>
      </c>
      <c r="G1539" s="27" t="str">
        <f>VLOOKUP(C1539,W:Y,3,TRUE)</f>
        <v>Apr 17</v>
      </c>
      <c r="H1539" s="27">
        <f t="shared" ref="H1539:H1602" si="24">1+H1538</f>
        <v>1538</v>
      </c>
      <c r="I1539" s="30" t="str">
        <f>IF(G1539='Check Register'!$E$1,H1539,"")</f>
        <v/>
      </c>
      <c r="J1539" s="16" t="str">
        <f>IFERROR(SMALL($I$2:$I$100001,H1539),"")</f>
        <v/>
      </c>
    </row>
    <row r="1540" spans="1:10" x14ac:dyDescent="0.3">
      <c r="A1540" t="s">
        <v>335</v>
      </c>
      <c r="B1540" t="s">
        <v>102</v>
      </c>
      <c r="C1540" s="7">
        <v>42853</v>
      </c>
      <c r="E1540" s="27">
        <v>157.30000000000001</v>
      </c>
      <c r="G1540" s="27" t="str">
        <f>VLOOKUP(C1540,W:Y,3,TRUE)</f>
        <v>Apr 17</v>
      </c>
      <c r="H1540" s="27">
        <f t="shared" si="24"/>
        <v>1539</v>
      </c>
      <c r="I1540" s="30" t="str">
        <f>IF(G1540='Check Register'!$E$1,H1540,"")</f>
        <v/>
      </c>
      <c r="J1540" s="16" t="str">
        <f>IFERROR(SMALL($I$2:$I$100001,H1540),"")</f>
        <v/>
      </c>
    </row>
    <row r="1541" spans="1:10" x14ac:dyDescent="0.3">
      <c r="A1541" t="s">
        <v>348</v>
      </c>
      <c r="B1541" t="s">
        <v>150</v>
      </c>
      <c r="C1541" s="7">
        <v>42853</v>
      </c>
      <c r="E1541" s="27">
        <v>30.7</v>
      </c>
      <c r="G1541" s="27" t="str">
        <f>VLOOKUP(C1541,W:Y,3,TRUE)</f>
        <v>Apr 17</v>
      </c>
      <c r="H1541" s="27">
        <f t="shared" si="24"/>
        <v>1540</v>
      </c>
      <c r="I1541" s="30" t="str">
        <f>IF(G1541='Check Register'!$E$1,H1541,"")</f>
        <v/>
      </c>
      <c r="J1541" s="16" t="str">
        <f>IFERROR(SMALL($I$2:$I$100001,H1541),"")</f>
        <v/>
      </c>
    </row>
    <row r="1542" spans="1:10" x14ac:dyDescent="0.3">
      <c r="A1542" t="s">
        <v>40</v>
      </c>
      <c r="B1542" t="s">
        <v>28</v>
      </c>
      <c r="C1542" s="7">
        <v>42853</v>
      </c>
      <c r="E1542" s="27">
        <v>1673.8</v>
      </c>
      <c r="G1542" s="27" t="str">
        <f>VLOOKUP(C1542,W:Y,3,TRUE)</f>
        <v>Apr 17</v>
      </c>
      <c r="H1542" s="27">
        <f t="shared" si="24"/>
        <v>1541</v>
      </c>
      <c r="I1542" s="30" t="str">
        <f>IF(G1542='Check Register'!$E$1,H1542,"")</f>
        <v/>
      </c>
      <c r="J1542" s="16" t="str">
        <f>IFERROR(SMALL($I$2:$I$100001,H1542),"")</f>
        <v/>
      </c>
    </row>
    <row r="1543" spans="1:10" x14ac:dyDescent="0.3">
      <c r="A1543" t="s">
        <v>265</v>
      </c>
      <c r="B1543" t="s">
        <v>16</v>
      </c>
      <c r="C1543" s="7">
        <v>42853</v>
      </c>
      <c r="E1543" s="27">
        <v>42.91</v>
      </c>
      <c r="G1543" s="27" t="str">
        <f>VLOOKUP(C1543,W:Y,3,TRUE)</f>
        <v>Apr 17</v>
      </c>
      <c r="H1543" s="27">
        <f t="shared" si="24"/>
        <v>1542</v>
      </c>
      <c r="I1543" s="30" t="str">
        <f>IF(G1543='Check Register'!$E$1,H1543,"")</f>
        <v/>
      </c>
      <c r="J1543" s="16" t="str">
        <f>IFERROR(SMALL($I$2:$I$100001,H1543),"")</f>
        <v/>
      </c>
    </row>
    <row r="1544" spans="1:10" x14ac:dyDescent="0.3">
      <c r="A1544" t="s">
        <v>51</v>
      </c>
      <c r="B1544" t="s">
        <v>22</v>
      </c>
      <c r="C1544" s="7">
        <v>42853</v>
      </c>
      <c r="E1544" s="27">
        <v>140</v>
      </c>
      <c r="G1544" s="27" t="str">
        <f>VLOOKUP(C1544,W:Y,3,TRUE)</f>
        <v>Apr 17</v>
      </c>
      <c r="H1544" s="27">
        <f t="shared" si="24"/>
        <v>1543</v>
      </c>
      <c r="I1544" s="30" t="str">
        <f>IF(G1544='Check Register'!$E$1,H1544,"")</f>
        <v/>
      </c>
      <c r="J1544" s="16" t="str">
        <f>IFERROR(SMALL($I$2:$I$100001,H1544),"")</f>
        <v/>
      </c>
    </row>
    <row r="1545" spans="1:10" x14ac:dyDescent="0.3">
      <c r="A1545" t="s">
        <v>225</v>
      </c>
      <c r="B1545" t="s">
        <v>349</v>
      </c>
      <c r="C1545" s="7">
        <v>42853</v>
      </c>
      <c r="E1545" s="27">
        <v>8750</v>
      </c>
      <c r="G1545" s="27" t="str">
        <f>VLOOKUP(C1545,W:Y,3,TRUE)</f>
        <v>Apr 17</v>
      </c>
      <c r="H1545" s="27">
        <f t="shared" si="24"/>
        <v>1544</v>
      </c>
      <c r="I1545" s="30" t="str">
        <f>IF(G1545='Check Register'!$E$1,H1545,"")</f>
        <v/>
      </c>
      <c r="J1545" s="16" t="str">
        <f>IFERROR(SMALL($I$2:$I$100001,H1545),"")</f>
        <v/>
      </c>
    </row>
    <row r="1546" spans="1:10" x14ac:dyDescent="0.3">
      <c r="A1546" t="s">
        <v>154</v>
      </c>
      <c r="B1546" t="s">
        <v>8</v>
      </c>
      <c r="C1546" s="7">
        <v>42853</v>
      </c>
      <c r="E1546" s="27">
        <v>369</v>
      </c>
      <c r="G1546" s="27" t="str">
        <f>VLOOKUP(C1546,W:Y,3,TRUE)</f>
        <v>Apr 17</v>
      </c>
      <c r="H1546" s="27">
        <f t="shared" si="24"/>
        <v>1545</v>
      </c>
      <c r="I1546" s="30" t="str">
        <f>IF(G1546='Check Register'!$E$1,H1546,"")</f>
        <v/>
      </c>
      <c r="J1546" s="16" t="str">
        <f>IFERROR(SMALL($I$2:$I$100001,H1546),"")</f>
        <v/>
      </c>
    </row>
    <row r="1547" spans="1:10" x14ac:dyDescent="0.3">
      <c r="A1547" t="s">
        <v>53</v>
      </c>
      <c r="B1547" t="s">
        <v>8</v>
      </c>
      <c r="C1547" s="7">
        <v>42853</v>
      </c>
      <c r="E1547" s="27">
        <v>254.05</v>
      </c>
      <c r="G1547" s="27" t="str">
        <f>VLOOKUP(C1547,W:Y,3,TRUE)</f>
        <v>Apr 17</v>
      </c>
      <c r="H1547" s="27">
        <f t="shared" si="24"/>
        <v>1546</v>
      </c>
      <c r="I1547" s="30" t="str">
        <f>IF(G1547='Check Register'!$E$1,H1547,"")</f>
        <v/>
      </c>
      <c r="J1547" s="16" t="str">
        <f>IFERROR(SMALL($I$2:$I$100001,H1547),"")</f>
        <v/>
      </c>
    </row>
    <row r="1548" spans="1:10" x14ac:dyDescent="0.3">
      <c r="A1548" t="s">
        <v>155</v>
      </c>
      <c r="B1548" t="s">
        <v>8</v>
      </c>
      <c r="C1548" s="7">
        <v>42853</v>
      </c>
      <c r="E1548" s="27">
        <v>144.69</v>
      </c>
      <c r="G1548" s="27" t="str">
        <f>VLOOKUP(C1548,W:Y,3,TRUE)</f>
        <v>Apr 17</v>
      </c>
      <c r="H1548" s="27">
        <f t="shared" si="24"/>
        <v>1547</v>
      </c>
      <c r="I1548" s="30" t="str">
        <f>IF(G1548='Check Register'!$E$1,H1548,"")</f>
        <v/>
      </c>
      <c r="J1548" s="16" t="str">
        <f>IFERROR(SMALL($I$2:$I$100001,H1548),"")</f>
        <v/>
      </c>
    </row>
    <row r="1549" spans="1:10" x14ac:dyDescent="0.3">
      <c r="A1549" t="s">
        <v>55</v>
      </c>
      <c r="B1549" t="s">
        <v>100</v>
      </c>
      <c r="C1549" s="7">
        <v>42853</v>
      </c>
      <c r="E1549" s="27">
        <v>4500</v>
      </c>
      <c r="G1549" s="27" t="str">
        <f>VLOOKUP(C1549,W:Y,3,TRUE)</f>
        <v>Apr 17</v>
      </c>
      <c r="H1549" s="27">
        <f t="shared" si="24"/>
        <v>1548</v>
      </c>
      <c r="I1549" s="30" t="str">
        <f>IF(G1549='Check Register'!$E$1,H1549,"")</f>
        <v/>
      </c>
      <c r="J1549" s="16" t="str">
        <f>IFERROR(SMALL($I$2:$I$100001,H1549),"")</f>
        <v/>
      </c>
    </row>
    <row r="1550" spans="1:10" x14ac:dyDescent="0.3">
      <c r="A1550" t="s">
        <v>56</v>
      </c>
      <c r="B1550" t="s">
        <v>12</v>
      </c>
      <c r="C1550" s="7">
        <v>42853</v>
      </c>
      <c r="E1550" s="27">
        <v>357.11</v>
      </c>
      <c r="G1550" s="27" t="str">
        <f>VLOOKUP(C1550,W:Y,3,TRUE)</f>
        <v>Apr 17</v>
      </c>
      <c r="H1550" s="27">
        <f t="shared" si="24"/>
        <v>1549</v>
      </c>
      <c r="I1550" s="30" t="str">
        <f>IF(G1550='Check Register'!$E$1,H1550,"")</f>
        <v/>
      </c>
      <c r="J1550" s="16" t="str">
        <f>IFERROR(SMALL($I$2:$I$100001,H1550),"")</f>
        <v/>
      </c>
    </row>
    <row r="1551" spans="1:10" x14ac:dyDescent="0.3">
      <c r="A1551" t="s">
        <v>57</v>
      </c>
      <c r="B1551" t="s">
        <v>8</v>
      </c>
      <c r="C1551" s="7">
        <v>42853</v>
      </c>
      <c r="E1551" s="27">
        <v>216.29</v>
      </c>
      <c r="G1551" s="27" t="str">
        <f>VLOOKUP(C1551,W:Y,3,TRUE)</f>
        <v>Apr 17</v>
      </c>
      <c r="H1551" s="27">
        <f t="shared" si="24"/>
        <v>1550</v>
      </c>
      <c r="I1551" s="30" t="str">
        <f>IF(G1551='Check Register'!$E$1,H1551,"")</f>
        <v/>
      </c>
      <c r="J1551" s="16" t="str">
        <f>IFERROR(SMALL($I$2:$I$100001,H1551),"")</f>
        <v/>
      </c>
    </row>
    <row r="1552" spans="1:10" x14ac:dyDescent="0.3">
      <c r="A1552" t="s">
        <v>60</v>
      </c>
      <c r="B1552" t="s">
        <v>61</v>
      </c>
      <c r="C1552" s="7">
        <v>42853</v>
      </c>
      <c r="E1552" s="27">
        <v>151.21</v>
      </c>
      <c r="G1552" s="27" t="str">
        <f>VLOOKUP(C1552,W:Y,3,TRUE)</f>
        <v>Apr 17</v>
      </c>
      <c r="H1552" s="27">
        <f t="shared" si="24"/>
        <v>1551</v>
      </c>
      <c r="I1552" s="30" t="str">
        <f>IF(G1552='Check Register'!$E$1,H1552,"")</f>
        <v/>
      </c>
      <c r="J1552" s="16" t="str">
        <f>IFERROR(SMALL($I$2:$I$100001,H1552),"")</f>
        <v/>
      </c>
    </row>
    <row r="1553" spans="1:10" x14ac:dyDescent="0.3">
      <c r="A1553" t="s">
        <v>159</v>
      </c>
      <c r="B1553" t="s">
        <v>22</v>
      </c>
      <c r="C1553" s="7">
        <v>42853</v>
      </c>
      <c r="E1553" s="27">
        <v>36.5</v>
      </c>
      <c r="G1553" s="27" t="str">
        <f>VLOOKUP(C1553,W:Y,3,TRUE)</f>
        <v>Apr 17</v>
      </c>
      <c r="H1553" s="27">
        <f t="shared" si="24"/>
        <v>1552</v>
      </c>
      <c r="I1553" s="30" t="str">
        <f>IF(G1553='Check Register'!$E$1,H1553,"")</f>
        <v/>
      </c>
      <c r="J1553" s="16" t="str">
        <f>IFERROR(SMALL($I$2:$I$100001,H1553),"")</f>
        <v/>
      </c>
    </row>
    <row r="1554" spans="1:10" x14ac:dyDescent="0.3">
      <c r="A1554" t="s">
        <v>237</v>
      </c>
      <c r="B1554" t="s">
        <v>12</v>
      </c>
      <c r="C1554" s="7">
        <v>42853</v>
      </c>
      <c r="E1554" s="27">
        <v>33.799999999999997</v>
      </c>
      <c r="G1554" s="27" t="str">
        <f>VLOOKUP(C1554,W:Y,3,TRUE)</f>
        <v>Apr 17</v>
      </c>
      <c r="H1554" s="27">
        <f t="shared" si="24"/>
        <v>1553</v>
      </c>
      <c r="I1554" s="30" t="str">
        <f>IF(G1554='Check Register'!$E$1,H1554,"")</f>
        <v/>
      </c>
      <c r="J1554" s="16" t="str">
        <f>IFERROR(SMALL($I$2:$I$100001,H1554),"")</f>
        <v/>
      </c>
    </row>
    <row r="1555" spans="1:10" x14ac:dyDescent="0.3">
      <c r="A1555" t="s">
        <v>202</v>
      </c>
      <c r="B1555" t="s">
        <v>171</v>
      </c>
      <c r="C1555" s="7">
        <v>42853</v>
      </c>
      <c r="E1555" s="27">
        <v>2226</v>
      </c>
      <c r="G1555" s="27" t="str">
        <f>VLOOKUP(C1555,W:Y,3,TRUE)</f>
        <v>Apr 17</v>
      </c>
      <c r="H1555" s="27">
        <f t="shared" si="24"/>
        <v>1554</v>
      </c>
      <c r="I1555" s="30" t="str">
        <f>IF(G1555='Check Register'!$E$1,H1555,"")</f>
        <v/>
      </c>
      <c r="J1555" s="16" t="str">
        <f>IFERROR(SMALL($I$2:$I$100001,H1555),"")</f>
        <v/>
      </c>
    </row>
    <row r="1556" spans="1:10" x14ac:dyDescent="0.3">
      <c r="A1556" t="s">
        <v>71</v>
      </c>
      <c r="B1556" t="s">
        <v>12</v>
      </c>
      <c r="C1556" s="7">
        <v>42853</v>
      </c>
      <c r="E1556" s="27">
        <v>210.92</v>
      </c>
      <c r="G1556" s="27" t="str">
        <f>VLOOKUP(C1556,W:Y,3,TRUE)</f>
        <v>Apr 17</v>
      </c>
      <c r="H1556" s="27">
        <f t="shared" si="24"/>
        <v>1555</v>
      </c>
      <c r="I1556" s="30" t="str">
        <f>IF(G1556='Check Register'!$E$1,H1556,"")</f>
        <v/>
      </c>
      <c r="J1556" s="16" t="str">
        <f>IFERROR(SMALL($I$2:$I$100001,H1556),"")</f>
        <v/>
      </c>
    </row>
    <row r="1557" spans="1:10" x14ac:dyDescent="0.3">
      <c r="A1557" t="s">
        <v>123</v>
      </c>
      <c r="B1557" t="s">
        <v>22</v>
      </c>
      <c r="C1557" s="7">
        <v>42853</v>
      </c>
      <c r="E1557" s="27">
        <v>4000</v>
      </c>
      <c r="G1557" s="27" t="str">
        <f>VLOOKUP(C1557,W:Y,3,TRUE)</f>
        <v>Apr 17</v>
      </c>
      <c r="H1557" s="27">
        <f t="shared" si="24"/>
        <v>1556</v>
      </c>
      <c r="I1557" s="30" t="str">
        <f>IF(G1557='Check Register'!$E$1,H1557,"")</f>
        <v/>
      </c>
      <c r="J1557" s="16" t="str">
        <f>IFERROR(SMALL($I$2:$I$100001,H1557),"")</f>
        <v/>
      </c>
    </row>
    <row r="1558" spans="1:10" x14ac:dyDescent="0.3">
      <c r="A1558" t="s">
        <v>350</v>
      </c>
      <c r="B1558" t="s">
        <v>22</v>
      </c>
      <c r="C1558" s="7">
        <v>42853</v>
      </c>
      <c r="E1558" s="27">
        <v>16</v>
      </c>
      <c r="G1558" s="27" t="str">
        <f>VLOOKUP(C1558,W:Y,3,TRUE)</f>
        <v>Apr 17</v>
      </c>
      <c r="H1558" s="27">
        <f t="shared" si="24"/>
        <v>1557</v>
      </c>
      <c r="I1558" s="30" t="str">
        <f>IF(G1558='Check Register'!$E$1,H1558,"")</f>
        <v/>
      </c>
      <c r="J1558" s="16" t="str">
        <f>IFERROR(SMALL($I$2:$I$100001,H1558),"")</f>
        <v/>
      </c>
    </row>
    <row r="1559" spans="1:10" x14ac:dyDescent="0.3">
      <c r="A1559" t="s">
        <v>74</v>
      </c>
      <c r="B1559" t="s">
        <v>45</v>
      </c>
      <c r="C1559" s="7">
        <v>42853</v>
      </c>
      <c r="E1559" s="27">
        <v>1241.72</v>
      </c>
      <c r="G1559" s="27" t="str">
        <f>VLOOKUP(C1559,W:Y,3,TRUE)</f>
        <v>Apr 17</v>
      </c>
      <c r="H1559" s="27">
        <f t="shared" si="24"/>
        <v>1558</v>
      </c>
      <c r="I1559" s="30" t="str">
        <f>IF(G1559='Check Register'!$E$1,H1559,"")</f>
        <v/>
      </c>
      <c r="J1559" s="16" t="str">
        <f>IFERROR(SMALL($I$2:$I$100001,H1559),"")</f>
        <v/>
      </c>
    </row>
    <row r="1560" spans="1:10" x14ac:dyDescent="0.3">
      <c r="A1560" t="s">
        <v>165</v>
      </c>
      <c r="B1560" t="s">
        <v>8</v>
      </c>
      <c r="C1560" s="7">
        <v>42853</v>
      </c>
      <c r="E1560" s="27">
        <v>1366.43</v>
      </c>
      <c r="G1560" s="27" t="str">
        <f>VLOOKUP(C1560,W:Y,3,TRUE)</f>
        <v>Apr 17</v>
      </c>
      <c r="H1560" s="27">
        <f t="shared" si="24"/>
        <v>1559</v>
      </c>
      <c r="I1560" s="30" t="str">
        <f>IF(G1560='Check Register'!$E$1,H1560,"")</f>
        <v/>
      </c>
      <c r="J1560" s="16" t="str">
        <f>IFERROR(SMALL($I$2:$I$100001,H1560),"")</f>
        <v/>
      </c>
    </row>
    <row r="1561" spans="1:10" x14ac:dyDescent="0.3">
      <c r="A1561" t="s">
        <v>76</v>
      </c>
      <c r="B1561" t="s">
        <v>214</v>
      </c>
      <c r="C1561" s="7">
        <v>42853</v>
      </c>
      <c r="E1561" s="27">
        <v>31307.52</v>
      </c>
      <c r="G1561" s="27" t="str">
        <f>VLOOKUP(C1561,W:Y,3,TRUE)</f>
        <v>Apr 17</v>
      </c>
      <c r="H1561" s="27">
        <f t="shared" si="24"/>
        <v>1560</v>
      </c>
      <c r="I1561" s="30" t="str">
        <f>IF(G1561='Check Register'!$E$1,H1561,"")</f>
        <v/>
      </c>
      <c r="J1561" s="16" t="str">
        <f>IFERROR(SMALL($I$2:$I$100001,H1561),"")</f>
        <v/>
      </c>
    </row>
    <row r="1562" spans="1:10" x14ac:dyDescent="0.3">
      <c r="A1562" t="s">
        <v>76</v>
      </c>
      <c r="B1562" t="s">
        <v>111</v>
      </c>
      <c r="C1562" s="7">
        <v>42853</v>
      </c>
      <c r="E1562" s="27">
        <v>1854.12</v>
      </c>
      <c r="G1562" s="27" t="str">
        <f>VLOOKUP(C1562,W:Y,3,TRUE)</f>
        <v>Apr 17</v>
      </c>
      <c r="H1562" s="27">
        <f t="shared" si="24"/>
        <v>1561</v>
      </c>
      <c r="I1562" s="30" t="str">
        <f>IF(G1562='Check Register'!$E$1,H1562,"")</f>
        <v/>
      </c>
      <c r="J1562" s="16" t="str">
        <f>IFERROR(SMALL($I$2:$I$100001,H1562),"")</f>
        <v/>
      </c>
    </row>
    <row r="1563" spans="1:10" x14ac:dyDescent="0.3">
      <c r="A1563" t="s">
        <v>5</v>
      </c>
      <c r="B1563" t="s">
        <v>6</v>
      </c>
      <c r="C1563" s="7">
        <v>42853</v>
      </c>
      <c r="E1563" s="27">
        <v>252368.39</v>
      </c>
      <c r="G1563" s="27" t="str">
        <f>VLOOKUP(C1563,W:Y,3,TRUE)</f>
        <v>Apr 17</v>
      </c>
      <c r="H1563" s="27">
        <f t="shared" si="24"/>
        <v>1562</v>
      </c>
      <c r="I1563" s="30" t="str">
        <f>IF(G1563='Check Register'!$E$1,H1563,"")</f>
        <v/>
      </c>
      <c r="J1563" s="16" t="str">
        <f>IFERROR(SMALL($I$2:$I$100001,H1563),"")</f>
        <v/>
      </c>
    </row>
    <row r="1564" spans="1:10" x14ac:dyDescent="0.3">
      <c r="A1564" t="s">
        <v>82</v>
      </c>
      <c r="B1564" t="s">
        <v>11</v>
      </c>
      <c r="C1564" s="7">
        <v>42853</v>
      </c>
      <c r="E1564" s="27">
        <v>544.75</v>
      </c>
      <c r="G1564" s="27" t="str">
        <f>VLOOKUP(C1564,W:Y,3,TRUE)</f>
        <v>Apr 17</v>
      </c>
      <c r="H1564" s="27">
        <f t="shared" si="24"/>
        <v>1563</v>
      </c>
      <c r="I1564" s="30" t="str">
        <f>IF(G1564='Check Register'!$E$1,H1564,"")</f>
        <v/>
      </c>
      <c r="J1564" s="16" t="str">
        <f>IFERROR(SMALL($I$2:$I$100001,H1564),"")</f>
        <v/>
      </c>
    </row>
    <row r="1565" spans="1:10" x14ac:dyDescent="0.3">
      <c r="A1565" t="s">
        <v>83</v>
      </c>
      <c r="B1565" t="s">
        <v>14</v>
      </c>
      <c r="C1565" s="7">
        <v>42853</v>
      </c>
      <c r="E1565" s="27">
        <v>888.75</v>
      </c>
      <c r="G1565" s="27" t="str">
        <f>VLOOKUP(C1565,W:Y,3,TRUE)</f>
        <v>Apr 17</v>
      </c>
      <c r="H1565" s="27">
        <f t="shared" si="24"/>
        <v>1564</v>
      </c>
      <c r="I1565" s="30" t="str">
        <f>IF(G1565='Check Register'!$E$1,H1565,"")</f>
        <v/>
      </c>
      <c r="J1565" s="16" t="str">
        <f>IFERROR(SMALL($I$2:$I$100001,H1565),"")</f>
        <v/>
      </c>
    </row>
    <row r="1566" spans="1:10" x14ac:dyDescent="0.3">
      <c r="A1566" t="s">
        <v>126</v>
      </c>
      <c r="B1566" t="s">
        <v>12</v>
      </c>
      <c r="C1566" s="7">
        <v>42853</v>
      </c>
      <c r="E1566" s="27">
        <v>34.520000000000003</v>
      </c>
      <c r="G1566" s="27" t="str">
        <f>VLOOKUP(C1566,W:Y,3,TRUE)</f>
        <v>Apr 17</v>
      </c>
      <c r="H1566" s="27">
        <f t="shared" si="24"/>
        <v>1565</v>
      </c>
      <c r="I1566" s="30" t="str">
        <f>IF(G1566='Check Register'!$E$1,H1566,"")</f>
        <v/>
      </c>
      <c r="J1566" s="16" t="str">
        <f>IFERROR(SMALL($I$2:$I$100001,H1566),"")</f>
        <v/>
      </c>
    </row>
    <row r="1567" spans="1:10" x14ac:dyDescent="0.3">
      <c r="A1567" t="s">
        <v>126</v>
      </c>
      <c r="B1567" t="s">
        <v>8</v>
      </c>
      <c r="C1567" s="7">
        <v>42853</v>
      </c>
      <c r="E1567" s="27">
        <v>436.33</v>
      </c>
      <c r="G1567" s="27" t="str">
        <f>VLOOKUP(C1567,W:Y,3,TRUE)</f>
        <v>Apr 17</v>
      </c>
      <c r="H1567" s="27">
        <f t="shared" si="24"/>
        <v>1566</v>
      </c>
      <c r="I1567" s="30" t="str">
        <f>IF(G1567='Check Register'!$E$1,H1567,"")</f>
        <v/>
      </c>
      <c r="J1567" s="16" t="str">
        <f>IFERROR(SMALL($I$2:$I$100001,H1567),"")</f>
        <v/>
      </c>
    </row>
    <row r="1568" spans="1:10" x14ac:dyDescent="0.3">
      <c r="A1568" t="s">
        <v>351</v>
      </c>
      <c r="B1568" t="s">
        <v>22</v>
      </c>
      <c r="C1568" s="7">
        <v>42860</v>
      </c>
      <c r="E1568" s="27">
        <v>130.25</v>
      </c>
      <c r="G1568" s="27" t="str">
        <f>VLOOKUP(C1568,W:Y,3,TRUE)</f>
        <v>May 17</v>
      </c>
      <c r="H1568" s="27">
        <f t="shared" si="24"/>
        <v>1567</v>
      </c>
      <c r="I1568" s="30" t="str">
        <f>IF(G1568='Check Register'!$E$1,H1568,"")</f>
        <v/>
      </c>
      <c r="J1568" s="16" t="str">
        <f>IFERROR(SMALL($I$2:$I$100001,H1568),"")</f>
        <v/>
      </c>
    </row>
    <row r="1569" spans="1:10" x14ac:dyDescent="0.3">
      <c r="A1569" t="s">
        <v>172</v>
      </c>
      <c r="B1569" t="s">
        <v>8</v>
      </c>
      <c r="C1569" s="7">
        <v>42860</v>
      </c>
      <c r="E1569" s="27">
        <v>111.13</v>
      </c>
      <c r="G1569" s="27" t="str">
        <f>VLOOKUP(C1569,W:Y,3,TRUE)</f>
        <v>May 17</v>
      </c>
      <c r="H1569" s="27">
        <f t="shared" si="24"/>
        <v>1568</v>
      </c>
      <c r="I1569" s="30" t="str">
        <f>IF(G1569='Check Register'!$E$1,H1569,"")</f>
        <v/>
      </c>
      <c r="J1569" s="16" t="str">
        <f>IFERROR(SMALL($I$2:$I$100001,H1569),"")</f>
        <v/>
      </c>
    </row>
    <row r="1570" spans="1:10" x14ac:dyDescent="0.3">
      <c r="A1570" t="s">
        <v>307</v>
      </c>
      <c r="B1570" t="s">
        <v>22</v>
      </c>
      <c r="C1570" s="7">
        <v>42860</v>
      </c>
      <c r="E1570" s="27">
        <v>32.83</v>
      </c>
      <c r="G1570" s="27" t="str">
        <f>VLOOKUP(C1570,W:Y,3,TRUE)</f>
        <v>May 17</v>
      </c>
      <c r="H1570" s="27">
        <f t="shared" si="24"/>
        <v>1569</v>
      </c>
      <c r="I1570" s="30" t="str">
        <f>IF(G1570='Check Register'!$E$1,H1570,"")</f>
        <v/>
      </c>
      <c r="J1570" s="16" t="str">
        <f>IFERROR(SMALL($I$2:$I$100001,H1570),"")</f>
        <v/>
      </c>
    </row>
    <row r="1571" spans="1:10" x14ac:dyDescent="0.3">
      <c r="A1571" t="s">
        <v>352</v>
      </c>
      <c r="B1571" t="s">
        <v>131</v>
      </c>
      <c r="C1571" s="7">
        <v>42860</v>
      </c>
      <c r="E1571" s="27">
        <v>14</v>
      </c>
      <c r="G1571" s="27" t="str">
        <f>VLOOKUP(C1571,W:Y,3,TRUE)</f>
        <v>May 17</v>
      </c>
      <c r="H1571" s="27">
        <f t="shared" si="24"/>
        <v>1570</v>
      </c>
      <c r="I1571" s="30" t="str">
        <f>IF(G1571='Check Register'!$E$1,H1571,"")</f>
        <v/>
      </c>
      <c r="J1571" s="16" t="str">
        <f>IFERROR(SMALL($I$2:$I$100001,H1571),"")</f>
        <v/>
      </c>
    </row>
    <row r="1572" spans="1:10" x14ac:dyDescent="0.3">
      <c r="A1572" t="s">
        <v>327</v>
      </c>
      <c r="B1572" t="s">
        <v>14</v>
      </c>
      <c r="C1572" s="7">
        <v>42860</v>
      </c>
      <c r="E1572" s="27">
        <v>49.68</v>
      </c>
      <c r="G1572" s="27" t="str">
        <f>VLOOKUP(C1572,W:Y,3,TRUE)</f>
        <v>May 17</v>
      </c>
      <c r="H1572" s="27">
        <f t="shared" si="24"/>
        <v>1571</v>
      </c>
      <c r="I1572" s="30" t="str">
        <f>IF(G1572='Check Register'!$E$1,H1572,"")</f>
        <v/>
      </c>
      <c r="J1572" s="16" t="str">
        <f>IFERROR(SMALL($I$2:$I$100001,H1572),"")</f>
        <v/>
      </c>
    </row>
    <row r="1573" spans="1:10" x14ac:dyDescent="0.3">
      <c r="A1573" t="s">
        <v>7</v>
      </c>
      <c r="B1573" t="s">
        <v>33</v>
      </c>
      <c r="C1573" s="7">
        <v>42860</v>
      </c>
      <c r="E1573" s="27">
        <v>40</v>
      </c>
      <c r="G1573" s="27" t="str">
        <f>VLOOKUP(C1573,W:Y,3,TRUE)</f>
        <v>May 17</v>
      </c>
      <c r="H1573" s="27">
        <f t="shared" si="24"/>
        <v>1572</v>
      </c>
      <c r="I1573" s="30" t="str">
        <f>IF(G1573='Check Register'!$E$1,H1573,"")</f>
        <v/>
      </c>
      <c r="J1573" s="16" t="str">
        <f>IFERROR(SMALL($I$2:$I$100001,H1573),"")</f>
        <v/>
      </c>
    </row>
    <row r="1574" spans="1:10" x14ac:dyDescent="0.3">
      <c r="A1574" t="s">
        <v>130</v>
      </c>
      <c r="B1574" t="s">
        <v>131</v>
      </c>
      <c r="C1574" s="7">
        <v>42860</v>
      </c>
      <c r="E1574" s="27">
        <v>946.16</v>
      </c>
      <c r="G1574" s="27" t="str">
        <f>VLOOKUP(C1574,W:Y,3,TRUE)</f>
        <v>May 17</v>
      </c>
      <c r="H1574" s="27">
        <f t="shared" si="24"/>
        <v>1573</v>
      </c>
      <c r="I1574" s="30" t="str">
        <f>IF(G1574='Check Register'!$E$1,H1574,"")</f>
        <v/>
      </c>
      <c r="J1574" s="16" t="str">
        <f>IFERROR(SMALL($I$2:$I$100001,H1574),"")</f>
        <v/>
      </c>
    </row>
    <row r="1575" spans="1:10" x14ac:dyDescent="0.3">
      <c r="A1575" t="s">
        <v>10</v>
      </c>
      <c r="B1575" t="s">
        <v>11</v>
      </c>
      <c r="C1575" s="7">
        <v>42860</v>
      </c>
      <c r="E1575" s="27">
        <v>220.12</v>
      </c>
      <c r="G1575" s="27" t="str">
        <f>VLOOKUP(C1575,W:Y,3,TRUE)</f>
        <v>May 17</v>
      </c>
      <c r="H1575" s="27">
        <f t="shared" si="24"/>
        <v>1574</v>
      </c>
      <c r="I1575" s="30" t="str">
        <f>IF(G1575='Check Register'!$E$1,H1575,"")</f>
        <v/>
      </c>
      <c r="J1575" s="16" t="str">
        <f>IFERROR(SMALL($I$2:$I$100001,H1575),"")</f>
        <v/>
      </c>
    </row>
    <row r="1576" spans="1:10" x14ac:dyDescent="0.3">
      <c r="A1576" t="s">
        <v>10</v>
      </c>
      <c r="B1576" t="s">
        <v>127</v>
      </c>
      <c r="C1576" s="7">
        <v>42860</v>
      </c>
      <c r="E1576" s="27">
        <v>204.81</v>
      </c>
      <c r="G1576" s="27" t="str">
        <f>VLOOKUP(C1576,W:Y,3,TRUE)</f>
        <v>May 17</v>
      </c>
      <c r="H1576" s="27">
        <f t="shared" si="24"/>
        <v>1575</v>
      </c>
      <c r="I1576" s="30" t="str">
        <f>IF(G1576='Check Register'!$E$1,H1576,"")</f>
        <v/>
      </c>
      <c r="J1576" s="16" t="str">
        <f>IFERROR(SMALL($I$2:$I$100001,H1576),"")</f>
        <v/>
      </c>
    </row>
    <row r="1577" spans="1:10" x14ac:dyDescent="0.3">
      <c r="A1577" t="s">
        <v>133</v>
      </c>
      <c r="B1577" t="s">
        <v>8</v>
      </c>
      <c r="C1577" s="7">
        <v>42860</v>
      </c>
      <c r="E1577" s="27">
        <v>37.869999999999997</v>
      </c>
      <c r="G1577" s="27" t="str">
        <f>VLOOKUP(C1577,W:Y,3,TRUE)</f>
        <v>May 17</v>
      </c>
      <c r="H1577" s="27">
        <f t="shared" si="24"/>
        <v>1576</v>
      </c>
      <c r="I1577" s="30" t="str">
        <f>IF(G1577='Check Register'!$E$1,H1577,"")</f>
        <v/>
      </c>
      <c r="J1577" s="16" t="str">
        <f>IFERROR(SMALL($I$2:$I$100001,H1577),"")</f>
        <v/>
      </c>
    </row>
    <row r="1578" spans="1:10" x14ac:dyDescent="0.3">
      <c r="A1578" t="s">
        <v>90</v>
      </c>
      <c r="B1578" t="s">
        <v>18</v>
      </c>
      <c r="C1578" s="7">
        <v>42860</v>
      </c>
      <c r="E1578" s="27">
        <v>1646.08</v>
      </c>
      <c r="G1578" s="27" t="str">
        <f>VLOOKUP(C1578,W:Y,3,TRUE)</f>
        <v>May 17</v>
      </c>
      <c r="H1578" s="27">
        <f t="shared" si="24"/>
        <v>1577</v>
      </c>
      <c r="I1578" s="30" t="str">
        <f>IF(G1578='Check Register'!$E$1,H1578,"")</f>
        <v/>
      </c>
      <c r="J1578" s="16" t="str">
        <f>IFERROR(SMALL($I$2:$I$100001,H1578),"")</f>
        <v/>
      </c>
    </row>
    <row r="1579" spans="1:10" x14ac:dyDescent="0.3">
      <c r="A1579" t="s">
        <v>91</v>
      </c>
      <c r="B1579" t="s">
        <v>14</v>
      </c>
      <c r="C1579" s="7">
        <v>42860</v>
      </c>
      <c r="E1579" s="27">
        <v>1276.79</v>
      </c>
      <c r="G1579" s="27" t="str">
        <f>VLOOKUP(C1579,W:Y,3,TRUE)</f>
        <v>May 17</v>
      </c>
      <c r="H1579" s="27">
        <f t="shared" si="24"/>
        <v>1578</v>
      </c>
      <c r="I1579" s="30" t="str">
        <f>IF(G1579='Check Register'!$E$1,H1579,"")</f>
        <v/>
      </c>
      <c r="J1579" s="16" t="str">
        <f>IFERROR(SMALL($I$2:$I$100001,H1579),"")</f>
        <v/>
      </c>
    </row>
    <row r="1580" spans="1:10" x14ac:dyDescent="0.3">
      <c r="A1580" t="s">
        <v>353</v>
      </c>
      <c r="B1580" t="s">
        <v>81</v>
      </c>
      <c r="C1580" s="7">
        <v>42860</v>
      </c>
      <c r="E1580" s="27">
        <v>69</v>
      </c>
      <c r="G1580" s="27" t="str">
        <f>VLOOKUP(C1580,W:Y,3,TRUE)</f>
        <v>May 17</v>
      </c>
      <c r="H1580" s="27">
        <f t="shared" si="24"/>
        <v>1579</v>
      </c>
      <c r="I1580" s="30" t="str">
        <f>IF(G1580='Check Register'!$E$1,H1580,"")</f>
        <v/>
      </c>
      <c r="J1580" s="16" t="str">
        <f>IFERROR(SMALL($I$2:$I$100001,H1580),"")</f>
        <v/>
      </c>
    </row>
    <row r="1581" spans="1:10" x14ac:dyDescent="0.3">
      <c r="A1581" t="s">
        <v>17</v>
      </c>
      <c r="B1581" t="s">
        <v>18</v>
      </c>
      <c r="C1581" s="7">
        <v>42860</v>
      </c>
      <c r="E1581" s="27">
        <v>1751.01</v>
      </c>
      <c r="G1581" s="27" t="str">
        <f>VLOOKUP(C1581,W:Y,3,TRUE)</f>
        <v>May 17</v>
      </c>
      <c r="H1581" s="27">
        <f t="shared" si="24"/>
        <v>1580</v>
      </c>
      <c r="I1581" s="30" t="str">
        <f>IF(G1581='Check Register'!$E$1,H1581,"")</f>
        <v/>
      </c>
      <c r="J1581" s="16" t="str">
        <f>IFERROR(SMALL($I$2:$I$100001,H1581),"")</f>
        <v/>
      </c>
    </row>
    <row r="1582" spans="1:10" x14ac:dyDescent="0.3">
      <c r="A1582" t="s">
        <v>291</v>
      </c>
      <c r="B1582" t="s">
        <v>39</v>
      </c>
      <c r="C1582" s="7">
        <v>42860</v>
      </c>
      <c r="E1582" s="27">
        <v>475</v>
      </c>
      <c r="G1582" s="27" t="str">
        <f>VLOOKUP(C1582,W:Y,3,TRUE)</f>
        <v>May 17</v>
      </c>
      <c r="H1582" s="27">
        <f t="shared" si="24"/>
        <v>1581</v>
      </c>
      <c r="I1582" s="30" t="str">
        <f>IF(G1582='Check Register'!$E$1,H1582,"")</f>
        <v/>
      </c>
      <c r="J1582" s="16" t="str">
        <f>IFERROR(SMALL($I$2:$I$100001,H1582),"")</f>
        <v/>
      </c>
    </row>
    <row r="1583" spans="1:10" x14ac:dyDescent="0.3">
      <c r="A1583" t="s">
        <v>136</v>
      </c>
      <c r="B1583" t="s">
        <v>22</v>
      </c>
      <c r="C1583" s="7">
        <v>42860</v>
      </c>
      <c r="E1583" s="27">
        <v>57.58</v>
      </c>
      <c r="G1583" s="27" t="str">
        <f>VLOOKUP(C1583,W:Y,3,TRUE)</f>
        <v>May 17</v>
      </c>
      <c r="H1583" s="27">
        <f t="shared" si="24"/>
        <v>1582</v>
      </c>
      <c r="I1583" s="30" t="str">
        <f>IF(G1583='Check Register'!$E$1,H1583,"")</f>
        <v/>
      </c>
      <c r="J1583" s="16" t="str">
        <f>IFERROR(SMALL($I$2:$I$100001,H1583),"")</f>
        <v/>
      </c>
    </row>
    <row r="1584" spans="1:10" x14ac:dyDescent="0.3">
      <c r="A1584" t="s">
        <v>19</v>
      </c>
      <c r="B1584" t="s">
        <v>20</v>
      </c>
      <c r="C1584" s="7">
        <v>42860</v>
      </c>
      <c r="E1584" s="27">
        <v>929.96</v>
      </c>
      <c r="G1584" s="27" t="str">
        <f>VLOOKUP(C1584,W:Y,3,TRUE)</f>
        <v>May 17</v>
      </c>
      <c r="H1584" s="27">
        <f t="shared" si="24"/>
        <v>1583</v>
      </c>
      <c r="I1584" s="30" t="str">
        <f>IF(G1584='Check Register'!$E$1,H1584,"")</f>
        <v/>
      </c>
      <c r="J1584" s="16" t="str">
        <f>IFERROR(SMALL($I$2:$I$100001,H1584),"")</f>
        <v/>
      </c>
    </row>
    <row r="1585" spans="1:10" x14ac:dyDescent="0.3">
      <c r="A1585" t="s">
        <v>24</v>
      </c>
      <c r="B1585" t="s">
        <v>25</v>
      </c>
      <c r="C1585" s="7">
        <v>42860</v>
      </c>
      <c r="E1585" s="27">
        <v>3266.52</v>
      </c>
      <c r="G1585" s="27" t="str">
        <f>VLOOKUP(C1585,W:Y,3,TRUE)</f>
        <v>May 17</v>
      </c>
      <c r="H1585" s="27">
        <f t="shared" si="24"/>
        <v>1584</v>
      </c>
      <c r="I1585" s="30" t="str">
        <f>IF(G1585='Check Register'!$E$1,H1585,"")</f>
        <v/>
      </c>
      <c r="J1585" s="16" t="str">
        <f>IFERROR(SMALL($I$2:$I$100001,H1585),"")</f>
        <v/>
      </c>
    </row>
    <row r="1586" spans="1:10" x14ac:dyDescent="0.3">
      <c r="A1586" t="s">
        <v>178</v>
      </c>
      <c r="B1586" t="s">
        <v>31</v>
      </c>
      <c r="C1586" s="7">
        <v>42860</v>
      </c>
      <c r="E1586" s="27">
        <v>1096.01</v>
      </c>
      <c r="G1586" s="27" t="str">
        <f>VLOOKUP(C1586,W:Y,3,TRUE)</f>
        <v>May 17</v>
      </c>
      <c r="H1586" s="27">
        <f t="shared" si="24"/>
        <v>1585</v>
      </c>
      <c r="I1586" s="30" t="str">
        <f>IF(G1586='Check Register'!$E$1,H1586,"")</f>
        <v/>
      </c>
      <c r="J1586" s="16" t="str">
        <f>IFERROR(SMALL($I$2:$I$100001,H1586),"")</f>
        <v/>
      </c>
    </row>
    <row r="1587" spans="1:10" x14ac:dyDescent="0.3">
      <c r="A1587" t="s">
        <v>142</v>
      </c>
      <c r="B1587" t="s">
        <v>22</v>
      </c>
      <c r="C1587" s="7">
        <v>42860</v>
      </c>
      <c r="E1587" s="27">
        <v>75</v>
      </c>
      <c r="G1587" s="27" t="str">
        <f>VLOOKUP(C1587,W:Y,3,TRUE)</f>
        <v>May 17</v>
      </c>
      <c r="H1587" s="27">
        <f t="shared" si="24"/>
        <v>1586</v>
      </c>
      <c r="I1587" s="30" t="str">
        <f>IF(G1587='Check Register'!$E$1,H1587,"")</f>
        <v/>
      </c>
      <c r="J1587" s="16" t="str">
        <f>IFERROR(SMALL($I$2:$I$100001,H1587),"")</f>
        <v/>
      </c>
    </row>
    <row r="1588" spans="1:10" x14ac:dyDescent="0.3">
      <c r="A1588" t="s">
        <v>26</v>
      </c>
      <c r="B1588" t="s">
        <v>20</v>
      </c>
      <c r="C1588" s="7">
        <v>42860</v>
      </c>
      <c r="E1588" s="27">
        <v>479.42</v>
      </c>
      <c r="G1588" s="27" t="str">
        <f>VLOOKUP(C1588,W:Y,3,TRUE)</f>
        <v>May 17</v>
      </c>
      <c r="H1588" s="27">
        <f t="shared" si="24"/>
        <v>1587</v>
      </c>
      <c r="I1588" s="30" t="str">
        <f>IF(G1588='Check Register'!$E$1,H1588,"")</f>
        <v/>
      </c>
      <c r="J1588" s="16" t="str">
        <f>IFERROR(SMALL($I$2:$I$100001,H1588),"")</f>
        <v/>
      </c>
    </row>
    <row r="1589" spans="1:10" x14ac:dyDescent="0.3">
      <c r="A1589" t="s">
        <v>354</v>
      </c>
      <c r="B1589" t="s">
        <v>39</v>
      </c>
      <c r="C1589" s="7">
        <v>42860</v>
      </c>
      <c r="E1589" s="27">
        <v>2494.52</v>
      </c>
      <c r="G1589" s="27" t="str">
        <f>VLOOKUP(C1589,W:Y,3,TRUE)</f>
        <v>May 17</v>
      </c>
      <c r="H1589" s="27">
        <f t="shared" si="24"/>
        <v>1588</v>
      </c>
      <c r="I1589" s="30" t="str">
        <f>IF(G1589='Check Register'!$E$1,H1589,"")</f>
        <v/>
      </c>
      <c r="J1589" s="16" t="str">
        <f>IFERROR(SMALL($I$2:$I$100001,H1589),"")</f>
        <v/>
      </c>
    </row>
    <row r="1590" spans="1:10" x14ac:dyDescent="0.3">
      <c r="A1590" t="s">
        <v>30</v>
      </c>
      <c r="B1590" t="s">
        <v>31</v>
      </c>
      <c r="C1590" s="7">
        <v>42860</v>
      </c>
      <c r="E1590" s="27">
        <v>401.55</v>
      </c>
      <c r="G1590" s="27" t="str">
        <f>VLOOKUP(C1590,W:Y,3,TRUE)</f>
        <v>May 17</v>
      </c>
      <c r="H1590" s="27">
        <f t="shared" si="24"/>
        <v>1589</v>
      </c>
      <c r="I1590" s="30" t="str">
        <f>IF(G1590='Check Register'!$E$1,H1590,"")</f>
        <v/>
      </c>
      <c r="J1590" s="16" t="str">
        <f>IFERROR(SMALL($I$2:$I$100001,H1590),"")</f>
        <v/>
      </c>
    </row>
    <row r="1591" spans="1:10" x14ac:dyDescent="0.3">
      <c r="A1591" t="s">
        <v>32</v>
      </c>
      <c r="B1591" t="s">
        <v>33</v>
      </c>
      <c r="C1591" s="7">
        <v>42860</v>
      </c>
      <c r="E1591" s="27">
        <v>2055.56</v>
      </c>
      <c r="G1591" s="27" t="str">
        <f>VLOOKUP(C1591,W:Y,3,TRUE)</f>
        <v>May 17</v>
      </c>
      <c r="H1591" s="27">
        <f t="shared" si="24"/>
        <v>1590</v>
      </c>
      <c r="I1591" s="30" t="str">
        <f>IF(G1591='Check Register'!$E$1,H1591,"")</f>
        <v/>
      </c>
      <c r="J1591" s="16" t="str">
        <f>IFERROR(SMALL($I$2:$I$100001,H1591),"")</f>
        <v/>
      </c>
    </row>
    <row r="1592" spans="1:10" x14ac:dyDescent="0.3">
      <c r="A1592" t="s">
        <v>34</v>
      </c>
      <c r="B1592" t="s">
        <v>35</v>
      </c>
      <c r="C1592" s="7">
        <v>42860</v>
      </c>
      <c r="E1592" s="27">
        <v>180</v>
      </c>
      <c r="G1592" s="27" t="str">
        <f>VLOOKUP(C1592,W:Y,3,TRUE)</f>
        <v>May 17</v>
      </c>
      <c r="H1592" s="27">
        <f t="shared" si="24"/>
        <v>1591</v>
      </c>
      <c r="I1592" s="30" t="str">
        <f>IF(G1592='Check Register'!$E$1,H1592,"")</f>
        <v/>
      </c>
      <c r="J1592" s="16" t="str">
        <f>IFERROR(SMALL($I$2:$I$100001,H1592),"")</f>
        <v/>
      </c>
    </row>
    <row r="1593" spans="1:10" x14ac:dyDescent="0.3">
      <c r="A1593" t="s">
        <v>36</v>
      </c>
      <c r="B1593" t="s">
        <v>18</v>
      </c>
      <c r="C1593" s="7">
        <v>42860</v>
      </c>
      <c r="E1593" s="27">
        <v>388.7</v>
      </c>
      <c r="G1593" s="27" t="str">
        <f>VLOOKUP(C1593,W:Y,3,TRUE)</f>
        <v>May 17</v>
      </c>
      <c r="H1593" s="27">
        <f t="shared" si="24"/>
        <v>1592</v>
      </c>
      <c r="I1593" s="30" t="str">
        <f>IF(G1593='Check Register'!$E$1,H1593,"")</f>
        <v/>
      </c>
      <c r="J1593" s="16" t="str">
        <f>IFERROR(SMALL($I$2:$I$100001,H1593),"")</f>
        <v/>
      </c>
    </row>
    <row r="1594" spans="1:10" x14ac:dyDescent="0.3">
      <c r="A1594" t="s">
        <v>249</v>
      </c>
      <c r="B1594" t="s">
        <v>45</v>
      </c>
      <c r="C1594" s="7">
        <v>42860</v>
      </c>
      <c r="E1594" s="27">
        <v>1286.0999999999999</v>
      </c>
      <c r="G1594" s="27" t="str">
        <f>VLOOKUP(C1594,W:Y,3,TRUE)</f>
        <v>May 17</v>
      </c>
      <c r="H1594" s="27">
        <f t="shared" si="24"/>
        <v>1593</v>
      </c>
      <c r="I1594" s="30" t="str">
        <f>IF(G1594='Check Register'!$E$1,H1594,"")</f>
        <v/>
      </c>
      <c r="J1594" s="16" t="str">
        <f>IFERROR(SMALL($I$2:$I$100001,H1594),"")</f>
        <v/>
      </c>
    </row>
    <row r="1595" spans="1:10" x14ac:dyDescent="0.3">
      <c r="A1595" t="s">
        <v>145</v>
      </c>
      <c r="B1595" t="s">
        <v>28</v>
      </c>
      <c r="C1595" s="7">
        <v>42860</v>
      </c>
      <c r="E1595" s="27">
        <v>1620</v>
      </c>
      <c r="G1595" s="27" t="str">
        <f>VLOOKUP(C1595,W:Y,3,TRUE)</f>
        <v>May 17</v>
      </c>
      <c r="H1595" s="27">
        <f t="shared" si="24"/>
        <v>1594</v>
      </c>
      <c r="I1595" s="30" t="str">
        <f>IF(G1595='Check Register'!$E$1,H1595,"")</f>
        <v/>
      </c>
      <c r="J1595" s="16" t="str">
        <f>IFERROR(SMALL($I$2:$I$100001,H1595),"")</f>
        <v/>
      </c>
    </row>
    <row r="1596" spans="1:10" x14ac:dyDescent="0.3">
      <c r="A1596" t="s">
        <v>146</v>
      </c>
      <c r="B1596" t="s">
        <v>8</v>
      </c>
      <c r="C1596" s="7">
        <v>42860</v>
      </c>
      <c r="E1596" s="27">
        <v>283.87</v>
      </c>
      <c r="G1596" s="27" t="str">
        <f>VLOOKUP(C1596,W:Y,3,TRUE)</f>
        <v>May 17</v>
      </c>
      <c r="H1596" s="27">
        <f t="shared" si="24"/>
        <v>1595</v>
      </c>
      <c r="I1596" s="30" t="str">
        <f>IF(G1596='Check Register'!$E$1,H1596,"")</f>
        <v/>
      </c>
      <c r="J1596" s="16" t="str">
        <f>IFERROR(SMALL($I$2:$I$100001,H1596),"")</f>
        <v/>
      </c>
    </row>
    <row r="1597" spans="1:10" x14ac:dyDescent="0.3">
      <c r="A1597" t="s">
        <v>103</v>
      </c>
      <c r="B1597" t="s">
        <v>85</v>
      </c>
      <c r="C1597" s="7">
        <v>42860</v>
      </c>
      <c r="E1597" s="27">
        <v>306.39</v>
      </c>
      <c r="G1597" s="27" t="str">
        <f>VLOOKUP(C1597,W:Y,3,TRUE)</f>
        <v>May 17</v>
      </c>
      <c r="H1597" s="27">
        <f t="shared" si="24"/>
        <v>1596</v>
      </c>
      <c r="I1597" s="30" t="str">
        <f>IF(G1597='Check Register'!$E$1,H1597,"")</f>
        <v/>
      </c>
      <c r="J1597" s="16" t="str">
        <f>IFERROR(SMALL($I$2:$I$100001,H1597),"")</f>
        <v/>
      </c>
    </row>
    <row r="1598" spans="1:10" x14ac:dyDescent="0.3">
      <c r="A1598" t="s">
        <v>37</v>
      </c>
      <c r="B1598" t="s">
        <v>22</v>
      </c>
      <c r="C1598" s="7">
        <v>42860</v>
      </c>
      <c r="E1598" s="27">
        <v>379.27</v>
      </c>
      <c r="G1598" s="27" t="str">
        <f>VLOOKUP(C1598,W:Y,3,TRUE)</f>
        <v>May 17</v>
      </c>
      <c r="H1598" s="27">
        <f t="shared" si="24"/>
        <v>1597</v>
      </c>
      <c r="I1598" s="30" t="str">
        <f>IF(G1598='Check Register'!$E$1,H1598,"")</f>
        <v/>
      </c>
      <c r="J1598" s="16" t="str">
        <f>IFERROR(SMALL($I$2:$I$100001,H1598),"")</f>
        <v/>
      </c>
    </row>
    <row r="1599" spans="1:10" x14ac:dyDescent="0.3">
      <c r="A1599" t="s">
        <v>38</v>
      </c>
      <c r="B1599" t="s">
        <v>39</v>
      </c>
      <c r="C1599" s="7">
        <v>42860</v>
      </c>
      <c r="E1599" s="27">
        <v>518.08000000000004</v>
      </c>
      <c r="G1599" s="27" t="str">
        <f>VLOOKUP(C1599,W:Y,3,TRUE)</f>
        <v>May 17</v>
      </c>
      <c r="H1599" s="27">
        <f t="shared" si="24"/>
        <v>1598</v>
      </c>
      <c r="I1599" s="30" t="str">
        <f>IF(G1599='Check Register'!$E$1,H1599,"")</f>
        <v/>
      </c>
      <c r="J1599" s="16" t="str">
        <f>IFERROR(SMALL($I$2:$I$100001,H1599),"")</f>
        <v/>
      </c>
    </row>
    <row r="1600" spans="1:10" x14ac:dyDescent="0.3">
      <c r="A1600" t="s">
        <v>355</v>
      </c>
      <c r="B1600" t="s">
        <v>28</v>
      </c>
      <c r="C1600" s="7">
        <v>42860</v>
      </c>
      <c r="E1600" s="27">
        <v>490.24</v>
      </c>
      <c r="G1600" s="27" t="str">
        <f>VLOOKUP(C1600,W:Y,3,TRUE)</f>
        <v>May 17</v>
      </c>
      <c r="H1600" s="27">
        <f t="shared" si="24"/>
        <v>1599</v>
      </c>
      <c r="I1600" s="30" t="str">
        <f>IF(G1600='Check Register'!$E$1,H1600,"")</f>
        <v/>
      </c>
      <c r="J1600" s="16" t="str">
        <f>IFERROR(SMALL($I$2:$I$100001,H1600),"")</f>
        <v/>
      </c>
    </row>
    <row r="1601" spans="1:10" x14ac:dyDescent="0.3">
      <c r="A1601" t="s">
        <v>281</v>
      </c>
      <c r="B1601" t="s">
        <v>12</v>
      </c>
      <c r="C1601" s="7">
        <v>42860</v>
      </c>
      <c r="E1601" s="27">
        <v>133.53</v>
      </c>
      <c r="G1601" s="27" t="str">
        <f>VLOOKUP(C1601,W:Y,3,TRUE)</f>
        <v>May 17</v>
      </c>
      <c r="H1601" s="27">
        <f t="shared" si="24"/>
        <v>1600</v>
      </c>
      <c r="I1601" s="30" t="str">
        <f>IF(G1601='Check Register'!$E$1,H1601,"")</f>
        <v/>
      </c>
      <c r="J1601" s="16" t="str">
        <f>IFERROR(SMALL($I$2:$I$100001,H1601),"")</f>
        <v/>
      </c>
    </row>
    <row r="1602" spans="1:10" x14ac:dyDescent="0.3">
      <c r="A1602" t="s">
        <v>223</v>
      </c>
      <c r="B1602" t="s">
        <v>70</v>
      </c>
      <c r="C1602" s="7">
        <v>42860</v>
      </c>
      <c r="E1602" s="27">
        <v>88.16</v>
      </c>
      <c r="G1602" s="27" t="str">
        <f>VLOOKUP(C1602,W:Y,3,TRUE)</f>
        <v>May 17</v>
      </c>
      <c r="H1602" s="27">
        <f t="shared" si="24"/>
        <v>1601</v>
      </c>
      <c r="I1602" s="30" t="str">
        <f>IF(G1602='Check Register'!$E$1,H1602,"")</f>
        <v/>
      </c>
      <c r="J1602" s="16" t="str">
        <f>IFERROR(SMALL($I$2:$I$100001,H1602),"")</f>
        <v/>
      </c>
    </row>
    <row r="1603" spans="1:10" x14ac:dyDescent="0.3">
      <c r="A1603" t="s">
        <v>356</v>
      </c>
      <c r="B1603" t="s">
        <v>39</v>
      </c>
      <c r="C1603" s="7">
        <v>42860</v>
      </c>
      <c r="E1603" s="27">
        <v>1071</v>
      </c>
      <c r="G1603" s="27" t="str">
        <f>VLOOKUP(C1603,W:Y,3,TRUE)</f>
        <v>May 17</v>
      </c>
      <c r="H1603" s="27">
        <f t="shared" ref="H1603:H1666" si="25">1+H1602</f>
        <v>1602</v>
      </c>
      <c r="I1603" s="30" t="str">
        <f>IF(G1603='Check Register'!$E$1,H1603,"")</f>
        <v/>
      </c>
      <c r="J1603" s="16" t="str">
        <f>IFERROR(SMALL($I$2:$I$100001,H1603),"")</f>
        <v/>
      </c>
    </row>
    <row r="1604" spans="1:10" x14ac:dyDescent="0.3">
      <c r="A1604" t="s">
        <v>335</v>
      </c>
      <c r="B1604" t="s">
        <v>102</v>
      </c>
      <c r="C1604" s="7">
        <v>42860</v>
      </c>
      <c r="E1604" s="27">
        <v>281.64999999999998</v>
      </c>
      <c r="G1604" s="27" t="str">
        <f>VLOOKUP(C1604,W:Y,3,TRUE)</f>
        <v>May 17</v>
      </c>
      <c r="H1604" s="27">
        <f t="shared" si="25"/>
        <v>1603</v>
      </c>
      <c r="I1604" s="30" t="str">
        <f>IF(G1604='Check Register'!$E$1,H1604,"")</f>
        <v/>
      </c>
      <c r="J1604" s="16" t="str">
        <f>IFERROR(SMALL($I$2:$I$100001,H1604),"")</f>
        <v/>
      </c>
    </row>
    <row r="1605" spans="1:10" x14ac:dyDescent="0.3">
      <c r="A1605" t="s">
        <v>41</v>
      </c>
      <c r="B1605" t="s">
        <v>8</v>
      </c>
      <c r="C1605" s="7">
        <v>42860</v>
      </c>
      <c r="E1605" s="27">
        <v>52.65</v>
      </c>
      <c r="G1605" s="27" t="str">
        <f>VLOOKUP(C1605,W:Y,3,TRUE)</f>
        <v>May 17</v>
      </c>
      <c r="H1605" s="27">
        <f t="shared" si="25"/>
        <v>1604</v>
      </c>
      <c r="I1605" s="30" t="str">
        <f>IF(G1605='Check Register'!$E$1,H1605,"")</f>
        <v/>
      </c>
      <c r="J1605" s="16" t="str">
        <f>IFERROR(SMALL($I$2:$I$100001,H1605),"")</f>
        <v/>
      </c>
    </row>
    <row r="1606" spans="1:10" x14ac:dyDescent="0.3">
      <c r="A1606" t="s">
        <v>244</v>
      </c>
      <c r="B1606" t="s">
        <v>131</v>
      </c>
      <c r="C1606" s="7">
        <v>42860</v>
      </c>
      <c r="E1606" s="27">
        <v>169.2</v>
      </c>
      <c r="G1606" s="27" t="str">
        <f>VLOOKUP(C1606,W:Y,3,TRUE)</f>
        <v>May 17</v>
      </c>
      <c r="H1606" s="27">
        <f t="shared" si="25"/>
        <v>1605</v>
      </c>
      <c r="I1606" s="30" t="str">
        <f>IF(G1606='Check Register'!$E$1,H1606,"")</f>
        <v/>
      </c>
      <c r="J1606" s="16" t="str">
        <f>IFERROR(SMALL($I$2:$I$100001,H1606),"")</f>
        <v/>
      </c>
    </row>
    <row r="1607" spans="1:10" x14ac:dyDescent="0.3">
      <c r="A1607" t="s">
        <v>46</v>
      </c>
      <c r="B1607" t="s">
        <v>47</v>
      </c>
      <c r="C1607" s="7">
        <v>42860</v>
      </c>
      <c r="E1607" s="27">
        <v>10141.66</v>
      </c>
      <c r="G1607" s="27" t="str">
        <f>VLOOKUP(C1607,W:Y,3,TRUE)</f>
        <v>May 17</v>
      </c>
      <c r="H1607" s="27">
        <f t="shared" si="25"/>
        <v>1606</v>
      </c>
      <c r="I1607" s="30" t="str">
        <f>IF(G1607='Check Register'!$E$1,H1607,"")</f>
        <v/>
      </c>
      <c r="J1607" s="16" t="str">
        <f>IFERROR(SMALL($I$2:$I$100001,H1607),"")</f>
        <v/>
      </c>
    </row>
    <row r="1608" spans="1:10" x14ac:dyDescent="0.3">
      <c r="A1608" t="s">
        <v>46</v>
      </c>
      <c r="B1608" t="s">
        <v>111</v>
      </c>
      <c r="C1608" s="7">
        <v>42860</v>
      </c>
      <c r="E1608" s="27">
        <v>4259.8599999999997</v>
      </c>
      <c r="G1608" s="27" t="str">
        <f>VLOOKUP(C1608,W:Y,3,TRUE)</f>
        <v>May 17</v>
      </c>
      <c r="H1608" s="27">
        <f t="shared" si="25"/>
        <v>1607</v>
      </c>
      <c r="I1608" s="30" t="str">
        <f>IF(G1608='Check Register'!$E$1,H1608,"")</f>
        <v/>
      </c>
      <c r="J1608" s="16" t="str">
        <f>IFERROR(SMALL($I$2:$I$100001,H1608),"")</f>
        <v/>
      </c>
    </row>
    <row r="1609" spans="1:10" x14ac:dyDescent="0.3">
      <c r="A1609" t="s">
        <v>199</v>
      </c>
      <c r="B1609" t="s">
        <v>16</v>
      </c>
      <c r="C1609" s="7">
        <v>42860</v>
      </c>
      <c r="E1609" s="27">
        <v>22.47</v>
      </c>
      <c r="G1609" s="27" t="str">
        <f>VLOOKUP(C1609,W:Y,3,TRUE)</f>
        <v>May 17</v>
      </c>
      <c r="H1609" s="27">
        <f t="shared" si="25"/>
        <v>1608</v>
      </c>
      <c r="I1609" s="30" t="str">
        <f>IF(G1609='Check Register'!$E$1,H1609,"")</f>
        <v/>
      </c>
      <c r="J1609" s="16" t="str">
        <f>IFERROR(SMALL($I$2:$I$100001,H1609),"")</f>
        <v/>
      </c>
    </row>
    <row r="1610" spans="1:10" x14ac:dyDescent="0.3">
      <c r="A1610" t="s">
        <v>51</v>
      </c>
      <c r="B1610" t="s">
        <v>22</v>
      </c>
      <c r="C1610" s="7">
        <v>42860</v>
      </c>
      <c r="E1610" s="27">
        <v>70</v>
      </c>
      <c r="G1610" s="27" t="str">
        <f>VLOOKUP(C1610,W:Y,3,TRUE)</f>
        <v>May 17</v>
      </c>
      <c r="H1610" s="27">
        <f t="shared" si="25"/>
        <v>1609</v>
      </c>
      <c r="I1610" s="30" t="str">
        <f>IF(G1610='Check Register'!$E$1,H1610,"")</f>
        <v/>
      </c>
      <c r="J1610" s="16" t="str">
        <f>IFERROR(SMALL($I$2:$I$100001,H1610),"")</f>
        <v/>
      </c>
    </row>
    <row r="1611" spans="1:10" x14ac:dyDescent="0.3">
      <c r="A1611" t="s">
        <v>53</v>
      </c>
      <c r="B1611" t="s">
        <v>8</v>
      </c>
      <c r="C1611" s="7">
        <v>42860</v>
      </c>
      <c r="E1611" s="27">
        <v>57.84</v>
      </c>
      <c r="G1611" s="27" t="str">
        <f>VLOOKUP(C1611,W:Y,3,TRUE)</f>
        <v>May 17</v>
      </c>
      <c r="H1611" s="27">
        <f t="shared" si="25"/>
        <v>1610</v>
      </c>
      <c r="I1611" s="30" t="str">
        <f>IF(G1611='Check Register'!$E$1,H1611,"")</f>
        <v/>
      </c>
      <c r="J1611" s="16" t="str">
        <f>IFERROR(SMALL($I$2:$I$100001,H1611),"")</f>
        <v/>
      </c>
    </row>
    <row r="1612" spans="1:10" x14ac:dyDescent="0.3">
      <c r="A1612" t="s">
        <v>156</v>
      </c>
      <c r="B1612" t="s">
        <v>28</v>
      </c>
      <c r="C1612" s="7">
        <v>42860</v>
      </c>
      <c r="E1612" s="27">
        <v>600</v>
      </c>
      <c r="G1612" s="27" t="str">
        <f>VLOOKUP(C1612,W:Y,3,TRUE)</f>
        <v>May 17</v>
      </c>
      <c r="H1612" s="27">
        <f t="shared" si="25"/>
        <v>1611</v>
      </c>
      <c r="I1612" s="30" t="str">
        <f>IF(G1612='Check Register'!$E$1,H1612,"")</f>
        <v/>
      </c>
      <c r="J1612" s="16" t="str">
        <f>IFERROR(SMALL($I$2:$I$100001,H1612),"")</f>
        <v/>
      </c>
    </row>
    <row r="1613" spans="1:10" x14ac:dyDescent="0.3">
      <c r="A1613" t="s">
        <v>56</v>
      </c>
      <c r="B1613" t="s">
        <v>12</v>
      </c>
      <c r="C1613" s="7">
        <v>42860</v>
      </c>
      <c r="E1613" s="27">
        <v>60.72</v>
      </c>
      <c r="G1613" s="27" t="str">
        <f>VLOOKUP(C1613,W:Y,3,TRUE)</f>
        <v>May 17</v>
      </c>
      <c r="H1613" s="27">
        <f t="shared" si="25"/>
        <v>1612</v>
      </c>
      <c r="I1613" s="30" t="str">
        <f>IF(G1613='Check Register'!$E$1,H1613,"")</f>
        <v/>
      </c>
      <c r="J1613" s="16" t="str">
        <f>IFERROR(SMALL($I$2:$I$100001,H1613),"")</f>
        <v/>
      </c>
    </row>
    <row r="1614" spans="1:10" x14ac:dyDescent="0.3">
      <c r="A1614" t="s">
        <v>57</v>
      </c>
      <c r="B1614" t="s">
        <v>12</v>
      </c>
      <c r="C1614" s="7">
        <v>42860</v>
      </c>
      <c r="E1614" s="27">
        <v>477.96</v>
      </c>
      <c r="G1614" s="27" t="str">
        <f>VLOOKUP(C1614,W:Y,3,TRUE)</f>
        <v>May 17</v>
      </c>
      <c r="H1614" s="27">
        <f t="shared" si="25"/>
        <v>1613</v>
      </c>
      <c r="I1614" s="30" t="str">
        <f>IF(G1614='Check Register'!$E$1,H1614,"")</f>
        <v/>
      </c>
      <c r="J1614" s="16" t="str">
        <f>IFERROR(SMALL($I$2:$I$100001,H1614),"")</f>
        <v/>
      </c>
    </row>
    <row r="1615" spans="1:10" x14ac:dyDescent="0.3">
      <c r="A1615" t="s">
        <v>57</v>
      </c>
      <c r="B1615" t="s">
        <v>8</v>
      </c>
      <c r="C1615" s="7">
        <v>42860</v>
      </c>
      <c r="E1615" s="27">
        <v>53.14</v>
      </c>
      <c r="G1615" s="27" t="str">
        <f>VLOOKUP(C1615,W:Y,3,TRUE)</f>
        <v>May 17</v>
      </c>
      <c r="H1615" s="27">
        <f t="shared" si="25"/>
        <v>1614</v>
      </c>
      <c r="I1615" s="30" t="str">
        <f>IF(G1615='Check Register'!$E$1,H1615,"")</f>
        <v/>
      </c>
      <c r="J1615" s="16" t="str">
        <f>IFERROR(SMALL($I$2:$I$100001,H1615),"")</f>
        <v/>
      </c>
    </row>
    <row r="1616" spans="1:10" x14ac:dyDescent="0.3">
      <c r="A1616" t="s">
        <v>157</v>
      </c>
      <c r="B1616" t="s">
        <v>22</v>
      </c>
      <c r="C1616" s="7">
        <v>42860</v>
      </c>
      <c r="E1616" s="27">
        <v>94.66</v>
      </c>
      <c r="G1616" s="27" t="str">
        <f>VLOOKUP(C1616,W:Y,3,TRUE)</f>
        <v>May 17</v>
      </c>
      <c r="H1616" s="27">
        <f t="shared" si="25"/>
        <v>1615</v>
      </c>
      <c r="I1616" s="30" t="str">
        <f>IF(G1616='Check Register'!$E$1,H1616,"")</f>
        <v/>
      </c>
      <c r="J1616" s="16" t="str">
        <f>IFERROR(SMALL($I$2:$I$100001,H1616),"")</f>
        <v/>
      </c>
    </row>
    <row r="1617" spans="1:10" x14ac:dyDescent="0.3">
      <c r="A1617" t="s">
        <v>58</v>
      </c>
      <c r="B1617" t="s">
        <v>18</v>
      </c>
      <c r="C1617" s="7">
        <v>42860</v>
      </c>
      <c r="E1617" s="27">
        <v>1463.85</v>
      </c>
      <c r="G1617" s="27" t="str">
        <f>VLOOKUP(C1617,W:Y,3,TRUE)</f>
        <v>May 17</v>
      </c>
      <c r="H1617" s="27">
        <f t="shared" si="25"/>
        <v>1616</v>
      </c>
      <c r="I1617" s="30" t="str">
        <f>IF(G1617='Check Register'!$E$1,H1617,"")</f>
        <v/>
      </c>
      <c r="J1617" s="16" t="str">
        <f>IFERROR(SMALL($I$2:$I$100001,H1617),"")</f>
        <v/>
      </c>
    </row>
    <row r="1618" spans="1:10" x14ac:dyDescent="0.3">
      <c r="A1618" t="s">
        <v>120</v>
      </c>
      <c r="B1618" t="s">
        <v>12</v>
      </c>
      <c r="C1618" s="7">
        <v>42860</v>
      </c>
      <c r="E1618" s="27">
        <v>96</v>
      </c>
      <c r="G1618" s="27" t="str">
        <f>VLOOKUP(C1618,W:Y,3,TRUE)</f>
        <v>May 17</v>
      </c>
      <c r="H1618" s="27">
        <f t="shared" si="25"/>
        <v>1617</v>
      </c>
      <c r="I1618" s="30" t="str">
        <f>IF(G1618='Check Register'!$E$1,H1618,"")</f>
        <v/>
      </c>
      <c r="J1618" s="16" t="str">
        <f>IFERROR(SMALL($I$2:$I$100001,H1618),"")</f>
        <v/>
      </c>
    </row>
    <row r="1619" spans="1:10" x14ac:dyDescent="0.3">
      <c r="A1619" t="s">
        <v>202</v>
      </c>
      <c r="B1619" t="s">
        <v>171</v>
      </c>
      <c r="C1619" s="7">
        <v>42860</v>
      </c>
      <c r="E1619" s="27">
        <v>1280</v>
      </c>
      <c r="G1619" s="27" t="str">
        <f>VLOOKUP(C1619,W:Y,3,TRUE)</f>
        <v>May 17</v>
      </c>
      <c r="H1619" s="27">
        <f t="shared" si="25"/>
        <v>1618</v>
      </c>
      <c r="I1619" s="30" t="str">
        <f>IF(G1619='Check Register'!$E$1,H1619,"")</f>
        <v/>
      </c>
      <c r="J1619" s="16" t="str">
        <f>IFERROR(SMALL($I$2:$I$100001,H1619),"")</f>
        <v/>
      </c>
    </row>
    <row r="1620" spans="1:10" x14ac:dyDescent="0.3">
      <c r="A1620" t="s">
        <v>193</v>
      </c>
      <c r="B1620" t="s">
        <v>18</v>
      </c>
      <c r="C1620" s="7">
        <v>42860</v>
      </c>
      <c r="E1620" s="27">
        <v>42.28</v>
      </c>
      <c r="G1620" s="27" t="str">
        <f>VLOOKUP(C1620,W:Y,3,TRUE)</f>
        <v>May 17</v>
      </c>
      <c r="H1620" s="27">
        <f t="shared" si="25"/>
        <v>1619</v>
      </c>
      <c r="I1620" s="30" t="str">
        <f>IF(G1620='Check Register'!$E$1,H1620,"")</f>
        <v/>
      </c>
      <c r="J1620" s="16" t="str">
        <f>IFERROR(SMALL($I$2:$I$100001,H1620),"")</f>
        <v/>
      </c>
    </row>
    <row r="1621" spans="1:10" x14ac:dyDescent="0.3">
      <c r="A1621" t="s">
        <v>71</v>
      </c>
      <c r="B1621" t="s">
        <v>12</v>
      </c>
      <c r="C1621" s="7">
        <v>42860</v>
      </c>
      <c r="E1621" s="27">
        <v>285.32</v>
      </c>
      <c r="G1621" s="27" t="str">
        <f>VLOOKUP(C1621,W:Y,3,TRUE)</f>
        <v>May 17</v>
      </c>
      <c r="H1621" s="27">
        <f t="shared" si="25"/>
        <v>1620</v>
      </c>
      <c r="I1621" s="30" t="str">
        <f>IF(G1621='Check Register'!$E$1,H1621,"")</f>
        <v/>
      </c>
      <c r="J1621" s="16" t="str">
        <f>IFERROR(SMALL($I$2:$I$100001,H1621),"")</f>
        <v/>
      </c>
    </row>
    <row r="1622" spans="1:10" x14ac:dyDescent="0.3">
      <c r="A1622" t="s">
        <v>71</v>
      </c>
      <c r="B1622" t="s">
        <v>8</v>
      </c>
      <c r="C1622" s="7">
        <v>42860</v>
      </c>
      <c r="E1622" s="27">
        <v>366.4</v>
      </c>
      <c r="G1622" s="27" t="str">
        <f>VLOOKUP(C1622,W:Y,3,TRUE)</f>
        <v>May 17</v>
      </c>
      <c r="H1622" s="27">
        <f t="shared" si="25"/>
        <v>1621</v>
      </c>
      <c r="I1622" s="30" t="str">
        <f>IF(G1622='Check Register'!$E$1,H1622,"")</f>
        <v/>
      </c>
      <c r="J1622" s="16" t="str">
        <f>IFERROR(SMALL($I$2:$I$100001,H1622),"")</f>
        <v/>
      </c>
    </row>
    <row r="1623" spans="1:10" x14ac:dyDescent="0.3">
      <c r="A1623" t="s">
        <v>72</v>
      </c>
      <c r="B1623" t="s">
        <v>73</v>
      </c>
      <c r="C1623" s="7">
        <v>42860</v>
      </c>
      <c r="E1623" s="27">
        <v>22431.18</v>
      </c>
      <c r="G1623" s="27" t="str">
        <f>VLOOKUP(C1623,W:Y,3,TRUE)</f>
        <v>May 17</v>
      </c>
      <c r="H1623" s="27">
        <f t="shared" si="25"/>
        <v>1622</v>
      </c>
      <c r="I1623" s="30" t="str">
        <f>IF(G1623='Check Register'!$E$1,H1623,"")</f>
        <v/>
      </c>
      <c r="J1623" s="16" t="str">
        <f>IFERROR(SMALL($I$2:$I$100001,H1623),"")</f>
        <v/>
      </c>
    </row>
    <row r="1624" spans="1:10" x14ac:dyDescent="0.3">
      <c r="A1624" t="s">
        <v>165</v>
      </c>
      <c r="B1624" t="s">
        <v>8</v>
      </c>
      <c r="C1624" s="7">
        <v>42860</v>
      </c>
      <c r="E1624" s="27">
        <v>30260.74</v>
      </c>
      <c r="G1624" s="27" t="str">
        <f>VLOOKUP(C1624,W:Y,3,TRUE)</f>
        <v>May 17</v>
      </c>
      <c r="H1624" s="27">
        <f t="shared" si="25"/>
        <v>1623</v>
      </c>
      <c r="I1624" s="30" t="str">
        <f>IF(G1624='Check Register'!$E$1,H1624,"")</f>
        <v/>
      </c>
      <c r="J1624" s="16" t="str">
        <f>IFERROR(SMALL($I$2:$I$100001,H1624),"")</f>
        <v/>
      </c>
    </row>
    <row r="1625" spans="1:10" x14ac:dyDescent="0.3">
      <c r="A1625" t="s">
        <v>170</v>
      </c>
      <c r="B1625" t="s">
        <v>171</v>
      </c>
      <c r="C1625" s="7">
        <v>42860</v>
      </c>
      <c r="E1625" s="27">
        <v>1227.7</v>
      </c>
      <c r="G1625" s="27" t="str">
        <f>VLOOKUP(C1625,W:Y,3,TRUE)</f>
        <v>May 17</v>
      </c>
      <c r="H1625" s="27">
        <f t="shared" si="25"/>
        <v>1624</v>
      </c>
      <c r="I1625" s="30" t="str">
        <f>IF(G1625='Check Register'!$E$1,H1625,"")</f>
        <v/>
      </c>
      <c r="J1625" s="16" t="str">
        <f>IFERROR(SMALL($I$2:$I$100001,H1625),"")</f>
        <v/>
      </c>
    </row>
    <row r="1626" spans="1:10" x14ac:dyDescent="0.3">
      <c r="A1626" t="s">
        <v>5</v>
      </c>
      <c r="B1626" t="s">
        <v>6</v>
      </c>
      <c r="C1626" s="7">
        <v>42860</v>
      </c>
      <c r="E1626" s="27">
        <v>1449.38</v>
      </c>
      <c r="G1626" s="27" t="str">
        <f>VLOOKUP(C1626,W:Y,3,TRUE)</f>
        <v>May 17</v>
      </c>
      <c r="H1626" s="27">
        <f t="shared" si="25"/>
        <v>1625</v>
      </c>
      <c r="I1626" s="30" t="str">
        <f>IF(G1626='Check Register'!$E$1,H1626,"")</f>
        <v/>
      </c>
      <c r="J1626" s="16" t="str">
        <f>IFERROR(SMALL($I$2:$I$100001,H1626),"")</f>
        <v/>
      </c>
    </row>
    <row r="1627" spans="1:10" x14ac:dyDescent="0.3">
      <c r="A1627" t="s">
        <v>83</v>
      </c>
      <c r="B1627" t="s">
        <v>14</v>
      </c>
      <c r="C1627" s="7">
        <v>42860</v>
      </c>
      <c r="E1627" s="27">
        <v>718.11</v>
      </c>
      <c r="G1627" s="27" t="str">
        <f>VLOOKUP(C1627,W:Y,3,TRUE)</f>
        <v>May 17</v>
      </c>
      <c r="H1627" s="27">
        <f t="shared" si="25"/>
        <v>1626</v>
      </c>
      <c r="I1627" s="30" t="str">
        <f>IF(G1627='Check Register'!$E$1,H1627,"")</f>
        <v/>
      </c>
      <c r="J1627" s="16" t="str">
        <f>IFERROR(SMALL($I$2:$I$100001,H1627),"")</f>
        <v/>
      </c>
    </row>
    <row r="1628" spans="1:10" x14ac:dyDescent="0.3">
      <c r="A1628" t="s">
        <v>84</v>
      </c>
      <c r="B1628" t="s">
        <v>85</v>
      </c>
      <c r="C1628" s="7">
        <v>42860</v>
      </c>
      <c r="E1628" s="27">
        <v>433.61</v>
      </c>
      <c r="G1628" s="27" t="str">
        <f>VLOOKUP(C1628,W:Y,3,TRUE)</f>
        <v>May 17</v>
      </c>
      <c r="H1628" s="27">
        <f t="shared" si="25"/>
        <v>1627</v>
      </c>
      <c r="I1628" s="30" t="str">
        <f>IF(G1628='Check Register'!$E$1,H1628,"")</f>
        <v/>
      </c>
      <c r="J1628" s="16" t="str">
        <f>IFERROR(SMALL($I$2:$I$100001,H1628),"")</f>
        <v/>
      </c>
    </row>
    <row r="1629" spans="1:10" x14ac:dyDescent="0.3">
      <c r="A1629" t="s">
        <v>125</v>
      </c>
      <c r="B1629" t="s">
        <v>22</v>
      </c>
      <c r="C1629" s="7">
        <v>42860</v>
      </c>
      <c r="E1629" s="27">
        <v>92.88</v>
      </c>
      <c r="G1629" s="27" t="str">
        <f>VLOOKUP(C1629,W:Y,3,TRUE)</f>
        <v>May 17</v>
      </c>
      <c r="H1629" s="27">
        <f t="shared" si="25"/>
        <v>1628</v>
      </c>
      <c r="I1629" s="30" t="str">
        <f>IF(G1629='Check Register'!$E$1,H1629,"")</f>
        <v/>
      </c>
      <c r="J1629" s="16" t="str">
        <f>IFERROR(SMALL($I$2:$I$100001,H1629),"")</f>
        <v/>
      </c>
    </row>
    <row r="1630" spans="1:10" x14ac:dyDescent="0.3">
      <c r="A1630" t="s">
        <v>126</v>
      </c>
      <c r="B1630" t="s">
        <v>8</v>
      </c>
      <c r="C1630" s="7">
        <v>42860</v>
      </c>
      <c r="E1630" s="27">
        <v>71.38</v>
      </c>
      <c r="G1630" s="27" t="str">
        <f>VLOOKUP(C1630,W:Y,3,TRUE)</f>
        <v>May 17</v>
      </c>
      <c r="H1630" s="27">
        <f t="shared" si="25"/>
        <v>1629</v>
      </c>
      <c r="I1630" s="30" t="str">
        <f>IF(G1630='Check Register'!$E$1,H1630,"")</f>
        <v/>
      </c>
      <c r="J1630" s="16" t="str">
        <f>IFERROR(SMALL($I$2:$I$100001,H1630),"")</f>
        <v/>
      </c>
    </row>
    <row r="1631" spans="1:10" x14ac:dyDescent="0.3">
      <c r="A1631" t="s">
        <v>128</v>
      </c>
      <c r="B1631" t="s">
        <v>89</v>
      </c>
      <c r="C1631" s="7">
        <v>42867</v>
      </c>
      <c r="E1631" s="27">
        <v>7745.45</v>
      </c>
      <c r="G1631" s="27" t="str">
        <f>VLOOKUP(C1631,W:Y,3,TRUE)</f>
        <v>May 17</v>
      </c>
      <c r="H1631" s="27">
        <f t="shared" si="25"/>
        <v>1630</v>
      </c>
      <c r="I1631" s="30" t="str">
        <f>IF(G1631='Check Register'!$E$1,H1631,"")</f>
        <v/>
      </c>
      <c r="J1631" s="16" t="str">
        <f>IFERROR(SMALL($I$2:$I$100001,H1631),"")</f>
        <v/>
      </c>
    </row>
    <row r="1632" spans="1:10" x14ac:dyDescent="0.3">
      <c r="A1632" t="s">
        <v>172</v>
      </c>
      <c r="B1632" t="s">
        <v>8</v>
      </c>
      <c r="C1632" s="7">
        <v>42867</v>
      </c>
      <c r="E1632" s="27">
        <v>238.5</v>
      </c>
      <c r="G1632" s="27" t="str">
        <f>VLOOKUP(C1632,W:Y,3,TRUE)</f>
        <v>May 17</v>
      </c>
      <c r="H1632" s="27">
        <f t="shared" si="25"/>
        <v>1631</v>
      </c>
      <c r="I1632" s="30" t="str">
        <f>IF(G1632='Check Register'!$E$1,H1632,"")</f>
        <v/>
      </c>
      <c r="J1632" s="16" t="str">
        <f>IFERROR(SMALL($I$2:$I$100001,H1632),"")</f>
        <v/>
      </c>
    </row>
    <row r="1633" spans="1:10" x14ac:dyDescent="0.3">
      <c r="A1633" t="s">
        <v>87</v>
      </c>
      <c r="B1633" t="s">
        <v>8</v>
      </c>
      <c r="C1633" s="7">
        <v>42867</v>
      </c>
      <c r="E1633" s="27">
        <v>40.5</v>
      </c>
      <c r="G1633" s="27" t="str">
        <f>VLOOKUP(C1633,W:Y,3,TRUE)</f>
        <v>May 17</v>
      </c>
      <c r="H1633" s="27">
        <f t="shared" si="25"/>
        <v>1632</v>
      </c>
      <c r="I1633" s="30" t="str">
        <f>IF(G1633='Check Register'!$E$1,H1633,"")</f>
        <v/>
      </c>
      <c r="J1633" s="16" t="str">
        <f>IFERROR(SMALL($I$2:$I$100001,H1633),"")</f>
        <v/>
      </c>
    </row>
    <row r="1634" spans="1:10" x14ac:dyDescent="0.3">
      <c r="A1634" t="s">
        <v>7</v>
      </c>
      <c r="B1634" t="s">
        <v>8</v>
      </c>
      <c r="C1634" s="7">
        <v>42867</v>
      </c>
      <c r="E1634" s="27">
        <v>36</v>
      </c>
      <c r="G1634" s="27" t="str">
        <f>VLOOKUP(C1634,W:Y,3,TRUE)</f>
        <v>May 17</v>
      </c>
      <c r="H1634" s="27">
        <f t="shared" si="25"/>
        <v>1633</v>
      </c>
      <c r="I1634" s="30" t="str">
        <f>IF(G1634='Check Register'!$E$1,H1634,"")</f>
        <v/>
      </c>
      <c r="J1634" s="16" t="str">
        <f>IFERROR(SMALL($I$2:$I$100001,H1634),"")</f>
        <v/>
      </c>
    </row>
    <row r="1635" spans="1:10" x14ac:dyDescent="0.3">
      <c r="A1635" t="s">
        <v>10</v>
      </c>
      <c r="B1635" t="s">
        <v>11</v>
      </c>
      <c r="C1635" s="7">
        <v>42867</v>
      </c>
      <c r="E1635" s="27">
        <v>478.94</v>
      </c>
      <c r="G1635" s="27" t="str">
        <f>VLOOKUP(C1635,W:Y,3,TRUE)</f>
        <v>May 17</v>
      </c>
      <c r="H1635" s="27">
        <f t="shared" si="25"/>
        <v>1634</v>
      </c>
      <c r="I1635" s="30" t="str">
        <f>IF(G1635='Check Register'!$E$1,H1635,"")</f>
        <v/>
      </c>
      <c r="J1635" s="16" t="str">
        <f>IFERROR(SMALL($I$2:$I$100001,H1635),"")</f>
        <v/>
      </c>
    </row>
    <row r="1636" spans="1:10" x14ac:dyDescent="0.3">
      <c r="A1636" t="s">
        <v>10</v>
      </c>
      <c r="B1636" t="s">
        <v>127</v>
      </c>
      <c r="C1636" s="7">
        <v>42867</v>
      </c>
      <c r="E1636" s="27">
        <v>409.62</v>
      </c>
      <c r="G1636" s="27" t="str">
        <f>VLOOKUP(C1636,W:Y,3,TRUE)</f>
        <v>May 17</v>
      </c>
      <c r="H1636" s="27">
        <f t="shared" si="25"/>
        <v>1635</v>
      </c>
      <c r="I1636" s="30" t="str">
        <f>IF(G1636='Check Register'!$E$1,H1636,"")</f>
        <v/>
      </c>
      <c r="J1636" s="16" t="str">
        <f>IFERROR(SMALL($I$2:$I$100001,H1636),"")</f>
        <v/>
      </c>
    </row>
    <row r="1637" spans="1:10" x14ac:dyDescent="0.3">
      <c r="A1637" t="s">
        <v>133</v>
      </c>
      <c r="B1637" t="s">
        <v>8</v>
      </c>
      <c r="C1637" s="7">
        <v>42867</v>
      </c>
      <c r="E1637" s="27">
        <v>135.72</v>
      </c>
      <c r="G1637" s="27" t="str">
        <f>VLOOKUP(C1637,W:Y,3,TRUE)</f>
        <v>May 17</v>
      </c>
      <c r="H1637" s="27">
        <f t="shared" si="25"/>
        <v>1636</v>
      </c>
      <c r="I1637" s="30" t="str">
        <f>IF(G1637='Check Register'!$E$1,H1637,"")</f>
        <v/>
      </c>
      <c r="J1637" s="16" t="str">
        <f>IFERROR(SMALL($I$2:$I$100001,H1637),"")</f>
        <v/>
      </c>
    </row>
    <row r="1638" spans="1:10" x14ac:dyDescent="0.3">
      <c r="A1638" t="s">
        <v>357</v>
      </c>
      <c r="B1638" t="s">
        <v>14</v>
      </c>
      <c r="C1638" s="7">
        <v>42867</v>
      </c>
      <c r="E1638" s="27">
        <v>1788</v>
      </c>
      <c r="G1638" s="27" t="str">
        <f>VLOOKUP(C1638,W:Y,3,TRUE)</f>
        <v>May 17</v>
      </c>
      <c r="H1638" s="27">
        <f t="shared" si="25"/>
        <v>1637</v>
      </c>
      <c r="I1638" s="30" t="str">
        <f>IF(G1638='Check Register'!$E$1,H1638,"")</f>
        <v/>
      </c>
      <c r="J1638" s="16" t="str">
        <f>IFERROR(SMALL($I$2:$I$100001,H1638),"")</f>
        <v/>
      </c>
    </row>
    <row r="1639" spans="1:10" x14ac:dyDescent="0.3">
      <c r="A1639" t="s">
        <v>91</v>
      </c>
      <c r="B1639" t="s">
        <v>14</v>
      </c>
      <c r="C1639" s="7">
        <v>42867</v>
      </c>
      <c r="E1639" s="27">
        <v>212.47</v>
      </c>
      <c r="G1639" s="27" t="str">
        <f>VLOOKUP(C1639,W:Y,3,TRUE)</f>
        <v>May 17</v>
      </c>
      <c r="H1639" s="27">
        <f t="shared" si="25"/>
        <v>1638</v>
      </c>
      <c r="I1639" s="30" t="str">
        <f>IF(G1639='Check Register'!$E$1,H1639,"")</f>
        <v/>
      </c>
      <c r="J1639" s="16" t="str">
        <f>IFERROR(SMALL($I$2:$I$100001,H1639),"")</f>
        <v/>
      </c>
    </row>
    <row r="1640" spans="1:10" x14ac:dyDescent="0.3">
      <c r="A1640" t="s">
        <v>134</v>
      </c>
      <c r="B1640" t="s">
        <v>22</v>
      </c>
      <c r="C1640" s="7">
        <v>42867</v>
      </c>
      <c r="E1640" s="27">
        <v>981.36</v>
      </c>
      <c r="G1640" s="27" t="str">
        <f>VLOOKUP(C1640,W:Y,3,TRUE)</f>
        <v>May 17</v>
      </c>
      <c r="H1640" s="27">
        <f t="shared" si="25"/>
        <v>1639</v>
      </c>
      <c r="I1640" s="30" t="str">
        <f>IF(G1640='Check Register'!$E$1,H1640,"")</f>
        <v/>
      </c>
      <c r="J1640" s="16" t="str">
        <f>IFERROR(SMALL($I$2:$I$100001,H1640),"")</f>
        <v/>
      </c>
    </row>
    <row r="1641" spans="1:10" x14ac:dyDescent="0.3">
      <c r="A1641" t="s">
        <v>174</v>
      </c>
      <c r="B1641" t="s">
        <v>22</v>
      </c>
      <c r="C1641" s="7">
        <v>42867</v>
      </c>
      <c r="E1641" s="27">
        <v>375</v>
      </c>
      <c r="G1641" s="27" t="str">
        <f>VLOOKUP(C1641,W:Y,3,TRUE)</f>
        <v>May 17</v>
      </c>
      <c r="H1641" s="27">
        <f t="shared" si="25"/>
        <v>1640</v>
      </c>
      <c r="I1641" s="30" t="str">
        <f>IF(G1641='Check Register'!$E$1,H1641,"")</f>
        <v/>
      </c>
      <c r="J1641" s="16" t="str">
        <f>IFERROR(SMALL($I$2:$I$100001,H1641),"")</f>
        <v/>
      </c>
    </row>
    <row r="1642" spans="1:10" x14ac:dyDescent="0.3">
      <c r="A1642" t="s">
        <v>92</v>
      </c>
      <c r="B1642" t="s">
        <v>45</v>
      </c>
      <c r="C1642" s="7">
        <v>42867</v>
      </c>
      <c r="E1642" s="27">
        <v>430.37</v>
      </c>
      <c r="G1642" s="27" t="str">
        <f>VLOOKUP(C1642,W:Y,3,TRUE)</f>
        <v>May 17</v>
      </c>
      <c r="H1642" s="27">
        <f t="shared" si="25"/>
        <v>1641</v>
      </c>
      <c r="I1642" s="30" t="str">
        <f>IF(G1642='Check Register'!$E$1,H1642,"")</f>
        <v/>
      </c>
      <c r="J1642" s="16" t="str">
        <f>IFERROR(SMALL($I$2:$I$100001,H1642),"")</f>
        <v/>
      </c>
    </row>
    <row r="1643" spans="1:10" x14ac:dyDescent="0.3">
      <c r="A1643" t="s">
        <v>206</v>
      </c>
      <c r="B1643" t="s">
        <v>14</v>
      </c>
      <c r="C1643" s="7">
        <v>42867</v>
      </c>
      <c r="E1643" s="27">
        <v>12500</v>
      </c>
      <c r="G1643" s="27" t="str">
        <f>VLOOKUP(C1643,W:Y,3,TRUE)</f>
        <v>May 17</v>
      </c>
      <c r="H1643" s="27">
        <f t="shared" si="25"/>
        <v>1642</v>
      </c>
      <c r="I1643" s="30" t="str">
        <f>IF(G1643='Check Register'!$E$1,H1643,"")</f>
        <v/>
      </c>
      <c r="J1643" s="16" t="str">
        <f>IFERROR(SMALL($I$2:$I$100001,H1643),"")</f>
        <v/>
      </c>
    </row>
    <row r="1644" spans="1:10" x14ac:dyDescent="0.3">
      <c r="A1644" t="s">
        <v>17</v>
      </c>
      <c r="B1644" t="s">
        <v>18</v>
      </c>
      <c r="C1644" s="7">
        <v>42867</v>
      </c>
      <c r="E1644" s="27">
        <v>993.2</v>
      </c>
      <c r="G1644" s="27" t="str">
        <f>VLOOKUP(C1644,W:Y,3,TRUE)</f>
        <v>May 17</v>
      </c>
      <c r="H1644" s="27">
        <f t="shared" si="25"/>
        <v>1643</v>
      </c>
      <c r="I1644" s="30" t="str">
        <f>IF(G1644='Check Register'!$E$1,H1644,"")</f>
        <v/>
      </c>
      <c r="J1644" s="16" t="str">
        <f>IFERROR(SMALL($I$2:$I$100001,H1644),"")</f>
        <v/>
      </c>
    </row>
    <row r="1645" spans="1:10" x14ac:dyDescent="0.3">
      <c r="A1645" t="s">
        <v>270</v>
      </c>
      <c r="B1645" t="s">
        <v>131</v>
      </c>
      <c r="C1645" s="7">
        <v>42867</v>
      </c>
      <c r="E1645" s="27">
        <v>414.53</v>
      </c>
      <c r="G1645" s="27" t="str">
        <f>VLOOKUP(C1645,W:Y,3,TRUE)</f>
        <v>May 17</v>
      </c>
      <c r="H1645" s="27">
        <f t="shared" si="25"/>
        <v>1644</v>
      </c>
      <c r="I1645" s="30" t="str">
        <f>IF(G1645='Check Register'!$E$1,H1645,"")</f>
        <v/>
      </c>
      <c r="J1645" s="16" t="str">
        <f>IFERROR(SMALL($I$2:$I$100001,H1645),"")</f>
        <v/>
      </c>
    </row>
    <row r="1646" spans="1:10" x14ac:dyDescent="0.3">
      <c r="A1646" t="s">
        <v>270</v>
      </c>
      <c r="B1646" t="s">
        <v>16</v>
      </c>
      <c r="C1646" s="7">
        <v>42867</v>
      </c>
      <c r="E1646" s="27">
        <v>339.56</v>
      </c>
      <c r="G1646" s="27" t="str">
        <f>VLOOKUP(C1646,W:Y,3,TRUE)</f>
        <v>May 17</v>
      </c>
      <c r="H1646" s="27">
        <f t="shared" si="25"/>
        <v>1645</v>
      </c>
      <c r="I1646" s="30" t="str">
        <f>IF(G1646='Check Register'!$E$1,H1646,"")</f>
        <v/>
      </c>
      <c r="J1646" s="16" t="str">
        <f>IFERROR(SMALL($I$2:$I$100001,H1646),"")</f>
        <v/>
      </c>
    </row>
    <row r="1647" spans="1:10" x14ac:dyDescent="0.3">
      <c r="A1647" t="s">
        <v>270</v>
      </c>
      <c r="B1647" t="s">
        <v>208</v>
      </c>
      <c r="C1647" s="7">
        <v>42867</v>
      </c>
      <c r="E1647" s="27">
        <v>21.83</v>
      </c>
      <c r="G1647" s="27" t="str">
        <f>VLOOKUP(C1647,W:Y,3,TRUE)</f>
        <v>May 17</v>
      </c>
      <c r="H1647" s="27">
        <f t="shared" si="25"/>
        <v>1646</v>
      </c>
      <c r="I1647" s="30" t="str">
        <f>IF(G1647='Check Register'!$E$1,H1647,"")</f>
        <v/>
      </c>
      <c r="J1647" s="16" t="str">
        <f>IFERROR(SMALL($I$2:$I$100001,H1647),"")</f>
        <v/>
      </c>
    </row>
    <row r="1648" spans="1:10" x14ac:dyDescent="0.3">
      <c r="A1648" t="s">
        <v>358</v>
      </c>
      <c r="B1648" t="s">
        <v>203</v>
      </c>
      <c r="C1648" s="7">
        <v>42867</v>
      </c>
      <c r="E1648" s="27">
        <v>40</v>
      </c>
      <c r="G1648" s="27" t="str">
        <f>VLOOKUP(C1648,W:Y,3,TRUE)</f>
        <v>May 17</v>
      </c>
      <c r="H1648" s="27">
        <f t="shared" si="25"/>
        <v>1647</v>
      </c>
      <c r="I1648" s="30" t="str">
        <f>IF(G1648='Check Register'!$E$1,H1648,"")</f>
        <v/>
      </c>
      <c r="J1648" s="16" t="str">
        <f>IFERROR(SMALL($I$2:$I$100001,H1648),"")</f>
        <v/>
      </c>
    </row>
    <row r="1649" spans="1:10" x14ac:dyDescent="0.3">
      <c r="A1649" t="s">
        <v>359</v>
      </c>
      <c r="B1649" t="s">
        <v>148</v>
      </c>
      <c r="C1649" s="7">
        <v>42867</v>
      </c>
      <c r="E1649" s="27">
        <v>2500</v>
      </c>
      <c r="G1649" s="27" t="str">
        <f>VLOOKUP(C1649,W:Y,3,TRUE)</f>
        <v>May 17</v>
      </c>
      <c r="H1649" s="27">
        <f t="shared" si="25"/>
        <v>1648</v>
      </c>
      <c r="I1649" s="30" t="str">
        <f>IF(G1649='Check Register'!$E$1,H1649,"")</f>
        <v/>
      </c>
      <c r="J1649" s="16" t="str">
        <f>IFERROR(SMALL($I$2:$I$100001,H1649),"")</f>
        <v/>
      </c>
    </row>
    <row r="1650" spans="1:10" x14ac:dyDescent="0.3">
      <c r="A1650" t="s">
        <v>19</v>
      </c>
      <c r="B1650" t="s">
        <v>20</v>
      </c>
      <c r="C1650" s="7">
        <v>42867</v>
      </c>
      <c r="E1650" s="27">
        <v>1780</v>
      </c>
      <c r="G1650" s="27" t="str">
        <f>VLOOKUP(C1650,W:Y,3,TRUE)</f>
        <v>May 17</v>
      </c>
      <c r="H1650" s="27">
        <f t="shared" si="25"/>
        <v>1649</v>
      </c>
      <c r="I1650" s="30" t="str">
        <f>IF(G1650='Check Register'!$E$1,H1650,"")</f>
        <v/>
      </c>
      <c r="J1650" s="16" t="str">
        <f>IFERROR(SMALL($I$2:$I$100001,H1650),"")</f>
        <v/>
      </c>
    </row>
    <row r="1651" spans="1:10" x14ac:dyDescent="0.3">
      <c r="A1651" t="s">
        <v>19</v>
      </c>
      <c r="B1651" t="s">
        <v>22</v>
      </c>
      <c r="C1651" s="7">
        <v>42867</v>
      </c>
      <c r="E1651" s="27">
        <v>150</v>
      </c>
      <c r="G1651" s="27" t="str">
        <f>VLOOKUP(C1651,W:Y,3,TRUE)</f>
        <v>May 17</v>
      </c>
      <c r="H1651" s="27">
        <f t="shared" si="25"/>
        <v>1650</v>
      </c>
      <c r="I1651" s="30" t="str">
        <f>IF(G1651='Check Register'!$E$1,H1651,"")</f>
        <v/>
      </c>
      <c r="J1651" s="16" t="str">
        <f>IFERROR(SMALL($I$2:$I$100001,H1651),"")</f>
        <v/>
      </c>
    </row>
    <row r="1652" spans="1:10" x14ac:dyDescent="0.3">
      <c r="A1652" t="s">
        <v>96</v>
      </c>
      <c r="B1652" t="s">
        <v>45</v>
      </c>
      <c r="C1652" s="7">
        <v>42867</v>
      </c>
      <c r="E1652" s="27">
        <v>678.81</v>
      </c>
      <c r="G1652" s="27" t="str">
        <f>VLOOKUP(C1652,W:Y,3,TRUE)</f>
        <v>May 17</v>
      </c>
      <c r="H1652" s="27">
        <f t="shared" si="25"/>
        <v>1651</v>
      </c>
      <c r="I1652" s="30" t="str">
        <f>IF(G1652='Check Register'!$E$1,H1652,"")</f>
        <v/>
      </c>
      <c r="J1652" s="16" t="str">
        <f>IFERROR(SMALL($I$2:$I$100001,H1652),"")</f>
        <v/>
      </c>
    </row>
    <row r="1653" spans="1:10" x14ac:dyDescent="0.3">
      <c r="A1653" t="s">
        <v>177</v>
      </c>
      <c r="B1653" t="s">
        <v>70</v>
      </c>
      <c r="C1653" s="7">
        <v>42867</v>
      </c>
      <c r="E1653" s="27">
        <v>499.8</v>
      </c>
      <c r="G1653" s="27" t="str">
        <f>VLOOKUP(C1653,W:Y,3,TRUE)</f>
        <v>May 17</v>
      </c>
      <c r="H1653" s="27">
        <f t="shared" si="25"/>
        <v>1652</v>
      </c>
      <c r="I1653" s="30" t="str">
        <f>IF(G1653='Check Register'!$E$1,H1653,"")</f>
        <v/>
      </c>
      <c r="J1653" s="16" t="str">
        <f>IFERROR(SMALL($I$2:$I$100001,H1653),"")</f>
        <v/>
      </c>
    </row>
    <row r="1654" spans="1:10" x14ac:dyDescent="0.3">
      <c r="A1654" t="s">
        <v>360</v>
      </c>
      <c r="B1654" t="s">
        <v>22</v>
      </c>
      <c r="C1654" s="7">
        <v>42867</v>
      </c>
      <c r="E1654" s="27">
        <v>252</v>
      </c>
      <c r="G1654" s="27" t="str">
        <f>VLOOKUP(C1654,W:Y,3,TRUE)</f>
        <v>May 17</v>
      </c>
      <c r="H1654" s="27">
        <f t="shared" si="25"/>
        <v>1653</v>
      </c>
      <c r="I1654" s="30" t="str">
        <f>IF(G1654='Check Register'!$E$1,H1654,"")</f>
        <v/>
      </c>
      <c r="J1654" s="16" t="str">
        <f>IFERROR(SMALL($I$2:$I$100001,H1654),"")</f>
        <v/>
      </c>
    </row>
    <row r="1655" spans="1:10" x14ac:dyDescent="0.3">
      <c r="A1655" t="s">
        <v>98</v>
      </c>
      <c r="B1655" t="s">
        <v>22</v>
      </c>
      <c r="C1655" s="7">
        <v>42867</v>
      </c>
      <c r="E1655" s="27">
        <v>8159</v>
      </c>
      <c r="G1655" s="27" t="str">
        <f>VLOOKUP(C1655,W:Y,3,TRUE)</f>
        <v>May 17</v>
      </c>
      <c r="H1655" s="27">
        <f t="shared" si="25"/>
        <v>1654</v>
      </c>
      <c r="I1655" s="30" t="str">
        <f>IF(G1655='Check Register'!$E$1,H1655,"")</f>
        <v/>
      </c>
      <c r="J1655" s="16" t="str">
        <f>IFERROR(SMALL($I$2:$I$100001,H1655),"")</f>
        <v/>
      </c>
    </row>
    <row r="1656" spans="1:10" x14ac:dyDescent="0.3">
      <c r="A1656" t="s">
        <v>26</v>
      </c>
      <c r="B1656" t="s">
        <v>20</v>
      </c>
      <c r="C1656" s="7">
        <v>42867</v>
      </c>
      <c r="E1656" s="27">
        <v>5751.96</v>
      </c>
      <c r="G1656" s="27" t="str">
        <f>VLOOKUP(C1656,W:Y,3,TRUE)</f>
        <v>May 17</v>
      </c>
      <c r="H1656" s="27">
        <f t="shared" si="25"/>
        <v>1655</v>
      </c>
      <c r="I1656" s="30" t="str">
        <f>IF(G1656='Check Register'!$E$1,H1656,"")</f>
        <v/>
      </c>
      <c r="J1656" s="16" t="str">
        <f>IFERROR(SMALL($I$2:$I$100001,H1656),"")</f>
        <v/>
      </c>
    </row>
    <row r="1657" spans="1:10" x14ac:dyDescent="0.3">
      <c r="A1657" t="s">
        <v>99</v>
      </c>
      <c r="B1657" t="s">
        <v>100</v>
      </c>
      <c r="C1657" s="7">
        <v>42867</v>
      </c>
      <c r="E1657" s="27">
        <v>20.5</v>
      </c>
      <c r="G1657" s="27" t="str">
        <f>VLOOKUP(C1657,W:Y,3,TRUE)</f>
        <v>May 17</v>
      </c>
      <c r="H1657" s="27">
        <f t="shared" si="25"/>
        <v>1656</v>
      </c>
      <c r="I1657" s="30" t="str">
        <f>IF(G1657='Check Register'!$E$1,H1657,"")</f>
        <v/>
      </c>
      <c r="J1657" s="16" t="str">
        <f>IFERROR(SMALL($I$2:$I$100001,H1657),"")</f>
        <v/>
      </c>
    </row>
    <row r="1658" spans="1:10" x14ac:dyDescent="0.3">
      <c r="A1658" t="s">
        <v>29</v>
      </c>
      <c r="B1658" t="s">
        <v>8</v>
      </c>
      <c r="C1658" s="7">
        <v>42867</v>
      </c>
      <c r="E1658" s="27">
        <v>106.81</v>
      </c>
      <c r="G1658" s="27" t="str">
        <f>VLOOKUP(C1658,W:Y,3,TRUE)</f>
        <v>May 17</v>
      </c>
      <c r="H1658" s="27">
        <f t="shared" si="25"/>
        <v>1657</v>
      </c>
      <c r="I1658" s="30" t="str">
        <f>IF(G1658='Check Register'!$E$1,H1658,"")</f>
        <v/>
      </c>
      <c r="J1658" s="16" t="str">
        <f>IFERROR(SMALL($I$2:$I$100001,H1658),"")</f>
        <v/>
      </c>
    </row>
    <row r="1659" spans="1:10" x14ac:dyDescent="0.3">
      <c r="A1659" t="s">
        <v>197</v>
      </c>
      <c r="B1659" t="s">
        <v>70</v>
      </c>
      <c r="C1659" s="7">
        <v>42867</v>
      </c>
      <c r="E1659" s="27">
        <v>591.83000000000004</v>
      </c>
      <c r="G1659" s="27" t="str">
        <f>VLOOKUP(C1659,W:Y,3,TRUE)</f>
        <v>May 17</v>
      </c>
      <c r="H1659" s="27">
        <f t="shared" si="25"/>
        <v>1658</v>
      </c>
      <c r="I1659" s="30" t="str">
        <f>IF(G1659='Check Register'!$E$1,H1659,"")</f>
        <v/>
      </c>
      <c r="J1659" s="16" t="str">
        <f>IFERROR(SMALL($I$2:$I$100001,H1659),"")</f>
        <v/>
      </c>
    </row>
    <row r="1660" spans="1:10" x14ac:dyDescent="0.3">
      <c r="A1660" t="s">
        <v>197</v>
      </c>
      <c r="B1660" t="s">
        <v>33</v>
      </c>
      <c r="C1660" s="7">
        <v>42867</v>
      </c>
      <c r="E1660" s="27">
        <v>3393.13</v>
      </c>
      <c r="G1660" s="27" t="str">
        <f>VLOOKUP(C1660,W:Y,3,TRUE)</f>
        <v>May 17</v>
      </c>
      <c r="H1660" s="27">
        <f t="shared" si="25"/>
        <v>1659</v>
      </c>
      <c r="I1660" s="30" t="str">
        <f>IF(G1660='Check Register'!$E$1,H1660,"")</f>
        <v/>
      </c>
      <c r="J1660" s="16" t="str">
        <f>IFERROR(SMALL($I$2:$I$100001,H1660),"")</f>
        <v/>
      </c>
    </row>
    <row r="1661" spans="1:10" x14ac:dyDescent="0.3">
      <c r="A1661" t="s">
        <v>197</v>
      </c>
      <c r="B1661" t="s">
        <v>43</v>
      </c>
      <c r="C1661" s="7">
        <v>42867</v>
      </c>
      <c r="E1661" s="27">
        <v>7588</v>
      </c>
      <c r="G1661" s="27" t="str">
        <f>VLOOKUP(C1661,W:Y,3,TRUE)</f>
        <v>May 17</v>
      </c>
      <c r="H1661" s="27">
        <f t="shared" si="25"/>
        <v>1660</v>
      </c>
      <c r="I1661" s="30" t="str">
        <f>IF(G1661='Check Register'!$E$1,H1661,"")</f>
        <v/>
      </c>
      <c r="J1661" s="16" t="str">
        <f>IFERROR(SMALL($I$2:$I$100001,H1661),"")</f>
        <v/>
      </c>
    </row>
    <row r="1662" spans="1:10" x14ac:dyDescent="0.3">
      <c r="A1662" t="s">
        <v>36</v>
      </c>
      <c r="B1662" t="s">
        <v>18</v>
      </c>
      <c r="C1662" s="7">
        <v>42867</v>
      </c>
      <c r="E1662" s="27">
        <v>2084.1</v>
      </c>
      <c r="G1662" s="27" t="str">
        <f>VLOOKUP(C1662,W:Y,3,TRUE)</f>
        <v>May 17</v>
      </c>
      <c r="H1662" s="27">
        <f t="shared" si="25"/>
        <v>1661</v>
      </c>
      <c r="I1662" s="30" t="str">
        <f>IF(G1662='Check Register'!$E$1,H1662,"")</f>
        <v/>
      </c>
      <c r="J1662" s="16" t="str">
        <f>IFERROR(SMALL($I$2:$I$100001,H1662),"")</f>
        <v/>
      </c>
    </row>
    <row r="1663" spans="1:10" x14ac:dyDescent="0.3">
      <c r="A1663" t="s">
        <v>145</v>
      </c>
      <c r="B1663" t="s">
        <v>28</v>
      </c>
      <c r="C1663" s="7">
        <v>42867</v>
      </c>
      <c r="E1663" s="27">
        <v>2783.75</v>
      </c>
      <c r="G1663" s="27" t="str">
        <f>VLOOKUP(C1663,W:Y,3,TRUE)</f>
        <v>May 17</v>
      </c>
      <c r="H1663" s="27">
        <f t="shared" si="25"/>
        <v>1662</v>
      </c>
      <c r="I1663" s="30" t="str">
        <f>IF(G1663='Check Register'!$E$1,H1663,"")</f>
        <v/>
      </c>
      <c r="J1663" s="16" t="str">
        <f>IFERROR(SMALL($I$2:$I$100001,H1663),"")</f>
        <v/>
      </c>
    </row>
    <row r="1664" spans="1:10" x14ac:dyDescent="0.3">
      <c r="A1664" t="s">
        <v>146</v>
      </c>
      <c r="B1664" t="s">
        <v>8</v>
      </c>
      <c r="C1664" s="7">
        <v>42867</v>
      </c>
      <c r="E1664" s="27">
        <v>181.4</v>
      </c>
      <c r="G1664" s="27" t="str">
        <f>VLOOKUP(C1664,W:Y,3,TRUE)</f>
        <v>May 17</v>
      </c>
      <c r="H1664" s="27">
        <f t="shared" si="25"/>
        <v>1663</v>
      </c>
      <c r="I1664" s="30" t="str">
        <f>IF(G1664='Check Register'!$E$1,H1664,"")</f>
        <v/>
      </c>
      <c r="J1664" s="16" t="str">
        <f>IFERROR(SMALL($I$2:$I$100001,H1664),"")</f>
        <v/>
      </c>
    </row>
    <row r="1665" spans="1:10" x14ac:dyDescent="0.3">
      <c r="A1665" t="s">
        <v>361</v>
      </c>
      <c r="B1665" t="s">
        <v>12</v>
      </c>
      <c r="C1665" s="7">
        <v>42867</v>
      </c>
      <c r="E1665" s="27">
        <v>420</v>
      </c>
      <c r="G1665" s="27" t="str">
        <f>VLOOKUP(C1665,W:Y,3,TRUE)</f>
        <v>May 17</v>
      </c>
      <c r="H1665" s="27">
        <f t="shared" si="25"/>
        <v>1664</v>
      </c>
      <c r="I1665" s="30" t="str">
        <f>IF(G1665='Check Register'!$E$1,H1665,"")</f>
        <v/>
      </c>
      <c r="J1665" s="16" t="str">
        <f>IFERROR(SMALL($I$2:$I$100001,H1665),"")</f>
        <v/>
      </c>
    </row>
    <row r="1666" spans="1:10" x14ac:dyDescent="0.3">
      <c r="A1666" t="s">
        <v>104</v>
      </c>
      <c r="B1666" t="s">
        <v>70</v>
      </c>
      <c r="C1666" s="7">
        <v>42867</v>
      </c>
      <c r="E1666" s="27">
        <v>42.55</v>
      </c>
      <c r="G1666" s="27" t="str">
        <f>VLOOKUP(C1666,W:Y,3,TRUE)</f>
        <v>May 17</v>
      </c>
      <c r="H1666" s="27">
        <f t="shared" si="25"/>
        <v>1665</v>
      </c>
      <c r="I1666" s="30" t="str">
        <f>IF(G1666='Check Register'!$E$1,H1666,"")</f>
        <v/>
      </c>
      <c r="J1666" s="16" t="str">
        <f>IFERROR(SMALL($I$2:$I$100001,H1666),"")</f>
        <v/>
      </c>
    </row>
    <row r="1667" spans="1:10" x14ac:dyDescent="0.3">
      <c r="A1667" t="s">
        <v>104</v>
      </c>
      <c r="B1667" t="s">
        <v>12</v>
      </c>
      <c r="C1667" s="7">
        <v>42867</v>
      </c>
      <c r="E1667" s="27">
        <v>121.55</v>
      </c>
      <c r="G1667" s="27" t="str">
        <f>VLOOKUP(C1667,W:Y,3,TRUE)</f>
        <v>May 17</v>
      </c>
      <c r="H1667" s="27">
        <f t="shared" ref="H1667:H1730" si="26">1+H1666</f>
        <v>1666</v>
      </c>
      <c r="I1667" s="30" t="str">
        <f>IF(G1667='Check Register'!$E$1,H1667,"")</f>
        <v/>
      </c>
      <c r="J1667" s="16" t="str">
        <f>IFERROR(SMALL($I$2:$I$100001,H1667),"")</f>
        <v/>
      </c>
    </row>
    <row r="1668" spans="1:10" x14ac:dyDescent="0.3">
      <c r="A1668" t="s">
        <v>281</v>
      </c>
      <c r="B1668" t="s">
        <v>12</v>
      </c>
      <c r="C1668" s="7">
        <v>42867</v>
      </c>
      <c r="E1668" s="27">
        <v>125.85</v>
      </c>
      <c r="G1668" s="27" t="str">
        <f>VLOOKUP(C1668,W:Y,3,TRUE)</f>
        <v>May 17</v>
      </c>
      <c r="H1668" s="27">
        <f t="shared" si="26"/>
        <v>1667</v>
      </c>
      <c r="I1668" s="30" t="str">
        <f>IF(G1668='Check Register'!$E$1,H1668,"")</f>
        <v/>
      </c>
      <c r="J1668" s="16" t="str">
        <f>IFERROR(SMALL($I$2:$I$100001,H1668),"")</f>
        <v/>
      </c>
    </row>
    <row r="1669" spans="1:10" x14ac:dyDescent="0.3">
      <c r="A1669" t="s">
        <v>335</v>
      </c>
      <c r="B1669" t="s">
        <v>102</v>
      </c>
      <c r="C1669" s="7">
        <v>42867</v>
      </c>
      <c r="E1669" s="27">
        <v>526.86</v>
      </c>
      <c r="G1669" s="27" t="str">
        <f>VLOOKUP(C1669,W:Y,3,TRUE)</f>
        <v>May 17</v>
      </c>
      <c r="H1669" s="27">
        <f t="shared" si="26"/>
        <v>1668</v>
      </c>
      <c r="I1669" s="30" t="str">
        <f>IF(G1669='Check Register'!$E$1,H1669,"")</f>
        <v/>
      </c>
      <c r="J1669" s="16" t="str">
        <f>IFERROR(SMALL($I$2:$I$100001,H1669),"")</f>
        <v/>
      </c>
    </row>
    <row r="1670" spans="1:10" x14ac:dyDescent="0.3">
      <c r="A1670" t="s">
        <v>348</v>
      </c>
      <c r="B1670" t="s">
        <v>150</v>
      </c>
      <c r="C1670" s="7">
        <v>42867</v>
      </c>
      <c r="E1670" s="27">
        <v>49.44</v>
      </c>
      <c r="G1670" s="27" t="str">
        <f>VLOOKUP(C1670,W:Y,3,TRUE)</f>
        <v>May 17</v>
      </c>
      <c r="H1670" s="27">
        <f t="shared" si="26"/>
        <v>1669</v>
      </c>
      <c r="I1670" s="30" t="str">
        <f>IF(G1670='Check Register'!$E$1,H1670,"")</f>
        <v/>
      </c>
      <c r="J1670" s="16" t="str">
        <f>IFERROR(SMALL($I$2:$I$100001,H1670),"")</f>
        <v/>
      </c>
    </row>
    <row r="1671" spans="1:10" x14ac:dyDescent="0.3">
      <c r="A1671" t="s">
        <v>151</v>
      </c>
      <c r="B1671" t="s">
        <v>16</v>
      </c>
      <c r="C1671" s="7">
        <v>42867</v>
      </c>
      <c r="E1671" s="27">
        <v>69.98</v>
      </c>
      <c r="G1671" s="27" t="str">
        <f>VLOOKUP(C1671,W:Y,3,TRUE)</f>
        <v>May 17</v>
      </c>
      <c r="H1671" s="27">
        <f t="shared" si="26"/>
        <v>1670</v>
      </c>
      <c r="I1671" s="30" t="str">
        <f>IF(G1671='Check Register'!$E$1,H1671,"")</f>
        <v/>
      </c>
      <c r="J1671" s="16" t="str">
        <f>IFERROR(SMALL($I$2:$I$100001,H1671),"")</f>
        <v/>
      </c>
    </row>
    <row r="1672" spans="1:10" x14ac:dyDescent="0.3">
      <c r="A1672" t="s">
        <v>42</v>
      </c>
      <c r="B1672" t="s">
        <v>43</v>
      </c>
      <c r="C1672" s="7">
        <v>42867</v>
      </c>
      <c r="E1672" s="27">
        <v>233</v>
      </c>
      <c r="G1672" s="27" t="str">
        <f>VLOOKUP(C1672,W:Y,3,TRUE)</f>
        <v>May 17</v>
      </c>
      <c r="H1672" s="27">
        <f t="shared" si="26"/>
        <v>1671</v>
      </c>
      <c r="I1672" s="30" t="str">
        <f>IF(G1672='Check Register'!$E$1,H1672,"")</f>
        <v/>
      </c>
      <c r="J1672" s="16" t="str">
        <f>IFERROR(SMALL($I$2:$I$100001,H1672),"")</f>
        <v/>
      </c>
    </row>
    <row r="1673" spans="1:10" x14ac:dyDescent="0.3">
      <c r="A1673" t="s">
        <v>152</v>
      </c>
      <c r="B1673" t="s">
        <v>22</v>
      </c>
      <c r="C1673" s="7">
        <v>42867</v>
      </c>
      <c r="E1673" s="27">
        <v>700</v>
      </c>
      <c r="G1673" s="27" t="str">
        <f>VLOOKUP(C1673,W:Y,3,TRUE)</f>
        <v>May 17</v>
      </c>
      <c r="H1673" s="27">
        <f t="shared" si="26"/>
        <v>1672</v>
      </c>
      <c r="I1673" s="30" t="str">
        <f>IF(G1673='Check Register'!$E$1,H1673,"")</f>
        <v/>
      </c>
      <c r="J1673" s="16" t="str">
        <f>IFERROR(SMALL($I$2:$I$100001,H1673),"")</f>
        <v/>
      </c>
    </row>
    <row r="1674" spans="1:10" x14ac:dyDescent="0.3">
      <c r="A1674" t="s">
        <v>250</v>
      </c>
      <c r="B1674" t="s">
        <v>22</v>
      </c>
      <c r="C1674" s="7">
        <v>42867</v>
      </c>
      <c r="E1674" s="27">
        <v>855</v>
      </c>
      <c r="G1674" s="27" t="str">
        <f>VLOOKUP(C1674,W:Y,3,TRUE)</f>
        <v>May 17</v>
      </c>
      <c r="H1674" s="27">
        <f t="shared" si="26"/>
        <v>1673</v>
      </c>
      <c r="I1674" s="30" t="str">
        <f>IF(G1674='Check Register'!$E$1,H1674,"")</f>
        <v/>
      </c>
      <c r="J1674" s="16" t="str">
        <f>IFERROR(SMALL($I$2:$I$100001,H1674),"")</f>
        <v/>
      </c>
    </row>
    <row r="1675" spans="1:10" x14ac:dyDescent="0.3">
      <c r="A1675" t="s">
        <v>49</v>
      </c>
      <c r="B1675" t="s">
        <v>28</v>
      </c>
      <c r="C1675" s="7">
        <v>42867</v>
      </c>
      <c r="E1675" s="27">
        <v>22738.06</v>
      </c>
      <c r="G1675" s="27" t="str">
        <f>VLOOKUP(C1675,W:Y,3,TRUE)</f>
        <v>May 17</v>
      </c>
      <c r="H1675" s="27">
        <f t="shared" si="26"/>
        <v>1674</v>
      </c>
      <c r="I1675" s="30" t="str">
        <f>IF(G1675='Check Register'!$E$1,H1675,"")</f>
        <v/>
      </c>
      <c r="J1675" s="16" t="str">
        <f>IFERROR(SMALL($I$2:$I$100001,H1675),"")</f>
        <v/>
      </c>
    </row>
    <row r="1676" spans="1:10" x14ac:dyDescent="0.3">
      <c r="A1676" t="s">
        <v>49</v>
      </c>
      <c r="B1676" t="s">
        <v>50</v>
      </c>
      <c r="C1676" s="7">
        <v>42867</v>
      </c>
      <c r="E1676" s="27">
        <v>-1136.9000000000001</v>
      </c>
      <c r="G1676" s="27" t="str">
        <f>VLOOKUP(C1676,W:Y,3,TRUE)</f>
        <v>May 17</v>
      </c>
      <c r="H1676" s="27">
        <f t="shared" si="26"/>
        <v>1675</v>
      </c>
      <c r="I1676" s="30" t="str">
        <f>IF(G1676='Check Register'!$E$1,H1676,"")</f>
        <v/>
      </c>
      <c r="J1676" s="16" t="str">
        <f>IFERROR(SMALL($I$2:$I$100001,H1676),"")</f>
        <v/>
      </c>
    </row>
    <row r="1677" spans="1:10" x14ac:dyDescent="0.3">
      <c r="A1677" t="s">
        <v>362</v>
      </c>
      <c r="B1677" t="s">
        <v>150</v>
      </c>
      <c r="C1677" s="7">
        <v>42867</v>
      </c>
      <c r="E1677" s="27">
        <v>25</v>
      </c>
      <c r="G1677" s="27" t="str">
        <f>VLOOKUP(C1677,W:Y,3,TRUE)</f>
        <v>May 17</v>
      </c>
      <c r="H1677" s="27">
        <f t="shared" si="26"/>
        <v>1676</v>
      </c>
      <c r="I1677" s="30" t="str">
        <f>IF(G1677='Check Register'!$E$1,H1677,"")</f>
        <v/>
      </c>
      <c r="J1677" s="16" t="str">
        <f>IFERROR(SMALL($I$2:$I$100001,H1677),"")</f>
        <v/>
      </c>
    </row>
    <row r="1678" spans="1:10" x14ac:dyDescent="0.3">
      <c r="A1678" t="s">
        <v>51</v>
      </c>
      <c r="B1678" t="s">
        <v>22</v>
      </c>
      <c r="C1678" s="7">
        <v>42867</v>
      </c>
      <c r="E1678" s="27">
        <v>70</v>
      </c>
      <c r="G1678" s="27" t="str">
        <f>VLOOKUP(C1678,W:Y,3,TRUE)</f>
        <v>May 17</v>
      </c>
      <c r="H1678" s="27">
        <f t="shared" si="26"/>
        <v>1677</v>
      </c>
      <c r="I1678" s="30" t="str">
        <f>IF(G1678='Check Register'!$E$1,H1678,"")</f>
        <v/>
      </c>
      <c r="J1678" s="16" t="str">
        <f>IFERROR(SMALL($I$2:$I$100001,H1678),"")</f>
        <v/>
      </c>
    </row>
    <row r="1679" spans="1:10" x14ac:dyDescent="0.3">
      <c r="A1679" t="s">
        <v>154</v>
      </c>
      <c r="B1679" t="s">
        <v>8</v>
      </c>
      <c r="C1679" s="7">
        <v>42867</v>
      </c>
      <c r="E1679" s="27">
        <v>785</v>
      </c>
      <c r="G1679" s="27" t="str">
        <f>VLOOKUP(C1679,W:Y,3,TRUE)</f>
        <v>May 17</v>
      </c>
      <c r="H1679" s="27">
        <f t="shared" si="26"/>
        <v>1678</v>
      </c>
      <c r="I1679" s="30" t="str">
        <f>IF(G1679='Check Register'!$E$1,H1679,"")</f>
        <v/>
      </c>
      <c r="J1679" s="16" t="str">
        <f>IFERROR(SMALL($I$2:$I$100001,H1679),"")</f>
        <v/>
      </c>
    </row>
    <row r="1680" spans="1:10" x14ac:dyDescent="0.3">
      <c r="A1680" t="s">
        <v>53</v>
      </c>
      <c r="B1680" t="s">
        <v>8</v>
      </c>
      <c r="C1680" s="7">
        <v>42867</v>
      </c>
      <c r="E1680" s="27">
        <v>121.33</v>
      </c>
      <c r="G1680" s="27" t="str">
        <f>VLOOKUP(C1680,W:Y,3,TRUE)</f>
        <v>May 17</v>
      </c>
      <c r="H1680" s="27">
        <f t="shared" si="26"/>
        <v>1679</v>
      </c>
      <c r="I1680" s="30" t="str">
        <f>IF(G1680='Check Register'!$E$1,H1680,"")</f>
        <v/>
      </c>
      <c r="J1680" s="16" t="str">
        <f>IFERROR(SMALL($I$2:$I$100001,H1680),"")</f>
        <v/>
      </c>
    </row>
    <row r="1681" spans="1:10" x14ac:dyDescent="0.3">
      <c r="A1681" t="s">
        <v>155</v>
      </c>
      <c r="B1681" t="s">
        <v>8</v>
      </c>
      <c r="C1681" s="7">
        <v>42867</v>
      </c>
      <c r="E1681" s="27">
        <v>131.07</v>
      </c>
      <c r="G1681" s="27" t="str">
        <f>VLOOKUP(C1681,W:Y,3,TRUE)</f>
        <v>May 17</v>
      </c>
      <c r="H1681" s="27">
        <f t="shared" si="26"/>
        <v>1680</v>
      </c>
      <c r="I1681" s="30" t="str">
        <f>IF(G1681='Check Register'!$E$1,H1681,"")</f>
        <v/>
      </c>
      <c r="J1681" s="16" t="str">
        <f>IFERROR(SMALL($I$2:$I$100001,H1681),"")</f>
        <v/>
      </c>
    </row>
    <row r="1682" spans="1:10" x14ac:dyDescent="0.3">
      <c r="A1682" t="s">
        <v>114</v>
      </c>
      <c r="B1682" t="s">
        <v>115</v>
      </c>
      <c r="C1682" s="7">
        <v>42867</v>
      </c>
      <c r="E1682" s="27">
        <v>4385.9799999999996</v>
      </c>
      <c r="G1682" s="27" t="str">
        <f>VLOOKUP(C1682,W:Y,3,TRUE)</f>
        <v>May 17</v>
      </c>
      <c r="H1682" s="27">
        <f t="shared" si="26"/>
        <v>1681</v>
      </c>
      <c r="I1682" s="30" t="str">
        <f>IF(G1682='Check Register'!$E$1,H1682,"")</f>
        <v/>
      </c>
      <c r="J1682" s="16" t="str">
        <f>IFERROR(SMALL($I$2:$I$100001,H1682),"")</f>
        <v/>
      </c>
    </row>
    <row r="1683" spans="1:10" x14ac:dyDescent="0.3">
      <c r="A1683" t="s">
        <v>116</v>
      </c>
      <c r="B1683" t="s">
        <v>45</v>
      </c>
      <c r="C1683" s="7">
        <v>42867</v>
      </c>
      <c r="E1683" s="27">
        <v>105.47</v>
      </c>
      <c r="G1683" s="27" t="str">
        <f>VLOOKUP(C1683,W:Y,3,TRUE)</f>
        <v>May 17</v>
      </c>
      <c r="H1683" s="27">
        <f t="shared" si="26"/>
        <v>1682</v>
      </c>
      <c r="I1683" s="30" t="str">
        <f>IF(G1683='Check Register'!$E$1,H1683,"")</f>
        <v/>
      </c>
      <c r="J1683" s="16" t="str">
        <f>IFERROR(SMALL($I$2:$I$100001,H1683),"")</f>
        <v/>
      </c>
    </row>
    <row r="1684" spans="1:10" x14ac:dyDescent="0.3">
      <c r="A1684" t="s">
        <v>363</v>
      </c>
      <c r="B1684" t="s">
        <v>150</v>
      </c>
      <c r="C1684" s="7">
        <v>42867</v>
      </c>
      <c r="E1684" s="27">
        <v>14</v>
      </c>
      <c r="G1684" s="27" t="str">
        <f>VLOOKUP(C1684,W:Y,3,TRUE)</f>
        <v>May 17</v>
      </c>
      <c r="H1684" s="27">
        <f t="shared" si="26"/>
        <v>1683</v>
      </c>
      <c r="I1684" s="30" t="str">
        <f>IF(G1684='Check Register'!$E$1,H1684,"")</f>
        <v/>
      </c>
      <c r="J1684" s="16" t="str">
        <f>IFERROR(SMALL($I$2:$I$100001,H1684),"")</f>
        <v/>
      </c>
    </row>
    <row r="1685" spans="1:10" x14ac:dyDescent="0.3">
      <c r="A1685" t="s">
        <v>56</v>
      </c>
      <c r="B1685" t="s">
        <v>12</v>
      </c>
      <c r="C1685" s="7">
        <v>42867</v>
      </c>
      <c r="E1685" s="27">
        <v>122.13</v>
      </c>
      <c r="G1685" s="27" t="str">
        <f>VLOOKUP(C1685,W:Y,3,TRUE)</f>
        <v>May 17</v>
      </c>
      <c r="H1685" s="27">
        <f t="shared" si="26"/>
        <v>1684</v>
      </c>
      <c r="I1685" s="30" t="str">
        <f>IF(G1685='Check Register'!$E$1,H1685,"")</f>
        <v/>
      </c>
      <c r="J1685" s="16" t="str">
        <f>IFERROR(SMALL($I$2:$I$100001,H1685),"")</f>
        <v/>
      </c>
    </row>
    <row r="1686" spans="1:10" x14ac:dyDescent="0.3">
      <c r="A1686" t="s">
        <v>57</v>
      </c>
      <c r="B1686" t="s">
        <v>8</v>
      </c>
      <c r="C1686" s="7">
        <v>42867</v>
      </c>
      <c r="E1686" s="27">
        <v>57.29</v>
      </c>
      <c r="G1686" s="27" t="str">
        <f>VLOOKUP(C1686,W:Y,3,TRUE)</f>
        <v>May 17</v>
      </c>
      <c r="H1686" s="27">
        <f t="shared" si="26"/>
        <v>1685</v>
      </c>
      <c r="I1686" s="30" t="str">
        <f>IF(G1686='Check Register'!$E$1,H1686,"")</f>
        <v/>
      </c>
      <c r="J1686" s="16" t="str">
        <f>IFERROR(SMALL($I$2:$I$100001,H1686),"")</f>
        <v/>
      </c>
    </row>
    <row r="1687" spans="1:10" x14ac:dyDescent="0.3">
      <c r="A1687" t="s">
        <v>59</v>
      </c>
      <c r="B1687" t="s">
        <v>45</v>
      </c>
      <c r="C1687" s="7">
        <v>42867</v>
      </c>
      <c r="E1687" s="27">
        <v>72.64</v>
      </c>
      <c r="G1687" s="27" t="str">
        <f>VLOOKUP(C1687,W:Y,3,TRUE)</f>
        <v>May 17</v>
      </c>
      <c r="H1687" s="27">
        <f t="shared" si="26"/>
        <v>1686</v>
      </c>
      <c r="I1687" s="30" t="str">
        <f>IF(G1687='Check Register'!$E$1,H1687,"")</f>
        <v/>
      </c>
      <c r="J1687" s="16" t="str">
        <f>IFERROR(SMALL($I$2:$I$100001,H1687),"")</f>
        <v/>
      </c>
    </row>
    <row r="1688" spans="1:10" x14ac:dyDescent="0.3">
      <c r="A1688" t="s">
        <v>364</v>
      </c>
      <c r="B1688" t="s">
        <v>8</v>
      </c>
      <c r="C1688" s="7">
        <v>42867</v>
      </c>
      <c r="E1688" s="27">
        <v>388.32</v>
      </c>
      <c r="G1688" s="27" t="str">
        <f>VLOOKUP(C1688,W:Y,3,TRUE)</f>
        <v>May 17</v>
      </c>
      <c r="H1688" s="27">
        <f t="shared" si="26"/>
        <v>1687</v>
      </c>
      <c r="I1688" s="30" t="str">
        <f>IF(G1688='Check Register'!$E$1,H1688,"")</f>
        <v/>
      </c>
      <c r="J1688" s="16" t="str">
        <f>IFERROR(SMALL($I$2:$I$100001,H1688),"")</f>
        <v/>
      </c>
    </row>
    <row r="1689" spans="1:10" x14ac:dyDescent="0.3">
      <c r="A1689" t="s">
        <v>158</v>
      </c>
      <c r="B1689" t="s">
        <v>70</v>
      </c>
      <c r="C1689" s="7">
        <v>42867</v>
      </c>
      <c r="E1689" s="27">
        <v>330</v>
      </c>
      <c r="G1689" s="27" t="str">
        <f>VLOOKUP(C1689,W:Y,3,TRUE)</f>
        <v>May 17</v>
      </c>
      <c r="H1689" s="27">
        <f t="shared" si="26"/>
        <v>1688</v>
      </c>
      <c r="I1689" s="30" t="str">
        <f>IF(G1689='Check Register'!$E$1,H1689,"")</f>
        <v/>
      </c>
      <c r="J1689" s="16" t="str">
        <f>IFERROR(SMALL($I$2:$I$100001,H1689),"")</f>
        <v/>
      </c>
    </row>
    <row r="1690" spans="1:10" x14ac:dyDescent="0.3">
      <c r="A1690" t="s">
        <v>158</v>
      </c>
      <c r="B1690" t="s">
        <v>8</v>
      </c>
      <c r="C1690" s="7">
        <v>42867</v>
      </c>
      <c r="E1690" s="27">
        <v>82.25</v>
      </c>
      <c r="G1690" s="27" t="str">
        <f>VLOOKUP(C1690,W:Y,3,TRUE)</f>
        <v>May 17</v>
      </c>
      <c r="H1690" s="27">
        <f t="shared" si="26"/>
        <v>1689</v>
      </c>
      <c r="I1690" s="30" t="str">
        <f>IF(G1690='Check Register'!$E$1,H1690,"")</f>
        <v/>
      </c>
      <c r="J1690" s="16" t="str">
        <f>IFERROR(SMALL($I$2:$I$100001,H1690),"")</f>
        <v/>
      </c>
    </row>
    <row r="1691" spans="1:10" x14ac:dyDescent="0.3">
      <c r="A1691" t="s">
        <v>306</v>
      </c>
      <c r="B1691" t="s">
        <v>66</v>
      </c>
      <c r="C1691" s="7">
        <v>42867</v>
      </c>
      <c r="E1691" s="27">
        <v>11.36</v>
      </c>
      <c r="G1691" s="27" t="str">
        <f>VLOOKUP(C1691,W:Y,3,TRUE)</f>
        <v>May 17</v>
      </c>
      <c r="H1691" s="27">
        <f t="shared" si="26"/>
        <v>1690</v>
      </c>
      <c r="I1691" s="30" t="str">
        <f>IF(G1691='Check Register'!$E$1,H1691,"")</f>
        <v/>
      </c>
      <c r="J1691" s="16" t="str">
        <f>IFERROR(SMALL($I$2:$I$100001,H1691),"")</f>
        <v/>
      </c>
    </row>
    <row r="1692" spans="1:10" x14ac:dyDescent="0.3">
      <c r="A1692" t="s">
        <v>306</v>
      </c>
      <c r="B1692" t="s">
        <v>131</v>
      </c>
      <c r="C1692" s="7">
        <v>42867</v>
      </c>
      <c r="E1692" s="27">
        <v>0</v>
      </c>
      <c r="G1692" s="27" t="str">
        <f>VLOOKUP(C1692,W:Y,3,TRUE)</f>
        <v>May 17</v>
      </c>
      <c r="H1692" s="27">
        <f t="shared" si="26"/>
        <v>1691</v>
      </c>
      <c r="I1692" s="30" t="str">
        <f>IF(G1692='Check Register'!$E$1,H1692,"")</f>
        <v/>
      </c>
      <c r="J1692" s="16" t="str">
        <f>IFERROR(SMALL($I$2:$I$100001,H1692),"")</f>
        <v/>
      </c>
    </row>
    <row r="1693" spans="1:10" x14ac:dyDescent="0.3">
      <c r="A1693" t="s">
        <v>306</v>
      </c>
      <c r="B1693" t="s">
        <v>16</v>
      </c>
      <c r="C1693" s="7">
        <v>42867</v>
      </c>
      <c r="E1693" s="27">
        <v>28.41</v>
      </c>
      <c r="G1693" s="27" t="str">
        <f>VLOOKUP(C1693,W:Y,3,TRUE)</f>
        <v>May 17</v>
      </c>
      <c r="H1693" s="27">
        <f t="shared" si="26"/>
        <v>1692</v>
      </c>
      <c r="I1693" s="30" t="str">
        <f>IF(G1693='Check Register'!$E$1,H1693,"")</f>
        <v/>
      </c>
      <c r="J1693" s="16" t="str">
        <f>IFERROR(SMALL($I$2:$I$100001,H1693),"")</f>
        <v/>
      </c>
    </row>
    <row r="1694" spans="1:10" x14ac:dyDescent="0.3">
      <c r="A1694" t="s">
        <v>68</v>
      </c>
      <c r="B1694" t="s">
        <v>45</v>
      </c>
      <c r="C1694" s="7">
        <v>42867</v>
      </c>
      <c r="E1694" s="27">
        <v>1018.82</v>
      </c>
      <c r="G1694" s="27" t="str">
        <f>VLOOKUP(C1694,W:Y,3,TRUE)</f>
        <v>May 17</v>
      </c>
      <c r="H1694" s="27">
        <f t="shared" si="26"/>
        <v>1693</v>
      </c>
      <c r="I1694" s="30" t="str">
        <f>IF(G1694='Check Register'!$E$1,H1694,"")</f>
        <v/>
      </c>
      <c r="J1694" s="16" t="str">
        <f>IFERROR(SMALL($I$2:$I$100001,H1694),"")</f>
        <v/>
      </c>
    </row>
    <row r="1695" spans="1:10" x14ac:dyDescent="0.3">
      <c r="A1695" t="s">
        <v>71</v>
      </c>
      <c r="B1695" t="s">
        <v>12</v>
      </c>
      <c r="C1695" s="7">
        <v>42867</v>
      </c>
      <c r="E1695" s="27">
        <v>230.75</v>
      </c>
      <c r="G1695" s="27" t="str">
        <f>VLOOKUP(C1695,W:Y,3,TRUE)</f>
        <v>May 17</v>
      </c>
      <c r="H1695" s="27">
        <f t="shared" si="26"/>
        <v>1694</v>
      </c>
      <c r="I1695" s="30" t="str">
        <f>IF(G1695='Check Register'!$E$1,H1695,"")</f>
        <v/>
      </c>
      <c r="J1695" s="16" t="str">
        <f>IFERROR(SMALL($I$2:$I$100001,H1695),"")</f>
        <v/>
      </c>
    </row>
    <row r="1696" spans="1:10" x14ac:dyDescent="0.3">
      <c r="A1696" t="s">
        <v>230</v>
      </c>
      <c r="B1696" t="s">
        <v>28</v>
      </c>
      <c r="C1696" s="7">
        <v>42867</v>
      </c>
      <c r="E1696" s="27">
        <v>15382.04</v>
      </c>
      <c r="G1696" s="27" t="str">
        <f>VLOOKUP(C1696,W:Y,3,TRUE)</f>
        <v>May 17</v>
      </c>
      <c r="H1696" s="27">
        <f t="shared" si="26"/>
        <v>1695</v>
      </c>
      <c r="I1696" s="30" t="str">
        <f>IF(G1696='Check Register'!$E$1,H1696,"")</f>
        <v/>
      </c>
      <c r="J1696" s="16" t="str">
        <f>IFERROR(SMALL($I$2:$I$100001,H1696),"")</f>
        <v/>
      </c>
    </row>
    <row r="1697" spans="1:10" x14ac:dyDescent="0.3">
      <c r="A1697" t="s">
        <v>365</v>
      </c>
      <c r="B1697" t="s">
        <v>67</v>
      </c>
      <c r="C1697" s="7">
        <v>42867</v>
      </c>
      <c r="E1697" s="27">
        <v>200</v>
      </c>
      <c r="G1697" s="27" t="str">
        <f>VLOOKUP(C1697,W:Y,3,TRUE)</f>
        <v>May 17</v>
      </c>
      <c r="H1697" s="27">
        <f t="shared" si="26"/>
        <v>1696</v>
      </c>
      <c r="I1697" s="30" t="str">
        <f>IF(G1697='Check Register'!$E$1,H1697,"")</f>
        <v/>
      </c>
      <c r="J1697" s="16" t="str">
        <f>IFERROR(SMALL($I$2:$I$100001,H1697),"")</f>
        <v/>
      </c>
    </row>
    <row r="1698" spans="1:10" x14ac:dyDescent="0.3">
      <c r="A1698" t="s">
        <v>165</v>
      </c>
      <c r="B1698" t="s">
        <v>8</v>
      </c>
      <c r="C1698" s="7">
        <v>42867</v>
      </c>
      <c r="E1698" s="27">
        <v>4798.09</v>
      </c>
      <c r="G1698" s="27" t="str">
        <f>VLOOKUP(C1698,W:Y,3,TRUE)</f>
        <v>May 17</v>
      </c>
      <c r="H1698" s="27">
        <f t="shared" si="26"/>
        <v>1697</v>
      </c>
      <c r="I1698" s="30" t="str">
        <f>IF(G1698='Check Register'!$E$1,H1698,"")</f>
        <v/>
      </c>
      <c r="J1698" s="16" t="str">
        <f>IFERROR(SMALL($I$2:$I$100001,H1698),"")</f>
        <v/>
      </c>
    </row>
    <row r="1699" spans="1:10" x14ac:dyDescent="0.3">
      <c r="A1699" t="s">
        <v>5</v>
      </c>
      <c r="B1699" t="s">
        <v>6</v>
      </c>
      <c r="C1699" s="7">
        <v>42867</v>
      </c>
      <c r="E1699" s="27">
        <v>259206.72</v>
      </c>
      <c r="G1699" s="27" t="str">
        <f>VLOOKUP(C1699,W:Y,3,TRUE)</f>
        <v>May 17</v>
      </c>
      <c r="H1699" s="27">
        <f t="shared" si="26"/>
        <v>1698</v>
      </c>
      <c r="I1699" s="30" t="str">
        <f>IF(G1699='Check Register'!$E$1,H1699,"")</f>
        <v/>
      </c>
      <c r="J1699" s="16" t="str">
        <f>IFERROR(SMALL($I$2:$I$100001,H1699),"")</f>
        <v/>
      </c>
    </row>
    <row r="1700" spans="1:10" x14ac:dyDescent="0.3">
      <c r="A1700" t="s">
        <v>78</v>
      </c>
      <c r="B1700" t="s">
        <v>11</v>
      </c>
      <c r="C1700" s="7">
        <v>42867</v>
      </c>
      <c r="E1700" s="27">
        <v>284.99</v>
      </c>
      <c r="G1700" s="27" t="str">
        <f>VLOOKUP(C1700,W:Y,3,TRUE)</f>
        <v>May 17</v>
      </c>
      <c r="H1700" s="27">
        <f t="shared" si="26"/>
        <v>1699</v>
      </c>
      <c r="I1700" s="30" t="str">
        <f>IF(G1700='Check Register'!$E$1,H1700,"")</f>
        <v/>
      </c>
      <c r="J1700" s="16" t="str">
        <f>IFERROR(SMALL($I$2:$I$100001,H1700),"")</f>
        <v/>
      </c>
    </row>
    <row r="1701" spans="1:10" x14ac:dyDescent="0.3">
      <c r="A1701" t="s">
        <v>82</v>
      </c>
      <c r="B1701" t="s">
        <v>11</v>
      </c>
      <c r="C1701" s="7">
        <v>42867</v>
      </c>
      <c r="E1701" s="27">
        <v>591.21</v>
      </c>
      <c r="G1701" s="27" t="str">
        <f>VLOOKUP(C1701,W:Y,3,TRUE)</f>
        <v>May 17</v>
      </c>
      <c r="H1701" s="27">
        <f t="shared" si="26"/>
        <v>1700</v>
      </c>
      <c r="I1701" s="30" t="str">
        <f>IF(G1701='Check Register'!$E$1,H1701,"")</f>
        <v/>
      </c>
      <c r="J1701" s="16" t="str">
        <f>IFERROR(SMALL($I$2:$I$100001,H1701),"")</f>
        <v/>
      </c>
    </row>
    <row r="1702" spans="1:10" x14ac:dyDescent="0.3">
      <c r="A1702" t="s">
        <v>125</v>
      </c>
      <c r="B1702" t="s">
        <v>22</v>
      </c>
      <c r="C1702" s="7">
        <v>42867</v>
      </c>
      <c r="E1702" s="27">
        <v>462.51</v>
      </c>
      <c r="G1702" s="27" t="str">
        <f>VLOOKUP(C1702,W:Y,3,TRUE)</f>
        <v>May 17</v>
      </c>
      <c r="H1702" s="27">
        <f t="shared" si="26"/>
        <v>1701</v>
      </c>
      <c r="I1702" s="30" t="str">
        <f>IF(G1702='Check Register'!$E$1,H1702,"")</f>
        <v/>
      </c>
      <c r="J1702" s="16" t="str">
        <f>IFERROR(SMALL($I$2:$I$100001,H1702),"")</f>
        <v/>
      </c>
    </row>
    <row r="1703" spans="1:10" x14ac:dyDescent="0.3">
      <c r="A1703" t="s">
        <v>126</v>
      </c>
      <c r="B1703" t="s">
        <v>8</v>
      </c>
      <c r="C1703" s="7">
        <v>42867</v>
      </c>
      <c r="E1703" s="27">
        <v>29.17</v>
      </c>
      <c r="G1703" s="27" t="str">
        <f>VLOOKUP(C1703,W:Y,3,TRUE)</f>
        <v>May 17</v>
      </c>
      <c r="H1703" s="27">
        <f t="shared" si="26"/>
        <v>1702</v>
      </c>
      <c r="I1703" s="30" t="str">
        <f>IF(G1703='Check Register'!$E$1,H1703,"")</f>
        <v/>
      </c>
      <c r="J1703" s="16" t="str">
        <f>IFERROR(SMALL($I$2:$I$100001,H1703),"")</f>
        <v/>
      </c>
    </row>
    <row r="1704" spans="1:10" x14ac:dyDescent="0.3">
      <c r="A1704" t="s">
        <v>97</v>
      </c>
      <c r="B1704" t="s">
        <v>6</v>
      </c>
      <c r="C1704" s="7">
        <v>42870</v>
      </c>
      <c r="E1704" s="27">
        <v>101956.09</v>
      </c>
      <c r="G1704" s="27" t="str">
        <f>VLOOKUP(C1704,W:Y,3,TRUE)</f>
        <v>May 17</v>
      </c>
      <c r="H1704" s="27">
        <f t="shared" si="26"/>
        <v>1703</v>
      </c>
      <c r="I1704" s="30" t="str">
        <f>IF(G1704='Check Register'!$E$1,H1704,"")</f>
        <v/>
      </c>
      <c r="J1704" s="16" t="str">
        <f>IFERROR(SMALL($I$2:$I$100001,H1704),"")</f>
        <v/>
      </c>
    </row>
    <row r="1705" spans="1:10" x14ac:dyDescent="0.3">
      <c r="A1705" t="s">
        <v>144</v>
      </c>
      <c r="B1705" t="s">
        <v>181</v>
      </c>
      <c r="C1705" s="7">
        <v>42870</v>
      </c>
      <c r="E1705" s="27">
        <v>21410.82</v>
      </c>
      <c r="G1705" s="27" t="str">
        <f>VLOOKUP(C1705,W:Y,3,TRUE)</f>
        <v>May 17</v>
      </c>
      <c r="H1705" s="27">
        <f t="shared" si="26"/>
        <v>1704</v>
      </c>
      <c r="I1705" s="30" t="str">
        <f>IF(G1705='Check Register'!$E$1,H1705,"")</f>
        <v/>
      </c>
      <c r="J1705" s="16" t="str">
        <f>IFERROR(SMALL($I$2:$I$100001,H1705),"")</f>
        <v/>
      </c>
    </row>
    <row r="1706" spans="1:10" x14ac:dyDescent="0.3">
      <c r="A1706" t="s">
        <v>144</v>
      </c>
      <c r="B1706" t="s">
        <v>102</v>
      </c>
      <c r="C1706" s="7">
        <v>42870</v>
      </c>
      <c r="E1706" s="27">
        <v>698480.33</v>
      </c>
      <c r="G1706" s="27" t="str">
        <f>VLOOKUP(C1706,W:Y,3,TRUE)</f>
        <v>May 17</v>
      </c>
      <c r="H1706" s="27">
        <f t="shared" si="26"/>
        <v>1705</v>
      </c>
      <c r="I1706" s="30" t="str">
        <f>IF(G1706='Check Register'!$E$1,H1706,"")</f>
        <v/>
      </c>
      <c r="J1706" s="16" t="str">
        <f>IFERROR(SMALL($I$2:$I$100001,H1706),"")</f>
        <v/>
      </c>
    </row>
    <row r="1707" spans="1:10" x14ac:dyDescent="0.3">
      <c r="A1707" t="s">
        <v>172</v>
      </c>
      <c r="B1707" t="s">
        <v>8</v>
      </c>
      <c r="C1707" s="7">
        <v>42874</v>
      </c>
      <c r="E1707" s="27">
        <v>1672.28</v>
      </c>
      <c r="G1707" s="27" t="str">
        <f>VLOOKUP(C1707,W:Y,3,TRUE)</f>
        <v>May 17</v>
      </c>
      <c r="H1707" s="27">
        <f t="shared" si="26"/>
        <v>1706</v>
      </c>
      <c r="I1707" s="30" t="str">
        <f>IF(G1707='Check Register'!$E$1,H1707,"")</f>
        <v/>
      </c>
      <c r="J1707" s="16" t="str">
        <f>IFERROR(SMALL($I$2:$I$100001,H1707),"")</f>
        <v/>
      </c>
    </row>
    <row r="1708" spans="1:10" x14ac:dyDescent="0.3">
      <c r="A1708" t="s">
        <v>255</v>
      </c>
      <c r="B1708" t="s">
        <v>43</v>
      </c>
      <c r="C1708" s="7">
        <v>42874</v>
      </c>
      <c r="E1708" s="27">
        <v>9539.2900000000009</v>
      </c>
      <c r="G1708" s="27" t="str">
        <f>VLOOKUP(C1708,W:Y,3,TRUE)</f>
        <v>May 17</v>
      </c>
      <c r="H1708" s="27">
        <f t="shared" si="26"/>
        <v>1707</v>
      </c>
      <c r="I1708" s="30" t="str">
        <f>IF(G1708='Check Register'!$E$1,H1708,"")</f>
        <v/>
      </c>
      <c r="J1708" s="16" t="str">
        <f>IFERROR(SMALL($I$2:$I$100001,H1708),"")</f>
        <v/>
      </c>
    </row>
    <row r="1709" spans="1:10" x14ac:dyDescent="0.3">
      <c r="A1709" t="s">
        <v>87</v>
      </c>
      <c r="B1709" t="s">
        <v>8</v>
      </c>
      <c r="C1709" s="7">
        <v>42874</v>
      </c>
      <c r="E1709" s="27">
        <v>1768.48</v>
      </c>
      <c r="G1709" s="27" t="str">
        <f>VLOOKUP(C1709,W:Y,3,TRUE)</f>
        <v>May 17</v>
      </c>
      <c r="H1709" s="27">
        <f t="shared" si="26"/>
        <v>1708</v>
      </c>
      <c r="I1709" s="30" t="str">
        <f>IF(G1709='Check Register'!$E$1,H1709,"")</f>
        <v/>
      </c>
      <c r="J1709" s="16" t="str">
        <f>IFERROR(SMALL($I$2:$I$100001,H1709),"")</f>
        <v/>
      </c>
    </row>
    <row r="1710" spans="1:10" x14ac:dyDescent="0.3">
      <c r="A1710" t="s">
        <v>129</v>
      </c>
      <c r="B1710" t="s">
        <v>45</v>
      </c>
      <c r="C1710" s="7">
        <v>42874</v>
      </c>
      <c r="E1710" s="27">
        <v>1695</v>
      </c>
      <c r="G1710" s="27" t="str">
        <f>VLOOKUP(C1710,W:Y,3,TRUE)</f>
        <v>May 17</v>
      </c>
      <c r="H1710" s="27">
        <f t="shared" si="26"/>
        <v>1709</v>
      </c>
      <c r="I1710" s="30" t="str">
        <f>IF(G1710='Check Register'!$E$1,H1710,"")</f>
        <v/>
      </c>
      <c r="J1710" s="16" t="str">
        <f>IFERROR(SMALL($I$2:$I$100001,H1710),"")</f>
        <v/>
      </c>
    </row>
    <row r="1711" spans="1:10" x14ac:dyDescent="0.3">
      <c r="A1711" t="s">
        <v>10</v>
      </c>
      <c r="B1711" t="s">
        <v>11</v>
      </c>
      <c r="C1711" s="7">
        <v>42874</v>
      </c>
      <c r="E1711" s="27">
        <v>240.83</v>
      </c>
      <c r="G1711" s="27" t="str">
        <f>VLOOKUP(C1711,W:Y,3,TRUE)</f>
        <v>May 17</v>
      </c>
      <c r="H1711" s="27">
        <f t="shared" si="26"/>
        <v>1710</v>
      </c>
      <c r="I1711" s="30" t="str">
        <f>IF(G1711='Check Register'!$E$1,H1711,"")</f>
        <v/>
      </c>
      <c r="J1711" s="16" t="str">
        <f>IFERROR(SMALL($I$2:$I$100001,H1711),"")</f>
        <v/>
      </c>
    </row>
    <row r="1712" spans="1:10" x14ac:dyDescent="0.3">
      <c r="A1712" t="s">
        <v>10</v>
      </c>
      <c r="B1712" t="s">
        <v>127</v>
      </c>
      <c r="C1712" s="7">
        <v>42874</v>
      </c>
      <c r="E1712" s="27">
        <v>199.22</v>
      </c>
      <c r="G1712" s="27" t="str">
        <f>VLOOKUP(C1712,W:Y,3,TRUE)</f>
        <v>May 17</v>
      </c>
      <c r="H1712" s="27">
        <f t="shared" si="26"/>
        <v>1711</v>
      </c>
      <c r="I1712" s="30" t="str">
        <f>IF(G1712='Check Register'!$E$1,H1712,"")</f>
        <v/>
      </c>
      <c r="J1712" s="16" t="str">
        <f>IFERROR(SMALL($I$2:$I$100001,H1712),"")</f>
        <v/>
      </c>
    </row>
    <row r="1713" spans="1:10" x14ac:dyDescent="0.3">
      <c r="A1713" t="s">
        <v>132</v>
      </c>
      <c r="B1713" t="s">
        <v>20</v>
      </c>
      <c r="C1713" s="7">
        <v>42874</v>
      </c>
      <c r="E1713" s="27">
        <v>44.95</v>
      </c>
      <c r="G1713" s="27" t="str">
        <f>VLOOKUP(C1713,W:Y,3,TRUE)</f>
        <v>May 17</v>
      </c>
      <c r="H1713" s="27">
        <f t="shared" si="26"/>
        <v>1712</v>
      </c>
      <c r="I1713" s="30" t="str">
        <f>IF(G1713='Check Register'!$E$1,H1713,"")</f>
        <v/>
      </c>
      <c r="J1713" s="16" t="str">
        <f>IFERROR(SMALL($I$2:$I$100001,H1713),"")</f>
        <v/>
      </c>
    </row>
    <row r="1714" spans="1:10" x14ac:dyDescent="0.3">
      <c r="A1714" t="s">
        <v>133</v>
      </c>
      <c r="B1714" t="s">
        <v>8</v>
      </c>
      <c r="C1714" s="7">
        <v>42874</v>
      </c>
      <c r="E1714" s="27">
        <v>327.3</v>
      </c>
      <c r="G1714" s="27" t="str">
        <f>VLOOKUP(C1714,W:Y,3,TRUE)</f>
        <v>May 17</v>
      </c>
      <c r="H1714" s="27">
        <f t="shared" si="26"/>
        <v>1713</v>
      </c>
      <c r="I1714" s="30" t="str">
        <f>IF(G1714='Check Register'!$E$1,H1714,"")</f>
        <v/>
      </c>
      <c r="J1714" s="16" t="str">
        <f>IFERROR(SMALL($I$2:$I$100001,H1714),"")</f>
        <v/>
      </c>
    </row>
    <row r="1715" spans="1:10" x14ac:dyDescent="0.3">
      <c r="A1715" t="s">
        <v>138</v>
      </c>
      <c r="B1715" t="s">
        <v>139</v>
      </c>
      <c r="C1715" s="7">
        <v>42874</v>
      </c>
      <c r="E1715" s="27">
        <v>11925.52</v>
      </c>
      <c r="G1715" s="27" t="str">
        <f>VLOOKUP(C1715,W:Y,3,TRUE)</f>
        <v>May 17</v>
      </c>
      <c r="H1715" s="27">
        <f t="shared" si="26"/>
        <v>1714</v>
      </c>
      <c r="I1715" s="30" t="str">
        <f>IF(G1715='Check Register'!$E$1,H1715,"")</f>
        <v/>
      </c>
      <c r="J1715" s="16" t="str">
        <f>IFERROR(SMALL($I$2:$I$100001,H1715),"")</f>
        <v/>
      </c>
    </row>
    <row r="1716" spans="1:10" x14ac:dyDescent="0.3">
      <c r="A1716" t="s">
        <v>93</v>
      </c>
      <c r="B1716" t="s">
        <v>94</v>
      </c>
      <c r="C1716" s="7">
        <v>42874</v>
      </c>
      <c r="E1716" s="27">
        <v>61746.34</v>
      </c>
      <c r="G1716" s="27" t="str">
        <f>VLOOKUP(C1716,W:Y,3,TRUE)</f>
        <v>May 17</v>
      </c>
      <c r="H1716" s="27">
        <f t="shared" si="26"/>
        <v>1715</v>
      </c>
      <c r="I1716" s="30" t="str">
        <f>IF(G1716='Check Register'!$E$1,H1716,"")</f>
        <v/>
      </c>
      <c r="J1716" s="16" t="str">
        <f>IFERROR(SMALL($I$2:$I$100001,H1716),"")</f>
        <v/>
      </c>
    </row>
    <row r="1717" spans="1:10" x14ac:dyDescent="0.3">
      <c r="A1717" t="s">
        <v>93</v>
      </c>
      <c r="B1717" t="s">
        <v>95</v>
      </c>
      <c r="C1717" s="7">
        <v>42874</v>
      </c>
      <c r="E1717" s="27">
        <v>14675.18</v>
      </c>
      <c r="G1717" s="27" t="str">
        <f>VLOOKUP(C1717,W:Y,3,TRUE)</f>
        <v>May 17</v>
      </c>
      <c r="H1717" s="27">
        <f t="shared" si="26"/>
        <v>1716</v>
      </c>
      <c r="I1717" s="30" t="str">
        <f>IF(G1717='Check Register'!$E$1,H1717,"")</f>
        <v/>
      </c>
      <c r="J1717" s="16" t="str">
        <f>IFERROR(SMALL($I$2:$I$100001,H1717),"")</f>
        <v/>
      </c>
    </row>
    <row r="1718" spans="1:10" x14ac:dyDescent="0.3">
      <c r="A1718" t="s">
        <v>366</v>
      </c>
      <c r="B1718" t="s">
        <v>66</v>
      </c>
      <c r="C1718" s="7">
        <v>42874</v>
      </c>
      <c r="E1718" s="27">
        <v>750</v>
      </c>
      <c r="G1718" s="27" t="str">
        <f>VLOOKUP(C1718,W:Y,3,TRUE)</f>
        <v>May 17</v>
      </c>
      <c r="H1718" s="27">
        <f t="shared" si="26"/>
        <v>1717</v>
      </c>
      <c r="I1718" s="30" t="str">
        <f>IF(G1718='Check Register'!$E$1,H1718,"")</f>
        <v/>
      </c>
      <c r="J1718" s="16" t="str">
        <f>IFERROR(SMALL($I$2:$I$100001,H1718),"")</f>
        <v/>
      </c>
    </row>
    <row r="1719" spans="1:10" x14ac:dyDescent="0.3">
      <c r="A1719" t="s">
        <v>221</v>
      </c>
      <c r="B1719" t="s">
        <v>8</v>
      </c>
      <c r="C1719" s="7">
        <v>42874</v>
      </c>
      <c r="E1719" s="27">
        <v>287.63</v>
      </c>
      <c r="G1719" s="27" t="str">
        <f>VLOOKUP(C1719,W:Y,3,TRUE)</f>
        <v>May 17</v>
      </c>
      <c r="H1719" s="27">
        <f t="shared" si="26"/>
        <v>1718</v>
      </c>
      <c r="I1719" s="30" t="str">
        <f>IF(G1719='Check Register'!$E$1,H1719,"")</f>
        <v/>
      </c>
      <c r="J1719" s="16" t="str">
        <f>IFERROR(SMALL($I$2:$I$100001,H1719),"")</f>
        <v/>
      </c>
    </row>
    <row r="1720" spans="1:10" x14ac:dyDescent="0.3">
      <c r="A1720" t="s">
        <v>140</v>
      </c>
      <c r="B1720" t="s">
        <v>141</v>
      </c>
      <c r="C1720" s="7">
        <v>42874</v>
      </c>
      <c r="E1720" s="27">
        <v>4958.1499999999996</v>
      </c>
      <c r="G1720" s="27" t="str">
        <f>VLOOKUP(C1720,W:Y,3,TRUE)</f>
        <v>May 17</v>
      </c>
      <c r="H1720" s="27">
        <f t="shared" si="26"/>
        <v>1719</v>
      </c>
      <c r="I1720" s="30" t="str">
        <f>IF(G1720='Check Register'!$E$1,H1720,"")</f>
        <v/>
      </c>
      <c r="J1720" s="16" t="str">
        <f>IFERROR(SMALL($I$2:$I$100001,H1720),"")</f>
        <v/>
      </c>
    </row>
    <row r="1721" spans="1:10" x14ac:dyDescent="0.3">
      <c r="A1721" t="s">
        <v>140</v>
      </c>
      <c r="B1721" t="s">
        <v>367</v>
      </c>
      <c r="C1721" s="7">
        <v>42874</v>
      </c>
      <c r="E1721" s="27">
        <v>100000</v>
      </c>
      <c r="G1721" s="27" t="str">
        <f>VLOOKUP(C1721,W:Y,3,TRUE)</f>
        <v>May 17</v>
      </c>
      <c r="H1721" s="27">
        <f t="shared" si="26"/>
        <v>1720</v>
      </c>
      <c r="I1721" s="30" t="str">
        <f>IF(G1721='Check Register'!$E$1,H1721,"")</f>
        <v/>
      </c>
      <c r="J1721" s="16" t="str">
        <f>IFERROR(SMALL($I$2:$I$100001,H1721),"")</f>
        <v/>
      </c>
    </row>
    <row r="1722" spans="1:10" x14ac:dyDescent="0.3">
      <c r="A1722" t="s">
        <v>140</v>
      </c>
      <c r="B1722" t="s">
        <v>102</v>
      </c>
      <c r="C1722" s="7">
        <v>42874</v>
      </c>
      <c r="E1722" s="27">
        <v>8110.49</v>
      </c>
      <c r="G1722" s="27" t="str">
        <f>VLOOKUP(C1722,W:Y,3,TRUE)</f>
        <v>May 17</v>
      </c>
      <c r="H1722" s="27">
        <f t="shared" si="26"/>
        <v>1721</v>
      </c>
      <c r="I1722" s="30" t="str">
        <f>IF(G1722='Check Register'!$E$1,H1722,"")</f>
        <v/>
      </c>
      <c r="J1722" s="16" t="str">
        <f>IFERROR(SMALL($I$2:$I$100001,H1722),"")</f>
        <v/>
      </c>
    </row>
    <row r="1723" spans="1:10" x14ac:dyDescent="0.3">
      <c r="A1723" t="s">
        <v>179</v>
      </c>
      <c r="B1723" t="s">
        <v>180</v>
      </c>
      <c r="C1723" s="7">
        <v>42874</v>
      </c>
      <c r="E1723" s="27">
        <v>346.5</v>
      </c>
      <c r="G1723" s="27" t="str">
        <f>VLOOKUP(C1723,W:Y,3,TRUE)</f>
        <v>May 17</v>
      </c>
      <c r="H1723" s="27">
        <f t="shared" si="26"/>
        <v>1722</v>
      </c>
      <c r="I1723" s="30" t="str">
        <f>IF(G1723='Check Register'!$E$1,H1723,"")</f>
        <v/>
      </c>
      <c r="J1723" s="16" t="str">
        <f>IFERROR(SMALL($I$2:$I$100001,H1723),"")</f>
        <v/>
      </c>
    </row>
    <row r="1724" spans="1:10" x14ac:dyDescent="0.3">
      <c r="A1724" t="s">
        <v>32</v>
      </c>
      <c r="B1724" t="s">
        <v>33</v>
      </c>
      <c r="C1724" s="7">
        <v>42874</v>
      </c>
      <c r="E1724" s="27">
        <v>5860.78</v>
      </c>
      <c r="G1724" s="27" t="str">
        <f>VLOOKUP(C1724,W:Y,3,TRUE)</f>
        <v>May 17</v>
      </c>
      <c r="H1724" s="27">
        <f t="shared" si="26"/>
        <v>1723</v>
      </c>
      <c r="I1724" s="30" t="str">
        <f>IF(G1724='Check Register'!$E$1,H1724,"")</f>
        <v/>
      </c>
      <c r="J1724" s="16" t="str">
        <f>IFERROR(SMALL($I$2:$I$100001,H1724),"")</f>
        <v/>
      </c>
    </row>
    <row r="1725" spans="1:10" x14ac:dyDescent="0.3">
      <c r="A1725" t="s">
        <v>34</v>
      </c>
      <c r="B1725" t="s">
        <v>35</v>
      </c>
      <c r="C1725" s="7">
        <v>42874</v>
      </c>
      <c r="E1725" s="27">
        <v>180</v>
      </c>
      <c r="G1725" s="27" t="str">
        <f>VLOOKUP(C1725,W:Y,3,TRUE)</f>
        <v>May 17</v>
      </c>
      <c r="H1725" s="27">
        <f t="shared" si="26"/>
        <v>1724</v>
      </c>
      <c r="I1725" s="30" t="str">
        <f>IF(G1725='Check Register'!$E$1,H1725,"")</f>
        <v/>
      </c>
      <c r="J1725" s="16" t="str">
        <f>IFERROR(SMALL($I$2:$I$100001,H1725),"")</f>
        <v/>
      </c>
    </row>
    <row r="1726" spans="1:10" x14ac:dyDescent="0.3">
      <c r="A1726" t="s">
        <v>249</v>
      </c>
      <c r="B1726" t="s">
        <v>45</v>
      </c>
      <c r="C1726" s="7">
        <v>42874</v>
      </c>
      <c r="E1726" s="27">
        <v>1113.78</v>
      </c>
      <c r="G1726" s="27" t="str">
        <f>VLOOKUP(C1726,W:Y,3,TRUE)</f>
        <v>May 17</v>
      </c>
      <c r="H1726" s="27">
        <f t="shared" si="26"/>
        <v>1725</v>
      </c>
      <c r="I1726" s="30" t="str">
        <f>IF(G1726='Check Register'!$E$1,H1726,"")</f>
        <v/>
      </c>
      <c r="J1726" s="16" t="str">
        <f>IFERROR(SMALL($I$2:$I$100001,H1726),"")</f>
        <v/>
      </c>
    </row>
    <row r="1727" spans="1:10" x14ac:dyDescent="0.3">
      <c r="A1727" t="s">
        <v>145</v>
      </c>
      <c r="B1727" t="s">
        <v>28</v>
      </c>
      <c r="C1727" s="7">
        <v>42874</v>
      </c>
      <c r="E1727" s="27">
        <v>6260</v>
      </c>
      <c r="G1727" s="27" t="str">
        <f>VLOOKUP(C1727,W:Y,3,TRUE)</f>
        <v>May 17</v>
      </c>
      <c r="H1727" s="27">
        <f t="shared" si="26"/>
        <v>1726</v>
      </c>
      <c r="I1727" s="30" t="str">
        <f>IF(G1727='Check Register'!$E$1,H1727,"")</f>
        <v/>
      </c>
      <c r="J1727" s="16" t="str">
        <f>IFERROR(SMALL($I$2:$I$100001,H1727),"")</f>
        <v/>
      </c>
    </row>
    <row r="1728" spans="1:10" x14ac:dyDescent="0.3">
      <c r="A1728" t="s">
        <v>146</v>
      </c>
      <c r="B1728" t="s">
        <v>8</v>
      </c>
      <c r="C1728" s="7">
        <v>42874</v>
      </c>
      <c r="E1728" s="27">
        <v>1305.79</v>
      </c>
      <c r="G1728" s="27" t="str">
        <f>VLOOKUP(C1728,W:Y,3,TRUE)</f>
        <v>May 17</v>
      </c>
      <c r="H1728" s="27">
        <f t="shared" si="26"/>
        <v>1727</v>
      </c>
      <c r="I1728" s="30" t="str">
        <f>IF(G1728='Check Register'!$E$1,H1728,"")</f>
        <v/>
      </c>
      <c r="J1728" s="16" t="str">
        <f>IFERROR(SMALL($I$2:$I$100001,H1728),"")</f>
        <v/>
      </c>
    </row>
    <row r="1729" spans="1:10" x14ac:dyDescent="0.3">
      <c r="A1729" t="s">
        <v>281</v>
      </c>
      <c r="B1729" t="s">
        <v>12</v>
      </c>
      <c r="C1729" s="7">
        <v>42874</v>
      </c>
      <c r="E1729" s="27">
        <v>62.53</v>
      </c>
      <c r="G1729" s="27" t="str">
        <f>VLOOKUP(C1729,W:Y,3,TRUE)</f>
        <v>May 17</v>
      </c>
      <c r="H1729" s="27">
        <f t="shared" si="26"/>
        <v>1728</v>
      </c>
      <c r="I1729" s="30" t="str">
        <f>IF(G1729='Check Register'!$E$1,H1729,"")</f>
        <v/>
      </c>
      <c r="J1729" s="16" t="str">
        <f>IFERROR(SMALL($I$2:$I$100001,H1729),"")</f>
        <v/>
      </c>
    </row>
    <row r="1730" spans="1:10" x14ac:dyDescent="0.3">
      <c r="A1730" t="s">
        <v>335</v>
      </c>
      <c r="B1730" t="s">
        <v>102</v>
      </c>
      <c r="C1730" s="7">
        <v>42874</v>
      </c>
      <c r="E1730" s="27">
        <v>238.4</v>
      </c>
      <c r="G1730" s="27" t="str">
        <f>VLOOKUP(C1730,W:Y,3,TRUE)</f>
        <v>May 17</v>
      </c>
      <c r="H1730" s="27">
        <f t="shared" si="26"/>
        <v>1729</v>
      </c>
      <c r="I1730" s="30" t="str">
        <f>IF(G1730='Check Register'!$E$1,H1730,"")</f>
        <v/>
      </c>
      <c r="J1730" s="16" t="str">
        <f>IFERROR(SMALL($I$2:$I$100001,H1730),"")</f>
        <v/>
      </c>
    </row>
    <row r="1731" spans="1:10" x14ac:dyDescent="0.3">
      <c r="A1731" t="s">
        <v>108</v>
      </c>
      <c r="B1731" t="s">
        <v>14</v>
      </c>
      <c r="C1731" s="7">
        <v>42874</v>
      </c>
      <c r="E1731" s="27">
        <v>7250</v>
      </c>
      <c r="G1731" s="27" t="str">
        <f>VLOOKUP(C1731,W:Y,3,TRUE)</f>
        <v>May 17</v>
      </c>
      <c r="H1731" s="27">
        <f t="shared" ref="H1731:H1794" si="27">1+H1730</f>
        <v>1730</v>
      </c>
      <c r="I1731" s="30" t="str">
        <f>IF(G1731='Check Register'!$E$1,H1731,"")</f>
        <v/>
      </c>
      <c r="J1731" s="16" t="str">
        <f>IFERROR(SMALL($I$2:$I$100001,H1731),"")</f>
        <v/>
      </c>
    </row>
    <row r="1732" spans="1:10" x14ac:dyDescent="0.3">
      <c r="A1732" t="s">
        <v>40</v>
      </c>
      <c r="B1732" t="s">
        <v>28</v>
      </c>
      <c r="C1732" s="7">
        <v>42874</v>
      </c>
      <c r="E1732" s="27">
        <v>502.14</v>
      </c>
      <c r="G1732" s="27" t="str">
        <f>VLOOKUP(C1732,W:Y,3,TRUE)</f>
        <v>May 17</v>
      </c>
      <c r="H1732" s="27">
        <f t="shared" si="27"/>
        <v>1731</v>
      </c>
      <c r="I1732" s="30" t="str">
        <f>IF(G1732='Check Register'!$E$1,H1732,"")</f>
        <v/>
      </c>
      <c r="J1732" s="16" t="str">
        <f>IFERROR(SMALL($I$2:$I$100001,H1732),"")</f>
        <v/>
      </c>
    </row>
    <row r="1733" spans="1:10" x14ac:dyDescent="0.3">
      <c r="A1733" t="s">
        <v>151</v>
      </c>
      <c r="B1733" t="s">
        <v>81</v>
      </c>
      <c r="C1733" s="7">
        <v>42874</v>
      </c>
      <c r="E1733" s="27">
        <v>189.3</v>
      </c>
      <c r="G1733" s="27" t="str">
        <f>VLOOKUP(C1733,W:Y,3,TRUE)</f>
        <v>May 17</v>
      </c>
      <c r="H1733" s="27">
        <f t="shared" si="27"/>
        <v>1732</v>
      </c>
      <c r="I1733" s="30" t="str">
        <f>IF(G1733='Check Register'!$E$1,H1733,"")</f>
        <v/>
      </c>
      <c r="J1733" s="16" t="str">
        <f>IFERROR(SMALL($I$2:$I$100001,H1733),"")</f>
        <v/>
      </c>
    </row>
    <row r="1734" spans="1:10" x14ac:dyDescent="0.3">
      <c r="A1734" t="s">
        <v>41</v>
      </c>
      <c r="B1734" t="s">
        <v>12</v>
      </c>
      <c r="C1734" s="7">
        <v>42874</v>
      </c>
      <c r="E1734" s="27">
        <v>215.52</v>
      </c>
      <c r="G1734" s="27" t="str">
        <f>VLOOKUP(C1734,W:Y,3,TRUE)</f>
        <v>May 17</v>
      </c>
      <c r="H1734" s="27">
        <f t="shared" si="27"/>
        <v>1733</v>
      </c>
      <c r="I1734" s="30" t="str">
        <f>IF(G1734='Check Register'!$E$1,H1734,"")</f>
        <v/>
      </c>
      <c r="J1734" s="16" t="str">
        <f>IFERROR(SMALL($I$2:$I$100001,H1734),"")</f>
        <v/>
      </c>
    </row>
    <row r="1735" spans="1:10" x14ac:dyDescent="0.3">
      <c r="A1735" t="s">
        <v>368</v>
      </c>
      <c r="B1735" t="s">
        <v>148</v>
      </c>
      <c r="C1735" s="7">
        <v>42874</v>
      </c>
      <c r="E1735" s="27">
        <v>40</v>
      </c>
      <c r="G1735" s="27" t="str">
        <f>VLOOKUP(C1735,W:Y,3,TRUE)</f>
        <v>May 17</v>
      </c>
      <c r="H1735" s="27">
        <f t="shared" si="27"/>
        <v>1734</v>
      </c>
      <c r="I1735" s="30" t="str">
        <f>IF(G1735='Check Register'!$E$1,H1735,"")</f>
        <v/>
      </c>
      <c r="J1735" s="16" t="str">
        <f>IFERROR(SMALL($I$2:$I$100001,H1735),"")</f>
        <v/>
      </c>
    </row>
    <row r="1736" spans="1:10" x14ac:dyDescent="0.3">
      <c r="A1736" t="s">
        <v>51</v>
      </c>
      <c r="B1736" t="s">
        <v>22</v>
      </c>
      <c r="C1736" s="7">
        <v>42874</v>
      </c>
      <c r="E1736" s="27">
        <v>140</v>
      </c>
      <c r="G1736" s="27" t="str">
        <f>VLOOKUP(C1736,W:Y,3,TRUE)</f>
        <v>May 17</v>
      </c>
      <c r="H1736" s="27">
        <f t="shared" si="27"/>
        <v>1735</v>
      </c>
      <c r="I1736" s="30" t="str">
        <f>IF(G1736='Check Register'!$E$1,H1736,"")</f>
        <v/>
      </c>
      <c r="J1736" s="16" t="str">
        <f>IFERROR(SMALL($I$2:$I$100001,H1736),"")</f>
        <v/>
      </c>
    </row>
    <row r="1737" spans="1:10" x14ac:dyDescent="0.3">
      <c r="A1737" t="s">
        <v>188</v>
      </c>
      <c r="B1737" t="s">
        <v>20</v>
      </c>
      <c r="C1737" s="7">
        <v>42874</v>
      </c>
      <c r="E1737" s="27">
        <v>8408.23</v>
      </c>
      <c r="G1737" s="27" t="str">
        <f>VLOOKUP(C1737,W:Y,3,TRUE)</f>
        <v>May 17</v>
      </c>
      <c r="H1737" s="27">
        <f t="shared" si="27"/>
        <v>1736</v>
      </c>
      <c r="I1737" s="30" t="str">
        <f>IF(G1737='Check Register'!$E$1,H1737,"")</f>
        <v/>
      </c>
      <c r="J1737" s="16" t="str">
        <f>IFERROR(SMALL($I$2:$I$100001,H1737),"")</f>
        <v/>
      </c>
    </row>
    <row r="1738" spans="1:10" x14ac:dyDescent="0.3">
      <c r="A1738" t="s">
        <v>54</v>
      </c>
      <c r="B1738" t="s">
        <v>35</v>
      </c>
      <c r="C1738" s="7">
        <v>42874</v>
      </c>
      <c r="E1738" s="27">
        <v>392</v>
      </c>
      <c r="G1738" s="27" t="str">
        <f>VLOOKUP(C1738,W:Y,3,TRUE)</f>
        <v>May 17</v>
      </c>
      <c r="H1738" s="27">
        <f t="shared" si="27"/>
        <v>1737</v>
      </c>
      <c r="I1738" s="30" t="str">
        <f>IF(G1738='Check Register'!$E$1,H1738,"")</f>
        <v/>
      </c>
      <c r="J1738" s="16" t="str">
        <f>IFERROR(SMALL($I$2:$I$100001,H1738),"")</f>
        <v/>
      </c>
    </row>
    <row r="1739" spans="1:10" x14ac:dyDescent="0.3">
      <c r="A1739" t="s">
        <v>155</v>
      </c>
      <c r="B1739" t="s">
        <v>8</v>
      </c>
      <c r="C1739" s="7">
        <v>42874</v>
      </c>
      <c r="E1739" s="27">
        <v>43.69</v>
      </c>
      <c r="G1739" s="27" t="str">
        <f>VLOOKUP(C1739,W:Y,3,TRUE)</f>
        <v>May 17</v>
      </c>
      <c r="H1739" s="27">
        <f t="shared" si="27"/>
        <v>1738</v>
      </c>
      <c r="I1739" s="30" t="str">
        <f>IF(G1739='Check Register'!$E$1,H1739,"")</f>
        <v/>
      </c>
      <c r="J1739" s="16" t="str">
        <f>IFERROR(SMALL($I$2:$I$100001,H1739),"")</f>
        <v/>
      </c>
    </row>
    <row r="1740" spans="1:10" x14ac:dyDescent="0.3">
      <c r="A1740" t="s">
        <v>304</v>
      </c>
      <c r="B1740" t="s">
        <v>127</v>
      </c>
      <c r="C1740" s="7">
        <v>42874</v>
      </c>
      <c r="E1740" s="27">
        <v>273.13</v>
      </c>
      <c r="G1740" s="27" t="str">
        <f>VLOOKUP(C1740,W:Y,3,TRUE)</f>
        <v>May 17</v>
      </c>
      <c r="H1740" s="27">
        <f t="shared" si="27"/>
        <v>1739</v>
      </c>
      <c r="I1740" s="30" t="str">
        <f>IF(G1740='Check Register'!$E$1,H1740,"")</f>
        <v/>
      </c>
      <c r="J1740" s="16" t="str">
        <f>IFERROR(SMALL($I$2:$I$100001,H1740),"")</f>
        <v/>
      </c>
    </row>
    <row r="1741" spans="1:10" x14ac:dyDescent="0.3">
      <c r="A1741" t="s">
        <v>113</v>
      </c>
      <c r="B1741" t="s">
        <v>12</v>
      </c>
      <c r="C1741" s="7">
        <v>42874</v>
      </c>
      <c r="E1741" s="27">
        <v>284.27</v>
      </c>
      <c r="G1741" s="27" t="str">
        <f>VLOOKUP(C1741,W:Y,3,TRUE)</f>
        <v>May 17</v>
      </c>
      <c r="H1741" s="27">
        <f t="shared" si="27"/>
        <v>1740</v>
      </c>
      <c r="I1741" s="30" t="str">
        <f>IF(G1741='Check Register'!$E$1,H1741,"")</f>
        <v/>
      </c>
      <c r="J1741" s="16" t="str">
        <f>IFERROR(SMALL($I$2:$I$100001,H1741),"")</f>
        <v/>
      </c>
    </row>
    <row r="1742" spans="1:10" x14ac:dyDescent="0.3">
      <c r="A1742" t="s">
        <v>55</v>
      </c>
      <c r="B1742" t="s">
        <v>100</v>
      </c>
      <c r="C1742" s="7">
        <v>42874</v>
      </c>
      <c r="E1742" s="27">
        <v>6593</v>
      </c>
      <c r="G1742" s="27" t="str">
        <f>VLOOKUP(C1742,W:Y,3,TRUE)</f>
        <v>May 17</v>
      </c>
      <c r="H1742" s="27">
        <f t="shared" si="27"/>
        <v>1741</v>
      </c>
      <c r="I1742" s="30" t="str">
        <f>IF(G1742='Check Register'!$E$1,H1742,"")</f>
        <v/>
      </c>
      <c r="J1742" s="16" t="str">
        <f>IFERROR(SMALL($I$2:$I$100001,H1742),"")</f>
        <v/>
      </c>
    </row>
    <row r="1743" spans="1:10" x14ac:dyDescent="0.3">
      <c r="A1743" t="s">
        <v>55</v>
      </c>
      <c r="B1743" t="s">
        <v>14</v>
      </c>
      <c r="C1743" s="7">
        <v>42874</v>
      </c>
      <c r="E1743" s="27">
        <v>35447.5</v>
      </c>
      <c r="G1743" s="27" t="str">
        <f>VLOOKUP(C1743,W:Y,3,TRUE)</f>
        <v>May 17</v>
      </c>
      <c r="H1743" s="27">
        <f t="shared" si="27"/>
        <v>1742</v>
      </c>
      <c r="I1743" s="30" t="str">
        <f>IF(G1743='Check Register'!$E$1,H1743,"")</f>
        <v/>
      </c>
      <c r="J1743" s="16" t="str">
        <f>IFERROR(SMALL($I$2:$I$100001,H1743),"")</f>
        <v/>
      </c>
    </row>
    <row r="1744" spans="1:10" x14ac:dyDescent="0.3">
      <c r="A1744" t="s">
        <v>116</v>
      </c>
      <c r="B1744" t="s">
        <v>45</v>
      </c>
      <c r="C1744" s="7">
        <v>42874</v>
      </c>
      <c r="E1744" s="27">
        <v>375.62</v>
      </c>
      <c r="G1744" s="27" t="str">
        <f>VLOOKUP(C1744,W:Y,3,TRUE)</f>
        <v>May 17</v>
      </c>
      <c r="H1744" s="27">
        <f t="shared" si="27"/>
        <v>1743</v>
      </c>
      <c r="I1744" s="30" t="str">
        <f>IF(G1744='Check Register'!$E$1,H1744,"")</f>
        <v/>
      </c>
      <c r="J1744" s="16" t="str">
        <f>IFERROR(SMALL($I$2:$I$100001,H1744),"")</f>
        <v/>
      </c>
    </row>
    <row r="1745" spans="1:10" x14ac:dyDescent="0.3">
      <c r="A1745" t="s">
        <v>57</v>
      </c>
      <c r="B1745" t="s">
        <v>85</v>
      </c>
      <c r="C1745" s="7">
        <v>42874</v>
      </c>
      <c r="E1745" s="27">
        <v>102.96</v>
      </c>
      <c r="G1745" s="27" t="str">
        <f>VLOOKUP(C1745,W:Y,3,TRUE)</f>
        <v>May 17</v>
      </c>
      <c r="H1745" s="27">
        <f t="shared" si="27"/>
        <v>1744</v>
      </c>
      <c r="I1745" s="30" t="str">
        <f>IF(G1745='Check Register'!$E$1,H1745,"")</f>
        <v/>
      </c>
      <c r="J1745" s="16" t="str">
        <f>IFERROR(SMALL($I$2:$I$100001,H1745),"")</f>
        <v/>
      </c>
    </row>
    <row r="1746" spans="1:10" x14ac:dyDescent="0.3">
      <c r="A1746" t="s">
        <v>63</v>
      </c>
      <c r="B1746" t="s">
        <v>22</v>
      </c>
      <c r="C1746" s="7">
        <v>42874</v>
      </c>
      <c r="E1746" s="27">
        <v>165</v>
      </c>
      <c r="G1746" s="27" t="str">
        <f>VLOOKUP(C1746,W:Y,3,TRUE)</f>
        <v>May 17</v>
      </c>
      <c r="H1746" s="27">
        <f t="shared" si="27"/>
        <v>1745</v>
      </c>
      <c r="I1746" s="30" t="str">
        <f>IF(G1746='Check Register'!$E$1,H1746,"")</f>
        <v/>
      </c>
      <c r="J1746" s="16" t="str">
        <f>IFERROR(SMALL($I$2:$I$100001,H1746),"")</f>
        <v/>
      </c>
    </row>
    <row r="1747" spans="1:10" x14ac:dyDescent="0.3">
      <c r="A1747" t="s">
        <v>190</v>
      </c>
      <c r="B1747" t="s">
        <v>180</v>
      </c>
      <c r="C1747" s="7">
        <v>42874</v>
      </c>
      <c r="E1747" s="27">
        <v>191</v>
      </c>
      <c r="G1747" s="27" t="str">
        <f>VLOOKUP(C1747,W:Y,3,TRUE)</f>
        <v>May 17</v>
      </c>
      <c r="H1747" s="27">
        <f t="shared" si="27"/>
        <v>1746</v>
      </c>
      <c r="I1747" s="30" t="str">
        <f>IF(G1747='Check Register'!$E$1,H1747,"")</f>
        <v/>
      </c>
      <c r="J1747" s="16" t="str">
        <f>IFERROR(SMALL($I$2:$I$100001,H1747),"")</f>
        <v/>
      </c>
    </row>
    <row r="1748" spans="1:10" x14ac:dyDescent="0.3">
      <c r="A1748" t="s">
        <v>369</v>
      </c>
      <c r="B1748" t="s">
        <v>39</v>
      </c>
      <c r="C1748" s="7">
        <v>42874</v>
      </c>
      <c r="E1748" s="27">
        <v>1068</v>
      </c>
      <c r="G1748" s="27" t="str">
        <f>VLOOKUP(C1748,W:Y,3,TRUE)</f>
        <v>May 17</v>
      </c>
      <c r="H1748" s="27">
        <f t="shared" si="27"/>
        <v>1747</v>
      </c>
      <c r="I1748" s="30" t="str">
        <f>IF(G1748='Check Register'!$E$1,H1748,"")</f>
        <v/>
      </c>
      <c r="J1748" s="16" t="str">
        <f>IFERROR(SMALL($I$2:$I$100001,H1748),"")</f>
        <v/>
      </c>
    </row>
    <row r="1749" spans="1:10" x14ac:dyDescent="0.3">
      <c r="A1749" t="s">
        <v>211</v>
      </c>
      <c r="B1749" t="s">
        <v>212</v>
      </c>
      <c r="C1749" s="7">
        <v>42874</v>
      </c>
      <c r="E1749" s="27">
        <v>197</v>
      </c>
      <c r="G1749" s="27" t="str">
        <f>VLOOKUP(C1749,W:Y,3,TRUE)</f>
        <v>May 17</v>
      </c>
      <c r="H1749" s="27">
        <f t="shared" si="27"/>
        <v>1748</v>
      </c>
      <c r="I1749" s="30" t="str">
        <f>IF(G1749='Check Register'!$E$1,H1749,"")</f>
        <v/>
      </c>
      <c r="J1749" s="16" t="str">
        <f>IFERROR(SMALL($I$2:$I$100001,H1749),"")</f>
        <v/>
      </c>
    </row>
    <row r="1750" spans="1:10" x14ac:dyDescent="0.3">
      <c r="A1750" t="s">
        <v>317</v>
      </c>
      <c r="B1750" t="s">
        <v>70</v>
      </c>
      <c r="C1750" s="7">
        <v>42874</v>
      </c>
      <c r="E1750" s="27">
        <v>290</v>
      </c>
      <c r="G1750" s="27" t="str">
        <f>VLOOKUP(C1750,W:Y,3,TRUE)</f>
        <v>May 17</v>
      </c>
      <c r="H1750" s="27">
        <f t="shared" si="27"/>
        <v>1749</v>
      </c>
      <c r="I1750" s="30" t="str">
        <f>IF(G1750='Check Register'!$E$1,H1750,"")</f>
        <v/>
      </c>
      <c r="J1750" s="16" t="str">
        <f>IFERROR(SMALL($I$2:$I$100001,H1750),"")</f>
        <v/>
      </c>
    </row>
    <row r="1751" spans="1:10" x14ac:dyDescent="0.3">
      <c r="A1751" t="s">
        <v>317</v>
      </c>
      <c r="B1751" t="s">
        <v>8</v>
      </c>
      <c r="C1751" s="7">
        <v>42874</v>
      </c>
      <c r="E1751" s="27">
        <v>531.86</v>
      </c>
      <c r="G1751" s="27" t="str">
        <f>VLOOKUP(C1751,W:Y,3,TRUE)</f>
        <v>May 17</v>
      </c>
      <c r="H1751" s="27">
        <f t="shared" si="27"/>
        <v>1750</v>
      </c>
      <c r="I1751" s="30" t="str">
        <f>IF(G1751='Check Register'!$E$1,H1751,"")</f>
        <v/>
      </c>
      <c r="J1751" s="16" t="str">
        <f>IFERROR(SMALL($I$2:$I$100001,H1751),"")</f>
        <v/>
      </c>
    </row>
    <row r="1752" spans="1:10" x14ac:dyDescent="0.3">
      <c r="A1752" t="s">
        <v>202</v>
      </c>
      <c r="B1752" t="s">
        <v>171</v>
      </c>
      <c r="C1752" s="7">
        <v>42874</v>
      </c>
      <c r="E1752" s="27">
        <v>3502.5</v>
      </c>
      <c r="G1752" s="27" t="str">
        <f>VLOOKUP(C1752,W:Y,3,TRUE)</f>
        <v>May 17</v>
      </c>
      <c r="H1752" s="27">
        <f t="shared" si="27"/>
        <v>1751</v>
      </c>
      <c r="I1752" s="30" t="str">
        <f>IF(G1752='Check Register'!$E$1,H1752,"")</f>
        <v/>
      </c>
      <c r="J1752" s="16" t="str">
        <f>IFERROR(SMALL($I$2:$I$100001,H1752),"")</f>
        <v/>
      </c>
    </row>
    <row r="1753" spans="1:10" x14ac:dyDescent="0.3">
      <c r="A1753" t="s">
        <v>71</v>
      </c>
      <c r="B1753" t="s">
        <v>12</v>
      </c>
      <c r="C1753" s="7">
        <v>42874</v>
      </c>
      <c r="E1753" s="27">
        <v>78.150000000000006</v>
      </c>
      <c r="G1753" s="27" t="str">
        <f>VLOOKUP(C1753,W:Y,3,TRUE)</f>
        <v>May 17</v>
      </c>
      <c r="H1753" s="27">
        <f t="shared" si="27"/>
        <v>1752</v>
      </c>
      <c r="I1753" s="30" t="str">
        <f>IF(G1753='Check Register'!$E$1,H1753,"")</f>
        <v/>
      </c>
      <c r="J1753" s="16" t="str">
        <f>IFERROR(SMALL($I$2:$I$100001,H1753),"")</f>
        <v/>
      </c>
    </row>
    <row r="1754" spans="1:10" x14ac:dyDescent="0.3">
      <c r="A1754" t="s">
        <v>74</v>
      </c>
      <c r="B1754" t="s">
        <v>45</v>
      </c>
      <c r="C1754" s="7">
        <v>42874</v>
      </c>
      <c r="E1754" s="27">
        <v>45.83</v>
      </c>
      <c r="G1754" s="27" t="str">
        <f>VLOOKUP(C1754,W:Y,3,TRUE)</f>
        <v>May 17</v>
      </c>
      <c r="H1754" s="27">
        <f t="shared" si="27"/>
        <v>1753</v>
      </c>
      <c r="I1754" s="30" t="str">
        <f>IF(G1754='Check Register'!$E$1,H1754,"")</f>
        <v/>
      </c>
      <c r="J1754" s="16" t="str">
        <f>IFERROR(SMALL($I$2:$I$100001,H1754),"")</f>
        <v/>
      </c>
    </row>
    <row r="1755" spans="1:10" x14ac:dyDescent="0.3">
      <c r="A1755" t="s">
        <v>165</v>
      </c>
      <c r="B1755" t="s">
        <v>8</v>
      </c>
      <c r="C1755" s="7">
        <v>42874</v>
      </c>
      <c r="E1755" s="27">
        <v>321.26</v>
      </c>
      <c r="G1755" s="27" t="str">
        <f>VLOOKUP(C1755,W:Y,3,TRUE)</f>
        <v>May 17</v>
      </c>
      <c r="H1755" s="27">
        <f t="shared" si="27"/>
        <v>1754</v>
      </c>
      <c r="I1755" s="30" t="str">
        <f>IF(G1755='Check Register'!$E$1,H1755,"")</f>
        <v/>
      </c>
      <c r="J1755" s="16" t="str">
        <f>IFERROR(SMALL($I$2:$I$100001,H1755),"")</f>
        <v/>
      </c>
    </row>
    <row r="1756" spans="1:10" x14ac:dyDescent="0.3">
      <c r="A1756" t="s">
        <v>76</v>
      </c>
      <c r="B1756" t="s">
        <v>166</v>
      </c>
      <c r="C1756" s="7">
        <v>42874</v>
      </c>
      <c r="E1756" s="27">
        <v>4121.88</v>
      </c>
      <c r="G1756" s="27" t="str">
        <f>VLOOKUP(C1756,W:Y,3,TRUE)</f>
        <v>May 17</v>
      </c>
      <c r="H1756" s="27">
        <f t="shared" si="27"/>
        <v>1755</v>
      </c>
      <c r="I1756" s="30" t="str">
        <f>IF(G1756='Check Register'!$E$1,H1756,"")</f>
        <v/>
      </c>
      <c r="J1756" s="16" t="str">
        <f>IFERROR(SMALL($I$2:$I$100001,H1756),"")</f>
        <v/>
      </c>
    </row>
    <row r="1757" spans="1:10" x14ac:dyDescent="0.3">
      <c r="A1757" t="s">
        <v>76</v>
      </c>
      <c r="B1757" t="s">
        <v>77</v>
      </c>
      <c r="C1757" s="7">
        <v>42874</v>
      </c>
      <c r="E1757" s="27">
        <v>1000</v>
      </c>
      <c r="G1757" s="27" t="str">
        <f>VLOOKUP(C1757,W:Y,3,TRUE)</f>
        <v>May 17</v>
      </c>
      <c r="H1757" s="27">
        <f t="shared" si="27"/>
        <v>1756</v>
      </c>
      <c r="I1757" s="30" t="str">
        <f>IF(G1757='Check Register'!$E$1,H1757,"")</f>
        <v/>
      </c>
      <c r="J1757" s="16" t="str">
        <f>IFERROR(SMALL($I$2:$I$100001,H1757),"")</f>
        <v/>
      </c>
    </row>
    <row r="1758" spans="1:10" x14ac:dyDescent="0.3">
      <c r="A1758" t="s">
        <v>170</v>
      </c>
      <c r="B1758" t="s">
        <v>171</v>
      </c>
      <c r="C1758" s="7">
        <v>42874</v>
      </c>
      <c r="E1758" s="27">
        <v>319.89999999999998</v>
      </c>
      <c r="G1758" s="27" t="str">
        <f>VLOOKUP(C1758,W:Y,3,TRUE)</f>
        <v>May 17</v>
      </c>
      <c r="H1758" s="27">
        <f t="shared" si="27"/>
        <v>1757</v>
      </c>
      <c r="I1758" s="30" t="str">
        <f>IF(G1758='Check Register'!$E$1,H1758,"")</f>
        <v/>
      </c>
      <c r="J1758" s="16" t="str">
        <f>IFERROR(SMALL($I$2:$I$100001,H1758),"")</f>
        <v/>
      </c>
    </row>
    <row r="1759" spans="1:10" x14ac:dyDescent="0.3">
      <c r="A1759" t="s">
        <v>82</v>
      </c>
      <c r="B1759" t="s">
        <v>11</v>
      </c>
      <c r="C1759" s="7">
        <v>42874</v>
      </c>
      <c r="E1759" s="27">
        <v>1127.55</v>
      </c>
      <c r="G1759" s="27" t="str">
        <f>VLOOKUP(C1759,W:Y,3,TRUE)</f>
        <v>May 17</v>
      </c>
      <c r="H1759" s="27">
        <f t="shared" si="27"/>
        <v>1758</v>
      </c>
      <c r="I1759" s="30" t="str">
        <f>IF(G1759='Check Register'!$E$1,H1759,"")</f>
        <v/>
      </c>
      <c r="J1759" s="16" t="str">
        <f>IFERROR(SMALL($I$2:$I$100001,H1759),"")</f>
        <v/>
      </c>
    </row>
    <row r="1760" spans="1:10" x14ac:dyDescent="0.3">
      <c r="A1760" t="s">
        <v>232</v>
      </c>
      <c r="B1760" t="s">
        <v>85</v>
      </c>
      <c r="C1760" s="7">
        <v>42874</v>
      </c>
      <c r="E1760" s="27">
        <v>2409</v>
      </c>
      <c r="G1760" s="27" t="str">
        <f>VLOOKUP(C1760,W:Y,3,TRUE)</f>
        <v>May 17</v>
      </c>
      <c r="H1760" s="27">
        <f t="shared" si="27"/>
        <v>1759</v>
      </c>
      <c r="I1760" s="30" t="str">
        <f>IF(G1760='Check Register'!$E$1,H1760,"")</f>
        <v/>
      </c>
      <c r="J1760" s="16" t="str">
        <f>IFERROR(SMALL($I$2:$I$100001,H1760),"")</f>
        <v/>
      </c>
    </row>
    <row r="1761" spans="1:10" x14ac:dyDescent="0.3">
      <c r="A1761" t="s">
        <v>84</v>
      </c>
      <c r="B1761" t="s">
        <v>85</v>
      </c>
      <c r="C1761" s="7">
        <v>42874</v>
      </c>
      <c r="E1761" s="27">
        <v>1329.3</v>
      </c>
      <c r="G1761" s="27" t="str">
        <f>VLOOKUP(C1761,W:Y,3,TRUE)</f>
        <v>May 17</v>
      </c>
      <c r="H1761" s="27">
        <f t="shared" si="27"/>
        <v>1760</v>
      </c>
      <c r="I1761" s="30" t="str">
        <f>IF(G1761='Check Register'!$E$1,H1761,"")</f>
        <v/>
      </c>
      <c r="J1761" s="16" t="str">
        <f>IFERROR(SMALL($I$2:$I$100001,H1761),"")</f>
        <v/>
      </c>
    </row>
    <row r="1762" spans="1:10" x14ac:dyDescent="0.3">
      <c r="A1762" t="s">
        <v>172</v>
      </c>
      <c r="B1762" t="s">
        <v>8</v>
      </c>
      <c r="C1762" s="7">
        <v>42881</v>
      </c>
      <c r="E1762" s="27">
        <v>100</v>
      </c>
      <c r="G1762" s="27" t="str">
        <f>VLOOKUP(C1762,W:Y,3,TRUE)</f>
        <v>May 17</v>
      </c>
      <c r="H1762" s="27">
        <f t="shared" si="27"/>
        <v>1761</v>
      </c>
      <c r="I1762" s="30" t="str">
        <f>IF(G1762='Check Register'!$E$1,H1762,"")</f>
        <v/>
      </c>
      <c r="J1762" s="16" t="str">
        <f>IFERROR(SMALL($I$2:$I$100001,H1762),"")</f>
        <v/>
      </c>
    </row>
    <row r="1763" spans="1:10" x14ac:dyDescent="0.3">
      <c r="A1763" t="s">
        <v>10</v>
      </c>
      <c r="B1763" t="s">
        <v>11</v>
      </c>
      <c r="C1763" s="7">
        <v>42881</v>
      </c>
      <c r="E1763" s="27">
        <v>290.3</v>
      </c>
      <c r="G1763" s="27" t="str">
        <f>VLOOKUP(C1763,W:Y,3,TRUE)</f>
        <v>May 17</v>
      </c>
      <c r="H1763" s="27">
        <f t="shared" si="27"/>
        <v>1762</v>
      </c>
      <c r="I1763" s="30" t="str">
        <f>IF(G1763='Check Register'!$E$1,H1763,"")</f>
        <v/>
      </c>
      <c r="J1763" s="16" t="str">
        <f>IFERROR(SMALL($I$2:$I$100001,H1763),"")</f>
        <v/>
      </c>
    </row>
    <row r="1764" spans="1:10" x14ac:dyDescent="0.3">
      <c r="A1764" t="s">
        <v>10</v>
      </c>
      <c r="B1764" t="s">
        <v>127</v>
      </c>
      <c r="C1764" s="7">
        <v>42881</v>
      </c>
      <c r="E1764" s="27">
        <v>221.77</v>
      </c>
      <c r="G1764" s="27" t="str">
        <f>VLOOKUP(C1764,W:Y,3,TRUE)</f>
        <v>May 17</v>
      </c>
      <c r="H1764" s="27">
        <f t="shared" si="27"/>
        <v>1763</v>
      </c>
      <c r="I1764" s="30" t="str">
        <f>IF(G1764='Check Register'!$E$1,H1764,"")</f>
        <v/>
      </c>
      <c r="J1764" s="16" t="str">
        <f>IFERROR(SMALL($I$2:$I$100001,H1764),"")</f>
        <v/>
      </c>
    </row>
    <row r="1765" spans="1:10" x14ac:dyDescent="0.3">
      <c r="A1765" t="s">
        <v>132</v>
      </c>
      <c r="B1765" t="s">
        <v>20</v>
      </c>
      <c r="C1765" s="7">
        <v>42881</v>
      </c>
      <c r="E1765" s="27">
        <v>114.81</v>
      </c>
      <c r="G1765" s="27" t="str">
        <f>VLOOKUP(C1765,W:Y,3,TRUE)</f>
        <v>May 17</v>
      </c>
      <c r="H1765" s="27">
        <f t="shared" si="27"/>
        <v>1764</v>
      </c>
      <c r="I1765" s="30" t="str">
        <f>IF(G1765='Check Register'!$E$1,H1765,"")</f>
        <v/>
      </c>
      <c r="J1765" s="16" t="str">
        <f>IFERROR(SMALL($I$2:$I$100001,H1765),"")</f>
        <v/>
      </c>
    </row>
    <row r="1766" spans="1:10" x14ac:dyDescent="0.3">
      <c r="A1766" t="s">
        <v>286</v>
      </c>
      <c r="B1766" t="s">
        <v>70</v>
      </c>
      <c r="C1766" s="7">
        <v>42881</v>
      </c>
      <c r="E1766" s="27">
        <v>361.62</v>
      </c>
      <c r="G1766" s="27" t="str">
        <f>VLOOKUP(C1766,W:Y,3,TRUE)</f>
        <v>May 17</v>
      </c>
      <c r="H1766" s="27">
        <f t="shared" si="27"/>
        <v>1765</v>
      </c>
      <c r="I1766" s="30" t="str">
        <f>IF(G1766='Check Register'!$E$1,H1766,"")</f>
        <v/>
      </c>
      <c r="J1766" s="16" t="str">
        <f>IFERROR(SMALL($I$2:$I$100001,H1766),"")</f>
        <v/>
      </c>
    </row>
    <row r="1767" spans="1:10" x14ac:dyDescent="0.3">
      <c r="A1767" t="s">
        <v>133</v>
      </c>
      <c r="B1767" t="s">
        <v>70</v>
      </c>
      <c r="C1767" s="7">
        <v>42881</v>
      </c>
      <c r="E1767" s="27">
        <v>25.5</v>
      </c>
      <c r="G1767" s="27" t="str">
        <f>VLOOKUP(C1767,W:Y,3,TRUE)</f>
        <v>May 17</v>
      </c>
      <c r="H1767" s="27">
        <f t="shared" si="27"/>
        <v>1766</v>
      </c>
      <c r="I1767" s="30" t="str">
        <f>IF(G1767='Check Register'!$E$1,H1767,"")</f>
        <v/>
      </c>
      <c r="J1767" s="16" t="str">
        <f>IFERROR(SMALL($I$2:$I$100001,H1767),"")</f>
        <v/>
      </c>
    </row>
    <row r="1768" spans="1:10" x14ac:dyDescent="0.3">
      <c r="A1768" t="s">
        <v>133</v>
      </c>
      <c r="B1768" t="s">
        <v>8</v>
      </c>
      <c r="C1768" s="7">
        <v>42881</v>
      </c>
      <c r="E1768" s="27">
        <v>4460.71</v>
      </c>
      <c r="G1768" s="27" t="str">
        <f>VLOOKUP(C1768,W:Y,3,TRUE)</f>
        <v>May 17</v>
      </c>
      <c r="H1768" s="27">
        <f t="shared" si="27"/>
        <v>1767</v>
      </c>
      <c r="I1768" s="30" t="str">
        <f>IF(G1768='Check Register'!$E$1,H1768,"")</f>
        <v/>
      </c>
      <c r="J1768" s="16" t="str">
        <f>IFERROR(SMALL($I$2:$I$100001,H1768),"")</f>
        <v/>
      </c>
    </row>
    <row r="1769" spans="1:10" x14ac:dyDescent="0.3">
      <c r="A1769" t="s">
        <v>357</v>
      </c>
      <c r="B1769" t="s">
        <v>14</v>
      </c>
      <c r="C1769" s="7">
        <v>42881</v>
      </c>
      <c r="E1769" s="27">
        <v>2467.44</v>
      </c>
      <c r="G1769" s="27" t="str">
        <f>VLOOKUP(C1769,W:Y,3,TRUE)</f>
        <v>May 17</v>
      </c>
      <c r="H1769" s="27">
        <f t="shared" si="27"/>
        <v>1768</v>
      </c>
      <c r="I1769" s="30" t="str">
        <f>IF(G1769='Check Register'!$E$1,H1769,"")</f>
        <v/>
      </c>
      <c r="J1769" s="16" t="str">
        <f>IFERROR(SMALL($I$2:$I$100001,H1769),"")</f>
        <v/>
      </c>
    </row>
    <row r="1770" spans="1:10" x14ac:dyDescent="0.3">
      <c r="A1770" t="s">
        <v>175</v>
      </c>
      <c r="B1770" t="s">
        <v>43</v>
      </c>
      <c r="C1770" s="7">
        <v>42881</v>
      </c>
      <c r="E1770" s="27">
        <v>367.88</v>
      </c>
      <c r="G1770" s="27" t="str">
        <f>VLOOKUP(C1770,W:Y,3,TRUE)</f>
        <v>May 17</v>
      </c>
      <c r="H1770" s="27">
        <f t="shared" si="27"/>
        <v>1769</v>
      </c>
      <c r="I1770" s="30" t="str">
        <f>IF(G1770='Check Register'!$E$1,H1770,"")</f>
        <v/>
      </c>
      <c r="J1770" s="16" t="str">
        <f>IFERROR(SMALL($I$2:$I$100001,H1770),"")</f>
        <v/>
      </c>
    </row>
    <row r="1771" spans="1:10" x14ac:dyDescent="0.3">
      <c r="A1771" t="s">
        <v>175</v>
      </c>
      <c r="B1771" t="s">
        <v>45</v>
      </c>
      <c r="C1771" s="7">
        <v>42881</v>
      </c>
      <c r="E1771" s="27">
        <v>98.59</v>
      </c>
      <c r="G1771" s="27" t="str">
        <f>VLOOKUP(C1771,W:Y,3,TRUE)</f>
        <v>May 17</v>
      </c>
      <c r="H1771" s="27">
        <f t="shared" si="27"/>
        <v>1770</v>
      </c>
      <c r="I1771" s="30" t="str">
        <f>IF(G1771='Check Register'!$E$1,H1771,"")</f>
        <v/>
      </c>
      <c r="J1771" s="16" t="str">
        <f>IFERROR(SMALL($I$2:$I$100001,H1771),"")</f>
        <v/>
      </c>
    </row>
    <row r="1772" spans="1:10" x14ac:dyDescent="0.3">
      <c r="A1772" t="s">
        <v>137</v>
      </c>
      <c r="B1772" t="s">
        <v>18</v>
      </c>
      <c r="C1772" s="7">
        <v>42881</v>
      </c>
      <c r="E1772" s="27">
        <v>2192.1999999999998</v>
      </c>
      <c r="G1772" s="27" t="str">
        <f>VLOOKUP(C1772,W:Y,3,TRUE)</f>
        <v>May 17</v>
      </c>
      <c r="H1772" s="27">
        <f t="shared" si="27"/>
        <v>1771</v>
      </c>
      <c r="I1772" s="30" t="str">
        <f>IF(G1772='Check Register'!$E$1,H1772,"")</f>
        <v/>
      </c>
      <c r="J1772" s="16" t="str">
        <f>IFERROR(SMALL($I$2:$I$100001,H1772),"")</f>
        <v/>
      </c>
    </row>
    <row r="1773" spans="1:10" x14ac:dyDescent="0.3">
      <c r="A1773" t="s">
        <v>338</v>
      </c>
      <c r="B1773" t="s">
        <v>16</v>
      </c>
      <c r="C1773" s="7">
        <v>42881</v>
      </c>
      <c r="E1773" s="27">
        <v>51.56</v>
      </c>
      <c r="G1773" s="27" t="str">
        <f>VLOOKUP(C1773,W:Y,3,TRUE)</f>
        <v>May 17</v>
      </c>
      <c r="H1773" s="27">
        <f t="shared" si="27"/>
        <v>1772</v>
      </c>
      <c r="I1773" s="30" t="str">
        <f>IF(G1773='Check Register'!$E$1,H1773,"")</f>
        <v/>
      </c>
      <c r="J1773" s="16" t="str">
        <f>IFERROR(SMALL($I$2:$I$100001,H1773),"")</f>
        <v/>
      </c>
    </row>
    <row r="1774" spans="1:10" x14ac:dyDescent="0.3">
      <c r="A1774" t="s">
        <v>370</v>
      </c>
      <c r="B1774" t="s">
        <v>14</v>
      </c>
      <c r="C1774" s="7">
        <v>42881</v>
      </c>
      <c r="E1774" s="27">
        <v>16900</v>
      </c>
      <c r="G1774" s="27" t="str">
        <f>VLOOKUP(C1774,W:Y,3,TRUE)</f>
        <v>May 17</v>
      </c>
      <c r="H1774" s="27">
        <f t="shared" si="27"/>
        <v>1773</v>
      </c>
      <c r="I1774" s="30" t="str">
        <f>IF(G1774='Check Register'!$E$1,H1774,"")</f>
        <v/>
      </c>
      <c r="J1774" s="16" t="str">
        <f>IFERROR(SMALL($I$2:$I$100001,H1774),"")</f>
        <v/>
      </c>
    </row>
    <row r="1775" spans="1:10" x14ac:dyDescent="0.3">
      <c r="A1775" t="s">
        <v>221</v>
      </c>
      <c r="B1775" t="s">
        <v>8</v>
      </c>
      <c r="C1775" s="7">
        <v>42881</v>
      </c>
      <c r="E1775" s="27">
        <v>160.80000000000001</v>
      </c>
      <c r="G1775" s="27" t="str">
        <f>VLOOKUP(C1775,W:Y,3,TRUE)</f>
        <v>May 17</v>
      </c>
      <c r="H1775" s="27">
        <f t="shared" si="27"/>
        <v>1774</v>
      </c>
      <c r="I1775" s="30" t="str">
        <f>IF(G1775='Check Register'!$E$1,H1775,"")</f>
        <v/>
      </c>
      <c r="J1775" s="16" t="str">
        <f>IFERROR(SMALL($I$2:$I$100001,H1775),"")</f>
        <v/>
      </c>
    </row>
    <row r="1776" spans="1:10" x14ac:dyDescent="0.3">
      <c r="A1776" t="s">
        <v>140</v>
      </c>
      <c r="B1776" t="s">
        <v>28</v>
      </c>
      <c r="C1776" s="7">
        <v>42881</v>
      </c>
      <c r="E1776" s="27">
        <v>230694</v>
      </c>
      <c r="G1776" s="27" t="str">
        <f>VLOOKUP(C1776,W:Y,3,TRUE)</f>
        <v>May 17</v>
      </c>
      <c r="H1776" s="27">
        <f t="shared" si="27"/>
        <v>1775</v>
      </c>
      <c r="I1776" s="30" t="str">
        <f>IF(G1776='Check Register'!$E$1,H1776,"")</f>
        <v/>
      </c>
      <c r="J1776" s="16" t="str">
        <f>IFERROR(SMALL($I$2:$I$100001,H1776),"")</f>
        <v/>
      </c>
    </row>
    <row r="1777" spans="1:10" x14ac:dyDescent="0.3">
      <c r="A1777" t="s">
        <v>140</v>
      </c>
      <c r="B1777" t="s">
        <v>210</v>
      </c>
      <c r="C1777" s="7">
        <v>42881</v>
      </c>
      <c r="E1777" s="27">
        <v>509.44</v>
      </c>
      <c r="G1777" s="27" t="str">
        <f>VLOOKUP(C1777,W:Y,3,TRUE)</f>
        <v>May 17</v>
      </c>
      <c r="H1777" s="27">
        <f t="shared" si="27"/>
        <v>1776</v>
      </c>
      <c r="I1777" s="30" t="str">
        <f>IF(G1777='Check Register'!$E$1,H1777,"")</f>
        <v/>
      </c>
      <c r="J1777" s="16" t="str">
        <f>IFERROR(SMALL($I$2:$I$100001,H1777),"")</f>
        <v/>
      </c>
    </row>
    <row r="1778" spans="1:10" x14ac:dyDescent="0.3">
      <c r="A1778" t="s">
        <v>241</v>
      </c>
      <c r="B1778" t="s">
        <v>131</v>
      </c>
      <c r="C1778" s="7">
        <v>42881</v>
      </c>
      <c r="E1778" s="27">
        <v>341.6</v>
      </c>
      <c r="G1778" s="27" t="str">
        <f>VLOOKUP(C1778,W:Y,3,TRUE)</f>
        <v>May 17</v>
      </c>
      <c r="H1778" s="27">
        <f t="shared" si="27"/>
        <v>1777</v>
      </c>
      <c r="I1778" s="30" t="str">
        <f>IF(G1778='Check Register'!$E$1,H1778,"")</f>
        <v/>
      </c>
      <c r="J1778" s="16" t="str">
        <f>IFERROR(SMALL($I$2:$I$100001,H1778),"")</f>
        <v/>
      </c>
    </row>
    <row r="1779" spans="1:10" x14ac:dyDescent="0.3">
      <c r="A1779" t="s">
        <v>241</v>
      </c>
      <c r="B1779" t="s">
        <v>16</v>
      </c>
      <c r="C1779" s="7">
        <v>42881</v>
      </c>
      <c r="E1779" s="27">
        <v>28.25</v>
      </c>
      <c r="G1779" s="27" t="str">
        <f>VLOOKUP(C1779,W:Y,3,TRUE)</f>
        <v>May 17</v>
      </c>
      <c r="H1779" s="27">
        <f t="shared" si="27"/>
        <v>1778</v>
      </c>
      <c r="I1779" s="30" t="str">
        <f>IF(G1779='Check Register'!$E$1,H1779,"")</f>
        <v/>
      </c>
      <c r="J1779" s="16" t="str">
        <f>IFERROR(SMALL($I$2:$I$100001,H1779),"")</f>
        <v/>
      </c>
    </row>
    <row r="1780" spans="1:10" x14ac:dyDescent="0.3">
      <c r="A1780" t="s">
        <v>101</v>
      </c>
      <c r="B1780" t="s">
        <v>102</v>
      </c>
      <c r="C1780" s="7">
        <v>42881</v>
      </c>
      <c r="E1780" s="27">
        <v>10822.5</v>
      </c>
      <c r="G1780" s="27" t="str">
        <f>VLOOKUP(C1780,W:Y,3,TRUE)</f>
        <v>May 17</v>
      </c>
      <c r="H1780" s="27">
        <f t="shared" si="27"/>
        <v>1779</v>
      </c>
      <c r="I1780" s="30" t="str">
        <f>IF(G1780='Check Register'!$E$1,H1780,"")</f>
        <v/>
      </c>
      <c r="J1780" s="16" t="str">
        <f>IFERROR(SMALL($I$2:$I$100001,H1780),"")</f>
        <v/>
      </c>
    </row>
    <row r="1781" spans="1:10" x14ac:dyDescent="0.3">
      <c r="A1781" t="s">
        <v>34</v>
      </c>
      <c r="B1781" t="s">
        <v>35</v>
      </c>
      <c r="C1781" s="7">
        <v>42881</v>
      </c>
      <c r="E1781" s="27">
        <v>195</v>
      </c>
      <c r="G1781" s="27" t="str">
        <f>VLOOKUP(C1781,W:Y,3,TRUE)</f>
        <v>May 17</v>
      </c>
      <c r="H1781" s="27">
        <f t="shared" si="27"/>
        <v>1780</v>
      </c>
      <c r="I1781" s="30" t="str">
        <f>IF(G1781='Check Register'!$E$1,H1781,"")</f>
        <v/>
      </c>
      <c r="J1781" s="16" t="str">
        <f>IFERROR(SMALL($I$2:$I$100001,H1781),"")</f>
        <v/>
      </c>
    </row>
    <row r="1782" spans="1:10" x14ac:dyDescent="0.3">
      <c r="A1782" t="s">
        <v>197</v>
      </c>
      <c r="B1782" t="s">
        <v>43</v>
      </c>
      <c r="C1782" s="7">
        <v>42881</v>
      </c>
      <c r="E1782" s="27">
        <v>3109</v>
      </c>
      <c r="G1782" s="27" t="str">
        <f>VLOOKUP(C1782,W:Y,3,TRUE)</f>
        <v>May 17</v>
      </c>
      <c r="H1782" s="27">
        <f t="shared" si="27"/>
        <v>1781</v>
      </c>
      <c r="I1782" s="30" t="str">
        <f>IF(G1782='Check Register'!$E$1,H1782,"")</f>
        <v/>
      </c>
      <c r="J1782" s="16" t="str">
        <f>IFERROR(SMALL($I$2:$I$100001,H1782),"")</f>
        <v/>
      </c>
    </row>
    <row r="1783" spans="1:10" x14ac:dyDescent="0.3">
      <c r="A1783" t="s">
        <v>371</v>
      </c>
      <c r="B1783" t="s">
        <v>8</v>
      </c>
      <c r="C1783" s="7">
        <v>42881</v>
      </c>
      <c r="E1783" s="27">
        <v>998.78</v>
      </c>
      <c r="G1783" s="27" t="str">
        <f>VLOOKUP(C1783,W:Y,3,TRUE)</f>
        <v>May 17</v>
      </c>
      <c r="H1783" s="27">
        <f t="shared" si="27"/>
        <v>1782</v>
      </c>
      <c r="I1783" s="30" t="str">
        <f>IF(G1783='Check Register'!$E$1,H1783,"")</f>
        <v/>
      </c>
      <c r="J1783" s="16" t="str">
        <f>IFERROR(SMALL($I$2:$I$100001,H1783),"")</f>
        <v/>
      </c>
    </row>
    <row r="1784" spans="1:10" x14ac:dyDescent="0.3">
      <c r="A1784" t="s">
        <v>146</v>
      </c>
      <c r="B1784" t="s">
        <v>8</v>
      </c>
      <c r="C1784" s="7">
        <v>42881</v>
      </c>
      <c r="E1784" s="27">
        <v>1726.9</v>
      </c>
      <c r="G1784" s="27" t="str">
        <f>VLOOKUP(C1784,W:Y,3,TRUE)</f>
        <v>May 17</v>
      </c>
      <c r="H1784" s="27">
        <f t="shared" si="27"/>
        <v>1783</v>
      </c>
      <c r="I1784" s="30" t="str">
        <f>IF(G1784='Check Register'!$E$1,H1784,"")</f>
        <v/>
      </c>
      <c r="J1784" s="16" t="str">
        <f>IFERROR(SMALL($I$2:$I$100001,H1784),"")</f>
        <v/>
      </c>
    </row>
    <row r="1785" spans="1:10" x14ac:dyDescent="0.3">
      <c r="A1785" t="s">
        <v>372</v>
      </c>
      <c r="B1785" t="s">
        <v>14</v>
      </c>
      <c r="C1785" s="7">
        <v>42881</v>
      </c>
      <c r="E1785" s="27">
        <v>18425</v>
      </c>
      <c r="G1785" s="27" t="str">
        <f>VLOOKUP(C1785,W:Y,3,TRUE)</f>
        <v>May 17</v>
      </c>
      <c r="H1785" s="27">
        <f t="shared" si="27"/>
        <v>1784</v>
      </c>
      <c r="I1785" s="30" t="str">
        <f>IF(G1785='Check Register'!$E$1,H1785,"")</f>
        <v/>
      </c>
      <c r="J1785" s="16" t="str">
        <f>IFERROR(SMALL($I$2:$I$100001,H1785),"")</f>
        <v/>
      </c>
    </row>
    <row r="1786" spans="1:10" x14ac:dyDescent="0.3">
      <c r="A1786" t="s">
        <v>103</v>
      </c>
      <c r="B1786" t="s">
        <v>85</v>
      </c>
      <c r="C1786" s="7">
        <v>42881</v>
      </c>
      <c r="E1786" s="27">
        <v>500.3</v>
      </c>
      <c r="G1786" s="27" t="str">
        <f>VLOOKUP(C1786,W:Y,3,TRUE)</f>
        <v>May 17</v>
      </c>
      <c r="H1786" s="27">
        <f t="shared" si="27"/>
        <v>1785</v>
      </c>
      <c r="I1786" s="30" t="str">
        <f>IF(G1786='Check Register'!$E$1,H1786,"")</f>
        <v/>
      </c>
      <c r="J1786" s="16" t="str">
        <f>IFERROR(SMALL($I$2:$I$100001,H1786),"")</f>
        <v/>
      </c>
    </row>
    <row r="1787" spans="1:10" x14ac:dyDescent="0.3">
      <c r="A1787" t="s">
        <v>198</v>
      </c>
      <c r="B1787" t="s">
        <v>14</v>
      </c>
      <c r="C1787" s="7">
        <v>42881</v>
      </c>
      <c r="E1787" s="27">
        <v>3000</v>
      </c>
      <c r="G1787" s="27" t="str">
        <f>VLOOKUP(C1787,W:Y,3,TRUE)</f>
        <v>May 17</v>
      </c>
      <c r="H1787" s="27">
        <f t="shared" si="27"/>
        <v>1786</v>
      </c>
      <c r="I1787" s="30" t="str">
        <f>IF(G1787='Check Register'!$E$1,H1787,"")</f>
        <v/>
      </c>
      <c r="J1787" s="16" t="str">
        <f>IFERROR(SMALL($I$2:$I$100001,H1787),"")</f>
        <v/>
      </c>
    </row>
    <row r="1788" spans="1:10" x14ac:dyDescent="0.3">
      <c r="A1788" t="s">
        <v>185</v>
      </c>
      <c r="B1788" t="s">
        <v>28</v>
      </c>
      <c r="C1788" s="7">
        <v>42881</v>
      </c>
      <c r="E1788" s="27">
        <v>4883.09</v>
      </c>
      <c r="G1788" s="27" t="str">
        <f>VLOOKUP(C1788,W:Y,3,TRUE)</f>
        <v>May 17</v>
      </c>
      <c r="H1788" s="27">
        <f t="shared" si="27"/>
        <v>1787</v>
      </c>
      <c r="I1788" s="30" t="str">
        <f>IF(G1788='Check Register'!$E$1,H1788,"")</f>
        <v/>
      </c>
      <c r="J1788" s="16" t="str">
        <f>IFERROR(SMALL($I$2:$I$100001,H1788),"")</f>
        <v/>
      </c>
    </row>
    <row r="1789" spans="1:10" x14ac:dyDescent="0.3">
      <c r="A1789" t="s">
        <v>288</v>
      </c>
      <c r="B1789" t="s">
        <v>14</v>
      </c>
      <c r="C1789" s="7">
        <v>42881</v>
      </c>
      <c r="E1789" s="27">
        <v>2041.66</v>
      </c>
      <c r="G1789" s="27" t="str">
        <f>VLOOKUP(C1789,W:Y,3,TRUE)</f>
        <v>May 17</v>
      </c>
      <c r="H1789" s="27">
        <f t="shared" si="27"/>
        <v>1788</v>
      </c>
      <c r="I1789" s="30" t="str">
        <f>IF(G1789='Check Register'!$E$1,H1789,"")</f>
        <v/>
      </c>
      <c r="J1789" s="16" t="str">
        <f>IFERROR(SMALL($I$2:$I$100001,H1789),"")</f>
        <v/>
      </c>
    </row>
    <row r="1790" spans="1:10" x14ac:dyDescent="0.3">
      <c r="A1790" t="s">
        <v>373</v>
      </c>
      <c r="B1790" t="s">
        <v>89</v>
      </c>
      <c r="C1790" s="7">
        <v>42881</v>
      </c>
      <c r="E1790" s="27">
        <v>3075</v>
      </c>
      <c r="G1790" s="27" t="str">
        <f>VLOOKUP(C1790,W:Y,3,TRUE)</f>
        <v>May 17</v>
      </c>
      <c r="H1790" s="27">
        <f t="shared" si="27"/>
        <v>1789</v>
      </c>
      <c r="I1790" s="30" t="str">
        <f>IF(G1790='Check Register'!$E$1,H1790,"")</f>
        <v/>
      </c>
      <c r="J1790" s="16" t="str">
        <f>IFERROR(SMALL($I$2:$I$100001,H1790),"")</f>
        <v/>
      </c>
    </row>
    <row r="1791" spans="1:10" x14ac:dyDescent="0.3">
      <c r="A1791" t="s">
        <v>281</v>
      </c>
      <c r="B1791" t="s">
        <v>12</v>
      </c>
      <c r="C1791" s="7">
        <v>42881</v>
      </c>
      <c r="E1791" s="27">
        <v>98.94</v>
      </c>
      <c r="G1791" s="27" t="str">
        <f>VLOOKUP(C1791,W:Y,3,TRUE)</f>
        <v>May 17</v>
      </c>
      <c r="H1791" s="27">
        <f t="shared" si="27"/>
        <v>1790</v>
      </c>
      <c r="I1791" s="30" t="str">
        <f>IF(G1791='Check Register'!$E$1,H1791,"")</f>
        <v/>
      </c>
      <c r="J1791" s="16" t="str">
        <f>IFERROR(SMALL($I$2:$I$100001,H1791),"")</f>
        <v/>
      </c>
    </row>
    <row r="1792" spans="1:10" x14ac:dyDescent="0.3">
      <c r="A1792" t="s">
        <v>335</v>
      </c>
      <c r="B1792" t="s">
        <v>102</v>
      </c>
      <c r="C1792" s="7">
        <v>42881</v>
      </c>
      <c r="E1792" s="27">
        <v>526.99</v>
      </c>
      <c r="G1792" s="27" t="str">
        <f>VLOOKUP(C1792,W:Y,3,TRUE)</f>
        <v>May 17</v>
      </c>
      <c r="H1792" s="27">
        <f t="shared" si="27"/>
        <v>1791</v>
      </c>
      <c r="I1792" s="30" t="str">
        <f>IF(G1792='Check Register'!$E$1,H1792,"")</f>
        <v/>
      </c>
      <c r="J1792" s="16" t="str">
        <f>IFERROR(SMALL($I$2:$I$100001,H1792),"")</f>
        <v/>
      </c>
    </row>
    <row r="1793" spans="1:10" x14ac:dyDescent="0.3">
      <c r="A1793" t="s">
        <v>374</v>
      </c>
      <c r="B1793" t="s">
        <v>131</v>
      </c>
      <c r="C1793" s="7">
        <v>42881</v>
      </c>
      <c r="E1793" s="27">
        <v>207.77</v>
      </c>
      <c r="G1793" s="27" t="str">
        <f>VLOOKUP(C1793,W:Y,3,TRUE)</f>
        <v>May 17</v>
      </c>
      <c r="H1793" s="27">
        <f t="shared" si="27"/>
        <v>1792</v>
      </c>
      <c r="I1793" s="30" t="str">
        <f>IF(G1793='Check Register'!$E$1,H1793,"")</f>
        <v/>
      </c>
      <c r="J1793" s="16" t="str">
        <f>IFERROR(SMALL($I$2:$I$100001,H1793),"")</f>
        <v/>
      </c>
    </row>
    <row r="1794" spans="1:10" x14ac:dyDescent="0.3">
      <c r="A1794" t="s">
        <v>374</v>
      </c>
      <c r="B1794" t="s">
        <v>16</v>
      </c>
      <c r="C1794" s="7">
        <v>42881</v>
      </c>
      <c r="E1794" s="27">
        <v>47.03</v>
      </c>
      <c r="G1794" s="27" t="str">
        <f>VLOOKUP(C1794,W:Y,3,TRUE)</f>
        <v>May 17</v>
      </c>
      <c r="H1794" s="27">
        <f t="shared" si="27"/>
        <v>1793</v>
      </c>
      <c r="I1794" s="30" t="str">
        <f>IF(G1794='Check Register'!$E$1,H1794,"")</f>
        <v/>
      </c>
      <c r="J1794" s="16" t="str">
        <f>IFERROR(SMALL($I$2:$I$100001,H1794),"")</f>
        <v/>
      </c>
    </row>
    <row r="1795" spans="1:10" x14ac:dyDescent="0.3">
      <c r="A1795" t="s">
        <v>112</v>
      </c>
      <c r="B1795" t="s">
        <v>131</v>
      </c>
      <c r="C1795" s="7">
        <v>42881</v>
      </c>
      <c r="E1795" s="27">
        <v>10.42</v>
      </c>
      <c r="G1795" s="27" t="str">
        <f>VLOOKUP(C1795,W:Y,3,TRUE)</f>
        <v>May 17</v>
      </c>
      <c r="H1795" s="27">
        <f t="shared" ref="H1795:H1858" si="28">1+H1794</f>
        <v>1794</v>
      </c>
      <c r="I1795" s="30" t="str">
        <f>IF(G1795='Check Register'!$E$1,H1795,"")</f>
        <v/>
      </c>
      <c r="J1795" s="16" t="str">
        <f>IFERROR(SMALL($I$2:$I$100001,H1795),"")</f>
        <v/>
      </c>
    </row>
    <row r="1796" spans="1:10" x14ac:dyDescent="0.3">
      <c r="A1796" t="s">
        <v>112</v>
      </c>
      <c r="B1796" t="s">
        <v>16</v>
      </c>
      <c r="C1796" s="7">
        <v>42881</v>
      </c>
      <c r="E1796" s="27">
        <v>238.29</v>
      </c>
      <c r="G1796" s="27" t="str">
        <f>VLOOKUP(C1796,W:Y,3,TRUE)</f>
        <v>May 17</v>
      </c>
      <c r="H1796" s="27">
        <f t="shared" si="28"/>
        <v>1795</v>
      </c>
      <c r="I1796" s="30" t="str">
        <f>IF(G1796='Check Register'!$E$1,H1796,"")</f>
        <v/>
      </c>
      <c r="J1796" s="16" t="str">
        <f>IFERROR(SMALL($I$2:$I$100001,H1796),"")</f>
        <v/>
      </c>
    </row>
    <row r="1797" spans="1:10" x14ac:dyDescent="0.3">
      <c r="A1797" t="s">
        <v>53</v>
      </c>
      <c r="B1797" t="s">
        <v>8</v>
      </c>
      <c r="C1797" s="7">
        <v>42881</v>
      </c>
      <c r="E1797" s="27">
        <v>336.75</v>
      </c>
      <c r="G1797" s="27" t="str">
        <f>VLOOKUP(C1797,W:Y,3,TRUE)</f>
        <v>May 17</v>
      </c>
      <c r="H1797" s="27">
        <f t="shared" si="28"/>
        <v>1796</v>
      </c>
      <c r="I1797" s="30" t="str">
        <f>IF(G1797='Check Register'!$E$1,H1797,"")</f>
        <v/>
      </c>
      <c r="J1797" s="16" t="str">
        <f>IFERROR(SMALL($I$2:$I$100001,H1797),"")</f>
        <v/>
      </c>
    </row>
    <row r="1798" spans="1:10" x14ac:dyDescent="0.3">
      <c r="A1798" t="s">
        <v>55</v>
      </c>
      <c r="B1798" t="s">
        <v>100</v>
      </c>
      <c r="C1798" s="7">
        <v>42881</v>
      </c>
      <c r="E1798" s="27">
        <v>300</v>
      </c>
      <c r="G1798" s="27" t="str">
        <f>VLOOKUP(C1798,W:Y,3,TRUE)</f>
        <v>May 17</v>
      </c>
      <c r="H1798" s="27">
        <f t="shared" si="28"/>
        <v>1797</v>
      </c>
      <c r="I1798" s="30" t="str">
        <f>IF(G1798='Check Register'!$E$1,H1798,"")</f>
        <v/>
      </c>
      <c r="J1798" s="16" t="str">
        <f>IFERROR(SMALL($I$2:$I$100001,H1798),"")</f>
        <v/>
      </c>
    </row>
    <row r="1799" spans="1:10" x14ac:dyDescent="0.3">
      <c r="A1799" t="s">
        <v>116</v>
      </c>
      <c r="B1799" t="s">
        <v>45</v>
      </c>
      <c r="C1799" s="7">
        <v>42881</v>
      </c>
      <c r="E1799" s="27">
        <v>148.35</v>
      </c>
      <c r="G1799" s="27" t="str">
        <f>VLOOKUP(C1799,W:Y,3,TRUE)</f>
        <v>May 17</v>
      </c>
      <c r="H1799" s="27">
        <f t="shared" si="28"/>
        <v>1798</v>
      </c>
      <c r="I1799" s="30" t="str">
        <f>IF(G1799='Check Register'!$E$1,H1799,"")</f>
        <v/>
      </c>
      <c r="J1799" s="16" t="str">
        <f>IFERROR(SMALL($I$2:$I$100001,H1799),"")</f>
        <v/>
      </c>
    </row>
    <row r="1800" spans="1:10" x14ac:dyDescent="0.3">
      <c r="A1800" t="s">
        <v>56</v>
      </c>
      <c r="B1800" t="s">
        <v>12</v>
      </c>
      <c r="C1800" s="7">
        <v>42881</v>
      </c>
      <c r="E1800" s="27">
        <v>325.11</v>
      </c>
      <c r="G1800" s="27" t="str">
        <f>VLOOKUP(C1800,W:Y,3,TRUE)</f>
        <v>May 17</v>
      </c>
      <c r="H1800" s="27">
        <f t="shared" si="28"/>
        <v>1799</v>
      </c>
      <c r="I1800" s="30" t="str">
        <f>IF(G1800='Check Register'!$E$1,H1800,"")</f>
        <v/>
      </c>
      <c r="J1800" s="16" t="str">
        <f>IFERROR(SMALL($I$2:$I$100001,H1800),"")</f>
        <v/>
      </c>
    </row>
    <row r="1801" spans="1:10" x14ac:dyDescent="0.3">
      <c r="A1801" t="s">
        <v>57</v>
      </c>
      <c r="B1801" t="s">
        <v>8</v>
      </c>
      <c r="C1801" s="7">
        <v>42881</v>
      </c>
      <c r="E1801" s="27">
        <v>74.900000000000006</v>
      </c>
      <c r="G1801" s="27" t="str">
        <f>VLOOKUP(C1801,W:Y,3,TRUE)</f>
        <v>May 17</v>
      </c>
      <c r="H1801" s="27">
        <f t="shared" si="28"/>
        <v>1800</v>
      </c>
      <c r="I1801" s="30" t="str">
        <f>IF(G1801='Check Register'!$E$1,H1801,"")</f>
        <v/>
      </c>
      <c r="J1801" s="16" t="str">
        <f>IFERROR(SMALL($I$2:$I$100001,H1801),"")</f>
        <v/>
      </c>
    </row>
    <row r="1802" spans="1:10" x14ac:dyDescent="0.3">
      <c r="A1802" t="s">
        <v>375</v>
      </c>
      <c r="B1802" t="s">
        <v>28</v>
      </c>
      <c r="C1802" s="7">
        <v>42881</v>
      </c>
      <c r="E1802" s="27">
        <v>25000</v>
      </c>
      <c r="G1802" s="27" t="str">
        <f>VLOOKUP(C1802,W:Y,3,TRUE)</f>
        <v>May 17</v>
      </c>
      <c r="H1802" s="27">
        <f t="shared" si="28"/>
        <v>1801</v>
      </c>
      <c r="I1802" s="30" t="str">
        <f>IF(G1802='Check Register'!$E$1,H1802,"")</f>
        <v/>
      </c>
      <c r="J1802" s="16" t="str">
        <f>IFERROR(SMALL($I$2:$I$100001,H1802),"")</f>
        <v/>
      </c>
    </row>
    <row r="1803" spans="1:10" x14ac:dyDescent="0.3">
      <c r="A1803" t="s">
        <v>376</v>
      </c>
      <c r="B1803" t="s">
        <v>39</v>
      </c>
      <c r="C1803" s="7">
        <v>42881</v>
      </c>
      <c r="E1803" s="27">
        <v>1031.6099999999999</v>
      </c>
      <c r="G1803" s="27" t="str">
        <f>VLOOKUP(C1803,W:Y,3,TRUE)</f>
        <v>May 17</v>
      </c>
      <c r="H1803" s="27">
        <f t="shared" si="28"/>
        <v>1802</v>
      </c>
      <c r="I1803" s="30" t="str">
        <f>IF(G1803='Check Register'!$E$1,H1803,"")</f>
        <v/>
      </c>
      <c r="J1803" s="16" t="str">
        <f>IFERROR(SMALL($I$2:$I$100001,H1803),"")</f>
        <v/>
      </c>
    </row>
    <row r="1804" spans="1:10" x14ac:dyDescent="0.3">
      <c r="A1804" t="s">
        <v>211</v>
      </c>
      <c r="B1804" t="s">
        <v>212</v>
      </c>
      <c r="C1804" s="7">
        <v>42881</v>
      </c>
      <c r="E1804" s="27">
        <v>137</v>
      </c>
      <c r="G1804" s="27" t="str">
        <f>VLOOKUP(C1804,W:Y,3,TRUE)</f>
        <v>May 17</v>
      </c>
      <c r="H1804" s="27">
        <f t="shared" si="28"/>
        <v>1803</v>
      </c>
      <c r="I1804" s="30" t="str">
        <f>IF(G1804='Check Register'!$E$1,H1804,"")</f>
        <v/>
      </c>
      <c r="J1804" s="16" t="str">
        <f>IFERROR(SMALL($I$2:$I$100001,H1804),"")</f>
        <v/>
      </c>
    </row>
    <row r="1805" spans="1:10" x14ac:dyDescent="0.3">
      <c r="A1805" t="s">
        <v>252</v>
      </c>
      <c r="B1805" t="s">
        <v>25</v>
      </c>
      <c r="C1805" s="7">
        <v>42881</v>
      </c>
      <c r="E1805" s="27">
        <v>1768.37</v>
      </c>
      <c r="G1805" s="27" t="str">
        <f>VLOOKUP(C1805,W:Y,3,TRUE)</f>
        <v>May 17</v>
      </c>
      <c r="H1805" s="27">
        <f t="shared" si="28"/>
        <v>1804</v>
      </c>
      <c r="I1805" s="30" t="str">
        <f>IF(G1805='Check Register'!$E$1,H1805,"")</f>
        <v/>
      </c>
      <c r="J1805" s="16" t="str">
        <f>IFERROR(SMALL($I$2:$I$100001,H1805),"")</f>
        <v/>
      </c>
    </row>
    <row r="1806" spans="1:10" x14ac:dyDescent="0.3">
      <c r="A1806" t="s">
        <v>159</v>
      </c>
      <c r="B1806" t="s">
        <v>22</v>
      </c>
      <c r="C1806" s="7">
        <v>42881</v>
      </c>
      <c r="E1806" s="27">
        <v>36.5</v>
      </c>
      <c r="G1806" s="27" t="str">
        <f>VLOOKUP(C1806,W:Y,3,TRUE)</f>
        <v>May 17</v>
      </c>
      <c r="H1806" s="27">
        <f t="shared" si="28"/>
        <v>1805</v>
      </c>
      <c r="I1806" s="30" t="str">
        <f>IF(G1806='Check Register'!$E$1,H1806,"")</f>
        <v/>
      </c>
      <c r="J1806" s="16" t="str">
        <f>IFERROR(SMALL($I$2:$I$100001,H1806),"")</f>
        <v/>
      </c>
    </row>
    <row r="1807" spans="1:10" x14ac:dyDescent="0.3">
      <c r="A1807" t="s">
        <v>71</v>
      </c>
      <c r="B1807" t="s">
        <v>12</v>
      </c>
      <c r="C1807" s="7">
        <v>42881</v>
      </c>
      <c r="E1807" s="27">
        <v>408.62</v>
      </c>
      <c r="G1807" s="27" t="str">
        <f>VLOOKUP(C1807,W:Y,3,TRUE)</f>
        <v>May 17</v>
      </c>
      <c r="H1807" s="27">
        <f t="shared" si="28"/>
        <v>1806</v>
      </c>
      <c r="I1807" s="30" t="str">
        <f>IF(G1807='Check Register'!$E$1,H1807,"")</f>
        <v/>
      </c>
      <c r="J1807" s="16" t="str">
        <f>IFERROR(SMALL($I$2:$I$100001,H1807),"")</f>
        <v/>
      </c>
    </row>
    <row r="1808" spans="1:10" x14ac:dyDescent="0.3">
      <c r="A1808" t="s">
        <v>123</v>
      </c>
      <c r="B1808" t="s">
        <v>22</v>
      </c>
      <c r="C1808" s="7">
        <v>42881</v>
      </c>
      <c r="E1808" s="27">
        <v>4000</v>
      </c>
      <c r="G1808" s="27" t="str">
        <f>VLOOKUP(C1808,W:Y,3,TRUE)</f>
        <v>May 17</v>
      </c>
      <c r="H1808" s="27">
        <f t="shared" si="28"/>
        <v>1807</v>
      </c>
      <c r="I1808" s="30" t="str">
        <f>IF(G1808='Check Register'!$E$1,H1808,"")</f>
        <v/>
      </c>
      <c r="J1808" s="16" t="str">
        <f>IFERROR(SMALL($I$2:$I$100001,H1808),"")</f>
        <v/>
      </c>
    </row>
    <row r="1809" spans="1:10" x14ac:dyDescent="0.3">
      <c r="A1809" t="s">
        <v>74</v>
      </c>
      <c r="B1809" t="s">
        <v>45</v>
      </c>
      <c r="C1809" s="7">
        <v>42881</v>
      </c>
      <c r="E1809" s="27">
        <v>946.55</v>
      </c>
      <c r="G1809" s="27" t="str">
        <f>VLOOKUP(C1809,W:Y,3,TRUE)</f>
        <v>May 17</v>
      </c>
      <c r="H1809" s="27">
        <f t="shared" si="28"/>
        <v>1808</v>
      </c>
      <c r="I1809" s="30" t="str">
        <f>IF(G1809='Check Register'!$E$1,H1809,"")</f>
        <v/>
      </c>
      <c r="J1809" s="16" t="str">
        <f>IFERROR(SMALL($I$2:$I$100001,H1809),"")</f>
        <v/>
      </c>
    </row>
    <row r="1810" spans="1:10" x14ac:dyDescent="0.3">
      <c r="A1810" t="s">
        <v>165</v>
      </c>
      <c r="B1810" t="s">
        <v>8</v>
      </c>
      <c r="C1810" s="7">
        <v>42881</v>
      </c>
      <c r="E1810" s="27">
        <v>246.27</v>
      </c>
      <c r="G1810" s="27" t="str">
        <f>VLOOKUP(C1810,W:Y,3,TRUE)</f>
        <v>May 17</v>
      </c>
      <c r="H1810" s="27">
        <f t="shared" si="28"/>
        <v>1809</v>
      </c>
      <c r="I1810" s="30" t="str">
        <f>IF(G1810='Check Register'!$E$1,H1810,"")</f>
        <v/>
      </c>
      <c r="J1810" s="16" t="str">
        <f>IFERROR(SMALL($I$2:$I$100001,H1810),"")</f>
        <v/>
      </c>
    </row>
    <row r="1811" spans="1:10" x14ac:dyDescent="0.3">
      <c r="A1811" t="s">
        <v>76</v>
      </c>
      <c r="B1811" t="s">
        <v>214</v>
      </c>
      <c r="C1811" s="7">
        <v>42881</v>
      </c>
      <c r="E1811" s="27">
        <v>31607.08</v>
      </c>
      <c r="G1811" s="27" t="str">
        <f>VLOOKUP(C1811,W:Y,3,TRUE)</f>
        <v>May 17</v>
      </c>
      <c r="H1811" s="27">
        <f t="shared" si="28"/>
        <v>1810</v>
      </c>
      <c r="I1811" s="30" t="str">
        <f>IF(G1811='Check Register'!$E$1,H1811,"")</f>
        <v/>
      </c>
      <c r="J1811" s="16" t="str">
        <f>IFERROR(SMALL($I$2:$I$100001,H1811),"")</f>
        <v/>
      </c>
    </row>
    <row r="1812" spans="1:10" x14ac:dyDescent="0.3">
      <c r="A1812" t="s">
        <v>76</v>
      </c>
      <c r="B1812" t="s">
        <v>111</v>
      </c>
      <c r="C1812" s="7">
        <v>42881</v>
      </c>
      <c r="E1812" s="27">
        <v>1930.04</v>
      </c>
      <c r="G1812" s="27" t="str">
        <f>VLOOKUP(C1812,W:Y,3,TRUE)</f>
        <v>May 17</v>
      </c>
      <c r="H1812" s="27">
        <f t="shared" si="28"/>
        <v>1811</v>
      </c>
      <c r="I1812" s="30" t="str">
        <f>IF(G1812='Check Register'!$E$1,H1812,"")</f>
        <v/>
      </c>
      <c r="J1812" s="16" t="str">
        <f>IFERROR(SMALL($I$2:$I$100001,H1812),"")</f>
        <v/>
      </c>
    </row>
    <row r="1813" spans="1:10" x14ac:dyDescent="0.3">
      <c r="A1813" t="s">
        <v>170</v>
      </c>
      <c r="B1813" t="s">
        <v>171</v>
      </c>
      <c r="C1813" s="7">
        <v>42881</v>
      </c>
      <c r="E1813" s="27">
        <v>2949.98</v>
      </c>
      <c r="G1813" s="27" t="str">
        <f>VLOOKUP(C1813,W:Y,3,TRUE)</f>
        <v>May 17</v>
      </c>
      <c r="H1813" s="27">
        <f t="shared" si="28"/>
        <v>1812</v>
      </c>
      <c r="I1813" s="30" t="str">
        <f>IF(G1813='Check Register'!$E$1,H1813,"")</f>
        <v/>
      </c>
      <c r="J1813" s="16" t="str">
        <f>IFERROR(SMALL($I$2:$I$100001,H1813),"")</f>
        <v/>
      </c>
    </row>
    <row r="1814" spans="1:10" x14ac:dyDescent="0.3">
      <c r="A1814" t="s">
        <v>5</v>
      </c>
      <c r="B1814" t="s">
        <v>6</v>
      </c>
      <c r="C1814" s="7">
        <v>42881</v>
      </c>
      <c r="E1814" s="27">
        <v>230984.71</v>
      </c>
      <c r="G1814" s="27" t="str">
        <f>VLOOKUP(C1814,W:Y,3,TRUE)</f>
        <v>May 17</v>
      </c>
      <c r="H1814" s="27">
        <f t="shared" si="28"/>
        <v>1813</v>
      </c>
      <c r="I1814" s="30" t="str">
        <f>IF(G1814='Check Register'!$E$1,H1814,"")</f>
        <v/>
      </c>
      <c r="J1814" s="16" t="str">
        <f>IFERROR(SMALL($I$2:$I$100001,H1814),"")</f>
        <v/>
      </c>
    </row>
    <row r="1815" spans="1:10" x14ac:dyDescent="0.3">
      <c r="A1815" t="s">
        <v>78</v>
      </c>
      <c r="B1815" t="s">
        <v>11</v>
      </c>
      <c r="C1815" s="7">
        <v>42881</v>
      </c>
      <c r="E1815" s="27">
        <v>112.49</v>
      </c>
      <c r="G1815" s="27" t="str">
        <f>VLOOKUP(C1815,W:Y,3,TRUE)</f>
        <v>May 17</v>
      </c>
      <c r="H1815" s="27">
        <f t="shared" si="28"/>
        <v>1814</v>
      </c>
      <c r="I1815" s="30" t="str">
        <f>IF(G1815='Check Register'!$E$1,H1815,"")</f>
        <v/>
      </c>
      <c r="J1815" s="16" t="str">
        <f>IFERROR(SMALL($I$2:$I$100001,H1815),"")</f>
        <v/>
      </c>
    </row>
    <row r="1816" spans="1:10" x14ac:dyDescent="0.3">
      <c r="A1816" t="s">
        <v>82</v>
      </c>
      <c r="B1816" t="s">
        <v>11</v>
      </c>
      <c r="C1816" s="7">
        <v>42881</v>
      </c>
      <c r="E1816" s="27">
        <v>691.28</v>
      </c>
      <c r="G1816" s="27" t="str">
        <f>VLOOKUP(C1816,W:Y,3,TRUE)</f>
        <v>May 17</v>
      </c>
      <c r="H1816" s="27">
        <f t="shared" si="28"/>
        <v>1815</v>
      </c>
      <c r="I1816" s="30" t="str">
        <f>IF(G1816='Check Register'!$E$1,H1816,"")</f>
        <v/>
      </c>
      <c r="J1816" s="16" t="str">
        <f>IFERROR(SMALL($I$2:$I$100001,H1816),"")</f>
        <v/>
      </c>
    </row>
    <row r="1817" spans="1:10" x14ac:dyDescent="0.3">
      <c r="A1817" t="s">
        <v>377</v>
      </c>
      <c r="B1817" t="s">
        <v>8</v>
      </c>
      <c r="C1817" s="7">
        <v>42881</v>
      </c>
      <c r="E1817" s="27">
        <v>792.86</v>
      </c>
      <c r="G1817" s="27" t="str">
        <f>VLOOKUP(C1817,W:Y,3,TRUE)</f>
        <v>May 17</v>
      </c>
      <c r="H1817" s="27">
        <f t="shared" si="28"/>
        <v>1816</v>
      </c>
      <c r="I1817" s="30" t="str">
        <f>IF(G1817='Check Register'!$E$1,H1817,"")</f>
        <v/>
      </c>
      <c r="J1817" s="16" t="str">
        <f>IFERROR(SMALL($I$2:$I$100001,H1817),"")</f>
        <v/>
      </c>
    </row>
    <row r="1818" spans="1:10" x14ac:dyDescent="0.3">
      <c r="A1818" t="s">
        <v>84</v>
      </c>
      <c r="B1818" t="s">
        <v>85</v>
      </c>
      <c r="C1818" s="7">
        <v>42881</v>
      </c>
      <c r="E1818" s="27">
        <v>375.97</v>
      </c>
      <c r="G1818" s="27" t="str">
        <f>VLOOKUP(C1818,W:Y,3,TRUE)</f>
        <v>May 17</v>
      </c>
      <c r="H1818" s="27">
        <f t="shared" si="28"/>
        <v>1817</v>
      </c>
      <c r="I1818" s="30" t="str">
        <f>IF(G1818='Check Register'!$E$1,H1818,"")</f>
        <v/>
      </c>
      <c r="J1818" s="16" t="str">
        <f>IFERROR(SMALL($I$2:$I$100001,H1818),"")</f>
        <v/>
      </c>
    </row>
    <row r="1819" spans="1:10" x14ac:dyDescent="0.3">
      <c r="A1819" t="s">
        <v>289</v>
      </c>
      <c r="B1819" t="s">
        <v>89</v>
      </c>
      <c r="C1819" s="7">
        <v>42881</v>
      </c>
      <c r="E1819" s="27">
        <v>1105</v>
      </c>
      <c r="G1819" s="27" t="str">
        <f>VLOOKUP(C1819,W:Y,3,TRUE)</f>
        <v>May 17</v>
      </c>
      <c r="H1819" s="27">
        <f t="shared" si="28"/>
        <v>1818</v>
      </c>
      <c r="I1819" s="30" t="str">
        <f>IF(G1819='Check Register'!$E$1,H1819,"")</f>
        <v/>
      </c>
      <c r="J1819" s="16" t="str">
        <f>IFERROR(SMALL($I$2:$I$100001,H1819),"")</f>
        <v/>
      </c>
    </row>
    <row r="1820" spans="1:10" x14ac:dyDescent="0.3">
      <c r="A1820" t="s">
        <v>289</v>
      </c>
      <c r="B1820" t="s">
        <v>70</v>
      </c>
      <c r="C1820" s="7">
        <v>42881</v>
      </c>
      <c r="E1820" s="27">
        <v>480.6</v>
      </c>
      <c r="G1820" s="27" t="str">
        <f>VLOOKUP(C1820,W:Y,3,TRUE)</f>
        <v>May 17</v>
      </c>
      <c r="H1820" s="27">
        <f t="shared" si="28"/>
        <v>1819</v>
      </c>
      <c r="I1820" s="30" t="str">
        <f>IF(G1820='Check Register'!$E$1,H1820,"")</f>
        <v/>
      </c>
      <c r="J1820" s="16" t="str">
        <f>IFERROR(SMALL($I$2:$I$100001,H1820),"")</f>
        <v/>
      </c>
    </row>
    <row r="1821" spans="1:10" x14ac:dyDescent="0.3">
      <c r="A1821" t="s">
        <v>126</v>
      </c>
      <c r="B1821" t="s">
        <v>12</v>
      </c>
      <c r="C1821" s="7">
        <v>42881</v>
      </c>
      <c r="E1821" s="27">
        <v>91.2</v>
      </c>
      <c r="G1821" s="27" t="str">
        <f>VLOOKUP(C1821,W:Y,3,TRUE)</f>
        <v>May 17</v>
      </c>
      <c r="H1821" s="27">
        <f t="shared" si="28"/>
        <v>1820</v>
      </c>
      <c r="I1821" s="30" t="str">
        <f>IF(G1821='Check Register'!$E$1,H1821,"")</f>
        <v/>
      </c>
      <c r="J1821" s="16" t="str">
        <f>IFERROR(SMALL($I$2:$I$100001,H1821),"")</f>
        <v/>
      </c>
    </row>
    <row r="1822" spans="1:10" x14ac:dyDescent="0.3">
      <c r="A1822" t="s">
        <v>97</v>
      </c>
      <c r="B1822" t="s">
        <v>6</v>
      </c>
      <c r="C1822" s="7">
        <v>42886</v>
      </c>
      <c r="E1822" s="27">
        <v>106442.19</v>
      </c>
      <c r="G1822" s="27" t="str">
        <f>VLOOKUP(C1822,W:Y,3,TRUE)</f>
        <v>May 17</v>
      </c>
      <c r="H1822" s="27">
        <f t="shared" si="28"/>
        <v>1821</v>
      </c>
      <c r="I1822" s="30" t="str">
        <f>IF(G1822='Check Register'!$E$1,H1822,"")</f>
        <v/>
      </c>
      <c r="J1822" s="16" t="str">
        <f>IFERROR(SMALL($I$2:$I$100001,H1822),"")</f>
        <v/>
      </c>
    </row>
    <row r="1823" spans="1:10" x14ac:dyDescent="0.3">
      <c r="A1823" t="s">
        <v>128</v>
      </c>
      <c r="B1823" t="s">
        <v>28</v>
      </c>
      <c r="C1823" s="7">
        <v>42888</v>
      </c>
      <c r="E1823" s="27">
        <v>10465</v>
      </c>
      <c r="G1823" s="27" t="str">
        <f>VLOOKUP(C1823,W:Y,3,TRUE)</f>
        <v>June 17</v>
      </c>
      <c r="H1823" s="27">
        <f t="shared" si="28"/>
        <v>1822</v>
      </c>
      <c r="I1823" s="30" t="str">
        <f>IF(G1823='Check Register'!$E$1,H1823,"")</f>
        <v/>
      </c>
      <c r="J1823" s="16" t="str">
        <f>IFERROR(SMALL($I$2:$I$100001,H1823),"")</f>
        <v/>
      </c>
    </row>
    <row r="1824" spans="1:10" x14ac:dyDescent="0.3">
      <c r="A1824" t="s">
        <v>172</v>
      </c>
      <c r="B1824" t="s">
        <v>8</v>
      </c>
      <c r="C1824" s="7">
        <v>42888</v>
      </c>
      <c r="E1824" s="27">
        <v>231.15</v>
      </c>
      <c r="G1824" s="27" t="str">
        <f>VLOOKUP(C1824,W:Y,3,TRUE)</f>
        <v>June 17</v>
      </c>
      <c r="H1824" s="27">
        <f t="shared" si="28"/>
        <v>1823</v>
      </c>
      <c r="I1824" s="30" t="str">
        <f>IF(G1824='Check Register'!$E$1,H1824,"")</f>
        <v/>
      </c>
      <c r="J1824" s="16" t="str">
        <f>IFERROR(SMALL($I$2:$I$100001,H1824),"")</f>
        <v/>
      </c>
    </row>
    <row r="1825" spans="1:10" x14ac:dyDescent="0.3">
      <c r="A1825" t="s">
        <v>327</v>
      </c>
      <c r="B1825" t="s">
        <v>14</v>
      </c>
      <c r="C1825" s="7">
        <v>42888</v>
      </c>
      <c r="E1825" s="27">
        <v>367.64</v>
      </c>
      <c r="G1825" s="27" t="str">
        <f>VLOOKUP(C1825,W:Y,3,TRUE)</f>
        <v>June 17</v>
      </c>
      <c r="H1825" s="27">
        <f t="shared" si="28"/>
        <v>1824</v>
      </c>
      <c r="I1825" s="30" t="str">
        <f>IF(G1825='Check Register'!$E$1,H1825,"")</f>
        <v/>
      </c>
      <c r="J1825" s="16" t="str">
        <f>IFERROR(SMALL($I$2:$I$100001,H1825),"")</f>
        <v/>
      </c>
    </row>
    <row r="1826" spans="1:10" x14ac:dyDescent="0.3">
      <c r="A1826" t="s">
        <v>7</v>
      </c>
      <c r="B1826" t="s">
        <v>8</v>
      </c>
      <c r="C1826" s="7">
        <v>42888</v>
      </c>
      <c r="E1826" s="27">
        <v>52.95</v>
      </c>
      <c r="G1826" s="27" t="str">
        <f>VLOOKUP(C1826,W:Y,3,TRUE)</f>
        <v>June 17</v>
      </c>
      <c r="H1826" s="27">
        <f t="shared" si="28"/>
        <v>1825</v>
      </c>
      <c r="I1826" s="30" t="str">
        <f>IF(G1826='Check Register'!$E$1,H1826,"")</f>
        <v/>
      </c>
      <c r="J1826" s="16" t="str">
        <f>IFERROR(SMALL($I$2:$I$100001,H1826),"")</f>
        <v/>
      </c>
    </row>
    <row r="1827" spans="1:10" x14ac:dyDescent="0.3">
      <c r="A1827" t="s">
        <v>10</v>
      </c>
      <c r="B1827" t="s">
        <v>11</v>
      </c>
      <c r="C1827" s="7">
        <v>42888</v>
      </c>
      <c r="E1827" s="27">
        <v>300.67</v>
      </c>
      <c r="G1827" s="27" t="str">
        <f>VLOOKUP(C1827,W:Y,3,TRUE)</f>
        <v>June 17</v>
      </c>
      <c r="H1827" s="27">
        <f t="shared" si="28"/>
        <v>1826</v>
      </c>
      <c r="I1827" s="30" t="str">
        <f>IF(G1827='Check Register'!$E$1,H1827,"")</f>
        <v/>
      </c>
      <c r="J1827" s="16" t="str">
        <f>IFERROR(SMALL($I$2:$I$100001,H1827),"")</f>
        <v/>
      </c>
    </row>
    <row r="1828" spans="1:10" x14ac:dyDescent="0.3">
      <c r="A1828" t="s">
        <v>10</v>
      </c>
      <c r="B1828" t="s">
        <v>127</v>
      </c>
      <c r="C1828" s="7">
        <v>42888</v>
      </c>
      <c r="E1828" s="27">
        <v>199.22</v>
      </c>
      <c r="G1828" s="27" t="str">
        <f>VLOOKUP(C1828,W:Y,3,TRUE)</f>
        <v>June 17</v>
      </c>
      <c r="H1828" s="27">
        <f t="shared" si="28"/>
        <v>1827</v>
      </c>
      <c r="I1828" s="30" t="str">
        <f>IF(G1828='Check Register'!$E$1,H1828,"")</f>
        <v/>
      </c>
      <c r="J1828" s="16" t="str">
        <f>IFERROR(SMALL($I$2:$I$100001,H1828),"")</f>
        <v/>
      </c>
    </row>
    <row r="1829" spans="1:10" x14ac:dyDescent="0.3">
      <c r="A1829" t="s">
        <v>378</v>
      </c>
      <c r="B1829" t="s">
        <v>89</v>
      </c>
      <c r="C1829" s="7">
        <v>42888</v>
      </c>
      <c r="E1829" s="27">
        <v>6150.54</v>
      </c>
      <c r="G1829" s="27" t="str">
        <f>VLOOKUP(C1829,W:Y,3,TRUE)</f>
        <v>June 17</v>
      </c>
      <c r="H1829" s="27">
        <f t="shared" si="28"/>
        <v>1828</v>
      </c>
      <c r="I1829" s="30" t="str">
        <f>IF(G1829='Check Register'!$E$1,H1829,"")</f>
        <v/>
      </c>
      <c r="J1829" s="16" t="str">
        <f>IFERROR(SMALL($I$2:$I$100001,H1829),"")</f>
        <v/>
      </c>
    </row>
    <row r="1830" spans="1:10" x14ac:dyDescent="0.3">
      <c r="A1830" t="s">
        <v>90</v>
      </c>
      <c r="B1830" t="s">
        <v>18</v>
      </c>
      <c r="C1830" s="7">
        <v>42888</v>
      </c>
      <c r="E1830" s="27">
        <v>1622.94</v>
      </c>
      <c r="G1830" s="27" t="str">
        <f>VLOOKUP(C1830,W:Y,3,TRUE)</f>
        <v>June 17</v>
      </c>
      <c r="H1830" s="27">
        <f t="shared" si="28"/>
        <v>1829</v>
      </c>
      <c r="I1830" s="30" t="str">
        <f>IF(G1830='Check Register'!$E$1,H1830,"")</f>
        <v/>
      </c>
      <c r="J1830" s="16" t="str">
        <f>IFERROR(SMALL($I$2:$I$100001,H1830),"")</f>
        <v/>
      </c>
    </row>
    <row r="1831" spans="1:10" x14ac:dyDescent="0.3">
      <c r="A1831" t="s">
        <v>136</v>
      </c>
      <c r="B1831" t="s">
        <v>22</v>
      </c>
      <c r="C1831" s="7">
        <v>42888</v>
      </c>
      <c r="E1831" s="27">
        <v>57.58</v>
      </c>
      <c r="G1831" s="27" t="str">
        <f>VLOOKUP(C1831,W:Y,3,TRUE)</f>
        <v>June 17</v>
      </c>
      <c r="H1831" s="27">
        <f t="shared" si="28"/>
        <v>1830</v>
      </c>
      <c r="I1831" s="30" t="str">
        <f>IF(G1831='Check Register'!$E$1,H1831,"")</f>
        <v/>
      </c>
      <c r="J1831" s="16" t="str">
        <f>IFERROR(SMALL($I$2:$I$100001,H1831),"")</f>
        <v/>
      </c>
    </row>
    <row r="1832" spans="1:10" x14ac:dyDescent="0.3">
      <c r="A1832" t="s">
        <v>19</v>
      </c>
      <c r="B1832" t="s">
        <v>20</v>
      </c>
      <c r="C1832" s="7">
        <v>42888</v>
      </c>
      <c r="E1832" s="27">
        <v>1958.04</v>
      </c>
      <c r="G1832" s="27" t="str">
        <f>VLOOKUP(C1832,W:Y,3,TRUE)</f>
        <v>June 17</v>
      </c>
      <c r="H1832" s="27">
        <f t="shared" si="28"/>
        <v>1831</v>
      </c>
      <c r="I1832" s="30" t="str">
        <f>IF(G1832='Check Register'!$E$1,H1832,"")</f>
        <v/>
      </c>
      <c r="J1832" s="16" t="str">
        <f>IFERROR(SMALL($I$2:$I$100001,H1832),"")</f>
        <v/>
      </c>
    </row>
    <row r="1833" spans="1:10" x14ac:dyDescent="0.3">
      <c r="A1833" t="s">
        <v>221</v>
      </c>
      <c r="B1833" t="s">
        <v>8</v>
      </c>
      <c r="C1833" s="7">
        <v>42888</v>
      </c>
      <c r="E1833" s="27">
        <v>169.03</v>
      </c>
      <c r="G1833" s="27" t="str">
        <f>VLOOKUP(C1833,W:Y,3,TRUE)</f>
        <v>June 17</v>
      </c>
      <c r="H1833" s="27">
        <f t="shared" si="28"/>
        <v>1832</v>
      </c>
      <c r="I1833" s="30" t="str">
        <f>IF(G1833='Check Register'!$E$1,H1833,"")</f>
        <v/>
      </c>
      <c r="J1833" s="16" t="str">
        <f>IFERROR(SMALL($I$2:$I$100001,H1833),"")</f>
        <v/>
      </c>
    </row>
    <row r="1834" spans="1:10" x14ac:dyDescent="0.3">
      <c r="A1834" t="s">
        <v>24</v>
      </c>
      <c r="B1834" t="s">
        <v>25</v>
      </c>
      <c r="C1834" s="7">
        <v>42888</v>
      </c>
      <c r="E1834" s="27">
        <v>3676.4</v>
      </c>
      <c r="G1834" s="27" t="str">
        <f>VLOOKUP(C1834,W:Y,3,TRUE)</f>
        <v>June 17</v>
      </c>
      <c r="H1834" s="27">
        <f t="shared" si="28"/>
        <v>1833</v>
      </c>
      <c r="I1834" s="30" t="str">
        <f>IF(G1834='Check Register'!$E$1,H1834,"")</f>
        <v/>
      </c>
      <c r="J1834" s="16" t="str">
        <f>IFERROR(SMALL($I$2:$I$100001,H1834),"")</f>
        <v/>
      </c>
    </row>
    <row r="1835" spans="1:10" x14ac:dyDescent="0.3">
      <c r="A1835" t="s">
        <v>178</v>
      </c>
      <c r="B1835" t="s">
        <v>31</v>
      </c>
      <c r="C1835" s="7">
        <v>42888</v>
      </c>
      <c r="E1835" s="27">
        <v>1162.55</v>
      </c>
      <c r="G1835" s="27" t="str">
        <f>VLOOKUP(C1835,W:Y,3,TRUE)</f>
        <v>June 17</v>
      </c>
      <c r="H1835" s="27">
        <f t="shared" si="28"/>
        <v>1834</v>
      </c>
      <c r="I1835" s="30" t="str">
        <f>IF(G1835='Check Register'!$E$1,H1835,"")</f>
        <v/>
      </c>
      <c r="J1835" s="16" t="str">
        <f>IFERROR(SMALL($I$2:$I$100001,H1835),"")</f>
        <v/>
      </c>
    </row>
    <row r="1836" spans="1:10" x14ac:dyDescent="0.3">
      <c r="A1836" t="s">
        <v>26</v>
      </c>
      <c r="B1836" t="s">
        <v>20</v>
      </c>
      <c r="C1836" s="7">
        <v>42888</v>
      </c>
      <c r="E1836" s="27">
        <v>4584.71</v>
      </c>
      <c r="G1836" s="27" t="str">
        <f>VLOOKUP(C1836,W:Y,3,TRUE)</f>
        <v>June 17</v>
      </c>
      <c r="H1836" s="27">
        <f t="shared" si="28"/>
        <v>1835</v>
      </c>
      <c r="I1836" s="30" t="str">
        <f>IF(G1836='Check Register'!$E$1,H1836,"")</f>
        <v/>
      </c>
      <c r="J1836" s="16" t="str">
        <f>IFERROR(SMALL($I$2:$I$100001,H1836),"")</f>
        <v/>
      </c>
    </row>
    <row r="1837" spans="1:10" x14ac:dyDescent="0.3">
      <c r="A1837" t="s">
        <v>233</v>
      </c>
      <c r="B1837" t="s">
        <v>12</v>
      </c>
      <c r="C1837" s="7">
        <v>42888</v>
      </c>
      <c r="E1837" s="27">
        <v>44.15</v>
      </c>
      <c r="G1837" s="27" t="str">
        <f>VLOOKUP(C1837,W:Y,3,TRUE)</f>
        <v>June 17</v>
      </c>
      <c r="H1837" s="27">
        <f t="shared" si="28"/>
        <v>1836</v>
      </c>
      <c r="I1837" s="30" t="str">
        <f>IF(G1837='Check Register'!$E$1,H1837,"")</f>
        <v/>
      </c>
      <c r="J1837" s="16" t="str">
        <f>IFERROR(SMALL($I$2:$I$100001,H1837),"")</f>
        <v/>
      </c>
    </row>
    <row r="1838" spans="1:10" x14ac:dyDescent="0.3">
      <c r="A1838" t="s">
        <v>32</v>
      </c>
      <c r="B1838" t="s">
        <v>33</v>
      </c>
      <c r="C1838" s="7">
        <v>42888</v>
      </c>
      <c r="E1838" s="27">
        <v>2010.31</v>
      </c>
      <c r="G1838" s="27" t="str">
        <f>VLOOKUP(C1838,W:Y,3,TRUE)</f>
        <v>June 17</v>
      </c>
      <c r="H1838" s="27">
        <f t="shared" si="28"/>
        <v>1837</v>
      </c>
      <c r="I1838" s="30" t="str">
        <f>IF(G1838='Check Register'!$E$1,H1838,"")</f>
        <v/>
      </c>
      <c r="J1838" s="16" t="str">
        <f>IFERROR(SMALL($I$2:$I$100001,H1838),"")</f>
        <v/>
      </c>
    </row>
    <row r="1839" spans="1:10" x14ac:dyDescent="0.3">
      <c r="A1839" t="s">
        <v>34</v>
      </c>
      <c r="B1839" t="s">
        <v>35</v>
      </c>
      <c r="C1839" s="7">
        <v>42888</v>
      </c>
      <c r="E1839" s="27">
        <v>375</v>
      </c>
      <c r="G1839" s="27" t="str">
        <f>VLOOKUP(C1839,W:Y,3,TRUE)</f>
        <v>June 17</v>
      </c>
      <c r="H1839" s="27">
        <f t="shared" si="28"/>
        <v>1838</v>
      </c>
      <c r="I1839" s="30" t="str">
        <f>IF(G1839='Check Register'!$E$1,H1839,"")</f>
        <v/>
      </c>
      <c r="J1839" s="16" t="str">
        <f>IFERROR(SMALL($I$2:$I$100001,H1839),"")</f>
        <v/>
      </c>
    </row>
    <row r="1840" spans="1:10" x14ac:dyDescent="0.3">
      <c r="A1840" t="s">
        <v>36</v>
      </c>
      <c r="B1840" t="s">
        <v>18</v>
      </c>
      <c r="C1840" s="7">
        <v>42888</v>
      </c>
      <c r="E1840" s="27">
        <v>389.32</v>
      </c>
      <c r="G1840" s="27" t="str">
        <f>VLOOKUP(C1840,W:Y,3,TRUE)</f>
        <v>June 17</v>
      </c>
      <c r="H1840" s="27">
        <f t="shared" si="28"/>
        <v>1839</v>
      </c>
      <c r="I1840" s="30" t="str">
        <f>IF(G1840='Check Register'!$E$1,H1840,"")</f>
        <v/>
      </c>
      <c r="J1840" s="16" t="str">
        <f>IFERROR(SMALL($I$2:$I$100001,H1840),"")</f>
        <v/>
      </c>
    </row>
    <row r="1841" spans="1:10" x14ac:dyDescent="0.3">
      <c r="A1841" t="s">
        <v>371</v>
      </c>
      <c r="B1841" t="s">
        <v>8</v>
      </c>
      <c r="C1841" s="7">
        <v>42888</v>
      </c>
      <c r="E1841" s="27">
        <v>24.92</v>
      </c>
      <c r="G1841" s="27" t="str">
        <f>VLOOKUP(C1841,W:Y,3,TRUE)</f>
        <v>June 17</v>
      </c>
      <c r="H1841" s="27">
        <f t="shared" si="28"/>
        <v>1840</v>
      </c>
      <c r="I1841" s="30" t="str">
        <f>IF(G1841='Check Register'!$E$1,H1841,"")</f>
        <v/>
      </c>
      <c r="J1841" s="16" t="str">
        <f>IFERROR(SMALL($I$2:$I$100001,H1841),"")</f>
        <v/>
      </c>
    </row>
    <row r="1842" spans="1:10" x14ac:dyDescent="0.3">
      <c r="A1842" t="s">
        <v>146</v>
      </c>
      <c r="B1842" t="s">
        <v>8</v>
      </c>
      <c r="C1842" s="7">
        <v>42888</v>
      </c>
      <c r="E1842" s="27">
        <v>460.4</v>
      </c>
      <c r="G1842" s="27" t="str">
        <f>VLOOKUP(C1842,W:Y,3,TRUE)</f>
        <v>June 17</v>
      </c>
      <c r="H1842" s="27">
        <f t="shared" si="28"/>
        <v>1841</v>
      </c>
      <c r="I1842" s="30" t="str">
        <f>IF(G1842='Check Register'!$E$1,H1842,"")</f>
        <v/>
      </c>
      <c r="J1842" s="16" t="str">
        <f>IFERROR(SMALL($I$2:$I$100001,H1842),"")</f>
        <v/>
      </c>
    </row>
    <row r="1843" spans="1:10" x14ac:dyDescent="0.3">
      <c r="A1843" t="s">
        <v>342</v>
      </c>
      <c r="B1843" t="s">
        <v>28</v>
      </c>
      <c r="C1843" s="7">
        <v>42888</v>
      </c>
      <c r="E1843" s="27">
        <v>680500</v>
      </c>
      <c r="G1843" s="27" t="str">
        <f>VLOOKUP(C1843,W:Y,3,TRUE)</f>
        <v>June 17</v>
      </c>
      <c r="H1843" s="27">
        <f t="shared" si="28"/>
        <v>1842</v>
      </c>
      <c r="I1843" s="30" t="str">
        <f>IF(G1843='Check Register'!$E$1,H1843,"")</f>
        <v/>
      </c>
      <c r="J1843" s="16" t="str">
        <f>IFERROR(SMALL($I$2:$I$100001,H1843),"")</f>
        <v/>
      </c>
    </row>
    <row r="1844" spans="1:10" x14ac:dyDescent="0.3">
      <c r="A1844" t="s">
        <v>342</v>
      </c>
      <c r="B1844" t="s">
        <v>50</v>
      </c>
      <c r="C1844" s="7">
        <v>42888</v>
      </c>
      <c r="E1844" s="27">
        <v>-61880</v>
      </c>
      <c r="G1844" s="27" t="str">
        <f>VLOOKUP(C1844,W:Y,3,TRUE)</f>
        <v>June 17</v>
      </c>
      <c r="H1844" s="27">
        <f t="shared" si="28"/>
        <v>1843</v>
      </c>
      <c r="I1844" s="30" t="str">
        <f>IF(G1844='Check Register'!$E$1,H1844,"")</f>
        <v/>
      </c>
      <c r="J1844" s="16" t="str">
        <f>IFERROR(SMALL($I$2:$I$100001,H1844),"")</f>
        <v/>
      </c>
    </row>
    <row r="1845" spans="1:10" x14ac:dyDescent="0.3">
      <c r="A1845" t="s">
        <v>38</v>
      </c>
      <c r="B1845" t="s">
        <v>39</v>
      </c>
      <c r="C1845" s="7">
        <v>42888</v>
      </c>
      <c r="E1845" s="27">
        <v>518.08000000000004</v>
      </c>
      <c r="G1845" s="27" t="str">
        <f>VLOOKUP(C1845,W:Y,3,TRUE)</f>
        <v>June 17</v>
      </c>
      <c r="H1845" s="27">
        <f t="shared" si="28"/>
        <v>1844</v>
      </c>
      <c r="I1845" s="30" t="str">
        <f>IF(G1845='Check Register'!$E$1,H1845,"")</f>
        <v/>
      </c>
      <c r="J1845" s="16" t="str">
        <f>IFERROR(SMALL($I$2:$I$100001,H1845),"")</f>
        <v/>
      </c>
    </row>
    <row r="1846" spans="1:10" x14ac:dyDescent="0.3">
      <c r="A1846" t="s">
        <v>281</v>
      </c>
      <c r="B1846" t="s">
        <v>12</v>
      </c>
      <c r="C1846" s="7">
        <v>42888</v>
      </c>
      <c r="E1846" s="27">
        <v>40.9</v>
      </c>
      <c r="G1846" s="27" t="str">
        <f>VLOOKUP(C1846,W:Y,3,TRUE)</f>
        <v>June 17</v>
      </c>
      <c r="H1846" s="27">
        <f t="shared" si="28"/>
        <v>1845</v>
      </c>
      <c r="I1846" s="30" t="str">
        <f>IF(G1846='Check Register'!$E$1,H1846,"")</f>
        <v/>
      </c>
      <c r="J1846" s="16" t="str">
        <f>IFERROR(SMALL($I$2:$I$100001,H1846),"")</f>
        <v/>
      </c>
    </row>
    <row r="1847" spans="1:10" x14ac:dyDescent="0.3">
      <c r="A1847" t="s">
        <v>223</v>
      </c>
      <c r="B1847" t="s">
        <v>70</v>
      </c>
      <c r="C1847" s="7">
        <v>42888</v>
      </c>
      <c r="E1847" s="27">
        <v>100</v>
      </c>
      <c r="G1847" s="27" t="str">
        <f>VLOOKUP(C1847,W:Y,3,TRUE)</f>
        <v>June 17</v>
      </c>
      <c r="H1847" s="27">
        <f t="shared" si="28"/>
        <v>1846</v>
      </c>
      <c r="I1847" s="30" t="str">
        <f>IF(G1847='Check Register'!$E$1,H1847,"")</f>
        <v/>
      </c>
      <c r="J1847" s="16" t="str">
        <f>IFERROR(SMALL($I$2:$I$100001,H1847),"")</f>
        <v/>
      </c>
    </row>
    <row r="1848" spans="1:10" x14ac:dyDescent="0.3">
      <c r="A1848" t="s">
        <v>223</v>
      </c>
      <c r="B1848" t="s">
        <v>8</v>
      </c>
      <c r="C1848" s="7">
        <v>42888</v>
      </c>
      <c r="E1848" s="27">
        <v>152.1</v>
      </c>
      <c r="G1848" s="27" t="str">
        <f>VLOOKUP(C1848,W:Y,3,TRUE)</f>
        <v>June 17</v>
      </c>
      <c r="H1848" s="27">
        <f t="shared" si="28"/>
        <v>1847</v>
      </c>
      <c r="I1848" s="30" t="str">
        <f>IF(G1848='Check Register'!$E$1,H1848,"")</f>
        <v/>
      </c>
      <c r="J1848" s="16" t="str">
        <f>IFERROR(SMALL($I$2:$I$100001,H1848),"")</f>
        <v/>
      </c>
    </row>
    <row r="1849" spans="1:10" x14ac:dyDescent="0.3">
      <c r="A1849" t="s">
        <v>44</v>
      </c>
      <c r="B1849" t="s">
        <v>45</v>
      </c>
      <c r="C1849" s="7">
        <v>42888</v>
      </c>
      <c r="E1849" s="27">
        <v>3293.43</v>
      </c>
      <c r="G1849" s="27" t="str">
        <f>VLOOKUP(C1849,W:Y,3,TRUE)</f>
        <v>June 17</v>
      </c>
      <c r="H1849" s="27">
        <f t="shared" si="28"/>
        <v>1848</v>
      </c>
      <c r="I1849" s="30" t="str">
        <f>IF(G1849='Check Register'!$E$1,H1849,"")</f>
        <v/>
      </c>
      <c r="J1849" s="16" t="str">
        <f>IFERROR(SMALL($I$2:$I$100001,H1849),"")</f>
        <v/>
      </c>
    </row>
    <row r="1850" spans="1:10" x14ac:dyDescent="0.3">
      <c r="A1850" t="s">
        <v>265</v>
      </c>
      <c r="B1850" t="s">
        <v>131</v>
      </c>
      <c r="C1850" s="7">
        <v>42888</v>
      </c>
      <c r="E1850" s="27">
        <v>1526.47</v>
      </c>
      <c r="G1850" s="27" t="str">
        <f>VLOOKUP(C1850,W:Y,3,TRUE)</f>
        <v>June 17</v>
      </c>
      <c r="H1850" s="27">
        <f t="shared" si="28"/>
        <v>1849</v>
      </c>
      <c r="I1850" s="30" t="str">
        <f>IF(G1850='Check Register'!$E$1,H1850,"")</f>
        <v/>
      </c>
      <c r="J1850" s="16" t="str">
        <f>IFERROR(SMALL($I$2:$I$100001,H1850),"")</f>
        <v/>
      </c>
    </row>
    <row r="1851" spans="1:10" x14ac:dyDescent="0.3">
      <c r="A1851" t="s">
        <v>51</v>
      </c>
      <c r="B1851" t="s">
        <v>22</v>
      </c>
      <c r="C1851" s="7">
        <v>42888</v>
      </c>
      <c r="E1851" s="27">
        <v>70</v>
      </c>
      <c r="G1851" s="27" t="str">
        <f>VLOOKUP(C1851,W:Y,3,TRUE)</f>
        <v>June 17</v>
      </c>
      <c r="H1851" s="27">
        <f t="shared" si="28"/>
        <v>1850</v>
      </c>
      <c r="I1851" s="30" t="str">
        <f>IF(G1851='Check Register'!$E$1,H1851,"")</f>
        <v/>
      </c>
      <c r="J1851" s="16" t="str">
        <f>IFERROR(SMALL($I$2:$I$100001,H1851),"")</f>
        <v/>
      </c>
    </row>
    <row r="1852" spans="1:10" x14ac:dyDescent="0.3">
      <c r="A1852" t="s">
        <v>209</v>
      </c>
      <c r="B1852" t="s">
        <v>210</v>
      </c>
      <c r="C1852" s="7">
        <v>42888</v>
      </c>
      <c r="E1852" s="27">
        <v>1479.8</v>
      </c>
      <c r="G1852" s="27" t="str">
        <f>VLOOKUP(C1852,W:Y,3,TRUE)</f>
        <v>June 17</v>
      </c>
      <c r="H1852" s="27">
        <f t="shared" si="28"/>
        <v>1851</v>
      </c>
      <c r="I1852" s="30" t="str">
        <f>IF(G1852='Check Register'!$E$1,H1852,"")</f>
        <v/>
      </c>
      <c r="J1852" s="16" t="str">
        <f>IFERROR(SMALL($I$2:$I$100001,H1852),"")</f>
        <v/>
      </c>
    </row>
    <row r="1853" spans="1:10" x14ac:dyDescent="0.3">
      <c r="A1853" t="s">
        <v>56</v>
      </c>
      <c r="B1853" t="s">
        <v>12</v>
      </c>
      <c r="C1853" s="7">
        <v>42888</v>
      </c>
      <c r="E1853" s="27">
        <v>260.89999999999998</v>
      </c>
      <c r="G1853" s="27" t="str">
        <f>VLOOKUP(C1853,W:Y,3,TRUE)</f>
        <v>June 17</v>
      </c>
      <c r="H1853" s="27">
        <f t="shared" si="28"/>
        <v>1852</v>
      </c>
      <c r="I1853" s="30" t="str">
        <f>IF(G1853='Check Register'!$E$1,H1853,"")</f>
        <v/>
      </c>
      <c r="J1853" s="16" t="str">
        <f>IFERROR(SMALL($I$2:$I$100001,H1853),"")</f>
        <v/>
      </c>
    </row>
    <row r="1854" spans="1:10" x14ac:dyDescent="0.3">
      <c r="A1854" t="s">
        <v>57</v>
      </c>
      <c r="B1854" t="s">
        <v>8</v>
      </c>
      <c r="C1854" s="7">
        <v>42888</v>
      </c>
      <c r="E1854" s="27">
        <v>455.23</v>
      </c>
      <c r="G1854" s="27" t="str">
        <f>VLOOKUP(C1854,W:Y,3,TRUE)</f>
        <v>June 17</v>
      </c>
      <c r="H1854" s="27">
        <f t="shared" si="28"/>
        <v>1853</v>
      </c>
      <c r="I1854" s="30" t="str">
        <f>IF(G1854='Check Register'!$E$1,H1854,"")</f>
        <v/>
      </c>
      <c r="J1854" s="16" t="str">
        <f>IFERROR(SMALL($I$2:$I$100001,H1854),"")</f>
        <v/>
      </c>
    </row>
    <row r="1855" spans="1:10" x14ac:dyDescent="0.3">
      <c r="A1855" t="s">
        <v>57</v>
      </c>
      <c r="B1855" t="s">
        <v>85</v>
      </c>
      <c r="C1855" s="7">
        <v>42888</v>
      </c>
      <c r="E1855" s="27">
        <v>155.76</v>
      </c>
      <c r="G1855" s="27" t="str">
        <f>VLOOKUP(C1855,W:Y,3,TRUE)</f>
        <v>June 17</v>
      </c>
      <c r="H1855" s="27">
        <f t="shared" si="28"/>
        <v>1854</v>
      </c>
      <c r="I1855" s="30" t="str">
        <f>IF(G1855='Check Register'!$E$1,H1855,"")</f>
        <v/>
      </c>
      <c r="J1855" s="16" t="str">
        <f>IFERROR(SMALL($I$2:$I$100001,H1855),"")</f>
        <v/>
      </c>
    </row>
    <row r="1856" spans="1:10" x14ac:dyDescent="0.3">
      <c r="A1856" t="s">
        <v>58</v>
      </c>
      <c r="B1856" t="s">
        <v>18</v>
      </c>
      <c r="C1856" s="7">
        <v>42888</v>
      </c>
      <c r="E1856" s="27">
        <v>1463.85</v>
      </c>
      <c r="G1856" s="27" t="str">
        <f>VLOOKUP(C1856,W:Y,3,TRUE)</f>
        <v>June 17</v>
      </c>
      <c r="H1856" s="27">
        <f t="shared" si="28"/>
        <v>1855</v>
      </c>
      <c r="I1856" s="30" t="str">
        <f>IF(G1856='Check Register'!$E$1,H1856,"")</f>
        <v/>
      </c>
      <c r="J1856" s="16" t="str">
        <f>IFERROR(SMALL($I$2:$I$100001,H1856),"")</f>
        <v/>
      </c>
    </row>
    <row r="1857" spans="1:10" x14ac:dyDescent="0.3">
      <c r="A1857" t="s">
        <v>64</v>
      </c>
      <c r="B1857" t="s">
        <v>14</v>
      </c>
      <c r="C1857" s="7">
        <v>42888</v>
      </c>
      <c r="E1857" s="27">
        <v>14517.96</v>
      </c>
      <c r="G1857" s="27" t="str">
        <f>VLOOKUP(C1857,W:Y,3,TRUE)</f>
        <v>June 17</v>
      </c>
      <c r="H1857" s="27">
        <f t="shared" si="28"/>
        <v>1856</v>
      </c>
      <c r="I1857" s="30" t="str">
        <f>IF(G1857='Check Register'!$E$1,H1857,"")</f>
        <v/>
      </c>
      <c r="J1857" s="16" t="str">
        <f>IFERROR(SMALL($I$2:$I$100001,H1857),"")</f>
        <v/>
      </c>
    </row>
    <row r="1858" spans="1:10" x14ac:dyDescent="0.3">
      <c r="A1858" t="s">
        <v>379</v>
      </c>
      <c r="B1858" t="s">
        <v>45</v>
      </c>
      <c r="C1858" s="7">
        <v>42888</v>
      </c>
      <c r="E1858" s="27">
        <v>845</v>
      </c>
      <c r="G1858" s="27" t="str">
        <f>VLOOKUP(C1858,W:Y,3,TRUE)</f>
        <v>June 17</v>
      </c>
      <c r="H1858" s="27">
        <f t="shared" si="28"/>
        <v>1857</v>
      </c>
      <c r="I1858" s="30" t="str">
        <f>IF(G1858='Check Register'!$E$1,H1858,"")</f>
        <v/>
      </c>
      <c r="J1858" s="16" t="str">
        <f>IFERROR(SMALL($I$2:$I$100001,H1858),"")</f>
        <v/>
      </c>
    </row>
    <row r="1859" spans="1:10" x14ac:dyDescent="0.3">
      <c r="A1859" t="s">
        <v>237</v>
      </c>
      <c r="B1859" t="s">
        <v>12</v>
      </c>
      <c r="C1859" s="7">
        <v>42888</v>
      </c>
      <c r="E1859" s="27">
        <v>94.8</v>
      </c>
      <c r="G1859" s="27" t="str">
        <f>VLOOKUP(C1859,W:Y,3,TRUE)</f>
        <v>June 17</v>
      </c>
      <c r="H1859" s="27">
        <f t="shared" ref="H1859:H1922" si="29">1+H1858</f>
        <v>1858</v>
      </c>
      <c r="I1859" s="30" t="str">
        <f>IF(G1859='Check Register'!$E$1,H1859,"")</f>
        <v/>
      </c>
      <c r="J1859" s="16" t="str">
        <f>IFERROR(SMALL($I$2:$I$100001,H1859),"")</f>
        <v/>
      </c>
    </row>
    <row r="1860" spans="1:10" x14ac:dyDescent="0.3">
      <c r="A1860" t="s">
        <v>237</v>
      </c>
      <c r="B1860" t="s">
        <v>45</v>
      </c>
      <c r="C1860" s="7">
        <v>42888</v>
      </c>
      <c r="E1860" s="27">
        <v>606.6</v>
      </c>
      <c r="G1860" s="27" t="str">
        <f>VLOOKUP(C1860,W:Y,3,TRUE)</f>
        <v>June 17</v>
      </c>
      <c r="H1860" s="27">
        <f t="shared" si="29"/>
        <v>1859</v>
      </c>
      <c r="I1860" s="30" t="str">
        <f>IF(G1860='Check Register'!$E$1,H1860,"")</f>
        <v/>
      </c>
      <c r="J1860" s="16" t="str">
        <f>IFERROR(SMALL($I$2:$I$100001,H1860),"")</f>
        <v/>
      </c>
    </row>
    <row r="1861" spans="1:10" x14ac:dyDescent="0.3">
      <c r="A1861" t="s">
        <v>202</v>
      </c>
      <c r="B1861" t="s">
        <v>171</v>
      </c>
      <c r="C1861" s="7">
        <v>42888</v>
      </c>
      <c r="E1861" s="27">
        <v>1280</v>
      </c>
      <c r="G1861" s="27" t="str">
        <f>VLOOKUP(C1861,W:Y,3,TRUE)</f>
        <v>June 17</v>
      </c>
      <c r="H1861" s="27">
        <f t="shared" si="29"/>
        <v>1860</v>
      </c>
      <c r="I1861" s="30" t="str">
        <f>IF(G1861='Check Register'!$E$1,H1861,"")</f>
        <v/>
      </c>
      <c r="J1861" s="16" t="str">
        <f>IFERROR(SMALL($I$2:$I$100001,H1861),"")</f>
        <v/>
      </c>
    </row>
    <row r="1862" spans="1:10" x14ac:dyDescent="0.3">
      <c r="A1862" t="s">
        <v>69</v>
      </c>
      <c r="B1862" t="s">
        <v>70</v>
      </c>
      <c r="C1862" s="7">
        <v>42888</v>
      </c>
      <c r="E1862" s="27">
        <v>1231.1500000000001</v>
      </c>
      <c r="G1862" s="27" t="str">
        <f>VLOOKUP(C1862,W:Y,3,TRUE)</f>
        <v>June 17</v>
      </c>
      <c r="H1862" s="27">
        <f t="shared" si="29"/>
        <v>1861</v>
      </c>
      <c r="I1862" s="30" t="str">
        <f>IF(G1862='Check Register'!$E$1,H1862,"")</f>
        <v/>
      </c>
      <c r="J1862" s="16" t="str">
        <f>IFERROR(SMALL($I$2:$I$100001,H1862),"")</f>
        <v/>
      </c>
    </row>
    <row r="1863" spans="1:10" x14ac:dyDescent="0.3">
      <c r="A1863" t="s">
        <v>193</v>
      </c>
      <c r="B1863" t="s">
        <v>18</v>
      </c>
      <c r="C1863" s="7">
        <v>42888</v>
      </c>
      <c r="E1863" s="27">
        <v>42.28</v>
      </c>
      <c r="G1863" s="27" t="str">
        <f>VLOOKUP(C1863,W:Y,3,TRUE)</f>
        <v>June 17</v>
      </c>
      <c r="H1863" s="27">
        <f t="shared" si="29"/>
        <v>1862</v>
      </c>
      <c r="I1863" s="30" t="str">
        <f>IF(G1863='Check Register'!$E$1,H1863,"")</f>
        <v/>
      </c>
      <c r="J1863" s="16" t="str">
        <f>IFERROR(SMALL($I$2:$I$100001,H1863),"")</f>
        <v/>
      </c>
    </row>
    <row r="1864" spans="1:10" x14ac:dyDescent="0.3">
      <c r="A1864" t="s">
        <v>71</v>
      </c>
      <c r="B1864" t="s">
        <v>12</v>
      </c>
      <c r="C1864" s="7">
        <v>42888</v>
      </c>
      <c r="E1864" s="27">
        <v>327.7</v>
      </c>
      <c r="G1864" s="27" t="str">
        <f>VLOOKUP(C1864,W:Y,3,TRUE)</f>
        <v>June 17</v>
      </c>
      <c r="H1864" s="27">
        <f t="shared" si="29"/>
        <v>1863</v>
      </c>
      <c r="I1864" s="30" t="str">
        <f>IF(G1864='Check Register'!$E$1,H1864,"")</f>
        <v/>
      </c>
      <c r="J1864" s="16" t="str">
        <f>IFERROR(SMALL($I$2:$I$100001,H1864),"")</f>
        <v/>
      </c>
    </row>
    <row r="1865" spans="1:10" x14ac:dyDescent="0.3">
      <c r="A1865" t="s">
        <v>380</v>
      </c>
      <c r="B1865" t="s">
        <v>8</v>
      </c>
      <c r="C1865" s="7">
        <v>42888</v>
      </c>
      <c r="E1865" s="27">
        <v>17.96</v>
      </c>
      <c r="G1865" s="27" t="str">
        <f>VLOOKUP(C1865,W:Y,3,TRUE)</f>
        <v>June 17</v>
      </c>
      <c r="H1865" s="27">
        <f t="shared" si="29"/>
        <v>1864</v>
      </c>
      <c r="I1865" s="30" t="str">
        <f>IF(G1865='Check Register'!$E$1,H1865,"")</f>
        <v/>
      </c>
      <c r="J1865" s="16" t="str">
        <f>IFERROR(SMALL($I$2:$I$100001,H1865),"")</f>
        <v/>
      </c>
    </row>
    <row r="1866" spans="1:10" x14ac:dyDescent="0.3">
      <c r="A1866" t="s">
        <v>72</v>
      </c>
      <c r="B1866" t="s">
        <v>73</v>
      </c>
      <c r="C1866" s="7">
        <v>42888</v>
      </c>
      <c r="E1866" s="27">
        <v>22863.040000000001</v>
      </c>
      <c r="G1866" s="27" t="str">
        <f>VLOOKUP(C1866,W:Y,3,TRUE)</f>
        <v>June 17</v>
      </c>
      <c r="H1866" s="27">
        <f t="shared" si="29"/>
        <v>1865</v>
      </c>
      <c r="I1866" s="30" t="str">
        <f>IF(G1866='Check Register'!$E$1,H1866,"")</f>
        <v/>
      </c>
      <c r="J1866" s="16" t="str">
        <f>IFERROR(SMALL($I$2:$I$100001,H1866),"")</f>
        <v/>
      </c>
    </row>
    <row r="1867" spans="1:10" x14ac:dyDescent="0.3">
      <c r="A1867" t="s">
        <v>74</v>
      </c>
      <c r="B1867" t="s">
        <v>45</v>
      </c>
      <c r="C1867" s="7">
        <v>42888</v>
      </c>
      <c r="E1867" s="27">
        <v>6800</v>
      </c>
      <c r="G1867" s="27" t="str">
        <f>VLOOKUP(C1867,W:Y,3,TRUE)</f>
        <v>June 17</v>
      </c>
      <c r="H1867" s="27">
        <f t="shared" si="29"/>
        <v>1866</v>
      </c>
      <c r="I1867" s="30" t="str">
        <f>IF(G1867='Check Register'!$E$1,H1867,"")</f>
        <v/>
      </c>
      <c r="J1867" s="16" t="str">
        <f>IFERROR(SMALL($I$2:$I$100001,H1867),"")</f>
        <v/>
      </c>
    </row>
    <row r="1868" spans="1:10" x14ac:dyDescent="0.3">
      <c r="A1868" t="s">
        <v>125</v>
      </c>
      <c r="B1868" t="s">
        <v>22</v>
      </c>
      <c r="C1868" s="7">
        <v>42888</v>
      </c>
      <c r="E1868" s="27">
        <v>554.84</v>
      </c>
      <c r="G1868" s="27" t="str">
        <f>VLOOKUP(C1868,W:Y,3,TRUE)</f>
        <v>June 17</v>
      </c>
      <c r="H1868" s="27">
        <f t="shared" si="29"/>
        <v>1867</v>
      </c>
      <c r="I1868" s="30" t="str">
        <f>IF(G1868='Check Register'!$E$1,H1868,"")</f>
        <v/>
      </c>
      <c r="J1868" s="16" t="str">
        <f>IFERROR(SMALL($I$2:$I$100001,H1868),"")</f>
        <v/>
      </c>
    </row>
    <row r="1869" spans="1:10" x14ac:dyDescent="0.3">
      <c r="A1869" t="s">
        <v>126</v>
      </c>
      <c r="B1869" t="s">
        <v>127</v>
      </c>
      <c r="C1869" s="7">
        <v>42888</v>
      </c>
      <c r="E1869" s="27">
        <v>16.8</v>
      </c>
      <c r="G1869" s="27" t="str">
        <f>VLOOKUP(C1869,W:Y,3,TRUE)</f>
        <v>June 17</v>
      </c>
      <c r="H1869" s="27">
        <f t="shared" si="29"/>
        <v>1868</v>
      </c>
      <c r="I1869" s="30" t="str">
        <f>IF(G1869='Check Register'!$E$1,H1869,"")</f>
        <v/>
      </c>
      <c r="J1869" s="16" t="str">
        <f>IFERROR(SMALL($I$2:$I$100001,H1869),"")</f>
        <v/>
      </c>
    </row>
    <row r="1870" spans="1:10" x14ac:dyDescent="0.3">
      <c r="A1870" t="s">
        <v>172</v>
      </c>
      <c r="B1870" t="s">
        <v>8</v>
      </c>
      <c r="C1870" s="7">
        <v>42895</v>
      </c>
      <c r="E1870" s="27">
        <v>1534.48</v>
      </c>
      <c r="G1870" s="27" t="str">
        <f>VLOOKUP(C1870,W:Y,3,TRUE)</f>
        <v>June 17</v>
      </c>
      <c r="H1870" s="27">
        <f t="shared" si="29"/>
        <v>1869</v>
      </c>
      <c r="I1870" s="30" t="str">
        <f>IF(G1870='Check Register'!$E$1,H1870,"")</f>
        <v/>
      </c>
      <c r="J1870" s="16" t="str">
        <f>IFERROR(SMALL($I$2:$I$100001,H1870),"")</f>
        <v/>
      </c>
    </row>
    <row r="1871" spans="1:10" x14ac:dyDescent="0.3">
      <c r="A1871" t="s">
        <v>87</v>
      </c>
      <c r="B1871" t="s">
        <v>8</v>
      </c>
      <c r="C1871" s="7">
        <v>42895</v>
      </c>
      <c r="E1871" s="27">
        <v>196.5</v>
      </c>
      <c r="G1871" s="27" t="str">
        <f>VLOOKUP(C1871,W:Y,3,TRUE)</f>
        <v>June 17</v>
      </c>
      <c r="H1871" s="27">
        <f t="shared" si="29"/>
        <v>1870</v>
      </c>
      <c r="I1871" s="30" t="str">
        <f>IF(G1871='Check Register'!$E$1,H1871,"")</f>
        <v/>
      </c>
      <c r="J1871" s="16" t="str">
        <f>IFERROR(SMALL($I$2:$I$100001,H1871),"")</f>
        <v/>
      </c>
    </row>
    <row r="1872" spans="1:10" x14ac:dyDescent="0.3">
      <c r="A1872" t="s">
        <v>10</v>
      </c>
      <c r="B1872" t="s">
        <v>11</v>
      </c>
      <c r="C1872" s="7">
        <v>42895</v>
      </c>
      <c r="E1872" s="27">
        <v>295.5</v>
      </c>
      <c r="G1872" s="27" t="str">
        <f>VLOOKUP(C1872,W:Y,3,TRUE)</f>
        <v>June 17</v>
      </c>
      <c r="H1872" s="27">
        <f t="shared" si="29"/>
        <v>1871</v>
      </c>
      <c r="I1872" s="30" t="str">
        <f>IF(G1872='Check Register'!$E$1,H1872,"")</f>
        <v/>
      </c>
      <c r="J1872" s="16" t="str">
        <f>IFERROR(SMALL($I$2:$I$100001,H1872),"")</f>
        <v/>
      </c>
    </row>
    <row r="1873" spans="1:10" x14ac:dyDescent="0.3">
      <c r="A1873" t="s">
        <v>10</v>
      </c>
      <c r="B1873" t="s">
        <v>127</v>
      </c>
      <c r="C1873" s="7">
        <v>42895</v>
      </c>
      <c r="E1873" s="27">
        <v>214.22</v>
      </c>
      <c r="G1873" s="27" t="str">
        <f>VLOOKUP(C1873,W:Y,3,TRUE)</f>
        <v>June 17</v>
      </c>
      <c r="H1873" s="27">
        <f t="shared" si="29"/>
        <v>1872</v>
      </c>
      <c r="I1873" s="30" t="str">
        <f>IF(G1873='Check Register'!$E$1,H1873,"")</f>
        <v/>
      </c>
      <c r="J1873" s="16" t="str">
        <f>IFERROR(SMALL($I$2:$I$100001,H1873),"")</f>
        <v/>
      </c>
    </row>
    <row r="1874" spans="1:10" x14ac:dyDescent="0.3">
      <c r="A1874" t="s">
        <v>357</v>
      </c>
      <c r="B1874" t="s">
        <v>14</v>
      </c>
      <c r="C1874" s="7">
        <v>42895</v>
      </c>
      <c r="E1874" s="27">
        <v>2825.04</v>
      </c>
      <c r="G1874" s="27" t="str">
        <f>VLOOKUP(C1874,W:Y,3,TRUE)</f>
        <v>June 17</v>
      </c>
      <c r="H1874" s="27">
        <f t="shared" si="29"/>
        <v>1873</v>
      </c>
      <c r="I1874" s="30" t="str">
        <f>IF(G1874='Check Register'!$E$1,H1874,"")</f>
        <v/>
      </c>
      <c r="J1874" s="16" t="str">
        <f>IFERROR(SMALL($I$2:$I$100001,H1874),"")</f>
        <v/>
      </c>
    </row>
    <row r="1875" spans="1:10" x14ac:dyDescent="0.3">
      <c r="A1875" t="s">
        <v>91</v>
      </c>
      <c r="B1875" t="s">
        <v>14</v>
      </c>
      <c r="C1875" s="7">
        <v>42895</v>
      </c>
      <c r="E1875" s="27">
        <v>975</v>
      </c>
      <c r="G1875" s="27" t="str">
        <f>VLOOKUP(C1875,W:Y,3,TRUE)</f>
        <v>June 17</v>
      </c>
      <c r="H1875" s="27">
        <f t="shared" si="29"/>
        <v>1874</v>
      </c>
      <c r="I1875" s="30" t="str">
        <f>IF(G1875='Check Register'!$E$1,H1875,"")</f>
        <v/>
      </c>
      <c r="J1875" s="16" t="str">
        <f>IFERROR(SMALL($I$2:$I$100001,H1875),"")</f>
        <v/>
      </c>
    </row>
    <row r="1876" spans="1:10" x14ac:dyDescent="0.3">
      <c r="A1876" t="s">
        <v>174</v>
      </c>
      <c r="B1876" t="s">
        <v>22</v>
      </c>
      <c r="C1876" s="7">
        <v>42895</v>
      </c>
      <c r="E1876" s="27">
        <v>1095</v>
      </c>
      <c r="G1876" s="27" t="str">
        <f>VLOOKUP(C1876,W:Y,3,TRUE)</f>
        <v>June 17</v>
      </c>
      <c r="H1876" s="27">
        <f t="shared" si="29"/>
        <v>1875</v>
      </c>
      <c r="I1876" s="30" t="str">
        <f>IF(G1876='Check Register'!$E$1,H1876,"")</f>
        <v/>
      </c>
      <c r="J1876" s="16" t="str">
        <f>IFERROR(SMALL($I$2:$I$100001,H1876),"")</f>
        <v/>
      </c>
    </row>
    <row r="1877" spans="1:10" x14ac:dyDescent="0.3">
      <c r="A1877" t="s">
        <v>92</v>
      </c>
      <c r="B1877" t="s">
        <v>45</v>
      </c>
      <c r="C1877" s="7">
        <v>42895</v>
      </c>
      <c r="E1877" s="27">
        <v>545.02</v>
      </c>
      <c r="G1877" s="27" t="str">
        <f>VLOOKUP(C1877,W:Y,3,TRUE)</f>
        <v>June 17</v>
      </c>
      <c r="H1877" s="27">
        <f t="shared" si="29"/>
        <v>1876</v>
      </c>
      <c r="I1877" s="30" t="str">
        <f>IF(G1877='Check Register'!$E$1,H1877,"")</f>
        <v/>
      </c>
      <c r="J1877" s="16" t="str">
        <f>IFERROR(SMALL($I$2:$I$100001,H1877),"")</f>
        <v/>
      </c>
    </row>
    <row r="1878" spans="1:10" x14ac:dyDescent="0.3">
      <c r="A1878" t="s">
        <v>17</v>
      </c>
      <c r="B1878" t="s">
        <v>18</v>
      </c>
      <c r="C1878" s="7">
        <v>42895</v>
      </c>
      <c r="E1878" s="27">
        <v>1277.07</v>
      </c>
      <c r="G1878" s="27" t="str">
        <f>VLOOKUP(C1878,W:Y,3,TRUE)</f>
        <v>June 17</v>
      </c>
      <c r="H1878" s="27">
        <f t="shared" si="29"/>
        <v>1877</v>
      </c>
      <c r="I1878" s="30" t="str">
        <f>IF(G1878='Check Register'!$E$1,H1878,"")</f>
        <v/>
      </c>
      <c r="J1878" s="16" t="str">
        <f>IFERROR(SMALL($I$2:$I$100001,H1878),"")</f>
        <v/>
      </c>
    </row>
    <row r="1879" spans="1:10" x14ac:dyDescent="0.3">
      <c r="A1879" t="s">
        <v>291</v>
      </c>
      <c r="B1879" t="s">
        <v>39</v>
      </c>
      <c r="C1879" s="7">
        <v>42895</v>
      </c>
      <c r="E1879" s="27">
        <v>475</v>
      </c>
      <c r="G1879" s="27" t="str">
        <f>VLOOKUP(C1879,W:Y,3,TRUE)</f>
        <v>June 17</v>
      </c>
      <c r="H1879" s="27">
        <f t="shared" si="29"/>
        <v>1878</v>
      </c>
      <c r="I1879" s="30" t="str">
        <f>IF(G1879='Check Register'!$E$1,H1879,"")</f>
        <v/>
      </c>
      <c r="J1879" s="16" t="str">
        <f>IFERROR(SMALL($I$2:$I$100001,H1879),"")</f>
        <v/>
      </c>
    </row>
    <row r="1880" spans="1:10" x14ac:dyDescent="0.3">
      <c r="A1880" t="s">
        <v>381</v>
      </c>
      <c r="B1880" t="s">
        <v>81</v>
      </c>
      <c r="C1880" s="7">
        <v>42895</v>
      </c>
      <c r="E1880" s="27">
        <v>11</v>
      </c>
      <c r="G1880" s="27" t="str">
        <f>VLOOKUP(C1880,W:Y,3,TRUE)</f>
        <v>June 17</v>
      </c>
      <c r="H1880" s="27">
        <f t="shared" si="29"/>
        <v>1879</v>
      </c>
      <c r="I1880" s="30" t="str">
        <f>IF(G1880='Check Register'!$E$1,H1880,"")</f>
        <v/>
      </c>
      <c r="J1880" s="16" t="str">
        <f>IFERROR(SMALL($I$2:$I$100001,H1880),"")</f>
        <v/>
      </c>
    </row>
    <row r="1881" spans="1:10" x14ac:dyDescent="0.3">
      <c r="A1881" t="s">
        <v>96</v>
      </c>
      <c r="B1881" t="s">
        <v>45</v>
      </c>
      <c r="C1881" s="7">
        <v>42895</v>
      </c>
      <c r="E1881" s="27">
        <v>684.77</v>
      </c>
      <c r="G1881" s="27" t="str">
        <f>VLOOKUP(C1881,W:Y,3,TRUE)</f>
        <v>June 17</v>
      </c>
      <c r="H1881" s="27">
        <f t="shared" si="29"/>
        <v>1880</v>
      </c>
      <c r="I1881" s="30" t="str">
        <f>IF(G1881='Check Register'!$E$1,H1881,"")</f>
        <v/>
      </c>
      <c r="J1881" s="16" t="str">
        <f>IFERROR(SMALL($I$2:$I$100001,H1881),"")</f>
        <v/>
      </c>
    </row>
    <row r="1882" spans="1:10" x14ac:dyDescent="0.3">
      <c r="A1882" t="s">
        <v>221</v>
      </c>
      <c r="B1882" t="s">
        <v>8</v>
      </c>
      <c r="C1882" s="7">
        <v>42895</v>
      </c>
      <c r="E1882" s="27">
        <v>277.51</v>
      </c>
      <c r="G1882" s="27" t="str">
        <f>VLOOKUP(C1882,W:Y,3,TRUE)</f>
        <v>June 17</v>
      </c>
      <c r="H1882" s="27">
        <f t="shared" si="29"/>
        <v>1881</v>
      </c>
      <c r="I1882" s="30" t="str">
        <f>IF(G1882='Check Register'!$E$1,H1882,"")</f>
        <v/>
      </c>
      <c r="J1882" s="16" t="str">
        <f>IFERROR(SMALL($I$2:$I$100001,H1882),"")</f>
        <v/>
      </c>
    </row>
    <row r="1883" spans="1:10" x14ac:dyDescent="0.3">
      <c r="A1883" t="s">
        <v>29</v>
      </c>
      <c r="B1883" t="s">
        <v>127</v>
      </c>
      <c r="C1883" s="7">
        <v>42895</v>
      </c>
      <c r="E1883" s="27">
        <v>201.84</v>
      </c>
      <c r="G1883" s="27" t="str">
        <f>VLOOKUP(C1883,W:Y,3,TRUE)</f>
        <v>June 17</v>
      </c>
      <c r="H1883" s="27">
        <f t="shared" si="29"/>
        <v>1882</v>
      </c>
      <c r="I1883" s="30" t="str">
        <f>IF(G1883='Check Register'!$E$1,H1883,"")</f>
        <v/>
      </c>
      <c r="J1883" s="16" t="str">
        <f>IFERROR(SMALL($I$2:$I$100001,H1883),"")</f>
        <v/>
      </c>
    </row>
    <row r="1884" spans="1:10" x14ac:dyDescent="0.3">
      <c r="A1884" t="s">
        <v>29</v>
      </c>
      <c r="B1884" t="s">
        <v>8</v>
      </c>
      <c r="C1884" s="7">
        <v>42895</v>
      </c>
      <c r="E1884" s="27">
        <v>98</v>
      </c>
      <c r="G1884" s="27" t="str">
        <f>VLOOKUP(C1884,W:Y,3,TRUE)</f>
        <v>June 17</v>
      </c>
      <c r="H1884" s="27">
        <f t="shared" si="29"/>
        <v>1883</v>
      </c>
      <c r="I1884" s="30" t="str">
        <f>IF(G1884='Check Register'!$E$1,H1884,"")</f>
        <v/>
      </c>
      <c r="J1884" s="16" t="str">
        <f>IFERROR(SMALL($I$2:$I$100001,H1884),"")</f>
        <v/>
      </c>
    </row>
    <row r="1885" spans="1:10" x14ac:dyDescent="0.3">
      <c r="A1885" t="s">
        <v>30</v>
      </c>
      <c r="B1885" t="s">
        <v>31</v>
      </c>
      <c r="C1885" s="7">
        <v>42895</v>
      </c>
      <c r="E1885" s="27">
        <v>401.55</v>
      </c>
      <c r="G1885" s="27" t="str">
        <f>VLOOKUP(C1885,W:Y,3,TRUE)</f>
        <v>June 17</v>
      </c>
      <c r="H1885" s="27">
        <f t="shared" si="29"/>
        <v>1884</v>
      </c>
      <c r="I1885" s="30" t="str">
        <f>IF(G1885='Check Register'!$E$1,H1885,"")</f>
        <v/>
      </c>
      <c r="J1885" s="16" t="str">
        <f>IFERROR(SMALL($I$2:$I$100001,H1885),"")</f>
        <v/>
      </c>
    </row>
    <row r="1886" spans="1:10" x14ac:dyDescent="0.3">
      <c r="A1886" t="s">
        <v>32</v>
      </c>
      <c r="B1886" t="s">
        <v>33</v>
      </c>
      <c r="C1886" s="7">
        <v>42895</v>
      </c>
      <c r="E1886" s="27">
        <v>1961.6</v>
      </c>
      <c r="G1886" s="27" t="str">
        <f>VLOOKUP(C1886,W:Y,3,TRUE)</f>
        <v>June 17</v>
      </c>
      <c r="H1886" s="27">
        <f t="shared" si="29"/>
        <v>1885</v>
      </c>
      <c r="I1886" s="30" t="str">
        <f>IF(G1886='Check Register'!$E$1,H1886,"")</f>
        <v/>
      </c>
      <c r="J1886" s="16" t="str">
        <f>IFERROR(SMALL($I$2:$I$100001,H1886),"")</f>
        <v/>
      </c>
    </row>
    <row r="1887" spans="1:10" x14ac:dyDescent="0.3">
      <c r="A1887" t="s">
        <v>34</v>
      </c>
      <c r="B1887" t="s">
        <v>35</v>
      </c>
      <c r="C1887" s="7">
        <v>42895</v>
      </c>
      <c r="E1887" s="27">
        <v>180</v>
      </c>
      <c r="G1887" s="27" t="str">
        <f>VLOOKUP(C1887,W:Y,3,TRUE)</f>
        <v>June 17</v>
      </c>
      <c r="H1887" s="27">
        <f t="shared" si="29"/>
        <v>1886</v>
      </c>
      <c r="I1887" s="30" t="str">
        <f>IF(G1887='Check Register'!$E$1,H1887,"")</f>
        <v/>
      </c>
      <c r="J1887" s="16" t="str">
        <f>IFERROR(SMALL($I$2:$I$100001,H1887),"")</f>
        <v/>
      </c>
    </row>
    <row r="1888" spans="1:10" x14ac:dyDescent="0.3">
      <c r="A1888" t="s">
        <v>371</v>
      </c>
      <c r="B1888" t="s">
        <v>8</v>
      </c>
      <c r="C1888" s="7">
        <v>42895</v>
      </c>
      <c r="E1888" s="27">
        <v>361.61</v>
      </c>
      <c r="G1888" s="27" t="str">
        <f>VLOOKUP(C1888,W:Y,3,TRUE)</f>
        <v>June 17</v>
      </c>
      <c r="H1888" s="27">
        <f t="shared" si="29"/>
        <v>1887</v>
      </c>
      <c r="I1888" s="30" t="str">
        <f>IF(G1888='Check Register'!$E$1,H1888,"")</f>
        <v/>
      </c>
      <c r="J1888" s="16" t="str">
        <f>IFERROR(SMALL($I$2:$I$100001,H1888),"")</f>
        <v/>
      </c>
    </row>
    <row r="1889" spans="1:10" x14ac:dyDescent="0.3">
      <c r="A1889" t="s">
        <v>146</v>
      </c>
      <c r="B1889" t="s">
        <v>8</v>
      </c>
      <c r="C1889" s="7">
        <v>42895</v>
      </c>
      <c r="E1889" s="27">
        <v>1208.9000000000001</v>
      </c>
      <c r="G1889" s="27" t="str">
        <f>VLOOKUP(C1889,W:Y,3,TRUE)</f>
        <v>June 17</v>
      </c>
      <c r="H1889" s="27">
        <f t="shared" si="29"/>
        <v>1888</v>
      </c>
      <c r="I1889" s="30" t="str">
        <f>IF(G1889='Check Register'!$E$1,H1889,"")</f>
        <v/>
      </c>
      <c r="J1889" s="16" t="str">
        <f>IFERROR(SMALL($I$2:$I$100001,H1889),"")</f>
        <v/>
      </c>
    </row>
    <row r="1890" spans="1:10" x14ac:dyDescent="0.3">
      <c r="A1890" t="s">
        <v>37</v>
      </c>
      <c r="B1890" t="s">
        <v>22</v>
      </c>
      <c r="C1890" s="7">
        <v>42895</v>
      </c>
      <c r="E1890" s="27">
        <v>404.73</v>
      </c>
      <c r="G1890" s="27" t="str">
        <f>VLOOKUP(C1890,W:Y,3,TRUE)</f>
        <v>June 17</v>
      </c>
      <c r="H1890" s="27">
        <f t="shared" si="29"/>
        <v>1889</v>
      </c>
      <c r="I1890" s="30" t="str">
        <f>IF(G1890='Check Register'!$E$1,H1890,"")</f>
        <v/>
      </c>
      <c r="J1890" s="16" t="str">
        <f>IFERROR(SMALL($I$2:$I$100001,H1890),"")</f>
        <v/>
      </c>
    </row>
    <row r="1891" spans="1:10" x14ac:dyDescent="0.3">
      <c r="A1891" t="s">
        <v>185</v>
      </c>
      <c r="B1891" t="s">
        <v>28</v>
      </c>
      <c r="C1891" s="7">
        <v>42895</v>
      </c>
      <c r="E1891" s="27">
        <v>15885.26</v>
      </c>
      <c r="G1891" s="27" t="str">
        <f>VLOOKUP(C1891,W:Y,3,TRUE)</f>
        <v>June 17</v>
      </c>
      <c r="H1891" s="27">
        <f t="shared" si="29"/>
        <v>1890</v>
      </c>
      <c r="I1891" s="30" t="str">
        <f>IF(G1891='Check Register'!$E$1,H1891,"")</f>
        <v/>
      </c>
      <c r="J1891" s="16" t="str">
        <f>IFERROR(SMALL($I$2:$I$100001,H1891),"")</f>
        <v/>
      </c>
    </row>
    <row r="1892" spans="1:10" x14ac:dyDescent="0.3">
      <c r="A1892" t="s">
        <v>104</v>
      </c>
      <c r="B1892" t="s">
        <v>70</v>
      </c>
      <c r="C1892" s="7">
        <v>42895</v>
      </c>
      <c r="E1892" s="27">
        <v>42.55</v>
      </c>
      <c r="G1892" s="27" t="str">
        <f>VLOOKUP(C1892,W:Y,3,TRUE)</f>
        <v>June 17</v>
      </c>
      <c r="H1892" s="27">
        <f t="shared" si="29"/>
        <v>1891</v>
      </c>
      <c r="I1892" s="30" t="str">
        <f>IF(G1892='Check Register'!$E$1,H1892,"")</f>
        <v/>
      </c>
      <c r="J1892" s="16" t="str">
        <f>IFERROR(SMALL($I$2:$I$100001,H1892),"")</f>
        <v/>
      </c>
    </row>
    <row r="1893" spans="1:10" x14ac:dyDescent="0.3">
      <c r="A1893" t="s">
        <v>104</v>
      </c>
      <c r="B1893" t="s">
        <v>12</v>
      </c>
      <c r="C1893" s="7">
        <v>42895</v>
      </c>
      <c r="E1893" s="27">
        <v>179.89</v>
      </c>
      <c r="G1893" s="27" t="str">
        <f>VLOOKUP(C1893,W:Y,3,TRUE)</f>
        <v>June 17</v>
      </c>
      <c r="H1893" s="27">
        <f t="shared" si="29"/>
        <v>1892</v>
      </c>
      <c r="I1893" s="30" t="str">
        <f>IF(G1893='Check Register'!$E$1,H1893,"")</f>
        <v/>
      </c>
      <c r="J1893" s="16" t="str">
        <f>IFERROR(SMALL($I$2:$I$100001,H1893),"")</f>
        <v/>
      </c>
    </row>
    <row r="1894" spans="1:10" x14ac:dyDescent="0.3">
      <c r="A1894" t="s">
        <v>222</v>
      </c>
      <c r="B1894" t="s">
        <v>67</v>
      </c>
      <c r="C1894" s="7">
        <v>42895</v>
      </c>
      <c r="E1894" s="27">
        <v>176</v>
      </c>
      <c r="G1894" s="27" t="str">
        <f>VLOOKUP(C1894,W:Y,3,TRUE)</f>
        <v>June 17</v>
      </c>
      <c r="H1894" s="27">
        <f t="shared" si="29"/>
        <v>1893</v>
      </c>
      <c r="I1894" s="30" t="str">
        <f>IF(G1894='Check Register'!$E$1,H1894,"")</f>
        <v/>
      </c>
      <c r="J1894" s="16" t="str">
        <f>IFERROR(SMALL($I$2:$I$100001,H1894),"")</f>
        <v/>
      </c>
    </row>
    <row r="1895" spans="1:10" x14ac:dyDescent="0.3">
      <c r="A1895" t="s">
        <v>281</v>
      </c>
      <c r="B1895" t="s">
        <v>12</v>
      </c>
      <c r="C1895" s="7">
        <v>42895</v>
      </c>
      <c r="E1895" s="27">
        <v>285.14</v>
      </c>
      <c r="G1895" s="27" t="str">
        <f>VLOOKUP(C1895,W:Y,3,TRUE)</f>
        <v>June 17</v>
      </c>
      <c r="H1895" s="27">
        <f t="shared" si="29"/>
        <v>1894</v>
      </c>
      <c r="I1895" s="30" t="str">
        <f>IF(G1895='Check Register'!$E$1,H1895,"")</f>
        <v/>
      </c>
      <c r="J1895" s="16" t="str">
        <f>IFERROR(SMALL($I$2:$I$100001,H1895),"")</f>
        <v/>
      </c>
    </row>
    <row r="1896" spans="1:10" x14ac:dyDescent="0.3">
      <c r="A1896" t="s">
        <v>335</v>
      </c>
      <c r="B1896" t="s">
        <v>102</v>
      </c>
      <c r="C1896" s="7">
        <v>42895</v>
      </c>
      <c r="E1896" s="27">
        <v>1539.67</v>
      </c>
      <c r="G1896" s="27" t="str">
        <f>VLOOKUP(C1896,W:Y,3,TRUE)</f>
        <v>June 17</v>
      </c>
      <c r="H1896" s="27">
        <f t="shared" si="29"/>
        <v>1895</v>
      </c>
      <c r="I1896" s="30" t="str">
        <f>IF(G1896='Check Register'!$E$1,H1896,"")</f>
        <v/>
      </c>
      <c r="J1896" s="16" t="str">
        <f>IFERROR(SMALL($I$2:$I$100001,H1896),"")</f>
        <v/>
      </c>
    </row>
    <row r="1897" spans="1:10" x14ac:dyDescent="0.3">
      <c r="A1897" t="s">
        <v>108</v>
      </c>
      <c r="B1897" t="s">
        <v>14</v>
      </c>
      <c r="C1897" s="7">
        <v>42895</v>
      </c>
      <c r="E1897" s="27">
        <v>7250</v>
      </c>
      <c r="G1897" s="27" t="str">
        <f>VLOOKUP(C1897,W:Y,3,TRUE)</f>
        <v>June 17</v>
      </c>
      <c r="H1897" s="27">
        <f t="shared" si="29"/>
        <v>1896</v>
      </c>
      <c r="I1897" s="30" t="str">
        <f>IF(G1897='Check Register'!$E$1,H1897,"")</f>
        <v/>
      </c>
      <c r="J1897" s="16" t="str">
        <f>IFERROR(SMALL($I$2:$I$100001,H1897),"")</f>
        <v/>
      </c>
    </row>
    <row r="1898" spans="1:10" x14ac:dyDescent="0.3">
      <c r="A1898" t="s">
        <v>151</v>
      </c>
      <c r="B1898" t="s">
        <v>131</v>
      </c>
      <c r="C1898" s="7">
        <v>42895</v>
      </c>
      <c r="E1898" s="27">
        <v>8.85</v>
      </c>
      <c r="G1898" s="27" t="str">
        <f>VLOOKUP(C1898,W:Y,3,TRUE)</f>
        <v>June 17</v>
      </c>
      <c r="H1898" s="27">
        <f t="shared" si="29"/>
        <v>1897</v>
      </c>
      <c r="I1898" s="30" t="str">
        <f>IF(G1898='Check Register'!$E$1,H1898,"")</f>
        <v/>
      </c>
      <c r="J1898" s="16" t="str">
        <f>IFERROR(SMALL($I$2:$I$100001,H1898),"")</f>
        <v/>
      </c>
    </row>
    <row r="1899" spans="1:10" x14ac:dyDescent="0.3">
      <c r="A1899" t="s">
        <v>151</v>
      </c>
      <c r="B1899" t="s">
        <v>16</v>
      </c>
      <c r="C1899" s="7">
        <v>42895</v>
      </c>
      <c r="E1899" s="27">
        <v>50.4</v>
      </c>
      <c r="G1899" s="27" t="str">
        <f>VLOOKUP(C1899,W:Y,3,TRUE)</f>
        <v>June 17</v>
      </c>
      <c r="H1899" s="27">
        <f t="shared" si="29"/>
        <v>1898</v>
      </c>
      <c r="I1899" s="30" t="str">
        <f>IF(G1899='Check Register'!$E$1,H1899,"")</f>
        <v/>
      </c>
      <c r="J1899" s="16" t="str">
        <f>IFERROR(SMALL($I$2:$I$100001,H1899),"")</f>
        <v/>
      </c>
    </row>
    <row r="1900" spans="1:10" x14ac:dyDescent="0.3">
      <c r="A1900" t="s">
        <v>151</v>
      </c>
      <c r="B1900" t="s">
        <v>81</v>
      </c>
      <c r="C1900" s="7">
        <v>42895</v>
      </c>
      <c r="E1900" s="27">
        <v>177</v>
      </c>
      <c r="G1900" s="27" t="str">
        <f>VLOOKUP(C1900,W:Y,3,TRUE)</f>
        <v>June 17</v>
      </c>
      <c r="H1900" s="27">
        <f t="shared" si="29"/>
        <v>1899</v>
      </c>
      <c r="I1900" s="30" t="str">
        <f>IF(G1900='Check Register'!$E$1,H1900,"")</f>
        <v/>
      </c>
      <c r="J1900" s="16" t="str">
        <f>IFERROR(SMALL($I$2:$I$100001,H1900),"")</f>
        <v/>
      </c>
    </row>
    <row r="1901" spans="1:10" x14ac:dyDescent="0.3">
      <c r="A1901" t="s">
        <v>382</v>
      </c>
      <c r="B1901" t="s">
        <v>45</v>
      </c>
      <c r="C1901" s="7">
        <v>42895</v>
      </c>
      <c r="E1901" s="27">
        <v>1544.62</v>
      </c>
      <c r="G1901" s="27" t="str">
        <f>VLOOKUP(C1901,W:Y,3,TRUE)</f>
        <v>June 17</v>
      </c>
      <c r="H1901" s="27">
        <f t="shared" si="29"/>
        <v>1900</v>
      </c>
      <c r="I1901" s="30" t="str">
        <f>IF(G1901='Check Register'!$E$1,H1901,"")</f>
        <v/>
      </c>
      <c r="J1901" s="16" t="str">
        <f>IFERROR(SMALL($I$2:$I$100001,H1901),"")</f>
        <v/>
      </c>
    </row>
    <row r="1902" spans="1:10" x14ac:dyDescent="0.3">
      <c r="A1902" t="s">
        <v>374</v>
      </c>
      <c r="B1902" t="s">
        <v>131</v>
      </c>
      <c r="C1902" s="7">
        <v>42895</v>
      </c>
      <c r="E1902" s="27">
        <v>8.85</v>
      </c>
      <c r="G1902" s="27" t="str">
        <f>VLOOKUP(C1902,W:Y,3,TRUE)</f>
        <v>June 17</v>
      </c>
      <c r="H1902" s="27">
        <f t="shared" si="29"/>
        <v>1901</v>
      </c>
      <c r="I1902" s="30" t="str">
        <f>IF(G1902='Check Register'!$E$1,H1902,"")</f>
        <v/>
      </c>
      <c r="J1902" s="16" t="str">
        <f>IFERROR(SMALL($I$2:$I$100001,H1902),"")</f>
        <v/>
      </c>
    </row>
    <row r="1903" spans="1:10" x14ac:dyDescent="0.3">
      <c r="A1903" t="s">
        <v>374</v>
      </c>
      <c r="B1903" t="s">
        <v>16</v>
      </c>
      <c r="C1903" s="7">
        <v>42895</v>
      </c>
      <c r="E1903" s="27">
        <v>85.6</v>
      </c>
      <c r="G1903" s="27" t="str">
        <f>VLOOKUP(C1903,W:Y,3,TRUE)</f>
        <v>June 17</v>
      </c>
      <c r="H1903" s="27">
        <f t="shared" si="29"/>
        <v>1902</v>
      </c>
      <c r="I1903" s="30" t="str">
        <f>IF(G1903='Check Register'!$E$1,H1903,"")</f>
        <v/>
      </c>
      <c r="J1903" s="16" t="str">
        <f>IFERROR(SMALL($I$2:$I$100001,H1903),"")</f>
        <v/>
      </c>
    </row>
    <row r="1904" spans="1:10" x14ac:dyDescent="0.3">
      <c r="A1904" t="s">
        <v>42</v>
      </c>
      <c r="B1904" t="s">
        <v>43</v>
      </c>
      <c r="C1904" s="7">
        <v>42895</v>
      </c>
      <c r="E1904" s="27">
        <v>233</v>
      </c>
      <c r="G1904" s="27" t="str">
        <f>VLOOKUP(C1904,W:Y,3,TRUE)</f>
        <v>June 17</v>
      </c>
      <c r="H1904" s="27">
        <f t="shared" si="29"/>
        <v>1903</v>
      </c>
      <c r="I1904" s="30" t="str">
        <f>IF(G1904='Check Register'!$E$1,H1904,"")</f>
        <v/>
      </c>
      <c r="J1904" s="16" t="str">
        <f>IFERROR(SMALL($I$2:$I$100001,H1904),"")</f>
        <v/>
      </c>
    </row>
    <row r="1905" spans="1:10" x14ac:dyDescent="0.3">
      <c r="A1905" t="s">
        <v>152</v>
      </c>
      <c r="B1905" t="s">
        <v>22</v>
      </c>
      <c r="C1905" s="7">
        <v>42895</v>
      </c>
      <c r="E1905" s="27">
        <v>700</v>
      </c>
      <c r="G1905" s="27" t="str">
        <f>VLOOKUP(C1905,W:Y,3,TRUE)</f>
        <v>June 17</v>
      </c>
      <c r="H1905" s="27">
        <f t="shared" si="29"/>
        <v>1904</v>
      </c>
      <c r="I1905" s="30" t="str">
        <f>IF(G1905='Check Register'!$E$1,H1905,"")</f>
        <v/>
      </c>
      <c r="J1905" s="16" t="str">
        <f>IFERROR(SMALL($I$2:$I$100001,H1905),"")</f>
        <v/>
      </c>
    </row>
    <row r="1906" spans="1:10" x14ac:dyDescent="0.3">
      <c r="A1906" t="s">
        <v>250</v>
      </c>
      <c r="B1906" t="s">
        <v>22</v>
      </c>
      <c r="C1906" s="7">
        <v>42895</v>
      </c>
      <c r="E1906" s="27">
        <v>2085</v>
      </c>
      <c r="G1906" s="27" t="str">
        <f>VLOOKUP(C1906,W:Y,3,TRUE)</f>
        <v>June 17</v>
      </c>
      <c r="H1906" s="27">
        <f t="shared" si="29"/>
        <v>1905</v>
      </c>
      <c r="I1906" s="30" t="str">
        <f>IF(G1906='Check Register'!$E$1,H1906,"")</f>
        <v/>
      </c>
      <c r="J1906" s="16" t="str">
        <f>IFERROR(SMALL($I$2:$I$100001,H1906),"")</f>
        <v/>
      </c>
    </row>
    <row r="1907" spans="1:10" x14ac:dyDescent="0.3">
      <c r="A1907" t="s">
        <v>46</v>
      </c>
      <c r="B1907" t="s">
        <v>47</v>
      </c>
      <c r="C1907" s="7">
        <v>42895</v>
      </c>
      <c r="E1907" s="27">
        <v>3555.55</v>
      </c>
      <c r="G1907" s="27" t="str">
        <f>VLOOKUP(C1907,W:Y,3,TRUE)</f>
        <v>June 17</v>
      </c>
      <c r="H1907" s="27">
        <f t="shared" si="29"/>
        <v>1906</v>
      </c>
      <c r="I1907" s="30" t="str">
        <f>IF(G1907='Check Register'!$E$1,H1907,"")</f>
        <v/>
      </c>
      <c r="J1907" s="16" t="str">
        <f>IFERROR(SMALL($I$2:$I$100001,H1907),"")</f>
        <v/>
      </c>
    </row>
    <row r="1908" spans="1:10" x14ac:dyDescent="0.3">
      <c r="A1908" t="s">
        <v>49</v>
      </c>
      <c r="B1908" t="s">
        <v>28</v>
      </c>
      <c r="C1908" s="7">
        <v>42895</v>
      </c>
      <c r="E1908" s="27">
        <v>10854.8</v>
      </c>
      <c r="G1908" s="27" t="str">
        <f>VLOOKUP(C1908,W:Y,3,TRUE)</f>
        <v>June 17</v>
      </c>
      <c r="H1908" s="27">
        <f t="shared" si="29"/>
        <v>1907</v>
      </c>
      <c r="I1908" s="30" t="str">
        <f>IF(G1908='Check Register'!$E$1,H1908,"")</f>
        <v/>
      </c>
      <c r="J1908" s="16" t="str">
        <f>IFERROR(SMALL($I$2:$I$100001,H1908),"")</f>
        <v/>
      </c>
    </row>
    <row r="1909" spans="1:10" x14ac:dyDescent="0.3">
      <c r="A1909" t="s">
        <v>49</v>
      </c>
      <c r="B1909" t="s">
        <v>50</v>
      </c>
      <c r="C1909" s="7">
        <v>42895</v>
      </c>
      <c r="E1909" s="27">
        <v>-542.74</v>
      </c>
      <c r="G1909" s="27" t="str">
        <f>VLOOKUP(C1909,W:Y,3,TRUE)</f>
        <v>June 17</v>
      </c>
      <c r="H1909" s="27">
        <f t="shared" si="29"/>
        <v>1908</v>
      </c>
      <c r="I1909" s="30" t="str">
        <f>IF(G1909='Check Register'!$E$1,H1909,"")</f>
        <v/>
      </c>
      <c r="J1909" s="16" t="str">
        <f>IFERROR(SMALL($I$2:$I$100001,H1909),"")</f>
        <v/>
      </c>
    </row>
    <row r="1910" spans="1:10" x14ac:dyDescent="0.3">
      <c r="A1910" t="s">
        <v>51</v>
      </c>
      <c r="B1910" t="s">
        <v>22</v>
      </c>
      <c r="C1910" s="7">
        <v>42895</v>
      </c>
      <c r="E1910" s="27">
        <v>70</v>
      </c>
      <c r="G1910" s="27" t="str">
        <f>VLOOKUP(C1910,W:Y,3,TRUE)</f>
        <v>June 17</v>
      </c>
      <c r="H1910" s="27">
        <f t="shared" si="29"/>
        <v>1909</v>
      </c>
      <c r="I1910" s="30" t="str">
        <f>IF(G1910='Check Register'!$E$1,H1910,"")</f>
        <v/>
      </c>
      <c r="J1910" s="16" t="str">
        <f>IFERROR(SMALL($I$2:$I$100001,H1910),"")</f>
        <v/>
      </c>
    </row>
    <row r="1911" spans="1:10" x14ac:dyDescent="0.3">
      <c r="A1911" t="s">
        <v>156</v>
      </c>
      <c r="B1911" t="s">
        <v>28</v>
      </c>
      <c r="C1911" s="7">
        <v>42895</v>
      </c>
      <c r="E1911" s="27">
        <v>1445</v>
      </c>
      <c r="G1911" s="27" t="str">
        <f>VLOOKUP(C1911,W:Y,3,TRUE)</f>
        <v>June 17</v>
      </c>
      <c r="H1911" s="27">
        <f t="shared" si="29"/>
        <v>1910</v>
      </c>
      <c r="I1911" s="30" t="str">
        <f>IF(G1911='Check Register'!$E$1,H1911,"")</f>
        <v/>
      </c>
      <c r="J1911" s="16" t="str">
        <f>IFERROR(SMALL($I$2:$I$100001,H1911),"")</f>
        <v/>
      </c>
    </row>
    <row r="1912" spans="1:10" x14ac:dyDescent="0.3">
      <c r="A1912" t="s">
        <v>55</v>
      </c>
      <c r="B1912" t="s">
        <v>100</v>
      </c>
      <c r="C1912" s="7">
        <v>42895</v>
      </c>
      <c r="E1912" s="27">
        <v>28191</v>
      </c>
      <c r="G1912" s="27" t="str">
        <f>VLOOKUP(C1912,W:Y,3,TRUE)</f>
        <v>June 17</v>
      </c>
      <c r="H1912" s="27">
        <f t="shared" si="29"/>
        <v>1911</v>
      </c>
      <c r="I1912" s="30" t="str">
        <f>IF(G1912='Check Register'!$E$1,H1912,"")</f>
        <v/>
      </c>
      <c r="J1912" s="16" t="str">
        <f>IFERROR(SMALL($I$2:$I$100001,H1912),"")</f>
        <v/>
      </c>
    </row>
    <row r="1913" spans="1:10" x14ac:dyDescent="0.3">
      <c r="A1913" t="s">
        <v>55</v>
      </c>
      <c r="B1913" t="s">
        <v>14</v>
      </c>
      <c r="C1913" s="7">
        <v>42895</v>
      </c>
      <c r="E1913" s="27">
        <v>30986.33</v>
      </c>
      <c r="G1913" s="27" t="str">
        <f>VLOOKUP(C1913,W:Y,3,TRUE)</f>
        <v>June 17</v>
      </c>
      <c r="H1913" s="27">
        <f t="shared" si="29"/>
        <v>1912</v>
      </c>
      <c r="I1913" s="30" t="str">
        <f>IF(G1913='Check Register'!$E$1,H1913,"")</f>
        <v/>
      </c>
      <c r="J1913" s="16" t="str">
        <f>IFERROR(SMALL($I$2:$I$100001,H1913),"")</f>
        <v/>
      </c>
    </row>
    <row r="1914" spans="1:10" x14ac:dyDescent="0.3">
      <c r="A1914" t="s">
        <v>55</v>
      </c>
      <c r="B1914" t="s">
        <v>45</v>
      </c>
      <c r="C1914" s="7">
        <v>42895</v>
      </c>
      <c r="E1914" s="27">
        <v>15387.56</v>
      </c>
      <c r="G1914" s="27" t="str">
        <f>VLOOKUP(C1914,W:Y,3,TRUE)</f>
        <v>June 17</v>
      </c>
      <c r="H1914" s="27">
        <f t="shared" si="29"/>
        <v>1913</v>
      </c>
      <c r="I1914" s="30" t="str">
        <f>IF(G1914='Check Register'!$E$1,H1914,"")</f>
        <v/>
      </c>
      <c r="J1914" s="16" t="str">
        <f>IFERROR(SMALL($I$2:$I$100001,H1914),"")</f>
        <v/>
      </c>
    </row>
    <row r="1915" spans="1:10" x14ac:dyDescent="0.3">
      <c r="A1915" t="s">
        <v>55</v>
      </c>
      <c r="B1915" t="s">
        <v>296</v>
      </c>
      <c r="C1915" s="7">
        <v>42895</v>
      </c>
      <c r="E1915" s="27">
        <v>6072.51</v>
      </c>
      <c r="G1915" s="27" t="str">
        <f>VLOOKUP(C1915,W:Y,3,TRUE)</f>
        <v>June 17</v>
      </c>
      <c r="H1915" s="27">
        <f t="shared" si="29"/>
        <v>1914</v>
      </c>
      <c r="I1915" s="30" t="str">
        <f>IF(G1915='Check Register'!$E$1,H1915,"")</f>
        <v/>
      </c>
      <c r="J1915" s="16" t="str">
        <f>IFERROR(SMALL($I$2:$I$100001,H1915),"")</f>
        <v/>
      </c>
    </row>
    <row r="1916" spans="1:10" x14ac:dyDescent="0.3">
      <c r="A1916" t="s">
        <v>322</v>
      </c>
      <c r="B1916" t="s">
        <v>203</v>
      </c>
      <c r="C1916" s="7">
        <v>42895</v>
      </c>
      <c r="E1916" s="27">
        <v>690</v>
      </c>
      <c r="G1916" s="27" t="str">
        <f>VLOOKUP(C1916,W:Y,3,TRUE)</f>
        <v>June 17</v>
      </c>
      <c r="H1916" s="27">
        <f t="shared" si="29"/>
        <v>1915</v>
      </c>
      <c r="I1916" s="30" t="str">
        <f>IF(G1916='Check Register'!$E$1,H1916,"")</f>
        <v/>
      </c>
      <c r="J1916" s="16" t="str">
        <f>IFERROR(SMALL($I$2:$I$100001,H1916),"")</f>
        <v/>
      </c>
    </row>
    <row r="1917" spans="1:10" x14ac:dyDescent="0.3">
      <c r="A1917" t="s">
        <v>56</v>
      </c>
      <c r="B1917" t="s">
        <v>12</v>
      </c>
      <c r="C1917" s="7">
        <v>42895</v>
      </c>
      <c r="E1917" s="27">
        <v>79.180000000000007</v>
      </c>
      <c r="G1917" s="27" t="str">
        <f>VLOOKUP(C1917,W:Y,3,TRUE)</f>
        <v>June 17</v>
      </c>
      <c r="H1917" s="27">
        <f t="shared" si="29"/>
        <v>1916</v>
      </c>
      <c r="I1917" s="30" t="str">
        <f>IF(G1917='Check Register'!$E$1,H1917,"")</f>
        <v/>
      </c>
      <c r="J1917" s="16" t="str">
        <f>IFERROR(SMALL($I$2:$I$100001,H1917),"")</f>
        <v/>
      </c>
    </row>
    <row r="1918" spans="1:10" x14ac:dyDescent="0.3">
      <c r="A1918" t="s">
        <v>57</v>
      </c>
      <c r="B1918" t="s">
        <v>8</v>
      </c>
      <c r="C1918" s="7">
        <v>42895</v>
      </c>
      <c r="E1918" s="27">
        <v>802.98</v>
      </c>
      <c r="G1918" s="27" t="str">
        <f>VLOOKUP(C1918,W:Y,3,TRUE)</f>
        <v>June 17</v>
      </c>
      <c r="H1918" s="27">
        <f t="shared" si="29"/>
        <v>1917</v>
      </c>
      <c r="I1918" s="30" t="str">
        <f>IF(G1918='Check Register'!$E$1,H1918,"")</f>
        <v/>
      </c>
      <c r="J1918" s="16" t="str">
        <f>IFERROR(SMALL($I$2:$I$100001,H1918),"")</f>
        <v/>
      </c>
    </row>
    <row r="1919" spans="1:10" x14ac:dyDescent="0.3">
      <c r="A1919" t="s">
        <v>60</v>
      </c>
      <c r="B1919" t="s">
        <v>61</v>
      </c>
      <c r="C1919" s="7">
        <v>42895</v>
      </c>
      <c r="E1919" s="27">
        <v>40.369999999999997</v>
      </c>
      <c r="G1919" s="27" t="str">
        <f>VLOOKUP(C1919,W:Y,3,TRUE)</f>
        <v>June 17</v>
      </c>
      <c r="H1919" s="27">
        <f t="shared" si="29"/>
        <v>1918</v>
      </c>
      <c r="I1919" s="30" t="str">
        <f>IF(G1919='Check Register'!$E$1,H1919,"")</f>
        <v/>
      </c>
      <c r="J1919" s="16" t="str">
        <f>IFERROR(SMALL($I$2:$I$100001,H1919),"")</f>
        <v/>
      </c>
    </row>
    <row r="1920" spans="1:10" x14ac:dyDescent="0.3">
      <c r="A1920" t="s">
        <v>251</v>
      </c>
      <c r="B1920" t="s">
        <v>100</v>
      </c>
      <c r="C1920" s="7">
        <v>42895</v>
      </c>
      <c r="E1920" s="27">
        <v>900</v>
      </c>
      <c r="G1920" s="27" t="str">
        <f>VLOOKUP(C1920,W:Y,3,TRUE)</f>
        <v>June 17</v>
      </c>
      <c r="H1920" s="27">
        <f t="shared" si="29"/>
        <v>1919</v>
      </c>
      <c r="I1920" s="30" t="str">
        <f>IF(G1920='Check Register'!$E$1,H1920,"")</f>
        <v/>
      </c>
      <c r="J1920" s="16" t="str">
        <f>IFERROR(SMALL($I$2:$I$100001,H1920),"")</f>
        <v/>
      </c>
    </row>
    <row r="1921" spans="1:10" x14ac:dyDescent="0.3">
      <c r="A1921" t="s">
        <v>369</v>
      </c>
      <c r="B1921" t="s">
        <v>39</v>
      </c>
      <c r="C1921" s="7">
        <v>42895</v>
      </c>
      <c r="E1921" s="27">
        <v>5731.95</v>
      </c>
      <c r="G1921" s="27" t="str">
        <f>VLOOKUP(C1921,W:Y,3,TRUE)</f>
        <v>June 17</v>
      </c>
      <c r="H1921" s="27">
        <f t="shared" si="29"/>
        <v>1920</v>
      </c>
      <c r="I1921" s="30" t="str">
        <f>IF(G1921='Check Register'!$E$1,H1921,"")</f>
        <v/>
      </c>
      <c r="J1921" s="16" t="str">
        <f>IFERROR(SMALL($I$2:$I$100001,H1921),"")</f>
        <v/>
      </c>
    </row>
    <row r="1922" spans="1:10" x14ac:dyDescent="0.3">
      <c r="A1922" t="s">
        <v>211</v>
      </c>
      <c r="B1922" t="s">
        <v>212</v>
      </c>
      <c r="C1922" s="7">
        <v>42895</v>
      </c>
      <c r="E1922" s="27">
        <v>209</v>
      </c>
      <c r="G1922" s="27" t="str">
        <f>VLOOKUP(C1922,W:Y,3,TRUE)</f>
        <v>June 17</v>
      </c>
      <c r="H1922" s="27">
        <f t="shared" si="29"/>
        <v>1921</v>
      </c>
      <c r="I1922" s="30" t="str">
        <f>IF(G1922='Check Register'!$E$1,H1922,"")</f>
        <v/>
      </c>
      <c r="J1922" s="16" t="str">
        <f>IFERROR(SMALL($I$2:$I$100001,H1922),"")</f>
        <v/>
      </c>
    </row>
    <row r="1923" spans="1:10" x14ac:dyDescent="0.3">
      <c r="A1923" t="s">
        <v>383</v>
      </c>
      <c r="B1923" t="s">
        <v>131</v>
      </c>
      <c r="C1923" s="7">
        <v>42895</v>
      </c>
      <c r="E1923" s="27">
        <v>87.38</v>
      </c>
      <c r="G1923" s="27" t="str">
        <f>VLOOKUP(C1923,W:Y,3,TRUE)</f>
        <v>June 17</v>
      </c>
      <c r="H1923" s="27">
        <f t="shared" ref="H1923:H1986" si="30">1+H1922</f>
        <v>1922</v>
      </c>
      <c r="I1923" s="30" t="str">
        <f>IF(G1923='Check Register'!$E$1,H1923,"")</f>
        <v/>
      </c>
      <c r="J1923" s="16" t="str">
        <f>IFERROR(SMALL($I$2:$I$100001,H1923),"")</f>
        <v/>
      </c>
    </row>
    <row r="1924" spans="1:10" x14ac:dyDescent="0.3">
      <c r="A1924" t="s">
        <v>383</v>
      </c>
      <c r="B1924" t="s">
        <v>16</v>
      </c>
      <c r="C1924" s="7">
        <v>42895</v>
      </c>
      <c r="E1924" s="27">
        <v>154.29</v>
      </c>
      <c r="G1924" s="27" t="str">
        <f>VLOOKUP(C1924,W:Y,3,TRUE)</f>
        <v>June 17</v>
      </c>
      <c r="H1924" s="27">
        <f t="shared" si="30"/>
        <v>1923</v>
      </c>
      <c r="I1924" s="30" t="str">
        <f>IF(G1924='Check Register'!$E$1,H1924,"")</f>
        <v/>
      </c>
      <c r="J1924" s="16" t="str">
        <f>IFERROR(SMALL($I$2:$I$100001,H1924),"")</f>
        <v/>
      </c>
    </row>
    <row r="1925" spans="1:10" x14ac:dyDescent="0.3">
      <c r="A1925" t="s">
        <v>384</v>
      </c>
      <c r="B1925" t="s">
        <v>45</v>
      </c>
      <c r="C1925" s="7">
        <v>42895</v>
      </c>
      <c r="E1925" s="27">
        <v>18878.150000000001</v>
      </c>
      <c r="G1925" s="27" t="str">
        <f>VLOOKUP(C1925,W:Y,3,TRUE)</f>
        <v>June 17</v>
      </c>
      <c r="H1925" s="27">
        <f t="shared" si="30"/>
        <v>1924</v>
      </c>
      <c r="I1925" s="30" t="str">
        <f>IF(G1925='Check Register'!$E$1,H1925,"")</f>
        <v/>
      </c>
      <c r="J1925" s="16" t="str">
        <f>IFERROR(SMALL($I$2:$I$100001,H1925),"")</f>
        <v/>
      </c>
    </row>
    <row r="1926" spans="1:10" x14ac:dyDescent="0.3">
      <c r="A1926" t="s">
        <v>71</v>
      </c>
      <c r="B1926" t="s">
        <v>12</v>
      </c>
      <c r="C1926" s="7">
        <v>42895</v>
      </c>
      <c r="E1926" s="27">
        <v>420.86</v>
      </c>
      <c r="G1926" s="27" t="str">
        <f>VLOOKUP(C1926,W:Y,3,TRUE)</f>
        <v>June 17</v>
      </c>
      <c r="H1926" s="27">
        <f t="shared" si="30"/>
        <v>1925</v>
      </c>
      <c r="I1926" s="30" t="str">
        <f>IF(G1926='Check Register'!$E$1,H1926,"")</f>
        <v/>
      </c>
      <c r="J1926" s="16" t="str">
        <f>IFERROR(SMALL($I$2:$I$100001,H1926),"")</f>
        <v/>
      </c>
    </row>
    <row r="1927" spans="1:10" x14ac:dyDescent="0.3">
      <c r="A1927" t="s">
        <v>74</v>
      </c>
      <c r="B1927" t="s">
        <v>45</v>
      </c>
      <c r="C1927" s="7">
        <v>42895</v>
      </c>
      <c r="E1927" s="27">
        <v>2042.8</v>
      </c>
      <c r="G1927" s="27" t="str">
        <f>VLOOKUP(C1927,W:Y,3,TRUE)</f>
        <v>June 17</v>
      </c>
      <c r="H1927" s="27">
        <f t="shared" si="30"/>
        <v>1926</v>
      </c>
      <c r="I1927" s="30" t="str">
        <f>IF(G1927='Check Register'!$E$1,H1927,"")</f>
        <v/>
      </c>
      <c r="J1927" s="16" t="str">
        <f>IFERROR(SMALL($I$2:$I$100001,H1927),"")</f>
        <v/>
      </c>
    </row>
    <row r="1928" spans="1:10" x14ac:dyDescent="0.3">
      <c r="A1928" t="s">
        <v>165</v>
      </c>
      <c r="B1928" t="s">
        <v>8</v>
      </c>
      <c r="C1928" s="7">
        <v>42895</v>
      </c>
      <c r="E1928" s="27">
        <v>1326.11</v>
      </c>
      <c r="G1928" s="27" t="str">
        <f>VLOOKUP(C1928,W:Y,3,TRUE)</f>
        <v>June 17</v>
      </c>
      <c r="H1928" s="27">
        <f t="shared" si="30"/>
        <v>1927</v>
      </c>
      <c r="I1928" s="30" t="str">
        <f>IF(G1928='Check Register'!$E$1,H1928,"")</f>
        <v/>
      </c>
      <c r="J1928" s="16" t="str">
        <f>IFERROR(SMALL($I$2:$I$100001,H1928),"")</f>
        <v/>
      </c>
    </row>
    <row r="1929" spans="1:10" x14ac:dyDescent="0.3">
      <c r="A1929" t="s">
        <v>170</v>
      </c>
      <c r="B1929" t="s">
        <v>171</v>
      </c>
      <c r="C1929" s="7">
        <v>42895</v>
      </c>
      <c r="E1929" s="27">
        <v>1659.7</v>
      </c>
      <c r="G1929" s="27" t="str">
        <f>VLOOKUP(C1929,W:Y,3,TRUE)</f>
        <v>June 17</v>
      </c>
      <c r="H1929" s="27">
        <f t="shared" si="30"/>
        <v>1928</v>
      </c>
      <c r="I1929" s="30" t="str">
        <f>IF(G1929='Check Register'!$E$1,H1929,"")</f>
        <v/>
      </c>
      <c r="J1929" s="16" t="str">
        <f>IFERROR(SMALL($I$2:$I$100001,H1929),"")</f>
        <v/>
      </c>
    </row>
    <row r="1930" spans="1:10" x14ac:dyDescent="0.3">
      <c r="A1930" t="s">
        <v>5</v>
      </c>
      <c r="B1930" t="s">
        <v>6</v>
      </c>
      <c r="C1930" s="7">
        <v>42895</v>
      </c>
      <c r="E1930" s="27">
        <v>215422.29</v>
      </c>
      <c r="G1930" s="27" t="str">
        <f>VLOOKUP(C1930,W:Y,3,TRUE)</f>
        <v>June 17</v>
      </c>
      <c r="H1930" s="27">
        <f t="shared" si="30"/>
        <v>1929</v>
      </c>
      <c r="I1930" s="30" t="str">
        <f>IF(G1930='Check Register'!$E$1,H1930,"")</f>
        <v/>
      </c>
      <c r="J1930" s="16" t="str">
        <f>IFERROR(SMALL($I$2:$I$100001,H1930),"")</f>
        <v/>
      </c>
    </row>
    <row r="1931" spans="1:10" x14ac:dyDescent="0.3">
      <c r="A1931" t="s">
        <v>78</v>
      </c>
      <c r="B1931" t="s">
        <v>11</v>
      </c>
      <c r="C1931" s="7">
        <v>42895</v>
      </c>
      <c r="E1931" s="27">
        <v>148.49</v>
      </c>
      <c r="G1931" s="27" t="str">
        <f>VLOOKUP(C1931,W:Y,3,TRUE)</f>
        <v>June 17</v>
      </c>
      <c r="H1931" s="27">
        <f t="shared" si="30"/>
        <v>1930</v>
      </c>
      <c r="I1931" s="30" t="str">
        <f>IF(G1931='Check Register'!$E$1,H1931,"")</f>
        <v/>
      </c>
      <c r="J1931" s="16" t="str">
        <f>IFERROR(SMALL($I$2:$I$100001,H1931),"")</f>
        <v/>
      </c>
    </row>
    <row r="1932" spans="1:10" x14ac:dyDescent="0.3">
      <c r="A1932" t="s">
        <v>82</v>
      </c>
      <c r="B1932" t="s">
        <v>11</v>
      </c>
      <c r="C1932" s="7">
        <v>42895</v>
      </c>
      <c r="E1932" s="27">
        <v>288</v>
      </c>
      <c r="G1932" s="27" t="str">
        <f>VLOOKUP(C1932,W:Y,3,TRUE)</f>
        <v>June 17</v>
      </c>
      <c r="H1932" s="27">
        <f t="shared" si="30"/>
        <v>1931</v>
      </c>
      <c r="I1932" s="30" t="str">
        <f>IF(G1932='Check Register'!$E$1,H1932,"")</f>
        <v/>
      </c>
      <c r="J1932" s="16" t="str">
        <f>IFERROR(SMALL($I$2:$I$100001,H1932),"")</f>
        <v/>
      </c>
    </row>
    <row r="1933" spans="1:10" x14ac:dyDescent="0.3">
      <c r="A1933" t="s">
        <v>295</v>
      </c>
      <c r="B1933" t="s">
        <v>296</v>
      </c>
      <c r="C1933" s="7">
        <v>42895</v>
      </c>
      <c r="E1933" s="27">
        <v>825</v>
      </c>
      <c r="G1933" s="27" t="str">
        <f>VLOOKUP(C1933,W:Y,3,TRUE)</f>
        <v>June 17</v>
      </c>
      <c r="H1933" s="27">
        <f t="shared" si="30"/>
        <v>1932</v>
      </c>
      <c r="I1933" s="30" t="str">
        <f>IF(G1933='Check Register'!$E$1,H1933,"")</f>
        <v/>
      </c>
      <c r="J1933" s="16" t="str">
        <f>IFERROR(SMALL($I$2:$I$100001,H1933),"")</f>
        <v/>
      </c>
    </row>
    <row r="1934" spans="1:10" x14ac:dyDescent="0.3">
      <c r="A1934" t="s">
        <v>377</v>
      </c>
      <c r="B1934" t="s">
        <v>8</v>
      </c>
      <c r="C1934" s="7">
        <v>42895</v>
      </c>
      <c r="E1934" s="27">
        <v>80.849999999999994</v>
      </c>
      <c r="G1934" s="27" t="str">
        <f>VLOOKUP(C1934,W:Y,3,TRUE)</f>
        <v>June 17</v>
      </c>
      <c r="H1934" s="27">
        <f t="shared" si="30"/>
        <v>1933</v>
      </c>
      <c r="I1934" s="30" t="str">
        <f>IF(G1934='Check Register'!$E$1,H1934,"")</f>
        <v/>
      </c>
      <c r="J1934" s="16" t="str">
        <f>IFERROR(SMALL($I$2:$I$100001,H1934),"")</f>
        <v/>
      </c>
    </row>
    <row r="1935" spans="1:10" x14ac:dyDescent="0.3">
      <c r="A1935" t="s">
        <v>126</v>
      </c>
      <c r="B1935" t="s">
        <v>8</v>
      </c>
      <c r="C1935" s="7">
        <v>42895</v>
      </c>
      <c r="E1935" s="27">
        <v>222.77</v>
      </c>
      <c r="G1935" s="27" t="str">
        <f>VLOOKUP(C1935,W:Y,3,TRUE)</f>
        <v>June 17</v>
      </c>
      <c r="H1935" s="27">
        <f t="shared" si="30"/>
        <v>1934</v>
      </c>
      <c r="I1935" s="30" t="str">
        <f>IF(G1935='Check Register'!$E$1,H1935,"")</f>
        <v/>
      </c>
      <c r="J1935" s="16" t="str">
        <f>IFERROR(SMALL($I$2:$I$100001,H1935),"")</f>
        <v/>
      </c>
    </row>
    <row r="1936" spans="1:10" x14ac:dyDescent="0.3">
      <c r="A1936" t="s">
        <v>97</v>
      </c>
      <c r="B1936" t="s">
        <v>6</v>
      </c>
      <c r="C1936" s="7">
        <v>42901</v>
      </c>
      <c r="E1936" s="27">
        <v>102398.38</v>
      </c>
      <c r="G1936" s="27" t="str">
        <f>VLOOKUP(C1936,W:Y,3,TRUE)</f>
        <v>June 17</v>
      </c>
      <c r="H1936" s="27">
        <f t="shared" si="30"/>
        <v>1935</v>
      </c>
      <c r="I1936" s="30" t="str">
        <f>IF(G1936='Check Register'!$E$1,H1936,"")</f>
        <v/>
      </c>
      <c r="J1936" s="16" t="str">
        <f>IFERROR(SMALL($I$2:$I$100001,H1936),"")</f>
        <v/>
      </c>
    </row>
    <row r="1937" spans="1:10" x14ac:dyDescent="0.3">
      <c r="A1937" t="s">
        <v>128</v>
      </c>
      <c r="B1937" t="s">
        <v>89</v>
      </c>
      <c r="C1937" s="7">
        <v>42902</v>
      </c>
      <c r="E1937" s="27">
        <v>7745.45</v>
      </c>
      <c r="G1937" s="27" t="str">
        <f>VLOOKUP(C1937,W:Y,3,TRUE)</f>
        <v>June 17</v>
      </c>
      <c r="H1937" s="27">
        <f t="shared" si="30"/>
        <v>1936</v>
      </c>
      <c r="I1937" s="30" t="str">
        <f>IF(G1937='Check Register'!$E$1,H1937,"")</f>
        <v/>
      </c>
      <c r="J1937" s="16" t="str">
        <f>IFERROR(SMALL($I$2:$I$100001,H1937),"")</f>
        <v/>
      </c>
    </row>
    <row r="1938" spans="1:10" x14ac:dyDescent="0.3">
      <c r="A1938" t="s">
        <v>172</v>
      </c>
      <c r="B1938" t="s">
        <v>8</v>
      </c>
      <c r="C1938" s="7">
        <v>42902</v>
      </c>
      <c r="E1938" s="27">
        <v>165</v>
      </c>
      <c r="G1938" s="27" t="str">
        <f>VLOOKUP(C1938,W:Y,3,TRUE)</f>
        <v>June 17</v>
      </c>
      <c r="H1938" s="27">
        <f t="shared" si="30"/>
        <v>1937</v>
      </c>
      <c r="I1938" s="30" t="str">
        <f>IF(G1938='Check Register'!$E$1,H1938,"")</f>
        <v/>
      </c>
      <c r="J1938" s="16" t="str">
        <f>IFERROR(SMALL($I$2:$I$100001,H1938),"")</f>
        <v/>
      </c>
    </row>
    <row r="1939" spans="1:10" x14ac:dyDescent="0.3">
      <c r="A1939" t="s">
        <v>327</v>
      </c>
      <c r="B1939" t="s">
        <v>14</v>
      </c>
      <c r="C1939" s="7">
        <v>42902</v>
      </c>
      <c r="E1939" s="27">
        <v>40.14</v>
      </c>
      <c r="G1939" s="27" t="str">
        <f>VLOOKUP(C1939,W:Y,3,TRUE)</f>
        <v>June 17</v>
      </c>
      <c r="H1939" s="27">
        <f t="shared" si="30"/>
        <v>1938</v>
      </c>
      <c r="I1939" s="30" t="str">
        <f>IF(G1939='Check Register'!$E$1,H1939,"")</f>
        <v/>
      </c>
      <c r="J1939" s="16" t="str">
        <f>IFERROR(SMALL($I$2:$I$100001,H1939),"")</f>
        <v/>
      </c>
    </row>
    <row r="1940" spans="1:10" x14ac:dyDescent="0.3">
      <c r="A1940" t="s">
        <v>87</v>
      </c>
      <c r="B1940" t="s">
        <v>8</v>
      </c>
      <c r="C1940" s="7">
        <v>42902</v>
      </c>
      <c r="E1940" s="27">
        <v>186.31</v>
      </c>
      <c r="G1940" s="27" t="str">
        <f>VLOOKUP(C1940,W:Y,3,TRUE)</f>
        <v>June 17</v>
      </c>
      <c r="H1940" s="27">
        <f t="shared" si="30"/>
        <v>1939</v>
      </c>
      <c r="I1940" s="30" t="str">
        <f>IF(G1940='Check Register'!$E$1,H1940,"")</f>
        <v/>
      </c>
      <c r="J1940" s="16" t="str">
        <f>IFERROR(SMALL($I$2:$I$100001,H1940),"")</f>
        <v/>
      </c>
    </row>
    <row r="1941" spans="1:10" x14ac:dyDescent="0.3">
      <c r="A1941" t="s">
        <v>10</v>
      </c>
      <c r="B1941" t="s">
        <v>11</v>
      </c>
      <c r="C1941" s="7">
        <v>42902</v>
      </c>
      <c r="E1941" s="27">
        <v>288.10000000000002</v>
      </c>
      <c r="G1941" s="27" t="str">
        <f>VLOOKUP(C1941,W:Y,3,TRUE)</f>
        <v>June 17</v>
      </c>
      <c r="H1941" s="27">
        <f t="shared" si="30"/>
        <v>1940</v>
      </c>
      <c r="I1941" s="30" t="str">
        <f>IF(G1941='Check Register'!$E$1,H1941,"")</f>
        <v/>
      </c>
      <c r="J1941" s="16" t="str">
        <f>IFERROR(SMALL($I$2:$I$100001,H1941),"")</f>
        <v/>
      </c>
    </row>
    <row r="1942" spans="1:10" x14ac:dyDescent="0.3">
      <c r="A1942" t="s">
        <v>10</v>
      </c>
      <c r="B1942" t="s">
        <v>127</v>
      </c>
      <c r="C1942" s="7">
        <v>42902</v>
      </c>
      <c r="E1942" s="27">
        <v>199.22</v>
      </c>
      <c r="G1942" s="27" t="str">
        <f>VLOOKUP(C1942,W:Y,3,TRUE)</f>
        <v>June 17</v>
      </c>
      <c r="H1942" s="27">
        <f t="shared" si="30"/>
        <v>1941</v>
      </c>
      <c r="I1942" s="30" t="str">
        <f>IF(G1942='Check Register'!$E$1,H1942,"")</f>
        <v/>
      </c>
      <c r="J1942" s="16" t="str">
        <f>IFERROR(SMALL($I$2:$I$100001,H1942),"")</f>
        <v/>
      </c>
    </row>
    <row r="1943" spans="1:10" x14ac:dyDescent="0.3">
      <c r="A1943" t="s">
        <v>13</v>
      </c>
      <c r="B1943" t="s">
        <v>14</v>
      </c>
      <c r="C1943" s="7">
        <v>42902</v>
      </c>
      <c r="E1943" s="27">
        <v>1677.5</v>
      </c>
      <c r="G1943" s="27" t="str">
        <f>VLOOKUP(C1943,W:Y,3,TRUE)</f>
        <v>June 17</v>
      </c>
      <c r="H1943" s="27">
        <f t="shared" si="30"/>
        <v>1942</v>
      </c>
      <c r="I1943" s="30" t="str">
        <f>IF(G1943='Check Register'!$E$1,H1943,"")</f>
        <v/>
      </c>
      <c r="J1943" s="16" t="str">
        <f>IFERROR(SMALL($I$2:$I$100001,H1943),"")</f>
        <v/>
      </c>
    </row>
    <row r="1944" spans="1:10" x14ac:dyDescent="0.3">
      <c r="A1944" t="s">
        <v>134</v>
      </c>
      <c r="B1944" t="s">
        <v>22</v>
      </c>
      <c r="C1944" s="7">
        <v>42902</v>
      </c>
      <c r="E1944" s="27">
        <v>1041.99</v>
      </c>
      <c r="G1944" s="27" t="str">
        <f>VLOOKUP(C1944,W:Y,3,TRUE)</f>
        <v>June 17</v>
      </c>
      <c r="H1944" s="27">
        <f t="shared" si="30"/>
        <v>1943</v>
      </c>
      <c r="I1944" s="30" t="str">
        <f>IF(G1944='Check Register'!$E$1,H1944,"")</f>
        <v/>
      </c>
      <c r="J1944" s="16" t="str">
        <f>IFERROR(SMALL($I$2:$I$100001,H1944),"")</f>
        <v/>
      </c>
    </row>
    <row r="1945" spans="1:10" x14ac:dyDescent="0.3">
      <c r="A1945" t="s">
        <v>173</v>
      </c>
      <c r="B1945" t="s">
        <v>22</v>
      </c>
      <c r="C1945" s="7">
        <v>42902</v>
      </c>
      <c r="E1945" s="27">
        <v>2260.98</v>
      </c>
      <c r="G1945" s="27" t="str">
        <f>VLOOKUP(C1945,W:Y,3,TRUE)</f>
        <v>June 17</v>
      </c>
      <c r="H1945" s="27">
        <f t="shared" si="30"/>
        <v>1944</v>
      </c>
      <c r="I1945" s="30" t="str">
        <f>IF(G1945='Check Register'!$E$1,H1945,"")</f>
        <v/>
      </c>
      <c r="J1945" s="16" t="str">
        <f>IFERROR(SMALL($I$2:$I$100001,H1945),"")</f>
        <v/>
      </c>
    </row>
    <row r="1946" spans="1:10" x14ac:dyDescent="0.3">
      <c r="A1946" t="s">
        <v>17</v>
      </c>
      <c r="B1946" t="s">
        <v>18</v>
      </c>
      <c r="C1946" s="7">
        <v>42902</v>
      </c>
      <c r="E1946" s="27">
        <v>1518.2</v>
      </c>
      <c r="G1946" s="27" t="str">
        <f>VLOOKUP(C1946,W:Y,3,TRUE)</f>
        <v>June 17</v>
      </c>
      <c r="H1946" s="27">
        <f t="shared" si="30"/>
        <v>1945</v>
      </c>
      <c r="I1946" s="30" t="str">
        <f>IF(G1946='Check Register'!$E$1,H1946,"")</f>
        <v/>
      </c>
      <c r="J1946" s="16" t="str">
        <f>IFERROR(SMALL($I$2:$I$100001,H1946),"")</f>
        <v/>
      </c>
    </row>
    <row r="1947" spans="1:10" x14ac:dyDescent="0.3">
      <c r="A1947" t="s">
        <v>93</v>
      </c>
      <c r="B1947" t="s">
        <v>94</v>
      </c>
      <c r="C1947" s="7">
        <v>42902</v>
      </c>
      <c r="E1947" s="27">
        <v>56998.21</v>
      </c>
      <c r="G1947" s="27" t="str">
        <f>VLOOKUP(C1947,W:Y,3,TRUE)</f>
        <v>June 17</v>
      </c>
      <c r="H1947" s="27">
        <f t="shared" si="30"/>
        <v>1946</v>
      </c>
      <c r="I1947" s="30" t="str">
        <f>IF(G1947='Check Register'!$E$1,H1947,"")</f>
        <v/>
      </c>
      <c r="J1947" s="16" t="str">
        <f>IFERROR(SMALL($I$2:$I$100001,H1947),"")</f>
        <v/>
      </c>
    </row>
    <row r="1948" spans="1:10" x14ac:dyDescent="0.3">
      <c r="A1948" t="s">
        <v>93</v>
      </c>
      <c r="B1948" t="s">
        <v>95</v>
      </c>
      <c r="C1948" s="7">
        <v>42902</v>
      </c>
      <c r="E1948" s="27">
        <v>18474.93</v>
      </c>
      <c r="G1948" s="27" t="str">
        <f>VLOOKUP(C1948,W:Y,3,TRUE)</f>
        <v>June 17</v>
      </c>
      <c r="H1948" s="27">
        <f t="shared" si="30"/>
        <v>1947</v>
      </c>
      <c r="I1948" s="30" t="str">
        <f>IF(G1948='Check Register'!$E$1,H1948,"")</f>
        <v/>
      </c>
      <c r="J1948" s="16" t="str">
        <f>IFERROR(SMALL($I$2:$I$100001,H1948),"")</f>
        <v/>
      </c>
    </row>
    <row r="1949" spans="1:10" x14ac:dyDescent="0.3">
      <c r="A1949" t="s">
        <v>19</v>
      </c>
      <c r="B1949" t="s">
        <v>20</v>
      </c>
      <c r="C1949" s="7">
        <v>42902</v>
      </c>
      <c r="E1949" s="27">
        <v>3263.56</v>
      </c>
      <c r="G1949" s="27" t="str">
        <f>VLOOKUP(C1949,W:Y,3,TRUE)</f>
        <v>June 17</v>
      </c>
      <c r="H1949" s="27">
        <f t="shared" si="30"/>
        <v>1948</v>
      </c>
      <c r="I1949" s="30" t="str">
        <f>IF(G1949='Check Register'!$E$1,H1949,"")</f>
        <v/>
      </c>
      <c r="J1949" s="16" t="str">
        <f>IFERROR(SMALL($I$2:$I$100001,H1949),"")</f>
        <v/>
      </c>
    </row>
    <row r="1950" spans="1:10" x14ac:dyDescent="0.3">
      <c r="A1950" t="s">
        <v>247</v>
      </c>
      <c r="B1950" t="s">
        <v>16</v>
      </c>
      <c r="C1950" s="7">
        <v>42902</v>
      </c>
      <c r="E1950" s="27">
        <v>94.59</v>
      </c>
      <c r="G1950" s="27" t="str">
        <f>VLOOKUP(C1950,W:Y,3,TRUE)</f>
        <v>June 17</v>
      </c>
      <c r="H1950" s="27">
        <f t="shared" si="30"/>
        <v>1949</v>
      </c>
      <c r="I1950" s="30" t="str">
        <f>IF(G1950='Check Register'!$E$1,H1950,"")</f>
        <v/>
      </c>
      <c r="J1950" s="16" t="str">
        <f>IFERROR(SMALL($I$2:$I$100001,H1950),"")</f>
        <v/>
      </c>
    </row>
    <row r="1951" spans="1:10" x14ac:dyDescent="0.3">
      <c r="A1951" t="s">
        <v>98</v>
      </c>
      <c r="B1951" t="s">
        <v>22</v>
      </c>
      <c r="C1951" s="7">
        <v>42902</v>
      </c>
      <c r="E1951" s="27">
        <v>8159</v>
      </c>
      <c r="G1951" s="27" t="str">
        <f>VLOOKUP(C1951,W:Y,3,TRUE)</f>
        <v>June 17</v>
      </c>
      <c r="H1951" s="27">
        <f t="shared" si="30"/>
        <v>1950</v>
      </c>
      <c r="I1951" s="30" t="str">
        <f>IF(G1951='Check Register'!$E$1,H1951,"")</f>
        <v/>
      </c>
      <c r="J1951" s="16" t="str">
        <f>IFERROR(SMALL($I$2:$I$100001,H1951),"")</f>
        <v/>
      </c>
    </row>
    <row r="1952" spans="1:10" x14ac:dyDescent="0.3">
      <c r="A1952" t="s">
        <v>142</v>
      </c>
      <c r="B1952" t="s">
        <v>22</v>
      </c>
      <c r="C1952" s="7">
        <v>42902</v>
      </c>
      <c r="E1952" s="27">
        <v>147</v>
      </c>
      <c r="G1952" s="27" t="str">
        <f>VLOOKUP(C1952,W:Y,3,TRUE)</f>
        <v>June 17</v>
      </c>
      <c r="H1952" s="27">
        <f t="shared" si="30"/>
        <v>1951</v>
      </c>
      <c r="I1952" s="30" t="str">
        <f>IF(G1952='Check Register'!$E$1,H1952,"")</f>
        <v/>
      </c>
      <c r="J1952" s="16" t="str">
        <f>IFERROR(SMALL($I$2:$I$100001,H1952),"")</f>
        <v/>
      </c>
    </row>
    <row r="1953" spans="1:10" x14ac:dyDescent="0.3">
      <c r="A1953" t="s">
        <v>26</v>
      </c>
      <c r="B1953" t="s">
        <v>20</v>
      </c>
      <c r="C1953" s="7">
        <v>42902</v>
      </c>
      <c r="E1953" s="27">
        <v>7011.43</v>
      </c>
      <c r="G1953" s="27" t="str">
        <f>VLOOKUP(C1953,W:Y,3,TRUE)</f>
        <v>June 17</v>
      </c>
      <c r="H1953" s="27">
        <f t="shared" si="30"/>
        <v>1952</v>
      </c>
      <c r="I1953" s="30" t="str">
        <f>IF(G1953='Check Register'!$E$1,H1953,"")</f>
        <v/>
      </c>
      <c r="J1953" s="16" t="str">
        <f>IFERROR(SMALL($I$2:$I$100001,H1953),"")</f>
        <v/>
      </c>
    </row>
    <row r="1954" spans="1:10" x14ac:dyDescent="0.3">
      <c r="A1954" t="s">
        <v>99</v>
      </c>
      <c r="B1954" t="s">
        <v>100</v>
      </c>
      <c r="C1954" s="7">
        <v>42902</v>
      </c>
      <c r="E1954" s="27">
        <v>62.8</v>
      </c>
      <c r="G1954" s="27" t="str">
        <f>VLOOKUP(C1954,W:Y,3,TRUE)</f>
        <v>June 17</v>
      </c>
      <c r="H1954" s="27">
        <f t="shared" si="30"/>
        <v>1953</v>
      </c>
      <c r="I1954" s="30" t="str">
        <f>IF(G1954='Check Register'!$E$1,H1954,"")</f>
        <v/>
      </c>
      <c r="J1954" s="16" t="str">
        <f>IFERROR(SMALL($I$2:$I$100001,H1954),"")</f>
        <v/>
      </c>
    </row>
    <row r="1955" spans="1:10" x14ac:dyDescent="0.3">
      <c r="A1955" t="s">
        <v>144</v>
      </c>
      <c r="B1955" t="s">
        <v>181</v>
      </c>
      <c r="C1955" s="7">
        <v>42902</v>
      </c>
      <c r="E1955" s="27">
        <v>21410.82</v>
      </c>
      <c r="G1955" s="27" t="str">
        <f>VLOOKUP(C1955,W:Y,3,TRUE)</f>
        <v>June 17</v>
      </c>
      <c r="H1955" s="27">
        <f t="shared" si="30"/>
        <v>1954</v>
      </c>
      <c r="I1955" s="30" t="str">
        <f>IF(G1955='Check Register'!$E$1,H1955,"")</f>
        <v/>
      </c>
      <c r="J1955" s="16" t="str">
        <f>IFERROR(SMALL($I$2:$I$100001,H1955),"")</f>
        <v/>
      </c>
    </row>
    <row r="1956" spans="1:10" x14ac:dyDescent="0.3">
      <c r="A1956" t="s">
        <v>144</v>
      </c>
      <c r="B1956" t="s">
        <v>102</v>
      </c>
      <c r="C1956" s="7">
        <v>42902</v>
      </c>
      <c r="E1956" s="27">
        <v>706574.42</v>
      </c>
      <c r="G1956" s="27" t="str">
        <f>VLOOKUP(C1956,W:Y,3,TRUE)</f>
        <v>June 17</v>
      </c>
      <c r="H1956" s="27">
        <f t="shared" si="30"/>
        <v>1955</v>
      </c>
      <c r="I1956" s="30" t="str">
        <f>IF(G1956='Check Register'!$E$1,H1956,"")</f>
        <v/>
      </c>
      <c r="J1956" s="16" t="str">
        <f>IFERROR(SMALL($I$2:$I$100001,H1956),"")</f>
        <v/>
      </c>
    </row>
    <row r="1957" spans="1:10" x14ac:dyDescent="0.3">
      <c r="A1957" t="s">
        <v>32</v>
      </c>
      <c r="B1957" t="s">
        <v>33</v>
      </c>
      <c r="C1957" s="7">
        <v>42902</v>
      </c>
      <c r="E1957" s="27">
        <v>1675.6</v>
      </c>
      <c r="G1957" s="27" t="str">
        <f>VLOOKUP(C1957,W:Y,3,TRUE)</f>
        <v>June 17</v>
      </c>
      <c r="H1957" s="27">
        <f t="shared" si="30"/>
        <v>1956</v>
      </c>
      <c r="I1957" s="30" t="str">
        <f>IF(G1957='Check Register'!$E$1,H1957,"")</f>
        <v/>
      </c>
      <c r="J1957" s="16" t="str">
        <f>IFERROR(SMALL($I$2:$I$100001,H1957),"")</f>
        <v/>
      </c>
    </row>
    <row r="1958" spans="1:10" x14ac:dyDescent="0.3">
      <c r="A1958" t="s">
        <v>34</v>
      </c>
      <c r="B1958" t="s">
        <v>35</v>
      </c>
      <c r="C1958" s="7">
        <v>42902</v>
      </c>
      <c r="E1958" s="27">
        <v>180</v>
      </c>
      <c r="G1958" s="27" t="str">
        <f>VLOOKUP(C1958,W:Y,3,TRUE)</f>
        <v>June 17</v>
      </c>
      <c r="H1958" s="27">
        <f t="shared" si="30"/>
        <v>1957</v>
      </c>
      <c r="I1958" s="30" t="str">
        <f>IF(G1958='Check Register'!$E$1,H1958,"")</f>
        <v/>
      </c>
      <c r="J1958" s="16" t="str">
        <f>IFERROR(SMALL($I$2:$I$100001,H1958),"")</f>
        <v/>
      </c>
    </row>
    <row r="1959" spans="1:10" x14ac:dyDescent="0.3">
      <c r="A1959" t="s">
        <v>197</v>
      </c>
      <c r="B1959" t="s">
        <v>70</v>
      </c>
      <c r="C1959" s="7">
        <v>42902</v>
      </c>
      <c r="E1959" s="27">
        <v>651.01</v>
      </c>
      <c r="G1959" s="27" t="str">
        <f>VLOOKUP(C1959,W:Y,3,TRUE)</f>
        <v>June 17</v>
      </c>
      <c r="H1959" s="27">
        <f t="shared" si="30"/>
        <v>1958</v>
      </c>
      <c r="I1959" s="30" t="str">
        <f>IF(G1959='Check Register'!$E$1,H1959,"")</f>
        <v/>
      </c>
      <c r="J1959" s="16" t="str">
        <f>IFERROR(SMALL($I$2:$I$100001,H1959),"")</f>
        <v/>
      </c>
    </row>
    <row r="1960" spans="1:10" x14ac:dyDescent="0.3">
      <c r="A1960" t="s">
        <v>197</v>
      </c>
      <c r="B1960" t="s">
        <v>33</v>
      </c>
      <c r="C1960" s="7">
        <v>42902</v>
      </c>
      <c r="E1960" s="27">
        <v>3732.44</v>
      </c>
      <c r="G1960" s="27" t="str">
        <f>VLOOKUP(C1960,W:Y,3,TRUE)</f>
        <v>June 17</v>
      </c>
      <c r="H1960" s="27">
        <f t="shared" si="30"/>
        <v>1959</v>
      </c>
      <c r="I1960" s="30" t="str">
        <f>IF(G1960='Check Register'!$E$1,H1960,"")</f>
        <v/>
      </c>
      <c r="J1960" s="16" t="str">
        <f>IFERROR(SMALL($I$2:$I$100001,H1960),"")</f>
        <v/>
      </c>
    </row>
    <row r="1961" spans="1:10" x14ac:dyDescent="0.3">
      <c r="A1961" t="s">
        <v>197</v>
      </c>
      <c r="B1961" t="s">
        <v>43</v>
      </c>
      <c r="C1961" s="7">
        <v>42902</v>
      </c>
      <c r="E1961" s="27">
        <v>7658</v>
      </c>
      <c r="G1961" s="27" t="str">
        <f>VLOOKUP(C1961,W:Y,3,TRUE)</f>
        <v>June 17</v>
      </c>
      <c r="H1961" s="27">
        <f t="shared" si="30"/>
        <v>1960</v>
      </c>
      <c r="I1961" s="30" t="str">
        <f>IF(G1961='Check Register'!$E$1,H1961,"")</f>
        <v/>
      </c>
      <c r="J1961" s="16" t="str">
        <f>IFERROR(SMALL($I$2:$I$100001,H1961),"")</f>
        <v/>
      </c>
    </row>
    <row r="1962" spans="1:10" x14ac:dyDescent="0.3">
      <c r="A1962" t="s">
        <v>36</v>
      </c>
      <c r="B1962" t="s">
        <v>18</v>
      </c>
      <c r="C1962" s="7">
        <v>42902</v>
      </c>
      <c r="E1962" s="27">
        <v>1045.07</v>
      </c>
      <c r="G1962" s="27" t="str">
        <f>VLOOKUP(C1962,W:Y,3,TRUE)</f>
        <v>June 17</v>
      </c>
      <c r="H1962" s="27">
        <f t="shared" si="30"/>
        <v>1961</v>
      </c>
      <c r="I1962" s="30" t="str">
        <f>IF(G1962='Check Register'!$E$1,H1962,"")</f>
        <v/>
      </c>
      <c r="J1962" s="16" t="str">
        <f>IFERROR(SMALL($I$2:$I$100001,H1962),"")</f>
        <v/>
      </c>
    </row>
    <row r="1963" spans="1:10" x14ac:dyDescent="0.3">
      <c r="A1963" t="s">
        <v>371</v>
      </c>
      <c r="B1963" t="s">
        <v>8</v>
      </c>
      <c r="C1963" s="7">
        <v>42902</v>
      </c>
      <c r="E1963" s="27">
        <v>50.16</v>
      </c>
      <c r="G1963" s="27" t="str">
        <f>VLOOKUP(C1963,W:Y,3,TRUE)</f>
        <v>June 17</v>
      </c>
      <c r="H1963" s="27">
        <f t="shared" si="30"/>
        <v>1962</v>
      </c>
      <c r="I1963" s="30" t="str">
        <f>IF(G1963='Check Register'!$E$1,H1963,"")</f>
        <v/>
      </c>
      <c r="J1963" s="16" t="str">
        <f>IFERROR(SMALL($I$2:$I$100001,H1963),"")</f>
        <v/>
      </c>
    </row>
    <row r="1964" spans="1:10" x14ac:dyDescent="0.3">
      <c r="A1964" t="s">
        <v>146</v>
      </c>
      <c r="B1964" t="s">
        <v>8</v>
      </c>
      <c r="C1964" s="7">
        <v>42902</v>
      </c>
      <c r="E1964" s="27">
        <v>2025.96</v>
      </c>
      <c r="G1964" s="27" t="str">
        <f>VLOOKUP(C1964,W:Y,3,TRUE)</f>
        <v>June 17</v>
      </c>
      <c r="H1964" s="27">
        <f t="shared" si="30"/>
        <v>1963</v>
      </c>
      <c r="I1964" s="30" t="str">
        <f>IF(G1964='Check Register'!$E$1,H1964,"")</f>
        <v/>
      </c>
      <c r="J1964" s="16" t="str">
        <f>IFERROR(SMALL($I$2:$I$100001,H1964),"")</f>
        <v/>
      </c>
    </row>
    <row r="1965" spans="1:10" x14ac:dyDescent="0.3">
      <c r="A1965" t="s">
        <v>108</v>
      </c>
      <c r="B1965" t="s">
        <v>14</v>
      </c>
      <c r="C1965" s="7">
        <v>42902</v>
      </c>
      <c r="E1965" s="27">
        <v>7250</v>
      </c>
      <c r="G1965" s="27" t="str">
        <f>VLOOKUP(C1965,W:Y,3,TRUE)</f>
        <v>June 17</v>
      </c>
      <c r="H1965" s="27">
        <f t="shared" si="30"/>
        <v>1964</v>
      </c>
      <c r="I1965" s="30" t="str">
        <f>IF(G1965='Check Register'!$E$1,H1965,"")</f>
        <v/>
      </c>
      <c r="J1965" s="16" t="str">
        <f>IFERROR(SMALL($I$2:$I$100001,H1965),"")</f>
        <v/>
      </c>
    </row>
    <row r="1966" spans="1:10" x14ac:dyDescent="0.3">
      <c r="A1966" t="s">
        <v>207</v>
      </c>
      <c r="B1966" t="s">
        <v>131</v>
      </c>
      <c r="C1966" s="7">
        <v>42902</v>
      </c>
      <c r="E1966" s="27">
        <v>1548.11</v>
      </c>
      <c r="G1966" s="27" t="str">
        <f>VLOOKUP(C1966,W:Y,3,TRUE)</f>
        <v>June 17</v>
      </c>
      <c r="H1966" s="27">
        <f t="shared" si="30"/>
        <v>1965</v>
      </c>
      <c r="I1966" s="30" t="str">
        <f>IF(G1966='Check Register'!$E$1,H1966,"")</f>
        <v/>
      </c>
      <c r="J1966" s="16" t="str">
        <f>IFERROR(SMALL($I$2:$I$100001,H1966),"")</f>
        <v/>
      </c>
    </row>
    <row r="1967" spans="1:10" x14ac:dyDescent="0.3">
      <c r="A1967" t="s">
        <v>207</v>
      </c>
      <c r="B1967" t="s">
        <v>16</v>
      </c>
      <c r="C1967" s="7">
        <v>42902</v>
      </c>
      <c r="E1967" s="27">
        <v>232.19</v>
      </c>
      <c r="G1967" s="27" t="str">
        <f>VLOOKUP(C1967,W:Y,3,TRUE)</f>
        <v>June 17</v>
      </c>
      <c r="H1967" s="27">
        <f t="shared" si="30"/>
        <v>1966</v>
      </c>
      <c r="I1967" s="30" t="str">
        <f>IF(G1967='Check Register'!$E$1,H1967,"")</f>
        <v/>
      </c>
      <c r="J1967" s="16" t="str">
        <f>IFERROR(SMALL($I$2:$I$100001,H1967),"")</f>
        <v/>
      </c>
    </row>
    <row r="1968" spans="1:10" x14ac:dyDescent="0.3">
      <c r="A1968" t="s">
        <v>207</v>
      </c>
      <c r="B1968" t="s">
        <v>208</v>
      </c>
      <c r="C1968" s="7">
        <v>42902</v>
      </c>
      <c r="E1968" s="27">
        <v>56.04</v>
      </c>
      <c r="G1968" s="27" t="str">
        <f>VLOOKUP(C1968,W:Y,3,TRUE)</f>
        <v>June 17</v>
      </c>
      <c r="H1968" s="27">
        <f t="shared" si="30"/>
        <v>1967</v>
      </c>
      <c r="I1968" s="30" t="str">
        <f>IF(G1968='Check Register'!$E$1,H1968,"")</f>
        <v/>
      </c>
      <c r="J1968" s="16" t="str">
        <f>IFERROR(SMALL($I$2:$I$100001,H1968),"")</f>
        <v/>
      </c>
    </row>
    <row r="1969" spans="1:10" x14ac:dyDescent="0.3">
      <c r="A1969" t="s">
        <v>40</v>
      </c>
      <c r="B1969" t="s">
        <v>28</v>
      </c>
      <c r="C1969" s="7">
        <v>42902</v>
      </c>
      <c r="E1969" s="27">
        <v>1339.04</v>
      </c>
      <c r="G1969" s="27" t="str">
        <f>VLOOKUP(C1969,W:Y,3,TRUE)</f>
        <v>June 17</v>
      </c>
      <c r="H1969" s="27">
        <f t="shared" si="30"/>
        <v>1968</v>
      </c>
      <c r="I1969" s="30" t="str">
        <f>IF(G1969='Check Register'!$E$1,H1969,"")</f>
        <v/>
      </c>
      <c r="J1969" s="16" t="str">
        <f>IFERROR(SMALL($I$2:$I$100001,H1969),"")</f>
        <v/>
      </c>
    </row>
    <row r="1970" spans="1:10" x14ac:dyDescent="0.3">
      <c r="A1970" t="s">
        <v>110</v>
      </c>
      <c r="B1970" t="s">
        <v>16</v>
      </c>
      <c r="C1970" s="7">
        <v>42902</v>
      </c>
      <c r="E1970" s="27">
        <v>24.93</v>
      </c>
      <c r="G1970" s="27" t="str">
        <f>VLOOKUP(C1970,W:Y,3,TRUE)</f>
        <v>June 17</v>
      </c>
      <c r="H1970" s="27">
        <f t="shared" si="30"/>
        <v>1969</v>
      </c>
      <c r="I1970" s="30" t="str">
        <f>IF(G1970='Check Register'!$E$1,H1970,"")</f>
        <v/>
      </c>
      <c r="J1970" s="16" t="str">
        <f>IFERROR(SMALL($I$2:$I$100001,H1970),"")</f>
        <v/>
      </c>
    </row>
    <row r="1971" spans="1:10" x14ac:dyDescent="0.3">
      <c r="A1971" t="s">
        <v>283</v>
      </c>
      <c r="B1971" t="s">
        <v>131</v>
      </c>
      <c r="C1971" s="7">
        <v>42902</v>
      </c>
      <c r="E1971" s="27">
        <v>0</v>
      </c>
      <c r="G1971" s="27" t="str">
        <f>VLOOKUP(C1971,W:Y,3,TRUE)</f>
        <v>June 17</v>
      </c>
      <c r="H1971" s="27">
        <f t="shared" si="30"/>
        <v>1970</v>
      </c>
      <c r="I1971" s="30" t="str">
        <f>IF(G1971='Check Register'!$E$1,H1971,"")</f>
        <v/>
      </c>
      <c r="J1971" s="16" t="str">
        <f>IFERROR(SMALL($I$2:$I$100001,H1971),"")</f>
        <v/>
      </c>
    </row>
    <row r="1972" spans="1:10" x14ac:dyDescent="0.3">
      <c r="A1972" t="s">
        <v>283</v>
      </c>
      <c r="B1972" t="s">
        <v>16</v>
      </c>
      <c r="C1972" s="7">
        <v>42902</v>
      </c>
      <c r="E1972" s="27">
        <v>17.82</v>
      </c>
      <c r="G1972" s="27" t="str">
        <f>VLOOKUP(C1972,W:Y,3,TRUE)</f>
        <v>June 17</v>
      </c>
      <c r="H1972" s="27">
        <f t="shared" si="30"/>
        <v>1971</v>
      </c>
      <c r="I1972" s="30" t="str">
        <f>IF(G1972='Check Register'!$E$1,H1972,"")</f>
        <v/>
      </c>
      <c r="J1972" s="16" t="str">
        <f>IFERROR(SMALL($I$2:$I$100001,H1972),"")</f>
        <v/>
      </c>
    </row>
    <row r="1973" spans="1:10" x14ac:dyDescent="0.3">
      <c r="A1973" t="s">
        <v>283</v>
      </c>
      <c r="B1973" t="s">
        <v>67</v>
      </c>
      <c r="C1973" s="7">
        <v>42902</v>
      </c>
      <c r="E1973" s="27">
        <v>83.8</v>
      </c>
      <c r="G1973" s="27" t="str">
        <f>VLOOKUP(C1973,W:Y,3,TRUE)</f>
        <v>June 17</v>
      </c>
      <c r="H1973" s="27">
        <f t="shared" si="30"/>
        <v>1972</v>
      </c>
      <c r="I1973" s="30" t="str">
        <f>IF(G1973='Check Register'!$E$1,H1973,"")</f>
        <v/>
      </c>
      <c r="J1973" s="16" t="str">
        <f>IFERROR(SMALL($I$2:$I$100001,H1973),"")</f>
        <v/>
      </c>
    </row>
    <row r="1974" spans="1:10" x14ac:dyDescent="0.3">
      <c r="A1974" t="s">
        <v>51</v>
      </c>
      <c r="B1974" t="s">
        <v>22</v>
      </c>
      <c r="C1974" s="7">
        <v>42902</v>
      </c>
      <c r="E1974" s="27">
        <v>140</v>
      </c>
      <c r="G1974" s="27" t="str">
        <f>VLOOKUP(C1974,W:Y,3,TRUE)</f>
        <v>June 17</v>
      </c>
      <c r="H1974" s="27">
        <f t="shared" si="30"/>
        <v>1973</v>
      </c>
      <c r="I1974" s="30" t="str">
        <f>IF(G1974='Check Register'!$E$1,H1974,"")</f>
        <v/>
      </c>
      <c r="J1974" s="16" t="str">
        <f>IFERROR(SMALL($I$2:$I$100001,H1974),"")</f>
        <v/>
      </c>
    </row>
    <row r="1975" spans="1:10" x14ac:dyDescent="0.3">
      <c r="A1975" t="s">
        <v>385</v>
      </c>
      <c r="B1975" t="s">
        <v>81</v>
      </c>
      <c r="C1975" s="7">
        <v>42902</v>
      </c>
      <c r="E1975" s="27">
        <v>49</v>
      </c>
      <c r="G1975" s="27" t="str">
        <f>VLOOKUP(C1975,W:Y,3,TRUE)</f>
        <v>June 17</v>
      </c>
      <c r="H1975" s="27">
        <f t="shared" si="30"/>
        <v>1974</v>
      </c>
      <c r="I1975" s="30" t="str">
        <f>IF(G1975='Check Register'!$E$1,H1975,"")</f>
        <v/>
      </c>
      <c r="J1975" s="16" t="str">
        <f>IFERROR(SMALL($I$2:$I$100001,H1975),"")</f>
        <v/>
      </c>
    </row>
    <row r="1976" spans="1:10" x14ac:dyDescent="0.3">
      <c r="A1976" t="s">
        <v>386</v>
      </c>
      <c r="B1976" t="s">
        <v>25</v>
      </c>
      <c r="C1976" s="7">
        <v>42902</v>
      </c>
      <c r="E1976" s="27">
        <v>1623.01</v>
      </c>
      <c r="G1976" s="27" t="str">
        <f>VLOOKUP(C1976,W:Y,3,TRUE)</f>
        <v>June 17</v>
      </c>
      <c r="H1976" s="27">
        <f t="shared" si="30"/>
        <v>1975</v>
      </c>
      <c r="I1976" s="30" t="str">
        <f>IF(G1976='Check Register'!$E$1,H1976,"")</f>
        <v/>
      </c>
      <c r="J1976" s="16" t="str">
        <f>IFERROR(SMALL($I$2:$I$100001,H1976),"")</f>
        <v/>
      </c>
    </row>
    <row r="1977" spans="1:10" x14ac:dyDescent="0.3">
      <c r="A1977" t="s">
        <v>53</v>
      </c>
      <c r="B1977" t="s">
        <v>8</v>
      </c>
      <c r="C1977" s="7">
        <v>42902</v>
      </c>
      <c r="E1977" s="27">
        <v>57.27</v>
      </c>
      <c r="G1977" s="27" t="str">
        <f>VLOOKUP(C1977,W:Y,3,TRUE)</f>
        <v>June 17</v>
      </c>
      <c r="H1977" s="27">
        <f t="shared" si="30"/>
        <v>1976</v>
      </c>
      <c r="I1977" s="30" t="str">
        <f>IF(G1977='Check Register'!$E$1,H1977,"")</f>
        <v/>
      </c>
      <c r="J1977" s="16" t="str">
        <f>IFERROR(SMALL($I$2:$I$100001,H1977),"")</f>
        <v/>
      </c>
    </row>
    <row r="1978" spans="1:10" x14ac:dyDescent="0.3">
      <c r="A1978" t="s">
        <v>54</v>
      </c>
      <c r="B1978" t="s">
        <v>35</v>
      </c>
      <c r="C1978" s="7">
        <v>42902</v>
      </c>
      <c r="E1978" s="27">
        <v>392</v>
      </c>
      <c r="G1978" s="27" t="str">
        <f>VLOOKUP(C1978,W:Y,3,TRUE)</f>
        <v>June 17</v>
      </c>
      <c r="H1978" s="27">
        <f t="shared" si="30"/>
        <v>1977</v>
      </c>
      <c r="I1978" s="30" t="str">
        <f>IF(G1978='Check Register'!$E$1,H1978,"")</f>
        <v/>
      </c>
      <c r="J1978" s="16" t="str">
        <f>IFERROR(SMALL($I$2:$I$100001,H1978),"")</f>
        <v/>
      </c>
    </row>
    <row r="1979" spans="1:10" x14ac:dyDescent="0.3">
      <c r="A1979" t="s">
        <v>113</v>
      </c>
      <c r="B1979" t="s">
        <v>12</v>
      </c>
      <c r="C1979" s="7">
        <v>42902</v>
      </c>
      <c r="E1979" s="27">
        <v>323.01</v>
      </c>
      <c r="G1979" s="27" t="str">
        <f>VLOOKUP(C1979,W:Y,3,TRUE)</f>
        <v>June 17</v>
      </c>
      <c r="H1979" s="27">
        <f t="shared" si="30"/>
        <v>1978</v>
      </c>
      <c r="I1979" s="30" t="str">
        <f>IF(G1979='Check Register'!$E$1,H1979,"")</f>
        <v/>
      </c>
      <c r="J1979" s="16" t="str">
        <f>IFERROR(SMALL($I$2:$I$100001,H1979),"")</f>
        <v/>
      </c>
    </row>
    <row r="1980" spans="1:10" x14ac:dyDescent="0.3">
      <c r="A1980" t="s">
        <v>56</v>
      </c>
      <c r="B1980" t="s">
        <v>12</v>
      </c>
      <c r="C1980" s="7">
        <v>42902</v>
      </c>
      <c r="E1980" s="27">
        <v>186.95</v>
      </c>
      <c r="G1980" s="27" t="str">
        <f>VLOOKUP(C1980,W:Y,3,TRUE)</f>
        <v>June 17</v>
      </c>
      <c r="H1980" s="27">
        <f t="shared" si="30"/>
        <v>1979</v>
      </c>
      <c r="I1980" s="30" t="str">
        <f>IF(G1980='Check Register'!$E$1,H1980,"")</f>
        <v/>
      </c>
      <c r="J1980" s="16" t="str">
        <f>IFERROR(SMALL($I$2:$I$100001,H1980),"")</f>
        <v/>
      </c>
    </row>
    <row r="1981" spans="1:10" x14ac:dyDescent="0.3">
      <c r="A1981" t="s">
        <v>57</v>
      </c>
      <c r="B1981" t="s">
        <v>8</v>
      </c>
      <c r="C1981" s="7">
        <v>42902</v>
      </c>
      <c r="E1981" s="27">
        <v>26.4</v>
      </c>
      <c r="G1981" s="27" t="str">
        <f>VLOOKUP(C1981,W:Y,3,TRUE)</f>
        <v>June 17</v>
      </c>
      <c r="H1981" s="27">
        <f t="shared" si="30"/>
        <v>1980</v>
      </c>
      <c r="I1981" s="30" t="str">
        <f>IF(G1981='Check Register'!$E$1,H1981,"")</f>
        <v/>
      </c>
      <c r="J1981" s="16" t="str">
        <f>IFERROR(SMALL($I$2:$I$100001,H1981),"")</f>
        <v/>
      </c>
    </row>
    <row r="1982" spans="1:10" x14ac:dyDescent="0.3">
      <c r="A1982" t="s">
        <v>62</v>
      </c>
      <c r="B1982" t="s">
        <v>22</v>
      </c>
      <c r="C1982" s="7">
        <v>42902</v>
      </c>
      <c r="E1982" s="27">
        <v>49</v>
      </c>
      <c r="G1982" s="27" t="str">
        <f>VLOOKUP(C1982,W:Y,3,TRUE)</f>
        <v>June 17</v>
      </c>
      <c r="H1982" s="27">
        <f t="shared" si="30"/>
        <v>1981</v>
      </c>
      <c r="I1982" s="30" t="str">
        <f>IF(G1982='Check Register'!$E$1,H1982,"")</f>
        <v/>
      </c>
      <c r="J1982" s="16" t="str">
        <f>IFERROR(SMALL($I$2:$I$100001,H1982),"")</f>
        <v/>
      </c>
    </row>
    <row r="1983" spans="1:10" x14ac:dyDescent="0.3">
      <c r="A1983" t="s">
        <v>63</v>
      </c>
      <c r="B1983" t="s">
        <v>22</v>
      </c>
      <c r="C1983" s="7">
        <v>42902</v>
      </c>
      <c r="E1983" s="27">
        <v>60</v>
      </c>
      <c r="G1983" s="27" t="str">
        <f>VLOOKUP(C1983,W:Y,3,TRUE)</f>
        <v>June 17</v>
      </c>
      <c r="H1983" s="27">
        <f t="shared" si="30"/>
        <v>1982</v>
      </c>
      <c r="I1983" s="30" t="str">
        <f>IF(G1983='Check Register'!$E$1,H1983,"")</f>
        <v/>
      </c>
      <c r="J1983" s="16" t="str">
        <f>IFERROR(SMALL($I$2:$I$100001,H1983),"")</f>
        <v/>
      </c>
    </row>
    <row r="1984" spans="1:10" x14ac:dyDescent="0.3">
      <c r="A1984" t="s">
        <v>252</v>
      </c>
      <c r="B1984" t="s">
        <v>70</v>
      </c>
      <c r="C1984" s="7">
        <v>42902</v>
      </c>
      <c r="E1984" s="27">
        <v>152.44999999999999</v>
      </c>
      <c r="G1984" s="27" t="str">
        <f>VLOOKUP(C1984,W:Y,3,TRUE)</f>
        <v>June 17</v>
      </c>
      <c r="H1984" s="27">
        <f t="shared" si="30"/>
        <v>1983</v>
      </c>
      <c r="I1984" s="30" t="str">
        <f>IF(G1984='Check Register'!$E$1,H1984,"")</f>
        <v/>
      </c>
      <c r="J1984" s="16" t="str">
        <f>IFERROR(SMALL($I$2:$I$100001,H1984),"")</f>
        <v/>
      </c>
    </row>
    <row r="1985" spans="1:10" x14ac:dyDescent="0.3">
      <c r="A1985" t="s">
        <v>387</v>
      </c>
      <c r="B1985" t="s">
        <v>14</v>
      </c>
      <c r="C1985" s="7">
        <v>42902</v>
      </c>
      <c r="E1985" s="27">
        <v>23050</v>
      </c>
      <c r="G1985" s="27" t="str">
        <f>VLOOKUP(C1985,W:Y,3,TRUE)</f>
        <v>June 17</v>
      </c>
      <c r="H1985" s="27">
        <f t="shared" si="30"/>
        <v>1984</v>
      </c>
      <c r="I1985" s="30" t="str">
        <f>IF(G1985='Check Register'!$E$1,H1985,"")</f>
        <v/>
      </c>
      <c r="J1985" s="16" t="str">
        <f>IFERROR(SMALL($I$2:$I$100001,H1985),"")</f>
        <v/>
      </c>
    </row>
    <row r="1986" spans="1:10" x14ac:dyDescent="0.3">
      <c r="A1986" t="s">
        <v>71</v>
      </c>
      <c r="B1986" t="s">
        <v>12</v>
      </c>
      <c r="C1986" s="7">
        <v>42902</v>
      </c>
      <c r="E1986" s="27">
        <v>251.89</v>
      </c>
      <c r="G1986" s="27" t="str">
        <f>VLOOKUP(C1986,W:Y,3,TRUE)</f>
        <v>June 17</v>
      </c>
      <c r="H1986" s="27">
        <f t="shared" si="30"/>
        <v>1985</v>
      </c>
      <c r="I1986" s="30" t="str">
        <f>IF(G1986='Check Register'!$E$1,H1986,"")</f>
        <v/>
      </c>
      <c r="J1986" s="16" t="str">
        <f>IFERROR(SMALL($I$2:$I$100001,H1986),"")</f>
        <v/>
      </c>
    </row>
    <row r="1987" spans="1:10" x14ac:dyDescent="0.3">
      <c r="A1987" t="s">
        <v>123</v>
      </c>
      <c r="B1987" t="s">
        <v>22</v>
      </c>
      <c r="C1987" s="7">
        <v>42902</v>
      </c>
      <c r="E1987" s="27">
        <v>4000</v>
      </c>
      <c r="G1987" s="27" t="str">
        <f>VLOOKUP(C1987,W:Y,3,TRUE)</f>
        <v>June 17</v>
      </c>
      <c r="H1987" s="27">
        <f t="shared" ref="H1987:H2050" si="31">1+H1986</f>
        <v>1986</v>
      </c>
      <c r="I1987" s="30" t="str">
        <f>IF(G1987='Check Register'!$E$1,H1987,"")</f>
        <v/>
      </c>
      <c r="J1987" s="16" t="str">
        <f>IFERROR(SMALL($I$2:$I$100001,H1987),"")</f>
        <v/>
      </c>
    </row>
    <row r="1988" spans="1:10" x14ac:dyDescent="0.3">
      <c r="A1988" t="s">
        <v>388</v>
      </c>
      <c r="B1988" t="s">
        <v>16</v>
      </c>
      <c r="C1988" s="7">
        <v>42902</v>
      </c>
      <c r="E1988" s="27">
        <v>38.090000000000003</v>
      </c>
      <c r="G1988" s="27" t="str">
        <f>VLOOKUP(C1988,W:Y,3,TRUE)</f>
        <v>June 17</v>
      </c>
      <c r="H1988" s="27">
        <f t="shared" si="31"/>
        <v>1987</v>
      </c>
      <c r="I1988" s="30" t="str">
        <f>IF(G1988='Check Register'!$E$1,H1988,"")</f>
        <v/>
      </c>
      <c r="J1988" s="16" t="str">
        <f>IFERROR(SMALL($I$2:$I$100001,H1988),"")</f>
        <v/>
      </c>
    </row>
    <row r="1989" spans="1:10" x14ac:dyDescent="0.3">
      <c r="A1989" t="s">
        <v>165</v>
      </c>
      <c r="B1989" t="s">
        <v>8</v>
      </c>
      <c r="C1989" s="7">
        <v>42902</v>
      </c>
      <c r="E1989" s="27">
        <v>32673.07</v>
      </c>
      <c r="G1989" s="27" t="str">
        <f>VLOOKUP(C1989,W:Y,3,TRUE)</f>
        <v>June 17</v>
      </c>
      <c r="H1989" s="27">
        <f t="shared" si="31"/>
        <v>1988</v>
      </c>
      <c r="I1989" s="30" t="str">
        <f>IF(G1989='Check Register'!$E$1,H1989,"")</f>
        <v/>
      </c>
      <c r="J1989" s="16" t="str">
        <f>IFERROR(SMALL($I$2:$I$100001,H1989),"")</f>
        <v/>
      </c>
    </row>
    <row r="1990" spans="1:10" x14ac:dyDescent="0.3">
      <c r="A1990" t="s">
        <v>389</v>
      </c>
      <c r="B1990" t="s">
        <v>89</v>
      </c>
      <c r="C1990" s="7">
        <v>42902</v>
      </c>
      <c r="E1990" s="27">
        <v>7320.5</v>
      </c>
      <c r="G1990" s="27" t="str">
        <f>VLOOKUP(C1990,W:Y,3,TRUE)</f>
        <v>June 17</v>
      </c>
      <c r="H1990" s="27">
        <f t="shared" si="31"/>
        <v>1989</v>
      </c>
      <c r="I1990" s="30" t="str">
        <f>IF(G1990='Check Register'!$E$1,H1990,"")</f>
        <v/>
      </c>
      <c r="J1990" s="16" t="str">
        <f>IFERROR(SMALL($I$2:$I$100001,H1990),"")</f>
        <v/>
      </c>
    </row>
    <row r="1991" spans="1:10" x14ac:dyDescent="0.3">
      <c r="A1991" t="s">
        <v>82</v>
      </c>
      <c r="B1991" t="s">
        <v>11</v>
      </c>
      <c r="C1991" s="7">
        <v>42902</v>
      </c>
      <c r="E1991" s="27">
        <v>1214.78</v>
      </c>
      <c r="G1991" s="27" t="str">
        <f>VLOOKUP(C1991,W:Y,3,TRUE)</f>
        <v>June 17</v>
      </c>
      <c r="H1991" s="27">
        <f t="shared" si="31"/>
        <v>1990</v>
      </c>
      <c r="I1991" s="30" t="str">
        <f>IF(G1991='Check Register'!$E$1,H1991,"")</f>
        <v/>
      </c>
      <c r="J1991" s="16" t="str">
        <f>IFERROR(SMALL($I$2:$I$100001,H1991),"")</f>
        <v/>
      </c>
    </row>
    <row r="1992" spans="1:10" x14ac:dyDescent="0.3">
      <c r="A1992" t="s">
        <v>84</v>
      </c>
      <c r="B1992" t="s">
        <v>85</v>
      </c>
      <c r="C1992" s="7">
        <v>42902</v>
      </c>
      <c r="E1992" s="27">
        <v>1040.81</v>
      </c>
      <c r="G1992" s="27" t="str">
        <f>VLOOKUP(C1992,W:Y,3,TRUE)</f>
        <v>June 17</v>
      </c>
      <c r="H1992" s="27">
        <f t="shared" si="31"/>
        <v>1991</v>
      </c>
      <c r="I1992" s="30" t="str">
        <f>IF(G1992='Check Register'!$E$1,H1992,"")</f>
        <v/>
      </c>
      <c r="J1992" s="16" t="str">
        <f>IFERROR(SMALL($I$2:$I$100001,H1992),"")</f>
        <v/>
      </c>
    </row>
    <row r="1993" spans="1:10" x14ac:dyDescent="0.3">
      <c r="A1993" t="s">
        <v>255</v>
      </c>
      <c r="B1993" t="s">
        <v>43</v>
      </c>
      <c r="C1993" s="7">
        <v>42909</v>
      </c>
      <c r="E1993" s="27">
        <v>9539.2900000000009</v>
      </c>
      <c r="G1993" s="27" t="str">
        <f>VLOOKUP(C1993,W:Y,3,TRUE)</f>
        <v>June 17</v>
      </c>
      <c r="H1993" s="27">
        <f t="shared" si="31"/>
        <v>1992</v>
      </c>
      <c r="I1993" s="30" t="str">
        <f>IF(G1993='Check Register'!$E$1,H1993,"")</f>
        <v/>
      </c>
      <c r="J1993" s="16" t="str">
        <f>IFERROR(SMALL($I$2:$I$100001,H1993),"")</f>
        <v/>
      </c>
    </row>
    <row r="1994" spans="1:10" x14ac:dyDescent="0.3">
      <c r="A1994" t="s">
        <v>10</v>
      </c>
      <c r="B1994" t="s">
        <v>11</v>
      </c>
      <c r="C1994" s="7">
        <v>42909</v>
      </c>
      <c r="E1994" s="27">
        <v>322.89999999999998</v>
      </c>
      <c r="G1994" s="27" t="str">
        <f>VLOOKUP(C1994,W:Y,3,TRUE)</f>
        <v>June 17</v>
      </c>
      <c r="H1994" s="27">
        <f t="shared" si="31"/>
        <v>1993</v>
      </c>
      <c r="I1994" s="30" t="str">
        <f>IF(G1994='Check Register'!$E$1,H1994,"")</f>
        <v/>
      </c>
      <c r="J1994" s="16" t="str">
        <f>IFERROR(SMALL($I$2:$I$100001,H1994),"")</f>
        <v/>
      </c>
    </row>
    <row r="1995" spans="1:10" x14ac:dyDescent="0.3">
      <c r="A1995" t="s">
        <v>10</v>
      </c>
      <c r="B1995" t="s">
        <v>127</v>
      </c>
      <c r="C1995" s="7">
        <v>42909</v>
      </c>
      <c r="E1995" s="27">
        <v>199.22</v>
      </c>
      <c r="G1995" s="27" t="str">
        <f>VLOOKUP(C1995,W:Y,3,TRUE)</f>
        <v>June 17</v>
      </c>
      <c r="H1995" s="27">
        <f t="shared" si="31"/>
        <v>1994</v>
      </c>
      <c r="I1995" s="30" t="str">
        <f>IF(G1995='Check Register'!$E$1,H1995,"")</f>
        <v/>
      </c>
      <c r="J1995" s="16" t="str">
        <f>IFERROR(SMALL($I$2:$I$100001,H1995),"")</f>
        <v/>
      </c>
    </row>
    <row r="1996" spans="1:10" x14ac:dyDescent="0.3">
      <c r="A1996" t="s">
        <v>390</v>
      </c>
      <c r="B1996" t="s">
        <v>66</v>
      </c>
      <c r="C1996" s="7">
        <v>42909</v>
      </c>
      <c r="E1996" s="27">
        <v>995</v>
      </c>
      <c r="G1996" s="27" t="str">
        <f>VLOOKUP(C1996,W:Y,3,TRUE)</f>
        <v>June 17</v>
      </c>
      <c r="H1996" s="27">
        <f t="shared" si="31"/>
        <v>1995</v>
      </c>
      <c r="I1996" s="30" t="str">
        <f>IF(G1996='Check Register'!$E$1,H1996,"")</f>
        <v/>
      </c>
      <c r="J1996" s="16" t="str">
        <f>IFERROR(SMALL($I$2:$I$100001,H1996),"")</f>
        <v/>
      </c>
    </row>
    <row r="1997" spans="1:10" x14ac:dyDescent="0.3">
      <c r="A1997" t="s">
        <v>132</v>
      </c>
      <c r="B1997" t="s">
        <v>20</v>
      </c>
      <c r="C1997" s="7">
        <v>42909</v>
      </c>
      <c r="E1997" s="27">
        <v>51.74</v>
      </c>
      <c r="G1997" s="27" t="str">
        <f>VLOOKUP(C1997,W:Y,3,TRUE)</f>
        <v>June 17</v>
      </c>
      <c r="H1997" s="27">
        <f t="shared" si="31"/>
        <v>1996</v>
      </c>
      <c r="I1997" s="30" t="str">
        <f>IF(G1997='Check Register'!$E$1,H1997,"")</f>
        <v/>
      </c>
      <c r="J1997" s="16" t="str">
        <f>IFERROR(SMALL($I$2:$I$100001,H1997),"")</f>
        <v/>
      </c>
    </row>
    <row r="1998" spans="1:10" x14ac:dyDescent="0.3">
      <c r="A1998" t="s">
        <v>287</v>
      </c>
      <c r="B1998" t="s">
        <v>70</v>
      </c>
      <c r="C1998" s="7">
        <v>42909</v>
      </c>
      <c r="E1998" s="27">
        <v>150</v>
      </c>
      <c r="G1998" s="27" t="str">
        <f>VLOOKUP(C1998,W:Y,3,TRUE)</f>
        <v>June 17</v>
      </c>
      <c r="H1998" s="27">
        <f t="shared" si="31"/>
        <v>1997</v>
      </c>
      <c r="I1998" s="30" t="str">
        <f>IF(G1998='Check Register'!$E$1,H1998,"")</f>
        <v/>
      </c>
      <c r="J1998" s="16" t="str">
        <f>IFERROR(SMALL($I$2:$I$100001,H1998),"")</f>
        <v/>
      </c>
    </row>
    <row r="1999" spans="1:10" x14ac:dyDescent="0.3">
      <c r="A1999" t="s">
        <v>220</v>
      </c>
      <c r="B1999" t="s">
        <v>12</v>
      </c>
      <c r="C1999" s="7">
        <v>42909</v>
      </c>
      <c r="E1999" s="27">
        <v>21</v>
      </c>
      <c r="G1999" s="27" t="str">
        <f>VLOOKUP(C1999,W:Y,3,TRUE)</f>
        <v>June 17</v>
      </c>
      <c r="H1999" s="27">
        <f t="shared" si="31"/>
        <v>1998</v>
      </c>
      <c r="I1999" s="30" t="str">
        <f>IF(G1999='Check Register'!$E$1,H1999,"")</f>
        <v/>
      </c>
      <c r="J1999" s="16" t="str">
        <f>IFERROR(SMALL($I$2:$I$100001,H1999),"")</f>
        <v/>
      </c>
    </row>
    <row r="2000" spans="1:10" x14ac:dyDescent="0.3">
      <c r="A2000" t="s">
        <v>175</v>
      </c>
      <c r="B2000" t="s">
        <v>43</v>
      </c>
      <c r="C2000" s="7">
        <v>42909</v>
      </c>
      <c r="E2000" s="27">
        <v>367.88</v>
      </c>
      <c r="G2000" s="27" t="str">
        <f>VLOOKUP(C2000,W:Y,3,TRUE)</f>
        <v>June 17</v>
      </c>
      <c r="H2000" s="27">
        <f t="shared" si="31"/>
        <v>1999</v>
      </c>
      <c r="I2000" s="30" t="str">
        <f>IF(G2000='Check Register'!$E$1,H2000,"")</f>
        <v/>
      </c>
      <c r="J2000" s="16" t="str">
        <f>IFERROR(SMALL($I$2:$I$100001,H2000),"")</f>
        <v/>
      </c>
    </row>
    <row r="2001" spans="1:10" x14ac:dyDescent="0.3">
      <c r="A2001" t="s">
        <v>175</v>
      </c>
      <c r="B2001" t="s">
        <v>45</v>
      </c>
      <c r="C2001" s="7">
        <v>42909</v>
      </c>
      <c r="E2001" s="27">
        <v>90.92</v>
      </c>
      <c r="G2001" s="27" t="str">
        <f>VLOOKUP(C2001,W:Y,3,TRUE)</f>
        <v>June 17</v>
      </c>
      <c r="H2001" s="27">
        <f t="shared" si="31"/>
        <v>2000</v>
      </c>
      <c r="I2001" s="30" t="str">
        <f>IF(G2001='Check Register'!$E$1,H2001,"")</f>
        <v/>
      </c>
      <c r="J2001" s="16" t="str">
        <f>IFERROR(SMALL($I$2:$I$100001,H2001),"")</f>
        <v/>
      </c>
    </row>
    <row r="2002" spans="1:10" x14ac:dyDescent="0.3">
      <c r="A2002" t="s">
        <v>137</v>
      </c>
      <c r="B2002" t="s">
        <v>18</v>
      </c>
      <c r="C2002" s="7">
        <v>42909</v>
      </c>
      <c r="E2002" s="27">
        <v>104.93</v>
      </c>
      <c r="G2002" s="27" t="str">
        <f>VLOOKUP(C2002,W:Y,3,TRUE)</f>
        <v>June 17</v>
      </c>
      <c r="H2002" s="27">
        <f t="shared" si="31"/>
        <v>2001</v>
      </c>
      <c r="I2002" s="30" t="str">
        <f>IF(G2002='Check Register'!$E$1,H2002,"")</f>
        <v/>
      </c>
      <c r="J2002" s="16" t="str">
        <f>IFERROR(SMALL($I$2:$I$100001,H2002),"")</f>
        <v/>
      </c>
    </row>
    <row r="2003" spans="1:10" x14ac:dyDescent="0.3">
      <c r="A2003" t="s">
        <v>138</v>
      </c>
      <c r="B2003" t="s">
        <v>139</v>
      </c>
      <c r="C2003" s="7">
        <v>42909</v>
      </c>
      <c r="E2003" s="27">
        <v>7611.64</v>
      </c>
      <c r="G2003" s="27" t="str">
        <f>VLOOKUP(C2003,W:Y,3,TRUE)</f>
        <v>June 17</v>
      </c>
      <c r="H2003" s="27">
        <f t="shared" si="31"/>
        <v>2002</v>
      </c>
      <c r="I2003" s="30" t="str">
        <f>IF(G2003='Check Register'!$E$1,H2003,"")</f>
        <v/>
      </c>
      <c r="J2003" s="16" t="str">
        <f>IFERROR(SMALL($I$2:$I$100001,H2003),"")</f>
        <v/>
      </c>
    </row>
    <row r="2004" spans="1:10" x14ac:dyDescent="0.3">
      <c r="A2004" t="s">
        <v>140</v>
      </c>
      <c r="B2004" t="s">
        <v>141</v>
      </c>
      <c r="C2004" s="7">
        <v>42909</v>
      </c>
      <c r="E2004" s="27">
        <v>3703.1</v>
      </c>
      <c r="G2004" s="27" t="str">
        <f>VLOOKUP(C2004,W:Y,3,TRUE)</f>
        <v>June 17</v>
      </c>
      <c r="H2004" s="27">
        <f t="shared" si="31"/>
        <v>2003</v>
      </c>
      <c r="I2004" s="30" t="str">
        <f>IF(G2004='Check Register'!$E$1,H2004,"")</f>
        <v/>
      </c>
      <c r="J2004" s="16" t="str">
        <f>IFERROR(SMALL($I$2:$I$100001,H2004),"")</f>
        <v/>
      </c>
    </row>
    <row r="2005" spans="1:10" x14ac:dyDescent="0.3">
      <c r="A2005" t="s">
        <v>140</v>
      </c>
      <c r="B2005" t="s">
        <v>102</v>
      </c>
      <c r="C2005" s="7">
        <v>42909</v>
      </c>
      <c r="E2005" s="27">
        <v>10007.91</v>
      </c>
      <c r="G2005" s="27" t="str">
        <f>VLOOKUP(C2005,W:Y,3,TRUE)</f>
        <v>June 17</v>
      </c>
      <c r="H2005" s="27">
        <f t="shared" si="31"/>
        <v>2004</v>
      </c>
      <c r="I2005" s="30" t="str">
        <f>IF(G2005='Check Register'!$E$1,H2005,"")</f>
        <v/>
      </c>
      <c r="J2005" s="16" t="str">
        <f>IFERROR(SMALL($I$2:$I$100001,H2005),"")</f>
        <v/>
      </c>
    </row>
    <row r="2006" spans="1:10" x14ac:dyDescent="0.3">
      <c r="A2006" t="s">
        <v>179</v>
      </c>
      <c r="B2006" t="s">
        <v>180</v>
      </c>
      <c r="C2006" s="7">
        <v>42909</v>
      </c>
      <c r="E2006" s="27">
        <v>344.5</v>
      </c>
      <c r="G2006" s="27" t="str">
        <f>VLOOKUP(C2006,W:Y,3,TRUE)</f>
        <v>June 17</v>
      </c>
      <c r="H2006" s="27">
        <f t="shared" si="31"/>
        <v>2005</v>
      </c>
      <c r="I2006" s="30" t="str">
        <f>IF(G2006='Check Register'!$E$1,H2006,"")</f>
        <v/>
      </c>
      <c r="J2006" s="16" t="str">
        <f>IFERROR(SMALL($I$2:$I$100001,H2006),"")</f>
        <v/>
      </c>
    </row>
    <row r="2007" spans="1:10" x14ac:dyDescent="0.3">
      <c r="A2007" t="s">
        <v>101</v>
      </c>
      <c r="B2007" t="s">
        <v>102</v>
      </c>
      <c r="C2007" s="7">
        <v>42909</v>
      </c>
      <c r="E2007" s="27">
        <v>9971.5</v>
      </c>
      <c r="G2007" s="27" t="str">
        <f>VLOOKUP(C2007,W:Y,3,TRUE)</f>
        <v>June 17</v>
      </c>
      <c r="H2007" s="27">
        <f t="shared" si="31"/>
        <v>2006</v>
      </c>
      <c r="I2007" s="30" t="str">
        <f>IF(G2007='Check Register'!$E$1,H2007,"")</f>
        <v/>
      </c>
      <c r="J2007" s="16" t="str">
        <f>IFERROR(SMALL($I$2:$I$100001,H2007),"")</f>
        <v/>
      </c>
    </row>
    <row r="2008" spans="1:10" x14ac:dyDescent="0.3">
      <c r="A2008" t="s">
        <v>144</v>
      </c>
      <c r="B2008" t="s">
        <v>28</v>
      </c>
      <c r="C2008" s="7">
        <v>42909</v>
      </c>
      <c r="E2008" s="27">
        <v>19399.66</v>
      </c>
      <c r="G2008" s="27" t="str">
        <f>VLOOKUP(C2008,W:Y,3,TRUE)</f>
        <v>June 17</v>
      </c>
      <c r="H2008" s="27">
        <f t="shared" si="31"/>
        <v>2007</v>
      </c>
      <c r="I2008" s="30" t="str">
        <f>IF(G2008='Check Register'!$E$1,H2008,"")</f>
        <v/>
      </c>
      <c r="J2008" s="16" t="str">
        <f>IFERROR(SMALL($I$2:$I$100001,H2008),"")</f>
        <v/>
      </c>
    </row>
    <row r="2009" spans="1:10" x14ac:dyDescent="0.3">
      <c r="A2009" t="s">
        <v>144</v>
      </c>
      <c r="B2009" t="s">
        <v>214</v>
      </c>
      <c r="C2009" s="7">
        <v>42909</v>
      </c>
      <c r="E2009" s="27">
        <v>146680.6</v>
      </c>
      <c r="G2009" s="27" t="str">
        <f>VLOOKUP(C2009,W:Y,3,TRUE)</f>
        <v>June 17</v>
      </c>
      <c r="H2009" s="27">
        <f t="shared" si="31"/>
        <v>2008</v>
      </c>
      <c r="I2009" s="30" t="str">
        <f>IF(G2009='Check Register'!$E$1,H2009,"")</f>
        <v/>
      </c>
      <c r="J2009" s="16" t="str">
        <f>IFERROR(SMALL($I$2:$I$100001,H2009),"")</f>
        <v/>
      </c>
    </row>
    <row r="2010" spans="1:10" x14ac:dyDescent="0.3">
      <c r="A2010" t="s">
        <v>144</v>
      </c>
      <c r="B2010" t="s">
        <v>33</v>
      </c>
      <c r="C2010" s="7">
        <v>42909</v>
      </c>
      <c r="E2010" s="27">
        <v>40882.089999999997</v>
      </c>
      <c r="G2010" s="27" t="str">
        <f>VLOOKUP(C2010,W:Y,3,TRUE)</f>
        <v>June 17</v>
      </c>
      <c r="H2010" s="27">
        <f t="shared" si="31"/>
        <v>2009</v>
      </c>
      <c r="I2010" s="30" t="str">
        <f>IF(G2010='Check Register'!$E$1,H2010,"")</f>
        <v/>
      </c>
      <c r="J2010" s="16" t="str">
        <f>IFERROR(SMALL($I$2:$I$100001,H2010),"")</f>
        <v/>
      </c>
    </row>
    <row r="2011" spans="1:10" x14ac:dyDescent="0.3">
      <c r="A2011" t="s">
        <v>144</v>
      </c>
      <c r="B2011" t="s">
        <v>102</v>
      </c>
      <c r="C2011" s="7">
        <v>42909</v>
      </c>
      <c r="E2011" s="27">
        <v>30143.85</v>
      </c>
      <c r="G2011" s="27" t="str">
        <f>VLOOKUP(C2011,W:Y,3,TRUE)</f>
        <v>June 17</v>
      </c>
      <c r="H2011" s="27">
        <f t="shared" si="31"/>
        <v>2010</v>
      </c>
      <c r="I2011" s="30" t="str">
        <f>IF(G2011='Check Register'!$E$1,H2011,"")</f>
        <v/>
      </c>
      <c r="J2011" s="16" t="str">
        <f>IFERROR(SMALL($I$2:$I$100001,H2011),"")</f>
        <v/>
      </c>
    </row>
    <row r="2012" spans="1:10" x14ac:dyDescent="0.3">
      <c r="A2012" t="s">
        <v>32</v>
      </c>
      <c r="B2012" t="s">
        <v>33</v>
      </c>
      <c r="C2012" s="7">
        <v>42909</v>
      </c>
      <c r="E2012" s="27">
        <v>2159</v>
      </c>
      <c r="G2012" s="27" t="str">
        <f>VLOOKUP(C2012,W:Y,3,TRUE)</f>
        <v>June 17</v>
      </c>
      <c r="H2012" s="27">
        <f t="shared" si="31"/>
        <v>2011</v>
      </c>
      <c r="I2012" s="30" t="str">
        <f>IF(G2012='Check Register'!$E$1,H2012,"")</f>
        <v/>
      </c>
      <c r="J2012" s="16" t="str">
        <f>IFERROR(SMALL($I$2:$I$100001,H2012),"")</f>
        <v/>
      </c>
    </row>
    <row r="2013" spans="1:10" x14ac:dyDescent="0.3">
      <c r="A2013" t="s">
        <v>197</v>
      </c>
      <c r="B2013" t="s">
        <v>43</v>
      </c>
      <c r="C2013" s="7">
        <v>42909</v>
      </c>
      <c r="E2013" s="27">
        <v>3109</v>
      </c>
      <c r="G2013" s="27" t="str">
        <f>VLOOKUP(C2013,W:Y,3,TRUE)</f>
        <v>June 17</v>
      </c>
      <c r="H2013" s="27">
        <f t="shared" si="31"/>
        <v>2012</v>
      </c>
      <c r="I2013" s="30" t="str">
        <f>IF(G2013='Check Register'!$E$1,H2013,"")</f>
        <v/>
      </c>
      <c r="J2013" s="16" t="str">
        <f>IFERROR(SMALL($I$2:$I$100001,H2013),"")</f>
        <v/>
      </c>
    </row>
    <row r="2014" spans="1:10" x14ac:dyDescent="0.3">
      <c r="A2014" t="s">
        <v>145</v>
      </c>
      <c r="B2014" t="s">
        <v>28</v>
      </c>
      <c r="C2014" s="7">
        <v>42909</v>
      </c>
      <c r="E2014" s="27">
        <v>3960</v>
      </c>
      <c r="G2014" s="27" t="str">
        <f>VLOOKUP(C2014,W:Y,3,TRUE)</f>
        <v>June 17</v>
      </c>
      <c r="H2014" s="27">
        <f t="shared" si="31"/>
        <v>2013</v>
      </c>
      <c r="I2014" s="30" t="str">
        <f>IF(G2014='Check Register'!$E$1,H2014,"")</f>
        <v/>
      </c>
      <c r="J2014" s="16" t="str">
        <f>IFERROR(SMALL($I$2:$I$100001,H2014),"")</f>
        <v/>
      </c>
    </row>
    <row r="2015" spans="1:10" x14ac:dyDescent="0.3">
      <c r="A2015" t="s">
        <v>371</v>
      </c>
      <c r="B2015" t="s">
        <v>8</v>
      </c>
      <c r="C2015" s="7">
        <v>42909</v>
      </c>
      <c r="E2015" s="27">
        <v>73.290000000000006</v>
      </c>
      <c r="G2015" s="27" t="str">
        <f>VLOOKUP(C2015,W:Y,3,TRUE)</f>
        <v>June 17</v>
      </c>
      <c r="H2015" s="27">
        <f t="shared" si="31"/>
        <v>2014</v>
      </c>
      <c r="I2015" s="30" t="str">
        <f>IF(G2015='Check Register'!$E$1,H2015,"")</f>
        <v/>
      </c>
      <c r="J2015" s="16" t="str">
        <f>IFERROR(SMALL($I$2:$I$100001,H2015),"")</f>
        <v/>
      </c>
    </row>
    <row r="2016" spans="1:10" x14ac:dyDescent="0.3">
      <c r="A2016" t="s">
        <v>146</v>
      </c>
      <c r="B2016" t="s">
        <v>28</v>
      </c>
      <c r="C2016" s="7">
        <v>42909</v>
      </c>
      <c r="E2016" s="27">
        <v>1173369</v>
      </c>
      <c r="G2016" s="27" t="str">
        <f>VLOOKUP(C2016,W:Y,3,TRUE)</f>
        <v>June 17</v>
      </c>
      <c r="H2016" s="27">
        <f t="shared" si="31"/>
        <v>2015</v>
      </c>
      <c r="I2016" s="30" t="str">
        <f>IF(G2016='Check Register'!$E$1,H2016,"")</f>
        <v/>
      </c>
      <c r="J2016" s="16" t="str">
        <f>IFERROR(SMALL($I$2:$I$100001,H2016),"")</f>
        <v/>
      </c>
    </row>
    <row r="2017" spans="1:10" x14ac:dyDescent="0.3">
      <c r="A2017" t="s">
        <v>146</v>
      </c>
      <c r="B2017" t="s">
        <v>8</v>
      </c>
      <c r="C2017" s="7">
        <v>42909</v>
      </c>
      <c r="E2017" s="27">
        <v>514.76</v>
      </c>
      <c r="G2017" s="27" t="str">
        <f>VLOOKUP(C2017,W:Y,3,TRUE)</f>
        <v>June 17</v>
      </c>
      <c r="H2017" s="27">
        <f t="shared" si="31"/>
        <v>2016</v>
      </c>
      <c r="I2017" s="30" t="str">
        <f>IF(G2017='Check Register'!$E$1,H2017,"")</f>
        <v/>
      </c>
      <c r="J2017" s="16" t="str">
        <f>IFERROR(SMALL($I$2:$I$100001,H2017),"")</f>
        <v/>
      </c>
    </row>
    <row r="2018" spans="1:10" x14ac:dyDescent="0.3">
      <c r="A2018" t="s">
        <v>184</v>
      </c>
      <c r="B2018" t="s">
        <v>18</v>
      </c>
      <c r="C2018" s="7">
        <v>42909</v>
      </c>
      <c r="E2018" s="27">
        <v>2285.1799999999998</v>
      </c>
      <c r="G2018" s="27" t="str">
        <f>VLOOKUP(C2018,W:Y,3,TRUE)</f>
        <v>June 17</v>
      </c>
      <c r="H2018" s="27">
        <f t="shared" si="31"/>
        <v>2017</v>
      </c>
      <c r="I2018" s="30" t="str">
        <f>IF(G2018='Check Register'!$E$1,H2018,"")</f>
        <v/>
      </c>
      <c r="J2018" s="16" t="str">
        <f>IFERROR(SMALL($I$2:$I$100001,H2018),"")</f>
        <v/>
      </c>
    </row>
    <row r="2019" spans="1:10" x14ac:dyDescent="0.3">
      <c r="A2019" t="s">
        <v>281</v>
      </c>
      <c r="B2019" t="s">
        <v>12</v>
      </c>
      <c r="C2019" s="7">
        <v>42909</v>
      </c>
      <c r="E2019" s="27">
        <v>47.46</v>
      </c>
      <c r="G2019" s="27" t="str">
        <f>VLOOKUP(C2019,W:Y,3,TRUE)</f>
        <v>June 17</v>
      </c>
      <c r="H2019" s="27">
        <f t="shared" si="31"/>
        <v>2018</v>
      </c>
      <c r="I2019" s="30" t="str">
        <f>IF(G2019='Check Register'!$E$1,H2019,"")</f>
        <v/>
      </c>
      <c r="J2019" s="16" t="str">
        <f>IFERROR(SMALL($I$2:$I$100001,H2019),"")</f>
        <v/>
      </c>
    </row>
    <row r="2020" spans="1:10" x14ac:dyDescent="0.3">
      <c r="A2020" t="s">
        <v>335</v>
      </c>
      <c r="B2020" t="s">
        <v>102</v>
      </c>
      <c r="C2020" s="7">
        <v>42909</v>
      </c>
      <c r="E2020" s="27">
        <v>191.7</v>
      </c>
      <c r="G2020" s="27" t="str">
        <f>VLOOKUP(C2020,W:Y,3,TRUE)</f>
        <v>June 17</v>
      </c>
      <c r="H2020" s="27">
        <f t="shared" si="31"/>
        <v>2019</v>
      </c>
      <c r="I2020" s="30" t="str">
        <f>IF(G2020='Check Register'!$E$1,H2020,"")</f>
        <v/>
      </c>
      <c r="J2020" s="16" t="str">
        <f>IFERROR(SMALL($I$2:$I$100001,H2020),"")</f>
        <v/>
      </c>
    </row>
    <row r="2021" spans="1:10" x14ac:dyDescent="0.3">
      <c r="A2021" t="s">
        <v>391</v>
      </c>
      <c r="B2021" t="s">
        <v>131</v>
      </c>
      <c r="C2021" s="7">
        <v>42909</v>
      </c>
      <c r="E2021" s="27">
        <v>725.85</v>
      </c>
      <c r="G2021" s="27" t="str">
        <f>VLOOKUP(C2021,W:Y,3,TRUE)</f>
        <v>June 17</v>
      </c>
      <c r="H2021" s="27">
        <f t="shared" si="31"/>
        <v>2020</v>
      </c>
      <c r="I2021" s="30" t="str">
        <f>IF(G2021='Check Register'!$E$1,H2021,"")</f>
        <v/>
      </c>
      <c r="J2021" s="16" t="str">
        <f>IFERROR(SMALL($I$2:$I$100001,H2021),"")</f>
        <v/>
      </c>
    </row>
    <row r="2022" spans="1:10" x14ac:dyDescent="0.3">
      <c r="A2022" t="s">
        <v>391</v>
      </c>
      <c r="B2022" t="s">
        <v>16</v>
      </c>
      <c r="C2022" s="7">
        <v>42909</v>
      </c>
      <c r="E2022" s="27">
        <v>13.91</v>
      </c>
      <c r="G2022" s="27" t="str">
        <f>VLOOKUP(C2022,W:Y,3,TRUE)</f>
        <v>June 17</v>
      </c>
      <c r="H2022" s="27">
        <f t="shared" si="31"/>
        <v>2021</v>
      </c>
      <c r="I2022" s="30" t="str">
        <f>IF(G2022='Check Register'!$E$1,H2022,"")</f>
        <v/>
      </c>
      <c r="J2022" s="16" t="str">
        <f>IFERROR(SMALL($I$2:$I$100001,H2022),"")</f>
        <v/>
      </c>
    </row>
    <row r="2023" spans="1:10" x14ac:dyDescent="0.3">
      <c r="A2023" t="s">
        <v>392</v>
      </c>
      <c r="B2023" t="s">
        <v>150</v>
      </c>
      <c r="C2023" s="7">
        <v>42909</v>
      </c>
      <c r="E2023" s="27">
        <v>18.75</v>
      </c>
      <c r="G2023" s="27" t="str">
        <f>VLOOKUP(C2023,W:Y,3,TRUE)</f>
        <v>June 17</v>
      </c>
      <c r="H2023" s="27">
        <f t="shared" si="31"/>
        <v>2022</v>
      </c>
      <c r="I2023" s="30" t="str">
        <f>IF(G2023='Check Register'!$E$1,H2023,"")</f>
        <v/>
      </c>
      <c r="J2023" s="16" t="str">
        <f>IFERROR(SMALL($I$2:$I$100001,H2023),"")</f>
        <v/>
      </c>
    </row>
    <row r="2024" spans="1:10" x14ac:dyDescent="0.3">
      <c r="A2024" t="s">
        <v>393</v>
      </c>
      <c r="B2024" t="s">
        <v>67</v>
      </c>
      <c r="C2024" s="7">
        <v>42909</v>
      </c>
      <c r="E2024" s="27">
        <v>300</v>
      </c>
      <c r="G2024" s="27" t="str">
        <f>VLOOKUP(C2024,W:Y,3,TRUE)</f>
        <v>June 17</v>
      </c>
      <c r="H2024" s="27">
        <f t="shared" si="31"/>
        <v>2023</v>
      </c>
      <c r="I2024" s="30" t="str">
        <f>IF(G2024='Check Register'!$E$1,H2024,"")</f>
        <v/>
      </c>
      <c r="J2024" s="16" t="str">
        <f>IFERROR(SMALL($I$2:$I$100001,H2024),"")</f>
        <v/>
      </c>
    </row>
    <row r="2025" spans="1:10" x14ac:dyDescent="0.3">
      <c r="A2025" t="s">
        <v>394</v>
      </c>
      <c r="B2025" t="s">
        <v>203</v>
      </c>
      <c r="C2025" s="7">
        <v>42909</v>
      </c>
      <c r="E2025" s="27">
        <v>1499.25</v>
      </c>
      <c r="G2025" s="27" t="str">
        <f>VLOOKUP(C2025,W:Y,3,TRUE)</f>
        <v>June 17</v>
      </c>
      <c r="H2025" s="27">
        <f t="shared" si="31"/>
        <v>2024</v>
      </c>
      <c r="I2025" s="30" t="str">
        <f>IF(G2025='Check Register'!$E$1,H2025,"")</f>
        <v/>
      </c>
      <c r="J2025" s="16" t="str">
        <f>IFERROR(SMALL($I$2:$I$100001,H2025),"")</f>
        <v/>
      </c>
    </row>
    <row r="2026" spans="1:10" x14ac:dyDescent="0.3">
      <c r="A2026" t="s">
        <v>188</v>
      </c>
      <c r="B2026" t="s">
        <v>20</v>
      </c>
      <c r="C2026" s="7">
        <v>42909</v>
      </c>
      <c r="E2026" s="27">
        <v>7552.87</v>
      </c>
      <c r="G2026" s="27" t="str">
        <f>VLOOKUP(C2026,W:Y,3,TRUE)</f>
        <v>June 17</v>
      </c>
      <c r="H2026" s="27">
        <f t="shared" si="31"/>
        <v>2025</v>
      </c>
      <c r="I2026" s="30" t="str">
        <f>IF(G2026='Check Register'!$E$1,H2026,"")</f>
        <v/>
      </c>
      <c r="J2026" s="16" t="str">
        <f>IFERROR(SMALL($I$2:$I$100001,H2026),"")</f>
        <v/>
      </c>
    </row>
    <row r="2027" spans="1:10" x14ac:dyDescent="0.3">
      <c r="A2027" t="s">
        <v>53</v>
      </c>
      <c r="B2027" t="s">
        <v>8</v>
      </c>
      <c r="C2027" s="7">
        <v>42909</v>
      </c>
      <c r="E2027" s="27">
        <v>43.8</v>
      </c>
      <c r="G2027" s="27" t="str">
        <f>VLOOKUP(C2027,W:Y,3,TRUE)</f>
        <v>June 17</v>
      </c>
      <c r="H2027" s="27">
        <f t="shared" si="31"/>
        <v>2026</v>
      </c>
      <c r="I2027" s="30" t="str">
        <f>IF(G2027='Check Register'!$E$1,H2027,"")</f>
        <v/>
      </c>
      <c r="J2027" s="16" t="str">
        <f>IFERROR(SMALL($I$2:$I$100001,H2027),"")</f>
        <v/>
      </c>
    </row>
    <row r="2028" spans="1:10" x14ac:dyDescent="0.3">
      <c r="A2028" t="s">
        <v>304</v>
      </c>
      <c r="B2028" t="s">
        <v>127</v>
      </c>
      <c r="C2028" s="7">
        <v>42909</v>
      </c>
      <c r="E2028" s="27">
        <v>224.81</v>
      </c>
      <c r="G2028" s="27" t="str">
        <f>VLOOKUP(C2028,W:Y,3,TRUE)</f>
        <v>June 17</v>
      </c>
      <c r="H2028" s="27">
        <f t="shared" si="31"/>
        <v>2027</v>
      </c>
      <c r="I2028" s="30" t="str">
        <f>IF(G2028='Check Register'!$E$1,H2028,"")</f>
        <v/>
      </c>
      <c r="J2028" s="16" t="str">
        <f>IFERROR(SMALL($I$2:$I$100001,H2028),"")</f>
        <v/>
      </c>
    </row>
    <row r="2029" spans="1:10" x14ac:dyDescent="0.3">
      <c r="A2029" t="s">
        <v>55</v>
      </c>
      <c r="B2029" t="s">
        <v>100</v>
      </c>
      <c r="C2029" s="7">
        <v>42909</v>
      </c>
      <c r="E2029" s="27">
        <v>2400</v>
      </c>
      <c r="G2029" s="27" t="str">
        <f>VLOOKUP(C2029,W:Y,3,TRUE)</f>
        <v>June 17</v>
      </c>
      <c r="H2029" s="27">
        <f t="shared" si="31"/>
        <v>2028</v>
      </c>
      <c r="I2029" s="30" t="str">
        <f>IF(G2029='Check Register'!$E$1,H2029,"")</f>
        <v/>
      </c>
      <c r="J2029" s="16" t="str">
        <f>IFERROR(SMALL($I$2:$I$100001,H2029),"")</f>
        <v/>
      </c>
    </row>
    <row r="2030" spans="1:10" x14ac:dyDescent="0.3">
      <c r="A2030" t="s">
        <v>114</v>
      </c>
      <c r="B2030" t="s">
        <v>115</v>
      </c>
      <c r="C2030" s="7">
        <v>42909</v>
      </c>
      <c r="E2030" s="27">
        <v>5810.68</v>
      </c>
      <c r="G2030" s="27" t="str">
        <f>VLOOKUP(C2030,W:Y,3,TRUE)</f>
        <v>June 17</v>
      </c>
      <c r="H2030" s="27">
        <f t="shared" si="31"/>
        <v>2029</v>
      </c>
      <c r="I2030" s="30" t="str">
        <f>IF(G2030='Check Register'!$E$1,H2030,"")</f>
        <v/>
      </c>
      <c r="J2030" s="16" t="str">
        <f>IFERROR(SMALL($I$2:$I$100001,H2030),"")</f>
        <v/>
      </c>
    </row>
    <row r="2031" spans="1:10" x14ac:dyDescent="0.3">
      <c r="A2031" t="s">
        <v>395</v>
      </c>
      <c r="B2031" t="s">
        <v>131</v>
      </c>
      <c r="C2031" s="7">
        <v>42909</v>
      </c>
      <c r="E2031" s="27">
        <v>5.27</v>
      </c>
      <c r="G2031" s="27" t="str">
        <f>VLOOKUP(C2031,W:Y,3,TRUE)</f>
        <v>June 17</v>
      </c>
      <c r="H2031" s="27">
        <f t="shared" si="31"/>
        <v>2030</v>
      </c>
      <c r="I2031" s="30" t="str">
        <f>IF(G2031='Check Register'!$E$1,H2031,"")</f>
        <v/>
      </c>
      <c r="J2031" s="16" t="str">
        <f>IFERROR(SMALL($I$2:$I$100001,H2031),"")</f>
        <v/>
      </c>
    </row>
    <row r="2032" spans="1:10" x14ac:dyDescent="0.3">
      <c r="A2032" t="s">
        <v>56</v>
      </c>
      <c r="B2032" t="s">
        <v>12</v>
      </c>
      <c r="C2032" s="7">
        <v>42909</v>
      </c>
      <c r="E2032" s="27">
        <v>156.47999999999999</v>
      </c>
      <c r="G2032" s="27" t="str">
        <f>VLOOKUP(C2032,W:Y,3,TRUE)</f>
        <v>June 17</v>
      </c>
      <c r="H2032" s="27">
        <f t="shared" si="31"/>
        <v>2031</v>
      </c>
      <c r="I2032" s="30" t="str">
        <f>IF(G2032='Check Register'!$E$1,H2032,"")</f>
        <v/>
      </c>
      <c r="J2032" s="16" t="str">
        <f>IFERROR(SMALL($I$2:$I$100001,H2032),"")</f>
        <v/>
      </c>
    </row>
    <row r="2033" spans="1:10" x14ac:dyDescent="0.3">
      <c r="A2033" t="s">
        <v>57</v>
      </c>
      <c r="B2033" t="s">
        <v>8</v>
      </c>
      <c r="C2033" s="7">
        <v>42909</v>
      </c>
      <c r="E2033" s="27">
        <v>2.46</v>
      </c>
      <c r="G2033" s="27" t="str">
        <f>VLOOKUP(C2033,W:Y,3,TRUE)</f>
        <v>June 17</v>
      </c>
      <c r="H2033" s="27">
        <f t="shared" si="31"/>
        <v>2032</v>
      </c>
      <c r="I2033" s="30" t="str">
        <f>IF(G2033='Check Register'!$E$1,H2033,"")</f>
        <v/>
      </c>
      <c r="J2033" s="16" t="str">
        <f>IFERROR(SMALL($I$2:$I$100001,H2033),"")</f>
        <v/>
      </c>
    </row>
    <row r="2034" spans="1:10" x14ac:dyDescent="0.3">
      <c r="A2034" t="s">
        <v>190</v>
      </c>
      <c r="B2034" t="s">
        <v>180</v>
      </c>
      <c r="C2034" s="7">
        <v>42909</v>
      </c>
      <c r="E2034" s="27">
        <v>191</v>
      </c>
      <c r="G2034" s="27" t="str">
        <f>VLOOKUP(C2034,W:Y,3,TRUE)</f>
        <v>June 17</v>
      </c>
      <c r="H2034" s="27">
        <f t="shared" si="31"/>
        <v>2033</v>
      </c>
      <c r="I2034" s="30" t="str">
        <f>IF(G2034='Check Register'!$E$1,H2034,"")</f>
        <v/>
      </c>
      <c r="J2034" s="16" t="str">
        <f>IFERROR(SMALL($I$2:$I$100001,H2034),"")</f>
        <v/>
      </c>
    </row>
    <row r="2035" spans="1:10" x14ac:dyDescent="0.3">
      <c r="A2035" t="s">
        <v>369</v>
      </c>
      <c r="B2035" t="s">
        <v>39</v>
      </c>
      <c r="C2035" s="7">
        <v>42909</v>
      </c>
      <c r="E2035" s="27">
        <v>5731.95</v>
      </c>
      <c r="G2035" s="27" t="str">
        <f>VLOOKUP(C2035,W:Y,3,TRUE)</f>
        <v>June 17</v>
      </c>
      <c r="H2035" s="27">
        <f t="shared" si="31"/>
        <v>2034</v>
      </c>
      <c r="I2035" s="30" t="str">
        <f>IF(G2035='Check Register'!$E$1,H2035,"")</f>
        <v/>
      </c>
      <c r="J2035" s="16" t="str">
        <f>IFERROR(SMALL($I$2:$I$100001,H2035),"")</f>
        <v/>
      </c>
    </row>
    <row r="2036" spans="1:10" x14ac:dyDescent="0.3">
      <c r="A2036" t="s">
        <v>200</v>
      </c>
      <c r="B2036" t="s">
        <v>39</v>
      </c>
      <c r="C2036" s="7">
        <v>42909</v>
      </c>
      <c r="E2036" s="27">
        <v>925</v>
      </c>
      <c r="G2036" s="27" t="str">
        <f>VLOOKUP(C2036,W:Y,3,TRUE)</f>
        <v>June 17</v>
      </c>
      <c r="H2036" s="27">
        <f t="shared" si="31"/>
        <v>2035</v>
      </c>
      <c r="I2036" s="30" t="str">
        <f>IF(G2036='Check Register'!$E$1,H2036,"")</f>
        <v/>
      </c>
      <c r="J2036" s="16" t="str">
        <f>IFERROR(SMALL($I$2:$I$100001,H2036),"")</f>
        <v/>
      </c>
    </row>
    <row r="2037" spans="1:10" x14ac:dyDescent="0.3">
      <c r="A2037" t="s">
        <v>306</v>
      </c>
      <c r="B2037" t="s">
        <v>66</v>
      </c>
      <c r="C2037" s="7">
        <v>42909</v>
      </c>
      <c r="E2037" s="27">
        <v>50.9</v>
      </c>
      <c r="G2037" s="27" t="str">
        <f>VLOOKUP(C2037,W:Y,3,TRUE)</f>
        <v>June 17</v>
      </c>
      <c r="H2037" s="27">
        <f t="shared" si="31"/>
        <v>2036</v>
      </c>
      <c r="I2037" s="30" t="str">
        <f>IF(G2037='Check Register'!$E$1,H2037,"")</f>
        <v/>
      </c>
      <c r="J2037" s="16" t="str">
        <f>IFERROR(SMALL($I$2:$I$100001,H2037),"")</f>
        <v/>
      </c>
    </row>
    <row r="2038" spans="1:10" x14ac:dyDescent="0.3">
      <c r="A2038" t="s">
        <v>306</v>
      </c>
      <c r="B2038" t="s">
        <v>131</v>
      </c>
      <c r="C2038" s="7">
        <v>42909</v>
      </c>
      <c r="E2038" s="27">
        <v>370.79</v>
      </c>
      <c r="G2038" s="27" t="str">
        <f>VLOOKUP(C2038,W:Y,3,TRUE)</f>
        <v>June 17</v>
      </c>
      <c r="H2038" s="27">
        <f t="shared" si="31"/>
        <v>2037</v>
      </c>
      <c r="I2038" s="30" t="str">
        <f>IF(G2038='Check Register'!$E$1,H2038,"")</f>
        <v/>
      </c>
      <c r="J2038" s="16" t="str">
        <f>IFERROR(SMALL($I$2:$I$100001,H2038),"")</f>
        <v/>
      </c>
    </row>
    <row r="2039" spans="1:10" x14ac:dyDescent="0.3">
      <c r="A2039" t="s">
        <v>379</v>
      </c>
      <c r="B2039" t="s">
        <v>45</v>
      </c>
      <c r="C2039" s="7">
        <v>42909</v>
      </c>
      <c r="E2039" s="27">
        <v>200</v>
      </c>
      <c r="G2039" s="27" t="str">
        <f>VLOOKUP(C2039,W:Y,3,TRUE)</f>
        <v>June 17</v>
      </c>
      <c r="H2039" s="27">
        <f t="shared" si="31"/>
        <v>2038</v>
      </c>
      <c r="I2039" s="30" t="str">
        <f>IF(G2039='Check Register'!$E$1,H2039,"")</f>
        <v/>
      </c>
      <c r="J2039" s="16" t="str">
        <f>IFERROR(SMALL($I$2:$I$100001,H2039),"")</f>
        <v/>
      </c>
    </row>
    <row r="2040" spans="1:10" x14ac:dyDescent="0.3">
      <c r="A2040" t="s">
        <v>384</v>
      </c>
      <c r="B2040" t="s">
        <v>45</v>
      </c>
      <c r="C2040" s="7">
        <v>42909</v>
      </c>
      <c r="E2040" s="27">
        <v>12622.5</v>
      </c>
      <c r="G2040" s="27" t="str">
        <f>VLOOKUP(C2040,W:Y,3,TRUE)</f>
        <v>June 17</v>
      </c>
      <c r="H2040" s="27">
        <f t="shared" si="31"/>
        <v>2039</v>
      </c>
      <c r="I2040" s="30" t="str">
        <f>IF(G2040='Check Register'!$E$1,H2040,"")</f>
        <v/>
      </c>
      <c r="J2040" s="16" t="str">
        <f>IFERROR(SMALL($I$2:$I$100001,H2040),"")</f>
        <v/>
      </c>
    </row>
    <row r="2041" spans="1:10" x14ac:dyDescent="0.3">
      <c r="A2041" t="s">
        <v>202</v>
      </c>
      <c r="B2041" t="s">
        <v>171</v>
      </c>
      <c r="C2041" s="7">
        <v>42909</v>
      </c>
      <c r="E2041" s="27">
        <v>5707</v>
      </c>
      <c r="G2041" s="27" t="str">
        <f>VLOOKUP(C2041,W:Y,3,TRUE)</f>
        <v>June 17</v>
      </c>
      <c r="H2041" s="27">
        <f t="shared" si="31"/>
        <v>2040</v>
      </c>
      <c r="I2041" s="30" t="str">
        <f>IF(G2041='Check Register'!$E$1,H2041,"")</f>
        <v/>
      </c>
      <c r="J2041" s="16" t="str">
        <f>IFERROR(SMALL($I$2:$I$100001,H2041),"")</f>
        <v/>
      </c>
    </row>
    <row r="2042" spans="1:10" x14ac:dyDescent="0.3">
      <c r="A2042" t="s">
        <v>71</v>
      </c>
      <c r="B2042" t="s">
        <v>12</v>
      </c>
      <c r="C2042" s="7">
        <v>42909</v>
      </c>
      <c r="E2042" s="27">
        <v>276.20999999999998</v>
      </c>
      <c r="G2042" s="27" t="str">
        <f>VLOOKUP(C2042,W:Y,3,TRUE)</f>
        <v>June 17</v>
      </c>
      <c r="H2042" s="27">
        <f t="shared" si="31"/>
        <v>2041</v>
      </c>
      <c r="I2042" s="30" t="str">
        <f>IF(G2042='Check Register'!$E$1,H2042,"")</f>
        <v/>
      </c>
      <c r="J2042" s="16" t="str">
        <f>IFERROR(SMALL($I$2:$I$100001,H2042),"")</f>
        <v/>
      </c>
    </row>
    <row r="2043" spans="1:10" x14ac:dyDescent="0.3">
      <c r="A2043" t="s">
        <v>396</v>
      </c>
      <c r="B2043" t="s">
        <v>148</v>
      </c>
      <c r="C2043" s="7">
        <v>42909</v>
      </c>
      <c r="E2043" s="27">
        <v>100</v>
      </c>
      <c r="G2043" s="27" t="str">
        <f>VLOOKUP(C2043,W:Y,3,TRUE)</f>
        <v>June 17</v>
      </c>
      <c r="H2043" s="27">
        <f t="shared" si="31"/>
        <v>2042</v>
      </c>
      <c r="I2043" s="30" t="str">
        <f>IF(G2043='Check Register'!$E$1,H2043,"")</f>
        <v/>
      </c>
      <c r="J2043" s="16" t="str">
        <f>IFERROR(SMALL($I$2:$I$100001,H2043),"")</f>
        <v/>
      </c>
    </row>
    <row r="2044" spans="1:10" x14ac:dyDescent="0.3">
      <c r="A2044" t="s">
        <v>397</v>
      </c>
      <c r="B2044" t="s">
        <v>203</v>
      </c>
      <c r="C2044" s="7">
        <v>42909</v>
      </c>
      <c r="E2044" s="27">
        <v>600</v>
      </c>
      <c r="G2044" s="27" t="str">
        <f>VLOOKUP(C2044,W:Y,3,TRUE)</f>
        <v>June 17</v>
      </c>
      <c r="H2044" s="27">
        <f t="shared" si="31"/>
        <v>2043</v>
      </c>
      <c r="I2044" s="30" t="str">
        <f>IF(G2044='Check Register'!$E$1,H2044,"")</f>
        <v/>
      </c>
      <c r="J2044" s="16" t="str">
        <f>IFERROR(SMALL($I$2:$I$100001,H2044),"")</f>
        <v/>
      </c>
    </row>
    <row r="2045" spans="1:10" x14ac:dyDescent="0.3">
      <c r="A2045" t="s">
        <v>74</v>
      </c>
      <c r="B2045" t="s">
        <v>45</v>
      </c>
      <c r="C2045" s="7">
        <v>42909</v>
      </c>
      <c r="E2045" s="27">
        <v>41.55</v>
      </c>
      <c r="G2045" s="27" t="str">
        <f>VLOOKUP(C2045,W:Y,3,TRUE)</f>
        <v>June 17</v>
      </c>
      <c r="H2045" s="27">
        <f t="shared" si="31"/>
        <v>2044</v>
      </c>
      <c r="I2045" s="30" t="str">
        <f>IF(G2045='Check Register'!$E$1,H2045,"")</f>
        <v/>
      </c>
      <c r="J2045" s="16" t="str">
        <f>IFERROR(SMALL($I$2:$I$100001,H2045),"")</f>
        <v/>
      </c>
    </row>
    <row r="2046" spans="1:10" x14ac:dyDescent="0.3">
      <c r="A2046" t="s">
        <v>5</v>
      </c>
      <c r="B2046" t="s">
        <v>6</v>
      </c>
      <c r="C2046" s="7">
        <v>42909</v>
      </c>
      <c r="E2046" s="27">
        <v>225602.56</v>
      </c>
      <c r="G2046" s="27" t="str">
        <f>VLOOKUP(C2046,W:Y,3,TRUE)</f>
        <v>June 17</v>
      </c>
      <c r="H2046" s="27">
        <f t="shared" si="31"/>
        <v>2045</v>
      </c>
      <c r="I2046" s="30" t="str">
        <f>IF(G2046='Check Register'!$E$1,H2046,"")</f>
        <v/>
      </c>
      <c r="J2046" s="16" t="str">
        <f>IFERROR(SMALL($I$2:$I$100001,H2046),"")</f>
        <v/>
      </c>
    </row>
    <row r="2047" spans="1:10" x14ac:dyDescent="0.3">
      <c r="A2047" t="s">
        <v>126</v>
      </c>
      <c r="B2047" t="s">
        <v>127</v>
      </c>
      <c r="C2047" s="7">
        <v>42909</v>
      </c>
      <c r="E2047" s="27">
        <v>162.84</v>
      </c>
      <c r="G2047" s="27" t="str">
        <f>VLOOKUP(C2047,W:Y,3,TRUE)</f>
        <v>June 17</v>
      </c>
      <c r="H2047" s="27">
        <f t="shared" si="31"/>
        <v>2046</v>
      </c>
      <c r="I2047" s="30" t="str">
        <f>IF(G2047='Check Register'!$E$1,H2047,"")</f>
        <v/>
      </c>
      <c r="J2047" s="16" t="str">
        <f>IFERROR(SMALL($I$2:$I$100001,H2047),"")</f>
        <v/>
      </c>
    </row>
    <row r="2048" spans="1:10" x14ac:dyDescent="0.3">
      <c r="A2048" t="s">
        <v>126</v>
      </c>
      <c r="B2048" t="s">
        <v>8</v>
      </c>
      <c r="C2048" s="7">
        <v>42909</v>
      </c>
      <c r="E2048" s="27">
        <v>40.770000000000003</v>
      </c>
      <c r="G2048" s="27" t="str">
        <f>VLOOKUP(C2048,W:Y,3,TRUE)</f>
        <v>June 17</v>
      </c>
      <c r="H2048" s="27">
        <f t="shared" si="31"/>
        <v>2047</v>
      </c>
      <c r="I2048" s="30" t="str">
        <f>IF(G2048='Check Register'!$E$1,H2048,"")</f>
        <v/>
      </c>
      <c r="J2048" s="16" t="str">
        <f>IFERROR(SMALL($I$2:$I$100001,H2048),"")</f>
        <v/>
      </c>
    </row>
    <row r="2049" spans="1:10" x14ac:dyDescent="0.3">
      <c r="A2049" t="s">
        <v>172</v>
      </c>
      <c r="B2049" t="s">
        <v>8</v>
      </c>
      <c r="C2049" s="7">
        <v>42916</v>
      </c>
      <c r="E2049" s="27">
        <v>925</v>
      </c>
      <c r="G2049" s="27" t="str">
        <f>VLOOKUP(C2049,W:Y,3,TRUE)</f>
        <v>June 17</v>
      </c>
      <c r="H2049" s="27">
        <f t="shared" si="31"/>
        <v>2048</v>
      </c>
      <c r="I2049" s="30" t="str">
        <f>IF(G2049='Check Register'!$E$1,H2049,"")</f>
        <v/>
      </c>
      <c r="J2049" s="16" t="str">
        <f>IFERROR(SMALL($I$2:$I$100001,H2049),"")</f>
        <v/>
      </c>
    </row>
    <row r="2050" spans="1:10" x14ac:dyDescent="0.3">
      <c r="A2050" t="s">
        <v>7</v>
      </c>
      <c r="B2050" t="s">
        <v>8</v>
      </c>
      <c r="C2050" s="7">
        <v>42916</v>
      </c>
      <c r="E2050" s="27">
        <v>36</v>
      </c>
      <c r="G2050" s="27" t="str">
        <f>VLOOKUP(C2050,W:Y,3,TRUE)</f>
        <v>June 17</v>
      </c>
      <c r="H2050" s="27">
        <f t="shared" si="31"/>
        <v>2049</v>
      </c>
      <c r="I2050" s="30" t="str">
        <f>IF(G2050='Check Register'!$E$1,H2050,"")</f>
        <v/>
      </c>
      <c r="J2050" s="16" t="str">
        <f>IFERROR(SMALL($I$2:$I$100001,H2050),"")</f>
        <v/>
      </c>
    </row>
    <row r="2051" spans="1:10" x14ac:dyDescent="0.3">
      <c r="A2051" t="s">
        <v>10</v>
      </c>
      <c r="B2051" t="s">
        <v>11</v>
      </c>
      <c r="C2051" s="7">
        <v>42916</v>
      </c>
      <c r="E2051" s="27">
        <v>305.32</v>
      </c>
      <c r="G2051" s="27" t="str">
        <f>VLOOKUP(C2051,W:Y,3,TRUE)</f>
        <v>June 17</v>
      </c>
      <c r="H2051" s="27">
        <f t="shared" ref="H2051:H2114" si="32">1+H2050</f>
        <v>2050</v>
      </c>
      <c r="I2051" s="30" t="str">
        <f>IF(G2051='Check Register'!$E$1,H2051,"")</f>
        <v/>
      </c>
      <c r="J2051" s="16" t="str">
        <f>IFERROR(SMALL($I$2:$I$100001,H2051),"")</f>
        <v/>
      </c>
    </row>
    <row r="2052" spans="1:10" x14ac:dyDescent="0.3">
      <c r="A2052" t="s">
        <v>10</v>
      </c>
      <c r="B2052" t="s">
        <v>127</v>
      </c>
      <c r="C2052" s="7">
        <v>42916</v>
      </c>
      <c r="E2052" s="27">
        <v>201.97</v>
      </c>
      <c r="G2052" s="27" t="str">
        <f>VLOOKUP(C2052,W:Y,3,TRUE)</f>
        <v>June 17</v>
      </c>
      <c r="H2052" s="27">
        <f t="shared" si="32"/>
        <v>2051</v>
      </c>
      <c r="I2052" s="30" t="str">
        <f>IF(G2052='Check Register'!$E$1,H2052,"")</f>
        <v/>
      </c>
      <c r="J2052" s="16" t="str">
        <f>IFERROR(SMALL($I$2:$I$100001,H2052),"")</f>
        <v/>
      </c>
    </row>
    <row r="2053" spans="1:10" x14ac:dyDescent="0.3">
      <c r="A2053" t="s">
        <v>132</v>
      </c>
      <c r="B2053" t="s">
        <v>20</v>
      </c>
      <c r="C2053" s="7">
        <v>42916</v>
      </c>
      <c r="E2053" s="27">
        <v>68.08</v>
      </c>
      <c r="G2053" s="27" t="str">
        <f>VLOOKUP(C2053,W:Y,3,TRUE)</f>
        <v>June 17</v>
      </c>
      <c r="H2053" s="27">
        <f t="shared" si="32"/>
        <v>2052</v>
      </c>
      <c r="I2053" s="30" t="str">
        <f>IF(G2053='Check Register'!$E$1,H2053,"")</f>
        <v/>
      </c>
      <c r="J2053" s="16" t="str">
        <f>IFERROR(SMALL($I$2:$I$100001,H2053),"")</f>
        <v/>
      </c>
    </row>
    <row r="2054" spans="1:10" x14ac:dyDescent="0.3">
      <c r="A2054" t="s">
        <v>398</v>
      </c>
      <c r="B2054" t="s">
        <v>70</v>
      </c>
      <c r="C2054" s="7">
        <v>42916</v>
      </c>
      <c r="E2054" s="27">
        <v>3807.57</v>
      </c>
      <c r="G2054" s="27" t="str">
        <f>VLOOKUP(C2054,W:Y,3,TRUE)</f>
        <v>June 17</v>
      </c>
      <c r="H2054" s="27">
        <f t="shared" si="32"/>
        <v>2053</v>
      </c>
      <c r="I2054" s="30" t="str">
        <f>IF(G2054='Check Register'!$E$1,H2054,"")</f>
        <v/>
      </c>
      <c r="J2054" s="16" t="str">
        <f>IFERROR(SMALL($I$2:$I$100001,H2054),"")</f>
        <v/>
      </c>
    </row>
    <row r="2055" spans="1:10" x14ac:dyDescent="0.3">
      <c r="A2055" t="s">
        <v>90</v>
      </c>
      <c r="B2055" t="s">
        <v>18</v>
      </c>
      <c r="C2055" s="7">
        <v>42916</v>
      </c>
      <c r="E2055" s="27">
        <v>1630.54</v>
      </c>
      <c r="G2055" s="27" t="str">
        <f>VLOOKUP(C2055,W:Y,3,TRUE)</f>
        <v>June 17</v>
      </c>
      <c r="H2055" s="27">
        <f t="shared" si="32"/>
        <v>2054</v>
      </c>
      <c r="I2055" s="30" t="str">
        <f>IF(G2055='Check Register'!$E$1,H2055,"")</f>
        <v/>
      </c>
      <c r="J2055" s="16" t="str">
        <f>IFERROR(SMALL($I$2:$I$100001,H2055),"")</f>
        <v/>
      </c>
    </row>
    <row r="2056" spans="1:10" x14ac:dyDescent="0.3">
      <c r="A2056" t="s">
        <v>357</v>
      </c>
      <c r="B2056" t="s">
        <v>14</v>
      </c>
      <c r="C2056" s="7">
        <v>42916</v>
      </c>
      <c r="E2056" s="27">
        <v>2395.92</v>
      </c>
      <c r="G2056" s="27" t="str">
        <f>VLOOKUP(C2056,W:Y,3,TRUE)</f>
        <v>June 17</v>
      </c>
      <c r="H2056" s="27">
        <f t="shared" si="32"/>
        <v>2055</v>
      </c>
      <c r="I2056" s="30" t="str">
        <f>IF(G2056='Check Register'!$E$1,H2056,"")</f>
        <v/>
      </c>
      <c r="J2056" s="16" t="str">
        <f>IFERROR(SMALL($I$2:$I$100001,H2056),"")</f>
        <v/>
      </c>
    </row>
    <row r="2057" spans="1:10" x14ac:dyDescent="0.3">
      <c r="A2057" t="s">
        <v>137</v>
      </c>
      <c r="B2057" t="s">
        <v>18</v>
      </c>
      <c r="C2057" s="7">
        <v>42916</v>
      </c>
      <c r="E2057" s="27">
        <v>2087.27</v>
      </c>
      <c r="G2057" s="27" t="str">
        <f>VLOOKUP(C2057,W:Y,3,TRUE)</f>
        <v>June 17</v>
      </c>
      <c r="H2057" s="27">
        <f t="shared" si="32"/>
        <v>2056</v>
      </c>
      <c r="I2057" s="30" t="str">
        <f>IF(G2057='Check Register'!$E$1,H2057,"")</f>
        <v/>
      </c>
      <c r="J2057" s="16" t="str">
        <f>IFERROR(SMALL($I$2:$I$100001,H2057),"")</f>
        <v/>
      </c>
    </row>
    <row r="2058" spans="1:10" x14ac:dyDescent="0.3">
      <c r="A2058" t="s">
        <v>19</v>
      </c>
      <c r="B2058" t="s">
        <v>20</v>
      </c>
      <c r="C2058" s="7">
        <v>42916</v>
      </c>
      <c r="E2058" s="27">
        <v>869.17</v>
      </c>
      <c r="G2058" s="27" t="str">
        <f>VLOOKUP(C2058,W:Y,3,TRUE)</f>
        <v>June 17</v>
      </c>
      <c r="H2058" s="27">
        <f t="shared" si="32"/>
        <v>2057</v>
      </c>
      <c r="I2058" s="30" t="str">
        <f>IF(G2058='Check Register'!$E$1,H2058,"")</f>
        <v/>
      </c>
      <c r="J2058" s="16" t="str">
        <f>IFERROR(SMALL($I$2:$I$100001,H2058),"")</f>
        <v/>
      </c>
    </row>
    <row r="2059" spans="1:10" x14ac:dyDescent="0.3">
      <c r="A2059" t="s">
        <v>140</v>
      </c>
      <c r="B2059" t="s">
        <v>210</v>
      </c>
      <c r="C2059" s="7">
        <v>42916</v>
      </c>
      <c r="E2059" s="27">
        <v>489.11</v>
      </c>
      <c r="G2059" s="27" t="str">
        <f>VLOOKUP(C2059,W:Y,3,TRUE)</f>
        <v>June 17</v>
      </c>
      <c r="H2059" s="27">
        <f t="shared" si="32"/>
        <v>2058</v>
      </c>
      <c r="I2059" s="30" t="str">
        <f>IF(G2059='Check Register'!$E$1,H2059,"")</f>
        <v/>
      </c>
      <c r="J2059" s="16" t="str">
        <f>IFERROR(SMALL($I$2:$I$100001,H2059),"")</f>
        <v/>
      </c>
    </row>
    <row r="2060" spans="1:10" x14ac:dyDescent="0.3">
      <c r="A2060" t="s">
        <v>97</v>
      </c>
      <c r="B2060" t="s">
        <v>6</v>
      </c>
      <c r="C2060" s="7">
        <v>42916</v>
      </c>
      <c r="E2060" s="27">
        <v>106193.16</v>
      </c>
      <c r="G2060" s="27" t="str">
        <f>VLOOKUP(C2060,W:Y,3,TRUE)</f>
        <v>June 17</v>
      </c>
      <c r="H2060" s="27">
        <f t="shared" si="32"/>
        <v>2059</v>
      </c>
      <c r="I2060" s="30" t="str">
        <f>IF(G2060='Check Register'!$E$1,H2060,"")</f>
        <v/>
      </c>
      <c r="J2060" s="16" t="str">
        <f>IFERROR(SMALL($I$2:$I$100001,H2060),"")</f>
        <v/>
      </c>
    </row>
    <row r="2061" spans="1:10" x14ac:dyDescent="0.3">
      <c r="A2061" t="s">
        <v>26</v>
      </c>
      <c r="B2061" t="s">
        <v>20</v>
      </c>
      <c r="C2061" s="7">
        <v>42916</v>
      </c>
      <c r="E2061" s="27">
        <v>216.55</v>
      </c>
      <c r="G2061" s="27" t="str">
        <f>VLOOKUP(C2061,W:Y,3,TRUE)</f>
        <v>June 17</v>
      </c>
      <c r="H2061" s="27">
        <f t="shared" si="32"/>
        <v>2060</v>
      </c>
      <c r="I2061" s="30" t="str">
        <f>IF(G2061='Check Register'!$E$1,H2061,"")</f>
        <v/>
      </c>
      <c r="J2061" s="16" t="str">
        <f>IFERROR(SMALL($I$2:$I$100001,H2061),"")</f>
        <v/>
      </c>
    </row>
    <row r="2062" spans="1:10" x14ac:dyDescent="0.3">
      <c r="A2062" t="s">
        <v>399</v>
      </c>
      <c r="B2062" t="s">
        <v>127</v>
      </c>
      <c r="C2062" s="7">
        <v>42916</v>
      </c>
      <c r="E2062" s="27">
        <v>110</v>
      </c>
      <c r="G2062" s="27" t="str">
        <f>VLOOKUP(C2062,W:Y,3,TRUE)</f>
        <v>June 17</v>
      </c>
      <c r="H2062" s="27">
        <f t="shared" si="32"/>
        <v>2061</v>
      </c>
      <c r="I2062" s="30" t="str">
        <f>IF(G2062='Check Register'!$E$1,H2062,"")</f>
        <v/>
      </c>
      <c r="J2062" s="16" t="str">
        <f>IFERROR(SMALL($I$2:$I$100001,H2062),"")</f>
        <v/>
      </c>
    </row>
    <row r="2063" spans="1:10" x14ac:dyDescent="0.3">
      <c r="A2063" t="s">
        <v>29</v>
      </c>
      <c r="B2063" t="s">
        <v>127</v>
      </c>
      <c r="C2063" s="7">
        <v>42916</v>
      </c>
      <c r="E2063" s="27">
        <v>121.2</v>
      </c>
      <c r="G2063" s="27" t="str">
        <f>VLOOKUP(C2063,W:Y,3,TRUE)</f>
        <v>June 17</v>
      </c>
      <c r="H2063" s="27">
        <f t="shared" si="32"/>
        <v>2062</v>
      </c>
      <c r="I2063" s="30" t="str">
        <f>IF(G2063='Check Register'!$E$1,H2063,"")</f>
        <v/>
      </c>
      <c r="J2063" s="16" t="str">
        <f>IFERROR(SMALL($I$2:$I$100001,H2063),"")</f>
        <v/>
      </c>
    </row>
    <row r="2064" spans="1:10" x14ac:dyDescent="0.3">
      <c r="A2064" t="s">
        <v>29</v>
      </c>
      <c r="B2064" t="s">
        <v>8</v>
      </c>
      <c r="C2064" s="7">
        <v>42916</v>
      </c>
      <c r="E2064" s="27">
        <v>216.57</v>
      </c>
      <c r="G2064" s="27" t="str">
        <f>VLOOKUP(C2064,W:Y,3,TRUE)</f>
        <v>June 17</v>
      </c>
      <c r="H2064" s="27">
        <f t="shared" si="32"/>
        <v>2063</v>
      </c>
      <c r="I2064" s="30" t="str">
        <f>IF(G2064='Check Register'!$E$1,H2064,"")</f>
        <v/>
      </c>
      <c r="J2064" s="16" t="str">
        <f>IFERROR(SMALL($I$2:$I$100001,H2064),"")</f>
        <v/>
      </c>
    </row>
    <row r="2065" spans="1:10" x14ac:dyDescent="0.3">
      <c r="A2065" t="s">
        <v>32</v>
      </c>
      <c r="B2065" t="s">
        <v>33</v>
      </c>
      <c r="C2065" s="7">
        <v>42916</v>
      </c>
      <c r="E2065" s="27">
        <v>2242.63</v>
      </c>
      <c r="G2065" s="27" t="str">
        <f>VLOOKUP(C2065,W:Y,3,TRUE)</f>
        <v>June 17</v>
      </c>
      <c r="H2065" s="27">
        <f t="shared" si="32"/>
        <v>2064</v>
      </c>
      <c r="I2065" s="30" t="str">
        <f>IF(G2065='Check Register'!$E$1,H2065,"")</f>
        <v/>
      </c>
      <c r="J2065" s="16" t="str">
        <f>IFERROR(SMALL($I$2:$I$100001,H2065),"")</f>
        <v/>
      </c>
    </row>
    <row r="2066" spans="1:10" x14ac:dyDescent="0.3">
      <c r="A2066" t="s">
        <v>34</v>
      </c>
      <c r="B2066" t="s">
        <v>35</v>
      </c>
      <c r="C2066" s="7">
        <v>42916</v>
      </c>
      <c r="E2066" s="27">
        <v>180</v>
      </c>
      <c r="G2066" s="27" t="str">
        <f>VLOOKUP(C2066,W:Y,3,TRUE)</f>
        <v>June 17</v>
      </c>
      <c r="H2066" s="27">
        <f t="shared" si="32"/>
        <v>2065</v>
      </c>
      <c r="I2066" s="30" t="str">
        <f>IF(G2066='Check Register'!$E$1,H2066,"")</f>
        <v/>
      </c>
      <c r="J2066" s="16" t="str">
        <f>IFERROR(SMALL($I$2:$I$100001,H2066),"")</f>
        <v/>
      </c>
    </row>
    <row r="2067" spans="1:10" x14ac:dyDescent="0.3">
      <c r="A2067" t="s">
        <v>145</v>
      </c>
      <c r="B2067" t="s">
        <v>28</v>
      </c>
      <c r="C2067" s="7">
        <v>42916</v>
      </c>
      <c r="E2067" s="27">
        <v>5155</v>
      </c>
      <c r="G2067" s="27" t="str">
        <f>VLOOKUP(C2067,W:Y,3,TRUE)</f>
        <v>June 17</v>
      </c>
      <c r="H2067" s="27">
        <f t="shared" si="32"/>
        <v>2066</v>
      </c>
      <c r="I2067" s="30" t="str">
        <f>IF(G2067='Check Register'!$E$1,H2067,"")</f>
        <v/>
      </c>
      <c r="J2067" s="16" t="str">
        <f>IFERROR(SMALL($I$2:$I$100001,H2067),"")</f>
        <v/>
      </c>
    </row>
    <row r="2068" spans="1:10" x14ac:dyDescent="0.3">
      <c r="A2068" t="s">
        <v>371</v>
      </c>
      <c r="B2068" t="s">
        <v>8</v>
      </c>
      <c r="C2068" s="7">
        <v>42916</v>
      </c>
      <c r="E2068" s="27">
        <v>286.88</v>
      </c>
      <c r="G2068" s="27" t="str">
        <f>VLOOKUP(C2068,W:Y,3,TRUE)</f>
        <v>June 17</v>
      </c>
      <c r="H2068" s="27">
        <f t="shared" si="32"/>
        <v>2067</v>
      </c>
      <c r="I2068" s="30" t="str">
        <f>IF(G2068='Check Register'!$E$1,H2068,"")</f>
        <v/>
      </c>
      <c r="J2068" s="16" t="str">
        <f>IFERROR(SMALL($I$2:$I$100001,H2068),"")</f>
        <v/>
      </c>
    </row>
    <row r="2069" spans="1:10" x14ac:dyDescent="0.3">
      <c r="A2069" t="s">
        <v>146</v>
      </c>
      <c r="B2069" t="s">
        <v>8</v>
      </c>
      <c r="C2069" s="7">
        <v>42916</v>
      </c>
      <c r="E2069" s="27">
        <v>3882.66</v>
      </c>
      <c r="G2069" s="27" t="str">
        <f>VLOOKUP(C2069,W:Y,3,TRUE)</f>
        <v>June 17</v>
      </c>
      <c r="H2069" s="27">
        <f t="shared" si="32"/>
        <v>2068</v>
      </c>
      <c r="I2069" s="30" t="str">
        <f>IF(G2069='Check Register'!$E$1,H2069,"")</f>
        <v/>
      </c>
      <c r="J2069" s="16" t="str">
        <f>IFERROR(SMALL($I$2:$I$100001,H2069),"")</f>
        <v/>
      </c>
    </row>
    <row r="2070" spans="1:10" x14ac:dyDescent="0.3">
      <c r="A2070" t="s">
        <v>288</v>
      </c>
      <c r="B2070" t="s">
        <v>14</v>
      </c>
      <c r="C2070" s="7">
        <v>42916</v>
      </c>
      <c r="E2070" s="27">
        <v>2041.66</v>
      </c>
      <c r="G2070" s="27" t="str">
        <f>VLOOKUP(C2070,W:Y,3,TRUE)</f>
        <v>June 17</v>
      </c>
      <c r="H2070" s="27">
        <f t="shared" si="32"/>
        <v>2069</v>
      </c>
      <c r="I2070" s="30" t="str">
        <f>IF(G2070='Check Register'!$E$1,H2070,"")</f>
        <v/>
      </c>
      <c r="J2070" s="16" t="str">
        <f>IFERROR(SMALL($I$2:$I$100001,H2070),"")</f>
        <v/>
      </c>
    </row>
    <row r="2071" spans="1:10" x14ac:dyDescent="0.3">
      <c r="A2071" t="s">
        <v>281</v>
      </c>
      <c r="B2071" t="s">
        <v>12</v>
      </c>
      <c r="C2071" s="7">
        <v>42916</v>
      </c>
      <c r="E2071" s="27">
        <v>116.44</v>
      </c>
      <c r="G2071" s="27" t="str">
        <f>VLOOKUP(C2071,W:Y,3,TRUE)</f>
        <v>June 17</v>
      </c>
      <c r="H2071" s="27">
        <f t="shared" si="32"/>
        <v>2070</v>
      </c>
      <c r="I2071" s="30" t="str">
        <f>IF(G2071='Check Register'!$E$1,H2071,"")</f>
        <v/>
      </c>
      <c r="J2071" s="16" t="str">
        <f>IFERROR(SMALL($I$2:$I$100001,H2071),"")</f>
        <v/>
      </c>
    </row>
    <row r="2072" spans="1:10" x14ac:dyDescent="0.3">
      <c r="A2072" t="s">
        <v>335</v>
      </c>
      <c r="B2072" t="s">
        <v>102</v>
      </c>
      <c r="C2072" s="7">
        <v>42916</v>
      </c>
      <c r="E2072" s="27">
        <v>3369.6</v>
      </c>
      <c r="G2072" s="27" t="str">
        <f>VLOOKUP(C2072,W:Y,3,TRUE)</f>
        <v>June 17</v>
      </c>
      <c r="H2072" s="27">
        <f t="shared" si="32"/>
        <v>2071</v>
      </c>
      <c r="I2072" s="30" t="str">
        <f>IF(G2072='Check Register'!$E$1,H2072,"")</f>
        <v/>
      </c>
      <c r="J2072" s="16" t="str">
        <f>IFERROR(SMALL($I$2:$I$100001,H2072),"")</f>
        <v/>
      </c>
    </row>
    <row r="2073" spans="1:10" x14ac:dyDescent="0.3">
      <c r="A2073" t="s">
        <v>44</v>
      </c>
      <c r="B2073" t="s">
        <v>45</v>
      </c>
      <c r="C2073" s="7">
        <v>42916</v>
      </c>
      <c r="E2073" s="27">
        <v>413.92</v>
      </c>
      <c r="G2073" s="27" t="str">
        <f>VLOOKUP(C2073,W:Y,3,TRUE)</f>
        <v>June 17</v>
      </c>
      <c r="H2073" s="27">
        <f t="shared" si="32"/>
        <v>2072</v>
      </c>
      <c r="I2073" s="30" t="str">
        <f>IF(G2073='Check Register'!$E$1,H2073,"")</f>
        <v/>
      </c>
      <c r="J2073" s="16" t="str">
        <f>IFERROR(SMALL($I$2:$I$100001,H2073),"")</f>
        <v/>
      </c>
    </row>
    <row r="2074" spans="1:10" x14ac:dyDescent="0.3">
      <c r="A2074" t="s">
        <v>46</v>
      </c>
      <c r="B2074" t="s">
        <v>47</v>
      </c>
      <c r="C2074" s="7">
        <v>42916</v>
      </c>
      <c r="E2074" s="27">
        <v>3361.44</v>
      </c>
      <c r="G2074" s="27" t="str">
        <f>VLOOKUP(C2074,W:Y,3,TRUE)</f>
        <v>June 17</v>
      </c>
      <c r="H2074" s="27">
        <f t="shared" si="32"/>
        <v>2073</v>
      </c>
      <c r="I2074" s="30" t="str">
        <f>IF(G2074='Check Register'!$E$1,H2074,"")</f>
        <v/>
      </c>
      <c r="J2074" s="16" t="str">
        <f>IFERROR(SMALL($I$2:$I$100001,H2074),"")</f>
        <v/>
      </c>
    </row>
    <row r="2075" spans="1:10" x14ac:dyDescent="0.3">
      <c r="A2075" t="s">
        <v>51</v>
      </c>
      <c r="B2075" t="s">
        <v>22</v>
      </c>
      <c r="C2075" s="7">
        <v>42916</v>
      </c>
      <c r="E2075" s="27">
        <v>70</v>
      </c>
      <c r="G2075" s="27" t="str">
        <f>VLOOKUP(C2075,W:Y,3,TRUE)</f>
        <v>June 17</v>
      </c>
      <c r="H2075" s="27">
        <f t="shared" si="32"/>
        <v>2074</v>
      </c>
      <c r="I2075" s="30" t="str">
        <f>IF(G2075='Check Register'!$E$1,H2075,"")</f>
        <v/>
      </c>
      <c r="J2075" s="16" t="str">
        <f>IFERROR(SMALL($I$2:$I$100001,H2075),"")</f>
        <v/>
      </c>
    </row>
    <row r="2076" spans="1:10" x14ac:dyDescent="0.3">
      <c r="A2076" t="s">
        <v>53</v>
      </c>
      <c r="B2076" t="s">
        <v>8</v>
      </c>
      <c r="C2076" s="7">
        <v>42916</v>
      </c>
      <c r="E2076" s="27">
        <v>32.79</v>
      </c>
      <c r="G2076" s="27" t="str">
        <f>VLOOKUP(C2076,W:Y,3,TRUE)</f>
        <v>June 17</v>
      </c>
      <c r="H2076" s="27">
        <f t="shared" si="32"/>
        <v>2075</v>
      </c>
      <c r="I2076" s="30" t="str">
        <f>IF(G2076='Check Register'!$E$1,H2076,"")</f>
        <v/>
      </c>
      <c r="J2076" s="16" t="str">
        <f>IFERROR(SMALL($I$2:$I$100001,H2076),"")</f>
        <v/>
      </c>
    </row>
    <row r="2077" spans="1:10" x14ac:dyDescent="0.3">
      <c r="A2077" t="s">
        <v>56</v>
      </c>
      <c r="B2077" t="s">
        <v>12</v>
      </c>
      <c r="C2077" s="7">
        <v>42916</v>
      </c>
      <c r="E2077" s="27">
        <v>105.93</v>
      </c>
      <c r="G2077" s="27" t="str">
        <f>VLOOKUP(C2077,W:Y,3,TRUE)</f>
        <v>June 17</v>
      </c>
      <c r="H2077" s="27">
        <f t="shared" si="32"/>
        <v>2076</v>
      </c>
      <c r="I2077" s="30" t="str">
        <f>IF(G2077='Check Register'!$E$1,H2077,"")</f>
        <v/>
      </c>
      <c r="J2077" s="16" t="str">
        <f>IFERROR(SMALL($I$2:$I$100001,H2077),"")</f>
        <v/>
      </c>
    </row>
    <row r="2078" spans="1:10" x14ac:dyDescent="0.3">
      <c r="A2078" t="s">
        <v>57</v>
      </c>
      <c r="B2078" t="s">
        <v>127</v>
      </c>
      <c r="C2078" s="7">
        <v>42916</v>
      </c>
      <c r="E2078" s="27">
        <v>459.98</v>
      </c>
      <c r="G2078" s="27" t="str">
        <f>VLOOKUP(C2078,W:Y,3,TRUE)</f>
        <v>June 17</v>
      </c>
      <c r="H2078" s="27">
        <f t="shared" si="32"/>
        <v>2077</v>
      </c>
      <c r="I2078" s="30" t="str">
        <f>IF(G2078='Check Register'!$E$1,H2078,"")</f>
        <v/>
      </c>
      <c r="J2078" s="16" t="str">
        <f>IFERROR(SMALL($I$2:$I$100001,H2078),"")</f>
        <v/>
      </c>
    </row>
    <row r="2079" spans="1:10" x14ac:dyDescent="0.3">
      <c r="A2079" t="s">
        <v>57</v>
      </c>
      <c r="B2079" t="s">
        <v>8</v>
      </c>
      <c r="C2079" s="7">
        <v>42916</v>
      </c>
      <c r="E2079" s="27">
        <v>309.47000000000003</v>
      </c>
      <c r="G2079" s="27" t="str">
        <f>VLOOKUP(C2079,W:Y,3,TRUE)</f>
        <v>June 17</v>
      </c>
      <c r="H2079" s="27">
        <f t="shared" si="32"/>
        <v>2078</v>
      </c>
      <c r="I2079" s="30" t="str">
        <f>IF(G2079='Check Register'!$E$1,H2079,"")</f>
        <v/>
      </c>
      <c r="J2079" s="16" t="str">
        <f>IFERROR(SMALL($I$2:$I$100001,H2079),"")</f>
        <v/>
      </c>
    </row>
    <row r="2080" spans="1:10" x14ac:dyDescent="0.3">
      <c r="A2080" t="s">
        <v>57</v>
      </c>
      <c r="B2080" t="s">
        <v>85</v>
      </c>
      <c r="C2080" s="7">
        <v>42916</v>
      </c>
      <c r="E2080" s="27">
        <v>102.96</v>
      </c>
      <c r="G2080" s="27" t="str">
        <f>VLOOKUP(C2080,W:Y,3,TRUE)</f>
        <v>June 17</v>
      </c>
      <c r="H2080" s="27">
        <f t="shared" si="32"/>
        <v>2079</v>
      </c>
      <c r="I2080" s="30" t="str">
        <f>IF(G2080='Check Register'!$E$1,H2080,"")</f>
        <v/>
      </c>
      <c r="J2080" s="16" t="str">
        <f>IFERROR(SMALL($I$2:$I$100001,H2080),"")</f>
        <v/>
      </c>
    </row>
    <row r="2081" spans="1:10" x14ac:dyDescent="0.3">
      <c r="A2081" t="s">
        <v>64</v>
      </c>
      <c r="B2081" t="s">
        <v>14</v>
      </c>
      <c r="C2081" s="7">
        <v>42916</v>
      </c>
      <c r="E2081" s="27">
        <v>4887</v>
      </c>
      <c r="G2081" s="27" t="str">
        <f>VLOOKUP(C2081,W:Y,3,TRUE)</f>
        <v>June 17</v>
      </c>
      <c r="H2081" s="27">
        <f t="shared" si="32"/>
        <v>2080</v>
      </c>
      <c r="I2081" s="30" t="str">
        <f>IF(G2081='Check Register'!$E$1,H2081,"")</f>
        <v/>
      </c>
      <c r="J2081" s="16" t="str">
        <f>IFERROR(SMALL($I$2:$I$100001,H2081),"")</f>
        <v/>
      </c>
    </row>
    <row r="2082" spans="1:10" x14ac:dyDescent="0.3">
      <c r="A2082" t="s">
        <v>400</v>
      </c>
      <c r="B2082" t="s">
        <v>14</v>
      </c>
      <c r="C2082" s="7">
        <v>42916</v>
      </c>
      <c r="E2082" s="27">
        <v>5871</v>
      </c>
      <c r="G2082" s="27" t="str">
        <f>VLOOKUP(C2082,W:Y,3,TRUE)</f>
        <v>June 17</v>
      </c>
      <c r="H2082" s="27">
        <f t="shared" si="32"/>
        <v>2081</v>
      </c>
      <c r="I2082" s="30" t="str">
        <f>IF(G2082='Check Register'!$E$1,H2082,"")</f>
        <v/>
      </c>
      <c r="J2082" s="16" t="str">
        <f>IFERROR(SMALL($I$2:$I$100001,H2082),"")</f>
        <v/>
      </c>
    </row>
    <row r="2083" spans="1:10" x14ac:dyDescent="0.3">
      <c r="A2083" t="s">
        <v>159</v>
      </c>
      <c r="B2083" t="s">
        <v>22</v>
      </c>
      <c r="C2083" s="7">
        <v>42916</v>
      </c>
      <c r="E2083" s="27">
        <v>36.5</v>
      </c>
      <c r="G2083" s="27" t="str">
        <f>VLOOKUP(C2083,W:Y,3,TRUE)</f>
        <v>June 17</v>
      </c>
      <c r="H2083" s="27">
        <f t="shared" si="32"/>
        <v>2082</v>
      </c>
      <c r="I2083" s="30" t="str">
        <f>IF(G2083='Check Register'!$E$1,H2083,"")</f>
        <v/>
      </c>
      <c r="J2083" s="16" t="str">
        <f>IFERROR(SMALL($I$2:$I$100001,H2083),"")</f>
        <v/>
      </c>
    </row>
    <row r="2084" spans="1:10" x14ac:dyDescent="0.3">
      <c r="A2084" t="s">
        <v>202</v>
      </c>
      <c r="B2084" t="s">
        <v>171</v>
      </c>
      <c r="C2084" s="7">
        <v>42916</v>
      </c>
      <c r="E2084" s="27">
        <v>5810</v>
      </c>
      <c r="G2084" s="27" t="str">
        <f>VLOOKUP(C2084,W:Y,3,TRUE)</f>
        <v>June 17</v>
      </c>
      <c r="H2084" s="27">
        <f t="shared" si="32"/>
        <v>2083</v>
      </c>
      <c r="I2084" s="30" t="str">
        <f>IF(G2084='Check Register'!$E$1,H2084,"")</f>
        <v/>
      </c>
      <c r="J2084" s="16" t="str">
        <f>IFERROR(SMALL($I$2:$I$100001,H2084),"")</f>
        <v/>
      </c>
    </row>
    <row r="2085" spans="1:10" x14ac:dyDescent="0.3">
      <c r="A2085" t="s">
        <v>193</v>
      </c>
      <c r="B2085" t="s">
        <v>18</v>
      </c>
      <c r="C2085" s="7">
        <v>42916</v>
      </c>
      <c r="E2085" s="27">
        <v>42.28</v>
      </c>
      <c r="G2085" s="27" t="str">
        <f>VLOOKUP(C2085,W:Y,3,TRUE)</f>
        <v>June 17</v>
      </c>
      <c r="H2085" s="27">
        <f t="shared" si="32"/>
        <v>2084</v>
      </c>
      <c r="I2085" s="30" t="str">
        <f>IF(G2085='Check Register'!$E$1,H2085,"")</f>
        <v/>
      </c>
      <c r="J2085" s="16" t="str">
        <f>IFERROR(SMALL($I$2:$I$100001,H2085),"")</f>
        <v/>
      </c>
    </row>
    <row r="2086" spans="1:10" x14ac:dyDescent="0.3">
      <c r="A2086" t="s">
        <v>71</v>
      </c>
      <c r="B2086" t="s">
        <v>12</v>
      </c>
      <c r="C2086" s="7">
        <v>42916</v>
      </c>
      <c r="E2086" s="27">
        <v>844.93</v>
      </c>
      <c r="G2086" s="27" t="str">
        <f>VLOOKUP(C2086,W:Y,3,TRUE)</f>
        <v>June 17</v>
      </c>
      <c r="H2086" s="27">
        <f t="shared" si="32"/>
        <v>2085</v>
      </c>
      <c r="I2086" s="30" t="str">
        <f>IF(G2086='Check Register'!$E$1,H2086,"")</f>
        <v/>
      </c>
      <c r="J2086" s="16" t="str">
        <f>IFERROR(SMALL($I$2:$I$100001,H2086),"")</f>
        <v/>
      </c>
    </row>
    <row r="2087" spans="1:10" x14ac:dyDescent="0.3">
      <c r="A2087" t="s">
        <v>74</v>
      </c>
      <c r="B2087" t="s">
        <v>45</v>
      </c>
      <c r="C2087" s="7">
        <v>42916</v>
      </c>
      <c r="E2087" s="27">
        <v>52.7</v>
      </c>
      <c r="G2087" s="27" t="str">
        <f>VLOOKUP(C2087,W:Y,3,TRUE)</f>
        <v>June 17</v>
      </c>
      <c r="H2087" s="27">
        <f t="shared" si="32"/>
        <v>2086</v>
      </c>
      <c r="I2087" s="30" t="str">
        <f>IF(G2087='Check Register'!$E$1,H2087,"")</f>
        <v/>
      </c>
      <c r="J2087" s="16" t="str">
        <f>IFERROR(SMALL($I$2:$I$100001,H2087),"")</f>
        <v/>
      </c>
    </row>
    <row r="2088" spans="1:10" x14ac:dyDescent="0.3">
      <c r="A2088" t="s">
        <v>165</v>
      </c>
      <c r="B2088" t="s">
        <v>8</v>
      </c>
      <c r="C2088" s="7">
        <v>42916</v>
      </c>
      <c r="E2088" s="27">
        <v>2041.92</v>
      </c>
      <c r="G2088" s="27" t="str">
        <f>VLOOKUP(C2088,W:Y,3,TRUE)</f>
        <v>June 17</v>
      </c>
      <c r="H2088" s="27">
        <f t="shared" si="32"/>
        <v>2087</v>
      </c>
      <c r="I2088" s="30" t="str">
        <f>IF(G2088='Check Register'!$E$1,H2088,"")</f>
        <v/>
      </c>
      <c r="J2088" s="16" t="str">
        <f>IFERROR(SMALL($I$2:$I$100001,H2088),"")</f>
        <v/>
      </c>
    </row>
    <row r="2089" spans="1:10" x14ac:dyDescent="0.3">
      <c r="A2089" t="s">
        <v>76</v>
      </c>
      <c r="B2089" t="s">
        <v>214</v>
      </c>
      <c r="C2089" s="7">
        <v>42916</v>
      </c>
      <c r="E2089" s="27">
        <v>31607.08</v>
      </c>
      <c r="G2089" s="27" t="str">
        <f>VLOOKUP(C2089,W:Y,3,TRUE)</f>
        <v>June 17</v>
      </c>
      <c r="H2089" s="27">
        <f t="shared" si="32"/>
        <v>2088</v>
      </c>
      <c r="I2089" s="30" t="str">
        <f>IF(G2089='Check Register'!$E$1,H2089,"")</f>
        <v/>
      </c>
      <c r="J2089" s="16" t="str">
        <f>IFERROR(SMALL($I$2:$I$100001,H2089),"")</f>
        <v/>
      </c>
    </row>
    <row r="2090" spans="1:10" x14ac:dyDescent="0.3">
      <c r="A2090" t="s">
        <v>76</v>
      </c>
      <c r="B2090" t="s">
        <v>111</v>
      </c>
      <c r="C2090" s="7">
        <v>42916</v>
      </c>
      <c r="E2090" s="27">
        <v>1930.04</v>
      </c>
      <c r="G2090" s="27" t="str">
        <f>VLOOKUP(C2090,W:Y,3,TRUE)</f>
        <v>June 17</v>
      </c>
      <c r="H2090" s="27">
        <f t="shared" si="32"/>
        <v>2089</v>
      </c>
      <c r="I2090" s="30" t="str">
        <f>IF(G2090='Check Register'!$E$1,H2090,"")</f>
        <v/>
      </c>
      <c r="J2090" s="16" t="str">
        <f>IFERROR(SMALL($I$2:$I$100001,H2090),"")</f>
        <v/>
      </c>
    </row>
    <row r="2091" spans="1:10" x14ac:dyDescent="0.3">
      <c r="A2091" t="s">
        <v>401</v>
      </c>
      <c r="B2091" t="s">
        <v>28</v>
      </c>
      <c r="C2091" s="7">
        <v>42916</v>
      </c>
      <c r="E2091" s="27">
        <v>138115.59</v>
      </c>
      <c r="G2091" s="27" t="str">
        <f>VLOOKUP(C2091,W:Y,3,TRUE)</f>
        <v>June 17</v>
      </c>
      <c r="H2091" s="27">
        <f t="shared" si="32"/>
        <v>2090</v>
      </c>
      <c r="I2091" s="30" t="str">
        <f>IF(G2091='Check Register'!$E$1,H2091,"")</f>
        <v/>
      </c>
      <c r="J2091" s="16" t="str">
        <f>IFERROR(SMALL($I$2:$I$100001,H2091),"")</f>
        <v/>
      </c>
    </row>
    <row r="2092" spans="1:10" x14ac:dyDescent="0.3">
      <c r="A2092" t="s">
        <v>402</v>
      </c>
      <c r="B2092" t="s">
        <v>106</v>
      </c>
      <c r="C2092" s="7">
        <v>42916</v>
      </c>
      <c r="E2092" s="27">
        <v>495</v>
      </c>
      <c r="G2092" s="27" t="str">
        <f>VLOOKUP(C2092,W:Y,3,TRUE)</f>
        <v>June 17</v>
      </c>
      <c r="H2092" s="27">
        <f t="shared" si="32"/>
        <v>2091</v>
      </c>
      <c r="I2092" s="30" t="str">
        <f>IF(G2092='Check Register'!$E$1,H2092,"")</f>
        <v/>
      </c>
      <c r="J2092" s="16" t="str">
        <f>IFERROR(SMALL($I$2:$I$100001,H2092),"")</f>
        <v/>
      </c>
    </row>
    <row r="2093" spans="1:10" x14ac:dyDescent="0.3">
      <c r="A2093" t="s">
        <v>403</v>
      </c>
      <c r="B2093" t="s">
        <v>89</v>
      </c>
      <c r="C2093" s="7">
        <v>42916</v>
      </c>
      <c r="E2093" s="27">
        <v>185</v>
      </c>
      <c r="G2093" s="27" t="str">
        <f>VLOOKUP(C2093,W:Y,3,TRUE)</f>
        <v>June 17</v>
      </c>
      <c r="H2093" s="27">
        <f t="shared" si="32"/>
        <v>2092</v>
      </c>
      <c r="I2093" s="30" t="str">
        <f>IF(G2093='Check Register'!$E$1,H2093,"")</f>
        <v/>
      </c>
      <c r="J2093" s="16" t="str">
        <f>IFERROR(SMALL($I$2:$I$100001,H2093),"")</f>
        <v/>
      </c>
    </row>
    <row r="2094" spans="1:10" x14ac:dyDescent="0.3">
      <c r="A2094" t="s">
        <v>125</v>
      </c>
      <c r="B2094" t="s">
        <v>22</v>
      </c>
      <c r="C2094" s="7">
        <v>42916</v>
      </c>
      <c r="E2094" s="27">
        <v>92.23</v>
      </c>
      <c r="G2094" s="27" t="str">
        <f>VLOOKUP(C2094,W:Y,3,TRUE)</f>
        <v>June 17</v>
      </c>
      <c r="H2094" s="27">
        <f t="shared" si="32"/>
        <v>2093</v>
      </c>
      <c r="I2094" s="30" t="str">
        <f>IF(G2094='Check Register'!$E$1,H2094,"")</f>
        <v/>
      </c>
      <c r="J2094" s="16" t="str">
        <f>IFERROR(SMALL($I$2:$I$100001,H2094),"")</f>
        <v/>
      </c>
    </row>
    <row r="2095" spans="1:10" x14ac:dyDescent="0.3">
      <c r="A2095" t="s">
        <v>126</v>
      </c>
      <c r="B2095" t="s">
        <v>8</v>
      </c>
      <c r="C2095" s="7">
        <v>42916</v>
      </c>
      <c r="E2095" s="27">
        <v>418.3</v>
      </c>
      <c r="G2095" s="27" t="str">
        <f>VLOOKUP(C2095,W:Y,3,TRUE)</f>
        <v>June 17</v>
      </c>
      <c r="H2095" s="27">
        <f t="shared" si="32"/>
        <v>2094</v>
      </c>
      <c r="I2095" s="30" t="str">
        <f>IF(G2095='Check Register'!$E$1,H2095,"")</f>
        <v/>
      </c>
      <c r="J2095" s="16" t="str">
        <f>IFERROR(SMALL($I$2:$I$100001,H2095),"")</f>
        <v/>
      </c>
    </row>
    <row r="2096" spans="1:10" x14ac:dyDescent="0.3">
      <c r="A2096" t="s">
        <v>128</v>
      </c>
      <c r="B2096" t="s">
        <v>89</v>
      </c>
      <c r="C2096" s="7">
        <v>42923</v>
      </c>
      <c r="E2096" s="27">
        <v>7745.45</v>
      </c>
      <c r="G2096" s="27" t="str">
        <f>VLOOKUP(C2096,W:Y,3,TRUE)</f>
        <v>July 17</v>
      </c>
      <c r="H2096" s="27">
        <f t="shared" si="32"/>
        <v>2095</v>
      </c>
      <c r="I2096" s="30" t="str">
        <f>IF(G2096='Check Register'!$E$1,H2096,"")</f>
        <v/>
      </c>
      <c r="J2096" s="16" t="str">
        <f>IFERROR(SMALL($I$2:$I$100001,H2096),"")</f>
        <v/>
      </c>
    </row>
    <row r="2097" spans="1:10" x14ac:dyDescent="0.3">
      <c r="A2097" t="s">
        <v>307</v>
      </c>
      <c r="B2097" t="s">
        <v>22</v>
      </c>
      <c r="C2097" s="7">
        <v>42923</v>
      </c>
      <c r="E2097" s="27">
        <v>32.83</v>
      </c>
      <c r="G2097" s="27" t="str">
        <f>VLOOKUP(C2097,W:Y,3,TRUE)</f>
        <v>July 17</v>
      </c>
      <c r="H2097" s="27">
        <f t="shared" si="32"/>
        <v>2096</v>
      </c>
      <c r="I2097" s="30" t="str">
        <f>IF(G2097='Check Register'!$E$1,H2097,"")</f>
        <v/>
      </c>
      <c r="J2097" s="16" t="str">
        <f>IFERROR(SMALL($I$2:$I$100001,H2097),"")</f>
        <v/>
      </c>
    </row>
    <row r="2098" spans="1:10" x14ac:dyDescent="0.3">
      <c r="A2098" t="s">
        <v>7</v>
      </c>
      <c r="B2098" t="s">
        <v>33</v>
      </c>
      <c r="C2098" s="7">
        <v>42923</v>
      </c>
      <c r="E2098" s="27">
        <v>40</v>
      </c>
      <c r="G2098" s="27" t="str">
        <f>VLOOKUP(C2098,W:Y,3,TRUE)</f>
        <v>July 17</v>
      </c>
      <c r="H2098" s="27">
        <f t="shared" si="32"/>
        <v>2097</v>
      </c>
      <c r="I2098" s="30" t="str">
        <f>IF(G2098='Check Register'!$E$1,H2098,"")</f>
        <v/>
      </c>
      <c r="J2098" s="16" t="str">
        <f>IFERROR(SMALL($I$2:$I$100001,H2098),"")</f>
        <v/>
      </c>
    </row>
    <row r="2099" spans="1:10" x14ac:dyDescent="0.3">
      <c r="A2099" t="s">
        <v>10</v>
      </c>
      <c r="B2099" t="s">
        <v>11</v>
      </c>
      <c r="C2099" s="7">
        <v>42923</v>
      </c>
      <c r="E2099" s="27">
        <v>287.36</v>
      </c>
      <c r="G2099" s="27" t="str">
        <f>VLOOKUP(C2099,W:Y,3,TRUE)</f>
        <v>July 17</v>
      </c>
      <c r="H2099" s="27">
        <f t="shared" si="32"/>
        <v>2098</v>
      </c>
      <c r="I2099" s="30" t="str">
        <f>IF(G2099='Check Register'!$E$1,H2099,"")</f>
        <v/>
      </c>
      <c r="J2099" s="16" t="str">
        <f>IFERROR(SMALL($I$2:$I$100001,H2099),"")</f>
        <v/>
      </c>
    </row>
    <row r="2100" spans="1:10" x14ac:dyDescent="0.3">
      <c r="A2100" t="s">
        <v>10</v>
      </c>
      <c r="B2100" t="s">
        <v>127</v>
      </c>
      <c r="C2100" s="7">
        <v>42923</v>
      </c>
      <c r="E2100" s="27">
        <v>216.53</v>
      </c>
      <c r="G2100" s="27" t="str">
        <f>VLOOKUP(C2100,W:Y,3,TRUE)</f>
        <v>July 17</v>
      </c>
      <c r="H2100" s="27">
        <f t="shared" si="32"/>
        <v>2099</v>
      </c>
      <c r="I2100" s="30" t="str">
        <f>IF(G2100='Check Register'!$E$1,H2100,"")</f>
        <v/>
      </c>
      <c r="J2100" s="16" t="str">
        <f>IFERROR(SMALL($I$2:$I$100001,H2100),"")</f>
        <v/>
      </c>
    </row>
    <row r="2101" spans="1:10" x14ac:dyDescent="0.3">
      <c r="A2101" t="s">
        <v>19</v>
      </c>
      <c r="B2101" t="s">
        <v>20</v>
      </c>
      <c r="C2101" s="7">
        <v>42923</v>
      </c>
      <c r="E2101" s="27">
        <v>841.05</v>
      </c>
      <c r="G2101" s="27" t="str">
        <f>VLOOKUP(C2101,W:Y,3,TRUE)</f>
        <v>July 17</v>
      </c>
      <c r="H2101" s="27">
        <f t="shared" si="32"/>
        <v>2100</v>
      </c>
      <c r="I2101" s="30" t="str">
        <f>IF(G2101='Check Register'!$E$1,H2101,"")</f>
        <v/>
      </c>
      <c r="J2101" s="16" t="str">
        <f>IFERROR(SMALL($I$2:$I$100001,H2101),"")</f>
        <v/>
      </c>
    </row>
    <row r="2102" spans="1:10" x14ac:dyDescent="0.3">
      <c r="A2102" t="s">
        <v>178</v>
      </c>
      <c r="B2102" t="s">
        <v>31</v>
      </c>
      <c r="C2102" s="7">
        <v>42923</v>
      </c>
      <c r="E2102" s="27">
        <v>1070.1099999999999</v>
      </c>
      <c r="G2102" s="27" t="str">
        <f>VLOOKUP(C2102,W:Y,3,TRUE)</f>
        <v>July 17</v>
      </c>
      <c r="H2102" s="27">
        <f t="shared" si="32"/>
        <v>2101</v>
      </c>
      <c r="I2102" s="30" t="str">
        <f>IF(G2102='Check Register'!$E$1,H2102,"")</f>
        <v/>
      </c>
      <c r="J2102" s="16" t="str">
        <f>IFERROR(SMALL($I$2:$I$100001,H2102),"")</f>
        <v/>
      </c>
    </row>
    <row r="2103" spans="1:10" x14ac:dyDescent="0.3">
      <c r="A2103" t="s">
        <v>26</v>
      </c>
      <c r="B2103" t="s">
        <v>20</v>
      </c>
      <c r="C2103" s="7">
        <v>42923</v>
      </c>
      <c r="E2103" s="27">
        <v>4772.8999999999996</v>
      </c>
      <c r="G2103" s="27" t="str">
        <f>VLOOKUP(C2103,W:Y,3,TRUE)</f>
        <v>July 17</v>
      </c>
      <c r="H2103" s="27">
        <f t="shared" si="32"/>
        <v>2102</v>
      </c>
      <c r="I2103" s="30" t="str">
        <f>IF(G2103='Check Register'!$E$1,H2103,"")</f>
        <v/>
      </c>
      <c r="J2103" s="16" t="str">
        <f>IFERROR(SMALL($I$2:$I$100001,H2103),"")</f>
        <v/>
      </c>
    </row>
    <row r="2104" spans="1:10" x14ac:dyDescent="0.3">
      <c r="A2104" t="s">
        <v>233</v>
      </c>
      <c r="B2104" t="s">
        <v>12</v>
      </c>
      <c r="C2104" s="7">
        <v>42923</v>
      </c>
      <c r="E2104" s="27">
        <v>14.75</v>
      </c>
      <c r="G2104" s="27" t="str">
        <f>VLOOKUP(C2104,W:Y,3,TRUE)</f>
        <v>July 17</v>
      </c>
      <c r="H2104" s="27">
        <f t="shared" si="32"/>
        <v>2103</v>
      </c>
      <c r="I2104" s="30" t="str">
        <f>IF(G2104='Check Register'!$E$1,H2104,"")</f>
        <v/>
      </c>
      <c r="J2104" s="16" t="str">
        <f>IFERROR(SMALL($I$2:$I$100001,H2104),"")</f>
        <v/>
      </c>
    </row>
    <row r="2105" spans="1:10" x14ac:dyDescent="0.3">
      <c r="A2105" t="s">
        <v>30</v>
      </c>
      <c r="B2105" t="s">
        <v>31</v>
      </c>
      <c r="C2105" s="7">
        <v>42923</v>
      </c>
      <c r="E2105" s="27">
        <v>401.55</v>
      </c>
      <c r="G2105" s="27" t="str">
        <f>VLOOKUP(C2105,W:Y,3,TRUE)</f>
        <v>July 17</v>
      </c>
      <c r="H2105" s="27">
        <f t="shared" si="32"/>
        <v>2104</v>
      </c>
      <c r="I2105" s="30" t="str">
        <f>IF(G2105='Check Register'!$E$1,H2105,"")</f>
        <v/>
      </c>
      <c r="J2105" s="16" t="str">
        <f>IFERROR(SMALL($I$2:$I$100001,H2105),"")</f>
        <v/>
      </c>
    </row>
    <row r="2106" spans="1:10" x14ac:dyDescent="0.3">
      <c r="A2106" t="s">
        <v>32</v>
      </c>
      <c r="B2106" t="s">
        <v>33</v>
      </c>
      <c r="C2106" s="7">
        <v>42923</v>
      </c>
      <c r="E2106" s="27">
        <v>2117.9299999999998</v>
      </c>
      <c r="G2106" s="27" t="str">
        <f>VLOOKUP(C2106,W:Y,3,TRUE)</f>
        <v>July 17</v>
      </c>
      <c r="H2106" s="27">
        <f t="shared" si="32"/>
        <v>2105</v>
      </c>
      <c r="I2106" s="30" t="str">
        <f>IF(G2106='Check Register'!$E$1,H2106,"")</f>
        <v/>
      </c>
      <c r="J2106" s="16" t="str">
        <f>IFERROR(SMALL($I$2:$I$100001,H2106),"")</f>
        <v/>
      </c>
    </row>
    <row r="2107" spans="1:10" x14ac:dyDescent="0.3">
      <c r="A2107" t="s">
        <v>34</v>
      </c>
      <c r="B2107" t="s">
        <v>35</v>
      </c>
      <c r="C2107" s="7">
        <v>42923</v>
      </c>
      <c r="E2107" s="27">
        <v>180</v>
      </c>
      <c r="G2107" s="27" t="str">
        <f>VLOOKUP(C2107,W:Y,3,TRUE)</f>
        <v>July 17</v>
      </c>
      <c r="H2107" s="27">
        <f t="shared" si="32"/>
        <v>2106</v>
      </c>
      <c r="I2107" s="30" t="str">
        <f>IF(G2107='Check Register'!$E$1,H2107,"")</f>
        <v/>
      </c>
      <c r="J2107" s="16" t="str">
        <f>IFERROR(SMALL($I$2:$I$100001,H2107),"")</f>
        <v/>
      </c>
    </row>
    <row r="2108" spans="1:10" x14ac:dyDescent="0.3">
      <c r="A2108" t="s">
        <v>36</v>
      </c>
      <c r="B2108" t="s">
        <v>18</v>
      </c>
      <c r="C2108" s="7">
        <v>42923</v>
      </c>
      <c r="E2108" s="27">
        <v>388.82</v>
      </c>
      <c r="G2108" s="27" t="str">
        <f>VLOOKUP(C2108,W:Y,3,TRUE)</f>
        <v>July 17</v>
      </c>
      <c r="H2108" s="27">
        <f t="shared" si="32"/>
        <v>2107</v>
      </c>
      <c r="I2108" s="30" t="str">
        <f>IF(G2108='Check Register'!$E$1,H2108,"")</f>
        <v/>
      </c>
      <c r="J2108" s="16" t="str">
        <f>IFERROR(SMALL($I$2:$I$100001,H2108),"")</f>
        <v/>
      </c>
    </row>
    <row r="2109" spans="1:10" x14ac:dyDescent="0.3">
      <c r="A2109" t="s">
        <v>342</v>
      </c>
      <c r="B2109" t="s">
        <v>28</v>
      </c>
      <c r="C2109" s="7">
        <v>42923</v>
      </c>
      <c r="E2109" s="27">
        <v>325000</v>
      </c>
      <c r="G2109" s="27" t="str">
        <f>VLOOKUP(C2109,W:Y,3,TRUE)</f>
        <v>July 17</v>
      </c>
      <c r="H2109" s="27">
        <f t="shared" si="32"/>
        <v>2108</v>
      </c>
      <c r="I2109" s="30" t="str">
        <f>IF(G2109='Check Register'!$E$1,H2109,"")</f>
        <v/>
      </c>
      <c r="J2109" s="16" t="str">
        <f>IFERROR(SMALL($I$2:$I$100001,H2109),"")</f>
        <v/>
      </c>
    </row>
    <row r="2110" spans="1:10" x14ac:dyDescent="0.3">
      <c r="A2110" t="s">
        <v>342</v>
      </c>
      <c r="B2110" t="s">
        <v>50</v>
      </c>
      <c r="C2110" s="7">
        <v>42923</v>
      </c>
      <c r="E2110" s="27">
        <v>-32500</v>
      </c>
      <c r="G2110" s="27" t="str">
        <f>VLOOKUP(C2110,W:Y,3,TRUE)</f>
        <v>July 17</v>
      </c>
      <c r="H2110" s="27">
        <f t="shared" si="32"/>
        <v>2109</v>
      </c>
      <c r="I2110" s="30" t="str">
        <f>IF(G2110='Check Register'!$E$1,H2110,"")</f>
        <v/>
      </c>
      <c r="J2110" s="16" t="str">
        <f>IFERROR(SMALL($I$2:$I$100001,H2110),"")</f>
        <v/>
      </c>
    </row>
    <row r="2111" spans="1:10" x14ac:dyDescent="0.3">
      <c r="A2111" t="s">
        <v>185</v>
      </c>
      <c r="B2111" t="s">
        <v>28</v>
      </c>
      <c r="C2111" s="7">
        <v>42923</v>
      </c>
      <c r="E2111" s="27">
        <v>13147.49</v>
      </c>
      <c r="G2111" s="27" t="str">
        <f>VLOOKUP(C2111,W:Y,3,TRUE)</f>
        <v>July 17</v>
      </c>
      <c r="H2111" s="27">
        <f t="shared" si="32"/>
        <v>2110</v>
      </c>
      <c r="I2111" s="30" t="str">
        <f>IF(G2111='Check Register'!$E$1,H2111,"")</f>
        <v/>
      </c>
      <c r="J2111" s="16" t="str">
        <f>IFERROR(SMALL($I$2:$I$100001,H2111),"")</f>
        <v/>
      </c>
    </row>
    <row r="2112" spans="1:10" x14ac:dyDescent="0.3">
      <c r="A2112" t="s">
        <v>38</v>
      </c>
      <c r="B2112" t="s">
        <v>39</v>
      </c>
      <c r="C2112" s="7">
        <v>42923</v>
      </c>
      <c r="E2112" s="27">
        <v>518.08000000000004</v>
      </c>
      <c r="G2112" s="27" t="str">
        <f>VLOOKUP(C2112,W:Y,3,TRUE)</f>
        <v>July 17</v>
      </c>
      <c r="H2112" s="27">
        <f t="shared" si="32"/>
        <v>2111</v>
      </c>
      <c r="I2112" s="30" t="str">
        <f>IF(G2112='Check Register'!$E$1,H2112,"")</f>
        <v/>
      </c>
      <c r="J2112" s="16" t="str">
        <f>IFERROR(SMALL($I$2:$I$100001,H2112),"")</f>
        <v/>
      </c>
    </row>
    <row r="2113" spans="1:10" x14ac:dyDescent="0.3">
      <c r="A2113" t="s">
        <v>281</v>
      </c>
      <c r="B2113" t="s">
        <v>12</v>
      </c>
      <c r="C2113" s="7">
        <v>42923</v>
      </c>
      <c r="E2113" s="27">
        <v>90.73</v>
      </c>
      <c r="G2113" s="27" t="str">
        <f>VLOOKUP(C2113,W:Y,3,TRUE)</f>
        <v>July 17</v>
      </c>
      <c r="H2113" s="27">
        <f t="shared" si="32"/>
        <v>2112</v>
      </c>
      <c r="I2113" s="30" t="str">
        <f>IF(G2113='Check Register'!$E$1,H2113,"")</f>
        <v/>
      </c>
      <c r="J2113" s="16" t="str">
        <f>IFERROR(SMALL($I$2:$I$100001,H2113),"")</f>
        <v/>
      </c>
    </row>
    <row r="2114" spans="1:10" x14ac:dyDescent="0.3">
      <c r="A2114" t="s">
        <v>335</v>
      </c>
      <c r="B2114" t="s">
        <v>102</v>
      </c>
      <c r="C2114" s="7">
        <v>42923</v>
      </c>
      <c r="E2114" s="27">
        <v>3203.65</v>
      </c>
      <c r="G2114" s="27" t="str">
        <f>VLOOKUP(C2114,W:Y,3,TRUE)</f>
        <v>July 17</v>
      </c>
      <c r="H2114" s="27">
        <f t="shared" si="32"/>
        <v>2113</v>
      </c>
      <c r="I2114" s="30" t="str">
        <f>IF(G2114='Check Register'!$E$1,H2114,"")</f>
        <v/>
      </c>
      <c r="J2114" s="16" t="str">
        <f>IFERROR(SMALL($I$2:$I$100001,H2114),"")</f>
        <v/>
      </c>
    </row>
    <row r="2115" spans="1:10" x14ac:dyDescent="0.3">
      <c r="A2115" t="s">
        <v>404</v>
      </c>
      <c r="B2115" t="s">
        <v>81</v>
      </c>
      <c r="C2115" s="7">
        <v>42923</v>
      </c>
      <c r="E2115" s="27">
        <v>11</v>
      </c>
      <c r="G2115" s="27" t="str">
        <f>VLOOKUP(C2115,W:Y,3,TRUE)</f>
        <v>July 17</v>
      </c>
      <c r="H2115" s="27">
        <f t="shared" ref="H2115:H2178" si="33">1+H2114</f>
        <v>2114</v>
      </c>
      <c r="I2115" s="30" t="str">
        <f>IF(G2115='Check Register'!$E$1,H2115,"")</f>
        <v/>
      </c>
      <c r="J2115" s="16" t="str">
        <f>IFERROR(SMALL($I$2:$I$100001,H2115),"")</f>
        <v/>
      </c>
    </row>
    <row r="2116" spans="1:10" x14ac:dyDescent="0.3">
      <c r="A2116" t="s">
        <v>244</v>
      </c>
      <c r="B2116" t="s">
        <v>131</v>
      </c>
      <c r="C2116" s="7">
        <v>42923</v>
      </c>
      <c r="E2116" s="27">
        <v>59.55</v>
      </c>
      <c r="G2116" s="27" t="str">
        <f>VLOOKUP(C2116,W:Y,3,TRUE)</f>
        <v>July 17</v>
      </c>
      <c r="H2116" s="27">
        <f t="shared" si="33"/>
        <v>2115</v>
      </c>
      <c r="I2116" s="30" t="str">
        <f>IF(G2116='Check Register'!$E$1,H2116,"")</f>
        <v/>
      </c>
      <c r="J2116" s="16" t="str">
        <f>IFERROR(SMALL($I$2:$I$100001,H2116),"")</f>
        <v/>
      </c>
    </row>
    <row r="2117" spans="1:10" x14ac:dyDescent="0.3">
      <c r="A2117" t="s">
        <v>250</v>
      </c>
      <c r="B2117" t="s">
        <v>22</v>
      </c>
      <c r="C2117" s="7">
        <v>42923</v>
      </c>
      <c r="E2117" s="27">
        <v>1455</v>
      </c>
      <c r="G2117" s="27" t="str">
        <f>VLOOKUP(C2117,W:Y,3,TRUE)</f>
        <v>July 17</v>
      </c>
      <c r="H2117" s="27">
        <f t="shared" si="33"/>
        <v>2116</v>
      </c>
      <c r="I2117" s="30" t="str">
        <f>IF(G2117='Check Register'!$E$1,H2117,"")</f>
        <v/>
      </c>
      <c r="J2117" s="16" t="str">
        <f>IFERROR(SMALL($I$2:$I$100001,H2117),"")</f>
        <v/>
      </c>
    </row>
    <row r="2118" spans="1:10" x14ac:dyDescent="0.3">
      <c r="A2118" t="s">
        <v>46</v>
      </c>
      <c r="B2118" t="s">
        <v>47</v>
      </c>
      <c r="C2118" s="7">
        <v>42923</v>
      </c>
      <c r="E2118" s="27">
        <v>11521.24</v>
      </c>
      <c r="G2118" s="27" t="str">
        <f>VLOOKUP(C2118,W:Y,3,TRUE)</f>
        <v>July 17</v>
      </c>
      <c r="H2118" s="27">
        <f t="shared" si="33"/>
        <v>2117</v>
      </c>
      <c r="I2118" s="30" t="str">
        <f>IF(G2118='Check Register'!$E$1,H2118,"")</f>
        <v/>
      </c>
      <c r="J2118" s="16" t="str">
        <f>IFERROR(SMALL($I$2:$I$100001,H2118),"")</f>
        <v/>
      </c>
    </row>
    <row r="2119" spans="1:10" x14ac:dyDescent="0.3">
      <c r="A2119" t="s">
        <v>46</v>
      </c>
      <c r="B2119" t="s">
        <v>111</v>
      </c>
      <c r="C2119" s="7">
        <v>42923</v>
      </c>
      <c r="E2119" s="27">
        <v>9190.4</v>
      </c>
      <c r="G2119" s="27" t="str">
        <f>VLOOKUP(C2119,W:Y,3,TRUE)</f>
        <v>July 17</v>
      </c>
      <c r="H2119" s="27">
        <f t="shared" si="33"/>
        <v>2118</v>
      </c>
      <c r="I2119" s="30" t="str">
        <f>IF(G2119='Check Register'!$E$1,H2119,"")</f>
        <v/>
      </c>
      <c r="J2119" s="16" t="str">
        <f>IFERROR(SMALL($I$2:$I$100001,H2119),"")</f>
        <v/>
      </c>
    </row>
    <row r="2120" spans="1:10" x14ac:dyDescent="0.3">
      <c r="A2120" t="s">
        <v>199</v>
      </c>
      <c r="B2120" t="s">
        <v>16</v>
      </c>
      <c r="C2120" s="7">
        <v>42923</v>
      </c>
      <c r="E2120" s="27">
        <v>26.22</v>
      </c>
      <c r="G2120" s="27" t="str">
        <f>VLOOKUP(C2120,W:Y,3,TRUE)</f>
        <v>July 17</v>
      </c>
      <c r="H2120" s="27">
        <f t="shared" si="33"/>
        <v>2119</v>
      </c>
      <c r="I2120" s="30" t="str">
        <f>IF(G2120='Check Register'!$E$1,H2120,"")</f>
        <v/>
      </c>
      <c r="J2120" s="16" t="str">
        <f>IFERROR(SMALL($I$2:$I$100001,H2120),"")</f>
        <v/>
      </c>
    </row>
    <row r="2121" spans="1:10" x14ac:dyDescent="0.3">
      <c r="A2121" t="s">
        <v>154</v>
      </c>
      <c r="B2121" t="s">
        <v>8</v>
      </c>
      <c r="C2121" s="7">
        <v>42923</v>
      </c>
      <c r="E2121" s="27">
        <v>962</v>
      </c>
      <c r="G2121" s="27" t="str">
        <f>VLOOKUP(C2121,W:Y,3,TRUE)</f>
        <v>July 17</v>
      </c>
      <c r="H2121" s="27">
        <f t="shared" si="33"/>
        <v>2120</v>
      </c>
      <c r="I2121" s="30" t="str">
        <f>IF(G2121='Check Register'!$E$1,H2121,"")</f>
        <v/>
      </c>
      <c r="J2121" s="16" t="str">
        <f>IFERROR(SMALL($I$2:$I$100001,H2121),"")</f>
        <v/>
      </c>
    </row>
    <row r="2122" spans="1:10" x14ac:dyDescent="0.3">
      <c r="A2122" t="s">
        <v>53</v>
      </c>
      <c r="B2122" t="s">
        <v>8</v>
      </c>
      <c r="C2122" s="7">
        <v>42923</v>
      </c>
      <c r="E2122" s="27">
        <v>86.4</v>
      </c>
      <c r="G2122" s="27" t="str">
        <f>VLOOKUP(C2122,W:Y,3,TRUE)</f>
        <v>July 17</v>
      </c>
      <c r="H2122" s="27">
        <f t="shared" si="33"/>
        <v>2121</v>
      </c>
      <c r="I2122" s="30" t="str">
        <f>IF(G2122='Check Register'!$E$1,H2122,"")</f>
        <v/>
      </c>
      <c r="J2122" s="16" t="str">
        <f>IFERROR(SMALL($I$2:$I$100001,H2122),"")</f>
        <v/>
      </c>
    </row>
    <row r="2123" spans="1:10" x14ac:dyDescent="0.3">
      <c r="A2123" t="s">
        <v>157</v>
      </c>
      <c r="B2123" t="s">
        <v>22</v>
      </c>
      <c r="C2123" s="7">
        <v>42923</v>
      </c>
      <c r="E2123" s="27">
        <v>212.71</v>
      </c>
      <c r="G2123" s="27" t="str">
        <f>VLOOKUP(C2123,W:Y,3,TRUE)</f>
        <v>July 17</v>
      </c>
      <c r="H2123" s="27">
        <f t="shared" si="33"/>
        <v>2122</v>
      </c>
      <c r="I2123" s="30" t="str">
        <f>IF(G2123='Check Register'!$E$1,H2123,"")</f>
        <v/>
      </c>
      <c r="J2123" s="16" t="str">
        <f>IFERROR(SMALL($I$2:$I$100001,H2123),"")</f>
        <v/>
      </c>
    </row>
    <row r="2124" spans="1:10" x14ac:dyDescent="0.3">
      <c r="A2124" t="s">
        <v>58</v>
      </c>
      <c r="B2124" t="s">
        <v>18</v>
      </c>
      <c r="C2124" s="7">
        <v>42923</v>
      </c>
      <c r="E2124" s="27">
        <v>1468.28</v>
      </c>
      <c r="G2124" s="27" t="str">
        <f>VLOOKUP(C2124,W:Y,3,TRUE)</f>
        <v>July 17</v>
      </c>
      <c r="H2124" s="27">
        <f t="shared" si="33"/>
        <v>2123</v>
      </c>
      <c r="I2124" s="30" t="str">
        <f>IF(G2124='Check Register'!$E$1,H2124,"")</f>
        <v/>
      </c>
      <c r="J2124" s="16" t="str">
        <f>IFERROR(SMALL($I$2:$I$100001,H2124),"")</f>
        <v/>
      </c>
    </row>
    <row r="2125" spans="1:10" x14ac:dyDescent="0.3">
      <c r="A2125" t="s">
        <v>120</v>
      </c>
      <c r="B2125" t="s">
        <v>12</v>
      </c>
      <c r="C2125" s="7">
        <v>42923</v>
      </c>
      <c r="E2125" s="27">
        <v>96</v>
      </c>
      <c r="G2125" s="27" t="str">
        <f>VLOOKUP(C2125,W:Y,3,TRUE)</f>
        <v>July 17</v>
      </c>
      <c r="H2125" s="27">
        <f t="shared" si="33"/>
        <v>2124</v>
      </c>
      <c r="I2125" s="30" t="str">
        <f>IF(G2125='Check Register'!$E$1,H2125,"")</f>
        <v/>
      </c>
      <c r="J2125" s="16" t="str">
        <f>IFERROR(SMALL($I$2:$I$100001,H2125),"")</f>
        <v/>
      </c>
    </row>
    <row r="2126" spans="1:10" x14ac:dyDescent="0.3">
      <c r="A2126" t="s">
        <v>71</v>
      </c>
      <c r="B2126" t="s">
        <v>12</v>
      </c>
      <c r="C2126" s="7">
        <v>42923</v>
      </c>
      <c r="E2126" s="27">
        <v>216.02</v>
      </c>
      <c r="G2126" s="27" t="str">
        <f>VLOOKUP(C2126,W:Y,3,TRUE)</f>
        <v>July 17</v>
      </c>
      <c r="H2126" s="27">
        <f t="shared" si="33"/>
        <v>2125</v>
      </c>
      <c r="I2126" s="30" t="str">
        <f>IF(G2126='Check Register'!$E$1,H2126,"")</f>
        <v/>
      </c>
      <c r="J2126" s="16" t="str">
        <f>IFERROR(SMALL($I$2:$I$100001,H2126),"")</f>
        <v/>
      </c>
    </row>
    <row r="2127" spans="1:10" x14ac:dyDescent="0.3">
      <c r="A2127" t="s">
        <v>230</v>
      </c>
      <c r="B2127" t="s">
        <v>28</v>
      </c>
      <c r="C2127" s="7">
        <v>42923</v>
      </c>
      <c r="E2127" s="27">
        <v>32725</v>
      </c>
      <c r="G2127" s="27" t="str">
        <f>VLOOKUP(C2127,W:Y,3,TRUE)</f>
        <v>July 17</v>
      </c>
      <c r="H2127" s="27">
        <f t="shared" si="33"/>
        <v>2126</v>
      </c>
      <c r="I2127" s="30" t="str">
        <f>IF(G2127='Check Register'!$E$1,H2127,"")</f>
        <v/>
      </c>
      <c r="J2127" s="16" t="str">
        <f>IFERROR(SMALL($I$2:$I$100001,H2127),"")</f>
        <v/>
      </c>
    </row>
    <row r="2128" spans="1:10" x14ac:dyDescent="0.3">
      <c r="A2128" t="s">
        <v>72</v>
      </c>
      <c r="B2128" t="s">
        <v>73</v>
      </c>
      <c r="C2128" s="7">
        <v>42923</v>
      </c>
      <c r="E2128" s="27">
        <v>22887.06</v>
      </c>
      <c r="G2128" s="27" t="str">
        <f>VLOOKUP(C2128,W:Y,3,TRUE)</f>
        <v>July 17</v>
      </c>
      <c r="H2128" s="27">
        <f t="shared" si="33"/>
        <v>2127</v>
      </c>
      <c r="I2128" s="30" t="str">
        <f>IF(G2128='Check Register'!$E$1,H2128,"")</f>
        <v/>
      </c>
      <c r="J2128" s="16" t="str">
        <f>IFERROR(SMALL($I$2:$I$100001,H2128),"")</f>
        <v/>
      </c>
    </row>
    <row r="2129" spans="1:10" x14ac:dyDescent="0.3">
      <c r="A2129" t="s">
        <v>165</v>
      </c>
      <c r="B2129" t="s">
        <v>8</v>
      </c>
      <c r="C2129" s="7">
        <v>42923</v>
      </c>
      <c r="E2129" s="27">
        <v>188.48</v>
      </c>
      <c r="G2129" s="27" t="str">
        <f>VLOOKUP(C2129,W:Y,3,TRUE)</f>
        <v>July 17</v>
      </c>
      <c r="H2129" s="27">
        <f t="shared" si="33"/>
        <v>2128</v>
      </c>
      <c r="I2129" s="30" t="str">
        <f>IF(G2129='Check Register'!$E$1,H2129,"")</f>
        <v/>
      </c>
      <c r="J2129" s="16" t="str">
        <f>IFERROR(SMALL($I$2:$I$100001,H2129),"")</f>
        <v/>
      </c>
    </row>
    <row r="2130" spans="1:10" x14ac:dyDescent="0.3">
      <c r="A2130" t="s">
        <v>170</v>
      </c>
      <c r="B2130" t="s">
        <v>171</v>
      </c>
      <c r="C2130" s="7">
        <v>42923</v>
      </c>
      <c r="E2130" s="27">
        <v>5621.14</v>
      </c>
      <c r="G2130" s="27" t="str">
        <f>VLOOKUP(C2130,W:Y,3,TRUE)</f>
        <v>July 17</v>
      </c>
      <c r="H2130" s="27">
        <f t="shared" si="33"/>
        <v>2129</v>
      </c>
      <c r="I2130" s="30" t="str">
        <f>IF(G2130='Check Register'!$E$1,H2130,"")</f>
        <v/>
      </c>
      <c r="J2130" s="16" t="str">
        <f>IFERROR(SMALL($I$2:$I$100001,H2130),"")</f>
        <v/>
      </c>
    </row>
    <row r="2131" spans="1:10" x14ac:dyDescent="0.3">
      <c r="A2131" t="s">
        <v>5</v>
      </c>
      <c r="B2131" t="s">
        <v>6</v>
      </c>
      <c r="C2131" s="7">
        <v>42923</v>
      </c>
      <c r="E2131" s="27">
        <v>236544.3</v>
      </c>
      <c r="G2131" s="27" t="str">
        <f>VLOOKUP(C2131,W:Y,3,TRUE)</f>
        <v>July 17</v>
      </c>
      <c r="H2131" s="27">
        <f t="shared" si="33"/>
        <v>2130</v>
      </c>
      <c r="I2131" s="30" t="str">
        <f>IF(G2131='Check Register'!$E$1,H2131,"")</f>
        <v/>
      </c>
      <c r="J2131" s="16" t="str">
        <f>IFERROR(SMALL($I$2:$I$100001,H2131),"")</f>
        <v/>
      </c>
    </row>
    <row r="2132" spans="1:10" x14ac:dyDescent="0.3">
      <c r="A2132" t="s">
        <v>82</v>
      </c>
      <c r="B2132" t="s">
        <v>11</v>
      </c>
      <c r="C2132" s="7">
        <v>42923</v>
      </c>
      <c r="E2132" s="27">
        <v>2442.4</v>
      </c>
      <c r="G2132" s="27" t="str">
        <f>VLOOKUP(C2132,W:Y,3,TRUE)</f>
        <v>July 17</v>
      </c>
      <c r="H2132" s="27">
        <f t="shared" si="33"/>
        <v>2131</v>
      </c>
      <c r="I2132" s="30" t="str">
        <f>IF(G2132='Check Register'!$E$1,H2132,"")</f>
        <v/>
      </c>
      <c r="J2132" s="16" t="str">
        <f>IFERROR(SMALL($I$2:$I$100001,H2132),"")</f>
        <v/>
      </c>
    </row>
    <row r="2133" spans="1:10" x14ac:dyDescent="0.3">
      <c r="A2133" t="s">
        <v>377</v>
      </c>
      <c r="B2133" t="s">
        <v>8</v>
      </c>
      <c r="C2133" s="7">
        <v>42923</v>
      </c>
      <c r="E2133" s="27">
        <v>35</v>
      </c>
      <c r="G2133" s="27" t="str">
        <f>VLOOKUP(C2133,W:Y,3,TRUE)</f>
        <v>July 17</v>
      </c>
      <c r="H2133" s="27">
        <f t="shared" si="33"/>
        <v>2132</v>
      </c>
      <c r="I2133" s="30" t="str">
        <f>IF(G2133='Check Register'!$E$1,H2133,"")</f>
        <v/>
      </c>
      <c r="J2133" s="16" t="str">
        <f>IFERROR(SMALL($I$2:$I$100001,H2133),"")</f>
        <v/>
      </c>
    </row>
    <row r="2134" spans="1:10" x14ac:dyDescent="0.3">
      <c r="A2134" t="s">
        <v>125</v>
      </c>
      <c r="B2134" t="s">
        <v>22</v>
      </c>
      <c r="C2134" s="7">
        <v>42923</v>
      </c>
      <c r="E2134" s="27">
        <v>462.51</v>
      </c>
      <c r="G2134" s="27" t="str">
        <f>VLOOKUP(C2134,W:Y,3,TRUE)</f>
        <v>July 17</v>
      </c>
      <c r="H2134" s="27">
        <f t="shared" si="33"/>
        <v>2133</v>
      </c>
      <c r="I2134" s="30" t="str">
        <f>IF(G2134='Check Register'!$E$1,H2134,"")</f>
        <v/>
      </c>
      <c r="J2134" s="16" t="str">
        <f>IFERROR(SMALL($I$2:$I$100001,H2134),"")</f>
        <v/>
      </c>
    </row>
    <row r="2135" spans="1:10" x14ac:dyDescent="0.3">
      <c r="A2135" t="s">
        <v>126</v>
      </c>
      <c r="B2135" t="s">
        <v>127</v>
      </c>
      <c r="C2135" s="7">
        <v>42923</v>
      </c>
      <c r="E2135" s="27">
        <v>114.96</v>
      </c>
      <c r="G2135" s="27" t="str">
        <f>VLOOKUP(C2135,W:Y,3,TRUE)</f>
        <v>July 17</v>
      </c>
      <c r="H2135" s="27">
        <f t="shared" si="33"/>
        <v>2134</v>
      </c>
      <c r="I2135" s="30" t="str">
        <f>IF(G2135='Check Register'!$E$1,H2135,"")</f>
        <v/>
      </c>
      <c r="J2135" s="16" t="str">
        <f>IFERROR(SMALL($I$2:$I$100001,H2135),"")</f>
        <v/>
      </c>
    </row>
    <row r="2136" spans="1:10" x14ac:dyDescent="0.3">
      <c r="A2136" t="s">
        <v>126</v>
      </c>
      <c r="B2136" t="s">
        <v>8</v>
      </c>
      <c r="C2136" s="7">
        <v>42923</v>
      </c>
      <c r="E2136" s="27">
        <v>92.75</v>
      </c>
      <c r="G2136" s="27" t="str">
        <f>VLOOKUP(C2136,W:Y,3,TRUE)</f>
        <v>July 17</v>
      </c>
      <c r="H2136" s="27">
        <f t="shared" si="33"/>
        <v>2135</v>
      </c>
      <c r="I2136" s="30" t="str">
        <f>IF(G2136='Check Register'!$E$1,H2136,"")</f>
        <v/>
      </c>
      <c r="J2136" s="16" t="str">
        <f>IFERROR(SMALL($I$2:$I$100001,H2136),"")</f>
        <v/>
      </c>
    </row>
    <row r="2137" spans="1:10" x14ac:dyDescent="0.3">
      <c r="A2137" t="s">
        <v>405</v>
      </c>
      <c r="B2137" t="s">
        <v>89</v>
      </c>
      <c r="C2137" s="7">
        <v>42930</v>
      </c>
      <c r="E2137" s="27">
        <v>528</v>
      </c>
      <c r="G2137" s="27" t="str">
        <f>VLOOKUP(C2137,W:Y,3,TRUE)</f>
        <v>July 17</v>
      </c>
      <c r="H2137" s="27">
        <f t="shared" si="33"/>
        <v>2136</v>
      </c>
      <c r="I2137" s="30" t="str">
        <f>IF(G2137='Check Register'!$E$1,H2137,"")</f>
        <v/>
      </c>
      <c r="J2137" s="16" t="str">
        <f>IFERROR(SMALL($I$2:$I$100001,H2137),"")</f>
        <v/>
      </c>
    </row>
    <row r="2138" spans="1:10" x14ac:dyDescent="0.3">
      <c r="A2138" t="s">
        <v>195</v>
      </c>
      <c r="B2138" t="s">
        <v>16</v>
      </c>
      <c r="C2138" s="7">
        <v>42930</v>
      </c>
      <c r="E2138" s="27">
        <v>25.68</v>
      </c>
      <c r="G2138" s="27" t="str">
        <f>VLOOKUP(C2138,W:Y,3,TRUE)</f>
        <v>July 17</v>
      </c>
      <c r="H2138" s="27">
        <f t="shared" si="33"/>
        <v>2137</v>
      </c>
      <c r="I2138" s="30" t="str">
        <f>IF(G2138='Check Register'!$E$1,H2138,"")</f>
        <v/>
      </c>
      <c r="J2138" s="16" t="str">
        <f>IFERROR(SMALL($I$2:$I$100001,H2138),"")</f>
        <v/>
      </c>
    </row>
    <row r="2139" spans="1:10" x14ac:dyDescent="0.3">
      <c r="A2139" t="s">
        <v>87</v>
      </c>
      <c r="B2139" t="s">
        <v>8</v>
      </c>
      <c r="C2139" s="7">
        <v>42930</v>
      </c>
      <c r="E2139" s="27">
        <v>1122.71</v>
      </c>
      <c r="G2139" s="27" t="str">
        <f>VLOOKUP(C2139,W:Y,3,TRUE)</f>
        <v>July 17</v>
      </c>
      <c r="H2139" s="27">
        <f t="shared" si="33"/>
        <v>2138</v>
      </c>
      <c r="I2139" s="30" t="str">
        <f>IF(G2139='Check Register'!$E$1,H2139,"")</f>
        <v/>
      </c>
      <c r="J2139" s="16" t="str">
        <f>IFERROR(SMALL($I$2:$I$100001,H2139),"")</f>
        <v/>
      </c>
    </row>
    <row r="2140" spans="1:10" x14ac:dyDescent="0.3">
      <c r="A2140" t="s">
        <v>7</v>
      </c>
      <c r="B2140" t="s">
        <v>8</v>
      </c>
      <c r="C2140" s="7">
        <v>42930</v>
      </c>
      <c r="E2140" s="27">
        <v>36</v>
      </c>
      <c r="G2140" s="27" t="str">
        <f>VLOOKUP(C2140,W:Y,3,TRUE)</f>
        <v>July 17</v>
      </c>
      <c r="H2140" s="27">
        <f t="shared" si="33"/>
        <v>2139</v>
      </c>
      <c r="I2140" s="30" t="str">
        <f>IF(G2140='Check Register'!$E$1,H2140,"")</f>
        <v/>
      </c>
      <c r="J2140" s="16" t="str">
        <f>IFERROR(SMALL($I$2:$I$100001,H2140),"")</f>
        <v/>
      </c>
    </row>
    <row r="2141" spans="1:10" x14ac:dyDescent="0.3">
      <c r="A2141" t="s">
        <v>205</v>
      </c>
      <c r="B2141" t="s">
        <v>28</v>
      </c>
      <c r="C2141" s="7">
        <v>42930</v>
      </c>
      <c r="E2141" s="27">
        <v>605561.01</v>
      </c>
      <c r="G2141" s="27" t="str">
        <f>VLOOKUP(C2141,W:Y,3,TRUE)</f>
        <v>July 17</v>
      </c>
      <c r="H2141" s="27">
        <f t="shared" si="33"/>
        <v>2140</v>
      </c>
      <c r="I2141" s="30" t="str">
        <f>IF(G2141='Check Register'!$E$1,H2141,"")</f>
        <v/>
      </c>
      <c r="J2141" s="16" t="str">
        <f>IFERROR(SMALL($I$2:$I$100001,H2141),"")</f>
        <v/>
      </c>
    </row>
    <row r="2142" spans="1:10" x14ac:dyDescent="0.3">
      <c r="A2142" t="s">
        <v>205</v>
      </c>
      <c r="B2142" t="s">
        <v>50</v>
      </c>
      <c r="C2142" s="7">
        <v>42930</v>
      </c>
      <c r="E2142" s="27">
        <v>-30278.05</v>
      </c>
      <c r="G2142" s="27" t="str">
        <f>VLOOKUP(C2142,W:Y,3,TRUE)</f>
        <v>July 17</v>
      </c>
      <c r="H2142" s="27">
        <f t="shared" si="33"/>
        <v>2141</v>
      </c>
      <c r="I2142" s="30" t="str">
        <f>IF(G2142='Check Register'!$E$1,H2142,"")</f>
        <v/>
      </c>
      <c r="J2142" s="16" t="str">
        <f>IFERROR(SMALL($I$2:$I$100001,H2142),"")</f>
        <v/>
      </c>
    </row>
    <row r="2143" spans="1:10" x14ac:dyDescent="0.3">
      <c r="A2143" t="s">
        <v>406</v>
      </c>
      <c r="B2143" t="s">
        <v>148</v>
      </c>
      <c r="C2143" s="7">
        <v>42930</v>
      </c>
      <c r="E2143" s="27">
        <v>21908</v>
      </c>
      <c r="G2143" s="27" t="str">
        <f>VLOOKUP(C2143,W:Y,3,TRUE)</f>
        <v>July 17</v>
      </c>
      <c r="H2143" s="27">
        <f t="shared" si="33"/>
        <v>2142</v>
      </c>
      <c r="I2143" s="30" t="str">
        <f>IF(G2143='Check Register'!$E$1,H2143,"")</f>
        <v/>
      </c>
      <c r="J2143" s="16" t="str">
        <f>IFERROR(SMALL($I$2:$I$100001,H2143),"")</f>
        <v/>
      </c>
    </row>
    <row r="2144" spans="1:10" x14ac:dyDescent="0.3">
      <c r="A2144" t="s">
        <v>10</v>
      </c>
      <c r="B2144" t="s">
        <v>11</v>
      </c>
      <c r="C2144" s="7">
        <v>42930</v>
      </c>
      <c r="E2144" s="27">
        <v>288.27</v>
      </c>
      <c r="G2144" s="27" t="str">
        <f>VLOOKUP(C2144,W:Y,3,TRUE)</f>
        <v>July 17</v>
      </c>
      <c r="H2144" s="27">
        <f t="shared" si="33"/>
        <v>2143</v>
      </c>
      <c r="I2144" s="30" t="str">
        <f>IF(G2144='Check Register'!$E$1,H2144,"")</f>
        <v/>
      </c>
      <c r="J2144" s="16" t="str">
        <f>IFERROR(SMALL($I$2:$I$100001,H2144),"")</f>
        <v/>
      </c>
    </row>
    <row r="2145" spans="1:10" x14ac:dyDescent="0.3">
      <c r="A2145" t="s">
        <v>10</v>
      </c>
      <c r="B2145" t="s">
        <v>127</v>
      </c>
      <c r="C2145" s="7">
        <v>42930</v>
      </c>
      <c r="E2145" s="27">
        <v>219.34</v>
      </c>
      <c r="G2145" s="27" t="str">
        <f>VLOOKUP(C2145,W:Y,3,TRUE)</f>
        <v>July 17</v>
      </c>
      <c r="H2145" s="27">
        <f t="shared" si="33"/>
        <v>2144</v>
      </c>
      <c r="I2145" s="30" t="str">
        <f>IF(G2145='Check Register'!$E$1,H2145,"")</f>
        <v/>
      </c>
      <c r="J2145" s="16" t="str">
        <f>IFERROR(SMALL($I$2:$I$100001,H2145),"")</f>
        <v/>
      </c>
    </row>
    <row r="2146" spans="1:10" x14ac:dyDescent="0.3">
      <c r="A2146" t="s">
        <v>357</v>
      </c>
      <c r="B2146" t="s">
        <v>14</v>
      </c>
      <c r="C2146" s="7">
        <v>42930</v>
      </c>
      <c r="E2146" s="27">
        <v>2413.8000000000002</v>
      </c>
      <c r="G2146" s="27" t="str">
        <f>VLOOKUP(C2146,W:Y,3,TRUE)</f>
        <v>July 17</v>
      </c>
      <c r="H2146" s="27">
        <f t="shared" si="33"/>
        <v>2145</v>
      </c>
      <c r="I2146" s="30" t="str">
        <f>IF(G2146='Check Register'!$E$1,H2146,"")</f>
        <v/>
      </c>
      <c r="J2146" s="16" t="str">
        <f>IFERROR(SMALL($I$2:$I$100001,H2146),"")</f>
        <v/>
      </c>
    </row>
    <row r="2147" spans="1:10" x14ac:dyDescent="0.3">
      <c r="A2147" t="s">
        <v>134</v>
      </c>
      <c r="B2147" t="s">
        <v>22</v>
      </c>
      <c r="C2147" s="7">
        <v>42930</v>
      </c>
      <c r="E2147" s="27">
        <v>981.52</v>
      </c>
      <c r="G2147" s="27" t="str">
        <f>VLOOKUP(C2147,W:Y,3,TRUE)</f>
        <v>July 17</v>
      </c>
      <c r="H2147" s="27">
        <f t="shared" si="33"/>
        <v>2146</v>
      </c>
      <c r="I2147" s="30" t="str">
        <f>IF(G2147='Check Register'!$E$1,H2147,"")</f>
        <v/>
      </c>
      <c r="J2147" s="16" t="str">
        <f>IFERROR(SMALL($I$2:$I$100001,H2147),"")</f>
        <v/>
      </c>
    </row>
    <row r="2148" spans="1:10" x14ac:dyDescent="0.3">
      <c r="A2148" t="s">
        <v>174</v>
      </c>
      <c r="B2148" t="s">
        <v>22</v>
      </c>
      <c r="C2148" s="7">
        <v>42930</v>
      </c>
      <c r="E2148" s="27">
        <v>565</v>
      </c>
      <c r="G2148" s="27" t="str">
        <f>VLOOKUP(C2148,W:Y,3,TRUE)</f>
        <v>July 17</v>
      </c>
      <c r="H2148" s="27">
        <f t="shared" si="33"/>
        <v>2147</v>
      </c>
      <c r="I2148" s="30" t="str">
        <f>IF(G2148='Check Register'!$E$1,H2148,"")</f>
        <v/>
      </c>
      <c r="J2148" s="16" t="str">
        <f>IFERROR(SMALL($I$2:$I$100001,H2148),"")</f>
        <v/>
      </c>
    </row>
    <row r="2149" spans="1:10" x14ac:dyDescent="0.3">
      <c r="A2149" t="s">
        <v>92</v>
      </c>
      <c r="B2149" t="s">
        <v>45</v>
      </c>
      <c r="C2149" s="7">
        <v>42930</v>
      </c>
      <c r="E2149" s="27">
        <v>499.13</v>
      </c>
      <c r="G2149" s="27" t="str">
        <f>VLOOKUP(C2149,W:Y,3,TRUE)</f>
        <v>July 17</v>
      </c>
      <c r="H2149" s="27">
        <f t="shared" si="33"/>
        <v>2148</v>
      </c>
      <c r="I2149" s="30" t="str">
        <f>IF(G2149='Check Register'!$E$1,H2149,"")</f>
        <v/>
      </c>
      <c r="J2149" s="16" t="str">
        <f>IFERROR(SMALL($I$2:$I$100001,H2149),"")</f>
        <v/>
      </c>
    </row>
    <row r="2150" spans="1:10" x14ac:dyDescent="0.3">
      <c r="A2150" t="s">
        <v>206</v>
      </c>
      <c r="B2150" t="s">
        <v>14</v>
      </c>
      <c r="C2150" s="7">
        <v>42930</v>
      </c>
      <c r="E2150" s="27">
        <v>12500</v>
      </c>
      <c r="G2150" s="27" t="str">
        <f>VLOOKUP(C2150,W:Y,3,TRUE)</f>
        <v>July 17</v>
      </c>
      <c r="H2150" s="27">
        <f t="shared" si="33"/>
        <v>2149</v>
      </c>
      <c r="I2150" s="30" t="str">
        <f>IF(G2150='Check Register'!$E$1,H2150,"")</f>
        <v/>
      </c>
      <c r="J2150" s="16" t="str">
        <f>IFERROR(SMALL($I$2:$I$100001,H2150),"")</f>
        <v/>
      </c>
    </row>
    <row r="2151" spans="1:10" x14ac:dyDescent="0.3">
      <c r="A2151" t="s">
        <v>17</v>
      </c>
      <c r="B2151" t="s">
        <v>18</v>
      </c>
      <c r="C2151" s="7">
        <v>42930</v>
      </c>
      <c r="E2151" s="27">
        <v>2788.86</v>
      </c>
      <c r="G2151" s="27" t="str">
        <f>VLOOKUP(C2151,W:Y,3,TRUE)</f>
        <v>July 17</v>
      </c>
      <c r="H2151" s="27">
        <f t="shared" si="33"/>
        <v>2150</v>
      </c>
      <c r="I2151" s="30" t="str">
        <f>IF(G2151='Check Register'!$E$1,H2151,"")</f>
        <v/>
      </c>
      <c r="J2151" s="16" t="str">
        <f>IFERROR(SMALL($I$2:$I$100001,H2151),"")</f>
        <v/>
      </c>
    </row>
    <row r="2152" spans="1:10" x14ac:dyDescent="0.3">
      <c r="A2152" t="s">
        <v>291</v>
      </c>
      <c r="B2152" t="s">
        <v>39</v>
      </c>
      <c r="C2152" s="7">
        <v>42930</v>
      </c>
      <c r="E2152" s="27">
        <v>475</v>
      </c>
      <c r="G2152" s="27" t="str">
        <f>VLOOKUP(C2152,W:Y,3,TRUE)</f>
        <v>July 17</v>
      </c>
      <c r="H2152" s="27">
        <f t="shared" si="33"/>
        <v>2151</v>
      </c>
      <c r="I2152" s="30" t="str">
        <f>IF(G2152='Check Register'!$E$1,H2152,"")</f>
        <v/>
      </c>
      <c r="J2152" s="16" t="str">
        <f>IFERROR(SMALL($I$2:$I$100001,H2152),"")</f>
        <v/>
      </c>
    </row>
    <row r="2153" spans="1:10" x14ac:dyDescent="0.3">
      <c r="A2153" t="s">
        <v>136</v>
      </c>
      <c r="B2153" t="s">
        <v>22</v>
      </c>
      <c r="C2153" s="7">
        <v>42930</v>
      </c>
      <c r="E2153" s="27">
        <v>57.58</v>
      </c>
      <c r="G2153" s="27" t="str">
        <f>VLOOKUP(C2153,W:Y,3,TRUE)</f>
        <v>July 17</v>
      </c>
      <c r="H2153" s="27">
        <f t="shared" si="33"/>
        <v>2152</v>
      </c>
      <c r="I2153" s="30" t="str">
        <f>IF(G2153='Check Register'!$E$1,H2153,"")</f>
        <v/>
      </c>
      <c r="J2153" s="16" t="str">
        <f>IFERROR(SMALL($I$2:$I$100001,H2153),"")</f>
        <v/>
      </c>
    </row>
    <row r="2154" spans="1:10" x14ac:dyDescent="0.3">
      <c r="A2154" t="s">
        <v>93</v>
      </c>
      <c r="B2154" t="s">
        <v>94</v>
      </c>
      <c r="C2154" s="7">
        <v>42930</v>
      </c>
      <c r="E2154" s="27">
        <v>30144.12</v>
      </c>
      <c r="G2154" s="27" t="str">
        <f>VLOOKUP(C2154,W:Y,3,TRUE)</f>
        <v>July 17</v>
      </c>
      <c r="H2154" s="27">
        <f t="shared" si="33"/>
        <v>2153</v>
      </c>
      <c r="I2154" s="30" t="str">
        <f>IF(G2154='Check Register'!$E$1,H2154,"")</f>
        <v/>
      </c>
      <c r="J2154" s="16" t="str">
        <f>IFERROR(SMALL($I$2:$I$100001,H2154),"")</f>
        <v/>
      </c>
    </row>
    <row r="2155" spans="1:10" x14ac:dyDescent="0.3">
      <c r="A2155" t="s">
        <v>93</v>
      </c>
      <c r="B2155" t="s">
        <v>95</v>
      </c>
      <c r="C2155" s="7">
        <v>42930</v>
      </c>
      <c r="E2155" s="27">
        <v>12858.55</v>
      </c>
      <c r="G2155" s="27" t="str">
        <f>VLOOKUP(C2155,W:Y,3,TRUE)</f>
        <v>July 17</v>
      </c>
      <c r="H2155" s="27">
        <f t="shared" si="33"/>
        <v>2154</v>
      </c>
      <c r="I2155" s="30" t="str">
        <f>IF(G2155='Check Register'!$E$1,H2155,"")</f>
        <v/>
      </c>
      <c r="J2155" s="16" t="str">
        <f>IFERROR(SMALL($I$2:$I$100001,H2155),"")</f>
        <v/>
      </c>
    </row>
    <row r="2156" spans="1:10" x14ac:dyDescent="0.3">
      <c r="A2156" t="s">
        <v>19</v>
      </c>
      <c r="B2156" t="s">
        <v>20</v>
      </c>
      <c r="C2156" s="7">
        <v>42930</v>
      </c>
      <c r="E2156" s="27">
        <v>3301.95</v>
      </c>
      <c r="G2156" s="27" t="str">
        <f>VLOOKUP(C2156,W:Y,3,TRUE)</f>
        <v>July 17</v>
      </c>
      <c r="H2156" s="27">
        <f t="shared" si="33"/>
        <v>2155</v>
      </c>
      <c r="I2156" s="30" t="str">
        <f>IF(G2156='Check Register'!$E$1,H2156,"")</f>
        <v/>
      </c>
      <c r="J2156" s="16" t="str">
        <f>IFERROR(SMALL($I$2:$I$100001,H2156),"")</f>
        <v/>
      </c>
    </row>
    <row r="2157" spans="1:10" x14ac:dyDescent="0.3">
      <c r="A2157" t="s">
        <v>96</v>
      </c>
      <c r="B2157" t="s">
        <v>45</v>
      </c>
      <c r="C2157" s="7">
        <v>42930</v>
      </c>
      <c r="E2157" s="27">
        <v>680.86</v>
      </c>
      <c r="G2157" s="27" t="str">
        <f>VLOOKUP(C2157,W:Y,3,TRUE)</f>
        <v>July 17</v>
      </c>
      <c r="H2157" s="27">
        <f t="shared" si="33"/>
        <v>2156</v>
      </c>
      <c r="I2157" s="30" t="str">
        <f>IF(G2157='Check Register'!$E$1,H2157,"")</f>
        <v/>
      </c>
      <c r="J2157" s="16" t="str">
        <f>IFERROR(SMALL($I$2:$I$100001,H2157),"")</f>
        <v/>
      </c>
    </row>
    <row r="2158" spans="1:10" x14ac:dyDescent="0.3">
      <c r="A2158" t="s">
        <v>97</v>
      </c>
      <c r="B2158" t="s">
        <v>6</v>
      </c>
      <c r="C2158" s="7">
        <v>42930</v>
      </c>
      <c r="E2158" s="27">
        <v>101089.61</v>
      </c>
      <c r="G2158" s="27" t="str">
        <f>VLOOKUP(C2158,W:Y,3,TRUE)</f>
        <v>July 17</v>
      </c>
      <c r="H2158" s="27">
        <f t="shared" si="33"/>
        <v>2157</v>
      </c>
      <c r="I2158" s="30" t="str">
        <f>IF(G2158='Check Register'!$E$1,H2158,"")</f>
        <v/>
      </c>
      <c r="J2158" s="16" t="str">
        <f>IFERROR(SMALL($I$2:$I$100001,H2158),"")</f>
        <v/>
      </c>
    </row>
    <row r="2159" spans="1:10" x14ac:dyDescent="0.3">
      <c r="A2159" t="s">
        <v>98</v>
      </c>
      <c r="B2159" t="s">
        <v>22</v>
      </c>
      <c r="C2159" s="7">
        <v>42930</v>
      </c>
      <c r="E2159" s="27">
        <v>8159</v>
      </c>
      <c r="G2159" s="27" t="str">
        <f>VLOOKUP(C2159,W:Y,3,TRUE)</f>
        <v>July 17</v>
      </c>
      <c r="H2159" s="27">
        <f t="shared" si="33"/>
        <v>2158</v>
      </c>
      <c r="I2159" s="30" t="str">
        <f>IF(G2159='Check Register'!$E$1,H2159,"")</f>
        <v/>
      </c>
      <c r="J2159" s="16" t="str">
        <f>IFERROR(SMALL($I$2:$I$100001,H2159),"")</f>
        <v/>
      </c>
    </row>
    <row r="2160" spans="1:10" x14ac:dyDescent="0.3">
      <c r="A2160" t="s">
        <v>142</v>
      </c>
      <c r="B2160" t="s">
        <v>22</v>
      </c>
      <c r="C2160" s="7">
        <v>42930</v>
      </c>
      <c r="E2160" s="27">
        <v>93</v>
      </c>
      <c r="G2160" s="27" t="str">
        <f>VLOOKUP(C2160,W:Y,3,TRUE)</f>
        <v>July 17</v>
      </c>
      <c r="H2160" s="27">
        <f t="shared" si="33"/>
        <v>2159</v>
      </c>
      <c r="I2160" s="30" t="str">
        <f>IF(G2160='Check Register'!$E$1,H2160,"")</f>
        <v/>
      </c>
      <c r="J2160" s="16" t="str">
        <f>IFERROR(SMALL($I$2:$I$100001,H2160),"")</f>
        <v/>
      </c>
    </row>
    <row r="2161" spans="1:10" x14ac:dyDescent="0.3">
      <c r="A2161" t="s">
        <v>26</v>
      </c>
      <c r="B2161" t="s">
        <v>20</v>
      </c>
      <c r="C2161" s="7">
        <v>42930</v>
      </c>
      <c r="E2161" s="27">
        <v>7578.1</v>
      </c>
      <c r="G2161" s="27" t="str">
        <f>VLOOKUP(C2161,W:Y,3,TRUE)</f>
        <v>July 17</v>
      </c>
      <c r="H2161" s="27">
        <f t="shared" si="33"/>
        <v>2160</v>
      </c>
      <c r="I2161" s="30" t="str">
        <f>IF(G2161='Check Register'!$E$1,H2161,"")</f>
        <v/>
      </c>
      <c r="J2161" s="16" t="str">
        <f>IFERROR(SMALL($I$2:$I$100001,H2161),"")</f>
        <v/>
      </c>
    </row>
    <row r="2162" spans="1:10" x14ac:dyDescent="0.3">
      <c r="A2162" t="s">
        <v>99</v>
      </c>
      <c r="B2162" t="s">
        <v>100</v>
      </c>
      <c r="C2162" s="7">
        <v>42930</v>
      </c>
      <c r="E2162" s="27">
        <v>69.3</v>
      </c>
      <c r="G2162" s="27" t="str">
        <f>VLOOKUP(C2162,W:Y,3,TRUE)</f>
        <v>July 17</v>
      </c>
      <c r="H2162" s="27">
        <f t="shared" si="33"/>
        <v>2161</v>
      </c>
      <c r="I2162" s="30" t="str">
        <f>IF(G2162='Check Register'!$E$1,H2162,"")</f>
        <v/>
      </c>
      <c r="J2162" s="16" t="str">
        <f>IFERROR(SMALL($I$2:$I$100001,H2162),"")</f>
        <v/>
      </c>
    </row>
    <row r="2163" spans="1:10" x14ac:dyDescent="0.3">
      <c r="A2163" t="s">
        <v>29</v>
      </c>
      <c r="B2163" t="s">
        <v>127</v>
      </c>
      <c r="C2163" s="7">
        <v>42930</v>
      </c>
      <c r="E2163" s="27">
        <v>431.24</v>
      </c>
      <c r="G2163" s="27" t="str">
        <f>VLOOKUP(C2163,W:Y,3,TRUE)</f>
        <v>July 17</v>
      </c>
      <c r="H2163" s="27">
        <f t="shared" si="33"/>
        <v>2162</v>
      </c>
      <c r="I2163" s="30" t="str">
        <f>IF(G2163='Check Register'!$E$1,H2163,"")</f>
        <v/>
      </c>
      <c r="J2163" s="16" t="str">
        <f>IFERROR(SMALL($I$2:$I$100001,H2163),"")</f>
        <v/>
      </c>
    </row>
    <row r="2164" spans="1:10" x14ac:dyDescent="0.3">
      <c r="A2164" t="s">
        <v>29</v>
      </c>
      <c r="B2164" t="s">
        <v>8</v>
      </c>
      <c r="C2164" s="7">
        <v>42930</v>
      </c>
      <c r="E2164" s="27">
        <v>30</v>
      </c>
      <c r="G2164" s="27" t="str">
        <f>VLOOKUP(C2164,W:Y,3,TRUE)</f>
        <v>July 17</v>
      </c>
      <c r="H2164" s="27">
        <f t="shared" si="33"/>
        <v>2163</v>
      </c>
      <c r="I2164" s="30" t="str">
        <f>IF(G2164='Check Register'!$E$1,H2164,"")</f>
        <v/>
      </c>
      <c r="J2164" s="16" t="str">
        <f>IFERROR(SMALL($I$2:$I$100001,H2164),"")</f>
        <v/>
      </c>
    </row>
    <row r="2165" spans="1:10" x14ac:dyDescent="0.3">
      <c r="A2165" t="s">
        <v>144</v>
      </c>
      <c r="B2165" t="s">
        <v>181</v>
      </c>
      <c r="C2165" s="7">
        <v>42930</v>
      </c>
      <c r="E2165" s="27">
        <v>21410.82</v>
      </c>
      <c r="G2165" s="27" t="str">
        <f>VLOOKUP(C2165,W:Y,3,TRUE)</f>
        <v>July 17</v>
      </c>
      <c r="H2165" s="27">
        <f t="shared" si="33"/>
        <v>2164</v>
      </c>
      <c r="I2165" s="30" t="str">
        <f>IF(G2165='Check Register'!$E$1,H2165,"")</f>
        <v/>
      </c>
      <c r="J2165" s="16" t="str">
        <f>IFERROR(SMALL($I$2:$I$100001,H2165),"")</f>
        <v/>
      </c>
    </row>
    <row r="2166" spans="1:10" x14ac:dyDescent="0.3">
      <c r="A2166" t="s">
        <v>144</v>
      </c>
      <c r="B2166" t="s">
        <v>102</v>
      </c>
      <c r="C2166" s="7">
        <v>42930</v>
      </c>
      <c r="E2166" s="27">
        <v>698480.33</v>
      </c>
      <c r="G2166" s="27" t="str">
        <f>VLOOKUP(C2166,W:Y,3,TRUE)</f>
        <v>July 17</v>
      </c>
      <c r="H2166" s="27">
        <f t="shared" si="33"/>
        <v>2165</v>
      </c>
      <c r="I2166" s="30" t="str">
        <f>IF(G2166='Check Register'!$E$1,H2166,"")</f>
        <v/>
      </c>
      <c r="J2166" s="16" t="str">
        <f>IFERROR(SMALL($I$2:$I$100001,H2166),"")</f>
        <v/>
      </c>
    </row>
    <row r="2167" spans="1:10" x14ac:dyDescent="0.3">
      <c r="A2167" t="s">
        <v>32</v>
      </c>
      <c r="B2167" t="s">
        <v>33</v>
      </c>
      <c r="C2167" s="7">
        <v>42930</v>
      </c>
      <c r="E2167" s="27">
        <v>2050.7800000000002</v>
      </c>
      <c r="G2167" s="27" t="str">
        <f>VLOOKUP(C2167,W:Y,3,TRUE)</f>
        <v>July 17</v>
      </c>
      <c r="H2167" s="27">
        <f t="shared" si="33"/>
        <v>2166</v>
      </c>
      <c r="I2167" s="30" t="str">
        <f>IF(G2167='Check Register'!$E$1,H2167,"")</f>
        <v/>
      </c>
      <c r="J2167" s="16" t="str">
        <f>IFERROR(SMALL($I$2:$I$100001,H2167),"")</f>
        <v/>
      </c>
    </row>
    <row r="2168" spans="1:10" x14ac:dyDescent="0.3">
      <c r="A2168" t="s">
        <v>197</v>
      </c>
      <c r="B2168" t="s">
        <v>70</v>
      </c>
      <c r="C2168" s="7">
        <v>42930</v>
      </c>
      <c r="E2168" s="27">
        <v>651.01</v>
      </c>
      <c r="G2168" s="27" t="str">
        <f>VLOOKUP(C2168,W:Y,3,TRUE)</f>
        <v>July 17</v>
      </c>
      <c r="H2168" s="27">
        <f t="shared" si="33"/>
        <v>2167</v>
      </c>
      <c r="I2168" s="30" t="str">
        <f>IF(G2168='Check Register'!$E$1,H2168,"")</f>
        <v/>
      </c>
      <c r="J2168" s="16" t="str">
        <f>IFERROR(SMALL($I$2:$I$100001,H2168),"")</f>
        <v/>
      </c>
    </row>
    <row r="2169" spans="1:10" x14ac:dyDescent="0.3">
      <c r="A2169" t="s">
        <v>197</v>
      </c>
      <c r="B2169" t="s">
        <v>33</v>
      </c>
      <c r="C2169" s="7">
        <v>42930</v>
      </c>
      <c r="E2169" s="27">
        <v>3732.44</v>
      </c>
      <c r="G2169" s="27" t="str">
        <f>VLOOKUP(C2169,W:Y,3,TRUE)</f>
        <v>July 17</v>
      </c>
      <c r="H2169" s="27">
        <f t="shared" si="33"/>
        <v>2168</v>
      </c>
      <c r="I2169" s="30" t="str">
        <f>IF(G2169='Check Register'!$E$1,H2169,"")</f>
        <v/>
      </c>
      <c r="J2169" s="16" t="str">
        <f>IFERROR(SMALL($I$2:$I$100001,H2169),"")</f>
        <v/>
      </c>
    </row>
    <row r="2170" spans="1:10" x14ac:dyDescent="0.3">
      <c r="A2170" t="s">
        <v>197</v>
      </c>
      <c r="B2170" t="s">
        <v>43</v>
      </c>
      <c r="C2170" s="7">
        <v>42930</v>
      </c>
      <c r="E2170" s="27">
        <v>7658</v>
      </c>
      <c r="G2170" s="27" t="str">
        <f>VLOOKUP(C2170,W:Y,3,TRUE)</f>
        <v>July 17</v>
      </c>
      <c r="H2170" s="27">
        <f t="shared" si="33"/>
        <v>2169</v>
      </c>
      <c r="I2170" s="30" t="str">
        <f>IF(G2170='Check Register'!$E$1,H2170,"")</f>
        <v/>
      </c>
      <c r="J2170" s="16" t="str">
        <f>IFERROR(SMALL($I$2:$I$100001,H2170),"")</f>
        <v/>
      </c>
    </row>
    <row r="2171" spans="1:10" x14ac:dyDescent="0.3">
      <c r="A2171" t="s">
        <v>145</v>
      </c>
      <c r="B2171" t="s">
        <v>28</v>
      </c>
      <c r="C2171" s="7">
        <v>42930</v>
      </c>
      <c r="E2171" s="27">
        <v>4502.7</v>
      </c>
      <c r="G2171" s="27" t="str">
        <f>VLOOKUP(C2171,W:Y,3,TRUE)</f>
        <v>July 17</v>
      </c>
      <c r="H2171" s="27">
        <f t="shared" si="33"/>
        <v>2170</v>
      </c>
      <c r="I2171" s="30" t="str">
        <f>IF(G2171='Check Register'!$E$1,H2171,"")</f>
        <v/>
      </c>
      <c r="J2171" s="16" t="str">
        <f>IFERROR(SMALL($I$2:$I$100001,H2171),"")</f>
        <v/>
      </c>
    </row>
    <row r="2172" spans="1:10" x14ac:dyDescent="0.3">
      <c r="A2172" t="s">
        <v>146</v>
      </c>
      <c r="B2172" t="s">
        <v>8</v>
      </c>
      <c r="C2172" s="7">
        <v>42930</v>
      </c>
      <c r="E2172" s="27">
        <v>2050.08</v>
      </c>
      <c r="G2172" s="27" t="str">
        <f>VLOOKUP(C2172,W:Y,3,TRUE)</f>
        <v>July 17</v>
      </c>
      <c r="H2172" s="27">
        <f t="shared" si="33"/>
        <v>2171</v>
      </c>
      <c r="I2172" s="30" t="str">
        <f>IF(G2172='Check Register'!$E$1,H2172,"")</f>
        <v/>
      </c>
      <c r="J2172" s="16" t="str">
        <f>IFERROR(SMALL($I$2:$I$100001,H2172),"")</f>
        <v/>
      </c>
    </row>
    <row r="2173" spans="1:10" x14ac:dyDescent="0.3">
      <c r="A2173" t="s">
        <v>103</v>
      </c>
      <c r="B2173" t="s">
        <v>85</v>
      </c>
      <c r="C2173" s="7">
        <v>42930</v>
      </c>
      <c r="E2173" s="27">
        <v>210</v>
      </c>
      <c r="G2173" s="27" t="str">
        <f>VLOOKUP(C2173,W:Y,3,TRUE)</f>
        <v>July 17</v>
      </c>
      <c r="H2173" s="27">
        <f t="shared" si="33"/>
        <v>2172</v>
      </c>
      <c r="I2173" s="30" t="str">
        <f>IF(G2173='Check Register'!$E$1,H2173,"")</f>
        <v/>
      </c>
      <c r="J2173" s="16" t="str">
        <f>IFERROR(SMALL($I$2:$I$100001,H2173),"")</f>
        <v/>
      </c>
    </row>
    <row r="2174" spans="1:10" x14ac:dyDescent="0.3">
      <c r="A2174" t="s">
        <v>37</v>
      </c>
      <c r="B2174" t="s">
        <v>22</v>
      </c>
      <c r="C2174" s="7">
        <v>42930</v>
      </c>
      <c r="E2174" s="27">
        <v>251.57</v>
      </c>
      <c r="G2174" s="27" t="str">
        <f>VLOOKUP(C2174,W:Y,3,TRUE)</f>
        <v>July 17</v>
      </c>
      <c r="H2174" s="27">
        <f t="shared" si="33"/>
        <v>2173</v>
      </c>
      <c r="I2174" s="30" t="str">
        <f>IF(G2174='Check Register'!$E$1,H2174,"")</f>
        <v/>
      </c>
      <c r="J2174" s="16" t="str">
        <f>IFERROR(SMALL($I$2:$I$100001,H2174),"")</f>
        <v/>
      </c>
    </row>
    <row r="2175" spans="1:10" x14ac:dyDescent="0.3">
      <c r="A2175" t="s">
        <v>104</v>
      </c>
      <c r="B2175" t="s">
        <v>70</v>
      </c>
      <c r="C2175" s="7">
        <v>42930</v>
      </c>
      <c r="E2175" s="27">
        <v>73.08</v>
      </c>
      <c r="G2175" s="27" t="str">
        <f>VLOOKUP(C2175,W:Y,3,TRUE)</f>
        <v>July 17</v>
      </c>
      <c r="H2175" s="27">
        <f t="shared" si="33"/>
        <v>2174</v>
      </c>
      <c r="I2175" s="30" t="str">
        <f>IF(G2175='Check Register'!$E$1,H2175,"")</f>
        <v/>
      </c>
      <c r="J2175" s="16" t="str">
        <f>IFERROR(SMALL($I$2:$I$100001,H2175),"")</f>
        <v/>
      </c>
    </row>
    <row r="2176" spans="1:10" x14ac:dyDescent="0.3">
      <c r="A2176" t="s">
        <v>104</v>
      </c>
      <c r="B2176" t="s">
        <v>12</v>
      </c>
      <c r="C2176" s="7">
        <v>42930</v>
      </c>
      <c r="E2176" s="27">
        <v>147.75</v>
      </c>
      <c r="G2176" s="27" t="str">
        <f>VLOOKUP(C2176,W:Y,3,TRUE)</f>
        <v>July 17</v>
      </c>
      <c r="H2176" s="27">
        <f t="shared" si="33"/>
        <v>2175</v>
      </c>
      <c r="I2176" s="30" t="str">
        <f>IF(G2176='Check Register'!$E$1,H2176,"")</f>
        <v/>
      </c>
      <c r="J2176" s="16" t="str">
        <f>IFERROR(SMALL($I$2:$I$100001,H2176),"")</f>
        <v/>
      </c>
    </row>
    <row r="2177" spans="1:10" x14ac:dyDescent="0.3">
      <c r="A2177" t="s">
        <v>281</v>
      </c>
      <c r="B2177" t="s">
        <v>12</v>
      </c>
      <c r="C2177" s="7">
        <v>42930</v>
      </c>
      <c r="E2177" s="27">
        <v>81.14</v>
      </c>
      <c r="G2177" s="27" t="str">
        <f>VLOOKUP(C2177,W:Y,3,TRUE)</f>
        <v>July 17</v>
      </c>
      <c r="H2177" s="27">
        <f t="shared" si="33"/>
        <v>2176</v>
      </c>
      <c r="I2177" s="30" t="str">
        <f>IF(G2177='Check Register'!$E$1,H2177,"")</f>
        <v/>
      </c>
      <c r="J2177" s="16" t="str">
        <f>IFERROR(SMALL($I$2:$I$100001,H2177),"")</f>
        <v/>
      </c>
    </row>
    <row r="2178" spans="1:10" x14ac:dyDescent="0.3">
      <c r="A2178" t="s">
        <v>223</v>
      </c>
      <c r="B2178" t="s">
        <v>8</v>
      </c>
      <c r="C2178" s="7">
        <v>42930</v>
      </c>
      <c r="E2178" s="27">
        <v>899.44</v>
      </c>
      <c r="G2178" s="27" t="str">
        <f>VLOOKUP(C2178,W:Y,3,TRUE)</f>
        <v>July 17</v>
      </c>
      <c r="H2178" s="27">
        <f t="shared" si="33"/>
        <v>2177</v>
      </c>
      <c r="I2178" s="30" t="str">
        <f>IF(G2178='Check Register'!$E$1,H2178,"")</f>
        <v/>
      </c>
      <c r="J2178" s="16" t="str">
        <f>IFERROR(SMALL($I$2:$I$100001,H2178),"")</f>
        <v/>
      </c>
    </row>
    <row r="2179" spans="1:10" x14ac:dyDescent="0.3">
      <c r="A2179" t="s">
        <v>407</v>
      </c>
      <c r="B2179" t="s">
        <v>81</v>
      </c>
      <c r="C2179" s="7">
        <v>42930</v>
      </c>
      <c r="E2179" s="27">
        <v>150</v>
      </c>
      <c r="G2179" s="27" t="str">
        <f>VLOOKUP(C2179,W:Y,3,TRUE)</f>
        <v>July 17</v>
      </c>
      <c r="H2179" s="27">
        <f t="shared" ref="H2179:H2242" si="34">1+H2178</f>
        <v>2178</v>
      </c>
      <c r="I2179" s="30" t="str">
        <f>IF(G2179='Check Register'!$E$1,H2179,"")</f>
        <v/>
      </c>
      <c r="J2179" s="16" t="str">
        <f>IFERROR(SMALL($I$2:$I$100001,H2179),"")</f>
        <v/>
      </c>
    </row>
    <row r="2180" spans="1:10" x14ac:dyDescent="0.3">
      <c r="A2180" t="s">
        <v>335</v>
      </c>
      <c r="B2180" t="s">
        <v>102</v>
      </c>
      <c r="C2180" s="7">
        <v>42930</v>
      </c>
      <c r="E2180" s="27">
        <v>727.25</v>
      </c>
      <c r="G2180" s="27" t="str">
        <f>VLOOKUP(C2180,W:Y,3,TRUE)</f>
        <v>July 17</v>
      </c>
      <c r="H2180" s="27">
        <f t="shared" si="34"/>
        <v>2179</v>
      </c>
      <c r="I2180" s="30" t="str">
        <f>IF(G2180='Check Register'!$E$1,H2180,"")</f>
        <v/>
      </c>
      <c r="J2180" s="16" t="str">
        <f>IFERROR(SMALL($I$2:$I$100001,H2180),"")</f>
        <v/>
      </c>
    </row>
    <row r="2181" spans="1:10" x14ac:dyDescent="0.3">
      <c r="A2181" t="s">
        <v>108</v>
      </c>
      <c r="B2181" t="s">
        <v>14</v>
      </c>
      <c r="C2181" s="7">
        <v>42930</v>
      </c>
      <c r="E2181" s="27">
        <v>7250</v>
      </c>
      <c r="G2181" s="27" t="str">
        <f>VLOOKUP(C2181,W:Y,3,TRUE)</f>
        <v>July 17</v>
      </c>
      <c r="H2181" s="27">
        <f t="shared" si="34"/>
        <v>2180</v>
      </c>
      <c r="I2181" s="30" t="str">
        <f>IF(G2181='Check Register'!$E$1,H2181,"")</f>
        <v/>
      </c>
      <c r="J2181" s="16" t="str">
        <f>IFERROR(SMALL($I$2:$I$100001,H2181),"")</f>
        <v/>
      </c>
    </row>
    <row r="2182" spans="1:10" x14ac:dyDescent="0.3">
      <c r="A2182" t="s">
        <v>408</v>
      </c>
      <c r="B2182" t="s">
        <v>16</v>
      </c>
      <c r="C2182" s="7">
        <v>42930</v>
      </c>
      <c r="E2182" s="27">
        <v>16.64</v>
      </c>
      <c r="G2182" s="27" t="str">
        <f>VLOOKUP(C2182,W:Y,3,TRUE)</f>
        <v>July 17</v>
      </c>
      <c r="H2182" s="27">
        <f t="shared" si="34"/>
        <v>2181</v>
      </c>
      <c r="I2182" s="30" t="str">
        <f>IF(G2182='Check Register'!$E$1,H2182,"")</f>
        <v/>
      </c>
      <c r="J2182" s="16" t="str">
        <f>IFERROR(SMALL($I$2:$I$100001,H2182),"")</f>
        <v/>
      </c>
    </row>
    <row r="2183" spans="1:10" x14ac:dyDescent="0.3">
      <c r="A2183" t="s">
        <v>391</v>
      </c>
      <c r="B2183" t="s">
        <v>131</v>
      </c>
      <c r="C2183" s="7">
        <v>42930</v>
      </c>
      <c r="E2183" s="27">
        <v>296.95</v>
      </c>
      <c r="G2183" s="27" t="str">
        <f>VLOOKUP(C2183,W:Y,3,TRUE)</f>
        <v>July 17</v>
      </c>
      <c r="H2183" s="27">
        <f t="shared" si="34"/>
        <v>2182</v>
      </c>
      <c r="I2183" s="30" t="str">
        <f>IF(G2183='Check Register'!$E$1,H2183,"")</f>
        <v/>
      </c>
      <c r="J2183" s="16" t="str">
        <f>IFERROR(SMALL($I$2:$I$100001,H2183),"")</f>
        <v/>
      </c>
    </row>
    <row r="2184" spans="1:10" x14ac:dyDescent="0.3">
      <c r="A2184" t="s">
        <v>151</v>
      </c>
      <c r="B2184" t="s">
        <v>16</v>
      </c>
      <c r="C2184" s="7">
        <v>42930</v>
      </c>
      <c r="E2184" s="27">
        <v>35.630000000000003</v>
      </c>
      <c r="G2184" s="27" t="str">
        <f>VLOOKUP(C2184,W:Y,3,TRUE)</f>
        <v>July 17</v>
      </c>
      <c r="H2184" s="27">
        <f t="shared" si="34"/>
        <v>2183</v>
      </c>
      <c r="I2184" s="30" t="str">
        <f>IF(G2184='Check Register'!$E$1,H2184,"")</f>
        <v/>
      </c>
      <c r="J2184" s="16" t="str">
        <f>IFERROR(SMALL($I$2:$I$100001,H2184),"")</f>
        <v/>
      </c>
    </row>
    <row r="2185" spans="1:10" x14ac:dyDescent="0.3">
      <c r="A2185" t="s">
        <v>41</v>
      </c>
      <c r="B2185" t="s">
        <v>127</v>
      </c>
      <c r="C2185" s="7">
        <v>42930</v>
      </c>
      <c r="E2185" s="27">
        <v>43.5</v>
      </c>
      <c r="G2185" s="27" t="str">
        <f>VLOOKUP(C2185,W:Y,3,TRUE)</f>
        <v>July 17</v>
      </c>
      <c r="H2185" s="27">
        <f t="shared" si="34"/>
        <v>2184</v>
      </c>
      <c r="I2185" s="30" t="str">
        <f>IF(G2185='Check Register'!$E$1,H2185,"")</f>
        <v/>
      </c>
      <c r="J2185" s="16" t="str">
        <f>IFERROR(SMALL($I$2:$I$100001,H2185),"")</f>
        <v/>
      </c>
    </row>
    <row r="2186" spans="1:10" x14ac:dyDescent="0.3">
      <c r="A2186" t="s">
        <v>152</v>
      </c>
      <c r="B2186" t="s">
        <v>22</v>
      </c>
      <c r="C2186" s="7">
        <v>42930</v>
      </c>
      <c r="E2186" s="27">
        <v>700</v>
      </c>
      <c r="G2186" s="27" t="str">
        <f>VLOOKUP(C2186,W:Y,3,TRUE)</f>
        <v>July 17</v>
      </c>
      <c r="H2186" s="27">
        <f t="shared" si="34"/>
        <v>2185</v>
      </c>
      <c r="I2186" s="30" t="str">
        <f>IF(G2186='Check Register'!$E$1,H2186,"")</f>
        <v/>
      </c>
      <c r="J2186" s="16" t="str">
        <f>IFERROR(SMALL($I$2:$I$100001,H2186),"")</f>
        <v/>
      </c>
    </row>
    <row r="2187" spans="1:10" x14ac:dyDescent="0.3">
      <c r="A2187" t="s">
        <v>49</v>
      </c>
      <c r="B2187" t="s">
        <v>28</v>
      </c>
      <c r="C2187" s="7">
        <v>42930</v>
      </c>
      <c r="E2187" s="27">
        <v>10403.07</v>
      </c>
      <c r="G2187" s="27" t="str">
        <f>VLOOKUP(C2187,W:Y,3,TRUE)</f>
        <v>July 17</v>
      </c>
      <c r="H2187" s="27">
        <f t="shared" si="34"/>
        <v>2186</v>
      </c>
      <c r="I2187" s="30" t="str">
        <f>IF(G2187='Check Register'!$E$1,H2187,"")</f>
        <v/>
      </c>
      <c r="J2187" s="16" t="str">
        <f>IFERROR(SMALL($I$2:$I$100001,H2187),"")</f>
        <v/>
      </c>
    </row>
    <row r="2188" spans="1:10" x14ac:dyDescent="0.3">
      <c r="A2188" t="s">
        <v>49</v>
      </c>
      <c r="B2188" t="s">
        <v>50</v>
      </c>
      <c r="C2188" s="7">
        <v>42930</v>
      </c>
      <c r="E2188" s="27">
        <v>-520.15</v>
      </c>
      <c r="G2188" s="27" t="str">
        <f>VLOOKUP(C2188,W:Y,3,TRUE)</f>
        <v>July 17</v>
      </c>
      <c r="H2188" s="27">
        <f t="shared" si="34"/>
        <v>2187</v>
      </c>
      <c r="I2188" s="30" t="str">
        <f>IF(G2188='Check Register'!$E$1,H2188,"")</f>
        <v/>
      </c>
      <c r="J2188" s="16" t="str">
        <f>IFERROR(SMALL($I$2:$I$100001,H2188),"")</f>
        <v/>
      </c>
    </row>
    <row r="2189" spans="1:10" x14ac:dyDescent="0.3">
      <c r="A2189" t="s">
        <v>51</v>
      </c>
      <c r="B2189" t="s">
        <v>22</v>
      </c>
      <c r="C2189" s="7">
        <v>42930</v>
      </c>
      <c r="E2189" s="27">
        <v>140</v>
      </c>
      <c r="G2189" s="27" t="str">
        <f>VLOOKUP(C2189,W:Y,3,TRUE)</f>
        <v>July 17</v>
      </c>
      <c r="H2189" s="27">
        <f t="shared" si="34"/>
        <v>2188</v>
      </c>
      <c r="I2189" s="30" t="str">
        <f>IF(G2189='Check Register'!$E$1,H2189,"")</f>
        <v/>
      </c>
      <c r="J2189" s="16" t="str">
        <f>IFERROR(SMALL($I$2:$I$100001,H2189),"")</f>
        <v/>
      </c>
    </row>
    <row r="2190" spans="1:10" x14ac:dyDescent="0.3">
      <c r="A2190" t="s">
        <v>209</v>
      </c>
      <c r="B2190" t="s">
        <v>210</v>
      </c>
      <c r="C2190" s="7">
        <v>42930</v>
      </c>
      <c r="E2190" s="27">
        <v>1286.96</v>
      </c>
      <c r="G2190" s="27" t="str">
        <f>VLOOKUP(C2190,W:Y,3,TRUE)</f>
        <v>July 17</v>
      </c>
      <c r="H2190" s="27">
        <f t="shared" si="34"/>
        <v>2189</v>
      </c>
      <c r="I2190" s="30" t="str">
        <f>IF(G2190='Check Register'!$E$1,H2190,"")</f>
        <v/>
      </c>
      <c r="J2190" s="16" t="str">
        <f>IFERROR(SMALL($I$2:$I$100001,H2190),"")</f>
        <v/>
      </c>
    </row>
    <row r="2191" spans="1:10" x14ac:dyDescent="0.3">
      <c r="A2191" t="s">
        <v>53</v>
      </c>
      <c r="B2191" t="s">
        <v>8</v>
      </c>
      <c r="C2191" s="7">
        <v>42930</v>
      </c>
      <c r="E2191" s="27">
        <v>198.04</v>
      </c>
      <c r="G2191" s="27" t="str">
        <f>VLOOKUP(C2191,W:Y,3,TRUE)</f>
        <v>July 17</v>
      </c>
      <c r="H2191" s="27">
        <f t="shared" si="34"/>
        <v>2190</v>
      </c>
      <c r="I2191" s="30" t="str">
        <f>IF(G2191='Check Register'!$E$1,H2191,"")</f>
        <v/>
      </c>
      <c r="J2191" s="16" t="str">
        <f>IFERROR(SMALL($I$2:$I$100001,H2191),"")</f>
        <v/>
      </c>
    </row>
    <row r="2192" spans="1:10" x14ac:dyDescent="0.3">
      <c r="A2192" t="s">
        <v>54</v>
      </c>
      <c r="B2192" t="s">
        <v>35</v>
      </c>
      <c r="C2192" s="7">
        <v>42930</v>
      </c>
      <c r="E2192" s="27">
        <v>392</v>
      </c>
      <c r="G2192" s="27" t="str">
        <f>VLOOKUP(C2192,W:Y,3,TRUE)</f>
        <v>July 17</v>
      </c>
      <c r="H2192" s="27">
        <f t="shared" si="34"/>
        <v>2191</v>
      </c>
      <c r="I2192" s="30" t="str">
        <f>IF(G2192='Check Register'!$E$1,H2192,"")</f>
        <v/>
      </c>
      <c r="J2192" s="16" t="str">
        <f>IFERROR(SMALL($I$2:$I$100001,H2192),"")</f>
        <v/>
      </c>
    </row>
    <row r="2193" spans="1:10" x14ac:dyDescent="0.3">
      <c r="A2193" t="s">
        <v>55</v>
      </c>
      <c r="B2193" t="s">
        <v>100</v>
      </c>
      <c r="C2193" s="7">
        <v>42930</v>
      </c>
      <c r="E2193" s="27">
        <v>10407</v>
      </c>
      <c r="G2193" s="27" t="str">
        <f>VLOOKUP(C2193,W:Y,3,TRUE)</f>
        <v>July 17</v>
      </c>
      <c r="H2193" s="27">
        <f t="shared" si="34"/>
        <v>2192</v>
      </c>
      <c r="I2193" s="30" t="str">
        <f>IF(G2193='Check Register'!$E$1,H2193,"")</f>
        <v/>
      </c>
      <c r="J2193" s="16" t="str">
        <f>IFERROR(SMALL($I$2:$I$100001,H2193),"")</f>
        <v/>
      </c>
    </row>
    <row r="2194" spans="1:10" x14ac:dyDescent="0.3">
      <c r="A2194" t="s">
        <v>55</v>
      </c>
      <c r="B2194" t="s">
        <v>14</v>
      </c>
      <c r="C2194" s="7">
        <v>42930</v>
      </c>
      <c r="E2194" s="27">
        <v>18347</v>
      </c>
      <c r="G2194" s="27" t="str">
        <f>VLOOKUP(C2194,W:Y,3,TRUE)</f>
        <v>July 17</v>
      </c>
      <c r="H2194" s="27">
        <f t="shared" si="34"/>
        <v>2193</v>
      </c>
      <c r="I2194" s="30" t="str">
        <f>IF(G2194='Check Register'!$E$1,H2194,"")</f>
        <v/>
      </c>
      <c r="J2194" s="16" t="str">
        <f>IFERROR(SMALL($I$2:$I$100001,H2194),"")</f>
        <v/>
      </c>
    </row>
    <row r="2195" spans="1:10" x14ac:dyDescent="0.3">
      <c r="A2195" t="s">
        <v>56</v>
      </c>
      <c r="B2195" t="s">
        <v>12</v>
      </c>
      <c r="C2195" s="7">
        <v>42930</v>
      </c>
      <c r="E2195" s="27">
        <v>169.49</v>
      </c>
      <c r="G2195" s="27" t="str">
        <f>VLOOKUP(C2195,W:Y,3,TRUE)</f>
        <v>July 17</v>
      </c>
      <c r="H2195" s="27">
        <f t="shared" si="34"/>
        <v>2194</v>
      </c>
      <c r="I2195" s="30" t="str">
        <f>IF(G2195='Check Register'!$E$1,H2195,"")</f>
        <v/>
      </c>
      <c r="J2195" s="16" t="str">
        <f>IFERROR(SMALL($I$2:$I$100001,H2195),"")</f>
        <v/>
      </c>
    </row>
    <row r="2196" spans="1:10" x14ac:dyDescent="0.3">
      <c r="A2196" t="s">
        <v>57</v>
      </c>
      <c r="B2196" t="s">
        <v>8</v>
      </c>
      <c r="C2196" s="7">
        <v>42930</v>
      </c>
      <c r="E2196" s="27">
        <v>79.78</v>
      </c>
      <c r="G2196" s="27" t="str">
        <f>VLOOKUP(C2196,W:Y,3,TRUE)</f>
        <v>July 17</v>
      </c>
      <c r="H2196" s="27">
        <f t="shared" si="34"/>
        <v>2195</v>
      </c>
      <c r="I2196" s="30" t="str">
        <f>IF(G2196='Check Register'!$E$1,H2196,"")</f>
        <v/>
      </c>
      <c r="J2196" s="16" t="str">
        <f>IFERROR(SMALL($I$2:$I$100001,H2196),"")</f>
        <v/>
      </c>
    </row>
    <row r="2197" spans="1:10" x14ac:dyDescent="0.3">
      <c r="A2197" t="s">
        <v>63</v>
      </c>
      <c r="B2197" t="s">
        <v>22</v>
      </c>
      <c r="C2197" s="7">
        <v>42930</v>
      </c>
      <c r="E2197" s="27">
        <v>140</v>
      </c>
      <c r="G2197" s="27" t="str">
        <f>VLOOKUP(C2197,W:Y,3,TRUE)</f>
        <v>July 17</v>
      </c>
      <c r="H2197" s="27">
        <f t="shared" si="34"/>
        <v>2196</v>
      </c>
      <c r="I2197" s="30" t="str">
        <f>IF(G2197='Check Register'!$E$1,H2197,"")</f>
        <v/>
      </c>
      <c r="J2197" s="16" t="str">
        <f>IFERROR(SMALL($I$2:$I$100001,H2197),"")</f>
        <v/>
      </c>
    </row>
    <row r="2198" spans="1:10" x14ac:dyDescent="0.3">
      <c r="A2198" t="s">
        <v>237</v>
      </c>
      <c r="B2198" t="s">
        <v>12</v>
      </c>
      <c r="C2198" s="7">
        <v>42930</v>
      </c>
      <c r="E2198" s="27">
        <v>33.799999999999997</v>
      </c>
      <c r="G2198" s="27" t="str">
        <f>VLOOKUP(C2198,W:Y,3,TRUE)</f>
        <v>July 17</v>
      </c>
      <c r="H2198" s="27">
        <f t="shared" si="34"/>
        <v>2197</v>
      </c>
      <c r="I2198" s="30" t="str">
        <f>IF(G2198='Check Register'!$E$1,H2198,"")</f>
        <v/>
      </c>
      <c r="J2198" s="16" t="str">
        <f>IFERROR(SMALL($I$2:$I$100001,H2198),"")</f>
        <v/>
      </c>
    </row>
    <row r="2199" spans="1:10" x14ac:dyDescent="0.3">
      <c r="A2199" t="s">
        <v>71</v>
      </c>
      <c r="B2199" t="s">
        <v>12</v>
      </c>
      <c r="C2199" s="7">
        <v>42930</v>
      </c>
      <c r="E2199" s="27">
        <v>632.24</v>
      </c>
      <c r="G2199" s="27" t="str">
        <f>VLOOKUP(C2199,W:Y,3,TRUE)</f>
        <v>July 17</v>
      </c>
      <c r="H2199" s="27">
        <f t="shared" si="34"/>
        <v>2198</v>
      </c>
      <c r="I2199" s="30" t="str">
        <f>IF(G2199='Check Register'!$E$1,H2199,"")</f>
        <v/>
      </c>
      <c r="J2199" s="16" t="str">
        <f>IFERROR(SMALL($I$2:$I$100001,H2199),"")</f>
        <v/>
      </c>
    </row>
    <row r="2200" spans="1:10" x14ac:dyDescent="0.3">
      <c r="A2200" t="s">
        <v>409</v>
      </c>
      <c r="B2200" t="s">
        <v>28</v>
      </c>
      <c r="C2200" s="7">
        <v>42930</v>
      </c>
      <c r="E2200" s="27">
        <v>608.4</v>
      </c>
      <c r="G2200" s="27" t="str">
        <f>VLOOKUP(C2200,W:Y,3,TRUE)</f>
        <v>July 17</v>
      </c>
      <c r="H2200" s="27">
        <f t="shared" si="34"/>
        <v>2199</v>
      </c>
      <c r="I2200" s="30" t="str">
        <f>IF(G2200='Check Register'!$E$1,H2200,"")</f>
        <v/>
      </c>
      <c r="J2200" s="16" t="str">
        <f>IFERROR(SMALL($I$2:$I$100001,H2200),"")</f>
        <v/>
      </c>
    </row>
    <row r="2201" spans="1:10" x14ac:dyDescent="0.3">
      <c r="A2201" t="s">
        <v>75</v>
      </c>
      <c r="B2201" t="s">
        <v>14</v>
      </c>
      <c r="C2201" s="7">
        <v>42930</v>
      </c>
      <c r="E2201" s="27">
        <v>14625</v>
      </c>
      <c r="G2201" s="27" t="str">
        <f>VLOOKUP(C2201,W:Y,3,TRUE)</f>
        <v>July 17</v>
      </c>
      <c r="H2201" s="27">
        <f t="shared" si="34"/>
        <v>2200</v>
      </c>
      <c r="I2201" s="30" t="str">
        <f>IF(G2201='Check Register'!$E$1,H2201,"")</f>
        <v/>
      </c>
      <c r="J2201" s="16" t="str">
        <f>IFERROR(SMALL($I$2:$I$100001,H2201),"")</f>
        <v/>
      </c>
    </row>
    <row r="2202" spans="1:10" x14ac:dyDescent="0.3">
      <c r="A2202" t="s">
        <v>165</v>
      </c>
      <c r="B2202" t="s">
        <v>8</v>
      </c>
      <c r="C2202" s="7">
        <v>42930</v>
      </c>
      <c r="E2202" s="27">
        <v>1087.47</v>
      </c>
      <c r="G2202" s="27" t="str">
        <f>VLOOKUP(C2202,W:Y,3,TRUE)</f>
        <v>July 17</v>
      </c>
      <c r="H2202" s="27">
        <f t="shared" si="34"/>
        <v>2201</v>
      </c>
      <c r="I2202" s="30" t="str">
        <f>IF(G2202='Check Register'!$E$1,H2202,"")</f>
        <v/>
      </c>
      <c r="J2202" s="16" t="str">
        <f>IFERROR(SMALL($I$2:$I$100001,H2202),"")</f>
        <v/>
      </c>
    </row>
    <row r="2203" spans="1:10" x14ac:dyDescent="0.3">
      <c r="A2203" t="s">
        <v>78</v>
      </c>
      <c r="B2203" t="s">
        <v>11</v>
      </c>
      <c r="C2203" s="7">
        <v>42930</v>
      </c>
      <c r="E2203" s="27">
        <v>398.48</v>
      </c>
      <c r="G2203" s="27" t="str">
        <f>VLOOKUP(C2203,W:Y,3,TRUE)</f>
        <v>July 17</v>
      </c>
      <c r="H2203" s="27">
        <f t="shared" si="34"/>
        <v>2202</v>
      </c>
      <c r="I2203" s="30" t="str">
        <f>IF(G2203='Check Register'!$E$1,H2203,"")</f>
        <v/>
      </c>
      <c r="J2203" s="16" t="str">
        <f>IFERROR(SMALL($I$2:$I$100001,H2203),"")</f>
        <v/>
      </c>
    </row>
    <row r="2204" spans="1:10" x14ac:dyDescent="0.3">
      <c r="A2204" t="s">
        <v>84</v>
      </c>
      <c r="B2204" t="s">
        <v>85</v>
      </c>
      <c r="C2204" s="7">
        <v>42930</v>
      </c>
      <c r="E2204" s="27">
        <v>1078.8</v>
      </c>
      <c r="G2204" s="27" t="str">
        <f>VLOOKUP(C2204,W:Y,3,TRUE)</f>
        <v>July 17</v>
      </c>
      <c r="H2204" s="27">
        <f t="shared" si="34"/>
        <v>2203</v>
      </c>
      <c r="I2204" s="30" t="str">
        <f>IF(G2204='Check Register'!$E$1,H2204,"")</f>
        <v/>
      </c>
      <c r="J2204" s="16" t="str">
        <f>IFERROR(SMALL($I$2:$I$100001,H2204),"")</f>
        <v/>
      </c>
    </row>
    <row r="2205" spans="1:10" x14ac:dyDescent="0.3">
      <c r="A2205" t="s">
        <v>289</v>
      </c>
      <c r="B2205" t="s">
        <v>89</v>
      </c>
      <c r="C2205" s="7">
        <v>42930</v>
      </c>
      <c r="E2205" s="27">
        <v>134</v>
      </c>
      <c r="G2205" s="27" t="str">
        <f>VLOOKUP(C2205,W:Y,3,TRUE)</f>
        <v>July 17</v>
      </c>
      <c r="H2205" s="27">
        <f t="shared" si="34"/>
        <v>2204</v>
      </c>
      <c r="I2205" s="30" t="str">
        <f>IF(G2205='Check Register'!$E$1,H2205,"")</f>
        <v/>
      </c>
      <c r="J2205" s="16" t="str">
        <f>IFERROR(SMALL($I$2:$I$100001,H2205),"")</f>
        <v/>
      </c>
    </row>
    <row r="2206" spans="1:10" x14ac:dyDescent="0.3">
      <c r="A2206" t="s">
        <v>268</v>
      </c>
      <c r="B2206" t="s">
        <v>89</v>
      </c>
      <c r="C2206" s="7">
        <v>42937</v>
      </c>
      <c r="E2206" s="27">
        <v>178.5</v>
      </c>
      <c r="G2206" s="27" t="str">
        <f>VLOOKUP(C2206,W:Y,3,TRUE)</f>
        <v>July 17</v>
      </c>
      <c r="H2206" s="27">
        <f t="shared" si="34"/>
        <v>2205</v>
      </c>
      <c r="I2206" s="30" t="str">
        <f>IF(G2206='Check Register'!$E$1,H2206,"")</f>
        <v/>
      </c>
      <c r="J2206" s="16" t="str">
        <f>IFERROR(SMALL($I$2:$I$100001,H2206),"")</f>
        <v/>
      </c>
    </row>
    <row r="2207" spans="1:10" x14ac:dyDescent="0.3">
      <c r="A2207" t="s">
        <v>255</v>
      </c>
      <c r="B2207" t="s">
        <v>43</v>
      </c>
      <c r="C2207" s="7">
        <v>42937</v>
      </c>
      <c r="E2207" s="27">
        <v>9539.2900000000009</v>
      </c>
      <c r="G2207" s="27" t="str">
        <f>VLOOKUP(C2207,W:Y,3,TRUE)</f>
        <v>July 17</v>
      </c>
      <c r="H2207" s="27">
        <f t="shared" si="34"/>
        <v>2206</v>
      </c>
      <c r="I2207" s="30" t="str">
        <f>IF(G2207='Check Register'!$E$1,H2207,"")</f>
        <v/>
      </c>
      <c r="J2207" s="16" t="str">
        <f>IFERROR(SMALL($I$2:$I$100001,H2207),"")</f>
        <v/>
      </c>
    </row>
    <row r="2208" spans="1:10" x14ac:dyDescent="0.3">
      <c r="A2208" t="s">
        <v>410</v>
      </c>
      <c r="B2208" t="s">
        <v>89</v>
      </c>
      <c r="C2208" s="7">
        <v>42937</v>
      </c>
      <c r="E2208" s="27">
        <v>1550.25</v>
      </c>
      <c r="G2208" s="27" t="str">
        <f>VLOOKUP(C2208,W:Y,3,TRUE)</f>
        <v>July 17</v>
      </c>
      <c r="H2208" s="27">
        <f t="shared" si="34"/>
        <v>2207</v>
      </c>
      <c r="I2208" s="30" t="str">
        <f>IF(G2208='Check Register'!$E$1,H2208,"")</f>
        <v/>
      </c>
      <c r="J2208" s="16" t="str">
        <f>IFERROR(SMALL($I$2:$I$100001,H2208),"")</f>
        <v/>
      </c>
    </row>
    <row r="2209" spans="1:10" x14ac:dyDescent="0.3">
      <c r="A2209" t="s">
        <v>10</v>
      </c>
      <c r="B2209" t="s">
        <v>11</v>
      </c>
      <c r="C2209" s="7">
        <v>42937</v>
      </c>
      <c r="E2209" s="27">
        <v>284.27</v>
      </c>
      <c r="G2209" s="27" t="str">
        <f>VLOOKUP(C2209,W:Y,3,TRUE)</f>
        <v>July 17</v>
      </c>
      <c r="H2209" s="27">
        <f t="shared" si="34"/>
        <v>2208</v>
      </c>
      <c r="I2209" s="30" t="str">
        <f>IF(G2209='Check Register'!$E$1,H2209,"")</f>
        <v/>
      </c>
      <c r="J2209" s="16" t="str">
        <f>IFERROR(SMALL($I$2:$I$100001,H2209),"")</f>
        <v/>
      </c>
    </row>
    <row r="2210" spans="1:10" x14ac:dyDescent="0.3">
      <c r="A2210" t="s">
        <v>10</v>
      </c>
      <c r="B2210" t="s">
        <v>127</v>
      </c>
      <c r="C2210" s="7">
        <v>42937</v>
      </c>
      <c r="E2210" s="27">
        <v>222.09</v>
      </c>
      <c r="G2210" s="27" t="str">
        <f>VLOOKUP(C2210,W:Y,3,TRUE)</f>
        <v>July 17</v>
      </c>
      <c r="H2210" s="27">
        <f t="shared" si="34"/>
        <v>2209</v>
      </c>
      <c r="I2210" s="30" t="str">
        <f>IF(G2210='Check Register'!$E$1,H2210,"")</f>
        <v/>
      </c>
      <c r="J2210" s="16" t="str">
        <f>IFERROR(SMALL($I$2:$I$100001,H2210),"")</f>
        <v/>
      </c>
    </row>
    <row r="2211" spans="1:10" x14ac:dyDescent="0.3">
      <c r="A2211" t="s">
        <v>137</v>
      </c>
      <c r="B2211" t="s">
        <v>18</v>
      </c>
      <c r="C2211" s="7">
        <v>42937</v>
      </c>
      <c r="E2211" s="27">
        <v>104.93</v>
      </c>
      <c r="G2211" s="27" t="str">
        <f>VLOOKUP(C2211,W:Y,3,TRUE)</f>
        <v>July 17</v>
      </c>
      <c r="H2211" s="27">
        <f t="shared" si="34"/>
        <v>2210</v>
      </c>
      <c r="I2211" s="30" t="str">
        <f>IF(G2211='Check Register'!$E$1,H2211,"")</f>
        <v/>
      </c>
      <c r="J2211" s="16" t="str">
        <f>IFERROR(SMALL($I$2:$I$100001,H2211),"")</f>
        <v/>
      </c>
    </row>
    <row r="2212" spans="1:10" x14ac:dyDescent="0.3">
      <c r="A2212" t="s">
        <v>138</v>
      </c>
      <c r="B2212" t="s">
        <v>139</v>
      </c>
      <c r="C2212" s="7">
        <v>42937</v>
      </c>
      <c r="E2212" s="27">
        <v>17354.66</v>
      </c>
      <c r="G2212" s="27" t="str">
        <f>VLOOKUP(C2212,W:Y,3,TRUE)</f>
        <v>July 17</v>
      </c>
      <c r="H2212" s="27">
        <f t="shared" si="34"/>
        <v>2211</v>
      </c>
      <c r="I2212" s="30" t="str">
        <f>IF(G2212='Check Register'!$E$1,H2212,"")</f>
        <v/>
      </c>
      <c r="J2212" s="16" t="str">
        <f>IFERROR(SMALL($I$2:$I$100001,H2212),"")</f>
        <v/>
      </c>
    </row>
    <row r="2213" spans="1:10" x14ac:dyDescent="0.3">
      <c r="A2213" t="s">
        <v>93</v>
      </c>
      <c r="B2213" t="s">
        <v>22</v>
      </c>
      <c r="C2213" s="7">
        <v>42937</v>
      </c>
      <c r="E2213" s="27">
        <v>20</v>
      </c>
      <c r="G2213" s="27" t="str">
        <f>VLOOKUP(C2213,W:Y,3,TRUE)</f>
        <v>July 17</v>
      </c>
      <c r="H2213" s="27">
        <f t="shared" si="34"/>
        <v>2212</v>
      </c>
      <c r="I2213" s="30" t="str">
        <f>IF(G2213='Check Register'!$E$1,H2213,"")</f>
        <v/>
      </c>
      <c r="J2213" s="16" t="str">
        <f>IFERROR(SMALL($I$2:$I$100001,H2213),"")</f>
        <v/>
      </c>
    </row>
    <row r="2214" spans="1:10" x14ac:dyDescent="0.3">
      <c r="A2214" t="s">
        <v>179</v>
      </c>
      <c r="B2214" t="s">
        <v>180</v>
      </c>
      <c r="C2214" s="7">
        <v>42937</v>
      </c>
      <c r="E2214" s="27">
        <v>348.5</v>
      </c>
      <c r="G2214" s="27" t="str">
        <f>VLOOKUP(C2214,W:Y,3,TRUE)</f>
        <v>July 17</v>
      </c>
      <c r="H2214" s="27">
        <f t="shared" si="34"/>
        <v>2213</v>
      </c>
      <c r="I2214" s="30" t="str">
        <f>IF(G2214='Check Register'!$E$1,H2214,"")</f>
        <v/>
      </c>
      <c r="J2214" s="16" t="str">
        <f>IFERROR(SMALL($I$2:$I$100001,H2214),"")</f>
        <v/>
      </c>
    </row>
    <row r="2215" spans="1:10" x14ac:dyDescent="0.3">
      <c r="A2215" t="s">
        <v>101</v>
      </c>
      <c r="B2215" t="s">
        <v>102</v>
      </c>
      <c r="C2215" s="7">
        <v>42937</v>
      </c>
      <c r="E2215" s="27">
        <v>9990</v>
      </c>
      <c r="G2215" s="27" t="str">
        <f>VLOOKUP(C2215,W:Y,3,TRUE)</f>
        <v>July 17</v>
      </c>
      <c r="H2215" s="27">
        <f t="shared" si="34"/>
        <v>2214</v>
      </c>
      <c r="I2215" s="30" t="str">
        <f>IF(G2215='Check Register'!$E$1,H2215,"")</f>
        <v/>
      </c>
      <c r="J2215" s="16" t="str">
        <f>IFERROR(SMALL($I$2:$I$100001,H2215),"")</f>
        <v/>
      </c>
    </row>
    <row r="2216" spans="1:10" x14ac:dyDescent="0.3">
      <c r="A2216" t="s">
        <v>29</v>
      </c>
      <c r="B2216" t="s">
        <v>8</v>
      </c>
      <c r="C2216" s="7">
        <v>42937</v>
      </c>
      <c r="E2216" s="27">
        <v>146.69999999999999</v>
      </c>
      <c r="G2216" s="27" t="str">
        <f>VLOOKUP(C2216,W:Y,3,TRUE)</f>
        <v>July 17</v>
      </c>
      <c r="H2216" s="27">
        <f t="shared" si="34"/>
        <v>2215</v>
      </c>
      <c r="I2216" s="30" t="str">
        <f>IF(G2216='Check Register'!$E$1,H2216,"")</f>
        <v/>
      </c>
      <c r="J2216" s="16" t="str">
        <f>IFERROR(SMALL($I$2:$I$100001,H2216),"")</f>
        <v/>
      </c>
    </row>
    <row r="2217" spans="1:10" x14ac:dyDescent="0.3">
      <c r="A2217" t="s">
        <v>144</v>
      </c>
      <c r="B2217" t="s">
        <v>28</v>
      </c>
      <c r="C2217" s="7">
        <v>42937</v>
      </c>
      <c r="E2217" s="27">
        <v>470849.39</v>
      </c>
      <c r="G2217" s="27" t="str">
        <f>VLOOKUP(C2217,W:Y,3,TRUE)</f>
        <v>July 17</v>
      </c>
      <c r="H2217" s="27">
        <f t="shared" si="34"/>
        <v>2216</v>
      </c>
      <c r="I2217" s="30" t="str">
        <f>IF(G2217='Check Register'!$E$1,H2217,"")</f>
        <v/>
      </c>
      <c r="J2217" s="16" t="str">
        <f>IFERROR(SMALL($I$2:$I$100001,H2217),"")</f>
        <v/>
      </c>
    </row>
    <row r="2218" spans="1:10" x14ac:dyDescent="0.3">
      <c r="A2218" t="s">
        <v>144</v>
      </c>
      <c r="B2218" t="s">
        <v>33</v>
      </c>
      <c r="C2218" s="7">
        <v>42937</v>
      </c>
      <c r="E2218" s="27">
        <v>24895.65</v>
      </c>
      <c r="G2218" s="27" t="str">
        <f>VLOOKUP(C2218,W:Y,3,TRUE)</f>
        <v>July 17</v>
      </c>
      <c r="H2218" s="27">
        <f t="shared" si="34"/>
        <v>2217</v>
      </c>
      <c r="I2218" s="30" t="str">
        <f>IF(G2218='Check Register'!$E$1,H2218,"")</f>
        <v/>
      </c>
      <c r="J2218" s="16" t="str">
        <f>IFERROR(SMALL($I$2:$I$100001,H2218),"")</f>
        <v/>
      </c>
    </row>
    <row r="2219" spans="1:10" x14ac:dyDescent="0.3">
      <c r="A2219" t="s">
        <v>144</v>
      </c>
      <c r="B2219" t="s">
        <v>102</v>
      </c>
      <c r="C2219" s="7">
        <v>42937</v>
      </c>
      <c r="E2219" s="27">
        <v>-33283.800000000003</v>
      </c>
      <c r="G2219" s="27" t="str">
        <f>VLOOKUP(C2219,W:Y,3,TRUE)</f>
        <v>July 17</v>
      </c>
      <c r="H2219" s="27">
        <f t="shared" si="34"/>
        <v>2218</v>
      </c>
      <c r="I2219" s="30" t="str">
        <f>IF(G2219='Check Register'!$E$1,H2219,"")</f>
        <v/>
      </c>
      <c r="J2219" s="16" t="str">
        <f>IFERROR(SMALL($I$2:$I$100001,H2219),"")</f>
        <v/>
      </c>
    </row>
    <row r="2220" spans="1:10" x14ac:dyDescent="0.3">
      <c r="A2220" t="s">
        <v>34</v>
      </c>
      <c r="B2220" t="s">
        <v>35</v>
      </c>
      <c r="C2220" s="7">
        <v>42937</v>
      </c>
      <c r="E2220" s="27">
        <v>195</v>
      </c>
      <c r="G2220" s="27" t="str">
        <f>VLOOKUP(C2220,W:Y,3,TRUE)</f>
        <v>July 17</v>
      </c>
      <c r="H2220" s="27">
        <f t="shared" si="34"/>
        <v>2219</v>
      </c>
      <c r="I2220" s="30" t="str">
        <f>IF(G2220='Check Register'!$E$1,H2220,"")</f>
        <v/>
      </c>
      <c r="J2220" s="16" t="str">
        <f>IFERROR(SMALL($I$2:$I$100001,H2220),"")</f>
        <v/>
      </c>
    </row>
    <row r="2221" spans="1:10" x14ac:dyDescent="0.3">
      <c r="A2221" t="s">
        <v>197</v>
      </c>
      <c r="B2221" t="s">
        <v>43</v>
      </c>
      <c r="C2221" s="7">
        <v>42937</v>
      </c>
      <c r="E2221" s="27">
        <v>3109</v>
      </c>
      <c r="G2221" s="27" t="str">
        <f>VLOOKUP(C2221,W:Y,3,TRUE)</f>
        <v>July 17</v>
      </c>
      <c r="H2221" s="27">
        <f t="shared" si="34"/>
        <v>2220</v>
      </c>
      <c r="I2221" s="30" t="str">
        <f>IF(G2221='Check Register'!$E$1,H2221,"")</f>
        <v/>
      </c>
      <c r="J2221" s="16" t="str">
        <f>IFERROR(SMALL($I$2:$I$100001,H2221),"")</f>
        <v/>
      </c>
    </row>
    <row r="2222" spans="1:10" x14ac:dyDescent="0.3">
      <c r="A2222" t="s">
        <v>146</v>
      </c>
      <c r="B2222" t="s">
        <v>8</v>
      </c>
      <c r="C2222" s="7">
        <v>42937</v>
      </c>
      <c r="E2222" s="27">
        <v>1769.14</v>
      </c>
      <c r="G2222" s="27" t="str">
        <f>VLOOKUP(C2222,W:Y,3,TRUE)</f>
        <v>July 17</v>
      </c>
      <c r="H2222" s="27">
        <f t="shared" si="34"/>
        <v>2221</v>
      </c>
      <c r="I2222" s="30" t="str">
        <f>IF(G2222='Check Register'!$E$1,H2222,"")</f>
        <v/>
      </c>
      <c r="J2222" s="16" t="str">
        <f>IFERROR(SMALL($I$2:$I$100001,H2222),"")</f>
        <v/>
      </c>
    </row>
    <row r="2223" spans="1:10" x14ac:dyDescent="0.3">
      <c r="A2223" t="s">
        <v>281</v>
      </c>
      <c r="B2223" t="s">
        <v>12</v>
      </c>
      <c r="C2223" s="7">
        <v>42937</v>
      </c>
      <c r="E2223" s="27">
        <v>145.63</v>
      </c>
      <c r="G2223" s="27" t="str">
        <f>VLOOKUP(C2223,W:Y,3,TRUE)</f>
        <v>July 17</v>
      </c>
      <c r="H2223" s="27">
        <f t="shared" si="34"/>
        <v>2222</v>
      </c>
      <c r="I2223" s="30" t="str">
        <f>IF(G2223='Check Register'!$E$1,H2223,"")</f>
        <v/>
      </c>
      <c r="J2223" s="16" t="str">
        <f>IFERROR(SMALL($I$2:$I$100001,H2223),"")</f>
        <v/>
      </c>
    </row>
    <row r="2224" spans="1:10" x14ac:dyDescent="0.3">
      <c r="A2224" t="s">
        <v>223</v>
      </c>
      <c r="B2224" t="s">
        <v>8</v>
      </c>
      <c r="C2224" s="7">
        <v>42937</v>
      </c>
      <c r="E2224" s="27">
        <v>22.88</v>
      </c>
      <c r="G2224" s="27" t="str">
        <f>VLOOKUP(C2224,W:Y,3,TRUE)</f>
        <v>July 17</v>
      </c>
      <c r="H2224" s="27">
        <f t="shared" si="34"/>
        <v>2223</v>
      </c>
      <c r="I2224" s="30" t="str">
        <f>IF(G2224='Check Register'!$E$1,H2224,"")</f>
        <v/>
      </c>
      <c r="J2224" s="16" t="str">
        <f>IFERROR(SMALL($I$2:$I$100001,H2224),"")</f>
        <v/>
      </c>
    </row>
    <row r="2225" spans="1:10" x14ac:dyDescent="0.3">
      <c r="A2225" t="s">
        <v>335</v>
      </c>
      <c r="B2225" t="s">
        <v>102</v>
      </c>
      <c r="C2225" s="7">
        <v>42937</v>
      </c>
      <c r="E2225" s="27">
        <v>868.41</v>
      </c>
      <c r="G2225" s="27" t="str">
        <f>VLOOKUP(C2225,W:Y,3,TRUE)</f>
        <v>July 17</v>
      </c>
      <c r="H2225" s="27">
        <f t="shared" si="34"/>
        <v>2224</v>
      </c>
      <c r="I2225" s="30" t="str">
        <f>IF(G2225='Check Register'!$E$1,H2225,"")</f>
        <v/>
      </c>
      <c r="J2225" s="16" t="str">
        <f>IFERROR(SMALL($I$2:$I$100001,H2225),"")</f>
        <v/>
      </c>
    </row>
    <row r="2226" spans="1:10" x14ac:dyDescent="0.3">
      <c r="A2226" t="s">
        <v>40</v>
      </c>
      <c r="B2226" t="s">
        <v>28</v>
      </c>
      <c r="C2226" s="7">
        <v>42937</v>
      </c>
      <c r="E2226" s="27">
        <v>8472.91</v>
      </c>
      <c r="G2226" s="27" t="str">
        <f>VLOOKUP(C2226,W:Y,3,TRUE)</f>
        <v>July 17</v>
      </c>
      <c r="H2226" s="27">
        <f t="shared" si="34"/>
        <v>2225</v>
      </c>
      <c r="I2226" s="30" t="str">
        <f>IF(G2226='Check Register'!$E$1,H2226,"")</f>
        <v/>
      </c>
      <c r="J2226" s="16" t="str">
        <f>IFERROR(SMALL($I$2:$I$100001,H2226),"")</f>
        <v/>
      </c>
    </row>
    <row r="2227" spans="1:10" x14ac:dyDescent="0.3">
      <c r="A2227" t="s">
        <v>151</v>
      </c>
      <c r="B2227" t="s">
        <v>81</v>
      </c>
      <c r="C2227" s="7">
        <v>42937</v>
      </c>
      <c r="E2227" s="27">
        <v>399.64</v>
      </c>
      <c r="G2227" s="27" t="str">
        <f>VLOOKUP(C2227,W:Y,3,TRUE)</f>
        <v>July 17</v>
      </c>
      <c r="H2227" s="27">
        <f t="shared" si="34"/>
        <v>2226</v>
      </c>
      <c r="I2227" s="30" t="str">
        <f>IF(G2227='Check Register'!$E$1,H2227,"")</f>
        <v/>
      </c>
      <c r="J2227" s="16" t="str">
        <f>IFERROR(SMALL($I$2:$I$100001,H2227),"")</f>
        <v/>
      </c>
    </row>
    <row r="2228" spans="1:10" x14ac:dyDescent="0.3">
      <c r="A2228" t="s">
        <v>42</v>
      </c>
      <c r="B2228" t="s">
        <v>43</v>
      </c>
      <c r="C2228" s="7">
        <v>42937</v>
      </c>
      <c r="E2228" s="27">
        <v>233</v>
      </c>
      <c r="G2228" s="27" t="str">
        <f>VLOOKUP(C2228,W:Y,3,TRUE)</f>
        <v>July 17</v>
      </c>
      <c r="H2228" s="27">
        <f t="shared" si="34"/>
        <v>2227</v>
      </c>
      <c r="I2228" s="30" t="str">
        <f>IF(G2228='Check Register'!$E$1,H2228,"")</f>
        <v/>
      </c>
      <c r="J2228" s="16" t="str">
        <f>IFERROR(SMALL($I$2:$I$100001,H2228),"")</f>
        <v/>
      </c>
    </row>
    <row r="2229" spans="1:10" x14ac:dyDescent="0.3">
      <c r="A2229" t="s">
        <v>51</v>
      </c>
      <c r="B2229" t="s">
        <v>22</v>
      </c>
      <c r="C2229" s="7">
        <v>42937</v>
      </c>
      <c r="E2229" s="27">
        <v>70</v>
      </c>
      <c r="G2229" s="27" t="str">
        <f>VLOOKUP(C2229,W:Y,3,TRUE)</f>
        <v>July 17</v>
      </c>
      <c r="H2229" s="27">
        <f t="shared" si="34"/>
        <v>2228</v>
      </c>
      <c r="I2229" s="30" t="str">
        <f>IF(G2229='Check Register'!$E$1,H2229,"")</f>
        <v/>
      </c>
      <c r="J2229" s="16" t="str">
        <f>IFERROR(SMALL($I$2:$I$100001,H2229),"")</f>
        <v/>
      </c>
    </row>
    <row r="2230" spans="1:10" x14ac:dyDescent="0.3">
      <c r="A2230" t="s">
        <v>411</v>
      </c>
      <c r="B2230" t="s">
        <v>33</v>
      </c>
      <c r="C2230" s="7">
        <v>42937</v>
      </c>
      <c r="E2230" s="27">
        <v>5</v>
      </c>
      <c r="G2230" s="27" t="str">
        <f>VLOOKUP(C2230,W:Y,3,TRUE)</f>
        <v>July 17</v>
      </c>
      <c r="H2230" s="27">
        <f t="shared" si="34"/>
        <v>2229</v>
      </c>
      <c r="I2230" s="30" t="str">
        <f>IF(G2230='Check Register'!$E$1,H2230,"")</f>
        <v/>
      </c>
      <c r="J2230" s="16" t="str">
        <f>IFERROR(SMALL($I$2:$I$100001,H2230),"")</f>
        <v/>
      </c>
    </row>
    <row r="2231" spans="1:10" x14ac:dyDescent="0.3">
      <c r="A2231" t="s">
        <v>411</v>
      </c>
      <c r="B2231" t="s">
        <v>131</v>
      </c>
      <c r="C2231" s="7">
        <v>42937</v>
      </c>
      <c r="E2231" s="27">
        <v>76.5</v>
      </c>
      <c r="G2231" s="27" t="str">
        <f>VLOOKUP(C2231,W:Y,3,TRUE)</f>
        <v>July 17</v>
      </c>
      <c r="H2231" s="27">
        <f t="shared" si="34"/>
        <v>2230</v>
      </c>
      <c r="I2231" s="30" t="str">
        <f>IF(G2231='Check Register'!$E$1,H2231,"")</f>
        <v/>
      </c>
      <c r="J2231" s="16" t="str">
        <f>IFERROR(SMALL($I$2:$I$100001,H2231),"")</f>
        <v/>
      </c>
    </row>
    <row r="2232" spans="1:10" x14ac:dyDescent="0.3">
      <c r="A2232" t="s">
        <v>53</v>
      </c>
      <c r="B2232" t="s">
        <v>8</v>
      </c>
      <c r="C2232" s="7">
        <v>42937</v>
      </c>
      <c r="E2232" s="27">
        <v>169.71</v>
      </c>
      <c r="G2232" s="27" t="str">
        <f>VLOOKUP(C2232,W:Y,3,TRUE)</f>
        <v>July 17</v>
      </c>
      <c r="H2232" s="27">
        <f t="shared" si="34"/>
        <v>2231</v>
      </c>
      <c r="I2232" s="30" t="str">
        <f>IF(G2232='Check Register'!$E$1,H2232,"")</f>
        <v/>
      </c>
      <c r="J2232" s="16" t="str">
        <f>IFERROR(SMALL($I$2:$I$100001,H2232),"")</f>
        <v/>
      </c>
    </row>
    <row r="2233" spans="1:10" x14ac:dyDescent="0.3">
      <c r="A2233" t="s">
        <v>113</v>
      </c>
      <c r="B2233" t="s">
        <v>12</v>
      </c>
      <c r="C2233" s="7">
        <v>42937</v>
      </c>
      <c r="E2233" s="27">
        <v>360.8</v>
      </c>
      <c r="G2233" s="27" t="str">
        <f>VLOOKUP(C2233,W:Y,3,TRUE)</f>
        <v>July 17</v>
      </c>
      <c r="H2233" s="27">
        <f t="shared" si="34"/>
        <v>2232</v>
      </c>
      <c r="I2233" s="30" t="str">
        <f>IF(G2233='Check Register'!$E$1,H2233,"")</f>
        <v/>
      </c>
      <c r="J2233" s="16" t="str">
        <f>IFERROR(SMALL($I$2:$I$100001,H2233),"")</f>
        <v/>
      </c>
    </row>
    <row r="2234" spans="1:10" x14ac:dyDescent="0.3">
      <c r="A2234" t="s">
        <v>114</v>
      </c>
      <c r="B2234" t="s">
        <v>115</v>
      </c>
      <c r="C2234" s="7">
        <v>42937</v>
      </c>
      <c r="E2234" s="27">
        <v>5605.46</v>
      </c>
      <c r="G2234" s="27" t="str">
        <f>VLOOKUP(C2234,W:Y,3,TRUE)</f>
        <v>July 17</v>
      </c>
      <c r="H2234" s="27">
        <f t="shared" si="34"/>
        <v>2233</v>
      </c>
      <c r="I2234" s="30" t="str">
        <f>IF(G2234='Check Register'!$E$1,H2234,"")</f>
        <v/>
      </c>
      <c r="J2234" s="16" t="str">
        <f>IFERROR(SMALL($I$2:$I$100001,H2234),"")</f>
        <v/>
      </c>
    </row>
    <row r="2235" spans="1:10" x14ac:dyDescent="0.3">
      <c r="A2235" t="s">
        <v>56</v>
      </c>
      <c r="B2235" t="s">
        <v>12</v>
      </c>
      <c r="C2235" s="7">
        <v>42937</v>
      </c>
      <c r="E2235" s="27">
        <v>130.46</v>
      </c>
      <c r="G2235" s="27" t="str">
        <f>VLOOKUP(C2235,W:Y,3,TRUE)</f>
        <v>July 17</v>
      </c>
      <c r="H2235" s="27">
        <f t="shared" si="34"/>
        <v>2234</v>
      </c>
      <c r="I2235" s="30" t="str">
        <f>IF(G2235='Check Register'!$E$1,H2235,"")</f>
        <v/>
      </c>
      <c r="J2235" s="16" t="str">
        <f>IFERROR(SMALL($I$2:$I$100001,H2235),"")</f>
        <v/>
      </c>
    </row>
    <row r="2236" spans="1:10" x14ac:dyDescent="0.3">
      <c r="A2236" t="s">
        <v>57</v>
      </c>
      <c r="B2236" t="s">
        <v>8</v>
      </c>
      <c r="C2236" s="7">
        <v>42937</v>
      </c>
      <c r="E2236" s="27">
        <v>743.61</v>
      </c>
      <c r="G2236" s="27" t="str">
        <f>VLOOKUP(C2236,W:Y,3,TRUE)</f>
        <v>July 17</v>
      </c>
      <c r="H2236" s="27">
        <f t="shared" si="34"/>
        <v>2235</v>
      </c>
      <c r="I2236" s="30" t="str">
        <f>IF(G2236='Check Register'!$E$1,H2236,"")</f>
        <v/>
      </c>
      <c r="J2236" s="16" t="str">
        <f>IFERROR(SMALL($I$2:$I$100001,H2236),"")</f>
        <v/>
      </c>
    </row>
    <row r="2237" spans="1:10" x14ac:dyDescent="0.3">
      <c r="A2237" t="s">
        <v>228</v>
      </c>
      <c r="B2237" t="s">
        <v>39</v>
      </c>
      <c r="C2237" s="7">
        <v>42937</v>
      </c>
      <c r="E2237" s="27">
        <v>1910.38</v>
      </c>
      <c r="G2237" s="27" t="str">
        <f>VLOOKUP(C2237,W:Y,3,TRUE)</f>
        <v>July 17</v>
      </c>
      <c r="H2237" s="27">
        <f t="shared" si="34"/>
        <v>2236</v>
      </c>
      <c r="I2237" s="30" t="str">
        <f>IF(G2237='Check Register'!$E$1,H2237,"")</f>
        <v/>
      </c>
      <c r="J2237" s="16" t="str">
        <f>IFERROR(SMALL($I$2:$I$100001,H2237),"")</f>
        <v/>
      </c>
    </row>
    <row r="2238" spans="1:10" x14ac:dyDescent="0.3">
      <c r="A2238" t="s">
        <v>236</v>
      </c>
      <c r="B2238" t="s">
        <v>8</v>
      </c>
      <c r="C2238" s="7">
        <v>42937</v>
      </c>
      <c r="E2238" s="27">
        <v>292.08</v>
      </c>
      <c r="G2238" s="27" t="str">
        <f>VLOOKUP(C2238,W:Y,3,TRUE)</f>
        <v>July 17</v>
      </c>
      <c r="H2238" s="27">
        <f t="shared" si="34"/>
        <v>2237</v>
      </c>
      <c r="I2238" s="30" t="str">
        <f>IF(G2238='Check Register'!$E$1,H2238,"")</f>
        <v/>
      </c>
      <c r="J2238" s="16" t="str">
        <f>IFERROR(SMALL($I$2:$I$100001,H2238),"")</f>
        <v/>
      </c>
    </row>
    <row r="2239" spans="1:10" x14ac:dyDescent="0.3">
      <c r="A2239" t="s">
        <v>60</v>
      </c>
      <c r="B2239" t="s">
        <v>61</v>
      </c>
      <c r="C2239" s="7">
        <v>42937</v>
      </c>
      <c r="E2239" s="27">
        <v>568.85</v>
      </c>
      <c r="G2239" s="27" t="str">
        <f>VLOOKUP(C2239,W:Y,3,TRUE)</f>
        <v>July 17</v>
      </c>
      <c r="H2239" s="27">
        <f t="shared" si="34"/>
        <v>2238</v>
      </c>
      <c r="I2239" s="30" t="str">
        <f>IF(G2239='Check Register'!$E$1,H2239,"")</f>
        <v/>
      </c>
      <c r="J2239" s="16" t="str">
        <f>IFERROR(SMALL($I$2:$I$100001,H2239),"")</f>
        <v/>
      </c>
    </row>
    <row r="2240" spans="1:10" x14ac:dyDescent="0.3">
      <c r="A2240" t="s">
        <v>117</v>
      </c>
      <c r="B2240" t="s">
        <v>14</v>
      </c>
      <c r="C2240" s="7">
        <v>42937</v>
      </c>
      <c r="E2240" s="27">
        <v>3803.45</v>
      </c>
      <c r="G2240" s="27" t="str">
        <f>VLOOKUP(C2240,W:Y,3,TRUE)</f>
        <v>July 17</v>
      </c>
      <c r="H2240" s="27">
        <f t="shared" si="34"/>
        <v>2239</v>
      </c>
      <c r="I2240" s="30" t="str">
        <f>IF(G2240='Check Register'!$E$1,H2240,"")</f>
        <v/>
      </c>
      <c r="J2240" s="16" t="str">
        <f>IFERROR(SMALL($I$2:$I$100001,H2240),"")</f>
        <v/>
      </c>
    </row>
    <row r="2241" spans="1:10" x14ac:dyDescent="0.3">
      <c r="A2241" t="s">
        <v>117</v>
      </c>
      <c r="B2241" t="s">
        <v>118</v>
      </c>
      <c r="C2241" s="7">
        <v>42937</v>
      </c>
      <c r="E2241" s="27">
        <v>19065.82</v>
      </c>
      <c r="G2241" s="27" t="str">
        <f>VLOOKUP(C2241,W:Y,3,TRUE)</f>
        <v>July 17</v>
      </c>
      <c r="H2241" s="27">
        <f t="shared" si="34"/>
        <v>2240</v>
      </c>
      <c r="I2241" s="30" t="str">
        <f>IF(G2241='Check Register'!$E$1,H2241,"")</f>
        <v/>
      </c>
      <c r="J2241" s="16" t="str">
        <f>IFERROR(SMALL($I$2:$I$100001,H2241),"")</f>
        <v/>
      </c>
    </row>
    <row r="2242" spans="1:10" x14ac:dyDescent="0.3">
      <c r="A2242" t="s">
        <v>369</v>
      </c>
      <c r="B2242" t="s">
        <v>39</v>
      </c>
      <c r="C2242" s="7">
        <v>42937</v>
      </c>
      <c r="E2242" s="27">
        <v>5731.95</v>
      </c>
      <c r="G2242" s="27" t="str">
        <f>VLOOKUP(C2242,W:Y,3,TRUE)</f>
        <v>July 17</v>
      </c>
      <c r="H2242" s="27">
        <f t="shared" si="34"/>
        <v>2241</v>
      </c>
      <c r="I2242" s="30" t="str">
        <f>IF(G2242='Check Register'!$E$1,H2242,"")</f>
        <v/>
      </c>
      <c r="J2242" s="16" t="str">
        <f>IFERROR(SMALL($I$2:$I$100001,H2242),"")</f>
        <v/>
      </c>
    </row>
    <row r="2243" spans="1:10" x14ac:dyDescent="0.3">
      <c r="A2243" t="s">
        <v>317</v>
      </c>
      <c r="B2243" t="s">
        <v>8</v>
      </c>
      <c r="C2243" s="7">
        <v>42937</v>
      </c>
      <c r="E2243" s="27">
        <v>1647</v>
      </c>
      <c r="G2243" s="27" t="str">
        <f>VLOOKUP(C2243,W:Y,3,TRUE)</f>
        <v>July 17</v>
      </c>
      <c r="H2243" s="27">
        <f t="shared" ref="H2243:H2306" si="35">1+H2242</f>
        <v>2242</v>
      </c>
      <c r="I2243" s="30" t="str">
        <f>IF(G2243='Check Register'!$E$1,H2243,"")</f>
        <v/>
      </c>
      <c r="J2243" s="16" t="str">
        <f>IFERROR(SMALL($I$2:$I$100001,H2243),"")</f>
        <v/>
      </c>
    </row>
    <row r="2244" spans="1:10" x14ac:dyDescent="0.3">
      <c r="A2244" t="s">
        <v>71</v>
      </c>
      <c r="B2244" t="s">
        <v>12</v>
      </c>
      <c r="C2244" s="7">
        <v>42937</v>
      </c>
      <c r="E2244" s="27">
        <v>150.82</v>
      </c>
      <c r="G2244" s="27" t="str">
        <f>VLOOKUP(C2244,W:Y,3,TRUE)</f>
        <v>July 17</v>
      </c>
      <c r="H2244" s="27">
        <f t="shared" si="35"/>
        <v>2243</v>
      </c>
      <c r="I2244" s="30" t="str">
        <f>IF(G2244='Check Register'!$E$1,H2244,"")</f>
        <v/>
      </c>
      <c r="J2244" s="16" t="str">
        <f>IFERROR(SMALL($I$2:$I$100001,H2244),"")</f>
        <v/>
      </c>
    </row>
    <row r="2245" spans="1:10" x14ac:dyDescent="0.3">
      <c r="A2245" t="s">
        <v>71</v>
      </c>
      <c r="B2245" t="s">
        <v>106</v>
      </c>
      <c r="C2245" s="7">
        <v>42937</v>
      </c>
      <c r="E2245" s="27">
        <v>270.99</v>
      </c>
      <c r="G2245" s="27" t="str">
        <f>VLOOKUP(C2245,W:Y,3,TRUE)</f>
        <v>July 17</v>
      </c>
      <c r="H2245" s="27">
        <f t="shared" si="35"/>
        <v>2244</v>
      </c>
      <c r="I2245" s="30" t="str">
        <f>IF(G2245='Check Register'!$E$1,H2245,"")</f>
        <v/>
      </c>
      <c r="J2245" s="16" t="str">
        <f>IFERROR(SMALL($I$2:$I$100001,H2245),"")</f>
        <v/>
      </c>
    </row>
    <row r="2246" spans="1:10" x14ac:dyDescent="0.3">
      <c r="A2246" t="s">
        <v>123</v>
      </c>
      <c r="B2246" t="s">
        <v>8</v>
      </c>
      <c r="C2246" s="7">
        <v>42937</v>
      </c>
      <c r="E2246" s="27">
        <v>1745</v>
      </c>
      <c r="G2246" s="27" t="str">
        <f>VLOOKUP(C2246,W:Y,3,TRUE)</f>
        <v>July 17</v>
      </c>
      <c r="H2246" s="27">
        <f t="shared" si="35"/>
        <v>2245</v>
      </c>
      <c r="I2246" s="30" t="str">
        <f>IF(G2246='Check Register'!$E$1,H2246,"")</f>
        <v/>
      </c>
      <c r="J2246" s="16" t="str">
        <f>IFERROR(SMALL($I$2:$I$100001,H2246),"")</f>
        <v/>
      </c>
    </row>
    <row r="2247" spans="1:10" x14ac:dyDescent="0.3">
      <c r="A2247" t="s">
        <v>409</v>
      </c>
      <c r="B2247" t="s">
        <v>28</v>
      </c>
      <c r="C2247" s="7">
        <v>42937</v>
      </c>
      <c r="E2247" s="27">
        <v>13993.2</v>
      </c>
      <c r="G2247" s="27" t="str">
        <f>VLOOKUP(C2247,W:Y,3,TRUE)</f>
        <v>July 17</v>
      </c>
      <c r="H2247" s="27">
        <f t="shared" si="35"/>
        <v>2246</v>
      </c>
      <c r="I2247" s="30" t="str">
        <f>IF(G2247='Check Register'!$E$1,H2247,"")</f>
        <v/>
      </c>
      <c r="J2247" s="16" t="str">
        <f>IFERROR(SMALL($I$2:$I$100001,H2247),"")</f>
        <v/>
      </c>
    </row>
    <row r="2248" spans="1:10" x14ac:dyDescent="0.3">
      <c r="A2248" t="s">
        <v>165</v>
      </c>
      <c r="B2248" t="s">
        <v>8</v>
      </c>
      <c r="C2248" s="7">
        <v>42937</v>
      </c>
      <c r="E2248" s="27">
        <v>244</v>
      </c>
      <c r="G2248" s="27" t="str">
        <f>VLOOKUP(C2248,W:Y,3,TRUE)</f>
        <v>July 17</v>
      </c>
      <c r="H2248" s="27">
        <f t="shared" si="35"/>
        <v>2247</v>
      </c>
      <c r="I2248" s="30" t="str">
        <f>IF(G2248='Check Register'!$E$1,H2248,"")</f>
        <v/>
      </c>
      <c r="J2248" s="16" t="str">
        <f>IFERROR(SMALL($I$2:$I$100001,H2248),"")</f>
        <v/>
      </c>
    </row>
    <row r="2249" spans="1:10" x14ac:dyDescent="0.3">
      <c r="A2249" t="s">
        <v>412</v>
      </c>
      <c r="B2249" t="s">
        <v>14</v>
      </c>
      <c r="C2249" s="7">
        <v>42937</v>
      </c>
      <c r="E2249" s="27">
        <v>750</v>
      </c>
      <c r="G2249" s="27" t="str">
        <f>VLOOKUP(C2249,W:Y,3,TRUE)</f>
        <v>July 17</v>
      </c>
      <c r="H2249" s="27">
        <f t="shared" si="35"/>
        <v>2248</v>
      </c>
      <c r="I2249" s="30" t="str">
        <f>IF(G2249='Check Register'!$E$1,H2249,"")</f>
        <v/>
      </c>
      <c r="J2249" s="16" t="str">
        <f>IFERROR(SMALL($I$2:$I$100001,H2249),"")</f>
        <v/>
      </c>
    </row>
    <row r="2250" spans="1:10" x14ac:dyDescent="0.3">
      <c r="A2250" t="s">
        <v>5</v>
      </c>
      <c r="B2250" t="s">
        <v>6</v>
      </c>
      <c r="C2250" s="7">
        <v>42937</v>
      </c>
      <c r="E2250" s="27">
        <v>226460.08</v>
      </c>
      <c r="G2250" s="27" t="str">
        <f>VLOOKUP(C2250,W:Y,3,TRUE)</f>
        <v>July 17</v>
      </c>
      <c r="H2250" s="27">
        <f t="shared" si="35"/>
        <v>2249</v>
      </c>
      <c r="I2250" s="30" t="str">
        <f>IF(G2250='Check Register'!$E$1,H2250,"")</f>
        <v/>
      </c>
      <c r="J2250" s="16" t="str">
        <f>IFERROR(SMALL($I$2:$I$100001,H2250),"")</f>
        <v/>
      </c>
    </row>
    <row r="2251" spans="1:10" x14ac:dyDescent="0.3">
      <c r="A2251" t="s">
        <v>82</v>
      </c>
      <c r="B2251" t="s">
        <v>11</v>
      </c>
      <c r="C2251" s="7">
        <v>42937</v>
      </c>
      <c r="E2251" s="27">
        <v>1294.6199999999999</v>
      </c>
      <c r="G2251" s="27" t="str">
        <f>VLOOKUP(C2251,W:Y,3,TRUE)</f>
        <v>July 17</v>
      </c>
      <c r="H2251" s="27">
        <f t="shared" si="35"/>
        <v>2250</v>
      </c>
      <c r="I2251" s="30" t="str">
        <f>IF(G2251='Check Register'!$E$1,H2251,"")</f>
        <v/>
      </c>
      <c r="J2251" s="16" t="str">
        <f>IFERROR(SMALL($I$2:$I$100001,H2251),"")</f>
        <v/>
      </c>
    </row>
    <row r="2252" spans="1:10" x14ac:dyDescent="0.3">
      <c r="A2252" t="s">
        <v>377</v>
      </c>
      <c r="B2252" t="s">
        <v>8</v>
      </c>
      <c r="C2252" s="7">
        <v>42937</v>
      </c>
      <c r="E2252" s="27">
        <v>862.14</v>
      </c>
      <c r="G2252" s="27" t="str">
        <f>VLOOKUP(C2252,W:Y,3,TRUE)</f>
        <v>July 17</v>
      </c>
      <c r="H2252" s="27">
        <f t="shared" si="35"/>
        <v>2251</v>
      </c>
      <c r="I2252" s="30" t="str">
        <f>IF(G2252='Check Register'!$E$1,H2252,"")</f>
        <v/>
      </c>
      <c r="J2252" s="16" t="str">
        <f>IFERROR(SMALL($I$2:$I$100001,H2252),"")</f>
        <v/>
      </c>
    </row>
    <row r="2253" spans="1:10" x14ac:dyDescent="0.3">
      <c r="A2253" t="s">
        <v>126</v>
      </c>
      <c r="B2253" t="s">
        <v>127</v>
      </c>
      <c r="C2253" s="7">
        <v>42937</v>
      </c>
      <c r="E2253" s="27">
        <v>41.91</v>
      </c>
      <c r="G2253" s="27" t="str">
        <f>VLOOKUP(C2253,W:Y,3,TRUE)</f>
        <v>July 17</v>
      </c>
      <c r="H2253" s="27">
        <f t="shared" si="35"/>
        <v>2252</v>
      </c>
      <c r="I2253" s="30" t="str">
        <f>IF(G2253='Check Register'!$E$1,H2253,"")</f>
        <v/>
      </c>
      <c r="J2253" s="16" t="str">
        <f>IFERROR(SMALL($I$2:$I$100001,H2253),"")</f>
        <v/>
      </c>
    </row>
    <row r="2254" spans="1:10" x14ac:dyDescent="0.3">
      <c r="A2254" t="s">
        <v>240</v>
      </c>
      <c r="B2254" t="s">
        <v>131</v>
      </c>
      <c r="C2254" s="7">
        <v>42937</v>
      </c>
      <c r="E2254" s="27">
        <v>76.5</v>
      </c>
      <c r="G2254" s="27" t="str">
        <f>VLOOKUP(C2254,W:Y,3,TRUE)</f>
        <v>July 17</v>
      </c>
      <c r="H2254" s="27">
        <f t="shared" si="35"/>
        <v>2253</v>
      </c>
      <c r="I2254" s="30" t="str">
        <f>IF(G2254='Check Register'!$E$1,H2254,"")</f>
        <v/>
      </c>
      <c r="J2254" s="16" t="str">
        <f>IFERROR(SMALL($I$2:$I$100001,H2254),"")</f>
        <v/>
      </c>
    </row>
    <row r="2255" spans="1:10" x14ac:dyDescent="0.3">
      <c r="A2255" t="s">
        <v>218</v>
      </c>
      <c r="B2255" t="s">
        <v>12</v>
      </c>
      <c r="C2255" s="7">
        <v>42944</v>
      </c>
      <c r="E2255" s="27">
        <v>25</v>
      </c>
      <c r="G2255" s="27" t="str">
        <f>VLOOKUP(C2255,W:Y,3,TRUE)</f>
        <v>July 17</v>
      </c>
      <c r="H2255" s="27">
        <f t="shared" si="35"/>
        <v>2254</v>
      </c>
      <c r="I2255" s="30" t="str">
        <f>IF(G2255='Check Register'!$E$1,H2255,"")</f>
        <v/>
      </c>
      <c r="J2255" s="16" t="str">
        <f>IFERROR(SMALL($I$2:$I$100001,H2255),"")</f>
        <v/>
      </c>
    </row>
    <row r="2256" spans="1:10" x14ac:dyDescent="0.3">
      <c r="A2256" t="s">
        <v>218</v>
      </c>
      <c r="B2256" t="s">
        <v>85</v>
      </c>
      <c r="C2256" s="7">
        <v>42944</v>
      </c>
      <c r="E2256" s="27">
        <v>1600</v>
      </c>
      <c r="G2256" s="27" t="str">
        <f>VLOOKUP(C2256,W:Y,3,TRUE)</f>
        <v>July 17</v>
      </c>
      <c r="H2256" s="27">
        <f t="shared" si="35"/>
        <v>2255</v>
      </c>
      <c r="I2256" s="30" t="str">
        <f>IF(G2256='Check Register'!$E$1,H2256,"")</f>
        <v/>
      </c>
      <c r="J2256" s="16" t="str">
        <f>IFERROR(SMALL($I$2:$I$100001,H2256),"")</f>
        <v/>
      </c>
    </row>
    <row r="2257" spans="1:10" x14ac:dyDescent="0.3">
      <c r="A2257" t="s">
        <v>10</v>
      </c>
      <c r="B2257" t="s">
        <v>11</v>
      </c>
      <c r="C2257" s="7">
        <v>42944</v>
      </c>
      <c r="E2257" s="27">
        <v>284.27</v>
      </c>
      <c r="G2257" s="27" t="str">
        <f>VLOOKUP(C2257,W:Y,3,TRUE)</f>
        <v>July 17</v>
      </c>
      <c r="H2257" s="27">
        <f t="shared" si="35"/>
        <v>2256</v>
      </c>
      <c r="I2257" s="30" t="str">
        <f>IF(G2257='Check Register'!$E$1,H2257,"")</f>
        <v/>
      </c>
      <c r="J2257" s="16" t="str">
        <f>IFERROR(SMALL($I$2:$I$100001,H2257),"")</f>
        <v/>
      </c>
    </row>
    <row r="2258" spans="1:10" x14ac:dyDescent="0.3">
      <c r="A2258" t="s">
        <v>10</v>
      </c>
      <c r="B2258" t="s">
        <v>127</v>
      </c>
      <c r="C2258" s="7">
        <v>42944</v>
      </c>
      <c r="E2258" s="27">
        <v>222.03</v>
      </c>
      <c r="G2258" s="27" t="str">
        <f>VLOOKUP(C2258,W:Y,3,TRUE)</f>
        <v>July 17</v>
      </c>
      <c r="H2258" s="27">
        <f t="shared" si="35"/>
        <v>2257</v>
      </c>
      <c r="I2258" s="30" t="str">
        <f>IF(G2258='Check Register'!$E$1,H2258,"")</f>
        <v/>
      </c>
      <c r="J2258" s="16" t="str">
        <f>IFERROR(SMALL($I$2:$I$100001,H2258),"")</f>
        <v/>
      </c>
    </row>
    <row r="2259" spans="1:10" x14ac:dyDescent="0.3">
      <c r="A2259" t="s">
        <v>132</v>
      </c>
      <c r="B2259" t="s">
        <v>20</v>
      </c>
      <c r="C2259" s="7">
        <v>42944</v>
      </c>
      <c r="E2259" s="27">
        <v>139.07</v>
      </c>
      <c r="G2259" s="27" t="str">
        <f>VLOOKUP(C2259,W:Y,3,TRUE)</f>
        <v>July 17</v>
      </c>
      <c r="H2259" s="27">
        <f t="shared" si="35"/>
        <v>2258</v>
      </c>
      <c r="I2259" s="30" t="str">
        <f>IF(G2259='Check Register'!$E$1,H2259,"")</f>
        <v/>
      </c>
      <c r="J2259" s="16" t="str">
        <f>IFERROR(SMALL($I$2:$I$100001,H2259),"")</f>
        <v/>
      </c>
    </row>
    <row r="2260" spans="1:10" x14ac:dyDescent="0.3">
      <c r="A2260" t="s">
        <v>90</v>
      </c>
      <c r="B2260" t="s">
        <v>18</v>
      </c>
      <c r="C2260" s="7">
        <v>42944</v>
      </c>
      <c r="E2260" s="27">
        <v>1677.25</v>
      </c>
      <c r="G2260" s="27" t="str">
        <f>VLOOKUP(C2260,W:Y,3,TRUE)</f>
        <v>July 17</v>
      </c>
      <c r="H2260" s="27">
        <f t="shared" si="35"/>
        <v>2259</v>
      </c>
      <c r="I2260" s="30" t="str">
        <f>IF(G2260='Check Register'!$E$1,H2260,"")</f>
        <v/>
      </c>
      <c r="J2260" s="16" t="str">
        <f>IFERROR(SMALL($I$2:$I$100001,H2260),"")</f>
        <v/>
      </c>
    </row>
    <row r="2261" spans="1:10" x14ac:dyDescent="0.3">
      <c r="A2261" t="s">
        <v>220</v>
      </c>
      <c r="B2261" t="s">
        <v>12</v>
      </c>
      <c r="C2261" s="7">
        <v>42944</v>
      </c>
      <c r="E2261" s="27">
        <v>63.45</v>
      </c>
      <c r="G2261" s="27" t="str">
        <f>VLOOKUP(C2261,W:Y,3,TRUE)</f>
        <v>July 17</v>
      </c>
      <c r="H2261" s="27">
        <f t="shared" si="35"/>
        <v>2260</v>
      </c>
      <c r="I2261" s="30" t="str">
        <f>IF(G2261='Check Register'!$E$1,H2261,"")</f>
        <v/>
      </c>
      <c r="J2261" s="16" t="str">
        <f>IFERROR(SMALL($I$2:$I$100001,H2261),"")</f>
        <v/>
      </c>
    </row>
    <row r="2262" spans="1:10" x14ac:dyDescent="0.3">
      <c r="A2262" t="s">
        <v>175</v>
      </c>
      <c r="B2262" t="s">
        <v>43</v>
      </c>
      <c r="C2262" s="7">
        <v>42944</v>
      </c>
      <c r="E2262" s="27">
        <v>367.88</v>
      </c>
      <c r="G2262" s="27" t="str">
        <f>VLOOKUP(C2262,W:Y,3,TRUE)</f>
        <v>July 17</v>
      </c>
      <c r="H2262" s="27">
        <f t="shared" si="35"/>
        <v>2261</v>
      </c>
      <c r="I2262" s="30" t="str">
        <f>IF(G2262='Check Register'!$E$1,H2262,"")</f>
        <v/>
      </c>
      <c r="J2262" s="16" t="str">
        <f>IFERROR(SMALL($I$2:$I$100001,H2262),"")</f>
        <v/>
      </c>
    </row>
    <row r="2263" spans="1:10" x14ac:dyDescent="0.3">
      <c r="A2263" t="s">
        <v>175</v>
      </c>
      <c r="B2263" t="s">
        <v>45</v>
      </c>
      <c r="C2263" s="7">
        <v>42944</v>
      </c>
      <c r="E2263" s="27">
        <v>84.33</v>
      </c>
      <c r="G2263" s="27" t="str">
        <f>VLOOKUP(C2263,W:Y,3,TRUE)</f>
        <v>July 17</v>
      </c>
      <c r="H2263" s="27">
        <f t="shared" si="35"/>
        <v>2262</v>
      </c>
      <c r="I2263" s="30" t="str">
        <f>IF(G2263='Check Register'!$E$1,H2263,"")</f>
        <v/>
      </c>
      <c r="J2263" s="16" t="str">
        <f>IFERROR(SMALL($I$2:$I$100001,H2263),"")</f>
        <v/>
      </c>
    </row>
    <row r="2264" spans="1:10" x14ac:dyDescent="0.3">
      <c r="A2264" t="s">
        <v>140</v>
      </c>
      <c r="B2264" t="s">
        <v>141</v>
      </c>
      <c r="C2264" s="7">
        <v>42944</v>
      </c>
      <c r="E2264" s="27">
        <v>4095.7</v>
      </c>
      <c r="G2264" s="27" t="str">
        <f>VLOOKUP(C2264,W:Y,3,TRUE)</f>
        <v>July 17</v>
      </c>
      <c r="H2264" s="27">
        <f t="shared" si="35"/>
        <v>2263</v>
      </c>
      <c r="I2264" s="30" t="str">
        <f>IF(G2264='Check Register'!$E$1,H2264,"")</f>
        <v/>
      </c>
      <c r="J2264" s="16" t="str">
        <f>IFERROR(SMALL($I$2:$I$100001,H2264),"")</f>
        <v/>
      </c>
    </row>
    <row r="2265" spans="1:10" x14ac:dyDescent="0.3">
      <c r="A2265" t="s">
        <v>140</v>
      </c>
      <c r="B2265" t="s">
        <v>102</v>
      </c>
      <c r="C2265" s="7">
        <v>42944</v>
      </c>
      <c r="E2265" s="27">
        <v>1710.18</v>
      </c>
      <c r="G2265" s="27" t="str">
        <f>VLOOKUP(C2265,W:Y,3,TRUE)</f>
        <v>July 17</v>
      </c>
      <c r="H2265" s="27">
        <f t="shared" si="35"/>
        <v>2264</v>
      </c>
      <c r="I2265" s="30" t="str">
        <f>IF(G2265='Check Register'!$E$1,H2265,"")</f>
        <v/>
      </c>
      <c r="J2265" s="16" t="str">
        <f>IFERROR(SMALL($I$2:$I$100001,H2265),"")</f>
        <v/>
      </c>
    </row>
    <row r="2266" spans="1:10" x14ac:dyDescent="0.3">
      <c r="A2266" t="s">
        <v>29</v>
      </c>
      <c r="B2266" t="s">
        <v>127</v>
      </c>
      <c r="C2266" s="7">
        <v>42944</v>
      </c>
      <c r="E2266" s="27">
        <v>73.64</v>
      </c>
      <c r="G2266" s="27" t="str">
        <f>VLOOKUP(C2266,W:Y,3,TRUE)</f>
        <v>July 17</v>
      </c>
      <c r="H2266" s="27">
        <f t="shared" si="35"/>
        <v>2265</v>
      </c>
      <c r="I2266" s="30" t="str">
        <f>IF(G2266='Check Register'!$E$1,H2266,"")</f>
        <v/>
      </c>
      <c r="J2266" s="16" t="str">
        <f>IFERROR(SMALL($I$2:$I$100001,H2266),"")</f>
        <v/>
      </c>
    </row>
    <row r="2267" spans="1:10" x14ac:dyDescent="0.3">
      <c r="A2267" t="s">
        <v>34</v>
      </c>
      <c r="B2267" t="s">
        <v>35</v>
      </c>
      <c r="C2267" s="7">
        <v>42944</v>
      </c>
      <c r="E2267" s="27">
        <v>210</v>
      </c>
      <c r="G2267" s="27" t="str">
        <f>VLOOKUP(C2267,W:Y,3,TRUE)</f>
        <v>July 17</v>
      </c>
      <c r="H2267" s="27">
        <f t="shared" si="35"/>
        <v>2266</v>
      </c>
      <c r="I2267" s="30" t="str">
        <f>IF(G2267='Check Register'!$E$1,H2267,"")</f>
        <v/>
      </c>
      <c r="J2267" s="16" t="str">
        <f>IFERROR(SMALL($I$2:$I$100001,H2267),"")</f>
        <v/>
      </c>
    </row>
    <row r="2268" spans="1:10" x14ac:dyDescent="0.3">
      <c r="A2268" t="s">
        <v>36</v>
      </c>
      <c r="B2268" t="s">
        <v>18</v>
      </c>
      <c r="C2268" s="7">
        <v>42944</v>
      </c>
      <c r="E2268" s="27">
        <v>1058.23</v>
      </c>
      <c r="G2268" s="27" t="str">
        <f>VLOOKUP(C2268,W:Y,3,TRUE)</f>
        <v>July 17</v>
      </c>
      <c r="H2268" s="27">
        <f t="shared" si="35"/>
        <v>2267</v>
      </c>
      <c r="I2268" s="30" t="str">
        <f>IF(G2268='Check Register'!$E$1,H2268,"")</f>
        <v/>
      </c>
      <c r="J2268" s="16" t="str">
        <f>IFERROR(SMALL($I$2:$I$100001,H2268),"")</f>
        <v/>
      </c>
    </row>
    <row r="2269" spans="1:10" x14ac:dyDescent="0.3">
      <c r="A2269" t="s">
        <v>371</v>
      </c>
      <c r="B2269" t="s">
        <v>8</v>
      </c>
      <c r="C2269" s="7">
        <v>42944</v>
      </c>
      <c r="E2269" s="27">
        <v>375.71</v>
      </c>
      <c r="G2269" s="27" t="str">
        <f>VLOOKUP(C2269,W:Y,3,TRUE)</f>
        <v>July 17</v>
      </c>
      <c r="H2269" s="27">
        <f t="shared" si="35"/>
        <v>2268</v>
      </c>
      <c r="I2269" s="30" t="str">
        <f>IF(G2269='Check Register'!$E$1,H2269,"")</f>
        <v/>
      </c>
      <c r="J2269" s="16" t="str">
        <f>IFERROR(SMALL($I$2:$I$100001,H2269),"")</f>
        <v/>
      </c>
    </row>
    <row r="2270" spans="1:10" x14ac:dyDescent="0.3">
      <c r="A2270" t="s">
        <v>146</v>
      </c>
      <c r="B2270" t="s">
        <v>8</v>
      </c>
      <c r="C2270" s="7">
        <v>42944</v>
      </c>
      <c r="E2270" s="27">
        <v>125.44</v>
      </c>
      <c r="G2270" s="27" t="str">
        <f>VLOOKUP(C2270,W:Y,3,TRUE)</f>
        <v>July 17</v>
      </c>
      <c r="H2270" s="27">
        <f t="shared" si="35"/>
        <v>2269</v>
      </c>
      <c r="I2270" s="30" t="str">
        <f>IF(G2270='Check Register'!$E$1,H2270,"")</f>
        <v/>
      </c>
      <c r="J2270" s="16" t="str">
        <f>IFERROR(SMALL($I$2:$I$100001,H2270),"")</f>
        <v/>
      </c>
    </row>
    <row r="2271" spans="1:10" x14ac:dyDescent="0.3">
      <c r="A2271" t="s">
        <v>281</v>
      </c>
      <c r="B2271" t="s">
        <v>12</v>
      </c>
      <c r="C2271" s="7">
        <v>42944</v>
      </c>
      <c r="E2271" s="27">
        <v>100.97</v>
      </c>
      <c r="G2271" s="27" t="str">
        <f>VLOOKUP(C2271,W:Y,3,TRUE)</f>
        <v>July 17</v>
      </c>
      <c r="H2271" s="27">
        <f t="shared" si="35"/>
        <v>2270</v>
      </c>
      <c r="I2271" s="30" t="str">
        <f>IF(G2271='Check Register'!$E$1,H2271,"")</f>
        <v/>
      </c>
      <c r="J2271" s="16" t="str">
        <f>IFERROR(SMALL($I$2:$I$100001,H2271),"")</f>
        <v/>
      </c>
    </row>
    <row r="2272" spans="1:10" x14ac:dyDescent="0.3">
      <c r="A2272" t="s">
        <v>223</v>
      </c>
      <c r="B2272" t="s">
        <v>8</v>
      </c>
      <c r="C2272" s="7">
        <v>42944</v>
      </c>
      <c r="E2272" s="27">
        <v>8.6999999999999993</v>
      </c>
      <c r="G2272" s="27" t="str">
        <f>VLOOKUP(C2272,W:Y,3,TRUE)</f>
        <v>July 17</v>
      </c>
      <c r="H2272" s="27">
        <f t="shared" si="35"/>
        <v>2271</v>
      </c>
      <c r="I2272" s="30" t="str">
        <f>IF(G2272='Check Register'!$E$1,H2272,"")</f>
        <v/>
      </c>
      <c r="J2272" s="16" t="str">
        <f>IFERROR(SMALL($I$2:$I$100001,H2272),"")</f>
        <v/>
      </c>
    </row>
    <row r="2273" spans="1:10" x14ac:dyDescent="0.3">
      <c r="A2273" t="s">
        <v>335</v>
      </c>
      <c r="B2273" t="s">
        <v>102</v>
      </c>
      <c r="C2273" s="7">
        <v>42944</v>
      </c>
      <c r="E2273" s="27">
        <v>1266.97</v>
      </c>
      <c r="G2273" s="27" t="str">
        <f>VLOOKUP(C2273,W:Y,3,TRUE)</f>
        <v>July 17</v>
      </c>
      <c r="H2273" s="27">
        <f t="shared" si="35"/>
        <v>2272</v>
      </c>
      <c r="I2273" s="30" t="str">
        <f>IF(G2273='Check Register'!$E$1,H2273,"")</f>
        <v/>
      </c>
      <c r="J2273" s="16" t="str">
        <f>IFERROR(SMALL($I$2:$I$100001,H2273),"")</f>
        <v/>
      </c>
    </row>
    <row r="2274" spans="1:10" x14ac:dyDescent="0.3">
      <c r="A2274" t="s">
        <v>272</v>
      </c>
      <c r="B2274" t="s">
        <v>22</v>
      </c>
      <c r="C2274" s="7">
        <v>42944</v>
      </c>
      <c r="E2274" s="27">
        <v>791.75</v>
      </c>
      <c r="G2274" s="27" t="str">
        <f>VLOOKUP(C2274,W:Y,3,TRUE)</f>
        <v>July 17</v>
      </c>
      <c r="H2274" s="27">
        <f t="shared" si="35"/>
        <v>2273</v>
      </c>
      <c r="I2274" s="30" t="str">
        <f>IF(G2274='Check Register'!$E$1,H2274,"")</f>
        <v/>
      </c>
      <c r="J2274" s="16" t="str">
        <f>IFERROR(SMALL($I$2:$I$100001,H2274),"")</f>
        <v/>
      </c>
    </row>
    <row r="2275" spans="1:10" x14ac:dyDescent="0.3">
      <c r="A2275" t="s">
        <v>283</v>
      </c>
      <c r="B2275" t="s">
        <v>16</v>
      </c>
      <c r="C2275" s="7">
        <v>42944</v>
      </c>
      <c r="E2275" s="27">
        <v>18.46</v>
      </c>
      <c r="G2275" s="27" t="str">
        <f>VLOOKUP(C2275,W:Y,3,TRUE)</f>
        <v>July 17</v>
      </c>
      <c r="H2275" s="27">
        <f t="shared" si="35"/>
        <v>2274</v>
      </c>
      <c r="I2275" s="30" t="str">
        <f>IF(G2275='Check Register'!$E$1,H2275,"")</f>
        <v/>
      </c>
      <c r="J2275" s="16" t="str">
        <f>IFERROR(SMALL($I$2:$I$100001,H2275),"")</f>
        <v/>
      </c>
    </row>
    <row r="2276" spans="1:10" x14ac:dyDescent="0.3">
      <c r="A2276" t="s">
        <v>188</v>
      </c>
      <c r="B2276" t="s">
        <v>20</v>
      </c>
      <c r="C2276" s="7">
        <v>42944</v>
      </c>
      <c r="E2276" s="27">
        <v>7523.29</v>
      </c>
      <c r="G2276" s="27" t="str">
        <f>VLOOKUP(C2276,W:Y,3,TRUE)</f>
        <v>July 17</v>
      </c>
      <c r="H2276" s="27">
        <f t="shared" si="35"/>
        <v>2275</v>
      </c>
      <c r="I2276" s="30" t="str">
        <f>IF(G2276='Check Register'!$E$1,H2276,"")</f>
        <v/>
      </c>
      <c r="J2276" s="16" t="str">
        <f>IFERROR(SMALL($I$2:$I$100001,H2276),"")</f>
        <v/>
      </c>
    </row>
    <row r="2277" spans="1:10" x14ac:dyDescent="0.3">
      <c r="A2277" t="s">
        <v>53</v>
      </c>
      <c r="B2277" t="s">
        <v>8</v>
      </c>
      <c r="C2277" s="7">
        <v>42944</v>
      </c>
      <c r="E2277" s="27">
        <v>206.88</v>
      </c>
      <c r="G2277" s="27" t="str">
        <f>VLOOKUP(C2277,W:Y,3,TRUE)</f>
        <v>July 17</v>
      </c>
      <c r="H2277" s="27">
        <f t="shared" si="35"/>
        <v>2276</v>
      </c>
      <c r="I2277" s="30" t="str">
        <f>IF(G2277='Check Register'!$E$1,H2277,"")</f>
        <v/>
      </c>
      <c r="J2277" s="16" t="str">
        <f>IFERROR(SMALL($I$2:$I$100001,H2277),"")</f>
        <v/>
      </c>
    </row>
    <row r="2278" spans="1:10" x14ac:dyDescent="0.3">
      <c r="A2278" t="s">
        <v>116</v>
      </c>
      <c r="B2278" t="s">
        <v>45</v>
      </c>
      <c r="C2278" s="7">
        <v>42944</v>
      </c>
      <c r="E2278" s="27">
        <v>2441.21</v>
      </c>
      <c r="G2278" s="27" t="str">
        <f>VLOOKUP(C2278,W:Y,3,TRUE)</f>
        <v>July 17</v>
      </c>
      <c r="H2278" s="27">
        <f t="shared" si="35"/>
        <v>2277</v>
      </c>
      <c r="I2278" s="30" t="str">
        <f>IF(G2278='Check Register'!$E$1,H2278,"")</f>
        <v/>
      </c>
      <c r="J2278" s="16" t="str">
        <f>IFERROR(SMALL($I$2:$I$100001,H2278),"")</f>
        <v/>
      </c>
    </row>
    <row r="2279" spans="1:10" x14ac:dyDescent="0.3">
      <c r="A2279" t="s">
        <v>413</v>
      </c>
      <c r="B2279" t="s">
        <v>203</v>
      </c>
      <c r="C2279" s="7">
        <v>42944</v>
      </c>
      <c r="E2279" s="27">
        <v>3000</v>
      </c>
      <c r="G2279" s="27" t="str">
        <f>VLOOKUP(C2279,W:Y,3,TRUE)</f>
        <v>July 17</v>
      </c>
      <c r="H2279" s="27">
        <f t="shared" si="35"/>
        <v>2278</v>
      </c>
      <c r="I2279" s="30" t="str">
        <f>IF(G2279='Check Register'!$E$1,H2279,"")</f>
        <v/>
      </c>
      <c r="J2279" s="16" t="str">
        <f>IFERROR(SMALL($I$2:$I$100001,H2279),"")</f>
        <v/>
      </c>
    </row>
    <row r="2280" spans="1:10" x14ac:dyDescent="0.3">
      <c r="A2280" t="s">
        <v>56</v>
      </c>
      <c r="B2280" t="s">
        <v>12</v>
      </c>
      <c r="C2280" s="7">
        <v>42944</v>
      </c>
      <c r="E2280" s="27">
        <v>82.29</v>
      </c>
      <c r="G2280" s="27" t="str">
        <f>VLOOKUP(C2280,W:Y,3,TRUE)</f>
        <v>July 17</v>
      </c>
      <c r="H2280" s="27">
        <f t="shared" si="35"/>
        <v>2279</v>
      </c>
      <c r="I2280" s="30" t="str">
        <f>IF(G2280='Check Register'!$E$1,H2280,"")</f>
        <v/>
      </c>
      <c r="J2280" s="16" t="str">
        <f>IFERROR(SMALL($I$2:$I$100001,H2280),"")</f>
        <v/>
      </c>
    </row>
    <row r="2281" spans="1:10" x14ac:dyDescent="0.3">
      <c r="A2281" t="s">
        <v>57</v>
      </c>
      <c r="B2281" t="s">
        <v>8</v>
      </c>
      <c r="C2281" s="7">
        <v>42944</v>
      </c>
      <c r="E2281" s="27">
        <v>85.97</v>
      </c>
      <c r="G2281" s="27" t="str">
        <f>VLOOKUP(C2281,W:Y,3,TRUE)</f>
        <v>July 17</v>
      </c>
      <c r="H2281" s="27">
        <f t="shared" si="35"/>
        <v>2280</v>
      </c>
      <c r="I2281" s="30" t="str">
        <f>IF(G2281='Check Register'!$E$1,H2281,"")</f>
        <v/>
      </c>
      <c r="J2281" s="16" t="str">
        <f>IFERROR(SMALL($I$2:$I$100001,H2281),"")</f>
        <v/>
      </c>
    </row>
    <row r="2282" spans="1:10" x14ac:dyDescent="0.3">
      <c r="A2282" t="s">
        <v>60</v>
      </c>
      <c r="B2282" t="s">
        <v>61</v>
      </c>
      <c r="C2282" s="7">
        <v>42944</v>
      </c>
      <c r="E2282" s="27">
        <v>711.06</v>
      </c>
      <c r="G2282" s="27" t="str">
        <f>VLOOKUP(C2282,W:Y,3,TRUE)</f>
        <v>July 17</v>
      </c>
      <c r="H2282" s="27">
        <f t="shared" si="35"/>
        <v>2281</v>
      </c>
      <c r="I2282" s="30" t="str">
        <f>IF(G2282='Check Register'!$E$1,H2282,"")</f>
        <v/>
      </c>
      <c r="J2282" s="16" t="str">
        <f>IFERROR(SMALL($I$2:$I$100001,H2282),"")</f>
        <v/>
      </c>
    </row>
    <row r="2283" spans="1:10" x14ac:dyDescent="0.3">
      <c r="A2283" t="s">
        <v>159</v>
      </c>
      <c r="B2283" t="s">
        <v>22</v>
      </c>
      <c r="C2283" s="7">
        <v>42944</v>
      </c>
      <c r="E2283" s="27">
        <v>36.5</v>
      </c>
      <c r="G2283" s="27" t="str">
        <f>VLOOKUP(C2283,W:Y,3,TRUE)</f>
        <v>July 17</v>
      </c>
      <c r="H2283" s="27">
        <f t="shared" si="35"/>
        <v>2282</v>
      </c>
      <c r="I2283" s="30" t="str">
        <f>IF(G2283='Check Register'!$E$1,H2283,"")</f>
        <v/>
      </c>
      <c r="J2283" s="16" t="str">
        <f>IFERROR(SMALL($I$2:$I$100001,H2283),"")</f>
        <v/>
      </c>
    </row>
    <row r="2284" spans="1:10" x14ac:dyDescent="0.3">
      <c r="A2284" t="s">
        <v>213</v>
      </c>
      <c r="B2284" t="s">
        <v>22</v>
      </c>
      <c r="C2284" s="7">
        <v>42944</v>
      </c>
      <c r="E2284" s="27">
        <v>965</v>
      </c>
      <c r="G2284" s="27" t="str">
        <f>VLOOKUP(C2284,W:Y,3,TRUE)</f>
        <v>July 17</v>
      </c>
      <c r="H2284" s="27">
        <f t="shared" si="35"/>
        <v>2283</v>
      </c>
      <c r="I2284" s="30" t="str">
        <f>IF(G2284='Check Register'!$E$1,H2284,"")</f>
        <v/>
      </c>
      <c r="J2284" s="16" t="str">
        <f>IFERROR(SMALL($I$2:$I$100001,H2284),"")</f>
        <v/>
      </c>
    </row>
    <row r="2285" spans="1:10" x14ac:dyDescent="0.3">
      <c r="A2285" t="s">
        <v>230</v>
      </c>
      <c r="B2285" t="s">
        <v>28</v>
      </c>
      <c r="C2285" s="7">
        <v>42944</v>
      </c>
      <c r="E2285" s="27">
        <v>20575</v>
      </c>
      <c r="G2285" s="27" t="str">
        <f>VLOOKUP(C2285,W:Y,3,TRUE)</f>
        <v>July 17</v>
      </c>
      <c r="H2285" s="27">
        <f t="shared" si="35"/>
        <v>2284</v>
      </c>
      <c r="I2285" s="30" t="str">
        <f>IF(G2285='Check Register'!$E$1,H2285,"")</f>
        <v/>
      </c>
      <c r="J2285" s="16" t="str">
        <f>IFERROR(SMALL($I$2:$I$100001,H2285),"")</f>
        <v/>
      </c>
    </row>
    <row r="2286" spans="1:10" x14ac:dyDescent="0.3">
      <c r="A2286" t="s">
        <v>123</v>
      </c>
      <c r="B2286" t="s">
        <v>22</v>
      </c>
      <c r="C2286" s="7">
        <v>42944</v>
      </c>
      <c r="E2286" s="27">
        <v>4000</v>
      </c>
      <c r="G2286" s="27" t="str">
        <f>VLOOKUP(C2286,W:Y,3,TRUE)</f>
        <v>July 17</v>
      </c>
      <c r="H2286" s="27">
        <f t="shared" si="35"/>
        <v>2285</v>
      </c>
      <c r="I2286" s="30" t="str">
        <f>IF(G2286='Check Register'!$E$1,H2286,"")</f>
        <v/>
      </c>
      <c r="J2286" s="16" t="str">
        <f>IFERROR(SMALL($I$2:$I$100001,H2286),"")</f>
        <v/>
      </c>
    </row>
    <row r="2287" spans="1:10" x14ac:dyDescent="0.3">
      <c r="A2287" t="s">
        <v>165</v>
      </c>
      <c r="B2287" t="s">
        <v>8</v>
      </c>
      <c r="C2287" s="7">
        <v>42944</v>
      </c>
      <c r="E2287" s="27">
        <v>394.72</v>
      </c>
      <c r="G2287" s="27" t="str">
        <f>VLOOKUP(C2287,W:Y,3,TRUE)</f>
        <v>July 17</v>
      </c>
      <c r="H2287" s="27">
        <f t="shared" si="35"/>
        <v>2286</v>
      </c>
      <c r="I2287" s="30" t="str">
        <f>IF(G2287='Check Register'!$E$1,H2287,"")</f>
        <v/>
      </c>
      <c r="J2287" s="16" t="str">
        <f>IFERROR(SMALL($I$2:$I$100001,H2287),"")</f>
        <v/>
      </c>
    </row>
    <row r="2288" spans="1:10" x14ac:dyDescent="0.3">
      <c r="A2288" t="s">
        <v>76</v>
      </c>
      <c r="B2288" t="s">
        <v>214</v>
      </c>
      <c r="C2288" s="7">
        <v>42944</v>
      </c>
      <c r="E2288" s="27">
        <v>31607.08</v>
      </c>
      <c r="G2288" s="27" t="str">
        <f>VLOOKUP(C2288,W:Y,3,TRUE)</f>
        <v>July 17</v>
      </c>
      <c r="H2288" s="27">
        <f t="shared" si="35"/>
        <v>2287</v>
      </c>
      <c r="I2288" s="30" t="str">
        <f>IF(G2288='Check Register'!$E$1,H2288,"")</f>
        <v/>
      </c>
      <c r="J2288" s="16" t="str">
        <f>IFERROR(SMALL($I$2:$I$100001,H2288),"")</f>
        <v/>
      </c>
    </row>
    <row r="2289" spans="1:10" x14ac:dyDescent="0.3">
      <c r="A2289" t="s">
        <v>76</v>
      </c>
      <c r="B2289" t="s">
        <v>111</v>
      </c>
      <c r="C2289" s="7">
        <v>42944</v>
      </c>
      <c r="E2289" s="27">
        <v>1930.04</v>
      </c>
      <c r="G2289" s="27" t="str">
        <f>VLOOKUP(C2289,W:Y,3,TRUE)</f>
        <v>July 17</v>
      </c>
      <c r="H2289" s="27">
        <f t="shared" si="35"/>
        <v>2288</v>
      </c>
      <c r="I2289" s="30" t="str">
        <f>IF(G2289='Check Register'!$E$1,H2289,"")</f>
        <v/>
      </c>
      <c r="J2289" s="16" t="str">
        <f>IFERROR(SMALL($I$2:$I$100001,H2289),"")</f>
        <v/>
      </c>
    </row>
    <row r="2290" spans="1:10" x14ac:dyDescent="0.3">
      <c r="A2290" t="s">
        <v>76</v>
      </c>
      <c r="B2290" t="s">
        <v>166</v>
      </c>
      <c r="C2290" s="7">
        <v>42944</v>
      </c>
      <c r="E2290" s="27">
        <v>31564.38</v>
      </c>
      <c r="G2290" s="27" t="str">
        <f>VLOOKUP(C2290,W:Y,3,TRUE)</f>
        <v>July 17</v>
      </c>
      <c r="H2290" s="27">
        <f t="shared" si="35"/>
        <v>2289</v>
      </c>
      <c r="I2290" s="30" t="str">
        <f>IF(G2290='Check Register'!$E$1,H2290,"")</f>
        <v/>
      </c>
      <c r="J2290" s="16" t="str">
        <f>IFERROR(SMALL($I$2:$I$100001,H2290),"")</f>
        <v/>
      </c>
    </row>
    <row r="2291" spans="1:10" x14ac:dyDescent="0.3">
      <c r="A2291" t="s">
        <v>76</v>
      </c>
      <c r="B2291" t="s">
        <v>77</v>
      </c>
      <c r="C2291" s="7">
        <v>42944</v>
      </c>
      <c r="E2291" s="27">
        <v>2000</v>
      </c>
      <c r="G2291" s="27" t="str">
        <f>VLOOKUP(C2291,W:Y,3,TRUE)</f>
        <v>July 17</v>
      </c>
      <c r="H2291" s="27">
        <f t="shared" si="35"/>
        <v>2290</v>
      </c>
      <c r="I2291" s="30" t="str">
        <f>IF(G2291='Check Register'!$E$1,H2291,"")</f>
        <v/>
      </c>
      <c r="J2291" s="16" t="str">
        <f>IFERROR(SMALL($I$2:$I$100001,H2291),"")</f>
        <v/>
      </c>
    </row>
    <row r="2292" spans="1:10" x14ac:dyDescent="0.3">
      <c r="A2292" t="s">
        <v>84</v>
      </c>
      <c r="B2292" t="s">
        <v>85</v>
      </c>
      <c r="C2292" s="7">
        <v>42944</v>
      </c>
      <c r="E2292" s="27">
        <v>286.89</v>
      </c>
      <c r="G2292" s="27" t="str">
        <f>VLOOKUP(C2292,W:Y,3,TRUE)</f>
        <v>July 17</v>
      </c>
      <c r="H2292" s="27">
        <f t="shared" si="35"/>
        <v>2291</v>
      </c>
      <c r="I2292" s="30" t="str">
        <f>IF(G2292='Check Register'!$E$1,H2292,"")</f>
        <v/>
      </c>
      <c r="J2292" s="16" t="str">
        <f>IFERROR(SMALL($I$2:$I$100001,H2292),"")</f>
        <v/>
      </c>
    </row>
    <row r="2293" spans="1:10" x14ac:dyDescent="0.3">
      <c r="A2293" t="s">
        <v>97</v>
      </c>
      <c r="B2293" t="s">
        <v>6</v>
      </c>
      <c r="C2293" s="7">
        <v>42947</v>
      </c>
      <c r="E2293" s="27">
        <v>106658.73</v>
      </c>
      <c r="G2293" s="27" t="str">
        <f>VLOOKUP(C2293,W:Y,3,TRUE)</f>
        <v>July 17</v>
      </c>
      <c r="H2293" s="27">
        <f t="shared" si="35"/>
        <v>2292</v>
      </c>
      <c r="I2293" s="30" t="str">
        <f>IF(G2293='Check Register'!$E$1,H2293,"")</f>
        <v/>
      </c>
      <c r="J2293" s="16" t="str">
        <f>IFERROR(SMALL($I$2:$I$100001,H2293),"")</f>
        <v/>
      </c>
    </row>
    <row r="2294" spans="1:10" x14ac:dyDescent="0.3">
      <c r="A2294" t="s">
        <v>172</v>
      </c>
      <c r="B2294" t="s">
        <v>8</v>
      </c>
      <c r="C2294" s="7">
        <v>42951</v>
      </c>
      <c r="E2294" s="27">
        <v>555</v>
      </c>
      <c r="G2294" s="27" t="str">
        <f>VLOOKUP(C2294,W:Y,3,TRUE)</f>
        <v>Aug 17</v>
      </c>
      <c r="H2294" s="27">
        <f t="shared" si="35"/>
        <v>2293</v>
      </c>
      <c r="I2294" s="30" t="str">
        <f>IF(G2294='Check Register'!$E$1,H2294,"")</f>
        <v/>
      </c>
      <c r="J2294" s="16" t="str">
        <f>IFERROR(SMALL($I$2:$I$100001,H2294),"")</f>
        <v/>
      </c>
    </row>
    <row r="2295" spans="1:10" x14ac:dyDescent="0.3">
      <c r="A2295" t="s">
        <v>10</v>
      </c>
      <c r="B2295" t="s">
        <v>11</v>
      </c>
      <c r="C2295" s="7">
        <v>42951</v>
      </c>
      <c r="E2295" s="27">
        <v>284.27</v>
      </c>
      <c r="G2295" s="27" t="str">
        <f>VLOOKUP(C2295,W:Y,3,TRUE)</f>
        <v>Aug 17</v>
      </c>
      <c r="H2295" s="27">
        <f t="shared" si="35"/>
        <v>2294</v>
      </c>
      <c r="I2295" s="30" t="str">
        <f>IF(G2295='Check Register'!$E$1,H2295,"")</f>
        <v/>
      </c>
      <c r="J2295" s="16" t="str">
        <f>IFERROR(SMALL($I$2:$I$100001,H2295),"")</f>
        <v/>
      </c>
    </row>
    <row r="2296" spans="1:10" x14ac:dyDescent="0.3">
      <c r="A2296" t="s">
        <v>10</v>
      </c>
      <c r="B2296" t="s">
        <v>127</v>
      </c>
      <c r="C2296" s="7">
        <v>42951</v>
      </c>
      <c r="E2296" s="27">
        <v>238.13</v>
      </c>
      <c r="G2296" s="27" t="str">
        <f>VLOOKUP(C2296,W:Y,3,TRUE)</f>
        <v>Aug 17</v>
      </c>
      <c r="H2296" s="27">
        <f t="shared" si="35"/>
        <v>2295</v>
      </c>
      <c r="I2296" s="30" t="str">
        <f>IF(G2296='Check Register'!$E$1,H2296,"")</f>
        <v/>
      </c>
      <c r="J2296" s="16" t="str">
        <f>IFERROR(SMALL($I$2:$I$100001,H2296),"")</f>
        <v/>
      </c>
    </row>
    <row r="2297" spans="1:10" x14ac:dyDescent="0.3">
      <c r="A2297" t="s">
        <v>133</v>
      </c>
      <c r="B2297" t="s">
        <v>70</v>
      </c>
      <c r="C2297" s="7">
        <v>42951</v>
      </c>
      <c r="E2297" s="27">
        <v>459</v>
      </c>
      <c r="G2297" s="27" t="str">
        <f>VLOOKUP(C2297,W:Y,3,TRUE)</f>
        <v>Aug 17</v>
      </c>
      <c r="H2297" s="27">
        <f t="shared" si="35"/>
        <v>2296</v>
      </c>
      <c r="I2297" s="30" t="str">
        <f>IF(G2297='Check Register'!$E$1,H2297,"")</f>
        <v/>
      </c>
      <c r="J2297" s="16" t="str">
        <f>IFERROR(SMALL($I$2:$I$100001,H2297),"")</f>
        <v/>
      </c>
    </row>
    <row r="2298" spans="1:10" x14ac:dyDescent="0.3">
      <c r="A2298" t="s">
        <v>133</v>
      </c>
      <c r="B2298" t="s">
        <v>8</v>
      </c>
      <c r="C2298" s="7">
        <v>42951</v>
      </c>
      <c r="E2298" s="27">
        <v>5753.99</v>
      </c>
      <c r="G2298" s="27" t="str">
        <f>VLOOKUP(C2298,W:Y,3,TRUE)</f>
        <v>Aug 17</v>
      </c>
      <c r="H2298" s="27">
        <f t="shared" si="35"/>
        <v>2297</v>
      </c>
      <c r="I2298" s="30" t="str">
        <f>IF(G2298='Check Register'!$E$1,H2298,"")</f>
        <v/>
      </c>
      <c r="J2298" s="16" t="str">
        <f>IFERROR(SMALL($I$2:$I$100001,H2298),"")</f>
        <v/>
      </c>
    </row>
    <row r="2299" spans="1:10" x14ac:dyDescent="0.3">
      <c r="A2299" t="s">
        <v>291</v>
      </c>
      <c r="B2299" t="s">
        <v>39</v>
      </c>
      <c r="C2299" s="7">
        <v>42951</v>
      </c>
      <c r="E2299" s="27">
        <v>475</v>
      </c>
      <c r="G2299" s="27" t="str">
        <f>VLOOKUP(C2299,W:Y,3,TRUE)</f>
        <v>Aug 17</v>
      </c>
      <c r="H2299" s="27">
        <f t="shared" si="35"/>
        <v>2298</v>
      </c>
      <c r="I2299" s="30" t="str">
        <f>IF(G2299='Check Register'!$E$1,H2299,"")</f>
        <v/>
      </c>
      <c r="J2299" s="16" t="str">
        <f>IFERROR(SMALL($I$2:$I$100001,H2299),"")</f>
        <v/>
      </c>
    </row>
    <row r="2300" spans="1:10" x14ac:dyDescent="0.3">
      <c r="A2300" t="s">
        <v>137</v>
      </c>
      <c r="B2300" t="s">
        <v>18</v>
      </c>
      <c r="C2300" s="7">
        <v>42951</v>
      </c>
      <c r="E2300" s="27">
        <v>2087.92</v>
      </c>
      <c r="G2300" s="27" t="str">
        <f>VLOOKUP(C2300,W:Y,3,TRUE)</f>
        <v>Aug 17</v>
      </c>
      <c r="H2300" s="27">
        <f t="shared" si="35"/>
        <v>2299</v>
      </c>
      <c r="I2300" s="30" t="str">
        <f>IF(G2300='Check Register'!$E$1,H2300,"")</f>
        <v/>
      </c>
      <c r="J2300" s="16" t="str">
        <f>IFERROR(SMALL($I$2:$I$100001,H2300),"")</f>
        <v/>
      </c>
    </row>
    <row r="2301" spans="1:10" x14ac:dyDescent="0.3">
      <c r="A2301" t="s">
        <v>19</v>
      </c>
      <c r="B2301" t="s">
        <v>20</v>
      </c>
      <c r="C2301" s="7">
        <v>42951</v>
      </c>
      <c r="E2301" s="27">
        <v>1092.55</v>
      </c>
      <c r="G2301" s="27" t="str">
        <f>VLOOKUP(C2301,W:Y,3,TRUE)</f>
        <v>Aug 17</v>
      </c>
      <c r="H2301" s="27">
        <f t="shared" si="35"/>
        <v>2300</v>
      </c>
      <c r="I2301" s="30" t="str">
        <f>IF(G2301='Check Register'!$E$1,H2301,"")</f>
        <v/>
      </c>
      <c r="J2301" s="16" t="str">
        <f>IFERROR(SMALL($I$2:$I$100001,H2301),"")</f>
        <v/>
      </c>
    </row>
    <row r="2302" spans="1:10" x14ac:dyDescent="0.3">
      <c r="A2302" t="s">
        <v>221</v>
      </c>
      <c r="B2302" t="s">
        <v>8</v>
      </c>
      <c r="C2302" s="7">
        <v>42951</v>
      </c>
      <c r="E2302" s="27">
        <v>78.27</v>
      </c>
      <c r="G2302" s="27" t="str">
        <f>VLOOKUP(C2302,W:Y,3,TRUE)</f>
        <v>Aug 17</v>
      </c>
      <c r="H2302" s="27">
        <f t="shared" si="35"/>
        <v>2301</v>
      </c>
      <c r="I2302" s="30" t="str">
        <f>IF(G2302='Check Register'!$E$1,H2302,"")</f>
        <v/>
      </c>
      <c r="J2302" s="16" t="str">
        <f>IFERROR(SMALL($I$2:$I$100001,H2302),"")</f>
        <v/>
      </c>
    </row>
    <row r="2303" spans="1:10" x14ac:dyDescent="0.3">
      <c r="A2303" t="s">
        <v>26</v>
      </c>
      <c r="B2303" t="s">
        <v>20</v>
      </c>
      <c r="C2303" s="7">
        <v>42951</v>
      </c>
      <c r="E2303" s="27">
        <v>5680.32</v>
      </c>
      <c r="G2303" s="27" t="str">
        <f>VLOOKUP(C2303,W:Y,3,TRUE)</f>
        <v>Aug 17</v>
      </c>
      <c r="H2303" s="27">
        <f t="shared" si="35"/>
        <v>2302</v>
      </c>
      <c r="I2303" s="30" t="str">
        <f>IF(G2303='Check Register'!$E$1,H2303,"")</f>
        <v/>
      </c>
      <c r="J2303" s="16" t="str">
        <f>IFERROR(SMALL($I$2:$I$100001,H2303),"")</f>
        <v/>
      </c>
    </row>
    <row r="2304" spans="1:10" x14ac:dyDescent="0.3">
      <c r="A2304" t="s">
        <v>29</v>
      </c>
      <c r="B2304" t="s">
        <v>8</v>
      </c>
      <c r="C2304" s="7">
        <v>42951</v>
      </c>
      <c r="E2304" s="27">
        <v>31.4</v>
      </c>
      <c r="G2304" s="27" t="str">
        <f>VLOOKUP(C2304,W:Y,3,TRUE)</f>
        <v>Aug 17</v>
      </c>
      <c r="H2304" s="27">
        <f t="shared" si="35"/>
        <v>2303</v>
      </c>
      <c r="I2304" s="30" t="str">
        <f>IF(G2304='Check Register'!$E$1,H2304,"")</f>
        <v/>
      </c>
      <c r="J2304" s="16" t="str">
        <f>IFERROR(SMALL($I$2:$I$100001,H2304),"")</f>
        <v/>
      </c>
    </row>
    <row r="2305" spans="1:10" x14ac:dyDescent="0.3">
      <c r="A2305" t="s">
        <v>30</v>
      </c>
      <c r="B2305" t="s">
        <v>31</v>
      </c>
      <c r="C2305" s="7">
        <v>42951</v>
      </c>
      <c r="E2305" s="27">
        <v>401.55</v>
      </c>
      <c r="G2305" s="27" t="str">
        <f>VLOOKUP(C2305,W:Y,3,TRUE)</f>
        <v>Aug 17</v>
      </c>
      <c r="H2305" s="27">
        <f t="shared" si="35"/>
        <v>2304</v>
      </c>
      <c r="I2305" s="30" t="str">
        <f>IF(G2305='Check Register'!$E$1,H2305,"")</f>
        <v/>
      </c>
      <c r="J2305" s="16" t="str">
        <f>IFERROR(SMALL($I$2:$I$100001,H2305),"")</f>
        <v/>
      </c>
    </row>
    <row r="2306" spans="1:10" x14ac:dyDescent="0.3">
      <c r="A2306" t="s">
        <v>144</v>
      </c>
      <c r="B2306" t="s">
        <v>214</v>
      </c>
      <c r="C2306" s="7">
        <v>42951</v>
      </c>
      <c r="E2306" s="27">
        <v>70131.899999999994</v>
      </c>
      <c r="G2306" s="27" t="str">
        <f>VLOOKUP(C2306,W:Y,3,TRUE)</f>
        <v>Aug 17</v>
      </c>
      <c r="H2306" s="27">
        <f t="shared" si="35"/>
        <v>2305</v>
      </c>
      <c r="I2306" s="30" t="str">
        <f>IF(G2306='Check Register'!$E$1,H2306,"")</f>
        <v/>
      </c>
      <c r="J2306" s="16" t="str">
        <f>IFERROR(SMALL($I$2:$I$100001,H2306),"")</f>
        <v/>
      </c>
    </row>
    <row r="2307" spans="1:10" x14ac:dyDescent="0.3">
      <c r="A2307" t="s">
        <v>32</v>
      </c>
      <c r="B2307" t="s">
        <v>33</v>
      </c>
      <c r="C2307" s="7">
        <v>42951</v>
      </c>
      <c r="E2307" s="27">
        <v>4052.9</v>
      </c>
      <c r="G2307" s="27" t="str">
        <f>VLOOKUP(C2307,W:Y,3,TRUE)</f>
        <v>Aug 17</v>
      </c>
      <c r="H2307" s="27">
        <f t="shared" ref="H2307:H2370" si="36">1+H2306</f>
        <v>2306</v>
      </c>
      <c r="I2307" s="30" t="str">
        <f>IF(G2307='Check Register'!$E$1,H2307,"")</f>
        <v/>
      </c>
      <c r="J2307" s="16" t="str">
        <f>IFERROR(SMALL($I$2:$I$100001,H2307),"")</f>
        <v/>
      </c>
    </row>
    <row r="2308" spans="1:10" x14ac:dyDescent="0.3">
      <c r="A2308" t="s">
        <v>371</v>
      </c>
      <c r="B2308" t="s">
        <v>8</v>
      </c>
      <c r="C2308" s="7">
        <v>42951</v>
      </c>
      <c r="E2308" s="27">
        <v>459.67</v>
      </c>
      <c r="G2308" s="27" t="str">
        <f>VLOOKUP(C2308,W:Y,3,TRUE)</f>
        <v>Aug 17</v>
      </c>
      <c r="H2308" s="27">
        <f t="shared" si="36"/>
        <v>2307</v>
      </c>
      <c r="I2308" s="30" t="str">
        <f>IF(G2308='Check Register'!$E$1,H2308,"")</f>
        <v/>
      </c>
      <c r="J2308" s="16" t="str">
        <f>IFERROR(SMALL($I$2:$I$100001,H2308),"")</f>
        <v/>
      </c>
    </row>
    <row r="2309" spans="1:10" x14ac:dyDescent="0.3">
      <c r="A2309" t="s">
        <v>146</v>
      </c>
      <c r="B2309" t="s">
        <v>8</v>
      </c>
      <c r="C2309" s="7">
        <v>42951</v>
      </c>
      <c r="E2309" s="27">
        <v>1695.41</v>
      </c>
      <c r="G2309" s="27" t="str">
        <f>VLOOKUP(C2309,W:Y,3,TRUE)</f>
        <v>Aug 17</v>
      </c>
      <c r="H2309" s="27">
        <f t="shared" si="36"/>
        <v>2308</v>
      </c>
      <c r="I2309" s="30" t="str">
        <f>IF(G2309='Check Register'!$E$1,H2309,"")</f>
        <v/>
      </c>
      <c r="J2309" s="16" t="str">
        <f>IFERROR(SMALL($I$2:$I$100001,H2309),"")</f>
        <v/>
      </c>
    </row>
    <row r="2310" spans="1:10" x14ac:dyDescent="0.3">
      <c r="A2310" t="s">
        <v>103</v>
      </c>
      <c r="B2310" t="s">
        <v>85</v>
      </c>
      <c r="C2310" s="7">
        <v>42951</v>
      </c>
      <c r="E2310" s="27">
        <v>195</v>
      </c>
      <c r="G2310" s="27" t="str">
        <f>VLOOKUP(C2310,W:Y,3,TRUE)</f>
        <v>Aug 17</v>
      </c>
      <c r="H2310" s="27">
        <f t="shared" si="36"/>
        <v>2309</v>
      </c>
      <c r="I2310" s="30" t="str">
        <f>IF(G2310='Check Register'!$E$1,H2310,"")</f>
        <v/>
      </c>
      <c r="J2310" s="16" t="str">
        <f>IFERROR(SMALL($I$2:$I$100001,H2310),"")</f>
        <v/>
      </c>
    </row>
    <row r="2311" spans="1:10" x14ac:dyDescent="0.3">
      <c r="A2311" t="s">
        <v>414</v>
      </c>
      <c r="B2311" t="s">
        <v>66</v>
      </c>
      <c r="C2311" s="7">
        <v>42951</v>
      </c>
      <c r="E2311" s="27">
        <v>750</v>
      </c>
      <c r="G2311" s="27" t="str">
        <f>VLOOKUP(C2311,W:Y,3,TRUE)</f>
        <v>Aug 17</v>
      </c>
      <c r="H2311" s="27">
        <f t="shared" si="36"/>
        <v>2310</v>
      </c>
      <c r="I2311" s="30" t="str">
        <f>IF(G2311='Check Register'!$E$1,H2311,"")</f>
        <v/>
      </c>
      <c r="J2311" s="16" t="str">
        <f>IFERROR(SMALL($I$2:$I$100001,H2311),"")</f>
        <v/>
      </c>
    </row>
    <row r="2312" spans="1:10" x14ac:dyDescent="0.3">
      <c r="A2312" t="s">
        <v>198</v>
      </c>
      <c r="B2312" t="s">
        <v>14</v>
      </c>
      <c r="C2312" s="7">
        <v>42951</v>
      </c>
      <c r="E2312" s="27">
        <v>3000</v>
      </c>
      <c r="G2312" s="27" t="str">
        <f>VLOOKUP(C2312,W:Y,3,TRUE)</f>
        <v>Aug 17</v>
      </c>
      <c r="H2312" s="27">
        <f t="shared" si="36"/>
        <v>2311</v>
      </c>
      <c r="I2312" s="30" t="str">
        <f>IF(G2312='Check Register'!$E$1,H2312,"")</f>
        <v/>
      </c>
      <c r="J2312" s="16" t="str">
        <f>IFERROR(SMALL($I$2:$I$100001,H2312),"")</f>
        <v/>
      </c>
    </row>
    <row r="2313" spans="1:10" x14ac:dyDescent="0.3">
      <c r="A2313" t="s">
        <v>185</v>
      </c>
      <c r="B2313" t="s">
        <v>28</v>
      </c>
      <c r="C2313" s="7">
        <v>42951</v>
      </c>
      <c r="E2313" s="27">
        <v>1218.4100000000001</v>
      </c>
      <c r="G2313" s="27" t="str">
        <f>VLOOKUP(C2313,W:Y,3,TRUE)</f>
        <v>Aug 17</v>
      </c>
      <c r="H2313" s="27">
        <f t="shared" si="36"/>
        <v>2312</v>
      </c>
      <c r="I2313" s="30" t="str">
        <f>IF(G2313='Check Register'!$E$1,H2313,"")</f>
        <v/>
      </c>
      <c r="J2313" s="16" t="str">
        <f>IFERROR(SMALL($I$2:$I$100001,H2313),"")</f>
        <v/>
      </c>
    </row>
    <row r="2314" spans="1:10" x14ac:dyDescent="0.3">
      <c r="A2314" t="s">
        <v>38</v>
      </c>
      <c r="B2314" t="s">
        <v>39</v>
      </c>
      <c r="C2314" s="7">
        <v>42951</v>
      </c>
      <c r="E2314" s="27">
        <v>518.08000000000004</v>
      </c>
      <c r="G2314" s="27" t="str">
        <f>VLOOKUP(C2314,W:Y,3,TRUE)</f>
        <v>Aug 17</v>
      </c>
      <c r="H2314" s="27">
        <f t="shared" si="36"/>
        <v>2313</v>
      </c>
      <c r="I2314" s="30" t="str">
        <f>IF(G2314='Check Register'!$E$1,H2314,"")</f>
        <v/>
      </c>
      <c r="J2314" s="16" t="str">
        <f>IFERROR(SMALL($I$2:$I$100001,H2314),"")</f>
        <v/>
      </c>
    </row>
    <row r="2315" spans="1:10" x14ac:dyDescent="0.3">
      <c r="A2315" t="s">
        <v>281</v>
      </c>
      <c r="B2315" t="s">
        <v>12</v>
      </c>
      <c r="C2315" s="7">
        <v>42951</v>
      </c>
      <c r="E2315" s="27">
        <v>122.98</v>
      </c>
      <c r="G2315" s="27" t="str">
        <f>VLOOKUP(C2315,W:Y,3,TRUE)</f>
        <v>Aug 17</v>
      </c>
      <c r="H2315" s="27">
        <f t="shared" si="36"/>
        <v>2314</v>
      </c>
      <c r="I2315" s="30" t="str">
        <f>IF(G2315='Check Register'!$E$1,H2315,"")</f>
        <v/>
      </c>
      <c r="J2315" s="16" t="str">
        <f>IFERROR(SMALL($I$2:$I$100001,H2315),"")</f>
        <v/>
      </c>
    </row>
    <row r="2316" spans="1:10" x14ac:dyDescent="0.3">
      <c r="A2316" t="s">
        <v>335</v>
      </c>
      <c r="B2316" t="s">
        <v>102</v>
      </c>
      <c r="C2316" s="7">
        <v>42951</v>
      </c>
      <c r="E2316" s="27">
        <v>3625.64</v>
      </c>
      <c r="G2316" s="27" t="str">
        <f>VLOOKUP(C2316,W:Y,3,TRUE)</f>
        <v>Aug 17</v>
      </c>
      <c r="H2316" s="27">
        <f t="shared" si="36"/>
        <v>2315</v>
      </c>
      <c r="I2316" s="30" t="str">
        <f>IF(G2316='Check Register'!$E$1,H2316,"")</f>
        <v/>
      </c>
      <c r="J2316" s="16" t="str">
        <f>IFERROR(SMALL($I$2:$I$100001,H2316),"")</f>
        <v/>
      </c>
    </row>
    <row r="2317" spans="1:10" x14ac:dyDescent="0.3">
      <c r="A2317" t="s">
        <v>107</v>
      </c>
      <c r="B2317" t="s">
        <v>28</v>
      </c>
      <c r="C2317" s="7">
        <v>42951</v>
      </c>
      <c r="E2317" s="27">
        <v>33789.75</v>
      </c>
      <c r="G2317" s="27" t="str">
        <f>VLOOKUP(C2317,W:Y,3,TRUE)</f>
        <v>Aug 17</v>
      </c>
      <c r="H2317" s="27">
        <f t="shared" si="36"/>
        <v>2316</v>
      </c>
      <c r="I2317" s="30" t="str">
        <f>IF(G2317='Check Register'!$E$1,H2317,"")</f>
        <v/>
      </c>
      <c r="J2317" s="16" t="str">
        <f>IFERROR(SMALL($I$2:$I$100001,H2317),"")</f>
        <v/>
      </c>
    </row>
    <row r="2318" spans="1:10" x14ac:dyDescent="0.3">
      <c r="A2318" t="s">
        <v>207</v>
      </c>
      <c r="B2318" t="s">
        <v>131</v>
      </c>
      <c r="C2318" s="7">
        <v>42951</v>
      </c>
      <c r="E2318" s="27">
        <v>143.19999999999999</v>
      </c>
      <c r="G2318" s="27" t="str">
        <f>VLOOKUP(C2318,W:Y,3,TRUE)</f>
        <v>Aug 17</v>
      </c>
      <c r="H2318" s="27">
        <f t="shared" si="36"/>
        <v>2317</v>
      </c>
      <c r="I2318" s="30" t="str">
        <f>IF(G2318='Check Register'!$E$1,H2318,"")</f>
        <v/>
      </c>
      <c r="J2318" s="16" t="str">
        <f>IFERROR(SMALL($I$2:$I$100001,H2318),"")</f>
        <v/>
      </c>
    </row>
    <row r="2319" spans="1:10" x14ac:dyDescent="0.3">
      <c r="A2319" t="s">
        <v>207</v>
      </c>
      <c r="B2319" t="s">
        <v>16</v>
      </c>
      <c r="C2319" s="7">
        <v>42951</v>
      </c>
      <c r="E2319" s="27">
        <v>233.26</v>
      </c>
      <c r="G2319" s="27" t="str">
        <f>VLOOKUP(C2319,W:Y,3,TRUE)</f>
        <v>Aug 17</v>
      </c>
      <c r="H2319" s="27">
        <f t="shared" si="36"/>
        <v>2318</v>
      </c>
      <c r="I2319" s="30" t="str">
        <f>IF(G2319='Check Register'!$E$1,H2319,"")</f>
        <v/>
      </c>
      <c r="J2319" s="16" t="str">
        <f>IFERROR(SMALL($I$2:$I$100001,H2319),"")</f>
        <v/>
      </c>
    </row>
    <row r="2320" spans="1:10" x14ac:dyDescent="0.3">
      <c r="A2320" t="s">
        <v>41</v>
      </c>
      <c r="B2320" t="s">
        <v>8</v>
      </c>
      <c r="C2320" s="7">
        <v>42951</v>
      </c>
      <c r="E2320" s="27">
        <v>322.56</v>
      </c>
      <c r="G2320" s="27" t="str">
        <f>VLOOKUP(C2320,W:Y,3,TRUE)</f>
        <v>Aug 17</v>
      </c>
      <c r="H2320" s="27">
        <f t="shared" si="36"/>
        <v>2319</v>
      </c>
      <c r="I2320" s="30" t="str">
        <f>IF(G2320='Check Register'!$E$1,H2320,"")</f>
        <v/>
      </c>
      <c r="J2320" s="16" t="str">
        <f>IFERROR(SMALL($I$2:$I$100001,H2320),"")</f>
        <v/>
      </c>
    </row>
    <row r="2321" spans="1:10" x14ac:dyDescent="0.3">
      <c r="A2321" t="s">
        <v>152</v>
      </c>
      <c r="B2321" t="s">
        <v>22</v>
      </c>
      <c r="C2321" s="7">
        <v>42951</v>
      </c>
      <c r="E2321" s="27">
        <v>700</v>
      </c>
      <c r="G2321" s="27" t="str">
        <f>VLOOKUP(C2321,W:Y,3,TRUE)</f>
        <v>Aug 17</v>
      </c>
      <c r="H2321" s="27">
        <f t="shared" si="36"/>
        <v>2320</v>
      </c>
      <c r="I2321" s="30" t="str">
        <f>IF(G2321='Check Register'!$E$1,H2321,"")</f>
        <v/>
      </c>
      <c r="J2321" s="16" t="str">
        <f>IFERROR(SMALL($I$2:$I$100001,H2321),"")</f>
        <v/>
      </c>
    </row>
    <row r="2322" spans="1:10" x14ac:dyDescent="0.3">
      <c r="A2322" t="s">
        <v>46</v>
      </c>
      <c r="B2322" t="s">
        <v>47</v>
      </c>
      <c r="C2322" s="7">
        <v>42951</v>
      </c>
      <c r="E2322" s="27">
        <v>3432.8</v>
      </c>
      <c r="G2322" s="27" t="str">
        <f>VLOOKUP(C2322,W:Y,3,TRUE)</f>
        <v>Aug 17</v>
      </c>
      <c r="H2322" s="27">
        <f t="shared" si="36"/>
        <v>2321</v>
      </c>
      <c r="I2322" s="30" t="str">
        <f>IF(G2322='Check Register'!$E$1,H2322,"")</f>
        <v/>
      </c>
      <c r="J2322" s="16" t="str">
        <f>IFERROR(SMALL($I$2:$I$100001,H2322),"")</f>
        <v/>
      </c>
    </row>
    <row r="2323" spans="1:10" x14ac:dyDescent="0.3">
      <c r="A2323" t="s">
        <v>51</v>
      </c>
      <c r="B2323" t="s">
        <v>22</v>
      </c>
      <c r="C2323" s="7">
        <v>42951</v>
      </c>
      <c r="E2323" s="27">
        <v>140</v>
      </c>
      <c r="G2323" s="27" t="str">
        <f>VLOOKUP(C2323,W:Y,3,TRUE)</f>
        <v>Aug 17</v>
      </c>
      <c r="H2323" s="27">
        <f t="shared" si="36"/>
        <v>2322</v>
      </c>
      <c r="I2323" s="30" t="str">
        <f>IF(G2323='Check Register'!$E$1,H2323,"")</f>
        <v/>
      </c>
      <c r="J2323" s="16" t="str">
        <f>IFERROR(SMALL($I$2:$I$100001,H2323),"")</f>
        <v/>
      </c>
    </row>
    <row r="2324" spans="1:10" x14ac:dyDescent="0.3">
      <c r="A2324" t="s">
        <v>415</v>
      </c>
      <c r="B2324" t="s">
        <v>150</v>
      </c>
      <c r="C2324" s="7">
        <v>42951</v>
      </c>
      <c r="E2324" s="27">
        <v>285</v>
      </c>
      <c r="G2324" s="27" t="str">
        <f>VLOOKUP(C2324,W:Y,3,TRUE)</f>
        <v>Aug 17</v>
      </c>
      <c r="H2324" s="27">
        <f t="shared" si="36"/>
        <v>2323</v>
      </c>
      <c r="I2324" s="30" t="str">
        <f>IF(G2324='Check Register'!$E$1,H2324,"")</f>
        <v/>
      </c>
      <c r="J2324" s="16" t="str">
        <f>IFERROR(SMALL($I$2:$I$100001,H2324),"")</f>
        <v/>
      </c>
    </row>
    <row r="2325" spans="1:10" x14ac:dyDescent="0.3">
      <c r="A2325" t="s">
        <v>416</v>
      </c>
      <c r="B2325" t="s">
        <v>14</v>
      </c>
      <c r="C2325" s="7">
        <v>42951</v>
      </c>
      <c r="E2325" s="27">
        <v>2800</v>
      </c>
      <c r="G2325" s="27" t="str">
        <f>VLOOKUP(C2325,W:Y,3,TRUE)</f>
        <v>Aug 17</v>
      </c>
      <c r="H2325" s="27">
        <f t="shared" si="36"/>
        <v>2324</v>
      </c>
      <c r="I2325" s="30" t="str">
        <f>IF(G2325='Check Register'!$E$1,H2325,"")</f>
        <v/>
      </c>
      <c r="J2325" s="16" t="str">
        <f>IFERROR(SMALL($I$2:$I$100001,H2325),"")</f>
        <v/>
      </c>
    </row>
    <row r="2326" spans="1:10" x14ac:dyDescent="0.3">
      <c r="A2326" t="s">
        <v>417</v>
      </c>
      <c r="B2326" t="s">
        <v>66</v>
      </c>
      <c r="C2326" s="7">
        <v>42951</v>
      </c>
      <c r="E2326" s="27">
        <v>1500</v>
      </c>
      <c r="G2326" s="27" t="str">
        <f>VLOOKUP(C2326,W:Y,3,TRUE)</f>
        <v>Aug 17</v>
      </c>
      <c r="H2326" s="27">
        <f t="shared" si="36"/>
        <v>2325</v>
      </c>
      <c r="I2326" s="30" t="str">
        <f>IF(G2326='Check Register'!$E$1,H2326,"")</f>
        <v/>
      </c>
      <c r="J2326" s="16" t="str">
        <f>IFERROR(SMALL($I$2:$I$100001,H2326),"")</f>
        <v/>
      </c>
    </row>
    <row r="2327" spans="1:10" x14ac:dyDescent="0.3">
      <c r="A2327" t="s">
        <v>56</v>
      </c>
      <c r="B2327" t="s">
        <v>12</v>
      </c>
      <c r="C2327" s="7">
        <v>42951</v>
      </c>
      <c r="E2327" s="27">
        <v>167.23</v>
      </c>
      <c r="G2327" s="27" t="str">
        <f>VLOOKUP(C2327,W:Y,3,TRUE)</f>
        <v>Aug 17</v>
      </c>
      <c r="H2327" s="27">
        <f t="shared" si="36"/>
        <v>2326</v>
      </c>
      <c r="I2327" s="30" t="str">
        <f>IF(G2327='Check Register'!$E$1,H2327,"")</f>
        <v/>
      </c>
      <c r="J2327" s="16" t="str">
        <f>IFERROR(SMALL($I$2:$I$100001,H2327),"")</f>
        <v/>
      </c>
    </row>
    <row r="2328" spans="1:10" x14ac:dyDescent="0.3">
      <c r="A2328" t="s">
        <v>57</v>
      </c>
      <c r="B2328" t="s">
        <v>8</v>
      </c>
      <c r="C2328" s="7">
        <v>42951</v>
      </c>
      <c r="E2328" s="27">
        <v>1256.25</v>
      </c>
      <c r="G2328" s="27" t="str">
        <f>VLOOKUP(C2328,W:Y,3,TRUE)</f>
        <v>Aug 17</v>
      </c>
      <c r="H2328" s="27">
        <f t="shared" si="36"/>
        <v>2327</v>
      </c>
      <c r="I2328" s="30" t="str">
        <f>IF(G2328='Check Register'!$E$1,H2328,"")</f>
        <v/>
      </c>
      <c r="J2328" s="16" t="str">
        <f>IFERROR(SMALL($I$2:$I$100001,H2328),"")</f>
        <v/>
      </c>
    </row>
    <row r="2329" spans="1:10" x14ac:dyDescent="0.3">
      <c r="A2329" t="s">
        <v>418</v>
      </c>
      <c r="B2329" t="s">
        <v>22</v>
      </c>
      <c r="C2329" s="7">
        <v>42951</v>
      </c>
      <c r="E2329" s="27">
        <v>892</v>
      </c>
      <c r="G2329" s="27" t="str">
        <f>VLOOKUP(C2329,W:Y,3,TRUE)</f>
        <v>Aug 17</v>
      </c>
      <c r="H2329" s="27">
        <f t="shared" si="36"/>
        <v>2328</v>
      </c>
      <c r="I2329" s="30" t="str">
        <f>IF(G2329='Check Register'!$E$1,H2329,"")</f>
        <v/>
      </c>
      <c r="J2329" s="16" t="str">
        <f>IFERROR(SMALL($I$2:$I$100001,H2329),"")</f>
        <v/>
      </c>
    </row>
    <row r="2330" spans="1:10" x14ac:dyDescent="0.3">
      <c r="A2330" t="s">
        <v>58</v>
      </c>
      <c r="B2330" t="s">
        <v>18</v>
      </c>
      <c r="C2330" s="7">
        <v>42951</v>
      </c>
      <c r="E2330" s="27">
        <v>1527</v>
      </c>
      <c r="G2330" s="27" t="str">
        <f>VLOOKUP(C2330,W:Y,3,TRUE)</f>
        <v>Aug 17</v>
      </c>
      <c r="H2330" s="27">
        <f t="shared" si="36"/>
        <v>2329</v>
      </c>
      <c r="I2330" s="30" t="str">
        <f>IF(G2330='Check Register'!$E$1,H2330,"")</f>
        <v/>
      </c>
      <c r="J2330" s="16" t="str">
        <f>IFERROR(SMALL($I$2:$I$100001,H2330),"")</f>
        <v/>
      </c>
    </row>
    <row r="2331" spans="1:10" x14ac:dyDescent="0.3">
      <c r="A2331" t="s">
        <v>60</v>
      </c>
      <c r="B2331" t="s">
        <v>61</v>
      </c>
      <c r="C2331" s="7">
        <v>42951</v>
      </c>
      <c r="E2331" s="27">
        <v>190.48</v>
      </c>
      <c r="G2331" s="27" t="str">
        <f>VLOOKUP(C2331,W:Y,3,TRUE)</f>
        <v>Aug 17</v>
      </c>
      <c r="H2331" s="27">
        <f t="shared" si="36"/>
        <v>2330</v>
      </c>
      <c r="I2331" s="30" t="str">
        <f>IF(G2331='Check Register'!$E$1,H2331,"")</f>
        <v/>
      </c>
      <c r="J2331" s="16" t="str">
        <f>IFERROR(SMALL($I$2:$I$100001,H2331),"")</f>
        <v/>
      </c>
    </row>
    <row r="2332" spans="1:10" x14ac:dyDescent="0.3">
      <c r="A2332" t="s">
        <v>306</v>
      </c>
      <c r="B2332" t="s">
        <v>131</v>
      </c>
      <c r="C2332" s="7">
        <v>42951</v>
      </c>
      <c r="E2332" s="27">
        <v>169.5</v>
      </c>
      <c r="G2332" s="27" t="str">
        <f>VLOOKUP(C2332,W:Y,3,TRUE)</f>
        <v>Aug 17</v>
      </c>
      <c r="H2332" s="27">
        <f t="shared" si="36"/>
        <v>2331</v>
      </c>
      <c r="I2332" s="30" t="str">
        <f>IF(G2332='Check Register'!$E$1,H2332,"")</f>
        <v/>
      </c>
      <c r="J2332" s="16" t="str">
        <f>IFERROR(SMALL($I$2:$I$100001,H2332),"")</f>
        <v/>
      </c>
    </row>
    <row r="2333" spans="1:10" x14ac:dyDescent="0.3">
      <c r="A2333" t="s">
        <v>306</v>
      </c>
      <c r="B2333" t="s">
        <v>16</v>
      </c>
      <c r="C2333" s="7">
        <v>42951</v>
      </c>
      <c r="E2333" s="27">
        <v>21.19</v>
      </c>
      <c r="G2333" s="27" t="str">
        <f>VLOOKUP(C2333,W:Y,3,TRUE)</f>
        <v>Aug 17</v>
      </c>
      <c r="H2333" s="27">
        <f t="shared" si="36"/>
        <v>2332</v>
      </c>
      <c r="I2333" s="30" t="str">
        <f>IF(G2333='Check Register'!$E$1,H2333,"")</f>
        <v/>
      </c>
      <c r="J2333" s="16" t="str">
        <f>IFERROR(SMALL($I$2:$I$100001,H2333),"")</f>
        <v/>
      </c>
    </row>
    <row r="2334" spans="1:10" x14ac:dyDescent="0.3">
      <c r="A2334" t="s">
        <v>263</v>
      </c>
      <c r="B2334" t="s">
        <v>16</v>
      </c>
      <c r="C2334" s="7">
        <v>42951</v>
      </c>
      <c r="E2334" s="27">
        <v>133.43</v>
      </c>
      <c r="G2334" s="27" t="str">
        <f>VLOOKUP(C2334,W:Y,3,TRUE)</f>
        <v>Aug 17</v>
      </c>
      <c r="H2334" s="27">
        <f t="shared" si="36"/>
        <v>2333</v>
      </c>
      <c r="I2334" s="30" t="str">
        <f>IF(G2334='Check Register'!$E$1,H2334,"")</f>
        <v/>
      </c>
      <c r="J2334" s="16" t="str">
        <f>IFERROR(SMALL($I$2:$I$100001,H2334),"")</f>
        <v/>
      </c>
    </row>
    <row r="2335" spans="1:10" x14ac:dyDescent="0.3">
      <c r="A2335" t="s">
        <v>68</v>
      </c>
      <c r="B2335" t="s">
        <v>45</v>
      </c>
      <c r="C2335" s="7">
        <v>42951</v>
      </c>
      <c r="E2335" s="27">
        <v>1120.7</v>
      </c>
      <c r="G2335" s="27" t="str">
        <f>VLOOKUP(C2335,W:Y,3,TRUE)</f>
        <v>Aug 17</v>
      </c>
      <c r="H2335" s="27">
        <f t="shared" si="36"/>
        <v>2334</v>
      </c>
      <c r="I2335" s="30" t="str">
        <f>IF(G2335='Check Register'!$E$1,H2335,"")</f>
        <v/>
      </c>
      <c r="J2335" s="16" t="str">
        <f>IFERROR(SMALL($I$2:$I$100001,H2335),"")</f>
        <v/>
      </c>
    </row>
    <row r="2336" spans="1:10" x14ac:dyDescent="0.3">
      <c r="A2336" t="s">
        <v>193</v>
      </c>
      <c r="B2336" t="s">
        <v>18</v>
      </c>
      <c r="C2336" s="7">
        <v>42951</v>
      </c>
      <c r="E2336" s="27">
        <v>42.28</v>
      </c>
      <c r="G2336" s="27" t="str">
        <f>VLOOKUP(C2336,W:Y,3,TRUE)</f>
        <v>Aug 17</v>
      </c>
      <c r="H2336" s="27">
        <f t="shared" si="36"/>
        <v>2335</v>
      </c>
      <c r="I2336" s="30" t="str">
        <f>IF(G2336='Check Register'!$E$1,H2336,"")</f>
        <v/>
      </c>
      <c r="J2336" s="16" t="str">
        <f>IFERROR(SMALL($I$2:$I$100001,H2336),"")</f>
        <v/>
      </c>
    </row>
    <row r="2337" spans="1:10" x14ac:dyDescent="0.3">
      <c r="A2337" t="s">
        <v>71</v>
      </c>
      <c r="B2337" t="s">
        <v>106</v>
      </c>
      <c r="C2337" s="7">
        <v>42951</v>
      </c>
      <c r="E2337" s="27">
        <v>41.79</v>
      </c>
      <c r="G2337" s="27" t="str">
        <f>VLOOKUP(C2337,W:Y,3,TRUE)</f>
        <v>Aug 17</v>
      </c>
      <c r="H2337" s="27">
        <f t="shared" si="36"/>
        <v>2336</v>
      </c>
      <c r="I2337" s="30" t="str">
        <f>IF(G2337='Check Register'!$E$1,H2337,"")</f>
        <v/>
      </c>
      <c r="J2337" s="16" t="str">
        <f>IFERROR(SMALL($I$2:$I$100001,H2337),"")</f>
        <v/>
      </c>
    </row>
    <row r="2338" spans="1:10" x14ac:dyDescent="0.3">
      <c r="A2338" t="s">
        <v>72</v>
      </c>
      <c r="B2338" t="s">
        <v>73</v>
      </c>
      <c r="C2338" s="7">
        <v>42951</v>
      </c>
      <c r="E2338" s="27">
        <v>22722.61</v>
      </c>
      <c r="G2338" s="27" t="str">
        <f>VLOOKUP(C2338,W:Y,3,TRUE)</f>
        <v>Aug 17</v>
      </c>
      <c r="H2338" s="27">
        <f t="shared" si="36"/>
        <v>2337</v>
      </c>
      <c r="I2338" s="30" t="str">
        <f>IF(G2338='Check Register'!$E$1,H2338,"")</f>
        <v/>
      </c>
      <c r="J2338" s="16" t="str">
        <f>IFERROR(SMALL($I$2:$I$100001,H2338),"")</f>
        <v/>
      </c>
    </row>
    <row r="2339" spans="1:10" x14ac:dyDescent="0.3">
      <c r="A2339" t="s">
        <v>419</v>
      </c>
      <c r="B2339" t="s">
        <v>67</v>
      </c>
      <c r="C2339" s="7">
        <v>42951</v>
      </c>
      <c r="E2339" s="27">
        <v>150</v>
      </c>
      <c r="G2339" s="27" t="str">
        <f>VLOOKUP(C2339,W:Y,3,TRUE)</f>
        <v>Aug 17</v>
      </c>
      <c r="H2339" s="27">
        <f t="shared" si="36"/>
        <v>2338</v>
      </c>
      <c r="I2339" s="30" t="str">
        <f>IF(G2339='Check Register'!$E$1,H2339,"")</f>
        <v/>
      </c>
      <c r="J2339" s="16" t="str">
        <f>IFERROR(SMALL($I$2:$I$100001,H2339),"")</f>
        <v/>
      </c>
    </row>
    <row r="2340" spans="1:10" x14ac:dyDescent="0.3">
      <c r="A2340" t="s">
        <v>170</v>
      </c>
      <c r="B2340" t="s">
        <v>171</v>
      </c>
      <c r="C2340" s="7">
        <v>42951</v>
      </c>
      <c r="E2340" s="27">
        <v>4605.34</v>
      </c>
      <c r="G2340" s="27" t="str">
        <f>VLOOKUP(C2340,W:Y,3,TRUE)</f>
        <v>Aug 17</v>
      </c>
      <c r="H2340" s="27">
        <f t="shared" si="36"/>
        <v>2339</v>
      </c>
      <c r="I2340" s="30" t="str">
        <f>IF(G2340='Check Register'!$E$1,H2340,"")</f>
        <v/>
      </c>
      <c r="J2340" s="16" t="str">
        <f>IFERROR(SMALL($I$2:$I$100001,H2340),"")</f>
        <v/>
      </c>
    </row>
    <row r="2341" spans="1:10" x14ac:dyDescent="0.3">
      <c r="A2341" t="s">
        <v>5</v>
      </c>
      <c r="B2341" t="s">
        <v>6</v>
      </c>
      <c r="C2341" s="7">
        <v>42951</v>
      </c>
      <c r="E2341" s="27">
        <v>230297.72</v>
      </c>
      <c r="G2341" s="27" t="str">
        <f>VLOOKUP(C2341,W:Y,3,TRUE)</f>
        <v>Aug 17</v>
      </c>
      <c r="H2341" s="27">
        <f t="shared" si="36"/>
        <v>2340</v>
      </c>
      <c r="I2341" s="30" t="str">
        <f>IF(G2341='Check Register'!$E$1,H2341,"")</f>
        <v/>
      </c>
      <c r="J2341" s="16" t="str">
        <f>IFERROR(SMALL($I$2:$I$100001,H2341),"")</f>
        <v/>
      </c>
    </row>
    <row r="2342" spans="1:10" x14ac:dyDescent="0.3">
      <c r="A2342" t="s">
        <v>377</v>
      </c>
      <c r="B2342" t="s">
        <v>8</v>
      </c>
      <c r="C2342" s="7">
        <v>42951</v>
      </c>
      <c r="E2342" s="27">
        <v>11.1</v>
      </c>
      <c r="G2342" s="27" t="str">
        <f>VLOOKUP(C2342,W:Y,3,TRUE)</f>
        <v>Aug 17</v>
      </c>
      <c r="H2342" s="27">
        <f t="shared" si="36"/>
        <v>2341</v>
      </c>
      <c r="I2342" s="30" t="str">
        <f>IF(G2342='Check Register'!$E$1,H2342,"")</f>
        <v/>
      </c>
      <c r="J2342" s="16" t="str">
        <f>IFERROR(SMALL($I$2:$I$100001,H2342),"")</f>
        <v/>
      </c>
    </row>
    <row r="2343" spans="1:10" x14ac:dyDescent="0.3">
      <c r="A2343" t="s">
        <v>125</v>
      </c>
      <c r="B2343" t="s">
        <v>22</v>
      </c>
      <c r="C2343" s="7">
        <v>42951</v>
      </c>
      <c r="E2343" s="27">
        <v>92.6</v>
      </c>
      <c r="G2343" s="27" t="str">
        <f>VLOOKUP(C2343,W:Y,3,TRUE)</f>
        <v>Aug 17</v>
      </c>
      <c r="H2343" s="27">
        <f t="shared" si="36"/>
        <v>2342</v>
      </c>
      <c r="I2343" s="30" t="str">
        <f>IF(G2343='Check Register'!$E$1,H2343,"")</f>
        <v/>
      </c>
      <c r="J2343" s="16" t="str">
        <f>IFERROR(SMALL($I$2:$I$100001,H2343),"")</f>
        <v/>
      </c>
    </row>
    <row r="2344" spans="1:10" x14ac:dyDescent="0.3">
      <c r="A2344" t="s">
        <v>126</v>
      </c>
      <c r="B2344" t="s">
        <v>127</v>
      </c>
      <c r="C2344" s="7">
        <v>42951</v>
      </c>
      <c r="E2344" s="27">
        <v>68.760000000000005</v>
      </c>
      <c r="G2344" s="27" t="str">
        <f>VLOOKUP(C2344,W:Y,3,TRUE)</f>
        <v>Aug 17</v>
      </c>
      <c r="H2344" s="27">
        <f t="shared" si="36"/>
        <v>2343</v>
      </c>
      <c r="I2344" s="30" t="str">
        <f>IF(G2344='Check Register'!$E$1,H2344,"")</f>
        <v/>
      </c>
      <c r="J2344" s="16" t="str">
        <f>IFERROR(SMALL($I$2:$I$100001,H2344),"")</f>
        <v/>
      </c>
    </row>
    <row r="2345" spans="1:10" x14ac:dyDescent="0.3">
      <c r="A2345" t="s">
        <v>32</v>
      </c>
      <c r="B2345" t="s">
        <v>33</v>
      </c>
      <c r="C2345" s="7">
        <v>42956</v>
      </c>
      <c r="E2345" s="27">
        <v>4684.97</v>
      </c>
      <c r="G2345" s="27" t="str">
        <f>VLOOKUP(C2345,W:Y,3,TRUE)</f>
        <v>Aug 17</v>
      </c>
      <c r="H2345" s="27">
        <f t="shared" si="36"/>
        <v>2344</v>
      </c>
      <c r="I2345" s="30" t="str">
        <f>IF(G2345='Check Register'!$E$1,H2345,"")</f>
        <v/>
      </c>
      <c r="J2345" s="16" t="str">
        <f>IFERROR(SMALL($I$2:$I$100001,H2345),"")</f>
        <v/>
      </c>
    </row>
    <row r="2346" spans="1:10" x14ac:dyDescent="0.3">
      <c r="A2346" t="s">
        <v>128</v>
      </c>
      <c r="B2346" t="s">
        <v>89</v>
      </c>
      <c r="C2346" s="7">
        <v>42958</v>
      </c>
      <c r="E2346" s="27">
        <v>7745.45</v>
      </c>
      <c r="G2346" s="27" t="str">
        <f>VLOOKUP(C2346,W:Y,3,TRUE)</f>
        <v>Aug 17</v>
      </c>
      <c r="H2346" s="27">
        <f t="shared" si="36"/>
        <v>2345</v>
      </c>
      <c r="I2346" s="30" t="str">
        <f>IF(G2346='Check Register'!$E$1,H2346,"")</f>
        <v/>
      </c>
      <c r="J2346" s="16" t="str">
        <f>IFERROR(SMALL($I$2:$I$100001,H2346),"")</f>
        <v/>
      </c>
    </row>
    <row r="2347" spans="1:10" x14ac:dyDescent="0.3">
      <c r="A2347" t="s">
        <v>172</v>
      </c>
      <c r="B2347" t="s">
        <v>8</v>
      </c>
      <c r="C2347" s="7">
        <v>42958</v>
      </c>
      <c r="E2347" s="27">
        <v>5.2</v>
      </c>
      <c r="G2347" s="27" t="str">
        <f>VLOOKUP(C2347,W:Y,3,TRUE)</f>
        <v>Aug 17</v>
      </c>
      <c r="H2347" s="27">
        <f t="shared" si="36"/>
        <v>2346</v>
      </c>
      <c r="I2347" s="30" t="str">
        <f>IF(G2347='Check Register'!$E$1,H2347,"")</f>
        <v/>
      </c>
      <c r="J2347" s="16" t="str">
        <f>IFERROR(SMALL($I$2:$I$100001,H2347),"")</f>
        <v/>
      </c>
    </row>
    <row r="2348" spans="1:10" x14ac:dyDescent="0.3">
      <c r="A2348" t="s">
        <v>87</v>
      </c>
      <c r="B2348" t="s">
        <v>8</v>
      </c>
      <c r="C2348" s="7">
        <v>42958</v>
      </c>
      <c r="E2348" s="27">
        <v>255.93</v>
      </c>
      <c r="G2348" s="27" t="str">
        <f>VLOOKUP(C2348,W:Y,3,TRUE)</f>
        <v>Aug 17</v>
      </c>
      <c r="H2348" s="27">
        <f t="shared" si="36"/>
        <v>2347</v>
      </c>
      <c r="I2348" s="30" t="str">
        <f>IF(G2348='Check Register'!$E$1,H2348,"")</f>
        <v/>
      </c>
      <c r="J2348" s="16" t="str">
        <f>IFERROR(SMALL($I$2:$I$100001,H2348),"")</f>
        <v/>
      </c>
    </row>
    <row r="2349" spans="1:10" x14ac:dyDescent="0.3">
      <c r="A2349" t="s">
        <v>7</v>
      </c>
      <c r="B2349" t="s">
        <v>8</v>
      </c>
      <c r="C2349" s="7">
        <v>42958</v>
      </c>
      <c r="E2349" s="27">
        <v>36</v>
      </c>
      <c r="G2349" s="27" t="str">
        <f>VLOOKUP(C2349,W:Y,3,TRUE)</f>
        <v>Aug 17</v>
      </c>
      <c r="H2349" s="27">
        <f t="shared" si="36"/>
        <v>2348</v>
      </c>
      <c r="I2349" s="30" t="str">
        <f>IF(G2349='Check Register'!$E$1,H2349,"")</f>
        <v/>
      </c>
      <c r="J2349" s="16" t="str">
        <f>IFERROR(SMALL($I$2:$I$100001,H2349),"")</f>
        <v/>
      </c>
    </row>
    <row r="2350" spans="1:10" x14ac:dyDescent="0.3">
      <c r="A2350" t="s">
        <v>10</v>
      </c>
      <c r="B2350" t="s">
        <v>11</v>
      </c>
      <c r="C2350" s="7">
        <v>42958</v>
      </c>
      <c r="E2350" s="27">
        <v>326.73</v>
      </c>
      <c r="G2350" s="27" t="str">
        <f>VLOOKUP(C2350,W:Y,3,TRUE)</f>
        <v>Aug 17</v>
      </c>
      <c r="H2350" s="27">
        <f t="shared" si="36"/>
        <v>2349</v>
      </c>
      <c r="I2350" s="30" t="str">
        <f>IF(G2350='Check Register'!$E$1,H2350,"")</f>
        <v/>
      </c>
      <c r="J2350" s="16" t="str">
        <f>IFERROR(SMALL($I$2:$I$100001,H2350),"")</f>
        <v/>
      </c>
    </row>
    <row r="2351" spans="1:10" x14ac:dyDescent="0.3">
      <c r="A2351" t="s">
        <v>10</v>
      </c>
      <c r="B2351" t="s">
        <v>127</v>
      </c>
      <c r="C2351" s="7">
        <v>42958</v>
      </c>
      <c r="E2351" s="27">
        <v>240.17</v>
      </c>
      <c r="G2351" s="27" t="str">
        <f>VLOOKUP(C2351,W:Y,3,TRUE)</f>
        <v>Aug 17</v>
      </c>
      <c r="H2351" s="27">
        <f t="shared" si="36"/>
        <v>2350</v>
      </c>
      <c r="I2351" s="30" t="str">
        <f>IF(G2351='Check Register'!$E$1,H2351,"")</f>
        <v/>
      </c>
      <c r="J2351" s="16" t="str">
        <f>IFERROR(SMALL($I$2:$I$100001,H2351),"")</f>
        <v/>
      </c>
    </row>
    <row r="2352" spans="1:10" x14ac:dyDescent="0.3">
      <c r="A2352" t="s">
        <v>133</v>
      </c>
      <c r="B2352" t="s">
        <v>70</v>
      </c>
      <c r="C2352" s="7">
        <v>42958</v>
      </c>
      <c r="E2352" s="27">
        <v>102</v>
      </c>
      <c r="G2352" s="27" t="str">
        <f>VLOOKUP(C2352,W:Y,3,TRUE)</f>
        <v>Aug 17</v>
      </c>
      <c r="H2352" s="27">
        <f t="shared" si="36"/>
        <v>2351</v>
      </c>
      <c r="I2352" s="30" t="str">
        <f>IF(G2352='Check Register'!$E$1,H2352,"")</f>
        <v/>
      </c>
      <c r="J2352" s="16" t="str">
        <f>IFERROR(SMALL($I$2:$I$100001,H2352),"")</f>
        <v/>
      </c>
    </row>
    <row r="2353" spans="1:10" x14ac:dyDescent="0.3">
      <c r="A2353" t="s">
        <v>133</v>
      </c>
      <c r="B2353" t="s">
        <v>8</v>
      </c>
      <c r="C2353" s="7">
        <v>42958</v>
      </c>
      <c r="E2353" s="27">
        <v>178.22</v>
      </c>
      <c r="G2353" s="27" t="str">
        <f>VLOOKUP(C2353,W:Y,3,TRUE)</f>
        <v>Aug 17</v>
      </c>
      <c r="H2353" s="27">
        <f t="shared" si="36"/>
        <v>2352</v>
      </c>
      <c r="I2353" s="30" t="str">
        <f>IF(G2353='Check Register'!$E$1,H2353,"")</f>
        <v/>
      </c>
      <c r="J2353" s="16" t="str">
        <f>IFERROR(SMALL($I$2:$I$100001,H2353),"")</f>
        <v/>
      </c>
    </row>
    <row r="2354" spans="1:10" x14ac:dyDescent="0.3">
      <c r="A2354" t="s">
        <v>357</v>
      </c>
      <c r="B2354" t="s">
        <v>14</v>
      </c>
      <c r="C2354" s="7">
        <v>42958</v>
      </c>
      <c r="E2354" s="27">
        <v>2914.44</v>
      </c>
      <c r="G2354" s="27" t="str">
        <f>VLOOKUP(C2354,W:Y,3,TRUE)</f>
        <v>Aug 17</v>
      </c>
      <c r="H2354" s="27">
        <f t="shared" si="36"/>
        <v>2353</v>
      </c>
      <c r="I2354" s="30" t="str">
        <f>IF(G2354='Check Register'!$E$1,H2354,"")</f>
        <v/>
      </c>
      <c r="J2354" s="16" t="str">
        <f>IFERROR(SMALL($I$2:$I$100001,H2354),"")</f>
        <v/>
      </c>
    </row>
    <row r="2355" spans="1:10" x14ac:dyDescent="0.3">
      <c r="A2355" t="s">
        <v>134</v>
      </c>
      <c r="B2355" t="s">
        <v>22</v>
      </c>
      <c r="C2355" s="7">
        <v>42958</v>
      </c>
      <c r="E2355" s="27">
        <v>989.42</v>
      </c>
      <c r="G2355" s="27" t="str">
        <f>VLOOKUP(C2355,W:Y,3,TRUE)</f>
        <v>Aug 17</v>
      </c>
      <c r="H2355" s="27">
        <f t="shared" si="36"/>
        <v>2354</v>
      </c>
      <c r="I2355" s="30" t="str">
        <f>IF(G2355='Check Register'!$E$1,H2355,"")</f>
        <v/>
      </c>
      <c r="J2355" s="16" t="str">
        <f>IFERROR(SMALL($I$2:$I$100001,H2355),"")</f>
        <v/>
      </c>
    </row>
    <row r="2356" spans="1:10" x14ac:dyDescent="0.3">
      <c r="A2356" t="s">
        <v>220</v>
      </c>
      <c r="B2356" t="s">
        <v>12</v>
      </c>
      <c r="C2356" s="7">
        <v>42958</v>
      </c>
      <c r="E2356" s="27">
        <v>12.5</v>
      </c>
      <c r="G2356" s="27" t="str">
        <f>VLOOKUP(C2356,W:Y,3,TRUE)</f>
        <v>Aug 17</v>
      </c>
      <c r="H2356" s="27">
        <f t="shared" si="36"/>
        <v>2355</v>
      </c>
      <c r="I2356" s="30" t="str">
        <f>IF(G2356='Check Register'!$E$1,H2356,"")</f>
        <v/>
      </c>
      <c r="J2356" s="16" t="str">
        <f>IFERROR(SMALL($I$2:$I$100001,H2356),"")</f>
        <v/>
      </c>
    </row>
    <row r="2357" spans="1:10" x14ac:dyDescent="0.3">
      <c r="A2357" t="s">
        <v>92</v>
      </c>
      <c r="B2357" t="s">
        <v>45</v>
      </c>
      <c r="C2357" s="7">
        <v>42958</v>
      </c>
      <c r="E2357" s="27">
        <v>420.52</v>
      </c>
      <c r="G2357" s="27" t="str">
        <f>VLOOKUP(C2357,W:Y,3,TRUE)</f>
        <v>Aug 17</v>
      </c>
      <c r="H2357" s="27">
        <f t="shared" si="36"/>
        <v>2356</v>
      </c>
      <c r="I2357" s="30" t="str">
        <f>IF(G2357='Check Register'!$E$1,H2357,"")</f>
        <v/>
      </c>
      <c r="J2357" s="16" t="str">
        <f>IFERROR(SMALL($I$2:$I$100001,H2357),"")</f>
        <v/>
      </c>
    </row>
    <row r="2358" spans="1:10" x14ac:dyDescent="0.3">
      <c r="A2358" t="s">
        <v>17</v>
      </c>
      <c r="B2358" t="s">
        <v>18</v>
      </c>
      <c r="C2358" s="7">
        <v>42958</v>
      </c>
      <c r="E2358" s="27">
        <v>2789.63</v>
      </c>
      <c r="G2358" s="27" t="str">
        <f>VLOOKUP(C2358,W:Y,3,TRUE)</f>
        <v>Aug 17</v>
      </c>
      <c r="H2358" s="27">
        <f t="shared" si="36"/>
        <v>2357</v>
      </c>
      <c r="I2358" s="30" t="str">
        <f>IF(G2358='Check Register'!$E$1,H2358,"")</f>
        <v/>
      </c>
      <c r="J2358" s="16" t="str">
        <f>IFERROR(SMALL($I$2:$I$100001,H2358),"")</f>
        <v/>
      </c>
    </row>
    <row r="2359" spans="1:10" x14ac:dyDescent="0.3">
      <c r="A2359" t="s">
        <v>136</v>
      </c>
      <c r="B2359" t="s">
        <v>22</v>
      </c>
      <c r="C2359" s="7">
        <v>42958</v>
      </c>
      <c r="E2359" s="27">
        <v>57.58</v>
      </c>
      <c r="G2359" s="27" t="str">
        <f>VLOOKUP(C2359,W:Y,3,TRUE)</f>
        <v>Aug 17</v>
      </c>
      <c r="H2359" s="27">
        <f t="shared" si="36"/>
        <v>2358</v>
      </c>
      <c r="I2359" s="30" t="str">
        <f>IF(G2359='Check Register'!$E$1,H2359,"")</f>
        <v/>
      </c>
      <c r="J2359" s="16" t="str">
        <f>IFERROR(SMALL($I$2:$I$100001,H2359),"")</f>
        <v/>
      </c>
    </row>
    <row r="2360" spans="1:10" x14ac:dyDescent="0.3">
      <c r="A2360" t="s">
        <v>19</v>
      </c>
      <c r="B2360" t="s">
        <v>20</v>
      </c>
      <c r="C2360" s="7">
        <v>42958</v>
      </c>
      <c r="E2360" s="27">
        <v>3381.88</v>
      </c>
      <c r="G2360" s="27" t="str">
        <f>VLOOKUP(C2360,W:Y,3,TRUE)</f>
        <v>Aug 17</v>
      </c>
      <c r="H2360" s="27">
        <f t="shared" si="36"/>
        <v>2359</v>
      </c>
      <c r="I2360" s="30" t="str">
        <f>IF(G2360='Check Register'!$E$1,H2360,"")</f>
        <v/>
      </c>
      <c r="J2360" s="16" t="str">
        <f>IFERROR(SMALL($I$2:$I$100001,H2360),"")</f>
        <v/>
      </c>
    </row>
    <row r="2361" spans="1:10" x14ac:dyDescent="0.3">
      <c r="A2361" t="s">
        <v>96</v>
      </c>
      <c r="B2361" t="s">
        <v>45</v>
      </c>
      <c r="C2361" s="7">
        <v>42958</v>
      </c>
      <c r="E2361" s="27">
        <v>494.57</v>
      </c>
      <c r="G2361" s="27" t="str">
        <f>VLOOKUP(C2361,W:Y,3,TRUE)</f>
        <v>Aug 17</v>
      </c>
      <c r="H2361" s="27">
        <f t="shared" si="36"/>
        <v>2360</v>
      </c>
      <c r="I2361" s="30" t="str">
        <f>IF(G2361='Check Register'!$E$1,H2361,"")</f>
        <v/>
      </c>
      <c r="J2361" s="16" t="str">
        <f>IFERROR(SMALL($I$2:$I$100001,H2361),"")</f>
        <v/>
      </c>
    </row>
    <row r="2362" spans="1:10" x14ac:dyDescent="0.3">
      <c r="A2362" t="s">
        <v>221</v>
      </c>
      <c r="B2362" t="s">
        <v>8</v>
      </c>
      <c r="C2362" s="7">
        <v>42958</v>
      </c>
      <c r="E2362" s="27">
        <v>486.99</v>
      </c>
      <c r="G2362" s="27" t="str">
        <f>VLOOKUP(C2362,W:Y,3,TRUE)</f>
        <v>Aug 17</v>
      </c>
      <c r="H2362" s="27">
        <f t="shared" si="36"/>
        <v>2361</v>
      </c>
      <c r="I2362" s="30" t="str">
        <f>IF(G2362='Check Register'!$E$1,H2362,"")</f>
        <v/>
      </c>
      <c r="J2362" s="16" t="str">
        <f>IFERROR(SMALL($I$2:$I$100001,H2362),"")</f>
        <v/>
      </c>
    </row>
    <row r="2363" spans="1:10" x14ac:dyDescent="0.3">
      <c r="A2363" t="s">
        <v>247</v>
      </c>
      <c r="B2363" t="s">
        <v>16</v>
      </c>
      <c r="C2363" s="7">
        <v>42958</v>
      </c>
      <c r="E2363" s="27">
        <v>79.55</v>
      </c>
      <c r="G2363" s="27" t="str">
        <f>VLOOKUP(C2363,W:Y,3,TRUE)</f>
        <v>Aug 17</v>
      </c>
      <c r="H2363" s="27">
        <f t="shared" si="36"/>
        <v>2362</v>
      </c>
      <c r="I2363" s="30" t="str">
        <f>IF(G2363='Check Register'!$E$1,H2363,"")</f>
        <v/>
      </c>
      <c r="J2363" s="16" t="str">
        <f>IFERROR(SMALL($I$2:$I$100001,H2363),"")</f>
        <v/>
      </c>
    </row>
    <row r="2364" spans="1:10" x14ac:dyDescent="0.3">
      <c r="A2364" t="s">
        <v>140</v>
      </c>
      <c r="B2364" t="s">
        <v>210</v>
      </c>
      <c r="C2364" s="7">
        <v>42958</v>
      </c>
      <c r="E2364" s="27">
        <v>424.39</v>
      </c>
      <c r="G2364" s="27" t="str">
        <f>VLOOKUP(C2364,W:Y,3,TRUE)</f>
        <v>Aug 17</v>
      </c>
      <c r="H2364" s="27">
        <f t="shared" si="36"/>
        <v>2363</v>
      </c>
      <c r="I2364" s="30" t="str">
        <f>IF(G2364='Check Register'!$E$1,H2364,"")</f>
        <v/>
      </c>
      <c r="J2364" s="16" t="str">
        <f>IFERROR(SMALL($I$2:$I$100001,H2364),"")</f>
        <v/>
      </c>
    </row>
    <row r="2365" spans="1:10" x14ac:dyDescent="0.3">
      <c r="A2365" t="s">
        <v>178</v>
      </c>
      <c r="B2365" t="s">
        <v>31</v>
      </c>
      <c r="C2365" s="7">
        <v>42958</v>
      </c>
      <c r="E2365" s="27">
        <v>1067.6300000000001</v>
      </c>
      <c r="G2365" s="27" t="str">
        <f>VLOOKUP(C2365,W:Y,3,TRUE)</f>
        <v>Aug 17</v>
      </c>
      <c r="H2365" s="27">
        <f t="shared" si="36"/>
        <v>2364</v>
      </c>
      <c r="I2365" s="30" t="str">
        <f>IF(G2365='Check Register'!$E$1,H2365,"")</f>
        <v/>
      </c>
      <c r="J2365" s="16" t="str">
        <f>IFERROR(SMALL($I$2:$I$100001,H2365),"")</f>
        <v/>
      </c>
    </row>
    <row r="2366" spans="1:10" x14ac:dyDescent="0.3">
      <c r="A2366" t="s">
        <v>26</v>
      </c>
      <c r="B2366" t="s">
        <v>20</v>
      </c>
      <c r="C2366" s="7">
        <v>42958</v>
      </c>
      <c r="E2366" s="27">
        <v>7830.4</v>
      </c>
      <c r="G2366" s="27" t="str">
        <f>VLOOKUP(C2366,W:Y,3,TRUE)</f>
        <v>Aug 17</v>
      </c>
      <c r="H2366" s="27">
        <f t="shared" si="36"/>
        <v>2365</v>
      </c>
      <c r="I2366" s="30" t="str">
        <f>IF(G2366='Check Register'!$E$1,H2366,"")</f>
        <v/>
      </c>
      <c r="J2366" s="16" t="str">
        <f>IFERROR(SMALL($I$2:$I$100001,H2366),"")</f>
        <v/>
      </c>
    </row>
    <row r="2367" spans="1:10" x14ac:dyDescent="0.3">
      <c r="A2367" t="s">
        <v>99</v>
      </c>
      <c r="B2367" t="s">
        <v>100</v>
      </c>
      <c r="C2367" s="7">
        <v>42958</v>
      </c>
      <c r="E2367" s="27">
        <v>42.3</v>
      </c>
      <c r="G2367" s="27" t="str">
        <f>VLOOKUP(C2367,W:Y,3,TRUE)</f>
        <v>Aug 17</v>
      </c>
      <c r="H2367" s="27">
        <f t="shared" si="36"/>
        <v>2366</v>
      </c>
      <c r="I2367" s="30" t="str">
        <f>IF(G2367='Check Register'!$E$1,H2367,"")</f>
        <v/>
      </c>
      <c r="J2367" s="16" t="str">
        <f>IFERROR(SMALL($I$2:$I$100001,H2367),"")</f>
        <v/>
      </c>
    </row>
    <row r="2368" spans="1:10" x14ac:dyDescent="0.3">
      <c r="A2368" t="s">
        <v>29</v>
      </c>
      <c r="B2368" t="s">
        <v>127</v>
      </c>
      <c r="C2368" s="7">
        <v>42958</v>
      </c>
      <c r="E2368" s="27">
        <v>197.52</v>
      </c>
      <c r="G2368" s="27" t="str">
        <f>VLOOKUP(C2368,W:Y,3,TRUE)</f>
        <v>Aug 17</v>
      </c>
      <c r="H2368" s="27">
        <f t="shared" si="36"/>
        <v>2367</v>
      </c>
      <c r="I2368" s="30" t="str">
        <f>IF(G2368='Check Register'!$E$1,H2368,"")</f>
        <v/>
      </c>
      <c r="J2368" s="16" t="str">
        <f>IFERROR(SMALL($I$2:$I$100001,H2368),"")</f>
        <v/>
      </c>
    </row>
    <row r="2369" spans="1:10" x14ac:dyDescent="0.3">
      <c r="A2369" t="s">
        <v>29</v>
      </c>
      <c r="B2369" t="s">
        <v>8</v>
      </c>
      <c r="C2369" s="7">
        <v>42958</v>
      </c>
      <c r="E2369" s="27">
        <v>36.299999999999997</v>
      </c>
      <c r="G2369" s="27" t="str">
        <f>VLOOKUP(C2369,W:Y,3,TRUE)</f>
        <v>Aug 17</v>
      </c>
      <c r="H2369" s="27">
        <f t="shared" si="36"/>
        <v>2368</v>
      </c>
      <c r="I2369" s="30" t="str">
        <f>IF(G2369='Check Register'!$E$1,H2369,"")</f>
        <v/>
      </c>
      <c r="J2369" s="16" t="str">
        <f>IFERROR(SMALL($I$2:$I$100001,H2369),"")</f>
        <v/>
      </c>
    </row>
    <row r="2370" spans="1:10" x14ac:dyDescent="0.3">
      <c r="A2370" t="s">
        <v>144</v>
      </c>
      <c r="B2370" t="s">
        <v>181</v>
      </c>
      <c r="C2370" s="7">
        <v>42958</v>
      </c>
      <c r="E2370" s="27">
        <v>21410.82</v>
      </c>
      <c r="G2370" s="27" t="str">
        <f>VLOOKUP(C2370,W:Y,3,TRUE)</f>
        <v>Aug 17</v>
      </c>
      <c r="H2370" s="27">
        <f t="shared" si="36"/>
        <v>2369</v>
      </c>
      <c r="I2370" s="30" t="str">
        <f>IF(G2370='Check Register'!$E$1,H2370,"")</f>
        <v/>
      </c>
      <c r="J2370" s="16" t="str">
        <f>IFERROR(SMALL($I$2:$I$100001,H2370),"")</f>
        <v/>
      </c>
    </row>
    <row r="2371" spans="1:10" x14ac:dyDescent="0.3">
      <c r="A2371" t="s">
        <v>34</v>
      </c>
      <c r="B2371" t="s">
        <v>35</v>
      </c>
      <c r="C2371" s="7">
        <v>42958</v>
      </c>
      <c r="E2371" s="27">
        <v>195</v>
      </c>
      <c r="G2371" s="27" t="str">
        <f>VLOOKUP(C2371,W:Y,3,TRUE)</f>
        <v>Aug 17</v>
      </c>
      <c r="H2371" s="27">
        <f t="shared" ref="H2371:H2434" si="37">1+H2370</f>
        <v>2370</v>
      </c>
      <c r="I2371" s="30" t="str">
        <f>IF(G2371='Check Register'!$E$1,H2371,"")</f>
        <v/>
      </c>
      <c r="J2371" s="16" t="str">
        <f>IFERROR(SMALL($I$2:$I$100001,H2371),"")</f>
        <v/>
      </c>
    </row>
    <row r="2372" spans="1:10" x14ac:dyDescent="0.3">
      <c r="A2372" t="s">
        <v>197</v>
      </c>
      <c r="B2372" t="s">
        <v>70</v>
      </c>
      <c r="C2372" s="7">
        <v>42958</v>
      </c>
      <c r="E2372" s="27">
        <v>591.83000000000004</v>
      </c>
      <c r="G2372" s="27" t="str">
        <f>VLOOKUP(C2372,W:Y,3,TRUE)</f>
        <v>Aug 17</v>
      </c>
      <c r="H2372" s="27">
        <f t="shared" si="37"/>
        <v>2371</v>
      </c>
      <c r="I2372" s="30" t="str">
        <f>IF(G2372='Check Register'!$E$1,H2372,"")</f>
        <v/>
      </c>
      <c r="J2372" s="16" t="str">
        <f>IFERROR(SMALL($I$2:$I$100001,H2372),"")</f>
        <v/>
      </c>
    </row>
    <row r="2373" spans="1:10" x14ac:dyDescent="0.3">
      <c r="A2373" t="s">
        <v>197</v>
      </c>
      <c r="B2373" t="s">
        <v>33</v>
      </c>
      <c r="C2373" s="7">
        <v>42958</v>
      </c>
      <c r="E2373" s="27">
        <v>3393.13</v>
      </c>
      <c r="G2373" s="27" t="str">
        <f>VLOOKUP(C2373,W:Y,3,TRUE)</f>
        <v>Aug 17</v>
      </c>
      <c r="H2373" s="27">
        <f t="shared" si="37"/>
        <v>2372</v>
      </c>
      <c r="I2373" s="30" t="str">
        <f>IF(G2373='Check Register'!$E$1,H2373,"")</f>
        <v/>
      </c>
      <c r="J2373" s="16" t="str">
        <f>IFERROR(SMALL($I$2:$I$100001,H2373),"")</f>
        <v/>
      </c>
    </row>
    <row r="2374" spans="1:10" x14ac:dyDescent="0.3">
      <c r="A2374" t="s">
        <v>197</v>
      </c>
      <c r="B2374" t="s">
        <v>43</v>
      </c>
      <c r="C2374" s="7">
        <v>42958</v>
      </c>
      <c r="E2374" s="27">
        <v>7588</v>
      </c>
      <c r="G2374" s="27" t="str">
        <f>VLOOKUP(C2374,W:Y,3,TRUE)</f>
        <v>Aug 17</v>
      </c>
      <c r="H2374" s="27">
        <f t="shared" si="37"/>
        <v>2373</v>
      </c>
      <c r="I2374" s="30" t="str">
        <f>IF(G2374='Check Register'!$E$1,H2374,"")</f>
        <v/>
      </c>
      <c r="J2374" s="16" t="str">
        <f>IFERROR(SMALL($I$2:$I$100001,H2374),"")</f>
        <v/>
      </c>
    </row>
    <row r="2375" spans="1:10" x14ac:dyDescent="0.3">
      <c r="A2375" t="s">
        <v>36</v>
      </c>
      <c r="B2375" t="s">
        <v>18</v>
      </c>
      <c r="C2375" s="7">
        <v>42958</v>
      </c>
      <c r="E2375" s="27">
        <v>1506.42</v>
      </c>
      <c r="G2375" s="27" t="str">
        <f>VLOOKUP(C2375,W:Y,3,TRUE)</f>
        <v>Aug 17</v>
      </c>
      <c r="H2375" s="27">
        <f t="shared" si="37"/>
        <v>2374</v>
      </c>
      <c r="I2375" s="30" t="str">
        <f>IF(G2375='Check Register'!$E$1,H2375,"")</f>
        <v/>
      </c>
      <c r="J2375" s="16" t="str">
        <f>IFERROR(SMALL($I$2:$I$100001,H2375),"")</f>
        <v/>
      </c>
    </row>
    <row r="2376" spans="1:10" x14ac:dyDescent="0.3">
      <c r="A2376" t="s">
        <v>371</v>
      </c>
      <c r="B2376" t="s">
        <v>8</v>
      </c>
      <c r="C2376" s="7">
        <v>42958</v>
      </c>
      <c r="E2376" s="27">
        <v>120.13</v>
      </c>
      <c r="G2376" s="27" t="str">
        <f>VLOOKUP(C2376,W:Y,3,TRUE)</f>
        <v>Aug 17</v>
      </c>
      <c r="H2376" s="27">
        <f t="shared" si="37"/>
        <v>2375</v>
      </c>
      <c r="I2376" s="30" t="str">
        <f>IF(G2376='Check Register'!$E$1,H2376,"")</f>
        <v/>
      </c>
      <c r="J2376" s="16" t="str">
        <f>IFERROR(SMALL($I$2:$I$100001,H2376),"")</f>
        <v/>
      </c>
    </row>
    <row r="2377" spans="1:10" x14ac:dyDescent="0.3">
      <c r="A2377" t="s">
        <v>146</v>
      </c>
      <c r="B2377" t="s">
        <v>8</v>
      </c>
      <c r="C2377" s="7">
        <v>42958</v>
      </c>
      <c r="E2377" s="27">
        <v>148.71</v>
      </c>
      <c r="G2377" s="27" t="str">
        <f>VLOOKUP(C2377,W:Y,3,TRUE)</f>
        <v>Aug 17</v>
      </c>
      <c r="H2377" s="27">
        <f t="shared" si="37"/>
        <v>2376</v>
      </c>
      <c r="I2377" s="30" t="str">
        <f>IF(G2377='Check Register'!$E$1,H2377,"")</f>
        <v/>
      </c>
      <c r="J2377" s="16" t="str">
        <f>IFERROR(SMALL($I$2:$I$100001,H2377),"")</f>
        <v/>
      </c>
    </row>
    <row r="2378" spans="1:10" x14ac:dyDescent="0.3">
      <c r="A2378" t="s">
        <v>37</v>
      </c>
      <c r="B2378" t="s">
        <v>22</v>
      </c>
      <c r="C2378" s="7">
        <v>42958</v>
      </c>
      <c r="E2378" s="27">
        <v>22.87</v>
      </c>
      <c r="G2378" s="27" t="str">
        <f>VLOOKUP(C2378,W:Y,3,TRUE)</f>
        <v>Aug 17</v>
      </c>
      <c r="H2378" s="27">
        <f t="shared" si="37"/>
        <v>2377</v>
      </c>
      <c r="I2378" s="30" t="str">
        <f>IF(G2378='Check Register'!$E$1,H2378,"")</f>
        <v/>
      </c>
      <c r="J2378" s="16" t="str">
        <f>IFERROR(SMALL($I$2:$I$100001,H2378),"")</f>
        <v/>
      </c>
    </row>
    <row r="2379" spans="1:10" x14ac:dyDescent="0.3">
      <c r="A2379" t="s">
        <v>288</v>
      </c>
      <c r="B2379" t="s">
        <v>14</v>
      </c>
      <c r="C2379" s="7">
        <v>42958</v>
      </c>
      <c r="E2379" s="27">
        <v>2041.66</v>
      </c>
      <c r="G2379" s="27" t="str">
        <f>VLOOKUP(C2379,W:Y,3,TRUE)</f>
        <v>Aug 17</v>
      </c>
      <c r="H2379" s="27">
        <f t="shared" si="37"/>
        <v>2378</v>
      </c>
      <c r="I2379" s="30" t="str">
        <f>IF(G2379='Check Register'!$E$1,H2379,"")</f>
        <v/>
      </c>
      <c r="J2379" s="16" t="str">
        <f>IFERROR(SMALL($I$2:$I$100001,H2379),"")</f>
        <v/>
      </c>
    </row>
    <row r="2380" spans="1:10" x14ac:dyDescent="0.3">
      <c r="A2380" t="s">
        <v>104</v>
      </c>
      <c r="B2380" t="s">
        <v>70</v>
      </c>
      <c r="C2380" s="7">
        <v>42958</v>
      </c>
      <c r="E2380" s="27">
        <v>42.55</v>
      </c>
      <c r="G2380" s="27" t="str">
        <f>VLOOKUP(C2380,W:Y,3,TRUE)</f>
        <v>Aug 17</v>
      </c>
      <c r="H2380" s="27">
        <f t="shared" si="37"/>
        <v>2379</v>
      </c>
      <c r="I2380" s="30" t="str">
        <f>IF(G2380='Check Register'!$E$1,H2380,"")</f>
        <v/>
      </c>
      <c r="J2380" s="16" t="str">
        <f>IFERROR(SMALL($I$2:$I$100001,H2380),"")</f>
        <v/>
      </c>
    </row>
    <row r="2381" spans="1:10" x14ac:dyDescent="0.3">
      <c r="A2381" t="s">
        <v>104</v>
      </c>
      <c r="B2381" t="s">
        <v>12</v>
      </c>
      <c r="C2381" s="7">
        <v>42958</v>
      </c>
      <c r="E2381" s="27">
        <v>115.59</v>
      </c>
      <c r="G2381" s="27" t="str">
        <f>VLOOKUP(C2381,W:Y,3,TRUE)</f>
        <v>Aug 17</v>
      </c>
      <c r="H2381" s="27">
        <f t="shared" si="37"/>
        <v>2380</v>
      </c>
      <c r="I2381" s="30" t="str">
        <f>IF(G2381='Check Register'!$E$1,H2381,"")</f>
        <v/>
      </c>
      <c r="J2381" s="16" t="str">
        <f>IFERROR(SMALL($I$2:$I$100001,H2381),"")</f>
        <v/>
      </c>
    </row>
    <row r="2382" spans="1:10" x14ac:dyDescent="0.3">
      <c r="A2382" t="s">
        <v>222</v>
      </c>
      <c r="B2382" t="s">
        <v>67</v>
      </c>
      <c r="C2382" s="7">
        <v>42958</v>
      </c>
      <c r="E2382" s="27">
        <v>126</v>
      </c>
      <c r="G2382" s="27" t="str">
        <f>VLOOKUP(C2382,W:Y,3,TRUE)</f>
        <v>Aug 17</v>
      </c>
      <c r="H2382" s="27">
        <f t="shared" si="37"/>
        <v>2381</v>
      </c>
      <c r="I2382" s="30" t="str">
        <f>IF(G2382='Check Register'!$E$1,H2382,"")</f>
        <v/>
      </c>
      <c r="J2382" s="16" t="str">
        <f>IFERROR(SMALL($I$2:$I$100001,H2382),"")</f>
        <v/>
      </c>
    </row>
    <row r="2383" spans="1:10" x14ac:dyDescent="0.3">
      <c r="A2383" t="s">
        <v>281</v>
      </c>
      <c r="B2383" t="s">
        <v>12</v>
      </c>
      <c r="C2383" s="7">
        <v>42958</v>
      </c>
      <c r="E2383" s="27">
        <v>52.13</v>
      </c>
      <c r="G2383" s="27" t="str">
        <f>VLOOKUP(C2383,W:Y,3,TRUE)</f>
        <v>Aug 17</v>
      </c>
      <c r="H2383" s="27">
        <f t="shared" si="37"/>
        <v>2382</v>
      </c>
      <c r="I2383" s="30" t="str">
        <f>IF(G2383='Check Register'!$E$1,H2383,"")</f>
        <v/>
      </c>
      <c r="J2383" s="16" t="str">
        <f>IFERROR(SMALL($I$2:$I$100001,H2383),"")</f>
        <v/>
      </c>
    </row>
    <row r="2384" spans="1:10" x14ac:dyDescent="0.3">
      <c r="A2384" t="s">
        <v>335</v>
      </c>
      <c r="B2384" t="s">
        <v>102</v>
      </c>
      <c r="C2384" s="7">
        <v>42958</v>
      </c>
      <c r="E2384" s="27">
        <v>737.15</v>
      </c>
      <c r="G2384" s="27" t="str">
        <f>VLOOKUP(C2384,W:Y,3,TRUE)</f>
        <v>Aug 17</v>
      </c>
      <c r="H2384" s="27">
        <f t="shared" si="37"/>
        <v>2383</v>
      </c>
      <c r="I2384" s="30" t="str">
        <f>IF(G2384='Check Register'!$E$1,H2384,"")</f>
        <v/>
      </c>
      <c r="J2384" s="16" t="str">
        <f>IFERROR(SMALL($I$2:$I$100001,H2384),"")</f>
        <v/>
      </c>
    </row>
    <row r="2385" spans="1:10" x14ac:dyDescent="0.3">
      <c r="A2385" t="s">
        <v>151</v>
      </c>
      <c r="B2385" t="s">
        <v>131</v>
      </c>
      <c r="C2385" s="7">
        <v>42958</v>
      </c>
      <c r="E2385" s="27">
        <v>67.72</v>
      </c>
      <c r="G2385" s="27" t="str">
        <f>VLOOKUP(C2385,W:Y,3,TRUE)</f>
        <v>Aug 17</v>
      </c>
      <c r="H2385" s="27">
        <f t="shared" si="37"/>
        <v>2384</v>
      </c>
      <c r="I2385" s="30" t="str">
        <f>IF(G2385='Check Register'!$E$1,H2385,"")</f>
        <v/>
      </c>
      <c r="J2385" s="16" t="str">
        <f>IFERROR(SMALL($I$2:$I$100001,H2385),"")</f>
        <v/>
      </c>
    </row>
    <row r="2386" spans="1:10" x14ac:dyDescent="0.3">
      <c r="A2386" t="s">
        <v>151</v>
      </c>
      <c r="B2386" t="s">
        <v>16</v>
      </c>
      <c r="C2386" s="7">
        <v>42958</v>
      </c>
      <c r="E2386" s="27">
        <v>77.040000000000006</v>
      </c>
      <c r="G2386" s="27" t="str">
        <f>VLOOKUP(C2386,W:Y,3,TRUE)</f>
        <v>Aug 17</v>
      </c>
      <c r="H2386" s="27">
        <f t="shared" si="37"/>
        <v>2385</v>
      </c>
      <c r="I2386" s="30" t="str">
        <f>IF(G2386='Check Register'!$E$1,H2386,"")</f>
        <v/>
      </c>
      <c r="J2386" s="16" t="str">
        <f>IFERROR(SMALL($I$2:$I$100001,H2386),"")</f>
        <v/>
      </c>
    </row>
    <row r="2387" spans="1:10" x14ac:dyDescent="0.3">
      <c r="A2387" t="s">
        <v>42</v>
      </c>
      <c r="B2387" t="s">
        <v>43</v>
      </c>
      <c r="C2387" s="7">
        <v>42958</v>
      </c>
      <c r="E2387" s="27">
        <v>233</v>
      </c>
      <c r="G2387" s="27" t="str">
        <f>VLOOKUP(C2387,W:Y,3,TRUE)</f>
        <v>Aug 17</v>
      </c>
      <c r="H2387" s="27">
        <f t="shared" si="37"/>
        <v>2386</v>
      </c>
      <c r="I2387" s="30" t="str">
        <f>IF(G2387='Check Register'!$E$1,H2387,"")</f>
        <v/>
      </c>
      <c r="J2387" s="16" t="str">
        <f>IFERROR(SMALL($I$2:$I$100001,H2387),"")</f>
        <v/>
      </c>
    </row>
    <row r="2388" spans="1:10" x14ac:dyDescent="0.3">
      <c r="A2388" t="s">
        <v>44</v>
      </c>
      <c r="B2388" t="s">
        <v>45</v>
      </c>
      <c r="C2388" s="7">
        <v>42958</v>
      </c>
      <c r="E2388" s="27">
        <v>372</v>
      </c>
      <c r="G2388" s="27" t="str">
        <f>VLOOKUP(C2388,W:Y,3,TRUE)</f>
        <v>Aug 17</v>
      </c>
      <c r="H2388" s="27">
        <f t="shared" si="37"/>
        <v>2387</v>
      </c>
      <c r="I2388" s="30" t="str">
        <f>IF(G2388='Check Register'!$E$1,H2388,"")</f>
        <v/>
      </c>
      <c r="J2388" s="16" t="str">
        <f>IFERROR(SMALL($I$2:$I$100001,H2388),"")</f>
        <v/>
      </c>
    </row>
    <row r="2389" spans="1:10" x14ac:dyDescent="0.3">
      <c r="A2389" t="s">
        <v>250</v>
      </c>
      <c r="B2389" t="s">
        <v>22</v>
      </c>
      <c r="C2389" s="7">
        <v>42958</v>
      </c>
      <c r="E2389" s="27">
        <v>435</v>
      </c>
      <c r="G2389" s="27" t="str">
        <f>VLOOKUP(C2389,W:Y,3,TRUE)</f>
        <v>Aug 17</v>
      </c>
      <c r="H2389" s="27">
        <f t="shared" si="37"/>
        <v>2388</v>
      </c>
      <c r="I2389" s="30" t="str">
        <f>IF(G2389='Check Register'!$E$1,H2389,"")</f>
        <v/>
      </c>
      <c r="J2389" s="16" t="str">
        <f>IFERROR(SMALL($I$2:$I$100001,H2389),"")</f>
        <v/>
      </c>
    </row>
    <row r="2390" spans="1:10" x14ac:dyDescent="0.3">
      <c r="A2390" t="s">
        <v>46</v>
      </c>
      <c r="B2390" t="s">
        <v>47</v>
      </c>
      <c r="C2390" s="7">
        <v>42958</v>
      </c>
      <c r="E2390" s="27">
        <v>5849.49</v>
      </c>
      <c r="G2390" s="27" t="str">
        <f>VLOOKUP(C2390,W:Y,3,TRUE)</f>
        <v>Aug 17</v>
      </c>
      <c r="H2390" s="27">
        <f t="shared" si="37"/>
        <v>2389</v>
      </c>
      <c r="I2390" s="30" t="str">
        <f>IF(G2390='Check Register'!$E$1,H2390,"")</f>
        <v/>
      </c>
      <c r="J2390" s="16" t="str">
        <f>IFERROR(SMALL($I$2:$I$100001,H2390),"")</f>
        <v/>
      </c>
    </row>
    <row r="2391" spans="1:10" x14ac:dyDescent="0.3">
      <c r="A2391" t="s">
        <v>46</v>
      </c>
      <c r="B2391" t="s">
        <v>111</v>
      </c>
      <c r="C2391" s="7">
        <v>42958</v>
      </c>
      <c r="E2391" s="27">
        <v>4504.72</v>
      </c>
      <c r="G2391" s="27" t="str">
        <f>VLOOKUP(C2391,W:Y,3,TRUE)</f>
        <v>Aug 17</v>
      </c>
      <c r="H2391" s="27">
        <f t="shared" si="37"/>
        <v>2390</v>
      </c>
      <c r="I2391" s="30" t="str">
        <f>IF(G2391='Check Register'!$E$1,H2391,"")</f>
        <v/>
      </c>
      <c r="J2391" s="16" t="str">
        <f>IFERROR(SMALL($I$2:$I$100001,H2391),"")</f>
        <v/>
      </c>
    </row>
    <row r="2392" spans="1:10" x14ac:dyDescent="0.3">
      <c r="A2392" t="s">
        <v>49</v>
      </c>
      <c r="B2392" t="s">
        <v>28</v>
      </c>
      <c r="C2392" s="7">
        <v>42958</v>
      </c>
      <c r="E2392" s="27">
        <v>19532.05</v>
      </c>
      <c r="G2392" s="27" t="str">
        <f>VLOOKUP(C2392,W:Y,3,TRUE)</f>
        <v>Aug 17</v>
      </c>
      <c r="H2392" s="27">
        <f t="shared" si="37"/>
        <v>2391</v>
      </c>
      <c r="I2392" s="30" t="str">
        <f>IF(G2392='Check Register'!$E$1,H2392,"")</f>
        <v/>
      </c>
      <c r="J2392" s="16" t="str">
        <f>IFERROR(SMALL($I$2:$I$100001,H2392),"")</f>
        <v/>
      </c>
    </row>
    <row r="2393" spans="1:10" x14ac:dyDescent="0.3">
      <c r="A2393" t="s">
        <v>49</v>
      </c>
      <c r="B2393" t="s">
        <v>50</v>
      </c>
      <c r="C2393" s="7">
        <v>42958</v>
      </c>
      <c r="E2393" s="27">
        <v>-976.6</v>
      </c>
      <c r="G2393" s="27" t="str">
        <f>VLOOKUP(C2393,W:Y,3,TRUE)</f>
        <v>Aug 17</v>
      </c>
      <c r="H2393" s="27">
        <f t="shared" si="37"/>
        <v>2392</v>
      </c>
      <c r="I2393" s="30" t="str">
        <f>IF(G2393='Check Register'!$E$1,H2393,"")</f>
        <v/>
      </c>
      <c r="J2393" s="16" t="str">
        <f>IFERROR(SMALL($I$2:$I$100001,H2393),"")</f>
        <v/>
      </c>
    </row>
    <row r="2394" spans="1:10" x14ac:dyDescent="0.3">
      <c r="A2394" t="s">
        <v>51</v>
      </c>
      <c r="B2394" t="s">
        <v>22</v>
      </c>
      <c r="C2394" s="7">
        <v>42958</v>
      </c>
      <c r="E2394" s="27">
        <v>140</v>
      </c>
      <c r="G2394" s="27" t="str">
        <f>VLOOKUP(C2394,W:Y,3,TRUE)</f>
        <v>Aug 17</v>
      </c>
      <c r="H2394" s="27">
        <f t="shared" si="37"/>
        <v>2393</v>
      </c>
      <c r="I2394" s="30" t="str">
        <f>IF(G2394='Check Register'!$E$1,H2394,"")</f>
        <v/>
      </c>
      <c r="J2394" s="16" t="str">
        <f>IFERROR(SMALL($I$2:$I$100001,H2394),"")</f>
        <v/>
      </c>
    </row>
    <row r="2395" spans="1:10" x14ac:dyDescent="0.3">
      <c r="A2395" t="s">
        <v>187</v>
      </c>
      <c r="B2395" t="s">
        <v>39</v>
      </c>
      <c r="C2395" s="7">
        <v>42958</v>
      </c>
      <c r="E2395" s="27">
        <v>784.45</v>
      </c>
      <c r="G2395" s="27" t="str">
        <f>VLOOKUP(C2395,W:Y,3,TRUE)</f>
        <v>Aug 17</v>
      </c>
      <c r="H2395" s="27">
        <f t="shared" si="37"/>
        <v>2394</v>
      </c>
      <c r="I2395" s="30" t="str">
        <f>IF(G2395='Check Register'!$E$1,H2395,"")</f>
        <v/>
      </c>
      <c r="J2395" s="16" t="str">
        <f>IFERROR(SMALL($I$2:$I$100001,H2395),"")</f>
        <v/>
      </c>
    </row>
    <row r="2396" spans="1:10" x14ac:dyDescent="0.3">
      <c r="A2396" t="s">
        <v>225</v>
      </c>
      <c r="B2396" t="s">
        <v>349</v>
      </c>
      <c r="C2396" s="7">
        <v>42958</v>
      </c>
      <c r="E2396" s="27">
        <v>8750</v>
      </c>
      <c r="G2396" s="27" t="str">
        <f>VLOOKUP(C2396,W:Y,3,TRUE)</f>
        <v>Aug 17</v>
      </c>
      <c r="H2396" s="27">
        <f t="shared" si="37"/>
        <v>2395</v>
      </c>
      <c r="I2396" s="30" t="str">
        <f>IF(G2396='Check Register'!$E$1,H2396,"")</f>
        <v/>
      </c>
      <c r="J2396" s="16" t="str">
        <f>IFERROR(SMALL($I$2:$I$100001,H2396),"")</f>
        <v/>
      </c>
    </row>
    <row r="2397" spans="1:10" x14ac:dyDescent="0.3">
      <c r="A2397" t="s">
        <v>154</v>
      </c>
      <c r="B2397" t="s">
        <v>8</v>
      </c>
      <c r="C2397" s="7">
        <v>42958</v>
      </c>
      <c r="E2397" s="27">
        <v>691.2</v>
      </c>
      <c r="G2397" s="27" t="str">
        <f>VLOOKUP(C2397,W:Y,3,TRUE)</f>
        <v>Aug 17</v>
      </c>
      <c r="H2397" s="27">
        <f t="shared" si="37"/>
        <v>2396</v>
      </c>
      <c r="I2397" s="30" t="str">
        <f>IF(G2397='Check Register'!$E$1,H2397,"")</f>
        <v/>
      </c>
      <c r="J2397" s="16" t="str">
        <f>IFERROR(SMALL($I$2:$I$100001,H2397),"")</f>
        <v/>
      </c>
    </row>
    <row r="2398" spans="1:10" x14ac:dyDescent="0.3">
      <c r="A2398" t="s">
        <v>188</v>
      </c>
      <c r="B2398" t="s">
        <v>20</v>
      </c>
      <c r="C2398" s="7">
        <v>42958</v>
      </c>
      <c r="E2398" s="27">
        <v>8327.2199999999993</v>
      </c>
      <c r="G2398" s="27" t="str">
        <f>VLOOKUP(C2398,W:Y,3,TRUE)</f>
        <v>Aug 17</v>
      </c>
      <c r="H2398" s="27">
        <f t="shared" si="37"/>
        <v>2397</v>
      </c>
      <c r="I2398" s="30" t="str">
        <f>IF(G2398='Check Register'!$E$1,H2398,"")</f>
        <v/>
      </c>
      <c r="J2398" s="16" t="str">
        <f>IFERROR(SMALL($I$2:$I$100001,H2398),"")</f>
        <v/>
      </c>
    </row>
    <row r="2399" spans="1:10" x14ac:dyDescent="0.3">
      <c r="A2399" t="s">
        <v>53</v>
      </c>
      <c r="B2399" t="s">
        <v>8</v>
      </c>
      <c r="C2399" s="7">
        <v>42958</v>
      </c>
      <c r="E2399" s="27">
        <v>137.28</v>
      </c>
      <c r="G2399" s="27" t="str">
        <f>VLOOKUP(C2399,W:Y,3,TRUE)</f>
        <v>Aug 17</v>
      </c>
      <c r="H2399" s="27">
        <f t="shared" si="37"/>
        <v>2398</v>
      </c>
      <c r="I2399" s="30" t="str">
        <f>IF(G2399='Check Register'!$E$1,H2399,"")</f>
        <v/>
      </c>
      <c r="J2399" s="16" t="str">
        <f>IFERROR(SMALL($I$2:$I$100001,H2399),"")</f>
        <v/>
      </c>
    </row>
    <row r="2400" spans="1:10" x14ac:dyDescent="0.3">
      <c r="A2400" t="s">
        <v>54</v>
      </c>
      <c r="B2400" t="s">
        <v>35</v>
      </c>
      <c r="C2400" s="7">
        <v>42958</v>
      </c>
      <c r="E2400" s="27">
        <v>392</v>
      </c>
      <c r="G2400" s="27" t="str">
        <f>VLOOKUP(C2400,W:Y,3,TRUE)</f>
        <v>Aug 17</v>
      </c>
      <c r="H2400" s="27">
        <f t="shared" si="37"/>
        <v>2399</v>
      </c>
      <c r="I2400" s="30" t="str">
        <f>IF(G2400='Check Register'!$E$1,H2400,"")</f>
        <v/>
      </c>
      <c r="J2400" s="16" t="str">
        <f>IFERROR(SMALL($I$2:$I$100001,H2400),"")</f>
        <v/>
      </c>
    </row>
    <row r="2401" spans="1:10" x14ac:dyDescent="0.3">
      <c r="A2401" t="s">
        <v>304</v>
      </c>
      <c r="B2401" t="s">
        <v>127</v>
      </c>
      <c r="C2401" s="7">
        <v>42958</v>
      </c>
      <c r="E2401" s="27">
        <v>556.54999999999995</v>
      </c>
      <c r="G2401" s="27" t="str">
        <f>VLOOKUP(C2401,W:Y,3,TRUE)</f>
        <v>Aug 17</v>
      </c>
      <c r="H2401" s="27">
        <f t="shared" si="37"/>
        <v>2400</v>
      </c>
      <c r="I2401" s="30" t="str">
        <f>IF(G2401='Check Register'!$E$1,H2401,"")</f>
        <v/>
      </c>
      <c r="J2401" s="16" t="str">
        <f>IFERROR(SMALL($I$2:$I$100001,H2401),"")</f>
        <v/>
      </c>
    </row>
    <row r="2402" spans="1:10" x14ac:dyDescent="0.3">
      <c r="A2402" t="s">
        <v>56</v>
      </c>
      <c r="B2402" t="s">
        <v>12</v>
      </c>
      <c r="C2402" s="7">
        <v>42958</v>
      </c>
      <c r="E2402" s="27">
        <v>155.28</v>
      </c>
      <c r="G2402" s="27" t="str">
        <f>VLOOKUP(C2402,W:Y,3,TRUE)</f>
        <v>Aug 17</v>
      </c>
      <c r="H2402" s="27">
        <f t="shared" si="37"/>
        <v>2401</v>
      </c>
      <c r="I2402" s="30" t="str">
        <f>IF(G2402='Check Register'!$E$1,H2402,"")</f>
        <v/>
      </c>
      <c r="J2402" s="16" t="str">
        <f>IFERROR(SMALL($I$2:$I$100001,H2402),"")</f>
        <v/>
      </c>
    </row>
    <row r="2403" spans="1:10" x14ac:dyDescent="0.3">
      <c r="A2403" t="s">
        <v>57</v>
      </c>
      <c r="B2403" t="s">
        <v>8</v>
      </c>
      <c r="C2403" s="7">
        <v>42958</v>
      </c>
      <c r="E2403" s="27">
        <v>2530.59</v>
      </c>
      <c r="G2403" s="27" t="str">
        <f>VLOOKUP(C2403,W:Y,3,TRUE)</f>
        <v>Aug 17</v>
      </c>
      <c r="H2403" s="27">
        <f t="shared" si="37"/>
        <v>2402</v>
      </c>
      <c r="I2403" s="30" t="str">
        <f>IF(G2403='Check Register'!$E$1,H2403,"")</f>
        <v/>
      </c>
      <c r="J2403" s="16" t="str">
        <f>IFERROR(SMALL($I$2:$I$100001,H2403),"")</f>
        <v/>
      </c>
    </row>
    <row r="2404" spans="1:10" x14ac:dyDescent="0.3">
      <c r="A2404" t="s">
        <v>63</v>
      </c>
      <c r="B2404" t="s">
        <v>22</v>
      </c>
      <c r="C2404" s="7">
        <v>42958</v>
      </c>
      <c r="E2404" s="27">
        <v>675</v>
      </c>
      <c r="G2404" s="27" t="str">
        <f>VLOOKUP(C2404,W:Y,3,TRUE)</f>
        <v>Aug 17</v>
      </c>
      <c r="H2404" s="27">
        <f t="shared" si="37"/>
        <v>2403</v>
      </c>
      <c r="I2404" s="30" t="str">
        <f>IF(G2404='Check Register'!$E$1,H2404,"")</f>
        <v/>
      </c>
      <c r="J2404" s="16" t="str">
        <f>IFERROR(SMALL($I$2:$I$100001,H2404),"")</f>
        <v/>
      </c>
    </row>
    <row r="2405" spans="1:10" x14ac:dyDescent="0.3">
      <c r="A2405" t="s">
        <v>120</v>
      </c>
      <c r="B2405" t="s">
        <v>12</v>
      </c>
      <c r="C2405" s="7">
        <v>42958</v>
      </c>
      <c r="E2405" s="27">
        <v>96</v>
      </c>
      <c r="G2405" s="27" t="str">
        <f>VLOOKUP(C2405,W:Y,3,TRUE)</f>
        <v>Aug 17</v>
      </c>
      <c r="H2405" s="27">
        <f t="shared" si="37"/>
        <v>2404</v>
      </c>
      <c r="I2405" s="30" t="str">
        <f>IF(G2405='Check Register'!$E$1,H2405,"")</f>
        <v/>
      </c>
      <c r="J2405" s="16" t="str">
        <f>IFERROR(SMALL($I$2:$I$100001,H2405),"")</f>
        <v/>
      </c>
    </row>
    <row r="2406" spans="1:10" x14ac:dyDescent="0.3">
      <c r="A2406" t="s">
        <v>211</v>
      </c>
      <c r="B2406" t="s">
        <v>212</v>
      </c>
      <c r="C2406" s="7">
        <v>42958</v>
      </c>
      <c r="E2406" s="27">
        <v>3294</v>
      </c>
      <c r="G2406" s="27" t="str">
        <f>VLOOKUP(C2406,W:Y,3,TRUE)</f>
        <v>Aug 17</v>
      </c>
      <c r="H2406" s="27">
        <f t="shared" si="37"/>
        <v>2405</v>
      </c>
      <c r="I2406" s="30" t="str">
        <f>IF(G2406='Check Register'!$E$1,H2406,"")</f>
        <v/>
      </c>
      <c r="J2406" s="16" t="str">
        <f>IFERROR(SMALL($I$2:$I$100001,H2406),"")</f>
        <v/>
      </c>
    </row>
    <row r="2407" spans="1:10" x14ac:dyDescent="0.3">
      <c r="A2407" t="s">
        <v>383</v>
      </c>
      <c r="B2407" t="s">
        <v>16</v>
      </c>
      <c r="C2407" s="7">
        <v>42958</v>
      </c>
      <c r="E2407" s="27">
        <v>34.24</v>
      </c>
      <c r="G2407" s="27" t="str">
        <f>VLOOKUP(C2407,W:Y,3,TRUE)</f>
        <v>Aug 17</v>
      </c>
      <c r="H2407" s="27">
        <f t="shared" si="37"/>
        <v>2406</v>
      </c>
      <c r="I2407" s="30" t="str">
        <f>IF(G2407='Check Register'!$E$1,H2407,"")</f>
        <v/>
      </c>
      <c r="J2407" s="16" t="str">
        <f>IFERROR(SMALL($I$2:$I$100001,H2407),"")</f>
        <v/>
      </c>
    </row>
    <row r="2408" spans="1:10" x14ac:dyDescent="0.3">
      <c r="A2408" t="s">
        <v>202</v>
      </c>
      <c r="B2408" t="s">
        <v>171</v>
      </c>
      <c r="C2408" s="7">
        <v>42958</v>
      </c>
      <c r="E2408" s="27">
        <v>1280</v>
      </c>
      <c r="G2408" s="27" t="str">
        <f>VLOOKUP(C2408,W:Y,3,TRUE)</f>
        <v>Aug 17</v>
      </c>
      <c r="H2408" s="27">
        <f t="shared" si="37"/>
        <v>2407</v>
      </c>
      <c r="I2408" s="30" t="str">
        <f>IF(G2408='Check Register'!$E$1,H2408,"")</f>
        <v/>
      </c>
      <c r="J2408" s="16" t="str">
        <f>IFERROR(SMALL($I$2:$I$100001,H2408),"")</f>
        <v/>
      </c>
    </row>
    <row r="2409" spans="1:10" x14ac:dyDescent="0.3">
      <c r="A2409" t="s">
        <v>71</v>
      </c>
      <c r="B2409" t="s">
        <v>12</v>
      </c>
      <c r="C2409" s="7">
        <v>42958</v>
      </c>
      <c r="E2409" s="27">
        <v>630.38</v>
      </c>
      <c r="G2409" s="27" t="str">
        <f>VLOOKUP(C2409,W:Y,3,TRUE)</f>
        <v>Aug 17</v>
      </c>
      <c r="H2409" s="27">
        <f t="shared" si="37"/>
        <v>2408</v>
      </c>
      <c r="I2409" s="30" t="str">
        <f>IF(G2409='Check Register'!$E$1,H2409,"")</f>
        <v/>
      </c>
      <c r="J2409" s="16" t="str">
        <f>IFERROR(SMALL($I$2:$I$100001,H2409),"")</f>
        <v/>
      </c>
    </row>
    <row r="2410" spans="1:10" x14ac:dyDescent="0.3">
      <c r="A2410" t="s">
        <v>420</v>
      </c>
      <c r="B2410" t="s">
        <v>43</v>
      </c>
      <c r="C2410" s="7">
        <v>42958</v>
      </c>
      <c r="E2410" s="27">
        <v>2854.84</v>
      </c>
      <c r="G2410" s="27" t="str">
        <f>VLOOKUP(C2410,W:Y,3,TRUE)</f>
        <v>Aug 17</v>
      </c>
      <c r="H2410" s="27">
        <f t="shared" si="37"/>
        <v>2409</v>
      </c>
      <c r="I2410" s="30" t="str">
        <f>IF(G2410='Check Register'!$E$1,H2410,"")</f>
        <v/>
      </c>
      <c r="J2410" s="16" t="str">
        <f>IFERROR(SMALL($I$2:$I$100001,H2410),"")</f>
        <v/>
      </c>
    </row>
    <row r="2411" spans="1:10" x14ac:dyDescent="0.3">
      <c r="A2411" t="s">
        <v>165</v>
      </c>
      <c r="B2411" t="s">
        <v>8</v>
      </c>
      <c r="C2411" s="7">
        <v>42958</v>
      </c>
      <c r="E2411" s="27">
        <v>20891.02</v>
      </c>
      <c r="G2411" s="27" t="str">
        <f>VLOOKUP(C2411,W:Y,3,TRUE)</f>
        <v>Aug 17</v>
      </c>
      <c r="H2411" s="27">
        <f t="shared" si="37"/>
        <v>2410</v>
      </c>
      <c r="I2411" s="30" t="str">
        <f>IF(G2411='Check Register'!$E$1,H2411,"")</f>
        <v/>
      </c>
      <c r="J2411" s="16" t="str">
        <f>IFERROR(SMALL($I$2:$I$100001,H2411),"")</f>
        <v/>
      </c>
    </row>
    <row r="2412" spans="1:10" x14ac:dyDescent="0.3">
      <c r="A2412" t="s">
        <v>78</v>
      </c>
      <c r="B2412" t="s">
        <v>11</v>
      </c>
      <c r="C2412" s="7">
        <v>42958</v>
      </c>
      <c r="E2412" s="27">
        <v>289.49</v>
      </c>
      <c r="G2412" s="27" t="str">
        <f>VLOOKUP(C2412,W:Y,3,TRUE)</f>
        <v>Aug 17</v>
      </c>
      <c r="H2412" s="27">
        <f t="shared" si="37"/>
        <v>2411</v>
      </c>
      <c r="I2412" s="30" t="str">
        <f>IF(G2412='Check Register'!$E$1,H2412,"")</f>
        <v/>
      </c>
      <c r="J2412" s="16" t="str">
        <f>IFERROR(SMALL($I$2:$I$100001,H2412),"")</f>
        <v/>
      </c>
    </row>
    <row r="2413" spans="1:10" x14ac:dyDescent="0.3">
      <c r="A2413" t="s">
        <v>82</v>
      </c>
      <c r="B2413" t="s">
        <v>11</v>
      </c>
      <c r="C2413" s="7">
        <v>42958</v>
      </c>
      <c r="E2413" s="27">
        <v>3309.43</v>
      </c>
      <c r="G2413" s="27" t="str">
        <f>VLOOKUP(C2413,W:Y,3,TRUE)</f>
        <v>Aug 17</v>
      </c>
      <c r="H2413" s="27">
        <f t="shared" si="37"/>
        <v>2412</v>
      </c>
      <c r="I2413" s="30" t="str">
        <f>IF(G2413='Check Register'!$E$1,H2413,"")</f>
        <v/>
      </c>
      <c r="J2413" s="16" t="str">
        <f>IFERROR(SMALL($I$2:$I$100001,H2413),"")</f>
        <v/>
      </c>
    </row>
    <row r="2414" spans="1:10" x14ac:dyDescent="0.3">
      <c r="A2414" t="s">
        <v>377</v>
      </c>
      <c r="B2414" t="s">
        <v>8</v>
      </c>
      <c r="C2414" s="7">
        <v>42958</v>
      </c>
      <c r="E2414" s="27">
        <v>47.58</v>
      </c>
      <c r="G2414" s="27" t="str">
        <f>VLOOKUP(C2414,W:Y,3,TRUE)</f>
        <v>Aug 17</v>
      </c>
      <c r="H2414" s="27">
        <f t="shared" si="37"/>
        <v>2413</v>
      </c>
      <c r="I2414" s="30" t="str">
        <f>IF(G2414='Check Register'!$E$1,H2414,"")</f>
        <v/>
      </c>
      <c r="J2414" s="16" t="str">
        <f>IFERROR(SMALL($I$2:$I$100001,H2414),"")</f>
        <v/>
      </c>
    </row>
    <row r="2415" spans="1:10" x14ac:dyDescent="0.3">
      <c r="A2415" t="s">
        <v>125</v>
      </c>
      <c r="B2415" t="s">
        <v>22</v>
      </c>
      <c r="C2415" s="7">
        <v>42958</v>
      </c>
      <c r="E2415" s="27">
        <v>462.51</v>
      </c>
      <c r="G2415" s="27" t="str">
        <f>VLOOKUP(C2415,W:Y,3,TRUE)</f>
        <v>Aug 17</v>
      </c>
      <c r="H2415" s="27">
        <f t="shared" si="37"/>
        <v>2414</v>
      </c>
      <c r="I2415" s="30" t="str">
        <f>IF(G2415='Check Register'!$E$1,H2415,"")</f>
        <v/>
      </c>
      <c r="J2415" s="16" t="str">
        <f>IFERROR(SMALL($I$2:$I$100001,H2415),"")</f>
        <v/>
      </c>
    </row>
    <row r="2416" spans="1:10" x14ac:dyDescent="0.3">
      <c r="A2416" t="s">
        <v>421</v>
      </c>
      <c r="B2416" t="s">
        <v>81</v>
      </c>
      <c r="C2416" s="7">
        <v>42958</v>
      </c>
      <c r="E2416" s="27">
        <v>11</v>
      </c>
      <c r="G2416" s="27" t="str">
        <f>VLOOKUP(C2416,W:Y,3,TRUE)</f>
        <v>Aug 17</v>
      </c>
      <c r="H2416" s="27">
        <f t="shared" si="37"/>
        <v>2415</v>
      </c>
      <c r="I2416" s="30" t="str">
        <f>IF(G2416='Check Register'!$E$1,H2416,"")</f>
        <v/>
      </c>
      <c r="J2416" s="16" t="str">
        <f>IFERROR(SMALL($I$2:$I$100001,H2416),"")</f>
        <v/>
      </c>
    </row>
    <row r="2417" spans="1:10" x14ac:dyDescent="0.3">
      <c r="A2417" t="s">
        <v>126</v>
      </c>
      <c r="B2417" t="s">
        <v>127</v>
      </c>
      <c r="C2417" s="7">
        <v>42958</v>
      </c>
      <c r="E2417" s="27">
        <v>99.44</v>
      </c>
      <c r="G2417" s="27" t="str">
        <f>VLOOKUP(C2417,W:Y,3,TRUE)</f>
        <v>Aug 17</v>
      </c>
      <c r="H2417" s="27">
        <f t="shared" si="37"/>
        <v>2416</v>
      </c>
      <c r="I2417" s="30" t="str">
        <f>IF(G2417='Check Register'!$E$1,H2417,"")</f>
        <v/>
      </c>
      <c r="J2417" s="16" t="str">
        <f>IFERROR(SMALL($I$2:$I$100001,H2417),"")</f>
        <v/>
      </c>
    </row>
    <row r="2418" spans="1:10" x14ac:dyDescent="0.3">
      <c r="A2418" t="s">
        <v>97</v>
      </c>
      <c r="B2418" t="s">
        <v>6</v>
      </c>
      <c r="C2418" s="7">
        <v>42962</v>
      </c>
      <c r="E2418" s="27">
        <v>102610.26</v>
      </c>
      <c r="G2418" s="27" t="str">
        <f>VLOOKUP(C2418,W:Y,3,TRUE)</f>
        <v>Aug 17</v>
      </c>
      <c r="H2418" s="27">
        <f t="shared" si="37"/>
        <v>2417</v>
      </c>
      <c r="I2418" s="30" t="str">
        <f>IF(G2418='Check Register'!$E$1,H2418,"")</f>
        <v/>
      </c>
      <c r="J2418" s="16" t="str">
        <f>IFERROR(SMALL($I$2:$I$100001,H2418),"")</f>
        <v/>
      </c>
    </row>
    <row r="2419" spans="1:10" x14ac:dyDescent="0.3">
      <c r="A2419" t="s">
        <v>268</v>
      </c>
      <c r="B2419" t="s">
        <v>89</v>
      </c>
      <c r="C2419" s="7">
        <v>42965</v>
      </c>
      <c r="E2419" s="27">
        <v>9</v>
      </c>
      <c r="G2419" s="27" t="str">
        <f>VLOOKUP(C2419,W:Y,3,TRUE)</f>
        <v>Aug 17</v>
      </c>
      <c r="H2419" s="27">
        <f t="shared" si="37"/>
        <v>2418</v>
      </c>
      <c r="I2419" s="30" t="str">
        <f>IF(G2419='Check Register'!$E$1,H2419,"")</f>
        <v/>
      </c>
      <c r="J2419" s="16" t="str">
        <f>IFERROR(SMALL($I$2:$I$100001,H2419),"")</f>
        <v/>
      </c>
    </row>
    <row r="2420" spans="1:10" x14ac:dyDescent="0.3">
      <c r="A2420" t="s">
        <v>351</v>
      </c>
      <c r="B2420" t="s">
        <v>22</v>
      </c>
      <c r="C2420" s="7">
        <v>42965</v>
      </c>
      <c r="E2420" s="27">
        <v>594.5</v>
      </c>
      <c r="G2420" s="27" t="str">
        <f>VLOOKUP(C2420,W:Y,3,TRUE)</f>
        <v>Aug 17</v>
      </c>
      <c r="H2420" s="27">
        <f t="shared" si="37"/>
        <v>2419</v>
      </c>
      <c r="I2420" s="30" t="str">
        <f>IF(G2420='Check Register'!$E$1,H2420,"")</f>
        <v/>
      </c>
      <c r="J2420" s="16" t="str">
        <f>IFERROR(SMALL($I$2:$I$100001,H2420),"")</f>
        <v/>
      </c>
    </row>
    <row r="2421" spans="1:10" x14ac:dyDescent="0.3">
      <c r="A2421" t="s">
        <v>172</v>
      </c>
      <c r="B2421" t="s">
        <v>8</v>
      </c>
      <c r="C2421" s="7">
        <v>42965</v>
      </c>
      <c r="E2421" s="27">
        <v>9.8000000000000007</v>
      </c>
      <c r="G2421" s="27" t="str">
        <f>VLOOKUP(C2421,W:Y,3,TRUE)</f>
        <v>Aug 17</v>
      </c>
      <c r="H2421" s="27">
        <f t="shared" si="37"/>
        <v>2420</v>
      </c>
      <c r="I2421" s="30" t="str">
        <f>IF(G2421='Check Register'!$E$1,H2421,"")</f>
        <v/>
      </c>
      <c r="J2421" s="16" t="str">
        <f>IFERROR(SMALL($I$2:$I$100001,H2421),"")</f>
        <v/>
      </c>
    </row>
    <row r="2422" spans="1:10" x14ac:dyDescent="0.3">
      <c r="A2422" t="s">
        <v>405</v>
      </c>
      <c r="B2422" t="s">
        <v>89</v>
      </c>
      <c r="C2422" s="7">
        <v>42965</v>
      </c>
      <c r="E2422" s="27">
        <v>334.95</v>
      </c>
      <c r="G2422" s="27" t="str">
        <f>VLOOKUP(C2422,W:Y,3,TRUE)</f>
        <v>Aug 17</v>
      </c>
      <c r="H2422" s="27">
        <f t="shared" si="37"/>
        <v>2421</v>
      </c>
      <c r="I2422" s="30" t="str">
        <f>IF(G2422='Check Register'!$E$1,H2422,"")</f>
        <v/>
      </c>
      <c r="J2422" s="16" t="str">
        <f>IFERROR(SMALL($I$2:$I$100001,H2422),"")</f>
        <v/>
      </c>
    </row>
    <row r="2423" spans="1:10" x14ac:dyDescent="0.3">
      <c r="A2423" t="s">
        <v>255</v>
      </c>
      <c r="B2423" t="s">
        <v>43</v>
      </c>
      <c r="C2423" s="7">
        <v>42965</v>
      </c>
      <c r="E2423" s="27">
        <v>9539.2900000000009</v>
      </c>
      <c r="G2423" s="27" t="str">
        <f>VLOOKUP(C2423,W:Y,3,TRUE)</f>
        <v>Aug 17</v>
      </c>
      <c r="H2423" s="27">
        <f t="shared" si="37"/>
        <v>2422</v>
      </c>
      <c r="I2423" s="30" t="str">
        <f>IF(G2423='Check Register'!$E$1,H2423,"")</f>
        <v/>
      </c>
      <c r="J2423" s="16" t="str">
        <f>IFERROR(SMALL($I$2:$I$100001,H2423),"")</f>
        <v/>
      </c>
    </row>
    <row r="2424" spans="1:10" x14ac:dyDescent="0.3">
      <c r="A2424" t="s">
        <v>87</v>
      </c>
      <c r="B2424" t="s">
        <v>8</v>
      </c>
      <c r="C2424" s="7">
        <v>42965</v>
      </c>
      <c r="E2424" s="27">
        <v>154.72</v>
      </c>
      <c r="G2424" s="27" t="str">
        <f>VLOOKUP(C2424,W:Y,3,TRUE)</f>
        <v>Aug 17</v>
      </c>
      <c r="H2424" s="27">
        <f t="shared" si="37"/>
        <v>2423</v>
      </c>
      <c r="I2424" s="30" t="str">
        <f>IF(G2424='Check Register'!$E$1,H2424,"")</f>
        <v/>
      </c>
      <c r="J2424" s="16" t="str">
        <f>IFERROR(SMALL($I$2:$I$100001,H2424),"")</f>
        <v/>
      </c>
    </row>
    <row r="2425" spans="1:10" x14ac:dyDescent="0.3">
      <c r="A2425" t="s">
        <v>9</v>
      </c>
      <c r="B2425" t="s">
        <v>8</v>
      </c>
      <c r="C2425" s="7">
        <v>42965</v>
      </c>
      <c r="E2425" s="27">
        <v>1350</v>
      </c>
      <c r="G2425" s="27" t="str">
        <f>VLOOKUP(C2425,W:Y,3,TRUE)</f>
        <v>Aug 17</v>
      </c>
      <c r="H2425" s="27">
        <f t="shared" si="37"/>
        <v>2424</v>
      </c>
      <c r="I2425" s="30" t="str">
        <f>IF(G2425='Check Register'!$E$1,H2425,"")</f>
        <v/>
      </c>
      <c r="J2425" s="16" t="str">
        <f>IFERROR(SMALL($I$2:$I$100001,H2425),"")</f>
        <v/>
      </c>
    </row>
    <row r="2426" spans="1:10" x14ac:dyDescent="0.3">
      <c r="A2426" t="s">
        <v>130</v>
      </c>
      <c r="B2426" t="s">
        <v>131</v>
      </c>
      <c r="C2426" s="7">
        <v>42965</v>
      </c>
      <c r="E2426" s="27">
        <v>0</v>
      </c>
      <c r="G2426" s="27" t="str">
        <f>VLOOKUP(C2426,W:Y,3,TRUE)</f>
        <v>Aug 17</v>
      </c>
      <c r="H2426" s="27">
        <f t="shared" si="37"/>
        <v>2425</v>
      </c>
      <c r="I2426" s="30" t="str">
        <f>IF(G2426='Check Register'!$E$1,H2426,"")</f>
        <v/>
      </c>
      <c r="J2426" s="16" t="str">
        <f>IFERROR(SMALL($I$2:$I$100001,H2426),"")</f>
        <v/>
      </c>
    </row>
    <row r="2427" spans="1:10" x14ac:dyDescent="0.3">
      <c r="A2427" t="s">
        <v>130</v>
      </c>
      <c r="B2427" t="s">
        <v>208</v>
      </c>
      <c r="C2427" s="7">
        <v>42965</v>
      </c>
      <c r="E2427" s="27">
        <v>136.31</v>
      </c>
      <c r="G2427" s="27" t="str">
        <f>VLOOKUP(C2427,W:Y,3,TRUE)</f>
        <v>Aug 17</v>
      </c>
      <c r="H2427" s="27">
        <f t="shared" si="37"/>
        <v>2426</v>
      </c>
      <c r="I2427" s="30" t="str">
        <f>IF(G2427='Check Register'!$E$1,H2427,"")</f>
        <v/>
      </c>
      <c r="J2427" s="16" t="str">
        <f>IFERROR(SMALL($I$2:$I$100001,H2427),"")</f>
        <v/>
      </c>
    </row>
    <row r="2428" spans="1:10" x14ac:dyDescent="0.3">
      <c r="A2428" t="s">
        <v>10</v>
      </c>
      <c r="B2428" t="s">
        <v>11</v>
      </c>
      <c r="C2428" s="7">
        <v>42965</v>
      </c>
      <c r="E2428" s="27">
        <v>288.27</v>
      </c>
      <c r="G2428" s="27" t="str">
        <f>VLOOKUP(C2428,W:Y,3,TRUE)</f>
        <v>Aug 17</v>
      </c>
      <c r="H2428" s="27">
        <f t="shared" si="37"/>
        <v>2427</v>
      </c>
      <c r="I2428" s="30" t="str">
        <f>IF(G2428='Check Register'!$E$1,H2428,"")</f>
        <v/>
      </c>
      <c r="J2428" s="16" t="str">
        <f>IFERROR(SMALL($I$2:$I$100001,H2428),"")</f>
        <v/>
      </c>
    </row>
    <row r="2429" spans="1:10" x14ac:dyDescent="0.3">
      <c r="A2429" t="s">
        <v>10</v>
      </c>
      <c r="B2429" t="s">
        <v>127</v>
      </c>
      <c r="C2429" s="7">
        <v>42965</v>
      </c>
      <c r="E2429" s="27">
        <v>250.24</v>
      </c>
      <c r="G2429" s="27" t="str">
        <f>VLOOKUP(C2429,W:Y,3,TRUE)</f>
        <v>Aug 17</v>
      </c>
      <c r="H2429" s="27">
        <f t="shared" si="37"/>
        <v>2428</v>
      </c>
      <c r="I2429" s="30" t="str">
        <f>IF(G2429='Check Register'!$E$1,H2429,"")</f>
        <v/>
      </c>
      <c r="J2429" s="16" t="str">
        <f>IFERROR(SMALL($I$2:$I$100001,H2429),"")</f>
        <v/>
      </c>
    </row>
    <row r="2430" spans="1:10" x14ac:dyDescent="0.3">
      <c r="A2430" t="s">
        <v>286</v>
      </c>
      <c r="B2430" t="s">
        <v>127</v>
      </c>
      <c r="C2430" s="7">
        <v>42965</v>
      </c>
      <c r="E2430" s="27">
        <v>223.5</v>
      </c>
      <c r="G2430" s="27" t="str">
        <f>VLOOKUP(C2430,W:Y,3,TRUE)</f>
        <v>Aug 17</v>
      </c>
      <c r="H2430" s="27">
        <f t="shared" si="37"/>
        <v>2429</v>
      </c>
      <c r="I2430" s="30" t="str">
        <f>IF(G2430='Check Register'!$E$1,H2430,"")</f>
        <v/>
      </c>
      <c r="J2430" s="16" t="str">
        <f>IFERROR(SMALL($I$2:$I$100001,H2430),"")</f>
        <v/>
      </c>
    </row>
    <row r="2431" spans="1:10" x14ac:dyDescent="0.3">
      <c r="A2431" t="s">
        <v>357</v>
      </c>
      <c r="B2431" t="s">
        <v>14</v>
      </c>
      <c r="C2431" s="7">
        <v>42965</v>
      </c>
      <c r="E2431" s="27">
        <v>2896.56</v>
      </c>
      <c r="G2431" s="27" t="str">
        <f>VLOOKUP(C2431,W:Y,3,TRUE)</f>
        <v>Aug 17</v>
      </c>
      <c r="H2431" s="27">
        <f t="shared" si="37"/>
        <v>2430</v>
      </c>
      <c r="I2431" s="30" t="str">
        <f>IF(G2431='Check Register'!$E$1,H2431,"")</f>
        <v/>
      </c>
      <c r="J2431" s="16" t="str">
        <f>IFERROR(SMALL($I$2:$I$100001,H2431),"")</f>
        <v/>
      </c>
    </row>
    <row r="2432" spans="1:10" x14ac:dyDescent="0.3">
      <c r="A2432" t="s">
        <v>221</v>
      </c>
      <c r="B2432" t="s">
        <v>8</v>
      </c>
      <c r="C2432" s="7">
        <v>42965</v>
      </c>
      <c r="E2432" s="27">
        <v>2884.93</v>
      </c>
      <c r="G2432" s="27" t="str">
        <f>VLOOKUP(C2432,W:Y,3,TRUE)</f>
        <v>Aug 17</v>
      </c>
      <c r="H2432" s="27">
        <f t="shared" si="37"/>
        <v>2431</v>
      </c>
      <c r="I2432" s="30" t="str">
        <f>IF(G2432='Check Register'!$E$1,H2432,"")</f>
        <v/>
      </c>
      <c r="J2432" s="16" t="str">
        <f>IFERROR(SMALL($I$2:$I$100001,H2432),"")</f>
        <v/>
      </c>
    </row>
    <row r="2433" spans="1:10" x14ac:dyDescent="0.3">
      <c r="A2433" t="s">
        <v>140</v>
      </c>
      <c r="B2433" t="s">
        <v>141</v>
      </c>
      <c r="C2433" s="7">
        <v>42965</v>
      </c>
      <c r="E2433" s="27">
        <v>4953.3500000000004</v>
      </c>
      <c r="G2433" s="27" t="str">
        <f>VLOOKUP(C2433,W:Y,3,TRUE)</f>
        <v>Aug 17</v>
      </c>
      <c r="H2433" s="27">
        <f t="shared" si="37"/>
        <v>2432</v>
      </c>
      <c r="I2433" s="30" t="str">
        <f>IF(G2433='Check Register'!$E$1,H2433,"")</f>
        <v/>
      </c>
      <c r="J2433" s="16" t="str">
        <f>IFERROR(SMALL($I$2:$I$100001,H2433),"")</f>
        <v/>
      </c>
    </row>
    <row r="2434" spans="1:10" x14ac:dyDescent="0.3">
      <c r="A2434" t="s">
        <v>140</v>
      </c>
      <c r="B2434" t="s">
        <v>210</v>
      </c>
      <c r="C2434" s="7">
        <v>42965</v>
      </c>
      <c r="E2434" s="27">
        <v>369.43</v>
      </c>
      <c r="G2434" s="27" t="str">
        <f>VLOOKUP(C2434,W:Y,3,TRUE)</f>
        <v>Aug 17</v>
      </c>
      <c r="H2434" s="27">
        <f t="shared" si="37"/>
        <v>2433</v>
      </c>
      <c r="I2434" s="30" t="str">
        <f>IF(G2434='Check Register'!$E$1,H2434,"")</f>
        <v/>
      </c>
      <c r="J2434" s="16" t="str">
        <f>IFERROR(SMALL($I$2:$I$100001,H2434),"")</f>
        <v/>
      </c>
    </row>
    <row r="2435" spans="1:10" x14ac:dyDescent="0.3">
      <c r="A2435" t="s">
        <v>140</v>
      </c>
      <c r="B2435" t="s">
        <v>102</v>
      </c>
      <c r="C2435" s="7">
        <v>42965</v>
      </c>
      <c r="E2435" s="27">
        <v>3172.56</v>
      </c>
      <c r="G2435" s="27" t="str">
        <f>VLOOKUP(C2435,W:Y,3,TRUE)</f>
        <v>Aug 17</v>
      </c>
      <c r="H2435" s="27">
        <f t="shared" ref="H2435:H2498" si="38">1+H2434</f>
        <v>2434</v>
      </c>
      <c r="I2435" s="30" t="str">
        <f>IF(G2435='Check Register'!$E$1,H2435,"")</f>
        <v/>
      </c>
      <c r="J2435" s="16" t="str">
        <f>IFERROR(SMALL($I$2:$I$100001,H2435),"")</f>
        <v/>
      </c>
    </row>
    <row r="2436" spans="1:10" x14ac:dyDescent="0.3">
      <c r="A2436" t="s">
        <v>24</v>
      </c>
      <c r="B2436" t="s">
        <v>25</v>
      </c>
      <c r="C2436" s="7">
        <v>42965</v>
      </c>
      <c r="E2436" s="27">
        <v>5900</v>
      </c>
      <c r="G2436" s="27" t="str">
        <f>VLOOKUP(C2436,W:Y,3,TRUE)</f>
        <v>Aug 17</v>
      </c>
      <c r="H2436" s="27">
        <f t="shared" si="38"/>
        <v>2435</v>
      </c>
      <c r="I2436" s="30" t="str">
        <f>IF(G2436='Check Register'!$E$1,H2436,"")</f>
        <v/>
      </c>
      <c r="J2436" s="16" t="str">
        <f>IFERROR(SMALL($I$2:$I$100001,H2436),"")</f>
        <v/>
      </c>
    </row>
    <row r="2437" spans="1:10" x14ac:dyDescent="0.3">
      <c r="A2437" t="s">
        <v>98</v>
      </c>
      <c r="B2437" t="s">
        <v>22</v>
      </c>
      <c r="C2437" s="7">
        <v>42965</v>
      </c>
      <c r="E2437" s="27">
        <v>8159</v>
      </c>
      <c r="G2437" s="27" t="str">
        <f>VLOOKUP(C2437,W:Y,3,TRUE)</f>
        <v>Aug 17</v>
      </c>
      <c r="H2437" s="27">
        <f t="shared" si="38"/>
        <v>2436</v>
      </c>
      <c r="I2437" s="30" t="str">
        <f>IF(G2437='Check Register'!$E$1,H2437,"")</f>
        <v/>
      </c>
      <c r="J2437" s="16" t="str">
        <f>IFERROR(SMALL($I$2:$I$100001,H2437),"")</f>
        <v/>
      </c>
    </row>
    <row r="2438" spans="1:10" x14ac:dyDescent="0.3">
      <c r="A2438" t="s">
        <v>142</v>
      </c>
      <c r="B2438" t="s">
        <v>22</v>
      </c>
      <c r="C2438" s="7">
        <v>42965</v>
      </c>
      <c r="E2438" s="27">
        <v>43.5</v>
      </c>
      <c r="G2438" s="27" t="str">
        <f>VLOOKUP(C2438,W:Y,3,TRUE)</f>
        <v>Aug 17</v>
      </c>
      <c r="H2438" s="27">
        <f t="shared" si="38"/>
        <v>2437</v>
      </c>
      <c r="I2438" s="30" t="str">
        <f>IF(G2438='Check Register'!$E$1,H2438,"")</f>
        <v/>
      </c>
      <c r="J2438" s="16" t="str">
        <f>IFERROR(SMALL($I$2:$I$100001,H2438),"")</f>
        <v/>
      </c>
    </row>
    <row r="2439" spans="1:10" x14ac:dyDescent="0.3">
      <c r="A2439" t="s">
        <v>422</v>
      </c>
      <c r="B2439" t="s">
        <v>131</v>
      </c>
      <c r="C2439" s="7">
        <v>42965</v>
      </c>
      <c r="E2439" s="27">
        <v>308.47000000000003</v>
      </c>
      <c r="G2439" s="27" t="str">
        <f>VLOOKUP(C2439,W:Y,3,TRUE)</f>
        <v>Aug 17</v>
      </c>
      <c r="H2439" s="27">
        <f t="shared" si="38"/>
        <v>2438</v>
      </c>
      <c r="I2439" s="30" t="str">
        <f>IF(G2439='Check Register'!$E$1,H2439,"")</f>
        <v/>
      </c>
      <c r="J2439" s="16" t="str">
        <f>IFERROR(SMALL($I$2:$I$100001,H2439),"")</f>
        <v/>
      </c>
    </row>
    <row r="2440" spans="1:10" x14ac:dyDescent="0.3">
      <c r="A2440" t="s">
        <v>422</v>
      </c>
      <c r="B2440" t="s">
        <v>16</v>
      </c>
      <c r="C2440" s="7">
        <v>42965</v>
      </c>
      <c r="E2440" s="27">
        <v>22.79</v>
      </c>
      <c r="G2440" s="27" t="str">
        <f>VLOOKUP(C2440,W:Y,3,TRUE)</f>
        <v>Aug 17</v>
      </c>
      <c r="H2440" s="27">
        <f t="shared" si="38"/>
        <v>2439</v>
      </c>
      <c r="I2440" s="30" t="str">
        <f>IF(G2440='Check Register'!$E$1,H2440,"")</f>
        <v/>
      </c>
      <c r="J2440" s="16" t="str">
        <f>IFERROR(SMALL($I$2:$I$100001,H2440),"")</f>
        <v/>
      </c>
    </row>
    <row r="2441" spans="1:10" x14ac:dyDescent="0.3">
      <c r="A2441" t="s">
        <v>233</v>
      </c>
      <c r="B2441" t="s">
        <v>12</v>
      </c>
      <c r="C2441" s="7">
        <v>42965</v>
      </c>
      <c r="E2441" s="27">
        <v>14.75</v>
      </c>
      <c r="G2441" s="27" t="str">
        <f>VLOOKUP(C2441,W:Y,3,TRUE)</f>
        <v>Aug 17</v>
      </c>
      <c r="H2441" s="27">
        <f t="shared" si="38"/>
        <v>2440</v>
      </c>
      <c r="I2441" s="30" t="str">
        <f>IF(G2441='Check Register'!$E$1,H2441,"")</f>
        <v/>
      </c>
      <c r="J2441" s="16" t="str">
        <f>IFERROR(SMALL($I$2:$I$100001,H2441),"")</f>
        <v/>
      </c>
    </row>
    <row r="2442" spans="1:10" x14ac:dyDescent="0.3">
      <c r="A2442" t="s">
        <v>144</v>
      </c>
      <c r="B2442" t="s">
        <v>102</v>
      </c>
      <c r="C2442" s="7">
        <v>42965</v>
      </c>
      <c r="E2442" s="27">
        <v>698480.33</v>
      </c>
      <c r="G2442" s="27" t="str">
        <f>VLOOKUP(C2442,W:Y,3,TRUE)</f>
        <v>Aug 17</v>
      </c>
      <c r="H2442" s="27">
        <f t="shared" si="38"/>
        <v>2441</v>
      </c>
      <c r="I2442" s="30" t="str">
        <f>IF(G2442='Check Register'!$E$1,H2442,"")</f>
        <v/>
      </c>
      <c r="J2442" s="16" t="str">
        <f>IFERROR(SMALL($I$2:$I$100001,H2442),"")</f>
        <v/>
      </c>
    </row>
    <row r="2443" spans="1:10" x14ac:dyDescent="0.3">
      <c r="A2443" t="s">
        <v>32</v>
      </c>
      <c r="B2443" t="s">
        <v>33</v>
      </c>
      <c r="C2443" s="7">
        <v>42965</v>
      </c>
      <c r="E2443" s="27">
        <v>1608.9</v>
      </c>
      <c r="G2443" s="27" t="str">
        <f>VLOOKUP(C2443,W:Y,3,TRUE)</f>
        <v>Aug 17</v>
      </c>
      <c r="H2443" s="27">
        <f t="shared" si="38"/>
        <v>2442</v>
      </c>
      <c r="I2443" s="30" t="str">
        <f>IF(G2443='Check Register'!$E$1,H2443,"")</f>
        <v/>
      </c>
      <c r="J2443" s="16" t="str">
        <f>IFERROR(SMALL($I$2:$I$100001,H2443),"")</f>
        <v/>
      </c>
    </row>
    <row r="2444" spans="1:10" x14ac:dyDescent="0.3">
      <c r="A2444" t="s">
        <v>34</v>
      </c>
      <c r="B2444" t="s">
        <v>35</v>
      </c>
      <c r="C2444" s="7">
        <v>42965</v>
      </c>
      <c r="E2444" s="27">
        <v>195</v>
      </c>
      <c r="G2444" s="27" t="str">
        <f>VLOOKUP(C2444,W:Y,3,TRUE)</f>
        <v>Aug 17</v>
      </c>
      <c r="H2444" s="27">
        <f t="shared" si="38"/>
        <v>2443</v>
      </c>
      <c r="I2444" s="30" t="str">
        <f>IF(G2444='Check Register'!$E$1,H2444,"")</f>
        <v/>
      </c>
      <c r="J2444" s="16" t="str">
        <f>IFERROR(SMALL($I$2:$I$100001,H2444),"")</f>
        <v/>
      </c>
    </row>
    <row r="2445" spans="1:10" x14ac:dyDescent="0.3">
      <c r="A2445" t="s">
        <v>371</v>
      </c>
      <c r="B2445" t="s">
        <v>8</v>
      </c>
      <c r="C2445" s="7">
        <v>42965</v>
      </c>
      <c r="E2445" s="27">
        <v>1113.3599999999999</v>
      </c>
      <c r="G2445" s="27" t="str">
        <f>VLOOKUP(C2445,W:Y,3,TRUE)</f>
        <v>Aug 17</v>
      </c>
      <c r="H2445" s="27">
        <f t="shared" si="38"/>
        <v>2444</v>
      </c>
      <c r="I2445" s="30" t="str">
        <f>IF(G2445='Check Register'!$E$1,H2445,"")</f>
        <v/>
      </c>
      <c r="J2445" s="16" t="str">
        <f>IFERROR(SMALL($I$2:$I$100001,H2445),"")</f>
        <v/>
      </c>
    </row>
    <row r="2446" spans="1:10" x14ac:dyDescent="0.3">
      <c r="A2446" t="s">
        <v>146</v>
      </c>
      <c r="B2446" t="s">
        <v>8</v>
      </c>
      <c r="C2446" s="7">
        <v>42965</v>
      </c>
      <c r="E2446" s="27">
        <v>296.45999999999998</v>
      </c>
      <c r="G2446" s="27" t="str">
        <f>VLOOKUP(C2446,W:Y,3,TRUE)</f>
        <v>Aug 17</v>
      </c>
      <c r="H2446" s="27">
        <f t="shared" si="38"/>
        <v>2445</v>
      </c>
      <c r="I2446" s="30" t="str">
        <f>IF(G2446='Check Register'!$E$1,H2446,"")</f>
        <v/>
      </c>
      <c r="J2446" s="16" t="str">
        <f>IFERROR(SMALL($I$2:$I$100001,H2446),"")</f>
        <v/>
      </c>
    </row>
    <row r="2447" spans="1:10" x14ac:dyDescent="0.3">
      <c r="A2447" t="s">
        <v>423</v>
      </c>
      <c r="B2447" t="s">
        <v>8</v>
      </c>
      <c r="C2447" s="7">
        <v>42965</v>
      </c>
      <c r="E2447" s="27">
        <v>9969.58</v>
      </c>
      <c r="G2447" s="27" t="str">
        <f>VLOOKUP(C2447,W:Y,3,TRUE)</f>
        <v>Aug 17</v>
      </c>
      <c r="H2447" s="27">
        <f t="shared" si="38"/>
        <v>2446</v>
      </c>
      <c r="I2447" s="30" t="str">
        <f>IF(G2447='Check Register'!$E$1,H2447,"")</f>
        <v/>
      </c>
      <c r="J2447" s="16" t="str">
        <f>IFERROR(SMALL($I$2:$I$100001,H2447),"")</f>
        <v/>
      </c>
    </row>
    <row r="2448" spans="1:10" x14ac:dyDescent="0.3">
      <c r="A2448" t="s">
        <v>281</v>
      </c>
      <c r="B2448" t="s">
        <v>12</v>
      </c>
      <c r="C2448" s="7">
        <v>42965</v>
      </c>
      <c r="E2448" s="27">
        <v>167.82</v>
      </c>
      <c r="G2448" s="27" t="str">
        <f>VLOOKUP(C2448,W:Y,3,TRUE)</f>
        <v>Aug 17</v>
      </c>
      <c r="H2448" s="27">
        <f t="shared" si="38"/>
        <v>2447</v>
      </c>
      <c r="I2448" s="30" t="str">
        <f>IF(G2448='Check Register'!$E$1,H2448,"")</f>
        <v/>
      </c>
      <c r="J2448" s="16" t="str">
        <f>IFERROR(SMALL($I$2:$I$100001,H2448),"")</f>
        <v/>
      </c>
    </row>
    <row r="2449" spans="1:10" x14ac:dyDescent="0.3">
      <c r="A2449" t="s">
        <v>335</v>
      </c>
      <c r="B2449" t="s">
        <v>102</v>
      </c>
      <c r="C2449" s="7">
        <v>42965</v>
      </c>
      <c r="E2449" s="27">
        <v>667.73</v>
      </c>
      <c r="G2449" s="27" t="str">
        <f>VLOOKUP(C2449,W:Y,3,TRUE)</f>
        <v>Aug 17</v>
      </c>
      <c r="H2449" s="27">
        <f t="shared" si="38"/>
        <v>2448</v>
      </c>
      <c r="I2449" s="30" t="str">
        <f>IF(G2449='Check Register'!$E$1,H2449,"")</f>
        <v/>
      </c>
      <c r="J2449" s="16" t="str">
        <f>IFERROR(SMALL($I$2:$I$100001,H2449),"")</f>
        <v/>
      </c>
    </row>
    <row r="2450" spans="1:10" x14ac:dyDescent="0.3">
      <c r="A2450" t="s">
        <v>108</v>
      </c>
      <c r="B2450" t="s">
        <v>14</v>
      </c>
      <c r="C2450" s="7">
        <v>42965</v>
      </c>
      <c r="E2450" s="27">
        <v>7250</v>
      </c>
      <c r="G2450" s="27" t="str">
        <f>VLOOKUP(C2450,W:Y,3,TRUE)</f>
        <v>Aug 17</v>
      </c>
      <c r="H2450" s="27">
        <f t="shared" si="38"/>
        <v>2449</v>
      </c>
      <c r="I2450" s="30" t="str">
        <f>IF(G2450='Check Register'!$E$1,H2450,"")</f>
        <v/>
      </c>
      <c r="J2450" s="16" t="str">
        <f>IFERROR(SMALL($I$2:$I$100001,H2450),"")</f>
        <v/>
      </c>
    </row>
    <row r="2451" spans="1:10" x14ac:dyDescent="0.3">
      <c r="A2451" t="s">
        <v>424</v>
      </c>
      <c r="B2451" t="s">
        <v>81</v>
      </c>
      <c r="C2451" s="7">
        <v>42965</v>
      </c>
      <c r="E2451" s="27">
        <v>57</v>
      </c>
      <c r="G2451" s="27" t="str">
        <f>VLOOKUP(C2451,W:Y,3,TRUE)</f>
        <v>Aug 17</v>
      </c>
      <c r="H2451" s="27">
        <f t="shared" si="38"/>
        <v>2450</v>
      </c>
      <c r="I2451" s="30" t="str">
        <f>IF(G2451='Check Register'!$E$1,H2451,"")</f>
        <v/>
      </c>
      <c r="J2451" s="16" t="str">
        <f>IFERROR(SMALL($I$2:$I$100001,H2451),"")</f>
        <v/>
      </c>
    </row>
    <row r="2452" spans="1:10" x14ac:dyDescent="0.3">
      <c r="A2452" t="s">
        <v>425</v>
      </c>
      <c r="B2452" t="s">
        <v>81</v>
      </c>
      <c r="C2452" s="7">
        <v>42965</v>
      </c>
      <c r="E2452" s="27">
        <v>11</v>
      </c>
      <c r="G2452" s="27" t="str">
        <f>VLOOKUP(C2452,W:Y,3,TRUE)</f>
        <v>Aug 17</v>
      </c>
      <c r="H2452" s="27">
        <f t="shared" si="38"/>
        <v>2451</v>
      </c>
      <c r="I2452" s="30" t="str">
        <f>IF(G2452='Check Register'!$E$1,H2452,"")</f>
        <v/>
      </c>
      <c r="J2452" s="16" t="str">
        <f>IFERROR(SMALL($I$2:$I$100001,H2452),"")</f>
        <v/>
      </c>
    </row>
    <row r="2453" spans="1:10" x14ac:dyDescent="0.3">
      <c r="A2453" t="s">
        <v>49</v>
      </c>
      <c r="B2453" t="s">
        <v>28</v>
      </c>
      <c r="C2453" s="7">
        <v>42965</v>
      </c>
      <c r="E2453" s="27">
        <v>11060.93</v>
      </c>
      <c r="G2453" s="27" t="str">
        <f>VLOOKUP(C2453,W:Y,3,TRUE)</f>
        <v>Aug 17</v>
      </c>
      <c r="H2453" s="27">
        <f t="shared" si="38"/>
        <v>2452</v>
      </c>
      <c r="I2453" s="30" t="str">
        <f>IF(G2453='Check Register'!$E$1,H2453,"")</f>
        <v/>
      </c>
      <c r="J2453" s="16" t="str">
        <f>IFERROR(SMALL($I$2:$I$100001,H2453),"")</f>
        <v/>
      </c>
    </row>
    <row r="2454" spans="1:10" x14ac:dyDescent="0.3">
      <c r="A2454" t="s">
        <v>49</v>
      </c>
      <c r="B2454" t="s">
        <v>50</v>
      </c>
      <c r="C2454" s="7">
        <v>42965</v>
      </c>
      <c r="E2454" s="27">
        <v>-553.04999999999995</v>
      </c>
      <c r="G2454" s="27" t="str">
        <f>VLOOKUP(C2454,W:Y,3,TRUE)</f>
        <v>Aug 17</v>
      </c>
      <c r="H2454" s="27">
        <f t="shared" si="38"/>
        <v>2453</v>
      </c>
      <c r="I2454" s="30" t="str">
        <f>IF(G2454='Check Register'!$E$1,H2454,"")</f>
        <v/>
      </c>
      <c r="J2454" s="16" t="str">
        <f>IFERROR(SMALL($I$2:$I$100001,H2454),"")</f>
        <v/>
      </c>
    </row>
    <row r="2455" spans="1:10" x14ac:dyDescent="0.3">
      <c r="A2455" t="s">
        <v>209</v>
      </c>
      <c r="B2455" t="s">
        <v>210</v>
      </c>
      <c r="C2455" s="7">
        <v>42965</v>
      </c>
      <c r="E2455" s="27">
        <v>1308.8399999999999</v>
      </c>
      <c r="G2455" s="27" t="str">
        <f>VLOOKUP(C2455,W:Y,3,TRUE)</f>
        <v>Aug 17</v>
      </c>
      <c r="H2455" s="27">
        <f t="shared" si="38"/>
        <v>2454</v>
      </c>
      <c r="I2455" s="30" t="str">
        <f>IF(G2455='Check Register'!$E$1,H2455,"")</f>
        <v/>
      </c>
      <c r="J2455" s="16" t="str">
        <f>IFERROR(SMALL($I$2:$I$100001,H2455),"")</f>
        <v/>
      </c>
    </row>
    <row r="2456" spans="1:10" x14ac:dyDescent="0.3">
      <c r="A2456" t="s">
        <v>154</v>
      </c>
      <c r="B2456" t="s">
        <v>8</v>
      </c>
      <c r="C2456" s="7">
        <v>42965</v>
      </c>
      <c r="E2456" s="27">
        <v>969</v>
      </c>
      <c r="G2456" s="27" t="str">
        <f>VLOOKUP(C2456,W:Y,3,TRUE)</f>
        <v>Aug 17</v>
      </c>
      <c r="H2456" s="27">
        <f t="shared" si="38"/>
        <v>2455</v>
      </c>
      <c r="I2456" s="30" t="str">
        <f>IF(G2456='Check Register'!$E$1,H2456,"")</f>
        <v/>
      </c>
      <c r="J2456" s="16" t="str">
        <f>IFERROR(SMALL($I$2:$I$100001,H2456),"")</f>
        <v/>
      </c>
    </row>
    <row r="2457" spans="1:10" x14ac:dyDescent="0.3">
      <c r="A2457" t="s">
        <v>304</v>
      </c>
      <c r="B2457" t="s">
        <v>127</v>
      </c>
      <c r="C2457" s="7">
        <v>42965</v>
      </c>
      <c r="E2457" s="27">
        <v>113.36</v>
      </c>
      <c r="G2457" s="27" t="str">
        <f>VLOOKUP(C2457,W:Y,3,TRUE)</f>
        <v>Aug 17</v>
      </c>
      <c r="H2457" s="27">
        <f t="shared" si="38"/>
        <v>2456</v>
      </c>
      <c r="I2457" s="30" t="str">
        <f>IF(G2457='Check Register'!$E$1,H2457,"")</f>
        <v/>
      </c>
      <c r="J2457" s="16" t="str">
        <f>IFERROR(SMALL($I$2:$I$100001,H2457),"")</f>
        <v/>
      </c>
    </row>
    <row r="2458" spans="1:10" x14ac:dyDescent="0.3">
      <c r="A2458" t="s">
        <v>113</v>
      </c>
      <c r="B2458" t="s">
        <v>12</v>
      </c>
      <c r="C2458" s="7">
        <v>42965</v>
      </c>
      <c r="E2458" s="27">
        <v>360.77</v>
      </c>
      <c r="G2458" s="27" t="str">
        <f>VLOOKUP(C2458,W:Y,3,TRUE)</f>
        <v>Aug 17</v>
      </c>
      <c r="H2458" s="27">
        <f t="shared" si="38"/>
        <v>2457</v>
      </c>
      <c r="I2458" s="30" t="str">
        <f>IF(G2458='Check Register'!$E$1,H2458,"")</f>
        <v/>
      </c>
      <c r="J2458" s="16" t="str">
        <f>IFERROR(SMALL($I$2:$I$100001,H2458),"")</f>
        <v/>
      </c>
    </row>
    <row r="2459" spans="1:10" x14ac:dyDescent="0.3">
      <c r="A2459" t="s">
        <v>114</v>
      </c>
      <c r="B2459" t="s">
        <v>115</v>
      </c>
      <c r="C2459" s="7">
        <v>42965</v>
      </c>
      <c r="E2459" s="27">
        <v>4432.1099999999997</v>
      </c>
      <c r="G2459" s="27" t="str">
        <f>VLOOKUP(C2459,W:Y,3,TRUE)</f>
        <v>Aug 17</v>
      </c>
      <c r="H2459" s="27">
        <f t="shared" si="38"/>
        <v>2458</v>
      </c>
      <c r="I2459" s="30" t="str">
        <f>IF(G2459='Check Register'!$E$1,H2459,"")</f>
        <v/>
      </c>
      <c r="J2459" s="16" t="str">
        <f>IFERROR(SMALL($I$2:$I$100001,H2459),"")</f>
        <v/>
      </c>
    </row>
    <row r="2460" spans="1:10" x14ac:dyDescent="0.3">
      <c r="A2460" t="s">
        <v>189</v>
      </c>
      <c r="B2460" t="s">
        <v>131</v>
      </c>
      <c r="C2460" s="7">
        <v>42965</v>
      </c>
      <c r="E2460" s="27">
        <v>29</v>
      </c>
      <c r="G2460" s="27" t="str">
        <f>VLOOKUP(C2460,W:Y,3,TRUE)</f>
        <v>Aug 17</v>
      </c>
      <c r="H2460" s="27">
        <f t="shared" si="38"/>
        <v>2459</v>
      </c>
      <c r="I2460" s="30" t="str">
        <f>IF(G2460='Check Register'!$E$1,H2460,"")</f>
        <v/>
      </c>
      <c r="J2460" s="16" t="str">
        <f>IFERROR(SMALL($I$2:$I$100001,H2460),"")</f>
        <v/>
      </c>
    </row>
    <row r="2461" spans="1:10" x14ac:dyDescent="0.3">
      <c r="A2461" t="s">
        <v>56</v>
      </c>
      <c r="B2461" t="s">
        <v>12</v>
      </c>
      <c r="C2461" s="7">
        <v>42965</v>
      </c>
      <c r="E2461" s="27">
        <v>256.8</v>
      </c>
      <c r="G2461" s="27" t="str">
        <f>VLOOKUP(C2461,W:Y,3,TRUE)</f>
        <v>Aug 17</v>
      </c>
      <c r="H2461" s="27">
        <f t="shared" si="38"/>
        <v>2460</v>
      </c>
      <c r="I2461" s="30" t="str">
        <f>IF(G2461='Check Register'!$E$1,H2461,"")</f>
        <v/>
      </c>
      <c r="J2461" s="16" t="str">
        <f>IFERROR(SMALL($I$2:$I$100001,H2461),"")</f>
        <v/>
      </c>
    </row>
    <row r="2462" spans="1:10" x14ac:dyDescent="0.3">
      <c r="A2462" t="s">
        <v>57</v>
      </c>
      <c r="B2462" t="s">
        <v>8</v>
      </c>
      <c r="C2462" s="7">
        <v>42965</v>
      </c>
      <c r="E2462" s="27">
        <v>39.21</v>
      </c>
      <c r="G2462" s="27" t="str">
        <f>VLOOKUP(C2462,W:Y,3,TRUE)</f>
        <v>Aug 17</v>
      </c>
      <c r="H2462" s="27">
        <f t="shared" si="38"/>
        <v>2461</v>
      </c>
      <c r="I2462" s="30" t="str">
        <f>IF(G2462='Check Register'!$E$1,H2462,"")</f>
        <v/>
      </c>
      <c r="J2462" s="16" t="str">
        <f>IFERROR(SMALL($I$2:$I$100001,H2462),"")</f>
        <v/>
      </c>
    </row>
    <row r="2463" spans="1:10" x14ac:dyDescent="0.3">
      <c r="A2463" t="s">
        <v>63</v>
      </c>
      <c r="B2463" t="s">
        <v>22</v>
      </c>
      <c r="C2463" s="7">
        <v>42965</v>
      </c>
      <c r="E2463" s="27">
        <v>355</v>
      </c>
      <c r="G2463" s="27" t="str">
        <f>VLOOKUP(C2463,W:Y,3,TRUE)</f>
        <v>Aug 17</v>
      </c>
      <c r="H2463" s="27">
        <f t="shared" si="38"/>
        <v>2462</v>
      </c>
      <c r="I2463" s="30" t="str">
        <f>IF(G2463='Check Register'!$E$1,H2463,"")</f>
        <v/>
      </c>
      <c r="J2463" s="16" t="str">
        <f>IFERROR(SMALL($I$2:$I$100001,H2463),"")</f>
        <v/>
      </c>
    </row>
    <row r="2464" spans="1:10" x14ac:dyDescent="0.3">
      <c r="A2464" t="s">
        <v>369</v>
      </c>
      <c r="B2464" t="s">
        <v>39</v>
      </c>
      <c r="C2464" s="7">
        <v>42965</v>
      </c>
      <c r="E2464" s="27">
        <v>1068</v>
      </c>
      <c r="G2464" s="27" t="str">
        <f>VLOOKUP(C2464,W:Y,3,TRUE)</f>
        <v>Aug 17</v>
      </c>
      <c r="H2464" s="27">
        <f t="shared" si="38"/>
        <v>2463</v>
      </c>
      <c r="I2464" s="30" t="str">
        <f>IF(G2464='Check Register'!$E$1,H2464,"")</f>
        <v/>
      </c>
      <c r="J2464" s="16" t="str">
        <f>IFERROR(SMALL($I$2:$I$100001,H2464),"")</f>
        <v/>
      </c>
    </row>
    <row r="2465" spans="1:10" x14ac:dyDescent="0.3">
      <c r="A2465" t="s">
        <v>426</v>
      </c>
      <c r="B2465" t="s">
        <v>89</v>
      </c>
      <c r="C2465" s="7">
        <v>42965</v>
      </c>
      <c r="E2465" s="27">
        <v>2000</v>
      </c>
      <c r="G2465" s="27" t="str">
        <f>VLOOKUP(C2465,W:Y,3,TRUE)</f>
        <v>Aug 17</v>
      </c>
      <c r="H2465" s="27">
        <f t="shared" si="38"/>
        <v>2464</v>
      </c>
      <c r="I2465" s="30" t="str">
        <f>IF(G2465='Check Register'!$E$1,H2465,"")</f>
        <v/>
      </c>
      <c r="J2465" s="16" t="str">
        <f>IFERROR(SMALL($I$2:$I$100001,H2465),"")</f>
        <v/>
      </c>
    </row>
    <row r="2466" spans="1:10" x14ac:dyDescent="0.3">
      <c r="A2466" t="s">
        <v>202</v>
      </c>
      <c r="B2466" t="s">
        <v>171</v>
      </c>
      <c r="C2466" s="7">
        <v>42965</v>
      </c>
      <c r="E2466" s="27">
        <v>1280</v>
      </c>
      <c r="G2466" s="27" t="str">
        <f>VLOOKUP(C2466,W:Y,3,TRUE)</f>
        <v>Aug 17</v>
      </c>
      <c r="H2466" s="27">
        <f t="shared" si="38"/>
        <v>2465</v>
      </c>
      <c r="I2466" s="30" t="str">
        <f>IF(G2466='Check Register'!$E$1,H2466,"")</f>
        <v/>
      </c>
      <c r="J2466" s="16" t="str">
        <f>IFERROR(SMALL($I$2:$I$100001,H2466),"")</f>
        <v/>
      </c>
    </row>
    <row r="2467" spans="1:10" x14ac:dyDescent="0.3">
      <c r="A2467" t="s">
        <v>69</v>
      </c>
      <c r="B2467" t="s">
        <v>70</v>
      </c>
      <c r="C2467" s="7">
        <v>42965</v>
      </c>
      <c r="E2467" s="27">
        <v>4035</v>
      </c>
      <c r="G2467" s="27" t="str">
        <f>VLOOKUP(C2467,W:Y,3,TRUE)</f>
        <v>Aug 17</v>
      </c>
      <c r="H2467" s="27">
        <f t="shared" si="38"/>
        <v>2466</v>
      </c>
      <c r="I2467" s="30" t="str">
        <f>IF(G2467='Check Register'!$E$1,H2467,"")</f>
        <v/>
      </c>
      <c r="J2467" s="16" t="str">
        <f>IFERROR(SMALL($I$2:$I$100001,H2467),"")</f>
        <v/>
      </c>
    </row>
    <row r="2468" spans="1:10" x14ac:dyDescent="0.3">
      <c r="A2468" t="s">
        <v>71</v>
      </c>
      <c r="B2468" t="s">
        <v>12</v>
      </c>
      <c r="C2468" s="7">
        <v>42965</v>
      </c>
      <c r="E2468" s="27">
        <v>207.68</v>
      </c>
      <c r="G2468" s="27" t="str">
        <f>VLOOKUP(C2468,W:Y,3,TRUE)</f>
        <v>Aug 17</v>
      </c>
      <c r="H2468" s="27">
        <f t="shared" si="38"/>
        <v>2467</v>
      </c>
      <c r="I2468" s="30" t="str">
        <f>IF(G2468='Check Register'!$E$1,H2468,"")</f>
        <v/>
      </c>
      <c r="J2468" s="16" t="str">
        <f>IFERROR(SMALL($I$2:$I$100001,H2468),"")</f>
        <v/>
      </c>
    </row>
    <row r="2469" spans="1:10" x14ac:dyDescent="0.3">
      <c r="A2469" t="s">
        <v>165</v>
      </c>
      <c r="B2469" t="s">
        <v>8</v>
      </c>
      <c r="C2469" s="7">
        <v>42965</v>
      </c>
      <c r="E2469" s="27">
        <v>447.76</v>
      </c>
      <c r="G2469" s="27" t="str">
        <f>VLOOKUP(C2469,W:Y,3,TRUE)</f>
        <v>Aug 17</v>
      </c>
      <c r="H2469" s="27">
        <f t="shared" si="38"/>
        <v>2468</v>
      </c>
      <c r="I2469" s="30" t="str">
        <f>IF(G2469='Check Register'!$E$1,H2469,"")</f>
        <v/>
      </c>
      <c r="J2469" s="16" t="str">
        <f>IFERROR(SMALL($I$2:$I$100001,H2469),"")</f>
        <v/>
      </c>
    </row>
    <row r="2470" spans="1:10" x14ac:dyDescent="0.3">
      <c r="A2470" t="s">
        <v>412</v>
      </c>
      <c r="B2470" t="s">
        <v>14</v>
      </c>
      <c r="C2470" s="7">
        <v>42965</v>
      </c>
      <c r="E2470" s="27">
        <v>6465</v>
      </c>
      <c r="G2470" s="27" t="str">
        <f>VLOOKUP(C2470,W:Y,3,TRUE)</f>
        <v>Aug 17</v>
      </c>
      <c r="H2470" s="27">
        <f t="shared" si="38"/>
        <v>2469</v>
      </c>
      <c r="I2470" s="30" t="str">
        <f>IF(G2470='Check Register'!$E$1,H2470,"")</f>
        <v/>
      </c>
      <c r="J2470" s="16" t="str">
        <f>IFERROR(SMALL($I$2:$I$100001,H2470),"")</f>
        <v/>
      </c>
    </row>
    <row r="2471" spans="1:10" x14ac:dyDescent="0.3">
      <c r="A2471" t="s">
        <v>5</v>
      </c>
      <c r="B2471" t="s">
        <v>6</v>
      </c>
      <c r="C2471" s="7">
        <v>42965</v>
      </c>
      <c r="E2471" s="27">
        <v>221997.16</v>
      </c>
      <c r="G2471" s="27" t="str">
        <f>VLOOKUP(C2471,W:Y,3,TRUE)</f>
        <v>Aug 17</v>
      </c>
      <c r="H2471" s="27">
        <f t="shared" si="38"/>
        <v>2470</v>
      </c>
      <c r="I2471" s="30" t="str">
        <f>IF(G2471='Check Register'!$E$1,H2471,"")</f>
        <v/>
      </c>
      <c r="J2471" s="16" t="str">
        <f>IFERROR(SMALL($I$2:$I$100001,H2471),"")</f>
        <v/>
      </c>
    </row>
    <row r="2472" spans="1:10" x14ac:dyDescent="0.3">
      <c r="A2472" t="s">
        <v>427</v>
      </c>
      <c r="B2472" t="s">
        <v>131</v>
      </c>
      <c r="C2472" s="7">
        <v>42965</v>
      </c>
      <c r="E2472" s="27">
        <v>185.14</v>
      </c>
      <c r="G2472" s="27" t="str">
        <f>VLOOKUP(C2472,W:Y,3,TRUE)</f>
        <v>Aug 17</v>
      </c>
      <c r="H2472" s="27">
        <f t="shared" si="38"/>
        <v>2471</v>
      </c>
      <c r="I2472" s="30" t="str">
        <f>IF(G2472='Check Register'!$E$1,H2472,"")</f>
        <v/>
      </c>
      <c r="J2472" s="16" t="str">
        <f>IFERROR(SMALL($I$2:$I$100001,H2472),"")</f>
        <v/>
      </c>
    </row>
    <row r="2473" spans="1:10" x14ac:dyDescent="0.3">
      <c r="A2473" t="s">
        <v>427</v>
      </c>
      <c r="B2473" t="s">
        <v>16</v>
      </c>
      <c r="C2473" s="7">
        <v>42965</v>
      </c>
      <c r="E2473" s="27">
        <v>33.17</v>
      </c>
      <c r="G2473" s="27" t="str">
        <f>VLOOKUP(C2473,W:Y,3,TRUE)</f>
        <v>Aug 17</v>
      </c>
      <c r="H2473" s="27">
        <f t="shared" si="38"/>
        <v>2472</v>
      </c>
      <c r="I2473" s="30" t="str">
        <f>IF(G2473='Check Register'!$E$1,H2473,"")</f>
        <v/>
      </c>
      <c r="J2473" s="16" t="str">
        <f>IFERROR(SMALL($I$2:$I$100001,H2473),"")</f>
        <v/>
      </c>
    </row>
    <row r="2474" spans="1:10" x14ac:dyDescent="0.3">
      <c r="A2474" t="s">
        <v>82</v>
      </c>
      <c r="B2474" t="s">
        <v>11</v>
      </c>
      <c r="C2474" s="7">
        <v>42965</v>
      </c>
      <c r="E2474" s="27">
        <v>1009.54</v>
      </c>
      <c r="G2474" s="27" t="str">
        <f>VLOOKUP(C2474,W:Y,3,TRUE)</f>
        <v>Aug 17</v>
      </c>
      <c r="H2474" s="27">
        <f t="shared" si="38"/>
        <v>2473</v>
      </c>
      <c r="I2474" s="30" t="str">
        <f>IF(G2474='Check Register'!$E$1,H2474,"")</f>
        <v/>
      </c>
      <c r="J2474" s="16" t="str">
        <f>IFERROR(SMALL($I$2:$I$100001,H2474),"")</f>
        <v/>
      </c>
    </row>
    <row r="2475" spans="1:10" x14ac:dyDescent="0.3">
      <c r="A2475" t="s">
        <v>377</v>
      </c>
      <c r="B2475" t="s">
        <v>8</v>
      </c>
      <c r="C2475" s="7">
        <v>42965</v>
      </c>
      <c r="E2475" s="27">
        <v>255.28</v>
      </c>
      <c r="G2475" s="27" t="str">
        <f>VLOOKUP(C2475,W:Y,3,TRUE)</f>
        <v>Aug 17</v>
      </c>
      <c r="H2475" s="27">
        <f t="shared" si="38"/>
        <v>2474</v>
      </c>
      <c r="I2475" s="30" t="str">
        <f>IF(G2475='Check Register'!$E$1,H2475,"")</f>
        <v/>
      </c>
      <c r="J2475" s="16" t="str">
        <f>IFERROR(SMALL($I$2:$I$100001,H2475),"")</f>
        <v/>
      </c>
    </row>
    <row r="2476" spans="1:10" x14ac:dyDescent="0.3">
      <c r="A2476" t="s">
        <v>5</v>
      </c>
      <c r="B2476" t="s">
        <v>6</v>
      </c>
      <c r="C2476" s="7">
        <v>42971</v>
      </c>
      <c r="E2476" s="27">
        <v>1904.62</v>
      </c>
      <c r="G2476" s="27" t="str">
        <f>VLOOKUP(C2476,W:Y,3,TRUE)</f>
        <v>Aug 17</v>
      </c>
      <c r="H2476" s="27">
        <f t="shared" si="38"/>
        <v>2475</v>
      </c>
      <c r="I2476" s="30" t="str">
        <f>IF(G2476='Check Register'!$E$1,H2476,"")</f>
        <v/>
      </c>
      <c r="J2476" s="16" t="str">
        <f>IFERROR(SMALL($I$2:$I$100001,H2476),"")</f>
        <v/>
      </c>
    </row>
    <row r="2477" spans="1:10" x14ac:dyDescent="0.3">
      <c r="A2477" t="s">
        <v>10</v>
      </c>
      <c r="B2477" t="s">
        <v>11</v>
      </c>
      <c r="C2477" s="7">
        <v>42972</v>
      </c>
      <c r="E2477" s="27">
        <v>288.27</v>
      </c>
      <c r="G2477" s="27" t="str">
        <f>VLOOKUP(C2477,W:Y,3,TRUE)</f>
        <v>Aug 17</v>
      </c>
      <c r="H2477" s="27">
        <f t="shared" si="38"/>
        <v>2476</v>
      </c>
      <c r="I2477" s="30" t="str">
        <f>IF(G2477='Check Register'!$E$1,H2477,"")</f>
        <v/>
      </c>
      <c r="J2477" s="16" t="str">
        <f>IFERROR(SMALL($I$2:$I$100001,H2477),"")</f>
        <v/>
      </c>
    </row>
    <row r="2478" spans="1:10" x14ac:dyDescent="0.3">
      <c r="A2478" t="s">
        <v>10</v>
      </c>
      <c r="B2478" t="s">
        <v>127</v>
      </c>
      <c r="C2478" s="7">
        <v>42972</v>
      </c>
      <c r="E2478" s="27">
        <v>242.98</v>
      </c>
      <c r="G2478" s="27" t="str">
        <f>VLOOKUP(C2478,W:Y,3,TRUE)</f>
        <v>Aug 17</v>
      </c>
      <c r="H2478" s="27">
        <f t="shared" si="38"/>
        <v>2477</v>
      </c>
      <c r="I2478" s="30" t="str">
        <f>IF(G2478='Check Register'!$E$1,H2478,"")</f>
        <v/>
      </c>
      <c r="J2478" s="16" t="str">
        <f>IFERROR(SMALL($I$2:$I$100001,H2478),"")</f>
        <v/>
      </c>
    </row>
    <row r="2479" spans="1:10" x14ac:dyDescent="0.3">
      <c r="A2479" t="s">
        <v>132</v>
      </c>
      <c r="B2479" t="s">
        <v>20</v>
      </c>
      <c r="C2479" s="7">
        <v>42972</v>
      </c>
      <c r="E2479" s="27">
        <v>138.03</v>
      </c>
      <c r="G2479" s="27" t="str">
        <f>VLOOKUP(C2479,W:Y,3,TRUE)</f>
        <v>Aug 17</v>
      </c>
      <c r="H2479" s="27">
        <f t="shared" si="38"/>
        <v>2478</v>
      </c>
      <c r="I2479" s="30" t="str">
        <f>IF(G2479='Check Register'!$E$1,H2479,"")</f>
        <v/>
      </c>
      <c r="J2479" s="16" t="str">
        <f>IFERROR(SMALL($I$2:$I$100001,H2479),"")</f>
        <v/>
      </c>
    </row>
    <row r="2480" spans="1:10" x14ac:dyDescent="0.3">
      <c r="A2480" t="s">
        <v>398</v>
      </c>
      <c r="B2480" t="s">
        <v>70</v>
      </c>
      <c r="C2480" s="7">
        <v>42972</v>
      </c>
      <c r="E2480" s="27">
        <v>14264.3</v>
      </c>
      <c r="G2480" s="27" t="str">
        <f>VLOOKUP(C2480,W:Y,3,TRUE)</f>
        <v>Aug 17</v>
      </c>
      <c r="H2480" s="27">
        <f t="shared" si="38"/>
        <v>2479</v>
      </c>
      <c r="I2480" s="30" t="str">
        <f>IF(G2480='Check Register'!$E$1,H2480,"")</f>
        <v/>
      </c>
      <c r="J2480" s="16" t="str">
        <f>IFERROR(SMALL($I$2:$I$100001,H2480),"")</f>
        <v/>
      </c>
    </row>
    <row r="2481" spans="1:10" x14ac:dyDescent="0.3">
      <c r="A2481" t="s">
        <v>133</v>
      </c>
      <c r="B2481" t="s">
        <v>70</v>
      </c>
      <c r="C2481" s="7">
        <v>42972</v>
      </c>
      <c r="E2481" s="27">
        <v>51</v>
      </c>
      <c r="G2481" s="27" t="str">
        <f>VLOOKUP(C2481,W:Y,3,TRUE)</f>
        <v>Aug 17</v>
      </c>
      <c r="H2481" s="27">
        <f t="shared" si="38"/>
        <v>2480</v>
      </c>
      <c r="I2481" s="30" t="str">
        <f>IF(G2481='Check Register'!$E$1,H2481,"")</f>
        <v/>
      </c>
      <c r="J2481" s="16" t="str">
        <f>IFERROR(SMALL($I$2:$I$100001,H2481),"")</f>
        <v/>
      </c>
    </row>
    <row r="2482" spans="1:10" x14ac:dyDescent="0.3">
      <c r="A2482" t="s">
        <v>91</v>
      </c>
      <c r="B2482" t="s">
        <v>14</v>
      </c>
      <c r="C2482" s="7">
        <v>42972</v>
      </c>
      <c r="E2482" s="27">
        <v>450</v>
      </c>
      <c r="G2482" s="27" t="str">
        <f>VLOOKUP(C2482,W:Y,3,TRUE)</f>
        <v>Aug 17</v>
      </c>
      <c r="H2482" s="27">
        <f t="shared" si="38"/>
        <v>2481</v>
      </c>
      <c r="I2482" s="30" t="str">
        <f>IF(G2482='Check Register'!$E$1,H2482,"")</f>
        <v/>
      </c>
      <c r="J2482" s="16" t="str">
        <f>IFERROR(SMALL($I$2:$I$100001,H2482),"")</f>
        <v/>
      </c>
    </row>
    <row r="2483" spans="1:10" x14ac:dyDescent="0.3">
      <c r="A2483" t="s">
        <v>174</v>
      </c>
      <c r="B2483" t="s">
        <v>22</v>
      </c>
      <c r="C2483" s="7">
        <v>42972</v>
      </c>
      <c r="E2483" s="27">
        <v>125</v>
      </c>
      <c r="G2483" s="27" t="str">
        <f>VLOOKUP(C2483,W:Y,3,TRUE)</f>
        <v>Aug 17</v>
      </c>
      <c r="H2483" s="27">
        <f t="shared" si="38"/>
        <v>2482</v>
      </c>
      <c r="I2483" s="30" t="str">
        <f>IF(G2483='Check Register'!$E$1,H2483,"")</f>
        <v/>
      </c>
      <c r="J2483" s="16" t="str">
        <f>IFERROR(SMALL($I$2:$I$100001,H2483),"")</f>
        <v/>
      </c>
    </row>
    <row r="2484" spans="1:10" x14ac:dyDescent="0.3">
      <c r="A2484" t="s">
        <v>175</v>
      </c>
      <c r="B2484" t="s">
        <v>43</v>
      </c>
      <c r="C2484" s="7">
        <v>42972</v>
      </c>
      <c r="E2484" s="27">
        <v>367.88</v>
      </c>
      <c r="G2484" s="27" t="str">
        <f>VLOOKUP(C2484,W:Y,3,TRUE)</f>
        <v>Aug 17</v>
      </c>
      <c r="H2484" s="27">
        <f t="shared" si="38"/>
        <v>2483</v>
      </c>
      <c r="I2484" s="30" t="str">
        <f>IF(G2484='Check Register'!$E$1,H2484,"")</f>
        <v/>
      </c>
      <c r="J2484" s="16" t="str">
        <f>IFERROR(SMALL($I$2:$I$100001,H2484),"")</f>
        <v/>
      </c>
    </row>
    <row r="2485" spans="1:10" x14ac:dyDescent="0.3">
      <c r="A2485" t="s">
        <v>175</v>
      </c>
      <c r="B2485" t="s">
        <v>45</v>
      </c>
      <c r="C2485" s="7">
        <v>42972</v>
      </c>
      <c r="E2485" s="27">
        <v>85.46</v>
      </c>
      <c r="G2485" s="27" t="str">
        <f>VLOOKUP(C2485,W:Y,3,TRUE)</f>
        <v>Aug 17</v>
      </c>
      <c r="H2485" s="27">
        <f t="shared" si="38"/>
        <v>2484</v>
      </c>
      <c r="I2485" s="30" t="str">
        <f>IF(G2485='Check Register'!$E$1,H2485,"")</f>
        <v/>
      </c>
      <c r="J2485" s="16" t="str">
        <f>IFERROR(SMALL($I$2:$I$100001,H2485),"")</f>
        <v/>
      </c>
    </row>
    <row r="2486" spans="1:10" x14ac:dyDescent="0.3">
      <c r="A2486" t="s">
        <v>137</v>
      </c>
      <c r="B2486" t="s">
        <v>18</v>
      </c>
      <c r="C2486" s="7">
        <v>42972</v>
      </c>
      <c r="E2486" s="27">
        <v>104.93</v>
      </c>
      <c r="G2486" s="27" t="str">
        <f>VLOOKUP(C2486,W:Y,3,TRUE)</f>
        <v>Aug 17</v>
      </c>
      <c r="H2486" s="27">
        <f t="shared" si="38"/>
        <v>2485</v>
      </c>
      <c r="I2486" s="30" t="str">
        <f>IF(G2486='Check Register'!$E$1,H2486,"")</f>
        <v/>
      </c>
      <c r="J2486" s="16" t="str">
        <f>IFERROR(SMALL($I$2:$I$100001,H2486),"")</f>
        <v/>
      </c>
    </row>
    <row r="2487" spans="1:10" x14ac:dyDescent="0.3">
      <c r="A2487" t="s">
        <v>138</v>
      </c>
      <c r="B2487" t="s">
        <v>139</v>
      </c>
      <c r="C2487" s="7">
        <v>42972</v>
      </c>
      <c r="E2487" s="27">
        <v>11248</v>
      </c>
      <c r="G2487" s="27" t="str">
        <f>VLOOKUP(C2487,W:Y,3,TRUE)</f>
        <v>Aug 17</v>
      </c>
      <c r="H2487" s="27">
        <f t="shared" si="38"/>
        <v>2486</v>
      </c>
      <c r="I2487" s="30" t="str">
        <f>IF(G2487='Check Register'!$E$1,H2487,"")</f>
        <v/>
      </c>
      <c r="J2487" s="16" t="str">
        <f>IFERROR(SMALL($I$2:$I$100001,H2487),"")</f>
        <v/>
      </c>
    </row>
    <row r="2488" spans="1:10" x14ac:dyDescent="0.3">
      <c r="A2488" t="s">
        <v>93</v>
      </c>
      <c r="B2488" t="s">
        <v>94</v>
      </c>
      <c r="C2488" s="7">
        <v>42972</v>
      </c>
      <c r="E2488" s="27">
        <v>31854.1</v>
      </c>
      <c r="G2488" s="27" t="str">
        <f>VLOOKUP(C2488,W:Y,3,TRUE)</f>
        <v>Aug 17</v>
      </c>
      <c r="H2488" s="27">
        <f t="shared" si="38"/>
        <v>2487</v>
      </c>
      <c r="I2488" s="30" t="str">
        <f>IF(G2488='Check Register'!$E$1,H2488,"")</f>
        <v/>
      </c>
      <c r="J2488" s="16" t="str">
        <f>IFERROR(SMALL($I$2:$I$100001,H2488),"")</f>
        <v/>
      </c>
    </row>
    <row r="2489" spans="1:10" x14ac:dyDescent="0.3">
      <c r="A2489" t="s">
        <v>93</v>
      </c>
      <c r="B2489" t="s">
        <v>95</v>
      </c>
      <c r="C2489" s="7">
        <v>42972</v>
      </c>
      <c r="E2489" s="27">
        <v>13428.55</v>
      </c>
      <c r="G2489" s="27" t="str">
        <f>VLOOKUP(C2489,W:Y,3,TRUE)</f>
        <v>Aug 17</v>
      </c>
      <c r="H2489" s="27">
        <f t="shared" si="38"/>
        <v>2488</v>
      </c>
      <c r="I2489" s="30" t="str">
        <f>IF(G2489='Check Register'!$E$1,H2489,"")</f>
        <v/>
      </c>
      <c r="J2489" s="16" t="str">
        <f>IFERROR(SMALL($I$2:$I$100001,H2489),"")</f>
        <v/>
      </c>
    </row>
    <row r="2490" spans="1:10" x14ac:dyDescent="0.3">
      <c r="A2490" t="s">
        <v>221</v>
      </c>
      <c r="B2490" t="s">
        <v>8</v>
      </c>
      <c r="C2490" s="7">
        <v>42972</v>
      </c>
      <c r="E2490" s="27">
        <v>491.69</v>
      </c>
      <c r="G2490" s="27" t="str">
        <f>VLOOKUP(C2490,W:Y,3,TRUE)</f>
        <v>Aug 17</v>
      </c>
      <c r="H2490" s="27">
        <f t="shared" si="38"/>
        <v>2489</v>
      </c>
      <c r="I2490" s="30" t="str">
        <f>IF(G2490='Check Register'!$E$1,H2490,"")</f>
        <v/>
      </c>
      <c r="J2490" s="16" t="str">
        <f>IFERROR(SMALL($I$2:$I$100001,H2490),"")</f>
        <v/>
      </c>
    </row>
    <row r="2491" spans="1:10" x14ac:dyDescent="0.3">
      <c r="A2491" t="s">
        <v>179</v>
      </c>
      <c r="B2491" t="s">
        <v>180</v>
      </c>
      <c r="C2491" s="7">
        <v>42972</v>
      </c>
      <c r="E2491" s="27">
        <v>350.5</v>
      </c>
      <c r="G2491" s="27" t="str">
        <f>VLOOKUP(C2491,W:Y,3,TRUE)</f>
        <v>Aug 17</v>
      </c>
      <c r="H2491" s="27">
        <f t="shared" si="38"/>
        <v>2490</v>
      </c>
      <c r="I2491" s="30" t="str">
        <f>IF(G2491='Check Register'!$E$1,H2491,"")</f>
        <v/>
      </c>
      <c r="J2491" s="16" t="str">
        <f>IFERROR(SMALL($I$2:$I$100001,H2491),"")</f>
        <v/>
      </c>
    </row>
    <row r="2492" spans="1:10" x14ac:dyDescent="0.3">
      <c r="A2492" t="s">
        <v>101</v>
      </c>
      <c r="B2492" t="s">
        <v>102</v>
      </c>
      <c r="C2492" s="7">
        <v>42972</v>
      </c>
      <c r="E2492" s="27">
        <v>9712.5</v>
      </c>
      <c r="G2492" s="27" t="str">
        <f>VLOOKUP(C2492,W:Y,3,TRUE)</f>
        <v>Aug 17</v>
      </c>
      <c r="H2492" s="27">
        <f t="shared" si="38"/>
        <v>2491</v>
      </c>
      <c r="I2492" s="30" t="str">
        <f>IF(G2492='Check Register'!$E$1,H2492,"")</f>
        <v/>
      </c>
      <c r="J2492" s="16" t="str">
        <f>IFERROR(SMALL($I$2:$I$100001,H2492),"")</f>
        <v/>
      </c>
    </row>
    <row r="2493" spans="1:10" x14ac:dyDescent="0.3">
      <c r="A2493" t="s">
        <v>29</v>
      </c>
      <c r="B2493" t="s">
        <v>8</v>
      </c>
      <c r="C2493" s="7">
        <v>42972</v>
      </c>
      <c r="E2493" s="27">
        <v>22.5</v>
      </c>
      <c r="G2493" s="27" t="str">
        <f>VLOOKUP(C2493,W:Y,3,TRUE)</f>
        <v>Aug 17</v>
      </c>
      <c r="H2493" s="27">
        <f t="shared" si="38"/>
        <v>2492</v>
      </c>
      <c r="I2493" s="30" t="str">
        <f>IF(G2493='Check Register'!$E$1,H2493,"")</f>
        <v/>
      </c>
      <c r="J2493" s="16" t="str">
        <f>IFERROR(SMALL($I$2:$I$100001,H2493),"")</f>
        <v/>
      </c>
    </row>
    <row r="2494" spans="1:10" x14ac:dyDescent="0.3">
      <c r="A2494" t="s">
        <v>144</v>
      </c>
      <c r="B2494" t="s">
        <v>28</v>
      </c>
      <c r="C2494" s="7">
        <v>42972</v>
      </c>
      <c r="E2494" s="27">
        <v>385905.5</v>
      </c>
      <c r="G2494" s="27" t="str">
        <f>VLOOKUP(C2494,W:Y,3,TRUE)</f>
        <v>Aug 17</v>
      </c>
      <c r="H2494" s="27">
        <f t="shared" si="38"/>
        <v>2493</v>
      </c>
      <c r="I2494" s="30" t="str">
        <f>IF(G2494='Check Register'!$E$1,H2494,"")</f>
        <v/>
      </c>
      <c r="J2494" s="16" t="str">
        <f>IFERROR(SMALL($I$2:$I$100001,H2494),"")</f>
        <v/>
      </c>
    </row>
    <row r="2495" spans="1:10" x14ac:dyDescent="0.3">
      <c r="A2495" t="s">
        <v>144</v>
      </c>
      <c r="B2495" t="s">
        <v>214</v>
      </c>
      <c r="C2495" s="7">
        <v>42972</v>
      </c>
      <c r="E2495" s="27">
        <v>74811.570000000007</v>
      </c>
      <c r="G2495" s="27" t="str">
        <f>VLOOKUP(C2495,W:Y,3,TRUE)</f>
        <v>Aug 17</v>
      </c>
      <c r="H2495" s="27">
        <f t="shared" si="38"/>
        <v>2494</v>
      </c>
      <c r="I2495" s="30" t="str">
        <f>IF(G2495='Check Register'!$E$1,H2495,"")</f>
        <v/>
      </c>
      <c r="J2495" s="16" t="str">
        <f>IFERROR(SMALL($I$2:$I$100001,H2495),"")</f>
        <v/>
      </c>
    </row>
    <row r="2496" spans="1:10" x14ac:dyDescent="0.3">
      <c r="A2496" t="s">
        <v>144</v>
      </c>
      <c r="B2496" t="s">
        <v>33</v>
      </c>
      <c r="C2496" s="7">
        <v>42972</v>
      </c>
      <c r="E2496" s="27">
        <v>40730.1</v>
      </c>
      <c r="G2496" s="27" t="str">
        <f>VLOOKUP(C2496,W:Y,3,TRUE)</f>
        <v>Aug 17</v>
      </c>
      <c r="H2496" s="27">
        <f t="shared" si="38"/>
        <v>2495</v>
      </c>
      <c r="I2496" s="30" t="str">
        <f>IF(G2496='Check Register'!$E$1,H2496,"")</f>
        <v/>
      </c>
      <c r="J2496" s="16" t="str">
        <f>IFERROR(SMALL($I$2:$I$100001,H2496),"")</f>
        <v/>
      </c>
    </row>
    <row r="2497" spans="1:10" x14ac:dyDescent="0.3">
      <c r="A2497" t="s">
        <v>144</v>
      </c>
      <c r="B2497" t="s">
        <v>102</v>
      </c>
      <c r="C2497" s="7">
        <v>42972</v>
      </c>
      <c r="E2497" s="27">
        <v>-11276.96</v>
      </c>
      <c r="G2497" s="27" t="str">
        <f>VLOOKUP(C2497,W:Y,3,TRUE)</f>
        <v>Aug 17</v>
      </c>
      <c r="H2497" s="27">
        <f t="shared" si="38"/>
        <v>2496</v>
      </c>
      <c r="I2497" s="30" t="str">
        <f>IF(G2497='Check Register'!$E$1,H2497,"")</f>
        <v/>
      </c>
      <c r="J2497" s="16" t="str">
        <f>IFERROR(SMALL($I$2:$I$100001,H2497),"")</f>
        <v/>
      </c>
    </row>
    <row r="2498" spans="1:10" x14ac:dyDescent="0.3">
      <c r="A2498" t="s">
        <v>32</v>
      </c>
      <c r="B2498" t="s">
        <v>33</v>
      </c>
      <c r="C2498" s="7">
        <v>42972</v>
      </c>
      <c r="E2498" s="27">
        <v>2169.54</v>
      </c>
      <c r="G2498" s="27" t="str">
        <f>VLOOKUP(C2498,W:Y,3,TRUE)</f>
        <v>Aug 17</v>
      </c>
      <c r="H2498" s="27">
        <f t="shared" si="38"/>
        <v>2497</v>
      </c>
      <c r="I2498" s="30" t="str">
        <f>IF(G2498='Check Register'!$E$1,H2498,"")</f>
        <v/>
      </c>
      <c r="J2498" s="16" t="str">
        <f>IFERROR(SMALL($I$2:$I$100001,H2498),"")</f>
        <v/>
      </c>
    </row>
    <row r="2499" spans="1:10" x14ac:dyDescent="0.3">
      <c r="A2499" t="s">
        <v>371</v>
      </c>
      <c r="B2499" t="s">
        <v>8</v>
      </c>
      <c r="C2499" s="7">
        <v>42972</v>
      </c>
      <c r="E2499" s="27">
        <v>68.2</v>
      </c>
      <c r="G2499" s="27" t="str">
        <f>VLOOKUP(C2499,W:Y,3,TRUE)</f>
        <v>Aug 17</v>
      </c>
      <c r="H2499" s="27">
        <f t="shared" ref="H2499:H2562" si="39">1+H2498</f>
        <v>2498</v>
      </c>
      <c r="I2499" s="30" t="str">
        <f>IF(G2499='Check Register'!$E$1,H2499,"")</f>
        <v/>
      </c>
      <c r="J2499" s="16" t="str">
        <f>IFERROR(SMALL($I$2:$I$100001,H2499),"")</f>
        <v/>
      </c>
    </row>
    <row r="2500" spans="1:10" x14ac:dyDescent="0.3">
      <c r="A2500" t="s">
        <v>342</v>
      </c>
      <c r="B2500" t="s">
        <v>28</v>
      </c>
      <c r="C2500" s="7">
        <v>42972</v>
      </c>
      <c r="E2500" s="27">
        <v>864000</v>
      </c>
      <c r="G2500" s="27" t="str">
        <f>VLOOKUP(C2500,W:Y,3,TRUE)</f>
        <v>Aug 17</v>
      </c>
      <c r="H2500" s="27">
        <f t="shared" si="39"/>
        <v>2499</v>
      </c>
      <c r="I2500" s="30" t="str">
        <f>IF(G2500='Check Register'!$E$1,H2500,"")</f>
        <v/>
      </c>
      <c r="J2500" s="16" t="str">
        <f>IFERROR(SMALL($I$2:$I$100001,H2500),"")</f>
        <v/>
      </c>
    </row>
    <row r="2501" spans="1:10" x14ac:dyDescent="0.3">
      <c r="A2501" t="s">
        <v>342</v>
      </c>
      <c r="B2501" t="s">
        <v>50</v>
      </c>
      <c r="C2501" s="7">
        <v>42972</v>
      </c>
      <c r="E2501" s="27">
        <v>-86400</v>
      </c>
      <c r="G2501" s="27" t="str">
        <f>VLOOKUP(C2501,W:Y,3,TRUE)</f>
        <v>Aug 17</v>
      </c>
      <c r="H2501" s="27">
        <f t="shared" si="39"/>
        <v>2500</v>
      </c>
      <c r="I2501" s="30" t="str">
        <f>IF(G2501='Check Register'!$E$1,H2501,"")</f>
        <v/>
      </c>
      <c r="J2501" s="16" t="str">
        <f>IFERROR(SMALL($I$2:$I$100001,H2501),"")</f>
        <v/>
      </c>
    </row>
    <row r="2502" spans="1:10" x14ac:dyDescent="0.3">
      <c r="A2502" t="s">
        <v>423</v>
      </c>
      <c r="B2502" t="s">
        <v>8</v>
      </c>
      <c r="C2502" s="7">
        <v>42972</v>
      </c>
      <c r="E2502" s="27">
        <v>10676.36</v>
      </c>
      <c r="G2502" s="27" t="str">
        <f>VLOOKUP(C2502,W:Y,3,TRUE)</f>
        <v>Aug 17</v>
      </c>
      <c r="H2502" s="27">
        <f t="shared" si="39"/>
        <v>2501</v>
      </c>
      <c r="I2502" s="30" t="str">
        <f>IF(G2502='Check Register'!$E$1,H2502,"")</f>
        <v/>
      </c>
      <c r="J2502" s="16" t="str">
        <f>IFERROR(SMALL($I$2:$I$100001,H2502),"")</f>
        <v/>
      </c>
    </row>
    <row r="2503" spans="1:10" x14ac:dyDescent="0.3">
      <c r="A2503" t="s">
        <v>281</v>
      </c>
      <c r="B2503" t="s">
        <v>12</v>
      </c>
      <c r="C2503" s="7">
        <v>42972</v>
      </c>
      <c r="E2503" s="27">
        <v>120.38</v>
      </c>
      <c r="G2503" s="27" t="str">
        <f>VLOOKUP(C2503,W:Y,3,TRUE)</f>
        <v>Aug 17</v>
      </c>
      <c r="H2503" s="27">
        <f t="shared" si="39"/>
        <v>2502</v>
      </c>
      <c r="I2503" s="30" t="str">
        <f>IF(G2503='Check Register'!$E$1,H2503,"")</f>
        <v/>
      </c>
      <c r="J2503" s="16" t="str">
        <f>IFERROR(SMALL($I$2:$I$100001,H2503),"")</f>
        <v/>
      </c>
    </row>
    <row r="2504" spans="1:10" x14ac:dyDescent="0.3">
      <c r="A2504" t="s">
        <v>335</v>
      </c>
      <c r="B2504" t="s">
        <v>102</v>
      </c>
      <c r="C2504" s="7">
        <v>42972</v>
      </c>
      <c r="E2504" s="27">
        <v>4171.03</v>
      </c>
      <c r="G2504" s="27" t="str">
        <f>VLOOKUP(C2504,W:Y,3,TRUE)</f>
        <v>Aug 17</v>
      </c>
      <c r="H2504" s="27">
        <f t="shared" si="39"/>
        <v>2503</v>
      </c>
      <c r="I2504" s="30" t="str">
        <f>IF(G2504='Check Register'!$E$1,H2504,"")</f>
        <v/>
      </c>
      <c r="J2504" s="16" t="str">
        <f>IFERROR(SMALL($I$2:$I$100001,H2504),"")</f>
        <v/>
      </c>
    </row>
    <row r="2505" spans="1:10" x14ac:dyDescent="0.3">
      <c r="A2505" t="s">
        <v>40</v>
      </c>
      <c r="B2505" t="s">
        <v>28</v>
      </c>
      <c r="C2505" s="7">
        <v>42972</v>
      </c>
      <c r="E2505" s="27">
        <v>13203.31</v>
      </c>
      <c r="G2505" s="27" t="str">
        <f>VLOOKUP(C2505,W:Y,3,TRUE)</f>
        <v>Aug 17</v>
      </c>
      <c r="H2505" s="27">
        <f t="shared" si="39"/>
        <v>2504</v>
      </c>
      <c r="I2505" s="30" t="str">
        <f>IF(G2505='Check Register'!$E$1,H2505,"")</f>
        <v/>
      </c>
      <c r="J2505" s="16" t="str">
        <f>IFERROR(SMALL($I$2:$I$100001,H2505),"")</f>
        <v/>
      </c>
    </row>
    <row r="2506" spans="1:10" x14ac:dyDescent="0.3">
      <c r="A2506" t="s">
        <v>283</v>
      </c>
      <c r="B2506" t="s">
        <v>131</v>
      </c>
      <c r="C2506" s="7">
        <v>42972</v>
      </c>
      <c r="E2506" s="27">
        <v>0</v>
      </c>
      <c r="G2506" s="27" t="str">
        <f>VLOOKUP(C2506,W:Y,3,TRUE)</f>
        <v>Aug 17</v>
      </c>
      <c r="H2506" s="27">
        <f t="shared" si="39"/>
        <v>2505</v>
      </c>
      <c r="I2506" s="30" t="str">
        <f>IF(G2506='Check Register'!$E$1,H2506,"")</f>
        <v/>
      </c>
      <c r="J2506" s="16" t="str">
        <f>IFERROR(SMALL($I$2:$I$100001,H2506),"")</f>
        <v/>
      </c>
    </row>
    <row r="2507" spans="1:10" x14ac:dyDescent="0.3">
      <c r="A2507" t="s">
        <v>283</v>
      </c>
      <c r="B2507" t="s">
        <v>16</v>
      </c>
      <c r="C2507" s="7">
        <v>42972</v>
      </c>
      <c r="E2507" s="27">
        <v>10.27</v>
      </c>
      <c r="G2507" s="27" t="str">
        <f>VLOOKUP(C2507,W:Y,3,TRUE)</f>
        <v>Aug 17</v>
      </c>
      <c r="H2507" s="27">
        <f t="shared" si="39"/>
        <v>2506</v>
      </c>
      <c r="I2507" s="30" t="str">
        <f>IF(G2507='Check Register'!$E$1,H2507,"")</f>
        <v/>
      </c>
      <c r="J2507" s="16" t="str">
        <f>IFERROR(SMALL($I$2:$I$100001,H2507),"")</f>
        <v/>
      </c>
    </row>
    <row r="2508" spans="1:10" x14ac:dyDescent="0.3">
      <c r="A2508" t="s">
        <v>283</v>
      </c>
      <c r="B2508" t="s">
        <v>81</v>
      </c>
      <c r="C2508" s="7">
        <v>42972</v>
      </c>
      <c r="E2508" s="27">
        <v>188</v>
      </c>
      <c r="G2508" s="27" t="str">
        <f>VLOOKUP(C2508,W:Y,3,TRUE)</f>
        <v>Aug 17</v>
      </c>
      <c r="H2508" s="27">
        <f t="shared" si="39"/>
        <v>2507</v>
      </c>
      <c r="I2508" s="30" t="str">
        <f>IF(G2508='Check Register'!$E$1,H2508,"")</f>
        <v/>
      </c>
      <c r="J2508" s="16" t="str">
        <f>IFERROR(SMALL($I$2:$I$100001,H2508),"")</f>
        <v/>
      </c>
    </row>
    <row r="2509" spans="1:10" x14ac:dyDescent="0.3">
      <c r="A2509" t="s">
        <v>209</v>
      </c>
      <c r="B2509" t="s">
        <v>210</v>
      </c>
      <c r="C2509" s="7">
        <v>42972</v>
      </c>
      <c r="E2509" s="27">
        <v>1251.28</v>
      </c>
      <c r="G2509" s="27" t="str">
        <f>VLOOKUP(C2509,W:Y,3,TRUE)</f>
        <v>Aug 17</v>
      </c>
      <c r="H2509" s="27">
        <f t="shared" si="39"/>
        <v>2508</v>
      </c>
      <c r="I2509" s="30" t="str">
        <f>IF(G2509='Check Register'!$E$1,H2509,"")</f>
        <v/>
      </c>
      <c r="J2509" s="16" t="str">
        <f>IFERROR(SMALL($I$2:$I$100001,H2509),"")</f>
        <v/>
      </c>
    </row>
    <row r="2510" spans="1:10" x14ac:dyDescent="0.3">
      <c r="A2510" t="s">
        <v>53</v>
      </c>
      <c r="B2510" t="s">
        <v>8</v>
      </c>
      <c r="C2510" s="7">
        <v>42972</v>
      </c>
      <c r="E2510" s="27">
        <v>68.7</v>
      </c>
      <c r="G2510" s="27" t="str">
        <f>VLOOKUP(C2510,W:Y,3,TRUE)</f>
        <v>Aug 17</v>
      </c>
      <c r="H2510" s="27">
        <f t="shared" si="39"/>
        <v>2509</v>
      </c>
      <c r="I2510" s="30" t="str">
        <f>IF(G2510='Check Register'!$E$1,H2510,"")</f>
        <v/>
      </c>
      <c r="J2510" s="16" t="str">
        <f>IFERROR(SMALL($I$2:$I$100001,H2510),"")</f>
        <v/>
      </c>
    </row>
    <row r="2511" spans="1:10" x14ac:dyDescent="0.3">
      <c r="A2511" t="s">
        <v>55</v>
      </c>
      <c r="B2511" t="s">
        <v>14</v>
      </c>
      <c r="C2511" s="7">
        <v>42972</v>
      </c>
      <c r="E2511" s="27">
        <v>16185.75</v>
      </c>
      <c r="G2511" s="27" t="str">
        <f>VLOOKUP(C2511,W:Y,3,TRUE)</f>
        <v>Aug 17</v>
      </c>
      <c r="H2511" s="27">
        <f t="shared" si="39"/>
        <v>2510</v>
      </c>
      <c r="I2511" s="30" t="str">
        <f>IF(G2511='Check Register'!$E$1,H2511,"")</f>
        <v/>
      </c>
      <c r="J2511" s="16" t="str">
        <f>IFERROR(SMALL($I$2:$I$100001,H2511),"")</f>
        <v/>
      </c>
    </row>
    <row r="2512" spans="1:10" x14ac:dyDescent="0.3">
      <c r="A2512" t="s">
        <v>57</v>
      </c>
      <c r="B2512" t="s">
        <v>8</v>
      </c>
      <c r="C2512" s="7">
        <v>42972</v>
      </c>
      <c r="E2512" s="27">
        <v>1507.25</v>
      </c>
      <c r="G2512" s="27" t="str">
        <f>VLOOKUP(C2512,W:Y,3,TRUE)</f>
        <v>Aug 17</v>
      </c>
      <c r="H2512" s="27">
        <f t="shared" si="39"/>
        <v>2511</v>
      </c>
      <c r="I2512" s="30" t="str">
        <f>IF(G2512='Check Register'!$E$1,H2512,"")</f>
        <v/>
      </c>
      <c r="J2512" s="16" t="str">
        <f>IFERROR(SMALL($I$2:$I$100001,H2512),"")</f>
        <v/>
      </c>
    </row>
    <row r="2513" spans="1:10" x14ac:dyDescent="0.3">
      <c r="A2513" t="s">
        <v>369</v>
      </c>
      <c r="B2513" t="s">
        <v>39</v>
      </c>
      <c r="C2513" s="7">
        <v>42972</v>
      </c>
      <c r="E2513" s="27">
        <v>5731.95</v>
      </c>
      <c r="G2513" s="27" t="str">
        <f>VLOOKUP(C2513,W:Y,3,TRUE)</f>
        <v>Aug 17</v>
      </c>
      <c r="H2513" s="27">
        <f t="shared" si="39"/>
        <v>2512</v>
      </c>
      <c r="I2513" s="30" t="str">
        <f>IF(G2513='Check Register'!$E$1,H2513,"")</f>
        <v/>
      </c>
      <c r="J2513" s="16" t="str">
        <f>IFERROR(SMALL($I$2:$I$100001,H2513),"")</f>
        <v/>
      </c>
    </row>
    <row r="2514" spans="1:10" x14ac:dyDescent="0.3">
      <c r="A2514" t="s">
        <v>428</v>
      </c>
      <c r="B2514" t="s">
        <v>70</v>
      </c>
      <c r="C2514" s="7">
        <v>42972</v>
      </c>
      <c r="E2514" s="27">
        <v>230</v>
      </c>
      <c r="G2514" s="27" t="str">
        <f>VLOOKUP(C2514,W:Y,3,TRUE)</f>
        <v>Aug 17</v>
      </c>
      <c r="H2514" s="27">
        <f t="shared" si="39"/>
        <v>2513</v>
      </c>
      <c r="I2514" s="30" t="str">
        <f>IF(G2514='Check Register'!$E$1,H2514,"")</f>
        <v/>
      </c>
      <c r="J2514" s="16" t="str">
        <f>IFERROR(SMALL($I$2:$I$100001,H2514),"")</f>
        <v/>
      </c>
    </row>
    <row r="2515" spans="1:10" x14ac:dyDescent="0.3">
      <c r="A2515" t="s">
        <v>71</v>
      </c>
      <c r="B2515" t="s">
        <v>12</v>
      </c>
      <c r="C2515" s="7">
        <v>42972</v>
      </c>
      <c r="E2515" s="27">
        <v>745.41</v>
      </c>
      <c r="G2515" s="27" t="str">
        <f>VLOOKUP(C2515,W:Y,3,TRUE)</f>
        <v>Aug 17</v>
      </c>
      <c r="H2515" s="27">
        <f t="shared" si="39"/>
        <v>2514</v>
      </c>
      <c r="I2515" s="30" t="str">
        <f>IF(G2515='Check Register'!$E$1,H2515,"")</f>
        <v/>
      </c>
      <c r="J2515" s="16" t="str">
        <f>IFERROR(SMALL($I$2:$I$100001,H2515),"")</f>
        <v/>
      </c>
    </row>
    <row r="2516" spans="1:10" x14ac:dyDescent="0.3">
      <c r="A2516" t="s">
        <v>165</v>
      </c>
      <c r="B2516" t="s">
        <v>8</v>
      </c>
      <c r="C2516" s="7">
        <v>42972</v>
      </c>
      <c r="E2516" s="27">
        <v>822.66</v>
      </c>
      <c r="G2516" s="27" t="str">
        <f>VLOOKUP(C2516,W:Y,3,TRUE)</f>
        <v>Aug 17</v>
      </c>
      <c r="H2516" s="27">
        <f t="shared" si="39"/>
        <v>2515</v>
      </c>
      <c r="I2516" s="30" t="str">
        <f>IF(G2516='Check Register'!$E$1,H2516,"")</f>
        <v/>
      </c>
      <c r="J2516" s="16" t="str">
        <f>IFERROR(SMALL($I$2:$I$100001,H2516),"")</f>
        <v/>
      </c>
    </row>
    <row r="2517" spans="1:10" x14ac:dyDescent="0.3">
      <c r="A2517" t="s">
        <v>76</v>
      </c>
      <c r="B2517" t="s">
        <v>214</v>
      </c>
      <c r="C2517" s="7">
        <v>42972</v>
      </c>
      <c r="E2517" s="27">
        <v>28888</v>
      </c>
      <c r="G2517" s="27" t="str">
        <f>VLOOKUP(C2517,W:Y,3,TRUE)</f>
        <v>Aug 17</v>
      </c>
      <c r="H2517" s="27">
        <f t="shared" si="39"/>
        <v>2516</v>
      </c>
      <c r="I2517" s="30" t="str">
        <f>IF(G2517='Check Register'!$E$1,H2517,"")</f>
        <v/>
      </c>
      <c r="J2517" s="16" t="str">
        <f>IFERROR(SMALL($I$2:$I$100001,H2517),"")</f>
        <v/>
      </c>
    </row>
    <row r="2518" spans="1:10" x14ac:dyDescent="0.3">
      <c r="A2518" t="s">
        <v>76</v>
      </c>
      <c r="B2518" t="s">
        <v>111</v>
      </c>
      <c r="C2518" s="7">
        <v>42972</v>
      </c>
      <c r="E2518" s="27">
        <v>1811.18</v>
      </c>
      <c r="G2518" s="27" t="str">
        <f>VLOOKUP(C2518,W:Y,3,TRUE)</f>
        <v>Aug 17</v>
      </c>
      <c r="H2518" s="27">
        <f t="shared" si="39"/>
        <v>2517</v>
      </c>
      <c r="I2518" s="30" t="str">
        <f>IF(G2518='Check Register'!$E$1,H2518,"")</f>
        <v/>
      </c>
      <c r="J2518" s="16" t="str">
        <f>IFERROR(SMALL($I$2:$I$100001,H2518),"")</f>
        <v/>
      </c>
    </row>
    <row r="2519" spans="1:10" x14ac:dyDescent="0.3">
      <c r="A2519" t="s">
        <v>82</v>
      </c>
      <c r="B2519" t="s">
        <v>11</v>
      </c>
      <c r="C2519" s="7">
        <v>42972</v>
      </c>
      <c r="E2519" s="27">
        <v>209.25</v>
      </c>
      <c r="G2519" s="27" t="str">
        <f>VLOOKUP(C2519,W:Y,3,TRUE)</f>
        <v>Aug 17</v>
      </c>
      <c r="H2519" s="27">
        <f t="shared" si="39"/>
        <v>2518</v>
      </c>
      <c r="I2519" s="30" t="str">
        <f>IF(G2519='Check Register'!$E$1,H2519,"")</f>
        <v/>
      </c>
      <c r="J2519" s="16" t="str">
        <f>IFERROR(SMALL($I$2:$I$100001,H2519),"")</f>
        <v/>
      </c>
    </row>
    <row r="2520" spans="1:10" x14ac:dyDescent="0.3">
      <c r="A2520" t="s">
        <v>84</v>
      </c>
      <c r="B2520" t="s">
        <v>85</v>
      </c>
      <c r="C2520" s="7">
        <v>42972</v>
      </c>
      <c r="E2520" s="27">
        <v>2092.21</v>
      </c>
      <c r="G2520" s="27" t="str">
        <f>VLOOKUP(C2520,W:Y,3,TRUE)</f>
        <v>Aug 17</v>
      </c>
      <c r="H2520" s="27">
        <f t="shared" si="39"/>
        <v>2519</v>
      </c>
      <c r="I2520" s="30" t="str">
        <f>IF(G2520='Check Register'!$E$1,H2520,"")</f>
        <v/>
      </c>
      <c r="J2520" s="16" t="str">
        <f>IFERROR(SMALL($I$2:$I$100001,H2520),"")</f>
        <v/>
      </c>
    </row>
    <row r="2521" spans="1:10" x14ac:dyDescent="0.3">
      <c r="A2521" t="s">
        <v>126</v>
      </c>
      <c r="B2521" t="s">
        <v>127</v>
      </c>
      <c r="C2521" s="7">
        <v>42972</v>
      </c>
      <c r="E2521" s="27">
        <v>59.58</v>
      </c>
      <c r="G2521" s="27" t="str">
        <f>VLOOKUP(C2521,W:Y,3,TRUE)</f>
        <v>Aug 17</v>
      </c>
      <c r="H2521" s="27">
        <f t="shared" si="39"/>
        <v>2520</v>
      </c>
      <c r="I2521" s="30" t="str">
        <f>IF(G2521='Check Register'!$E$1,H2521,"")</f>
        <v/>
      </c>
      <c r="J2521" s="16" t="str">
        <f>IFERROR(SMALL($I$2:$I$100001,H2521),"")</f>
        <v/>
      </c>
    </row>
    <row r="2522" spans="1:10" x14ac:dyDescent="0.3">
      <c r="A2522" t="s">
        <v>429</v>
      </c>
      <c r="B2522" t="s">
        <v>70</v>
      </c>
      <c r="C2522" s="7">
        <v>42972</v>
      </c>
      <c r="E2522" s="27">
        <v>3720</v>
      </c>
      <c r="G2522" s="27" t="str">
        <f>VLOOKUP(C2522,W:Y,3,TRUE)</f>
        <v>Aug 17</v>
      </c>
      <c r="H2522" s="27">
        <f t="shared" si="39"/>
        <v>2521</v>
      </c>
      <c r="I2522" s="30" t="str">
        <f>IF(G2522='Check Register'!$E$1,H2522,"")</f>
        <v/>
      </c>
      <c r="J2522" s="16" t="str">
        <f>IFERROR(SMALL($I$2:$I$100001,H2522),"")</f>
        <v/>
      </c>
    </row>
    <row r="2523" spans="1:10" x14ac:dyDescent="0.3">
      <c r="A2523" t="s">
        <v>97</v>
      </c>
      <c r="B2523" t="s">
        <v>6</v>
      </c>
      <c r="C2523" s="7">
        <v>42978</v>
      </c>
      <c r="E2523" s="27">
        <v>106809.17</v>
      </c>
      <c r="G2523" s="27" t="str">
        <f>VLOOKUP(C2523,W:Y,3,TRUE)</f>
        <v>Aug 17</v>
      </c>
      <c r="H2523" s="27">
        <f t="shared" si="39"/>
        <v>2522</v>
      </c>
      <c r="I2523" s="30" t="str">
        <f>IF(G2523='Check Register'!$E$1,H2523,"")</f>
        <v/>
      </c>
      <c r="J2523" s="16" t="str">
        <f>IFERROR(SMALL($I$2:$I$100001,H2523),"")</f>
        <v/>
      </c>
    </row>
    <row r="2524" spans="1:10" x14ac:dyDescent="0.3">
      <c r="A2524" t="s">
        <v>405</v>
      </c>
      <c r="B2524" t="s">
        <v>89</v>
      </c>
      <c r="C2524" s="7">
        <v>42979</v>
      </c>
      <c r="E2524" s="27">
        <v>743.38</v>
      </c>
      <c r="G2524" s="27" t="str">
        <f>VLOOKUP(C2524,W:Y,3,TRUE)</f>
        <v>Sept 17</v>
      </c>
      <c r="H2524" s="27">
        <f t="shared" si="39"/>
        <v>2523</v>
      </c>
      <c r="I2524" s="30" t="str">
        <f>IF(G2524='Check Register'!$E$1,H2524,"")</f>
        <v/>
      </c>
      <c r="J2524" s="16" t="str">
        <f>IFERROR(SMALL($I$2:$I$100001,H2524),"")</f>
        <v/>
      </c>
    </row>
    <row r="2525" spans="1:10" x14ac:dyDescent="0.3">
      <c r="A2525" t="s">
        <v>87</v>
      </c>
      <c r="B2525" t="s">
        <v>8</v>
      </c>
      <c r="C2525" s="7">
        <v>42979</v>
      </c>
      <c r="E2525" s="27">
        <v>321.62</v>
      </c>
      <c r="G2525" s="27" t="str">
        <f>VLOOKUP(C2525,W:Y,3,TRUE)</f>
        <v>Sept 17</v>
      </c>
      <c r="H2525" s="27">
        <f t="shared" si="39"/>
        <v>2524</v>
      </c>
      <c r="I2525" s="30" t="str">
        <f>IF(G2525='Check Register'!$E$1,H2525,"")</f>
        <v/>
      </c>
      <c r="J2525" s="16" t="str">
        <f>IFERROR(SMALL($I$2:$I$100001,H2525),"")</f>
        <v/>
      </c>
    </row>
    <row r="2526" spans="1:10" x14ac:dyDescent="0.3">
      <c r="A2526" t="s">
        <v>7</v>
      </c>
      <c r="B2526" t="s">
        <v>33</v>
      </c>
      <c r="C2526" s="7">
        <v>42979</v>
      </c>
      <c r="E2526" s="27">
        <v>40</v>
      </c>
      <c r="G2526" s="27" t="str">
        <f>VLOOKUP(C2526,W:Y,3,TRUE)</f>
        <v>Sept 17</v>
      </c>
      <c r="H2526" s="27">
        <f t="shared" si="39"/>
        <v>2525</v>
      </c>
      <c r="I2526" s="30" t="str">
        <f>IF(G2526='Check Register'!$E$1,H2526,"")</f>
        <v/>
      </c>
      <c r="J2526" s="16" t="str">
        <f>IFERROR(SMALL($I$2:$I$100001,H2526),"")</f>
        <v/>
      </c>
    </row>
    <row r="2527" spans="1:10" x14ac:dyDescent="0.3">
      <c r="A2527" t="s">
        <v>205</v>
      </c>
      <c r="B2527" t="s">
        <v>28</v>
      </c>
      <c r="C2527" s="7">
        <v>42979</v>
      </c>
      <c r="E2527" s="27">
        <v>228259.20000000001</v>
      </c>
      <c r="G2527" s="27" t="str">
        <f>VLOOKUP(C2527,W:Y,3,TRUE)</f>
        <v>Sept 17</v>
      </c>
      <c r="H2527" s="27">
        <f t="shared" si="39"/>
        <v>2526</v>
      </c>
      <c r="I2527" s="30" t="str">
        <f>IF(G2527='Check Register'!$E$1,H2527,"")</f>
        <v/>
      </c>
      <c r="J2527" s="16" t="str">
        <f>IFERROR(SMALL($I$2:$I$100001,H2527),"")</f>
        <v/>
      </c>
    </row>
    <row r="2528" spans="1:10" x14ac:dyDescent="0.3">
      <c r="A2528" t="s">
        <v>205</v>
      </c>
      <c r="B2528" t="s">
        <v>50</v>
      </c>
      <c r="C2528" s="7">
        <v>42979</v>
      </c>
      <c r="E2528" s="27">
        <v>-11412.96</v>
      </c>
      <c r="G2528" s="27" t="str">
        <f>VLOOKUP(C2528,W:Y,3,TRUE)</f>
        <v>Sept 17</v>
      </c>
      <c r="H2528" s="27">
        <f t="shared" si="39"/>
        <v>2527</v>
      </c>
      <c r="I2528" s="30" t="str">
        <f>IF(G2528='Check Register'!$E$1,H2528,"")</f>
        <v/>
      </c>
      <c r="J2528" s="16" t="str">
        <f>IFERROR(SMALL($I$2:$I$100001,H2528),"")</f>
        <v/>
      </c>
    </row>
    <row r="2529" spans="1:10" x14ac:dyDescent="0.3">
      <c r="A2529" t="s">
        <v>10</v>
      </c>
      <c r="B2529" t="s">
        <v>11</v>
      </c>
      <c r="C2529" s="7">
        <v>42979</v>
      </c>
      <c r="E2529" s="27">
        <v>291.27</v>
      </c>
      <c r="G2529" s="27" t="str">
        <f>VLOOKUP(C2529,W:Y,3,TRUE)</f>
        <v>Sept 17</v>
      </c>
      <c r="H2529" s="27">
        <f t="shared" si="39"/>
        <v>2528</v>
      </c>
      <c r="I2529" s="30" t="str">
        <f>IF(G2529='Check Register'!$E$1,H2529,"")</f>
        <v/>
      </c>
      <c r="J2529" s="16" t="str">
        <f>IFERROR(SMALL($I$2:$I$100001,H2529),"")</f>
        <v/>
      </c>
    </row>
    <row r="2530" spans="1:10" x14ac:dyDescent="0.3">
      <c r="A2530" t="s">
        <v>10</v>
      </c>
      <c r="B2530" t="s">
        <v>127</v>
      </c>
      <c r="C2530" s="7">
        <v>42979</v>
      </c>
      <c r="E2530" s="27">
        <v>193.79</v>
      </c>
      <c r="G2530" s="27" t="str">
        <f>VLOOKUP(C2530,W:Y,3,TRUE)</f>
        <v>Sept 17</v>
      </c>
      <c r="H2530" s="27">
        <f t="shared" si="39"/>
        <v>2529</v>
      </c>
      <c r="I2530" s="30" t="str">
        <f>IF(G2530='Check Register'!$E$1,H2530,"")</f>
        <v/>
      </c>
      <c r="J2530" s="16" t="str">
        <f>IFERROR(SMALL($I$2:$I$100001,H2530),"")</f>
        <v/>
      </c>
    </row>
    <row r="2531" spans="1:10" x14ac:dyDescent="0.3">
      <c r="A2531" t="s">
        <v>398</v>
      </c>
      <c r="B2531" t="s">
        <v>70</v>
      </c>
      <c r="C2531" s="7">
        <v>42979</v>
      </c>
      <c r="E2531" s="27">
        <v>6327.5</v>
      </c>
      <c r="G2531" s="27" t="str">
        <f>VLOOKUP(C2531,W:Y,3,TRUE)</f>
        <v>Sept 17</v>
      </c>
      <c r="H2531" s="27">
        <f t="shared" si="39"/>
        <v>2530</v>
      </c>
      <c r="I2531" s="30" t="str">
        <f>IF(G2531='Check Register'!$E$1,H2531,"")</f>
        <v/>
      </c>
      <c r="J2531" s="16" t="str">
        <f>IFERROR(SMALL($I$2:$I$100001,H2531),"")</f>
        <v/>
      </c>
    </row>
    <row r="2532" spans="1:10" x14ac:dyDescent="0.3">
      <c r="A2532" t="s">
        <v>133</v>
      </c>
      <c r="B2532" t="s">
        <v>70</v>
      </c>
      <c r="C2532" s="7">
        <v>42979</v>
      </c>
      <c r="E2532" s="27">
        <v>25.5</v>
      </c>
      <c r="G2532" s="27" t="str">
        <f>VLOOKUP(C2532,W:Y,3,TRUE)</f>
        <v>Sept 17</v>
      </c>
      <c r="H2532" s="27">
        <f t="shared" si="39"/>
        <v>2531</v>
      </c>
      <c r="I2532" s="30" t="str">
        <f>IF(G2532='Check Register'!$E$1,H2532,"")</f>
        <v/>
      </c>
      <c r="J2532" s="16" t="str">
        <f>IFERROR(SMALL($I$2:$I$100001,H2532),"")</f>
        <v/>
      </c>
    </row>
    <row r="2533" spans="1:10" x14ac:dyDescent="0.3">
      <c r="A2533" t="s">
        <v>133</v>
      </c>
      <c r="B2533" t="s">
        <v>8</v>
      </c>
      <c r="C2533" s="7">
        <v>42979</v>
      </c>
      <c r="E2533" s="27">
        <v>43.2</v>
      </c>
      <c r="G2533" s="27" t="str">
        <f>VLOOKUP(C2533,W:Y,3,TRUE)</f>
        <v>Sept 17</v>
      </c>
      <c r="H2533" s="27">
        <f t="shared" si="39"/>
        <v>2532</v>
      </c>
      <c r="I2533" s="30" t="str">
        <f>IF(G2533='Check Register'!$E$1,H2533,"")</f>
        <v/>
      </c>
      <c r="J2533" s="16" t="str">
        <f>IFERROR(SMALL($I$2:$I$100001,H2533),"")</f>
        <v/>
      </c>
    </row>
    <row r="2534" spans="1:10" x14ac:dyDescent="0.3">
      <c r="A2534" t="s">
        <v>90</v>
      </c>
      <c r="B2534" t="s">
        <v>18</v>
      </c>
      <c r="C2534" s="7">
        <v>42979</v>
      </c>
      <c r="E2534" s="27">
        <v>1639.74</v>
      </c>
      <c r="G2534" s="27" t="str">
        <f>VLOOKUP(C2534,W:Y,3,TRUE)</f>
        <v>Sept 17</v>
      </c>
      <c r="H2534" s="27">
        <f t="shared" si="39"/>
        <v>2533</v>
      </c>
      <c r="I2534" s="30" t="str">
        <f>IF(G2534='Check Register'!$E$1,H2534,"")</f>
        <v/>
      </c>
      <c r="J2534" s="16" t="str">
        <f>IFERROR(SMALL($I$2:$I$100001,H2534),"")</f>
        <v/>
      </c>
    </row>
    <row r="2535" spans="1:10" x14ac:dyDescent="0.3">
      <c r="A2535" t="s">
        <v>357</v>
      </c>
      <c r="B2535" t="s">
        <v>14</v>
      </c>
      <c r="C2535" s="7">
        <v>42979</v>
      </c>
      <c r="E2535" s="27">
        <v>2391.4499999999998</v>
      </c>
      <c r="G2535" s="27" t="str">
        <f>VLOOKUP(C2535,W:Y,3,TRUE)</f>
        <v>Sept 17</v>
      </c>
      <c r="H2535" s="27">
        <f t="shared" si="39"/>
        <v>2534</v>
      </c>
      <c r="I2535" s="30" t="str">
        <f>IF(G2535='Check Register'!$E$1,H2535,"")</f>
        <v/>
      </c>
      <c r="J2535" s="16" t="str">
        <f>IFERROR(SMALL($I$2:$I$100001,H2535),"")</f>
        <v/>
      </c>
    </row>
    <row r="2536" spans="1:10" x14ac:dyDescent="0.3">
      <c r="A2536" t="s">
        <v>136</v>
      </c>
      <c r="B2536" t="s">
        <v>22</v>
      </c>
      <c r="C2536" s="7">
        <v>42979</v>
      </c>
      <c r="E2536" s="27">
        <v>57.58</v>
      </c>
      <c r="G2536" s="27" t="str">
        <f>VLOOKUP(C2536,W:Y,3,TRUE)</f>
        <v>Sept 17</v>
      </c>
      <c r="H2536" s="27">
        <f t="shared" si="39"/>
        <v>2535</v>
      </c>
      <c r="I2536" s="30" t="str">
        <f>IF(G2536='Check Register'!$E$1,H2536,"")</f>
        <v/>
      </c>
      <c r="J2536" s="16" t="str">
        <f>IFERROR(SMALL($I$2:$I$100001,H2536),"")</f>
        <v/>
      </c>
    </row>
    <row r="2537" spans="1:10" x14ac:dyDescent="0.3">
      <c r="A2537" t="s">
        <v>137</v>
      </c>
      <c r="B2537" t="s">
        <v>18</v>
      </c>
      <c r="C2537" s="7">
        <v>42979</v>
      </c>
      <c r="E2537" s="27">
        <v>2087.92</v>
      </c>
      <c r="G2537" s="27" t="str">
        <f>VLOOKUP(C2537,W:Y,3,TRUE)</f>
        <v>Sept 17</v>
      </c>
      <c r="H2537" s="27">
        <f t="shared" si="39"/>
        <v>2536</v>
      </c>
      <c r="I2537" s="30" t="str">
        <f>IF(G2537='Check Register'!$E$1,H2537,"")</f>
        <v/>
      </c>
      <c r="J2537" s="16" t="str">
        <f>IFERROR(SMALL($I$2:$I$100001,H2537),"")</f>
        <v/>
      </c>
    </row>
    <row r="2538" spans="1:10" x14ac:dyDescent="0.3">
      <c r="A2538" t="s">
        <v>19</v>
      </c>
      <c r="B2538" t="s">
        <v>20</v>
      </c>
      <c r="C2538" s="7">
        <v>42979</v>
      </c>
      <c r="E2538" s="27">
        <v>1127.75</v>
      </c>
      <c r="G2538" s="27" t="str">
        <f>VLOOKUP(C2538,W:Y,3,TRUE)</f>
        <v>Sept 17</v>
      </c>
      <c r="H2538" s="27">
        <f t="shared" si="39"/>
        <v>2537</v>
      </c>
      <c r="I2538" s="30" t="str">
        <f>IF(G2538='Check Register'!$E$1,H2538,"")</f>
        <v/>
      </c>
      <c r="J2538" s="16" t="str">
        <f>IFERROR(SMALL($I$2:$I$100001,H2538),"")</f>
        <v/>
      </c>
    </row>
    <row r="2539" spans="1:10" x14ac:dyDescent="0.3">
      <c r="A2539" t="s">
        <v>221</v>
      </c>
      <c r="B2539" t="s">
        <v>8</v>
      </c>
      <c r="C2539" s="7">
        <v>42979</v>
      </c>
      <c r="E2539" s="27">
        <v>47.42</v>
      </c>
      <c r="G2539" s="27" t="str">
        <f>VLOOKUP(C2539,W:Y,3,TRUE)</f>
        <v>Sept 17</v>
      </c>
      <c r="H2539" s="27">
        <f t="shared" si="39"/>
        <v>2538</v>
      </c>
      <c r="I2539" s="30" t="str">
        <f>IF(G2539='Check Register'!$E$1,H2539,"")</f>
        <v/>
      </c>
      <c r="J2539" s="16" t="str">
        <f>IFERROR(SMALL($I$2:$I$100001,H2539),"")</f>
        <v/>
      </c>
    </row>
    <row r="2540" spans="1:10" x14ac:dyDescent="0.3">
      <c r="A2540" t="s">
        <v>26</v>
      </c>
      <c r="B2540" t="s">
        <v>20</v>
      </c>
      <c r="C2540" s="7">
        <v>42979</v>
      </c>
      <c r="E2540" s="27">
        <v>5597.05</v>
      </c>
      <c r="G2540" s="27" t="str">
        <f>VLOOKUP(C2540,W:Y,3,TRUE)</f>
        <v>Sept 17</v>
      </c>
      <c r="H2540" s="27">
        <f t="shared" si="39"/>
        <v>2539</v>
      </c>
      <c r="I2540" s="30" t="str">
        <f>IF(G2540='Check Register'!$E$1,H2540,"")</f>
        <v/>
      </c>
      <c r="J2540" s="16" t="str">
        <f>IFERROR(SMALL($I$2:$I$100001,H2540),"")</f>
        <v/>
      </c>
    </row>
    <row r="2541" spans="1:10" x14ac:dyDescent="0.3">
      <c r="A2541" t="s">
        <v>430</v>
      </c>
      <c r="B2541" t="s">
        <v>8</v>
      </c>
      <c r="C2541" s="7">
        <v>42979</v>
      </c>
      <c r="E2541" s="27">
        <v>2855</v>
      </c>
      <c r="G2541" s="27" t="str">
        <f>VLOOKUP(C2541,W:Y,3,TRUE)</f>
        <v>Sept 17</v>
      </c>
      <c r="H2541" s="27">
        <f t="shared" si="39"/>
        <v>2540</v>
      </c>
      <c r="I2541" s="30" t="str">
        <f>IF(G2541='Check Register'!$E$1,H2541,"")</f>
        <v/>
      </c>
      <c r="J2541" s="16" t="str">
        <f>IFERROR(SMALL($I$2:$I$100001,H2541),"")</f>
        <v/>
      </c>
    </row>
    <row r="2542" spans="1:10" x14ac:dyDescent="0.3">
      <c r="A2542" t="s">
        <v>29</v>
      </c>
      <c r="B2542" t="s">
        <v>127</v>
      </c>
      <c r="C2542" s="7">
        <v>42979</v>
      </c>
      <c r="E2542" s="27">
        <v>30.72</v>
      </c>
      <c r="G2542" s="27" t="str">
        <f>VLOOKUP(C2542,W:Y,3,TRUE)</f>
        <v>Sept 17</v>
      </c>
      <c r="H2542" s="27">
        <f t="shared" si="39"/>
        <v>2541</v>
      </c>
      <c r="I2542" s="30" t="str">
        <f>IF(G2542='Check Register'!$E$1,H2542,"")</f>
        <v/>
      </c>
      <c r="J2542" s="16" t="str">
        <f>IFERROR(SMALL($I$2:$I$100001,H2542),"")</f>
        <v/>
      </c>
    </row>
    <row r="2543" spans="1:10" x14ac:dyDescent="0.3">
      <c r="A2543" t="s">
        <v>29</v>
      </c>
      <c r="B2543" t="s">
        <v>8</v>
      </c>
      <c r="C2543" s="7">
        <v>42979</v>
      </c>
      <c r="E2543" s="27">
        <v>7.3</v>
      </c>
      <c r="G2543" s="27" t="str">
        <f>VLOOKUP(C2543,W:Y,3,TRUE)</f>
        <v>Sept 17</v>
      </c>
      <c r="H2543" s="27">
        <f t="shared" si="39"/>
        <v>2542</v>
      </c>
      <c r="I2543" s="30" t="str">
        <f>IF(G2543='Check Register'!$E$1,H2543,"")</f>
        <v/>
      </c>
      <c r="J2543" s="16" t="str">
        <f>IFERROR(SMALL($I$2:$I$100001,H2543),"")</f>
        <v/>
      </c>
    </row>
    <row r="2544" spans="1:10" x14ac:dyDescent="0.3">
      <c r="A2544" t="s">
        <v>30</v>
      </c>
      <c r="B2544" t="s">
        <v>31</v>
      </c>
      <c r="C2544" s="7">
        <v>42979</v>
      </c>
      <c r="E2544" s="27">
        <v>401.55</v>
      </c>
      <c r="G2544" s="27" t="str">
        <f>VLOOKUP(C2544,W:Y,3,TRUE)</f>
        <v>Sept 17</v>
      </c>
      <c r="H2544" s="27">
        <f t="shared" si="39"/>
        <v>2543</v>
      </c>
      <c r="I2544" s="30" t="str">
        <f>IF(G2544='Check Register'!$E$1,H2544,"")</f>
        <v/>
      </c>
      <c r="J2544" s="16" t="str">
        <f>IFERROR(SMALL($I$2:$I$100001,H2544),"")</f>
        <v/>
      </c>
    </row>
    <row r="2545" spans="1:10" x14ac:dyDescent="0.3">
      <c r="A2545" t="s">
        <v>32</v>
      </c>
      <c r="B2545" t="s">
        <v>33</v>
      </c>
      <c r="C2545" s="7">
        <v>42979</v>
      </c>
      <c r="E2545" s="27">
        <v>2259.44</v>
      </c>
      <c r="G2545" s="27" t="str">
        <f>VLOOKUP(C2545,W:Y,3,TRUE)</f>
        <v>Sept 17</v>
      </c>
      <c r="H2545" s="27">
        <f t="shared" si="39"/>
        <v>2544</v>
      </c>
      <c r="I2545" s="30" t="str">
        <f>IF(G2545='Check Register'!$E$1,H2545,"")</f>
        <v/>
      </c>
      <c r="J2545" s="16" t="str">
        <f>IFERROR(SMALL($I$2:$I$100001,H2545),"")</f>
        <v/>
      </c>
    </row>
    <row r="2546" spans="1:10" x14ac:dyDescent="0.3">
      <c r="A2546" t="s">
        <v>34</v>
      </c>
      <c r="B2546" t="s">
        <v>35</v>
      </c>
      <c r="C2546" s="7">
        <v>42979</v>
      </c>
      <c r="E2546" s="27">
        <v>180</v>
      </c>
      <c r="G2546" s="27" t="str">
        <f>VLOOKUP(C2546,W:Y,3,TRUE)</f>
        <v>Sept 17</v>
      </c>
      <c r="H2546" s="27">
        <f t="shared" si="39"/>
        <v>2545</v>
      </c>
      <c r="I2546" s="30" t="str">
        <f>IF(G2546='Check Register'!$E$1,H2546,"")</f>
        <v/>
      </c>
      <c r="J2546" s="16" t="str">
        <f>IFERROR(SMALL($I$2:$I$100001,H2546),"")</f>
        <v/>
      </c>
    </row>
    <row r="2547" spans="1:10" x14ac:dyDescent="0.3">
      <c r="A2547" t="s">
        <v>36</v>
      </c>
      <c r="B2547" t="s">
        <v>18</v>
      </c>
      <c r="C2547" s="7">
        <v>42979</v>
      </c>
      <c r="E2547" s="27">
        <v>278.55</v>
      </c>
      <c r="G2547" s="27" t="str">
        <f>VLOOKUP(C2547,W:Y,3,TRUE)</f>
        <v>Sept 17</v>
      </c>
      <c r="H2547" s="27">
        <f t="shared" si="39"/>
        <v>2546</v>
      </c>
      <c r="I2547" s="30" t="str">
        <f>IF(G2547='Check Register'!$E$1,H2547,"")</f>
        <v/>
      </c>
      <c r="J2547" s="16" t="str">
        <f>IFERROR(SMALL($I$2:$I$100001,H2547),"")</f>
        <v/>
      </c>
    </row>
    <row r="2548" spans="1:10" x14ac:dyDescent="0.3">
      <c r="A2548" t="s">
        <v>145</v>
      </c>
      <c r="B2548" t="s">
        <v>14</v>
      </c>
      <c r="C2548" s="7">
        <v>42979</v>
      </c>
      <c r="E2548" s="27">
        <v>1040</v>
      </c>
      <c r="G2548" s="27" t="str">
        <f>VLOOKUP(C2548,W:Y,3,TRUE)</f>
        <v>Sept 17</v>
      </c>
      <c r="H2548" s="27">
        <f t="shared" si="39"/>
        <v>2547</v>
      </c>
      <c r="I2548" s="30" t="str">
        <f>IF(G2548='Check Register'!$E$1,H2548,"")</f>
        <v/>
      </c>
      <c r="J2548" s="16" t="str">
        <f>IFERROR(SMALL($I$2:$I$100001,H2548),"")</f>
        <v/>
      </c>
    </row>
    <row r="2549" spans="1:10" x14ac:dyDescent="0.3">
      <c r="A2549" t="s">
        <v>145</v>
      </c>
      <c r="B2549" t="s">
        <v>70</v>
      </c>
      <c r="C2549" s="7">
        <v>42979</v>
      </c>
      <c r="E2549" s="27">
        <v>16500</v>
      </c>
      <c r="G2549" s="27" t="str">
        <f>VLOOKUP(C2549,W:Y,3,TRUE)</f>
        <v>Sept 17</v>
      </c>
      <c r="H2549" s="27">
        <f t="shared" si="39"/>
        <v>2548</v>
      </c>
      <c r="I2549" s="30" t="str">
        <f>IF(G2549='Check Register'!$E$1,H2549,"")</f>
        <v/>
      </c>
      <c r="J2549" s="16" t="str">
        <f>IFERROR(SMALL($I$2:$I$100001,H2549),"")</f>
        <v/>
      </c>
    </row>
    <row r="2550" spans="1:10" x14ac:dyDescent="0.3">
      <c r="A2550" t="s">
        <v>371</v>
      </c>
      <c r="B2550" t="s">
        <v>8</v>
      </c>
      <c r="C2550" s="7">
        <v>42979</v>
      </c>
      <c r="E2550" s="27">
        <v>168.78</v>
      </c>
      <c r="G2550" s="27" t="str">
        <f>VLOOKUP(C2550,W:Y,3,TRUE)</f>
        <v>Sept 17</v>
      </c>
      <c r="H2550" s="27">
        <f t="shared" si="39"/>
        <v>2549</v>
      </c>
      <c r="I2550" s="30" t="str">
        <f>IF(G2550='Check Register'!$E$1,H2550,"")</f>
        <v/>
      </c>
      <c r="J2550" s="16" t="str">
        <f>IFERROR(SMALL($I$2:$I$100001,H2550),"")</f>
        <v/>
      </c>
    </row>
    <row r="2551" spans="1:10" x14ac:dyDescent="0.3">
      <c r="A2551" t="s">
        <v>423</v>
      </c>
      <c r="B2551" t="s">
        <v>8</v>
      </c>
      <c r="C2551" s="7">
        <v>42979</v>
      </c>
      <c r="E2551" s="27">
        <v>79.33</v>
      </c>
      <c r="G2551" s="27" t="str">
        <f>VLOOKUP(C2551,W:Y,3,TRUE)</f>
        <v>Sept 17</v>
      </c>
      <c r="H2551" s="27">
        <f t="shared" si="39"/>
        <v>2550</v>
      </c>
      <c r="I2551" s="30" t="str">
        <f>IF(G2551='Check Register'!$E$1,H2551,"")</f>
        <v/>
      </c>
      <c r="J2551" s="16" t="str">
        <f>IFERROR(SMALL($I$2:$I$100001,H2551),"")</f>
        <v/>
      </c>
    </row>
    <row r="2552" spans="1:10" x14ac:dyDescent="0.3">
      <c r="A2552" t="s">
        <v>361</v>
      </c>
      <c r="B2552" t="s">
        <v>12</v>
      </c>
      <c r="C2552" s="7">
        <v>42979</v>
      </c>
      <c r="E2552" s="27">
        <v>121.5</v>
      </c>
      <c r="G2552" s="27" t="str">
        <f>VLOOKUP(C2552,W:Y,3,TRUE)</f>
        <v>Sept 17</v>
      </c>
      <c r="H2552" s="27">
        <f t="shared" si="39"/>
        <v>2551</v>
      </c>
      <c r="I2552" s="30" t="str">
        <f>IF(G2552='Check Register'!$E$1,H2552,"")</f>
        <v/>
      </c>
      <c r="J2552" s="16" t="str">
        <f>IFERROR(SMALL($I$2:$I$100001,H2552),"")</f>
        <v/>
      </c>
    </row>
    <row r="2553" spans="1:10" x14ac:dyDescent="0.3">
      <c r="A2553" t="s">
        <v>38</v>
      </c>
      <c r="B2553" t="s">
        <v>39</v>
      </c>
      <c r="C2553" s="7">
        <v>42979</v>
      </c>
      <c r="E2553" s="27">
        <v>518.08000000000004</v>
      </c>
      <c r="G2553" s="27" t="str">
        <f>VLOOKUP(C2553,W:Y,3,TRUE)</f>
        <v>Sept 17</v>
      </c>
      <c r="H2553" s="27">
        <f t="shared" si="39"/>
        <v>2552</v>
      </c>
      <c r="I2553" s="30" t="str">
        <f>IF(G2553='Check Register'!$E$1,H2553,"")</f>
        <v/>
      </c>
      <c r="J2553" s="16" t="str">
        <f>IFERROR(SMALL($I$2:$I$100001,H2553),"")</f>
        <v/>
      </c>
    </row>
    <row r="2554" spans="1:10" x14ac:dyDescent="0.3">
      <c r="A2554" t="s">
        <v>281</v>
      </c>
      <c r="B2554" t="s">
        <v>12</v>
      </c>
      <c r="C2554" s="7">
        <v>42979</v>
      </c>
      <c r="E2554" s="27">
        <v>63.82</v>
      </c>
      <c r="G2554" s="27" t="str">
        <f>VLOOKUP(C2554,W:Y,3,TRUE)</f>
        <v>Sept 17</v>
      </c>
      <c r="H2554" s="27">
        <f t="shared" si="39"/>
        <v>2553</v>
      </c>
      <c r="I2554" s="30" t="str">
        <f>IF(G2554='Check Register'!$E$1,H2554,"")</f>
        <v/>
      </c>
      <c r="J2554" s="16" t="str">
        <f>IFERROR(SMALL($I$2:$I$100001,H2554),"")</f>
        <v/>
      </c>
    </row>
    <row r="2555" spans="1:10" x14ac:dyDescent="0.3">
      <c r="A2555" t="s">
        <v>335</v>
      </c>
      <c r="B2555" t="s">
        <v>102</v>
      </c>
      <c r="C2555" s="7">
        <v>42979</v>
      </c>
      <c r="E2555" s="27">
        <v>1364.18</v>
      </c>
      <c r="G2555" s="27" t="str">
        <f>VLOOKUP(C2555,W:Y,3,TRUE)</f>
        <v>Sept 17</v>
      </c>
      <c r="H2555" s="27">
        <f t="shared" si="39"/>
        <v>2554</v>
      </c>
      <c r="I2555" s="30" t="str">
        <f>IF(G2555='Check Register'!$E$1,H2555,"")</f>
        <v/>
      </c>
      <c r="J2555" s="16" t="str">
        <f>IFERROR(SMALL($I$2:$I$100001,H2555),"")</f>
        <v/>
      </c>
    </row>
    <row r="2556" spans="1:10" x14ac:dyDescent="0.3">
      <c r="A2556" t="s">
        <v>348</v>
      </c>
      <c r="B2556" t="s">
        <v>150</v>
      </c>
      <c r="C2556" s="7">
        <v>42979</v>
      </c>
      <c r="E2556" s="27">
        <v>36.04</v>
      </c>
      <c r="G2556" s="27" t="str">
        <f>VLOOKUP(C2556,W:Y,3,TRUE)</f>
        <v>Sept 17</v>
      </c>
      <c r="H2556" s="27">
        <f t="shared" si="39"/>
        <v>2555</v>
      </c>
      <c r="I2556" s="30" t="str">
        <f>IF(G2556='Check Register'!$E$1,H2556,"")</f>
        <v/>
      </c>
      <c r="J2556" s="16" t="str">
        <f>IFERROR(SMALL($I$2:$I$100001,H2556),"")</f>
        <v/>
      </c>
    </row>
    <row r="2557" spans="1:10" x14ac:dyDescent="0.3">
      <c r="A2557" t="s">
        <v>207</v>
      </c>
      <c r="B2557" t="s">
        <v>203</v>
      </c>
      <c r="C2557" s="7">
        <v>42979</v>
      </c>
      <c r="E2557" s="27">
        <v>450</v>
      </c>
      <c r="G2557" s="27" t="str">
        <f>VLOOKUP(C2557,W:Y,3,TRUE)</f>
        <v>Sept 17</v>
      </c>
      <c r="H2557" s="27">
        <f t="shared" si="39"/>
        <v>2556</v>
      </c>
      <c r="I2557" s="30" t="str">
        <f>IF(G2557='Check Register'!$E$1,H2557,"")</f>
        <v/>
      </c>
      <c r="J2557" s="16" t="str">
        <f>IFERROR(SMALL($I$2:$I$100001,H2557),"")</f>
        <v/>
      </c>
    </row>
    <row r="2558" spans="1:10" x14ac:dyDescent="0.3">
      <c r="A2558" t="s">
        <v>207</v>
      </c>
      <c r="B2558" t="s">
        <v>131</v>
      </c>
      <c r="C2558" s="7">
        <v>42979</v>
      </c>
      <c r="E2558" s="27">
        <v>219.28</v>
      </c>
      <c r="G2558" s="27" t="str">
        <f>VLOOKUP(C2558,W:Y,3,TRUE)</f>
        <v>Sept 17</v>
      </c>
      <c r="H2558" s="27">
        <f t="shared" si="39"/>
        <v>2557</v>
      </c>
      <c r="I2558" s="30" t="str">
        <f>IF(G2558='Check Register'!$E$1,H2558,"")</f>
        <v/>
      </c>
      <c r="J2558" s="16" t="str">
        <f>IFERROR(SMALL($I$2:$I$100001,H2558),"")</f>
        <v/>
      </c>
    </row>
    <row r="2559" spans="1:10" x14ac:dyDescent="0.3">
      <c r="A2559" t="s">
        <v>207</v>
      </c>
      <c r="B2559" t="s">
        <v>208</v>
      </c>
      <c r="C2559" s="7">
        <v>42979</v>
      </c>
      <c r="E2559" s="27">
        <v>56.99</v>
      </c>
      <c r="G2559" s="27" t="str">
        <f>VLOOKUP(C2559,W:Y,3,TRUE)</f>
        <v>Sept 17</v>
      </c>
      <c r="H2559" s="27">
        <f t="shared" si="39"/>
        <v>2558</v>
      </c>
      <c r="I2559" s="30" t="str">
        <f>IF(G2559='Check Register'!$E$1,H2559,"")</f>
        <v/>
      </c>
      <c r="J2559" s="16" t="str">
        <f>IFERROR(SMALL($I$2:$I$100001,H2559),"")</f>
        <v/>
      </c>
    </row>
    <row r="2560" spans="1:10" x14ac:dyDescent="0.3">
      <c r="A2560" t="s">
        <v>151</v>
      </c>
      <c r="B2560" t="s">
        <v>81</v>
      </c>
      <c r="C2560" s="7">
        <v>42979</v>
      </c>
      <c r="E2560" s="27">
        <v>402.71</v>
      </c>
      <c r="G2560" s="27" t="str">
        <f>VLOOKUP(C2560,W:Y,3,TRUE)</f>
        <v>Sept 17</v>
      </c>
      <c r="H2560" s="27">
        <f t="shared" si="39"/>
        <v>2559</v>
      </c>
      <c r="I2560" s="30" t="str">
        <f>IF(G2560='Check Register'!$E$1,H2560,"")</f>
        <v/>
      </c>
      <c r="J2560" s="16" t="str">
        <f>IFERROR(SMALL($I$2:$I$100001,H2560),"")</f>
        <v/>
      </c>
    </row>
    <row r="2561" spans="1:10" x14ac:dyDescent="0.3">
      <c r="A2561" t="s">
        <v>110</v>
      </c>
      <c r="B2561" t="s">
        <v>16</v>
      </c>
      <c r="C2561" s="7">
        <v>42979</v>
      </c>
      <c r="E2561" s="27">
        <v>53.07</v>
      </c>
      <c r="G2561" s="27" t="str">
        <f>VLOOKUP(C2561,W:Y,3,TRUE)</f>
        <v>Sept 17</v>
      </c>
      <c r="H2561" s="27">
        <f t="shared" si="39"/>
        <v>2560</v>
      </c>
      <c r="I2561" s="30" t="str">
        <f>IF(G2561='Check Register'!$E$1,H2561,"")</f>
        <v/>
      </c>
      <c r="J2561" s="16" t="str">
        <f>IFERROR(SMALL($I$2:$I$100001,H2561),"")</f>
        <v/>
      </c>
    </row>
    <row r="2562" spans="1:10" x14ac:dyDescent="0.3">
      <c r="A2562" t="s">
        <v>46</v>
      </c>
      <c r="B2562" t="s">
        <v>47</v>
      </c>
      <c r="C2562" s="7">
        <v>42979</v>
      </c>
      <c r="E2562" s="27">
        <v>3433.7</v>
      </c>
      <c r="G2562" s="27" t="str">
        <f>VLOOKUP(C2562,W:Y,3,TRUE)</f>
        <v>Sept 17</v>
      </c>
      <c r="H2562" s="27">
        <f t="shared" si="39"/>
        <v>2561</v>
      </c>
      <c r="I2562" s="30" t="str">
        <f>IF(G2562='Check Register'!$E$1,H2562,"")</f>
        <v/>
      </c>
      <c r="J2562" s="16" t="str">
        <f>IFERROR(SMALL($I$2:$I$100001,H2562),"")</f>
        <v/>
      </c>
    </row>
    <row r="2563" spans="1:10" x14ac:dyDescent="0.3">
      <c r="A2563" t="s">
        <v>368</v>
      </c>
      <c r="B2563" t="s">
        <v>131</v>
      </c>
      <c r="C2563" s="7">
        <v>42979</v>
      </c>
      <c r="E2563" s="27">
        <v>0</v>
      </c>
      <c r="G2563" s="27" t="str">
        <f>VLOOKUP(C2563,W:Y,3,TRUE)</f>
        <v>Sept 17</v>
      </c>
      <c r="H2563" s="27">
        <f t="shared" ref="H2563:H2626" si="40">1+H2562</f>
        <v>2562</v>
      </c>
      <c r="I2563" s="30" t="str">
        <f>IF(G2563='Check Register'!$E$1,H2563,"")</f>
        <v/>
      </c>
      <c r="J2563" s="16" t="str">
        <f>IFERROR(SMALL($I$2:$I$100001,H2563),"")</f>
        <v/>
      </c>
    </row>
    <row r="2564" spans="1:10" x14ac:dyDescent="0.3">
      <c r="A2564" t="s">
        <v>368</v>
      </c>
      <c r="B2564" t="s">
        <v>16</v>
      </c>
      <c r="C2564" s="7">
        <v>42979</v>
      </c>
      <c r="E2564" s="27">
        <v>44.41</v>
      </c>
      <c r="G2564" s="27" t="str">
        <f>VLOOKUP(C2564,W:Y,3,TRUE)</f>
        <v>Sept 17</v>
      </c>
      <c r="H2564" s="27">
        <f t="shared" si="40"/>
        <v>2563</v>
      </c>
      <c r="I2564" s="30" t="str">
        <f>IF(G2564='Check Register'!$E$1,H2564,"")</f>
        <v/>
      </c>
      <c r="J2564" s="16" t="str">
        <f>IFERROR(SMALL($I$2:$I$100001,H2564),"")</f>
        <v/>
      </c>
    </row>
    <row r="2565" spans="1:10" x14ac:dyDescent="0.3">
      <c r="A2565" t="s">
        <v>368</v>
      </c>
      <c r="B2565" t="s">
        <v>208</v>
      </c>
      <c r="C2565" s="7">
        <v>42979</v>
      </c>
      <c r="E2565" s="27">
        <v>7.5</v>
      </c>
      <c r="G2565" s="27" t="str">
        <f>VLOOKUP(C2565,W:Y,3,TRUE)</f>
        <v>Sept 17</v>
      </c>
      <c r="H2565" s="27">
        <f t="shared" si="40"/>
        <v>2564</v>
      </c>
      <c r="I2565" s="30" t="str">
        <f>IF(G2565='Check Register'!$E$1,H2565,"")</f>
        <v/>
      </c>
      <c r="J2565" s="16" t="str">
        <f>IFERROR(SMALL($I$2:$I$100001,H2565),"")</f>
        <v/>
      </c>
    </row>
    <row r="2566" spans="1:10" x14ac:dyDescent="0.3">
      <c r="A2566" t="s">
        <v>265</v>
      </c>
      <c r="B2566" t="s">
        <v>16</v>
      </c>
      <c r="C2566" s="7">
        <v>42979</v>
      </c>
      <c r="E2566" s="27">
        <v>92.98</v>
      </c>
      <c r="G2566" s="27" t="str">
        <f>VLOOKUP(C2566,W:Y,3,TRUE)</f>
        <v>Sept 17</v>
      </c>
      <c r="H2566" s="27">
        <f t="shared" si="40"/>
        <v>2565</v>
      </c>
      <c r="I2566" s="30" t="str">
        <f>IF(G2566='Check Register'!$E$1,H2566,"")</f>
        <v/>
      </c>
      <c r="J2566" s="16" t="str">
        <f>IFERROR(SMALL($I$2:$I$100001,H2566),"")</f>
        <v/>
      </c>
    </row>
    <row r="2567" spans="1:10" x14ac:dyDescent="0.3">
      <c r="A2567" t="s">
        <v>51</v>
      </c>
      <c r="B2567" t="s">
        <v>22</v>
      </c>
      <c r="C2567" s="7">
        <v>42979</v>
      </c>
      <c r="E2567" s="27">
        <v>140</v>
      </c>
      <c r="G2567" s="27" t="str">
        <f>VLOOKUP(C2567,W:Y,3,TRUE)</f>
        <v>Sept 17</v>
      </c>
      <c r="H2567" s="27">
        <f t="shared" si="40"/>
        <v>2566</v>
      </c>
      <c r="I2567" s="30" t="str">
        <f>IF(G2567='Check Register'!$E$1,H2567,"")</f>
        <v/>
      </c>
      <c r="J2567" s="16" t="str">
        <f>IFERROR(SMALL($I$2:$I$100001,H2567),"")</f>
        <v/>
      </c>
    </row>
    <row r="2568" spans="1:10" x14ac:dyDescent="0.3">
      <c r="A2568" t="s">
        <v>154</v>
      </c>
      <c r="B2568" t="s">
        <v>8</v>
      </c>
      <c r="C2568" s="7">
        <v>42979</v>
      </c>
      <c r="E2568" s="27">
        <v>420.6</v>
      </c>
      <c r="G2568" s="27" t="str">
        <f>VLOOKUP(C2568,W:Y,3,TRUE)</f>
        <v>Sept 17</v>
      </c>
      <c r="H2568" s="27">
        <f t="shared" si="40"/>
        <v>2567</v>
      </c>
      <c r="I2568" s="30" t="str">
        <f>IF(G2568='Check Register'!$E$1,H2568,"")</f>
        <v/>
      </c>
      <c r="J2568" s="16" t="str">
        <f>IFERROR(SMALL($I$2:$I$100001,H2568),"")</f>
        <v/>
      </c>
    </row>
    <row r="2569" spans="1:10" x14ac:dyDescent="0.3">
      <c r="A2569" t="s">
        <v>116</v>
      </c>
      <c r="B2569" t="s">
        <v>45</v>
      </c>
      <c r="C2569" s="7">
        <v>42979</v>
      </c>
      <c r="E2569" s="27">
        <v>1212.43</v>
      </c>
      <c r="G2569" s="27" t="str">
        <f>VLOOKUP(C2569,W:Y,3,TRUE)</f>
        <v>Sept 17</v>
      </c>
      <c r="H2569" s="27">
        <f t="shared" si="40"/>
        <v>2568</v>
      </c>
      <c r="I2569" s="30" t="str">
        <f>IF(G2569='Check Register'!$E$1,H2569,"")</f>
        <v/>
      </c>
      <c r="J2569" s="16" t="str">
        <f>IFERROR(SMALL($I$2:$I$100001,H2569),"")</f>
        <v/>
      </c>
    </row>
    <row r="2570" spans="1:10" x14ac:dyDescent="0.3">
      <c r="A2570" t="s">
        <v>56</v>
      </c>
      <c r="B2570" t="s">
        <v>12</v>
      </c>
      <c r="C2570" s="7">
        <v>42979</v>
      </c>
      <c r="E2570" s="27">
        <v>303.24</v>
      </c>
      <c r="G2570" s="27" t="str">
        <f>VLOOKUP(C2570,W:Y,3,TRUE)</f>
        <v>Sept 17</v>
      </c>
      <c r="H2570" s="27">
        <f t="shared" si="40"/>
        <v>2569</v>
      </c>
      <c r="I2570" s="30" t="str">
        <f>IF(G2570='Check Register'!$E$1,H2570,"")</f>
        <v/>
      </c>
      <c r="J2570" s="16" t="str">
        <f>IFERROR(SMALL($I$2:$I$100001,H2570),"")</f>
        <v/>
      </c>
    </row>
    <row r="2571" spans="1:10" x14ac:dyDescent="0.3">
      <c r="A2571" t="s">
        <v>57</v>
      </c>
      <c r="B2571" t="s">
        <v>12</v>
      </c>
      <c r="C2571" s="7">
        <v>42979</v>
      </c>
      <c r="E2571" s="27">
        <v>70.66</v>
      </c>
      <c r="G2571" s="27" t="str">
        <f>VLOOKUP(C2571,W:Y,3,TRUE)</f>
        <v>Sept 17</v>
      </c>
      <c r="H2571" s="27">
        <f t="shared" si="40"/>
        <v>2570</v>
      </c>
      <c r="I2571" s="30" t="str">
        <f>IF(G2571='Check Register'!$E$1,H2571,"")</f>
        <v/>
      </c>
      <c r="J2571" s="16" t="str">
        <f>IFERROR(SMALL($I$2:$I$100001,H2571),"")</f>
        <v/>
      </c>
    </row>
    <row r="2572" spans="1:10" x14ac:dyDescent="0.3">
      <c r="A2572" t="s">
        <v>57</v>
      </c>
      <c r="B2572" t="s">
        <v>8</v>
      </c>
      <c r="C2572" s="7">
        <v>42979</v>
      </c>
      <c r="E2572" s="27">
        <v>1585.59</v>
      </c>
      <c r="G2572" s="27" t="str">
        <f>VLOOKUP(C2572,W:Y,3,TRUE)</f>
        <v>Sept 17</v>
      </c>
      <c r="H2572" s="27">
        <f t="shared" si="40"/>
        <v>2571</v>
      </c>
      <c r="I2572" s="30" t="str">
        <f>IF(G2572='Check Register'!$E$1,H2572,"")</f>
        <v/>
      </c>
      <c r="J2572" s="16" t="str">
        <f>IFERROR(SMALL($I$2:$I$100001,H2572),"")</f>
        <v/>
      </c>
    </row>
    <row r="2573" spans="1:10" x14ac:dyDescent="0.3">
      <c r="A2573" t="s">
        <v>228</v>
      </c>
      <c r="B2573" t="s">
        <v>28</v>
      </c>
      <c r="C2573" s="7">
        <v>42979</v>
      </c>
      <c r="E2573" s="27">
        <v>8709.33</v>
      </c>
      <c r="G2573" s="27" t="str">
        <f>VLOOKUP(C2573,W:Y,3,TRUE)</f>
        <v>Sept 17</v>
      </c>
      <c r="H2573" s="27">
        <f t="shared" si="40"/>
        <v>2572</v>
      </c>
      <c r="I2573" s="30" t="str">
        <f>IF(G2573='Check Register'!$E$1,H2573,"")</f>
        <v/>
      </c>
      <c r="J2573" s="16" t="str">
        <f>IFERROR(SMALL($I$2:$I$100001,H2573),"")</f>
        <v/>
      </c>
    </row>
    <row r="2574" spans="1:10" x14ac:dyDescent="0.3">
      <c r="A2574" t="s">
        <v>431</v>
      </c>
      <c r="B2574" t="s">
        <v>39</v>
      </c>
      <c r="C2574" s="7">
        <v>42979</v>
      </c>
      <c r="E2574" s="27">
        <v>13000</v>
      </c>
      <c r="G2574" s="27" t="str">
        <f>VLOOKUP(C2574,W:Y,3,TRUE)</f>
        <v>Sept 17</v>
      </c>
      <c r="H2574" s="27">
        <f t="shared" si="40"/>
        <v>2573</v>
      </c>
      <c r="I2574" s="30" t="str">
        <f>IF(G2574='Check Register'!$E$1,H2574,"")</f>
        <v/>
      </c>
      <c r="J2574" s="16" t="str">
        <f>IFERROR(SMALL($I$2:$I$100001,H2574),"")</f>
        <v/>
      </c>
    </row>
    <row r="2575" spans="1:10" x14ac:dyDescent="0.3">
      <c r="A2575" t="s">
        <v>383</v>
      </c>
      <c r="B2575" t="s">
        <v>131</v>
      </c>
      <c r="C2575" s="7">
        <v>42979</v>
      </c>
      <c r="E2575" s="27">
        <v>209.92</v>
      </c>
      <c r="G2575" s="27" t="str">
        <f>VLOOKUP(C2575,W:Y,3,TRUE)</f>
        <v>Sept 17</v>
      </c>
      <c r="H2575" s="27">
        <f t="shared" si="40"/>
        <v>2574</v>
      </c>
      <c r="I2575" s="30" t="str">
        <f>IF(G2575='Check Register'!$E$1,H2575,"")</f>
        <v/>
      </c>
      <c r="J2575" s="16" t="str">
        <f>IFERROR(SMALL($I$2:$I$100001,H2575),"")</f>
        <v/>
      </c>
    </row>
    <row r="2576" spans="1:10" x14ac:dyDescent="0.3">
      <c r="A2576" t="s">
        <v>383</v>
      </c>
      <c r="B2576" t="s">
        <v>16</v>
      </c>
      <c r="C2576" s="7">
        <v>42979</v>
      </c>
      <c r="E2576" s="27">
        <v>13.91</v>
      </c>
      <c r="G2576" s="27" t="str">
        <f>VLOOKUP(C2576,W:Y,3,TRUE)</f>
        <v>Sept 17</v>
      </c>
      <c r="H2576" s="27">
        <f t="shared" si="40"/>
        <v>2575</v>
      </c>
      <c r="I2576" s="30" t="str">
        <f>IF(G2576='Check Register'!$E$1,H2576,"")</f>
        <v/>
      </c>
      <c r="J2576" s="16" t="str">
        <f>IFERROR(SMALL($I$2:$I$100001,H2576),"")</f>
        <v/>
      </c>
    </row>
    <row r="2577" spans="1:10" x14ac:dyDescent="0.3">
      <c r="A2577" t="s">
        <v>432</v>
      </c>
      <c r="B2577" t="s">
        <v>39</v>
      </c>
      <c r="C2577" s="7">
        <v>42979</v>
      </c>
      <c r="E2577" s="27">
        <v>1174.72</v>
      </c>
      <c r="G2577" s="27" t="str">
        <f>VLOOKUP(C2577,W:Y,3,TRUE)</f>
        <v>Sept 17</v>
      </c>
      <c r="H2577" s="27">
        <f t="shared" si="40"/>
        <v>2576</v>
      </c>
      <c r="I2577" s="30" t="str">
        <f>IF(G2577='Check Register'!$E$1,H2577,"")</f>
        <v/>
      </c>
      <c r="J2577" s="16" t="str">
        <f>IFERROR(SMALL($I$2:$I$100001,H2577),"")</f>
        <v/>
      </c>
    </row>
    <row r="2578" spans="1:10" x14ac:dyDescent="0.3">
      <c r="A2578" t="s">
        <v>202</v>
      </c>
      <c r="B2578" t="s">
        <v>171</v>
      </c>
      <c r="C2578" s="7">
        <v>42979</v>
      </c>
      <c r="E2578" s="27">
        <v>3755</v>
      </c>
      <c r="G2578" s="27" t="str">
        <f>VLOOKUP(C2578,W:Y,3,TRUE)</f>
        <v>Sept 17</v>
      </c>
      <c r="H2578" s="27">
        <f t="shared" si="40"/>
        <v>2577</v>
      </c>
      <c r="I2578" s="30" t="str">
        <f>IF(G2578='Check Register'!$E$1,H2578,"")</f>
        <v/>
      </c>
      <c r="J2578" s="16" t="str">
        <f>IFERROR(SMALL($I$2:$I$100001,H2578),"")</f>
        <v/>
      </c>
    </row>
    <row r="2579" spans="1:10" x14ac:dyDescent="0.3">
      <c r="A2579" t="s">
        <v>69</v>
      </c>
      <c r="B2579" t="s">
        <v>70</v>
      </c>
      <c r="C2579" s="7">
        <v>42979</v>
      </c>
      <c r="E2579" s="27">
        <v>4923.96</v>
      </c>
      <c r="G2579" s="27" t="str">
        <f>VLOOKUP(C2579,W:Y,3,TRUE)</f>
        <v>Sept 17</v>
      </c>
      <c r="H2579" s="27">
        <f t="shared" si="40"/>
        <v>2578</v>
      </c>
      <c r="I2579" s="30" t="str">
        <f>IF(G2579='Check Register'!$E$1,H2579,"")</f>
        <v/>
      </c>
      <c r="J2579" s="16" t="str">
        <f>IFERROR(SMALL($I$2:$I$100001,H2579),"")</f>
        <v/>
      </c>
    </row>
    <row r="2580" spans="1:10" x14ac:dyDescent="0.3">
      <c r="A2580" t="s">
        <v>193</v>
      </c>
      <c r="B2580" t="s">
        <v>18</v>
      </c>
      <c r="C2580" s="7">
        <v>42979</v>
      </c>
      <c r="E2580" s="27">
        <v>42.28</v>
      </c>
      <c r="G2580" s="27" t="str">
        <f>VLOOKUP(C2580,W:Y,3,TRUE)</f>
        <v>Sept 17</v>
      </c>
      <c r="H2580" s="27">
        <f t="shared" si="40"/>
        <v>2579</v>
      </c>
      <c r="I2580" s="30" t="str">
        <f>IF(G2580='Check Register'!$E$1,H2580,"")</f>
        <v/>
      </c>
      <c r="J2580" s="16" t="str">
        <f>IFERROR(SMALL($I$2:$I$100001,H2580),"")</f>
        <v/>
      </c>
    </row>
    <row r="2581" spans="1:10" x14ac:dyDescent="0.3">
      <c r="A2581" t="s">
        <v>71</v>
      </c>
      <c r="B2581" t="s">
        <v>12</v>
      </c>
      <c r="C2581" s="7">
        <v>42979</v>
      </c>
      <c r="E2581" s="27">
        <v>172.73</v>
      </c>
      <c r="G2581" s="27" t="str">
        <f>VLOOKUP(C2581,W:Y,3,TRUE)</f>
        <v>Sept 17</v>
      </c>
      <c r="H2581" s="27">
        <f t="shared" si="40"/>
        <v>2580</v>
      </c>
      <c r="I2581" s="30" t="str">
        <f>IF(G2581='Check Register'!$E$1,H2581,"")</f>
        <v/>
      </c>
      <c r="J2581" s="16" t="str">
        <f>IFERROR(SMALL($I$2:$I$100001,H2581),"")</f>
        <v/>
      </c>
    </row>
    <row r="2582" spans="1:10" x14ac:dyDescent="0.3">
      <c r="A2582" t="s">
        <v>123</v>
      </c>
      <c r="B2582" t="s">
        <v>22</v>
      </c>
      <c r="C2582" s="7">
        <v>42979</v>
      </c>
      <c r="E2582" s="27">
        <v>4000</v>
      </c>
      <c r="G2582" s="27" t="str">
        <f>VLOOKUP(C2582,W:Y,3,TRUE)</f>
        <v>Sept 17</v>
      </c>
      <c r="H2582" s="27">
        <f t="shared" si="40"/>
        <v>2581</v>
      </c>
      <c r="I2582" s="30" t="str">
        <f>IF(G2582='Check Register'!$E$1,H2582,"")</f>
        <v/>
      </c>
      <c r="J2582" s="16" t="str">
        <f>IFERROR(SMALL($I$2:$I$100001,H2582),"")</f>
        <v/>
      </c>
    </row>
    <row r="2583" spans="1:10" x14ac:dyDescent="0.3">
      <c r="A2583" t="s">
        <v>74</v>
      </c>
      <c r="B2583" t="s">
        <v>45</v>
      </c>
      <c r="C2583" s="7">
        <v>42979</v>
      </c>
      <c r="E2583" s="27">
        <v>4249.32</v>
      </c>
      <c r="G2583" s="27" t="str">
        <f>VLOOKUP(C2583,W:Y,3,TRUE)</f>
        <v>Sept 17</v>
      </c>
      <c r="H2583" s="27">
        <f t="shared" si="40"/>
        <v>2582</v>
      </c>
      <c r="I2583" s="30" t="str">
        <f>IF(G2583='Check Register'!$E$1,H2583,"")</f>
        <v/>
      </c>
      <c r="J2583" s="16" t="str">
        <f>IFERROR(SMALL($I$2:$I$100001,H2583),"")</f>
        <v/>
      </c>
    </row>
    <row r="2584" spans="1:10" x14ac:dyDescent="0.3">
      <c r="A2584" t="s">
        <v>165</v>
      </c>
      <c r="B2584" t="s">
        <v>8</v>
      </c>
      <c r="C2584" s="7">
        <v>42979</v>
      </c>
      <c r="E2584" s="27">
        <v>383.96</v>
      </c>
      <c r="G2584" s="27" t="str">
        <f>VLOOKUP(C2584,W:Y,3,TRUE)</f>
        <v>Sept 17</v>
      </c>
      <c r="H2584" s="27">
        <f t="shared" si="40"/>
        <v>2583</v>
      </c>
      <c r="I2584" s="30" t="str">
        <f>IF(G2584='Check Register'!$E$1,H2584,"")</f>
        <v/>
      </c>
      <c r="J2584" s="16" t="str">
        <f>IFERROR(SMALL($I$2:$I$100001,H2584),"")</f>
        <v/>
      </c>
    </row>
    <row r="2585" spans="1:10" x14ac:dyDescent="0.3">
      <c r="A2585" t="s">
        <v>170</v>
      </c>
      <c r="B2585" t="s">
        <v>171</v>
      </c>
      <c r="C2585" s="7">
        <v>42979</v>
      </c>
      <c r="E2585" s="27">
        <v>1126.8900000000001</v>
      </c>
      <c r="G2585" s="27" t="str">
        <f>VLOOKUP(C2585,W:Y,3,TRUE)</f>
        <v>Sept 17</v>
      </c>
      <c r="H2585" s="27">
        <f t="shared" si="40"/>
        <v>2584</v>
      </c>
      <c r="I2585" s="30" t="str">
        <f>IF(G2585='Check Register'!$E$1,H2585,"")</f>
        <v/>
      </c>
      <c r="J2585" s="16" t="str">
        <f>IFERROR(SMALL($I$2:$I$100001,H2585),"")</f>
        <v/>
      </c>
    </row>
    <row r="2586" spans="1:10" x14ac:dyDescent="0.3">
      <c r="A2586" t="s">
        <v>5</v>
      </c>
      <c r="B2586" t="s">
        <v>6</v>
      </c>
      <c r="C2586" s="7">
        <v>42979</v>
      </c>
      <c r="E2586" s="27">
        <v>203598.77</v>
      </c>
      <c r="G2586" s="27" t="str">
        <f>VLOOKUP(C2586,W:Y,3,TRUE)</f>
        <v>Sept 17</v>
      </c>
      <c r="H2586" s="27">
        <f t="shared" si="40"/>
        <v>2585</v>
      </c>
      <c r="I2586" s="30" t="str">
        <f>IF(G2586='Check Register'!$E$1,H2586,"")</f>
        <v/>
      </c>
      <c r="J2586" s="16" t="str">
        <f>IFERROR(SMALL($I$2:$I$100001,H2586),"")</f>
        <v/>
      </c>
    </row>
    <row r="2587" spans="1:10" x14ac:dyDescent="0.3">
      <c r="A2587" t="s">
        <v>79</v>
      </c>
      <c r="B2587" t="s">
        <v>39</v>
      </c>
      <c r="C2587" s="7">
        <v>42979</v>
      </c>
      <c r="E2587" s="27">
        <v>156.15</v>
      </c>
      <c r="G2587" s="27" t="str">
        <f>VLOOKUP(C2587,W:Y,3,TRUE)</f>
        <v>Sept 17</v>
      </c>
      <c r="H2587" s="27">
        <f t="shared" si="40"/>
        <v>2586</v>
      </c>
      <c r="I2587" s="30" t="str">
        <f>IF(G2587='Check Register'!$E$1,H2587,"")</f>
        <v/>
      </c>
      <c r="J2587" s="16" t="str">
        <f>IFERROR(SMALL($I$2:$I$100001,H2587),"")</f>
        <v/>
      </c>
    </row>
    <row r="2588" spans="1:10" x14ac:dyDescent="0.3">
      <c r="A2588" t="s">
        <v>86</v>
      </c>
      <c r="B2588" t="s">
        <v>45</v>
      </c>
      <c r="C2588" s="7">
        <v>42979</v>
      </c>
      <c r="E2588" s="27">
        <v>840.5</v>
      </c>
      <c r="G2588" s="27" t="str">
        <f>VLOOKUP(C2588,W:Y,3,TRUE)</f>
        <v>Sept 17</v>
      </c>
      <c r="H2588" s="27">
        <f t="shared" si="40"/>
        <v>2587</v>
      </c>
      <c r="I2588" s="30" t="str">
        <f>IF(G2588='Check Register'!$E$1,H2588,"")</f>
        <v/>
      </c>
      <c r="J2588" s="16" t="str">
        <f>IFERROR(SMALL($I$2:$I$100001,H2588),"")</f>
        <v/>
      </c>
    </row>
    <row r="2589" spans="1:10" x14ac:dyDescent="0.3">
      <c r="A2589" t="s">
        <v>5</v>
      </c>
      <c r="B2589" t="s">
        <v>6</v>
      </c>
      <c r="C2589" s="7">
        <v>42983</v>
      </c>
      <c r="E2589" s="27">
        <v>453.48</v>
      </c>
      <c r="G2589" s="27" t="str">
        <f>VLOOKUP(C2589,W:Y,3,TRUE)</f>
        <v>Sept 17</v>
      </c>
      <c r="H2589" s="27">
        <f t="shared" si="40"/>
        <v>2588</v>
      </c>
      <c r="I2589" s="30" t="str">
        <f>IF(G2589='Check Register'!$E$1,H2589,"")</f>
        <v/>
      </c>
      <c r="J2589" s="16" t="str">
        <f>IFERROR(SMALL($I$2:$I$100001,H2589),"")</f>
        <v/>
      </c>
    </row>
    <row r="2590" spans="1:10" x14ac:dyDescent="0.3">
      <c r="A2590" t="s">
        <v>255</v>
      </c>
      <c r="B2590" t="s">
        <v>43</v>
      </c>
      <c r="C2590" s="7">
        <v>42986</v>
      </c>
      <c r="E2590" s="27">
        <v>107.51</v>
      </c>
      <c r="G2590" s="27" t="str">
        <f>VLOOKUP(C2590,W:Y,3,TRUE)</f>
        <v>Sept 17</v>
      </c>
      <c r="H2590" s="27">
        <f t="shared" si="40"/>
        <v>2589</v>
      </c>
      <c r="I2590" s="30" t="str">
        <f>IF(G2590='Check Register'!$E$1,H2590,"")</f>
        <v/>
      </c>
      <c r="J2590" s="16" t="str">
        <f>IFERROR(SMALL($I$2:$I$100001,H2590),"")</f>
        <v/>
      </c>
    </row>
    <row r="2591" spans="1:10" x14ac:dyDescent="0.3">
      <c r="A2591" t="s">
        <v>87</v>
      </c>
      <c r="B2591" t="s">
        <v>8</v>
      </c>
      <c r="C2591" s="7">
        <v>42986</v>
      </c>
      <c r="E2591" s="27">
        <v>757.97</v>
      </c>
      <c r="G2591" s="27" t="str">
        <f>VLOOKUP(C2591,W:Y,3,TRUE)</f>
        <v>Sept 17</v>
      </c>
      <c r="H2591" s="27">
        <f t="shared" si="40"/>
        <v>2590</v>
      </c>
      <c r="I2591" s="30" t="str">
        <f>IF(G2591='Check Register'!$E$1,H2591,"")</f>
        <v/>
      </c>
      <c r="J2591" s="16" t="str">
        <f>IFERROR(SMALL($I$2:$I$100001,H2591),"")</f>
        <v/>
      </c>
    </row>
    <row r="2592" spans="1:10" x14ac:dyDescent="0.3">
      <c r="A2592" t="s">
        <v>10</v>
      </c>
      <c r="B2592" t="s">
        <v>11</v>
      </c>
      <c r="C2592" s="7">
        <v>42986</v>
      </c>
      <c r="E2592" s="27">
        <v>284.27</v>
      </c>
      <c r="G2592" s="27" t="str">
        <f>VLOOKUP(C2592,W:Y,3,TRUE)</f>
        <v>Sept 17</v>
      </c>
      <c r="H2592" s="27">
        <f t="shared" si="40"/>
        <v>2591</v>
      </c>
      <c r="I2592" s="30" t="str">
        <f>IF(G2592='Check Register'!$E$1,H2592,"")</f>
        <v/>
      </c>
      <c r="J2592" s="16" t="str">
        <f>IFERROR(SMALL($I$2:$I$100001,H2592),"")</f>
        <v/>
      </c>
    </row>
    <row r="2593" spans="1:10" x14ac:dyDescent="0.3">
      <c r="A2593" t="s">
        <v>10</v>
      </c>
      <c r="B2593" t="s">
        <v>127</v>
      </c>
      <c r="C2593" s="7">
        <v>42986</v>
      </c>
      <c r="E2593" s="27">
        <v>193.79</v>
      </c>
      <c r="G2593" s="27" t="str">
        <f>VLOOKUP(C2593,W:Y,3,TRUE)</f>
        <v>Sept 17</v>
      </c>
      <c r="H2593" s="27">
        <f t="shared" si="40"/>
        <v>2592</v>
      </c>
      <c r="I2593" s="30" t="str">
        <f>IF(G2593='Check Register'!$E$1,H2593,"")</f>
        <v/>
      </c>
      <c r="J2593" s="16" t="str">
        <f>IFERROR(SMALL($I$2:$I$100001,H2593),"")</f>
        <v/>
      </c>
    </row>
    <row r="2594" spans="1:10" x14ac:dyDescent="0.3">
      <c r="A2594" t="s">
        <v>15</v>
      </c>
      <c r="B2594" t="s">
        <v>131</v>
      </c>
      <c r="C2594" s="7">
        <v>42986</v>
      </c>
      <c r="E2594" s="27">
        <v>411.26</v>
      </c>
      <c r="G2594" s="27" t="str">
        <f>VLOOKUP(C2594,W:Y,3,TRUE)</f>
        <v>Sept 17</v>
      </c>
      <c r="H2594" s="27">
        <f t="shared" si="40"/>
        <v>2593</v>
      </c>
      <c r="I2594" s="30" t="str">
        <f>IF(G2594='Check Register'!$E$1,H2594,"")</f>
        <v/>
      </c>
      <c r="J2594" s="16" t="str">
        <f>IFERROR(SMALL($I$2:$I$100001,H2594),"")</f>
        <v/>
      </c>
    </row>
    <row r="2595" spans="1:10" x14ac:dyDescent="0.3">
      <c r="A2595" t="s">
        <v>15</v>
      </c>
      <c r="B2595" t="s">
        <v>16</v>
      </c>
      <c r="C2595" s="7">
        <v>42986</v>
      </c>
      <c r="E2595" s="27">
        <v>6.15</v>
      </c>
      <c r="G2595" s="27" t="str">
        <f>VLOOKUP(C2595,W:Y,3,TRUE)</f>
        <v>Sept 17</v>
      </c>
      <c r="H2595" s="27">
        <f t="shared" si="40"/>
        <v>2594</v>
      </c>
      <c r="I2595" s="30" t="str">
        <f>IF(G2595='Check Register'!$E$1,H2595,"")</f>
        <v/>
      </c>
      <c r="J2595" s="16" t="str">
        <f>IFERROR(SMALL($I$2:$I$100001,H2595),"")</f>
        <v/>
      </c>
    </row>
    <row r="2596" spans="1:10" x14ac:dyDescent="0.3">
      <c r="A2596" t="s">
        <v>313</v>
      </c>
      <c r="B2596" t="s">
        <v>314</v>
      </c>
      <c r="C2596" s="7">
        <v>42986</v>
      </c>
      <c r="E2596" s="27">
        <v>341843.25</v>
      </c>
      <c r="G2596" s="27" t="str">
        <f>VLOOKUP(C2596,W:Y,3,TRUE)</f>
        <v>Sept 17</v>
      </c>
      <c r="H2596" s="27">
        <f t="shared" si="40"/>
        <v>2595</v>
      </c>
      <c r="I2596" s="30" t="str">
        <f>IF(G2596='Check Register'!$E$1,H2596,"")</f>
        <v/>
      </c>
      <c r="J2596" s="16" t="str">
        <f>IFERROR(SMALL($I$2:$I$100001,H2596),"")</f>
        <v/>
      </c>
    </row>
    <row r="2597" spans="1:10" x14ac:dyDescent="0.3">
      <c r="A2597" t="s">
        <v>313</v>
      </c>
      <c r="B2597" t="s">
        <v>433</v>
      </c>
      <c r="C2597" s="7">
        <v>42986</v>
      </c>
      <c r="E2597" s="27">
        <v>1030000</v>
      </c>
      <c r="G2597" s="27" t="str">
        <f>VLOOKUP(C2597,W:Y,3,TRUE)</f>
        <v>Sept 17</v>
      </c>
      <c r="H2597" s="27">
        <f t="shared" si="40"/>
        <v>2596</v>
      </c>
      <c r="I2597" s="30" t="str">
        <f>IF(G2597='Check Register'!$E$1,H2597,"")</f>
        <v/>
      </c>
      <c r="J2597" s="16" t="str">
        <f>IFERROR(SMALL($I$2:$I$100001,H2597),"")</f>
        <v/>
      </c>
    </row>
    <row r="2598" spans="1:10" x14ac:dyDescent="0.3">
      <c r="A2598" t="s">
        <v>315</v>
      </c>
      <c r="B2598" t="s">
        <v>314</v>
      </c>
      <c r="C2598" s="7">
        <v>42986</v>
      </c>
      <c r="E2598" s="27">
        <v>207362.5</v>
      </c>
      <c r="G2598" s="27" t="str">
        <f>VLOOKUP(C2598,W:Y,3,TRUE)</f>
        <v>Sept 17</v>
      </c>
      <c r="H2598" s="27">
        <f t="shared" si="40"/>
        <v>2597</v>
      </c>
      <c r="I2598" s="30" t="str">
        <f>IF(G2598='Check Register'!$E$1,H2598,"")</f>
        <v/>
      </c>
      <c r="J2598" s="16" t="str">
        <f>IFERROR(SMALL($I$2:$I$100001,H2598),"")</f>
        <v/>
      </c>
    </row>
    <row r="2599" spans="1:10" x14ac:dyDescent="0.3">
      <c r="A2599" t="s">
        <v>315</v>
      </c>
      <c r="B2599" t="s">
        <v>433</v>
      </c>
      <c r="C2599" s="7">
        <v>42986</v>
      </c>
      <c r="E2599" s="27">
        <v>615000</v>
      </c>
      <c r="G2599" s="27" t="str">
        <f>VLOOKUP(C2599,W:Y,3,TRUE)</f>
        <v>Sept 17</v>
      </c>
      <c r="H2599" s="27">
        <f t="shared" si="40"/>
        <v>2598</v>
      </c>
      <c r="I2599" s="30" t="str">
        <f>IF(G2599='Check Register'!$E$1,H2599,"")</f>
        <v/>
      </c>
      <c r="J2599" s="16" t="str">
        <f>IFERROR(SMALL($I$2:$I$100001,H2599),"")</f>
        <v/>
      </c>
    </row>
    <row r="2600" spans="1:10" x14ac:dyDescent="0.3">
      <c r="A2600" t="s">
        <v>133</v>
      </c>
      <c r="B2600" t="s">
        <v>8</v>
      </c>
      <c r="C2600" s="7">
        <v>42986</v>
      </c>
      <c r="E2600" s="27">
        <v>221.1</v>
      </c>
      <c r="G2600" s="27" t="str">
        <f>VLOOKUP(C2600,W:Y,3,TRUE)</f>
        <v>Sept 17</v>
      </c>
      <c r="H2600" s="27">
        <f t="shared" si="40"/>
        <v>2599</v>
      </c>
      <c r="I2600" s="30" t="str">
        <f>IF(G2600='Check Register'!$E$1,H2600,"")</f>
        <v/>
      </c>
      <c r="J2600" s="16" t="str">
        <f>IFERROR(SMALL($I$2:$I$100001,H2600),"")</f>
        <v/>
      </c>
    </row>
    <row r="2601" spans="1:10" x14ac:dyDescent="0.3">
      <c r="A2601" t="s">
        <v>17</v>
      </c>
      <c r="B2601" t="s">
        <v>18</v>
      </c>
      <c r="C2601" s="7">
        <v>42986</v>
      </c>
      <c r="E2601" s="27">
        <v>2814.79</v>
      </c>
      <c r="G2601" s="27" t="str">
        <f>VLOOKUP(C2601,W:Y,3,TRUE)</f>
        <v>Sept 17</v>
      </c>
      <c r="H2601" s="27">
        <f t="shared" si="40"/>
        <v>2600</v>
      </c>
      <c r="I2601" s="30" t="str">
        <f>IF(G2601='Check Register'!$E$1,H2601,"")</f>
        <v/>
      </c>
      <c r="J2601" s="16" t="str">
        <f>IFERROR(SMALL($I$2:$I$100001,H2601),"")</f>
        <v/>
      </c>
    </row>
    <row r="2602" spans="1:10" x14ac:dyDescent="0.3">
      <c r="A2602" t="s">
        <v>19</v>
      </c>
      <c r="B2602" t="s">
        <v>66</v>
      </c>
      <c r="C2602" s="7">
        <v>42986</v>
      </c>
      <c r="E2602" s="27">
        <v>1000</v>
      </c>
      <c r="G2602" s="27" t="str">
        <f>VLOOKUP(C2602,W:Y,3,TRUE)</f>
        <v>Sept 17</v>
      </c>
      <c r="H2602" s="27">
        <f t="shared" si="40"/>
        <v>2601</v>
      </c>
      <c r="I2602" s="30" t="str">
        <f>IF(G2602='Check Register'!$E$1,H2602,"")</f>
        <v/>
      </c>
      <c r="J2602" s="16" t="str">
        <f>IFERROR(SMALL($I$2:$I$100001,H2602),"")</f>
        <v/>
      </c>
    </row>
    <row r="2603" spans="1:10" x14ac:dyDescent="0.3">
      <c r="A2603" t="s">
        <v>178</v>
      </c>
      <c r="B2603" t="s">
        <v>31</v>
      </c>
      <c r="C2603" s="7">
        <v>42986</v>
      </c>
      <c r="E2603" s="27">
        <v>1104.6199999999999</v>
      </c>
      <c r="G2603" s="27" t="str">
        <f>VLOOKUP(C2603,W:Y,3,TRUE)</f>
        <v>Sept 17</v>
      </c>
      <c r="H2603" s="27">
        <f t="shared" si="40"/>
        <v>2602</v>
      </c>
      <c r="I2603" s="30" t="str">
        <f>IF(G2603='Check Register'!$E$1,H2603,"")</f>
        <v/>
      </c>
      <c r="J2603" s="16" t="str">
        <f>IFERROR(SMALL($I$2:$I$100001,H2603),"")</f>
        <v/>
      </c>
    </row>
    <row r="2604" spans="1:10" x14ac:dyDescent="0.3">
      <c r="A2604" t="s">
        <v>26</v>
      </c>
      <c r="B2604" t="s">
        <v>20</v>
      </c>
      <c r="C2604" s="7">
        <v>42986</v>
      </c>
      <c r="E2604" s="27">
        <v>212.02</v>
      </c>
      <c r="G2604" s="27" t="str">
        <f>VLOOKUP(C2604,W:Y,3,TRUE)</f>
        <v>Sept 17</v>
      </c>
      <c r="H2604" s="27">
        <f t="shared" si="40"/>
        <v>2603</v>
      </c>
      <c r="I2604" s="30" t="str">
        <f>IF(G2604='Check Register'!$E$1,H2604,"")</f>
        <v/>
      </c>
      <c r="J2604" s="16" t="str">
        <f>IFERROR(SMALL($I$2:$I$100001,H2604),"")</f>
        <v/>
      </c>
    </row>
    <row r="2605" spans="1:10" x14ac:dyDescent="0.3">
      <c r="A2605" t="s">
        <v>144</v>
      </c>
      <c r="B2605" t="s">
        <v>28</v>
      </c>
      <c r="C2605" s="7">
        <v>42986</v>
      </c>
      <c r="E2605" s="27">
        <v>441147.39</v>
      </c>
      <c r="G2605" s="27" t="str">
        <f>VLOOKUP(C2605,W:Y,3,TRUE)</f>
        <v>Sept 17</v>
      </c>
      <c r="H2605" s="27">
        <f t="shared" si="40"/>
        <v>2604</v>
      </c>
      <c r="I2605" s="30" t="str">
        <f>IF(G2605='Check Register'!$E$1,H2605,"")</f>
        <v/>
      </c>
      <c r="J2605" s="16" t="str">
        <f>IFERROR(SMALL($I$2:$I$100001,H2605),"")</f>
        <v/>
      </c>
    </row>
    <row r="2606" spans="1:10" x14ac:dyDescent="0.3">
      <c r="A2606" t="s">
        <v>144</v>
      </c>
      <c r="B2606" t="s">
        <v>33</v>
      </c>
      <c r="C2606" s="7">
        <v>42986</v>
      </c>
      <c r="E2606" s="27">
        <v>37346.85</v>
      </c>
      <c r="G2606" s="27" t="str">
        <f>VLOOKUP(C2606,W:Y,3,TRUE)</f>
        <v>Sept 17</v>
      </c>
      <c r="H2606" s="27">
        <f t="shared" si="40"/>
        <v>2605</v>
      </c>
      <c r="I2606" s="30" t="str">
        <f>IF(G2606='Check Register'!$E$1,H2606,"")</f>
        <v/>
      </c>
      <c r="J2606" s="16" t="str">
        <f>IFERROR(SMALL($I$2:$I$100001,H2606),"")</f>
        <v/>
      </c>
    </row>
    <row r="2607" spans="1:10" x14ac:dyDescent="0.3">
      <c r="A2607" t="s">
        <v>144</v>
      </c>
      <c r="B2607" t="s">
        <v>102</v>
      </c>
      <c r="C2607" s="7">
        <v>42986</v>
      </c>
      <c r="E2607" s="27">
        <v>11288.81</v>
      </c>
      <c r="G2607" s="27" t="str">
        <f>VLOOKUP(C2607,W:Y,3,TRUE)</f>
        <v>Sept 17</v>
      </c>
      <c r="H2607" s="27">
        <f t="shared" si="40"/>
        <v>2606</v>
      </c>
      <c r="I2607" s="30" t="str">
        <f>IF(G2607='Check Register'!$E$1,H2607,"")</f>
        <v/>
      </c>
      <c r="J2607" s="16" t="str">
        <f>IFERROR(SMALL($I$2:$I$100001,H2607),"")</f>
        <v/>
      </c>
    </row>
    <row r="2608" spans="1:10" x14ac:dyDescent="0.3">
      <c r="A2608" t="s">
        <v>32</v>
      </c>
      <c r="B2608" t="s">
        <v>33</v>
      </c>
      <c r="C2608" s="7">
        <v>42986</v>
      </c>
      <c r="E2608" s="27">
        <v>2281.0100000000002</v>
      </c>
      <c r="G2608" s="27" t="str">
        <f>VLOOKUP(C2608,W:Y,3,TRUE)</f>
        <v>Sept 17</v>
      </c>
      <c r="H2608" s="27">
        <f t="shared" si="40"/>
        <v>2607</v>
      </c>
      <c r="I2608" s="30" t="str">
        <f>IF(G2608='Check Register'!$E$1,H2608,"")</f>
        <v/>
      </c>
      <c r="J2608" s="16" t="str">
        <f>IFERROR(SMALL($I$2:$I$100001,H2608),"")</f>
        <v/>
      </c>
    </row>
    <row r="2609" spans="1:10" x14ac:dyDescent="0.3">
      <c r="A2609" t="s">
        <v>36</v>
      </c>
      <c r="B2609" t="s">
        <v>18</v>
      </c>
      <c r="C2609" s="7">
        <v>42986</v>
      </c>
      <c r="E2609" s="27">
        <v>116.42</v>
      </c>
      <c r="G2609" s="27" t="str">
        <f>VLOOKUP(C2609,W:Y,3,TRUE)</f>
        <v>Sept 17</v>
      </c>
      <c r="H2609" s="27">
        <f t="shared" si="40"/>
        <v>2608</v>
      </c>
      <c r="I2609" s="30" t="str">
        <f>IF(G2609='Check Register'!$E$1,H2609,"")</f>
        <v/>
      </c>
      <c r="J2609" s="16" t="str">
        <f>IFERROR(SMALL($I$2:$I$100001,H2609),"")</f>
        <v/>
      </c>
    </row>
    <row r="2610" spans="1:10" x14ac:dyDescent="0.3">
      <c r="A2610" t="s">
        <v>371</v>
      </c>
      <c r="B2610" t="s">
        <v>8</v>
      </c>
      <c r="C2610" s="7">
        <v>42986</v>
      </c>
      <c r="E2610" s="27">
        <v>276.06</v>
      </c>
      <c r="G2610" s="27" t="str">
        <f>VLOOKUP(C2610,W:Y,3,TRUE)</f>
        <v>Sept 17</v>
      </c>
      <c r="H2610" s="27">
        <f t="shared" si="40"/>
        <v>2609</v>
      </c>
      <c r="I2610" s="30" t="str">
        <f>IF(G2610='Check Register'!$E$1,H2610,"")</f>
        <v/>
      </c>
      <c r="J2610" s="16" t="str">
        <f>IFERROR(SMALL($I$2:$I$100001,H2610),"")</f>
        <v/>
      </c>
    </row>
    <row r="2611" spans="1:10" x14ac:dyDescent="0.3">
      <c r="A2611" t="s">
        <v>146</v>
      </c>
      <c r="B2611" t="s">
        <v>8</v>
      </c>
      <c r="C2611" s="7">
        <v>42986</v>
      </c>
      <c r="E2611" s="27">
        <v>64.91</v>
      </c>
      <c r="G2611" s="27" t="str">
        <f>VLOOKUP(C2611,W:Y,3,TRUE)</f>
        <v>Sept 17</v>
      </c>
      <c r="H2611" s="27">
        <f t="shared" si="40"/>
        <v>2610</v>
      </c>
      <c r="I2611" s="30" t="str">
        <f>IF(G2611='Check Register'!$E$1,H2611,"")</f>
        <v/>
      </c>
      <c r="J2611" s="16" t="str">
        <f>IFERROR(SMALL($I$2:$I$100001,H2611),"")</f>
        <v/>
      </c>
    </row>
    <row r="2612" spans="1:10" x14ac:dyDescent="0.3">
      <c r="A2612" t="s">
        <v>434</v>
      </c>
      <c r="B2612" t="s">
        <v>22</v>
      </c>
      <c r="C2612" s="7">
        <v>42986</v>
      </c>
      <c r="E2612" s="27">
        <v>510.42</v>
      </c>
      <c r="G2612" s="27" t="str">
        <f>VLOOKUP(C2612,W:Y,3,TRUE)</f>
        <v>Sept 17</v>
      </c>
      <c r="H2612" s="27">
        <f t="shared" si="40"/>
        <v>2611</v>
      </c>
      <c r="I2612" s="30" t="str">
        <f>IF(G2612='Check Register'!$E$1,H2612,"")</f>
        <v/>
      </c>
      <c r="J2612" s="16" t="str">
        <f>IFERROR(SMALL($I$2:$I$100001,H2612),"")</f>
        <v/>
      </c>
    </row>
    <row r="2613" spans="1:10" x14ac:dyDescent="0.3">
      <c r="A2613" t="s">
        <v>281</v>
      </c>
      <c r="B2613" t="s">
        <v>12</v>
      </c>
      <c r="C2613" s="7">
        <v>42986</v>
      </c>
      <c r="E2613" s="27">
        <v>97.39</v>
      </c>
      <c r="G2613" s="27" t="str">
        <f>VLOOKUP(C2613,W:Y,3,TRUE)</f>
        <v>Sept 17</v>
      </c>
      <c r="H2613" s="27">
        <f t="shared" si="40"/>
        <v>2612</v>
      </c>
      <c r="I2613" s="30" t="str">
        <f>IF(G2613='Check Register'!$E$1,H2613,"")</f>
        <v/>
      </c>
      <c r="J2613" s="16" t="str">
        <f>IFERROR(SMALL($I$2:$I$100001,H2613),"")</f>
        <v/>
      </c>
    </row>
    <row r="2614" spans="1:10" x14ac:dyDescent="0.3">
      <c r="A2614" t="s">
        <v>335</v>
      </c>
      <c r="B2614" t="s">
        <v>102</v>
      </c>
      <c r="C2614" s="7">
        <v>42986</v>
      </c>
      <c r="E2614" s="27">
        <v>762.73</v>
      </c>
      <c r="G2614" s="27" t="str">
        <f>VLOOKUP(C2614,W:Y,3,TRUE)</f>
        <v>Sept 17</v>
      </c>
      <c r="H2614" s="27">
        <f t="shared" si="40"/>
        <v>2613</v>
      </c>
      <c r="I2614" s="30" t="str">
        <f>IF(G2614='Check Register'!$E$1,H2614,"")</f>
        <v/>
      </c>
      <c r="J2614" s="16" t="str">
        <f>IFERROR(SMALL($I$2:$I$100001,H2614),"")</f>
        <v/>
      </c>
    </row>
    <row r="2615" spans="1:10" x14ac:dyDescent="0.3">
      <c r="A2615" t="s">
        <v>207</v>
      </c>
      <c r="B2615" t="s">
        <v>131</v>
      </c>
      <c r="C2615" s="7">
        <v>42986</v>
      </c>
      <c r="E2615" s="27">
        <v>673.7</v>
      </c>
      <c r="G2615" s="27" t="str">
        <f>VLOOKUP(C2615,W:Y,3,TRUE)</f>
        <v>Sept 17</v>
      </c>
      <c r="H2615" s="27">
        <f t="shared" si="40"/>
        <v>2614</v>
      </c>
      <c r="I2615" s="30" t="str">
        <f>IF(G2615='Check Register'!$E$1,H2615,"")</f>
        <v/>
      </c>
      <c r="J2615" s="16" t="str">
        <f>IFERROR(SMALL($I$2:$I$100001,H2615),"")</f>
        <v/>
      </c>
    </row>
    <row r="2616" spans="1:10" x14ac:dyDescent="0.3">
      <c r="A2616" t="s">
        <v>207</v>
      </c>
      <c r="B2616" t="s">
        <v>16</v>
      </c>
      <c r="C2616" s="7">
        <v>42986</v>
      </c>
      <c r="E2616" s="27">
        <v>330.63</v>
      </c>
      <c r="G2616" s="27" t="str">
        <f>VLOOKUP(C2616,W:Y,3,TRUE)</f>
        <v>Sept 17</v>
      </c>
      <c r="H2616" s="27">
        <f t="shared" si="40"/>
        <v>2615</v>
      </c>
      <c r="I2616" s="30" t="str">
        <f>IF(G2616='Check Register'!$E$1,H2616,"")</f>
        <v/>
      </c>
      <c r="J2616" s="16" t="str">
        <f>IFERROR(SMALL($I$2:$I$100001,H2616),"")</f>
        <v/>
      </c>
    </row>
    <row r="2617" spans="1:10" x14ac:dyDescent="0.3">
      <c r="A2617" t="s">
        <v>41</v>
      </c>
      <c r="B2617" t="s">
        <v>127</v>
      </c>
      <c r="C2617" s="7">
        <v>42986</v>
      </c>
      <c r="E2617" s="27">
        <v>44.5</v>
      </c>
      <c r="G2617" s="27" t="str">
        <f>VLOOKUP(C2617,W:Y,3,TRUE)</f>
        <v>Sept 17</v>
      </c>
      <c r="H2617" s="27">
        <f t="shared" si="40"/>
        <v>2616</v>
      </c>
      <c r="I2617" s="30" t="str">
        <f>IF(G2617='Check Register'!$E$1,H2617,"")</f>
        <v/>
      </c>
      <c r="J2617" s="16" t="str">
        <f>IFERROR(SMALL($I$2:$I$100001,H2617),"")</f>
        <v/>
      </c>
    </row>
    <row r="2618" spans="1:10" x14ac:dyDescent="0.3">
      <c r="A2618" t="s">
        <v>152</v>
      </c>
      <c r="B2618" t="s">
        <v>22</v>
      </c>
      <c r="C2618" s="7">
        <v>42986</v>
      </c>
      <c r="E2618" s="27">
        <v>700</v>
      </c>
      <c r="G2618" s="27" t="str">
        <f>VLOOKUP(C2618,W:Y,3,TRUE)</f>
        <v>Sept 17</v>
      </c>
      <c r="H2618" s="27">
        <f t="shared" si="40"/>
        <v>2617</v>
      </c>
      <c r="I2618" s="30" t="str">
        <f>IF(G2618='Check Register'!$E$1,H2618,"")</f>
        <v/>
      </c>
      <c r="J2618" s="16" t="str">
        <f>IFERROR(SMALL($I$2:$I$100001,H2618),"")</f>
        <v/>
      </c>
    </row>
    <row r="2619" spans="1:10" x14ac:dyDescent="0.3">
      <c r="A2619" t="s">
        <v>51</v>
      </c>
      <c r="B2619" t="s">
        <v>22</v>
      </c>
      <c r="C2619" s="7">
        <v>42986</v>
      </c>
      <c r="E2619" s="27">
        <v>140</v>
      </c>
      <c r="G2619" s="27" t="str">
        <f>VLOOKUP(C2619,W:Y,3,TRUE)</f>
        <v>Sept 17</v>
      </c>
      <c r="H2619" s="27">
        <f t="shared" si="40"/>
        <v>2618</v>
      </c>
      <c r="I2619" s="30" t="str">
        <f>IF(G2619='Check Register'!$E$1,H2619,"")</f>
        <v/>
      </c>
      <c r="J2619" s="16" t="str">
        <f>IFERROR(SMALL($I$2:$I$100001,H2619),"")</f>
        <v/>
      </c>
    </row>
    <row r="2620" spans="1:10" x14ac:dyDescent="0.3">
      <c r="A2620" t="s">
        <v>435</v>
      </c>
      <c r="B2620" t="s">
        <v>25</v>
      </c>
      <c r="C2620" s="7">
        <v>42986</v>
      </c>
      <c r="E2620" s="27">
        <v>1577</v>
      </c>
      <c r="G2620" s="27" t="str">
        <f>VLOOKUP(C2620,W:Y,3,TRUE)</f>
        <v>Sept 17</v>
      </c>
      <c r="H2620" s="27">
        <f t="shared" si="40"/>
        <v>2619</v>
      </c>
      <c r="I2620" s="30" t="str">
        <f>IF(G2620='Check Register'!$E$1,H2620,"")</f>
        <v/>
      </c>
      <c r="J2620" s="16" t="str">
        <f>IFERROR(SMALL($I$2:$I$100001,H2620),"")</f>
        <v/>
      </c>
    </row>
    <row r="2621" spans="1:10" x14ac:dyDescent="0.3">
      <c r="A2621" t="s">
        <v>57</v>
      </c>
      <c r="B2621" t="s">
        <v>127</v>
      </c>
      <c r="C2621" s="7">
        <v>42986</v>
      </c>
      <c r="E2621" s="27">
        <v>12.53</v>
      </c>
      <c r="G2621" s="27" t="str">
        <f>VLOOKUP(C2621,W:Y,3,TRUE)</f>
        <v>Sept 17</v>
      </c>
      <c r="H2621" s="27">
        <f t="shared" si="40"/>
        <v>2620</v>
      </c>
      <c r="I2621" s="30" t="str">
        <f>IF(G2621='Check Register'!$E$1,H2621,"")</f>
        <v/>
      </c>
      <c r="J2621" s="16" t="str">
        <f>IFERROR(SMALL($I$2:$I$100001,H2621),"")</f>
        <v/>
      </c>
    </row>
    <row r="2622" spans="1:10" x14ac:dyDescent="0.3">
      <c r="A2622" t="s">
        <v>157</v>
      </c>
      <c r="B2622" t="s">
        <v>22</v>
      </c>
      <c r="C2622" s="7">
        <v>42986</v>
      </c>
      <c r="E2622" s="27">
        <v>212.71</v>
      </c>
      <c r="G2622" s="27" t="str">
        <f>VLOOKUP(C2622,W:Y,3,TRUE)</f>
        <v>Sept 17</v>
      </c>
      <c r="H2622" s="27">
        <f t="shared" si="40"/>
        <v>2621</v>
      </c>
      <c r="I2622" s="30" t="str">
        <f>IF(G2622='Check Register'!$E$1,H2622,"")</f>
        <v/>
      </c>
      <c r="J2622" s="16" t="str">
        <f>IFERROR(SMALL($I$2:$I$100001,H2622),"")</f>
        <v/>
      </c>
    </row>
    <row r="2623" spans="1:10" x14ac:dyDescent="0.3">
      <c r="A2623" t="s">
        <v>58</v>
      </c>
      <c r="B2623" t="s">
        <v>18</v>
      </c>
      <c r="C2623" s="7">
        <v>42986</v>
      </c>
      <c r="E2623" s="27">
        <v>1528.06</v>
      </c>
      <c r="G2623" s="27" t="str">
        <f>VLOOKUP(C2623,W:Y,3,TRUE)</f>
        <v>Sept 17</v>
      </c>
      <c r="H2623" s="27">
        <f t="shared" si="40"/>
        <v>2622</v>
      </c>
      <c r="I2623" s="30" t="str">
        <f>IF(G2623='Check Register'!$E$1,H2623,"")</f>
        <v/>
      </c>
      <c r="J2623" s="16" t="str">
        <f>IFERROR(SMALL($I$2:$I$100001,H2623),"")</f>
        <v/>
      </c>
    </row>
    <row r="2624" spans="1:10" x14ac:dyDescent="0.3">
      <c r="A2624" t="s">
        <v>63</v>
      </c>
      <c r="B2624" t="s">
        <v>22</v>
      </c>
      <c r="C2624" s="7">
        <v>42986</v>
      </c>
      <c r="E2624" s="27">
        <v>60</v>
      </c>
      <c r="G2624" s="27" t="str">
        <f>VLOOKUP(C2624,W:Y,3,TRUE)</f>
        <v>Sept 17</v>
      </c>
      <c r="H2624" s="27">
        <f t="shared" si="40"/>
        <v>2623</v>
      </c>
      <c r="I2624" s="30" t="str">
        <f>IF(G2624='Check Register'!$E$1,H2624,"")</f>
        <v/>
      </c>
      <c r="J2624" s="16" t="str">
        <f>IFERROR(SMALL($I$2:$I$100001,H2624),"")</f>
        <v/>
      </c>
    </row>
    <row r="2625" spans="1:10" x14ac:dyDescent="0.3">
      <c r="A2625" t="s">
        <v>237</v>
      </c>
      <c r="B2625" t="s">
        <v>45</v>
      </c>
      <c r="C2625" s="7">
        <v>42986</v>
      </c>
      <c r="E2625" s="27">
        <v>456.6</v>
      </c>
      <c r="G2625" s="27" t="str">
        <f>VLOOKUP(C2625,W:Y,3,TRUE)</f>
        <v>Sept 17</v>
      </c>
      <c r="H2625" s="27">
        <f t="shared" si="40"/>
        <v>2624</v>
      </c>
      <c r="I2625" s="30" t="str">
        <f>IF(G2625='Check Register'!$E$1,H2625,"")</f>
        <v/>
      </c>
      <c r="J2625" s="16" t="str">
        <f>IFERROR(SMALL($I$2:$I$100001,H2625),"")</f>
        <v/>
      </c>
    </row>
    <row r="2626" spans="1:10" x14ac:dyDescent="0.3">
      <c r="A2626" t="s">
        <v>432</v>
      </c>
      <c r="B2626" t="s">
        <v>39</v>
      </c>
      <c r="C2626" s="7">
        <v>42986</v>
      </c>
      <c r="E2626" s="27">
        <v>18068.64</v>
      </c>
      <c r="G2626" s="27" t="str">
        <f>VLOOKUP(C2626,W:Y,3,TRUE)</f>
        <v>Sept 17</v>
      </c>
      <c r="H2626" s="27">
        <f t="shared" si="40"/>
        <v>2625</v>
      </c>
      <c r="I2626" s="30" t="str">
        <f>IF(G2626='Check Register'!$E$1,H2626,"")</f>
        <v/>
      </c>
      <c r="J2626" s="16" t="str">
        <f>IFERROR(SMALL($I$2:$I$100001,H2626),"")</f>
        <v/>
      </c>
    </row>
    <row r="2627" spans="1:10" x14ac:dyDescent="0.3">
      <c r="A2627" t="s">
        <v>202</v>
      </c>
      <c r="B2627" t="s">
        <v>171</v>
      </c>
      <c r="C2627" s="7">
        <v>42986</v>
      </c>
      <c r="E2627" s="27">
        <v>2862</v>
      </c>
      <c r="G2627" s="27" t="str">
        <f>VLOOKUP(C2627,W:Y,3,TRUE)</f>
        <v>Sept 17</v>
      </c>
      <c r="H2627" s="27">
        <f t="shared" ref="H2627:H2690" si="41">1+H2626</f>
        <v>2626</v>
      </c>
      <c r="I2627" s="30" t="str">
        <f>IF(G2627='Check Register'!$E$1,H2627,"")</f>
        <v/>
      </c>
      <c r="J2627" s="16" t="str">
        <f>IFERROR(SMALL($I$2:$I$100001,H2627),"")</f>
        <v/>
      </c>
    </row>
    <row r="2628" spans="1:10" x14ac:dyDescent="0.3">
      <c r="A2628" t="s">
        <v>72</v>
      </c>
      <c r="B2628" t="s">
        <v>73</v>
      </c>
      <c r="C2628" s="7">
        <v>42986</v>
      </c>
      <c r="E2628" s="27">
        <v>22958.22</v>
      </c>
      <c r="G2628" s="27" t="str">
        <f>VLOOKUP(C2628,W:Y,3,TRUE)</f>
        <v>Sept 17</v>
      </c>
      <c r="H2628" s="27">
        <f t="shared" si="41"/>
        <v>2627</v>
      </c>
      <c r="I2628" s="30" t="str">
        <f>IF(G2628='Check Register'!$E$1,H2628,"")</f>
        <v/>
      </c>
      <c r="J2628" s="16" t="str">
        <f>IFERROR(SMALL($I$2:$I$100001,H2628),"")</f>
        <v/>
      </c>
    </row>
    <row r="2629" spans="1:10" x14ac:dyDescent="0.3">
      <c r="A2629" t="s">
        <v>420</v>
      </c>
      <c r="B2629" t="s">
        <v>43</v>
      </c>
      <c r="C2629" s="7">
        <v>42986</v>
      </c>
      <c r="E2629" s="27">
        <v>500</v>
      </c>
      <c r="G2629" s="27" t="str">
        <f>VLOOKUP(C2629,W:Y,3,TRUE)</f>
        <v>Sept 17</v>
      </c>
      <c r="H2629" s="27">
        <f t="shared" si="41"/>
        <v>2628</v>
      </c>
      <c r="I2629" s="30" t="str">
        <f>IF(G2629='Check Register'!$E$1,H2629,"")</f>
        <v/>
      </c>
      <c r="J2629" s="16" t="str">
        <f>IFERROR(SMALL($I$2:$I$100001,H2629),"")</f>
        <v/>
      </c>
    </row>
    <row r="2630" spans="1:10" x14ac:dyDescent="0.3">
      <c r="A2630" t="s">
        <v>165</v>
      </c>
      <c r="B2630" t="s">
        <v>8</v>
      </c>
      <c r="C2630" s="7">
        <v>42986</v>
      </c>
      <c r="E2630" s="27">
        <v>59.46</v>
      </c>
      <c r="G2630" s="27" t="str">
        <f>VLOOKUP(C2630,W:Y,3,TRUE)</f>
        <v>Sept 17</v>
      </c>
      <c r="H2630" s="27">
        <f t="shared" si="41"/>
        <v>2629</v>
      </c>
      <c r="I2630" s="30" t="str">
        <f>IF(G2630='Check Register'!$E$1,H2630,"")</f>
        <v/>
      </c>
      <c r="J2630" s="16" t="str">
        <f>IFERROR(SMALL($I$2:$I$100001,H2630),"")</f>
        <v/>
      </c>
    </row>
    <row r="2631" spans="1:10" x14ac:dyDescent="0.3">
      <c r="A2631" t="s">
        <v>436</v>
      </c>
      <c r="B2631" t="s">
        <v>148</v>
      </c>
      <c r="C2631" s="7">
        <v>42986</v>
      </c>
      <c r="E2631" s="27">
        <v>950</v>
      </c>
      <c r="G2631" s="27" t="str">
        <f>VLOOKUP(C2631,W:Y,3,TRUE)</f>
        <v>Sept 17</v>
      </c>
      <c r="H2631" s="27">
        <f t="shared" si="41"/>
        <v>2630</v>
      </c>
      <c r="I2631" s="30" t="str">
        <f>IF(G2631='Check Register'!$E$1,H2631,"")</f>
        <v/>
      </c>
      <c r="J2631" s="16" t="str">
        <f>IFERROR(SMALL($I$2:$I$100001,H2631),"")</f>
        <v/>
      </c>
    </row>
    <row r="2632" spans="1:10" x14ac:dyDescent="0.3">
      <c r="A2632" t="s">
        <v>82</v>
      </c>
      <c r="B2632" t="s">
        <v>11</v>
      </c>
      <c r="C2632" s="7">
        <v>42986</v>
      </c>
      <c r="E2632" s="27">
        <v>69.94</v>
      </c>
      <c r="G2632" s="27" t="str">
        <f>VLOOKUP(C2632,W:Y,3,TRUE)</f>
        <v>Sept 17</v>
      </c>
      <c r="H2632" s="27">
        <f t="shared" si="41"/>
        <v>2631</v>
      </c>
      <c r="I2632" s="30" t="str">
        <f>IF(G2632='Check Register'!$E$1,H2632,"")</f>
        <v/>
      </c>
      <c r="J2632" s="16" t="str">
        <f>IFERROR(SMALL($I$2:$I$100001,H2632),"")</f>
        <v/>
      </c>
    </row>
    <row r="2633" spans="1:10" x14ac:dyDescent="0.3">
      <c r="A2633" t="s">
        <v>125</v>
      </c>
      <c r="B2633" t="s">
        <v>22</v>
      </c>
      <c r="C2633" s="7">
        <v>42986</v>
      </c>
      <c r="E2633" s="27">
        <v>555.62</v>
      </c>
      <c r="G2633" s="27" t="str">
        <f>VLOOKUP(C2633,W:Y,3,TRUE)</f>
        <v>Sept 17</v>
      </c>
      <c r="H2633" s="27">
        <f t="shared" si="41"/>
        <v>2632</v>
      </c>
      <c r="I2633" s="30" t="str">
        <f>IF(G2633='Check Register'!$E$1,H2633,"")</f>
        <v/>
      </c>
      <c r="J2633" s="16" t="str">
        <f>IFERROR(SMALL($I$2:$I$100001,H2633),"")</f>
        <v/>
      </c>
    </row>
    <row r="2634" spans="1:10" x14ac:dyDescent="0.3">
      <c r="A2634" t="s">
        <v>126</v>
      </c>
      <c r="B2634" t="s">
        <v>127</v>
      </c>
      <c r="C2634" s="7">
        <v>42986</v>
      </c>
      <c r="E2634" s="27">
        <v>195.52</v>
      </c>
      <c r="G2634" s="27" t="str">
        <f>VLOOKUP(C2634,W:Y,3,TRUE)</f>
        <v>Sept 17</v>
      </c>
      <c r="H2634" s="27">
        <f t="shared" si="41"/>
        <v>2633</v>
      </c>
      <c r="I2634" s="30" t="str">
        <f>IF(G2634='Check Register'!$E$1,H2634,"")</f>
        <v/>
      </c>
      <c r="J2634" s="16" t="str">
        <f>IFERROR(SMALL($I$2:$I$100001,H2634),"")</f>
        <v/>
      </c>
    </row>
    <row r="2635" spans="1:10" x14ac:dyDescent="0.3">
      <c r="A2635" t="s">
        <v>437</v>
      </c>
      <c r="B2635" t="s">
        <v>8</v>
      </c>
      <c r="C2635" s="7">
        <v>42993</v>
      </c>
      <c r="E2635" s="27">
        <v>401.8</v>
      </c>
      <c r="G2635" s="27" t="str">
        <f>VLOOKUP(C2635,W:Y,3,TRUE)</f>
        <v>Sept 17</v>
      </c>
      <c r="H2635" s="27">
        <f t="shared" si="41"/>
        <v>2634</v>
      </c>
      <c r="I2635" s="30" t="str">
        <f>IF(G2635='Check Register'!$E$1,H2635,"")</f>
        <v/>
      </c>
      <c r="J2635" s="16" t="str">
        <f>IFERROR(SMALL($I$2:$I$100001,H2635),"")</f>
        <v/>
      </c>
    </row>
    <row r="2636" spans="1:10" x14ac:dyDescent="0.3">
      <c r="A2636" t="s">
        <v>128</v>
      </c>
      <c r="B2636" t="s">
        <v>89</v>
      </c>
      <c r="C2636" s="7">
        <v>42993</v>
      </c>
      <c r="E2636" s="27">
        <v>7745.45</v>
      </c>
      <c r="G2636" s="27" t="str">
        <f>VLOOKUP(C2636,W:Y,3,TRUE)</f>
        <v>Sept 17</v>
      </c>
      <c r="H2636" s="27">
        <f t="shared" si="41"/>
        <v>2635</v>
      </c>
      <c r="I2636" s="30" t="str">
        <f>IF(G2636='Check Register'!$E$1,H2636,"")</f>
        <v/>
      </c>
      <c r="J2636" s="16" t="str">
        <f>IFERROR(SMALL($I$2:$I$100001,H2636),"")</f>
        <v/>
      </c>
    </row>
    <row r="2637" spans="1:10" x14ac:dyDescent="0.3">
      <c r="A2637" t="s">
        <v>312</v>
      </c>
      <c r="B2637" t="s">
        <v>16</v>
      </c>
      <c r="C2637" s="7">
        <v>42993</v>
      </c>
      <c r="E2637" s="27">
        <v>45.69</v>
      </c>
      <c r="G2637" s="27" t="str">
        <f>VLOOKUP(C2637,W:Y,3,TRUE)</f>
        <v>Sept 17</v>
      </c>
      <c r="H2637" s="27">
        <f t="shared" si="41"/>
        <v>2636</v>
      </c>
      <c r="I2637" s="30" t="str">
        <f>IF(G2637='Check Register'!$E$1,H2637,"")</f>
        <v/>
      </c>
      <c r="J2637" s="16" t="str">
        <f>IFERROR(SMALL($I$2:$I$100001,H2637),"")</f>
        <v/>
      </c>
    </row>
    <row r="2638" spans="1:10" x14ac:dyDescent="0.3">
      <c r="A2638" t="s">
        <v>312</v>
      </c>
      <c r="B2638" t="s">
        <v>67</v>
      </c>
      <c r="C2638" s="7">
        <v>42993</v>
      </c>
      <c r="E2638" s="27">
        <v>50</v>
      </c>
      <c r="G2638" s="27" t="str">
        <f>VLOOKUP(C2638,W:Y,3,TRUE)</f>
        <v>Sept 17</v>
      </c>
      <c r="H2638" s="27">
        <f t="shared" si="41"/>
        <v>2637</v>
      </c>
      <c r="I2638" s="30" t="str">
        <f>IF(G2638='Check Register'!$E$1,H2638,"")</f>
        <v/>
      </c>
      <c r="J2638" s="16" t="str">
        <f>IFERROR(SMALL($I$2:$I$100001,H2638),"")</f>
        <v/>
      </c>
    </row>
    <row r="2639" spans="1:10" x14ac:dyDescent="0.3">
      <c r="A2639" t="s">
        <v>10</v>
      </c>
      <c r="B2639" t="s">
        <v>11</v>
      </c>
      <c r="C2639" s="7">
        <v>42993</v>
      </c>
      <c r="E2639" s="27">
        <v>287.27</v>
      </c>
      <c r="G2639" s="27" t="str">
        <f>VLOOKUP(C2639,W:Y,3,TRUE)</f>
        <v>Sept 17</v>
      </c>
      <c r="H2639" s="27">
        <f t="shared" si="41"/>
        <v>2638</v>
      </c>
      <c r="I2639" s="30" t="str">
        <f>IF(G2639='Check Register'!$E$1,H2639,"")</f>
        <v/>
      </c>
      <c r="J2639" s="16" t="str">
        <f>IFERROR(SMALL($I$2:$I$100001,H2639),"")</f>
        <v/>
      </c>
    </row>
    <row r="2640" spans="1:10" x14ac:dyDescent="0.3">
      <c r="A2640" t="s">
        <v>10</v>
      </c>
      <c r="B2640" t="s">
        <v>127</v>
      </c>
      <c r="C2640" s="7">
        <v>42993</v>
      </c>
      <c r="E2640" s="27">
        <v>241.27</v>
      </c>
      <c r="G2640" s="27" t="str">
        <f>VLOOKUP(C2640,W:Y,3,TRUE)</f>
        <v>Sept 17</v>
      </c>
      <c r="H2640" s="27">
        <f t="shared" si="41"/>
        <v>2639</v>
      </c>
      <c r="I2640" s="30" t="str">
        <f>IF(G2640='Check Register'!$E$1,H2640,"")</f>
        <v/>
      </c>
      <c r="J2640" s="16" t="str">
        <f>IFERROR(SMALL($I$2:$I$100001,H2640),"")</f>
        <v/>
      </c>
    </row>
    <row r="2641" spans="1:10" x14ac:dyDescent="0.3">
      <c r="A2641" t="s">
        <v>278</v>
      </c>
      <c r="B2641" t="s">
        <v>106</v>
      </c>
      <c r="C2641" s="7">
        <v>42993</v>
      </c>
      <c r="E2641" s="27">
        <v>600</v>
      </c>
      <c r="G2641" s="27" t="str">
        <f>VLOOKUP(C2641,W:Y,3,TRUE)</f>
        <v>Sept 17</v>
      </c>
      <c r="H2641" s="27">
        <f t="shared" si="41"/>
        <v>2640</v>
      </c>
      <c r="I2641" s="30" t="str">
        <f>IF(G2641='Check Register'!$E$1,H2641,"")</f>
        <v/>
      </c>
      <c r="J2641" s="16" t="str">
        <f>IFERROR(SMALL($I$2:$I$100001,H2641),"")</f>
        <v/>
      </c>
    </row>
    <row r="2642" spans="1:10" x14ac:dyDescent="0.3">
      <c r="A2642" t="s">
        <v>133</v>
      </c>
      <c r="B2642" t="s">
        <v>8</v>
      </c>
      <c r="C2642" s="7">
        <v>42993</v>
      </c>
      <c r="E2642" s="27">
        <v>1021.93</v>
      </c>
      <c r="G2642" s="27" t="str">
        <f>VLOOKUP(C2642,W:Y,3,TRUE)</f>
        <v>Sept 17</v>
      </c>
      <c r="H2642" s="27">
        <f t="shared" si="41"/>
        <v>2641</v>
      </c>
      <c r="I2642" s="30" t="str">
        <f>IF(G2642='Check Register'!$E$1,H2642,"")</f>
        <v/>
      </c>
      <c r="J2642" s="16" t="str">
        <f>IFERROR(SMALL($I$2:$I$100001,H2642),"")</f>
        <v/>
      </c>
    </row>
    <row r="2643" spans="1:10" x14ac:dyDescent="0.3">
      <c r="A2643" t="s">
        <v>357</v>
      </c>
      <c r="B2643" t="s">
        <v>14</v>
      </c>
      <c r="C2643" s="7">
        <v>42993</v>
      </c>
      <c r="E2643" s="27">
        <v>2503.1999999999998</v>
      </c>
      <c r="G2643" s="27" t="str">
        <f>VLOOKUP(C2643,W:Y,3,TRUE)</f>
        <v>Sept 17</v>
      </c>
      <c r="H2643" s="27">
        <f t="shared" si="41"/>
        <v>2642</v>
      </c>
      <c r="I2643" s="30" t="str">
        <f>IF(G2643='Check Register'!$E$1,H2643,"")</f>
        <v/>
      </c>
      <c r="J2643" s="16" t="str">
        <f>IFERROR(SMALL($I$2:$I$100001,H2643),"")</f>
        <v/>
      </c>
    </row>
    <row r="2644" spans="1:10" x14ac:dyDescent="0.3">
      <c r="A2644" t="s">
        <v>134</v>
      </c>
      <c r="B2644" t="s">
        <v>22</v>
      </c>
      <c r="C2644" s="7">
        <v>42993</v>
      </c>
      <c r="E2644" s="27">
        <v>995.13</v>
      </c>
      <c r="G2644" s="27" t="str">
        <f>VLOOKUP(C2644,W:Y,3,TRUE)</f>
        <v>Sept 17</v>
      </c>
      <c r="H2644" s="27">
        <f t="shared" si="41"/>
        <v>2643</v>
      </c>
      <c r="I2644" s="30" t="str">
        <f>IF(G2644='Check Register'!$E$1,H2644,"")</f>
        <v/>
      </c>
      <c r="J2644" s="16" t="str">
        <f>IFERROR(SMALL($I$2:$I$100001,H2644),"")</f>
        <v/>
      </c>
    </row>
    <row r="2645" spans="1:10" x14ac:dyDescent="0.3">
      <c r="A2645" t="s">
        <v>220</v>
      </c>
      <c r="B2645" t="s">
        <v>12</v>
      </c>
      <c r="C2645" s="7">
        <v>42993</v>
      </c>
      <c r="E2645" s="27">
        <v>7.5</v>
      </c>
      <c r="G2645" s="27" t="str">
        <f>VLOOKUP(C2645,W:Y,3,TRUE)</f>
        <v>Sept 17</v>
      </c>
      <c r="H2645" s="27">
        <f t="shared" si="41"/>
        <v>2644</v>
      </c>
      <c r="I2645" s="30" t="str">
        <f>IF(G2645='Check Register'!$E$1,H2645,"")</f>
        <v/>
      </c>
      <c r="J2645" s="16" t="str">
        <f>IFERROR(SMALL($I$2:$I$100001,H2645),"")</f>
        <v/>
      </c>
    </row>
    <row r="2646" spans="1:10" x14ac:dyDescent="0.3">
      <c r="A2646" t="s">
        <v>174</v>
      </c>
      <c r="B2646" t="s">
        <v>22</v>
      </c>
      <c r="C2646" s="7">
        <v>42993</v>
      </c>
      <c r="E2646" s="27">
        <v>390</v>
      </c>
      <c r="G2646" s="27" t="str">
        <f>VLOOKUP(C2646,W:Y,3,TRUE)</f>
        <v>Sept 17</v>
      </c>
      <c r="H2646" s="27">
        <f t="shared" si="41"/>
        <v>2645</v>
      </c>
      <c r="I2646" s="30" t="str">
        <f>IF(G2646='Check Register'!$E$1,H2646,"")</f>
        <v/>
      </c>
      <c r="J2646" s="16" t="str">
        <f>IFERROR(SMALL($I$2:$I$100001,H2646),"")</f>
        <v/>
      </c>
    </row>
    <row r="2647" spans="1:10" x14ac:dyDescent="0.3">
      <c r="A2647" t="s">
        <v>92</v>
      </c>
      <c r="B2647" t="s">
        <v>45</v>
      </c>
      <c r="C2647" s="7">
        <v>42993</v>
      </c>
      <c r="E2647" s="27">
        <v>536.20000000000005</v>
      </c>
      <c r="G2647" s="27" t="str">
        <f>VLOOKUP(C2647,W:Y,3,TRUE)</f>
        <v>Sept 17</v>
      </c>
      <c r="H2647" s="27">
        <f t="shared" si="41"/>
        <v>2646</v>
      </c>
      <c r="I2647" s="30" t="str">
        <f>IF(G2647='Check Register'!$E$1,H2647,"")</f>
        <v/>
      </c>
      <c r="J2647" s="16" t="str">
        <f>IFERROR(SMALL($I$2:$I$100001,H2647),"")</f>
        <v/>
      </c>
    </row>
    <row r="2648" spans="1:10" x14ac:dyDescent="0.3">
      <c r="A2648" t="s">
        <v>206</v>
      </c>
      <c r="B2648" t="s">
        <v>14</v>
      </c>
      <c r="C2648" s="7">
        <v>42993</v>
      </c>
      <c r="E2648" s="27">
        <v>12500</v>
      </c>
      <c r="G2648" s="27" t="str">
        <f>VLOOKUP(C2648,W:Y,3,TRUE)</f>
        <v>Sept 17</v>
      </c>
      <c r="H2648" s="27">
        <f t="shared" si="41"/>
        <v>2647</v>
      </c>
      <c r="I2648" s="30" t="str">
        <f>IF(G2648='Check Register'!$E$1,H2648,"")</f>
        <v/>
      </c>
      <c r="J2648" s="16" t="str">
        <f>IFERROR(SMALL($I$2:$I$100001,H2648),"")</f>
        <v/>
      </c>
    </row>
    <row r="2649" spans="1:10" x14ac:dyDescent="0.3">
      <c r="A2649" t="s">
        <v>93</v>
      </c>
      <c r="B2649" t="s">
        <v>94</v>
      </c>
      <c r="C2649" s="7">
        <v>42993</v>
      </c>
      <c r="E2649" s="27">
        <v>48106.11</v>
      </c>
      <c r="G2649" s="27" t="str">
        <f>VLOOKUP(C2649,W:Y,3,TRUE)</f>
        <v>Sept 17</v>
      </c>
      <c r="H2649" s="27">
        <f t="shared" si="41"/>
        <v>2648</v>
      </c>
      <c r="I2649" s="30" t="str">
        <f>IF(G2649='Check Register'!$E$1,H2649,"")</f>
        <v/>
      </c>
      <c r="J2649" s="16" t="str">
        <f>IFERROR(SMALL($I$2:$I$100001,H2649),"")</f>
        <v/>
      </c>
    </row>
    <row r="2650" spans="1:10" x14ac:dyDescent="0.3">
      <c r="A2650" t="s">
        <v>93</v>
      </c>
      <c r="B2650" t="s">
        <v>95</v>
      </c>
      <c r="C2650" s="7">
        <v>42993</v>
      </c>
      <c r="E2650" s="27">
        <v>13536.11</v>
      </c>
      <c r="G2650" s="27" t="str">
        <f>VLOOKUP(C2650,W:Y,3,TRUE)</f>
        <v>Sept 17</v>
      </c>
      <c r="H2650" s="27">
        <f t="shared" si="41"/>
        <v>2649</v>
      </c>
      <c r="I2650" s="30" t="str">
        <f>IF(G2650='Check Register'!$E$1,H2650,"")</f>
        <v/>
      </c>
      <c r="J2650" s="16" t="str">
        <f>IFERROR(SMALL($I$2:$I$100001,H2650),"")</f>
        <v/>
      </c>
    </row>
    <row r="2651" spans="1:10" x14ac:dyDescent="0.3">
      <c r="A2651" t="s">
        <v>19</v>
      </c>
      <c r="B2651" t="s">
        <v>20</v>
      </c>
      <c r="C2651" s="7">
        <v>42993</v>
      </c>
      <c r="E2651" s="27">
        <v>3409.33</v>
      </c>
      <c r="G2651" s="27" t="str">
        <f>VLOOKUP(C2651,W:Y,3,TRUE)</f>
        <v>Sept 17</v>
      </c>
      <c r="H2651" s="27">
        <f t="shared" si="41"/>
        <v>2650</v>
      </c>
      <c r="I2651" s="30" t="str">
        <f>IF(G2651='Check Register'!$E$1,H2651,"")</f>
        <v/>
      </c>
      <c r="J2651" s="16" t="str">
        <f>IFERROR(SMALL($I$2:$I$100001,H2651),"")</f>
        <v/>
      </c>
    </row>
    <row r="2652" spans="1:10" x14ac:dyDescent="0.3">
      <c r="A2652" t="s">
        <v>19</v>
      </c>
      <c r="B2652" t="s">
        <v>22</v>
      </c>
      <c r="C2652" s="7">
        <v>42993</v>
      </c>
      <c r="E2652" s="27">
        <v>77</v>
      </c>
      <c r="G2652" s="27" t="str">
        <f>VLOOKUP(C2652,W:Y,3,TRUE)</f>
        <v>Sept 17</v>
      </c>
      <c r="H2652" s="27">
        <f t="shared" si="41"/>
        <v>2651</v>
      </c>
      <c r="I2652" s="30" t="str">
        <f>IF(G2652='Check Register'!$E$1,H2652,"")</f>
        <v/>
      </c>
      <c r="J2652" s="16" t="str">
        <f>IFERROR(SMALL($I$2:$I$100001,H2652),"")</f>
        <v/>
      </c>
    </row>
    <row r="2653" spans="1:10" x14ac:dyDescent="0.3">
      <c r="A2653" t="s">
        <v>96</v>
      </c>
      <c r="B2653" t="s">
        <v>45</v>
      </c>
      <c r="C2653" s="7">
        <v>42993</v>
      </c>
      <c r="E2653" s="27">
        <v>802.06</v>
      </c>
      <c r="G2653" s="27" t="str">
        <f>VLOOKUP(C2653,W:Y,3,TRUE)</f>
        <v>Sept 17</v>
      </c>
      <c r="H2653" s="27">
        <f t="shared" si="41"/>
        <v>2652</v>
      </c>
      <c r="I2653" s="30" t="str">
        <f>IF(G2653='Check Register'!$E$1,H2653,"")</f>
        <v/>
      </c>
      <c r="J2653" s="16" t="str">
        <f>IFERROR(SMALL($I$2:$I$100001,H2653),"")</f>
        <v/>
      </c>
    </row>
    <row r="2654" spans="1:10" x14ac:dyDescent="0.3">
      <c r="A2654" t="s">
        <v>221</v>
      </c>
      <c r="B2654" t="s">
        <v>8</v>
      </c>
      <c r="C2654" s="7">
        <v>42993</v>
      </c>
      <c r="E2654" s="27">
        <v>229.48</v>
      </c>
      <c r="G2654" s="27" t="str">
        <f>VLOOKUP(C2654,W:Y,3,TRUE)</f>
        <v>Sept 17</v>
      </c>
      <c r="H2654" s="27">
        <f t="shared" si="41"/>
        <v>2653</v>
      </c>
      <c r="I2654" s="30" t="str">
        <f>IF(G2654='Check Register'!$E$1,H2654,"")</f>
        <v/>
      </c>
      <c r="J2654" s="16" t="str">
        <f>IFERROR(SMALL($I$2:$I$100001,H2654),"")</f>
        <v/>
      </c>
    </row>
    <row r="2655" spans="1:10" x14ac:dyDescent="0.3">
      <c r="A2655" t="s">
        <v>97</v>
      </c>
      <c r="B2655" t="s">
        <v>6</v>
      </c>
      <c r="C2655" s="7">
        <v>42993</v>
      </c>
      <c r="E2655" s="27">
        <v>101803.58</v>
      </c>
      <c r="G2655" s="27" t="str">
        <f>VLOOKUP(C2655,W:Y,3,TRUE)</f>
        <v>Sept 17</v>
      </c>
      <c r="H2655" s="27">
        <f t="shared" si="41"/>
        <v>2654</v>
      </c>
      <c r="I2655" s="30" t="str">
        <f>IF(G2655='Check Register'!$E$1,H2655,"")</f>
        <v/>
      </c>
      <c r="J2655" s="16" t="str">
        <f>IFERROR(SMALL($I$2:$I$100001,H2655),"")</f>
        <v/>
      </c>
    </row>
    <row r="2656" spans="1:10" x14ac:dyDescent="0.3">
      <c r="A2656" t="s">
        <v>98</v>
      </c>
      <c r="B2656" t="s">
        <v>22</v>
      </c>
      <c r="C2656" s="7">
        <v>42993</v>
      </c>
      <c r="E2656" s="27">
        <v>8159</v>
      </c>
      <c r="G2656" s="27" t="str">
        <f>VLOOKUP(C2656,W:Y,3,TRUE)</f>
        <v>Sept 17</v>
      </c>
      <c r="H2656" s="27">
        <f t="shared" si="41"/>
        <v>2655</v>
      </c>
      <c r="I2656" s="30" t="str">
        <f>IF(G2656='Check Register'!$E$1,H2656,"")</f>
        <v/>
      </c>
      <c r="J2656" s="16" t="str">
        <f>IFERROR(SMALL($I$2:$I$100001,H2656),"")</f>
        <v/>
      </c>
    </row>
    <row r="2657" spans="1:10" x14ac:dyDescent="0.3">
      <c r="A2657" t="s">
        <v>26</v>
      </c>
      <c r="B2657" t="s">
        <v>20</v>
      </c>
      <c r="C2657" s="7">
        <v>42993</v>
      </c>
      <c r="E2657" s="27">
        <v>8420.91</v>
      </c>
      <c r="G2657" s="27" t="str">
        <f>VLOOKUP(C2657,W:Y,3,TRUE)</f>
        <v>Sept 17</v>
      </c>
      <c r="H2657" s="27">
        <f t="shared" si="41"/>
        <v>2656</v>
      </c>
      <c r="I2657" s="30" t="str">
        <f>IF(G2657='Check Register'!$E$1,H2657,"")</f>
        <v/>
      </c>
      <c r="J2657" s="16" t="str">
        <f>IFERROR(SMALL($I$2:$I$100001,H2657),"")</f>
        <v/>
      </c>
    </row>
    <row r="2658" spans="1:10" x14ac:dyDescent="0.3">
      <c r="A2658" t="s">
        <v>179</v>
      </c>
      <c r="B2658" t="s">
        <v>180</v>
      </c>
      <c r="C2658" s="7">
        <v>42993</v>
      </c>
      <c r="E2658" s="27">
        <v>251.5</v>
      </c>
      <c r="G2658" s="27" t="str">
        <f>VLOOKUP(C2658,W:Y,3,TRUE)</f>
        <v>Sept 17</v>
      </c>
      <c r="H2658" s="27">
        <f t="shared" si="41"/>
        <v>2657</v>
      </c>
      <c r="I2658" s="30" t="str">
        <f>IF(G2658='Check Register'!$E$1,H2658,"")</f>
        <v/>
      </c>
      <c r="J2658" s="16" t="str">
        <f>IFERROR(SMALL($I$2:$I$100001,H2658),"")</f>
        <v/>
      </c>
    </row>
    <row r="2659" spans="1:10" x14ac:dyDescent="0.3">
      <c r="A2659" t="s">
        <v>438</v>
      </c>
      <c r="B2659" t="s">
        <v>43</v>
      </c>
      <c r="C2659" s="7">
        <v>42993</v>
      </c>
      <c r="E2659" s="27">
        <v>234</v>
      </c>
      <c r="G2659" s="27" t="str">
        <f>VLOOKUP(C2659,W:Y,3,TRUE)</f>
        <v>Sept 17</v>
      </c>
      <c r="H2659" s="27">
        <f t="shared" si="41"/>
        <v>2658</v>
      </c>
      <c r="I2659" s="30" t="str">
        <f>IF(G2659='Check Register'!$E$1,H2659,"")</f>
        <v/>
      </c>
      <c r="J2659" s="16" t="str">
        <f>IFERROR(SMALL($I$2:$I$100001,H2659),"")</f>
        <v/>
      </c>
    </row>
    <row r="2660" spans="1:10" x14ac:dyDescent="0.3">
      <c r="A2660" t="s">
        <v>29</v>
      </c>
      <c r="B2660" t="s">
        <v>127</v>
      </c>
      <c r="C2660" s="7">
        <v>42993</v>
      </c>
      <c r="E2660" s="27">
        <v>598.70000000000005</v>
      </c>
      <c r="G2660" s="27" t="str">
        <f>VLOOKUP(C2660,W:Y,3,TRUE)</f>
        <v>Sept 17</v>
      </c>
      <c r="H2660" s="27">
        <f t="shared" si="41"/>
        <v>2659</v>
      </c>
      <c r="I2660" s="30" t="str">
        <f>IF(G2660='Check Register'!$E$1,H2660,"")</f>
        <v/>
      </c>
      <c r="J2660" s="16" t="str">
        <f>IFERROR(SMALL($I$2:$I$100001,H2660),"")</f>
        <v/>
      </c>
    </row>
    <row r="2661" spans="1:10" x14ac:dyDescent="0.3">
      <c r="A2661" t="s">
        <v>29</v>
      </c>
      <c r="B2661" t="s">
        <v>8</v>
      </c>
      <c r="C2661" s="7">
        <v>42993</v>
      </c>
      <c r="E2661" s="27">
        <v>218.25</v>
      </c>
      <c r="G2661" s="27" t="str">
        <f>VLOOKUP(C2661,W:Y,3,TRUE)</f>
        <v>Sept 17</v>
      </c>
      <c r="H2661" s="27">
        <f t="shared" si="41"/>
        <v>2660</v>
      </c>
      <c r="I2661" s="30" t="str">
        <f>IF(G2661='Check Register'!$E$1,H2661,"")</f>
        <v/>
      </c>
      <c r="J2661" s="16" t="str">
        <f>IFERROR(SMALL($I$2:$I$100001,H2661),"")</f>
        <v/>
      </c>
    </row>
    <row r="2662" spans="1:10" x14ac:dyDescent="0.3">
      <c r="A2662" t="s">
        <v>32</v>
      </c>
      <c r="B2662" t="s">
        <v>33</v>
      </c>
      <c r="C2662" s="7">
        <v>42993</v>
      </c>
      <c r="E2662" s="27">
        <v>1609.85</v>
      </c>
      <c r="G2662" s="27" t="str">
        <f>VLOOKUP(C2662,W:Y,3,TRUE)</f>
        <v>Sept 17</v>
      </c>
      <c r="H2662" s="27">
        <f t="shared" si="41"/>
        <v>2661</v>
      </c>
      <c r="I2662" s="30" t="str">
        <f>IF(G2662='Check Register'!$E$1,H2662,"")</f>
        <v/>
      </c>
      <c r="J2662" s="16" t="str">
        <f>IFERROR(SMALL($I$2:$I$100001,H2662),"")</f>
        <v/>
      </c>
    </row>
    <row r="2663" spans="1:10" x14ac:dyDescent="0.3">
      <c r="A2663" t="s">
        <v>34</v>
      </c>
      <c r="B2663" t="s">
        <v>35</v>
      </c>
      <c r="C2663" s="7">
        <v>42993</v>
      </c>
      <c r="E2663" s="27">
        <v>315</v>
      </c>
      <c r="G2663" s="27" t="str">
        <f>VLOOKUP(C2663,W:Y,3,TRUE)</f>
        <v>Sept 17</v>
      </c>
      <c r="H2663" s="27">
        <f t="shared" si="41"/>
        <v>2662</v>
      </c>
      <c r="I2663" s="30" t="str">
        <f>IF(G2663='Check Register'!$E$1,H2663,"")</f>
        <v/>
      </c>
      <c r="J2663" s="16" t="str">
        <f>IFERROR(SMALL($I$2:$I$100001,H2663),"")</f>
        <v/>
      </c>
    </row>
    <row r="2664" spans="1:10" x14ac:dyDescent="0.3">
      <c r="A2664" t="s">
        <v>36</v>
      </c>
      <c r="B2664" t="s">
        <v>18</v>
      </c>
      <c r="C2664" s="7">
        <v>42993</v>
      </c>
      <c r="E2664" s="27">
        <v>1058.28</v>
      </c>
      <c r="G2664" s="27" t="str">
        <f>VLOOKUP(C2664,W:Y,3,TRUE)</f>
        <v>Sept 17</v>
      </c>
      <c r="H2664" s="27">
        <f t="shared" si="41"/>
        <v>2663</v>
      </c>
      <c r="I2664" s="30" t="str">
        <f>IF(G2664='Check Register'!$E$1,H2664,"")</f>
        <v/>
      </c>
      <c r="J2664" s="16" t="str">
        <f>IFERROR(SMALL($I$2:$I$100001,H2664),"")</f>
        <v/>
      </c>
    </row>
    <row r="2665" spans="1:10" x14ac:dyDescent="0.3">
      <c r="A2665" t="s">
        <v>371</v>
      </c>
      <c r="B2665" t="s">
        <v>8</v>
      </c>
      <c r="C2665" s="7">
        <v>42993</v>
      </c>
      <c r="E2665" s="27">
        <v>863.94</v>
      </c>
      <c r="G2665" s="27" t="str">
        <f>VLOOKUP(C2665,W:Y,3,TRUE)</f>
        <v>Sept 17</v>
      </c>
      <c r="H2665" s="27">
        <f t="shared" si="41"/>
        <v>2664</v>
      </c>
      <c r="I2665" s="30" t="str">
        <f>IF(G2665='Check Register'!$E$1,H2665,"")</f>
        <v/>
      </c>
      <c r="J2665" s="16" t="str">
        <f>IFERROR(SMALL($I$2:$I$100001,H2665),"")</f>
        <v/>
      </c>
    </row>
    <row r="2666" spans="1:10" x14ac:dyDescent="0.3">
      <c r="A2666" t="s">
        <v>146</v>
      </c>
      <c r="B2666" t="s">
        <v>8</v>
      </c>
      <c r="C2666" s="7">
        <v>42993</v>
      </c>
      <c r="E2666" s="27">
        <v>1351.1</v>
      </c>
      <c r="G2666" s="27" t="str">
        <f>VLOOKUP(C2666,W:Y,3,TRUE)</f>
        <v>Sept 17</v>
      </c>
      <c r="H2666" s="27">
        <f t="shared" si="41"/>
        <v>2665</v>
      </c>
      <c r="I2666" s="30" t="str">
        <f>IF(G2666='Check Register'!$E$1,H2666,"")</f>
        <v/>
      </c>
      <c r="J2666" s="16" t="str">
        <f>IFERROR(SMALL($I$2:$I$100001,H2666),"")</f>
        <v/>
      </c>
    </row>
    <row r="2667" spans="1:10" x14ac:dyDescent="0.3">
      <c r="A2667" t="s">
        <v>37</v>
      </c>
      <c r="B2667" t="s">
        <v>22</v>
      </c>
      <c r="C2667" s="7">
        <v>42993</v>
      </c>
      <c r="E2667" s="27">
        <v>56.55</v>
      </c>
      <c r="G2667" s="27" t="str">
        <f>VLOOKUP(C2667,W:Y,3,TRUE)</f>
        <v>Sept 17</v>
      </c>
      <c r="H2667" s="27">
        <f t="shared" si="41"/>
        <v>2666</v>
      </c>
      <c r="I2667" s="30" t="str">
        <f>IF(G2667='Check Register'!$E$1,H2667,"")</f>
        <v/>
      </c>
      <c r="J2667" s="16" t="str">
        <f>IFERROR(SMALL($I$2:$I$100001,H2667),"")</f>
        <v/>
      </c>
    </row>
    <row r="2668" spans="1:10" x14ac:dyDescent="0.3">
      <c r="A2668" t="s">
        <v>288</v>
      </c>
      <c r="B2668" t="s">
        <v>14</v>
      </c>
      <c r="C2668" s="7">
        <v>42993</v>
      </c>
      <c r="E2668" s="27">
        <v>2041.66</v>
      </c>
      <c r="G2668" s="27" t="str">
        <f>VLOOKUP(C2668,W:Y,3,TRUE)</f>
        <v>Sept 17</v>
      </c>
      <c r="H2668" s="27">
        <f t="shared" si="41"/>
        <v>2667</v>
      </c>
      <c r="I2668" s="30" t="str">
        <f>IF(G2668='Check Register'!$E$1,H2668,"")</f>
        <v/>
      </c>
      <c r="J2668" s="16" t="str">
        <f>IFERROR(SMALL($I$2:$I$100001,H2668),"")</f>
        <v/>
      </c>
    </row>
    <row r="2669" spans="1:10" x14ac:dyDescent="0.3">
      <c r="A2669" t="s">
        <v>439</v>
      </c>
      <c r="B2669" t="s">
        <v>8</v>
      </c>
      <c r="C2669" s="7">
        <v>42993</v>
      </c>
      <c r="E2669" s="27">
        <v>528.5</v>
      </c>
      <c r="G2669" s="27" t="str">
        <f>VLOOKUP(C2669,W:Y,3,TRUE)</f>
        <v>Sept 17</v>
      </c>
      <c r="H2669" s="27">
        <f t="shared" si="41"/>
        <v>2668</v>
      </c>
      <c r="I2669" s="30" t="str">
        <f>IF(G2669='Check Register'!$E$1,H2669,"")</f>
        <v/>
      </c>
      <c r="J2669" s="16" t="str">
        <f>IFERROR(SMALL($I$2:$I$100001,H2669),"")</f>
        <v/>
      </c>
    </row>
    <row r="2670" spans="1:10" x14ac:dyDescent="0.3">
      <c r="A2670" t="s">
        <v>104</v>
      </c>
      <c r="B2670" t="s">
        <v>70</v>
      </c>
      <c r="C2670" s="7">
        <v>42993</v>
      </c>
      <c r="E2670" s="27">
        <v>48.93</v>
      </c>
      <c r="G2670" s="27" t="str">
        <f>VLOOKUP(C2670,W:Y,3,TRUE)</f>
        <v>Sept 17</v>
      </c>
      <c r="H2670" s="27">
        <f t="shared" si="41"/>
        <v>2669</v>
      </c>
      <c r="I2670" s="30" t="str">
        <f>IF(G2670='Check Register'!$E$1,H2670,"")</f>
        <v/>
      </c>
      <c r="J2670" s="16" t="str">
        <f>IFERROR(SMALL($I$2:$I$100001,H2670),"")</f>
        <v/>
      </c>
    </row>
    <row r="2671" spans="1:10" x14ac:dyDescent="0.3">
      <c r="A2671" t="s">
        <v>104</v>
      </c>
      <c r="B2671" t="s">
        <v>12</v>
      </c>
      <c r="C2671" s="7">
        <v>42993</v>
      </c>
      <c r="E2671" s="27">
        <v>257.82</v>
      </c>
      <c r="G2671" s="27" t="str">
        <f>VLOOKUP(C2671,W:Y,3,TRUE)</f>
        <v>Sept 17</v>
      </c>
      <c r="H2671" s="27">
        <f t="shared" si="41"/>
        <v>2670</v>
      </c>
      <c r="I2671" s="30" t="str">
        <f>IF(G2671='Check Register'!$E$1,H2671,"")</f>
        <v/>
      </c>
      <c r="J2671" s="16" t="str">
        <f>IFERROR(SMALL($I$2:$I$100001,H2671),"")</f>
        <v/>
      </c>
    </row>
    <row r="2672" spans="1:10" x14ac:dyDescent="0.3">
      <c r="A2672" t="s">
        <v>281</v>
      </c>
      <c r="B2672" t="s">
        <v>12</v>
      </c>
      <c r="C2672" s="7">
        <v>42993</v>
      </c>
      <c r="E2672" s="27">
        <v>168.45</v>
      </c>
      <c r="G2672" s="27" t="str">
        <f>VLOOKUP(C2672,W:Y,3,TRUE)</f>
        <v>Sept 17</v>
      </c>
      <c r="H2672" s="27">
        <f t="shared" si="41"/>
        <v>2671</v>
      </c>
      <c r="I2672" s="30" t="str">
        <f>IF(G2672='Check Register'!$E$1,H2672,"")</f>
        <v/>
      </c>
      <c r="J2672" s="16" t="str">
        <f>IFERROR(SMALL($I$2:$I$100001,H2672),"")</f>
        <v/>
      </c>
    </row>
    <row r="2673" spans="1:10" x14ac:dyDescent="0.3">
      <c r="A2673" t="s">
        <v>335</v>
      </c>
      <c r="B2673" t="s">
        <v>102</v>
      </c>
      <c r="C2673" s="7">
        <v>42993</v>
      </c>
      <c r="E2673" s="27">
        <v>1783.05</v>
      </c>
      <c r="G2673" s="27" t="str">
        <f>VLOOKUP(C2673,W:Y,3,TRUE)</f>
        <v>Sept 17</v>
      </c>
      <c r="H2673" s="27">
        <f t="shared" si="41"/>
        <v>2672</v>
      </c>
      <c r="I2673" s="30" t="str">
        <f>IF(G2673='Check Register'!$E$1,H2673,"")</f>
        <v/>
      </c>
      <c r="J2673" s="16" t="str">
        <f>IFERROR(SMALL($I$2:$I$100001,H2673),"")</f>
        <v/>
      </c>
    </row>
    <row r="2674" spans="1:10" x14ac:dyDescent="0.3">
      <c r="A2674" t="s">
        <v>107</v>
      </c>
      <c r="B2674" t="s">
        <v>28</v>
      </c>
      <c r="C2674" s="7">
        <v>42993</v>
      </c>
      <c r="E2674" s="27">
        <v>6987.99</v>
      </c>
      <c r="G2674" s="27" t="str">
        <f>VLOOKUP(C2674,W:Y,3,TRUE)</f>
        <v>Sept 17</v>
      </c>
      <c r="H2674" s="27">
        <f t="shared" si="41"/>
        <v>2673</v>
      </c>
      <c r="I2674" s="30" t="str">
        <f>IF(G2674='Check Register'!$E$1,H2674,"")</f>
        <v/>
      </c>
      <c r="J2674" s="16" t="str">
        <f>IFERROR(SMALL($I$2:$I$100001,H2674),"")</f>
        <v/>
      </c>
    </row>
    <row r="2675" spans="1:10" x14ac:dyDescent="0.3">
      <c r="A2675" t="s">
        <v>391</v>
      </c>
      <c r="B2675" t="s">
        <v>131</v>
      </c>
      <c r="C2675" s="7">
        <v>42993</v>
      </c>
      <c r="E2675" s="27">
        <v>86.11</v>
      </c>
      <c r="G2675" s="27" t="str">
        <f>VLOOKUP(C2675,W:Y,3,TRUE)</f>
        <v>Sept 17</v>
      </c>
      <c r="H2675" s="27">
        <f t="shared" si="41"/>
        <v>2674</v>
      </c>
      <c r="I2675" s="30" t="str">
        <f>IF(G2675='Check Register'!$E$1,H2675,"")</f>
        <v/>
      </c>
      <c r="J2675" s="16" t="str">
        <f>IFERROR(SMALL($I$2:$I$100001,H2675),"")</f>
        <v/>
      </c>
    </row>
    <row r="2676" spans="1:10" x14ac:dyDescent="0.3">
      <c r="A2676" t="s">
        <v>391</v>
      </c>
      <c r="B2676" t="s">
        <v>16</v>
      </c>
      <c r="C2676" s="7">
        <v>42993</v>
      </c>
      <c r="E2676" s="27">
        <v>13.91</v>
      </c>
      <c r="G2676" s="27" t="str">
        <f>VLOOKUP(C2676,W:Y,3,TRUE)</f>
        <v>Sept 17</v>
      </c>
      <c r="H2676" s="27">
        <f t="shared" si="41"/>
        <v>2675</v>
      </c>
      <c r="I2676" s="30" t="str">
        <f>IF(G2676='Check Register'!$E$1,H2676,"")</f>
        <v/>
      </c>
      <c r="J2676" s="16" t="str">
        <f>IFERROR(SMALL($I$2:$I$100001,H2676),"")</f>
        <v/>
      </c>
    </row>
    <row r="2677" spans="1:10" x14ac:dyDescent="0.3">
      <c r="A2677" t="s">
        <v>110</v>
      </c>
      <c r="B2677" t="s">
        <v>131</v>
      </c>
      <c r="C2677" s="7">
        <v>42993</v>
      </c>
      <c r="E2677" s="27">
        <v>197.2</v>
      </c>
      <c r="G2677" s="27" t="str">
        <f>VLOOKUP(C2677,W:Y,3,TRUE)</f>
        <v>Sept 17</v>
      </c>
      <c r="H2677" s="27">
        <f t="shared" si="41"/>
        <v>2676</v>
      </c>
      <c r="I2677" s="30" t="str">
        <f>IF(G2677='Check Register'!$E$1,H2677,"")</f>
        <v/>
      </c>
      <c r="J2677" s="16" t="str">
        <f>IFERROR(SMALL($I$2:$I$100001,H2677),"")</f>
        <v/>
      </c>
    </row>
    <row r="2678" spans="1:10" x14ac:dyDescent="0.3">
      <c r="A2678" t="s">
        <v>243</v>
      </c>
      <c r="B2678" t="s">
        <v>131</v>
      </c>
      <c r="C2678" s="7">
        <v>42993</v>
      </c>
      <c r="E2678" s="27">
        <v>76.8</v>
      </c>
      <c r="G2678" s="27" t="str">
        <f>VLOOKUP(C2678,W:Y,3,TRUE)</f>
        <v>Sept 17</v>
      </c>
      <c r="H2678" s="27">
        <f t="shared" si="41"/>
        <v>2677</v>
      </c>
      <c r="I2678" s="30" t="str">
        <f>IF(G2678='Check Register'!$E$1,H2678,"")</f>
        <v/>
      </c>
      <c r="J2678" s="16" t="str">
        <f>IFERROR(SMALL($I$2:$I$100001,H2678),"")</f>
        <v/>
      </c>
    </row>
    <row r="2679" spans="1:10" x14ac:dyDescent="0.3">
      <c r="A2679" t="s">
        <v>42</v>
      </c>
      <c r="B2679" t="s">
        <v>43</v>
      </c>
      <c r="C2679" s="7">
        <v>42993</v>
      </c>
      <c r="E2679" s="27">
        <v>233</v>
      </c>
      <c r="G2679" s="27" t="str">
        <f>VLOOKUP(C2679,W:Y,3,TRUE)</f>
        <v>Sept 17</v>
      </c>
      <c r="H2679" s="27">
        <f t="shared" si="41"/>
        <v>2678</v>
      </c>
      <c r="I2679" s="30" t="str">
        <f>IF(G2679='Check Register'!$E$1,H2679,"")</f>
        <v/>
      </c>
      <c r="J2679" s="16" t="str">
        <f>IFERROR(SMALL($I$2:$I$100001,H2679),"")</f>
        <v/>
      </c>
    </row>
    <row r="2680" spans="1:10" x14ac:dyDescent="0.3">
      <c r="A2680" t="s">
        <v>250</v>
      </c>
      <c r="B2680" t="s">
        <v>22</v>
      </c>
      <c r="C2680" s="7">
        <v>42993</v>
      </c>
      <c r="E2680" s="27">
        <v>720</v>
      </c>
      <c r="G2680" s="27" t="str">
        <f>VLOOKUP(C2680,W:Y,3,TRUE)</f>
        <v>Sept 17</v>
      </c>
      <c r="H2680" s="27">
        <f t="shared" si="41"/>
        <v>2679</v>
      </c>
      <c r="I2680" s="30" t="str">
        <f>IF(G2680='Check Register'!$E$1,H2680,"")</f>
        <v/>
      </c>
      <c r="J2680" s="16" t="str">
        <f>IFERROR(SMALL($I$2:$I$100001,H2680),"")</f>
        <v/>
      </c>
    </row>
    <row r="2681" spans="1:10" x14ac:dyDescent="0.3">
      <c r="A2681" t="s">
        <v>46</v>
      </c>
      <c r="B2681" t="s">
        <v>47</v>
      </c>
      <c r="C2681" s="7">
        <v>42993</v>
      </c>
      <c r="E2681" s="27">
        <v>5722.61</v>
      </c>
      <c r="G2681" s="27" t="str">
        <f>VLOOKUP(C2681,W:Y,3,TRUE)</f>
        <v>Sept 17</v>
      </c>
      <c r="H2681" s="27">
        <f t="shared" si="41"/>
        <v>2680</v>
      </c>
      <c r="I2681" s="30" t="str">
        <f>IF(G2681='Check Register'!$E$1,H2681,"")</f>
        <v/>
      </c>
      <c r="J2681" s="16" t="str">
        <f>IFERROR(SMALL($I$2:$I$100001,H2681),"")</f>
        <v/>
      </c>
    </row>
    <row r="2682" spans="1:10" x14ac:dyDescent="0.3">
      <c r="A2682" t="s">
        <v>46</v>
      </c>
      <c r="B2682" t="s">
        <v>111</v>
      </c>
      <c r="C2682" s="7">
        <v>42993</v>
      </c>
      <c r="E2682" s="27">
        <v>4825.3999999999996</v>
      </c>
      <c r="G2682" s="27" t="str">
        <f>VLOOKUP(C2682,W:Y,3,TRUE)</f>
        <v>Sept 17</v>
      </c>
      <c r="H2682" s="27">
        <f t="shared" si="41"/>
        <v>2681</v>
      </c>
      <c r="I2682" s="30" t="str">
        <f>IF(G2682='Check Register'!$E$1,H2682,"")</f>
        <v/>
      </c>
      <c r="J2682" s="16" t="str">
        <f>IFERROR(SMALL($I$2:$I$100001,H2682),"")</f>
        <v/>
      </c>
    </row>
    <row r="2683" spans="1:10" x14ac:dyDescent="0.3">
      <c r="A2683" t="s">
        <v>154</v>
      </c>
      <c r="B2683" t="s">
        <v>8</v>
      </c>
      <c r="C2683" s="7">
        <v>42993</v>
      </c>
      <c r="E2683" s="27">
        <v>548</v>
      </c>
      <c r="G2683" s="27" t="str">
        <f>VLOOKUP(C2683,W:Y,3,TRUE)</f>
        <v>Sept 17</v>
      </c>
      <c r="H2683" s="27">
        <f t="shared" si="41"/>
        <v>2682</v>
      </c>
      <c r="I2683" s="30" t="str">
        <f>IF(G2683='Check Register'!$E$1,H2683,"")</f>
        <v/>
      </c>
      <c r="J2683" s="16" t="str">
        <f>IFERROR(SMALL($I$2:$I$100001,H2683),"")</f>
        <v/>
      </c>
    </row>
    <row r="2684" spans="1:10" x14ac:dyDescent="0.3">
      <c r="A2684" t="s">
        <v>54</v>
      </c>
      <c r="B2684" t="s">
        <v>35</v>
      </c>
      <c r="C2684" s="7">
        <v>42993</v>
      </c>
      <c r="E2684" s="27">
        <v>392</v>
      </c>
      <c r="G2684" s="27" t="str">
        <f>VLOOKUP(C2684,W:Y,3,TRUE)</f>
        <v>Sept 17</v>
      </c>
      <c r="H2684" s="27">
        <f t="shared" si="41"/>
        <v>2683</v>
      </c>
      <c r="I2684" s="30" t="str">
        <f>IF(G2684='Check Register'!$E$1,H2684,"")</f>
        <v/>
      </c>
      <c r="J2684" s="16" t="str">
        <f>IFERROR(SMALL($I$2:$I$100001,H2684),"")</f>
        <v/>
      </c>
    </row>
    <row r="2685" spans="1:10" x14ac:dyDescent="0.3">
      <c r="A2685" t="s">
        <v>113</v>
      </c>
      <c r="B2685" t="s">
        <v>12</v>
      </c>
      <c r="C2685" s="7">
        <v>42993</v>
      </c>
      <c r="E2685" s="27">
        <v>579.6</v>
      </c>
      <c r="G2685" s="27" t="str">
        <f>VLOOKUP(C2685,W:Y,3,TRUE)</f>
        <v>Sept 17</v>
      </c>
      <c r="H2685" s="27">
        <f t="shared" si="41"/>
        <v>2684</v>
      </c>
      <c r="I2685" s="30" t="str">
        <f>IF(G2685='Check Register'!$E$1,H2685,"")</f>
        <v/>
      </c>
      <c r="J2685" s="16" t="str">
        <f>IFERROR(SMALL($I$2:$I$100001,H2685),"")</f>
        <v/>
      </c>
    </row>
    <row r="2686" spans="1:10" x14ac:dyDescent="0.3">
      <c r="A2686" t="s">
        <v>55</v>
      </c>
      <c r="B2686" t="s">
        <v>100</v>
      </c>
      <c r="C2686" s="7">
        <v>42993</v>
      </c>
      <c r="E2686" s="27">
        <v>14120</v>
      </c>
      <c r="G2686" s="27" t="str">
        <f>VLOOKUP(C2686,W:Y,3,TRUE)</f>
        <v>Sept 17</v>
      </c>
      <c r="H2686" s="27">
        <f t="shared" si="41"/>
        <v>2685</v>
      </c>
      <c r="I2686" s="30" t="str">
        <f>IF(G2686='Check Register'!$E$1,H2686,"")</f>
        <v/>
      </c>
      <c r="J2686" s="16" t="str">
        <f>IFERROR(SMALL($I$2:$I$100001,H2686),"")</f>
        <v/>
      </c>
    </row>
    <row r="2687" spans="1:10" x14ac:dyDescent="0.3">
      <c r="A2687" t="s">
        <v>55</v>
      </c>
      <c r="B2687" t="s">
        <v>14</v>
      </c>
      <c r="C2687" s="7">
        <v>42993</v>
      </c>
      <c r="E2687" s="27">
        <v>12887</v>
      </c>
      <c r="G2687" s="27" t="str">
        <f>VLOOKUP(C2687,W:Y,3,TRUE)</f>
        <v>Sept 17</v>
      </c>
      <c r="H2687" s="27">
        <f t="shared" si="41"/>
        <v>2686</v>
      </c>
      <c r="I2687" s="30" t="str">
        <f>IF(G2687='Check Register'!$E$1,H2687,"")</f>
        <v/>
      </c>
      <c r="J2687" s="16" t="str">
        <f>IFERROR(SMALL($I$2:$I$100001,H2687),"")</f>
        <v/>
      </c>
    </row>
    <row r="2688" spans="1:10" x14ac:dyDescent="0.3">
      <c r="A2688" t="s">
        <v>114</v>
      </c>
      <c r="B2688" t="s">
        <v>115</v>
      </c>
      <c r="C2688" s="7">
        <v>42993</v>
      </c>
      <c r="E2688" s="27">
        <v>5760.94</v>
      </c>
      <c r="G2688" s="27" t="str">
        <f>VLOOKUP(C2688,W:Y,3,TRUE)</f>
        <v>Sept 17</v>
      </c>
      <c r="H2688" s="27">
        <f t="shared" si="41"/>
        <v>2687</v>
      </c>
      <c r="I2688" s="30" t="str">
        <f>IF(G2688='Check Register'!$E$1,H2688,"")</f>
        <v/>
      </c>
      <c r="J2688" s="16" t="str">
        <f>IFERROR(SMALL($I$2:$I$100001,H2688),"")</f>
        <v/>
      </c>
    </row>
    <row r="2689" spans="1:10" x14ac:dyDescent="0.3">
      <c r="A2689" t="s">
        <v>56</v>
      </c>
      <c r="B2689" t="s">
        <v>12</v>
      </c>
      <c r="C2689" s="7">
        <v>42993</v>
      </c>
      <c r="E2689" s="27">
        <v>225.24</v>
      </c>
      <c r="G2689" s="27" t="str">
        <f>VLOOKUP(C2689,W:Y,3,TRUE)</f>
        <v>Sept 17</v>
      </c>
      <c r="H2689" s="27">
        <f t="shared" si="41"/>
        <v>2688</v>
      </c>
      <c r="I2689" s="30" t="str">
        <f>IF(G2689='Check Register'!$E$1,H2689,"")</f>
        <v/>
      </c>
      <c r="J2689" s="16" t="str">
        <f>IFERROR(SMALL($I$2:$I$100001,H2689),"")</f>
        <v/>
      </c>
    </row>
    <row r="2690" spans="1:10" x14ac:dyDescent="0.3">
      <c r="A2690" t="s">
        <v>280</v>
      </c>
      <c r="B2690" t="s">
        <v>12</v>
      </c>
      <c r="C2690" s="7">
        <v>42993</v>
      </c>
      <c r="E2690" s="27">
        <v>2550</v>
      </c>
      <c r="G2690" s="27" t="str">
        <f>VLOOKUP(C2690,W:Y,3,TRUE)</f>
        <v>Sept 17</v>
      </c>
      <c r="H2690" s="27">
        <f t="shared" si="41"/>
        <v>2689</v>
      </c>
      <c r="I2690" s="30" t="str">
        <f>IF(G2690='Check Register'!$E$1,H2690,"")</f>
        <v/>
      </c>
      <c r="J2690" s="16" t="str">
        <f>IFERROR(SMALL($I$2:$I$100001,H2690),"")</f>
        <v/>
      </c>
    </row>
    <row r="2691" spans="1:10" x14ac:dyDescent="0.3">
      <c r="A2691" t="s">
        <v>57</v>
      </c>
      <c r="B2691" t="s">
        <v>8</v>
      </c>
      <c r="C2691" s="7">
        <v>42993</v>
      </c>
      <c r="E2691" s="27">
        <v>55.42</v>
      </c>
      <c r="G2691" s="27" t="str">
        <f>VLOOKUP(C2691,W:Y,3,TRUE)</f>
        <v>Sept 17</v>
      </c>
      <c r="H2691" s="27">
        <f t="shared" ref="H2691:H2754" si="42">1+H2690</f>
        <v>2690</v>
      </c>
      <c r="I2691" s="30" t="str">
        <f>IF(G2691='Check Register'!$E$1,H2691,"")</f>
        <v/>
      </c>
      <c r="J2691" s="16" t="str">
        <f>IFERROR(SMALL($I$2:$I$100001,H2691),"")</f>
        <v/>
      </c>
    </row>
    <row r="2692" spans="1:10" x14ac:dyDescent="0.3">
      <c r="A2692" t="s">
        <v>211</v>
      </c>
      <c r="B2692" t="s">
        <v>212</v>
      </c>
      <c r="C2692" s="7">
        <v>42993</v>
      </c>
      <c r="E2692" s="27">
        <v>215</v>
      </c>
      <c r="G2692" s="27" t="str">
        <f>VLOOKUP(C2692,W:Y,3,TRUE)</f>
        <v>Sept 17</v>
      </c>
      <c r="H2692" s="27">
        <f t="shared" si="42"/>
        <v>2691</v>
      </c>
      <c r="I2692" s="30" t="str">
        <f>IF(G2692='Check Register'!$E$1,H2692,"")</f>
        <v/>
      </c>
      <c r="J2692" s="16" t="str">
        <f>IFERROR(SMALL($I$2:$I$100001,H2692),"")</f>
        <v/>
      </c>
    </row>
    <row r="2693" spans="1:10" x14ac:dyDescent="0.3">
      <c r="A2693" t="s">
        <v>202</v>
      </c>
      <c r="B2693" t="s">
        <v>171</v>
      </c>
      <c r="C2693" s="7">
        <v>42993</v>
      </c>
      <c r="E2693" s="27">
        <v>317</v>
      </c>
      <c r="G2693" s="27" t="str">
        <f>VLOOKUP(C2693,W:Y,3,TRUE)</f>
        <v>Sept 17</v>
      </c>
      <c r="H2693" s="27">
        <f t="shared" si="42"/>
        <v>2692</v>
      </c>
      <c r="I2693" s="30" t="str">
        <f>IF(G2693='Check Register'!$E$1,H2693,"")</f>
        <v/>
      </c>
      <c r="J2693" s="16" t="str">
        <f>IFERROR(SMALL($I$2:$I$100001,H2693),"")</f>
        <v/>
      </c>
    </row>
    <row r="2694" spans="1:10" x14ac:dyDescent="0.3">
      <c r="A2694" t="s">
        <v>213</v>
      </c>
      <c r="B2694" t="s">
        <v>22</v>
      </c>
      <c r="C2694" s="7">
        <v>42993</v>
      </c>
      <c r="E2694" s="27">
        <v>1100</v>
      </c>
      <c r="G2694" s="27" t="str">
        <f>VLOOKUP(C2694,W:Y,3,TRUE)</f>
        <v>Sept 17</v>
      </c>
      <c r="H2694" s="27">
        <f t="shared" si="42"/>
        <v>2693</v>
      </c>
      <c r="I2694" s="30" t="str">
        <f>IF(G2694='Check Register'!$E$1,H2694,"")</f>
        <v/>
      </c>
      <c r="J2694" s="16" t="str">
        <f>IFERROR(SMALL($I$2:$I$100001,H2694),"")</f>
        <v/>
      </c>
    </row>
    <row r="2695" spans="1:10" x14ac:dyDescent="0.3">
      <c r="A2695" t="s">
        <v>69</v>
      </c>
      <c r="B2695" t="s">
        <v>70</v>
      </c>
      <c r="C2695" s="7">
        <v>42993</v>
      </c>
      <c r="E2695" s="27">
        <v>5414.69</v>
      </c>
      <c r="G2695" s="27" t="str">
        <f>VLOOKUP(C2695,W:Y,3,TRUE)</f>
        <v>Sept 17</v>
      </c>
      <c r="H2695" s="27">
        <f t="shared" si="42"/>
        <v>2694</v>
      </c>
      <c r="I2695" s="30" t="str">
        <f>IF(G2695='Check Register'!$E$1,H2695,"")</f>
        <v/>
      </c>
      <c r="J2695" s="16" t="str">
        <f>IFERROR(SMALL($I$2:$I$100001,H2695),"")</f>
        <v/>
      </c>
    </row>
    <row r="2696" spans="1:10" x14ac:dyDescent="0.3">
      <c r="A2696" t="s">
        <v>71</v>
      </c>
      <c r="B2696" t="s">
        <v>12</v>
      </c>
      <c r="C2696" s="7">
        <v>42993</v>
      </c>
      <c r="E2696" s="27">
        <v>640.01</v>
      </c>
      <c r="G2696" s="27" t="str">
        <f>VLOOKUP(C2696,W:Y,3,TRUE)</f>
        <v>Sept 17</v>
      </c>
      <c r="H2696" s="27">
        <f t="shared" si="42"/>
        <v>2695</v>
      </c>
      <c r="I2696" s="30" t="str">
        <f>IF(G2696='Check Register'!$E$1,H2696,"")</f>
        <v/>
      </c>
      <c r="J2696" s="16" t="str">
        <f>IFERROR(SMALL($I$2:$I$100001,H2696),"")</f>
        <v/>
      </c>
    </row>
    <row r="2697" spans="1:10" x14ac:dyDescent="0.3">
      <c r="A2697" t="s">
        <v>230</v>
      </c>
      <c r="B2697" t="s">
        <v>28</v>
      </c>
      <c r="C2697" s="7">
        <v>42993</v>
      </c>
      <c r="E2697" s="27">
        <v>3990.66</v>
      </c>
      <c r="G2697" s="27" t="str">
        <f>VLOOKUP(C2697,W:Y,3,TRUE)</f>
        <v>Sept 17</v>
      </c>
      <c r="H2697" s="27">
        <f t="shared" si="42"/>
        <v>2696</v>
      </c>
      <c r="I2697" s="30" t="str">
        <f>IF(G2697='Check Register'!$E$1,H2697,"")</f>
        <v/>
      </c>
      <c r="J2697" s="16" t="str">
        <f>IFERROR(SMALL($I$2:$I$100001,H2697),"")</f>
        <v/>
      </c>
    </row>
    <row r="2698" spans="1:10" x14ac:dyDescent="0.3">
      <c r="A2698" t="s">
        <v>440</v>
      </c>
      <c r="B2698" t="s">
        <v>148</v>
      </c>
      <c r="C2698" s="7">
        <v>42993</v>
      </c>
      <c r="E2698" s="27">
        <v>500</v>
      </c>
      <c r="G2698" s="27" t="str">
        <f>VLOOKUP(C2698,W:Y,3,TRUE)</f>
        <v>Sept 17</v>
      </c>
      <c r="H2698" s="27">
        <f t="shared" si="42"/>
        <v>2697</v>
      </c>
      <c r="I2698" s="30" t="str">
        <f>IF(G2698='Check Register'!$E$1,H2698,"")</f>
        <v/>
      </c>
      <c r="J2698" s="16" t="str">
        <f>IFERROR(SMALL($I$2:$I$100001,H2698),"")</f>
        <v/>
      </c>
    </row>
    <row r="2699" spans="1:10" x14ac:dyDescent="0.3">
      <c r="A2699" t="s">
        <v>441</v>
      </c>
      <c r="B2699" t="s">
        <v>28</v>
      </c>
      <c r="C2699" s="7">
        <v>42993</v>
      </c>
      <c r="E2699" s="27">
        <v>4097.5</v>
      </c>
      <c r="G2699" s="27" t="str">
        <f>VLOOKUP(C2699,W:Y,3,TRUE)</f>
        <v>Sept 17</v>
      </c>
      <c r="H2699" s="27">
        <f t="shared" si="42"/>
        <v>2698</v>
      </c>
      <c r="I2699" s="30" t="str">
        <f>IF(G2699='Check Register'!$E$1,H2699,"")</f>
        <v/>
      </c>
      <c r="J2699" s="16" t="str">
        <f>IFERROR(SMALL($I$2:$I$100001,H2699),"")</f>
        <v/>
      </c>
    </row>
    <row r="2700" spans="1:10" x14ac:dyDescent="0.3">
      <c r="A2700" t="s">
        <v>75</v>
      </c>
      <c r="B2700" t="s">
        <v>14</v>
      </c>
      <c r="C2700" s="7">
        <v>42993</v>
      </c>
      <c r="E2700" s="27">
        <v>1800</v>
      </c>
      <c r="G2700" s="27" t="str">
        <f>VLOOKUP(C2700,W:Y,3,TRUE)</f>
        <v>Sept 17</v>
      </c>
      <c r="H2700" s="27">
        <f t="shared" si="42"/>
        <v>2699</v>
      </c>
      <c r="I2700" s="30" t="str">
        <f>IF(G2700='Check Register'!$E$1,H2700,"")</f>
        <v/>
      </c>
      <c r="J2700" s="16" t="str">
        <f>IFERROR(SMALL($I$2:$I$100001,H2700),"")</f>
        <v/>
      </c>
    </row>
    <row r="2701" spans="1:10" x14ac:dyDescent="0.3">
      <c r="A2701" t="s">
        <v>5</v>
      </c>
      <c r="B2701" t="s">
        <v>6</v>
      </c>
      <c r="C2701" s="7">
        <v>42993</v>
      </c>
      <c r="E2701" s="27">
        <v>242229.3</v>
      </c>
      <c r="G2701" s="27" t="str">
        <f>VLOOKUP(C2701,W:Y,3,TRUE)</f>
        <v>Sept 17</v>
      </c>
      <c r="H2701" s="27">
        <f t="shared" si="42"/>
        <v>2700</v>
      </c>
      <c r="I2701" s="30" t="str">
        <f>IF(G2701='Check Register'!$E$1,H2701,"")</f>
        <v/>
      </c>
      <c r="J2701" s="16" t="str">
        <f>IFERROR(SMALL($I$2:$I$100001,H2701),"")</f>
        <v/>
      </c>
    </row>
    <row r="2702" spans="1:10" x14ac:dyDescent="0.3">
      <c r="A2702" t="s">
        <v>78</v>
      </c>
      <c r="B2702" t="s">
        <v>11</v>
      </c>
      <c r="C2702" s="7">
        <v>42993</v>
      </c>
      <c r="E2702" s="27">
        <v>283.48</v>
      </c>
      <c r="G2702" s="27" t="str">
        <f>VLOOKUP(C2702,W:Y,3,TRUE)</f>
        <v>Sept 17</v>
      </c>
      <c r="H2702" s="27">
        <f t="shared" si="42"/>
        <v>2701</v>
      </c>
      <c r="I2702" s="30" t="str">
        <f>IF(G2702='Check Register'!$E$1,H2702,"")</f>
        <v/>
      </c>
      <c r="J2702" s="16" t="str">
        <f>IFERROR(SMALL($I$2:$I$100001,H2702),"")</f>
        <v/>
      </c>
    </row>
    <row r="2703" spans="1:10" x14ac:dyDescent="0.3">
      <c r="A2703" t="s">
        <v>377</v>
      </c>
      <c r="B2703" t="s">
        <v>8</v>
      </c>
      <c r="C2703" s="7">
        <v>42993</v>
      </c>
      <c r="E2703" s="27">
        <v>428.64</v>
      </c>
      <c r="G2703" s="27" t="str">
        <f>VLOOKUP(C2703,W:Y,3,TRUE)</f>
        <v>Sept 17</v>
      </c>
      <c r="H2703" s="27">
        <f t="shared" si="42"/>
        <v>2702</v>
      </c>
      <c r="I2703" s="30" t="str">
        <f>IF(G2703='Check Register'!$E$1,H2703,"")</f>
        <v/>
      </c>
      <c r="J2703" s="16" t="str">
        <f>IFERROR(SMALL($I$2:$I$100001,H2703),"")</f>
        <v/>
      </c>
    </row>
    <row r="2704" spans="1:10" x14ac:dyDescent="0.3">
      <c r="A2704" t="s">
        <v>126</v>
      </c>
      <c r="B2704" t="s">
        <v>127</v>
      </c>
      <c r="C2704" s="7">
        <v>42993</v>
      </c>
      <c r="E2704" s="27">
        <v>356.26</v>
      </c>
      <c r="G2704" s="27" t="str">
        <f>VLOOKUP(C2704,W:Y,3,TRUE)</f>
        <v>Sept 17</v>
      </c>
      <c r="H2704" s="27">
        <f t="shared" si="42"/>
        <v>2703</v>
      </c>
      <c r="I2704" s="30" t="str">
        <f>IF(G2704='Check Register'!$E$1,H2704,"")</f>
        <v/>
      </c>
      <c r="J2704" s="16" t="str">
        <f>IFERROR(SMALL($I$2:$I$100001,H2704),"")</f>
        <v/>
      </c>
    </row>
    <row r="2705" spans="1:10" x14ac:dyDescent="0.3">
      <c r="A2705" t="s">
        <v>5</v>
      </c>
      <c r="B2705" t="s">
        <v>6</v>
      </c>
      <c r="C2705" s="7">
        <v>42996</v>
      </c>
      <c r="E2705" s="27">
        <v>1250.76</v>
      </c>
      <c r="G2705" s="27" t="str">
        <f>VLOOKUP(C2705,W:Y,3,TRUE)</f>
        <v>Sept 17</v>
      </c>
      <c r="H2705" s="27">
        <f t="shared" si="42"/>
        <v>2704</v>
      </c>
      <c r="I2705" s="30" t="str">
        <f>IF(G2705='Check Register'!$E$1,H2705,"")</f>
        <v/>
      </c>
      <c r="J2705" s="16" t="str">
        <f>IFERROR(SMALL($I$2:$I$100001,H2705),"")</f>
        <v/>
      </c>
    </row>
    <row r="2706" spans="1:10" x14ac:dyDescent="0.3">
      <c r="A2706" t="s">
        <v>255</v>
      </c>
      <c r="B2706" t="s">
        <v>43</v>
      </c>
      <c r="C2706" s="7">
        <v>43000</v>
      </c>
      <c r="E2706" s="27">
        <v>9539.2900000000009</v>
      </c>
      <c r="G2706" s="27" t="str">
        <f>VLOOKUP(C2706,W:Y,3,TRUE)</f>
        <v>Sept 17</v>
      </c>
      <c r="H2706" s="27">
        <f t="shared" si="42"/>
        <v>2705</v>
      </c>
      <c r="I2706" s="30" t="str">
        <f>IF(G2706='Check Register'!$E$1,H2706,"")</f>
        <v/>
      </c>
      <c r="J2706" s="16" t="str">
        <f>IFERROR(SMALL($I$2:$I$100001,H2706),"")</f>
        <v/>
      </c>
    </row>
    <row r="2707" spans="1:10" x14ac:dyDescent="0.3">
      <c r="A2707" t="s">
        <v>7</v>
      </c>
      <c r="B2707" t="s">
        <v>33</v>
      </c>
      <c r="C2707" s="7">
        <v>43000</v>
      </c>
      <c r="E2707" s="27">
        <v>64.5</v>
      </c>
      <c r="G2707" s="27" t="str">
        <f>VLOOKUP(C2707,W:Y,3,TRUE)</f>
        <v>Sept 17</v>
      </c>
      <c r="H2707" s="27">
        <f t="shared" si="42"/>
        <v>2706</v>
      </c>
      <c r="I2707" s="30" t="str">
        <f>IF(G2707='Check Register'!$E$1,H2707,"")</f>
        <v/>
      </c>
      <c r="J2707" s="16" t="str">
        <f>IFERROR(SMALL($I$2:$I$100001,H2707),"")</f>
        <v/>
      </c>
    </row>
    <row r="2708" spans="1:10" x14ac:dyDescent="0.3">
      <c r="A2708" t="s">
        <v>7</v>
      </c>
      <c r="B2708" t="s">
        <v>8</v>
      </c>
      <c r="C2708" s="7">
        <v>43000</v>
      </c>
      <c r="E2708" s="27">
        <v>36</v>
      </c>
      <c r="G2708" s="27" t="str">
        <f>VLOOKUP(C2708,W:Y,3,TRUE)</f>
        <v>Sept 17</v>
      </c>
      <c r="H2708" s="27">
        <f t="shared" si="42"/>
        <v>2707</v>
      </c>
      <c r="I2708" s="30" t="str">
        <f>IF(G2708='Check Register'!$E$1,H2708,"")</f>
        <v/>
      </c>
      <c r="J2708" s="16" t="str">
        <f>IFERROR(SMALL($I$2:$I$100001,H2708),"")</f>
        <v/>
      </c>
    </row>
    <row r="2709" spans="1:10" x14ac:dyDescent="0.3">
      <c r="A2709" t="s">
        <v>312</v>
      </c>
      <c r="B2709" t="s">
        <v>16</v>
      </c>
      <c r="C2709" s="7">
        <v>43000</v>
      </c>
      <c r="E2709" s="27">
        <v>31.19</v>
      </c>
      <c r="G2709" s="27" t="str">
        <f>VLOOKUP(C2709,W:Y,3,TRUE)</f>
        <v>Sept 17</v>
      </c>
      <c r="H2709" s="27">
        <f t="shared" si="42"/>
        <v>2708</v>
      </c>
      <c r="I2709" s="30" t="str">
        <f>IF(G2709='Check Register'!$E$1,H2709,"")</f>
        <v/>
      </c>
      <c r="J2709" s="16" t="str">
        <f>IFERROR(SMALL($I$2:$I$100001,H2709),"")</f>
        <v/>
      </c>
    </row>
    <row r="2710" spans="1:10" x14ac:dyDescent="0.3">
      <c r="A2710" t="s">
        <v>10</v>
      </c>
      <c r="B2710" t="s">
        <v>11</v>
      </c>
      <c r="C2710" s="7">
        <v>43000</v>
      </c>
      <c r="E2710" s="27">
        <v>290.83</v>
      </c>
      <c r="G2710" s="27" t="str">
        <f>VLOOKUP(C2710,W:Y,3,TRUE)</f>
        <v>Sept 17</v>
      </c>
      <c r="H2710" s="27">
        <f t="shared" si="42"/>
        <v>2709</v>
      </c>
      <c r="I2710" s="30" t="str">
        <f>IF(G2710='Check Register'!$E$1,H2710,"")</f>
        <v/>
      </c>
      <c r="J2710" s="16" t="str">
        <f>IFERROR(SMALL($I$2:$I$100001,H2710),"")</f>
        <v/>
      </c>
    </row>
    <row r="2711" spans="1:10" x14ac:dyDescent="0.3">
      <c r="A2711" t="s">
        <v>10</v>
      </c>
      <c r="B2711" t="s">
        <v>127</v>
      </c>
      <c r="C2711" s="7">
        <v>43000</v>
      </c>
      <c r="E2711" s="27">
        <v>241.14</v>
      </c>
      <c r="G2711" s="27" t="str">
        <f>VLOOKUP(C2711,W:Y,3,TRUE)</f>
        <v>Sept 17</v>
      </c>
      <c r="H2711" s="27">
        <f t="shared" si="42"/>
        <v>2710</v>
      </c>
      <c r="I2711" s="30" t="str">
        <f>IF(G2711='Check Register'!$E$1,H2711,"")</f>
        <v/>
      </c>
      <c r="J2711" s="16" t="str">
        <f>IFERROR(SMALL($I$2:$I$100001,H2711),"")</f>
        <v/>
      </c>
    </row>
    <row r="2712" spans="1:10" x14ac:dyDescent="0.3">
      <c r="A2712" t="s">
        <v>132</v>
      </c>
      <c r="B2712" t="s">
        <v>20</v>
      </c>
      <c r="C2712" s="7">
        <v>43000</v>
      </c>
      <c r="E2712" s="27">
        <v>47.95</v>
      </c>
      <c r="G2712" s="27" t="str">
        <f>VLOOKUP(C2712,W:Y,3,TRUE)</f>
        <v>Sept 17</v>
      </c>
      <c r="H2712" s="27">
        <f t="shared" si="42"/>
        <v>2711</v>
      </c>
      <c r="I2712" s="30" t="str">
        <f>IF(G2712='Check Register'!$E$1,H2712,"")</f>
        <v/>
      </c>
      <c r="J2712" s="16" t="str">
        <f>IFERROR(SMALL($I$2:$I$100001,H2712),"")</f>
        <v/>
      </c>
    </row>
    <row r="2713" spans="1:10" x14ac:dyDescent="0.3">
      <c r="A2713" t="s">
        <v>133</v>
      </c>
      <c r="B2713" t="s">
        <v>70</v>
      </c>
      <c r="C2713" s="7">
        <v>43000</v>
      </c>
      <c r="E2713" s="27">
        <v>25.5</v>
      </c>
      <c r="G2713" s="27" t="str">
        <f>VLOOKUP(C2713,W:Y,3,TRUE)</f>
        <v>Sept 17</v>
      </c>
      <c r="H2713" s="27">
        <f t="shared" si="42"/>
        <v>2712</v>
      </c>
      <c r="I2713" s="30" t="str">
        <f>IF(G2713='Check Register'!$E$1,H2713,"")</f>
        <v/>
      </c>
      <c r="J2713" s="16" t="str">
        <f>IFERROR(SMALL($I$2:$I$100001,H2713),"")</f>
        <v/>
      </c>
    </row>
    <row r="2714" spans="1:10" x14ac:dyDescent="0.3">
      <c r="A2714" t="s">
        <v>133</v>
      </c>
      <c r="B2714" t="s">
        <v>8</v>
      </c>
      <c r="C2714" s="7">
        <v>43000</v>
      </c>
      <c r="E2714" s="27">
        <v>262.44</v>
      </c>
      <c r="G2714" s="27" t="str">
        <f>VLOOKUP(C2714,W:Y,3,TRUE)</f>
        <v>Sept 17</v>
      </c>
      <c r="H2714" s="27">
        <f t="shared" si="42"/>
        <v>2713</v>
      </c>
      <c r="I2714" s="30" t="str">
        <f>IF(G2714='Check Register'!$E$1,H2714,"")</f>
        <v/>
      </c>
      <c r="J2714" s="16" t="str">
        <f>IFERROR(SMALL($I$2:$I$100001,H2714),"")</f>
        <v/>
      </c>
    </row>
    <row r="2715" spans="1:10" x14ac:dyDescent="0.3">
      <c r="A2715" t="s">
        <v>175</v>
      </c>
      <c r="B2715" t="s">
        <v>43</v>
      </c>
      <c r="C2715" s="7">
        <v>43000</v>
      </c>
      <c r="E2715" s="27">
        <v>367.88</v>
      </c>
      <c r="G2715" s="27" t="str">
        <f>VLOOKUP(C2715,W:Y,3,TRUE)</f>
        <v>Sept 17</v>
      </c>
      <c r="H2715" s="27">
        <f t="shared" si="42"/>
        <v>2714</v>
      </c>
      <c r="I2715" s="30" t="str">
        <f>IF(G2715='Check Register'!$E$1,H2715,"")</f>
        <v/>
      </c>
      <c r="J2715" s="16" t="str">
        <f>IFERROR(SMALL($I$2:$I$100001,H2715),"")</f>
        <v/>
      </c>
    </row>
    <row r="2716" spans="1:10" x14ac:dyDescent="0.3">
      <c r="A2716" t="s">
        <v>175</v>
      </c>
      <c r="B2716" t="s">
        <v>45</v>
      </c>
      <c r="C2716" s="7">
        <v>43000</v>
      </c>
      <c r="E2716" s="27">
        <v>104.27</v>
      </c>
      <c r="G2716" s="27" t="str">
        <f>VLOOKUP(C2716,W:Y,3,TRUE)</f>
        <v>Sept 17</v>
      </c>
      <c r="H2716" s="27">
        <f t="shared" si="42"/>
        <v>2715</v>
      </c>
      <c r="I2716" s="30" t="str">
        <f>IF(G2716='Check Register'!$E$1,H2716,"")</f>
        <v/>
      </c>
      <c r="J2716" s="16" t="str">
        <f>IFERROR(SMALL($I$2:$I$100001,H2716),"")</f>
        <v/>
      </c>
    </row>
    <row r="2717" spans="1:10" x14ac:dyDescent="0.3">
      <c r="A2717" t="s">
        <v>442</v>
      </c>
      <c r="B2717" t="s">
        <v>22</v>
      </c>
      <c r="C2717" s="7">
        <v>43000</v>
      </c>
      <c r="E2717" s="27">
        <v>61</v>
      </c>
      <c r="G2717" s="27" t="str">
        <f>VLOOKUP(C2717,W:Y,3,TRUE)</f>
        <v>Sept 17</v>
      </c>
      <c r="H2717" s="27">
        <f t="shared" si="42"/>
        <v>2716</v>
      </c>
      <c r="I2717" s="30" t="str">
        <f>IF(G2717='Check Register'!$E$1,H2717,"")</f>
        <v/>
      </c>
      <c r="J2717" s="16" t="str">
        <f>IFERROR(SMALL($I$2:$I$100001,H2717),"")</f>
        <v/>
      </c>
    </row>
    <row r="2718" spans="1:10" x14ac:dyDescent="0.3">
      <c r="A2718" t="s">
        <v>137</v>
      </c>
      <c r="B2718" t="s">
        <v>18</v>
      </c>
      <c r="C2718" s="7">
        <v>43000</v>
      </c>
      <c r="E2718" s="27">
        <v>104.93</v>
      </c>
      <c r="G2718" s="27" t="str">
        <f>VLOOKUP(C2718,W:Y,3,TRUE)</f>
        <v>Sept 17</v>
      </c>
      <c r="H2718" s="27">
        <f t="shared" si="42"/>
        <v>2717</v>
      </c>
      <c r="I2718" s="30" t="str">
        <f>IF(G2718='Check Register'!$E$1,H2718,"")</f>
        <v/>
      </c>
      <c r="J2718" s="16" t="str">
        <f>IFERROR(SMALL($I$2:$I$100001,H2718),"")</f>
        <v/>
      </c>
    </row>
    <row r="2719" spans="1:10" x14ac:dyDescent="0.3">
      <c r="A2719" t="s">
        <v>138</v>
      </c>
      <c r="B2719" t="s">
        <v>139</v>
      </c>
      <c r="C2719" s="7">
        <v>43000</v>
      </c>
      <c r="E2719" s="27">
        <v>19630.41</v>
      </c>
      <c r="G2719" s="27" t="str">
        <f>VLOOKUP(C2719,W:Y,3,TRUE)</f>
        <v>Sept 17</v>
      </c>
      <c r="H2719" s="27">
        <f t="shared" si="42"/>
        <v>2718</v>
      </c>
      <c r="I2719" s="30" t="str">
        <f>IF(G2719='Check Register'!$E$1,H2719,"")</f>
        <v/>
      </c>
      <c r="J2719" s="16" t="str">
        <f>IFERROR(SMALL($I$2:$I$100001,H2719),"")</f>
        <v/>
      </c>
    </row>
    <row r="2720" spans="1:10" x14ac:dyDescent="0.3">
      <c r="A2720" t="s">
        <v>221</v>
      </c>
      <c r="B2720" t="s">
        <v>8</v>
      </c>
      <c r="C2720" s="7">
        <v>43000</v>
      </c>
      <c r="E2720" s="27">
        <v>117.09</v>
      </c>
      <c r="G2720" s="27" t="str">
        <f>VLOOKUP(C2720,W:Y,3,TRUE)</f>
        <v>Sept 17</v>
      </c>
      <c r="H2720" s="27">
        <f t="shared" si="42"/>
        <v>2719</v>
      </c>
      <c r="I2720" s="30" t="str">
        <f>IF(G2720='Check Register'!$E$1,H2720,"")</f>
        <v/>
      </c>
      <c r="J2720" s="16" t="str">
        <f>IFERROR(SMALL($I$2:$I$100001,H2720),"")</f>
        <v/>
      </c>
    </row>
    <row r="2721" spans="1:10" x14ac:dyDescent="0.3">
      <c r="A2721" t="s">
        <v>140</v>
      </c>
      <c r="B2721" t="s">
        <v>141</v>
      </c>
      <c r="C2721" s="7">
        <v>43000</v>
      </c>
      <c r="E2721" s="27">
        <v>3855</v>
      </c>
      <c r="G2721" s="27" t="str">
        <f>VLOOKUP(C2721,W:Y,3,TRUE)</f>
        <v>Sept 17</v>
      </c>
      <c r="H2721" s="27">
        <f t="shared" si="42"/>
        <v>2720</v>
      </c>
      <c r="I2721" s="30" t="str">
        <f>IF(G2721='Check Register'!$E$1,H2721,"")</f>
        <v/>
      </c>
      <c r="J2721" s="16" t="str">
        <f>IFERROR(SMALL($I$2:$I$100001,H2721),"")</f>
        <v/>
      </c>
    </row>
    <row r="2722" spans="1:10" x14ac:dyDescent="0.3">
      <c r="A2722" t="s">
        <v>140</v>
      </c>
      <c r="B2722" t="s">
        <v>210</v>
      </c>
      <c r="C2722" s="7">
        <v>43000</v>
      </c>
      <c r="E2722" s="27">
        <v>474.6</v>
      </c>
      <c r="G2722" s="27" t="str">
        <f>VLOOKUP(C2722,W:Y,3,TRUE)</f>
        <v>Sept 17</v>
      </c>
      <c r="H2722" s="27">
        <f t="shared" si="42"/>
        <v>2721</v>
      </c>
      <c r="I2722" s="30" t="str">
        <f>IF(G2722='Check Register'!$E$1,H2722,"")</f>
        <v/>
      </c>
      <c r="J2722" s="16" t="str">
        <f>IFERROR(SMALL($I$2:$I$100001,H2722),"")</f>
        <v/>
      </c>
    </row>
    <row r="2723" spans="1:10" x14ac:dyDescent="0.3">
      <c r="A2723" t="s">
        <v>140</v>
      </c>
      <c r="B2723" t="s">
        <v>102</v>
      </c>
      <c r="C2723" s="7">
        <v>43000</v>
      </c>
      <c r="E2723" s="27">
        <v>3255.48</v>
      </c>
      <c r="G2723" s="27" t="str">
        <f>VLOOKUP(C2723,W:Y,3,TRUE)</f>
        <v>Sept 17</v>
      </c>
      <c r="H2723" s="27">
        <f t="shared" si="42"/>
        <v>2722</v>
      </c>
      <c r="I2723" s="30" t="str">
        <f>IF(G2723='Check Register'!$E$1,H2723,"")</f>
        <v/>
      </c>
      <c r="J2723" s="16" t="str">
        <f>IFERROR(SMALL($I$2:$I$100001,H2723),"")</f>
        <v/>
      </c>
    </row>
    <row r="2724" spans="1:10" x14ac:dyDescent="0.3">
      <c r="A2724" t="s">
        <v>99</v>
      </c>
      <c r="B2724" t="s">
        <v>100</v>
      </c>
      <c r="C2724" s="7">
        <v>43000</v>
      </c>
      <c r="E2724" s="27">
        <v>31.2</v>
      </c>
      <c r="G2724" s="27" t="str">
        <f>VLOOKUP(C2724,W:Y,3,TRUE)</f>
        <v>Sept 17</v>
      </c>
      <c r="H2724" s="27">
        <f t="shared" si="42"/>
        <v>2723</v>
      </c>
      <c r="I2724" s="30" t="str">
        <f>IF(G2724='Check Register'!$E$1,H2724,"")</f>
        <v/>
      </c>
      <c r="J2724" s="16" t="str">
        <f>IFERROR(SMALL($I$2:$I$100001,H2724),"")</f>
        <v/>
      </c>
    </row>
    <row r="2725" spans="1:10" x14ac:dyDescent="0.3">
      <c r="A2725" t="s">
        <v>99</v>
      </c>
      <c r="B2725" t="s">
        <v>66</v>
      </c>
      <c r="C2725" s="7">
        <v>43000</v>
      </c>
      <c r="E2725" s="27">
        <v>825</v>
      </c>
      <c r="G2725" s="27" t="str">
        <f>VLOOKUP(C2725,W:Y,3,TRUE)</f>
        <v>Sept 17</v>
      </c>
      <c r="H2725" s="27">
        <f t="shared" si="42"/>
        <v>2724</v>
      </c>
      <c r="I2725" s="30" t="str">
        <f>IF(G2725='Check Register'!$E$1,H2725,"")</f>
        <v/>
      </c>
      <c r="J2725" s="16" t="str">
        <f>IFERROR(SMALL($I$2:$I$100001,H2725),"")</f>
        <v/>
      </c>
    </row>
    <row r="2726" spans="1:10" x14ac:dyDescent="0.3">
      <c r="A2726" t="s">
        <v>179</v>
      </c>
      <c r="B2726" t="s">
        <v>180</v>
      </c>
      <c r="C2726" s="7">
        <v>43000</v>
      </c>
      <c r="E2726" s="27">
        <v>99</v>
      </c>
      <c r="G2726" s="27" t="str">
        <f>VLOOKUP(C2726,W:Y,3,TRUE)</f>
        <v>Sept 17</v>
      </c>
      <c r="H2726" s="27">
        <f t="shared" si="42"/>
        <v>2725</v>
      </c>
      <c r="I2726" s="30" t="str">
        <f>IF(G2726='Check Register'!$E$1,H2726,"")</f>
        <v/>
      </c>
      <c r="J2726" s="16" t="str">
        <f>IFERROR(SMALL($I$2:$I$100001,H2726),"")</f>
        <v/>
      </c>
    </row>
    <row r="2727" spans="1:10" x14ac:dyDescent="0.3">
      <c r="A2727" t="s">
        <v>233</v>
      </c>
      <c r="B2727" t="s">
        <v>12</v>
      </c>
      <c r="C2727" s="7">
        <v>43000</v>
      </c>
      <c r="E2727" s="27">
        <v>14.75</v>
      </c>
      <c r="G2727" s="27" t="str">
        <f>VLOOKUP(C2727,W:Y,3,TRUE)</f>
        <v>Sept 17</v>
      </c>
      <c r="H2727" s="27">
        <f t="shared" si="42"/>
        <v>2726</v>
      </c>
      <c r="I2727" s="30" t="str">
        <f>IF(G2727='Check Register'!$E$1,H2727,"")</f>
        <v/>
      </c>
      <c r="J2727" s="16" t="str">
        <f>IFERROR(SMALL($I$2:$I$100001,H2727),"")</f>
        <v/>
      </c>
    </row>
    <row r="2728" spans="1:10" x14ac:dyDescent="0.3">
      <c r="A2728" t="s">
        <v>143</v>
      </c>
      <c r="B2728" t="s">
        <v>39</v>
      </c>
      <c r="C2728" s="7">
        <v>43000</v>
      </c>
      <c r="E2728" s="27">
        <v>6375</v>
      </c>
      <c r="G2728" s="27" t="str">
        <f>VLOOKUP(C2728,W:Y,3,TRUE)</f>
        <v>Sept 17</v>
      </c>
      <c r="H2728" s="27">
        <f t="shared" si="42"/>
        <v>2727</v>
      </c>
      <c r="I2728" s="30" t="str">
        <f>IF(G2728='Check Register'!$E$1,H2728,"")</f>
        <v/>
      </c>
      <c r="J2728" s="16" t="str">
        <f>IFERROR(SMALL($I$2:$I$100001,H2728),"")</f>
        <v/>
      </c>
    </row>
    <row r="2729" spans="1:10" x14ac:dyDescent="0.3">
      <c r="A2729" t="s">
        <v>101</v>
      </c>
      <c r="B2729" t="s">
        <v>102</v>
      </c>
      <c r="C2729" s="7">
        <v>43000</v>
      </c>
      <c r="E2729" s="27">
        <v>9712.5</v>
      </c>
      <c r="G2729" s="27" t="str">
        <f>VLOOKUP(C2729,W:Y,3,TRUE)</f>
        <v>Sept 17</v>
      </c>
      <c r="H2729" s="27">
        <f t="shared" si="42"/>
        <v>2728</v>
      </c>
      <c r="I2729" s="30" t="str">
        <f>IF(G2729='Check Register'!$E$1,H2729,"")</f>
        <v/>
      </c>
      <c r="J2729" s="16" t="str">
        <f>IFERROR(SMALL($I$2:$I$100001,H2729),"")</f>
        <v/>
      </c>
    </row>
    <row r="2730" spans="1:10" x14ac:dyDescent="0.3">
      <c r="A2730" t="s">
        <v>29</v>
      </c>
      <c r="B2730" t="s">
        <v>8</v>
      </c>
      <c r="C2730" s="7">
        <v>43000</v>
      </c>
      <c r="E2730" s="27">
        <v>3064.54</v>
      </c>
      <c r="G2730" s="27" t="str">
        <f>VLOOKUP(C2730,W:Y,3,TRUE)</f>
        <v>Sept 17</v>
      </c>
      <c r="H2730" s="27">
        <f t="shared" si="42"/>
        <v>2729</v>
      </c>
      <c r="I2730" s="30" t="str">
        <f>IF(G2730='Check Register'!$E$1,H2730,"")</f>
        <v/>
      </c>
      <c r="J2730" s="16" t="str">
        <f>IFERROR(SMALL($I$2:$I$100001,H2730),"")</f>
        <v/>
      </c>
    </row>
    <row r="2731" spans="1:10" x14ac:dyDescent="0.3">
      <c r="A2731" t="s">
        <v>144</v>
      </c>
      <c r="B2731" t="s">
        <v>102</v>
      </c>
      <c r="C2731" s="7">
        <v>43000</v>
      </c>
      <c r="E2731" s="27">
        <v>698480.33</v>
      </c>
      <c r="G2731" s="27" t="str">
        <f>VLOOKUP(C2731,W:Y,3,TRUE)</f>
        <v>Sept 17</v>
      </c>
      <c r="H2731" s="27">
        <f t="shared" si="42"/>
        <v>2730</v>
      </c>
      <c r="I2731" s="30" t="str">
        <f>IF(G2731='Check Register'!$E$1,H2731,"")</f>
        <v/>
      </c>
      <c r="J2731" s="16" t="str">
        <f>IFERROR(SMALL($I$2:$I$100001,H2731),"")</f>
        <v/>
      </c>
    </row>
    <row r="2732" spans="1:10" x14ac:dyDescent="0.3">
      <c r="A2732" t="s">
        <v>32</v>
      </c>
      <c r="B2732" t="s">
        <v>33</v>
      </c>
      <c r="C2732" s="7">
        <v>43000</v>
      </c>
      <c r="E2732" s="27">
        <v>1842.88</v>
      </c>
      <c r="G2732" s="27" t="str">
        <f>VLOOKUP(C2732,W:Y,3,TRUE)</f>
        <v>Sept 17</v>
      </c>
      <c r="H2732" s="27">
        <f t="shared" si="42"/>
        <v>2731</v>
      </c>
      <c r="I2732" s="30" t="str">
        <f>IF(G2732='Check Register'!$E$1,H2732,"")</f>
        <v/>
      </c>
      <c r="J2732" s="16" t="str">
        <f>IFERROR(SMALL($I$2:$I$100001,H2732),"")</f>
        <v/>
      </c>
    </row>
    <row r="2733" spans="1:10" x14ac:dyDescent="0.3">
      <c r="A2733" t="s">
        <v>197</v>
      </c>
      <c r="B2733" t="s">
        <v>70</v>
      </c>
      <c r="C2733" s="7">
        <v>43000</v>
      </c>
      <c r="E2733" s="27">
        <v>680.6</v>
      </c>
      <c r="G2733" s="27" t="str">
        <f>VLOOKUP(C2733,W:Y,3,TRUE)</f>
        <v>Sept 17</v>
      </c>
      <c r="H2733" s="27">
        <f t="shared" si="42"/>
        <v>2732</v>
      </c>
      <c r="I2733" s="30" t="str">
        <f>IF(G2733='Check Register'!$E$1,H2733,"")</f>
        <v/>
      </c>
      <c r="J2733" s="16" t="str">
        <f>IFERROR(SMALL($I$2:$I$100001,H2733),"")</f>
        <v/>
      </c>
    </row>
    <row r="2734" spans="1:10" x14ac:dyDescent="0.3">
      <c r="A2734" t="s">
        <v>197</v>
      </c>
      <c r="B2734" t="s">
        <v>33</v>
      </c>
      <c r="C2734" s="7">
        <v>43000</v>
      </c>
      <c r="E2734" s="27">
        <v>3902.1</v>
      </c>
      <c r="G2734" s="27" t="str">
        <f>VLOOKUP(C2734,W:Y,3,TRUE)</f>
        <v>Sept 17</v>
      </c>
      <c r="H2734" s="27">
        <f t="shared" si="42"/>
        <v>2733</v>
      </c>
      <c r="I2734" s="30" t="str">
        <f>IF(G2734='Check Register'!$E$1,H2734,"")</f>
        <v/>
      </c>
      <c r="J2734" s="16" t="str">
        <f>IFERROR(SMALL($I$2:$I$100001,H2734),"")</f>
        <v/>
      </c>
    </row>
    <row r="2735" spans="1:10" x14ac:dyDescent="0.3">
      <c r="A2735" t="s">
        <v>197</v>
      </c>
      <c r="B2735" t="s">
        <v>43</v>
      </c>
      <c r="C2735" s="7">
        <v>43000</v>
      </c>
      <c r="E2735" s="27">
        <v>7693</v>
      </c>
      <c r="G2735" s="27" t="str">
        <f>VLOOKUP(C2735,W:Y,3,TRUE)</f>
        <v>Sept 17</v>
      </c>
      <c r="H2735" s="27">
        <f t="shared" si="42"/>
        <v>2734</v>
      </c>
      <c r="I2735" s="30" t="str">
        <f>IF(G2735='Check Register'!$E$1,H2735,"")</f>
        <v/>
      </c>
      <c r="J2735" s="16" t="str">
        <f>IFERROR(SMALL($I$2:$I$100001,H2735),"")</f>
        <v/>
      </c>
    </row>
    <row r="2736" spans="1:10" x14ac:dyDescent="0.3">
      <c r="A2736" t="s">
        <v>371</v>
      </c>
      <c r="B2736" t="s">
        <v>8</v>
      </c>
      <c r="C2736" s="7">
        <v>43000</v>
      </c>
      <c r="E2736" s="27">
        <v>40.5</v>
      </c>
      <c r="G2736" s="27" t="str">
        <f>VLOOKUP(C2736,W:Y,3,TRUE)</f>
        <v>Sept 17</v>
      </c>
      <c r="H2736" s="27">
        <f t="shared" si="42"/>
        <v>2735</v>
      </c>
      <c r="I2736" s="30" t="str">
        <f>IF(G2736='Check Register'!$E$1,H2736,"")</f>
        <v/>
      </c>
      <c r="J2736" s="16" t="str">
        <f>IFERROR(SMALL($I$2:$I$100001,H2736),"")</f>
        <v/>
      </c>
    </row>
    <row r="2737" spans="1:10" x14ac:dyDescent="0.3">
      <c r="A2737" t="s">
        <v>146</v>
      </c>
      <c r="B2737" t="s">
        <v>8</v>
      </c>
      <c r="C2737" s="7">
        <v>43000</v>
      </c>
      <c r="E2737" s="27">
        <v>2783.49</v>
      </c>
      <c r="G2737" s="27" t="str">
        <f>VLOOKUP(C2737,W:Y,3,TRUE)</f>
        <v>Sept 17</v>
      </c>
      <c r="H2737" s="27">
        <f t="shared" si="42"/>
        <v>2736</v>
      </c>
      <c r="I2737" s="30" t="str">
        <f>IF(G2737='Check Register'!$E$1,H2737,"")</f>
        <v/>
      </c>
      <c r="J2737" s="16" t="str">
        <f>IFERROR(SMALL($I$2:$I$100001,H2737),"")</f>
        <v/>
      </c>
    </row>
    <row r="2738" spans="1:10" x14ac:dyDescent="0.3">
      <c r="A2738" t="s">
        <v>103</v>
      </c>
      <c r="B2738" t="s">
        <v>85</v>
      </c>
      <c r="C2738" s="7">
        <v>43000</v>
      </c>
      <c r="E2738" s="27">
        <v>737</v>
      </c>
      <c r="G2738" s="27" t="str">
        <f>VLOOKUP(C2738,W:Y,3,TRUE)</f>
        <v>Sept 17</v>
      </c>
      <c r="H2738" s="27">
        <f t="shared" si="42"/>
        <v>2737</v>
      </c>
      <c r="I2738" s="30" t="str">
        <f>IF(G2738='Check Register'!$E$1,H2738,"")</f>
        <v/>
      </c>
      <c r="J2738" s="16" t="str">
        <f>IFERROR(SMALL($I$2:$I$100001,H2738),"")</f>
        <v/>
      </c>
    </row>
    <row r="2739" spans="1:10" x14ac:dyDescent="0.3">
      <c r="A2739" t="s">
        <v>423</v>
      </c>
      <c r="B2739" t="s">
        <v>70</v>
      </c>
      <c r="C2739" s="7">
        <v>43000</v>
      </c>
      <c r="E2739" s="27">
        <v>438.59</v>
      </c>
      <c r="G2739" s="27" t="str">
        <f>VLOOKUP(C2739,W:Y,3,TRUE)</f>
        <v>Sept 17</v>
      </c>
      <c r="H2739" s="27">
        <f t="shared" si="42"/>
        <v>2738</v>
      </c>
      <c r="I2739" s="30" t="str">
        <f>IF(G2739='Check Register'!$E$1,H2739,"")</f>
        <v/>
      </c>
      <c r="J2739" s="16" t="str">
        <f>IFERROR(SMALL($I$2:$I$100001,H2739),"")</f>
        <v/>
      </c>
    </row>
    <row r="2740" spans="1:10" x14ac:dyDescent="0.3">
      <c r="A2740" t="s">
        <v>423</v>
      </c>
      <c r="B2740" t="s">
        <v>8</v>
      </c>
      <c r="C2740" s="7">
        <v>43000</v>
      </c>
      <c r="E2740" s="27">
        <v>898.16</v>
      </c>
      <c r="G2740" s="27" t="str">
        <f>VLOOKUP(C2740,W:Y,3,TRUE)</f>
        <v>Sept 17</v>
      </c>
      <c r="H2740" s="27">
        <f t="shared" si="42"/>
        <v>2739</v>
      </c>
      <c r="I2740" s="30" t="str">
        <f>IF(G2740='Check Register'!$E$1,H2740,"")</f>
        <v/>
      </c>
      <c r="J2740" s="16" t="str">
        <f>IFERROR(SMALL($I$2:$I$100001,H2740),"")</f>
        <v/>
      </c>
    </row>
    <row r="2741" spans="1:10" x14ac:dyDescent="0.3">
      <c r="A2741" t="s">
        <v>281</v>
      </c>
      <c r="B2741" t="s">
        <v>12</v>
      </c>
      <c r="C2741" s="7">
        <v>43000</v>
      </c>
      <c r="E2741" s="27">
        <v>146.47</v>
      </c>
      <c r="G2741" s="27" t="str">
        <f>VLOOKUP(C2741,W:Y,3,TRUE)</f>
        <v>Sept 17</v>
      </c>
      <c r="H2741" s="27">
        <f t="shared" si="42"/>
        <v>2740</v>
      </c>
      <c r="I2741" s="30" t="str">
        <f>IF(G2741='Check Register'!$E$1,H2741,"")</f>
        <v/>
      </c>
      <c r="J2741" s="16" t="str">
        <f>IFERROR(SMALL($I$2:$I$100001,H2741),"")</f>
        <v/>
      </c>
    </row>
    <row r="2742" spans="1:10" x14ac:dyDescent="0.3">
      <c r="A2742" t="s">
        <v>335</v>
      </c>
      <c r="B2742" t="s">
        <v>102</v>
      </c>
      <c r="C2742" s="7">
        <v>43000</v>
      </c>
      <c r="E2742" s="27">
        <v>3446.7</v>
      </c>
      <c r="G2742" s="27" t="str">
        <f>VLOOKUP(C2742,W:Y,3,TRUE)</f>
        <v>Sept 17</v>
      </c>
      <c r="H2742" s="27">
        <f t="shared" si="42"/>
        <v>2741</v>
      </c>
      <c r="I2742" s="30" t="str">
        <f>IF(G2742='Check Register'!$E$1,H2742,"")</f>
        <v/>
      </c>
      <c r="J2742" s="16" t="str">
        <f>IFERROR(SMALL($I$2:$I$100001,H2742),"")</f>
        <v/>
      </c>
    </row>
    <row r="2743" spans="1:10" x14ac:dyDescent="0.3">
      <c r="A2743" t="s">
        <v>40</v>
      </c>
      <c r="B2743" t="s">
        <v>28</v>
      </c>
      <c r="C2743" s="7">
        <v>43000</v>
      </c>
      <c r="E2743" s="27">
        <v>4686.6400000000003</v>
      </c>
      <c r="G2743" s="27" t="str">
        <f>VLOOKUP(C2743,W:Y,3,TRUE)</f>
        <v>Sept 17</v>
      </c>
      <c r="H2743" s="27">
        <f t="shared" si="42"/>
        <v>2742</v>
      </c>
      <c r="I2743" s="30" t="str">
        <f>IF(G2743='Check Register'!$E$1,H2743,"")</f>
        <v/>
      </c>
      <c r="J2743" s="16" t="str">
        <f>IFERROR(SMALL($I$2:$I$100001,H2743),"")</f>
        <v/>
      </c>
    </row>
    <row r="2744" spans="1:10" x14ac:dyDescent="0.3">
      <c r="A2744" t="s">
        <v>41</v>
      </c>
      <c r="B2744" t="s">
        <v>127</v>
      </c>
      <c r="C2744" s="7">
        <v>43000</v>
      </c>
      <c r="E2744" s="27">
        <v>1627.57</v>
      </c>
      <c r="G2744" s="27" t="str">
        <f>VLOOKUP(C2744,W:Y,3,TRUE)</f>
        <v>Sept 17</v>
      </c>
      <c r="H2744" s="27">
        <f t="shared" si="42"/>
        <v>2743</v>
      </c>
      <c r="I2744" s="30" t="str">
        <f>IF(G2744='Check Register'!$E$1,H2744,"")</f>
        <v/>
      </c>
      <c r="J2744" s="16" t="str">
        <f>IFERROR(SMALL($I$2:$I$100001,H2744),"")</f>
        <v/>
      </c>
    </row>
    <row r="2745" spans="1:10" x14ac:dyDescent="0.3">
      <c r="A2745" t="s">
        <v>41</v>
      </c>
      <c r="B2745" t="s">
        <v>8</v>
      </c>
      <c r="C2745" s="7">
        <v>43000</v>
      </c>
      <c r="E2745" s="27">
        <v>24.6</v>
      </c>
      <c r="G2745" s="27" t="str">
        <f>VLOOKUP(C2745,W:Y,3,TRUE)</f>
        <v>Sept 17</v>
      </c>
      <c r="H2745" s="27">
        <f t="shared" si="42"/>
        <v>2744</v>
      </c>
      <c r="I2745" s="30" t="str">
        <f>IF(G2745='Check Register'!$E$1,H2745,"")</f>
        <v/>
      </c>
      <c r="J2745" s="16" t="str">
        <f>IFERROR(SMALL($I$2:$I$100001,H2745),"")</f>
        <v/>
      </c>
    </row>
    <row r="2746" spans="1:10" x14ac:dyDescent="0.3">
      <c r="A2746" t="s">
        <v>283</v>
      </c>
      <c r="B2746" t="s">
        <v>16</v>
      </c>
      <c r="C2746" s="7">
        <v>43000</v>
      </c>
      <c r="E2746" s="27">
        <v>17.82</v>
      </c>
      <c r="G2746" s="27" t="str">
        <f>VLOOKUP(C2746,W:Y,3,TRUE)</f>
        <v>Sept 17</v>
      </c>
      <c r="H2746" s="27">
        <f t="shared" si="42"/>
        <v>2745</v>
      </c>
      <c r="I2746" s="30" t="str">
        <f>IF(G2746='Check Register'!$E$1,H2746,"")</f>
        <v/>
      </c>
      <c r="J2746" s="16" t="str">
        <f>IFERROR(SMALL($I$2:$I$100001,H2746),"")</f>
        <v/>
      </c>
    </row>
    <row r="2747" spans="1:10" x14ac:dyDescent="0.3">
      <c r="A2747" t="s">
        <v>51</v>
      </c>
      <c r="B2747" t="s">
        <v>22</v>
      </c>
      <c r="C2747" s="7">
        <v>43000</v>
      </c>
      <c r="E2747" s="27">
        <v>70</v>
      </c>
      <c r="G2747" s="27" t="str">
        <f>VLOOKUP(C2747,W:Y,3,TRUE)</f>
        <v>Sept 17</v>
      </c>
      <c r="H2747" s="27">
        <f t="shared" si="42"/>
        <v>2746</v>
      </c>
      <c r="I2747" s="30" t="str">
        <f>IF(G2747='Check Register'!$E$1,H2747,"")</f>
        <v/>
      </c>
      <c r="J2747" s="16" t="str">
        <f>IFERROR(SMALL($I$2:$I$100001,H2747),"")</f>
        <v/>
      </c>
    </row>
    <row r="2748" spans="1:10" x14ac:dyDescent="0.3">
      <c r="A2748" t="s">
        <v>53</v>
      </c>
      <c r="B2748" t="s">
        <v>8</v>
      </c>
      <c r="C2748" s="7">
        <v>43000</v>
      </c>
      <c r="E2748" s="27">
        <v>209.59</v>
      </c>
      <c r="G2748" s="27" t="str">
        <f>VLOOKUP(C2748,W:Y,3,TRUE)</f>
        <v>Sept 17</v>
      </c>
      <c r="H2748" s="27">
        <f t="shared" si="42"/>
        <v>2747</v>
      </c>
      <c r="I2748" s="30" t="str">
        <f>IF(G2748='Check Register'!$E$1,H2748,"")</f>
        <v/>
      </c>
      <c r="J2748" s="16" t="str">
        <f>IFERROR(SMALL($I$2:$I$100001,H2748),"")</f>
        <v/>
      </c>
    </row>
    <row r="2749" spans="1:10" x14ac:dyDescent="0.3">
      <c r="A2749" t="s">
        <v>56</v>
      </c>
      <c r="B2749" t="s">
        <v>12</v>
      </c>
      <c r="C2749" s="7">
        <v>43000</v>
      </c>
      <c r="E2749" s="27">
        <v>62.68</v>
      </c>
      <c r="G2749" s="27" t="str">
        <f>VLOOKUP(C2749,W:Y,3,TRUE)</f>
        <v>Sept 17</v>
      </c>
      <c r="H2749" s="27">
        <f t="shared" si="42"/>
        <v>2748</v>
      </c>
      <c r="I2749" s="30" t="str">
        <f>IF(G2749='Check Register'!$E$1,H2749,"")</f>
        <v/>
      </c>
      <c r="J2749" s="16" t="str">
        <f>IFERROR(SMALL($I$2:$I$100001,H2749),"")</f>
        <v/>
      </c>
    </row>
    <row r="2750" spans="1:10" x14ac:dyDescent="0.3">
      <c r="A2750" t="s">
        <v>57</v>
      </c>
      <c r="B2750" t="s">
        <v>8</v>
      </c>
      <c r="C2750" s="7">
        <v>43000</v>
      </c>
      <c r="E2750" s="27">
        <v>999.15</v>
      </c>
      <c r="G2750" s="27" t="str">
        <f>VLOOKUP(C2750,W:Y,3,TRUE)</f>
        <v>Sept 17</v>
      </c>
      <c r="H2750" s="27">
        <f t="shared" si="42"/>
        <v>2749</v>
      </c>
      <c r="I2750" s="30" t="str">
        <f>IF(G2750='Check Register'!$E$1,H2750,"")</f>
        <v/>
      </c>
      <c r="J2750" s="16" t="str">
        <f>IFERROR(SMALL($I$2:$I$100001,H2750),"")</f>
        <v/>
      </c>
    </row>
    <row r="2751" spans="1:10" x14ac:dyDescent="0.3">
      <c r="A2751" t="s">
        <v>443</v>
      </c>
      <c r="B2751" t="s">
        <v>81</v>
      </c>
      <c r="C2751" s="7">
        <v>43000</v>
      </c>
      <c r="E2751" s="27">
        <v>11</v>
      </c>
      <c r="G2751" s="27" t="str">
        <f>VLOOKUP(C2751,W:Y,3,TRUE)</f>
        <v>Sept 17</v>
      </c>
      <c r="H2751" s="27">
        <f t="shared" si="42"/>
        <v>2750</v>
      </c>
      <c r="I2751" s="30" t="str">
        <f>IF(G2751='Check Register'!$E$1,H2751,"")</f>
        <v/>
      </c>
      <c r="J2751" s="16" t="str">
        <f>IFERROR(SMALL($I$2:$I$100001,H2751),"")</f>
        <v/>
      </c>
    </row>
    <row r="2752" spans="1:10" x14ac:dyDescent="0.3">
      <c r="A2752" t="s">
        <v>236</v>
      </c>
      <c r="B2752" t="s">
        <v>8</v>
      </c>
      <c r="C2752" s="7">
        <v>43000</v>
      </c>
      <c r="E2752" s="27">
        <v>81.36</v>
      </c>
      <c r="G2752" s="27" t="str">
        <f>VLOOKUP(C2752,W:Y,3,TRUE)</f>
        <v>Sept 17</v>
      </c>
      <c r="H2752" s="27">
        <f t="shared" si="42"/>
        <v>2751</v>
      </c>
      <c r="I2752" s="30" t="str">
        <f>IF(G2752='Check Register'!$E$1,H2752,"")</f>
        <v/>
      </c>
      <c r="J2752" s="16" t="str">
        <f>IFERROR(SMALL($I$2:$I$100001,H2752),"")</f>
        <v/>
      </c>
    </row>
    <row r="2753" spans="1:10" x14ac:dyDescent="0.3">
      <c r="A2753" t="s">
        <v>211</v>
      </c>
      <c r="B2753" t="s">
        <v>212</v>
      </c>
      <c r="C2753" s="7">
        <v>43000</v>
      </c>
      <c r="E2753" s="27">
        <v>175</v>
      </c>
      <c r="G2753" s="27" t="str">
        <f>VLOOKUP(C2753,W:Y,3,TRUE)</f>
        <v>Sept 17</v>
      </c>
      <c r="H2753" s="27">
        <f t="shared" si="42"/>
        <v>2752</v>
      </c>
      <c r="I2753" s="30" t="str">
        <f>IF(G2753='Check Register'!$E$1,H2753,"")</f>
        <v/>
      </c>
      <c r="J2753" s="16" t="str">
        <f>IFERROR(SMALL($I$2:$I$100001,H2753),"")</f>
        <v/>
      </c>
    </row>
    <row r="2754" spans="1:10" x14ac:dyDescent="0.3">
      <c r="A2754" t="s">
        <v>158</v>
      </c>
      <c r="B2754" t="s">
        <v>70</v>
      </c>
      <c r="C2754" s="7">
        <v>43000</v>
      </c>
      <c r="E2754" s="27">
        <v>1906.09</v>
      </c>
      <c r="G2754" s="27" t="str">
        <f>VLOOKUP(C2754,W:Y,3,TRUE)</f>
        <v>Sept 17</v>
      </c>
      <c r="H2754" s="27">
        <f t="shared" si="42"/>
        <v>2753</v>
      </c>
      <c r="I2754" s="30" t="str">
        <f>IF(G2754='Check Register'!$E$1,H2754,"")</f>
        <v/>
      </c>
      <c r="J2754" s="16" t="str">
        <f>IFERROR(SMALL($I$2:$I$100001,H2754),"")</f>
        <v/>
      </c>
    </row>
    <row r="2755" spans="1:10" x14ac:dyDescent="0.3">
      <c r="A2755" t="s">
        <v>317</v>
      </c>
      <c r="B2755" t="s">
        <v>8</v>
      </c>
      <c r="C2755" s="7">
        <v>43000</v>
      </c>
      <c r="E2755" s="27">
        <v>6606.86</v>
      </c>
      <c r="G2755" s="27" t="str">
        <f>VLOOKUP(C2755,W:Y,3,TRUE)</f>
        <v>Sept 17</v>
      </c>
      <c r="H2755" s="27">
        <f t="shared" ref="H2755:H2818" si="43">1+H2754</f>
        <v>2754</v>
      </c>
      <c r="I2755" s="30" t="str">
        <f>IF(G2755='Check Register'!$E$1,H2755,"")</f>
        <v/>
      </c>
      <c r="J2755" s="16" t="str">
        <f>IFERROR(SMALL($I$2:$I$100001,H2755),"")</f>
        <v/>
      </c>
    </row>
    <row r="2756" spans="1:10" x14ac:dyDescent="0.3">
      <c r="A2756" t="s">
        <v>202</v>
      </c>
      <c r="B2756" t="s">
        <v>171</v>
      </c>
      <c r="C2756" s="7">
        <v>43000</v>
      </c>
      <c r="E2756" s="27">
        <v>1295</v>
      </c>
      <c r="G2756" s="27" t="str">
        <f>VLOOKUP(C2756,W:Y,3,TRUE)</f>
        <v>Sept 17</v>
      </c>
      <c r="H2756" s="27">
        <f t="shared" si="43"/>
        <v>2755</v>
      </c>
      <c r="I2756" s="30" t="str">
        <f>IF(G2756='Check Register'!$E$1,H2756,"")</f>
        <v/>
      </c>
      <c r="J2756" s="16" t="str">
        <f>IFERROR(SMALL($I$2:$I$100001,H2756),"")</f>
        <v/>
      </c>
    </row>
    <row r="2757" spans="1:10" x14ac:dyDescent="0.3">
      <c r="A2757" t="s">
        <v>213</v>
      </c>
      <c r="B2757" t="s">
        <v>89</v>
      </c>
      <c r="C2757" s="7">
        <v>43000</v>
      </c>
      <c r="E2757" s="27">
        <v>900</v>
      </c>
      <c r="G2757" s="27" t="str">
        <f>VLOOKUP(C2757,W:Y,3,TRUE)</f>
        <v>Sept 17</v>
      </c>
      <c r="H2757" s="27">
        <f t="shared" si="43"/>
        <v>2756</v>
      </c>
      <c r="I2757" s="30" t="str">
        <f>IF(G2757='Check Register'!$E$1,H2757,"")</f>
        <v/>
      </c>
      <c r="J2757" s="16" t="str">
        <f>IFERROR(SMALL($I$2:$I$100001,H2757),"")</f>
        <v/>
      </c>
    </row>
    <row r="2758" spans="1:10" x14ac:dyDescent="0.3">
      <c r="A2758" t="s">
        <v>213</v>
      </c>
      <c r="B2758" t="s">
        <v>70</v>
      </c>
      <c r="C2758" s="7">
        <v>43000</v>
      </c>
      <c r="E2758" s="27">
        <v>650</v>
      </c>
      <c r="G2758" s="27" t="str">
        <f>VLOOKUP(C2758,W:Y,3,TRUE)</f>
        <v>Sept 17</v>
      </c>
      <c r="H2758" s="27">
        <f t="shared" si="43"/>
        <v>2757</v>
      </c>
      <c r="I2758" s="30" t="str">
        <f>IF(G2758='Check Register'!$E$1,H2758,"")</f>
        <v/>
      </c>
      <c r="J2758" s="16" t="str">
        <f>IFERROR(SMALL($I$2:$I$100001,H2758),"")</f>
        <v/>
      </c>
    </row>
    <row r="2759" spans="1:10" x14ac:dyDescent="0.3">
      <c r="A2759" t="s">
        <v>69</v>
      </c>
      <c r="B2759" t="s">
        <v>70</v>
      </c>
      <c r="C2759" s="7">
        <v>43000</v>
      </c>
      <c r="E2759" s="27">
        <v>4480.09</v>
      </c>
      <c r="G2759" s="27" t="str">
        <f>VLOOKUP(C2759,W:Y,3,TRUE)</f>
        <v>Sept 17</v>
      </c>
      <c r="H2759" s="27">
        <f t="shared" si="43"/>
        <v>2758</v>
      </c>
      <c r="I2759" s="30" t="str">
        <f>IF(G2759='Check Register'!$E$1,H2759,"")</f>
        <v/>
      </c>
      <c r="J2759" s="16" t="str">
        <f>IFERROR(SMALL($I$2:$I$100001,H2759),"")</f>
        <v/>
      </c>
    </row>
    <row r="2760" spans="1:10" x14ac:dyDescent="0.3">
      <c r="A2760" t="s">
        <v>71</v>
      </c>
      <c r="B2760" t="s">
        <v>12</v>
      </c>
      <c r="C2760" s="7">
        <v>43000</v>
      </c>
      <c r="E2760" s="27">
        <v>133.22</v>
      </c>
      <c r="G2760" s="27" t="str">
        <f>VLOOKUP(C2760,W:Y,3,TRUE)</f>
        <v>Sept 17</v>
      </c>
      <c r="H2760" s="27">
        <f t="shared" si="43"/>
        <v>2759</v>
      </c>
      <c r="I2760" s="30" t="str">
        <f>IF(G2760='Check Register'!$E$1,H2760,"")</f>
        <v/>
      </c>
      <c r="J2760" s="16" t="str">
        <f>IFERROR(SMALL($I$2:$I$100001,H2760),"")</f>
        <v/>
      </c>
    </row>
    <row r="2761" spans="1:10" x14ac:dyDescent="0.3">
      <c r="A2761" t="s">
        <v>71</v>
      </c>
      <c r="B2761" t="s">
        <v>106</v>
      </c>
      <c r="C2761" s="7">
        <v>43000</v>
      </c>
      <c r="E2761" s="27">
        <v>539.99</v>
      </c>
      <c r="G2761" s="27" t="str">
        <f>VLOOKUP(C2761,W:Y,3,TRUE)</f>
        <v>Sept 17</v>
      </c>
      <c r="H2761" s="27">
        <f t="shared" si="43"/>
        <v>2760</v>
      </c>
      <c r="I2761" s="30" t="str">
        <f>IF(G2761='Check Register'!$E$1,H2761,"")</f>
        <v/>
      </c>
      <c r="J2761" s="16" t="str">
        <f>IFERROR(SMALL($I$2:$I$100001,H2761),"")</f>
        <v/>
      </c>
    </row>
    <row r="2762" spans="1:10" x14ac:dyDescent="0.3">
      <c r="A2762" t="s">
        <v>230</v>
      </c>
      <c r="B2762" t="s">
        <v>28</v>
      </c>
      <c r="C2762" s="7">
        <v>43000</v>
      </c>
      <c r="E2762" s="27">
        <v>10403.36</v>
      </c>
      <c r="G2762" s="27" t="str">
        <f>VLOOKUP(C2762,W:Y,3,TRUE)</f>
        <v>Sept 17</v>
      </c>
      <c r="H2762" s="27">
        <f t="shared" si="43"/>
        <v>2761</v>
      </c>
      <c r="I2762" s="30" t="str">
        <f>IF(G2762='Check Register'!$E$1,H2762,"")</f>
        <v/>
      </c>
      <c r="J2762" s="16" t="str">
        <f>IFERROR(SMALL($I$2:$I$100001,H2762),"")</f>
        <v/>
      </c>
    </row>
    <row r="2763" spans="1:10" x14ac:dyDescent="0.3">
      <c r="A2763" t="s">
        <v>388</v>
      </c>
      <c r="B2763" t="s">
        <v>16</v>
      </c>
      <c r="C2763" s="7">
        <v>43000</v>
      </c>
      <c r="E2763" s="27">
        <v>19.05</v>
      </c>
      <c r="G2763" s="27" t="str">
        <f>VLOOKUP(C2763,W:Y,3,TRUE)</f>
        <v>Sept 17</v>
      </c>
      <c r="H2763" s="27">
        <f t="shared" si="43"/>
        <v>2762</v>
      </c>
      <c r="I2763" s="30" t="str">
        <f>IF(G2763='Check Register'!$E$1,H2763,"")</f>
        <v/>
      </c>
      <c r="J2763" s="16" t="str">
        <f>IFERROR(SMALL($I$2:$I$100001,H2763),"")</f>
        <v/>
      </c>
    </row>
    <row r="2764" spans="1:10" x14ac:dyDescent="0.3">
      <c r="A2764" t="s">
        <v>74</v>
      </c>
      <c r="B2764" t="s">
        <v>45</v>
      </c>
      <c r="C2764" s="7">
        <v>43000</v>
      </c>
      <c r="E2764" s="27">
        <v>258.60000000000002</v>
      </c>
      <c r="G2764" s="27" t="str">
        <f>VLOOKUP(C2764,W:Y,3,TRUE)</f>
        <v>Sept 17</v>
      </c>
      <c r="H2764" s="27">
        <f t="shared" si="43"/>
        <v>2763</v>
      </c>
      <c r="I2764" s="30" t="str">
        <f>IF(G2764='Check Register'!$E$1,H2764,"")</f>
        <v/>
      </c>
      <c r="J2764" s="16" t="str">
        <f>IFERROR(SMALL($I$2:$I$100001,H2764),"")</f>
        <v/>
      </c>
    </row>
    <row r="2765" spans="1:10" x14ac:dyDescent="0.3">
      <c r="A2765" t="s">
        <v>412</v>
      </c>
      <c r="B2765" t="s">
        <v>14</v>
      </c>
      <c r="C2765" s="7">
        <v>43000</v>
      </c>
      <c r="E2765" s="27">
        <v>6075</v>
      </c>
      <c r="G2765" s="27" t="str">
        <f>VLOOKUP(C2765,W:Y,3,TRUE)</f>
        <v>Sept 17</v>
      </c>
      <c r="H2765" s="27">
        <f t="shared" si="43"/>
        <v>2764</v>
      </c>
      <c r="I2765" s="30" t="str">
        <f>IF(G2765='Check Register'!$E$1,H2765,"")</f>
        <v/>
      </c>
      <c r="J2765" s="16" t="str">
        <f>IFERROR(SMALL($I$2:$I$100001,H2765),"")</f>
        <v/>
      </c>
    </row>
    <row r="2766" spans="1:10" x14ac:dyDescent="0.3">
      <c r="A2766" t="s">
        <v>170</v>
      </c>
      <c r="B2766" t="s">
        <v>171</v>
      </c>
      <c r="C2766" s="7">
        <v>43000</v>
      </c>
      <c r="E2766" s="27">
        <v>10265.459999999999</v>
      </c>
      <c r="G2766" s="27" t="str">
        <f>VLOOKUP(C2766,W:Y,3,TRUE)</f>
        <v>Sept 17</v>
      </c>
      <c r="H2766" s="27">
        <f t="shared" si="43"/>
        <v>2765</v>
      </c>
      <c r="I2766" s="30" t="str">
        <f>IF(G2766='Check Register'!$E$1,H2766,"")</f>
        <v/>
      </c>
      <c r="J2766" s="16" t="str">
        <f>IFERROR(SMALL($I$2:$I$100001,H2766),"")</f>
        <v/>
      </c>
    </row>
    <row r="2767" spans="1:10" x14ac:dyDescent="0.3">
      <c r="A2767" t="s">
        <v>84</v>
      </c>
      <c r="B2767" t="s">
        <v>85</v>
      </c>
      <c r="C2767" s="7">
        <v>43000</v>
      </c>
      <c r="E2767" s="27">
        <v>377.28</v>
      </c>
      <c r="G2767" s="27" t="str">
        <f>VLOOKUP(C2767,W:Y,3,TRUE)</f>
        <v>Sept 17</v>
      </c>
      <c r="H2767" s="27">
        <f t="shared" si="43"/>
        <v>2766</v>
      </c>
      <c r="I2767" s="30" t="str">
        <f>IF(G2767='Check Register'!$E$1,H2767,"")</f>
        <v/>
      </c>
      <c r="J2767" s="16" t="str">
        <f>IFERROR(SMALL($I$2:$I$100001,H2767),"")</f>
        <v/>
      </c>
    </row>
    <row r="2768" spans="1:10" x14ac:dyDescent="0.3">
      <c r="A2768" t="s">
        <v>289</v>
      </c>
      <c r="B2768" t="s">
        <v>89</v>
      </c>
      <c r="C2768" s="7">
        <v>43000</v>
      </c>
      <c r="E2768" s="27">
        <v>99</v>
      </c>
      <c r="G2768" s="27" t="str">
        <f>VLOOKUP(C2768,W:Y,3,TRUE)</f>
        <v>Sept 17</v>
      </c>
      <c r="H2768" s="27">
        <f t="shared" si="43"/>
        <v>2767</v>
      </c>
      <c r="I2768" s="30" t="str">
        <f>IF(G2768='Check Register'!$E$1,H2768,"")</f>
        <v/>
      </c>
      <c r="J2768" s="16" t="str">
        <f>IFERROR(SMALL($I$2:$I$100001,H2768),"")</f>
        <v/>
      </c>
    </row>
    <row r="2769" spans="1:10" x14ac:dyDescent="0.3">
      <c r="A2769" t="s">
        <v>405</v>
      </c>
      <c r="B2769" t="s">
        <v>89</v>
      </c>
      <c r="C2769" s="7">
        <v>43007</v>
      </c>
      <c r="E2769" s="27">
        <v>352.04</v>
      </c>
      <c r="G2769" s="27" t="str">
        <f>VLOOKUP(C2769,W:Y,3,TRUE)</f>
        <v>Sept 17</v>
      </c>
      <c r="H2769" s="27">
        <f t="shared" si="43"/>
        <v>2768</v>
      </c>
      <c r="I2769" s="30" t="str">
        <f>IF(G2769='Check Register'!$E$1,H2769,"")</f>
        <v/>
      </c>
      <c r="J2769" s="16" t="str">
        <f>IFERROR(SMALL($I$2:$I$100001,H2769),"")</f>
        <v/>
      </c>
    </row>
    <row r="2770" spans="1:10" x14ac:dyDescent="0.3">
      <c r="A2770" t="s">
        <v>87</v>
      </c>
      <c r="B2770" t="s">
        <v>8</v>
      </c>
      <c r="C2770" s="7">
        <v>43007</v>
      </c>
      <c r="E2770" s="27">
        <v>8430.67</v>
      </c>
      <c r="G2770" s="27" t="str">
        <f>VLOOKUP(C2770,W:Y,3,TRUE)</f>
        <v>Sept 17</v>
      </c>
      <c r="H2770" s="27">
        <f t="shared" si="43"/>
        <v>2769</v>
      </c>
      <c r="I2770" s="30" t="str">
        <f>IF(G2770='Check Register'!$E$1,H2770,"")</f>
        <v/>
      </c>
      <c r="J2770" s="16" t="str">
        <f>IFERROR(SMALL($I$2:$I$100001,H2770),"")</f>
        <v/>
      </c>
    </row>
    <row r="2771" spans="1:10" x14ac:dyDescent="0.3">
      <c r="A2771" t="s">
        <v>130</v>
      </c>
      <c r="B2771" t="s">
        <v>106</v>
      </c>
      <c r="C2771" s="7">
        <v>43007</v>
      </c>
      <c r="E2771" s="27">
        <v>82.96</v>
      </c>
      <c r="G2771" s="27" t="str">
        <f>VLOOKUP(C2771,W:Y,3,TRUE)</f>
        <v>Sept 17</v>
      </c>
      <c r="H2771" s="27">
        <f t="shared" si="43"/>
        <v>2770</v>
      </c>
      <c r="I2771" s="30" t="str">
        <f>IF(G2771='Check Register'!$E$1,H2771,"")</f>
        <v/>
      </c>
      <c r="J2771" s="16" t="str">
        <f>IFERROR(SMALL($I$2:$I$100001,H2771),"")</f>
        <v/>
      </c>
    </row>
    <row r="2772" spans="1:10" x14ac:dyDescent="0.3">
      <c r="A2772" t="s">
        <v>10</v>
      </c>
      <c r="B2772" t="s">
        <v>11</v>
      </c>
      <c r="C2772" s="7">
        <v>43007</v>
      </c>
      <c r="E2772" s="27">
        <v>300.27</v>
      </c>
      <c r="G2772" s="27" t="str">
        <f>VLOOKUP(C2772,W:Y,3,TRUE)</f>
        <v>Sept 17</v>
      </c>
      <c r="H2772" s="27">
        <f t="shared" si="43"/>
        <v>2771</v>
      </c>
      <c r="I2772" s="30" t="str">
        <f>IF(G2772='Check Register'!$E$1,H2772,"")</f>
        <v/>
      </c>
      <c r="J2772" s="16" t="str">
        <f>IFERROR(SMALL($I$2:$I$100001,H2772),"")</f>
        <v/>
      </c>
    </row>
    <row r="2773" spans="1:10" x14ac:dyDescent="0.3">
      <c r="A2773" t="s">
        <v>10</v>
      </c>
      <c r="B2773" t="s">
        <v>127</v>
      </c>
      <c r="C2773" s="7">
        <v>43007</v>
      </c>
      <c r="E2773" s="27">
        <v>246.43</v>
      </c>
      <c r="G2773" s="27" t="str">
        <f>VLOOKUP(C2773,W:Y,3,TRUE)</f>
        <v>Sept 17</v>
      </c>
      <c r="H2773" s="27">
        <f t="shared" si="43"/>
        <v>2772</v>
      </c>
      <c r="I2773" s="30" t="str">
        <f>IF(G2773='Check Register'!$E$1,H2773,"")</f>
        <v/>
      </c>
      <c r="J2773" s="16" t="str">
        <f>IFERROR(SMALL($I$2:$I$100001,H2773),"")</f>
        <v/>
      </c>
    </row>
    <row r="2774" spans="1:10" x14ac:dyDescent="0.3">
      <c r="A2774" t="s">
        <v>132</v>
      </c>
      <c r="B2774" t="s">
        <v>20</v>
      </c>
      <c r="C2774" s="7">
        <v>43007</v>
      </c>
      <c r="E2774" s="27">
        <v>104.2</v>
      </c>
      <c r="G2774" s="27" t="str">
        <f>VLOOKUP(C2774,W:Y,3,TRUE)</f>
        <v>Sept 17</v>
      </c>
      <c r="H2774" s="27">
        <f t="shared" si="43"/>
        <v>2773</v>
      </c>
      <c r="I2774" s="30" t="str">
        <f>IF(G2774='Check Register'!$E$1,H2774,"")</f>
        <v/>
      </c>
      <c r="J2774" s="16" t="str">
        <f>IFERROR(SMALL($I$2:$I$100001,H2774),"")</f>
        <v/>
      </c>
    </row>
    <row r="2775" spans="1:10" x14ac:dyDescent="0.3">
      <c r="A2775" t="s">
        <v>398</v>
      </c>
      <c r="B2775" t="s">
        <v>70</v>
      </c>
      <c r="C2775" s="7">
        <v>43007</v>
      </c>
      <c r="E2775" s="27">
        <v>20323.93</v>
      </c>
      <c r="G2775" s="27" t="str">
        <f>VLOOKUP(C2775,W:Y,3,TRUE)</f>
        <v>Sept 17</v>
      </c>
      <c r="H2775" s="27">
        <f t="shared" si="43"/>
        <v>2774</v>
      </c>
      <c r="I2775" s="30" t="str">
        <f>IF(G2775='Check Register'!$E$1,H2775,"")</f>
        <v/>
      </c>
      <c r="J2775" s="16" t="str">
        <f>IFERROR(SMALL($I$2:$I$100001,H2775),"")</f>
        <v/>
      </c>
    </row>
    <row r="2776" spans="1:10" x14ac:dyDescent="0.3">
      <c r="A2776" t="s">
        <v>133</v>
      </c>
      <c r="B2776" t="s">
        <v>70</v>
      </c>
      <c r="C2776" s="7">
        <v>43007</v>
      </c>
      <c r="E2776" s="27">
        <v>132.27000000000001</v>
      </c>
      <c r="G2776" s="27" t="str">
        <f>VLOOKUP(C2776,W:Y,3,TRUE)</f>
        <v>Sept 17</v>
      </c>
      <c r="H2776" s="27">
        <f t="shared" si="43"/>
        <v>2775</v>
      </c>
      <c r="I2776" s="30" t="str">
        <f>IF(G2776='Check Register'!$E$1,H2776,"")</f>
        <v/>
      </c>
      <c r="J2776" s="16" t="str">
        <f>IFERROR(SMALL($I$2:$I$100001,H2776),"")</f>
        <v/>
      </c>
    </row>
    <row r="2777" spans="1:10" x14ac:dyDescent="0.3">
      <c r="A2777" t="s">
        <v>133</v>
      </c>
      <c r="B2777" t="s">
        <v>8</v>
      </c>
      <c r="C2777" s="7">
        <v>43007</v>
      </c>
      <c r="E2777" s="27">
        <v>43.38</v>
      </c>
      <c r="G2777" s="27" t="str">
        <f>VLOOKUP(C2777,W:Y,3,TRUE)</f>
        <v>Sept 17</v>
      </c>
      <c r="H2777" s="27">
        <f t="shared" si="43"/>
        <v>2776</v>
      </c>
      <c r="I2777" s="30" t="str">
        <f>IF(G2777='Check Register'!$E$1,H2777,"")</f>
        <v/>
      </c>
      <c r="J2777" s="16" t="str">
        <f>IFERROR(SMALL($I$2:$I$100001,H2777),"")</f>
        <v/>
      </c>
    </row>
    <row r="2778" spans="1:10" x14ac:dyDescent="0.3">
      <c r="A2778" t="s">
        <v>90</v>
      </c>
      <c r="B2778" t="s">
        <v>18</v>
      </c>
      <c r="C2778" s="7">
        <v>43007</v>
      </c>
      <c r="E2778" s="27">
        <v>1617.32</v>
      </c>
      <c r="G2778" s="27" t="str">
        <f>VLOOKUP(C2778,W:Y,3,TRUE)</f>
        <v>Sept 17</v>
      </c>
      <c r="H2778" s="27">
        <f t="shared" si="43"/>
        <v>2777</v>
      </c>
      <c r="I2778" s="30" t="str">
        <f>IF(G2778='Check Register'!$E$1,H2778,"")</f>
        <v/>
      </c>
      <c r="J2778" s="16" t="str">
        <f>IFERROR(SMALL($I$2:$I$100001,H2778),"")</f>
        <v/>
      </c>
    </row>
    <row r="2779" spans="1:10" x14ac:dyDescent="0.3">
      <c r="A2779" t="s">
        <v>287</v>
      </c>
      <c r="B2779" t="s">
        <v>70</v>
      </c>
      <c r="C2779" s="7">
        <v>43007</v>
      </c>
      <c r="E2779" s="27">
        <v>418</v>
      </c>
      <c r="G2779" s="27" t="str">
        <f>VLOOKUP(C2779,W:Y,3,TRUE)</f>
        <v>Sept 17</v>
      </c>
      <c r="H2779" s="27">
        <f t="shared" si="43"/>
        <v>2778</v>
      </c>
      <c r="I2779" s="30" t="str">
        <f>IF(G2779='Check Register'!$E$1,H2779,"")</f>
        <v/>
      </c>
      <c r="J2779" s="16" t="str">
        <f>IFERROR(SMALL($I$2:$I$100001,H2779),"")</f>
        <v/>
      </c>
    </row>
    <row r="2780" spans="1:10" x14ac:dyDescent="0.3">
      <c r="A2780" t="s">
        <v>173</v>
      </c>
      <c r="B2780" t="s">
        <v>89</v>
      </c>
      <c r="C2780" s="7">
        <v>43007</v>
      </c>
      <c r="E2780" s="27">
        <v>485</v>
      </c>
      <c r="G2780" s="27" t="str">
        <f>VLOOKUP(C2780,W:Y,3,TRUE)</f>
        <v>Sept 17</v>
      </c>
      <c r="H2780" s="27">
        <f t="shared" si="43"/>
        <v>2779</v>
      </c>
      <c r="I2780" s="30" t="str">
        <f>IF(G2780='Check Register'!$E$1,H2780,"")</f>
        <v/>
      </c>
      <c r="J2780" s="16" t="str">
        <f>IFERROR(SMALL($I$2:$I$100001,H2780),"")</f>
        <v/>
      </c>
    </row>
    <row r="2781" spans="1:10" x14ac:dyDescent="0.3">
      <c r="A2781" t="s">
        <v>444</v>
      </c>
      <c r="B2781" t="s">
        <v>22</v>
      </c>
      <c r="C2781" s="7">
        <v>43007</v>
      </c>
      <c r="E2781" s="27">
        <v>202</v>
      </c>
      <c r="G2781" s="27" t="str">
        <f>VLOOKUP(C2781,W:Y,3,TRUE)</f>
        <v>Sept 17</v>
      </c>
      <c r="H2781" s="27">
        <f t="shared" si="43"/>
        <v>2780</v>
      </c>
      <c r="I2781" s="30" t="str">
        <f>IF(G2781='Check Register'!$E$1,H2781,"")</f>
        <v/>
      </c>
      <c r="J2781" s="16" t="str">
        <f>IFERROR(SMALL($I$2:$I$100001,H2781),"")</f>
        <v/>
      </c>
    </row>
    <row r="2782" spans="1:10" x14ac:dyDescent="0.3">
      <c r="A2782" t="s">
        <v>291</v>
      </c>
      <c r="B2782" t="s">
        <v>39</v>
      </c>
      <c r="C2782" s="7">
        <v>43007</v>
      </c>
      <c r="E2782" s="27">
        <v>475</v>
      </c>
      <c r="G2782" s="27" t="str">
        <f>VLOOKUP(C2782,W:Y,3,TRUE)</f>
        <v>Sept 17</v>
      </c>
      <c r="H2782" s="27">
        <f t="shared" si="43"/>
        <v>2781</v>
      </c>
      <c r="I2782" s="30" t="str">
        <f>IF(G2782='Check Register'!$E$1,H2782,"")</f>
        <v/>
      </c>
      <c r="J2782" s="16" t="str">
        <f>IFERROR(SMALL($I$2:$I$100001,H2782),"")</f>
        <v/>
      </c>
    </row>
    <row r="2783" spans="1:10" x14ac:dyDescent="0.3">
      <c r="A2783" t="s">
        <v>366</v>
      </c>
      <c r="B2783" t="s">
        <v>180</v>
      </c>
      <c r="C2783" s="7">
        <v>43007</v>
      </c>
      <c r="E2783" s="27">
        <v>10</v>
      </c>
      <c r="G2783" s="27" t="str">
        <f>VLOOKUP(C2783,W:Y,3,TRUE)</f>
        <v>Sept 17</v>
      </c>
      <c r="H2783" s="27">
        <f t="shared" si="43"/>
        <v>2782</v>
      </c>
      <c r="I2783" s="30" t="str">
        <f>IF(G2783='Check Register'!$E$1,H2783,"")</f>
        <v/>
      </c>
      <c r="J2783" s="16" t="str">
        <f>IFERROR(SMALL($I$2:$I$100001,H2783),"")</f>
        <v/>
      </c>
    </row>
    <row r="2784" spans="1:10" x14ac:dyDescent="0.3">
      <c r="A2784" t="s">
        <v>221</v>
      </c>
      <c r="B2784" t="s">
        <v>8</v>
      </c>
      <c r="C2784" s="7">
        <v>43007</v>
      </c>
      <c r="E2784" s="27">
        <v>289.39999999999998</v>
      </c>
      <c r="G2784" s="27" t="str">
        <f>VLOOKUP(C2784,W:Y,3,TRUE)</f>
        <v>Sept 17</v>
      </c>
      <c r="H2784" s="27">
        <f t="shared" si="43"/>
        <v>2783</v>
      </c>
      <c r="I2784" s="30" t="str">
        <f>IF(G2784='Check Register'!$E$1,H2784,"")</f>
        <v/>
      </c>
      <c r="J2784" s="16" t="str">
        <f>IFERROR(SMALL($I$2:$I$100001,H2784),"")</f>
        <v/>
      </c>
    </row>
    <row r="2785" spans="1:10" x14ac:dyDescent="0.3">
      <c r="A2785" t="s">
        <v>97</v>
      </c>
      <c r="B2785" t="s">
        <v>6</v>
      </c>
      <c r="C2785" s="7">
        <v>43007</v>
      </c>
      <c r="E2785" s="27">
        <v>102189.71</v>
      </c>
      <c r="G2785" s="27" t="str">
        <f>VLOOKUP(C2785,W:Y,3,TRUE)</f>
        <v>Sept 17</v>
      </c>
      <c r="H2785" s="27">
        <f t="shared" si="43"/>
        <v>2784</v>
      </c>
      <c r="I2785" s="30" t="str">
        <f>IF(G2785='Check Register'!$E$1,H2785,"")</f>
        <v/>
      </c>
      <c r="J2785" s="16" t="str">
        <f>IFERROR(SMALL($I$2:$I$100001,H2785),"")</f>
        <v/>
      </c>
    </row>
    <row r="2786" spans="1:10" x14ac:dyDescent="0.3">
      <c r="A2786" t="s">
        <v>26</v>
      </c>
      <c r="B2786" t="s">
        <v>20</v>
      </c>
      <c r="C2786" s="7">
        <v>43007</v>
      </c>
      <c r="E2786" s="27">
        <v>210.08</v>
      </c>
      <c r="G2786" s="27" t="str">
        <f>VLOOKUP(C2786,W:Y,3,TRUE)</f>
        <v>Sept 17</v>
      </c>
      <c r="H2786" s="27">
        <f t="shared" si="43"/>
        <v>2785</v>
      </c>
      <c r="I2786" s="30" t="str">
        <f>IF(G2786='Check Register'!$E$1,H2786,"")</f>
        <v/>
      </c>
      <c r="J2786" s="16" t="str">
        <f>IFERROR(SMALL($I$2:$I$100001,H2786),"")</f>
        <v/>
      </c>
    </row>
    <row r="2787" spans="1:10" x14ac:dyDescent="0.3">
      <c r="A2787" t="s">
        <v>445</v>
      </c>
      <c r="B2787" t="s">
        <v>61</v>
      </c>
      <c r="C2787" s="7">
        <v>43007</v>
      </c>
      <c r="E2787" s="27">
        <v>6867.87</v>
      </c>
      <c r="G2787" s="27" t="str">
        <f>VLOOKUP(C2787,W:Y,3,TRUE)</f>
        <v>Sept 17</v>
      </c>
      <c r="H2787" s="27">
        <f t="shared" si="43"/>
        <v>2786</v>
      </c>
      <c r="I2787" s="30" t="str">
        <f>IF(G2787='Check Register'!$E$1,H2787,"")</f>
        <v/>
      </c>
      <c r="J2787" s="16" t="str">
        <f>IFERROR(SMALL($I$2:$I$100001,H2787),"")</f>
        <v/>
      </c>
    </row>
    <row r="2788" spans="1:10" x14ac:dyDescent="0.3">
      <c r="A2788" t="s">
        <v>29</v>
      </c>
      <c r="B2788" t="s">
        <v>8</v>
      </c>
      <c r="C2788" s="7">
        <v>43007</v>
      </c>
      <c r="E2788" s="27">
        <v>142.06</v>
      </c>
      <c r="G2788" s="27" t="str">
        <f>VLOOKUP(C2788,W:Y,3,TRUE)</f>
        <v>Sept 17</v>
      </c>
      <c r="H2788" s="27">
        <f t="shared" si="43"/>
        <v>2787</v>
      </c>
      <c r="I2788" s="30" t="str">
        <f>IF(G2788='Check Register'!$E$1,H2788,"")</f>
        <v/>
      </c>
      <c r="J2788" s="16" t="str">
        <f>IFERROR(SMALL($I$2:$I$100001,H2788),"")</f>
        <v/>
      </c>
    </row>
    <row r="2789" spans="1:10" x14ac:dyDescent="0.3">
      <c r="A2789" t="s">
        <v>144</v>
      </c>
      <c r="B2789" t="s">
        <v>214</v>
      </c>
      <c r="C2789" s="7">
        <v>43007</v>
      </c>
      <c r="E2789" s="27">
        <v>77713.55</v>
      </c>
      <c r="G2789" s="27" t="str">
        <f>VLOOKUP(C2789,W:Y,3,TRUE)</f>
        <v>Sept 17</v>
      </c>
      <c r="H2789" s="27">
        <f t="shared" si="43"/>
        <v>2788</v>
      </c>
      <c r="I2789" s="30" t="str">
        <f>IF(G2789='Check Register'!$E$1,H2789,"")</f>
        <v/>
      </c>
      <c r="J2789" s="16" t="str">
        <f>IFERROR(SMALL($I$2:$I$100001,H2789),"")</f>
        <v/>
      </c>
    </row>
    <row r="2790" spans="1:10" x14ac:dyDescent="0.3">
      <c r="A2790" t="s">
        <v>144</v>
      </c>
      <c r="B2790" t="s">
        <v>181</v>
      </c>
      <c r="C2790" s="7">
        <v>43007</v>
      </c>
      <c r="E2790" s="27">
        <v>21410.82</v>
      </c>
      <c r="G2790" s="27" t="str">
        <f>VLOOKUP(C2790,W:Y,3,TRUE)</f>
        <v>Sept 17</v>
      </c>
      <c r="H2790" s="27">
        <f t="shared" si="43"/>
        <v>2789</v>
      </c>
      <c r="I2790" s="30" t="str">
        <f>IF(G2790='Check Register'!$E$1,H2790,"")</f>
        <v/>
      </c>
      <c r="J2790" s="16" t="str">
        <f>IFERROR(SMALL($I$2:$I$100001,H2790),"")</f>
        <v/>
      </c>
    </row>
    <row r="2791" spans="1:10" x14ac:dyDescent="0.3">
      <c r="A2791" t="s">
        <v>32</v>
      </c>
      <c r="B2791" t="s">
        <v>33</v>
      </c>
      <c r="C2791" s="7">
        <v>43007</v>
      </c>
      <c r="E2791" s="27">
        <v>2268.12</v>
      </c>
      <c r="G2791" s="27" t="str">
        <f>VLOOKUP(C2791,W:Y,3,TRUE)</f>
        <v>Sept 17</v>
      </c>
      <c r="H2791" s="27">
        <f t="shared" si="43"/>
        <v>2790</v>
      </c>
      <c r="I2791" s="30" t="str">
        <f>IF(G2791='Check Register'!$E$1,H2791,"")</f>
        <v/>
      </c>
      <c r="J2791" s="16" t="str">
        <f>IFERROR(SMALL($I$2:$I$100001,H2791),"")</f>
        <v/>
      </c>
    </row>
    <row r="2792" spans="1:10" x14ac:dyDescent="0.3">
      <c r="A2792" t="s">
        <v>34</v>
      </c>
      <c r="B2792" t="s">
        <v>35</v>
      </c>
      <c r="C2792" s="7">
        <v>43007</v>
      </c>
      <c r="E2792" s="27">
        <v>360</v>
      </c>
      <c r="G2792" s="27" t="str">
        <f>VLOOKUP(C2792,W:Y,3,TRUE)</f>
        <v>Sept 17</v>
      </c>
      <c r="H2792" s="27">
        <f t="shared" si="43"/>
        <v>2791</v>
      </c>
      <c r="I2792" s="30" t="str">
        <f>IF(G2792='Check Register'!$E$1,H2792,"")</f>
        <v/>
      </c>
      <c r="J2792" s="16" t="str">
        <f>IFERROR(SMALL($I$2:$I$100001,H2792),"")</f>
        <v/>
      </c>
    </row>
    <row r="2793" spans="1:10" x14ac:dyDescent="0.3">
      <c r="A2793" t="s">
        <v>446</v>
      </c>
      <c r="B2793" t="s">
        <v>81</v>
      </c>
      <c r="C2793" s="7">
        <v>43007</v>
      </c>
      <c r="E2793" s="27">
        <v>11</v>
      </c>
      <c r="G2793" s="27" t="str">
        <f>VLOOKUP(C2793,W:Y,3,TRUE)</f>
        <v>Sept 17</v>
      </c>
      <c r="H2793" s="27">
        <f t="shared" si="43"/>
        <v>2792</v>
      </c>
      <c r="I2793" s="30" t="str">
        <f>IF(G2793='Check Register'!$E$1,H2793,"")</f>
        <v/>
      </c>
      <c r="J2793" s="16" t="str">
        <f>IFERROR(SMALL($I$2:$I$100001,H2793),"")</f>
        <v/>
      </c>
    </row>
    <row r="2794" spans="1:10" x14ac:dyDescent="0.3">
      <c r="A2794" t="s">
        <v>371</v>
      </c>
      <c r="B2794" t="s">
        <v>8</v>
      </c>
      <c r="C2794" s="7">
        <v>43007</v>
      </c>
      <c r="E2794" s="27">
        <v>13.62</v>
      </c>
      <c r="G2794" s="27" t="str">
        <f>VLOOKUP(C2794,W:Y,3,TRUE)</f>
        <v>Sept 17</v>
      </c>
      <c r="H2794" s="27">
        <f t="shared" si="43"/>
        <v>2793</v>
      </c>
      <c r="I2794" s="30" t="str">
        <f>IF(G2794='Check Register'!$E$1,H2794,"")</f>
        <v/>
      </c>
      <c r="J2794" s="16" t="str">
        <f>IFERROR(SMALL($I$2:$I$100001,H2794),"")</f>
        <v/>
      </c>
    </row>
    <row r="2795" spans="1:10" x14ac:dyDescent="0.3">
      <c r="A2795" t="s">
        <v>146</v>
      </c>
      <c r="B2795" t="s">
        <v>8</v>
      </c>
      <c r="C2795" s="7">
        <v>43007</v>
      </c>
      <c r="E2795" s="27">
        <v>103.2</v>
      </c>
      <c r="G2795" s="27" t="str">
        <f>VLOOKUP(C2795,W:Y,3,TRUE)</f>
        <v>Sept 17</v>
      </c>
      <c r="H2795" s="27">
        <f t="shared" si="43"/>
        <v>2794</v>
      </c>
      <c r="I2795" s="30" t="str">
        <f>IF(G2795='Check Register'!$E$1,H2795,"")</f>
        <v/>
      </c>
      <c r="J2795" s="16" t="str">
        <f>IFERROR(SMALL($I$2:$I$100001,H2795),"")</f>
        <v/>
      </c>
    </row>
    <row r="2796" spans="1:10" x14ac:dyDescent="0.3">
      <c r="A2796" t="s">
        <v>288</v>
      </c>
      <c r="B2796" t="s">
        <v>14</v>
      </c>
      <c r="C2796" s="7">
        <v>43007</v>
      </c>
      <c r="E2796" s="27">
        <v>2041.66</v>
      </c>
      <c r="G2796" s="27" t="str">
        <f>VLOOKUP(C2796,W:Y,3,TRUE)</f>
        <v>Sept 17</v>
      </c>
      <c r="H2796" s="27">
        <f t="shared" si="43"/>
        <v>2795</v>
      </c>
      <c r="I2796" s="30" t="str">
        <f>IF(G2796='Check Register'!$E$1,H2796,"")</f>
        <v/>
      </c>
      <c r="J2796" s="16" t="str">
        <f>IFERROR(SMALL($I$2:$I$100001,H2796),"")</f>
        <v/>
      </c>
    </row>
    <row r="2797" spans="1:10" x14ac:dyDescent="0.3">
      <c r="A2797" t="s">
        <v>434</v>
      </c>
      <c r="B2797" t="s">
        <v>22</v>
      </c>
      <c r="C2797" s="7">
        <v>43007</v>
      </c>
      <c r="E2797" s="27">
        <v>3249.17</v>
      </c>
      <c r="G2797" s="27" t="str">
        <f>VLOOKUP(C2797,W:Y,3,TRUE)</f>
        <v>Sept 17</v>
      </c>
      <c r="H2797" s="27">
        <f t="shared" si="43"/>
        <v>2796</v>
      </c>
      <c r="I2797" s="30" t="str">
        <f>IF(G2797='Check Register'!$E$1,H2797,"")</f>
        <v/>
      </c>
      <c r="J2797" s="16" t="str">
        <f>IFERROR(SMALL($I$2:$I$100001,H2797),"")</f>
        <v/>
      </c>
    </row>
    <row r="2798" spans="1:10" x14ac:dyDescent="0.3">
      <c r="A2798" t="s">
        <v>281</v>
      </c>
      <c r="B2798" t="s">
        <v>12</v>
      </c>
      <c r="C2798" s="7">
        <v>43007</v>
      </c>
      <c r="E2798" s="27">
        <v>87.9</v>
      </c>
      <c r="G2798" s="27" t="str">
        <f>VLOOKUP(C2798,W:Y,3,TRUE)</f>
        <v>Sept 17</v>
      </c>
      <c r="H2798" s="27">
        <f t="shared" si="43"/>
        <v>2797</v>
      </c>
      <c r="I2798" s="30" t="str">
        <f>IF(G2798='Check Register'!$E$1,H2798,"")</f>
        <v/>
      </c>
      <c r="J2798" s="16" t="str">
        <f>IFERROR(SMALL($I$2:$I$100001,H2798),"")</f>
        <v/>
      </c>
    </row>
    <row r="2799" spans="1:10" x14ac:dyDescent="0.3">
      <c r="A2799" t="s">
        <v>335</v>
      </c>
      <c r="B2799" t="s">
        <v>102</v>
      </c>
      <c r="C2799" s="7">
        <v>43007</v>
      </c>
      <c r="E2799" s="27">
        <v>2905.69</v>
      </c>
      <c r="G2799" s="27" t="str">
        <f>VLOOKUP(C2799,W:Y,3,TRUE)</f>
        <v>Sept 17</v>
      </c>
      <c r="H2799" s="27">
        <f t="shared" si="43"/>
        <v>2798</v>
      </c>
      <c r="I2799" s="30" t="str">
        <f>IF(G2799='Check Register'!$E$1,H2799,"")</f>
        <v/>
      </c>
      <c r="J2799" s="16" t="str">
        <f>IFERROR(SMALL($I$2:$I$100001,H2799),"")</f>
        <v/>
      </c>
    </row>
    <row r="2800" spans="1:10" x14ac:dyDescent="0.3">
      <c r="A2800" t="s">
        <v>447</v>
      </c>
      <c r="B2800" t="s">
        <v>16</v>
      </c>
      <c r="C2800" s="7">
        <v>43007</v>
      </c>
      <c r="E2800" s="27">
        <v>9.0399999999999991</v>
      </c>
      <c r="G2800" s="27" t="str">
        <f>VLOOKUP(C2800,W:Y,3,TRUE)</f>
        <v>Sept 17</v>
      </c>
      <c r="H2800" s="27">
        <f t="shared" si="43"/>
        <v>2799</v>
      </c>
      <c r="I2800" s="30" t="str">
        <f>IF(G2800='Check Register'!$E$1,H2800,"")</f>
        <v/>
      </c>
      <c r="J2800" s="16" t="str">
        <f>IFERROR(SMALL($I$2:$I$100001,H2800),"")</f>
        <v/>
      </c>
    </row>
    <row r="2801" spans="1:10" x14ac:dyDescent="0.3">
      <c r="A2801" t="s">
        <v>447</v>
      </c>
      <c r="B2801" t="s">
        <v>81</v>
      </c>
      <c r="C2801" s="7">
        <v>43007</v>
      </c>
      <c r="E2801" s="27">
        <v>2282.65</v>
      </c>
      <c r="G2801" s="27" t="str">
        <f>VLOOKUP(C2801,W:Y,3,TRUE)</f>
        <v>Sept 17</v>
      </c>
      <c r="H2801" s="27">
        <f t="shared" si="43"/>
        <v>2800</v>
      </c>
      <c r="I2801" s="30" t="str">
        <f>IF(G2801='Check Register'!$E$1,H2801,"")</f>
        <v/>
      </c>
      <c r="J2801" s="16" t="str">
        <f>IFERROR(SMALL($I$2:$I$100001,H2801),"")</f>
        <v/>
      </c>
    </row>
    <row r="2802" spans="1:10" x14ac:dyDescent="0.3">
      <c r="A2802" t="s">
        <v>154</v>
      </c>
      <c r="B2802" t="s">
        <v>8</v>
      </c>
      <c r="C2802" s="7">
        <v>43007</v>
      </c>
      <c r="E2802" s="27">
        <v>1312</v>
      </c>
      <c r="G2802" s="27" t="str">
        <f>VLOOKUP(C2802,W:Y,3,TRUE)</f>
        <v>Sept 17</v>
      </c>
      <c r="H2802" s="27">
        <f t="shared" si="43"/>
        <v>2801</v>
      </c>
      <c r="I2802" s="30" t="str">
        <f>IF(G2802='Check Register'!$E$1,H2802,"")</f>
        <v/>
      </c>
      <c r="J2802" s="16" t="str">
        <f>IFERROR(SMALL($I$2:$I$100001,H2802),"")</f>
        <v/>
      </c>
    </row>
    <row r="2803" spans="1:10" x14ac:dyDescent="0.3">
      <c r="A2803" t="s">
        <v>112</v>
      </c>
      <c r="B2803" t="s">
        <v>131</v>
      </c>
      <c r="C2803" s="7">
        <v>43007</v>
      </c>
      <c r="E2803" s="27">
        <v>25.19</v>
      </c>
      <c r="G2803" s="27" t="str">
        <f>VLOOKUP(C2803,W:Y,3,TRUE)</f>
        <v>Sept 17</v>
      </c>
      <c r="H2803" s="27">
        <f t="shared" si="43"/>
        <v>2802</v>
      </c>
      <c r="I2803" s="30" t="str">
        <f>IF(G2803='Check Register'!$E$1,H2803,"")</f>
        <v/>
      </c>
      <c r="J2803" s="16" t="str">
        <f>IFERROR(SMALL($I$2:$I$100001,H2803),"")</f>
        <v/>
      </c>
    </row>
    <row r="2804" spans="1:10" x14ac:dyDescent="0.3">
      <c r="A2804" t="s">
        <v>112</v>
      </c>
      <c r="B2804" t="s">
        <v>16</v>
      </c>
      <c r="C2804" s="7">
        <v>43007</v>
      </c>
      <c r="E2804" s="27">
        <v>493.96</v>
      </c>
      <c r="G2804" s="27" t="str">
        <f>VLOOKUP(C2804,W:Y,3,TRUE)</f>
        <v>Sept 17</v>
      </c>
      <c r="H2804" s="27">
        <f t="shared" si="43"/>
        <v>2803</v>
      </c>
      <c r="I2804" s="30" t="str">
        <f>IF(G2804='Check Register'!$E$1,H2804,"")</f>
        <v/>
      </c>
      <c r="J2804" s="16" t="str">
        <f>IFERROR(SMALL($I$2:$I$100001,H2804),"")</f>
        <v/>
      </c>
    </row>
    <row r="2805" spans="1:10" x14ac:dyDescent="0.3">
      <c r="A2805" t="s">
        <v>53</v>
      </c>
      <c r="B2805" t="s">
        <v>8</v>
      </c>
      <c r="C2805" s="7">
        <v>43007</v>
      </c>
      <c r="E2805" s="27">
        <v>604.36</v>
      </c>
      <c r="G2805" s="27" t="str">
        <f>VLOOKUP(C2805,W:Y,3,TRUE)</f>
        <v>Sept 17</v>
      </c>
      <c r="H2805" s="27">
        <f t="shared" si="43"/>
        <v>2804</v>
      </c>
      <c r="I2805" s="30" t="str">
        <f>IF(G2805='Check Register'!$E$1,H2805,"")</f>
        <v/>
      </c>
      <c r="J2805" s="16" t="str">
        <f>IFERROR(SMALL($I$2:$I$100001,H2805),"")</f>
        <v/>
      </c>
    </row>
    <row r="2806" spans="1:10" x14ac:dyDescent="0.3">
      <c r="A2806" t="s">
        <v>116</v>
      </c>
      <c r="B2806" t="s">
        <v>45</v>
      </c>
      <c r="C2806" s="7">
        <v>43007</v>
      </c>
      <c r="E2806" s="27">
        <v>183.9</v>
      </c>
      <c r="G2806" s="27" t="str">
        <f>VLOOKUP(C2806,W:Y,3,TRUE)</f>
        <v>Sept 17</v>
      </c>
      <c r="H2806" s="27">
        <f t="shared" si="43"/>
        <v>2805</v>
      </c>
      <c r="I2806" s="30" t="str">
        <f>IF(G2806='Check Register'!$E$1,H2806,"")</f>
        <v/>
      </c>
      <c r="J2806" s="16" t="str">
        <f>IFERROR(SMALL($I$2:$I$100001,H2806),"")</f>
        <v/>
      </c>
    </row>
    <row r="2807" spans="1:10" x14ac:dyDescent="0.3">
      <c r="A2807" t="s">
        <v>56</v>
      </c>
      <c r="B2807" t="s">
        <v>12</v>
      </c>
      <c r="C2807" s="7">
        <v>43007</v>
      </c>
      <c r="E2807" s="27">
        <v>76.47</v>
      </c>
      <c r="G2807" s="27" t="str">
        <f>VLOOKUP(C2807,W:Y,3,TRUE)</f>
        <v>Sept 17</v>
      </c>
      <c r="H2807" s="27">
        <f t="shared" si="43"/>
        <v>2806</v>
      </c>
      <c r="I2807" s="30" t="str">
        <f>IF(G2807='Check Register'!$E$1,H2807,"")</f>
        <v/>
      </c>
      <c r="J2807" s="16" t="str">
        <f>IFERROR(SMALL($I$2:$I$100001,H2807),"")</f>
        <v/>
      </c>
    </row>
    <row r="2808" spans="1:10" x14ac:dyDescent="0.3">
      <c r="A2808" t="s">
        <v>57</v>
      </c>
      <c r="B2808" t="s">
        <v>8</v>
      </c>
      <c r="C2808" s="7">
        <v>43007</v>
      </c>
      <c r="E2808" s="27">
        <v>1111.5999999999999</v>
      </c>
      <c r="G2808" s="27" t="str">
        <f>VLOOKUP(C2808,W:Y,3,TRUE)</f>
        <v>Sept 17</v>
      </c>
      <c r="H2808" s="27">
        <f t="shared" si="43"/>
        <v>2807</v>
      </c>
      <c r="I2808" s="30" t="str">
        <f>IF(G2808='Check Register'!$E$1,H2808,"")</f>
        <v/>
      </c>
      <c r="J2808" s="16" t="str">
        <f>IFERROR(SMALL($I$2:$I$100001,H2808),"")</f>
        <v/>
      </c>
    </row>
    <row r="2809" spans="1:10" x14ac:dyDescent="0.3">
      <c r="A2809" t="s">
        <v>60</v>
      </c>
      <c r="B2809" t="s">
        <v>67</v>
      </c>
      <c r="C2809" s="7">
        <v>43007</v>
      </c>
      <c r="E2809" s="27">
        <v>690.41</v>
      </c>
      <c r="G2809" s="27" t="str">
        <f>VLOOKUP(C2809,W:Y,3,TRUE)</f>
        <v>Sept 17</v>
      </c>
      <c r="H2809" s="27">
        <f t="shared" si="43"/>
        <v>2808</v>
      </c>
      <c r="I2809" s="30" t="str">
        <f>IF(G2809='Check Register'!$E$1,H2809,"")</f>
        <v/>
      </c>
      <c r="J2809" s="16" t="str">
        <f>IFERROR(SMALL($I$2:$I$100001,H2809),"")</f>
        <v/>
      </c>
    </row>
    <row r="2810" spans="1:10" x14ac:dyDescent="0.3">
      <c r="A2810" t="s">
        <v>213</v>
      </c>
      <c r="B2810" t="s">
        <v>22</v>
      </c>
      <c r="C2810" s="7">
        <v>43007</v>
      </c>
      <c r="E2810" s="27">
        <v>104</v>
      </c>
      <c r="G2810" s="27" t="str">
        <f>VLOOKUP(C2810,W:Y,3,TRUE)</f>
        <v>Sept 17</v>
      </c>
      <c r="H2810" s="27">
        <f t="shared" si="43"/>
        <v>2809</v>
      </c>
      <c r="I2810" s="30" t="str">
        <f>IF(G2810='Check Register'!$E$1,H2810,"")</f>
        <v/>
      </c>
      <c r="J2810" s="16" t="str">
        <f>IFERROR(SMALL($I$2:$I$100001,H2810),"")</f>
        <v/>
      </c>
    </row>
    <row r="2811" spans="1:10" x14ac:dyDescent="0.3">
      <c r="A2811" t="s">
        <v>69</v>
      </c>
      <c r="B2811" t="s">
        <v>70</v>
      </c>
      <c r="C2811" s="7">
        <v>43007</v>
      </c>
      <c r="E2811" s="27">
        <v>1761</v>
      </c>
      <c r="G2811" s="27" t="str">
        <f>VLOOKUP(C2811,W:Y,3,TRUE)</f>
        <v>Sept 17</v>
      </c>
      <c r="H2811" s="27">
        <f t="shared" si="43"/>
        <v>2810</v>
      </c>
      <c r="I2811" s="30" t="str">
        <f>IF(G2811='Check Register'!$E$1,H2811,"")</f>
        <v/>
      </c>
      <c r="J2811" s="16" t="str">
        <f>IFERROR(SMALL($I$2:$I$100001,H2811),"")</f>
        <v/>
      </c>
    </row>
    <row r="2812" spans="1:10" x14ac:dyDescent="0.3">
      <c r="A2812" t="s">
        <v>193</v>
      </c>
      <c r="B2812" t="s">
        <v>18</v>
      </c>
      <c r="C2812" s="7">
        <v>43007</v>
      </c>
      <c r="E2812" s="27">
        <v>42.28</v>
      </c>
      <c r="G2812" s="27" t="str">
        <f>VLOOKUP(C2812,W:Y,3,TRUE)</f>
        <v>Sept 17</v>
      </c>
      <c r="H2812" s="27">
        <f t="shared" si="43"/>
        <v>2811</v>
      </c>
      <c r="I2812" s="30" t="str">
        <f>IF(G2812='Check Register'!$E$1,H2812,"")</f>
        <v/>
      </c>
      <c r="J2812" s="16" t="str">
        <f>IFERROR(SMALL($I$2:$I$100001,H2812),"")</f>
        <v/>
      </c>
    </row>
    <row r="2813" spans="1:10" x14ac:dyDescent="0.3">
      <c r="A2813" t="s">
        <v>162</v>
      </c>
      <c r="B2813" t="s">
        <v>70</v>
      </c>
      <c r="C2813" s="7">
        <v>43007</v>
      </c>
      <c r="E2813" s="27">
        <v>495.4</v>
      </c>
      <c r="G2813" s="27" t="str">
        <f>VLOOKUP(C2813,W:Y,3,TRUE)</f>
        <v>Sept 17</v>
      </c>
      <c r="H2813" s="27">
        <f t="shared" si="43"/>
        <v>2812</v>
      </c>
      <c r="I2813" s="30" t="str">
        <f>IF(G2813='Check Register'!$E$1,H2813,"")</f>
        <v/>
      </c>
      <c r="J2813" s="16" t="str">
        <f>IFERROR(SMALL($I$2:$I$100001,H2813),"")</f>
        <v/>
      </c>
    </row>
    <row r="2814" spans="1:10" x14ac:dyDescent="0.3">
      <c r="A2814" t="s">
        <v>74</v>
      </c>
      <c r="B2814" t="s">
        <v>45</v>
      </c>
      <c r="C2814" s="7">
        <v>43007</v>
      </c>
      <c r="E2814" s="27">
        <v>4747.7</v>
      </c>
      <c r="G2814" s="27" t="str">
        <f>VLOOKUP(C2814,W:Y,3,TRUE)</f>
        <v>Sept 17</v>
      </c>
      <c r="H2814" s="27">
        <f t="shared" si="43"/>
        <v>2813</v>
      </c>
      <c r="I2814" s="30" t="str">
        <f>IF(G2814='Check Register'!$E$1,H2814,"")</f>
        <v/>
      </c>
      <c r="J2814" s="16" t="str">
        <f>IFERROR(SMALL($I$2:$I$100001,H2814),"")</f>
        <v/>
      </c>
    </row>
    <row r="2815" spans="1:10" x14ac:dyDescent="0.3">
      <c r="A2815" t="s">
        <v>76</v>
      </c>
      <c r="B2815" t="s">
        <v>77</v>
      </c>
      <c r="C2815" s="7">
        <v>43007</v>
      </c>
      <c r="E2815" s="27">
        <v>1000</v>
      </c>
      <c r="G2815" s="27" t="str">
        <f>VLOOKUP(C2815,W:Y,3,TRUE)</f>
        <v>Sept 17</v>
      </c>
      <c r="H2815" s="27">
        <f t="shared" si="43"/>
        <v>2814</v>
      </c>
      <c r="I2815" s="30" t="str">
        <f>IF(G2815='Check Register'!$E$1,H2815,"")</f>
        <v/>
      </c>
      <c r="J2815" s="16" t="str">
        <f>IFERROR(SMALL($I$2:$I$100001,H2815),"")</f>
        <v/>
      </c>
    </row>
    <row r="2816" spans="1:10" x14ac:dyDescent="0.3">
      <c r="A2816" t="s">
        <v>170</v>
      </c>
      <c r="B2816" t="s">
        <v>171</v>
      </c>
      <c r="C2816" s="7">
        <v>43007</v>
      </c>
      <c r="E2816" s="27">
        <v>406</v>
      </c>
      <c r="G2816" s="27" t="str">
        <f>VLOOKUP(C2816,W:Y,3,TRUE)</f>
        <v>Sept 17</v>
      </c>
      <c r="H2816" s="27">
        <f t="shared" si="43"/>
        <v>2815</v>
      </c>
      <c r="I2816" s="30" t="str">
        <f>IF(G2816='Check Register'!$E$1,H2816,"")</f>
        <v/>
      </c>
      <c r="J2816" s="16" t="str">
        <f>IFERROR(SMALL($I$2:$I$100001,H2816),"")</f>
        <v/>
      </c>
    </row>
    <row r="2817" spans="1:10" x14ac:dyDescent="0.3">
      <c r="A2817" t="s">
        <v>5</v>
      </c>
      <c r="B2817" t="s">
        <v>6</v>
      </c>
      <c r="C2817" s="7">
        <v>43007</v>
      </c>
      <c r="E2817" s="27">
        <v>263212.09999999998</v>
      </c>
      <c r="G2817" s="27" t="str">
        <f>VLOOKUP(C2817,W:Y,3,TRUE)</f>
        <v>Sept 17</v>
      </c>
      <c r="H2817" s="27">
        <f t="shared" si="43"/>
        <v>2816</v>
      </c>
      <c r="I2817" s="30" t="str">
        <f>IF(G2817='Check Register'!$E$1,H2817,"")</f>
        <v/>
      </c>
      <c r="J2817" s="16" t="str">
        <f>IFERROR(SMALL($I$2:$I$100001,H2817),"")</f>
        <v/>
      </c>
    </row>
    <row r="2818" spans="1:10" x14ac:dyDescent="0.3">
      <c r="A2818" t="s">
        <v>126</v>
      </c>
      <c r="B2818" t="s">
        <v>127</v>
      </c>
      <c r="C2818" s="7">
        <v>43007</v>
      </c>
      <c r="E2818" s="27">
        <v>38.93</v>
      </c>
      <c r="G2818" s="27" t="str">
        <f>VLOOKUP(C2818,W:Y,3,TRUE)</f>
        <v>Sept 17</v>
      </c>
      <c r="H2818" s="27">
        <f t="shared" si="43"/>
        <v>2817</v>
      </c>
      <c r="I2818" s="30" t="str">
        <f>IF(G2818='Check Register'!$E$1,H2818,"")</f>
        <v/>
      </c>
      <c r="J2818" s="16" t="str">
        <f>IFERROR(SMALL($I$2:$I$100001,H2818),"")</f>
        <v/>
      </c>
    </row>
    <row r="2819" spans="1:10" x14ac:dyDescent="0.3">
      <c r="A2819" t="s">
        <v>128</v>
      </c>
      <c r="B2819" t="s">
        <v>89</v>
      </c>
      <c r="C2819" s="7">
        <v>43014</v>
      </c>
      <c r="E2819" s="27">
        <v>1517.15</v>
      </c>
      <c r="G2819" s="27" t="str">
        <f>VLOOKUP(C2819,W:Y,3,TRUE)</f>
        <v>Oct 17</v>
      </c>
      <c r="H2819" s="27">
        <f t="shared" ref="H2819:H2882" si="44">1+H2818</f>
        <v>2818</v>
      </c>
      <c r="I2819" s="30" t="str">
        <f>IF(G2819='Check Register'!$E$1,H2819,"")</f>
        <v/>
      </c>
      <c r="J2819" s="16" t="str">
        <f>IFERROR(SMALL($I$2:$I$100001,H2819),"")</f>
        <v/>
      </c>
    </row>
    <row r="2820" spans="1:10" x14ac:dyDescent="0.3">
      <c r="A2820" t="s">
        <v>172</v>
      </c>
      <c r="B2820" t="s">
        <v>8</v>
      </c>
      <c r="C2820" s="7">
        <v>43014</v>
      </c>
      <c r="E2820" s="27">
        <v>542.61</v>
      </c>
      <c r="G2820" s="27" t="str">
        <f>VLOOKUP(C2820,W:Y,3,TRUE)</f>
        <v>Oct 17</v>
      </c>
      <c r="H2820" s="27">
        <f t="shared" si="44"/>
        <v>2819</v>
      </c>
      <c r="I2820" s="30" t="str">
        <f>IF(G2820='Check Register'!$E$1,H2820,"")</f>
        <v/>
      </c>
      <c r="J2820" s="16" t="str">
        <f>IFERROR(SMALL($I$2:$I$100001,H2820),"")</f>
        <v/>
      </c>
    </row>
    <row r="2821" spans="1:10" x14ac:dyDescent="0.3">
      <c r="A2821" t="s">
        <v>87</v>
      </c>
      <c r="B2821" t="s">
        <v>8</v>
      </c>
      <c r="C2821" s="7">
        <v>43014</v>
      </c>
      <c r="E2821" s="27">
        <v>43.85</v>
      </c>
      <c r="G2821" s="27" t="str">
        <f>VLOOKUP(C2821,W:Y,3,TRUE)</f>
        <v>Oct 17</v>
      </c>
      <c r="H2821" s="27">
        <f t="shared" si="44"/>
        <v>2820</v>
      </c>
      <c r="I2821" s="30" t="str">
        <f>IF(G2821='Check Register'!$E$1,H2821,"")</f>
        <v/>
      </c>
      <c r="J2821" s="16" t="str">
        <f>IFERROR(SMALL($I$2:$I$100001,H2821),"")</f>
        <v/>
      </c>
    </row>
    <row r="2822" spans="1:10" x14ac:dyDescent="0.3">
      <c r="A2822" t="s">
        <v>10</v>
      </c>
      <c r="B2822" t="s">
        <v>11</v>
      </c>
      <c r="C2822" s="7">
        <v>43014</v>
      </c>
      <c r="E2822" s="27">
        <v>293.27</v>
      </c>
      <c r="G2822" s="27" t="str">
        <f>VLOOKUP(C2822,W:Y,3,TRUE)</f>
        <v>Oct 17</v>
      </c>
      <c r="H2822" s="27">
        <f t="shared" si="44"/>
        <v>2821</v>
      </c>
      <c r="I2822" s="30" t="str">
        <f>IF(G2822='Check Register'!$E$1,H2822,"")</f>
        <v/>
      </c>
      <c r="J2822" s="16" t="str">
        <f>IFERROR(SMALL($I$2:$I$100001,H2822),"")</f>
        <v/>
      </c>
    </row>
    <row r="2823" spans="1:10" x14ac:dyDescent="0.3">
      <c r="A2823" t="s">
        <v>10</v>
      </c>
      <c r="B2823" t="s">
        <v>127</v>
      </c>
      <c r="C2823" s="7">
        <v>43014</v>
      </c>
      <c r="E2823" s="27">
        <v>239.83</v>
      </c>
      <c r="G2823" s="27" t="str">
        <f>VLOOKUP(C2823,W:Y,3,TRUE)</f>
        <v>Oct 17</v>
      </c>
      <c r="H2823" s="27">
        <f t="shared" si="44"/>
        <v>2822</v>
      </c>
      <c r="I2823" s="30" t="str">
        <f>IF(G2823='Check Register'!$E$1,H2823,"")</f>
        <v/>
      </c>
      <c r="J2823" s="16" t="str">
        <f>IFERROR(SMALL($I$2:$I$100001,H2823),"")</f>
        <v/>
      </c>
    </row>
    <row r="2824" spans="1:10" x14ac:dyDescent="0.3">
      <c r="A2824" t="s">
        <v>398</v>
      </c>
      <c r="B2824" t="s">
        <v>70</v>
      </c>
      <c r="C2824" s="7">
        <v>43014</v>
      </c>
      <c r="E2824" s="27">
        <v>6835</v>
      </c>
      <c r="G2824" s="27" t="str">
        <f>VLOOKUP(C2824,W:Y,3,TRUE)</f>
        <v>Oct 17</v>
      </c>
      <c r="H2824" s="27">
        <f t="shared" si="44"/>
        <v>2823</v>
      </c>
      <c r="I2824" s="30" t="str">
        <f>IF(G2824='Check Register'!$E$1,H2824,"")</f>
        <v/>
      </c>
      <c r="J2824" s="16" t="str">
        <f>IFERROR(SMALL($I$2:$I$100001,H2824),"")</f>
        <v/>
      </c>
    </row>
    <row r="2825" spans="1:10" x14ac:dyDescent="0.3">
      <c r="A2825" t="s">
        <v>357</v>
      </c>
      <c r="B2825" t="s">
        <v>14</v>
      </c>
      <c r="C2825" s="7">
        <v>43014</v>
      </c>
      <c r="E2825" s="27">
        <v>2923.38</v>
      </c>
      <c r="G2825" s="27" t="str">
        <f>VLOOKUP(C2825,W:Y,3,TRUE)</f>
        <v>Oct 17</v>
      </c>
      <c r="H2825" s="27">
        <f t="shared" si="44"/>
        <v>2824</v>
      </c>
      <c r="I2825" s="30" t="str">
        <f>IF(G2825='Check Register'!$E$1,H2825,"")</f>
        <v/>
      </c>
      <c r="J2825" s="16" t="str">
        <f>IFERROR(SMALL($I$2:$I$100001,H2825),"")</f>
        <v/>
      </c>
    </row>
    <row r="2826" spans="1:10" x14ac:dyDescent="0.3">
      <c r="A2826" t="s">
        <v>91</v>
      </c>
      <c r="B2826" t="s">
        <v>14</v>
      </c>
      <c r="C2826" s="7">
        <v>43014</v>
      </c>
      <c r="E2826" s="27">
        <v>11900</v>
      </c>
      <c r="G2826" s="27" t="str">
        <f>VLOOKUP(C2826,W:Y,3,TRUE)</f>
        <v>Oct 17</v>
      </c>
      <c r="H2826" s="27">
        <f t="shared" si="44"/>
        <v>2825</v>
      </c>
      <c r="I2826" s="30" t="str">
        <f>IF(G2826='Check Register'!$E$1,H2826,"")</f>
        <v/>
      </c>
      <c r="J2826" s="16" t="str">
        <f>IFERROR(SMALL($I$2:$I$100001,H2826),"")</f>
        <v/>
      </c>
    </row>
    <row r="2827" spans="1:10" x14ac:dyDescent="0.3">
      <c r="A2827" t="s">
        <v>17</v>
      </c>
      <c r="B2827" t="s">
        <v>18</v>
      </c>
      <c r="C2827" s="7">
        <v>43014</v>
      </c>
      <c r="E2827" s="27">
        <v>2810.46</v>
      </c>
      <c r="G2827" s="27" t="str">
        <f>VLOOKUP(C2827,W:Y,3,TRUE)</f>
        <v>Oct 17</v>
      </c>
      <c r="H2827" s="27">
        <f t="shared" si="44"/>
        <v>2826</v>
      </c>
      <c r="I2827" s="30" t="str">
        <f>IF(G2827='Check Register'!$E$1,H2827,"")</f>
        <v/>
      </c>
      <c r="J2827" s="16" t="str">
        <f>IFERROR(SMALL($I$2:$I$100001,H2827),"")</f>
        <v/>
      </c>
    </row>
    <row r="2828" spans="1:10" x14ac:dyDescent="0.3">
      <c r="A2828" t="s">
        <v>137</v>
      </c>
      <c r="B2828" t="s">
        <v>18</v>
      </c>
      <c r="C2828" s="7">
        <v>43014</v>
      </c>
      <c r="E2828" s="27">
        <v>2087.92</v>
      </c>
      <c r="G2828" s="27" t="str">
        <f>VLOOKUP(C2828,W:Y,3,TRUE)</f>
        <v>Oct 17</v>
      </c>
      <c r="H2828" s="27">
        <f t="shared" si="44"/>
        <v>2827</v>
      </c>
      <c r="I2828" s="30" t="str">
        <f>IF(G2828='Check Register'!$E$1,H2828,"")</f>
        <v/>
      </c>
      <c r="J2828" s="16" t="str">
        <f>IFERROR(SMALL($I$2:$I$100001,H2828),"")</f>
        <v/>
      </c>
    </row>
    <row r="2829" spans="1:10" x14ac:dyDescent="0.3">
      <c r="A2829" t="s">
        <v>93</v>
      </c>
      <c r="B2829" t="s">
        <v>22</v>
      </c>
      <c r="C2829" s="7">
        <v>43014</v>
      </c>
      <c r="E2829" s="27">
        <v>105</v>
      </c>
      <c r="G2829" s="27" t="str">
        <f>VLOOKUP(C2829,W:Y,3,TRUE)</f>
        <v>Oct 17</v>
      </c>
      <c r="H2829" s="27">
        <f t="shared" si="44"/>
        <v>2828</v>
      </c>
      <c r="I2829" s="30" t="str">
        <f>IF(G2829='Check Register'!$E$1,H2829,"")</f>
        <v/>
      </c>
      <c r="J2829" s="16" t="str">
        <f>IFERROR(SMALL($I$2:$I$100001,H2829),"")</f>
        <v/>
      </c>
    </row>
    <row r="2830" spans="1:10" x14ac:dyDescent="0.3">
      <c r="A2830" t="s">
        <v>19</v>
      </c>
      <c r="B2830" t="s">
        <v>20</v>
      </c>
      <c r="C2830" s="7">
        <v>43014</v>
      </c>
      <c r="E2830" s="27">
        <v>1139.0999999999999</v>
      </c>
      <c r="G2830" s="27" t="str">
        <f>VLOOKUP(C2830,W:Y,3,TRUE)</f>
        <v>Oct 17</v>
      </c>
      <c r="H2830" s="27">
        <f t="shared" si="44"/>
        <v>2829</v>
      </c>
      <c r="I2830" s="30" t="str">
        <f>IF(G2830='Check Register'!$E$1,H2830,"")</f>
        <v/>
      </c>
      <c r="J2830" s="16" t="str">
        <f>IFERROR(SMALL($I$2:$I$100001,H2830),"")</f>
        <v/>
      </c>
    </row>
    <row r="2831" spans="1:10" x14ac:dyDescent="0.3">
      <c r="A2831" t="s">
        <v>19</v>
      </c>
      <c r="B2831" t="s">
        <v>33</v>
      </c>
      <c r="C2831" s="7">
        <v>43014</v>
      </c>
      <c r="E2831" s="27">
        <v>392.59</v>
      </c>
      <c r="G2831" s="27" t="str">
        <f>VLOOKUP(C2831,W:Y,3,TRUE)</f>
        <v>Oct 17</v>
      </c>
      <c r="H2831" s="27">
        <f t="shared" si="44"/>
        <v>2830</v>
      </c>
      <c r="I2831" s="30" t="str">
        <f>IF(G2831='Check Register'!$E$1,H2831,"")</f>
        <v/>
      </c>
      <c r="J2831" s="16" t="str">
        <f>IFERROR(SMALL($I$2:$I$100001,H2831),"")</f>
        <v/>
      </c>
    </row>
    <row r="2832" spans="1:10" x14ac:dyDescent="0.3">
      <c r="A2832" t="s">
        <v>221</v>
      </c>
      <c r="B2832" t="s">
        <v>8</v>
      </c>
      <c r="C2832" s="7">
        <v>43014</v>
      </c>
      <c r="E2832" s="27">
        <v>474.43</v>
      </c>
      <c r="G2832" s="27" t="str">
        <f>VLOOKUP(C2832,W:Y,3,TRUE)</f>
        <v>Oct 17</v>
      </c>
      <c r="H2832" s="27">
        <f t="shared" si="44"/>
        <v>2831</v>
      </c>
      <c r="I2832" s="30" t="str">
        <f>IF(G2832='Check Register'!$E$1,H2832,"")</f>
        <v/>
      </c>
      <c r="J2832" s="16" t="str">
        <f>IFERROR(SMALL($I$2:$I$100001,H2832),"")</f>
        <v/>
      </c>
    </row>
    <row r="2833" spans="1:10" x14ac:dyDescent="0.3">
      <c r="A2833" t="s">
        <v>448</v>
      </c>
      <c r="B2833" t="s">
        <v>28</v>
      </c>
      <c r="C2833" s="7">
        <v>43014</v>
      </c>
      <c r="E2833" s="27">
        <v>23848.6</v>
      </c>
      <c r="G2833" s="27" t="str">
        <f>VLOOKUP(C2833,W:Y,3,TRUE)</f>
        <v>Oct 17</v>
      </c>
      <c r="H2833" s="27">
        <f t="shared" si="44"/>
        <v>2832</v>
      </c>
      <c r="I2833" s="30" t="str">
        <f>IF(G2833='Check Register'!$E$1,H2833,"")</f>
        <v/>
      </c>
      <c r="J2833" s="16" t="str">
        <f>IFERROR(SMALL($I$2:$I$100001,H2833),"")</f>
        <v/>
      </c>
    </row>
    <row r="2834" spans="1:10" x14ac:dyDescent="0.3">
      <c r="A2834" t="s">
        <v>448</v>
      </c>
      <c r="B2834" t="s">
        <v>50</v>
      </c>
      <c r="C2834" s="7">
        <v>43014</v>
      </c>
      <c r="E2834" s="27">
        <v>42235.97</v>
      </c>
      <c r="G2834" s="27" t="str">
        <f>VLOOKUP(C2834,W:Y,3,TRUE)</f>
        <v>Oct 17</v>
      </c>
      <c r="H2834" s="27">
        <f t="shared" si="44"/>
        <v>2833</v>
      </c>
      <c r="I2834" s="30" t="str">
        <f>IF(G2834='Check Register'!$E$1,H2834,"")</f>
        <v/>
      </c>
      <c r="J2834" s="16" t="str">
        <f>IFERROR(SMALL($I$2:$I$100001,H2834),"")</f>
        <v/>
      </c>
    </row>
    <row r="2835" spans="1:10" x14ac:dyDescent="0.3">
      <c r="A2835" t="s">
        <v>177</v>
      </c>
      <c r="B2835" t="s">
        <v>8</v>
      </c>
      <c r="C2835" s="7">
        <v>43014</v>
      </c>
      <c r="E2835" s="27">
        <v>6609.45</v>
      </c>
      <c r="G2835" s="27" t="str">
        <f>VLOOKUP(C2835,W:Y,3,TRUE)</f>
        <v>Oct 17</v>
      </c>
      <c r="H2835" s="27">
        <f t="shared" si="44"/>
        <v>2834</v>
      </c>
      <c r="I2835" s="30" t="str">
        <f>IF(G2835='Check Register'!$E$1,H2835,"")</f>
        <v/>
      </c>
      <c r="J2835" s="16" t="str">
        <f>IFERROR(SMALL($I$2:$I$100001,H2835),"")</f>
        <v/>
      </c>
    </row>
    <row r="2836" spans="1:10" x14ac:dyDescent="0.3">
      <c r="A2836" t="s">
        <v>178</v>
      </c>
      <c r="B2836" t="s">
        <v>31</v>
      </c>
      <c r="C2836" s="7">
        <v>43014</v>
      </c>
      <c r="E2836" s="27">
        <v>1153.94</v>
      </c>
      <c r="G2836" s="27" t="str">
        <f>VLOOKUP(C2836,W:Y,3,TRUE)</f>
        <v>Oct 17</v>
      </c>
      <c r="H2836" s="27">
        <f t="shared" si="44"/>
        <v>2835</v>
      </c>
      <c r="I2836" s="30" t="str">
        <f>IF(G2836='Check Register'!$E$1,H2836,"")</f>
        <v/>
      </c>
      <c r="J2836" s="16" t="str">
        <f>IFERROR(SMALL($I$2:$I$100001,H2836),"")</f>
        <v/>
      </c>
    </row>
    <row r="2837" spans="1:10" x14ac:dyDescent="0.3">
      <c r="A2837" t="s">
        <v>26</v>
      </c>
      <c r="B2837" t="s">
        <v>20</v>
      </c>
      <c r="C2837" s="7">
        <v>43014</v>
      </c>
      <c r="E2837" s="27">
        <v>5458.71</v>
      </c>
      <c r="G2837" s="27" t="str">
        <f>VLOOKUP(C2837,W:Y,3,TRUE)</f>
        <v>Oct 17</v>
      </c>
      <c r="H2837" s="27">
        <f t="shared" si="44"/>
        <v>2836</v>
      </c>
      <c r="I2837" s="30" t="str">
        <f>IF(G2837='Check Register'!$E$1,H2837,"")</f>
        <v/>
      </c>
      <c r="J2837" s="16" t="str">
        <f>IFERROR(SMALL($I$2:$I$100001,H2837),"")</f>
        <v/>
      </c>
    </row>
    <row r="2838" spans="1:10" x14ac:dyDescent="0.3">
      <c r="A2838" t="s">
        <v>449</v>
      </c>
      <c r="B2838" t="s">
        <v>39</v>
      </c>
      <c r="C2838" s="7">
        <v>43014</v>
      </c>
      <c r="E2838" s="27">
        <v>19920</v>
      </c>
      <c r="G2838" s="27" t="str">
        <f>VLOOKUP(C2838,W:Y,3,TRUE)</f>
        <v>Oct 17</v>
      </c>
      <c r="H2838" s="27">
        <f t="shared" si="44"/>
        <v>2837</v>
      </c>
      <c r="I2838" s="30" t="str">
        <f>IF(G2838='Check Register'!$E$1,H2838,"")</f>
        <v/>
      </c>
      <c r="J2838" s="16" t="str">
        <f>IFERROR(SMALL($I$2:$I$100001,H2838),"")</f>
        <v/>
      </c>
    </row>
    <row r="2839" spans="1:10" x14ac:dyDescent="0.3">
      <c r="A2839" t="s">
        <v>30</v>
      </c>
      <c r="B2839" t="s">
        <v>31</v>
      </c>
      <c r="C2839" s="7">
        <v>43014</v>
      </c>
      <c r="E2839" s="27">
        <v>489.99</v>
      </c>
      <c r="G2839" s="27" t="str">
        <f>VLOOKUP(C2839,W:Y,3,TRUE)</f>
        <v>Oct 17</v>
      </c>
      <c r="H2839" s="27">
        <f t="shared" si="44"/>
        <v>2838</v>
      </c>
      <c r="I2839" s="30" t="str">
        <f>IF(G2839='Check Register'!$E$1,H2839,"")</f>
        <v/>
      </c>
      <c r="J2839" s="16" t="str">
        <f>IFERROR(SMALL($I$2:$I$100001,H2839),"")</f>
        <v/>
      </c>
    </row>
    <row r="2840" spans="1:10" x14ac:dyDescent="0.3">
      <c r="A2840" t="s">
        <v>144</v>
      </c>
      <c r="B2840" t="s">
        <v>28</v>
      </c>
      <c r="C2840" s="7">
        <v>43014</v>
      </c>
      <c r="E2840" s="27">
        <v>129973.9</v>
      </c>
      <c r="G2840" s="27" t="str">
        <f>VLOOKUP(C2840,W:Y,3,TRUE)</f>
        <v>Oct 17</v>
      </c>
      <c r="H2840" s="27">
        <f t="shared" si="44"/>
        <v>2839</v>
      </c>
      <c r="I2840" s="30" t="str">
        <f>IF(G2840='Check Register'!$E$1,H2840,"")</f>
        <v/>
      </c>
      <c r="J2840" s="16" t="str">
        <f>IFERROR(SMALL($I$2:$I$100001,H2840),"")</f>
        <v/>
      </c>
    </row>
    <row r="2841" spans="1:10" x14ac:dyDescent="0.3">
      <c r="A2841" t="s">
        <v>144</v>
      </c>
      <c r="B2841" t="s">
        <v>214</v>
      </c>
      <c r="C2841" s="7">
        <v>43014</v>
      </c>
      <c r="E2841" s="27">
        <v>79867.100000000006</v>
      </c>
      <c r="G2841" s="27" t="str">
        <f>VLOOKUP(C2841,W:Y,3,TRUE)</f>
        <v>Oct 17</v>
      </c>
      <c r="H2841" s="27">
        <f t="shared" si="44"/>
        <v>2840</v>
      </c>
      <c r="I2841" s="30" t="str">
        <f>IF(G2841='Check Register'!$E$1,H2841,"")</f>
        <v/>
      </c>
      <c r="J2841" s="16" t="str">
        <f>IFERROR(SMALL($I$2:$I$100001,H2841),"")</f>
        <v/>
      </c>
    </row>
    <row r="2842" spans="1:10" x14ac:dyDescent="0.3">
      <c r="A2842" t="s">
        <v>144</v>
      </c>
      <c r="B2842" t="s">
        <v>18</v>
      </c>
      <c r="C2842" s="7">
        <v>43014</v>
      </c>
      <c r="E2842" s="27">
        <v>12240</v>
      </c>
      <c r="G2842" s="27" t="str">
        <f>VLOOKUP(C2842,W:Y,3,TRUE)</f>
        <v>Oct 17</v>
      </c>
      <c r="H2842" s="27">
        <f t="shared" si="44"/>
        <v>2841</v>
      </c>
      <c r="I2842" s="30" t="str">
        <f>IF(G2842='Check Register'!$E$1,H2842,"")</f>
        <v/>
      </c>
      <c r="J2842" s="16" t="str">
        <f>IFERROR(SMALL($I$2:$I$100001,H2842),"")</f>
        <v/>
      </c>
    </row>
    <row r="2843" spans="1:10" x14ac:dyDescent="0.3">
      <c r="A2843" t="s">
        <v>144</v>
      </c>
      <c r="B2843" t="s">
        <v>33</v>
      </c>
      <c r="C2843" s="7">
        <v>43014</v>
      </c>
      <c r="E2843" s="27">
        <v>41333.85</v>
      </c>
      <c r="G2843" s="27" t="str">
        <f>VLOOKUP(C2843,W:Y,3,TRUE)</f>
        <v>Oct 17</v>
      </c>
      <c r="H2843" s="27">
        <f t="shared" si="44"/>
        <v>2842</v>
      </c>
      <c r="I2843" s="30" t="str">
        <f>IF(G2843='Check Register'!$E$1,H2843,"")</f>
        <v/>
      </c>
      <c r="J2843" s="16" t="str">
        <f>IFERROR(SMALL($I$2:$I$100001,H2843),"")</f>
        <v/>
      </c>
    </row>
    <row r="2844" spans="1:10" x14ac:dyDescent="0.3">
      <c r="A2844" t="s">
        <v>144</v>
      </c>
      <c r="B2844" t="s">
        <v>102</v>
      </c>
      <c r="C2844" s="7">
        <v>43014</v>
      </c>
      <c r="E2844" s="27">
        <v>38967.07</v>
      </c>
      <c r="G2844" s="27" t="str">
        <f>VLOOKUP(C2844,W:Y,3,TRUE)</f>
        <v>Oct 17</v>
      </c>
      <c r="H2844" s="27">
        <f t="shared" si="44"/>
        <v>2843</v>
      </c>
      <c r="I2844" s="30" t="str">
        <f>IF(G2844='Check Register'!$E$1,H2844,"")</f>
        <v/>
      </c>
      <c r="J2844" s="16" t="str">
        <f>IFERROR(SMALL($I$2:$I$100001,H2844),"")</f>
        <v/>
      </c>
    </row>
    <row r="2845" spans="1:10" x14ac:dyDescent="0.3">
      <c r="A2845" t="s">
        <v>32</v>
      </c>
      <c r="B2845" t="s">
        <v>33</v>
      </c>
      <c r="C2845" s="7">
        <v>43014</v>
      </c>
      <c r="E2845" s="27">
        <v>2366.9499999999998</v>
      </c>
      <c r="G2845" s="27" t="str">
        <f>VLOOKUP(C2845,W:Y,3,TRUE)</f>
        <v>Oct 17</v>
      </c>
      <c r="H2845" s="27">
        <f t="shared" si="44"/>
        <v>2844</v>
      </c>
      <c r="I2845" s="30" t="str">
        <f>IF(G2845='Check Register'!$E$1,H2845,"")</f>
        <v/>
      </c>
      <c r="J2845" s="16" t="str">
        <f>IFERROR(SMALL($I$2:$I$100001,H2845),"")</f>
        <v/>
      </c>
    </row>
    <row r="2846" spans="1:10" x14ac:dyDescent="0.3">
      <c r="A2846" t="s">
        <v>34</v>
      </c>
      <c r="B2846" t="s">
        <v>35</v>
      </c>
      <c r="C2846" s="7">
        <v>43014</v>
      </c>
      <c r="E2846" s="27">
        <v>165</v>
      </c>
      <c r="G2846" s="27" t="str">
        <f>VLOOKUP(C2846,W:Y,3,TRUE)</f>
        <v>Oct 17</v>
      </c>
      <c r="H2846" s="27">
        <f t="shared" si="44"/>
        <v>2845</v>
      </c>
      <c r="I2846" s="30" t="str">
        <f>IF(G2846='Check Register'!$E$1,H2846,"")</f>
        <v/>
      </c>
      <c r="J2846" s="16" t="str">
        <f>IFERROR(SMALL($I$2:$I$100001,H2846),"")</f>
        <v/>
      </c>
    </row>
    <row r="2847" spans="1:10" x14ac:dyDescent="0.3">
      <c r="A2847" t="s">
        <v>36</v>
      </c>
      <c r="B2847" t="s">
        <v>18</v>
      </c>
      <c r="C2847" s="7">
        <v>43014</v>
      </c>
      <c r="E2847" s="27">
        <v>394.33</v>
      </c>
      <c r="G2847" s="27" t="str">
        <f>VLOOKUP(C2847,W:Y,3,TRUE)</f>
        <v>Oct 17</v>
      </c>
      <c r="H2847" s="27">
        <f t="shared" si="44"/>
        <v>2846</v>
      </c>
      <c r="I2847" s="30" t="str">
        <f>IF(G2847='Check Register'!$E$1,H2847,"")</f>
        <v/>
      </c>
      <c r="J2847" s="16" t="str">
        <f>IFERROR(SMALL($I$2:$I$100001,H2847),"")</f>
        <v/>
      </c>
    </row>
    <row r="2848" spans="1:10" x14ac:dyDescent="0.3">
      <c r="A2848" t="s">
        <v>371</v>
      </c>
      <c r="B2848" t="s">
        <v>8</v>
      </c>
      <c r="C2848" s="7">
        <v>43014</v>
      </c>
      <c r="E2848" s="27">
        <v>240.8</v>
      </c>
      <c r="G2848" s="27" t="str">
        <f>VLOOKUP(C2848,W:Y,3,TRUE)</f>
        <v>Oct 17</v>
      </c>
      <c r="H2848" s="27">
        <f t="shared" si="44"/>
        <v>2847</v>
      </c>
      <c r="I2848" s="30" t="str">
        <f>IF(G2848='Check Register'!$E$1,H2848,"")</f>
        <v/>
      </c>
      <c r="J2848" s="16" t="str">
        <f>IFERROR(SMALL($I$2:$I$100001,H2848),"")</f>
        <v/>
      </c>
    </row>
    <row r="2849" spans="1:10" x14ac:dyDescent="0.3">
      <c r="A2849" t="s">
        <v>146</v>
      </c>
      <c r="B2849" t="s">
        <v>8</v>
      </c>
      <c r="C2849" s="7">
        <v>43014</v>
      </c>
      <c r="E2849" s="27">
        <v>526.1</v>
      </c>
      <c r="G2849" s="27" t="str">
        <f>VLOOKUP(C2849,W:Y,3,TRUE)</f>
        <v>Oct 17</v>
      </c>
      <c r="H2849" s="27">
        <f t="shared" si="44"/>
        <v>2848</v>
      </c>
      <c r="I2849" s="30" t="str">
        <f>IF(G2849='Check Register'!$E$1,H2849,"")</f>
        <v/>
      </c>
      <c r="J2849" s="16" t="str">
        <f>IFERROR(SMALL($I$2:$I$100001,H2849),"")</f>
        <v/>
      </c>
    </row>
    <row r="2850" spans="1:10" x14ac:dyDescent="0.3">
      <c r="A2850" t="s">
        <v>37</v>
      </c>
      <c r="B2850" t="s">
        <v>22</v>
      </c>
      <c r="C2850" s="7">
        <v>43014</v>
      </c>
      <c r="E2850" s="27">
        <v>67.36</v>
      </c>
      <c r="G2850" s="27" t="str">
        <f>VLOOKUP(C2850,W:Y,3,TRUE)</f>
        <v>Oct 17</v>
      </c>
      <c r="H2850" s="27">
        <f t="shared" si="44"/>
        <v>2849</v>
      </c>
      <c r="I2850" s="30" t="str">
        <f>IF(G2850='Check Register'!$E$1,H2850,"")</f>
        <v/>
      </c>
      <c r="J2850" s="16" t="str">
        <f>IFERROR(SMALL($I$2:$I$100001,H2850),"")</f>
        <v/>
      </c>
    </row>
    <row r="2851" spans="1:10" x14ac:dyDescent="0.3">
      <c r="A2851" t="s">
        <v>423</v>
      </c>
      <c r="B2851" t="s">
        <v>70</v>
      </c>
      <c r="C2851" s="7">
        <v>43014</v>
      </c>
      <c r="E2851" s="27">
        <v>365.5</v>
      </c>
      <c r="G2851" s="27" t="str">
        <f>VLOOKUP(C2851,W:Y,3,TRUE)</f>
        <v>Oct 17</v>
      </c>
      <c r="H2851" s="27">
        <f t="shared" si="44"/>
        <v>2850</v>
      </c>
      <c r="I2851" s="30" t="str">
        <f>IF(G2851='Check Register'!$E$1,H2851,"")</f>
        <v/>
      </c>
      <c r="J2851" s="16" t="str">
        <f>IFERROR(SMALL($I$2:$I$100001,H2851),"")</f>
        <v/>
      </c>
    </row>
    <row r="2852" spans="1:10" x14ac:dyDescent="0.3">
      <c r="A2852" t="s">
        <v>38</v>
      </c>
      <c r="B2852" t="s">
        <v>39</v>
      </c>
      <c r="C2852" s="7">
        <v>43014</v>
      </c>
      <c r="E2852" s="27">
        <v>15.62</v>
      </c>
      <c r="G2852" s="27" t="str">
        <f>VLOOKUP(C2852,W:Y,3,TRUE)</f>
        <v>Oct 17</v>
      </c>
      <c r="H2852" s="27">
        <f t="shared" si="44"/>
        <v>2851</v>
      </c>
      <c r="I2852" s="30" t="str">
        <f>IF(G2852='Check Register'!$E$1,H2852,"")</f>
        <v/>
      </c>
      <c r="J2852" s="16" t="str">
        <f>IFERROR(SMALL($I$2:$I$100001,H2852),"")</f>
        <v/>
      </c>
    </row>
    <row r="2853" spans="1:10" x14ac:dyDescent="0.3">
      <c r="A2853" t="s">
        <v>222</v>
      </c>
      <c r="B2853" t="s">
        <v>67</v>
      </c>
      <c r="C2853" s="7">
        <v>43014</v>
      </c>
      <c r="E2853" s="27">
        <v>126</v>
      </c>
      <c r="G2853" s="27" t="str">
        <f>VLOOKUP(C2853,W:Y,3,TRUE)</f>
        <v>Oct 17</v>
      </c>
      <c r="H2853" s="27">
        <f t="shared" si="44"/>
        <v>2852</v>
      </c>
      <c r="I2853" s="30" t="str">
        <f>IF(G2853='Check Register'!$E$1,H2853,"")</f>
        <v/>
      </c>
      <c r="J2853" s="16" t="str">
        <f>IFERROR(SMALL($I$2:$I$100001,H2853),"")</f>
        <v/>
      </c>
    </row>
    <row r="2854" spans="1:10" x14ac:dyDescent="0.3">
      <c r="A2854" t="s">
        <v>281</v>
      </c>
      <c r="B2854" t="s">
        <v>12</v>
      </c>
      <c r="C2854" s="7">
        <v>43014</v>
      </c>
      <c r="E2854" s="27">
        <v>97.35</v>
      </c>
      <c r="G2854" s="27" t="str">
        <f>VLOOKUP(C2854,W:Y,3,TRUE)</f>
        <v>Oct 17</v>
      </c>
      <c r="H2854" s="27">
        <f t="shared" si="44"/>
        <v>2853</v>
      </c>
      <c r="I2854" s="30" t="str">
        <f>IF(G2854='Check Register'!$E$1,H2854,"")</f>
        <v/>
      </c>
      <c r="J2854" s="16" t="str">
        <f>IFERROR(SMALL($I$2:$I$100001,H2854),"")</f>
        <v/>
      </c>
    </row>
    <row r="2855" spans="1:10" x14ac:dyDescent="0.3">
      <c r="A2855" t="s">
        <v>335</v>
      </c>
      <c r="B2855" t="s">
        <v>102</v>
      </c>
      <c r="C2855" s="7">
        <v>43014</v>
      </c>
      <c r="E2855" s="27">
        <v>2848.7</v>
      </c>
      <c r="G2855" s="27" t="str">
        <f>VLOOKUP(C2855,W:Y,3,TRUE)</f>
        <v>Oct 17</v>
      </c>
      <c r="H2855" s="27">
        <f t="shared" si="44"/>
        <v>2854</v>
      </c>
      <c r="I2855" s="30" t="str">
        <f>IF(G2855='Check Register'!$E$1,H2855,"")</f>
        <v/>
      </c>
      <c r="J2855" s="16" t="str">
        <f>IFERROR(SMALL($I$2:$I$100001,H2855),"")</f>
        <v/>
      </c>
    </row>
    <row r="2856" spans="1:10" x14ac:dyDescent="0.3">
      <c r="A2856" t="s">
        <v>391</v>
      </c>
      <c r="B2856" t="s">
        <v>131</v>
      </c>
      <c r="C2856" s="7">
        <v>43014</v>
      </c>
      <c r="E2856" s="27">
        <v>114.92</v>
      </c>
      <c r="G2856" s="27" t="str">
        <f>VLOOKUP(C2856,W:Y,3,TRUE)</f>
        <v>Oct 17</v>
      </c>
      <c r="H2856" s="27">
        <f t="shared" si="44"/>
        <v>2855</v>
      </c>
      <c r="I2856" s="30" t="str">
        <f>IF(G2856='Check Register'!$E$1,H2856,"")</f>
        <v/>
      </c>
      <c r="J2856" s="16" t="str">
        <f>IFERROR(SMALL($I$2:$I$100001,H2856),"")</f>
        <v/>
      </c>
    </row>
    <row r="2857" spans="1:10" x14ac:dyDescent="0.3">
      <c r="A2857" t="s">
        <v>42</v>
      </c>
      <c r="B2857" t="s">
        <v>43</v>
      </c>
      <c r="C2857" s="7">
        <v>43014</v>
      </c>
      <c r="E2857" s="27">
        <v>233</v>
      </c>
      <c r="G2857" s="27" t="str">
        <f>VLOOKUP(C2857,W:Y,3,TRUE)</f>
        <v>Oct 17</v>
      </c>
      <c r="H2857" s="27">
        <f t="shared" si="44"/>
        <v>2856</v>
      </c>
      <c r="I2857" s="30" t="str">
        <f>IF(G2857='Check Register'!$E$1,H2857,"")</f>
        <v/>
      </c>
      <c r="J2857" s="16" t="str">
        <f>IFERROR(SMALL($I$2:$I$100001,H2857),"")</f>
        <v/>
      </c>
    </row>
    <row r="2858" spans="1:10" x14ac:dyDescent="0.3">
      <c r="A2858" t="s">
        <v>250</v>
      </c>
      <c r="B2858" t="s">
        <v>22</v>
      </c>
      <c r="C2858" s="7">
        <v>43014</v>
      </c>
      <c r="E2858" s="27">
        <v>585</v>
      </c>
      <c r="G2858" s="27" t="str">
        <f>VLOOKUP(C2858,W:Y,3,TRUE)</f>
        <v>Oct 17</v>
      </c>
      <c r="H2858" s="27">
        <f t="shared" si="44"/>
        <v>2857</v>
      </c>
      <c r="I2858" s="30" t="str">
        <f>IF(G2858='Check Register'!$E$1,H2858,"")</f>
        <v/>
      </c>
      <c r="J2858" s="16" t="str">
        <f>IFERROR(SMALL($I$2:$I$100001,H2858),"")</f>
        <v/>
      </c>
    </row>
    <row r="2859" spans="1:10" x14ac:dyDescent="0.3">
      <c r="A2859" t="s">
        <v>46</v>
      </c>
      <c r="B2859" t="s">
        <v>47</v>
      </c>
      <c r="C2859" s="7">
        <v>43014</v>
      </c>
      <c r="E2859" s="27">
        <v>3436.1</v>
      </c>
      <c r="G2859" s="27" t="str">
        <f>VLOOKUP(C2859,W:Y,3,TRUE)</f>
        <v>Oct 17</v>
      </c>
      <c r="H2859" s="27">
        <f t="shared" si="44"/>
        <v>2858</v>
      </c>
      <c r="I2859" s="30" t="str">
        <f>IF(G2859='Check Register'!$E$1,H2859,"")</f>
        <v/>
      </c>
      <c r="J2859" s="16" t="str">
        <f>IFERROR(SMALL($I$2:$I$100001,H2859),"")</f>
        <v/>
      </c>
    </row>
    <row r="2860" spans="1:10" x14ac:dyDescent="0.3">
      <c r="A2860" t="s">
        <v>51</v>
      </c>
      <c r="B2860" t="s">
        <v>22</v>
      </c>
      <c r="C2860" s="7">
        <v>43014</v>
      </c>
      <c r="E2860" s="27">
        <v>210</v>
      </c>
      <c r="G2860" s="27" t="str">
        <f>VLOOKUP(C2860,W:Y,3,TRUE)</f>
        <v>Oct 17</v>
      </c>
      <c r="H2860" s="27">
        <f t="shared" si="44"/>
        <v>2859</v>
      </c>
      <c r="I2860" s="30" t="str">
        <f>IF(G2860='Check Register'!$E$1,H2860,"")</f>
        <v/>
      </c>
      <c r="J2860" s="16" t="str">
        <f>IFERROR(SMALL($I$2:$I$100001,H2860),"")</f>
        <v/>
      </c>
    </row>
    <row r="2861" spans="1:10" x14ac:dyDescent="0.3">
      <c r="A2861" t="s">
        <v>187</v>
      </c>
      <c r="B2861" t="s">
        <v>39</v>
      </c>
      <c r="C2861" s="7">
        <v>43014</v>
      </c>
      <c r="E2861" s="27">
        <v>908.05</v>
      </c>
      <c r="G2861" s="27" t="str">
        <f>VLOOKUP(C2861,W:Y,3,TRUE)</f>
        <v>Oct 17</v>
      </c>
      <c r="H2861" s="27">
        <f t="shared" si="44"/>
        <v>2860</v>
      </c>
      <c r="I2861" s="30" t="str">
        <f>IF(G2861='Check Register'!$E$1,H2861,"")</f>
        <v/>
      </c>
      <c r="J2861" s="16" t="str">
        <f>IFERROR(SMALL($I$2:$I$100001,H2861),"")</f>
        <v/>
      </c>
    </row>
    <row r="2862" spans="1:10" x14ac:dyDescent="0.3">
      <c r="A2862" t="s">
        <v>209</v>
      </c>
      <c r="B2862" t="s">
        <v>210</v>
      </c>
      <c r="C2862" s="7">
        <v>43014</v>
      </c>
      <c r="E2862" s="27">
        <v>1296.29</v>
      </c>
      <c r="G2862" s="27" t="str">
        <f>VLOOKUP(C2862,W:Y,3,TRUE)</f>
        <v>Oct 17</v>
      </c>
      <c r="H2862" s="27">
        <f t="shared" si="44"/>
        <v>2861</v>
      </c>
      <c r="I2862" s="30" t="str">
        <f>IF(G2862='Check Register'!$E$1,H2862,"")</f>
        <v/>
      </c>
      <c r="J2862" s="16" t="str">
        <f>IFERROR(SMALL($I$2:$I$100001,H2862),"")</f>
        <v/>
      </c>
    </row>
    <row r="2863" spans="1:10" x14ac:dyDescent="0.3">
      <c r="A2863" t="s">
        <v>53</v>
      </c>
      <c r="B2863" t="s">
        <v>8</v>
      </c>
      <c r="C2863" s="7">
        <v>43014</v>
      </c>
      <c r="E2863" s="27">
        <v>68.7</v>
      </c>
      <c r="G2863" s="27" t="str">
        <f>VLOOKUP(C2863,W:Y,3,TRUE)</f>
        <v>Oct 17</v>
      </c>
      <c r="H2863" s="27">
        <f t="shared" si="44"/>
        <v>2862</v>
      </c>
      <c r="I2863" s="30" t="str">
        <f>IF(G2863='Check Register'!$E$1,H2863,"")</f>
        <v/>
      </c>
      <c r="J2863" s="16" t="str">
        <f>IFERROR(SMALL($I$2:$I$100001,H2863),"")</f>
        <v/>
      </c>
    </row>
    <row r="2864" spans="1:10" x14ac:dyDescent="0.3">
      <c r="A2864" t="s">
        <v>54</v>
      </c>
      <c r="B2864" t="s">
        <v>35</v>
      </c>
      <c r="C2864" s="7">
        <v>43014</v>
      </c>
      <c r="E2864" s="27">
        <v>392</v>
      </c>
      <c r="G2864" s="27" t="str">
        <f>VLOOKUP(C2864,W:Y,3,TRUE)</f>
        <v>Oct 17</v>
      </c>
      <c r="H2864" s="27">
        <f t="shared" si="44"/>
        <v>2863</v>
      </c>
      <c r="I2864" s="30" t="str">
        <f>IF(G2864='Check Register'!$E$1,H2864,"")</f>
        <v/>
      </c>
      <c r="J2864" s="16" t="str">
        <f>IFERROR(SMALL($I$2:$I$100001,H2864),"")</f>
        <v/>
      </c>
    </row>
    <row r="2865" spans="1:10" x14ac:dyDescent="0.3">
      <c r="A2865" t="s">
        <v>116</v>
      </c>
      <c r="B2865" t="s">
        <v>45</v>
      </c>
      <c r="C2865" s="7">
        <v>43014</v>
      </c>
      <c r="E2865" s="27">
        <v>2370.23</v>
      </c>
      <c r="G2865" s="27" t="str">
        <f>VLOOKUP(C2865,W:Y,3,TRUE)</f>
        <v>Oct 17</v>
      </c>
      <c r="H2865" s="27">
        <f t="shared" si="44"/>
        <v>2864</v>
      </c>
      <c r="I2865" s="30" t="str">
        <f>IF(G2865='Check Register'!$E$1,H2865,"")</f>
        <v/>
      </c>
      <c r="J2865" s="16" t="str">
        <f>IFERROR(SMALL($I$2:$I$100001,H2865),"")</f>
        <v/>
      </c>
    </row>
    <row r="2866" spans="1:10" x14ac:dyDescent="0.3">
      <c r="A2866" t="s">
        <v>56</v>
      </c>
      <c r="B2866" t="s">
        <v>12</v>
      </c>
      <c r="C2866" s="7">
        <v>43014</v>
      </c>
      <c r="E2866" s="27">
        <v>161.79</v>
      </c>
      <c r="G2866" s="27" t="str">
        <f>VLOOKUP(C2866,W:Y,3,TRUE)</f>
        <v>Oct 17</v>
      </c>
      <c r="H2866" s="27">
        <f t="shared" si="44"/>
        <v>2865</v>
      </c>
      <c r="I2866" s="30" t="str">
        <f>IF(G2866='Check Register'!$E$1,H2866,"")</f>
        <v/>
      </c>
      <c r="J2866" s="16" t="str">
        <f>IFERROR(SMALL($I$2:$I$100001,H2866),"")</f>
        <v/>
      </c>
    </row>
    <row r="2867" spans="1:10" x14ac:dyDescent="0.3">
      <c r="A2867" t="s">
        <v>57</v>
      </c>
      <c r="B2867" t="s">
        <v>127</v>
      </c>
      <c r="C2867" s="7">
        <v>43014</v>
      </c>
      <c r="E2867" s="27">
        <v>349.82</v>
      </c>
      <c r="G2867" s="27" t="str">
        <f>VLOOKUP(C2867,W:Y,3,TRUE)</f>
        <v>Oct 17</v>
      </c>
      <c r="H2867" s="27">
        <f t="shared" si="44"/>
        <v>2866</v>
      </c>
      <c r="I2867" s="30" t="str">
        <f>IF(G2867='Check Register'!$E$1,H2867,"")</f>
        <v/>
      </c>
      <c r="J2867" s="16" t="str">
        <f>IFERROR(SMALL($I$2:$I$100001,H2867),"")</f>
        <v/>
      </c>
    </row>
    <row r="2868" spans="1:10" x14ac:dyDescent="0.3">
      <c r="A2868" t="s">
        <v>57</v>
      </c>
      <c r="B2868" t="s">
        <v>12</v>
      </c>
      <c r="C2868" s="7">
        <v>43014</v>
      </c>
      <c r="E2868" s="27">
        <v>-70.66</v>
      </c>
      <c r="G2868" s="27" t="str">
        <f>VLOOKUP(C2868,W:Y,3,TRUE)</f>
        <v>Oct 17</v>
      </c>
      <c r="H2868" s="27">
        <f t="shared" si="44"/>
        <v>2867</v>
      </c>
      <c r="I2868" s="30" t="str">
        <f>IF(G2868='Check Register'!$E$1,H2868,"")</f>
        <v/>
      </c>
      <c r="J2868" s="16" t="str">
        <f>IFERROR(SMALL($I$2:$I$100001,H2868),"")</f>
        <v/>
      </c>
    </row>
    <row r="2869" spans="1:10" x14ac:dyDescent="0.3">
      <c r="A2869" t="s">
        <v>57</v>
      </c>
      <c r="B2869" t="s">
        <v>8</v>
      </c>
      <c r="C2869" s="7">
        <v>43014</v>
      </c>
      <c r="E2869" s="27">
        <v>-56.91</v>
      </c>
      <c r="G2869" s="27" t="str">
        <f>VLOOKUP(C2869,W:Y,3,TRUE)</f>
        <v>Oct 17</v>
      </c>
      <c r="H2869" s="27">
        <f t="shared" si="44"/>
        <v>2868</v>
      </c>
      <c r="I2869" s="30" t="str">
        <f>IF(G2869='Check Register'!$E$1,H2869,"")</f>
        <v/>
      </c>
      <c r="J2869" s="16" t="str">
        <f>IFERROR(SMALL($I$2:$I$100001,H2869),"")</f>
        <v/>
      </c>
    </row>
    <row r="2870" spans="1:10" x14ac:dyDescent="0.3">
      <c r="A2870" t="s">
        <v>57</v>
      </c>
      <c r="B2870" t="s">
        <v>85</v>
      </c>
      <c r="C2870" s="7">
        <v>43014</v>
      </c>
      <c r="E2870" s="27">
        <v>70.66</v>
      </c>
      <c r="G2870" s="27" t="str">
        <f>VLOOKUP(C2870,W:Y,3,TRUE)</f>
        <v>Oct 17</v>
      </c>
      <c r="H2870" s="27">
        <f t="shared" si="44"/>
        <v>2869</v>
      </c>
      <c r="I2870" s="30" t="str">
        <f>IF(G2870='Check Register'!$E$1,H2870,"")</f>
        <v/>
      </c>
      <c r="J2870" s="16" t="str">
        <f>IFERROR(SMALL($I$2:$I$100001,H2870),"")</f>
        <v/>
      </c>
    </row>
    <row r="2871" spans="1:10" x14ac:dyDescent="0.3">
      <c r="A2871" t="s">
        <v>58</v>
      </c>
      <c r="B2871" t="s">
        <v>18</v>
      </c>
      <c r="C2871" s="7">
        <v>43014</v>
      </c>
      <c r="E2871" s="27">
        <v>1539.12</v>
      </c>
      <c r="G2871" s="27" t="str">
        <f>VLOOKUP(C2871,W:Y,3,TRUE)</f>
        <v>Oct 17</v>
      </c>
      <c r="H2871" s="27">
        <f t="shared" si="44"/>
        <v>2870</v>
      </c>
      <c r="I2871" s="30" t="str">
        <f>IF(G2871='Check Register'!$E$1,H2871,"")</f>
        <v/>
      </c>
      <c r="J2871" s="16" t="str">
        <f>IFERROR(SMALL($I$2:$I$100001,H2871),"")</f>
        <v/>
      </c>
    </row>
    <row r="2872" spans="1:10" x14ac:dyDescent="0.3">
      <c r="A2872" t="s">
        <v>117</v>
      </c>
      <c r="B2872" t="s">
        <v>118</v>
      </c>
      <c r="C2872" s="7">
        <v>43014</v>
      </c>
      <c r="E2872" s="27">
        <v>20287.349999999999</v>
      </c>
      <c r="G2872" s="27" t="str">
        <f>VLOOKUP(C2872,W:Y,3,TRUE)</f>
        <v>Oct 17</v>
      </c>
      <c r="H2872" s="27">
        <f t="shared" si="44"/>
        <v>2871</v>
      </c>
      <c r="I2872" s="30" t="str">
        <f>IF(G2872='Check Register'!$E$1,H2872,"")</f>
        <v/>
      </c>
      <c r="J2872" s="16" t="str">
        <f>IFERROR(SMALL($I$2:$I$100001,H2872),"")</f>
        <v/>
      </c>
    </row>
    <row r="2873" spans="1:10" x14ac:dyDescent="0.3">
      <c r="A2873" t="s">
        <v>63</v>
      </c>
      <c r="B2873" t="s">
        <v>22</v>
      </c>
      <c r="C2873" s="7">
        <v>43014</v>
      </c>
      <c r="E2873" s="27">
        <v>405</v>
      </c>
      <c r="G2873" s="27" t="str">
        <f>VLOOKUP(C2873,W:Y,3,TRUE)</f>
        <v>Oct 17</v>
      </c>
      <c r="H2873" s="27">
        <f t="shared" si="44"/>
        <v>2872</v>
      </c>
      <c r="I2873" s="30" t="str">
        <f>IF(G2873='Check Register'!$E$1,H2873,"")</f>
        <v/>
      </c>
      <c r="J2873" s="16" t="str">
        <f>IFERROR(SMALL($I$2:$I$100001,H2873),"")</f>
        <v/>
      </c>
    </row>
    <row r="2874" spans="1:10" x14ac:dyDescent="0.3">
      <c r="A2874" t="s">
        <v>369</v>
      </c>
      <c r="B2874" t="s">
        <v>39</v>
      </c>
      <c r="C2874" s="7">
        <v>43014</v>
      </c>
      <c r="E2874" s="27">
        <v>5731.95</v>
      </c>
      <c r="G2874" s="27" t="str">
        <f>VLOOKUP(C2874,W:Y,3,TRUE)</f>
        <v>Oct 17</v>
      </c>
      <c r="H2874" s="27">
        <f t="shared" si="44"/>
        <v>2873</v>
      </c>
      <c r="I2874" s="30" t="str">
        <f>IF(G2874='Check Register'!$E$1,H2874,"")</f>
        <v/>
      </c>
      <c r="J2874" s="16" t="str">
        <f>IFERROR(SMALL($I$2:$I$100001,H2874),"")</f>
        <v/>
      </c>
    </row>
    <row r="2875" spans="1:10" x14ac:dyDescent="0.3">
      <c r="A2875" t="s">
        <v>428</v>
      </c>
      <c r="B2875" t="s">
        <v>70</v>
      </c>
      <c r="C2875" s="7">
        <v>43014</v>
      </c>
      <c r="E2875" s="27">
        <v>650</v>
      </c>
      <c r="G2875" s="27" t="str">
        <f>VLOOKUP(C2875,W:Y,3,TRUE)</f>
        <v>Oct 17</v>
      </c>
      <c r="H2875" s="27">
        <f t="shared" si="44"/>
        <v>2874</v>
      </c>
      <c r="I2875" s="30" t="str">
        <f>IF(G2875='Check Register'!$E$1,H2875,"")</f>
        <v/>
      </c>
      <c r="J2875" s="16" t="str">
        <f>IFERROR(SMALL($I$2:$I$100001,H2875),"")</f>
        <v/>
      </c>
    </row>
    <row r="2876" spans="1:10" x14ac:dyDescent="0.3">
      <c r="A2876" t="s">
        <v>237</v>
      </c>
      <c r="B2876" t="s">
        <v>12</v>
      </c>
      <c r="C2876" s="7">
        <v>43014</v>
      </c>
      <c r="E2876" s="27">
        <v>33.799999999999997</v>
      </c>
      <c r="G2876" s="27" t="str">
        <f>VLOOKUP(C2876,W:Y,3,TRUE)</f>
        <v>Oct 17</v>
      </c>
      <c r="H2876" s="27">
        <f t="shared" si="44"/>
        <v>2875</v>
      </c>
      <c r="I2876" s="30" t="str">
        <f>IF(G2876='Check Register'!$E$1,H2876,"")</f>
        <v/>
      </c>
      <c r="J2876" s="16" t="str">
        <f>IFERROR(SMALL($I$2:$I$100001,H2876),"")</f>
        <v/>
      </c>
    </row>
    <row r="2877" spans="1:10" x14ac:dyDescent="0.3">
      <c r="A2877" t="s">
        <v>202</v>
      </c>
      <c r="B2877" t="s">
        <v>171</v>
      </c>
      <c r="C2877" s="7">
        <v>43014</v>
      </c>
      <c r="E2877" s="27">
        <v>4475</v>
      </c>
      <c r="G2877" s="27" t="str">
        <f>VLOOKUP(C2877,W:Y,3,TRUE)</f>
        <v>Oct 17</v>
      </c>
      <c r="H2877" s="27">
        <f t="shared" si="44"/>
        <v>2876</v>
      </c>
      <c r="I2877" s="30" t="str">
        <f>IF(G2877='Check Register'!$E$1,H2877,"")</f>
        <v/>
      </c>
      <c r="J2877" s="16" t="str">
        <f>IFERROR(SMALL($I$2:$I$100001,H2877),"")</f>
        <v/>
      </c>
    </row>
    <row r="2878" spans="1:10" x14ac:dyDescent="0.3">
      <c r="A2878" t="s">
        <v>71</v>
      </c>
      <c r="B2878" t="s">
        <v>12</v>
      </c>
      <c r="C2878" s="7">
        <v>43014</v>
      </c>
      <c r="E2878" s="27">
        <v>1519.92</v>
      </c>
      <c r="G2878" s="27" t="str">
        <f>VLOOKUP(C2878,W:Y,3,TRUE)</f>
        <v>Oct 17</v>
      </c>
      <c r="H2878" s="27">
        <f t="shared" si="44"/>
        <v>2877</v>
      </c>
      <c r="I2878" s="30" t="str">
        <f>IF(G2878='Check Register'!$E$1,H2878,"")</f>
        <v/>
      </c>
      <c r="J2878" s="16" t="str">
        <f>IFERROR(SMALL($I$2:$I$100001,H2878),"")</f>
        <v/>
      </c>
    </row>
    <row r="2879" spans="1:10" x14ac:dyDescent="0.3">
      <c r="A2879" t="s">
        <v>123</v>
      </c>
      <c r="B2879" t="s">
        <v>22</v>
      </c>
      <c r="C2879" s="7">
        <v>43014</v>
      </c>
      <c r="E2879" s="27">
        <v>4000</v>
      </c>
      <c r="G2879" s="27" t="str">
        <f>VLOOKUP(C2879,W:Y,3,TRUE)</f>
        <v>Oct 17</v>
      </c>
      <c r="H2879" s="27">
        <f t="shared" si="44"/>
        <v>2878</v>
      </c>
      <c r="I2879" s="30" t="str">
        <f>IF(G2879='Check Register'!$E$1,H2879,"")</f>
        <v/>
      </c>
      <c r="J2879" s="16" t="str">
        <f>IFERROR(SMALL($I$2:$I$100001,H2879),"")</f>
        <v/>
      </c>
    </row>
    <row r="2880" spans="1:10" x14ac:dyDescent="0.3">
      <c r="A2880" t="s">
        <v>72</v>
      </c>
      <c r="B2880" t="s">
        <v>73</v>
      </c>
      <c r="C2880" s="7">
        <v>43014</v>
      </c>
      <c r="E2880" s="27">
        <v>22541.77</v>
      </c>
      <c r="G2880" s="27" t="str">
        <f>VLOOKUP(C2880,W:Y,3,TRUE)</f>
        <v>Oct 17</v>
      </c>
      <c r="H2880" s="27">
        <f t="shared" si="44"/>
        <v>2879</v>
      </c>
      <c r="I2880" s="30" t="str">
        <f>IF(G2880='Check Register'!$E$1,H2880,"")</f>
        <v/>
      </c>
      <c r="J2880" s="16" t="str">
        <f>IFERROR(SMALL($I$2:$I$100001,H2880),"")</f>
        <v/>
      </c>
    </row>
    <row r="2881" spans="1:10" x14ac:dyDescent="0.3">
      <c r="A2881" t="s">
        <v>76</v>
      </c>
      <c r="B2881" t="s">
        <v>214</v>
      </c>
      <c r="C2881" s="7">
        <v>43014</v>
      </c>
      <c r="E2881" s="27">
        <v>33983.06</v>
      </c>
      <c r="G2881" s="27" t="str">
        <f>VLOOKUP(C2881,W:Y,3,TRUE)</f>
        <v>Oct 17</v>
      </c>
      <c r="H2881" s="27">
        <f t="shared" si="44"/>
        <v>2880</v>
      </c>
      <c r="I2881" s="30" t="str">
        <f>IF(G2881='Check Register'!$E$1,H2881,"")</f>
        <v/>
      </c>
      <c r="J2881" s="16" t="str">
        <f>IFERROR(SMALL($I$2:$I$100001,H2881),"")</f>
        <v/>
      </c>
    </row>
    <row r="2882" spans="1:10" x14ac:dyDescent="0.3">
      <c r="A2882" t="s">
        <v>76</v>
      </c>
      <c r="B2882" t="s">
        <v>111</v>
      </c>
      <c r="C2882" s="7">
        <v>43014</v>
      </c>
      <c r="E2882" s="27">
        <v>1982.88</v>
      </c>
      <c r="G2882" s="27" t="str">
        <f>VLOOKUP(C2882,W:Y,3,TRUE)</f>
        <v>Oct 17</v>
      </c>
      <c r="H2882" s="27">
        <f t="shared" si="44"/>
        <v>2881</v>
      </c>
      <c r="I2882" s="30" t="str">
        <f>IF(G2882='Check Register'!$E$1,H2882,"")</f>
        <v/>
      </c>
      <c r="J2882" s="16" t="str">
        <f>IFERROR(SMALL($I$2:$I$100001,H2882),"")</f>
        <v/>
      </c>
    </row>
    <row r="2883" spans="1:10" x14ac:dyDescent="0.3">
      <c r="A2883" t="s">
        <v>82</v>
      </c>
      <c r="B2883" t="s">
        <v>11</v>
      </c>
      <c r="C2883" s="7">
        <v>43014</v>
      </c>
      <c r="E2883" s="27">
        <v>518.32000000000005</v>
      </c>
      <c r="G2883" s="27" t="str">
        <f>VLOOKUP(C2883,W:Y,3,TRUE)</f>
        <v>Oct 17</v>
      </c>
      <c r="H2883" s="27">
        <f t="shared" ref="H2883:H2946" si="45">1+H2882</f>
        <v>2882</v>
      </c>
      <c r="I2883" s="30" t="str">
        <f>IF(G2883='Check Register'!$E$1,H2883,"")</f>
        <v/>
      </c>
      <c r="J2883" s="16" t="str">
        <f>IFERROR(SMALL($I$2:$I$100001,H2883),"")</f>
        <v/>
      </c>
    </row>
    <row r="2884" spans="1:10" x14ac:dyDescent="0.3">
      <c r="A2884" t="s">
        <v>84</v>
      </c>
      <c r="B2884" t="s">
        <v>85</v>
      </c>
      <c r="C2884" s="7">
        <v>43014</v>
      </c>
      <c r="E2884" s="27">
        <v>833.3</v>
      </c>
      <c r="G2884" s="27" t="str">
        <f>VLOOKUP(C2884,W:Y,3,TRUE)</f>
        <v>Oct 17</v>
      </c>
      <c r="H2884" s="27">
        <f t="shared" si="45"/>
        <v>2883</v>
      </c>
      <c r="I2884" s="30" t="str">
        <f>IF(G2884='Check Register'!$E$1,H2884,"")</f>
        <v/>
      </c>
      <c r="J2884" s="16" t="str">
        <f>IFERROR(SMALL($I$2:$I$100001,H2884),"")</f>
        <v/>
      </c>
    </row>
    <row r="2885" spans="1:10" x14ac:dyDescent="0.3">
      <c r="A2885" t="s">
        <v>125</v>
      </c>
      <c r="B2885" t="s">
        <v>22</v>
      </c>
      <c r="C2885" s="7">
        <v>43014</v>
      </c>
      <c r="E2885" s="27">
        <v>556.78</v>
      </c>
      <c r="G2885" s="27" t="str">
        <f>VLOOKUP(C2885,W:Y,3,TRUE)</f>
        <v>Oct 17</v>
      </c>
      <c r="H2885" s="27">
        <f t="shared" si="45"/>
        <v>2884</v>
      </c>
      <c r="I2885" s="30" t="str">
        <f>IF(G2885='Check Register'!$E$1,H2885,"")</f>
        <v/>
      </c>
      <c r="J2885" s="16" t="str">
        <f>IFERROR(SMALL($I$2:$I$100001,H2885),"")</f>
        <v/>
      </c>
    </row>
    <row r="2886" spans="1:10" x14ac:dyDescent="0.3">
      <c r="A2886" t="s">
        <v>253</v>
      </c>
      <c r="B2886" t="s">
        <v>14</v>
      </c>
      <c r="C2886" s="7">
        <v>43014</v>
      </c>
      <c r="E2886" s="27">
        <v>12000</v>
      </c>
      <c r="G2886" s="27" t="str">
        <f>VLOOKUP(C2886,W:Y,3,TRUE)</f>
        <v>Oct 17</v>
      </c>
      <c r="H2886" s="27">
        <f t="shared" si="45"/>
        <v>2885</v>
      </c>
      <c r="I2886" s="30" t="str">
        <f>IF(G2886='Check Register'!$E$1,H2886,"")</f>
        <v/>
      </c>
      <c r="J2886" s="16" t="str">
        <f>IFERROR(SMALL($I$2:$I$100001,H2886),"")</f>
        <v/>
      </c>
    </row>
    <row r="2887" spans="1:10" x14ac:dyDescent="0.3">
      <c r="A2887" t="s">
        <v>126</v>
      </c>
      <c r="B2887" t="s">
        <v>127</v>
      </c>
      <c r="C2887" s="7">
        <v>43014</v>
      </c>
      <c r="E2887" s="27">
        <v>118.48</v>
      </c>
      <c r="G2887" s="27" t="str">
        <f>VLOOKUP(C2887,W:Y,3,TRUE)</f>
        <v>Oct 17</v>
      </c>
      <c r="H2887" s="27">
        <f t="shared" si="45"/>
        <v>2886</v>
      </c>
      <c r="I2887" s="30" t="str">
        <f>IF(G2887='Check Register'!$E$1,H2887,"")</f>
        <v/>
      </c>
      <c r="J2887" s="16" t="str">
        <f>IFERROR(SMALL($I$2:$I$100001,H2887),"")</f>
        <v/>
      </c>
    </row>
    <row r="2888" spans="1:10" x14ac:dyDescent="0.3">
      <c r="A2888" t="s">
        <v>7</v>
      </c>
      <c r="B2888" t="s">
        <v>8</v>
      </c>
      <c r="C2888" s="7">
        <v>43021</v>
      </c>
      <c r="E2888" s="27">
        <v>36</v>
      </c>
      <c r="G2888" s="27" t="str">
        <f>VLOOKUP(C2888,W:Y,3,TRUE)</f>
        <v>Oct 17</v>
      </c>
      <c r="H2888" s="27">
        <f t="shared" si="45"/>
        <v>2887</v>
      </c>
      <c r="I2888" s="30" t="str">
        <f>IF(G2888='Check Register'!$E$1,H2888,"")</f>
        <v/>
      </c>
      <c r="J2888" s="16" t="str">
        <f>IFERROR(SMALL($I$2:$I$100001,H2888),"")</f>
        <v/>
      </c>
    </row>
    <row r="2889" spans="1:10" x14ac:dyDescent="0.3">
      <c r="A2889" t="s">
        <v>9</v>
      </c>
      <c r="B2889" t="s">
        <v>8</v>
      </c>
      <c r="C2889" s="7">
        <v>43021</v>
      </c>
      <c r="E2889" s="27">
        <v>425</v>
      </c>
      <c r="G2889" s="27" t="str">
        <f>VLOOKUP(C2889,W:Y,3,TRUE)</f>
        <v>Oct 17</v>
      </c>
      <c r="H2889" s="27">
        <f t="shared" si="45"/>
        <v>2888</v>
      </c>
      <c r="I2889" s="30" t="str">
        <f>IF(G2889='Check Register'!$E$1,H2889,"")</f>
        <v/>
      </c>
      <c r="J2889" s="16" t="str">
        <f>IFERROR(SMALL($I$2:$I$100001,H2889),"")</f>
        <v/>
      </c>
    </row>
    <row r="2890" spans="1:10" x14ac:dyDescent="0.3">
      <c r="A2890" t="s">
        <v>357</v>
      </c>
      <c r="B2890" t="s">
        <v>14</v>
      </c>
      <c r="C2890" s="7">
        <v>43021</v>
      </c>
      <c r="E2890" s="27">
        <v>2503.1999999999998</v>
      </c>
      <c r="G2890" s="27" t="str">
        <f>VLOOKUP(C2890,W:Y,3,TRUE)</f>
        <v>Oct 17</v>
      </c>
      <c r="H2890" s="27">
        <f t="shared" si="45"/>
        <v>2889</v>
      </c>
      <c r="I2890" s="30" t="str">
        <f>IF(G2890='Check Register'!$E$1,H2890,"")</f>
        <v/>
      </c>
      <c r="J2890" s="16" t="str">
        <f>IFERROR(SMALL($I$2:$I$100001,H2890),"")</f>
        <v/>
      </c>
    </row>
    <row r="2891" spans="1:10" x14ac:dyDescent="0.3">
      <c r="A2891" t="s">
        <v>134</v>
      </c>
      <c r="B2891" t="s">
        <v>22</v>
      </c>
      <c r="C2891" s="7">
        <v>43021</v>
      </c>
      <c r="E2891" s="27">
        <v>993.67</v>
      </c>
      <c r="G2891" s="27" t="str">
        <f>VLOOKUP(C2891,W:Y,3,TRUE)</f>
        <v>Oct 17</v>
      </c>
      <c r="H2891" s="27">
        <f t="shared" si="45"/>
        <v>2890</v>
      </c>
      <c r="I2891" s="30" t="str">
        <f>IF(G2891='Check Register'!$E$1,H2891,"")</f>
        <v/>
      </c>
      <c r="J2891" s="16" t="str">
        <f>IFERROR(SMALL($I$2:$I$100001,H2891),"")</f>
        <v/>
      </c>
    </row>
    <row r="2892" spans="1:10" x14ac:dyDescent="0.3">
      <c r="A2892" t="s">
        <v>174</v>
      </c>
      <c r="B2892" t="s">
        <v>22</v>
      </c>
      <c r="C2892" s="7">
        <v>43021</v>
      </c>
      <c r="E2892" s="27">
        <v>445</v>
      </c>
      <c r="G2892" s="27" t="str">
        <f>VLOOKUP(C2892,W:Y,3,TRUE)</f>
        <v>Oct 17</v>
      </c>
      <c r="H2892" s="27">
        <f t="shared" si="45"/>
        <v>2891</v>
      </c>
      <c r="I2892" s="30" t="str">
        <f>IF(G2892='Check Register'!$E$1,H2892,"")</f>
        <v/>
      </c>
      <c r="J2892" s="16" t="str">
        <f>IFERROR(SMALL($I$2:$I$100001,H2892),"")</f>
        <v/>
      </c>
    </row>
    <row r="2893" spans="1:10" x14ac:dyDescent="0.3">
      <c r="A2893" t="s">
        <v>291</v>
      </c>
      <c r="B2893" t="s">
        <v>39</v>
      </c>
      <c r="C2893" s="7">
        <v>43021</v>
      </c>
      <c r="E2893" s="27">
        <v>475</v>
      </c>
      <c r="G2893" s="27" t="str">
        <f>VLOOKUP(C2893,W:Y,3,TRUE)</f>
        <v>Oct 17</v>
      </c>
      <c r="H2893" s="27">
        <f t="shared" si="45"/>
        <v>2892</v>
      </c>
      <c r="I2893" s="30" t="str">
        <f>IF(G2893='Check Register'!$E$1,H2893,"")</f>
        <v/>
      </c>
      <c r="J2893" s="16" t="str">
        <f>IFERROR(SMALL($I$2:$I$100001,H2893),"")</f>
        <v/>
      </c>
    </row>
    <row r="2894" spans="1:10" x14ac:dyDescent="0.3">
      <c r="A2894" t="s">
        <v>93</v>
      </c>
      <c r="B2894" t="s">
        <v>94</v>
      </c>
      <c r="C2894" s="7">
        <v>43021</v>
      </c>
      <c r="E2894" s="27">
        <v>65907.649999999994</v>
      </c>
      <c r="G2894" s="27" t="str">
        <f>VLOOKUP(C2894,W:Y,3,TRUE)</f>
        <v>Oct 17</v>
      </c>
      <c r="H2894" s="27">
        <f t="shared" si="45"/>
        <v>2893</v>
      </c>
      <c r="I2894" s="30" t="str">
        <f>IF(G2894='Check Register'!$E$1,H2894,"")</f>
        <v/>
      </c>
      <c r="J2894" s="16" t="str">
        <f>IFERROR(SMALL($I$2:$I$100001,H2894),"")</f>
        <v/>
      </c>
    </row>
    <row r="2895" spans="1:10" x14ac:dyDescent="0.3">
      <c r="A2895" t="s">
        <v>93</v>
      </c>
      <c r="B2895" t="s">
        <v>95</v>
      </c>
      <c r="C2895" s="7">
        <v>43021</v>
      </c>
      <c r="E2895" s="27">
        <v>19529.45</v>
      </c>
      <c r="G2895" s="27" t="str">
        <f>VLOOKUP(C2895,W:Y,3,TRUE)</f>
        <v>Oct 17</v>
      </c>
      <c r="H2895" s="27">
        <f t="shared" si="45"/>
        <v>2894</v>
      </c>
      <c r="I2895" s="30" t="str">
        <f>IF(G2895='Check Register'!$E$1,H2895,"")</f>
        <v/>
      </c>
      <c r="J2895" s="16" t="str">
        <f>IFERROR(SMALL($I$2:$I$100001,H2895),"")</f>
        <v/>
      </c>
    </row>
    <row r="2896" spans="1:10" x14ac:dyDescent="0.3">
      <c r="A2896" t="s">
        <v>19</v>
      </c>
      <c r="B2896" t="s">
        <v>20</v>
      </c>
      <c r="C2896" s="7">
        <v>43021</v>
      </c>
      <c r="E2896" s="27">
        <v>3750.93</v>
      </c>
      <c r="G2896" s="27" t="str">
        <f>VLOOKUP(C2896,W:Y,3,TRUE)</f>
        <v>Oct 17</v>
      </c>
      <c r="H2896" s="27">
        <f t="shared" si="45"/>
        <v>2895</v>
      </c>
      <c r="I2896" s="30" t="str">
        <f>IF(G2896='Check Register'!$E$1,H2896,"")</f>
        <v/>
      </c>
      <c r="J2896" s="16" t="str">
        <f>IFERROR(SMALL($I$2:$I$100001,H2896),"")</f>
        <v/>
      </c>
    </row>
    <row r="2897" spans="1:10" x14ac:dyDescent="0.3">
      <c r="A2897" t="s">
        <v>96</v>
      </c>
      <c r="B2897" t="s">
        <v>45</v>
      </c>
      <c r="C2897" s="7">
        <v>43021</v>
      </c>
      <c r="E2897" s="27">
        <v>579.58000000000004</v>
      </c>
      <c r="G2897" s="27" t="str">
        <f>VLOOKUP(C2897,W:Y,3,TRUE)</f>
        <v>Oct 17</v>
      </c>
      <c r="H2897" s="27">
        <f t="shared" si="45"/>
        <v>2896</v>
      </c>
      <c r="I2897" s="30" t="str">
        <f>IF(G2897='Check Register'!$E$1,H2897,"")</f>
        <v/>
      </c>
      <c r="J2897" s="16" t="str">
        <f>IFERROR(SMALL($I$2:$I$100001,H2897),"")</f>
        <v/>
      </c>
    </row>
    <row r="2898" spans="1:10" x14ac:dyDescent="0.3">
      <c r="A2898" t="s">
        <v>298</v>
      </c>
      <c r="B2898" t="s">
        <v>81</v>
      </c>
      <c r="C2898" s="7">
        <v>43021</v>
      </c>
      <c r="E2898" s="27">
        <v>61</v>
      </c>
      <c r="G2898" s="27" t="str">
        <f>VLOOKUP(C2898,W:Y,3,TRUE)</f>
        <v>Oct 17</v>
      </c>
      <c r="H2898" s="27">
        <f t="shared" si="45"/>
        <v>2897</v>
      </c>
      <c r="I2898" s="30" t="str">
        <f>IF(G2898='Check Register'!$E$1,H2898,"")</f>
        <v/>
      </c>
      <c r="J2898" s="16" t="str">
        <f>IFERROR(SMALL($I$2:$I$100001,H2898),"")</f>
        <v/>
      </c>
    </row>
    <row r="2899" spans="1:10" x14ac:dyDescent="0.3">
      <c r="A2899" t="s">
        <v>97</v>
      </c>
      <c r="B2899" t="s">
        <v>6</v>
      </c>
      <c r="C2899" s="7">
        <v>43021</v>
      </c>
      <c r="E2899" s="27">
        <v>98797.96</v>
      </c>
      <c r="G2899" s="27" t="str">
        <f>VLOOKUP(C2899,W:Y,3,TRUE)</f>
        <v>Oct 17</v>
      </c>
      <c r="H2899" s="27">
        <f t="shared" si="45"/>
        <v>2898</v>
      </c>
      <c r="I2899" s="30" t="str">
        <f>IF(G2899='Check Register'!$E$1,H2899,"")</f>
        <v/>
      </c>
      <c r="J2899" s="16" t="str">
        <f>IFERROR(SMALL($I$2:$I$100001,H2899),"")</f>
        <v/>
      </c>
    </row>
    <row r="2900" spans="1:10" x14ac:dyDescent="0.3">
      <c r="A2900" t="s">
        <v>98</v>
      </c>
      <c r="B2900" t="s">
        <v>22</v>
      </c>
      <c r="C2900" s="7">
        <v>43021</v>
      </c>
      <c r="E2900" s="27">
        <v>8159</v>
      </c>
      <c r="G2900" s="27" t="str">
        <f>VLOOKUP(C2900,W:Y,3,TRUE)</f>
        <v>Oct 17</v>
      </c>
      <c r="H2900" s="27">
        <f t="shared" si="45"/>
        <v>2899</v>
      </c>
      <c r="I2900" s="30" t="str">
        <f>IF(G2900='Check Register'!$E$1,H2900,"")</f>
        <v/>
      </c>
      <c r="J2900" s="16" t="str">
        <f>IFERROR(SMALL($I$2:$I$100001,H2900),"")</f>
        <v/>
      </c>
    </row>
    <row r="2901" spans="1:10" x14ac:dyDescent="0.3">
      <c r="A2901" t="s">
        <v>26</v>
      </c>
      <c r="B2901" t="s">
        <v>20</v>
      </c>
      <c r="C2901" s="7">
        <v>43021</v>
      </c>
      <c r="E2901" s="27">
        <v>8357.52</v>
      </c>
      <c r="G2901" s="27" t="str">
        <f>VLOOKUP(C2901,W:Y,3,TRUE)</f>
        <v>Oct 17</v>
      </c>
      <c r="H2901" s="27">
        <f t="shared" si="45"/>
        <v>2900</v>
      </c>
      <c r="I2901" s="30" t="str">
        <f>IF(G2901='Check Register'!$E$1,H2901,"")</f>
        <v/>
      </c>
      <c r="J2901" s="16" t="str">
        <f>IFERROR(SMALL($I$2:$I$100001,H2901),"")</f>
        <v/>
      </c>
    </row>
    <row r="2902" spans="1:10" x14ac:dyDescent="0.3">
      <c r="A2902" t="s">
        <v>99</v>
      </c>
      <c r="B2902" t="s">
        <v>100</v>
      </c>
      <c r="C2902" s="7">
        <v>43021</v>
      </c>
      <c r="E2902" s="27">
        <v>46.2</v>
      </c>
      <c r="G2902" s="27" t="str">
        <f>VLOOKUP(C2902,W:Y,3,TRUE)</f>
        <v>Oct 17</v>
      </c>
      <c r="H2902" s="27">
        <f t="shared" si="45"/>
        <v>2901</v>
      </c>
      <c r="I2902" s="30" t="str">
        <f>IF(G2902='Check Register'!$E$1,H2902,"")</f>
        <v/>
      </c>
      <c r="J2902" s="16" t="str">
        <f>IFERROR(SMALL($I$2:$I$100001,H2902),"")</f>
        <v/>
      </c>
    </row>
    <row r="2903" spans="1:10" x14ac:dyDescent="0.3">
      <c r="A2903" t="s">
        <v>450</v>
      </c>
      <c r="B2903" t="s">
        <v>14</v>
      </c>
      <c r="C2903" s="7">
        <v>43021</v>
      </c>
      <c r="E2903" s="27">
        <v>3000</v>
      </c>
      <c r="G2903" s="27" t="str">
        <f>VLOOKUP(C2903,W:Y,3,TRUE)</f>
        <v>Oct 17</v>
      </c>
      <c r="H2903" s="27">
        <f t="shared" si="45"/>
        <v>2902</v>
      </c>
      <c r="I2903" s="30" t="str">
        <f>IF(G2903='Check Register'!$E$1,H2903,"")</f>
        <v/>
      </c>
      <c r="J2903" s="16" t="str">
        <f>IFERROR(SMALL($I$2:$I$100001,H2903),"")</f>
        <v/>
      </c>
    </row>
    <row r="2904" spans="1:10" x14ac:dyDescent="0.3">
      <c r="A2904" t="s">
        <v>144</v>
      </c>
      <c r="B2904" t="s">
        <v>102</v>
      </c>
      <c r="C2904" s="7">
        <v>43021</v>
      </c>
      <c r="E2904" s="27">
        <v>717536.74</v>
      </c>
      <c r="G2904" s="27" t="str">
        <f>VLOOKUP(C2904,W:Y,3,TRUE)</f>
        <v>Oct 17</v>
      </c>
      <c r="H2904" s="27">
        <f t="shared" si="45"/>
        <v>2903</v>
      </c>
      <c r="I2904" s="30" t="str">
        <f>IF(G2904='Check Register'!$E$1,H2904,"")</f>
        <v/>
      </c>
      <c r="J2904" s="16" t="str">
        <f>IFERROR(SMALL($I$2:$I$100001,H2904),"")</f>
        <v/>
      </c>
    </row>
    <row r="2905" spans="1:10" x14ac:dyDescent="0.3">
      <c r="A2905" t="s">
        <v>32</v>
      </c>
      <c r="B2905" t="s">
        <v>33</v>
      </c>
      <c r="C2905" s="7">
        <v>43021</v>
      </c>
      <c r="E2905" s="27">
        <v>2101.9899999999998</v>
      </c>
      <c r="G2905" s="27" t="str">
        <f>VLOOKUP(C2905,W:Y,3,TRUE)</f>
        <v>Oct 17</v>
      </c>
      <c r="H2905" s="27">
        <f t="shared" si="45"/>
        <v>2904</v>
      </c>
      <c r="I2905" s="30" t="str">
        <f>IF(G2905='Check Register'!$E$1,H2905,"")</f>
        <v/>
      </c>
      <c r="J2905" s="16" t="str">
        <f>IFERROR(SMALL($I$2:$I$100001,H2905),"")</f>
        <v/>
      </c>
    </row>
    <row r="2906" spans="1:10" x14ac:dyDescent="0.3">
      <c r="A2906" t="s">
        <v>34</v>
      </c>
      <c r="B2906" t="s">
        <v>35</v>
      </c>
      <c r="C2906" s="7">
        <v>43021</v>
      </c>
      <c r="E2906" s="27">
        <v>180</v>
      </c>
      <c r="G2906" s="27" t="str">
        <f>VLOOKUP(C2906,W:Y,3,TRUE)</f>
        <v>Oct 17</v>
      </c>
      <c r="H2906" s="27">
        <f t="shared" si="45"/>
        <v>2905</v>
      </c>
      <c r="I2906" s="30" t="str">
        <f>IF(G2906='Check Register'!$E$1,H2906,"")</f>
        <v/>
      </c>
      <c r="J2906" s="16" t="str">
        <f>IFERROR(SMALL($I$2:$I$100001,H2906),"")</f>
        <v/>
      </c>
    </row>
    <row r="2907" spans="1:10" x14ac:dyDescent="0.3">
      <c r="A2907" t="s">
        <v>146</v>
      </c>
      <c r="B2907" t="s">
        <v>8</v>
      </c>
      <c r="C2907" s="7">
        <v>43021</v>
      </c>
      <c r="E2907" s="27">
        <v>1284.6400000000001</v>
      </c>
      <c r="G2907" s="27" t="str">
        <f>VLOOKUP(C2907,W:Y,3,TRUE)</f>
        <v>Oct 17</v>
      </c>
      <c r="H2907" s="27">
        <f t="shared" si="45"/>
        <v>2906</v>
      </c>
      <c r="I2907" s="30" t="str">
        <f>IF(G2907='Check Register'!$E$1,H2907,"")</f>
        <v/>
      </c>
      <c r="J2907" s="16" t="str">
        <f>IFERROR(SMALL($I$2:$I$100001,H2907),"")</f>
        <v/>
      </c>
    </row>
    <row r="2908" spans="1:10" x14ac:dyDescent="0.3">
      <c r="A2908" t="s">
        <v>434</v>
      </c>
      <c r="B2908" t="s">
        <v>22</v>
      </c>
      <c r="C2908" s="7">
        <v>43021</v>
      </c>
      <c r="E2908" s="27">
        <v>1758.75</v>
      </c>
      <c r="G2908" s="27" t="str">
        <f>VLOOKUP(C2908,W:Y,3,TRUE)</f>
        <v>Oct 17</v>
      </c>
      <c r="H2908" s="27">
        <f t="shared" si="45"/>
        <v>2907</v>
      </c>
      <c r="I2908" s="30" t="str">
        <f>IF(G2908='Check Register'!$E$1,H2908,"")</f>
        <v/>
      </c>
      <c r="J2908" s="16" t="str">
        <f>IFERROR(SMALL($I$2:$I$100001,H2908),"")</f>
        <v/>
      </c>
    </row>
    <row r="2909" spans="1:10" x14ac:dyDescent="0.3">
      <c r="A2909" t="s">
        <v>271</v>
      </c>
      <c r="B2909" t="s">
        <v>12</v>
      </c>
      <c r="C2909" s="7">
        <v>43021</v>
      </c>
      <c r="E2909" s="27">
        <v>796.86</v>
      </c>
      <c r="G2909" s="27" t="str">
        <f>VLOOKUP(C2909,W:Y,3,TRUE)</f>
        <v>Oct 17</v>
      </c>
      <c r="H2909" s="27">
        <f t="shared" si="45"/>
        <v>2908</v>
      </c>
      <c r="I2909" s="30" t="str">
        <f>IF(G2909='Check Register'!$E$1,H2909,"")</f>
        <v/>
      </c>
      <c r="J2909" s="16" t="str">
        <f>IFERROR(SMALL($I$2:$I$100001,H2909),"")</f>
        <v/>
      </c>
    </row>
    <row r="2910" spans="1:10" x14ac:dyDescent="0.3">
      <c r="A2910" t="s">
        <v>335</v>
      </c>
      <c r="B2910" t="s">
        <v>102</v>
      </c>
      <c r="C2910" s="7">
        <v>43021</v>
      </c>
      <c r="E2910" s="27">
        <v>631.79999999999995</v>
      </c>
      <c r="G2910" s="27" t="str">
        <f>VLOOKUP(C2910,W:Y,3,TRUE)</f>
        <v>Oct 17</v>
      </c>
      <c r="H2910" s="27">
        <f t="shared" si="45"/>
        <v>2909</v>
      </c>
      <c r="I2910" s="30" t="str">
        <f>IF(G2910='Check Register'!$E$1,H2910,"")</f>
        <v/>
      </c>
      <c r="J2910" s="16" t="str">
        <f>IFERROR(SMALL($I$2:$I$100001,H2910),"")</f>
        <v/>
      </c>
    </row>
    <row r="2911" spans="1:10" x14ac:dyDescent="0.3">
      <c r="A2911" t="s">
        <v>109</v>
      </c>
      <c r="B2911" t="s">
        <v>131</v>
      </c>
      <c r="C2911" s="7">
        <v>43021</v>
      </c>
      <c r="E2911" s="27">
        <v>102.45</v>
      </c>
      <c r="G2911" s="27" t="str">
        <f>VLOOKUP(C2911,W:Y,3,TRUE)</f>
        <v>Oct 17</v>
      </c>
      <c r="H2911" s="27">
        <f t="shared" si="45"/>
        <v>2910</v>
      </c>
      <c r="I2911" s="30" t="str">
        <f>IF(G2911='Check Register'!$E$1,H2911,"")</f>
        <v/>
      </c>
      <c r="J2911" s="16" t="str">
        <f>IFERROR(SMALL($I$2:$I$100001,H2911),"")</f>
        <v/>
      </c>
    </row>
    <row r="2912" spans="1:10" x14ac:dyDescent="0.3">
      <c r="A2912" t="s">
        <v>151</v>
      </c>
      <c r="B2912" t="s">
        <v>16</v>
      </c>
      <c r="C2912" s="7">
        <v>43021</v>
      </c>
      <c r="E2912" s="27">
        <v>37.18</v>
      </c>
      <c r="G2912" s="27" t="str">
        <f>VLOOKUP(C2912,W:Y,3,TRUE)</f>
        <v>Oct 17</v>
      </c>
      <c r="H2912" s="27">
        <f t="shared" si="45"/>
        <v>2911</v>
      </c>
      <c r="I2912" s="30" t="str">
        <f>IF(G2912='Check Register'!$E$1,H2912,"")</f>
        <v/>
      </c>
      <c r="J2912" s="16" t="str">
        <f>IFERROR(SMALL($I$2:$I$100001,H2912),"")</f>
        <v/>
      </c>
    </row>
    <row r="2913" spans="1:10" x14ac:dyDescent="0.3">
      <c r="A2913" t="s">
        <v>243</v>
      </c>
      <c r="B2913" t="s">
        <v>131</v>
      </c>
      <c r="C2913" s="7">
        <v>43021</v>
      </c>
      <c r="E2913" s="27">
        <v>72.45</v>
      </c>
      <c r="G2913" s="27" t="str">
        <f>VLOOKUP(C2913,W:Y,3,TRUE)</f>
        <v>Oct 17</v>
      </c>
      <c r="H2913" s="27">
        <f t="shared" si="45"/>
        <v>2912</v>
      </c>
      <c r="I2913" s="30" t="str">
        <f>IF(G2913='Check Register'!$E$1,H2913,"")</f>
        <v/>
      </c>
      <c r="J2913" s="16" t="str">
        <f>IFERROR(SMALL($I$2:$I$100001,H2913),"")</f>
        <v/>
      </c>
    </row>
    <row r="2914" spans="1:10" x14ac:dyDescent="0.3">
      <c r="A2914" t="s">
        <v>199</v>
      </c>
      <c r="B2914" t="s">
        <v>16</v>
      </c>
      <c r="C2914" s="7">
        <v>43021</v>
      </c>
      <c r="E2914" s="27">
        <v>29.96</v>
      </c>
      <c r="G2914" s="27" t="str">
        <f>VLOOKUP(C2914,W:Y,3,TRUE)</f>
        <v>Oct 17</v>
      </c>
      <c r="H2914" s="27">
        <f t="shared" si="45"/>
        <v>2913</v>
      </c>
      <c r="I2914" s="30" t="str">
        <f>IF(G2914='Check Register'!$E$1,H2914,"")</f>
        <v/>
      </c>
      <c r="J2914" s="16" t="str">
        <f>IFERROR(SMALL($I$2:$I$100001,H2914),"")</f>
        <v/>
      </c>
    </row>
    <row r="2915" spans="1:10" x14ac:dyDescent="0.3">
      <c r="A2915" t="s">
        <v>49</v>
      </c>
      <c r="B2915" t="s">
        <v>28</v>
      </c>
      <c r="C2915" s="7">
        <v>43021</v>
      </c>
      <c r="E2915" s="27">
        <v>13897.43</v>
      </c>
      <c r="G2915" s="27" t="str">
        <f>VLOOKUP(C2915,W:Y,3,TRUE)</f>
        <v>Oct 17</v>
      </c>
      <c r="H2915" s="27">
        <f t="shared" si="45"/>
        <v>2914</v>
      </c>
      <c r="I2915" s="30" t="str">
        <f>IF(G2915='Check Register'!$E$1,H2915,"")</f>
        <v/>
      </c>
      <c r="J2915" s="16" t="str">
        <f>IFERROR(SMALL($I$2:$I$100001,H2915),"")</f>
        <v/>
      </c>
    </row>
    <row r="2916" spans="1:10" x14ac:dyDescent="0.3">
      <c r="A2916" t="s">
        <v>49</v>
      </c>
      <c r="B2916" t="s">
        <v>50</v>
      </c>
      <c r="C2916" s="7">
        <v>43021</v>
      </c>
      <c r="E2916" s="27">
        <v>-694.87</v>
      </c>
      <c r="G2916" s="27" t="str">
        <f>VLOOKUP(C2916,W:Y,3,TRUE)</f>
        <v>Oct 17</v>
      </c>
      <c r="H2916" s="27">
        <f t="shared" si="45"/>
        <v>2915</v>
      </c>
      <c r="I2916" s="30" t="str">
        <f>IF(G2916='Check Register'!$E$1,H2916,"")</f>
        <v/>
      </c>
      <c r="J2916" s="16" t="str">
        <f>IFERROR(SMALL($I$2:$I$100001,H2916),"")</f>
        <v/>
      </c>
    </row>
    <row r="2917" spans="1:10" x14ac:dyDescent="0.3">
      <c r="A2917" t="s">
        <v>283</v>
      </c>
      <c r="B2917" t="s">
        <v>16</v>
      </c>
      <c r="C2917" s="7">
        <v>43021</v>
      </c>
      <c r="E2917" s="27">
        <v>20.49</v>
      </c>
      <c r="G2917" s="27" t="str">
        <f>VLOOKUP(C2917,W:Y,3,TRUE)</f>
        <v>Oct 17</v>
      </c>
      <c r="H2917" s="27">
        <f t="shared" si="45"/>
        <v>2916</v>
      </c>
      <c r="I2917" s="30" t="str">
        <f>IF(G2917='Check Register'!$E$1,H2917,"")</f>
        <v/>
      </c>
      <c r="J2917" s="16" t="str">
        <f>IFERROR(SMALL($I$2:$I$100001,H2917),"")</f>
        <v/>
      </c>
    </row>
    <row r="2918" spans="1:10" x14ac:dyDescent="0.3">
      <c r="A2918" t="s">
        <v>283</v>
      </c>
      <c r="B2918" t="s">
        <v>81</v>
      </c>
      <c r="C2918" s="7">
        <v>43021</v>
      </c>
      <c r="E2918" s="27">
        <v>28.94</v>
      </c>
      <c r="G2918" s="27" t="str">
        <f>VLOOKUP(C2918,W:Y,3,TRUE)</f>
        <v>Oct 17</v>
      </c>
      <c r="H2918" s="27">
        <f t="shared" si="45"/>
        <v>2917</v>
      </c>
      <c r="I2918" s="30" t="str">
        <f>IF(G2918='Check Register'!$E$1,H2918,"")</f>
        <v/>
      </c>
      <c r="J2918" s="16" t="str">
        <f>IFERROR(SMALL($I$2:$I$100001,H2918),"")</f>
        <v/>
      </c>
    </row>
    <row r="2919" spans="1:10" x14ac:dyDescent="0.3">
      <c r="A2919" t="s">
        <v>112</v>
      </c>
      <c r="B2919" t="s">
        <v>131</v>
      </c>
      <c r="C2919" s="7">
        <v>43021</v>
      </c>
      <c r="E2919" s="27">
        <v>19.170000000000002</v>
      </c>
      <c r="G2919" s="27" t="str">
        <f>VLOOKUP(C2919,W:Y,3,TRUE)</f>
        <v>Oct 17</v>
      </c>
      <c r="H2919" s="27">
        <f t="shared" si="45"/>
        <v>2918</v>
      </c>
      <c r="I2919" s="30" t="str">
        <f>IF(G2919='Check Register'!$E$1,H2919,"")</f>
        <v/>
      </c>
      <c r="J2919" s="16" t="str">
        <f>IFERROR(SMALL($I$2:$I$100001,H2919),"")</f>
        <v/>
      </c>
    </row>
    <row r="2920" spans="1:10" x14ac:dyDescent="0.3">
      <c r="A2920" t="s">
        <v>112</v>
      </c>
      <c r="B2920" t="s">
        <v>16</v>
      </c>
      <c r="C2920" s="7">
        <v>43021</v>
      </c>
      <c r="E2920" s="27">
        <v>191.9</v>
      </c>
      <c r="G2920" s="27" t="str">
        <f>VLOOKUP(C2920,W:Y,3,TRUE)</f>
        <v>Oct 17</v>
      </c>
      <c r="H2920" s="27">
        <f t="shared" si="45"/>
        <v>2919</v>
      </c>
      <c r="I2920" s="30" t="str">
        <f>IF(G2920='Check Register'!$E$1,H2920,"")</f>
        <v/>
      </c>
      <c r="J2920" s="16" t="str">
        <f>IFERROR(SMALL($I$2:$I$100001,H2920),"")</f>
        <v/>
      </c>
    </row>
    <row r="2921" spans="1:10" x14ac:dyDescent="0.3">
      <c r="A2921" t="s">
        <v>188</v>
      </c>
      <c r="B2921" t="s">
        <v>20</v>
      </c>
      <c r="C2921" s="7">
        <v>43021</v>
      </c>
      <c r="E2921" s="27">
        <v>17165.830000000002</v>
      </c>
      <c r="G2921" s="27" t="str">
        <f>VLOOKUP(C2921,W:Y,3,TRUE)</f>
        <v>Oct 17</v>
      </c>
      <c r="H2921" s="27">
        <f t="shared" si="45"/>
        <v>2920</v>
      </c>
      <c r="I2921" s="30" t="str">
        <f>IF(G2921='Check Register'!$E$1,H2921,"")</f>
        <v/>
      </c>
      <c r="J2921" s="16" t="str">
        <f>IFERROR(SMALL($I$2:$I$100001,H2921),"")</f>
        <v/>
      </c>
    </row>
    <row r="2922" spans="1:10" x14ac:dyDescent="0.3">
      <c r="A2922" t="s">
        <v>113</v>
      </c>
      <c r="B2922" t="s">
        <v>12</v>
      </c>
      <c r="C2922" s="7">
        <v>43021</v>
      </c>
      <c r="E2922" s="27">
        <v>296.98</v>
      </c>
      <c r="G2922" s="27" t="str">
        <f>VLOOKUP(C2922,W:Y,3,TRUE)</f>
        <v>Oct 17</v>
      </c>
      <c r="H2922" s="27">
        <f t="shared" si="45"/>
        <v>2921</v>
      </c>
      <c r="I2922" s="30" t="str">
        <f>IF(G2922='Check Register'!$E$1,H2922,"")</f>
        <v/>
      </c>
      <c r="J2922" s="16" t="str">
        <f>IFERROR(SMALL($I$2:$I$100001,H2922),"")</f>
        <v/>
      </c>
    </row>
    <row r="2923" spans="1:10" x14ac:dyDescent="0.3">
      <c r="A2923" t="s">
        <v>55</v>
      </c>
      <c r="B2923" t="s">
        <v>100</v>
      </c>
      <c r="C2923" s="7">
        <v>43021</v>
      </c>
      <c r="E2923" s="27">
        <v>3940</v>
      </c>
      <c r="G2923" s="27" t="str">
        <f>VLOOKUP(C2923,W:Y,3,TRUE)</f>
        <v>Oct 17</v>
      </c>
      <c r="H2923" s="27">
        <f t="shared" si="45"/>
        <v>2922</v>
      </c>
      <c r="I2923" s="30" t="str">
        <f>IF(G2923='Check Register'!$E$1,H2923,"")</f>
        <v/>
      </c>
      <c r="J2923" s="16" t="str">
        <f>IFERROR(SMALL($I$2:$I$100001,H2923),"")</f>
        <v/>
      </c>
    </row>
    <row r="2924" spans="1:10" x14ac:dyDescent="0.3">
      <c r="A2924" t="s">
        <v>55</v>
      </c>
      <c r="B2924" t="s">
        <v>14</v>
      </c>
      <c r="C2924" s="7">
        <v>43021</v>
      </c>
      <c r="E2924" s="27">
        <v>11600</v>
      </c>
      <c r="G2924" s="27" t="str">
        <f>VLOOKUP(C2924,W:Y,3,TRUE)</f>
        <v>Oct 17</v>
      </c>
      <c r="H2924" s="27">
        <f t="shared" si="45"/>
        <v>2923</v>
      </c>
      <c r="I2924" s="30" t="str">
        <f>IF(G2924='Check Register'!$E$1,H2924,"")</f>
        <v/>
      </c>
      <c r="J2924" s="16" t="str">
        <f>IFERROR(SMALL($I$2:$I$100001,H2924),"")</f>
        <v/>
      </c>
    </row>
    <row r="2925" spans="1:10" x14ac:dyDescent="0.3">
      <c r="A2925" t="s">
        <v>114</v>
      </c>
      <c r="B2925" t="s">
        <v>115</v>
      </c>
      <c r="C2925" s="7">
        <v>43021</v>
      </c>
      <c r="E2925" s="27">
        <v>5648.95</v>
      </c>
      <c r="G2925" s="27" t="str">
        <f>VLOOKUP(C2925,W:Y,3,TRUE)</f>
        <v>Oct 17</v>
      </c>
      <c r="H2925" s="27">
        <f t="shared" si="45"/>
        <v>2924</v>
      </c>
      <c r="I2925" s="30" t="str">
        <f>IF(G2925='Check Register'!$E$1,H2925,"")</f>
        <v/>
      </c>
      <c r="J2925" s="16" t="str">
        <f>IFERROR(SMALL($I$2:$I$100001,H2925),"")</f>
        <v/>
      </c>
    </row>
    <row r="2926" spans="1:10" x14ac:dyDescent="0.3">
      <c r="A2926" t="s">
        <v>266</v>
      </c>
      <c r="B2926" t="s">
        <v>148</v>
      </c>
      <c r="C2926" s="7">
        <v>43021</v>
      </c>
      <c r="E2926" s="27">
        <v>23935</v>
      </c>
      <c r="G2926" s="27" t="str">
        <f>VLOOKUP(C2926,W:Y,3,TRUE)</f>
        <v>Oct 17</v>
      </c>
      <c r="H2926" s="27">
        <f t="shared" si="45"/>
        <v>2925</v>
      </c>
      <c r="I2926" s="30" t="str">
        <f>IF(G2926='Check Register'!$E$1,H2926,"")</f>
        <v/>
      </c>
      <c r="J2926" s="16" t="str">
        <f>IFERROR(SMALL($I$2:$I$100001,H2926),"")</f>
        <v/>
      </c>
    </row>
    <row r="2927" spans="1:10" x14ac:dyDescent="0.3">
      <c r="A2927" t="s">
        <v>64</v>
      </c>
      <c r="B2927" t="s">
        <v>14</v>
      </c>
      <c r="C2927" s="7">
        <v>43021</v>
      </c>
      <c r="E2927" s="27">
        <v>5597.51</v>
      </c>
      <c r="G2927" s="27" t="str">
        <f>VLOOKUP(C2927,W:Y,3,TRUE)</f>
        <v>Oct 17</v>
      </c>
      <c r="H2927" s="27">
        <f t="shared" si="45"/>
        <v>2926</v>
      </c>
      <c r="I2927" s="30" t="str">
        <f>IF(G2927='Check Register'!$E$1,H2927,"")</f>
        <v/>
      </c>
      <c r="J2927" s="16" t="str">
        <f>IFERROR(SMALL($I$2:$I$100001,H2927),"")</f>
        <v/>
      </c>
    </row>
    <row r="2928" spans="1:10" x14ac:dyDescent="0.3">
      <c r="A2928" t="s">
        <v>387</v>
      </c>
      <c r="B2928" t="s">
        <v>14</v>
      </c>
      <c r="C2928" s="7">
        <v>43021</v>
      </c>
      <c r="E2928" s="27">
        <v>775</v>
      </c>
      <c r="G2928" s="27" t="str">
        <f>VLOOKUP(C2928,W:Y,3,TRUE)</f>
        <v>Oct 17</v>
      </c>
      <c r="H2928" s="27">
        <f t="shared" si="45"/>
        <v>2927</v>
      </c>
      <c r="I2928" s="30" t="str">
        <f>IF(G2928='Check Register'!$E$1,H2928,"")</f>
        <v/>
      </c>
      <c r="J2928" s="16" t="str">
        <f>IFERROR(SMALL($I$2:$I$100001,H2928),"")</f>
        <v/>
      </c>
    </row>
    <row r="2929" spans="1:10" x14ac:dyDescent="0.3">
      <c r="A2929" t="s">
        <v>230</v>
      </c>
      <c r="B2929" t="s">
        <v>28</v>
      </c>
      <c r="C2929" s="7">
        <v>43021</v>
      </c>
      <c r="E2929" s="27">
        <v>784.4</v>
      </c>
      <c r="G2929" s="27" t="str">
        <f>VLOOKUP(C2929,W:Y,3,TRUE)</f>
        <v>Oct 17</v>
      </c>
      <c r="H2929" s="27">
        <f t="shared" si="45"/>
        <v>2928</v>
      </c>
      <c r="I2929" s="30" t="str">
        <f>IF(G2929='Check Register'!$E$1,H2929,"")</f>
        <v/>
      </c>
      <c r="J2929" s="16" t="str">
        <f>IFERROR(SMALL($I$2:$I$100001,H2929),"")</f>
        <v/>
      </c>
    </row>
    <row r="2930" spans="1:10" x14ac:dyDescent="0.3">
      <c r="A2930" t="s">
        <v>412</v>
      </c>
      <c r="B2930" t="s">
        <v>14</v>
      </c>
      <c r="C2930" s="7">
        <v>43021</v>
      </c>
      <c r="E2930" s="27">
        <v>4095</v>
      </c>
      <c r="G2930" s="27" t="str">
        <f>VLOOKUP(C2930,W:Y,3,TRUE)</f>
        <v>Oct 17</v>
      </c>
      <c r="H2930" s="27">
        <f t="shared" si="45"/>
        <v>2929</v>
      </c>
      <c r="I2930" s="30" t="str">
        <f>IF(G2930='Check Register'!$E$1,H2930,"")</f>
        <v/>
      </c>
      <c r="J2930" s="16" t="str">
        <f>IFERROR(SMALL($I$2:$I$100001,H2930),"")</f>
        <v/>
      </c>
    </row>
    <row r="2931" spans="1:10" x14ac:dyDescent="0.3">
      <c r="A2931" t="s">
        <v>5</v>
      </c>
      <c r="B2931" t="s">
        <v>6</v>
      </c>
      <c r="C2931" s="7">
        <v>43021</v>
      </c>
      <c r="E2931" s="27">
        <v>258526.85</v>
      </c>
      <c r="G2931" s="27" t="str">
        <f>VLOOKUP(C2931,W:Y,3,TRUE)</f>
        <v>Oct 17</v>
      </c>
      <c r="H2931" s="27">
        <f t="shared" si="45"/>
        <v>2930</v>
      </c>
      <c r="I2931" s="30" t="str">
        <f>IF(G2931='Check Register'!$E$1,H2931,"")</f>
        <v/>
      </c>
      <c r="J2931" s="16" t="str">
        <f>IFERROR(SMALL($I$2:$I$100001,H2931),"")</f>
        <v/>
      </c>
    </row>
    <row r="2932" spans="1:10" x14ac:dyDescent="0.3">
      <c r="A2932" t="s">
        <v>451</v>
      </c>
      <c r="B2932" t="s">
        <v>102</v>
      </c>
      <c r="C2932" s="7">
        <v>43021</v>
      </c>
      <c r="E2932" s="27">
        <v>1078</v>
      </c>
      <c r="G2932" s="27" t="str">
        <f>VLOOKUP(C2932,W:Y,3,TRUE)</f>
        <v>Oct 17</v>
      </c>
      <c r="H2932" s="27">
        <f t="shared" si="45"/>
        <v>2931</v>
      </c>
      <c r="I2932" s="30" t="str">
        <f>IF(G2932='Check Register'!$E$1,H2932,"")</f>
        <v/>
      </c>
      <c r="J2932" s="16" t="str">
        <f>IFERROR(SMALL($I$2:$I$100001,H2932),"")</f>
        <v/>
      </c>
    </row>
    <row r="2933" spans="1:10" x14ac:dyDescent="0.3">
      <c r="A2933" t="s">
        <v>268</v>
      </c>
      <c r="B2933" t="s">
        <v>89</v>
      </c>
      <c r="C2933" s="7">
        <v>43028</v>
      </c>
      <c r="E2933" s="27">
        <v>128</v>
      </c>
      <c r="G2933" s="27" t="str">
        <f>VLOOKUP(C2933,W:Y,3,TRUE)</f>
        <v>Oct 17</v>
      </c>
      <c r="H2933" s="27">
        <f t="shared" si="45"/>
        <v>2932</v>
      </c>
      <c r="I2933" s="30" t="str">
        <f>IF(G2933='Check Register'!$E$1,H2933,"")</f>
        <v/>
      </c>
      <c r="J2933" s="16" t="str">
        <f>IFERROR(SMALL($I$2:$I$100001,H2933),"")</f>
        <v/>
      </c>
    </row>
    <row r="2934" spans="1:10" x14ac:dyDescent="0.3">
      <c r="A2934" t="s">
        <v>128</v>
      </c>
      <c r="B2934" t="s">
        <v>89</v>
      </c>
      <c r="C2934" s="7">
        <v>43028</v>
      </c>
      <c r="E2934" s="27">
        <v>7745.45</v>
      </c>
      <c r="G2934" s="27" t="str">
        <f>VLOOKUP(C2934,W:Y,3,TRUE)</f>
        <v>Oct 17</v>
      </c>
      <c r="H2934" s="27">
        <f t="shared" si="45"/>
        <v>2933</v>
      </c>
      <c r="I2934" s="30" t="str">
        <f>IF(G2934='Check Register'!$E$1,H2934,"")</f>
        <v/>
      </c>
      <c r="J2934" s="16" t="str">
        <f>IFERROR(SMALL($I$2:$I$100001,H2934),"")</f>
        <v/>
      </c>
    </row>
    <row r="2935" spans="1:10" x14ac:dyDescent="0.3">
      <c r="A2935" t="s">
        <v>87</v>
      </c>
      <c r="B2935" t="s">
        <v>8</v>
      </c>
      <c r="C2935" s="7">
        <v>43028</v>
      </c>
      <c r="E2935" s="27">
        <v>11.76</v>
      </c>
      <c r="G2935" s="27" t="str">
        <f>VLOOKUP(C2935,W:Y,3,TRUE)</f>
        <v>Oct 17</v>
      </c>
      <c r="H2935" s="27">
        <f t="shared" si="45"/>
        <v>2934</v>
      </c>
      <c r="I2935" s="30" t="str">
        <f>IF(G2935='Check Register'!$E$1,H2935,"")</f>
        <v/>
      </c>
      <c r="J2935" s="16" t="str">
        <f>IFERROR(SMALL($I$2:$I$100001,H2935),"")</f>
        <v/>
      </c>
    </row>
    <row r="2936" spans="1:10" x14ac:dyDescent="0.3">
      <c r="A2936" t="s">
        <v>7</v>
      </c>
      <c r="B2936" t="s">
        <v>8</v>
      </c>
      <c r="C2936" s="7">
        <v>43028</v>
      </c>
      <c r="E2936" s="27">
        <v>29.5</v>
      </c>
      <c r="G2936" s="27" t="str">
        <f>VLOOKUP(C2936,W:Y,3,TRUE)</f>
        <v>Oct 17</v>
      </c>
      <c r="H2936" s="27">
        <f t="shared" si="45"/>
        <v>2935</v>
      </c>
      <c r="I2936" s="30" t="str">
        <f>IF(G2936='Check Register'!$E$1,H2936,"")</f>
        <v/>
      </c>
      <c r="J2936" s="16" t="str">
        <f>IFERROR(SMALL($I$2:$I$100001,H2936),"")</f>
        <v/>
      </c>
    </row>
    <row r="2937" spans="1:10" x14ac:dyDescent="0.3">
      <c r="A2937" t="s">
        <v>10</v>
      </c>
      <c r="B2937" t="s">
        <v>11</v>
      </c>
      <c r="C2937" s="7">
        <v>43028</v>
      </c>
      <c r="E2937" s="27">
        <v>579.54</v>
      </c>
      <c r="G2937" s="27" t="str">
        <f>VLOOKUP(C2937,W:Y,3,TRUE)</f>
        <v>Oct 17</v>
      </c>
      <c r="H2937" s="27">
        <f t="shared" si="45"/>
        <v>2936</v>
      </c>
      <c r="I2937" s="30" t="str">
        <f>IF(G2937='Check Register'!$E$1,H2937,"")</f>
        <v/>
      </c>
      <c r="J2937" s="16" t="str">
        <f>IFERROR(SMALL($I$2:$I$100001,H2937),"")</f>
        <v/>
      </c>
    </row>
    <row r="2938" spans="1:10" x14ac:dyDescent="0.3">
      <c r="A2938" t="s">
        <v>10</v>
      </c>
      <c r="B2938" t="s">
        <v>127</v>
      </c>
      <c r="C2938" s="7">
        <v>43028</v>
      </c>
      <c r="E2938" s="27">
        <v>494.82</v>
      </c>
      <c r="G2938" s="27" t="str">
        <f>VLOOKUP(C2938,W:Y,3,TRUE)</f>
        <v>Oct 17</v>
      </c>
      <c r="H2938" s="27">
        <f t="shared" si="45"/>
        <v>2937</v>
      </c>
      <c r="I2938" s="30" t="str">
        <f>IF(G2938='Check Register'!$E$1,H2938,"")</f>
        <v/>
      </c>
      <c r="J2938" s="16" t="str">
        <f>IFERROR(SMALL($I$2:$I$100001,H2938),"")</f>
        <v/>
      </c>
    </row>
    <row r="2939" spans="1:10" x14ac:dyDescent="0.3">
      <c r="A2939" t="s">
        <v>132</v>
      </c>
      <c r="B2939" t="s">
        <v>20</v>
      </c>
      <c r="C2939" s="7">
        <v>43028</v>
      </c>
      <c r="E2939" s="27">
        <v>665.35</v>
      </c>
      <c r="G2939" s="27" t="str">
        <f>VLOOKUP(C2939,W:Y,3,TRUE)</f>
        <v>Oct 17</v>
      </c>
      <c r="H2939" s="27">
        <f t="shared" si="45"/>
        <v>2938</v>
      </c>
      <c r="I2939" s="30" t="str">
        <f>IF(G2939='Check Register'!$E$1,H2939,"")</f>
        <v/>
      </c>
      <c r="J2939" s="16" t="str">
        <f>IFERROR(SMALL($I$2:$I$100001,H2939),"")</f>
        <v/>
      </c>
    </row>
    <row r="2940" spans="1:10" x14ac:dyDescent="0.3">
      <c r="A2940" t="s">
        <v>286</v>
      </c>
      <c r="B2940" t="s">
        <v>70</v>
      </c>
      <c r="C2940" s="7">
        <v>43028</v>
      </c>
      <c r="E2940" s="27">
        <v>396.43</v>
      </c>
      <c r="G2940" s="27" t="str">
        <f>VLOOKUP(C2940,W:Y,3,TRUE)</f>
        <v>Oct 17</v>
      </c>
      <c r="H2940" s="27">
        <f t="shared" si="45"/>
        <v>2939</v>
      </c>
      <c r="I2940" s="30" t="str">
        <f>IF(G2940='Check Register'!$E$1,H2940,"")</f>
        <v/>
      </c>
      <c r="J2940" s="16" t="str">
        <f>IFERROR(SMALL($I$2:$I$100001,H2940),"")</f>
        <v/>
      </c>
    </row>
    <row r="2941" spans="1:10" x14ac:dyDescent="0.3">
      <c r="A2941" t="s">
        <v>92</v>
      </c>
      <c r="B2941" t="s">
        <v>45</v>
      </c>
      <c r="C2941" s="7">
        <v>43028</v>
      </c>
      <c r="E2941" s="27">
        <v>459.06</v>
      </c>
      <c r="G2941" s="27" t="str">
        <f>VLOOKUP(C2941,W:Y,3,TRUE)</f>
        <v>Oct 17</v>
      </c>
      <c r="H2941" s="27">
        <f t="shared" si="45"/>
        <v>2940</v>
      </c>
      <c r="I2941" s="30" t="str">
        <f>IF(G2941='Check Register'!$E$1,H2941,"")</f>
        <v/>
      </c>
      <c r="J2941" s="16" t="str">
        <f>IFERROR(SMALL($I$2:$I$100001,H2941),"")</f>
        <v/>
      </c>
    </row>
    <row r="2942" spans="1:10" x14ac:dyDescent="0.3">
      <c r="A2942" t="s">
        <v>270</v>
      </c>
      <c r="B2942" t="s">
        <v>131</v>
      </c>
      <c r="C2942" s="7">
        <v>43028</v>
      </c>
      <c r="E2942" s="27">
        <v>17.32</v>
      </c>
      <c r="G2942" s="27" t="str">
        <f>VLOOKUP(C2942,W:Y,3,TRUE)</f>
        <v>Oct 17</v>
      </c>
      <c r="H2942" s="27">
        <f t="shared" si="45"/>
        <v>2941</v>
      </c>
      <c r="I2942" s="30" t="str">
        <f>IF(G2942='Check Register'!$E$1,H2942,"")</f>
        <v/>
      </c>
      <c r="J2942" s="16" t="str">
        <f>IFERROR(SMALL($I$2:$I$100001,H2942),"")</f>
        <v/>
      </c>
    </row>
    <row r="2943" spans="1:10" x14ac:dyDescent="0.3">
      <c r="A2943" t="s">
        <v>270</v>
      </c>
      <c r="B2943" t="s">
        <v>16</v>
      </c>
      <c r="C2943" s="7">
        <v>43028</v>
      </c>
      <c r="E2943" s="27">
        <v>325.17</v>
      </c>
      <c r="G2943" s="27" t="str">
        <f>VLOOKUP(C2943,W:Y,3,TRUE)</f>
        <v>Oct 17</v>
      </c>
      <c r="H2943" s="27">
        <f t="shared" si="45"/>
        <v>2942</v>
      </c>
      <c r="I2943" s="30" t="str">
        <f>IF(G2943='Check Register'!$E$1,H2943,"")</f>
        <v/>
      </c>
      <c r="J2943" s="16" t="str">
        <f>IFERROR(SMALL($I$2:$I$100001,H2943),"")</f>
        <v/>
      </c>
    </row>
    <row r="2944" spans="1:10" x14ac:dyDescent="0.3">
      <c r="A2944" t="s">
        <v>138</v>
      </c>
      <c r="B2944" t="s">
        <v>139</v>
      </c>
      <c r="C2944" s="7">
        <v>43028</v>
      </c>
      <c r="E2944" s="27">
        <v>11936.77</v>
      </c>
      <c r="G2944" s="27" t="str">
        <f>VLOOKUP(C2944,W:Y,3,TRUE)</f>
        <v>Oct 17</v>
      </c>
      <c r="H2944" s="27">
        <f t="shared" si="45"/>
        <v>2943</v>
      </c>
      <c r="I2944" s="30" t="str">
        <f>IF(G2944='Check Register'!$E$1,H2944,"")</f>
        <v/>
      </c>
      <c r="J2944" s="16" t="str">
        <f>IFERROR(SMALL($I$2:$I$100001,H2944),"")</f>
        <v/>
      </c>
    </row>
    <row r="2945" spans="1:10" x14ac:dyDescent="0.3">
      <c r="A2945" t="s">
        <v>247</v>
      </c>
      <c r="B2945" t="s">
        <v>16</v>
      </c>
      <c r="C2945" s="7">
        <v>43028</v>
      </c>
      <c r="E2945" s="27">
        <v>86.94</v>
      </c>
      <c r="G2945" s="27" t="str">
        <f>VLOOKUP(C2945,W:Y,3,TRUE)</f>
        <v>Oct 17</v>
      </c>
      <c r="H2945" s="27">
        <f t="shared" si="45"/>
        <v>2944</v>
      </c>
      <c r="I2945" s="30" t="str">
        <f>IF(G2945='Check Register'!$E$1,H2945,"")</f>
        <v/>
      </c>
      <c r="J2945" s="16" t="str">
        <f>IFERROR(SMALL($I$2:$I$100001,H2945),"")</f>
        <v/>
      </c>
    </row>
    <row r="2946" spans="1:10" x14ac:dyDescent="0.3">
      <c r="A2946" t="s">
        <v>142</v>
      </c>
      <c r="B2946" t="s">
        <v>22</v>
      </c>
      <c r="C2946" s="7">
        <v>43028</v>
      </c>
      <c r="E2946" s="27">
        <v>123</v>
      </c>
      <c r="G2946" s="27" t="str">
        <f>VLOOKUP(C2946,W:Y,3,TRUE)</f>
        <v>Oct 17</v>
      </c>
      <c r="H2946" s="27">
        <f t="shared" si="45"/>
        <v>2945</v>
      </c>
      <c r="I2946" s="30" t="str">
        <f>IF(G2946='Check Register'!$E$1,H2946,"")</f>
        <v/>
      </c>
      <c r="J2946" s="16" t="str">
        <f>IFERROR(SMALL($I$2:$I$100001,H2946),"")</f>
        <v/>
      </c>
    </row>
    <row r="2947" spans="1:10" x14ac:dyDescent="0.3">
      <c r="A2947" t="s">
        <v>179</v>
      </c>
      <c r="B2947" t="s">
        <v>180</v>
      </c>
      <c r="C2947" s="7">
        <v>43028</v>
      </c>
      <c r="E2947" s="27">
        <v>352.5</v>
      </c>
      <c r="G2947" s="27" t="str">
        <f>VLOOKUP(C2947,W:Y,3,TRUE)</f>
        <v>Oct 17</v>
      </c>
      <c r="H2947" s="27">
        <f t="shared" ref="H2947:H3010" si="46">1+H2946</f>
        <v>2946</v>
      </c>
      <c r="I2947" s="30" t="str">
        <f>IF(G2947='Check Register'!$E$1,H2947,"")</f>
        <v/>
      </c>
      <c r="J2947" s="16" t="str">
        <f>IFERROR(SMALL($I$2:$I$100001,H2947),"")</f>
        <v/>
      </c>
    </row>
    <row r="2948" spans="1:10" x14ac:dyDescent="0.3">
      <c r="A2948" t="s">
        <v>29</v>
      </c>
      <c r="B2948" t="s">
        <v>127</v>
      </c>
      <c r="C2948" s="7">
        <v>43028</v>
      </c>
      <c r="E2948" s="27">
        <v>630.94000000000005</v>
      </c>
      <c r="G2948" s="27" t="str">
        <f>VLOOKUP(C2948,W:Y,3,TRUE)</f>
        <v>Oct 17</v>
      </c>
      <c r="H2948" s="27">
        <f t="shared" si="46"/>
        <v>2947</v>
      </c>
      <c r="I2948" s="30" t="str">
        <f>IF(G2948='Check Register'!$E$1,H2948,"")</f>
        <v/>
      </c>
      <c r="J2948" s="16" t="str">
        <f>IFERROR(SMALL($I$2:$I$100001,H2948),"")</f>
        <v/>
      </c>
    </row>
    <row r="2949" spans="1:10" x14ac:dyDescent="0.3">
      <c r="A2949" t="s">
        <v>29</v>
      </c>
      <c r="B2949" t="s">
        <v>8</v>
      </c>
      <c r="C2949" s="7">
        <v>43028</v>
      </c>
      <c r="E2949" s="27">
        <v>314.19</v>
      </c>
      <c r="G2949" s="27" t="str">
        <f>VLOOKUP(C2949,W:Y,3,TRUE)</f>
        <v>Oct 17</v>
      </c>
      <c r="H2949" s="27">
        <f t="shared" si="46"/>
        <v>2948</v>
      </c>
      <c r="I2949" s="30" t="str">
        <f>IF(G2949='Check Register'!$E$1,H2949,"")</f>
        <v/>
      </c>
      <c r="J2949" s="16" t="str">
        <f>IFERROR(SMALL($I$2:$I$100001,H2949),"")</f>
        <v/>
      </c>
    </row>
    <row r="2950" spans="1:10" x14ac:dyDescent="0.3">
      <c r="A2950" t="s">
        <v>36</v>
      </c>
      <c r="B2950" t="s">
        <v>18</v>
      </c>
      <c r="C2950" s="7">
        <v>43028</v>
      </c>
      <c r="E2950" s="27">
        <v>1067.52</v>
      </c>
      <c r="G2950" s="27" t="str">
        <f>VLOOKUP(C2950,W:Y,3,TRUE)</f>
        <v>Oct 17</v>
      </c>
      <c r="H2950" s="27">
        <f t="shared" si="46"/>
        <v>2949</v>
      </c>
      <c r="I2950" s="30" t="str">
        <f>IF(G2950='Check Register'!$E$1,H2950,"")</f>
        <v/>
      </c>
      <c r="J2950" s="16" t="str">
        <f>IFERROR(SMALL($I$2:$I$100001,H2950),"")</f>
        <v/>
      </c>
    </row>
    <row r="2951" spans="1:10" x14ac:dyDescent="0.3">
      <c r="A2951" t="s">
        <v>371</v>
      </c>
      <c r="B2951" t="s">
        <v>8</v>
      </c>
      <c r="C2951" s="7">
        <v>43028</v>
      </c>
      <c r="E2951" s="27">
        <v>1372.82</v>
      </c>
      <c r="G2951" s="27" t="str">
        <f>VLOOKUP(C2951,W:Y,3,TRUE)</f>
        <v>Oct 17</v>
      </c>
      <c r="H2951" s="27">
        <f t="shared" si="46"/>
        <v>2950</v>
      </c>
      <c r="I2951" s="30" t="str">
        <f>IF(G2951='Check Register'!$E$1,H2951,"")</f>
        <v/>
      </c>
      <c r="J2951" s="16" t="str">
        <f>IFERROR(SMALL($I$2:$I$100001,H2951),"")</f>
        <v/>
      </c>
    </row>
    <row r="2952" spans="1:10" x14ac:dyDescent="0.3">
      <c r="A2952" t="s">
        <v>185</v>
      </c>
      <c r="B2952" t="s">
        <v>28</v>
      </c>
      <c r="C2952" s="7">
        <v>43028</v>
      </c>
      <c r="E2952" s="27">
        <v>15620.45</v>
      </c>
      <c r="G2952" s="27" t="str">
        <f>VLOOKUP(C2952,W:Y,3,TRUE)</f>
        <v>Oct 17</v>
      </c>
      <c r="H2952" s="27">
        <f t="shared" si="46"/>
        <v>2951</v>
      </c>
      <c r="I2952" s="30" t="str">
        <f>IF(G2952='Check Register'!$E$1,H2952,"")</f>
        <v/>
      </c>
      <c r="J2952" s="16" t="str">
        <f>IFERROR(SMALL($I$2:$I$100001,H2952),"")</f>
        <v/>
      </c>
    </row>
    <row r="2953" spans="1:10" x14ac:dyDescent="0.3">
      <c r="A2953" t="s">
        <v>423</v>
      </c>
      <c r="B2953" t="s">
        <v>8</v>
      </c>
      <c r="C2953" s="7">
        <v>43028</v>
      </c>
      <c r="E2953" s="27">
        <v>26.64</v>
      </c>
      <c r="G2953" s="27" t="str">
        <f>VLOOKUP(C2953,W:Y,3,TRUE)</f>
        <v>Oct 17</v>
      </c>
      <c r="H2953" s="27">
        <f t="shared" si="46"/>
        <v>2952</v>
      </c>
      <c r="I2953" s="30" t="str">
        <f>IF(G2953='Check Register'!$E$1,H2953,"")</f>
        <v/>
      </c>
      <c r="J2953" s="16" t="str">
        <f>IFERROR(SMALL($I$2:$I$100001,H2953),"")</f>
        <v/>
      </c>
    </row>
    <row r="2954" spans="1:10" x14ac:dyDescent="0.3">
      <c r="A2954" t="s">
        <v>38</v>
      </c>
      <c r="B2954" t="s">
        <v>39</v>
      </c>
      <c r="C2954" s="7">
        <v>43028</v>
      </c>
      <c r="E2954" s="27">
        <v>1616.97</v>
      </c>
      <c r="G2954" s="27" t="str">
        <f>VLOOKUP(C2954,W:Y,3,TRUE)</f>
        <v>Oct 17</v>
      </c>
      <c r="H2954" s="27">
        <f t="shared" si="46"/>
        <v>2953</v>
      </c>
      <c r="I2954" s="30" t="str">
        <f>IF(G2954='Check Register'!$E$1,H2954,"")</f>
        <v/>
      </c>
      <c r="J2954" s="16" t="str">
        <f>IFERROR(SMALL($I$2:$I$100001,H2954),"")</f>
        <v/>
      </c>
    </row>
    <row r="2955" spans="1:10" x14ac:dyDescent="0.3">
      <c r="A2955" t="s">
        <v>281</v>
      </c>
      <c r="B2955" t="s">
        <v>12</v>
      </c>
      <c r="C2955" s="7">
        <v>43028</v>
      </c>
      <c r="E2955" s="27">
        <v>146.01</v>
      </c>
      <c r="G2955" s="27" t="str">
        <f>VLOOKUP(C2955,W:Y,3,TRUE)</f>
        <v>Oct 17</v>
      </c>
      <c r="H2955" s="27">
        <f t="shared" si="46"/>
        <v>2954</v>
      </c>
      <c r="I2955" s="30" t="str">
        <f>IF(G2955='Check Register'!$E$1,H2955,"")</f>
        <v/>
      </c>
      <c r="J2955" s="16" t="str">
        <f>IFERROR(SMALL($I$2:$I$100001,H2955),"")</f>
        <v/>
      </c>
    </row>
    <row r="2956" spans="1:10" x14ac:dyDescent="0.3">
      <c r="A2956" t="s">
        <v>335</v>
      </c>
      <c r="B2956" t="s">
        <v>102</v>
      </c>
      <c r="C2956" s="7">
        <v>43028</v>
      </c>
      <c r="E2956" s="27">
        <v>1517.09</v>
      </c>
      <c r="G2956" s="27" t="str">
        <f>VLOOKUP(C2956,W:Y,3,TRUE)</f>
        <v>Oct 17</v>
      </c>
      <c r="H2956" s="27">
        <f t="shared" si="46"/>
        <v>2955</v>
      </c>
      <c r="I2956" s="30" t="str">
        <f>IF(G2956='Check Register'!$E$1,H2956,"")</f>
        <v/>
      </c>
      <c r="J2956" s="16" t="str">
        <f>IFERROR(SMALL($I$2:$I$100001,H2956),"")</f>
        <v/>
      </c>
    </row>
    <row r="2957" spans="1:10" x14ac:dyDescent="0.3">
      <c r="A2957" t="s">
        <v>108</v>
      </c>
      <c r="B2957" t="s">
        <v>14</v>
      </c>
      <c r="C2957" s="7">
        <v>43028</v>
      </c>
      <c r="E2957" s="27">
        <v>7250</v>
      </c>
      <c r="G2957" s="27" t="str">
        <f>VLOOKUP(C2957,W:Y,3,TRUE)</f>
        <v>Oct 17</v>
      </c>
      <c r="H2957" s="27">
        <f t="shared" si="46"/>
        <v>2956</v>
      </c>
      <c r="I2957" s="30" t="str">
        <f>IF(G2957='Check Register'!$E$1,H2957,"")</f>
        <v/>
      </c>
      <c r="J2957" s="16" t="str">
        <f>IFERROR(SMALL($I$2:$I$100001,H2957),"")</f>
        <v/>
      </c>
    </row>
    <row r="2958" spans="1:10" x14ac:dyDescent="0.3">
      <c r="A2958" t="s">
        <v>109</v>
      </c>
      <c r="B2958" t="s">
        <v>16</v>
      </c>
      <c r="C2958" s="7">
        <v>43028</v>
      </c>
      <c r="E2958" s="27">
        <v>165.42</v>
      </c>
      <c r="G2958" s="27" t="str">
        <f>VLOOKUP(C2958,W:Y,3,TRUE)</f>
        <v>Oct 17</v>
      </c>
      <c r="H2958" s="27">
        <f t="shared" si="46"/>
        <v>2957</v>
      </c>
      <c r="I2958" s="30" t="str">
        <f>IF(G2958='Check Register'!$E$1,H2958,"")</f>
        <v/>
      </c>
      <c r="J2958" s="16" t="str">
        <f>IFERROR(SMALL($I$2:$I$100001,H2958),"")</f>
        <v/>
      </c>
    </row>
    <row r="2959" spans="1:10" x14ac:dyDescent="0.3">
      <c r="A2959" t="s">
        <v>40</v>
      </c>
      <c r="B2959" t="s">
        <v>28</v>
      </c>
      <c r="C2959" s="7">
        <v>43028</v>
      </c>
      <c r="E2959" s="27">
        <v>5690.92</v>
      </c>
      <c r="G2959" s="27" t="str">
        <f>VLOOKUP(C2959,W:Y,3,TRUE)</f>
        <v>Oct 17</v>
      </c>
      <c r="H2959" s="27">
        <f t="shared" si="46"/>
        <v>2958</v>
      </c>
      <c r="I2959" s="30" t="str">
        <f>IF(G2959='Check Register'!$E$1,H2959,"")</f>
        <v/>
      </c>
      <c r="J2959" s="16" t="str">
        <f>IFERROR(SMALL($I$2:$I$100001,H2959),"")</f>
        <v/>
      </c>
    </row>
    <row r="2960" spans="1:10" x14ac:dyDescent="0.3">
      <c r="A2960" t="s">
        <v>152</v>
      </c>
      <c r="B2960" t="s">
        <v>22</v>
      </c>
      <c r="C2960" s="7">
        <v>43028</v>
      </c>
      <c r="E2960" s="27">
        <v>182.61</v>
      </c>
      <c r="G2960" s="27" t="str">
        <f>VLOOKUP(C2960,W:Y,3,TRUE)</f>
        <v>Oct 17</v>
      </c>
      <c r="H2960" s="27">
        <f t="shared" si="46"/>
        <v>2959</v>
      </c>
      <c r="I2960" s="30" t="str">
        <f>IF(G2960='Check Register'!$E$1,H2960,"")</f>
        <v/>
      </c>
      <c r="J2960" s="16" t="str">
        <f>IFERROR(SMALL($I$2:$I$100001,H2960),"")</f>
        <v/>
      </c>
    </row>
    <row r="2961" spans="1:10" x14ac:dyDescent="0.3">
      <c r="A2961" t="s">
        <v>46</v>
      </c>
      <c r="B2961" t="s">
        <v>47</v>
      </c>
      <c r="C2961" s="7">
        <v>43028</v>
      </c>
      <c r="E2961" s="27">
        <v>5588.14</v>
      </c>
      <c r="G2961" s="27" t="str">
        <f>VLOOKUP(C2961,W:Y,3,TRUE)</f>
        <v>Oct 17</v>
      </c>
      <c r="H2961" s="27">
        <f t="shared" si="46"/>
        <v>2960</v>
      </c>
      <c r="I2961" s="30" t="str">
        <f>IF(G2961='Check Register'!$E$1,H2961,"")</f>
        <v/>
      </c>
      <c r="J2961" s="16" t="str">
        <f>IFERROR(SMALL($I$2:$I$100001,H2961),"")</f>
        <v/>
      </c>
    </row>
    <row r="2962" spans="1:10" x14ac:dyDescent="0.3">
      <c r="A2962" t="s">
        <v>46</v>
      </c>
      <c r="B2962" t="s">
        <v>111</v>
      </c>
      <c r="C2962" s="7">
        <v>43028</v>
      </c>
      <c r="E2962" s="27">
        <v>4650.26</v>
      </c>
      <c r="G2962" s="27" t="str">
        <f>VLOOKUP(C2962,W:Y,3,TRUE)</f>
        <v>Oct 17</v>
      </c>
      <c r="H2962" s="27">
        <f t="shared" si="46"/>
        <v>2961</v>
      </c>
      <c r="I2962" s="30" t="str">
        <f>IF(G2962='Check Register'!$E$1,H2962,"")</f>
        <v/>
      </c>
      <c r="J2962" s="16" t="str">
        <f>IFERROR(SMALL($I$2:$I$100001,H2962),"")</f>
        <v/>
      </c>
    </row>
    <row r="2963" spans="1:10" x14ac:dyDescent="0.3">
      <c r="A2963" t="s">
        <v>187</v>
      </c>
      <c r="B2963" t="s">
        <v>39</v>
      </c>
      <c r="C2963" s="7">
        <v>43028</v>
      </c>
      <c r="E2963" s="27">
        <v>1432.01</v>
      </c>
      <c r="G2963" s="27" t="str">
        <f>VLOOKUP(C2963,W:Y,3,TRUE)</f>
        <v>Oct 17</v>
      </c>
      <c r="H2963" s="27">
        <f t="shared" si="46"/>
        <v>2962</v>
      </c>
      <c r="I2963" s="30" t="str">
        <f>IF(G2963='Check Register'!$E$1,H2963,"")</f>
        <v/>
      </c>
      <c r="J2963" s="16" t="str">
        <f>IFERROR(SMALL($I$2:$I$100001,H2963),"")</f>
        <v/>
      </c>
    </row>
    <row r="2964" spans="1:10" x14ac:dyDescent="0.3">
      <c r="A2964" t="s">
        <v>154</v>
      </c>
      <c r="B2964" t="s">
        <v>8</v>
      </c>
      <c r="C2964" s="7">
        <v>43028</v>
      </c>
      <c r="E2964" s="27">
        <v>783</v>
      </c>
      <c r="G2964" s="27" t="str">
        <f>VLOOKUP(C2964,W:Y,3,TRUE)</f>
        <v>Oct 17</v>
      </c>
      <c r="H2964" s="27">
        <f t="shared" si="46"/>
        <v>2963</v>
      </c>
      <c r="I2964" s="30" t="str">
        <f>IF(G2964='Check Register'!$E$1,H2964,"")</f>
        <v/>
      </c>
      <c r="J2964" s="16" t="str">
        <f>IFERROR(SMALL($I$2:$I$100001,H2964),"")</f>
        <v/>
      </c>
    </row>
    <row r="2965" spans="1:10" x14ac:dyDescent="0.3">
      <c r="A2965" t="s">
        <v>53</v>
      </c>
      <c r="B2965" t="s">
        <v>8</v>
      </c>
      <c r="C2965" s="7">
        <v>43028</v>
      </c>
      <c r="E2965" s="27">
        <v>122</v>
      </c>
      <c r="G2965" s="27" t="str">
        <f>VLOOKUP(C2965,W:Y,3,TRUE)</f>
        <v>Oct 17</v>
      </c>
      <c r="H2965" s="27">
        <f t="shared" si="46"/>
        <v>2964</v>
      </c>
      <c r="I2965" s="30" t="str">
        <f>IF(G2965='Check Register'!$E$1,H2965,"")</f>
        <v/>
      </c>
      <c r="J2965" s="16" t="str">
        <f>IFERROR(SMALL($I$2:$I$100001,H2965),"")</f>
        <v/>
      </c>
    </row>
    <row r="2966" spans="1:10" x14ac:dyDescent="0.3">
      <c r="A2966" t="s">
        <v>63</v>
      </c>
      <c r="B2966" t="s">
        <v>22</v>
      </c>
      <c r="C2966" s="7">
        <v>43028</v>
      </c>
      <c r="E2966" s="27">
        <v>335</v>
      </c>
      <c r="G2966" s="27" t="str">
        <f>VLOOKUP(C2966,W:Y,3,TRUE)</f>
        <v>Oct 17</v>
      </c>
      <c r="H2966" s="27">
        <f t="shared" si="46"/>
        <v>2965</v>
      </c>
      <c r="I2966" s="30" t="str">
        <f>IF(G2966='Check Register'!$E$1,H2966,"")</f>
        <v/>
      </c>
      <c r="J2966" s="16" t="str">
        <f>IFERROR(SMALL($I$2:$I$100001,H2966),"")</f>
        <v/>
      </c>
    </row>
    <row r="2967" spans="1:10" x14ac:dyDescent="0.3">
      <c r="A2967" t="s">
        <v>211</v>
      </c>
      <c r="B2967" t="s">
        <v>212</v>
      </c>
      <c r="C2967" s="7">
        <v>43028</v>
      </c>
      <c r="E2967" s="27">
        <v>375</v>
      </c>
      <c r="G2967" s="27" t="str">
        <f>VLOOKUP(C2967,W:Y,3,TRUE)</f>
        <v>Oct 17</v>
      </c>
      <c r="H2967" s="27">
        <f t="shared" si="46"/>
        <v>2966</v>
      </c>
      <c r="I2967" s="30" t="str">
        <f>IF(G2967='Check Register'!$E$1,H2967,"")</f>
        <v/>
      </c>
      <c r="J2967" s="16" t="str">
        <f>IFERROR(SMALL($I$2:$I$100001,H2967),"")</f>
        <v/>
      </c>
    </row>
    <row r="2968" spans="1:10" x14ac:dyDescent="0.3">
      <c r="A2968" t="s">
        <v>306</v>
      </c>
      <c r="B2968" t="s">
        <v>66</v>
      </c>
      <c r="C2968" s="7">
        <v>43028</v>
      </c>
      <c r="E2968" s="27">
        <v>2.4900000000000002</v>
      </c>
      <c r="G2968" s="27" t="str">
        <f>VLOOKUP(C2968,W:Y,3,TRUE)</f>
        <v>Oct 17</v>
      </c>
      <c r="H2968" s="27">
        <f t="shared" si="46"/>
        <v>2967</v>
      </c>
      <c r="I2968" s="30" t="str">
        <f>IF(G2968='Check Register'!$E$1,H2968,"")</f>
        <v/>
      </c>
      <c r="J2968" s="16" t="str">
        <f>IFERROR(SMALL($I$2:$I$100001,H2968),"")</f>
        <v/>
      </c>
    </row>
    <row r="2969" spans="1:10" x14ac:dyDescent="0.3">
      <c r="A2969" t="s">
        <v>306</v>
      </c>
      <c r="B2969" t="s">
        <v>16</v>
      </c>
      <c r="C2969" s="7">
        <v>43028</v>
      </c>
      <c r="E2969" s="27">
        <v>94.16</v>
      </c>
      <c r="G2969" s="27" t="str">
        <f>VLOOKUP(C2969,W:Y,3,TRUE)</f>
        <v>Oct 17</v>
      </c>
      <c r="H2969" s="27">
        <f t="shared" si="46"/>
        <v>2968</v>
      </c>
      <c r="I2969" s="30" t="str">
        <f>IF(G2969='Check Register'!$E$1,H2969,"")</f>
        <v/>
      </c>
      <c r="J2969" s="16" t="str">
        <f>IFERROR(SMALL($I$2:$I$100001,H2969),"")</f>
        <v/>
      </c>
    </row>
    <row r="2970" spans="1:10" x14ac:dyDescent="0.3">
      <c r="A2970" t="s">
        <v>71</v>
      </c>
      <c r="B2970" t="s">
        <v>12</v>
      </c>
      <c r="C2970" s="7">
        <v>43028</v>
      </c>
      <c r="E2970" s="27">
        <v>297.2</v>
      </c>
      <c r="G2970" s="27" t="str">
        <f>VLOOKUP(C2970,W:Y,3,TRUE)</f>
        <v>Oct 17</v>
      </c>
      <c r="H2970" s="27">
        <f t="shared" si="46"/>
        <v>2969</v>
      </c>
      <c r="I2970" s="30" t="str">
        <f>IF(G2970='Check Register'!$E$1,H2970,"")</f>
        <v/>
      </c>
      <c r="J2970" s="16" t="str">
        <f>IFERROR(SMALL($I$2:$I$100001,H2970),"")</f>
        <v/>
      </c>
    </row>
    <row r="2971" spans="1:10" x14ac:dyDescent="0.3">
      <c r="A2971" t="s">
        <v>76</v>
      </c>
      <c r="B2971" t="s">
        <v>100</v>
      </c>
      <c r="C2971" s="7">
        <v>43028</v>
      </c>
      <c r="E2971" s="27">
        <v>150</v>
      </c>
      <c r="G2971" s="27" t="str">
        <f>VLOOKUP(C2971,W:Y,3,TRUE)</f>
        <v>Oct 17</v>
      </c>
      <c r="H2971" s="27">
        <f t="shared" si="46"/>
        <v>2970</v>
      </c>
      <c r="I2971" s="30" t="str">
        <f>IF(G2971='Check Register'!$E$1,H2971,"")</f>
        <v/>
      </c>
      <c r="J2971" s="16" t="str">
        <f>IFERROR(SMALL($I$2:$I$100001,H2971),"")</f>
        <v/>
      </c>
    </row>
    <row r="2972" spans="1:10" x14ac:dyDescent="0.3">
      <c r="A2972" t="s">
        <v>377</v>
      </c>
      <c r="B2972" t="s">
        <v>8</v>
      </c>
      <c r="C2972" s="7">
        <v>43028</v>
      </c>
      <c r="E2972" s="27">
        <v>612.6</v>
      </c>
      <c r="G2972" s="27" t="str">
        <f>VLOOKUP(C2972,W:Y,3,TRUE)</f>
        <v>Oct 17</v>
      </c>
      <c r="H2972" s="27">
        <f t="shared" si="46"/>
        <v>2971</v>
      </c>
      <c r="I2972" s="30" t="str">
        <f>IF(G2972='Check Register'!$E$1,H2972,"")</f>
        <v/>
      </c>
      <c r="J2972" s="16" t="str">
        <f>IFERROR(SMALL($I$2:$I$100001,H2972),"")</f>
        <v/>
      </c>
    </row>
    <row r="2973" spans="1:10" x14ac:dyDescent="0.3">
      <c r="A2973" t="s">
        <v>84</v>
      </c>
      <c r="B2973" t="s">
        <v>85</v>
      </c>
      <c r="C2973" s="7">
        <v>43028</v>
      </c>
      <c r="E2973" s="27">
        <v>599.98</v>
      </c>
      <c r="G2973" s="27" t="str">
        <f>VLOOKUP(C2973,W:Y,3,TRUE)</f>
        <v>Oct 17</v>
      </c>
      <c r="H2973" s="27">
        <f t="shared" si="46"/>
        <v>2972</v>
      </c>
      <c r="I2973" s="30" t="str">
        <f>IF(G2973='Check Register'!$E$1,H2973,"")</f>
        <v/>
      </c>
      <c r="J2973" s="16" t="str">
        <f>IFERROR(SMALL($I$2:$I$100001,H2973),"")</f>
        <v/>
      </c>
    </row>
    <row r="2974" spans="1:10" x14ac:dyDescent="0.3">
      <c r="A2974" t="s">
        <v>5</v>
      </c>
      <c r="B2974" t="s">
        <v>6</v>
      </c>
      <c r="C2974" s="7">
        <v>43031</v>
      </c>
      <c r="E2974" s="27">
        <v>2288.96</v>
      </c>
      <c r="G2974" s="27" t="str">
        <f>VLOOKUP(C2974,W:Y,3,TRUE)</f>
        <v>Oct 17</v>
      </c>
      <c r="H2974" s="27">
        <f t="shared" si="46"/>
        <v>2973</v>
      </c>
      <c r="I2974" s="30" t="str">
        <f>IF(G2974='Check Register'!$E$1,H2974,"")</f>
        <v/>
      </c>
      <c r="J2974" s="16" t="str">
        <f>IFERROR(SMALL($I$2:$I$100001,H2974),"")</f>
        <v/>
      </c>
    </row>
    <row r="2975" spans="1:10" x14ac:dyDescent="0.3">
      <c r="A2975" t="s">
        <v>172</v>
      </c>
      <c r="B2975" t="s">
        <v>8</v>
      </c>
      <c r="C2975" s="7">
        <v>43035</v>
      </c>
      <c r="E2975" s="27">
        <v>49.8</v>
      </c>
      <c r="G2975" s="27" t="str">
        <f>VLOOKUP(C2975,W:Y,3,TRUE)</f>
        <v>Oct 17</v>
      </c>
      <c r="H2975" s="27">
        <f t="shared" si="46"/>
        <v>2974</v>
      </c>
      <c r="I2975" s="30" t="str">
        <f>IF(G2975='Check Register'!$E$1,H2975,"")</f>
        <v/>
      </c>
      <c r="J2975" s="16" t="str">
        <f>IFERROR(SMALL($I$2:$I$100001,H2975),"")</f>
        <v/>
      </c>
    </row>
    <row r="2976" spans="1:10" x14ac:dyDescent="0.3">
      <c r="A2976" t="s">
        <v>405</v>
      </c>
      <c r="B2976" t="s">
        <v>89</v>
      </c>
      <c r="C2976" s="7">
        <v>43035</v>
      </c>
      <c r="E2976" s="27">
        <v>528</v>
      </c>
      <c r="G2976" s="27" t="str">
        <f>VLOOKUP(C2976,W:Y,3,TRUE)</f>
        <v>Oct 17</v>
      </c>
      <c r="H2976" s="27">
        <f t="shared" si="46"/>
        <v>2975</v>
      </c>
      <c r="I2976" s="30" t="str">
        <f>IF(G2976='Check Register'!$E$1,H2976,"")</f>
        <v/>
      </c>
      <c r="J2976" s="16" t="str">
        <f>IFERROR(SMALL($I$2:$I$100001,H2976),"")</f>
        <v/>
      </c>
    </row>
    <row r="2977" spans="1:10" x14ac:dyDescent="0.3">
      <c r="A2977" t="s">
        <v>255</v>
      </c>
      <c r="B2977" t="s">
        <v>43</v>
      </c>
      <c r="C2977" s="7">
        <v>43035</v>
      </c>
      <c r="E2977" s="27">
        <v>9539.2900000000009</v>
      </c>
      <c r="G2977" s="27" t="str">
        <f>VLOOKUP(C2977,W:Y,3,TRUE)</f>
        <v>Oct 17</v>
      </c>
      <c r="H2977" s="27">
        <f t="shared" si="46"/>
        <v>2976</v>
      </c>
      <c r="I2977" s="30" t="str">
        <f>IF(G2977='Check Register'!$E$1,H2977,"")</f>
        <v/>
      </c>
      <c r="J2977" s="16" t="str">
        <f>IFERROR(SMALL($I$2:$I$100001,H2977),"")</f>
        <v/>
      </c>
    </row>
    <row r="2978" spans="1:10" x14ac:dyDescent="0.3">
      <c r="A2978" t="s">
        <v>87</v>
      </c>
      <c r="B2978" t="s">
        <v>8</v>
      </c>
      <c r="C2978" s="7">
        <v>43035</v>
      </c>
      <c r="E2978" s="27">
        <v>324.37</v>
      </c>
      <c r="G2978" s="27" t="str">
        <f>VLOOKUP(C2978,W:Y,3,TRUE)</f>
        <v>Oct 17</v>
      </c>
      <c r="H2978" s="27">
        <f t="shared" si="46"/>
        <v>2977</v>
      </c>
      <c r="I2978" s="30" t="str">
        <f>IF(G2978='Check Register'!$E$1,H2978,"")</f>
        <v/>
      </c>
      <c r="J2978" s="16" t="str">
        <f>IFERROR(SMALL($I$2:$I$100001,H2978),"")</f>
        <v/>
      </c>
    </row>
    <row r="2979" spans="1:10" x14ac:dyDescent="0.3">
      <c r="A2979" t="s">
        <v>7</v>
      </c>
      <c r="B2979" t="s">
        <v>8</v>
      </c>
      <c r="C2979" s="7">
        <v>43035</v>
      </c>
      <c r="E2979" s="27">
        <v>30.85</v>
      </c>
      <c r="G2979" s="27" t="str">
        <f>VLOOKUP(C2979,W:Y,3,TRUE)</f>
        <v>Oct 17</v>
      </c>
      <c r="H2979" s="27">
        <f t="shared" si="46"/>
        <v>2978</v>
      </c>
      <c r="I2979" s="30" t="str">
        <f>IF(G2979='Check Register'!$E$1,H2979,"")</f>
        <v/>
      </c>
      <c r="J2979" s="16" t="str">
        <f>IFERROR(SMALL($I$2:$I$100001,H2979),"")</f>
        <v/>
      </c>
    </row>
    <row r="2980" spans="1:10" x14ac:dyDescent="0.3">
      <c r="A2980" t="s">
        <v>129</v>
      </c>
      <c r="B2980" t="s">
        <v>45</v>
      </c>
      <c r="C2980" s="7">
        <v>43035</v>
      </c>
      <c r="E2980" s="27">
        <v>1874.05</v>
      </c>
      <c r="G2980" s="27" t="str">
        <f>VLOOKUP(C2980,W:Y,3,TRUE)</f>
        <v>Oct 17</v>
      </c>
      <c r="H2980" s="27">
        <f t="shared" si="46"/>
        <v>2979</v>
      </c>
      <c r="I2980" s="30" t="str">
        <f>IF(G2980='Check Register'!$E$1,H2980,"")</f>
        <v/>
      </c>
      <c r="J2980" s="16" t="str">
        <f>IFERROR(SMALL($I$2:$I$100001,H2980),"")</f>
        <v/>
      </c>
    </row>
    <row r="2981" spans="1:10" x14ac:dyDescent="0.3">
      <c r="A2981" t="s">
        <v>10</v>
      </c>
      <c r="B2981" t="s">
        <v>11</v>
      </c>
      <c r="C2981" s="7">
        <v>43035</v>
      </c>
      <c r="E2981" s="27">
        <v>293.27</v>
      </c>
      <c r="G2981" s="27" t="str">
        <f>VLOOKUP(C2981,W:Y,3,TRUE)</f>
        <v>Oct 17</v>
      </c>
      <c r="H2981" s="27">
        <f t="shared" si="46"/>
        <v>2980</v>
      </c>
      <c r="I2981" s="30" t="str">
        <f>IF(G2981='Check Register'!$E$1,H2981,"")</f>
        <v/>
      </c>
      <c r="J2981" s="16" t="str">
        <f>IFERROR(SMALL($I$2:$I$100001,H2981),"")</f>
        <v/>
      </c>
    </row>
    <row r="2982" spans="1:10" x14ac:dyDescent="0.3">
      <c r="A2982" t="s">
        <v>10</v>
      </c>
      <c r="B2982" t="s">
        <v>127</v>
      </c>
      <c r="C2982" s="7">
        <v>43035</v>
      </c>
      <c r="E2982" s="27">
        <v>238.45</v>
      </c>
      <c r="G2982" s="27" t="str">
        <f>VLOOKUP(C2982,W:Y,3,TRUE)</f>
        <v>Oct 17</v>
      </c>
      <c r="H2982" s="27">
        <f t="shared" si="46"/>
        <v>2981</v>
      </c>
      <c r="I2982" s="30" t="str">
        <f>IF(G2982='Check Register'!$E$1,H2982,"")</f>
        <v/>
      </c>
      <c r="J2982" s="16" t="str">
        <f>IFERROR(SMALL($I$2:$I$100001,H2982),"")</f>
        <v/>
      </c>
    </row>
    <row r="2983" spans="1:10" x14ac:dyDescent="0.3">
      <c r="A2983" t="s">
        <v>132</v>
      </c>
      <c r="B2983" t="s">
        <v>20</v>
      </c>
      <c r="C2983" s="7">
        <v>43035</v>
      </c>
      <c r="E2983" s="27">
        <v>107.77</v>
      </c>
      <c r="G2983" s="27" t="str">
        <f>VLOOKUP(C2983,W:Y,3,TRUE)</f>
        <v>Oct 17</v>
      </c>
      <c r="H2983" s="27">
        <f t="shared" si="46"/>
        <v>2982</v>
      </c>
      <c r="I2983" s="30" t="str">
        <f>IF(G2983='Check Register'!$E$1,H2983,"")</f>
        <v/>
      </c>
      <c r="J2983" s="16" t="str">
        <f>IFERROR(SMALL($I$2:$I$100001,H2983),"")</f>
        <v/>
      </c>
    </row>
    <row r="2984" spans="1:10" x14ac:dyDescent="0.3">
      <c r="A2984" t="s">
        <v>286</v>
      </c>
      <c r="B2984" t="s">
        <v>127</v>
      </c>
      <c r="C2984" s="7">
        <v>43035</v>
      </c>
      <c r="E2984" s="27">
        <v>645.5</v>
      </c>
      <c r="G2984" s="27" t="str">
        <f>VLOOKUP(C2984,W:Y,3,TRUE)</f>
        <v>Oct 17</v>
      </c>
      <c r="H2984" s="27">
        <f t="shared" si="46"/>
        <v>2983</v>
      </c>
      <c r="I2984" s="30" t="str">
        <f>IF(G2984='Check Register'!$E$1,H2984,"")</f>
        <v/>
      </c>
      <c r="J2984" s="16" t="str">
        <f>IFERROR(SMALL($I$2:$I$100001,H2984),"")</f>
        <v/>
      </c>
    </row>
    <row r="2985" spans="1:10" x14ac:dyDescent="0.3">
      <c r="A2985" t="s">
        <v>133</v>
      </c>
      <c r="B2985" t="s">
        <v>70</v>
      </c>
      <c r="C2985" s="7">
        <v>43035</v>
      </c>
      <c r="E2985" s="27">
        <v>1695.52</v>
      </c>
      <c r="G2985" s="27" t="str">
        <f>VLOOKUP(C2985,W:Y,3,TRUE)</f>
        <v>Oct 17</v>
      </c>
      <c r="H2985" s="27">
        <f t="shared" si="46"/>
        <v>2984</v>
      </c>
      <c r="I2985" s="30" t="str">
        <f>IF(G2985='Check Register'!$E$1,H2985,"")</f>
        <v/>
      </c>
      <c r="J2985" s="16" t="str">
        <f>IFERROR(SMALL($I$2:$I$100001,H2985),"")</f>
        <v/>
      </c>
    </row>
    <row r="2986" spans="1:10" x14ac:dyDescent="0.3">
      <c r="A2986" t="s">
        <v>133</v>
      </c>
      <c r="B2986" t="s">
        <v>8</v>
      </c>
      <c r="C2986" s="7">
        <v>43035</v>
      </c>
      <c r="E2986" s="27">
        <v>-331.48</v>
      </c>
      <c r="G2986" s="27" t="str">
        <f>VLOOKUP(C2986,W:Y,3,TRUE)</f>
        <v>Oct 17</v>
      </c>
      <c r="H2986" s="27">
        <f t="shared" si="46"/>
        <v>2985</v>
      </c>
      <c r="I2986" s="30" t="str">
        <f>IF(G2986='Check Register'!$E$1,H2986,"")</f>
        <v/>
      </c>
      <c r="J2986" s="16" t="str">
        <f>IFERROR(SMALL($I$2:$I$100001,H2986),"")</f>
        <v/>
      </c>
    </row>
    <row r="2987" spans="1:10" x14ac:dyDescent="0.3">
      <c r="A2987" t="s">
        <v>90</v>
      </c>
      <c r="B2987" t="s">
        <v>18</v>
      </c>
      <c r="C2987" s="7">
        <v>43035</v>
      </c>
      <c r="E2987" s="27">
        <v>1657.68</v>
      </c>
      <c r="G2987" s="27" t="str">
        <f>VLOOKUP(C2987,W:Y,3,TRUE)</f>
        <v>Oct 17</v>
      </c>
      <c r="H2987" s="27">
        <f t="shared" si="46"/>
        <v>2986</v>
      </c>
      <c r="I2987" s="30" t="str">
        <f>IF(G2987='Check Register'!$E$1,H2987,"")</f>
        <v/>
      </c>
      <c r="J2987" s="16" t="str">
        <f>IFERROR(SMALL($I$2:$I$100001,H2987),"")</f>
        <v/>
      </c>
    </row>
    <row r="2988" spans="1:10" x14ac:dyDescent="0.3">
      <c r="A2988" t="s">
        <v>91</v>
      </c>
      <c r="B2988" t="s">
        <v>14</v>
      </c>
      <c r="C2988" s="7">
        <v>43035</v>
      </c>
      <c r="E2988" s="27">
        <v>1425</v>
      </c>
      <c r="G2988" s="27" t="str">
        <f>VLOOKUP(C2988,W:Y,3,TRUE)</f>
        <v>Oct 17</v>
      </c>
      <c r="H2988" s="27">
        <f t="shared" si="46"/>
        <v>2987</v>
      </c>
      <c r="I2988" s="30" t="str">
        <f>IF(G2988='Check Register'!$E$1,H2988,"")</f>
        <v/>
      </c>
      <c r="J2988" s="16" t="str">
        <f>IFERROR(SMALL($I$2:$I$100001,H2988),"")</f>
        <v/>
      </c>
    </row>
    <row r="2989" spans="1:10" x14ac:dyDescent="0.3">
      <c r="A2989" t="s">
        <v>135</v>
      </c>
      <c r="B2989" t="s">
        <v>81</v>
      </c>
      <c r="C2989" s="7">
        <v>43035</v>
      </c>
      <c r="E2989" s="27">
        <v>6554.52</v>
      </c>
      <c r="G2989" s="27" t="str">
        <f>VLOOKUP(C2989,W:Y,3,TRUE)</f>
        <v>Oct 17</v>
      </c>
      <c r="H2989" s="27">
        <f t="shared" si="46"/>
        <v>2988</v>
      </c>
      <c r="I2989" s="30" t="str">
        <f>IF(G2989='Check Register'!$E$1,H2989,"")</f>
        <v/>
      </c>
      <c r="J2989" s="16" t="str">
        <f>IFERROR(SMALL($I$2:$I$100001,H2989),"")</f>
        <v/>
      </c>
    </row>
    <row r="2990" spans="1:10" x14ac:dyDescent="0.3">
      <c r="A2990" t="s">
        <v>175</v>
      </c>
      <c r="B2990" t="s">
        <v>43</v>
      </c>
      <c r="C2990" s="7">
        <v>43035</v>
      </c>
      <c r="E2990" s="27">
        <v>367.88</v>
      </c>
      <c r="G2990" s="27" t="str">
        <f>VLOOKUP(C2990,W:Y,3,TRUE)</f>
        <v>Oct 17</v>
      </c>
      <c r="H2990" s="27">
        <f t="shared" si="46"/>
        <v>2989</v>
      </c>
      <c r="I2990" s="30" t="str">
        <f>IF(G2990='Check Register'!$E$1,H2990,"")</f>
        <v/>
      </c>
      <c r="J2990" s="16" t="str">
        <f>IFERROR(SMALL($I$2:$I$100001,H2990),"")</f>
        <v/>
      </c>
    </row>
    <row r="2991" spans="1:10" x14ac:dyDescent="0.3">
      <c r="A2991" t="s">
        <v>175</v>
      </c>
      <c r="B2991" t="s">
        <v>45</v>
      </c>
      <c r="C2991" s="7">
        <v>43035</v>
      </c>
      <c r="E2991" s="27">
        <v>116.67</v>
      </c>
      <c r="G2991" s="27" t="str">
        <f>VLOOKUP(C2991,W:Y,3,TRUE)</f>
        <v>Oct 17</v>
      </c>
      <c r="H2991" s="27">
        <f t="shared" si="46"/>
        <v>2990</v>
      </c>
      <c r="I2991" s="30" t="str">
        <f>IF(G2991='Check Register'!$E$1,H2991,"")</f>
        <v/>
      </c>
      <c r="J2991" s="16" t="str">
        <f>IFERROR(SMALL($I$2:$I$100001,H2991),"")</f>
        <v/>
      </c>
    </row>
    <row r="2992" spans="1:10" x14ac:dyDescent="0.3">
      <c r="A2992" t="s">
        <v>221</v>
      </c>
      <c r="B2992" t="s">
        <v>8</v>
      </c>
      <c r="C2992" s="7">
        <v>43035</v>
      </c>
      <c r="E2992" s="27">
        <v>721.43</v>
      </c>
      <c r="G2992" s="27" t="str">
        <f>VLOOKUP(C2992,W:Y,3,TRUE)</f>
        <v>Oct 17</v>
      </c>
      <c r="H2992" s="27">
        <f t="shared" si="46"/>
        <v>2991</v>
      </c>
      <c r="I2992" s="30" t="str">
        <f>IF(G2992='Check Register'!$E$1,H2992,"")</f>
        <v/>
      </c>
      <c r="J2992" s="16" t="str">
        <f>IFERROR(SMALL($I$2:$I$100001,H2992),"")</f>
        <v/>
      </c>
    </row>
    <row r="2993" spans="1:10" x14ac:dyDescent="0.3">
      <c r="A2993" t="s">
        <v>233</v>
      </c>
      <c r="B2993" t="s">
        <v>12</v>
      </c>
      <c r="C2993" s="7">
        <v>43035</v>
      </c>
      <c r="E2993" s="27">
        <v>24.55</v>
      </c>
      <c r="G2993" s="27" t="str">
        <f>VLOOKUP(C2993,W:Y,3,TRUE)</f>
        <v>Oct 17</v>
      </c>
      <c r="H2993" s="27">
        <f t="shared" si="46"/>
        <v>2992</v>
      </c>
      <c r="I2993" s="30" t="str">
        <f>IF(G2993='Check Register'!$E$1,H2993,"")</f>
        <v/>
      </c>
      <c r="J2993" s="16" t="str">
        <f>IFERROR(SMALL($I$2:$I$100001,H2993),"")</f>
        <v/>
      </c>
    </row>
    <row r="2994" spans="1:10" x14ac:dyDescent="0.3">
      <c r="A2994" t="s">
        <v>452</v>
      </c>
      <c r="B2994" t="s">
        <v>81</v>
      </c>
      <c r="C2994" s="7">
        <v>43035</v>
      </c>
      <c r="E2994" s="27">
        <v>11</v>
      </c>
      <c r="G2994" s="27" t="str">
        <f>VLOOKUP(C2994,W:Y,3,TRUE)</f>
        <v>Oct 17</v>
      </c>
      <c r="H2994" s="27">
        <f t="shared" si="46"/>
        <v>2993</v>
      </c>
      <c r="I2994" s="30" t="str">
        <f>IF(G2994='Check Register'!$E$1,H2994,"")</f>
        <v/>
      </c>
      <c r="J2994" s="16" t="str">
        <f>IFERROR(SMALL($I$2:$I$100001,H2994),"")</f>
        <v/>
      </c>
    </row>
    <row r="2995" spans="1:10" x14ac:dyDescent="0.3">
      <c r="A2995" t="s">
        <v>101</v>
      </c>
      <c r="B2995" t="s">
        <v>102</v>
      </c>
      <c r="C2995" s="7">
        <v>43035</v>
      </c>
      <c r="E2995" s="27">
        <v>9435</v>
      </c>
      <c r="G2995" s="27" t="str">
        <f>VLOOKUP(C2995,W:Y,3,TRUE)</f>
        <v>Oct 17</v>
      </c>
      <c r="H2995" s="27">
        <f t="shared" si="46"/>
        <v>2994</v>
      </c>
      <c r="I2995" s="30" t="str">
        <f>IF(G2995='Check Register'!$E$1,H2995,"")</f>
        <v/>
      </c>
      <c r="J2995" s="16" t="str">
        <f>IFERROR(SMALL($I$2:$I$100001,H2995),"")</f>
        <v/>
      </c>
    </row>
    <row r="2996" spans="1:10" x14ac:dyDescent="0.3">
      <c r="A2996" t="s">
        <v>29</v>
      </c>
      <c r="B2996" t="s">
        <v>127</v>
      </c>
      <c r="C2996" s="7">
        <v>43035</v>
      </c>
      <c r="E2996" s="27">
        <v>13.86</v>
      </c>
      <c r="G2996" s="27" t="str">
        <f>VLOOKUP(C2996,W:Y,3,TRUE)</f>
        <v>Oct 17</v>
      </c>
      <c r="H2996" s="27">
        <f t="shared" si="46"/>
        <v>2995</v>
      </c>
      <c r="I2996" s="30" t="str">
        <f>IF(G2996='Check Register'!$E$1,H2996,"")</f>
        <v/>
      </c>
      <c r="J2996" s="16" t="str">
        <f>IFERROR(SMALL($I$2:$I$100001,H2996),"")</f>
        <v/>
      </c>
    </row>
    <row r="2997" spans="1:10" x14ac:dyDescent="0.3">
      <c r="A2997" t="s">
        <v>29</v>
      </c>
      <c r="B2997" t="s">
        <v>8</v>
      </c>
      <c r="C2997" s="7">
        <v>43035</v>
      </c>
      <c r="E2997" s="27">
        <v>51.11</v>
      </c>
      <c r="G2997" s="27" t="str">
        <f>VLOOKUP(C2997,W:Y,3,TRUE)</f>
        <v>Oct 17</v>
      </c>
      <c r="H2997" s="27">
        <f t="shared" si="46"/>
        <v>2996</v>
      </c>
      <c r="I2997" s="30" t="str">
        <f>IF(G2997='Check Register'!$E$1,H2997,"")</f>
        <v/>
      </c>
      <c r="J2997" s="16" t="str">
        <f>IFERROR(SMALL($I$2:$I$100001,H2997),"")</f>
        <v/>
      </c>
    </row>
    <row r="2998" spans="1:10" x14ac:dyDescent="0.3">
      <c r="A2998" t="s">
        <v>144</v>
      </c>
      <c r="B2998" t="s">
        <v>181</v>
      </c>
      <c r="C2998" s="7">
        <v>43035</v>
      </c>
      <c r="E2998" s="27">
        <v>21999.21</v>
      </c>
      <c r="G2998" s="27" t="str">
        <f>VLOOKUP(C2998,W:Y,3,TRUE)</f>
        <v>Oct 17</v>
      </c>
      <c r="H2998" s="27">
        <f t="shared" si="46"/>
        <v>2997</v>
      </c>
      <c r="I2998" s="30" t="str">
        <f>IF(G2998='Check Register'!$E$1,H2998,"")</f>
        <v/>
      </c>
      <c r="J2998" s="16" t="str">
        <f>IFERROR(SMALL($I$2:$I$100001,H2998),"")</f>
        <v/>
      </c>
    </row>
    <row r="2999" spans="1:10" x14ac:dyDescent="0.3">
      <c r="A2999" t="s">
        <v>32</v>
      </c>
      <c r="B2999" t="s">
        <v>33</v>
      </c>
      <c r="C2999" s="7">
        <v>43035</v>
      </c>
      <c r="E2999" s="27">
        <v>4024.52</v>
      </c>
      <c r="G2999" s="27" t="str">
        <f>VLOOKUP(C2999,W:Y,3,TRUE)</f>
        <v>Oct 17</v>
      </c>
      <c r="H2999" s="27">
        <f t="shared" si="46"/>
        <v>2998</v>
      </c>
      <c r="I2999" s="30" t="str">
        <f>IF(G2999='Check Register'!$E$1,H2999,"")</f>
        <v/>
      </c>
      <c r="J2999" s="16" t="str">
        <f>IFERROR(SMALL($I$2:$I$100001,H2999),"")</f>
        <v/>
      </c>
    </row>
    <row r="3000" spans="1:10" x14ac:dyDescent="0.3">
      <c r="A3000" t="s">
        <v>145</v>
      </c>
      <c r="B3000" t="s">
        <v>35</v>
      </c>
      <c r="C3000" s="7">
        <v>43035</v>
      </c>
      <c r="E3000" s="27">
        <v>5604.75</v>
      </c>
      <c r="G3000" s="27" t="str">
        <f>VLOOKUP(C3000,W:Y,3,TRUE)</f>
        <v>Oct 17</v>
      </c>
      <c r="H3000" s="27">
        <f t="shared" si="46"/>
        <v>2999</v>
      </c>
      <c r="I3000" s="30" t="str">
        <f>IF(G3000='Check Register'!$E$1,H3000,"")</f>
        <v/>
      </c>
      <c r="J3000" s="16" t="str">
        <f>IFERROR(SMALL($I$2:$I$100001,H3000),"")</f>
        <v/>
      </c>
    </row>
    <row r="3001" spans="1:10" x14ac:dyDescent="0.3">
      <c r="A3001" t="s">
        <v>371</v>
      </c>
      <c r="B3001" t="s">
        <v>8</v>
      </c>
      <c r="C3001" s="7">
        <v>43035</v>
      </c>
      <c r="E3001" s="27">
        <v>508.18</v>
      </c>
      <c r="G3001" s="27" t="str">
        <f>VLOOKUP(C3001,W:Y,3,TRUE)</f>
        <v>Oct 17</v>
      </c>
      <c r="H3001" s="27">
        <f t="shared" si="46"/>
        <v>3000</v>
      </c>
      <c r="I3001" s="30" t="str">
        <f>IF(G3001='Check Register'!$E$1,H3001,"")</f>
        <v/>
      </c>
      <c r="J3001" s="16" t="str">
        <f>IFERROR(SMALL($I$2:$I$100001,H3001),"")</f>
        <v/>
      </c>
    </row>
    <row r="3002" spans="1:10" x14ac:dyDescent="0.3">
      <c r="A3002" t="s">
        <v>146</v>
      </c>
      <c r="B3002" t="s">
        <v>8</v>
      </c>
      <c r="C3002" s="7">
        <v>43035</v>
      </c>
      <c r="E3002" s="27">
        <v>3469.6</v>
      </c>
      <c r="G3002" s="27" t="str">
        <f>VLOOKUP(C3002,W:Y,3,TRUE)</f>
        <v>Oct 17</v>
      </c>
      <c r="H3002" s="27">
        <f t="shared" si="46"/>
        <v>3001</v>
      </c>
      <c r="I3002" s="30" t="str">
        <f>IF(G3002='Check Register'!$E$1,H3002,"")</f>
        <v/>
      </c>
      <c r="J3002" s="16" t="str">
        <f>IFERROR(SMALL($I$2:$I$100001,H3002),"")</f>
        <v/>
      </c>
    </row>
    <row r="3003" spans="1:10" x14ac:dyDescent="0.3">
      <c r="A3003" t="s">
        <v>288</v>
      </c>
      <c r="B3003" t="s">
        <v>14</v>
      </c>
      <c r="C3003" s="7">
        <v>43035</v>
      </c>
      <c r="E3003" s="27">
        <v>2041.66</v>
      </c>
      <c r="G3003" s="27" t="str">
        <f>VLOOKUP(C3003,W:Y,3,TRUE)</f>
        <v>Oct 17</v>
      </c>
      <c r="H3003" s="27">
        <f t="shared" si="46"/>
        <v>3002</v>
      </c>
      <c r="I3003" s="30" t="str">
        <f>IF(G3003='Check Register'!$E$1,H3003,"")</f>
        <v/>
      </c>
      <c r="J3003" s="16" t="str">
        <f>IFERROR(SMALL($I$2:$I$100001,H3003),"")</f>
        <v/>
      </c>
    </row>
    <row r="3004" spans="1:10" x14ac:dyDescent="0.3">
      <c r="A3004" t="s">
        <v>281</v>
      </c>
      <c r="B3004" t="s">
        <v>12</v>
      </c>
      <c r="C3004" s="7">
        <v>43035</v>
      </c>
      <c r="E3004" s="27">
        <v>167.52</v>
      </c>
      <c r="G3004" s="27" t="str">
        <f>VLOOKUP(C3004,W:Y,3,TRUE)</f>
        <v>Oct 17</v>
      </c>
      <c r="H3004" s="27">
        <f t="shared" si="46"/>
        <v>3003</v>
      </c>
      <c r="I3004" s="30" t="str">
        <f>IF(G3004='Check Register'!$E$1,H3004,"")</f>
        <v/>
      </c>
      <c r="J3004" s="16" t="str">
        <f>IFERROR(SMALL($I$2:$I$100001,H3004),"")</f>
        <v/>
      </c>
    </row>
    <row r="3005" spans="1:10" x14ac:dyDescent="0.3">
      <c r="A3005" t="s">
        <v>223</v>
      </c>
      <c r="B3005" t="s">
        <v>70</v>
      </c>
      <c r="C3005" s="7">
        <v>43035</v>
      </c>
      <c r="E3005" s="27">
        <v>150</v>
      </c>
      <c r="G3005" s="27" t="str">
        <f>VLOOKUP(C3005,W:Y,3,TRUE)</f>
        <v>Oct 17</v>
      </c>
      <c r="H3005" s="27">
        <f t="shared" si="46"/>
        <v>3004</v>
      </c>
      <c r="I3005" s="30" t="str">
        <f>IF(G3005='Check Register'!$E$1,H3005,"")</f>
        <v/>
      </c>
      <c r="J3005" s="16" t="str">
        <f>IFERROR(SMALL($I$2:$I$100001,H3005),"")</f>
        <v/>
      </c>
    </row>
    <row r="3006" spans="1:10" x14ac:dyDescent="0.3">
      <c r="A3006" t="s">
        <v>223</v>
      </c>
      <c r="B3006" t="s">
        <v>8</v>
      </c>
      <c r="C3006" s="7">
        <v>43035</v>
      </c>
      <c r="E3006" s="27">
        <v>2551.86</v>
      </c>
      <c r="G3006" s="27" t="str">
        <f>VLOOKUP(C3006,W:Y,3,TRUE)</f>
        <v>Oct 17</v>
      </c>
      <c r="H3006" s="27">
        <f t="shared" si="46"/>
        <v>3005</v>
      </c>
      <c r="I3006" s="30" t="str">
        <f>IF(G3006='Check Register'!$E$1,H3006,"")</f>
        <v/>
      </c>
      <c r="J3006" s="16" t="str">
        <f>IFERROR(SMALL($I$2:$I$100001,H3006),"")</f>
        <v/>
      </c>
    </row>
    <row r="3007" spans="1:10" x14ac:dyDescent="0.3">
      <c r="A3007" t="s">
        <v>335</v>
      </c>
      <c r="B3007" t="s">
        <v>102</v>
      </c>
      <c r="C3007" s="7">
        <v>43035</v>
      </c>
      <c r="E3007" s="27">
        <v>1113.4000000000001</v>
      </c>
      <c r="G3007" s="27" t="str">
        <f>VLOOKUP(C3007,W:Y,3,TRUE)</f>
        <v>Oct 17</v>
      </c>
      <c r="H3007" s="27">
        <f t="shared" si="46"/>
        <v>3006</v>
      </c>
      <c r="I3007" s="30" t="str">
        <f>IF(G3007='Check Register'!$E$1,H3007,"")</f>
        <v/>
      </c>
      <c r="J3007" s="16" t="str">
        <f>IFERROR(SMALL($I$2:$I$100001,H3007),"")</f>
        <v/>
      </c>
    </row>
    <row r="3008" spans="1:10" x14ac:dyDescent="0.3">
      <c r="A3008" t="s">
        <v>108</v>
      </c>
      <c r="B3008" t="s">
        <v>14</v>
      </c>
      <c r="C3008" s="7">
        <v>43035</v>
      </c>
      <c r="E3008" s="27">
        <v>7250</v>
      </c>
      <c r="G3008" s="27" t="str">
        <f>VLOOKUP(C3008,W:Y,3,TRUE)</f>
        <v>Oct 17</v>
      </c>
      <c r="H3008" s="27">
        <f t="shared" si="46"/>
        <v>3007</v>
      </c>
      <c r="I3008" s="30" t="str">
        <f>IF(G3008='Check Register'!$E$1,H3008,"")</f>
        <v/>
      </c>
      <c r="J3008" s="16" t="str">
        <f>IFERROR(SMALL($I$2:$I$100001,H3008),"")</f>
        <v/>
      </c>
    </row>
    <row r="3009" spans="1:10" x14ac:dyDescent="0.3">
      <c r="A3009" t="s">
        <v>207</v>
      </c>
      <c r="B3009" t="s">
        <v>131</v>
      </c>
      <c r="C3009" s="7">
        <v>43035</v>
      </c>
      <c r="E3009" s="27">
        <v>605.92999999999995</v>
      </c>
      <c r="G3009" s="27" t="str">
        <f>VLOOKUP(C3009,W:Y,3,TRUE)</f>
        <v>Oct 17</v>
      </c>
      <c r="H3009" s="27">
        <f t="shared" si="46"/>
        <v>3008</v>
      </c>
      <c r="I3009" s="30" t="str">
        <f>IF(G3009='Check Register'!$E$1,H3009,"")</f>
        <v/>
      </c>
      <c r="J3009" s="16" t="str">
        <f>IFERROR(SMALL($I$2:$I$100001,H3009),"")</f>
        <v/>
      </c>
    </row>
    <row r="3010" spans="1:10" x14ac:dyDescent="0.3">
      <c r="A3010" t="s">
        <v>207</v>
      </c>
      <c r="B3010" t="s">
        <v>208</v>
      </c>
      <c r="C3010" s="7">
        <v>43035</v>
      </c>
      <c r="E3010" s="27">
        <v>256.33999999999997</v>
      </c>
      <c r="G3010" s="27" t="str">
        <f>VLOOKUP(C3010,W:Y,3,TRUE)</f>
        <v>Oct 17</v>
      </c>
      <c r="H3010" s="27">
        <f t="shared" si="46"/>
        <v>3009</v>
      </c>
      <c r="I3010" s="30" t="str">
        <f>IF(G3010='Check Register'!$E$1,H3010,"")</f>
        <v/>
      </c>
      <c r="J3010" s="16" t="str">
        <f>IFERROR(SMALL($I$2:$I$100001,H3010),"")</f>
        <v/>
      </c>
    </row>
    <row r="3011" spans="1:10" x14ac:dyDescent="0.3">
      <c r="A3011" t="s">
        <v>207</v>
      </c>
      <c r="B3011" t="s">
        <v>81</v>
      </c>
      <c r="C3011" s="7">
        <v>43035</v>
      </c>
      <c r="E3011" s="27">
        <v>275</v>
      </c>
      <c r="G3011" s="27" t="str">
        <f>VLOOKUP(C3011,W:Y,3,TRUE)</f>
        <v>Oct 17</v>
      </c>
      <c r="H3011" s="27">
        <f t="shared" ref="H3011:H3074" si="47">1+H3010</f>
        <v>3010</v>
      </c>
      <c r="I3011" s="30" t="str">
        <f>IF(G3011='Check Register'!$E$1,H3011,"")</f>
        <v/>
      </c>
      <c r="J3011" s="16" t="str">
        <f>IFERROR(SMALL($I$2:$I$100001,H3011),"")</f>
        <v/>
      </c>
    </row>
    <row r="3012" spans="1:10" x14ac:dyDescent="0.3">
      <c r="A3012" t="s">
        <v>391</v>
      </c>
      <c r="B3012" t="s">
        <v>131</v>
      </c>
      <c r="C3012" s="7">
        <v>43035</v>
      </c>
      <c r="E3012" s="27">
        <v>161.44999999999999</v>
      </c>
      <c r="G3012" s="27" t="str">
        <f>VLOOKUP(C3012,W:Y,3,TRUE)</f>
        <v>Oct 17</v>
      </c>
      <c r="H3012" s="27">
        <f t="shared" si="47"/>
        <v>3011</v>
      </c>
      <c r="I3012" s="30" t="str">
        <f>IF(G3012='Check Register'!$E$1,H3012,"")</f>
        <v/>
      </c>
      <c r="J3012" s="16" t="str">
        <f>IFERROR(SMALL($I$2:$I$100001,H3012),"")</f>
        <v/>
      </c>
    </row>
    <row r="3013" spans="1:10" x14ac:dyDescent="0.3">
      <c r="A3013" t="s">
        <v>391</v>
      </c>
      <c r="B3013" t="s">
        <v>16</v>
      </c>
      <c r="C3013" s="7">
        <v>43035</v>
      </c>
      <c r="E3013" s="27">
        <v>13.91</v>
      </c>
      <c r="G3013" s="27" t="str">
        <f>VLOOKUP(C3013,W:Y,3,TRUE)</f>
        <v>Oct 17</v>
      </c>
      <c r="H3013" s="27">
        <f t="shared" si="47"/>
        <v>3012</v>
      </c>
      <c r="I3013" s="30" t="str">
        <f>IF(G3013='Check Register'!$E$1,H3013,"")</f>
        <v/>
      </c>
      <c r="J3013" s="16" t="str">
        <f>IFERROR(SMALL($I$2:$I$100001,H3013),"")</f>
        <v/>
      </c>
    </row>
    <row r="3014" spans="1:10" x14ac:dyDescent="0.3">
      <c r="A3014" t="s">
        <v>244</v>
      </c>
      <c r="B3014" t="s">
        <v>131</v>
      </c>
      <c r="C3014" s="7">
        <v>43035</v>
      </c>
      <c r="E3014" s="27">
        <v>272.64</v>
      </c>
      <c r="G3014" s="27" t="str">
        <f>VLOOKUP(C3014,W:Y,3,TRUE)</f>
        <v>Oct 17</v>
      </c>
      <c r="H3014" s="27">
        <f t="shared" si="47"/>
        <v>3013</v>
      </c>
      <c r="I3014" s="30" t="str">
        <f>IF(G3014='Check Register'!$E$1,H3014,"")</f>
        <v/>
      </c>
      <c r="J3014" s="16" t="str">
        <f>IFERROR(SMALL($I$2:$I$100001,H3014),"")</f>
        <v/>
      </c>
    </row>
    <row r="3015" spans="1:10" x14ac:dyDescent="0.3">
      <c r="A3015" t="s">
        <v>186</v>
      </c>
      <c r="B3015" t="s">
        <v>22</v>
      </c>
      <c r="C3015" s="7">
        <v>43035</v>
      </c>
      <c r="E3015" s="27">
        <v>365</v>
      </c>
      <c r="G3015" s="27" t="str">
        <f>VLOOKUP(C3015,W:Y,3,TRUE)</f>
        <v>Oct 17</v>
      </c>
      <c r="H3015" s="27">
        <f t="shared" si="47"/>
        <v>3014</v>
      </c>
      <c r="I3015" s="30" t="str">
        <f>IF(G3015='Check Register'!$E$1,H3015,"")</f>
        <v/>
      </c>
      <c r="J3015" s="16" t="str">
        <f>IFERROR(SMALL($I$2:$I$100001,H3015),"")</f>
        <v/>
      </c>
    </row>
    <row r="3016" spans="1:10" x14ac:dyDescent="0.3">
      <c r="A3016" t="s">
        <v>265</v>
      </c>
      <c r="B3016" t="s">
        <v>16</v>
      </c>
      <c r="C3016" s="7">
        <v>43035</v>
      </c>
      <c r="E3016" s="27">
        <v>86.46</v>
      </c>
      <c r="G3016" s="27" t="str">
        <f>VLOOKUP(C3016,W:Y,3,TRUE)</f>
        <v>Oct 17</v>
      </c>
      <c r="H3016" s="27">
        <f t="shared" si="47"/>
        <v>3015</v>
      </c>
      <c r="I3016" s="30" t="str">
        <f>IF(G3016='Check Register'!$E$1,H3016,"")</f>
        <v/>
      </c>
      <c r="J3016" s="16" t="str">
        <f>IFERROR(SMALL($I$2:$I$100001,H3016),"")</f>
        <v/>
      </c>
    </row>
    <row r="3017" spans="1:10" x14ac:dyDescent="0.3">
      <c r="A3017" t="s">
        <v>51</v>
      </c>
      <c r="B3017" t="s">
        <v>22</v>
      </c>
      <c r="C3017" s="7">
        <v>43035</v>
      </c>
      <c r="E3017" s="27">
        <v>195</v>
      </c>
      <c r="G3017" s="27" t="str">
        <f>VLOOKUP(C3017,W:Y,3,TRUE)</f>
        <v>Oct 17</v>
      </c>
      <c r="H3017" s="27">
        <f t="shared" si="47"/>
        <v>3016</v>
      </c>
      <c r="I3017" s="30" t="str">
        <f>IF(G3017='Check Register'!$E$1,H3017,"")</f>
        <v/>
      </c>
      <c r="J3017" s="16" t="str">
        <f>IFERROR(SMALL($I$2:$I$100001,H3017),"")</f>
        <v/>
      </c>
    </row>
    <row r="3018" spans="1:10" x14ac:dyDescent="0.3">
      <c r="A3018" t="s">
        <v>53</v>
      </c>
      <c r="B3018" t="s">
        <v>8</v>
      </c>
      <c r="C3018" s="7">
        <v>43035</v>
      </c>
      <c r="E3018" s="27">
        <v>171.48</v>
      </c>
      <c r="G3018" s="27" t="str">
        <f>VLOOKUP(C3018,W:Y,3,TRUE)</f>
        <v>Oct 17</v>
      </c>
      <c r="H3018" s="27">
        <f t="shared" si="47"/>
        <v>3017</v>
      </c>
      <c r="I3018" s="30" t="str">
        <f>IF(G3018='Check Register'!$E$1,H3018,"")</f>
        <v/>
      </c>
      <c r="J3018" s="16" t="str">
        <f>IFERROR(SMALL($I$2:$I$100001,H3018),"")</f>
        <v/>
      </c>
    </row>
    <row r="3019" spans="1:10" x14ac:dyDescent="0.3">
      <c r="A3019" t="s">
        <v>55</v>
      </c>
      <c r="B3019" t="s">
        <v>14</v>
      </c>
      <c r="C3019" s="7">
        <v>43035</v>
      </c>
      <c r="E3019" s="27">
        <v>3915</v>
      </c>
      <c r="G3019" s="27" t="str">
        <f>VLOOKUP(C3019,W:Y,3,TRUE)</f>
        <v>Oct 17</v>
      </c>
      <c r="H3019" s="27">
        <f t="shared" si="47"/>
        <v>3018</v>
      </c>
      <c r="I3019" s="30" t="str">
        <f>IF(G3019='Check Register'!$E$1,H3019,"")</f>
        <v/>
      </c>
      <c r="J3019" s="16" t="str">
        <f>IFERROR(SMALL($I$2:$I$100001,H3019),"")</f>
        <v/>
      </c>
    </row>
    <row r="3020" spans="1:10" x14ac:dyDescent="0.3">
      <c r="A3020" t="s">
        <v>56</v>
      </c>
      <c r="B3020" t="s">
        <v>12</v>
      </c>
      <c r="C3020" s="7">
        <v>43035</v>
      </c>
      <c r="E3020" s="27">
        <v>77.069999999999993</v>
      </c>
      <c r="G3020" s="27" t="str">
        <f>VLOOKUP(C3020,W:Y,3,TRUE)</f>
        <v>Oct 17</v>
      </c>
      <c r="H3020" s="27">
        <f t="shared" si="47"/>
        <v>3019</v>
      </c>
      <c r="I3020" s="30" t="str">
        <f>IF(G3020='Check Register'!$E$1,H3020,"")</f>
        <v/>
      </c>
      <c r="J3020" s="16" t="str">
        <f>IFERROR(SMALL($I$2:$I$100001,H3020),"")</f>
        <v/>
      </c>
    </row>
    <row r="3021" spans="1:10" x14ac:dyDescent="0.3">
      <c r="A3021" t="s">
        <v>57</v>
      </c>
      <c r="B3021" t="s">
        <v>8</v>
      </c>
      <c r="C3021" s="7">
        <v>43035</v>
      </c>
      <c r="E3021" s="27">
        <v>1288.71</v>
      </c>
      <c r="G3021" s="27" t="str">
        <f>VLOOKUP(C3021,W:Y,3,TRUE)</f>
        <v>Oct 17</v>
      </c>
      <c r="H3021" s="27">
        <f t="shared" si="47"/>
        <v>3020</v>
      </c>
      <c r="I3021" s="30" t="str">
        <f>IF(G3021='Check Register'!$E$1,H3021,"")</f>
        <v/>
      </c>
      <c r="J3021" s="16" t="str">
        <f>IFERROR(SMALL($I$2:$I$100001,H3021),"")</f>
        <v/>
      </c>
    </row>
    <row r="3022" spans="1:10" x14ac:dyDescent="0.3">
      <c r="A3022" t="s">
        <v>251</v>
      </c>
      <c r="B3022" t="s">
        <v>100</v>
      </c>
      <c r="C3022" s="7">
        <v>43035</v>
      </c>
      <c r="E3022" s="27">
        <v>900</v>
      </c>
      <c r="G3022" s="27" t="str">
        <f>VLOOKUP(C3022,W:Y,3,TRUE)</f>
        <v>Oct 17</v>
      </c>
      <c r="H3022" s="27">
        <f t="shared" si="47"/>
        <v>3021</v>
      </c>
      <c r="I3022" s="30" t="str">
        <f>IF(G3022='Check Register'!$E$1,H3022,"")</f>
        <v/>
      </c>
      <c r="J3022" s="16" t="str">
        <f>IFERROR(SMALL($I$2:$I$100001,H3022),"")</f>
        <v/>
      </c>
    </row>
    <row r="3023" spans="1:10" x14ac:dyDescent="0.3">
      <c r="A3023" t="s">
        <v>62</v>
      </c>
      <c r="B3023" t="s">
        <v>22</v>
      </c>
      <c r="C3023" s="7">
        <v>43035</v>
      </c>
      <c r="E3023" s="27">
        <v>49</v>
      </c>
      <c r="G3023" s="27" t="str">
        <f>VLOOKUP(C3023,W:Y,3,TRUE)</f>
        <v>Oct 17</v>
      </c>
      <c r="H3023" s="27">
        <f t="shared" si="47"/>
        <v>3022</v>
      </c>
      <c r="I3023" s="30" t="str">
        <f>IF(G3023='Check Register'!$E$1,H3023,"")</f>
        <v/>
      </c>
      <c r="J3023" s="16" t="str">
        <f>IFERROR(SMALL($I$2:$I$100001,H3023),"")</f>
        <v/>
      </c>
    </row>
    <row r="3024" spans="1:10" x14ac:dyDescent="0.3">
      <c r="A3024" t="s">
        <v>120</v>
      </c>
      <c r="B3024" t="s">
        <v>12</v>
      </c>
      <c r="C3024" s="7">
        <v>43035</v>
      </c>
      <c r="E3024" s="27">
        <v>96</v>
      </c>
      <c r="G3024" s="27" t="str">
        <f>VLOOKUP(C3024,W:Y,3,TRUE)</f>
        <v>Oct 17</v>
      </c>
      <c r="H3024" s="27">
        <f t="shared" si="47"/>
        <v>3023</v>
      </c>
      <c r="I3024" s="30" t="str">
        <f>IF(G3024='Check Register'!$E$1,H3024,"")</f>
        <v/>
      </c>
      <c r="J3024" s="16" t="str">
        <f>IFERROR(SMALL($I$2:$I$100001,H3024),"")</f>
        <v/>
      </c>
    </row>
    <row r="3025" spans="1:10" x14ac:dyDescent="0.3">
      <c r="A3025" t="s">
        <v>237</v>
      </c>
      <c r="B3025" t="s">
        <v>12</v>
      </c>
      <c r="C3025" s="7">
        <v>43035</v>
      </c>
      <c r="E3025" s="27">
        <v>67.599999999999994</v>
      </c>
      <c r="G3025" s="27" t="str">
        <f>VLOOKUP(C3025,W:Y,3,TRUE)</f>
        <v>Oct 17</v>
      </c>
      <c r="H3025" s="27">
        <f t="shared" si="47"/>
        <v>3024</v>
      </c>
      <c r="I3025" s="30" t="str">
        <f>IF(G3025='Check Register'!$E$1,H3025,"")</f>
        <v/>
      </c>
      <c r="J3025" s="16" t="str">
        <f>IFERROR(SMALL($I$2:$I$100001,H3025),"")</f>
        <v/>
      </c>
    </row>
    <row r="3026" spans="1:10" x14ac:dyDescent="0.3">
      <c r="A3026" t="s">
        <v>161</v>
      </c>
      <c r="B3026" t="s">
        <v>148</v>
      </c>
      <c r="C3026" s="7">
        <v>43035</v>
      </c>
      <c r="E3026" s="27">
        <v>4990.0600000000004</v>
      </c>
      <c r="G3026" s="27" t="str">
        <f>VLOOKUP(C3026,W:Y,3,TRUE)</f>
        <v>Oct 17</v>
      </c>
      <c r="H3026" s="27">
        <f t="shared" si="47"/>
        <v>3025</v>
      </c>
      <c r="I3026" s="30" t="str">
        <f>IF(G3026='Check Register'!$E$1,H3026,"")</f>
        <v/>
      </c>
      <c r="J3026" s="16" t="str">
        <f>IFERROR(SMALL($I$2:$I$100001,H3026),"")</f>
        <v/>
      </c>
    </row>
    <row r="3027" spans="1:10" x14ac:dyDescent="0.3">
      <c r="A3027" t="s">
        <v>122</v>
      </c>
      <c r="B3027" t="s">
        <v>61</v>
      </c>
      <c r="C3027" s="7">
        <v>43035</v>
      </c>
      <c r="E3027" s="27">
        <v>440</v>
      </c>
      <c r="G3027" s="27" t="str">
        <f>VLOOKUP(C3027,W:Y,3,TRUE)</f>
        <v>Oct 17</v>
      </c>
      <c r="H3027" s="27">
        <f t="shared" si="47"/>
        <v>3026</v>
      </c>
      <c r="I3027" s="30" t="str">
        <f>IF(G3027='Check Register'!$E$1,H3027,"")</f>
        <v/>
      </c>
      <c r="J3027" s="16" t="str">
        <f>IFERROR(SMALL($I$2:$I$100001,H3027),"")</f>
        <v/>
      </c>
    </row>
    <row r="3028" spans="1:10" x14ac:dyDescent="0.3">
      <c r="A3028" t="s">
        <v>213</v>
      </c>
      <c r="B3028" t="s">
        <v>22</v>
      </c>
      <c r="C3028" s="7">
        <v>43035</v>
      </c>
      <c r="E3028" s="27">
        <v>104</v>
      </c>
      <c r="G3028" s="27" t="str">
        <f>VLOOKUP(C3028,W:Y,3,TRUE)</f>
        <v>Oct 17</v>
      </c>
      <c r="H3028" s="27">
        <f t="shared" si="47"/>
        <v>3027</v>
      </c>
      <c r="I3028" s="30" t="str">
        <f>IF(G3028='Check Register'!$E$1,H3028,"")</f>
        <v/>
      </c>
      <c r="J3028" s="16" t="str">
        <f>IFERROR(SMALL($I$2:$I$100001,H3028),"")</f>
        <v/>
      </c>
    </row>
    <row r="3029" spans="1:10" x14ac:dyDescent="0.3">
      <c r="A3029" t="s">
        <v>69</v>
      </c>
      <c r="B3029" t="s">
        <v>70</v>
      </c>
      <c r="C3029" s="7">
        <v>43035</v>
      </c>
      <c r="E3029" s="27">
        <v>2110.9499999999998</v>
      </c>
      <c r="G3029" s="27" t="str">
        <f>VLOOKUP(C3029,W:Y,3,TRUE)</f>
        <v>Oct 17</v>
      </c>
      <c r="H3029" s="27">
        <f t="shared" si="47"/>
        <v>3028</v>
      </c>
      <c r="I3029" s="30" t="str">
        <f>IF(G3029='Check Register'!$E$1,H3029,"")</f>
        <v/>
      </c>
      <c r="J3029" s="16" t="str">
        <f>IFERROR(SMALL($I$2:$I$100001,H3029),"")</f>
        <v/>
      </c>
    </row>
    <row r="3030" spans="1:10" x14ac:dyDescent="0.3">
      <c r="A3030" t="s">
        <v>162</v>
      </c>
      <c r="B3030" t="s">
        <v>8</v>
      </c>
      <c r="C3030" s="7">
        <v>43035</v>
      </c>
      <c r="E3030" s="27">
        <v>255.46</v>
      </c>
      <c r="G3030" s="27" t="str">
        <f>VLOOKUP(C3030,W:Y,3,TRUE)</f>
        <v>Oct 17</v>
      </c>
      <c r="H3030" s="27">
        <f t="shared" si="47"/>
        <v>3029</v>
      </c>
      <c r="I3030" s="30" t="str">
        <f>IF(G3030='Check Register'!$E$1,H3030,"")</f>
        <v/>
      </c>
      <c r="J3030" s="16" t="str">
        <f>IFERROR(SMALL($I$2:$I$100001,H3030),"")</f>
        <v/>
      </c>
    </row>
    <row r="3031" spans="1:10" x14ac:dyDescent="0.3">
      <c r="A3031" t="s">
        <v>123</v>
      </c>
      <c r="B3031" t="s">
        <v>22</v>
      </c>
      <c r="C3031" s="7">
        <v>43035</v>
      </c>
      <c r="E3031" s="27">
        <v>4000</v>
      </c>
      <c r="G3031" s="27" t="str">
        <f>VLOOKUP(C3031,W:Y,3,TRUE)</f>
        <v>Oct 17</v>
      </c>
      <c r="H3031" s="27">
        <f t="shared" si="47"/>
        <v>3030</v>
      </c>
      <c r="I3031" s="30" t="str">
        <f>IF(G3031='Check Register'!$E$1,H3031,"")</f>
        <v/>
      </c>
      <c r="J3031" s="16" t="str">
        <f>IFERROR(SMALL($I$2:$I$100001,H3031),"")</f>
        <v/>
      </c>
    </row>
    <row r="3032" spans="1:10" x14ac:dyDescent="0.3">
      <c r="A3032" t="s">
        <v>123</v>
      </c>
      <c r="B3032" t="s">
        <v>8</v>
      </c>
      <c r="C3032" s="7">
        <v>43035</v>
      </c>
      <c r="E3032" s="27">
        <v>39900</v>
      </c>
      <c r="G3032" s="27" t="str">
        <f>VLOOKUP(C3032,W:Y,3,TRUE)</f>
        <v>Oct 17</v>
      </c>
      <c r="H3032" s="27">
        <f t="shared" si="47"/>
        <v>3031</v>
      </c>
      <c r="I3032" s="30" t="str">
        <f>IF(G3032='Check Register'!$E$1,H3032,"")</f>
        <v/>
      </c>
      <c r="J3032" s="16" t="str">
        <f>IFERROR(SMALL($I$2:$I$100001,H3032),"")</f>
        <v/>
      </c>
    </row>
    <row r="3033" spans="1:10" x14ac:dyDescent="0.3">
      <c r="A3033" t="s">
        <v>74</v>
      </c>
      <c r="B3033" t="s">
        <v>45</v>
      </c>
      <c r="C3033" s="7">
        <v>43035</v>
      </c>
      <c r="E3033" s="27">
        <v>1287.98</v>
      </c>
      <c r="G3033" s="27" t="str">
        <f>VLOOKUP(C3033,W:Y,3,TRUE)</f>
        <v>Oct 17</v>
      </c>
      <c r="H3033" s="27">
        <f t="shared" si="47"/>
        <v>3032</v>
      </c>
      <c r="I3033" s="30" t="str">
        <f>IF(G3033='Check Register'!$E$1,H3033,"")</f>
        <v/>
      </c>
      <c r="J3033" s="16" t="str">
        <f>IFERROR(SMALL($I$2:$I$100001,H3033),"")</f>
        <v/>
      </c>
    </row>
    <row r="3034" spans="1:10" x14ac:dyDescent="0.3">
      <c r="A3034" t="s">
        <v>76</v>
      </c>
      <c r="B3034" t="s">
        <v>166</v>
      </c>
      <c r="C3034" s="7">
        <v>43035</v>
      </c>
      <c r="E3034" s="27">
        <v>552.72</v>
      </c>
      <c r="G3034" s="27" t="str">
        <f>VLOOKUP(C3034,W:Y,3,TRUE)</f>
        <v>Oct 17</v>
      </c>
      <c r="H3034" s="27">
        <f t="shared" si="47"/>
        <v>3033</v>
      </c>
      <c r="I3034" s="30" t="str">
        <f>IF(G3034='Check Register'!$E$1,H3034,"")</f>
        <v/>
      </c>
      <c r="J3034" s="16" t="str">
        <f>IFERROR(SMALL($I$2:$I$100001,H3034),"")</f>
        <v/>
      </c>
    </row>
    <row r="3035" spans="1:10" x14ac:dyDescent="0.3">
      <c r="A3035" t="s">
        <v>76</v>
      </c>
      <c r="B3035" t="s">
        <v>77</v>
      </c>
      <c r="C3035" s="7">
        <v>43035</v>
      </c>
      <c r="E3035" s="27">
        <v>1345</v>
      </c>
      <c r="G3035" s="27" t="str">
        <f>VLOOKUP(C3035,W:Y,3,TRUE)</f>
        <v>Oct 17</v>
      </c>
      <c r="H3035" s="27">
        <f t="shared" si="47"/>
        <v>3034</v>
      </c>
      <c r="I3035" s="30" t="str">
        <f>IF(G3035='Check Register'!$E$1,H3035,"")</f>
        <v/>
      </c>
      <c r="J3035" s="16" t="str">
        <f>IFERROR(SMALL($I$2:$I$100001,H3035),"")</f>
        <v/>
      </c>
    </row>
    <row r="3036" spans="1:10" x14ac:dyDescent="0.3">
      <c r="A3036" t="s">
        <v>76</v>
      </c>
      <c r="B3036" t="s">
        <v>214</v>
      </c>
      <c r="C3036" s="7">
        <v>43035</v>
      </c>
      <c r="E3036" s="27">
        <v>34320.980000000003</v>
      </c>
      <c r="G3036" s="27" t="str">
        <f>VLOOKUP(C3036,W:Y,3,TRUE)</f>
        <v>Oct 17</v>
      </c>
      <c r="H3036" s="27">
        <f t="shared" si="47"/>
        <v>3035</v>
      </c>
      <c r="I3036" s="30" t="str">
        <f>IF(G3036='Check Register'!$E$1,H3036,"")</f>
        <v/>
      </c>
      <c r="J3036" s="16" t="str">
        <f>IFERROR(SMALL($I$2:$I$100001,H3036),"")</f>
        <v/>
      </c>
    </row>
    <row r="3037" spans="1:10" x14ac:dyDescent="0.3">
      <c r="A3037" t="s">
        <v>76</v>
      </c>
      <c r="B3037" t="s">
        <v>111</v>
      </c>
      <c r="C3037" s="7">
        <v>43035</v>
      </c>
      <c r="E3037" s="27">
        <v>1964.36</v>
      </c>
      <c r="G3037" s="27" t="str">
        <f>VLOOKUP(C3037,W:Y,3,TRUE)</f>
        <v>Oct 17</v>
      </c>
      <c r="H3037" s="27">
        <f t="shared" si="47"/>
        <v>3036</v>
      </c>
      <c r="I3037" s="30" t="str">
        <f>IF(G3037='Check Register'!$E$1,H3037,"")</f>
        <v/>
      </c>
      <c r="J3037" s="16" t="str">
        <f>IFERROR(SMALL($I$2:$I$100001,H3037),"")</f>
        <v/>
      </c>
    </row>
    <row r="3038" spans="1:10" x14ac:dyDescent="0.3">
      <c r="A3038" t="s">
        <v>5</v>
      </c>
      <c r="B3038" t="s">
        <v>6</v>
      </c>
      <c r="C3038" s="7">
        <v>43035</v>
      </c>
      <c r="E3038" s="27">
        <v>248112.27</v>
      </c>
      <c r="G3038" s="27" t="str">
        <f>VLOOKUP(C3038,W:Y,3,TRUE)</f>
        <v>Oct 17</v>
      </c>
      <c r="H3038" s="27">
        <f t="shared" si="47"/>
        <v>3037</v>
      </c>
      <c r="I3038" s="30" t="str">
        <f>IF(G3038='Check Register'!$E$1,H3038,"")</f>
        <v/>
      </c>
      <c r="J3038" s="16" t="str">
        <f>IFERROR(SMALL($I$2:$I$100001,H3038),"")</f>
        <v/>
      </c>
    </row>
    <row r="3039" spans="1:10" x14ac:dyDescent="0.3">
      <c r="A3039" t="s">
        <v>82</v>
      </c>
      <c r="B3039" t="s">
        <v>11</v>
      </c>
      <c r="C3039" s="7">
        <v>43035</v>
      </c>
      <c r="E3039" s="27">
        <v>581.51</v>
      </c>
      <c r="G3039" s="27" t="str">
        <f>VLOOKUP(C3039,W:Y,3,TRUE)</f>
        <v>Oct 17</v>
      </c>
      <c r="H3039" s="27">
        <f t="shared" si="47"/>
        <v>3038</v>
      </c>
      <c r="I3039" s="30" t="str">
        <f>IF(G3039='Check Register'!$E$1,H3039,"")</f>
        <v/>
      </c>
      <c r="J3039" s="16" t="str">
        <f>IFERROR(SMALL($I$2:$I$100001,H3039),"")</f>
        <v/>
      </c>
    </row>
    <row r="3040" spans="1:10" x14ac:dyDescent="0.3">
      <c r="A3040" t="s">
        <v>232</v>
      </c>
      <c r="B3040" t="s">
        <v>85</v>
      </c>
      <c r="C3040" s="7">
        <v>43035</v>
      </c>
      <c r="E3040" s="27">
        <v>2409</v>
      </c>
      <c r="G3040" s="27" t="str">
        <f>VLOOKUP(C3040,W:Y,3,TRUE)</f>
        <v>Oct 17</v>
      </c>
      <c r="H3040" s="27">
        <f t="shared" si="47"/>
        <v>3039</v>
      </c>
      <c r="I3040" s="30" t="str">
        <f>IF(G3040='Check Register'!$E$1,H3040,"")</f>
        <v/>
      </c>
      <c r="J3040" s="16" t="str">
        <f>IFERROR(SMALL($I$2:$I$100001,H3040),"")</f>
        <v/>
      </c>
    </row>
    <row r="3041" spans="1:10" x14ac:dyDescent="0.3">
      <c r="A3041" t="s">
        <v>377</v>
      </c>
      <c r="B3041" t="s">
        <v>8</v>
      </c>
      <c r="C3041" s="7">
        <v>43035</v>
      </c>
      <c r="E3041" s="27">
        <v>200.16</v>
      </c>
      <c r="G3041" s="27" t="str">
        <f>VLOOKUP(C3041,W:Y,3,TRUE)</f>
        <v>Oct 17</v>
      </c>
      <c r="H3041" s="27">
        <f t="shared" si="47"/>
        <v>3040</v>
      </c>
      <c r="I3041" s="30" t="str">
        <f>IF(G3041='Check Register'!$E$1,H3041,"")</f>
        <v/>
      </c>
      <c r="J3041" s="16" t="str">
        <f>IFERROR(SMALL($I$2:$I$100001,H3041),"")</f>
        <v/>
      </c>
    </row>
    <row r="3042" spans="1:10" x14ac:dyDescent="0.3">
      <c r="A3042" t="s">
        <v>97</v>
      </c>
      <c r="B3042" t="s">
        <v>6</v>
      </c>
      <c r="C3042" s="7">
        <v>43039</v>
      </c>
      <c r="E3042" s="27">
        <v>115384.84</v>
      </c>
      <c r="G3042" s="27" t="str">
        <f>VLOOKUP(C3042,W:Y,3,TRUE)</f>
        <v>Oct 17</v>
      </c>
      <c r="H3042" s="27">
        <f t="shared" si="47"/>
        <v>3041</v>
      </c>
      <c r="I3042" s="30" t="str">
        <f>IF(G3042='Check Register'!$E$1,H3042,"")</f>
        <v/>
      </c>
      <c r="J3042" s="16" t="str">
        <f>IFERROR(SMALL($I$2:$I$100001,H3042),"")</f>
        <v/>
      </c>
    </row>
    <row r="3043" spans="1:10" x14ac:dyDescent="0.3">
      <c r="A3043" t="s">
        <v>437</v>
      </c>
      <c r="B3043" t="s">
        <v>8</v>
      </c>
      <c r="C3043" s="7">
        <v>43042</v>
      </c>
      <c r="E3043" s="27">
        <v>166.49</v>
      </c>
      <c r="G3043" s="27" t="str">
        <f>VLOOKUP(C3043,W:Y,3,TRUE)</f>
        <v>Nov 17</v>
      </c>
      <c r="H3043" s="27">
        <f t="shared" si="47"/>
        <v>3042</v>
      </c>
      <c r="I3043" s="30" t="str">
        <f>IF(G3043='Check Register'!$E$1,H3043,"")</f>
        <v/>
      </c>
      <c r="J3043" s="16" t="str">
        <f>IFERROR(SMALL($I$2:$I$100001,H3043),"")</f>
        <v/>
      </c>
    </row>
    <row r="3044" spans="1:10" x14ac:dyDescent="0.3">
      <c r="A3044" t="s">
        <v>87</v>
      </c>
      <c r="B3044" t="s">
        <v>8</v>
      </c>
      <c r="C3044" s="7">
        <v>43042</v>
      </c>
      <c r="E3044" s="27">
        <v>769.45</v>
      </c>
      <c r="G3044" s="27" t="str">
        <f>VLOOKUP(C3044,W:Y,3,TRUE)</f>
        <v>Nov 17</v>
      </c>
      <c r="H3044" s="27">
        <f t="shared" si="47"/>
        <v>3043</v>
      </c>
      <c r="I3044" s="30" t="str">
        <f>IF(G3044='Check Register'!$E$1,H3044,"")</f>
        <v/>
      </c>
      <c r="J3044" s="16" t="str">
        <f>IFERROR(SMALL($I$2:$I$100001,H3044),"")</f>
        <v/>
      </c>
    </row>
    <row r="3045" spans="1:10" x14ac:dyDescent="0.3">
      <c r="A3045" t="s">
        <v>9</v>
      </c>
      <c r="B3045" t="s">
        <v>8</v>
      </c>
      <c r="C3045" s="7">
        <v>43042</v>
      </c>
      <c r="E3045" s="27">
        <v>675</v>
      </c>
      <c r="G3045" s="27" t="str">
        <f>VLOOKUP(C3045,W:Y,3,TRUE)</f>
        <v>Nov 17</v>
      </c>
      <c r="H3045" s="27">
        <f t="shared" si="47"/>
        <v>3044</v>
      </c>
      <c r="I3045" s="30" t="str">
        <f>IF(G3045='Check Register'!$E$1,H3045,"")</f>
        <v/>
      </c>
      <c r="J3045" s="16" t="str">
        <f>IFERROR(SMALL($I$2:$I$100001,H3045),"")</f>
        <v/>
      </c>
    </row>
    <row r="3046" spans="1:10" x14ac:dyDescent="0.3">
      <c r="A3046" t="s">
        <v>130</v>
      </c>
      <c r="B3046" t="s">
        <v>203</v>
      </c>
      <c r="C3046" s="7">
        <v>43042</v>
      </c>
      <c r="E3046" s="27">
        <v>170</v>
      </c>
      <c r="G3046" s="27" t="str">
        <f>VLOOKUP(C3046,W:Y,3,TRUE)</f>
        <v>Nov 17</v>
      </c>
      <c r="H3046" s="27">
        <f t="shared" si="47"/>
        <v>3045</v>
      </c>
      <c r="I3046" s="30" t="str">
        <f>IF(G3046='Check Register'!$E$1,H3046,"")</f>
        <v/>
      </c>
      <c r="J3046" s="16" t="str">
        <f>IFERROR(SMALL($I$2:$I$100001,H3046),"")</f>
        <v/>
      </c>
    </row>
    <row r="3047" spans="1:10" x14ac:dyDescent="0.3">
      <c r="A3047" t="s">
        <v>10</v>
      </c>
      <c r="B3047" t="s">
        <v>11</v>
      </c>
      <c r="C3047" s="7">
        <v>43042</v>
      </c>
      <c r="E3047" s="27">
        <v>295.27</v>
      </c>
      <c r="G3047" s="27" t="str">
        <f>VLOOKUP(C3047,W:Y,3,TRUE)</f>
        <v>Nov 17</v>
      </c>
      <c r="H3047" s="27">
        <f t="shared" si="47"/>
        <v>3046</v>
      </c>
      <c r="I3047" s="30" t="str">
        <f>IF(G3047='Check Register'!$E$1,H3047,"")</f>
        <v/>
      </c>
      <c r="J3047" s="16" t="str">
        <f>IFERROR(SMALL($I$2:$I$100001,H3047),"")</f>
        <v/>
      </c>
    </row>
    <row r="3048" spans="1:10" x14ac:dyDescent="0.3">
      <c r="A3048" t="s">
        <v>10</v>
      </c>
      <c r="B3048" t="s">
        <v>127</v>
      </c>
      <c r="C3048" s="7">
        <v>43042</v>
      </c>
      <c r="E3048" s="27">
        <v>239.4</v>
      </c>
      <c r="G3048" s="27" t="str">
        <f>VLOOKUP(C3048,W:Y,3,TRUE)</f>
        <v>Nov 17</v>
      </c>
      <c r="H3048" s="27">
        <f t="shared" si="47"/>
        <v>3047</v>
      </c>
      <c r="I3048" s="30" t="str">
        <f>IF(G3048='Check Register'!$E$1,H3048,"")</f>
        <v/>
      </c>
      <c r="J3048" s="16" t="str">
        <f>IFERROR(SMALL($I$2:$I$100001,H3048),"")</f>
        <v/>
      </c>
    </row>
    <row r="3049" spans="1:10" x14ac:dyDescent="0.3">
      <c r="A3049" t="s">
        <v>286</v>
      </c>
      <c r="B3049" t="s">
        <v>70</v>
      </c>
      <c r="C3049" s="7">
        <v>43042</v>
      </c>
      <c r="E3049" s="27">
        <v>590</v>
      </c>
      <c r="G3049" s="27" t="str">
        <f>VLOOKUP(C3049,W:Y,3,TRUE)</f>
        <v>Nov 17</v>
      </c>
      <c r="H3049" s="27">
        <f t="shared" si="47"/>
        <v>3048</v>
      </c>
      <c r="I3049" s="30" t="str">
        <f>IF(G3049='Check Register'!$E$1,H3049,"")</f>
        <v/>
      </c>
      <c r="J3049" s="16" t="str">
        <f>IFERROR(SMALL($I$2:$I$100001,H3049),"")</f>
        <v/>
      </c>
    </row>
    <row r="3050" spans="1:10" x14ac:dyDescent="0.3">
      <c r="A3050" t="s">
        <v>286</v>
      </c>
      <c r="B3050" t="s">
        <v>127</v>
      </c>
      <c r="C3050" s="7">
        <v>43042</v>
      </c>
      <c r="E3050" s="27">
        <v>500.63</v>
      </c>
      <c r="G3050" s="27" t="str">
        <f>VLOOKUP(C3050,W:Y,3,TRUE)</f>
        <v>Nov 17</v>
      </c>
      <c r="H3050" s="27">
        <f t="shared" si="47"/>
        <v>3049</v>
      </c>
      <c r="I3050" s="30" t="str">
        <f>IF(G3050='Check Register'!$E$1,H3050,"")</f>
        <v/>
      </c>
      <c r="J3050" s="16" t="str">
        <f>IFERROR(SMALL($I$2:$I$100001,H3050),"")</f>
        <v/>
      </c>
    </row>
    <row r="3051" spans="1:10" x14ac:dyDescent="0.3">
      <c r="A3051" t="s">
        <v>133</v>
      </c>
      <c r="B3051" t="s">
        <v>70</v>
      </c>
      <c r="C3051" s="7">
        <v>43042</v>
      </c>
      <c r="E3051" s="27">
        <v>440.87</v>
      </c>
      <c r="G3051" s="27" t="str">
        <f>VLOOKUP(C3051,W:Y,3,TRUE)</f>
        <v>Nov 17</v>
      </c>
      <c r="H3051" s="27">
        <f t="shared" si="47"/>
        <v>3050</v>
      </c>
      <c r="I3051" s="30" t="str">
        <f>IF(G3051='Check Register'!$E$1,H3051,"")</f>
        <v/>
      </c>
      <c r="J3051" s="16" t="str">
        <f>IFERROR(SMALL($I$2:$I$100001,H3051),"")</f>
        <v/>
      </c>
    </row>
    <row r="3052" spans="1:10" x14ac:dyDescent="0.3">
      <c r="A3052" t="s">
        <v>133</v>
      </c>
      <c r="B3052" t="s">
        <v>8</v>
      </c>
      <c r="C3052" s="7">
        <v>43042</v>
      </c>
      <c r="E3052" s="27">
        <v>123.74</v>
      </c>
      <c r="G3052" s="27" t="str">
        <f>VLOOKUP(C3052,W:Y,3,TRUE)</f>
        <v>Nov 17</v>
      </c>
      <c r="H3052" s="27">
        <f t="shared" si="47"/>
        <v>3051</v>
      </c>
      <c r="I3052" s="30" t="str">
        <f>IF(G3052='Check Register'!$E$1,H3052,"")</f>
        <v/>
      </c>
      <c r="J3052" s="16" t="str">
        <f>IFERROR(SMALL($I$2:$I$100001,H3052),"")</f>
        <v/>
      </c>
    </row>
    <row r="3053" spans="1:10" x14ac:dyDescent="0.3">
      <c r="A3053" t="s">
        <v>357</v>
      </c>
      <c r="B3053" t="s">
        <v>14</v>
      </c>
      <c r="C3053" s="7">
        <v>43042</v>
      </c>
      <c r="E3053" s="27">
        <v>2288.64</v>
      </c>
      <c r="G3053" s="27" t="str">
        <f>VLOOKUP(C3053,W:Y,3,TRUE)</f>
        <v>Nov 17</v>
      </c>
      <c r="H3053" s="27">
        <f t="shared" si="47"/>
        <v>3052</v>
      </c>
      <c r="I3053" s="30" t="str">
        <f>IF(G3053='Check Register'!$E$1,H3053,"")</f>
        <v/>
      </c>
      <c r="J3053" s="16" t="str">
        <f>IFERROR(SMALL($I$2:$I$100001,H3053),"")</f>
        <v/>
      </c>
    </row>
    <row r="3054" spans="1:10" x14ac:dyDescent="0.3">
      <c r="A3054" t="s">
        <v>137</v>
      </c>
      <c r="B3054" t="s">
        <v>18</v>
      </c>
      <c r="C3054" s="7">
        <v>43042</v>
      </c>
      <c r="E3054" s="27">
        <v>2097.94</v>
      </c>
      <c r="G3054" s="27" t="str">
        <f>VLOOKUP(C3054,W:Y,3,TRUE)</f>
        <v>Nov 17</v>
      </c>
      <c r="H3054" s="27">
        <f t="shared" si="47"/>
        <v>3053</v>
      </c>
      <c r="I3054" s="30" t="str">
        <f>IF(G3054='Check Register'!$E$1,H3054,"")</f>
        <v/>
      </c>
      <c r="J3054" s="16" t="str">
        <f>IFERROR(SMALL($I$2:$I$100001,H3054),"")</f>
        <v/>
      </c>
    </row>
    <row r="3055" spans="1:10" x14ac:dyDescent="0.3">
      <c r="A3055" t="s">
        <v>19</v>
      </c>
      <c r="B3055" t="s">
        <v>20</v>
      </c>
      <c r="C3055" s="7">
        <v>43042</v>
      </c>
      <c r="E3055" s="27">
        <v>1573.46</v>
      </c>
      <c r="G3055" s="27" t="str">
        <f>VLOOKUP(C3055,W:Y,3,TRUE)</f>
        <v>Nov 17</v>
      </c>
      <c r="H3055" s="27">
        <f t="shared" si="47"/>
        <v>3054</v>
      </c>
      <c r="I3055" s="30" t="str">
        <f>IF(G3055='Check Register'!$E$1,H3055,"")</f>
        <v/>
      </c>
      <c r="J3055" s="16" t="str">
        <f>IFERROR(SMALL($I$2:$I$100001,H3055),"")</f>
        <v/>
      </c>
    </row>
    <row r="3056" spans="1:10" x14ac:dyDescent="0.3">
      <c r="A3056" t="s">
        <v>360</v>
      </c>
      <c r="B3056" t="s">
        <v>12</v>
      </c>
      <c r="C3056" s="7">
        <v>43042</v>
      </c>
      <c r="E3056" s="27">
        <v>4477.84</v>
      </c>
      <c r="G3056" s="27" t="str">
        <f>VLOOKUP(C3056,W:Y,3,TRUE)</f>
        <v>Nov 17</v>
      </c>
      <c r="H3056" s="27">
        <f t="shared" si="47"/>
        <v>3055</v>
      </c>
      <c r="I3056" s="30" t="str">
        <f>IF(G3056='Check Register'!$E$1,H3056,"")</f>
        <v/>
      </c>
      <c r="J3056" s="16" t="str">
        <f>IFERROR(SMALL($I$2:$I$100001,H3056),"")</f>
        <v/>
      </c>
    </row>
    <row r="3057" spans="1:10" x14ac:dyDescent="0.3">
      <c r="A3057" t="s">
        <v>140</v>
      </c>
      <c r="B3057" t="s">
        <v>141</v>
      </c>
      <c r="C3057" s="7">
        <v>43042</v>
      </c>
      <c r="E3057" s="27">
        <v>1312.1</v>
      </c>
      <c r="G3057" s="27" t="str">
        <f>VLOOKUP(C3057,W:Y,3,TRUE)</f>
        <v>Nov 17</v>
      </c>
      <c r="H3057" s="27">
        <f t="shared" si="47"/>
        <v>3056</v>
      </c>
      <c r="I3057" s="30" t="str">
        <f>IF(G3057='Check Register'!$E$1,H3057,"")</f>
        <v/>
      </c>
      <c r="J3057" s="16" t="str">
        <f>IFERROR(SMALL($I$2:$I$100001,H3057),"")</f>
        <v/>
      </c>
    </row>
    <row r="3058" spans="1:10" x14ac:dyDescent="0.3">
      <c r="A3058" t="s">
        <v>140</v>
      </c>
      <c r="B3058" t="s">
        <v>210</v>
      </c>
      <c r="C3058" s="7">
        <v>43042</v>
      </c>
      <c r="E3058" s="27">
        <v>541.23</v>
      </c>
      <c r="G3058" s="27" t="str">
        <f>VLOOKUP(C3058,W:Y,3,TRUE)</f>
        <v>Nov 17</v>
      </c>
      <c r="H3058" s="27">
        <f t="shared" si="47"/>
        <v>3057</v>
      </c>
      <c r="I3058" s="30" t="str">
        <f>IF(G3058='Check Register'!$E$1,H3058,"")</f>
        <v/>
      </c>
      <c r="J3058" s="16" t="str">
        <f>IFERROR(SMALL($I$2:$I$100001,H3058),"")</f>
        <v/>
      </c>
    </row>
    <row r="3059" spans="1:10" x14ac:dyDescent="0.3">
      <c r="A3059" t="s">
        <v>140</v>
      </c>
      <c r="B3059" t="s">
        <v>102</v>
      </c>
      <c r="C3059" s="7">
        <v>43042</v>
      </c>
      <c r="E3059" s="27">
        <v>3049.79</v>
      </c>
      <c r="G3059" s="27" t="str">
        <f>VLOOKUP(C3059,W:Y,3,TRUE)</f>
        <v>Nov 17</v>
      </c>
      <c r="H3059" s="27">
        <f t="shared" si="47"/>
        <v>3058</v>
      </c>
      <c r="I3059" s="30" t="str">
        <f>IF(G3059='Check Register'!$E$1,H3059,"")</f>
        <v/>
      </c>
      <c r="J3059" s="16" t="str">
        <f>IFERROR(SMALL($I$2:$I$100001,H3059),"")</f>
        <v/>
      </c>
    </row>
    <row r="3060" spans="1:10" x14ac:dyDescent="0.3">
      <c r="A3060" t="s">
        <v>24</v>
      </c>
      <c r="B3060" t="s">
        <v>25</v>
      </c>
      <c r="C3060" s="7">
        <v>43042</v>
      </c>
      <c r="E3060" s="27">
        <v>13631.54</v>
      </c>
      <c r="G3060" s="27" t="str">
        <f>VLOOKUP(C3060,W:Y,3,TRUE)</f>
        <v>Nov 17</v>
      </c>
      <c r="H3060" s="27">
        <f t="shared" si="47"/>
        <v>3059</v>
      </c>
      <c r="I3060" s="30" t="str">
        <f>IF(G3060='Check Register'!$E$1,H3060,"")</f>
        <v/>
      </c>
      <c r="J3060" s="16" t="str">
        <f>IFERROR(SMALL($I$2:$I$100001,H3060),"")</f>
        <v/>
      </c>
    </row>
    <row r="3061" spans="1:10" x14ac:dyDescent="0.3">
      <c r="A3061" t="s">
        <v>178</v>
      </c>
      <c r="B3061" t="s">
        <v>31</v>
      </c>
      <c r="C3061" s="7">
        <v>43042</v>
      </c>
      <c r="E3061" s="27">
        <v>1082.44</v>
      </c>
      <c r="G3061" s="27" t="str">
        <f>VLOOKUP(C3061,W:Y,3,TRUE)</f>
        <v>Nov 17</v>
      </c>
      <c r="H3061" s="27">
        <f t="shared" si="47"/>
        <v>3060</v>
      </c>
      <c r="I3061" s="30" t="str">
        <f>IF(G3061='Check Register'!$E$1,H3061,"")</f>
        <v/>
      </c>
      <c r="J3061" s="16" t="str">
        <f>IFERROR(SMALL($I$2:$I$100001,H3061),"")</f>
        <v/>
      </c>
    </row>
    <row r="3062" spans="1:10" x14ac:dyDescent="0.3">
      <c r="A3062" t="s">
        <v>26</v>
      </c>
      <c r="B3062" t="s">
        <v>20</v>
      </c>
      <c r="C3062" s="7">
        <v>43042</v>
      </c>
      <c r="E3062" s="27">
        <v>5625.09</v>
      </c>
      <c r="G3062" s="27" t="str">
        <f>VLOOKUP(C3062,W:Y,3,TRUE)</f>
        <v>Nov 17</v>
      </c>
      <c r="H3062" s="27">
        <f t="shared" si="47"/>
        <v>3061</v>
      </c>
      <c r="I3062" s="30" t="str">
        <f>IF(G3062='Check Register'!$E$1,H3062,"")</f>
        <v/>
      </c>
      <c r="J3062" s="16" t="str">
        <f>IFERROR(SMALL($I$2:$I$100001,H3062),"")</f>
        <v/>
      </c>
    </row>
    <row r="3063" spans="1:10" x14ac:dyDescent="0.3">
      <c r="A3063" t="s">
        <v>233</v>
      </c>
      <c r="B3063" t="s">
        <v>12</v>
      </c>
      <c r="C3063" s="7">
        <v>43042</v>
      </c>
      <c r="E3063" s="27">
        <v>29.5</v>
      </c>
      <c r="G3063" s="27" t="str">
        <f>VLOOKUP(C3063,W:Y,3,TRUE)</f>
        <v>Nov 17</v>
      </c>
      <c r="H3063" s="27">
        <f t="shared" si="47"/>
        <v>3062</v>
      </c>
      <c r="I3063" s="30" t="str">
        <f>IF(G3063='Check Register'!$E$1,H3063,"")</f>
        <v/>
      </c>
      <c r="J3063" s="16" t="str">
        <f>IFERROR(SMALL($I$2:$I$100001,H3063),"")</f>
        <v/>
      </c>
    </row>
    <row r="3064" spans="1:10" x14ac:dyDescent="0.3">
      <c r="A3064" t="s">
        <v>29</v>
      </c>
      <c r="B3064" t="s">
        <v>8</v>
      </c>
      <c r="C3064" s="7">
        <v>43042</v>
      </c>
      <c r="E3064" s="27">
        <v>95.75</v>
      </c>
      <c r="G3064" s="27" t="str">
        <f>VLOOKUP(C3064,W:Y,3,TRUE)</f>
        <v>Nov 17</v>
      </c>
      <c r="H3064" s="27">
        <f t="shared" si="47"/>
        <v>3063</v>
      </c>
      <c r="I3064" s="30" t="str">
        <f>IF(G3064='Check Register'!$E$1,H3064,"")</f>
        <v/>
      </c>
      <c r="J3064" s="16" t="str">
        <f>IFERROR(SMALL($I$2:$I$100001,H3064),"")</f>
        <v/>
      </c>
    </row>
    <row r="3065" spans="1:10" x14ac:dyDescent="0.3">
      <c r="A3065" t="s">
        <v>144</v>
      </c>
      <c r="B3065" t="s">
        <v>28</v>
      </c>
      <c r="C3065" s="7">
        <v>43042</v>
      </c>
      <c r="E3065" s="27">
        <v>498309.46</v>
      </c>
      <c r="G3065" s="27" t="str">
        <f>VLOOKUP(C3065,W:Y,3,TRUE)</f>
        <v>Nov 17</v>
      </c>
      <c r="H3065" s="27">
        <f t="shared" si="47"/>
        <v>3064</v>
      </c>
      <c r="I3065" s="30" t="str">
        <f>IF(G3065='Check Register'!$E$1,H3065,"")</f>
        <v/>
      </c>
      <c r="J3065" s="16" t="str">
        <f>IFERROR(SMALL($I$2:$I$100001,H3065),"")</f>
        <v/>
      </c>
    </row>
    <row r="3066" spans="1:10" x14ac:dyDescent="0.3">
      <c r="A3066" t="s">
        <v>144</v>
      </c>
      <c r="B3066" t="s">
        <v>33</v>
      </c>
      <c r="C3066" s="7">
        <v>43042</v>
      </c>
      <c r="E3066" s="27">
        <v>46059.68</v>
      </c>
      <c r="G3066" s="27" t="str">
        <f>VLOOKUP(C3066,W:Y,3,TRUE)</f>
        <v>Nov 17</v>
      </c>
      <c r="H3066" s="27">
        <f t="shared" si="47"/>
        <v>3065</v>
      </c>
      <c r="I3066" s="30" t="str">
        <f>IF(G3066='Check Register'!$E$1,H3066,"")</f>
        <v/>
      </c>
      <c r="J3066" s="16" t="str">
        <f>IFERROR(SMALL($I$2:$I$100001,H3066),"")</f>
        <v/>
      </c>
    </row>
    <row r="3067" spans="1:10" x14ac:dyDescent="0.3">
      <c r="A3067" t="s">
        <v>144</v>
      </c>
      <c r="B3067" t="s">
        <v>102</v>
      </c>
      <c r="C3067" s="7">
        <v>43042</v>
      </c>
      <c r="E3067" s="27">
        <v>30953.94</v>
      </c>
      <c r="G3067" s="27" t="str">
        <f>VLOOKUP(C3067,W:Y,3,TRUE)</f>
        <v>Nov 17</v>
      </c>
      <c r="H3067" s="27">
        <f t="shared" si="47"/>
        <v>3066</v>
      </c>
      <c r="I3067" s="30" t="str">
        <f>IF(G3067='Check Register'!$E$1,H3067,"")</f>
        <v/>
      </c>
      <c r="J3067" s="16" t="str">
        <f>IFERROR(SMALL($I$2:$I$100001,H3067),"")</f>
        <v/>
      </c>
    </row>
    <row r="3068" spans="1:10" x14ac:dyDescent="0.3">
      <c r="A3068" t="s">
        <v>32</v>
      </c>
      <c r="B3068" t="s">
        <v>33</v>
      </c>
      <c r="C3068" s="7">
        <v>43042</v>
      </c>
      <c r="E3068" s="27">
        <v>1838.76</v>
      </c>
      <c r="G3068" s="27" t="str">
        <f>VLOOKUP(C3068,W:Y,3,TRUE)</f>
        <v>Nov 17</v>
      </c>
      <c r="H3068" s="27">
        <f t="shared" si="47"/>
        <v>3067</v>
      </c>
      <c r="I3068" s="30" t="str">
        <f>IF(G3068='Check Register'!$E$1,H3068,"")</f>
        <v/>
      </c>
      <c r="J3068" s="16" t="str">
        <f>IFERROR(SMALL($I$2:$I$100001,H3068),"")</f>
        <v/>
      </c>
    </row>
    <row r="3069" spans="1:10" x14ac:dyDescent="0.3">
      <c r="A3069" t="s">
        <v>34</v>
      </c>
      <c r="B3069" t="s">
        <v>35</v>
      </c>
      <c r="C3069" s="7">
        <v>43042</v>
      </c>
      <c r="E3069" s="27">
        <v>315</v>
      </c>
      <c r="G3069" s="27" t="str">
        <f>VLOOKUP(C3069,W:Y,3,TRUE)</f>
        <v>Nov 17</v>
      </c>
      <c r="H3069" s="27">
        <f t="shared" si="47"/>
        <v>3068</v>
      </c>
      <c r="I3069" s="30" t="str">
        <f>IF(G3069='Check Register'!$E$1,H3069,"")</f>
        <v/>
      </c>
      <c r="J3069" s="16" t="str">
        <f>IFERROR(SMALL($I$2:$I$100001,H3069),"")</f>
        <v/>
      </c>
    </row>
    <row r="3070" spans="1:10" x14ac:dyDescent="0.3">
      <c r="A3070" t="s">
        <v>36</v>
      </c>
      <c r="B3070" t="s">
        <v>18</v>
      </c>
      <c r="C3070" s="7">
        <v>43042</v>
      </c>
      <c r="E3070" s="27">
        <v>399.28</v>
      </c>
      <c r="G3070" s="27" t="str">
        <f>VLOOKUP(C3070,W:Y,3,TRUE)</f>
        <v>Nov 17</v>
      </c>
      <c r="H3070" s="27">
        <f t="shared" si="47"/>
        <v>3069</v>
      </c>
      <c r="I3070" s="30" t="str">
        <f>IF(G3070='Check Register'!$E$1,H3070,"")</f>
        <v/>
      </c>
      <c r="J3070" s="16" t="str">
        <f>IFERROR(SMALL($I$2:$I$100001,H3070),"")</f>
        <v/>
      </c>
    </row>
    <row r="3071" spans="1:10" x14ac:dyDescent="0.3">
      <c r="A3071" t="s">
        <v>371</v>
      </c>
      <c r="B3071" t="s">
        <v>8</v>
      </c>
      <c r="C3071" s="7">
        <v>43042</v>
      </c>
      <c r="E3071" s="27">
        <v>601.44000000000005</v>
      </c>
      <c r="G3071" s="27" t="str">
        <f>VLOOKUP(C3071,W:Y,3,TRUE)</f>
        <v>Nov 17</v>
      </c>
      <c r="H3071" s="27">
        <f t="shared" si="47"/>
        <v>3070</v>
      </c>
      <c r="I3071" s="30" t="str">
        <f>IF(G3071='Check Register'!$E$1,H3071,"")</f>
        <v/>
      </c>
      <c r="J3071" s="16" t="str">
        <f>IFERROR(SMALL($I$2:$I$100001,H3071),"")</f>
        <v/>
      </c>
    </row>
    <row r="3072" spans="1:10" x14ac:dyDescent="0.3">
      <c r="A3072" t="s">
        <v>146</v>
      </c>
      <c r="B3072" t="s">
        <v>8</v>
      </c>
      <c r="C3072" s="7">
        <v>43042</v>
      </c>
      <c r="E3072" s="27">
        <v>2963.12</v>
      </c>
      <c r="G3072" s="27" t="str">
        <f>VLOOKUP(C3072,W:Y,3,TRUE)</f>
        <v>Nov 17</v>
      </c>
      <c r="H3072" s="27">
        <f t="shared" si="47"/>
        <v>3071</v>
      </c>
      <c r="I3072" s="30" t="str">
        <f>IF(G3072='Check Register'!$E$1,H3072,"")</f>
        <v/>
      </c>
      <c r="J3072" s="16" t="str">
        <f>IFERROR(SMALL($I$2:$I$100001,H3072),"")</f>
        <v/>
      </c>
    </row>
    <row r="3073" spans="1:10" x14ac:dyDescent="0.3">
      <c r="A3073" t="s">
        <v>103</v>
      </c>
      <c r="B3073" t="s">
        <v>85</v>
      </c>
      <c r="C3073" s="7">
        <v>43042</v>
      </c>
      <c r="E3073" s="27">
        <v>210</v>
      </c>
      <c r="G3073" s="27" t="str">
        <f>VLOOKUP(C3073,W:Y,3,TRUE)</f>
        <v>Nov 17</v>
      </c>
      <c r="H3073" s="27">
        <f t="shared" si="47"/>
        <v>3072</v>
      </c>
      <c r="I3073" s="30" t="str">
        <f>IF(G3073='Check Register'!$E$1,H3073,"")</f>
        <v/>
      </c>
      <c r="J3073" s="16" t="str">
        <f>IFERROR(SMALL($I$2:$I$100001,H3073),"")</f>
        <v/>
      </c>
    </row>
    <row r="3074" spans="1:10" x14ac:dyDescent="0.3">
      <c r="A3074" t="s">
        <v>198</v>
      </c>
      <c r="B3074" t="s">
        <v>14</v>
      </c>
      <c r="C3074" s="7">
        <v>43042</v>
      </c>
      <c r="E3074" s="27">
        <v>3000</v>
      </c>
      <c r="G3074" s="27" t="str">
        <f>VLOOKUP(C3074,W:Y,3,TRUE)</f>
        <v>Nov 17</v>
      </c>
      <c r="H3074" s="27">
        <f t="shared" si="47"/>
        <v>3073</v>
      </c>
      <c r="I3074" s="30" t="str">
        <f>IF(G3074='Check Register'!$E$1,H3074,"")</f>
        <v/>
      </c>
      <c r="J3074" s="16" t="str">
        <f>IFERROR(SMALL($I$2:$I$100001,H3074),"")</f>
        <v/>
      </c>
    </row>
    <row r="3075" spans="1:10" x14ac:dyDescent="0.3">
      <c r="A3075" t="s">
        <v>434</v>
      </c>
      <c r="B3075" t="s">
        <v>22</v>
      </c>
      <c r="C3075" s="7">
        <v>43042</v>
      </c>
      <c r="E3075" s="27">
        <v>2622.09</v>
      </c>
      <c r="G3075" s="27" t="str">
        <f>VLOOKUP(C3075,W:Y,3,TRUE)</f>
        <v>Nov 17</v>
      </c>
      <c r="H3075" s="27">
        <f t="shared" ref="H3075:H3138" si="48">1+H3074</f>
        <v>3074</v>
      </c>
      <c r="I3075" s="30" t="str">
        <f>IF(G3075='Check Register'!$E$1,H3075,"")</f>
        <v/>
      </c>
      <c r="J3075" s="16" t="str">
        <f>IFERROR(SMALL($I$2:$I$100001,H3075),"")</f>
        <v/>
      </c>
    </row>
    <row r="3076" spans="1:10" x14ac:dyDescent="0.3">
      <c r="A3076" t="s">
        <v>147</v>
      </c>
      <c r="B3076" t="s">
        <v>148</v>
      </c>
      <c r="C3076" s="7">
        <v>43042</v>
      </c>
      <c r="E3076" s="27">
        <v>500</v>
      </c>
      <c r="G3076" s="27" t="str">
        <f>VLOOKUP(C3076,W:Y,3,TRUE)</f>
        <v>Nov 17</v>
      </c>
      <c r="H3076" s="27">
        <f t="shared" si="48"/>
        <v>3075</v>
      </c>
      <c r="I3076" s="30" t="str">
        <f>IF(G3076='Check Register'!$E$1,H3076,"")</f>
        <v/>
      </c>
      <c r="J3076" s="16" t="str">
        <f>IFERROR(SMALL($I$2:$I$100001,H3076),"")</f>
        <v/>
      </c>
    </row>
    <row r="3077" spans="1:10" x14ac:dyDescent="0.3">
      <c r="A3077" t="s">
        <v>281</v>
      </c>
      <c r="B3077" t="s">
        <v>12</v>
      </c>
      <c r="C3077" s="7">
        <v>43042</v>
      </c>
      <c r="E3077" s="27">
        <v>186.99</v>
      </c>
      <c r="G3077" s="27" t="str">
        <f>VLOOKUP(C3077,W:Y,3,TRUE)</f>
        <v>Nov 17</v>
      </c>
      <c r="H3077" s="27">
        <f t="shared" si="48"/>
        <v>3076</v>
      </c>
      <c r="I3077" s="30" t="str">
        <f>IF(G3077='Check Register'!$E$1,H3077,"")</f>
        <v/>
      </c>
      <c r="J3077" s="16" t="str">
        <f>IFERROR(SMALL($I$2:$I$100001,H3077),"")</f>
        <v/>
      </c>
    </row>
    <row r="3078" spans="1:10" x14ac:dyDescent="0.3">
      <c r="A3078" t="s">
        <v>335</v>
      </c>
      <c r="B3078" t="s">
        <v>102</v>
      </c>
      <c r="C3078" s="7">
        <v>43042</v>
      </c>
      <c r="E3078" s="27">
        <v>829.2</v>
      </c>
      <c r="G3078" s="27" t="str">
        <f>VLOOKUP(C3078,W:Y,3,TRUE)</f>
        <v>Nov 17</v>
      </c>
      <c r="H3078" s="27">
        <f t="shared" si="48"/>
        <v>3077</v>
      </c>
      <c r="I3078" s="30" t="str">
        <f>IF(G3078='Check Register'!$E$1,H3078,"")</f>
        <v/>
      </c>
      <c r="J3078" s="16" t="str">
        <f>IFERROR(SMALL($I$2:$I$100001,H3078),"")</f>
        <v/>
      </c>
    </row>
    <row r="3079" spans="1:10" x14ac:dyDescent="0.3">
      <c r="A3079" t="s">
        <v>207</v>
      </c>
      <c r="B3079" t="s">
        <v>131</v>
      </c>
      <c r="C3079" s="7">
        <v>43042</v>
      </c>
      <c r="E3079" s="27">
        <v>824.19</v>
      </c>
      <c r="G3079" s="27" t="str">
        <f>VLOOKUP(C3079,W:Y,3,TRUE)</f>
        <v>Nov 17</v>
      </c>
      <c r="H3079" s="27">
        <f t="shared" si="48"/>
        <v>3078</v>
      </c>
      <c r="I3079" s="30" t="str">
        <f>IF(G3079='Check Register'!$E$1,H3079,"")</f>
        <v/>
      </c>
      <c r="J3079" s="16" t="str">
        <f>IFERROR(SMALL($I$2:$I$100001,H3079),"")</f>
        <v/>
      </c>
    </row>
    <row r="3080" spans="1:10" x14ac:dyDescent="0.3">
      <c r="A3080" t="s">
        <v>391</v>
      </c>
      <c r="B3080" t="s">
        <v>131</v>
      </c>
      <c r="C3080" s="7">
        <v>43042</v>
      </c>
      <c r="E3080" s="27">
        <v>53.1</v>
      </c>
      <c r="G3080" s="27" t="str">
        <f>VLOOKUP(C3080,W:Y,3,TRUE)</f>
        <v>Nov 17</v>
      </c>
      <c r="H3080" s="27">
        <f t="shared" si="48"/>
        <v>3079</v>
      </c>
      <c r="I3080" s="30" t="str">
        <f>IF(G3080='Check Register'!$E$1,H3080,"")</f>
        <v/>
      </c>
      <c r="J3080" s="16" t="str">
        <f>IFERROR(SMALL($I$2:$I$100001,H3080),"")</f>
        <v/>
      </c>
    </row>
    <row r="3081" spans="1:10" x14ac:dyDescent="0.3">
      <c r="A3081" t="s">
        <v>391</v>
      </c>
      <c r="B3081" t="s">
        <v>16</v>
      </c>
      <c r="C3081" s="7">
        <v>43042</v>
      </c>
      <c r="E3081" s="27">
        <v>13.91</v>
      </c>
      <c r="G3081" s="27" t="str">
        <f>VLOOKUP(C3081,W:Y,3,TRUE)</f>
        <v>Nov 17</v>
      </c>
      <c r="H3081" s="27">
        <f t="shared" si="48"/>
        <v>3080</v>
      </c>
      <c r="I3081" s="30" t="str">
        <f>IF(G3081='Check Register'!$E$1,H3081,"")</f>
        <v/>
      </c>
      <c r="J3081" s="16" t="str">
        <f>IFERROR(SMALL($I$2:$I$100001,H3081),"")</f>
        <v/>
      </c>
    </row>
    <row r="3082" spans="1:10" x14ac:dyDescent="0.3">
      <c r="A3082" t="s">
        <v>110</v>
      </c>
      <c r="B3082" t="s">
        <v>67</v>
      </c>
      <c r="C3082" s="7">
        <v>43042</v>
      </c>
      <c r="E3082" s="27">
        <v>68.73</v>
      </c>
      <c r="G3082" s="27" t="str">
        <f>VLOOKUP(C3082,W:Y,3,TRUE)</f>
        <v>Nov 17</v>
      </c>
      <c r="H3082" s="27">
        <f t="shared" si="48"/>
        <v>3081</v>
      </c>
      <c r="I3082" s="30" t="str">
        <f>IF(G3082='Check Register'!$E$1,H3082,"")</f>
        <v/>
      </c>
      <c r="J3082" s="16" t="str">
        <f>IFERROR(SMALL($I$2:$I$100001,H3082),"")</f>
        <v/>
      </c>
    </row>
    <row r="3083" spans="1:10" x14ac:dyDescent="0.3">
      <c r="A3083" t="s">
        <v>41</v>
      </c>
      <c r="B3083" t="s">
        <v>8</v>
      </c>
      <c r="C3083" s="7">
        <v>43042</v>
      </c>
      <c r="E3083" s="27">
        <v>5.99</v>
      </c>
      <c r="G3083" s="27" t="str">
        <f>VLOOKUP(C3083,W:Y,3,TRUE)</f>
        <v>Nov 17</v>
      </c>
      <c r="H3083" s="27">
        <f t="shared" si="48"/>
        <v>3082</v>
      </c>
      <c r="I3083" s="30" t="str">
        <f>IF(G3083='Check Register'!$E$1,H3083,"")</f>
        <v/>
      </c>
      <c r="J3083" s="16" t="str">
        <f>IFERROR(SMALL($I$2:$I$100001,H3083),"")</f>
        <v/>
      </c>
    </row>
    <row r="3084" spans="1:10" x14ac:dyDescent="0.3">
      <c r="A3084" t="s">
        <v>42</v>
      </c>
      <c r="B3084" t="s">
        <v>43</v>
      </c>
      <c r="C3084" s="7">
        <v>43042</v>
      </c>
      <c r="E3084" s="27">
        <v>233</v>
      </c>
      <c r="G3084" s="27" t="str">
        <f>VLOOKUP(C3084,W:Y,3,TRUE)</f>
        <v>Nov 17</v>
      </c>
      <c r="H3084" s="27">
        <f t="shared" si="48"/>
        <v>3083</v>
      </c>
      <c r="I3084" s="30" t="str">
        <f>IF(G3084='Check Register'!$E$1,H3084,"")</f>
        <v/>
      </c>
      <c r="J3084" s="16" t="str">
        <f>IFERROR(SMALL($I$2:$I$100001,H3084),"")</f>
        <v/>
      </c>
    </row>
    <row r="3085" spans="1:10" x14ac:dyDescent="0.3">
      <c r="A3085" t="s">
        <v>250</v>
      </c>
      <c r="B3085" t="s">
        <v>22</v>
      </c>
      <c r="C3085" s="7">
        <v>43042</v>
      </c>
      <c r="E3085" s="27">
        <v>60</v>
      </c>
      <c r="G3085" s="27" t="str">
        <f>VLOOKUP(C3085,W:Y,3,TRUE)</f>
        <v>Nov 17</v>
      </c>
      <c r="H3085" s="27">
        <f t="shared" si="48"/>
        <v>3084</v>
      </c>
      <c r="I3085" s="30" t="str">
        <f>IF(G3085='Check Register'!$E$1,H3085,"")</f>
        <v/>
      </c>
      <c r="J3085" s="16" t="str">
        <f>IFERROR(SMALL($I$2:$I$100001,H3085),"")</f>
        <v/>
      </c>
    </row>
    <row r="3086" spans="1:10" x14ac:dyDescent="0.3">
      <c r="A3086" t="s">
        <v>46</v>
      </c>
      <c r="B3086" t="s">
        <v>111</v>
      </c>
      <c r="C3086" s="7">
        <v>43042</v>
      </c>
      <c r="E3086" s="27">
        <v>4917.62</v>
      </c>
      <c r="G3086" s="27" t="str">
        <f>VLOOKUP(C3086,W:Y,3,TRUE)</f>
        <v>Nov 17</v>
      </c>
      <c r="H3086" s="27">
        <f t="shared" si="48"/>
        <v>3085</v>
      </c>
      <c r="I3086" s="30" t="str">
        <f>IF(G3086='Check Register'!$E$1,H3086,"")</f>
        <v/>
      </c>
      <c r="J3086" s="16" t="str">
        <f>IFERROR(SMALL($I$2:$I$100001,H3086),"")</f>
        <v/>
      </c>
    </row>
    <row r="3087" spans="1:10" x14ac:dyDescent="0.3">
      <c r="A3087" t="s">
        <v>46</v>
      </c>
      <c r="B3087" t="s">
        <v>47</v>
      </c>
      <c r="C3087" s="7">
        <v>43042</v>
      </c>
      <c r="E3087" s="27">
        <v>6871.57</v>
      </c>
      <c r="G3087" s="27" t="str">
        <f>VLOOKUP(C3087,W:Y,3,TRUE)</f>
        <v>Nov 17</v>
      </c>
      <c r="H3087" s="27">
        <f t="shared" si="48"/>
        <v>3086</v>
      </c>
      <c r="I3087" s="30" t="str">
        <f>IF(G3087='Check Register'!$E$1,H3087,"")</f>
        <v/>
      </c>
      <c r="J3087" s="16" t="str">
        <f>IFERROR(SMALL($I$2:$I$100001,H3087),"")</f>
        <v/>
      </c>
    </row>
    <row r="3088" spans="1:10" x14ac:dyDescent="0.3">
      <c r="A3088" t="s">
        <v>51</v>
      </c>
      <c r="B3088" t="s">
        <v>22</v>
      </c>
      <c r="C3088" s="7">
        <v>43042</v>
      </c>
      <c r="E3088" s="27">
        <v>140</v>
      </c>
      <c r="G3088" s="27" t="str">
        <f>VLOOKUP(C3088,W:Y,3,TRUE)</f>
        <v>Nov 17</v>
      </c>
      <c r="H3088" s="27">
        <f t="shared" si="48"/>
        <v>3087</v>
      </c>
      <c r="I3088" s="30" t="str">
        <f>IF(G3088='Check Register'!$E$1,H3088,"")</f>
        <v/>
      </c>
      <c r="J3088" s="16" t="str">
        <f>IFERROR(SMALL($I$2:$I$100001,H3088),"")</f>
        <v/>
      </c>
    </row>
    <row r="3089" spans="1:10" x14ac:dyDescent="0.3">
      <c r="A3089" t="s">
        <v>187</v>
      </c>
      <c r="B3089" t="s">
        <v>39</v>
      </c>
      <c r="C3089" s="7">
        <v>43042</v>
      </c>
      <c r="E3089" s="27">
        <v>152.76</v>
      </c>
      <c r="G3089" s="27" t="str">
        <f>VLOOKUP(C3089,W:Y,3,TRUE)</f>
        <v>Nov 17</v>
      </c>
      <c r="H3089" s="27">
        <f t="shared" si="48"/>
        <v>3088</v>
      </c>
      <c r="I3089" s="30" t="str">
        <f>IF(G3089='Check Register'!$E$1,H3089,"")</f>
        <v/>
      </c>
      <c r="J3089" s="16" t="str">
        <f>IFERROR(SMALL($I$2:$I$100001,H3089),"")</f>
        <v/>
      </c>
    </row>
    <row r="3090" spans="1:10" x14ac:dyDescent="0.3">
      <c r="A3090" t="s">
        <v>209</v>
      </c>
      <c r="B3090" t="s">
        <v>210</v>
      </c>
      <c r="C3090" s="7">
        <v>43042</v>
      </c>
      <c r="E3090" s="27">
        <v>1471.94</v>
      </c>
      <c r="G3090" s="27" t="str">
        <f>VLOOKUP(C3090,W:Y,3,TRUE)</f>
        <v>Nov 17</v>
      </c>
      <c r="H3090" s="27">
        <f t="shared" si="48"/>
        <v>3089</v>
      </c>
      <c r="I3090" s="30" t="str">
        <f>IF(G3090='Check Register'!$E$1,H3090,"")</f>
        <v/>
      </c>
      <c r="J3090" s="16" t="str">
        <f>IFERROR(SMALL($I$2:$I$100001,H3090),"")</f>
        <v/>
      </c>
    </row>
    <row r="3091" spans="1:10" x14ac:dyDescent="0.3">
      <c r="A3091" t="s">
        <v>53</v>
      </c>
      <c r="B3091" t="s">
        <v>8</v>
      </c>
      <c r="C3091" s="7">
        <v>43042</v>
      </c>
      <c r="E3091" s="27">
        <v>485.06</v>
      </c>
      <c r="G3091" s="27" t="str">
        <f>VLOOKUP(C3091,W:Y,3,TRUE)</f>
        <v>Nov 17</v>
      </c>
      <c r="H3091" s="27">
        <f t="shared" si="48"/>
        <v>3090</v>
      </c>
      <c r="I3091" s="30" t="str">
        <f>IF(G3091='Check Register'!$E$1,H3091,"")</f>
        <v/>
      </c>
      <c r="J3091" s="16" t="str">
        <f>IFERROR(SMALL($I$2:$I$100001,H3091),"")</f>
        <v/>
      </c>
    </row>
    <row r="3092" spans="1:10" x14ac:dyDescent="0.3">
      <c r="A3092" t="s">
        <v>189</v>
      </c>
      <c r="B3092" t="s">
        <v>66</v>
      </c>
      <c r="C3092" s="7">
        <v>43042</v>
      </c>
      <c r="E3092" s="27">
        <v>10.67</v>
      </c>
      <c r="G3092" s="27" t="str">
        <f>VLOOKUP(C3092,W:Y,3,TRUE)</f>
        <v>Nov 17</v>
      </c>
      <c r="H3092" s="27">
        <f t="shared" si="48"/>
        <v>3091</v>
      </c>
      <c r="I3092" s="30" t="str">
        <f>IF(G3092='Check Register'!$E$1,H3092,"")</f>
        <v/>
      </c>
      <c r="J3092" s="16" t="str">
        <f>IFERROR(SMALL($I$2:$I$100001,H3092),"")</f>
        <v/>
      </c>
    </row>
    <row r="3093" spans="1:10" x14ac:dyDescent="0.3">
      <c r="A3093" t="s">
        <v>189</v>
      </c>
      <c r="B3093" t="s">
        <v>131</v>
      </c>
      <c r="C3093" s="7">
        <v>43042</v>
      </c>
      <c r="E3093" s="27">
        <v>131.1</v>
      </c>
      <c r="G3093" s="27" t="str">
        <f>VLOOKUP(C3093,W:Y,3,TRUE)</f>
        <v>Nov 17</v>
      </c>
      <c r="H3093" s="27">
        <f t="shared" si="48"/>
        <v>3092</v>
      </c>
      <c r="I3093" s="30" t="str">
        <f>IF(G3093='Check Register'!$E$1,H3093,"")</f>
        <v/>
      </c>
      <c r="J3093" s="16" t="str">
        <f>IFERROR(SMALL($I$2:$I$100001,H3093),"")</f>
        <v/>
      </c>
    </row>
    <row r="3094" spans="1:10" x14ac:dyDescent="0.3">
      <c r="A3094" t="s">
        <v>56</v>
      </c>
      <c r="B3094" t="s">
        <v>12</v>
      </c>
      <c r="C3094" s="7">
        <v>43042</v>
      </c>
      <c r="E3094" s="27">
        <v>491.81</v>
      </c>
      <c r="G3094" s="27" t="str">
        <f>VLOOKUP(C3094,W:Y,3,TRUE)</f>
        <v>Nov 17</v>
      </c>
      <c r="H3094" s="27">
        <f t="shared" si="48"/>
        <v>3093</v>
      </c>
      <c r="I3094" s="30" t="str">
        <f>IF(G3094='Check Register'!$E$1,H3094,"")</f>
        <v/>
      </c>
      <c r="J3094" s="16" t="str">
        <f>IFERROR(SMALL($I$2:$I$100001,H3094),"")</f>
        <v/>
      </c>
    </row>
    <row r="3095" spans="1:10" x14ac:dyDescent="0.3">
      <c r="A3095" t="s">
        <v>57</v>
      </c>
      <c r="B3095" t="s">
        <v>127</v>
      </c>
      <c r="C3095" s="7">
        <v>43042</v>
      </c>
      <c r="E3095" s="27">
        <v>89.98</v>
      </c>
      <c r="G3095" s="27" t="str">
        <f>VLOOKUP(C3095,W:Y,3,TRUE)</f>
        <v>Nov 17</v>
      </c>
      <c r="H3095" s="27">
        <f t="shared" si="48"/>
        <v>3094</v>
      </c>
      <c r="I3095" s="30" t="str">
        <f>IF(G3095='Check Register'!$E$1,H3095,"")</f>
        <v/>
      </c>
      <c r="J3095" s="16" t="str">
        <f>IFERROR(SMALL($I$2:$I$100001,H3095),"")</f>
        <v/>
      </c>
    </row>
    <row r="3096" spans="1:10" x14ac:dyDescent="0.3">
      <c r="A3096" t="s">
        <v>57</v>
      </c>
      <c r="B3096" t="s">
        <v>8</v>
      </c>
      <c r="C3096" s="7">
        <v>43042</v>
      </c>
      <c r="E3096" s="27">
        <v>541.39</v>
      </c>
      <c r="G3096" s="27" t="str">
        <f>VLOOKUP(C3096,W:Y,3,TRUE)</f>
        <v>Nov 17</v>
      </c>
      <c r="H3096" s="27">
        <f t="shared" si="48"/>
        <v>3095</v>
      </c>
      <c r="I3096" s="30" t="str">
        <f>IF(G3096='Check Register'!$E$1,H3096,"")</f>
        <v/>
      </c>
      <c r="J3096" s="16" t="str">
        <f>IFERROR(SMALL($I$2:$I$100001,H3096),"")</f>
        <v/>
      </c>
    </row>
    <row r="3097" spans="1:10" x14ac:dyDescent="0.3">
      <c r="A3097" t="s">
        <v>57</v>
      </c>
      <c r="B3097" t="s">
        <v>85</v>
      </c>
      <c r="C3097" s="7">
        <v>43042</v>
      </c>
      <c r="E3097" s="27">
        <v>117.93</v>
      </c>
      <c r="G3097" s="27" t="str">
        <f>VLOOKUP(C3097,W:Y,3,TRUE)</f>
        <v>Nov 17</v>
      </c>
      <c r="H3097" s="27">
        <f t="shared" si="48"/>
        <v>3096</v>
      </c>
      <c r="I3097" s="30" t="str">
        <f>IF(G3097='Check Register'!$E$1,H3097,"")</f>
        <v/>
      </c>
      <c r="J3097" s="16" t="str">
        <f>IFERROR(SMALL($I$2:$I$100001,H3097),"")</f>
        <v/>
      </c>
    </row>
    <row r="3098" spans="1:10" x14ac:dyDescent="0.3">
      <c r="A3098" t="s">
        <v>369</v>
      </c>
      <c r="B3098" t="s">
        <v>39</v>
      </c>
      <c r="C3098" s="7">
        <v>43042</v>
      </c>
      <c r="E3098" s="27">
        <v>5731.95</v>
      </c>
      <c r="G3098" s="27" t="str">
        <f>VLOOKUP(C3098,W:Y,3,TRUE)</f>
        <v>Nov 17</v>
      </c>
      <c r="H3098" s="27">
        <f t="shared" si="48"/>
        <v>3097</v>
      </c>
      <c r="I3098" s="30" t="str">
        <f>IF(G3098='Check Register'!$E$1,H3098,"")</f>
        <v/>
      </c>
      <c r="J3098" s="16" t="str">
        <f>IFERROR(SMALL($I$2:$I$100001,H3098),"")</f>
        <v/>
      </c>
    </row>
    <row r="3099" spans="1:10" x14ac:dyDescent="0.3">
      <c r="A3099" t="s">
        <v>237</v>
      </c>
      <c r="B3099" t="s">
        <v>12</v>
      </c>
      <c r="C3099" s="7">
        <v>43042</v>
      </c>
      <c r="E3099" s="27">
        <v>158.6</v>
      </c>
      <c r="G3099" s="27" t="str">
        <f>VLOOKUP(C3099,W:Y,3,TRUE)</f>
        <v>Nov 17</v>
      </c>
      <c r="H3099" s="27">
        <f t="shared" si="48"/>
        <v>3098</v>
      </c>
      <c r="I3099" s="30" t="str">
        <f>IF(G3099='Check Register'!$E$1,H3099,"")</f>
        <v/>
      </c>
      <c r="J3099" s="16" t="str">
        <f>IFERROR(SMALL($I$2:$I$100001,H3099),"")</f>
        <v/>
      </c>
    </row>
    <row r="3100" spans="1:10" x14ac:dyDescent="0.3">
      <c r="A3100" t="s">
        <v>193</v>
      </c>
      <c r="B3100" t="s">
        <v>18</v>
      </c>
      <c r="C3100" s="7">
        <v>43042</v>
      </c>
      <c r="E3100" s="27">
        <v>42.28</v>
      </c>
      <c r="G3100" s="27" t="str">
        <f>VLOOKUP(C3100,W:Y,3,TRUE)</f>
        <v>Nov 17</v>
      </c>
      <c r="H3100" s="27">
        <f t="shared" si="48"/>
        <v>3099</v>
      </c>
      <c r="I3100" s="30" t="str">
        <f>IF(G3100='Check Register'!$E$1,H3100,"")</f>
        <v/>
      </c>
      <c r="J3100" s="16" t="str">
        <f>IFERROR(SMALL($I$2:$I$100001,H3100),"")</f>
        <v/>
      </c>
    </row>
    <row r="3101" spans="1:10" x14ac:dyDescent="0.3">
      <c r="A3101" t="s">
        <v>71</v>
      </c>
      <c r="B3101" t="s">
        <v>12</v>
      </c>
      <c r="C3101" s="7">
        <v>43042</v>
      </c>
      <c r="E3101" s="27">
        <v>690.33</v>
      </c>
      <c r="G3101" s="27" t="str">
        <f>VLOOKUP(C3101,W:Y,3,TRUE)</f>
        <v>Nov 17</v>
      </c>
      <c r="H3101" s="27">
        <f t="shared" si="48"/>
        <v>3100</v>
      </c>
      <c r="I3101" s="30" t="str">
        <f>IF(G3101='Check Register'!$E$1,H3101,"")</f>
        <v/>
      </c>
      <c r="J3101" s="16" t="str">
        <f>IFERROR(SMALL($I$2:$I$100001,H3101),"")</f>
        <v/>
      </c>
    </row>
    <row r="3102" spans="1:10" x14ac:dyDescent="0.3">
      <c r="A3102" t="s">
        <v>453</v>
      </c>
      <c r="B3102" t="s">
        <v>454</v>
      </c>
      <c r="C3102" s="7">
        <v>43042</v>
      </c>
      <c r="E3102" s="27">
        <v>2951</v>
      </c>
      <c r="G3102" s="27" t="str">
        <f>VLOOKUP(C3102,W:Y,3,TRUE)</f>
        <v>Nov 17</v>
      </c>
      <c r="H3102" s="27">
        <f t="shared" si="48"/>
        <v>3101</v>
      </c>
      <c r="I3102" s="30" t="str">
        <f>IF(G3102='Check Register'!$E$1,H3102,"")</f>
        <v/>
      </c>
      <c r="J3102" s="16" t="str">
        <f>IFERROR(SMALL($I$2:$I$100001,H3102),"")</f>
        <v/>
      </c>
    </row>
    <row r="3103" spans="1:10" x14ac:dyDescent="0.3">
      <c r="A3103" t="s">
        <v>380</v>
      </c>
      <c r="B3103" t="s">
        <v>8</v>
      </c>
      <c r="C3103" s="7">
        <v>43042</v>
      </c>
      <c r="E3103" s="27">
        <v>371.31</v>
      </c>
      <c r="G3103" s="27" t="str">
        <f>VLOOKUP(C3103,W:Y,3,TRUE)</f>
        <v>Nov 17</v>
      </c>
      <c r="H3103" s="27">
        <f t="shared" si="48"/>
        <v>3102</v>
      </c>
      <c r="I3103" s="30" t="str">
        <f>IF(G3103='Check Register'!$E$1,H3103,"")</f>
        <v/>
      </c>
      <c r="J3103" s="16" t="str">
        <f>IFERROR(SMALL($I$2:$I$100001,H3103),"")</f>
        <v/>
      </c>
    </row>
    <row r="3104" spans="1:10" x14ac:dyDescent="0.3">
      <c r="A3104" t="s">
        <v>74</v>
      </c>
      <c r="B3104" t="s">
        <v>45</v>
      </c>
      <c r="C3104" s="7">
        <v>43042</v>
      </c>
      <c r="E3104" s="27">
        <v>695.2</v>
      </c>
      <c r="G3104" s="27" t="str">
        <f>VLOOKUP(C3104,W:Y,3,TRUE)</f>
        <v>Nov 17</v>
      </c>
      <c r="H3104" s="27">
        <f t="shared" si="48"/>
        <v>3103</v>
      </c>
      <c r="I3104" s="30" t="str">
        <f>IF(G3104='Check Register'!$E$1,H3104,"")</f>
        <v/>
      </c>
      <c r="J3104" s="16" t="str">
        <f>IFERROR(SMALL($I$2:$I$100001,H3104),"")</f>
        <v/>
      </c>
    </row>
    <row r="3105" spans="1:10" x14ac:dyDescent="0.3">
      <c r="A3105" t="s">
        <v>74</v>
      </c>
      <c r="B3105" t="s">
        <v>89</v>
      </c>
      <c r="C3105" s="7">
        <v>43042</v>
      </c>
      <c r="E3105" s="27">
        <v>555</v>
      </c>
      <c r="G3105" s="27" t="str">
        <f>VLOOKUP(C3105,W:Y,3,TRUE)</f>
        <v>Nov 17</v>
      </c>
      <c r="H3105" s="27">
        <f t="shared" si="48"/>
        <v>3104</v>
      </c>
      <c r="I3105" s="30" t="str">
        <f>IF(G3105='Check Register'!$E$1,H3105,"")</f>
        <v/>
      </c>
      <c r="J3105" s="16" t="str">
        <f>IFERROR(SMALL($I$2:$I$100001,H3105),"")</f>
        <v/>
      </c>
    </row>
    <row r="3106" spans="1:10" x14ac:dyDescent="0.3">
      <c r="A3106" t="s">
        <v>204</v>
      </c>
      <c r="B3106" t="s">
        <v>148</v>
      </c>
      <c r="C3106" s="7">
        <v>43042</v>
      </c>
      <c r="E3106" s="27">
        <v>300</v>
      </c>
      <c r="G3106" s="27" t="str">
        <f>VLOOKUP(C3106,W:Y,3,TRUE)</f>
        <v>Nov 17</v>
      </c>
      <c r="H3106" s="27">
        <f t="shared" si="48"/>
        <v>3105</v>
      </c>
      <c r="I3106" s="30" t="str">
        <f>IF(G3106='Check Register'!$E$1,H3106,"")</f>
        <v/>
      </c>
      <c r="J3106" s="16" t="str">
        <f>IFERROR(SMALL($I$2:$I$100001,H3106),"")</f>
        <v/>
      </c>
    </row>
    <row r="3107" spans="1:10" x14ac:dyDescent="0.3">
      <c r="A3107" t="s">
        <v>455</v>
      </c>
      <c r="B3107" t="s">
        <v>131</v>
      </c>
      <c r="C3107" s="7">
        <v>43042</v>
      </c>
      <c r="E3107" s="27">
        <v>1581.15</v>
      </c>
      <c r="G3107" s="27" t="str">
        <f>VLOOKUP(C3107,W:Y,3,TRUE)</f>
        <v>Nov 17</v>
      </c>
      <c r="H3107" s="27">
        <f t="shared" si="48"/>
        <v>3106</v>
      </c>
      <c r="I3107" s="30" t="str">
        <f>IF(G3107='Check Register'!$E$1,H3107,"")</f>
        <v/>
      </c>
      <c r="J3107" s="16" t="str">
        <f>IFERROR(SMALL($I$2:$I$100001,H3107),"")</f>
        <v/>
      </c>
    </row>
    <row r="3108" spans="1:10" x14ac:dyDescent="0.3">
      <c r="A3108" t="s">
        <v>455</v>
      </c>
      <c r="B3108" t="s">
        <v>16</v>
      </c>
      <c r="C3108" s="7">
        <v>43042</v>
      </c>
      <c r="E3108" s="27">
        <v>18.73</v>
      </c>
      <c r="G3108" s="27" t="str">
        <f>VLOOKUP(C3108,W:Y,3,TRUE)</f>
        <v>Nov 17</v>
      </c>
      <c r="H3108" s="27">
        <f t="shared" si="48"/>
        <v>3107</v>
      </c>
      <c r="I3108" s="30" t="str">
        <f>IF(G3108='Check Register'!$E$1,H3108,"")</f>
        <v/>
      </c>
      <c r="J3108" s="16" t="str">
        <f>IFERROR(SMALL($I$2:$I$100001,H3108),"")</f>
        <v/>
      </c>
    </row>
    <row r="3109" spans="1:10" x14ac:dyDescent="0.3">
      <c r="A3109" t="s">
        <v>82</v>
      </c>
      <c r="B3109" t="s">
        <v>11</v>
      </c>
      <c r="C3109" s="7">
        <v>43042</v>
      </c>
      <c r="E3109" s="27">
        <v>1457.74</v>
      </c>
      <c r="G3109" s="27" t="str">
        <f>VLOOKUP(C3109,W:Y,3,TRUE)</f>
        <v>Nov 17</v>
      </c>
      <c r="H3109" s="27">
        <f t="shared" si="48"/>
        <v>3108</v>
      </c>
      <c r="I3109" s="30" t="str">
        <f>IF(G3109='Check Register'!$E$1,H3109,"")</f>
        <v/>
      </c>
      <c r="J3109" s="16" t="str">
        <f>IFERROR(SMALL($I$2:$I$100001,H3109),"")</f>
        <v/>
      </c>
    </row>
    <row r="3110" spans="1:10" x14ac:dyDescent="0.3">
      <c r="A3110" t="s">
        <v>377</v>
      </c>
      <c r="B3110" t="s">
        <v>8</v>
      </c>
      <c r="C3110" s="7">
        <v>43042</v>
      </c>
      <c r="E3110" s="27">
        <v>338.64</v>
      </c>
      <c r="G3110" s="27" t="str">
        <f>VLOOKUP(C3110,W:Y,3,TRUE)</f>
        <v>Nov 17</v>
      </c>
      <c r="H3110" s="27">
        <f t="shared" si="48"/>
        <v>3109</v>
      </c>
      <c r="I3110" s="30" t="str">
        <f>IF(G3110='Check Register'!$E$1,H3110,"")</f>
        <v/>
      </c>
      <c r="J3110" s="16" t="str">
        <f>IFERROR(SMALL($I$2:$I$100001,H3110),"")</f>
        <v/>
      </c>
    </row>
    <row r="3111" spans="1:10" x14ac:dyDescent="0.3">
      <c r="A3111" t="s">
        <v>84</v>
      </c>
      <c r="B3111" t="s">
        <v>85</v>
      </c>
      <c r="C3111" s="7">
        <v>43042</v>
      </c>
      <c r="E3111" s="27">
        <v>282.95999999999998</v>
      </c>
      <c r="G3111" s="27" t="str">
        <f>VLOOKUP(C3111,W:Y,3,TRUE)</f>
        <v>Nov 17</v>
      </c>
      <c r="H3111" s="27">
        <f t="shared" si="48"/>
        <v>3110</v>
      </c>
      <c r="I3111" s="30" t="str">
        <f>IF(G3111='Check Register'!$E$1,H3111,"")</f>
        <v/>
      </c>
      <c r="J3111" s="16" t="str">
        <f>IFERROR(SMALL($I$2:$I$100001,H3111),"")</f>
        <v/>
      </c>
    </row>
    <row r="3112" spans="1:10" x14ac:dyDescent="0.3">
      <c r="A3112" t="s">
        <v>125</v>
      </c>
      <c r="B3112" t="s">
        <v>22</v>
      </c>
      <c r="C3112" s="7">
        <v>43042</v>
      </c>
      <c r="E3112" s="27">
        <v>170.08</v>
      </c>
      <c r="G3112" s="27" t="str">
        <f>VLOOKUP(C3112,W:Y,3,TRUE)</f>
        <v>Nov 17</v>
      </c>
      <c r="H3112" s="27">
        <f t="shared" si="48"/>
        <v>3111</v>
      </c>
      <c r="I3112" s="30" t="str">
        <f>IF(G3112='Check Register'!$E$1,H3112,"")</f>
        <v/>
      </c>
      <c r="J3112" s="16" t="str">
        <f>IFERROR(SMALL($I$2:$I$100001,H3112),"")</f>
        <v/>
      </c>
    </row>
    <row r="3113" spans="1:10" x14ac:dyDescent="0.3">
      <c r="A3113" t="s">
        <v>437</v>
      </c>
      <c r="B3113" t="s">
        <v>8</v>
      </c>
      <c r="C3113" s="7">
        <v>43049</v>
      </c>
      <c r="E3113" s="27">
        <v>57.18</v>
      </c>
      <c r="G3113" s="27" t="str">
        <f>VLOOKUP(C3113,W:Y,3,TRUE)</f>
        <v>Nov 17</v>
      </c>
      <c r="H3113" s="27">
        <f t="shared" si="48"/>
        <v>3112</v>
      </c>
      <c r="I3113" s="30" t="str">
        <f>IF(G3113='Check Register'!$E$1,H3113,"")</f>
        <v/>
      </c>
      <c r="J3113" s="16" t="str">
        <f>IFERROR(SMALL($I$2:$I$100001,H3113),"")</f>
        <v/>
      </c>
    </row>
    <row r="3114" spans="1:10" x14ac:dyDescent="0.3">
      <c r="A3114" t="s">
        <v>172</v>
      </c>
      <c r="B3114" t="s">
        <v>8</v>
      </c>
      <c r="C3114" s="7">
        <v>43049</v>
      </c>
      <c r="E3114" s="27">
        <v>258.18</v>
      </c>
      <c r="G3114" s="27" t="str">
        <f>VLOOKUP(C3114,W:Y,3,TRUE)</f>
        <v>Nov 17</v>
      </c>
      <c r="H3114" s="27">
        <f t="shared" si="48"/>
        <v>3113</v>
      </c>
      <c r="I3114" s="30" t="str">
        <f>IF(G3114='Check Register'!$E$1,H3114,"")</f>
        <v/>
      </c>
      <c r="J3114" s="16" t="str">
        <f>IFERROR(SMALL($I$2:$I$100001,H3114),"")</f>
        <v/>
      </c>
    </row>
    <row r="3115" spans="1:10" x14ac:dyDescent="0.3">
      <c r="A3115" t="s">
        <v>307</v>
      </c>
      <c r="B3115" t="s">
        <v>22</v>
      </c>
      <c r="C3115" s="7">
        <v>43049</v>
      </c>
      <c r="E3115" s="27">
        <v>40.83</v>
      </c>
      <c r="G3115" s="27" t="str">
        <f>VLOOKUP(C3115,W:Y,3,TRUE)</f>
        <v>Nov 17</v>
      </c>
      <c r="H3115" s="27">
        <f t="shared" si="48"/>
        <v>3114</v>
      </c>
      <c r="I3115" s="30" t="str">
        <f>IF(G3115='Check Register'!$E$1,H3115,"")</f>
        <v/>
      </c>
      <c r="J3115" s="16" t="str">
        <f>IFERROR(SMALL($I$2:$I$100001,H3115),"")</f>
        <v/>
      </c>
    </row>
    <row r="3116" spans="1:10" x14ac:dyDescent="0.3">
      <c r="A3116" t="s">
        <v>255</v>
      </c>
      <c r="B3116" t="s">
        <v>43</v>
      </c>
      <c r="C3116" s="7">
        <v>43049</v>
      </c>
      <c r="E3116" s="27">
        <v>9539.2900000000009</v>
      </c>
      <c r="G3116" s="27" t="str">
        <f>VLOOKUP(C3116,W:Y,3,TRUE)</f>
        <v>Nov 17</v>
      </c>
      <c r="H3116" s="27">
        <f t="shared" si="48"/>
        <v>3115</v>
      </c>
      <c r="I3116" s="30" t="str">
        <f>IF(G3116='Check Register'!$E$1,H3116,"")</f>
        <v/>
      </c>
      <c r="J3116" s="16" t="str">
        <f>IFERROR(SMALL($I$2:$I$100001,H3116),"")</f>
        <v/>
      </c>
    </row>
    <row r="3117" spans="1:10" x14ac:dyDescent="0.3">
      <c r="A3117" t="s">
        <v>7</v>
      </c>
      <c r="B3117" t="s">
        <v>8</v>
      </c>
      <c r="C3117" s="7">
        <v>43049</v>
      </c>
      <c r="E3117" s="27">
        <v>36</v>
      </c>
      <c r="G3117" s="27" t="str">
        <f>VLOOKUP(C3117,W:Y,3,TRUE)</f>
        <v>Nov 17</v>
      </c>
      <c r="H3117" s="27">
        <f t="shared" si="48"/>
        <v>3116</v>
      </c>
      <c r="I3117" s="30" t="str">
        <f>IF(G3117='Check Register'!$E$1,H3117,"")</f>
        <v/>
      </c>
      <c r="J3117" s="16" t="str">
        <f>IFERROR(SMALL($I$2:$I$100001,H3117),"")</f>
        <v/>
      </c>
    </row>
    <row r="3118" spans="1:10" x14ac:dyDescent="0.3">
      <c r="A3118" t="s">
        <v>10</v>
      </c>
      <c r="B3118" t="s">
        <v>11</v>
      </c>
      <c r="C3118" s="7">
        <v>43049</v>
      </c>
      <c r="E3118" s="27">
        <v>284.27</v>
      </c>
      <c r="G3118" s="27" t="str">
        <f>VLOOKUP(C3118,W:Y,3,TRUE)</f>
        <v>Nov 17</v>
      </c>
      <c r="H3118" s="27">
        <f t="shared" si="48"/>
        <v>3117</v>
      </c>
      <c r="I3118" s="30" t="str">
        <f>IF(G3118='Check Register'!$E$1,H3118,"")</f>
        <v/>
      </c>
      <c r="J3118" s="16" t="str">
        <f>IFERROR(SMALL($I$2:$I$100001,H3118),"")</f>
        <v/>
      </c>
    </row>
    <row r="3119" spans="1:10" x14ac:dyDescent="0.3">
      <c r="A3119" t="s">
        <v>10</v>
      </c>
      <c r="B3119" t="s">
        <v>127</v>
      </c>
      <c r="C3119" s="7">
        <v>43049</v>
      </c>
      <c r="E3119" s="27">
        <v>252.98</v>
      </c>
      <c r="G3119" s="27" t="str">
        <f>VLOOKUP(C3119,W:Y,3,TRUE)</f>
        <v>Nov 17</v>
      </c>
      <c r="H3119" s="27">
        <f t="shared" si="48"/>
        <v>3118</v>
      </c>
      <c r="I3119" s="30" t="str">
        <f>IF(G3119='Check Register'!$E$1,H3119,"")</f>
        <v/>
      </c>
      <c r="J3119" s="16" t="str">
        <f>IFERROR(SMALL($I$2:$I$100001,H3119),"")</f>
        <v/>
      </c>
    </row>
    <row r="3120" spans="1:10" x14ac:dyDescent="0.3">
      <c r="A3120" t="s">
        <v>133</v>
      </c>
      <c r="B3120" t="s">
        <v>8</v>
      </c>
      <c r="C3120" s="7">
        <v>43049</v>
      </c>
      <c r="E3120" s="27">
        <v>4734.9799999999996</v>
      </c>
      <c r="G3120" s="27" t="str">
        <f>VLOOKUP(C3120,W:Y,3,TRUE)</f>
        <v>Nov 17</v>
      </c>
      <c r="H3120" s="27">
        <f t="shared" si="48"/>
        <v>3119</v>
      </c>
      <c r="I3120" s="30" t="str">
        <f>IF(G3120='Check Register'!$E$1,H3120,"")</f>
        <v/>
      </c>
      <c r="J3120" s="16" t="str">
        <f>IFERROR(SMALL($I$2:$I$100001,H3120),"")</f>
        <v/>
      </c>
    </row>
    <row r="3121" spans="1:10" x14ac:dyDescent="0.3">
      <c r="A3121" t="s">
        <v>220</v>
      </c>
      <c r="B3121" t="s">
        <v>12</v>
      </c>
      <c r="C3121" s="7">
        <v>43049</v>
      </c>
      <c r="E3121" s="27">
        <v>80</v>
      </c>
      <c r="G3121" s="27" t="str">
        <f>VLOOKUP(C3121,W:Y,3,TRUE)</f>
        <v>Nov 17</v>
      </c>
      <c r="H3121" s="27">
        <f t="shared" si="48"/>
        <v>3120</v>
      </c>
      <c r="I3121" s="30" t="str">
        <f>IF(G3121='Check Register'!$E$1,H3121,"")</f>
        <v/>
      </c>
      <c r="J3121" s="16" t="str">
        <f>IFERROR(SMALL($I$2:$I$100001,H3121),"")</f>
        <v/>
      </c>
    </row>
    <row r="3122" spans="1:10" x14ac:dyDescent="0.3">
      <c r="A3122" t="s">
        <v>206</v>
      </c>
      <c r="B3122" t="s">
        <v>14</v>
      </c>
      <c r="C3122" s="7">
        <v>43049</v>
      </c>
      <c r="E3122" s="27">
        <v>13500</v>
      </c>
      <c r="G3122" s="27" t="str">
        <f>VLOOKUP(C3122,W:Y,3,TRUE)</f>
        <v>Nov 17</v>
      </c>
      <c r="H3122" s="27">
        <f t="shared" si="48"/>
        <v>3121</v>
      </c>
      <c r="I3122" s="30" t="str">
        <f>IF(G3122='Check Register'!$E$1,H3122,"")</f>
        <v/>
      </c>
      <c r="J3122" s="16" t="str">
        <f>IFERROR(SMALL($I$2:$I$100001,H3122),"")</f>
        <v/>
      </c>
    </row>
    <row r="3123" spans="1:10" x14ac:dyDescent="0.3">
      <c r="A3123" t="s">
        <v>17</v>
      </c>
      <c r="B3123" t="s">
        <v>18</v>
      </c>
      <c r="C3123" s="7">
        <v>43049</v>
      </c>
      <c r="E3123" s="27">
        <v>2829.64</v>
      </c>
      <c r="G3123" s="27" t="str">
        <f>VLOOKUP(C3123,W:Y,3,TRUE)</f>
        <v>Nov 17</v>
      </c>
      <c r="H3123" s="27">
        <f t="shared" si="48"/>
        <v>3122</v>
      </c>
      <c r="I3123" s="30" t="str">
        <f>IF(G3123='Check Register'!$E$1,H3123,"")</f>
        <v/>
      </c>
      <c r="J3123" s="16" t="str">
        <f>IFERROR(SMALL($I$2:$I$100001,H3123),"")</f>
        <v/>
      </c>
    </row>
    <row r="3124" spans="1:10" x14ac:dyDescent="0.3">
      <c r="A3124" t="s">
        <v>291</v>
      </c>
      <c r="B3124" t="s">
        <v>39</v>
      </c>
      <c r="C3124" s="7">
        <v>43049</v>
      </c>
      <c r="E3124" s="27">
        <v>475</v>
      </c>
      <c r="G3124" s="27" t="str">
        <f>VLOOKUP(C3124,W:Y,3,TRUE)</f>
        <v>Nov 17</v>
      </c>
      <c r="H3124" s="27">
        <f t="shared" si="48"/>
        <v>3123</v>
      </c>
      <c r="I3124" s="30" t="str">
        <f>IF(G3124='Check Register'!$E$1,H3124,"")</f>
        <v/>
      </c>
      <c r="J3124" s="16" t="str">
        <f>IFERROR(SMALL($I$2:$I$100001,H3124),"")</f>
        <v/>
      </c>
    </row>
    <row r="3125" spans="1:10" x14ac:dyDescent="0.3">
      <c r="A3125" t="s">
        <v>19</v>
      </c>
      <c r="B3125" t="s">
        <v>22</v>
      </c>
      <c r="C3125" s="7">
        <v>43049</v>
      </c>
      <c r="E3125" s="27">
        <v>50</v>
      </c>
      <c r="G3125" s="27" t="str">
        <f>VLOOKUP(C3125,W:Y,3,TRUE)</f>
        <v>Nov 17</v>
      </c>
      <c r="H3125" s="27">
        <f t="shared" si="48"/>
        <v>3124</v>
      </c>
      <c r="I3125" s="30" t="str">
        <f>IF(G3125='Check Register'!$E$1,H3125,"")</f>
        <v/>
      </c>
      <c r="J3125" s="16" t="str">
        <f>IFERROR(SMALL($I$2:$I$100001,H3125),"")</f>
        <v/>
      </c>
    </row>
    <row r="3126" spans="1:10" x14ac:dyDescent="0.3">
      <c r="A3126" t="s">
        <v>19</v>
      </c>
      <c r="B3126" t="s">
        <v>20</v>
      </c>
      <c r="C3126" s="7">
        <v>43049</v>
      </c>
      <c r="E3126" s="27">
        <v>2147.7199999999998</v>
      </c>
      <c r="G3126" s="27" t="str">
        <f>VLOOKUP(C3126,W:Y,3,TRUE)</f>
        <v>Nov 17</v>
      </c>
      <c r="H3126" s="27">
        <f t="shared" si="48"/>
        <v>3125</v>
      </c>
      <c r="I3126" s="30" t="str">
        <f>IF(G3126='Check Register'!$E$1,H3126,"")</f>
        <v/>
      </c>
      <c r="J3126" s="16" t="str">
        <f>IFERROR(SMALL($I$2:$I$100001,H3126),"")</f>
        <v/>
      </c>
    </row>
    <row r="3127" spans="1:10" x14ac:dyDescent="0.3">
      <c r="A3127" t="s">
        <v>96</v>
      </c>
      <c r="B3127" t="s">
        <v>45</v>
      </c>
      <c r="C3127" s="7">
        <v>43049</v>
      </c>
      <c r="E3127" s="27">
        <v>565.74</v>
      </c>
      <c r="G3127" s="27" t="str">
        <f>VLOOKUP(C3127,W:Y,3,TRUE)</f>
        <v>Nov 17</v>
      </c>
      <c r="H3127" s="27">
        <f t="shared" si="48"/>
        <v>3126</v>
      </c>
      <c r="I3127" s="30" t="str">
        <f>IF(G3127='Check Register'!$E$1,H3127,"")</f>
        <v/>
      </c>
      <c r="J3127" s="16" t="str">
        <f>IFERROR(SMALL($I$2:$I$100001,H3127),"")</f>
        <v/>
      </c>
    </row>
    <row r="3128" spans="1:10" x14ac:dyDescent="0.3">
      <c r="A3128" t="s">
        <v>247</v>
      </c>
      <c r="B3128" t="s">
        <v>131</v>
      </c>
      <c r="C3128" s="7">
        <v>43049</v>
      </c>
      <c r="E3128" s="27">
        <v>24.9</v>
      </c>
      <c r="G3128" s="27" t="str">
        <f>VLOOKUP(C3128,W:Y,3,TRUE)</f>
        <v>Nov 17</v>
      </c>
      <c r="H3128" s="27">
        <f t="shared" si="48"/>
        <v>3127</v>
      </c>
      <c r="I3128" s="30" t="str">
        <f>IF(G3128='Check Register'!$E$1,H3128,"")</f>
        <v/>
      </c>
      <c r="J3128" s="16" t="str">
        <f>IFERROR(SMALL($I$2:$I$100001,H3128),"")</f>
        <v/>
      </c>
    </row>
    <row r="3129" spans="1:10" x14ac:dyDescent="0.3">
      <c r="A3129" t="s">
        <v>247</v>
      </c>
      <c r="B3129" t="s">
        <v>16</v>
      </c>
      <c r="C3129" s="7">
        <v>43049</v>
      </c>
      <c r="E3129" s="27">
        <v>325.82</v>
      </c>
      <c r="G3129" s="27" t="str">
        <f>VLOOKUP(C3129,W:Y,3,TRUE)</f>
        <v>Nov 17</v>
      </c>
      <c r="H3129" s="27">
        <f t="shared" si="48"/>
        <v>3128</v>
      </c>
      <c r="I3129" s="30" t="str">
        <f>IF(G3129='Check Register'!$E$1,H3129,"")</f>
        <v/>
      </c>
      <c r="J3129" s="16" t="str">
        <f>IFERROR(SMALL($I$2:$I$100001,H3129),"")</f>
        <v/>
      </c>
    </row>
    <row r="3130" spans="1:10" x14ac:dyDescent="0.3">
      <c r="A3130" t="s">
        <v>456</v>
      </c>
      <c r="B3130" t="s">
        <v>22</v>
      </c>
      <c r="C3130" s="7">
        <v>43049</v>
      </c>
      <c r="E3130" s="27">
        <v>676.13</v>
      </c>
      <c r="G3130" s="27" t="str">
        <f>VLOOKUP(C3130,W:Y,3,TRUE)</f>
        <v>Nov 17</v>
      </c>
      <c r="H3130" s="27">
        <f t="shared" si="48"/>
        <v>3129</v>
      </c>
      <c r="I3130" s="30" t="str">
        <f>IF(G3130='Check Register'!$E$1,H3130,"")</f>
        <v/>
      </c>
      <c r="J3130" s="16" t="str">
        <f>IFERROR(SMALL($I$2:$I$100001,H3130),"")</f>
        <v/>
      </c>
    </row>
    <row r="3131" spans="1:10" x14ac:dyDescent="0.3">
      <c r="A3131" t="s">
        <v>26</v>
      </c>
      <c r="B3131" t="s">
        <v>20</v>
      </c>
      <c r="C3131" s="7">
        <v>43049</v>
      </c>
      <c r="E3131" s="27">
        <v>8325.18</v>
      </c>
      <c r="G3131" s="27" t="str">
        <f>VLOOKUP(C3131,W:Y,3,TRUE)</f>
        <v>Nov 17</v>
      </c>
      <c r="H3131" s="27">
        <f t="shared" si="48"/>
        <v>3130</v>
      </c>
      <c r="I3131" s="30" t="str">
        <f>IF(G3131='Check Register'!$E$1,H3131,"")</f>
        <v/>
      </c>
      <c r="J3131" s="16" t="str">
        <f>IFERROR(SMALL($I$2:$I$100001,H3131),"")</f>
        <v/>
      </c>
    </row>
    <row r="3132" spans="1:10" x14ac:dyDescent="0.3">
      <c r="A3132" t="s">
        <v>99</v>
      </c>
      <c r="B3132" t="s">
        <v>100</v>
      </c>
      <c r="C3132" s="7">
        <v>43049</v>
      </c>
      <c r="E3132" s="27">
        <v>20.5</v>
      </c>
      <c r="G3132" s="27" t="str">
        <f>VLOOKUP(C3132,W:Y,3,TRUE)</f>
        <v>Nov 17</v>
      </c>
      <c r="H3132" s="27">
        <f t="shared" si="48"/>
        <v>3131</v>
      </c>
      <c r="I3132" s="30" t="str">
        <f>IF(G3132='Check Register'!$E$1,H3132,"")</f>
        <v/>
      </c>
      <c r="J3132" s="16" t="str">
        <f>IFERROR(SMALL($I$2:$I$100001,H3132),"")</f>
        <v/>
      </c>
    </row>
    <row r="3133" spans="1:10" x14ac:dyDescent="0.3">
      <c r="A3133" t="s">
        <v>233</v>
      </c>
      <c r="B3133" t="s">
        <v>12</v>
      </c>
      <c r="C3133" s="7">
        <v>43049</v>
      </c>
      <c r="E3133" s="27">
        <v>14.75</v>
      </c>
      <c r="G3133" s="27" t="str">
        <f>VLOOKUP(C3133,W:Y,3,TRUE)</f>
        <v>Nov 17</v>
      </c>
      <c r="H3133" s="27">
        <f t="shared" si="48"/>
        <v>3132</v>
      </c>
      <c r="I3133" s="30" t="str">
        <f>IF(G3133='Check Register'!$E$1,H3133,"")</f>
        <v/>
      </c>
      <c r="J3133" s="16" t="str">
        <f>IFERROR(SMALL($I$2:$I$100001,H3133),"")</f>
        <v/>
      </c>
    </row>
    <row r="3134" spans="1:10" x14ac:dyDescent="0.3">
      <c r="A3134" t="s">
        <v>101</v>
      </c>
      <c r="B3134" t="s">
        <v>102</v>
      </c>
      <c r="C3134" s="7">
        <v>43049</v>
      </c>
      <c r="E3134" s="27">
        <v>9435</v>
      </c>
      <c r="G3134" s="27" t="str">
        <f>VLOOKUP(C3134,W:Y,3,TRUE)</f>
        <v>Nov 17</v>
      </c>
      <c r="H3134" s="27">
        <f t="shared" si="48"/>
        <v>3133</v>
      </c>
      <c r="I3134" s="30" t="str">
        <f>IF(G3134='Check Register'!$E$1,H3134,"")</f>
        <v/>
      </c>
      <c r="J3134" s="16" t="str">
        <f>IFERROR(SMALL($I$2:$I$100001,H3134),"")</f>
        <v/>
      </c>
    </row>
    <row r="3135" spans="1:10" x14ac:dyDescent="0.3">
      <c r="A3135" t="s">
        <v>457</v>
      </c>
      <c r="B3135" t="s">
        <v>85</v>
      </c>
      <c r="C3135" s="7">
        <v>43049</v>
      </c>
      <c r="E3135" s="27">
        <v>1625</v>
      </c>
      <c r="G3135" s="27" t="str">
        <f>VLOOKUP(C3135,W:Y,3,TRUE)</f>
        <v>Nov 17</v>
      </c>
      <c r="H3135" s="27">
        <f t="shared" si="48"/>
        <v>3134</v>
      </c>
      <c r="I3135" s="30" t="str">
        <f>IF(G3135='Check Register'!$E$1,H3135,"")</f>
        <v/>
      </c>
      <c r="J3135" s="16" t="str">
        <f>IFERROR(SMALL($I$2:$I$100001,H3135),"")</f>
        <v/>
      </c>
    </row>
    <row r="3136" spans="1:10" x14ac:dyDescent="0.3">
      <c r="A3136" t="s">
        <v>30</v>
      </c>
      <c r="B3136" t="s">
        <v>31</v>
      </c>
      <c r="C3136" s="7">
        <v>43049</v>
      </c>
      <c r="E3136" s="27">
        <v>511.35</v>
      </c>
      <c r="G3136" s="27" t="str">
        <f>VLOOKUP(C3136,W:Y,3,TRUE)</f>
        <v>Nov 17</v>
      </c>
      <c r="H3136" s="27">
        <f t="shared" si="48"/>
        <v>3135</v>
      </c>
      <c r="I3136" s="30" t="str">
        <f>IF(G3136='Check Register'!$E$1,H3136,"")</f>
        <v/>
      </c>
      <c r="J3136" s="16" t="str">
        <f>IFERROR(SMALL($I$2:$I$100001,H3136),"")</f>
        <v/>
      </c>
    </row>
    <row r="3137" spans="1:10" x14ac:dyDescent="0.3">
      <c r="A3137" t="s">
        <v>144</v>
      </c>
      <c r="B3137" t="s">
        <v>28</v>
      </c>
      <c r="C3137" s="7">
        <v>43049</v>
      </c>
      <c r="E3137" s="27">
        <v>1850</v>
      </c>
      <c r="G3137" s="27" t="str">
        <f>VLOOKUP(C3137,W:Y,3,TRUE)</f>
        <v>Nov 17</v>
      </c>
      <c r="H3137" s="27">
        <f t="shared" si="48"/>
        <v>3136</v>
      </c>
      <c r="I3137" s="30" t="str">
        <f>IF(G3137='Check Register'!$E$1,H3137,"")</f>
        <v/>
      </c>
      <c r="J3137" s="16" t="str">
        <f>IFERROR(SMALL($I$2:$I$100001,H3137),"")</f>
        <v/>
      </c>
    </row>
    <row r="3138" spans="1:10" x14ac:dyDescent="0.3">
      <c r="A3138" t="s">
        <v>32</v>
      </c>
      <c r="B3138" t="s">
        <v>33</v>
      </c>
      <c r="C3138" s="7">
        <v>43049</v>
      </c>
      <c r="E3138" s="27">
        <v>1901.36</v>
      </c>
      <c r="G3138" s="27" t="str">
        <f>VLOOKUP(C3138,W:Y,3,TRUE)</f>
        <v>Nov 17</v>
      </c>
      <c r="H3138" s="27">
        <f t="shared" si="48"/>
        <v>3137</v>
      </c>
      <c r="I3138" s="30" t="str">
        <f>IF(G3138='Check Register'!$E$1,H3138,"")</f>
        <v/>
      </c>
      <c r="J3138" s="16" t="str">
        <f>IFERROR(SMALL($I$2:$I$100001,H3138),"")</f>
        <v/>
      </c>
    </row>
    <row r="3139" spans="1:10" x14ac:dyDescent="0.3">
      <c r="A3139" t="s">
        <v>34</v>
      </c>
      <c r="B3139" t="s">
        <v>35</v>
      </c>
      <c r="C3139" s="7">
        <v>43049</v>
      </c>
      <c r="E3139" s="27">
        <v>165</v>
      </c>
      <c r="G3139" s="27" t="str">
        <f>VLOOKUP(C3139,W:Y,3,TRUE)</f>
        <v>Nov 17</v>
      </c>
      <c r="H3139" s="27">
        <f t="shared" ref="H3139:H3202" si="49">1+H3138</f>
        <v>3138</v>
      </c>
      <c r="I3139" s="30" t="str">
        <f>IF(G3139='Check Register'!$E$1,H3139,"")</f>
        <v/>
      </c>
      <c r="J3139" s="16" t="str">
        <f>IFERROR(SMALL($I$2:$I$100001,H3139),"")</f>
        <v/>
      </c>
    </row>
    <row r="3140" spans="1:10" x14ac:dyDescent="0.3">
      <c r="A3140" t="s">
        <v>197</v>
      </c>
      <c r="B3140" t="s">
        <v>43</v>
      </c>
      <c r="C3140" s="7">
        <v>43049</v>
      </c>
      <c r="E3140" s="27">
        <v>4479</v>
      </c>
      <c r="G3140" s="27" t="str">
        <f>VLOOKUP(C3140,W:Y,3,TRUE)</f>
        <v>Nov 17</v>
      </c>
      <c r="H3140" s="27">
        <f t="shared" si="49"/>
        <v>3139</v>
      </c>
      <c r="I3140" s="30" t="str">
        <f>IF(G3140='Check Register'!$E$1,H3140,"")</f>
        <v/>
      </c>
      <c r="J3140" s="16" t="str">
        <f>IFERROR(SMALL($I$2:$I$100001,H3140),"")</f>
        <v/>
      </c>
    </row>
    <row r="3141" spans="1:10" x14ac:dyDescent="0.3">
      <c r="A3141" t="s">
        <v>197</v>
      </c>
      <c r="B3141" t="s">
        <v>70</v>
      </c>
      <c r="C3141" s="7">
        <v>43049</v>
      </c>
      <c r="E3141" s="27">
        <v>591.83000000000004</v>
      </c>
      <c r="G3141" s="27" t="str">
        <f>VLOOKUP(C3141,W:Y,3,TRUE)</f>
        <v>Nov 17</v>
      </c>
      <c r="H3141" s="27">
        <f t="shared" si="49"/>
        <v>3140</v>
      </c>
      <c r="I3141" s="30" t="str">
        <f>IF(G3141='Check Register'!$E$1,H3141,"")</f>
        <v/>
      </c>
      <c r="J3141" s="16" t="str">
        <f>IFERROR(SMALL($I$2:$I$100001,H3141),"")</f>
        <v/>
      </c>
    </row>
    <row r="3142" spans="1:10" x14ac:dyDescent="0.3">
      <c r="A3142" t="s">
        <v>197</v>
      </c>
      <c r="B3142" t="s">
        <v>33</v>
      </c>
      <c r="C3142" s="7">
        <v>43049</v>
      </c>
      <c r="E3142" s="27">
        <v>3393.13</v>
      </c>
      <c r="G3142" s="27" t="str">
        <f>VLOOKUP(C3142,W:Y,3,TRUE)</f>
        <v>Nov 17</v>
      </c>
      <c r="H3142" s="27">
        <f t="shared" si="49"/>
        <v>3141</v>
      </c>
      <c r="I3142" s="30" t="str">
        <f>IF(G3142='Check Register'!$E$1,H3142,"")</f>
        <v/>
      </c>
      <c r="J3142" s="16" t="str">
        <f>IFERROR(SMALL($I$2:$I$100001,H3142),"")</f>
        <v/>
      </c>
    </row>
    <row r="3143" spans="1:10" x14ac:dyDescent="0.3">
      <c r="A3143" t="s">
        <v>36</v>
      </c>
      <c r="B3143" t="s">
        <v>18</v>
      </c>
      <c r="C3143" s="7">
        <v>43049</v>
      </c>
      <c r="E3143" s="27">
        <v>1067.73</v>
      </c>
      <c r="G3143" s="27" t="str">
        <f>VLOOKUP(C3143,W:Y,3,TRUE)</f>
        <v>Nov 17</v>
      </c>
      <c r="H3143" s="27">
        <f t="shared" si="49"/>
        <v>3142</v>
      </c>
      <c r="I3143" s="30" t="str">
        <f>IF(G3143='Check Register'!$E$1,H3143,"")</f>
        <v/>
      </c>
      <c r="J3143" s="16" t="str">
        <f>IFERROR(SMALL($I$2:$I$100001,H3143),"")</f>
        <v/>
      </c>
    </row>
    <row r="3144" spans="1:10" x14ac:dyDescent="0.3">
      <c r="A3144" t="s">
        <v>371</v>
      </c>
      <c r="B3144" t="s">
        <v>8</v>
      </c>
      <c r="C3144" s="7">
        <v>43049</v>
      </c>
      <c r="E3144" s="27">
        <v>296.45999999999998</v>
      </c>
      <c r="G3144" s="27" t="str">
        <f>VLOOKUP(C3144,W:Y,3,TRUE)</f>
        <v>Nov 17</v>
      </c>
      <c r="H3144" s="27">
        <f t="shared" si="49"/>
        <v>3143</v>
      </c>
      <c r="I3144" s="30" t="str">
        <f>IF(G3144='Check Register'!$E$1,H3144,"")</f>
        <v/>
      </c>
      <c r="J3144" s="16" t="str">
        <f>IFERROR(SMALL($I$2:$I$100001,H3144),"")</f>
        <v/>
      </c>
    </row>
    <row r="3145" spans="1:10" x14ac:dyDescent="0.3">
      <c r="A3145" t="s">
        <v>146</v>
      </c>
      <c r="B3145" t="s">
        <v>8</v>
      </c>
      <c r="C3145" s="7">
        <v>43049</v>
      </c>
      <c r="E3145" s="27">
        <v>123.12</v>
      </c>
      <c r="G3145" s="27" t="str">
        <f>VLOOKUP(C3145,W:Y,3,TRUE)</f>
        <v>Nov 17</v>
      </c>
      <c r="H3145" s="27">
        <f t="shared" si="49"/>
        <v>3144</v>
      </c>
      <c r="I3145" s="30" t="str">
        <f>IF(G3145='Check Register'!$E$1,H3145,"")</f>
        <v/>
      </c>
      <c r="J3145" s="16" t="str">
        <f>IFERROR(SMALL($I$2:$I$100001,H3145),"")</f>
        <v/>
      </c>
    </row>
    <row r="3146" spans="1:10" x14ac:dyDescent="0.3">
      <c r="A3146" t="s">
        <v>458</v>
      </c>
      <c r="B3146" t="s">
        <v>148</v>
      </c>
      <c r="C3146" s="7">
        <v>43049</v>
      </c>
      <c r="E3146" s="27">
        <v>128</v>
      </c>
      <c r="G3146" s="27" t="str">
        <f>VLOOKUP(C3146,W:Y,3,TRUE)</f>
        <v>Nov 17</v>
      </c>
      <c r="H3146" s="27">
        <f t="shared" si="49"/>
        <v>3145</v>
      </c>
      <c r="I3146" s="30" t="str">
        <f>IF(G3146='Check Register'!$E$1,H3146,"")</f>
        <v/>
      </c>
      <c r="J3146" s="16" t="str">
        <f>IFERROR(SMALL($I$2:$I$100001,H3146),"")</f>
        <v/>
      </c>
    </row>
    <row r="3147" spans="1:10" x14ac:dyDescent="0.3">
      <c r="A3147" t="s">
        <v>185</v>
      </c>
      <c r="B3147" t="s">
        <v>28</v>
      </c>
      <c r="C3147" s="7">
        <v>43049</v>
      </c>
      <c r="E3147" s="27">
        <v>14772.91</v>
      </c>
      <c r="G3147" s="27" t="str">
        <f>VLOOKUP(C3147,W:Y,3,TRUE)</f>
        <v>Nov 17</v>
      </c>
      <c r="H3147" s="27">
        <f t="shared" si="49"/>
        <v>3146</v>
      </c>
      <c r="I3147" s="30" t="str">
        <f>IF(G3147='Check Register'!$E$1,H3147,"")</f>
        <v/>
      </c>
      <c r="J3147" s="16" t="str">
        <f>IFERROR(SMALL($I$2:$I$100001,H3147),"")</f>
        <v/>
      </c>
    </row>
    <row r="3148" spans="1:10" x14ac:dyDescent="0.3">
      <c r="A3148" t="s">
        <v>434</v>
      </c>
      <c r="B3148" t="s">
        <v>22</v>
      </c>
      <c r="C3148" s="7">
        <v>43049</v>
      </c>
      <c r="E3148" s="27">
        <v>708.75</v>
      </c>
      <c r="G3148" s="27" t="str">
        <f>VLOOKUP(C3148,W:Y,3,TRUE)</f>
        <v>Nov 17</v>
      </c>
      <c r="H3148" s="27">
        <f t="shared" si="49"/>
        <v>3147</v>
      </c>
      <c r="I3148" s="30" t="str">
        <f>IF(G3148='Check Register'!$E$1,H3148,"")</f>
        <v/>
      </c>
      <c r="J3148" s="16" t="str">
        <f>IFERROR(SMALL($I$2:$I$100001,H3148),"")</f>
        <v/>
      </c>
    </row>
    <row r="3149" spans="1:10" x14ac:dyDescent="0.3">
      <c r="A3149" t="s">
        <v>281</v>
      </c>
      <c r="B3149" t="s">
        <v>12</v>
      </c>
      <c r="C3149" s="7">
        <v>43049</v>
      </c>
      <c r="E3149" s="27">
        <v>258.74</v>
      </c>
      <c r="G3149" s="27" t="str">
        <f>VLOOKUP(C3149,W:Y,3,TRUE)</f>
        <v>Nov 17</v>
      </c>
      <c r="H3149" s="27">
        <f t="shared" si="49"/>
        <v>3148</v>
      </c>
      <c r="I3149" s="30" t="str">
        <f>IF(G3149='Check Register'!$E$1,H3149,"")</f>
        <v/>
      </c>
      <c r="J3149" s="16" t="str">
        <f>IFERROR(SMALL($I$2:$I$100001,H3149),"")</f>
        <v/>
      </c>
    </row>
    <row r="3150" spans="1:10" x14ac:dyDescent="0.3">
      <c r="A3150" t="s">
        <v>335</v>
      </c>
      <c r="B3150" t="s">
        <v>102</v>
      </c>
      <c r="C3150" s="7">
        <v>43049</v>
      </c>
      <c r="E3150" s="27">
        <v>793.95</v>
      </c>
      <c r="G3150" s="27" t="str">
        <f>VLOOKUP(C3150,W:Y,3,TRUE)</f>
        <v>Nov 17</v>
      </c>
      <c r="H3150" s="27">
        <f t="shared" si="49"/>
        <v>3149</v>
      </c>
      <c r="I3150" s="30" t="str">
        <f>IF(G3150='Check Register'!$E$1,H3150,"")</f>
        <v/>
      </c>
      <c r="J3150" s="16" t="str">
        <f>IFERROR(SMALL($I$2:$I$100001,H3150),"")</f>
        <v/>
      </c>
    </row>
    <row r="3151" spans="1:10" x14ac:dyDescent="0.3">
      <c r="A3151" t="s">
        <v>41</v>
      </c>
      <c r="B3151" t="s">
        <v>127</v>
      </c>
      <c r="C3151" s="7">
        <v>43049</v>
      </c>
      <c r="E3151" s="27">
        <v>832.54</v>
      </c>
      <c r="G3151" s="27" t="str">
        <f>VLOOKUP(C3151,W:Y,3,TRUE)</f>
        <v>Nov 17</v>
      </c>
      <c r="H3151" s="27">
        <f t="shared" si="49"/>
        <v>3150</v>
      </c>
      <c r="I3151" s="30" t="str">
        <f>IF(G3151='Check Register'!$E$1,H3151,"")</f>
        <v/>
      </c>
      <c r="J3151" s="16" t="str">
        <f>IFERROR(SMALL($I$2:$I$100001,H3151),"")</f>
        <v/>
      </c>
    </row>
    <row r="3152" spans="1:10" x14ac:dyDescent="0.3">
      <c r="A3152" t="s">
        <v>250</v>
      </c>
      <c r="B3152" t="s">
        <v>22</v>
      </c>
      <c r="C3152" s="7">
        <v>43049</v>
      </c>
      <c r="E3152" s="27">
        <v>1545</v>
      </c>
      <c r="G3152" s="27" t="str">
        <f>VLOOKUP(C3152,W:Y,3,TRUE)</f>
        <v>Nov 17</v>
      </c>
      <c r="H3152" s="27">
        <f t="shared" si="49"/>
        <v>3151</v>
      </c>
      <c r="I3152" s="30" t="str">
        <f>IF(G3152='Check Register'!$E$1,H3152,"")</f>
        <v/>
      </c>
      <c r="J3152" s="16" t="str">
        <f>IFERROR(SMALL($I$2:$I$100001,H3152),"")</f>
        <v/>
      </c>
    </row>
    <row r="3153" spans="1:10" x14ac:dyDescent="0.3">
      <c r="A3153" t="s">
        <v>199</v>
      </c>
      <c r="B3153" t="s">
        <v>16</v>
      </c>
      <c r="C3153" s="7">
        <v>43049</v>
      </c>
      <c r="E3153" s="27">
        <v>23.54</v>
      </c>
      <c r="G3153" s="27" t="str">
        <f>VLOOKUP(C3153,W:Y,3,TRUE)</f>
        <v>Nov 17</v>
      </c>
      <c r="H3153" s="27">
        <f t="shared" si="49"/>
        <v>3152</v>
      </c>
      <c r="I3153" s="30" t="str">
        <f>IF(G3153='Check Register'!$E$1,H3153,"")</f>
        <v/>
      </c>
      <c r="J3153" s="16" t="str">
        <f>IFERROR(SMALL($I$2:$I$100001,H3153),"")</f>
        <v/>
      </c>
    </row>
    <row r="3154" spans="1:10" x14ac:dyDescent="0.3">
      <c r="A3154" t="s">
        <v>49</v>
      </c>
      <c r="B3154" t="s">
        <v>28</v>
      </c>
      <c r="C3154" s="7">
        <v>43049</v>
      </c>
      <c r="E3154" s="27">
        <v>10361.39</v>
      </c>
      <c r="G3154" s="27" t="str">
        <f>VLOOKUP(C3154,W:Y,3,TRUE)</f>
        <v>Nov 17</v>
      </c>
      <c r="H3154" s="27">
        <f t="shared" si="49"/>
        <v>3153</v>
      </c>
      <c r="I3154" s="30" t="str">
        <f>IF(G3154='Check Register'!$E$1,H3154,"")</f>
        <v/>
      </c>
      <c r="J3154" s="16" t="str">
        <f>IFERROR(SMALL($I$2:$I$100001,H3154),"")</f>
        <v/>
      </c>
    </row>
    <row r="3155" spans="1:10" x14ac:dyDescent="0.3">
      <c r="A3155" t="s">
        <v>49</v>
      </c>
      <c r="B3155" t="s">
        <v>50</v>
      </c>
      <c r="C3155" s="7">
        <v>43049</v>
      </c>
      <c r="E3155" s="27">
        <v>-518.07000000000005</v>
      </c>
      <c r="G3155" s="27" t="str">
        <f>VLOOKUP(C3155,W:Y,3,TRUE)</f>
        <v>Nov 17</v>
      </c>
      <c r="H3155" s="27">
        <f t="shared" si="49"/>
        <v>3154</v>
      </c>
      <c r="I3155" s="30" t="str">
        <f>IF(G3155='Check Register'!$E$1,H3155,"")</f>
        <v/>
      </c>
      <c r="J3155" s="16" t="str">
        <f>IFERROR(SMALL($I$2:$I$100001,H3155),"")</f>
        <v/>
      </c>
    </row>
    <row r="3156" spans="1:10" x14ac:dyDescent="0.3">
      <c r="A3156" t="s">
        <v>283</v>
      </c>
      <c r="B3156" t="s">
        <v>16</v>
      </c>
      <c r="C3156" s="7">
        <v>43049</v>
      </c>
      <c r="E3156" s="27">
        <v>2.68</v>
      </c>
      <c r="G3156" s="27" t="str">
        <f>VLOOKUP(C3156,W:Y,3,TRUE)</f>
        <v>Nov 17</v>
      </c>
      <c r="H3156" s="27">
        <f t="shared" si="49"/>
        <v>3155</v>
      </c>
      <c r="I3156" s="30" t="str">
        <f>IF(G3156='Check Register'!$E$1,H3156,"")</f>
        <v/>
      </c>
      <c r="J3156" s="16" t="str">
        <f>IFERROR(SMALL($I$2:$I$100001,H3156),"")</f>
        <v/>
      </c>
    </row>
    <row r="3157" spans="1:10" x14ac:dyDescent="0.3">
      <c r="A3157" t="s">
        <v>283</v>
      </c>
      <c r="B3157" t="s">
        <v>81</v>
      </c>
      <c r="C3157" s="7">
        <v>43049</v>
      </c>
      <c r="E3157" s="27">
        <v>135</v>
      </c>
      <c r="G3157" s="27" t="str">
        <f>VLOOKUP(C3157,W:Y,3,TRUE)</f>
        <v>Nov 17</v>
      </c>
      <c r="H3157" s="27">
        <f t="shared" si="49"/>
        <v>3156</v>
      </c>
      <c r="I3157" s="30" t="str">
        <f>IF(G3157='Check Register'!$E$1,H3157,"")</f>
        <v/>
      </c>
      <c r="J3157" s="16" t="str">
        <f>IFERROR(SMALL($I$2:$I$100001,H3157),"")</f>
        <v/>
      </c>
    </row>
    <row r="3158" spans="1:10" x14ac:dyDescent="0.3">
      <c r="A3158" t="s">
        <v>154</v>
      </c>
      <c r="B3158" t="s">
        <v>8</v>
      </c>
      <c r="C3158" s="7">
        <v>43049</v>
      </c>
      <c r="E3158" s="27">
        <v>356.2</v>
      </c>
      <c r="G3158" s="27" t="str">
        <f>VLOOKUP(C3158,W:Y,3,TRUE)</f>
        <v>Nov 17</v>
      </c>
      <c r="H3158" s="27">
        <f t="shared" si="49"/>
        <v>3157</v>
      </c>
      <c r="I3158" s="30" t="str">
        <f>IF(G3158='Check Register'!$E$1,H3158,"")</f>
        <v/>
      </c>
      <c r="J3158" s="16" t="str">
        <f>IFERROR(SMALL($I$2:$I$100001,H3158),"")</f>
        <v/>
      </c>
    </row>
    <row r="3159" spans="1:10" x14ac:dyDescent="0.3">
      <c r="A3159" t="s">
        <v>53</v>
      </c>
      <c r="B3159" t="s">
        <v>8</v>
      </c>
      <c r="C3159" s="7">
        <v>43049</v>
      </c>
      <c r="E3159" s="27">
        <v>541.83000000000004</v>
      </c>
      <c r="G3159" s="27" t="str">
        <f>VLOOKUP(C3159,W:Y,3,TRUE)</f>
        <v>Nov 17</v>
      </c>
      <c r="H3159" s="27">
        <f t="shared" si="49"/>
        <v>3158</v>
      </c>
      <c r="I3159" s="30" t="str">
        <f>IF(G3159='Check Register'!$E$1,H3159,"")</f>
        <v/>
      </c>
      <c r="J3159" s="16" t="str">
        <f>IFERROR(SMALL($I$2:$I$100001,H3159),"")</f>
        <v/>
      </c>
    </row>
    <row r="3160" spans="1:10" x14ac:dyDescent="0.3">
      <c r="A3160" t="s">
        <v>54</v>
      </c>
      <c r="B3160" t="s">
        <v>35</v>
      </c>
      <c r="C3160" s="7">
        <v>43049</v>
      </c>
      <c r="E3160" s="27">
        <v>784</v>
      </c>
      <c r="G3160" s="27" t="str">
        <f>VLOOKUP(C3160,W:Y,3,TRUE)</f>
        <v>Nov 17</v>
      </c>
      <c r="H3160" s="27">
        <f t="shared" si="49"/>
        <v>3159</v>
      </c>
      <c r="I3160" s="30" t="str">
        <f>IF(G3160='Check Register'!$E$1,H3160,"")</f>
        <v/>
      </c>
      <c r="J3160" s="16" t="str">
        <f>IFERROR(SMALL($I$2:$I$100001,H3160),"")</f>
        <v/>
      </c>
    </row>
    <row r="3161" spans="1:10" x14ac:dyDescent="0.3">
      <c r="A3161" t="s">
        <v>55</v>
      </c>
      <c r="B3161" t="s">
        <v>14</v>
      </c>
      <c r="C3161" s="7">
        <v>43049</v>
      </c>
      <c r="E3161" s="27">
        <v>8337.5</v>
      </c>
      <c r="G3161" s="27" t="str">
        <f>VLOOKUP(C3161,W:Y,3,TRUE)</f>
        <v>Nov 17</v>
      </c>
      <c r="H3161" s="27">
        <f t="shared" si="49"/>
        <v>3160</v>
      </c>
      <c r="I3161" s="30" t="str">
        <f>IF(G3161='Check Register'!$E$1,H3161,"")</f>
        <v/>
      </c>
      <c r="J3161" s="16" t="str">
        <f>IFERROR(SMALL($I$2:$I$100001,H3161),"")</f>
        <v/>
      </c>
    </row>
    <row r="3162" spans="1:10" x14ac:dyDescent="0.3">
      <c r="A3162" t="s">
        <v>56</v>
      </c>
      <c r="B3162" t="s">
        <v>12</v>
      </c>
      <c r="C3162" s="7">
        <v>43049</v>
      </c>
      <c r="E3162" s="27">
        <v>183.8</v>
      </c>
      <c r="G3162" s="27" t="str">
        <f>VLOOKUP(C3162,W:Y,3,TRUE)</f>
        <v>Nov 17</v>
      </c>
      <c r="H3162" s="27">
        <f t="shared" si="49"/>
        <v>3161</v>
      </c>
      <c r="I3162" s="30" t="str">
        <f>IF(G3162='Check Register'!$E$1,H3162,"")</f>
        <v/>
      </c>
      <c r="J3162" s="16" t="str">
        <f>IFERROR(SMALL($I$2:$I$100001,H3162),"")</f>
        <v/>
      </c>
    </row>
    <row r="3163" spans="1:10" x14ac:dyDescent="0.3">
      <c r="A3163" t="s">
        <v>57</v>
      </c>
      <c r="B3163" t="s">
        <v>8</v>
      </c>
      <c r="C3163" s="7">
        <v>43049</v>
      </c>
      <c r="E3163" s="27">
        <v>753.26</v>
      </c>
      <c r="G3163" s="27" t="str">
        <f>VLOOKUP(C3163,W:Y,3,TRUE)</f>
        <v>Nov 17</v>
      </c>
      <c r="H3163" s="27">
        <f t="shared" si="49"/>
        <v>3162</v>
      </c>
      <c r="I3163" s="30" t="str">
        <f>IF(G3163='Check Register'!$E$1,H3163,"")</f>
        <v/>
      </c>
      <c r="J3163" s="16" t="str">
        <f>IFERROR(SMALL($I$2:$I$100001,H3163),"")</f>
        <v/>
      </c>
    </row>
    <row r="3164" spans="1:10" x14ac:dyDescent="0.3">
      <c r="A3164" t="s">
        <v>157</v>
      </c>
      <c r="B3164" t="s">
        <v>89</v>
      </c>
      <c r="C3164" s="7">
        <v>43049</v>
      </c>
      <c r="E3164" s="27">
        <v>116.63</v>
      </c>
      <c r="G3164" s="27" t="str">
        <f>VLOOKUP(C3164,W:Y,3,TRUE)</f>
        <v>Nov 17</v>
      </c>
      <c r="H3164" s="27">
        <f t="shared" si="49"/>
        <v>3163</v>
      </c>
      <c r="I3164" s="30" t="str">
        <f>IF(G3164='Check Register'!$E$1,H3164,"")</f>
        <v/>
      </c>
      <c r="J3164" s="16" t="str">
        <f>IFERROR(SMALL($I$2:$I$100001,H3164),"")</f>
        <v/>
      </c>
    </row>
    <row r="3165" spans="1:10" x14ac:dyDescent="0.3">
      <c r="A3165" t="s">
        <v>157</v>
      </c>
      <c r="B3165" t="s">
        <v>22</v>
      </c>
      <c r="C3165" s="7">
        <v>43049</v>
      </c>
      <c r="E3165" s="27">
        <v>96.08</v>
      </c>
      <c r="G3165" s="27" t="str">
        <f>VLOOKUP(C3165,W:Y,3,TRUE)</f>
        <v>Nov 17</v>
      </c>
      <c r="H3165" s="27">
        <f t="shared" si="49"/>
        <v>3164</v>
      </c>
      <c r="I3165" s="30" t="str">
        <f>IF(G3165='Check Register'!$E$1,H3165,"")</f>
        <v/>
      </c>
      <c r="J3165" s="16" t="str">
        <f>IFERROR(SMALL($I$2:$I$100001,H3165),"")</f>
        <v/>
      </c>
    </row>
    <row r="3166" spans="1:10" x14ac:dyDescent="0.3">
      <c r="A3166" t="s">
        <v>58</v>
      </c>
      <c r="B3166" t="s">
        <v>18</v>
      </c>
      <c r="C3166" s="7">
        <v>43049</v>
      </c>
      <c r="E3166" s="27">
        <v>1562.31</v>
      </c>
      <c r="G3166" s="27" t="str">
        <f>VLOOKUP(C3166,W:Y,3,TRUE)</f>
        <v>Nov 17</v>
      </c>
      <c r="H3166" s="27">
        <f t="shared" si="49"/>
        <v>3165</v>
      </c>
      <c r="I3166" s="30" t="str">
        <f>IF(G3166='Check Register'!$E$1,H3166,"")</f>
        <v/>
      </c>
      <c r="J3166" s="16" t="str">
        <f>IFERROR(SMALL($I$2:$I$100001,H3166),"")</f>
        <v/>
      </c>
    </row>
    <row r="3167" spans="1:10" x14ac:dyDescent="0.3">
      <c r="A3167" t="s">
        <v>459</v>
      </c>
      <c r="B3167" t="s">
        <v>81</v>
      </c>
      <c r="C3167" s="7">
        <v>43049</v>
      </c>
      <c r="E3167" s="27">
        <v>69</v>
      </c>
      <c r="G3167" s="27" t="str">
        <f>VLOOKUP(C3167,W:Y,3,TRUE)</f>
        <v>Nov 17</v>
      </c>
      <c r="H3167" s="27">
        <f t="shared" si="49"/>
        <v>3166</v>
      </c>
      <c r="I3167" s="30" t="str">
        <f>IF(G3167='Check Register'!$E$1,H3167,"")</f>
        <v/>
      </c>
      <c r="J3167" s="16" t="str">
        <f>IFERROR(SMALL($I$2:$I$100001,H3167),"")</f>
        <v/>
      </c>
    </row>
    <row r="3168" spans="1:10" x14ac:dyDescent="0.3">
      <c r="A3168" t="s">
        <v>117</v>
      </c>
      <c r="B3168" t="s">
        <v>14</v>
      </c>
      <c r="C3168" s="7">
        <v>43049</v>
      </c>
      <c r="E3168" s="27">
        <v>3803.45</v>
      </c>
      <c r="G3168" s="27" t="str">
        <f>VLOOKUP(C3168,W:Y,3,TRUE)</f>
        <v>Nov 17</v>
      </c>
      <c r="H3168" s="27">
        <f t="shared" si="49"/>
        <v>3167</v>
      </c>
      <c r="I3168" s="30" t="str">
        <f>IF(G3168='Check Register'!$E$1,H3168,"")</f>
        <v/>
      </c>
      <c r="J3168" s="16" t="str">
        <f>IFERROR(SMALL($I$2:$I$100001,H3168),"")</f>
        <v/>
      </c>
    </row>
    <row r="3169" spans="1:10" x14ac:dyDescent="0.3">
      <c r="A3169" t="s">
        <v>211</v>
      </c>
      <c r="B3169" t="s">
        <v>212</v>
      </c>
      <c r="C3169" s="7">
        <v>43049</v>
      </c>
      <c r="E3169" s="27">
        <v>45</v>
      </c>
      <c r="G3169" s="27" t="str">
        <f>VLOOKUP(C3169,W:Y,3,TRUE)</f>
        <v>Nov 17</v>
      </c>
      <c r="H3169" s="27">
        <f t="shared" si="49"/>
        <v>3168</v>
      </c>
      <c r="I3169" s="30" t="str">
        <f>IF(G3169='Check Register'!$E$1,H3169,"")</f>
        <v/>
      </c>
      <c r="J3169" s="16" t="str">
        <f>IFERROR(SMALL($I$2:$I$100001,H3169),"")</f>
        <v/>
      </c>
    </row>
    <row r="3170" spans="1:10" x14ac:dyDescent="0.3">
      <c r="A3170" t="s">
        <v>310</v>
      </c>
      <c r="B3170" t="s">
        <v>39</v>
      </c>
      <c r="C3170" s="7">
        <v>43049</v>
      </c>
      <c r="E3170" s="27">
        <v>46280</v>
      </c>
      <c r="G3170" s="27" t="str">
        <f>VLOOKUP(C3170,W:Y,3,TRUE)</f>
        <v>Nov 17</v>
      </c>
      <c r="H3170" s="27">
        <f t="shared" si="49"/>
        <v>3169</v>
      </c>
      <c r="I3170" s="30" t="str">
        <f>IF(G3170='Check Register'!$E$1,H3170,"")</f>
        <v/>
      </c>
      <c r="J3170" s="16" t="str">
        <f>IFERROR(SMALL($I$2:$I$100001,H3170),"")</f>
        <v/>
      </c>
    </row>
    <row r="3171" spans="1:10" x14ac:dyDescent="0.3">
      <c r="A3171" t="s">
        <v>213</v>
      </c>
      <c r="B3171" t="s">
        <v>22</v>
      </c>
      <c r="C3171" s="7">
        <v>43049</v>
      </c>
      <c r="E3171" s="27">
        <v>104</v>
      </c>
      <c r="G3171" s="27" t="str">
        <f>VLOOKUP(C3171,W:Y,3,TRUE)</f>
        <v>Nov 17</v>
      </c>
      <c r="H3171" s="27">
        <f t="shared" si="49"/>
        <v>3170</v>
      </c>
      <c r="I3171" s="30" t="str">
        <f>IF(G3171='Check Register'!$E$1,H3171,"")</f>
        <v/>
      </c>
      <c r="J3171" s="16" t="str">
        <f>IFERROR(SMALL($I$2:$I$100001,H3171),"")</f>
        <v/>
      </c>
    </row>
    <row r="3172" spans="1:10" x14ac:dyDescent="0.3">
      <c r="A3172" t="s">
        <v>71</v>
      </c>
      <c r="B3172" t="s">
        <v>12</v>
      </c>
      <c r="C3172" s="7">
        <v>43049</v>
      </c>
      <c r="E3172" s="27">
        <v>87</v>
      </c>
      <c r="G3172" s="27" t="str">
        <f>VLOOKUP(C3172,W:Y,3,TRUE)</f>
        <v>Nov 17</v>
      </c>
      <c r="H3172" s="27">
        <f t="shared" si="49"/>
        <v>3171</v>
      </c>
      <c r="I3172" s="30" t="str">
        <f>IF(G3172='Check Register'!$E$1,H3172,"")</f>
        <v/>
      </c>
      <c r="J3172" s="16" t="str">
        <f>IFERROR(SMALL($I$2:$I$100001,H3172),"")</f>
        <v/>
      </c>
    </row>
    <row r="3173" spans="1:10" x14ac:dyDescent="0.3">
      <c r="A3173" t="s">
        <v>72</v>
      </c>
      <c r="B3173" t="s">
        <v>73</v>
      </c>
      <c r="C3173" s="7">
        <v>43049</v>
      </c>
      <c r="E3173" s="27">
        <v>23917.93</v>
      </c>
      <c r="G3173" s="27" t="str">
        <f>VLOOKUP(C3173,W:Y,3,TRUE)</f>
        <v>Nov 17</v>
      </c>
      <c r="H3173" s="27">
        <f t="shared" si="49"/>
        <v>3172</v>
      </c>
      <c r="I3173" s="30" t="str">
        <f>IF(G3173='Check Register'!$E$1,H3173,"")</f>
        <v/>
      </c>
      <c r="J3173" s="16" t="str">
        <f>IFERROR(SMALL($I$2:$I$100001,H3173),"")</f>
        <v/>
      </c>
    </row>
    <row r="3174" spans="1:10" x14ac:dyDescent="0.3">
      <c r="A3174" t="s">
        <v>167</v>
      </c>
      <c r="B3174" t="s">
        <v>66</v>
      </c>
      <c r="C3174" s="7">
        <v>43049</v>
      </c>
      <c r="E3174" s="27">
        <v>2500</v>
      </c>
      <c r="G3174" s="27" t="str">
        <f>VLOOKUP(C3174,W:Y,3,TRUE)</f>
        <v>Nov 17</v>
      </c>
      <c r="H3174" s="27">
        <f t="shared" si="49"/>
        <v>3173</v>
      </c>
      <c r="I3174" s="30" t="str">
        <f>IF(G3174='Check Register'!$E$1,H3174,"")</f>
        <v/>
      </c>
      <c r="J3174" s="16" t="str">
        <f>IFERROR(SMALL($I$2:$I$100001,H3174),"")</f>
        <v/>
      </c>
    </row>
    <row r="3175" spans="1:10" x14ac:dyDescent="0.3">
      <c r="A3175" t="s">
        <v>5</v>
      </c>
      <c r="B3175" t="s">
        <v>6</v>
      </c>
      <c r="C3175" s="7">
        <v>43049</v>
      </c>
      <c r="E3175" s="27">
        <v>247055.42</v>
      </c>
      <c r="G3175" s="27" t="str">
        <f>VLOOKUP(C3175,W:Y,3,TRUE)</f>
        <v>Nov 17</v>
      </c>
      <c r="H3175" s="27">
        <f t="shared" si="49"/>
        <v>3174</v>
      </c>
      <c r="I3175" s="30" t="str">
        <f>IF(G3175='Check Register'!$E$1,H3175,"")</f>
        <v/>
      </c>
      <c r="J3175" s="16" t="str">
        <f>IFERROR(SMALL($I$2:$I$100001,H3175),"")</f>
        <v/>
      </c>
    </row>
    <row r="3176" spans="1:10" x14ac:dyDescent="0.3">
      <c r="A3176" t="s">
        <v>239</v>
      </c>
      <c r="B3176" t="s">
        <v>148</v>
      </c>
      <c r="C3176" s="7">
        <v>43049</v>
      </c>
      <c r="E3176" s="27">
        <v>9250</v>
      </c>
      <c r="G3176" s="27" t="str">
        <f>VLOOKUP(C3176,W:Y,3,TRUE)</f>
        <v>Nov 17</v>
      </c>
      <c r="H3176" s="27">
        <f t="shared" si="49"/>
        <v>3175</v>
      </c>
      <c r="I3176" s="30" t="str">
        <f>IF(G3176='Check Register'!$E$1,H3176,"")</f>
        <v/>
      </c>
      <c r="J3176" s="16" t="str">
        <f>IFERROR(SMALL($I$2:$I$100001,H3176),"")</f>
        <v/>
      </c>
    </row>
    <row r="3177" spans="1:10" x14ac:dyDescent="0.3">
      <c r="A3177" t="s">
        <v>82</v>
      </c>
      <c r="B3177" t="s">
        <v>11</v>
      </c>
      <c r="C3177" s="7">
        <v>43049</v>
      </c>
      <c r="E3177" s="27">
        <v>1016.59</v>
      </c>
      <c r="G3177" s="27" t="str">
        <f>VLOOKUP(C3177,W:Y,3,TRUE)</f>
        <v>Nov 17</v>
      </c>
      <c r="H3177" s="27">
        <f t="shared" si="49"/>
        <v>3176</v>
      </c>
      <c r="I3177" s="30" t="str">
        <f>IF(G3177='Check Register'!$E$1,H3177,"")</f>
        <v/>
      </c>
      <c r="J3177" s="16" t="str">
        <f>IFERROR(SMALL($I$2:$I$100001,H3177),"")</f>
        <v/>
      </c>
    </row>
    <row r="3178" spans="1:10" x14ac:dyDescent="0.3">
      <c r="A3178" t="s">
        <v>295</v>
      </c>
      <c r="B3178" t="s">
        <v>296</v>
      </c>
      <c r="C3178" s="7">
        <v>43049</v>
      </c>
      <c r="E3178" s="27">
        <v>600</v>
      </c>
      <c r="G3178" s="27" t="str">
        <f>VLOOKUP(C3178,W:Y,3,TRUE)</f>
        <v>Nov 17</v>
      </c>
      <c r="H3178" s="27">
        <f t="shared" si="49"/>
        <v>3177</v>
      </c>
      <c r="I3178" s="30" t="str">
        <f>IF(G3178='Check Register'!$E$1,H3178,"")</f>
        <v/>
      </c>
      <c r="J3178" s="16" t="str">
        <f>IFERROR(SMALL($I$2:$I$100001,H3178),"")</f>
        <v/>
      </c>
    </row>
    <row r="3179" spans="1:10" x14ac:dyDescent="0.3">
      <c r="A3179" t="s">
        <v>403</v>
      </c>
      <c r="B3179" t="s">
        <v>89</v>
      </c>
      <c r="C3179" s="7">
        <v>43049</v>
      </c>
      <c r="E3179" s="27">
        <v>86</v>
      </c>
      <c r="G3179" s="27" t="str">
        <f>VLOOKUP(C3179,W:Y,3,TRUE)</f>
        <v>Nov 17</v>
      </c>
      <c r="H3179" s="27">
        <f t="shared" si="49"/>
        <v>3178</v>
      </c>
      <c r="I3179" s="30" t="str">
        <f>IF(G3179='Check Register'!$E$1,H3179,"")</f>
        <v/>
      </c>
      <c r="J3179" s="16" t="str">
        <f>IFERROR(SMALL($I$2:$I$100001,H3179),"")</f>
        <v/>
      </c>
    </row>
    <row r="3180" spans="1:10" x14ac:dyDescent="0.3">
      <c r="A3180" t="s">
        <v>277</v>
      </c>
      <c r="B3180" t="s">
        <v>81</v>
      </c>
      <c r="C3180" s="7">
        <v>43049</v>
      </c>
      <c r="E3180" s="27">
        <v>11</v>
      </c>
      <c r="G3180" s="27" t="str">
        <f>VLOOKUP(C3180,W:Y,3,TRUE)</f>
        <v>Nov 17</v>
      </c>
      <c r="H3180" s="27">
        <f t="shared" si="49"/>
        <v>3179</v>
      </c>
      <c r="I3180" s="30" t="str">
        <f>IF(G3180='Check Register'!$E$1,H3180,"")</f>
        <v/>
      </c>
      <c r="J3180" s="16" t="str">
        <f>IFERROR(SMALL($I$2:$I$100001,H3180),"")</f>
        <v/>
      </c>
    </row>
    <row r="3181" spans="1:10" x14ac:dyDescent="0.3">
      <c r="A3181" t="s">
        <v>125</v>
      </c>
      <c r="B3181" t="s">
        <v>22</v>
      </c>
      <c r="C3181" s="7">
        <v>43049</v>
      </c>
      <c r="E3181" s="27">
        <v>387.45</v>
      </c>
      <c r="G3181" s="27" t="str">
        <f>VLOOKUP(C3181,W:Y,3,TRUE)</f>
        <v>Nov 17</v>
      </c>
      <c r="H3181" s="27">
        <f t="shared" si="49"/>
        <v>3180</v>
      </c>
      <c r="I3181" s="30" t="str">
        <f>IF(G3181='Check Register'!$E$1,H3181,"")</f>
        <v/>
      </c>
      <c r="J3181" s="16" t="str">
        <f>IFERROR(SMALL($I$2:$I$100001,H3181),"")</f>
        <v/>
      </c>
    </row>
    <row r="3182" spans="1:10" x14ac:dyDescent="0.3">
      <c r="A3182" t="s">
        <v>460</v>
      </c>
      <c r="B3182" t="s">
        <v>85</v>
      </c>
      <c r="C3182" s="7">
        <v>43049</v>
      </c>
      <c r="E3182" s="27">
        <v>5497.8</v>
      </c>
      <c r="G3182" s="27" t="str">
        <f>VLOOKUP(C3182,W:Y,3,TRUE)</f>
        <v>Nov 17</v>
      </c>
      <c r="H3182" s="27">
        <f t="shared" si="49"/>
        <v>3181</v>
      </c>
      <c r="I3182" s="30" t="str">
        <f>IF(G3182='Check Register'!$E$1,H3182,"")</f>
        <v/>
      </c>
      <c r="J3182" s="16" t="str">
        <f>IFERROR(SMALL($I$2:$I$100001,H3182),"")</f>
        <v/>
      </c>
    </row>
    <row r="3183" spans="1:10" x14ac:dyDescent="0.3">
      <c r="A3183" t="s">
        <v>97</v>
      </c>
      <c r="B3183" t="s">
        <v>6</v>
      </c>
      <c r="C3183" s="7">
        <v>43054</v>
      </c>
      <c r="E3183" s="27">
        <v>100357.72</v>
      </c>
      <c r="G3183" s="27" t="str">
        <f>VLOOKUP(C3183,W:Y,3,TRUE)</f>
        <v>Nov 17</v>
      </c>
      <c r="H3183" s="27">
        <f t="shared" si="49"/>
        <v>3182</v>
      </c>
      <c r="I3183" s="30" t="str">
        <f>IF(G3183='Check Register'!$E$1,H3183,"")</f>
        <v/>
      </c>
      <c r="J3183" s="16" t="str">
        <f>IFERROR(SMALL($I$2:$I$100001,H3183),"")</f>
        <v/>
      </c>
    </row>
    <row r="3184" spans="1:10" x14ac:dyDescent="0.3">
      <c r="A3184" t="s">
        <v>5</v>
      </c>
      <c r="B3184" t="s">
        <v>6</v>
      </c>
      <c r="C3184" s="7">
        <v>43054</v>
      </c>
      <c r="E3184" s="27">
        <v>1806.6</v>
      </c>
      <c r="G3184" s="27" t="str">
        <f>VLOOKUP(C3184,W:Y,3,TRUE)</f>
        <v>Nov 17</v>
      </c>
      <c r="H3184" s="27">
        <f t="shared" si="49"/>
        <v>3183</v>
      </c>
      <c r="I3184" s="30" t="str">
        <f>IF(G3184='Check Register'!$E$1,H3184,"")</f>
        <v/>
      </c>
      <c r="J3184" s="16" t="str">
        <f>IFERROR(SMALL($I$2:$I$100001,H3184),"")</f>
        <v/>
      </c>
    </row>
    <row r="3185" spans="1:10" x14ac:dyDescent="0.3">
      <c r="A3185" t="s">
        <v>128</v>
      </c>
      <c r="B3185" t="s">
        <v>89</v>
      </c>
      <c r="C3185" s="7">
        <v>43056</v>
      </c>
      <c r="E3185" s="27">
        <v>7745.45</v>
      </c>
      <c r="G3185" s="27" t="str">
        <f>VLOOKUP(C3185,W:Y,3,TRUE)</f>
        <v>Nov 17</v>
      </c>
      <c r="H3185" s="27">
        <f t="shared" si="49"/>
        <v>3184</v>
      </c>
      <c r="I3185" s="30" t="str">
        <f>IF(G3185='Check Register'!$E$1,H3185,"")</f>
        <v/>
      </c>
      <c r="J3185" s="16" t="str">
        <f>IFERROR(SMALL($I$2:$I$100001,H3185),"")</f>
        <v/>
      </c>
    </row>
    <row r="3186" spans="1:10" x14ac:dyDescent="0.3">
      <c r="A3186" t="s">
        <v>87</v>
      </c>
      <c r="B3186" t="s">
        <v>8</v>
      </c>
      <c r="C3186" s="7">
        <v>43056</v>
      </c>
      <c r="E3186" s="27">
        <v>711.78</v>
      </c>
      <c r="G3186" s="27" t="str">
        <f>VLOOKUP(C3186,W:Y,3,TRUE)</f>
        <v>Nov 17</v>
      </c>
      <c r="H3186" s="27">
        <f t="shared" si="49"/>
        <v>3185</v>
      </c>
      <c r="I3186" s="30" t="str">
        <f>IF(G3186='Check Register'!$E$1,H3186,"")</f>
        <v/>
      </c>
      <c r="J3186" s="16" t="str">
        <f>IFERROR(SMALL($I$2:$I$100001,H3186),"")</f>
        <v/>
      </c>
    </row>
    <row r="3187" spans="1:10" x14ac:dyDescent="0.3">
      <c r="A3187" t="s">
        <v>10</v>
      </c>
      <c r="B3187" t="s">
        <v>11</v>
      </c>
      <c r="C3187" s="7">
        <v>43056</v>
      </c>
      <c r="E3187" s="27">
        <v>294.83</v>
      </c>
      <c r="G3187" s="27" t="str">
        <f>VLOOKUP(C3187,W:Y,3,TRUE)</f>
        <v>Nov 17</v>
      </c>
      <c r="H3187" s="27">
        <f t="shared" si="49"/>
        <v>3186</v>
      </c>
      <c r="I3187" s="30" t="str">
        <f>IF(G3187='Check Register'!$E$1,H3187,"")</f>
        <v/>
      </c>
      <c r="J3187" s="16" t="str">
        <f>IFERROR(SMALL($I$2:$I$100001,H3187),"")</f>
        <v/>
      </c>
    </row>
    <row r="3188" spans="1:10" x14ac:dyDescent="0.3">
      <c r="A3188" t="s">
        <v>10</v>
      </c>
      <c r="B3188" t="s">
        <v>127</v>
      </c>
      <c r="C3188" s="7">
        <v>43056</v>
      </c>
      <c r="E3188" s="27">
        <v>263.33999999999997</v>
      </c>
      <c r="G3188" s="27" t="str">
        <f>VLOOKUP(C3188,W:Y,3,TRUE)</f>
        <v>Nov 17</v>
      </c>
      <c r="H3188" s="27">
        <f t="shared" si="49"/>
        <v>3187</v>
      </c>
      <c r="I3188" s="30" t="str">
        <f>IF(G3188='Check Register'!$E$1,H3188,"")</f>
        <v/>
      </c>
      <c r="J3188" s="16" t="str">
        <f>IFERROR(SMALL($I$2:$I$100001,H3188),"")</f>
        <v/>
      </c>
    </row>
    <row r="3189" spans="1:10" x14ac:dyDescent="0.3">
      <c r="A3189" t="s">
        <v>132</v>
      </c>
      <c r="B3189" t="s">
        <v>20</v>
      </c>
      <c r="C3189" s="7">
        <v>43056</v>
      </c>
      <c r="E3189" s="27">
        <v>69.62</v>
      </c>
      <c r="G3189" s="27" t="str">
        <f>VLOOKUP(C3189,W:Y,3,TRUE)</f>
        <v>Nov 17</v>
      </c>
      <c r="H3189" s="27">
        <f t="shared" si="49"/>
        <v>3188</v>
      </c>
      <c r="I3189" s="30" t="str">
        <f>IF(G3189='Check Register'!$E$1,H3189,"")</f>
        <v/>
      </c>
      <c r="J3189" s="16" t="str">
        <f>IFERROR(SMALL($I$2:$I$100001,H3189),"")</f>
        <v/>
      </c>
    </row>
    <row r="3190" spans="1:10" x14ac:dyDescent="0.3">
      <c r="A3190" t="s">
        <v>133</v>
      </c>
      <c r="B3190" t="s">
        <v>70</v>
      </c>
      <c r="C3190" s="7">
        <v>43056</v>
      </c>
      <c r="E3190" s="27">
        <v>278.37</v>
      </c>
      <c r="G3190" s="27" t="str">
        <f>VLOOKUP(C3190,W:Y,3,TRUE)</f>
        <v>Nov 17</v>
      </c>
      <c r="H3190" s="27">
        <f t="shared" si="49"/>
        <v>3189</v>
      </c>
      <c r="I3190" s="30" t="str">
        <f>IF(G3190='Check Register'!$E$1,H3190,"")</f>
        <v/>
      </c>
      <c r="J3190" s="16" t="str">
        <f>IFERROR(SMALL($I$2:$I$100001,H3190),"")</f>
        <v/>
      </c>
    </row>
    <row r="3191" spans="1:10" x14ac:dyDescent="0.3">
      <c r="A3191" t="s">
        <v>133</v>
      </c>
      <c r="B3191" t="s">
        <v>8</v>
      </c>
      <c r="C3191" s="7">
        <v>43056</v>
      </c>
      <c r="E3191" s="27">
        <v>489.92</v>
      </c>
      <c r="G3191" s="27" t="str">
        <f>VLOOKUP(C3191,W:Y,3,TRUE)</f>
        <v>Nov 17</v>
      </c>
      <c r="H3191" s="27">
        <f t="shared" si="49"/>
        <v>3190</v>
      </c>
      <c r="I3191" s="30" t="str">
        <f>IF(G3191='Check Register'!$E$1,H3191,"")</f>
        <v/>
      </c>
      <c r="J3191" s="16" t="str">
        <f>IFERROR(SMALL($I$2:$I$100001,H3191),"")</f>
        <v/>
      </c>
    </row>
    <row r="3192" spans="1:10" x14ac:dyDescent="0.3">
      <c r="A3192" t="s">
        <v>134</v>
      </c>
      <c r="B3192" t="s">
        <v>22</v>
      </c>
      <c r="C3192" s="7">
        <v>43056</v>
      </c>
      <c r="E3192" s="27">
        <v>1182.17</v>
      </c>
      <c r="G3192" s="27" t="str">
        <f>VLOOKUP(C3192,W:Y,3,TRUE)</f>
        <v>Nov 17</v>
      </c>
      <c r="H3192" s="27">
        <f t="shared" si="49"/>
        <v>3191</v>
      </c>
      <c r="I3192" s="30" t="str">
        <f>IF(G3192='Check Register'!$E$1,H3192,"")</f>
        <v/>
      </c>
      <c r="J3192" s="16" t="str">
        <f>IFERROR(SMALL($I$2:$I$100001,H3192),"")</f>
        <v/>
      </c>
    </row>
    <row r="3193" spans="1:10" x14ac:dyDescent="0.3">
      <c r="A3193" t="s">
        <v>92</v>
      </c>
      <c r="B3193" t="s">
        <v>45</v>
      </c>
      <c r="C3193" s="7">
        <v>43056</v>
      </c>
      <c r="E3193" s="27">
        <v>446.19</v>
      </c>
      <c r="G3193" s="27" t="str">
        <f>VLOOKUP(C3193,W:Y,3,TRUE)</f>
        <v>Nov 17</v>
      </c>
      <c r="H3193" s="27">
        <f t="shared" si="49"/>
        <v>3192</v>
      </c>
      <c r="I3193" s="30" t="str">
        <f>IF(G3193='Check Register'!$E$1,H3193,"")</f>
        <v/>
      </c>
      <c r="J3193" s="16" t="str">
        <f>IFERROR(SMALL($I$2:$I$100001,H3193),"")</f>
        <v/>
      </c>
    </row>
    <row r="3194" spans="1:10" x14ac:dyDescent="0.3">
      <c r="A3194" t="s">
        <v>176</v>
      </c>
      <c r="B3194" t="s">
        <v>39</v>
      </c>
      <c r="C3194" s="7">
        <v>43056</v>
      </c>
      <c r="E3194" s="27">
        <v>1638</v>
      </c>
      <c r="G3194" s="27" t="str">
        <f>VLOOKUP(C3194,W:Y,3,TRUE)</f>
        <v>Nov 17</v>
      </c>
      <c r="H3194" s="27">
        <f t="shared" si="49"/>
        <v>3193</v>
      </c>
      <c r="I3194" s="30" t="str">
        <f>IF(G3194='Check Register'!$E$1,H3194,"")</f>
        <v/>
      </c>
      <c r="J3194" s="16" t="str">
        <f>IFERROR(SMALL($I$2:$I$100001,H3194),"")</f>
        <v/>
      </c>
    </row>
    <row r="3195" spans="1:10" x14ac:dyDescent="0.3">
      <c r="A3195" t="s">
        <v>138</v>
      </c>
      <c r="B3195" t="s">
        <v>139</v>
      </c>
      <c r="C3195" s="7">
        <v>43056</v>
      </c>
      <c r="E3195" s="27">
        <v>15429.47</v>
      </c>
      <c r="G3195" s="27" t="str">
        <f>VLOOKUP(C3195,W:Y,3,TRUE)</f>
        <v>Nov 17</v>
      </c>
      <c r="H3195" s="27">
        <f t="shared" si="49"/>
        <v>3194</v>
      </c>
      <c r="I3195" s="30" t="str">
        <f>IF(G3195='Check Register'!$E$1,H3195,"")</f>
        <v/>
      </c>
      <c r="J3195" s="16" t="str">
        <f>IFERROR(SMALL($I$2:$I$100001,H3195),"")</f>
        <v/>
      </c>
    </row>
    <row r="3196" spans="1:10" x14ac:dyDescent="0.3">
      <c r="A3196" t="s">
        <v>93</v>
      </c>
      <c r="B3196" t="s">
        <v>94</v>
      </c>
      <c r="C3196" s="7">
        <v>43056</v>
      </c>
      <c r="E3196" s="27">
        <v>37743.050000000003</v>
      </c>
      <c r="G3196" s="27" t="str">
        <f>VLOOKUP(C3196,W:Y,3,TRUE)</f>
        <v>Nov 17</v>
      </c>
      <c r="H3196" s="27">
        <f t="shared" si="49"/>
        <v>3195</v>
      </c>
      <c r="I3196" s="30" t="str">
        <f>IF(G3196='Check Register'!$E$1,H3196,"")</f>
        <v/>
      </c>
      <c r="J3196" s="16" t="str">
        <f>IFERROR(SMALL($I$2:$I$100001,H3196),"")</f>
        <v/>
      </c>
    </row>
    <row r="3197" spans="1:10" x14ac:dyDescent="0.3">
      <c r="A3197" t="s">
        <v>93</v>
      </c>
      <c r="B3197" t="s">
        <v>95</v>
      </c>
      <c r="C3197" s="7">
        <v>43056</v>
      </c>
      <c r="E3197" s="27">
        <v>13646.07</v>
      </c>
      <c r="G3197" s="27" t="str">
        <f>VLOOKUP(C3197,W:Y,3,TRUE)</f>
        <v>Nov 17</v>
      </c>
      <c r="H3197" s="27">
        <f t="shared" si="49"/>
        <v>3196</v>
      </c>
      <c r="I3197" s="30" t="str">
        <f>IF(G3197='Check Register'!$E$1,H3197,"")</f>
        <v/>
      </c>
      <c r="J3197" s="16" t="str">
        <f>IFERROR(SMALL($I$2:$I$100001,H3197),"")</f>
        <v/>
      </c>
    </row>
    <row r="3198" spans="1:10" x14ac:dyDescent="0.3">
      <c r="A3198" t="s">
        <v>221</v>
      </c>
      <c r="B3198" t="s">
        <v>8</v>
      </c>
      <c r="C3198" s="7">
        <v>43056</v>
      </c>
      <c r="E3198" s="27">
        <v>166.62</v>
      </c>
      <c r="G3198" s="27" t="str">
        <f>VLOOKUP(C3198,W:Y,3,TRUE)</f>
        <v>Nov 17</v>
      </c>
      <c r="H3198" s="27">
        <f t="shared" si="49"/>
        <v>3197</v>
      </c>
      <c r="I3198" s="30" t="str">
        <f>IF(G3198='Check Register'!$E$1,H3198,"")</f>
        <v/>
      </c>
      <c r="J3198" s="16" t="str">
        <f>IFERROR(SMALL($I$2:$I$100001,H3198),"")</f>
        <v/>
      </c>
    </row>
    <row r="3199" spans="1:10" x14ac:dyDescent="0.3">
      <c r="A3199" t="s">
        <v>301</v>
      </c>
      <c r="B3199" t="s">
        <v>67</v>
      </c>
      <c r="C3199" s="7">
        <v>43056</v>
      </c>
      <c r="E3199" s="27">
        <v>462</v>
      </c>
      <c r="G3199" s="27" t="str">
        <f>VLOOKUP(C3199,W:Y,3,TRUE)</f>
        <v>Nov 17</v>
      </c>
      <c r="H3199" s="27">
        <f t="shared" si="49"/>
        <v>3198</v>
      </c>
      <c r="I3199" s="30" t="str">
        <f>IF(G3199='Check Register'!$E$1,H3199,"")</f>
        <v/>
      </c>
      <c r="J3199" s="16" t="str">
        <f>IFERROR(SMALL($I$2:$I$100001,H3199),"")</f>
        <v/>
      </c>
    </row>
    <row r="3200" spans="1:10" x14ac:dyDescent="0.3">
      <c r="A3200" t="s">
        <v>179</v>
      </c>
      <c r="B3200" t="s">
        <v>180</v>
      </c>
      <c r="C3200" s="7">
        <v>43056</v>
      </c>
      <c r="E3200" s="27">
        <v>253.5</v>
      </c>
      <c r="G3200" s="27" t="str">
        <f>VLOOKUP(C3200,W:Y,3,TRUE)</f>
        <v>Nov 17</v>
      </c>
      <c r="H3200" s="27">
        <f t="shared" si="49"/>
        <v>3199</v>
      </c>
      <c r="I3200" s="30" t="str">
        <f>IF(G3200='Check Register'!$E$1,H3200,"")</f>
        <v/>
      </c>
      <c r="J3200" s="16" t="str">
        <f>IFERROR(SMALL($I$2:$I$100001,H3200),"")</f>
        <v/>
      </c>
    </row>
    <row r="3201" spans="1:10" x14ac:dyDescent="0.3">
      <c r="A3201" t="s">
        <v>461</v>
      </c>
      <c r="B3201" t="s">
        <v>70</v>
      </c>
      <c r="C3201" s="7">
        <v>43056</v>
      </c>
      <c r="E3201" s="27">
        <v>93.95</v>
      </c>
      <c r="G3201" s="27" t="str">
        <f>VLOOKUP(C3201,W:Y,3,TRUE)</f>
        <v>Nov 17</v>
      </c>
      <c r="H3201" s="27">
        <f t="shared" si="49"/>
        <v>3200</v>
      </c>
      <c r="I3201" s="30" t="str">
        <f>IF(G3201='Check Register'!$E$1,H3201,"")</f>
        <v/>
      </c>
      <c r="J3201" s="16" t="str">
        <f>IFERROR(SMALL($I$2:$I$100001,H3201),"")</f>
        <v/>
      </c>
    </row>
    <row r="3202" spans="1:10" x14ac:dyDescent="0.3">
      <c r="A3202" t="s">
        <v>144</v>
      </c>
      <c r="B3202" t="s">
        <v>181</v>
      </c>
      <c r="C3202" s="7">
        <v>43056</v>
      </c>
      <c r="E3202" s="27">
        <v>21999.21</v>
      </c>
      <c r="G3202" s="27" t="str">
        <f>VLOOKUP(C3202,W:Y,3,TRUE)</f>
        <v>Nov 17</v>
      </c>
      <c r="H3202" s="27">
        <f t="shared" si="49"/>
        <v>3201</v>
      </c>
      <c r="I3202" s="30" t="str">
        <f>IF(G3202='Check Register'!$E$1,H3202,"")</f>
        <v/>
      </c>
      <c r="J3202" s="16" t="str">
        <f>IFERROR(SMALL($I$2:$I$100001,H3202),"")</f>
        <v/>
      </c>
    </row>
    <row r="3203" spans="1:10" x14ac:dyDescent="0.3">
      <c r="A3203" t="s">
        <v>462</v>
      </c>
      <c r="B3203" t="s">
        <v>28</v>
      </c>
      <c r="C3203" s="7">
        <v>43056</v>
      </c>
      <c r="E3203" s="27">
        <v>37806.14</v>
      </c>
      <c r="G3203" s="27" t="str">
        <f>VLOOKUP(C3203,W:Y,3,TRUE)</f>
        <v>Nov 17</v>
      </c>
      <c r="H3203" s="27">
        <f t="shared" ref="H3203:H3266" si="50">1+H3202</f>
        <v>3202</v>
      </c>
      <c r="I3203" s="30" t="str">
        <f>IF(G3203='Check Register'!$E$1,H3203,"")</f>
        <v/>
      </c>
      <c r="J3203" s="16" t="str">
        <f>IFERROR(SMALL($I$2:$I$100001,H3203),"")</f>
        <v/>
      </c>
    </row>
    <row r="3204" spans="1:10" x14ac:dyDescent="0.3">
      <c r="A3204" t="s">
        <v>32</v>
      </c>
      <c r="B3204" t="s">
        <v>33</v>
      </c>
      <c r="C3204" s="7">
        <v>43056</v>
      </c>
      <c r="E3204" s="27">
        <v>1848.64</v>
      </c>
      <c r="G3204" s="27" t="str">
        <f>VLOOKUP(C3204,W:Y,3,TRUE)</f>
        <v>Nov 17</v>
      </c>
      <c r="H3204" s="27">
        <f t="shared" si="50"/>
        <v>3203</v>
      </c>
      <c r="I3204" s="30" t="str">
        <f>IF(G3204='Check Register'!$E$1,H3204,"")</f>
        <v/>
      </c>
      <c r="J3204" s="16" t="str">
        <f>IFERROR(SMALL($I$2:$I$100001,H3204),"")</f>
        <v/>
      </c>
    </row>
    <row r="3205" spans="1:10" x14ac:dyDescent="0.3">
      <c r="A3205" t="s">
        <v>34</v>
      </c>
      <c r="B3205" t="s">
        <v>35</v>
      </c>
      <c r="C3205" s="7">
        <v>43056</v>
      </c>
      <c r="E3205" s="27">
        <v>150</v>
      </c>
      <c r="G3205" s="27" t="str">
        <f>VLOOKUP(C3205,W:Y,3,TRUE)</f>
        <v>Nov 17</v>
      </c>
      <c r="H3205" s="27">
        <f t="shared" si="50"/>
        <v>3204</v>
      </c>
      <c r="I3205" s="30" t="str">
        <f>IF(G3205='Check Register'!$E$1,H3205,"")</f>
        <v/>
      </c>
      <c r="J3205" s="16" t="str">
        <f>IFERROR(SMALL($I$2:$I$100001,H3205),"")</f>
        <v/>
      </c>
    </row>
    <row r="3206" spans="1:10" x14ac:dyDescent="0.3">
      <c r="A3206" t="s">
        <v>36</v>
      </c>
      <c r="B3206" t="s">
        <v>18</v>
      </c>
      <c r="C3206" s="7">
        <v>43056</v>
      </c>
      <c r="E3206" s="27">
        <v>450</v>
      </c>
      <c r="G3206" s="27" t="str">
        <f>VLOOKUP(C3206,W:Y,3,TRUE)</f>
        <v>Nov 17</v>
      </c>
      <c r="H3206" s="27">
        <f t="shared" si="50"/>
        <v>3205</v>
      </c>
      <c r="I3206" s="30" t="str">
        <f>IF(G3206='Check Register'!$E$1,H3206,"")</f>
        <v/>
      </c>
      <c r="J3206" s="16" t="str">
        <f>IFERROR(SMALL($I$2:$I$100001,H3206),"")</f>
        <v/>
      </c>
    </row>
    <row r="3207" spans="1:10" x14ac:dyDescent="0.3">
      <c r="A3207" t="s">
        <v>145</v>
      </c>
      <c r="B3207" t="s">
        <v>70</v>
      </c>
      <c r="C3207" s="7">
        <v>43056</v>
      </c>
      <c r="E3207" s="27">
        <v>10500</v>
      </c>
      <c r="G3207" s="27" t="str">
        <f>VLOOKUP(C3207,W:Y,3,TRUE)</f>
        <v>Nov 17</v>
      </c>
      <c r="H3207" s="27">
        <f t="shared" si="50"/>
        <v>3206</v>
      </c>
      <c r="I3207" s="30" t="str">
        <f>IF(G3207='Check Register'!$E$1,H3207,"")</f>
        <v/>
      </c>
      <c r="J3207" s="16" t="str">
        <f>IFERROR(SMALL($I$2:$I$100001,H3207),"")</f>
        <v/>
      </c>
    </row>
    <row r="3208" spans="1:10" x14ac:dyDescent="0.3">
      <c r="A3208" t="s">
        <v>371</v>
      </c>
      <c r="B3208" t="s">
        <v>8</v>
      </c>
      <c r="C3208" s="7">
        <v>43056</v>
      </c>
      <c r="E3208" s="27">
        <v>679.18</v>
      </c>
      <c r="G3208" s="27" t="str">
        <f>VLOOKUP(C3208,W:Y,3,TRUE)</f>
        <v>Nov 17</v>
      </c>
      <c r="H3208" s="27">
        <f t="shared" si="50"/>
        <v>3207</v>
      </c>
      <c r="I3208" s="30" t="str">
        <f>IF(G3208='Check Register'!$E$1,H3208,"")</f>
        <v/>
      </c>
      <c r="J3208" s="16" t="str">
        <f>IFERROR(SMALL($I$2:$I$100001,H3208),"")</f>
        <v/>
      </c>
    </row>
    <row r="3209" spans="1:10" x14ac:dyDescent="0.3">
      <c r="A3209" t="s">
        <v>146</v>
      </c>
      <c r="B3209" t="s">
        <v>8</v>
      </c>
      <c r="C3209" s="7">
        <v>43056</v>
      </c>
      <c r="E3209" s="27">
        <v>404.58</v>
      </c>
      <c r="G3209" s="27" t="str">
        <f>VLOOKUP(C3209,W:Y,3,TRUE)</f>
        <v>Nov 17</v>
      </c>
      <c r="H3209" s="27">
        <f t="shared" si="50"/>
        <v>3208</v>
      </c>
      <c r="I3209" s="30" t="str">
        <f>IF(G3209='Check Register'!$E$1,H3209,"")</f>
        <v/>
      </c>
      <c r="J3209" s="16" t="str">
        <f>IFERROR(SMALL($I$2:$I$100001,H3209),"")</f>
        <v/>
      </c>
    </row>
    <row r="3210" spans="1:10" x14ac:dyDescent="0.3">
      <c r="A3210" t="s">
        <v>434</v>
      </c>
      <c r="B3210" t="s">
        <v>22</v>
      </c>
      <c r="C3210" s="7">
        <v>43056</v>
      </c>
      <c r="E3210" s="27">
        <v>959.58</v>
      </c>
      <c r="G3210" s="27" t="str">
        <f>VLOOKUP(C3210,W:Y,3,TRUE)</f>
        <v>Nov 17</v>
      </c>
      <c r="H3210" s="27">
        <f t="shared" si="50"/>
        <v>3209</v>
      </c>
      <c r="I3210" s="30" t="str">
        <f>IF(G3210='Check Register'!$E$1,H3210,"")</f>
        <v/>
      </c>
      <c r="J3210" s="16" t="str">
        <f>IFERROR(SMALL($I$2:$I$100001,H3210),"")</f>
        <v/>
      </c>
    </row>
    <row r="3211" spans="1:10" x14ac:dyDescent="0.3">
      <c r="A3211" t="s">
        <v>423</v>
      </c>
      <c r="B3211" t="s">
        <v>8</v>
      </c>
      <c r="C3211" s="7">
        <v>43056</v>
      </c>
      <c r="E3211" s="27">
        <v>106.51</v>
      </c>
      <c r="G3211" s="27" t="str">
        <f>VLOOKUP(C3211,W:Y,3,TRUE)</f>
        <v>Nov 17</v>
      </c>
      <c r="H3211" s="27">
        <f t="shared" si="50"/>
        <v>3210</v>
      </c>
      <c r="I3211" s="30" t="str">
        <f>IF(G3211='Check Register'!$E$1,H3211,"")</f>
        <v/>
      </c>
      <c r="J3211" s="16" t="str">
        <f>IFERROR(SMALL($I$2:$I$100001,H3211),"")</f>
        <v/>
      </c>
    </row>
    <row r="3212" spans="1:10" x14ac:dyDescent="0.3">
      <c r="A3212" t="s">
        <v>281</v>
      </c>
      <c r="B3212" t="s">
        <v>12</v>
      </c>
      <c r="C3212" s="7">
        <v>43056</v>
      </c>
      <c r="E3212" s="27">
        <v>313.36</v>
      </c>
      <c r="G3212" s="27" t="str">
        <f>VLOOKUP(C3212,W:Y,3,TRUE)</f>
        <v>Nov 17</v>
      </c>
      <c r="H3212" s="27">
        <f t="shared" si="50"/>
        <v>3211</v>
      </c>
      <c r="I3212" s="30" t="str">
        <f>IF(G3212='Check Register'!$E$1,H3212,"")</f>
        <v/>
      </c>
      <c r="J3212" s="16" t="str">
        <f>IFERROR(SMALL($I$2:$I$100001,H3212),"")</f>
        <v/>
      </c>
    </row>
    <row r="3213" spans="1:10" x14ac:dyDescent="0.3">
      <c r="A3213" t="s">
        <v>335</v>
      </c>
      <c r="B3213" t="s">
        <v>102</v>
      </c>
      <c r="C3213" s="7">
        <v>43056</v>
      </c>
      <c r="E3213" s="27">
        <v>6690.75</v>
      </c>
      <c r="G3213" s="27" t="str">
        <f>VLOOKUP(C3213,W:Y,3,TRUE)</f>
        <v>Nov 17</v>
      </c>
      <c r="H3213" s="27">
        <f t="shared" si="50"/>
        <v>3212</v>
      </c>
      <c r="I3213" s="30" t="str">
        <f>IF(G3213='Check Register'!$E$1,H3213,"")</f>
        <v/>
      </c>
      <c r="J3213" s="16" t="str">
        <f>IFERROR(SMALL($I$2:$I$100001,H3213),"")</f>
        <v/>
      </c>
    </row>
    <row r="3214" spans="1:10" x14ac:dyDescent="0.3">
      <c r="A3214" t="s">
        <v>463</v>
      </c>
      <c r="B3214" t="s">
        <v>150</v>
      </c>
      <c r="C3214" s="7">
        <v>43056</v>
      </c>
      <c r="E3214" s="27">
        <v>39.26</v>
      </c>
      <c r="G3214" s="27" t="str">
        <f>VLOOKUP(C3214,W:Y,3,TRUE)</f>
        <v>Nov 17</v>
      </c>
      <c r="H3214" s="27">
        <f t="shared" si="50"/>
        <v>3213</v>
      </c>
      <c r="I3214" s="30" t="str">
        <f>IF(G3214='Check Register'!$E$1,H3214,"")</f>
        <v/>
      </c>
      <c r="J3214" s="16" t="str">
        <f>IFERROR(SMALL($I$2:$I$100001,H3214),"")</f>
        <v/>
      </c>
    </row>
    <row r="3215" spans="1:10" x14ac:dyDescent="0.3">
      <c r="A3215" t="s">
        <v>41</v>
      </c>
      <c r="B3215" t="s">
        <v>8</v>
      </c>
      <c r="C3215" s="7">
        <v>43056</v>
      </c>
      <c r="E3215" s="27">
        <v>39.99</v>
      </c>
      <c r="G3215" s="27" t="str">
        <f>VLOOKUP(C3215,W:Y,3,TRUE)</f>
        <v>Nov 17</v>
      </c>
      <c r="H3215" s="27">
        <f t="shared" si="50"/>
        <v>3214</v>
      </c>
      <c r="I3215" s="30" t="str">
        <f>IF(G3215='Check Register'!$E$1,H3215,"")</f>
        <v/>
      </c>
      <c r="J3215" s="16" t="str">
        <f>IFERROR(SMALL($I$2:$I$100001,H3215),"")</f>
        <v/>
      </c>
    </row>
    <row r="3216" spans="1:10" x14ac:dyDescent="0.3">
      <c r="A3216" t="s">
        <v>51</v>
      </c>
      <c r="B3216" t="s">
        <v>22</v>
      </c>
      <c r="C3216" s="7">
        <v>43056</v>
      </c>
      <c r="E3216" s="27">
        <v>70</v>
      </c>
      <c r="G3216" s="27" t="str">
        <f>VLOOKUP(C3216,W:Y,3,TRUE)</f>
        <v>Nov 17</v>
      </c>
      <c r="H3216" s="27">
        <f t="shared" si="50"/>
        <v>3215</v>
      </c>
      <c r="I3216" s="30" t="str">
        <f>IF(G3216='Check Register'!$E$1,H3216,"")</f>
        <v/>
      </c>
      <c r="J3216" s="16" t="str">
        <f>IFERROR(SMALL($I$2:$I$100001,H3216),"")</f>
        <v/>
      </c>
    </row>
    <row r="3217" spans="1:10" x14ac:dyDescent="0.3">
      <c r="A3217" t="s">
        <v>187</v>
      </c>
      <c r="B3217" t="s">
        <v>39</v>
      </c>
      <c r="C3217" s="7">
        <v>43056</v>
      </c>
      <c r="E3217" s="27">
        <v>889.82</v>
      </c>
      <c r="G3217" s="27" t="str">
        <f>VLOOKUP(C3217,W:Y,3,TRUE)</f>
        <v>Nov 17</v>
      </c>
      <c r="H3217" s="27">
        <f t="shared" si="50"/>
        <v>3216</v>
      </c>
      <c r="I3217" s="30" t="str">
        <f>IF(G3217='Check Register'!$E$1,H3217,"")</f>
        <v/>
      </c>
      <c r="J3217" s="16" t="str">
        <f>IFERROR(SMALL($I$2:$I$100001,H3217),"")</f>
        <v/>
      </c>
    </row>
    <row r="3218" spans="1:10" x14ac:dyDescent="0.3">
      <c r="A3218" t="s">
        <v>225</v>
      </c>
      <c r="B3218" t="s">
        <v>166</v>
      </c>
      <c r="C3218" s="7">
        <v>43056</v>
      </c>
      <c r="E3218" s="27">
        <v>706820.1</v>
      </c>
      <c r="G3218" s="27" t="str">
        <f>VLOOKUP(C3218,W:Y,3,TRUE)</f>
        <v>Nov 17</v>
      </c>
      <c r="H3218" s="27">
        <f t="shared" si="50"/>
        <v>3217</v>
      </c>
      <c r="I3218" s="30" t="str">
        <f>IF(G3218='Check Register'!$E$1,H3218,"")</f>
        <v/>
      </c>
      <c r="J3218" s="16" t="str">
        <f>IFERROR(SMALL($I$2:$I$100001,H3218),"")</f>
        <v/>
      </c>
    </row>
    <row r="3219" spans="1:10" x14ac:dyDescent="0.3">
      <c r="A3219" t="s">
        <v>188</v>
      </c>
      <c r="B3219" t="s">
        <v>20</v>
      </c>
      <c r="C3219" s="7">
        <v>43056</v>
      </c>
      <c r="E3219" s="27">
        <v>8366.4500000000007</v>
      </c>
      <c r="G3219" s="27" t="str">
        <f>VLOOKUP(C3219,W:Y,3,TRUE)</f>
        <v>Nov 17</v>
      </c>
      <c r="H3219" s="27">
        <f t="shared" si="50"/>
        <v>3218</v>
      </c>
      <c r="I3219" s="30" t="str">
        <f>IF(G3219='Check Register'!$E$1,H3219,"")</f>
        <v/>
      </c>
      <c r="J3219" s="16" t="str">
        <f>IFERROR(SMALL($I$2:$I$100001,H3219),"")</f>
        <v/>
      </c>
    </row>
    <row r="3220" spans="1:10" x14ac:dyDescent="0.3">
      <c r="A3220" t="s">
        <v>114</v>
      </c>
      <c r="B3220" t="s">
        <v>115</v>
      </c>
      <c r="C3220" s="7">
        <v>43056</v>
      </c>
      <c r="E3220" s="27">
        <v>4663.76</v>
      </c>
      <c r="G3220" s="27" t="str">
        <f>VLOOKUP(C3220,W:Y,3,TRUE)</f>
        <v>Nov 17</v>
      </c>
      <c r="H3220" s="27">
        <f t="shared" si="50"/>
        <v>3219</v>
      </c>
      <c r="I3220" s="30" t="str">
        <f>IF(G3220='Check Register'!$E$1,H3220,"")</f>
        <v/>
      </c>
      <c r="J3220" s="16" t="str">
        <f>IFERROR(SMALL($I$2:$I$100001,H3220),"")</f>
        <v/>
      </c>
    </row>
    <row r="3221" spans="1:10" x14ac:dyDescent="0.3">
      <c r="A3221" t="s">
        <v>464</v>
      </c>
      <c r="B3221" t="s">
        <v>203</v>
      </c>
      <c r="C3221" s="7">
        <v>43056</v>
      </c>
      <c r="E3221" s="27">
        <v>225</v>
      </c>
      <c r="G3221" s="27" t="str">
        <f>VLOOKUP(C3221,W:Y,3,TRUE)</f>
        <v>Nov 17</v>
      </c>
      <c r="H3221" s="27">
        <f t="shared" si="50"/>
        <v>3220</v>
      </c>
      <c r="I3221" s="30" t="str">
        <f>IF(G3221='Check Register'!$E$1,H3221,"")</f>
        <v/>
      </c>
      <c r="J3221" s="16" t="str">
        <f>IFERROR(SMALL($I$2:$I$100001,H3221),"")</f>
        <v/>
      </c>
    </row>
    <row r="3222" spans="1:10" x14ac:dyDescent="0.3">
      <c r="A3222" t="s">
        <v>57</v>
      </c>
      <c r="B3222" t="s">
        <v>8</v>
      </c>
      <c r="C3222" s="7">
        <v>43056</v>
      </c>
      <c r="E3222" s="27">
        <v>746.15</v>
      </c>
      <c r="G3222" s="27" t="str">
        <f>VLOOKUP(C3222,W:Y,3,TRUE)</f>
        <v>Nov 17</v>
      </c>
      <c r="H3222" s="27">
        <f t="shared" si="50"/>
        <v>3221</v>
      </c>
      <c r="I3222" s="30" t="str">
        <f>IF(G3222='Check Register'!$E$1,H3222,"")</f>
        <v/>
      </c>
      <c r="J3222" s="16" t="str">
        <f>IFERROR(SMALL($I$2:$I$100001,H3222),"")</f>
        <v/>
      </c>
    </row>
    <row r="3223" spans="1:10" x14ac:dyDescent="0.3">
      <c r="A3223" t="s">
        <v>57</v>
      </c>
      <c r="B3223" t="s">
        <v>85</v>
      </c>
      <c r="C3223" s="7">
        <v>43056</v>
      </c>
      <c r="E3223" s="27">
        <v>821.95</v>
      </c>
      <c r="G3223" s="27" t="str">
        <f>VLOOKUP(C3223,W:Y,3,TRUE)</f>
        <v>Nov 17</v>
      </c>
      <c r="H3223" s="27">
        <f t="shared" si="50"/>
        <v>3222</v>
      </c>
      <c r="I3223" s="30" t="str">
        <f>IF(G3223='Check Register'!$E$1,H3223,"")</f>
        <v/>
      </c>
      <c r="J3223" s="16" t="str">
        <f>IFERROR(SMALL($I$2:$I$100001,H3223),"")</f>
        <v/>
      </c>
    </row>
    <row r="3224" spans="1:10" x14ac:dyDescent="0.3">
      <c r="A3224" t="s">
        <v>63</v>
      </c>
      <c r="B3224" t="s">
        <v>22</v>
      </c>
      <c r="C3224" s="7">
        <v>43056</v>
      </c>
      <c r="E3224" s="27">
        <v>85</v>
      </c>
      <c r="G3224" s="27" t="str">
        <f>VLOOKUP(C3224,W:Y,3,TRUE)</f>
        <v>Nov 17</v>
      </c>
      <c r="H3224" s="27">
        <f t="shared" si="50"/>
        <v>3223</v>
      </c>
      <c r="I3224" s="30" t="str">
        <f>IF(G3224='Check Register'!$E$1,H3224,"")</f>
        <v/>
      </c>
      <c r="J3224" s="16" t="str">
        <f>IFERROR(SMALL($I$2:$I$100001,H3224),"")</f>
        <v/>
      </c>
    </row>
    <row r="3225" spans="1:10" x14ac:dyDescent="0.3">
      <c r="A3225" t="s">
        <v>120</v>
      </c>
      <c r="B3225" t="s">
        <v>12</v>
      </c>
      <c r="C3225" s="7">
        <v>43056</v>
      </c>
      <c r="E3225" s="27">
        <v>32</v>
      </c>
      <c r="G3225" s="27" t="str">
        <f>VLOOKUP(C3225,W:Y,3,TRUE)</f>
        <v>Nov 17</v>
      </c>
      <c r="H3225" s="27">
        <f t="shared" si="50"/>
        <v>3224</v>
      </c>
      <c r="I3225" s="30" t="str">
        <f>IF(G3225='Check Register'!$E$1,H3225,"")</f>
        <v/>
      </c>
      <c r="J3225" s="16" t="str">
        <f>IFERROR(SMALL($I$2:$I$100001,H3225),"")</f>
        <v/>
      </c>
    </row>
    <row r="3226" spans="1:10" x14ac:dyDescent="0.3">
      <c r="A3226" t="s">
        <v>380</v>
      </c>
      <c r="B3226" t="s">
        <v>8</v>
      </c>
      <c r="C3226" s="7">
        <v>43056</v>
      </c>
      <c r="E3226" s="27">
        <v>32.25</v>
      </c>
      <c r="G3226" s="27" t="str">
        <f>VLOOKUP(C3226,W:Y,3,TRUE)</f>
        <v>Nov 17</v>
      </c>
      <c r="H3226" s="27">
        <f t="shared" si="50"/>
        <v>3225</v>
      </c>
      <c r="I3226" s="30" t="str">
        <f>IF(G3226='Check Register'!$E$1,H3226,"")</f>
        <v/>
      </c>
      <c r="J3226" s="16" t="str">
        <f>IFERROR(SMALL($I$2:$I$100001,H3226),"")</f>
        <v/>
      </c>
    </row>
    <row r="3227" spans="1:10" x14ac:dyDescent="0.3">
      <c r="A3227" t="s">
        <v>420</v>
      </c>
      <c r="B3227" t="s">
        <v>43</v>
      </c>
      <c r="C3227" s="7">
        <v>43056</v>
      </c>
      <c r="E3227" s="27">
        <v>1000</v>
      </c>
      <c r="G3227" s="27" t="str">
        <f>VLOOKUP(C3227,W:Y,3,TRUE)</f>
        <v>Nov 17</v>
      </c>
      <c r="H3227" s="27">
        <f t="shared" si="50"/>
        <v>3226</v>
      </c>
      <c r="I3227" s="30" t="str">
        <f>IF(G3227='Check Register'!$E$1,H3227,"")</f>
        <v/>
      </c>
      <c r="J3227" s="16" t="str">
        <f>IFERROR(SMALL($I$2:$I$100001,H3227),"")</f>
        <v/>
      </c>
    </row>
    <row r="3228" spans="1:10" x14ac:dyDescent="0.3">
      <c r="A3228" t="s">
        <v>465</v>
      </c>
      <c r="B3228" t="s">
        <v>14</v>
      </c>
      <c r="C3228" s="7">
        <v>43056</v>
      </c>
      <c r="E3228" s="27">
        <v>6523.63</v>
      </c>
      <c r="G3228" s="27" t="str">
        <f>VLOOKUP(C3228,W:Y,3,TRUE)</f>
        <v>Nov 17</v>
      </c>
      <c r="H3228" s="27">
        <f t="shared" si="50"/>
        <v>3227</v>
      </c>
      <c r="I3228" s="30" t="str">
        <f>IF(G3228='Check Register'!$E$1,H3228,"")</f>
        <v/>
      </c>
      <c r="J3228" s="16" t="str">
        <f>IFERROR(SMALL($I$2:$I$100001,H3228),"")</f>
        <v/>
      </c>
    </row>
    <row r="3229" spans="1:10" x14ac:dyDescent="0.3">
      <c r="A3229" t="s">
        <v>79</v>
      </c>
      <c r="B3229" t="s">
        <v>39</v>
      </c>
      <c r="C3229" s="7">
        <v>43056</v>
      </c>
      <c r="E3229" s="27">
        <v>6000</v>
      </c>
      <c r="G3229" s="27" t="str">
        <f>VLOOKUP(C3229,W:Y,3,TRUE)</f>
        <v>Nov 17</v>
      </c>
      <c r="H3229" s="27">
        <f t="shared" si="50"/>
        <v>3228</v>
      </c>
      <c r="I3229" s="30" t="str">
        <f>IF(G3229='Check Register'!$E$1,H3229,"")</f>
        <v/>
      </c>
      <c r="J3229" s="16" t="str">
        <f>IFERROR(SMALL($I$2:$I$100001,H3229),"")</f>
        <v/>
      </c>
    </row>
    <row r="3230" spans="1:10" x14ac:dyDescent="0.3">
      <c r="A3230" t="s">
        <v>82</v>
      </c>
      <c r="B3230" t="s">
        <v>11</v>
      </c>
      <c r="C3230" s="7">
        <v>43056</v>
      </c>
      <c r="E3230" s="27">
        <v>303.39999999999998</v>
      </c>
      <c r="G3230" s="27" t="str">
        <f>VLOOKUP(C3230,W:Y,3,TRUE)</f>
        <v>Nov 17</v>
      </c>
      <c r="H3230" s="27">
        <f t="shared" si="50"/>
        <v>3229</v>
      </c>
      <c r="I3230" s="30" t="str">
        <f>IF(G3230='Check Register'!$E$1,H3230,"")</f>
        <v/>
      </c>
      <c r="J3230" s="16" t="str">
        <f>IFERROR(SMALL($I$2:$I$100001,H3230),"")</f>
        <v/>
      </c>
    </row>
    <row r="3231" spans="1:10" x14ac:dyDescent="0.3">
      <c r="A3231" t="s">
        <v>232</v>
      </c>
      <c r="B3231" t="s">
        <v>85</v>
      </c>
      <c r="C3231" s="7">
        <v>43056</v>
      </c>
      <c r="E3231" s="27">
        <v>1461.5</v>
      </c>
      <c r="G3231" s="27" t="str">
        <f>VLOOKUP(C3231,W:Y,3,TRUE)</f>
        <v>Nov 17</v>
      </c>
      <c r="H3231" s="27">
        <f t="shared" si="50"/>
        <v>3230</v>
      </c>
      <c r="I3231" s="30" t="str">
        <f>IF(G3231='Check Register'!$E$1,H3231,"")</f>
        <v/>
      </c>
      <c r="J3231" s="16" t="str">
        <f>IFERROR(SMALL($I$2:$I$100001,H3231),"")</f>
        <v/>
      </c>
    </row>
    <row r="3232" spans="1:10" x14ac:dyDescent="0.3">
      <c r="A3232" t="s">
        <v>5</v>
      </c>
      <c r="B3232" t="s">
        <v>6</v>
      </c>
      <c r="C3232" s="7">
        <v>43063</v>
      </c>
      <c r="E3232" s="27">
        <v>253191.74</v>
      </c>
      <c r="G3232" s="27" t="str">
        <f>VLOOKUP(C3232,W:Y,3,TRUE)</f>
        <v>Nov 17</v>
      </c>
      <c r="H3232" s="27">
        <f t="shared" si="50"/>
        <v>3231</v>
      </c>
      <c r="I3232" s="30" t="str">
        <f>IF(G3232='Check Register'!$E$1,H3232,"")</f>
        <v/>
      </c>
      <c r="J3232" s="16" t="str">
        <f>IFERROR(SMALL($I$2:$I$100001,H3232),"")</f>
        <v/>
      </c>
    </row>
    <row r="3233" spans="1:10" x14ac:dyDescent="0.3">
      <c r="A3233" t="s">
        <v>97</v>
      </c>
      <c r="B3233" t="s">
        <v>6</v>
      </c>
      <c r="C3233" s="7">
        <v>43069</v>
      </c>
      <c r="E3233" s="27">
        <v>110831.48</v>
      </c>
      <c r="G3233" s="27" t="str">
        <f>VLOOKUP(C3233,W:Y,3,TRUE)</f>
        <v>Nov 17</v>
      </c>
      <c r="H3233" s="27">
        <f t="shared" si="50"/>
        <v>3232</v>
      </c>
      <c r="I3233" s="30" t="str">
        <f>IF(G3233='Check Register'!$E$1,H3233,"")</f>
        <v/>
      </c>
      <c r="J3233" s="16" t="str">
        <f>IFERROR(SMALL($I$2:$I$100001,H3233),"")</f>
        <v/>
      </c>
    </row>
    <row r="3234" spans="1:10" x14ac:dyDescent="0.3">
      <c r="A3234" t="s">
        <v>437</v>
      </c>
      <c r="B3234" t="s">
        <v>8</v>
      </c>
      <c r="C3234" s="7">
        <v>43070</v>
      </c>
      <c r="E3234" s="27">
        <v>75.599999999999994</v>
      </c>
      <c r="G3234" s="27" t="str">
        <f>VLOOKUP(C3234,W:Y,3,TRUE)</f>
        <v>Dec 17</v>
      </c>
      <c r="H3234" s="27">
        <f t="shared" si="50"/>
        <v>3233</v>
      </c>
      <c r="I3234" s="30" t="str">
        <f>IF(G3234='Check Register'!$E$1,H3234,"")</f>
        <v/>
      </c>
      <c r="J3234" s="16" t="str">
        <f>IFERROR(SMALL($I$2:$I$100001,H3234),"")</f>
        <v/>
      </c>
    </row>
    <row r="3235" spans="1:10" x14ac:dyDescent="0.3">
      <c r="A3235" t="s">
        <v>172</v>
      </c>
      <c r="B3235" t="s">
        <v>8</v>
      </c>
      <c r="C3235" s="7">
        <v>43070</v>
      </c>
      <c r="E3235" s="27">
        <v>1011.75</v>
      </c>
      <c r="G3235" s="27" t="str">
        <f>VLOOKUP(C3235,W:Y,3,TRUE)</f>
        <v>Dec 17</v>
      </c>
      <c r="H3235" s="27">
        <f t="shared" si="50"/>
        <v>3234</v>
      </c>
      <c r="I3235" s="30" t="str">
        <f>IF(G3235='Check Register'!$E$1,H3235,"")</f>
        <v/>
      </c>
      <c r="J3235" s="16" t="str">
        <f>IFERROR(SMALL($I$2:$I$100001,H3235),"")</f>
        <v/>
      </c>
    </row>
    <row r="3236" spans="1:10" x14ac:dyDescent="0.3">
      <c r="A3236" t="s">
        <v>307</v>
      </c>
      <c r="B3236" t="s">
        <v>22</v>
      </c>
      <c r="C3236" s="7">
        <v>43070</v>
      </c>
      <c r="E3236" s="27">
        <v>182.68</v>
      </c>
      <c r="G3236" s="27" t="str">
        <f>VLOOKUP(C3236,W:Y,3,TRUE)</f>
        <v>Dec 17</v>
      </c>
      <c r="H3236" s="27">
        <f t="shared" si="50"/>
        <v>3235</v>
      </c>
      <c r="I3236" s="30" t="str">
        <f>IF(G3236='Check Register'!$E$1,H3236,"")</f>
        <v/>
      </c>
      <c r="J3236" s="16" t="str">
        <f>IFERROR(SMALL($I$2:$I$100001,H3236),"")</f>
        <v/>
      </c>
    </row>
    <row r="3237" spans="1:10" x14ac:dyDescent="0.3">
      <c r="A3237" t="s">
        <v>87</v>
      </c>
      <c r="B3237" t="s">
        <v>8</v>
      </c>
      <c r="C3237" s="7">
        <v>43070</v>
      </c>
      <c r="E3237" s="27">
        <v>2774.28</v>
      </c>
      <c r="G3237" s="27" t="str">
        <f>VLOOKUP(C3237,W:Y,3,TRUE)</f>
        <v>Dec 17</v>
      </c>
      <c r="H3237" s="27">
        <f t="shared" si="50"/>
        <v>3236</v>
      </c>
      <c r="I3237" s="30" t="str">
        <f>IF(G3237='Check Register'!$E$1,H3237,"")</f>
        <v/>
      </c>
      <c r="J3237" s="16" t="str">
        <f>IFERROR(SMALL($I$2:$I$100001,H3237),"")</f>
        <v/>
      </c>
    </row>
    <row r="3238" spans="1:10" x14ac:dyDescent="0.3">
      <c r="A3238" t="s">
        <v>7</v>
      </c>
      <c r="B3238" t="s">
        <v>33</v>
      </c>
      <c r="C3238" s="7">
        <v>43070</v>
      </c>
      <c r="E3238" s="27">
        <v>40</v>
      </c>
      <c r="G3238" s="27" t="str">
        <f>VLOOKUP(C3238,W:Y,3,TRUE)</f>
        <v>Dec 17</v>
      </c>
      <c r="H3238" s="27">
        <f t="shared" si="50"/>
        <v>3237</v>
      </c>
      <c r="I3238" s="30" t="str">
        <f>IF(G3238='Check Register'!$E$1,H3238,"")</f>
        <v/>
      </c>
      <c r="J3238" s="16" t="str">
        <f>IFERROR(SMALL($I$2:$I$100001,H3238),"")</f>
        <v/>
      </c>
    </row>
    <row r="3239" spans="1:10" x14ac:dyDescent="0.3">
      <c r="A3239" t="s">
        <v>10</v>
      </c>
      <c r="B3239" t="s">
        <v>11</v>
      </c>
      <c r="C3239" s="7">
        <v>43070</v>
      </c>
      <c r="E3239" s="27">
        <v>611.14</v>
      </c>
      <c r="G3239" s="27" t="str">
        <f>VLOOKUP(C3239,W:Y,3,TRUE)</f>
        <v>Dec 17</v>
      </c>
      <c r="H3239" s="27">
        <f t="shared" si="50"/>
        <v>3238</v>
      </c>
      <c r="I3239" s="30" t="str">
        <f>IF(G3239='Check Register'!$E$1,H3239,"")</f>
        <v/>
      </c>
      <c r="J3239" s="16" t="str">
        <f>IFERROR(SMALL($I$2:$I$100001,H3239),"")</f>
        <v/>
      </c>
    </row>
    <row r="3240" spans="1:10" x14ac:dyDescent="0.3">
      <c r="A3240" t="s">
        <v>10</v>
      </c>
      <c r="B3240" t="s">
        <v>127</v>
      </c>
      <c r="C3240" s="7">
        <v>43070</v>
      </c>
      <c r="E3240" s="27">
        <v>543.27</v>
      </c>
      <c r="G3240" s="27" t="str">
        <f>VLOOKUP(C3240,W:Y,3,TRUE)</f>
        <v>Dec 17</v>
      </c>
      <c r="H3240" s="27">
        <f t="shared" si="50"/>
        <v>3239</v>
      </c>
      <c r="I3240" s="30" t="str">
        <f>IF(G3240='Check Register'!$E$1,H3240,"")</f>
        <v/>
      </c>
      <c r="J3240" s="16" t="str">
        <f>IFERROR(SMALL($I$2:$I$100001,H3240),"")</f>
        <v/>
      </c>
    </row>
    <row r="3241" spans="1:10" x14ac:dyDescent="0.3">
      <c r="A3241" t="s">
        <v>132</v>
      </c>
      <c r="B3241" t="s">
        <v>20</v>
      </c>
      <c r="C3241" s="7">
        <v>43070</v>
      </c>
      <c r="E3241" s="27">
        <v>445.65</v>
      </c>
      <c r="G3241" s="27" t="str">
        <f>VLOOKUP(C3241,W:Y,3,TRUE)</f>
        <v>Dec 17</v>
      </c>
      <c r="H3241" s="27">
        <f t="shared" si="50"/>
        <v>3240</v>
      </c>
      <c r="I3241" s="30" t="str">
        <f>IF(G3241='Check Register'!$E$1,H3241,"")</f>
        <v/>
      </c>
      <c r="J3241" s="16" t="str">
        <f>IFERROR(SMALL($I$2:$I$100001,H3241),"")</f>
        <v/>
      </c>
    </row>
    <row r="3242" spans="1:10" x14ac:dyDescent="0.3">
      <c r="A3242" t="s">
        <v>133</v>
      </c>
      <c r="B3242" t="s">
        <v>70</v>
      </c>
      <c r="C3242" s="7">
        <v>43070</v>
      </c>
      <c r="E3242" s="27">
        <v>95</v>
      </c>
      <c r="G3242" s="27" t="str">
        <f>VLOOKUP(C3242,W:Y,3,TRUE)</f>
        <v>Dec 17</v>
      </c>
      <c r="H3242" s="27">
        <f t="shared" si="50"/>
        <v>3241</v>
      </c>
      <c r="I3242" s="30" t="str">
        <f>IF(G3242='Check Register'!$E$1,H3242,"")</f>
        <v/>
      </c>
      <c r="J3242" s="16" t="str">
        <f>IFERROR(SMALL($I$2:$I$100001,H3242),"")</f>
        <v/>
      </c>
    </row>
    <row r="3243" spans="1:10" x14ac:dyDescent="0.3">
      <c r="A3243" t="s">
        <v>133</v>
      </c>
      <c r="B3243" t="s">
        <v>8</v>
      </c>
      <c r="C3243" s="7">
        <v>43070</v>
      </c>
      <c r="E3243" s="27">
        <v>483.3</v>
      </c>
      <c r="G3243" s="27" t="str">
        <f>VLOOKUP(C3243,W:Y,3,TRUE)</f>
        <v>Dec 17</v>
      </c>
      <c r="H3243" s="27">
        <f t="shared" si="50"/>
        <v>3242</v>
      </c>
      <c r="I3243" s="30" t="str">
        <f>IF(G3243='Check Register'!$E$1,H3243,"")</f>
        <v/>
      </c>
      <c r="J3243" s="16" t="str">
        <f>IFERROR(SMALL($I$2:$I$100001,H3243),"")</f>
        <v/>
      </c>
    </row>
    <row r="3244" spans="1:10" x14ac:dyDescent="0.3">
      <c r="A3244" t="s">
        <v>90</v>
      </c>
      <c r="B3244" t="s">
        <v>18</v>
      </c>
      <c r="C3244" s="7">
        <v>43070</v>
      </c>
      <c r="E3244" s="27">
        <v>1580.13</v>
      </c>
      <c r="G3244" s="27" t="str">
        <f>VLOOKUP(C3244,W:Y,3,TRUE)</f>
        <v>Dec 17</v>
      </c>
      <c r="H3244" s="27">
        <f t="shared" si="50"/>
        <v>3243</v>
      </c>
      <c r="I3244" s="30" t="str">
        <f>IF(G3244='Check Register'!$E$1,H3244,"")</f>
        <v/>
      </c>
      <c r="J3244" s="16" t="str">
        <f>IFERROR(SMALL($I$2:$I$100001,H3244),"")</f>
        <v/>
      </c>
    </row>
    <row r="3245" spans="1:10" x14ac:dyDescent="0.3">
      <c r="A3245" t="s">
        <v>357</v>
      </c>
      <c r="B3245" t="s">
        <v>14</v>
      </c>
      <c r="C3245" s="7">
        <v>43070</v>
      </c>
      <c r="E3245" s="27">
        <v>2503.1999999999998</v>
      </c>
      <c r="G3245" s="27" t="str">
        <f>VLOOKUP(C3245,W:Y,3,TRUE)</f>
        <v>Dec 17</v>
      </c>
      <c r="H3245" s="27">
        <f t="shared" si="50"/>
        <v>3244</v>
      </c>
      <c r="I3245" s="30" t="str">
        <f>IF(G3245='Check Register'!$E$1,H3245,"")</f>
        <v/>
      </c>
      <c r="J3245" s="16" t="str">
        <f>IFERROR(SMALL($I$2:$I$100001,H3245),"")</f>
        <v/>
      </c>
    </row>
    <row r="3246" spans="1:10" x14ac:dyDescent="0.3">
      <c r="A3246" t="s">
        <v>220</v>
      </c>
      <c r="B3246" t="s">
        <v>12</v>
      </c>
      <c r="C3246" s="7">
        <v>43070</v>
      </c>
      <c r="E3246" s="27">
        <v>10</v>
      </c>
      <c r="G3246" s="27" t="str">
        <f>VLOOKUP(C3246,W:Y,3,TRUE)</f>
        <v>Dec 17</v>
      </c>
      <c r="H3246" s="27">
        <f t="shared" si="50"/>
        <v>3245</v>
      </c>
      <c r="I3246" s="30" t="str">
        <f>IF(G3246='Check Register'!$E$1,H3246,"")</f>
        <v/>
      </c>
      <c r="J3246" s="16" t="str">
        <f>IFERROR(SMALL($I$2:$I$100001,H3246),"")</f>
        <v/>
      </c>
    </row>
    <row r="3247" spans="1:10" x14ac:dyDescent="0.3">
      <c r="A3247" t="s">
        <v>175</v>
      </c>
      <c r="B3247" t="s">
        <v>43</v>
      </c>
      <c r="C3247" s="7">
        <v>43070</v>
      </c>
      <c r="E3247" s="27">
        <v>367.88</v>
      </c>
      <c r="G3247" s="27" t="str">
        <f>VLOOKUP(C3247,W:Y,3,TRUE)</f>
        <v>Dec 17</v>
      </c>
      <c r="H3247" s="27">
        <f t="shared" si="50"/>
        <v>3246</v>
      </c>
      <c r="I3247" s="30" t="str">
        <f>IF(G3247='Check Register'!$E$1,H3247,"")</f>
        <v/>
      </c>
      <c r="J3247" s="16" t="str">
        <f>IFERROR(SMALL($I$2:$I$100001,H3247),"")</f>
        <v/>
      </c>
    </row>
    <row r="3248" spans="1:10" x14ac:dyDescent="0.3">
      <c r="A3248" t="s">
        <v>175</v>
      </c>
      <c r="B3248" t="s">
        <v>45</v>
      </c>
      <c r="C3248" s="7">
        <v>43070</v>
      </c>
      <c r="E3248" s="27">
        <v>164.89</v>
      </c>
      <c r="G3248" s="27" t="str">
        <f>VLOOKUP(C3248,W:Y,3,TRUE)</f>
        <v>Dec 17</v>
      </c>
      <c r="H3248" s="27">
        <f t="shared" si="50"/>
        <v>3247</v>
      </c>
      <c r="I3248" s="30" t="str">
        <f>IF(G3248='Check Register'!$E$1,H3248,"")</f>
        <v/>
      </c>
      <c r="J3248" s="16" t="str">
        <f>IFERROR(SMALL($I$2:$I$100001,H3248),"")</f>
        <v/>
      </c>
    </row>
    <row r="3249" spans="1:10" x14ac:dyDescent="0.3">
      <c r="A3249" t="s">
        <v>137</v>
      </c>
      <c r="B3249" t="s">
        <v>18</v>
      </c>
      <c r="C3249" s="7">
        <v>43070</v>
      </c>
      <c r="E3249" s="27">
        <v>2310.7199999999998</v>
      </c>
      <c r="G3249" s="27" t="str">
        <f>VLOOKUP(C3249,W:Y,3,TRUE)</f>
        <v>Dec 17</v>
      </c>
      <c r="H3249" s="27">
        <f t="shared" si="50"/>
        <v>3248</v>
      </c>
      <c r="I3249" s="30" t="str">
        <f>IF(G3249='Check Register'!$E$1,H3249,"")</f>
        <v/>
      </c>
      <c r="J3249" s="16" t="str">
        <f>IFERROR(SMALL($I$2:$I$100001,H3249),"")</f>
        <v/>
      </c>
    </row>
    <row r="3250" spans="1:10" x14ac:dyDescent="0.3">
      <c r="A3250" t="s">
        <v>19</v>
      </c>
      <c r="B3250" t="s">
        <v>20</v>
      </c>
      <c r="C3250" s="7">
        <v>43070</v>
      </c>
      <c r="E3250" s="27">
        <v>1627.35</v>
      </c>
      <c r="G3250" s="27" t="str">
        <f>VLOOKUP(C3250,W:Y,3,TRUE)</f>
        <v>Dec 17</v>
      </c>
      <c r="H3250" s="27">
        <f t="shared" si="50"/>
        <v>3249</v>
      </c>
      <c r="I3250" s="30" t="str">
        <f>IF(G3250='Check Register'!$E$1,H3250,"")</f>
        <v/>
      </c>
      <c r="J3250" s="16" t="str">
        <f>IFERROR(SMALL($I$2:$I$100001,H3250),"")</f>
        <v/>
      </c>
    </row>
    <row r="3251" spans="1:10" x14ac:dyDescent="0.3">
      <c r="A3251" t="s">
        <v>221</v>
      </c>
      <c r="B3251" t="s">
        <v>8</v>
      </c>
      <c r="C3251" s="7">
        <v>43070</v>
      </c>
      <c r="E3251" s="27">
        <v>2401.29</v>
      </c>
      <c r="G3251" s="27" t="str">
        <f>VLOOKUP(C3251,W:Y,3,TRUE)</f>
        <v>Dec 17</v>
      </c>
      <c r="H3251" s="27">
        <f t="shared" si="50"/>
        <v>3250</v>
      </c>
      <c r="I3251" s="30" t="str">
        <f>IF(G3251='Check Register'!$E$1,H3251,"")</f>
        <v/>
      </c>
      <c r="J3251" s="16" t="str">
        <f>IFERROR(SMALL($I$2:$I$100001,H3251),"")</f>
        <v/>
      </c>
    </row>
    <row r="3252" spans="1:10" x14ac:dyDescent="0.3">
      <c r="A3252" t="s">
        <v>98</v>
      </c>
      <c r="B3252" t="s">
        <v>22</v>
      </c>
      <c r="C3252" s="7">
        <v>43070</v>
      </c>
      <c r="E3252" s="27">
        <v>8159</v>
      </c>
      <c r="G3252" s="27" t="str">
        <f>VLOOKUP(C3252,W:Y,3,TRUE)</f>
        <v>Dec 17</v>
      </c>
      <c r="H3252" s="27">
        <f t="shared" si="50"/>
        <v>3251</v>
      </c>
      <c r="I3252" s="30" t="str">
        <f>IF(G3252='Check Register'!$E$1,H3252,"")</f>
        <v/>
      </c>
      <c r="J3252" s="16" t="str">
        <f>IFERROR(SMALL($I$2:$I$100001,H3252),"")</f>
        <v/>
      </c>
    </row>
    <row r="3253" spans="1:10" x14ac:dyDescent="0.3">
      <c r="A3253" t="s">
        <v>26</v>
      </c>
      <c r="B3253" t="s">
        <v>20</v>
      </c>
      <c r="C3253" s="7">
        <v>43070</v>
      </c>
      <c r="E3253" s="27">
        <v>4298.76</v>
      </c>
      <c r="G3253" s="27" t="str">
        <f>VLOOKUP(C3253,W:Y,3,TRUE)</f>
        <v>Dec 17</v>
      </c>
      <c r="H3253" s="27">
        <f t="shared" si="50"/>
        <v>3252</v>
      </c>
      <c r="I3253" s="30" t="str">
        <f>IF(G3253='Check Register'!$E$1,H3253,"")</f>
        <v/>
      </c>
      <c r="J3253" s="16" t="str">
        <f>IFERROR(SMALL($I$2:$I$100001,H3253),"")</f>
        <v/>
      </c>
    </row>
    <row r="3254" spans="1:10" x14ac:dyDescent="0.3">
      <c r="A3254" t="s">
        <v>179</v>
      </c>
      <c r="B3254" t="s">
        <v>180</v>
      </c>
      <c r="C3254" s="7">
        <v>43070</v>
      </c>
      <c r="E3254" s="27">
        <v>99</v>
      </c>
      <c r="G3254" s="27" t="str">
        <f>VLOOKUP(C3254,W:Y,3,TRUE)</f>
        <v>Dec 17</v>
      </c>
      <c r="H3254" s="27">
        <f t="shared" si="50"/>
        <v>3253</v>
      </c>
      <c r="I3254" s="30" t="str">
        <f>IF(G3254='Check Register'!$E$1,H3254,"")</f>
        <v/>
      </c>
      <c r="J3254" s="16" t="str">
        <f>IFERROR(SMALL($I$2:$I$100001,H3254),"")</f>
        <v/>
      </c>
    </row>
    <row r="3255" spans="1:10" x14ac:dyDescent="0.3">
      <c r="A3255" t="s">
        <v>461</v>
      </c>
      <c r="B3255" t="s">
        <v>70</v>
      </c>
      <c r="C3255" s="7">
        <v>43070</v>
      </c>
      <c r="E3255" s="27">
        <v>103.95</v>
      </c>
      <c r="G3255" s="27" t="str">
        <f>VLOOKUP(C3255,W:Y,3,TRUE)</f>
        <v>Dec 17</v>
      </c>
      <c r="H3255" s="27">
        <f t="shared" si="50"/>
        <v>3254</v>
      </c>
      <c r="I3255" s="30" t="str">
        <f>IF(G3255='Check Register'!$E$1,H3255,"")</f>
        <v/>
      </c>
      <c r="J3255" s="16" t="str">
        <f>IFERROR(SMALL($I$2:$I$100001,H3255),"")</f>
        <v/>
      </c>
    </row>
    <row r="3256" spans="1:10" x14ac:dyDescent="0.3">
      <c r="A3256" t="s">
        <v>457</v>
      </c>
      <c r="B3256" t="s">
        <v>85</v>
      </c>
      <c r="C3256" s="7">
        <v>43070</v>
      </c>
      <c r="E3256" s="27">
        <v>16</v>
      </c>
      <c r="G3256" s="27" t="str">
        <f>VLOOKUP(C3256,W:Y,3,TRUE)</f>
        <v>Dec 17</v>
      </c>
      <c r="H3256" s="27">
        <f t="shared" si="50"/>
        <v>3255</v>
      </c>
      <c r="I3256" s="30" t="str">
        <f>IF(G3256='Check Register'!$E$1,H3256,"")</f>
        <v/>
      </c>
      <c r="J3256" s="16" t="str">
        <f>IFERROR(SMALL($I$2:$I$100001,H3256),"")</f>
        <v/>
      </c>
    </row>
    <row r="3257" spans="1:10" x14ac:dyDescent="0.3">
      <c r="A3257" t="s">
        <v>29</v>
      </c>
      <c r="B3257" t="s">
        <v>127</v>
      </c>
      <c r="C3257" s="7">
        <v>43070</v>
      </c>
      <c r="E3257" s="27">
        <v>330.95</v>
      </c>
      <c r="G3257" s="27" t="str">
        <f>VLOOKUP(C3257,W:Y,3,TRUE)</f>
        <v>Dec 17</v>
      </c>
      <c r="H3257" s="27">
        <f t="shared" si="50"/>
        <v>3256</v>
      </c>
      <c r="I3257" s="30" t="str">
        <f>IF(G3257='Check Register'!$E$1,H3257,"")</f>
        <v/>
      </c>
      <c r="J3257" s="16" t="str">
        <f>IFERROR(SMALL($I$2:$I$100001,H3257),"")</f>
        <v/>
      </c>
    </row>
    <row r="3258" spans="1:10" x14ac:dyDescent="0.3">
      <c r="A3258" t="s">
        <v>29</v>
      </c>
      <c r="B3258" t="s">
        <v>8</v>
      </c>
      <c r="C3258" s="7">
        <v>43070</v>
      </c>
      <c r="E3258" s="27">
        <v>376.52</v>
      </c>
      <c r="G3258" s="27" t="str">
        <f>VLOOKUP(C3258,W:Y,3,TRUE)</f>
        <v>Dec 17</v>
      </c>
      <c r="H3258" s="27">
        <f t="shared" si="50"/>
        <v>3257</v>
      </c>
      <c r="I3258" s="30" t="str">
        <f>IF(G3258='Check Register'!$E$1,H3258,"")</f>
        <v/>
      </c>
      <c r="J3258" s="16" t="str">
        <f>IFERROR(SMALL($I$2:$I$100001,H3258),"")</f>
        <v/>
      </c>
    </row>
    <row r="3259" spans="1:10" x14ac:dyDescent="0.3">
      <c r="A3259" t="s">
        <v>144</v>
      </c>
      <c r="B3259" t="s">
        <v>28</v>
      </c>
      <c r="C3259" s="7">
        <v>43070</v>
      </c>
      <c r="E3259" s="27">
        <v>207684.77</v>
      </c>
      <c r="G3259" s="27" t="str">
        <f>VLOOKUP(C3259,W:Y,3,TRUE)</f>
        <v>Dec 17</v>
      </c>
      <c r="H3259" s="27">
        <f t="shared" si="50"/>
        <v>3258</v>
      </c>
      <c r="I3259" s="30" t="str">
        <f>IF(G3259='Check Register'!$E$1,H3259,"")</f>
        <v/>
      </c>
      <c r="J3259" s="16" t="str">
        <f>IFERROR(SMALL($I$2:$I$100001,H3259),"")</f>
        <v/>
      </c>
    </row>
    <row r="3260" spans="1:10" x14ac:dyDescent="0.3">
      <c r="A3260" t="s">
        <v>144</v>
      </c>
      <c r="B3260" t="s">
        <v>39</v>
      </c>
      <c r="C3260" s="7">
        <v>43070</v>
      </c>
      <c r="E3260" s="27">
        <v>-152.76</v>
      </c>
      <c r="G3260" s="27" t="str">
        <f>VLOOKUP(C3260,W:Y,3,TRUE)</f>
        <v>Dec 17</v>
      </c>
      <c r="H3260" s="27">
        <f t="shared" si="50"/>
        <v>3259</v>
      </c>
      <c r="I3260" s="30" t="str">
        <f>IF(G3260='Check Register'!$E$1,H3260,"")</f>
        <v/>
      </c>
      <c r="J3260" s="16" t="str">
        <f>IFERROR(SMALL($I$2:$I$100001,H3260),"")</f>
        <v/>
      </c>
    </row>
    <row r="3261" spans="1:10" x14ac:dyDescent="0.3">
      <c r="A3261" t="s">
        <v>144</v>
      </c>
      <c r="B3261" t="s">
        <v>214</v>
      </c>
      <c r="C3261" s="7">
        <v>43070</v>
      </c>
      <c r="E3261" s="27">
        <v>78462.960000000006</v>
      </c>
      <c r="G3261" s="27" t="str">
        <f>VLOOKUP(C3261,W:Y,3,TRUE)</f>
        <v>Dec 17</v>
      </c>
      <c r="H3261" s="27">
        <f t="shared" si="50"/>
        <v>3260</v>
      </c>
      <c r="I3261" s="30" t="str">
        <f>IF(G3261='Check Register'!$E$1,H3261,"")</f>
        <v/>
      </c>
      <c r="J3261" s="16" t="str">
        <f>IFERROR(SMALL($I$2:$I$100001,H3261),"")</f>
        <v/>
      </c>
    </row>
    <row r="3262" spans="1:10" x14ac:dyDescent="0.3">
      <c r="A3262" t="s">
        <v>144</v>
      </c>
      <c r="B3262" t="s">
        <v>33</v>
      </c>
      <c r="C3262" s="7">
        <v>43070</v>
      </c>
      <c r="E3262" s="27">
        <v>44313.31</v>
      </c>
      <c r="G3262" s="27" t="str">
        <f>VLOOKUP(C3262,W:Y,3,TRUE)</f>
        <v>Dec 17</v>
      </c>
      <c r="H3262" s="27">
        <f t="shared" si="50"/>
        <v>3261</v>
      </c>
      <c r="I3262" s="30" t="str">
        <f>IF(G3262='Check Register'!$E$1,H3262,"")</f>
        <v/>
      </c>
      <c r="J3262" s="16" t="str">
        <f>IFERROR(SMALL($I$2:$I$100001,H3262),"")</f>
        <v/>
      </c>
    </row>
    <row r="3263" spans="1:10" x14ac:dyDescent="0.3">
      <c r="A3263" t="s">
        <v>144</v>
      </c>
      <c r="B3263" t="s">
        <v>102</v>
      </c>
      <c r="C3263" s="7">
        <v>43070</v>
      </c>
      <c r="E3263" s="27">
        <v>768448.45</v>
      </c>
      <c r="G3263" s="27" t="str">
        <f>VLOOKUP(C3263,W:Y,3,TRUE)</f>
        <v>Dec 17</v>
      </c>
      <c r="H3263" s="27">
        <f t="shared" si="50"/>
        <v>3262</v>
      </c>
      <c r="I3263" s="30" t="str">
        <f>IF(G3263='Check Register'!$E$1,H3263,"")</f>
        <v/>
      </c>
      <c r="J3263" s="16" t="str">
        <f>IFERROR(SMALL($I$2:$I$100001,H3263),"")</f>
        <v/>
      </c>
    </row>
    <row r="3264" spans="1:10" x14ac:dyDescent="0.3">
      <c r="A3264" t="s">
        <v>32</v>
      </c>
      <c r="B3264" t="s">
        <v>33</v>
      </c>
      <c r="C3264" s="7">
        <v>43070</v>
      </c>
      <c r="E3264" s="27">
        <v>3919.12</v>
      </c>
      <c r="G3264" s="27" t="str">
        <f>VLOOKUP(C3264,W:Y,3,TRUE)</f>
        <v>Dec 17</v>
      </c>
      <c r="H3264" s="27">
        <f t="shared" si="50"/>
        <v>3263</v>
      </c>
      <c r="I3264" s="30" t="str">
        <f>IF(G3264='Check Register'!$E$1,H3264,"")</f>
        <v/>
      </c>
      <c r="J3264" s="16" t="str">
        <f>IFERROR(SMALL($I$2:$I$100001,H3264),"")</f>
        <v/>
      </c>
    </row>
    <row r="3265" spans="1:10" x14ac:dyDescent="0.3">
      <c r="A3265" t="s">
        <v>34</v>
      </c>
      <c r="B3265" t="s">
        <v>35</v>
      </c>
      <c r="C3265" s="7">
        <v>43070</v>
      </c>
      <c r="E3265" s="27">
        <v>330</v>
      </c>
      <c r="G3265" s="27" t="str">
        <f>VLOOKUP(C3265,W:Y,3,TRUE)</f>
        <v>Dec 17</v>
      </c>
      <c r="H3265" s="27">
        <f t="shared" si="50"/>
        <v>3264</v>
      </c>
      <c r="I3265" s="30" t="str">
        <f>IF(G3265='Check Register'!$E$1,H3265,"")</f>
        <v/>
      </c>
      <c r="J3265" s="16" t="str">
        <f>IFERROR(SMALL($I$2:$I$100001,H3265),"")</f>
        <v/>
      </c>
    </row>
    <row r="3266" spans="1:10" x14ac:dyDescent="0.3">
      <c r="A3266" t="s">
        <v>371</v>
      </c>
      <c r="B3266" t="s">
        <v>8</v>
      </c>
      <c r="C3266" s="7">
        <v>43070</v>
      </c>
      <c r="E3266" s="27">
        <v>897.2</v>
      </c>
      <c r="G3266" s="27" t="str">
        <f>VLOOKUP(C3266,W:Y,3,TRUE)</f>
        <v>Dec 17</v>
      </c>
      <c r="H3266" s="27">
        <f t="shared" si="50"/>
        <v>3265</v>
      </c>
      <c r="I3266" s="30" t="str">
        <f>IF(G3266='Check Register'!$E$1,H3266,"")</f>
        <v/>
      </c>
      <c r="J3266" s="16" t="str">
        <f>IFERROR(SMALL($I$2:$I$100001,H3266),"")</f>
        <v/>
      </c>
    </row>
    <row r="3267" spans="1:10" x14ac:dyDescent="0.3">
      <c r="A3267" t="s">
        <v>146</v>
      </c>
      <c r="B3267" t="s">
        <v>8</v>
      </c>
      <c r="C3267" s="7">
        <v>43070</v>
      </c>
      <c r="E3267" s="27">
        <v>2991</v>
      </c>
      <c r="G3267" s="27" t="str">
        <f>VLOOKUP(C3267,W:Y,3,TRUE)</f>
        <v>Dec 17</v>
      </c>
      <c r="H3267" s="27">
        <f t="shared" ref="H3267:H3330" si="51">1+H3266</f>
        <v>3266</v>
      </c>
      <c r="I3267" s="30" t="str">
        <f>IF(G3267='Check Register'!$E$1,H3267,"")</f>
        <v/>
      </c>
      <c r="J3267" s="16" t="str">
        <f>IFERROR(SMALL($I$2:$I$100001,H3267),"")</f>
        <v/>
      </c>
    </row>
    <row r="3268" spans="1:10" x14ac:dyDescent="0.3">
      <c r="A3268" t="s">
        <v>342</v>
      </c>
      <c r="B3268" t="s">
        <v>28</v>
      </c>
      <c r="C3268" s="7">
        <v>43070</v>
      </c>
      <c r="E3268" s="27">
        <v>143458.03</v>
      </c>
      <c r="G3268" s="27" t="str">
        <f>VLOOKUP(C3268,W:Y,3,TRUE)</f>
        <v>Dec 17</v>
      </c>
      <c r="H3268" s="27">
        <f t="shared" si="51"/>
        <v>3267</v>
      </c>
      <c r="I3268" s="30" t="str">
        <f>IF(G3268='Check Register'!$E$1,H3268,"")</f>
        <v/>
      </c>
      <c r="J3268" s="16" t="str">
        <f>IFERROR(SMALL($I$2:$I$100001,H3268),"")</f>
        <v/>
      </c>
    </row>
    <row r="3269" spans="1:10" x14ac:dyDescent="0.3">
      <c r="A3269" t="s">
        <v>342</v>
      </c>
      <c r="B3269" t="s">
        <v>50</v>
      </c>
      <c r="C3269" s="7">
        <v>43070</v>
      </c>
      <c r="E3269" s="27">
        <v>180780</v>
      </c>
      <c r="G3269" s="27" t="str">
        <f>VLOOKUP(C3269,W:Y,3,TRUE)</f>
        <v>Dec 17</v>
      </c>
      <c r="H3269" s="27">
        <f t="shared" si="51"/>
        <v>3268</v>
      </c>
      <c r="I3269" s="30" t="str">
        <f>IF(G3269='Check Register'!$E$1,H3269,"")</f>
        <v/>
      </c>
      <c r="J3269" s="16" t="str">
        <f>IFERROR(SMALL($I$2:$I$100001,H3269),"")</f>
        <v/>
      </c>
    </row>
    <row r="3270" spans="1:10" x14ac:dyDescent="0.3">
      <c r="A3270" t="s">
        <v>288</v>
      </c>
      <c r="B3270" t="s">
        <v>14</v>
      </c>
      <c r="C3270" s="7">
        <v>43070</v>
      </c>
      <c r="E3270" s="27">
        <v>2041.66</v>
      </c>
      <c r="G3270" s="27" t="str">
        <f>VLOOKUP(C3270,W:Y,3,TRUE)</f>
        <v>Dec 17</v>
      </c>
      <c r="H3270" s="27">
        <f t="shared" si="51"/>
        <v>3269</v>
      </c>
      <c r="I3270" s="30" t="str">
        <f>IF(G3270='Check Register'!$E$1,H3270,"")</f>
        <v/>
      </c>
      <c r="J3270" s="16" t="str">
        <f>IFERROR(SMALL($I$2:$I$100001,H3270),"")</f>
        <v/>
      </c>
    </row>
    <row r="3271" spans="1:10" x14ac:dyDescent="0.3">
      <c r="A3271" t="s">
        <v>434</v>
      </c>
      <c r="B3271" t="s">
        <v>22</v>
      </c>
      <c r="C3271" s="7">
        <v>43070</v>
      </c>
      <c r="E3271" s="27">
        <v>1741.25</v>
      </c>
      <c r="G3271" s="27" t="str">
        <f>VLOOKUP(C3271,W:Y,3,TRUE)</f>
        <v>Dec 17</v>
      </c>
      <c r="H3271" s="27">
        <f t="shared" si="51"/>
        <v>3270</v>
      </c>
      <c r="I3271" s="30" t="str">
        <f>IF(G3271='Check Register'!$E$1,H3271,"")</f>
        <v/>
      </c>
      <c r="J3271" s="16" t="str">
        <f>IFERROR(SMALL($I$2:$I$100001,H3271),"")</f>
        <v/>
      </c>
    </row>
    <row r="3272" spans="1:10" x14ac:dyDescent="0.3">
      <c r="A3272" t="s">
        <v>423</v>
      </c>
      <c r="B3272" t="s">
        <v>8</v>
      </c>
      <c r="C3272" s="7">
        <v>43070</v>
      </c>
      <c r="E3272" s="27">
        <v>47.76</v>
      </c>
      <c r="G3272" s="27" t="str">
        <f>VLOOKUP(C3272,W:Y,3,TRUE)</f>
        <v>Dec 17</v>
      </c>
      <c r="H3272" s="27">
        <f t="shared" si="51"/>
        <v>3271</v>
      </c>
      <c r="I3272" s="30" t="str">
        <f>IF(G3272='Check Register'!$E$1,H3272,"")</f>
        <v/>
      </c>
      <c r="J3272" s="16" t="str">
        <f>IFERROR(SMALL($I$2:$I$100001,H3272),"")</f>
        <v/>
      </c>
    </row>
    <row r="3273" spans="1:10" x14ac:dyDescent="0.3">
      <c r="A3273" t="s">
        <v>281</v>
      </c>
      <c r="B3273" t="s">
        <v>12</v>
      </c>
      <c r="C3273" s="7">
        <v>43070</v>
      </c>
      <c r="E3273" s="27">
        <v>105.13</v>
      </c>
      <c r="G3273" s="27" t="str">
        <f>VLOOKUP(C3273,W:Y,3,TRUE)</f>
        <v>Dec 17</v>
      </c>
      <c r="H3273" s="27">
        <f t="shared" si="51"/>
        <v>3272</v>
      </c>
      <c r="I3273" s="30" t="str">
        <f>IF(G3273='Check Register'!$E$1,H3273,"")</f>
        <v/>
      </c>
      <c r="J3273" s="16" t="str">
        <f>IFERROR(SMALL($I$2:$I$100001,H3273),"")</f>
        <v/>
      </c>
    </row>
    <row r="3274" spans="1:10" x14ac:dyDescent="0.3">
      <c r="A3274" t="s">
        <v>335</v>
      </c>
      <c r="B3274" t="s">
        <v>102</v>
      </c>
      <c r="C3274" s="7">
        <v>43070</v>
      </c>
      <c r="E3274" s="27">
        <v>2682.23</v>
      </c>
      <c r="G3274" s="27" t="str">
        <f>VLOOKUP(C3274,W:Y,3,TRUE)</f>
        <v>Dec 17</v>
      </c>
      <c r="H3274" s="27">
        <f t="shared" si="51"/>
        <v>3273</v>
      </c>
      <c r="I3274" s="30" t="str">
        <f>IF(G3274='Check Register'!$E$1,H3274,"")</f>
        <v/>
      </c>
      <c r="J3274" s="16" t="str">
        <f>IFERROR(SMALL($I$2:$I$100001,H3274),"")</f>
        <v/>
      </c>
    </row>
    <row r="3275" spans="1:10" x14ac:dyDescent="0.3">
      <c r="A3275" t="s">
        <v>272</v>
      </c>
      <c r="B3275" t="s">
        <v>22</v>
      </c>
      <c r="C3275" s="7">
        <v>43070</v>
      </c>
      <c r="E3275" s="27">
        <v>334.47</v>
      </c>
      <c r="G3275" s="27" t="str">
        <f>VLOOKUP(C3275,W:Y,3,TRUE)</f>
        <v>Dec 17</v>
      </c>
      <c r="H3275" s="27">
        <f t="shared" si="51"/>
        <v>3274</v>
      </c>
      <c r="I3275" s="30" t="str">
        <f>IF(G3275='Check Register'!$E$1,H3275,"")</f>
        <v/>
      </c>
      <c r="J3275" s="16" t="str">
        <f>IFERROR(SMALL($I$2:$I$100001,H3275),"")</f>
        <v/>
      </c>
    </row>
    <row r="3276" spans="1:10" x14ac:dyDescent="0.3">
      <c r="A3276" t="s">
        <v>40</v>
      </c>
      <c r="B3276" t="s">
        <v>28</v>
      </c>
      <c r="C3276" s="7">
        <v>43070</v>
      </c>
      <c r="E3276" s="27">
        <v>8536.3799999999992</v>
      </c>
      <c r="G3276" s="27" t="str">
        <f>VLOOKUP(C3276,W:Y,3,TRUE)</f>
        <v>Dec 17</v>
      </c>
      <c r="H3276" s="27">
        <f t="shared" si="51"/>
        <v>3275</v>
      </c>
      <c r="I3276" s="30" t="str">
        <f>IF(G3276='Check Register'!$E$1,H3276,"")</f>
        <v/>
      </c>
      <c r="J3276" s="16" t="str">
        <f>IFERROR(SMALL($I$2:$I$100001,H3276),"")</f>
        <v/>
      </c>
    </row>
    <row r="3277" spans="1:10" x14ac:dyDescent="0.3">
      <c r="A3277" t="s">
        <v>44</v>
      </c>
      <c r="B3277" t="s">
        <v>45</v>
      </c>
      <c r="C3277" s="7">
        <v>43070</v>
      </c>
      <c r="E3277" s="27">
        <v>413.92</v>
      </c>
      <c r="G3277" s="27" t="str">
        <f>VLOOKUP(C3277,W:Y,3,TRUE)</f>
        <v>Dec 17</v>
      </c>
      <c r="H3277" s="27">
        <f t="shared" si="51"/>
        <v>3276</v>
      </c>
      <c r="I3277" s="30" t="str">
        <f>IF(G3277='Check Register'!$E$1,H3277,"")</f>
        <v/>
      </c>
      <c r="J3277" s="16" t="str">
        <f>IFERROR(SMALL($I$2:$I$100001,H3277),"")</f>
        <v/>
      </c>
    </row>
    <row r="3278" spans="1:10" x14ac:dyDescent="0.3">
      <c r="A3278" t="s">
        <v>46</v>
      </c>
      <c r="B3278" t="s">
        <v>47</v>
      </c>
      <c r="C3278" s="7">
        <v>43070</v>
      </c>
      <c r="E3278" s="27">
        <v>3436.1</v>
      </c>
      <c r="G3278" s="27" t="str">
        <f>VLOOKUP(C3278,W:Y,3,TRUE)</f>
        <v>Dec 17</v>
      </c>
      <c r="H3278" s="27">
        <f t="shared" si="51"/>
        <v>3277</v>
      </c>
      <c r="I3278" s="30" t="str">
        <f>IF(G3278='Check Register'!$E$1,H3278,"")</f>
        <v/>
      </c>
      <c r="J3278" s="16" t="str">
        <f>IFERROR(SMALL($I$2:$I$100001,H3278),"")</f>
        <v/>
      </c>
    </row>
    <row r="3279" spans="1:10" x14ac:dyDescent="0.3">
      <c r="A3279" t="s">
        <v>51</v>
      </c>
      <c r="B3279" t="s">
        <v>22</v>
      </c>
      <c r="C3279" s="7">
        <v>43070</v>
      </c>
      <c r="E3279" s="27">
        <v>70</v>
      </c>
      <c r="G3279" s="27" t="str">
        <f>VLOOKUP(C3279,W:Y,3,TRUE)</f>
        <v>Dec 17</v>
      </c>
      <c r="H3279" s="27">
        <f t="shared" si="51"/>
        <v>3278</v>
      </c>
      <c r="I3279" s="30" t="str">
        <f>IF(G3279='Check Register'!$E$1,H3279,"")</f>
        <v/>
      </c>
      <c r="J3279" s="16" t="str">
        <f>IFERROR(SMALL($I$2:$I$100001,H3279),"")</f>
        <v/>
      </c>
    </row>
    <row r="3280" spans="1:10" x14ac:dyDescent="0.3">
      <c r="A3280" t="s">
        <v>225</v>
      </c>
      <c r="B3280" t="s">
        <v>349</v>
      </c>
      <c r="C3280" s="7">
        <v>43070</v>
      </c>
      <c r="E3280" s="27">
        <v>4375</v>
      </c>
      <c r="G3280" s="27" t="str">
        <f>VLOOKUP(C3280,W:Y,3,TRUE)</f>
        <v>Dec 17</v>
      </c>
      <c r="H3280" s="27">
        <f t="shared" si="51"/>
        <v>3279</v>
      </c>
      <c r="I3280" s="30" t="str">
        <f>IF(G3280='Check Register'!$E$1,H3280,"")</f>
        <v/>
      </c>
      <c r="J3280" s="16" t="str">
        <f>IFERROR(SMALL($I$2:$I$100001,H3280),"")</f>
        <v/>
      </c>
    </row>
    <row r="3281" spans="1:10" x14ac:dyDescent="0.3">
      <c r="A3281" t="s">
        <v>154</v>
      </c>
      <c r="B3281" t="s">
        <v>8</v>
      </c>
      <c r="C3281" s="7">
        <v>43070</v>
      </c>
      <c r="E3281" s="27">
        <v>472.2</v>
      </c>
      <c r="G3281" s="27" t="str">
        <f>VLOOKUP(C3281,W:Y,3,TRUE)</f>
        <v>Dec 17</v>
      </c>
      <c r="H3281" s="27">
        <f t="shared" si="51"/>
        <v>3280</v>
      </c>
      <c r="I3281" s="30" t="str">
        <f>IF(G3281='Check Register'!$E$1,H3281,"")</f>
        <v/>
      </c>
      <c r="J3281" s="16" t="str">
        <f>IFERROR(SMALL($I$2:$I$100001,H3281),"")</f>
        <v/>
      </c>
    </row>
    <row r="3282" spans="1:10" x14ac:dyDescent="0.3">
      <c r="A3282" t="s">
        <v>53</v>
      </c>
      <c r="B3282" t="s">
        <v>8</v>
      </c>
      <c r="C3282" s="7">
        <v>43070</v>
      </c>
      <c r="E3282" s="27">
        <v>41.04</v>
      </c>
      <c r="G3282" s="27" t="str">
        <f>VLOOKUP(C3282,W:Y,3,TRUE)</f>
        <v>Dec 17</v>
      </c>
      <c r="H3282" s="27">
        <f t="shared" si="51"/>
        <v>3281</v>
      </c>
      <c r="I3282" s="30" t="str">
        <f>IF(G3282='Check Register'!$E$1,H3282,"")</f>
        <v/>
      </c>
      <c r="J3282" s="16" t="str">
        <f>IFERROR(SMALL($I$2:$I$100001,H3282),"")</f>
        <v/>
      </c>
    </row>
    <row r="3283" spans="1:10" x14ac:dyDescent="0.3">
      <c r="A3283" t="s">
        <v>54</v>
      </c>
      <c r="B3283" t="s">
        <v>35</v>
      </c>
      <c r="C3283" s="7">
        <v>43070</v>
      </c>
      <c r="E3283" s="27">
        <v>784</v>
      </c>
      <c r="G3283" s="27" t="str">
        <f>VLOOKUP(C3283,W:Y,3,TRUE)</f>
        <v>Dec 17</v>
      </c>
      <c r="H3283" s="27">
        <f t="shared" si="51"/>
        <v>3282</v>
      </c>
      <c r="I3283" s="30" t="str">
        <f>IF(G3283='Check Register'!$E$1,H3283,"")</f>
        <v/>
      </c>
      <c r="J3283" s="16" t="str">
        <f>IFERROR(SMALL($I$2:$I$100001,H3283),"")</f>
        <v/>
      </c>
    </row>
    <row r="3284" spans="1:10" x14ac:dyDescent="0.3">
      <c r="A3284" t="s">
        <v>113</v>
      </c>
      <c r="B3284" t="s">
        <v>12</v>
      </c>
      <c r="C3284" s="7">
        <v>43070</v>
      </c>
      <c r="E3284" s="27">
        <v>256.66000000000003</v>
      </c>
      <c r="G3284" s="27" t="str">
        <f>VLOOKUP(C3284,W:Y,3,TRUE)</f>
        <v>Dec 17</v>
      </c>
      <c r="H3284" s="27">
        <f t="shared" si="51"/>
        <v>3283</v>
      </c>
      <c r="I3284" s="30" t="str">
        <f>IF(G3284='Check Register'!$E$1,H3284,"")</f>
        <v/>
      </c>
      <c r="J3284" s="16" t="str">
        <f>IFERROR(SMALL($I$2:$I$100001,H3284),"")</f>
        <v/>
      </c>
    </row>
    <row r="3285" spans="1:10" x14ac:dyDescent="0.3">
      <c r="A3285" t="s">
        <v>56</v>
      </c>
      <c r="B3285" t="s">
        <v>12</v>
      </c>
      <c r="C3285" s="7">
        <v>43070</v>
      </c>
      <c r="E3285" s="27">
        <v>510.78</v>
      </c>
      <c r="G3285" s="27" t="str">
        <f>VLOOKUP(C3285,W:Y,3,TRUE)</f>
        <v>Dec 17</v>
      </c>
      <c r="H3285" s="27">
        <f t="shared" si="51"/>
        <v>3284</v>
      </c>
      <c r="I3285" s="30" t="str">
        <f>IF(G3285='Check Register'!$E$1,H3285,"")</f>
        <v/>
      </c>
      <c r="J3285" s="16" t="str">
        <f>IFERROR(SMALL($I$2:$I$100001,H3285),"")</f>
        <v/>
      </c>
    </row>
    <row r="3286" spans="1:10" x14ac:dyDescent="0.3">
      <c r="A3286" t="s">
        <v>57</v>
      </c>
      <c r="B3286" t="s">
        <v>127</v>
      </c>
      <c r="C3286" s="7">
        <v>43070</v>
      </c>
      <c r="E3286" s="27">
        <v>19.47</v>
      </c>
      <c r="G3286" s="27" t="str">
        <f>VLOOKUP(C3286,W:Y,3,TRUE)</f>
        <v>Dec 17</v>
      </c>
      <c r="H3286" s="27">
        <f t="shared" si="51"/>
        <v>3285</v>
      </c>
      <c r="I3286" s="30" t="str">
        <f>IF(G3286='Check Register'!$E$1,H3286,"")</f>
        <v/>
      </c>
      <c r="J3286" s="16" t="str">
        <f>IFERROR(SMALL($I$2:$I$100001,H3286),"")</f>
        <v/>
      </c>
    </row>
    <row r="3287" spans="1:10" x14ac:dyDescent="0.3">
      <c r="A3287" t="s">
        <v>57</v>
      </c>
      <c r="B3287" t="s">
        <v>8</v>
      </c>
      <c r="C3287" s="7">
        <v>43070</v>
      </c>
      <c r="E3287" s="27">
        <v>1198.08</v>
      </c>
      <c r="G3287" s="27" t="str">
        <f>VLOOKUP(C3287,W:Y,3,TRUE)</f>
        <v>Dec 17</v>
      </c>
      <c r="H3287" s="27">
        <f t="shared" si="51"/>
        <v>3286</v>
      </c>
      <c r="I3287" s="30" t="str">
        <f>IF(G3287='Check Register'!$E$1,H3287,"")</f>
        <v/>
      </c>
      <c r="J3287" s="16" t="str">
        <f>IFERROR(SMALL($I$2:$I$100001,H3287),"")</f>
        <v/>
      </c>
    </row>
    <row r="3288" spans="1:10" x14ac:dyDescent="0.3">
      <c r="A3288" t="s">
        <v>62</v>
      </c>
      <c r="B3288" t="s">
        <v>22</v>
      </c>
      <c r="C3288" s="7">
        <v>43070</v>
      </c>
      <c r="E3288" s="27">
        <v>147</v>
      </c>
      <c r="G3288" s="27" t="str">
        <f>VLOOKUP(C3288,W:Y,3,TRUE)</f>
        <v>Dec 17</v>
      </c>
      <c r="H3288" s="27">
        <f t="shared" si="51"/>
        <v>3287</v>
      </c>
      <c r="I3288" s="30" t="str">
        <f>IF(G3288='Check Register'!$E$1,H3288,"")</f>
        <v/>
      </c>
      <c r="J3288" s="16" t="str">
        <f>IFERROR(SMALL($I$2:$I$100001,H3288),"")</f>
        <v/>
      </c>
    </row>
    <row r="3289" spans="1:10" x14ac:dyDescent="0.3">
      <c r="A3289" t="s">
        <v>63</v>
      </c>
      <c r="B3289" t="s">
        <v>22</v>
      </c>
      <c r="C3289" s="7">
        <v>43070</v>
      </c>
      <c r="E3289" s="27">
        <v>225</v>
      </c>
      <c r="G3289" s="27" t="str">
        <f>VLOOKUP(C3289,W:Y,3,TRUE)</f>
        <v>Dec 17</v>
      </c>
      <c r="H3289" s="27">
        <f t="shared" si="51"/>
        <v>3288</v>
      </c>
      <c r="I3289" s="30" t="str">
        <f>IF(G3289='Check Register'!$E$1,H3289,"")</f>
        <v/>
      </c>
      <c r="J3289" s="16" t="str">
        <f>IFERROR(SMALL($I$2:$I$100001,H3289),"")</f>
        <v/>
      </c>
    </row>
    <row r="3290" spans="1:10" x14ac:dyDescent="0.3">
      <c r="A3290" t="s">
        <v>120</v>
      </c>
      <c r="B3290" t="s">
        <v>12</v>
      </c>
      <c r="C3290" s="7">
        <v>43070</v>
      </c>
      <c r="E3290" s="27">
        <v>96</v>
      </c>
      <c r="G3290" s="27" t="str">
        <f>VLOOKUP(C3290,W:Y,3,TRUE)</f>
        <v>Dec 17</v>
      </c>
      <c r="H3290" s="27">
        <f t="shared" si="51"/>
        <v>3289</v>
      </c>
      <c r="I3290" s="30" t="str">
        <f>IF(G3290='Check Register'!$E$1,H3290,"")</f>
        <v/>
      </c>
      <c r="J3290" s="16" t="str">
        <f>IFERROR(SMALL($I$2:$I$100001,H3290),"")</f>
        <v/>
      </c>
    </row>
    <row r="3291" spans="1:10" x14ac:dyDescent="0.3">
      <c r="A3291" t="s">
        <v>428</v>
      </c>
      <c r="B3291" t="s">
        <v>70</v>
      </c>
      <c r="C3291" s="7">
        <v>43070</v>
      </c>
      <c r="E3291" s="27">
        <v>250</v>
      </c>
      <c r="G3291" s="27" t="str">
        <f>VLOOKUP(C3291,W:Y,3,TRUE)</f>
        <v>Dec 17</v>
      </c>
      <c r="H3291" s="27">
        <f t="shared" si="51"/>
        <v>3290</v>
      </c>
      <c r="I3291" s="30" t="str">
        <f>IF(G3291='Check Register'!$E$1,H3291,"")</f>
        <v/>
      </c>
      <c r="J3291" s="16" t="str">
        <f>IFERROR(SMALL($I$2:$I$100001,H3291),"")</f>
        <v/>
      </c>
    </row>
    <row r="3292" spans="1:10" x14ac:dyDescent="0.3">
      <c r="A3292" t="s">
        <v>466</v>
      </c>
      <c r="B3292" t="s">
        <v>22</v>
      </c>
      <c r="C3292" s="7">
        <v>43070</v>
      </c>
      <c r="E3292" s="27">
        <v>554</v>
      </c>
      <c r="G3292" s="27" t="str">
        <f>VLOOKUP(C3292,W:Y,3,TRUE)</f>
        <v>Dec 17</v>
      </c>
      <c r="H3292" s="27">
        <f t="shared" si="51"/>
        <v>3291</v>
      </c>
      <c r="I3292" s="30" t="str">
        <f>IF(G3292='Check Register'!$E$1,H3292,"")</f>
        <v/>
      </c>
      <c r="J3292" s="16" t="str">
        <f>IFERROR(SMALL($I$2:$I$100001,H3292),"")</f>
        <v/>
      </c>
    </row>
    <row r="3293" spans="1:10" x14ac:dyDescent="0.3">
      <c r="A3293" t="s">
        <v>193</v>
      </c>
      <c r="B3293" t="s">
        <v>18</v>
      </c>
      <c r="C3293" s="7">
        <v>43070</v>
      </c>
      <c r="E3293" s="27">
        <v>42.28</v>
      </c>
      <c r="G3293" s="27" t="str">
        <f>VLOOKUP(C3293,W:Y,3,TRUE)</f>
        <v>Dec 17</v>
      </c>
      <c r="H3293" s="27">
        <f t="shared" si="51"/>
        <v>3292</v>
      </c>
      <c r="I3293" s="30" t="str">
        <f>IF(G3293='Check Register'!$E$1,H3293,"")</f>
        <v/>
      </c>
      <c r="J3293" s="16" t="str">
        <f>IFERROR(SMALL($I$2:$I$100001,H3293),"")</f>
        <v/>
      </c>
    </row>
    <row r="3294" spans="1:10" x14ac:dyDescent="0.3">
      <c r="A3294" t="s">
        <v>71</v>
      </c>
      <c r="B3294" t="s">
        <v>12</v>
      </c>
      <c r="C3294" s="7">
        <v>43070</v>
      </c>
      <c r="E3294" s="27">
        <v>1112.77</v>
      </c>
      <c r="G3294" s="27" t="str">
        <f>VLOOKUP(C3294,W:Y,3,TRUE)</f>
        <v>Dec 17</v>
      </c>
      <c r="H3294" s="27">
        <f t="shared" si="51"/>
        <v>3293</v>
      </c>
      <c r="I3294" s="30" t="str">
        <f>IF(G3294='Check Register'!$E$1,H3294,"")</f>
        <v/>
      </c>
      <c r="J3294" s="16" t="str">
        <f>IFERROR(SMALL($I$2:$I$100001,H3294),"")</f>
        <v/>
      </c>
    </row>
    <row r="3295" spans="1:10" x14ac:dyDescent="0.3">
      <c r="A3295" t="s">
        <v>74</v>
      </c>
      <c r="B3295" t="s">
        <v>45</v>
      </c>
      <c r="C3295" s="7">
        <v>43070</v>
      </c>
      <c r="E3295" s="27">
        <v>908.18</v>
      </c>
      <c r="G3295" s="27" t="str">
        <f>VLOOKUP(C3295,W:Y,3,TRUE)</f>
        <v>Dec 17</v>
      </c>
      <c r="H3295" s="27">
        <f t="shared" si="51"/>
        <v>3294</v>
      </c>
      <c r="I3295" s="30" t="str">
        <f>IF(G3295='Check Register'!$E$1,H3295,"")</f>
        <v/>
      </c>
      <c r="J3295" s="16" t="str">
        <f>IFERROR(SMALL($I$2:$I$100001,H3295),"")</f>
        <v/>
      </c>
    </row>
    <row r="3296" spans="1:10" x14ac:dyDescent="0.3">
      <c r="A3296" t="s">
        <v>74</v>
      </c>
      <c r="B3296" t="s">
        <v>89</v>
      </c>
      <c r="C3296" s="7">
        <v>43070</v>
      </c>
      <c r="E3296" s="27">
        <v>44</v>
      </c>
      <c r="G3296" s="27" t="str">
        <f>VLOOKUP(C3296,W:Y,3,TRUE)</f>
        <v>Dec 17</v>
      </c>
      <c r="H3296" s="27">
        <f t="shared" si="51"/>
        <v>3295</v>
      </c>
      <c r="I3296" s="30" t="str">
        <f>IF(G3296='Check Register'!$E$1,H3296,"")</f>
        <v/>
      </c>
      <c r="J3296" s="16" t="str">
        <f>IFERROR(SMALL($I$2:$I$100001,H3296),"")</f>
        <v/>
      </c>
    </row>
    <row r="3297" spans="1:10" x14ac:dyDescent="0.3">
      <c r="A3297" t="s">
        <v>75</v>
      </c>
      <c r="B3297" t="s">
        <v>14</v>
      </c>
      <c r="C3297" s="7">
        <v>43070</v>
      </c>
      <c r="E3297" s="27">
        <v>5600</v>
      </c>
      <c r="G3297" s="27" t="str">
        <f>VLOOKUP(C3297,W:Y,3,TRUE)</f>
        <v>Dec 17</v>
      </c>
      <c r="H3297" s="27">
        <f t="shared" si="51"/>
        <v>3296</v>
      </c>
      <c r="I3297" s="30" t="str">
        <f>IF(G3297='Check Register'!$E$1,H3297,"")</f>
        <v/>
      </c>
      <c r="J3297" s="16" t="str">
        <f>IFERROR(SMALL($I$2:$I$100001,H3297),"")</f>
        <v/>
      </c>
    </row>
    <row r="3298" spans="1:10" x14ac:dyDescent="0.3">
      <c r="A3298" t="s">
        <v>76</v>
      </c>
      <c r="B3298" t="s">
        <v>214</v>
      </c>
      <c r="C3298" s="7">
        <v>43070</v>
      </c>
      <c r="E3298" s="27">
        <v>34136.720000000001</v>
      </c>
      <c r="G3298" s="27" t="str">
        <f>VLOOKUP(C3298,W:Y,3,TRUE)</f>
        <v>Dec 17</v>
      </c>
      <c r="H3298" s="27">
        <f t="shared" si="51"/>
        <v>3297</v>
      </c>
      <c r="I3298" s="30" t="str">
        <f>IF(G3298='Check Register'!$E$1,H3298,"")</f>
        <v/>
      </c>
      <c r="J3298" s="16" t="str">
        <f>IFERROR(SMALL($I$2:$I$100001,H3298),"")</f>
        <v/>
      </c>
    </row>
    <row r="3299" spans="1:10" x14ac:dyDescent="0.3">
      <c r="A3299" t="s">
        <v>76</v>
      </c>
      <c r="B3299" t="s">
        <v>111</v>
      </c>
      <c r="C3299" s="7">
        <v>43070</v>
      </c>
      <c r="E3299" s="27">
        <v>2006.6</v>
      </c>
      <c r="G3299" s="27" t="str">
        <f>VLOOKUP(C3299,W:Y,3,TRUE)</f>
        <v>Dec 17</v>
      </c>
      <c r="H3299" s="27">
        <f t="shared" si="51"/>
        <v>3298</v>
      </c>
      <c r="I3299" s="30" t="str">
        <f>IF(G3299='Check Register'!$E$1,H3299,"")</f>
        <v/>
      </c>
      <c r="J3299" s="16" t="str">
        <f>IFERROR(SMALL($I$2:$I$100001,H3299),"")</f>
        <v/>
      </c>
    </row>
    <row r="3300" spans="1:10" x14ac:dyDescent="0.3">
      <c r="A3300" t="s">
        <v>170</v>
      </c>
      <c r="B3300" t="s">
        <v>171</v>
      </c>
      <c r="C3300" s="7">
        <v>43070</v>
      </c>
      <c r="E3300" s="27">
        <v>198</v>
      </c>
      <c r="G3300" s="27" t="str">
        <f>VLOOKUP(C3300,W:Y,3,TRUE)</f>
        <v>Dec 17</v>
      </c>
      <c r="H3300" s="27">
        <f t="shared" si="51"/>
        <v>3299</v>
      </c>
      <c r="I3300" s="30" t="str">
        <f>IF(G3300='Check Register'!$E$1,H3300,"")</f>
        <v/>
      </c>
      <c r="J3300" s="16" t="str">
        <f>IFERROR(SMALL($I$2:$I$100001,H3300),"")</f>
        <v/>
      </c>
    </row>
    <row r="3301" spans="1:10" x14ac:dyDescent="0.3">
      <c r="A3301" t="s">
        <v>231</v>
      </c>
      <c r="B3301" t="s">
        <v>89</v>
      </c>
      <c r="C3301" s="7">
        <v>43070</v>
      </c>
      <c r="E3301" s="27">
        <v>1245.48</v>
      </c>
      <c r="G3301" s="27" t="str">
        <f>VLOOKUP(C3301,W:Y,3,TRUE)</f>
        <v>Dec 17</v>
      </c>
      <c r="H3301" s="27">
        <f t="shared" si="51"/>
        <v>3300</v>
      </c>
      <c r="I3301" s="30" t="str">
        <f>IF(G3301='Check Register'!$E$1,H3301,"")</f>
        <v/>
      </c>
      <c r="J3301" s="16" t="str">
        <f>IFERROR(SMALL($I$2:$I$100001,H3301),"")</f>
        <v/>
      </c>
    </row>
    <row r="3302" spans="1:10" x14ac:dyDescent="0.3">
      <c r="A3302" t="s">
        <v>82</v>
      </c>
      <c r="B3302" t="s">
        <v>11</v>
      </c>
      <c r="C3302" s="7">
        <v>43070</v>
      </c>
      <c r="E3302" s="27">
        <v>1043.6099999999999</v>
      </c>
      <c r="G3302" s="27" t="str">
        <f>VLOOKUP(C3302,W:Y,3,TRUE)</f>
        <v>Dec 17</v>
      </c>
      <c r="H3302" s="27">
        <f t="shared" si="51"/>
        <v>3301</v>
      </c>
      <c r="I3302" s="30" t="str">
        <f>IF(G3302='Check Register'!$E$1,H3302,"")</f>
        <v/>
      </c>
      <c r="J3302" s="16" t="str">
        <f>IFERROR(SMALL($I$2:$I$100001,H3302),"")</f>
        <v/>
      </c>
    </row>
    <row r="3303" spans="1:10" x14ac:dyDescent="0.3">
      <c r="A3303" t="s">
        <v>232</v>
      </c>
      <c r="B3303" t="s">
        <v>85</v>
      </c>
      <c r="C3303" s="7">
        <v>43070</v>
      </c>
      <c r="E3303" s="27">
        <v>786.5</v>
      </c>
      <c r="G3303" s="27" t="str">
        <f>VLOOKUP(C3303,W:Y,3,TRUE)</f>
        <v>Dec 17</v>
      </c>
      <c r="H3303" s="27">
        <f t="shared" si="51"/>
        <v>3302</v>
      </c>
      <c r="I3303" s="30" t="str">
        <f>IF(G3303='Check Register'!$E$1,H3303,"")</f>
        <v/>
      </c>
      <c r="J3303" s="16" t="str">
        <f>IFERROR(SMALL($I$2:$I$100001,H3303),"")</f>
        <v/>
      </c>
    </row>
    <row r="3304" spans="1:10" x14ac:dyDescent="0.3">
      <c r="A3304" t="s">
        <v>84</v>
      </c>
      <c r="B3304" t="s">
        <v>85</v>
      </c>
      <c r="C3304" s="7">
        <v>43070</v>
      </c>
      <c r="E3304" s="27">
        <v>391.69</v>
      </c>
      <c r="G3304" s="27" t="str">
        <f>VLOOKUP(C3304,W:Y,3,TRUE)</f>
        <v>Dec 17</v>
      </c>
      <c r="H3304" s="27">
        <f t="shared" si="51"/>
        <v>3303</v>
      </c>
      <c r="I3304" s="30" t="str">
        <f>IF(G3304='Check Register'!$E$1,H3304,"")</f>
        <v/>
      </c>
      <c r="J3304" s="16" t="str">
        <f>IFERROR(SMALL($I$2:$I$100001,H3304),"")</f>
        <v/>
      </c>
    </row>
    <row r="3305" spans="1:10" x14ac:dyDescent="0.3">
      <c r="A3305" t="s">
        <v>87</v>
      </c>
      <c r="B3305" t="s">
        <v>8</v>
      </c>
      <c r="C3305" s="7">
        <v>43077</v>
      </c>
      <c r="E3305" s="27">
        <v>42.12</v>
      </c>
      <c r="G3305" s="27" t="str">
        <f>VLOOKUP(C3305,W:Y,3,TRUE)</f>
        <v>Dec 17</v>
      </c>
      <c r="H3305" s="27">
        <f t="shared" si="51"/>
        <v>3304</v>
      </c>
      <c r="I3305" s="30" t="str">
        <f>IF(G3305='Check Register'!$E$1,H3305,"")</f>
        <v/>
      </c>
      <c r="J3305" s="16" t="str">
        <f>IFERROR(SMALL($I$2:$I$100001,H3305),"")</f>
        <v/>
      </c>
    </row>
    <row r="3306" spans="1:10" x14ac:dyDescent="0.3">
      <c r="A3306" t="s">
        <v>129</v>
      </c>
      <c r="B3306" t="s">
        <v>45</v>
      </c>
      <c r="C3306" s="7">
        <v>43077</v>
      </c>
      <c r="E3306" s="27">
        <v>34.53</v>
      </c>
      <c r="G3306" s="27" t="str">
        <f>VLOOKUP(C3306,W:Y,3,TRUE)</f>
        <v>Dec 17</v>
      </c>
      <c r="H3306" s="27">
        <f t="shared" si="51"/>
        <v>3305</v>
      </c>
      <c r="I3306" s="30" t="str">
        <f>IF(G3306='Check Register'!$E$1,H3306,"")</f>
        <v/>
      </c>
      <c r="J3306" s="16" t="str">
        <f>IFERROR(SMALL($I$2:$I$100001,H3306),"")</f>
        <v/>
      </c>
    </row>
    <row r="3307" spans="1:10" x14ac:dyDescent="0.3">
      <c r="A3307" t="s">
        <v>10</v>
      </c>
      <c r="B3307" t="s">
        <v>11</v>
      </c>
      <c r="C3307" s="7">
        <v>43077</v>
      </c>
      <c r="E3307" s="27">
        <v>301.57</v>
      </c>
      <c r="G3307" s="27" t="str">
        <f>VLOOKUP(C3307,W:Y,3,TRUE)</f>
        <v>Dec 17</v>
      </c>
      <c r="H3307" s="27">
        <f t="shared" si="51"/>
        <v>3306</v>
      </c>
      <c r="I3307" s="30" t="str">
        <f>IF(G3307='Check Register'!$E$1,H3307,"")</f>
        <v/>
      </c>
      <c r="J3307" s="16" t="str">
        <f>IFERROR(SMALL($I$2:$I$100001,H3307),"")</f>
        <v/>
      </c>
    </row>
    <row r="3308" spans="1:10" x14ac:dyDescent="0.3">
      <c r="A3308" t="s">
        <v>10</v>
      </c>
      <c r="B3308" t="s">
        <v>127</v>
      </c>
      <c r="C3308" s="7">
        <v>43077</v>
      </c>
      <c r="E3308" s="27">
        <v>278.57</v>
      </c>
      <c r="G3308" s="27" t="str">
        <f>VLOOKUP(C3308,W:Y,3,TRUE)</f>
        <v>Dec 17</v>
      </c>
      <c r="H3308" s="27">
        <f t="shared" si="51"/>
        <v>3307</v>
      </c>
      <c r="I3308" s="30" t="str">
        <f>IF(G3308='Check Register'!$E$1,H3308,"")</f>
        <v/>
      </c>
      <c r="J3308" s="16" t="str">
        <f>IFERROR(SMALL($I$2:$I$100001,H3308),"")</f>
        <v/>
      </c>
    </row>
    <row r="3309" spans="1:10" x14ac:dyDescent="0.3">
      <c r="A3309" t="s">
        <v>398</v>
      </c>
      <c r="B3309" t="s">
        <v>70</v>
      </c>
      <c r="C3309" s="7">
        <v>43077</v>
      </c>
      <c r="E3309" s="27">
        <v>7362.54</v>
      </c>
      <c r="G3309" s="27" t="str">
        <f>VLOOKUP(C3309,W:Y,3,TRUE)</f>
        <v>Dec 17</v>
      </c>
      <c r="H3309" s="27">
        <f t="shared" si="51"/>
        <v>3308</v>
      </c>
      <c r="I3309" s="30" t="str">
        <f>IF(G3309='Check Register'!$E$1,H3309,"")</f>
        <v/>
      </c>
      <c r="J3309" s="16" t="str">
        <f>IFERROR(SMALL($I$2:$I$100001,H3309),"")</f>
        <v/>
      </c>
    </row>
    <row r="3310" spans="1:10" x14ac:dyDescent="0.3">
      <c r="A3310" t="s">
        <v>357</v>
      </c>
      <c r="B3310" t="s">
        <v>14</v>
      </c>
      <c r="C3310" s="7">
        <v>43077</v>
      </c>
      <c r="E3310" s="27">
        <v>2413.8000000000002</v>
      </c>
      <c r="G3310" s="27" t="str">
        <f>VLOOKUP(C3310,W:Y,3,TRUE)</f>
        <v>Dec 17</v>
      </c>
      <c r="H3310" s="27">
        <f t="shared" si="51"/>
        <v>3309</v>
      </c>
      <c r="I3310" s="30" t="str">
        <f>IF(G3310='Check Register'!$E$1,H3310,"")</f>
        <v/>
      </c>
      <c r="J3310" s="16" t="str">
        <f>IFERROR(SMALL($I$2:$I$100001,H3310),"")</f>
        <v/>
      </c>
    </row>
    <row r="3311" spans="1:10" x14ac:dyDescent="0.3">
      <c r="A3311" t="s">
        <v>220</v>
      </c>
      <c r="B3311" t="s">
        <v>70</v>
      </c>
      <c r="C3311" s="7">
        <v>43077</v>
      </c>
      <c r="E3311" s="27">
        <v>240</v>
      </c>
      <c r="G3311" s="27" t="str">
        <f>VLOOKUP(C3311,W:Y,3,TRUE)</f>
        <v>Dec 17</v>
      </c>
      <c r="H3311" s="27">
        <f t="shared" si="51"/>
        <v>3310</v>
      </c>
      <c r="I3311" s="30" t="str">
        <f>IF(G3311='Check Register'!$E$1,H3311,"")</f>
        <v/>
      </c>
      <c r="J3311" s="16" t="str">
        <f>IFERROR(SMALL($I$2:$I$100001,H3311),"")</f>
        <v/>
      </c>
    </row>
    <row r="3312" spans="1:10" x14ac:dyDescent="0.3">
      <c r="A3312" t="s">
        <v>17</v>
      </c>
      <c r="B3312" t="s">
        <v>18</v>
      </c>
      <c r="C3312" s="7">
        <v>43077</v>
      </c>
      <c r="E3312" s="27">
        <v>3113.25</v>
      </c>
      <c r="G3312" s="27" t="str">
        <f>VLOOKUP(C3312,W:Y,3,TRUE)</f>
        <v>Dec 17</v>
      </c>
      <c r="H3312" s="27">
        <f t="shared" si="51"/>
        <v>3311</v>
      </c>
      <c r="I3312" s="30" t="str">
        <f>IF(G3312='Check Register'!$E$1,H3312,"")</f>
        <v/>
      </c>
      <c r="J3312" s="16" t="str">
        <f>IFERROR(SMALL($I$2:$I$100001,H3312),"")</f>
        <v/>
      </c>
    </row>
    <row r="3313" spans="1:10" x14ac:dyDescent="0.3">
      <c r="A3313" t="s">
        <v>291</v>
      </c>
      <c r="B3313" t="s">
        <v>39</v>
      </c>
      <c r="C3313" s="7">
        <v>43077</v>
      </c>
      <c r="E3313" s="27">
        <v>475</v>
      </c>
      <c r="G3313" s="27" t="str">
        <f>VLOOKUP(C3313,W:Y,3,TRUE)</f>
        <v>Dec 17</v>
      </c>
      <c r="H3313" s="27">
        <f t="shared" si="51"/>
        <v>3312</v>
      </c>
      <c r="I3313" s="30" t="str">
        <f>IF(G3313='Check Register'!$E$1,H3313,"")</f>
        <v/>
      </c>
      <c r="J3313" s="16" t="str">
        <f>IFERROR(SMALL($I$2:$I$100001,H3313),"")</f>
        <v/>
      </c>
    </row>
    <row r="3314" spans="1:10" x14ac:dyDescent="0.3">
      <c r="A3314" t="s">
        <v>140</v>
      </c>
      <c r="B3314" t="s">
        <v>141</v>
      </c>
      <c r="C3314" s="7">
        <v>43077</v>
      </c>
      <c r="E3314" s="27">
        <v>7276.6</v>
      </c>
      <c r="G3314" s="27" t="str">
        <f>VLOOKUP(C3314,W:Y,3,TRUE)</f>
        <v>Dec 17</v>
      </c>
      <c r="H3314" s="27">
        <f t="shared" si="51"/>
        <v>3313</v>
      </c>
      <c r="I3314" s="30" t="str">
        <f>IF(G3314='Check Register'!$E$1,H3314,"")</f>
        <v/>
      </c>
      <c r="J3314" s="16" t="str">
        <f>IFERROR(SMALL($I$2:$I$100001,H3314),"")</f>
        <v/>
      </c>
    </row>
    <row r="3315" spans="1:10" x14ac:dyDescent="0.3">
      <c r="A3315" t="s">
        <v>140</v>
      </c>
      <c r="B3315" t="s">
        <v>102</v>
      </c>
      <c r="C3315" s="7">
        <v>43077</v>
      </c>
      <c r="E3315" s="27">
        <v>4942.13</v>
      </c>
      <c r="G3315" s="27" t="str">
        <f>VLOOKUP(C3315,W:Y,3,TRUE)</f>
        <v>Dec 17</v>
      </c>
      <c r="H3315" s="27">
        <f t="shared" si="51"/>
        <v>3314</v>
      </c>
      <c r="I3315" s="30" t="str">
        <f>IF(G3315='Check Register'!$E$1,H3315,"")</f>
        <v/>
      </c>
      <c r="J3315" s="16" t="str">
        <f>IFERROR(SMALL($I$2:$I$100001,H3315),"")</f>
        <v/>
      </c>
    </row>
    <row r="3316" spans="1:10" x14ac:dyDescent="0.3">
      <c r="A3316" t="s">
        <v>178</v>
      </c>
      <c r="B3316" t="s">
        <v>31</v>
      </c>
      <c r="C3316" s="7">
        <v>43077</v>
      </c>
      <c r="E3316" s="27">
        <v>1142.8499999999999</v>
      </c>
      <c r="G3316" s="27" t="str">
        <f>VLOOKUP(C3316,W:Y,3,TRUE)</f>
        <v>Dec 17</v>
      </c>
      <c r="H3316" s="27">
        <f t="shared" si="51"/>
        <v>3315</v>
      </c>
      <c r="I3316" s="30" t="str">
        <f>IF(G3316='Check Register'!$E$1,H3316,"")</f>
        <v/>
      </c>
      <c r="J3316" s="16" t="str">
        <f>IFERROR(SMALL($I$2:$I$100001,H3316),"")</f>
        <v/>
      </c>
    </row>
    <row r="3317" spans="1:10" x14ac:dyDescent="0.3">
      <c r="A3317" t="s">
        <v>26</v>
      </c>
      <c r="B3317" t="s">
        <v>20</v>
      </c>
      <c r="C3317" s="7">
        <v>43077</v>
      </c>
      <c r="E3317" s="27">
        <v>233.22</v>
      </c>
      <c r="G3317" s="27" t="str">
        <f>VLOOKUP(C3317,W:Y,3,TRUE)</f>
        <v>Dec 17</v>
      </c>
      <c r="H3317" s="27">
        <f t="shared" si="51"/>
        <v>3316</v>
      </c>
      <c r="I3317" s="30" t="str">
        <f>IF(G3317='Check Register'!$E$1,H3317,"")</f>
        <v/>
      </c>
      <c r="J3317" s="16" t="str">
        <f>IFERROR(SMALL($I$2:$I$100001,H3317),"")</f>
        <v/>
      </c>
    </row>
    <row r="3318" spans="1:10" x14ac:dyDescent="0.3">
      <c r="A3318" t="s">
        <v>30</v>
      </c>
      <c r="B3318" t="s">
        <v>31</v>
      </c>
      <c r="C3318" s="7">
        <v>43077</v>
      </c>
      <c r="E3318" s="27">
        <v>500.67</v>
      </c>
      <c r="G3318" s="27" t="str">
        <f>VLOOKUP(C3318,W:Y,3,TRUE)</f>
        <v>Dec 17</v>
      </c>
      <c r="H3318" s="27">
        <f t="shared" si="51"/>
        <v>3317</v>
      </c>
      <c r="I3318" s="30" t="str">
        <f>IF(G3318='Check Register'!$E$1,H3318,"")</f>
        <v/>
      </c>
      <c r="J3318" s="16" t="str">
        <f>IFERROR(SMALL($I$2:$I$100001,H3318),"")</f>
        <v/>
      </c>
    </row>
    <row r="3319" spans="1:10" x14ac:dyDescent="0.3">
      <c r="A3319" t="s">
        <v>144</v>
      </c>
      <c r="B3319" t="s">
        <v>214</v>
      </c>
      <c r="C3319" s="7">
        <v>43077</v>
      </c>
      <c r="E3319" s="27">
        <v>81999.210000000006</v>
      </c>
      <c r="G3319" s="27" t="str">
        <f>VLOOKUP(C3319,W:Y,3,TRUE)</f>
        <v>Dec 17</v>
      </c>
      <c r="H3319" s="27">
        <f t="shared" si="51"/>
        <v>3318</v>
      </c>
      <c r="I3319" s="30" t="str">
        <f>IF(G3319='Check Register'!$E$1,H3319,"")</f>
        <v/>
      </c>
      <c r="J3319" s="16" t="str">
        <f>IFERROR(SMALL($I$2:$I$100001,H3319),"")</f>
        <v/>
      </c>
    </row>
    <row r="3320" spans="1:10" x14ac:dyDescent="0.3">
      <c r="A3320" t="s">
        <v>32</v>
      </c>
      <c r="B3320" t="s">
        <v>33</v>
      </c>
      <c r="C3320" s="7">
        <v>43077</v>
      </c>
      <c r="E3320" s="27">
        <v>1421.82</v>
      </c>
      <c r="G3320" s="27" t="str">
        <f>VLOOKUP(C3320,W:Y,3,TRUE)</f>
        <v>Dec 17</v>
      </c>
      <c r="H3320" s="27">
        <f t="shared" si="51"/>
        <v>3319</v>
      </c>
      <c r="I3320" s="30" t="str">
        <f>IF(G3320='Check Register'!$E$1,H3320,"")</f>
        <v/>
      </c>
      <c r="J3320" s="16" t="str">
        <f>IFERROR(SMALL($I$2:$I$100001,H3320),"")</f>
        <v/>
      </c>
    </row>
    <row r="3321" spans="1:10" x14ac:dyDescent="0.3">
      <c r="A3321" t="s">
        <v>34</v>
      </c>
      <c r="B3321" t="s">
        <v>35</v>
      </c>
      <c r="C3321" s="7">
        <v>43077</v>
      </c>
      <c r="E3321" s="27">
        <v>90</v>
      </c>
      <c r="G3321" s="27" t="str">
        <f>VLOOKUP(C3321,W:Y,3,TRUE)</f>
        <v>Dec 17</v>
      </c>
      <c r="H3321" s="27">
        <f t="shared" si="51"/>
        <v>3320</v>
      </c>
      <c r="I3321" s="30" t="str">
        <f>IF(G3321='Check Register'!$E$1,H3321,"")</f>
        <v/>
      </c>
      <c r="J3321" s="16" t="str">
        <f>IFERROR(SMALL($I$2:$I$100001,H3321),"")</f>
        <v/>
      </c>
    </row>
    <row r="3322" spans="1:10" x14ac:dyDescent="0.3">
      <c r="A3322" t="s">
        <v>197</v>
      </c>
      <c r="B3322" t="s">
        <v>70</v>
      </c>
      <c r="C3322" s="7">
        <v>43077</v>
      </c>
      <c r="E3322" s="27">
        <v>621.41999999999996</v>
      </c>
      <c r="G3322" s="27" t="str">
        <f>VLOOKUP(C3322,W:Y,3,TRUE)</f>
        <v>Dec 17</v>
      </c>
      <c r="H3322" s="27">
        <f t="shared" si="51"/>
        <v>3321</v>
      </c>
      <c r="I3322" s="30" t="str">
        <f>IF(G3322='Check Register'!$E$1,H3322,"")</f>
        <v/>
      </c>
      <c r="J3322" s="16" t="str">
        <f>IFERROR(SMALL($I$2:$I$100001,H3322),"")</f>
        <v/>
      </c>
    </row>
    <row r="3323" spans="1:10" x14ac:dyDescent="0.3">
      <c r="A3323" t="s">
        <v>197</v>
      </c>
      <c r="B3323" t="s">
        <v>33</v>
      </c>
      <c r="C3323" s="7">
        <v>43077</v>
      </c>
      <c r="E3323" s="27">
        <v>3562.79</v>
      </c>
      <c r="G3323" s="27" t="str">
        <f>VLOOKUP(C3323,W:Y,3,TRUE)</f>
        <v>Dec 17</v>
      </c>
      <c r="H3323" s="27">
        <f t="shared" si="51"/>
        <v>3322</v>
      </c>
      <c r="I3323" s="30" t="str">
        <f>IF(G3323='Check Register'!$E$1,H3323,"")</f>
        <v/>
      </c>
      <c r="J3323" s="16" t="str">
        <f>IFERROR(SMALL($I$2:$I$100001,H3323),"")</f>
        <v/>
      </c>
    </row>
    <row r="3324" spans="1:10" x14ac:dyDescent="0.3">
      <c r="A3324" t="s">
        <v>197</v>
      </c>
      <c r="B3324" t="s">
        <v>43</v>
      </c>
      <c r="C3324" s="7">
        <v>43077</v>
      </c>
      <c r="E3324" s="27">
        <v>7623</v>
      </c>
      <c r="G3324" s="27" t="str">
        <f>VLOOKUP(C3324,W:Y,3,TRUE)</f>
        <v>Dec 17</v>
      </c>
      <c r="H3324" s="27">
        <f t="shared" si="51"/>
        <v>3323</v>
      </c>
      <c r="I3324" s="30" t="str">
        <f>IF(G3324='Check Register'!$E$1,H3324,"")</f>
        <v/>
      </c>
      <c r="J3324" s="16" t="str">
        <f>IFERROR(SMALL($I$2:$I$100001,H3324),"")</f>
        <v/>
      </c>
    </row>
    <row r="3325" spans="1:10" x14ac:dyDescent="0.3">
      <c r="A3325" t="s">
        <v>36</v>
      </c>
      <c r="B3325" t="s">
        <v>18</v>
      </c>
      <c r="C3325" s="7">
        <v>43077</v>
      </c>
      <c r="E3325" s="27">
        <v>117.64</v>
      </c>
      <c r="G3325" s="27" t="str">
        <f>VLOOKUP(C3325,W:Y,3,TRUE)</f>
        <v>Dec 17</v>
      </c>
      <c r="H3325" s="27">
        <f t="shared" si="51"/>
        <v>3324</v>
      </c>
      <c r="I3325" s="30" t="str">
        <f>IF(G3325='Check Register'!$E$1,H3325,"")</f>
        <v/>
      </c>
      <c r="J3325" s="16" t="str">
        <f>IFERROR(SMALL($I$2:$I$100001,H3325),"")</f>
        <v/>
      </c>
    </row>
    <row r="3326" spans="1:10" x14ac:dyDescent="0.3">
      <c r="A3326" t="s">
        <v>371</v>
      </c>
      <c r="B3326" t="s">
        <v>8</v>
      </c>
      <c r="C3326" s="7">
        <v>43077</v>
      </c>
      <c r="E3326" s="27">
        <v>176</v>
      </c>
      <c r="G3326" s="27" t="str">
        <f>VLOOKUP(C3326,W:Y,3,TRUE)</f>
        <v>Dec 17</v>
      </c>
      <c r="H3326" s="27">
        <f t="shared" si="51"/>
        <v>3325</v>
      </c>
      <c r="I3326" s="30" t="str">
        <f>IF(G3326='Check Register'!$E$1,H3326,"")</f>
        <v/>
      </c>
      <c r="J3326" s="16" t="str">
        <f>IFERROR(SMALL($I$2:$I$100001,H3326),"")</f>
        <v/>
      </c>
    </row>
    <row r="3327" spans="1:10" x14ac:dyDescent="0.3">
      <c r="A3327" t="s">
        <v>146</v>
      </c>
      <c r="B3327" t="s">
        <v>8</v>
      </c>
      <c r="C3327" s="7">
        <v>43077</v>
      </c>
      <c r="E3327" s="27">
        <v>1580.68</v>
      </c>
      <c r="G3327" s="27" t="str">
        <f>VLOOKUP(C3327,W:Y,3,TRUE)</f>
        <v>Dec 17</v>
      </c>
      <c r="H3327" s="27">
        <f t="shared" si="51"/>
        <v>3326</v>
      </c>
      <c r="I3327" s="30" t="str">
        <f>IF(G3327='Check Register'!$E$1,H3327,"")</f>
        <v/>
      </c>
      <c r="J3327" s="16" t="str">
        <f>IFERROR(SMALL($I$2:$I$100001,H3327),"")</f>
        <v/>
      </c>
    </row>
    <row r="3328" spans="1:10" x14ac:dyDescent="0.3">
      <c r="A3328" t="s">
        <v>281</v>
      </c>
      <c r="B3328" t="s">
        <v>12</v>
      </c>
      <c r="C3328" s="7">
        <v>43077</v>
      </c>
      <c r="E3328" s="27">
        <v>155.18</v>
      </c>
      <c r="G3328" s="27" t="str">
        <f>VLOOKUP(C3328,W:Y,3,TRUE)</f>
        <v>Dec 17</v>
      </c>
      <c r="H3328" s="27">
        <f t="shared" si="51"/>
        <v>3327</v>
      </c>
      <c r="I3328" s="30" t="str">
        <f>IF(G3328='Check Register'!$E$1,H3328,"")</f>
        <v/>
      </c>
      <c r="J3328" s="16" t="str">
        <f>IFERROR(SMALL($I$2:$I$100001,H3328),"")</f>
        <v/>
      </c>
    </row>
    <row r="3329" spans="1:10" x14ac:dyDescent="0.3">
      <c r="A3329" t="s">
        <v>335</v>
      </c>
      <c r="B3329" t="s">
        <v>102</v>
      </c>
      <c r="C3329" s="7">
        <v>43077</v>
      </c>
      <c r="E3329" s="27">
        <v>6188.2</v>
      </c>
      <c r="G3329" s="27" t="str">
        <f>VLOOKUP(C3329,W:Y,3,TRUE)</f>
        <v>Dec 17</v>
      </c>
      <c r="H3329" s="27">
        <f t="shared" si="51"/>
        <v>3328</v>
      </c>
      <c r="I3329" s="30" t="str">
        <f>IF(G3329='Check Register'!$E$1,H3329,"")</f>
        <v/>
      </c>
      <c r="J3329" s="16" t="str">
        <f>IFERROR(SMALL($I$2:$I$100001,H3329),"")</f>
        <v/>
      </c>
    </row>
    <row r="3330" spans="1:10" x14ac:dyDescent="0.3">
      <c r="A3330" t="s">
        <v>408</v>
      </c>
      <c r="B3330" t="s">
        <v>16</v>
      </c>
      <c r="C3330" s="7">
        <v>43077</v>
      </c>
      <c r="E3330" s="27">
        <v>34.450000000000003</v>
      </c>
      <c r="G3330" s="27" t="str">
        <f>VLOOKUP(C3330,W:Y,3,TRUE)</f>
        <v>Dec 17</v>
      </c>
      <c r="H3330" s="27">
        <f t="shared" si="51"/>
        <v>3329</v>
      </c>
      <c r="I3330" s="30" t="str">
        <f>IF(G3330='Check Register'!$E$1,H3330,"")</f>
        <v/>
      </c>
      <c r="J3330" s="16" t="str">
        <f>IFERROR(SMALL($I$2:$I$100001,H3330),"")</f>
        <v/>
      </c>
    </row>
    <row r="3331" spans="1:10" x14ac:dyDescent="0.3">
      <c r="A3331" t="s">
        <v>243</v>
      </c>
      <c r="B3331" t="s">
        <v>131</v>
      </c>
      <c r="C3331" s="7">
        <v>43077</v>
      </c>
      <c r="E3331" s="27">
        <v>30.6</v>
      </c>
      <c r="G3331" s="27" t="str">
        <f>VLOOKUP(C3331,W:Y,3,TRUE)</f>
        <v>Dec 17</v>
      </c>
      <c r="H3331" s="27">
        <f t="shared" ref="H3331:H3394" si="52">1+H3330</f>
        <v>3330</v>
      </c>
      <c r="I3331" s="30" t="str">
        <f>IF(G3331='Check Register'!$E$1,H3331,"")</f>
        <v/>
      </c>
      <c r="J3331" s="16" t="str">
        <f>IFERROR(SMALL($I$2:$I$100001,H3331),"")</f>
        <v/>
      </c>
    </row>
    <row r="3332" spans="1:10" x14ac:dyDescent="0.3">
      <c r="A3332" t="s">
        <v>273</v>
      </c>
      <c r="B3332" t="s">
        <v>81</v>
      </c>
      <c r="C3332" s="7">
        <v>43077</v>
      </c>
      <c r="E3332" s="27">
        <v>11</v>
      </c>
      <c r="G3332" s="27" t="str">
        <f>VLOOKUP(C3332,W:Y,3,TRUE)</f>
        <v>Dec 17</v>
      </c>
      <c r="H3332" s="27">
        <f t="shared" si="52"/>
        <v>3331</v>
      </c>
      <c r="I3332" s="30" t="str">
        <f>IF(G3332='Check Register'!$E$1,H3332,"")</f>
        <v/>
      </c>
      <c r="J3332" s="16" t="str">
        <f>IFERROR(SMALL($I$2:$I$100001,H3332),"")</f>
        <v/>
      </c>
    </row>
    <row r="3333" spans="1:10" x14ac:dyDescent="0.3">
      <c r="A3333" t="s">
        <v>467</v>
      </c>
      <c r="B3333" t="s">
        <v>131</v>
      </c>
      <c r="C3333" s="7">
        <v>43077</v>
      </c>
      <c r="E3333" s="27">
        <v>30.6</v>
      </c>
      <c r="G3333" s="27" t="str">
        <f>VLOOKUP(C3333,W:Y,3,TRUE)</f>
        <v>Dec 17</v>
      </c>
      <c r="H3333" s="27">
        <f t="shared" si="52"/>
        <v>3332</v>
      </c>
      <c r="I3333" s="30" t="str">
        <f>IF(G3333='Check Register'!$E$1,H3333,"")</f>
        <v/>
      </c>
      <c r="J3333" s="16" t="str">
        <f>IFERROR(SMALL($I$2:$I$100001,H3333),"")</f>
        <v/>
      </c>
    </row>
    <row r="3334" spans="1:10" x14ac:dyDescent="0.3">
      <c r="A3334" t="s">
        <v>46</v>
      </c>
      <c r="B3334" t="s">
        <v>47</v>
      </c>
      <c r="C3334" s="7">
        <v>43077</v>
      </c>
      <c r="E3334" s="27">
        <v>3436.1</v>
      </c>
      <c r="G3334" s="27" t="str">
        <f>VLOOKUP(C3334,W:Y,3,TRUE)</f>
        <v>Dec 17</v>
      </c>
      <c r="H3334" s="27">
        <f t="shared" si="52"/>
        <v>3333</v>
      </c>
      <c r="I3334" s="30" t="str">
        <f>IF(G3334='Check Register'!$E$1,H3334,"")</f>
        <v/>
      </c>
      <c r="J3334" s="16" t="str">
        <f>IFERROR(SMALL($I$2:$I$100001,H3334),"")</f>
        <v/>
      </c>
    </row>
    <row r="3335" spans="1:10" x14ac:dyDescent="0.3">
      <c r="A3335" t="s">
        <v>265</v>
      </c>
      <c r="B3335" t="s">
        <v>131</v>
      </c>
      <c r="C3335" s="7">
        <v>43077</v>
      </c>
      <c r="E3335" s="27">
        <v>0</v>
      </c>
      <c r="G3335" s="27" t="str">
        <f>VLOOKUP(C3335,W:Y,3,TRUE)</f>
        <v>Dec 17</v>
      </c>
      <c r="H3335" s="27">
        <f t="shared" si="52"/>
        <v>3334</v>
      </c>
      <c r="I3335" s="30" t="str">
        <f>IF(G3335='Check Register'!$E$1,H3335,"")</f>
        <v/>
      </c>
      <c r="J3335" s="16" t="str">
        <f>IFERROR(SMALL($I$2:$I$100001,H3335),"")</f>
        <v/>
      </c>
    </row>
    <row r="3336" spans="1:10" x14ac:dyDescent="0.3">
      <c r="A3336" t="s">
        <v>265</v>
      </c>
      <c r="B3336" t="s">
        <v>16</v>
      </c>
      <c r="C3336" s="7">
        <v>43077</v>
      </c>
      <c r="E3336" s="27">
        <v>97.32</v>
      </c>
      <c r="G3336" s="27" t="str">
        <f>VLOOKUP(C3336,W:Y,3,TRUE)</f>
        <v>Dec 17</v>
      </c>
      <c r="H3336" s="27">
        <f t="shared" si="52"/>
        <v>3335</v>
      </c>
      <c r="I3336" s="30" t="str">
        <f>IF(G3336='Check Register'!$E$1,H3336,"")</f>
        <v/>
      </c>
      <c r="J3336" s="16" t="str">
        <f>IFERROR(SMALL($I$2:$I$100001,H3336),"")</f>
        <v/>
      </c>
    </row>
    <row r="3337" spans="1:10" x14ac:dyDescent="0.3">
      <c r="A3337" t="s">
        <v>265</v>
      </c>
      <c r="B3337" t="s">
        <v>67</v>
      </c>
      <c r="C3337" s="7">
        <v>43077</v>
      </c>
      <c r="E3337" s="27">
        <v>7.35</v>
      </c>
      <c r="G3337" s="27" t="str">
        <f>VLOOKUP(C3337,W:Y,3,TRUE)</f>
        <v>Dec 17</v>
      </c>
      <c r="H3337" s="27">
        <f t="shared" si="52"/>
        <v>3336</v>
      </c>
      <c r="I3337" s="30" t="str">
        <f>IF(G3337='Check Register'!$E$1,H3337,"")</f>
        <v/>
      </c>
      <c r="J3337" s="16" t="str">
        <f>IFERROR(SMALL($I$2:$I$100001,H3337),"")</f>
        <v/>
      </c>
    </row>
    <row r="3338" spans="1:10" x14ac:dyDescent="0.3">
      <c r="A3338" t="s">
        <v>112</v>
      </c>
      <c r="B3338" t="s">
        <v>131</v>
      </c>
      <c r="C3338" s="7">
        <v>43077</v>
      </c>
      <c r="E3338" s="27">
        <v>4.28</v>
      </c>
      <c r="G3338" s="27" t="str">
        <f>VLOOKUP(C3338,W:Y,3,TRUE)</f>
        <v>Dec 17</v>
      </c>
      <c r="H3338" s="27">
        <f t="shared" si="52"/>
        <v>3337</v>
      </c>
      <c r="I3338" s="30" t="str">
        <f>IF(G3338='Check Register'!$E$1,H3338,"")</f>
        <v/>
      </c>
      <c r="J3338" s="16" t="str">
        <f>IFERROR(SMALL($I$2:$I$100001,H3338),"")</f>
        <v/>
      </c>
    </row>
    <row r="3339" spans="1:10" x14ac:dyDescent="0.3">
      <c r="A3339" t="s">
        <v>112</v>
      </c>
      <c r="B3339" t="s">
        <v>16</v>
      </c>
      <c r="C3339" s="7">
        <v>43077</v>
      </c>
      <c r="E3339" s="27">
        <v>103.09</v>
      </c>
      <c r="G3339" s="27" t="str">
        <f>VLOOKUP(C3339,W:Y,3,TRUE)</f>
        <v>Dec 17</v>
      </c>
      <c r="H3339" s="27">
        <f t="shared" si="52"/>
        <v>3338</v>
      </c>
      <c r="I3339" s="30" t="str">
        <f>IF(G3339='Check Register'!$E$1,H3339,"")</f>
        <v/>
      </c>
      <c r="J3339" s="16" t="str">
        <f>IFERROR(SMALL($I$2:$I$100001,H3339),"")</f>
        <v/>
      </c>
    </row>
    <row r="3340" spans="1:10" x14ac:dyDescent="0.3">
      <c r="A3340" t="s">
        <v>189</v>
      </c>
      <c r="B3340" t="s">
        <v>131</v>
      </c>
      <c r="C3340" s="7">
        <v>43077</v>
      </c>
      <c r="E3340" s="27">
        <v>30.6</v>
      </c>
      <c r="G3340" s="27" t="str">
        <f>VLOOKUP(C3340,W:Y,3,TRUE)</f>
        <v>Dec 17</v>
      </c>
      <c r="H3340" s="27">
        <f t="shared" si="52"/>
        <v>3339</v>
      </c>
      <c r="I3340" s="30" t="str">
        <f>IF(G3340='Check Register'!$E$1,H3340,"")</f>
        <v/>
      </c>
      <c r="J3340" s="16" t="str">
        <f>IFERROR(SMALL($I$2:$I$100001,H3340),"")</f>
        <v/>
      </c>
    </row>
    <row r="3341" spans="1:10" x14ac:dyDescent="0.3">
      <c r="A3341" t="s">
        <v>189</v>
      </c>
      <c r="B3341" t="s">
        <v>16</v>
      </c>
      <c r="C3341" s="7">
        <v>43077</v>
      </c>
      <c r="E3341" s="27">
        <v>92.45</v>
      </c>
      <c r="G3341" s="27" t="str">
        <f>VLOOKUP(C3341,W:Y,3,TRUE)</f>
        <v>Dec 17</v>
      </c>
      <c r="H3341" s="27">
        <f t="shared" si="52"/>
        <v>3340</v>
      </c>
      <c r="I3341" s="30" t="str">
        <f>IF(G3341='Check Register'!$E$1,H3341,"")</f>
        <v/>
      </c>
      <c r="J3341" s="16" t="str">
        <f>IFERROR(SMALL($I$2:$I$100001,H3341),"")</f>
        <v/>
      </c>
    </row>
    <row r="3342" spans="1:10" x14ac:dyDescent="0.3">
      <c r="A3342" t="s">
        <v>56</v>
      </c>
      <c r="B3342" t="s">
        <v>12</v>
      </c>
      <c r="C3342" s="7">
        <v>43077</v>
      </c>
      <c r="E3342" s="27">
        <v>543.25</v>
      </c>
      <c r="G3342" s="27" t="str">
        <f>VLOOKUP(C3342,W:Y,3,TRUE)</f>
        <v>Dec 17</v>
      </c>
      <c r="H3342" s="27">
        <f t="shared" si="52"/>
        <v>3341</v>
      </c>
      <c r="I3342" s="30" t="str">
        <f>IF(G3342='Check Register'!$E$1,H3342,"")</f>
        <v/>
      </c>
      <c r="J3342" s="16" t="str">
        <f>IFERROR(SMALL($I$2:$I$100001,H3342),"")</f>
        <v/>
      </c>
    </row>
    <row r="3343" spans="1:10" x14ac:dyDescent="0.3">
      <c r="A3343" t="s">
        <v>57</v>
      </c>
      <c r="B3343" t="s">
        <v>8</v>
      </c>
      <c r="C3343" s="7">
        <v>43077</v>
      </c>
      <c r="E3343" s="27">
        <v>159.51</v>
      </c>
      <c r="G3343" s="27" t="str">
        <f>VLOOKUP(C3343,W:Y,3,TRUE)</f>
        <v>Dec 17</v>
      </c>
      <c r="H3343" s="27">
        <f t="shared" si="52"/>
        <v>3342</v>
      </c>
      <c r="I3343" s="30" t="str">
        <f>IF(G3343='Check Register'!$E$1,H3343,"")</f>
        <v/>
      </c>
      <c r="J3343" s="16" t="str">
        <f>IFERROR(SMALL($I$2:$I$100001,H3343),"")</f>
        <v/>
      </c>
    </row>
    <row r="3344" spans="1:10" x14ac:dyDescent="0.3">
      <c r="A3344" t="s">
        <v>57</v>
      </c>
      <c r="B3344" t="s">
        <v>85</v>
      </c>
      <c r="C3344" s="7">
        <v>43077</v>
      </c>
      <c r="E3344" s="27">
        <v>102.96</v>
      </c>
      <c r="G3344" s="27" t="str">
        <f>VLOOKUP(C3344,W:Y,3,TRUE)</f>
        <v>Dec 17</v>
      </c>
      <c r="H3344" s="27">
        <f t="shared" si="52"/>
        <v>3343</v>
      </c>
      <c r="I3344" s="30" t="str">
        <f>IF(G3344='Check Register'!$E$1,H3344,"")</f>
        <v/>
      </c>
      <c r="J3344" s="16" t="str">
        <f>IFERROR(SMALL($I$2:$I$100001,H3344),"")</f>
        <v/>
      </c>
    </row>
    <row r="3345" spans="1:10" x14ac:dyDescent="0.3">
      <c r="A3345" t="s">
        <v>58</v>
      </c>
      <c r="B3345" t="s">
        <v>18</v>
      </c>
      <c r="C3345" s="7">
        <v>43077</v>
      </c>
      <c r="E3345" s="27">
        <v>1562</v>
      </c>
      <c r="G3345" s="27" t="str">
        <f>VLOOKUP(C3345,W:Y,3,TRUE)</f>
        <v>Dec 17</v>
      </c>
      <c r="H3345" s="27">
        <f t="shared" si="52"/>
        <v>3344</v>
      </c>
      <c r="I3345" s="30" t="str">
        <f>IF(G3345='Check Register'!$E$1,H3345,"")</f>
        <v/>
      </c>
      <c r="J3345" s="16" t="str">
        <f>IFERROR(SMALL($I$2:$I$100001,H3345),"")</f>
        <v/>
      </c>
    </row>
    <row r="3346" spans="1:10" x14ac:dyDescent="0.3">
      <c r="A3346" t="s">
        <v>468</v>
      </c>
      <c r="B3346" t="s">
        <v>12</v>
      </c>
      <c r="C3346" s="7">
        <v>43077</v>
      </c>
      <c r="E3346" s="27">
        <v>19.5</v>
      </c>
      <c r="G3346" s="27" t="str">
        <f>VLOOKUP(C3346,W:Y,3,TRUE)</f>
        <v>Dec 17</v>
      </c>
      <c r="H3346" s="27">
        <f t="shared" si="52"/>
        <v>3345</v>
      </c>
      <c r="I3346" s="30" t="str">
        <f>IF(G3346='Check Register'!$E$1,H3346,"")</f>
        <v/>
      </c>
      <c r="J3346" s="16" t="str">
        <f>IFERROR(SMALL($I$2:$I$100001,H3346),"")</f>
        <v/>
      </c>
    </row>
    <row r="3347" spans="1:10" x14ac:dyDescent="0.3">
      <c r="A3347" t="s">
        <v>71</v>
      </c>
      <c r="B3347" t="s">
        <v>12</v>
      </c>
      <c r="C3347" s="7">
        <v>43077</v>
      </c>
      <c r="E3347" s="27">
        <v>380.61</v>
      </c>
      <c r="G3347" s="27" t="str">
        <f>VLOOKUP(C3347,W:Y,3,TRUE)</f>
        <v>Dec 17</v>
      </c>
      <c r="H3347" s="27">
        <f t="shared" si="52"/>
        <v>3346</v>
      </c>
      <c r="I3347" s="30" t="str">
        <f>IF(G3347='Check Register'!$E$1,H3347,"")</f>
        <v/>
      </c>
      <c r="J3347" s="16" t="str">
        <f>IFERROR(SMALL($I$2:$I$100001,H3347),"")</f>
        <v/>
      </c>
    </row>
    <row r="3348" spans="1:10" x14ac:dyDescent="0.3">
      <c r="A3348" t="s">
        <v>72</v>
      </c>
      <c r="B3348" t="s">
        <v>73</v>
      </c>
      <c r="C3348" s="7">
        <v>43077</v>
      </c>
      <c r="E3348" s="27">
        <v>23539.68</v>
      </c>
      <c r="G3348" s="27" t="str">
        <f>VLOOKUP(C3348,W:Y,3,TRUE)</f>
        <v>Dec 17</v>
      </c>
      <c r="H3348" s="27">
        <f t="shared" si="52"/>
        <v>3347</v>
      </c>
      <c r="I3348" s="30" t="str">
        <f>IF(G3348='Check Register'!$E$1,H3348,"")</f>
        <v/>
      </c>
      <c r="J3348" s="16" t="str">
        <f>IFERROR(SMALL($I$2:$I$100001,H3348),"")</f>
        <v/>
      </c>
    </row>
    <row r="3349" spans="1:10" x14ac:dyDescent="0.3">
      <c r="A3349" t="s">
        <v>75</v>
      </c>
      <c r="B3349" t="s">
        <v>14</v>
      </c>
      <c r="C3349" s="7">
        <v>43077</v>
      </c>
      <c r="E3349" s="27">
        <v>13750</v>
      </c>
      <c r="G3349" s="27" t="str">
        <f>VLOOKUP(C3349,W:Y,3,TRUE)</f>
        <v>Dec 17</v>
      </c>
      <c r="H3349" s="27">
        <f t="shared" si="52"/>
        <v>3348</v>
      </c>
      <c r="I3349" s="30" t="str">
        <f>IF(G3349='Check Register'!$E$1,H3349,"")</f>
        <v/>
      </c>
      <c r="J3349" s="16" t="str">
        <f>IFERROR(SMALL($I$2:$I$100001,H3349),"")</f>
        <v/>
      </c>
    </row>
    <row r="3350" spans="1:10" x14ac:dyDescent="0.3">
      <c r="A3350" t="s">
        <v>420</v>
      </c>
      <c r="B3350" t="s">
        <v>43</v>
      </c>
      <c r="C3350" s="7">
        <v>43077</v>
      </c>
      <c r="E3350" s="27">
        <v>500</v>
      </c>
      <c r="G3350" s="27" t="str">
        <f>VLOOKUP(C3350,W:Y,3,TRUE)</f>
        <v>Dec 17</v>
      </c>
      <c r="H3350" s="27">
        <f t="shared" si="52"/>
        <v>3349</v>
      </c>
      <c r="I3350" s="30" t="str">
        <f>IF(G3350='Check Register'!$E$1,H3350,"")</f>
        <v/>
      </c>
      <c r="J3350" s="16" t="str">
        <f>IFERROR(SMALL($I$2:$I$100001,H3350),"")</f>
        <v/>
      </c>
    </row>
    <row r="3351" spans="1:10" x14ac:dyDescent="0.3">
      <c r="A3351" t="s">
        <v>165</v>
      </c>
      <c r="B3351" t="s">
        <v>8</v>
      </c>
      <c r="C3351" s="7">
        <v>43077</v>
      </c>
      <c r="E3351" s="27">
        <v>974.2</v>
      </c>
      <c r="G3351" s="27" t="str">
        <f>VLOOKUP(C3351,W:Y,3,TRUE)</f>
        <v>Dec 17</v>
      </c>
      <c r="H3351" s="27">
        <f t="shared" si="52"/>
        <v>3350</v>
      </c>
      <c r="I3351" s="30" t="str">
        <f>IF(G3351='Check Register'!$E$1,H3351,"")</f>
        <v/>
      </c>
      <c r="J3351" s="16" t="str">
        <f>IFERROR(SMALL($I$2:$I$100001,H3351),"")</f>
        <v/>
      </c>
    </row>
    <row r="3352" spans="1:10" x14ac:dyDescent="0.3">
      <c r="A3352" t="s">
        <v>412</v>
      </c>
      <c r="B3352" t="s">
        <v>14</v>
      </c>
      <c r="C3352" s="7">
        <v>43077</v>
      </c>
      <c r="E3352" s="27">
        <v>5015</v>
      </c>
      <c r="G3352" s="27" t="str">
        <f>VLOOKUP(C3352,W:Y,3,TRUE)</f>
        <v>Dec 17</v>
      </c>
      <c r="H3352" s="27">
        <f t="shared" si="52"/>
        <v>3351</v>
      </c>
      <c r="I3352" s="30" t="str">
        <f>IF(G3352='Check Register'!$E$1,H3352,"")</f>
        <v/>
      </c>
      <c r="J3352" s="16" t="str">
        <f>IFERROR(SMALL($I$2:$I$100001,H3352),"")</f>
        <v/>
      </c>
    </row>
    <row r="3353" spans="1:10" x14ac:dyDescent="0.3">
      <c r="A3353" t="s">
        <v>5</v>
      </c>
      <c r="B3353" t="s">
        <v>6</v>
      </c>
      <c r="C3353" s="7">
        <v>43077</v>
      </c>
      <c r="E3353" s="27">
        <v>245016.28</v>
      </c>
      <c r="G3353" s="27" t="str">
        <f>VLOOKUP(C3353,W:Y,3,TRUE)</f>
        <v>Dec 17</v>
      </c>
      <c r="H3353" s="27">
        <f t="shared" si="52"/>
        <v>3352</v>
      </c>
      <c r="I3353" s="30" t="str">
        <f>IF(G3353='Check Register'!$E$1,H3353,"")</f>
        <v/>
      </c>
      <c r="J3353" s="16" t="str">
        <f>IFERROR(SMALL($I$2:$I$100001,H3353),"")</f>
        <v/>
      </c>
    </row>
    <row r="3354" spans="1:10" x14ac:dyDescent="0.3">
      <c r="A3354" t="s">
        <v>82</v>
      </c>
      <c r="B3354" t="s">
        <v>11</v>
      </c>
      <c r="C3354" s="7">
        <v>43077</v>
      </c>
      <c r="E3354" s="27">
        <v>907.68</v>
      </c>
      <c r="G3354" s="27" t="str">
        <f>VLOOKUP(C3354,W:Y,3,TRUE)</f>
        <v>Dec 17</v>
      </c>
      <c r="H3354" s="27">
        <f t="shared" si="52"/>
        <v>3353</v>
      </c>
      <c r="I3354" s="30" t="str">
        <f>IF(G3354='Check Register'!$E$1,H3354,"")</f>
        <v/>
      </c>
      <c r="J3354" s="16" t="str">
        <f>IFERROR(SMALL($I$2:$I$100001,H3354),"")</f>
        <v/>
      </c>
    </row>
    <row r="3355" spans="1:10" x14ac:dyDescent="0.3">
      <c r="A3355" t="s">
        <v>253</v>
      </c>
      <c r="B3355" t="s">
        <v>14</v>
      </c>
      <c r="C3355" s="7">
        <v>43077</v>
      </c>
      <c r="E3355" s="27">
        <v>18000</v>
      </c>
      <c r="G3355" s="27" t="str">
        <f>VLOOKUP(C3355,W:Y,3,TRUE)</f>
        <v>Dec 17</v>
      </c>
      <c r="H3355" s="27">
        <f t="shared" si="52"/>
        <v>3354</v>
      </c>
      <c r="I3355" s="30" t="str">
        <f>IF(G3355='Check Register'!$E$1,H3355,"")</f>
        <v/>
      </c>
      <c r="J3355" s="16" t="str">
        <f>IFERROR(SMALL($I$2:$I$100001,H3355),"")</f>
        <v/>
      </c>
    </row>
    <row r="3356" spans="1:10" x14ac:dyDescent="0.3">
      <c r="A3356" t="s">
        <v>26</v>
      </c>
      <c r="B3356" t="s">
        <v>20</v>
      </c>
      <c r="C3356" s="7">
        <v>43080</v>
      </c>
      <c r="E3356" s="27">
        <v>8325.18</v>
      </c>
      <c r="G3356" s="27" t="str">
        <f>VLOOKUP(C3356,W:Y,3,TRUE)</f>
        <v>Dec 17</v>
      </c>
      <c r="H3356" s="27">
        <f t="shared" si="52"/>
        <v>3355</v>
      </c>
      <c r="I3356" s="30" t="str">
        <f>IF(G3356='Check Register'!$E$1,H3356,"")</f>
        <v/>
      </c>
      <c r="J3356" s="16" t="str">
        <f>IFERROR(SMALL($I$2:$I$100001,H3356),"")</f>
        <v/>
      </c>
    </row>
    <row r="3357" spans="1:10" x14ac:dyDescent="0.3">
      <c r="A3357" t="s">
        <v>5</v>
      </c>
      <c r="B3357" t="s">
        <v>6</v>
      </c>
      <c r="C3357" s="7">
        <v>43081</v>
      </c>
      <c r="E3357" s="27">
        <v>1187.33</v>
      </c>
      <c r="G3357" s="27" t="str">
        <f>VLOOKUP(C3357,W:Y,3,TRUE)</f>
        <v>Dec 17</v>
      </c>
      <c r="H3357" s="27">
        <f t="shared" si="52"/>
        <v>3356</v>
      </c>
      <c r="I3357" s="30" t="str">
        <f>IF(G3357='Check Register'!$E$1,H3357,"")</f>
        <v/>
      </c>
      <c r="J3357" s="16" t="str">
        <f>IFERROR(SMALL($I$2:$I$100001,H3357),"")</f>
        <v/>
      </c>
    </row>
    <row r="3358" spans="1:10" x14ac:dyDescent="0.3">
      <c r="A3358" t="s">
        <v>128</v>
      </c>
      <c r="B3358" t="s">
        <v>89</v>
      </c>
      <c r="C3358" s="7">
        <v>43084</v>
      </c>
      <c r="E3358" s="27">
        <v>7745.45</v>
      </c>
      <c r="G3358" s="27" t="str">
        <f>VLOOKUP(C3358,W:Y,3,TRUE)</f>
        <v>Dec 17</v>
      </c>
      <c r="H3358" s="27">
        <f t="shared" si="52"/>
        <v>3357</v>
      </c>
      <c r="I3358" s="30" t="str">
        <f>IF(G3358='Check Register'!$E$1,H3358,"")</f>
        <v/>
      </c>
      <c r="J3358" s="16" t="str">
        <f>IFERROR(SMALL($I$2:$I$100001,H3358),"")</f>
        <v/>
      </c>
    </row>
    <row r="3359" spans="1:10" x14ac:dyDescent="0.3">
      <c r="A3359" t="s">
        <v>87</v>
      </c>
      <c r="B3359" t="s">
        <v>8</v>
      </c>
      <c r="C3359" s="7">
        <v>43084</v>
      </c>
      <c r="E3359" s="27">
        <v>435.89</v>
      </c>
      <c r="G3359" s="27" t="str">
        <f>VLOOKUP(C3359,W:Y,3,TRUE)</f>
        <v>Dec 17</v>
      </c>
      <c r="H3359" s="27">
        <f t="shared" si="52"/>
        <v>3358</v>
      </c>
      <c r="I3359" s="30" t="str">
        <f>IF(G3359='Check Register'!$E$1,H3359,"")</f>
        <v/>
      </c>
      <c r="J3359" s="16" t="str">
        <f>IFERROR(SMALL($I$2:$I$100001,H3359),"")</f>
        <v/>
      </c>
    </row>
    <row r="3360" spans="1:10" x14ac:dyDescent="0.3">
      <c r="A3360" t="s">
        <v>7</v>
      </c>
      <c r="B3360" t="s">
        <v>33</v>
      </c>
      <c r="C3360" s="7">
        <v>43084</v>
      </c>
      <c r="E3360" s="27">
        <v>40</v>
      </c>
      <c r="G3360" s="27" t="str">
        <f>VLOOKUP(C3360,W:Y,3,TRUE)</f>
        <v>Dec 17</v>
      </c>
      <c r="H3360" s="27">
        <f t="shared" si="52"/>
        <v>3359</v>
      </c>
      <c r="I3360" s="30" t="str">
        <f>IF(G3360='Check Register'!$E$1,H3360,"")</f>
        <v/>
      </c>
      <c r="J3360" s="16" t="str">
        <f>IFERROR(SMALL($I$2:$I$100001,H3360),"")</f>
        <v/>
      </c>
    </row>
    <row r="3361" spans="1:10" x14ac:dyDescent="0.3">
      <c r="A3361" t="s">
        <v>7</v>
      </c>
      <c r="B3361" t="s">
        <v>8</v>
      </c>
      <c r="C3361" s="7">
        <v>43084</v>
      </c>
      <c r="E3361" s="27">
        <v>36</v>
      </c>
      <c r="G3361" s="27" t="str">
        <f>VLOOKUP(C3361,W:Y,3,TRUE)</f>
        <v>Dec 17</v>
      </c>
      <c r="H3361" s="27">
        <f t="shared" si="52"/>
        <v>3360</v>
      </c>
      <c r="I3361" s="30" t="str">
        <f>IF(G3361='Check Register'!$E$1,H3361,"")</f>
        <v/>
      </c>
      <c r="J3361" s="16" t="str">
        <f>IFERROR(SMALL($I$2:$I$100001,H3361),"")</f>
        <v/>
      </c>
    </row>
    <row r="3362" spans="1:10" x14ac:dyDescent="0.3">
      <c r="A3362" t="s">
        <v>205</v>
      </c>
      <c r="B3362" t="s">
        <v>28</v>
      </c>
      <c r="C3362" s="7">
        <v>43084</v>
      </c>
      <c r="E3362" s="27">
        <v>64161</v>
      </c>
      <c r="G3362" s="27" t="str">
        <f>VLOOKUP(C3362,W:Y,3,TRUE)</f>
        <v>Dec 17</v>
      </c>
      <c r="H3362" s="27">
        <f t="shared" si="52"/>
        <v>3361</v>
      </c>
      <c r="I3362" s="30" t="str">
        <f>IF(G3362='Check Register'!$E$1,H3362,"")</f>
        <v/>
      </c>
      <c r="J3362" s="16" t="str">
        <f>IFERROR(SMALL($I$2:$I$100001,H3362),"")</f>
        <v/>
      </c>
    </row>
    <row r="3363" spans="1:10" x14ac:dyDescent="0.3">
      <c r="A3363" t="s">
        <v>205</v>
      </c>
      <c r="B3363" t="s">
        <v>50</v>
      </c>
      <c r="C3363" s="7">
        <v>43084</v>
      </c>
      <c r="E3363" s="27">
        <v>-3208.05</v>
      </c>
      <c r="G3363" s="27" t="str">
        <f>VLOOKUP(C3363,W:Y,3,TRUE)</f>
        <v>Dec 17</v>
      </c>
      <c r="H3363" s="27">
        <f t="shared" si="52"/>
        <v>3362</v>
      </c>
      <c r="I3363" s="30" t="str">
        <f>IF(G3363='Check Register'!$E$1,H3363,"")</f>
        <v/>
      </c>
      <c r="J3363" s="16" t="str">
        <f>IFERROR(SMALL($I$2:$I$100001,H3363),"")</f>
        <v/>
      </c>
    </row>
    <row r="3364" spans="1:10" x14ac:dyDescent="0.3">
      <c r="A3364" t="s">
        <v>312</v>
      </c>
      <c r="B3364" t="s">
        <v>67</v>
      </c>
      <c r="C3364" s="7">
        <v>43084</v>
      </c>
      <c r="E3364" s="27">
        <v>5</v>
      </c>
      <c r="G3364" s="27" t="str">
        <f>VLOOKUP(C3364,W:Y,3,TRUE)</f>
        <v>Dec 17</v>
      </c>
      <c r="H3364" s="27">
        <f t="shared" si="52"/>
        <v>3363</v>
      </c>
      <c r="I3364" s="30" t="str">
        <f>IF(G3364='Check Register'!$E$1,H3364,"")</f>
        <v/>
      </c>
      <c r="J3364" s="16" t="str">
        <f>IFERROR(SMALL($I$2:$I$100001,H3364),"")</f>
        <v/>
      </c>
    </row>
    <row r="3365" spans="1:10" x14ac:dyDescent="0.3">
      <c r="A3365" t="s">
        <v>312</v>
      </c>
      <c r="B3365" t="s">
        <v>131</v>
      </c>
      <c r="C3365" s="7">
        <v>43084</v>
      </c>
      <c r="E3365" s="27">
        <v>0</v>
      </c>
      <c r="G3365" s="27" t="str">
        <f>VLOOKUP(C3365,W:Y,3,TRUE)</f>
        <v>Dec 17</v>
      </c>
      <c r="H3365" s="27">
        <f t="shared" si="52"/>
        <v>3364</v>
      </c>
      <c r="I3365" s="30" t="str">
        <f>IF(G3365='Check Register'!$E$1,H3365,"")</f>
        <v/>
      </c>
      <c r="J3365" s="16" t="str">
        <f>IFERROR(SMALL($I$2:$I$100001,H3365),"")</f>
        <v/>
      </c>
    </row>
    <row r="3366" spans="1:10" x14ac:dyDescent="0.3">
      <c r="A3366" t="s">
        <v>312</v>
      </c>
      <c r="B3366" t="s">
        <v>16</v>
      </c>
      <c r="C3366" s="7">
        <v>43084</v>
      </c>
      <c r="E3366" s="27">
        <v>23.54</v>
      </c>
      <c r="G3366" s="27" t="str">
        <f>VLOOKUP(C3366,W:Y,3,TRUE)</f>
        <v>Dec 17</v>
      </c>
      <c r="H3366" s="27">
        <f t="shared" si="52"/>
        <v>3365</v>
      </c>
      <c r="I3366" s="30" t="str">
        <f>IF(G3366='Check Register'!$E$1,H3366,"")</f>
        <v/>
      </c>
      <c r="J3366" s="16" t="str">
        <f>IFERROR(SMALL($I$2:$I$100001,H3366),"")</f>
        <v/>
      </c>
    </row>
    <row r="3367" spans="1:10" x14ac:dyDescent="0.3">
      <c r="A3367" t="s">
        <v>10</v>
      </c>
      <c r="B3367" t="s">
        <v>11</v>
      </c>
      <c r="C3367" s="7">
        <v>43084</v>
      </c>
      <c r="E3367" s="27">
        <v>303.57</v>
      </c>
      <c r="G3367" s="27" t="str">
        <f>VLOOKUP(C3367,W:Y,3,TRUE)</f>
        <v>Dec 17</v>
      </c>
      <c r="H3367" s="27">
        <f t="shared" si="52"/>
        <v>3366</v>
      </c>
      <c r="I3367" s="30" t="str">
        <f>IF(G3367='Check Register'!$E$1,H3367,"")</f>
        <v/>
      </c>
      <c r="J3367" s="16" t="str">
        <f>IFERROR(SMALL($I$2:$I$100001,H3367),"")</f>
        <v/>
      </c>
    </row>
    <row r="3368" spans="1:10" x14ac:dyDescent="0.3">
      <c r="A3368" t="s">
        <v>10</v>
      </c>
      <c r="B3368" t="s">
        <v>127</v>
      </c>
      <c r="C3368" s="7">
        <v>43084</v>
      </c>
      <c r="E3368" s="27">
        <v>292.33999999999997</v>
      </c>
      <c r="G3368" s="27" t="str">
        <f>VLOOKUP(C3368,W:Y,3,TRUE)</f>
        <v>Dec 17</v>
      </c>
      <c r="H3368" s="27">
        <f t="shared" si="52"/>
        <v>3367</v>
      </c>
      <c r="I3368" s="30" t="str">
        <f>IF(G3368='Check Register'!$E$1,H3368,"")</f>
        <v/>
      </c>
      <c r="J3368" s="16" t="str">
        <f>IFERROR(SMALL($I$2:$I$100001,H3368),"")</f>
        <v/>
      </c>
    </row>
    <row r="3369" spans="1:10" x14ac:dyDescent="0.3">
      <c r="A3369" t="s">
        <v>357</v>
      </c>
      <c r="B3369" t="s">
        <v>14</v>
      </c>
      <c r="C3369" s="7">
        <v>43084</v>
      </c>
      <c r="E3369" s="27">
        <v>3174.24</v>
      </c>
      <c r="G3369" s="27" t="str">
        <f>VLOOKUP(C3369,W:Y,3,TRUE)</f>
        <v>Dec 17</v>
      </c>
      <c r="H3369" s="27">
        <f t="shared" si="52"/>
        <v>3368</v>
      </c>
      <c r="I3369" s="30" t="str">
        <f>IF(G3369='Check Register'!$E$1,H3369,"")</f>
        <v/>
      </c>
      <c r="J3369" s="16" t="str">
        <f>IFERROR(SMALL($I$2:$I$100001,H3369),"")</f>
        <v/>
      </c>
    </row>
    <row r="3370" spans="1:10" x14ac:dyDescent="0.3">
      <c r="A3370" t="s">
        <v>134</v>
      </c>
      <c r="B3370" t="s">
        <v>22</v>
      </c>
      <c r="C3370" s="7">
        <v>43084</v>
      </c>
      <c r="E3370" s="27">
        <v>1141.94</v>
      </c>
      <c r="G3370" s="27" t="str">
        <f>VLOOKUP(C3370,W:Y,3,TRUE)</f>
        <v>Dec 17</v>
      </c>
      <c r="H3370" s="27">
        <f t="shared" si="52"/>
        <v>3369</v>
      </c>
      <c r="I3370" s="30" t="str">
        <f>IF(G3370='Check Register'!$E$1,H3370,"")</f>
        <v/>
      </c>
      <c r="J3370" s="16" t="str">
        <f>IFERROR(SMALL($I$2:$I$100001,H3370),"")</f>
        <v/>
      </c>
    </row>
    <row r="3371" spans="1:10" x14ac:dyDescent="0.3">
      <c r="A3371" t="s">
        <v>92</v>
      </c>
      <c r="B3371" t="s">
        <v>45</v>
      </c>
      <c r="C3371" s="7">
        <v>43084</v>
      </c>
      <c r="E3371" s="27">
        <v>668.9</v>
      </c>
      <c r="G3371" s="27" t="str">
        <f>VLOOKUP(C3371,W:Y,3,TRUE)</f>
        <v>Dec 17</v>
      </c>
      <c r="H3371" s="27">
        <f t="shared" si="52"/>
        <v>3370</v>
      </c>
      <c r="I3371" s="30" t="str">
        <f>IF(G3371='Check Register'!$E$1,H3371,"")</f>
        <v/>
      </c>
      <c r="J3371" s="16" t="str">
        <f>IFERROR(SMALL($I$2:$I$100001,H3371),"")</f>
        <v/>
      </c>
    </row>
    <row r="3372" spans="1:10" x14ac:dyDescent="0.3">
      <c r="A3372" t="s">
        <v>93</v>
      </c>
      <c r="B3372" t="s">
        <v>94</v>
      </c>
      <c r="C3372" s="7">
        <v>43084</v>
      </c>
      <c r="E3372" s="27">
        <v>57168.76</v>
      </c>
      <c r="G3372" s="27" t="str">
        <f>VLOOKUP(C3372,W:Y,3,TRUE)</f>
        <v>Dec 17</v>
      </c>
      <c r="H3372" s="27">
        <f t="shared" si="52"/>
        <v>3371</v>
      </c>
      <c r="I3372" s="30" t="str">
        <f>IF(G3372='Check Register'!$E$1,H3372,"")</f>
        <v/>
      </c>
      <c r="J3372" s="16" t="str">
        <f>IFERROR(SMALL($I$2:$I$100001,H3372),"")</f>
        <v/>
      </c>
    </row>
    <row r="3373" spans="1:10" x14ac:dyDescent="0.3">
      <c r="A3373" t="s">
        <v>93</v>
      </c>
      <c r="B3373" t="s">
        <v>95</v>
      </c>
      <c r="C3373" s="7">
        <v>43084</v>
      </c>
      <c r="E3373" s="27">
        <v>14784.98</v>
      </c>
      <c r="G3373" s="27" t="str">
        <f>VLOOKUP(C3373,W:Y,3,TRUE)</f>
        <v>Dec 17</v>
      </c>
      <c r="H3373" s="27">
        <f t="shared" si="52"/>
        <v>3372</v>
      </c>
      <c r="I3373" s="30" t="str">
        <f>IF(G3373='Check Register'!$E$1,H3373,"")</f>
        <v/>
      </c>
      <c r="J3373" s="16" t="str">
        <f>IFERROR(SMALL($I$2:$I$100001,H3373),"")</f>
        <v/>
      </c>
    </row>
    <row r="3374" spans="1:10" x14ac:dyDescent="0.3">
      <c r="A3374" t="s">
        <v>19</v>
      </c>
      <c r="B3374" t="s">
        <v>20</v>
      </c>
      <c r="C3374" s="7">
        <v>43084</v>
      </c>
      <c r="E3374" s="27">
        <v>1595.39</v>
      </c>
      <c r="G3374" s="27" t="str">
        <f>VLOOKUP(C3374,W:Y,3,TRUE)</f>
        <v>Dec 17</v>
      </c>
      <c r="H3374" s="27">
        <f t="shared" si="52"/>
        <v>3373</v>
      </c>
      <c r="I3374" s="30" t="str">
        <f>IF(G3374='Check Register'!$E$1,H3374,"")</f>
        <v/>
      </c>
      <c r="J3374" s="16" t="str">
        <f>IFERROR(SMALL($I$2:$I$100001,H3374),"")</f>
        <v/>
      </c>
    </row>
    <row r="3375" spans="1:10" x14ac:dyDescent="0.3">
      <c r="A3375" t="s">
        <v>96</v>
      </c>
      <c r="B3375" t="s">
        <v>45</v>
      </c>
      <c r="C3375" s="7">
        <v>43084</v>
      </c>
      <c r="E3375" s="27">
        <v>635.99</v>
      </c>
      <c r="G3375" s="27" t="str">
        <f>VLOOKUP(C3375,W:Y,3,TRUE)</f>
        <v>Dec 17</v>
      </c>
      <c r="H3375" s="27">
        <f t="shared" si="52"/>
        <v>3374</v>
      </c>
      <c r="I3375" s="30" t="str">
        <f>IF(G3375='Check Register'!$E$1,H3375,"")</f>
        <v/>
      </c>
      <c r="J3375" s="16" t="str">
        <f>IFERROR(SMALL($I$2:$I$100001,H3375),"")</f>
        <v/>
      </c>
    </row>
    <row r="3376" spans="1:10" x14ac:dyDescent="0.3">
      <c r="A3376" t="s">
        <v>140</v>
      </c>
      <c r="B3376" t="s">
        <v>210</v>
      </c>
      <c r="C3376" s="7">
        <v>43084</v>
      </c>
      <c r="E3376" s="27">
        <v>605.92999999999995</v>
      </c>
      <c r="G3376" s="27" t="str">
        <f>VLOOKUP(C3376,W:Y,3,TRUE)</f>
        <v>Dec 17</v>
      </c>
      <c r="H3376" s="27">
        <f t="shared" si="52"/>
        <v>3375</v>
      </c>
      <c r="I3376" s="30" t="str">
        <f>IF(G3376='Check Register'!$E$1,H3376,"")</f>
        <v/>
      </c>
      <c r="J3376" s="16" t="str">
        <f>IFERROR(SMALL($I$2:$I$100001,H3376),"")</f>
        <v/>
      </c>
    </row>
    <row r="3377" spans="1:10" x14ac:dyDescent="0.3">
      <c r="A3377" t="s">
        <v>97</v>
      </c>
      <c r="B3377" t="s">
        <v>6</v>
      </c>
      <c r="C3377" s="7">
        <v>43084</v>
      </c>
      <c r="E3377" s="27">
        <v>108301.4</v>
      </c>
      <c r="G3377" s="27" t="str">
        <f>VLOOKUP(C3377,W:Y,3,TRUE)</f>
        <v>Dec 17</v>
      </c>
      <c r="H3377" s="27">
        <f t="shared" si="52"/>
        <v>3376</v>
      </c>
      <c r="I3377" s="30" t="str">
        <f>IF(G3377='Check Register'!$E$1,H3377,"")</f>
        <v/>
      </c>
      <c r="J3377" s="16" t="str">
        <f>IFERROR(SMALL($I$2:$I$100001,H3377),"")</f>
        <v/>
      </c>
    </row>
    <row r="3378" spans="1:10" x14ac:dyDescent="0.3">
      <c r="A3378" t="s">
        <v>98</v>
      </c>
      <c r="B3378" t="s">
        <v>22</v>
      </c>
      <c r="C3378" s="7">
        <v>43084</v>
      </c>
      <c r="E3378" s="27">
        <v>8159</v>
      </c>
      <c r="G3378" s="27" t="str">
        <f>VLOOKUP(C3378,W:Y,3,TRUE)</f>
        <v>Dec 17</v>
      </c>
      <c r="H3378" s="27">
        <f t="shared" si="52"/>
        <v>3377</v>
      </c>
      <c r="I3378" s="30" t="str">
        <f>IF(G3378='Check Register'!$E$1,H3378,"")</f>
        <v/>
      </c>
      <c r="J3378" s="16" t="str">
        <f>IFERROR(SMALL($I$2:$I$100001,H3378),"")</f>
        <v/>
      </c>
    </row>
    <row r="3379" spans="1:10" x14ac:dyDescent="0.3">
      <c r="A3379" t="s">
        <v>26</v>
      </c>
      <c r="B3379" t="s">
        <v>20</v>
      </c>
      <c r="C3379" s="7">
        <v>43084</v>
      </c>
      <c r="E3379" s="27">
        <v>2403.86</v>
      </c>
      <c r="G3379" s="27" t="str">
        <f>VLOOKUP(C3379,W:Y,3,TRUE)</f>
        <v>Dec 17</v>
      </c>
      <c r="H3379" s="27">
        <f t="shared" si="52"/>
        <v>3378</v>
      </c>
      <c r="I3379" s="30" t="str">
        <f>IF(G3379='Check Register'!$E$1,H3379,"")</f>
        <v/>
      </c>
      <c r="J3379" s="16" t="str">
        <f>IFERROR(SMALL($I$2:$I$100001,H3379),"")</f>
        <v/>
      </c>
    </row>
    <row r="3380" spans="1:10" x14ac:dyDescent="0.3">
      <c r="A3380" t="s">
        <v>179</v>
      </c>
      <c r="B3380" t="s">
        <v>180</v>
      </c>
      <c r="C3380" s="7">
        <v>43084</v>
      </c>
      <c r="E3380" s="27">
        <v>348.75</v>
      </c>
      <c r="G3380" s="27" t="str">
        <f>VLOOKUP(C3380,W:Y,3,TRUE)</f>
        <v>Dec 17</v>
      </c>
      <c r="H3380" s="27">
        <f t="shared" si="52"/>
        <v>3379</v>
      </c>
      <c r="I3380" s="30" t="str">
        <f>IF(G3380='Check Register'!$E$1,H3380,"")</f>
        <v/>
      </c>
      <c r="J3380" s="16" t="str">
        <f>IFERROR(SMALL($I$2:$I$100001,H3380),"")</f>
        <v/>
      </c>
    </row>
    <row r="3381" spans="1:10" x14ac:dyDescent="0.3">
      <c r="A3381" t="s">
        <v>461</v>
      </c>
      <c r="B3381" t="s">
        <v>70</v>
      </c>
      <c r="C3381" s="7">
        <v>43084</v>
      </c>
      <c r="E3381" s="27">
        <v>93.95</v>
      </c>
      <c r="G3381" s="27" t="str">
        <f>VLOOKUP(C3381,W:Y,3,TRUE)</f>
        <v>Dec 17</v>
      </c>
      <c r="H3381" s="27">
        <f t="shared" si="52"/>
        <v>3380</v>
      </c>
      <c r="I3381" s="30" t="str">
        <f>IF(G3381='Check Register'!$E$1,H3381,"")</f>
        <v/>
      </c>
      <c r="J3381" s="16" t="str">
        <f>IFERROR(SMALL($I$2:$I$100001,H3381),"")</f>
        <v/>
      </c>
    </row>
    <row r="3382" spans="1:10" x14ac:dyDescent="0.3">
      <c r="A3382" t="s">
        <v>101</v>
      </c>
      <c r="B3382" t="s">
        <v>102</v>
      </c>
      <c r="C3382" s="7">
        <v>43084</v>
      </c>
      <c r="E3382" s="27">
        <v>9435</v>
      </c>
      <c r="G3382" s="27" t="str">
        <f>VLOOKUP(C3382,W:Y,3,TRUE)</f>
        <v>Dec 17</v>
      </c>
      <c r="H3382" s="27">
        <f t="shared" si="52"/>
        <v>3381</v>
      </c>
      <c r="I3382" s="30" t="str">
        <f>IF(G3382='Check Register'!$E$1,H3382,"")</f>
        <v/>
      </c>
      <c r="J3382" s="16" t="str">
        <f>IFERROR(SMALL($I$2:$I$100001,H3382),"")</f>
        <v/>
      </c>
    </row>
    <row r="3383" spans="1:10" x14ac:dyDescent="0.3">
      <c r="A3383" t="s">
        <v>438</v>
      </c>
      <c r="B3383" t="s">
        <v>43</v>
      </c>
      <c r="C3383" s="7">
        <v>43084</v>
      </c>
      <c r="E3383" s="27">
        <v>250</v>
      </c>
      <c r="G3383" s="27" t="str">
        <f>VLOOKUP(C3383,W:Y,3,TRUE)</f>
        <v>Dec 17</v>
      </c>
      <c r="H3383" s="27">
        <f t="shared" si="52"/>
        <v>3382</v>
      </c>
      <c r="I3383" s="30" t="str">
        <f>IF(G3383='Check Register'!$E$1,H3383,"")</f>
        <v/>
      </c>
      <c r="J3383" s="16" t="str">
        <f>IFERROR(SMALL($I$2:$I$100001,H3383),"")</f>
        <v/>
      </c>
    </row>
    <row r="3384" spans="1:10" x14ac:dyDescent="0.3">
      <c r="A3384" t="s">
        <v>29</v>
      </c>
      <c r="B3384" t="s">
        <v>127</v>
      </c>
      <c r="C3384" s="7">
        <v>43084</v>
      </c>
      <c r="E3384" s="27">
        <v>1865.35</v>
      </c>
      <c r="G3384" s="27" t="str">
        <f>VLOOKUP(C3384,W:Y,3,TRUE)</f>
        <v>Dec 17</v>
      </c>
      <c r="H3384" s="27">
        <f t="shared" si="52"/>
        <v>3383</v>
      </c>
      <c r="I3384" s="30" t="str">
        <f>IF(G3384='Check Register'!$E$1,H3384,"")</f>
        <v/>
      </c>
      <c r="J3384" s="16" t="str">
        <f>IFERROR(SMALL($I$2:$I$100001,H3384),"")</f>
        <v/>
      </c>
    </row>
    <row r="3385" spans="1:10" x14ac:dyDescent="0.3">
      <c r="A3385" t="s">
        <v>29</v>
      </c>
      <c r="B3385" t="s">
        <v>8</v>
      </c>
      <c r="C3385" s="7">
        <v>43084</v>
      </c>
      <c r="E3385" s="27">
        <v>16.190000000000001</v>
      </c>
      <c r="G3385" s="27" t="str">
        <f>VLOOKUP(C3385,W:Y,3,TRUE)</f>
        <v>Dec 17</v>
      </c>
      <c r="H3385" s="27">
        <f t="shared" si="52"/>
        <v>3384</v>
      </c>
      <c r="I3385" s="30" t="str">
        <f>IF(G3385='Check Register'!$E$1,H3385,"")</f>
        <v/>
      </c>
      <c r="J3385" s="16" t="str">
        <f>IFERROR(SMALL($I$2:$I$100001,H3385),"")</f>
        <v/>
      </c>
    </row>
    <row r="3386" spans="1:10" x14ac:dyDescent="0.3">
      <c r="A3386" t="s">
        <v>144</v>
      </c>
      <c r="B3386" t="s">
        <v>181</v>
      </c>
      <c r="C3386" s="7">
        <v>43084</v>
      </c>
      <c r="E3386" s="27">
        <v>21999.21</v>
      </c>
      <c r="G3386" s="27" t="str">
        <f>VLOOKUP(C3386,W:Y,3,TRUE)</f>
        <v>Dec 17</v>
      </c>
      <c r="H3386" s="27">
        <f t="shared" si="52"/>
        <v>3385</v>
      </c>
      <c r="I3386" s="30" t="str">
        <f>IF(G3386='Check Register'!$E$1,H3386,"")</f>
        <v/>
      </c>
      <c r="J3386" s="16" t="str">
        <f>IFERROR(SMALL($I$2:$I$100001,H3386),"")</f>
        <v/>
      </c>
    </row>
    <row r="3387" spans="1:10" x14ac:dyDescent="0.3">
      <c r="A3387" t="s">
        <v>144</v>
      </c>
      <c r="B3387" t="s">
        <v>102</v>
      </c>
      <c r="C3387" s="7">
        <v>43084</v>
      </c>
      <c r="E3387" s="27">
        <v>717536.74</v>
      </c>
      <c r="G3387" s="27" t="str">
        <f>VLOOKUP(C3387,W:Y,3,TRUE)</f>
        <v>Dec 17</v>
      </c>
      <c r="H3387" s="27">
        <f t="shared" si="52"/>
        <v>3386</v>
      </c>
      <c r="I3387" s="30" t="str">
        <f>IF(G3387='Check Register'!$E$1,H3387,"")</f>
        <v/>
      </c>
      <c r="J3387" s="16" t="str">
        <f>IFERROR(SMALL($I$2:$I$100001,H3387),"")</f>
        <v/>
      </c>
    </row>
    <row r="3388" spans="1:10" x14ac:dyDescent="0.3">
      <c r="A3388" t="s">
        <v>32</v>
      </c>
      <c r="B3388" t="s">
        <v>33</v>
      </c>
      <c r="C3388" s="7">
        <v>43084</v>
      </c>
      <c r="E3388" s="27">
        <v>1905.93</v>
      </c>
      <c r="G3388" s="27" t="str">
        <f>VLOOKUP(C3388,W:Y,3,TRUE)</f>
        <v>Dec 17</v>
      </c>
      <c r="H3388" s="27">
        <f t="shared" si="52"/>
        <v>3387</v>
      </c>
      <c r="I3388" s="30" t="str">
        <f>IF(G3388='Check Register'!$E$1,H3388,"")</f>
        <v/>
      </c>
      <c r="J3388" s="16" t="str">
        <f>IFERROR(SMALL($I$2:$I$100001,H3388),"")</f>
        <v/>
      </c>
    </row>
    <row r="3389" spans="1:10" x14ac:dyDescent="0.3">
      <c r="A3389" t="s">
        <v>36</v>
      </c>
      <c r="B3389" t="s">
        <v>18</v>
      </c>
      <c r="C3389" s="7">
        <v>43084</v>
      </c>
      <c r="E3389" s="27">
        <v>1348</v>
      </c>
      <c r="G3389" s="27" t="str">
        <f>VLOOKUP(C3389,W:Y,3,TRUE)</f>
        <v>Dec 17</v>
      </c>
      <c r="H3389" s="27">
        <f t="shared" si="52"/>
        <v>3388</v>
      </c>
      <c r="I3389" s="30" t="str">
        <f>IF(G3389='Check Register'!$E$1,H3389,"")</f>
        <v/>
      </c>
      <c r="J3389" s="16" t="str">
        <f>IFERROR(SMALL($I$2:$I$100001,H3389),"")</f>
        <v/>
      </c>
    </row>
    <row r="3390" spans="1:10" x14ac:dyDescent="0.3">
      <c r="A3390" t="s">
        <v>371</v>
      </c>
      <c r="B3390" t="s">
        <v>8</v>
      </c>
      <c r="C3390" s="7">
        <v>43084</v>
      </c>
      <c r="E3390" s="27">
        <v>781.04</v>
      </c>
      <c r="G3390" s="27" t="str">
        <f>VLOOKUP(C3390,W:Y,3,TRUE)</f>
        <v>Dec 17</v>
      </c>
      <c r="H3390" s="27">
        <f t="shared" si="52"/>
        <v>3389</v>
      </c>
      <c r="I3390" s="30" t="str">
        <f>IF(G3390='Check Register'!$E$1,H3390,"")</f>
        <v/>
      </c>
      <c r="J3390" s="16" t="str">
        <f>IFERROR(SMALL($I$2:$I$100001,H3390),"")</f>
        <v/>
      </c>
    </row>
    <row r="3391" spans="1:10" x14ac:dyDescent="0.3">
      <c r="A3391" t="s">
        <v>146</v>
      </c>
      <c r="B3391" t="s">
        <v>8</v>
      </c>
      <c r="C3391" s="7">
        <v>43084</v>
      </c>
      <c r="E3391" s="27">
        <v>4899.3999999999996</v>
      </c>
      <c r="G3391" s="27" t="str">
        <f>VLOOKUP(C3391,W:Y,3,TRUE)</f>
        <v>Dec 17</v>
      </c>
      <c r="H3391" s="27">
        <f t="shared" si="52"/>
        <v>3390</v>
      </c>
      <c r="I3391" s="30" t="str">
        <f>IF(G3391='Check Register'!$E$1,H3391,"")</f>
        <v/>
      </c>
      <c r="J3391" s="16" t="str">
        <f>IFERROR(SMALL($I$2:$I$100001,H3391),"")</f>
        <v/>
      </c>
    </row>
    <row r="3392" spans="1:10" x14ac:dyDescent="0.3">
      <c r="A3392" t="s">
        <v>37</v>
      </c>
      <c r="B3392" t="s">
        <v>22</v>
      </c>
      <c r="C3392" s="7">
        <v>43084</v>
      </c>
      <c r="E3392" s="27">
        <v>220.84</v>
      </c>
      <c r="G3392" s="27" t="str">
        <f>VLOOKUP(C3392,W:Y,3,TRUE)</f>
        <v>Dec 17</v>
      </c>
      <c r="H3392" s="27">
        <f t="shared" si="52"/>
        <v>3391</v>
      </c>
      <c r="I3392" s="30" t="str">
        <f>IF(G3392='Check Register'!$E$1,H3392,"")</f>
        <v/>
      </c>
      <c r="J3392" s="16" t="str">
        <f>IFERROR(SMALL($I$2:$I$100001,H3392),"")</f>
        <v/>
      </c>
    </row>
    <row r="3393" spans="1:10" x14ac:dyDescent="0.3">
      <c r="A3393" t="s">
        <v>185</v>
      </c>
      <c r="B3393" t="s">
        <v>28</v>
      </c>
      <c r="C3393" s="7">
        <v>43084</v>
      </c>
      <c r="E3393" s="27">
        <v>4390.76</v>
      </c>
      <c r="G3393" s="27" t="str">
        <f>VLOOKUP(C3393,W:Y,3,TRUE)</f>
        <v>Dec 17</v>
      </c>
      <c r="H3393" s="27">
        <f t="shared" si="52"/>
        <v>3392</v>
      </c>
      <c r="I3393" s="30" t="str">
        <f>IF(G3393='Check Register'!$E$1,H3393,"")</f>
        <v/>
      </c>
      <c r="J3393" s="16" t="str">
        <f>IFERROR(SMALL($I$2:$I$100001,H3393),"")</f>
        <v/>
      </c>
    </row>
    <row r="3394" spans="1:10" x14ac:dyDescent="0.3">
      <c r="A3394" t="s">
        <v>434</v>
      </c>
      <c r="B3394" t="s">
        <v>22</v>
      </c>
      <c r="C3394" s="7">
        <v>43084</v>
      </c>
      <c r="E3394" s="27">
        <v>752.5</v>
      </c>
      <c r="G3394" s="27" t="str">
        <f>VLOOKUP(C3394,W:Y,3,TRUE)</f>
        <v>Dec 17</v>
      </c>
      <c r="H3394" s="27">
        <f t="shared" si="52"/>
        <v>3393</v>
      </c>
      <c r="I3394" s="30" t="str">
        <f>IF(G3394='Check Register'!$E$1,H3394,"")</f>
        <v/>
      </c>
      <c r="J3394" s="16" t="str">
        <f>IFERROR(SMALL($I$2:$I$100001,H3394),"")</f>
        <v/>
      </c>
    </row>
    <row r="3395" spans="1:10" x14ac:dyDescent="0.3">
      <c r="A3395" t="s">
        <v>423</v>
      </c>
      <c r="B3395" t="s">
        <v>8</v>
      </c>
      <c r="C3395" s="7">
        <v>43084</v>
      </c>
      <c r="E3395" s="27">
        <v>15.09</v>
      </c>
      <c r="G3395" s="27" t="str">
        <f>VLOOKUP(C3395,W:Y,3,TRUE)</f>
        <v>Dec 17</v>
      </c>
      <c r="H3395" s="27">
        <f t="shared" ref="H3395:H3458" si="53">1+H3394</f>
        <v>3394</v>
      </c>
      <c r="I3395" s="30" t="str">
        <f>IF(G3395='Check Register'!$E$1,H3395,"")</f>
        <v/>
      </c>
      <c r="J3395" s="16" t="str">
        <f>IFERROR(SMALL($I$2:$I$100001,H3395),"")</f>
        <v/>
      </c>
    </row>
    <row r="3396" spans="1:10" x14ac:dyDescent="0.3">
      <c r="A3396" t="s">
        <v>281</v>
      </c>
      <c r="B3396" t="s">
        <v>12</v>
      </c>
      <c r="C3396" s="7">
        <v>43084</v>
      </c>
      <c r="E3396" s="27">
        <v>94.68</v>
      </c>
      <c r="G3396" s="27" t="str">
        <f>VLOOKUP(C3396,W:Y,3,TRUE)</f>
        <v>Dec 17</v>
      </c>
      <c r="H3396" s="27">
        <f t="shared" si="53"/>
        <v>3395</v>
      </c>
      <c r="I3396" s="30" t="str">
        <f>IF(G3396='Check Register'!$E$1,H3396,"")</f>
        <v/>
      </c>
      <c r="J3396" s="16" t="str">
        <f>IFERROR(SMALL($I$2:$I$100001,H3396),"")</f>
        <v/>
      </c>
    </row>
    <row r="3397" spans="1:10" x14ac:dyDescent="0.3">
      <c r="A3397" t="s">
        <v>207</v>
      </c>
      <c r="B3397" t="s">
        <v>131</v>
      </c>
      <c r="C3397" s="7">
        <v>43084</v>
      </c>
      <c r="E3397" s="27">
        <v>30.6</v>
      </c>
      <c r="G3397" s="27" t="str">
        <f>VLOOKUP(C3397,W:Y,3,TRUE)</f>
        <v>Dec 17</v>
      </c>
      <c r="H3397" s="27">
        <f t="shared" si="53"/>
        <v>3396</v>
      </c>
      <c r="I3397" s="30" t="str">
        <f>IF(G3397='Check Register'!$E$1,H3397,"")</f>
        <v/>
      </c>
      <c r="J3397" s="16" t="str">
        <f>IFERROR(SMALL($I$2:$I$100001,H3397),"")</f>
        <v/>
      </c>
    </row>
    <row r="3398" spans="1:10" x14ac:dyDescent="0.3">
      <c r="A3398" t="s">
        <v>207</v>
      </c>
      <c r="B3398" t="s">
        <v>16</v>
      </c>
      <c r="C3398" s="7">
        <v>43084</v>
      </c>
      <c r="E3398" s="27">
        <v>92.45</v>
      </c>
      <c r="G3398" s="27" t="str">
        <f>VLOOKUP(C3398,W:Y,3,TRUE)</f>
        <v>Dec 17</v>
      </c>
      <c r="H3398" s="27">
        <f t="shared" si="53"/>
        <v>3397</v>
      </c>
      <c r="I3398" s="30" t="str">
        <f>IF(G3398='Check Register'!$E$1,H3398,"")</f>
        <v/>
      </c>
      <c r="J3398" s="16" t="str">
        <f>IFERROR(SMALL($I$2:$I$100001,H3398),"")</f>
        <v/>
      </c>
    </row>
    <row r="3399" spans="1:10" x14ac:dyDescent="0.3">
      <c r="A3399" t="s">
        <v>207</v>
      </c>
      <c r="B3399" t="s">
        <v>208</v>
      </c>
      <c r="C3399" s="7">
        <v>43084</v>
      </c>
      <c r="E3399" s="27">
        <v>78.78</v>
      </c>
      <c r="G3399" s="27" t="str">
        <f>VLOOKUP(C3399,W:Y,3,TRUE)</f>
        <v>Dec 17</v>
      </c>
      <c r="H3399" s="27">
        <f t="shared" si="53"/>
        <v>3398</v>
      </c>
      <c r="I3399" s="30" t="str">
        <f>IF(G3399='Check Register'!$E$1,H3399,"")</f>
        <v/>
      </c>
      <c r="J3399" s="16" t="str">
        <f>IFERROR(SMALL($I$2:$I$100001,H3399),"")</f>
        <v/>
      </c>
    </row>
    <row r="3400" spans="1:10" x14ac:dyDescent="0.3">
      <c r="A3400" t="s">
        <v>469</v>
      </c>
      <c r="B3400" t="s">
        <v>131</v>
      </c>
      <c r="C3400" s="7">
        <v>43084</v>
      </c>
      <c r="E3400" s="27">
        <v>246.39</v>
      </c>
      <c r="G3400" s="27" t="str">
        <f>VLOOKUP(C3400,W:Y,3,TRUE)</f>
        <v>Dec 17</v>
      </c>
      <c r="H3400" s="27">
        <f t="shared" si="53"/>
        <v>3399</v>
      </c>
      <c r="I3400" s="30" t="str">
        <f>IF(G3400='Check Register'!$E$1,H3400,"")</f>
        <v/>
      </c>
      <c r="J3400" s="16" t="str">
        <f>IFERROR(SMALL($I$2:$I$100001,H3400),"")</f>
        <v/>
      </c>
    </row>
    <row r="3401" spans="1:10" x14ac:dyDescent="0.3">
      <c r="A3401" t="s">
        <v>470</v>
      </c>
      <c r="B3401" t="s">
        <v>14</v>
      </c>
      <c r="C3401" s="7">
        <v>43084</v>
      </c>
      <c r="E3401" s="27">
        <v>1655</v>
      </c>
      <c r="G3401" s="27" t="str">
        <f>VLOOKUP(C3401,W:Y,3,TRUE)</f>
        <v>Dec 17</v>
      </c>
      <c r="H3401" s="27">
        <f t="shared" si="53"/>
        <v>3400</v>
      </c>
      <c r="I3401" s="30" t="str">
        <f>IF(G3401='Check Register'!$E$1,H3401,"")</f>
        <v/>
      </c>
      <c r="J3401" s="16" t="str">
        <f>IFERROR(SMALL($I$2:$I$100001,H3401),"")</f>
        <v/>
      </c>
    </row>
    <row r="3402" spans="1:10" x14ac:dyDescent="0.3">
      <c r="A3402" t="s">
        <v>42</v>
      </c>
      <c r="B3402" t="s">
        <v>43</v>
      </c>
      <c r="C3402" s="7">
        <v>43084</v>
      </c>
      <c r="E3402" s="27">
        <v>233</v>
      </c>
      <c r="G3402" s="27" t="str">
        <f>VLOOKUP(C3402,W:Y,3,TRUE)</f>
        <v>Dec 17</v>
      </c>
      <c r="H3402" s="27">
        <f t="shared" si="53"/>
        <v>3401</v>
      </c>
      <c r="I3402" s="30" t="str">
        <f>IF(G3402='Check Register'!$E$1,H3402,"")</f>
        <v/>
      </c>
      <c r="J3402" s="16" t="str">
        <f>IFERROR(SMALL($I$2:$I$100001,H3402),"")</f>
        <v/>
      </c>
    </row>
    <row r="3403" spans="1:10" x14ac:dyDescent="0.3">
      <c r="A3403" t="s">
        <v>250</v>
      </c>
      <c r="B3403" t="s">
        <v>22</v>
      </c>
      <c r="C3403" s="7">
        <v>43084</v>
      </c>
      <c r="E3403" s="27">
        <v>1395</v>
      </c>
      <c r="G3403" s="27" t="str">
        <f>VLOOKUP(C3403,W:Y,3,TRUE)</f>
        <v>Dec 17</v>
      </c>
      <c r="H3403" s="27">
        <f t="shared" si="53"/>
        <v>3402</v>
      </c>
      <c r="I3403" s="30" t="str">
        <f>IF(G3403='Check Register'!$E$1,H3403,"")</f>
        <v/>
      </c>
      <c r="J3403" s="16" t="str">
        <f>IFERROR(SMALL($I$2:$I$100001,H3403),"")</f>
        <v/>
      </c>
    </row>
    <row r="3404" spans="1:10" x14ac:dyDescent="0.3">
      <c r="A3404" t="s">
        <v>49</v>
      </c>
      <c r="B3404" t="s">
        <v>28</v>
      </c>
      <c r="C3404" s="7">
        <v>43084</v>
      </c>
      <c r="E3404" s="27">
        <v>11183.73</v>
      </c>
      <c r="G3404" s="27" t="str">
        <f>VLOOKUP(C3404,W:Y,3,TRUE)</f>
        <v>Dec 17</v>
      </c>
      <c r="H3404" s="27">
        <f t="shared" si="53"/>
        <v>3403</v>
      </c>
      <c r="I3404" s="30" t="str">
        <f>IF(G3404='Check Register'!$E$1,H3404,"")</f>
        <v/>
      </c>
      <c r="J3404" s="16" t="str">
        <f>IFERROR(SMALL($I$2:$I$100001,H3404),"")</f>
        <v/>
      </c>
    </row>
    <row r="3405" spans="1:10" x14ac:dyDescent="0.3">
      <c r="A3405" t="s">
        <v>49</v>
      </c>
      <c r="B3405" t="s">
        <v>50</v>
      </c>
      <c r="C3405" s="7">
        <v>43084</v>
      </c>
      <c r="E3405" s="27">
        <v>-559.19000000000005</v>
      </c>
      <c r="G3405" s="27" t="str">
        <f>VLOOKUP(C3405,W:Y,3,TRUE)</f>
        <v>Dec 17</v>
      </c>
      <c r="H3405" s="27">
        <f t="shared" si="53"/>
        <v>3404</v>
      </c>
      <c r="I3405" s="30" t="str">
        <f>IF(G3405='Check Register'!$E$1,H3405,"")</f>
        <v/>
      </c>
      <c r="J3405" s="16" t="str">
        <f>IFERROR(SMALL($I$2:$I$100001,H3405),"")</f>
        <v/>
      </c>
    </row>
    <row r="3406" spans="1:10" x14ac:dyDescent="0.3">
      <c r="A3406" t="s">
        <v>447</v>
      </c>
      <c r="B3406" t="s">
        <v>16</v>
      </c>
      <c r="C3406" s="7">
        <v>43084</v>
      </c>
      <c r="E3406" s="27">
        <v>308.37</v>
      </c>
      <c r="G3406" s="27" t="str">
        <f>VLOOKUP(C3406,W:Y,3,TRUE)</f>
        <v>Dec 17</v>
      </c>
      <c r="H3406" s="27">
        <f t="shared" si="53"/>
        <v>3405</v>
      </c>
      <c r="I3406" s="30" t="str">
        <f>IF(G3406='Check Register'!$E$1,H3406,"")</f>
        <v/>
      </c>
      <c r="J3406" s="16" t="str">
        <f>IFERROR(SMALL($I$2:$I$100001,H3406),"")</f>
        <v/>
      </c>
    </row>
    <row r="3407" spans="1:10" x14ac:dyDescent="0.3">
      <c r="A3407" t="s">
        <v>51</v>
      </c>
      <c r="B3407" t="s">
        <v>22</v>
      </c>
      <c r="C3407" s="7">
        <v>43084</v>
      </c>
      <c r="E3407" s="27">
        <v>70</v>
      </c>
      <c r="G3407" s="27" t="str">
        <f>VLOOKUP(C3407,W:Y,3,TRUE)</f>
        <v>Dec 17</v>
      </c>
      <c r="H3407" s="27">
        <f t="shared" si="53"/>
        <v>3406</v>
      </c>
      <c r="I3407" s="30" t="str">
        <f>IF(G3407='Check Register'!$E$1,H3407,"")</f>
        <v/>
      </c>
      <c r="J3407" s="16" t="str">
        <f>IFERROR(SMALL($I$2:$I$100001,H3407),"")</f>
        <v/>
      </c>
    </row>
    <row r="3408" spans="1:10" x14ac:dyDescent="0.3">
      <c r="A3408" t="s">
        <v>209</v>
      </c>
      <c r="B3408" t="s">
        <v>210</v>
      </c>
      <c r="C3408" s="7">
        <v>43084</v>
      </c>
      <c r="E3408" s="27">
        <v>1792.12</v>
      </c>
      <c r="G3408" s="27" t="str">
        <f>VLOOKUP(C3408,W:Y,3,TRUE)</f>
        <v>Dec 17</v>
      </c>
      <c r="H3408" s="27">
        <f t="shared" si="53"/>
        <v>3407</v>
      </c>
      <c r="I3408" s="30" t="str">
        <f>IF(G3408='Check Register'!$E$1,H3408,"")</f>
        <v/>
      </c>
      <c r="J3408" s="16" t="str">
        <f>IFERROR(SMALL($I$2:$I$100001,H3408),"")</f>
        <v/>
      </c>
    </row>
    <row r="3409" spans="1:10" x14ac:dyDescent="0.3">
      <c r="A3409" t="s">
        <v>112</v>
      </c>
      <c r="B3409" t="s">
        <v>208</v>
      </c>
      <c r="C3409" s="7">
        <v>43084</v>
      </c>
      <c r="E3409" s="27">
        <v>151.53</v>
      </c>
      <c r="G3409" s="27" t="str">
        <f>VLOOKUP(C3409,W:Y,3,TRUE)</f>
        <v>Dec 17</v>
      </c>
      <c r="H3409" s="27">
        <f t="shared" si="53"/>
        <v>3408</v>
      </c>
      <c r="I3409" s="30" t="str">
        <f>IF(G3409='Check Register'!$E$1,H3409,"")</f>
        <v/>
      </c>
      <c r="J3409" s="16" t="str">
        <f>IFERROR(SMALL($I$2:$I$100001,H3409),"")</f>
        <v/>
      </c>
    </row>
    <row r="3410" spans="1:10" x14ac:dyDescent="0.3">
      <c r="A3410" t="s">
        <v>188</v>
      </c>
      <c r="B3410" t="s">
        <v>20</v>
      </c>
      <c r="C3410" s="7">
        <v>43084</v>
      </c>
      <c r="E3410" s="27">
        <v>7664.75</v>
      </c>
      <c r="G3410" s="27" t="str">
        <f>VLOOKUP(C3410,W:Y,3,TRUE)</f>
        <v>Dec 17</v>
      </c>
      <c r="H3410" s="27">
        <f t="shared" si="53"/>
        <v>3409</v>
      </c>
      <c r="I3410" s="30" t="str">
        <f>IF(G3410='Check Register'!$E$1,H3410,"")</f>
        <v/>
      </c>
      <c r="J3410" s="16" t="str">
        <f>IFERROR(SMALL($I$2:$I$100001,H3410),"")</f>
        <v/>
      </c>
    </row>
    <row r="3411" spans="1:10" x14ac:dyDescent="0.3">
      <c r="A3411" t="s">
        <v>53</v>
      </c>
      <c r="B3411" t="s">
        <v>8</v>
      </c>
      <c r="C3411" s="7">
        <v>43084</v>
      </c>
      <c r="E3411" s="27">
        <v>53.39</v>
      </c>
      <c r="G3411" s="27" t="str">
        <f>VLOOKUP(C3411,W:Y,3,TRUE)</f>
        <v>Dec 17</v>
      </c>
      <c r="H3411" s="27">
        <f t="shared" si="53"/>
        <v>3410</v>
      </c>
      <c r="I3411" s="30" t="str">
        <f>IF(G3411='Check Register'!$E$1,H3411,"")</f>
        <v/>
      </c>
      <c r="J3411" s="16" t="str">
        <f>IFERROR(SMALL($I$2:$I$100001,H3411),"")</f>
        <v/>
      </c>
    </row>
    <row r="3412" spans="1:10" x14ac:dyDescent="0.3">
      <c r="A3412" t="s">
        <v>113</v>
      </c>
      <c r="B3412" t="s">
        <v>12</v>
      </c>
      <c r="C3412" s="7">
        <v>43084</v>
      </c>
      <c r="E3412" s="27">
        <v>219.19</v>
      </c>
      <c r="G3412" s="27" t="str">
        <f>VLOOKUP(C3412,W:Y,3,TRUE)</f>
        <v>Dec 17</v>
      </c>
      <c r="H3412" s="27">
        <f t="shared" si="53"/>
        <v>3411</v>
      </c>
      <c r="I3412" s="30" t="str">
        <f>IF(G3412='Check Register'!$E$1,H3412,"")</f>
        <v/>
      </c>
      <c r="J3412" s="16" t="str">
        <f>IFERROR(SMALL($I$2:$I$100001,H3412),"")</f>
        <v/>
      </c>
    </row>
    <row r="3413" spans="1:10" x14ac:dyDescent="0.3">
      <c r="A3413" t="s">
        <v>276</v>
      </c>
      <c r="B3413" t="s">
        <v>148</v>
      </c>
      <c r="C3413" s="7">
        <v>43084</v>
      </c>
      <c r="E3413" s="27">
        <v>100</v>
      </c>
      <c r="G3413" s="27" t="str">
        <f>VLOOKUP(C3413,W:Y,3,TRUE)</f>
        <v>Dec 17</v>
      </c>
      <c r="H3413" s="27">
        <f t="shared" si="53"/>
        <v>3412</v>
      </c>
      <c r="I3413" s="30" t="str">
        <f>IF(G3413='Check Register'!$E$1,H3413,"")</f>
        <v/>
      </c>
      <c r="J3413" s="16" t="str">
        <f>IFERROR(SMALL($I$2:$I$100001,H3413),"")</f>
        <v/>
      </c>
    </row>
    <row r="3414" spans="1:10" x14ac:dyDescent="0.3">
      <c r="A3414" t="s">
        <v>56</v>
      </c>
      <c r="B3414" t="s">
        <v>12</v>
      </c>
      <c r="C3414" s="7">
        <v>43084</v>
      </c>
      <c r="E3414" s="27">
        <v>596.79</v>
      </c>
      <c r="G3414" s="27" t="str">
        <f>VLOOKUP(C3414,W:Y,3,TRUE)</f>
        <v>Dec 17</v>
      </c>
      <c r="H3414" s="27">
        <f t="shared" si="53"/>
        <v>3413</v>
      </c>
      <c r="I3414" s="30" t="str">
        <f>IF(G3414='Check Register'!$E$1,H3414,"")</f>
        <v/>
      </c>
      <c r="J3414" s="16" t="str">
        <f>IFERROR(SMALL($I$2:$I$100001,H3414),"")</f>
        <v/>
      </c>
    </row>
    <row r="3415" spans="1:10" x14ac:dyDescent="0.3">
      <c r="A3415" t="s">
        <v>57</v>
      </c>
      <c r="B3415" t="s">
        <v>8</v>
      </c>
      <c r="C3415" s="7">
        <v>43084</v>
      </c>
      <c r="E3415" s="27">
        <v>606.46</v>
      </c>
      <c r="G3415" s="27" t="str">
        <f>VLOOKUP(C3415,W:Y,3,TRUE)</f>
        <v>Dec 17</v>
      </c>
      <c r="H3415" s="27">
        <f t="shared" si="53"/>
        <v>3414</v>
      </c>
      <c r="I3415" s="30" t="str">
        <f>IF(G3415='Check Register'!$E$1,H3415,"")</f>
        <v/>
      </c>
      <c r="J3415" s="16" t="str">
        <f>IFERROR(SMALL($I$2:$I$100001,H3415),"")</f>
        <v/>
      </c>
    </row>
    <row r="3416" spans="1:10" x14ac:dyDescent="0.3">
      <c r="A3416" t="s">
        <v>471</v>
      </c>
      <c r="B3416" t="s">
        <v>89</v>
      </c>
      <c r="C3416" s="7">
        <v>43084</v>
      </c>
      <c r="E3416" s="27">
        <v>1568</v>
      </c>
      <c r="G3416" s="27" t="str">
        <f>VLOOKUP(C3416,W:Y,3,TRUE)</f>
        <v>Dec 17</v>
      </c>
      <c r="H3416" s="27">
        <f t="shared" si="53"/>
        <v>3415</v>
      </c>
      <c r="I3416" s="30" t="str">
        <f>IF(G3416='Check Register'!$E$1,H3416,"")</f>
        <v/>
      </c>
      <c r="J3416" s="16" t="str">
        <f>IFERROR(SMALL($I$2:$I$100001,H3416),"")</f>
        <v/>
      </c>
    </row>
    <row r="3417" spans="1:10" x14ac:dyDescent="0.3">
      <c r="A3417" t="s">
        <v>69</v>
      </c>
      <c r="B3417" t="s">
        <v>70</v>
      </c>
      <c r="C3417" s="7">
        <v>43084</v>
      </c>
      <c r="E3417" s="27">
        <v>1385.95</v>
      </c>
      <c r="G3417" s="27" t="str">
        <f>VLOOKUP(C3417,W:Y,3,TRUE)</f>
        <v>Dec 17</v>
      </c>
      <c r="H3417" s="27">
        <f t="shared" si="53"/>
        <v>3416</v>
      </c>
      <c r="I3417" s="30" t="str">
        <f>IF(G3417='Check Register'!$E$1,H3417,"")</f>
        <v/>
      </c>
      <c r="J3417" s="16" t="str">
        <f>IFERROR(SMALL($I$2:$I$100001,H3417),"")</f>
        <v/>
      </c>
    </row>
    <row r="3418" spans="1:10" x14ac:dyDescent="0.3">
      <c r="A3418" t="s">
        <v>71</v>
      </c>
      <c r="B3418" t="s">
        <v>12</v>
      </c>
      <c r="C3418" s="7">
        <v>43084</v>
      </c>
      <c r="E3418" s="27">
        <v>646.63</v>
      </c>
      <c r="G3418" s="27" t="str">
        <f>VLOOKUP(C3418,W:Y,3,TRUE)</f>
        <v>Dec 17</v>
      </c>
      <c r="H3418" s="27">
        <f t="shared" si="53"/>
        <v>3417</v>
      </c>
      <c r="I3418" s="30" t="str">
        <f>IF(G3418='Check Register'!$E$1,H3418,"")</f>
        <v/>
      </c>
      <c r="J3418" s="16" t="str">
        <f>IFERROR(SMALL($I$2:$I$100001,H3418),"")</f>
        <v/>
      </c>
    </row>
    <row r="3419" spans="1:10" x14ac:dyDescent="0.3">
      <c r="A3419" t="s">
        <v>230</v>
      </c>
      <c r="B3419" t="s">
        <v>28</v>
      </c>
      <c r="C3419" s="7">
        <v>43084</v>
      </c>
      <c r="E3419" s="27">
        <v>6250</v>
      </c>
      <c r="G3419" s="27" t="str">
        <f>VLOOKUP(C3419,W:Y,3,TRUE)</f>
        <v>Dec 17</v>
      </c>
      <c r="H3419" s="27">
        <f t="shared" si="53"/>
        <v>3418</v>
      </c>
      <c r="I3419" s="30" t="str">
        <f>IF(G3419='Check Register'!$E$1,H3419,"")</f>
        <v/>
      </c>
      <c r="J3419" s="16" t="str">
        <f>IFERROR(SMALL($I$2:$I$100001,H3419),"")</f>
        <v/>
      </c>
    </row>
    <row r="3420" spans="1:10" x14ac:dyDescent="0.3">
      <c r="A3420" t="s">
        <v>123</v>
      </c>
      <c r="B3420" t="s">
        <v>22</v>
      </c>
      <c r="C3420" s="7">
        <v>43084</v>
      </c>
      <c r="E3420" s="27">
        <v>8000</v>
      </c>
      <c r="G3420" s="27" t="str">
        <f>VLOOKUP(C3420,W:Y,3,TRUE)</f>
        <v>Dec 17</v>
      </c>
      <c r="H3420" s="27">
        <f t="shared" si="53"/>
        <v>3419</v>
      </c>
      <c r="I3420" s="30" t="str">
        <f>IF(G3420='Check Register'!$E$1,H3420,"")</f>
        <v/>
      </c>
      <c r="J3420" s="16" t="str">
        <f>IFERROR(SMALL($I$2:$I$100001,H3420),"")</f>
        <v/>
      </c>
    </row>
    <row r="3421" spans="1:10" x14ac:dyDescent="0.3">
      <c r="A3421" t="s">
        <v>75</v>
      </c>
      <c r="B3421" t="s">
        <v>14</v>
      </c>
      <c r="C3421" s="7">
        <v>43084</v>
      </c>
      <c r="E3421" s="27">
        <v>6500</v>
      </c>
      <c r="G3421" s="27" t="str">
        <f>VLOOKUP(C3421,W:Y,3,TRUE)</f>
        <v>Dec 17</v>
      </c>
      <c r="H3421" s="27">
        <f t="shared" si="53"/>
        <v>3420</v>
      </c>
      <c r="I3421" s="30" t="str">
        <f>IF(G3421='Check Register'!$E$1,H3421,"")</f>
        <v/>
      </c>
      <c r="J3421" s="16" t="str">
        <f>IFERROR(SMALL($I$2:$I$100001,H3421),"")</f>
        <v/>
      </c>
    </row>
    <row r="3422" spans="1:10" x14ac:dyDescent="0.3">
      <c r="A3422" t="s">
        <v>5</v>
      </c>
      <c r="B3422" t="s">
        <v>6</v>
      </c>
      <c r="C3422" s="7">
        <v>43084</v>
      </c>
      <c r="E3422" s="27">
        <v>2977.31</v>
      </c>
      <c r="G3422" s="27" t="str">
        <f>VLOOKUP(C3422,W:Y,3,TRUE)</f>
        <v>Dec 17</v>
      </c>
      <c r="H3422" s="27">
        <f t="shared" si="53"/>
        <v>3421</v>
      </c>
      <c r="I3422" s="30" t="str">
        <f>IF(G3422='Check Register'!$E$1,H3422,"")</f>
        <v/>
      </c>
      <c r="J3422" s="16" t="str">
        <f>IFERROR(SMALL($I$2:$I$100001,H3422),"")</f>
        <v/>
      </c>
    </row>
    <row r="3423" spans="1:10" x14ac:dyDescent="0.3">
      <c r="A3423" t="s">
        <v>82</v>
      </c>
      <c r="B3423" t="s">
        <v>11</v>
      </c>
      <c r="C3423" s="7">
        <v>43084</v>
      </c>
      <c r="E3423" s="27">
        <v>2615.4499999999998</v>
      </c>
      <c r="G3423" s="27" t="str">
        <f>VLOOKUP(C3423,W:Y,3,TRUE)</f>
        <v>Dec 17</v>
      </c>
      <c r="H3423" s="27">
        <f t="shared" si="53"/>
        <v>3422</v>
      </c>
      <c r="I3423" s="30" t="str">
        <f>IF(G3423='Check Register'!$E$1,H3423,"")</f>
        <v/>
      </c>
      <c r="J3423" s="16" t="str">
        <f>IFERROR(SMALL($I$2:$I$100001,H3423),"")</f>
        <v/>
      </c>
    </row>
    <row r="3424" spans="1:10" x14ac:dyDescent="0.3">
      <c r="A3424" t="s">
        <v>377</v>
      </c>
      <c r="B3424" t="s">
        <v>8</v>
      </c>
      <c r="C3424" s="7">
        <v>43084</v>
      </c>
      <c r="E3424" s="27">
        <v>303.2</v>
      </c>
      <c r="G3424" s="27" t="str">
        <f>VLOOKUP(C3424,W:Y,3,TRUE)</f>
        <v>Dec 17</v>
      </c>
      <c r="H3424" s="27">
        <f t="shared" si="53"/>
        <v>3423</v>
      </c>
      <c r="I3424" s="30" t="str">
        <f>IF(G3424='Check Register'!$E$1,H3424,"")</f>
        <v/>
      </c>
      <c r="J3424" s="16" t="str">
        <f>IFERROR(SMALL($I$2:$I$100001,H3424),"")</f>
        <v/>
      </c>
    </row>
    <row r="3425" spans="1:10" x14ac:dyDescent="0.3">
      <c r="A3425" t="s">
        <v>84</v>
      </c>
      <c r="B3425" t="s">
        <v>85</v>
      </c>
      <c r="C3425" s="7">
        <v>43084</v>
      </c>
      <c r="E3425" s="27">
        <v>2542.2199999999998</v>
      </c>
      <c r="G3425" s="27" t="str">
        <f>VLOOKUP(C3425,W:Y,3,TRUE)</f>
        <v>Dec 17</v>
      </c>
      <c r="H3425" s="27">
        <f t="shared" si="53"/>
        <v>3424</v>
      </c>
      <c r="I3425" s="30" t="str">
        <f>IF(G3425='Check Register'!$E$1,H3425,"")</f>
        <v/>
      </c>
      <c r="J3425" s="16" t="str">
        <f>IFERROR(SMALL($I$2:$I$100001,H3425),"")</f>
        <v/>
      </c>
    </row>
    <row r="3426" spans="1:10" x14ac:dyDescent="0.3">
      <c r="A3426" t="s">
        <v>125</v>
      </c>
      <c r="B3426" t="s">
        <v>22</v>
      </c>
      <c r="C3426" s="7">
        <v>43084</v>
      </c>
      <c r="E3426" s="27">
        <v>558.53</v>
      </c>
      <c r="G3426" s="27" t="str">
        <f>VLOOKUP(C3426,W:Y,3,TRUE)</f>
        <v>Dec 17</v>
      </c>
      <c r="H3426" s="27">
        <f t="shared" si="53"/>
        <v>3425</v>
      </c>
      <c r="I3426" s="30" t="str">
        <f>IF(G3426='Check Register'!$E$1,H3426,"")</f>
        <v/>
      </c>
      <c r="J3426" s="16" t="str">
        <f>IFERROR(SMALL($I$2:$I$100001,H3426),"")</f>
        <v/>
      </c>
    </row>
    <row r="3427" spans="1:10" x14ac:dyDescent="0.3">
      <c r="A3427" t="s">
        <v>126</v>
      </c>
      <c r="B3427" t="s">
        <v>127</v>
      </c>
      <c r="C3427" s="7">
        <v>43084</v>
      </c>
      <c r="E3427" s="27">
        <v>801.72</v>
      </c>
      <c r="G3427" s="27" t="str">
        <f>VLOOKUP(C3427,W:Y,3,TRUE)</f>
        <v>Dec 17</v>
      </c>
      <c r="H3427" s="27">
        <f t="shared" si="53"/>
        <v>3426</v>
      </c>
      <c r="I3427" s="30" t="str">
        <f>IF(G3427='Check Register'!$E$1,H3427,"")</f>
        <v/>
      </c>
      <c r="J3427" s="16" t="str">
        <f>IFERROR(SMALL($I$2:$I$100001,H3427),"")</f>
        <v/>
      </c>
    </row>
    <row r="3428" spans="1:10" x14ac:dyDescent="0.3">
      <c r="A3428" t="s">
        <v>128</v>
      </c>
      <c r="B3428" t="s">
        <v>28</v>
      </c>
      <c r="C3428" s="7">
        <v>43091</v>
      </c>
      <c r="E3428" s="27">
        <v>9690</v>
      </c>
      <c r="G3428" s="27" t="str">
        <f>VLOOKUP(C3428,W:Y,3,TRUE)</f>
        <v>Dec 17</v>
      </c>
      <c r="H3428" s="27">
        <f t="shared" si="53"/>
        <v>3427</v>
      </c>
      <c r="I3428" s="30" t="str">
        <f>IF(G3428='Check Register'!$E$1,H3428,"")</f>
        <v/>
      </c>
      <c r="J3428" s="16" t="str">
        <f>IFERROR(SMALL($I$2:$I$100001,H3428),"")</f>
        <v/>
      </c>
    </row>
    <row r="3429" spans="1:10" x14ac:dyDescent="0.3">
      <c r="A3429" t="s">
        <v>405</v>
      </c>
      <c r="B3429" t="s">
        <v>89</v>
      </c>
      <c r="C3429" s="7">
        <v>43091</v>
      </c>
      <c r="E3429" s="27">
        <v>528</v>
      </c>
      <c r="G3429" s="27" t="str">
        <f>VLOOKUP(C3429,W:Y,3,TRUE)</f>
        <v>Dec 17</v>
      </c>
      <c r="H3429" s="27">
        <f t="shared" si="53"/>
        <v>3428</v>
      </c>
      <c r="I3429" s="30" t="str">
        <f>IF(G3429='Check Register'!$E$1,H3429,"")</f>
        <v/>
      </c>
      <c r="J3429" s="16" t="str">
        <f>IFERROR(SMALL($I$2:$I$100001,H3429),"")</f>
        <v/>
      </c>
    </row>
    <row r="3430" spans="1:10" x14ac:dyDescent="0.3">
      <c r="A3430" t="s">
        <v>255</v>
      </c>
      <c r="B3430" t="s">
        <v>89</v>
      </c>
      <c r="C3430" s="7">
        <v>43091</v>
      </c>
      <c r="E3430" s="27">
        <v>249.71</v>
      </c>
      <c r="G3430" s="27" t="str">
        <f>VLOOKUP(C3430,W:Y,3,TRUE)</f>
        <v>Dec 17</v>
      </c>
      <c r="H3430" s="27">
        <f t="shared" si="53"/>
        <v>3429</v>
      </c>
      <c r="I3430" s="30" t="str">
        <f>IF(G3430='Check Register'!$E$1,H3430,"")</f>
        <v/>
      </c>
      <c r="J3430" s="16" t="str">
        <f>IFERROR(SMALL($I$2:$I$100001,H3430),"")</f>
        <v/>
      </c>
    </row>
    <row r="3431" spans="1:10" x14ac:dyDescent="0.3">
      <c r="A3431" t="s">
        <v>255</v>
      </c>
      <c r="B3431" t="s">
        <v>43</v>
      </c>
      <c r="C3431" s="7">
        <v>43091</v>
      </c>
      <c r="E3431" s="27">
        <v>8528.0400000000009</v>
      </c>
      <c r="G3431" s="27" t="str">
        <f>VLOOKUP(C3431,W:Y,3,TRUE)</f>
        <v>Dec 17</v>
      </c>
      <c r="H3431" s="27">
        <f t="shared" si="53"/>
        <v>3430</v>
      </c>
      <c r="I3431" s="30" t="str">
        <f>IF(G3431='Check Register'!$E$1,H3431,"")</f>
        <v/>
      </c>
      <c r="J3431" s="16" t="str">
        <f>IFERROR(SMALL($I$2:$I$100001,H3431),"")</f>
        <v/>
      </c>
    </row>
    <row r="3432" spans="1:10" x14ac:dyDescent="0.3">
      <c r="A3432" t="s">
        <v>130</v>
      </c>
      <c r="B3432" t="s">
        <v>131</v>
      </c>
      <c r="C3432" s="7">
        <v>43091</v>
      </c>
      <c r="E3432" s="27">
        <v>88.2</v>
      </c>
      <c r="G3432" s="27" t="str">
        <f>VLOOKUP(C3432,W:Y,3,TRUE)</f>
        <v>Dec 17</v>
      </c>
      <c r="H3432" s="27">
        <f t="shared" si="53"/>
        <v>3431</v>
      </c>
      <c r="I3432" s="30" t="str">
        <f>IF(G3432='Check Register'!$E$1,H3432,"")</f>
        <v/>
      </c>
      <c r="J3432" s="16" t="str">
        <f>IFERROR(SMALL($I$2:$I$100001,H3432),"")</f>
        <v/>
      </c>
    </row>
    <row r="3433" spans="1:10" x14ac:dyDescent="0.3">
      <c r="A3433" t="s">
        <v>130</v>
      </c>
      <c r="B3433" t="s">
        <v>16</v>
      </c>
      <c r="C3433" s="7">
        <v>43091</v>
      </c>
      <c r="E3433" s="27">
        <v>92.45</v>
      </c>
      <c r="G3433" s="27" t="str">
        <f>VLOOKUP(C3433,W:Y,3,TRUE)</f>
        <v>Dec 17</v>
      </c>
      <c r="H3433" s="27">
        <f t="shared" si="53"/>
        <v>3432</v>
      </c>
      <c r="I3433" s="30" t="str">
        <f>IF(G3433='Check Register'!$E$1,H3433,"")</f>
        <v/>
      </c>
      <c r="J3433" s="16" t="str">
        <f>IFERROR(SMALL($I$2:$I$100001,H3433),"")</f>
        <v/>
      </c>
    </row>
    <row r="3434" spans="1:10" x14ac:dyDescent="0.3">
      <c r="A3434" t="s">
        <v>10</v>
      </c>
      <c r="B3434" t="s">
        <v>11</v>
      </c>
      <c r="C3434" s="7">
        <v>43091</v>
      </c>
      <c r="E3434" s="27">
        <v>314.14</v>
      </c>
      <c r="G3434" s="27" t="str">
        <f>VLOOKUP(C3434,W:Y,3,TRUE)</f>
        <v>Dec 17</v>
      </c>
      <c r="H3434" s="27">
        <f t="shared" si="53"/>
        <v>3433</v>
      </c>
      <c r="I3434" s="30" t="str">
        <f>IF(G3434='Check Register'!$E$1,H3434,"")</f>
        <v/>
      </c>
      <c r="J3434" s="16" t="str">
        <f>IFERROR(SMALL($I$2:$I$100001,H3434),"")</f>
        <v/>
      </c>
    </row>
    <row r="3435" spans="1:10" x14ac:dyDescent="0.3">
      <c r="A3435" t="s">
        <v>10</v>
      </c>
      <c r="B3435" t="s">
        <v>127</v>
      </c>
      <c r="C3435" s="7">
        <v>43091</v>
      </c>
      <c r="E3435" s="27">
        <v>285.58999999999997</v>
      </c>
      <c r="G3435" s="27" t="str">
        <f>VLOOKUP(C3435,W:Y,3,TRUE)</f>
        <v>Dec 17</v>
      </c>
      <c r="H3435" s="27">
        <f t="shared" si="53"/>
        <v>3434</v>
      </c>
      <c r="I3435" s="30" t="str">
        <f>IF(G3435='Check Register'!$E$1,H3435,"")</f>
        <v/>
      </c>
      <c r="J3435" s="16" t="str">
        <f>IFERROR(SMALL($I$2:$I$100001,H3435),"")</f>
        <v/>
      </c>
    </row>
    <row r="3436" spans="1:10" x14ac:dyDescent="0.3">
      <c r="A3436" t="s">
        <v>132</v>
      </c>
      <c r="B3436" t="s">
        <v>20</v>
      </c>
      <c r="C3436" s="7">
        <v>43091</v>
      </c>
      <c r="E3436" s="27">
        <v>1055.51</v>
      </c>
      <c r="G3436" s="27" t="str">
        <f>VLOOKUP(C3436,W:Y,3,TRUE)</f>
        <v>Dec 17</v>
      </c>
      <c r="H3436" s="27">
        <f t="shared" si="53"/>
        <v>3435</v>
      </c>
      <c r="I3436" s="30" t="str">
        <f>IF(G3436='Check Register'!$E$1,H3436,"")</f>
        <v/>
      </c>
      <c r="J3436" s="16" t="str">
        <f>IFERROR(SMALL($I$2:$I$100001,H3436),"")</f>
        <v/>
      </c>
    </row>
    <row r="3437" spans="1:10" x14ac:dyDescent="0.3">
      <c r="A3437" t="s">
        <v>133</v>
      </c>
      <c r="B3437" t="s">
        <v>70</v>
      </c>
      <c r="C3437" s="7">
        <v>43091</v>
      </c>
      <c r="E3437" s="27">
        <v>197</v>
      </c>
      <c r="G3437" s="27" t="str">
        <f>VLOOKUP(C3437,W:Y,3,TRUE)</f>
        <v>Dec 17</v>
      </c>
      <c r="H3437" s="27">
        <f t="shared" si="53"/>
        <v>3436</v>
      </c>
      <c r="I3437" s="30" t="str">
        <f>IF(G3437='Check Register'!$E$1,H3437,"")</f>
        <v/>
      </c>
      <c r="J3437" s="16" t="str">
        <f>IFERROR(SMALL($I$2:$I$100001,H3437),"")</f>
        <v/>
      </c>
    </row>
    <row r="3438" spans="1:10" x14ac:dyDescent="0.3">
      <c r="A3438" t="s">
        <v>133</v>
      </c>
      <c r="B3438" t="s">
        <v>8</v>
      </c>
      <c r="C3438" s="7">
        <v>43091</v>
      </c>
      <c r="E3438" s="27">
        <v>-95.1</v>
      </c>
      <c r="G3438" s="27" t="str">
        <f>VLOOKUP(C3438,W:Y,3,TRUE)</f>
        <v>Dec 17</v>
      </c>
      <c r="H3438" s="27">
        <f t="shared" si="53"/>
        <v>3437</v>
      </c>
      <c r="I3438" s="30" t="str">
        <f>IF(G3438='Check Register'!$E$1,H3438,"")</f>
        <v/>
      </c>
      <c r="J3438" s="16" t="str">
        <f>IFERROR(SMALL($I$2:$I$100001,H3438),"")</f>
        <v/>
      </c>
    </row>
    <row r="3439" spans="1:10" x14ac:dyDescent="0.3">
      <c r="A3439" t="s">
        <v>287</v>
      </c>
      <c r="B3439" t="s">
        <v>70</v>
      </c>
      <c r="C3439" s="7">
        <v>43091</v>
      </c>
      <c r="E3439" s="27">
        <v>198</v>
      </c>
      <c r="G3439" s="27" t="str">
        <f>VLOOKUP(C3439,W:Y,3,TRUE)</f>
        <v>Dec 17</v>
      </c>
      <c r="H3439" s="27">
        <f t="shared" si="53"/>
        <v>3438</v>
      </c>
      <c r="I3439" s="30" t="str">
        <f>IF(G3439='Check Register'!$E$1,H3439,"")</f>
        <v/>
      </c>
      <c r="J3439" s="16" t="str">
        <f>IFERROR(SMALL($I$2:$I$100001,H3439),"")</f>
        <v/>
      </c>
    </row>
    <row r="3440" spans="1:10" x14ac:dyDescent="0.3">
      <c r="A3440" t="s">
        <v>174</v>
      </c>
      <c r="B3440" t="s">
        <v>22</v>
      </c>
      <c r="C3440" s="7">
        <v>43091</v>
      </c>
      <c r="E3440" s="27">
        <v>300</v>
      </c>
      <c r="G3440" s="27" t="str">
        <f>VLOOKUP(C3440,W:Y,3,TRUE)</f>
        <v>Dec 17</v>
      </c>
      <c r="H3440" s="27">
        <f t="shared" si="53"/>
        <v>3439</v>
      </c>
      <c r="I3440" s="30" t="str">
        <f>IF(G3440='Check Register'!$E$1,H3440,"")</f>
        <v/>
      </c>
      <c r="J3440" s="16" t="str">
        <f>IFERROR(SMALL($I$2:$I$100001,H3440),"")</f>
        <v/>
      </c>
    </row>
    <row r="3441" spans="1:10" x14ac:dyDescent="0.3">
      <c r="A3441" t="s">
        <v>175</v>
      </c>
      <c r="B3441" t="s">
        <v>43</v>
      </c>
      <c r="C3441" s="7">
        <v>43091</v>
      </c>
      <c r="E3441" s="27">
        <v>367.88</v>
      </c>
      <c r="G3441" s="27" t="str">
        <f>VLOOKUP(C3441,W:Y,3,TRUE)</f>
        <v>Dec 17</v>
      </c>
      <c r="H3441" s="27">
        <f t="shared" si="53"/>
        <v>3440</v>
      </c>
      <c r="I3441" s="30" t="str">
        <f>IF(G3441='Check Register'!$E$1,H3441,"")</f>
        <v/>
      </c>
      <c r="J3441" s="16" t="str">
        <f>IFERROR(SMALL($I$2:$I$100001,H3441),"")</f>
        <v/>
      </c>
    </row>
    <row r="3442" spans="1:10" x14ac:dyDescent="0.3">
      <c r="A3442" t="s">
        <v>175</v>
      </c>
      <c r="B3442" t="s">
        <v>45</v>
      </c>
      <c r="C3442" s="7">
        <v>43091</v>
      </c>
      <c r="E3442" s="27">
        <v>118.36</v>
      </c>
      <c r="G3442" s="27" t="str">
        <f>VLOOKUP(C3442,W:Y,3,TRUE)</f>
        <v>Dec 17</v>
      </c>
      <c r="H3442" s="27">
        <f t="shared" si="53"/>
        <v>3441</v>
      </c>
      <c r="I3442" s="30" t="str">
        <f>IF(G3442='Check Register'!$E$1,H3442,"")</f>
        <v/>
      </c>
      <c r="J3442" s="16" t="str">
        <f>IFERROR(SMALL($I$2:$I$100001,H3442),"")</f>
        <v/>
      </c>
    </row>
    <row r="3443" spans="1:10" x14ac:dyDescent="0.3">
      <c r="A3443" t="s">
        <v>176</v>
      </c>
      <c r="B3443" t="s">
        <v>25</v>
      </c>
      <c r="C3443" s="7">
        <v>43091</v>
      </c>
      <c r="E3443" s="27">
        <v>1020</v>
      </c>
      <c r="G3443" s="27" t="str">
        <f>VLOOKUP(C3443,W:Y,3,TRUE)</f>
        <v>Dec 17</v>
      </c>
      <c r="H3443" s="27">
        <f t="shared" si="53"/>
        <v>3442</v>
      </c>
      <c r="I3443" s="30" t="str">
        <f>IF(G3443='Check Register'!$E$1,H3443,"")</f>
        <v/>
      </c>
      <c r="J3443" s="16" t="str">
        <f>IFERROR(SMALL($I$2:$I$100001,H3443),"")</f>
        <v/>
      </c>
    </row>
    <row r="3444" spans="1:10" x14ac:dyDescent="0.3">
      <c r="A3444" t="s">
        <v>136</v>
      </c>
      <c r="B3444" t="s">
        <v>70</v>
      </c>
      <c r="C3444" s="7">
        <v>43091</v>
      </c>
      <c r="E3444" s="27">
        <v>365</v>
      </c>
      <c r="G3444" s="27" t="str">
        <f>VLOOKUP(C3444,W:Y,3,TRUE)</f>
        <v>Dec 17</v>
      </c>
      <c r="H3444" s="27">
        <f t="shared" si="53"/>
        <v>3443</v>
      </c>
      <c r="I3444" s="30" t="str">
        <f>IF(G3444='Check Register'!$E$1,H3444,"")</f>
        <v/>
      </c>
      <c r="J3444" s="16" t="str">
        <f>IFERROR(SMALL($I$2:$I$100001,H3444),"")</f>
        <v/>
      </c>
    </row>
    <row r="3445" spans="1:10" x14ac:dyDescent="0.3">
      <c r="A3445" t="s">
        <v>137</v>
      </c>
      <c r="B3445" t="s">
        <v>18</v>
      </c>
      <c r="C3445" s="7">
        <v>43091</v>
      </c>
      <c r="E3445" s="27">
        <v>107.98</v>
      </c>
      <c r="G3445" s="27" t="str">
        <f>VLOOKUP(C3445,W:Y,3,TRUE)</f>
        <v>Dec 17</v>
      </c>
      <c r="H3445" s="27">
        <f t="shared" si="53"/>
        <v>3444</v>
      </c>
      <c r="I3445" s="30" t="str">
        <f>IF(G3445='Check Register'!$E$1,H3445,"")</f>
        <v/>
      </c>
      <c r="J3445" s="16" t="str">
        <f>IFERROR(SMALL($I$2:$I$100001,H3445),"")</f>
        <v/>
      </c>
    </row>
    <row r="3446" spans="1:10" x14ac:dyDescent="0.3">
      <c r="A3446" t="s">
        <v>138</v>
      </c>
      <c r="B3446" t="s">
        <v>139</v>
      </c>
      <c r="C3446" s="7">
        <v>43091</v>
      </c>
      <c r="E3446" s="27">
        <v>11629.19</v>
      </c>
      <c r="G3446" s="27" t="str">
        <f>VLOOKUP(C3446,W:Y,3,TRUE)</f>
        <v>Dec 17</v>
      </c>
      <c r="H3446" s="27">
        <f t="shared" si="53"/>
        <v>3445</v>
      </c>
      <c r="I3446" s="30" t="str">
        <f>IF(G3446='Check Register'!$E$1,H3446,"")</f>
        <v/>
      </c>
      <c r="J3446" s="16" t="str">
        <f>IFERROR(SMALL($I$2:$I$100001,H3446),"")</f>
        <v/>
      </c>
    </row>
    <row r="3447" spans="1:10" x14ac:dyDescent="0.3">
      <c r="A3447" t="s">
        <v>93</v>
      </c>
      <c r="B3447" t="s">
        <v>22</v>
      </c>
      <c r="C3447" s="7">
        <v>43091</v>
      </c>
      <c r="E3447" s="27">
        <v>95</v>
      </c>
      <c r="G3447" s="27" t="str">
        <f>VLOOKUP(C3447,W:Y,3,TRUE)</f>
        <v>Dec 17</v>
      </c>
      <c r="H3447" s="27">
        <f t="shared" si="53"/>
        <v>3446</v>
      </c>
      <c r="I3447" s="30" t="str">
        <f>IF(G3447='Check Register'!$E$1,H3447,"")</f>
        <v/>
      </c>
      <c r="J3447" s="16" t="str">
        <f>IFERROR(SMALL($I$2:$I$100001,H3447),"")</f>
        <v/>
      </c>
    </row>
    <row r="3448" spans="1:10" x14ac:dyDescent="0.3">
      <c r="A3448" t="s">
        <v>472</v>
      </c>
      <c r="B3448" t="s">
        <v>8</v>
      </c>
      <c r="C3448" s="7">
        <v>43091</v>
      </c>
      <c r="E3448" s="27">
        <v>2431.7800000000002</v>
      </c>
      <c r="G3448" s="27" t="str">
        <f>VLOOKUP(C3448,W:Y,3,TRUE)</f>
        <v>Dec 17</v>
      </c>
      <c r="H3448" s="27">
        <f t="shared" si="53"/>
        <v>3447</v>
      </c>
      <c r="I3448" s="30" t="str">
        <f>IF(G3448='Check Register'!$E$1,H3448,"")</f>
        <v/>
      </c>
      <c r="J3448" s="16" t="str">
        <f>IFERROR(SMALL($I$2:$I$100001,H3448),"")</f>
        <v/>
      </c>
    </row>
    <row r="3449" spans="1:10" x14ac:dyDescent="0.3">
      <c r="A3449" t="s">
        <v>221</v>
      </c>
      <c r="B3449" t="s">
        <v>8</v>
      </c>
      <c r="C3449" s="7">
        <v>43091</v>
      </c>
      <c r="E3449" s="27">
        <v>352.15</v>
      </c>
      <c r="G3449" s="27" t="str">
        <f>VLOOKUP(C3449,W:Y,3,TRUE)</f>
        <v>Dec 17</v>
      </c>
      <c r="H3449" s="27">
        <f t="shared" si="53"/>
        <v>3448</v>
      </c>
      <c r="I3449" s="30" t="str">
        <f>IF(G3449='Check Register'!$E$1,H3449,"")</f>
        <v/>
      </c>
      <c r="J3449" s="16" t="str">
        <f>IFERROR(SMALL($I$2:$I$100001,H3449),"")</f>
        <v/>
      </c>
    </row>
    <row r="3450" spans="1:10" x14ac:dyDescent="0.3">
      <c r="A3450" t="s">
        <v>456</v>
      </c>
      <c r="B3450" t="s">
        <v>22</v>
      </c>
      <c r="C3450" s="7">
        <v>43091</v>
      </c>
      <c r="E3450" s="27">
        <v>875</v>
      </c>
      <c r="G3450" s="27" t="str">
        <f>VLOOKUP(C3450,W:Y,3,TRUE)</f>
        <v>Dec 17</v>
      </c>
      <c r="H3450" s="27">
        <f t="shared" si="53"/>
        <v>3449</v>
      </c>
      <c r="I3450" s="30" t="str">
        <f>IF(G3450='Check Register'!$E$1,H3450,"")</f>
        <v/>
      </c>
      <c r="J3450" s="16" t="str">
        <f>IFERROR(SMALL($I$2:$I$100001,H3450),"")</f>
        <v/>
      </c>
    </row>
    <row r="3451" spans="1:10" x14ac:dyDescent="0.3">
      <c r="A3451" t="s">
        <v>140</v>
      </c>
      <c r="B3451" t="s">
        <v>141</v>
      </c>
      <c r="C3451" s="7">
        <v>43091</v>
      </c>
      <c r="E3451" s="27">
        <v>4715.45</v>
      </c>
      <c r="G3451" s="27" t="str">
        <f>VLOOKUP(C3451,W:Y,3,TRUE)</f>
        <v>Dec 17</v>
      </c>
      <c r="H3451" s="27">
        <f t="shared" si="53"/>
        <v>3450</v>
      </c>
      <c r="I3451" s="30" t="str">
        <f>IF(G3451='Check Register'!$E$1,H3451,"")</f>
        <v/>
      </c>
      <c r="J3451" s="16" t="str">
        <f>IFERROR(SMALL($I$2:$I$100001,H3451),"")</f>
        <v/>
      </c>
    </row>
    <row r="3452" spans="1:10" x14ac:dyDescent="0.3">
      <c r="A3452" t="s">
        <v>140</v>
      </c>
      <c r="B3452" t="s">
        <v>102</v>
      </c>
      <c r="C3452" s="7">
        <v>43091</v>
      </c>
      <c r="E3452" s="27">
        <v>3934.39</v>
      </c>
      <c r="G3452" s="27" t="str">
        <f>VLOOKUP(C3452,W:Y,3,TRUE)</f>
        <v>Dec 17</v>
      </c>
      <c r="H3452" s="27">
        <f t="shared" si="53"/>
        <v>3451</v>
      </c>
      <c r="I3452" s="30" t="str">
        <f>IF(G3452='Check Register'!$E$1,H3452,"")</f>
        <v/>
      </c>
      <c r="J3452" s="16" t="str">
        <f>IFERROR(SMALL($I$2:$I$100001,H3452),"")</f>
        <v/>
      </c>
    </row>
    <row r="3453" spans="1:10" x14ac:dyDescent="0.3">
      <c r="A3453" t="s">
        <v>142</v>
      </c>
      <c r="B3453" t="s">
        <v>22</v>
      </c>
      <c r="C3453" s="7">
        <v>43091</v>
      </c>
      <c r="E3453" s="27">
        <v>39.75</v>
      </c>
      <c r="G3453" s="27" t="str">
        <f>VLOOKUP(C3453,W:Y,3,TRUE)</f>
        <v>Dec 17</v>
      </c>
      <c r="H3453" s="27">
        <f t="shared" si="53"/>
        <v>3452</v>
      </c>
      <c r="I3453" s="30" t="str">
        <f>IF(G3453='Check Register'!$E$1,H3453,"")</f>
        <v/>
      </c>
      <c r="J3453" s="16" t="str">
        <f>IFERROR(SMALL($I$2:$I$100001,H3453),"")</f>
        <v/>
      </c>
    </row>
    <row r="3454" spans="1:10" x14ac:dyDescent="0.3">
      <c r="A3454" t="s">
        <v>26</v>
      </c>
      <c r="B3454" t="s">
        <v>20</v>
      </c>
      <c r="C3454" s="7">
        <v>43091</v>
      </c>
      <c r="E3454" s="27">
        <v>5126.18</v>
      </c>
      <c r="G3454" s="27" t="str">
        <f>VLOOKUP(C3454,W:Y,3,TRUE)</f>
        <v>Dec 17</v>
      </c>
      <c r="H3454" s="27">
        <f t="shared" si="53"/>
        <v>3453</v>
      </c>
      <c r="I3454" s="30" t="str">
        <f>IF(G3454='Check Register'!$E$1,H3454,"")</f>
        <v/>
      </c>
      <c r="J3454" s="16" t="str">
        <f>IFERROR(SMALL($I$2:$I$100001,H3454),"")</f>
        <v/>
      </c>
    </row>
    <row r="3455" spans="1:10" x14ac:dyDescent="0.3">
      <c r="A3455" t="s">
        <v>29</v>
      </c>
      <c r="B3455" t="s">
        <v>127</v>
      </c>
      <c r="C3455" s="7">
        <v>43091</v>
      </c>
      <c r="E3455" s="27">
        <v>174.74</v>
      </c>
      <c r="G3455" s="27" t="str">
        <f>VLOOKUP(C3455,W:Y,3,TRUE)</f>
        <v>Dec 17</v>
      </c>
      <c r="H3455" s="27">
        <f t="shared" si="53"/>
        <v>3454</v>
      </c>
      <c r="I3455" s="30" t="str">
        <f>IF(G3455='Check Register'!$E$1,H3455,"")</f>
        <v/>
      </c>
      <c r="J3455" s="16" t="str">
        <f>IFERROR(SMALL($I$2:$I$100001,H3455),"")</f>
        <v/>
      </c>
    </row>
    <row r="3456" spans="1:10" x14ac:dyDescent="0.3">
      <c r="A3456" t="s">
        <v>29</v>
      </c>
      <c r="B3456" t="s">
        <v>8</v>
      </c>
      <c r="C3456" s="7">
        <v>43091</v>
      </c>
      <c r="E3456" s="27">
        <v>161.5</v>
      </c>
      <c r="G3456" s="27" t="str">
        <f>VLOOKUP(C3456,W:Y,3,TRUE)</f>
        <v>Dec 17</v>
      </c>
      <c r="H3456" s="27">
        <f t="shared" si="53"/>
        <v>3455</v>
      </c>
      <c r="I3456" s="30" t="str">
        <f>IF(G3456='Check Register'!$E$1,H3456,"")</f>
        <v/>
      </c>
      <c r="J3456" s="16" t="str">
        <f>IFERROR(SMALL($I$2:$I$100001,H3456),"")</f>
        <v/>
      </c>
    </row>
    <row r="3457" spans="1:10" x14ac:dyDescent="0.3">
      <c r="A3457" t="s">
        <v>144</v>
      </c>
      <c r="B3457" t="s">
        <v>28</v>
      </c>
      <c r="C3457" s="7">
        <v>43091</v>
      </c>
      <c r="E3457" s="27">
        <v>123501.43</v>
      </c>
      <c r="G3457" s="27" t="str">
        <f>VLOOKUP(C3457,W:Y,3,TRUE)</f>
        <v>Dec 17</v>
      </c>
      <c r="H3457" s="27">
        <f t="shared" si="53"/>
        <v>3456</v>
      </c>
      <c r="I3457" s="30" t="str">
        <f>IF(G3457='Check Register'!$E$1,H3457,"")</f>
        <v/>
      </c>
      <c r="J3457" s="16" t="str">
        <f>IFERROR(SMALL($I$2:$I$100001,H3457),"")</f>
        <v/>
      </c>
    </row>
    <row r="3458" spans="1:10" x14ac:dyDescent="0.3">
      <c r="A3458" t="s">
        <v>144</v>
      </c>
      <c r="B3458" t="s">
        <v>214</v>
      </c>
      <c r="C3458" s="7">
        <v>43091</v>
      </c>
      <c r="E3458" s="27">
        <v>77072.37</v>
      </c>
      <c r="G3458" s="27" t="str">
        <f>VLOOKUP(C3458,W:Y,3,TRUE)</f>
        <v>Dec 17</v>
      </c>
      <c r="H3458" s="27">
        <f t="shared" si="53"/>
        <v>3457</v>
      </c>
      <c r="I3458" s="30" t="str">
        <f>IF(G3458='Check Register'!$E$1,H3458,"")</f>
        <v/>
      </c>
      <c r="J3458" s="16" t="str">
        <f>IFERROR(SMALL($I$2:$I$100001,H3458),"")</f>
        <v/>
      </c>
    </row>
    <row r="3459" spans="1:10" x14ac:dyDescent="0.3">
      <c r="A3459" t="s">
        <v>144</v>
      </c>
      <c r="B3459" t="s">
        <v>33</v>
      </c>
      <c r="C3459" s="7">
        <v>43091</v>
      </c>
      <c r="E3459" s="27">
        <v>32365.5</v>
      </c>
      <c r="G3459" s="27" t="str">
        <f>VLOOKUP(C3459,W:Y,3,TRUE)</f>
        <v>Dec 17</v>
      </c>
      <c r="H3459" s="27">
        <f t="shared" ref="H3459:H3522" si="54">1+H3458</f>
        <v>3458</v>
      </c>
      <c r="I3459" s="30" t="str">
        <f>IF(G3459='Check Register'!$E$1,H3459,"")</f>
        <v/>
      </c>
      <c r="J3459" s="16" t="str">
        <f>IFERROR(SMALL($I$2:$I$100001,H3459),"")</f>
        <v/>
      </c>
    </row>
    <row r="3460" spans="1:10" x14ac:dyDescent="0.3">
      <c r="A3460" t="s">
        <v>144</v>
      </c>
      <c r="B3460" t="s">
        <v>102</v>
      </c>
      <c r="C3460" s="7">
        <v>43091</v>
      </c>
      <c r="E3460" s="27">
        <v>-56748.57</v>
      </c>
      <c r="G3460" s="27" t="str">
        <f>VLOOKUP(C3460,W:Y,3,TRUE)</f>
        <v>Dec 17</v>
      </c>
      <c r="H3460" s="27">
        <f t="shared" si="54"/>
        <v>3459</v>
      </c>
      <c r="I3460" s="30" t="str">
        <f>IF(G3460='Check Register'!$E$1,H3460,"")</f>
        <v/>
      </c>
      <c r="J3460" s="16" t="str">
        <f>IFERROR(SMALL($I$2:$I$100001,H3460),"")</f>
        <v/>
      </c>
    </row>
    <row r="3461" spans="1:10" x14ac:dyDescent="0.3">
      <c r="A3461" t="s">
        <v>32</v>
      </c>
      <c r="B3461" t="s">
        <v>33</v>
      </c>
      <c r="C3461" s="7">
        <v>43091</v>
      </c>
      <c r="E3461" s="27">
        <v>1732.69</v>
      </c>
      <c r="G3461" s="27" t="str">
        <f>VLOOKUP(C3461,W:Y,3,TRUE)</f>
        <v>Dec 17</v>
      </c>
      <c r="H3461" s="27">
        <f t="shared" si="54"/>
        <v>3460</v>
      </c>
      <c r="I3461" s="30" t="str">
        <f>IF(G3461='Check Register'!$E$1,H3461,"")</f>
        <v/>
      </c>
      <c r="J3461" s="16" t="str">
        <f>IFERROR(SMALL($I$2:$I$100001,H3461),"")</f>
        <v/>
      </c>
    </row>
    <row r="3462" spans="1:10" x14ac:dyDescent="0.3">
      <c r="A3462" t="s">
        <v>146</v>
      </c>
      <c r="B3462" t="s">
        <v>8</v>
      </c>
      <c r="C3462" s="7">
        <v>43091</v>
      </c>
      <c r="E3462" s="27">
        <v>4790.7</v>
      </c>
      <c r="G3462" s="27" t="str">
        <f>VLOOKUP(C3462,W:Y,3,TRUE)</f>
        <v>Dec 17</v>
      </c>
      <c r="H3462" s="27">
        <f t="shared" si="54"/>
        <v>3461</v>
      </c>
      <c r="I3462" s="30" t="str">
        <f>IF(G3462='Check Register'!$E$1,H3462,"")</f>
        <v/>
      </c>
      <c r="J3462" s="16" t="str">
        <f>IFERROR(SMALL($I$2:$I$100001,H3462),"")</f>
        <v/>
      </c>
    </row>
    <row r="3463" spans="1:10" x14ac:dyDescent="0.3">
      <c r="A3463" t="s">
        <v>288</v>
      </c>
      <c r="B3463" t="s">
        <v>14</v>
      </c>
      <c r="C3463" s="7">
        <v>43091</v>
      </c>
      <c r="E3463" s="27">
        <v>2041.66</v>
      </c>
      <c r="G3463" s="27" t="str">
        <f>VLOOKUP(C3463,W:Y,3,TRUE)</f>
        <v>Dec 17</v>
      </c>
      <c r="H3463" s="27">
        <f t="shared" si="54"/>
        <v>3462</v>
      </c>
      <c r="I3463" s="30" t="str">
        <f>IF(G3463='Check Register'!$E$1,H3463,"")</f>
        <v/>
      </c>
      <c r="J3463" s="16" t="str">
        <f>IFERROR(SMALL($I$2:$I$100001,H3463),"")</f>
        <v/>
      </c>
    </row>
    <row r="3464" spans="1:10" x14ac:dyDescent="0.3">
      <c r="A3464" t="s">
        <v>434</v>
      </c>
      <c r="B3464" t="s">
        <v>22</v>
      </c>
      <c r="C3464" s="7">
        <v>43091</v>
      </c>
      <c r="E3464" s="27">
        <v>787.5</v>
      </c>
      <c r="G3464" s="27" t="str">
        <f>VLOOKUP(C3464,W:Y,3,TRUE)</f>
        <v>Dec 17</v>
      </c>
      <c r="H3464" s="27">
        <f t="shared" si="54"/>
        <v>3463</v>
      </c>
      <c r="I3464" s="30" t="str">
        <f>IF(G3464='Check Register'!$E$1,H3464,"")</f>
        <v/>
      </c>
      <c r="J3464" s="16" t="str">
        <f>IFERROR(SMALL($I$2:$I$100001,H3464),"")</f>
        <v/>
      </c>
    </row>
    <row r="3465" spans="1:10" x14ac:dyDescent="0.3">
      <c r="A3465" t="s">
        <v>423</v>
      </c>
      <c r="B3465" t="s">
        <v>8</v>
      </c>
      <c r="C3465" s="7">
        <v>43091</v>
      </c>
      <c r="E3465" s="27">
        <v>16.079999999999998</v>
      </c>
      <c r="G3465" s="27" t="str">
        <f>VLOOKUP(C3465,W:Y,3,TRUE)</f>
        <v>Dec 17</v>
      </c>
      <c r="H3465" s="27">
        <f t="shared" si="54"/>
        <v>3464</v>
      </c>
      <c r="I3465" s="30" t="str">
        <f>IF(G3465='Check Register'!$E$1,H3465,"")</f>
        <v/>
      </c>
      <c r="J3465" s="16" t="str">
        <f>IFERROR(SMALL($I$2:$I$100001,H3465),"")</f>
        <v/>
      </c>
    </row>
    <row r="3466" spans="1:10" x14ac:dyDescent="0.3">
      <c r="A3466" t="s">
        <v>281</v>
      </c>
      <c r="B3466" t="s">
        <v>12</v>
      </c>
      <c r="C3466" s="7">
        <v>43091</v>
      </c>
      <c r="E3466" s="27">
        <v>202.85</v>
      </c>
      <c r="G3466" s="27" t="str">
        <f>VLOOKUP(C3466,W:Y,3,TRUE)</f>
        <v>Dec 17</v>
      </c>
      <c r="H3466" s="27">
        <f t="shared" si="54"/>
        <v>3465</v>
      </c>
      <c r="I3466" s="30" t="str">
        <f>IF(G3466='Check Register'!$E$1,H3466,"")</f>
        <v/>
      </c>
      <c r="J3466" s="16" t="str">
        <f>IFERROR(SMALL($I$2:$I$100001,H3466),"")</f>
        <v/>
      </c>
    </row>
    <row r="3467" spans="1:10" x14ac:dyDescent="0.3">
      <c r="A3467" t="s">
        <v>223</v>
      </c>
      <c r="B3467" t="s">
        <v>8</v>
      </c>
      <c r="C3467" s="7">
        <v>43091</v>
      </c>
      <c r="E3467" s="27">
        <v>87.58</v>
      </c>
      <c r="G3467" s="27" t="str">
        <f>VLOOKUP(C3467,W:Y,3,TRUE)</f>
        <v>Dec 17</v>
      </c>
      <c r="H3467" s="27">
        <f t="shared" si="54"/>
        <v>3466</v>
      </c>
      <c r="I3467" s="30" t="str">
        <f>IF(G3467='Check Register'!$E$1,H3467,"")</f>
        <v/>
      </c>
      <c r="J3467" s="16" t="str">
        <f>IFERROR(SMALL($I$2:$I$100001,H3467),"")</f>
        <v/>
      </c>
    </row>
    <row r="3468" spans="1:10" x14ac:dyDescent="0.3">
      <c r="A3468" t="s">
        <v>335</v>
      </c>
      <c r="B3468" t="s">
        <v>102</v>
      </c>
      <c r="C3468" s="7">
        <v>43091</v>
      </c>
      <c r="E3468" s="27">
        <v>5441.85</v>
      </c>
      <c r="G3468" s="27" t="str">
        <f>VLOOKUP(C3468,W:Y,3,TRUE)</f>
        <v>Dec 17</v>
      </c>
      <c r="H3468" s="27">
        <f t="shared" si="54"/>
        <v>3467</v>
      </c>
      <c r="I3468" s="30" t="str">
        <f>IF(G3468='Check Register'!$E$1,H3468,"")</f>
        <v/>
      </c>
      <c r="J3468" s="16" t="str">
        <f>IFERROR(SMALL($I$2:$I$100001,H3468),"")</f>
        <v/>
      </c>
    </row>
    <row r="3469" spans="1:10" x14ac:dyDescent="0.3">
      <c r="A3469" t="s">
        <v>272</v>
      </c>
      <c r="B3469" t="s">
        <v>22</v>
      </c>
      <c r="C3469" s="7">
        <v>43091</v>
      </c>
      <c r="E3469" s="27">
        <v>621.83000000000004</v>
      </c>
      <c r="G3469" s="27" t="str">
        <f>VLOOKUP(C3469,W:Y,3,TRUE)</f>
        <v>Dec 17</v>
      </c>
      <c r="H3469" s="27">
        <f t="shared" si="54"/>
        <v>3468</v>
      </c>
      <c r="I3469" s="30" t="str">
        <f>IF(G3469='Check Register'!$E$1,H3469,"")</f>
        <v/>
      </c>
      <c r="J3469" s="16" t="str">
        <f>IFERROR(SMALL($I$2:$I$100001,H3469),"")</f>
        <v/>
      </c>
    </row>
    <row r="3470" spans="1:10" x14ac:dyDescent="0.3">
      <c r="A3470" t="s">
        <v>40</v>
      </c>
      <c r="B3470" t="s">
        <v>28</v>
      </c>
      <c r="C3470" s="7">
        <v>43091</v>
      </c>
      <c r="E3470" s="27">
        <v>8871.14</v>
      </c>
      <c r="G3470" s="27" t="str">
        <f>VLOOKUP(C3470,W:Y,3,TRUE)</f>
        <v>Dec 17</v>
      </c>
      <c r="H3470" s="27">
        <f t="shared" si="54"/>
        <v>3469</v>
      </c>
      <c r="I3470" s="30" t="str">
        <f>IF(G3470='Check Register'!$E$1,H3470,"")</f>
        <v/>
      </c>
      <c r="J3470" s="16" t="str">
        <f>IFERROR(SMALL($I$2:$I$100001,H3470),"")</f>
        <v/>
      </c>
    </row>
    <row r="3471" spans="1:10" x14ac:dyDescent="0.3">
      <c r="A3471" t="s">
        <v>41</v>
      </c>
      <c r="B3471" t="s">
        <v>8</v>
      </c>
      <c r="C3471" s="7">
        <v>43091</v>
      </c>
      <c r="E3471" s="27">
        <v>185.26</v>
      </c>
      <c r="G3471" s="27" t="str">
        <f>VLOOKUP(C3471,W:Y,3,TRUE)</f>
        <v>Dec 17</v>
      </c>
      <c r="H3471" s="27">
        <f t="shared" si="54"/>
        <v>3470</v>
      </c>
      <c r="I3471" s="30" t="str">
        <f>IF(G3471='Check Register'!$E$1,H3471,"")</f>
        <v/>
      </c>
      <c r="J3471" s="16" t="str">
        <f>IFERROR(SMALL($I$2:$I$100001,H3471),"")</f>
        <v/>
      </c>
    </row>
    <row r="3472" spans="1:10" x14ac:dyDescent="0.3">
      <c r="A3472" t="s">
        <v>46</v>
      </c>
      <c r="B3472" t="s">
        <v>47</v>
      </c>
      <c r="C3472" s="7">
        <v>43091</v>
      </c>
      <c r="E3472" s="27">
        <v>4569.3500000000004</v>
      </c>
      <c r="G3472" s="27" t="str">
        <f>VLOOKUP(C3472,W:Y,3,TRUE)</f>
        <v>Dec 17</v>
      </c>
      <c r="H3472" s="27">
        <f t="shared" si="54"/>
        <v>3471</v>
      </c>
      <c r="I3472" s="30" t="str">
        <f>IF(G3472='Check Register'!$E$1,H3472,"")</f>
        <v/>
      </c>
      <c r="J3472" s="16" t="str">
        <f>IFERROR(SMALL($I$2:$I$100001,H3472),"")</f>
        <v/>
      </c>
    </row>
    <row r="3473" spans="1:10" x14ac:dyDescent="0.3">
      <c r="A3473" t="s">
        <v>46</v>
      </c>
      <c r="B3473" t="s">
        <v>111</v>
      </c>
      <c r="C3473" s="7">
        <v>43091</v>
      </c>
      <c r="E3473" s="27">
        <v>4929.1000000000004</v>
      </c>
      <c r="G3473" s="27" t="str">
        <f>VLOOKUP(C3473,W:Y,3,TRUE)</f>
        <v>Dec 17</v>
      </c>
      <c r="H3473" s="27">
        <f t="shared" si="54"/>
        <v>3472</v>
      </c>
      <c r="I3473" s="30" t="str">
        <f>IF(G3473='Check Register'!$E$1,H3473,"")</f>
        <v/>
      </c>
      <c r="J3473" s="16" t="str">
        <f>IFERROR(SMALL($I$2:$I$100001,H3473),"")</f>
        <v/>
      </c>
    </row>
    <row r="3474" spans="1:10" x14ac:dyDescent="0.3">
      <c r="A3474" t="s">
        <v>473</v>
      </c>
      <c r="B3474" t="s">
        <v>131</v>
      </c>
      <c r="C3474" s="7">
        <v>43091</v>
      </c>
      <c r="E3474" s="27">
        <v>1.85</v>
      </c>
      <c r="G3474" s="27" t="str">
        <f>VLOOKUP(C3474,W:Y,3,TRUE)</f>
        <v>Dec 17</v>
      </c>
      <c r="H3474" s="27">
        <f t="shared" si="54"/>
        <v>3473</v>
      </c>
      <c r="I3474" s="30" t="str">
        <f>IF(G3474='Check Register'!$E$1,H3474,"")</f>
        <v/>
      </c>
      <c r="J3474" s="16" t="str">
        <f>IFERROR(SMALL($I$2:$I$100001,H3474),"")</f>
        <v/>
      </c>
    </row>
    <row r="3475" spans="1:10" x14ac:dyDescent="0.3">
      <c r="A3475" t="s">
        <v>473</v>
      </c>
      <c r="B3475" t="s">
        <v>16</v>
      </c>
      <c r="C3475" s="7">
        <v>43091</v>
      </c>
      <c r="E3475" s="27">
        <v>118.07</v>
      </c>
      <c r="G3475" s="27" t="str">
        <f>VLOOKUP(C3475,W:Y,3,TRUE)</f>
        <v>Dec 17</v>
      </c>
      <c r="H3475" s="27">
        <f t="shared" si="54"/>
        <v>3474</v>
      </c>
      <c r="I3475" s="30" t="str">
        <f>IF(G3475='Check Register'!$E$1,H3475,"")</f>
        <v/>
      </c>
      <c r="J3475" s="16" t="str">
        <f>IFERROR(SMALL($I$2:$I$100001,H3475),"")</f>
        <v/>
      </c>
    </row>
    <row r="3476" spans="1:10" x14ac:dyDescent="0.3">
      <c r="A3476" t="s">
        <v>49</v>
      </c>
      <c r="B3476" t="s">
        <v>28</v>
      </c>
      <c r="C3476" s="7">
        <v>43091</v>
      </c>
      <c r="E3476" s="27">
        <v>11841.6</v>
      </c>
      <c r="G3476" s="27" t="str">
        <f>VLOOKUP(C3476,W:Y,3,TRUE)</f>
        <v>Dec 17</v>
      </c>
      <c r="H3476" s="27">
        <f t="shared" si="54"/>
        <v>3475</v>
      </c>
      <c r="I3476" s="30" t="str">
        <f>IF(G3476='Check Register'!$E$1,H3476,"")</f>
        <v/>
      </c>
      <c r="J3476" s="16" t="str">
        <f>IFERROR(SMALL($I$2:$I$100001,H3476),"")</f>
        <v/>
      </c>
    </row>
    <row r="3477" spans="1:10" x14ac:dyDescent="0.3">
      <c r="A3477" t="s">
        <v>49</v>
      </c>
      <c r="B3477" t="s">
        <v>50</v>
      </c>
      <c r="C3477" s="7">
        <v>43091</v>
      </c>
      <c r="E3477" s="27">
        <v>-592.08000000000004</v>
      </c>
      <c r="G3477" s="27" t="str">
        <f>VLOOKUP(C3477,W:Y,3,TRUE)</f>
        <v>Dec 17</v>
      </c>
      <c r="H3477" s="27">
        <f t="shared" si="54"/>
        <v>3476</v>
      </c>
      <c r="I3477" s="30" t="str">
        <f>IF(G3477='Check Register'!$E$1,H3477,"")</f>
        <v/>
      </c>
      <c r="J3477" s="16" t="str">
        <f>IFERROR(SMALL($I$2:$I$100001,H3477),"")</f>
        <v/>
      </c>
    </row>
    <row r="3478" spans="1:10" x14ac:dyDescent="0.3">
      <c r="A3478" t="s">
        <v>51</v>
      </c>
      <c r="B3478" t="s">
        <v>22</v>
      </c>
      <c r="C3478" s="7">
        <v>43091</v>
      </c>
      <c r="E3478" s="27">
        <v>210</v>
      </c>
      <c r="G3478" s="27" t="str">
        <f>VLOOKUP(C3478,W:Y,3,TRUE)</f>
        <v>Dec 17</v>
      </c>
      <c r="H3478" s="27">
        <f t="shared" si="54"/>
        <v>3477</v>
      </c>
      <c r="I3478" s="30" t="str">
        <f>IF(G3478='Check Register'!$E$1,H3478,"")</f>
        <v/>
      </c>
      <c r="J3478" s="16" t="str">
        <f>IFERROR(SMALL($I$2:$I$100001,H3478),"")</f>
        <v/>
      </c>
    </row>
    <row r="3479" spans="1:10" x14ac:dyDescent="0.3">
      <c r="A3479" t="s">
        <v>154</v>
      </c>
      <c r="B3479" t="s">
        <v>8</v>
      </c>
      <c r="C3479" s="7">
        <v>43091</v>
      </c>
      <c r="E3479" s="27">
        <v>367.83</v>
      </c>
      <c r="G3479" s="27" t="str">
        <f>VLOOKUP(C3479,W:Y,3,TRUE)</f>
        <v>Dec 17</v>
      </c>
      <c r="H3479" s="27">
        <f t="shared" si="54"/>
        <v>3478</v>
      </c>
      <c r="I3479" s="30" t="str">
        <f>IF(G3479='Check Register'!$E$1,H3479,"")</f>
        <v/>
      </c>
      <c r="J3479" s="16" t="str">
        <f>IFERROR(SMALL($I$2:$I$100001,H3479),"")</f>
        <v/>
      </c>
    </row>
    <row r="3480" spans="1:10" x14ac:dyDescent="0.3">
      <c r="A3480" t="s">
        <v>55</v>
      </c>
      <c r="B3480" t="s">
        <v>100</v>
      </c>
      <c r="C3480" s="7">
        <v>43091</v>
      </c>
      <c r="E3480" s="27">
        <v>5000</v>
      </c>
      <c r="G3480" s="27" t="str">
        <f>VLOOKUP(C3480,W:Y,3,TRUE)</f>
        <v>Dec 17</v>
      </c>
      <c r="H3480" s="27">
        <f t="shared" si="54"/>
        <v>3479</v>
      </c>
      <c r="I3480" s="30" t="str">
        <f>IF(G3480='Check Register'!$E$1,H3480,"")</f>
        <v/>
      </c>
      <c r="J3480" s="16" t="str">
        <f>IFERROR(SMALL($I$2:$I$100001,H3480),"")</f>
        <v/>
      </c>
    </row>
    <row r="3481" spans="1:10" x14ac:dyDescent="0.3">
      <c r="A3481" t="s">
        <v>55</v>
      </c>
      <c r="B3481" t="s">
        <v>14</v>
      </c>
      <c r="C3481" s="7">
        <v>43091</v>
      </c>
      <c r="E3481" s="27">
        <v>18915.689999999999</v>
      </c>
      <c r="G3481" s="27" t="str">
        <f>VLOOKUP(C3481,W:Y,3,TRUE)</f>
        <v>Dec 17</v>
      </c>
      <c r="H3481" s="27">
        <f t="shared" si="54"/>
        <v>3480</v>
      </c>
      <c r="I3481" s="30" t="str">
        <f>IF(G3481='Check Register'!$E$1,H3481,"")</f>
        <v/>
      </c>
      <c r="J3481" s="16" t="str">
        <f>IFERROR(SMALL($I$2:$I$100001,H3481),"")</f>
        <v/>
      </c>
    </row>
    <row r="3482" spans="1:10" x14ac:dyDescent="0.3">
      <c r="A3482" t="s">
        <v>57</v>
      </c>
      <c r="B3482" t="s">
        <v>127</v>
      </c>
      <c r="C3482" s="7">
        <v>43091</v>
      </c>
      <c r="E3482" s="27">
        <v>29.96</v>
      </c>
      <c r="G3482" s="27" t="str">
        <f>VLOOKUP(C3482,W:Y,3,TRUE)</f>
        <v>Dec 17</v>
      </c>
      <c r="H3482" s="27">
        <f t="shared" si="54"/>
        <v>3481</v>
      </c>
      <c r="I3482" s="30" t="str">
        <f>IF(G3482='Check Register'!$E$1,H3482,"")</f>
        <v/>
      </c>
      <c r="J3482" s="16" t="str">
        <f>IFERROR(SMALL($I$2:$I$100001,H3482),"")</f>
        <v/>
      </c>
    </row>
    <row r="3483" spans="1:10" x14ac:dyDescent="0.3">
      <c r="A3483" t="s">
        <v>57</v>
      </c>
      <c r="B3483" t="s">
        <v>8</v>
      </c>
      <c r="C3483" s="7">
        <v>43091</v>
      </c>
      <c r="E3483" s="27">
        <v>866.88</v>
      </c>
      <c r="G3483" s="27" t="str">
        <f>VLOOKUP(C3483,W:Y,3,TRUE)</f>
        <v>Dec 17</v>
      </c>
      <c r="H3483" s="27">
        <f t="shared" si="54"/>
        <v>3482</v>
      </c>
      <c r="I3483" s="30" t="str">
        <f>IF(G3483='Check Register'!$E$1,H3483,"")</f>
        <v/>
      </c>
      <c r="J3483" s="16" t="str">
        <f>IFERROR(SMALL($I$2:$I$100001,H3483),"")</f>
        <v/>
      </c>
    </row>
    <row r="3484" spans="1:10" x14ac:dyDescent="0.3">
      <c r="A3484" t="s">
        <v>63</v>
      </c>
      <c r="B3484" t="s">
        <v>22</v>
      </c>
      <c r="C3484" s="7">
        <v>43091</v>
      </c>
      <c r="E3484" s="27">
        <v>300</v>
      </c>
      <c r="G3484" s="27" t="str">
        <f>VLOOKUP(C3484,W:Y,3,TRUE)</f>
        <v>Dec 17</v>
      </c>
      <c r="H3484" s="27">
        <f t="shared" si="54"/>
        <v>3483</v>
      </c>
      <c r="I3484" s="30" t="str">
        <f>IF(G3484='Check Register'!$E$1,H3484,"")</f>
        <v/>
      </c>
      <c r="J3484" s="16" t="str">
        <f>IFERROR(SMALL($I$2:$I$100001,H3484),"")</f>
        <v/>
      </c>
    </row>
    <row r="3485" spans="1:10" x14ac:dyDescent="0.3">
      <c r="A3485" t="s">
        <v>369</v>
      </c>
      <c r="B3485" t="s">
        <v>39</v>
      </c>
      <c r="C3485" s="7">
        <v>43091</v>
      </c>
      <c r="E3485" s="27">
        <v>5731.95</v>
      </c>
      <c r="G3485" s="27" t="str">
        <f>VLOOKUP(C3485,W:Y,3,TRUE)</f>
        <v>Dec 17</v>
      </c>
      <c r="H3485" s="27">
        <f t="shared" si="54"/>
        <v>3484</v>
      </c>
      <c r="I3485" s="30" t="str">
        <f>IF(G3485='Check Register'!$E$1,H3485,"")</f>
        <v/>
      </c>
      <c r="J3485" s="16" t="str">
        <f>IFERROR(SMALL($I$2:$I$100001,H3485),"")</f>
        <v/>
      </c>
    </row>
    <row r="3486" spans="1:10" x14ac:dyDescent="0.3">
      <c r="A3486" t="s">
        <v>211</v>
      </c>
      <c r="B3486" t="s">
        <v>212</v>
      </c>
      <c r="C3486" s="7">
        <v>43091</v>
      </c>
      <c r="E3486" s="27">
        <v>334</v>
      </c>
      <c r="G3486" s="27" t="str">
        <f>VLOOKUP(C3486,W:Y,3,TRUE)</f>
        <v>Dec 17</v>
      </c>
      <c r="H3486" s="27">
        <f t="shared" si="54"/>
        <v>3485</v>
      </c>
      <c r="I3486" s="30" t="str">
        <f>IF(G3486='Check Register'!$E$1,H3486,"")</f>
        <v/>
      </c>
      <c r="J3486" s="16" t="str">
        <f>IFERROR(SMALL($I$2:$I$100001,H3486),"")</f>
        <v/>
      </c>
    </row>
    <row r="3487" spans="1:10" x14ac:dyDescent="0.3">
      <c r="A3487" t="s">
        <v>471</v>
      </c>
      <c r="B3487" t="s">
        <v>89</v>
      </c>
      <c r="C3487" s="7">
        <v>43091</v>
      </c>
      <c r="E3487" s="27">
        <v>5145</v>
      </c>
      <c r="G3487" s="27" t="str">
        <f>VLOOKUP(C3487,W:Y,3,TRUE)</f>
        <v>Dec 17</v>
      </c>
      <c r="H3487" s="27">
        <f t="shared" si="54"/>
        <v>3486</v>
      </c>
      <c r="I3487" s="30" t="str">
        <f>IF(G3487='Check Register'!$E$1,H3487,"")</f>
        <v/>
      </c>
      <c r="J3487" s="16" t="str">
        <f>IFERROR(SMALL($I$2:$I$100001,H3487),"")</f>
        <v/>
      </c>
    </row>
    <row r="3488" spans="1:10" x14ac:dyDescent="0.3">
      <c r="A3488" t="s">
        <v>213</v>
      </c>
      <c r="B3488" t="s">
        <v>22</v>
      </c>
      <c r="C3488" s="7">
        <v>43091</v>
      </c>
      <c r="E3488" s="27">
        <v>104</v>
      </c>
      <c r="G3488" s="27" t="str">
        <f>VLOOKUP(C3488,W:Y,3,TRUE)</f>
        <v>Dec 17</v>
      </c>
      <c r="H3488" s="27">
        <f t="shared" si="54"/>
        <v>3487</v>
      </c>
      <c r="I3488" s="30" t="str">
        <f>IF(G3488='Check Register'!$E$1,H3488,"")</f>
        <v/>
      </c>
      <c r="J3488" s="16" t="str">
        <f>IFERROR(SMALL($I$2:$I$100001,H3488),"")</f>
        <v/>
      </c>
    </row>
    <row r="3489" spans="1:10" x14ac:dyDescent="0.3">
      <c r="A3489" t="s">
        <v>69</v>
      </c>
      <c r="B3489" t="s">
        <v>70</v>
      </c>
      <c r="C3489" s="7">
        <v>43091</v>
      </c>
      <c r="E3489" s="27">
        <v>440</v>
      </c>
      <c r="G3489" s="27" t="str">
        <f>VLOOKUP(C3489,W:Y,3,TRUE)</f>
        <v>Dec 17</v>
      </c>
      <c r="H3489" s="27">
        <f t="shared" si="54"/>
        <v>3488</v>
      </c>
      <c r="I3489" s="30" t="str">
        <f>IF(G3489='Check Register'!$E$1,H3489,"")</f>
        <v/>
      </c>
      <c r="J3489" s="16" t="str">
        <f>IFERROR(SMALL($I$2:$I$100001,H3489),"")</f>
        <v/>
      </c>
    </row>
    <row r="3490" spans="1:10" x14ac:dyDescent="0.3">
      <c r="A3490" t="s">
        <v>162</v>
      </c>
      <c r="B3490" t="s">
        <v>70</v>
      </c>
      <c r="C3490" s="7">
        <v>43091</v>
      </c>
      <c r="E3490" s="27">
        <v>1055.3699999999999</v>
      </c>
      <c r="G3490" s="27" t="str">
        <f>VLOOKUP(C3490,W:Y,3,TRUE)</f>
        <v>Dec 17</v>
      </c>
      <c r="H3490" s="27">
        <f t="shared" si="54"/>
        <v>3489</v>
      </c>
      <c r="I3490" s="30" t="str">
        <f>IF(G3490='Check Register'!$E$1,H3490,"")</f>
        <v/>
      </c>
      <c r="J3490" s="16" t="str">
        <f>IFERROR(SMALL($I$2:$I$100001,H3490),"")</f>
        <v/>
      </c>
    </row>
    <row r="3491" spans="1:10" x14ac:dyDescent="0.3">
      <c r="A3491" t="s">
        <v>71</v>
      </c>
      <c r="B3491" t="s">
        <v>12</v>
      </c>
      <c r="C3491" s="7">
        <v>43091</v>
      </c>
      <c r="E3491" s="27">
        <v>695.55</v>
      </c>
      <c r="G3491" s="27" t="str">
        <f>VLOOKUP(C3491,W:Y,3,TRUE)</f>
        <v>Dec 17</v>
      </c>
      <c r="H3491" s="27">
        <f t="shared" si="54"/>
        <v>3490</v>
      </c>
      <c r="I3491" s="30" t="str">
        <f>IF(G3491='Check Register'!$E$1,H3491,"")</f>
        <v/>
      </c>
      <c r="J3491" s="16" t="str">
        <f>IFERROR(SMALL($I$2:$I$100001,H3491),"")</f>
        <v/>
      </c>
    </row>
    <row r="3492" spans="1:10" x14ac:dyDescent="0.3">
      <c r="A3492" t="s">
        <v>74</v>
      </c>
      <c r="B3492" t="s">
        <v>45</v>
      </c>
      <c r="C3492" s="7">
        <v>43091</v>
      </c>
      <c r="E3492" s="27">
        <v>383.18</v>
      </c>
      <c r="G3492" s="27" t="str">
        <f>VLOOKUP(C3492,W:Y,3,TRUE)</f>
        <v>Dec 17</v>
      </c>
      <c r="H3492" s="27">
        <f t="shared" si="54"/>
        <v>3491</v>
      </c>
      <c r="I3492" s="30" t="str">
        <f>IF(G3492='Check Register'!$E$1,H3492,"")</f>
        <v/>
      </c>
      <c r="J3492" s="16" t="str">
        <f>IFERROR(SMALL($I$2:$I$100001,H3492),"")</f>
        <v/>
      </c>
    </row>
    <row r="3493" spans="1:10" x14ac:dyDescent="0.3">
      <c r="A3493" t="s">
        <v>165</v>
      </c>
      <c r="B3493" t="s">
        <v>8</v>
      </c>
      <c r="C3493" s="7">
        <v>43091</v>
      </c>
      <c r="E3493" s="27">
        <v>2747.9</v>
      </c>
      <c r="G3493" s="27" t="str">
        <f>VLOOKUP(C3493,W:Y,3,TRUE)</f>
        <v>Dec 17</v>
      </c>
      <c r="H3493" s="27">
        <f t="shared" si="54"/>
        <v>3492</v>
      </c>
      <c r="I3493" s="30" t="str">
        <f>IF(G3493='Check Register'!$E$1,H3493,"")</f>
        <v/>
      </c>
      <c r="J3493" s="16" t="str">
        <f>IFERROR(SMALL($I$2:$I$100001,H3493),"")</f>
        <v/>
      </c>
    </row>
    <row r="3494" spans="1:10" x14ac:dyDescent="0.3">
      <c r="A3494" t="s">
        <v>76</v>
      </c>
      <c r="B3494" t="s">
        <v>77</v>
      </c>
      <c r="C3494" s="7">
        <v>43091</v>
      </c>
      <c r="E3494" s="27">
        <v>1000</v>
      </c>
      <c r="G3494" s="27" t="str">
        <f>VLOOKUP(C3494,W:Y,3,TRUE)</f>
        <v>Dec 17</v>
      </c>
      <c r="H3494" s="27">
        <f t="shared" si="54"/>
        <v>3493</v>
      </c>
      <c r="I3494" s="30" t="str">
        <f>IF(G3494='Check Register'!$E$1,H3494,"")</f>
        <v/>
      </c>
      <c r="J3494" s="16" t="str">
        <f>IFERROR(SMALL($I$2:$I$100001,H3494),"")</f>
        <v/>
      </c>
    </row>
    <row r="3495" spans="1:10" x14ac:dyDescent="0.3">
      <c r="A3495" t="s">
        <v>5</v>
      </c>
      <c r="B3495" t="s">
        <v>6</v>
      </c>
      <c r="C3495" s="7">
        <v>43091</v>
      </c>
      <c r="E3495" s="27">
        <v>249192.92</v>
      </c>
      <c r="G3495" s="27" t="str">
        <f>VLOOKUP(C3495,W:Y,3,TRUE)</f>
        <v>Dec 17</v>
      </c>
      <c r="H3495" s="27">
        <f t="shared" si="54"/>
        <v>3494</v>
      </c>
      <c r="I3495" s="30" t="str">
        <f>IF(G3495='Check Register'!$E$1,H3495,"")</f>
        <v/>
      </c>
      <c r="J3495" s="16" t="str">
        <f>IFERROR(SMALL($I$2:$I$100001,H3495),"")</f>
        <v/>
      </c>
    </row>
    <row r="3496" spans="1:10" x14ac:dyDescent="0.3">
      <c r="A3496" t="s">
        <v>474</v>
      </c>
      <c r="B3496" t="s">
        <v>35</v>
      </c>
      <c r="C3496" s="7">
        <v>43091</v>
      </c>
      <c r="E3496" s="27">
        <v>367.5</v>
      </c>
      <c r="G3496" s="27" t="str">
        <f>VLOOKUP(C3496,W:Y,3,TRUE)</f>
        <v>Dec 17</v>
      </c>
      <c r="H3496" s="27">
        <f t="shared" si="54"/>
        <v>3495</v>
      </c>
      <c r="I3496" s="30" t="str">
        <f>IF(G3496='Check Register'!$E$1,H3496,"")</f>
        <v/>
      </c>
      <c r="J3496" s="16" t="str">
        <f>IFERROR(SMALL($I$2:$I$100001,H3496),"")</f>
        <v/>
      </c>
    </row>
    <row r="3497" spans="1:10" x14ac:dyDescent="0.3">
      <c r="A3497" t="s">
        <v>377</v>
      </c>
      <c r="B3497" t="s">
        <v>8</v>
      </c>
      <c r="C3497" s="7">
        <v>43091</v>
      </c>
      <c r="E3497" s="27">
        <v>300</v>
      </c>
      <c r="G3497" s="27" t="str">
        <f>VLOOKUP(C3497,W:Y,3,TRUE)</f>
        <v>Dec 17</v>
      </c>
      <c r="H3497" s="27">
        <f t="shared" si="54"/>
        <v>3496</v>
      </c>
      <c r="I3497" s="30" t="str">
        <f>IF(G3497='Check Register'!$E$1,H3497,"")</f>
        <v/>
      </c>
      <c r="J3497" s="16" t="str">
        <f>IFERROR(SMALL($I$2:$I$100001,H3497),"")</f>
        <v/>
      </c>
    </row>
    <row r="3498" spans="1:10" x14ac:dyDescent="0.3">
      <c r="A3498" t="s">
        <v>5</v>
      </c>
      <c r="B3498" t="s">
        <v>6</v>
      </c>
      <c r="C3498" s="7">
        <v>43095</v>
      </c>
      <c r="E3498" s="27">
        <v>658.07</v>
      </c>
      <c r="G3498" s="27" t="str">
        <f>VLOOKUP(C3498,W:Y,3,TRUE)</f>
        <v>Dec 17</v>
      </c>
      <c r="H3498" s="27">
        <f t="shared" si="54"/>
        <v>3497</v>
      </c>
      <c r="I3498" s="30" t="str">
        <f>IF(G3498='Check Register'!$E$1,H3498,"")</f>
        <v/>
      </c>
      <c r="J3498" s="16" t="str">
        <f>IFERROR(SMALL($I$2:$I$100001,H3498),"")</f>
        <v/>
      </c>
    </row>
    <row r="3499" spans="1:10" x14ac:dyDescent="0.3">
      <c r="A3499" t="s">
        <v>97</v>
      </c>
      <c r="B3499" t="s">
        <v>6</v>
      </c>
      <c r="C3499" s="7">
        <v>43098</v>
      </c>
      <c r="E3499" s="27">
        <v>109409.44</v>
      </c>
      <c r="G3499" s="27" t="str">
        <f>VLOOKUP(C3499,W:Y,3,TRUE)</f>
        <v>Dec 17</v>
      </c>
      <c r="H3499" s="27">
        <f t="shared" si="54"/>
        <v>3498</v>
      </c>
      <c r="I3499" s="30" t="str">
        <f>IF(G3499='Check Register'!$E$1,H3499,"")</f>
        <v/>
      </c>
      <c r="J3499" s="16" t="str">
        <f>IFERROR(SMALL($I$2:$I$100001,H3499),"")</f>
        <v/>
      </c>
    </row>
    <row r="3500" spans="1:10" x14ac:dyDescent="0.3">
      <c r="A3500" t="s">
        <v>10</v>
      </c>
      <c r="B3500" t="s">
        <v>11</v>
      </c>
      <c r="C3500" s="7">
        <v>43105</v>
      </c>
      <c r="E3500" s="27">
        <v>305.02</v>
      </c>
      <c r="G3500" s="27" t="str">
        <f>VLOOKUP(C3500,W:Y,3,TRUE)</f>
        <v>Jan 18</v>
      </c>
      <c r="H3500" s="27">
        <f t="shared" si="54"/>
        <v>3499</v>
      </c>
      <c r="I3500" s="30" t="str">
        <f>IF(G3500='Check Register'!$E$1,H3500,"")</f>
        <v/>
      </c>
      <c r="J3500" s="16" t="str">
        <f>IFERROR(SMALL($I$2:$I$100001,H3500),"")</f>
        <v/>
      </c>
    </row>
    <row r="3501" spans="1:10" x14ac:dyDescent="0.3">
      <c r="A3501" t="s">
        <v>10</v>
      </c>
      <c r="B3501" t="s">
        <v>127</v>
      </c>
      <c r="C3501" s="7">
        <v>43105</v>
      </c>
      <c r="E3501" s="27">
        <v>257.5</v>
      </c>
      <c r="G3501" s="27" t="str">
        <f>VLOOKUP(C3501,W:Y,3,TRUE)</f>
        <v>Jan 18</v>
      </c>
      <c r="H3501" s="27">
        <f t="shared" si="54"/>
        <v>3500</v>
      </c>
      <c r="I3501" s="30" t="str">
        <f>IF(G3501='Check Register'!$E$1,H3501,"")</f>
        <v/>
      </c>
      <c r="J3501" s="16" t="str">
        <f>IFERROR(SMALL($I$2:$I$100001,H3501),"")</f>
        <v/>
      </c>
    </row>
    <row r="3502" spans="1:10" x14ac:dyDescent="0.3">
      <c r="A3502" t="s">
        <v>133</v>
      </c>
      <c r="B3502" t="s">
        <v>70</v>
      </c>
      <c r="C3502" s="7">
        <v>43105</v>
      </c>
      <c r="E3502" s="27">
        <v>25.5</v>
      </c>
      <c r="G3502" s="27" t="str">
        <f>VLOOKUP(C3502,W:Y,3,TRUE)</f>
        <v>Jan 18</v>
      </c>
      <c r="H3502" s="27">
        <f t="shared" si="54"/>
        <v>3501</v>
      </c>
      <c r="I3502" s="30" t="str">
        <f>IF(G3502='Check Register'!$E$1,H3502,"")</f>
        <v/>
      </c>
      <c r="J3502" s="16" t="str">
        <f>IFERROR(SMALL($I$2:$I$100001,H3502),"")</f>
        <v/>
      </c>
    </row>
    <row r="3503" spans="1:10" x14ac:dyDescent="0.3">
      <c r="A3503" t="s">
        <v>90</v>
      </c>
      <c r="B3503" t="s">
        <v>18</v>
      </c>
      <c r="C3503" s="7">
        <v>43105</v>
      </c>
      <c r="E3503" s="27">
        <v>1638.23</v>
      </c>
      <c r="G3503" s="27" t="str">
        <f>VLOOKUP(C3503,W:Y,3,TRUE)</f>
        <v>Jan 18</v>
      </c>
      <c r="H3503" s="27">
        <f t="shared" si="54"/>
        <v>3502</v>
      </c>
      <c r="I3503" s="30" t="str">
        <f>IF(G3503='Check Register'!$E$1,H3503,"")</f>
        <v/>
      </c>
      <c r="J3503" s="16" t="str">
        <f>IFERROR(SMALL($I$2:$I$100001,H3503),"")</f>
        <v/>
      </c>
    </row>
    <row r="3504" spans="1:10" x14ac:dyDescent="0.3">
      <c r="A3504" t="s">
        <v>91</v>
      </c>
      <c r="B3504" t="s">
        <v>14</v>
      </c>
      <c r="C3504" s="7">
        <v>43105</v>
      </c>
      <c r="E3504" s="27">
        <v>950</v>
      </c>
      <c r="G3504" s="27" t="str">
        <f>VLOOKUP(C3504,W:Y,3,TRUE)</f>
        <v>Jan 18</v>
      </c>
      <c r="H3504" s="27">
        <f t="shared" si="54"/>
        <v>3503</v>
      </c>
      <c r="I3504" s="30" t="str">
        <f>IF(G3504='Check Register'!$E$1,H3504,"")</f>
        <v/>
      </c>
      <c r="J3504" s="16" t="str">
        <f>IFERROR(SMALL($I$2:$I$100001,H3504),"")</f>
        <v/>
      </c>
    </row>
    <row r="3505" spans="1:10" x14ac:dyDescent="0.3">
      <c r="A3505" t="s">
        <v>291</v>
      </c>
      <c r="B3505" t="s">
        <v>39</v>
      </c>
      <c r="C3505" s="7">
        <v>43105</v>
      </c>
      <c r="E3505" s="27">
        <v>475</v>
      </c>
      <c r="G3505" s="27" t="str">
        <f>VLOOKUP(C3505,W:Y,3,TRUE)</f>
        <v>Jan 18</v>
      </c>
      <c r="H3505" s="27">
        <f t="shared" si="54"/>
        <v>3504</v>
      </c>
      <c r="I3505" s="30" t="str">
        <f>IF(G3505='Check Register'!$E$1,H3505,"")</f>
        <v/>
      </c>
      <c r="J3505" s="16" t="str">
        <f>IFERROR(SMALL($I$2:$I$100001,H3505),"")</f>
        <v/>
      </c>
    </row>
    <row r="3506" spans="1:10" x14ac:dyDescent="0.3">
      <c r="A3506" t="s">
        <v>137</v>
      </c>
      <c r="B3506" t="s">
        <v>18</v>
      </c>
      <c r="C3506" s="7">
        <v>43105</v>
      </c>
      <c r="E3506" s="27">
        <v>2097.94</v>
      </c>
      <c r="G3506" s="27" t="str">
        <f>VLOOKUP(C3506,W:Y,3,TRUE)</f>
        <v>Jan 18</v>
      </c>
      <c r="H3506" s="27">
        <f t="shared" si="54"/>
        <v>3505</v>
      </c>
      <c r="I3506" s="30" t="str">
        <f>IF(G3506='Check Register'!$E$1,H3506,"")</f>
        <v/>
      </c>
      <c r="J3506" s="16" t="str">
        <f>IFERROR(SMALL($I$2:$I$100001,H3506),"")</f>
        <v/>
      </c>
    </row>
    <row r="3507" spans="1:10" x14ac:dyDescent="0.3">
      <c r="A3507" t="s">
        <v>19</v>
      </c>
      <c r="B3507" t="s">
        <v>20</v>
      </c>
      <c r="C3507" s="7">
        <v>43105</v>
      </c>
      <c r="E3507" s="27">
        <v>1592.06</v>
      </c>
      <c r="G3507" s="27" t="str">
        <f>VLOOKUP(C3507,W:Y,3,TRUE)</f>
        <v>Jan 18</v>
      </c>
      <c r="H3507" s="27">
        <f t="shared" si="54"/>
        <v>3506</v>
      </c>
      <c r="I3507" s="30" t="str">
        <f>IF(G3507='Check Register'!$E$1,H3507,"")</f>
        <v/>
      </c>
      <c r="J3507" s="16" t="str">
        <f>IFERROR(SMALL($I$2:$I$100001,H3507),"")</f>
        <v/>
      </c>
    </row>
    <row r="3508" spans="1:10" x14ac:dyDescent="0.3">
      <c r="A3508" t="s">
        <v>24</v>
      </c>
      <c r="B3508" t="s">
        <v>28</v>
      </c>
      <c r="C3508" s="7">
        <v>43105</v>
      </c>
      <c r="E3508" s="27">
        <v>1246.99</v>
      </c>
      <c r="G3508" s="27" t="str">
        <f>VLOOKUP(C3508,W:Y,3,TRUE)</f>
        <v>Jan 18</v>
      </c>
      <c r="H3508" s="27">
        <f t="shared" si="54"/>
        <v>3507</v>
      </c>
      <c r="I3508" s="30" t="str">
        <f>IF(G3508='Check Register'!$E$1,H3508,"")</f>
        <v/>
      </c>
      <c r="J3508" s="16" t="str">
        <f>IFERROR(SMALL($I$2:$I$100001,H3508),"")</f>
        <v/>
      </c>
    </row>
    <row r="3509" spans="1:10" x14ac:dyDescent="0.3">
      <c r="A3509" t="s">
        <v>24</v>
      </c>
      <c r="B3509" t="s">
        <v>39</v>
      </c>
      <c r="C3509" s="7">
        <v>43105</v>
      </c>
      <c r="E3509" s="27">
        <v>1113.3800000000001</v>
      </c>
      <c r="G3509" s="27" t="str">
        <f>VLOOKUP(C3509,W:Y,3,TRUE)</f>
        <v>Jan 18</v>
      </c>
      <c r="H3509" s="27">
        <f t="shared" si="54"/>
        <v>3508</v>
      </c>
      <c r="I3509" s="30" t="str">
        <f>IF(G3509='Check Register'!$E$1,H3509,"")</f>
        <v/>
      </c>
      <c r="J3509" s="16" t="str">
        <f>IFERROR(SMALL($I$2:$I$100001,H3509),"")</f>
        <v/>
      </c>
    </row>
    <row r="3510" spans="1:10" x14ac:dyDescent="0.3">
      <c r="A3510" t="s">
        <v>26</v>
      </c>
      <c r="B3510" t="s">
        <v>20</v>
      </c>
      <c r="C3510" s="7">
        <v>43105</v>
      </c>
      <c r="E3510" s="27">
        <v>123.87</v>
      </c>
      <c r="G3510" s="27" t="str">
        <f>VLOOKUP(C3510,W:Y,3,TRUE)</f>
        <v>Jan 18</v>
      </c>
      <c r="H3510" s="27">
        <f t="shared" si="54"/>
        <v>3509</v>
      </c>
      <c r="I3510" s="30" t="str">
        <f>IF(G3510='Check Register'!$E$1,H3510,"")</f>
        <v/>
      </c>
      <c r="J3510" s="16" t="str">
        <f>IFERROR(SMALL($I$2:$I$100001,H3510),"")</f>
        <v/>
      </c>
    </row>
    <row r="3511" spans="1:10" x14ac:dyDescent="0.3">
      <c r="A3511" t="s">
        <v>29</v>
      </c>
      <c r="B3511" t="s">
        <v>8</v>
      </c>
      <c r="C3511" s="7">
        <v>43105</v>
      </c>
      <c r="E3511" s="27">
        <v>36.880000000000003</v>
      </c>
      <c r="G3511" s="27" t="str">
        <f>VLOOKUP(C3511,W:Y,3,TRUE)</f>
        <v>Jan 18</v>
      </c>
      <c r="H3511" s="27">
        <f t="shared" si="54"/>
        <v>3510</v>
      </c>
      <c r="I3511" s="30" t="str">
        <f>IF(G3511='Check Register'!$E$1,H3511,"")</f>
        <v/>
      </c>
      <c r="J3511" s="16" t="str">
        <f>IFERROR(SMALL($I$2:$I$100001,H3511),"")</f>
        <v/>
      </c>
    </row>
    <row r="3512" spans="1:10" x14ac:dyDescent="0.3">
      <c r="A3512" t="s">
        <v>30</v>
      </c>
      <c r="B3512" t="s">
        <v>31</v>
      </c>
      <c r="C3512" s="7">
        <v>43105</v>
      </c>
      <c r="E3512" s="27">
        <v>523.41</v>
      </c>
      <c r="G3512" s="27" t="str">
        <f>VLOOKUP(C3512,W:Y,3,TRUE)</f>
        <v>Jan 18</v>
      </c>
      <c r="H3512" s="27">
        <f t="shared" si="54"/>
        <v>3511</v>
      </c>
      <c r="I3512" s="30" t="str">
        <f>IF(G3512='Check Register'!$E$1,H3512,"")</f>
        <v/>
      </c>
      <c r="J3512" s="16" t="str">
        <f>IFERROR(SMALL($I$2:$I$100001,H3512),"")</f>
        <v/>
      </c>
    </row>
    <row r="3513" spans="1:10" x14ac:dyDescent="0.3">
      <c r="A3513" t="s">
        <v>32</v>
      </c>
      <c r="B3513" t="s">
        <v>33</v>
      </c>
      <c r="C3513" s="7">
        <v>43105</v>
      </c>
      <c r="E3513" s="27">
        <v>1717.11</v>
      </c>
      <c r="G3513" s="27" t="str">
        <f>VLOOKUP(C3513,W:Y,3,TRUE)</f>
        <v>Jan 18</v>
      </c>
      <c r="H3513" s="27">
        <f t="shared" si="54"/>
        <v>3512</v>
      </c>
      <c r="I3513" s="30" t="str">
        <f>IF(G3513='Check Register'!$E$1,H3513,"")</f>
        <v/>
      </c>
      <c r="J3513" s="16" t="str">
        <f>IFERROR(SMALL($I$2:$I$100001,H3513),"")</f>
        <v/>
      </c>
    </row>
    <row r="3514" spans="1:10" x14ac:dyDescent="0.3">
      <c r="A3514" t="s">
        <v>371</v>
      </c>
      <c r="B3514" t="s">
        <v>8</v>
      </c>
      <c r="C3514" s="7">
        <v>43105</v>
      </c>
      <c r="E3514" s="27">
        <v>994.25</v>
      </c>
      <c r="G3514" s="27" t="str">
        <f>VLOOKUP(C3514,W:Y,3,TRUE)</f>
        <v>Jan 18</v>
      </c>
      <c r="H3514" s="27">
        <f t="shared" si="54"/>
        <v>3513</v>
      </c>
      <c r="I3514" s="30" t="str">
        <f>IF(G3514='Check Register'!$E$1,H3514,"")</f>
        <v/>
      </c>
      <c r="J3514" s="16" t="str">
        <f>IFERROR(SMALL($I$2:$I$100001,H3514),"")</f>
        <v/>
      </c>
    </row>
    <row r="3515" spans="1:10" x14ac:dyDescent="0.3">
      <c r="A3515" t="s">
        <v>146</v>
      </c>
      <c r="B3515" t="s">
        <v>8</v>
      </c>
      <c r="C3515" s="7">
        <v>43105</v>
      </c>
      <c r="E3515" s="27">
        <v>2543.8000000000002</v>
      </c>
      <c r="G3515" s="27" t="str">
        <f>VLOOKUP(C3515,W:Y,3,TRUE)</f>
        <v>Jan 18</v>
      </c>
      <c r="H3515" s="27">
        <f t="shared" si="54"/>
        <v>3514</v>
      </c>
      <c r="I3515" s="30" t="str">
        <f>IF(G3515='Check Register'!$E$1,H3515,"")</f>
        <v/>
      </c>
      <c r="J3515" s="16" t="str">
        <f>IFERROR(SMALL($I$2:$I$100001,H3515),"")</f>
        <v/>
      </c>
    </row>
    <row r="3516" spans="1:10" x14ac:dyDescent="0.3">
      <c r="A3516" t="s">
        <v>423</v>
      </c>
      <c r="B3516" t="s">
        <v>70</v>
      </c>
      <c r="C3516" s="7">
        <v>43105</v>
      </c>
      <c r="E3516" s="27">
        <v>328.36</v>
      </c>
      <c r="G3516" s="27" t="str">
        <f>VLOOKUP(C3516,W:Y,3,TRUE)</f>
        <v>Jan 18</v>
      </c>
      <c r="H3516" s="27">
        <f t="shared" si="54"/>
        <v>3515</v>
      </c>
      <c r="I3516" s="30" t="str">
        <f>IF(G3516='Check Register'!$E$1,H3516,"")</f>
        <v/>
      </c>
      <c r="J3516" s="16" t="str">
        <f>IFERROR(SMALL($I$2:$I$100001,H3516),"")</f>
        <v/>
      </c>
    </row>
    <row r="3517" spans="1:10" x14ac:dyDescent="0.3">
      <c r="A3517" t="s">
        <v>423</v>
      </c>
      <c r="B3517" t="s">
        <v>8</v>
      </c>
      <c r="C3517" s="7">
        <v>43105</v>
      </c>
      <c r="E3517" s="27">
        <v>291.61</v>
      </c>
      <c r="G3517" s="27" t="str">
        <f>VLOOKUP(C3517,W:Y,3,TRUE)</f>
        <v>Jan 18</v>
      </c>
      <c r="H3517" s="27">
        <f t="shared" si="54"/>
        <v>3516</v>
      </c>
      <c r="I3517" s="30" t="str">
        <f>IF(G3517='Check Register'!$E$1,H3517,"")</f>
        <v/>
      </c>
      <c r="J3517" s="16" t="str">
        <f>IFERROR(SMALL($I$2:$I$100001,H3517),"")</f>
        <v/>
      </c>
    </row>
    <row r="3518" spans="1:10" x14ac:dyDescent="0.3">
      <c r="A3518" t="s">
        <v>38</v>
      </c>
      <c r="B3518" t="s">
        <v>39</v>
      </c>
      <c r="C3518" s="7">
        <v>43105</v>
      </c>
      <c r="E3518" s="27">
        <v>1616.97</v>
      </c>
      <c r="G3518" s="27" t="str">
        <f>VLOOKUP(C3518,W:Y,3,TRUE)</f>
        <v>Jan 18</v>
      </c>
      <c r="H3518" s="27">
        <f t="shared" si="54"/>
        <v>3517</v>
      </c>
      <c r="I3518" s="30" t="str">
        <f>IF(G3518='Check Register'!$E$1,H3518,"")</f>
        <v/>
      </c>
      <c r="J3518" s="16" t="str">
        <f>IFERROR(SMALL($I$2:$I$100001,H3518),"")</f>
        <v/>
      </c>
    </row>
    <row r="3519" spans="1:10" x14ac:dyDescent="0.3">
      <c r="A3519" t="s">
        <v>223</v>
      </c>
      <c r="B3519" t="s">
        <v>8</v>
      </c>
      <c r="C3519" s="7">
        <v>43105</v>
      </c>
      <c r="E3519" s="27">
        <v>829.08</v>
      </c>
      <c r="G3519" s="27" t="str">
        <f>VLOOKUP(C3519,W:Y,3,TRUE)</f>
        <v>Jan 18</v>
      </c>
      <c r="H3519" s="27">
        <f t="shared" si="54"/>
        <v>3518</v>
      </c>
      <c r="I3519" s="30" t="str">
        <f>IF(G3519='Check Register'!$E$1,H3519,"")</f>
        <v/>
      </c>
      <c r="J3519" s="16" t="str">
        <f>IFERROR(SMALL($I$2:$I$100001,H3519),"")</f>
        <v/>
      </c>
    </row>
    <row r="3520" spans="1:10" x14ac:dyDescent="0.3">
      <c r="A3520" t="s">
        <v>335</v>
      </c>
      <c r="B3520" t="s">
        <v>102</v>
      </c>
      <c r="C3520" s="7">
        <v>43105</v>
      </c>
      <c r="E3520" s="27">
        <v>2620.4499999999998</v>
      </c>
      <c r="G3520" s="27" t="str">
        <f>VLOOKUP(C3520,W:Y,3,TRUE)</f>
        <v>Jan 18</v>
      </c>
      <c r="H3520" s="27">
        <f t="shared" si="54"/>
        <v>3519</v>
      </c>
      <c r="I3520" s="30" t="str">
        <f>IF(G3520='Check Register'!$E$1,H3520,"")</f>
        <v/>
      </c>
      <c r="J3520" s="16" t="str">
        <f>IFERROR(SMALL($I$2:$I$100001,H3520),"")</f>
        <v/>
      </c>
    </row>
    <row r="3521" spans="1:10" x14ac:dyDescent="0.3">
      <c r="A3521" t="s">
        <v>41</v>
      </c>
      <c r="B3521" t="s">
        <v>127</v>
      </c>
      <c r="C3521" s="7">
        <v>43105</v>
      </c>
      <c r="E3521" s="27">
        <v>5.99</v>
      </c>
      <c r="G3521" s="27" t="str">
        <f>VLOOKUP(C3521,W:Y,3,TRUE)</f>
        <v>Jan 18</v>
      </c>
      <c r="H3521" s="27">
        <f t="shared" si="54"/>
        <v>3520</v>
      </c>
      <c r="I3521" s="30" t="str">
        <f>IF(G3521='Check Register'!$E$1,H3521,"")</f>
        <v/>
      </c>
      <c r="J3521" s="16" t="str">
        <f>IFERROR(SMALL($I$2:$I$100001,H3521),"")</f>
        <v/>
      </c>
    </row>
    <row r="3522" spans="1:10" x14ac:dyDescent="0.3">
      <c r="A3522" t="s">
        <v>199</v>
      </c>
      <c r="B3522" t="s">
        <v>16</v>
      </c>
      <c r="C3522" s="7">
        <v>43105</v>
      </c>
      <c r="E3522" s="27">
        <v>14.98</v>
      </c>
      <c r="G3522" s="27" t="str">
        <f>VLOOKUP(C3522,W:Y,3,TRUE)</f>
        <v>Jan 18</v>
      </c>
      <c r="H3522" s="27">
        <f t="shared" si="54"/>
        <v>3521</v>
      </c>
      <c r="I3522" s="30" t="str">
        <f>IF(G3522='Check Register'!$E$1,H3522,"")</f>
        <v/>
      </c>
      <c r="J3522" s="16" t="str">
        <f>IFERROR(SMALL($I$2:$I$100001,H3522),"")</f>
        <v/>
      </c>
    </row>
    <row r="3523" spans="1:10" x14ac:dyDescent="0.3">
      <c r="A3523" t="s">
        <v>51</v>
      </c>
      <c r="B3523" t="s">
        <v>22</v>
      </c>
      <c r="C3523" s="7">
        <v>43105</v>
      </c>
      <c r="E3523" s="27">
        <v>140</v>
      </c>
      <c r="G3523" s="27" t="str">
        <f>VLOOKUP(C3523,W:Y,3,TRUE)</f>
        <v>Jan 18</v>
      </c>
      <c r="H3523" s="27">
        <f t="shared" ref="H3523:H3586" si="55">1+H3522</f>
        <v>3522</v>
      </c>
      <c r="I3523" s="30" t="str">
        <f>IF(G3523='Check Register'!$E$1,H3523,"")</f>
        <v/>
      </c>
      <c r="J3523" s="16" t="str">
        <f>IFERROR(SMALL($I$2:$I$100001,H3523),"")</f>
        <v/>
      </c>
    </row>
    <row r="3524" spans="1:10" x14ac:dyDescent="0.3">
      <c r="A3524" t="s">
        <v>225</v>
      </c>
      <c r="B3524" t="s">
        <v>349</v>
      </c>
      <c r="C3524" s="7">
        <v>43105</v>
      </c>
      <c r="E3524" s="27">
        <v>4375</v>
      </c>
      <c r="G3524" s="27" t="str">
        <f>VLOOKUP(C3524,W:Y,3,TRUE)</f>
        <v>Jan 18</v>
      </c>
      <c r="H3524" s="27">
        <f t="shared" si="55"/>
        <v>3523</v>
      </c>
      <c r="I3524" s="30" t="str">
        <f>IF(G3524='Check Register'!$E$1,H3524,"")</f>
        <v/>
      </c>
      <c r="J3524" s="16" t="str">
        <f>IFERROR(SMALL($I$2:$I$100001,H3524),"")</f>
        <v/>
      </c>
    </row>
    <row r="3525" spans="1:10" x14ac:dyDescent="0.3">
      <c r="A3525" t="s">
        <v>154</v>
      </c>
      <c r="B3525" t="s">
        <v>8</v>
      </c>
      <c r="C3525" s="7">
        <v>43105</v>
      </c>
      <c r="E3525" s="27">
        <v>1468</v>
      </c>
      <c r="G3525" s="27" t="str">
        <f>VLOOKUP(C3525,W:Y,3,TRUE)</f>
        <v>Jan 18</v>
      </c>
      <c r="H3525" s="27">
        <f t="shared" si="55"/>
        <v>3524</v>
      </c>
      <c r="I3525" s="30" t="str">
        <f>IF(G3525='Check Register'!$E$1,H3525,"")</f>
        <v/>
      </c>
      <c r="J3525" s="16" t="str">
        <f>IFERROR(SMALL($I$2:$I$100001,H3525),"")</f>
        <v/>
      </c>
    </row>
    <row r="3526" spans="1:10" x14ac:dyDescent="0.3">
      <c r="A3526" t="s">
        <v>112</v>
      </c>
      <c r="B3526" t="s">
        <v>131</v>
      </c>
      <c r="C3526" s="7">
        <v>43105</v>
      </c>
      <c r="E3526" s="27">
        <v>191.4</v>
      </c>
      <c r="G3526" s="27" t="str">
        <f>VLOOKUP(C3526,W:Y,3,TRUE)</f>
        <v>Jan 18</v>
      </c>
      <c r="H3526" s="27">
        <f t="shared" si="55"/>
        <v>3525</v>
      </c>
      <c r="I3526" s="30" t="str">
        <f>IF(G3526='Check Register'!$E$1,H3526,"")</f>
        <v/>
      </c>
      <c r="J3526" s="16" t="str">
        <f>IFERROR(SMALL($I$2:$I$100001,H3526),"")</f>
        <v/>
      </c>
    </row>
    <row r="3527" spans="1:10" x14ac:dyDescent="0.3">
      <c r="A3527" t="s">
        <v>112</v>
      </c>
      <c r="B3527" t="s">
        <v>16</v>
      </c>
      <c r="C3527" s="7">
        <v>43105</v>
      </c>
      <c r="E3527" s="27">
        <v>413.07</v>
      </c>
      <c r="G3527" s="27" t="str">
        <f>VLOOKUP(C3527,W:Y,3,TRUE)</f>
        <v>Jan 18</v>
      </c>
      <c r="H3527" s="27">
        <f t="shared" si="55"/>
        <v>3526</v>
      </c>
      <c r="I3527" s="30" t="str">
        <f>IF(G3527='Check Register'!$E$1,H3527,"")</f>
        <v/>
      </c>
      <c r="J3527" s="16" t="str">
        <f>IFERROR(SMALL($I$2:$I$100001,H3527),"")</f>
        <v/>
      </c>
    </row>
    <row r="3528" spans="1:10" x14ac:dyDescent="0.3">
      <c r="A3528" t="s">
        <v>53</v>
      </c>
      <c r="B3528" t="s">
        <v>8</v>
      </c>
      <c r="C3528" s="7">
        <v>43105</v>
      </c>
      <c r="E3528" s="27">
        <v>4.5</v>
      </c>
      <c r="G3528" s="27" t="str">
        <f>VLOOKUP(C3528,W:Y,3,TRUE)</f>
        <v>Jan 18</v>
      </c>
      <c r="H3528" s="27">
        <f t="shared" si="55"/>
        <v>3527</v>
      </c>
      <c r="I3528" s="30" t="str">
        <f>IF(G3528='Check Register'!$E$1,H3528,"")</f>
        <v/>
      </c>
      <c r="J3528" s="16" t="str">
        <f>IFERROR(SMALL($I$2:$I$100001,H3528),"")</f>
        <v/>
      </c>
    </row>
    <row r="3529" spans="1:10" x14ac:dyDescent="0.3">
      <c r="A3529" t="s">
        <v>54</v>
      </c>
      <c r="B3529" t="s">
        <v>35</v>
      </c>
      <c r="C3529" s="7">
        <v>43105</v>
      </c>
      <c r="E3529" s="27">
        <v>784</v>
      </c>
      <c r="G3529" s="27" t="str">
        <f>VLOOKUP(C3529,W:Y,3,TRUE)</f>
        <v>Jan 18</v>
      </c>
      <c r="H3529" s="27">
        <f t="shared" si="55"/>
        <v>3528</v>
      </c>
      <c r="I3529" s="30" t="str">
        <f>IF(G3529='Check Register'!$E$1,H3529,"")</f>
        <v/>
      </c>
      <c r="J3529" s="16" t="str">
        <f>IFERROR(SMALL($I$2:$I$100001,H3529),"")</f>
        <v/>
      </c>
    </row>
    <row r="3530" spans="1:10" x14ac:dyDescent="0.3">
      <c r="A3530" t="s">
        <v>114</v>
      </c>
      <c r="B3530" t="s">
        <v>115</v>
      </c>
      <c r="C3530" s="7">
        <v>43105</v>
      </c>
      <c r="E3530" s="27">
        <v>4163.6899999999996</v>
      </c>
      <c r="G3530" s="27" t="str">
        <f>VLOOKUP(C3530,W:Y,3,TRUE)</f>
        <v>Jan 18</v>
      </c>
      <c r="H3530" s="27">
        <f t="shared" si="55"/>
        <v>3529</v>
      </c>
      <c r="I3530" s="30" t="str">
        <f>IF(G3530='Check Register'!$E$1,H3530,"")</f>
        <v/>
      </c>
      <c r="J3530" s="16" t="str">
        <f>IFERROR(SMALL($I$2:$I$100001,H3530),"")</f>
        <v/>
      </c>
    </row>
    <row r="3531" spans="1:10" x14ac:dyDescent="0.3">
      <c r="A3531" t="s">
        <v>116</v>
      </c>
      <c r="B3531" t="s">
        <v>45</v>
      </c>
      <c r="C3531" s="7">
        <v>43105</v>
      </c>
      <c r="E3531" s="27">
        <v>9487.4500000000007</v>
      </c>
      <c r="G3531" s="27" t="str">
        <f>VLOOKUP(C3531,W:Y,3,TRUE)</f>
        <v>Jan 18</v>
      </c>
      <c r="H3531" s="27">
        <f t="shared" si="55"/>
        <v>3530</v>
      </c>
      <c r="I3531" s="30" t="str">
        <f>IF(G3531='Check Register'!$E$1,H3531,"")</f>
        <v/>
      </c>
      <c r="J3531" s="16" t="str">
        <f>IFERROR(SMALL($I$2:$I$100001,H3531),"")</f>
        <v/>
      </c>
    </row>
    <row r="3532" spans="1:10" x14ac:dyDescent="0.3">
      <c r="A3532" t="s">
        <v>56</v>
      </c>
      <c r="B3532" t="s">
        <v>12</v>
      </c>
      <c r="C3532" s="7">
        <v>43105</v>
      </c>
      <c r="E3532" s="27">
        <v>131.35</v>
      </c>
      <c r="G3532" s="27" t="str">
        <f>VLOOKUP(C3532,W:Y,3,TRUE)</f>
        <v>Jan 18</v>
      </c>
      <c r="H3532" s="27">
        <f t="shared" si="55"/>
        <v>3531</v>
      </c>
      <c r="I3532" s="30" t="str">
        <f>IF(G3532='Check Register'!$E$1,H3532,"")</f>
        <v/>
      </c>
      <c r="J3532" s="16" t="str">
        <f>IFERROR(SMALL($I$2:$I$100001,H3532),"")</f>
        <v/>
      </c>
    </row>
    <row r="3533" spans="1:10" x14ac:dyDescent="0.3">
      <c r="A3533" t="s">
        <v>57</v>
      </c>
      <c r="B3533" t="s">
        <v>8</v>
      </c>
      <c r="C3533" s="7">
        <v>43105</v>
      </c>
      <c r="E3533" s="27">
        <v>300.37</v>
      </c>
      <c r="G3533" s="27" t="str">
        <f>VLOOKUP(C3533,W:Y,3,TRUE)</f>
        <v>Jan 18</v>
      </c>
      <c r="H3533" s="27">
        <f t="shared" si="55"/>
        <v>3532</v>
      </c>
      <c r="I3533" s="30" t="str">
        <f>IF(G3533='Check Register'!$E$1,H3533,"")</f>
        <v/>
      </c>
      <c r="J3533" s="16" t="str">
        <f>IFERROR(SMALL($I$2:$I$100001,H3533),"")</f>
        <v/>
      </c>
    </row>
    <row r="3534" spans="1:10" x14ac:dyDescent="0.3">
      <c r="A3534" t="s">
        <v>58</v>
      </c>
      <c r="B3534" t="s">
        <v>18</v>
      </c>
      <c r="C3534" s="7">
        <v>43105</v>
      </c>
      <c r="E3534" s="27">
        <v>1560.95</v>
      </c>
      <c r="G3534" s="27" t="str">
        <f>VLOOKUP(C3534,W:Y,3,TRUE)</f>
        <v>Jan 18</v>
      </c>
      <c r="H3534" s="27">
        <f t="shared" si="55"/>
        <v>3533</v>
      </c>
      <c r="I3534" s="30" t="str">
        <f>IF(G3534='Check Register'!$E$1,H3534,"")</f>
        <v/>
      </c>
      <c r="J3534" s="16" t="str">
        <f>IFERROR(SMALL($I$2:$I$100001,H3534),"")</f>
        <v/>
      </c>
    </row>
    <row r="3535" spans="1:10" x14ac:dyDescent="0.3">
      <c r="A3535" t="s">
        <v>200</v>
      </c>
      <c r="B3535" t="s">
        <v>39</v>
      </c>
      <c r="C3535" s="7">
        <v>43105</v>
      </c>
      <c r="E3535" s="27">
        <v>50626.54</v>
      </c>
      <c r="G3535" s="27" t="str">
        <f>VLOOKUP(C3535,W:Y,3,TRUE)</f>
        <v>Jan 18</v>
      </c>
      <c r="H3535" s="27">
        <f t="shared" si="55"/>
        <v>3534</v>
      </c>
      <c r="I3535" s="30" t="str">
        <f>IF(G3535='Check Register'!$E$1,H3535,"")</f>
        <v/>
      </c>
      <c r="J3535" s="16" t="str">
        <f>IFERROR(SMALL($I$2:$I$100001,H3535),"")</f>
        <v/>
      </c>
    </row>
    <row r="3536" spans="1:10" x14ac:dyDescent="0.3">
      <c r="A3536" t="s">
        <v>74</v>
      </c>
      <c r="B3536" t="s">
        <v>45</v>
      </c>
      <c r="C3536" s="7">
        <v>43105</v>
      </c>
      <c r="E3536" s="27">
        <v>633.94000000000005</v>
      </c>
      <c r="G3536" s="27" t="str">
        <f>VLOOKUP(C3536,W:Y,3,TRUE)</f>
        <v>Jan 18</v>
      </c>
      <c r="H3536" s="27">
        <f t="shared" si="55"/>
        <v>3535</v>
      </c>
      <c r="I3536" s="30" t="str">
        <f>IF(G3536='Check Register'!$E$1,H3536,"")</f>
        <v/>
      </c>
      <c r="J3536" s="16" t="str">
        <f>IFERROR(SMALL($I$2:$I$100001,H3536),"")</f>
        <v/>
      </c>
    </row>
    <row r="3537" spans="1:10" x14ac:dyDescent="0.3">
      <c r="A3537" t="s">
        <v>420</v>
      </c>
      <c r="B3537" t="s">
        <v>43</v>
      </c>
      <c r="C3537" s="7">
        <v>43105</v>
      </c>
      <c r="E3537" s="27">
        <v>500</v>
      </c>
      <c r="G3537" s="27" t="str">
        <f>VLOOKUP(C3537,W:Y,3,TRUE)</f>
        <v>Jan 18</v>
      </c>
      <c r="H3537" s="27">
        <f t="shared" si="55"/>
        <v>3536</v>
      </c>
      <c r="I3537" s="30" t="str">
        <f>IF(G3537='Check Register'!$E$1,H3537,"")</f>
        <v/>
      </c>
      <c r="J3537" s="16" t="str">
        <f>IFERROR(SMALL($I$2:$I$100001,H3537),"")</f>
        <v/>
      </c>
    </row>
    <row r="3538" spans="1:10" x14ac:dyDescent="0.3">
      <c r="A3538" t="s">
        <v>76</v>
      </c>
      <c r="B3538" t="s">
        <v>214</v>
      </c>
      <c r="C3538" s="7">
        <v>43105</v>
      </c>
      <c r="E3538" s="27">
        <v>35359.519999999997</v>
      </c>
      <c r="G3538" s="27" t="str">
        <f>VLOOKUP(C3538,W:Y,3,TRUE)</f>
        <v>Jan 18</v>
      </c>
      <c r="H3538" s="27">
        <f t="shared" si="55"/>
        <v>3537</v>
      </c>
      <c r="I3538" s="30" t="str">
        <f>IF(G3538='Check Register'!$E$1,H3538,"")</f>
        <v/>
      </c>
      <c r="J3538" s="16" t="str">
        <f>IFERROR(SMALL($I$2:$I$100001,H3538),"")</f>
        <v/>
      </c>
    </row>
    <row r="3539" spans="1:10" x14ac:dyDescent="0.3">
      <c r="A3539" t="s">
        <v>76</v>
      </c>
      <c r="B3539" t="s">
        <v>111</v>
      </c>
      <c r="C3539" s="7">
        <v>43105</v>
      </c>
      <c r="E3539" s="27">
        <v>2043.6</v>
      </c>
      <c r="G3539" s="27" t="str">
        <f>VLOOKUP(C3539,W:Y,3,TRUE)</f>
        <v>Jan 18</v>
      </c>
      <c r="H3539" s="27">
        <f t="shared" si="55"/>
        <v>3538</v>
      </c>
      <c r="I3539" s="30" t="str">
        <f>IF(G3539='Check Register'!$E$1,H3539,"")</f>
        <v/>
      </c>
      <c r="J3539" s="16" t="str">
        <f>IFERROR(SMALL($I$2:$I$100001,H3539),"")</f>
        <v/>
      </c>
    </row>
    <row r="3540" spans="1:10" x14ac:dyDescent="0.3">
      <c r="A3540" t="s">
        <v>5</v>
      </c>
      <c r="B3540" t="s">
        <v>6</v>
      </c>
      <c r="C3540" s="7">
        <v>43105</v>
      </c>
      <c r="E3540" s="27">
        <v>205374.8</v>
      </c>
      <c r="G3540" s="27" t="str">
        <f>VLOOKUP(C3540,W:Y,3,TRUE)</f>
        <v>Jan 18</v>
      </c>
      <c r="H3540" s="27">
        <f t="shared" si="55"/>
        <v>3539</v>
      </c>
      <c r="I3540" s="30" t="str">
        <f>IF(G3540='Check Register'!$E$1,H3540,"")</f>
        <v/>
      </c>
      <c r="J3540" s="16" t="str">
        <f>IFERROR(SMALL($I$2:$I$100001,H3540),"")</f>
        <v/>
      </c>
    </row>
    <row r="3541" spans="1:10" x14ac:dyDescent="0.3">
      <c r="A3541" t="s">
        <v>437</v>
      </c>
      <c r="B3541" t="s">
        <v>70</v>
      </c>
      <c r="C3541" s="7">
        <v>43112</v>
      </c>
      <c r="E3541" s="27">
        <v>387.54</v>
      </c>
      <c r="G3541" s="27" t="str">
        <f>VLOOKUP(C3541,W:Y,3,TRUE)</f>
        <v>Jan 18</v>
      </c>
      <c r="H3541" s="27">
        <f t="shared" si="55"/>
        <v>3540</v>
      </c>
      <c r="I3541" s="30" t="str">
        <f>IF(G3541='Check Register'!$E$1,H3541,"")</f>
        <v/>
      </c>
      <c r="J3541" s="16" t="str">
        <f>IFERROR(SMALL($I$2:$I$100001,H3541),"")</f>
        <v/>
      </c>
    </row>
    <row r="3542" spans="1:10" x14ac:dyDescent="0.3">
      <c r="A3542" t="s">
        <v>268</v>
      </c>
      <c r="B3542" t="s">
        <v>89</v>
      </c>
      <c r="C3542" s="7">
        <v>43112</v>
      </c>
      <c r="E3542" s="27">
        <v>99.25</v>
      </c>
      <c r="G3542" s="27" t="str">
        <f>VLOOKUP(C3542,W:Y,3,TRUE)</f>
        <v>Jan 18</v>
      </c>
      <c r="H3542" s="27">
        <f t="shared" si="55"/>
        <v>3541</v>
      </c>
      <c r="I3542" s="30" t="str">
        <f>IF(G3542='Check Register'!$E$1,H3542,"")</f>
        <v/>
      </c>
      <c r="J3542" s="16" t="str">
        <f>IFERROR(SMALL($I$2:$I$100001,H3542),"")</f>
        <v/>
      </c>
    </row>
    <row r="3543" spans="1:10" x14ac:dyDescent="0.3">
      <c r="A3543" t="s">
        <v>128</v>
      </c>
      <c r="B3543" t="s">
        <v>28</v>
      </c>
      <c r="C3543" s="7">
        <v>43112</v>
      </c>
      <c r="E3543" s="27">
        <v>2814.1</v>
      </c>
      <c r="G3543" s="27" t="str">
        <f>VLOOKUP(C3543,W:Y,3,TRUE)</f>
        <v>Jan 18</v>
      </c>
      <c r="H3543" s="27">
        <f t="shared" si="55"/>
        <v>3542</v>
      </c>
      <c r="I3543" s="30" t="str">
        <f>IF(G3543='Check Register'!$E$1,H3543,"")</f>
        <v/>
      </c>
      <c r="J3543" s="16" t="str">
        <f>IFERROR(SMALL($I$2:$I$100001,H3543),"")</f>
        <v/>
      </c>
    </row>
    <row r="3544" spans="1:10" x14ac:dyDescent="0.3">
      <c r="A3544" t="s">
        <v>172</v>
      </c>
      <c r="B3544" t="s">
        <v>8</v>
      </c>
      <c r="C3544" s="7">
        <v>43112</v>
      </c>
      <c r="E3544" s="27">
        <v>269.32</v>
      </c>
      <c r="G3544" s="27" t="str">
        <f>VLOOKUP(C3544,W:Y,3,TRUE)</f>
        <v>Jan 18</v>
      </c>
      <c r="H3544" s="27">
        <f t="shared" si="55"/>
        <v>3543</v>
      </c>
      <c r="I3544" s="30" t="str">
        <f>IF(G3544='Check Register'!$E$1,H3544,"")</f>
        <v/>
      </c>
      <c r="J3544" s="16" t="str">
        <f>IFERROR(SMALL($I$2:$I$100001,H3544),"")</f>
        <v/>
      </c>
    </row>
    <row r="3545" spans="1:10" x14ac:dyDescent="0.3">
      <c r="A3545" t="s">
        <v>87</v>
      </c>
      <c r="B3545" t="s">
        <v>8</v>
      </c>
      <c r="C3545" s="7">
        <v>43112</v>
      </c>
      <c r="E3545" s="27">
        <v>134.53</v>
      </c>
      <c r="G3545" s="27" t="str">
        <f>VLOOKUP(C3545,W:Y,3,TRUE)</f>
        <v>Jan 18</v>
      </c>
      <c r="H3545" s="27">
        <f t="shared" si="55"/>
        <v>3544</v>
      </c>
      <c r="I3545" s="30" t="str">
        <f>IF(G3545='Check Register'!$E$1,H3545,"")</f>
        <v/>
      </c>
      <c r="J3545" s="16" t="str">
        <f>IFERROR(SMALL($I$2:$I$100001,H3545),"")</f>
        <v/>
      </c>
    </row>
    <row r="3546" spans="1:10" x14ac:dyDescent="0.3">
      <c r="A3546" t="s">
        <v>7</v>
      </c>
      <c r="B3546" t="s">
        <v>33</v>
      </c>
      <c r="C3546" s="7">
        <v>43112</v>
      </c>
      <c r="E3546" s="27">
        <v>40</v>
      </c>
      <c r="G3546" s="27" t="str">
        <f>VLOOKUP(C3546,W:Y,3,TRUE)</f>
        <v>Jan 18</v>
      </c>
      <c r="H3546" s="27">
        <f t="shared" si="55"/>
        <v>3545</v>
      </c>
      <c r="I3546" s="30" t="str">
        <f>IF(G3546='Check Register'!$E$1,H3546,"")</f>
        <v/>
      </c>
      <c r="J3546" s="16" t="str">
        <f>IFERROR(SMALL($I$2:$I$100001,H3546),"")</f>
        <v/>
      </c>
    </row>
    <row r="3547" spans="1:10" x14ac:dyDescent="0.3">
      <c r="A3547" t="s">
        <v>7</v>
      </c>
      <c r="B3547" t="s">
        <v>8</v>
      </c>
      <c r="C3547" s="7">
        <v>43112</v>
      </c>
      <c r="E3547" s="27">
        <v>846.5</v>
      </c>
      <c r="G3547" s="27" t="str">
        <f>VLOOKUP(C3547,W:Y,3,TRUE)</f>
        <v>Jan 18</v>
      </c>
      <c r="H3547" s="27">
        <f t="shared" si="55"/>
        <v>3546</v>
      </c>
      <c r="I3547" s="30" t="str">
        <f>IF(G3547='Check Register'!$E$1,H3547,"")</f>
        <v/>
      </c>
      <c r="J3547" s="16" t="str">
        <f>IFERROR(SMALL($I$2:$I$100001,H3547),"")</f>
        <v/>
      </c>
    </row>
    <row r="3548" spans="1:10" x14ac:dyDescent="0.3">
      <c r="A3548" t="s">
        <v>312</v>
      </c>
      <c r="B3548" t="s">
        <v>67</v>
      </c>
      <c r="C3548" s="7">
        <v>43112</v>
      </c>
      <c r="E3548" s="27">
        <v>23.73</v>
      </c>
      <c r="G3548" s="27" t="str">
        <f>VLOOKUP(C3548,W:Y,3,TRUE)</f>
        <v>Jan 18</v>
      </c>
      <c r="H3548" s="27">
        <f t="shared" si="55"/>
        <v>3547</v>
      </c>
      <c r="I3548" s="30" t="str">
        <f>IF(G3548='Check Register'!$E$1,H3548,"")</f>
        <v/>
      </c>
      <c r="J3548" s="16" t="str">
        <f>IFERROR(SMALL($I$2:$I$100001,H3548),"")</f>
        <v/>
      </c>
    </row>
    <row r="3549" spans="1:10" x14ac:dyDescent="0.3">
      <c r="A3549" t="s">
        <v>312</v>
      </c>
      <c r="B3549" t="s">
        <v>131</v>
      </c>
      <c r="C3549" s="7">
        <v>43112</v>
      </c>
      <c r="E3549" s="27">
        <v>0</v>
      </c>
      <c r="G3549" s="27" t="str">
        <f>VLOOKUP(C3549,W:Y,3,TRUE)</f>
        <v>Jan 18</v>
      </c>
      <c r="H3549" s="27">
        <f t="shared" si="55"/>
        <v>3548</v>
      </c>
      <c r="I3549" s="30" t="str">
        <f>IF(G3549='Check Register'!$E$1,H3549,"")</f>
        <v/>
      </c>
      <c r="J3549" s="16" t="str">
        <f>IFERROR(SMALL($I$2:$I$100001,H3549),"")</f>
        <v/>
      </c>
    </row>
    <row r="3550" spans="1:10" x14ac:dyDescent="0.3">
      <c r="A3550" t="s">
        <v>312</v>
      </c>
      <c r="B3550" t="s">
        <v>16</v>
      </c>
      <c r="C3550" s="7">
        <v>43112</v>
      </c>
      <c r="E3550" s="27">
        <v>4.8</v>
      </c>
      <c r="G3550" s="27" t="str">
        <f>VLOOKUP(C3550,W:Y,3,TRUE)</f>
        <v>Jan 18</v>
      </c>
      <c r="H3550" s="27">
        <f t="shared" si="55"/>
        <v>3549</v>
      </c>
      <c r="I3550" s="30" t="str">
        <f>IF(G3550='Check Register'!$E$1,H3550,"")</f>
        <v/>
      </c>
      <c r="J3550" s="16" t="str">
        <f>IFERROR(SMALL($I$2:$I$100001,H3550),"")</f>
        <v/>
      </c>
    </row>
    <row r="3551" spans="1:10" x14ac:dyDescent="0.3">
      <c r="A3551" t="s">
        <v>130</v>
      </c>
      <c r="B3551" t="s">
        <v>208</v>
      </c>
      <c r="C3551" s="7">
        <v>43112</v>
      </c>
      <c r="E3551" s="27">
        <v>22.56</v>
      </c>
      <c r="G3551" s="27" t="str">
        <f>VLOOKUP(C3551,W:Y,3,TRUE)</f>
        <v>Jan 18</v>
      </c>
      <c r="H3551" s="27">
        <f t="shared" si="55"/>
        <v>3550</v>
      </c>
      <c r="I3551" s="30" t="str">
        <f>IF(G3551='Check Register'!$E$1,H3551,"")</f>
        <v/>
      </c>
      <c r="J3551" s="16" t="str">
        <f>IFERROR(SMALL($I$2:$I$100001,H3551),"")</f>
        <v/>
      </c>
    </row>
    <row r="3552" spans="1:10" x14ac:dyDescent="0.3">
      <c r="A3552" t="s">
        <v>10</v>
      </c>
      <c r="B3552" t="s">
        <v>11</v>
      </c>
      <c r="C3552" s="7">
        <v>43112</v>
      </c>
      <c r="E3552" s="27">
        <v>613.59</v>
      </c>
      <c r="G3552" s="27" t="str">
        <f>VLOOKUP(C3552,W:Y,3,TRUE)</f>
        <v>Jan 18</v>
      </c>
      <c r="H3552" s="27">
        <f t="shared" si="55"/>
        <v>3551</v>
      </c>
      <c r="I3552" s="30" t="str">
        <f>IF(G3552='Check Register'!$E$1,H3552,"")</f>
        <v/>
      </c>
      <c r="J3552" s="16" t="str">
        <f>IFERROR(SMALL($I$2:$I$100001,H3552),"")</f>
        <v/>
      </c>
    </row>
    <row r="3553" spans="1:10" x14ac:dyDescent="0.3">
      <c r="A3553" t="s">
        <v>10</v>
      </c>
      <c r="B3553" t="s">
        <v>127</v>
      </c>
      <c r="C3553" s="7">
        <v>43112</v>
      </c>
      <c r="E3553" s="27">
        <v>469.79</v>
      </c>
      <c r="G3553" s="27" t="str">
        <f>VLOOKUP(C3553,W:Y,3,TRUE)</f>
        <v>Jan 18</v>
      </c>
      <c r="H3553" s="27">
        <f t="shared" si="55"/>
        <v>3552</v>
      </c>
      <c r="I3553" s="30" t="str">
        <f>IF(G3553='Check Register'!$E$1,H3553,"")</f>
        <v/>
      </c>
      <c r="J3553" s="16" t="str">
        <f>IFERROR(SMALL($I$2:$I$100001,H3553),"")</f>
        <v/>
      </c>
    </row>
    <row r="3554" spans="1:10" x14ac:dyDescent="0.3">
      <c r="A3554" t="s">
        <v>133</v>
      </c>
      <c r="B3554" t="s">
        <v>70</v>
      </c>
      <c r="C3554" s="7">
        <v>43112</v>
      </c>
      <c r="E3554" s="27">
        <v>25.5</v>
      </c>
      <c r="G3554" s="27" t="str">
        <f>VLOOKUP(C3554,W:Y,3,TRUE)</f>
        <v>Jan 18</v>
      </c>
      <c r="H3554" s="27">
        <f t="shared" si="55"/>
        <v>3553</v>
      </c>
      <c r="I3554" s="30" t="str">
        <f>IF(G3554='Check Register'!$E$1,H3554,"")</f>
        <v/>
      </c>
      <c r="J3554" s="16" t="str">
        <f>IFERROR(SMALL($I$2:$I$100001,H3554),"")</f>
        <v/>
      </c>
    </row>
    <row r="3555" spans="1:10" x14ac:dyDescent="0.3">
      <c r="A3555" t="s">
        <v>133</v>
      </c>
      <c r="B3555" t="s">
        <v>8</v>
      </c>
      <c r="C3555" s="7">
        <v>43112</v>
      </c>
      <c r="E3555" s="27">
        <v>576.52</v>
      </c>
      <c r="G3555" s="27" t="str">
        <f>VLOOKUP(C3555,W:Y,3,TRUE)</f>
        <v>Jan 18</v>
      </c>
      <c r="H3555" s="27">
        <f t="shared" si="55"/>
        <v>3554</v>
      </c>
      <c r="I3555" s="30" t="str">
        <f>IF(G3555='Check Register'!$E$1,H3555,"")</f>
        <v/>
      </c>
      <c r="J3555" s="16" t="str">
        <f>IFERROR(SMALL($I$2:$I$100001,H3555),"")</f>
        <v/>
      </c>
    </row>
    <row r="3556" spans="1:10" x14ac:dyDescent="0.3">
      <c r="A3556" t="s">
        <v>357</v>
      </c>
      <c r="B3556" t="s">
        <v>14</v>
      </c>
      <c r="C3556" s="7">
        <v>43112</v>
      </c>
      <c r="E3556" s="27">
        <v>5855.7</v>
      </c>
      <c r="G3556" s="27" t="str">
        <f>VLOOKUP(C3556,W:Y,3,TRUE)</f>
        <v>Jan 18</v>
      </c>
      <c r="H3556" s="27">
        <f t="shared" si="55"/>
        <v>3555</v>
      </c>
      <c r="I3556" s="30" t="str">
        <f>IF(G3556='Check Register'!$E$1,H3556,"")</f>
        <v/>
      </c>
      <c r="J3556" s="16" t="str">
        <f>IFERROR(SMALL($I$2:$I$100001,H3556),"")</f>
        <v/>
      </c>
    </row>
    <row r="3557" spans="1:10" x14ac:dyDescent="0.3">
      <c r="A3557" t="s">
        <v>134</v>
      </c>
      <c r="B3557" t="s">
        <v>22</v>
      </c>
      <c r="C3557" s="7">
        <v>43112</v>
      </c>
      <c r="E3557" s="27">
        <v>1259.43</v>
      </c>
      <c r="G3557" s="27" t="str">
        <f>VLOOKUP(C3557,W:Y,3,TRUE)</f>
        <v>Jan 18</v>
      </c>
      <c r="H3557" s="27">
        <f t="shared" si="55"/>
        <v>3556</v>
      </c>
      <c r="I3557" s="30" t="str">
        <f>IF(G3557='Check Register'!$E$1,H3557,"")</f>
        <v/>
      </c>
      <c r="J3557" s="16" t="str">
        <f>IFERROR(SMALL($I$2:$I$100001,H3557),"")</f>
        <v/>
      </c>
    </row>
    <row r="3558" spans="1:10" x14ac:dyDescent="0.3">
      <c r="A3558" t="s">
        <v>220</v>
      </c>
      <c r="B3558" t="s">
        <v>22</v>
      </c>
      <c r="C3558" s="7">
        <v>43112</v>
      </c>
      <c r="E3558" s="27">
        <v>520</v>
      </c>
      <c r="G3558" s="27" t="str">
        <f>VLOOKUP(C3558,W:Y,3,TRUE)</f>
        <v>Jan 18</v>
      </c>
      <c r="H3558" s="27">
        <f t="shared" si="55"/>
        <v>3557</v>
      </c>
      <c r="I3558" s="30" t="str">
        <f>IF(G3558='Check Register'!$E$1,H3558,"")</f>
        <v/>
      </c>
      <c r="J3558" s="16" t="str">
        <f>IFERROR(SMALL($I$2:$I$100001,H3558),"")</f>
        <v/>
      </c>
    </row>
    <row r="3559" spans="1:10" x14ac:dyDescent="0.3">
      <c r="A3559" t="s">
        <v>220</v>
      </c>
      <c r="B3559" t="s">
        <v>12</v>
      </c>
      <c r="C3559" s="7">
        <v>43112</v>
      </c>
      <c r="E3559" s="27">
        <v>37.5</v>
      </c>
      <c r="G3559" s="27" t="str">
        <f>VLOOKUP(C3559,W:Y,3,TRUE)</f>
        <v>Jan 18</v>
      </c>
      <c r="H3559" s="27">
        <f t="shared" si="55"/>
        <v>3558</v>
      </c>
      <c r="I3559" s="30" t="str">
        <f>IF(G3559='Check Register'!$E$1,H3559,"")</f>
        <v/>
      </c>
      <c r="J3559" s="16" t="str">
        <f>IFERROR(SMALL($I$2:$I$100001,H3559),"")</f>
        <v/>
      </c>
    </row>
    <row r="3560" spans="1:10" x14ac:dyDescent="0.3">
      <c r="A3560" t="s">
        <v>174</v>
      </c>
      <c r="B3560" t="s">
        <v>22</v>
      </c>
      <c r="C3560" s="7">
        <v>43112</v>
      </c>
      <c r="E3560" s="27">
        <v>550</v>
      </c>
      <c r="G3560" s="27" t="str">
        <f>VLOOKUP(C3560,W:Y,3,TRUE)</f>
        <v>Jan 18</v>
      </c>
      <c r="H3560" s="27">
        <f t="shared" si="55"/>
        <v>3559</v>
      </c>
      <c r="I3560" s="30" t="str">
        <f>IF(G3560='Check Register'!$E$1,H3560,"")</f>
        <v/>
      </c>
      <c r="J3560" s="16" t="str">
        <f>IFERROR(SMALL($I$2:$I$100001,H3560),"")</f>
        <v/>
      </c>
    </row>
    <row r="3561" spans="1:10" x14ac:dyDescent="0.3">
      <c r="A3561" t="s">
        <v>92</v>
      </c>
      <c r="B3561" t="s">
        <v>45</v>
      </c>
      <c r="C3561" s="7">
        <v>43112</v>
      </c>
      <c r="E3561" s="27">
        <v>455.2</v>
      </c>
      <c r="G3561" s="27" t="str">
        <f>VLOOKUP(C3561,W:Y,3,TRUE)</f>
        <v>Jan 18</v>
      </c>
      <c r="H3561" s="27">
        <f t="shared" si="55"/>
        <v>3560</v>
      </c>
      <c r="I3561" s="30" t="str">
        <f>IF(G3561='Check Register'!$E$1,H3561,"")</f>
        <v/>
      </c>
      <c r="J3561" s="16" t="str">
        <f>IFERROR(SMALL($I$2:$I$100001,H3561),"")</f>
        <v/>
      </c>
    </row>
    <row r="3562" spans="1:10" x14ac:dyDescent="0.3">
      <c r="A3562" t="s">
        <v>17</v>
      </c>
      <c r="B3562" t="s">
        <v>18</v>
      </c>
      <c r="C3562" s="7">
        <v>43112</v>
      </c>
      <c r="E3562" s="27">
        <v>2905.57</v>
      </c>
      <c r="G3562" s="27" t="str">
        <f>VLOOKUP(C3562,W:Y,3,TRUE)</f>
        <v>Jan 18</v>
      </c>
      <c r="H3562" s="27">
        <f t="shared" si="55"/>
        <v>3561</v>
      </c>
      <c r="I3562" s="30" t="str">
        <f>IF(G3562='Check Register'!$E$1,H3562,"")</f>
        <v/>
      </c>
      <c r="J3562" s="16" t="str">
        <f>IFERROR(SMALL($I$2:$I$100001,H3562),"")</f>
        <v/>
      </c>
    </row>
    <row r="3563" spans="1:10" x14ac:dyDescent="0.3">
      <c r="A3563" t="s">
        <v>93</v>
      </c>
      <c r="B3563" t="s">
        <v>94</v>
      </c>
      <c r="C3563" s="7">
        <v>43112</v>
      </c>
      <c r="E3563" s="27">
        <v>53589.04</v>
      </c>
      <c r="G3563" s="27" t="str">
        <f>VLOOKUP(C3563,W:Y,3,TRUE)</f>
        <v>Jan 18</v>
      </c>
      <c r="H3563" s="27">
        <f t="shared" si="55"/>
        <v>3562</v>
      </c>
      <c r="I3563" s="30" t="str">
        <f>IF(G3563='Check Register'!$E$1,H3563,"")</f>
        <v/>
      </c>
      <c r="J3563" s="16" t="str">
        <f>IFERROR(SMALL($I$2:$I$100001,H3563),"")</f>
        <v/>
      </c>
    </row>
    <row r="3564" spans="1:10" x14ac:dyDescent="0.3">
      <c r="A3564" t="s">
        <v>93</v>
      </c>
      <c r="B3564" t="s">
        <v>95</v>
      </c>
      <c r="C3564" s="7">
        <v>43112</v>
      </c>
      <c r="E3564" s="27">
        <v>18866.21</v>
      </c>
      <c r="G3564" s="27" t="str">
        <f>VLOOKUP(C3564,W:Y,3,TRUE)</f>
        <v>Jan 18</v>
      </c>
      <c r="H3564" s="27">
        <f t="shared" si="55"/>
        <v>3563</v>
      </c>
      <c r="I3564" s="30" t="str">
        <f>IF(G3564='Check Register'!$E$1,H3564,"")</f>
        <v/>
      </c>
      <c r="J3564" s="16" t="str">
        <f>IFERROR(SMALL($I$2:$I$100001,H3564),"")</f>
        <v/>
      </c>
    </row>
    <row r="3565" spans="1:10" x14ac:dyDescent="0.3">
      <c r="A3565" t="s">
        <v>19</v>
      </c>
      <c r="B3565" t="s">
        <v>20</v>
      </c>
      <c r="C3565" s="7">
        <v>43112</v>
      </c>
      <c r="E3565" s="27">
        <v>1592.2</v>
      </c>
      <c r="G3565" s="27" t="str">
        <f>VLOOKUP(C3565,W:Y,3,TRUE)</f>
        <v>Jan 18</v>
      </c>
      <c r="H3565" s="27">
        <f t="shared" si="55"/>
        <v>3564</v>
      </c>
      <c r="I3565" s="30" t="str">
        <f>IF(G3565='Check Register'!$E$1,H3565,"")</f>
        <v/>
      </c>
      <c r="J3565" s="16" t="str">
        <f>IFERROR(SMALL($I$2:$I$100001,H3565),"")</f>
        <v/>
      </c>
    </row>
    <row r="3566" spans="1:10" x14ac:dyDescent="0.3">
      <c r="A3566" t="s">
        <v>96</v>
      </c>
      <c r="B3566" t="s">
        <v>45</v>
      </c>
      <c r="C3566" s="7">
        <v>43112</v>
      </c>
      <c r="E3566" s="27">
        <v>562.05999999999995</v>
      </c>
      <c r="G3566" s="27" t="str">
        <f>VLOOKUP(C3566,W:Y,3,TRUE)</f>
        <v>Jan 18</v>
      </c>
      <c r="H3566" s="27">
        <f t="shared" si="55"/>
        <v>3565</v>
      </c>
      <c r="I3566" s="30" t="str">
        <f>IF(G3566='Check Register'!$E$1,H3566,"")</f>
        <v/>
      </c>
      <c r="J3566" s="16" t="str">
        <f>IFERROR(SMALL($I$2:$I$100001,H3566),"")</f>
        <v/>
      </c>
    </row>
    <row r="3567" spans="1:10" x14ac:dyDescent="0.3">
      <c r="A3567" t="s">
        <v>456</v>
      </c>
      <c r="B3567" t="s">
        <v>22</v>
      </c>
      <c r="C3567" s="7">
        <v>43112</v>
      </c>
      <c r="E3567" s="27">
        <v>833</v>
      </c>
      <c r="G3567" s="27" t="str">
        <f>VLOOKUP(C3567,W:Y,3,TRUE)</f>
        <v>Jan 18</v>
      </c>
      <c r="H3567" s="27">
        <f t="shared" si="55"/>
        <v>3566</v>
      </c>
      <c r="I3567" s="30" t="str">
        <f>IF(G3567='Check Register'!$E$1,H3567,"")</f>
        <v/>
      </c>
      <c r="J3567" s="16" t="str">
        <f>IFERROR(SMALL($I$2:$I$100001,H3567),"")</f>
        <v/>
      </c>
    </row>
    <row r="3568" spans="1:10" x14ac:dyDescent="0.3">
      <c r="A3568" t="s">
        <v>140</v>
      </c>
      <c r="B3568" t="s">
        <v>210</v>
      </c>
      <c r="C3568" s="7">
        <v>43112</v>
      </c>
      <c r="E3568" s="27">
        <v>476.32</v>
      </c>
      <c r="G3568" s="27" t="str">
        <f>VLOOKUP(C3568,W:Y,3,TRUE)</f>
        <v>Jan 18</v>
      </c>
      <c r="H3568" s="27">
        <f t="shared" si="55"/>
        <v>3567</v>
      </c>
      <c r="I3568" s="30" t="str">
        <f>IF(G3568='Check Register'!$E$1,H3568,"")</f>
        <v/>
      </c>
      <c r="J3568" s="16" t="str">
        <f>IFERROR(SMALL($I$2:$I$100001,H3568),"")</f>
        <v/>
      </c>
    </row>
    <row r="3569" spans="1:10" x14ac:dyDescent="0.3">
      <c r="A3569" t="s">
        <v>97</v>
      </c>
      <c r="B3569" t="s">
        <v>6</v>
      </c>
      <c r="C3569" s="7">
        <v>43112</v>
      </c>
      <c r="E3569" s="27">
        <v>111087.67999999999</v>
      </c>
      <c r="G3569" s="27" t="str">
        <f>VLOOKUP(C3569,W:Y,3,TRUE)</f>
        <v>Jan 18</v>
      </c>
      <c r="H3569" s="27">
        <f t="shared" si="55"/>
        <v>3568</v>
      </c>
      <c r="I3569" s="30" t="str">
        <f>IF(G3569='Check Register'!$E$1,H3569,"")</f>
        <v/>
      </c>
      <c r="J3569" s="16" t="str">
        <f>IFERROR(SMALL($I$2:$I$100001,H3569),"")</f>
        <v/>
      </c>
    </row>
    <row r="3570" spans="1:10" x14ac:dyDescent="0.3">
      <c r="A3570" t="s">
        <v>178</v>
      </c>
      <c r="B3570" t="s">
        <v>31</v>
      </c>
      <c r="C3570" s="7">
        <v>43112</v>
      </c>
      <c r="E3570" s="27">
        <v>1044.21</v>
      </c>
      <c r="G3570" s="27" t="str">
        <f>VLOOKUP(C3570,W:Y,3,TRUE)</f>
        <v>Jan 18</v>
      </c>
      <c r="H3570" s="27">
        <f t="shared" si="55"/>
        <v>3569</v>
      </c>
      <c r="I3570" s="30" t="str">
        <f>IF(G3570='Check Register'!$E$1,H3570,"")</f>
        <v/>
      </c>
      <c r="J3570" s="16" t="str">
        <f>IFERROR(SMALL($I$2:$I$100001,H3570),"")</f>
        <v/>
      </c>
    </row>
    <row r="3571" spans="1:10" x14ac:dyDescent="0.3">
      <c r="A3571" t="s">
        <v>98</v>
      </c>
      <c r="B3571" t="s">
        <v>22</v>
      </c>
      <c r="C3571" s="7">
        <v>43112</v>
      </c>
      <c r="E3571" s="27">
        <v>9443.51</v>
      </c>
      <c r="G3571" s="27" t="str">
        <f>VLOOKUP(C3571,W:Y,3,TRUE)</f>
        <v>Jan 18</v>
      </c>
      <c r="H3571" s="27">
        <f t="shared" si="55"/>
        <v>3570</v>
      </c>
      <c r="I3571" s="30" t="str">
        <f>IF(G3571='Check Register'!$E$1,H3571,"")</f>
        <v/>
      </c>
      <c r="J3571" s="16" t="str">
        <f>IFERROR(SMALL($I$2:$I$100001,H3571),"")</f>
        <v/>
      </c>
    </row>
    <row r="3572" spans="1:10" x14ac:dyDescent="0.3">
      <c r="A3572" t="s">
        <v>142</v>
      </c>
      <c r="B3572" t="s">
        <v>22</v>
      </c>
      <c r="C3572" s="7">
        <v>43112</v>
      </c>
      <c r="E3572" s="27">
        <v>16.5</v>
      </c>
      <c r="G3572" s="27" t="str">
        <f>VLOOKUP(C3572,W:Y,3,TRUE)</f>
        <v>Jan 18</v>
      </c>
      <c r="H3572" s="27">
        <f t="shared" si="55"/>
        <v>3571</v>
      </c>
      <c r="I3572" s="30" t="str">
        <f>IF(G3572='Check Register'!$E$1,H3572,"")</f>
        <v/>
      </c>
      <c r="J3572" s="16" t="str">
        <f>IFERROR(SMALL($I$2:$I$100001,H3572),"")</f>
        <v/>
      </c>
    </row>
    <row r="3573" spans="1:10" x14ac:dyDescent="0.3">
      <c r="A3573" t="s">
        <v>26</v>
      </c>
      <c r="B3573" t="s">
        <v>20</v>
      </c>
      <c r="C3573" s="7">
        <v>43112</v>
      </c>
      <c r="E3573" s="27">
        <v>6962.76</v>
      </c>
      <c r="G3573" s="27" t="str">
        <f>VLOOKUP(C3573,W:Y,3,TRUE)</f>
        <v>Jan 18</v>
      </c>
      <c r="H3573" s="27">
        <f t="shared" si="55"/>
        <v>3572</v>
      </c>
      <c r="I3573" s="30" t="str">
        <f>IF(G3573='Check Register'!$E$1,H3573,"")</f>
        <v/>
      </c>
      <c r="J3573" s="16" t="str">
        <f>IFERROR(SMALL($I$2:$I$100001,H3573),"")</f>
        <v/>
      </c>
    </row>
    <row r="3574" spans="1:10" x14ac:dyDescent="0.3">
      <c r="A3574" t="s">
        <v>179</v>
      </c>
      <c r="B3574" t="s">
        <v>180</v>
      </c>
      <c r="C3574" s="7">
        <v>43112</v>
      </c>
      <c r="E3574" s="27">
        <v>348.75</v>
      </c>
      <c r="G3574" s="27" t="str">
        <f>VLOOKUP(C3574,W:Y,3,TRUE)</f>
        <v>Jan 18</v>
      </c>
      <c r="H3574" s="27">
        <f t="shared" si="55"/>
        <v>3573</v>
      </c>
      <c r="I3574" s="30" t="str">
        <f>IF(G3574='Check Register'!$E$1,H3574,"")</f>
        <v/>
      </c>
      <c r="J3574" s="16" t="str">
        <f>IFERROR(SMALL($I$2:$I$100001,H3574),"")</f>
        <v/>
      </c>
    </row>
    <row r="3575" spans="1:10" x14ac:dyDescent="0.3">
      <c r="A3575" t="s">
        <v>101</v>
      </c>
      <c r="B3575" t="s">
        <v>102</v>
      </c>
      <c r="C3575" s="7">
        <v>43112</v>
      </c>
      <c r="E3575" s="27">
        <v>9139</v>
      </c>
      <c r="G3575" s="27" t="str">
        <f>VLOOKUP(C3575,W:Y,3,TRUE)</f>
        <v>Jan 18</v>
      </c>
      <c r="H3575" s="27">
        <f t="shared" si="55"/>
        <v>3574</v>
      </c>
      <c r="I3575" s="30" t="str">
        <f>IF(G3575='Check Register'!$E$1,H3575,"")</f>
        <v/>
      </c>
      <c r="J3575" s="16" t="str">
        <f>IFERROR(SMALL($I$2:$I$100001,H3575),"")</f>
        <v/>
      </c>
    </row>
    <row r="3576" spans="1:10" x14ac:dyDescent="0.3">
      <c r="A3576" t="s">
        <v>29</v>
      </c>
      <c r="B3576" t="s">
        <v>127</v>
      </c>
      <c r="C3576" s="7">
        <v>43112</v>
      </c>
      <c r="E3576" s="27">
        <v>483.87</v>
      </c>
      <c r="G3576" s="27" t="str">
        <f>VLOOKUP(C3576,W:Y,3,TRUE)</f>
        <v>Jan 18</v>
      </c>
      <c r="H3576" s="27">
        <f t="shared" si="55"/>
        <v>3575</v>
      </c>
      <c r="I3576" s="30" t="str">
        <f>IF(G3576='Check Register'!$E$1,H3576,"")</f>
        <v/>
      </c>
      <c r="J3576" s="16" t="str">
        <f>IFERROR(SMALL($I$2:$I$100001,H3576),"")</f>
        <v/>
      </c>
    </row>
    <row r="3577" spans="1:10" x14ac:dyDescent="0.3">
      <c r="A3577" t="s">
        <v>29</v>
      </c>
      <c r="B3577" t="s">
        <v>8</v>
      </c>
      <c r="C3577" s="7">
        <v>43112</v>
      </c>
      <c r="E3577" s="27">
        <v>282.16000000000003</v>
      </c>
      <c r="G3577" s="27" t="str">
        <f>VLOOKUP(C3577,W:Y,3,TRUE)</f>
        <v>Jan 18</v>
      </c>
      <c r="H3577" s="27">
        <f t="shared" si="55"/>
        <v>3576</v>
      </c>
      <c r="I3577" s="30" t="str">
        <f>IF(G3577='Check Register'!$E$1,H3577,"")</f>
        <v/>
      </c>
      <c r="J3577" s="16" t="str">
        <f>IFERROR(SMALL($I$2:$I$100001,H3577),"")</f>
        <v/>
      </c>
    </row>
    <row r="3578" spans="1:10" x14ac:dyDescent="0.3">
      <c r="A3578" t="s">
        <v>32</v>
      </c>
      <c r="B3578" t="s">
        <v>33</v>
      </c>
      <c r="C3578" s="7">
        <v>43112</v>
      </c>
      <c r="E3578" s="27">
        <v>2993.27</v>
      </c>
      <c r="G3578" s="27" t="str">
        <f>VLOOKUP(C3578,W:Y,3,TRUE)</f>
        <v>Jan 18</v>
      </c>
      <c r="H3578" s="27">
        <f t="shared" si="55"/>
        <v>3577</v>
      </c>
      <c r="I3578" s="30" t="str">
        <f>IF(G3578='Check Register'!$E$1,H3578,"")</f>
        <v/>
      </c>
      <c r="J3578" s="16" t="str">
        <f>IFERROR(SMALL($I$2:$I$100001,H3578),"")</f>
        <v/>
      </c>
    </row>
    <row r="3579" spans="1:10" x14ac:dyDescent="0.3">
      <c r="A3579" t="s">
        <v>34</v>
      </c>
      <c r="B3579" t="s">
        <v>35</v>
      </c>
      <c r="C3579" s="7">
        <v>43112</v>
      </c>
      <c r="E3579" s="27">
        <v>195</v>
      </c>
      <c r="G3579" s="27" t="str">
        <f>VLOOKUP(C3579,W:Y,3,TRUE)</f>
        <v>Jan 18</v>
      </c>
      <c r="H3579" s="27">
        <f t="shared" si="55"/>
        <v>3578</v>
      </c>
      <c r="I3579" s="30" t="str">
        <f>IF(G3579='Check Register'!$E$1,H3579,"")</f>
        <v/>
      </c>
      <c r="J3579" s="16" t="str">
        <f>IFERROR(SMALL($I$2:$I$100001,H3579),"")</f>
        <v/>
      </c>
    </row>
    <row r="3580" spans="1:10" x14ac:dyDescent="0.3">
      <c r="A3580" t="s">
        <v>197</v>
      </c>
      <c r="B3580" t="s">
        <v>70</v>
      </c>
      <c r="C3580" s="7">
        <v>43112</v>
      </c>
      <c r="E3580" s="27">
        <v>591.83000000000004</v>
      </c>
      <c r="G3580" s="27" t="str">
        <f>VLOOKUP(C3580,W:Y,3,TRUE)</f>
        <v>Jan 18</v>
      </c>
      <c r="H3580" s="27">
        <f t="shared" si="55"/>
        <v>3579</v>
      </c>
      <c r="I3580" s="30" t="str">
        <f>IF(G3580='Check Register'!$E$1,H3580,"")</f>
        <v/>
      </c>
      <c r="J3580" s="16" t="str">
        <f>IFERROR(SMALL($I$2:$I$100001,H3580),"")</f>
        <v/>
      </c>
    </row>
    <row r="3581" spans="1:10" x14ac:dyDescent="0.3">
      <c r="A3581" t="s">
        <v>197</v>
      </c>
      <c r="B3581" t="s">
        <v>33</v>
      </c>
      <c r="C3581" s="7">
        <v>43112</v>
      </c>
      <c r="E3581" s="27">
        <v>3393.13</v>
      </c>
      <c r="G3581" s="27" t="str">
        <f>VLOOKUP(C3581,W:Y,3,TRUE)</f>
        <v>Jan 18</v>
      </c>
      <c r="H3581" s="27">
        <f t="shared" si="55"/>
        <v>3580</v>
      </c>
      <c r="I3581" s="30" t="str">
        <f>IF(G3581='Check Register'!$E$1,H3581,"")</f>
        <v/>
      </c>
      <c r="J3581" s="16" t="str">
        <f>IFERROR(SMALL($I$2:$I$100001,H3581),"")</f>
        <v/>
      </c>
    </row>
    <row r="3582" spans="1:10" x14ac:dyDescent="0.3">
      <c r="A3582" t="s">
        <v>197</v>
      </c>
      <c r="B3582" t="s">
        <v>43</v>
      </c>
      <c r="C3582" s="7">
        <v>43112</v>
      </c>
      <c r="E3582" s="27">
        <v>7588</v>
      </c>
      <c r="G3582" s="27" t="str">
        <f>VLOOKUP(C3582,W:Y,3,TRUE)</f>
        <v>Jan 18</v>
      </c>
      <c r="H3582" s="27">
        <f t="shared" si="55"/>
        <v>3581</v>
      </c>
      <c r="I3582" s="30" t="str">
        <f>IF(G3582='Check Register'!$E$1,H3582,"")</f>
        <v/>
      </c>
      <c r="J3582" s="16" t="str">
        <f>IFERROR(SMALL($I$2:$I$100001,H3582),"")</f>
        <v/>
      </c>
    </row>
    <row r="3583" spans="1:10" x14ac:dyDescent="0.3">
      <c r="A3583" t="s">
        <v>36</v>
      </c>
      <c r="B3583" t="s">
        <v>18</v>
      </c>
      <c r="C3583" s="7">
        <v>43112</v>
      </c>
      <c r="E3583" s="27">
        <v>1467.1</v>
      </c>
      <c r="G3583" s="27" t="str">
        <f>VLOOKUP(C3583,W:Y,3,TRUE)</f>
        <v>Jan 18</v>
      </c>
      <c r="H3583" s="27">
        <f t="shared" si="55"/>
        <v>3582</v>
      </c>
      <c r="I3583" s="30" t="str">
        <f>IF(G3583='Check Register'!$E$1,H3583,"")</f>
        <v/>
      </c>
      <c r="J3583" s="16" t="str">
        <f>IFERROR(SMALL($I$2:$I$100001,H3583),"")</f>
        <v/>
      </c>
    </row>
    <row r="3584" spans="1:10" x14ac:dyDescent="0.3">
      <c r="A3584" t="s">
        <v>145</v>
      </c>
      <c r="B3584" t="s">
        <v>35</v>
      </c>
      <c r="C3584" s="7">
        <v>43112</v>
      </c>
      <c r="E3584" s="27">
        <v>2800</v>
      </c>
      <c r="G3584" s="27" t="str">
        <f>VLOOKUP(C3584,W:Y,3,TRUE)</f>
        <v>Jan 18</v>
      </c>
      <c r="H3584" s="27">
        <f t="shared" si="55"/>
        <v>3583</v>
      </c>
      <c r="I3584" s="30" t="str">
        <f>IF(G3584='Check Register'!$E$1,H3584,"")</f>
        <v/>
      </c>
      <c r="J3584" s="16" t="str">
        <f>IFERROR(SMALL($I$2:$I$100001,H3584),"")</f>
        <v/>
      </c>
    </row>
    <row r="3585" spans="1:10" x14ac:dyDescent="0.3">
      <c r="A3585" t="s">
        <v>371</v>
      </c>
      <c r="B3585" t="s">
        <v>8</v>
      </c>
      <c r="C3585" s="7">
        <v>43112</v>
      </c>
      <c r="E3585" s="27">
        <v>170.42</v>
      </c>
      <c r="G3585" s="27" t="str">
        <f>VLOOKUP(C3585,W:Y,3,TRUE)</f>
        <v>Jan 18</v>
      </c>
      <c r="H3585" s="27">
        <f t="shared" si="55"/>
        <v>3584</v>
      </c>
      <c r="I3585" s="30" t="str">
        <f>IF(G3585='Check Register'!$E$1,H3585,"")</f>
        <v/>
      </c>
      <c r="J3585" s="16" t="str">
        <f>IFERROR(SMALL($I$2:$I$100001,H3585),"")</f>
        <v/>
      </c>
    </row>
    <row r="3586" spans="1:10" x14ac:dyDescent="0.3">
      <c r="A3586" t="s">
        <v>146</v>
      </c>
      <c r="B3586" t="s">
        <v>8</v>
      </c>
      <c r="C3586" s="7">
        <v>43112</v>
      </c>
      <c r="E3586" s="27">
        <v>2132.4499999999998</v>
      </c>
      <c r="G3586" s="27" t="str">
        <f>VLOOKUP(C3586,W:Y,3,TRUE)</f>
        <v>Jan 18</v>
      </c>
      <c r="H3586" s="27">
        <f t="shared" si="55"/>
        <v>3585</v>
      </c>
      <c r="I3586" s="30" t="str">
        <f>IF(G3586='Check Register'!$E$1,H3586,"")</f>
        <v/>
      </c>
      <c r="J3586" s="16" t="str">
        <f>IFERROR(SMALL($I$2:$I$100001,H3586),"")</f>
        <v/>
      </c>
    </row>
    <row r="3587" spans="1:10" x14ac:dyDescent="0.3">
      <c r="A3587" t="s">
        <v>475</v>
      </c>
      <c r="B3587" t="s">
        <v>171</v>
      </c>
      <c r="C3587" s="7">
        <v>43112</v>
      </c>
      <c r="E3587" s="27">
        <v>14026</v>
      </c>
      <c r="G3587" s="27" t="str">
        <f>VLOOKUP(C3587,W:Y,3,TRUE)</f>
        <v>Jan 18</v>
      </c>
      <c r="H3587" s="27">
        <f t="shared" ref="H3587:H3650" si="56">1+H3586</f>
        <v>3586</v>
      </c>
      <c r="I3587" s="30" t="str">
        <f>IF(G3587='Check Register'!$E$1,H3587,"")</f>
        <v/>
      </c>
      <c r="J3587" s="16" t="str">
        <f>IFERROR(SMALL($I$2:$I$100001,H3587),"")</f>
        <v/>
      </c>
    </row>
    <row r="3588" spans="1:10" x14ac:dyDescent="0.3">
      <c r="A3588" t="s">
        <v>476</v>
      </c>
      <c r="B3588" t="s">
        <v>12</v>
      </c>
      <c r="C3588" s="7">
        <v>43112</v>
      </c>
      <c r="E3588" s="27">
        <v>3851.05</v>
      </c>
      <c r="G3588" s="27" t="str">
        <f>VLOOKUP(C3588,W:Y,3,TRUE)</f>
        <v>Jan 18</v>
      </c>
      <c r="H3588" s="27">
        <f t="shared" si="56"/>
        <v>3587</v>
      </c>
      <c r="I3588" s="30" t="str">
        <f>IF(G3588='Check Register'!$E$1,H3588,"")</f>
        <v/>
      </c>
      <c r="J3588" s="16" t="str">
        <f>IFERROR(SMALL($I$2:$I$100001,H3588),"")</f>
        <v/>
      </c>
    </row>
    <row r="3589" spans="1:10" x14ac:dyDescent="0.3">
      <c r="A3589" t="s">
        <v>103</v>
      </c>
      <c r="B3589" t="s">
        <v>85</v>
      </c>
      <c r="C3589" s="7">
        <v>43112</v>
      </c>
      <c r="E3589" s="27">
        <v>75</v>
      </c>
      <c r="G3589" s="27" t="str">
        <f>VLOOKUP(C3589,W:Y,3,TRUE)</f>
        <v>Jan 18</v>
      </c>
      <c r="H3589" s="27">
        <f t="shared" si="56"/>
        <v>3588</v>
      </c>
      <c r="I3589" s="30" t="str">
        <f>IF(G3589='Check Register'!$E$1,H3589,"")</f>
        <v/>
      </c>
      <c r="J3589" s="16" t="str">
        <f>IFERROR(SMALL($I$2:$I$100001,H3589),"")</f>
        <v/>
      </c>
    </row>
    <row r="3590" spans="1:10" x14ac:dyDescent="0.3">
      <c r="A3590" t="s">
        <v>434</v>
      </c>
      <c r="B3590" t="s">
        <v>22</v>
      </c>
      <c r="C3590" s="7">
        <v>43112</v>
      </c>
      <c r="E3590" s="27">
        <v>3450.42</v>
      </c>
      <c r="G3590" s="27" t="str">
        <f>VLOOKUP(C3590,W:Y,3,TRUE)</f>
        <v>Jan 18</v>
      </c>
      <c r="H3590" s="27">
        <f t="shared" si="56"/>
        <v>3589</v>
      </c>
      <c r="I3590" s="30" t="str">
        <f>IF(G3590='Check Register'!$E$1,H3590,"")</f>
        <v/>
      </c>
      <c r="J3590" s="16" t="str">
        <f>IFERROR(SMALL($I$2:$I$100001,H3590),"")</f>
        <v/>
      </c>
    </row>
    <row r="3591" spans="1:10" x14ac:dyDescent="0.3">
      <c r="A3591" t="s">
        <v>423</v>
      </c>
      <c r="B3591" t="s">
        <v>8</v>
      </c>
      <c r="C3591" s="7">
        <v>43112</v>
      </c>
      <c r="E3591" s="27">
        <v>1088.0899999999999</v>
      </c>
      <c r="G3591" s="27" t="str">
        <f>VLOOKUP(C3591,W:Y,3,TRUE)</f>
        <v>Jan 18</v>
      </c>
      <c r="H3591" s="27">
        <f t="shared" si="56"/>
        <v>3590</v>
      </c>
      <c r="I3591" s="30" t="str">
        <f>IF(G3591='Check Register'!$E$1,H3591,"")</f>
        <v/>
      </c>
      <c r="J3591" s="16" t="str">
        <f>IFERROR(SMALL($I$2:$I$100001,H3591),"")</f>
        <v/>
      </c>
    </row>
    <row r="3592" spans="1:10" x14ac:dyDescent="0.3">
      <c r="A3592" t="s">
        <v>281</v>
      </c>
      <c r="B3592" t="s">
        <v>12</v>
      </c>
      <c r="C3592" s="7">
        <v>43112</v>
      </c>
      <c r="E3592" s="27">
        <v>225.92</v>
      </c>
      <c r="G3592" s="27" t="str">
        <f>VLOOKUP(C3592,W:Y,3,TRUE)</f>
        <v>Jan 18</v>
      </c>
      <c r="H3592" s="27">
        <f t="shared" si="56"/>
        <v>3591</v>
      </c>
      <c r="I3592" s="30" t="str">
        <f>IF(G3592='Check Register'!$E$1,H3592,"")</f>
        <v/>
      </c>
      <c r="J3592" s="16" t="str">
        <f>IFERROR(SMALL($I$2:$I$100001,H3592),"")</f>
        <v/>
      </c>
    </row>
    <row r="3593" spans="1:10" x14ac:dyDescent="0.3">
      <c r="A3593" t="s">
        <v>335</v>
      </c>
      <c r="B3593" t="s">
        <v>102</v>
      </c>
      <c r="C3593" s="7">
        <v>43112</v>
      </c>
      <c r="E3593" s="27">
        <v>2368.6999999999998</v>
      </c>
      <c r="G3593" s="27" t="str">
        <f>VLOOKUP(C3593,W:Y,3,TRUE)</f>
        <v>Jan 18</v>
      </c>
      <c r="H3593" s="27">
        <f t="shared" si="56"/>
        <v>3592</v>
      </c>
      <c r="I3593" s="30" t="str">
        <f>IF(G3593='Check Register'!$E$1,H3593,"")</f>
        <v/>
      </c>
      <c r="J3593" s="16" t="str">
        <f>IFERROR(SMALL($I$2:$I$100001,H3593),"")</f>
        <v/>
      </c>
    </row>
    <row r="3594" spans="1:10" x14ac:dyDescent="0.3">
      <c r="A3594" t="s">
        <v>108</v>
      </c>
      <c r="B3594" t="s">
        <v>14</v>
      </c>
      <c r="C3594" s="7">
        <v>43112</v>
      </c>
      <c r="E3594" s="27">
        <v>7250</v>
      </c>
      <c r="G3594" s="27" t="str">
        <f>VLOOKUP(C3594,W:Y,3,TRUE)</f>
        <v>Jan 18</v>
      </c>
      <c r="H3594" s="27">
        <f t="shared" si="56"/>
        <v>3593</v>
      </c>
      <c r="I3594" s="30" t="str">
        <f>IF(G3594='Check Register'!$E$1,H3594,"")</f>
        <v/>
      </c>
      <c r="J3594" s="16" t="str">
        <f>IFERROR(SMALL($I$2:$I$100001,H3594),"")</f>
        <v/>
      </c>
    </row>
    <row r="3595" spans="1:10" x14ac:dyDescent="0.3">
      <c r="A3595" t="s">
        <v>42</v>
      </c>
      <c r="B3595" t="s">
        <v>43</v>
      </c>
      <c r="C3595" s="7">
        <v>43112</v>
      </c>
      <c r="E3595" s="27">
        <v>233</v>
      </c>
      <c r="G3595" s="27" t="str">
        <f>VLOOKUP(C3595,W:Y,3,TRUE)</f>
        <v>Jan 18</v>
      </c>
      <c r="H3595" s="27">
        <f t="shared" si="56"/>
        <v>3594</v>
      </c>
      <c r="I3595" s="30" t="str">
        <f>IF(G3595='Check Register'!$E$1,H3595,"")</f>
        <v/>
      </c>
      <c r="J3595" s="16" t="str">
        <f>IFERROR(SMALL($I$2:$I$100001,H3595),"")</f>
        <v/>
      </c>
    </row>
    <row r="3596" spans="1:10" x14ac:dyDescent="0.3">
      <c r="A3596" t="s">
        <v>46</v>
      </c>
      <c r="B3596" t="s">
        <v>47</v>
      </c>
      <c r="C3596" s="7">
        <v>43112</v>
      </c>
      <c r="E3596" s="27">
        <v>10084.280000000001</v>
      </c>
      <c r="G3596" s="27" t="str">
        <f>VLOOKUP(C3596,W:Y,3,TRUE)</f>
        <v>Jan 18</v>
      </c>
      <c r="H3596" s="27">
        <f t="shared" si="56"/>
        <v>3595</v>
      </c>
      <c r="I3596" s="30" t="str">
        <f>IF(G3596='Check Register'!$E$1,H3596,"")</f>
        <v/>
      </c>
      <c r="J3596" s="16" t="str">
        <f>IFERROR(SMALL($I$2:$I$100001,H3596),"")</f>
        <v/>
      </c>
    </row>
    <row r="3597" spans="1:10" x14ac:dyDescent="0.3">
      <c r="A3597" t="s">
        <v>46</v>
      </c>
      <c r="B3597" t="s">
        <v>111</v>
      </c>
      <c r="C3597" s="7">
        <v>43112</v>
      </c>
      <c r="E3597" s="27">
        <v>5410.57</v>
      </c>
      <c r="G3597" s="27" t="str">
        <f>VLOOKUP(C3597,W:Y,3,TRUE)</f>
        <v>Jan 18</v>
      </c>
      <c r="H3597" s="27">
        <f t="shared" si="56"/>
        <v>3596</v>
      </c>
      <c r="I3597" s="30" t="str">
        <f>IF(G3597='Check Register'!$E$1,H3597,"")</f>
        <v/>
      </c>
      <c r="J3597" s="16" t="str">
        <f>IFERROR(SMALL($I$2:$I$100001,H3597),"")</f>
        <v/>
      </c>
    </row>
    <row r="3598" spans="1:10" x14ac:dyDescent="0.3">
      <c r="A3598" t="s">
        <v>473</v>
      </c>
      <c r="B3598" t="s">
        <v>203</v>
      </c>
      <c r="C3598" s="7">
        <v>43112</v>
      </c>
      <c r="E3598" s="27">
        <v>25</v>
      </c>
      <c r="G3598" s="27" t="str">
        <f>VLOOKUP(C3598,W:Y,3,TRUE)</f>
        <v>Jan 18</v>
      </c>
      <c r="H3598" s="27">
        <f t="shared" si="56"/>
        <v>3597</v>
      </c>
      <c r="I3598" s="30" t="str">
        <f>IF(G3598='Check Register'!$E$1,H3598,"")</f>
        <v/>
      </c>
      <c r="J3598" s="16" t="str">
        <f>IFERROR(SMALL($I$2:$I$100001,H3598),"")</f>
        <v/>
      </c>
    </row>
    <row r="3599" spans="1:10" x14ac:dyDescent="0.3">
      <c r="A3599" t="s">
        <v>473</v>
      </c>
      <c r="B3599" t="s">
        <v>131</v>
      </c>
      <c r="C3599" s="7">
        <v>43112</v>
      </c>
      <c r="E3599" s="27">
        <v>0</v>
      </c>
      <c r="G3599" s="27" t="str">
        <f>VLOOKUP(C3599,W:Y,3,TRUE)</f>
        <v>Jan 18</v>
      </c>
      <c r="H3599" s="27">
        <f t="shared" si="56"/>
        <v>3598</v>
      </c>
      <c r="I3599" s="30" t="str">
        <f>IF(G3599='Check Register'!$E$1,H3599,"")</f>
        <v/>
      </c>
      <c r="J3599" s="16" t="str">
        <f>IFERROR(SMALL($I$2:$I$100001,H3599),"")</f>
        <v/>
      </c>
    </row>
    <row r="3600" spans="1:10" x14ac:dyDescent="0.3">
      <c r="A3600" t="s">
        <v>473</v>
      </c>
      <c r="B3600" t="s">
        <v>16</v>
      </c>
      <c r="C3600" s="7">
        <v>43112</v>
      </c>
      <c r="E3600" s="27">
        <v>92.09</v>
      </c>
      <c r="G3600" s="27" t="str">
        <f>VLOOKUP(C3600,W:Y,3,TRUE)</f>
        <v>Jan 18</v>
      </c>
      <c r="H3600" s="27">
        <f t="shared" si="56"/>
        <v>3599</v>
      </c>
      <c r="I3600" s="30" t="str">
        <f>IF(G3600='Check Register'!$E$1,H3600,"")</f>
        <v/>
      </c>
      <c r="J3600" s="16" t="str">
        <f>IFERROR(SMALL($I$2:$I$100001,H3600),"")</f>
        <v/>
      </c>
    </row>
    <row r="3601" spans="1:10" x14ac:dyDescent="0.3">
      <c r="A3601" t="s">
        <v>186</v>
      </c>
      <c r="B3601" t="s">
        <v>22</v>
      </c>
      <c r="C3601" s="7">
        <v>43112</v>
      </c>
      <c r="E3601" s="27">
        <v>380</v>
      </c>
      <c r="G3601" s="27" t="str">
        <f>VLOOKUP(C3601,W:Y,3,TRUE)</f>
        <v>Jan 18</v>
      </c>
      <c r="H3601" s="27">
        <f t="shared" si="56"/>
        <v>3600</v>
      </c>
      <c r="I3601" s="30" t="str">
        <f>IF(G3601='Check Register'!$E$1,H3601,"")</f>
        <v/>
      </c>
      <c r="J3601" s="16" t="str">
        <f>IFERROR(SMALL($I$2:$I$100001,H3601),"")</f>
        <v/>
      </c>
    </row>
    <row r="3602" spans="1:10" x14ac:dyDescent="0.3">
      <c r="A3602" t="s">
        <v>51</v>
      </c>
      <c r="B3602" t="s">
        <v>22</v>
      </c>
      <c r="C3602" s="7">
        <v>43112</v>
      </c>
      <c r="E3602" s="27">
        <v>70</v>
      </c>
      <c r="G3602" s="27" t="str">
        <f>VLOOKUP(C3602,W:Y,3,TRUE)</f>
        <v>Jan 18</v>
      </c>
      <c r="H3602" s="27">
        <f t="shared" si="56"/>
        <v>3601</v>
      </c>
      <c r="I3602" s="30" t="str">
        <f>IF(G3602='Check Register'!$E$1,H3602,"")</f>
        <v/>
      </c>
      <c r="J3602" s="16" t="str">
        <f>IFERROR(SMALL($I$2:$I$100001,H3602),"")</f>
        <v/>
      </c>
    </row>
    <row r="3603" spans="1:10" x14ac:dyDescent="0.3">
      <c r="A3603" t="s">
        <v>154</v>
      </c>
      <c r="B3603" t="s">
        <v>8</v>
      </c>
      <c r="C3603" s="7">
        <v>43112</v>
      </c>
      <c r="E3603" s="27">
        <v>1019.2</v>
      </c>
      <c r="G3603" s="27" t="str">
        <f>VLOOKUP(C3603,W:Y,3,TRUE)</f>
        <v>Jan 18</v>
      </c>
      <c r="H3603" s="27">
        <f t="shared" si="56"/>
        <v>3602</v>
      </c>
      <c r="I3603" s="30" t="str">
        <f>IF(G3603='Check Register'!$E$1,H3603,"")</f>
        <v/>
      </c>
      <c r="J3603" s="16" t="str">
        <f>IFERROR(SMALL($I$2:$I$100001,H3603),"")</f>
        <v/>
      </c>
    </row>
    <row r="3604" spans="1:10" x14ac:dyDescent="0.3">
      <c r="A3604" t="s">
        <v>188</v>
      </c>
      <c r="B3604" t="s">
        <v>20</v>
      </c>
      <c r="C3604" s="7">
        <v>43112</v>
      </c>
      <c r="E3604" s="27">
        <v>7690.27</v>
      </c>
      <c r="G3604" s="27" t="str">
        <f>VLOOKUP(C3604,W:Y,3,TRUE)</f>
        <v>Jan 18</v>
      </c>
      <c r="H3604" s="27">
        <f t="shared" si="56"/>
        <v>3603</v>
      </c>
      <c r="I3604" s="30" t="str">
        <f>IF(G3604='Check Register'!$E$1,H3604,"")</f>
        <v/>
      </c>
      <c r="J3604" s="16" t="str">
        <f>IFERROR(SMALL($I$2:$I$100001,H3604),"")</f>
        <v/>
      </c>
    </row>
    <row r="3605" spans="1:10" x14ac:dyDescent="0.3">
      <c r="A3605" t="s">
        <v>53</v>
      </c>
      <c r="B3605" t="s">
        <v>8</v>
      </c>
      <c r="C3605" s="7">
        <v>43112</v>
      </c>
      <c r="E3605" s="27">
        <v>32.97</v>
      </c>
      <c r="G3605" s="27" t="str">
        <f>VLOOKUP(C3605,W:Y,3,TRUE)</f>
        <v>Jan 18</v>
      </c>
      <c r="H3605" s="27">
        <f t="shared" si="56"/>
        <v>3604</v>
      </c>
      <c r="I3605" s="30" t="str">
        <f>IF(G3605='Check Register'!$E$1,H3605,"")</f>
        <v/>
      </c>
      <c r="J3605" s="16" t="str">
        <f>IFERROR(SMALL($I$2:$I$100001,H3605),"")</f>
        <v/>
      </c>
    </row>
    <row r="3606" spans="1:10" x14ac:dyDescent="0.3">
      <c r="A3606" t="s">
        <v>113</v>
      </c>
      <c r="B3606" t="s">
        <v>12</v>
      </c>
      <c r="C3606" s="7">
        <v>43112</v>
      </c>
      <c r="E3606" s="27">
        <v>316.98</v>
      </c>
      <c r="G3606" s="27" t="str">
        <f>VLOOKUP(C3606,W:Y,3,TRUE)</f>
        <v>Jan 18</v>
      </c>
      <c r="H3606" s="27">
        <f t="shared" si="56"/>
        <v>3605</v>
      </c>
      <c r="I3606" s="30" t="str">
        <f>IF(G3606='Check Register'!$E$1,H3606,"")</f>
        <v/>
      </c>
      <c r="J3606" s="16" t="str">
        <f>IFERROR(SMALL($I$2:$I$100001,H3606),"")</f>
        <v/>
      </c>
    </row>
    <row r="3607" spans="1:10" x14ac:dyDescent="0.3">
      <c r="A3607" t="s">
        <v>55</v>
      </c>
      <c r="B3607" t="s">
        <v>100</v>
      </c>
      <c r="C3607" s="7">
        <v>43112</v>
      </c>
      <c r="E3607" s="27">
        <v>5548.7</v>
      </c>
      <c r="G3607" s="27" t="str">
        <f>VLOOKUP(C3607,W:Y,3,TRUE)</f>
        <v>Jan 18</v>
      </c>
      <c r="H3607" s="27">
        <f t="shared" si="56"/>
        <v>3606</v>
      </c>
      <c r="I3607" s="30" t="str">
        <f>IF(G3607='Check Register'!$E$1,H3607,"")</f>
        <v/>
      </c>
      <c r="J3607" s="16" t="str">
        <f>IFERROR(SMALL($I$2:$I$100001,H3607),"")</f>
        <v/>
      </c>
    </row>
    <row r="3608" spans="1:10" x14ac:dyDescent="0.3">
      <c r="A3608" t="s">
        <v>55</v>
      </c>
      <c r="B3608" t="s">
        <v>14</v>
      </c>
      <c r="C3608" s="7">
        <v>43112</v>
      </c>
      <c r="E3608" s="27">
        <v>3117.5</v>
      </c>
      <c r="G3608" s="27" t="str">
        <f>VLOOKUP(C3608,W:Y,3,TRUE)</f>
        <v>Jan 18</v>
      </c>
      <c r="H3608" s="27">
        <f t="shared" si="56"/>
        <v>3607</v>
      </c>
      <c r="I3608" s="30" t="str">
        <f>IF(G3608='Check Register'!$E$1,H3608,"")</f>
        <v/>
      </c>
      <c r="J3608" s="16" t="str">
        <f>IFERROR(SMALL($I$2:$I$100001,H3608),"")</f>
        <v/>
      </c>
    </row>
    <row r="3609" spans="1:10" x14ac:dyDescent="0.3">
      <c r="A3609" t="s">
        <v>56</v>
      </c>
      <c r="B3609" t="s">
        <v>12</v>
      </c>
      <c r="C3609" s="7">
        <v>43112</v>
      </c>
      <c r="E3609" s="27">
        <v>211.67</v>
      </c>
      <c r="G3609" s="27" t="str">
        <f>VLOOKUP(C3609,W:Y,3,TRUE)</f>
        <v>Jan 18</v>
      </c>
      <c r="H3609" s="27">
        <f t="shared" si="56"/>
        <v>3608</v>
      </c>
      <c r="I3609" s="30" t="str">
        <f>IF(G3609='Check Register'!$E$1,H3609,"")</f>
        <v/>
      </c>
      <c r="J3609" s="16" t="str">
        <f>IFERROR(SMALL($I$2:$I$100001,H3609),"")</f>
        <v/>
      </c>
    </row>
    <row r="3610" spans="1:10" x14ac:dyDescent="0.3">
      <c r="A3610" t="s">
        <v>57</v>
      </c>
      <c r="B3610" t="s">
        <v>8</v>
      </c>
      <c r="C3610" s="7">
        <v>43112</v>
      </c>
      <c r="E3610" s="27">
        <v>1167.02</v>
      </c>
      <c r="G3610" s="27" t="str">
        <f>VLOOKUP(C3610,W:Y,3,TRUE)</f>
        <v>Jan 18</v>
      </c>
      <c r="H3610" s="27">
        <f t="shared" si="56"/>
        <v>3609</v>
      </c>
      <c r="I3610" s="30" t="str">
        <f>IF(G3610='Check Register'!$E$1,H3610,"")</f>
        <v/>
      </c>
      <c r="J3610" s="16" t="str">
        <f>IFERROR(SMALL($I$2:$I$100001,H3610),"")</f>
        <v/>
      </c>
    </row>
    <row r="3611" spans="1:10" x14ac:dyDescent="0.3">
      <c r="A3611" t="s">
        <v>157</v>
      </c>
      <c r="B3611" t="s">
        <v>89</v>
      </c>
      <c r="C3611" s="7">
        <v>43112</v>
      </c>
      <c r="E3611" s="27">
        <v>116.63</v>
      </c>
      <c r="G3611" s="27" t="str">
        <f>VLOOKUP(C3611,W:Y,3,TRUE)</f>
        <v>Jan 18</v>
      </c>
      <c r="H3611" s="27">
        <f t="shared" si="56"/>
        <v>3610</v>
      </c>
      <c r="I3611" s="30" t="str">
        <f>IF(G3611='Check Register'!$E$1,H3611,"")</f>
        <v/>
      </c>
      <c r="J3611" s="16" t="str">
        <f>IFERROR(SMALL($I$2:$I$100001,H3611),"")</f>
        <v/>
      </c>
    </row>
    <row r="3612" spans="1:10" x14ac:dyDescent="0.3">
      <c r="A3612" t="s">
        <v>157</v>
      </c>
      <c r="B3612" t="s">
        <v>22</v>
      </c>
      <c r="C3612" s="7">
        <v>43112</v>
      </c>
      <c r="E3612" s="27">
        <v>96.08</v>
      </c>
      <c r="G3612" s="27" t="str">
        <f>VLOOKUP(C3612,W:Y,3,TRUE)</f>
        <v>Jan 18</v>
      </c>
      <c r="H3612" s="27">
        <f t="shared" si="56"/>
        <v>3611</v>
      </c>
      <c r="I3612" s="30" t="str">
        <f>IF(G3612='Check Register'!$E$1,H3612,"")</f>
        <v/>
      </c>
      <c r="J3612" s="16" t="str">
        <f>IFERROR(SMALL($I$2:$I$100001,H3612),"")</f>
        <v/>
      </c>
    </row>
    <row r="3613" spans="1:10" x14ac:dyDescent="0.3">
      <c r="A3613" t="s">
        <v>60</v>
      </c>
      <c r="B3613" t="s">
        <v>61</v>
      </c>
      <c r="C3613" s="7">
        <v>43112</v>
      </c>
      <c r="E3613" s="27">
        <v>830.78</v>
      </c>
      <c r="G3613" s="27" t="str">
        <f>VLOOKUP(C3613,W:Y,3,TRUE)</f>
        <v>Jan 18</v>
      </c>
      <c r="H3613" s="27">
        <f t="shared" si="56"/>
        <v>3612</v>
      </c>
      <c r="I3613" s="30" t="str">
        <f>IF(G3613='Check Register'!$E$1,H3613,"")</f>
        <v/>
      </c>
      <c r="J3613" s="16" t="str">
        <f>IFERROR(SMALL($I$2:$I$100001,H3613),"")</f>
        <v/>
      </c>
    </row>
    <row r="3614" spans="1:10" x14ac:dyDescent="0.3">
      <c r="A3614" t="s">
        <v>364</v>
      </c>
      <c r="B3614" t="s">
        <v>85</v>
      </c>
      <c r="C3614" s="7">
        <v>43112</v>
      </c>
      <c r="E3614" s="27">
        <v>91.56</v>
      </c>
      <c r="G3614" s="27" t="str">
        <f>VLOOKUP(C3614,W:Y,3,TRUE)</f>
        <v>Jan 18</v>
      </c>
      <c r="H3614" s="27">
        <f t="shared" si="56"/>
        <v>3613</v>
      </c>
      <c r="I3614" s="30" t="str">
        <f>IF(G3614='Check Register'!$E$1,H3614,"")</f>
        <v/>
      </c>
      <c r="J3614" s="16" t="str">
        <f>IFERROR(SMALL($I$2:$I$100001,H3614),"")</f>
        <v/>
      </c>
    </row>
    <row r="3615" spans="1:10" x14ac:dyDescent="0.3">
      <c r="A3615" t="s">
        <v>117</v>
      </c>
      <c r="B3615" t="s">
        <v>118</v>
      </c>
      <c r="C3615" s="7">
        <v>43112</v>
      </c>
      <c r="E3615" s="27">
        <v>4311.2299999999996</v>
      </c>
      <c r="G3615" s="27" t="str">
        <f>VLOOKUP(C3615,W:Y,3,TRUE)</f>
        <v>Jan 18</v>
      </c>
      <c r="H3615" s="27">
        <f t="shared" si="56"/>
        <v>3614</v>
      </c>
      <c r="I3615" s="30" t="str">
        <f>IF(G3615='Check Register'!$E$1,H3615,"")</f>
        <v/>
      </c>
      <c r="J3615" s="16" t="str">
        <f>IFERROR(SMALL($I$2:$I$100001,H3615),"")</f>
        <v/>
      </c>
    </row>
    <row r="3616" spans="1:10" x14ac:dyDescent="0.3">
      <c r="A3616" t="s">
        <v>120</v>
      </c>
      <c r="B3616" t="s">
        <v>12</v>
      </c>
      <c r="C3616" s="7">
        <v>43112</v>
      </c>
      <c r="E3616" s="27">
        <v>96</v>
      </c>
      <c r="G3616" s="27" t="str">
        <f>VLOOKUP(C3616,W:Y,3,TRUE)</f>
        <v>Jan 18</v>
      </c>
      <c r="H3616" s="27">
        <f t="shared" si="56"/>
        <v>3615</v>
      </c>
      <c r="I3616" s="30" t="str">
        <f>IF(G3616='Check Register'!$E$1,H3616,"")</f>
        <v/>
      </c>
      <c r="J3616" s="16" t="str">
        <f>IFERROR(SMALL($I$2:$I$100001,H3616),"")</f>
        <v/>
      </c>
    </row>
    <row r="3617" spans="1:10" x14ac:dyDescent="0.3">
      <c r="A3617" t="s">
        <v>211</v>
      </c>
      <c r="B3617" t="s">
        <v>212</v>
      </c>
      <c r="C3617" s="7">
        <v>43112</v>
      </c>
      <c r="E3617" s="27">
        <v>375</v>
      </c>
      <c r="G3617" s="27" t="str">
        <f>VLOOKUP(C3617,W:Y,3,TRUE)</f>
        <v>Jan 18</v>
      </c>
      <c r="H3617" s="27">
        <f t="shared" si="56"/>
        <v>3616</v>
      </c>
      <c r="I3617" s="30" t="str">
        <f>IF(G3617='Check Register'!$E$1,H3617,"")</f>
        <v/>
      </c>
      <c r="J3617" s="16" t="str">
        <f>IFERROR(SMALL($I$2:$I$100001,H3617),"")</f>
        <v/>
      </c>
    </row>
    <row r="3618" spans="1:10" x14ac:dyDescent="0.3">
      <c r="A3618" t="s">
        <v>237</v>
      </c>
      <c r="B3618" t="s">
        <v>12</v>
      </c>
      <c r="C3618" s="7">
        <v>43112</v>
      </c>
      <c r="E3618" s="27">
        <v>44.8</v>
      </c>
      <c r="G3618" s="27" t="str">
        <f>VLOOKUP(C3618,W:Y,3,TRUE)</f>
        <v>Jan 18</v>
      </c>
      <c r="H3618" s="27">
        <f t="shared" si="56"/>
        <v>3617</v>
      </c>
      <c r="I3618" s="30" t="str">
        <f>IF(G3618='Check Register'!$E$1,H3618,"")</f>
        <v/>
      </c>
      <c r="J3618" s="16" t="str">
        <f>IFERROR(SMALL($I$2:$I$100001,H3618),"")</f>
        <v/>
      </c>
    </row>
    <row r="3619" spans="1:10" x14ac:dyDescent="0.3">
      <c r="A3619" t="s">
        <v>68</v>
      </c>
      <c r="B3619" t="s">
        <v>45</v>
      </c>
      <c r="C3619" s="7">
        <v>43112</v>
      </c>
      <c r="E3619" s="27">
        <v>470.43</v>
      </c>
      <c r="G3619" s="27" t="str">
        <f>VLOOKUP(C3619,W:Y,3,TRUE)</f>
        <v>Jan 18</v>
      </c>
      <c r="H3619" s="27">
        <f t="shared" si="56"/>
        <v>3618</v>
      </c>
      <c r="I3619" s="30" t="str">
        <f>IF(G3619='Check Register'!$E$1,H3619,"")</f>
        <v/>
      </c>
      <c r="J3619" s="16" t="str">
        <f>IFERROR(SMALL($I$2:$I$100001,H3619),"")</f>
        <v/>
      </c>
    </row>
    <row r="3620" spans="1:10" x14ac:dyDescent="0.3">
      <c r="A3620" t="s">
        <v>213</v>
      </c>
      <c r="B3620" t="s">
        <v>22</v>
      </c>
      <c r="C3620" s="7">
        <v>43112</v>
      </c>
      <c r="E3620" s="27">
        <v>104</v>
      </c>
      <c r="G3620" s="27" t="str">
        <f>VLOOKUP(C3620,W:Y,3,TRUE)</f>
        <v>Jan 18</v>
      </c>
      <c r="H3620" s="27">
        <f t="shared" si="56"/>
        <v>3619</v>
      </c>
      <c r="I3620" s="30" t="str">
        <f>IF(G3620='Check Register'!$E$1,H3620,"")</f>
        <v/>
      </c>
      <c r="J3620" s="16" t="str">
        <f>IFERROR(SMALL($I$2:$I$100001,H3620),"")</f>
        <v/>
      </c>
    </row>
    <row r="3621" spans="1:10" x14ac:dyDescent="0.3">
      <c r="A3621" t="s">
        <v>71</v>
      </c>
      <c r="B3621" t="s">
        <v>12</v>
      </c>
      <c r="C3621" s="7">
        <v>43112</v>
      </c>
      <c r="E3621" s="27">
        <v>802.5</v>
      </c>
      <c r="G3621" s="27" t="str">
        <f>VLOOKUP(C3621,W:Y,3,TRUE)</f>
        <v>Jan 18</v>
      </c>
      <c r="H3621" s="27">
        <f t="shared" si="56"/>
        <v>3620</v>
      </c>
      <c r="I3621" s="30" t="str">
        <f>IF(G3621='Check Register'!$E$1,H3621,"")</f>
        <v/>
      </c>
      <c r="J3621" s="16" t="str">
        <f>IFERROR(SMALL($I$2:$I$100001,H3621),"")</f>
        <v/>
      </c>
    </row>
    <row r="3622" spans="1:10" x14ac:dyDescent="0.3">
      <c r="A3622" t="s">
        <v>72</v>
      </c>
      <c r="B3622" t="s">
        <v>73</v>
      </c>
      <c r="C3622" s="7">
        <v>43112</v>
      </c>
      <c r="E3622" s="27">
        <v>24381.88</v>
      </c>
      <c r="G3622" s="27" t="str">
        <f>VLOOKUP(C3622,W:Y,3,TRUE)</f>
        <v>Jan 18</v>
      </c>
      <c r="H3622" s="27">
        <f t="shared" si="56"/>
        <v>3621</v>
      </c>
      <c r="I3622" s="30" t="str">
        <f>IF(G3622='Check Register'!$E$1,H3622,"")</f>
        <v/>
      </c>
      <c r="J3622" s="16" t="str">
        <f>IFERROR(SMALL($I$2:$I$100001,H3622),"")</f>
        <v/>
      </c>
    </row>
    <row r="3623" spans="1:10" x14ac:dyDescent="0.3">
      <c r="A3623" t="s">
        <v>74</v>
      </c>
      <c r="B3623" t="s">
        <v>45</v>
      </c>
      <c r="C3623" s="7">
        <v>43112</v>
      </c>
      <c r="E3623" s="27">
        <v>921.24</v>
      </c>
      <c r="G3623" s="27" t="str">
        <f>VLOOKUP(C3623,W:Y,3,TRUE)</f>
        <v>Jan 18</v>
      </c>
      <c r="H3623" s="27">
        <f t="shared" si="56"/>
        <v>3622</v>
      </c>
      <c r="I3623" s="30" t="str">
        <f>IF(G3623='Check Register'!$E$1,H3623,"")</f>
        <v/>
      </c>
      <c r="J3623" s="16" t="str">
        <f>IFERROR(SMALL($I$2:$I$100001,H3623),"")</f>
        <v/>
      </c>
    </row>
    <row r="3624" spans="1:10" x14ac:dyDescent="0.3">
      <c r="A3624" t="s">
        <v>165</v>
      </c>
      <c r="B3624" t="s">
        <v>8</v>
      </c>
      <c r="C3624" s="7">
        <v>43112</v>
      </c>
      <c r="E3624" s="27">
        <v>3639.36</v>
      </c>
      <c r="G3624" s="27" t="str">
        <f>VLOOKUP(C3624,W:Y,3,TRUE)</f>
        <v>Jan 18</v>
      </c>
      <c r="H3624" s="27">
        <f t="shared" si="56"/>
        <v>3623</v>
      </c>
      <c r="I3624" s="30" t="str">
        <f>IF(G3624='Check Register'!$E$1,H3624,"")</f>
        <v/>
      </c>
      <c r="J3624" s="16" t="str">
        <f>IFERROR(SMALL($I$2:$I$100001,H3624),"")</f>
        <v/>
      </c>
    </row>
    <row r="3625" spans="1:10" x14ac:dyDescent="0.3">
      <c r="A3625" t="s">
        <v>82</v>
      </c>
      <c r="B3625" t="s">
        <v>11</v>
      </c>
      <c r="C3625" s="7">
        <v>43112</v>
      </c>
      <c r="E3625" s="27">
        <v>2639.78</v>
      </c>
      <c r="G3625" s="27" t="str">
        <f>VLOOKUP(C3625,W:Y,3,TRUE)</f>
        <v>Jan 18</v>
      </c>
      <c r="H3625" s="27">
        <f t="shared" si="56"/>
        <v>3624</v>
      </c>
      <c r="I3625" s="30" t="str">
        <f>IF(G3625='Check Register'!$E$1,H3625,"")</f>
        <v/>
      </c>
      <c r="J3625" s="16" t="str">
        <f>IFERROR(SMALL($I$2:$I$100001,H3625),"")</f>
        <v/>
      </c>
    </row>
    <row r="3626" spans="1:10" x14ac:dyDescent="0.3">
      <c r="A3626" t="s">
        <v>402</v>
      </c>
      <c r="B3626" t="s">
        <v>106</v>
      </c>
      <c r="C3626" s="7">
        <v>43112</v>
      </c>
      <c r="E3626" s="27">
        <v>775</v>
      </c>
      <c r="G3626" s="27" t="str">
        <f>VLOOKUP(C3626,W:Y,3,TRUE)</f>
        <v>Jan 18</v>
      </c>
      <c r="H3626" s="27">
        <f t="shared" si="56"/>
        <v>3625</v>
      </c>
      <c r="I3626" s="30" t="str">
        <f>IF(G3626='Check Register'!$E$1,H3626,"")</f>
        <v/>
      </c>
      <c r="J3626" s="16" t="str">
        <f>IFERROR(SMALL($I$2:$I$100001,H3626),"")</f>
        <v/>
      </c>
    </row>
    <row r="3627" spans="1:10" x14ac:dyDescent="0.3">
      <c r="A3627" t="s">
        <v>84</v>
      </c>
      <c r="B3627" t="s">
        <v>85</v>
      </c>
      <c r="C3627" s="7">
        <v>43112</v>
      </c>
      <c r="E3627" s="27">
        <v>330.12</v>
      </c>
      <c r="G3627" s="27" t="str">
        <f>VLOOKUP(C3627,W:Y,3,TRUE)</f>
        <v>Jan 18</v>
      </c>
      <c r="H3627" s="27">
        <f t="shared" si="56"/>
        <v>3626</v>
      </c>
      <c r="I3627" s="30" t="str">
        <f>IF(G3627='Check Register'!$E$1,H3627,"")</f>
        <v/>
      </c>
      <c r="J3627" s="16" t="str">
        <f>IFERROR(SMALL($I$2:$I$100001,H3627),"")</f>
        <v/>
      </c>
    </row>
    <row r="3628" spans="1:10" x14ac:dyDescent="0.3">
      <c r="A3628" t="s">
        <v>125</v>
      </c>
      <c r="B3628" t="s">
        <v>22</v>
      </c>
      <c r="C3628" s="7">
        <v>43112</v>
      </c>
      <c r="E3628" s="27">
        <v>97.37</v>
      </c>
      <c r="G3628" s="27" t="str">
        <f>VLOOKUP(C3628,W:Y,3,TRUE)</f>
        <v>Jan 18</v>
      </c>
      <c r="H3628" s="27">
        <f t="shared" si="56"/>
        <v>3627</v>
      </c>
      <c r="I3628" s="30" t="str">
        <f>IF(G3628='Check Register'!$E$1,H3628,"")</f>
        <v/>
      </c>
      <c r="J3628" s="16" t="str">
        <f>IFERROR(SMALL($I$2:$I$100001,H3628),"")</f>
        <v/>
      </c>
    </row>
    <row r="3629" spans="1:10" x14ac:dyDescent="0.3">
      <c r="A3629" t="s">
        <v>128</v>
      </c>
      <c r="B3629" t="s">
        <v>89</v>
      </c>
      <c r="C3629" s="7">
        <v>43119</v>
      </c>
      <c r="E3629" s="27">
        <v>10225.450000000001</v>
      </c>
      <c r="G3629" s="27" t="str">
        <f>VLOOKUP(C3629,W:Y,3,TRUE)</f>
        <v>Jan 18</v>
      </c>
      <c r="H3629" s="27">
        <f t="shared" si="56"/>
        <v>3628</v>
      </c>
      <c r="I3629" s="30" t="str">
        <f>IF(G3629='Check Register'!$E$1,H3629,"")</f>
        <v/>
      </c>
      <c r="J3629" s="16" t="str">
        <f>IFERROR(SMALL($I$2:$I$100001,H3629),"")</f>
        <v/>
      </c>
    </row>
    <row r="3630" spans="1:10" x14ac:dyDescent="0.3">
      <c r="A3630" t="s">
        <v>352</v>
      </c>
      <c r="B3630" t="s">
        <v>131</v>
      </c>
      <c r="C3630" s="7">
        <v>43119</v>
      </c>
      <c r="E3630" s="27">
        <v>171.1</v>
      </c>
      <c r="G3630" s="27" t="str">
        <f>VLOOKUP(C3630,W:Y,3,TRUE)</f>
        <v>Jan 18</v>
      </c>
      <c r="H3630" s="27">
        <f t="shared" si="56"/>
        <v>3629</v>
      </c>
      <c r="I3630" s="30" t="str">
        <f>IF(G3630='Check Register'!$E$1,H3630,"")</f>
        <v/>
      </c>
      <c r="J3630" s="16" t="str">
        <f>IFERROR(SMALL($I$2:$I$100001,H3630),"")</f>
        <v/>
      </c>
    </row>
    <row r="3631" spans="1:10" x14ac:dyDescent="0.3">
      <c r="A3631" t="s">
        <v>352</v>
      </c>
      <c r="B3631" t="s">
        <v>16</v>
      </c>
      <c r="C3631" s="7">
        <v>43119</v>
      </c>
      <c r="E3631" s="27">
        <v>229.45</v>
      </c>
      <c r="G3631" s="27" t="str">
        <f>VLOOKUP(C3631,W:Y,3,TRUE)</f>
        <v>Jan 18</v>
      </c>
      <c r="H3631" s="27">
        <f t="shared" si="56"/>
        <v>3630</v>
      </c>
      <c r="I3631" s="30" t="str">
        <f>IF(G3631='Check Register'!$E$1,H3631,"")</f>
        <v/>
      </c>
      <c r="J3631" s="16" t="str">
        <f>IFERROR(SMALL($I$2:$I$100001,H3631),"")</f>
        <v/>
      </c>
    </row>
    <row r="3632" spans="1:10" x14ac:dyDescent="0.3">
      <c r="A3632" t="s">
        <v>255</v>
      </c>
      <c r="B3632" t="s">
        <v>43</v>
      </c>
      <c r="C3632" s="7">
        <v>43119</v>
      </c>
      <c r="E3632" s="27">
        <v>8528.0400000000009</v>
      </c>
      <c r="G3632" s="27" t="str">
        <f>VLOOKUP(C3632,W:Y,3,TRUE)</f>
        <v>Jan 18</v>
      </c>
      <c r="H3632" s="27">
        <f t="shared" si="56"/>
        <v>3631</v>
      </c>
      <c r="I3632" s="30" t="str">
        <f>IF(G3632='Check Register'!$E$1,H3632,"")</f>
        <v/>
      </c>
      <c r="J3632" s="16" t="str">
        <f>IFERROR(SMALL($I$2:$I$100001,H3632),"")</f>
        <v/>
      </c>
    </row>
    <row r="3633" spans="1:10" x14ac:dyDescent="0.3">
      <c r="A3633" t="s">
        <v>7</v>
      </c>
      <c r="B3633" t="s">
        <v>8</v>
      </c>
      <c r="C3633" s="7">
        <v>43119</v>
      </c>
      <c r="E3633" s="27">
        <v>36</v>
      </c>
      <c r="G3633" s="27" t="str">
        <f>VLOOKUP(C3633,W:Y,3,TRUE)</f>
        <v>Jan 18</v>
      </c>
      <c r="H3633" s="27">
        <f t="shared" si="56"/>
        <v>3632</v>
      </c>
      <c r="I3633" s="30" t="str">
        <f>IF(G3633='Check Register'!$E$1,H3633,"")</f>
        <v/>
      </c>
      <c r="J3633" s="16" t="str">
        <f>IFERROR(SMALL($I$2:$I$100001,H3633),"")</f>
        <v/>
      </c>
    </row>
    <row r="3634" spans="1:10" x14ac:dyDescent="0.3">
      <c r="A3634" t="s">
        <v>10</v>
      </c>
      <c r="B3634" t="s">
        <v>11</v>
      </c>
      <c r="C3634" s="7">
        <v>43119</v>
      </c>
      <c r="E3634" s="27">
        <v>309.57</v>
      </c>
      <c r="G3634" s="27" t="str">
        <f>VLOOKUP(C3634,W:Y,3,TRUE)</f>
        <v>Jan 18</v>
      </c>
      <c r="H3634" s="27">
        <f t="shared" si="56"/>
        <v>3633</v>
      </c>
      <c r="I3634" s="30" t="str">
        <f>IF(G3634='Check Register'!$E$1,H3634,"")</f>
        <v/>
      </c>
      <c r="J3634" s="16" t="str">
        <f>IFERROR(SMALL($I$2:$I$100001,H3634),"")</f>
        <v/>
      </c>
    </row>
    <row r="3635" spans="1:10" x14ac:dyDescent="0.3">
      <c r="A3635" t="s">
        <v>10</v>
      </c>
      <c r="B3635" t="s">
        <v>127</v>
      </c>
      <c r="C3635" s="7">
        <v>43119</v>
      </c>
      <c r="E3635" s="27">
        <v>238.83</v>
      </c>
      <c r="G3635" s="27" t="str">
        <f>VLOOKUP(C3635,W:Y,3,TRUE)</f>
        <v>Jan 18</v>
      </c>
      <c r="H3635" s="27">
        <f t="shared" si="56"/>
        <v>3634</v>
      </c>
      <c r="I3635" s="30" t="str">
        <f>IF(G3635='Check Register'!$E$1,H3635,"")</f>
        <v/>
      </c>
      <c r="J3635" s="16" t="str">
        <f>IFERROR(SMALL($I$2:$I$100001,H3635),"")</f>
        <v/>
      </c>
    </row>
    <row r="3636" spans="1:10" x14ac:dyDescent="0.3">
      <c r="A3636" t="s">
        <v>132</v>
      </c>
      <c r="B3636" t="s">
        <v>20</v>
      </c>
      <c r="C3636" s="7">
        <v>43119</v>
      </c>
      <c r="E3636" s="27">
        <v>671.6</v>
      </c>
      <c r="G3636" s="27" t="str">
        <f>VLOOKUP(C3636,W:Y,3,TRUE)</f>
        <v>Jan 18</v>
      </c>
      <c r="H3636" s="27">
        <f t="shared" si="56"/>
        <v>3635</v>
      </c>
      <c r="I3636" s="30" t="str">
        <f>IF(G3636='Check Register'!$E$1,H3636,"")</f>
        <v/>
      </c>
      <c r="J3636" s="16" t="str">
        <f>IFERROR(SMALL($I$2:$I$100001,H3636),"")</f>
        <v/>
      </c>
    </row>
    <row r="3637" spans="1:10" x14ac:dyDescent="0.3">
      <c r="A3637" t="s">
        <v>133</v>
      </c>
      <c r="B3637" t="s">
        <v>70</v>
      </c>
      <c r="C3637" s="7">
        <v>43119</v>
      </c>
      <c r="E3637" s="27">
        <v>25.5</v>
      </c>
      <c r="G3637" s="27" t="str">
        <f>VLOOKUP(C3637,W:Y,3,TRUE)</f>
        <v>Jan 18</v>
      </c>
      <c r="H3637" s="27">
        <f t="shared" si="56"/>
        <v>3636</v>
      </c>
      <c r="I3637" s="30" t="str">
        <f>IF(G3637='Check Register'!$E$1,H3637,"")</f>
        <v/>
      </c>
      <c r="J3637" s="16" t="str">
        <f>IFERROR(SMALL($I$2:$I$100001,H3637),"")</f>
        <v/>
      </c>
    </row>
    <row r="3638" spans="1:10" x14ac:dyDescent="0.3">
      <c r="A3638" t="s">
        <v>477</v>
      </c>
      <c r="B3638" t="s">
        <v>16</v>
      </c>
      <c r="C3638" s="7">
        <v>43119</v>
      </c>
      <c r="E3638" s="27">
        <v>25.57</v>
      </c>
      <c r="G3638" s="27" t="str">
        <f>VLOOKUP(C3638,W:Y,3,TRUE)</f>
        <v>Jan 18</v>
      </c>
      <c r="H3638" s="27">
        <f t="shared" si="56"/>
        <v>3637</v>
      </c>
      <c r="I3638" s="30" t="str">
        <f>IF(G3638='Check Register'!$E$1,H3638,"")</f>
        <v/>
      </c>
      <c r="J3638" s="16" t="str">
        <f>IFERROR(SMALL($I$2:$I$100001,H3638),"")</f>
        <v/>
      </c>
    </row>
    <row r="3639" spans="1:10" x14ac:dyDescent="0.3">
      <c r="A3639" t="s">
        <v>206</v>
      </c>
      <c r="B3639" t="s">
        <v>14</v>
      </c>
      <c r="C3639" s="7">
        <v>43119</v>
      </c>
      <c r="E3639" s="27">
        <v>13500</v>
      </c>
      <c r="G3639" s="27" t="str">
        <f>VLOOKUP(C3639,W:Y,3,TRUE)</f>
        <v>Jan 18</v>
      </c>
      <c r="H3639" s="27">
        <f t="shared" si="56"/>
        <v>3638</v>
      </c>
      <c r="I3639" s="30" t="str">
        <f>IF(G3639='Check Register'!$E$1,H3639,"")</f>
        <v/>
      </c>
      <c r="J3639" s="16" t="str">
        <f>IFERROR(SMALL($I$2:$I$100001,H3639),"")</f>
        <v/>
      </c>
    </row>
    <row r="3640" spans="1:10" x14ac:dyDescent="0.3">
      <c r="A3640" t="s">
        <v>138</v>
      </c>
      <c r="B3640" t="s">
        <v>139</v>
      </c>
      <c r="C3640" s="7">
        <v>43119</v>
      </c>
      <c r="E3640" s="27">
        <v>16691.12</v>
      </c>
      <c r="G3640" s="27" t="str">
        <f>VLOOKUP(C3640,W:Y,3,TRUE)</f>
        <v>Jan 18</v>
      </c>
      <c r="H3640" s="27">
        <f t="shared" si="56"/>
        <v>3639</v>
      </c>
      <c r="I3640" s="30" t="str">
        <f>IF(G3640='Check Register'!$E$1,H3640,"")</f>
        <v/>
      </c>
      <c r="J3640" s="16" t="str">
        <f>IFERROR(SMALL($I$2:$I$100001,H3640),"")</f>
        <v/>
      </c>
    </row>
    <row r="3641" spans="1:10" x14ac:dyDescent="0.3">
      <c r="A3641" t="s">
        <v>221</v>
      </c>
      <c r="B3641" t="s">
        <v>8</v>
      </c>
      <c r="C3641" s="7">
        <v>43119</v>
      </c>
      <c r="E3641" s="27">
        <v>231.32</v>
      </c>
      <c r="G3641" s="27" t="str">
        <f>VLOOKUP(C3641,W:Y,3,TRUE)</f>
        <v>Jan 18</v>
      </c>
      <c r="H3641" s="27">
        <f t="shared" si="56"/>
        <v>3640</v>
      </c>
      <c r="I3641" s="30" t="str">
        <f>IF(G3641='Check Register'!$E$1,H3641,"")</f>
        <v/>
      </c>
      <c r="J3641" s="16" t="str">
        <f>IFERROR(SMALL($I$2:$I$100001,H3641),"")</f>
        <v/>
      </c>
    </row>
    <row r="3642" spans="1:10" x14ac:dyDescent="0.3">
      <c r="A3642" t="s">
        <v>478</v>
      </c>
      <c r="B3642" t="s">
        <v>150</v>
      </c>
      <c r="C3642" s="7">
        <v>43119</v>
      </c>
      <c r="E3642" s="27">
        <v>120</v>
      </c>
      <c r="G3642" s="27" t="str">
        <f>VLOOKUP(C3642,W:Y,3,TRUE)</f>
        <v>Jan 18</v>
      </c>
      <c r="H3642" s="27">
        <f t="shared" si="56"/>
        <v>3641</v>
      </c>
      <c r="I3642" s="30" t="str">
        <f>IF(G3642='Check Register'!$E$1,H3642,"")</f>
        <v/>
      </c>
      <c r="J3642" s="16" t="str">
        <f>IFERROR(SMALL($I$2:$I$100001,H3642),"")</f>
        <v/>
      </c>
    </row>
    <row r="3643" spans="1:10" x14ac:dyDescent="0.3">
      <c r="A3643" t="s">
        <v>196</v>
      </c>
      <c r="B3643" t="s">
        <v>148</v>
      </c>
      <c r="C3643" s="7">
        <v>43119</v>
      </c>
      <c r="E3643" s="27">
        <v>232</v>
      </c>
      <c r="G3643" s="27" t="str">
        <f>VLOOKUP(C3643,W:Y,3,TRUE)</f>
        <v>Jan 18</v>
      </c>
      <c r="H3643" s="27">
        <f t="shared" si="56"/>
        <v>3642</v>
      </c>
      <c r="I3643" s="30" t="str">
        <f>IF(G3643='Check Register'!$E$1,H3643,"")</f>
        <v/>
      </c>
      <c r="J3643" s="16" t="str">
        <f>IFERROR(SMALL($I$2:$I$100001,H3643),"")</f>
        <v/>
      </c>
    </row>
    <row r="3644" spans="1:10" x14ac:dyDescent="0.3">
      <c r="A3644" t="s">
        <v>26</v>
      </c>
      <c r="B3644" t="s">
        <v>20</v>
      </c>
      <c r="C3644" s="7">
        <v>43119</v>
      </c>
      <c r="E3644" s="27">
        <v>4473.26</v>
      </c>
      <c r="G3644" s="27" t="str">
        <f>VLOOKUP(C3644,W:Y,3,TRUE)</f>
        <v>Jan 18</v>
      </c>
      <c r="H3644" s="27">
        <f t="shared" si="56"/>
        <v>3643</v>
      </c>
      <c r="I3644" s="30" t="str">
        <f>IF(G3644='Check Register'!$E$1,H3644,"")</f>
        <v/>
      </c>
      <c r="J3644" s="16" t="str">
        <f>IFERROR(SMALL($I$2:$I$100001,H3644),"")</f>
        <v/>
      </c>
    </row>
    <row r="3645" spans="1:10" x14ac:dyDescent="0.3">
      <c r="A3645" t="s">
        <v>144</v>
      </c>
      <c r="B3645" t="s">
        <v>102</v>
      </c>
      <c r="C3645" s="7">
        <v>43119</v>
      </c>
      <c r="E3645" s="27">
        <v>717536.74</v>
      </c>
      <c r="G3645" s="27" t="str">
        <f>VLOOKUP(C3645,W:Y,3,TRUE)</f>
        <v>Jan 18</v>
      </c>
      <c r="H3645" s="27">
        <f t="shared" si="56"/>
        <v>3644</v>
      </c>
      <c r="I3645" s="30" t="str">
        <f>IF(G3645='Check Register'!$E$1,H3645,"")</f>
        <v/>
      </c>
      <c r="J3645" s="16" t="str">
        <f>IFERROR(SMALL($I$2:$I$100001,H3645),"")</f>
        <v/>
      </c>
    </row>
    <row r="3646" spans="1:10" x14ac:dyDescent="0.3">
      <c r="A3646" t="s">
        <v>32</v>
      </c>
      <c r="B3646" t="s">
        <v>33</v>
      </c>
      <c r="C3646" s="7">
        <v>43119</v>
      </c>
      <c r="E3646" s="27">
        <v>1411.01</v>
      </c>
      <c r="G3646" s="27" t="str">
        <f>VLOOKUP(C3646,W:Y,3,TRUE)</f>
        <v>Jan 18</v>
      </c>
      <c r="H3646" s="27">
        <f t="shared" si="56"/>
        <v>3645</v>
      </c>
      <c r="I3646" s="30" t="str">
        <f>IF(G3646='Check Register'!$E$1,H3646,"")</f>
        <v/>
      </c>
      <c r="J3646" s="16" t="str">
        <f>IFERROR(SMALL($I$2:$I$100001,H3646),"")</f>
        <v/>
      </c>
    </row>
    <row r="3647" spans="1:10" x14ac:dyDescent="0.3">
      <c r="A3647" t="s">
        <v>197</v>
      </c>
      <c r="B3647" t="s">
        <v>70</v>
      </c>
      <c r="C3647" s="7">
        <v>43119</v>
      </c>
      <c r="E3647" s="27">
        <v>651.01</v>
      </c>
      <c r="G3647" s="27" t="str">
        <f>VLOOKUP(C3647,W:Y,3,TRUE)</f>
        <v>Jan 18</v>
      </c>
      <c r="H3647" s="27">
        <f t="shared" si="56"/>
        <v>3646</v>
      </c>
      <c r="I3647" s="30" t="str">
        <f>IF(G3647='Check Register'!$E$1,H3647,"")</f>
        <v/>
      </c>
      <c r="J3647" s="16" t="str">
        <f>IFERROR(SMALL($I$2:$I$100001,H3647),"")</f>
        <v/>
      </c>
    </row>
    <row r="3648" spans="1:10" x14ac:dyDescent="0.3">
      <c r="A3648" t="s">
        <v>197</v>
      </c>
      <c r="B3648" t="s">
        <v>33</v>
      </c>
      <c r="C3648" s="7">
        <v>43119</v>
      </c>
      <c r="E3648" s="27">
        <v>3732.44</v>
      </c>
      <c r="G3648" s="27" t="str">
        <f>VLOOKUP(C3648,W:Y,3,TRUE)</f>
        <v>Jan 18</v>
      </c>
      <c r="H3648" s="27">
        <f t="shared" si="56"/>
        <v>3647</v>
      </c>
      <c r="I3648" s="30" t="str">
        <f>IF(G3648='Check Register'!$E$1,H3648,"")</f>
        <v/>
      </c>
      <c r="J3648" s="16" t="str">
        <f>IFERROR(SMALL($I$2:$I$100001,H3648),"")</f>
        <v/>
      </c>
    </row>
    <row r="3649" spans="1:10" x14ac:dyDescent="0.3">
      <c r="A3649" t="s">
        <v>197</v>
      </c>
      <c r="B3649" t="s">
        <v>43</v>
      </c>
      <c r="C3649" s="7">
        <v>43119</v>
      </c>
      <c r="E3649" s="27">
        <v>7658</v>
      </c>
      <c r="G3649" s="27" t="str">
        <f>VLOOKUP(C3649,W:Y,3,TRUE)</f>
        <v>Jan 18</v>
      </c>
      <c r="H3649" s="27">
        <f t="shared" si="56"/>
        <v>3648</v>
      </c>
      <c r="I3649" s="30" t="str">
        <f>IF(G3649='Check Register'!$E$1,H3649,"")</f>
        <v/>
      </c>
      <c r="J3649" s="16" t="str">
        <f>IFERROR(SMALL($I$2:$I$100001,H3649),"")</f>
        <v/>
      </c>
    </row>
    <row r="3650" spans="1:10" x14ac:dyDescent="0.3">
      <c r="A3650" t="s">
        <v>145</v>
      </c>
      <c r="B3650" t="s">
        <v>14</v>
      </c>
      <c r="C3650" s="7">
        <v>43119</v>
      </c>
      <c r="E3650" s="27">
        <v>3200</v>
      </c>
      <c r="G3650" s="27" t="str">
        <f>VLOOKUP(C3650,W:Y,3,TRUE)</f>
        <v>Jan 18</v>
      </c>
      <c r="H3650" s="27">
        <f t="shared" si="56"/>
        <v>3649</v>
      </c>
      <c r="I3650" s="30" t="str">
        <f>IF(G3650='Check Register'!$E$1,H3650,"")</f>
        <v/>
      </c>
      <c r="J3650" s="16" t="str">
        <f>IFERROR(SMALL($I$2:$I$100001,H3650),"")</f>
        <v/>
      </c>
    </row>
    <row r="3651" spans="1:10" x14ac:dyDescent="0.3">
      <c r="A3651" t="s">
        <v>371</v>
      </c>
      <c r="B3651" t="s">
        <v>8</v>
      </c>
      <c r="C3651" s="7">
        <v>43119</v>
      </c>
      <c r="E3651" s="27">
        <v>191.9</v>
      </c>
      <c r="G3651" s="27" t="str">
        <f>VLOOKUP(C3651,W:Y,3,TRUE)</f>
        <v>Jan 18</v>
      </c>
      <c r="H3651" s="27">
        <f t="shared" ref="H3651:H3714" si="57">1+H3650</f>
        <v>3650</v>
      </c>
      <c r="I3651" s="30" t="str">
        <f>IF(G3651='Check Register'!$E$1,H3651,"")</f>
        <v/>
      </c>
      <c r="J3651" s="16" t="str">
        <f>IFERROR(SMALL($I$2:$I$100001,H3651),"")</f>
        <v/>
      </c>
    </row>
    <row r="3652" spans="1:10" x14ac:dyDescent="0.3">
      <c r="A3652" t="s">
        <v>146</v>
      </c>
      <c r="B3652" t="s">
        <v>8</v>
      </c>
      <c r="C3652" s="7">
        <v>43119</v>
      </c>
      <c r="E3652" s="27">
        <v>2034.76</v>
      </c>
      <c r="G3652" s="27" t="str">
        <f>VLOOKUP(C3652,W:Y,3,TRUE)</f>
        <v>Jan 18</v>
      </c>
      <c r="H3652" s="27">
        <f t="shared" si="57"/>
        <v>3651</v>
      </c>
      <c r="I3652" s="30" t="str">
        <f>IF(G3652='Check Register'!$E$1,H3652,"")</f>
        <v/>
      </c>
      <c r="J3652" s="16" t="str">
        <f>IFERROR(SMALL($I$2:$I$100001,H3652),"")</f>
        <v/>
      </c>
    </row>
    <row r="3653" spans="1:10" x14ac:dyDescent="0.3">
      <c r="A3653" t="s">
        <v>475</v>
      </c>
      <c r="B3653" t="s">
        <v>171</v>
      </c>
      <c r="C3653" s="7">
        <v>43119</v>
      </c>
      <c r="E3653" s="27">
        <v>9566</v>
      </c>
      <c r="G3653" s="27" t="str">
        <f>VLOOKUP(C3653,W:Y,3,TRUE)</f>
        <v>Jan 18</v>
      </c>
      <c r="H3653" s="27">
        <f t="shared" si="57"/>
        <v>3652</v>
      </c>
      <c r="I3653" s="30" t="str">
        <f>IF(G3653='Check Register'!$E$1,H3653,"")</f>
        <v/>
      </c>
      <c r="J3653" s="16" t="str">
        <f>IFERROR(SMALL($I$2:$I$100001,H3653),"")</f>
        <v/>
      </c>
    </row>
    <row r="3654" spans="1:10" x14ac:dyDescent="0.3">
      <c r="A3654" t="s">
        <v>434</v>
      </c>
      <c r="B3654" t="s">
        <v>22</v>
      </c>
      <c r="C3654" s="7">
        <v>43119</v>
      </c>
      <c r="E3654" s="27">
        <v>787.5</v>
      </c>
      <c r="G3654" s="27" t="str">
        <f>VLOOKUP(C3654,W:Y,3,TRUE)</f>
        <v>Jan 18</v>
      </c>
      <c r="H3654" s="27">
        <f t="shared" si="57"/>
        <v>3653</v>
      </c>
      <c r="I3654" s="30" t="str">
        <f>IF(G3654='Check Register'!$E$1,H3654,"")</f>
        <v/>
      </c>
      <c r="J3654" s="16" t="str">
        <f>IFERROR(SMALL($I$2:$I$100001,H3654),"")</f>
        <v/>
      </c>
    </row>
    <row r="3655" spans="1:10" x14ac:dyDescent="0.3">
      <c r="A3655" t="s">
        <v>281</v>
      </c>
      <c r="B3655" t="s">
        <v>12</v>
      </c>
      <c r="C3655" s="7">
        <v>43119</v>
      </c>
      <c r="E3655" s="27">
        <v>124.46</v>
      </c>
      <c r="G3655" s="27" t="str">
        <f>VLOOKUP(C3655,W:Y,3,TRUE)</f>
        <v>Jan 18</v>
      </c>
      <c r="H3655" s="27">
        <f t="shared" si="57"/>
        <v>3654</v>
      </c>
      <c r="I3655" s="30" t="str">
        <f>IF(G3655='Check Register'!$E$1,H3655,"")</f>
        <v/>
      </c>
      <c r="J3655" s="16" t="str">
        <f>IFERROR(SMALL($I$2:$I$100001,H3655),"")</f>
        <v/>
      </c>
    </row>
    <row r="3656" spans="1:10" x14ac:dyDescent="0.3">
      <c r="A3656" t="s">
        <v>335</v>
      </c>
      <c r="B3656" t="s">
        <v>102</v>
      </c>
      <c r="C3656" s="7">
        <v>43119</v>
      </c>
      <c r="E3656" s="27">
        <v>2115.04</v>
      </c>
      <c r="G3656" s="27" t="str">
        <f>VLOOKUP(C3656,W:Y,3,TRUE)</f>
        <v>Jan 18</v>
      </c>
      <c r="H3656" s="27">
        <f t="shared" si="57"/>
        <v>3655</v>
      </c>
      <c r="I3656" s="30" t="str">
        <f>IF(G3656='Check Register'!$E$1,H3656,"")</f>
        <v/>
      </c>
      <c r="J3656" s="16" t="str">
        <f>IFERROR(SMALL($I$2:$I$100001,H3656),"")</f>
        <v/>
      </c>
    </row>
    <row r="3657" spans="1:10" x14ac:dyDescent="0.3">
      <c r="A3657" t="s">
        <v>107</v>
      </c>
      <c r="B3657" t="s">
        <v>28</v>
      </c>
      <c r="C3657" s="7">
        <v>43119</v>
      </c>
      <c r="E3657" s="27">
        <v>14056.25</v>
      </c>
      <c r="G3657" s="27" t="str">
        <f>VLOOKUP(C3657,W:Y,3,TRUE)</f>
        <v>Jan 18</v>
      </c>
      <c r="H3657" s="27">
        <f t="shared" si="57"/>
        <v>3656</v>
      </c>
      <c r="I3657" s="30" t="str">
        <f>IF(G3657='Check Register'!$E$1,H3657,"")</f>
        <v/>
      </c>
      <c r="J3657" s="16" t="str">
        <f>IFERROR(SMALL($I$2:$I$100001,H3657),"")</f>
        <v/>
      </c>
    </row>
    <row r="3658" spans="1:10" x14ac:dyDescent="0.3">
      <c r="A3658" t="s">
        <v>108</v>
      </c>
      <c r="B3658" t="s">
        <v>14</v>
      </c>
      <c r="C3658" s="7">
        <v>43119</v>
      </c>
      <c r="E3658" s="27">
        <v>7250</v>
      </c>
      <c r="G3658" s="27" t="str">
        <f>VLOOKUP(C3658,W:Y,3,TRUE)</f>
        <v>Jan 18</v>
      </c>
      <c r="H3658" s="27">
        <f t="shared" si="57"/>
        <v>3657</v>
      </c>
      <c r="I3658" s="30" t="str">
        <f>IF(G3658='Check Register'!$E$1,H3658,"")</f>
        <v/>
      </c>
      <c r="J3658" s="16" t="str">
        <f>IFERROR(SMALL($I$2:$I$100001,H3658),"")</f>
        <v/>
      </c>
    </row>
    <row r="3659" spans="1:10" x14ac:dyDescent="0.3">
      <c r="A3659" t="s">
        <v>40</v>
      </c>
      <c r="B3659" t="s">
        <v>28</v>
      </c>
      <c r="C3659" s="7">
        <v>43119</v>
      </c>
      <c r="E3659" s="27">
        <v>6193.06</v>
      </c>
      <c r="G3659" s="27" t="str">
        <f>VLOOKUP(C3659,W:Y,3,TRUE)</f>
        <v>Jan 18</v>
      </c>
      <c r="H3659" s="27">
        <f t="shared" si="57"/>
        <v>3658</v>
      </c>
      <c r="I3659" s="30" t="str">
        <f>IF(G3659='Check Register'!$E$1,H3659,"")</f>
        <v/>
      </c>
      <c r="J3659" s="16" t="str">
        <f>IFERROR(SMALL($I$2:$I$100001,H3659),"")</f>
        <v/>
      </c>
    </row>
    <row r="3660" spans="1:10" x14ac:dyDescent="0.3">
      <c r="A3660" t="s">
        <v>51</v>
      </c>
      <c r="B3660" t="s">
        <v>22</v>
      </c>
      <c r="C3660" s="7">
        <v>43119</v>
      </c>
      <c r="E3660" s="27">
        <v>70</v>
      </c>
      <c r="G3660" s="27" t="str">
        <f>VLOOKUP(C3660,W:Y,3,TRUE)</f>
        <v>Jan 18</v>
      </c>
      <c r="H3660" s="27">
        <f t="shared" si="57"/>
        <v>3659</v>
      </c>
      <c r="I3660" s="30" t="str">
        <f>IF(G3660='Check Register'!$E$1,H3660,"")</f>
        <v/>
      </c>
      <c r="J3660" s="16" t="str">
        <f>IFERROR(SMALL($I$2:$I$100001,H3660),"")</f>
        <v/>
      </c>
    </row>
    <row r="3661" spans="1:10" x14ac:dyDescent="0.3">
      <c r="A3661" t="s">
        <v>154</v>
      </c>
      <c r="B3661" t="s">
        <v>8</v>
      </c>
      <c r="C3661" s="7">
        <v>43119</v>
      </c>
      <c r="E3661" s="27">
        <v>35.58</v>
      </c>
      <c r="G3661" s="27" t="str">
        <f>VLOOKUP(C3661,W:Y,3,TRUE)</f>
        <v>Jan 18</v>
      </c>
      <c r="H3661" s="27">
        <f t="shared" si="57"/>
        <v>3660</v>
      </c>
      <c r="I3661" s="30" t="str">
        <f>IF(G3661='Check Register'!$E$1,H3661,"")</f>
        <v/>
      </c>
      <c r="J3661" s="16" t="str">
        <f>IFERROR(SMALL($I$2:$I$100001,H3661),"")</f>
        <v/>
      </c>
    </row>
    <row r="3662" spans="1:10" x14ac:dyDescent="0.3">
      <c r="A3662" t="s">
        <v>55</v>
      </c>
      <c r="B3662" t="s">
        <v>100</v>
      </c>
      <c r="C3662" s="7">
        <v>43119</v>
      </c>
      <c r="E3662" s="27">
        <v>2344</v>
      </c>
      <c r="G3662" s="27" t="str">
        <f>VLOOKUP(C3662,W:Y,3,TRUE)</f>
        <v>Jan 18</v>
      </c>
      <c r="H3662" s="27">
        <f t="shared" si="57"/>
        <v>3661</v>
      </c>
      <c r="I3662" s="30" t="str">
        <f>IF(G3662='Check Register'!$E$1,H3662,"")</f>
        <v/>
      </c>
      <c r="J3662" s="16" t="str">
        <f>IFERROR(SMALL($I$2:$I$100001,H3662),"")</f>
        <v/>
      </c>
    </row>
    <row r="3663" spans="1:10" x14ac:dyDescent="0.3">
      <c r="A3663" t="s">
        <v>55</v>
      </c>
      <c r="B3663" t="s">
        <v>14</v>
      </c>
      <c r="C3663" s="7">
        <v>43119</v>
      </c>
      <c r="E3663" s="27">
        <v>6285</v>
      </c>
      <c r="G3663" s="27" t="str">
        <f>VLOOKUP(C3663,W:Y,3,TRUE)</f>
        <v>Jan 18</v>
      </c>
      <c r="H3663" s="27">
        <f t="shared" si="57"/>
        <v>3662</v>
      </c>
      <c r="I3663" s="30" t="str">
        <f>IF(G3663='Check Register'!$E$1,H3663,"")</f>
        <v/>
      </c>
      <c r="J3663" s="16" t="str">
        <f>IFERROR(SMALL($I$2:$I$100001,H3663),"")</f>
        <v/>
      </c>
    </row>
    <row r="3664" spans="1:10" x14ac:dyDescent="0.3">
      <c r="A3664" t="s">
        <v>56</v>
      </c>
      <c r="B3664" t="s">
        <v>12</v>
      </c>
      <c r="C3664" s="7">
        <v>43119</v>
      </c>
      <c r="E3664" s="27">
        <v>160.83000000000001</v>
      </c>
      <c r="G3664" s="27" t="str">
        <f>VLOOKUP(C3664,W:Y,3,TRUE)</f>
        <v>Jan 18</v>
      </c>
      <c r="H3664" s="27">
        <f t="shared" si="57"/>
        <v>3663</v>
      </c>
      <c r="I3664" s="30" t="str">
        <f>IF(G3664='Check Register'!$E$1,H3664,"")</f>
        <v/>
      </c>
      <c r="J3664" s="16" t="str">
        <f>IFERROR(SMALL($I$2:$I$100001,H3664),"")</f>
        <v/>
      </c>
    </row>
    <row r="3665" spans="1:10" x14ac:dyDescent="0.3">
      <c r="A3665" t="s">
        <v>57</v>
      </c>
      <c r="B3665" t="s">
        <v>8</v>
      </c>
      <c r="C3665" s="7">
        <v>43119</v>
      </c>
      <c r="E3665" s="27">
        <v>324.95</v>
      </c>
      <c r="G3665" s="27" t="str">
        <f>VLOOKUP(C3665,W:Y,3,TRUE)</f>
        <v>Jan 18</v>
      </c>
      <c r="H3665" s="27">
        <f t="shared" si="57"/>
        <v>3664</v>
      </c>
      <c r="I3665" s="30" t="str">
        <f>IF(G3665='Check Register'!$E$1,H3665,"")</f>
        <v/>
      </c>
      <c r="J3665" s="16" t="str">
        <f>IFERROR(SMALL($I$2:$I$100001,H3665),"")</f>
        <v/>
      </c>
    </row>
    <row r="3666" spans="1:10" x14ac:dyDescent="0.3">
      <c r="A3666" t="s">
        <v>57</v>
      </c>
      <c r="B3666" t="s">
        <v>85</v>
      </c>
      <c r="C3666" s="7">
        <v>43119</v>
      </c>
      <c r="E3666" s="27">
        <v>23.96</v>
      </c>
      <c r="G3666" s="27" t="str">
        <f>VLOOKUP(C3666,W:Y,3,TRUE)</f>
        <v>Jan 18</v>
      </c>
      <c r="H3666" s="27">
        <f t="shared" si="57"/>
        <v>3665</v>
      </c>
      <c r="I3666" s="30" t="str">
        <f>IF(G3666='Check Register'!$E$1,H3666,"")</f>
        <v/>
      </c>
      <c r="J3666" s="16" t="str">
        <f>IFERROR(SMALL($I$2:$I$100001,H3666),"")</f>
        <v/>
      </c>
    </row>
    <row r="3667" spans="1:10" x14ac:dyDescent="0.3">
      <c r="A3667" t="s">
        <v>193</v>
      </c>
      <c r="B3667" t="s">
        <v>18</v>
      </c>
      <c r="C3667" s="7">
        <v>43119</v>
      </c>
      <c r="E3667" s="27">
        <v>42.28</v>
      </c>
      <c r="G3667" s="27" t="str">
        <f>VLOOKUP(C3667,W:Y,3,TRUE)</f>
        <v>Jan 18</v>
      </c>
      <c r="H3667" s="27">
        <f t="shared" si="57"/>
        <v>3666</v>
      </c>
      <c r="I3667" s="30" t="str">
        <f>IF(G3667='Check Register'!$E$1,H3667,"")</f>
        <v/>
      </c>
      <c r="J3667" s="16" t="str">
        <f>IFERROR(SMALL($I$2:$I$100001,H3667),"")</f>
        <v/>
      </c>
    </row>
    <row r="3668" spans="1:10" x14ac:dyDescent="0.3">
      <c r="A3668" t="s">
        <v>71</v>
      </c>
      <c r="B3668" t="s">
        <v>12</v>
      </c>
      <c r="C3668" s="7">
        <v>43119</v>
      </c>
      <c r="E3668" s="27">
        <v>77.47</v>
      </c>
      <c r="G3668" s="27" t="str">
        <f>VLOOKUP(C3668,W:Y,3,TRUE)</f>
        <v>Jan 18</v>
      </c>
      <c r="H3668" s="27">
        <f t="shared" si="57"/>
        <v>3667</v>
      </c>
      <c r="I3668" s="30" t="str">
        <f>IF(G3668='Check Register'!$E$1,H3668,"")</f>
        <v/>
      </c>
      <c r="J3668" s="16" t="str">
        <f>IFERROR(SMALL($I$2:$I$100001,H3668),"")</f>
        <v/>
      </c>
    </row>
    <row r="3669" spans="1:10" x14ac:dyDescent="0.3">
      <c r="A3669" t="s">
        <v>165</v>
      </c>
      <c r="B3669" t="s">
        <v>8</v>
      </c>
      <c r="C3669" s="7">
        <v>43119</v>
      </c>
      <c r="E3669" s="27">
        <v>2186.38</v>
      </c>
      <c r="G3669" s="27" t="str">
        <f>VLOOKUP(C3669,W:Y,3,TRUE)</f>
        <v>Jan 18</v>
      </c>
      <c r="H3669" s="27">
        <f t="shared" si="57"/>
        <v>3668</v>
      </c>
      <c r="I3669" s="30" t="str">
        <f>IF(G3669='Check Register'!$E$1,H3669,"")</f>
        <v/>
      </c>
      <c r="J3669" s="16" t="str">
        <f>IFERROR(SMALL($I$2:$I$100001,H3669),"")</f>
        <v/>
      </c>
    </row>
    <row r="3670" spans="1:10" x14ac:dyDescent="0.3">
      <c r="A3670" t="s">
        <v>5</v>
      </c>
      <c r="B3670" t="s">
        <v>6</v>
      </c>
      <c r="C3670" s="7">
        <v>43119</v>
      </c>
      <c r="E3670" s="27">
        <v>209904.28</v>
      </c>
      <c r="G3670" s="27" t="str">
        <f>VLOOKUP(C3670,W:Y,3,TRUE)</f>
        <v>Jan 18</v>
      </c>
      <c r="H3670" s="27">
        <f t="shared" si="57"/>
        <v>3669</v>
      </c>
      <c r="I3670" s="30" t="str">
        <f>IF(G3670='Check Register'!$E$1,H3670,"")</f>
        <v/>
      </c>
      <c r="J3670" s="16" t="str">
        <f>IFERROR(SMALL($I$2:$I$100001,H3670),"")</f>
        <v/>
      </c>
    </row>
    <row r="3671" spans="1:10" x14ac:dyDescent="0.3">
      <c r="A3671" t="s">
        <v>125</v>
      </c>
      <c r="B3671" t="s">
        <v>22</v>
      </c>
      <c r="C3671" s="7">
        <v>43119</v>
      </c>
      <c r="E3671" s="27">
        <v>77.459999999999994</v>
      </c>
      <c r="G3671" s="27" t="str">
        <f>VLOOKUP(C3671,W:Y,3,TRUE)</f>
        <v>Jan 18</v>
      </c>
      <c r="H3671" s="27">
        <f t="shared" si="57"/>
        <v>3670</v>
      </c>
      <c r="I3671" s="30" t="str">
        <f>IF(G3671='Check Register'!$E$1,H3671,"")</f>
        <v/>
      </c>
      <c r="J3671" s="16" t="str">
        <f>IFERROR(SMALL($I$2:$I$100001,H3671),"")</f>
        <v/>
      </c>
    </row>
    <row r="3672" spans="1:10" x14ac:dyDescent="0.3">
      <c r="A3672" t="s">
        <v>437</v>
      </c>
      <c r="B3672" t="s">
        <v>8</v>
      </c>
      <c r="C3672" s="7">
        <v>43126</v>
      </c>
      <c r="E3672" s="27">
        <v>75.599999999999994</v>
      </c>
      <c r="G3672" s="27" t="str">
        <f>VLOOKUP(C3672,W:Y,3,TRUE)</f>
        <v>Jan 18</v>
      </c>
      <c r="H3672" s="27">
        <f t="shared" si="57"/>
        <v>3671</v>
      </c>
      <c r="I3672" s="30" t="str">
        <f>IF(G3672='Check Register'!$E$1,H3672,"")</f>
        <v/>
      </c>
      <c r="J3672" s="16" t="str">
        <f>IFERROR(SMALL($I$2:$I$100001,H3672),"")</f>
        <v/>
      </c>
    </row>
    <row r="3673" spans="1:10" x14ac:dyDescent="0.3">
      <c r="A3673" t="s">
        <v>172</v>
      </c>
      <c r="B3673" t="s">
        <v>8</v>
      </c>
      <c r="C3673" s="7">
        <v>43126</v>
      </c>
      <c r="E3673" s="27">
        <v>112.8</v>
      </c>
      <c r="G3673" s="27" t="str">
        <f>VLOOKUP(C3673,W:Y,3,TRUE)</f>
        <v>Jan 18</v>
      </c>
      <c r="H3673" s="27">
        <f t="shared" si="57"/>
        <v>3672</v>
      </c>
      <c r="I3673" s="30" t="str">
        <f>IF(G3673='Check Register'!$E$1,H3673,"")</f>
        <v/>
      </c>
      <c r="J3673" s="16" t="str">
        <f>IFERROR(SMALL($I$2:$I$100001,H3673),"")</f>
        <v/>
      </c>
    </row>
    <row r="3674" spans="1:10" x14ac:dyDescent="0.3">
      <c r="A3674" t="s">
        <v>405</v>
      </c>
      <c r="B3674" t="s">
        <v>89</v>
      </c>
      <c r="C3674" s="7">
        <v>43126</v>
      </c>
      <c r="E3674" s="27">
        <v>1194.8</v>
      </c>
      <c r="G3674" s="27" t="str">
        <f>VLOOKUP(C3674,W:Y,3,TRUE)</f>
        <v>Jan 18</v>
      </c>
      <c r="H3674" s="27">
        <f t="shared" si="57"/>
        <v>3673</v>
      </c>
      <c r="I3674" s="30" t="str">
        <f>IF(G3674='Check Register'!$E$1,H3674,"")</f>
        <v/>
      </c>
      <c r="J3674" s="16" t="str">
        <f>IFERROR(SMALL($I$2:$I$100001,H3674),"")</f>
        <v/>
      </c>
    </row>
    <row r="3675" spans="1:10" x14ac:dyDescent="0.3">
      <c r="A3675" t="s">
        <v>87</v>
      </c>
      <c r="B3675" t="s">
        <v>8</v>
      </c>
      <c r="C3675" s="7">
        <v>43126</v>
      </c>
      <c r="E3675" s="27">
        <v>283.66000000000003</v>
      </c>
      <c r="G3675" s="27" t="str">
        <f>VLOOKUP(C3675,W:Y,3,TRUE)</f>
        <v>Jan 18</v>
      </c>
      <c r="H3675" s="27">
        <f t="shared" si="57"/>
        <v>3674</v>
      </c>
      <c r="I3675" s="30" t="str">
        <f>IF(G3675='Check Register'!$E$1,H3675,"")</f>
        <v/>
      </c>
      <c r="J3675" s="16" t="str">
        <f>IFERROR(SMALL($I$2:$I$100001,H3675),"")</f>
        <v/>
      </c>
    </row>
    <row r="3676" spans="1:10" x14ac:dyDescent="0.3">
      <c r="A3676" t="s">
        <v>9</v>
      </c>
      <c r="B3676" t="s">
        <v>8</v>
      </c>
      <c r="C3676" s="7">
        <v>43126</v>
      </c>
      <c r="E3676" s="27">
        <v>265</v>
      </c>
      <c r="G3676" s="27" t="str">
        <f>VLOOKUP(C3676,W:Y,3,TRUE)</f>
        <v>Jan 18</v>
      </c>
      <c r="H3676" s="27">
        <f t="shared" si="57"/>
        <v>3675</v>
      </c>
      <c r="I3676" s="30" t="str">
        <f>IF(G3676='Check Register'!$E$1,H3676,"")</f>
        <v/>
      </c>
      <c r="J3676" s="16" t="str">
        <f>IFERROR(SMALL($I$2:$I$100001,H3676),"")</f>
        <v/>
      </c>
    </row>
    <row r="3677" spans="1:10" x14ac:dyDescent="0.3">
      <c r="A3677" t="s">
        <v>88</v>
      </c>
      <c r="B3677" t="s">
        <v>89</v>
      </c>
      <c r="C3677" s="7">
        <v>43126</v>
      </c>
      <c r="E3677" s="27">
        <v>500</v>
      </c>
      <c r="G3677" s="27" t="str">
        <f>VLOOKUP(C3677,W:Y,3,TRUE)</f>
        <v>Jan 18</v>
      </c>
      <c r="H3677" s="27">
        <f t="shared" si="57"/>
        <v>3676</v>
      </c>
      <c r="I3677" s="30" t="str">
        <f>IF(G3677='Check Register'!$E$1,H3677,"")</f>
        <v/>
      </c>
      <c r="J3677" s="16" t="str">
        <f>IFERROR(SMALL($I$2:$I$100001,H3677),"")</f>
        <v/>
      </c>
    </row>
    <row r="3678" spans="1:10" x14ac:dyDescent="0.3">
      <c r="A3678" t="s">
        <v>10</v>
      </c>
      <c r="B3678" t="s">
        <v>11</v>
      </c>
      <c r="C3678" s="7">
        <v>43126</v>
      </c>
      <c r="E3678" s="27">
        <v>310.57</v>
      </c>
      <c r="G3678" s="27" t="str">
        <f>VLOOKUP(C3678,W:Y,3,TRUE)</f>
        <v>Jan 18</v>
      </c>
      <c r="H3678" s="27">
        <f t="shared" si="57"/>
        <v>3677</v>
      </c>
      <c r="I3678" s="30" t="str">
        <f>IF(G3678='Check Register'!$E$1,H3678,"")</f>
        <v/>
      </c>
      <c r="J3678" s="16" t="str">
        <f>IFERROR(SMALL($I$2:$I$100001,H3678),"")</f>
        <v/>
      </c>
    </row>
    <row r="3679" spans="1:10" x14ac:dyDescent="0.3">
      <c r="A3679" t="s">
        <v>10</v>
      </c>
      <c r="B3679" t="s">
        <v>127</v>
      </c>
      <c r="C3679" s="7">
        <v>43126</v>
      </c>
      <c r="E3679" s="27">
        <v>249.56</v>
      </c>
      <c r="G3679" s="27" t="str">
        <f>VLOOKUP(C3679,W:Y,3,TRUE)</f>
        <v>Jan 18</v>
      </c>
      <c r="H3679" s="27">
        <f t="shared" si="57"/>
        <v>3678</v>
      </c>
      <c r="I3679" s="30" t="str">
        <f>IF(G3679='Check Register'!$E$1,H3679,"")</f>
        <v/>
      </c>
      <c r="J3679" s="16" t="str">
        <f>IFERROR(SMALL($I$2:$I$100001,H3679),"")</f>
        <v/>
      </c>
    </row>
    <row r="3680" spans="1:10" x14ac:dyDescent="0.3">
      <c r="A3680" t="s">
        <v>132</v>
      </c>
      <c r="B3680" t="s">
        <v>20</v>
      </c>
      <c r="C3680" s="7">
        <v>43126</v>
      </c>
      <c r="E3680" s="27">
        <v>1503.57</v>
      </c>
      <c r="G3680" s="27" t="str">
        <f>VLOOKUP(C3680,W:Y,3,TRUE)</f>
        <v>Jan 18</v>
      </c>
      <c r="H3680" s="27">
        <f t="shared" si="57"/>
        <v>3679</v>
      </c>
      <c r="I3680" s="30" t="str">
        <f>IF(G3680='Check Register'!$E$1,H3680,"")</f>
        <v/>
      </c>
      <c r="J3680" s="16" t="str">
        <f>IFERROR(SMALL($I$2:$I$100001,H3680),"")</f>
        <v/>
      </c>
    </row>
    <row r="3681" spans="1:10" x14ac:dyDescent="0.3">
      <c r="A3681" t="s">
        <v>479</v>
      </c>
      <c r="B3681" t="s">
        <v>150</v>
      </c>
      <c r="C3681" s="7">
        <v>43126</v>
      </c>
      <c r="E3681" s="27">
        <v>14</v>
      </c>
      <c r="G3681" s="27" t="str">
        <f>VLOOKUP(C3681,W:Y,3,TRUE)</f>
        <v>Jan 18</v>
      </c>
      <c r="H3681" s="27">
        <f t="shared" si="57"/>
        <v>3680</v>
      </c>
      <c r="I3681" s="30" t="str">
        <f>IF(G3681='Check Register'!$E$1,H3681,"")</f>
        <v/>
      </c>
      <c r="J3681" s="16" t="str">
        <f>IFERROR(SMALL($I$2:$I$100001,H3681),"")</f>
        <v/>
      </c>
    </row>
    <row r="3682" spans="1:10" x14ac:dyDescent="0.3">
      <c r="A3682" t="s">
        <v>133</v>
      </c>
      <c r="B3682" t="s">
        <v>70</v>
      </c>
      <c r="C3682" s="7">
        <v>43126</v>
      </c>
      <c r="E3682" s="27">
        <v>25.5</v>
      </c>
      <c r="G3682" s="27" t="str">
        <f>VLOOKUP(C3682,W:Y,3,TRUE)</f>
        <v>Jan 18</v>
      </c>
      <c r="H3682" s="27">
        <f t="shared" si="57"/>
        <v>3681</v>
      </c>
      <c r="I3682" s="30" t="str">
        <f>IF(G3682='Check Register'!$E$1,H3682,"")</f>
        <v/>
      </c>
      <c r="J3682" s="16" t="str">
        <f>IFERROR(SMALL($I$2:$I$100001,H3682),"")</f>
        <v/>
      </c>
    </row>
    <row r="3683" spans="1:10" x14ac:dyDescent="0.3">
      <c r="A3683" t="s">
        <v>133</v>
      </c>
      <c r="B3683" t="s">
        <v>8</v>
      </c>
      <c r="C3683" s="7">
        <v>43126</v>
      </c>
      <c r="E3683" s="27">
        <v>17.899999999999999</v>
      </c>
      <c r="G3683" s="27" t="str">
        <f>VLOOKUP(C3683,W:Y,3,TRUE)</f>
        <v>Jan 18</v>
      </c>
      <c r="H3683" s="27">
        <f t="shared" si="57"/>
        <v>3682</v>
      </c>
      <c r="I3683" s="30" t="str">
        <f>IF(G3683='Check Register'!$E$1,H3683,"")</f>
        <v/>
      </c>
      <c r="J3683" s="16" t="str">
        <f>IFERROR(SMALL($I$2:$I$100001,H3683),"")</f>
        <v/>
      </c>
    </row>
    <row r="3684" spans="1:10" x14ac:dyDescent="0.3">
      <c r="A3684" t="s">
        <v>90</v>
      </c>
      <c r="B3684" t="s">
        <v>18</v>
      </c>
      <c r="C3684" s="7">
        <v>43126</v>
      </c>
      <c r="E3684" s="27">
        <v>1572.79</v>
      </c>
      <c r="G3684" s="27" t="str">
        <f>VLOOKUP(C3684,W:Y,3,TRUE)</f>
        <v>Jan 18</v>
      </c>
      <c r="H3684" s="27">
        <f t="shared" si="57"/>
        <v>3683</v>
      </c>
      <c r="I3684" s="30" t="str">
        <f>IF(G3684='Check Register'!$E$1,H3684,"")</f>
        <v/>
      </c>
      <c r="J3684" s="16" t="str">
        <f>IFERROR(SMALL($I$2:$I$100001,H3684),"")</f>
        <v/>
      </c>
    </row>
    <row r="3685" spans="1:10" x14ac:dyDescent="0.3">
      <c r="A3685" t="s">
        <v>357</v>
      </c>
      <c r="B3685" t="s">
        <v>14</v>
      </c>
      <c r="C3685" s="7">
        <v>43126</v>
      </c>
      <c r="E3685" s="27">
        <v>2851.86</v>
      </c>
      <c r="G3685" s="27" t="str">
        <f>VLOOKUP(C3685,W:Y,3,TRUE)</f>
        <v>Jan 18</v>
      </c>
      <c r="H3685" s="27">
        <f t="shared" si="57"/>
        <v>3684</v>
      </c>
      <c r="I3685" s="30" t="str">
        <f>IF(G3685='Check Register'!$E$1,H3685,"")</f>
        <v/>
      </c>
      <c r="J3685" s="16" t="str">
        <f>IFERROR(SMALL($I$2:$I$100001,H3685),"")</f>
        <v/>
      </c>
    </row>
    <row r="3686" spans="1:10" x14ac:dyDescent="0.3">
      <c r="A3686" t="s">
        <v>477</v>
      </c>
      <c r="B3686" t="s">
        <v>131</v>
      </c>
      <c r="C3686" s="7">
        <v>43126</v>
      </c>
      <c r="E3686" s="27">
        <v>94.35</v>
      </c>
      <c r="G3686" s="27" t="str">
        <f>VLOOKUP(C3686,W:Y,3,TRUE)</f>
        <v>Jan 18</v>
      </c>
      <c r="H3686" s="27">
        <f t="shared" si="57"/>
        <v>3685</v>
      </c>
      <c r="I3686" s="30" t="str">
        <f>IF(G3686='Check Register'!$E$1,H3686,"")</f>
        <v/>
      </c>
      <c r="J3686" s="16" t="str">
        <f>IFERROR(SMALL($I$2:$I$100001,H3686),"")</f>
        <v/>
      </c>
    </row>
    <row r="3687" spans="1:10" x14ac:dyDescent="0.3">
      <c r="A3687" t="s">
        <v>477</v>
      </c>
      <c r="B3687" t="s">
        <v>16</v>
      </c>
      <c r="C3687" s="7">
        <v>43126</v>
      </c>
      <c r="E3687" s="27">
        <v>281.49</v>
      </c>
      <c r="G3687" s="27" t="str">
        <f>VLOOKUP(C3687,W:Y,3,TRUE)</f>
        <v>Jan 18</v>
      </c>
      <c r="H3687" s="27">
        <f t="shared" si="57"/>
        <v>3686</v>
      </c>
      <c r="I3687" s="30" t="str">
        <f>IF(G3687='Check Register'!$E$1,H3687,"")</f>
        <v/>
      </c>
      <c r="J3687" s="16" t="str">
        <f>IFERROR(SMALL($I$2:$I$100001,H3687),"")</f>
        <v/>
      </c>
    </row>
    <row r="3688" spans="1:10" x14ac:dyDescent="0.3">
      <c r="A3688" t="s">
        <v>175</v>
      </c>
      <c r="B3688" t="s">
        <v>43</v>
      </c>
      <c r="C3688" s="7">
        <v>43126</v>
      </c>
      <c r="E3688" s="27">
        <v>367.88</v>
      </c>
      <c r="G3688" s="27" t="str">
        <f>VLOOKUP(C3688,W:Y,3,TRUE)</f>
        <v>Jan 18</v>
      </c>
      <c r="H3688" s="27">
        <f t="shared" si="57"/>
        <v>3687</v>
      </c>
      <c r="I3688" s="30" t="str">
        <f>IF(G3688='Check Register'!$E$1,H3688,"")</f>
        <v/>
      </c>
      <c r="J3688" s="16" t="str">
        <f>IFERROR(SMALL($I$2:$I$100001,H3688),"")</f>
        <v/>
      </c>
    </row>
    <row r="3689" spans="1:10" x14ac:dyDescent="0.3">
      <c r="A3689" t="s">
        <v>175</v>
      </c>
      <c r="B3689" t="s">
        <v>45</v>
      </c>
      <c r="C3689" s="7">
        <v>43126</v>
      </c>
      <c r="E3689" s="27">
        <v>106.09</v>
      </c>
      <c r="G3689" s="27" t="str">
        <f>VLOOKUP(C3689,W:Y,3,TRUE)</f>
        <v>Jan 18</v>
      </c>
      <c r="H3689" s="27">
        <f t="shared" si="57"/>
        <v>3688</v>
      </c>
      <c r="I3689" s="30" t="str">
        <f>IF(G3689='Check Register'!$E$1,H3689,"")</f>
        <v/>
      </c>
      <c r="J3689" s="16" t="str">
        <f>IFERROR(SMALL($I$2:$I$100001,H3689),"")</f>
        <v/>
      </c>
    </row>
    <row r="3690" spans="1:10" x14ac:dyDescent="0.3">
      <c r="A3690" t="s">
        <v>137</v>
      </c>
      <c r="B3690" t="s">
        <v>18</v>
      </c>
      <c r="C3690" s="7">
        <v>43126</v>
      </c>
      <c r="E3690" s="27">
        <v>106.39</v>
      </c>
      <c r="G3690" s="27" t="str">
        <f>VLOOKUP(C3690,W:Y,3,TRUE)</f>
        <v>Jan 18</v>
      </c>
      <c r="H3690" s="27">
        <f t="shared" si="57"/>
        <v>3689</v>
      </c>
      <c r="I3690" s="30" t="str">
        <f>IF(G3690='Check Register'!$E$1,H3690,"")</f>
        <v/>
      </c>
      <c r="J3690" s="16" t="str">
        <f>IFERROR(SMALL($I$2:$I$100001,H3690),"")</f>
        <v/>
      </c>
    </row>
    <row r="3691" spans="1:10" x14ac:dyDescent="0.3">
      <c r="A3691" t="s">
        <v>19</v>
      </c>
      <c r="B3691" t="s">
        <v>22</v>
      </c>
      <c r="C3691" s="7">
        <v>43126</v>
      </c>
      <c r="E3691" s="27">
        <v>300</v>
      </c>
      <c r="G3691" s="27" t="str">
        <f>VLOOKUP(C3691,W:Y,3,TRUE)</f>
        <v>Jan 18</v>
      </c>
      <c r="H3691" s="27">
        <f t="shared" si="57"/>
        <v>3690</v>
      </c>
      <c r="I3691" s="30" t="str">
        <f>IF(G3691='Check Register'!$E$1,H3691,"")</f>
        <v/>
      </c>
      <c r="J3691" s="16" t="str">
        <f>IFERROR(SMALL($I$2:$I$100001,H3691),"")</f>
        <v/>
      </c>
    </row>
    <row r="3692" spans="1:10" x14ac:dyDescent="0.3">
      <c r="A3692" t="s">
        <v>140</v>
      </c>
      <c r="B3692" t="s">
        <v>141</v>
      </c>
      <c r="C3692" s="7">
        <v>43126</v>
      </c>
      <c r="E3692" s="27">
        <v>2540</v>
      </c>
      <c r="G3692" s="27" t="str">
        <f>VLOOKUP(C3692,W:Y,3,TRUE)</f>
        <v>Jan 18</v>
      </c>
      <c r="H3692" s="27">
        <f t="shared" si="57"/>
        <v>3691</v>
      </c>
      <c r="I3692" s="30" t="str">
        <f>IF(G3692='Check Register'!$E$1,H3692,"")</f>
        <v/>
      </c>
      <c r="J3692" s="16" t="str">
        <f>IFERROR(SMALL($I$2:$I$100001,H3692),"")</f>
        <v/>
      </c>
    </row>
    <row r="3693" spans="1:10" x14ac:dyDescent="0.3">
      <c r="A3693" t="s">
        <v>140</v>
      </c>
      <c r="B3693" t="s">
        <v>210</v>
      </c>
      <c r="C3693" s="7">
        <v>43126</v>
      </c>
      <c r="E3693" s="27">
        <v>348.75</v>
      </c>
      <c r="G3693" s="27" t="str">
        <f>VLOOKUP(C3693,W:Y,3,TRUE)</f>
        <v>Jan 18</v>
      </c>
      <c r="H3693" s="27">
        <f t="shared" si="57"/>
        <v>3692</v>
      </c>
      <c r="I3693" s="30" t="str">
        <f>IF(G3693='Check Register'!$E$1,H3693,"")</f>
        <v/>
      </c>
      <c r="J3693" s="16" t="str">
        <f>IFERROR(SMALL($I$2:$I$100001,H3693),"")</f>
        <v/>
      </c>
    </row>
    <row r="3694" spans="1:10" x14ac:dyDescent="0.3">
      <c r="A3694" t="s">
        <v>140</v>
      </c>
      <c r="B3694" t="s">
        <v>102</v>
      </c>
      <c r="C3694" s="7">
        <v>43126</v>
      </c>
      <c r="E3694" s="27">
        <v>2828.94</v>
      </c>
      <c r="G3694" s="27" t="str">
        <f>VLOOKUP(C3694,W:Y,3,TRUE)</f>
        <v>Jan 18</v>
      </c>
      <c r="H3694" s="27">
        <f t="shared" si="57"/>
        <v>3693</v>
      </c>
      <c r="I3694" s="30" t="str">
        <f>IF(G3694='Check Register'!$E$1,H3694,"")</f>
        <v/>
      </c>
      <c r="J3694" s="16" t="str">
        <f>IFERROR(SMALL($I$2:$I$100001,H3694),"")</f>
        <v/>
      </c>
    </row>
    <row r="3695" spans="1:10" x14ac:dyDescent="0.3">
      <c r="A3695" t="s">
        <v>178</v>
      </c>
      <c r="B3695" t="s">
        <v>31</v>
      </c>
      <c r="C3695" s="7">
        <v>43126</v>
      </c>
      <c r="E3695" s="27">
        <v>1118.19</v>
      </c>
      <c r="G3695" s="27" t="str">
        <f>VLOOKUP(C3695,W:Y,3,TRUE)</f>
        <v>Jan 18</v>
      </c>
      <c r="H3695" s="27">
        <f t="shared" si="57"/>
        <v>3694</v>
      </c>
      <c r="I3695" s="30" t="str">
        <f>IF(G3695='Check Register'!$E$1,H3695,"")</f>
        <v/>
      </c>
      <c r="J3695" s="16" t="str">
        <f>IFERROR(SMALL($I$2:$I$100001,H3695),"")</f>
        <v/>
      </c>
    </row>
    <row r="3696" spans="1:10" x14ac:dyDescent="0.3">
      <c r="A3696" t="s">
        <v>480</v>
      </c>
      <c r="B3696" t="s">
        <v>150</v>
      </c>
      <c r="C3696" s="7">
        <v>43126</v>
      </c>
      <c r="E3696" s="27">
        <v>18.75</v>
      </c>
      <c r="G3696" s="27" t="str">
        <f>VLOOKUP(C3696,W:Y,3,TRUE)</f>
        <v>Jan 18</v>
      </c>
      <c r="H3696" s="27">
        <f t="shared" si="57"/>
        <v>3695</v>
      </c>
      <c r="I3696" s="30" t="str">
        <f>IF(G3696='Check Register'!$E$1,H3696,"")</f>
        <v/>
      </c>
      <c r="J3696" s="16" t="str">
        <f>IFERROR(SMALL($I$2:$I$100001,H3696),"")</f>
        <v/>
      </c>
    </row>
    <row r="3697" spans="1:10" x14ac:dyDescent="0.3">
      <c r="A3697" t="s">
        <v>29</v>
      </c>
      <c r="B3697" t="s">
        <v>127</v>
      </c>
      <c r="C3697" s="7">
        <v>43126</v>
      </c>
      <c r="E3697" s="27">
        <v>881.85</v>
      </c>
      <c r="G3697" s="27" t="str">
        <f>VLOOKUP(C3697,W:Y,3,TRUE)</f>
        <v>Jan 18</v>
      </c>
      <c r="H3697" s="27">
        <f t="shared" si="57"/>
        <v>3696</v>
      </c>
      <c r="I3697" s="30" t="str">
        <f>IF(G3697='Check Register'!$E$1,H3697,"")</f>
        <v/>
      </c>
      <c r="J3697" s="16" t="str">
        <f>IFERROR(SMALL($I$2:$I$100001,H3697),"")</f>
        <v/>
      </c>
    </row>
    <row r="3698" spans="1:10" x14ac:dyDescent="0.3">
      <c r="A3698" t="s">
        <v>144</v>
      </c>
      <c r="B3698" t="s">
        <v>28</v>
      </c>
      <c r="C3698" s="7">
        <v>43126</v>
      </c>
      <c r="E3698" s="27">
        <v>31381.31</v>
      </c>
      <c r="G3698" s="27" t="str">
        <f>VLOOKUP(C3698,W:Y,3,TRUE)</f>
        <v>Jan 18</v>
      </c>
      <c r="H3698" s="27">
        <f t="shared" si="57"/>
        <v>3697</v>
      </c>
      <c r="I3698" s="30" t="str">
        <f>IF(G3698='Check Register'!$E$1,H3698,"")</f>
        <v/>
      </c>
      <c r="J3698" s="16" t="str">
        <f>IFERROR(SMALL($I$2:$I$100001,H3698),"")</f>
        <v/>
      </c>
    </row>
    <row r="3699" spans="1:10" x14ac:dyDescent="0.3">
      <c r="A3699" t="s">
        <v>144</v>
      </c>
      <c r="B3699" t="s">
        <v>181</v>
      </c>
      <c r="C3699" s="7">
        <v>43126</v>
      </c>
      <c r="E3699" s="27">
        <v>21999.21</v>
      </c>
      <c r="G3699" s="27" t="str">
        <f>VLOOKUP(C3699,W:Y,3,TRUE)</f>
        <v>Jan 18</v>
      </c>
      <c r="H3699" s="27">
        <f t="shared" si="57"/>
        <v>3698</v>
      </c>
      <c r="I3699" s="30" t="str">
        <f>IF(G3699='Check Register'!$E$1,H3699,"")</f>
        <v/>
      </c>
      <c r="J3699" s="16" t="str">
        <f>IFERROR(SMALL($I$2:$I$100001,H3699),"")</f>
        <v/>
      </c>
    </row>
    <row r="3700" spans="1:10" x14ac:dyDescent="0.3">
      <c r="A3700" t="s">
        <v>144</v>
      </c>
      <c r="B3700" t="s">
        <v>33</v>
      </c>
      <c r="C3700" s="7">
        <v>43126</v>
      </c>
      <c r="E3700" s="27">
        <v>30640.5</v>
      </c>
      <c r="G3700" s="27" t="str">
        <f>VLOOKUP(C3700,W:Y,3,TRUE)</f>
        <v>Jan 18</v>
      </c>
      <c r="H3700" s="27">
        <f t="shared" si="57"/>
        <v>3699</v>
      </c>
      <c r="I3700" s="30" t="str">
        <f>IF(G3700='Check Register'!$E$1,H3700,"")</f>
        <v/>
      </c>
      <c r="J3700" s="16" t="str">
        <f>IFERROR(SMALL($I$2:$I$100001,H3700),"")</f>
        <v/>
      </c>
    </row>
    <row r="3701" spans="1:10" x14ac:dyDescent="0.3">
      <c r="A3701" t="s">
        <v>144</v>
      </c>
      <c r="B3701" t="s">
        <v>102</v>
      </c>
      <c r="C3701" s="7">
        <v>43126</v>
      </c>
      <c r="E3701" s="27">
        <v>-2679.56</v>
      </c>
      <c r="G3701" s="27" t="str">
        <f>VLOOKUP(C3701,W:Y,3,TRUE)</f>
        <v>Jan 18</v>
      </c>
      <c r="H3701" s="27">
        <f t="shared" si="57"/>
        <v>3700</v>
      </c>
      <c r="I3701" s="30" t="str">
        <f>IF(G3701='Check Register'!$E$1,H3701,"")</f>
        <v/>
      </c>
      <c r="J3701" s="16" t="str">
        <f>IFERROR(SMALL($I$2:$I$100001,H3701),"")</f>
        <v/>
      </c>
    </row>
    <row r="3702" spans="1:10" x14ac:dyDescent="0.3">
      <c r="A3702" t="s">
        <v>32</v>
      </c>
      <c r="B3702" t="s">
        <v>33</v>
      </c>
      <c r="C3702" s="7">
        <v>43126</v>
      </c>
      <c r="E3702" s="27">
        <v>1882.33</v>
      </c>
      <c r="G3702" s="27" t="str">
        <f>VLOOKUP(C3702,W:Y,3,TRUE)</f>
        <v>Jan 18</v>
      </c>
      <c r="H3702" s="27">
        <f t="shared" si="57"/>
        <v>3701</v>
      </c>
      <c r="I3702" s="30" t="str">
        <f>IF(G3702='Check Register'!$E$1,H3702,"")</f>
        <v/>
      </c>
      <c r="J3702" s="16" t="str">
        <f>IFERROR(SMALL($I$2:$I$100001,H3702),"")</f>
        <v/>
      </c>
    </row>
    <row r="3703" spans="1:10" x14ac:dyDescent="0.3">
      <c r="A3703" t="s">
        <v>34</v>
      </c>
      <c r="B3703" t="s">
        <v>35</v>
      </c>
      <c r="C3703" s="7">
        <v>43126</v>
      </c>
      <c r="E3703" s="27">
        <v>204.75</v>
      </c>
      <c r="G3703" s="27" t="str">
        <f>VLOOKUP(C3703,W:Y,3,TRUE)</f>
        <v>Jan 18</v>
      </c>
      <c r="H3703" s="27">
        <f t="shared" si="57"/>
        <v>3702</v>
      </c>
      <c r="I3703" s="30" t="str">
        <f>IF(G3703='Check Register'!$E$1,H3703,"")</f>
        <v/>
      </c>
      <c r="J3703" s="16" t="str">
        <f>IFERROR(SMALL($I$2:$I$100001,H3703),"")</f>
        <v/>
      </c>
    </row>
    <row r="3704" spans="1:10" x14ac:dyDescent="0.3">
      <c r="A3704" t="s">
        <v>371</v>
      </c>
      <c r="B3704" t="s">
        <v>8</v>
      </c>
      <c r="C3704" s="7">
        <v>43126</v>
      </c>
      <c r="E3704" s="27">
        <v>1107.6400000000001</v>
      </c>
      <c r="G3704" s="27" t="str">
        <f>VLOOKUP(C3704,W:Y,3,TRUE)</f>
        <v>Jan 18</v>
      </c>
      <c r="H3704" s="27">
        <f t="shared" si="57"/>
        <v>3703</v>
      </c>
      <c r="I3704" s="30" t="str">
        <f>IF(G3704='Check Register'!$E$1,H3704,"")</f>
        <v/>
      </c>
      <c r="J3704" s="16" t="str">
        <f>IFERROR(SMALL($I$2:$I$100001,H3704),"")</f>
        <v/>
      </c>
    </row>
    <row r="3705" spans="1:10" x14ac:dyDescent="0.3">
      <c r="A3705" t="s">
        <v>146</v>
      </c>
      <c r="B3705" t="s">
        <v>8</v>
      </c>
      <c r="C3705" s="7">
        <v>43126</v>
      </c>
      <c r="E3705" s="27">
        <v>2542</v>
      </c>
      <c r="G3705" s="27" t="str">
        <f>VLOOKUP(C3705,W:Y,3,TRUE)</f>
        <v>Jan 18</v>
      </c>
      <c r="H3705" s="27">
        <f t="shared" si="57"/>
        <v>3704</v>
      </c>
      <c r="I3705" s="30" t="str">
        <f>IF(G3705='Check Register'!$E$1,H3705,"")</f>
        <v/>
      </c>
      <c r="J3705" s="16" t="str">
        <f>IFERROR(SMALL($I$2:$I$100001,H3705),"")</f>
        <v/>
      </c>
    </row>
    <row r="3706" spans="1:10" x14ac:dyDescent="0.3">
      <c r="A3706" t="s">
        <v>475</v>
      </c>
      <c r="B3706" t="s">
        <v>171</v>
      </c>
      <c r="C3706" s="7">
        <v>43126</v>
      </c>
      <c r="E3706" s="27">
        <v>10065.5</v>
      </c>
      <c r="G3706" s="27" t="str">
        <f>VLOOKUP(C3706,W:Y,3,TRUE)</f>
        <v>Jan 18</v>
      </c>
      <c r="H3706" s="27">
        <f t="shared" si="57"/>
        <v>3705</v>
      </c>
      <c r="I3706" s="30" t="str">
        <f>IF(G3706='Check Register'!$E$1,H3706,"")</f>
        <v/>
      </c>
      <c r="J3706" s="16" t="str">
        <f>IFERROR(SMALL($I$2:$I$100001,H3706),"")</f>
        <v/>
      </c>
    </row>
    <row r="3707" spans="1:10" x14ac:dyDescent="0.3">
      <c r="A3707" t="s">
        <v>288</v>
      </c>
      <c r="B3707" t="s">
        <v>14</v>
      </c>
      <c r="C3707" s="7">
        <v>43126</v>
      </c>
      <c r="E3707" s="27">
        <v>2041.66</v>
      </c>
      <c r="G3707" s="27" t="str">
        <f>VLOOKUP(C3707,W:Y,3,TRUE)</f>
        <v>Jan 18</v>
      </c>
      <c r="H3707" s="27">
        <f t="shared" si="57"/>
        <v>3706</v>
      </c>
      <c r="I3707" s="30" t="str">
        <f>IF(G3707='Check Register'!$E$1,H3707,"")</f>
        <v/>
      </c>
      <c r="J3707" s="16" t="str">
        <f>IFERROR(SMALL($I$2:$I$100001,H3707),"")</f>
        <v/>
      </c>
    </row>
    <row r="3708" spans="1:10" x14ac:dyDescent="0.3">
      <c r="A3708" t="s">
        <v>281</v>
      </c>
      <c r="B3708" t="s">
        <v>12</v>
      </c>
      <c r="C3708" s="7">
        <v>43126</v>
      </c>
      <c r="E3708" s="27">
        <v>160.71</v>
      </c>
      <c r="G3708" s="27" t="str">
        <f>VLOOKUP(C3708,W:Y,3,TRUE)</f>
        <v>Jan 18</v>
      </c>
      <c r="H3708" s="27">
        <f t="shared" si="57"/>
        <v>3707</v>
      </c>
      <c r="I3708" s="30" t="str">
        <f>IF(G3708='Check Register'!$E$1,H3708,"")</f>
        <v/>
      </c>
      <c r="J3708" s="16" t="str">
        <f>IFERROR(SMALL($I$2:$I$100001,H3708),"")</f>
        <v/>
      </c>
    </row>
    <row r="3709" spans="1:10" x14ac:dyDescent="0.3">
      <c r="A3709" t="s">
        <v>335</v>
      </c>
      <c r="B3709" t="s">
        <v>102</v>
      </c>
      <c r="C3709" s="7">
        <v>43126</v>
      </c>
      <c r="E3709" s="27">
        <v>4127.25</v>
      </c>
      <c r="G3709" s="27" t="str">
        <f>VLOOKUP(C3709,W:Y,3,TRUE)</f>
        <v>Jan 18</v>
      </c>
      <c r="H3709" s="27">
        <f t="shared" si="57"/>
        <v>3708</v>
      </c>
      <c r="I3709" s="30" t="str">
        <f>IF(G3709='Check Register'!$E$1,H3709,"")</f>
        <v/>
      </c>
      <c r="J3709" s="16" t="str">
        <f>IFERROR(SMALL($I$2:$I$100001,H3709),"")</f>
        <v/>
      </c>
    </row>
    <row r="3710" spans="1:10" x14ac:dyDescent="0.3">
      <c r="A3710" t="s">
        <v>107</v>
      </c>
      <c r="B3710" t="s">
        <v>28</v>
      </c>
      <c r="C3710" s="7">
        <v>43126</v>
      </c>
      <c r="E3710" s="27">
        <v>33895</v>
      </c>
      <c r="G3710" s="27" t="str">
        <f>VLOOKUP(C3710,W:Y,3,TRUE)</f>
        <v>Jan 18</v>
      </c>
      <c r="H3710" s="27">
        <f t="shared" si="57"/>
        <v>3709</v>
      </c>
      <c r="I3710" s="30" t="str">
        <f>IF(G3710='Check Register'!$E$1,H3710,"")</f>
        <v/>
      </c>
      <c r="J3710" s="16" t="str">
        <f>IFERROR(SMALL($I$2:$I$100001,H3710),"")</f>
        <v/>
      </c>
    </row>
    <row r="3711" spans="1:10" x14ac:dyDescent="0.3">
      <c r="A3711" t="s">
        <v>51</v>
      </c>
      <c r="B3711" t="s">
        <v>22</v>
      </c>
      <c r="C3711" s="7">
        <v>43126</v>
      </c>
      <c r="E3711" s="27">
        <v>140</v>
      </c>
      <c r="G3711" s="27" t="str">
        <f>VLOOKUP(C3711,W:Y,3,TRUE)</f>
        <v>Jan 18</v>
      </c>
      <c r="H3711" s="27">
        <f t="shared" si="57"/>
        <v>3710</v>
      </c>
      <c r="I3711" s="30" t="str">
        <f>IF(G3711='Check Register'!$E$1,H3711,"")</f>
        <v/>
      </c>
      <c r="J3711" s="16" t="str">
        <f>IFERROR(SMALL($I$2:$I$100001,H3711),"")</f>
        <v/>
      </c>
    </row>
    <row r="3712" spans="1:10" x14ac:dyDescent="0.3">
      <c r="A3712" t="s">
        <v>154</v>
      </c>
      <c r="B3712" t="s">
        <v>8</v>
      </c>
      <c r="C3712" s="7">
        <v>43126</v>
      </c>
      <c r="E3712" s="27">
        <v>478.2</v>
      </c>
      <c r="G3712" s="27" t="str">
        <f>VLOOKUP(C3712,W:Y,3,TRUE)</f>
        <v>Jan 18</v>
      </c>
      <c r="H3712" s="27">
        <f t="shared" si="57"/>
        <v>3711</v>
      </c>
      <c r="I3712" s="30" t="str">
        <f>IF(G3712='Check Register'!$E$1,H3712,"")</f>
        <v/>
      </c>
      <c r="J3712" s="16" t="str">
        <f>IFERROR(SMALL($I$2:$I$100001,H3712),"")</f>
        <v/>
      </c>
    </row>
    <row r="3713" spans="1:10" x14ac:dyDescent="0.3">
      <c r="A3713" t="s">
        <v>53</v>
      </c>
      <c r="B3713" t="s">
        <v>8</v>
      </c>
      <c r="C3713" s="7">
        <v>43126</v>
      </c>
      <c r="E3713" s="27">
        <v>241.75</v>
      </c>
      <c r="G3713" s="27" t="str">
        <f>VLOOKUP(C3713,W:Y,3,TRUE)</f>
        <v>Jan 18</v>
      </c>
      <c r="H3713" s="27">
        <f t="shared" si="57"/>
        <v>3712</v>
      </c>
      <c r="I3713" s="30" t="str">
        <f>IF(G3713='Check Register'!$E$1,H3713,"")</f>
        <v/>
      </c>
      <c r="J3713" s="16" t="str">
        <f>IFERROR(SMALL($I$2:$I$100001,H3713),"")</f>
        <v/>
      </c>
    </row>
    <row r="3714" spans="1:10" x14ac:dyDescent="0.3">
      <c r="A3714" t="s">
        <v>54</v>
      </c>
      <c r="B3714" t="s">
        <v>35</v>
      </c>
      <c r="C3714" s="7">
        <v>43126</v>
      </c>
      <c r="E3714" s="27">
        <v>1064</v>
      </c>
      <c r="G3714" s="27" t="str">
        <f>VLOOKUP(C3714,W:Y,3,TRUE)</f>
        <v>Jan 18</v>
      </c>
      <c r="H3714" s="27">
        <f t="shared" si="57"/>
        <v>3713</v>
      </c>
      <c r="I3714" s="30" t="str">
        <f>IF(G3714='Check Register'!$E$1,H3714,"")</f>
        <v/>
      </c>
      <c r="J3714" s="16" t="str">
        <f>IFERROR(SMALL($I$2:$I$100001,H3714),"")</f>
        <v/>
      </c>
    </row>
    <row r="3715" spans="1:10" x14ac:dyDescent="0.3">
      <c r="A3715" t="s">
        <v>114</v>
      </c>
      <c r="B3715" t="s">
        <v>115</v>
      </c>
      <c r="C3715" s="7">
        <v>43126</v>
      </c>
      <c r="E3715" s="27">
        <v>3994.17</v>
      </c>
      <c r="G3715" s="27" t="str">
        <f>VLOOKUP(C3715,W:Y,3,TRUE)</f>
        <v>Jan 18</v>
      </c>
      <c r="H3715" s="27">
        <f t="shared" ref="H3715:H3778" si="58">1+H3714</f>
        <v>3714</v>
      </c>
      <c r="I3715" s="30" t="str">
        <f>IF(G3715='Check Register'!$E$1,H3715,"")</f>
        <v/>
      </c>
      <c r="J3715" s="16" t="str">
        <f>IFERROR(SMALL($I$2:$I$100001,H3715),"")</f>
        <v/>
      </c>
    </row>
    <row r="3716" spans="1:10" x14ac:dyDescent="0.3">
      <c r="A3716" t="s">
        <v>116</v>
      </c>
      <c r="B3716" t="s">
        <v>45</v>
      </c>
      <c r="C3716" s="7">
        <v>43126</v>
      </c>
      <c r="E3716" s="27">
        <v>1285.8599999999999</v>
      </c>
      <c r="G3716" s="27" t="str">
        <f>VLOOKUP(C3716,W:Y,3,TRUE)</f>
        <v>Jan 18</v>
      </c>
      <c r="H3716" s="27">
        <f t="shared" si="58"/>
        <v>3715</v>
      </c>
      <c r="I3716" s="30" t="str">
        <f>IF(G3716='Check Register'!$E$1,H3716,"")</f>
        <v/>
      </c>
      <c r="J3716" s="16" t="str">
        <f>IFERROR(SMALL($I$2:$I$100001,H3716),"")</f>
        <v/>
      </c>
    </row>
    <row r="3717" spans="1:10" x14ac:dyDescent="0.3">
      <c r="A3717" t="s">
        <v>56</v>
      </c>
      <c r="B3717" t="s">
        <v>12</v>
      </c>
      <c r="C3717" s="7">
        <v>43126</v>
      </c>
      <c r="E3717" s="27">
        <v>149.29</v>
      </c>
      <c r="G3717" s="27" t="str">
        <f>VLOOKUP(C3717,W:Y,3,TRUE)</f>
        <v>Jan 18</v>
      </c>
      <c r="H3717" s="27">
        <f t="shared" si="58"/>
        <v>3716</v>
      </c>
      <c r="I3717" s="30" t="str">
        <f>IF(G3717='Check Register'!$E$1,H3717,"")</f>
        <v/>
      </c>
      <c r="J3717" s="16" t="str">
        <f>IFERROR(SMALL($I$2:$I$100001,H3717),"")</f>
        <v/>
      </c>
    </row>
    <row r="3718" spans="1:10" x14ac:dyDescent="0.3">
      <c r="A3718" t="s">
        <v>57</v>
      </c>
      <c r="B3718" t="s">
        <v>8</v>
      </c>
      <c r="C3718" s="7">
        <v>43126</v>
      </c>
      <c r="E3718" s="27">
        <v>481.77</v>
      </c>
      <c r="G3718" s="27" t="str">
        <f>VLOOKUP(C3718,W:Y,3,TRUE)</f>
        <v>Jan 18</v>
      </c>
      <c r="H3718" s="27">
        <f t="shared" si="58"/>
        <v>3717</v>
      </c>
      <c r="I3718" s="30" t="str">
        <f>IF(G3718='Check Register'!$E$1,H3718,"")</f>
        <v/>
      </c>
      <c r="J3718" s="16" t="str">
        <f>IFERROR(SMALL($I$2:$I$100001,H3718),"")</f>
        <v/>
      </c>
    </row>
    <row r="3719" spans="1:10" x14ac:dyDescent="0.3">
      <c r="A3719" t="s">
        <v>284</v>
      </c>
      <c r="B3719" t="s">
        <v>285</v>
      </c>
      <c r="C3719" s="7">
        <v>43126</v>
      </c>
      <c r="E3719" s="27">
        <v>350</v>
      </c>
      <c r="G3719" s="27" t="str">
        <f>VLOOKUP(C3719,W:Y,3,TRUE)</f>
        <v>Jan 18</v>
      </c>
      <c r="H3719" s="27">
        <f t="shared" si="58"/>
        <v>3718</v>
      </c>
      <c r="I3719" s="30" t="str">
        <f>IF(G3719='Check Register'!$E$1,H3719,"")</f>
        <v/>
      </c>
      <c r="J3719" s="16" t="str">
        <f>IFERROR(SMALL($I$2:$I$100001,H3719),"")</f>
        <v/>
      </c>
    </row>
    <row r="3720" spans="1:10" x14ac:dyDescent="0.3">
      <c r="A3720" t="s">
        <v>369</v>
      </c>
      <c r="B3720" t="s">
        <v>39</v>
      </c>
      <c r="C3720" s="7">
        <v>43126</v>
      </c>
      <c r="E3720" s="27">
        <v>5731.95</v>
      </c>
      <c r="G3720" s="27" t="str">
        <f>VLOOKUP(C3720,W:Y,3,TRUE)</f>
        <v>Jan 18</v>
      </c>
      <c r="H3720" s="27">
        <f t="shared" si="58"/>
        <v>3719</v>
      </c>
      <c r="I3720" s="30" t="str">
        <f>IF(G3720='Check Register'!$E$1,H3720,"")</f>
        <v/>
      </c>
      <c r="J3720" s="16" t="str">
        <f>IFERROR(SMALL($I$2:$I$100001,H3720),"")</f>
        <v/>
      </c>
    </row>
    <row r="3721" spans="1:10" x14ac:dyDescent="0.3">
      <c r="A3721" t="s">
        <v>428</v>
      </c>
      <c r="B3721" t="s">
        <v>70</v>
      </c>
      <c r="C3721" s="7">
        <v>43126</v>
      </c>
      <c r="E3721" s="27">
        <v>315</v>
      </c>
      <c r="G3721" s="27" t="str">
        <f>VLOOKUP(C3721,W:Y,3,TRUE)</f>
        <v>Jan 18</v>
      </c>
      <c r="H3721" s="27">
        <f t="shared" si="58"/>
        <v>3720</v>
      </c>
      <c r="I3721" s="30" t="str">
        <f>IF(G3721='Check Register'!$E$1,H3721,"")</f>
        <v/>
      </c>
      <c r="J3721" s="16" t="str">
        <f>IFERROR(SMALL($I$2:$I$100001,H3721),"")</f>
        <v/>
      </c>
    </row>
    <row r="3722" spans="1:10" x14ac:dyDescent="0.3">
      <c r="A3722" t="s">
        <v>428</v>
      </c>
      <c r="B3722" t="s">
        <v>8</v>
      </c>
      <c r="C3722" s="7">
        <v>43126</v>
      </c>
      <c r="E3722" s="27">
        <v>255</v>
      </c>
      <c r="G3722" s="27" t="str">
        <f>VLOOKUP(C3722,W:Y,3,TRUE)</f>
        <v>Jan 18</v>
      </c>
      <c r="H3722" s="27">
        <f t="shared" si="58"/>
        <v>3721</v>
      </c>
      <c r="I3722" s="30" t="str">
        <f>IF(G3722='Check Register'!$E$1,H3722,"")</f>
        <v/>
      </c>
      <c r="J3722" s="16" t="str">
        <f>IFERROR(SMALL($I$2:$I$100001,H3722),"")</f>
        <v/>
      </c>
    </row>
    <row r="3723" spans="1:10" x14ac:dyDescent="0.3">
      <c r="A3723" t="s">
        <v>69</v>
      </c>
      <c r="B3723" t="s">
        <v>70</v>
      </c>
      <c r="C3723" s="7">
        <v>43126</v>
      </c>
      <c r="E3723" s="27">
        <v>590</v>
      </c>
      <c r="G3723" s="27" t="str">
        <f>VLOOKUP(C3723,W:Y,3,TRUE)</f>
        <v>Jan 18</v>
      </c>
      <c r="H3723" s="27">
        <f t="shared" si="58"/>
        <v>3722</v>
      </c>
      <c r="I3723" s="30" t="str">
        <f>IF(G3723='Check Register'!$E$1,H3723,"")</f>
        <v/>
      </c>
      <c r="J3723" s="16" t="str">
        <f>IFERROR(SMALL($I$2:$I$100001,H3723),"")</f>
        <v/>
      </c>
    </row>
    <row r="3724" spans="1:10" x14ac:dyDescent="0.3">
      <c r="A3724" t="s">
        <v>71</v>
      </c>
      <c r="B3724" t="s">
        <v>12</v>
      </c>
      <c r="C3724" s="7">
        <v>43126</v>
      </c>
      <c r="E3724" s="27">
        <v>94.88</v>
      </c>
      <c r="G3724" s="27" t="str">
        <f>VLOOKUP(C3724,W:Y,3,TRUE)</f>
        <v>Jan 18</v>
      </c>
      <c r="H3724" s="27">
        <f t="shared" si="58"/>
        <v>3723</v>
      </c>
      <c r="I3724" s="30" t="str">
        <f>IF(G3724='Check Register'!$E$1,H3724,"")</f>
        <v/>
      </c>
      <c r="J3724" s="16" t="str">
        <f>IFERROR(SMALL($I$2:$I$100001,H3724),"")</f>
        <v/>
      </c>
    </row>
    <row r="3725" spans="1:10" x14ac:dyDescent="0.3">
      <c r="A3725" t="s">
        <v>74</v>
      </c>
      <c r="B3725" t="s">
        <v>45</v>
      </c>
      <c r="C3725" s="7">
        <v>43126</v>
      </c>
      <c r="E3725" s="27">
        <v>149.80000000000001</v>
      </c>
      <c r="G3725" s="27" t="str">
        <f>VLOOKUP(C3725,W:Y,3,TRUE)</f>
        <v>Jan 18</v>
      </c>
      <c r="H3725" s="27">
        <f t="shared" si="58"/>
        <v>3724</v>
      </c>
      <c r="I3725" s="30" t="str">
        <f>IF(G3725='Check Register'!$E$1,H3725,"")</f>
        <v/>
      </c>
      <c r="J3725" s="16" t="str">
        <f>IFERROR(SMALL($I$2:$I$100001,H3725),"")</f>
        <v/>
      </c>
    </row>
    <row r="3726" spans="1:10" x14ac:dyDescent="0.3">
      <c r="A3726" t="s">
        <v>165</v>
      </c>
      <c r="B3726" t="s">
        <v>8</v>
      </c>
      <c r="C3726" s="7">
        <v>43126</v>
      </c>
      <c r="E3726" s="27">
        <v>78.08</v>
      </c>
      <c r="G3726" s="27" t="str">
        <f>VLOOKUP(C3726,W:Y,3,TRUE)</f>
        <v>Jan 18</v>
      </c>
      <c r="H3726" s="27">
        <f t="shared" si="58"/>
        <v>3725</v>
      </c>
      <c r="I3726" s="30" t="str">
        <f>IF(G3726='Check Register'!$E$1,H3726,"")</f>
        <v/>
      </c>
      <c r="J3726" s="16" t="str">
        <f>IFERROR(SMALL($I$2:$I$100001,H3726),"")</f>
        <v/>
      </c>
    </row>
    <row r="3727" spans="1:10" x14ac:dyDescent="0.3">
      <c r="A3727" t="s">
        <v>76</v>
      </c>
      <c r="B3727" t="s">
        <v>77</v>
      </c>
      <c r="C3727" s="7">
        <v>43126</v>
      </c>
      <c r="E3727" s="27">
        <v>1000</v>
      </c>
      <c r="G3727" s="27" t="str">
        <f>VLOOKUP(C3727,W:Y,3,TRUE)</f>
        <v>Jan 18</v>
      </c>
      <c r="H3727" s="27">
        <f t="shared" si="58"/>
        <v>3726</v>
      </c>
      <c r="I3727" s="30" t="str">
        <f>IF(G3727='Check Register'!$E$1,H3727,"")</f>
        <v/>
      </c>
      <c r="J3727" s="16" t="str">
        <f>IFERROR(SMALL($I$2:$I$100001,H3727),"")</f>
        <v/>
      </c>
    </row>
    <row r="3728" spans="1:10" x14ac:dyDescent="0.3">
      <c r="A3728" t="s">
        <v>76</v>
      </c>
      <c r="B3728" t="s">
        <v>214</v>
      </c>
      <c r="C3728" s="7">
        <v>43126</v>
      </c>
      <c r="E3728" s="27">
        <v>35359.519999999997</v>
      </c>
      <c r="G3728" s="27" t="str">
        <f>VLOOKUP(C3728,W:Y,3,TRUE)</f>
        <v>Jan 18</v>
      </c>
      <c r="H3728" s="27">
        <f t="shared" si="58"/>
        <v>3727</v>
      </c>
      <c r="I3728" s="30" t="str">
        <f>IF(G3728='Check Register'!$E$1,H3728,"")</f>
        <v/>
      </c>
      <c r="J3728" s="16" t="str">
        <f>IFERROR(SMALL($I$2:$I$100001,H3728),"")</f>
        <v/>
      </c>
    </row>
    <row r="3729" spans="1:10" x14ac:dyDescent="0.3">
      <c r="A3729" t="s">
        <v>76</v>
      </c>
      <c r="B3729" t="s">
        <v>111</v>
      </c>
      <c r="C3729" s="7">
        <v>43126</v>
      </c>
      <c r="E3729" s="27">
        <v>2043.6</v>
      </c>
      <c r="G3729" s="27" t="str">
        <f>VLOOKUP(C3729,W:Y,3,TRUE)</f>
        <v>Jan 18</v>
      </c>
      <c r="H3729" s="27">
        <f t="shared" si="58"/>
        <v>3728</v>
      </c>
      <c r="I3729" s="30" t="str">
        <f>IF(G3729='Check Register'!$E$1,H3729,"")</f>
        <v/>
      </c>
      <c r="J3729" s="16" t="str">
        <f>IFERROR(SMALL($I$2:$I$100001,H3729),"")</f>
        <v/>
      </c>
    </row>
    <row r="3730" spans="1:10" x14ac:dyDescent="0.3">
      <c r="A3730" t="s">
        <v>377</v>
      </c>
      <c r="B3730" t="s">
        <v>8</v>
      </c>
      <c r="C3730" s="7">
        <v>43126</v>
      </c>
      <c r="E3730" s="27">
        <v>507.96</v>
      </c>
      <c r="G3730" s="27" t="str">
        <f>VLOOKUP(C3730,W:Y,3,TRUE)</f>
        <v>Jan 18</v>
      </c>
      <c r="H3730" s="27">
        <f t="shared" si="58"/>
        <v>3729</v>
      </c>
      <c r="I3730" s="30" t="str">
        <f>IF(G3730='Check Register'!$E$1,H3730,"")</f>
        <v/>
      </c>
      <c r="J3730" s="16" t="str">
        <f>IFERROR(SMALL($I$2:$I$100001,H3730),"")</f>
        <v/>
      </c>
    </row>
    <row r="3731" spans="1:10" x14ac:dyDescent="0.3">
      <c r="A3731" t="s">
        <v>84</v>
      </c>
      <c r="B3731" t="s">
        <v>85</v>
      </c>
      <c r="C3731" s="7">
        <v>43126</v>
      </c>
      <c r="E3731" s="27">
        <v>1469.33</v>
      </c>
      <c r="G3731" s="27" t="str">
        <f>VLOOKUP(C3731,W:Y,3,TRUE)</f>
        <v>Jan 18</v>
      </c>
      <c r="H3731" s="27">
        <f t="shared" si="58"/>
        <v>3730</v>
      </c>
      <c r="I3731" s="30" t="str">
        <f>IF(G3731='Check Register'!$E$1,H3731,"")</f>
        <v/>
      </c>
      <c r="J3731" s="16" t="str">
        <f>IFERROR(SMALL($I$2:$I$100001,H3731),"")</f>
        <v/>
      </c>
    </row>
    <row r="3732" spans="1:10" x14ac:dyDescent="0.3">
      <c r="A3732" t="s">
        <v>125</v>
      </c>
      <c r="B3732" t="s">
        <v>22</v>
      </c>
      <c r="C3732" s="7">
        <v>43126</v>
      </c>
      <c r="E3732" s="27">
        <v>409.74</v>
      </c>
      <c r="G3732" s="27" t="str">
        <f>VLOOKUP(C3732,W:Y,3,TRUE)</f>
        <v>Jan 18</v>
      </c>
      <c r="H3732" s="27">
        <f t="shared" si="58"/>
        <v>3731</v>
      </c>
      <c r="I3732" s="30" t="str">
        <f>IF(G3732='Check Register'!$E$1,H3732,"")</f>
        <v/>
      </c>
      <c r="J3732" s="16" t="str">
        <f>IFERROR(SMALL($I$2:$I$100001,H3732),"")</f>
        <v/>
      </c>
    </row>
    <row r="3733" spans="1:10" x14ac:dyDescent="0.3">
      <c r="A3733" t="s">
        <v>253</v>
      </c>
      <c r="B3733" t="s">
        <v>14</v>
      </c>
      <c r="C3733" s="7">
        <v>43126</v>
      </c>
      <c r="E3733" s="27">
        <v>10000</v>
      </c>
      <c r="G3733" s="27" t="str">
        <f>VLOOKUP(C3733,W:Y,3,TRUE)</f>
        <v>Jan 18</v>
      </c>
      <c r="H3733" s="27">
        <f t="shared" si="58"/>
        <v>3732</v>
      </c>
      <c r="I3733" s="30" t="str">
        <f>IF(G3733='Check Register'!$E$1,H3733,"")</f>
        <v/>
      </c>
      <c r="J3733" s="16" t="str">
        <f>IFERROR(SMALL($I$2:$I$100001,H3733),"")</f>
        <v/>
      </c>
    </row>
    <row r="3734" spans="1:10" x14ac:dyDescent="0.3">
      <c r="A3734" t="s">
        <v>97</v>
      </c>
      <c r="B3734" t="s">
        <v>6</v>
      </c>
      <c r="C3734" s="7">
        <v>43131</v>
      </c>
      <c r="E3734" s="27">
        <v>155346.07</v>
      </c>
      <c r="G3734" s="27" t="str">
        <f>VLOOKUP(C3734,W:Y,3,TRUE)</f>
        <v>Jan 18</v>
      </c>
      <c r="H3734" s="27">
        <f t="shared" si="58"/>
        <v>3733</v>
      </c>
      <c r="I3734" s="30" t="str">
        <f>IF(G3734='Check Register'!$E$1,H3734,"")</f>
        <v/>
      </c>
      <c r="J3734" s="16" t="str">
        <f>IFERROR(SMALL($I$2:$I$100001,H3734),"")</f>
        <v/>
      </c>
    </row>
    <row r="3735" spans="1:10" x14ac:dyDescent="0.3">
      <c r="A3735" t="s">
        <v>172</v>
      </c>
      <c r="B3735" t="s">
        <v>8</v>
      </c>
      <c r="C3735" s="7">
        <v>43133</v>
      </c>
      <c r="E3735" s="27">
        <v>524.72</v>
      </c>
      <c r="G3735" s="27" t="str">
        <f>VLOOKUP(C3735,W:Y,3,TRUE)</f>
        <v>Feb 18</v>
      </c>
      <c r="H3735" s="27">
        <f t="shared" si="58"/>
        <v>3734</v>
      </c>
      <c r="I3735" s="30" t="str">
        <f>IF(G3735='Check Register'!$E$1,H3735,"")</f>
        <v/>
      </c>
      <c r="J3735" s="16" t="str">
        <f>IFERROR(SMALL($I$2:$I$100001,H3735),"")</f>
        <v/>
      </c>
    </row>
    <row r="3736" spans="1:10" x14ac:dyDescent="0.3">
      <c r="A3736" t="s">
        <v>87</v>
      </c>
      <c r="B3736" t="s">
        <v>8</v>
      </c>
      <c r="C3736" s="7">
        <v>43133</v>
      </c>
      <c r="E3736" s="27">
        <v>159.63999999999999</v>
      </c>
      <c r="G3736" s="27" t="str">
        <f>VLOOKUP(C3736,W:Y,3,TRUE)</f>
        <v>Feb 18</v>
      </c>
      <c r="H3736" s="27">
        <f t="shared" si="58"/>
        <v>3735</v>
      </c>
      <c r="I3736" s="30" t="str">
        <f>IF(G3736='Check Register'!$E$1,H3736,"")</f>
        <v/>
      </c>
      <c r="J3736" s="16" t="str">
        <f>IFERROR(SMALL($I$2:$I$100001,H3736),"")</f>
        <v/>
      </c>
    </row>
    <row r="3737" spans="1:10" x14ac:dyDescent="0.3">
      <c r="A3737" t="s">
        <v>9</v>
      </c>
      <c r="B3737" t="s">
        <v>8</v>
      </c>
      <c r="C3737" s="7">
        <v>43133</v>
      </c>
      <c r="E3737" s="27">
        <v>1646.95</v>
      </c>
      <c r="G3737" s="27" t="str">
        <f>VLOOKUP(C3737,W:Y,3,TRUE)</f>
        <v>Feb 18</v>
      </c>
      <c r="H3737" s="27">
        <f t="shared" si="58"/>
        <v>3736</v>
      </c>
      <c r="I3737" s="30" t="str">
        <f>IF(G3737='Check Register'!$E$1,H3737,"")</f>
        <v/>
      </c>
      <c r="J3737" s="16" t="str">
        <f>IFERROR(SMALL($I$2:$I$100001,H3737),"")</f>
        <v/>
      </c>
    </row>
    <row r="3738" spans="1:10" x14ac:dyDescent="0.3">
      <c r="A3738" t="s">
        <v>312</v>
      </c>
      <c r="B3738" t="s">
        <v>16</v>
      </c>
      <c r="C3738" s="7">
        <v>43133</v>
      </c>
      <c r="E3738" s="27">
        <v>25.89</v>
      </c>
      <c r="G3738" s="27" t="str">
        <f>VLOOKUP(C3738,W:Y,3,TRUE)</f>
        <v>Feb 18</v>
      </c>
      <c r="H3738" s="27">
        <f t="shared" si="58"/>
        <v>3737</v>
      </c>
      <c r="I3738" s="30" t="str">
        <f>IF(G3738='Check Register'!$E$1,H3738,"")</f>
        <v/>
      </c>
      <c r="J3738" s="16" t="str">
        <f>IFERROR(SMALL($I$2:$I$100001,H3738),"")</f>
        <v/>
      </c>
    </row>
    <row r="3739" spans="1:10" x14ac:dyDescent="0.3">
      <c r="A3739" t="s">
        <v>10</v>
      </c>
      <c r="B3739" t="s">
        <v>11</v>
      </c>
      <c r="C3739" s="7">
        <v>43133</v>
      </c>
      <c r="E3739" s="27">
        <v>308.57</v>
      </c>
      <c r="G3739" s="27" t="str">
        <f>VLOOKUP(C3739,W:Y,3,TRUE)</f>
        <v>Feb 18</v>
      </c>
      <c r="H3739" s="27">
        <f t="shared" si="58"/>
        <v>3738</v>
      </c>
      <c r="I3739" s="30" t="str">
        <f>IF(G3739='Check Register'!$E$1,H3739,"")</f>
        <v/>
      </c>
      <c r="J3739" s="16" t="str">
        <f>IFERROR(SMALL($I$2:$I$100001,H3739),"")</f>
        <v/>
      </c>
    </row>
    <row r="3740" spans="1:10" x14ac:dyDescent="0.3">
      <c r="A3740" t="s">
        <v>10</v>
      </c>
      <c r="B3740" t="s">
        <v>127</v>
      </c>
      <c r="C3740" s="7">
        <v>43133</v>
      </c>
      <c r="E3740" s="27">
        <v>263.86</v>
      </c>
      <c r="G3740" s="27" t="str">
        <f>VLOOKUP(C3740,W:Y,3,TRUE)</f>
        <v>Feb 18</v>
      </c>
      <c r="H3740" s="27">
        <f t="shared" si="58"/>
        <v>3739</v>
      </c>
      <c r="I3740" s="30" t="str">
        <f>IF(G3740='Check Register'!$E$1,H3740,"")</f>
        <v/>
      </c>
      <c r="J3740" s="16" t="str">
        <f>IFERROR(SMALL($I$2:$I$100001,H3740),"")</f>
        <v/>
      </c>
    </row>
    <row r="3741" spans="1:10" x14ac:dyDescent="0.3">
      <c r="A3741" t="s">
        <v>133</v>
      </c>
      <c r="B3741" t="s">
        <v>8</v>
      </c>
      <c r="C3741" s="7">
        <v>43133</v>
      </c>
      <c r="E3741" s="27">
        <v>57.99</v>
      </c>
      <c r="G3741" s="27" t="str">
        <f>VLOOKUP(C3741,W:Y,3,TRUE)</f>
        <v>Feb 18</v>
      </c>
      <c r="H3741" s="27">
        <f t="shared" si="58"/>
        <v>3740</v>
      </c>
      <c r="I3741" s="30" t="str">
        <f>IF(G3741='Check Register'!$E$1,H3741,"")</f>
        <v/>
      </c>
      <c r="J3741" s="16" t="str">
        <f>IFERROR(SMALL($I$2:$I$100001,H3741),"")</f>
        <v/>
      </c>
    </row>
    <row r="3742" spans="1:10" x14ac:dyDescent="0.3">
      <c r="A3742" t="s">
        <v>91</v>
      </c>
      <c r="B3742" t="s">
        <v>14</v>
      </c>
      <c r="C3742" s="7">
        <v>43133</v>
      </c>
      <c r="E3742" s="27">
        <v>1664.98</v>
      </c>
      <c r="G3742" s="27" t="str">
        <f>VLOOKUP(C3742,W:Y,3,TRUE)</f>
        <v>Feb 18</v>
      </c>
      <c r="H3742" s="27">
        <f t="shared" si="58"/>
        <v>3741</v>
      </c>
      <c r="I3742" s="30" t="str">
        <f>IF(G3742='Check Register'!$E$1,H3742,"")</f>
        <v/>
      </c>
      <c r="J3742" s="16" t="str">
        <f>IFERROR(SMALL($I$2:$I$100001,H3742),"")</f>
        <v/>
      </c>
    </row>
    <row r="3743" spans="1:10" x14ac:dyDescent="0.3">
      <c r="A3743" t="s">
        <v>137</v>
      </c>
      <c r="B3743" t="s">
        <v>18</v>
      </c>
      <c r="C3743" s="7">
        <v>43133</v>
      </c>
      <c r="E3743" s="27">
        <v>2098.08</v>
      </c>
      <c r="G3743" s="27" t="str">
        <f>VLOOKUP(C3743,W:Y,3,TRUE)</f>
        <v>Feb 18</v>
      </c>
      <c r="H3743" s="27">
        <f t="shared" si="58"/>
        <v>3742</v>
      </c>
      <c r="I3743" s="30" t="str">
        <f>IF(G3743='Check Register'!$E$1,H3743,"")</f>
        <v/>
      </c>
      <c r="J3743" s="16" t="str">
        <f>IFERROR(SMALL($I$2:$I$100001,H3743),"")</f>
        <v/>
      </c>
    </row>
    <row r="3744" spans="1:10" x14ac:dyDescent="0.3">
      <c r="A3744" t="s">
        <v>19</v>
      </c>
      <c r="B3744" t="s">
        <v>20</v>
      </c>
      <c r="C3744" s="7">
        <v>43133</v>
      </c>
      <c r="E3744" s="27">
        <v>2164.08</v>
      </c>
      <c r="G3744" s="27" t="str">
        <f>VLOOKUP(C3744,W:Y,3,TRUE)</f>
        <v>Feb 18</v>
      </c>
      <c r="H3744" s="27">
        <f t="shared" si="58"/>
        <v>3743</v>
      </c>
      <c r="I3744" s="30" t="str">
        <f>IF(G3744='Check Register'!$E$1,H3744,"")</f>
        <v/>
      </c>
      <c r="J3744" s="16" t="str">
        <f>IFERROR(SMALL($I$2:$I$100001,H3744),"")</f>
        <v/>
      </c>
    </row>
    <row r="3745" spans="1:10" x14ac:dyDescent="0.3">
      <c r="A3745" t="s">
        <v>221</v>
      </c>
      <c r="B3745" t="s">
        <v>8</v>
      </c>
      <c r="C3745" s="7">
        <v>43133</v>
      </c>
      <c r="E3745" s="27">
        <v>1248.22</v>
      </c>
      <c r="G3745" s="27" t="str">
        <f>VLOOKUP(C3745,W:Y,3,TRUE)</f>
        <v>Feb 18</v>
      </c>
      <c r="H3745" s="27">
        <f t="shared" si="58"/>
        <v>3744</v>
      </c>
      <c r="I3745" s="30" t="str">
        <f>IF(G3745='Check Register'!$E$1,H3745,"")</f>
        <v/>
      </c>
      <c r="J3745" s="16" t="str">
        <f>IFERROR(SMALL($I$2:$I$100001,H3745),"")</f>
        <v/>
      </c>
    </row>
    <row r="3746" spans="1:10" x14ac:dyDescent="0.3">
      <c r="A3746" t="s">
        <v>26</v>
      </c>
      <c r="B3746" t="s">
        <v>20</v>
      </c>
      <c r="C3746" s="7">
        <v>43133</v>
      </c>
      <c r="E3746" s="27">
        <v>40.22</v>
      </c>
      <c r="G3746" s="27" t="str">
        <f>VLOOKUP(C3746,W:Y,3,TRUE)</f>
        <v>Feb 18</v>
      </c>
      <c r="H3746" s="27">
        <f t="shared" si="58"/>
        <v>3745</v>
      </c>
      <c r="I3746" s="30" t="str">
        <f>IF(G3746='Check Register'!$E$1,H3746,"")</f>
        <v/>
      </c>
      <c r="J3746" s="16" t="str">
        <f>IFERROR(SMALL($I$2:$I$100001,H3746),"")</f>
        <v/>
      </c>
    </row>
    <row r="3747" spans="1:10" x14ac:dyDescent="0.3">
      <c r="A3747" t="s">
        <v>481</v>
      </c>
      <c r="B3747" t="s">
        <v>28</v>
      </c>
      <c r="C3747" s="7">
        <v>43133</v>
      </c>
      <c r="E3747" s="27">
        <v>4950</v>
      </c>
      <c r="G3747" s="27" t="str">
        <f>VLOOKUP(C3747,W:Y,3,TRUE)</f>
        <v>Feb 18</v>
      </c>
      <c r="H3747" s="27">
        <f t="shared" si="58"/>
        <v>3746</v>
      </c>
      <c r="I3747" s="30" t="str">
        <f>IF(G3747='Check Register'!$E$1,H3747,"")</f>
        <v/>
      </c>
      <c r="J3747" s="16" t="str">
        <f>IFERROR(SMALL($I$2:$I$100001,H3747),"")</f>
        <v/>
      </c>
    </row>
    <row r="3748" spans="1:10" x14ac:dyDescent="0.3">
      <c r="A3748" t="s">
        <v>29</v>
      </c>
      <c r="B3748" t="s">
        <v>127</v>
      </c>
      <c r="C3748" s="7">
        <v>43133</v>
      </c>
      <c r="E3748" s="27">
        <v>370.5</v>
      </c>
      <c r="G3748" s="27" t="str">
        <f>VLOOKUP(C3748,W:Y,3,TRUE)</f>
        <v>Feb 18</v>
      </c>
      <c r="H3748" s="27">
        <f t="shared" si="58"/>
        <v>3747</v>
      </c>
      <c r="I3748" s="30" t="str">
        <f>IF(G3748='Check Register'!$E$1,H3748,"")</f>
        <v/>
      </c>
      <c r="J3748" s="16" t="str">
        <f>IFERROR(SMALL($I$2:$I$100001,H3748),"")</f>
        <v/>
      </c>
    </row>
    <row r="3749" spans="1:10" x14ac:dyDescent="0.3">
      <c r="A3749" t="s">
        <v>30</v>
      </c>
      <c r="B3749" t="s">
        <v>31</v>
      </c>
      <c r="C3749" s="7">
        <v>43133</v>
      </c>
      <c r="E3749" s="27">
        <v>523.41</v>
      </c>
      <c r="G3749" s="27" t="str">
        <f>VLOOKUP(C3749,W:Y,3,TRUE)</f>
        <v>Feb 18</v>
      </c>
      <c r="H3749" s="27">
        <f t="shared" si="58"/>
        <v>3748</v>
      </c>
      <c r="I3749" s="30" t="str">
        <f>IF(G3749='Check Register'!$E$1,H3749,"")</f>
        <v/>
      </c>
      <c r="J3749" s="16" t="str">
        <f>IFERROR(SMALL($I$2:$I$100001,H3749),"")</f>
        <v/>
      </c>
    </row>
    <row r="3750" spans="1:10" x14ac:dyDescent="0.3">
      <c r="A3750" t="s">
        <v>32</v>
      </c>
      <c r="B3750" t="s">
        <v>33</v>
      </c>
      <c r="C3750" s="7">
        <v>43133</v>
      </c>
      <c r="E3750" s="27">
        <v>1947.15</v>
      </c>
      <c r="G3750" s="27" t="str">
        <f>VLOOKUP(C3750,W:Y,3,TRUE)</f>
        <v>Feb 18</v>
      </c>
      <c r="H3750" s="27">
        <f t="shared" si="58"/>
        <v>3749</v>
      </c>
      <c r="I3750" s="30" t="str">
        <f>IF(G3750='Check Register'!$E$1,H3750,"")</f>
        <v/>
      </c>
      <c r="J3750" s="16" t="str">
        <f>IFERROR(SMALL($I$2:$I$100001,H3750),"")</f>
        <v/>
      </c>
    </row>
    <row r="3751" spans="1:10" x14ac:dyDescent="0.3">
      <c r="A3751" t="s">
        <v>34</v>
      </c>
      <c r="B3751" t="s">
        <v>35</v>
      </c>
      <c r="C3751" s="7">
        <v>43133</v>
      </c>
      <c r="E3751" s="27">
        <v>157.5</v>
      </c>
      <c r="G3751" s="27" t="str">
        <f>VLOOKUP(C3751,W:Y,3,TRUE)</f>
        <v>Feb 18</v>
      </c>
      <c r="H3751" s="27">
        <f t="shared" si="58"/>
        <v>3750</v>
      </c>
      <c r="I3751" s="30" t="str">
        <f>IF(G3751='Check Register'!$E$1,H3751,"")</f>
        <v/>
      </c>
      <c r="J3751" s="16" t="str">
        <f>IFERROR(SMALL($I$2:$I$100001,H3751),"")</f>
        <v/>
      </c>
    </row>
    <row r="3752" spans="1:10" x14ac:dyDescent="0.3">
      <c r="A3752" t="s">
        <v>371</v>
      </c>
      <c r="B3752" t="s">
        <v>8</v>
      </c>
      <c r="C3752" s="7">
        <v>43133</v>
      </c>
      <c r="E3752" s="27">
        <v>99.36</v>
      </c>
      <c r="G3752" s="27" t="str">
        <f>VLOOKUP(C3752,W:Y,3,TRUE)</f>
        <v>Feb 18</v>
      </c>
      <c r="H3752" s="27">
        <f t="shared" si="58"/>
        <v>3751</v>
      </c>
      <c r="I3752" s="30" t="str">
        <f>IF(G3752='Check Register'!$E$1,H3752,"")</f>
        <v/>
      </c>
      <c r="J3752" s="16" t="str">
        <f>IFERROR(SMALL($I$2:$I$100001,H3752),"")</f>
        <v/>
      </c>
    </row>
    <row r="3753" spans="1:10" x14ac:dyDescent="0.3">
      <c r="A3753" t="s">
        <v>146</v>
      </c>
      <c r="B3753" t="s">
        <v>8</v>
      </c>
      <c r="C3753" s="7">
        <v>43133</v>
      </c>
      <c r="E3753" s="27">
        <v>1186.9100000000001</v>
      </c>
      <c r="G3753" s="27" t="str">
        <f>VLOOKUP(C3753,W:Y,3,TRUE)</f>
        <v>Feb 18</v>
      </c>
      <c r="H3753" s="27">
        <f t="shared" si="58"/>
        <v>3752</v>
      </c>
      <c r="I3753" s="30" t="str">
        <f>IF(G3753='Check Register'!$E$1,H3753,"")</f>
        <v/>
      </c>
      <c r="J3753" s="16" t="str">
        <f>IFERROR(SMALL($I$2:$I$100001,H3753),"")</f>
        <v/>
      </c>
    </row>
    <row r="3754" spans="1:10" x14ac:dyDescent="0.3">
      <c r="A3754" t="s">
        <v>260</v>
      </c>
      <c r="B3754" t="s">
        <v>148</v>
      </c>
      <c r="C3754" s="7">
        <v>43133</v>
      </c>
      <c r="E3754" s="27">
        <v>150</v>
      </c>
      <c r="G3754" s="27" t="str">
        <f>VLOOKUP(C3754,W:Y,3,TRUE)</f>
        <v>Feb 18</v>
      </c>
      <c r="H3754" s="27">
        <f t="shared" si="58"/>
        <v>3753</v>
      </c>
      <c r="I3754" s="30" t="str">
        <f>IF(G3754='Check Register'!$E$1,H3754,"")</f>
        <v/>
      </c>
      <c r="J3754" s="16" t="str">
        <f>IFERROR(SMALL($I$2:$I$100001,H3754),"")</f>
        <v/>
      </c>
    </row>
    <row r="3755" spans="1:10" x14ac:dyDescent="0.3">
      <c r="A3755" t="s">
        <v>434</v>
      </c>
      <c r="B3755" t="s">
        <v>22</v>
      </c>
      <c r="C3755" s="7">
        <v>43133</v>
      </c>
      <c r="E3755" s="27">
        <v>1312.5</v>
      </c>
      <c r="G3755" s="27" t="str">
        <f>VLOOKUP(C3755,W:Y,3,TRUE)</f>
        <v>Feb 18</v>
      </c>
      <c r="H3755" s="27">
        <f t="shared" si="58"/>
        <v>3754</v>
      </c>
      <c r="I3755" s="30" t="str">
        <f>IF(G3755='Check Register'!$E$1,H3755,"")</f>
        <v/>
      </c>
      <c r="J3755" s="16" t="str">
        <f>IFERROR(SMALL($I$2:$I$100001,H3755),"")</f>
        <v/>
      </c>
    </row>
    <row r="3756" spans="1:10" x14ac:dyDescent="0.3">
      <c r="A3756" t="s">
        <v>222</v>
      </c>
      <c r="B3756" t="s">
        <v>67</v>
      </c>
      <c r="C3756" s="7">
        <v>43133</v>
      </c>
      <c r="E3756" s="27">
        <v>288</v>
      </c>
      <c r="G3756" s="27" t="str">
        <f>VLOOKUP(C3756,W:Y,3,TRUE)</f>
        <v>Feb 18</v>
      </c>
      <c r="H3756" s="27">
        <f t="shared" si="58"/>
        <v>3755</v>
      </c>
      <c r="I3756" s="30" t="str">
        <f>IF(G3756='Check Register'!$E$1,H3756,"")</f>
        <v/>
      </c>
      <c r="J3756" s="16" t="str">
        <f>IFERROR(SMALL($I$2:$I$100001,H3756),"")</f>
        <v/>
      </c>
    </row>
    <row r="3757" spans="1:10" x14ac:dyDescent="0.3">
      <c r="A3757" t="s">
        <v>281</v>
      </c>
      <c r="B3757" t="s">
        <v>12</v>
      </c>
      <c r="C3757" s="7">
        <v>43133</v>
      </c>
      <c r="E3757" s="27">
        <v>107.38</v>
      </c>
      <c r="G3757" s="27" t="str">
        <f>VLOOKUP(C3757,W:Y,3,TRUE)</f>
        <v>Feb 18</v>
      </c>
      <c r="H3757" s="27">
        <f t="shared" si="58"/>
        <v>3756</v>
      </c>
      <c r="I3757" s="30" t="str">
        <f>IF(G3757='Check Register'!$E$1,H3757,"")</f>
        <v/>
      </c>
      <c r="J3757" s="16" t="str">
        <f>IFERROR(SMALL($I$2:$I$100001,H3757),"")</f>
        <v/>
      </c>
    </row>
    <row r="3758" spans="1:10" x14ac:dyDescent="0.3">
      <c r="A3758" t="s">
        <v>335</v>
      </c>
      <c r="B3758" t="s">
        <v>102</v>
      </c>
      <c r="C3758" s="7">
        <v>43133</v>
      </c>
      <c r="E3758" s="27">
        <v>427.9</v>
      </c>
      <c r="G3758" s="27" t="str">
        <f>VLOOKUP(C3758,W:Y,3,TRUE)</f>
        <v>Feb 18</v>
      </c>
      <c r="H3758" s="27">
        <f t="shared" si="58"/>
        <v>3757</v>
      </c>
      <c r="I3758" s="30" t="str">
        <f>IF(G3758='Check Register'!$E$1,H3758,"")</f>
        <v/>
      </c>
      <c r="J3758" s="16" t="str">
        <f>IFERROR(SMALL($I$2:$I$100001,H3758),"")</f>
        <v/>
      </c>
    </row>
    <row r="3759" spans="1:10" x14ac:dyDescent="0.3">
      <c r="A3759" t="s">
        <v>41</v>
      </c>
      <c r="B3759" t="s">
        <v>8</v>
      </c>
      <c r="C3759" s="7">
        <v>43133</v>
      </c>
      <c r="E3759" s="27">
        <v>63.99</v>
      </c>
      <c r="G3759" s="27" t="str">
        <f>VLOOKUP(C3759,W:Y,3,TRUE)</f>
        <v>Feb 18</v>
      </c>
      <c r="H3759" s="27">
        <f t="shared" si="58"/>
        <v>3758</v>
      </c>
      <c r="I3759" s="30" t="str">
        <f>IF(G3759='Check Register'!$E$1,H3759,"")</f>
        <v/>
      </c>
      <c r="J3759" s="16" t="str">
        <f>IFERROR(SMALL($I$2:$I$100001,H3759),"")</f>
        <v/>
      </c>
    </row>
    <row r="3760" spans="1:10" x14ac:dyDescent="0.3">
      <c r="A3760" t="s">
        <v>46</v>
      </c>
      <c r="B3760" t="s">
        <v>47</v>
      </c>
      <c r="C3760" s="7">
        <v>43133</v>
      </c>
      <c r="E3760" s="27">
        <v>6335.7</v>
      </c>
      <c r="G3760" s="27" t="str">
        <f>VLOOKUP(C3760,W:Y,3,TRUE)</f>
        <v>Feb 18</v>
      </c>
      <c r="H3760" s="27">
        <f t="shared" si="58"/>
        <v>3759</v>
      </c>
      <c r="I3760" s="30" t="str">
        <f>IF(G3760='Check Register'!$E$1,H3760,"")</f>
        <v/>
      </c>
      <c r="J3760" s="16" t="str">
        <f>IFERROR(SMALL($I$2:$I$100001,H3760),"")</f>
        <v/>
      </c>
    </row>
    <row r="3761" spans="1:10" x14ac:dyDescent="0.3">
      <c r="A3761" t="s">
        <v>46</v>
      </c>
      <c r="B3761" t="s">
        <v>111</v>
      </c>
      <c r="C3761" s="7">
        <v>43133</v>
      </c>
      <c r="E3761" s="27">
        <v>5125.62</v>
      </c>
      <c r="G3761" s="27" t="str">
        <f>VLOOKUP(C3761,W:Y,3,TRUE)</f>
        <v>Feb 18</v>
      </c>
      <c r="H3761" s="27">
        <f t="shared" si="58"/>
        <v>3760</v>
      </c>
      <c r="I3761" s="30" t="str">
        <f>IF(G3761='Check Register'!$E$1,H3761,"")</f>
        <v/>
      </c>
      <c r="J3761" s="16" t="str">
        <f>IFERROR(SMALL($I$2:$I$100001,H3761),"")</f>
        <v/>
      </c>
    </row>
    <row r="3762" spans="1:10" x14ac:dyDescent="0.3">
      <c r="A3762" t="s">
        <v>209</v>
      </c>
      <c r="B3762" t="s">
        <v>210</v>
      </c>
      <c r="C3762" s="7">
        <v>43133</v>
      </c>
      <c r="E3762" s="27">
        <v>1190.72</v>
      </c>
      <c r="G3762" s="27" t="str">
        <f>VLOOKUP(C3762,W:Y,3,TRUE)</f>
        <v>Feb 18</v>
      </c>
      <c r="H3762" s="27">
        <f t="shared" si="58"/>
        <v>3761</v>
      </c>
      <c r="I3762" s="30" t="str">
        <f>IF(G3762='Check Register'!$E$1,H3762,"")</f>
        <v/>
      </c>
      <c r="J3762" s="16" t="str">
        <f>IFERROR(SMALL($I$2:$I$100001,H3762),"")</f>
        <v/>
      </c>
    </row>
    <row r="3763" spans="1:10" x14ac:dyDescent="0.3">
      <c r="A3763" t="s">
        <v>53</v>
      </c>
      <c r="B3763" t="s">
        <v>8</v>
      </c>
      <c r="C3763" s="7">
        <v>43133</v>
      </c>
      <c r="E3763" s="27">
        <v>34.08</v>
      </c>
      <c r="G3763" s="27" t="str">
        <f>VLOOKUP(C3763,W:Y,3,TRUE)</f>
        <v>Feb 18</v>
      </c>
      <c r="H3763" s="27">
        <f t="shared" si="58"/>
        <v>3762</v>
      </c>
      <c r="I3763" s="30" t="str">
        <f>IF(G3763='Check Register'!$E$1,H3763,"")</f>
        <v/>
      </c>
      <c r="J3763" s="16" t="str">
        <f>IFERROR(SMALL($I$2:$I$100001,H3763),"")</f>
        <v/>
      </c>
    </row>
    <row r="3764" spans="1:10" x14ac:dyDescent="0.3">
      <c r="A3764" t="s">
        <v>304</v>
      </c>
      <c r="B3764" t="s">
        <v>127</v>
      </c>
      <c r="C3764" s="7">
        <v>43133</v>
      </c>
      <c r="E3764" s="27">
        <v>373.95</v>
      </c>
      <c r="G3764" s="27" t="str">
        <f>VLOOKUP(C3764,W:Y,3,TRUE)</f>
        <v>Feb 18</v>
      </c>
      <c r="H3764" s="27">
        <f t="shared" si="58"/>
        <v>3763</v>
      </c>
      <c r="I3764" s="30" t="str">
        <f>IF(G3764='Check Register'!$E$1,H3764,"")</f>
        <v/>
      </c>
      <c r="J3764" s="16" t="str">
        <f>IFERROR(SMALL($I$2:$I$100001,H3764),"")</f>
        <v/>
      </c>
    </row>
    <row r="3765" spans="1:10" x14ac:dyDescent="0.3">
      <c r="A3765" t="s">
        <v>56</v>
      </c>
      <c r="B3765" t="s">
        <v>12</v>
      </c>
      <c r="C3765" s="7">
        <v>43133</v>
      </c>
      <c r="E3765" s="27">
        <v>156.85</v>
      </c>
      <c r="G3765" s="27" t="str">
        <f>VLOOKUP(C3765,W:Y,3,TRUE)</f>
        <v>Feb 18</v>
      </c>
      <c r="H3765" s="27">
        <f t="shared" si="58"/>
        <v>3764</v>
      </c>
      <c r="I3765" s="30" t="str">
        <f>IF(G3765='Check Register'!$E$1,H3765,"")</f>
        <v/>
      </c>
      <c r="J3765" s="16" t="str">
        <f>IFERROR(SMALL($I$2:$I$100001,H3765),"")</f>
        <v/>
      </c>
    </row>
    <row r="3766" spans="1:10" x14ac:dyDescent="0.3">
      <c r="A3766" t="s">
        <v>435</v>
      </c>
      <c r="B3766" t="s">
        <v>28</v>
      </c>
      <c r="C3766" s="7">
        <v>43133</v>
      </c>
      <c r="E3766" s="27">
        <v>1247</v>
      </c>
      <c r="G3766" s="27" t="str">
        <f>VLOOKUP(C3766,W:Y,3,TRUE)</f>
        <v>Feb 18</v>
      </c>
      <c r="H3766" s="27">
        <f t="shared" si="58"/>
        <v>3765</v>
      </c>
      <c r="I3766" s="30" t="str">
        <f>IF(G3766='Check Register'!$E$1,H3766,"")</f>
        <v/>
      </c>
      <c r="J3766" s="16" t="str">
        <f>IFERROR(SMALL($I$2:$I$100001,H3766),"")</f>
        <v/>
      </c>
    </row>
    <row r="3767" spans="1:10" x14ac:dyDescent="0.3">
      <c r="A3767" t="s">
        <v>57</v>
      </c>
      <c r="B3767" t="s">
        <v>8</v>
      </c>
      <c r="C3767" s="7">
        <v>43133</v>
      </c>
      <c r="E3767" s="27">
        <v>1970.17</v>
      </c>
      <c r="G3767" s="27" t="str">
        <f>VLOOKUP(C3767,W:Y,3,TRUE)</f>
        <v>Feb 18</v>
      </c>
      <c r="H3767" s="27">
        <f t="shared" si="58"/>
        <v>3766</v>
      </c>
      <c r="I3767" s="30" t="str">
        <f>IF(G3767='Check Register'!$E$1,H3767,"")</f>
        <v/>
      </c>
      <c r="J3767" s="16" t="str">
        <f>IFERROR(SMALL($I$2:$I$100001,H3767),"")</f>
        <v/>
      </c>
    </row>
    <row r="3768" spans="1:10" x14ac:dyDescent="0.3">
      <c r="A3768" t="s">
        <v>58</v>
      </c>
      <c r="B3768" t="s">
        <v>18</v>
      </c>
      <c r="C3768" s="7">
        <v>43133</v>
      </c>
      <c r="E3768" s="27">
        <v>1562.64</v>
      </c>
      <c r="G3768" s="27" t="str">
        <f>VLOOKUP(C3768,W:Y,3,TRUE)</f>
        <v>Feb 18</v>
      </c>
      <c r="H3768" s="27">
        <f t="shared" si="58"/>
        <v>3767</v>
      </c>
      <c r="I3768" s="30" t="str">
        <f>IF(G3768='Check Register'!$E$1,H3768,"")</f>
        <v/>
      </c>
      <c r="J3768" s="16" t="str">
        <f>IFERROR(SMALL($I$2:$I$100001,H3768),"")</f>
        <v/>
      </c>
    </row>
    <row r="3769" spans="1:10" x14ac:dyDescent="0.3">
      <c r="A3769" t="s">
        <v>117</v>
      </c>
      <c r="B3769" t="s">
        <v>14</v>
      </c>
      <c r="C3769" s="7">
        <v>43133</v>
      </c>
      <c r="E3769" s="27">
        <v>3803.45</v>
      </c>
      <c r="G3769" s="27" t="str">
        <f>VLOOKUP(C3769,W:Y,3,TRUE)</f>
        <v>Feb 18</v>
      </c>
      <c r="H3769" s="27">
        <f t="shared" si="58"/>
        <v>3768</v>
      </c>
      <c r="I3769" s="30" t="str">
        <f>IF(G3769='Check Register'!$E$1,H3769,"")</f>
        <v/>
      </c>
      <c r="J3769" s="16" t="str">
        <f>IFERROR(SMALL($I$2:$I$100001,H3769),"")</f>
        <v/>
      </c>
    </row>
    <row r="3770" spans="1:10" x14ac:dyDescent="0.3">
      <c r="A3770" t="s">
        <v>369</v>
      </c>
      <c r="B3770" t="s">
        <v>39</v>
      </c>
      <c r="C3770" s="7">
        <v>43133</v>
      </c>
      <c r="E3770" s="27">
        <v>5731.95</v>
      </c>
      <c r="G3770" s="27" t="str">
        <f>VLOOKUP(C3770,W:Y,3,TRUE)</f>
        <v>Feb 18</v>
      </c>
      <c r="H3770" s="27">
        <f t="shared" si="58"/>
        <v>3769</v>
      </c>
      <c r="I3770" s="30" t="str">
        <f>IF(G3770='Check Register'!$E$1,H3770,"")</f>
        <v/>
      </c>
      <c r="J3770" s="16" t="str">
        <f>IFERROR(SMALL($I$2:$I$100001,H3770),"")</f>
        <v/>
      </c>
    </row>
    <row r="3771" spans="1:10" x14ac:dyDescent="0.3">
      <c r="A3771" t="s">
        <v>310</v>
      </c>
      <c r="B3771" t="s">
        <v>39</v>
      </c>
      <c r="C3771" s="7">
        <v>43133</v>
      </c>
      <c r="E3771" s="27">
        <v>19900</v>
      </c>
      <c r="G3771" s="27" t="str">
        <f>VLOOKUP(C3771,W:Y,3,TRUE)</f>
        <v>Feb 18</v>
      </c>
      <c r="H3771" s="27">
        <f t="shared" si="58"/>
        <v>3770</v>
      </c>
      <c r="I3771" s="30" t="str">
        <f>IF(G3771='Check Register'!$E$1,H3771,"")</f>
        <v/>
      </c>
      <c r="J3771" s="16" t="str">
        <f>IFERROR(SMALL($I$2:$I$100001,H3771),"")</f>
        <v/>
      </c>
    </row>
    <row r="3772" spans="1:10" x14ac:dyDescent="0.3">
      <c r="A3772" t="s">
        <v>193</v>
      </c>
      <c r="B3772" t="s">
        <v>18</v>
      </c>
      <c r="C3772" s="7">
        <v>43133</v>
      </c>
      <c r="E3772" s="27">
        <v>42.28</v>
      </c>
      <c r="G3772" s="27" t="str">
        <f>VLOOKUP(C3772,W:Y,3,TRUE)</f>
        <v>Feb 18</v>
      </c>
      <c r="H3772" s="27">
        <f t="shared" si="58"/>
        <v>3771</v>
      </c>
      <c r="I3772" s="30" t="str">
        <f>IF(G3772='Check Register'!$E$1,H3772,"")</f>
        <v/>
      </c>
      <c r="J3772" s="16" t="str">
        <f>IFERROR(SMALL($I$2:$I$100001,H3772),"")</f>
        <v/>
      </c>
    </row>
    <row r="3773" spans="1:10" x14ac:dyDescent="0.3">
      <c r="A3773" t="s">
        <v>71</v>
      </c>
      <c r="B3773" t="s">
        <v>12</v>
      </c>
      <c r="C3773" s="7">
        <v>43133</v>
      </c>
      <c r="E3773" s="27">
        <v>414.1</v>
      </c>
      <c r="G3773" s="27" t="str">
        <f>VLOOKUP(C3773,W:Y,3,TRUE)</f>
        <v>Feb 18</v>
      </c>
      <c r="H3773" s="27">
        <f t="shared" si="58"/>
        <v>3772</v>
      </c>
      <c r="I3773" s="30" t="str">
        <f>IF(G3773='Check Register'!$E$1,H3773,"")</f>
        <v/>
      </c>
      <c r="J3773" s="16" t="str">
        <f>IFERROR(SMALL($I$2:$I$100001,H3773),"")</f>
        <v/>
      </c>
    </row>
    <row r="3774" spans="1:10" x14ac:dyDescent="0.3">
      <c r="A3774" t="s">
        <v>230</v>
      </c>
      <c r="B3774" t="s">
        <v>28</v>
      </c>
      <c r="C3774" s="7">
        <v>43133</v>
      </c>
      <c r="E3774" s="27">
        <v>2550</v>
      </c>
      <c r="G3774" s="27" t="str">
        <f>VLOOKUP(C3774,W:Y,3,TRUE)</f>
        <v>Feb 18</v>
      </c>
      <c r="H3774" s="27">
        <f t="shared" si="58"/>
        <v>3773</v>
      </c>
      <c r="I3774" s="30" t="str">
        <f>IF(G3774='Check Register'!$E$1,H3774,"")</f>
        <v/>
      </c>
      <c r="J3774" s="16" t="str">
        <f>IFERROR(SMALL($I$2:$I$100001,H3774),"")</f>
        <v/>
      </c>
    </row>
    <row r="3775" spans="1:10" x14ac:dyDescent="0.3">
      <c r="A3775" t="s">
        <v>72</v>
      </c>
      <c r="B3775" t="s">
        <v>73</v>
      </c>
      <c r="C3775" s="7">
        <v>43133</v>
      </c>
      <c r="E3775" s="27">
        <v>29083.61</v>
      </c>
      <c r="G3775" s="27" t="str">
        <f>VLOOKUP(C3775,W:Y,3,TRUE)</f>
        <v>Feb 18</v>
      </c>
      <c r="H3775" s="27">
        <f t="shared" si="58"/>
        <v>3774</v>
      </c>
      <c r="I3775" s="30" t="str">
        <f>IF(G3775='Check Register'!$E$1,H3775,"")</f>
        <v/>
      </c>
      <c r="J3775" s="16" t="str">
        <f>IFERROR(SMALL($I$2:$I$100001,H3775),"")</f>
        <v/>
      </c>
    </row>
    <row r="3776" spans="1:10" x14ac:dyDescent="0.3">
      <c r="A3776" t="s">
        <v>75</v>
      </c>
      <c r="B3776" t="s">
        <v>14</v>
      </c>
      <c r="C3776" s="7">
        <v>43133</v>
      </c>
      <c r="E3776" s="27">
        <v>14500</v>
      </c>
      <c r="G3776" s="27" t="str">
        <f>VLOOKUP(C3776,W:Y,3,TRUE)</f>
        <v>Feb 18</v>
      </c>
      <c r="H3776" s="27">
        <f t="shared" si="58"/>
        <v>3775</v>
      </c>
      <c r="I3776" s="30" t="str">
        <f>IF(G3776='Check Register'!$E$1,H3776,"")</f>
        <v/>
      </c>
      <c r="J3776" s="16" t="str">
        <f>IFERROR(SMALL($I$2:$I$100001,H3776),"")</f>
        <v/>
      </c>
    </row>
    <row r="3777" spans="1:10" x14ac:dyDescent="0.3">
      <c r="A3777" t="s">
        <v>420</v>
      </c>
      <c r="B3777" t="s">
        <v>43</v>
      </c>
      <c r="C3777" s="7">
        <v>43133</v>
      </c>
      <c r="E3777" s="27">
        <v>500</v>
      </c>
      <c r="G3777" s="27" t="str">
        <f>VLOOKUP(C3777,W:Y,3,TRUE)</f>
        <v>Feb 18</v>
      </c>
      <c r="H3777" s="27">
        <f t="shared" si="58"/>
        <v>3776</v>
      </c>
      <c r="I3777" s="30" t="str">
        <f>IF(G3777='Check Register'!$E$1,H3777,"")</f>
        <v/>
      </c>
      <c r="J3777" s="16" t="str">
        <f>IFERROR(SMALL($I$2:$I$100001,H3777),"")</f>
        <v/>
      </c>
    </row>
    <row r="3778" spans="1:10" x14ac:dyDescent="0.3">
      <c r="A3778" t="s">
        <v>165</v>
      </c>
      <c r="B3778" t="s">
        <v>8</v>
      </c>
      <c r="C3778" s="7">
        <v>43133</v>
      </c>
      <c r="E3778" s="27">
        <v>39.78</v>
      </c>
      <c r="G3778" s="27" t="str">
        <f>VLOOKUP(C3778,W:Y,3,TRUE)</f>
        <v>Feb 18</v>
      </c>
      <c r="H3778" s="27">
        <f t="shared" si="58"/>
        <v>3777</v>
      </c>
      <c r="I3778" s="30" t="str">
        <f>IF(G3778='Check Register'!$E$1,H3778,"")</f>
        <v/>
      </c>
      <c r="J3778" s="16" t="str">
        <f>IFERROR(SMALL($I$2:$I$100001,H3778),"")</f>
        <v/>
      </c>
    </row>
    <row r="3779" spans="1:10" x14ac:dyDescent="0.3">
      <c r="A3779" t="s">
        <v>5</v>
      </c>
      <c r="B3779" t="s">
        <v>6</v>
      </c>
      <c r="C3779" s="7">
        <v>43133</v>
      </c>
      <c r="E3779" s="27">
        <v>263857.12</v>
      </c>
      <c r="G3779" s="27" t="str">
        <f>VLOOKUP(C3779,W:Y,3,TRUE)</f>
        <v>Feb 18</v>
      </c>
      <c r="H3779" s="27">
        <f t="shared" ref="H3779:H3842" si="59">1+H3778</f>
        <v>3778</v>
      </c>
      <c r="I3779" s="30" t="str">
        <f>IF(G3779='Check Register'!$E$1,H3779,"")</f>
        <v/>
      </c>
      <c r="J3779" s="16" t="str">
        <f>IFERROR(SMALL($I$2:$I$100001,H3779),"")</f>
        <v/>
      </c>
    </row>
    <row r="3780" spans="1:10" x14ac:dyDescent="0.3">
      <c r="A3780" t="s">
        <v>82</v>
      </c>
      <c r="B3780" t="s">
        <v>11</v>
      </c>
      <c r="C3780" s="7">
        <v>43133</v>
      </c>
      <c r="E3780" s="27">
        <v>444.55</v>
      </c>
      <c r="G3780" s="27" t="str">
        <f>VLOOKUP(C3780,W:Y,3,TRUE)</f>
        <v>Feb 18</v>
      </c>
      <c r="H3780" s="27">
        <f t="shared" si="59"/>
        <v>3779</v>
      </c>
      <c r="I3780" s="30" t="str">
        <f>IF(G3780='Check Register'!$E$1,H3780,"")</f>
        <v/>
      </c>
      <c r="J3780" s="16" t="str">
        <f>IFERROR(SMALL($I$2:$I$100001,H3780),"")</f>
        <v/>
      </c>
    </row>
    <row r="3781" spans="1:10" x14ac:dyDescent="0.3">
      <c r="A3781" t="s">
        <v>377</v>
      </c>
      <c r="B3781" t="s">
        <v>8</v>
      </c>
      <c r="C3781" s="7">
        <v>43133</v>
      </c>
      <c r="E3781" s="27">
        <v>191.04</v>
      </c>
      <c r="G3781" s="27" t="str">
        <f>VLOOKUP(C3781,W:Y,3,TRUE)</f>
        <v>Feb 18</v>
      </c>
      <c r="H3781" s="27">
        <f t="shared" si="59"/>
        <v>3780</v>
      </c>
      <c r="I3781" s="30" t="str">
        <f>IF(G3781='Check Register'!$E$1,H3781,"")</f>
        <v/>
      </c>
      <c r="J3781" s="16" t="str">
        <f>IFERROR(SMALL($I$2:$I$100001,H3781),"")</f>
        <v/>
      </c>
    </row>
    <row r="3782" spans="1:10" x14ac:dyDescent="0.3">
      <c r="A3782" t="s">
        <v>5</v>
      </c>
      <c r="B3782" t="s">
        <v>6</v>
      </c>
      <c r="C3782" s="7">
        <v>43136</v>
      </c>
      <c r="E3782" s="27">
        <v>1527.2</v>
      </c>
      <c r="G3782" s="27" t="str">
        <f>VLOOKUP(C3782,W:Y,3,TRUE)</f>
        <v>Feb 18</v>
      </c>
      <c r="H3782" s="27">
        <f t="shared" si="59"/>
        <v>3781</v>
      </c>
      <c r="I3782" s="30" t="str">
        <f>IF(G3782='Check Register'!$E$1,H3782,"")</f>
        <v/>
      </c>
      <c r="J3782" s="16" t="str">
        <f>IFERROR(SMALL($I$2:$I$100001,H3782),"")</f>
        <v/>
      </c>
    </row>
    <row r="3783" spans="1:10" x14ac:dyDescent="0.3">
      <c r="A3783" t="s">
        <v>254</v>
      </c>
      <c r="B3783" t="s">
        <v>70</v>
      </c>
      <c r="C3783" s="7">
        <v>43140</v>
      </c>
      <c r="E3783" s="27">
        <v>764.04</v>
      </c>
      <c r="G3783" s="27" t="str">
        <f>VLOOKUP(C3783,W:Y,3,TRUE)</f>
        <v>Feb 18</v>
      </c>
      <c r="H3783" s="27">
        <f t="shared" si="59"/>
        <v>3782</v>
      </c>
      <c r="I3783" s="30" t="str">
        <f>IF(G3783='Check Register'!$E$1,H3783,"")</f>
        <v/>
      </c>
      <c r="J3783" s="16" t="str">
        <f>IFERROR(SMALL($I$2:$I$100001,H3783),"")</f>
        <v/>
      </c>
    </row>
    <row r="3784" spans="1:10" x14ac:dyDescent="0.3">
      <c r="A3784" t="s">
        <v>268</v>
      </c>
      <c r="B3784" t="s">
        <v>89</v>
      </c>
      <c r="C3784" s="7">
        <v>43140</v>
      </c>
      <c r="E3784" s="27">
        <v>132.75</v>
      </c>
      <c r="G3784" s="27" t="str">
        <f>VLOOKUP(C3784,W:Y,3,TRUE)</f>
        <v>Feb 18</v>
      </c>
      <c r="H3784" s="27">
        <f t="shared" si="59"/>
        <v>3783</v>
      </c>
      <c r="I3784" s="30" t="str">
        <f>IF(G3784='Check Register'!$E$1,H3784,"")</f>
        <v/>
      </c>
      <c r="J3784" s="16" t="str">
        <f>IFERROR(SMALL($I$2:$I$100001,H3784),"")</f>
        <v/>
      </c>
    </row>
    <row r="3785" spans="1:10" x14ac:dyDescent="0.3">
      <c r="A3785" t="s">
        <v>87</v>
      </c>
      <c r="B3785" t="s">
        <v>8</v>
      </c>
      <c r="C3785" s="7">
        <v>43140</v>
      </c>
      <c r="E3785" s="27">
        <v>125.13</v>
      </c>
      <c r="G3785" s="27" t="str">
        <f>VLOOKUP(C3785,W:Y,3,TRUE)</f>
        <v>Feb 18</v>
      </c>
      <c r="H3785" s="27">
        <f t="shared" si="59"/>
        <v>3784</v>
      </c>
      <c r="I3785" s="30" t="str">
        <f>IF(G3785='Check Register'!$E$1,H3785,"")</f>
        <v/>
      </c>
      <c r="J3785" s="16" t="str">
        <f>IFERROR(SMALL($I$2:$I$100001,H3785),"")</f>
        <v/>
      </c>
    </row>
    <row r="3786" spans="1:10" x14ac:dyDescent="0.3">
      <c r="A3786" t="s">
        <v>10</v>
      </c>
      <c r="B3786" t="s">
        <v>11</v>
      </c>
      <c r="C3786" s="7">
        <v>43140</v>
      </c>
      <c r="E3786" s="27">
        <v>303.57</v>
      </c>
      <c r="G3786" s="27" t="str">
        <f>VLOOKUP(C3786,W:Y,3,TRUE)</f>
        <v>Feb 18</v>
      </c>
      <c r="H3786" s="27">
        <f t="shared" si="59"/>
        <v>3785</v>
      </c>
      <c r="I3786" s="30" t="str">
        <f>IF(G3786='Check Register'!$E$1,H3786,"")</f>
        <v/>
      </c>
      <c r="J3786" s="16" t="str">
        <f>IFERROR(SMALL($I$2:$I$100001,H3786),"")</f>
        <v/>
      </c>
    </row>
    <row r="3787" spans="1:10" x14ac:dyDescent="0.3">
      <c r="A3787" t="s">
        <v>10</v>
      </c>
      <c r="B3787" t="s">
        <v>127</v>
      </c>
      <c r="C3787" s="7">
        <v>43140</v>
      </c>
      <c r="E3787" s="27">
        <v>274.31</v>
      </c>
      <c r="G3787" s="27" t="str">
        <f>VLOOKUP(C3787,W:Y,3,TRUE)</f>
        <v>Feb 18</v>
      </c>
      <c r="H3787" s="27">
        <f t="shared" si="59"/>
        <v>3786</v>
      </c>
      <c r="I3787" s="30" t="str">
        <f>IF(G3787='Check Register'!$E$1,H3787,"")</f>
        <v/>
      </c>
      <c r="J3787" s="16" t="str">
        <f>IFERROR(SMALL($I$2:$I$100001,H3787),"")</f>
        <v/>
      </c>
    </row>
    <row r="3788" spans="1:10" x14ac:dyDescent="0.3">
      <c r="A3788" t="s">
        <v>398</v>
      </c>
      <c r="B3788" t="s">
        <v>70</v>
      </c>
      <c r="C3788" s="7">
        <v>43140</v>
      </c>
      <c r="E3788" s="27">
        <v>4528.08</v>
      </c>
      <c r="G3788" s="27" t="str">
        <f>VLOOKUP(C3788,W:Y,3,TRUE)</f>
        <v>Feb 18</v>
      </c>
      <c r="H3788" s="27">
        <f t="shared" si="59"/>
        <v>3787</v>
      </c>
      <c r="I3788" s="30" t="str">
        <f>IF(G3788='Check Register'!$E$1,H3788,"")</f>
        <v/>
      </c>
      <c r="J3788" s="16" t="str">
        <f>IFERROR(SMALL($I$2:$I$100001,H3788),"")</f>
        <v/>
      </c>
    </row>
    <row r="3789" spans="1:10" x14ac:dyDescent="0.3">
      <c r="A3789" t="s">
        <v>133</v>
      </c>
      <c r="B3789" t="s">
        <v>8</v>
      </c>
      <c r="C3789" s="7">
        <v>43140</v>
      </c>
      <c r="E3789" s="27">
        <v>535.17999999999995</v>
      </c>
      <c r="G3789" s="27" t="str">
        <f>VLOOKUP(C3789,W:Y,3,TRUE)</f>
        <v>Feb 18</v>
      </c>
      <c r="H3789" s="27">
        <f t="shared" si="59"/>
        <v>3788</v>
      </c>
      <c r="I3789" s="30" t="str">
        <f>IF(G3789='Check Register'!$E$1,H3789,"")</f>
        <v/>
      </c>
      <c r="J3789" s="16" t="str">
        <f>IFERROR(SMALL($I$2:$I$100001,H3789),"")</f>
        <v/>
      </c>
    </row>
    <row r="3790" spans="1:10" x14ac:dyDescent="0.3">
      <c r="A3790" t="s">
        <v>17</v>
      </c>
      <c r="B3790" t="s">
        <v>18</v>
      </c>
      <c r="C3790" s="7">
        <v>43140</v>
      </c>
      <c r="E3790" s="27">
        <v>2887.95</v>
      </c>
      <c r="G3790" s="27" t="str">
        <f>VLOOKUP(C3790,W:Y,3,TRUE)</f>
        <v>Feb 18</v>
      </c>
      <c r="H3790" s="27">
        <f t="shared" si="59"/>
        <v>3789</v>
      </c>
      <c r="I3790" s="30" t="str">
        <f>IF(G3790='Check Register'!$E$1,H3790,"")</f>
        <v/>
      </c>
      <c r="J3790" s="16" t="str">
        <f>IFERROR(SMALL($I$2:$I$100001,H3790),"")</f>
        <v/>
      </c>
    </row>
    <row r="3791" spans="1:10" x14ac:dyDescent="0.3">
      <c r="A3791" t="s">
        <v>291</v>
      </c>
      <c r="B3791" t="s">
        <v>39</v>
      </c>
      <c r="C3791" s="7">
        <v>43140</v>
      </c>
      <c r="E3791" s="27">
        <v>475</v>
      </c>
      <c r="G3791" s="27" t="str">
        <f>VLOOKUP(C3791,W:Y,3,TRUE)</f>
        <v>Feb 18</v>
      </c>
      <c r="H3791" s="27">
        <f t="shared" si="59"/>
        <v>3790</v>
      </c>
      <c r="I3791" s="30" t="str">
        <f>IF(G3791='Check Register'!$E$1,H3791,"")</f>
        <v/>
      </c>
      <c r="J3791" s="16" t="str">
        <f>IFERROR(SMALL($I$2:$I$100001,H3791),"")</f>
        <v/>
      </c>
    </row>
    <row r="3792" spans="1:10" x14ac:dyDescent="0.3">
      <c r="A3792" t="s">
        <v>93</v>
      </c>
      <c r="B3792" t="s">
        <v>94</v>
      </c>
      <c r="C3792" s="7">
        <v>43140</v>
      </c>
      <c r="E3792" s="27">
        <v>42286.38</v>
      </c>
      <c r="G3792" s="27" t="str">
        <f>VLOOKUP(C3792,W:Y,3,TRUE)</f>
        <v>Feb 18</v>
      </c>
      <c r="H3792" s="27">
        <f t="shared" si="59"/>
        <v>3791</v>
      </c>
      <c r="I3792" s="30" t="str">
        <f>IF(G3792='Check Register'!$E$1,H3792,"")</f>
        <v/>
      </c>
      <c r="J3792" s="16" t="str">
        <f>IFERROR(SMALL($I$2:$I$100001,H3792),"")</f>
        <v/>
      </c>
    </row>
    <row r="3793" spans="1:10" x14ac:dyDescent="0.3">
      <c r="A3793" t="s">
        <v>93</v>
      </c>
      <c r="B3793" t="s">
        <v>95</v>
      </c>
      <c r="C3793" s="7">
        <v>43140</v>
      </c>
      <c r="E3793" s="27">
        <v>15290.43</v>
      </c>
      <c r="G3793" s="27" t="str">
        <f>VLOOKUP(C3793,W:Y,3,TRUE)</f>
        <v>Feb 18</v>
      </c>
      <c r="H3793" s="27">
        <f t="shared" si="59"/>
        <v>3792</v>
      </c>
      <c r="I3793" s="30" t="str">
        <f>IF(G3793='Check Register'!$E$1,H3793,"")</f>
        <v/>
      </c>
      <c r="J3793" s="16" t="str">
        <f>IFERROR(SMALL($I$2:$I$100001,H3793),"")</f>
        <v/>
      </c>
    </row>
    <row r="3794" spans="1:10" x14ac:dyDescent="0.3">
      <c r="A3794" t="s">
        <v>456</v>
      </c>
      <c r="B3794" t="s">
        <v>22</v>
      </c>
      <c r="C3794" s="7">
        <v>43140</v>
      </c>
      <c r="E3794" s="27">
        <v>875</v>
      </c>
      <c r="G3794" s="27" t="str">
        <f>VLOOKUP(C3794,W:Y,3,TRUE)</f>
        <v>Feb 18</v>
      </c>
      <c r="H3794" s="27">
        <f t="shared" si="59"/>
        <v>3793</v>
      </c>
      <c r="I3794" s="30" t="str">
        <f>IF(G3794='Check Register'!$E$1,H3794,"")</f>
        <v/>
      </c>
      <c r="J3794" s="16" t="str">
        <f>IFERROR(SMALL($I$2:$I$100001,H3794),"")</f>
        <v/>
      </c>
    </row>
    <row r="3795" spans="1:10" x14ac:dyDescent="0.3">
      <c r="A3795" t="s">
        <v>26</v>
      </c>
      <c r="B3795" t="s">
        <v>20</v>
      </c>
      <c r="C3795" s="7">
        <v>43140</v>
      </c>
      <c r="E3795" s="27">
        <v>7611.55</v>
      </c>
      <c r="G3795" s="27" t="str">
        <f>VLOOKUP(C3795,W:Y,3,TRUE)</f>
        <v>Feb 18</v>
      </c>
      <c r="H3795" s="27">
        <f t="shared" si="59"/>
        <v>3794</v>
      </c>
      <c r="I3795" s="30" t="str">
        <f>IF(G3795='Check Register'!$E$1,H3795,"")</f>
        <v/>
      </c>
      <c r="J3795" s="16" t="str">
        <f>IFERROR(SMALL($I$2:$I$100001,H3795),"")</f>
        <v/>
      </c>
    </row>
    <row r="3796" spans="1:10" x14ac:dyDescent="0.3">
      <c r="A3796" t="s">
        <v>482</v>
      </c>
      <c r="B3796" t="s">
        <v>28</v>
      </c>
      <c r="C3796" s="7">
        <v>43140</v>
      </c>
      <c r="E3796" s="27">
        <v>4422</v>
      </c>
      <c r="G3796" s="27" t="str">
        <f>VLOOKUP(C3796,W:Y,3,TRUE)</f>
        <v>Feb 18</v>
      </c>
      <c r="H3796" s="27">
        <f t="shared" si="59"/>
        <v>3795</v>
      </c>
      <c r="I3796" s="30" t="str">
        <f>IF(G3796='Check Register'!$E$1,H3796,"")</f>
        <v/>
      </c>
      <c r="J3796" s="16" t="str">
        <f>IFERROR(SMALL($I$2:$I$100001,H3796),"")</f>
        <v/>
      </c>
    </row>
    <row r="3797" spans="1:10" x14ac:dyDescent="0.3">
      <c r="A3797" t="s">
        <v>101</v>
      </c>
      <c r="B3797" t="s">
        <v>102</v>
      </c>
      <c r="C3797" s="7">
        <v>43140</v>
      </c>
      <c r="E3797" s="27">
        <v>9139</v>
      </c>
      <c r="G3797" s="27" t="str">
        <f>VLOOKUP(C3797,W:Y,3,TRUE)</f>
        <v>Feb 18</v>
      </c>
      <c r="H3797" s="27">
        <f t="shared" si="59"/>
        <v>3796</v>
      </c>
      <c r="I3797" s="30" t="str">
        <f>IF(G3797='Check Register'!$E$1,H3797,"")</f>
        <v/>
      </c>
      <c r="J3797" s="16" t="str">
        <f>IFERROR(SMALL($I$2:$I$100001,H3797),"")</f>
        <v/>
      </c>
    </row>
    <row r="3798" spans="1:10" x14ac:dyDescent="0.3">
      <c r="A3798" t="s">
        <v>32</v>
      </c>
      <c r="B3798" t="s">
        <v>33</v>
      </c>
      <c r="C3798" s="7">
        <v>43140</v>
      </c>
      <c r="E3798" s="27">
        <v>2076.17</v>
      </c>
      <c r="G3798" s="27" t="str">
        <f>VLOOKUP(C3798,W:Y,3,TRUE)</f>
        <v>Feb 18</v>
      </c>
      <c r="H3798" s="27">
        <f t="shared" si="59"/>
        <v>3797</v>
      </c>
      <c r="I3798" s="30" t="str">
        <f>IF(G3798='Check Register'!$E$1,H3798,"")</f>
        <v/>
      </c>
      <c r="J3798" s="16" t="str">
        <f>IFERROR(SMALL($I$2:$I$100001,H3798),"")</f>
        <v/>
      </c>
    </row>
    <row r="3799" spans="1:10" x14ac:dyDescent="0.3">
      <c r="A3799" t="s">
        <v>197</v>
      </c>
      <c r="B3799" t="s">
        <v>70</v>
      </c>
      <c r="C3799" s="7">
        <v>43140</v>
      </c>
      <c r="E3799" s="27">
        <v>651.01</v>
      </c>
      <c r="G3799" s="27" t="str">
        <f>VLOOKUP(C3799,W:Y,3,TRUE)</f>
        <v>Feb 18</v>
      </c>
      <c r="H3799" s="27">
        <f t="shared" si="59"/>
        <v>3798</v>
      </c>
      <c r="I3799" s="30" t="str">
        <f>IF(G3799='Check Register'!$E$1,H3799,"")</f>
        <v/>
      </c>
      <c r="J3799" s="16" t="str">
        <f>IFERROR(SMALL($I$2:$I$100001,H3799),"")</f>
        <v/>
      </c>
    </row>
    <row r="3800" spans="1:10" x14ac:dyDescent="0.3">
      <c r="A3800" t="s">
        <v>197</v>
      </c>
      <c r="B3800" t="s">
        <v>33</v>
      </c>
      <c r="C3800" s="7">
        <v>43140</v>
      </c>
      <c r="E3800" s="27">
        <v>3732.44</v>
      </c>
      <c r="G3800" s="27" t="str">
        <f>VLOOKUP(C3800,W:Y,3,TRUE)</f>
        <v>Feb 18</v>
      </c>
      <c r="H3800" s="27">
        <f t="shared" si="59"/>
        <v>3799</v>
      </c>
      <c r="I3800" s="30" t="str">
        <f>IF(G3800='Check Register'!$E$1,H3800,"")</f>
        <v/>
      </c>
      <c r="J3800" s="16" t="str">
        <f>IFERROR(SMALL($I$2:$I$100001,H3800),"")</f>
        <v/>
      </c>
    </row>
    <row r="3801" spans="1:10" x14ac:dyDescent="0.3">
      <c r="A3801" t="s">
        <v>197</v>
      </c>
      <c r="B3801" t="s">
        <v>43</v>
      </c>
      <c r="C3801" s="7">
        <v>43140</v>
      </c>
      <c r="E3801" s="27">
        <v>7658</v>
      </c>
      <c r="G3801" s="27" t="str">
        <f>VLOOKUP(C3801,W:Y,3,TRUE)</f>
        <v>Feb 18</v>
      </c>
      <c r="H3801" s="27">
        <f t="shared" si="59"/>
        <v>3800</v>
      </c>
      <c r="I3801" s="30" t="str">
        <f>IF(G3801='Check Register'!$E$1,H3801,"")</f>
        <v/>
      </c>
      <c r="J3801" s="16" t="str">
        <f>IFERROR(SMALL($I$2:$I$100001,H3801),"")</f>
        <v/>
      </c>
    </row>
    <row r="3802" spans="1:10" x14ac:dyDescent="0.3">
      <c r="A3802" t="s">
        <v>36</v>
      </c>
      <c r="B3802" t="s">
        <v>18</v>
      </c>
      <c r="C3802" s="7">
        <v>43140</v>
      </c>
      <c r="E3802" s="27">
        <v>398.51</v>
      </c>
      <c r="G3802" s="27" t="str">
        <f>VLOOKUP(C3802,W:Y,3,TRUE)</f>
        <v>Feb 18</v>
      </c>
      <c r="H3802" s="27">
        <f t="shared" si="59"/>
        <v>3801</v>
      </c>
      <c r="I3802" s="30" t="str">
        <f>IF(G3802='Check Register'!$E$1,H3802,"")</f>
        <v/>
      </c>
      <c r="J3802" s="16" t="str">
        <f>IFERROR(SMALL($I$2:$I$100001,H3802),"")</f>
        <v/>
      </c>
    </row>
    <row r="3803" spans="1:10" x14ac:dyDescent="0.3">
      <c r="A3803" t="s">
        <v>371</v>
      </c>
      <c r="B3803" t="s">
        <v>8</v>
      </c>
      <c r="C3803" s="7">
        <v>43140</v>
      </c>
      <c r="E3803" s="27">
        <v>145.19999999999999</v>
      </c>
      <c r="G3803" s="27" t="str">
        <f>VLOOKUP(C3803,W:Y,3,TRUE)</f>
        <v>Feb 18</v>
      </c>
      <c r="H3803" s="27">
        <f t="shared" si="59"/>
        <v>3802</v>
      </c>
      <c r="I3803" s="30" t="str">
        <f>IF(G3803='Check Register'!$E$1,H3803,"")</f>
        <v/>
      </c>
      <c r="J3803" s="16" t="str">
        <f>IFERROR(SMALL($I$2:$I$100001,H3803),"")</f>
        <v/>
      </c>
    </row>
    <row r="3804" spans="1:10" x14ac:dyDescent="0.3">
      <c r="A3804" t="s">
        <v>423</v>
      </c>
      <c r="B3804" t="s">
        <v>8</v>
      </c>
      <c r="C3804" s="7">
        <v>43140</v>
      </c>
      <c r="E3804" s="27">
        <v>950.06</v>
      </c>
      <c r="G3804" s="27" t="str">
        <f>VLOOKUP(C3804,W:Y,3,TRUE)</f>
        <v>Feb 18</v>
      </c>
      <c r="H3804" s="27">
        <f t="shared" si="59"/>
        <v>3803</v>
      </c>
      <c r="I3804" s="30" t="str">
        <f>IF(G3804='Check Register'!$E$1,H3804,"")</f>
        <v/>
      </c>
      <c r="J3804" s="16" t="str">
        <f>IFERROR(SMALL($I$2:$I$100001,H3804),"")</f>
        <v/>
      </c>
    </row>
    <row r="3805" spans="1:10" x14ac:dyDescent="0.3">
      <c r="A3805" t="s">
        <v>281</v>
      </c>
      <c r="B3805" t="s">
        <v>12</v>
      </c>
      <c r="C3805" s="7">
        <v>43140</v>
      </c>
      <c r="E3805" s="27">
        <v>50.13</v>
      </c>
      <c r="G3805" s="27" t="str">
        <f>VLOOKUP(C3805,W:Y,3,TRUE)</f>
        <v>Feb 18</v>
      </c>
      <c r="H3805" s="27">
        <f t="shared" si="59"/>
        <v>3804</v>
      </c>
      <c r="I3805" s="30" t="str">
        <f>IF(G3805='Check Register'!$E$1,H3805,"")</f>
        <v/>
      </c>
      <c r="J3805" s="16" t="str">
        <f>IFERROR(SMALL($I$2:$I$100001,H3805),"")</f>
        <v/>
      </c>
    </row>
    <row r="3806" spans="1:10" x14ac:dyDescent="0.3">
      <c r="A3806" t="s">
        <v>223</v>
      </c>
      <c r="B3806" t="s">
        <v>8</v>
      </c>
      <c r="C3806" s="7">
        <v>43140</v>
      </c>
      <c r="E3806" s="27">
        <v>285.35000000000002</v>
      </c>
      <c r="G3806" s="27" t="str">
        <f>VLOOKUP(C3806,W:Y,3,TRUE)</f>
        <v>Feb 18</v>
      </c>
      <c r="H3806" s="27">
        <f t="shared" si="59"/>
        <v>3805</v>
      </c>
      <c r="I3806" s="30" t="str">
        <f>IF(G3806='Check Register'!$E$1,H3806,"")</f>
        <v/>
      </c>
      <c r="J3806" s="16" t="str">
        <f>IFERROR(SMALL($I$2:$I$100001,H3806),"")</f>
        <v/>
      </c>
    </row>
    <row r="3807" spans="1:10" x14ac:dyDescent="0.3">
      <c r="A3807" t="s">
        <v>335</v>
      </c>
      <c r="B3807" t="s">
        <v>102</v>
      </c>
      <c r="C3807" s="7">
        <v>43140</v>
      </c>
      <c r="E3807" s="27">
        <v>2600.4899999999998</v>
      </c>
      <c r="G3807" s="27" t="str">
        <f>VLOOKUP(C3807,W:Y,3,TRUE)</f>
        <v>Feb 18</v>
      </c>
      <c r="H3807" s="27">
        <f t="shared" si="59"/>
        <v>3806</v>
      </c>
      <c r="I3807" s="30" t="str">
        <f>IF(G3807='Check Register'!$E$1,H3807,"")</f>
        <v/>
      </c>
      <c r="J3807" s="16" t="str">
        <f>IFERROR(SMALL($I$2:$I$100001,H3807),"")</f>
        <v/>
      </c>
    </row>
    <row r="3808" spans="1:10" x14ac:dyDescent="0.3">
      <c r="A3808" t="s">
        <v>42</v>
      </c>
      <c r="B3808" t="s">
        <v>43</v>
      </c>
      <c r="C3808" s="7">
        <v>43140</v>
      </c>
      <c r="E3808" s="27">
        <v>233</v>
      </c>
      <c r="G3808" s="27" t="str">
        <f>VLOOKUP(C3808,W:Y,3,TRUE)</f>
        <v>Feb 18</v>
      </c>
      <c r="H3808" s="27">
        <f t="shared" si="59"/>
        <v>3807</v>
      </c>
      <c r="I3808" s="30" t="str">
        <f>IF(G3808='Check Register'!$E$1,H3808,"")</f>
        <v/>
      </c>
      <c r="J3808" s="16" t="str">
        <f>IFERROR(SMALL($I$2:$I$100001,H3808),"")</f>
        <v/>
      </c>
    </row>
    <row r="3809" spans="1:10" x14ac:dyDescent="0.3">
      <c r="A3809" t="s">
        <v>483</v>
      </c>
      <c r="B3809" t="s">
        <v>70</v>
      </c>
      <c r="C3809" s="7">
        <v>43140</v>
      </c>
      <c r="E3809" s="27">
        <v>640</v>
      </c>
      <c r="G3809" s="27" t="str">
        <f>VLOOKUP(C3809,W:Y,3,TRUE)</f>
        <v>Feb 18</v>
      </c>
      <c r="H3809" s="27">
        <f t="shared" si="59"/>
        <v>3808</v>
      </c>
      <c r="I3809" s="30" t="str">
        <f>IF(G3809='Check Register'!$E$1,H3809,"")</f>
        <v/>
      </c>
      <c r="J3809" s="16" t="str">
        <f>IFERROR(SMALL($I$2:$I$100001,H3809),"")</f>
        <v/>
      </c>
    </row>
    <row r="3810" spans="1:10" x14ac:dyDescent="0.3">
      <c r="A3810" t="s">
        <v>483</v>
      </c>
      <c r="B3810" t="s">
        <v>484</v>
      </c>
      <c r="C3810" s="7">
        <v>43140</v>
      </c>
      <c r="E3810" s="27">
        <v>40</v>
      </c>
      <c r="G3810" s="27" t="str">
        <f>VLOOKUP(C3810,W:Y,3,TRUE)</f>
        <v>Feb 18</v>
      </c>
      <c r="H3810" s="27">
        <f t="shared" si="59"/>
        <v>3809</v>
      </c>
      <c r="I3810" s="30" t="str">
        <f>IF(G3810='Check Register'!$E$1,H3810,"")</f>
        <v/>
      </c>
      <c r="J3810" s="16" t="str">
        <f>IFERROR(SMALL($I$2:$I$100001,H3810),"")</f>
        <v/>
      </c>
    </row>
    <row r="3811" spans="1:10" x14ac:dyDescent="0.3">
      <c r="A3811" t="s">
        <v>153</v>
      </c>
      <c r="B3811" t="s">
        <v>148</v>
      </c>
      <c r="C3811" s="7">
        <v>43140</v>
      </c>
      <c r="E3811" s="27">
        <v>200</v>
      </c>
      <c r="G3811" s="27" t="str">
        <f>VLOOKUP(C3811,W:Y,3,TRUE)</f>
        <v>Feb 18</v>
      </c>
      <c r="H3811" s="27">
        <f t="shared" si="59"/>
        <v>3810</v>
      </c>
      <c r="I3811" s="30" t="str">
        <f>IF(G3811='Check Register'!$E$1,H3811,"")</f>
        <v/>
      </c>
      <c r="J3811" s="16" t="str">
        <f>IFERROR(SMALL($I$2:$I$100001,H3811),"")</f>
        <v/>
      </c>
    </row>
    <row r="3812" spans="1:10" x14ac:dyDescent="0.3">
      <c r="A3812" t="s">
        <v>250</v>
      </c>
      <c r="B3812" t="s">
        <v>22</v>
      </c>
      <c r="C3812" s="7">
        <v>43140</v>
      </c>
      <c r="E3812" s="27">
        <v>2640</v>
      </c>
      <c r="G3812" s="27" t="str">
        <f>VLOOKUP(C3812,W:Y,3,TRUE)</f>
        <v>Feb 18</v>
      </c>
      <c r="H3812" s="27">
        <f t="shared" si="59"/>
        <v>3811</v>
      </c>
      <c r="I3812" s="30" t="str">
        <f>IF(G3812='Check Register'!$E$1,H3812,"")</f>
        <v/>
      </c>
      <c r="J3812" s="16" t="str">
        <f>IFERROR(SMALL($I$2:$I$100001,H3812),"")</f>
        <v/>
      </c>
    </row>
    <row r="3813" spans="1:10" x14ac:dyDescent="0.3">
      <c r="A3813" t="s">
        <v>46</v>
      </c>
      <c r="B3813" t="s">
        <v>47</v>
      </c>
      <c r="C3813" s="7">
        <v>43140</v>
      </c>
      <c r="E3813" s="27">
        <v>3436.1</v>
      </c>
      <c r="G3813" s="27" t="str">
        <f>VLOOKUP(C3813,W:Y,3,TRUE)</f>
        <v>Feb 18</v>
      </c>
      <c r="H3813" s="27">
        <f t="shared" si="59"/>
        <v>3812</v>
      </c>
      <c r="I3813" s="30" t="str">
        <f>IF(G3813='Check Register'!$E$1,H3813,"")</f>
        <v/>
      </c>
      <c r="J3813" s="16" t="str">
        <f>IFERROR(SMALL($I$2:$I$100001,H3813),"")</f>
        <v/>
      </c>
    </row>
    <row r="3814" spans="1:10" x14ac:dyDescent="0.3">
      <c r="A3814" t="s">
        <v>199</v>
      </c>
      <c r="B3814" t="s">
        <v>16</v>
      </c>
      <c r="C3814" s="7">
        <v>43140</v>
      </c>
      <c r="E3814" s="27">
        <v>20.55</v>
      </c>
      <c r="G3814" s="27" t="str">
        <f>VLOOKUP(C3814,W:Y,3,TRUE)</f>
        <v>Feb 18</v>
      </c>
      <c r="H3814" s="27">
        <f t="shared" si="59"/>
        <v>3813</v>
      </c>
      <c r="I3814" s="30" t="str">
        <f>IF(G3814='Check Register'!$E$1,H3814,"")</f>
        <v/>
      </c>
      <c r="J3814" s="16" t="str">
        <f>IFERROR(SMALL($I$2:$I$100001,H3814),"")</f>
        <v/>
      </c>
    </row>
    <row r="3815" spans="1:10" x14ac:dyDescent="0.3">
      <c r="A3815" t="s">
        <v>116</v>
      </c>
      <c r="B3815" t="s">
        <v>45</v>
      </c>
      <c r="C3815" s="7">
        <v>43140</v>
      </c>
      <c r="E3815" s="27">
        <v>2697.23</v>
      </c>
      <c r="G3815" s="27" t="str">
        <f>VLOOKUP(C3815,W:Y,3,TRUE)</f>
        <v>Feb 18</v>
      </c>
      <c r="H3815" s="27">
        <f t="shared" si="59"/>
        <v>3814</v>
      </c>
      <c r="I3815" s="30" t="str">
        <f>IF(G3815='Check Register'!$E$1,H3815,"")</f>
        <v/>
      </c>
      <c r="J3815" s="16" t="str">
        <f>IFERROR(SMALL($I$2:$I$100001,H3815),"")</f>
        <v/>
      </c>
    </row>
    <row r="3816" spans="1:10" x14ac:dyDescent="0.3">
      <c r="A3816" t="s">
        <v>57</v>
      </c>
      <c r="B3816" t="s">
        <v>8</v>
      </c>
      <c r="C3816" s="7">
        <v>43140</v>
      </c>
      <c r="E3816" s="27">
        <v>641.5</v>
      </c>
      <c r="G3816" s="27" t="str">
        <f>VLOOKUP(C3816,W:Y,3,TRUE)</f>
        <v>Feb 18</v>
      </c>
      <c r="H3816" s="27">
        <f t="shared" si="59"/>
        <v>3815</v>
      </c>
      <c r="I3816" s="30" t="str">
        <f>IF(G3816='Check Register'!$E$1,H3816,"")</f>
        <v/>
      </c>
      <c r="J3816" s="16" t="str">
        <f>IFERROR(SMALL($I$2:$I$100001,H3816),"")</f>
        <v/>
      </c>
    </row>
    <row r="3817" spans="1:10" x14ac:dyDescent="0.3">
      <c r="A3817" t="s">
        <v>158</v>
      </c>
      <c r="B3817" t="s">
        <v>70</v>
      </c>
      <c r="C3817" s="7">
        <v>43140</v>
      </c>
      <c r="E3817" s="27">
        <v>220</v>
      </c>
      <c r="G3817" s="27" t="str">
        <f>VLOOKUP(C3817,W:Y,3,TRUE)</f>
        <v>Feb 18</v>
      </c>
      <c r="H3817" s="27">
        <f t="shared" si="59"/>
        <v>3816</v>
      </c>
      <c r="I3817" s="30" t="str">
        <f>IF(G3817='Check Register'!$E$1,H3817,"")</f>
        <v/>
      </c>
      <c r="J3817" s="16" t="str">
        <f>IFERROR(SMALL($I$2:$I$100001,H3817),"")</f>
        <v/>
      </c>
    </row>
    <row r="3818" spans="1:10" x14ac:dyDescent="0.3">
      <c r="A3818" t="s">
        <v>74</v>
      </c>
      <c r="B3818" t="s">
        <v>45</v>
      </c>
      <c r="C3818" s="7">
        <v>43140</v>
      </c>
      <c r="E3818" s="27">
        <v>708.4</v>
      </c>
      <c r="G3818" s="27" t="str">
        <f>VLOOKUP(C3818,W:Y,3,TRUE)</f>
        <v>Feb 18</v>
      </c>
      <c r="H3818" s="27">
        <f t="shared" si="59"/>
        <v>3817</v>
      </c>
      <c r="I3818" s="30" t="str">
        <f>IF(G3818='Check Register'!$E$1,H3818,"")</f>
        <v/>
      </c>
      <c r="J3818" s="16" t="str">
        <f>IFERROR(SMALL($I$2:$I$100001,H3818),"")</f>
        <v/>
      </c>
    </row>
    <row r="3819" spans="1:10" x14ac:dyDescent="0.3">
      <c r="A3819" t="s">
        <v>125</v>
      </c>
      <c r="B3819" t="s">
        <v>22</v>
      </c>
      <c r="C3819" s="7">
        <v>43140</v>
      </c>
      <c r="E3819" s="27">
        <v>477.21</v>
      </c>
      <c r="G3819" s="27" t="str">
        <f>VLOOKUP(C3819,W:Y,3,TRUE)</f>
        <v>Feb 18</v>
      </c>
      <c r="H3819" s="27">
        <f t="shared" si="59"/>
        <v>3818</v>
      </c>
      <c r="I3819" s="30" t="str">
        <f>IF(G3819='Check Register'!$E$1,H3819,"")</f>
        <v/>
      </c>
      <c r="J3819" s="16" t="str">
        <f>IFERROR(SMALL($I$2:$I$100001,H3819),"")</f>
        <v/>
      </c>
    </row>
    <row r="3820" spans="1:10" x14ac:dyDescent="0.3">
      <c r="A3820" t="s">
        <v>289</v>
      </c>
      <c r="B3820" t="s">
        <v>89</v>
      </c>
      <c r="C3820" s="7">
        <v>43140</v>
      </c>
      <c r="E3820" s="27">
        <v>1268.9000000000001</v>
      </c>
      <c r="G3820" s="27" t="str">
        <f>VLOOKUP(C3820,W:Y,3,TRUE)</f>
        <v>Feb 18</v>
      </c>
      <c r="H3820" s="27">
        <f t="shared" si="59"/>
        <v>3819</v>
      </c>
      <c r="I3820" s="30" t="str">
        <f>IF(G3820='Check Register'!$E$1,H3820,"")</f>
        <v/>
      </c>
      <c r="J3820" s="16" t="str">
        <f>IFERROR(SMALL($I$2:$I$100001,H3820),"")</f>
        <v/>
      </c>
    </row>
    <row r="3821" spans="1:10" x14ac:dyDescent="0.3">
      <c r="A3821" t="s">
        <v>97</v>
      </c>
      <c r="B3821" t="s">
        <v>6</v>
      </c>
      <c r="C3821" s="7">
        <v>43146</v>
      </c>
      <c r="E3821" s="27">
        <v>110782.8</v>
      </c>
      <c r="G3821" s="27" t="str">
        <f>VLOOKUP(C3821,W:Y,3,TRUE)</f>
        <v>Feb 18</v>
      </c>
      <c r="H3821" s="27">
        <f t="shared" si="59"/>
        <v>3820</v>
      </c>
      <c r="I3821" s="30" t="str">
        <f>IF(G3821='Check Register'!$E$1,H3821,"")</f>
        <v/>
      </c>
      <c r="J3821" s="16" t="str">
        <f>IFERROR(SMALL($I$2:$I$100001,H3821),"")</f>
        <v/>
      </c>
    </row>
    <row r="3822" spans="1:10" x14ac:dyDescent="0.3">
      <c r="A3822" t="s">
        <v>437</v>
      </c>
      <c r="B3822" t="s">
        <v>8</v>
      </c>
      <c r="C3822" s="7">
        <v>43147</v>
      </c>
      <c r="E3822" s="27">
        <v>84.7</v>
      </c>
      <c r="G3822" s="27" t="str">
        <f>VLOOKUP(C3822,W:Y,3,TRUE)</f>
        <v>Feb 18</v>
      </c>
      <c r="H3822" s="27">
        <f t="shared" si="59"/>
        <v>3821</v>
      </c>
      <c r="I3822" s="30" t="str">
        <f>IF(G3822='Check Register'!$E$1,H3822,"")</f>
        <v/>
      </c>
      <c r="J3822" s="16" t="str">
        <f>IFERROR(SMALL($I$2:$I$100001,H3822),"")</f>
        <v/>
      </c>
    </row>
    <row r="3823" spans="1:10" x14ac:dyDescent="0.3">
      <c r="A3823" t="s">
        <v>485</v>
      </c>
      <c r="B3823" t="s">
        <v>131</v>
      </c>
      <c r="C3823" s="7">
        <v>43147</v>
      </c>
      <c r="E3823" s="27">
        <v>1014.08</v>
      </c>
      <c r="G3823" s="27" t="str">
        <f>VLOOKUP(C3823,W:Y,3,TRUE)</f>
        <v>Feb 18</v>
      </c>
      <c r="H3823" s="27">
        <f t="shared" si="59"/>
        <v>3822</v>
      </c>
      <c r="I3823" s="30" t="str">
        <f>IF(G3823='Check Register'!$E$1,H3823,"")</f>
        <v/>
      </c>
      <c r="J3823" s="16" t="str">
        <f>IFERROR(SMALL($I$2:$I$100001,H3823),"")</f>
        <v/>
      </c>
    </row>
    <row r="3824" spans="1:10" x14ac:dyDescent="0.3">
      <c r="A3824" t="s">
        <v>172</v>
      </c>
      <c r="B3824" t="s">
        <v>8</v>
      </c>
      <c r="C3824" s="7">
        <v>43147</v>
      </c>
      <c r="E3824" s="27">
        <v>69.5</v>
      </c>
      <c r="G3824" s="27" t="str">
        <f>VLOOKUP(C3824,W:Y,3,TRUE)</f>
        <v>Feb 18</v>
      </c>
      <c r="H3824" s="27">
        <f t="shared" si="59"/>
        <v>3823</v>
      </c>
      <c r="I3824" s="30" t="str">
        <f>IF(G3824='Check Register'!$E$1,H3824,"")</f>
        <v/>
      </c>
      <c r="J3824" s="16" t="str">
        <f>IFERROR(SMALL($I$2:$I$100001,H3824),"")</f>
        <v/>
      </c>
    </row>
    <row r="3825" spans="1:10" x14ac:dyDescent="0.3">
      <c r="A3825" t="s">
        <v>87</v>
      </c>
      <c r="B3825" t="s">
        <v>8</v>
      </c>
      <c r="C3825" s="7">
        <v>43147</v>
      </c>
      <c r="E3825" s="27">
        <v>356.87</v>
      </c>
      <c r="G3825" s="27" t="str">
        <f>VLOOKUP(C3825,W:Y,3,TRUE)</f>
        <v>Feb 18</v>
      </c>
      <c r="H3825" s="27">
        <f t="shared" si="59"/>
        <v>3824</v>
      </c>
      <c r="I3825" s="30" t="str">
        <f>IF(G3825='Check Register'!$E$1,H3825,"")</f>
        <v/>
      </c>
      <c r="J3825" s="16" t="str">
        <f>IFERROR(SMALL($I$2:$I$100001,H3825),"")</f>
        <v/>
      </c>
    </row>
    <row r="3826" spans="1:10" x14ac:dyDescent="0.3">
      <c r="A3826" t="s">
        <v>7</v>
      </c>
      <c r="B3826" t="s">
        <v>8</v>
      </c>
      <c r="C3826" s="7">
        <v>43147</v>
      </c>
      <c r="E3826" s="27">
        <v>83</v>
      </c>
      <c r="G3826" s="27" t="str">
        <f>VLOOKUP(C3826,W:Y,3,TRUE)</f>
        <v>Feb 18</v>
      </c>
      <c r="H3826" s="27">
        <f t="shared" si="59"/>
        <v>3825</v>
      </c>
      <c r="I3826" s="30" t="str">
        <f>IF(G3826='Check Register'!$E$1,H3826,"")</f>
        <v/>
      </c>
      <c r="J3826" s="16" t="str">
        <f>IFERROR(SMALL($I$2:$I$100001,H3826),"")</f>
        <v/>
      </c>
    </row>
    <row r="3827" spans="1:10" x14ac:dyDescent="0.3">
      <c r="A3827" t="s">
        <v>9</v>
      </c>
      <c r="B3827" t="s">
        <v>8</v>
      </c>
      <c r="C3827" s="7">
        <v>43147</v>
      </c>
      <c r="E3827" s="27">
        <v>522.39</v>
      </c>
      <c r="G3827" s="27" t="str">
        <f>VLOOKUP(C3827,W:Y,3,TRUE)</f>
        <v>Feb 18</v>
      </c>
      <c r="H3827" s="27">
        <f t="shared" si="59"/>
        <v>3826</v>
      </c>
      <c r="I3827" s="30" t="str">
        <f>IF(G3827='Check Register'!$E$1,H3827,"")</f>
        <v/>
      </c>
      <c r="J3827" s="16" t="str">
        <f>IFERROR(SMALL($I$2:$I$100001,H3827),"")</f>
        <v/>
      </c>
    </row>
    <row r="3828" spans="1:10" x14ac:dyDescent="0.3">
      <c r="A3828" t="s">
        <v>312</v>
      </c>
      <c r="B3828" t="s">
        <v>131</v>
      </c>
      <c r="C3828" s="7">
        <v>43147</v>
      </c>
      <c r="E3828" s="27">
        <v>397.24</v>
      </c>
      <c r="G3828" s="27" t="str">
        <f>VLOOKUP(C3828,W:Y,3,TRUE)</f>
        <v>Feb 18</v>
      </c>
      <c r="H3828" s="27">
        <f t="shared" si="59"/>
        <v>3827</v>
      </c>
      <c r="I3828" s="30" t="str">
        <f>IF(G3828='Check Register'!$E$1,H3828,"")</f>
        <v/>
      </c>
      <c r="J3828" s="16" t="str">
        <f>IFERROR(SMALL($I$2:$I$100001,H3828),"")</f>
        <v/>
      </c>
    </row>
    <row r="3829" spans="1:10" x14ac:dyDescent="0.3">
      <c r="A3829" t="s">
        <v>312</v>
      </c>
      <c r="B3829" t="s">
        <v>16</v>
      </c>
      <c r="C3829" s="7">
        <v>43147</v>
      </c>
      <c r="E3829" s="27">
        <v>11.01</v>
      </c>
      <c r="G3829" s="27" t="str">
        <f>VLOOKUP(C3829,W:Y,3,TRUE)</f>
        <v>Feb 18</v>
      </c>
      <c r="H3829" s="27">
        <f t="shared" si="59"/>
        <v>3828</v>
      </c>
      <c r="I3829" s="30" t="str">
        <f>IF(G3829='Check Register'!$E$1,H3829,"")</f>
        <v/>
      </c>
      <c r="J3829" s="16" t="str">
        <f>IFERROR(SMALL($I$2:$I$100001,H3829),"")</f>
        <v/>
      </c>
    </row>
    <row r="3830" spans="1:10" x14ac:dyDescent="0.3">
      <c r="A3830" t="s">
        <v>10</v>
      </c>
      <c r="B3830" t="s">
        <v>11</v>
      </c>
      <c r="C3830" s="7">
        <v>43147</v>
      </c>
      <c r="E3830" s="27">
        <v>321.69</v>
      </c>
      <c r="G3830" s="27" t="str">
        <f>VLOOKUP(C3830,W:Y,3,TRUE)</f>
        <v>Feb 18</v>
      </c>
      <c r="H3830" s="27">
        <f t="shared" si="59"/>
        <v>3829</v>
      </c>
      <c r="I3830" s="30" t="str">
        <f>IF(G3830='Check Register'!$E$1,H3830,"")</f>
        <v/>
      </c>
      <c r="J3830" s="16" t="str">
        <f>IFERROR(SMALL($I$2:$I$100001,H3830),"")</f>
        <v/>
      </c>
    </row>
    <row r="3831" spans="1:10" x14ac:dyDescent="0.3">
      <c r="A3831" t="s">
        <v>10</v>
      </c>
      <c r="B3831" t="s">
        <v>127</v>
      </c>
      <c r="C3831" s="7">
        <v>43147</v>
      </c>
      <c r="E3831" s="27">
        <v>271.45999999999998</v>
      </c>
      <c r="G3831" s="27" t="str">
        <f>VLOOKUP(C3831,W:Y,3,TRUE)</f>
        <v>Feb 18</v>
      </c>
      <c r="H3831" s="27">
        <f t="shared" si="59"/>
        <v>3830</v>
      </c>
      <c r="I3831" s="30" t="str">
        <f>IF(G3831='Check Register'!$E$1,H3831,"")</f>
        <v/>
      </c>
      <c r="J3831" s="16" t="str">
        <f>IFERROR(SMALL($I$2:$I$100001,H3831),"")</f>
        <v/>
      </c>
    </row>
    <row r="3832" spans="1:10" x14ac:dyDescent="0.3">
      <c r="A3832" t="s">
        <v>133</v>
      </c>
      <c r="B3832" t="s">
        <v>70</v>
      </c>
      <c r="C3832" s="7">
        <v>43147</v>
      </c>
      <c r="E3832" s="27">
        <v>25.5</v>
      </c>
      <c r="G3832" s="27" t="str">
        <f>VLOOKUP(C3832,W:Y,3,TRUE)</f>
        <v>Feb 18</v>
      </c>
      <c r="H3832" s="27">
        <f t="shared" si="59"/>
        <v>3831</v>
      </c>
      <c r="I3832" s="30" t="str">
        <f>IF(G3832='Check Register'!$E$1,H3832,"")</f>
        <v/>
      </c>
      <c r="J3832" s="16" t="str">
        <f>IFERROR(SMALL($I$2:$I$100001,H3832),"")</f>
        <v/>
      </c>
    </row>
    <row r="3833" spans="1:10" x14ac:dyDescent="0.3">
      <c r="A3833" t="s">
        <v>133</v>
      </c>
      <c r="B3833" t="s">
        <v>8</v>
      </c>
      <c r="C3833" s="7">
        <v>43147</v>
      </c>
      <c r="E3833" s="27">
        <v>114.66</v>
      </c>
      <c r="G3833" s="27" t="str">
        <f>VLOOKUP(C3833,W:Y,3,TRUE)</f>
        <v>Feb 18</v>
      </c>
      <c r="H3833" s="27">
        <f t="shared" si="59"/>
        <v>3832</v>
      </c>
      <c r="I3833" s="30" t="str">
        <f>IF(G3833='Check Register'!$E$1,H3833,"")</f>
        <v/>
      </c>
      <c r="J3833" s="16" t="str">
        <f>IFERROR(SMALL($I$2:$I$100001,H3833),"")</f>
        <v/>
      </c>
    </row>
    <row r="3834" spans="1:10" x14ac:dyDescent="0.3">
      <c r="A3834" t="s">
        <v>357</v>
      </c>
      <c r="B3834" t="s">
        <v>14</v>
      </c>
      <c r="C3834" s="7">
        <v>43147</v>
      </c>
      <c r="E3834" s="27">
        <v>2503.1999999999998</v>
      </c>
      <c r="G3834" s="27" t="str">
        <f>VLOOKUP(C3834,W:Y,3,TRUE)</f>
        <v>Feb 18</v>
      </c>
      <c r="H3834" s="27">
        <f t="shared" si="59"/>
        <v>3833</v>
      </c>
      <c r="I3834" s="30" t="str">
        <f>IF(G3834='Check Register'!$E$1,H3834,"")</f>
        <v/>
      </c>
      <c r="J3834" s="16" t="str">
        <f>IFERROR(SMALL($I$2:$I$100001,H3834),"")</f>
        <v/>
      </c>
    </row>
    <row r="3835" spans="1:10" x14ac:dyDescent="0.3">
      <c r="A3835" t="s">
        <v>134</v>
      </c>
      <c r="B3835" t="s">
        <v>22</v>
      </c>
      <c r="C3835" s="7">
        <v>43147</v>
      </c>
      <c r="E3835" s="27">
        <v>1099.5999999999999</v>
      </c>
      <c r="G3835" s="27" t="str">
        <f>VLOOKUP(C3835,W:Y,3,TRUE)</f>
        <v>Feb 18</v>
      </c>
      <c r="H3835" s="27">
        <f t="shared" si="59"/>
        <v>3834</v>
      </c>
      <c r="I3835" s="30" t="str">
        <f>IF(G3835='Check Register'!$E$1,H3835,"")</f>
        <v/>
      </c>
      <c r="J3835" s="16" t="str">
        <f>IFERROR(SMALL($I$2:$I$100001,H3835),"")</f>
        <v/>
      </c>
    </row>
    <row r="3836" spans="1:10" x14ac:dyDescent="0.3">
      <c r="A3836" t="s">
        <v>174</v>
      </c>
      <c r="B3836" t="s">
        <v>22</v>
      </c>
      <c r="C3836" s="7">
        <v>43147</v>
      </c>
      <c r="E3836" s="27">
        <v>1450</v>
      </c>
      <c r="G3836" s="27" t="str">
        <f>VLOOKUP(C3836,W:Y,3,TRUE)</f>
        <v>Feb 18</v>
      </c>
      <c r="H3836" s="27">
        <f t="shared" si="59"/>
        <v>3835</v>
      </c>
      <c r="I3836" s="30" t="str">
        <f>IF(G3836='Check Register'!$E$1,H3836,"")</f>
        <v/>
      </c>
      <c r="J3836" s="16" t="str">
        <f>IFERROR(SMALL($I$2:$I$100001,H3836),"")</f>
        <v/>
      </c>
    </row>
    <row r="3837" spans="1:10" x14ac:dyDescent="0.3">
      <c r="A3837" t="s">
        <v>92</v>
      </c>
      <c r="B3837" t="s">
        <v>45</v>
      </c>
      <c r="C3837" s="7">
        <v>43147</v>
      </c>
      <c r="E3837" s="27">
        <v>594.82000000000005</v>
      </c>
      <c r="G3837" s="27" t="str">
        <f>VLOOKUP(C3837,W:Y,3,TRUE)</f>
        <v>Feb 18</v>
      </c>
      <c r="H3837" s="27">
        <f t="shared" si="59"/>
        <v>3836</v>
      </c>
      <c r="I3837" s="30" t="str">
        <f>IF(G3837='Check Register'!$E$1,H3837,"")</f>
        <v/>
      </c>
      <c r="J3837" s="16" t="str">
        <f>IFERROR(SMALL($I$2:$I$100001,H3837),"")</f>
        <v/>
      </c>
    </row>
    <row r="3838" spans="1:10" x14ac:dyDescent="0.3">
      <c r="A3838" t="s">
        <v>19</v>
      </c>
      <c r="B3838" t="s">
        <v>20</v>
      </c>
      <c r="C3838" s="7">
        <v>43147</v>
      </c>
      <c r="E3838" s="27">
        <v>1472.69</v>
      </c>
      <c r="G3838" s="27" t="str">
        <f>VLOOKUP(C3838,W:Y,3,TRUE)</f>
        <v>Feb 18</v>
      </c>
      <c r="H3838" s="27">
        <f t="shared" si="59"/>
        <v>3837</v>
      </c>
      <c r="I3838" s="30" t="str">
        <f>IF(G3838='Check Register'!$E$1,H3838,"")</f>
        <v/>
      </c>
      <c r="J3838" s="16" t="str">
        <f>IFERROR(SMALL($I$2:$I$100001,H3838),"")</f>
        <v/>
      </c>
    </row>
    <row r="3839" spans="1:10" x14ac:dyDescent="0.3">
      <c r="A3839" t="s">
        <v>96</v>
      </c>
      <c r="B3839" t="s">
        <v>45</v>
      </c>
      <c r="C3839" s="7">
        <v>43147</v>
      </c>
      <c r="E3839" s="27">
        <v>686.85</v>
      </c>
      <c r="G3839" s="27" t="str">
        <f>VLOOKUP(C3839,W:Y,3,TRUE)</f>
        <v>Feb 18</v>
      </c>
      <c r="H3839" s="27">
        <f t="shared" si="59"/>
        <v>3838</v>
      </c>
      <c r="I3839" s="30" t="str">
        <f>IF(G3839='Check Register'!$E$1,H3839,"")</f>
        <v/>
      </c>
      <c r="J3839" s="16" t="str">
        <f>IFERROR(SMALL($I$2:$I$100001,H3839),"")</f>
        <v/>
      </c>
    </row>
    <row r="3840" spans="1:10" x14ac:dyDescent="0.3">
      <c r="A3840" t="s">
        <v>221</v>
      </c>
      <c r="B3840" t="s">
        <v>8</v>
      </c>
      <c r="C3840" s="7">
        <v>43147</v>
      </c>
      <c r="E3840" s="27">
        <v>2879.36</v>
      </c>
      <c r="G3840" s="27" t="str">
        <f>VLOOKUP(C3840,W:Y,3,TRUE)</f>
        <v>Feb 18</v>
      </c>
      <c r="H3840" s="27">
        <f t="shared" si="59"/>
        <v>3839</v>
      </c>
      <c r="I3840" s="30" t="str">
        <f>IF(G3840='Check Register'!$E$1,H3840,"")</f>
        <v/>
      </c>
      <c r="J3840" s="16" t="str">
        <f>IFERROR(SMALL($I$2:$I$100001,H3840),"")</f>
        <v/>
      </c>
    </row>
    <row r="3841" spans="1:10" x14ac:dyDescent="0.3">
      <c r="A3841" t="s">
        <v>140</v>
      </c>
      <c r="B3841" t="s">
        <v>141</v>
      </c>
      <c r="C3841" s="7">
        <v>43147</v>
      </c>
      <c r="E3841" s="27">
        <v>7819.95</v>
      </c>
      <c r="G3841" s="27" t="str">
        <f>VLOOKUP(C3841,W:Y,3,TRUE)</f>
        <v>Feb 18</v>
      </c>
      <c r="H3841" s="27">
        <f t="shared" si="59"/>
        <v>3840</v>
      </c>
      <c r="I3841" s="30" t="str">
        <f>IF(G3841='Check Register'!$E$1,H3841,"")</f>
        <v/>
      </c>
      <c r="J3841" s="16" t="str">
        <f>IFERROR(SMALL($I$2:$I$100001,H3841),"")</f>
        <v/>
      </c>
    </row>
    <row r="3842" spans="1:10" x14ac:dyDescent="0.3">
      <c r="A3842" t="s">
        <v>140</v>
      </c>
      <c r="B3842" t="s">
        <v>102</v>
      </c>
      <c r="C3842" s="7">
        <v>43147</v>
      </c>
      <c r="E3842" s="27">
        <v>5263.44</v>
      </c>
      <c r="G3842" s="27" t="str">
        <f>VLOOKUP(C3842,W:Y,3,TRUE)</f>
        <v>Feb 18</v>
      </c>
      <c r="H3842" s="27">
        <f t="shared" si="59"/>
        <v>3841</v>
      </c>
      <c r="I3842" s="30" t="str">
        <f>IF(G3842='Check Register'!$E$1,H3842,"")</f>
        <v/>
      </c>
      <c r="J3842" s="16" t="str">
        <f>IFERROR(SMALL($I$2:$I$100001,H3842),"")</f>
        <v/>
      </c>
    </row>
    <row r="3843" spans="1:10" x14ac:dyDescent="0.3">
      <c r="A3843" t="s">
        <v>98</v>
      </c>
      <c r="B3843" t="s">
        <v>22</v>
      </c>
      <c r="C3843" s="7">
        <v>43147</v>
      </c>
      <c r="E3843" s="27">
        <v>8587.17</v>
      </c>
      <c r="G3843" s="27" t="str">
        <f>VLOOKUP(C3843,W:Y,3,TRUE)</f>
        <v>Feb 18</v>
      </c>
      <c r="H3843" s="27">
        <f t="shared" ref="H3843:H3906" si="60">1+H3842</f>
        <v>3842</v>
      </c>
      <c r="I3843" s="30" t="str">
        <f>IF(G3843='Check Register'!$E$1,H3843,"")</f>
        <v/>
      </c>
      <c r="J3843" s="16" t="str">
        <f>IFERROR(SMALL($I$2:$I$100001,H3843),"")</f>
        <v/>
      </c>
    </row>
    <row r="3844" spans="1:10" x14ac:dyDescent="0.3">
      <c r="A3844" t="s">
        <v>142</v>
      </c>
      <c r="B3844" t="s">
        <v>22</v>
      </c>
      <c r="C3844" s="7">
        <v>43147</v>
      </c>
      <c r="E3844" s="27">
        <v>39.75</v>
      </c>
      <c r="G3844" s="27" t="str">
        <f>VLOOKUP(C3844,W:Y,3,TRUE)</f>
        <v>Feb 18</v>
      </c>
      <c r="H3844" s="27">
        <f t="shared" si="60"/>
        <v>3843</v>
      </c>
      <c r="I3844" s="30" t="str">
        <f>IF(G3844='Check Register'!$E$1,H3844,"")</f>
        <v/>
      </c>
      <c r="J3844" s="16" t="str">
        <f>IFERROR(SMALL($I$2:$I$100001,H3844),"")</f>
        <v/>
      </c>
    </row>
    <row r="3845" spans="1:10" x14ac:dyDescent="0.3">
      <c r="A3845" t="s">
        <v>26</v>
      </c>
      <c r="B3845" t="s">
        <v>20</v>
      </c>
      <c r="C3845" s="7">
        <v>43147</v>
      </c>
      <c r="E3845" s="27">
        <v>4540.32</v>
      </c>
      <c r="G3845" s="27" t="str">
        <f>VLOOKUP(C3845,W:Y,3,TRUE)</f>
        <v>Feb 18</v>
      </c>
      <c r="H3845" s="27">
        <f t="shared" si="60"/>
        <v>3844</v>
      </c>
      <c r="I3845" s="30" t="str">
        <f>IF(G3845='Check Register'!$E$1,H3845,"")</f>
        <v/>
      </c>
      <c r="J3845" s="16" t="str">
        <f>IFERROR(SMALL($I$2:$I$100001,H3845),"")</f>
        <v/>
      </c>
    </row>
    <row r="3846" spans="1:10" x14ac:dyDescent="0.3">
      <c r="A3846" t="s">
        <v>99</v>
      </c>
      <c r="B3846" t="s">
        <v>100</v>
      </c>
      <c r="C3846" s="7">
        <v>43147</v>
      </c>
      <c r="E3846" s="27">
        <v>257.89999999999998</v>
      </c>
      <c r="G3846" s="27" t="str">
        <f>VLOOKUP(C3846,W:Y,3,TRUE)</f>
        <v>Feb 18</v>
      </c>
      <c r="H3846" s="27">
        <f t="shared" si="60"/>
        <v>3845</v>
      </c>
      <c r="I3846" s="30" t="str">
        <f>IF(G3846='Check Register'!$E$1,H3846,"")</f>
        <v/>
      </c>
      <c r="J3846" s="16" t="str">
        <f>IFERROR(SMALL($I$2:$I$100001,H3846),"")</f>
        <v/>
      </c>
    </row>
    <row r="3847" spans="1:10" x14ac:dyDescent="0.3">
      <c r="A3847" t="s">
        <v>461</v>
      </c>
      <c r="B3847" t="s">
        <v>70</v>
      </c>
      <c r="C3847" s="7">
        <v>43147</v>
      </c>
      <c r="E3847" s="27">
        <v>93.95</v>
      </c>
      <c r="G3847" s="27" t="str">
        <f>VLOOKUP(C3847,W:Y,3,TRUE)</f>
        <v>Feb 18</v>
      </c>
      <c r="H3847" s="27">
        <f t="shared" si="60"/>
        <v>3846</v>
      </c>
      <c r="I3847" s="30" t="str">
        <f>IF(G3847='Check Register'!$E$1,H3847,"")</f>
        <v/>
      </c>
      <c r="J3847" s="16" t="str">
        <f>IFERROR(SMALL($I$2:$I$100001,H3847),"")</f>
        <v/>
      </c>
    </row>
    <row r="3848" spans="1:10" x14ac:dyDescent="0.3">
      <c r="A3848" t="s">
        <v>481</v>
      </c>
      <c r="B3848" t="s">
        <v>28</v>
      </c>
      <c r="C3848" s="7">
        <v>43147</v>
      </c>
      <c r="E3848" s="27">
        <v>6500</v>
      </c>
      <c r="G3848" s="27" t="str">
        <f>VLOOKUP(C3848,W:Y,3,TRUE)</f>
        <v>Feb 18</v>
      </c>
      <c r="H3848" s="27">
        <f t="shared" si="60"/>
        <v>3847</v>
      </c>
      <c r="I3848" s="30" t="str">
        <f>IF(G3848='Check Register'!$E$1,H3848,"")</f>
        <v/>
      </c>
      <c r="J3848" s="16" t="str">
        <f>IFERROR(SMALL($I$2:$I$100001,H3848),"")</f>
        <v/>
      </c>
    </row>
    <row r="3849" spans="1:10" x14ac:dyDescent="0.3">
      <c r="A3849" t="s">
        <v>438</v>
      </c>
      <c r="B3849" t="s">
        <v>43</v>
      </c>
      <c r="C3849" s="7">
        <v>43147</v>
      </c>
      <c r="E3849" s="27">
        <v>250</v>
      </c>
      <c r="G3849" s="27" t="str">
        <f>VLOOKUP(C3849,W:Y,3,TRUE)</f>
        <v>Feb 18</v>
      </c>
      <c r="H3849" s="27">
        <f t="shared" si="60"/>
        <v>3848</v>
      </c>
      <c r="I3849" s="30" t="str">
        <f>IF(G3849='Check Register'!$E$1,H3849,"")</f>
        <v/>
      </c>
      <c r="J3849" s="16" t="str">
        <f>IFERROR(SMALL($I$2:$I$100001,H3849),"")</f>
        <v/>
      </c>
    </row>
    <row r="3850" spans="1:10" x14ac:dyDescent="0.3">
      <c r="A3850" t="s">
        <v>29</v>
      </c>
      <c r="B3850" t="s">
        <v>8</v>
      </c>
      <c r="C3850" s="7">
        <v>43147</v>
      </c>
      <c r="E3850" s="27">
        <v>248.65</v>
      </c>
      <c r="G3850" s="27" t="str">
        <f>VLOOKUP(C3850,W:Y,3,TRUE)</f>
        <v>Feb 18</v>
      </c>
      <c r="H3850" s="27">
        <f t="shared" si="60"/>
        <v>3849</v>
      </c>
      <c r="I3850" s="30" t="str">
        <f>IF(G3850='Check Register'!$E$1,H3850,"")</f>
        <v/>
      </c>
      <c r="J3850" s="16" t="str">
        <f>IFERROR(SMALL($I$2:$I$100001,H3850),"")</f>
        <v/>
      </c>
    </row>
    <row r="3851" spans="1:10" x14ac:dyDescent="0.3">
      <c r="A3851" t="s">
        <v>144</v>
      </c>
      <c r="B3851" t="s">
        <v>181</v>
      </c>
      <c r="C3851" s="7">
        <v>43147</v>
      </c>
      <c r="E3851" s="27">
        <v>21999.21</v>
      </c>
      <c r="G3851" s="27" t="str">
        <f>VLOOKUP(C3851,W:Y,3,TRUE)</f>
        <v>Feb 18</v>
      </c>
      <c r="H3851" s="27">
        <f t="shared" si="60"/>
        <v>3850</v>
      </c>
      <c r="I3851" s="30" t="str">
        <f>IF(G3851='Check Register'!$E$1,H3851,"")</f>
        <v/>
      </c>
      <c r="J3851" s="16" t="str">
        <f>IFERROR(SMALL($I$2:$I$100001,H3851),"")</f>
        <v/>
      </c>
    </row>
    <row r="3852" spans="1:10" x14ac:dyDescent="0.3">
      <c r="A3852" t="s">
        <v>144</v>
      </c>
      <c r="B3852" t="s">
        <v>102</v>
      </c>
      <c r="C3852" s="7">
        <v>43147</v>
      </c>
      <c r="E3852" s="27">
        <v>717536.74</v>
      </c>
      <c r="G3852" s="27" t="str">
        <f>VLOOKUP(C3852,W:Y,3,TRUE)</f>
        <v>Feb 18</v>
      </c>
      <c r="H3852" s="27">
        <f t="shared" si="60"/>
        <v>3851</v>
      </c>
      <c r="I3852" s="30" t="str">
        <f>IF(G3852='Check Register'!$E$1,H3852,"")</f>
        <v/>
      </c>
      <c r="J3852" s="16" t="str">
        <f>IFERROR(SMALL($I$2:$I$100001,H3852),"")</f>
        <v/>
      </c>
    </row>
    <row r="3853" spans="1:10" x14ac:dyDescent="0.3">
      <c r="A3853" t="s">
        <v>32</v>
      </c>
      <c r="B3853" t="s">
        <v>33</v>
      </c>
      <c r="C3853" s="7">
        <v>43147</v>
      </c>
      <c r="E3853" s="27">
        <v>2016.59</v>
      </c>
      <c r="G3853" s="27" t="str">
        <f>VLOOKUP(C3853,W:Y,3,TRUE)</f>
        <v>Feb 18</v>
      </c>
      <c r="H3853" s="27">
        <f t="shared" si="60"/>
        <v>3852</v>
      </c>
      <c r="I3853" s="30" t="str">
        <f>IF(G3853='Check Register'!$E$1,H3853,"")</f>
        <v/>
      </c>
      <c r="J3853" s="16" t="str">
        <f>IFERROR(SMALL($I$2:$I$100001,H3853),"")</f>
        <v/>
      </c>
    </row>
    <row r="3854" spans="1:10" x14ac:dyDescent="0.3">
      <c r="A3854" t="s">
        <v>34</v>
      </c>
      <c r="B3854" t="s">
        <v>35</v>
      </c>
      <c r="C3854" s="7">
        <v>43147</v>
      </c>
      <c r="E3854" s="27">
        <v>204.75</v>
      </c>
      <c r="G3854" s="27" t="str">
        <f>VLOOKUP(C3854,W:Y,3,TRUE)</f>
        <v>Feb 18</v>
      </c>
      <c r="H3854" s="27">
        <f t="shared" si="60"/>
        <v>3853</v>
      </c>
      <c r="I3854" s="30" t="str">
        <f>IF(G3854='Check Register'!$E$1,H3854,"")</f>
        <v/>
      </c>
      <c r="J3854" s="16" t="str">
        <f>IFERROR(SMALL($I$2:$I$100001,H3854),"")</f>
        <v/>
      </c>
    </row>
    <row r="3855" spans="1:10" x14ac:dyDescent="0.3">
      <c r="A3855" t="s">
        <v>36</v>
      </c>
      <c r="B3855" t="s">
        <v>18</v>
      </c>
      <c r="C3855" s="7">
        <v>43147</v>
      </c>
      <c r="E3855" s="27">
        <v>1069.3499999999999</v>
      </c>
      <c r="G3855" s="27" t="str">
        <f>VLOOKUP(C3855,W:Y,3,TRUE)</f>
        <v>Feb 18</v>
      </c>
      <c r="H3855" s="27">
        <f t="shared" si="60"/>
        <v>3854</v>
      </c>
      <c r="I3855" s="30" t="str">
        <f>IF(G3855='Check Register'!$E$1,H3855,"")</f>
        <v/>
      </c>
      <c r="J3855" s="16" t="str">
        <f>IFERROR(SMALL($I$2:$I$100001,H3855),"")</f>
        <v/>
      </c>
    </row>
    <row r="3856" spans="1:10" x14ac:dyDescent="0.3">
      <c r="A3856" t="s">
        <v>371</v>
      </c>
      <c r="B3856" t="s">
        <v>8</v>
      </c>
      <c r="C3856" s="7">
        <v>43147</v>
      </c>
      <c r="E3856" s="27">
        <v>2109.54</v>
      </c>
      <c r="G3856" s="27" t="str">
        <f>VLOOKUP(C3856,W:Y,3,TRUE)</f>
        <v>Feb 18</v>
      </c>
      <c r="H3856" s="27">
        <f t="shared" si="60"/>
        <v>3855</v>
      </c>
      <c r="I3856" s="30" t="str">
        <f>IF(G3856='Check Register'!$E$1,H3856,"")</f>
        <v/>
      </c>
      <c r="J3856" s="16" t="str">
        <f>IFERROR(SMALL($I$2:$I$100001,H3856),"")</f>
        <v/>
      </c>
    </row>
    <row r="3857" spans="1:10" x14ac:dyDescent="0.3">
      <c r="A3857" t="s">
        <v>475</v>
      </c>
      <c r="B3857" t="s">
        <v>171</v>
      </c>
      <c r="C3857" s="7">
        <v>43147</v>
      </c>
      <c r="E3857" s="27">
        <v>8933.5</v>
      </c>
      <c r="G3857" s="27" t="str">
        <f>VLOOKUP(C3857,W:Y,3,TRUE)</f>
        <v>Feb 18</v>
      </c>
      <c r="H3857" s="27">
        <f t="shared" si="60"/>
        <v>3856</v>
      </c>
      <c r="I3857" s="30" t="str">
        <f>IF(G3857='Check Register'!$E$1,H3857,"")</f>
        <v/>
      </c>
      <c r="J3857" s="16" t="str">
        <f>IFERROR(SMALL($I$2:$I$100001,H3857),"")</f>
        <v/>
      </c>
    </row>
    <row r="3858" spans="1:10" x14ac:dyDescent="0.3">
      <c r="A3858" t="s">
        <v>103</v>
      </c>
      <c r="B3858" t="s">
        <v>85</v>
      </c>
      <c r="C3858" s="7">
        <v>43147</v>
      </c>
      <c r="E3858" s="27">
        <v>175</v>
      </c>
      <c r="G3858" s="27" t="str">
        <f>VLOOKUP(C3858,W:Y,3,TRUE)</f>
        <v>Feb 18</v>
      </c>
      <c r="H3858" s="27">
        <f t="shared" si="60"/>
        <v>3857</v>
      </c>
      <c r="I3858" s="30" t="str">
        <f>IF(G3858='Check Register'!$E$1,H3858,"")</f>
        <v/>
      </c>
      <c r="J3858" s="16" t="str">
        <f>IFERROR(SMALL($I$2:$I$100001,H3858),"")</f>
        <v/>
      </c>
    </row>
    <row r="3859" spans="1:10" x14ac:dyDescent="0.3">
      <c r="A3859" t="s">
        <v>198</v>
      </c>
      <c r="B3859" t="s">
        <v>14</v>
      </c>
      <c r="C3859" s="7">
        <v>43147</v>
      </c>
      <c r="E3859" s="27">
        <v>3000</v>
      </c>
      <c r="G3859" s="27" t="str">
        <f>VLOOKUP(C3859,W:Y,3,TRUE)</f>
        <v>Feb 18</v>
      </c>
      <c r="H3859" s="27">
        <f t="shared" si="60"/>
        <v>3858</v>
      </c>
      <c r="I3859" s="30" t="str">
        <f>IF(G3859='Check Register'!$E$1,H3859,"")</f>
        <v/>
      </c>
      <c r="J3859" s="16" t="str">
        <f>IFERROR(SMALL($I$2:$I$100001,H3859),"")</f>
        <v/>
      </c>
    </row>
    <row r="3860" spans="1:10" x14ac:dyDescent="0.3">
      <c r="A3860" t="s">
        <v>486</v>
      </c>
      <c r="B3860" t="s">
        <v>39</v>
      </c>
      <c r="C3860" s="7">
        <v>43147</v>
      </c>
      <c r="E3860" s="27">
        <v>4000</v>
      </c>
      <c r="G3860" s="27" t="str">
        <f>VLOOKUP(C3860,W:Y,3,TRUE)</f>
        <v>Feb 18</v>
      </c>
      <c r="H3860" s="27">
        <f t="shared" si="60"/>
        <v>3859</v>
      </c>
      <c r="I3860" s="30" t="str">
        <f>IF(G3860='Check Register'!$E$1,H3860,"")</f>
        <v/>
      </c>
      <c r="J3860" s="16" t="str">
        <f>IFERROR(SMALL($I$2:$I$100001,H3860),"")</f>
        <v/>
      </c>
    </row>
    <row r="3861" spans="1:10" x14ac:dyDescent="0.3">
      <c r="A3861" t="s">
        <v>281</v>
      </c>
      <c r="B3861" t="s">
        <v>12</v>
      </c>
      <c r="C3861" s="7">
        <v>43147</v>
      </c>
      <c r="E3861" s="27">
        <v>292.86</v>
      </c>
      <c r="G3861" s="27" t="str">
        <f>VLOOKUP(C3861,W:Y,3,TRUE)</f>
        <v>Feb 18</v>
      </c>
      <c r="H3861" s="27">
        <f t="shared" si="60"/>
        <v>3860</v>
      </c>
      <c r="I3861" s="30" t="str">
        <f>IF(G3861='Check Register'!$E$1,H3861,"")</f>
        <v/>
      </c>
      <c r="J3861" s="16" t="str">
        <f>IFERROR(SMALL($I$2:$I$100001,H3861),"")</f>
        <v/>
      </c>
    </row>
    <row r="3862" spans="1:10" x14ac:dyDescent="0.3">
      <c r="A3862" t="s">
        <v>487</v>
      </c>
      <c r="B3862" t="s">
        <v>22</v>
      </c>
      <c r="C3862" s="7">
        <v>43147</v>
      </c>
      <c r="E3862" s="27">
        <v>324</v>
      </c>
      <c r="G3862" s="27" t="str">
        <f>VLOOKUP(C3862,W:Y,3,TRUE)</f>
        <v>Feb 18</v>
      </c>
      <c r="H3862" s="27">
        <f t="shared" si="60"/>
        <v>3861</v>
      </c>
      <c r="I3862" s="30" t="str">
        <f>IF(G3862='Check Register'!$E$1,H3862,"")</f>
        <v/>
      </c>
      <c r="J3862" s="16" t="str">
        <f>IFERROR(SMALL($I$2:$I$100001,H3862),"")</f>
        <v/>
      </c>
    </row>
    <row r="3863" spans="1:10" x14ac:dyDescent="0.3">
      <c r="A3863" t="s">
        <v>223</v>
      </c>
      <c r="B3863" t="s">
        <v>8</v>
      </c>
      <c r="C3863" s="7">
        <v>43147</v>
      </c>
      <c r="E3863" s="27">
        <v>46.96</v>
      </c>
      <c r="G3863" s="27" t="str">
        <f>VLOOKUP(C3863,W:Y,3,TRUE)</f>
        <v>Feb 18</v>
      </c>
      <c r="H3863" s="27">
        <f t="shared" si="60"/>
        <v>3862</v>
      </c>
      <c r="I3863" s="30" t="str">
        <f>IF(G3863='Check Register'!$E$1,H3863,"")</f>
        <v/>
      </c>
      <c r="J3863" s="16" t="str">
        <f>IFERROR(SMALL($I$2:$I$100001,H3863),"")</f>
        <v/>
      </c>
    </row>
    <row r="3864" spans="1:10" x14ac:dyDescent="0.3">
      <c r="A3864" t="s">
        <v>335</v>
      </c>
      <c r="B3864" t="s">
        <v>102</v>
      </c>
      <c r="C3864" s="7">
        <v>43147</v>
      </c>
      <c r="E3864" s="27">
        <v>1475.8</v>
      </c>
      <c r="G3864" s="27" t="str">
        <f>VLOOKUP(C3864,W:Y,3,TRUE)</f>
        <v>Feb 18</v>
      </c>
      <c r="H3864" s="27">
        <f t="shared" si="60"/>
        <v>3863</v>
      </c>
      <c r="I3864" s="30" t="str">
        <f>IF(G3864='Check Register'!$E$1,H3864,"")</f>
        <v/>
      </c>
      <c r="J3864" s="16" t="str">
        <f>IFERROR(SMALL($I$2:$I$100001,H3864),"")</f>
        <v/>
      </c>
    </row>
    <row r="3865" spans="1:10" x14ac:dyDescent="0.3">
      <c r="A3865" t="s">
        <v>107</v>
      </c>
      <c r="B3865" t="s">
        <v>28</v>
      </c>
      <c r="C3865" s="7">
        <v>43147</v>
      </c>
      <c r="E3865" s="27">
        <v>47750</v>
      </c>
      <c r="G3865" s="27" t="str">
        <f>VLOOKUP(C3865,W:Y,3,TRUE)</f>
        <v>Feb 18</v>
      </c>
      <c r="H3865" s="27">
        <f t="shared" si="60"/>
        <v>3864</v>
      </c>
      <c r="I3865" s="30" t="str">
        <f>IF(G3865='Check Register'!$E$1,H3865,"")</f>
        <v/>
      </c>
      <c r="J3865" s="16" t="str">
        <f>IFERROR(SMALL($I$2:$I$100001,H3865),"")</f>
        <v/>
      </c>
    </row>
    <row r="3866" spans="1:10" x14ac:dyDescent="0.3">
      <c r="A3866" t="s">
        <v>108</v>
      </c>
      <c r="B3866" t="s">
        <v>14</v>
      </c>
      <c r="C3866" s="7">
        <v>43147</v>
      </c>
      <c r="E3866" s="27">
        <v>7250</v>
      </c>
      <c r="G3866" s="27" t="str">
        <f>VLOOKUP(C3866,W:Y,3,TRUE)</f>
        <v>Feb 18</v>
      </c>
      <c r="H3866" s="27">
        <f t="shared" si="60"/>
        <v>3865</v>
      </c>
      <c r="I3866" s="30" t="str">
        <f>IF(G3866='Check Register'!$E$1,H3866,"")</f>
        <v/>
      </c>
      <c r="J3866" s="16" t="str">
        <f>IFERROR(SMALL($I$2:$I$100001,H3866),"")</f>
        <v/>
      </c>
    </row>
    <row r="3867" spans="1:10" x14ac:dyDescent="0.3">
      <c r="A3867" t="s">
        <v>207</v>
      </c>
      <c r="B3867" t="s">
        <v>203</v>
      </c>
      <c r="C3867" s="7">
        <v>43147</v>
      </c>
      <c r="E3867" s="27">
        <v>770</v>
      </c>
      <c r="G3867" s="27" t="str">
        <f>VLOOKUP(C3867,W:Y,3,TRUE)</f>
        <v>Feb 18</v>
      </c>
      <c r="H3867" s="27">
        <f t="shared" si="60"/>
        <v>3866</v>
      </c>
      <c r="I3867" s="30" t="str">
        <f>IF(G3867='Check Register'!$E$1,H3867,"")</f>
        <v/>
      </c>
      <c r="J3867" s="16" t="str">
        <f>IFERROR(SMALL($I$2:$I$100001,H3867),"")</f>
        <v/>
      </c>
    </row>
    <row r="3868" spans="1:10" x14ac:dyDescent="0.3">
      <c r="A3868" t="s">
        <v>207</v>
      </c>
      <c r="B3868" t="s">
        <v>131</v>
      </c>
      <c r="C3868" s="7">
        <v>43147</v>
      </c>
      <c r="E3868" s="27">
        <v>4196.6499999999996</v>
      </c>
      <c r="G3868" s="27" t="str">
        <f>VLOOKUP(C3868,W:Y,3,TRUE)</f>
        <v>Feb 18</v>
      </c>
      <c r="H3868" s="27">
        <f t="shared" si="60"/>
        <v>3867</v>
      </c>
      <c r="I3868" s="30" t="str">
        <f>IF(G3868='Check Register'!$E$1,H3868,"")</f>
        <v/>
      </c>
      <c r="J3868" s="16" t="str">
        <f>IFERROR(SMALL($I$2:$I$100001,H3868),"")</f>
        <v/>
      </c>
    </row>
    <row r="3869" spans="1:10" x14ac:dyDescent="0.3">
      <c r="A3869" t="s">
        <v>243</v>
      </c>
      <c r="B3869" t="s">
        <v>131</v>
      </c>
      <c r="C3869" s="7">
        <v>43147</v>
      </c>
      <c r="E3869" s="27">
        <v>138</v>
      </c>
      <c r="G3869" s="27" t="str">
        <f>VLOOKUP(C3869,W:Y,3,TRUE)</f>
        <v>Feb 18</v>
      </c>
      <c r="H3869" s="27">
        <f t="shared" si="60"/>
        <v>3868</v>
      </c>
      <c r="I3869" s="30" t="str">
        <f>IF(G3869='Check Register'!$E$1,H3869,"")</f>
        <v/>
      </c>
      <c r="J3869" s="16" t="str">
        <f>IFERROR(SMALL($I$2:$I$100001,H3869),"")</f>
        <v/>
      </c>
    </row>
    <row r="3870" spans="1:10" x14ac:dyDescent="0.3">
      <c r="A3870" t="s">
        <v>41</v>
      </c>
      <c r="B3870" t="s">
        <v>8</v>
      </c>
      <c r="C3870" s="7">
        <v>43147</v>
      </c>
      <c r="E3870" s="27">
        <v>23.98</v>
      </c>
      <c r="G3870" s="27" t="str">
        <f>VLOOKUP(C3870,W:Y,3,TRUE)</f>
        <v>Feb 18</v>
      </c>
      <c r="H3870" s="27">
        <f t="shared" si="60"/>
        <v>3869</v>
      </c>
      <c r="I3870" s="30" t="str">
        <f>IF(G3870='Check Register'!$E$1,H3870,"")</f>
        <v/>
      </c>
      <c r="J3870" s="16" t="str">
        <f>IFERROR(SMALL($I$2:$I$100001,H3870),"")</f>
        <v/>
      </c>
    </row>
    <row r="3871" spans="1:10" x14ac:dyDescent="0.3">
      <c r="A3871" t="s">
        <v>473</v>
      </c>
      <c r="B3871" t="s">
        <v>16</v>
      </c>
      <c r="C3871" s="7">
        <v>43147</v>
      </c>
      <c r="E3871" s="27">
        <v>169.5</v>
      </c>
      <c r="G3871" s="27" t="str">
        <f>VLOOKUP(C3871,W:Y,3,TRUE)</f>
        <v>Feb 18</v>
      </c>
      <c r="H3871" s="27">
        <f t="shared" si="60"/>
        <v>3870</v>
      </c>
      <c r="I3871" s="30" t="str">
        <f>IF(G3871='Check Register'!$E$1,H3871,"")</f>
        <v/>
      </c>
      <c r="J3871" s="16" t="str">
        <f>IFERROR(SMALL($I$2:$I$100001,H3871),"")</f>
        <v/>
      </c>
    </row>
    <row r="3872" spans="1:10" x14ac:dyDescent="0.3">
      <c r="A3872" t="s">
        <v>49</v>
      </c>
      <c r="B3872" t="s">
        <v>28</v>
      </c>
      <c r="C3872" s="7">
        <v>43147</v>
      </c>
      <c r="E3872" s="27">
        <v>10279.16</v>
      </c>
      <c r="G3872" s="27" t="str">
        <f>VLOOKUP(C3872,W:Y,3,TRUE)</f>
        <v>Feb 18</v>
      </c>
      <c r="H3872" s="27">
        <f t="shared" si="60"/>
        <v>3871</v>
      </c>
      <c r="I3872" s="30" t="str">
        <f>IF(G3872='Check Register'!$E$1,H3872,"")</f>
        <v/>
      </c>
      <c r="J3872" s="16" t="str">
        <f>IFERROR(SMALL($I$2:$I$100001,H3872),"")</f>
        <v/>
      </c>
    </row>
    <row r="3873" spans="1:10" x14ac:dyDescent="0.3">
      <c r="A3873" t="s">
        <v>49</v>
      </c>
      <c r="B3873" t="s">
        <v>50</v>
      </c>
      <c r="C3873" s="7">
        <v>43147</v>
      </c>
      <c r="E3873" s="27">
        <v>-513.96</v>
      </c>
      <c r="G3873" s="27" t="str">
        <f>VLOOKUP(C3873,W:Y,3,TRUE)</f>
        <v>Feb 18</v>
      </c>
      <c r="H3873" s="27">
        <f t="shared" si="60"/>
        <v>3872</v>
      </c>
      <c r="I3873" s="30" t="str">
        <f>IF(G3873='Check Register'!$E$1,H3873,"")</f>
        <v/>
      </c>
      <c r="J3873" s="16" t="str">
        <f>IFERROR(SMALL($I$2:$I$100001,H3873),"")</f>
        <v/>
      </c>
    </row>
    <row r="3874" spans="1:10" x14ac:dyDescent="0.3">
      <c r="A3874" t="s">
        <v>265</v>
      </c>
      <c r="B3874" t="s">
        <v>131</v>
      </c>
      <c r="C3874" s="7">
        <v>43147</v>
      </c>
      <c r="E3874" s="27">
        <v>50.18</v>
      </c>
      <c r="G3874" s="27" t="str">
        <f>VLOOKUP(C3874,W:Y,3,TRUE)</f>
        <v>Feb 18</v>
      </c>
      <c r="H3874" s="27">
        <f t="shared" si="60"/>
        <v>3873</v>
      </c>
      <c r="I3874" s="30" t="str">
        <f>IF(G3874='Check Register'!$E$1,H3874,"")</f>
        <v/>
      </c>
      <c r="J3874" s="16" t="str">
        <f>IFERROR(SMALL($I$2:$I$100001,H3874),"")</f>
        <v/>
      </c>
    </row>
    <row r="3875" spans="1:10" x14ac:dyDescent="0.3">
      <c r="A3875" t="s">
        <v>265</v>
      </c>
      <c r="B3875" t="s">
        <v>16</v>
      </c>
      <c r="C3875" s="7">
        <v>43147</v>
      </c>
      <c r="E3875" s="27">
        <v>72.55</v>
      </c>
      <c r="G3875" s="27" t="str">
        <f>VLOOKUP(C3875,W:Y,3,TRUE)</f>
        <v>Feb 18</v>
      </c>
      <c r="H3875" s="27">
        <f t="shared" si="60"/>
        <v>3874</v>
      </c>
      <c r="I3875" s="30" t="str">
        <f>IF(G3875='Check Register'!$E$1,H3875,"")</f>
        <v/>
      </c>
      <c r="J3875" s="16" t="str">
        <f>IFERROR(SMALL($I$2:$I$100001,H3875),"")</f>
        <v/>
      </c>
    </row>
    <row r="3876" spans="1:10" x14ac:dyDescent="0.3">
      <c r="A3876" t="s">
        <v>51</v>
      </c>
      <c r="B3876" t="s">
        <v>22</v>
      </c>
      <c r="C3876" s="7">
        <v>43147</v>
      </c>
      <c r="E3876" s="27">
        <v>140</v>
      </c>
      <c r="G3876" s="27" t="str">
        <f>VLOOKUP(C3876,W:Y,3,TRUE)</f>
        <v>Feb 18</v>
      </c>
      <c r="H3876" s="27">
        <f t="shared" si="60"/>
        <v>3875</v>
      </c>
      <c r="I3876" s="30" t="str">
        <f>IF(G3876='Check Register'!$E$1,H3876,"")</f>
        <v/>
      </c>
      <c r="J3876" s="16" t="str">
        <f>IFERROR(SMALL($I$2:$I$100001,H3876),"")</f>
        <v/>
      </c>
    </row>
    <row r="3877" spans="1:10" x14ac:dyDescent="0.3">
      <c r="A3877" t="s">
        <v>209</v>
      </c>
      <c r="B3877" t="s">
        <v>210</v>
      </c>
      <c r="C3877" s="7">
        <v>43147</v>
      </c>
      <c r="E3877" s="27">
        <v>1153.76</v>
      </c>
      <c r="G3877" s="27" t="str">
        <f>VLOOKUP(C3877,W:Y,3,TRUE)</f>
        <v>Feb 18</v>
      </c>
      <c r="H3877" s="27">
        <f t="shared" si="60"/>
        <v>3876</v>
      </c>
      <c r="I3877" s="30" t="str">
        <f>IF(G3877='Check Register'!$E$1,H3877,"")</f>
        <v/>
      </c>
      <c r="J3877" s="16" t="str">
        <f>IFERROR(SMALL($I$2:$I$100001,H3877),"")</f>
        <v/>
      </c>
    </row>
    <row r="3878" spans="1:10" x14ac:dyDescent="0.3">
      <c r="A3878" t="s">
        <v>154</v>
      </c>
      <c r="B3878" t="s">
        <v>8</v>
      </c>
      <c r="C3878" s="7">
        <v>43147</v>
      </c>
      <c r="E3878" s="27">
        <v>831.9</v>
      </c>
      <c r="G3878" s="27" t="str">
        <f>VLOOKUP(C3878,W:Y,3,TRUE)</f>
        <v>Feb 18</v>
      </c>
      <c r="H3878" s="27">
        <f t="shared" si="60"/>
        <v>3877</v>
      </c>
      <c r="I3878" s="30" t="str">
        <f>IF(G3878='Check Register'!$E$1,H3878,"")</f>
        <v/>
      </c>
      <c r="J3878" s="16" t="str">
        <f>IFERROR(SMALL($I$2:$I$100001,H3878),"")</f>
        <v/>
      </c>
    </row>
    <row r="3879" spans="1:10" x14ac:dyDescent="0.3">
      <c r="A3879" t="s">
        <v>188</v>
      </c>
      <c r="B3879" t="s">
        <v>20</v>
      </c>
      <c r="C3879" s="7">
        <v>43147</v>
      </c>
      <c r="E3879" s="27">
        <v>9010.2000000000007</v>
      </c>
      <c r="G3879" s="27" t="str">
        <f>VLOOKUP(C3879,W:Y,3,TRUE)</f>
        <v>Feb 18</v>
      </c>
      <c r="H3879" s="27">
        <f t="shared" si="60"/>
        <v>3878</v>
      </c>
      <c r="I3879" s="30" t="str">
        <f>IF(G3879='Check Register'!$E$1,H3879,"")</f>
        <v/>
      </c>
      <c r="J3879" s="16" t="str">
        <f>IFERROR(SMALL($I$2:$I$100001,H3879),"")</f>
        <v/>
      </c>
    </row>
    <row r="3880" spans="1:10" x14ac:dyDescent="0.3">
      <c r="A3880" t="s">
        <v>53</v>
      </c>
      <c r="B3880" t="s">
        <v>8</v>
      </c>
      <c r="C3880" s="7">
        <v>43147</v>
      </c>
      <c r="E3880" s="27">
        <v>351.53</v>
      </c>
      <c r="G3880" s="27" t="str">
        <f>VLOOKUP(C3880,W:Y,3,TRUE)</f>
        <v>Feb 18</v>
      </c>
      <c r="H3880" s="27">
        <f t="shared" si="60"/>
        <v>3879</v>
      </c>
      <c r="I3880" s="30" t="str">
        <f>IF(G3880='Check Register'!$E$1,H3880,"")</f>
        <v/>
      </c>
      <c r="J3880" s="16" t="str">
        <f>IFERROR(SMALL($I$2:$I$100001,H3880),"")</f>
        <v/>
      </c>
    </row>
    <row r="3881" spans="1:10" x14ac:dyDescent="0.3">
      <c r="A3881" t="s">
        <v>114</v>
      </c>
      <c r="B3881" t="s">
        <v>115</v>
      </c>
      <c r="C3881" s="7">
        <v>43147</v>
      </c>
      <c r="E3881" s="27">
        <v>2646.69</v>
      </c>
      <c r="G3881" s="27" t="str">
        <f>VLOOKUP(C3881,W:Y,3,TRUE)</f>
        <v>Feb 18</v>
      </c>
      <c r="H3881" s="27">
        <f t="shared" si="60"/>
        <v>3880</v>
      </c>
      <c r="I3881" s="30" t="str">
        <f>IF(G3881='Check Register'!$E$1,H3881,"")</f>
        <v/>
      </c>
      <c r="J3881" s="16" t="str">
        <f>IFERROR(SMALL($I$2:$I$100001,H3881),"")</f>
        <v/>
      </c>
    </row>
    <row r="3882" spans="1:10" x14ac:dyDescent="0.3">
      <c r="A3882" t="s">
        <v>116</v>
      </c>
      <c r="B3882" t="s">
        <v>45</v>
      </c>
      <c r="C3882" s="7">
        <v>43147</v>
      </c>
      <c r="E3882" s="27">
        <v>864.94</v>
      </c>
      <c r="G3882" s="27" t="str">
        <f>VLOOKUP(C3882,W:Y,3,TRUE)</f>
        <v>Feb 18</v>
      </c>
      <c r="H3882" s="27">
        <f t="shared" si="60"/>
        <v>3881</v>
      </c>
      <c r="I3882" s="30" t="str">
        <f>IF(G3882='Check Register'!$E$1,H3882,"")</f>
        <v/>
      </c>
      <c r="J3882" s="16" t="str">
        <f>IFERROR(SMALL($I$2:$I$100001,H3882),"")</f>
        <v/>
      </c>
    </row>
    <row r="3883" spans="1:10" x14ac:dyDescent="0.3">
      <c r="A3883" t="s">
        <v>305</v>
      </c>
      <c r="B3883" t="s">
        <v>45</v>
      </c>
      <c r="C3883" s="7">
        <v>43147</v>
      </c>
      <c r="E3883" s="27">
        <v>473.59</v>
      </c>
      <c r="G3883" s="27" t="str">
        <f>VLOOKUP(C3883,W:Y,3,TRUE)</f>
        <v>Feb 18</v>
      </c>
      <c r="H3883" s="27">
        <f t="shared" si="60"/>
        <v>3882</v>
      </c>
      <c r="I3883" s="30" t="str">
        <f>IF(G3883='Check Register'!$E$1,H3883,"")</f>
        <v/>
      </c>
      <c r="J3883" s="16" t="str">
        <f>IFERROR(SMALL($I$2:$I$100001,H3883),"")</f>
        <v/>
      </c>
    </row>
    <row r="3884" spans="1:10" x14ac:dyDescent="0.3">
      <c r="A3884" t="s">
        <v>56</v>
      </c>
      <c r="B3884" t="s">
        <v>12</v>
      </c>
      <c r="C3884" s="7">
        <v>43147</v>
      </c>
      <c r="E3884" s="27">
        <v>357.82</v>
      </c>
      <c r="G3884" s="27" t="str">
        <f>VLOOKUP(C3884,W:Y,3,TRUE)</f>
        <v>Feb 18</v>
      </c>
      <c r="H3884" s="27">
        <f t="shared" si="60"/>
        <v>3883</v>
      </c>
      <c r="I3884" s="30" t="str">
        <f>IF(G3884='Check Register'!$E$1,H3884,"")</f>
        <v/>
      </c>
      <c r="J3884" s="16" t="str">
        <f>IFERROR(SMALL($I$2:$I$100001,H3884),"")</f>
        <v/>
      </c>
    </row>
    <row r="3885" spans="1:10" x14ac:dyDescent="0.3">
      <c r="A3885" t="s">
        <v>57</v>
      </c>
      <c r="B3885" t="s">
        <v>8</v>
      </c>
      <c r="C3885" s="7">
        <v>43147</v>
      </c>
      <c r="E3885" s="27">
        <v>925.64</v>
      </c>
      <c r="G3885" s="27" t="str">
        <f>VLOOKUP(C3885,W:Y,3,TRUE)</f>
        <v>Feb 18</v>
      </c>
      <c r="H3885" s="27">
        <f t="shared" si="60"/>
        <v>3884</v>
      </c>
      <c r="I3885" s="30" t="str">
        <f>IF(G3885='Check Register'!$E$1,H3885,"")</f>
        <v/>
      </c>
      <c r="J3885" s="16" t="str">
        <f>IFERROR(SMALL($I$2:$I$100001,H3885),"")</f>
        <v/>
      </c>
    </row>
    <row r="3886" spans="1:10" x14ac:dyDescent="0.3">
      <c r="A3886" t="s">
        <v>369</v>
      </c>
      <c r="B3886" t="s">
        <v>39</v>
      </c>
      <c r="C3886" s="7">
        <v>43147</v>
      </c>
      <c r="E3886" s="27">
        <v>721.32</v>
      </c>
      <c r="G3886" s="27" t="str">
        <f>VLOOKUP(C3886,W:Y,3,TRUE)</f>
        <v>Feb 18</v>
      </c>
      <c r="H3886" s="27">
        <f t="shared" si="60"/>
        <v>3885</v>
      </c>
      <c r="I3886" s="30" t="str">
        <f>IF(G3886='Check Register'!$E$1,H3886,"")</f>
        <v/>
      </c>
      <c r="J3886" s="16" t="str">
        <f>IFERROR(SMALL($I$2:$I$100001,H3886),"")</f>
        <v/>
      </c>
    </row>
    <row r="3887" spans="1:10" x14ac:dyDescent="0.3">
      <c r="A3887" t="s">
        <v>211</v>
      </c>
      <c r="B3887" t="s">
        <v>212</v>
      </c>
      <c r="C3887" s="7">
        <v>43147</v>
      </c>
      <c r="E3887" s="27">
        <v>316</v>
      </c>
      <c r="G3887" s="27" t="str">
        <f>VLOOKUP(C3887,W:Y,3,TRUE)</f>
        <v>Feb 18</v>
      </c>
      <c r="H3887" s="27">
        <f t="shared" si="60"/>
        <v>3886</v>
      </c>
      <c r="I3887" s="30" t="str">
        <f>IF(G3887='Check Register'!$E$1,H3887,"")</f>
        <v/>
      </c>
      <c r="J3887" s="16" t="str">
        <f>IFERROR(SMALL($I$2:$I$100001,H3887),"")</f>
        <v/>
      </c>
    </row>
    <row r="3888" spans="1:10" x14ac:dyDescent="0.3">
      <c r="A3888" t="s">
        <v>237</v>
      </c>
      <c r="B3888" t="s">
        <v>12</v>
      </c>
      <c r="C3888" s="7">
        <v>43147</v>
      </c>
      <c r="E3888" s="27">
        <v>213.6</v>
      </c>
      <c r="G3888" s="27" t="str">
        <f>VLOOKUP(C3888,W:Y,3,TRUE)</f>
        <v>Feb 18</v>
      </c>
      <c r="H3888" s="27">
        <f t="shared" si="60"/>
        <v>3887</v>
      </c>
      <c r="I3888" s="30" t="str">
        <f>IF(G3888='Check Register'!$E$1,H3888,"")</f>
        <v/>
      </c>
      <c r="J3888" s="16" t="str">
        <f>IFERROR(SMALL($I$2:$I$100001,H3888),"")</f>
        <v/>
      </c>
    </row>
    <row r="3889" spans="1:10" x14ac:dyDescent="0.3">
      <c r="A3889" t="s">
        <v>68</v>
      </c>
      <c r="B3889" t="s">
        <v>45</v>
      </c>
      <c r="C3889" s="7">
        <v>43147</v>
      </c>
      <c r="E3889" s="27">
        <v>1120.7</v>
      </c>
      <c r="G3889" s="27" t="str">
        <f>VLOOKUP(C3889,W:Y,3,TRUE)</f>
        <v>Feb 18</v>
      </c>
      <c r="H3889" s="27">
        <f t="shared" si="60"/>
        <v>3888</v>
      </c>
      <c r="I3889" s="30" t="str">
        <f>IF(G3889='Check Register'!$E$1,H3889,"")</f>
        <v/>
      </c>
      <c r="J3889" s="16" t="str">
        <f>IFERROR(SMALL($I$2:$I$100001,H3889),"")</f>
        <v/>
      </c>
    </row>
    <row r="3890" spans="1:10" x14ac:dyDescent="0.3">
      <c r="A3890" t="s">
        <v>71</v>
      </c>
      <c r="B3890" t="s">
        <v>12</v>
      </c>
      <c r="C3890" s="7">
        <v>43147</v>
      </c>
      <c r="E3890" s="27">
        <v>853.74</v>
      </c>
      <c r="G3890" s="27" t="str">
        <f>VLOOKUP(C3890,W:Y,3,TRUE)</f>
        <v>Feb 18</v>
      </c>
      <c r="H3890" s="27">
        <f t="shared" si="60"/>
        <v>3889</v>
      </c>
      <c r="I3890" s="30" t="str">
        <f>IF(G3890='Check Register'!$E$1,H3890,"")</f>
        <v/>
      </c>
      <c r="J3890" s="16" t="str">
        <f>IFERROR(SMALL($I$2:$I$100001,H3890),"")</f>
        <v/>
      </c>
    </row>
    <row r="3891" spans="1:10" x14ac:dyDescent="0.3">
      <c r="A3891" t="s">
        <v>230</v>
      </c>
      <c r="B3891" t="s">
        <v>28</v>
      </c>
      <c r="C3891" s="7">
        <v>43147</v>
      </c>
      <c r="E3891" s="27">
        <v>5325</v>
      </c>
      <c r="G3891" s="27" t="str">
        <f>VLOOKUP(C3891,W:Y,3,TRUE)</f>
        <v>Feb 18</v>
      </c>
      <c r="H3891" s="27">
        <f t="shared" si="60"/>
        <v>3890</v>
      </c>
      <c r="I3891" s="30" t="str">
        <f>IF(G3891='Check Register'!$E$1,H3891,"")</f>
        <v/>
      </c>
      <c r="J3891" s="16" t="str">
        <f>IFERROR(SMALL($I$2:$I$100001,H3891),"")</f>
        <v/>
      </c>
    </row>
    <row r="3892" spans="1:10" x14ac:dyDescent="0.3">
      <c r="A3892" t="s">
        <v>165</v>
      </c>
      <c r="B3892" t="s">
        <v>8</v>
      </c>
      <c r="C3892" s="7">
        <v>43147</v>
      </c>
      <c r="E3892" s="27">
        <v>9365.2900000000009</v>
      </c>
      <c r="G3892" s="27" t="str">
        <f>VLOOKUP(C3892,W:Y,3,TRUE)</f>
        <v>Feb 18</v>
      </c>
      <c r="H3892" s="27">
        <f t="shared" si="60"/>
        <v>3891</v>
      </c>
      <c r="I3892" s="30" t="str">
        <f>IF(G3892='Check Register'!$E$1,H3892,"")</f>
        <v/>
      </c>
      <c r="J3892" s="16" t="str">
        <f>IFERROR(SMALL($I$2:$I$100001,H3892),"")</f>
        <v/>
      </c>
    </row>
    <row r="3893" spans="1:10" x14ac:dyDescent="0.3">
      <c r="A3893" t="s">
        <v>5</v>
      </c>
      <c r="B3893" t="s">
        <v>6</v>
      </c>
      <c r="C3893" s="7">
        <v>43147</v>
      </c>
      <c r="E3893" s="27">
        <v>270736.96999999997</v>
      </c>
      <c r="G3893" s="27" t="str">
        <f>VLOOKUP(C3893,W:Y,3,TRUE)</f>
        <v>Feb 18</v>
      </c>
      <c r="H3893" s="27">
        <f t="shared" si="60"/>
        <v>3892</v>
      </c>
      <c r="I3893" s="30" t="str">
        <f>IF(G3893='Check Register'!$E$1,H3893,"")</f>
        <v/>
      </c>
      <c r="J3893" s="16" t="str">
        <f>IFERROR(SMALL($I$2:$I$100001,H3893),"")</f>
        <v/>
      </c>
    </row>
    <row r="3894" spans="1:10" x14ac:dyDescent="0.3">
      <c r="A3894" t="s">
        <v>231</v>
      </c>
      <c r="B3894" t="s">
        <v>89</v>
      </c>
      <c r="C3894" s="7">
        <v>43147</v>
      </c>
      <c r="E3894" s="27">
        <v>435</v>
      </c>
      <c r="G3894" s="27" t="str">
        <f>VLOOKUP(C3894,W:Y,3,TRUE)</f>
        <v>Feb 18</v>
      </c>
      <c r="H3894" s="27">
        <f t="shared" si="60"/>
        <v>3893</v>
      </c>
      <c r="I3894" s="30" t="str">
        <f>IF(G3894='Check Register'!$E$1,H3894,"")</f>
        <v/>
      </c>
      <c r="J3894" s="16" t="str">
        <f>IFERROR(SMALL($I$2:$I$100001,H3894),"")</f>
        <v/>
      </c>
    </row>
    <row r="3895" spans="1:10" x14ac:dyDescent="0.3">
      <c r="A3895" t="s">
        <v>377</v>
      </c>
      <c r="B3895" t="s">
        <v>8</v>
      </c>
      <c r="C3895" s="7">
        <v>43147</v>
      </c>
      <c r="E3895" s="27">
        <v>323.76</v>
      </c>
      <c r="G3895" s="27" t="str">
        <f>VLOOKUP(C3895,W:Y,3,TRUE)</f>
        <v>Feb 18</v>
      </c>
      <c r="H3895" s="27">
        <f t="shared" si="60"/>
        <v>3894</v>
      </c>
      <c r="I3895" s="30" t="str">
        <f>IF(G3895='Check Register'!$E$1,H3895,"")</f>
        <v/>
      </c>
      <c r="J3895" s="16" t="str">
        <f>IFERROR(SMALL($I$2:$I$100001,H3895),"")</f>
        <v/>
      </c>
    </row>
    <row r="3896" spans="1:10" x14ac:dyDescent="0.3">
      <c r="A3896" t="s">
        <v>84</v>
      </c>
      <c r="B3896" t="s">
        <v>85</v>
      </c>
      <c r="C3896" s="7">
        <v>43147</v>
      </c>
      <c r="E3896" s="27">
        <v>262</v>
      </c>
      <c r="G3896" s="27" t="str">
        <f>VLOOKUP(C3896,W:Y,3,TRUE)</f>
        <v>Feb 18</v>
      </c>
      <c r="H3896" s="27">
        <f t="shared" si="60"/>
        <v>3895</v>
      </c>
      <c r="I3896" s="30" t="str">
        <f>IF(G3896='Check Register'!$E$1,H3896,"")</f>
        <v/>
      </c>
      <c r="J3896" s="16" t="str">
        <f>IFERROR(SMALL($I$2:$I$100001,H3896),"")</f>
        <v/>
      </c>
    </row>
    <row r="3897" spans="1:10" x14ac:dyDescent="0.3">
      <c r="A3897" t="s">
        <v>86</v>
      </c>
      <c r="B3897" t="s">
        <v>45</v>
      </c>
      <c r="C3897" s="7">
        <v>43147</v>
      </c>
      <c r="E3897" s="27">
        <v>840.5</v>
      </c>
      <c r="G3897" s="27" t="str">
        <f>VLOOKUP(C3897,W:Y,3,TRUE)</f>
        <v>Feb 18</v>
      </c>
      <c r="H3897" s="27">
        <f t="shared" si="60"/>
        <v>3896</v>
      </c>
      <c r="I3897" s="30" t="str">
        <f>IF(G3897='Check Register'!$E$1,H3897,"")</f>
        <v/>
      </c>
      <c r="J3897" s="16" t="str">
        <f>IFERROR(SMALL($I$2:$I$100001,H3897),"")</f>
        <v/>
      </c>
    </row>
    <row r="3898" spans="1:10" x14ac:dyDescent="0.3">
      <c r="A3898" t="s">
        <v>128</v>
      </c>
      <c r="B3898" t="s">
        <v>89</v>
      </c>
      <c r="C3898" s="7">
        <v>43154</v>
      </c>
      <c r="E3898" s="27">
        <v>7745.45</v>
      </c>
      <c r="G3898" s="27" t="str">
        <f>VLOOKUP(C3898,W:Y,3,TRUE)</f>
        <v>Feb 18</v>
      </c>
      <c r="H3898" s="27">
        <f t="shared" si="60"/>
        <v>3897</v>
      </c>
      <c r="I3898" s="30" t="str">
        <f>IF(G3898='Check Register'!$E$1,H3898,"")</f>
        <v/>
      </c>
      <c r="J3898" s="16" t="str">
        <f>IFERROR(SMALL($I$2:$I$100001,H3898),"")</f>
        <v/>
      </c>
    </row>
    <row r="3899" spans="1:10" x14ac:dyDescent="0.3">
      <c r="A3899" t="s">
        <v>255</v>
      </c>
      <c r="B3899" t="s">
        <v>43</v>
      </c>
      <c r="C3899" s="7">
        <v>43154</v>
      </c>
      <c r="E3899" s="27">
        <v>8528.0400000000009</v>
      </c>
      <c r="G3899" s="27" t="str">
        <f>VLOOKUP(C3899,W:Y,3,TRUE)</f>
        <v>Feb 18</v>
      </c>
      <c r="H3899" s="27">
        <f t="shared" si="60"/>
        <v>3898</v>
      </c>
      <c r="I3899" s="30" t="str">
        <f>IF(G3899='Check Register'!$E$1,H3899,"")</f>
        <v/>
      </c>
      <c r="J3899" s="16" t="str">
        <f>IFERROR(SMALL($I$2:$I$100001,H3899),"")</f>
        <v/>
      </c>
    </row>
    <row r="3900" spans="1:10" x14ac:dyDescent="0.3">
      <c r="A3900" t="s">
        <v>10</v>
      </c>
      <c r="B3900" t="s">
        <v>11</v>
      </c>
      <c r="C3900" s="7">
        <v>43154</v>
      </c>
      <c r="E3900" s="27">
        <v>381.17</v>
      </c>
      <c r="G3900" s="27" t="str">
        <f>VLOOKUP(C3900,W:Y,3,TRUE)</f>
        <v>Feb 18</v>
      </c>
      <c r="H3900" s="27">
        <f t="shared" si="60"/>
        <v>3899</v>
      </c>
      <c r="I3900" s="30" t="str">
        <f>IF(G3900='Check Register'!$E$1,H3900,"")</f>
        <v/>
      </c>
      <c r="J3900" s="16" t="str">
        <f>IFERROR(SMALL($I$2:$I$100001,H3900),"")</f>
        <v/>
      </c>
    </row>
    <row r="3901" spans="1:10" x14ac:dyDescent="0.3">
      <c r="A3901" t="s">
        <v>10</v>
      </c>
      <c r="B3901" t="s">
        <v>127</v>
      </c>
      <c r="C3901" s="7">
        <v>43154</v>
      </c>
      <c r="E3901" s="27">
        <v>287.83999999999997</v>
      </c>
      <c r="G3901" s="27" t="str">
        <f>VLOOKUP(C3901,W:Y,3,TRUE)</f>
        <v>Feb 18</v>
      </c>
      <c r="H3901" s="27">
        <f t="shared" si="60"/>
        <v>3900</v>
      </c>
      <c r="I3901" s="30" t="str">
        <f>IF(G3901='Check Register'!$E$1,H3901,"")</f>
        <v/>
      </c>
      <c r="J3901" s="16" t="str">
        <f>IFERROR(SMALL($I$2:$I$100001,H3901),"")</f>
        <v/>
      </c>
    </row>
    <row r="3902" spans="1:10" x14ac:dyDescent="0.3">
      <c r="A3902" t="s">
        <v>132</v>
      </c>
      <c r="B3902" t="s">
        <v>20</v>
      </c>
      <c r="C3902" s="7">
        <v>43154</v>
      </c>
      <c r="E3902" s="27">
        <v>2106.9899999999998</v>
      </c>
      <c r="G3902" s="27" t="str">
        <f>VLOOKUP(C3902,W:Y,3,TRUE)</f>
        <v>Feb 18</v>
      </c>
      <c r="H3902" s="27">
        <f t="shared" si="60"/>
        <v>3901</v>
      </c>
      <c r="I3902" s="30" t="str">
        <f>IF(G3902='Check Register'!$E$1,H3902,"")</f>
        <v/>
      </c>
      <c r="J3902" s="16" t="str">
        <f>IFERROR(SMALL($I$2:$I$100001,H3902),"")</f>
        <v/>
      </c>
    </row>
    <row r="3903" spans="1:10" x14ac:dyDescent="0.3">
      <c r="A3903" t="s">
        <v>133</v>
      </c>
      <c r="B3903" t="s">
        <v>70</v>
      </c>
      <c r="C3903" s="7">
        <v>43154</v>
      </c>
      <c r="E3903" s="27">
        <v>61</v>
      </c>
      <c r="G3903" s="27" t="str">
        <f>VLOOKUP(C3903,W:Y,3,TRUE)</f>
        <v>Feb 18</v>
      </c>
      <c r="H3903" s="27">
        <f t="shared" si="60"/>
        <v>3902</v>
      </c>
      <c r="I3903" s="30" t="str">
        <f>IF(G3903='Check Register'!$E$1,H3903,"")</f>
        <v/>
      </c>
      <c r="J3903" s="16" t="str">
        <f>IFERROR(SMALL($I$2:$I$100001,H3903),"")</f>
        <v/>
      </c>
    </row>
    <row r="3904" spans="1:10" x14ac:dyDescent="0.3">
      <c r="A3904" t="s">
        <v>133</v>
      </c>
      <c r="B3904" t="s">
        <v>8</v>
      </c>
      <c r="C3904" s="7">
        <v>43154</v>
      </c>
      <c r="E3904" s="27">
        <v>377.56</v>
      </c>
      <c r="G3904" s="27" t="str">
        <f>VLOOKUP(C3904,W:Y,3,TRUE)</f>
        <v>Feb 18</v>
      </c>
      <c r="H3904" s="27">
        <f t="shared" si="60"/>
        <v>3903</v>
      </c>
      <c r="I3904" s="30" t="str">
        <f>IF(G3904='Check Register'!$E$1,H3904,"")</f>
        <v/>
      </c>
      <c r="J3904" s="16" t="str">
        <f>IFERROR(SMALL($I$2:$I$100001,H3904),"")</f>
        <v/>
      </c>
    </row>
    <row r="3905" spans="1:10" x14ac:dyDescent="0.3">
      <c r="A3905" t="s">
        <v>173</v>
      </c>
      <c r="B3905" t="s">
        <v>22</v>
      </c>
      <c r="C3905" s="7">
        <v>43154</v>
      </c>
      <c r="E3905" s="27">
        <v>140</v>
      </c>
      <c r="G3905" s="27" t="str">
        <f>VLOOKUP(C3905,W:Y,3,TRUE)</f>
        <v>Feb 18</v>
      </c>
      <c r="H3905" s="27">
        <f t="shared" si="60"/>
        <v>3904</v>
      </c>
      <c r="I3905" s="30" t="str">
        <f>IF(G3905='Check Register'!$E$1,H3905,"")</f>
        <v/>
      </c>
      <c r="J3905" s="16" t="str">
        <f>IFERROR(SMALL($I$2:$I$100001,H3905),"")</f>
        <v/>
      </c>
    </row>
    <row r="3906" spans="1:10" x14ac:dyDescent="0.3">
      <c r="A3906" t="s">
        <v>175</v>
      </c>
      <c r="B3906" t="s">
        <v>43</v>
      </c>
      <c r="C3906" s="7">
        <v>43154</v>
      </c>
      <c r="E3906" s="27">
        <v>367.88</v>
      </c>
      <c r="G3906" s="27" t="str">
        <f>VLOOKUP(C3906,W:Y,3,TRUE)</f>
        <v>Feb 18</v>
      </c>
      <c r="H3906" s="27">
        <f t="shared" si="60"/>
        <v>3905</v>
      </c>
      <c r="I3906" s="30" t="str">
        <f>IF(G3906='Check Register'!$E$1,H3906,"")</f>
        <v/>
      </c>
      <c r="J3906" s="16" t="str">
        <f>IFERROR(SMALL($I$2:$I$100001,H3906),"")</f>
        <v/>
      </c>
    </row>
    <row r="3907" spans="1:10" x14ac:dyDescent="0.3">
      <c r="A3907" t="s">
        <v>175</v>
      </c>
      <c r="B3907" t="s">
        <v>45</v>
      </c>
      <c r="C3907" s="7">
        <v>43154</v>
      </c>
      <c r="E3907" s="27">
        <v>86.01</v>
      </c>
      <c r="G3907" s="27" t="str">
        <f>VLOOKUP(C3907,W:Y,3,TRUE)</f>
        <v>Feb 18</v>
      </c>
      <c r="H3907" s="27">
        <f t="shared" ref="H3907:H3970" si="61">1+H3906</f>
        <v>3906</v>
      </c>
      <c r="I3907" s="30" t="str">
        <f>IF(G3907='Check Register'!$E$1,H3907,"")</f>
        <v/>
      </c>
      <c r="J3907" s="16" t="str">
        <f>IFERROR(SMALL($I$2:$I$100001,H3907),"")</f>
        <v/>
      </c>
    </row>
    <row r="3908" spans="1:10" x14ac:dyDescent="0.3">
      <c r="A3908" t="s">
        <v>176</v>
      </c>
      <c r="B3908" t="s">
        <v>39</v>
      </c>
      <c r="C3908" s="7">
        <v>43154</v>
      </c>
      <c r="E3908" s="27">
        <v>1274</v>
      </c>
      <c r="G3908" s="27" t="str">
        <f>VLOOKUP(C3908,W:Y,3,TRUE)</f>
        <v>Feb 18</v>
      </c>
      <c r="H3908" s="27">
        <f t="shared" si="61"/>
        <v>3907</v>
      </c>
      <c r="I3908" s="30" t="str">
        <f>IF(G3908='Check Register'!$E$1,H3908,"")</f>
        <v/>
      </c>
      <c r="J3908" s="16" t="str">
        <f>IFERROR(SMALL($I$2:$I$100001,H3908),"")</f>
        <v/>
      </c>
    </row>
    <row r="3909" spans="1:10" x14ac:dyDescent="0.3">
      <c r="A3909" t="s">
        <v>176</v>
      </c>
      <c r="B3909" t="s">
        <v>25</v>
      </c>
      <c r="C3909" s="7">
        <v>43154</v>
      </c>
      <c r="E3909" s="27">
        <v>4655</v>
      </c>
      <c r="G3909" s="27" t="str">
        <f>VLOOKUP(C3909,W:Y,3,TRUE)</f>
        <v>Feb 18</v>
      </c>
      <c r="H3909" s="27">
        <f t="shared" si="61"/>
        <v>3908</v>
      </c>
      <c r="I3909" s="30" t="str">
        <f>IF(G3909='Check Register'!$E$1,H3909,"")</f>
        <v/>
      </c>
      <c r="J3909" s="16" t="str">
        <f>IFERROR(SMALL($I$2:$I$100001,H3909),"")</f>
        <v/>
      </c>
    </row>
    <row r="3910" spans="1:10" x14ac:dyDescent="0.3">
      <c r="A3910" t="s">
        <v>137</v>
      </c>
      <c r="B3910" t="s">
        <v>18</v>
      </c>
      <c r="C3910" s="7">
        <v>43154</v>
      </c>
      <c r="E3910" s="27">
        <v>106.69</v>
      </c>
      <c r="G3910" s="27" t="str">
        <f>VLOOKUP(C3910,W:Y,3,TRUE)</f>
        <v>Feb 18</v>
      </c>
      <c r="H3910" s="27">
        <f t="shared" si="61"/>
        <v>3909</v>
      </c>
      <c r="I3910" s="30" t="str">
        <f>IF(G3910='Check Register'!$E$1,H3910,"")</f>
        <v/>
      </c>
      <c r="J3910" s="16" t="str">
        <f>IFERROR(SMALL($I$2:$I$100001,H3910),"")</f>
        <v/>
      </c>
    </row>
    <row r="3911" spans="1:10" x14ac:dyDescent="0.3">
      <c r="A3911" t="s">
        <v>138</v>
      </c>
      <c r="B3911" t="s">
        <v>139</v>
      </c>
      <c r="C3911" s="7">
        <v>43154</v>
      </c>
      <c r="E3911" s="27">
        <v>30592.13</v>
      </c>
      <c r="G3911" s="27" t="str">
        <f>VLOOKUP(C3911,W:Y,3,TRUE)</f>
        <v>Feb 18</v>
      </c>
      <c r="H3911" s="27">
        <f t="shared" si="61"/>
        <v>3910</v>
      </c>
      <c r="I3911" s="30" t="str">
        <f>IF(G3911='Check Register'!$E$1,H3911,"")</f>
        <v/>
      </c>
      <c r="J3911" s="16" t="str">
        <f>IFERROR(SMALL($I$2:$I$100001,H3911),"")</f>
        <v/>
      </c>
    </row>
    <row r="3912" spans="1:10" x14ac:dyDescent="0.3">
      <c r="A3912" t="s">
        <v>328</v>
      </c>
      <c r="B3912" t="s">
        <v>81</v>
      </c>
      <c r="C3912" s="7">
        <v>43154</v>
      </c>
      <c r="E3912" s="27">
        <v>11</v>
      </c>
      <c r="G3912" s="27" t="str">
        <f>VLOOKUP(C3912,W:Y,3,TRUE)</f>
        <v>Feb 18</v>
      </c>
      <c r="H3912" s="27">
        <f t="shared" si="61"/>
        <v>3911</v>
      </c>
      <c r="I3912" s="30" t="str">
        <f>IF(G3912='Check Register'!$E$1,H3912,"")</f>
        <v/>
      </c>
      <c r="J3912" s="16" t="str">
        <f>IFERROR(SMALL($I$2:$I$100001,H3912),"")</f>
        <v/>
      </c>
    </row>
    <row r="3913" spans="1:10" x14ac:dyDescent="0.3">
      <c r="A3913" t="s">
        <v>221</v>
      </c>
      <c r="B3913" t="s">
        <v>8</v>
      </c>
      <c r="C3913" s="7">
        <v>43154</v>
      </c>
      <c r="E3913" s="27">
        <v>43</v>
      </c>
      <c r="G3913" s="27" t="str">
        <f>VLOOKUP(C3913,W:Y,3,TRUE)</f>
        <v>Feb 18</v>
      </c>
      <c r="H3913" s="27">
        <f t="shared" si="61"/>
        <v>3912</v>
      </c>
      <c r="I3913" s="30" t="str">
        <f>IF(G3913='Check Register'!$E$1,H3913,"")</f>
        <v/>
      </c>
      <c r="J3913" s="16" t="str">
        <f>IFERROR(SMALL($I$2:$I$100001,H3913),"")</f>
        <v/>
      </c>
    </row>
    <row r="3914" spans="1:10" x14ac:dyDescent="0.3">
      <c r="A3914" t="s">
        <v>179</v>
      </c>
      <c r="B3914" t="s">
        <v>180</v>
      </c>
      <c r="C3914" s="7">
        <v>43154</v>
      </c>
      <c r="E3914" s="27">
        <v>361.75</v>
      </c>
      <c r="G3914" s="27" t="str">
        <f>VLOOKUP(C3914,W:Y,3,TRUE)</f>
        <v>Feb 18</v>
      </c>
      <c r="H3914" s="27">
        <f t="shared" si="61"/>
        <v>3913</v>
      </c>
      <c r="I3914" s="30" t="str">
        <f>IF(G3914='Check Register'!$E$1,H3914,"")</f>
        <v/>
      </c>
      <c r="J3914" s="16" t="str">
        <f>IFERROR(SMALL($I$2:$I$100001,H3914),"")</f>
        <v/>
      </c>
    </row>
    <row r="3915" spans="1:10" x14ac:dyDescent="0.3">
      <c r="A3915" t="s">
        <v>481</v>
      </c>
      <c r="B3915" t="s">
        <v>28</v>
      </c>
      <c r="C3915" s="7">
        <v>43154</v>
      </c>
      <c r="E3915" s="27">
        <v>37500</v>
      </c>
      <c r="G3915" s="27" t="str">
        <f>VLOOKUP(C3915,W:Y,3,TRUE)</f>
        <v>Feb 18</v>
      </c>
      <c r="H3915" s="27">
        <f t="shared" si="61"/>
        <v>3914</v>
      </c>
      <c r="I3915" s="30" t="str">
        <f>IF(G3915='Check Register'!$E$1,H3915,"")</f>
        <v/>
      </c>
      <c r="J3915" s="16" t="str">
        <f>IFERROR(SMALL($I$2:$I$100001,H3915),"")</f>
        <v/>
      </c>
    </row>
    <row r="3916" spans="1:10" x14ac:dyDescent="0.3">
      <c r="A3916" t="s">
        <v>29</v>
      </c>
      <c r="B3916" t="s">
        <v>127</v>
      </c>
      <c r="C3916" s="7">
        <v>43154</v>
      </c>
      <c r="E3916" s="27">
        <v>234.3</v>
      </c>
      <c r="G3916" s="27" t="str">
        <f>VLOOKUP(C3916,W:Y,3,TRUE)</f>
        <v>Feb 18</v>
      </c>
      <c r="H3916" s="27">
        <f t="shared" si="61"/>
        <v>3915</v>
      </c>
      <c r="I3916" s="30" t="str">
        <f>IF(G3916='Check Register'!$E$1,H3916,"")</f>
        <v/>
      </c>
      <c r="J3916" s="16" t="str">
        <f>IFERROR(SMALL($I$2:$I$100001,H3916),"")</f>
        <v/>
      </c>
    </row>
    <row r="3917" spans="1:10" x14ac:dyDescent="0.3">
      <c r="A3917" t="s">
        <v>32</v>
      </c>
      <c r="B3917" t="s">
        <v>33</v>
      </c>
      <c r="C3917" s="7">
        <v>43154</v>
      </c>
      <c r="E3917" s="27">
        <v>1990.14</v>
      </c>
      <c r="G3917" s="27" t="str">
        <f>VLOOKUP(C3917,W:Y,3,TRUE)</f>
        <v>Feb 18</v>
      </c>
      <c r="H3917" s="27">
        <f t="shared" si="61"/>
        <v>3916</v>
      </c>
      <c r="I3917" s="30" t="str">
        <f>IF(G3917='Check Register'!$E$1,H3917,"")</f>
        <v/>
      </c>
      <c r="J3917" s="16" t="str">
        <f>IFERROR(SMALL($I$2:$I$100001,H3917),"")</f>
        <v/>
      </c>
    </row>
    <row r="3918" spans="1:10" x14ac:dyDescent="0.3">
      <c r="A3918" t="s">
        <v>34</v>
      </c>
      <c r="B3918" t="s">
        <v>35</v>
      </c>
      <c r="C3918" s="7">
        <v>43154</v>
      </c>
      <c r="E3918" s="27">
        <v>315</v>
      </c>
      <c r="G3918" s="27" t="str">
        <f>VLOOKUP(C3918,W:Y,3,TRUE)</f>
        <v>Feb 18</v>
      </c>
      <c r="H3918" s="27">
        <f t="shared" si="61"/>
        <v>3917</v>
      </c>
      <c r="I3918" s="30" t="str">
        <f>IF(G3918='Check Register'!$E$1,H3918,"")</f>
        <v/>
      </c>
      <c r="J3918" s="16" t="str">
        <f>IFERROR(SMALL($I$2:$I$100001,H3918),"")</f>
        <v/>
      </c>
    </row>
    <row r="3919" spans="1:10" x14ac:dyDescent="0.3">
      <c r="A3919" t="s">
        <v>371</v>
      </c>
      <c r="B3919" t="s">
        <v>8</v>
      </c>
      <c r="C3919" s="7">
        <v>43154</v>
      </c>
      <c r="E3919" s="27">
        <v>353.52</v>
      </c>
      <c r="G3919" s="27" t="str">
        <f>VLOOKUP(C3919,W:Y,3,TRUE)</f>
        <v>Feb 18</v>
      </c>
      <c r="H3919" s="27">
        <f t="shared" si="61"/>
        <v>3918</v>
      </c>
      <c r="I3919" s="30" t="str">
        <f>IF(G3919='Check Register'!$E$1,H3919,"")</f>
        <v/>
      </c>
      <c r="J3919" s="16" t="str">
        <f>IFERROR(SMALL($I$2:$I$100001,H3919),"")</f>
        <v/>
      </c>
    </row>
    <row r="3920" spans="1:10" x14ac:dyDescent="0.3">
      <c r="A3920" t="s">
        <v>146</v>
      </c>
      <c r="B3920" t="s">
        <v>8</v>
      </c>
      <c r="C3920" s="7">
        <v>43154</v>
      </c>
      <c r="E3920" s="27">
        <v>4212.78</v>
      </c>
      <c r="G3920" s="27" t="str">
        <f>VLOOKUP(C3920,W:Y,3,TRUE)</f>
        <v>Feb 18</v>
      </c>
      <c r="H3920" s="27">
        <f t="shared" si="61"/>
        <v>3919</v>
      </c>
      <c r="I3920" s="30" t="str">
        <f>IF(G3920='Check Register'!$E$1,H3920,"")</f>
        <v/>
      </c>
      <c r="J3920" s="16" t="str">
        <f>IFERROR(SMALL($I$2:$I$100001,H3920),"")</f>
        <v/>
      </c>
    </row>
    <row r="3921" spans="1:10" x14ac:dyDescent="0.3">
      <c r="A3921" t="s">
        <v>185</v>
      </c>
      <c r="B3921" t="s">
        <v>28</v>
      </c>
      <c r="C3921" s="7">
        <v>43154</v>
      </c>
      <c r="E3921" s="27">
        <v>3250.67</v>
      </c>
      <c r="G3921" s="27" t="str">
        <f>VLOOKUP(C3921,W:Y,3,TRUE)</f>
        <v>Feb 18</v>
      </c>
      <c r="H3921" s="27">
        <f t="shared" si="61"/>
        <v>3920</v>
      </c>
      <c r="I3921" s="30" t="str">
        <f>IF(G3921='Check Register'!$E$1,H3921,"")</f>
        <v/>
      </c>
      <c r="J3921" s="16" t="str">
        <f>IFERROR(SMALL($I$2:$I$100001,H3921),"")</f>
        <v/>
      </c>
    </row>
    <row r="3922" spans="1:10" x14ac:dyDescent="0.3">
      <c r="A3922" t="s">
        <v>281</v>
      </c>
      <c r="B3922" t="s">
        <v>12</v>
      </c>
      <c r="C3922" s="7">
        <v>43154</v>
      </c>
      <c r="E3922" s="27">
        <v>128.32</v>
      </c>
      <c r="G3922" s="27" t="str">
        <f>VLOOKUP(C3922,W:Y,3,TRUE)</f>
        <v>Feb 18</v>
      </c>
      <c r="H3922" s="27">
        <f t="shared" si="61"/>
        <v>3921</v>
      </c>
      <c r="I3922" s="30" t="str">
        <f>IF(G3922='Check Register'!$E$1,H3922,"")</f>
        <v/>
      </c>
      <c r="J3922" s="16" t="str">
        <f>IFERROR(SMALL($I$2:$I$100001,H3922),"")</f>
        <v/>
      </c>
    </row>
    <row r="3923" spans="1:10" x14ac:dyDescent="0.3">
      <c r="A3923" t="s">
        <v>335</v>
      </c>
      <c r="B3923" t="s">
        <v>102</v>
      </c>
      <c r="C3923" s="7">
        <v>43154</v>
      </c>
      <c r="E3923" s="27">
        <v>2381.15</v>
      </c>
      <c r="G3923" s="27" t="str">
        <f>VLOOKUP(C3923,W:Y,3,TRUE)</f>
        <v>Feb 18</v>
      </c>
      <c r="H3923" s="27">
        <f t="shared" si="61"/>
        <v>3922</v>
      </c>
      <c r="I3923" s="30" t="str">
        <f>IF(G3923='Check Register'!$E$1,H3923,"")</f>
        <v/>
      </c>
      <c r="J3923" s="16" t="str">
        <f>IFERROR(SMALL($I$2:$I$100001,H3923),"")</f>
        <v/>
      </c>
    </row>
    <row r="3924" spans="1:10" x14ac:dyDescent="0.3">
      <c r="A3924" t="s">
        <v>408</v>
      </c>
      <c r="B3924" t="s">
        <v>16</v>
      </c>
      <c r="C3924" s="7">
        <v>43154</v>
      </c>
      <c r="E3924" s="27">
        <v>18.149999999999999</v>
      </c>
      <c r="G3924" s="27" t="str">
        <f>VLOOKUP(C3924,W:Y,3,TRUE)</f>
        <v>Feb 18</v>
      </c>
      <c r="H3924" s="27">
        <f t="shared" si="61"/>
        <v>3923</v>
      </c>
      <c r="I3924" s="30" t="str">
        <f>IF(G3924='Check Register'!$E$1,H3924,"")</f>
        <v/>
      </c>
      <c r="J3924" s="16" t="str">
        <f>IFERROR(SMALL($I$2:$I$100001,H3924),"")</f>
        <v/>
      </c>
    </row>
    <row r="3925" spans="1:10" x14ac:dyDescent="0.3">
      <c r="A3925" t="s">
        <v>41</v>
      </c>
      <c r="B3925" t="s">
        <v>8</v>
      </c>
      <c r="C3925" s="7">
        <v>43154</v>
      </c>
      <c r="E3925" s="27">
        <v>44.99</v>
      </c>
      <c r="G3925" s="27" t="str">
        <f>VLOOKUP(C3925,W:Y,3,TRUE)</f>
        <v>Feb 18</v>
      </c>
      <c r="H3925" s="27">
        <f t="shared" si="61"/>
        <v>3924</v>
      </c>
      <c r="I3925" s="30" t="str">
        <f>IF(G3925='Check Register'!$E$1,H3925,"")</f>
        <v/>
      </c>
      <c r="J3925" s="16" t="str">
        <f>IFERROR(SMALL($I$2:$I$100001,H3925),"")</f>
        <v/>
      </c>
    </row>
    <row r="3926" spans="1:10" x14ac:dyDescent="0.3">
      <c r="A3926" t="s">
        <v>51</v>
      </c>
      <c r="B3926" t="s">
        <v>22</v>
      </c>
      <c r="C3926" s="7">
        <v>43154</v>
      </c>
      <c r="E3926" s="27">
        <v>140</v>
      </c>
      <c r="G3926" s="27" t="str">
        <f>VLOOKUP(C3926,W:Y,3,TRUE)</f>
        <v>Feb 18</v>
      </c>
      <c r="H3926" s="27">
        <f t="shared" si="61"/>
        <v>3925</v>
      </c>
      <c r="I3926" s="30" t="str">
        <f>IF(G3926='Check Register'!$E$1,H3926,"")</f>
        <v/>
      </c>
      <c r="J3926" s="16" t="str">
        <f>IFERROR(SMALL($I$2:$I$100001,H3926),"")</f>
        <v/>
      </c>
    </row>
    <row r="3927" spans="1:10" x14ac:dyDescent="0.3">
      <c r="A3927" t="s">
        <v>53</v>
      </c>
      <c r="B3927" t="s">
        <v>8</v>
      </c>
      <c r="C3927" s="7">
        <v>43154</v>
      </c>
      <c r="E3927" s="27">
        <v>174.84</v>
      </c>
      <c r="G3927" s="27" t="str">
        <f>VLOOKUP(C3927,W:Y,3,TRUE)</f>
        <v>Feb 18</v>
      </c>
      <c r="H3927" s="27">
        <f t="shared" si="61"/>
        <v>3926</v>
      </c>
      <c r="I3927" s="30" t="str">
        <f>IF(G3927='Check Register'!$E$1,H3927,"")</f>
        <v/>
      </c>
      <c r="J3927" s="16" t="str">
        <f>IFERROR(SMALL($I$2:$I$100001,H3927),"")</f>
        <v/>
      </c>
    </row>
    <row r="3928" spans="1:10" x14ac:dyDescent="0.3">
      <c r="A3928" t="s">
        <v>113</v>
      </c>
      <c r="B3928" t="s">
        <v>12</v>
      </c>
      <c r="C3928" s="7">
        <v>43154</v>
      </c>
      <c r="E3928" s="27">
        <v>342.54</v>
      </c>
      <c r="G3928" s="27" t="str">
        <f>VLOOKUP(C3928,W:Y,3,TRUE)</f>
        <v>Feb 18</v>
      </c>
      <c r="H3928" s="27">
        <f t="shared" si="61"/>
        <v>3927</v>
      </c>
      <c r="I3928" s="30" t="str">
        <f>IF(G3928='Check Register'!$E$1,H3928,"")</f>
        <v/>
      </c>
      <c r="J3928" s="16" t="str">
        <f>IFERROR(SMALL($I$2:$I$100001,H3928),"")</f>
        <v/>
      </c>
    </row>
    <row r="3929" spans="1:10" x14ac:dyDescent="0.3">
      <c r="A3929" t="s">
        <v>57</v>
      </c>
      <c r="B3929" t="s">
        <v>8</v>
      </c>
      <c r="C3929" s="7">
        <v>43154</v>
      </c>
      <c r="E3929" s="27">
        <v>1082.82</v>
      </c>
      <c r="G3929" s="27" t="str">
        <f>VLOOKUP(C3929,W:Y,3,TRUE)</f>
        <v>Feb 18</v>
      </c>
      <c r="H3929" s="27">
        <f t="shared" si="61"/>
        <v>3928</v>
      </c>
      <c r="I3929" s="30" t="str">
        <f>IF(G3929='Check Register'!$E$1,H3929,"")</f>
        <v/>
      </c>
      <c r="J3929" s="16" t="str">
        <f>IFERROR(SMALL($I$2:$I$100001,H3929),"")</f>
        <v/>
      </c>
    </row>
    <row r="3930" spans="1:10" x14ac:dyDescent="0.3">
      <c r="A3930" t="s">
        <v>468</v>
      </c>
      <c r="B3930" t="s">
        <v>12</v>
      </c>
      <c r="C3930" s="7">
        <v>43154</v>
      </c>
      <c r="E3930" s="27">
        <v>5</v>
      </c>
      <c r="G3930" s="27" t="str">
        <f>VLOOKUP(C3930,W:Y,3,TRUE)</f>
        <v>Feb 18</v>
      </c>
      <c r="H3930" s="27">
        <f t="shared" si="61"/>
        <v>3929</v>
      </c>
      <c r="I3930" s="30" t="str">
        <f>IF(G3930='Check Register'!$E$1,H3930,"")</f>
        <v/>
      </c>
      <c r="J3930" s="16" t="str">
        <f>IFERROR(SMALL($I$2:$I$100001,H3930),"")</f>
        <v/>
      </c>
    </row>
    <row r="3931" spans="1:10" x14ac:dyDescent="0.3">
      <c r="A3931" t="s">
        <v>68</v>
      </c>
      <c r="B3931" t="s">
        <v>45</v>
      </c>
      <c r="C3931" s="7">
        <v>43154</v>
      </c>
      <c r="E3931" s="27">
        <v>1120.7</v>
      </c>
      <c r="G3931" s="27" t="str">
        <f>VLOOKUP(C3931,W:Y,3,TRUE)</f>
        <v>Feb 18</v>
      </c>
      <c r="H3931" s="27">
        <f t="shared" si="61"/>
        <v>3930</v>
      </c>
      <c r="I3931" s="30" t="str">
        <f>IF(G3931='Check Register'!$E$1,H3931,"")</f>
        <v/>
      </c>
      <c r="J3931" s="16" t="str">
        <f>IFERROR(SMALL($I$2:$I$100001,H3931),"")</f>
        <v/>
      </c>
    </row>
    <row r="3932" spans="1:10" x14ac:dyDescent="0.3">
      <c r="A3932" t="s">
        <v>213</v>
      </c>
      <c r="B3932" t="s">
        <v>22</v>
      </c>
      <c r="C3932" s="7">
        <v>43154</v>
      </c>
      <c r="E3932" s="27">
        <v>104</v>
      </c>
      <c r="G3932" s="27" t="str">
        <f>VLOOKUP(C3932,W:Y,3,TRUE)</f>
        <v>Feb 18</v>
      </c>
      <c r="H3932" s="27">
        <f t="shared" si="61"/>
        <v>3931</v>
      </c>
      <c r="I3932" s="30" t="str">
        <f>IF(G3932='Check Register'!$E$1,H3932,"")</f>
        <v/>
      </c>
      <c r="J3932" s="16" t="str">
        <f>IFERROR(SMALL($I$2:$I$100001,H3932),"")</f>
        <v/>
      </c>
    </row>
    <row r="3933" spans="1:10" x14ac:dyDescent="0.3">
      <c r="A3933" t="s">
        <v>69</v>
      </c>
      <c r="B3933" t="s">
        <v>70</v>
      </c>
      <c r="C3933" s="7">
        <v>43154</v>
      </c>
      <c r="E3933" s="27">
        <v>8805.9699999999993</v>
      </c>
      <c r="G3933" s="27" t="str">
        <f>VLOOKUP(C3933,W:Y,3,TRUE)</f>
        <v>Feb 18</v>
      </c>
      <c r="H3933" s="27">
        <f t="shared" si="61"/>
        <v>3932</v>
      </c>
      <c r="I3933" s="30" t="str">
        <f>IF(G3933='Check Register'!$E$1,H3933,"")</f>
        <v/>
      </c>
      <c r="J3933" s="16" t="str">
        <f>IFERROR(SMALL($I$2:$I$100001,H3933),"")</f>
        <v/>
      </c>
    </row>
    <row r="3934" spans="1:10" x14ac:dyDescent="0.3">
      <c r="A3934" t="s">
        <v>71</v>
      </c>
      <c r="B3934" t="s">
        <v>12</v>
      </c>
      <c r="C3934" s="7">
        <v>43154</v>
      </c>
      <c r="E3934" s="27">
        <v>149.29</v>
      </c>
      <c r="G3934" s="27" t="str">
        <f>VLOOKUP(C3934,W:Y,3,TRUE)</f>
        <v>Feb 18</v>
      </c>
      <c r="H3934" s="27">
        <f t="shared" si="61"/>
        <v>3933</v>
      </c>
      <c r="I3934" s="30" t="str">
        <f>IF(G3934='Check Register'!$E$1,H3934,"")</f>
        <v/>
      </c>
      <c r="J3934" s="16" t="str">
        <f>IFERROR(SMALL($I$2:$I$100001,H3934),"")</f>
        <v/>
      </c>
    </row>
    <row r="3935" spans="1:10" x14ac:dyDescent="0.3">
      <c r="A3935" t="s">
        <v>396</v>
      </c>
      <c r="B3935" t="s">
        <v>488</v>
      </c>
      <c r="C3935" s="7">
        <v>43154</v>
      </c>
      <c r="E3935" s="27">
        <v>460.51</v>
      </c>
      <c r="G3935" s="27" t="str">
        <f>VLOOKUP(C3935,W:Y,3,TRUE)</f>
        <v>Feb 18</v>
      </c>
      <c r="H3935" s="27">
        <f t="shared" si="61"/>
        <v>3934</v>
      </c>
      <c r="I3935" s="30" t="str">
        <f>IF(G3935='Check Register'!$E$1,H3935,"")</f>
        <v/>
      </c>
      <c r="J3935" s="16" t="str">
        <f>IFERROR(SMALL($I$2:$I$100001,H3935),"")</f>
        <v/>
      </c>
    </row>
    <row r="3936" spans="1:10" x14ac:dyDescent="0.3">
      <c r="A3936" t="s">
        <v>165</v>
      </c>
      <c r="B3936" t="s">
        <v>8</v>
      </c>
      <c r="C3936" s="7">
        <v>43154</v>
      </c>
      <c r="E3936" s="27">
        <v>1476.13</v>
      </c>
      <c r="G3936" s="27" t="str">
        <f>VLOOKUP(C3936,W:Y,3,TRUE)</f>
        <v>Feb 18</v>
      </c>
      <c r="H3936" s="27">
        <f t="shared" si="61"/>
        <v>3935</v>
      </c>
      <c r="I3936" s="30" t="str">
        <f>IF(G3936='Check Register'!$E$1,H3936,"")</f>
        <v/>
      </c>
      <c r="J3936" s="16" t="str">
        <f>IFERROR(SMALL($I$2:$I$100001,H3936),"")</f>
        <v/>
      </c>
    </row>
    <row r="3937" spans="1:10" x14ac:dyDescent="0.3">
      <c r="A3937" t="s">
        <v>86</v>
      </c>
      <c r="B3937" t="s">
        <v>45</v>
      </c>
      <c r="C3937" s="7">
        <v>43154</v>
      </c>
      <c r="E3937" s="27">
        <v>420.25</v>
      </c>
      <c r="G3937" s="27" t="str">
        <f>VLOOKUP(C3937,W:Y,3,TRUE)</f>
        <v>Feb 18</v>
      </c>
      <c r="H3937" s="27">
        <f t="shared" si="61"/>
        <v>3936</v>
      </c>
      <c r="I3937" s="30" t="str">
        <f>IF(G3937='Check Register'!$E$1,H3937,"")</f>
        <v/>
      </c>
      <c r="J3937" s="16" t="str">
        <f>IFERROR(SMALL($I$2:$I$100001,H3937),"")</f>
        <v/>
      </c>
    </row>
    <row r="3938" spans="1:10" x14ac:dyDescent="0.3">
      <c r="A3938" t="s">
        <v>429</v>
      </c>
      <c r="B3938" t="s">
        <v>70</v>
      </c>
      <c r="C3938" s="7">
        <v>43154</v>
      </c>
      <c r="E3938" s="27">
        <v>660</v>
      </c>
      <c r="G3938" s="27" t="str">
        <f>VLOOKUP(C3938,W:Y,3,TRUE)</f>
        <v>Feb 18</v>
      </c>
      <c r="H3938" s="27">
        <f t="shared" si="61"/>
        <v>3937</v>
      </c>
      <c r="I3938" s="30" t="str">
        <f>IF(G3938='Check Register'!$E$1,H3938,"")</f>
        <v/>
      </c>
      <c r="J3938" s="16" t="str">
        <f>IFERROR(SMALL($I$2:$I$100001,H3938),"")</f>
        <v/>
      </c>
    </row>
    <row r="3939" spans="1:10" x14ac:dyDescent="0.3">
      <c r="A3939" t="s">
        <v>97</v>
      </c>
      <c r="B3939" t="s">
        <v>6</v>
      </c>
      <c r="C3939" s="7">
        <v>43159</v>
      </c>
      <c r="E3939" s="27">
        <v>113531.42</v>
      </c>
      <c r="G3939" s="27" t="str">
        <f>VLOOKUP(C3939,W:Y,3,TRUE)</f>
        <v>Feb 18</v>
      </c>
      <c r="H3939" s="27">
        <f t="shared" si="61"/>
        <v>3938</v>
      </c>
      <c r="I3939" s="30" t="str">
        <f>IF(G3939='Check Register'!$E$1,H3939,"")</f>
        <v/>
      </c>
      <c r="J3939" s="16" t="str">
        <f>IFERROR(SMALL($I$2:$I$100001,H3939),"")</f>
        <v/>
      </c>
    </row>
    <row r="3940" spans="1:10" x14ac:dyDescent="0.3">
      <c r="A3940" t="s">
        <v>172</v>
      </c>
      <c r="B3940" t="s">
        <v>8</v>
      </c>
      <c r="C3940" s="7">
        <v>43161</v>
      </c>
      <c r="E3940" s="27">
        <v>420</v>
      </c>
      <c r="G3940" s="27" t="str">
        <f>VLOOKUP(C3940,W:Y,3,TRUE)</f>
        <v>Mar 18</v>
      </c>
      <c r="H3940" s="27">
        <f t="shared" si="61"/>
        <v>3939</v>
      </c>
      <c r="I3940" s="30" t="str">
        <f>IF(G3940='Check Register'!$E$1,H3940,"")</f>
        <v/>
      </c>
      <c r="J3940" s="16" t="str">
        <f>IFERROR(SMALL($I$2:$I$100001,H3940),"")</f>
        <v/>
      </c>
    </row>
    <row r="3941" spans="1:10" x14ac:dyDescent="0.3">
      <c r="A3941" t="s">
        <v>307</v>
      </c>
      <c r="B3941" t="s">
        <v>22</v>
      </c>
      <c r="C3941" s="7">
        <v>43161</v>
      </c>
      <c r="E3941" s="27">
        <v>174.91</v>
      </c>
      <c r="G3941" s="27" t="str">
        <f>VLOOKUP(C3941,W:Y,3,TRUE)</f>
        <v>Mar 18</v>
      </c>
      <c r="H3941" s="27">
        <f t="shared" si="61"/>
        <v>3940</v>
      </c>
      <c r="I3941" s="30" t="str">
        <f>IF(G3941='Check Register'!$E$1,H3941,"")</f>
        <v/>
      </c>
      <c r="J3941" s="16" t="str">
        <f>IFERROR(SMALL($I$2:$I$100001,H3941),"")</f>
        <v/>
      </c>
    </row>
    <row r="3942" spans="1:10" x14ac:dyDescent="0.3">
      <c r="A3942" t="s">
        <v>489</v>
      </c>
      <c r="B3942" t="s">
        <v>73</v>
      </c>
      <c r="C3942" s="7">
        <v>43161</v>
      </c>
      <c r="E3942" s="27">
        <v>256.86</v>
      </c>
      <c r="G3942" s="27" t="str">
        <f>VLOOKUP(C3942,W:Y,3,TRUE)</f>
        <v>Mar 18</v>
      </c>
      <c r="H3942" s="27">
        <f t="shared" si="61"/>
        <v>3941</v>
      </c>
      <c r="I3942" s="30" t="str">
        <f>IF(G3942='Check Register'!$E$1,H3942,"")</f>
        <v/>
      </c>
      <c r="J3942" s="16" t="str">
        <f>IFERROR(SMALL($I$2:$I$100001,H3942),"")</f>
        <v/>
      </c>
    </row>
    <row r="3943" spans="1:10" x14ac:dyDescent="0.3">
      <c r="A3943" t="s">
        <v>9</v>
      </c>
      <c r="B3943" t="s">
        <v>8</v>
      </c>
      <c r="C3943" s="7">
        <v>43161</v>
      </c>
      <c r="E3943" s="27">
        <v>1295</v>
      </c>
      <c r="G3943" s="27" t="str">
        <f>VLOOKUP(C3943,W:Y,3,TRUE)</f>
        <v>Mar 18</v>
      </c>
      <c r="H3943" s="27">
        <f t="shared" si="61"/>
        <v>3942</v>
      </c>
      <c r="I3943" s="30" t="str">
        <f>IF(G3943='Check Register'!$E$1,H3943,"")</f>
        <v/>
      </c>
      <c r="J3943" s="16" t="str">
        <f>IFERROR(SMALL($I$2:$I$100001,H3943),"")</f>
        <v/>
      </c>
    </row>
    <row r="3944" spans="1:10" x14ac:dyDescent="0.3">
      <c r="A3944" t="s">
        <v>10</v>
      </c>
      <c r="B3944" t="s">
        <v>11</v>
      </c>
      <c r="C3944" s="7">
        <v>43161</v>
      </c>
      <c r="E3944" s="27">
        <v>312.07</v>
      </c>
      <c r="G3944" s="27" t="str">
        <f>VLOOKUP(C3944,W:Y,3,TRUE)</f>
        <v>Mar 18</v>
      </c>
      <c r="H3944" s="27">
        <f t="shared" si="61"/>
        <v>3943</v>
      </c>
      <c r="I3944" s="30" t="str">
        <f>IF(G3944='Check Register'!$E$1,H3944,"")</f>
        <v/>
      </c>
      <c r="J3944" s="16" t="str">
        <f>IFERROR(SMALL($I$2:$I$100001,H3944),"")</f>
        <v/>
      </c>
    </row>
    <row r="3945" spans="1:10" x14ac:dyDescent="0.3">
      <c r="A3945" t="s">
        <v>10</v>
      </c>
      <c r="B3945" t="s">
        <v>127</v>
      </c>
      <c r="C3945" s="7">
        <v>43161</v>
      </c>
      <c r="E3945" s="27">
        <v>281.58999999999997</v>
      </c>
      <c r="G3945" s="27" t="str">
        <f>VLOOKUP(C3945,W:Y,3,TRUE)</f>
        <v>Mar 18</v>
      </c>
      <c r="H3945" s="27">
        <f t="shared" si="61"/>
        <v>3944</v>
      </c>
      <c r="I3945" s="30" t="str">
        <f>IF(G3945='Check Register'!$E$1,H3945,"")</f>
        <v/>
      </c>
      <c r="J3945" s="16" t="str">
        <f>IFERROR(SMALL($I$2:$I$100001,H3945),"")</f>
        <v/>
      </c>
    </row>
    <row r="3946" spans="1:10" x14ac:dyDescent="0.3">
      <c r="A3946" t="s">
        <v>90</v>
      </c>
      <c r="B3946" t="s">
        <v>18</v>
      </c>
      <c r="C3946" s="7">
        <v>43161</v>
      </c>
      <c r="E3946" s="27">
        <v>1843.95</v>
      </c>
      <c r="G3946" s="27" t="str">
        <f>VLOOKUP(C3946,W:Y,3,TRUE)</f>
        <v>Mar 18</v>
      </c>
      <c r="H3946" s="27">
        <f t="shared" si="61"/>
        <v>3945</v>
      </c>
      <c r="I3946" s="30" t="str">
        <f>IF(G3946='Check Register'!$E$1,H3946,"")</f>
        <v/>
      </c>
      <c r="J3946" s="16" t="str">
        <f>IFERROR(SMALL($I$2:$I$100001,H3946),"")</f>
        <v/>
      </c>
    </row>
    <row r="3947" spans="1:10" x14ac:dyDescent="0.3">
      <c r="A3947" t="s">
        <v>357</v>
      </c>
      <c r="B3947" t="s">
        <v>14</v>
      </c>
      <c r="C3947" s="7">
        <v>43161</v>
      </c>
      <c r="E3947" s="27">
        <v>2395.92</v>
      </c>
      <c r="G3947" s="27" t="str">
        <f>VLOOKUP(C3947,W:Y,3,TRUE)</f>
        <v>Mar 18</v>
      </c>
      <c r="H3947" s="27">
        <f t="shared" si="61"/>
        <v>3946</v>
      </c>
      <c r="I3947" s="30" t="str">
        <f>IF(G3947='Check Register'!$E$1,H3947,"")</f>
        <v/>
      </c>
      <c r="J3947" s="16" t="str">
        <f>IFERROR(SMALL($I$2:$I$100001,H3947),"")</f>
        <v/>
      </c>
    </row>
    <row r="3948" spans="1:10" x14ac:dyDescent="0.3">
      <c r="A3948" t="s">
        <v>91</v>
      </c>
      <c r="B3948" t="s">
        <v>14</v>
      </c>
      <c r="C3948" s="7">
        <v>43161</v>
      </c>
      <c r="E3948" s="27">
        <v>1400</v>
      </c>
      <c r="G3948" s="27" t="str">
        <f>VLOOKUP(C3948,W:Y,3,TRUE)</f>
        <v>Mar 18</v>
      </c>
      <c r="H3948" s="27">
        <f t="shared" si="61"/>
        <v>3947</v>
      </c>
      <c r="I3948" s="30" t="str">
        <f>IF(G3948='Check Register'!$E$1,H3948,"")</f>
        <v/>
      </c>
      <c r="J3948" s="16" t="str">
        <f>IFERROR(SMALL($I$2:$I$100001,H3948),"")</f>
        <v/>
      </c>
    </row>
    <row r="3949" spans="1:10" x14ac:dyDescent="0.3">
      <c r="A3949" t="s">
        <v>490</v>
      </c>
      <c r="B3949" t="s">
        <v>11</v>
      </c>
      <c r="C3949" s="7">
        <v>43161</v>
      </c>
      <c r="E3949" s="27">
        <v>269.99</v>
      </c>
      <c r="G3949" s="27" t="str">
        <f>VLOOKUP(C3949,W:Y,3,TRUE)</f>
        <v>Mar 18</v>
      </c>
      <c r="H3949" s="27">
        <f t="shared" si="61"/>
        <v>3948</v>
      </c>
      <c r="I3949" s="30" t="str">
        <f>IF(G3949='Check Register'!$E$1,H3949,"")</f>
        <v/>
      </c>
      <c r="J3949" s="16" t="str">
        <f>IFERROR(SMALL($I$2:$I$100001,H3949),"")</f>
        <v/>
      </c>
    </row>
    <row r="3950" spans="1:10" x14ac:dyDescent="0.3">
      <c r="A3950" t="s">
        <v>287</v>
      </c>
      <c r="B3950" t="s">
        <v>70</v>
      </c>
      <c r="C3950" s="7">
        <v>43161</v>
      </c>
      <c r="E3950" s="27">
        <v>605</v>
      </c>
      <c r="G3950" s="27" t="str">
        <f>VLOOKUP(C3950,W:Y,3,TRUE)</f>
        <v>Mar 18</v>
      </c>
      <c r="H3950" s="27">
        <f t="shared" si="61"/>
        <v>3949</v>
      </c>
      <c r="I3950" s="30" t="str">
        <f>IF(G3950='Check Register'!$E$1,H3950,"")</f>
        <v/>
      </c>
      <c r="J3950" s="16" t="str">
        <f>IFERROR(SMALL($I$2:$I$100001,H3950),"")</f>
        <v/>
      </c>
    </row>
    <row r="3951" spans="1:10" x14ac:dyDescent="0.3">
      <c r="A3951" t="s">
        <v>220</v>
      </c>
      <c r="B3951" t="s">
        <v>12</v>
      </c>
      <c r="C3951" s="7">
        <v>43161</v>
      </c>
      <c r="E3951" s="27">
        <v>55</v>
      </c>
      <c r="G3951" s="27" t="str">
        <f>VLOOKUP(C3951,W:Y,3,TRUE)</f>
        <v>Mar 18</v>
      </c>
      <c r="H3951" s="27">
        <f t="shared" si="61"/>
        <v>3950</v>
      </c>
      <c r="I3951" s="30" t="str">
        <f>IF(G3951='Check Register'!$E$1,H3951,"")</f>
        <v/>
      </c>
      <c r="J3951" s="16" t="str">
        <f>IFERROR(SMALL($I$2:$I$100001,H3951),"")</f>
        <v/>
      </c>
    </row>
    <row r="3952" spans="1:10" x14ac:dyDescent="0.3">
      <c r="A3952" t="s">
        <v>176</v>
      </c>
      <c r="B3952" t="s">
        <v>25</v>
      </c>
      <c r="C3952" s="7">
        <v>43161</v>
      </c>
      <c r="E3952" s="27">
        <v>250</v>
      </c>
      <c r="G3952" s="27" t="str">
        <f>VLOOKUP(C3952,W:Y,3,TRUE)</f>
        <v>Mar 18</v>
      </c>
      <c r="H3952" s="27">
        <f t="shared" si="61"/>
        <v>3951</v>
      </c>
      <c r="I3952" s="30" t="str">
        <f>IF(G3952='Check Register'!$E$1,H3952,"")</f>
        <v/>
      </c>
      <c r="J3952" s="16" t="str">
        <f>IFERROR(SMALL($I$2:$I$100001,H3952),"")</f>
        <v/>
      </c>
    </row>
    <row r="3953" spans="1:10" x14ac:dyDescent="0.3">
      <c r="A3953" t="s">
        <v>137</v>
      </c>
      <c r="B3953" t="s">
        <v>18</v>
      </c>
      <c r="C3953" s="7">
        <v>43161</v>
      </c>
      <c r="E3953" s="27">
        <v>1747.05</v>
      </c>
      <c r="G3953" s="27" t="str">
        <f>VLOOKUP(C3953,W:Y,3,TRUE)</f>
        <v>Mar 18</v>
      </c>
      <c r="H3953" s="27">
        <f t="shared" si="61"/>
        <v>3952</v>
      </c>
      <c r="I3953" s="30" t="str">
        <f>IF(G3953='Check Register'!$E$1,H3953,"")</f>
        <v/>
      </c>
      <c r="J3953" s="16" t="str">
        <f>IFERROR(SMALL($I$2:$I$100001,H3953),"")</f>
        <v/>
      </c>
    </row>
    <row r="3954" spans="1:10" x14ac:dyDescent="0.3">
      <c r="A3954" t="s">
        <v>19</v>
      </c>
      <c r="B3954" t="s">
        <v>20</v>
      </c>
      <c r="C3954" s="7">
        <v>43161</v>
      </c>
      <c r="E3954" s="27">
        <v>1314.15</v>
      </c>
      <c r="G3954" s="27" t="str">
        <f>VLOOKUP(C3954,W:Y,3,TRUE)</f>
        <v>Mar 18</v>
      </c>
      <c r="H3954" s="27">
        <f t="shared" si="61"/>
        <v>3953</v>
      </c>
      <c r="I3954" s="30" t="str">
        <f>IF(G3954='Check Register'!$E$1,H3954,"")</f>
        <v/>
      </c>
      <c r="J3954" s="16" t="str">
        <f>IFERROR(SMALL($I$2:$I$100001,H3954),"")</f>
        <v/>
      </c>
    </row>
    <row r="3955" spans="1:10" x14ac:dyDescent="0.3">
      <c r="A3955" t="s">
        <v>140</v>
      </c>
      <c r="B3955" t="s">
        <v>210</v>
      </c>
      <c r="C3955" s="7">
        <v>43161</v>
      </c>
      <c r="E3955" s="27">
        <v>457.89</v>
      </c>
      <c r="G3955" s="27" t="str">
        <f>VLOOKUP(C3955,W:Y,3,TRUE)</f>
        <v>Mar 18</v>
      </c>
      <c r="H3955" s="27">
        <f t="shared" si="61"/>
        <v>3954</v>
      </c>
      <c r="I3955" s="30" t="str">
        <f>IF(G3955='Check Register'!$E$1,H3955,"")</f>
        <v/>
      </c>
      <c r="J3955" s="16" t="str">
        <f>IFERROR(SMALL($I$2:$I$100001,H3955),"")</f>
        <v/>
      </c>
    </row>
    <row r="3956" spans="1:10" x14ac:dyDescent="0.3">
      <c r="A3956" t="s">
        <v>26</v>
      </c>
      <c r="B3956" t="s">
        <v>20</v>
      </c>
      <c r="C3956" s="7">
        <v>43161</v>
      </c>
      <c r="E3956" s="27">
        <v>6291</v>
      </c>
      <c r="G3956" s="27" t="str">
        <f>VLOOKUP(C3956,W:Y,3,TRUE)</f>
        <v>Mar 18</v>
      </c>
      <c r="H3956" s="27">
        <f t="shared" si="61"/>
        <v>3955</v>
      </c>
      <c r="I3956" s="30" t="str">
        <f>IF(G3956='Check Register'!$E$1,H3956,"")</f>
        <v/>
      </c>
      <c r="J3956" s="16" t="str">
        <f>IFERROR(SMALL($I$2:$I$100001,H3956),"")</f>
        <v/>
      </c>
    </row>
    <row r="3957" spans="1:10" x14ac:dyDescent="0.3">
      <c r="A3957" t="s">
        <v>354</v>
      </c>
      <c r="B3957" t="s">
        <v>39</v>
      </c>
      <c r="C3957" s="7">
        <v>43161</v>
      </c>
      <c r="E3957" s="27">
        <v>3022.5</v>
      </c>
      <c r="G3957" s="27" t="str">
        <f>VLOOKUP(C3957,W:Y,3,TRUE)</f>
        <v>Mar 18</v>
      </c>
      <c r="H3957" s="27">
        <f t="shared" si="61"/>
        <v>3956</v>
      </c>
      <c r="I3957" s="30" t="str">
        <f>IF(G3957='Check Register'!$E$1,H3957,"")</f>
        <v/>
      </c>
      <c r="J3957" s="16" t="str">
        <f>IFERROR(SMALL($I$2:$I$100001,H3957),"")</f>
        <v/>
      </c>
    </row>
    <row r="3958" spans="1:10" x14ac:dyDescent="0.3">
      <c r="A3958" t="s">
        <v>29</v>
      </c>
      <c r="B3958" t="s">
        <v>127</v>
      </c>
      <c r="C3958" s="7">
        <v>43161</v>
      </c>
      <c r="E3958" s="27">
        <v>455.35</v>
      </c>
      <c r="G3958" s="27" t="str">
        <f>VLOOKUP(C3958,W:Y,3,TRUE)</f>
        <v>Mar 18</v>
      </c>
      <c r="H3958" s="27">
        <f t="shared" si="61"/>
        <v>3957</v>
      </c>
      <c r="I3958" s="30" t="str">
        <f>IF(G3958='Check Register'!$E$1,H3958,"")</f>
        <v/>
      </c>
      <c r="J3958" s="16" t="str">
        <f>IFERROR(SMALL($I$2:$I$100001,H3958),"")</f>
        <v/>
      </c>
    </row>
    <row r="3959" spans="1:10" x14ac:dyDescent="0.3">
      <c r="A3959" t="s">
        <v>144</v>
      </c>
      <c r="B3959" t="s">
        <v>28</v>
      </c>
      <c r="C3959" s="7">
        <v>43161</v>
      </c>
      <c r="E3959" s="27">
        <v>56437.37</v>
      </c>
      <c r="G3959" s="27" t="str">
        <f>VLOOKUP(C3959,W:Y,3,TRUE)</f>
        <v>Mar 18</v>
      </c>
      <c r="H3959" s="27">
        <f t="shared" si="61"/>
        <v>3958</v>
      </c>
      <c r="I3959" s="30" t="str">
        <f>IF(G3959='Check Register'!$E$1,H3959,"")</f>
        <v/>
      </c>
      <c r="J3959" s="16" t="str">
        <f>IFERROR(SMALL($I$2:$I$100001,H3959),"")</f>
        <v/>
      </c>
    </row>
    <row r="3960" spans="1:10" x14ac:dyDescent="0.3">
      <c r="A3960" t="s">
        <v>144</v>
      </c>
      <c r="B3960" t="s">
        <v>33</v>
      </c>
      <c r="C3960" s="7">
        <v>43161</v>
      </c>
      <c r="E3960" s="27">
        <v>50029.5</v>
      </c>
      <c r="G3960" s="27" t="str">
        <f>VLOOKUP(C3960,W:Y,3,TRUE)</f>
        <v>Mar 18</v>
      </c>
      <c r="H3960" s="27">
        <f t="shared" si="61"/>
        <v>3959</v>
      </c>
      <c r="I3960" s="30" t="str">
        <f>IF(G3960='Check Register'!$E$1,H3960,"")</f>
        <v/>
      </c>
      <c r="J3960" s="16" t="str">
        <f>IFERROR(SMALL($I$2:$I$100001,H3960),"")</f>
        <v/>
      </c>
    </row>
    <row r="3961" spans="1:10" x14ac:dyDescent="0.3">
      <c r="A3961" t="s">
        <v>144</v>
      </c>
      <c r="B3961" t="s">
        <v>102</v>
      </c>
      <c r="C3961" s="7">
        <v>43161</v>
      </c>
      <c r="E3961" s="27">
        <v>-172.91</v>
      </c>
      <c r="G3961" s="27" t="str">
        <f>VLOOKUP(C3961,W:Y,3,TRUE)</f>
        <v>Mar 18</v>
      </c>
      <c r="H3961" s="27">
        <f t="shared" si="61"/>
        <v>3960</v>
      </c>
      <c r="I3961" s="30" t="str">
        <f>IF(G3961='Check Register'!$E$1,H3961,"")</f>
        <v/>
      </c>
      <c r="J3961" s="16" t="str">
        <f>IFERROR(SMALL($I$2:$I$100001,H3961),"")</f>
        <v/>
      </c>
    </row>
    <row r="3962" spans="1:10" x14ac:dyDescent="0.3">
      <c r="A3962" t="s">
        <v>32</v>
      </c>
      <c r="B3962" t="s">
        <v>33</v>
      </c>
      <c r="C3962" s="7">
        <v>43161</v>
      </c>
      <c r="E3962" s="27">
        <v>3741.93</v>
      </c>
      <c r="G3962" s="27" t="str">
        <f>VLOOKUP(C3962,W:Y,3,TRUE)</f>
        <v>Mar 18</v>
      </c>
      <c r="H3962" s="27">
        <f t="shared" si="61"/>
        <v>3961</v>
      </c>
      <c r="I3962" s="30" t="str">
        <f>IF(G3962='Check Register'!$E$1,H3962,"")</f>
        <v/>
      </c>
      <c r="J3962" s="16" t="str">
        <f>IFERROR(SMALL($I$2:$I$100001,H3962),"")</f>
        <v/>
      </c>
    </row>
    <row r="3963" spans="1:10" x14ac:dyDescent="0.3">
      <c r="A3963" t="s">
        <v>491</v>
      </c>
      <c r="B3963" t="s">
        <v>81</v>
      </c>
      <c r="C3963" s="7">
        <v>43161</v>
      </c>
      <c r="E3963" s="27">
        <v>61</v>
      </c>
      <c r="G3963" s="27" t="str">
        <f>VLOOKUP(C3963,W:Y,3,TRUE)</f>
        <v>Mar 18</v>
      </c>
      <c r="H3963" s="27">
        <f t="shared" si="61"/>
        <v>3962</v>
      </c>
      <c r="I3963" s="30" t="str">
        <f>IF(G3963='Check Register'!$E$1,H3963,"")</f>
        <v/>
      </c>
      <c r="J3963" s="16" t="str">
        <f>IFERROR(SMALL($I$2:$I$100001,H3963),"")</f>
        <v/>
      </c>
    </row>
    <row r="3964" spans="1:10" x14ac:dyDescent="0.3">
      <c r="A3964" t="s">
        <v>475</v>
      </c>
      <c r="B3964" t="s">
        <v>171</v>
      </c>
      <c r="C3964" s="7">
        <v>43161</v>
      </c>
      <c r="E3964" s="27">
        <v>3184.5</v>
      </c>
      <c r="G3964" s="27" t="str">
        <f>VLOOKUP(C3964,W:Y,3,TRUE)</f>
        <v>Mar 18</v>
      </c>
      <c r="H3964" s="27">
        <f t="shared" si="61"/>
        <v>3963</v>
      </c>
      <c r="I3964" s="30" t="str">
        <f>IF(G3964='Check Register'!$E$1,H3964,"")</f>
        <v/>
      </c>
      <c r="J3964" s="16" t="str">
        <f>IFERROR(SMALL($I$2:$I$100001,H3964),"")</f>
        <v/>
      </c>
    </row>
    <row r="3965" spans="1:10" x14ac:dyDescent="0.3">
      <c r="A3965" t="s">
        <v>103</v>
      </c>
      <c r="B3965" t="s">
        <v>85</v>
      </c>
      <c r="C3965" s="7">
        <v>43161</v>
      </c>
      <c r="E3965" s="27">
        <v>436.72</v>
      </c>
      <c r="G3965" s="27" t="str">
        <f>VLOOKUP(C3965,W:Y,3,TRUE)</f>
        <v>Mar 18</v>
      </c>
      <c r="H3965" s="27">
        <f t="shared" si="61"/>
        <v>3964</v>
      </c>
      <c r="I3965" s="30" t="str">
        <f>IF(G3965='Check Register'!$E$1,H3965,"")</f>
        <v/>
      </c>
      <c r="J3965" s="16" t="str">
        <f>IFERROR(SMALL($I$2:$I$100001,H3965),"")</f>
        <v/>
      </c>
    </row>
    <row r="3966" spans="1:10" x14ac:dyDescent="0.3">
      <c r="A3966" t="s">
        <v>288</v>
      </c>
      <c r="B3966" t="s">
        <v>14</v>
      </c>
      <c r="C3966" s="7">
        <v>43161</v>
      </c>
      <c r="E3966" s="27">
        <v>2041.66</v>
      </c>
      <c r="G3966" s="27" t="str">
        <f>VLOOKUP(C3966,W:Y,3,TRUE)</f>
        <v>Mar 18</v>
      </c>
      <c r="H3966" s="27">
        <f t="shared" si="61"/>
        <v>3965</v>
      </c>
      <c r="I3966" s="30" t="str">
        <f>IF(G3966='Check Register'!$E$1,H3966,"")</f>
        <v/>
      </c>
      <c r="J3966" s="16" t="str">
        <f>IFERROR(SMALL($I$2:$I$100001,H3966),"")</f>
        <v/>
      </c>
    </row>
    <row r="3967" spans="1:10" x14ac:dyDescent="0.3">
      <c r="A3967" t="s">
        <v>434</v>
      </c>
      <c r="B3967" t="s">
        <v>22</v>
      </c>
      <c r="C3967" s="7">
        <v>43161</v>
      </c>
      <c r="E3967" s="27">
        <v>888.88</v>
      </c>
      <c r="G3967" s="27" t="str">
        <f>VLOOKUP(C3967,W:Y,3,TRUE)</f>
        <v>Mar 18</v>
      </c>
      <c r="H3967" s="27">
        <f t="shared" si="61"/>
        <v>3966</v>
      </c>
      <c r="I3967" s="30" t="str">
        <f>IF(G3967='Check Register'!$E$1,H3967,"")</f>
        <v/>
      </c>
      <c r="J3967" s="16" t="str">
        <f>IFERROR(SMALL($I$2:$I$100001,H3967),"")</f>
        <v/>
      </c>
    </row>
    <row r="3968" spans="1:10" x14ac:dyDescent="0.3">
      <c r="A3968" t="s">
        <v>281</v>
      </c>
      <c r="B3968" t="s">
        <v>12</v>
      </c>
      <c r="C3968" s="7">
        <v>43161</v>
      </c>
      <c r="E3968" s="27">
        <v>157.34</v>
      </c>
      <c r="G3968" s="27" t="str">
        <f>VLOOKUP(C3968,W:Y,3,TRUE)</f>
        <v>Mar 18</v>
      </c>
      <c r="H3968" s="27">
        <f t="shared" si="61"/>
        <v>3967</v>
      </c>
      <c r="I3968" s="30" t="str">
        <f>IF(G3968='Check Register'!$E$1,H3968,"")</f>
        <v/>
      </c>
      <c r="J3968" s="16" t="str">
        <f>IFERROR(SMALL($I$2:$I$100001,H3968),"")</f>
        <v/>
      </c>
    </row>
    <row r="3969" spans="1:10" x14ac:dyDescent="0.3">
      <c r="A3969" t="s">
        <v>335</v>
      </c>
      <c r="B3969" t="s">
        <v>102</v>
      </c>
      <c r="C3969" s="7">
        <v>43161</v>
      </c>
      <c r="E3969" s="27">
        <v>4437.55</v>
      </c>
      <c r="G3969" s="27" t="str">
        <f>VLOOKUP(C3969,W:Y,3,TRUE)</f>
        <v>Mar 18</v>
      </c>
      <c r="H3969" s="27">
        <f t="shared" si="61"/>
        <v>3968</v>
      </c>
      <c r="I3969" s="30" t="str">
        <f>IF(G3969='Check Register'!$E$1,H3969,"")</f>
        <v/>
      </c>
      <c r="J3969" s="16" t="str">
        <f>IFERROR(SMALL($I$2:$I$100001,H3969),"")</f>
        <v/>
      </c>
    </row>
    <row r="3970" spans="1:10" x14ac:dyDescent="0.3">
      <c r="A3970" t="s">
        <v>40</v>
      </c>
      <c r="B3970" t="s">
        <v>28</v>
      </c>
      <c r="C3970" s="7">
        <v>43161</v>
      </c>
      <c r="E3970" s="27">
        <v>7621.82</v>
      </c>
      <c r="G3970" s="27" t="str">
        <f>VLOOKUP(C3970,W:Y,3,TRUE)</f>
        <v>Mar 18</v>
      </c>
      <c r="H3970" s="27">
        <f t="shared" si="61"/>
        <v>3969</v>
      </c>
      <c r="I3970" s="30" t="str">
        <f>IF(G3970='Check Register'!$E$1,H3970,"")</f>
        <v/>
      </c>
      <c r="J3970" s="16" t="str">
        <f>IFERROR(SMALL($I$2:$I$100001,H3970),"")</f>
        <v/>
      </c>
    </row>
    <row r="3971" spans="1:10" x14ac:dyDescent="0.3">
      <c r="A3971" t="s">
        <v>41</v>
      </c>
      <c r="B3971" t="s">
        <v>8</v>
      </c>
      <c r="C3971" s="7">
        <v>43161</v>
      </c>
      <c r="E3971" s="27">
        <v>66.489999999999995</v>
      </c>
      <c r="G3971" s="27" t="str">
        <f>VLOOKUP(C3971,W:Y,3,TRUE)</f>
        <v>Mar 18</v>
      </c>
      <c r="H3971" s="27">
        <f t="shared" ref="H3971:H4034" si="62">1+H3970</f>
        <v>3970</v>
      </c>
      <c r="I3971" s="30" t="str">
        <f>IF(G3971='Check Register'!$E$1,H3971,"")</f>
        <v/>
      </c>
      <c r="J3971" s="16" t="str">
        <f>IFERROR(SMALL($I$2:$I$100001,H3971),"")</f>
        <v/>
      </c>
    </row>
    <row r="3972" spans="1:10" x14ac:dyDescent="0.3">
      <c r="A3972" t="s">
        <v>467</v>
      </c>
      <c r="B3972" t="s">
        <v>131</v>
      </c>
      <c r="C3972" s="7">
        <v>43161</v>
      </c>
      <c r="E3972" s="27">
        <v>613.45000000000005</v>
      </c>
      <c r="G3972" s="27" t="str">
        <f>VLOOKUP(C3972,W:Y,3,TRUE)</f>
        <v>Mar 18</v>
      </c>
      <c r="H3972" s="27">
        <f t="shared" si="62"/>
        <v>3971</v>
      </c>
      <c r="I3972" s="30" t="str">
        <f>IF(G3972='Check Register'!$E$1,H3972,"")</f>
        <v/>
      </c>
      <c r="J3972" s="16" t="str">
        <f>IFERROR(SMALL($I$2:$I$100001,H3972),"")</f>
        <v/>
      </c>
    </row>
    <row r="3973" spans="1:10" x14ac:dyDescent="0.3">
      <c r="A3973" t="s">
        <v>492</v>
      </c>
      <c r="B3973" t="s">
        <v>8</v>
      </c>
      <c r="C3973" s="7">
        <v>43161</v>
      </c>
      <c r="E3973" s="27">
        <v>2400</v>
      </c>
      <c r="G3973" s="27" t="str">
        <f>VLOOKUP(C3973,W:Y,3,TRUE)</f>
        <v>Mar 18</v>
      </c>
      <c r="H3973" s="27">
        <f t="shared" si="62"/>
        <v>3972</v>
      </c>
      <c r="I3973" s="30" t="str">
        <f>IF(G3973='Check Register'!$E$1,H3973,"")</f>
        <v/>
      </c>
      <c r="J3973" s="16" t="str">
        <f>IFERROR(SMALL($I$2:$I$100001,H3973),"")</f>
        <v/>
      </c>
    </row>
    <row r="3974" spans="1:10" x14ac:dyDescent="0.3">
      <c r="A3974" t="s">
        <v>54</v>
      </c>
      <c r="B3974" t="s">
        <v>35</v>
      </c>
      <c r="C3974" s="7">
        <v>43161</v>
      </c>
      <c r="E3974" s="27">
        <v>784</v>
      </c>
      <c r="G3974" s="27" t="str">
        <f>VLOOKUP(C3974,W:Y,3,TRUE)</f>
        <v>Mar 18</v>
      </c>
      <c r="H3974" s="27">
        <f t="shared" si="62"/>
        <v>3973</v>
      </c>
      <c r="I3974" s="30" t="str">
        <f>IF(G3974='Check Register'!$E$1,H3974,"")</f>
        <v/>
      </c>
      <c r="J3974" s="16" t="str">
        <f>IFERROR(SMALL($I$2:$I$100001,H3974),"")</f>
        <v/>
      </c>
    </row>
    <row r="3975" spans="1:10" x14ac:dyDescent="0.3">
      <c r="A3975" t="s">
        <v>493</v>
      </c>
      <c r="B3975" t="s">
        <v>180</v>
      </c>
      <c r="C3975" s="7">
        <v>43161</v>
      </c>
      <c r="E3975" s="27">
        <v>312.5</v>
      </c>
      <c r="G3975" s="27" t="str">
        <f>VLOOKUP(C3975,W:Y,3,TRUE)</f>
        <v>Mar 18</v>
      </c>
      <c r="H3975" s="27">
        <f t="shared" si="62"/>
        <v>3974</v>
      </c>
      <c r="I3975" s="30" t="str">
        <f>IF(G3975='Check Register'!$E$1,H3975,"")</f>
        <v/>
      </c>
      <c r="J3975" s="16" t="str">
        <f>IFERROR(SMALL($I$2:$I$100001,H3975),"")</f>
        <v/>
      </c>
    </row>
    <row r="3976" spans="1:10" x14ac:dyDescent="0.3">
      <c r="A3976" t="s">
        <v>494</v>
      </c>
      <c r="B3976" t="s">
        <v>148</v>
      </c>
      <c r="C3976" s="7">
        <v>43161</v>
      </c>
      <c r="E3976" s="27">
        <v>350</v>
      </c>
      <c r="G3976" s="27" t="str">
        <f>VLOOKUP(C3976,W:Y,3,TRUE)</f>
        <v>Mar 18</v>
      </c>
      <c r="H3976" s="27">
        <f t="shared" si="62"/>
        <v>3975</v>
      </c>
      <c r="I3976" s="30" t="str">
        <f>IF(G3976='Check Register'!$E$1,H3976,"")</f>
        <v/>
      </c>
      <c r="J3976" s="16" t="str">
        <f>IFERROR(SMALL($I$2:$I$100001,H3976),"")</f>
        <v/>
      </c>
    </row>
    <row r="3977" spans="1:10" x14ac:dyDescent="0.3">
      <c r="A3977" t="s">
        <v>56</v>
      </c>
      <c r="B3977" t="s">
        <v>12</v>
      </c>
      <c r="C3977" s="7">
        <v>43161</v>
      </c>
      <c r="E3977" s="27">
        <v>534.17999999999995</v>
      </c>
      <c r="G3977" s="27" t="str">
        <f>VLOOKUP(C3977,W:Y,3,TRUE)</f>
        <v>Mar 18</v>
      </c>
      <c r="H3977" s="27">
        <f t="shared" si="62"/>
        <v>3976</v>
      </c>
      <c r="I3977" s="30" t="str">
        <f>IF(G3977='Check Register'!$E$1,H3977,"")</f>
        <v/>
      </c>
      <c r="J3977" s="16" t="str">
        <f>IFERROR(SMALL($I$2:$I$100001,H3977),"")</f>
        <v/>
      </c>
    </row>
    <row r="3978" spans="1:10" x14ac:dyDescent="0.3">
      <c r="A3978" t="s">
        <v>57</v>
      </c>
      <c r="B3978" t="s">
        <v>8</v>
      </c>
      <c r="C3978" s="7">
        <v>43161</v>
      </c>
      <c r="E3978" s="27">
        <v>1674.12</v>
      </c>
      <c r="G3978" s="27" t="str">
        <f>VLOOKUP(C3978,W:Y,3,TRUE)</f>
        <v>Mar 18</v>
      </c>
      <c r="H3978" s="27">
        <f t="shared" si="62"/>
        <v>3977</v>
      </c>
      <c r="I3978" s="30" t="str">
        <f>IF(G3978='Check Register'!$E$1,H3978,"")</f>
        <v/>
      </c>
      <c r="J3978" s="16" t="str">
        <f>IFERROR(SMALL($I$2:$I$100001,H3978),"")</f>
        <v/>
      </c>
    </row>
    <row r="3979" spans="1:10" x14ac:dyDescent="0.3">
      <c r="A3979" t="s">
        <v>495</v>
      </c>
      <c r="B3979" t="s">
        <v>81</v>
      </c>
      <c r="C3979" s="7">
        <v>43161</v>
      </c>
      <c r="E3979" s="27">
        <v>53</v>
      </c>
      <c r="G3979" s="27" t="str">
        <f>VLOOKUP(C3979,W:Y,3,TRUE)</f>
        <v>Mar 18</v>
      </c>
      <c r="H3979" s="27">
        <f t="shared" si="62"/>
        <v>3978</v>
      </c>
      <c r="I3979" s="30" t="str">
        <f>IF(G3979='Check Register'!$E$1,H3979,"")</f>
        <v/>
      </c>
      <c r="J3979" s="16" t="str">
        <f>IFERROR(SMALL($I$2:$I$100001,H3979),"")</f>
        <v/>
      </c>
    </row>
    <row r="3980" spans="1:10" x14ac:dyDescent="0.3">
      <c r="A3980" t="s">
        <v>60</v>
      </c>
      <c r="B3980" t="s">
        <v>67</v>
      </c>
      <c r="C3980" s="7">
        <v>43161</v>
      </c>
      <c r="E3980" s="27">
        <v>589.72</v>
      </c>
      <c r="G3980" s="27" t="str">
        <f>VLOOKUP(C3980,W:Y,3,TRUE)</f>
        <v>Mar 18</v>
      </c>
      <c r="H3980" s="27">
        <f t="shared" si="62"/>
        <v>3979</v>
      </c>
      <c r="I3980" s="30" t="str">
        <f>IF(G3980='Check Register'!$E$1,H3980,"")</f>
        <v/>
      </c>
      <c r="J3980" s="16" t="str">
        <f>IFERROR(SMALL($I$2:$I$100001,H3980),"")</f>
        <v/>
      </c>
    </row>
    <row r="3981" spans="1:10" x14ac:dyDescent="0.3">
      <c r="A3981" t="s">
        <v>364</v>
      </c>
      <c r="B3981" t="s">
        <v>85</v>
      </c>
      <c r="C3981" s="7">
        <v>43161</v>
      </c>
      <c r="E3981" s="27">
        <v>556.78</v>
      </c>
      <c r="G3981" s="27" t="str">
        <f>VLOOKUP(C3981,W:Y,3,TRUE)</f>
        <v>Mar 18</v>
      </c>
      <c r="H3981" s="27">
        <f t="shared" si="62"/>
        <v>3980</v>
      </c>
      <c r="I3981" s="30" t="str">
        <f>IF(G3981='Check Register'!$E$1,H3981,"")</f>
        <v/>
      </c>
      <c r="J3981" s="16" t="str">
        <f>IFERROR(SMALL($I$2:$I$100001,H3981),"")</f>
        <v/>
      </c>
    </row>
    <row r="3982" spans="1:10" x14ac:dyDescent="0.3">
      <c r="A3982" t="s">
        <v>120</v>
      </c>
      <c r="B3982" t="s">
        <v>12</v>
      </c>
      <c r="C3982" s="7">
        <v>43161</v>
      </c>
      <c r="E3982" s="27">
        <v>96</v>
      </c>
      <c r="G3982" s="27" t="str">
        <f>VLOOKUP(C3982,W:Y,3,TRUE)</f>
        <v>Mar 18</v>
      </c>
      <c r="H3982" s="27">
        <f t="shared" si="62"/>
        <v>3981</v>
      </c>
      <c r="I3982" s="30" t="str">
        <f>IF(G3982='Check Register'!$E$1,H3982,"")</f>
        <v/>
      </c>
      <c r="J3982" s="16" t="str">
        <f>IFERROR(SMALL($I$2:$I$100001,H3982),"")</f>
        <v/>
      </c>
    </row>
    <row r="3983" spans="1:10" x14ac:dyDescent="0.3">
      <c r="A3983" t="s">
        <v>211</v>
      </c>
      <c r="B3983" t="s">
        <v>212</v>
      </c>
      <c r="C3983" s="7">
        <v>43161</v>
      </c>
      <c r="E3983" s="27">
        <v>85</v>
      </c>
      <c r="G3983" s="27" t="str">
        <f>VLOOKUP(C3983,W:Y,3,TRUE)</f>
        <v>Mar 18</v>
      </c>
      <c r="H3983" s="27">
        <f t="shared" si="62"/>
        <v>3982</v>
      </c>
      <c r="I3983" s="30" t="str">
        <f>IF(G3983='Check Register'!$E$1,H3983,"")</f>
        <v/>
      </c>
      <c r="J3983" s="16" t="str">
        <f>IFERROR(SMALL($I$2:$I$100001,H3983),"")</f>
        <v/>
      </c>
    </row>
    <row r="3984" spans="1:10" x14ac:dyDescent="0.3">
      <c r="A3984" t="s">
        <v>428</v>
      </c>
      <c r="B3984" t="s">
        <v>70</v>
      </c>
      <c r="C3984" s="7">
        <v>43161</v>
      </c>
      <c r="E3984" s="27">
        <v>150</v>
      </c>
      <c r="G3984" s="27" t="str">
        <f>VLOOKUP(C3984,W:Y,3,TRUE)</f>
        <v>Mar 18</v>
      </c>
      <c r="H3984" s="27">
        <f t="shared" si="62"/>
        <v>3983</v>
      </c>
      <c r="I3984" s="30" t="str">
        <f>IF(G3984='Check Register'!$E$1,H3984,"")</f>
        <v/>
      </c>
      <c r="J3984" s="16" t="str">
        <f>IFERROR(SMALL($I$2:$I$100001,H3984),"")</f>
        <v/>
      </c>
    </row>
    <row r="3985" spans="1:10" x14ac:dyDescent="0.3">
      <c r="A3985" t="s">
        <v>428</v>
      </c>
      <c r="B3985" t="s">
        <v>8</v>
      </c>
      <c r="C3985" s="7">
        <v>43161</v>
      </c>
      <c r="E3985" s="27">
        <v>125</v>
      </c>
      <c r="G3985" s="27" t="str">
        <f>VLOOKUP(C3985,W:Y,3,TRUE)</f>
        <v>Mar 18</v>
      </c>
      <c r="H3985" s="27">
        <f t="shared" si="62"/>
        <v>3984</v>
      </c>
      <c r="I3985" s="30" t="str">
        <f>IF(G3985='Check Register'!$E$1,H3985,"")</f>
        <v/>
      </c>
      <c r="J3985" s="16" t="str">
        <f>IFERROR(SMALL($I$2:$I$100001,H3985),"")</f>
        <v/>
      </c>
    </row>
    <row r="3986" spans="1:10" x14ac:dyDescent="0.3">
      <c r="A3986" t="s">
        <v>306</v>
      </c>
      <c r="B3986" t="s">
        <v>131</v>
      </c>
      <c r="C3986" s="7">
        <v>43161</v>
      </c>
      <c r="E3986" s="27">
        <v>18.600000000000001</v>
      </c>
      <c r="G3986" s="27" t="str">
        <f>VLOOKUP(C3986,W:Y,3,TRUE)</f>
        <v>Mar 18</v>
      </c>
      <c r="H3986" s="27">
        <f t="shared" si="62"/>
        <v>3985</v>
      </c>
      <c r="I3986" s="30" t="str">
        <f>IF(G3986='Check Register'!$E$1,H3986,"")</f>
        <v/>
      </c>
      <c r="J3986" s="16" t="str">
        <f>IFERROR(SMALL($I$2:$I$100001,H3986),"")</f>
        <v/>
      </c>
    </row>
    <row r="3987" spans="1:10" x14ac:dyDescent="0.3">
      <c r="A3987" t="s">
        <v>306</v>
      </c>
      <c r="B3987" t="s">
        <v>16</v>
      </c>
      <c r="C3987" s="7">
        <v>43161</v>
      </c>
      <c r="E3987" s="27">
        <v>221.32</v>
      </c>
      <c r="G3987" s="27" t="str">
        <f>VLOOKUP(C3987,W:Y,3,TRUE)</f>
        <v>Mar 18</v>
      </c>
      <c r="H3987" s="27">
        <f t="shared" si="62"/>
        <v>3986</v>
      </c>
      <c r="I3987" s="30" t="str">
        <f>IF(G3987='Check Register'!$E$1,H3987,"")</f>
        <v/>
      </c>
      <c r="J3987" s="16" t="str">
        <f>IFERROR(SMALL($I$2:$I$100001,H3987),"")</f>
        <v/>
      </c>
    </row>
    <row r="3988" spans="1:10" x14ac:dyDescent="0.3">
      <c r="A3988" t="s">
        <v>193</v>
      </c>
      <c r="B3988" t="s">
        <v>18</v>
      </c>
      <c r="C3988" s="7">
        <v>43161</v>
      </c>
      <c r="E3988" s="27">
        <v>42.28</v>
      </c>
      <c r="G3988" s="27" t="str">
        <f>VLOOKUP(C3988,W:Y,3,TRUE)</f>
        <v>Mar 18</v>
      </c>
      <c r="H3988" s="27">
        <f t="shared" si="62"/>
        <v>3987</v>
      </c>
      <c r="I3988" s="30" t="str">
        <f>IF(G3988='Check Register'!$E$1,H3988,"")</f>
        <v/>
      </c>
      <c r="J3988" s="16" t="str">
        <f>IFERROR(SMALL($I$2:$I$100001,H3988),"")</f>
        <v/>
      </c>
    </row>
    <row r="3989" spans="1:10" x14ac:dyDescent="0.3">
      <c r="A3989" t="s">
        <v>71</v>
      </c>
      <c r="B3989" t="s">
        <v>12</v>
      </c>
      <c r="C3989" s="7">
        <v>43161</v>
      </c>
      <c r="E3989" s="27">
        <v>194.36</v>
      </c>
      <c r="G3989" s="27" t="str">
        <f>VLOOKUP(C3989,W:Y,3,TRUE)</f>
        <v>Mar 18</v>
      </c>
      <c r="H3989" s="27">
        <f t="shared" si="62"/>
        <v>3988</v>
      </c>
      <c r="I3989" s="30" t="str">
        <f>IF(G3989='Check Register'!$E$1,H3989,"")</f>
        <v/>
      </c>
      <c r="J3989" s="16" t="str">
        <f>IFERROR(SMALL($I$2:$I$100001,H3989),"")</f>
        <v/>
      </c>
    </row>
    <row r="3990" spans="1:10" x14ac:dyDescent="0.3">
      <c r="A3990" t="s">
        <v>72</v>
      </c>
      <c r="B3990" t="s">
        <v>73</v>
      </c>
      <c r="C3990" s="7">
        <v>43161</v>
      </c>
      <c r="E3990" s="27">
        <v>24719.63</v>
      </c>
      <c r="G3990" s="27" t="str">
        <f>VLOOKUP(C3990,W:Y,3,TRUE)</f>
        <v>Mar 18</v>
      </c>
      <c r="H3990" s="27">
        <f t="shared" si="62"/>
        <v>3989</v>
      </c>
      <c r="I3990" s="30" t="str">
        <f>IF(G3990='Check Register'!$E$1,H3990,"")</f>
        <v/>
      </c>
      <c r="J3990" s="16" t="str">
        <f>IFERROR(SMALL($I$2:$I$100001,H3990),"")</f>
        <v/>
      </c>
    </row>
    <row r="3991" spans="1:10" x14ac:dyDescent="0.3">
      <c r="A3991" t="s">
        <v>75</v>
      </c>
      <c r="B3991" t="s">
        <v>14</v>
      </c>
      <c r="C3991" s="7">
        <v>43161</v>
      </c>
      <c r="E3991" s="27">
        <v>13000</v>
      </c>
      <c r="G3991" s="27" t="str">
        <f>VLOOKUP(C3991,W:Y,3,TRUE)</f>
        <v>Mar 18</v>
      </c>
      <c r="H3991" s="27">
        <f t="shared" si="62"/>
        <v>3990</v>
      </c>
      <c r="I3991" s="30" t="str">
        <f>IF(G3991='Check Register'!$E$1,H3991,"")</f>
        <v/>
      </c>
      <c r="J3991" s="16" t="str">
        <f>IFERROR(SMALL($I$2:$I$100001,H3991),"")</f>
        <v/>
      </c>
    </row>
    <row r="3992" spans="1:10" x14ac:dyDescent="0.3">
      <c r="A3992" t="s">
        <v>165</v>
      </c>
      <c r="B3992" t="s">
        <v>8</v>
      </c>
      <c r="C3992" s="7">
        <v>43161</v>
      </c>
      <c r="E3992" s="27">
        <v>2242.6999999999998</v>
      </c>
      <c r="G3992" s="27" t="str">
        <f>VLOOKUP(C3992,W:Y,3,TRUE)</f>
        <v>Mar 18</v>
      </c>
      <c r="H3992" s="27">
        <f t="shared" si="62"/>
        <v>3991</v>
      </c>
      <c r="I3992" s="30" t="str">
        <f>IF(G3992='Check Register'!$E$1,H3992,"")</f>
        <v/>
      </c>
      <c r="J3992" s="16" t="str">
        <f>IFERROR(SMALL($I$2:$I$100001,H3992),"")</f>
        <v/>
      </c>
    </row>
    <row r="3993" spans="1:10" x14ac:dyDescent="0.3">
      <c r="A3993" t="s">
        <v>76</v>
      </c>
      <c r="B3993" t="s">
        <v>214</v>
      </c>
      <c r="C3993" s="7">
        <v>43161</v>
      </c>
      <c r="E3993" s="27">
        <v>33650.400000000001</v>
      </c>
      <c r="G3993" s="27" t="str">
        <f>VLOOKUP(C3993,W:Y,3,TRUE)</f>
        <v>Mar 18</v>
      </c>
      <c r="H3993" s="27">
        <f t="shared" si="62"/>
        <v>3992</v>
      </c>
      <c r="I3993" s="30" t="str">
        <f>IF(G3993='Check Register'!$E$1,H3993,"")</f>
        <v/>
      </c>
      <c r="J3993" s="16" t="str">
        <f>IFERROR(SMALL($I$2:$I$100001,H3993),"")</f>
        <v/>
      </c>
    </row>
    <row r="3994" spans="1:10" x14ac:dyDescent="0.3">
      <c r="A3994" t="s">
        <v>76</v>
      </c>
      <c r="B3994" t="s">
        <v>111</v>
      </c>
      <c r="C3994" s="7">
        <v>43161</v>
      </c>
      <c r="E3994" s="27">
        <v>1889.08</v>
      </c>
      <c r="G3994" s="27" t="str">
        <f>VLOOKUP(C3994,W:Y,3,TRUE)</f>
        <v>Mar 18</v>
      </c>
      <c r="H3994" s="27">
        <f t="shared" si="62"/>
        <v>3993</v>
      </c>
      <c r="I3994" s="30" t="str">
        <f>IF(G3994='Check Register'!$E$1,H3994,"")</f>
        <v/>
      </c>
      <c r="J3994" s="16" t="str">
        <f>IFERROR(SMALL($I$2:$I$100001,H3994),"")</f>
        <v/>
      </c>
    </row>
    <row r="3995" spans="1:10" x14ac:dyDescent="0.3">
      <c r="A3995" t="s">
        <v>465</v>
      </c>
      <c r="B3995" t="s">
        <v>14</v>
      </c>
      <c r="C3995" s="7">
        <v>43161</v>
      </c>
      <c r="E3995" s="27">
        <v>9200</v>
      </c>
      <c r="G3995" s="27" t="str">
        <f>VLOOKUP(C3995,W:Y,3,TRUE)</f>
        <v>Mar 18</v>
      </c>
      <c r="H3995" s="27">
        <f t="shared" si="62"/>
        <v>3994</v>
      </c>
      <c r="I3995" s="30" t="str">
        <f>IF(G3995='Check Register'!$E$1,H3995,"")</f>
        <v/>
      </c>
      <c r="J3995" s="16" t="str">
        <f>IFERROR(SMALL($I$2:$I$100001,H3995),"")</f>
        <v/>
      </c>
    </row>
    <row r="3996" spans="1:10" x14ac:dyDescent="0.3">
      <c r="A3996" t="s">
        <v>5</v>
      </c>
      <c r="B3996" t="s">
        <v>6</v>
      </c>
      <c r="C3996" s="7">
        <v>43161</v>
      </c>
      <c r="E3996" s="27">
        <v>259933.42</v>
      </c>
      <c r="G3996" s="27" t="str">
        <f>VLOOKUP(C3996,W:Y,3,TRUE)</f>
        <v>Mar 18</v>
      </c>
      <c r="H3996" s="27">
        <f t="shared" si="62"/>
        <v>3995</v>
      </c>
      <c r="I3996" s="30" t="str">
        <f>IF(G3996='Check Register'!$E$1,H3996,"")</f>
        <v/>
      </c>
      <c r="J3996" s="16" t="str">
        <f>IFERROR(SMALL($I$2:$I$100001,H3996),"")</f>
        <v/>
      </c>
    </row>
    <row r="3997" spans="1:10" x14ac:dyDescent="0.3">
      <c r="A3997" t="s">
        <v>82</v>
      </c>
      <c r="B3997" t="s">
        <v>11</v>
      </c>
      <c r="C3997" s="7">
        <v>43161</v>
      </c>
      <c r="E3997" s="27">
        <v>1191.55</v>
      </c>
      <c r="G3997" s="27" t="str">
        <f>VLOOKUP(C3997,W:Y,3,TRUE)</f>
        <v>Mar 18</v>
      </c>
      <c r="H3997" s="27">
        <f t="shared" si="62"/>
        <v>3996</v>
      </c>
      <c r="I3997" s="30" t="str">
        <f>IF(G3997='Check Register'!$E$1,H3997,"")</f>
        <v/>
      </c>
      <c r="J3997" s="16" t="str">
        <f>IFERROR(SMALL($I$2:$I$100001,H3997),"")</f>
        <v/>
      </c>
    </row>
    <row r="3998" spans="1:10" x14ac:dyDescent="0.3">
      <c r="A3998" t="s">
        <v>125</v>
      </c>
      <c r="B3998" t="s">
        <v>22</v>
      </c>
      <c r="C3998" s="7">
        <v>43161</v>
      </c>
      <c r="E3998" s="27">
        <v>196.44</v>
      </c>
      <c r="G3998" s="27" t="str">
        <f>VLOOKUP(C3998,W:Y,3,TRUE)</f>
        <v>Mar 18</v>
      </c>
      <c r="H3998" s="27">
        <f t="shared" si="62"/>
        <v>3997</v>
      </c>
      <c r="I3998" s="30" t="str">
        <f>IF(G3998='Check Register'!$E$1,H3998,"")</f>
        <v/>
      </c>
      <c r="J3998" s="16" t="str">
        <f>IFERROR(SMALL($I$2:$I$100001,H3998),"")</f>
        <v/>
      </c>
    </row>
    <row r="3999" spans="1:10" x14ac:dyDescent="0.3">
      <c r="A3999" t="s">
        <v>87</v>
      </c>
      <c r="B3999" t="s">
        <v>8</v>
      </c>
      <c r="C3999" s="7">
        <v>43168</v>
      </c>
      <c r="E3999" s="27">
        <v>1138.3399999999999</v>
      </c>
      <c r="G3999" s="27" t="str">
        <f>VLOOKUP(C3999,W:Y,3,TRUE)</f>
        <v>Mar 18</v>
      </c>
      <c r="H3999" s="27">
        <f t="shared" si="62"/>
        <v>3998</v>
      </c>
      <c r="I3999" s="30" t="str">
        <f>IF(G3999='Check Register'!$E$1,H3999,"")</f>
        <v/>
      </c>
      <c r="J3999" s="16" t="str">
        <f>IFERROR(SMALL($I$2:$I$100001,H3999),"")</f>
        <v/>
      </c>
    </row>
    <row r="4000" spans="1:10" x14ac:dyDescent="0.3">
      <c r="A4000" t="s">
        <v>7</v>
      </c>
      <c r="B4000" t="s">
        <v>33</v>
      </c>
      <c r="C4000" s="7">
        <v>43168</v>
      </c>
      <c r="E4000" s="27">
        <v>40</v>
      </c>
      <c r="G4000" s="27" t="str">
        <f>VLOOKUP(C4000,W:Y,3,TRUE)</f>
        <v>Mar 18</v>
      </c>
      <c r="H4000" s="27">
        <f t="shared" si="62"/>
        <v>3999</v>
      </c>
      <c r="I4000" s="30" t="str">
        <f>IF(G4000='Check Register'!$E$1,H4000,"")</f>
        <v/>
      </c>
      <c r="J4000" s="16" t="str">
        <f>IFERROR(SMALL($I$2:$I$100001,H4000),"")</f>
        <v/>
      </c>
    </row>
    <row r="4001" spans="1:10" x14ac:dyDescent="0.3">
      <c r="A4001" t="s">
        <v>7</v>
      </c>
      <c r="B4001" t="s">
        <v>8</v>
      </c>
      <c r="C4001" s="7">
        <v>43168</v>
      </c>
      <c r="E4001" s="27">
        <v>38</v>
      </c>
      <c r="G4001" s="27" t="str">
        <f>VLOOKUP(C4001,W:Y,3,TRUE)</f>
        <v>Mar 18</v>
      </c>
      <c r="H4001" s="27">
        <f t="shared" si="62"/>
        <v>4000</v>
      </c>
      <c r="I4001" s="30" t="str">
        <f>IF(G4001='Check Register'!$E$1,H4001,"")</f>
        <v/>
      </c>
      <c r="J4001" s="16" t="str">
        <f>IFERROR(SMALL($I$2:$I$100001,H4001),"")</f>
        <v/>
      </c>
    </row>
    <row r="4002" spans="1:10" x14ac:dyDescent="0.3">
      <c r="A4002" t="s">
        <v>9</v>
      </c>
      <c r="B4002" t="s">
        <v>8</v>
      </c>
      <c r="C4002" s="7">
        <v>43168</v>
      </c>
      <c r="E4002" s="27">
        <v>296.95</v>
      </c>
      <c r="G4002" s="27" t="str">
        <f>VLOOKUP(C4002,W:Y,3,TRUE)</f>
        <v>Mar 18</v>
      </c>
      <c r="H4002" s="27">
        <f t="shared" si="62"/>
        <v>4001</v>
      </c>
      <c r="I4002" s="30" t="str">
        <f>IF(G4002='Check Register'!$E$1,H4002,"")</f>
        <v/>
      </c>
      <c r="J4002" s="16" t="str">
        <f>IFERROR(SMALL($I$2:$I$100001,H4002),"")</f>
        <v/>
      </c>
    </row>
    <row r="4003" spans="1:10" x14ac:dyDescent="0.3">
      <c r="A4003" t="s">
        <v>10</v>
      </c>
      <c r="B4003" t="s">
        <v>11</v>
      </c>
      <c r="C4003" s="7">
        <v>43168</v>
      </c>
      <c r="E4003" s="27">
        <v>316.07</v>
      </c>
      <c r="G4003" s="27" t="str">
        <f>VLOOKUP(C4003,W:Y,3,TRUE)</f>
        <v>Mar 18</v>
      </c>
      <c r="H4003" s="27">
        <f t="shared" si="62"/>
        <v>4002</v>
      </c>
      <c r="I4003" s="30" t="str">
        <f>IF(G4003='Check Register'!$E$1,H4003,"")</f>
        <v/>
      </c>
      <c r="J4003" s="16" t="str">
        <f>IFERROR(SMALL($I$2:$I$100001,H4003),"")</f>
        <v/>
      </c>
    </row>
    <row r="4004" spans="1:10" x14ac:dyDescent="0.3">
      <c r="A4004" t="s">
        <v>10</v>
      </c>
      <c r="B4004" t="s">
        <v>127</v>
      </c>
      <c r="C4004" s="7">
        <v>43168</v>
      </c>
      <c r="E4004" s="27">
        <v>275.56</v>
      </c>
      <c r="G4004" s="27" t="str">
        <f>VLOOKUP(C4004,W:Y,3,TRUE)</f>
        <v>Mar 18</v>
      </c>
      <c r="H4004" s="27">
        <f t="shared" si="62"/>
        <v>4003</v>
      </c>
      <c r="I4004" s="30" t="str">
        <f>IF(G4004='Check Register'!$E$1,H4004,"")</f>
        <v/>
      </c>
      <c r="J4004" s="16" t="str">
        <f>IFERROR(SMALL($I$2:$I$100001,H4004),"")</f>
        <v/>
      </c>
    </row>
    <row r="4005" spans="1:10" x14ac:dyDescent="0.3">
      <c r="A4005" t="s">
        <v>313</v>
      </c>
      <c r="B4005" t="s">
        <v>314</v>
      </c>
      <c r="C4005" s="7">
        <v>43168</v>
      </c>
      <c r="E4005" s="27">
        <v>321294.75</v>
      </c>
      <c r="G4005" s="27" t="str">
        <f>VLOOKUP(C4005,W:Y,3,TRUE)</f>
        <v>Mar 18</v>
      </c>
      <c r="H4005" s="27">
        <f t="shared" si="62"/>
        <v>4004</v>
      </c>
      <c r="I4005" s="30" t="str">
        <f>IF(G4005='Check Register'!$E$1,H4005,"")</f>
        <v/>
      </c>
      <c r="J4005" s="16" t="str">
        <f>IFERROR(SMALL($I$2:$I$100001,H4005),"")</f>
        <v/>
      </c>
    </row>
    <row r="4006" spans="1:10" x14ac:dyDescent="0.3">
      <c r="A4006" t="s">
        <v>315</v>
      </c>
      <c r="B4006" t="s">
        <v>314</v>
      </c>
      <c r="C4006" s="7">
        <v>43168</v>
      </c>
      <c r="E4006" s="27">
        <v>197737.75</v>
      </c>
      <c r="G4006" s="27" t="str">
        <f>VLOOKUP(C4006,W:Y,3,TRUE)</f>
        <v>Mar 18</v>
      </c>
      <c r="H4006" s="27">
        <f t="shared" si="62"/>
        <v>4005</v>
      </c>
      <c r="I4006" s="30" t="str">
        <f>IF(G4006='Check Register'!$E$1,H4006,"")</f>
        <v/>
      </c>
      <c r="J4006" s="16" t="str">
        <f>IFERROR(SMALL($I$2:$I$100001,H4006),"")</f>
        <v/>
      </c>
    </row>
    <row r="4007" spans="1:10" x14ac:dyDescent="0.3">
      <c r="A4007" t="s">
        <v>133</v>
      </c>
      <c r="B4007" t="s">
        <v>70</v>
      </c>
      <c r="C4007" s="7">
        <v>43168</v>
      </c>
      <c r="E4007" s="27">
        <v>58</v>
      </c>
      <c r="G4007" s="27" t="str">
        <f>VLOOKUP(C4007,W:Y,3,TRUE)</f>
        <v>Mar 18</v>
      </c>
      <c r="H4007" s="27">
        <f t="shared" si="62"/>
        <v>4006</v>
      </c>
      <c r="I4007" s="30" t="str">
        <f>IF(G4007='Check Register'!$E$1,H4007,"")</f>
        <v/>
      </c>
      <c r="J4007" s="16" t="str">
        <f>IFERROR(SMALL($I$2:$I$100001,H4007),"")</f>
        <v/>
      </c>
    </row>
    <row r="4008" spans="1:10" x14ac:dyDescent="0.3">
      <c r="A4008" t="s">
        <v>133</v>
      </c>
      <c r="B4008" t="s">
        <v>8</v>
      </c>
      <c r="C4008" s="7">
        <v>43168</v>
      </c>
      <c r="E4008" s="27">
        <v>144.72</v>
      </c>
      <c r="G4008" s="27" t="str">
        <f>VLOOKUP(C4008,W:Y,3,TRUE)</f>
        <v>Mar 18</v>
      </c>
      <c r="H4008" s="27">
        <f t="shared" si="62"/>
        <v>4007</v>
      </c>
      <c r="I4008" s="30" t="str">
        <f>IF(G4008='Check Register'!$E$1,H4008,"")</f>
        <v/>
      </c>
      <c r="J4008" s="16" t="str">
        <f>IFERROR(SMALL($I$2:$I$100001,H4008),"")</f>
        <v/>
      </c>
    </row>
    <row r="4009" spans="1:10" x14ac:dyDescent="0.3">
      <c r="A4009" t="s">
        <v>357</v>
      </c>
      <c r="B4009" t="s">
        <v>14</v>
      </c>
      <c r="C4009" s="7">
        <v>43168</v>
      </c>
      <c r="E4009" s="27">
        <v>2181.36</v>
      </c>
      <c r="G4009" s="27" t="str">
        <f>VLOOKUP(C4009,W:Y,3,TRUE)</f>
        <v>Mar 18</v>
      </c>
      <c r="H4009" s="27">
        <f t="shared" si="62"/>
        <v>4008</v>
      </c>
      <c r="I4009" s="30" t="str">
        <f>IF(G4009='Check Register'!$E$1,H4009,"")</f>
        <v/>
      </c>
      <c r="J4009" s="16" t="str">
        <f>IFERROR(SMALL($I$2:$I$100001,H4009),"")</f>
        <v/>
      </c>
    </row>
    <row r="4010" spans="1:10" x14ac:dyDescent="0.3">
      <c r="A4010" t="s">
        <v>134</v>
      </c>
      <c r="B4010" t="s">
        <v>22</v>
      </c>
      <c r="C4010" s="7">
        <v>43168</v>
      </c>
      <c r="E4010" s="27">
        <v>1398.72</v>
      </c>
      <c r="G4010" s="27" t="str">
        <f>VLOOKUP(C4010,W:Y,3,TRUE)</f>
        <v>Mar 18</v>
      </c>
      <c r="H4010" s="27">
        <f t="shared" si="62"/>
        <v>4009</v>
      </c>
      <c r="I4010" s="30" t="str">
        <f>IF(G4010='Check Register'!$E$1,H4010,"")</f>
        <v/>
      </c>
      <c r="J4010" s="16" t="str">
        <f>IFERROR(SMALL($I$2:$I$100001,H4010),"")</f>
        <v/>
      </c>
    </row>
    <row r="4011" spans="1:10" x14ac:dyDescent="0.3">
      <c r="A4011" t="s">
        <v>92</v>
      </c>
      <c r="B4011" t="s">
        <v>45</v>
      </c>
      <c r="C4011" s="7">
        <v>43168</v>
      </c>
      <c r="E4011" s="27">
        <v>487.37</v>
      </c>
      <c r="G4011" s="27" t="str">
        <f>VLOOKUP(C4011,W:Y,3,TRUE)</f>
        <v>Mar 18</v>
      </c>
      <c r="H4011" s="27">
        <f t="shared" si="62"/>
        <v>4010</v>
      </c>
      <c r="I4011" s="30" t="str">
        <f>IF(G4011='Check Register'!$E$1,H4011,"")</f>
        <v/>
      </c>
      <c r="J4011" s="16" t="str">
        <f>IFERROR(SMALL($I$2:$I$100001,H4011),"")</f>
        <v/>
      </c>
    </row>
    <row r="4012" spans="1:10" x14ac:dyDescent="0.3">
      <c r="A4012" t="s">
        <v>206</v>
      </c>
      <c r="B4012" t="s">
        <v>14</v>
      </c>
      <c r="C4012" s="7">
        <v>43168</v>
      </c>
      <c r="E4012" s="27">
        <v>13500</v>
      </c>
      <c r="G4012" s="27" t="str">
        <f>VLOOKUP(C4012,W:Y,3,TRUE)</f>
        <v>Mar 18</v>
      </c>
      <c r="H4012" s="27">
        <f t="shared" si="62"/>
        <v>4011</v>
      </c>
      <c r="I4012" s="30" t="str">
        <f>IF(G4012='Check Register'!$E$1,H4012,"")</f>
        <v/>
      </c>
      <c r="J4012" s="16" t="str">
        <f>IFERROR(SMALL($I$2:$I$100001,H4012),"")</f>
        <v/>
      </c>
    </row>
    <row r="4013" spans="1:10" x14ac:dyDescent="0.3">
      <c r="A4013" t="s">
        <v>17</v>
      </c>
      <c r="B4013" t="s">
        <v>18</v>
      </c>
      <c r="C4013" s="7">
        <v>43168</v>
      </c>
      <c r="E4013" s="27">
        <v>1270.5</v>
      </c>
      <c r="G4013" s="27" t="str">
        <f>VLOOKUP(C4013,W:Y,3,TRUE)</f>
        <v>Mar 18</v>
      </c>
      <c r="H4013" s="27">
        <f t="shared" si="62"/>
        <v>4012</v>
      </c>
      <c r="I4013" s="30" t="str">
        <f>IF(G4013='Check Register'!$E$1,H4013,"")</f>
        <v/>
      </c>
      <c r="J4013" s="16" t="str">
        <f>IFERROR(SMALL($I$2:$I$100001,H4013),"")</f>
        <v/>
      </c>
    </row>
    <row r="4014" spans="1:10" x14ac:dyDescent="0.3">
      <c r="A4014" t="s">
        <v>291</v>
      </c>
      <c r="B4014" t="s">
        <v>39</v>
      </c>
      <c r="C4014" s="7">
        <v>43168</v>
      </c>
      <c r="E4014" s="27">
        <v>475</v>
      </c>
      <c r="G4014" s="27" t="str">
        <f>VLOOKUP(C4014,W:Y,3,TRUE)</f>
        <v>Mar 18</v>
      </c>
      <c r="H4014" s="27">
        <f t="shared" si="62"/>
        <v>4013</v>
      </c>
      <c r="I4014" s="30" t="str">
        <f>IF(G4014='Check Register'!$E$1,H4014,"")</f>
        <v/>
      </c>
      <c r="J4014" s="16" t="str">
        <f>IFERROR(SMALL($I$2:$I$100001,H4014),"")</f>
        <v/>
      </c>
    </row>
    <row r="4015" spans="1:10" x14ac:dyDescent="0.3">
      <c r="A4015" t="s">
        <v>93</v>
      </c>
      <c r="B4015" t="s">
        <v>94</v>
      </c>
      <c r="C4015" s="7">
        <v>43168</v>
      </c>
      <c r="E4015" s="27">
        <v>39931.57</v>
      </c>
      <c r="G4015" s="27" t="str">
        <f>VLOOKUP(C4015,W:Y,3,TRUE)</f>
        <v>Mar 18</v>
      </c>
      <c r="H4015" s="27">
        <f t="shared" si="62"/>
        <v>4014</v>
      </c>
      <c r="I4015" s="30" t="str">
        <f>IF(G4015='Check Register'!$E$1,H4015,"")</f>
        <v/>
      </c>
      <c r="J4015" s="16" t="str">
        <f>IFERROR(SMALL($I$2:$I$100001,H4015),"")</f>
        <v/>
      </c>
    </row>
    <row r="4016" spans="1:10" x14ac:dyDescent="0.3">
      <c r="A4016" t="s">
        <v>93</v>
      </c>
      <c r="B4016" t="s">
        <v>95</v>
      </c>
      <c r="C4016" s="7">
        <v>43168</v>
      </c>
      <c r="E4016" s="27">
        <v>18888.439999999999</v>
      </c>
      <c r="G4016" s="27" t="str">
        <f>VLOOKUP(C4016,W:Y,3,TRUE)</f>
        <v>Mar 18</v>
      </c>
      <c r="H4016" s="27">
        <f t="shared" si="62"/>
        <v>4015</v>
      </c>
      <c r="I4016" s="30" t="str">
        <f>IF(G4016='Check Register'!$E$1,H4016,"")</f>
        <v/>
      </c>
      <c r="J4016" s="16" t="str">
        <f>IFERROR(SMALL($I$2:$I$100001,H4016),"")</f>
        <v/>
      </c>
    </row>
    <row r="4017" spans="1:10" x14ac:dyDescent="0.3">
      <c r="A4017" t="s">
        <v>19</v>
      </c>
      <c r="B4017" t="s">
        <v>20</v>
      </c>
      <c r="C4017" s="7">
        <v>43168</v>
      </c>
      <c r="E4017" s="27">
        <v>806.09</v>
      </c>
      <c r="G4017" s="27" t="str">
        <f>VLOOKUP(C4017,W:Y,3,TRUE)</f>
        <v>Mar 18</v>
      </c>
      <c r="H4017" s="27">
        <f t="shared" si="62"/>
        <v>4016</v>
      </c>
      <c r="I4017" s="30" t="str">
        <f>IF(G4017='Check Register'!$E$1,H4017,"")</f>
        <v/>
      </c>
      <c r="J4017" s="16" t="str">
        <f>IFERROR(SMALL($I$2:$I$100001,H4017),"")</f>
        <v/>
      </c>
    </row>
    <row r="4018" spans="1:10" x14ac:dyDescent="0.3">
      <c r="A4018" t="s">
        <v>221</v>
      </c>
      <c r="B4018" t="s">
        <v>8</v>
      </c>
      <c r="C4018" s="7">
        <v>43168</v>
      </c>
      <c r="E4018" s="27">
        <v>148.74</v>
      </c>
      <c r="G4018" s="27" t="str">
        <f>VLOOKUP(C4018,W:Y,3,TRUE)</f>
        <v>Mar 18</v>
      </c>
      <c r="H4018" s="27">
        <f t="shared" si="62"/>
        <v>4017</v>
      </c>
      <c r="I4018" s="30" t="str">
        <f>IF(G4018='Check Register'!$E$1,H4018,"")</f>
        <v/>
      </c>
      <c r="J4018" s="16" t="str">
        <f>IFERROR(SMALL($I$2:$I$100001,H4018),"")</f>
        <v/>
      </c>
    </row>
    <row r="4019" spans="1:10" x14ac:dyDescent="0.3">
      <c r="A4019" t="s">
        <v>301</v>
      </c>
      <c r="B4019" t="s">
        <v>67</v>
      </c>
      <c r="C4019" s="7">
        <v>43168</v>
      </c>
      <c r="E4019" s="27">
        <v>492</v>
      </c>
      <c r="G4019" s="27" t="str">
        <f>VLOOKUP(C4019,W:Y,3,TRUE)</f>
        <v>Mar 18</v>
      </c>
      <c r="H4019" s="27">
        <f t="shared" si="62"/>
        <v>4018</v>
      </c>
      <c r="I4019" s="30" t="str">
        <f>IF(G4019='Check Register'!$E$1,H4019,"")</f>
        <v/>
      </c>
      <c r="J4019" s="16" t="str">
        <f>IFERROR(SMALL($I$2:$I$100001,H4019),"")</f>
        <v/>
      </c>
    </row>
    <row r="4020" spans="1:10" x14ac:dyDescent="0.3">
      <c r="A4020" t="s">
        <v>456</v>
      </c>
      <c r="B4020" t="s">
        <v>22</v>
      </c>
      <c r="C4020" s="7">
        <v>43168</v>
      </c>
      <c r="E4020" s="27">
        <v>875</v>
      </c>
      <c r="G4020" s="27" t="str">
        <f>VLOOKUP(C4020,W:Y,3,TRUE)</f>
        <v>Mar 18</v>
      </c>
      <c r="H4020" s="27">
        <f t="shared" si="62"/>
        <v>4019</v>
      </c>
      <c r="I4020" s="30" t="str">
        <f>IF(G4020='Check Register'!$E$1,H4020,"")</f>
        <v/>
      </c>
      <c r="J4020" s="16" t="str">
        <f>IFERROR(SMALL($I$2:$I$100001,H4020),"")</f>
        <v/>
      </c>
    </row>
    <row r="4021" spans="1:10" x14ac:dyDescent="0.3">
      <c r="A4021" t="s">
        <v>178</v>
      </c>
      <c r="B4021" t="s">
        <v>31</v>
      </c>
      <c r="C4021" s="7">
        <v>43168</v>
      </c>
      <c r="E4021" s="27">
        <v>1167.48</v>
      </c>
      <c r="G4021" s="27" t="str">
        <f>VLOOKUP(C4021,W:Y,3,TRUE)</f>
        <v>Mar 18</v>
      </c>
      <c r="H4021" s="27">
        <f t="shared" si="62"/>
        <v>4020</v>
      </c>
      <c r="I4021" s="30" t="str">
        <f>IF(G4021='Check Register'!$E$1,H4021,"")</f>
        <v/>
      </c>
      <c r="J4021" s="16" t="str">
        <f>IFERROR(SMALL($I$2:$I$100001,H4021),"")</f>
        <v/>
      </c>
    </row>
    <row r="4022" spans="1:10" x14ac:dyDescent="0.3">
      <c r="A4022" t="s">
        <v>99</v>
      </c>
      <c r="B4022" t="s">
        <v>100</v>
      </c>
      <c r="C4022" s="7">
        <v>43168</v>
      </c>
      <c r="E4022" s="27">
        <v>311.10000000000002</v>
      </c>
      <c r="G4022" s="27" t="str">
        <f>VLOOKUP(C4022,W:Y,3,TRUE)</f>
        <v>Mar 18</v>
      </c>
      <c r="H4022" s="27">
        <f t="shared" si="62"/>
        <v>4021</v>
      </c>
      <c r="I4022" s="30" t="str">
        <f>IF(G4022='Check Register'!$E$1,H4022,"")</f>
        <v/>
      </c>
      <c r="J4022" s="16" t="str">
        <f>IFERROR(SMALL($I$2:$I$100001,H4022),"")</f>
        <v/>
      </c>
    </row>
    <row r="4023" spans="1:10" x14ac:dyDescent="0.3">
      <c r="A4023" t="s">
        <v>101</v>
      </c>
      <c r="B4023" t="s">
        <v>102</v>
      </c>
      <c r="C4023" s="7">
        <v>43168</v>
      </c>
      <c r="E4023" s="27">
        <v>9139</v>
      </c>
      <c r="G4023" s="27" t="str">
        <f>VLOOKUP(C4023,W:Y,3,TRUE)</f>
        <v>Mar 18</v>
      </c>
      <c r="H4023" s="27">
        <f t="shared" si="62"/>
        <v>4022</v>
      </c>
      <c r="I4023" s="30" t="str">
        <f>IF(G4023='Check Register'!$E$1,H4023,"")</f>
        <v/>
      </c>
      <c r="J4023" s="16" t="str">
        <f>IFERROR(SMALL($I$2:$I$100001,H4023),"")</f>
        <v/>
      </c>
    </row>
    <row r="4024" spans="1:10" x14ac:dyDescent="0.3">
      <c r="A4024" t="s">
        <v>29</v>
      </c>
      <c r="B4024" t="s">
        <v>127</v>
      </c>
      <c r="C4024" s="7">
        <v>43168</v>
      </c>
      <c r="E4024" s="27">
        <v>167.76</v>
      </c>
      <c r="G4024" s="27" t="str">
        <f>VLOOKUP(C4024,W:Y,3,TRUE)</f>
        <v>Mar 18</v>
      </c>
      <c r="H4024" s="27">
        <f t="shared" si="62"/>
        <v>4023</v>
      </c>
      <c r="I4024" s="30" t="str">
        <f>IF(G4024='Check Register'!$E$1,H4024,"")</f>
        <v/>
      </c>
      <c r="J4024" s="16" t="str">
        <f>IFERROR(SMALL($I$2:$I$100001,H4024),"")</f>
        <v/>
      </c>
    </row>
    <row r="4025" spans="1:10" x14ac:dyDescent="0.3">
      <c r="A4025" t="s">
        <v>29</v>
      </c>
      <c r="B4025" t="s">
        <v>8</v>
      </c>
      <c r="C4025" s="7">
        <v>43168</v>
      </c>
      <c r="E4025" s="27">
        <v>138.81</v>
      </c>
      <c r="G4025" s="27" t="str">
        <f>VLOOKUP(C4025,W:Y,3,TRUE)</f>
        <v>Mar 18</v>
      </c>
      <c r="H4025" s="27">
        <f t="shared" si="62"/>
        <v>4024</v>
      </c>
      <c r="I4025" s="30" t="str">
        <f>IF(G4025='Check Register'!$E$1,H4025,"")</f>
        <v/>
      </c>
      <c r="J4025" s="16" t="str">
        <f>IFERROR(SMALL($I$2:$I$100001,H4025),"")</f>
        <v/>
      </c>
    </row>
    <row r="4026" spans="1:10" x14ac:dyDescent="0.3">
      <c r="A4026" t="s">
        <v>30</v>
      </c>
      <c r="B4026" t="s">
        <v>31</v>
      </c>
      <c r="C4026" s="7">
        <v>43168</v>
      </c>
      <c r="E4026" s="27">
        <v>480.21</v>
      </c>
      <c r="G4026" s="27" t="str">
        <f>VLOOKUP(C4026,W:Y,3,TRUE)</f>
        <v>Mar 18</v>
      </c>
      <c r="H4026" s="27">
        <f t="shared" si="62"/>
        <v>4025</v>
      </c>
      <c r="I4026" s="30" t="str">
        <f>IF(G4026='Check Register'!$E$1,H4026,"")</f>
        <v/>
      </c>
      <c r="J4026" s="16" t="str">
        <f>IFERROR(SMALL($I$2:$I$100001,H4026),"")</f>
        <v/>
      </c>
    </row>
    <row r="4027" spans="1:10" x14ac:dyDescent="0.3">
      <c r="A4027" t="s">
        <v>144</v>
      </c>
      <c r="B4027" t="s">
        <v>214</v>
      </c>
      <c r="C4027" s="7">
        <v>43168</v>
      </c>
      <c r="E4027" s="27">
        <v>72866.570000000007</v>
      </c>
      <c r="G4027" s="27" t="str">
        <f>VLOOKUP(C4027,W:Y,3,TRUE)</f>
        <v>Mar 18</v>
      </c>
      <c r="H4027" s="27">
        <f t="shared" si="62"/>
        <v>4026</v>
      </c>
      <c r="I4027" s="30" t="str">
        <f>IF(G4027='Check Register'!$E$1,H4027,"")</f>
        <v/>
      </c>
      <c r="J4027" s="16" t="str">
        <f>IFERROR(SMALL($I$2:$I$100001,H4027),"")</f>
        <v/>
      </c>
    </row>
    <row r="4028" spans="1:10" x14ac:dyDescent="0.3">
      <c r="A4028" t="s">
        <v>144</v>
      </c>
      <c r="B4028" t="s">
        <v>102</v>
      </c>
      <c r="C4028" s="7">
        <v>43168</v>
      </c>
      <c r="E4028" s="27">
        <v>717536.74</v>
      </c>
      <c r="G4028" s="27" t="str">
        <f>VLOOKUP(C4028,W:Y,3,TRUE)</f>
        <v>Mar 18</v>
      </c>
      <c r="H4028" s="27">
        <f t="shared" si="62"/>
        <v>4027</v>
      </c>
      <c r="I4028" s="30" t="str">
        <f>IF(G4028='Check Register'!$E$1,H4028,"")</f>
        <v/>
      </c>
      <c r="J4028" s="16" t="str">
        <f>IFERROR(SMALL($I$2:$I$100001,H4028),"")</f>
        <v/>
      </c>
    </row>
    <row r="4029" spans="1:10" x14ac:dyDescent="0.3">
      <c r="A4029" t="s">
        <v>34</v>
      </c>
      <c r="B4029" t="s">
        <v>35</v>
      </c>
      <c r="C4029" s="7">
        <v>43168</v>
      </c>
      <c r="E4029" s="27">
        <v>157.5</v>
      </c>
      <c r="G4029" s="27" t="str">
        <f>VLOOKUP(C4029,W:Y,3,TRUE)</f>
        <v>Mar 18</v>
      </c>
      <c r="H4029" s="27">
        <f t="shared" si="62"/>
        <v>4028</v>
      </c>
      <c r="I4029" s="30" t="str">
        <f>IF(G4029='Check Register'!$E$1,H4029,"")</f>
        <v/>
      </c>
      <c r="J4029" s="16" t="str">
        <f>IFERROR(SMALL($I$2:$I$100001,H4029),"")</f>
        <v/>
      </c>
    </row>
    <row r="4030" spans="1:10" x14ac:dyDescent="0.3">
      <c r="A4030" t="s">
        <v>197</v>
      </c>
      <c r="B4030" t="s">
        <v>70</v>
      </c>
      <c r="C4030" s="7">
        <v>43168</v>
      </c>
      <c r="E4030" s="27">
        <v>591.83000000000004</v>
      </c>
      <c r="G4030" s="27" t="str">
        <f>VLOOKUP(C4030,W:Y,3,TRUE)</f>
        <v>Mar 18</v>
      </c>
      <c r="H4030" s="27">
        <f t="shared" si="62"/>
        <v>4029</v>
      </c>
      <c r="I4030" s="30" t="str">
        <f>IF(G4030='Check Register'!$E$1,H4030,"")</f>
        <v/>
      </c>
      <c r="J4030" s="16" t="str">
        <f>IFERROR(SMALL($I$2:$I$100001,H4030),"")</f>
        <v/>
      </c>
    </row>
    <row r="4031" spans="1:10" x14ac:dyDescent="0.3">
      <c r="A4031" t="s">
        <v>197</v>
      </c>
      <c r="B4031" t="s">
        <v>33</v>
      </c>
      <c r="C4031" s="7">
        <v>43168</v>
      </c>
      <c r="E4031" s="27">
        <v>3393.13</v>
      </c>
      <c r="G4031" s="27" t="str">
        <f>VLOOKUP(C4031,W:Y,3,TRUE)</f>
        <v>Mar 18</v>
      </c>
      <c r="H4031" s="27">
        <f t="shared" si="62"/>
        <v>4030</v>
      </c>
      <c r="I4031" s="30" t="str">
        <f>IF(G4031='Check Register'!$E$1,H4031,"")</f>
        <v/>
      </c>
      <c r="J4031" s="16" t="str">
        <f>IFERROR(SMALL($I$2:$I$100001,H4031),"")</f>
        <v/>
      </c>
    </row>
    <row r="4032" spans="1:10" x14ac:dyDescent="0.3">
      <c r="A4032" t="s">
        <v>197</v>
      </c>
      <c r="B4032" t="s">
        <v>43</v>
      </c>
      <c r="C4032" s="7">
        <v>43168</v>
      </c>
      <c r="E4032" s="27">
        <v>7588</v>
      </c>
      <c r="G4032" s="27" t="str">
        <f>VLOOKUP(C4032,W:Y,3,TRUE)</f>
        <v>Mar 18</v>
      </c>
      <c r="H4032" s="27">
        <f t="shared" si="62"/>
        <v>4031</v>
      </c>
      <c r="I4032" s="30" t="str">
        <f>IF(G4032='Check Register'!$E$1,H4032,"")</f>
        <v/>
      </c>
      <c r="J4032" s="16" t="str">
        <f>IFERROR(SMALL($I$2:$I$100001,H4032),"")</f>
        <v/>
      </c>
    </row>
    <row r="4033" spans="1:10" x14ac:dyDescent="0.3">
      <c r="A4033" t="s">
        <v>36</v>
      </c>
      <c r="B4033" t="s">
        <v>18</v>
      </c>
      <c r="C4033" s="7">
        <v>43168</v>
      </c>
      <c r="E4033" s="27">
        <v>401.16</v>
      </c>
      <c r="G4033" s="27" t="str">
        <f>VLOOKUP(C4033,W:Y,3,TRUE)</f>
        <v>Mar 18</v>
      </c>
      <c r="H4033" s="27">
        <f t="shared" si="62"/>
        <v>4032</v>
      </c>
      <c r="I4033" s="30" t="str">
        <f>IF(G4033='Check Register'!$E$1,H4033,"")</f>
        <v/>
      </c>
      <c r="J4033" s="16" t="str">
        <f>IFERROR(SMALL($I$2:$I$100001,H4033),"")</f>
        <v/>
      </c>
    </row>
    <row r="4034" spans="1:10" x14ac:dyDescent="0.3">
      <c r="A4034" t="s">
        <v>371</v>
      </c>
      <c r="B4034" t="s">
        <v>8</v>
      </c>
      <c r="C4034" s="7">
        <v>43168</v>
      </c>
      <c r="E4034" s="27">
        <v>446.33</v>
      </c>
      <c r="G4034" s="27" t="str">
        <f>VLOOKUP(C4034,W:Y,3,TRUE)</f>
        <v>Mar 18</v>
      </c>
      <c r="H4034" s="27">
        <f t="shared" si="62"/>
        <v>4033</v>
      </c>
      <c r="I4034" s="30" t="str">
        <f>IF(G4034='Check Register'!$E$1,H4034,"")</f>
        <v/>
      </c>
      <c r="J4034" s="16" t="str">
        <f>IFERROR(SMALL($I$2:$I$100001,H4034),"")</f>
        <v/>
      </c>
    </row>
    <row r="4035" spans="1:10" x14ac:dyDescent="0.3">
      <c r="A4035" t="s">
        <v>303</v>
      </c>
      <c r="B4035" t="s">
        <v>39</v>
      </c>
      <c r="C4035" s="7">
        <v>43168</v>
      </c>
      <c r="E4035" s="27">
        <v>2400</v>
      </c>
      <c r="G4035" s="27" t="str">
        <f>VLOOKUP(C4035,W:Y,3,TRUE)</f>
        <v>Mar 18</v>
      </c>
      <c r="H4035" s="27">
        <f t="shared" ref="H4035:H4098" si="63">1+H4034</f>
        <v>4034</v>
      </c>
      <c r="I4035" s="30" t="str">
        <f>IF(G4035='Check Register'!$E$1,H4035,"")</f>
        <v/>
      </c>
      <c r="J4035" s="16" t="str">
        <f>IFERROR(SMALL($I$2:$I$100001,H4035),"")</f>
        <v/>
      </c>
    </row>
    <row r="4036" spans="1:10" x14ac:dyDescent="0.3">
      <c r="A4036" t="s">
        <v>475</v>
      </c>
      <c r="B4036" t="s">
        <v>171</v>
      </c>
      <c r="C4036" s="7">
        <v>43168</v>
      </c>
      <c r="E4036" s="27">
        <v>2938</v>
      </c>
      <c r="G4036" s="27" t="str">
        <f>VLOOKUP(C4036,W:Y,3,TRUE)</f>
        <v>Mar 18</v>
      </c>
      <c r="H4036" s="27">
        <f t="shared" si="63"/>
        <v>4035</v>
      </c>
      <c r="I4036" s="30" t="str">
        <f>IF(G4036='Check Register'!$E$1,H4036,"")</f>
        <v/>
      </c>
      <c r="J4036" s="16" t="str">
        <f>IFERROR(SMALL($I$2:$I$100001,H4036),"")</f>
        <v/>
      </c>
    </row>
    <row r="4037" spans="1:10" x14ac:dyDescent="0.3">
      <c r="A4037" t="s">
        <v>185</v>
      </c>
      <c r="B4037" t="s">
        <v>28</v>
      </c>
      <c r="C4037" s="7">
        <v>43168</v>
      </c>
      <c r="E4037" s="27">
        <v>15823.44</v>
      </c>
      <c r="G4037" s="27" t="str">
        <f>VLOOKUP(C4037,W:Y,3,TRUE)</f>
        <v>Mar 18</v>
      </c>
      <c r="H4037" s="27">
        <f t="shared" si="63"/>
        <v>4036</v>
      </c>
      <c r="I4037" s="30" t="str">
        <f>IF(G4037='Check Register'!$E$1,H4037,"")</f>
        <v/>
      </c>
      <c r="J4037" s="16" t="str">
        <f>IFERROR(SMALL($I$2:$I$100001,H4037),"")</f>
        <v/>
      </c>
    </row>
    <row r="4038" spans="1:10" x14ac:dyDescent="0.3">
      <c r="A4038" t="s">
        <v>434</v>
      </c>
      <c r="B4038" t="s">
        <v>22</v>
      </c>
      <c r="C4038" s="7">
        <v>43168</v>
      </c>
      <c r="E4038" s="27">
        <v>452.2</v>
      </c>
      <c r="G4038" s="27" t="str">
        <f>VLOOKUP(C4038,W:Y,3,TRUE)</f>
        <v>Mar 18</v>
      </c>
      <c r="H4038" s="27">
        <f t="shared" si="63"/>
        <v>4037</v>
      </c>
      <c r="I4038" s="30" t="str">
        <f>IF(G4038='Check Register'!$E$1,H4038,"")</f>
        <v/>
      </c>
      <c r="J4038" s="16" t="str">
        <f>IFERROR(SMALL($I$2:$I$100001,H4038),"")</f>
        <v/>
      </c>
    </row>
    <row r="4039" spans="1:10" x14ac:dyDescent="0.3">
      <c r="A4039" t="s">
        <v>423</v>
      </c>
      <c r="B4039" t="s">
        <v>8</v>
      </c>
      <c r="C4039" s="7">
        <v>43168</v>
      </c>
      <c r="E4039" s="27">
        <v>14.56</v>
      </c>
      <c r="G4039" s="27" t="str">
        <f>VLOOKUP(C4039,W:Y,3,TRUE)</f>
        <v>Mar 18</v>
      </c>
      <c r="H4039" s="27">
        <f t="shared" si="63"/>
        <v>4038</v>
      </c>
      <c r="I4039" s="30" t="str">
        <f>IF(G4039='Check Register'!$E$1,H4039,"")</f>
        <v/>
      </c>
      <c r="J4039" s="16" t="str">
        <f>IFERROR(SMALL($I$2:$I$100001,H4039),"")</f>
        <v/>
      </c>
    </row>
    <row r="4040" spans="1:10" x14ac:dyDescent="0.3">
      <c r="A4040" t="s">
        <v>281</v>
      </c>
      <c r="B4040" t="s">
        <v>12</v>
      </c>
      <c r="C4040" s="7">
        <v>43168</v>
      </c>
      <c r="E4040" s="27">
        <v>104.25</v>
      </c>
      <c r="G4040" s="27" t="str">
        <f>VLOOKUP(C4040,W:Y,3,TRUE)</f>
        <v>Mar 18</v>
      </c>
      <c r="H4040" s="27">
        <f t="shared" si="63"/>
        <v>4039</v>
      </c>
      <c r="I4040" s="30" t="str">
        <f>IF(G4040='Check Register'!$E$1,H4040,"")</f>
        <v/>
      </c>
      <c r="J4040" s="16" t="str">
        <f>IFERROR(SMALL($I$2:$I$100001,H4040),"")</f>
        <v/>
      </c>
    </row>
    <row r="4041" spans="1:10" x14ac:dyDescent="0.3">
      <c r="A4041" t="s">
        <v>487</v>
      </c>
      <c r="B4041" t="s">
        <v>22</v>
      </c>
      <c r="C4041" s="7">
        <v>43168</v>
      </c>
      <c r="E4041" s="27">
        <v>695</v>
      </c>
      <c r="G4041" s="27" t="str">
        <f>VLOOKUP(C4041,W:Y,3,TRUE)</f>
        <v>Mar 18</v>
      </c>
      <c r="H4041" s="27">
        <f t="shared" si="63"/>
        <v>4040</v>
      </c>
      <c r="I4041" s="30" t="str">
        <f>IF(G4041='Check Register'!$E$1,H4041,"")</f>
        <v/>
      </c>
      <c r="J4041" s="16" t="str">
        <f>IFERROR(SMALL($I$2:$I$100001,H4041),"")</f>
        <v/>
      </c>
    </row>
    <row r="4042" spans="1:10" x14ac:dyDescent="0.3">
      <c r="A4042" t="s">
        <v>223</v>
      </c>
      <c r="B4042" t="s">
        <v>8</v>
      </c>
      <c r="C4042" s="7">
        <v>43168</v>
      </c>
      <c r="E4042" s="27">
        <v>1729.2</v>
      </c>
      <c r="G4042" s="27" t="str">
        <f>VLOOKUP(C4042,W:Y,3,TRUE)</f>
        <v>Mar 18</v>
      </c>
      <c r="H4042" s="27">
        <f t="shared" si="63"/>
        <v>4041</v>
      </c>
      <c r="I4042" s="30" t="str">
        <f>IF(G4042='Check Register'!$E$1,H4042,"")</f>
        <v/>
      </c>
      <c r="J4042" s="16" t="str">
        <f>IFERROR(SMALL($I$2:$I$100001,H4042),"")</f>
        <v/>
      </c>
    </row>
    <row r="4043" spans="1:10" x14ac:dyDescent="0.3">
      <c r="A4043" t="s">
        <v>335</v>
      </c>
      <c r="B4043" t="s">
        <v>102</v>
      </c>
      <c r="C4043" s="7">
        <v>43168</v>
      </c>
      <c r="E4043" s="27">
        <v>2337.85</v>
      </c>
      <c r="G4043" s="27" t="str">
        <f>VLOOKUP(C4043,W:Y,3,TRUE)</f>
        <v>Mar 18</v>
      </c>
      <c r="H4043" s="27">
        <f t="shared" si="63"/>
        <v>4042</v>
      </c>
      <c r="I4043" s="30" t="str">
        <f>IF(G4043='Check Register'!$E$1,H4043,"")</f>
        <v/>
      </c>
      <c r="J4043" s="16" t="str">
        <f>IFERROR(SMALL($I$2:$I$100001,H4043),"")</f>
        <v/>
      </c>
    </row>
    <row r="4044" spans="1:10" x14ac:dyDescent="0.3">
      <c r="A4044" t="s">
        <v>496</v>
      </c>
      <c r="B4044" t="s">
        <v>70</v>
      </c>
      <c r="C4044" s="7">
        <v>43168</v>
      </c>
      <c r="E4044" s="27">
        <v>2631.35</v>
      </c>
      <c r="G4044" s="27" t="str">
        <f>VLOOKUP(C4044,W:Y,3,TRUE)</f>
        <v>Mar 18</v>
      </c>
      <c r="H4044" s="27">
        <f t="shared" si="63"/>
        <v>4043</v>
      </c>
      <c r="I4044" s="30" t="str">
        <f>IF(G4044='Check Register'!$E$1,H4044,"")</f>
        <v/>
      </c>
      <c r="J4044" s="16" t="str">
        <f>IFERROR(SMALL($I$2:$I$100001,H4044),"")</f>
        <v/>
      </c>
    </row>
    <row r="4045" spans="1:10" x14ac:dyDescent="0.3">
      <c r="A4045" t="s">
        <v>391</v>
      </c>
      <c r="B4045" t="s">
        <v>131</v>
      </c>
      <c r="C4045" s="7">
        <v>43168</v>
      </c>
      <c r="E4045" s="27">
        <v>102.98</v>
      </c>
      <c r="G4045" s="27" t="str">
        <f>VLOOKUP(C4045,W:Y,3,TRUE)</f>
        <v>Mar 18</v>
      </c>
      <c r="H4045" s="27">
        <f t="shared" si="63"/>
        <v>4044</v>
      </c>
      <c r="I4045" s="30" t="str">
        <f>IF(G4045='Check Register'!$E$1,H4045,"")</f>
        <v/>
      </c>
      <c r="J4045" s="16" t="str">
        <f>IFERROR(SMALL($I$2:$I$100001,H4045),"")</f>
        <v/>
      </c>
    </row>
    <row r="4046" spans="1:10" x14ac:dyDescent="0.3">
      <c r="A4046" t="s">
        <v>391</v>
      </c>
      <c r="B4046" t="s">
        <v>16</v>
      </c>
      <c r="C4046" s="7">
        <v>43168</v>
      </c>
      <c r="E4046" s="27">
        <v>14.17</v>
      </c>
      <c r="G4046" s="27" t="str">
        <f>VLOOKUP(C4046,W:Y,3,TRUE)</f>
        <v>Mar 18</v>
      </c>
      <c r="H4046" s="27">
        <f t="shared" si="63"/>
        <v>4045</v>
      </c>
      <c r="I4046" s="30" t="str">
        <f>IF(G4046='Check Register'!$E$1,H4046,"")</f>
        <v/>
      </c>
      <c r="J4046" s="16" t="str">
        <f>IFERROR(SMALL($I$2:$I$100001,H4046),"")</f>
        <v/>
      </c>
    </row>
    <row r="4047" spans="1:10" x14ac:dyDescent="0.3">
      <c r="A4047" t="s">
        <v>151</v>
      </c>
      <c r="B4047" t="s">
        <v>131</v>
      </c>
      <c r="C4047" s="7">
        <v>43168</v>
      </c>
      <c r="E4047" s="27">
        <v>10</v>
      </c>
      <c r="G4047" s="27" t="str">
        <f>VLOOKUP(C4047,W:Y,3,TRUE)</f>
        <v>Mar 18</v>
      </c>
      <c r="H4047" s="27">
        <f t="shared" si="63"/>
        <v>4046</v>
      </c>
      <c r="I4047" s="30" t="str">
        <f>IF(G4047='Check Register'!$E$1,H4047,"")</f>
        <v/>
      </c>
      <c r="J4047" s="16" t="str">
        <f>IFERROR(SMALL($I$2:$I$100001,H4047),"")</f>
        <v/>
      </c>
    </row>
    <row r="4048" spans="1:10" x14ac:dyDescent="0.3">
      <c r="A4048" t="s">
        <v>151</v>
      </c>
      <c r="B4048" t="s">
        <v>16</v>
      </c>
      <c r="C4048" s="7">
        <v>43168</v>
      </c>
      <c r="E4048" s="27">
        <v>58.71</v>
      </c>
      <c r="G4048" s="27" t="str">
        <f>VLOOKUP(C4048,W:Y,3,TRUE)</f>
        <v>Mar 18</v>
      </c>
      <c r="H4048" s="27">
        <f t="shared" si="63"/>
        <v>4047</v>
      </c>
      <c r="I4048" s="30" t="str">
        <f>IF(G4048='Check Register'!$E$1,H4048,"")</f>
        <v/>
      </c>
      <c r="J4048" s="16" t="str">
        <f>IFERROR(SMALL($I$2:$I$100001,H4048),"")</f>
        <v/>
      </c>
    </row>
    <row r="4049" spans="1:10" x14ac:dyDescent="0.3">
      <c r="A4049" t="s">
        <v>42</v>
      </c>
      <c r="B4049" t="s">
        <v>43</v>
      </c>
      <c r="C4049" s="7">
        <v>43168</v>
      </c>
      <c r="E4049" s="27">
        <v>332.97</v>
      </c>
      <c r="G4049" s="27" t="str">
        <f>VLOOKUP(C4049,W:Y,3,TRUE)</f>
        <v>Mar 18</v>
      </c>
      <c r="H4049" s="27">
        <f t="shared" si="63"/>
        <v>4048</v>
      </c>
      <c r="I4049" s="30" t="str">
        <f>IF(G4049='Check Register'!$E$1,H4049,"")</f>
        <v/>
      </c>
      <c r="J4049" s="16" t="str">
        <f>IFERROR(SMALL($I$2:$I$100001,H4049),"")</f>
        <v/>
      </c>
    </row>
    <row r="4050" spans="1:10" x14ac:dyDescent="0.3">
      <c r="A4050" t="s">
        <v>250</v>
      </c>
      <c r="B4050" t="s">
        <v>22</v>
      </c>
      <c r="C4050" s="7">
        <v>43168</v>
      </c>
      <c r="E4050" s="27">
        <v>1635</v>
      </c>
      <c r="G4050" s="27" t="str">
        <f>VLOOKUP(C4050,W:Y,3,TRUE)</f>
        <v>Mar 18</v>
      </c>
      <c r="H4050" s="27">
        <f t="shared" si="63"/>
        <v>4049</v>
      </c>
      <c r="I4050" s="30" t="str">
        <f>IF(G4050='Check Register'!$E$1,H4050,"")</f>
        <v/>
      </c>
      <c r="J4050" s="16" t="str">
        <f>IFERROR(SMALL($I$2:$I$100001,H4050),"")</f>
        <v/>
      </c>
    </row>
    <row r="4051" spans="1:10" x14ac:dyDescent="0.3">
      <c r="A4051" t="s">
        <v>46</v>
      </c>
      <c r="B4051" t="s">
        <v>47</v>
      </c>
      <c r="C4051" s="7">
        <v>43168</v>
      </c>
      <c r="E4051" s="27">
        <v>10797.77</v>
      </c>
      <c r="G4051" s="27" t="str">
        <f>VLOOKUP(C4051,W:Y,3,TRUE)</f>
        <v>Mar 18</v>
      </c>
      <c r="H4051" s="27">
        <f t="shared" si="63"/>
        <v>4050</v>
      </c>
      <c r="I4051" s="30" t="str">
        <f>IF(G4051='Check Register'!$E$1,H4051,"")</f>
        <v/>
      </c>
      <c r="J4051" s="16" t="str">
        <f>IFERROR(SMALL($I$2:$I$100001,H4051),"")</f>
        <v/>
      </c>
    </row>
    <row r="4052" spans="1:10" x14ac:dyDescent="0.3">
      <c r="A4052" t="s">
        <v>46</v>
      </c>
      <c r="B4052" t="s">
        <v>111</v>
      </c>
      <c r="C4052" s="7">
        <v>43168</v>
      </c>
      <c r="E4052" s="27">
        <v>5157.84</v>
      </c>
      <c r="G4052" s="27" t="str">
        <f>VLOOKUP(C4052,W:Y,3,TRUE)</f>
        <v>Mar 18</v>
      </c>
      <c r="H4052" s="27">
        <f t="shared" si="63"/>
        <v>4051</v>
      </c>
      <c r="I4052" s="30" t="str">
        <f>IF(G4052='Check Register'!$E$1,H4052,"")</f>
        <v/>
      </c>
      <c r="J4052" s="16" t="str">
        <f>IFERROR(SMALL($I$2:$I$100001,H4052),"")</f>
        <v/>
      </c>
    </row>
    <row r="4053" spans="1:10" x14ac:dyDescent="0.3">
      <c r="A4053" t="s">
        <v>51</v>
      </c>
      <c r="B4053" t="s">
        <v>22</v>
      </c>
      <c r="C4053" s="7">
        <v>43168</v>
      </c>
      <c r="E4053" s="27">
        <v>70</v>
      </c>
      <c r="G4053" s="27" t="str">
        <f>VLOOKUP(C4053,W:Y,3,TRUE)</f>
        <v>Mar 18</v>
      </c>
      <c r="H4053" s="27">
        <f t="shared" si="63"/>
        <v>4052</v>
      </c>
      <c r="I4053" s="30" t="str">
        <f>IF(G4053='Check Register'!$E$1,H4053,"")</f>
        <v/>
      </c>
      <c r="J4053" s="16" t="str">
        <f>IFERROR(SMALL($I$2:$I$100001,H4053),"")</f>
        <v/>
      </c>
    </row>
    <row r="4054" spans="1:10" x14ac:dyDescent="0.3">
      <c r="A4054" t="s">
        <v>209</v>
      </c>
      <c r="B4054" t="s">
        <v>210</v>
      </c>
      <c r="C4054" s="7">
        <v>43168</v>
      </c>
      <c r="E4054" s="27">
        <v>992.29</v>
      </c>
      <c r="G4054" s="27" t="str">
        <f>VLOOKUP(C4054,W:Y,3,TRUE)</f>
        <v>Mar 18</v>
      </c>
      <c r="H4054" s="27">
        <f t="shared" si="63"/>
        <v>4053</v>
      </c>
      <c r="I4054" s="30" t="str">
        <f>IF(G4054='Check Register'!$E$1,H4054,"")</f>
        <v/>
      </c>
      <c r="J4054" s="16" t="str">
        <f>IFERROR(SMALL($I$2:$I$100001,H4054),"")</f>
        <v/>
      </c>
    </row>
    <row r="4055" spans="1:10" x14ac:dyDescent="0.3">
      <c r="A4055" t="s">
        <v>154</v>
      </c>
      <c r="B4055" t="s">
        <v>8</v>
      </c>
      <c r="C4055" s="7">
        <v>43168</v>
      </c>
      <c r="E4055" s="27">
        <v>753.3</v>
      </c>
      <c r="G4055" s="27" t="str">
        <f>VLOOKUP(C4055,W:Y,3,TRUE)</f>
        <v>Mar 18</v>
      </c>
      <c r="H4055" s="27">
        <f t="shared" si="63"/>
        <v>4054</v>
      </c>
      <c r="I4055" s="30" t="str">
        <f>IF(G4055='Check Register'!$E$1,H4055,"")</f>
        <v/>
      </c>
      <c r="J4055" s="16" t="str">
        <f>IFERROR(SMALL($I$2:$I$100001,H4055),"")</f>
        <v/>
      </c>
    </row>
    <row r="4056" spans="1:10" x14ac:dyDescent="0.3">
      <c r="A4056" t="s">
        <v>112</v>
      </c>
      <c r="B4056" t="s">
        <v>131</v>
      </c>
      <c r="C4056" s="7">
        <v>43168</v>
      </c>
      <c r="E4056" s="27">
        <v>37.409999999999997</v>
      </c>
      <c r="G4056" s="27" t="str">
        <f>VLOOKUP(C4056,W:Y,3,TRUE)</f>
        <v>Mar 18</v>
      </c>
      <c r="H4056" s="27">
        <f t="shared" si="63"/>
        <v>4055</v>
      </c>
      <c r="I4056" s="30" t="str">
        <f>IF(G4056='Check Register'!$E$1,H4056,"")</f>
        <v/>
      </c>
      <c r="J4056" s="16" t="str">
        <f>IFERROR(SMALL($I$2:$I$100001,H4056),"")</f>
        <v/>
      </c>
    </row>
    <row r="4057" spans="1:10" x14ac:dyDescent="0.3">
      <c r="A4057" t="s">
        <v>112</v>
      </c>
      <c r="B4057" t="s">
        <v>16</v>
      </c>
      <c r="C4057" s="7">
        <v>43168</v>
      </c>
      <c r="E4057" s="27">
        <v>185.41</v>
      </c>
      <c r="G4057" s="27" t="str">
        <f>VLOOKUP(C4057,W:Y,3,TRUE)</f>
        <v>Mar 18</v>
      </c>
      <c r="H4057" s="27">
        <f t="shared" si="63"/>
        <v>4056</v>
      </c>
      <c r="I4057" s="30" t="str">
        <f>IF(G4057='Check Register'!$E$1,H4057,"")</f>
        <v/>
      </c>
      <c r="J4057" s="16" t="str">
        <f>IFERROR(SMALL($I$2:$I$100001,H4057),"")</f>
        <v/>
      </c>
    </row>
    <row r="4058" spans="1:10" x14ac:dyDescent="0.3">
      <c r="A4058" t="s">
        <v>493</v>
      </c>
      <c r="B4058" t="s">
        <v>180</v>
      </c>
      <c r="C4058" s="7">
        <v>43168</v>
      </c>
      <c r="E4058" s="27">
        <v>1525</v>
      </c>
      <c r="G4058" s="27" t="str">
        <f>VLOOKUP(C4058,W:Y,3,TRUE)</f>
        <v>Mar 18</v>
      </c>
      <c r="H4058" s="27">
        <f t="shared" si="63"/>
        <v>4057</v>
      </c>
      <c r="I4058" s="30" t="str">
        <f>IF(G4058='Check Register'!$E$1,H4058,"")</f>
        <v/>
      </c>
      <c r="J4058" s="16" t="str">
        <f>IFERROR(SMALL($I$2:$I$100001,H4058),"")</f>
        <v/>
      </c>
    </row>
    <row r="4059" spans="1:10" x14ac:dyDescent="0.3">
      <c r="A4059" t="s">
        <v>304</v>
      </c>
      <c r="B4059" t="s">
        <v>127</v>
      </c>
      <c r="C4059" s="7">
        <v>43168</v>
      </c>
      <c r="E4059" s="27">
        <v>134.65</v>
      </c>
      <c r="G4059" s="27" t="str">
        <f>VLOOKUP(C4059,W:Y,3,TRUE)</f>
        <v>Mar 18</v>
      </c>
      <c r="H4059" s="27">
        <f t="shared" si="63"/>
        <v>4058</v>
      </c>
      <c r="I4059" s="30" t="str">
        <f>IF(G4059='Check Register'!$E$1,H4059,"")</f>
        <v/>
      </c>
      <c r="J4059" s="16" t="str">
        <f>IFERROR(SMALL($I$2:$I$100001,H4059),"")</f>
        <v/>
      </c>
    </row>
    <row r="4060" spans="1:10" x14ac:dyDescent="0.3">
      <c r="A4060" t="s">
        <v>55</v>
      </c>
      <c r="B4060" t="s">
        <v>100</v>
      </c>
      <c r="C4060" s="7">
        <v>43168</v>
      </c>
      <c r="E4060" s="27">
        <v>842.7</v>
      </c>
      <c r="G4060" s="27" t="str">
        <f>VLOOKUP(C4060,W:Y,3,TRUE)</f>
        <v>Mar 18</v>
      </c>
      <c r="H4060" s="27">
        <f t="shared" si="63"/>
        <v>4059</v>
      </c>
      <c r="I4060" s="30" t="str">
        <f>IF(G4060='Check Register'!$E$1,H4060,"")</f>
        <v/>
      </c>
      <c r="J4060" s="16" t="str">
        <f>IFERROR(SMALL($I$2:$I$100001,H4060),"")</f>
        <v/>
      </c>
    </row>
    <row r="4061" spans="1:10" x14ac:dyDescent="0.3">
      <c r="A4061" t="s">
        <v>55</v>
      </c>
      <c r="B4061" t="s">
        <v>14</v>
      </c>
      <c r="C4061" s="7">
        <v>43168</v>
      </c>
      <c r="E4061" s="27">
        <v>18155</v>
      </c>
      <c r="G4061" s="27" t="str">
        <f>VLOOKUP(C4061,W:Y,3,TRUE)</f>
        <v>Mar 18</v>
      </c>
      <c r="H4061" s="27">
        <f t="shared" si="63"/>
        <v>4060</v>
      </c>
      <c r="I4061" s="30" t="str">
        <f>IF(G4061='Check Register'!$E$1,H4061,"")</f>
        <v/>
      </c>
      <c r="J4061" s="16" t="str">
        <f>IFERROR(SMALL($I$2:$I$100001,H4061),"")</f>
        <v/>
      </c>
    </row>
    <row r="4062" spans="1:10" x14ac:dyDescent="0.3">
      <c r="A4062" t="s">
        <v>56</v>
      </c>
      <c r="B4062" t="s">
        <v>12</v>
      </c>
      <c r="C4062" s="7">
        <v>43168</v>
      </c>
      <c r="E4062" s="27">
        <v>391.75</v>
      </c>
      <c r="G4062" s="27" t="str">
        <f>VLOOKUP(C4062,W:Y,3,TRUE)</f>
        <v>Mar 18</v>
      </c>
      <c r="H4062" s="27">
        <f t="shared" si="63"/>
        <v>4061</v>
      </c>
      <c r="I4062" s="30" t="str">
        <f>IF(G4062='Check Register'!$E$1,H4062,"")</f>
        <v/>
      </c>
      <c r="J4062" s="16" t="str">
        <f>IFERROR(SMALL($I$2:$I$100001,H4062),"")</f>
        <v/>
      </c>
    </row>
    <row r="4063" spans="1:10" x14ac:dyDescent="0.3">
      <c r="A4063" t="s">
        <v>57</v>
      </c>
      <c r="B4063" t="s">
        <v>8</v>
      </c>
      <c r="C4063" s="7">
        <v>43168</v>
      </c>
      <c r="E4063" s="27">
        <v>89.9</v>
      </c>
      <c r="G4063" s="27" t="str">
        <f>VLOOKUP(C4063,W:Y,3,TRUE)</f>
        <v>Mar 18</v>
      </c>
      <c r="H4063" s="27">
        <f t="shared" si="63"/>
        <v>4062</v>
      </c>
      <c r="I4063" s="30" t="str">
        <f>IF(G4063='Check Register'!$E$1,H4063,"")</f>
        <v/>
      </c>
      <c r="J4063" s="16" t="str">
        <f>IFERROR(SMALL($I$2:$I$100001,H4063),"")</f>
        <v/>
      </c>
    </row>
    <row r="4064" spans="1:10" x14ac:dyDescent="0.3">
      <c r="A4064" t="s">
        <v>157</v>
      </c>
      <c r="B4064" t="s">
        <v>89</v>
      </c>
      <c r="C4064" s="7">
        <v>43168</v>
      </c>
      <c r="E4064" s="27">
        <v>116.63</v>
      </c>
      <c r="G4064" s="27" t="str">
        <f>VLOOKUP(C4064,W:Y,3,TRUE)</f>
        <v>Mar 18</v>
      </c>
      <c r="H4064" s="27">
        <f t="shared" si="63"/>
        <v>4063</v>
      </c>
      <c r="I4064" s="30" t="str">
        <f>IF(G4064='Check Register'!$E$1,H4064,"")</f>
        <v/>
      </c>
      <c r="J4064" s="16" t="str">
        <f>IFERROR(SMALL($I$2:$I$100001,H4064),"")</f>
        <v/>
      </c>
    </row>
    <row r="4065" spans="1:10" x14ac:dyDescent="0.3">
      <c r="A4065" t="s">
        <v>157</v>
      </c>
      <c r="B4065" t="s">
        <v>22</v>
      </c>
      <c r="C4065" s="7">
        <v>43168</v>
      </c>
      <c r="E4065" s="27">
        <v>96.08</v>
      </c>
      <c r="G4065" s="27" t="str">
        <f>VLOOKUP(C4065,W:Y,3,TRUE)</f>
        <v>Mar 18</v>
      </c>
      <c r="H4065" s="27">
        <f t="shared" si="63"/>
        <v>4064</v>
      </c>
      <c r="I4065" s="30" t="str">
        <f>IF(G4065='Check Register'!$E$1,H4065,"")</f>
        <v/>
      </c>
      <c r="J4065" s="16" t="str">
        <f>IFERROR(SMALL($I$2:$I$100001,H4065),"")</f>
        <v/>
      </c>
    </row>
    <row r="4066" spans="1:10" x14ac:dyDescent="0.3">
      <c r="A4066" t="s">
        <v>58</v>
      </c>
      <c r="B4066" t="s">
        <v>18</v>
      </c>
      <c r="C4066" s="7">
        <v>43168</v>
      </c>
      <c r="E4066" s="27">
        <v>1561.57</v>
      </c>
      <c r="G4066" s="27" t="str">
        <f>VLOOKUP(C4066,W:Y,3,TRUE)</f>
        <v>Mar 18</v>
      </c>
      <c r="H4066" s="27">
        <f t="shared" si="63"/>
        <v>4065</v>
      </c>
      <c r="I4066" s="30" t="str">
        <f>IF(G4066='Check Register'!$E$1,H4066,"")</f>
        <v/>
      </c>
      <c r="J4066" s="16" t="str">
        <f>IFERROR(SMALL($I$2:$I$100001,H4066),"")</f>
        <v/>
      </c>
    </row>
    <row r="4067" spans="1:10" x14ac:dyDescent="0.3">
      <c r="A4067" t="s">
        <v>60</v>
      </c>
      <c r="B4067" t="s">
        <v>61</v>
      </c>
      <c r="C4067" s="7">
        <v>43168</v>
      </c>
      <c r="E4067" s="27">
        <v>1709.02</v>
      </c>
      <c r="G4067" s="27" t="str">
        <f>VLOOKUP(C4067,W:Y,3,TRUE)</f>
        <v>Mar 18</v>
      </c>
      <c r="H4067" s="27">
        <f t="shared" si="63"/>
        <v>4066</v>
      </c>
      <c r="I4067" s="30" t="str">
        <f>IF(G4067='Check Register'!$E$1,H4067,"")</f>
        <v/>
      </c>
      <c r="J4067" s="16" t="str">
        <f>IFERROR(SMALL($I$2:$I$100001,H4067),"")</f>
        <v/>
      </c>
    </row>
    <row r="4068" spans="1:10" x14ac:dyDescent="0.3">
      <c r="A4068" t="s">
        <v>62</v>
      </c>
      <c r="B4068" t="s">
        <v>22</v>
      </c>
      <c r="C4068" s="7">
        <v>43168</v>
      </c>
      <c r="E4068" s="27">
        <v>49</v>
      </c>
      <c r="G4068" s="27" t="str">
        <f>VLOOKUP(C4068,W:Y,3,TRUE)</f>
        <v>Mar 18</v>
      </c>
      <c r="H4068" s="27">
        <f t="shared" si="63"/>
        <v>4067</v>
      </c>
      <c r="I4068" s="30" t="str">
        <f>IF(G4068='Check Register'!$E$1,H4068,"")</f>
        <v/>
      </c>
      <c r="J4068" s="16" t="str">
        <f>IFERROR(SMALL($I$2:$I$100001,H4068),"")</f>
        <v/>
      </c>
    </row>
    <row r="4069" spans="1:10" x14ac:dyDescent="0.3">
      <c r="A4069" t="s">
        <v>64</v>
      </c>
      <c r="B4069" t="s">
        <v>14</v>
      </c>
      <c r="C4069" s="7">
        <v>43168</v>
      </c>
      <c r="E4069" s="27">
        <v>1060</v>
      </c>
      <c r="G4069" s="27" t="str">
        <f>VLOOKUP(C4069,W:Y,3,TRUE)</f>
        <v>Mar 18</v>
      </c>
      <c r="H4069" s="27">
        <f t="shared" si="63"/>
        <v>4068</v>
      </c>
      <c r="I4069" s="30" t="str">
        <f>IF(G4069='Check Register'!$E$1,H4069,"")</f>
        <v/>
      </c>
      <c r="J4069" s="16" t="str">
        <f>IFERROR(SMALL($I$2:$I$100001,H4069),"")</f>
        <v/>
      </c>
    </row>
    <row r="4070" spans="1:10" x14ac:dyDescent="0.3">
      <c r="A4070" t="s">
        <v>211</v>
      </c>
      <c r="B4070" t="s">
        <v>212</v>
      </c>
      <c r="C4070" s="7">
        <v>43168</v>
      </c>
      <c r="E4070" s="27">
        <v>125</v>
      </c>
      <c r="G4070" s="27" t="str">
        <f>VLOOKUP(C4070,W:Y,3,TRUE)</f>
        <v>Mar 18</v>
      </c>
      <c r="H4070" s="27">
        <f t="shared" si="63"/>
        <v>4069</v>
      </c>
      <c r="I4070" s="30" t="str">
        <f>IF(G4070='Check Register'!$E$1,H4070,"")</f>
        <v/>
      </c>
      <c r="J4070" s="16" t="str">
        <f>IFERROR(SMALL($I$2:$I$100001,H4070),"")</f>
        <v/>
      </c>
    </row>
    <row r="4071" spans="1:10" x14ac:dyDescent="0.3">
      <c r="A4071" t="s">
        <v>428</v>
      </c>
      <c r="B4071" t="s">
        <v>70</v>
      </c>
      <c r="C4071" s="7">
        <v>43168</v>
      </c>
      <c r="E4071" s="27">
        <v>175</v>
      </c>
      <c r="G4071" s="27" t="str">
        <f>VLOOKUP(C4071,W:Y,3,TRUE)</f>
        <v>Mar 18</v>
      </c>
      <c r="H4071" s="27">
        <f t="shared" si="63"/>
        <v>4070</v>
      </c>
      <c r="I4071" s="30" t="str">
        <f>IF(G4071='Check Register'!$E$1,H4071,"")</f>
        <v/>
      </c>
      <c r="J4071" s="16" t="str">
        <f>IFERROR(SMALL($I$2:$I$100001,H4071),"")</f>
        <v/>
      </c>
    </row>
    <row r="4072" spans="1:10" x14ac:dyDescent="0.3">
      <c r="A4072" t="s">
        <v>237</v>
      </c>
      <c r="B4072" t="s">
        <v>12</v>
      </c>
      <c r="C4072" s="7">
        <v>43168</v>
      </c>
      <c r="E4072" s="27">
        <v>85.8</v>
      </c>
      <c r="G4072" s="27" t="str">
        <f>VLOOKUP(C4072,W:Y,3,TRUE)</f>
        <v>Mar 18</v>
      </c>
      <c r="H4072" s="27">
        <f t="shared" si="63"/>
        <v>4071</v>
      </c>
      <c r="I4072" s="30" t="str">
        <f>IF(G4072='Check Register'!$E$1,H4072,"")</f>
        <v/>
      </c>
      <c r="J4072" s="16" t="str">
        <f>IFERROR(SMALL($I$2:$I$100001,H4072),"")</f>
        <v/>
      </c>
    </row>
    <row r="4073" spans="1:10" x14ac:dyDescent="0.3">
      <c r="A4073" t="s">
        <v>468</v>
      </c>
      <c r="B4073" t="s">
        <v>12</v>
      </c>
      <c r="C4073" s="7">
        <v>43168</v>
      </c>
      <c r="E4073" s="27">
        <v>10</v>
      </c>
      <c r="G4073" s="27" t="str">
        <f>VLOOKUP(C4073,W:Y,3,TRUE)</f>
        <v>Mar 18</v>
      </c>
      <c r="H4073" s="27">
        <f t="shared" si="63"/>
        <v>4072</v>
      </c>
      <c r="I4073" s="30" t="str">
        <f>IF(G4073='Check Register'!$E$1,H4073,"")</f>
        <v/>
      </c>
      <c r="J4073" s="16" t="str">
        <f>IFERROR(SMALL($I$2:$I$100001,H4073),"")</f>
        <v/>
      </c>
    </row>
    <row r="4074" spans="1:10" x14ac:dyDescent="0.3">
      <c r="A4074" t="s">
        <v>213</v>
      </c>
      <c r="B4074" t="s">
        <v>22</v>
      </c>
      <c r="C4074" s="7">
        <v>43168</v>
      </c>
      <c r="E4074" s="27">
        <v>104</v>
      </c>
      <c r="G4074" s="27" t="str">
        <f>VLOOKUP(C4074,W:Y,3,TRUE)</f>
        <v>Mar 18</v>
      </c>
      <c r="H4074" s="27">
        <f t="shared" si="63"/>
        <v>4073</v>
      </c>
      <c r="I4074" s="30" t="str">
        <f>IF(G4074='Check Register'!$E$1,H4074,"")</f>
        <v/>
      </c>
      <c r="J4074" s="16" t="str">
        <f>IFERROR(SMALL($I$2:$I$100001,H4074),"")</f>
        <v/>
      </c>
    </row>
    <row r="4075" spans="1:10" x14ac:dyDescent="0.3">
      <c r="A4075" t="s">
        <v>71</v>
      </c>
      <c r="B4075" t="s">
        <v>12</v>
      </c>
      <c r="C4075" s="7">
        <v>43168</v>
      </c>
      <c r="E4075" s="27">
        <v>223.26</v>
      </c>
      <c r="G4075" s="27" t="str">
        <f>VLOOKUP(C4075,W:Y,3,TRUE)</f>
        <v>Mar 18</v>
      </c>
      <c r="H4075" s="27">
        <f t="shared" si="63"/>
        <v>4074</v>
      </c>
      <c r="I4075" s="30" t="str">
        <f>IF(G4075='Check Register'!$E$1,H4075,"")</f>
        <v/>
      </c>
      <c r="J4075" s="16" t="str">
        <f>IFERROR(SMALL($I$2:$I$100001,H4075),"")</f>
        <v/>
      </c>
    </row>
    <row r="4076" spans="1:10" x14ac:dyDescent="0.3">
      <c r="A4076" t="s">
        <v>74</v>
      </c>
      <c r="B4076" t="s">
        <v>45</v>
      </c>
      <c r="C4076" s="7">
        <v>43168</v>
      </c>
      <c r="E4076" s="27">
        <v>2215.85</v>
      </c>
      <c r="G4076" s="27" t="str">
        <f>VLOOKUP(C4076,W:Y,3,TRUE)</f>
        <v>Mar 18</v>
      </c>
      <c r="H4076" s="27">
        <f t="shared" si="63"/>
        <v>4075</v>
      </c>
      <c r="I4076" s="30" t="str">
        <f>IF(G4076='Check Register'!$E$1,H4076,"")</f>
        <v/>
      </c>
      <c r="J4076" s="16" t="str">
        <f>IFERROR(SMALL($I$2:$I$100001,H4076),"")</f>
        <v/>
      </c>
    </row>
    <row r="4077" spans="1:10" x14ac:dyDescent="0.3">
      <c r="A4077" t="s">
        <v>165</v>
      </c>
      <c r="B4077" t="s">
        <v>8</v>
      </c>
      <c r="C4077" s="7">
        <v>43168</v>
      </c>
      <c r="E4077" s="27">
        <v>1666.78</v>
      </c>
      <c r="G4077" s="27" t="str">
        <f>VLOOKUP(C4077,W:Y,3,TRUE)</f>
        <v>Mar 18</v>
      </c>
      <c r="H4077" s="27">
        <f t="shared" si="63"/>
        <v>4076</v>
      </c>
      <c r="I4077" s="30" t="str">
        <f>IF(G4077='Check Register'!$E$1,H4077,"")</f>
        <v/>
      </c>
      <c r="J4077" s="16" t="str">
        <f>IFERROR(SMALL($I$2:$I$100001,H4077),"")</f>
        <v/>
      </c>
    </row>
    <row r="4078" spans="1:10" x14ac:dyDescent="0.3">
      <c r="A4078" t="s">
        <v>246</v>
      </c>
      <c r="B4078" t="s">
        <v>14</v>
      </c>
      <c r="C4078" s="7">
        <v>43168</v>
      </c>
      <c r="E4078" s="27">
        <v>3500</v>
      </c>
      <c r="G4078" s="27" t="str">
        <f>VLOOKUP(C4078,W:Y,3,TRUE)</f>
        <v>Mar 18</v>
      </c>
      <c r="H4078" s="27">
        <f t="shared" si="63"/>
        <v>4077</v>
      </c>
      <c r="I4078" s="30" t="str">
        <f>IF(G4078='Check Register'!$E$1,H4078,"")</f>
        <v/>
      </c>
      <c r="J4078" s="16" t="str">
        <f>IFERROR(SMALL($I$2:$I$100001,H4078),"")</f>
        <v/>
      </c>
    </row>
    <row r="4079" spans="1:10" x14ac:dyDescent="0.3">
      <c r="A4079" t="s">
        <v>295</v>
      </c>
      <c r="B4079" t="s">
        <v>296</v>
      </c>
      <c r="C4079" s="7">
        <v>43168</v>
      </c>
      <c r="E4079" s="27">
        <v>500</v>
      </c>
      <c r="G4079" s="27" t="str">
        <f>VLOOKUP(C4079,W:Y,3,TRUE)</f>
        <v>Mar 18</v>
      </c>
      <c r="H4079" s="27">
        <f t="shared" si="63"/>
        <v>4078</v>
      </c>
      <c r="I4079" s="30" t="str">
        <f>IF(G4079='Check Register'!$E$1,H4079,"")</f>
        <v/>
      </c>
      <c r="J4079" s="16" t="str">
        <f>IFERROR(SMALL($I$2:$I$100001,H4079),"")</f>
        <v/>
      </c>
    </row>
    <row r="4080" spans="1:10" x14ac:dyDescent="0.3">
      <c r="A4080" t="s">
        <v>84</v>
      </c>
      <c r="B4080" t="s">
        <v>85</v>
      </c>
      <c r="C4080" s="7">
        <v>43168</v>
      </c>
      <c r="E4080" s="27">
        <v>381.21</v>
      </c>
      <c r="G4080" s="27" t="str">
        <f>VLOOKUP(C4080,W:Y,3,TRUE)</f>
        <v>Mar 18</v>
      </c>
      <c r="H4080" s="27">
        <f t="shared" si="63"/>
        <v>4079</v>
      </c>
      <c r="I4080" s="30" t="str">
        <f>IF(G4080='Check Register'!$E$1,H4080,"")</f>
        <v/>
      </c>
      <c r="J4080" s="16" t="str">
        <f>IFERROR(SMALL($I$2:$I$100001,H4080),"")</f>
        <v/>
      </c>
    </row>
    <row r="4081" spans="1:10" x14ac:dyDescent="0.3">
      <c r="A4081" t="s">
        <v>125</v>
      </c>
      <c r="B4081" t="s">
        <v>22</v>
      </c>
      <c r="C4081" s="7">
        <v>43168</v>
      </c>
      <c r="E4081" s="27">
        <v>477.21</v>
      </c>
      <c r="G4081" s="27" t="str">
        <f>VLOOKUP(C4081,W:Y,3,TRUE)</f>
        <v>Mar 18</v>
      </c>
      <c r="H4081" s="27">
        <f t="shared" si="63"/>
        <v>4080</v>
      </c>
      <c r="I4081" s="30" t="str">
        <f>IF(G4081='Check Register'!$E$1,H4081,"")</f>
        <v/>
      </c>
      <c r="J4081" s="16" t="str">
        <f>IFERROR(SMALL($I$2:$I$100001,H4081),"")</f>
        <v/>
      </c>
    </row>
    <row r="4082" spans="1:10" x14ac:dyDescent="0.3">
      <c r="A4082" t="s">
        <v>289</v>
      </c>
      <c r="B4082" t="s">
        <v>89</v>
      </c>
      <c r="C4082" s="7">
        <v>43168</v>
      </c>
      <c r="E4082" s="27">
        <v>308</v>
      </c>
      <c r="G4082" s="27" t="str">
        <f>VLOOKUP(C4082,W:Y,3,TRUE)</f>
        <v>Mar 18</v>
      </c>
      <c r="H4082" s="27">
        <f t="shared" si="63"/>
        <v>4081</v>
      </c>
      <c r="I4082" s="30" t="str">
        <f>IF(G4082='Check Register'!$E$1,H4082,"")</f>
        <v/>
      </c>
      <c r="J4082" s="16" t="str">
        <f>IFERROR(SMALL($I$2:$I$100001,H4082),"")</f>
        <v/>
      </c>
    </row>
    <row r="4083" spans="1:10" x14ac:dyDescent="0.3">
      <c r="A4083" t="s">
        <v>97</v>
      </c>
      <c r="B4083" t="s">
        <v>6</v>
      </c>
      <c r="C4083" s="7">
        <v>43174</v>
      </c>
      <c r="E4083" s="27">
        <v>113132.4</v>
      </c>
      <c r="G4083" s="27" t="str">
        <f>VLOOKUP(C4083,W:Y,3,TRUE)</f>
        <v>Mar 18</v>
      </c>
      <c r="H4083" s="27">
        <f t="shared" si="63"/>
        <v>4082</v>
      </c>
      <c r="I4083" s="30" t="str">
        <f>IF(G4083='Check Register'!$E$1,H4083,"")</f>
        <v/>
      </c>
      <c r="J4083" s="16" t="str">
        <f>IFERROR(SMALL($I$2:$I$100001,H4083),"")</f>
        <v/>
      </c>
    </row>
    <row r="4084" spans="1:10" x14ac:dyDescent="0.3">
      <c r="A4084" t="s">
        <v>268</v>
      </c>
      <c r="B4084" t="s">
        <v>89</v>
      </c>
      <c r="C4084" s="7">
        <v>43175</v>
      </c>
      <c r="E4084" s="27">
        <v>120</v>
      </c>
      <c r="G4084" s="27" t="str">
        <f>VLOOKUP(C4084,W:Y,3,TRUE)</f>
        <v>Mar 18</v>
      </c>
      <c r="H4084" s="27">
        <f t="shared" si="63"/>
        <v>4083</v>
      </c>
      <c r="I4084" s="30" t="str">
        <f>IF(G4084='Check Register'!$E$1,H4084,"")</f>
        <v/>
      </c>
      <c r="J4084" s="16" t="str">
        <f>IFERROR(SMALL($I$2:$I$100001,H4084),"")</f>
        <v/>
      </c>
    </row>
    <row r="4085" spans="1:10" x14ac:dyDescent="0.3">
      <c r="A4085" t="s">
        <v>128</v>
      </c>
      <c r="B4085" t="s">
        <v>89</v>
      </c>
      <c r="C4085" s="7">
        <v>43175</v>
      </c>
      <c r="E4085" s="27">
        <v>7745.45</v>
      </c>
      <c r="G4085" s="27" t="str">
        <f>VLOOKUP(C4085,W:Y,3,TRUE)</f>
        <v>Mar 18</v>
      </c>
      <c r="H4085" s="27">
        <f t="shared" si="63"/>
        <v>4084</v>
      </c>
      <c r="I4085" s="30" t="str">
        <f>IF(G4085='Check Register'!$E$1,H4085,"")</f>
        <v/>
      </c>
      <c r="J4085" s="16" t="str">
        <f>IFERROR(SMALL($I$2:$I$100001,H4085),"")</f>
        <v/>
      </c>
    </row>
    <row r="4086" spans="1:10" x14ac:dyDescent="0.3">
      <c r="A4086" t="s">
        <v>87</v>
      </c>
      <c r="B4086" t="s">
        <v>8</v>
      </c>
      <c r="C4086" s="7">
        <v>43175</v>
      </c>
      <c r="E4086" s="27">
        <v>396.75</v>
      </c>
      <c r="G4086" s="27" t="str">
        <f>VLOOKUP(C4086,W:Y,3,TRUE)</f>
        <v>Mar 18</v>
      </c>
      <c r="H4086" s="27">
        <f t="shared" si="63"/>
        <v>4085</v>
      </c>
      <c r="I4086" s="30" t="str">
        <f>IF(G4086='Check Register'!$E$1,H4086,"")</f>
        <v/>
      </c>
      <c r="J4086" s="16" t="str">
        <f>IFERROR(SMALL($I$2:$I$100001,H4086),"")</f>
        <v/>
      </c>
    </row>
    <row r="4087" spans="1:10" x14ac:dyDescent="0.3">
      <c r="A4087" t="s">
        <v>10</v>
      </c>
      <c r="B4087" t="s">
        <v>11</v>
      </c>
      <c r="C4087" s="7">
        <v>43175</v>
      </c>
      <c r="E4087" s="27">
        <v>304.07</v>
      </c>
      <c r="G4087" s="27" t="str">
        <f>VLOOKUP(C4087,W:Y,3,TRUE)</f>
        <v>Mar 18</v>
      </c>
      <c r="H4087" s="27">
        <f t="shared" si="63"/>
        <v>4086</v>
      </c>
      <c r="I4087" s="30" t="str">
        <f>IF(G4087='Check Register'!$E$1,H4087,"")</f>
        <v/>
      </c>
      <c r="J4087" s="16" t="str">
        <f>IFERROR(SMALL($I$2:$I$100001,H4087),"")</f>
        <v/>
      </c>
    </row>
    <row r="4088" spans="1:10" x14ac:dyDescent="0.3">
      <c r="A4088" t="s">
        <v>10</v>
      </c>
      <c r="B4088" t="s">
        <v>127</v>
      </c>
      <c r="C4088" s="7">
        <v>43175</v>
      </c>
      <c r="E4088" s="27">
        <v>289.94</v>
      </c>
      <c r="G4088" s="27" t="str">
        <f>VLOOKUP(C4088,W:Y,3,TRUE)</f>
        <v>Mar 18</v>
      </c>
      <c r="H4088" s="27">
        <f t="shared" si="63"/>
        <v>4087</v>
      </c>
      <c r="I4088" s="30" t="str">
        <f>IF(G4088='Check Register'!$E$1,H4088,"")</f>
        <v/>
      </c>
      <c r="J4088" s="16" t="str">
        <f>IFERROR(SMALL($I$2:$I$100001,H4088),"")</f>
        <v/>
      </c>
    </row>
    <row r="4089" spans="1:10" x14ac:dyDescent="0.3">
      <c r="A4089" t="s">
        <v>132</v>
      </c>
      <c r="B4089" t="s">
        <v>20</v>
      </c>
      <c r="C4089" s="7">
        <v>43175</v>
      </c>
      <c r="E4089" s="27">
        <v>215.51</v>
      </c>
      <c r="G4089" s="27" t="str">
        <f>VLOOKUP(C4089,W:Y,3,TRUE)</f>
        <v>Mar 18</v>
      </c>
      <c r="H4089" s="27">
        <f t="shared" si="63"/>
        <v>4088</v>
      </c>
      <c r="I4089" s="30" t="str">
        <f>IF(G4089='Check Register'!$E$1,H4089,"")</f>
        <v/>
      </c>
      <c r="J4089" s="16" t="str">
        <f>IFERROR(SMALL($I$2:$I$100001,H4089),"")</f>
        <v/>
      </c>
    </row>
    <row r="4090" spans="1:10" x14ac:dyDescent="0.3">
      <c r="A4090" t="s">
        <v>398</v>
      </c>
      <c r="B4090" t="s">
        <v>70</v>
      </c>
      <c r="C4090" s="7">
        <v>43175</v>
      </c>
      <c r="E4090" s="27">
        <v>12670.73</v>
      </c>
      <c r="G4090" s="27" t="str">
        <f>VLOOKUP(C4090,W:Y,3,TRUE)</f>
        <v>Mar 18</v>
      </c>
      <c r="H4090" s="27">
        <f t="shared" si="63"/>
        <v>4089</v>
      </c>
      <c r="I4090" s="30" t="str">
        <f>IF(G4090='Check Register'!$E$1,H4090,"")</f>
        <v/>
      </c>
      <c r="J4090" s="16" t="str">
        <f>IFERROR(SMALL($I$2:$I$100001,H4090),"")</f>
        <v/>
      </c>
    </row>
    <row r="4091" spans="1:10" x14ac:dyDescent="0.3">
      <c r="A4091" t="s">
        <v>490</v>
      </c>
      <c r="B4091" t="s">
        <v>11</v>
      </c>
      <c r="C4091" s="7">
        <v>43175</v>
      </c>
      <c r="E4091" s="27">
        <v>107.99</v>
      </c>
      <c r="G4091" s="27" t="str">
        <f>VLOOKUP(C4091,W:Y,3,TRUE)</f>
        <v>Mar 18</v>
      </c>
      <c r="H4091" s="27">
        <f t="shared" si="63"/>
        <v>4090</v>
      </c>
      <c r="I4091" s="30" t="str">
        <f>IF(G4091='Check Register'!$E$1,H4091,"")</f>
        <v/>
      </c>
      <c r="J4091" s="16" t="str">
        <f>IFERROR(SMALL($I$2:$I$100001,H4091),"")</f>
        <v/>
      </c>
    </row>
    <row r="4092" spans="1:10" x14ac:dyDescent="0.3">
      <c r="A4092" t="s">
        <v>17</v>
      </c>
      <c r="B4092" t="s">
        <v>18</v>
      </c>
      <c r="C4092" s="7">
        <v>43175</v>
      </c>
      <c r="E4092" s="27">
        <v>1593.16</v>
      </c>
      <c r="G4092" s="27" t="str">
        <f>VLOOKUP(C4092,W:Y,3,TRUE)</f>
        <v>Mar 18</v>
      </c>
      <c r="H4092" s="27">
        <f t="shared" si="63"/>
        <v>4091</v>
      </c>
      <c r="I4092" s="30" t="str">
        <f>IF(G4092='Check Register'!$E$1,H4092,"")</f>
        <v/>
      </c>
      <c r="J4092" s="16" t="str">
        <f>IFERROR(SMALL($I$2:$I$100001,H4092),"")</f>
        <v/>
      </c>
    </row>
    <row r="4093" spans="1:10" x14ac:dyDescent="0.3">
      <c r="A4093" t="s">
        <v>136</v>
      </c>
      <c r="B4093" t="s">
        <v>89</v>
      </c>
      <c r="C4093" s="7">
        <v>43175</v>
      </c>
      <c r="E4093" s="27">
        <v>190</v>
      </c>
      <c r="G4093" s="27" t="str">
        <f>VLOOKUP(C4093,W:Y,3,TRUE)</f>
        <v>Mar 18</v>
      </c>
      <c r="H4093" s="27">
        <f t="shared" si="63"/>
        <v>4092</v>
      </c>
      <c r="I4093" s="30" t="str">
        <f>IF(G4093='Check Register'!$E$1,H4093,"")</f>
        <v/>
      </c>
      <c r="J4093" s="16" t="str">
        <f>IFERROR(SMALL($I$2:$I$100001,H4093),"")</f>
        <v/>
      </c>
    </row>
    <row r="4094" spans="1:10" x14ac:dyDescent="0.3">
      <c r="A4094" t="s">
        <v>270</v>
      </c>
      <c r="B4094" t="s">
        <v>131</v>
      </c>
      <c r="C4094" s="7">
        <v>43175</v>
      </c>
      <c r="E4094" s="27">
        <v>147.63</v>
      </c>
      <c r="G4094" s="27" t="str">
        <f>VLOOKUP(C4094,W:Y,3,TRUE)</f>
        <v>Mar 18</v>
      </c>
      <c r="H4094" s="27">
        <f t="shared" si="63"/>
        <v>4093</v>
      </c>
      <c r="I4094" s="30" t="str">
        <f>IF(G4094='Check Register'!$E$1,H4094,"")</f>
        <v/>
      </c>
      <c r="J4094" s="16" t="str">
        <f>IFERROR(SMALL($I$2:$I$100001,H4094),"")</f>
        <v/>
      </c>
    </row>
    <row r="4095" spans="1:10" x14ac:dyDescent="0.3">
      <c r="A4095" t="s">
        <v>270</v>
      </c>
      <c r="B4095" t="s">
        <v>16</v>
      </c>
      <c r="C4095" s="7">
        <v>43175</v>
      </c>
      <c r="E4095" s="27">
        <v>397.86</v>
      </c>
      <c r="G4095" s="27" t="str">
        <f>VLOOKUP(C4095,W:Y,3,TRUE)</f>
        <v>Mar 18</v>
      </c>
      <c r="H4095" s="27">
        <f t="shared" si="63"/>
        <v>4094</v>
      </c>
      <c r="I4095" s="30" t="str">
        <f>IF(G4095='Check Register'!$E$1,H4095,"")</f>
        <v/>
      </c>
      <c r="J4095" s="16" t="str">
        <f>IFERROR(SMALL($I$2:$I$100001,H4095),"")</f>
        <v/>
      </c>
    </row>
    <row r="4096" spans="1:10" x14ac:dyDescent="0.3">
      <c r="A4096" t="s">
        <v>19</v>
      </c>
      <c r="B4096" t="s">
        <v>20</v>
      </c>
      <c r="C4096" s="7">
        <v>43175</v>
      </c>
      <c r="E4096" s="27">
        <v>1101.24</v>
      </c>
      <c r="G4096" s="27" t="str">
        <f>VLOOKUP(C4096,W:Y,3,TRUE)</f>
        <v>Mar 18</v>
      </c>
      <c r="H4096" s="27">
        <f t="shared" si="63"/>
        <v>4095</v>
      </c>
      <c r="I4096" s="30" t="str">
        <f>IF(G4096='Check Register'!$E$1,H4096,"")</f>
        <v/>
      </c>
      <c r="J4096" s="16" t="str">
        <f>IFERROR(SMALL($I$2:$I$100001,H4096),"")</f>
        <v/>
      </c>
    </row>
    <row r="4097" spans="1:10" x14ac:dyDescent="0.3">
      <c r="A4097" t="s">
        <v>96</v>
      </c>
      <c r="B4097" t="s">
        <v>45</v>
      </c>
      <c r="C4097" s="7">
        <v>43175</v>
      </c>
      <c r="E4097" s="27">
        <v>725.32</v>
      </c>
      <c r="G4097" s="27" t="str">
        <f>VLOOKUP(C4097,W:Y,3,TRUE)</f>
        <v>Mar 18</v>
      </c>
      <c r="H4097" s="27">
        <f t="shared" si="63"/>
        <v>4096</v>
      </c>
      <c r="I4097" s="30" t="str">
        <f>IF(G4097='Check Register'!$E$1,H4097,"")</f>
        <v/>
      </c>
      <c r="J4097" s="16" t="str">
        <f>IFERROR(SMALL($I$2:$I$100001,H4097),"")</f>
        <v/>
      </c>
    </row>
    <row r="4098" spans="1:10" x14ac:dyDescent="0.3">
      <c r="A4098" t="s">
        <v>247</v>
      </c>
      <c r="B4098" t="s">
        <v>16</v>
      </c>
      <c r="C4098" s="7">
        <v>43175</v>
      </c>
      <c r="E4098" s="27">
        <v>34.61</v>
      </c>
      <c r="G4098" s="27" t="str">
        <f>VLOOKUP(C4098,W:Y,3,TRUE)</f>
        <v>Mar 18</v>
      </c>
      <c r="H4098" s="27">
        <f t="shared" si="63"/>
        <v>4097</v>
      </c>
      <c r="I4098" s="30" t="str">
        <f>IF(G4098='Check Register'!$E$1,H4098,"")</f>
        <v/>
      </c>
      <c r="J4098" s="16" t="str">
        <f>IFERROR(SMALL($I$2:$I$100001,H4098),"")</f>
        <v/>
      </c>
    </row>
    <row r="4099" spans="1:10" x14ac:dyDescent="0.3">
      <c r="A4099" t="s">
        <v>98</v>
      </c>
      <c r="B4099" t="s">
        <v>22</v>
      </c>
      <c r="C4099" s="7">
        <v>43175</v>
      </c>
      <c r="E4099" s="27">
        <v>8587.17</v>
      </c>
      <c r="G4099" s="27" t="str">
        <f>VLOOKUP(C4099,W:Y,3,TRUE)</f>
        <v>Mar 18</v>
      </c>
      <c r="H4099" s="27">
        <f t="shared" ref="H4099:H4162" si="64">1+H4098</f>
        <v>4098</v>
      </c>
      <c r="I4099" s="30" t="str">
        <f>IF(G4099='Check Register'!$E$1,H4099,"")</f>
        <v/>
      </c>
      <c r="J4099" s="16" t="str">
        <f>IFERROR(SMALL($I$2:$I$100001,H4099),"")</f>
        <v/>
      </c>
    </row>
    <row r="4100" spans="1:10" x14ac:dyDescent="0.3">
      <c r="A4100" t="s">
        <v>26</v>
      </c>
      <c r="B4100" t="s">
        <v>20</v>
      </c>
      <c r="C4100" s="7">
        <v>43175</v>
      </c>
      <c r="E4100" s="27">
        <v>6296.95</v>
      </c>
      <c r="G4100" s="27" t="str">
        <f>VLOOKUP(C4100,W:Y,3,TRUE)</f>
        <v>Mar 18</v>
      </c>
      <c r="H4100" s="27">
        <f t="shared" si="64"/>
        <v>4099</v>
      </c>
      <c r="I4100" s="30" t="str">
        <f>IF(G4100='Check Register'!$E$1,H4100,"")</f>
        <v/>
      </c>
      <c r="J4100" s="16" t="str">
        <f>IFERROR(SMALL($I$2:$I$100001,H4100),"")</f>
        <v/>
      </c>
    </row>
    <row r="4101" spans="1:10" x14ac:dyDescent="0.3">
      <c r="A4101" t="s">
        <v>461</v>
      </c>
      <c r="B4101" t="s">
        <v>70</v>
      </c>
      <c r="C4101" s="7">
        <v>43175</v>
      </c>
      <c r="E4101" s="27">
        <v>332.9</v>
      </c>
      <c r="G4101" s="27" t="str">
        <f>VLOOKUP(C4101,W:Y,3,TRUE)</f>
        <v>Mar 18</v>
      </c>
      <c r="H4101" s="27">
        <f t="shared" si="64"/>
        <v>4100</v>
      </c>
      <c r="I4101" s="30" t="str">
        <f>IF(G4101='Check Register'!$E$1,H4101,"")</f>
        <v/>
      </c>
      <c r="J4101" s="16" t="str">
        <f>IFERROR(SMALL($I$2:$I$100001,H4101),"")</f>
        <v/>
      </c>
    </row>
    <row r="4102" spans="1:10" x14ac:dyDescent="0.3">
      <c r="A4102" t="s">
        <v>457</v>
      </c>
      <c r="B4102" t="s">
        <v>85</v>
      </c>
      <c r="C4102" s="7">
        <v>43175</v>
      </c>
      <c r="E4102" s="27">
        <v>1625</v>
      </c>
      <c r="G4102" s="27" t="str">
        <f>VLOOKUP(C4102,W:Y,3,TRUE)</f>
        <v>Mar 18</v>
      </c>
      <c r="H4102" s="27">
        <f t="shared" si="64"/>
        <v>4101</v>
      </c>
      <c r="I4102" s="30" t="str">
        <f>IF(G4102='Check Register'!$E$1,H4102,"")</f>
        <v/>
      </c>
      <c r="J4102" s="16" t="str">
        <f>IFERROR(SMALL($I$2:$I$100001,H4102),"")</f>
        <v/>
      </c>
    </row>
    <row r="4103" spans="1:10" x14ac:dyDescent="0.3">
      <c r="A4103" t="s">
        <v>438</v>
      </c>
      <c r="B4103" t="s">
        <v>43</v>
      </c>
      <c r="C4103" s="7">
        <v>43175</v>
      </c>
      <c r="E4103" s="27">
        <v>250</v>
      </c>
      <c r="G4103" s="27" t="str">
        <f>VLOOKUP(C4103,W:Y,3,TRUE)</f>
        <v>Mar 18</v>
      </c>
      <c r="H4103" s="27">
        <f t="shared" si="64"/>
        <v>4102</v>
      </c>
      <c r="I4103" s="30" t="str">
        <f>IF(G4103='Check Register'!$E$1,H4103,"")</f>
        <v/>
      </c>
      <c r="J4103" s="16" t="str">
        <f>IFERROR(SMALL($I$2:$I$100001,H4103),"")</f>
        <v/>
      </c>
    </row>
    <row r="4104" spans="1:10" x14ac:dyDescent="0.3">
      <c r="A4104" t="s">
        <v>29</v>
      </c>
      <c r="B4104" t="s">
        <v>127</v>
      </c>
      <c r="C4104" s="7">
        <v>43175</v>
      </c>
      <c r="E4104" s="27">
        <v>223.05</v>
      </c>
      <c r="G4104" s="27" t="str">
        <f>VLOOKUP(C4104,W:Y,3,TRUE)</f>
        <v>Mar 18</v>
      </c>
      <c r="H4104" s="27">
        <f t="shared" si="64"/>
        <v>4103</v>
      </c>
      <c r="I4104" s="30" t="str">
        <f>IF(G4104='Check Register'!$E$1,H4104,"")</f>
        <v/>
      </c>
      <c r="J4104" s="16" t="str">
        <f>IFERROR(SMALL($I$2:$I$100001,H4104),"")</f>
        <v/>
      </c>
    </row>
    <row r="4105" spans="1:10" x14ac:dyDescent="0.3">
      <c r="A4105" t="s">
        <v>32</v>
      </c>
      <c r="B4105" t="s">
        <v>33</v>
      </c>
      <c r="C4105" s="7">
        <v>43175</v>
      </c>
      <c r="E4105" s="27">
        <v>2272.16</v>
      </c>
      <c r="G4105" s="27" t="str">
        <f>VLOOKUP(C4105,W:Y,3,TRUE)</f>
        <v>Mar 18</v>
      </c>
      <c r="H4105" s="27">
        <f t="shared" si="64"/>
        <v>4104</v>
      </c>
      <c r="I4105" s="30" t="str">
        <f>IF(G4105='Check Register'!$E$1,H4105,"")</f>
        <v/>
      </c>
      <c r="J4105" s="16" t="str">
        <f>IFERROR(SMALL($I$2:$I$100001,H4105),"")</f>
        <v/>
      </c>
    </row>
    <row r="4106" spans="1:10" x14ac:dyDescent="0.3">
      <c r="A4106" t="s">
        <v>34</v>
      </c>
      <c r="B4106" t="s">
        <v>35</v>
      </c>
      <c r="C4106" s="7">
        <v>43175</v>
      </c>
      <c r="E4106" s="27">
        <v>189</v>
      </c>
      <c r="G4106" s="27" t="str">
        <f>VLOOKUP(C4106,W:Y,3,TRUE)</f>
        <v>Mar 18</v>
      </c>
      <c r="H4106" s="27">
        <f t="shared" si="64"/>
        <v>4105</v>
      </c>
      <c r="I4106" s="30" t="str">
        <f>IF(G4106='Check Register'!$E$1,H4106,"")</f>
        <v/>
      </c>
      <c r="J4106" s="16" t="str">
        <f>IFERROR(SMALL($I$2:$I$100001,H4106),"")</f>
        <v/>
      </c>
    </row>
    <row r="4107" spans="1:10" x14ac:dyDescent="0.3">
      <c r="A4107" t="s">
        <v>36</v>
      </c>
      <c r="B4107" t="s">
        <v>18</v>
      </c>
      <c r="C4107" s="7">
        <v>43175</v>
      </c>
      <c r="E4107" s="27">
        <v>1071.78</v>
      </c>
      <c r="G4107" s="27" t="str">
        <f>VLOOKUP(C4107,W:Y,3,TRUE)</f>
        <v>Mar 18</v>
      </c>
      <c r="H4107" s="27">
        <f t="shared" si="64"/>
        <v>4106</v>
      </c>
      <c r="I4107" s="30" t="str">
        <f>IF(G4107='Check Register'!$E$1,H4107,"")</f>
        <v/>
      </c>
      <c r="J4107" s="16" t="str">
        <f>IFERROR(SMALL($I$2:$I$100001,H4107),"")</f>
        <v/>
      </c>
    </row>
    <row r="4108" spans="1:10" x14ac:dyDescent="0.3">
      <c r="A4108" t="s">
        <v>371</v>
      </c>
      <c r="B4108" t="s">
        <v>8</v>
      </c>
      <c r="C4108" s="7">
        <v>43175</v>
      </c>
      <c r="E4108" s="27">
        <v>779.37</v>
      </c>
      <c r="G4108" s="27" t="str">
        <f>VLOOKUP(C4108,W:Y,3,TRUE)</f>
        <v>Mar 18</v>
      </c>
      <c r="H4108" s="27">
        <f t="shared" si="64"/>
        <v>4107</v>
      </c>
      <c r="I4108" s="30" t="str">
        <f>IF(G4108='Check Register'!$E$1,H4108,"")</f>
        <v/>
      </c>
      <c r="J4108" s="16" t="str">
        <f>IFERROR(SMALL($I$2:$I$100001,H4108),"")</f>
        <v/>
      </c>
    </row>
    <row r="4109" spans="1:10" x14ac:dyDescent="0.3">
      <c r="A4109" t="s">
        <v>146</v>
      </c>
      <c r="B4109" t="s">
        <v>8</v>
      </c>
      <c r="C4109" s="7">
        <v>43175</v>
      </c>
      <c r="E4109" s="27">
        <v>1288.6500000000001</v>
      </c>
      <c r="G4109" s="27" t="str">
        <f>VLOOKUP(C4109,W:Y,3,TRUE)</f>
        <v>Mar 18</v>
      </c>
      <c r="H4109" s="27">
        <f t="shared" si="64"/>
        <v>4108</v>
      </c>
      <c r="I4109" s="30" t="str">
        <f>IF(G4109='Check Register'!$E$1,H4109,"")</f>
        <v/>
      </c>
      <c r="J4109" s="16" t="str">
        <f>IFERROR(SMALL($I$2:$I$100001,H4109),"")</f>
        <v/>
      </c>
    </row>
    <row r="4110" spans="1:10" x14ac:dyDescent="0.3">
      <c r="A4110" t="s">
        <v>475</v>
      </c>
      <c r="B4110" t="s">
        <v>171</v>
      </c>
      <c r="C4110" s="7">
        <v>43175</v>
      </c>
      <c r="E4110" s="27">
        <v>3795</v>
      </c>
      <c r="G4110" s="27" t="str">
        <f>VLOOKUP(C4110,W:Y,3,TRUE)</f>
        <v>Mar 18</v>
      </c>
      <c r="H4110" s="27">
        <f t="shared" si="64"/>
        <v>4109</v>
      </c>
      <c r="I4110" s="30" t="str">
        <f>IF(G4110='Check Register'!$E$1,H4110,"")</f>
        <v/>
      </c>
      <c r="J4110" s="16" t="str">
        <f>IFERROR(SMALL($I$2:$I$100001,H4110),"")</f>
        <v/>
      </c>
    </row>
    <row r="4111" spans="1:10" x14ac:dyDescent="0.3">
      <c r="A4111" t="s">
        <v>423</v>
      </c>
      <c r="B4111" t="s">
        <v>8</v>
      </c>
      <c r="C4111" s="7">
        <v>43175</v>
      </c>
      <c r="E4111" s="27">
        <v>559.61</v>
      </c>
      <c r="G4111" s="27" t="str">
        <f>VLOOKUP(C4111,W:Y,3,TRUE)</f>
        <v>Mar 18</v>
      </c>
      <c r="H4111" s="27">
        <f t="shared" si="64"/>
        <v>4110</v>
      </c>
      <c r="I4111" s="30" t="str">
        <f>IF(G4111='Check Register'!$E$1,H4111,"")</f>
        <v/>
      </c>
      <c r="J4111" s="16" t="str">
        <f>IFERROR(SMALL($I$2:$I$100001,H4111),"")</f>
        <v/>
      </c>
    </row>
    <row r="4112" spans="1:10" x14ac:dyDescent="0.3">
      <c r="A4112" t="s">
        <v>497</v>
      </c>
      <c r="B4112" t="s">
        <v>131</v>
      </c>
      <c r="C4112" s="7">
        <v>43175</v>
      </c>
      <c r="E4112" s="27">
        <v>791.93</v>
      </c>
      <c r="G4112" s="27" t="str">
        <f>VLOOKUP(C4112,W:Y,3,TRUE)</f>
        <v>Mar 18</v>
      </c>
      <c r="H4112" s="27">
        <f t="shared" si="64"/>
        <v>4111</v>
      </c>
      <c r="I4112" s="30" t="str">
        <f>IF(G4112='Check Register'!$E$1,H4112,"")</f>
        <v/>
      </c>
      <c r="J4112" s="16" t="str">
        <f>IFERROR(SMALL($I$2:$I$100001,H4112),"")</f>
        <v/>
      </c>
    </row>
    <row r="4113" spans="1:10" x14ac:dyDescent="0.3">
      <c r="A4113" t="s">
        <v>281</v>
      </c>
      <c r="B4113" t="s">
        <v>12</v>
      </c>
      <c r="C4113" s="7">
        <v>43175</v>
      </c>
      <c r="E4113" s="27">
        <v>92.03</v>
      </c>
      <c r="G4113" s="27" t="str">
        <f>VLOOKUP(C4113,W:Y,3,TRUE)</f>
        <v>Mar 18</v>
      </c>
      <c r="H4113" s="27">
        <f t="shared" si="64"/>
        <v>4112</v>
      </c>
      <c r="I4113" s="30" t="str">
        <f>IF(G4113='Check Register'!$E$1,H4113,"")</f>
        <v/>
      </c>
      <c r="J4113" s="16" t="str">
        <f>IFERROR(SMALL($I$2:$I$100001,H4113),"")</f>
        <v/>
      </c>
    </row>
    <row r="4114" spans="1:10" x14ac:dyDescent="0.3">
      <c r="A4114" t="s">
        <v>335</v>
      </c>
      <c r="B4114" t="s">
        <v>102</v>
      </c>
      <c r="C4114" s="7">
        <v>43175</v>
      </c>
      <c r="E4114" s="27">
        <v>840.7</v>
      </c>
      <c r="G4114" s="27" t="str">
        <f>VLOOKUP(C4114,W:Y,3,TRUE)</f>
        <v>Mar 18</v>
      </c>
      <c r="H4114" s="27">
        <f t="shared" si="64"/>
        <v>4113</v>
      </c>
      <c r="I4114" s="30" t="str">
        <f>IF(G4114='Check Register'!$E$1,H4114,"")</f>
        <v/>
      </c>
      <c r="J4114" s="16" t="str">
        <f>IFERROR(SMALL($I$2:$I$100001,H4114),"")</f>
        <v/>
      </c>
    </row>
    <row r="4115" spans="1:10" x14ac:dyDescent="0.3">
      <c r="A4115" t="s">
        <v>108</v>
      </c>
      <c r="B4115" t="s">
        <v>14</v>
      </c>
      <c r="C4115" s="7">
        <v>43175</v>
      </c>
      <c r="E4115" s="27">
        <v>7250</v>
      </c>
      <c r="G4115" s="27" t="str">
        <f>VLOOKUP(C4115,W:Y,3,TRUE)</f>
        <v>Mar 18</v>
      </c>
      <c r="H4115" s="27">
        <f t="shared" si="64"/>
        <v>4114</v>
      </c>
      <c r="I4115" s="30" t="str">
        <f>IF(G4115='Check Register'!$E$1,H4115,"")</f>
        <v/>
      </c>
      <c r="J4115" s="16" t="str">
        <f>IFERROR(SMALL($I$2:$I$100001,H4115),"")</f>
        <v/>
      </c>
    </row>
    <row r="4116" spans="1:10" x14ac:dyDescent="0.3">
      <c r="A4116" t="s">
        <v>243</v>
      </c>
      <c r="B4116" t="s">
        <v>131</v>
      </c>
      <c r="C4116" s="7">
        <v>43175</v>
      </c>
      <c r="E4116" s="27">
        <v>48</v>
      </c>
      <c r="G4116" s="27" t="str">
        <f>VLOOKUP(C4116,W:Y,3,TRUE)</f>
        <v>Mar 18</v>
      </c>
      <c r="H4116" s="27">
        <f t="shared" si="64"/>
        <v>4115</v>
      </c>
      <c r="I4116" s="30" t="str">
        <f>IF(G4116='Check Register'!$E$1,H4116,"")</f>
        <v/>
      </c>
      <c r="J4116" s="16" t="str">
        <f>IFERROR(SMALL($I$2:$I$100001,H4116),"")</f>
        <v/>
      </c>
    </row>
    <row r="4117" spans="1:10" x14ac:dyDescent="0.3">
      <c r="A4117" t="s">
        <v>470</v>
      </c>
      <c r="B4117" t="s">
        <v>14</v>
      </c>
      <c r="C4117" s="7">
        <v>43175</v>
      </c>
      <c r="E4117" s="27">
        <v>300</v>
      </c>
      <c r="G4117" s="27" t="str">
        <f>VLOOKUP(C4117,W:Y,3,TRUE)</f>
        <v>Mar 18</v>
      </c>
      <c r="H4117" s="27">
        <f t="shared" si="64"/>
        <v>4116</v>
      </c>
      <c r="I4117" s="30" t="str">
        <f>IF(G4117='Check Register'!$E$1,H4117,"")</f>
        <v/>
      </c>
      <c r="J4117" s="16" t="str">
        <f>IFERROR(SMALL($I$2:$I$100001,H4117),"")</f>
        <v/>
      </c>
    </row>
    <row r="4118" spans="1:10" x14ac:dyDescent="0.3">
      <c r="A4118" t="s">
        <v>41</v>
      </c>
      <c r="B4118" t="s">
        <v>127</v>
      </c>
      <c r="C4118" s="7">
        <v>43175</v>
      </c>
      <c r="E4118" s="27">
        <v>107.76</v>
      </c>
      <c r="G4118" s="27" t="str">
        <f>VLOOKUP(C4118,W:Y,3,TRUE)</f>
        <v>Mar 18</v>
      </c>
      <c r="H4118" s="27">
        <f t="shared" si="64"/>
        <v>4117</v>
      </c>
      <c r="I4118" s="30" t="str">
        <f>IF(G4118='Check Register'!$E$1,H4118,"")</f>
        <v/>
      </c>
      <c r="J4118" s="16" t="str">
        <f>IFERROR(SMALL($I$2:$I$100001,H4118),"")</f>
        <v/>
      </c>
    </row>
    <row r="4119" spans="1:10" x14ac:dyDescent="0.3">
      <c r="A4119" t="s">
        <v>41</v>
      </c>
      <c r="B4119" t="s">
        <v>8</v>
      </c>
      <c r="C4119" s="7">
        <v>43175</v>
      </c>
      <c r="E4119" s="27">
        <v>66.489999999999995</v>
      </c>
      <c r="G4119" s="27" t="str">
        <f>VLOOKUP(C4119,W:Y,3,TRUE)</f>
        <v>Mar 18</v>
      </c>
      <c r="H4119" s="27">
        <f t="shared" si="64"/>
        <v>4118</v>
      </c>
      <c r="I4119" s="30" t="str">
        <f>IF(G4119='Check Register'!$E$1,H4119,"")</f>
        <v/>
      </c>
      <c r="J4119" s="16" t="str">
        <f>IFERROR(SMALL($I$2:$I$100001,H4119),"")</f>
        <v/>
      </c>
    </row>
    <row r="4120" spans="1:10" x14ac:dyDescent="0.3">
      <c r="A4120" t="s">
        <v>467</v>
      </c>
      <c r="B4120" t="s">
        <v>131</v>
      </c>
      <c r="C4120" s="7">
        <v>43175</v>
      </c>
      <c r="E4120" s="27">
        <v>225.4</v>
      </c>
      <c r="G4120" s="27" t="str">
        <f>VLOOKUP(C4120,W:Y,3,TRUE)</f>
        <v>Mar 18</v>
      </c>
      <c r="H4120" s="27">
        <f t="shared" si="64"/>
        <v>4119</v>
      </c>
      <c r="I4120" s="30" t="str">
        <f>IF(G4120='Check Register'!$E$1,H4120,"")</f>
        <v/>
      </c>
      <c r="J4120" s="16" t="str">
        <f>IFERROR(SMALL($I$2:$I$100001,H4120),"")</f>
        <v/>
      </c>
    </row>
    <row r="4121" spans="1:10" x14ac:dyDescent="0.3">
      <c r="A4121" t="s">
        <v>49</v>
      </c>
      <c r="B4121" t="s">
        <v>28</v>
      </c>
      <c r="C4121" s="7">
        <v>43175</v>
      </c>
      <c r="E4121" s="27">
        <v>12637.85</v>
      </c>
      <c r="G4121" s="27" t="str">
        <f>VLOOKUP(C4121,W:Y,3,TRUE)</f>
        <v>Mar 18</v>
      </c>
      <c r="H4121" s="27">
        <f t="shared" si="64"/>
        <v>4120</v>
      </c>
      <c r="I4121" s="30" t="str">
        <f>IF(G4121='Check Register'!$E$1,H4121,"")</f>
        <v/>
      </c>
      <c r="J4121" s="16" t="str">
        <f>IFERROR(SMALL($I$2:$I$100001,H4121),"")</f>
        <v/>
      </c>
    </row>
    <row r="4122" spans="1:10" x14ac:dyDescent="0.3">
      <c r="A4122" t="s">
        <v>49</v>
      </c>
      <c r="B4122" t="s">
        <v>50</v>
      </c>
      <c r="C4122" s="7">
        <v>43175</v>
      </c>
      <c r="E4122" s="27">
        <v>-631.89</v>
      </c>
      <c r="G4122" s="27" t="str">
        <f>VLOOKUP(C4122,W:Y,3,TRUE)</f>
        <v>Mar 18</v>
      </c>
      <c r="H4122" s="27">
        <f t="shared" si="64"/>
        <v>4121</v>
      </c>
      <c r="I4122" s="30" t="str">
        <f>IF(G4122='Check Register'!$E$1,H4122,"")</f>
        <v/>
      </c>
      <c r="J4122" s="16" t="str">
        <f>IFERROR(SMALL($I$2:$I$100001,H4122),"")</f>
        <v/>
      </c>
    </row>
    <row r="4123" spans="1:10" x14ac:dyDescent="0.3">
      <c r="A4123" t="s">
        <v>492</v>
      </c>
      <c r="B4123" t="s">
        <v>8</v>
      </c>
      <c r="C4123" s="7">
        <v>43175</v>
      </c>
      <c r="E4123" s="27">
        <v>960</v>
      </c>
      <c r="G4123" s="27" t="str">
        <f>VLOOKUP(C4123,W:Y,3,TRUE)</f>
        <v>Mar 18</v>
      </c>
      <c r="H4123" s="27">
        <f t="shared" si="64"/>
        <v>4122</v>
      </c>
      <c r="I4123" s="30" t="str">
        <f>IF(G4123='Check Register'!$E$1,H4123,"")</f>
        <v/>
      </c>
      <c r="J4123" s="16" t="str">
        <f>IFERROR(SMALL($I$2:$I$100001,H4123),"")</f>
        <v/>
      </c>
    </row>
    <row r="4124" spans="1:10" x14ac:dyDescent="0.3">
      <c r="A4124" t="s">
        <v>447</v>
      </c>
      <c r="B4124" t="s">
        <v>148</v>
      </c>
      <c r="C4124" s="7">
        <v>43175</v>
      </c>
      <c r="E4124" s="27">
        <v>294</v>
      </c>
      <c r="G4124" s="27" t="str">
        <f>VLOOKUP(C4124,W:Y,3,TRUE)</f>
        <v>Mar 18</v>
      </c>
      <c r="H4124" s="27">
        <f t="shared" si="64"/>
        <v>4123</v>
      </c>
      <c r="I4124" s="30" t="str">
        <f>IF(G4124='Check Register'!$E$1,H4124,"")</f>
        <v/>
      </c>
      <c r="J4124" s="16" t="str">
        <f>IFERROR(SMALL($I$2:$I$100001,H4124),"")</f>
        <v/>
      </c>
    </row>
    <row r="4125" spans="1:10" x14ac:dyDescent="0.3">
      <c r="A4125" t="s">
        <v>447</v>
      </c>
      <c r="B4125" t="s">
        <v>203</v>
      </c>
      <c r="C4125" s="7">
        <v>43175</v>
      </c>
      <c r="E4125" s="27">
        <v>300</v>
      </c>
      <c r="G4125" s="27" t="str">
        <f>VLOOKUP(C4125,W:Y,3,TRUE)</f>
        <v>Mar 18</v>
      </c>
      <c r="H4125" s="27">
        <f t="shared" si="64"/>
        <v>4124</v>
      </c>
      <c r="I4125" s="30" t="str">
        <f>IF(G4125='Check Register'!$E$1,H4125,"")</f>
        <v/>
      </c>
      <c r="J4125" s="16" t="str">
        <f>IFERROR(SMALL($I$2:$I$100001,H4125),"")</f>
        <v/>
      </c>
    </row>
    <row r="4126" spans="1:10" x14ac:dyDescent="0.3">
      <c r="A4126" t="s">
        <v>447</v>
      </c>
      <c r="B4126" t="s">
        <v>81</v>
      </c>
      <c r="C4126" s="7">
        <v>43175</v>
      </c>
      <c r="E4126" s="27">
        <v>2055</v>
      </c>
      <c r="G4126" s="27" t="str">
        <f>VLOOKUP(C4126,W:Y,3,TRUE)</f>
        <v>Mar 18</v>
      </c>
      <c r="H4126" s="27">
        <f t="shared" si="64"/>
        <v>4125</v>
      </c>
      <c r="I4126" s="30" t="str">
        <f>IF(G4126='Check Register'!$E$1,H4126,"")</f>
        <v/>
      </c>
      <c r="J4126" s="16" t="str">
        <f>IFERROR(SMALL($I$2:$I$100001,H4126),"")</f>
        <v/>
      </c>
    </row>
    <row r="4127" spans="1:10" x14ac:dyDescent="0.3">
      <c r="A4127" t="s">
        <v>51</v>
      </c>
      <c r="B4127" t="s">
        <v>22</v>
      </c>
      <c r="C4127" s="7">
        <v>43175</v>
      </c>
      <c r="E4127" s="27">
        <v>70</v>
      </c>
      <c r="G4127" s="27" t="str">
        <f>VLOOKUP(C4127,W:Y,3,TRUE)</f>
        <v>Mar 18</v>
      </c>
      <c r="H4127" s="27">
        <f t="shared" si="64"/>
        <v>4126</v>
      </c>
      <c r="I4127" s="30" t="str">
        <f>IF(G4127='Check Register'!$E$1,H4127,"")</f>
        <v/>
      </c>
      <c r="J4127" s="16" t="str">
        <f>IFERROR(SMALL($I$2:$I$100001,H4127),"")</f>
        <v/>
      </c>
    </row>
    <row r="4128" spans="1:10" x14ac:dyDescent="0.3">
      <c r="A4128" t="s">
        <v>112</v>
      </c>
      <c r="B4128" t="s">
        <v>16</v>
      </c>
      <c r="C4128" s="7">
        <v>43175</v>
      </c>
      <c r="E4128" s="27">
        <v>127.42</v>
      </c>
      <c r="G4128" s="27" t="str">
        <f>VLOOKUP(C4128,W:Y,3,TRUE)</f>
        <v>Mar 18</v>
      </c>
      <c r="H4128" s="27">
        <f t="shared" si="64"/>
        <v>4127</v>
      </c>
      <c r="I4128" s="30" t="str">
        <f>IF(G4128='Check Register'!$E$1,H4128,"")</f>
        <v/>
      </c>
      <c r="J4128" s="16" t="str">
        <f>IFERROR(SMALL($I$2:$I$100001,H4128),"")</f>
        <v/>
      </c>
    </row>
    <row r="4129" spans="1:10" x14ac:dyDescent="0.3">
      <c r="A4129" t="s">
        <v>188</v>
      </c>
      <c r="B4129" t="s">
        <v>20</v>
      </c>
      <c r="C4129" s="7">
        <v>43175</v>
      </c>
      <c r="E4129" s="27">
        <v>9098.7800000000007</v>
      </c>
      <c r="G4129" s="27" t="str">
        <f>VLOOKUP(C4129,W:Y,3,TRUE)</f>
        <v>Mar 18</v>
      </c>
      <c r="H4129" s="27">
        <f t="shared" si="64"/>
        <v>4128</v>
      </c>
      <c r="I4129" s="30" t="str">
        <f>IF(G4129='Check Register'!$E$1,H4129,"")</f>
        <v/>
      </c>
      <c r="J4129" s="16" t="str">
        <f>IFERROR(SMALL($I$2:$I$100001,H4129),"")</f>
        <v/>
      </c>
    </row>
    <row r="4130" spans="1:10" x14ac:dyDescent="0.3">
      <c r="A4130" t="s">
        <v>53</v>
      </c>
      <c r="B4130" t="s">
        <v>8</v>
      </c>
      <c r="C4130" s="7">
        <v>43175</v>
      </c>
      <c r="E4130" s="27">
        <v>194.53</v>
      </c>
      <c r="G4130" s="27" t="str">
        <f>VLOOKUP(C4130,W:Y,3,TRUE)</f>
        <v>Mar 18</v>
      </c>
      <c r="H4130" s="27">
        <f t="shared" si="64"/>
        <v>4129</v>
      </c>
      <c r="I4130" s="30" t="str">
        <f>IF(G4130='Check Register'!$E$1,H4130,"")</f>
        <v/>
      </c>
      <c r="J4130" s="16" t="str">
        <f>IFERROR(SMALL($I$2:$I$100001,H4130),"")</f>
        <v/>
      </c>
    </row>
    <row r="4131" spans="1:10" x14ac:dyDescent="0.3">
      <c r="A4131" t="s">
        <v>113</v>
      </c>
      <c r="B4131" t="s">
        <v>12</v>
      </c>
      <c r="C4131" s="7">
        <v>43175</v>
      </c>
      <c r="E4131" s="27">
        <v>260.89999999999998</v>
      </c>
      <c r="G4131" s="27" t="str">
        <f>VLOOKUP(C4131,W:Y,3,TRUE)</f>
        <v>Mar 18</v>
      </c>
      <c r="H4131" s="27">
        <f t="shared" si="64"/>
        <v>4130</v>
      </c>
      <c r="I4131" s="30" t="str">
        <f>IF(G4131='Check Register'!$E$1,H4131,"")</f>
        <v/>
      </c>
      <c r="J4131" s="16" t="str">
        <f>IFERROR(SMALL($I$2:$I$100001,H4131),"")</f>
        <v/>
      </c>
    </row>
    <row r="4132" spans="1:10" x14ac:dyDescent="0.3">
      <c r="A4132" t="s">
        <v>55</v>
      </c>
      <c r="B4132" t="s">
        <v>100</v>
      </c>
      <c r="C4132" s="7">
        <v>43175</v>
      </c>
      <c r="E4132" s="27">
        <v>495.78</v>
      </c>
      <c r="G4132" s="27" t="str">
        <f>VLOOKUP(C4132,W:Y,3,TRUE)</f>
        <v>Mar 18</v>
      </c>
      <c r="H4132" s="27">
        <f t="shared" si="64"/>
        <v>4131</v>
      </c>
      <c r="I4132" s="30" t="str">
        <f>IF(G4132='Check Register'!$E$1,H4132,"")</f>
        <v/>
      </c>
      <c r="J4132" s="16" t="str">
        <f>IFERROR(SMALL($I$2:$I$100001,H4132),"")</f>
        <v/>
      </c>
    </row>
    <row r="4133" spans="1:10" x14ac:dyDescent="0.3">
      <c r="A4133" t="s">
        <v>55</v>
      </c>
      <c r="B4133" t="s">
        <v>14</v>
      </c>
      <c r="C4133" s="7">
        <v>43175</v>
      </c>
      <c r="E4133" s="27">
        <v>1092.5</v>
      </c>
      <c r="G4133" s="27" t="str">
        <f>VLOOKUP(C4133,W:Y,3,TRUE)</f>
        <v>Mar 18</v>
      </c>
      <c r="H4133" s="27">
        <f t="shared" si="64"/>
        <v>4132</v>
      </c>
      <c r="I4133" s="30" t="str">
        <f>IF(G4133='Check Register'!$E$1,H4133,"")</f>
        <v/>
      </c>
      <c r="J4133" s="16" t="str">
        <f>IFERROR(SMALL($I$2:$I$100001,H4133),"")</f>
        <v/>
      </c>
    </row>
    <row r="4134" spans="1:10" x14ac:dyDescent="0.3">
      <c r="A4134" t="s">
        <v>114</v>
      </c>
      <c r="B4134" t="s">
        <v>115</v>
      </c>
      <c r="C4134" s="7">
        <v>43175</v>
      </c>
      <c r="E4134" s="27">
        <v>8414.2199999999993</v>
      </c>
      <c r="G4134" s="27" t="str">
        <f>VLOOKUP(C4134,W:Y,3,TRUE)</f>
        <v>Mar 18</v>
      </c>
      <c r="H4134" s="27">
        <f t="shared" si="64"/>
        <v>4133</v>
      </c>
      <c r="I4134" s="30" t="str">
        <f>IF(G4134='Check Register'!$E$1,H4134,"")</f>
        <v/>
      </c>
      <c r="J4134" s="16" t="str">
        <f>IFERROR(SMALL($I$2:$I$100001,H4134),"")</f>
        <v/>
      </c>
    </row>
    <row r="4135" spans="1:10" x14ac:dyDescent="0.3">
      <c r="A4135" t="s">
        <v>189</v>
      </c>
      <c r="B4135" t="s">
        <v>131</v>
      </c>
      <c r="C4135" s="7">
        <v>43175</v>
      </c>
      <c r="E4135" s="27">
        <v>174.2</v>
      </c>
      <c r="G4135" s="27" t="str">
        <f>VLOOKUP(C4135,W:Y,3,TRUE)</f>
        <v>Mar 18</v>
      </c>
      <c r="H4135" s="27">
        <f t="shared" si="64"/>
        <v>4134</v>
      </c>
      <c r="I4135" s="30" t="str">
        <f>IF(G4135='Check Register'!$E$1,H4135,"")</f>
        <v/>
      </c>
      <c r="J4135" s="16" t="str">
        <f>IFERROR(SMALL($I$2:$I$100001,H4135),"")</f>
        <v/>
      </c>
    </row>
    <row r="4136" spans="1:10" x14ac:dyDescent="0.3">
      <c r="A4136" t="s">
        <v>116</v>
      </c>
      <c r="B4136" t="s">
        <v>45</v>
      </c>
      <c r="C4136" s="7">
        <v>43175</v>
      </c>
      <c r="E4136" s="27">
        <v>90.84</v>
      </c>
      <c r="G4136" s="27" t="str">
        <f>VLOOKUP(C4136,W:Y,3,TRUE)</f>
        <v>Mar 18</v>
      </c>
      <c r="H4136" s="27">
        <f t="shared" si="64"/>
        <v>4135</v>
      </c>
      <c r="I4136" s="30" t="str">
        <f>IF(G4136='Check Register'!$E$1,H4136,"")</f>
        <v/>
      </c>
      <c r="J4136" s="16" t="str">
        <f>IFERROR(SMALL($I$2:$I$100001,H4136),"")</f>
        <v/>
      </c>
    </row>
    <row r="4137" spans="1:10" x14ac:dyDescent="0.3">
      <c r="A4137" t="s">
        <v>57</v>
      </c>
      <c r="B4137" t="s">
        <v>127</v>
      </c>
      <c r="C4137" s="7">
        <v>43175</v>
      </c>
      <c r="E4137" s="27">
        <v>327.56</v>
      </c>
      <c r="G4137" s="27" t="str">
        <f>VLOOKUP(C4137,W:Y,3,TRUE)</f>
        <v>Mar 18</v>
      </c>
      <c r="H4137" s="27">
        <f t="shared" si="64"/>
        <v>4136</v>
      </c>
      <c r="I4137" s="30" t="str">
        <f>IF(G4137='Check Register'!$E$1,H4137,"")</f>
        <v/>
      </c>
      <c r="J4137" s="16" t="str">
        <f>IFERROR(SMALL($I$2:$I$100001,H4137),"")</f>
        <v/>
      </c>
    </row>
    <row r="4138" spans="1:10" x14ac:dyDescent="0.3">
      <c r="A4138" t="s">
        <v>57</v>
      </c>
      <c r="B4138" t="s">
        <v>8</v>
      </c>
      <c r="C4138" s="7">
        <v>43175</v>
      </c>
      <c r="E4138" s="27">
        <v>263.85000000000002</v>
      </c>
      <c r="G4138" s="27" t="str">
        <f>VLOOKUP(C4138,W:Y,3,TRUE)</f>
        <v>Mar 18</v>
      </c>
      <c r="H4138" s="27">
        <f t="shared" si="64"/>
        <v>4137</v>
      </c>
      <c r="I4138" s="30" t="str">
        <f>IF(G4138='Check Register'!$E$1,H4138,"")</f>
        <v/>
      </c>
      <c r="J4138" s="16" t="str">
        <f>IFERROR(SMALL($I$2:$I$100001,H4138),"")</f>
        <v/>
      </c>
    </row>
    <row r="4139" spans="1:10" x14ac:dyDescent="0.3">
      <c r="A4139" t="s">
        <v>57</v>
      </c>
      <c r="B4139" t="s">
        <v>85</v>
      </c>
      <c r="C4139" s="7">
        <v>43175</v>
      </c>
      <c r="E4139" s="27">
        <v>128.97</v>
      </c>
      <c r="G4139" s="27" t="str">
        <f>VLOOKUP(C4139,W:Y,3,TRUE)</f>
        <v>Mar 18</v>
      </c>
      <c r="H4139" s="27">
        <f t="shared" si="64"/>
        <v>4138</v>
      </c>
      <c r="I4139" s="30" t="str">
        <f>IF(G4139='Check Register'!$E$1,H4139,"")</f>
        <v/>
      </c>
      <c r="J4139" s="16" t="str">
        <f>IFERROR(SMALL($I$2:$I$100001,H4139),"")</f>
        <v/>
      </c>
    </row>
    <row r="4140" spans="1:10" x14ac:dyDescent="0.3">
      <c r="A4140" t="s">
        <v>63</v>
      </c>
      <c r="B4140" t="s">
        <v>22</v>
      </c>
      <c r="C4140" s="7">
        <v>43175</v>
      </c>
      <c r="E4140" s="27">
        <v>75</v>
      </c>
      <c r="G4140" s="27" t="str">
        <f>VLOOKUP(C4140,W:Y,3,TRUE)</f>
        <v>Mar 18</v>
      </c>
      <c r="H4140" s="27">
        <f t="shared" si="64"/>
        <v>4139</v>
      </c>
      <c r="I4140" s="30" t="str">
        <f>IF(G4140='Check Register'!$E$1,H4140,"")</f>
        <v/>
      </c>
      <c r="J4140" s="16" t="str">
        <f>IFERROR(SMALL($I$2:$I$100001,H4140),"")</f>
        <v/>
      </c>
    </row>
    <row r="4141" spans="1:10" x14ac:dyDescent="0.3">
      <c r="A4141" t="s">
        <v>369</v>
      </c>
      <c r="B4141" t="s">
        <v>28</v>
      </c>
      <c r="C4141" s="7">
        <v>43175</v>
      </c>
      <c r="E4141" s="27">
        <v>21140</v>
      </c>
      <c r="G4141" s="27" t="str">
        <f>VLOOKUP(C4141,W:Y,3,TRUE)</f>
        <v>Mar 18</v>
      </c>
      <c r="H4141" s="27">
        <f t="shared" si="64"/>
        <v>4140</v>
      </c>
      <c r="I4141" s="30" t="str">
        <f>IF(G4141='Check Register'!$E$1,H4141,"")</f>
        <v/>
      </c>
      <c r="J4141" s="16" t="str">
        <f>IFERROR(SMALL($I$2:$I$100001,H4141),"")</f>
        <v/>
      </c>
    </row>
    <row r="4142" spans="1:10" x14ac:dyDescent="0.3">
      <c r="A4142" t="s">
        <v>369</v>
      </c>
      <c r="B4142" t="s">
        <v>39</v>
      </c>
      <c r="C4142" s="7">
        <v>43175</v>
      </c>
      <c r="E4142" s="27">
        <v>5731.95</v>
      </c>
      <c r="G4142" s="27" t="str">
        <f>VLOOKUP(C4142,W:Y,3,TRUE)</f>
        <v>Mar 18</v>
      </c>
      <c r="H4142" s="27">
        <f t="shared" si="64"/>
        <v>4141</v>
      </c>
      <c r="I4142" s="30" t="str">
        <f>IF(G4142='Check Register'!$E$1,H4142,"")</f>
        <v/>
      </c>
      <c r="J4142" s="16" t="str">
        <f>IFERROR(SMALL($I$2:$I$100001,H4142),"")</f>
        <v/>
      </c>
    </row>
    <row r="4143" spans="1:10" x14ac:dyDescent="0.3">
      <c r="A4143" t="s">
        <v>428</v>
      </c>
      <c r="B4143" t="s">
        <v>8</v>
      </c>
      <c r="C4143" s="7">
        <v>43175</v>
      </c>
      <c r="E4143" s="27">
        <v>275</v>
      </c>
      <c r="G4143" s="27" t="str">
        <f>VLOOKUP(C4143,W:Y,3,TRUE)</f>
        <v>Mar 18</v>
      </c>
      <c r="H4143" s="27">
        <f t="shared" si="64"/>
        <v>4142</v>
      </c>
      <c r="I4143" s="30" t="str">
        <f>IF(G4143='Check Register'!$E$1,H4143,"")</f>
        <v/>
      </c>
      <c r="J4143" s="16" t="str">
        <f>IFERROR(SMALL($I$2:$I$100001,H4143),"")</f>
        <v/>
      </c>
    </row>
    <row r="4144" spans="1:10" x14ac:dyDescent="0.3">
      <c r="A4144" t="s">
        <v>237</v>
      </c>
      <c r="B4144" t="s">
        <v>12</v>
      </c>
      <c r="C4144" s="7">
        <v>43175</v>
      </c>
      <c r="E4144" s="27">
        <v>44.8</v>
      </c>
      <c r="G4144" s="27" t="str">
        <f>VLOOKUP(C4144,W:Y,3,TRUE)</f>
        <v>Mar 18</v>
      </c>
      <c r="H4144" s="27">
        <f t="shared" si="64"/>
        <v>4143</v>
      </c>
      <c r="I4144" s="30" t="str">
        <f>IF(G4144='Check Register'!$E$1,H4144,"")</f>
        <v/>
      </c>
      <c r="J4144" s="16" t="str">
        <f>IFERROR(SMALL($I$2:$I$100001,H4144),"")</f>
        <v/>
      </c>
    </row>
    <row r="4145" spans="1:10" x14ac:dyDescent="0.3">
      <c r="A4145" t="s">
        <v>213</v>
      </c>
      <c r="B4145" t="s">
        <v>22</v>
      </c>
      <c r="C4145" s="7">
        <v>43175</v>
      </c>
      <c r="E4145" s="27">
        <v>415</v>
      </c>
      <c r="G4145" s="27" t="str">
        <f>VLOOKUP(C4145,W:Y,3,TRUE)</f>
        <v>Mar 18</v>
      </c>
      <c r="H4145" s="27">
        <f t="shared" si="64"/>
        <v>4144</v>
      </c>
      <c r="I4145" s="30" t="str">
        <f>IF(G4145='Check Register'!$E$1,H4145,"")</f>
        <v/>
      </c>
      <c r="J4145" s="16" t="str">
        <f>IFERROR(SMALL($I$2:$I$100001,H4145),"")</f>
        <v/>
      </c>
    </row>
    <row r="4146" spans="1:10" x14ac:dyDescent="0.3">
      <c r="A4146" t="s">
        <v>69</v>
      </c>
      <c r="B4146" t="s">
        <v>70</v>
      </c>
      <c r="C4146" s="7">
        <v>43175</v>
      </c>
      <c r="E4146" s="27">
        <v>1336.38</v>
      </c>
      <c r="G4146" s="27" t="str">
        <f>VLOOKUP(C4146,W:Y,3,TRUE)</f>
        <v>Mar 18</v>
      </c>
      <c r="H4146" s="27">
        <f t="shared" si="64"/>
        <v>4145</v>
      </c>
      <c r="I4146" s="30" t="str">
        <f>IF(G4146='Check Register'!$E$1,H4146,"")</f>
        <v/>
      </c>
      <c r="J4146" s="16" t="str">
        <f>IFERROR(SMALL($I$2:$I$100001,H4146),"")</f>
        <v/>
      </c>
    </row>
    <row r="4147" spans="1:10" x14ac:dyDescent="0.3">
      <c r="A4147" t="s">
        <v>71</v>
      </c>
      <c r="B4147" t="s">
        <v>12</v>
      </c>
      <c r="C4147" s="7">
        <v>43175</v>
      </c>
      <c r="E4147" s="27">
        <v>215.6</v>
      </c>
      <c r="G4147" s="27" t="str">
        <f>VLOOKUP(C4147,W:Y,3,TRUE)</f>
        <v>Mar 18</v>
      </c>
      <c r="H4147" s="27">
        <f t="shared" si="64"/>
        <v>4146</v>
      </c>
      <c r="I4147" s="30" t="str">
        <f>IF(G4147='Check Register'!$E$1,H4147,"")</f>
        <v/>
      </c>
      <c r="J4147" s="16" t="str">
        <f>IFERROR(SMALL($I$2:$I$100001,H4147),"")</f>
        <v/>
      </c>
    </row>
    <row r="4148" spans="1:10" x14ac:dyDescent="0.3">
      <c r="A4148" t="s">
        <v>71</v>
      </c>
      <c r="B4148" t="s">
        <v>106</v>
      </c>
      <c r="C4148" s="7">
        <v>43175</v>
      </c>
      <c r="E4148" s="27">
        <v>604.17999999999995</v>
      </c>
      <c r="G4148" s="27" t="str">
        <f>VLOOKUP(C4148,W:Y,3,TRUE)</f>
        <v>Mar 18</v>
      </c>
      <c r="H4148" s="27">
        <f t="shared" si="64"/>
        <v>4147</v>
      </c>
      <c r="I4148" s="30" t="str">
        <f>IF(G4148='Check Register'!$E$1,H4148,"")</f>
        <v/>
      </c>
      <c r="J4148" s="16" t="str">
        <f>IFERROR(SMALL($I$2:$I$100001,H4148),"")</f>
        <v/>
      </c>
    </row>
    <row r="4149" spans="1:10" x14ac:dyDescent="0.3">
      <c r="A4149" t="s">
        <v>74</v>
      </c>
      <c r="B4149" t="s">
        <v>45</v>
      </c>
      <c r="C4149" s="7">
        <v>43175</v>
      </c>
      <c r="E4149" s="27">
        <v>834.58</v>
      </c>
      <c r="G4149" s="27" t="str">
        <f>VLOOKUP(C4149,W:Y,3,TRUE)</f>
        <v>Mar 18</v>
      </c>
      <c r="H4149" s="27">
        <f t="shared" si="64"/>
        <v>4148</v>
      </c>
      <c r="I4149" s="30" t="str">
        <f>IF(G4149='Check Register'!$E$1,H4149,"")</f>
        <v/>
      </c>
      <c r="J4149" s="16" t="str">
        <f>IFERROR(SMALL($I$2:$I$100001,H4149),"")</f>
        <v/>
      </c>
    </row>
    <row r="4150" spans="1:10" x14ac:dyDescent="0.3">
      <c r="A4150" t="s">
        <v>165</v>
      </c>
      <c r="B4150" t="s">
        <v>8</v>
      </c>
      <c r="C4150" s="7">
        <v>43175</v>
      </c>
      <c r="E4150" s="27">
        <v>787.7</v>
      </c>
      <c r="G4150" s="27" t="str">
        <f>VLOOKUP(C4150,W:Y,3,TRUE)</f>
        <v>Mar 18</v>
      </c>
      <c r="H4150" s="27">
        <f t="shared" si="64"/>
        <v>4149</v>
      </c>
      <c r="I4150" s="30" t="str">
        <f>IF(G4150='Check Register'!$E$1,H4150,"")</f>
        <v/>
      </c>
      <c r="J4150" s="16" t="str">
        <f>IFERROR(SMALL($I$2:$I$100001,H4150),"")</f>
        <v/>
      </c>
    </row>
    <row r="4151" spans="1:10" x14ac:dyDescent="0.3">
      <c r="A4151" t="s">
        <v>5</v>
      </c>
      <c r="B4151" t="s">
        <v>6</v>
      </c>
      <c r="C4151" s="7">
        <v>43175</v>
      </c>
      <c r="E4151" s="27">
        <v>257964.57</v>
      </c>
      <c r="G4151" s="27" t="str">
        <f>VLOOKUP(C4151,W:Y,3,TRUE)</f>
        <v>Mar 18</v>
      </c>
      <c r="H4151" s="27">
        <f t="shared" si="64"/>
        <v>4150</v>
      </c>
      <c r="I4151" s="30" t="str">
        <f>IF(G4151='Check Register'!$E$1,H4151,"")</f>
        <v/>
      </c>
      <c r="J4151" s="16" t="str">
        <f>IFERROR(SMALL($I$2:$I$100001,H4151),"")</f>
        <v/>
      </c>
    </row>
    <row r="4152" spans="1:10" x14ac:dyDescent="0.3">
      <c r="A4152" t="s">
        <v>232</v>
      </c>
      <c r="B4152" t="s">
        <v>85</v>
      </c>
      <c r="C4152" s="7">
        <v>43175</v>
      </c>
      <c r="E4152" s="27">
        <v>3248.7</v>
      </c>
      <c r="G4152" s="27" t="str">
        <f>VLOOKUP(C4152,W:Y,3,TRUE)</f>
        <v>Mar 18</v>
      </c>
      <c r="H4152" s="27">
        <f t="shared" si="64"/>
        <v>4151</v>
      </c>
      <c r="I4152" s="30" t="str">
        <f>IF(G4152='Check Register'!$E$1,H4152,"")</f>
        <v/>
      </c>
      <c r="J4152" s="16" t="str">
        <f>IFERROR(SMALL($I$2:$I$100001,H4152),"")</f>
        <v/>
      </c>
    </row>
    <row r="4153" spans="1:10" x14ac:dyDescent="0.3">
      <c r="A4153" t="s">
        <v>405</v>
      </c>
      <c r="B4153" t="s">
        <v>89</v>
      </c>
      <c r="C4153" s="7">
        <v>43182</v>
      </c>
      <c r="E4153" s="27">
        <v>528</v>
      </c>
      <c r="G4153" s="27" t="str">
        <f>VLOOKUP(C4153,W:Y,3,TRUE)</f>
        <v>Mar 18</v>
      </c>
      <c r="H4153" s="27">
        <f t="shared" si="64"/>
        <v>4152</v>
      </c>
      <c r="I4153" s="30" t="str">
        <f>IF(G4153='Check Register'!$E$1,H4153,"")</f>
        <v/>
      </c>
      <c r="J4153" s="16" t="str">
        <f>IFERROR(SMALL($I$2:$I$100001,H4153),"")</f>
        <v/>
      </c>
    </row>
    <row r="4154" spans="1:10" x14ac:dyDescent="0.3">
      <c r="A4154" t="s">
        <v>255</v>
      </c>
      <c r="B4154" t="s">
        <v>43</v>
      </c>
      <c r="C4154" s="7">
        <v>43182</v>
      </c>
      <c r="E4154" s="27">
        <v>8528.0400000000009</v>
      </c>
      <c r="G4154" s="27" t="str">
        <f>VLOOKUP(C4154,W:Y,3,TRUE)</f>
        <v>Mar 18</v>
      </c>
      <c r="H4154" s="27">
        <f t="shared" si="64"/>
        <v>4153</v>
      </c>
      <c r="I4154" s="30" t="str">
        <f>IF(G4154='Check Register'!$E$1,H4154,"")</f>
        <v/>
      </c>
      <c r="J4154" s="16" t="str">
        <f>IFERROR(SMALL($I$2:$I$100001,H4154),"")</f>
        <v/>
      </c>
    </row>
    <row r="4155" spans="1:10" x14ac:dyDescent="0.3">
      <c r="A4155" t="s">
        <v>87</v>
      </c>
      <c r="B4155" t="s">
        <v>8</v>
      </c>
      <c r="C4155" s="7">
        <v>43182</v>
      </c>
      <c r="E4155" s="27">
        <v>2179.15</v>
      </c>
      <c r="G4155" s="27" t="str">
        <f>VLOOKUP(C4155,W:Y,3,TRUE)</f>
        <v>Mar 18</v>
      </c>
      <c r="H4155" s="27">
        <f t="shared" si="64"/>
        <v>4154</v>
      </c>
      <c r="I4155" s="30" t="str">
        <f>IF(G4155='Check Register'!$E$1,H4155,"")</f>
        <v/>
      </c>
      <c r="J4155" s="16" t="str">
        <f>IFERROR(SMALL($I$2:$I$100001,H4155),"")</f>
        <v/>
      </c>
    </row>
    <row r="4156" spans="1:10" x14ac:dyDescent="0.3">
      <c r="A4156" t="s">
        <v>205</v>
      </c>
      <c r="B4156" t="s">
        <v>28</v>
      </c>
      <c r="C4156" s="7">
        <v>43182</v>
      </c>
      <c r="E4156" s="27">
        <v>792845</v>
      </c>
      <c r="G4156" s="27" t="str">
        <f>VLOOKUP(C4156,W:Y,3,TRUE)</f>
        <v>Mar 18</v>
      </c>
      <c r="H4156" s="27">
        <f t="shared" si="64"/>
        <v>4155</v>
      </c>
      <c r="I4156" s="30" t="str">
        <f>IF(G4156='Check Register'!$E$1,H4156,"")</f>
        <v/>
      </c>
      <c r="J4156" s="16" t="str">
        <f>IFERROR(SMALL($I$2:$I$100001,H4156),"")</f>
        <v/>
      </c>
    </row>
    <row r="4157" spans="1:10" x14ac:dyDescent="0.3">
      <c r="A4157" t="s">
        <v>205</v>
      </c>
      <c r="B4157" t="s">
        <v>50</v>
      </c>
      <c r="C4157" s="7">
        <v>43182</v>
      </c>
      <c r="E4157" s="27">
        <v>-39642.25</v>
      </c>
      <c r="G4157" s="27" t="str">
        <f>VLOOKUP(C4157,W:Y,3,TRUE)</f>
        <v>Mar 18</v>
      </c>
      <c r="H4157" s="27">
        <f t="shared" si="64"/>
        <v>4156</v>
      </c>
      <c r="I4157" s="30" t="str">
        <f>IF(G4157='Check Register'!$E$1,H4157,"")</f>
        <v/>
      </c>
      <c r="J4157" s="16" t="str">
        <f>IFERROR(SMALL($I$2:$I$100001,H4157),"")</f>
        <v/>
      </c>
    </row>
    <row r="4158" spans="1:10" x14ac:dyDescent="0.3">
      <c r="A4158" t="s">
        <v>9</v>
      </c>
      <c r="B4158" t="s">
        <v>8</v>
      </c>
      <c r="C4158" s="7">
        <v>43182</v>
      </c>
      <c r="E4158" s="27">
        <v>1295</v>
      </c>
      <c r="G4158" s="27" t="str">
        <f>VLOOKUP(C4158,W:Y,3,TRUE)</f>
        <v>Mar 18</v>
      </c>
      <c r="H4158" s="27">
        <f t="shared" si="64"/>
        <v>4157</v>
      </c>
      <c r="I4158" s="30" t="str">
        <f>IF(G4158='Check Register'!$E$1,H4158,"")</f>
        <v/>
      </c>
      <c r="J4158" s="16" t="str">
        <f>IFERROR(SMALL($I$2:$I$100001,H4158),"")</f>
        <v/>
      </c>
    </row>
    <row r="4159" spans="1:10" x14ac:dyDescent="0.3">
      <c r="A4159" t="s">
        <v>10</v>
      </c>
      <c r="B4159" t="s">
        <v>11</v>
      </c>
      <c r="C4159" s="7">
        <v>43182</v>
      </c>
      <c r="E4159" s="27">
        <v>331.61</v>
      </c>
      <c r="G4159" s="27" t="str">
        <f>VLOOKUP(C4159,W:Y,3,TRUE)</f>
        <v>Mar 18</v>
      </c>
      <c r="H4159" s="27">
        <f t="shared" si="64"/>
        <v>4158</v>
      </c>
      <c r="I4159" s="30" t="str">
        <f>IF(G4159='Check Register'!$E$1,H4159,"")</f>
        <v/>
      </c>
      <c r="J4159" s="16" t="str">
        <f>IFERROR(SMALL($I$2:$I$100001,H4159),"")</f>
        <v/>
      </c>
    </row>
    <row r="4160" spans="1:10" x14ac:dyDescent="0.3">
      <c r="A4160" t="s">
        <v>10</v>
      </c>
      <c r="B4160" t="s">
        <v>127</v>
      </c>
      <c r="C4160" s="7">
        <v>43182</v>
      </c>
      <c r="E4160" s="27">
        <v>292.08999999999997</v>
      </c>
      <c r="G4160" s="27" t="str">
        <f>VLOOKUP(C4160,W:Y,3,TRUE)</f>
        <v>Mar 18</v>
      </c>
      <c r="H4160" s="27">
        <f t="shared" si="64"/>
        <v>4159</v>
      </c>
      <c r="I4160" s="30" t="str">
        <f>IF(G4160='Check Register'!$E$1,H4160,"")</f>
        <v/>
      </c>
      <c r="J4160" s="16" t="str">
        <f>IFERROR(SMALL($I$2:$I$100001,H4160),"")</f>
        <v/>
      </c>
    </row>
    <row r="4161" spans="1:10" x14ac:dyDescent="0.3">
      <c r="A4161" t="s">
        <v>15</v>
      </c>
      <c r="B4161" t="s">
        <v>131</v>
      </c>
      <c r="C4161" s="7">
        <v>43182</v>
      </c>
      <c r="E4161" s="27">
        <v>230.69</v>
      </c>
      <c r="G4161" s="27" t="str">
        <f>VLOOKUP(C4161,W:Y,3,TRUE)</f>
        <v>Mar 18</v>
      </c>
      <c r="H4161" s="27">
        <f t="shared" si="64"/>
        <v>4160</v>
      </c>
      <c r="I4161" s="30" t="str">
        <f>IF(G4161='Check Register'!$E$1,H4161,"")</f>
        <v/>
      </c>
      <c r="J4161" s="16" t="str">
        <f>IFERROR(SMALL($I$2:$I$100001,H4161),"")</f>
        <v/>
      </c>
    </row>
    <row r="4162" spans="1:10" x14ac:dyDescent="0.3">
      <c r="A4162" t="s">
        <v>15</v>
      </c>
      <c r="B4162" t="s">
        <v>16</v>
      </c>
      <c r="C4162" s="7">
        <v>43182</v>
      </c>
      <c r="E4162" s="27">
        <v>21.58</v>
      </c>
      <c r="G4162" s="27" t="str">
        <f>VLOOKUP(C4162,W:Y,3,TRUE)</f>
        <v>Mar 18</v>
      </c>
      <c r="H4162" s="27">
        <f t="shared" si="64"/>
        <v>4161</v>
      </c>
      <c r="I4162" s="30" t="str">
        <f>IF(G4162='Check Register'!$E$1,H4162,"")</f>
        <v/>
      </c>
      <c r="J4162" s="16" t="str">
        <f>IFERROR(SMALL($I$2:$I$100001,H4162),"")</f>
        <v/>
      </c>
    </row>
    <row r="4163" spans="1:10" x14ac:dyDescent="0.3">
      <c r="A4163" t="s">
        <v>132</v>
      </c>
      <c r="B4163" t="s">
        <v>20</v>
      </c>
      <c r="C4163" s="7">
        <v>43182</v>
      </c>
      <c r="E4163" s="27">
        <v>686.63</v>
      </c>
      <c r="G4163" s="27" t="str">
        <f>VLOOKUP(C4163,W:Y,3,TRUE)</f>
        <v>Mar 18</v>
      </c>
      <c r="H4163" s="27">
        <f t="shared" ref="H4163:H4226" si="65">1+H4162</f>
        <v>4162</v>
      </c>
      <c r="I4163" s="30" t="str">
        <f>IF(G4163='Check Register'!$E$1,H4163,"")</f>
        <v/>
      </c>
      <c r="J4163" s="16" t="str">
        <f>IFERROR(SMALL($I$2:$I$100001,H4163),"")</f>
        <v/>
      </c>
    </row>
    <row r="4164" spans="1:10" x14ac:dyDescent="0.3">
      <c r="A4164" t="s">
        <v>133</v>
      </c>
      <c r="B4164" t="s">
        <v>8</v>
      </c>
      <c r="C4164" s="7">
        <v>43182</v>
      </c>
      <c r="E4164" s="27">
        <v>430.59</v>
      </c>
      <c r="G4164" s="27" t="str">
        <f>VLOOKUP(C4164,W:Y,3,TRUE)</f>
        <v>Mar 18</v>
      </c>
      <c r="H4164" s="27">
        <f t="shared" si="65"/>
        <v>4163</v>
      </c>
      <c r="I4164" s="30" t="str">
        <f>IF(G4164='Check Register'!$E$1,H4164,"")</f>
        <v/>
      </c>
      <c r="J4164" s="16" t="str">
        <f>IFERROR(SMALL($I$2:$I$100001,H4164),"")</f>
        <v/>
      </c>
    </row>
    <row r="4165" spans="1:10" x14ac:dyDescent="0.3">
      <c r="A4165" t="s">
        <v>490</v>
      </c>
      <c r="B4165" t="s">
        <v>11</v>
      </c>
      <c r="C4165" s="7">
        <v>43182</v>
      </c>
      <c r="E4165" s="27">
        <v>150</v>
      </c>
      <c r="G4165" s="27" t="str">
        <f>VLOOKUP(C4165,W:Y,3,TRUE)</f>
        <v>Mar 18</v>
      </c>
      <c r="H4165" s="27">
        <f t="shared" si="65"/>
        <v>4164</v>
      </c>
      <c r="I4165" s="30" t="str">
        <f>IF(G4165='Check Register'!$E$1,H4165,"")</f>
        <v/>
      </c>
      <c r="J4165" s="16" t="str">
        <f>IFERROR(SMALL($I$2:$I$100001,H4165),"")</f>
        <v/>
      </c>
    </row>
    <row r="4166" spans="1:10" x14ac:dyDescent="0.3">
      <c r="A4166" t="s">
        <v>175</v>
      </c>
      <c r="B4166" t="s">
        <v>43</v>
      </c>
      <c r="C4166" s="7">
        <v>43182</v>
      </c>
      <c r="E4166" s="27">
        <v>367.88</v>
      </c>
      <c r="G4166" s="27" t="str">
        <f>VLOOKUP(C4166,W:Y,3,TRUE)</f>
        <v>Mar 18</v>
      </c>
      <c r="H4166" s="27">
        <f t="shared" si="65"/>
        <v>4165</v>
      </c>
      <c r="I4166" s="30" t="str">
        <f>IF(G4166='Check Register'!$E$1,H4166,"")</f>
        <v/>
      </c>
      <c r="J4166" s="16" t="str">
        <f>IFERROR(SMALL($I$2:$I$100001,H4166),"")</f>
        <v/>
      </c>
    </row>
    <row r="4167" spans="1:10" x14ac:dyDescent="0.3">
      <c r="A4167" t="s">
        <v>175</v>
      </c>
      <c r="B4167" t="s">
        <v>45</v>
      </c>
      <c r="C4167" s="7">
        <v>43182</v>
      </c>
      <c r="E4167" s="27">
        <v>179.87</v>
      </c>
      <c r="G4167" s="27" t="str">
        <f>VLOOKUP(C4167,W:Y,3,TRUE)</f>
        <v>Mar 18</v>
      </c>
      <c r="H4167" s="27">
        <f t="shared" si="65"/>
        <v>4166</v>
      </c>
      <c r="I4167" s="30" t="str">
        <f>IF(G4167='Check Register'!$E$1,H4167,"")</f>
        <v/>
      </c>
      <c r="J4167" s="16" t="str">
        <f>IFERROR(SMALL($I$2:$I$100001,H4167),"")</f>
        <v/>
      </c>
    </row>
    <row r="4168" spans="1:10" x14ac:dyDescent="0.3">
      <c r="A4168" t="s">
        <v>176</v>
      </c>
      <c r="B4168" t="s">
        <v>25</v>
      </c>
      <c r="C4168" s="7">
        <v>43182</v>
      </c>
      <c r="E4168" s="27">
        <v>13925</v>
      </c>
      <c r="G4168" s="27" t="str">
        <f>VLOOKUP(C4168,W:Y,3,TRUE)</f>
        <v>Mar 18</v>
      </c>
      <c r="H4168" s="27">
        <f t="shared" si="65"/>
        <v>4167</v>
      </c>
      <c r="I4168" s="30" t="str">
        <f>IF(G4168='Check Register'!$E$1,H4168,"")</f>
        <v/>
      </c>
      <c r="J4168" s="16" t="str">
        <f>IFERROR(SMALL($I$2:$I$100001,H4168),"")</f>
        <v/>
      </c>
    </row>
    <row r="4169" spans="1:10" x14ac:dyDescent="0.3">
      <c r="A4169" t="s">
        <v>137</v>
      </c>
      <c r="B4169" t="s">
        <v>18</v>
      </c>
      <c r="C4169" s="7">
        <v>43182</v>
      </c>
      <c r="E4169" s="27">
        <v>108.05</v>
      </c>
      <c r="G4169" s="27" t="str">
        <f>VLOOKUP(C4169,W:Y,3,TRUE)</f>
        <v>Mar 18</v>
      </c>
      <c r="H4169" s="27">
        <f t="shared" si="65"/>
        <v>4168</v>
      </c>
      <c r="I4169" s="30" t="str">
        <f>IF(G4169='Check Register'!$E$1,H4169,"")</f>
        <v/>
      </c>
      <c r="J4169" s="16" t="str">
        <f>IFERROR(SMALL($I$2:$I$100001,H4169),"")</f>
        <v/>
      </c>
    </row>
    <row r="4170" spans="1:10" x14ac:dyDescent="0.3">
      <c r="A4170" t="s">
        <v>138</v>
      </c>
      <c r="B4170" t="s">
        <v>139</v>
      </c>
      <c r="C4170" s="7">
        <v>43182</v>
      </c>
      <c r="E4170" s="27">
        <v>19608.12</v>
      </c>
      <c r="G4170" s="27" t="str">
        <f>VLOOKUP(C4170,W:Y,3,TRUE)</f>
        <v>Mar 18</v>
      </c>
      <c r="H4170" s="27">
        <f t="shared" si="65"/>
        <v>4169</v>
      </c>
      <c r="I4170" s="30" t="str">
        <f>IF(G4170='Check Register'!$E$1,H4170,"")</f>
        <v/>
      </c>
      <c r="J4170" s="16" t="str">
        <f>IFERROR(SMALL($I$2:$I$100001,H4170),"")</f>
        <v/>
      </c>
    </row>
    <row r="4171" spans="1:10" x14ac:dyDescent="0.3">
      <c r="A4171" t="s">
        <v>221</v>
      </c>
      <c r="B4171" t="s">
        <v>8</v>
      </c>
      <c r="C4171" s="7">
        <v>43182</v>
      </c>
      <c r="E4171" s="27">
        <v>694.88</v>
      </c>
      <c r="G4171" s="27" t="str">
        <f>VLOOKUP(C4171,W:Y,3,TRUE)</f>
        <v>Mar 18</v>
      </c>
      <c r="H4171" s="27">
        <f t="shared" si="65"/>
        <v>4170</v>
      </c>
      <c r="I4171" s="30" t="str">
        <f>IF(G4171='Check Register'!$E$1,H4171,"")</f>
        <v/>
      </c>
      <c r="J4171" s="16" t="str">
        <f>IFERROR(SMALL($I$2:$I$100001,H4171),"")</f>
        <v/>
      </c>
    </row>
    <row r="4172" spans="1:10" x14ac:dyDescent="0.3">
      <c r="A4172" t="s">
        <v>140</v>
      </c>
      <c r="B4172" t="s">
        <v>141</v>
      </c>
      <c r="C4172" s="7">
        <v>43182</v>
      </c>
      <c r="E4172" s="27">
        <v>814.15</v>
      </c>
      <c r="G4172" s="27" t="str">
        <f>VLOOKUP(C4172,W:Y,3,TRUE)</f>
        <v>Mar 18</v>
      </c>
      <c r="H4172" s="27">
        <f t="shared" si="65"/>
        <v>4171</v>
      </c>
      <c r="I4172" s="30" t="str">
        <f>IF(G4172='Check Register'!$E$1,H4172,"")</f>
        <v/>
      </c>
      <c r="J4172" s="16" t="str">
        <f>IFERROR(SMALL($I$2:$I$100001,H4172),"")</f>
        <v/>
      </c>
    </row>
    <row r="4173" spans="1:10" x14ac:dyDescent="0.3">
      <c r="A4173" t="s">
        <v>140</v>
      </c>
      <c r="B4173" t="s">
        <v>102</v>
      </c>
      <c r="C4173" s="7">
        <v>43182</v>
      </c>
      <c r="E4173" s="27">
        <v>3251.39</v>
      </c>
      <c r="G4173" s="27" t="str">
        <f>VLOOKUP(C4173,W:Y,3,TRUE)</f>
        <v>Mar 18</v>
      </c>
      <c r="H4173" s="27">
        <f t="shared" si="65"/>
        <v>4172</v>
      </c>
      <c r="I4173" s="30" t="str">
        <f>IF(G4173='Check Register'!$E$1,H4173,"")</f>
        <v/>
      </c>
      <c r="J4173" s="16" t="str">
        <f>IFERROR(SMALL($I$2:$I$100001,H4173),"")</f>
        <v/>
      </c>
    </row>
    <row r="4174" spans="1:10" x14ac:dyDescent="0.3">
      <c r="A4174" t="s">
        <v>179</v>
      </c>
      <c r="B4174" t="s">
        <v>180</v>
      </c>
      <c r="C4174" s="7">
        <v>43182</v>
      </c>
      <c r="E4174" s="27">
        <v>361.75</v>
      </c>
      <c r="G4174" s="27" t="str">
        <f>VLOOKUP(C4174,W:Y,3,TRUE)</f>
        <v>Mar 18</v>
      </c>
      <c r="H4174" s="27">
        <f t="shared" si="65"/>
        <v>4173</v>
      </c>
      <c r="I4174" s="30" t="str">
        <f>IF(G4174='Check Register'!$E$1,H4174,"")</f>
        <v/>
      </c>
      <c r="J4174" s="16" t="str">
        <f>IFERROR(SMALL($I$2:$I$100001,H4174),"")</f>
        <v/>
      </c>
    </row>
    <row r="4175" spans="1:10" x14ac:dyDescent="0.3">
      <c r="A4175" t="s">
        <v>498</v>
      </c>
      <c r="B4175" t="s">
        <v>45</v>
      </c>
      <c r="C4175" s="7">
        <v>43182</v>
      </c>
      <c r="E4175" s="27">
        <v>8510</v>
      </c>
      <c r="G4175" s="27" t="str">
        <f>VLOOKUP(C4175,W:Y,3,TRUE)</f>
        <v>Mar 18</v>
      </c>
      <c r="H4175" s="27">
        <f t="shared" si="65"/>
        <v>4174</v>
      </c>
      <c r="I4175" s="30" t="str">
        <f>IF(G4175='Check Register'!$E$1,H4175,"")</f>
        <v/>
      </c>
      <c r="J4175" s="16" t="str">
        <f>IFERROR(SMALL($I$2:$I$100001,H4175),"")</f>
        <v/>
      </c>
    </row>
    <row r="4176" spans="1:10" x14ac:dyDescent="0.3">
      <c r="A4176" t="s">
        <v>499</v>
      </c>
      <c r="B4176" t="s">
        <v>39</v>
      </c>
      <c r="C4176" s="7">
        <v>43182</v>
      </c>
      <c r="E4176" s="27">
        <v>2025</v>
      </c>
      <c r="G4176" s="27" t="str">
        <f>VLOOKUP(C4176,W:Y,3,TRUE)</f>
        <v>Mar 18</v>
      </c>
      <c r="H4176" s="27">
        <f t="shared" si="65"/>
        <v>4175</v>
      </c>
      <c r="I4176" s="30" t="str">
        <f>IF(G4176='Check Register'!$E$1,H4176,"")</f>
        <v/>
      </c>
      <c r="J4176" s="16" t="str">
        <f>IFERROR(SMALL($I$2:$I$100001,H4176),"")</f>
        <v/>
      </c>
    </row>
    <row r="4177" spans="1:10" x14ac:dyDescent="0.3">
      <c r="A4177" t="s">
        <v>481</v>
      </c>
      <c r="B4177" t="s">
        <v>28</v>
      </c>
      <c r="C4177" s="7">
        <v>43182</v>
      </c>
      <c r="E4177" s="27">
        <v>8500</v>
      </c>
      <c r="G4177" s="27" t="str">
        <f>VLOOKUP(C4177,W:Y,3,TRUE)</f>
        <v>Mar 18</v>
      </c>
      <c r="H4177" s="27">
        <f t="shared" si="65"/>
        <v>4176</v>
      </c>
      <c r="I4177" s="30" t="str">
        <f>IF(G4177='Check Register'!$E$1,H4177,"")</f>
        <v/>
      </c>
      <c r="J4177" s="16" t="str">
        <f>IFERROR(SMALL($I$2:$I$100001,H4177),"")</f>
        <v/>
      </c>
    </row>
    <row r="4178" spans="1:10" x14ac:dyDescent="0.3">
      <c r="A4178" t="s">
        <v>144</v>
      </c>
      <c r="B4178" t="s">
        <v>28</v>
      </c>
      <c r="C4178" s="7">
        <v>43182</v>
      </c>
      <c r="E4178" s="27">
        <v>95403</v>
      </c>
      <c r="G4178" s="27" t="str">
        <f>VLOOKUP(C4178,W:Y,3,TRUE)</f>
        <v>Mar 18</v>
      </c>
      <c r="H4178" s="27">
        <f t="shared" si="65"/>
        <v>4177</v>
      </c>
      <c r="I4178" s="30" t="str">
        <f>IF(G4178='Check Register'!$E$1,H4178,"")</f>
        <v/>
      </c>
      <c r="J4178" s="16" t="str">
        <f>IFERROR(SMALL($I$2:$I$100001,H4178),"")</f>
        <v/>
      </c>
    </row>
    <row r="4179" spans="1:10" x14ac:dyDescent="0.3">
      <c r="A4179" t="s">
        <v>144</v>
      </c>
      <c r="B4179" t="s">
        <v>214</v>
      </c>
      <c r="C4179" s="7">
        <v>43182</v>
      </c>
      <c r="E4179" s="27">
        <v>74566.05</v>
      </c>
      <c r="G4179" s="27" t="str">
        <f>VLOOKUP(C4179,W:Y,3,TRUE)</f>
        <v>Mar 18</v>
      </c>
      <c r="H4179" s="27">
        <f t="shared" si="65"/>
        <v>4178</v>
      </c>
      <c r="I4179" s="30" t="str">
        <f>IF(G4179='Check Register'!$E$1,H4179,"")</f>
        <v/>
      </c>
      <c r="J4179" s="16" t="str">
        <f>IFERROR(SMALL($I$2:$I$100001,H4179),"")</f>
        <v/>
      </c>
    </row>
    <row r="4180" spans="1:10" x14ac:dyDescent="0.3">
      <c r="A4180" t="s">
        <v>144</v>
      </c>
      <c r="B4180" t="s">
        <v>181</v>
      </c>
      <c r="C4180" s="7">
        <v>43182</v>
      </c>
      <c r="E4180" s="27">
        <v>21999.21</v>
      </c>
      <c r="G4180" s="27" t="str">
        <f>VLOOKUP(C4180,W:Y,3,TRUE)</f>
        <v>Mar 18</v>
      </c>
      <c r="H4180" s="27">
        <f t="shared" si="65"/>
        <v>4179</v>
      </c>
      <c r="I4180" s="30" t="str">
        <f>IF(G4180='Check Register'!$E$1,H4180,"")</f>
        <v/>
      </c>
      <c r="J4180" s="16" t="str">
        <f>IFERROR(SMALL($I$2:$I$100001,H4180),"")</f>
        <v/>
      </c>
    </row>
    <row r="4181" spans="1:10" x14ac:dyDescent="0.3">
      <c r="A4181" t="s">
        <v>144</v>
      </c>
      <c r="B4181" t="s">
        <v>33</v>
      </c>
      <c r="C4181" s="7">
        <v>43182</v>
      </c>
      <c r="E4181" s="27">
        <v>31465.5</v>
      </c>
      <c r="G4181" s="27" t="str">
        <f>VLOOKUP(C4181,W:Y,3,TRUE)</f>
        <v>Mar 18</v>
      </c>
      <c r="H4181" s="27">
        <f t="shared" si="65"/>
        <v>4180</v>
      </c>
      <c r="I4181" s="30" t="str">
        <f>IF(G4181='Check Register'!$E$1,H4181,"")</f>
        <v/>
      </c>
      <c r="J4181" s="16" t="str">
        <f>IFERROR(SMALL($I$2:$I$100001,H4181),"")</f>
        <v/>
      </c>
    </row>
    <row r="4182" spans="1:10" x14ac:dyDescent="0.3">
      <c r="A4182" t="s">
        <v>144</v>
      </c>
      <c r="B4182" t="s">
        <v>102</v>
      </c>
      <c r="C4182" s="7">
        <v>43182</v>
      </c>
      <c r="E4182" s="27">
        <v>-12001.44</v>
      </c>
      <c r="G4182" s="27" t="str">
        <f>VLOOKUP(C4182,W:Y,3,TRUE)</f>
        <v>Mar 18</v>
      </c>
      <c r="H4182" s="27">
        <f t="shared" si="65"/>
        <v>4181</v>
      </c>
      <c r="I4182" s="30" t="str">
        <f>IF(G4182='Check Register'!$E$1,H4182,"")</f>
        <v/>
      </c>
      <c r="J4182" s="16" t="str">
        <f>IFERROR(SMALL($I$2:$I$100001,H4182),"")</f>
        <v/>
      </c>
    </row>
    <row r="4183" spans="1:10" x14ac:dyDescent="0.3">
      <c r="A4183" t="s">
        <v>32</v>
      </c>
      <c r="B4183" t="s">
        <v>33</v>
      </c>
      <c r="C4183" s="7">
        <v>43182</v>
      </c>
      <c r="E4183" s="27">
        <v>1992.59</v>
      </c>
      <c r="G4183" s="27" t="str">
        <f>VLOOKUP(C4183,W:Y,3,TRUE)</f>
        <v>Mar 18</v>
      </c>
      <c r="H4183" s="27">
        <f t="shared" si="65"/>
        <v>4182</v>
      </c>
      <c r="I4183" s="30" t="str">
        <f>IF(G4183='Check Register'!$E$1,H4183,"")</f>
        <v/>
      </c>
      <c r="J4183" s="16" t="str">
        <f>IFERROR(SMALL($I$2:$I$100001,H4183),"")</f>
        <v/>
      </c>
    </row>
    <row r="4184" spans="1:10" x14ac:dyDescent="0.3">
      <c r="A4184" t="s">
        <v>34</v>
      </c>
      <c r="B4184" t="s">
        <v>35</v>
      </c>
      <c r="C4184" s="7">
        <v>43182</v>
      </c>
      <c r="E4184" s="27">
        <v>362.25</v>
      </c>
      <c r="G4184" s="27" t="str">
        <f>VLOOKUP(C4184,W:Y,3,TRUE)</f>
        <v>Mar 18</v>
      </c>
      <c r="H4184" s="27">
        <f t="shared" si="65"/>
        <v>4183</v>
      </c>
      <c r="I4184" s="30" t="str">
        <f>IF(G4184='Check Register'!$E$1,H4184,"")</f>
        <v/>
      </c>
      <c r="J4184" s="16" t="str">
        <f>IFERROR(SMALL($I$2:$I$100001,H4184),"")</f>
        <v/>
      </c>
    </row>
    <row r="4185" spans="1:10" x14ac:dyDescent="0.3">
      <c r="A4185" t="s">
        <v>146</v>
      </c>
      <c r="B4185" t="s">
        <v>8</v>
      </c>
      <c r="C4185" s="7">
        <v>43182</v>
      </c>
      <c r="E4185" s="27">
        <v>3178.64</v>
      </c>
      <c r="G4185" s="27" t="str">
        <f>VLOOKUP(C4185,W:Y,3,TRUE)</f>
        <v>Mar 18</v>
      </c>
      <c r="H4185" s="27">
        <f t="shared" si="65"/>
        <v>4184</v>
      </c>
      <c r="I4185" s="30" t="str">
        <f>IF(G4185='Check Register'!$E$1,H4185,"")</f>
        <v/>
      </c>
      <c r="J4185" s="16" t="str">
        <f>IFERROR(SMALL($I$2:$I$100001,H4185),"")</f>
        <v/>
      </c>
    </row>
    <row r="4186" spans="1:10" x14ac:dyDescent="0.3">
      <c r="A4186" t="s">
        <v>475</v>
      </c>
      <c r="B4186" t="s">
        <v>171</v>
      </c>
      <c r="C4186" s="7">
        <v>43182</v>
      </c>
      <c r="E4186" s="27">
        <v>1970</v>
      </c>
      <c r="G4186" s="27" t="str">
        <f>VLOOKUP(C4186,W:Y,3,TRUE)</f>
        <v>Mar 18</v>
      </c>
      <c r="H4186" s="27">
        <f t="shared" si="65"/>
        <v>4185</v>
      </c>
      <c r="I4186" s="30" t="str">
        <f>IF(G4186='Check Register'!$E$1,H4186,"")</f>
        <v/>
      </c>
      <c r="J4186" s="16" t="str">
        <f>IFERROR(SMALL($I$2:$I$100001,H4186),"")</f>
        <v/>
      </c>
    </row>
    <row r="4187" spans="1:10" x14ac:dyDescent="0.3">
      <c r="A4187" t="s">
        <v>104</v>
      </c>
      <c r="B4187" t="s">
        <v>70</v>
      </c>
      <c r="C4187" s="7">
        <v>43182</v>
      </c>
      <c r="E4187" s="27">
        <v>48.93</v>
      </c>
      <c r="G4187" s="27" t="str">
        <f>VLOOKUP(C4187,W:Y,3,TRUE)</f>
        <v>Mar 18</v>
      </c>
      <c r="H4187" s="27">
        <f t="shared" si="65"/>
        <v>4186</v>
      </c>
      <c r="I4187" s="30" t="str">
        <f>IF(G4187='Check Register'!$E$1,H4187,"")</f>
        <v/>
      </c>
      <c r="J4187" s="16" t="str">
        <f>IFERROR(SMALL($I$2:$I$100001,H4187),"")</f>
        <v/>
      </c>
    </row>
    <row r="4188" spans="1:10" x14ac:dyDescent="0.3">
      <c r="A4188" t="s">
        <v>104</v>
      </c>
      <c r="B4188" t="s">
        <v>12</v>
      </c>
      <c r="C4188" s="7">
        <v>43182</v>
      </c>
      <c r="E4188" s="27">
        <v>197.12</v>
      </c>
      <c r="G4188" s="27" t="str">
        <f>VLOOKUP(C4188,W:Y,3,TRUE)</f>
        <v>Mar 18</v>
      </c>
      <c r="H4188" s="27">
        <f t="shared" si="65"/>
        <v>4187</v>
      </c>
      <c r="I4188" s="30" t="str">
        <f>IF(G4188='Check Register'!$E$1,H4188,"")</f>
        <v/>
      </c>
      <c r="J4188" s="16" t="str">
        <f>IFERROR(SMALL($I$2:$I$100001,H4188),"")</f>
        <v/>
      </c>
    </row>
    <row r="4189" spans="1:10" x14ac:dyDescent="0.3">
      <c r="A4189" t="s">
        <v>222</v>
      </c>
      <c r="B4189" t="s">
        <v>67</v>
      </c>
      <c r="C4189" s="7">
        <v>43182</v>
      </c>
      <c r="E4189" s="27">
        <v>166</v>
      </c>
      <c r="G4189" s="27" t="str">
        <f>VLOOKUP(C4189,W:Y,3,TRUE)</f>
        <v>Mar 18</v>
      </c>
      <c r="H4189" s="27">
        <f t="shared" si="65"/>
        <v>4188</v>
      </c>
      <c r="I4189" s="30" t="str">
        <f>IF(G4189='Check Register'!$E$1,H4189,"")</f>
        <v/>
      </c>
      <c r="J4189" s="16" t="str">
        <f>IFERROR(SMALL($I$2:$I$100001,H4189),"")</f>
        <v/>
      </c>
    </row>
    <row r="4190" spans="1:10" x14ac:dyDescent="0.3">
      <c r="A4190" t="s">
        <v>281</v>
      </c>
      <c r="B4190" t="s">
        <v>12</v>
      </c>
      <c r="C4190" s="7">
        <v>43182</v>
      </c>
      <c r="E4190" s="27">
        <v>83.32</v>
      </c>
      <c r="G4190" s="27" t="str">
        <f>VLOOKUP(C4190,W:Y,3,TRUE)</f>
        <v>Mar 18</v>
      </c>
      <c r="H4190" s="27">
        <f t="shared" si="65"/>
        <v>4189</v>
      </c>
      <c r="I4190" s="30" t="str">
        <f>IF(G4190='Check Register'!$E$1,H4190,"")</f>
        <v/>
      </c>
      <c r="J4190" s="16" t="str">
        <f>IFERROR(SMALL($I$2:$I$100001,H4190),"")</f>
        <v/>
      </c>
    </row>
    <row r="4191" spans="1:10" x14ac:dyDescent="0.3">
      <c r="A4191" t="s">
        <v>223</v>
      </c>
      <c r="B4191" t="s">
        <v>8</v>
      </c>
      <c r="C4191" s="7">
        <v>43182</v>
      </c>
      <c r="E4191" s="27">
        <v>176.08</v>
      </c>
      <c r="G4191" s="27" t="str">
        <f>VLOOKUP(C4191,W:Y,3,TRUE)</f>
        <v>Mar 18</v>
      </c>
      <c r="H4191" s="27">
        <f t="shared" si="65"/>
        <v>4190</v>
      </c>
      <c r="I4191" s="30" t="str">
        <f>IF(G4191='Check Register'!$E$1,H4191,"")</f>
        <v/>
      </c>
      <c r="J4191" s="16" t="str">
        <f>IFERROR(SMALL($I$2:$I$100001,H4191),"")</f>
        <v/>
      </c>
    </row>
    <row r="4192" spans="1:10" x14ac:dyDescent="0.3">
      <c r="A4192" t="s">
        <v>335</v>
      </c>
      <c r="B4192" t="s">
        <v>102</v>
      </c>
      <c r="C4192" s="7">
        <v>43182</v>
      </c>
      <c r="E4192" s="27">
        <v>3585.77</v>
      </c>
      <c r="G4192" s="27" t="str">
        <f>VLOOKUP(C4192,W:Y,3,TRUE)</f>
        <v>Mar 18</v>
      </c>
      <c r="H4192" s="27">
        <f t="shared" si="65"/>
        <v>4191</v>
      </c>
      <c r="I4192" s="30" t="str">
        <f>IF(G4192='Check Register'!$E$1,H4192,"")</f>
        <v/>
      </c>
      <c r="J4192" s="16" t="str">
        <f>IFERROR(SMALL($I$2:$I$100001,H4192),"")</f>
        <v/>
      </c>
    </row>
    <row r="4193" spans="1:10" x14ac:dyDescent="0.3">
      <c r="A4193" t="s">
        <v>41</v>
      </c>
      <c r="B4193" t="s">
        <v>8</v>
      </c>
      <c r="C4193" s="7">
        <v>43182</v>
      </c>
      <c r="E4193" s="27">
        <v>66.489999999999995</v>
      </c>
      <c r="G4193" s="27" t="str">
        <f>VLOOKUP(C4193,W:Y,3,TRUE)</f>
        <v>Mar 18</v>
      </c>
      <c r="H4193" s="27">
        <f t="shared" si="65"/>
        <v>4192</v>
      </c>
      <c r="I4193" s="30" t="str">
        <f>IF(G4193='Check Register'!$E$1,H4193,"")</f>
        <v/>
      </c>
      <c r="J4193" s="16" t="str">
        <f>IFERROR(SMALL($I$2:$I$100001,H4193),"")</f>
        <v/>
      </c>
    </row>
    <row r="4194" spans="1:10" x14ac:dyDescent="0.3">
      <c r="A4194" t="s">
        <v>51</v>
      </c>
      <c r="B4194" t="s">
        <v>22</v>
      </c>
      <c r="C4194" s="7">
        <v>43182</v>
      </c>
      <c r="E4194" s="27">
        <v>140</v>
      </c>
      <c r="G4194" s="27" t="str">
        <f>VLOOKUP(C4194,W:Y,3,TRUE)</f>
        <v>Mar 18</v>
      </c>
      <c r="H4194" s="27">
        <f t="shared" si="65"/>
        <v>4193</v>
      </c>
      <c r="I4194" s="30" t="str">
        <f>IF(G4194='Check Register'!$E$1,H4194,"")</f>
        <v/>
      </c>
      <c r="J4194" s="16" t="str">
        <f>IFERROR(SMALL($I$2:$I$100001,H4194),"")</f>
        <v/>
      </c>
    </row>
    <row r="4195" spans="1:10" x14ac:dyDescent="0.3">
      <c r="A4195" t="s">
        <v>53</v>
      </c>
      <c r="B4195" t="s">
        <v>8</v>
      </c>
      <c r="C4195" s="7">
        <v>43182</v>
      </c>
      <c r="E4195" s="27">
        <v>116.55</v>
      </c>
      <c r="G4195" s="27" t="str">
        <f>VLOOKUP(C4195,W:Y,3,TRUE)</f>
        <v>Mar 18</v>
      </c>
      <c r="H4195" s="27">
        <f t="shared" si="65"/>
        <v>4194</v>
      </c>
      <c r="I4195" s="30" t="str">
        <f>IF(G4195='Check Register'!$E$1,H4195,"")</f>
        <v/>
      </c>
      <c r="J4195" s="16" t="str">
        <f>IFERROR(SMALL($I$2:$I$100001,H4195),"")</f>
        <v/>
      </c>
    </row>
    <row r="4196" spans="1:10" x14ac:dyDescent="0.3">
      <c r="A4196" t="s">
        <v>54</v>
      </c>
      <c r="B4196" t="s">
        <v>35</v>
      </c>
      <c r="C4196" s="7">
        <v>43182</v>
      </c>
      <c r="E4196" s="27">
        <v>784</v>
      </c>
      <c r="G4196" s="27" t="str">
        <f>VLOOKUP(C4196,W:Y,3,TRUE)</f>
        <v>Mar 18</v>
      </c>
      <c r="H4196" s="27">
        <f t="shared" si="65"/>
        <v>4195</v>
      </c>
      <c r="I4196" s="30" t="str">
        <f>IF(G4196='Check Register'!$E$1,H4196,"")</f>
        <v/>
      </c>
      <c r="J4196" s="16" t="str">
        <f>IFERROR(SMALL($I$2:$I$100001,H4196),"")</f>
        <v/>
      </c>
    </row>
    <row r="4197" spans="1:10" x14ac:dyDescent="0.3">
      <c r="A4197" t="s">
        <v>493</v>
      </c>
      <c r="B4197" t="s">
        <v>180</v>
      </c>
      <c r="C4197" s="7">
        <v>43182</v>
      </c>
      <c r="E4197" s="27">
        <v>862</v>
      </c>
      <c r="G4197" s="27" t="str">
        <f>VLOOKUP(C4197,W:Y,3,TRUE)</f>
        <v>Mar 18</v>
      </c>
      <c r="H4197" s="27">
        <f t="shared" si="65"/>
        <v>4196</v>
      </c>
      <c r="I4197" s="30" t="str">
        <f>IF(G4197='Check Register'!$E$1,H4197,"")</f>
        <v/>
      </c>
      <c r="J4197" s="16" t="str">
        <f>IFERROR(SMALL($I$2:$I$100001,H4197),"")</f>
        <v/>
      </c>
    </row>
    <row r="4198" spans="1:10" x14ac:dyDescent="0.3">
      <c r="A4198" t="s">
        <v>55</v>
      </c>
      <c r="B4198" t="s">
        <v>100</v>
      </c>
      <c r="C4198" s="7">
        <v>43182</v>
      </c>
      <c r="E4198" s="27">
        <v>1450</v>
      </c>
      <c r="G4198" s="27" t="str">
        <f>VLOOKUP(C4198,W:Y,3,TRUE)</f>
        <v>Mar 18</v>
      </c>
      <c r="H4198" s="27">
        <f t="shared" si="65"/>
        <v>4197</v>
      </c>
      <c r="I4198" s="30" t="str">
        <f>IF(G4198='Check Register'!$E$1,H4198,"")</f>
        <v/>
      </c>
      <c r="J4198" s="16" t="str">
        <f>IFERROR(SMALL($I$2:$I$100001,H4198),"")</f>
        <v/>
      </c>
    </row>
    <row r="4199" spans="1:10" x14ac:dyDescent="0.3">
      <c r="A4199" t="s">
        <v>56</v>
      </c>
      <c r="B4199" t="s">
        <v>12</v>
      </c>
      <c r="C4199" s="7">
        <v>43182</v>
      </c>
      <c r="E4199" s="27">
        <v>433.56</v>
      </c>
      <c r="G4199" s="27" t="str">
        <f>VLOOKUP(C4199,W:Y,3,TRUE)</f>
        <v>Mar 18</v>
      </c>
      <c r="H4199" s="27">
        <f t="shared" si="65"/>
        <v>4198</v>
      </c>
      <c r="I4199" s="30" t="str">
        <f>IF(G4199='Check Register'!$E$1,H4199,"")</f>
        <v/>
      </c>
      <c r="J4199" s="16" t="str">
        <f>IFERROR(SMALL($I$2:$I$100001,H4199),"")</f>
        <v/>
      </c>
    </row>
    <row r="4200" spans="1:10" x14ac:dyDescent="0.3">
      <c r="A4200" t="s">
        <v>57</v>
      </c>
      <c r="B4200" t="s">
        <v>8</v>
      </c>
      <c r="C4200" s="7">
        <v>43182</v>
      </c>
      <c r="E4200" s="27">
        <v>522.53</v>
      </c>
      <c r="G4200" s="27" t="str">
        <f>VLOOKUP(C4200,W:Y,3,TRUE)</f>
        <v>Mar 18</v>
      </c>
      <c r="H4200" s="27">
        <f t="shared" si="65"/>
        <v>4199</v>
      </c>
      <c r="I4200" s="30" t="str">
        <f>IF(G4200='Check Register'!$E$1,H4200,"")</f>
        <v/>
      </c>
      <c r="J4200" s="16" t="str">
        <f>IFERROR(SMALL($I$2:$I$100001,H4200),"")</f>
        <v/>
      </c>
    </row>
    <row r="4201" spans="1:10" x14ac:dyDescent="0.3">
      <c r="A4201" t="s">
        <v>369</v>
      </c>
      <c r="B4201" t="s">
        <v>39</v>
      </c>
      <c r="C4201" s="7">
        <v>43182</v>
      </c>
      <c r="E4201" s="27">
        <v>5731.95</v>
      </c>
      <c r="G4201" s="27" t="str">
        <f>VLOOKUP(C4201,W:Y,3,TRUE)</f>
        <v>Mar 18</v>
      </c>
      <c r="H4201" s="27">
        <f t="shared" si="65"/>
        <v>4200</v>
      </c>
      <c r="I4201" s="30" t="str">
        <f>IF(G4201='Check Register'!$E$1,H4201,"")</f>
        <v/>
      </c>
      <c r="J4201" s="16" t="str">
        <f>IFERROR(SMALL($I$2:$I$100001,H4201),"")</f>
        <v/>
      </c>
    </row>
    <row r="4202" spans="1:10" x14ac:dyDescent="0.3">
      <c r="A4202" t="s">
        <v>500</v>
      </c>
      <c r="B4202" t="s">
        <v>131</v>
      </c>
      <c r="C4202" s="7">
        <v>43182</v>
      </c>
      <c r="E4202" s="27">
        <v>192.1</v>
      </c>
      <c r="G4202" s="27" t="str">
        <f>VLOOKUP(C4202,W:Y,3,TRUE)</f>
        <v>Mar 18</v>
      </c>
      <c r="H4202" s="27">
        <f t="shared" si="65"/>
        <v>4201</v>
      </c>
      <c r="I4202" s="30" t="str">
        <f>IF(G4202='Check Register'!$E$1,H4202,"")</f>
        <v/>
      </c>
      <c r="J4202" s="16" t="str">
        <f>IFERROR(SMALL($I$2:$I$100001,H4202),"")</f>
        <v/>
      </c>
    </row>
    <row r="4203" spans="1:10" x14ac:dyDescent="0.3">
      <c r="A4203" t="s">
        <v>237</v>
      </c>
      <c r="B4203" t="s">
        <v>12</v>
      </c>
      <c r="C4203" s="7">
        <v>43182</v>
      </c>
      <c r="E4203" s="27">
        <v>44</v>
      </c>
      <c r="G4203" s="27" t="str">
        <f>VLOOKUP(C4203,W:Y,3,TRUE)</f>
        <v>Mar 18</v>
      </c>
      <c r="H4203" s="27">
        <f t="shared" si="65"/>
        <v>4202</v>
      </c>
      <c r="I4203" s="30" t="str">
        <f>IF(G4203='Check Register'!$E$1,H4203,"")</f>
        <v/>
      </c>
      <c r="J4203" s="16" t="str">
        <f>IFERROR(SMALL($I$2:$I$100001,H4203),"")</f>
        <v/>
      </c>
    </row>
    <row r="4204" spans="1:10" x14ac:dyDescent="0.3">
      <c r="A4204" t="s">
        <v>71</v>
      </c>
      <c r="B4204" t="s">
        <v>12</v>
      </c>
      <c r="C4204" s="7">
        <v>43182</v>
      </c>
      <c r="E4204" s="27">
        <v>257.27999999999997</v>
      </c>
      <c r="G4204" s="27" t="str">
        <f>VLOOKUP(C4204,W:Y,3,TRUE)</f>
        <v>Mar 18</v>
      </c>
      <c r="H4204" s="27">
        <f t="shared" si="65"/>
        <v>4203</v>
      </c>
      <c r="I4204" s="30" t="str">
        <f>IF(G4204='Check Register'!$E$1,H4204,"")</f>
        <v/>
      </c>
      <c r="J4204" s="16" t="str">
        <f>IFERROR(SMALL($I$2:$I$100001,H4204),"")</f>
        <v/>
      </c>
    </row>
    <row r="4205" spans="1:10" x14ac:dyDescent="0.3">
      <c r="A4205" t="s">
        <v>165</v>
      </c>
      <c r="B4205" t="s">
        <v>8</v>
      </c>
      <c r="C4205" s="7">
        <v>43182</v>
      </c>
      <c r="E4205" s="27">
        <v>833.7</v>
      </c>
      <c r="G4205" s="27" t="str">
        <f>VLOOKUP(C4205,W:Y,3,TRUE)</f>
        <v>Mar 18</v>
      </c>
      <c r="H4205" s="27">
        <f t="shared" si="65"/>
        <v>4204</v>
      </c>
      <c r="I4205" s="30" t="str">
        <f>IF(G4205='Check Register'!$E$1,H4205,"")</f>
        <v/>
      </c>
      <c r="J4205" s="16" t="str">
        <f>IFERROR(SMALL($I$2:$I$100001,H4205),"")</f>
        <v/>
      </c>
    </row>
    <row r="4206" spans="1:10" x14ac:dyDescent="0.3">
      <c r="A4206" t="s">
        <v>76</v>
      </c>
      <c r="B4206" t="s">
        <v>166</v>
      </c>
      <c r="C4206" s="7">
        <v>43182</v>
      </c>
      <c r="E4206" s="27">
        <v>573346.06000000006</v>
      </c>
      <c r="G4206" s="27" t="str">
        <f>VLOOKUP(C4206,W:Y,3,TRUE)</f>
        <v>Mar 18</v>
      </c>
      <c r="H4206" s="27">
        <f t="shared" si="65"/>
        <v>4205</v>
      </c>
      <c r="I4206" s="30" t="str">
        <f>IF(G4206='Check Register'!$E$1,H4206,"")</f>
        <v/>
      </c>
      <c r="J4206" s="16" t="str">
        <f>IFERROR(SMALL($I$2:$I$100001,H4206),"")</f>
        <v/>
      </c>
    </row>
    <row r="4207" spans="1:10" x14ac:dyDescent="0.3">
      <c r="A4207" t="s">
        <v>76</v>
      </c>
      <c r="B4207" t="s">
        <v>77</v>
      </c>
      <c r="C4207" s="7">
        <v>43182</v>
      </c>
      <c r="E4207" s="27">
        <v>1000</v>
      </c>
      <c r="G4207" s="27" t="str">
        <f>VLOOKUP(C4207,W:Y,3,TRUE)</f>
        <v>Mar 18</v>
      </c>
      <c r="H4207" s="27">
        <f t="shared" si="65"/>
        <v>4206</v>
      </c>
      <c r="I4207" s="30" t="str">
        <f>IF(G4207='Check Register'!$E$1,H4207,"")</f>
        <v/>
      </c>
      <c r="J4207" s="16" t="str">
        <f>IFERROR(SMALL($I$2:$I$100001,H4207),"")</f>
        <v/>
      </c>
    </row>
    <row r="4208" spans="1:10" x14ac:dyDescent="0.3">
      <c r="A4208" t="s">
        <v>465</v>
      </c>
      <c r="B4208" t="s">
        <v>14</v>
      </c>
      <c r="C4208" s="7">
        <v>43182</v>
      </c>
      <c r="E4208" s="27">
        <v>10000</v>
      </c>
      <c r="G4208" s="27" t="str">
        <f>VLOOKUP(C4208,W:Y,3,TRUE)</f>
        <v>Mar 18</v>
      </c>
      <c r="H4208" s="27">
        <f t="shared" si="65"/>
        <v>4207</v>
      </c>
      <c r="I4208" s="30" t="str">
        <f>IF(G4208='Check Register'!$E$1,H4208,"")</f>
        <v/>
      </c>
      <c r="J4208" s="16" t="str">
        <f>IFERROR(SMALL($I$2:$I$100001,H4208),"")</f>
        <v/>
      </c>
    </row>
    <row r="4209" spans="1:10" x14ac:dyDescent="0.3">
      <c r="A4209" t="s">
        <v>5</v>
      </c>
      <c r="B4209" t="s">
        <v>6</v>
      </c>
      <c r="C4209" s="7">
        <v>43182</v>
      </c>
      <c r="E4209" s="27">
        <v>982.78</v>
      </c>
      <c r="G4209" s="27" t="str">
        <f>VLOOKUP(C4209,W:Y,3,TRUE)</f>
        <v>Mar 18</v>
      </c>
      <c r="H4209" s="27">
        <f t="shared" si="65"/>
        <v>4208</v>
      </c>
      <c r="I4209" s="30" t="str">
        <f>IF(G4209='Check Register'!$E$1,H4209,"")</f>
        <v/>
      </c>
      <c r="J4209" s="16" t="str">
        <f>IFERROR(SMALL($I$2:$I$100001,H4209),"")</f>
        <v/>
      </c>
    </row>
    <row r="4210" spans="1:10" x14ac:dyDescent="0.3">
      <c r="A4210" t="s">
        <v>377</v>
      </c>
      <c r="B4210" t="s">
        <v>8</v>
      </c>
      <c r="C4210" s="7">
        <v>43182</v>
      </c>
      <c r="E4210" s="27">
        <v>583.91999999999996</v>
      </c>
      <c r="G4210" s="27" t="str">
        <f>VLOOKUP(C4210,W:Y,3,TRUE)</f>
        <v>Mar 18</v>
      </c>
      <c r="H4210" s="27">
        <f t="shared" si="65"/>
        <v>4209</v>
      </c>
      <c r="I4210" s="30" t="str">
        <f>IF(G4210='Check Register'!$E$1,H4210,"")</f>
        <v/>
      </c>
      <c r="J4210" s="16" t="str">
        <f>IFERROR(SMALL($I$2:$I$100001,H4210),"")</f>
        <v/>
      </c>
    </row>
    <row r="4211" spans="1:10" x14ac:dyDescent="0.3">
      <c r="A4211" t="s">
        <v>84</v>
      </c>
      <c r="B4211" t="s">
        <v>85</v>
      </c>
      <c r="C4211" s="7">
        <v>43182</v>
      </c>
      <c r="E4211" s="27">
        <v>1224.31</v>
      </c>
      <c r="G4211" s="27" t="str">
        <f>VLOOKUP(C4211,W:Y,3,TRUE)</f>
        <v>Mar 18</v>
      </c>
      <c r="H4211" s="27">
        <f t="shared" si="65"/>
        <v>4210</v>
      </c>
      <c r="I4211" s="30" t="str">
        <f>IF(G4211='Check Register'!$E$1,H4211,"")</f>
        <v/>
      </c>
      <c r="J4211" s="16" t="str">
        <f>IFERROR(SMALL($I$2:$I$100001,H4211),"")</f>
        <v/>
      </c>
    </row>
    <row r="4212" spans="1:10" x14ac:dyDescent="0.3">
      <c r="A4212" t="s">
        <v>501</v>
      </c>
      <c r="B4212" t="s">
        <v>14</v>
      </c>
      <c r="C4212" s="7">
        <v>43182</v>
      </c>
      <c r="E4212" s="27">
        <v>6125</v>
      </c>
      <c r="G4212" s="27" t="str">
        <f>VLOOKUP(C4212,W:Y,3,TRUE)</f>
        <v>Mar 18</v>
      </c>
      <c r="H4212" s="27">
        <f t="shared" si="65"/>
        <v>4211</v>
      </c>
      <c r="I4212" s="30" t="str">
        <f>IF(G4212='Check Register'!$E$1,H4212,"")</f>
        <v/>
      </c>
      <c r="J4212" s="16" t="str">
        <f>IFERROR(SMALL($I$2:$I$100001,H4212),"")</f>
        <v/>
      </c>
    </row>
    <row r="4213" spans="1:10" x14ac:dyDescent="0.3">
      <c r="A4213" t="s">
        <v>90</v>
      </c>
      <c r="B4213" t="s">
        <v>18</v>
      </c>
      <c r="C4213" s="7">
        <v>43189</v>
      </c>
      <c r="E4213" s="27">
        <v>1797.74</v>
      </c>
      <c r="G4213" s="27" t="str">
        <f>VLOOKUP(C4213,W:Y,3,TRUE)</f>
        <v>Mar 18</v>
      </c>
      <c r="H4213" s="27">
        <f t="shared" si="65"/>
        <v>4212</v>
      </c>
      <c r="I4213" s="30" t="str">
        <f>IF(G4213='Check Register'!$E$1,H4213,"")</f>
        <v/>
      </c>
      <c r="J4213" s="16" t="str">
        <f>IFERROR(SMALL($I$2:$I$100001,H4213),"")</f>
        <v/>
      </c>
    </row>
    <row r="4214" spans="1:10" x14ac:dyDescent="0.3">
      <c r="A4214" t="s">
        <v>137</v>
      </c>
      <c r="B4214" t="s">
        <v>18</v>
      </c>
      <c r="C4214" s="7">
        <v>43189</v>
      </c>
      <c r="E4214" s="27">
        <v>1801.62</v>
      </c>
      <c r="G4214" s="27" t="str">
        <f>VLOOKUP(C4214,W:Y,3,TRUE)</f>
        <v>Mar 18</v>
      </c>
      <c r="H4214" s="27">
        <f t="shared" si="65"/>
        <v>4213</v>
      </c>
      <c r="I4214" s="30" t="str">
        <f>IF(G4214='Check Register'!$E$1,H4214,"")</f>
        <v/>
      </c>
      <c r="J4214" s="16" t="str">
        <f>IFERROR(SMALL($I$2:$I$100001,H4214),"")</f>
        <v/>
      </c>
    </row>
    <row r="4215" spans="1:10" x14ac:dyDescent="0.3">
      <c r="A4215" t="s">
        <v>19</v>
      </c>
      <c r="B4215" t="s">
        <v>20</v>
      </c>
      <c r="C4215" s="7">
        <v>43189</v>
      </c>
      <c r="E4215" s="27">
        <v>1349.4</v>
      </c>
      <c r="G4215" s="27" t="str">
        <f>VLOOKUP(C4215,W:Y,3,TRUE)</f>
        <v>Mar 18</v>
      </c>
      <c r="H4215" s="27">
        <f t="shared" si="65"/>
        <v>4214</v>
      </c>
      <c r="I4215" s="30" t="str">
        <f>IF(G4215='Check Register'!$E$1,H4215,"")</f>
        <v/>
      </c>
      <c r="J4215" s="16" t="str">
        <f>IFERROR(SMALL($I$2:$I$100001,H4215),"")</f>
        <v/>
      </c>
    </row>
    <row r="4216" spans="1:10" x14ac:dyDescent="0.3">
      <c r="A4216" t="s">
        <v>502</v>
      </c>
      <c r="B4216" t="s">
        <v>81</v>
      </c>
      <c r="C4216" s="7">
        <v>43189</v>
      </c>
      <c r="E4216" s="27">
        <v>5400</v>
      </c>
      <c r="G4216" s="27" t="str">
        <f>VLOOKUP(C4216,W:Y,3,TRUE)</f>
        <v>Mar 18</v>
      </c>
      <c r="H4216" s="27">
        <f t="shared" si="65"/>
        <v>4215</v>
      </c>
      <c r="I4216" s="30" t="str">
        <f>IF(G4216='Check Register'!$E$1,H4216,"")</f>
        <v/>
      </c>
      <c r="J4216" s="16" t="str">
        <f>IFERROR(SMALL($I$2:$I$100001,H4216),"")</f>
        <v/>
      </c>
    </row>
    <row r="4217" spans="1:10" x14ac:dyDescent="0.3">
      <c r="A4217" t="s">
        <v>97</v>
      </c>
      <c r="B4217" t="s">
        <v>6</v>
      </c>
      <c r="C4217" s="7">
        <v>43189</v>
      </c>
      <c r="E4217" s="27">
        <v>117835.2</v>
      </c>
      <c r="G4217" s="27" t="str">
        <f>VLOOKUP(C4217,W:Y,3,TRUE)</f>
        <v>Mar 18</v>
      </c>
      <c r="H4217" s="27">
        <f t="shared" si="65"/>
        <v>4216</v>
      </c>
      <c r="I4217" s="30" t="str">
        <f>IF(G4217='Check Register'!$E$1,H4217,"")</f>
        <v/>
      </c>
      <c r="J4217" s="16" t="str">
        <f>IFERROR(SMALL($I$2:$I$100001,H4217),"")</f>
        <v/>
      </c>
    </row>
    <row r="4218" spans="1:10" x14ac:dyDescent="0.3">
      <c r="A4218" t="s">
        <v>178</v>
      </c>
      <c r="B4218" t="s">
        <v>31</v>
      </c>
      <c r="C4218" s="7">
        <v>43189</v>
      </c>
      <c r="E4218" s="27">
        <v>1118.18</v>
      </c>
      <c r="G4218" s="27" t="str">
        <f>VLOOKUP(C4218,W:Y,3,TRUE)</f>
        <v>Mar 18</v>
      </c>
      <c r="H4218" s="27">
        <f t="shared" si="65"/>
        <v>4217</v>
      </c>
      <c r="I4218" s="30" t="str">
        <f>IF(G4218='Check Register'!$E$1,H4218,"")</f>
        <v/>
      </c>
      <c r="J4218" s="16" t="str">
        <f>IFERROR(SMALL($I$2:$I$100001,H4218),"")</f>
        <v/>
      </c>
    </row>
    <row r="4219" spans="1:10" x14ac:dyDescent="0.3">
      <c r="A4219" t="s">
        <v>26</v>
      </c>
      <c r="B4219" t="s">
        <v>20</v>
      </c>
      <c r="C4219" s="7">
        <v>43189</v>
      </c>
      <c r="E4219" s="27">
        <v>4146.13</v>
      </c>
      <c r="G4219" s="27" t="str">
        <f>VLOOKUP(C4219,W:Y,3,TRUE)</f>
        <v>Mar 18</v>
      </c>
      <c r="H4219" s="27">
        <f t="shared" si="65"/>
        <v>4218</v>
      </c>
      <c r="I4219" s="30" t="str">
        <f>IF(G4219='Check Register'!$E$1,H4219,"")</f>
        <v/>
      </c>
      <c r="J4219" s="16" t="str">
        <f>IFERROR(SMALL($I$2:$I$100001,H4219),"")</f>
        <v/>
      </c>
    </row>
    <row r="4220" spans="1:10" x14ac:dyDescent="0.3">
      <c r="A4220" t="s">
        <v>30</v>
      </c>
      <c r="B4220" t="s">
        <v>31</v>
      </c>
      <c r="C4220" s="7">
        <v>43189</v>
      </c>
      <c r="E4220" s="27">
        <v>547.29</v>
      </c>
      <c r="G4220" s="27" t="str">
        <f>VLOOKUP(C4220,W:Y,3,TRUE)</f>
        <v>Mar 18</v>
      </c>
      <c r="H4220" s="27">
        <f t="shared" si="65"/>
        <v>4219</v>
      </c>
      <c r="I4220" s="30" t="str">
        <f>IF(G4220='Check Register'!$E$1,H4220,"")</f>
        <v/>
      </c>
      <c r="J4220" s="16" t="str">
        <f>IFERROR(SMALL($I$2:$I$100001,H4220),"")</f>
        <v/>
      </c>
    </row>
    <row r="4221" spans="1:10" x14ac:dyDescent="0.3">
      <c r="A4221" t="s">
        <v>144</v>
      </c>
      <c r="B4221" t="s">
        <v>214</v>
      </c>
      <c r="C4221" s="7">
        <v>43189</v>
      </c>
      <c r="E4221" s="27">
        <v>75372.89</v>
      </c>
      <c r="G4221" s="27" t="str">
        <f>VLOOKUP(C4221,W:Y,3,TRUE)</f>
        <v>Mar 18</v>
      </c>
      <c r="H4221" s="27">
        <f t="shared" si="65"/>
        <v>4220</v>
      </c>
      <c r="I4221" s="30" t="str">
        <f>IF(G4221='Check Register'!$E$1,H4221,"")</f>
        <v/>
      </c>
      <c r="J4221" s="16" t="str">
        <f>IFERROR(SMALL($I$2:$I$100001,H4221),"")</f>
        <v/>
      </c>
    </row>
    <row r="4222" spans="1:10" x14ac:dyDescent="0.3">
      <c r="A4222" t="s">
        <v>32</v>
      </c>
      <c r="B4222" t="s">
        <v>33</v>
      </c>
      <c r="C4222" s="7">
        <v>43189</v>
      </c>
      <c r="E4222" s="27">
        <v>1947.99</v>
      </c>
      <c r="G4222" s="27" t="str">
        <f>VLOOKUP(C4222,W:Y,3,TRUE)</f>
        <v>Mar 18</v>
      </c>
      <c r="H4222" s="27">
        <f t="shared" si="65"/>
        <v>4221</v>
      </c>
      <c r="I4222" s="30" t="str">
        <f>IF(G4222='Check Register'!$E$1,H4222,"")</f>
        <v/>
      </c>
      <c r="J4222" s="16" t="str">
        <f>IFERROR(SMALL($I$2:$I$100001,H4222),"")</f>
        <v/>
      </c>
    </row>
    <row r="4223" spans="1:10" x14ac:dyDescent="0.3">
      <c r="A4223" t="s">
        <v>288</v>
      </c>
      <c r="B4223" t="s">
        <v>14</v>
      </c>
      <c r="C4223" s="7">
        <v>43189</v>
      </c>
      <c r="E4223" s="27">
        <v>2041.66</v>
      </c>
      <c r="G4223" s="27" t="str">
        <f>VLOOKUP(C4223,W:Y,3,TRUE)</f>
        <v>Mar 18</v>
      </c>
      <c r="H4223" s="27">
        <f t="shared" si="65"/>
        <v>4222</v>
      </c>
      <c r="I4223" s="30" t="str">
        <f>IF(G4223='Check Register'!$E$1,H4223,"")</f>
        <v/>
      </c>
      <c r="J4223" s="16" t="str">
        <f>IFERROR(SMALL($I$2:$I$100001,H4223),"")</f>
        <v/>
      </c>
    </row>
    <row r="4224" spans="1:10" x14ac:dyDescent="0.3">
      <c r="A4224" t="s">
        <v>46</v>
      </c>
      <c r="B4224" t="s">
        <v>47</v>
      </c>
      <c r="C4224" s="7">
        <v>43189</v>
      </c>
      <c r="E4224" s="27">
        <v>9633.64</v>
      </c>
      <c r="G4224" s="27" t="str">
        <f>VLOOKUP(C4224,W:Y,3,TRUE)</f>
        <v>Mar 18</v>
      </c>
      <c r="H4224" s="27">
        <f t="shared" si="65"/>
        <v>4223</v>
      </c>
      <c r="I4224" s="30" t="str">
        <f>IF(G4224='Check Register'!$E$1,H4224,"")</f>
        <v/>
      </c>
      <c r="J4224" s="16" t="str">
        <f>IFERROR(SMALL($I$2:$I$100001,H4224),"")</f>
        <v/>
      </c>
    </row>
    <row r="4225" spans="1:10" x14ac:dyDescent="0.3">
      <c r="A4225" t="s">
        <v>46</v>
      </c>
      <c r="B4225" t="s">
        <v>111</v>
      </c>
      <c r="C4225" s="7">
        <v>43189</v>
      </c>
      <c r="E4225" s="27">
        <v>5090.92</v>
      </c>
      <c r="G4225" s="27" t="str">
        <f>VLOOKUP(C4225,W:Y,3,TRUE)</f>
        <v>Mar 18</v>
      </c>
      <c r="H4225" s="27">
        <f t="shared" si="65"/>
        <v>4224</v>
      </c>
      <c r="I4225" s="30" t="str">
        <f>IF(G4225='Check Register'!$E$1,H4225,"")</f>
        <v/>
      </c>
      <c r="J4225" s="16" t="str">
        <f>IFERROR(SMALL($I$2:$I$100001,H4225),"")</f>
        <v/>
      </c>
    </row>
    <row r="4226" spans="1:10" x14ac:dyDescent="0.3">
      <c r="A4226" t="s">
        <v>225</v>
      </c>
      <c r="B4226" t="s">
        <v>349</v>
      </c>
      <c r="C4226" s="7">
        <v>43189</v>
      </c>
      <c r="E4226" s="27">
        <v>4375</v>
      </c>
      <c r="G4226" s="27" t="str">
        <f>VLOOKUP(C4226,W:Y,3,TRUE)</f>
        <v>Mar 18</v>
      </c>
      <c r="H4226" s="27">
        <f t="shared" si="65"/>
        <v>4225</v>
      </c>
      <c r="I4226" s="30" t="str">
        <f>IF(G4226='Check Register'!$E$1,H4226,"")</f>
        <v/>
      </c>
      <c r="J4226" s="16" t="str">
        <f>IFERROR(SMALL($I$2:$I$100001,H4226),"")</f>
        <v/>
      </c>
    </row>
    <row r="4227" spans="1:10" x14ac:dyDescent="0.3">
      <c r="A4227" t="s">
        <v>76</v>
      </c>
      <c r="B4227" t="s">
        <v>214</v>
      </c>
      <c r="C4227" s="7">
        <v>43189</v>
      </c>
      <c r="E4227" s="27">
        <v>36284.019999999997</v>
      </c>
      <c r="G4227" s="27" t="str">
        <f>VLOOKUP(C4227,W:Y,3,TRUE)</f>
        <v>Mar 18</v>
      </c>
      <c r="H4227" s="27">
        <f t="shared" ref="H4227:H4290" si="66">1+H4226</f>
        <v>4226</v>
      </c>
      <c r="I4227" s="30" t="str">
        <f>IF(G4227='Check Register'!$E$1,H4227,"")</f>
        <v/>
      </c>
      <c r="J4227" s="16" t="str">
        <f>IFERROR(SMALL($I$2:$I$100001,H4227),"")</f>
        <v/>
      </c>
    </row>
    <row r="4228" spans="1:10" x14ac:dyDescent="0.3">
      <c r="A4228" t="s">
        <v>76</v>
      </c>
      <c r="B4228" t="s">
        <v>111</v>
      </c>
      <c r="C4228" s="7">
        <v>43189</v>
      </c>
      <c r="E4228" s="27">
        <v>2081.88</v>
      </c>
      <c r="G4228" s="27" t="str">
        <f>VLOOKUP(C4228,W:Y,3,TRUE)</f>
        <v>Mar 18</v>
      </c>
      <c r="H4228" s="27">
        <f t="shared" si="66"/>
        <v>4227</v>
      </c>
      <c r="I4228" s="30" t="str">
        <f>IF(G4228='Check Register'!$E$1,H4228,"")</f>
        <v/>
      </c>
      <c r="J4228" s="16" t="str">
        <f>IFERROR(SMALL($I$2:$I$100001,H4228),"")</f>
        <v/>
      </c>
    </row>
    <row r="4229" spans="1:10" x14ac:dyDescent="0.3">
      <c r="A4229" t="s">
        <v>5</v>
      </c>
      <c r="B4229" t="s">
        <v>6</v>
      </c>
      <c r="C4229" s="7">
        <v>43189</v>
      </c>
      <c r="E4229" s="27">
        <v>236927.11</v>
      </c>
      <c r="G4229" s="27" t="str">
        <f>VLOOKUP(C4229,W:Y,3,TRUE)</f>
        <v>Mar 18</v>
      </c>
      <c r="H4229" s="27">
        <f t="shared" si="66"/>
        <v>4228</v>
      </c>
      <c r="I4229" s="30" t="str">
        <f>IF(G4229='Check Register'!$E$1,H4229,"")</f>
        <v/>
      </c>
      <c r="J4229" s="16" t="str">
        <f>IFERROR(SMALL($I$2:$I$100001,H4229),"")</f>
        <v/>
      </c>
    </row>
    <row r="4230" spans="1:10" x14ac:dyDescent="0.3">
      <c r="A4230" t="s">
        <v>403</v>
      </c>
      <c r="B4230" t="s">
        <v>89</v>
      </c>
      <c r="C4230" s="7">
        <v>43189</v>
      </c>
      <c r="E4230" s="27">
        <v>86</v>
      </c>
      <c r="G4230" s="27" t="str">
        <f>VLOOKUP(C4230,W:Y,3,TRUE)</f>
        <v>Mar 18</v>
      </c>
      <c r="H4230" s="27">
        <f t="shared" si="66"/>
        <v>4229</v>
      </c>
      <c r="I4230" s="30" t="str">
        <f>IF(G4230='Check Register'!$E$1,H4230,"")</f>
        <v/>
      </c>
      <c r="J4230" s="16" t="str">
        <f>IFERROR(SMALL($I$2:$I$100001,H4230),"")</f>
        <v/>
      </c>
    </row>
    <row r="4231" spans="1:10" x14ac:dyDescent="0.3">
      <c r="A4231" t="s">
        <v>307</v>
      </c>
      <c r="B4231" t="s">
        <v>22</v>
      </c>
      <c r="C4231" s="7">
        <v>43196</v>
      </c>
      <c r="E4231" s="27">
        <v>76.09</v>
      </c>
      <c r="G4231" s="27" t="str">
        <f>VLOOKUP(C4231,W:Y,3,TRUE)</f>
        <v>Apr 18</v>
      </c>
      <c r="H4231" s="27">
        <f t="shared" si="66"/>
        <v>4230</v>
      </c>
      <c r="I4231" s="30" t="str">
        <f>IF(G4231='Check Register'!$E$1,H4231,"")</f>
        <v/>
      </c>
      <c r="J4231" s="16" t="str">
        <f>IFERROR(SMALL($I$2:$I$100001,H4231),"")</f>
        <v/>
      </c>
    </row>
    <row r="4232" spans="1:10" x14ac:dyDescent="0.3">
      <c r="A4232" t="s">
        <v>87</v>
      </c>
      <c r="B4232" t="s">
        <v>8</v>
      </c>
      <c r="C4232" s="7">
        <v>43196</v>
      </c>
      <c r="E4232" s="27">
        <v>618.05999999999995</v>
      </c>
      <c r="G4232" s="27" t="str">
        <f>VLOOKUP(C4232,W:Y,3,TRUE)</f>
        <v>Apr 18</v>
      </c>
      <c r="H4232" s="27">
        <f t="shared" si="66"/>
        <v>4231</v>
      </c>
      <c r="I4232" s="30" t="str">
        <f>IF(G4232='Check Register'!$E$1,H4232,"")</f>
        <v/>
      </c>
      <c r="J4232" s="16" t="str">
        <f>IFERROR(SMALL($I$2:$I$100001,H4232),"")</f>
        <v/>
      </c>
    </row>
    <row r="4233" spans="1:10" x14ac:dyDescent="0.3">
      <c r="A4233" t="s">
        <v>7</v>
      </c>
      <c r="B4233" t="s">
        <v>33</v>
      </c>
      <c r="C4233" s="7">
        <v>43196</v>
      </c>
      <c r="E4233" s="27">
        <v>40</v>
      </c>
      <c r="G4233" s="27" t="str">
        <f>VLOOKUP(C4233,W:Y,3,TRUE)</f>
        <v>Apr 18</v>
      </c>
      <c r="H4233" s="27">
        <f t="shared" si="66"/>
        <v>4232</v>
      </c>
      <c r="I4233" s="30" t="str">
        <f>IF(G4233='Check Register'!$E$1,H4233,"")</f>
        <v/>
      </c>
      <c r="J4233" s="16" t="str">
        <f>IFERROR(SMALL($I$2:$I$100001,H4233),"")</f>
        <v/>
      </c>
    </row>
    <row r="4234" spans="1:10" x14ac:dyDescent="0.3">
      <c r="A4234" t="s">
        <v>9</v>
      </c>
      <c r="B4234" t="s">
        <v>8</v>
      </c>
      <c r="C4234" s="7">
        <v>43196</v>
      </c>
      <c r="E4234" s="27">
        <v>575</v>
      </c>
      <c r="G4234" s="27" t="str">
        <f>VLOOKUP(C4234,W:Y,3,TRUE)</f>
        <v>Apr 18</v>
      </c>
      <c r="H4234" s="27">
        <f t="shared" si="66"/>
        <v>4233</v>
      </c>
      <c r="I4234" s="30" t="str">
        <f>IF(G4234='Check Register'!$E$1,H4234,"")</f>
        <v/>
      </c>
      <c r="J4234" s="16" t="str">
        <f>IFERROR(SMALL($I$2:$I$100001,H4234),"")</f>
        <v/>
      </c>
    </row>
    <row r="4235" spans="1:10" x14ac:dyDescent="0.3">
      <c r="A4235" t="s">
        <v>10</v>
      </c>
      <c r="B4235" t="s">
        <v>11</v>
      </c>
      <c r="C4235" s="7">
        <v>43196</v>
      </c>
      <c r="E4235" s="27">
        <v>617.14</v>
      </c>
      <c r="G4235" s="27" t="str">
        <f>VLOOKUP(C4235,W:Y,3,TRUE)</f>
        <v>Apr 18</v>
      </c>
      <c r="H4235" s="27">
        <f t="shared" si="66"/>
        <v>4234</v>
      </c>
      <c r="I4235" s="30" t="str">
        <f>IF(G4235='Check Register'!$E$1,H4235,"")</f>
        <v/>
      </c>
      <c r="J4235" s="16" t="str">
        <f>IFERROR(SMALL($I$2:$I$100001,H4235),"")</f>
        <v/>
      </c>
    </row>
    <row r="4236" spans="1:10" x14ac:dyDescent="0.3">
      <c r="A4236" t="s">
        <v>10</v>
      </c>
      <c r="B4236" t="s">
        <v>127</v>
      </c>
      <c r="C4236" s="7">
        <v>43196</v>
      </c>
      <c r="E4236" s="27">
        <v>568.83000000000004</v>
      </c>
      <c r="G4236" s="27" t="str">
        <f>VLOOKUP(C4236,W:Y,3,TRUE)</f>
        <v>Apr 18</v>
      </c>
      <c r="H4236" s="27">
        <f t="shared" si="66"/>
        <v>4235</v>
      </c>
      <c r="I4236" s="30" t="str">
        <f>IF(G4236='Check Register'!$E$1,H4236,"")</f>
        <v/>
      </c>
      <c r="J4236" s="16" t="str">
        <f>IFERROR(SMALL($I$2:$I$100001,H4236),"")</f>
        <v/>
      </c>
    </row>
    <row r="4237" spans="1:10" x14ac:dyDescent="0.3">
      <c r="A4237" t="s">
        <v>133</v>
      </c>
      <c r="B4237" t="s">
        <v>70</v>
      </c>
      <c r="C4237" s="7">
        <v>43196</v>
      </c>
      <c r="E4237" s="27">
        <v>25.5</v>
      </c>
      <c r="G4237" s="27" t="str">
        <f>VLOOKUP(C4237,W:Y,3,TRUE)</f>
        <v>Apr 18</v>
      </c>
      <c r="H4237" s="27">
        <f t="shared" si="66"/>
        <v>4236</v>
      </c>
      <c r="I4237" s="30" t="str">
        <f>IF(G4237='Check Register'!$E$1,H4237,"")</f>
        <v/>
      </c>
      <c r="J4237" s="16" t="str">
        <f>IFERROR(SMALL($I$2:$I$100001,H4237),"")</f>
        <v/>
      </c>
    </row>
    <row r="4238" spans="1:10" x14ac:dyDescent="0.3">
      <c r="A4238" t="s">
        <v>357</v>
      </c>
      <c r="B4238" t="s">
        <v>14</v>
      </c>
      <c r="C4238" s="7">
        <v>43196</v>
      </c>
      <c r="E4238" s="27">
        <v>2378.04</v>
      </c>
      <c r="G4238" s="27" t="str">
        <f>VLOOKUP(C4238,W:Y,3,TRUE)</f>
        <v>Apr 18</v>
      </c>
      <c r="H4238" s="27">
        <f t="shared" si="66"/>
        <v>4237</v>
      </c>
      <c r="I4238" s="30" t="str">
        <f>IF(G4238='Check Register'!$E$1,H4238,"")</f>
        <v/>
      </c>
      <c r="J4238" s="16" t="str">
        <f>IFERROR(SMALL($I$2:$I$100001,H4238),"")</f>
        <v/>
      </c>
    </row>
    <row r="4239" spans="1:10" x14ac:dyDescent="0.3">
      <c r="A4239" t="s">
        <v>91</v>
      </c>
      <c r="B4239" t="s">
        <v>14</v>
      </c>
      <c r="C4239" s="7">
        <v>43196</v>
      </c>
      <c r="E4239" s="27">
        <v>1475</v>
      </c>
      <c r="G4239" s="27" t="str">
        <f>VLOOKUP(C4239,W:Y,3,TRUE)</f>
        <v>Apr 18</v>
      </c>
      <c r="H4239" s="27">
        <f t="shared" si="66"/>
        <v>4238</v>
      </c>
      <c r="I4239" s="30" t="str">
        <f>IF(G4239='Check Register'!$E$1,H4239,"")</f>
        <v/>
      </c>
      <c r="J4239" s="16" t="str">
        <f>IFERROR(SMALL($I$2:$I$100001,H4239),"")</f>
        <v/>
      </c>
    </row>
    <row r="4240" spans="1:10" x14ac:dyDescent="0.3">
      <c r="A4240" t="s">
        <v>174</v>
      </c>
      <c r="B4240" t="s">
        <v>22</v>
      </c>
      <c r="C4240" s="7">
        <v>43196</v>
      </c>
      <c r="E4240" s="27">
        <v>550</v>
      </c>
      <c r="G4240" s="27" t="str">
        <f>VLOOKUP(C4240,W:Y,3,TRUE)</f>
        <v>Apr 18</v>
      </c>
      <c r="H4240" s="27">
        <f t="shared" si="66"/>
        <v>4239</v>
      </c>
      <c r="I4240" s="30" t="str">
        <f>IF(G4240='Check Register'!$E$1,H4240,"")</f>
        <v/>
      </c>
      <c r="J4240" s="16" t="str">
        <f>IFERROR(SMALL($I$2:$I$100001,H4240),"")</f>
        <v/>
      </c>
    </row>
    <row r="4241" spans="1:10" x14ac:dyDescent="0.3">
      <c r="A4241" t="s">
        <v>17</v>
      </c>
      <c r="B4241" t="s">
        <v>18</v>
      </c>
      <c r="C4241" s="7">
        <v>43196</v>
      </c>
      <c r="E4241" s="27">
        <v>1270.56</v>
      </c>
      <c r="G4241" s="27" t="str">
        <f>VLOOKUP(C4241,W:Y,3,TRUE)</f>
        <v>Apr 18</v>
      </c>
      <c r="H4241" s="27">
        <f t="shared" si="66"/>
        <v>4240</v>
      </c>
      <c r="I4241" s="30" t="str">
        <f>IF(G4241='Check Register'!$E$1,H4241,"")</f>
        <v/>
      </c>
      <c r="J4241" s="16" t="str">
        <f>IFERROR(SMALL($I$2:$I$100001,H4241),"")</f>
        <v/>
      </c>
    </row>
    <row r="4242" spans="1:10" x14ac:dyDescent="0.3">
      <c r="A4242" t="s">
        <v>291</v>
      </c>
      <c r="B4242" t="s">
        <v>39</v>
      </c>
      <c r="C4242" s="7">
        <v>43196</v>
      </c>
      <c r="E4242" s="27">
        <v>475</v>
      </c>
      <c r="G4242" s="27" t="str">
        <f>VLOOKUP(C4242,W:Y,3,TRUE)</f>
        <v>Apr 18</v>
      </c>
      <c r="H4242" s="27">
        <f t="shared" si="66"/>
        <v>4241</v>
      </c>
      <c r="I4242" s="30" t="str">
        <f>IF(G4242='Check Register'!$E$1,H4242,"")</f>
        <v/>
      </c>
      <c r="J4242" s="16" t="str">
        <f>IFERROR(SMALL($I$2:$I$100001,H4242),"")</f>
        <v/>
      </c>
    </row>
    <row r="4243" spans="1:10" x14ac:dyDescent="0.3">
      <c r="A4243" t="s">
        <v>19</v>
      </c>
      <c r="B4243" t="s">
        <v>20</v>
      </c>
      <c r="C4243" s="7">
        <v>43196</v>
      </c>
      <c r="E4243" s="27">
        <v>760.15</v>
      </c>
      <c r="G4243" s="27" t="str">
        <f>VLOOKUP(C4243,W:Y,3,TRUE)</f>
        <v>Apr 18</v>
      </c>
      <c r="H4243" s="27">
        <f t="shared" si="66"/>
        <v>4242</v>
      </c>
      <c r="I4243" s="30" t="str">
        <f>IF(G4243='Check Register'!$E$1,H4243,"")</f>
        <v/>
      </c>
      <c r="J4243" s="16" t="str">
        <f>IFERROR(SMALL($I$2:$I$100001,H4243),"")</f>
        <v/>
      </c>
    </row>
    <row r="4244" spans="1:10" x14ac:dyDescent="0.3">
      <c r="A4244" t="s">
        <v>96</v>
      </c>
      <c r="B4244" t="s">
        <v>45</v>
      </c>
      <c r="C4244" s="7">
        <v>43196</v>
      </c>
      <c r="E4244" s="27">
        <v>532.54</v>
      </c>
      <c r="G4244" s="27" t="str">
        <f>VLOOKUP(C4244,W:Y,3,TRUE)</f>
        <v>Apr 18</v>
      </c>
      <c r="H4244" s="27">
        <f t="shared" si="66"/>
        <v>4243</v>
      </c>
      <c r="I4244" s="30" t="str">
        <f>IF(G4244='Check Register'!$E$1,H4244,"")</f>
        <v/>
      </c>
      <c r="J4244" s="16" t="str">
        <f>IFERROR(SMALL($I$2:$I$100001,H4244),"")</f>
        <v/>
      </c>
    </row>
    <row r="4245" spans="1:10" x14ac:dyDescent="0.3">
      <c r="A4245" t="s">
        <v>221</v>
      </c>
      <c r="B4245" t="s">
        <v>8</v>
      </c>
      <c r="C4245" s="7">
        <v>43196</v>
      </c>
      <c r="E4245" s="27">
        <v>371.8</v>
      </c>
      <c r="G4245" s="27" t="str">
        <f>VLOOKUP(C4245,W:Y,3,TRUE)</f>
        <v>Apr 18</v>
      </c>
      <c r="H4245" s="27">
        <f t="shared" si="66"/>
        <v>4244</v>
      </c>
      <c r="I4245" s="30" t="str">
        <f>IF(G4245='Check Register'!$E$1,H4245,"")</f>
        <v/>
      </c>
      <c r="J4245" s="16" t="str">
        <f>IFERROR(SMALL($I$2:$I$100001,H4245),"")</f>
        <v/>
      </c>
    </row>
    <row r="4246" spans="1:10" x14ac:dyDescent="0.3">
      <c r="A4246" t="s">
        <v>456</v>
      </c>
      <c r="B4246" t="s">
        <v>22</v>
      </c>
      <c r="C4246" s="7">
        <v>43196</v>
      </c>
      <c r="E4246" s="27">
        <v>875</v>
      </c>
      <c r="G4246" s="27" t="str">
        <f>VLOOKUP(C4246,W:Y,3,TRUE)</f>
        <v>Apr 18</v>
      </c>
      <c r="H4246" s="27">
        <f t="shared" si="66"/>
        <v>4245</v>
      </c>
      <c r="I4246" s="30" t="str">
        <f>IF(G4246='Check Register'!$E$1,H4246,"")</f>
        <v/>
      </c>
      <c r="J4246" s="16" t="str">
        <f>IFERROR(SMALL($I$2:$I$100001,H4246),"")</f>
        <v/>
      </c>
    </row>
    <row r="4247" spans="1:10" x14ac:dyDescent="0.3">
      <c r="A4247" t="s">
        <v>503</v>
      </c>
      <c r="B4247" t="s">
        <v>81</v>
      </c>
      <c r="C4247" s="7">
        <v>43196</v>
      </c>
      <c r="E4247" s="27">
        <v>11</v>
      </c>
      <c r="G4247" s="27" t="str">
        <f>VLOOKUP(C4247,W:Y,3,TRUE)</f>
        <v>Apr 18</v>
      </c>
      <c r="H4247" s="27">
        <f t="shared" si="66"/>
        <v>4246</v>
      </c>
      <c r="I4247" s="30" t="str">
        <f>IF(G4247='Check Register'!$E$1,H4247,"")</f>
        <v/>
      </c>
      <c r="J4247" s="16" t="str">
        <f>IFERROR(SMALL($I$2:$I$100001,H4247),"")</f>
        <v/>
      </c>
    </row>
    <row r="4248" spans="1:10" x14ac:dyDescent="0.3">
      <c r="A4248" t="s">
        <v>142</v>
      </c>
      <c r="B4248" t="s">
        <v>22</v>
      </c>
      <c r="C4248" s="7">
        <v>43196</v>
      </c>
      <c r="E4248" s="27">
        <v>118.25</v>
      </c>
      <c r="G4248" s="27" t="str">
        <f>VLOOKUP(C4248,W:Y,3,TRUE)</f>
        <v>Apr 18</v>
      </c>
      <c r="H4248" s="27">
        <f t="shared" si="66"/>
        <v>4247</v>
      </c>
      <c r="I4248" s="30" t="str">
        <f>IF(G4248='Check Register'!$E$1,H4248,"")</f>
        <v/>
      </c>
      <c r="J4248" s="16" t="str">
        <f>IFERROR(SMALL($I$2:$I$100001,H4248),"")</f>
        <v/>
      </c>
    </row>
    <row r="4249" spans="1:10" x14ac:dyDescent="0.3">
      <c r="A4249" t="s">
        <v>26</v>
      </c>
      <c r="B4249" t="s">
        <v>20</v>
      </c>
      <c r="C4249" s="7">
        <v>43196</v>
      </c>
      <c r="E4249" s="27">
        <v>485.12</v>
      </c>
      <c r="G4249" s="27" t="str">
        <f>VLOOKUP(C4249,W:Y,3,TRUE)</f>
        <v>Apr 18</v>
      </c>
      <c r="H4249" s="27">
        <f t="shared" si="66"/>
        <v>4248</v>
      </c>
      <c r="I4249" s="30" t="str">
        <f>IF(G4249='Check Register'!$E$1,H4249,"")</f>
        <v/>
      </c>
      <c r="J4249" s="16" t="str">
        <f>IFERROR(SMALL($I$2:$I$100001,H4249),"")</f>
        <v/>
      </c>
    </row>
    <row r="4250" spans="1:10" x14ac:dyDescent="0.3">
      <c r="A4250" t="s">
        <v>482</v>
      </c>
      <c r="B4250" t="s">
        <v>28</v>
      </c>
      <c r="C4250" s="7">
        <v>43196</v>
      </c>
      <c r="E4250" s="27">
        <v>1327.78</v>
      </c>
      <c r="G4250" s="27" t="str">
        <f>VLOOKUP(C4250,W:Y,3,TRUE)</f>
        <v>Apr 18</v>
      </c>
      <c r="H4250" s="27">
        <f t="shared" si="66"/>
        <v>4249</v>
      </c>
      <c r="I4250" s="30" t="str">
        <f>IF(G4250='Check Register'!$E$1,H4250,"")</f>
        <v/>
      </c>
      <c r="J4250" s="16" t="str">
        <f>IFERROR(SMALL($I$2:$I$100001,H4250),"")</f>
        <v/>
      </c>
    </row>
    <row r="4251" spans="1:10" x14ac:dyDescent="0.3">
      <c r="A4251" t="s">
        <v>461</v>
      </c>
      <c r="B4251" t="s">
        <v>70</v>
      </c>
      <c r="C4251" s="7">
        <v>43196</v>
      </c>
      <c r="E4251" s="27">
        <v>93.95</v>
      </c>
      <c r="G4251" s="27" t="str">
        <f>VLOOKUP(C4251,W:Y,3,TRUE)</f>
        <v>Apr 18</v>
      </c>
      <c r="H4251" s="27">
        <f t="shared" si="66"/>
        <v>4250</v>
      </c>
      <c r="I4251" s="30" t="str">
        <f>IF(G4251='Check Register'!$E$1,H4251,"")</f>
        <v/>
      </c>
      <c r="J4251" s="16" t="str">
        <f>IFERROR(SMALL($I$2:$I$100001,H4251),"")</f>
        <v/>
      </c>
    </row>
    <row r="4252" spans="1:10" x14ac:dyDescent="0.3">
      <c r="A4252" t="s">
        <v>29</v>
      </c>
      <c r="B4252" t="s">
        <v>8</v>
      </c>
      <c r="C4252" s="7">
        <v>43196</v>
      </c>
      <c r="E4252" s="27">
        <v>16.739999999999998</v>
      </c>
      <c r="G4252" s="27" t="str">
        <f>VLOOKUP(C4252,W:Y,3,TRUE)</f>
        <v>Apr 18</v>
      </c>
      <c r="H4252" s="27">
        <f t="shared" si="66"/>
        <v>4251</v>
      </c>
      <c r="I4252" s="30" t="str">
        <f>IF(G4252='Check Register'!$E$1,H4252,"")</f>
        <v/>
      </c>
      <c r="J4252" s="16" t="str">
        <f>IFERROR(SMALL($I$2:$I$100001,H4252),"")</f>
        <v/>
      </c>
    </row>
    <row r="4253" spans="1:10" x14ac:dyDescent="0.3">
      <c r="A4253" t="s">
        <v>32</v>
      </c>
      <c r="B4253" t="s">
        <v>33</v>
      </c>
      <c r="C4253" s="7">
        <v>43196</v>
      </c>
      <c r="E4253" s="27">
        <v>4376.41</v>
      </c>
      <c r="G4253" s="27" t="str">
        <f>VLOOKUP(C4253,W:Y,3,TRUE)</f>
        <v>Apr 18</v>
      </c>
      <c r="H4253" s="27">
        <f t="shared" si="66"/>
        <v>4252</v>
      </c>
      <c r="I4253" s="30" t="str">
        <f>IF(G4253='Check Register'!$E$1,H4253,"")</f>
        <v/>
      </c>
      <c r="J4253" s="16" t="str">
        <f>IFERROR(SMALL($I$2:$I$100001,H4253),"")</f>
        <v/>
      </c>
    </row>
    <row r="4254" spans="1:10" x14ac:dyDescent="0.3">
      <c r="A4254" t="s">
        <v>34</v>
      </c>
      <c r="B4254" t="s">
        <v>35</v>
      </c>
      <c r="C4254" s="7">
        <v>43196</v>
      </c>
      <c r="E4254" s="27">
        <v>157.5</v>
      </c>
      <c r="G4254" s="27" t="str">
        <f>VLOOKUP(C4254,W:Y,3,TRUE)</f>
        <v>Apr 18</v>
      </c>
      <c r="H4254" s="27">
        <f t="shared" si="66"/>
        <v>4253</v>
      </c>
      <c r="I4254" s="30" t="str">
        <f>IF(G4254='Check Register'!$E$1,H4254,"")</f>
        <v/>
      </c>
      <c r="J4254" s="16" t="str">
        <f>IFERROR(SMALL($I$2:$I$100001,H4254),"")</f>
        <v/>
      </c>
    </row>
    <row r="4255" spans="1:10" x14ac:dyDescent="0.3">
      <c r="A4255" t="s">
        <v>197</v>
      </c>
      <c r="B4255" t="s">
        <v>70</v>
      </c>
      <c r="C4255" s="7">
        <v>43196</v>
      </c>
      <c r="E4255" s="27">
        <v>651.01</v>
      </c>
      <c r="G4255" s="27" t="str">
        <f>VLOOKUP(C4255,W:Y,3,TRUE)</f>
        <v>Apr 18</v>
      </c>
      <c r="H4255" s="27">
        <f t="shared" si="66"/>
        <v>4254</v>
      </c>
      <c r="I4255" s="30" t="str">
        <f>IF(G4255='Check Register'!$E$1,H4255,"")</f>
        <v/>
      </c>
      <c r="J4255" s="16" t="str">
        <f>IFERROR(SMALL($I$2:$I$100001,H4255),"")</f>
        <v/>
      </c>
    </row>
    <row r="4256" spans="1:10" x14ac:dyDescent="0.3">
      <c r="A4256" t="s">
        <v>197</v>
      </c>
      <c r="B4256" t="s">
        <v>33</v>
      </c>
      <c r="C4256" s="7">
        <v>43196</v>
      </c>
      <c r="E4256" s="27">
        <v>3732.44</v>
      </c>
      <c r="G4256" s="27" t="str">
        <f>VLOOKUP(C4256,W:Y,3,TRUE)</f>
        <v>Apr 18</v>
      </c>
      <c r="H4256" s="27">
        <f t="shared" si="66"/>
        <v>4255</v>
      </c>
      <c r="I4256" s="30" t="str">
        <f>IF(G4256='Check Register'!$E$1,H4256,"")</f>
        <v/>
      </c>
      <c r="J4256" s="16" t="str">
        <f>IFERROR(SMALL($I$2:$I$100001,H4256),"")</f>
        <v/>
      </c>
    </row>
    <row r="4257" spans="1:10" x14ac:dyDescent="0.3">
      <c r="A4257" t="s">
        <v>197</v>
      </c>
      <c r="B4257" t="s">
        <v>43</v>
      </c>
      <c r="C4257" s="7">
        <v>43196</v>
      </c>
      <c r="E4257" s="27">
        <v>7658</v>
      </c>
      <c r="G4257" s="27" t="str">
        <f>VLOOKUP(C4257,W:Y,3,TRUE)</f>
        <v>Apr 18</v>
      </c>
      <c r="H4257" s="27">
        <f t="shared" si="66"/>
        <v>4256</v>
      </c>
      <c r="I4257" s="30" t="str">
        <f>IF(G4257='Check Register'!$E$1,H4257,"")</f>
        <v/>
      </c>
      <c r="J4257" s="16" t="str">
        <f>IFERROR(SMALL($I$2:$I$100001,H4257),"")</f>
        <v/>
      </c>
    </row>
    <row r="4258" spans="1:10" x14ac:dyDescent="0.3">
      <c r="A4258" t="s">
        <v>36</v>
      </c>
      <c r="B4258" t="s">
        <v>18</v>
      </c>
      <c r="C4258" s="7">
        <v>43196</v>
      </c>
      <c r="E4258" s="27">
        <v>398.86</v>
      </c>
      <c r="G4258" s="27" t="str">
        <f>VLOOKUP(C4258,W:Y,3,TRUE)</f>
        <v>Apr 18</v>
      </c>
      <c r="H4258" s="27">
        <f t="shared" si="66"/>
        <v>4257</v>
      </c>
      <c r="I4258" s="30" t="str">
        <f>IF(G4258='Check Register'!$E$1,H4258,"")</f>
        <v/>
      </c>
      <c r="J4258" s="16" t="str">
        <f>IFERROR(SMALL($I$2:$I$100001,H4258),"")</f>
        <v/>
      </c>
    </row>
    <row r="4259" spans="1:10" x14ac:dyDescent="0.3">
      <c r="A4259" t="s">
        <v>371</v>
      </c>
      <c r="B4259" t="s">
        <v>8</v>
      </c>
      <c r="C4259" s="7">
        <v>43196</v>
      </c>
      <c r="E4259" s="27">
        <v>1197.17</v>
      </c>
      <c r="G4259" s="27" t="str">
        <f>VLOOKUP(C4259,W:Y,3,TRUE)</f>
        <v>Apr 18</v>
      </c>
      <c r="H4259" s="27">
        <f t="shared" si="66"/>
        <v>4258</v>
      </c>
      <c r="I4259" s="30" t="str">
        <f>IF(G4259='Check Register'!$E$1,H4259,"")</f>
        <v/>
      </c>
      <c r="J4259" s="16" t="str">
        <f>IFERROR(SMALL($I$2:$I$100001,H4259),"")</f>
        <v/>
      </c>
    </row>
    <row r="4260" spans="1:10" x14ac:dyDescent="0.3">
      <c r="A4260" t="s">
        <v>146</v>
      </c>
      <c r="B4260" t="s">
        <v>8</v>
      </c>
      <c r="C4260" s="7">
        <v>43196</v>
      </c>
      <c r="E4260" s="27">
        <v>2976.57</v>
      </c>
      <c r="G4260" s="27" t="str">
        <f>VLOOKUP(C4260,W:Y,3,TRUE)</f>
        <v>Apr 18</v>
      </c>
      <c r="H4260" s="27">
        <f t="shared" si="66"/>
        <v>4259</v>
      </c>
      <c r="I4260" s="30" t="str">
        <f>IF(G4260='Check Register'!$E$1,H4260,"")</f>
        <v/>
      </c>
      <c r="J4260" s="16" t="str">
        <f>IFERROR(SMALL($I$2:$I$100001,H4260),"")</f>
        <v/>
      </c>
    </row>
    <row r="4261" spans="1:10" x14ac:dyDescent="0.3">
      <c r="A4261" t="s">
        <v>475</v>
      </c>
      <c r="B4261" t="s">
        <v>171</v>
      </c>
      <c r="C4261" s="7">
        <v>43196</v>
      </c>
      <c r="E4261" s="27">
        <v>1728.25</v>
      </c>
      <c r="G4261" s="27" t="str">
        <f>VLOOKUP(C4261,W:Y,3,TRUE)</f>
        <v>Apr 18</v>
      </c>
      <c r="H4261" s="27">
        <f t="shared" si="66"/>
        <v>4260</v>
      </c>
      <c r="I4261" s="30" t="str">
        <f>IF(G4261='Check Register'!$E$1,H4261,"")</f>
        <v/>
      </c>
      <c r="J4261" s="16" t="str">
        <f>IFERROR(SMALL($I$2:$I$100001,H4261),"")</f>
        <v/>
      </c>
    </row>
    <row r="4262" spans="1:10" x14ac:dyDescent="0.3">
      <c r="A4262" t="s">
        <v>334</v>
      </c>
      <c r="B4262" t="s">
        <v>39</v>
      </c>
      <c r="C4262" s="7">
        <v>43196</v>
      </c>
      <c r="E4262" s="27">
        <v>995</v>
      </c>
      <c r="G4262" s="27" t="str">
        <f>VLOOKUP(C4262,W:Y,3,TRUE)</f>
        <v>Apr 18</v>
      </c>
      <c r="H4262" s="27">
        <f t="shared" si="66"/>
        <v>4261</v>
      </c>
      <c r="I4262" s="30" t="str">
        <f>IF(G4262='Check Register'!$E$1,H4262,"")</f>
        <v/>
      </c>
      <c r="J4262" s="16" t="str">
        <f>IFERROR(SMALL($I$2:$I$100001,H4262),"")</f>
        <v/>
      </c>
    </row>
    <row r="4263" spans="1:10" x14ac:dyDescent="0.3">
      <c r="A4263" t="s">
        <v>434</v>
      </c>
      <c r="B4263" t="s">
        <v>22</v>
      </c>
      <c r="C4263" s="7">
        <v>43196</v>
      </c>
      <c r="E4263" s="27">
        <v>611.79999999999995</v>
      </c>
      <c r="G4263" s="27" t="str">
        <f>VLOOKUP(C4263,W:Y,3,TRUE)</f>
        <v>Apr 18</v>
      </c>
      <c r="H4263" s="27">
        <f t="shared" si="66"/>
        <v>4262</v>
      </c>
      <c r="I4263" s="30" t="str">
        <f>IF(G4263='Check Register'!$E$1,H4263,"")</f>
        <v/>
      </c>
      <c r="J4263" s="16" t="str">
        <f>IFERROR(SMALL($I$2:$I$100001,H4263),"")</f>
        <v/>
      </c>
    </row>
    <row r="4264" spans="1:10" x14ac:dyDescent="0.3">
      <c r="A4264" t="s">
        <v>423</v>
      </c>
      <c r="B4264" t="s">
        <v>8</v>
      </c>
      <c r="C4264" s="7">
        <v>43196</v>
      </c>
      <c r="E4264" s="27">
        <v>838.51</v>
      </c>
      <c r="G4264" s="27" t="str">
        <f>VLOOKUP(C4264,W:Y,3,TRUE)</f>
        <v>Apr 18</v>
      </c>
      <c r="H4264" s="27">
        <f t="shared" si="66"/>
        <v>4263</v>
      </c>
      <c r="I4264" s="30" t="str">
        <f>IF(G4264='Check Register'!$E$1,H4264,"")</f>
        <v/>
      </c>
      <c r="J4264" s="16" t="str">
        <f>IFERROR(SMALL($I$2:$I$100001,H4264),"")</f>
        <v/>
      </c>
    </row>
    <row r="4265" spans="1:10" x14ac:dyDescent="0.3">
      <c r="A4265" t="s">
        <v>38</v>
      </c>
      <c r="B4265" t="s">
        <v>39</v>
      </c>
      <c r="C4265" s="7">
        <v>43196</v>
      </c>
      <c r="E4265" s="27">
        <v>1616.97</v>
      </c>
      <c r="G4265" s="27" t="str">
        <f>VLOOKUP(C4265,W:Y,3,TRUE)</f>
        <v>Apr 18</v>
      </c>
      <c r="H4265" s="27">
        <f t="shared" si="66"/>
        <v>4264</v>
      </c>
      <c r="I4265" s="30" t="str">
        <f>IF(G4265='Check Register'!$E$1,H4265,"")</f>
        <v/>
      </c>
      <c r="J4265" s="16" t="str">
        <f>IFERROR(SMALL($I$2:$I$100001,H4265),"")</f>
        <v/>
      </c>
    </row>
    <row r="4266" spans="1:10" x14ac:dyDescent="0.3">
      <c r="A4266" t="s">
        <v>281</v>
      </c>
      <c r="B4266" t="s">
        <v>12</v>
      </c>
      <c r="C4266" s="7">
        <v>43196</v>
      </c>
      <c r="E4266" s="27">
        <v>297.68</v>
      </c>
      <c r="G4266" s="27" t="str">
        <f>VLOOKUP(C4266,W:Y,3,TRUE)</f>
        <v>Apr 18</v>
      </c>
      <c r="H4266" s="27">
        <f t="shared" si="66"/>
        <v>4265</v>
      </c>
      <c r="I4266" s="30" t="str">
        <f>IF(G4266='Check Register'!$E$1,H4266,"")</f>
        <v/>
      </c>
      <c r="J4266" s="16" t="str">
        <f>IFERROR(SMALL($I$2:$I$100001,H4266),"")</f>
        <v/>
      </c>
    </row>
    <row r="4267" spans="1:10" x14ac:dyDescent="0.3">
      <c r="A4267" t="s">
        <v>223</v>
      </c>
      <c r="B4267" t="s">
        <v>8</v>
      </c>
      <c r="C4267" s="7">
        <v>43196</v>
      </c>
      <c r="E4267" s="27">
        <v>550.85</v>
      </c>
      <c r="G4267" s="27" t="str">
        <f>VLOOKUP(C4267,W:Y,3,TRUE)</f>
        <v>Apr 18</v>
      </c>
      <c r="H4267" s="27">
        <f t="shared" si="66"/>
        <v>4266</v>
      </c>
      <c r="I4267" s="30" t="str">
        <f>IF(G4267='Check Register'!$E$1,H4267,"")</f>
        <v/>
      </c>
      <c r="J4267" s="16" t="str">
        <f>IFERROR(SMALL($I$2:$I$100001,H4267),"")</f>
        <v/>
      </c>
    </row>
    <row r="4268" spans="1:10" x14ac:dyDescent="0.3">
      <c r="A4268" t="s">
        <v>105</v>
      </c>
      <c r="B4268" t="s">
        <v>106</v>
      </c>
      <c r="C4268" s="7">
        <v>43196</v>
      </c>
      <c r="E4268" s="27">
        <v>1805</v>
      </c>
      <c r="G4268" s="27" t="str">
        <f>VLOOKUP(C4268,W:Y,3,TRUE)</f>
        <v>Apr 18</v>
      </c>
      <c r="H4268" s="27">
        <f t="shared" si="66"/>
        <v>4267</v>
      </c>
      <c r="I4268" s="30" t="str">
        <f>IF(G4268='Check Register'!$E$1,H4268,"")</f>
        <v/>
      </c>
      <c r="J4268" s="16" t="str">
        <f>IFERROR(SMALL($I$2:$I$100001,H4268),"")</f>
        <v/>
      </c>
    </row>
    <row r="4269" spans="1:10" x14ac:dyDescent="0.3">
      <c r="A4269" t="s">
        <v>335</v>
      </c>
      <c r="B4269" t="s">
        <v>102</v>
      </c>
      <c r="C4269" s="7">
        <v>43196</v>
      </c>
      <c r="E4269" s="27">
        <v>3014.4</v>
      </c>
      <c r="G4269" s="27" t="str">
        <f>VLOOKUP(C4269,W:Y,3,TRUE)</f>
        <v>Apr 18</v>
      </c>
      <c r="H4269" s="27">
        <f t="shared" si="66"/>
        <v>4268</v>
      </c>
      <c r="I4269" s="30" t="str">
        <f>IF(G4269='Check Register'!$E$1,H4269,"")</f>
        <v/>
      </c>
      <c r="J4269" s="16" t="str">
        <f>IFERROR(SMALL($I$2:$I$100001,H4269),"")</f>
        <v/>
      </c>
    </row>
    <row r="4270" spans="1:10" x14ac:dyDescent="0.3">
      <c r="A4270" t="s">
        <v>110</v>
      </c>
      <c r="B4270" t="s">
        <v>131</v>
      </c>
      <c r="C4270" s="7">
        <v>43196</v>
      </c>
      <c r="E4270" s="27">
        <v>196.1</v>
      </c>
      <c r="G4270" s="27" t="str">
        <f>VLOOKUP(C4270,W:Y,3,TRUE)</f>
        <v>Apr 18</v>
      </c>
      <c r="H4270" s="27">
        <f t="shared" si="66"/>
        <v>4269</v>
      </c>
      <c r="I4270" s="30" t="str">
        <f>IF(G4270='Check Register'!$E$1,H4270,"")</f>
        <v/>
      </c>
      <c r="J4270" s="16" t="str">
        <f>IFERROR(SMALL($I$2:$I$100001,H4270),"")</f>
        <v/>
      </c>
    </row>
    <row r="4271" spans="1:10" x14ac:dyDescent="0.3">
      <c r="A4271" t="s">
        <v>110</v>
      </c>
      <c r="B4271" t="s">
        <v>16</v>
      </c>
      <c r="C4271" s="7">
        <v>43196</v>
      </c>
      <c r="E4271" s="27">
        <v>9.6999999999999993</v>
      </c>
      <c r="G4271" s="27" t="str">
        <f>VLOOKUP(C4271,W:Y,3,TRUE)</f>
        <v>Apr 18</v>
      </c>
      <c r="H4271" s="27">
        <f t="shared" si="66"/>
        <v>4270</v>
      </c>
      <c r="I4271" s="30" t="str">
        <f>IF(G4271='Check Register'!$E$1,H4271,"")</f>
        <v/>
      </c>
      <c r="J4271" s="16" t="str">
        <f>IFERROR(SMALL($I$2:$I$100001,H4271),"")</f>
        <v/>
      </c>
    </row>
    <row r="4272" spans="1:10" x14ac:dyDescent="0.3">
      <c r="A4272" t="s">
        <v>243</v>
      </c>
      <c r="B4272" t="s">
        <v>131</v>
      </c>
      <c r="C4272" s="7">
        <v>43196</v>
      </c>
      <c r="E4272" s="27">
        <v>233.98</v>
      </c>
      <c r="G4272" s="27" t="str">
        <f>VLOOKUP(C4272,W:Y,3,TRUE)</f>
        <v>Apr 18</v>
      </c>
      <c r="H4272" s="27">
        <f t="shared" si="66"/>
        <v>4271</v>
      </c>
      <c r="I4272" s="30" t="str">
        <f>IF(G4272='Check Register'!$E$1,H4272,"")</f>
        <v/>
      </c>
      <c r="J4272" s="16" t="str">
        <f>IFERROR(SMALL($I$2:$I$100001,H4272),"")</f>
        <v/>
      </c>
    </row>
    <row r="4273" spans="1:10" x14ac:dyDescent="0.3">
      <c r="A4273" t="s">
        <v>467</v>
      </c>
      <c r="B4273" t="s">
        <v>131</v>
      </c>
      <c r="C4273" s="7">
        <v>43196</v>
      </c>
      <c r="E4273" s="27">
        <v>442.82</v>
      </c>
      <c r="G4273" s="27" t="str">
        <f>VLOOKUP(C4273,W:Y,3,TRUE)</f>
        <v>Apr 18</v>
      </c>
      <c r="H4273" s="27">
        <f t="shared" si="66"/>
        <v>4272</v>
      </c>
      <c r="I4273" s="30" t="str">
        <f>IF(G4273='Check Register'!$E$1,H4273,"")</f>
        <v/>
      </c>
      <c r="J4273" s="16" t="str">
        <f>IFERROR(SMALL($I$2:$I$100001,H4273),"")</f>
        <v/>
      </c>
    </row>
    <row r="4274" spans="1:10" x14ac:dyDescent="0.3">
      <c r="A4274" t="s">
        <v>504</v>
      </c>
      <c r="B4274" t="s">
        <v>106</v>
      </c>
      <c r="C4274" s="7">
        <v>43196</v>
      </c>
      <c r="E4274" s="27">
        <v>3117.36</v>
      </c>
      <c r="G4274" s="27" t="str">
        <f>VLOOKUP(C4274,W:Y,3,TRUE)</f>
        <v>Apr 18</v>
      </c>
      <c r="H4274" s="27">
        <f t="shared" si="66"/>
        <v>4273</v>
      </c>
      <c r="I4274" s="30" t="str">
        <f>IF(G4274='Check Register'!$E$1,H4274,"")</f>
        <v/>
      </c>
      <c r="J4274" s="16" t="str">
        <f>IFERROR(SMALL($I$2:$I$100001,H4274),"")</f>
        <v/>
      </c>
    </row>
    <row r="4275" spans="1:10" x14ac:dyDescent="0.3">
      <c r="A4275" t="s">
        <v>320</v>
      </c>
      <c r="B4275" t="s">
        <v>81</v>
      </c>
      <c r="C4275" s="7">
        <v>43196</v>
      </c>
      <c r="E4275" s="27">
        <v>11</v>
      </c>
      <c r="G4275" s="27" t="str">
        <f>VLOOKUP(C4275,W:Y,3,TRUE)</f>
        <v>Apr 18</v>
      </c>
      <c r="H4275" s="27">
        <f t="shared" si="66"/>
        <v>4274</v>
      </c>
      <c r="I4275" s="30" t="str">
        <f>IF(G4275='Check Register'!$E$1,H4275,"")</f>
        <v/>
      </c>
      <c r="J4275" s="16" t="str">
        <f>IFERROR(SMALL($I$2:$I$100001,H4275),"")</f>
        <v/>
      </c>
    </row>
    <row r="4276" spans="1:10" x14ac:dyDescent="0.3">
      <c r="A4276" t="s">
        <v>42</v>
      </c>
      <c r="B4276" t="s">
        <v>43</v>
      </c>
      <c r="C4276" s="7">
        <v>43196</v>
      </c>
      <c r="E4276" s="27">
        <v>233</v>
      </c>
      <c r="G4276" s="27" t="str">
        <f>VLOOKUP(C4276,W:Y,3,TRUE)</f>
        <v>Apr 18</v>
      </c>
      <c r="H4276" s="27">
        <f t="shared" si="66"/>
        <v>4275</v>
      </c>
      <c r="I4276" s="30" t="str">
        <f>IF(G4276='Check Register'!$E$1,H4276,"")</f>
        <v/>
      </c>
      <c r="J4276" s="16" t="str">
        <f>IFERROR(SMALL($I$2:$I$100001,H4276),"")</f>
        <v/>
      </c>
    </row>
    <row r="4277" spans="1:10" x14ac:dyDescent="0.3">
      <c r="A4277" t="s">
        <v>250</v>
      </c>
      <c r="B4277" t="s">
        <v>22</v>
      </c>
      <c r="C4277" s="7">
        <v>43196</v>
      </c>
      <c r="E4277" s="27">
        <v>745</v>
      </c>
      <c r="G4277" s="27" t="str">
        <f>VLOOKUP(C4277,W:Y,3,TRUE)</f>
        <v>Apr 18</v>
      </c>
      <c r="H4277" s="27">
        <f t="shared" si="66"/>
        <v>4276</v>
      </c>
      <c r="I4277" s="30" t="str">
        <f>IF(G4277='Check Register'!$E$1,H4277,"")</f>
        <v/>
      </c>
      <c r="J4277" s="16" t="str">
        <f>IFERROR(SMALL($I$2:$I$100001,H4277),"")</f>
        <v/>
      </c>
    </row>
    <row r="4278" spans="1:10" x14ac:dyDescent="0.3">
      <c r="A4278" t="s">
        <v>199</v>
      </c>
      <c r="B4278" t="s">
        <v>16</v>
      </c>
      <c r="C4278" s="7">
        <v>43196</v>
      </c>
      <c r="E4278" s="27">
        <v>49</v>
      </c>
      <c r="G4278" s="27" t="str">
        <f>VLOOKUP(C4278,W:Y,3,TRUE)</f>
        <v>Apr 18</v>
      </c>
      <c r="H4278" s="27">
        <f t="shared" si="66"/>
        <v>4277</v>
      </c>
      <c r="I4278" s="30" t="str">
        <f>IF(G4278='Check Register'!$E$1,H4278,"")</f>
        <v/>
      </c>
      <c r="J4278" s="16" t="str">
        <f>IFERROR(SMALL($I$2:$I$100001,H4278),"")</f>
        <v/>
      </c>
    </row>
    <row r="4279" spans="1:10" x14ac:dyDescent="0.3">
      <c r="A4279" t="s">
        <v>473</v>
      </c>
      <c r="B4279" t="s">
        <v>131</v>
      </c>
      <c r="C4279" s="7">
        <v>43196</v>
      </c>
      <c r="E4279" s="27">
        <v>210.69</v>
      </c>
      <c r="G4279" s="27" t="str">
        <f>VLOOKUP(C4279,W:Y,3,TRUE)</f>
        <v>Apr 18</v>
      </c>
      <c r="H4279" s="27">
        <f t="shared" si="66"/>
        <v>4278</v>
      </c>
      <c r="I4279" s="30" t="str">
        <f>IF(G4279='Check Register'!$E$1,H4279,"")</f>
        <v/>
      </c>
      <c r="J4279" s="16" t="str">
        <f>IFERROR(SMALL($I$2:$I$100001,H4279),"")</f>
        <v/>
      </c>
    </row>
    <row r="4280" spans="1:10" x14ac:dyDescent="0.3">
      <c r="A4280" t="s">
        <v>473</v>
      </c>
      <c r="B4280" t="s">
        <v>16</v>
      </c>
      <c r="C4280" s="7">
        <v>43196</v>
      </c>
      <c r="E4280" s="27">
        <v>21.91</v>
      </c>
      <c r="G4280" s="27" t="str">
        <f>VLOOKUP(C4280,W:Y,3,TRUE)</f>
        <v>Apr 18</v>
      </c>
      <c r="H4280" s="27">
        <f t="shared" si="66"/>
        <v>4279</v>
      </c>
      <c r="I4280" s="30" t="str">
        <f>IF(G4280='Check Register'!$E$1,H4280,"")</f>
        <v/>
      </c>
      <c r="J4280" s="16" t="str">
        <f>IFERROR(SMALL($I$2:$I$100001,H4280),"")</f>
        <v/>
      </c>
    </row>
    <row r="4281" spans="1:10" x14ac:dyDescent="0.3">
      <c r="A4281" t="s">
        <v>48</v>
      </c>
      <c r="B4281" t="s">
        <v>14</v>
      </c>
      <c r="C4281" s="7">
        <v>43196</v>
      </c>
      <c r="E4281" s="27">
        <v>4077</v>
      </c>
      <c r="G4281" s="27" t="str">
        <f>VLOOKUP(C4281,W:Y,3,TRUE)</f>
        <v>Apr 18</v>
      </c>
      <c r="H4281" s="27">
        <f t="shared" si="66"/>
        <v>4280</v>
      </c>
      <c r="I4281" s="30" t="str">
        <f>IF(G4281='Check Register'!$E$1,H4281,"")</f>
        <v/>
      </c>
      <c r="J4281" s="16" t="str">
        <f>IFERROR(SMALL($I$2:$I$100001,H4281),"")</f>
        <v/>
      </c>
    </row>
    <row r="4282" spans="1:10" x14ac:dyDescent="0.3">
      <c r="A4282" t="s">
        <v>283</v>
      </c>
      <c r="B4282" t="s">
        <v>16</v>
      </c>
      <c r="C4282" s="7">
        <v>43196</v>
      </c>
      <c r="E4282" s="27">
        <v>21.8</v>
      </c>
      <c r="G4282" s="27" t="str">
        <f>VLOOKUP(C4282,W:Y,3,TRUE)</f>
        <v>Apr 18</v>
      </c>
      <c r="H4282" s="27">
        <f t="shared" si="66"/>
        <v>4281</v>
      </c>
      <c r="I4282" s="30" t="str">
        <f>IF(G4282='Check Register'!$E$1,H4282,"")</f>
        <v/>
      </c>
      <c r="J4282" s="16" t="str">
        <f>IFERROR(SMALL($I$2:$I$100001,H4282),"")</f>
        <v/>
      </c>
    </row>
    <row r="4283" spans="1:10" x14ac:dyDescent="0.3">
      <c r="A4283" t="s">
        <v>51</v>
      </c>
      <c r="B4283" t="s">
        <v>22</v>
      </c>
      <c r="C4283" s="7">
        <v>43196</v>
      </c>
      <c r="E4283" s="27">
        <v>70</v>
      </c>
      <c r="G4283" s="27" t="str">
        <f>VLOOKUP(C4283,W:Y,3,TRUE)</f>
        <v>Apr 18</v>
      </c>
      <c r="H4283" s="27">
        <f t="shared" si="66"/>
        <v>4282</v>
      </c>
      <c r="I4283" s="30" t="str">
        <f>IF(G4283='Check Register'!$E$1,H4283,"")</f>
        <v/>
      </c>
      <c r="J4283" s="16" t="str">
        <f>IFERROR(SMALL($I$2:$I$100001,H4283),"")</f>
        <v/>
      </c>
    </row>
    <row r="4284" spans="1:10" x14ac:dyDescent="0.3">
      <c r="A4284" t="s">
        <v>209</v>
      </c>
      <c r="B4284" t="s">
        <v>210</v>
      </c>
      <c r="C4284" s="7">
        <v>43196</v>
      </c>
      <c r="E4284" s="27">
        <v>966.12</v>
      </c>
      <c r="G4284" s="27" t="str">
        <f>VLOOKUP(C4284,W:Y,3,TRUE)</f>
        <v>Apr 18</v>
      </c>
      <c r="H4284" s="27">
        <f t="shared" si="66"/>
        <v>4283</v>
      </c>
      <c r="I4284" s="30" t="str">
        <f>IF(G4284='Check Register'!$E$1,H4284,"")</f>
        <v/>
      </c>
      <c r="J4284" s="16" t="str">
        <f>IFERROR(SMALL($I$2:$I$100001,H4284),"")</f>
        <v/>
      </c>
    </row>
    <row r="4285" spans="1:10" x14ac:dyDescent="0.3">
      <c r="A4285" t="s">
        <v>154</v>
      </c>
      <c r="B4285" t="s">
        <v>8</v>
      </c>
      <c r="C4285" s="7">
        <v>43196</v>
      </c>
      <c r="E4285" s="27">
        <v>601.29999999999995</v>
      </c>
      <c r="G4285" s="27" t="str">
        <f>VLOOKUP(C4285,W:Y,3,TRUE)</f>
        <v>Apr 18</v>
      </c>
      <c r="H4285" s="27">
        <f t="shared" si="66"/>
        <v>4284</v>
      </c>
      <c r="I4285" s="30" t="str">
        <f>IF(G4285='Check Register'!$E$1,H4285,"")</f>
        <v/>
      </c>
      <c r="J4285" s="16" t="str">
        <f>IFERROR(SMALL($I$2:$I$100001,H4285),"")</f>
        <v/>
      </c>
    </row>
    <row r="4286" spans="1:10" x14ac:dyDescent="0.3">
      <c r="A4286" t="s">
        <v>53</v>
      </c>
      <c r="B4286" t="s">
        <v>8</v>
      </c>
      <c r="C4286" s="7">
        <v>43196</v>
      </c>
      <c r="E4286" s="27">
        <v>141.76</v>
      </c>
      <c r="G4286" s="27" t="str">
        <f>VLOOKUP(C4286,W:Y,3,TRUE)</f>
        <v>Apr 18</v>
      </c>
      <c r="H4286" s="27">
        <f t="shared" si="66"/>
        <v>4285</v>
      </c>
      <c r="I4286" s="30" t="str">
        <f>IF(G4286='Check Register'!$E$1,H4286,"")</f>
        <v/>
      </c>
      <c r="J4286" s="16" t="str">
        <f>IFERROR(SMALL($I$2:$I$100001,H4286),"")</f>
        <v/>
      </c>
    </row>
    <row r="4287" spans="1:10" x14ac:dyDescent="0.3">
      <c r="A4287" t="s">
        <v>189</v>
      </c>
      <c r="B4287" t="s">
        <v>131</v>
      </c>
      <c r="C4287" s="7">
        <v>43196</v>
      </c>
      <c r="E4287" s="27">
        <v>70.8</v>
      </c>
      <c r="G4287" s="27" t="str">
        <f>VLOOKUP(C4287,W:Y,3,TRUE)</f>
        <v>Apr 18</v>
      </c>
      <c r="H4287" s="27">
        <f t="shared" si="66"/>
        <v>4286</v>
      </c>
      <c r="I4287" s="30" t="str">
        <f>IF(G4287='Check Register'!$E$1,H4287,"")</f>
        <v/>
      </c>
      <c r="J4287" s="16" t="str">
        <f>IFERROR(SMALL($I$2:$I$100001,H4287),"")</f>
        <v/>
      </c>
    </row>
    <row r="4288" spans="1:10" x14ac:dyDescent="0.3">
      <c r="A4288" t="s">
        <v>189</v>
      </c>
      <c r="B4288" t="s">
        <v>208</v>
      </c>
      <c r="C4288" s="7">
        <v>43196</v>
      </c>
      <c r="E4288" s="27">
        <v>11.85</v>
      </c>
      <c r="G4288" s="27" t="str">
        <f>VLOOKUP(C4288,W:Y,3,TRUE)</f>
        <v>Apr 18</v>
      </c>
      <c r="H4288" s="27">
        <f t="shared" si="66"/>
        <v>4287</v>
      </c>
      <c r="I4288" s="30" t="str">
        <f>IF(G4288='Check Register'!$E$1,H4288,"")</f>
        <v/>
      </c>
      <c r="J4288" s="16" t="str">
        <f>IFERROR(SMALL($I$2:$I$100001,H4288),"")</f>
        <v/>
      </c>
    </row>
    <row r="4289" spans="1:10" x14ac:dyDescent="0.3">
      <c r="A4289" t="s">
        <v>276</v>
      </c>
      <c r="B4289" t="s">
        <v>14</v>
      </c>
      <c r="C4289" s="7">
        <v>43196</v>
      </c>
      <c r="E4289" s="27">
        <v>17857</v>
      </c>
      <c r="G4289" s="27" t="str">
        <f>VLOOKUP(C4289,W:Y,3,TRUE)</f>
        <v>Apr 18</v>
      </c>
      <c r="H4289" s="27">
        <f t="shared" si="66"/>
        <v>4288</v>
      </c>
      <c r="I4289" s="30" t="str">
        <f>IF(G4289='Check Register'!$E$1,H4289,"")</f>
        <v/>
      </c>
      <c r="J4289" s="16" t="str">
        <f>IFERROR(SMALL($I$2:$I$100001,H4289),"")</f>
        <v/>
      </c>
    </row>
    <row r="4290" spans="1:10" x14ac:dyDescent="0.3">
      <c r="A4290" t="s">
        <v>56</v>
      </c>
      <c r="B4290" t="s">
        <v>12</v>
      </c>
      <c r="C4290" s="7">
        <v>43196</v>
      </c>
      <c r="E4290" s="27">
        <v>581.26</v>
      </c>
      <c r="G4290" s="27" t="str">
        <f>VLOOKUP(C4290,W:Y,3,TRUE)</f>
        <v>Apr 18</v>
      </c>
      <c r="H4290" s="27">
        <f t="shared" si="66"/>
        <v>4289</v>
      </c>
      <c r="I4290" s="30" t="str">
        <f>IF(G4290='Check Register'!$E$1,H4290,"")</f>
        <v/>
      </c>
      <c r="J4290" s="16" t="str">
        <f>IFERROR(SMALL($I$2:$I$100001,H4290),"")</f>
        <v/>
      </c>
    </row>
    <row r="4291" spans="1:10" x14ac:dyDescent="0.3">
      <c r="A4291" t="s">
        <v>57</v>
      </c>
      <c r="B4291" t="s">
        <v>127</v>
      </c>
      <c r="C4291" s="7">
        <v>43196</v>
      </c>
      <c r="E4291" s="27">
        <v>459.98</v>
      </c>
      <c r="G4291" s="27" t="str">
        <f>VLOOKUP(C4291,W:Y,3,TRUE)</f>
        <v>Apr 18</v>
      </c>
      <c r="H4291" s="27">
        <f t="shared" ref="H4291:H4354" si="67">1+H4290</f>
        <v>4290</v>
      </c>
      <c r="I4291" s="30" t="str">
        <f>IF(G4291='Check Register'!$E$1,H4291,"")</f>
        <v/>
      </c>
      <c r="J4291" s="16" t="str">
        <f>IFERROR(SMALL($I$2:$I$100001,H4291),"")</f>
        <v/>
      </c>
    </row>
    <row r="4292" spans="1:10" x14ac:dyDescent="0.3">
      <c r="A4292" t="s">
        <v>57</v>
      </c>
      <c r="B4292" t="s">
        <v>8</v>
      </c>
      <c r="C4292" s="7">
        <v>43196</v>
      </c>
      <c r="E4292" s="27">
        <v>1979.02</v>
      </c>
      <c r="G4292" s="27" t="str">
        <f>VLOOKUP(C4292,W:Y,3,TRUE)</f>
        <v>Apr 18</v>
      </c>
      <c r="H4292" s="27">
        <f t="shared" si="67"/>
        <v>4291</v>
      </c>
      <c r="I4292" s="30" t="str">
        <f>IF(G4292='Check Register'!$E$1,H4292,"")</f>
        <v/>
      </c>
      <c r="J4292" s="16" t="str">
        <f>IFERROR(SMALL($I$2:$I$100001,H4292),"")</f>
        <v/>
      </c>
    </row>
    <row r="4293" spans="1:10" x14ac:dyDescent="0.3">
      <c r="A4293" t="s">
        <v>57</v>
      </c>
      <c r="B4293" t="s">
        <v>85</v>
      </c>
      <c r="C4293" s="7">
        <v>43196</v>
      </c>
      <c r="E4293" s="27">
        <v>107.76</v>
      </c>
      <c r="G4293" s="27" t="str">
        <f>VLOOKUP(C4293,W:Y,3,TRUE)</f>
        <v>Apr 18</v>
      </c>
      <c r="H4293" s="27">
        <f t="shared" si="67"/>
        <v>4292</v>
      </c>
      <c r="I4293" s="30" t="str">
        <f>IF(G4293='Check Register'!$E$1,H4293,"")</f>
        <v/>
      </c>
      <c r="J4293" s="16" t="str">
        <f>IFERROR(SMALL($I$2:$I$100001,H4293),"")</f>
        <v/>
      </c>
    </row>
    <row r="4294" spans="1:10" x14ac:dyDescent="0.3">
      <c r="A4294" t="s">
        <v>58</v>
      </c>
      <c r="B4294" t="s">
        <v>18</v>
      </c>
      <c r="C4294" s="7">
        <v>43196</v>
      </c>
      <c r="E4294" s="27">
        <v>1561.46</v>
      </c>
      <c r="G4294" s="27" t="str">
        <f>VLOOKUP(C4294,W:Y,3,TRUE)</f>
        <v>Apr 18</v>
      </c>
      <c r="H4294" s="27">
        <f t="shared" si="67"/>
        <v>4293</v>
      </c>
      <c r="I4294" s="30" t="str">
        <f>IF(G4294='Check Register'!$E$1,H4294,"")</f>
        <v/>
      </c>
      <c r="J4294" s="16" t="str">
        <f>IFERROR(SMALL($I$2:$I$100001,H4294),"")</f>
        <v/>
      </c>
    </row>
    <row r="4295" spans="1:10" x14ac:dyDescent="0.3">
      <c r="A4295" t="s">
        <v>60</v>
      </c>
      <c r="B4295" t="s">
        <v>61</v>
      </c>
      <c r="C4295" s="7">
        <v>43196</v>
      </c>
      <c r="E4295" s="27">
        <v>274.89</v>
      </c>
      <c r="G4295" s="27" t="str">
        <f>VLOOKUP(C4295,W:Y,3,TRUE)</f>
        <v>Apr 18</v>
      </c>
      <c r="H4295" s="27">
        <f t="shared" si="67"/>
        <v>4294</v>
      </c>
      <c r="I4295" s="30" t="str">
        <f>IF(G4295='Check Register'!$E$1,H4295,"")</f>
        <v/>
      </c>
      <c r="J4295" s="16" t="str">
        <f>IFERROR(SMALL($I$2:$I$100001,H4295),"")</f>
        <v/>
      </c>
    </row>
    <row r="4296" spans="1:10" x14ac:dyDescent="0.3">
      <c r="A4296" t="s">
        <v>117</v>
      </c>
      <c r="B4296" t="s">
        <v>118</v>
      </c>
      <c r="C4296" s="7">
        <v>43196</v>
      </c>
      <c r="E4296" s="27">
        <v>703.41</v>
      </c>
      <c r="G4296" s="27" t="str">
        <f>VLOOKUP(C4296,W:Y,3,TRUE)</f>
        <v>Apr 18</v>
      </c>
      <c r="H4296" s="27">
        <f t="shared" si="67"/>
        <v>4295</v>
      </c>
      <c r="I4296" s="30" t="str">
        <f>IF(G4296='Check Register'!$E$1,H4296,"")</f>
        <v/>
      </c>
      <c r="J4296" s="16" t="str">
        <f>IFERROR(SMALL($I$2:$I$100001,H4296),"")</f>
        <v/>
      </c>
    </row>
    <row r="4297" spans="1:10" x14ac:dyDescent="0.3">
      <c r="A4297" t="s">
        <v>63</v>
      </c>
      <c r="B4297" t="s">
        <v>22</v>
      </c>
      <c r="C4297" s="7">
        <v>43196</v>
      </c>
      <c r="E4297" s="27">
        <v>155</v>
      </c>
      <c r="G4297" s="27" t="str">
        <f>VLOOKUP(C4297,W:Y,3,TRUE)</f>
        <v>Apr 18</v>
      </c>
      <c r="H4297" s="27">
        <f t="shared" si="67"/>
        <v>4296</v>
      </c>
      <c r="I4297" s="30" t="str">
        <f>IF(G4297='Check Register'!$E$1,H4297,"")</f>
        <v/>
      </c>
      <c r="J4297" s="16" t="str">
        <f>IFERROR(SMALL($I$2:$I$100001,H4297),"")</f>
        <v/>
      </c>
    </row>
    <row r="4298" spans="1:10" x14ac:dyDescent="0.3">
      <c r="A4298" t="s">
        <v>120</v>
      </c>
      <c r="B4298" t="s">
        <v>12</v>
      </c>
      <c r="C4298" s="7">
        <v>43196</v>
      </c>
      <c r="E4298" s="27">
        <v>96</v>
      </c>
      <c r="G4298" s="27" t="str">
        <f>VLOOKUP(C4298,W:Y,3,TRUE)</f>
        <v>Apr 18</v>
      </c>
      <c r="H4298" s="27">
        <f t="shared" si="67"/>
        <v>4297</v>
      </c>
      <c r="I4298" s="30" t="str">
        <f>IF(G4298='Check Register'!$E$1,H4298,"")</f>
        <v/>
      </c>
      <c r="J4298" s="16" t="str">
        <f>IFERROR(SMALL($I$2:$I$100001,H4298),"")</f>
        <v/>
      </c>
    </row>
    <row r="4299" spans="1:10" x14ac:dyDescent="0.3">
      <c r="A4299" t="s">
        <v>211</v>
      </c>
      <c r="B4299" t="s">
        <v>212</v>
      </c>
      <c r="C4299" s="7">
        <v>43196</v>
      </c>
      <c r="E4299" s="27">
        <v>125</v>
      </c>
      <c r="G4299" s="27" t="str">
        <f>VLOOKUP(C4299,W:Y,3,TRUE)</f>
        <v>Apr 18</v>
      </c>
      <c r="H4299" s="27">
        <f t="shared" si="67"/>
        <v>4298</v>
      </c>
      <c r="I4299" s="30" t="str">
        <f>IF(G4299='Check Register'!$E$1,H4299,"")</f>
        <v/>
      </c>
      <c r="J4299" s="16" t="str">
        <f>IFERROR(SMALL($I$2:$I$100001,H4299),"")</f>
        <v/>
      </c>
    </row>
    <row r="4300" spans="1:10" x14ac:dyDescent="0.3">
      <c r="A4300" t="s">
        <v>428</v>
      </c>
      <c r="B4300" t="s">
        <v>8</v>
      </c>
      <c r="C4300" s="7">
        <v>43196</v>
      </c>
      <c r="E4300" s="27">
        <v>835.5</v>
      </c>
      <c r="G4300" s="27" t="str">
        <f>VLOOKUP(C4300,W:Y,3,TRUE)</f>
        <v>Apr 18</v>
      </c>
      <c r="H4300" s="27">
        <f t="shared" si="67"/>
        <v>4299</v>
      </c>
      <c r="I4300" s="30" t="str">
        <f>IF(G4300='Check Register'!$E$1,H4300,"")</f>
        <v/>
      </c>
      <c r="J4300" s="16" t="str">
        <f>IFERROR(SMALL($I$2:$I$100001,H4300),"")</f>
        <v/>
      </c>
    </row>
    <row r="4301" spans="1:10" x14ac:dyDescent="0.3">
      <c r="A4301" t="s">
        <v>387</v>
      </c>
      <c r="B4301" t="s">
        <v>14</v>
      </c>
      <c r="C4301" s="7">
        <v>43196</v>
      </c>
      <c r="E4301" s="27">
        <v>6444</v>
      </c>
      <c r="G4301" s="27" t="str">
        <f>VLOOKUP(C4301,W:Y,3,TRUE)</f>
        <v>Apr 18</v>
      </c>
      <c r="H4301" s="27">
        <f t="shared" si="67"/>
        <v>4300</v>
      </c>
      <c r="I4301" s="30" t="str">
        <f>IF(G4301='Check Register'!$E$1,H4301,"")</f>
        <v/>
      </c>
      <c r="J4301" s="16" t="str">
        <f>IFERROR(SMALL($I$2:$I$100001,H4301),"")</f>
        <v/>
      </c>
    </row>
    <row r="4302" spans="1:10" x14ac:dyDescent="0.3">
      <c r="A4302" t="s">
        <v>213</v>
      </c>
      <c r="B4302" t="s">
        <v>22</v>
      </c>
      <c r="C4302" s="7">
        <v>43196</v>
      </c>
      <c r="E4302" s="27">
        <v>104</v>
      </c>
      <c r="G4302" s="27" t="str">
        <f>VLOOKUP(C4302,W:Y,3,TRUE)</f>
        <v>Apr 18</v>
      </c>
      <c r="H4302" s="27">
        <f t="shared" si="67"/>
        <v>4301</v>
      </c>
      <c r="I4302" s="30" t="str">
        <f>IF(G4302='Check Register'!$E$1,H4302,"")</f>
        <v/>
      </c>
      <c r="J4302" s="16" t="str">
        <f>IFERROR(SMALL($I$2:$I$100001,H4302),"")</f>
        <v/>
      </c>
    </row>
    <row r="4303" spans="1:10" x14ac:dyDescent="0.3">
      <c r="A4303" t="s">
        <v>193</v>
      </c>
      <c r="B4303" t="s">
        <v>18</v>
      </c>
      <c r="C4303" s="7">
        <v>43196</v>
      </c>
      <c r="E4303" s="27">
        <v>42.28</v>
      </c>
      <c r="G4303" s="27" t="str">
        <f>VLOOKUP(C4303,W:Y,3,TRUE)</f>
        <v>Apr 18</v>
      </c>
      <c r="H4303" s="27">
        <f t="shared" si="67"/>
        <v>4302</v>
      </c>
      <c r="I4303" s="30" t="str">
        <f>IF(G4303='Check Register'!$E$1,H4303,"")</f>
        <v/>
      </c>
      <c r="J4303" s="16" t="str">
        <f>IFERROR(SMALL($I$2:$I$100001,H4303),"")</f>
        <v/>
      </c>
    </row>
    <row r="4304" spans="1:10" x14ac:dyDescent="0.3">
      <c r="A4304" t="s">
        <v>71</v>
      </c>
      <c r="B4304" t="s">
        <v>12</v>
      </c>
      <c r="C4304" s="7">
        <v>43196</v>
      </c>
      <c r="E4304" s="27">
        <v>352.38</v>
      </c>
      <c r="G4304" s="27" t="str">
        <f>VLOOKUP(C4304,W:Y,3,TRUE)</f>
        <v>Apr 18</v>
      </c>
      <c r="H4304" s="27">
        <f t="shared" si="67"/>
        <v>4303</v>
      </c>
      <c r="I4304" s="30" t="str">
        <f>IF(G4304='Check Register'!$E$1,H4304,"")</f>
        <v/>
      </c>
      <c r="J4304" s="16" t="str">
        <f>IFERROR(SMALL($I$2:$I$100001,H4304),"")</f>
        <v/>
      </c>
    </row>
    <row r="4305" spans="1:10" x14ac:dyDescent="0.3">
      <c r="A4305" t="s">
        <v>72</v>
      </c>
      <c r="B4305" t="s">
        <v>73</v>
      </c>
      <c r="C4305" s="7">
        <v>43196</v>
      </c>
      <c r="E4305" s="27">
        <v>25485.17</v>
      </c>
      <c r="G4305" s="27" t="str">
        <f>VLOOKUP(C4305,W:Y,3,TRUE)</f>
        <v>Apr 18</v>
      </c>
      <c r="H4305" s="27">
        <f t="shared" si="67"/>
        <v>4304</v>
      </c>
      <c r="I4305" s="30" t="str">
        <f>IF(G4305='Check Register'!$E$1,H4305,"")</f>
        <v/>
      </c>
      <c r="J4305" s="16" t="str">
        <f>IFERROR(SMALL($I$2:$I$100001,H4305),"")</f>
        <v/>
      </c>
    </row>
    <row r="4306" spans="1:10" x14ac:dyDescent="0.3">
      <c r="A4306" t="s">
        <v>74</v>
      </c>
      <c r="B4306" t="s">
        <v>89</v>
      </c>
      <c r="C4306" s="7">
        <v>43196</v>
      </c>
      <c r="E4306" s="27">
        <v>222</v>
      </c>
      <c r="G4306" s="27" t="str">
        <f>VLOOKUP(C4306,W:Y,3,TRUE)</f>
        <v>Apr 18</v>
      </c>
      <c r="H4306" s="27">
        <f t="shared" si="67"/>
        <v>4305</v>
      </c>
      <c r="I4306" s="30" t="str">
        <f>IF(G4306='Check Register'!$E$1,H4306,"")</f>
        <v/>
      </c>
      <c r="J4306" s="16" t="str">
        <f>IFERROR(SMALL($I$2:$I$100001,H4306),"")</f>
        <v/>
      </c>
    </row>
    <row r="4307" spans="1:10" x14ac:dyDescent="0.3">
      <c r="A4307" t="s">
        <v>420</v>
      </c>
      <c r="B4307" t="s">
        <v>43</v>
      </c>
      <c r="C4307" s="7">
        <v>43196</v>
      </c>
      <c r="E4307" s="27">
        <v>1000</v>
      </c>
      <c r="G4307" s="27" t="str">
        <f>VLOOKUP(C4307,W:Y,3,TRUE)</f>
        <v>Apr 18</v>
      </c>
      <c r="H4307" s="27">
        <f t="shared" si="67"/>
        <v>4306</v>
      </c>
      <c r="I4307" s="30" t="str">
        <f>IF(G4307='Check Register'!$E$1,H4307,"")</f>
        <v/>
      </c>
      <c r="J4307" s="16" t="str">
        <f>IFERROR(SMALL($I$2:$I$100001,H4307),"")</f>
        <v/>
      </c>
    </row>
    <row r="4308" spans="1:10" x14ac:dyDescent="0.3">
      <c r="A4308" t="s">
        <v>165</v>
      </c>
      <c r="B4308" t="s">
        <v>70</v>
      </c>
      <c r="C4308" s="7">
        <v>43196</v>
      </c>
      <c r="E4308" s="27">
        <v>2548</v>
      </c>
      <c r="G4308" s="27" t="str">
        <f>VLOOKUP(C4308,W:Y,3,TRUE)</f>
        <v>Apr 18</v>
      </c>
      <c r="H4308" s="27">
        <f t="shared" si="67"/>
        <v>4307</v>
      </c>
      <c r="I4308" s="30" t="str">
        <f>IF(G4308='Check Register'!$E$1,H4308,"")</f>
        <v/>
      </c>
      <c r="J4308" s="16" t="str">
        <f>IFERROR(SMALL($I$2:$I$100001,H4308),"")</f>
        <v/>
      </c>
    </row>
    <row r="4309" spans="1:10" x14ac:dyDescent="0.3">
      <c r="A4309" t="s">
        <v>165</v>
      </c>
      <c r="B4309" t="s">
        <v>8</v>
      </c>
      <c r="C4309" s="7">
        <v>43196</v>
      </c>
      <c r="E4309" s="27">
        <v>694.14</v>
      </c>
      <c r="G4309" s="27" t="str">
        <f>VLOOKUP(C4309,W:Y,3,TRUE)</f>
        <v>Apr 18</v>
      </c>
      <c r="H4309" s="27">
        <f t="shared" si="67"/>
        <v>4308</v>
      </c>
      <c r="I4309" s="30" t="str">
        <f>IF(G4309='Check Register'!$E$1,H4309,"")</f>
        <v/>
      </c>
      <c r="J4309" s="16" t="str">
        <f>IFERROR(SMALL($I$2:$I$100001,H4309),"")</f>
        <v/>
      </c>
    </row>
    <row r="4310" spans="1:10" x14ac:dyDescent="0.3">
      <c r="A4310" t="s">
        <v>403</v>
      </c>
      <c r="B4310" t="s">
        <v>89</v>
      </c>
      <c r="C4310" s="7">
        <v>43196</v>
      </c>
      <c r="E4310" s="27">
        <v>86</v>
      </c>
      <c r="G4310" s="27" t="str">
        <f>VLOOKUP(C4310,W:Y,3,TRUE)</f>
        <v>Apr 18</v>
      </c>
      <c r="H4310" s="27">
        <f t="shared" si="67"/>
        <v>4309</v>
      </c>
      <c r="I4310" s="30" t="str">
        <f>IF(G4310='Check Register'!$E$1,H4310,"")</f>
        <v/>
      </c>
      <c r="J4310" s="16" t="str">
        <f>IFERROR(SMALL($I$2:$I$100001,H4310),"")</f>
        <v/>
      </c>
    </row>
    <row r="4311" spans="1:10" x14ac:dyDescent="0.3">
      <c r="A4311" t="s">
        <v>125</v>
      </c>
      <c r="B4311" t="s">
        <v>22</v>
      </c>
      <c r="C4311" s="7">
        <v>43196</v>
      </c>
      <c r="E4311" s="27">
        <v>575.36</v>
      </c>
      <c r="G4311" s="27" t="str">
        <f>VLOOKUP(C4311,W:Y,3,TRUE)</f>
        <v>Apr 18</v>
      </c>
      <c r="H4311" s="27">
        <f t="shared" si="67"/>
        <v>4310</v>
      </c>
      <c r="I4311" s="30" t="str">
        <f>IF(G4311='Check Register'!$E$1,H4311,"")</f>
        <v/>
      </c>
      <c r="J4311" s="16" t="str">
        <f>IFERROR(SMALL($I$2:$I$100001,H4311),"")</f>
        <v/>
      </c>
    </row>
    <row r="4312" spans="1:10" x14ac:dyDescent="0.3">
      <c r="A4312" t="s">
        <v>289</v>
      </c>
      <c r="B4312" t="s">
        <v>89</v>
      </c>
      <c r="C4312" s="7">
        <v>43196</v>
      </c>
      <c r="E4312" s="27">
        <v>1645</v>
      </c>
      <c r="G4312" s="27" t="str">
        <f>VLOOKUP(C4312,W:Y,3,TRUE)</f>
        <v>Apr 18</v>
      </c>
      <c r="H4312" s="27">
        <f t="shared" si="67"/>
        <v>4311</v>
      </c>
      <c r="I4312" s="30" t="str">
        <f>IF(G4312='Check Register'!$E$1,H4312,"")</f>
        <v/>
      </c>
      <c r="J4312" s="16" t="str">
        <f>IFERROR(SMALL($I$2:$I$100001,H4312),"")</f>
        <v/>
      </c>
    </row>
    <row r="4313" spans="1:10" x14ac:dyDescent="0.3">
      <c r="A4313" t="s">
        <v>128</v>
      </c>
      <c r="B4313" t="s">
        <v>89</v>
      </c>
      <c r="C4313" s="7">
        <v>43203</v>
      </c>
      <c r="E4313" s="27">
        <v>7745.45</v>
      </c>
      <c r="G4313" s="27" t="str">
        <f>VLOOKUP(C4313,W:Y,3,TRUE)</f>
        <v>Apr 18</v>
      </c>
      <c r="H4313" s="27">
        <f t="shared" si="67"/>
        <v>4312</v>
      </c>
      <c r="I4313" s="30" t="str">
        <f>IF(G4313='Check Register'!$E$1,H4313,"")</f>
        <v/>
      </c>
      <c r="J4313" s="16" t="str">
        <f>IFERROR(SMALL($I$2:$I$100001,H4313),"")</f>
        <v/>
      </c>
    </row>
    <row r="4314" spans="1:10" x14ac:dyDescent="0.3">
      <c r="A4314" t="s">
        <v>172</v>
      </c>
      <c r="B4314" t="s">
        <v>8</v>
      </c>
      <c r="C4314" s="7">
        <v>43203</v>
      </c>
      <c r="E4314" s="27">
        <v>4018.04</v>
      </c>
      <c r="G4314" s="27" t="str">
        <f>VLOOKUP(C4314,W:Y,3,TRUE)</f>
        <v>Apr 18</v>
      </c>
      <c r="H4314" s="27">
        <f t="shared" si="67"/>
        <v>4313</v>
      </c>
      <c r="I4314" s="30" t="str">
        <f>IF(G4314='Check Register'!$E$1,H4314,"")</f>
        <v/>
      </c>
      <c r="J4314" s="16" t="str">
        <f>IFERROR(SMALL($I$2:$I$100001,H4314),"")</f>
        <v/>
      </c>
    </row>
    <row r="4315" spans="1:10" x14ac:dyDescent="0.3">
      <c r="A4315" t="s">
        <v>195</v>
      </c>
      <c r="B4315" t="s">
        <v>131</v>
      </c>
      <c r="C4315" s="7">
        <v>43203</v>
      </c>
      <c r="E4315" s="27">
        <v>129.65</v>
      </c>
      <c r="G4315" s="27" t="str">
        <f>VLOOKUP(C4315,W:Y,3,TRUE)</f>
        <v>Apr 18</v>
      </c>
      <c r="H4315" s="27">
        <f t="shared" si="67"/>
        <v>4314</v>
      </c>
      <c r="I4315" s="30" t="str">
        <f>IF(G4315='Check Register'!$E$1,H4315,"")</f>
        <v/>
      </c>
      <c r="J4315" s="16" t="str">
        <f>IFERROR(SMALL($I$2:$I$100001,H4315),"")</f>
        <v/>
      </c>
    </row>
    <row r="4316" spans="1:10" x14ac:dyDescent="0.3">
      <c r="A4316" t="s">
        <v>195</v>
      </c>
      <c r="B4316" t="s">
        <v>16</v>
      </c>
      <c r="C4316" s="7">
        <v>43203</v>
      </c>
      <c r="E4316" s="27">
        <v>37.07</v>
      </c>
      <c r="G4316" s="27" t="str">
        <f>VLOOKUP(C4316,W:Y,3,TRUE)</f>
        <v>Apr 18</v>
      </c>
      <c r="H4316" s="27">
        <f t="shared" si="67"/>
        <v>4315</v>
      </c>
      <c r="I4316" s="30" t="str">
        <f>IF(G4316='Check Register'!$E$1,H4316,"")</f>
        <v/>
      </c>
      <c r="J4316" s="16" t="str">
        <f>IFERROR(SMALL($I$2:$I$100001,H4316),"")</f>
        <v/>
      </c>
    </row>
    <row r="4317" spans="1:10" x14ac:dyDescent="0.3">
      <c r="A4317" t="s">
        <v>87</v>
      </c>
      <c r="B4317" t="s">
        <v>8</v>
      </c>
      <c r="C4317" s="7">
        <v>43203</v>
      </c>
      <c r="E4317" s="27">
        <v>2127.39</v>
      </c>
      <c r="G4317" s="27" t="str">
        <f>VLOOKUP(C4317,W:Y,3,TRUE)</f>
        <v>Apr 18</v>
      </c>
      <c r="H4317" s="27">
        <f t="shared" si="67"/>
        <v>4316</v>
      </c>
      <c r="I4317" s="30" t="str">
        <f>IF(G4317='Check Register'!$E$1,H4317,"")</f>
        <v/>
      </c>
      <c r="J4317" s="16" t="str">
        <f>IFERROR(SMALL($I$2:$I$100001,H4317),"")</f>
        <v/>
      </c>
    </row>
    <row r="4318" spans="1:10" x14ac:dyDescent="0.3">
      <c r="A4318" t="s">
        <v>7</v>
      </c>
      <c r="B4318" t="s">
        <v>8</v>
      </c>
      <c r="C4318" s="7">
        <v>43203</v>
      </c>
      <c r="E4318" s="27">
        <v>38</v>
      </c>
      <c r="G4318" s="27" t="str">
        <f>VLOOKUP(C4318,W:Y,3,TRUE)</f>
        <v>Apr 18</v>
      </c>
      <c r="H4318" s="27">
        <f t="shared" si="67"/>
        <v>4317</v>
      </c>
      <c r="I4318" s="30" t="str">
        <f>IF(G4318='Check Register'!$E$1,H4318,"")</f>
        <v/>
      </c>
      <c r="J4318" s="16" t="str">
        <f>IFERROR(SMALL($I$2:$I$100001,H4318),"")</f>
        <v/>
      </c>
    </row>
    <row r="4319" spans="1:10" x14ac:dyDescent="0.3">
      <c r="A4319" t="s">
        <v>9</v>
      </c>
      <c r="B4319" t="s">
        <v>8</v>
      </c>
      <c r="C4319" s="7">
        <v>43203</v>
      </c>
      <c r="E4319" s="27">
        <v>2590</v>
      </c>
      <c r="G4319" s="27" t="str">
        <f>VLOOKUP(C4319,W:Y,3,TRUE)</f>
        <v>Apr 18</v>
      </c>
      <c r="H4319" s="27">
        <f t="shared" si="67"/>
        <v>4318</v>
      </c>
      <c r="I4319" s="30" t="str">
        <f>IF(G4319='Check Register'!$E$1,H4319,"")</f>
        <v/>
      </c>
      <c r="J4319" s="16" t="str">
        <f>IFERROR(SMALL($I$2:$I$100001,H4319),"")</f>
        <v/>
      </c>
    </row>
    <row r="4320" spans="1:10" x14ac:dyDescent="0.3">
      <c r="A4320" t="s">
        <v>10</v>
      </c>
      <c r="B4320" t="s">
        <v>11</v>
      </c>
      <c r="C4320" s="7">
        <v>43203</v>
      </c>
      <c r="E4320" s="27">
        <v>342.63</v>
      </c>
      <c r="G4320" s="27" t="str">
        <f>VLOOKUP(C4320,W:Y,3,TRUE)</f>
        <v>Apr 18</v>
      </c>
      <c r="H4320" s="27">
        <f t="shared" si="67"/>
        <v>4319</v>
      </c>
      <c r="I4320" s="30" t="str">
        <f>IF(G4320='Check Register'!$E$1,H4320,"")</f>
        <v/>
      </c>
      <c r="J4320" s="16" t="str">
        <f>IFERROR(SMALL($I$2:$I$100001,H4320),"")</f>
        <v/>
      </c>
    </row>
    <row r="4321" spans="1:10" x14ac:dyDescent="0.3">
      <c r="A4321" t="s">
        <v>10</v>
      </c>
      <c r="B4321" t="s">
        <v>127</v>
      </c>
      <c r="C4321" s="7">
        <v>43203</v>
      </c>
      <c r="E4321" s="27">
        <v>264.62</v>
      </c>
      <c r="G4321" s="27" t="str">
        <f>VLOOKUP(C4321,W:Y,3,TRUE)</f>
        <v>Apr 18</v>
      </c>
      <c r="H4321" s="27">
        <f t="shared" si="67"/>
        <v>4320</v>
      </c>
      <c r="I4321" s="30" t="str">
        <f>IF(G4321='Check Register'!$E$1,H4321,"")</f>
        <v/>
      </c>
      <c r="J4321" s="16" t="str">
        <f>IFERROR(SMALL($I$2:$I$100001,H4321),"")</f>
        <v/>
      </c>
    </row>
    <row r="4322" spans="1:10" x14ac:dyDescent="0.3">
      <c r="A4322" t="s">
        <v>133</v>
      </c>
      <c r="B4322" t="s">
        <v>70</v>
      </c>
      <c r="C4322" s="7">
        <v>43203</v>
      </c>
      <c r="E4322" s="27">
        <v>51</v>
      </c>
      <c r="G4322" s="27" t="str">
        <f>VLOOKUP(C4322,W:Y,3,TRUE)</f>
        <v>Apr 18</v>
      </c>
      <c r="H4322" s="27">
        <f t="shared" si="67"/>
        <v>4321</v>
      </c>
      <c r="I4322" s="30" t="str">
        <f>IF(G4322='Check Register'!$E$1,H4322,"")</f>
        <v/>
      </c>
      <c r="J4322" s="16" t="str">
        <f>IFERROR(SMALL($I$2:$I$100001,H4322),"")</f>
        <v/>
      </c>
    </row>
    <row r="4323" spans="1:10" x14ac:dyDescent="0.3">
      <c r="A4323" t="s">
        <v>133</v>
      </c>
      <c r="B4323" t="s">
        <v>8</v>
      </c>
      <c r="C4323" s="7">
        <v>43203</v>
      </c>
      <c r="E4323" s="27">
        <v>175.86</v>
      </c>
      <c r="G4323" s="27" t="str">
        <f>VLOOKUP(C4323,W:Y,3,TRUE)</f>
        <v>Apr 18</v>
      </c>
      <c r="H4323" s="27">
        <f t="shared" si="67"/>
        <v>4322</v>
      </c>
      <c r="I4323" s="30" t="str">
        <f>IF(G4323='Check Register'!$E$1,H4323,"")</f>
        <v/>
      </c>
      <c r="J4323" s="16" t="str">
        <f>IFERROR(SMALL($I$2:$I$100001,H4323),"")</f>
        <v/>
      </c>
    </row>
    <row r="4324" spans="1:10" x14ac:dyDescent="0.3">
      <c r="A4324" t="s">
        <v>357</v>
      </c>
      <c r="B4324" t="s">
        <v>14</v>
      </c>
      <c r="C4324" s="7">
        <v>43203</v>
      </c>
      <c r="E4324" s="27">
        <v>2628.36</v>
      </c>
      <c r="G4324" s="27" t="str">
        <f>VLOOKUP(C4324,W:Y,3,TRUE)</f>
        <v>Apr 18</v>
      </c>
      <c r="H4324" s="27">
        <f t="shared" si="67"/>
        <v>4323</v>
      </c>
      <c r="I4324" s="30" t="str">
        <f>IF(G4324='Check Register'!$E$1,H4324,"")</f>
        <v/>
      </c>
      <c r="J4324" s="16" t="str">
        <f>IFERROR(SMALL($I$2:$I$100001,H4324),"")</f>
        <v/>
      </c>
    </row>
    <row r="4325" spans="1:10" x14ac:dyDescent="0.3">
      <c r="A4325" t="s">
        <v>287</v>
      </c>
      <c r="B4325" t="s">
        <v>8</v>
      </c>
      <c r="C4325" s="7">
        <v>43203</v>
      </c>
      <c r="E4325" s="27">
        <v>469</v>
      </c>
      <c r="G4325" s="27" t="str">
        <f>VLOOKUP(C4325,W:Y,3,TRUE)</f>
        <v>Apr 18</v>
      </c>
      <c r="H4325" s="27">
        <f t="shared" si="67"/>
        <v>4324</v>
      </c>
      <c r="I4325" s="30" t="str">
        <f>IF(G4325='Check Register'!$E$1,H4325,"")</f>
        <v/>
      </c>
      <c r="J4325" s="16" t="str">
        <f>IFERROR(SMALL($I$2:$I$100001,H4325),"")</f>
        <v/>
      </c>
    </row>
    <row r="4326" spans="1:10" x14ac:dyDescent="0.3">
      <c r="A4326" t="s">
        <v>134</v>
      </c>
      <c r="B4326" t="s">
        <v>22</v>
      </c>
      <c r="C4326" s="7">
        <v>43203</v>
      </c>
      <c r="E4326" s="27">
        <v>1251.98</v>
      </c>
      <c r="G4326" s="27" t="str">
        <f>VLOOKUP(C4326,W:Y,3,TRUE)</f>
        <v>Apr 18</v>
      </c>
      <c r="H4326" s="27">
        <f t="shared" si="67"/>
        <v>4325</v>
      </c>
      <c r="I4326" s="30" t="str">
        <f>IF(G4326='Check Register'!$E$1,H4326,"")</f>
        <v/>
      </c>
      <c r="J4326" s="16" t="str">
        <f>IFERROR(SMALL($I$2:$I$100001,H4326),"")</f>
        <v/>
      </c>
    </row>
    <row r="4327" spans="1:10" x14ac:dyDescent="0.3">
      <c r="A4327" t="s">
        <v>92</v>
      </c>
      <c r="B4327" t="s">
        <v>45</v>
      </c>
      <c r="C4327" s="7">
        <v>43203</v>
      </c>
      <c r="E4327" s="27">
        <v>625.6</v>
      </c>
      <c r="G4327" s="27" t="str">
        <f>VLOOKUP(C4327,W:Y,3,TRUE)</f>
        <v>Apr 18</v>
      </c>
      <c r="H4327" s="27">
        <f t="shared" si="67"/>
        <v>4326</v>
      </c>
      <c r="I4327" s="30" t="str">
        <f>IF(G4327='Check Register'!$E$1,H4327,"")</f>
        <v/>
      </c>
      <c r="J4327" s="16" t="str">
        <f>IFERROR(SMALL($I$2:$I$100001,H4327),"")</f>
        <v/>
      </c>
    </row>
    <row r="4328" spans="1:10" x14ac:dyDescent="0.3">
      <c r="A4328" t="s">
        <v>176</v>
      </c>
      <c r="B4328" t="s">
        <v>39</v>
      </c>
      <c r="C4328" s="7">
        <v>43203</v>
      </c>
      <c r="E4328" s="27">
        <v>2150</v>
      </c>
      <c r="G4328" s="27" t="str">
        <f>VLOOKUP(C4328,W:Y,3,TRUE)</f>
        <v>Apr 18</v>
      </c>
      <c r="H4328" s="27">
        <f t="shared" si="67"/>
        <v>4327</v>
      </c>
      <c r="I4328" s="30" t="str">
        <f>IF(G4328='Check Register'!$E$1,H4328,"")</f>
        <v/>
      </c>
      <c r="J4328" s="16" t="str">
        <f>IFERROR(SMALL($I$2:$I$100001,H4328),"")</f>
        <v/>
      </c>
    </row>
    <row r="4329" spans="1:10" x14ac:dyDescent="0.3">
      <c r="A4329" t="s">
        <v>17</v>
      </c>
      <c r="B4329" t="s">
        <v>18</v>
      </c>
      <c r="C4329" s="7">
        <v>43203</v>
      </c>
      <c r="E4329" s="27">
        <v>1692.34</v>
      </c>
      <c r="G4329" s="27" t="str">
        <f>VLOOKUP(C4329,W:Y,3,TRUE)</f>
        <v>Apr 18</v>
      </c>
      <c r="H4329" s="27">
        <f t="shared" si="67"/>
        <v>4328</v>
      </c>
      <c r="I4329" s="30" t="str">
        <f>IF(G4329='Check Register'!$E$1,H4329,"")</f>
        <v/>
      </c>
      <c r="J4329" s="16" t="str">
        <f>IFERROR(SMALL($I$2:$I$100001,H4329),"")</f>
        <v/>
      </c>
    </row>
    <row r="4330" spans="1:10" x14ac:dyDescent="0.3">
      <c r="A4330" t="s">
        <v>93</v>
      </c>
      <c r="B4330" t="s">
        <v>94</v>
      </c>
      <c r="C4330" s="7">
        <v>43203</v>
      </c>
      <c r="E4330" s="27">
        <v>53325.95</v>
      </c>
      <c r="G4330" s="27" t="str">
        <f>VLOOKUP(C4330,W:Y,3,TRUE)</f>
        <v>Apr 18</v>
      </c>
      <c r="H4330" s="27">
        <f t="shared" si="67"/>
        <v>4329</v>
      </c>
      <c r="I4330" s="30" t="str">
        <f>IF(G4330='Check Register'!$E$1,H4330,"")</f>
        <v/>
      </c>
      <c r="J4330" s="16" t="str">
        <f>IFERROR(SMALL($I$2:$I$100001,H4330),"")</f>
        <v/>
      </c>
    </row>
    <row r="4331" spans="1:10" x14ac:dyDescent="0.3">
      <c r="A4331" t="s">
        <v>93</v>
      </c>
      <c r="B4331" t="s">
        <v>95</v>
      </c>
      <c r="C4331" s="7">
        <v>43203</v>
      </c>
      <c r="E4331" s="27">
        <v>25792.35</v>
      </c>
      <c r="G4331" s="27" t="str">
        <f>VLOOKUP(C4331,W:Y,3,TRUE)</f>
        <v>Apr 18</v>
      </c>
      <c r="H4331" s="27">
        <f t="shared" si="67"/>
        <v>4330</v>
      </c>
      <c r="I4331" s="30" t="str">
        <f>IF(G4331='Check Register'!$E$1,H4331,"")</f>
        <v/>
      </c>
      <c r="J4331" s="16" t="str">
        <f>IFERROR(SMALL($I$2:$I$100001,H4331),"")</f>
        <v/>
      </c>
    </row>
    <row r="4332" spans="1:10" x14ac:dyDescent="0.3">
      <c r="A4332" t="s">
        <v>19</v>
      </c>
      <c r="B4332" t="s">
        <v>20</v>
      </c>
      <c r="C4332" s="7">
        <v>43203</v>
      </c>
      <c r="E4332" s="27">
        <v>1156.1500000000001</v>
      </c>
      <c r="G4332" s="27" t="str">
        <f>VLOOKUP(C4332,W:Y,3,TRUE)</f>
        <v>Apr 18</v>
      </c>
      <c r="H4332" s="27">
        <f t="shared" si="67"/>
        <v>4331</v>
      </c>
      <c r="I4332" s="30" t="str">
        <f>IF(G4332='Check Register'!$E$1,H4332,"")</f>
        <v/>
      </c>
      <c r="J4332" s="16" t="str">
        <f>IFERROR(SMALL($I$2:$I$100001,H4332),"")</f>
        <v/>
      </c>
    </row>
    <row r="4333" spans="1:10" x14ac:dyDescent="0.3">
      <c r="A4333" t="s">
        <v>505</v>
      </c>
      <c r="B4333" t="s">
        <v>81</v>
      </c>
      <c r="C4333" s="7">
        <v>43203</v>
      </c>
      <c r="E4333" s="27">
        <v>61</v>
      </c>
      <c r="G4333" s="27" t="str">
        <f>VLOOKUP(C4333,W:Y,3,TRUE)</f>
        <v>Apr 18</v>
      </c>
      <c r="H4333" s="27">
        <f t="shared" si="67"/>
        <v>4332</v>
      </c>
      <c r="I4333" s="30" t="str">
        <f>IF(G4333='Check Register'!$E$1,H4333,"")</f>
        <v/>
      </c>
      <c r="J4333" s="16" t="str">
        <f>IFERROR(SMALL($I$2:$I$100001,H4333),"")</f>
        <v/>
      </c>
    </row>
    <row r="4334" spans="1:10" x14ac:dyDescent="0.3">
      <c r="A4334" t="s">
        <v>221</v>
      </c>
      <c r="B4334" t="s">
        <v>8</v>
      </c>
      <c r="C4334" s="7">
        <v>43203</v>
      </c>
      <c r="E4334" s="27">
        <v>1596.64</v>
      </c>
      <c r="G4334" s="27" t="str">
        <f>VLOOKUP(C4334,W:Y,3,TRUE)</f>
        <v>Apr 18</v>
      </c>
      <c r="H4334" s="27">
        <f t="shared" si="67"/>
        <v>4333</v>
      </c>
      <c r="I4334" s="30" t="str">
        <f>IF(G4334='Check Register'!$E$1,H4334,"")</f>
        <v/>
      </c>
      <c r="J4334" s="16" t="str">
        <f>IFERROR(SMALL($I$2:$I$100001,H4334),"")</f>
        <v/>
      </c>
    </row>
    <row r="4335" spans="1:10" x14ac:dyDescent="0.3">
      <c r="A4335" t="s">
        <v>247</v>
      </c>
      <c r="B4335" t="s">
        <v>131</v>
      </c>
      <c r="C4335" s="7">
        <v>43203</v>
      </c>
      <c r="E4335" s="27">
        <v>68.099999999999994</v>
      </c>
      <c r="G4335" s="27" t="str">
        <f>VLOOKUP(C4335,W:Y,3,TRUE)</f>
        <v>Apr 18</v>
      </c>
      <c r="H4335" s="27">
        <f t="shared" si="67"/>
        <v>4334</v>
      </c>
      <c r="I4335" s="30" t="str">
        <f>IF(G4335='Check Register'!$E$1,H4335,"")</f>
        <v/>
      </c>
      <c r="J4335" s="16" t="str">
        <f>IFERROR(SMALL($I$2:$I$100001,H4335),"")</f>
        <v/>
      </c>
    </row>
    <row r="4336" spans="1:10" x14ac:dyDescent="0.3">
      <c r="A4336" t="s">
        <v>97</v>
      </c>
      <c r="B4336" t="s">
        <v>6</v>
      </c>
      <c r="C4336" s="7">
        <v>43203</v>
      </c>
      <c r="E4336" s="27">
        <v>125090.3</v>
      </c>
      <c r="G4336" s="27" t="str">
        <f>VLOOKUP(C4336,W:Y,3,TRUE)</f>
        <v>Apr 18</v>
      </c>
      <c r="H4336" s="27">
        <f t="shared" si="67"/>
        <v>4335</v>
      </c>
      <c r="I4336" s="30" t="str">
        <f>IF(G4336='Check Register'!$E$1,H4336,"")</f>
        <v/>
      </c>
      <c r="J4336" s="16" t="str">
        <f>IFERROR(SMALL($I$2:$I$100001,H4336),"")</f>
        <v/>
      </c>
    </row>
    <row r="4337" spans="1:10" x14ac:dyDescent="0.3">
      <c r="A4337" t="s">
        <v>24</v>
      </c>
      <c r="B4337" t="s">
        <v>25</v>
      </c>
      <c r="C4337" s="7">
        <v>43203</v>
      </c>
      <c r="E4337" s="27">
        <v>15753</v>
      </c>
      <c r="G4337" s="27" t="str">
        <f>VLOOKUP(C4337,W:Y,3,TRUE)</f>
        <v>Apr 18</v>
      </c>
      <c r="H4337" s="27">
        <f t="shared" si="67"/>
        <v>4336</v>
      </c>
      <c r="I4337" s="30" t="str">
        <f>IF(G4337='Check Register'!$E$1,H4337,"")</f>
        <v/>
      </c>
      <c r="J4337" s="16" t="str">
        <f>IFERROR(SMALL($I$2:$I$100001,H4337),"")</f>
        <v/>
      </c>
    </row>
    <row r="4338" spans="1:10" x14ac:dyDescent="0.3">
      <c r="A4338" t="s">
        <v>98</v>
      </c>
      <c r="B4338" t="s">
        <v>22</v>
      </c>
      <c r="C4338" s="7">
        <v>43203</v>
      </c>
      <c r="E4338" s="27">
        <v>8587.17</v>
      </c>
      <c r="G4338" s="27" t="str">
        <f>VLOOKUP(C4338,W:Y,3,TRUE)</f>
        <v>Apr 18</v>
      </c>
      <c r="H4338" s="27">
        <f t="shared" si="67"/>
        <v>4337</v>
      </c>
      <c r="I4338" s="30" t="str">
        <f>IF(G4338='Check Register'!$E$1,H4338,"")</f>
        <v/>
      </c>
      <c r="J4338" s="16" t="str">
        <f>IFERROR(SMALL($I$2:$I$100001,H4338),"")</f>
        <v/>
      </c>
    </row>
    <row r="4339" spans="1:10" x14ac:dyDescent="0.3">
      <c r="A4339" t="s">
        <v>26</v>
      </c>
      <c r="B4339" t="s">
        <v>20</v>
      </c>
      <c r="C4339" s="7">
        <v>43203</v>
      </c>
      <c r="E4339" s="27">
        <v>5820</v>
      </c>
      <c r="G4339" s="27" t="str">
        <f>VLOOKUP(C4339,W:Y,3,TRUE)</f>
        <v>Apr 18</v>
      </c>
      <c r="H4339" s="27">
        <f t="shared" si="67"/>
        <v>4338</v>
      </c>
      <c r="I4339" s="30" t="str">
        <f>IF(G4339='Check Register'!$E$1,H4339,"")</f>
        <v/>
      </c>
      <c r="J4339" s="16" t="str">
        <f>IFERROR(SMALL($I$2:$I$100001,H4339),"")</f>
        <v/>
      </c>
    </row>
    <row r="4340" spans="1:10" x14ac:dyDescent="0.3">
      <c r="A4340" t="s">
        <v>99</v>
      </c>
      <c r="B4340" t="s">
        <v>100</v>
      </c>
      <c r="C4340" s="7">
        <v>43203</v>
      </c>
      <c r="E4340" s="27">
        <v>53.8</v>
      </c>
      <c r="G4340" s="27" t="str">
        <f>VLOOKUP(C4340,W:Y,3,TRUE)</f>
        <v>Apr 18</v>
      </c>
      <c r="H4340" s="27">
        <f t="shared" si="67"/>
        <v>4339</v>
      </c>
      <c r="I4340" s="30" t="str">
        <f>IF(G4340='Check Register'!$E$1,H4340,"")</f>
        <v/>
      </c>
      <c r="J4340" s="16" t="str">
        <f>IFERROR(SMALL($I$2:$I$100001,H4340),"")</f>
        <v/>
      </c>
    </row>
    <row r="4341" spans="1:10" x14ac:dyDescent="0.3">
      <c r="A4341" t="s">
        <v>482</v>
      </c>
      <c r="B4341" t="s">
        <v>28</v>
      </c>
      <c r="C4341" s="7">
        <v>43203</v>
      </c>
      <c r="E4341" s="27">
        <v>33260.65</v>
      </c>
      <c r="G4341" s="27" t="str">
        <f>VLOOKUP(C4341,W:Y,3,TRUE)</f>
        <v>Apr 18</v>
      </c>
      <c r="H4341" s="27">
        <f t="shared" si="67"/>
        <v>4340</v>
      </c>
      <c r="I4341" s="30" t="str">
        <f>IF(G4341='Check Register'!$E$1,H4341,"")</f>
        <v/>
      </c>
      <c r="J4341" s="16" t="str">
        <f>IFERROR(SMALL($I$2:$I$100001,H4341),"")</f>
        <v/>
      </c>
    </row>
    <row r="4342" spans="1:10" x14ac:dyDescent="0.3">
      <c r="A4342" t="s">
        <v>461</v>
      </c>
      <c r="B4342" t="s">
        <v>70</v>
      </c>
      <c r="C4342" s="7">
        <v>43203</v>
      </c>
      <c r="E4342" s="27">
        <v>187.9</v>
      </c>
      <c r="G4342" s="27" t="str">
        <f>VLOOKUP(C4342,W:Y,3,TRUE)</f>
        <v>Apr 18</v>
      </c>
      <c r="H4342" s="27">
        <f t="shared" si="67"/>
        <v>4341</v>
      </c>
      <c r="I4342" s="30" t="str">
        <f>IF(G4342='Check Register'!$E$1,H4342,"")</f>
        <v/>
      </c>
      <c r="J4342" s="16" t="str">
        <f>IFERROR(SMALL($I$2:$I$100001,H4342),"")</f>
        <v/>
      </c>
    </row>
    <row r="4343" spans="1:10" x14ac:dyDescent="0.3">
      <c r="A4343" t="s">
        <v>101</v>
      </c>
      <c r="B4343" t="s">
        <v>102</v>
      </c>
      <c r="C4343" s="7">
        <v>43203</v>
      </c>
      <c r="E4343" s="27">
        <v>9139</v>
      </c>
      <c r="G4343" s="27" t="str">
        <f>VLOOKUP(C4343,W:Y,3,TRUE)</f>
        <v>Apr 18</v>
      </c>
      <c r="H4343" s="27">
        <f t="shared" si="67"/>
        <v>4342</v>
      </c>
      <c r="I4343" s="30" t="str">
        <f>IF(G4343='Check Register'!$E$1,H4343,"")</f>
        <v/>
      </c>
      <c r="J4343" s="16" t="str">
        <f>IFERROR(SMALL($I$2:$I$100001,H4343),"")</f>
        <v/>
      </c>
    </row>
    <row r="4344" spans="1:10" x14ac:dyDescent="0.3">
      <c r="A4344" t="s">
        <v>144</v>
      </c>
      <c r="B4344" t="s">
        <v>181</v>
      </c>
      <c r="C4344" s="7">
        <v>43203</v>
      </c>
      <c r="E4344" s="27">
        <v>21999.21</v>
      </c>
      <c r="G4344" s="27" t="str">
        <f>VLOOKUP(C4344,W:Y,3,TRUE)</f>
        <v>Apr 18</v>
      </c>
      <c r="H4344" s="27">
        <f t="shared" si="67"/>
        <v>4343</v>
      </c>
      <c r="I4344" s="30" t="str">
        <f>IF(G4344='Check Register'!$E$1,H4344,"")</f>
        <v/>
      </c>
      <c r="J4344" s="16" t="str">
        <f>IFERROR(SMALL($I$2:$I$100001,H4344),"")</f>
        <v/>
      </c>
    </row>
    <row r="4345" spans="1:10" x14ac:dyDescent="0.3">
      <c r="A4345" t="s">
        <v>144</v>
      </c>
      <c r="B4345" t="s">
        <v>102</v>
      </c>
      <c r="C4345" s="7">
        <v>43203</v>
      </c>
      <c r="E4345" s="27">
        <v>717536.74</v>
      </c>
      <c r="G4345" s="27" t="str">
        <f>VLOOKUP(C4345,W:Y,3,TRUE)</f>
        <v>Apr 18</v>
      </c>
      <c r="H4345" s="27">
        <f t="shared" si="67"/>
        <v>4344</v>
      </c>
      <c r="I4345" s="30" t="str">
        <f>IF(G4345='Check Register'!$E$1,H4345,"")</f>
        <v/>
      </c>
      <c r="J4345" s="16" t="str">
        <f>IFERROR(SMALL($I$2:$I$100001,H4345),"")</f>
        <v/>
      </c>
    </row>
    <row r="4346" spans="1:10" x14ac:dyDescent="0.3">
      <c r="A4346" t="s">
        <v>36</v>
      </c>
      <c r="B4346" t="s">
        <v>18</v>
      </c>
      <c r="C4346" s="7">
        <v>43203</v>
      </c>
      <c r="E4346" s="27">
        <v>1070.95</v>
      </c>
      <c r="G4346" s="27" t="str">
        <f>VLOOKUP(C4346,W:Y,3,TRUE)</f>
        <v>Apr 18</v>
      </c>
      <c r="H4346" s="27">
        <f t="shared" si="67"/>
        <v>4345</v>
      </c>
      <c r="I4346" s="30" t="str">
        <f>IF(G4346='Check Register'!$E$1,H4346,"")</f>
        <v/>
      </c>
      <c r="J4346" s="16" t="str">
        <f>IFERROR(SMALL($I$2:$I$100001,H4346),"")</f>
        <v/>
      </c>
    </row>
    <row r="4347" spans="1:10" x14ac:dyDescent="0.3">
      <c r="A4347" t="s">
        <v>185</v>
      </c>
      <c r="B4347" t="s">
        <v>28</v>
      </c>
      <c r="C4347" s="7">
        <v>43203</v>
      </c>
      <c r="E4347" s="27">
        <v>5325.01</v>
      </c>
      <c r="G4347" s="27" t="str">
        <f>VLOOKUP(C4347,W:Y,3,TRUE)</f>
        <v>Apr 18</v>
      </c>
      <c r="H4347" s="27">
        <f t="shared" si="67"/>
        <v>4346</v>
      </c>
      <c r="I4347" s="30" t="str">
        <f>IF(G4347='Check Register'!$E$1,H4347,"")</f>
        <v/>
      </c>
      <c r="J4347" s="16" t="str">
        <f>IFERROR(SMALL($I$2:$I$100001,H4347),"")</f>
        <v/>
      </c>
    </row>
    <row r="4348" spans="1:10" x14ac:dyDescent="0.3">
      <c r="A4348" t="s">
        <v>423</v>
      </c>
      <c r="B4348" t="s">
        <v>8</v>
      </c>
      <c r="C4348" s="7">
        <v>43203</v>
      </c>
      <c r="E4348" s="27">
        <v>170.59</v>
      </c>
      <c r="G4348" s="27" t="str">
        <f>VLOOKUP(C4348,W:Y,3,TRUE)</f>
        <v>Apr 18</v>
      </c>
      <c r="H4348" s="27">
        <f t="shared" si="67"/>
        <v>4347</v>
      </c>
      <c r="I4348" s="30" t="str">
        <f>IF(G4348='Check Register'!$E$1,H4348,"")</f>
        <v/>
      </c>
      <c r="J4348" s="16" t="str">
        <f>IFERROR(SMALL($I$2:$I$100001,H4348),"")</f>
        <v/>
      </c>
    </row>
    <row r="4349" spans="1:10" x14ac:dyDescent="0.3">
      <c r="A4349" t="s">
        <v>104</v>
      </c>
      <c r="B4349" t="s">
        <v>45</v>
      </c>
      <c r="C4349" s="7">
        <v>43203</v>
      </c>
      <c r="E4349" s="27">
        <v>317.26</v>
      </c>
      <c r="G4349" s="27" t="str">
        <f>VLOOKUP(C4349,W:Y,3,TRUE)</f>
        <v>Apr 18</v>
      </c>
      <c r="H4349" s="27">
        <f t="shared" si="67"/>
        <v>4348</v>
      </c>
      <c r="I4349" s="30" t="str">
        <f>IF(G4349='Check Register'!$E$1,H4349,"")</f>
        <v/>
      </c>
      <c r="J4349" s="16" t="str">
        <f>IFERROR(SMALL($I$2:$I$100001,H4349),"")</f>
        <v/>
      </c>
    </row>
    <row r="4350" spans="1:10" x14ac:dyDescent="0.3">
      <c r="A4350" t="s">
        <v>281</v>
      </c>
      <c r="B4350" t="s">
        <v>12</v>
      </c>
      <c r="C4350" s="7">
        <v>43203</v>
      </c>
      <c r="E4350" s="27">
        <v>142.66</v>
      </c>
      <c r="G4350" s="27" t="str">
        <f>VLOOKUP(C4350,W:Y,3,TRUE)</f>
        <v>Apr 18</v>
      </c>
      <c r="H4350" s="27">
        <f t="shared" si="67"/>
        <v>4349</v>
      </c>
      <c r="I4350" s="30" t="str">
        <f>IF(G4350='Check Register'!$E$1,H4350,"")</f>
        <v/>
      </c>
      <c r="J4350" s="16" t="str">
        <f>IFERROR(SMALL($I$2:$I$100001,H4350),"")</f>
        <v/>
      </c>
    </row>
    <row r="4351" spans="1:10" x14ac:dyDescent="0.3">
      <c r="A4351" t="s">
        <v>487</v>
      </c>
      <c r="B4351" t="s">
        <v>22</v>
      </c>
      <c r="C4351" s="7">
        <v>43203</v>
      </c>
      <c r="E4351" s="27">
        <v>108.2</v>
      </c>
      <c r="G4351" s="27" t="str">
        <f>VLOOKUP(C4351,W:Y,3,TRUE)</f>
        <v>Apr 18</v>
      </c>
      <c r="H4351" s="27">
        <f t="shared" si="67"/>
        <v>4350</v>
      </c>
      <c r="I4351" s="30" t="str">
        <f>IF(G4351='Check Register'!$E$1,H4351,"")</f>
        <v/>
      </c>
      <c r="J4351" s="16" t="str">
        <f>IFERROR(SMALL($I$2:$I$100001,H4351),"")</f>
        <v/>
      </c>
    </row>
    <row r="4352" spans="1:10" x14ac:dyDescent="0.3">
      <c r="A4352" t="s">
        <v>335</v>
      </c>
      <c r="B4352" t="s">
        <v>102</v>
      </c>
      <c r="C4352" s="7">
        <v>43203</v>
      </c>
      <c r="E4352" s="27">
        <v>2738.05</v>
      </c>
      <c r="G4352" s="27" t="str">
        <f>VLOOKUP(C4352,W:Y,3,TRUE)</f>
        <v>Apr 18</v>
      </c>
      <c r="H4352" s="27">
        <f t="shared" si="67"/>
        <v>4351</v>
      </c>
      <c r="I4352" s="30" t="str">
        <f>IF(G4352='Check Register'!$E$1,H4352,"")</f>
        <v/>
      </c>
      <c r="J4352" s="16" t="str">
        <f>IFERROR(SMALL($I$2:$I$100001,H4352),"")</f>
        <v/>
      </c>
    </row>
    <row r="4353" spans="1:10" x14ac:dyDescent="0.3">
      <c r="A4353" t="s">
        <v>272</v>
      </c>
      <c r="B4353" t="s">
        <v>22</v>
      </c>
      <c r="C4353" s="7">
        <v>43203</v>
      </c>
      <c r="E4353" s="27">
        <v>2026.2</v>
      </c>
      <c r="G4353" s="27" t="str">
        <f>VLOOKUP(C4353,W:Y,3,TRUE)</f>
        <v>Apr 18</v>
      </c>
      <c r="H4353" s="27">
        <f t="shared" si="67"/>
        <v>4352</v>
      </c>
      <c r="I4353" s="30" t="str">
        <f>IF(G4353='Check Register'!$E$1,H4353,"")</f>
        <v/>
      </c>
      <c r="J4353" s="16" t="str">
        <f>IFERROR(SMALL($I$2:$I$100001,H4353),"")</f>
        <v/>
      </c>
    </row>
    <row r="4354" spans="1:10" x14ac:dyDescent="0.3">
      <c r="A4354" t="s">
        <v>408</v>
      </c>
      <c r="B4354" t="s">
        <v>16</v>
      </c>
      <c r="C4354" s="7">
        <v>43203</v>
      </c>
      <c r="E4354" s="27">
        <v>36.299999999999997</v>
      </c>
      <c r="G4354" s="27" t="str">
        <f>VLOOKUP(C4354,W:Y,3,TRUE)</f>
        <v>Apr 18</v>
      </c>
      <c r="H4354" s="27">
        <f t="shared" si="67"/>
        <v>4353</v>
      </c>
      <c r="I4354" s="30" t="str">
        <f>IF(G4354='Check Register'!$E$1,H4354,"")</f>
        <v/>
      </c>
      <c r="J4354" s="16" t="str">
        <f>IFERROR(SMALL($I$2:$I$100001,H4354),"")</f>
        <v/>
      </c>
    </row>
    <row r="4355" spans="1:10" x14ac:dyDescent="0.3">
      <c r="A4355" t="s">
        <v>44</v>
      </c>
      <c r="B4355" t="s">
        <v>45</v>
      </c>
      <c r="C4355" s="7">
        <v>43203</v>
      </c>
      <c r="E4355" s="27">
        <v>93.32</v>
      </c>
      <c r="G4355" s="27" t="str">
        <f>VLOOKUP(C4355,W:Y,3,TRUE)</f>
        <v>Apr 18</v>
      </c>
      <c r="H4355" s="27">
        <f t="shared" ref="H4355:H4418" si="68">1+H4354</f>
        <v>4354</v>
      </c>
      <c r="I4355" s="30" t="str">
        <f>IF(G4355='Check Register'!$E$1,H4355,"")</f>
        <v/>
      </c>
      <c r="J4355" s="16" t="str">
        <f>IFERROR(SMALL($I$2:$I$100001,H4355),"")</f>
        <v/>
      </c>
    </row>
    <row r="4356" spans="1:10" x14ac:dyDescent="0.3">
      <c r="A4356" t="s">
        <v>49</v>
      </c>
      <c r="B4356" t="s">
        <v>28</v>
      </c>
      <c r="C4356" s="7">
        <v>43203</v>
      </c>
      <c r="E4356" s="27">
        <v>15270.73</v>
      </c>
      <c r="G4356" s="27" t="str">
        <f>VLOOKUP(C4356,W:Y,3,TRUE)</f>
        <v>Apr 18</v>
      </c>
      <c r="H4356" s="27">
        <f t="shared" si="68"/>
        <v>4355</v>
      </c>
      <c r="I4356" s="30" t="str">
        <f>IF(G4356='Check Register'!$E$1,H4356,"")</f>
        <v/>
      </c>
      <c r="J4356" s="16" t="str">
        <f>IFERROR(SMALL($I$2:$I$100001,H4356),"")</f>
        <v/>
      </c>
    </row>
    <row r="4357" spans="1:10" x14ac:dyDescent="0.3">
      <c r="A4357" t="s">
        <v>49</v>
      </c>
      <c r="B4357" t="s">
        <v>50</v>
      </c>
      <c r="C4357" s="7">
        <v>43203</v>
      </c>
      <c r="E4357" s="27">
        <v>-763.54</v>
      </c>
      <c r="G4357" s="27" t="str">
        <f>VLOOKUP(C4357,W:Y,3,TRUE)</f>
        <v>Apr 18</v>
      </c>
      <c r="H4357" s="27">
        <f t="shared" si="68"/>
        <v>4356</v>
      </c>
      <c r="I4357" s="30" t="str">
        <f>IF(G4357='Check Register'!$E$1,H4357,"")</f>
        <v/>
      </c>
      <c r="J4357" s="16" t="str">
        <f>IFERROR(SMALL($I$2:$I$100001,H4357),"")</f>
        <v/>
      </c>
    </row>
    <row r="4358" spans="1:10" x14ac:dyDescent="0.3">
      <c r="A4358" t="s">
        <v>51</v>
      </c>
      <c r="B4358" t="s">
        <v>22</v>
      </c>
      <c r="C4358" s="7">
        <v>43203</v>
      </c>
      <c r="E4358" s="27">
        <v>70</v>
      </c>
      <c r="G4358" s="27" t="str">
        <f>VLOOKUP(C4358,W:Y,3,TRUE)</f>
        <v>Apr 18</v>
      </c>
      <c r="H4358" s="27">
        <f t="shared" si="68"/>
        <v>4357</v>
      </c>
      <c r="I4358" s="30" t="str">
        <f>IF(G4358='Check Register'!$E$1,H4358,"")</f>
        <v/>
      </c>
      <c r="J4358" s="16" t="str">
        <f>IFERROR(SMALL($I$2:$I$100001,H4358),"")</f>
        <v/>
      </c>
    </row>
    <row r="4359" spans="1:10" x14ac:dyDescent="0.3">
      <c r="A4359" t="s">
        <v>55</v>
      </c>
      <c r="B4359" t="s">
        <v>14</v>
      </c>
      <c r="C4359" s="7">
        <v>43203</v>
      </c>
      <c r="E4359" s="27">
        <v>5945</v>
      </c>
      <c r="G4359" s="27" t="str">
        <f>VLOOKUP(C4359,W:Y,3,TRUE)</f>
        <v>Apr 18</v>
      </c>
      <c r="H4359" s="27">
        <f t="shared" si="68"/>
        <v>4358</v>
      </c>
      <c r="I4359" s="30" t="str">
        <f>IF(G4359='Check Register'!$E$1,H4359,"")</f>
        <v/>
      </c>
      <c r="J4359" s="16" t="str">
        <f>IFERROR(SMALL($I$2:$I$100001,H4359),"")</f>
        <v/>
      </c>
    </row>
    <row r="4360" spans="1:10" x14ac:dyDescent="0.3">
      <c r="A4360" t="s">
        <v>116</v>
      </c>
      <c r="B4360" t="s">
        <v>45</v>
      </c>
      <c r="C4360" s="7">
        <v>43203</v>
      </c>
      <c r="E4360" s="27">
        <v>6875.39</v>
      </c>
      <c r="G4360" s="27" t="str">
        <f>VLOOKUP(C4360,W:Y,3,TRUE)</f>
        <v>Apr 18</v>
      </c>
      <c r="H4360" s="27">
        <f t="shared" si="68"/>
        <v>4359</v>
      </c>
      <c r="I4360" s="30" t="str">
        <f>IF(G4360='Check Register'!$E$1,H4360,"")</f>
        <v/>
      </c>
      <c r="J4360" s="16" t="str">
        <f>IFERROR(SMALL($I$2:$I$100001,H4360),"")</f>
        <v/>
      </c>
    </row>
    <row r="4361" spans="1:10" x14ac:dyDescent="0.3">
      <c r="A4361" t="s">
        <v>56</v>
      </c>
      <c r="B4361" t="s">
        <v>12</v>
      </c>
      <c r="C4361" s="7">
        <v>43203</v>
      </c>
      <c r="E4361" s="27">
        <v>130.11000000000001</v>
      </c>
      <c r="G4361" s="27" t="str">
        <f>VLOOKUP(C4361,W:Y,3,TRUE)</f>
        <v>Apr 18</v>
      </c>
      <c r="H4361" s="27">
        <f t="shared" si="68"/>
        <v>4360</v>
      </c>
      <c r="I4361" s="30" t="str">
        <f>IF(G4361='Check Register'!$E$1,H4361,"")</f>
        <v/>
      </c>
      <c r="J4361" s="16" t="str">
        <f>IFERROR(SMALL($I$2:$I$100001,H4361),"")</f>
        <v/>
      </c>
    </row>
    <row r="4362" spans="1:10" x14ac:dyDescent="0.3">
      <c r="A4362" t="s">
        <v>376</v>
      </c>
      <c r="B4362" t="s">
        <v>39</v>
      </c>
      <c r="C4362" s="7">
        <v>43203</v>
      </c>
      <c r="E4362" s="27">
        <v>1566.6</v>
      </c>
      <c r="G4362" s="27" t="str">
        <f>VLOOKUP(C4362,W:Y,3,TRUE)</f>
        <v>Apr 18</v>
      </c>
      <c r="H4362" s="27">
        <f t="shared" si="68"/>
        <v>4361</v>
      </c>
      <c r="I4362" s="30" t="str">
        <f>IF(G4362='Check Register'!$E$1,H4362,"")</f>
        <v/>
      </c>
      <c r="J4362" s="16" t="str">
        <f>IFERROR(SMALL($I$2:$I$100001,H4362),"")</f>
        <v/>
      </c>
    </row>
    <row r="4363" spans="1:10" x14ac:dyDescent="0.3">
      <c r="A4363" t="s">
        <v>60</v>
      </c>
      <c r="B4363" t="s">
        <v>61</v>
      </c>
      <c r="C4363" s="7">
        <v>43203</v>
      </c>
      <c r="E4363" s="27">
        <v>652.62</v>
      </c>
      <c r="G4363" s="27" t="str">
        <f>VLOOKUP(C4363,W:Y,3,TRUE)</f>
        <v>Apr 18</v>
      </c>
      <c r="H4363" s="27">
        <f t="shared" si="68"/>
        <v>4362</v>
      </c>
      <c r="I4363" s="30" t="str">
        <f>IF(G4363='Check Register'!$E$1,H4363,"")</f>
        <v/>
      </c>
      <c r="J4363" s="16" t="str">
        <f>IFERROR(SMALL($I$2:$I$100001,H4363),"")</f>
        <v/>
      </c>
    </row>
    <row r="4364" spans="1:10" x14ac:dyDescent="0.3">
      <c r="A4364" t="s">
        <v>251</v>
      </c>
      <c r="B4364" t="s">
        <v>100</v>
      </c>
      <c r="C4364" s="7">
        <v>43203</v>
      </c>
      <c r="E4364" s="27">
        <v>900</v>
      </c>
      <c r="G4364" s="27" t="str">
        <f>VLOOKUP(C4364,W:Y,3,TRUE)</f>
        <v>Apr 18</v>
      </c>
      <c r="H4364" s="27">
        <f t="shared" si="68"/>
        <v>4363</v>
      </c>
      <c r="I4364" s="30" t="str">
        <f>IF(G4364='Check Register'!$E$1,H4364,"")</f>
        <v/>
      </c>
      <c r="J4364" s="16" t="str">
        <f>IFERROR(SMALL($I$2:$I$100001,H4364),"")</f>
        <v/>
      </c>
    </row>
    <row r="4365" spans="1:10" x14ac:dyDescent="0.3">
      <c r="A4365" t="s">
        <v>62</v>
      </c>
      <c r="B4365" t="s">
        <v>22</v>
      </c>
      <c r="C4365" s="7">
        <v>43203</v>
      </c>
      <c r="E4365" s="27">
        <v>49</v>
      </c>
      <c r="G4365" s="27" t="str">
        <f>VLOOKUP(C4365,W:Y,3,TRUE)</f>
        <v>Apr 18</v>
      </c>
      <c r="H4365" s="27">
        <f t="shared" si="68"/>
        <v>4364</v>
      </c>
      <c r="I4365" s="30" t="str">
        <f>IF(G4365='Check Register'!$E$1,H4365,"")</f>
        <v/>
      </c>
      <c r="J4365" s="16" t="str">
        <f>IFERROR(SMALL($I$2:$I$100001,H4365),"")</f>
        <v/>
      </c>
    </row>
    <row r="4366" spans="1:10" x14ac:dyDescent="0.3">
      <c r="A4366" t="s">
        <v>237</v>
      </c>
      <c r="B4366" t="s">
        <v>12</v>
      </c>
      <c r="C4366" s="7">
        <v>43203</v>
      </c>
      <c r="E4366" s="27">
        <v>44</v>
      </c>
      <c r="G4366" s="27" t="str">
        <f>VLOOKUP(C4366,W:Y,3,TRUE)</f>
        <v>Apr 18</v>
      </c>
      <c r="H4366" s="27">
        <f t="shared" si="68"/>
        <v>4365</v>
      </c>
      <c r="I4366" s="30" t="str">
        <f>IF(G4366='Check Register'!$E$1,H4366,"")</f>
        <v/>
      </c>
      <c r="J4366" s="16" t="str">
        <f>IFERROR(SMALL($I$2:$I$100001,H4366),"")</f>
        <v/>
      </c>
    </row>
    <row r="4367" spans="1:10" x14ac:dyDescent="0.3">
      <c r="A4367" t="s">
        <v>506</v>
      </c>
      <c r="B4367" t="s">
        <v>131</v>
      </c>
      <c r="C4367" s="7">
        <v>43203</v>
      </c>
      <c r="E4367" s="27">
        <v>816.06</v>
      </c>
      <c r="G4367" s="27" t="str">
        <f>VLOOKUP(C4367,W:Y,3,TRUE)</f>
        <v>Apr 18</v>
      </c>
      <c r="H4367" s="27">
        <f t="shared" si="68"/>
        <v>4366</v>
      </c>
      <c r="I4367" s="30" t="str">
        <f>IF(G4367='Check Register'!$E$1,H4367,"")</f>
        <v/>
      </c>
      <c r="J4367" s="16" t="str">
        <f>IFERROR(SMALL($I$2:$I$100001,H4367),"")</f>
        <v/>
      </c>
    </row>
    <row r="4368" spans="1:10" x14ac:dyDescent="0.3">
      <c r="A4368" t="s">
        <v>506</v>
      </c>
      <c r="B4368" t="s">
        <v>16</v>
      </c>
      <c r="C4368" s="7">
        <v>43203</v>
      </c>
      <c r="E4368" s="27">
        <v>19.079999999999998</v>
      </c>
      <c r="G4368" s="27" t="str">
        <f>VLOOKUP(C4368,W:Y,3,TRUE)</f>
        <v>Apr 18</v>
      </c>
      <c r="H4368" s="27">
        <f t="shared" si="68"/>
        <v>4367</v>
      </c>
      <c r="I4368" s="30" t="str">
        <f>IF(G4368='Check Register'!$E$1,H4368,"")</f>
        <v/>
      </c>
      <c r="J4368" s="16" t="str">
        <f>IFERROR(SMALL($I$2:$I$100001,H4368),"")</f>
        <v/>
      </c>
    </row>
    <row r="4369" spans="1:10" x14ac:dyDescent="0.3">
      <c r="A4369" t="s">
        <v>71</v>
      </c>
      <c r="B4369" t="s">
        <v>12</v>
      </c>
      <c r="C4369" s="7">
        <v>43203</v>
      </c>
      <c r="E4369" s="27">
        <v>99.14</v>
      </c>
      <c r="G4369" s="27" t="str">
        <f>VLOOKUP(C4369,W:Y,3,TRUE)</f>
        <v>Apr 18</v>
      </c>
      <c r="H4369" s="27">
        <f t="shared" si="68"/>
        <v>4368</v>
      </c>
      <c r="I4369" s="30" t="str">
        <f>IF(G4369='Check Register'!$E$1,H4369,"")</f>
        <v/>
      </c>
      <c r="J4369" s="16" t="str">
        <f>IFERROR(SMALL($I$2:$I$100001,H4369),"")</f>
        <v/>
      </c>
    </row>
    <row r="4370" spans="1:10" x14ac:dyDescent="0.3">
      <c r="A4370" t="s">
        <v>350</v>
      </c>
      <c r="B4370" t="s">
        <v>16</v>
      </c>
      <c r="C4370" s="7">
        <v>43203</v>
      </c>
      <c r="E4370" s="27">
        <v>18.149999999999999</v>
      </c>
      <c r="G4370" s="27" t="str">
        <f>VLOOKUP(C4370,W:Y,3,TRUE)</f>
        <v>Apr 18</v>
      </c>
      <c r="H4370" s="27">
        <f t="shared" si="68"/>
        <v>4369</v>
      </c>
      <c r="I4370" s="30" t="str">
        <f>IF(G4370='Check Register'!$E$1,H4370,"")</f>
        <v/>
      </c>
      <c r="J4370" s="16" t="str">
        <f>IFERROR(SMALL($I$2:$I$100001,H4370),"")</f>
        <v/>
      </c>
    </row>
    <row r="4371" spans="1:10" x14ac:dyDescent="0.3">
      <c r="A4371" t="s">
        <v>5</v>
      </c>
      <c r="B4371" t="s">
        <v>6</v>
      </c>
      <c r="C4371" s="7">
        <v>43203</v>
      </c>
      <c r="E4371" s="27">
        <v>246727.27</v>
      </c>
      <c r="G4371" s="27" t="str">
        <f>VLOOKUP(C4371,W:Y,3,TRUE)</f>
        <v>Apr 18</v>
      </c>
      <c r="H4371" s="27">
        <f t="shared" si="68"/>
        <v>4370</v>
      </c>
      <c r="I4371" s="30" t="str">
        <f>IF(G4371='Check Register'!$E$1,H4371,"")</f>
        <v/>
      </c>
      <c r="J4371" s="16" t="str">
        <f>IFERROR(SMALL($I$2:$I$100001,H4371),"")</f>
        <v/>
      </c>
    </row>
    <row r="4372" spans="1:10" x14ac:dyDescent="0.3">
      <c r="A4372" t="s">
        <v>82</v>
      </c>
      <c r="B4372" t="s">
        <v>11</v>
      </c>
      <c r="C4372" s="7">
        <v>43203</v>
      </c>
      <c r="E4372" s="27">
        <v>326.01</v>
      </c>
      <c r="G4372" s="27" t="str">
        <f>VLOOKUP(C4372,W:Y,3,TRUE)</f>
        <v>Apr 18</v>
      </c>
      <c r="H4372" s="27">
        <f t="shared" si="68"/>
        <v>4371</v>
      </c>
      <c r="I4372" s="30" t="str">
        <f>IF(G4372='Check Register'!$E$1,H4372,"")</f>
        <v/>
      </c>
      <c r="J4372" s="16" t="str">
        <f>IFERROR(SMALL($I$2:$I$100001,H4372),"")</f>
        <v/>
      </c>
    </row>
    <row r="4373" spans="1:10" x14ac:dyDescent="0.3">
      <c r="A4373" t="s">
        <v>84</v>
      </c>
      <c r="B4373" t="s">
        <v>85</v>
      </c>
      <c r="C4373" s="7">
        <v>43203</v>
      </c>
      <c r="E4373" s="27">
        <v>299.99</v>
      </c>
      <c r="G4373" s="27" t="str">
        <f>VLOOKUP(C4373,W:Y,3,TRUE)</f>
        <v>Apr 18</v>
      </c>
      <c r="H4373" s="27">
        <f t="shared" si="68"/>
        <v>4372</v>
      </c>
      <c r="I4373" s="30" t="str">
        <f>IF(G4373='Check Register'!$E$1,H4373,"")</f>
        <v/>
      </c>
      <c r="J4373" s="16" t="str">
        <f>IFERROR(SMALL($I$2:$I$100001,H4373),"")</f>
        <v/>
      </c>
    </row>
    <row r="4374" spans="1:10" x14ac:dyDescent="0.3">
      <c r="A4374" t="s">
        <v>5</v>
      </c>
      <c r="B4374" t="s">
        <v>6</v>
      </c>
      <c r="C4374" s="7">
        <v>43209</v>
      </c>
      <c r="E4374" s="27">
        <v>205.9</v>
      </c>
      <c r="G4374" s="27" t="str">
        <f>VLOOKUP(C4374,W:Y,3,TRUE)</f>
        <v>Apr 18</v>
      </c>
      <c r="H4374" s="27">
        <f t="shared" si="68"/>
        <v>4373</v>
      </c>
      <c r="I4374" s="30" t="str">
        <f>IF(G4374='Check Register'!$E$1,H4374,"")</f>
        <v/>
      </c>
      <c r="J4374" s="16" t="str">
        <f>IFERROR(SMALL($I$2:$I$100001,H4374),"")</f>
        <v/>
      </c>
    </row>
    <row r="4375" spans="1:10" x14ac:dyDescent="0.3">
      <c r="A4375" t="s">
        <v>132</v>
      </c>
      <c r="B4375" t="s">
        <v>20</v>
      </c>
      <c r="C4375" s="7">
        <v>43210</v>
      </c>
      <c r="E4375" s="27">
        <v>236.98</v>
      </c>
      <c r="G4375" s="27" t="str">
        <f>VLOOKUP(C4375,W:Y,3,TRUE)</f>
        <v>Apr 18</v>
      </c>
      <c r="H4375" s="27">
        <f t="shared" si="68"/>
        <v>4374</v>
      </c>
      <c r="I4375" s="30" t="str">
        <f>IF(G4375='Check Register'!$E$1,H4375,"")</f>
        <v/>
      </c>
      <c r="J4375" s="16" t="str">
        <f>IFERROR(SMALL($I$2:$I$100001,H4375),"")</f>
        <v/>
      </c>
    </row>
    <row r="4376" spans="1:10" x14ac:dyDescent="0.3">
      <c r="A4376" t="s">
        <v>137</v>
      </c>
      <c r="B4376" t="s">
        <v>18</v>
      </c>
      <c r="C4376" s="7">
        <v>43210</v>
      </c>
      <c r="E4376" s="27">
        <v>108.05</v>
      </c>
      <c r="G4376" s="27" t="str">
        <f>VLOOKUP(C4376,W:Y,3,TRUE)</f>
        <v>Apr 18</v>
      </c>
      <c r="H4376" s="27">
        <f t="shared" si="68"/>
        <v>4375</v>
      </c>
      <c r="I4376" s="30" t="str">
        <f>IF(G4376='Check Register'!$E$1,H4376,"")</f>
        <v/>
      </c>
      <c r="J4376" s="16" t="str">
        <f>IFERROR(SMALL($I$2:$I$100001,H4376),"")</f>
        <v/>
      </c>
    </row>
    <row r="4377" spans="1:10" x14ac:dyDescent="0.3">
      <c r="A4377" t="s">
        <v>138</v>
      </c>
      <c r="B4377" t="s">
        <v>139</v>
      </c>
      <c r="C4377" s="7">
        <v>43210</v>
      </c>
      <c r="E4377" s="27">
        <v>22796.85</v>
      </c>
      <c r="G4377" s="27" t="str">
        <f>VLOOKUP(C4377,W:Y,3,TRUE)</f>
        <v>Apr 18</v>
      </c>
      <c r="H4377" s="27">
        <f t="shared" si="68"/>
        <v>4376</v>
      </c>
      <c r="I4377" s="30" t="str">
        <f>IF(G4377='Check Register'!$E$1,H4377,"")</f>
        <v/>
      </c>
      <c r="J4377" s="16" t="str">
        <f>IFERROR(SMALL($I$2:$I$100001,H4377),"")</f>
        <v/>
      </c>
    </row>
    <row r="4378" spans="1:10" x14ac:dyDescent="0.3">
      <c r="A4378" t="s">
        <v>324</v>
      </c>
      <c r="B4378" t="s">
        <v>66</v>
      </c>
      <c r="C4378" s="7">
        <v>43210</v>
      </c>
      <c r="E4378" s="27">
        <v>1000</v>
      </c>
      <c r="G4378" s="27" t="str">
        <f>VLOOKUP(C4378,W:Y,3,TRUE)</f>
        <v>Apr 18</v>
      </c>
      <c r="H4378" s="27">
        <f t="shared" si="68"/>
        <v>4377</v>
      </c>
      <c r="I4378" s="30" t="str">
        <f>IF(G4378='Check Register'!$E$1,H4378,"")</f>
        <v/>
      </c>
      <c r="J4378" s="16" t="str">
        <f>IFERROR(SMALL($I$2:$I$100001,H4378),"")</f>
        <v/>
      </c>
    </row>
    <row r="4379" spans="1:10" x14ac:dyDescent="0.3">
      <c r="A4379" t="s">
        <v>32</v>
      </c>
      <c r="B4379" t="s">
        <v>33</v>
      </c>
      <c r="C4379" s="7">
        <v>43210</v>
      </c>
      <c r="E4379" s="27">
        <v>2239.65</v>
      </c>
      <c r="G4379" s="27" t="str">
        <f>VLOOKUP(C4379,W:Y,3,TRUE)</f>
        <v>Apr 18</v>
      </c>
      <c r="H4379" s="27">
        <f t="shared" si="68"/>
        <v>4378</v>
      </c>
      <c r="I4379" s="30" t="str">
        <f>IF(G4379='Check Register'!$E$1,H4379,"")</f>
        <v/>
      </c>
      <c r="J4379" s="16" t="str">
        <f>IFERROR(SMALL($I$2:$I$100001,H4379),"")</f>
        <v/>
      </c>
    </row>
    <row r="4380" spans="1:10" x14ac:dyDescent="0.3">
      <c r="A4380" t="s">
        <v>371</v>
      </c>
      <c r="B4380" t="s">
        <v>8</v>
      </c>
      <c r="C4380" s="7">
        <v>43210</v>
      </c>
      <c r="E4380" s="27">
        <v>40.5</v>
      </c>
      <c r="G4380" s="27" t="str">
        <f>VLOOKUP(C4380,W:Y,3,TRUE)</f>
        <v>Apr 18</v>
      </c>
      <c r="H4380" s="27">
        <f t="shared" si="68"/>
        <v>4379</v>
      </c>
      <c r="I4380" s="30" t="str">
        <f>IF(G4380='Check Register'!$E$1,H4380,"")</f>
        <v/>
      </c>
      <c r="J4380" s="16" t="str">
        <f>IFERROR(SMALL($I$2:$I$100001,H4380),"")</f>
        <v/>
      </c>
    </row>
    <row r="4381" spans="1:10" x14ac:dyDescent="0.3">
      <c r="A4381" t="s">
        <v>146</v>
      </c>
      <c r="B4381" t="s">
        <v>8</v>
      </c>
      <c r="C4381" s="7">
        <v>43210</v>
      </c>
      <c r="E4381" s="27">
        <v>652.5</v>
      </c>
      <c r="G4381" s="27" t="str">
        <f>VLOOKUP(C4381,W:Y,3,TRUE)</f>
        <v>Apr 18</v>
      </c>
      <c r="H4381" s="27">
        <f t="shared" si="68"/>
        <v>4380</v>
      </c>
      <c r="I4381" s="30" t="str">
        <f>IF(G4381='Check Register'!$E$1,H4381,"")</f>
        <v/>
      </c>
      <c r="J4381" s="16" t="str">
        <f>IFERROR(SMALL($I$2:$I$100001,H4381),"")</f>
        <v/>
      </c>
    </row>
    <row r="4382" spans="1:10" x14ac:dyDescent="0.3">
      <c r="A4382" t="s">
        <v>103</v>
      </c>
      <c r="B4382" t="s">
        <v>85</v>
      </c>
      <c r="C4382" s="7">
        <v>43210</v>
      </c>
      <c r="E4382" s="27">
        <v>50</v>
      </c>
      <c r="G4382" s="27" t="str">
        <f>VLOOKUP(C4382,W:Y,3,TRUE)</f>
        <v>Apr 18</v>
      </c>
      <c r="H4382" s="27">
        <f t="shared" si="68"/>
        <v>4381</v>
      </c>
      <c r="I4382" s="30" t="str">
        <f>IF(G4382='Check Register'!$E$1,H4382,"")</f>
        <v/>
      </c>
      <c r="J4382" s="16" t="str">
        <f>IFERROR(SMALL($I$2:$I$100001,H4382),"")</f>
        <v/>
      </c>
    </row>
    <row r="4383" spans="1:10" x14ac:dyDescent="0.3">
      <c r="A4383" t="s">
        <v>335</v>
      </c>
      <c r="B4383" t="s">
        <v>102</v>
      </c>
      <c r="C4383" s="7">
        <v>43210</v>
      </c>
      <c r="E4383" s="27">
        <v>4970.18</v>
      </c>
      <c r="G4383" s="27" t="str">
        <f>VLOOKUP(C4383,W:Y,3,TRUE)</f>
        <v>Apr 18</v>
      </c>
      <c r="H4383" s="27">
        <f t="shared" si="68"/>
        <v>4382</v>
      </c>
      <c r="I4383" s="30" t="str">
        <f>IF(G4383='Check Register'!$E$1,H4383,"")</f>
        <v/>
      </c>
      <c r="J4383" s="16" t="str">
        <f>IFERROR(SMALL($I$2:$I$100001,H4383),"")</f>
        <v/>
      </c>
    </row>
    <row r="4384" spans="1:10" x14ac:dyDescent="0.3">
      <c r="A4384" t="s">
        <v>40</v>
      </c>
      <c r="B4384" t="s">
        <v>28</v>
      </c>
      <c r="C4384" s="7">
        <v>43210</v>
      </c>
      <c r="E4384" s="27">
        <v>17795.32</v>
      </c>
      <c r="G4384" s="27" t="str">
        <f>VLOOKUP(C4384,W:Y,3,TRUE)</f>
        <v>Apr 18</v>
      </c>
      <c r="H4384" s="27">
        <f t="shared" si="68"/>
        <v>4383</v>
      </c>
      <c r="I4384" s="30" t="str">
        <f>IF(G4384='Check Register'!$E$1,H4384,"")</f>
        <v/>
      </c>
      <c r="J4384" s="16" t="str">
        <f>IFERROR(SMALL($I$2:$I$100001,H4384),"")</f>
        <v/>
      </c>
    </row>
    <row r="4385" spans="1:10" x14ac:dyDescent="0.3">
      <c r="A4385" t="s">
        <v>151</v>
      </c>
      <c r="B4385" t="s">
        <v>131</v>
      </c>
      <c r="C4385" s="7">
        <v>43210</v>
      </c>
      <c r="E4385" s="27">
        <v>294.89</v>
      </c>
      <c r="G4385" s="27" t="str">
        <f>VLOOKUP(C4385,W:Y,3,TRUE)</f>
        <v>Apr 18</v>
      </c>
      <c r="H4385" s="27">
        <f t="shared" si="68"/>
        <v>4384</v>
      </c>
      <c r="I4385" s="30" t="str">
        <f>IF(G4385='Check Register'!$E$1,H4385,"")</f>
        <v/>
      </c>
      <c r="J4385" s="16" t="str">
        <f>IFERROR(SMALL($I$2:$I$100001,H4385),"")</f>
        <v/>
      </c>
    </row>
    <row r="4386" spans="1:10" x14ac:dyDescent="0.3">
      <c r="A4386" t="s">
        <v>151</v>
      </c>
      <c r="B4386" t="s">
        <v>16</v>
      </c>
      <c r="C4386" s="7">
        <v>43210</v>
      </c>
      <c r="E4386" s="27">
        <v>88.29</v>
      </c>
      <c r="G4386" s="27" t="str">
        <f>VLOOKUP(C4386,W:Y,3,TRUE)</f>
        <v>Apr 18</v>
      </c>
      <c r="H4386" s="27">
        <f t="shared" si="68"/>
        <v>4385</v>
      </c>
      <c r="I4386" s="30" t="str">
        <f>IF(G4386='Check Register'!$E$1,H4386,"")</f>
        <v/>
      </c>
      <c r="J4386" s="16" t="str">
        <f>IFERROR(SMALL($I$2:$I$100001,H4386),"")</f>
        <v/>
      </c>
    </row>
    <row r="4387" spans="1:10" x14ac:dyDescent="0.3">
      <c r="A4387" t="s">
        <v>112</v>
      </c>
      <c r="B4387" t="s">
        <v>131</v>
      </c>
      <c r="C4387" s="7">
        <v>43210</v>
      </c>
      <c r="E4387" s="27">
        <v>1465.2</v>
      </c>
      <c r="G4387" s="27" t="str">
        <f>VLOOKUP(C4387,W:Y,3,TRUE)</f>
        <v>Apr 18</v>
      </c>
      <c r="H4387" s="27">
        <f t="shared" si="68"/>
        <v>4386</v>
      </c>
      <c r="I4387" s="30" t="str">
        <f>IF(G4387='Check Register'!$E$1,H4387,"")</f>
        <v/>
      </c>
      <c r="J4387" s="16" t="str">
        <f>IFERROR(SMALL($I$2:$I$100001,H4387),"")</f>
        <v/>
      </c>
    </row>
    <row r="4388" spans="1:10" x14ac:dyDescent="0.3">
      <c r="A4388" t="s">
        <v>112</v>
      </c>
      <c r="B4388" t="s">
        <v>16</v>
      </c>
      <c r="C4388" s="7">
        <v>43210</v>
      </c>
      <c r="E4388" s="27">
        <v>160.88</v>
      </c>
      <c r="G4388" s="27" t="str">
        <f>VLOOKUP(C4388,W:Y,3,TRUE)</f>
        <v>Apr 18</v>
      </c>
      <c r="H4388" s="27">
        <f t="shared" si="68"/>
        <v>4387</v>
      </c>
      <c r="I4388" s="30" t="str">
        <f>IF(G4388='Check Register'!$E$1,H4388,"")</f>
        <v/>
      </c>
      <c r="J4388" s="16" t="str">
        <f>IFERROR(SMALL($I$2:$I$100001,H4388),"")</f>
        <v/>
      </c>
    </row>
    <row r="4389" spans="1:10" x14ac:dyDescent="0.3">
      <c r="A4389" t="s">
        <v>114</v>
      </c>
      <c r="B4389" t="s">
        <v>115</v>
      </c>
      <c r="C4389" s="7">
        <v>43210</v>
      </c>
      <c r="E4389" s="27">
        <v>4584.7</v>
      </c>
      <c r="G4389" s="27" t="str">
        <f>VLOOKUP(C4389,W:Y,3,TRUE)</f>
        <v>Apr 18</v>
      </c>
      <c r="H4389" s="27">
        <f t="shared" si="68"/>
        <v>4388</v>
      </c>
      <c r="I4389" s="30" t="str">
        <f>IF(G4389='Check Register'!$E$1,H4389,"")</f>
        <v/>
      </c>
      <c r="J4389" s="16" t="str">
        <f>IFERROR(SMALL($I$2:$I$100001,H4389),"")</f>
        <v/>
      </c>
    </row>
    <row r="4390" spans="1:10" x14ac:dyDescent="0.3">
      <c r="A4390" t="s">
        <v>71</v>
      </c>
      <c r="B4390" t="s">
        <v>106</v>
      </c>
      <c r="C4390" s="7">
        <v>43210</v>
      </c>
      <c r="E4390" s="27">
        <v>57.59</v>
      </c>
      <c r="G4390" s="27" t="str">
        <f>VLOOKUP(C4390,W:Y,3,TRUE)</f>
        <v>Apr 18</v>
      </c>
      <c r="H4390" s="27">
        <f t="shared" si="68"/>
        <v>4389</v>
      </c>
      <c r="I4390" s="30" t="str">
        <f>IF(G4390='Check Register'!$E$1,H4390,"")</f>
        <v/>
      </c>
      <c r="J4390" s="16" t="str">
        <f>IFERROR(SMALL($I$2:$I$100001,H4390),"")</f>
        <v/>
      </c>
    </row>
    <row r="4391" spans="1:10" x14ac:dyDescent="0.3">
      <c r="A4391" t="s">
        <v>215</v>
      </c>
      <c r="B4391" t="s">
        <v>66</v>
      </c>
      <c r="C4391" s="7">
        <v>43210</v>
      </c>
      <c r="E4391" s="27">
        <v>1500</v>
      </c>
      <c r="G4391" s="27" t="str">
        <f>VLOOKUP(C4391,W:Y,3,TRUE)</f>
        <v>Apr 18</v>
      </c>
      <c r="H4391" s="27">
        <f t="shared" si="68"/>
        <v>4390</v>
      </c>
      <c r="I4391" s="30" t="str">
        <f>IF(G4391='Check Register'!$E$1,H4391,"")</f>
        <v/>
      </c>
      <c r="J4391" s="16" t="str">
        <f>IFERROR(SMALL($I$2:$I$100001,H4391),"")</f>
        <v/>
      </c>
    </row>
    <row r="4392" spans="1:10" x14ac:dyDescent="0.3">
      <c r="A4392" t="s">
        <v>507</v>
      </c>
      <c r="B4392" t="s">
        <v>22</v>
      </c>
      <c r="C4392" s="7">
        <v>43210</v>
      </c>
      <c r="E4392" s="27">
        <v>1459</v>
      </c>
      <c r="G4392" s="27" t="str">
        <f>VLOOKUP(C4392,W:Y,3,TRUE)</f>
        <v>Apr 18</v>
      </c>
      <c r="H4392" s="27">
        <f t="shared" si="68"/>
        <v>4391</v>
      </c>
      <c r="I4392" s="30" t="str">
        <f>IF(G4392='Check Register'!$E$1,H4392,"")</f>
        <v/>
      </c>
      <c r="J4392" s="16" t="str">
        <f>IFERROR(SMALL($I$2:$I$100001,H4392),"")</f>
        <v/>
      </c>
    </row>
    <row r="4393" spans="1:10" x14ac:dyDescent="0.3">
      <c r="A4393" t="s">
        <v>437</v>
      </c>
      <c r="B4393" t="s">
        <v>70</v>
      </c>
      <c r="C4393" s="7">
        <v>43217</v>
      </c>
      <c r="E4393" s="27">
        <v>220</v>
      </c>
      <c r="G4393" s="27" t="str">
        <f>VLOOKUP(C4393,W:Y,3,TRUE)</f>
        <v>Apr 18</v>
      </c>
      <c r="H4393" s="27">
        <f t="shared" si="68"/>
        <v>4392</v>
      </c>
      <c r="I4393" s="30" t="str">
        <f>IF(G4393='Check Register'!$E$1,H4393,"")</f>
        <v/>
      </c>
      <c r="J4393" s="16" t="str">
        <f>IFERROR(SMALL($I$2:$I$100001,H4393),"")</f>
        <v/>
      </c>
    </row>
    <row r="4394" spans="1:10" x14ac:dyDescent="0.3">
      <c r="A4394" t="s">
        <v>172</v>
      </c>
      <c r="B4394" t="s">
        <v>8</v>
      </c>
      <c r="C4394" s="7">
        <v>43217</v>
      </c>
      <c r="E4394" s="27">
        <v>3901.18</v>
      </c>
      <c r="G4394" s="27" t="str">
        <f>VLOOKUP(C4394,W:Y,3,TRUE)</f>
        <v>Apr 18</v>
      </c>
      <c r="H4394" s="27">
        <f t="shared" si="68"/>
        <v>4393</v>
      </c>
      <c r="I4394" s="30" t="str">
        <f>IF(G4394='Check Register'!$E$1,H4394,"")</f>
        <v/>
      </c>
      <c r="J4394" s="16" t="str">
        <f>IFERROR(SMALL($I$2:$I$100001,H4394),"")</f>
        <v/>
      </c>
    </row>
    <row r="4395" spans="1:10" x14ac:dyDescent="0.3">
      <c r="A4395" t="s">
        <v>255</v>
      </c>
      <c r="B4395" t="s">
        <v>43</v>
      </c>
      <c r="C4395" s="7">
        <v>43217</v>
      </c>
      <c r="E4395" s="27">
        <v>8528.0400000000009</v>
      </c>
      <c r="G4395" s="27" t="str">
        <f>VLOOKUP(C4395,W:Y,3,TRUE)</f>
        <v>Apr 18</v>
      </c>
      <c r="H4395" s="27">
        <f t="shared" si="68"/>
        <v>4394</v>
      </c>
      <c r="I4395" s="30" t="str">
        <f>IF(G4395='Check Register'!$E$1,H4395,"")</f>
        <v/>
      </c>
      <c r="J4395" s="16" t="str">
        <f>IFERROR(SMALL($I$2:$I$100001,H4395),"")</f>
        <v/>
      </c>
    </row>
    <row r="4396" spans="1:10" x14ac:dyDescent="0.3">
      <c r="A4396" t="s">
        <v>87</v>
      </c>
      <c r="B4396" t="s">
        <v>8</v>
      </c>
      <c r="C4396" s="7">
        <v>43217</v>
      </c>
      <c r="E4396" s="27">
        <v>1298.67</v>
      </c>
      <c r="G4396" s="27" t="str">
        <f>VLOOKUP(C4396,W:Y,3,TRUE)</f>
        <v>Apr 18</v>
      </c>
      <c r="H4396" s="27">
        <f t="shared" si="68"/>
        <v>4395</v>
      </c>
      <c r="I4396" s="30" t="str">
        <f>IF(G4396='Check Register'!$E$1,H4396,"")</f>
        <v/>
      </c>
      <c r="J4396" s="16" t="str">
        <f>IFERROR(SMALL($I$2:$I$100001,H4396),"")</f>
        <v/>
      </c>
    </row>
    <row r="4397" spans="1:10" x14ac:dyDescent="0.3">
      <c r="A4397" t="s">
        <v>9</v>
      </c>
      <c r="B4397" t="s">
        <v>8</v>
      </c>
      <c r="C4397" s="7">
        <v>43217</v>
      </c>
      <c r="E4397" s="27">
        <v>1905.12</v>
      </c>
      <c r="G4397" s="27" t="str">
        <f>VLOOKUP(C4397,W:Y,3,TRUE)</f>
        <v>Apr 18</v>
      </c>
      <c r="H4397" s="27">
        <f t="shared" si="68"/>
        <v>4396</v>
      </c>
      <c r="I4397" s="30" t="str">
        <f>IF(G4397='Check Register'!$E$1,H4397,"")</f>
        <v/>
      </c>
      <c r="J4397" s="16" t="str">
        <f>IFERROR(SMALL($I$2:$I$100001,H4397),"")</f>
        <v/>
      </c>
    </row>
    <row r="4398" spans="1:10" x14ac:dyDescent="0.3">
      <c r="A4398" t="s">
        <v>10</v>
      </c>
      <c r="B4398" t="s">
        <v>11</v>
      </c>
      <c r="C4398" s="7">
        <v>43217</v>
      </c>
      <c r="E4398" s="27">
        <v>621.70000000000005</v>
      </c>
      <c r="G4398" s="27" t="str">
        <f>VLOOKUP(C4398,W:Y,3,TRUE)</f>
        <v>Apr 18</v>
      </c>
      <c r="H4398" s="27">
        <f t="shared" si="68"/>
        <v>4397</v>
      </c>
      <c r="I4398" s="30" t="str">
        <f>IF(G4398='Check Register'!$E$1,H4398,"")</f>
        <v/>
      </c>
      <c r="J4398" s="16" t="str">
        <f>IFERROR(SMALL($I$2:$I$100001,H4398),"")</f>
        <v/>
      </c>
    </row>
    <row r="4399" spans="1:10" x14ac:dyDescent="0.3">
      <c r="A4399" t="s">
        <v>10</v>
      </c>
      <c r="B4399" t="s">
        <v>127</v>
      </c>
      <c r="C4399" s="7">
        <v>43217</v>
      </c>
      <c r="E4399" s="27">
        <v>540.48</v>
      </c>
      <c r="G4399" s="27" t="str">
        <f>VLOOKUP(C4399,W:Y,3,TRUE)</f>
        <v>Apr 18</v>
      </c>
      <c r="H4399" s="27">
        <f t="shared" si="68"/>
        <v>4398</v>
      </c>
      <c r="I4399" s="30" t="str">
        <f>IF(G4399='Check Register'!$E$1,H4399,"")</f>
        <v/>
      </c>
      <c r="J4399" s="16" t="str">
        <f>IFERROR(SMALL($I$2:$I$100001,H4399),"")</f>
        <v/>
      </c>
    </row>
    <row r="4400" spans="1:10" x14ac:dyDescent="0.3">
      <c r="A4400" t="s">
        <v>132</v>
      </c>
      <c r="B4400" t="s">
        <v>20</v>
      </c>
      <c r="C4400" s="7">
        <v>43217</v>
      </c>
      <c r="E4400" s="27">
        <v>216.35</v>
      </c>
      <c r="G4400" s="27" t="str">
        <f>VLOOKUP(C4400,W:Y,3,TRUE)</f>
        <v>Apr 18</v>
      </c>
      <c r="H4400" s="27">
        <f t="shared" si="68"/>
        <v>4399</v>
      </c>
      <c r="I4400" s="30" t="str">
        <f>IF(G4400='Check Register'!$E$1,H4400,"")</f>
        <v/>
      </c>
      <c r="J4400" s="16" t="str">
        <f>IFERROR(SMALL($I$2:$I$100001,H4400),"")</f>
        <v/>
      </c>
    </row>
    <row r="4401" spans="1:10" x14ac:dyDescent="0.3">
      <c r="A4401" t="s">
        <v>286</v>
      </c>
      <c r="B4401" t="s">
        <v>70</v>
      </c>
      <c r="C4401" s="7">
        <v>43217</v>
      </c>
      <c r="E4401" s="27">
        <v>470.44</v>
      </c>
      <c r="G4401" s="27" t="str">
        <f>VLOOKUP(C4401,W:Y,3,TRUE)</f>
        <v>Apr 18</v>
      </c>
      <c r="H4401" s="27">
        <f t="shared" si="68"/>
        <v>4400</v>
      </c>
      <c r="I4401" s="30" t="str">
        <f>IF(G4401='Check Register'!$E$1,H4401,"")</f>
        <v/>
      </c>
      <c r="J4401" s="16" t="str">
        <f>IFERROR(SMALL($I$2:$I$100001,H4401),"")</f>
        <v/>
      </c>
    </row>
    <row r="4402" spans="1:10" x14ac:dyDescent="0.3">
      <c r="A4402" t="s">
        <v>286</v>
      </c>
      <c r="B4402" t="s">
        <v>127</v>
      </c>
      <c r="C4402" s="7">
        <v>43217</v>
      </c>
      <c r="E4402" s="27">
        <v>645.5</v>
      </c>
      <c r="G4402" s="27" t="str">
        <f>VLOOKUP(C4402,W:Y,3,TRUE)</f>
        <v>Apr 18</v>
      </c>
      <c r="H4402" s="27">
        <f t="shared" si="68"/>
        <v>4401</v>
      </c>
      <c r="I4402" s="30" t="str">
        <f>IF(G4402='Check Register'!$E$1,H4402,"")</f>
        <v/>
      </c>
      <c r="J4402" s="16" t="str">
        <f>IFERROR(SMALL($I$2:$I$100001,H4402),"")</f>
        <v/>
      </c>
    </row>
    <row r="4403" spans="1:10" x14ac:dyDescent="0.3">
      <c r="A4403" t="s">
        <v>133</v>
      </c>
      <c r="B4403" t="s">
        <v>70</v>
      </c>
      <c r="C4403" s="7">
        <v>43217</v>
      </c>
      <c r="E4403" s="27">
        <v>51</v>
      </c>
      <c r="G4403" s="27" t="str">
        <f>VLOOKUP(C4403,W:Y,3,TRUE)</f>
        <v>Apr 18</v>
      </c>
      <c r="H4403" s="27">
        <f t="shared" si="68"/>
        <v>4402</v>
      </c>
      <c r="I4403" s="30" t="str">
        <f>IF(G4403='Check Register'!$E$1,H4403,"")</f>
        <v/>
      </c>
      <c r="J4403" s="16" t="str">
        <f>IFERROR(SMALL($I$2:$I$100001,H4403),"")</f>
        <v/>
      </c>
    </row>
    <row r="4404" spans="1:10" x14ac:dyDescent="0.3">
      <c r="A4404" t="s">
        <v>133</v>
      </c>
      <c r="B4404" t="s">
        <v>8</v>
      </c>
      <c r="C4404" s="7">
        <v>43217</v>
      </c>
      <c r="E4404" s="27">
        <v>150.5</v>
      </c>
      <c r="G4404" s="27" t="str">
        <f>VLOOKUP(C4404,W:Y,3,TRUE)</f>
        <v>Apr 18</v>
      </c>
      <c r="H4404" s="27">
        <f t="shared" si="68"/>
        <v>4403</v>
      </c>
      <c r="I4404" s="30" t="str">
        <f>IF(G4404='Check Register'!$E$1,H4404,"")</f>
        <v/>
      </c>
      <c r="J4404" s="16" t="str">
        <f>IFERROR(SMALL($I$2:$I$100001,H4404),"")</f>
        <v/>
      </c>
    </row>
    <row r="4405" spans="1:10" x14ac:dyDescent="0.3">
      <c r="A4405" t="s">
        <v>90</v>
      </c>
      <c r="B4405" t="s">
        <v>18</v>
      </c>
      <c r="C4405" s="7">
        <v>43217</v>
      </c>
      <c r="E4405" s="27">
        <v>1729.05</v>
      </c>
      <c r="G4405" s="27" t="str">
        <f>VLOOKUP(C4405,W:Y,3,TRUE)</f>
        <v>Apr 18</v>
      </c>
      <c r="H4405" s="27">
        <f t="shared" si="68"/>
        <v>4404</v>
      </c>
      <c r="I4405" s="30" t="str">
        <f>IF(G4405='Check Register'!$E$1,H4405,"")</f>
        <v/>
      </c>
      <c r="J4405" s="16" t="str">
        <f>IFERROR(SMALL($I$2:$I$100001,H4405),"")</f>
        <v/>
      </c>
    </row>
    <row r="4406" spans="1:10" x14ac:dyDescent="0.3">
      <c r="A4406" t="s">
        <v>357</v>
      </c>
      <c r="B4406" t="s">
        <v>14</v>
      </c>
      <c r="C4406" s="7">
        <v>43217</v>
      </c>
      <c r="E4406" s="27">
        <v>2664.12</v>
      </c>
      <c r="G4406" s="27" t="str">
        <f>VLOOKUP(C4406,W:Y,3,TRUE)</f>
        <v>Apr 18</v>
      </c>
      <c r="H4406" s="27">
        <f t="shared" si="68"/>
        <v>4405</v>
      </c>
      <c r="I4406" s="30" t="str">
        <f>IF(G4406='Check Register'!$E$1,H4406,"")</f>
        <v/>
      </c>
      <c r="J4406" s="16" t="str">
        <f>IFERROR(SMALL($I$2:$I$100001,H4406),"")</f>
        <v/>
      </c>
    </row>
    <row r="4407" spans="1:10" x14ac:dyDescent="0.3">
      <c r="A4407" t="s">
        <v>490</v>
      </c>
      <c r="B4407" t="s">
        <v>11</v>
      </c>
      <c r="C4407" s="7">
        <v>43217</v>
      </c>
      <c r="E4407" s="27">
        <v>271.49</v>
      </c>
      <c r="G4407" s="27" t="str">
        <f>VLOOKUP(C4407,W:Y,3,TRUE)</f>
        <v>Apr 18</v>
      </c>
      <c r="H4407" s="27">
        <f t="shared" si="68"/>
        <v>4406</v>
      </c>
      <c r="I4407" s="30" t="str">
        <f>IF(G4407='Check Register'!$E$1,H4407,"")</f>
        <v/>
      </c>
      <c r="J4407" s="16" t="str">
        <f>IFERROR(SMALL($I$2:$I$100001,H4407),"")</f>
        <v/>
      </c>
    </row>
    <row r="4408" spans="1:10" x14ac:dyDescent="0.3">
      <c r="A4408" t="s">
        <v>175</v>
      </c>
      <c r="B4408" t="s">
        <v>43</v>
      </c>
      <c r="C4408" s="7">
        <v>43217</v>
      </c>
      <c r="E4408" s="27">
        <v>367.88</v>
      </c>
      <c r="G4408" s="27" t="str">
        <f>VLOOKUP(C4408,W:Y,3,TRUE)</f>
        <v>Apr 18</v>
      </c>
      <c r="H4408" s="27">
        <f t="shared" si="68"/>
        <v>4407</v>
      </c>
      <c r="I4408" s="30" t="str">
        <f>IF(G4408='Check Register'!$E$1,H4408,"")</f>
        <v/>
      </c>
      <c r="J4408" s="16" t="str">
        <f>IFERROR(SMALL($I$2:$I$100001,H4408),"")</f>
        <v/>
      </c>
    </row>
    <row r="4409" spans="1:10" x14ac:dyDescent="0.3">
      <c r="A4409" t="s">
        <v>175</v>
      </c>
      <c r="B4409" t="s">
        <v>45</v>
      </c>
      <c r="C4409" s="7">
        <v>43217</v>
      </c>
      <c r="E4409" s="27">
        <v>111.43</v>
      </c>
      <c r="G4409" s="27" t="str">
        <f>VLOOKUP(C4409,W:Y,3,TRUE)</f>
        <v>Apr 18</v>
      </c>
      <c r="H4409" s="27">
        <f t="shared" si="68"/>
        <v>4408</v>
      </c>
      <c r="I4409" s="30" t="str">
        <f>IF(G4409='Check Register'!$E$1,H4409,"")</f>
        <v/>
      </c>
      <c r="J4409" s="16" t="str">
        <f>IFERROR(SMALL($I$2:$I$100001,H4409),"")</f>
        <v/>
      </c>
    </row>
    <row r="4410" spans="1:10" x14ac:dyDescent="0.3">
      <c r="A4410" t="s">
        <v>137</v>
      </c>
      <c r="B4410" t="s">
        <v>18</v>
      </c>
      <c r="C4410" s="7">
        <v>43217</v>
      </c>
      <c r="E4410" s="27">
        <v>1825</v>
      </c>
      <c r="G4410" s="27" t="str">
        <f>VLOOKUP(C4410,W:Y,3,TRUE)</f>
        <v>Apr 18</v>
      </c>
      <c r="H4410" s="27">
        <f t="shared" si="68"/>
        <v>4409</v>
      </c>
      <c r="I4410" s="30" t="str">
        <f>IF(G4410='Check Register'!$E$1,H4410,"")</f>
        <v/>
      </c>
      <c r="J4410" s="16" t="str">
        <f>IFERROR(SMALL($I$2:$I$100001,H4410),"")</f>
        <v/>
      </c>
    </row>
    <row r="4411" spans="1:10" x14ac:dyDescent="0.3">
      <c r="A4411" t="s">
        <v>19</v>
      </c>
      <c r="B4411" t="s">
        <v>20</v>
      </c>
      <c r="C4411" s="7">
        <v>43217</v>
      </c>
      <c r="E4411" s="27">
        <v>1363.5</v>
      </c>
      <c r="G4411" s="27" t="str">
        <f>VLOOKUP(C4411,W:Y,3,TRUE)</f>
        <v>Apr 18</v>
      </c>
      <c r="H4411" s="27">
        <f t="shared" si="68"/>
        <v>4410</v>
      </c>
      <c r="I4411" s="30" t="str">
        <f>IF(G4411='Check Register'!$E$1,H4411,"")</f>
        <v/>
      </c>
      <c r="J4411" s="16" t="str">
        <f>IFERROR(SMALL($I$2:$I$100001,H4411),"")</f>
        <v/>
      </c>
    </row>
    <row r="4412" spans="1:10" x14ac:dyDescent="0.3">
      <c r="A4412" t="s">
        <v>221</v>
      </c>
      <c r="B4412" t="s">
        <v>8</v>
      </c>
      <c r="C4412" s="7">
        <v>43217</v>
      </c>
      <c r="E4412" s="27">
        <v>2084.62</v>
      </c>
      <c r="G4412" s="27" t="str">
        <f>VLOOKUP(C4412,W:Y,3,TRUE)</f>
        <v>Apr 18</v>
      </c>
      <c r="H4412" s="27">
        <f t="shared" si="68"/>
        <v>4411</v>
      </c>
      <c r="I4412" s="30" t="str">
        <f>IF(G4412='Check Register'!$E$1,H4412,"")</f>
        <v/>
      </c>
      <c r="J4412" s="16" t="str">
        <f>IFERROR(SMALL($I$2:$I$100001,H4412),"")</f>
        <v/>
      </c>
    </row>
    <row r="4413" spans="1:10" x14ac:dyDescent="0.3">
      <c r="A4413" t="s">
        <v>140</v>
      </c>
      <c r="B4413" t="s">
        <v>141</v>
      </c>
      <c r="C4413" s="7">
        <v>43217</v>
      </c>
      <c r="E4413" s="27">
        <v>3615.55</v>
      </c>
      <c r="G4413" s="27" t="str">
        <f>VLOOKUP(C4413,W:Y,3,TRUE)</f>
        <v>Apr 18</v>
      </c>
      <c r="H4413" s="27">
        <f t="shared" si="68"/>
        <v>4412</v>
      </c>
      <c r="I4413" s="30" t="str">
        <f>IF(G4413='Check Register'!$E$1,H4413,"")</f>
        <v/>
      </c>
      <c r="J4413" s="16" t="str">
        <f>IFERROR(SMALL($I$2:$I$100001,H4413),"")</f>
        <v/>
      </c>
    </row>
    <row r="4414" spans="1:10" x14ac:dyDescent="0.3">
      <c r="A4414" t="s">
        <v>140</v>
      </c>
      <c r="B4414" t="s">
        <v>367</v>
      </c>
      <c r="C4414" s="7">
        <v>43217</v>
      </c>
      <c r="E4414" s="27">
        <v>100000</v>
      </c>
      <c r="G4414" s="27" t="str">
        <f>VLOOKUP(C4414,W:Y,3,TRUE)</f>
        <v>Apr 18</v>
      </c>
      <c r="H4414" s="27">
        <f t="shared" si="68"/>
        <v>4413</v>
      </c>
      <c r="I4414" s="30" t="str">
        <f>IF(G4414='Check Register'!$E$1,H4414,"")</f>
        <v/>
      </c>
      <c r="J4414" s="16" t="str">
        <f>IFERROR(SMALL($I$2:$I$100001,H4414),"")</f>
        <v/>
      </c>
    </row>
    <row r="4415" spans="1:10" x14ac:dyDescent="0.3">
      <c r="A4415" t="s">
        <v>140</v>
      </c>
      <c r="B4415" t="s">
        <v>102</v>
      </c>
      <c r="C4415" s="7">
        <v>43217</v>
      </c>
      <c r="E4415" s="27">
        <v>2701.66</v>
      </c>
      <c r="G4415" s="27" t="str">
        <f>VLOOKUP(C4415,W:Y,3,TRUE)</f>
        <v>Apr 18</v>
      </c>
      <c r="H4415" s="27">
        <f t="shared" si="68"/>
        <v>4414</v>
      </c>
      <c r="I4415" s="30" t="str">
        <f>IF(G4415='Check Register'!$E$1,H4415,"")</f>
        <v/>
      </c>
      <c r="J4415" s="16" t="str">
        <f>IFERROR(SMALL($I$2:$I$100001,H4415),"")</f>
        <v/>
      </c>
    </row>
    <row r="4416" spans="1:10" x14ac:dyDescent="0.3">
      <c r="A4416" t="s">
        <v>24</v>
      </c>
      <c r="B4416" t="s">
        <v>25</v>
      </c>
      <c r="C4416" s="7">
        <v>43217</v>
      </c>
      <c r="E4416" s="27">
        <v>9357.98</v>
      </c>
      <c r="G4416" s="27" t="str">
        <f>VLOOKUP(C4416,W:Y,3,TRUE)</f>
        <v>Apr 18</v>
      </c>
      <c r="H4416" s="27">
        <f t="shared" si="68"/>
        <v>4415</v>
      </c>
      <c r="I4416" s="30" t="str">
        <f>IF(G4416='Check Register'!$E$1,H4416,"")</f>
        <v/>
      </c>
      <c r="J4416" s="16" t="str">
        <f>IFERROR(SMALL($I$2:$I$100001,H4416),"")</f>
        <v/>
      </c>
    </row>
    <row r="4417" spans="1:10" x14ac:dyDescent="0.3">
      <c r="A4417" t="s">
        <v>178</v>
      </c>
      <c r="B4417" t="s">
        <v>31</v>
      </c>
      <c r="C4417" s="7">
        <v>43217</v>
      </c>
      <c r="E4417" s="27">
        <v>1177.3499999999999</v>
      </c>
      <c r="G4417" s="27" t="str">
        <f>VLOOKUP(C4417,W:Y,3,TRUE)</f>
        <v>Apr 18</v>
      </c>
      <c r="H4417" s="27">
        <f t="shared" si="68"/>
        <v>4416</v>
      </c>
      <c r="I4417" s="30" t="str">
        <f>IF(G4417='Check Register'!$E$1,H4417,"")</f>
        <v/>
      </c>
      <c r="J4417" s="16" t="str">
        <f>IFERROR(SMALL($I$2:$I$100001,H4417),"")</f>
        <v/>
      </c>
    </row>
    <row r="4418" spans="1:10" x14ac:dyDescent="0.3">
      <c r="A4418" t="s">
        <v>142</v>
      </c>
      <c r="B4418" t="s">
        <v>22</v>
      </c>
      <c r="C4418" s="7">
        <v>43217</v>
      </c>
      <c r="E4418" s="27">
        <v>46.5</v>
      </c>
      <c r="G4418" s="27" t="str">
        <f>VLOOKUP(C4418,W:Y,3,TRUE)</f>
        <v>Apr 18</v>
      </c>
      <c r="H4418" s="27">
        <f t="shared" si="68"/>
        <v>4417</v>
      </c>
      <c r="I4418" s="30" t="str">
        <f>IF(G4418='Check Register'!$E$1,H4418,"")</f>
        <v/>
      </c>
      <c r="J4418" s="16" t="str">
        <f>IFERROR(SMALL($I$2:$I$100001,H4418),"")</f>
        <v/>
      </c>
    </row>
    <row r="4419" spans="1:10" x14ac:dyDescent="0.3">
      <c r="A4419" t="s">
        <v>26</v>
      </c>
      <c r="B4419" t="s">
        <v>20</v>
      </c>
      <c r="C4419" s="7">
        <v>43217</v>
      </c>
      <c r="E4419" s="27">
        <v>4135.8500000000004</v>
      </c>
      <c r="G4419" s="27" t="str">
        <f>VLOOKUP(C4419,W:Y,3,TRUE)</f>
        <v>Apr 18</v>
      </c>
      <c r="H4419" s="27">
        <f t="shared" ref="H4419:H4482" si="69">1+H4418</f>
        <v>4418</v>
      </c>
      <c r="I4419" s="30" t="str">
        <f>IF(G4419='Check Register'!$E$1,H4419,"")</f>
        <v/>
      </c>
      <c r="J4419" s="16" t="str">
        <f>IFERROR(SMALL($I$2:$I$100001,H4419),"")</f>
        <v/>
      </c>
    </row>
    <row r="4420" spans="1:10" x14ac:dyDescent="0.3">
      <c r="A4420" t="s">
        <v>179</v>
      </c>
      <c r="B4420" t="s">
        <v>180</v>
      </c>
      <c r="C4420" s="7">
        <v>43217</v>
      </c>
      <c r="E4420" s="27">
        <v>349.75</v>
      </c>
      <c r="G4420" s="27" t="str">
        <f>VLOOKUP(C4420,W:Y,3,TRUE)</f>
        <v>Apr 18</v>
      </c>
      <c r="H4420" s="27">
        <f t="shared" si="69"/>
        <v>4419</v>
      </c>
      <c r="I4420" s="30" t="str">
        <f>IF(G4420='Check Register'!$E$1,H4420,"")</f>
        <v/>
      </c>
      <c r="J4420" s="16" t="str">
        <f>IFERROR(SMALL($I$2:$I$100001,H4420),"")</f>
        <v/>
      </c>
    </row>
    <row r="4421" spans="1:10" x14ac:dyDescent="0.3">
      <c r="A4421" t="s">
        <v>233</v>
      </c>
      <c r="B4421" t="s">
        <v>12</v>
      </c>
      <c r="C4421" s="7">
        <v>43217</v>
      </c>
      <c r="E4421" s="27">
        <v>449.3</v>
      </c>
      <c r="G4421" s="27" t="str">
        <f>VLOOKUP(C4421,W:Y,3,TRUE)</f>
        <v>Apr 18</v>
      </c>
      <c r="H4421" s="27">
        <f t="shared" si="69"/>
        <v>4420</v>
      </c>
      <c r="I4421" s="30" t="str">
        <f>IF(G4421='Check Register'!$E$1,H4421,"")</f>
        <v/>
      </c>
      <c r="J4421" s="16" t="str">
        <f>IFERROR(SMALL($I$2:$I$100001,H4421),"")</f>
        <v/>
      </c>
    </row>
    <row r="4422" spans="1:10" x14ac:dyDescent="0.3">
      <c r="A4422" t="s">
        <v>241</v>
      </c>
      <c r="B4422" t="s">
        <v>131</v>
      </c>
      <c r="C4422" s="7">
        <v>43217</v>
      </c>
      <c r="E4422" s="27">
        <v>291.74</v>
      </c>
      <c r="G4422" s="27" t="str">
        <f>VLOOKUP(C4422,W:Y,3,TRUE)</f>
        <v>Apr 18</v>
      </c>
      <c r="H4422" s="27">
        <f t="shared" si="69"/>
        <v>4421</v>
      </c>
      <c r="I4422" s="30" t="str">
        <f>IF(G4422='Check Register'!$E$1,H4422,"")</f>
        <v/>
      </c>
      <c r="J4422" s="16" t="str">
        <f>IFERROR(SMALL($I$2:$I$100001,H4422),"")</f>
        <v/>
      </c>
    </row>
    <row r="4423" spans="1:10" x14ac:dyDescent="0.3">
      <c r="A4423" t="s">
        <v>241</v>
      </c>
      <c r="B4423" t="s">
        <v>16</v>
      </c>
      <c r="C4423" s="7">
        <v>43217</v>
      </c>
      <c r="E4423" s="27">
        <v>38.15</v>
      </c>
      <c r="G4423" s="27" t="str">
        <f>VLOOKUP(C4423,W:Y,3,TRUE)</f>
        <v>Apr 18</v>
      </c>
      <c r="H4423" s="27">
        <f t="shared" si="69"/>
        <v>4422</v>
      </c>
      <c r="I4423" s="30" t="str">
        <f>IF(G4423='Check Register'!$E$1,H4423,"")</f>
        <v/>
      </c>
      <c r="J4423" s="16" t="str">
        <f>IFERROR(SMALL($I$2:$I$100001,H4423),"")</f>
        <v/>
      </c>
    </row>
    <row r="4424" spans="1:10" x14ac:dyDescent="0.3">
      <c r="A4424" t="s">
        <v>481</v>
      </c>
      <c r="B4424" t="s">
        <v>28</v>
      </c>
      <c r="C4424" s="7">
        <v>43217</v>
      </c>
      <c r="E4424" s="27">
        <v>15550</v>
      </c>
      <c r="G4424" s="27" t="str">
        <f>VLOOKUP(C4424,W:Y,3,TRUE)</f>
        <v>Apr 18</v>
      </c>
      <c r="H4424" s="27">
        <f t="shared" si="69"/>
        <v>4423</v>
      </c>
      <c r="I4424" s="30" t="str">
        <f>IF(G4424='Check Register'!$E$1,H4424,"")</f>
        <v/>
      </c>
      <c r="J4424" s="16" t="str">
        <f>IFERROR(SMALL($I$2:$I$100001,H4424),"")</f>
        <v/>
      </c>
    </row>
    <row r="4425" spans="1:10" x14ac:dyDescent="0.3">
      <c r="A4425" t="s">
        <v>29</v>
      </c>
      <c r="B4425" t="s">
        <v>127</v>
      </c>
      <c r="C4425" s="7">
        <v>43217</v>
      </c>
      <c r="E4425" s="27">
        <v>265.67</v>
      </c>
      <c r="G4425" s="27" t="str">
        <f>VLOOKUP(C4425,W:Y,3,TRUE)</f>
        <v>Apr 18</v>
      </c>
      <c r="H4425" s="27">
        <f t="shared" si="69"/>
        <v>4424</v>
      </c>
      <c r="I4425" s="30" t="str">
        <f>IF(G4425='Check Register'!$E$1,H4425,"")</f>
        <v/>
      </c>
      <c r="J4425" s="16" t="str">
        <f>IFERROR(SMALL($I$2:$I$100001,H4425),"")</f>
        <v/>
      </c>
    </row>
    <row r="4426" spans="1:10" x14ac:dyDescent="0.3">
      <c r="A4426" t="s">
        <v>29</v>
      </c>
      <c r="B4426" t="s">
        <v>8</v>
      </c>
      <c r="C4426" s="7">
        <v>43217</v>
      </c>
      <c r="E4426" s="27">
        <v>623.83000000000004</v>
      </c>
      <c r="G4426" s="27" t="str">
        <f>VLOOKUP(C4426,W:Y,3,TRUE)</f>
        <v>Apr 18</v>
      </c>
      <c r="H4426" s="27">
        <f t="shared" si="69"/>
        <v>4425</v>
      </c>
      <c r="I4426" s="30" t="str">
        <f>IF(G4426='Check Register'!$E$1,H4426,"")</f>
        <v/>
      </c>
      <c r="J4426" s="16" t="str">
        <f>IFERROR(SMALL($I$2:$I$100001,H4426),"")</f>
        <v/>
      </c>
    </row>
    <row r="4427" spans="1:10" x14ac:dyDescent="0.3">
      <c r="A4427" t="s">
        <v>144</v>
      </c>
      <c r="B4427" t="s">
        <v>28</v>
      </c>
      <c r="C4427" s="7">
        <v>43217</v>
      </c>
      <c r="E4427" s="27">
        <v>263612.7</v>
      </c>
      <c r="G4427" s="27" t="str">
        <f>VLOOKUP(C4427,W:Y,3,TRUE)</f>
        <v>Apr 18</v>
      </c>
      <c r="H4427" s="27">
        <f t="shared" si="69"/>
        <v>4426</v>
      </c>
      <c r="I4427" s="30" t="str">
        <f>IF(G4427='Check Register'!$E$1,H4427,"")</f>
        <v/>
      </c>
      <c r="J4427" s="16" t="str">
        <f>IFERROR(SMALL($I$2:$I$100001,H4427),"")</f>
        <v/>
      </c>
    </row>
    <row r="4428" spans="1:10" x14ac:dyDescent="0.3">
      <c r="A4428" t="s">
        <v>144</v>
      </c>
      <c r="B4428" t="s">
        <v>89</v>
      </c>
      <c r="C4428" s="7">
        <v>43217</v>
      </c>
      <c r="E4428" s="27">
        <v>-435</v>
      </c>
      <c r="G4428" s="27" t="str">
        <f>VLOOKUP(C4428,W:Y,3,TRUE)</f>
        <v>Apr 18</v>
      </c>
      <c r="H4428" s="27">
        <f t="shared" si="69"/>
        <v>4427</v>
      </c>
      <c r="I4428" s="30" t="str">
        <f>IF(G4428='Check Register'!$E$1,H4428,"")</f>
        <v/>
      </c>
      <c r="J4428" s="16" t="str">
        <f>IFERROR(SMALL($I$2:$I$100001,H4428),"")</f>
        <v/>
      </c>
    </row>
    <row r="4429" spans="1:10" x14ac:dyDescent="0.3">
      <c r="A4429" t="s">
        <v>144</v>
      </c>
      <c r="B4429" t="s">
        <v>33</v>
      </c>
      <c r="C4429" s="7">
        <v>43217</v>
      </c>
      <c r="E4429" s="27">
        <v>31428</v>
      </c>
      <c r="G4429" s="27" t="str">
        <f>VLOOKUP(C4429,W:Y,3,TRUE)</f>
        <v>Apr 18</v>
      </c>
      <c r="H4429" s="27">
        <f t="shared" si="69"/>
        <v>4428</v>
      </c>
      <c r="I4429" s="30" t="str">
        <f>IF(G4429='Check Register'!$E$1,H4429,"")</f>
        <v/>
      </c>
      <c r="J4429" s="16" t="str">
        <f>IFERROR(SMALL($I$2:$I$100001,H4429),"")</f>
        <v/>
      </c>
    </row>
    <row r="4430" spans="1:10" x14ac:dyDescent="0.3">
      <c r="A4430" t="s">
        <v>144</v>
      </c>
      <c r="B4430" t="s">
        <v>102</v>
      </c>
      <c r="C4430" s="7">
        <v>43217</v>
      </c>
      <c r="E4430" s="27">
        <v>51887.15</v>
      </c>
      <c r="G4430" s="27" t="str">
        <f>VLOOKUP(C4430,W:Y,3,TRUE)</f>
        <v>Apr 18</v>
      </c>
      <c r="H4430" s="27">
        <f t="shared" si="69"/>
        <v>4429</v>
      </c>
      <c r="I4430" s="30" t="str">
        <f>IF(G4430='Check Register'!$E$1,H4430,"")</f>
        <v/>
      </c>
      <c r="J4430" s="16" t="str">
        <f>IFERROR(SMALL($I$2:$I$100001,H4430),"")</f>
        <v/>
      </c>
    </row>
    <row r="4431" spans="1:10" x14ac:dyDescent="0.3">
      <c r="A4431" t="s">
        <v>32</v>
      </c>
      <c r="B4431" t="s">
        <v>33</v>
      </c>
      <c r="C4431" s="7">
        <v>43217</v>
      </c>
      <c r="E4431" s="27">
        <v>2272.5100000000002</v>
      </c>
      <c r="G4431" s="27" t="str">
        <f>VLOOKUP(C4431,W:Y,3,TRUE)</f>
        <v>Apr 18</v>
      </c>
      <c r="H4431" s="27">
        <f t="shared" si="69"/>
        <v>4430</v>
      </c>
      <c r="I4431" s="30" t="str">
        <f>IF(G4431='Check Register'!$E$1,H4431,"")</f>
        <v/>
      </c>
      <c r="J4431" s="16" t="str">
        <f>IFERROR(SMALL($I$2:$I$100001,H4431),"")</f>
        <v/>
      </c>
    </row>
    <row r="4432" spans="1:10" x14ac:dyDescent="0.3">
      <c r="A4432" t="s">
        <v>145</v>
      </c>
      <c r="B4432" t="s">
        <v>35</v>
      </c>
      <c r="C4432" s="7">
        <v>43217</v>
      </c>
      <c r="E4432" s="27">
        <v>7209</v>
      </c>
      <c r="G4432" s="27" t="str">
        <f>VLOOKUP(C4432,W:Y,3,TRUE)</f>
        <v>Apr 18</v>
      </c>
      <c r="H4432" s="27">
        <f t="shared" si="69"/>
        <v>4431</v>
      </c>
      <c r="I4432" s="30" t="str">
        <f>IF(G4432='Check Register'!$E$1,H4432,"")</f>
        <v/>
      </c>
      <c r="J4432" s="16" t="str">
        <f>IFERROR(SMALL($I$2:$I$100001,H4432),"")</f>
        <v/>
      </c>
    </row>
    <row r="4433" spans="1:10" x14ac:dyDescent="0.3">
      <c r="A4433" t="s">
        <v>371</v>
      </c>
      <c r="B4433" t="s">
        <v>8</v>
      </c>
      <c r="C4433" s="7">
        <v>43217</v>
      </c>
      <c r="E4433" s="27">
        <v>3461.02</v>
      </c>
      <c r="G4433" s="27" t="str">
        <f>VLOOKUP(C4433,W:Y,3,TRUE)</f>
        <v>Apr 18</v>
      </c>
      <c r="H4433" s="27">
        <f t="shared" si="69"/>
        <v>4432</v>
      </c>
      <c r="I4433" s="30" t="str">
        <f>IF(G4433='Check Register'!$E$1,H4433,"")</f>
        <v/>
      </c>
      <c r="J4433" s="16" t="str">
        <f>IFERROR(SMALL($I$2:$I$100001,H4433),"")</f>
        <v/>
      </c>
    </row>
    <row r="4434" spans="1:10" x14ac:dyDescent="0.3">
      <c r="A4434" t="s">
        <v>146</v>
      </c>
      <c r="B4434" t="s">
        <v>8</v>
      </c>
      <c r="C4434" s="7">
        <v>43217</v>
      </c>
      <c r="E4434" s="27">
        <v>724.21</v>
      </c>
      <c r="G4434" s="27" t="str">
        <f>VLOOKUP(C4434,W:Y,3,TRUE)</f>
        <v>Apr 18</v>
      </c>
      <c r="H4434" s="27">
        <f t="shared" si="69"/>
        <v>4433</v>
      </c>
      <c r="I4434" s="30" t="str">
        <f>IF(G4434='Check Register'!$E$1,H4434,"")</f>
        <v/>
      </c>
      <c r="J4434" s="16" t="str">
        <f>IFERROR(SMALL($I$2:$I$100001,H4434),"")</f>
        <v/>
      </c>
    </row>
    <row r="4435" spans="1:10" x14ac:dyDescent="0.3">
      <c r="A4435" t="s">
        <v>475</v>
      </c>
      <c r="B4435" t="s">
        <v>171</v>
      </c>
      <c r="C4435" s="7">
        <v>43217</v>
      </c>
      <c r="E4435" s="27">
        <v>11072.25</v>
      </c>
      <c r="G4435" s="27" t="str">
        <f>VLOOKUP(C4435,W:Y,3,TRUE)</f>
        <v>Apr 18</v>
      </c>
      <c r="H4435" s="27">
        <f t="shared" si="69"/>
        <v>4434</v>
      </c>
      <c r="I4435" s="30" t="str">
        <f>IF(G4435='Check Register'!$E$1,H4435,"")</f>
        <v/>
      </c>
      <c r="J4435" s="16" t="str">
        <f>IFERROR(SMALL($I$2:$I$100001,H4435),"")</f>
        <v/>
      </c>
    </row>
    <row r="4436" spans="1:10" x14ac:dyDescent="0.3">
      <c r="A4436" t="s">
        <v>288</v>
      </c>
      <c r="B4436" t="s">
        <v>14</v>
      </c>
      <c r="C4436" s="7">
        <v>43217</v>
      </c>
      <c r="E4436" s="27">
        <v>2041.66</v>
      </c>
      <c r="G4436" s="27" t="str">
        <f>VLOOKUP(C4436,W:Y,3,TRUE)</f>
        <v>Apr 18</v>
      </c>
      <c r="H4436" s="27">
        <f t="shared" si="69"/>
        <v>4435</v>
      </c>
      <c r="I4436" s="30" t="str">
        <f>IF(G4436='Check Register'!$E$1,H4436,"")</f>
        <v/>
      </c>
      <c r="J4436" s="16" t="str">
        <f>IFERROR(SMALL($I$2:$I$100001,H4436),"")</f>
        <v/>
      </c>
    </row>
    <row r="4437" spans="1:10" x14ac:dyDescent="0.3">
      <c r="A4437" t="s">
        <v>281</v>
      </c>
      <c r="B4437" t="s">
        <v>12</v>
      </c>
      <c r="C4437" s="7">
        <v>43217</v>
      </c>
      <c r="E4437" s="27">
        <v>141.91</v>
      </c>
      <c r="G4437" s="27" t="str">
        <f>VLOOKUP(C4437,W:Y,3,TRUE)</f>
        <v>Apr 18</v>
      </c>
      <c r="H4437" s="27">
        <f t="shared" si="69"/>
        <v>4436</v>
      </c>
      <c r="I4437" s="30" t="str">
        <f>IF(G4437='Check Register'!$E$1,H4437,"")</f>
        <v/>
      </c>
      <c r="J4437" s="16" t="str">
        <f>IFERROR(SMALL($I$2:$I$100001,H4437),"")</f>
        <v/>
      </c>
    </row>
    <row r="4438" spans="1:10" x14ac:dyDescent="0.3">
      <c r="A4438" t="s">
        <v>508</v>
      </c>
      <c r="B4438" t="s">
        <v>28</v>
      </c>
      <c r="C4438" s="7">
        <v>43217</v>
      </c>
      <c r="E4438" s="27">
        <v>486.93</v>
      </c>
      <c r="G4438" s="27" t="str">
        <f>VLOOKUP(C4438,W:Y,3,TRUE)</f>
        <v>Apr 18</v>
      </c>
      <c r="H4438" s="27">
        <f t="shared" si="69"/>
        <v>4437</v>
      </c>
      <c r="I4438" s="30" t="str">
        <f>IF(G4438='Check Register'!$E$1,H4438,"")</f>
        <v/>
      </c>
      <c r="J4438" s="16" t="str">
        <f>IFERROR(SMALL($I$2:$I$100001,H4438),"")</f>
        <v/>
      </c>
    </row>
    <row r="4439" spans="1:10" x14ac:dyDescent="0.3">
      <c r="A4439" t="s">
        <v>335</v>
      </c>
      <c r="B4439" t="s">
        <v>102</v>
      </c>
      <c r="C4439" s="7">
        <v>43217</v>
      </c>
      <c r="E4439" s="27">
        <v>1759.5</v>
      </c>
      <c r="G4439" s="27" t="str">
        <f>VLOOKUP(C4439,W:Y,3,TRUE)</f>
        <v>Apr 18</v>
      </c>
      <c r="H4439" s="27">
        <f t="shared" si="69"/>
        <v>4438</v>
      </c>
      <c r="I4439" s="30" t="str">
        <f>IF(G4439='Check Register'!$E$1,H4439,"")</f>
        <v/>
      </c>
      <c r="J4439" s="16" t="str">
        <f>IFERROR(SMALL($I$2:$I$100001,H4439),"")</f>
        <v/>
      </c>
    </row>
    <row r="4440" spans="1:10" x14ac:dyDescent="0.3">
      <c r="A4440" t="s">
        <v>108</v>
      </c>
      <c r="B4440" t="s">
        <v>14</v>
      </c>
      <c r="C4440" s="7">
        <v>43217</v>
      </c>
      <c r="E4440" s="27">
        <v>7250</v>
      </c>
      <c r="G4440" s="27" t="str">
        <f>VLOOKUP(C4440,W:Y,3,TRUE)</f>
        <v>Apr 18</v>
      </c>
      <c r="H4440" s="27">
        <f t="shared" si="69"/>
        <v>4439</v>
      </c>
      <c r="I4440" s="30" t="str">
        <f>IF(G4440='Check Register'!$E$1,H4440,"")</f>
        <v/>
      </c>
      <c r="J4440" s="16" t="str">
        <f>IFERROR(SMALL($I$2:$I$100001,H4440),"")</f>
        <v/>
      </c>
    </row>
    <row r="4441" spans="1:10" x14ac:dyDescent="0.3">
      <c r="A4441" t="s">
        <v>41</v>
      </c>
      <c r="B4441" t="s">
        <v>8</v>
      </c>
      <c r="C4441" s="7">
        <v>43217</v>
      </c>
      <c r="E4441" s="27">
        <v>53.97</v>
      </c>
      <c r="G4441" s="27" t="str">
        <f>VLOOKUP(C4441,W:Y,3,TRUE)</f>
        <v>Apr 18</v>
      </c>
      <c r="H4441" s="27">
        <f t="shared" si="69"/>
        <v>4440</v>
      </c>
      <c r="I4441" s="30" t="str">
        <f>IF(G4441='Check Register'!$E$1,H4441,"")</f>
        <v/>
      </c>
      <c r="J4441" s="16" t="str">
        <f>IFERROR(SMALL($I$2:$I$100001,H4441),"")</f>
        <v/>
      </c>
    </row>
    <row r="4442" spans="1:10" x14ac:dyDescent="0.3">
      <c r="A4442" t="s">
        <v>504</v>
      </c>
      <c r="B4442" t="s">
        <v>106</v>
      </c>
      <c r="C4442" s="7">
        <v>43217</v>
      </c>
      <c r="E4442" s="27">
        <v>379.68</v>
      </c>
      <c r="G4442" s="27" t="str">
        <f>VLOOKUP(C4442,W:Y,3,TRUE)</f>
        <v>Apr 18</v>
      </c>
      <c r="H4442" s="27">
        <f t="shared" si="69"/>
        <v>4441</v>
      </c>
      <c r="I4442" s="30" t="str">
        <f>IF(G4442='Check Register'!$E$1,H4442,"")</f>
        <v/>
      </c>
      <c r="J4442" s="16" t="str">
        <f>IFERROR(SMALL($I$2:$I$100001,H4442),"")</f>
        <v/>
      </c>
    </row>
    <row r="4443" spans="1:10" x14ac:dyDescent="0.3">
      <c r="A4443" t="s">
        <v>509</v>
      </c>
      <c r="B4443" t="s">
        <v>150</v>
      </c>
      <c r="C4443" s="7">
        <v>43217</v>
      </c>
      <c r="E4443" s="27">
        <v>10</v>
      </c>
      <c r="G4443" s="27" t="str">
        <f>VLOOKUP(C4443,W:Y,3,TRUE)</f>
        <v>Apr 18</v>
      </c>
      <c r="H4443" s="27">
        <f t="shared" si="69"/>
        <v>4442</v>
      </c>
      <c r="I4443" s="30" t="str">
        <f>IF(G4443='Check Register'!$E$1,H4443,"")</f>
        <v/>
      </c>
      <c r="J4443" s="16" t="str">
        <f>IFERROR(SMALL($I$2:$I$100001,H4443),"")</f>
        <v/>
      </c>
    </row>
    <row r="4444" spans="1:10" x14ac:dyDescent="0.3">
      <c r="A4444" t="s">
        <v>250</v>
      </c>
      <c r="B4444" t="s">
        <v>22</v>
      </c>
      <c r="C4444" s="7">
        <v>43217</v>
      </c>
      <c r="E4444" s="27">
        <v>35</v>
      </c>
      <c r="G4444" s="27" t="str">
        <f>VLOOKUP(C4444,W:Y,3,TRUE)</f>
        <v>Apr 18</v>
      </c>
      <c r="H4444" s="27">
        <f t="shared" si="69"/>
        <v>4443</v>
      </c>
      <c r="I4444" s="30" t="str">
        <f>IF(G4444='Check Register'!$E$1,H4444,"")</f>
        <v/>
      </c>
      <c r="J4444" s="16" t="str">
        <f>IFERROR(SMALL($I$2:$I$100001,H4444),"")</f>
        <v/>
      </c>
    </row>
    <row r="4445" spans="1:10" x14ac:dyDescent="0.3">
      <c r="A4445" t="s">
        <v>48</v>
      </c>
      <c r="B4445" t="s">
        <v>14</v>
      </c>
      <c r="C4445" s="7">
        <v>43217</v>
      </c>
      <c r="E4445" s="27">
        <v>38560.99</v>
      </c>
      <c r="G4445" s="27" t="str">
        <f>VLOOKUP(C4445,W:Y,3,TRUE)</f>
        <v>Apr 18</v>
      </c>
      <c r="H4445" s="27">
        <f t="shared" si="69"/>
        <v>4444</v>
      </c>
      <c r="I4445" s="30" t="str">
        <f>IF(G4445='Check Register'!$E$1,H4445,"")</f>
        <v/>
      </c>
      <c r="J4445" s="16" t="str">
        <f>IFERROR(SMALL($I$2:$I$100001,H4445),"")</f>
        <v/>
      </c>
    </row>
    <row r="4446" spans="1:10" x14ac:dyDescent="0.3">
      <c r="A4446" t="s">
        <v>51</v>
      </c>
      <c r="B4446" t="s">
        <v>22</v>
      </c>
      <c r="C4446" s="7">
        <v>43217</v>
      </c>
      <c r="E4446" s="27">
        <v>140</v>
      </c>
      <c r="G4446" s="27" t="str">
        <f>VLOOKUP(C4446,W:Y,3,TRUE)</f>
        <v>Apr 18</v>
      </c>
      <c r="H4446" s="27">
        <f t="shared" si="69"/>
        <v>4445</v>
      </c>
      <c r="I4446" s="30" t="str">
        <f>IF(G4446='Check Register'!$E$1,H4446,"")</f>
        <v/>
      </c>
      <c r="J4446" s="16" t="str">
        <f>IFERROR(SMALL($I$2:$I$100001,H4446),"")</f>
        <v/>
      </c>
    </row>
    <row r="4447" spans="1:10" x14ac:dyDescent="0.3">
      <c r="A4447" t="s">
        <v>188</v>
      </c>
      <c r="B4447" t="s">
        <v>20</v>
      </c>
      <c r="C4447" s="7">
        <v>43217</v>
      </c>
      <c r="E4447" s="27">
        <v>8459.19</v>
      </c>
      <c r="G4447" s="27" t="str">
        <f>VLOOKUP(C4447,W:Y,3,TRUE)</f>
        <v>Apr 18</v>
      </c>
      <c r="H4447" s="27">
        <f t="shared" si="69"/>
        <v>4446</v>
      </c>
      <c r="I4447" s="30" t="str">
        <f>IF(G4447='Check Register'!$E$1,H4447,"")</f>
        <v/>
      </c>
      <c r="J4447" s="16" t="str">
        <f>IFERROR(SMALL($I$2:$I$100001,H4447),"")</f>
        <v/>
      </c>
    </row>
    <row r="4448" spans="1:10" x14ac:dyDescent="0.3">
      <c r="A4448" t="s">
        <v>53</v>
      </c>
      <c r="B4448" t="s">
        <v>8</v>
      </c>
      <c r="C4448" s="7">
        <v>43217</v>
      </c>
      <c r="E4448" s="27">
        <v>93.49</v>
      </c>
      <c r="G4448" s="27" t="str">
        <f>VLOOKUP(C4448,W:Y,3,TRUE)</f>
        <v>Apr 18</v>
      </c>
      <c r="H4448" s="27">
        <f t="shared" si="69"/>
        <v>4447</v>
      </c>
      <c r="I4448" s="30" t="str">
        <f>IF(G4448='Check Register'!$E$1,H4448,"")</f>
        <v/>
      </c>
      <c r="J4448" s="16" t="str">
        <f>IFERROR(SMALL($I$2:$I$100001,H4448),"")</f>
        <v/>
      </c>
    </row>
    <row r="4449" spans="1:10" x14ac:dyDescent="0.3">
      <c r="A4449" t="s">
        <v>54</v>
      </c>
      <c r="B4449" t="s">
        <v>35</v>
      </c>
      <c r="C4449" s="7">
        <v>43217</v>
      </c>
      <c r="E4449" s="27">
        <v>784</v>
      </c>
      <c r="G4449" s="27" t="str">
        <f>VLOOKUP(C4449,W:Y,3,TRUE)</f>
        <v>Apr 18</v>
      </c>
      <c r="H4449" s="27">
        <f t="shared" si="69"/>
        <v>4448</v>
      </c>
      <c r="I4449" s="30" t="str">
        <f>IF(G4449='Check Register'!$E$1,H4449,"")</f>
        <v/>
      </c>
      <c r="J4449" s="16" t="str">
        <f>IFERROR(SMALL($I$2:$I$100001,H4449),"")</f>
        <v/>
      </c>
    </row>
    <row r="4450" spans="1:10" x14ac:dyDescent="0.3">
      <c r="A4450" t="s">
        <v>304</v>
      </c>
      <c r="B4450" t="s">
        <v>127</v>
      </c>
      <c r="C4450" s="7">
        <v>43217</v>
      </c>
      <c r="E4450" s="27">
        <v>298.95</v>
      </c>
      <c r="G4450" s="27" t="str">
        <f>VLOOKUP(C4450,W:Y,3,TRUE)</f>
        <v>Apr 18</v>
      </c>
      <c r="H4450" s="27">
        <f t="shared" si="69"/>
        <v>4449</v>
      </c>
      <c r="I4450" s="30" t="str">
        <f>IF(G4450='Check Register'!$E$1,H4450,"")</f>
        <v/>
      </c>
      <c r="J4450" s="16" t="str">
        <f>IFERROR(SMALL($I$2:$I$100001,H4450),"")</f>
        <v/>
      </c>
    </row>
    <row r="4451" spans="1:10" x14ac:dyDescent="0.3">
      <c r="A4451" t="s">
        <v>113</v>
      </c>
      <c r="B4451" t="s">
        <v>12</v>
      </c>
      <c r="C4451" s="7">
        <v>43217</v>
      </c>
      <c r="E4451" s="27">
        <v>222.43</v>
      </c>
      <c r="G4451" s="27" t="str">
        <f>VLOOKUP(C4451,W:Y,3,TRUE)</f>
        <v>Apr 18</v>
      </c>
      <c r="H4451" s="27">
        <f t="shared" si="69"/>
        <v>4450</v>
      </c>
      <c r="I4451" s="30" t="str">
        <f>IF(G4451='Check Register'!$E$1,H4451,"")</f>
        <v/>
      </c>
      <c r="J4451" s="16" t="str">
        <f>IFERROR(SMALL($I$2:$I$100001,H4451),"")</f>
        <v/>
      </c>
    </row>
    <row r="4452" spans="1:10" x14ac:dyDescent="0.3">
      <c r="A4452" t="s">
        <v>56</v>
      </c>
      <c r="B4452" t="s">
        <v>12</v>
      </c>
      <c r="C4452" s="7">
        <v>43217</v>
      </c>
      <c r="E4452" s="27">
        <v>353.98</v>
      </c>
      <c r="G4452" s="27" t="str">
        <f>VLOOKUP(C4452,W:Y,3,TRUE)</f>
        <v>Apr 18</v>
      </c>
      <c r="H4452" s="27">
        <f t="shared" si="69"/>
        <v>4451</v>
      </c>
      <c r="I4452" s="30" t="str">
        <f>IF(G4452='Check Register'!$E$1,H4452,"")</f>
        <v/>
      </c>
      <c r="J4452" s="16" t="str">
        <f>IFERROR(SMALL($I$2:$I$100001,H4452),"")</f>
        <v/>
      </c>
    </row>
    <row r="4453" spans="1:10" x14ac:dyDescent="0.3">
      <c r="A4453" t="s">
        <v>57</v>
      </c>
      <c r="B4453" t="s">
        <v>8</v>
      </c>
      <c r="C4453" s="7">
        <v>43217</v>
      </c>
      <c r="E4453" s="27">
        <v>4003.66</v>
      </c>
      <c r="G4453" s="27" t="str">
        <f>VLOOKUP(C4453,W:Y,3,TRUE)</f>
        <v>Apr 18</v>
      </c>
      <c r="H4453" s="27">
        <f t="shared" si="69"/>
        <v>4452</v>
      </c>
      <c r="I4453" s="30" t="str">
        <f>IF(G4453='Check Register'!$E$1,H4453,"")</f>
        <v/>
      </c>
      <c r="J4453" s="16" t="str">
        <f>IFERROR(SMALL($I$2:$I$100001,H4453),"")</f>
        <v/>
      </c>
    </row>
    <row r="4454" spans="1:10" x14ac:dyDescent="0.3">
      <c r="A4454" t="s">
        <v>64</v>
      </c>
      <c r="B4454" t="s">
        <v>14</v>
      </c>
      <c r="C4454" s="7">
        <v>43217</v>
      </c>
      <c r="E4454" s="27">
        <v>245</v>
      </c>
      <c r="G4454" s="27" t="str">
        <f>VLOOKUP(C4454,W:Y,3,TRUE)</f>
        <v>Apr 18</v>
      </c>
      <c r="H4454" s="27">
        <f t="shared" si="69"/>
        <v>4453</v>
      </c>
      <c r="I4454" s="30" t="str">
        <f>IF(G4454='Check Register'!$E$1,H4454,"")</f>
        <v/>
      </c>
      <c r="J4454" s="16" t="str">
        <f>IFERROR(SMALL($I$2:$I$100001,H4454),"")</f>
        <v/>
      </c>
    </row>
    <row r="4455" spans="1:10" x14ac:dyDescent="0.3">
      <c r="A4455" t="s">
        <v>237</v>
      </c>
      <c r="B4455" t="s">
        <v>12</v>
      </c>
      <c r="C4455" s="7">
        <v>43217</v>
      </c>
      <c r="E4455" s="27">
        <v>534.95000000000005</v>
      </c>
      <c r="G4455" s="27" t="str">
        <f>VLOOKUP(C4455,W:Y,3,TRUE)</f>
        <v>Apr 18</v>
      </c>
      <c r="H4455" s="27">
        <f t="shared" si="69"/>
        <v>4454</v>
      </c>
      <c r="I4455" s="30" t="str">
        <f>IF(G4455='Check Register'!$E$1,H4455,"")</f>
        <v/>
      </c>
      <c r="J4455" s="16" t="str">
        <f>IFERROR(SMALL($I$2:$I$100001,H4455),"")</f>
        <v/>
      </c>
    </row>
    <row r="4456" spans="1:10" x14ac:dyDescent="0.3">
      <c r="A4456" t="s">
        <v>468</v>
      </c>
      <c r="B4456" t="s">
        <v>12</v>
      </c>
      <c r="C4456" s="7">
        <v>43217</v>
      </c>
      <c r="E4456" s="27">
        <v>13.5</v>
      </c>
      <c r="G4456" s="27" t="str">
        <f>VLOOKUP(C4456,W:Y,3,TRUE)</f>
        <v>Apr 18</v>
      </c>
      <c r="H4456" s="27">
        <f t="shared" si="69"/>
        <v>4455</v>
      </c>
      <c r="I4456" s="30" t="str">
        <f>IF(G4456='Check Register'!$E$1,H4456,"")</f>
        <v/>
      </c>
      <c r="J4456" s="16" t="str">
        <f>IFERROR(SMALL($I$2:$I$100001,H4456),"")</f>
        <v/>
      </c>
    </row>
    <row r="4457" spans="1:10" x14ac:dyDescent="0.3">
      <c r="A4457" t="s">
        <v>162</v>
      </c>
      <c r="B4457" t="s">
        <v>8</v>
      </c>
      <c r="C4457" s="7">
        <v>43217</v>
      </c>
      <c r="E4457" s="27">
        <v>-672.8</v>
      </c>
      <c r="G4457" s="27" t="str">
        <f>VLOOKUP(C4457,W:Y,3,TRUE)</f>
        <v>Apr 18</v>
      </c>
      <c r="H4457" s="27">
        <f t="shared" si="69"/>
        <v>4456</v>
      </c>
      <c r="I4457" s="30" t="str">
        <f>IF(G4457='Check Register'!$E$1,H4457,"")</f>
        <v/>
      </c>
      <c r="J4457" s="16" t="str">
        <f>IFERROR(SMALL($I$2:$I$100001,H4457),"")</f>
        <v/>
      </c>
    </row>
    <row r="4458" spans="1:10" x14ac:dyDescent="0.3">
      <c r="A4458" t="s">
        <v>162</v>
      </c>
      <c r="B4458" t="s">
        <v>39</v>
      </c>
      <c r="C4458" s="7">
        <v>43217</v>
      </c>
      <c r="E4458" s="27">
        <v>14000</v>
      </c>
      <c r="G4458" s="27" t="str">
        <f>VLOOKUP(C4458,W:Y,3,TRUE)</f>
        <v>Apr 18</v>
      </c>
      <c r="H4458" s="27">
        <f t="shared" si="69"/>
        <v>4457</v>
      </c>
      <c r="I4458" s="30" t="str">
        <f>IF(G4458='Check Register'!$E$1,H4458,"")</f>
        <v/>
      </c>
      <c r="J4458" s="16" t="str">
        <f>IFERROR(SMALL($I$2:$I$100001,H4458),"")</f>
        <v/>
      </c>
    </row>
    <row r="4459" spans="1:10" x14ac:dyDescent="0.3">
      <c r="A4459" t="s">
        <v>71</v>
      </c>
      <c r="B4459" t="s">
        <v>12</v>
      </c>
      <c r="C4459" s="7">
        <v>43217</v>
      </c>
      <c r="E4459" s="27">
        <v>581.87</v>
      </c>
      <c r="G4459" s="27" t="str">
        <f>VLOOKUP(C4459,W:Y,3,TRUE)</f>
        <v>Apr 18</v>
      </c>
      <c r="H4459" s="27">
        <f t="shared" si="69"/>
        <v>4458</v>
      </c>
      <c r="I4459" s="30" t="str">
        <f>IF(G4459='Check Register'!$E$1,H4459,"")</f>
        <v/>
      </c>
      <c r="J4459" s="16" t="str">
        <f>IFERROR(SMALL($I$2:$I$100001,H4459),"")</f>
        <v/>
      </c>
    </row>
    <row r="4460" spans="1:10" x14ac:dyDescent="0.3">
      <c r="A4460" t="s">
        <v>165</v>
      </c>
      <c r="B4460" t="s">
        <v>8</v>
      </c>
      <c r="C4460" s="7">
        <v>43217</v>
      </c>
      <c r="E4460" s="27">
        <v>8166.82</v>
      </c>
      <c r="G4460" s="27" t="str">
        <f>VLOOKUP(C4460,W:Y,3,TRUE)</f>
        <v>Apr 18</v>
      </c>
      <c r="H4460" s="27">
        <f t="shared" si="69"/>
        <v>4459</v>
      </c>
      <c r="I4460" s="30" t="str">
        <f>IF(G4460='Check Register'!$E$1,H4460,"")</f>
        <v/>
      </c>
      <c r="J4460" s="16" t="str">
        <f>IFERROR(SMALL($I$2:$I$100001,H4460),"")</f>
        <v/>
      </c>
    </row>
    <row r="4461" spans="1:10" x14ac:dyDescent="0.3">
      <c r="A4461" t="s">
        <v>76</v>
      </c>
      <c r="B4461" t="s">
        <v>214</v>
      </c>
      <c r="C4461" s="7">
        <v>43217</v>
      </c>
      <c r="E4461" s="27">
        <v>42284.24</v>
      </c>
      <c r="G4461" s="27" t="str">
        <f>VLOOKUP(C4461,W:Y,3,TRUE)</f>
        <v>Apr 18</v>
      </c>
      <c r="H4461" s="27">
        <f t="shared" si="69"/>
        <v>4460</v>
      </c>
      <c r="I4461" s="30" t="str">
        <f>IF(G4461='Check Register'!$E$1,H4461,"")</f>
        <v/>
      </c>
      <c r="J4461" s="16" t="str">
        <f>IFERROR(SMALL($I$2:$I$100001,H4461),"")</f>
        <v/>
      </c>
    </row>
    <row r="4462" spans="1:10" x14ac:dyDescent="0.3">
      <c r="A4462" t="s">
        <v>76</v>
      </c>
      <c r="B4462" t="s">
        <v>111</v>
      </c>
      <c r="C4462" s="7">
        <v>43217</v>
      </c>
      <c r="E4462" s="27">
        <v>2468.8200000000002</v>
      </c>
      <c r="G4462" s="27" t="str">
        <f>VLOOKUP(C4462,W:Y,3,TRUE)</f>
        <v>Apr 18</v>
      </c>
      <c r="H4462" s="27">
        <f t="shared" si="69"/>
        <v>4461</v>
      </c>
      <c r="I4462" s="30" t="str">
        <f>IF(G4462='Check Register'!$E$1,H4462,"")</f>
        <v/>
      </c>
      <c r="J4462" s="16" t="str">
        <f>IFERROR(SMALL($I$2:$I$100001,H4462),"")</f>
        <v/>
      </c>
    </row>
    <row r="4463" spans="1:10" x14ac:dyDescent="0.3">
      <c r="A4463" t="s">
        <v>5</v>
      </c>
      <c r="B4463" t="s">
        <v>6</v>
      </c>
      <c r="C4463" s="7">
        <v>43217</v>
      </c>
      <c r="E4463" s="27">
        <v>242139.28</v>
      </c>
      <c r="G4463" s="27" t="str">
        <f>VLOOKUP(C4463,W:Y,3,TRUE)</f>
        <v>Apr 18</v>
      </c>
      <c r="H4463" s="27">
        <f t="shared" si="69"/>
        <v>4462</v>
      </c>
      <c r="I4463" s="30" t="str">
        <f>IF(G4463='Check Register'!$E$1,H4463,"")</f>
        <v/>
      </c>
      <c r="J4463" s="16" t="str">
        <f>IFERROR(SMALL($I$2:$I$100001,H4463),"")</f>
        <v/>
      </c>
    </row>
    <row r="4464" spans="1:10" x14ac:dyDescent="0.3">
      <c r="A4464" t="s">
        <v>82</v>
      </c>
      <c r="B4464" t="s">
        <v>11</v>
      </c>
      <c r="C4464" s="7">
        <v>43217</v>
      </c>
      <c r="E4464" s="27">
        <v>1042.5</v>
      </c>
      <c r="G4464" s="27" t="str">
        <f>VLOOKUP(C4464,W:Y,3,TRUE)</f>
        <v>Apr 18</v>
      </c>
      <c r="H4464" s="27">
        <f t="shared" si="69"/>
        <v>4463</v>
      </c>
      <c r="I4464" s="30" t="str">
        <f>IF(G4464='Check Register'!$E$1,H4464,"")</f>
        <v/>
      </c>
      <c r="J4464" s="16" t="str">
        <f>IFERROR(SMALL($I$2:$I$100001,H4464),"")</f>
        <v/>
      </c>
    </row>
    <row r="4465" spans="1:10" x14ac:dyDescent="0.3">
      <c r="A4465" t="s">
        <v>377</v>
      </c>
      <c r="B4465" t="s">
        <v>8</v>
      </c>
      <c r="C4465" s="7">
        <v>43217</v>
      </c>
      <c r="E4465" s="27">
        <v>105</v>
      </c>
      <c r="G4465" s="27" t="str">
        <f>VLOOKUP(C4465,W:Y,3,TRUE)</f>
        <v>Apr 18</v>
      </c>
      <c r="H4465" s="27">
        <f t="shared" si="69"/>
        <v>4464</v>
      </c>
      <c r="I4465" s="30" t="str">
        <f>IF(G4465='Check Register'!$E$1,H4465,"")</f>
        <v/>
      </c>
      <c r="J4465" s="16" t="str">
        <f>IFERROR(SMALL($I$2:$I$100001,H4465),"")</f>
        <v/>
      </c>
    </row>
    <row r="4466" spans="1:10" x14ac:dyDescent="0.3">
      <c r="A4466" t="s">
        <v>84</v>
      </c>
      <c r="B4466" t="s">
        <v>85</v>
      </c>
      <c r="C4466" s="7">
        <v>43217</v>
      </c>
      <c r="E4466" s="27">
        <v>1499.5</v>
      </c>
      <c r="G4466" s="27" t="str">
        <f>VLOOKUP(C4466,W:Y,3,TRUE)</f>
        <v>Apr 18</v>
      </c>
      <c r="H4466" s="27">
        <f t="shared" si="69"/>
        <v>4465</v>
      </c>
      <c r="I4466" s="30" t="str">
        <f>IF(G4466='Check Register'!$E$1,H4466,"")</f>
        <v/>
      </c>
      <c r="J4466" s="16" t="str">
        <f>IFERROR(SMALL($I$2:$I$100001,H4466),"")</f>
        <v/>
      </c>
    </row>
    <row r="4467" spans="1:10" x14ac:dyDescent="0.3">
      <c r="A4467" t="s">
        <v>97</v>
      </c>
      <c r="B4467" t="s">
        <v>6</v>
      </c>
      <c r="C4467" s="7">
        <v>43220</v>
      </c>
      <c r="E4467" s="27">
        <v>119706.02</v>
      </c>
      <c r="G4467" s="27" t="str">
        <f>VLOOKUP(C4467,W:Y,3,TRUE)</f>
        <v>Apr 18</v>
      </c>
      <c r="H4467" s="27">
        <f t="shared" si="69"/>
        <v>4466</v>
      </c>
      <c r="I4467" s="30" t="str">
        <f>IF(G4467='Check Register'!$E$1,H4467,"")</f>
        <v/>
      </c>
      <c r="J4467" s="16" t="str">
        <f>IFERROR(SMALL($I$2:$I$100001,H4467),"")</f>
        <v/>
      </c>
    </row>
    <row r="4468" spans="1:10" x14ac:dyDescent="0.3">
      <c r="A4468" t="s">
        <v>5</v>
      </c>
      <c r="B4468" t="s">
        <v>6</v>
      </c>
      <c r="C4468" s="7">
        <v>43220</v>
      </c>
      <c r="E4468" s="27">
        <v>421.84</v>
      </c>
      <c r="G4468" s="27" t="str">
        <f>VLOOKUP(C4468,W:Y,3,TRUE)</f>
        <v>Apr 18</v>
      </c>
      <c r="H4468" s="27">
        <f t="shared" si="69"/>
        <v>4467</v>
      </c>
      <c r="I4468" s="30" t="str">
        <f>IF(G4468='Check Register'!$E$1,H4468,"")</f>
        <v/>
      </c>
      <c r="J4468" s="16" t="str">
        <f>IFERROR(SMALL($I$2:$I$100001,H4468),"")</f>
        <v/>
      </c>
    </row>
    <row r="4469" spans="1:10" x14ac:dyDescent="0.3">
      <c r="A4469" t="s">
        <v>174</v>
      </c>
      <c r="B4469" t="s">
        <v>22</v>
      </c>
      <c r="C4469" s="7">
        <v>43224</v>
      </c>
      <c r="E4469" s="27">
        <v>425</v>
      </c>
      <c r="G4469" s="27" t="str">
        <f>VLOOKUP(C4469,W:Y,3,TRUE)</f>
        <v>May 18</v>
      </c>
      <c r="H4469" s="27">
        <f t="shared" si="69"/>
        <v>4468</v>
      </c>
      <c r="I4469" s="30" t="str">
        <f>IF(G4469='Check Register'!$E$1,H4469,"")</f>
        <v/>
      </c>
      <c r="J4469" s="16" t="str">
        <f>IFERROR(SMALL($I$2:$I$100001,H4469),"")</f>
        <v/>
      </c>
    </row>
    <row r="4470" spans="1:10" x14ac:dyDescent="0.3">
      <c r="A4470" t="s">
        <v>19</v>
      </c>
      <c r="B4470" t="s">
        <v>20</v>
      </c>
      <c r="C4470" s="7">
        <v>43224</v>
      </c>
      <c r="E4470" s="27">
        <v>736.88</v>
      </c>
      <c r="G4470" s="27" t="str">
        <f>VLOOKUP(C4470,W:Y,3,TRUE)</f>
        <v>May 18</v>
      </c>
      <c r="H4470" s="27">
        <f t="shared" si="69"/>
        <v>4469</v>
      </c>
      <c r="I4470" s="30" t="str">
        <f>IF(G4470='Check Register'!$E$1,H4470,"")</f>
        <v/>
      </c>
      <c r="J4470" s="16" t="str">
        <f>IFERROR(SMALL($I$2:$I$100001,H4470),"")</f>
        <v/>
      </c>
    </row>
    <row r="4471" spans="1:10" x14ac:dyDescent="0.3">
      <c r="A4471" t="s">
        <v>140</v>
      </c>
      <c r="B4471" t="s">
        <v>210</v>
      </c>
      <c r="C4471" s="7">
        <v>43224</v>
      </c>
      <c r="E4471" s="27">
        <v>458.59</v>
      </c>
      <c r="G4471" s="27" t="str">
        <f>VLOOKUP(C4471,W:Y,3,TRUE)</f>
        <v>May 18</v>
      </c>
      <c r="H4471" s="27">
        <f t="shared" si="69"/>
        <v>4470</v>
      </c>
      <c r="I4471" s="30" t="str">
        <f>IF(G4471='Check Register'!$E$1,H4471,"")</f>
        <v/>
      </c>
      <c r="J4471" s="16" t="str">
        <f>IFERROR(SMALL($I$2:$I$100001,H4471),"")</f>
        <v/>
      </c>
    </row>
    <row r="4472" spans="1:10" x14ac:dyDescent="0.3">
      <c r="A4472" t="s">
        <v>26</v>
      </c>
      <c r="B4472" t="s">
        <v>20</v>
      </c>
      <c r="C4472" s="7">
        <v>43224</v>
      </c>
      <c r="E4472" s="27">
        <v>405.52</v>
      </c>
      <c r="G4472" s="27" t="str">
        <f>VLOOKUP(C4472,W:Y,3,TRUE)</f>
        <v>May 18</v>
      </c>
      <c r="H4472" s="27">
        <f t="shared" si="69"/>
        <v>4471</v>
      </c>
      <c r="I4472" s="30" t="str">
        <f>IF(G4472='Check Register'!$E$1,H4472,"")</f>
        <v/>
      </c>
      <c r="J4472" s="16" t="str">
        <f>IFERROR(SMALL($I$2:$I$100001,H4472),"")</f>
        <v/>
      </c>
    </row>
    <row r="4473" spans="1:10" x14ac:dyDescent="0.3">
      <c r="A4473" t="s">
        <v>30</v>
      </c>
      <c r="B4473" t="s">
        <v>31</v>
      </c>
      <c r="C4473" s="7">
        <v>43224</v>
      </c>
      <c r="E4473" s="27">
        <v>546.6</v>
      </c>
      <c r="G4473" s="27" t="str">
        <f>VLOOKUP(C4473,W:Y,3,TRUE)</f>
        <v>May 18</v>
      </c>
      <c r="H4473" s="27">
        <f t="shared" si="69"/>
        <v>4472</v>
      </c>
      <c r="I4473" s="30" t="str">
        <f>IF(G4473='Check Register'!$E$1,H4473,"")</f>
        <v/>
      </c>
      <c r="J4473" s="16" t="str">
        <f>IFERROR(SMALL($I$2:$I$100001,H4473),"")</f>
        <v/>
      </c>
    </row>
    <row r="4474" spans="1:10" x14ac:dyDescent="0.3">
      <c r="A4474" t="s">
        <v>32</v>
      </c>
      <c r="B4474" t="s">
        <v>33</v>
      </c>
      <c r="C4474" s="7">
        <v>43224</v>
      </c>
      <c r="E4474" s="27">
        <v>2409.91</v>
      </c>
      <c r="G4474" s="27" t="str">
        <f>VLOOKUP(C4474,W:Y,3,TRUE)</f>
        <v>May 18</v>
      </c>
      <c r="H4474" s="27">
        <f t="shared" si="69"/>
        <v>4473</v>
      </c>
      <c r="I4474" s="30" t="str">
        <f>IF(G4474='Check Register'!$E$1,H4474,"")</f>
        <v/>
      </c>
      <c r="J4474" s="16" t="str">
        <f>IFERROR(SMALL($I$2:$I$100001,H4474),"")</f>
        <v/>
      </c>
    </row>
    <row r="4475" spans="1:10" x14ac:dyDescent="0.3">
      <c r="A4475" t="s">
        <v>34</v>
      </c>
      <c r="B4475" t="s">
        <v>22</v>
      </c>
      <c r="C4475" s="7">
        <v>43224</v>
      </c>
      <c r="E4475" s="27">
        <v>724.5</v>
      </c>
      <c r="G4475" s="27" t="str">
        <f>VLOOKUP(C4475,W:Y,3,TRUE)</f>
        <v>May 18</v>
      </c>
      <c r="H4475" s="27">
        <f t="shared" si="69"/>
        <v>4474</v>
      </c>
      <c r="I4475" s="30" t="str">
        <f>IF(G4475='Check Register'!$E$1,H4475,"")</f>
        <v/>
      </c>
      <c r="J4475" s="16" t="str">
        <f>IFERROR(SMALL($I$2:$I$100001,H4475),"")</f>
        <v/>
      </c>
    </row>
    <row r="4476" spans="1:10" x14ac:dyDescent="0.3">
      <c r="A4476" t="s">
        <v>36</v>
      </c>
      <c r="B4476" t="s">
        <v>18</v>
      </c>
      <c r="C4476" s="7">
        <v>43224</v>
      </c>
      <c r="E4476" s="27">
        <v>280.35000000000002</v>
      </c>
      <c r="G4476" s="27" t="str">
        <f>VLOOKUP(C4476,W:Y,3,TRUE)</f>
        <v>May 18</v>
      </c>
      <c r="H4476" s="27">
        <f t="shared" si="69"/>
        <v>4475</v>
      </c>
      <c r="I4476" s="30" t="str">
        <f>IF(G4476='Check Register'!$E$1,H4476,"")</f>
        <v/>
      </c>
      <c r="J4476" s="16" t="str">
        <f>IFERROR(SMALL($I$2:$I$100001,H4476),"")</f>
        <v/>
      </c>
    </row>
    <row r="4477" spans="1:10" x14ac:dyDescent="0.3">
      <c r="A4477" t="s">
        <v>198</v>
      </c>
      <c r="B4477" t="s">
        <v>14</v>
      </c>
      <c r="C4477" s="7">
        <v>43224</v>
      </c>
      <c r="E4477" s="27">
        <v>3000</v>
      </c>
      <c r="G4477" s="27" t="str">
        <f>VLOOKUP(C4477,W:Y,3,TRUE)</f>
        <v>May 18</v>
      </c>
      <c r="H4477" s="27">
        <f t="shared" si="69"/>
        <v>4476</v>
      </c>
      <c r="I4477" s="30" t="str">
        <f>IF(G4477='Check Register'!$E$1,H4477,"")</f>
        <v/>
      </c>
      <c r="J4477" s="16" t="str">
        <f>IFERROR(SMALL($I$2:$I$100001,H4477),"")</f>
        <v/>
      </c>
    </row>
    <row r="4478" spans="1:10" x14ac:dyDescent="0.3">
      <c r="A4478" t="s">
        <v>185</v>
      </c>
      <c r="B4478" t="s">
        <v>28</v>
      </c>
      <c r="C4478" s="7">
        <v>43224</v>
      </c>
      <c r="E4478" s="27">
        <v>3534.02</v>
      </c>
      <c r="G4478" s="27" t="str">
        <f>VLOOKUP(C4478,W:Y,3,TRUE)</f>
        <v>May 18</v>
      </c>
      <c r="H4478" s="27">
        <f t="shared" si="69"/>
        <v>4477</v>
      </c>
      <c r="I4478" s="30" t="str">
        <f>IF(G4478='Check Register'!$E$1,H4478,"")</f>
        <v/>
      </c>
      <c r="J4478" s="16" t="str">
        <f>IFERROR(SMALL($I$2:$I$100001,H4478),"")</f>
        <v/>
      </c>
    </row>
    <row r="4479" spans="1:10" x14ac:dyDescent="0.3">
      <c r="A4479" t="s">
        <v>434</v>
      </c>
      <c r="B4479" t="s">
        <v>22</v>
      </c>
      <c r="C4479" s="7">
        <v>43224</v>
      </c>
      <c r="E4479" s="27">
        <v>212.8</v>
      </c>
      <c r="G4479" s="27" t="str">
        <f>VLOOKUP(C4479,W:Y,3,TRUE)</f>
        <v>May 18</v>
      </c>
      <c r="H4479" s="27">
        <f t="shared" si="69"/>
        <v>4478</v>
      </c>
      <c r="I4479" s="30" t="str">
        <f>IF(G4479='Check Register'!$E$1,H4479,"")</f>
        <v/>
      </c>
      <c r="J4479" s="16" t="str">
        <f>IFERROR(SMALL($I$2:$I$100001,H4479),"")</f>
        <v/>
      </c>
    </row>
    <row r="4480" spans="1:10" x14ac:dyDescent="0.3">
      <c r="A4480" t="s">
        <v>497</v>
      </c>
      <c r="B4480" t="s">
        <v>148</v>
      </c>
      <c r="C4480" s="7">
        <v>43224</v>
      </c>
      <c r="E4480" s="27">
        <v>137.78</v>
      </c>
      <c r="G4480" s="27" t="str">
        <f>VLOOKUP(C4480,W:Y,3,TRUE)</f>
        <v>May 18</v>
      </c>
      <c r="H4480" s="27">
        <f t="shared" si="69"/>
        <v>4479</v>
      </c>
      <c r="I4480" s="30" t="str">
        <f>IF(G4480='Check Register'!$E$1,H4480,"")</f>
        <v/>
      </c>
      <c r="J4480" s="16" t="str">
        <f>IFERROR(SMALL($I$2:$I$100001,H4480),"")</f>
        <v/>
      </c>
    </row>
    <row r="4481" spans="1:10" x14ac:dyDescent="0.3">
      <c r="A4481" t="s">
        <v>356</v>
      </c>
      <c r="B4481" t="s">
        <v>39</v>
      </c>
      <c r="C4481" s="7">
        <v>43224</v>
      </c>
      <c r="E4481" s="27">
        <v>1071</v>
      </c>
      <c r="G4481" s="27" t="str">
        <f>VLOOKUP(C4481,W:Y,3,TRUE)</f>
        <v>May 18</v>
      </c>
      <c r="H4481" s="27">
        <f t="shared" si="69"/>
        <v>4480</v>
      </c>
      <c r="I4481" s="30" t="str">
        <f>IF(G4481='Check Register'!$E$1,H4481,"")</f>
        <v/>
      </c>
      <c r="J4481" s="16" t="str">
        <f>IFERROR(SMALL($I$2:$I$100001,H4481),"")</f>
        <v/>
      </c>
    </row>
    <row r="4482" spans="1:10" x14ac:dyDescent="0.3">
      <c r="A4482" t="s">
        <v>335</v>
      </c>
      <c r="B4482" t="s">
        <v>102</v>
      </c>
      <c r="C4482" s="7">
        <v>43224</v>
      </c>
      <c r="E4482" s="27">
        <v>3259.9</v>
      </c>
      <c r="G4482" s="27" t="str">
        <f>VLOOKUP(C4482,W:Y,3,TRUE)</f>
        <v>May 18</v>
      </c>
      <c r="H4482" s="27">
        <f t="shared" si="69"/>
        <v>4481</v>
      </c>
      <c r="I4482" s="30" t="str">
        <f>IF(G4482='Check Register'!$E$1,H4482,"")</f>
        <v/>
      </c>
      <c r="J4482" s="16" t="str">
        <f>IFERROR(SMALL($I$2:$I$100001,H4482),"")</f>
        <v/>
      </c>
    </row>
    <row r="4483" spans="1:10" x14ac:dyDescent="0.3">
      <c r="A4483" t="s">
        <v>107</v>
      </c>
      <c r="B4483" t="s">
        <v>14</v>
      </c>
      <c r="C4483" s="7">
        <v>43224</v>
      </c>
      <c r="E4483" s="27">
        <v>11795.3</v>
      </c>
      <c r="G4483" s="27" t="str">
        <f>VLOOKUP(C4483,W:Y,3,TRUE)</f>
        <v>May 18</v>
      </c>
      <c r="H4483" s="27">
        <f t="shared" ref="H4483:H4546" si="70">1+H4482</f>
        <v>4482</v>
      </c>
      <c r="I4483" s="30" t="str">
        <f>IF(G4483='Check Register'!$E$1,H4483,"")</f>
        <v/>
      </c>
      <c r="J4483" s="16" t="str">
        <f>IFERROR(SMALL($I$2:$I$100001,H4483),"")</f>
        <v/>
      </c>
    </row>
    <row r="4484" spans="1:10" x14ac:dyDescent="0.3">
      <c r="A4484" t="s">
        <v>46</v>
      </c>
      <c r="B4484" t="s">
        <v>47</v>
      </c>
      <c r="C4484" s="7">
        <v>43224</v>
      </c>
      <c r="E4484" s="27">
        <v>10110.69</v>
      </c>
      <c r="G4484" s="27" t="str">
        <f>VLOOKUP(C4484,W:Y,3,TRUE)</f>
        <v>May 18</v>
      </c>
      <c r="H4484" s="27">
        <f t="shared" si="70"/>
        <v>4483</v>
      </c>
      <c r="I4484" s="30" t="str">
        <f>IF(G4484='Check Register'!$E$1,H4484,"")</f>
        <v/>
      </c>
      <c r="J4484" s="16" t="str">
        <f>IFERROR(SMALL($I$2:$I$100001,H4484),"")</f>
        <v/>
      </c>
    </row>
    <row r="4485" spans="1:10" x14ac:dyDescent="0.3">
      <c r="A4485" t="s">
        <v>46</v>
      </c>
      <c r="B4485" t="s">
        <v>111</v>
      </c>
      <c r="C4485" s="7">
        <v>43224</v>
      </c>
      <c r="E4485" s="27">
        <v>5186.53</v>
      </c>
      <c r="G4485" s="27" t="str">
        <f>VLOOKUP(C4485,W:Y,3,TRUE)</f>
        <v>May 18</v>
      </c>
      <c r="H4485" s="27">
        <f t="shared" si="70"/>
        <v>4484</v>
      </c>
      <c r="I4485" s="30" t="str">
        <f>IF(G4485='Check Register'!$E$1,H4485,"")</f>
        <v/>
      </c>
      <c r="J4485" s="16" t="str">
        <f>IFERROR(SMALL($I$2:$I$100001,H4485),"")</f>
        <v/>
      </c>
    </row>
    <row r="4486" spans="1:10" x14ac:dyDescent="0.3">
      <c r="A4486" t="s">
        <v>447</v>
      </c>
      <c r="B4486" t="s">
        <v>131</v>
      </c>
      <c r="C4486" s="7">
        <v>43224</v>
      </c>
      <c r="E4486" s="27">
        <v>0</v>
      </c>
      <c r="G4486" s="27" t="str">
        <f>VLOOKUP(C4486,W:Y,3,TRUE)</f>
        <v>May 18</v>
      </c>
      <c r="H4486" s="27">
        <f t="shared" si="70"/>
        <v>4485</v>
      </c>
      <c r="I4486" s="30" t="str">
        <f>IF(G4486='Check Register'!$E$1,H4486,"")</f>
        <v/>
      </c>
      <c r="J4486" s="16" t="str">
        <f>IFERROR(SMALL($I$2:$I$100001,H4486),"")</f>
        <v/>
      </c>
    </row>
    <row r="4487" spans="1:10" x14ac:dyDescent="0.3">
      <c r="A4487" t="s">
        <v>447</v>
      </c>
      <c r="B4487" t="s">
        <v>16</v>
      </c>
      <c r="C4487" s="7">
        <v>43224</v>
      </c>
      <c r="E4487" s="27">
        <v>31.99</v>
      </c>
      <c r="G4487" s="27" t="str">
        <f>VLOOKUP(C4487,W:Y,3,TRUE)</f>
        <v>May 18</v>
      </c>
      <c r="H4487" s="27">
        <f t="shared" si="70"/>
        <v>4486</v>
      </c>
      <c r="I4487" s="30" t="str">
        <f>IF(G4487='Check Register'!$E$1,H4487,"")</f>
        <v/>
      </c>
      <c r="J4487" s="16" t="str">
        <f>IFERROR(SMALL($I$2:$I$100001,H4487),"")</f>
        <v/>
      </c>
    </row>
    <row r="4488" spans="1:10" x14ac:dyDescent="0.3">
      <c r="A4488" t="s">
        <v>447</v>
      </c>
      <c r="B4488" t="s">
        <v>67</v>
      </c>
      <c r="C4488" s="7">
        <v>43224</v>
      </c>
      <c r="E4488" s="27">
        <v>96.19</v>
      </c>
      <c r="G4488" s="27" t="str">
        <f>VLOOKUP(C4488,W:Y,3,TRUE)</f>
        <v>May 18</v>
      </c>
      <c r="H4488" s="27">
        <f t="shared" si="70"/>
        <v>4487</v>
      </c>
      <c r="I4488" s="30" t="str">
        <f>IF(G4488='Check Register'!$E$1,H4488,"")</f>
        <v/>
      </c>
      <c r="J4488" s="16" t="str">
        <f>IFERROR(SMALL($I$2:$I$100001,H4488),"")</f>
        <v/>
      </c>
    </row>
    <row r="4489" spans="1:10" x14ac:dyDescent="0.3">
      <c r="A4489" t="s">
        <v>209</v>
      </c>
      <c r="B4489" t="s">
        <v>210</v>
      </c>
      <c r="C4489" s="7">
        <v>43224</v>
      </c>
      <c r="E4489" s="27">
        <v>1285.4100000000001</v>
      </c>
      <c r="G4489" s="27" t="str">
        <f>VLOOKUP(C4489,W:Y,3,TRUE)</f>
        <v>May 18</v>
      </c>
      <c r="H4489" s="27">
        <f t="shared" si="70"/>
        <v>4488</v>
      </c>
      <c r="I4489" s="30" t="str">
        <f>IF(G4489='Check Register'!$E$1,H4489,"")</f>
        <v/>
      </c>
      <c r="J4489" s="16" t="str">
        <f>IFERROR(SMALL($I$2:$I$100001,H4489),"")</f>
        <v/>
      </c>
    </row>
    <row r="4490" spans="1:10" x14ac:dyDescent="0.3">
      <c r="A4490" t="s">
        <v>55</v>
      </c>
      <c r="B4490" t="s">
        <v>100</v>
      </c>
      <c r="C4490" s="7">
        <v>43224</v>
      </c>
      <c r="E4490" s="27">
        <v>12275.21</v>
      </c>
      <c r="G4490" s="27" t="str">
        <f>VLOOKUP(C4490,W:Y,3,TRUE)</f>
        <v>May 18</v>
      </c>
      <c r="H4490" s="27">
        <f t="shared" si="70"/>
        <v>4489</v>
      </c>
      <c r="I4490" s="30" t="str">
        <f>IF(G4490='Check Register'!$E$1,H4490,"")</f>
        <v/>
      </c>
      <c r="J4490" s="16" t="str">
        <f>IFERROR(SMALL($I$2:$I$100001,H4490),"")</f>
        <v/>
      </c>
    </row>
    <row r="4491" spans="1:10" x14ac:dyDescent="0.3">
      <c r="A4491" t="s">
        <v>55</v>
      </c>
      <c r="B4491" t="s">
        <v>14</v>
      </c>
      <c r="C4491" s="7">
        <v>43224</v>
      </c>
      <c r="E4491" s="27">
        <v>23072.71</v>
      </c>
      <c r="G4491" s="27" t="str">
        <f>VLOOKUP(C4491,W:Y,3,TRUE)</f>
        <v>May 18</v>
      </c>
      <c r="H4491" s="27">
        <f t="shared" si="70"/>
        <v>4490</v>
      </c>
      <c r="I4491" s="30" t="str">
        <f>IF(G4491='Check Register'!$E$1,H4491,"")</f>
        <v/>
      </c>
      <c r="J4491" s="16" t="str">
        <f>IFERROR(SMALL($I$2:$I$100001,H4491),"")</f>
        <v/>
      </c>
    </row>
    <row r="4492" spans="1:10" x14ac:dyDescent="0.3">
      <c r="A4492" t="s">
        <v>116</v>
      </c>
      <c r="B4492" t="s">
        <v>45</v>
      </c>
      <c r="C4492" s="7">
        <v>43224</v>
      </c>
      <c r="E4492" s="27">
        <v>256.11</v>
      </c>
      <c r="G4492" s="27" t="str">
        <f>VLOOKUP(C4492,W:Y,3,TRUE)</f>
        <v>May 18</v>
      </c>
      <c r="H4492" s="27">
        <f t="shared" si="70"/>
        <v>4491</v>
      </c>
      <c r="I4492" s="30" t="str">
        <f>IF(G4492='Check Register'!$E$1,H4492,"")</f>
        <v/>
      </c>
      <c r="J4492" s="16" t="str">
        <f>IFERROR(SMALL($I$2:$I$100001,H4492),"")</f>
        <v/>
      </c>
    </row>
    <row r="4493" spans="1:10" x14ac:dyDescent="0.3">
      <c r="A4493" t="s">
        <v>230</v>
      </c>
      <c r="B4493" t="s">
        <v>28</v>
      </c>
      <c r="C4493" s="7">
        <v>43224</v>
      </c>
      <c r="E4493" s="27">
        <v>3400</v>
      </c>
      <c r="G4493" s="27" t="str">
        <f>VLOOKUP(C4493,W:Y,3,TRUE)</f>
        <v>May 18</v>
      </c>
      <c r="H4493" s="27">
        <f t="shared" si="70"/>
        <v>4492</v>
      </c>
      <c r="I4493" s="30" t="str">
        <f>IF(G4493='Check Register'!$E$1,H4493,"")</f>
        <v/>
      </c>
      <c r="J4493" s="16" t="str">
        <f>IFERROR(SMALL($I$2:$I$100001,H4493),"")</f>
        <v/>
      </c>
    </row>
    <row r="4494" spans="1:10" x14ac:dyDescent="0.3">
      <c r="A4494" t="s">
        <v>72</v>
      </c>
      <c r="B4494" t="s">
        <v>73</v>
      </c>
      <c r="C4494" s="7">
        <v>43224</v>
      </c>
      <c r="E4494" s="27">
        <v>26863</v>
      </c>
      <c r="G4494" s="27" t="str">
        <f>VLOOKUP(C4494,W:Y,3,TRUE)</f>
        <v>May 18</v>
      </c>
      <c r="H4494" s="27">
        <f t="shared" si="70"/>
        <v>4493</v>
      </c>
      <c r="I4494" s="30" t="str">
        <f>IF(G4494='Check Register'!$E$1,H4494,"")</f>
        <v/>
      </c>
      <c r="J4494" s="16" t="str">
        <f>IFERROR(SMALL($I$2:$I$100001,H4494),"")</f>
        <v/>
      </c>
    </row>
    <row r="4495" spans="1:10" x14ac:dyDescent="0.3">
      <c r="A4495" t="s">
        <v>345</v>
      </c>
      <c r="B4495" t="s">
        <v>66</v>
      </c>
      <c r="C4495" s="7">
        <v>43224</v>
      </c>
      <c r="E4495" s="27">
        <v>2500</v>
      </c>
      <c r="G4495" s="27" t="str">
        <f>VLOOKUP(C4495,W:Y,3,TRUE)</f>
        <v>May 18</v>
      </c>
      <c r="H4495" s="27">
        <f t="shared" si="70"/>
        <v>4494</v>
      </c>
      <c r="I4495" s="30" t="str">
        <f>IF(G4495='Check Register'!$E$1,H4495,"")</f>
        <v/>
      </c>
      <c r="J4495" s="16" t="str">
        <f>IFERROR(SMALL($I$2:$I$100001,H4495),"")</f>
        <v/>
      </c>
    </row>
    <row r="4496" spans="1:10" x14ac:dyDescent="0.3">
      <c r="A4496" t="s">
        <v>82</v>
      </c>
      <c r="B4496" t="s">
        <v>11</v>
      </c>
      <c r="C4496" s="7">
        <v>43224</v>
      </c>
      <c r="E4496" s="27">
        <v>372.75</v>
      </c>
      <c r="G4496" s="27" t="str">
        <f>VLOOKUP(C4496,W:Y,3,TRUE)</f>
        <v>May 18</v>
      </c>
      <c r="H4496" s="27">
        <f t="shared" si="70"/>
        <v>4495</v>
      </c>
      <c r="I4496" s="30" t="str">
        <f>IF(G4496='Check Register'!$E$1,H4496,"")</f>
        <v/>
      </c>
      <c r="J4496" s="16" t="str">
        <f>IFERROR(SMALL($I$2:$I$100001,H4496),"")</f>
        <v/>
      </c>
    </row>
    <row r="4497" spans="1:10" x14ac:dyDescent="0.3">
      <c r="A4497" t="s">
        <v>5</v>
      </c>
      <c r="B4497" t="s">
        <v>6</v>
      </c>
      <c r="C4497" s="7">
        <v>43230</v>
      </c>
      <c r="E4497" s="27">
        <v>42.8</v>
      </c>
      <c r="G4497" s="27" t="str">
        <f>VLOOKUP(C4497,W:Y,3,TRUE)</f>
        <v>May 18</v>
      </c>
      <c r="H4497" s="27">
        <f t="shared" si="70"/>
        <v>4496</v>
      </c>
      <c r="I4497" s="30" t="str">
        <f>IF(G4497='Check Register'!$E$1,H4497,"")</f>
        <v/>
      </c>
      <c r="J4497" s="16" t="str">
        <f>IFERROR(SMALL($I$2:$I$100001,H4497),"")</f>
        <v/>
      </c>
    </row>
    <row r="4498" spans="1:10" x14ac:dyDescent="0.3">
      <c r="A4498" t="s">
        <v>216</v>
      </c>
      <c r="B4498" t="s">
        <v>14</v>
      </c>
      <c r="C4498" s="7">
        <v>43231</v>
      </c>
      <c r="E4498" s="27">
        <v>5375</v>
      </c>
      <c r="G4498" s="27" t="str">
        <f>VLOOKUP(C4498,W:Y,3,TRUE)</f>
        <v>May 18</v>
      </c>
      <c r="H4498" s="27">
        <f t="shared" si="70"/>
        <v>4497</v>
      </c>
      <c r="I4498" s="30" t="str">
        <f>IF(G4498='Check Register'!$E$1,H4498,"")</f>
        <v/>
      </c>
      <c r="J4498" s="16" t="str">
        <f>IFERROR(SMALL($I$2:$I$100001,H4498),"")</f>
        <v/>
      </c>
    </row>
    <row r="4499" spans="1:10" x14ac:dyDescent="0.3">
      <c r="A4499" t="s">
        <v>437</v>
      </c>
      <c r="B4499" t="s">
        <v>8</v>
      </c>
      <c r="C4499" s="7">
        <v>43231</v>
      </c>
      <c r="E4499" s="27">
        <v>55.02</v>
      </c>
      <c r="G4499" s="27" t="str">
        <f>VLOOKUP(C4499,W:Y,3,TRUE)</f>
        <v>May 18</v>
      </c>
      <c r="H4499" s="27">
        <f t="shared" si="70"/>
        <v>4498</v>
      </c>
      <c r="I4499" s="30" t="str">
        <f>IF(G4499='Check Register'!$E$1,H4499,"")</f>
        <v/>
      </c>
      <c r="J4499" s="16" t="str">
        <f>IFERROR(SMALL($I$2:$I$100001,H4499),"")</f>
        <v/>
      </c>
    </row>
    <row r="4500" spans="1:10" x14ac:dyDescent="0.3">
      <c r="A4500" t="s">
        <v>128</v>
      </c>
      <c r="B4500" t="s">
        <v>89</v>
      </c>
      <c r="C4500" s="7">
        <v>43231</v>
      </c>
      <c r="E4500" s="27">
        <v>7745.45</v>
      </c>
      <c r="G4500" s="27" t="str">
        <f>VLOOKUP(C4500,W:Y,3,TRUE)</f>
        <v>May 18</v>
      </c>
      <c r="H4500" s="27">
        <f t="shared" si="70"/>
        <v>4499</v>
      </c>
      <c r="I4500" s="30" t="str">
        <f>IF(G4500='Check Register'!$E$1,H4500,"")</f>
        <v/>
      </c>
      <c r="J4500" s="16" t="str">
        <f>IFERROR(SMALL($I$2:$I$100001,H4500),"")</f>
        <v/>
      </c>
    </row>
    <row r="4501" spans="1:10" x14ac:dyDescent="0.3">
      <c r="A4501" t="s">
        <v>172</v>
      </c>
      <c r="B4501" t="s">
        <v>8</v>
      </c>
      <c r="C4501" s="7">
        <v>43231</v>
      </c>
      <c r="E4501" s="27">
        <v>320.85000000000002</v>
      </c>
      <c r="G4501" s="27" t="str">
        <f>VLOOKUP(C4501,W:Y,3,TRUE)</f>
        <v>May 18</v>
      </c>
      <c r="H4501" s="27">
        <f t="shared" si="70"/>
        <v>4500</v>
      </c>
      <c r="I4501" s="30" t="str">
        <f>IF(G4501='Check Register'!$E$1,H4501,"")</f>
        <v/>
      </c>
      <c r="J4501" s="16" t="str">
        <f>IFERROR(SMALL($I$2:$I$100001,H4501),"")</f>
        <v/>
      </c>
    </row>
    <row r="4502" spans="1:10" x14ac:dyDescent="0.3">
      <c r="A4502" t="s">
        <v>7</v>
      </c>
      <c r="B4502" t="s">
        <v>127</v>
      </c>
      <c r="C4502" s="7">
        <v>43231</v>
      </c>
      <c r="E4502" s="27">
        <v>67.5</v>
      </c>
      <c r="G4502" s="27" t="str">
        <f>VLOOKUP(C4502,W:Y,3,TRUE)</f>
        <v>May 18</v>
      </c>
      <c r="H4502" s="27">
        <f t="shared" si="70"/>
        <v>4501</v>
      </c>
      <c r="I4502" s="30" t="str">
        <f>IF(G4502='Check Register'!$E$1,H4502,"")</f>
        <v/>
      </c>
      <c r="J4502" s="16" t="str">
        <f>IFERROR(SMALL($I$2:$I$100001,H4502),"")</f>
        <v/>
      </c>
    </row>
    <row r="4503" spans="1:10" x14ac:dyDescent="0.3">
      <c r="A4503" t="s">
        <v>9</v>
      </c>
      <c r="B4503" t="s">
        <v>8</v>
      </c>
      <c r="C4503" s="7">
        <v>43231</v>
      </c>
      <c r="E4503" s="27">
        <v>2145</v>
      </c>
      <c r="G4503" s="27" t="str">
        <f>VLOOKUP(C4503,W:Y,3,TRUE)</f>
        <v>May 18</v>
      </c>
      <c r="H4503" s="27">
        <f t="shared" si="70"/>
        <v>4502</v>
      </c>
      <c r="I4503" s="30" t="str">
        <f>IF(G4503='Check Register'!$E$1,H4503,"")</f>
        <v/>
      </c>
      <c r="J4503" s="16" t="str">
        <f>IFERROR(SMALL($I$2:$I$100001,H4503),"")</f>
        <v/>
      </c>
    </row>
    <row r="4504" spans="1:10" x14ac:dyDescent="0.3">
      <c r="A4504" t="s">
        <v>10</v>
      </c>
      <c r="B4504" t="s">
        <v>11</v>
      </c>
      <c r="C4504" s="7">
        <v>43231</v>
      </c>
      <c r="E4504" s="27">
        <v>623.62</v>
      </c>
      <c r="G4504" s="27" t="str">
        <f>VLOOKUP(C4504,W:Y,3,TRUE)</f>
        <v>May 18</v>
      </c>
      <c r="H4504" s="27">
        <f t="shared" si="70"/>
        <v>4503</v>
      </c>
      <c r="I4504" s="30" t="str">
        <f>IF(G4504='Check Register'!$E$1,H4504,"")</f>
        <v/>
      </c>
      <c r="J4504" s="16" t="str">
        <f>IFERROR(SMALL($I$2:$I$100001,H4504),"")</f>
        <v/>
      </c>
    </row>
    <row r="4505" spans="1:10" x14ac:dyDescent="0.3">
      <c r="A4505" t="s">
        <v>10</v>
      </c>
      <c r="B4505" t="s">
        <v>127</v>
      </c>
      <c r="C4505" s="7">
        <v>43231</v>
      </c>
      <c r="E4505" s="27">
        <v>569.95000000000005</v>
      </c>
      <c r="G4505" s="27" t="str">
        <f>VLOOKUP(C4505,W:Y,3,TRUE)</f>
        <v>May 18</v>
      </c>
      <c r="H4505" s="27">
        <f t="shared" si="70"/>
        <v>4504</v>
      </c>
      <c r="I4505" s="30" t="str">
        <f>IF(G4505='Check Register'!$E$1,H4505,"")</f>
        <v/>
      </c>
      <c r="J4505" s="16" t="str">
        <f>IFERROR(SMALL($I$2:$I$100001,H4505),"")</f>
        <v/>
      </c>
    </row>
    <row r="4506" spans="1:10" x14ac:dyDescent="0.3">
      <c r="A4506" t="s">
        <v>398</v>
      </c>
      <c r="B4506" t="s">
        <v>70</v>
      </c>
      <c r="C4506" s="7">
        <v>43231</v>
      </c>
      <c r="E4506" s="27">
        <v>1024.0999999999999</v>
      </c>
      <c r="G4506" s="27" t="str">
        <f>VLOOKUP(C4506,W:Y,3,TRUE)</f>
        <v>May 18</v>
      </c>
      <c r="H4506" s="27">
        <f t="shared" si="70"/>
        <v>4505</v>
      </c>
      <c r="I4506" s="30" t="str">
        <f>IF(G4506='Check Register'!$E$1,H4506,"")</f>
        <v/>
      </c>
      <c r="J4506" s="16" t="str">
        <f>IFERROR(SMALL($I$2:$I$100001,H4506),"")</f>
        <v/>
      </c>
    </row>
    <row r="4507" spans="1:10" x14ac:dyDescent="0.3">
      <c r="A4507" t="s">
        <v>133</v>
      </c>
      <c r="B4507" t="s">
        <v>8</v>
      </c>
      <c r="C4507" s="7">
        <v>43231</v>
      </c>
      <c r="E4507" s="27">
        <v>131.01</v>
      </c>
      <c r="G4507" s="27" t="str">
        <f>VLOOKUP(C4507,W:Y,3,TRUE)</f>
        <v>May 18</v>
      </c>
      <c r="H4507" s="27">
        <f t="shared" si="70"/>
        <v>4506</v>
      </c>
      <c r="I4507" s="30" t="str">
        <f>IF(G4507='Check Register'!$E$1,H4507,"")</f>
        <v/>
      </c>
      <c r="J4507" s="16" t="str">
        <f>IFERROR(SMALL($I$2:$I$100001,H4507),"")</f>
        <v/>
      </c>
    </row>
    <row r="4508" spans="1:10" x14ac:dyDescent="0.3">
      <c r="A4508" t="s">
        <v>91</v>
      </c>
      <c r="B4508" t="s">
        <v>14</v>
      </c>
      <c r="C4508" s="7">
        <v>43231</v>
      </c>
      <c r="E4508" s="27">
        <v>5397.15</v>
      </c>
      <c r="G4508" s="27" t="str">
        <f>VLOOKUP(C4508,W:Y,3,TRUE)</f>
        <v>May 18</v>
      </c>
      <c r="H4508" s="27">
        <f t="shared" si="70"/>
        <v>4507</v>
      </c>
      <c r="I4508" s="30" t="str">
        <f>IF(G4508='Check Register'!$E$1,H4508,"")</f>
        <v/>
      </c>
      <c r="J4508" s="16" t="str">
        <f>IFERROR(SMALL($I$2:$I$100001,H4508),"")</f>
        <v/>
      </c>
    </row>
    <row r="4509" spans="1:10" x14ac:dyDescent="0.3">
      <c r="A4509" t="s">
        <v>490</v>
      </c>
      <c r="B4509" t="s">
        <v>11</v>
      </c>
      <c r="C4509" s="7">
        <v>43231</v>
      </c>
      <c r="E4509" s="27">
        <v>116.99</v>
      </c>
      <c r="G4509" s="27" t="str">
        <f>VLOOKUP(C4509,W:Y,3,TRUE)</f>
        <v>May 18</v>
      </c>
      <c r="H4509" s="27">
        <f t="shared" si="70"/>
        <v>4508</v>
      </c>
      <c r="I4509" s="30" t="str">
        <f>IF(G4509='Check Register'!$E$1,H4509,"")</f>
        <v/>
      </c>
      <c r="J4509" s="16" t="str">
        <f>IFERROR(SMALL($I$2:$I$100001,H4509),"")</f>
        <v/>
      </c>
    </row>
    <row r="4510" spans="1:10" x14ac:dyDescent="0.3">
      <c r="A4510" t="s">
        <v>477</v>
      </c>
      <c r="B4510" t="s">
        <v>16</v>
      </c>
      <c r="C4510" s="7">
        <v>43231</v>
      </c>
      <c r="E4510" s="27">
        <v>21.64</v>
      </c>
      <c r="G4510" s="27" t="str">
        <f>VLOOKUP(C4510,W:Y,3,TRUE)</f>
        <v>May 18</v>
      </c>
      <c r="H4510" s="27">
        <f t="shared" si="70"/>
        <v>4509</v>
      </c>
      <c r="I4510" s="30" t="str">
        <f>IF(G4510='Check Register'!$E$1,H4510,"")</f>
        <v/>
      </c>
      <c r="J4510" s="16" t="str">
        <f>IFERROR(SMALL($I$2:$I$100001,H4510),"")</f>
        <v/>
      </c>
    </row>
    <row r="4511" spans="1:10" x14ac:dyDescent="0.3">
      <c r="A4511" t="s">
        <v>134</v>
      </c>
      <c r="B4511" t="s">
        <v>22</v>
      </c>
      <c r="C4511" s="7">
        <v>43231</v>
      </c>
      <c r="E4511" s="27">
        <v>1077.8</v>
      </c>
      <c r="G4511" s="27" t="str">
        <f>VLOOKUP(C4511,W:Y,3,TRUE)</f>
        <v>May 18</v>
      </c>
      <c r="H4511" s="27">
        <f t="shared" si="70"/>
        <v>4510</v>
      </c>
      <c r="I4511" s="30" t="str">
        <f>IF(G4511='Check Register'!$E$1,H4511,"")</f>
        <v/>
      </c>
      <c r="J4511" s="16" t="str">
        <f>IFERROR(SMALL($I$2:$I$100001,H4511),"")</f>
        <v/>
      </c>
    </row>
    <row r="4512" spans="1:10" x14ac:dyDescent="0.3">
      <c r="A4512" t="s">
        <v>174</v>
      </c>
      <c r="B4512" t="s">
        <v>22</v>
      </c>
      <c r="C4512" s="7">
        <v>43231</v>
      </c>
      <c r="E4512" s="27">
        <v>425</v>
      </c>
      <c r="G4512" s="27" t="str">
        <f>VLOOKUP(C4512,W:Y,3,TRUE)</f>
        <v>May 18</v>
      </c>
      <c r="H4512" s="27">
        <f t="shared" si="70"/>
        <v>4511</v>
      </c>
      <c r="I4512" s="30" t="str">
        <f>IF(G4512='Check Register'!$E$1,H4512,"")</f>
        <v/>
      </c>
      <c r="J4512" s="16" t="str">
        <f>IFERROR(SMALL($I$2:$I$100001,H4512),"")</f>
        <v/>
      </c>
    </row>
    <row r="4513" spans="1:10" x14ac:dyDescent="0.3">
      <c r="A4513" t="s">
        <v>92</v>
      </c>
      <c r="B4513" t="s">
        <v>45</v>
      </c>
      <c r="C4513" s="7">
        <v>43231</v>
      </c>
      <c r="E4513" s="27">
        <v>617.1</v>
      </c>
      <c r="G4513" s="27" t="str">
        <f>VLOOKUP(C4513,W:Y,3,TRUE)</f>
        <v>May 18</v>
      </c>
      <c r="H4513" s="27">
        <f t="shared" si="70"/>
        <v>4512</v>
      </c>
      <c r="I4513" s="30" t="str">
        <f>IF(G4513='Check Register'!$E$1,H4513,"")</f>
        <v/>
      </c>
      <c r="J4513" s="16" t="str">
        <f>IFERROR(SMALL($I$2:$I$100001,H4513),"")</f>
        <v/>
      </c>
    </row>
    <row r="4514" spans="1:10" x14ac:dyDescent="0.3">
      <c r="A4514" t="s">
        <v>206</v>
      </c>
      <c r="B4514" t="s">
        <v>14</v>
      </c>
      <c r="C4514" s="7">
        <v>43231</v>
      </c>
      <c r="E4514" s="27">
        <v>13500</v>
      </c>
      <c r="G4514" s="27" t="str">
        <f>VLOOKUP(C4514,W:Y,3,TRUE)</f>
        <v>May 18</v>
      </c>
      <c r="H4514" s="27">
        <f t="shared" si="70"/>
        <v>4513</v>
      </c>
      <c r="I4514" s="30" t="str">
        <f>IF(G4514='Check Register'!$E$1,H4514,"")</f>
        <v/>
      </c>
      <c r="J4514" s="16" t="str">
        <f>IFERROR(SMALL($I$2:$I$100001,H4514),"")</f>
        <v/>
      </c>
    </row>
    <row r="4515" spans="1:10" x14ac:dyDescent="0.3">
      <c r="A4515" t="s">
        <v>17</v>
      </c>
      <c r="B4515" t="s">
        <v>18</v>
      </c>
      <c r="C4515" s="7">
        <v>43231</v>
      </c>
      <c r="E4515" s="27">
        <v>2886.29</v>
      </c>
      <c r="G4515" s="27" t="str">
        <f>VLOOKUP(C4515,W:Y,3,TRUE)</f>
        <v>May 18</v>
      </c>
      <c r="H4515" s="27">
        <f t="shared" si="70"/>
        <v>4514</v>
      </c>
      <c r="I4515" s="30" t="str">
        <f>IF(G4515='Check Register'!$E$1,H4515,"")</f>
        <v/>
      </c>
      <c r="J4515" s="16" t="str">
        <f>IFERROR(SMALL($I$2:$I$100001,H4515),"")</f>
        <v/>
      </c>
    </row>
    <row r="4516" spans="1:10" x14ac:dyDescent="0.3">
      <c r="A4516" t="s">
        <v>291</v>
      </c>
      <c r="B4516" t="s">
        <v>39</v>
      </c>
      <c r="C4516" s="7">
        <v>43231</v>
      </c>
      <c r="E4516" s="27">
        <v>475</v>
      </c>
      <c r="G4516" s="27" t="str">
        <f>VLOOKUP(C4516,W:Y,3,TRUE)</f>
        <v>May 18</v>
      </c>
      <c r="H4516" s="27">
        <f t="shared" si="70"/>
        <v>4515</v>
      </c>
      <c r="I4516" s="30" t="str">
        <f>IF(G4516='Check Register'!$E$1,H4516,"")</f>
        <v/>
      </c>
      <c r="J4516" s="16" t="str">
        <f>IFERROR(SMALL($I$2:$I$100001,H4516),"")</f>
        <v/>
      </c>
    </row>
    <row r="4517" spans="1:10" x14ac:dyDescent="0.3">
      <c r="A4517" t="s">
        <v>93</v>
      </c>
      <c r="B4517" t="s">
        <v>94</v>
      </c>
      <c r="C4517" s="7">
        <v>43231</v>
      </c>
      <c r="E4517" s="27">
        <v>56035.83</v>
      </c>
      <c r="G4517" s="27" t="str">
        <f>VLOOKUP(C4517,W:Y,3,TRUE)</f>
        <v>May 18</v>
      </c>
      <c r="H4517" s="27">
        <f t="shared" si="70"/>
        <v>4516</v>
      </c>
      <c r="I4517" s="30" t="str">
        <f>IF(G4517='Check Register'!$E$1,H4517,"")</f>
        <v/>
      </c>
      <c r="J4517" s="16" t="str">
        <f>IFERROR(SMALL($I$2:$I$100001,H4517),"")</f>
        <v/>
      </c>
    </row>
    <row r="4518" spans="1:10" x14ac:dyDescent="0.3">
      <c r="A4518" t="s">
        <v>93</v>
      </c>
      <c r="B4518" t="s">
        <v>95</v>
      </c>
      <c r="C4518" s="7">
        <v>43231</v>
      </c>
      <c r="E4518" s="27">
        <v>22411.25</v>
      </c>
      <c r="G4518" s="27" t="str">
        <f>VLOOKUP(C4518,W:Y,3,TRUE)</f>
        <v>May 18</v>
      </c>
      <c r="H4518" s="27">
        <f t="shared" si="70"/>
        <v>4517</v>
      </c>
      <c r="I4518" s="30" t="str">
        <f>IF(G4518='Check Register'!$E$1,H4518,"")</f>
        <v/>
      </c>
      <c r="J4518" s="16" t="str">
        <f>IFERROR(SMALL($I$2:$I$100001,H4518),"")</f>
        <v/>
      </c>
    </row>
    <row r="4519" spans="1:10" x14ac:dyDescent="0.3">
      <c r="A4519" t="s">
        <v>19</v>
      </c>
      <c r="B4519" t="s">
        <v>20</v>
      </c>
      <c r="C4519" s="7">
        <v>43231</v>
      </c>
      <c r="E4519" s="27">
        <v>1362.87</v>
      </c>
      <c r="G4519" s="27" t="str">
        <f>VLOOKUP(C4519,W:Y,3,TRUE)</f>
        <v>May 18</v>
      </c>
      <c r="H4519" s="27">
        <f t="shared" si="70"/>
        <v>4518</v>
      </c>
      <c r="I4519" s="30" t="str">
        <f>IF(G4519='Check Register'!$E$1,H4519,"")</f>
        <v/>
      </c>
      <c r="J4519" s="16" t="str">
        <f>IFERROR(SMALL($I$2:$I$100001,H4519),"")</f>
        <v/>
      </c>
    </row>
    <row r="4520" spans="1:10" x14ac:dyDescent="0.3">
      <c r="A4520" t="s">
        <v>19</v>
      </c>
      <c r="B4520" t="s">
        <v>22</v>
      </c>
      <c r="C4520" s="7">
        <v>43231</v>
      </c>
      <c r="E4520" s="27">
        <v>150</v>
      </c>
      <c r="G4520" s="27" t="str">
        <f>VLOOKUP(C4520,W:Y,3,TRUE)</f>
        <v>May 18</v>
      </c>
      <c r="H4520" s="27">
        <f t="shared" si="70"/>
        <v>4519</v>
      </c>
      <c r="I4520" s="30" t="str">
        <f>IF(G4520='Check Register'!$E$1,H4520,"")</f>
        <v/>
      </c>
      <c r="J4520" s="16" t="str">
        <f>IFERROR(SMALL($I$2:$I$100001,H4520),"")</f>
        <v/>
      </c>
    </row>
    <row r="4521" spans="1:10" x14ac:dyDescent="0.3">
      <c r="A4521" t="s">
        <v>96</v>
      </c>
      <c r="B4521" t="s">
        <v>45</v>
      </c>
      <c r="C4521" s="7">
        <v>43231</v>
      </c>
      <c r="E4521" s="27">
        <v>867.75</v>
      </c>
      <c r="G4521" s="27" t="str">
        <f>VLOOKUP(C4521,W:Y,3,TRUE)</f>
        <v>May 18</v>
      </c>
      <c r="H4521" s="27">
        <f t="shared" si="70"/>
        <v>4520</v>
      </c>
      <c r="I4521" s="30" t="str">
        <f>IF(G4521='Check Register'!$E$1,H4521,"")</f>
        <v/>
      </c>
      <c r="J4521" s="16" t="str">
        <f>IFERROR(SMALL($I$2:$I$100001,H4521),"")</f>
        <v/>
      </c>
    </row>
    <row r="4522" spans="1:10" x14ac:dyDescent="0.3">
      <c r="A4522" t="s">
        <v>221</v>
      </c>
      <c r="B4522" t="s">
        <v>8</v>
      </c>
      <c r="C4522" s="7">
        <v>43231</v>
      </c>
      <c r="E4522" s="27">
        <v>2635.74</v>
      </c>
      <c r="G4522" s="27" t="str">
        <f>VLOOKUP(C4522,W:Y,3,TRUE)</f>
        <v>May 18</v>
      </c>
      <c r="H4522" s="27">
        <f t="shared" si="70"/>
        <v>4521</v>
      </c>
      <c r="I4522" s="30" t="str">
        <f>IF(G4522='Check Register'!$E$1,H4522,"")</f>
        <v/>
      </c>
      <c r="J4522" s="16" t="str">
        <f>IFERROR(SMALL($I$2:$I$100001,H4522),"")</f>
        <v/>
      </c>
    </row>
    <row r="4523" spans="1:10" x14ac:dyDescent="0.3">
      <c r="A4523" t="s">
        <v>456</v>
      </c>
      <c r="B4523" t="s">
        <v>22</v>
      </c>
      <c r="C4523" s="7">
        <v>43231</v>
      </c>
      <c r="E4523" s="27">
        <v>875</v>
      </c>
      <c r="G4523" s="27" t="str">
        <f>VLOOKUP(C4523,W:Y,3,TRUE)</f>
        <v>May 18</v>
      </c>
      <c r="H4523" s="27">
        <f t="shared" si="70"/>
        <v>4522</v>
      </c>
      <c r="I4523" s="30" t="str">
        <f>IF(G4523='Check Register'!$E$1,H4523,"")</f>
        <v/>
      </c>
      <c r="J4523" s="16" t="str">
        <f>IFERROR(SMALL($I$2:$I$100001,H4523),"")</f>
        <v/>
      </c>
    </row>
    <row r="4524" spans="1:10" x14ac:dyDescent="0.3">
      <c r="A4524" t="s">
        <v>26</v>
      </c>
      <c r="B4524" t="s">
        <v>20</v>
      </c>
      <c r="C4524" s="7">
        <v>43231</v>
      </c>
      <c r="E4524" s="27">
        <v>5702.64</v>
      </c>
      <c r="G4524" s="27" t="str">
        <f>VLOOKUP(C4524,W:Y,3,TRUE)</f>
        <v>May 18</v>
      </c>
      <c r="H4524" s="27">
        <f t="shared" si="70"/>
        <v>4523</v>
      </c>
      <c r="I4524" s="30" t="str">
        <f>IF(G4524='Check Register'!$E$1,H4524,"")</f>
        <v/>
      </c>
      <c r="J4524" s="16" t="str">
        <f>IFERROR(SMALL($I$2:$I$100001,H4524),"")</f>
        <v/>
      </c>
    </row>
    <row r="4525" spans="1:10" x14ac:dyDescent="0.3">
      <c r="A4525" t="s">
        <v>233</v>
      </c>
      <c r="B4525" t="s">
        <v>12</v>
      </c>
      <c r="C4525" s="7">
        <v>43231</v>
      </c>
      <c r="E4525" s="27">
        <v>14.05</v>
      </c>
      <c r="G4525" s="27" t="str">
        <f>VLOOKUP(C4525,W:Y,3,TRUE)</f>
        <v>May 18</v>
      </c>
      <c r="H4525" s="27">
        <f t="shared" si="70"/>
        <v>4524</v>
      </c>
      <c r="I4525" s="30" t="str">
        <f>IF(G4525='Check Register'!$E$1,H4525,"")</f>
        <v/>
      </c>
      <c r="J4525" s="16" t="str">
        <f>IFERROR(SMALL($I$2:$I$100001,H4525),"")</f>
        <v/>
      </c>
    </row>
    <row r="4526" spans="1:10" x14ac:dyDescent="0.3">
      <c r="A4526" t="s">
        <v>461</v>
      </c>
      <c r="B4526" t="s">
        <v>70</v>
      </c>
      <c r="C4526" s="7">
        <v>43231</v>
      </c>
      <c r="E4526" s="27">
        <v>375.8</v>
      </c>
      <c r="G4526" s="27" t="str">
        <f>VLOOKUP(C4526,W:Y,3,TRUE)</f>
        <v>May 18</v>
      </c>
      <c r="H4526" s="27">
        <f t="shared" si="70"/>
        <v>4525</v>
      </c>
      <c r="I4526" s="30" t="str">
        <f>IF(G4526='Check Register'!$E$1,H4526,"")</f>
        <v/>
      </c>
      <c r="J4526" s="16" t="str">
        <f>IFERROR(SMALL($I$2:$I$100001,H4526),"")</f>
        <v/>
      </c>
    </row>
    <row r="4527" spans="1:10" x14ac:dyDescent="0.3">
      <c r="A4527" t="s">
        <v>101</v>
      </c>
      <c r="B4527" t="s">
        <v>102</v>
      </c>
      <c r="C4527" s="7">
        <v>43231</v>
      </c>
      <c r="E4527" s="27">
        <v>9139</v>
      </c>
      <c r="G4527" s="27" t="str">
        <f>VLOOKUP(C4527,W:Y,3,TRUE)</f>
        <v>May 18</v>
      </c>
      <c r="H4527" s="27">
        <f t="shared" si="70"/>
        <v>4526</v>
      </c>
      <c r="I4527" s="30" t="str">
        <f>IF(G4527='Check Register'!$E$1,H4527,"")</f>
        <v/>
      </c>
      <c r="J4527" s="16" t="str">
        <f>IFERROR(SMALL($I$2:$I$100001,H4527),"")</f>
        <v/>
      </c>
    </row>
    <row r="4528" spans="1:10" x14ac:dyDescent="0.3">
      <c r="A4528" t="s">
        <v>510</v>
      </c>
      <c r="B4528" t="s">
        <v>89</v>
      </c>
      <c r="C4528" s="7">
        <v>43231</v>
      </c>
      <c r="E4528" s="27">
        <v>5183.5</v>
      </c>
      <c r="G4528" s="27" t="str">
        <f>VLOOKUP(C4528,W:Y,3,TRUE)</f>
        <v>May 18</v>
      </c>
      <c r="H4528" s="27">
        <f t="shared" si="70"/>
        <v>4527</v>
      </c>
      <c r="I4528" s="30" t="str">
        <f>IF(G4528='Check Register'!$E$1,H4528,"")</f>
        <v/>
      </c>
      <c r="J4528" s="16" t="str">
        <f>IFERROR(SMALL($I$2:$I$100001,H4528),"")</f>
        <v/>
      </c>
    </row>
    <row r="4529" spans="1:10" x14ac:dyDescent="0.3">
      <c r="A4529" t="s">
        <v>438</v>
      </c>
      <c r="B4529" t="s">
        <v>43</v>
      </c>
      <c r="C4529" s="7">
        <v>43231</v>
      </c>
      <c r="E4529" s="27">
        <v>250</v>
      </c>
      <c r="G4529" s="27" t="str">
        <f>VLOOKUP(C4529,W:Y,3,TRUE)</f>
        <v>May 18</v>
      </c>
      <c r="H4529" s="27">
        <f t="shared" si="70"/>
        <v>4528</v>
      </c>
      <c r="I4529" s="30" t="str">
        <f>IF(G4529='Check Register'!$E$1,H4529,"")</f>
        <v/>
      </c>
      <c r="J4529" s="16" t="str">
        <f>IFERROR(SMALL($I$2:$I$100001,H4529),"")</f>
        <v/>
      </c>
    </row>
    <row r="4530" spans="1:10" x14ac:dyDescent="0.3">
      <c r="A4530" t="s">
        <v>29</v>
      </c>
      <c r="B4530" t="s">
        <v>127</v>
      </c>
      <c r="C4530" s="7">
        <v>43231</v>
      </c>
      <c r="E4530" s="27">
        <v>65.040000000000006</v>
      </c>
      <c r="G4530" s="27" t="str">
        <f>VLOOKUP(C4530,W:Y,3,TRUE)</f>
        <v>May 18</v>
      </c>
      <c r="H4530" s="27">
        <f t="shared" si="70"/>
        <v>4529</v>
      </c>
      <c r="I4530" s="30" t="str">
        <f>IF(G4530='Check Register'!$E$1,H4530,"")</f>
        <v/>
      </c>
      <c r="J4530" s="16" t="str">
        <f>IFERROR(SMALL($I$2:$I$100001,H4530),"")</f>
        <v/>
      </c>
    </row>
    <row r="4531" spans="1:10" x14ac:dyDescent="0.3">
      <c r="A4531" t="s">
        <v>29</v>
      </c>
      <c r="B4531" t="s">
        <v>8</v>
      </c>
      <c r="C4531" s="7">
        <v>43231</v>
      </c>
      <c r="E4531" s="27">
        <v>42.59</v>
      </c>
      <c r="G4531" s="27" t="str">
        <f>VLOOKUP(C4531,W:Y,3,TRUE)</f>
        <v>May 18</v>
      </c>
      <c r="H4531" s="27">
        <f t="shared" si="70"/>
        <v>4530</v>
      </c>
      <c r="I4531" s="30" t="str">
        <f>IF(G4531='Check Register'!$E$1,H4531,"")</f>
        <v/>
      </c>
      <c r="J4531" s="16" t="str">
        <f>IFERROR(SMALL($I$2:$I$100001,H4531),"")</f>
        <v/>
      </c>
    </row>
    <row r="4532" spans="1:10" x14ac:dyDescent="0.3">
      <c r="A4532" t="s">
        <v>144</v>
      </c>
      <c r="B4532" t="s">
        <v>102</v>
      </c>
      <c r="C4532" s="7">
        <v>43231</v>
      </c>
      <c r="E4532" s="27">
        <v>717536.74</v>
      </c>
      <c r="G4532" s="27" t="str">
        <f>VLOOKUP(C4532,W:Y,3,TRUE)</f>
        <v>May 18</v>
      </c>
      <c r="H4532" s="27">
        <f t="shared" si="70"/>
        <v>4531</v>
      </c>
      <c r="I4532" s="30" t="str">
        <f>IF(G4532='Check Register'!$E$1,H4532,"")</f>
        <v/>
      </c>
      <c r="J4532" s="16" t="str">
        <f>IFERROR(SMALL($I$2:$I$100001,H4532),"")</f>
        <v/>
      </c>
    </row>
    <row r="4533" spans="1:10" x14ac:dyDescent="0.3">
      <c r="A4533" t="s">
        <v>32</v>
      </c>
      <c r="B4533" t="s">
        <v>33</v>
      </c>
      <c r="C4533" s="7">
        <v>43231</v>
      </c>
      <c r="E4533" s="27">
        <v>2426.7600000000002</v>
      </c>
      <c r="G4533" s="27" t="str">
        <f>VLOOKUP(C4533,W:Y,3,TRUE)</f>
        <v>May 18</v>
      </c>
      <c r="H4533" s="27">
        <f t="shared" si="70"/>
        <v>4532</v>
      </c>
      <c r="I4533" s="30" t="str">
        <f>IF(G4533='Check Register'!$E$1,H4533,"")</f>
        <v/>
      </c>
      <c r="J4533" s="16" t="str">
        <f>IFERROR(SMALL($I$2:$I$100001,H4533),"")</f>
        <v/>
      </c>
    </row>
    <row r="4534" spans="1:10" x14ac:dyDescent="0.3">
      <c r="A4534" t="s">
        <v>197</v>
      </c>
      <c r="B4534" t="s">
        <v>70</v>
      </c>
      <c r="C4534" s="7">
        <v>43231</v>
      </c>
      <c r="E4534" s="27">
        <v>621.41999999999996</v>
      </c>
      <c r="G4534" s="27" t="str">
        <f>VLOOKUP(C4534,W:Y,3,TRUE)</f>
        <v>May 18</v>
      </c>
      <c r="H4534" s="27">
        <f t="shared" si="70"/>
        <v>4533</v>
      </c>
      <c r="I4534" s="30" t="str">
        <f>IF(G4534='Check Register'!$E$1,H4534,"")</f>
        <v/>
      </c>
      <c r="J4534" s="16" t="str">
        <f>IFERROR(SMALL($I$2:$I$100001,H4534),"")</f>
        <v/>
      </c>
    </row>
    <row r="4535" spans="1:10" x14ac:dyDescent="0.3">
      <c r="A4535" t="s">
        <v>197</v>
      </c>
      <c r="B4535" t="s">
        <v>33</v>
      </c>
      <c r="C4535" s="7">
        <v>43231</v>
      </c>
      <c r="E4535" s="27">
        <v>3562.79</v>
      </c>
      <c r="G4535" s="27" t="str">
        <f>VLOOKUP(C4535,W:Y,3,TRUE)</f>
        <v>May 18</v>
      </c>
      <c r="H4535" s="27">
        <f t="shared" si="70"/>
        <v>4534</v>
      </c>
      <c r="I4535" s="30" t="str">
        <f>IF(G4535='Check Register'!$E$1,H4535,"")</f>
        <v/>
      </c>
      <c r="J4535" s="16" t="str">
        <f>IFERROR(SMALL($I$2:$I$100001,H4535),"")</f>
        <v/>
      </c>
    </row>
    <row r="4536" spans="1:10" x14ac:dyDescent="0.3">
      <c r="A4536" t="s">
        <v>197</v>
      </c>
      <c r="B4536" t="s">
        <v>43</v>
      </c>
      <c r="C4536" s="7">
        <v>43231</v>
      </c>
      <c r="E4536" s="27">
        <v>7623</v>
      </c>
      <c r="G4536" s="27" t="str">
        <f>VLOOKUP(C4536,W:Y,3,TRUE)</f>
        <v>May 18</v>
      </c>
      <c r="H4536" s="27">
        <f t="shared" si="70"/>
        <v>4535</v>
      </c>
      <c r="I4536" s="30" t="str">
        <f>IF(G4536='Check Register'!$E$1,H4536,"")</f>
        <v/>
      </c>
      <c r="J4536" s="16" t="str">
        <f>IFERROR(SMALL($I$2:$I$100001,H4536),"")</f>
        <v/>
      </c>
    </row>
    <row r="4537" spans="1:10" x14ac:dyDescent="0.3">
      <c r="A4537" t="s">
        <v>36</v>
      </c>
      <c r="B4537" t="s">
        <v>18</v>
      </c>
      <c r="C4537" s="7">
        <v>43231</v>
      </c>
      <c r="E4537" s="27">
        <v>117.58</v>
      </c>
      <c r="G4537" s="27" t="str">
        <f>VLOOKUP(C4537,W:Y,3,TRUE)</f>
        <v>May 18</v>
      </c>
      <c r="H4537" s="27">
        <f t="shared" si="70"/>
        <v>4536</v>
      </c>
      <c r="I4537" s="30" t="str">
        <f>IF(G4537='Check Register'!$E$1,H4537,"")</f>
        <v/>
      </c>
      <c r="J4537" s="16" t="str">
        <f>IFERROR(SMALL($I$2:$I$100001,H4537),"")</f>
        <v/>
      </c>
    </row>
    <row r="4538" spans="1:10" x14ac:dyDescent="0.3">
      <c r="A4538" t="s">
        <v>145</v>
      </c>
      <c r="B4538" t="s">
        <v>35</v>
      </c>
      <c r="C4538" s="7">
        <v>43231</v>
      </c>
      <c r="E4538" s="27">
        <v>801</v>
      </c>
      <c r="G4538" s="27" t="str">
        <f>VLOOKUP(C4538,W:Y,3,TRUE)</f>
        <v>May 18</v>
      </c>
      <c r="H4538" s="27">
        <f t="shared" si="70"/>
        <v>4537</v>
      </c>
      <c r="I4538" s="30" t="str">
        <f>IF(G4538='Check Register'!$E$1,H4538,"")</f>
        <v/>
      </c>
      <c r="J4538" s="16" t="str">
        <f>IFERROR(SMALL($I$2:$I$100001,H4538),"")</f>
        <v/>
      </c>
    </row>
    <row r="4539" spans="1:10" x14ac:dyDescent="0.3">
      <c r="A4539" t="s">
        <v>371</v>
      </c>
      <c r="B4539" t="s">
        <v>8</v>
      </c>
      <c r="C4539" s="7">
        <v>43231</v>
      </c>
      <c r="E4539" s="27">
        <v>2144.87</v>
      </c>
      <c r="G4539" s="27" t="str">
        <f>VLOOKUP(C4539,W:Y,3,TRUE)</f>
        <v>May 18</v>
      </c>
      <c r="H4539" s="27">
        <f t="shared" si="70"/>
        <v>4538</v>
      </c>
      <c r="I4539" s="30" t="str">
        <f>IF(G4539='Check Register'!$E$1,H4539,"")</f>
        <v/>
      </c>
      <c r="J4539" s="16" t="str">
        <f>IFERROR(SMALL($I$2:$I$100001,H4539),"")</f>
        <v/>
      </c>
    </row>
    <row r="4540" spans="1:10" x14ac:dyDescent="0.3">
      <c r="A4540" t="s">
        <v>146</v>
      </c>
      <c r="B4540" t="s">
        <v>8</v>
      </c>
      <c r="C4540" s="7">
        <v>43231</v>
      </c>
      <c r="E4540" s="27">
        <v>6785.05</v>
      </c>
      <c r="G4540" s="27" t="str">
        <f>VLOOKUP(C4540,W:Y,3,TRUE)</f>
        <v>May 18</v>
      </c>
      <c r="H4540" s="27">
        <f t="shared" si="70"/>
        <v>4539</v>
      </c>
      <c r="I4540" s="30" t="str">
        <f>IF(G4540='Check Register'!$E$1,H4540,"")</f>
        <v/>
      </c>
      <c r="J4540" s="16" t="str">
        <f>IFERROR(SMALL($I$2:$I$100001,H4540),"")</f>
        <v/>
      </c>
    </row>
    <row r="4541" spans="1:10" x14ac:dyDescent="0.3">
      <c r="A4541" t="s">
        <v>475</v>
      </c>
      <c r="B4541" t="s">
        <v>171</v>
      </c>
      <c r="C4541" s="7">
        <v>43231</v>
      </c>
      <c r="E4541" s="27">
        <v>1914.25</v>
      </c>
      <c r="G4541" s="27" t="str">
        <f>VLOOKUP(C4541,W:Y,3,TRUE)</f>
        <v>May 18</v>
      </c>
      <c r="H4541" s="27">
        <f t="shared" si="70"/>
        <v>4540</v>
      </c>
      <c r="I4541" s="30" t="str">
        <f>IF(G4541='Check Register'!$E$1,H4541,"")</f>
        <v/>
      </c>
      <c r="J4541" s="16" t="str">
        <f>IFERROR(SMALL($I$2:$I$100001,H4541),"")</f>
        <v/>
      </c>
    </row>
    <row r="4542" spans="1:10" x14ac:dyDescent="0.3">
      <c r="A4542" t="s">
        <v>423</v>
      </c>
      <c r="B4542" t="s">
        <v>8</v>
      </c>
      <c r="C4542" s="7">
        <v>43231</v>
      </c>
      <c r="E4542" s="27">
        <v>1588.5</v>
      </c>
      <c r="G4542" s="27" t="str">
        <f>VLOOKUP(C4542,W:Y,3,TRUE)</f>
        <v>May 18</v>
      </c>
      <c r="H4542" s="27">
        <f t="shared" si="70"/>
        <v>4541</v>
      </c>
      <c r="I4542" s="30" t="str">
        <f>IF(G4542='Check Register'!$E$1,H4542,"")</f>
        <v/>
      </c>
      <c r="J4542" s="16" t="str">
        <f>IFERROR(SMALL($I$2:$I$100001,H4542),"")</f>
        <v/>
      </c>
    </row>
    <row r="4543" spans="1:10" x14ac:dyDescent="0.3">
      <c r="A4543" t="s">
        <v>104</v>
      </c>
      <c r="B4543" t="s">
        <v>45</v>
      </c>
      <c r="C4543" s="7">
        <v>43231</v>
      </c>
      <c r="E4543" s="27">
        <v>284.88</v>
      </c>
      <c r="G4543" s="27" t="str">
        <f>VLOOKUP(C4543,W:Y,3,TRUE)</f>
        <v>May 18</v>
      </c>
      <c r="H4543" s="27">
        <f t="shared" si="70"/>
        <v>4542</v>
      </c>
      <c r="I4543" s="30" t="str">
        <f>IF(G4543='Check Register'!$E$1,H4543,"")</f>
        <v/>
      </c>
      <c r="J4543" s="16" t="str">
        <f>IFERROR(SMALL($I$2:$I$100001,H4543),"")</f>
        <v/>
      </c>
    </row>
    <row r="4544" spans="1:10" x14ac:dyDescent="0.3">
      <c r="A4544" t="s">
        <v>281</v>
      </c>
      <c r="B4544" t="s">
        <v>12</v>
      </c>
      <c r="C4544" s="7">
        <v>43231</v>
      </c>
      <c r="E4544" s="27">
        <v>170.91</v>
      </c>
      <c r="G4544" s="27" t="str">
        <f>VLOOKUP(C4544,W:Y,3,TRUE)</f>
        <v>May 18</v>
      </c>
      <c r="H4544" s="27">
        <f t="shared" si="70"/>
        <v>4543</v>
      </c>
      <c r="I4544" s="30" t="str">
        <f>IF(G4544='Check Register'!$E$1,H4544,"")</f>
        <v/>
      </c>
      <c r="J4544" s="16" t="str">
        <f>IFERROR(SMALL($I$2:$I$100001,H4544),"")</f>
        <v/>
      </c>
    </row>
    <row r="4545" spans="1:10" x14ac:dyDescent="0.3">
      <c r="A4545" t="s">
        <v>487</v>
      </c>
      <c r="B4545" t="s">
        <v>22</v>
      </c>
      <c r="C4545" s="7">
        <v>43231</v>
      </c>
      <c r="E4545" s="27">
        <v>91</v>
      </c>
      <c r="G4545" s="27" t="str">
        <f>VLOOKUP(C4545,W:Y,3,TRUE)</f>
        <v>May 18</v>
      </c>
      <c r="H4545" s="27">
        <f t="shared" si="70"/>
        <v>4544</v>
      </c>
      <c r="I4545" s="30" t="str">
        <f>IF(G4545='Check Register'!$E$1,H4545,"")</f>
        <v/>
      </c>
      <c r="J4545" s="16" t="str">
        <f>IFERROR(SMALL($I$2:$I$100001,H4545),"")</f>
        <v/>
      </c>
    </row>
    <row r="4546" spans="1:10" x14ac:dyDescent="0.3">
      <c r="A4546" t="s">
        <v>223</v>
      </c>
      <c r="B4546" t="s">
        <v>8</v>
      </c>
      <c r="C4546" s="7">
        <v>43231</v>
      </c>
      <c r="E4546" s="27">
        <v>19.739999999999998</v>
      </c>
      <c r="G4546" s="27" t="str">
        <f>VLOOKUP(C4546,W:Y,3,TRUE)</f>
        <v>May 18</v>
      </c>
      <c r="H4546" s="27">
        <f t="shared" si="70"/>
        <v>4545</v>
      </c>
      <c r="I4546" s="30" t="str">
        <f>IF(G4546='Check Register'!$E$1,H4546,"")</f>
        <v/>
      </c>
      <c r="J4546" s="16" t="str">
        <f>IFERROR(SMALL($I$2:$I$100001,H4546),"")</f>
        <v/>
      </c>
    </row>
    <row r="4547" spans="1:10" x14ac:dyDescent="0.3">
      <c r="A4547" t="s">
        <v>335</v>
      </c>
      <c r="B4547" t="s">
        <v>102</v>
      </c>
      <c r="C4547" s="7">
        <v>43231</v>
      </c>
      <c r="E4547" s="27">
        <v>894.2</v>
      </c>
      <c r="G4547" s="27" t="str">
        <f>VLOOKUP(C4547,W:Y,3,TRUE)</f>
        <v>May 18</v>
      </c>
      <c r="H4547" s="27">
        <f t="shared" ref="H4547:H4610" si="71">1+H4546</f>
        <v>4546</v>
      </c>
      <c r="I4547" s="30" t="str">
        <f>IF(G4547='Check Register'!$E$1,H4547,"")</f>
        <v/>
      </c>
      <c r="J4547" s="16" t="str">
        <f>IFERROR(SMALL($I$2:$I$100001,H4547),"")</f>
        <v/>
      </c>
    </row>
    <row r="4548" spans="1:10" x14ac:dyDescent="0.3">
      <c r="A4548" t="s">
        <v>42</v>
      </c>
      <c r="B4548" t="s">
        <v>43</v>
      </c>
      <c r="C4548" s="7">
        <v>43231</v>
      </c>
      <c r="E4548" s="27">
        <v>233</v>
      </c>
      <c r="G4548" s="27" t="str">
        <f>VLOOKUP(C4548,W:Y,3,TRUE)</f>
        <v>May 18</v>
      </c>
      <c r="H4548" s="27">
        <f t="shared" si="71"/>
        <v>4547</v>
      </c>
      <c r="I4548" s="30" t="str">
        <f>IF(G4548='Check Register'!$E$1,H4548,"")</f>
        <v/>
      </c>
      <c r="J4548" s="16" t="str">
        <f>IFERROR(SMALL($I$2:$I$100001,H4548),"")</f>
        <v/>
      </c>
    </row>
    <row r="4549" spans="1:10" x14ac:dyDescent="0.3">
      <c r="A4549" t="s">
        <v>250</v>
      </c>
      <c r="B4549" t="s">
        <v>22</v>
      </c>
      <c r="C4549" s="7">
        <v>43231</v>
      </c>
      <c r="E4549" s="27">
        <v>660</v>
      </c>
      <c r="G4549" s="27" t="str">
        <f>VLOOKUP(C4549,W:Y,3,TRUE)</f>
        <v>May 18</v>
      </c>
      <c r="H4549" s="27">
        <f t="shared" si="71"/>
        <v>4548</v>
      </c>
      <c r="I4549" s="30" t="str">
        <f>IF(G4549='Check Register'!$E$1,H4549,"")</f>
        <v/>
      </c>
      <c r="J4549" s="16" t="str">
        <f>IFERROR(SMALL($I$2:$I$100001,H4549),"")</f>
        <v/>
      </c>
    </row>
    <row r="4550" spans="1:10" x14ac:dyDescent="0.3">
      <c r="A4550" t="s">
        <v>51</v>
      </c>
      <c r="B4550" t="s">
        <v>22</v>
      </c>
      <c r="C4550" s="7">
        <v>43231</v>
      </c>
      <c r="E4550" s="27">
        <v>140</v>
      </c>
      <c r="G4550" s="27" t="str">
        <f>VLOOKUP(C4550,W:Y,3,TRUE)</f>
        <v>May 18</v>
      </c>
      <c r="H4550" s="27">
        <f t="shared" si="71"/>
        <v>4549</v>
      </c>
      <c r="I4550" s="30" t="str">
        <f>IF(G4550='Check Register'!$E$1,H4550,"")</f>
        <v/>
      </c>
      <c r="J4550" s="16" t="str">
        <f>IFERROR(SMALL($I$2:$I$100001,H4550),"")</f>
        <v/>
      </c>
    </row>
    <row r="4551" spans="1:10" x14ac:dyDescent="0.3">
      <c r="A4551" t="s">
        <v>154</v>
      </c>
      <c r="B4551" t="s">
        <v>8</v>
      </c>
      <c r="C4551" s="7">
        <v>43231</v>
      </c>
      <c r="E4551" s="27">
        <v>838</v>
      </c>
      <c r="G4551" s="27" t="str">
        <f>VLOOKUP(C4551,W:Y,3,TRUE)</f>
        <v>May 18</v>
      </c>
      <c r="H4551" s="27">
        <f t="shared" si="71"/>
        <v>4550</v>
      </c>
      <c r="I4551" s="30" t="str">
        <f>IF(G4551='Check Register'!$E$1,H4551,"")</f>
        <v/>
      </c>
      <c r="J4551" s="16" t="str">
        <f>IFERROR(SMALL($I$2:$I$100001,H4551),"")</f>
        <v/>
      </c>
    </row>
    <row r="4552" spans="1:10" x14ac:dyDescent="0.3">
      <c r="A4552" t="s">
        <v>188</v>
      </c>
      <c r="B4552" t="s">
        <v>20</v>
      </c>
      <c r="C4552" s="7">
        <v>43231</v>
      </c>
      <c r="E4552" s="27">
        <v>7358.83</v>
      </c>
      <c r="G4552" s="27" t="str">
        <f>VLOOKUP(C4552,W:Y,3,TRUE)</f>
        <v>May 18</v>
      </c>
      <c r="H4552" s="27">
        <f t="shared" si="71"/>
        <v>4551</v>
      </c>
      <c r="I4552" s="30" t="str">
        <f>IF(G4552='Check Register'!$E$1,H4552,"")</f>
        <v/>
      </c>
      <c r="J4552" s="16" t="str">
        <f>IFERROR(SMALL($I$2:$I$100001,H4552),"")</f>
        <v/>
      </c>
    </row>
    <row r="4553" spans="1:10" x14ac:dyDescent="0.3">
      <c r="A4553" t="s">
        <v>53</v>
      </c>
      <c r="B4553" t="s">
        <v>8</v>
      </c>
      <c r="C4553" s="7">
        <v>43231</v>
      </c>
      <c r="E4553" s="27">
        <v>88.6</v>
      </c>
      <c r="G4553" s="27" t="str">
        <f>VLOOKUP(C4553,W:Y,3,TRUE)</f>
        <v>May 18</v>
      </c>
      <c r="H4553" s="27">
        <f t="shared" si="71"/>
        <v>4552</v>
      </c>
      <c r="I4553" s="30" t="str">
        <f>IF(G4553='Check Register'!$E$1,H4553,"")</f>
        <v/>
      </c>
      <c r="J4553" s="16" t="str">
        <f>IFERROR(SMALL($I$2:$I$100001,H4553),"")</f>
        <v/>
      </c>
    </row>
    <row r="4554" spans="1:10" x14ac:dyDescent="0.3">
      <c r="A4554" t="s">
        <v>116</v>
      </c>
      <c r="B4554" t="s">
        <v>45</v>
      </c>
      <c r="C4554" s="7">
        <v>43231</v>
      </c>
      <c r="E4554" s="27">
        <v>640.04</v>
      </c>
      <c r="G4554" s="27" t="str">
        <f>VLOOKUP(C4554,W:Y,3,TRUE)</f>
        <v>May 18</v>
      </c>
      <c r="H4554" s="27">
        <f t="shared" si="71"/>
        <v>4553</v>
      </c>
      <c r="I4554" s="30" t="str">
        <f>IF(G4554='Check Register'!$E$1,H4554,"")</f>
        <v/>
      </c>
      <c r="J4554" s="16" t="str">
        <f>IFERROR(SMALL($I$2:$I$100001,H4554),"")</f>
        <v/>
      </c>
    </row>
    <row r="4555" spans="1:10" x14ac:dyDescent="0.3">
      <c r="A4555" t="s">
        <v>56</v>
      </c>
      <c r="B4555" t="s">
        <v>12</v>
      </c>
      <c r="C4555" s="7">
        <v>43231</v>
      </c>
      <c r="E4555" s="27">
        <v>702.43</v>
      </c>
      <c r="G4555" s="27" t="str">
        <f>VLOOKUP(C4555,W:Y,3,TRUE)</f>
        <v>May 18</v>
      </c>
      <c r="H4555" s="27">
        <f t="shared" si="71"/>
        <v>4554</v>
      </c>
      <c r="I4555" s="30" t="str">
        <f>IF(G4555='Check Register'!$E$1,H4555,"")</f>
        <v/>
      </c>
      <c r="J4555" s="16" t="str">
        <f>IFERROR(SMALL($I$2:$I$100001,H4555),"")</f>
        <v/>
      </c>
    </row>
    <row r="4556" spans="1:10" x14ac:dyDescent="0.3">
      <c r="A4556" t="s">
        <v>57</v>
      </c>
      <c r="B4556" t="s">
        <v>127</v>
      </c>
      <c r="C4556" s="7">
        <v>43231</v>
      </c>
      <c r="E4556" s="27">
        <v>79.98</v>
      </c>
      <c r="G4556" s="27" t="str">
        <f>VLOOKUP(C4556,W:Y,3,TRUE)</f>
        <v>May 18</v>
      </c>
      <c r="H4556" s="27">
        <f t="shared" si="71"/>
        <v>4555</v>
      </c>
      <c r="I4556" s="30" t="str">
        <f>IF(G4556='Check Register'!$E$1,H4556,"")</f>
        <v/>
      </c>
      <c r="J4556" s="16" t="str">
        <f>IFERROR(SMALL($I$2:$I$100001,H4556),"")</f>
        <v/>
      </c>
    </row>
    <row r="4557" spans="1:10" x14ac:dyDescent="0.3">
      <c r="A4557" t="s">
        <v>57</v>
      </c>
      <c r="B4557" t="s">
        <v>8</v>
      </c>
      <c r="C4557" s="7">
        <v>43231</v>
      </c>
      <c r="E4557" s="27">
        <v>452.33</v>
      </c>
      <c r="G4557" s="27" t="str">
        <f>VLOOKUP(C4557,W:Y,3,TRUE)</f>
        <v>May 18</v>
      </c>
      <c r="H4557" s="27">
        <f t="shared" si="71"/>
        <v>4556</v>
      </c>
      <c r="I4557" s="30" t="str">
        <f>IF(G4557='Check Register'!$E$1,H4557,"")</f>
        <v/>
      </c>
      <c r="J4557" s="16" t="str">
        <f>IFERROR(SMALL($I$2:$I$100001,H4557),"")</f>
        <v/>
      </c>
    </row>
    <row r="4558" spans="1:10" x14ac:dyDescent="0.3">
      <c r="A4558" t="s">
        <v>157</v>
      </c>
      <c r="B4558" t="s">
        <v>89</v>
      </c>
      <c r="C4558" s="7">
        <v>43231</v>
      </c>
      <c r="E4558" s="27">
        <v>191.63</v>
      </c>
      <c r="G4558" s="27" t="str">
        <f>VLOOKUP(C4558,W:Y,3,TRUE)</f>
        <v>May 18</v>
      </c>
      <c r="H4558" s="27">
        <f t="shared" si="71"/>
        <v>4557</v>
      </c>
      <c r="I4558" s="30" t="str">
        <f>IF(G4558='Check Register'!$E$1,H4558,"")</f>
        <v/>
      </c>
      <c r="J4558" s="16" t="str">
        <f>IFERROR(SMALL($I$2:$I$100001,H4558),"")</f>
        <v/>
      </c>
    </row>
    <row r="4559" spans="1:10" x14ac:dyDescent="0.3">
      <c r="A4559" t="s">
        <v>157</v>
      </c>
      <c r="B4559" t="s">
        <v>22</v>
      </c>
      <c r="C4559" s="7">
        <v>43231</v>
      </c>
      <c r="E4559" s="27">
        <v>496.08</v>
      </c>
      <c r="G4559" s="27" t="str">
        <f>VLOOKUP(C4559,W:Y,3,TRUE)</f>
        <v>May 18</v>
      </c>
      <c r="H4559" s="27">
        <f t="shared" si="71"/>
        <v>4558</v>
      </c>
      <c r="I4559" s="30" t="str">
        <f>IF(G4559='Check Register'!$E$1,H4559,"")</f>
        <v/>
      </c>
      <c r="J4559" s="16" t="str">
        <f>IFERROR(SMALL($I$2:$I$100001,H4559),"")</f>
        <v/>
      </c>
    </row>
    <row r="4560" spans="1:10" x14ac:dyDescent="0.3">
      <c r="A4560" t="s">
        <v>58</v>
      </c>
      <c r="B4560" t="s">
        <v>18</v>
      </c>
      <c r="C4560" s="7">
        <v>43231</v>
      </c>
      <c r="E4560" s="27">
        <v>1559.04</v>
      </c>
      <c r="G4560" s="27" t="str">
        <f>VLOOKUP(C4560,W:Y,3,TRUE)</f>
        <v>May 18</v>
      </c>
      <c r="H4560" s="27">
        <f t="shared" si="71"/>
        <v>4559</v>
      </c>
      <c r="I4560" s="30" t="str">
        <f>IF(G4560='Check Register'!$E$1,H4560,"")</f>
        <v/>
      </c>
      <c r="J4560" s="16" t="str">
        <f>IFERROR(SMALL($I$2:$I$100001,H4560),"")</f>
        <v/>
      </c>
    </row>
    <row r="4561" spans="1:10" x14ac:dyDescent="0.3">
      <c r="A4561" t="s">
        <v>369</v>
      </c>
      <c r="B4561" t="s">
        <v>39</v>
      </c>
      <c r="C4561" s="7">
        <v>43231</v>
      </c>
      <c r="E4561" s="27">
        <v>6384.54</v>
      </c>
      <c r="G4561" s="27" t="str">
        <f>VLOOKUP(C4561,W:Y,3,TRUE)</f>
        <v>May 18</v>
      </c>
      <c r="H4561" s="27">
        <f t="shared" si="71"/>
        <v>4560</v>
      </c>
      <c r="I4561" s="30" t="str">
        <f>IF(G4561='Check Register'!$E$1,H4561,"")</f>
        <v/>
      </c>
      <c r="J4561" s="16" t="str">
        <f>IFERROR(SMALL($I$2:$I$100001,H4561),"")</f>
        <v/>
      </c>
    </row>
    <row r="4562" spans="1:10" x14ac:dyDescent="0.3">
      <c r="A4562" t="s">
        <v>211</v>
      </c>
      <c r="B4562" t="s">
        <v>212</v>
      </c>
      <c r="C4562" s="7">
        <v>43231</v>
      </c>
      <c r="E4562" s="27">
        <v>335</v>
      </c>
      <c r="G4562" s="27" t="str">
        <f>VLOOKUP(C4562,W:Y,3,TRUE)</f>
        <v>May 18</v>
      </c>
      <c r="H4562" s="27">
        <f t="shared" si="71"/>
        <v>4561</v>
      </c>
      <c r="I4562" s="30" t="str">
        <f>IF(G4562='Check Register'!$E$1,H4562,"")</f>
        <v/>
      </c>
      <c r="J4562" s="16" t="str">
        <f>IFERROR(SMALL($I$2:$I$100001,H4562),"")</f>
        <v/>
      </c>
    </row>
    <row r="4563" spans="1:10" x14ac:dyDescent="0.3">
      <c r="A4563" t="s">
        <v>511</v>
      </c>
      <c r="B4563" t="s">
        <v>81</v>
      </c>
      <c r="C4563" s="7">
        <v>43231</v>
      </c>
      <c r="E4563" s="27">
        <v>53</v>
      </c>
      <c r="G4563" s="27" t="str">
        <f>VLOOKUP(C4563,W:Y,3,TRUE)</f>
        <v>May 18</v>
      </c>
      <c r="H4563" s="27">
        <f t="shared" si="71"/>
        <v>4562</v>
      </c>
      <c r="I4563" s="30" t="str">
        <f>IF(G4563='Check Register'!$E$1,H4563,"")</f>
        <v/>
      </c>
      <c r="J4563" s="16" t="str">
        <f>IFERROR(SMALL($I$2:$I$100001,H4563),"")</f>
        <v/>
      </c>
    </row>
    <row r="4564" spans="1:10" x14ac:dyDescent="0.3">
      <c r="A4564" t="s">
        <v>237</v>
      </c>
      <c r="B4564" t="s">
        <v>12</v>
      </c>
      <c r="C4564" s="7">
        <v>43231</v>
      </c>
      <c r="E4564" s="27">
        <v>44.8</v>
      </c>
      <c r="G4564" s="27" t="str">
        <f>VLOOKUP(C4564,W:Y,3,TRUE)</f>
        <v>May 18</v>
      </c>
      <c r="H4564" s="27">
        <f t="shared" si="71"/>
        <v>4563</v>
      </c>
      <c r="I4564" s="30" t="str">
        <f>IF(G4564='Check Register'!$E$1,H4564,"")</f>
        <v/>
      </c>
      <c r="J4564" s="16" t="str">
        <f>IFERROR(SMALL($I$2:$I$100001,H4564),"")</f>
        <v/>
      </c>
    </row>
    <row r="4565" spans="1:10" x14ac:dyDescent="0.3">
      <c r="A4565" t="s">
        <v>68</v>
      </c>
      <c r="B4565" t="s">
        <v>45</v>
      </c>
      <c r="C4565" s="7">
        <v>43231</v>
      </c>
      <c r="E4565" s="27">
        <v>1120.7</v>
      </c>
      <c r="G4565" s="27" t="str">
        <f>VLOOKUP(C4565,W:Y,3,TRUE)</f>
        <v>May 18</v>
      </c>
      <c r="H4565" s="27">
        <f t="shared" si="71"/>
        <v>4564</v>
      </c>
      <c r="I4565" s="30" t="str">
        <f>IF(G4565='Check Register'!$E$1,H4565,"")</f>
        <v/>
      </c>
      <c r="J4565" s="16" t="str">
        <f>IFERROR(SMALL($I$2:$I$100001,H4565),"")</f>
        <v/>
      </c>
    </row>
    <row r="4566" spans="1:10" x14ac:dyDescent="0.3">
      <c r="A4566" t="s">
        <v>213</v>
      </c>
      <c r="B4566" t="s">
        <v>22</v>
      </c>
      <c r="C4566" s="7">
        <v>43231</v>
      </c>
      <c r="E4566" s="27">
        <v>104</v>
      </c>
      <c r="G4566" s="27" t="str">
        <f>VLOOKUP(C4566,W:Y,3,TRUE)</f>
        <v>May 18</v>
      </c>
      <c r="H4566" s="27">
        <f t="shared" si="71"/>
        <v>4565</v>
      </c>
      <c r="I4566" s="30" t="str">
        <f>IF(G4566='Check Register'!$E$1,H4566,"")</f>
        <v/>
      </c>
      <c r="J4566" s="16" t="str">
        <f>IFERROR(SMALL($I$2:$I$100001,H4566),"")</f>
        <v/>
      </c>
    </row>
    <row r="4567" spans="1:10" x14ac:dyDescent="0.3">
      <c r="A4567" t="s">
        <v>193</v>
      </c>
      <c r="B4567" t="s">
        <v>18</v>
      </c>
      <c r="C4567" s="7">
        <v>43231</v>
      </c>
      <c r="E4567" s="27">
        <v>42.28</v>
      </c>
      <c r="G4567" s="27" t="str">
        <f>VLOOKUP(C4567,W:Y,3,TRUE)</f>
        <v>May 18</v>
      </c>
      <c r="H4567" s="27">
        <f t="shared" si="71"/>
        <v>4566</v>
      </c>
      <c r="I4567" s="30" t="str">
        <f>IF(G4567='Check Register'!$E$1,H4567,"")</f>
        <v/>
      </c>
      <c r="J4567" s="16" t="str">
        <f>IFERROR(SMALL($I$2:$I$100001,H4567),"")</f>
        <v/>
      </c>
    </row>
    <row r="4568" spans="1:10" x14ac:dyDescent="0.3">
      <c r="A4568" t="s">
        <v>71</v>
      </c>
      <c r="B4568" t="s">
        <v>12</v>
      </c>
      <c r="C4568" s="7">
        <v>43231</v>
      </c>
      <c r="E4568" s="27">
        <v>301.01</v>
      </c>
      <c r="G4568" s="27" t="str">
        <f>VLOOKUP(C4568,W:Y,3,TRUE)</f>
        <v>May 18</v>
      </c>
      <c r="H4568" s="27">
        <f t="shared" si="71"/>
        <v>4567</v>
      </c>
      <c r="I4568" s="30" t="str">
        <f>IF(G4568='Check Register'!$E$1,H4568,"")</f>
        <v/>
      </c>
      <c r="J4568" s="16" t="str">
        <f>IFERROR(SMALL($I$2:$I$100001,H4568),"")</f>
        <v/>
      </c>
    </row>
    <row r="4569" spans="1:10" x14ac:dyDescent="0.3">
      <c r="A4569" t="s">
        <v>74</v>
      </c>
      <c r="B4569" t="s">
        <v>45</v>
      </c>
      <c r="C4569" s="7">
        <v>43231</v>
      </c>
      <c r="E4569" s="27">
        <v>1209.94</v>
      </c>
      <c r="G4569" s="27" t="str">
        <f>VLOOKUP(C4569,W:Y,3,TRUE)</f>
        <v>May 18</v>
      </c>
      <c r="H4569" s="27">
        <f t="shared" si="71"/>
        <v>4568</v>
      </c>
      <c r="I4569" s="30" t="str">
        <f>IF(G4569='Check Register'!$E$1,H4569,"")</f>
        <v/>
      </c>
      <c r="J4569" s="16" t="str">
        <f>IFERROR(SMALL($I$2:$I$100001,H4569),"")</f>
        <v/>
      </c>
    </row>
    <row r="4570" spans="1:10" x14ac:dyDescent="0.3">
      <c r="A4570" t="s">
        <v>165</v>
      </c>
      <c r="B4570" t="s">
        <v>8</v>
      </c>
      <c r="C4570" s="7">
        <v>43231</v>
      </c>
      <c r="E4570" s="27">
        <v>6386.74</v>
      </c>
      <c r="G4570" s="27" t="str">
        <f>VLOOKUP(C4570,W:Y,3,TRUE)</f>
        <v>May 18</v>
      </c>
      <c r="H4570" s="27">
        <f t="shared" si="71"/>
        <v>4569</v>
      </c>
      <c r="I4570" s="30" t="str">
        <f>IF(G4570='Check Register'!$E$1,H4570,"")</f>
        <v/>
      </c>
      <c r="J4570" s="16" t="str">
        <f>IFERROR(SMALL($I$2:$I$100001,H4570),"")</f>
        <v/>
      </c>
    </row>
    <row r="4571" spans="1:10" x14ac:dyDescent="0.3">
      <c r="A4571" t="s">
        <v>465</v>
      </c>
      <c r="B4571" t="s">
        <v>14</v>
      </c>
      <c r="C4571" s="7">
        <v>43231</v>
      </c>
      <c r="E4571" s="27">
        <v>5700</v>
      </c>
      <c r="G4571" s="27" t="str">
        <f>VLOOKUP(C4571,W:Y,3,TRUE)</f>
        <v>May 18</v>
      </c>
      <c r="H4571" s="27">
        <f t="shared" si="71"/>
        <v>4570</v>
      </c>
      <c r="I4571" s="30" t="str">
        <f>IF(G4571='Check Register'!$E$1,H4571,"")</f>
        <v/>
      </c>
      <c r="J4571" s="16" t="str">
        <f>IFERROR(SMALL($I$2:$I$100001,H4571),"")</f>
        <v/>
      </c>
    </row>
    <row r="4572" spans="1:10" x14ac:dyDescent="0.3">
      <c r="A4572" t="s">
        <v>5</v>
      </c>
      <c r="B4572" t="s">
        <v>6</v>
      </c>
      <c r="C4572" s="7">
        <v>43231</v>
      </c>
      <c r="E4572" s="27">
        <v>253671.37</v>
      </c>
      <c r="G4572" s="27" t="str">
        <f>VLOOKUP(C4572,W:Y,3,TRUE)</f>
        <v>May 18</v>
      </c>
      <c r="H4572" s="27">
        <f t="shared" si="71"/>
        <v>4571</v>
      </c>
      <c r="I4572" s="30" t="str">
        <f>IF(G4572='Check Register'!$E$1,H4572,"")</f>
        <v/>
      </c>
      <c r="J4572" s="16" t="str">
        <f>IFERROR(SMALL($I$2:$I$100001,H4572),"")</f>
        <v/>
      </c>
    </row>
    <row r="4573" spans="1:10" x14ac:dyDescent="0.3">
      <c r="A4573" t="s">
        <v>125</v>
      </c>
      <c r="B4573" t="s">
        <v>22</v>
      </c>
      <c r="C4573" s="7">
        <v>43231</v>
      </c>
      <c r="E4573" s="27">
        <v>576.51</v>
      </c>
      <c r="G4573" s="27" t="str">
        <f>VLOOKUP(C4573,W:Y,3,TRUE)</f>
        <v>May 18</v>
      </c>
      <c r="H4573" s="27">
        <f t="shared" si="71"/>
        <v>4572</v>
      </c>
      <c r="I4573" s="30" t="str">
        <f>IF(G4573='Check Register'!$E$1,H4573,"")</f>
        <v/>
      </c>
      <c r="J4573" s="16" t="str">
        <f>IFERROR(SMALL($I$2:$I$100001,H4573),"")</f>
        <v/>
      </c>
    </row>
    <row r="4574" spans="1:10" x14ac:dyDescent="0.3">
      <c r="A4574" t="s">
        <v>5</v>
      </c>
      <c r="B4574" t="s">
        <v>6</v>
      </c>
      <c r="C4574" s="7">
        <v>43234</v>
      </c>
      <c r="E4574" s="27">
        <v>1836.27</v>
      </c>
      <c r="G4574" s="27" t="str">
        <f>VLOOKUP(C4574,W:Y,3,TRUE)</f>
        <v>May 18</v>
      </c>
      <c r="H4574" s="27">
        <f t="shared" si="71"/>
        <v>4573</v>
      </c>
      <c r="I4574" s="30" t="str">
        <f>IF(G4574='Check Register'!$E$1,H4574,"")</f>
        <v/>
      </c>
      <c r="J4574" s="16" t="str">
        <f>IFERROR(SMALL($I$2:$I$100001,H4574),"")</f>
        <v/>
      </c>
    </row>
    <row r="4575" spans="1:10" x14ac:dyDescent="0.3">
      <c r="A4575" t="s">
        <v>97</v>
      </c>
      <c r="B4575" t="s">
        <v>6</v>
      </c>
      <c r="C4575" s="7">
        <v>43235</v>
      </c>
      <c r="E4575" s="27">
        <v>139380.14000000001</v>
      </c>
      <c r="G4575" s="27" t="str">
        <f>VLOOKUP(C4575,W:Y,3,TRUE)</f>
        <v>May 18</v>
      </c>
      <c r="H4575" s="27">
        <f t="shared" si="71"/>
        <v>4574</v>
      </c>
      <c r="I4575" s="30" t="str">
        <f>IF(G4575='Check Register'!$E$1,H4575,"")</f>
        <v/>
      </c>
      <c r="J4575" s="16" t="str">
        <f>IFERROR(SMALL($I$2:$I$100001,H4575),"")</f>
        <v/>
      </c>
    </row>
    <row r="4576" spans="1:10" x14ac:dyDescent="0.3">
      <c r="A4576" t="s">
        <v>327</v>
      </c>
      <c r="B4576" t="s">
        <v>14</v>
      </c>
      <c r="C4576" s="7">
        <v>43238</v>
      </c>
      <c r="E4576" s="27">
        <v>516.48</v>
      </c>
      <c r="G4576" s="27" t="str">
        <f>VLOOKUP(C4576,W:Y,3,TRUE)</f>
        <v>May 18</v>
      </c>
      <c r="H4576" s="27">
        <f t="shared" si="71"/>
        <v>4575</v>
      </c>
      <c r="I4576" s="30" t="str">
        <f>IF(G4576='Check Register'!$E$1,H4576,"")</f>
        <v/>
      </c>
      <c r="J4576" s="16" t="str">
        <f>IFERROR(SMALL($I$2:$I$100001,H4576),"")</f>
        <v/>
      </c>
    </row>
    <row r="4577" spans="1:10" x14ac:dyDescent="0.3">
      <c r="A4577" t="s">
        <v>87</v>
      </c>
      <c r="B4577" t="s">
        <v>8</v>
      </c>
      <c r="C4577" s="7">
        <v>43238</v>
      </c>
      <c r="E4577" s="27">
        <v>1108.6400000000001</v>
      </c>
      <c r="G4577" s="27" t="str">
        <f>VLOOKUP(C4577,W:Y,3,TRUE)</f>
        <v>May 18</v>
      </c>
      <c r="H4577" s="27">
        <f t="shared" si="71"/>
        <v>4576</v>
      </c>
      <c r="I4577" s="30" t="str">
        <f>IF(G4577='Check Register'!$E$1,H4577,"")</f>
        <v/>
      </c>
      <c r="J4577" s="16" t="str">
        <f>IFERROR(SMALL($I$2:$I$100001,H4577),"")</f>
        <v/>
      </c>
    </row>
    <row r="4578" spans="1:10" x14ac:dyDescent="0.3">
      <c r="A4578" t="s">
        <v>312</v>
      </c>
      <c r="B4578" t="s">
        <v>131</v>
      </c>
      <c r="C4578" s="7">
        <v>43238</v>
      </c>
      <c r="E4578" s="27">
        <v>166.12</v>
      </c>
      <c r="G4578" s="27" t="str">
        <f>VLOOKUP(C4578,W:Y,3,TRUE)</f>
        <v>May 18</v>
      </c>
      <c r="H4578" s="27">
        <f t="shared" si="71"/>
        <v>4577</v>
      </c>
      <c r="I4578" s="30" t="str">
        <f>IF(G4578='Check Register'!$E$1,H4578,"")</f>
        <v/>
      </c>
      <c r="J4578" s="16" t="str">
        <f>IFERROR(SMALL($I$2:$I$100001,H4578),"")</f>
        <v/>
      </c>
    </row>
    <row r="4579" spans="1:10" x14ac:dyDescent="0.3">
      <c r="A4579" t="s">
        <v>312</v>
      </c>
      <c r="B4579" t="s">
        <v>16</v>
      </c>
      <c r="C4579" s="7">
        <v>43238</v>
      </c>
      <c r="E4579" s="27">
        <v>40.659999999999997</v>
      </c>
      <c r="G4579" s="27" t="str">
        <f>VLOOKUP(C4579,W:Y,3,TRUE)</f>
        <v>May 18</v>
      </c>
      <c r="H4579" s="27">
        <f t="shared" si="71"/>
        <v>4578</v>
      </c>
      <c r="I4579" s="30" t="str">
        <f>IF(G4579='Check Register'!$E$1,H4579,"")</f>
        <v/>
      </c>
      <c r="J4579" s="16" t="str">
        <f>IFERROR(SMALL($I$2:$I$100001,H4579),"")</f>
        <v/>
      </c>
    </row>
    <row r="4580" spans="1:10" x14ac:dyDescent="0.3">
      <c r="A4580" t="s">
        <v>10</v>
      </c>
      <c r="B4580" t="s">
        <v>11</v>
      </c>
      <c r="C4580" s="7">
        <v>43238</v>
      </c>
      <c r="E4580" s="27">
        <v>1087.27</v>
      </c>
      <c r="G4580" s="27" t="str">
        <f>VLOOKUP(C4580,W:Y,3,TRUE)</f>
        <v>May 18</v>
      </c>
      <c r="H4580" s="27">
        <f t="shared" si="71"/>
        <v>4579</v>
      </c>
      <c r="I4580" s="30" t="str">
        <f>IF(G4580='Check Register'!$E$1,H4580,"")</f>
        <v/>
      </c>
      <c r="J4580" s="16" t="str">
        <f>IFERROR(SMALL($I$2:$I$100001,H4580),"")</f>
        <v/>
      </c>
    </row>
    <row r="4581" spans="1:10" x14ac:dyDescent="0.3">
      <c r="A4581" t="s">
        <v>10</v>
      </c>
      <c r="B4581" t="s">
        <v>127</v>
      </c>
      <c r="C4581" s="7">
        <v>43238</v>
      </c>
      <c r="E4581" s="27">
        <v>280.67</v>
      </c>
      <c r="G4581" s="27" t="str">
        <f>VLOOKUP(C4581,W:Y,3,TRUE)</f>
        <v>May 18</v>
      </c>
      <c r="H4581" s="27">
        <f t="shared" si="71"/>
        <v>4580</v>
      </c>
      <c r="I4581" s="30" t="str">
        <f>IF(G4581='Check Register'!$E$1,H4581,"")</f>
        <v/>
      </c>
      <c r="J4581" s="16" t="str">
        <f>IFERROR(SMALL($I$2:$I$100001,H4581),"")</f>
        <v/>
      </c>
    </row>
    <row r="4582" spans="1:10" x14ac:dyDescent="0.3">
      <c r="A4582" t="s">
        <v>133</v>
      </c>
      <c r="B4582" t="s">
        <v>8</v>
      </c>
      <c r="C4582" s="7">
        <v>43238</v>
      </c>
      <c r="E4582" s="27">
        <v>47.2</v>
      </c>
      <c r="G4582" s="27" t="str">
        <f>VLOOKUP(C4582,W:Y,3,TRUE)</f>
        <v>May 18</v>
      </c>
      <c r="H4582" s="27">
        <f t="shared" si="71"/>
        <v>4581</v>
      </c>
      <c r="I4582" s="30" t="str">
        <f>IF(G4582='Check Register'!$E$1,H4582,"")</f>
        <v/>
      </c>
      <c r="J4582" s="16" t="str">
        <f>IFERROR(SMALL($I$2:$I$100001,H4582),"")</f>
        <v/>
      </c>
    </row>
    <row r="4583" spans="1:10" x14ac:dyDescent="0.3">
      <c r="A4583" t="s">
        <v>357</v>
      </c>
      <c r="B4583" t="s">
        <v>14</v>
      </c>
      <c r="C4583" s="7">
        <v>43238</v>
      </c>
      <c r="E4583" s="27">
        <v>2395.92</v>
      </c>
      <c r="G4583" s="27" t="str">
        <f>VLOOKUP(C4583,W:Y,3,TRUE)</f>
        <v>May 18</v>
      </c>
      <c r="H4583" s="27">
        <f t="shared" si="71"/>
        <v>4582</v>
      </c>
      <c r="I4583" s="30" t="str">
        <f>IF(G4583='Check Register'!$E$1,H4583,"")</f>
        <v/>
      </c>
      <c r="J4583" s="16" t="str">
        <f>IFERROR(SMALL($I$2:$I$100001,H4583),"")</f>
        <v/>
      </c>
    </row>
    <row r="4584" spans="1:10" x14ac:dyDescent="0.3">
      <c r="A4584" t="s">
        <v>138</v>
      </c>
      <c r="B4584" t="s">
        <v>139</v>
      </c>
      <c r="C4584" s="7">
        <v>43238</v>
      </c>
      <c r="E4584" s="27">
        <v>20210.71</v>
      </c>
      <c r="G4584" s="27" t="str">
        <f>VLOOKUP(C4584,W:Y,3,TRUE)</f>
        <v>May 18</v>
      </c>
      <c r="H4584" s="27">
        <f t="shared" si="71"/>
        <v>4583</v>
      </c>
      <c r="I4584" s="30" t="str">
        <f>IF(G4584='Check Register'!$E$1,H4584,"")</f>
        <v/>
      </c>
      <c r="J4584" s="16" t="str">
        <f>IFERROR(SMALL($I$2:$I$100001,H4584),"")</f>
        <v/>
      </c>
    </row>
    <row r="4585" spans="1:10" x14ac:dyDescent="0.3">
      <c r="A4585" t="s">
        <v>366</v>
      </c>
      <c r="B4585" t="s">
        <v>66</v>
      </c>
      <c r="C4585" s="7">
        <v>43238</v>
      </c>
      <c r="E4585" s="27">
        <v>750</v>
      </c>
      <c r="G4585" s="27" t="str">
        <f>VLOOKUP(C4585,W:Y,3,TRUE)</f>
        <v>May 18</v>
      </c>
      <c r="H4585" s="27">
        <f t="shared" si="71"/>
        <v>4584</v>
      </c>
      <c r="I4585" s="30" t="str">
        <f>IF(G4585='Check Register'!$E$1,H4585,"")</f>
        <v/>
      </c>
      <c r="J4585" s="16" t="str">
        <f>IFERROR(SMALL($I$2:$I$100001,H4585),"")</f>
        <v/>
      </c>
    </row>
    <row r="4586" spans="1:10" x14ac:dyDescent="0.3">
      <c r="A4586" t="s">
        <v>359</v>
      </c>
      <c r="B4586" t="s">
        <v>203</v>
      </c>
      <c r="C4586" s="7">
        <v>43238</v>
      </c>
      <c r="E4586" s="27">
        <v>2500</v>
      </c>
      <c r="G4586" s="27" t="str">
        <f>VLOOKUP(C4586,W:Y,3,TRUE)</f>
        <v>May 18</v>
      </c>
      <c r="H4586" s="27">
        <f t="shared" si="71"/>
        <v>4585</v>
      </c>
      <c r="I4586" s="30" t="str">
        <f>IF(G4586='Check Register'!$E$1,H4586,"")</f>
        <v/>
      </c>
      <c r="J4586" s="16" t="str">
        <f>IFERROR(SMALL($I$2:$I$100001,H4586),"")</f>
        <v/>
      </c>
    </row>
    <row r="4587" spans="1:10" x14ac:dyDescent="0.3">
      <c r="A4587" t="s">
        <v>512</v>
      </c>
      <c r="B4587" t="s">
        <v>66</v>
      </c>
      <c r="C4587" s="7">
        <v>43238</v>
      </c>
      <c r="E4587" s="27">
        <v>1000</v>
      </c>
      <c r="G4587" s="27" t="str">
        <f>VLOOKUP(C4587,W:Y,3,TRUE)</f>
        <v>May 18</v>
      </c>
      <c r="H4587" s="27">
        <f t="shared" si="71"/>
        <v>4586</v>
      </c>
      <c r="I4587" s="30" t="str">
        <f>IF(G4587='Check Register'!$E$1,H4587,"")</f>
        <v/>
      </c>
      <c r="J4587" s="16" t="str">
        <f>IFERROR(SMALL($I$2:$I$100001,H4587),"")</f>
        <v/>
      </c>
    </row>
    <row r="4588" spans="1:10" x14ac:dyDescent="0.3">
      <c r="A4588" t="s">
        <v>98</v>
      </c>
      <c r="B4588" t="s">
        <v>22</v>
      </c>
      <c r="C4588" s="7">
        <v>43238</v>
      </c>
      <c r="E4588" s="27">
        <v>8587.17</v>
      </c>
      <c r="G4588" s="27" t="str">
        <f>VLOOKUP(C4588,W:Y,3,TRUE)</f>
        <v>May 18</v>
      </c>
      <c r="H4588" s="27">
        <f t="shared" si="71"/>
        <v>4587</v>
      </c>
      <c r="I4588" s="30" t="str">
        <f>IF(G4588='Check Register'!$E$1,H4588,"")</f>
        <v/>
      </c>
      <c r="J4588" s="16" t="str">
        <f>IFERROR(SMALL($I$2:$I$100001,H4588),"")</f>
        <v/>
      </c>
    </row>
    <row r="4589" spans="1:10" x14ac:dyDescent="0.3">
      <c r="A4589" t="s">
        <v>179</v>
      </c>
      <c r="B4589" t="s">
        <v>180</v>
      </c>
      <c r="C4589" s="7">
        <v>43238</v>
      </c>
      <c r="E4589" s="27">
        <v>350.25</v>
      </c>
      <c r="G4589" s="27" t="str">
        <f>VLOOKUP(C4589,W:Y,3,TRUE)</f>
        <v>May 18</v>
      </c>
      <c r="H4589" s="27">
        <f t="shared" si="71"/>
        <v>4588</v>
      </c>
      <c r="I4589" s="30" t="str">
        <f>IF(G4589='Check Register'!$E$1,H4589,"")</f>
        <v/>
      </c>
      <c r="J4589" s="16" t="str">
        <f>IFERROR(SMALL($I$2:$I$100001,H4589),"")</f>
        <v/>
      </c>
    </row>
    <row r="4590" spans="1:10" x14ac:dyDescent="0.3">
      <c r="A4590" t="s">
        <v>422</v>
      </c>
      <c r="B4590" t="s">
        <v>131</v>
      </c>
      <c r="C4590" s="7">
        <v>43238</v>
      </c>
      <c r="E4590" s="27">
        <v>315.05</v>
      </c>
      <c r="G4590" s="27" t="str">
        <f>VLOOKUP(C4590,W:Y,3,TRUE)</f>
        <v>May 18</v>
      </c>
      <c r="H4590" s="27">
        <f t="shared" si="71"/>
        <v>4589</v>
      </c>
      <c r="I4590" s="30" t="str">
        <f>IF(G4590='Check Register'!$E$1,H4590,"")</f>
        <v/>
      </c>
      <c r="J4590" s="16" t="str">
        <f>IFERROR(SMALL($I$2:$I$100001,H4590),"")</f>
        <v/>
      </c>
    </row>
    <row r="4591" spans="1:10" x14ac:dyDescent="0.3">
      <c r="A4591" t="s">
        <v>422</v>
      </c>
      <c r="B4591" t="s">
        <v>16</v>
      </c>
      <c r="C4591" s="7">
        <v>43238</v>
      </c>
      <c r="E4591" s="27">
        <v>22.78</v>
      </c>
      <c r="G4591" s="27" t="str">
        <f>VLOOKUP(C4591,W:Y,3,TRUE)</f>
        <v>May 18</v>
      </c>
      <c r="H4591" s="27">
        <f t="shared" si="71"/>
        <v>4590</v>
      </c>
      <c r="I4591" s="30" t="str">
        <f>IF(G4591='Check Register'!$E$1,H4591,"")</f>
        <v/>
      </c>
      <c r="J4591" s="16" t="str">
        <f>IFERROR(SMALL($I$2:$I$100001,H4591),"")</f>
        <v/>
      </c>
    </row>
    <row r="4592" spans="1:10" x14ac:dyDescent="0.3">
      <c r="A4592" t="s">
        <v>29</v>
      </c>
      <c r="B4592" t="s">
        <v>8</v>
      </c>
      <c r="C4592" s="7">
        <v>43238</v>
      </c>
      <c r="E4592" s="27">
        <v>55.83</v>
      </c>
      <c r="G4592" s="27" t="str">
        <f>VLOOKUP(C4592,W:Y,3,TRUE)</f>
        <v>May 18</v>
      </c>
      <c r="H4592" s="27">
        <f t="shared" si="71"/>
        <v>4591</v>
      </c>
      <c r="I4592" s="30" t="str">
        <f>IF(G4592='Check Register'!$E$1,H4592,"")</f>
        <v/>
      </c>
      <c r="J4592" s="16" t="str">
        <f>IFERROR(SMALL($I$2:$I$100001,H4592),"")</f>
        <v/>
      </c>
    </row>
    <row r="4593" spans="1:10" x14ac:dyDescent="0.3">
      <c r="A4593" t="s">
        <v>32</v>
      </c>
      <c r="B4593" t="s">
        <v>33</v>
      </c>
      <c r="C4593" s="7">
        <v>43238</v>
      </c>
      <c r="E4593" s="27">
        <v>2669.7</v>
      </c>
      <c r="G4593" s="27" t="str">
        <f>VLOOKUP(C4593,W:Y,3,TRUE)</f>
        <v>May 18</v>
      </c>
      <c r="H4593" s="27">
        <f t="shared" si="71"/>
        <v>4592</v>
      </c>
      <c r="I4593" s="30" t="str">
        <f>IF(G4593='Check Register'!$E$1,H4593,"")</f>
        <v/>
      </c>
      <c r="J4593" s="16" t="str">
        <f>IFERROR(SMALL($I$2:$I$100001,H4593),"")</f>
        <v/>
      </c>
    </row>
    <row r="4594" spans="1:10" x14ac:dyDescent="0.3">
      <c r="A4594" t="s">
        <v>34</v>
      </c>
      <c r="B4594" t="s">
        <v>22</v>
      </c>
      <c r="C4594" s="7">
        <v>43238</v>
      </c>
      <c r="E4594" s="27">
        <v>362.25</v>
      </c>
      <c r="G4594" s="27" t="str">
        <f>VLOOKUP(C4594,W:Y,3,TRUE)</f>
        <v>May 18</v>
      </c>
      <c r="H4594" s="27">
        <f t="shared" si="71"/>
        <v>4593</v>
      </c>
      <c r="I4594" s="30" t="str">
        <f>IF(G4594='Check Register'!$E$1,H4594,"")</f>
        <v/>
      </c>
      <c r="J4594" s="16" t="str">
        <f>IFERROR(SMALL($I$2:$I$100001,H4594),"")</f>
        <v/>
      </c>
    </row>
    <row r="4595" spans="1:10" x14ac:dyDescent="0.3">
      <c r="A4595" t="s">
        <v>36</v>
      </c>
      <c r="B4595" t="s">
        <v>18</v>
      </c>
      <c r="C4595" s="7">
        <v>43238</v>
      </c>
      <c r="E4595" s="27">
        <v>1073.77</v>
      </c>
      <c r="G4595" s="27" t="str">
        <f>VLOOKUP(C4595,W:Y,3,TRUE)</f>
        <v>May 18</v>
      </c>
      <c r="H4595" s="27">
        <f t="shared" si="71"/>
        <v>4594</v>
      </c>
      <c r="I4595" s="30" t="str">
        <f>IF(G4595='Check Register'!$E$1,H4595,"")</f>
        <v/>
      </c>
      <c r="J4595" s="16" t="str">
        <f>IFERROR(SMALL($I$2:$I$100001,H4595),"")</f>
        <v/>
      </c>
    </row>
    <row r="4596" spans="1:10" x14ac:dyDescent="0.3">
      <c r="A4596" t="s">
        <v>371</v>
      </c>
      <c r="B4596" t="s">
        <v>8</v>
      </c>
      <c r="C4596" s="7">
        <v>43238</v>
      </c>
      <c r="E4596" s="27">
        <v>786.54</v>
      </c>
      <c r="G4596" s="27" t="str">
        <f>VLOOKUP(C4596,W:Y,3,TRUE)</f>
        <v>May 18</v>
      </c>
      <c r="H4596" s="27">
        <f t="shared" si="71"/>
        <v>4595</v>
      </c>
      <c r="I4596" s="30" t="str">
        <f>IF(G4596='Check Register'!$E$1,H4596,"")</f>
        <v/>
      </c>
      <c r="J4596" s="16" t="str">
        <f>IFERROR(SMALL($I$2:$I$100001,H4596),"")</f>
        <v/>
      </c>
    </row>
    <row r="4597" spans="1:10" x14ac:dyDescent="0.3">
      <c r="A4597" t="s">
        <v>513</v>
      </c>
      <c r="B4597" t="s">
        <v>514</v>
      </c>
      <c r="C4597" s="7">
        <v>43238</v>
      </c>
      <c r="E4597" s="27">
        <v>2</v>
      </c>
      <c r="G4597" s="27" t="str">
        <f>VLOOKUP(C4597,W:Y,3,TRUE)</f>
        <v>May 18</v>
      </c>
      <c r="H4597" s="27">
        <f t="shared" si="71"/>
        <v>4596</v>
      </c>
      <c r="I4597" s="30" t="str">
        <f>IF(G4597='Check Register'!$E$1,H4597,"")</f>
        <v/>
      </c>
      <c r="J4597" s="16" t="str">
        <f>IFERROR(SMALL($I$2:$I$100001,H4597),"")</f>
        <v/>
      </c>
    </row>
    <row r="4598" spans="1:10" x14ac:dyDescent="0.3">
      <c r="A4598" t="s">
        <v>281</v>
      </c>
      <c r="B4598" t="s">
        <v>12</v>
      </c>
      <c r="C4598" s="7">
        <v>43238</v>
      </c>
      <c r="E4598" s="27">
        <v>170.96</v>
      </c>
      <c r="G4598" s="27" t="str">
        <f>VLOOKUP(C4598,W:Y,3,TRUE)</f>
        <v>May 18</v>
      </c>
      <c r="H4598" s="27">
        <f t="shared" si="71"/>
        <v>4597</v>
      </c>
      <c r="I4598" s="30" t="str">
        <f>IF(G4598='Check Register'!$E$1,H4598,"")</f>
        <v/>
      </c>
      <c r="J4598" s="16" t="str">
        <f>IFERROR(SMALL($I$2:$I$100001,H4598),"")</f>
        <v/>
      </c>
    </row>
    <row r="4599" spans="1:10" x14ac:dyDescent="0.3">
      <c r="A4599" t="s">
        <v>223</v>
      </c>
      <c r="B4599" t="s">
        <v>8</v>
      </c>
      <c r="C4599" s="7">
        <v>43238</v>
      </c>
      <c r="E4599" s="27">
        <v>829.08</v>
      </c>
      <c r="G4599" s="27" t="str">
        <f>VLOOKUP(C4599,W:Y,3,TRUE)</f>
        <v>May 18</v>
      </c>
      <c r="H4599" s="27">
        <f t="shared" si="71"/>
        <v>4598</v>
      </c>
      <c r="I4599" s="30" t="str">
        <f>IF(G4599='Check Register'!$E$1,H4599,"")</f>
        <v/>
      </c>
      <c r="J4599" s="16" t="str">
        <f>IFERROR(SMALL($I$2:$I$100001,H4599),"")</f>
        <v/>
      </c>
    </row>
    <row r="4600" spans="1:10" x14ac:dyDescent="0.3">
      <c r="A4600" t="s">
        <v>335</v>
      </c>
      <c r="B4600" t="s">
        <v>102</v>
      </c>
      <c r="C4600" s="7">
        <v>43238</v>
      </c>
      <c r="E4600" s="27">
        <v>2052.87</v>
      </c>
      <c r="G4600" s="27" t="str">
        <f>VLOOKUP(C4600,W:Y,3,TRUE)</f>
        <v>May 18</v>
      </c>
      <c r="H4600" s="27">
        <f t="shared" si="71"/>
        <v>4599</v>
      </c>
      <c r="I4600" s="30" t="str">
        <f>IF(G4600='Check Register'!$E$1,H4600,"")</f>
        <v/>
      </c>
      <c r="J4600" s="16" t="str">
        <f>IFERROR(SMALL($I$2:$I$100001,H4600),"")</f>
        <v/>
      </c>
    </row>
    <row r="4601" spans="1:10" x14ac:dyDescent="0.3">
      <c r="A4601" t="s">
        <v>207</v>
      </c>
      <c r="B4601" t="s">
        <v>148</v>
      </c>
      <c r="C4601" s="7">
        <v>43238</v>
      </c>
      <c r="E4601" s="27">
        <v>130</v>
      </c>
      <c r="G4601" s="27" t="str">
        <f>VLOOKUP(C4601,W:Y,3,TRUE)</f>
        <v>May 18</v>
      </c>
      <c r="H4601" s="27">
        <f t="shared" si="71"/>
        <v>4600</v>
      </c>
      <c r="I4601" s="30" t="str">
        <f>IF(G4601='Check Register'!$E$1,H4601,"")</f>
        <v/>
      </c>
      <c r="J4601" s="16" t="str">
        <f>IFERROR(SMALL($I$2:$I$100001,H4601),"")</f>
        <v/>
      </c>
    </row>
    <row r="4602" spans="1:10" x14ac:dyDescent="0.3">
      <c r="A4602" t="s">
        <v>207</v>
      </c>
      <c r="B4602" t="s">
        <v>131</v>
      </c>
      <c r="C4602" s="7">
        <v>43238</v>
      </c>
      <c r="E4602" s="27">
        <v>412.81</v>
      </c>
      <c r="G4602" s="27" t="str">
        <f>VLOOKUP(C4602,W:Y,3,TRUE)</f>
        <v>May 18</v>
      </c>
      <c r="H4602" s="27">
        <f t="shared" si="71"/>
        <v>4601</v>
      </c>
      <c r="I4602" s="30" t="str">
        <f>IF(G4602='Check Register'!$E$1,H4602,"")</f>
        <v/>
      </c>
      <c r="J4602" s="16" t="str">
        <f>IFERROR(SMALL($I$2:$I$100001,H4602),"")</f>
        <v/>
      </c>
    </row>
    <row r="4603" spans="1:10" x14ac:dyDescent="0.3">
      <c r="A4603" t="s">
        <v>207</v>
      </c>
      <c r="B4603" t="s">
        <v>16</v>
      </c>
      <c r="C4603" s="7">
        <v>43238</v>
      </c>
      <c r="E4603" s="27">
        <v>237.62</v>
      </c>
      <c r="G4603" s="27" t="str">
        <f>VLOOKUP(C4603,W:Y,3,TRUE)</f>
        <v>May 18</v>
      </c>
      <c r="H4603" s="27">
        <f t="shared" si="71"/>
        <v>4602</v>
      </c>
      <c r="I4603" s="30" t="str">
        <f>IF(G4603='Check Register'!$E$1,H4603,"")</f>
        <v/>
      </c>
      <c r="J4603" s="16" t="str">
        <f>IFERROR(SMALL($I$2:$I$100001,H4603),"")</f>
        <v/>
      </c>
    </row>
    <row r="4604" spans="1:10" x14ac:dyDescent="0.3">
      <c r="A4604" t="s">
        <v>207</v>
      </c>
      <c r="B4604" t="s">
        <v>208</v>
      </c>
      <c r="C4604" s="7">
        <v>43238</v>
      </c>
      <c r="E4604" s="27">
        <v>163.77000000000001</v>
      </c>
      <c r="G4604" s="27" t="str">
        <f>VLOOKUP(C4604,W:Y,3,TRUE)</f>
        <v>May 18</v>
      </c>
      <c r="H4604" s="27">
        <f t="shared" si="71"/>
        <v>4603</v>
      </c>
      <c r="I4604" s="30" t="str">
        <f>IF(G4604='Check Register'!$E$1,H4604,"")</f>
        <v/>
      </c>
      <c r="J4604" s="16" t="str">
        <f>IFERROR(SMALL($I$2:$I$100001,H4604),"")</f>
        <v/>
      </c>
    </row>
    <row r="4605" spans="1:10" x14ac:dyDescent="0.3">
      <c r="A4605" t="s">
        <v>49</v>
      </c>
      <c r="B4605" t="s">
        <v>28</v>
      </c>
      <c r="C4605" s="7">
        <v>43238</v>
      </c>
      <c r="E4605" s="27">
        <v>19658.87</v>
      </c>
      <c r="G4605" s="27" t="str">
        <f>VLOOKUP(C4605,W:Y,3,TRUE)</f>
        <v>May 18</v>
      </c>
      <c r="H4605" s="27">
        <f t="shared" si="71"/>
        <v>4604</v>
      </c>
      <c r="I4605" s="30" t="str">
        <f>IF(G4605='Check Register'!$E$1,H4605,"")</f>
        <v/>
      </c>
      <c r="J4605" s="16" t="str">
        <f>IFERROR(SMALL($I$2:$I$100001,H4605),"")</f>
        <v/>
      </c>
    </row>
    <row r="4606" spans="1:10" x14ac:dyDescent="0.3">
      <c r="A4606" t="s">
        <v>49</v>
      </c>
      <c r="B4606" t="s">
        <v>50</v>
      </c>
      <c r="C4606" s="7">
        <v>43238</v>
      </c>
      <c r="E4606" s="27">
        <v>-982.94</v>
      </c>
      <c r="G4606" s="27" t="str">
        <f>VLOOKUP(C4606,W:Y,3,TRUE)</f>
        <v>May 18</v>
      </c>
      <c r="H4606" s="27">
        <f t="shared" si="71"/>
        <v>4605</v>
      </c>
      <c r="I4606" s="30" t="str">
        <f>IF(G4606='Check Register'!$E$1,H4606,"")</f>
        <v/>
      </c>
      <c r="J4606" s="16" t="str">
        <f>IFERROR(SMALL($I$2:$I$100001,H4606),"")</f>
        <v/>
      </c>
    </row>
    <row r="4607" spans="1:10" x14ac:dyDescent="0.3">
      <c r="A4607" t="s">
        <v>51</v>
      </c>
      <c r="B4607" t="s">
        <v>22</v>
      </c>
      <c r="C4607" s="7">
        <v>43238</v>
      </c>
      <c r="E4607" s="27">
        <v>140</v>
      </c>
      <c r="G4607" s="27" t="str">
        <f>VLOOKUP(C4607,W:Y,3,TRUE)</f>
        <v>May 18</v>
      </c>
      <c r="H4607" s="27">
        <f t="shared" si="71"/>
        <v>4606</v>
      </c>
      <c r="I4607" s="30" t="str">
        <f>IF(G4607='Check Register'!$E$1,H4607,"")</f>
        <v/>
      </c>
      <c r="J4607" s="16" t="str">
        <f>IFERROR(SMALL($I$2:$I$100001,H4607),"")</f>
        <v/>
      </c>
    </row>
    <row r="4608" spans="1:10" x14ac:dyDescent="0.3">
      <c r="A4608" t="s">
        <v>112</v>
      </c>
      <c r="B4608" t="s">
        <v>131</v>
      </c>
      <c r="C4608" s="7">
        <v>43238</v>
      </c>
      <c r="E4608" s="27">
        <v>20.25</v>
      </c>
      <c r="G4608" s="27" t="str">
        <f>VLOOKUP(C4608,W:Y,3,TRUE)</f>
        <v>May 18</v>
      </c>
      <c r="H4608" s="27">
        <f t="shared" si="71"/>
        <v>4607</v>
      </c>
      <c r="I4608" s="30" t="str">
        <f>IF(G4608='Check Register'!$E$1,H4608,"")</f>
        <v/>
      </c>
      <c r="J4608" s="16" t="str">
        <f>IFERROR(SMALL($I$2:$I$100001,H4608),"")</f>
        <v/>
      </c>
    </row>
    <row r="4609" spans="1:10" x14ac:dyDescent="0.3">
      <c r="A4609" t="s">
        <v>112</v>
      </c>
      <c r="B4609" t="s">
        <v>16</v>
      </c>
      <c r="C4609" s="7">
        <v>43238</v>
      </c>
      <c r="E4609" s="27">
        <v>197.84</v>
      </c>
      <c r="G4609" s="27" t="str">
        <f>VLOOKUP(C4609,W:Y,3,TRUE)</f>
        <v>May 18</v>
      </c>
      <c r="H4609" s="27">
        <f t="shared" si="71"/>
        <v>4608</v>
      </c>
      <c r="I4609" s="30" t="str">
        <f>IF(G4609='Check Register'!$E$1,H4609,"")</f>
        <v/>
      </c>
      <c r="J4609" s="16" t="str">
        <f>IFERROR(SMALL($I$2:$I$100001,H4609),"")</f>
        <v/>
      </c>
    </row>
    <row r="4610" spans="1:10" x14ac:dyDescent="0.3">
      <c r="A4610" t="s">
        <v>53</v>
      </c>
      <c r="B4610" t="s">
        <v>8</v>
      </c>
      <c r="C4610" s="7">
        <v>43238</v>
      </c>
      <c r="E4610" s="27">
        <v>53.56</v>
      </c>
      <c r="G4610" s="27" t="str">
        <f>VLOOKUP(C4610,W:Y,3,TRUE)</f>
        <v>May 18</v>
      </c>
      <c r="H4610" s="27">
        <f t="shared" si="71"/>
        <v>4609</v>
      </c>
      <c r="I4610" s="30" t="str">
        <f>IF(G4610='Check Register'!$E$1,H4610,"")</f>
        <v/>
      </c>
      <c r="J4610" s="16" t="str">
        <f>IFERROR(SMALL($I$2:$I$100001,H4610),"")</f>
        <v/>
      </c>
    </row>
    <row r="4611" spans="1:10" x14ac:dyDescent="0.3">
      <c r="A4611" t="s">
        <v>54</v>
      </c>
      <c r="B4611" t="s">
        <v>35</v>
      </c>
      <c r="C4611" s="7">
        <v>43238</v>
      </c>
      <c r="E4611" s="27">
        <v>784</v>
      </c>
      <c r="G4611" s="27" t="str">
        <f>VLOOKUP(C4611,W:Y,3,TRUE)</f>
        <v>May 18</v>
      </c>
      <c r="H4611" s="27">
        <f t="shared" ref="H4611:H4674" si="72">1+H4610</f>
        <v>4610</v>
      </c>
      <c r="I4611" s="30" t="str">
        <f>IF(G4611='Check Register'!$E$1,H4611,"")</f>
        <v/>
      </c>
      <c r="J4611" s="16" t="str">
        <f>IFERROR(SMALL($I$2:$I$100001,H4611),"")</f>
        <v/>
      </c>
    </row>
    <row r="4612" spans="1:10" x14ac:dyDescent="0.3">
      <c r="A4612" t="s">
        <v>113</v>
      </c>
      <c r="B4612" t="s">
        <v>12</v>
      </c>
      <c r="C4612" s="7">
        <v>43238</v>
      </c>
      <c r="E4612" s="27">
        <v>234.14</v>
      </c>
      <c r="G4612" s="27" t="str">
        <f>VLOOKUP(C4612,W:Y,3,TRUE)</f>
        <v>May 18</v>
      </c>
      <c r="H4612" s="27">
        <f t="shared" si="72"/>
        <v>4611</v>
      </c>
      <c r="I4612" s="30" t="str">
        <f>IF(G4612='Check Register'!$E$1,H4612,"")</f>
        <v/>
      </c>
      <c r="J4612" s="16" t="str">
        <f>IFERROR(SMALL($I$2:$I$100001,H4612),"")</f>
        <v/>
      </c>
    </row>
    <row r="4613" spans="1:10" x14ac:dyDescent="0.3">
      <c r="A4613" t="s">
        <v>300</v>
      </c>
      <c r="B4613" t="s">
        <v>148</v>
      </c>
      <c r="C4613" s="7">
        <v>43238</v>
      </c>
      <c r="E4613" s="27">
        <v>1200</v>
      </c>
      <c r="G4613" s="27" t="str">
        <f>VLOOKUP(C4613,W:Y,3,TRUE)</f>
        <v>May 18</v>
      </c>
      <c r="H4613" s="27">
        <f t="shared" si="72"/>
        <v>4612</v>
      </c>
      <c r="I4613" s="30" t="str">
        <f>IF(G4613='Check Register'!$E$1,H4613,"")</f>
        <v/>
      </c>
      <c r="J4613" s="16" t="str">
        <f>IFERROR(SMALL($I$2:$I$100001,H4613),"")</f>
        <v/>
      </c>
    </row>
    <row r="4614" spans="1:10" x14ac:dyDescent="0.3">
      <c r="A4614" t="s">
        <v>515</v>
      </c>
      <c r="B4614" t="s">
        <v>39</v>
      </c>
      <c r="C4614" s="7">
        <v>43238</v>
      </c>
      <c r="E4614" s="27">
        <v>3662.72</v>
      </c>
      <c r="G4614" s="27" t="str">
        <f>VLOOKUP(C4614,W:Y,3,TRUE)</f>
        <v>May 18</v>
      </c>
      <c r="H4614" s="27">
        <f t="shared" si="72"/>
        <v>4613</v>
      </c>
      <c r="I4614" s="30" t="str">
        <f>IF(G4614='Check Register'!$E$1,H4614,"")</f>
        <v/>
      </c>
      <c r="J4614" s="16" t="str">
        <f>IFERROR(SMALL($I$2:$I$100001,H4614),"")</f>
        <v/>
      </c>
    </row>
    <row r="4615" spans="1:10" x14ac:dyDescent="0.3">
      <c r="A4615" t="s">
        <v>56</v>
      </c>
      <c r="B4615" t="s">
        <v>12</v>
      </c>
      <c r="C4615" s="7">
        <v>43238</v>
      </c>
      <c r="E4615" s="27">
        <v>101.15</v>
      </c>
      <c r="G4615" s="27" t="str">
        <f>VLOOKUP(C4615,W:Y,3,TRUE)</f>
        <v>May 18</v>
      </c>
      <c r="H4615" s="27">
        <f t="shared" si="72"/>
        <v>4614</v>
      </c>
      <c r="I4615" s="30" t="str">
        <f>IF(G4615='Check Register'!$E$1,H4615,"")</f>
        <v/>
      </c>
      <c r="J4615" s="16" t="str">
        <f>IFERROR(SMALL($I$2:$I$100001,H4615),"")</f>
        <v/>
      </c>
    </row>
    <row r="4616" spans="1:10" x14ac:dyDescent="0.3">
      <c r="A4616" t="s">
        <v>57</v>
      </c>
      <c r="B4616" t="s">
        <v>8</v>
      </c>
      <c r="C4616" s="7">
        <v>43238</v>
      </c>
      <c r="E4616" s="27">
        <v>119.35</v>
      </c>
      <c r="G4616" s="27" t="str">
        <f>VLOOKUP(C4616,W:Y,3,TRUE)</f>
        <v>May 18</v>
      </c>
      <c r="H4616" s="27">
        <f t="shared" si="72"/>
        <v>4615</v>
      </c>
      <c r="I4616" s="30" t="str">
        <f>IF(G4616='Check Register'!$E$1,H4616,"")</f>
        <v/>
      </c>
      <c r="J4616" s="16" t="str">
        <f>IFERROR(SMALL($I$2:$I$100001,H4616),"")</f>
        <v/>
      </c>
    </row>
    <row r="4617" spans="1:10" x14ac:dyDescent="0.3">
      <c r="A4617" t="s">
        <v>57</v>
      </c>
      <c r="B4617" t="s">
        <v>85</v>
      </c>
      <c r="C4617" s="7">
        <v>43238</v>
      </c>
      <c r="E4617" s="27">
        <v>107.76</v>
      </c>
      <c r="G4617" s="27" t="str">
        <f>VLOOKUP(C4617,W:Y,3,TRUE)</f>
        <v>May 18</v>
      </c>
      <c r="H4617" s="27">
        <f t="shared" si="72"/>
        <v>4616</v>
      </c>
      <c r="I4617" s="30" t="str">
        <f>IF(G4617='Check Register'!$E$1,H4617,"")</f>
        <v/>
      </c>
      <c r="J4617" s="16" t="str">
        <f>IFERROR(SMALL($I$2:$I$100001,H4617),"")</f>
        <v/>
      </c>
    </row>
    <row r="4618" spans="1:10" x14ac:dyDescent="0.3">
      <c r="A4618" t="s">
        <v>369</v>
      </c>
      <c r="B4618" t="s">
        <v>28</v>
      </c>
      <c r="C4618" s="7">
        <v>43238</v>
      </c>
      <c r="E4618" s="27">
        <v>1062.23</v>
      </c>
      <c r="G4618" s="27" t="str">
        <f>VLOOKUP(C4618,W:Y,3,TRUE)</f>
        <v>May 18</v>
      </c>
      <c r="H4618" s="27">
        <f t="shared" si="72"/>
        <v>4617</v>
      </c>
      <c r="I4618" s="30" t="str">
        <f>IF(G4618='Check Register'!$E$1,H4618,"")</f>
        <v/>
      </c>
      <c r="J4618" s="16" t="str">
        <f>IFERROR(SMALL($I$2:$I$100001,H4618),"")</f>
        <v/>
      </c>
    </row>
    <row r="4619" spans="1:10" x14ac:dyDescent="0.3">
      <c r="A4619" t="s">
        <v>369</v>
      </c>
      <c r="B4619" t="s">
        <v>39</v>
      </c>
      <c r="C4619" s="7">
        <v>43238</v>
      </c>
      <c r="E4619" s="27">
        <v>1320</v>
      </c>
      <c r="G4619" s="27" t="str">
        <f>VLOOKUP(C4619,W:Y,3,TRUE)</f>
        <v>May 18</v>
      </c>
      <c r="H4619" s="27">
        <f t="shared" si="72"/>
        <v>4618</v>
      </c>
      <c r="I4619" s="30" t="str">
        <f>IF(G4619='Check Register'!$E$1,H4619,"")</f>
        <v/>
      </c>
      <c r="J4619" s="16" t="str">
        <f>IFERROR(SMALL($I$2:$I$100001,H4619),"")</f>
        <v/>
      </c>
    </row>
    <row r="4620" spans="1:10" x14ac:dyDescent="0.3">
      <c r="A4620" t="s">
        <v>516</v>
      </c>
      <c r="B4620" t="s">
        <v>28</v>
      </c>
      <c r="C4620" s="7">
        <v>43238</v>
      </c>
      <c r="E4620" s="27">
        <v>557099.5</v>
      </c>
      <c r="G4620" s="27" t="str">
        <f>VLOOKUP(C4620,W:Y,3,TRUE)</f>
        <v>May 18</v>
      </c>
      <c r="H4620" s="27">
        <f t="shared" si="72"/>
        <v>4619</v>
      </c>
      <c r="I4620" s="30" t="str">
        <f>IF(G4620='Check Register'!$E$1,H4620,"")</f>
        <v/>
      </c>
      <c r="J4620" s="16" t="str">
        <f>IFERROR(SMALL($I$2:$I$100001,H4620),"")</f>
        <v/>
      </c>
    </row>
    <row r="4621" spans="1:10" x14ac:dyDescent="0.3">
      <c r="A4621" t="s">
        <v>516</v>
      </c>
      <c r="B4621" t="s">
        <v>50</v>
      </c>
      <c r="C4621" s="7">
        <v>43238</v>
      </c>
      <c r="E4621" s="27">
        <v>-27854.97</v>
      </c>
      <c r="G4621" s="27" t="str">
        <f>VLOOKUP(C4621,W:Y,3,TRUE)</f>
        <v>May 18</v>
      </c>
      <c r="H4621" s="27">
        <f t="shared" si="72"/>
        <v>4620</v>
      </c>
      <c r="I4621" s="30" t="str">
        <f>IF(G4621='Check Register'!$E$1,H4621,"")</f>
        <v/>
      </c>
      <c r="J4621" s="16" t="str">
        <f>IFERROR(SMALL($I$2:$I$100001,H4621),"")</f>
        <v/>
      </c>
    </row>
    <row r="4622" spans="1:10" x14ac:dyDescent="0.3">
      <c r="A4622" t="s">
        <v>71</v>
      </c>
      <c r="B4622" t="s">
        <v>12</v>
      </c>
      <c r="C4622" s="7">
        <v>43238</v>
      </c>
      <c r="E4622" s="27">
        <v>190.17</v>
      </c>
      <c r="G4622" s="27" t="str">
        <f>VLOOKUP(C4622,W:Y,3,TRUE)</f>
        <v>May 18</v>
      </c>
      <c r="H4622" s="27">
        <f t="shared" si="72"/>
        <v>4621</v>
      </c>
      <c r="I4622" s="30" t="str">
        <f>IF(G4622='Check Register'!$E$1,H4622,"")</f>
        <v/>
      </c>
      <c r="J4622" s="16" t="str">
        <f>IFERROR(SMALL($I$2:$I$100001,H4622),"")</f>
        <v/>
      </c>
    </row>
    <row r="4623" spans="1:10" x14ac:dyDescent="0.3">
      <c r="A4623" t="s">
        <v>71</v>
      </c>
      <c r="B4623" t="s">
        <v>106</v>
      </c>
      <c r="C4623" s="7">
        <v>43238</v>
      </c>
      <c r="E4623" s="27">
        <v>1019.63</v>
      </c>
      <c r="G4623" s="27" t="str">
        <f>VLOOKUP(C4623,W:Y,3,TRUE)</f>
        <v>May 18</v>
      </c>
      <c r="H4623" s="27">
        <f t="shared" si="72"/>
        <v>4622</v>
      </c>
      <c r="I4623" s="30" t="str">
        <f>IF(G4623='Check Register'!$E$1,H4623,"")</f>
        <v/>
      </c>
      <c r="J4623" s="16" t="str">
        <f>IFERROR(SMALL($I$2:$I$100001,H4623),"")</f>
        <v/>
      </c>
    </row>
    <row r="4624" spans="1:10" x14ac:dyDescent="0.3">
      <c r="A4624" t="s">
        <v>165</v>
      </c>
      <c r="B4624" t="s">
        <v>8</v>
      </c>
      <c r="C4624" s="7">
        <v>43238</v>
      </c>
      <c r="E4624" s="27">
        <v>66.209999999999994</v>
      </c>
      <c r="G4624" s="27" t="str">
        <f>VLOOKUP(C4624,W:Y,3,TRUE)</f>
        <v>May 18</v>
      </c>
      <c r="H4624" s="27">
        <f t="shared" si="72"/>
        <v>4623</v>
      </c>
      <c r="I4624" s="30" t="str">
        <f>IF(G4624='Check Register'!$E$1,H4624,"")</f>
        <v/>
      </c>
      <c r="J4624" s="16" t="str">
        <f>IFERROR(SMALL($I$2:$I$100001,H4624),"")</f>
        <v/>
      </c>
    </row>
    <row r="4625" spans="1:10" x14ac:dyDescent="0.3">
      <c r="A4625" t="s">
        <v>517</v>
      </c>
      <c r="B4625" t="s">
        <v>66</v>
      </c>
      <c r="C4625" s="7">
        <v>43238</v>
      </c>
      <c r="E4625" s="27">
        <v>500</v>
      </c>
      <c r="G4625" s="27" t="str">
        <f>VLOOKUP(C4625,W:Y,3,TRUE)</f>
        <v>May 18</v>
      </c>
      <c r="H4625" s="27">
        <f t="shared" si="72"/>
        <v>4624</v>
      </c>
      <c r="I4625" s="30" t="str">
        <f>IF(G4625='Check Register'!$E$1,H4625,"")</f>
        <v/>
      </c>
      <c r="J4625" s="16" t="str">
        <f>IFERROR(SMALL($I$2:$I$100001,H4625),"")</f>
        <v/>
      </c>
    </row>
    <row r="4626" spans="1:10" x14ac:dyDescent="0.3">
      <c r="A4626" t="s">
        <v>84</v>
      </c>
      <c r="B4626" t="s">
        <v>85</v>
      </c>
      <c r="C4626" s="7">
        <v>43238</v>
      </c>
      <c r="E4626" s="27">
        <v>2820.12</v>
      </c>
      <c r="G4626" s="27" t="str">
        <f>VLOOKUP(C4626,W:Y,3,TRUE)</f>
        <v>May 18</v>
      </c>
      <c r="H4626" s="27">
        <f t="shared" si="72"/>
        <v>4625</v>
      </c>
      <c r="I4626" s="30" t="str">
        <f>IF(G4626='Check Register'!$E$1,H4626,"")</f>
        <v/>
      </c>
      <c r="J4626" s="16" t="str">
        <f>IFERROR(SMALL($I$2:$I$100001,H4626),"")</f>
        <v/>
      </c>
    </row>
    <row r="4627" spans="1:10" x14ac:dyDescent="0.3">
      <c r="A4627" t="s">
        <v>518</v>
      </c>
      <c r="B4627" t="s">
        <v>67</v>
      </c>
      <c r="C4627" s="7">
        <v>43238</v>
      </c>
      <c r="E4627" s="27">
        <v>1400</v>
      </c>
      <c r="G4627" s="27" t="str">
        <f>VLOOKUP(C4627,W:Y,3,TRUE)</f>
        <v>May 18</v>
      </c>
      <c r="H4627" s="27">
        <f t="shared" si="72"/>
        <v>4626</v>
      </c>
      <c r="I4627" s="30" t="str">
        <f>IF(G4627='Check Register'!$E$1,H4627,"")</f>
        <v/>
      </c>
      <c r="J4627" s="16" t="str">
        <f>IFERROR(SMALL($I$2:$I$100001,H4627),"")</f>
        <v/>
      </c>
    </row>
    <row r="4628" spans="1:10" x14ac:dyDescent="0.3">
      <c r="A4628" t="s">
        <v>437</v>
      </c>
      <c r="B4628" t="s">
        <v>8</v>
      </c>
      <c r="C4628" s="7">
        <v>43245</v>
      </c>
      <c r="E4628" s="27">
        <v>110.04</v>
      </c>
      <c r="G4628" s="27" t="str">
        <f>VLOOKUP(C4628,W:Y,3,TRUE)</f>
        <v>May 18</v>
      </c>
      <c r="H4628" s="27">
        <f t="shared" si="72"/>
        <v>4627</v>
      </c>
      <c r="I4628" s="30" t="str">
        <f>IF(G4628='Check Register'!$E$1,H4628,"")</f>
        <v/>
      </c>
      <c r="J4628" s="16" t="str">
        <f>IFERROR(SMALL($I$2:$I$100001,H4628),"")</f>
        <v/>
      </c>
    </row>
    <row r="4629" spans="1:10" x14ac:dyDescent="0.3">
      <c r="A4629" t="s">
        <v>172</v>
      </c>
      <c r="B4629" t="s">
        <v>8</v>
      </c>
      <c r="C4629" s="7">
        <v>43245</v>
      </c>
      <c r="E4629" s="27">
        <v>1011.75</v>
      </c>
      <c r="G4629" s="27" t="str">
        <f>VLOOKUP(C4629,W:Y,3,TRUE)</f>
        <v>May 18</v>
      </c>
      <c r="H4629" s="27">
        <f t="shared" si="72"/>
        <v>4628</v>
      </c>
      <c r="I4629" s="30" t="str">
        <f>IF(G4629='Check Register'!$E$1,H4629,"")</f>
        <v/>
      </c>
      <c r="J4629" s="16" t="str">
        <f>IFERROR(SMALL($I$2:$I$100001,H4629),"")</f>
        <v/>
      </c>
    </row>
    <row r="4630" spans="1:10" x14ac:dyDescent="0.3">
      <c r="A4630" t="s">
        <v>255</v>
      </c>
      <c r="B4630" t="s">
        <v>43</v>
      </c>
      <c r="C4630" s="7">
        <v>43245</v>
      </c>
      <c r="E4630" s="27">
        <v>8528.0400000000009</v>
      </c>
      <c r="G4630" s="27" t="str">
        <f>VLOOKUP(C4630,W:Y,3,TRUE)</f>
        <v>May 18</v>
      </c>
      <c r="H4630" s="27">
        <f t="shared" si="72"/>
        <v>4629</v>
      </c>
      <c r="I4630" s="30" t="str">
        <f>IF(G4630='Check Register'!$E$1,H4630,"")</f>
        <v/>
      </c>
      <c r="J4630" s="16" t="str">
        <f>IFERROR(SMALL($I$2:$I$100001,H4630),"")</f>
        <v/>
      </c>
    </row>
    <row r="4631" spans="1:10" x14ac:dyDescent="0.3">
      <c r="A4631" t="s">
        <v>87</v>
      </c>
      <c r="B4631" t="s">
        <v>8</v>
      </c>
      <c r="C4631" s="7">
        <v>43245</v>
      </c>
      <c r="E4631" s="27">
        <v>629.71</v>
      </c>
      <c r="G4631" s="27" t="str">
        <f>VLOOKUP(C4631,W:Y,3,TRUE)</f>
        <v>May 18</v>
      </c>
      <c r="H4631" s="27">
        <f t="shared" si="72"/>
        <v>4630</v>
      </c>
      <c r="I4631" s="30" t="str">
        <f>IF(G4631='Check Register'!$E$1,H4631,"")</f>
        <v/>
      </c>
      <c r="J4631" s="16" t="str">
        <f>IFERROR(SMALL($I$2:$I$100001,H4631),"")</f>
        <v/>
      </c>
    </row>
    <row r="4632" spans="1:10" x14ac:dyDescent="0.3">
      <c r="A4632" t="s">
        <v>10</v>
      </c>
      <c r="B4632" t="s">
        <v>11</v>
      </c>
      <c r="C4632" s="7">
        <v>43245</v>
      </c>
      <c r="E4632" s="27">
        <v>316.24</v>
      </c>
      <c r="G4632" s="27" t="str">
        <f>VLOOKUP(C4632,W:Y,3,TRUE)</f>
        <v>May 18</v>
      </c>
      <c r="H4632" s="27">
        <f t="shared" si="72"/>
        <v>4631</v>
      </c>
      <c r="I4632" s="30" t="str">
        <f>IF(G4632='Check Register'!$E$1,H4632,"")</f>
        <v/>
      </c>
      <c r="J4632" s="16" t="str">
        <f>IFERROR(SMALL($I$2:$I$100001,H4632),"")</f>
        <v/>
      </c>
    </row>
    <row r="4633" spans="1:10" x14ac:dyDescent="0.3">
      <c r="A4633" t="s">
        <v>10</v>
      </c>
      <c r="B4633" t="s">
        <v>127</v>
      </c>
      <c r="C4633" s="7">
        <v>43245</v>
      </c>
      <c r="E4633" s="27">
        <v>249.39</v>
      </c>
      <c r="G4633" s="27" t="str">
        <f>VLOOKUP(C4633,W:Y,3,TRUE)</f>
        <v>May 18</v>
      </c>
      <c r="H4633" s="27">
        <f t="shared" si="72"/>
        <v>4632</v>
      </c>
      <c r="I4633" s="30" t="str">
        <f>IF(G4633='Check Register'!$E$1,H4633,"")</f>
        <v/>
      </c>
      <c r="J4633" s="16" t="str">
        <f>IFERROR(SMALL($I$2:$I$100001,H4633),"")</f>
        <v/>
      </c>
    </row>
    <row r="4634" spans="1:10" x14ac:dyDescent="0.3">
      <c r="A4634" t="s">
        <v>132</v>
      </c>
      <c r="B4634" t="s">
        <v>20</v>
      </c>
      <c r="C4634" s="7">
        <v>43245</v>
      </c>
      <c r="E4634" s="27">
        <v>1173.44</v>
      </c>
      <c r="G4634" s="27" t="str">
        <f>VLOOKUP(C4634,W:Y,3,TRUE)</f>
        <v>May 18</v>
      </c>
      <c r="H4634" s="27">
        <f t="shared" si="72"/>
        <v>4633</v>
      </c>
      <c r="I4634" s="30" t="str">
        <f>IF(G4634='Check Register'!$E$1,H4634,"")</f>
        <v/>
      </c>
      <c r="J4634" s="16" t="str">
        <f>IFERROR(SMALL($I$2:$I$100001,H4634),"")</f>
        <v/>
      </c>
    </row>
    <row r="4635" spans="1:10" x14ac:dyDescent="0.3">
      <c r="A4635" t="s">
        <v>133</v>
      </c>
      <c r="B4635" t="s">
        <v>8</v>
      </c>
      <c r="C4635" s="7">
        <v>43245</v>
      </c>
      <c r="E4635" s="27">
        <v>596.44000000000005</v>
      </c>
      <c r="G4635" s="27" t="str">
        <f>VLOOKUP(C4635,W:Y,3,TRUE)</f>
        <v>May 18</v>
      </c>
      <c r="H4635" s="27">
        <f t="shared" si="72"/>
        <v>4634</v>
      </c>
      <c r="I4635" s="30" t="str">
        <f>IF(G4635='Check Register'!$E$1,H4635,"")</f>
        <v/>
      </c>
      <c r="J4635" s="16" t="str">
        <f>IFERROR(SMALL($I$2:$I$100001,H4635),"")</f>
        <v/>
      </c>
    </row>
    <row r="4636" spans="1:10" x14ac:dyDescent="0.3">
      <c r="A4636" t="s">
        <v>357</v>
      </c>
      <c r="B4636" t="s">
        <v>14</v>
      </c>
      <c r="C4636" s="7">
        <v>43245</v>
      </c>
      <c r="E4636" s="27">
        <v>2395.92</v>
      </c>
      <c r="G4636" s="27" t="str">
        <f>VLOOKUP(C4636,W:Y,3,TRUE)</f>
        <v>May 18</v>
      </c>
      <c r="H4636" s="27">
        <f t="shared" si="72"/>
        <v>4635</v>
      </c>
      <c r="I4636" s="30" t="str">
        <f>IF(G4636='Check Register'!$E$1,H4636,"")</f>
        <v/>
      </c>
      <c r="J4636" s="16" t="str">
        <f>IFERROR(SMALL($I$2:$I$100001,H4636),"")</f>
        <v/>
      </c>
    </row>
    <row r="4637" spans="1:10" x14ac:dyDescent="0.3">
      <c r="A4637" t="s">
        <v>477</v>
      </c>
      <c r="B4637" t="s">
        <v>16</v>
      </c>
      <c r="C4637" s="7">
        <v>43245</v>
      </c>
      <c r="E4637" s="27">
        <v>30.08</v>
      </c>
      <c r="G4637" s="27" t="str">
        <f>VLOOKUP(C4637,W:Y,3,TRUE)</f>
        <v>May 18</v>
      </c>
      <c r="H4637" s="27">
        <f t="shared" si="72"/>
        <v>4636</v>
      </c>
      <c r="I4637" s="30" t="str">
        <f>IF(G4637='Check Register'!$E$1,H4637,"")</f>
        <v/>
      </c>
      <c r="J4637" s="16" t="str">
        <f>IFERROR(SMALL($I$2:$I$100001,H4637),"")</f>
        <v/>
      </c>
    </row>
    <row r="4638" spans="1:10" x14ac:dyDescent="0.3">
      <c r="A4638" t="s">
        <v>175</v>
      </c>
      <c r="B4638" t="s">
        <v>43</v>
      </c>
      <c r="C4638" s="7">
        <v>43245</v>
      </c>
      <c r="E4638" s="27">
        <v>367.88</v>
      </c>
      <c r="G4638" s="27" t="str">
        <f>VLOOKUP(C4638,W:Y,3,TRUE)</f>
        <v>May 18</v>
      </c>
      <c r="H4638" s="27">
        <f t="shared" si="72"/>
        <v>4637</v>
      </c>
      <c r="I4638" s="30" t="str">
        <f>IF(G4638='Check Register'!$E$1,H4638,"")</f>
        <v/>
      </c>
      <c r="J4638" s="16" t="str">
        <f>IFERROR(SMALL($I$2:$I$100001,H4638),"")</f>
        <v/>
      </c>
    </row>
    <row r="4639" spans="1:10" x14ac:dyDescent="0.3">
      <c r="A4639" t="s">
        <v>175</v>
      </c>
      <c r="B4639" t="s">
        <v>45</v>
      </c>
      <c r="C4639" s="7">
        <v>43245</v>
      </c>
      <c r="E4639" s="27">
        <v>192.64</v>
      </c>
      <c r="G4639" s="27" t="str">
        <f>VLOOKUP(C4639,W:Y,3,TRUE)</f>
        <v>May 18</v>
      </c>
      <c r="H4639" s="27">
        <f t="shared" si="72"/>
        <v>4638</v>
      </c>
      <c r="I4639" s="30" t="str">
        <f>IF(G4639='Check Register'!$E$1,H4639,"")</f>
        <v/>
      </c>
      <c r="J4639" s="16" t="str">
        <f>IFERROR(SMALL($I$2:$I$100001,H4639),"")</f>
        <v/>
      </c>
    </row>
    <row r="4640" spans="1:10" x14ac:dyDescent="0.3">
      <c r="A4640" t="s">
        <v>176</v>
      </c>
      <c r="B4640" t="s">
        <v>25</v>
      </c>
      <c r="C4640" s="7">
        <v>43245</v>
      </c>
      <c r="E4640" s="27">
        <v>2575.08</v>
      </c>
      <c r="G4640" s="27" t="str">
        <f>VLOOKUP(C4640,W:Y,3,TRUE)</f>
        <v>May 18</v>
      </c>
      <c r="H4640" s="27">
        <f t="shared" si="72"/>
        <v>4639</v>
      </c>
      <c r="I4640" s="30" t="str">
        <f>IF(G4640='Check Register'!$E$1,H4640,"")</f>
        <v/>
      </c>
      <c r="J4640" s="16" t="str">
        <f>IFERROR(SMALL($I$2:$I$100001,H4640),"")</f>
        <v/>
      </c>
    </row>
    <row r="4641" spans="1:10" x14ac:dyDescent="0.3">
      <c r="A4641" t="s">
        <v>137</v>
      </c>
      <c r="B4641" t="s">
        <v>18</v>
      </c>
      <c r="C4641" s="7">
        <v>43245</v>
      </c>
      <c r="E4641" s="27">
        <v>1933.05</v>
      </c>
      <c r="G4641" s="27" t="str">
        <f>VLOOKUP(C4641,W:Y,3,TRUE)</f>
        <v>May 18</v>
      </c>
      <c r="H4641" s="27">
        <f t="shared" si="72"/>
        <v>4640</v>
      </c>
      <c r="I4641" s="30" t="str">
        <f>IF(G4641='Check Register'!$E$1,H4641,"")</f>
        <v/>
      </c>
      <c r="J4641" s="16" t="str">
        <f>IFERROR(SMALL($I$2:$I$100001,H4641),"")</f>
        <v/>
      </c>
    </row>
    <row r="4642" spans="1:10" x14ac:dyDescent="0.3">
      <c r="A4642" t="s">
        <v>221</v>
      </c>
      <c r="B4642" t="s">
        <v>8</v>
      </c>
      <c r="C4642" s="7">
        <v>43245</v>
      </c>
      <c r="E4642" s="27">
        <v>195</v>
      </c>
      <c r="G4642" s="27" t="str">
        <f>VLOOKUP(C4642,W:Y,3,TRUE)</f>
        <v>May 18</v>
      </c>
      <c r="H4642" s="27">
        <f t="shared" si="72"/>
        <v>4641</v>
      </c>
      <c r="I4642" s="30" t="str">
        <f>IF(G4642='Check Register'!$E$1,H4642,"")</f>
        <v/>
      </c>
      <c r="J4642" s="16" t="str">
        <f>IFERROR(SMALL($I$2:$I$100001,H4642),"")</f>
        <v/>
      </c>
    </row>
    <row r="4643" spans="1:10" x14ac:dyDescent="0.3">
      <c r="A4643" t="s">
        <v>140</v>
      </c>
      <c r="B4643" t="s">
        <v>141</v>
      </c>
      <c r="C4643" s="7">
        <v>43245</v>
      </c>
      <c r="E4643" s="27">
        <v>2722.3</v>
      </c>
      <c r="G4643" s="27" t="str">
        <f>VLOOKUP(C4643,W:Y,3,TRUE)</f>
        <v>May 18</v>
      </c>
      <c r="H4643" s="27">
        <f t="shared" si="72"/>
        <v>4642</v>
      </c>
      <c r="I4643" s="30" t="str">
        <f>IF(G4643='Check Register'!$E$1,H4643,"")</f>
        <v/>
      </c>
      <c r="J4643" s="16" t="str">
        <f>IFERROR(SMALL($I$2:$I$100001,H4643),"")</f>
        <v/>
      </c>
    </row>
    <row r="4644" spans="1:10" x14ac:dyDescent="0.3">
      <c r="A4644" t="s">
        <v>140</v>
      </c>
      <c r="B4644" t="s">
        <v>102</v>
      </c>
      <c r="C4644" s="7">
        <v>43245</v>
      </c>
      <c r="E4644" s="27">
        <v>2339.11</v>
      </c>
      <c r="G4644" s="27" t="str">
        <f>VLOOKUP(C4644,W:Y,3,TRUE)</f>
        <v>May 18</v>
      </c>
      <c r="H4644" s="27">
        <f t="shared" si="72"/>
        <v>4643</v>
      </c>
      <c r="I4644" s="30" t="str">
        <f>IF(G4644='Check Register'!$E$1,H4644,"")</f>
        <v/>
      </c>
      <c r="J4644" s="16" t="str">
        <f>IFERROR(SMALL($I$2:$I$100001,H4644),"")</f>
        <v/>
      </c>
    </row>
    <row r="4645" spans="1:10" x14ac:dyDescent="0.3">
      <c r="A4645" t="s">
        <v>178</v>
      </c>
      <c r="B4645" t="s">
        <v>31</v>
      </c>
      <c r="C4645" s="7">
        <v>43245</v>
      </c>
      <c r="E4645" s="27">
        <v>1079.95</v>
      </c>
      <c r="G4645" s="27" t="str">
        <f>VLOOKUP(C4645,W:Y,3,TRUE)</f>
        <v>May 18</v>
      </c>
      <c r="H4645" s="27">
        <f t="shared" si="72"/>
        <v>4644</v>
      </c>
      <c r="I4645" s="30" t="str">
        <f>IF(G4645='Check Register'!$E$1,H4645,"")</f>
        <v/>
      </c>
      <c r="J4645" s="16" t="str">
        <f>IFERROR(SMALL($I$2:$I$100001,H4645),"")</f>
        <v/>
      </c>
    </row>
    <row r="4646" spans="1:10" x14ac:dyDescent="0.3">
      <c r="A4646" t="s">
        <v>519</v>
      </c>
      <c r="B4646" t="s">
        <v>131</v>
      </c>
      <c r="C4646" s="7">
        <v>43245</v>
      </c>
      <c r="E4646" s="27">
        <v>38.25</v>
      </c>
      <c r="G4646" s="27" t="str">
        <f>VLOOKUP(C4646,W:Y,3,TRUE)</f>
        <v>May 18</v>
      </c>
      <c r="H4646" s="27">
        <f t="shared" si="72"/>
        <v>4645</v>
      </c>
      <c r="I4646" s="30" t="str">
        <f>IF(G4646='Check Register'!$E$1,H4646,"")</f>
        <v/>
      </c>
      <c r="J4646" s="16" t="str">
        <f>IFERROR(SMALL($I$2:$I$100001,H4646),"")</f>
        <v/>
      </c>
    </row>
    <row r="4647" spans="1:10" x14ac:dyDescent="0.3">
      <c r="A4647" t="s">
        <v>519</v>
      </c>
      <c r="B4647" t="s">
        <v>16</v>
      </c>
      <c r="C4647" s="7">
        <v>43245</v>
      </c>
      <c r="E4647" s="27">
        <v>225.63</v>
      </c>
      <c r="G4647" s="27" t="str">
        <f>VLOOKUP(C4647,W:Y,3,TRUE)</f>
        <v>May 18</v>
      </c>
      <c r="H4647" s="27">
        <f t="shared" si="72"/>
        <v>4646</v>
      </c>
      <c r="I4647" s="30" t="str">
        <f>IF(G4647='Check Register'!$E$1,H4647,"")</f>
        <v/>
      </c>
      <c r="J4647" s="16" t="str">
        <f>IFERROR(SMALL($I$2:$I$100001,H4647),"")</f>
        <v/>
      </c>
    </row>
    <row r="4648" spans="1:10" x14ac:dyDescent="0.3">
      <c r="A4648" t="s">
        <v>499</v>
      </c>
      <c r="B4648" t="s">
        <v>39</v>
      </c>
      <c r="C4648" s="7">
        <v>43245</v>
      </c>
      <c r="E4648" s="27">
        <v>460</v>
      </c>
      <c r="G4648" s="27" t="str">
        <f>VLOOKUP(C4648,W:Y,3,TRUE)</f>
        <v>May 18</v>
      </c>
      <c r="H4648" s="27">
        <f t="shared" si="72"/>
        <v>4647</v>
      </c>
      <c r="I4648" s="30" t="str">
        <f>IF(G4648='Check Register'!$E$1,H4648,"")</f>
        <v/>
      </c>
      <c r="J4648" s="16" t="str">
        <f>IFERROR(SMALL($I$2:$I$100001,H4648),"")</f>
        <v/>
      </c>
    </row>
    <row r="4649" spans="1:10" x14ac:dyDescent="0.3">
      <c r="A4649" t="s">
        <v>29</v>
      </c>
      <c r="B4649" t="s">
        <v>127</v>
      </c>
      <c r="C4649" s="7">
        <v>43245</v>
      </c>
      <c r="E4649" s="27">
        <v>89.1</v>
      </c>
      <c r="G4649" s="27" t="str">
        <f>VLOOKUP(C4649,W:Y,3,TRUE)</f>
        <v>May 18</v>
      </c>
      <c r="H4649" s="27">
        <f t="shared" si="72"/>
        <v>4648</v>
      </c>
      <c r="I4649" s="30" t="str">
        <f>IF(G4649='Check Register'!$E$1,H4649,"")</f>
        <v/>
      </c>
      <c r="J4649" s="16" t="str">
        <f>IFERROR(SMALL($I$2:$I$100001,H4649),"")</f>
        <v/>
      </c>
    </row>
    <row r="4650" spans="1:10" x14ac:dyDescent="0.3">
      <c r="A4650" t="s">
        <v>29</v>
      </c>
      <c r="B4650" t="s">
        <v>8</v>
      </c>
      <c r="C4650" s="7">
        <v>43245</v>
      </c>
      <c r="E4650" s="27">
        <v>96.89</v>
      </c>
      <c r="G4650" s="27" t="str">
        <f>VLOOKUP(C4650,W:Y,3,TRUE)</f>
        <v>May 18</v>
      </c>
      <c r="H4650" s="27">
        <f t="shared" si="72"/>
        <v>4649</v>
      </c>
      <c r="I4650" s="30" t="str">
        <f>IF(G4650='Check Register'!$E$1,H4650,"")</f>
        <v/>
      </c>
      <c r="J4650" s="16" t="str">
        <f>IFERROR(SMALL($I$2:$I$100001,H4650),"")</f>
        <v/>
      </c>
    </row>
    <row r="4651" spans="1:10" x14ac:dyDescent="0.3">
      <c r="A4651" t="s">
        <v>450</v>
      </c>
      <c r="B4651" t="s">
        <v>14</v>
      </c>
      <c r="C4651" s="7">
        <v>43245</v>
      </c>
      <c r="E4651" s="27">
        <v>1500</v>
      </c>
      <c r="G4651" s="27" t="str">
        <f>VLOOKUP(C4651,W:Y,3,TRUE)</f>
        <v>May 18</v>
      </c>
      <c r="H4651" s="27">
        <f t="shared" si="72"/>
        <v>4650</v>
      </c>
      <c r="I4651" s="30" t="str">
        <f>IF(G4651='Check Register'!$E$1,H4651,"")</f>
        <v/>
      </c>
      <c r="J4651" s="16" t="str">
        <f>IFERROR(SMALL($I$2:$I$100001,H4651),"")</f>
        <v/>
      </c>
    </row>
    <row r="4652" spans="1:10" x14ac:dyDescent="0.3">
      <c r="A4652" t="s">
        <v>144</v>
      </c>
      <c r="B4652" t="s">
        <v>28</v>
      </c>
      <c r="C4652" s="7">
        <v>43245</v>
      </c>
      <c r="E4652" s="27">
        <v>246578.32</v>
      </c>
      <c r="G4652" s="27" t="str">
        <f>VLOOKUP(C4652,W:Y,3,TRUE)</f>
        <v>May 18</v>
      </c>
      <c r="H4652" s="27">
        <f t="shared" si="72"/>
        <v>4651</v>
      </c>
      <c r="I4652" s="30" t="str">
        <f>IF(G4652='Check Register'!$E$1,H4652,"")</f>
        <v/>
      </c>
      <c r="J4652" s="16" t="str">
        <f>IFERROR(SMALL($I$2:$I$100001,H4652),"")</f>
        <v/>
      </c>
    </row>
    <row r="4653" spans="1:10" x14ac:dyDescent="0.3">
      <c r="A4653" t="s">
        <v>144</v>
      </c>
      <c r="B4653" t="s">
        <v>181</v>
      </c>
      <c r="C4653" s="7">
        <v>43245</v>
      </c>
      <c r="E4653" s="27">
        <v>21999.21</v>
      </c>
      <c r="G4653" s="27" t="str">
        <f>VLOOKUP(C4653,W:Y,3,TRUE)</f>
        <v>May 18</v>
      </c>
      <c r="H4653" s="27">
        <f t="shared" si="72"/>
        <v>4652</v>
      </c>
      <c r="I4653" s="30" t="str">
        <f>IF(G4653='Check Register'!$E$1,H4653,"")</f>
        <v/>
      </c>
      <c r="J4653" s="16" t="str">
        <f>IFERROR(SMALL($I$2:$I$100001,H4653),"")</f>
        <v/>
      </c>
    </row>
    <row r="4654" spans="1:10" x14ac:dyDescent="0.3">
      <c r="A4654" t="s">
        <v>144</v>
      </c>
      <c r="B4654" t="s">
        <v>33</v>
      </c>
      <c r="C4654" s="7">
        <v>43245</v>
      </c>
      <c r="E4654" s="27">
        <v>52002.17</v>
      </c>
      <c r="G4654" s="27" t="str">
        <f>VLOOKUP(C4654,W:Y,3,TRUE)</f>
        <v>May 18</v>
      </c>
      <c r="H4654" s="27">
        <f t="shared" si="72"/>
        <v>4653</v>
      </c>
      <c r="I4654" s="30" t="str">
        <f>IF(G4654='Check Register'!$E$1,H4654,"")</f>
        <v/>
      </c>
      <c r="J4654" s="16" t="str">
        <f>IFERROR(SMALL($I$2:$I$100001,H4654),"")</f>
        <v/>
      </c>
    </row>
    <row r="4655" spans="1:10" x14ac:dyDescent="0.3">
      <c r="A4655" t="s">
        <v>144</v>
      </c>
      <c r="B4655" t="s">
        <v>102</v>
      </c>
      <c r="C4655" s="7">
        <v>43245</v>
      </c>
      <c r="E4655" s="27">
        <v>-31398.71</v>
      </c>
      <c r="G4655" s="27" t="str">
        <f>VLOOKUP(C4655,W:Y,3,TRUE)</f>
        <v>May 18</v>
      </c>
      <c r="H4655" s="27">
        <f t="shared" si="72"/>
        <v>4654</v>
      </c>
      <c r="I4655" s="30" t="str">
        <f>IF(G4655='Check Register'!$E$1,H4655,"")</f>
        <v/>
      </c>
      <c r="J4655" s="16" t="str">
        <f>IFERROR(SMALL($I$2:$I$100001,H4655),"")</f>
        <v/>
      </c>
    </row>
    <row r="4656" spans="1:10" x14ac:dyDescent="0.3">
      <c r="A4656" t="s">
        <v>32</v>
      </c>
      <c r="B4656" t="s">
        <v>33</v>
      </c>
      <c r="C4656" s="7">
        <v>43245</v>
      </c>
      <c r="E4656" s="27">
        <v>2821.93</v>
      </c>
      <c r="G4656" s="27" t="str">
        <f>VLOOKUP(C4656,W:Y,3,TRUE)</f>
        <v>May 18</v>
      </c>
      <c r="H4656" s="27">
        <f t="shared" si="72"/>
        <v>4655</v>
      </c>
      <c r="I4656" s="30" t="str">
        <f>IF(G4656='Check Register'!$E$1,H4656,"")</f>
        <v/>
      </c>
      <c r="J4656" s="16" t="str">
        <f>IFERROR(SMALL($I$2:$I$100001,H4656),"")</f>
        <v/>
      </c>
    </row>
    <row r="4657" spans="1:10" x14ac:dyDescent="0.3">
      <c r="A4657" t="s">
        <v>145</v>
      </c>
      <c r="B4657" t="s">
        <v>28</v>
      </c>
      <c r="C4657" s="7">
        <v>43245</v>
      </c>
      <c r="E4657" s="27">
        <v>5421</v>
      </c>
      <c r="G4657" s="27" t="str">
        <f>VLOOKUP(C4657,W:Y,3,TRUE)</f>
        <v>May 18</v>
      </c>
      <c r="H4657" s="27">
        <f t="shared" si="72"/>
        <v>4656</v>
      </c>
      <c r="I4657" s="30" t="str">
        <f>IF(G4657='Check Register'!$E$1,H4657,"")</f>
        <v/>
      </c>
      <c r="J4657" s="16" t="str">
        <f>IFERROR(SMALL($I$2:$I$100001,H4657),"")</f>
        <v/>
      </c>
    </row>
    <row r="4658" spans="1:10" x14ac:dyDescent="0.3">
      <c r="A4658" t="s">
        <v>145</v>
      </c>
      <c r="B4658" t="s">
        <v>89</v>
      </c>
      <c r="C4658" s="7">
        <v>43245</v>
      </c>
      <c r="E4658" s="27">
        <v>500</v>
      </c>
      <c r="G4658" s="27" t="str">
        <f>VLOOKUP(C4658,W:Y,3,TRUE)</f>
        <v>May 18</v>
      </c>
      <c r="H4658" s="27">
        <f t="shared" si="72"/>
        <v>4657</v>
      </c>
      <c r="I4658" s="30" t="str">
        <f>IF(G4658='Check Register'!$E$1,H4658,"")</f>
        <v/>
      </c>
      <c r="J4658" s="16" t="str">
        <f>IFERROR(SMALL($I$2:$I$100001,H4658),"")</f>
        <v/>
      </c>
    </row>
    <row r="4659" spans="1:10" x14ac:dyDescent="0.3">
      <c r="A4659" t="s">
        <v>371</v>
      </c>
      <c r="B4659" t="s">
        <v>8</v>
      </c>
      <c r="C4659" s="7">
        <v>43245</v>
      </c>
      <c r="E4659" s="27">
        <v>848.62</v>
      </c>
      <c r="G4659" s="27" t="str">
        <f>VLOOKUP(C4659,W:Y,3,TRUE)</f>
        <v>May 18</v>
      </c>
      <c r="H4659" s="27">
        <f t="shared" si="72"/>
        <v>4658</v>
      </c>
      <c r="I4659" s="30" t="str">
        <f>IF(G4659='Check Register'!$E$1,H4659,"")</f>
        <v/>
      </c>
      <c r="J4659" s="16" t="str">
        <f>IFERROR(SMALL($I$2:$I$100001,H4659),"")</f>
        <v/>
      </c>
    </row>
    <row r="4660" spans="1:10" x14ac:dyDescent="0.3">
      <c r="A4660" t="s">
        <v>146</v>
      </c>
      <c r="B4660" t="s">
        <v>8</v>
      </c>
      <c r="C4660" s="7">
        <v>43245</v>
      </c>
      <c r="E4660" s="27">
        <v>661</v>
      </c>
      <c r="G4660" s="27" t="str">
        <f>VLOOKUP(C4660,W:Y,3,TRUE)</f>
        <v>May 18</v>
      </c>
      <c r="H4660" s="27">
        <f t="shared" si="72"/>
        <v>4659</v>
      </c>
      <c r="I4660" s="30" t="str">
        <f>IF(G4660='Check Register'!$E$1,H4660,"")</f>
        <v/>
      </c>
      <c r="J4660" s="16" t="str">
        <f>IFERROR(SMALL($I$2:$I$100001,H4660),"")</f>
        <v/>
      </c>
    </row>
    <row r="4661" spans="1:10" x14ac:dyDescent="0.3">
      <c r="A4661" t="s">
        <v>520</v>
      </c>
      <c r="B4661" t="s">
        <v>14</v>
      </c>
      <c r="C4661" s="7">
        <v>43245</v>
      </c>
      <c r="E4661" s="27">
        <v>3873.41</v>
      </c>
      <c r="G4661" s="27" t="str">
        <f>VLOOKUP(C4661,W:Y,3,TRUE)</f>
        <v>May 18</v>
      </c>
      <c r="H4661" s="27">
        <f t="shared" si="72"/>
        <v>4660</v>
      </c>
      <c r="I4661" s="30" t="str">
        <f>IF(G4661='Check Register'!$E$1,H4661,"")</f>
        <v/>
      </c>
      <c r="J4661" s="16" t="str">
        <f>IFERROR(SMALL($I$2:$I$100001,H4661),"")</f>
        <v/>
      </c>
    </row>
    <row r="4662" spans="1:10" x14ac:dyDescent="0.3">
      <c r="A4662" t="s">
        <v>288</v>
      </c>
      <c r="B4662" t="s">
        <v>14</v>
      </c>
      <c r="C4662" s="7">
        <v>43245</v>
      </c>
      <c r="E4662" s="27">
        <v>2041.66</v>
      </c>
      <c r="G4662" s="27" t="str">
        <f>VLOOKUP(C4662,W:Y,3,TRUE)</f>
        <v>May 18</v>
      </c>
      <c r="H4662" s="27">
        <f t="shared" si="72"/>
        <v>4661</v>
      </c>
      <c r="I4662" s="30" t="str">
        <f>IF(G4662='Check Register'!$E$1,H4662,"")</f>
        <v/>
      </c>
      <c r="J4662" s="16" t="str">
        <f>IFERROR(SMALL($I$2:$I$100001,H4662),"")</f>
        <v/>
      </c>
    </row>
    <row r="4663" spans="1:10" x14ac:dyDescent="0.3">
      <c r="A4663" t="s">
        <v>434</v>
      </c>
      <c r="B4663" t="s">
        <v>22</v>
      </c>
      <c r="C4663" s="7">
        <v>43245</v>
      </c>
      <c r="E4663" s="27">
        <v>1276.8</v>
      </c>
      <c r="G4663" s="27" t="str">
        <f>VLOOKUP(C4663,W:Y,3,TRUE)</f>
        <v>May 18</v>
      </c>
      <c r="H4663" s="27">
        <f t="shared" si="72"/>
        <v>4662</v>
      </c>
      <c r="I4663" s="30" t="str">
        <f>IF(G4663='Check Register'!$E$1,H4663,"")</f>
        <v/>
      </c>
      <c r="J4663" s="16" t="str">
        <f>IFERROR(SMALL($I$2:$I$100001,H4663),"")</f>
        <v/>
      </c>
    </row>
    <row r="4664" spans="1:10" x14ac:dyDescent="0.3">
      <c r="A4664" t="s">
        <v>281</v>
      </c>
      <c r="B4664" t="s">
        <v>12</v>
      </c>
      <c r="C4664" s="7">
        <v>43245</v>
      </c>
      <c r="E4664" s="27">
        <v>424.71</v>
      </c>
      <c r="G4664" s="27" t="str">
        <f>VLOOKUP(C4664,W:Y,3,TRUE)</f>
        <v>May 18</v>
      </c>
      <c r="H4664" s="27">
        <f t="shared" si="72"/>
        <v>4663</v>
      </c>
      <c r="I4664" s="30" t="str">
        <f>IF(G4664='Check Register'!$E$1,H4664,"")</f>
        <v/>
      </c>
      <c r="J4664" s="16" t="str">
        <f>IFERROR(SMALL($I$2:$I$100001,H4664),"")</f>
        <v/>
      </c>
    </row>
    <row r="4665" spans="1:10" x14ac:dyDescent="0.3">
      <c r="A4665" t="s">
        <v>335</v>
      </c>
      <c r="B4665" t="s">
        <v>102</v>
      </c>
      <c r="C4665" s="7">
        <v>43245</v>
      </c>
      <c r="E4665" s="27">
        <v>5764.3</v>
      </c>
      <c r="G4665" s="27" t="str">
        <f>VLOOKUP(C4665,W:Y,3,TRUE)</f>
        <v>May 18</v>
      </c>
      <c r="H4665" s="27">
        <f t="shared" si="72"/>
        <v>4664</v>
      </c>
      <c r="I4665" s="30" t="str">
        <f>IF(G4665='Check Register'!$E$1,H4665,"")</f>
        <v/>
      </c>
      <c r="J4665" s="16" t="str">
        <f>IFERROR(SMALL($I$2:$I$100001,H4665),"")</f>
        <v/>
      </c>
    </row>
    <row r="4666" spans="1:10" x14ac:dyDescent="0.3">
      <c r="A4666" t="s">
        <v>108</v>
      </c>
      <c r="B4666" t="s">
        <v>14</v>
      </c>
      <c r="C4666" s="7">
        <v>43245</v>
      </c>
      <c r="E4666" s="27">
        <v>7250</v>
      </c>
      <c r="G4666" s="27" t="str">
        <f>VLOOKUP(C4666,W:Y,3,TRUE)</f>
        <v>May 18</v>
      </c>
      <c r="H4666" s="27">
        <f t="shared" si="72"/>
        <v>4665</v>
      </c>
      <c r="I4666" s="30" t="str">
        <f>IF(G4666='Check Register'!$E$1,H4666,"")</f>
        <v/>
      </c>
      <c r="J4666" s="16" t="str">
        <f>IFERROR(SMALL($I$2:$I$100001,H4666),"")</f>
        <v/>
      </c>
    </row>
    <row r="4667" spans="1:10" x14ac:dyDescent="0.3">
      <c r="A4667" t="s">
        <v>109</v>
      </c>
      <c r="B4667" t="s">
        <v>131</v>
      </c>
      <c r="C4667" s="7">
        <v>43245</v>
      </c>
      <c r="E4667" s="27">
        <v>236.07</v>
      </c>
      <c r="G4667" s="27" t="str">
        <f>VLOOKUP(C4667,W:Y,3,TRUE)</f>
        <v>May 18</v>
      </c>
      <c r="H4667" s="27">
        <f t="shared" si="72"/>
        <v>4666</v>
      </c>
      <c r="I4667" s="30" t="str">
        <f>IF(G4667='Check Register'!$E$1,H4667,"")</f>
        <v/>
      </c>
      <c r="J4667" s="16" t="str">
        <f>IFERROR(SMALL($I$2:$I$100001,H4667),"")</f>
        <v/>
      </c>
    </row>
    <row r="4668" spans="1:10" x14ac:dyDescent="0.3">
      <c r="A4668" t="s">
        <v>40</v>
      </c>
      <c r="B4668" t="s">
        <v>28</v>
      </c>
      <c r="C4668" s="7">
        <v>43245</v>
      </c>
      <c r="E4668" s="27">
        <v>40297.54</v>
      </c>
      <c r="G4668" s="27" t="str">
        <f>VLOOKUP(C4668,W:Y,3,TRUE)</f>
        <v>May 18</v>
      </c>
      <c r="H4668" s="27">
        <f t="shared" si="72"/>
        <v>4667</v>
      </c>
      <c r="I4668" s="30" t="str">
        <f>IF(G4668='Check Register'!$E$1,H4668,"")</f>
        <v/>
      </c>
      <c r="J4668" s="16" t="str">
        <f>IFERROR(SMALL($I$2:$I$100001,H4668),"")</f>
        <v/>
      </c>
    </row>
    <row r="4669" spans="1:10" x14ac:dyDescent="0.3">
      <c r="A4669" t="s">
        <v>44</v>
      </c>
      <c r="B4669" t="s">
        <v>45</v>
      </c>
      <c r="C4669" s="7">
        <v>43245</v>
      </c>
      <c r="E4669" s="27">
        <v>934.38</v>
      </c>
      <c r="G4669" s="27" t="str">
        <f>VLOOKUP(C4669,W:Y,3,TRUE)</f>
        <v>May 18</v>
      </c>
      <c r="H4669" s="27">
        <f t="shared" si="72"/>
        <v>4668</v>
      </c>
      <c r="I4669" s="30" t="str">
        <f>IF(G4669='Check Register'!$E$1,H4669,"")</f>
        <v/>
      </c>
      <c r="J4669" s="16" t="str">
        <f>IFERROR(SMALL($I$2:$I$100001,H4669),"")</f>
        <v/>
      </c>
    </row>
    <row r="4670" spans="1:10" x14ac:dyDescent="0.3">
      <c r="A4670" t="s">
        <v>46</v>
      </c>
      <c r="B4670" t="s">
        <v>47</v>
      </c>
      <c r="C4670" s="7">
        <v>43245</v>
      </c>
      <c r="E4670" s="27">
        <v>6971.26</v>
      </c>
      <c r="G4670" s="27" t="str">
        <f>VLOOKUP(C4670,W:Y,3,TRUE)</f>
        <v>May 18</v>
      </c>
      <c r="H4670" s="27">
        <f t="shared" si="72"/>
        <v>4669</v>
      </c>
      <c r="I4670" s="30" t="str">
        <f>IF(G4670='Check Register'!$E$1,H4670,"")</f>
        <v/>
      </c>
      <c r="J4670" s="16" t="str">
        <f>IFERROR(SMALL($I$2:$I$100001,H4670),"")</f>
        <v/>
      </c>
    </row>
    <row r="4671" spans="1:10" x14ac:dyDescent="0.3">
      <c r="A4671" t="s">
        <v>46</v>
      </c>
      <c r="B4671" t="s">
        <v>111</v>
      </c>
      <c r="C4671" s="7">
        <v>43245</v>
      </c>
      <c r="E4671" s="27">
        <v>5021.43</v>
      </c>
      <c r="G4671" s="27" t="str">
        <f>VLOOKUP(C4671,W:Y,3,TRUE)</f>
        <v>May 18</v>
      </c>
      <c r="H4671" s="27">
        <f t="shared" si="72"/>
        <v>4670</v>
      </c>
      <c r="I4671" s="30" t="str">
        <f>IF(G4671='Check Register'!$E$1,H4671,"")</f>
        <v/>
      </c>
      <c r="J4671" s="16" t="str">
        <f>IFERROR(SMALL($I$2:$I$100001,H4671),"")</f>
        <v/>
      </c>
    </row>
    <row r="4672" spans="1:10" x14ac:dyDescent="0.3">
      <c r="A4672" t="s">
        <v>447</v>
      </c>
      <c r="B4672" t="s">
        <v>67</v>
      </c>
      <c r="C4672" s="7">
        <v>43245</v>
      </c>
      <c r="E4672" s="27">
        <v>96.73</v>
      </c>
      <c r="G4672" s="27" t="str">
        <f>VLOOKUP(C4672,W:Y,3,TRUE)</f>
        <v>May 18</v>
      </c>
      <c r="H4672" s="27">
        <f t="shared" si="72"/>
        <v>4671</v>
      </c>
      <c r="I4672" s="30" t="str">
        <f>IF(G4672='Check Register'!$E$1,H4672,"")</f>
        <v/>
      </c>
      <c r="J4672" s="16" t="str">
        <f>IFERROR(SMALL($I$2:$I$100001,H4672),"")</f>
        <v/>
      </c>
    </row>
    <row r="4673" spans="1:10" x14ac:dyDescent="0.3">
      <c r="A4673" t="s">
        <v>493</v>
      </c>
      <c r="B4673" t="s">
        <v>180</v>
      </c>
      <c r="C4673" s="7">
        <v>43245</v>
      </c>
      <c r="E4673" s="27">
        <v>300</v>
      </c>
      <c r="G4673" s="27" t="str">
        <f>VLOOKUP(C4673,W:Y,3,TRUE)</f>
        <v>May 18</v>
      </c>
      <c r="H4673" s="27">
        <f t="shared" si="72"/>
        <v>4672</v>
      </c>
      <c r="I4673" s="30" t="str">
        <f>IF(G4673='Check Register'!$E$1,H4673,"")</f>
        <v/>
      </c>
      <c r="J4673" s="16" t="str">
        <f>IFERROR(SMALL($I$2:$I$100001,H4673),"")</f>
        <v/>
      </c>
    </row>
    <row r="4674" spans="1:10" x14ac:dyDescent="0.3">
      <c r="A4674" t="s">
        <v>55</v>
      </c>
      <c r="B4674" t="s">
        <v>100</v>
      </c>
      <c r="C4674" s="7">
        <v>43245</v>
      </c>
      <c r="E4674" s="27">
        <v>2557.0300000000002</v>
      </c>
      <c r="G4674" s="27" t="str">
        <f>VLOOKUP(C4674,W:Y,3,TRUE)</f>
        <v>May 18</v>
      </c>
      <c r="H4674" s="27">
        <f t="shared" si="72"/>
        <v>4673</v>
      </c>
      <c r="I4674" s="30" t="str">
        <f>IF(G4674='Check Register'!$E$1,H4674,"")</f>
        <v/>
      </c>
      <c r="J4674" s="16" t="str">
        <f>IFERROR(SMALL($I$2:$I$100001,H4674),"")</f>
        <v/>
      </c>
    </row>
    <row r="4675" spans="1:10" x14ac:dyDescent="0.3">
      <c r="A4675" t="s">
        <v>55</v>
      </c>
      <c r="B4675" t="s">
        <v>14</v>
      </c>
      <c r="C4675" s="7">
        <v>43245</v>
      </c>
      <c r="E4675" s="27">
        <v>16806.939999999999</v>
      </c>
      <c r="G4675" s="27" t="str">
        <f>VLOOKUP(C4675,W:Y,3,TRUE)</f>
        <v>May 18</v>
      </c>
      <c r="H4675" s="27">
        <f t="shared" ref="H4675:H4738" si="73">1+H4674</f>
        <v>4674</v>
      </c>
      <c r="I4675" s="30" t="str">
        <f>IF(G4675='Check Register'!$E$1,H4675,"")</f>
        <v/>
      </c>
      <c r="J4675" s="16" t="str">
        <f>IFERROR(SMALL($I$2:$I$100001,H4675),"")</f>
        <v/>
      </c>
    </row>
    <row r="4676" spans="1:10" x14ac:dyDescent="0.3">
      <c r="A4676" t="s">
        <v>114</v>
      </c>
      <c r="B4676" t="s">
        <v>115</v>
      </c>
      <c r="C4676" s="7">
        <v>43245</v>
      </c>
      <c r="E4676" s="27">
        <v>5064.87</v>
      </c>
      <c r="G4676" s="27" t="str">
        <f>VLOOKUP(C4676,W:Y,3,TRUE)</f>
        <v>May 18</v>
      </c>
      <c r="H4676" s="27">
        <f t="shared" si="73"/>
        <v>4675</v>
      </c>
      <c r="I4676" s="30" t="str">
        <f>IF(G4676='Check Register'!$E$1,H4676,"")</f>
        <v/>
      </c>
      <c r="J4676" s="16" t="str">
        <f>IFERROR(SMALL($I$2:$I$100001,H4676),"")</f>
        <v/>
      </c>
    </row>
    <row r="4677" spans="1:10" x14ac:dyDescent="0.3">
      <c r="A4677" t="s">
        <v>116</v>
      </c>
      <c r="B4677" t="s">
        <v>45</v>
      </c>
      <c r="C4677" s="7">
        <v>43245</v>
      </c>
      <c r="E4677" s="27">
        <v>370.85</v>
      </c>
      <c r="G4677" s="27" t="str">
        <f>VLOOKUP(C4677,W:Y,3,TRUE)</f>
        <v>May 18</v>
      </c>
      <c r="H4677" s="27">
        <f t="shared" si="73"/>
        <v>4676</v>
      </c>
      <c r="I4677" s="30" t="str">
        <f>IF(G4677='Check Register'!$E$1,H4677,"")</f>
        <v/>
      </c>
      <c r="J4677" s="16" t="str">
        <f>IFERROR(SMALL($I$2:$I$100001,H4677),"")</f>
        <v/>
      </c>
    </row>
    <row r="4678" spans="1:10" x14ac:dyDescent="0.3">
      <c r="A4678" t="s">
        <v>57</v>
      </c>
      <c r="B4678" t="s">
        <v>8</v>
      </c>
      <c r="C4678" s="7">
        <v>43245</v>
      </c>
      <c r="E4678" s="27">
        <v>839.48</v>
      </c>
      <c r="G4678" s="27" t="str">
        <f>VLOOKUP(C4678,W:Y,3,TRUE)</f>
        <v>May 18</v>
      </c>
      <c r="H4678" s="27">
        <f t="shared" si="73"/>
        <v>4677</v>
      </c>
      <c r="I4678" s="30" t="str">
        <f>IF(G4678='Check Register'!$E$1,H4678,"")</f>
        <v/>
      </c>
      <c r="J4678" s="16" t="str">
        <f>IFERROR(SMALL($I$2:$I$100001,H4678),"")</f>
        <v/>
      </c>
    </row>
    <row r="4679" spans="1:10" x14ac:dyDescent="0.3">
      <c r="A4679" t="s">
        <v>236</v>
      </c>
      <c r="B4679" t="s">
        <v>8</v>
      </c>
      <c r="C4679" s="7">
        <v>43245</v>
      </c>
      <c r="E4679" s="27">
        <v>80.260000000000005</v>
      </c>
      <c r="G4679" s="27" t="str">
        <f>VLOOKUP(C4679,W:Y,3,TRUE)</f>
        <v>May 18</v>
      </c>
      <c r="H4679" s="27">
        <f t="shared" si="73"/>
        <v>4678</v>
      </c>
      <c r="I4679" s="30" t="str">
        <f>IF(G4679='Check Register'!$E$1,H4679,"")</f>
        <v/>
      </c>
      <c r="J4679" s="16" t="str">
        <f>IFERROR(SMALL($I$2:$I$100001,H4679),"")</f>
        <v/>
      </c>
    </row>
    <row r="4680" spans="1:10" x14ac:dyDescent="0.3">
      <c r="A4680" t="s">
        <v>63</v>
      </c>
      <c r="B4680" t="s">
        <v>22</v>
      </c>
      <c r="C4680" s="7">
        <v>43245</v>
      </c>
      <c r="E4680" s="27">
        <v>165</v>
      </c>
      <c r="G4680" s="27" t="str">
        <f>VLOOKUP(C4680,W:Y,3,TRUE)</f>
        <v>May 18</v>
      </c>
      <c r="H4680" s="27">
        <f t="shared" si="73"/>
        <v>4679</v>
      </c>
      <c r="I4680" s="30" t="str">
        <f>IF(G4680='Check Register'!$E$1,H4680,"")</f>
        <v/>
      </c>
      <c r="J4680" s="16" t="str">
        <f>IFERROR(SMALL($I$2:$I$100001,H4680),"")</f>
        <v/>
      </c>
    </row>
    <row r="4681" spans="1:10" x14ac:dyDescent="0.3">
      <c r="A4681" t="s">
        <v>306</v>
      </c>
      <c r="B4681" t="s">
        <v>131</v>
      </c>
      <c r="C4681" s="7">
        <v>43245</v>
      </c>
      <c r="E4681" s="27">
        <v>36.5</v>
      </c>
      <c r="G4681" s="27" t="str">
        <f>VLOOKUP(C4681,W:Y,3,TRUE)</f>
        <v>May 18</v>
      </c>
      <c r="H4681" s="27">
        <f t="shared" si="73"/>
        <v>4680</v>
      </c>
      <c r="I4681" s="30" t="str">
        <f>IF(G4681='Check Register'!$E$1,H4681,"")</f>
        <v/>
      </c>
      <c r="J4681" s="16" t="str">
        <f>IFERROR(SMALL($I$2:$I$100001,H4681),"")</f>
        <v/>
      </c>
    </row>
    <row r="4682" spans="1:10" x14ac:dyDescent="0.3">
      <c r="A4682" t="s">
        <v>306</v>
      </c>
      <c r="B4682" t="s">
        <v>16</v>
      </c>
      <c r="C4682" s="7">
        <v>43245</v>
      </c>
      <c r="E4682" s="27">
        <v>329.07</v>
      </c>
      <c r="G4682" s="27" t="str">
        <f>VLOOKUP(C4682,W:Y,3,TRUE)</f>
        <v>May 18</v>
      </c>
      <c r="H4682" s="27">
        <f t="shared" si="73"/>
        <v>4681</v>
      </c>
      <c r="I4682" s="30" t="str">
        <f>IF(G4682='Check Register'!$E$1,H4682,"")</f>
        <v/>
      </c>
      <c r="J4682" s="16" t="str">
        <f>IFERROR(SMALL($I$2:$I$100001,H4682),"")</f>
        <v/>
      </c>
    </row>
    <row r="4683" spans="1:10" x14ac:dyDescent="0.3">
      <c r="A4683" t="s">
        <v>237</v>
      </c>
      <c r="B4683" t="s">
        <v>12</v>
      </c>
      <c r="C4683" s="7">
        <v>43245</v>
      </c>
      <c r="E4683" s="27">
        <v>87.8</v>
      </c>
      <c r="G4683" s="27" t="str">
        <f>VLOOKUP(C4683,W:Y,3,TRUE)</f>
        <v>May 18</v>
      </c>
      <c r="H4683" s="27">
        <f t="shared" si="73"/>
        <v>4682</v>
      </c>
      <c r="I4683" s="30" t="str">
        <f>IF(G4683='Check Register'!$E$1,H4683,"")</f>
        <v/>
      </c>
      <c r="J4683" s="16" t="str">
        <f>IFERROR(SMALL($I$2:$I$100001,H4683),"")</f>
        <v/>
      </c>
    </row>
    <row r="4684" spans="1:10" x14ac:dyDescent="0.3">
      <c r="A4684" t="s">
        <v>71</v>
      </c>
      <c r="B4684" t="s">
        <v>12</v>
      </c>
      <c r="C4684" s="7">
        <v>43245</v>
      </c>
      <c r="E4684" s="27">
        <v>297.49</v>
      </c>
      <c r="G4684" s="27" t="str">
        <f>VLOOKUP(C4684,W:Y,3,TRUE)</f>
        <v>May 18</v>
      </c>
      <c r="H4684" s="27">
        <f t="shared" si="73"/>
        <v>4683</v>
      </c>
      <c r="I4684" s="30" t="str">
        <f>IF(G4684='Check Register'!$E$1,H4684,"")</f>
        <v/>
      </c>
      <c r="J4684" s="16" t="str">
        <f>IFERROR(SMALL($I$2:$I$100001,H4684),"")</f>
        <v/>
      </c>
    </row>
    <row r="4685" spans="1:10" x14ac:dyDescent="0.3">
      <c r="A4685" t="s">
        <v>230</v>
      </c>
      <c r="B4685" t="s">
        <v>28</v>
      </c>
      <c r="C4685" s="7">
        <v>43245</v>
      </c>
      <c r="E4685" s="27">
        <v>780</v>
      </c>
      <c r="G4685" s="27" t="str">
        <f>VLOOKUP(C4685,W:Y,3,TRUE)</f>
        <v>May 18</v>
      </c>
      <c r="H4685" s="27">
        <f t="shared" si="73"/>
        <v>4684</v>
      </c>
      <c r="I4685" s="30" t="str">
        <f>IF(G4685='Check Register'!$E$1,H4685,"")</f>
        <v/>
      </c>
      <c r="J4685" s="16" t="str">
        <f>IFERROR(SMALL($I$2:$I$100001,H4685),"")</f>
        <v/>
      </c>
    </row>
    <row r="4686" spans="1:10" x14ac:dyDescent="0.3">
      <c r="A4686" t="s">
        <v>74</v>
      </c>
      <c r="B4686" t="s">
        <v>45</v>
      </c>
      <c r="C4686" s="7">
        <v>43245</v>
      </c>
      <c r="E4686" s="27">
        <v>55</v>
      </c>
      <c r="G4686" s="27" t="str">
        <f>VLOOKUP(C4686,W:Y,3,TRUE)</f>
        <v>May 18</v>
      </c>
      <c r="H4686" s="27">
        <f t="shared" si="73"/>
        <v>4685</v>
      </c>
      <c r="I4686" s="30" t="str">
        <f>IF(G4686='Check Register'!$E$1,H4686,"")</f>
        <v/>
      </c>
      <c r="J4686" s="16" t="str">
        <f>IFERROR(SMALL($I$2:$I$100001,H4686),"")</f>
        <v/>
      </c>
    </row>
    <row r="4687" spans="1:10" x14ac:dyDescent="0.3">
      <c r="A4687" t="s">
        <v>165</v>
      </c>
      <c r="B4687" t="s">
        <v>8</v>
      </c>
      <c r="C4687" s="7">
        <v>43245</v>
      </c>
      <c r="E4687" s="27">
        <v>138.01</v>
      </c>
      <c r="G4687" s="27" t="str">
        <f>VLOOKUP(C4687,W:Y,3,TRUE)</f>
        <v>May 18</v>
      </c>
      <c r="H4687" s="27">
        <f t="shared" si="73"/>
        <v>4686</v>
      </c>
      <c r="I4687" s="30" t="str">
        <f>IF(G4687='Check Register'!$E$1,H4687,"")</f>
        <v/>
      </c>
      <c r="J4687" s="16" t="str">
        <f>IFERROR(SMALL($I$2:$I$100001,H4687),"")</f>
        <v/>
      </c>
    </row>
    <row r="4688" spans="1:10" x14ac:dyDescent="0.3">
      <c r="A4688" t="s">
        <v>5</v>
      </c>
      <c r="B4688" t="s">
        <v>6</v>
      </c>
      <c r="C4688" s="7">
        <v>43245</v>
      </c>
      <c r="E4688" s="27">
        <v>227687.93</v>
      </c>
      <c r="G4688" s="27" t="str">
        <f>VLOOKUP(C4688,W:Y,3,TRUE)</f>
        <v>May 18</v>
      </c>
      <c r="H4688" s="27">
        <f t="shared" si="73"/>
        <v>4687</v>
      </c>
      <c r="I4688" s="30" t="str">
        <f>IF(G4688='Check Register'!$E$1,H4688,"")</f>
        <v/>
      </c>
      <c r="J4688" s="16" t="str">
        <f>IFERROR(SMALL($I$2:$I$100001,H4688),"")</f>
        <v/>
      </c>
    </row>
    <row r="4689" spans="1:10" x14ac:dyDescent="0.3">
      <c r="A4689" t="s">
        <v>377</v>
      </c>
      <c r="B4689" t="s">
        <v>8</v>
      </c>
      <c r="C4689" s="7">
        <v>43245</v>
      </c>
      <c r="E4689" s="27">
        <v>413.01</v>
      </c>
      <c r="G4689" s="27" t="str">
        <f>VLOOKUP(C4689,W:Y,3,TRUE)</f>
        <v>May 18</v>
      </c>
      <c r="H4689" s="27">
        <f t="shared" si="73"/>
        <v>4688</v>
      </c>
      <c r="I4689" s="30" t="str">
        <f>IF(G4689='Check Register'!$E$1,H4689,"")</f>
        <v/>
      </c>
      <c r="J4689" s="16" t="str">
        <f>IFERROR(SMALL($I$2:$I$100001,H4689),"")</f>
        <v/>
      </c>
    </row>
    <row r="4690" spans="1:10" x14ac:dyDescent="0.3">
      <c r="A4690" t="s">
        <v>97</v>
      </c>
      <c r="B4690" t="s">
        <v>6</v>
      </c>
      <c r="C4690" s="7">
        <v>43251</v>
      </c>
      <c r="E4690" s="27">
        <v>113987.38</v>
      </c>
      <c r="G4690" s="27" t="str">
        <f>VLOOKUP(C4690,W:Y,3,TRUE)</f>
        <v>May 18</v>
      </c>
      <c r="H4690" s="27">
        <f t="shared" si="73"/>
        <v>4689</v>
      </c>
      <c r="I4690" s="30" t="str">
        <f>IF(G4690='Check Register'!$E$1,H4690,"")</f>
        <v/>
      </c>
      <c r="J4690" s="16" t="str">
        <f>IFERROR(SMALL($I$2:$I$100001,H4690),"")</f>
        <v/>
      </c>
    </row>
    <row r="4691" spans="1:10" x14ac:dyDescent="0.3">
      <c r="A4691" t="s">
        <v>5</v>
      </c>
      <c r="B4691" t="s">
        <v>6</v>
      </c>
      <c r="C4691" s="7">
        <v>43251</v>
      </c>
      <c r="E4691" s="27">
        <v>3115.08</v>
      </c>
      <c r="G4691" s="27" t="str">
        <f>VLOOKUP(C4691,W:Y,3,TRUE)</f>
        <v>May 18</v>
      </c>
      <c r="H4691" s="27">
        <f t="shared" si="73"/>
        <v>4690</v>
      </c>
      <c r="I4691" s="30" t="str">
        <f>IF(G4691='Check Register'!$E$1,H4691,"")</f>
        <v/>
      </c>
      <c r="J4691" s="16" t="str">
        <f>IFERROR(SMALL($I$2:$I$100001,H4691),"")</f>
        <v/>
      </c>
    </row>
    <row r="4692" spans="1:10" x14ac:dyDescent="0.3">
      <c r="A4692" t="s">
        <v>405</v>
      </c>
      <c r="B4692" t="s">
        <v>89</v>
      </c>
      <c r="C4692" s="7">
        <v>43252</v>
      </c>
      <c r="E4692" s="27">
        <v>260</v>
      </c>
      <c r="G4692" s="27" t="str">
        <f>VLOOKUP(C4692,W:Y,3,TRUE)</f>
        <v>June 18</v>
      </c>
      <c r="H4692" s="27">
        <f t="shared" si="73"/>
        <v>4691</v>
      </c>
      <c r="I4692" s="30" t="str">
        <f>IF(G4692='Check Register'!$E$1,H4692,"")</f>
        <v/>
      </c>
      <c r="J4692" s="16" t="str">
        <f>IFERROR(SMALL($I$2:$I$100001,H4692),"")</f>
        <v/>
      </c>
    </row>
    <row r="4693" spans="1:10" x14ac:dyDescent="0.3">
      <c r="A4693" t="s">
        <v>87</v>
      </c>
      <c r="B4693" t="s">
        <v>8</v>
      </c>
      <c r="C4693" s="7">
        <v>43252</v>
      </c>
      <c r="E4693" s="27">
        <v>362.66</v>
      </c>
      <c r="G4693" s="27" t="str">
        <f>VLOOKUP(C4693,W:Y,3,TRUE)</f>
        <v>June 18</v>
      </c>
      <c r="H4693" s="27">
        <f t="shared" si="73"/>
        <v>4692</v>
      </c>
      <c r="I4693" s="30" t="str">
        <f>IF(G4693='Check Register'!$E$1,H4693,"")</f>
        <v/>
      </c>
      <c r="J4693" s="16" t="str">
        <f>IFERROR(SMALL($I$2:$I$100001,H4693),"")</f>
        <v/>
      </c>
    </row>
    <row r="4694" spans="1:10" x14ac:dyDescent="0.3">
      <c r="A4694" t="s">
        <v>10</v>
      </c>
      <c r="B4694" t="s">
        <v>11</v>
      </c>
      <c r="C4694" s="7">
        <v>43252</v>
      </c>
      <c r="E4694" s="27">
        <v>302.24</v>
      </c>
      <c r="G4694" s="27" t="str">
        <f>VLOOKUP(C4694,W:Y,3,TRUE)</f>
        <v>June 18</v>
      </c>
      <c r="H4694" s="27">
        <f t="shared" si="73"/>
        <v>4693</v>
      </c>
      <c r="I4694" s="30" t="str">
        <f>IF(G4694='Check Register'!$E$1,H4694,"")</f>
        <v/>
      </c>
      <c r="J4694" s="16" t="str">
        <f>IFERROR(SMALL($I$2:$I$100001,H4694),"")</f>
        <v/>
      </c>
    </row>
    <row r="4695" spans="1:10" x14ac:dyDescent="0.3">
      <c r="A4695" t="s">
        <v>10</v>
      </c>
      <c r="B4695" t="s">
        <v>127</v>
      </c>
      <c r="C4695" s="7">
        <v>43252</v>
      </c>
      <c r="E4695" s="27">
        <v>300.56</v>
      </c>
      <c r="G4695" s="27" t="str">
        <f>VLOOKUP(C4695,W:Y,3,TRUE)</f>
        <v>June 18</v>
      </c>
      <c r="H4695" s="27">
        <f t="shared" si="73"/>
        <v>4694</v>
      </c>
      <c r="I4695" s="30" t="str">
        <f>IF(G4695='Check Register'!$E$1,H4695,"")</f>
        <v/>
      </c>
      <c r="J4695" s="16" t="str">
        <f>IFERROR(SMALL($I$2:$I$100001,H4695),"")</f>
        <v/>
      </c>
    </row>
    <row r="4696" spans="1:10" x14ac:dyDescent="0.3">
      <c r="A4696" t="s">
        <v>90</v>
      </c>
      <c r="B4696" t="s">
        <v>18</v>
      </c>
      <c r="C4696" s="7">
        <v>43252</v>
      </c>
      <c r="E4696" s="27">
        <v>1688.87</v>
      </c>
      <c r="G4696" s="27" t="str">
        <f>VLOOKUP(C4696,W:Y,3,TRUE)</f>
        <v>June 18</v>
      </c>
      <c r="H4696" s="27">
        <f t="shared" si="73"/>
        <v>4695</v>
      </c>
      <c r="I4696" s="30" t="str">
        <f>IF(G4696='Check Register'!$E$1,H4696,"")</f>
        <v/>
      </c>
      <c r="J4696" s="16" t="str">
        <f>IFERROR(SMALL($I$2:$I$100001,H4696),"")</f>
        <v/>
      </c>
    </row>
    <row r="4697" spans="1:10" x14ac:dyDescent="0.3">
      <c r="A4697" t="s">
        <v>91</v>
      </c>
      <c r="B4697" t="s">
        <v>14</v>
      </c>
      <c r="C4697" s="7">
        <v>43252</v>
      </c>
      <c r="E4697" s="27">
        <v>1075</v>
      </c>
      <c r="G4697" s="27" t="str">
        <f>VLOOKUP(C4697,W:Y,3,TRUE)</f>
        <v>June 18</v>
      </c>
      <c r="H4697" s="27">
        <f t="shared" si="73"/>
        <v>4696</v>
      </c>
      <c r="I4697" s="30" t="str">
        <f>IF(G4697='Check Register'!$E$1,H4697,"")</f>
        <v/>
      </c>
      <c r="J4697" s="16" t="str">
        <f>IFERROR(SMALL($I$2:$I$100001,H4697),"")</f>
        <v/>
      </c>
    </row>
    <row r="4698" spans="1:10" x14ac:dyDescent="0.3">
      <c r="A4698" t="s">
        <v>176</v>
      </c>
      <c r="B4698" t="s">
        <v>25</v>
      </c>
      <c r="C4698" s="7">
        <v>43252</v>
      </c>
      <c r="E4698" s="27">
        <v>284.25</v>
      </c>
      <c r="G4698" s="27" t="str">
        <f>VLOOKUP(C4698,W:Y,3,TRUE)</f>
        <v>June 18</v>
      </c>
      <c r="H4698" s="27">
        <f t="shared" si="73"/>
        <v>4697</v>
      </c>
      <c r="I4698" s="30" t="str">
        <f>IF(G4698='Check Register'!$E$1,H4698,"")</f>
        <v/>
      </c>
      <c r="J4698" s="16" t="str">
        <f>IFERROR(SMALL($I$2:$I$100001,H4698),"")</f>
        <v/>
      </c>
    </row>
    <row r="4699" spans="1:10" x14ac:dyDescent="0.3">
      <c r="A4699" t="s">
        <v>19</v>
      </c>
      <c r="B4699" t="s">
        <v>20</v>
      </c>
      <c r="C4699" s="7">
        <v>43252</v>
      </c>
      <c r="E4699" s="27">
        <v>2187.81</v>
      </c>
      <c r="G4699" s="27" t="str">
        <f>VLOOKUP(C4699,W:Y,3,TRUE)</f>
        <v>June 18</v>
      </c>
      <c r="H4699" s="27">
        <f t="shared" si="73"/>
        <v>4698</v>
      </c>
      <c r="I4699" s="30" t="str">
        <f>IF(G4699='Check Register'!$E$1,H4699,"")</f>
        <v/>
      </c>
      <c r="J4699" s="16" t="str">
        <f>IFERROR(SMALL($I$2:$I$100001,H4699),"")</f>
        <v/>
      </c>
    </row>
    <row r="4700" spans="1:10" x14ac:dyDescent="0.3">
      <c r="A4700" t="s">
        <v>221</v>
      </c>
      <c r="B4700" t="s">
        <v>8</v>
      </c>
      <c r="C4700" s="7">
        <v>43252</v>
      </c>
      <c r="E4700" s="27">
        <v>4824.4799999999996</v>
      </c>
      <c r="G4700" s="27" t="str">
        <f>VLOOKUP(C4700,W:Y,3,TRUE)</f>
        <v>June 18</v>
      </c>
      <c r="H4700" s="27">
        <f t="shared" si="73"/>
        <v>4699</v>
      </c>
      <c r="I4700" s="30" t="str">
        <f>IF(G4700='Check Register'!$E$1,H4700,"")</f>
        <v/>
      </c>
      <c r="J4700" s="16" t="str">
        <f>IFERROR(SMALL($I$2:$I$100001,H4700),"")</f>
        <v/>
      </c>
    </row>
    <row r="4701" spans="1:10" x14ac:dyDescent="0.3">
      <c r="A4701" t="s">
        <v>140</v>
      </c>
      <c r="B4701" t="s">
        <v>210</v>
      </c>
      <c r="C4701" s="7">
        <v>43252</v>
      </c>
      <c r="E4701" s="27">
        <v>479.15</v>
      </c>
      <c r="G4701" s="27" t="str">
        <f>VLOOKUP(C4701,W:Y,3,TRUE)</f>
        <v>June 18</v>
      </c>
      <c r="H4701" s="27">
        <f t="shared" si="73"/>
        <v>4700</v>
      </c>
      <c r="I4701" s="30" t="str">
        <f>IF(G4701='Check Register'!$E$1,H4701,"")</f>
        <v/>
      </c>
      <c r="J4701" s="16" t="str">
        <f>IFERROR(SMALL($I$2:$I$100001,H4701),"")</f>
        <v/>
      </c>
    </row>
    <row r="4702" spans="1:10" x14ac:dyDescent="0.3">
      <c r="A4702" t="s">
        <v>26</v>
      </c>
      <c r="B4702" t="s">
        <v>20</v>
      </c>
      <c r="C4702" s="7">
        <v>43252</v>
      </c>
      <c r="E4702" s="27">
        <v>4500.71</v>
      </c>
      <c r="G4702" s="27" t="str">
        <f>VLOOKUP(C4702,W:Y,3,TRUE)</f>
        <v>June 18</v>
      </c>
      <c r="H4702" s="27">
        <f t="shared" si="73"/>
        <v>4701</v>
      </c>
      <c r="I4702" s="30" t="str">
        <f>IF(G4702='Check Register'!$E$1,H4702,"")</f>
        <v/>
      </c>
      <c r="J4702" s="16" t="str">
        <f>IFERROR(SMALL($I$2:$I$100001,H4702),"")</f>
        <v/>
      </c>
    </row>
    <row r="4703" spans="1:10" x14ac:dyDescent="0.3">
      <c r="A4703" t="s">
        <v>521</v>
      </c>
      <c r="B4703" t="s">
        <v>131</v>
      </c>
      <c r="C4703" s="7">
        <v>43252</v>
      </c>
      <c r="E4703" s="27">
        <v>293.05</v>
      </c>
      <c r="G4703" s="27" t="str">
        <f>VLOOKUP(C4703,W:Y,3,TRUE)</f>
        <v>June 18</v>
      </c>
      <c r="H4703" s="27">
        <f t="shared" si="73"/>
        <v>4702</v>
      </c>
      <c r="I4703" s="30" t="str">
        <f>IF(G4703='Check Register'!$E$1,H4703,"")</f>
        <v/>
      </c>
      <c r="J4703" s="16" t="str">
        <f>IFERROR(SMALL($I$2:$I$100001,H4703),"")</f>
        <v/>
      </c>
    </row>
    <row r="4704" spans="1:10" x14ac:dyDescent="0.3">
      <c r="A4704" t="s">
        <v>521</v>
      </c>
      <c r="B4704" t="s">
        <v>16</v>
      </c>
      <c r="C4704" s="7">
        <v>43252</v>
      </c>
      <c r="E4704" s="27">
        <v>28.78</v>
      </c>
      <c r="G4704" s="27" t="str">
        <f>VLOOKUP(C4704,W:Y,3,TRUE)</f>
        <v>June 18</v>
      </c>
      <c r="H4704" s="27">
        <f t="shared" si="73"/>
        <v>4703</v>
      </c>
      <c r="I4704" s="30" t="str">
        <f>IF(G4704='Check Register'!$E$1,H4704,"")</f>
        <v/>
      </c>
      <c r="J4704" s="16" t="str">
        <f>IFERROR(SMALL($I$2:$I$100001,H4704),"")</f>
        <v/>
      </c>
    </row>
    <row r="4705" spans="1:10" x14ac:dyDescent="0.3">
      <c r="A4705" t="s">
        <v>241</v>
      </c>
      <c r="B4705" t="s">
        <v>131</v>
      </c>
      <c r="C4705" s="7">
        <v>43252</v>
      </c>
      <c r="E4705" s="27">
        <v>233.05</v>
      </c>
      <c r="G4705" s="27" t="str">
        <f>VLOOKUP(C4705,W:Y,3,TRUE)</f>
        <v>June 18</v>
      </c>
      <c r="H4705" s="27">
        <f t="shared" si="73"/>
        <v>4704</v>
      </c>
      <c r="I4705" s="30" t="str">
        <f>IF(G4705='Check Register'!$E$1,H4705,"")</f>
        <v/>
      </c>
      <c r="J4705" s="16" t="str">
        <f>IFERROR(SMALL($I$2:$I$100001,H4705),"")</f>
        <v/>
      </c>
    </row>
    <row r="4706" spans="1:10" x14ac:dyDescent="0.3">
      <c r="A4706" t="s">
        <v>29</v>
      </c>
      <c r="B4706" t="s">
        <v>8</v>
      </c>
      <c r="C4706" s="7">
        <v>43252</v>
      </c>
      <c r="E4706" s="27">
        <v>7.14</v>
      </c>
      <c r="G4706" s="27" t="str">
        <f>VLOOKUP(C4706,W:Y,3,TRUE)</f>
        <v>June 18</v>
      </c>
      <c r="H4706" s="27">
        <f t="shared" si="73"/>
        <v>4705</v>
      </c>
      <c r="I4706" s="30" t="str">
        <f>IF(G4706='Check Register'!$E$1,H4706,"")</f>
        <v/>
      </c>
      <c r="J4706" s="16" t="str">
        <f>IFERROR(SMALL($I$2:$I$100001,H4706),"")</f>
        <v/>
      </c>
    </row>
    <row r="4707" spans="1:10" x14ac:dyDescent="0.3">
      <c r="A4707" t="s">
        <v>30</v>
      </c>
      <c r="B4707" t="s">
        <v>31</v>
      </c>
      <c r="C4707" s="7">
        <v>43252</v>
      </c>
      <c r="E4707" s="27">
        <v>457.47</v>
      </c>
      <c r="G4707" s="27" t="str">
        <f>VLOOKUP(C4707,W:Y,3,TRUE)</f>
        <v>June 18</v>
      </c>
      <c r="H4707" s="27">
        <f t="shared" si="73"/>
        <v>4706</v>
      </c>
      <c r="I4707" s="30" t="str">
        <f>IF(G4707='Check Register'!$E$1,H4707,"")</f>
        <v/>
      </c>
      <c r="J4707" s="16" t="str">
        <f>IFERROR(SMALL($I$2:$I$100001,H4707),"")</f>
        <v/>
      </c>
    </row>
    <row r="4708" spans="1:10" x14ac:dyDescent="0.3">
      <c r="A4708" t="s">
        <v>32</v>
      </c>
      <c r="B4708" t="s">
        <v>33</v>
      </c>
      <c r="C4708" s="7">
        <v>43252</v>
      </c>
      <c r="E4708" s="27">
        <v>2902.84</v>
      </c>
      <c r="G4708" s="27" t="str">
        <f>VLOOKUP(C4708,W:Y,3,TRUE)</f>
        <v>June 18</v>
      </c>
      <c r="H4708" s="27">
        <f t="shared" si="73"/>
        <v>4707</v>
      </c>
      <c r="I4708" s="30" t="str">
        <f>IF(G4708='Check Register'!$E$1,H4708,"")</f>
        <v/>
      </c>
      <c r="J4708" s="16" t="str">
        <f>IFERROR(SMALL($I$2:$I$100001,H4708),"")</f>
        <v/>
      </c>
    </row>
    <row r="4709" spans="1:10" x14ac:dyDescent="0.3">
      <c r="A4709" t="s">
        <v>36</v>
      </c>
      <c r="B4709" t="s">
        <v>18</v>
      </c>
      <c r="C4709" s="7">
        <v>43252</v>
      </c>
      <c r="E4709" s="27">
        <v>280.16000000000003</v>
      </c>
      <c r="G4709" s="27" t="str">
        <f>VLOOKUP(C4709,W:Y,3,TRUE)</f>
        <v>June 18</v>
      </c>
      <c r="H4709" s="27">
        <f t="shared" si="73"/>
        <v>4708</v>
      </c>
      <c r="I4709" s="30" t="str">
        <f>IF(G4709='Check Register'!$E$1,H4709,"")</f>
        <v/>
      </c>
      <c r="J4709" s="16" t="str">
        <f>IFERROR(SMALL($I$2:$I$100001,H4709),"")</f>
        <v/>
      </c>
    </row>
    <row r="4710" spans="1:10" x14ac:dyDescent="0.3">
      <c r="A4710" t="s">
        <v>522</v>
      </c>
      <c r="B4710" t="s">
        <v>131</v>
      </c>
      <c r="C4710" s="7">
        <v>43252</v>
      </c>
      <c r="E4710" s="27">
        <v>38.25</v>
      </c>
      <c r="G4710" s="27" t="str">
        <f>VLOOKUP(C4710,W:Y,3,TRUE)</f>
        <v>June 18</v>
      </c>
      <c r="H4710" s="27">
        <f t="shared" si="73"/>
        <v>4709</v>
      </c>
      <c r="I4710" s="30" t="str">
        <f>IF(G4710='Check Register'!$E$1,H4710,"")</f>
        <v/>
      </c>
      <c r="J4710" s="16" t="str">
        <f>IFERROR(SMALL($I$2:$I$100001,H4710),"")</f>
        <v/>
      </c>
    </row>
    <row r="4711" spans="1:10" x14ac:dyDescent="0.3">
      <c r="A4711" t="s">
        <v>522</v>
      </c>
      <c r="B4711" t="s">
        <v>16</v>
      </c>
      <c r="C4711" s="7">
        <v>43252</v>
      </c>
      <c r="E4711" s="27">
        <v>207.1</v>
      </c>
      <c r="G4711" s="27" t="str">
        <f>VLOOKUP(C4711,W:Y,3,TRUE)</f>
        <v>June 18</v>
      </c>
      <c r="H4711" s="27">
        <f t="shared" si="73"/>
        <v>4710</v>
      </c>
      <c r="I4711" s="30" t="str">
        <f>IF(G4711='Check Register'!$E$1,H4711,"")</f>
        <v/>
      </c>
      <c r="J4711" s="16" t="str">
        <f>IFERROR(SMALL($I$2:$I$100001,H4711),"")</f>
        <v/>
      </c>
    </row>
    <row r="4712" spans="1:10" x14ac:dyDescent="0.3">
      <c r="A4712" t="s">
        <v>371</v>
      </c>
      <c r="B4712" t="s">
        <v>8</v>
      </c>
      <c r="C4712" s="7">
        <v>43252</v>
      </c>
      <c r="E4712" s="27">
        <v>265.13</v>
      </c>
      <c r="G4712" s="27" t="str">
        <f>VLOOKUP(C4712,W:Y,3,TRUE)</f>
        <v>June 18</v>
      </c>
      <c r="H4712" s="27">
        <f t="shared" si="73"/>
        <v>4711</v>
      </c>
      <c r="I4712" s="30" t="str">
        <f>IF(G4712='Check Register'!$E$1,H4712,"")</f>
        <v/>
      </c>
      <c r="J4712" s="16" t="str">
        <f>IFERROR(SMALL($I$2:$I$100001,H4712),"")</f>
        <v/>
      </c>
    </row>
    <row r="4713" spans="1:10" x14ac:dyDescent="0.3">
      <c r="A4713" t="s">
        <v>146</v>
      </c>
      <c r="B4713" t="s">
        <v>8</v>
      </c>
      <c r="C4713" s="7">
        <v>43252</v>
      </c>
      <c r="E4713" s="27">
        <v>309.06</v>
      </c>
      <c r="G4713" s="27" t="str">
        <f>VLOOKUP(C4713,W:Y,3,TRUE)</f>
        <v>June 18</v>
      </c>
      <c r="H4713" s="27">
        <f t="shared" si="73"/>
        <v>4712</v>
      </c>
      <c r="I4713" s="30" t="str">
        <f>IF(G4713='Check Register'!$E$1,H4713,"")</f>
        <v/>
      </c>
      <c r="J4713" s="16" t="str">
        <f>IFERROR(SMALL($I$2:$I$100001,H4713),"")</f>
        <v/>
      </c>
    </row>
    <row r="4714" spans="1:10" x14ac:dyDescent="0.3">
      <c r="A4714" t="s">
        <v>475</v>
      </c>
      <c r="B4714" t="s">
        <v>171</v>
      </c>
      <c r="C4714" s="7">
        <v>43252</v>
      </c>
      <c r="E4714" s="27">
        <v>2435.75</v>
      </c>
      <c r="G4714" s="27" t="str">
        <f>VLOOKUP(C4714,W:Y,3,TRUE)</f>
        <v>June 18</v>
      </c>
      <c r="H4714" s="27">
        <f t="shared" si="73"/>
        <v>4713</v>
      </c>
      <c r="I4714" s="30" t="str">
        <f>IF(G4714='Check Register'!$E$1,H4714,"")</f>
        <v/>
      </c>
      <c r="J4714" s="16" t="str">
        <f>IFERROR(SMALL($I$2:$I$100001,H4714),"")</f>
        <v/>
      </c>
    </row>
    <row r="4715" spans="1:10" x14ac:dyDescent="0.3">
      <c r="A4715" t="s">
        <v>476</v>
      </c>
      <c r="B4715" t="s">
        <v>12</v>
      </c>
      <c r="C4715" s="7">
        <v>43252</v>
      </c>
      <c r="E4715" s="27">
        <v>493.1</v>
      </c>
      <c r="G4715" s="27" t="str">
        <f>VLOOKUP(C4715,W:Y,3,TRUE)</f>
        <v>June 18</v>
      </c>
      <c r="H4715" s="27">
        <f t="shared" si="73"/>
        <v>4714</v>
      </c>
      <c r="I4715" s="30" t="str">
        <f>IF(G4715='Check Register'!$E$1,H4715,"")</f>
        <v/>
      </c>
      <c r="J4715" s="16" t="str">
        <f>IFERROR(SMALL($I$2:$I$100001,H4715),"")</f>
        <v/>
      </c>
    </row>
    <row r="4716" spans="1:10" x14ac:dyDescent="0.3">
      <c r="A4716" t="s">
        <v>103</v>
      </c>
      <c r="B4716" t="s">
        <v>85</v>
      </c>
      <c r="C4716" s="7">
        <v>43252</v>
      </c>
      <c r="E4716" s="27">
        <v>327.54000000000002</v>
      </c>
      <c r="G4716" s="27" t="str">
        <f>VLOOKUP(C4716,W:Y,3,TRUE)</f>
        <v>June 18</v>
      </c>
      <c r="H4716" s="27">
        <f t="shared" si="73"/>
        <v>4715</v>
      </c>
      <c r="I4716" s="30" t="str">
        <f>IF(G4716='Check Register'!$E$1,H4716,"")</f>
        <v/>
      </c>
      <c r="J4716" s="16" t="str">
        <f>IFERROR(SMALL($I$2:$I$100001,H4716),"")</f>
        <v/>
      </c>
    </row>
    <row r="4717" spans="1:10" x14ac:dyDescent="0.3">
      <c r="A4717" t="s">
        <v>185</v>
      </c>
      <c r="B4717" t="s">
        <v>28</v>
      </c>
      <c r="C4717" s="7">
        <v>43252</v>
      </c>
      <c r="E4717" s="27">
        <v>9138.1200000000008</v>
      </c>
      <c r="G4717" s="27" t="str">
        <f>VLOOKUP(C4717,W:Y,3,TRUE)</f>
        <v>June 18</v>
      </c>
      <c r="H4717" s="27">
        <f t="shared" si="73"/>
        <v>4716</v>
      </c>
      <c r="I4717" s="30" t="str">
        <f>IF(G4717='Check Register'!$E$1,H4717,"")</f>
        <v/>
      </c>
      <c r="J4717" s="16" t="str">
        <f>IFERROR(SMALL($I$2:$I$100001,H4717),"")</f>
        <v/>
      </c>
    </row>
    <row r="4718" spans="1:10" x14ac:dyDescent="0.3">
      <c r="A4718" t="s">
        <v>281</v>
      </c>
      <c r="B4718" t="s">
        <v>12</v>
      </c>
      <c r="C4718" s="7">
        <v>43252</v>
      </c>
      <c r="E4718" s="27">
        <v>41.27</v>
      </c>
      <c r="G4718" s="27" t="str">
        <f>VLOOKUP(C4718,W:Y,3,TRUE)</f>
        <v>June 18</v>
      </c>
      <c r="H4718" s="27">
        <f t="shared" si="73"/>
        <v>4717</v>
      </c>
      <c r="I4718" s="30" t="str">
        <f>IF(G4718='Check Register'!$E$1,H4718,"")</f>
        <v/>
      </c>
      <c r="J4718" s="16" t="str">
        <f>IFERROR(SMALL($I$2:$I$100001,H4718),"")</f>
        <v/>
      </c>
    </row>
    <row r="4719" spans="1:10" x14ac:dyDescent="0.3">
      <c r="A4719" t="s">
        <v>335</v>
      </c>
      <c r="B4719" t="s">
        <v>102</v>
      </c>
      <c r="C4719" s="7">
        <v>43252</v>
      </c>
      <c r="E4719" s="27">
        <v>1996.95</v>
      </c>
      <c r="G4719" s="27" t="str">
        <f>VLOOKUP(C4719,W:Y,3,TRUE)</f>
        <v>June 18</v>
      </c>
      <c r="H4719" s="27">
        <f t="shared" si="73"/>
        <v>4718</v>
      </c>
      <c r="I4719" s="30" t="str">
        <f>IF(G4719='Check Register'!$E$1,H4719,"")</f>
        <v/>
      </c>
      <c r="J4719" s="16" t="str">
        <f>IFERROR(SMALL($I$2:$I$100001,H4719),"")</f>
        <v/>
      </c>
    </row>
    <row r="4720" spans="1:10" x14ac:dyDescent="0.3">
      <c r="A4720" t="s">
        <v>46</v>
      </c>
      <c r="B4720" t="s">
        <v>47</v>
      </c>
      <c r="C4720" s="7">
        <v>43252</v>
      </c>
      <c r="E4720" s="27">
        <v>3736.51</v>
      </c>
      <c r="G4720" s="27" t="str">
        <f>VLOOKUP(C4720,W:Y,3,TRUE)</f>
        <v>June 18</v>
      </c>
      <c r="H4720" s="27">
        <f t="shared" si="73"/>
        <v>4719</v>
      </c>
      <c r="I4720" s="30" t="str">
        <f>IF(G4720='Check Register'!$E$1,H4720,"")</f>
        <v/>
      </c>
      <c r="J4720" s="16" t="str">
        <f>IFERROR(SMALL($I$2:$I$100001,H4720),"")</f>
        <v/>
      </c>
    </row>
    <row r="4721" spans="1:10" x14ac:dyDescent="0.3">
      <c r="A4721" t="s">
        <v>51</v>
      </c>
      <c r="B4721" t="s">
        <v>22</v>
      </c>
      <c r="C4721" s="7">
        <v>43252</v>
      </c>
      <c r="E4721" s="27">
        <v>70</v>
      </c>
      <c r="G4721" s="27" t="str">
        <f>VLOOKUP(C4721,W:Y,3,TRUE)</f>
        <v>June 18</v>
      </c>
      <c r="H4721" s="27">
        <f t="shared" si="73"/>
        <v>4720</v>
      </c>
      <c r="I4721" s="30" t="str">
        <f>IF(G4721='Check Register'!$E$1,H4721,"")</f>
        <v/>
      </c>
      <c r="J4721" s="16" t="str">
        <f>IFERROR(SMALL($I$2:$I$100001,H4721),"")</f>
        <v/>
      </c>
    </row>
    <row r="4722" spans="1:10" x14ac:dyDescent="0.3">
      <c r="A4722" t="s">
        <v>266</v>
      </c>
      <c r="B4722" t="s">
        <v>203</v>
      </c>
      <c r="C4722" s="7">
        <v>43252</v>
      </c>
      <c r="E4722" s="27">
        <v>1000</v>
      </c>
      <c r="G4722" s="27" t="str">
        <f>VLOOKUP(C4722,W:Y,3,TRUE)</f>
        <v>June 18</v>
      </c>
      <c r="H4722" s="27">
        <f t="shared" si="73"/>
        <v>4721</v>
      </c>
      <c r="I4722" s="30" t="str">
        <f>IF(G4722='Check Register'!$E$1,H4722,"")</f>
        <v/>
      </c>
      <c r="J4722" s="16" t="str">
        <f>IFERROR(SMALL($I$2:$I$100001,H4722),"")</f>
        <v/>
      </c>
    </row>
    <row r="4723" spans="1:10" x14ac:dyDescent="0.3">
      <c r="A4723" t="s">
        <v>56</v>
      </c>
      <c r="B4723" t="s">
        <v>12</v>
      </c>
      <c r="C4723" s="7">
        <v>43252</v>
      </c>
      <c r="E4723" s="27">
        <v>316.77999999999997</v>
      </c>
      <c r="G4723" s="27" t="str">
        <f>VLOOKUP(C4723,W:Y,3,TRUE)</f>
        <v>June 18</v>
      </c>
      <c r="H4723" s="27">
        <f t="shared" si="73"/>
        <v>4722</v>
      </c>
      <c r="I4723" s="30" t="str">
        <f>IF(G4723='Check Register'!$E$1,H4723,"")</f>
        <v/>
      </c>
      <c r="J4723" s="16" t="str">
        <f>IFERROR(SMALL($I$2:$I$100001,H4723),"")</f>
        <v/>
      </c>
    </row>
    <row r="4724" spans="1:10" x14ac:dyDescent="0.3">
      <c r="A4724" t="s">
        <v>57</v>
      </c>
      <c r="B4724" t="s">
        <v>127</v>
      </c>
      <c r="C4724" s="7">
        <v>43252</v>
      </c>
      <c r="E4724" s="27">
        <v>32.99</v>
      </c>
      <c r="G4724" s="27" t="str">
        <f>VLOOKUP(C4724,W:Y,3,TRUE)</f>
        <v>June 18</v>
      </c>
      <c r="H4724" s="27">
        <f t="shared" si="73"/>
        <v>4723</v>
      </c>
      <c r="I4724" s="30" t="str">
        <f>IF(G4724='Check Register'!$E$1,H4724,"")</f>
        <v/>
      </c>
      <c r="J4724" s="16" t="str">
        <f>IFERROR(SMALL($I$2:$I$100001,H4724),"")</f>
        <v/>
      </c>
    </row>
    <row r="4725" spans="1:10" x14ac:dyDescent="0.3">
      <c r="A4725" t="s">
        <v>57</v>
      </c>
      <c r="B4725" t="s">
        <v>8</v>
      </c>
      <c r="C4725" s="7">
        <v>43252</v>
      </c>
      <c r="E4725" s="27">
        <v>29</v>
      </c>
      <c r="G4725" s="27" t="str">
        <f>VLOOKUP(C4725,W:Y,3,TRUE)</f>
        <v>June 18</v>
      </c>
      <c r="H4725" s="27">
        <f t="shared" si="73"/>
        <v>4724</v>
      </c>
      <c r="I4725" s="30" t="str">
        <f>IF(G4725='Check Register'!$E$1,H4725,"")</f>
        <v/>
      </c>
      <c r="J4725" s="16" t="str">
        <f>IFERROR(SMALL($I$2:$I$100001,H4725),"")</f>
        <v/>
      </c>
    </row>
    <row r="4726" spans="1:10" x14ac:dyDescent="0.3">
      <c r="A4726" t="s">
        <v>157</v>
      </c>
      <c r="B4726" t="s">
        <v>89</v>
      </c>
      <c r="C4726" s="7">
        <v>43252</v>
      </c>
      <c r="E4726" s="27">
        <v>75</v>
      </c>
      <c r="G4726" s="27" t="str">
        <f>VLOOKUP(C4726,W:Y,3,TRUE)</f>
        <v>June 18</v>
      </c>
      <c r="H4726" s="27">
        <f t="shared" si="73"/>
        <v>4725</v>
      </c>
      <c r="I4726" s="30" t="str">
        <f>IF(G4726='Check Register'!$E$1,H4726,"")</f>
        <v/>
      </c>
      <c r="J4726" s="16" t="str">
        <f>IFERROR(SMALL($I$2:$I$100001,H4726),"")</f>
        <v/>
      </c>
    </row>
    <row r="4727" spans="1:10" x14ac:dyDescent="0.3">
      <c r="A4727" t="s">
        <v>236</v>
      </c>
      <c r="B4727" t="s">
        <v>8</v>
      </c>
      <c r="C4727" s="7">
        <v>43252</v>
      </c>
      <c r="E4727" s="27">
        <v>735.96</v>
      </c>
      <c r="G4727" s="27" t="str">
        <f>VLOOKUP(C4727,W:Y,3,TRUE)</f>
        <v>June 18</v>
      </c>
      <c r="H4727" s="27">
        <f t="shared" si="73"/>
        <v>4726</v>
      </c>
      <c r="I4727" s="30" t="str">
        <f>IF(G4727='Check Register'!$E$1,H4727,"")</f>
        <v/>
      </c>
      <c r="J4727" s="16" t="str">
        <f>IFERROR(SMALL($I$2:$I$100001,H4727),"")</f>
        <v/>
      </c>
    </row>
    <row r="4728" spans="1:10" x14ac:dyDescent="0.3">
      <c r="A4728" t="s">
        <v>62</v>
      </c>
      <c r="B4728" t="s">
        <v>22</v>
      </c>
      <c r="C4728" s="7">
        <v>43252</v>
      </c>
      <c r="E4728" s="27">
        <v>49</v>
      </c>
      <c r="G4728" s="27" t="str">
        <f>VLOOKUP(C4728,W:Y,3,TRUE)</f>
        <v>June 18</v>
      </c>
      <c r="H4728" s="27">
        <f t="shared" si="73"/>
        <v>4727</v>
      </c>
      <c r="I4728" s="30" t="str">
        <f>IF(G4728='Check Register'!$E$1,H4728,"")</f>
        <v/>
      </c>
      <c r="J4728" s="16" t="str">
        <f>IFERROR(SMALL($I$2:$I$100001,H4728),"")</f>
        <v/>
      </c>
    </row>
    <row r="4729" spans="1:10" x14ac:dyDescent="0.3">
      <c r="A4729" t="s">
        <v>64</v>
      </c>
      <c r="B4729" t="s">
        <v>14</v>
      </c>
      <c r="C4729" s="7">
        <v>43252</v>
      </c>
      <c r="E4729" s="27">
        <v>7394.33</v>
      </c>
      <c r="G4729" s="27" t="str">
        <f>VLOOKUP(C4729,W:Y,3,TRUE)</f>
        <v>June 18</v>
      </c>
      <c r="H4729" s="27">
        <f t="shared" si="73"/>
        <v>4728</v>
      </c>
      <c r="I4729" s="30" t="str">
        <f>IF(G4729='Check Register'!$E$1,H4729,"")</f>
        <v/>
      </c>
      <c r="J4729" s="16" t="str">
        <f>IFERROR(SMALL($I$2:$I$100001,H4729),"")</f>
        <v/>
      </c>
    </row>
    <row r="4730" spans="1:10" x14ac:dyDescent="0.3">
      <c r="A4730" t="s">
        <v>120</v>
      </c>
      <c r="B4730" t="s">
        <v>12</v>
      </c>
      <c r="C4730" s="7">
        <v>43252</v>
      </c>
      <c r="E4730" s="27">
        <v>96</v>
      </c>
      <c r="G4730" s="27" t="str">
        <f>VLOOKUP(C4730,W:Y,3,TRUE)</f>
        <v>June 18</v>
      </c>
      <c r="H4730" s="27">
        <f t="shared" si="73"/>
        <v>4729</v>
      </c>
      <c r="I4730" s="30" t="str">
        <f>IF(G4730='Check Register'!$E$1,H4730,"")</f>
        <v/>
      </c>
      <c r="J4730" s="16" t="str">
        <f>IFERROR(SMALL($I$2:$I$100001,H4730),"")</f>
        <v/>
      </c>
    </row>
    <row r="4731" spans="1:10" x14ac:dyDescent="0.3">
      <c r="A4731" t="s">
        <v>369</v>
      </c>
      <c r="B4731" t="s">
        <v>39</v>
      </c>
      <c r="C4731" s="7">
        <v>43252</v>
      </c>
      <c r="E4731" s="27">
        <v>6384.54</v>
      </c>
      <c r="G4731" s="27" t="str">
        <f>VLOOKUP(C4731,W:Y,3,TRUE)</f>
        <v>June 18</v>
      </c>
      <c r="H4731" s="27">
        <f t="shared" si="73"/>
        <v>4730</v>
      </c>
      <c r="I4731" s="30" t="str">
        <f>IF(G4731='Check Register'!$E$1,H4731,"")</f>
        <v/>
      </c>
      <c r="J4731" s="16" t="str">
        <f>IFERROR(SMALL($I$2:$I$100001,H4731),"")</f>
        <v/>
      </c>
    </row>
    <row r="4732" spans="1:10" x14ac:dyDescent="0.3">
      <c r="A4732" t="s">
        <v>211</v>
      </c>
      <c r="B4732" t="s">
        <v>212</v>
      </c>
      <c r="C4732" s="7">
        <v>43252</v>
      </c>
      <c r="E4732" s="27">
        <v>125</v>
      </c>
      <c r="G4732" s="27" t="str">
        <f>VLOOKUP(C4732,W:Y,3,TRUE)</f>
        <v>June 18</v>
      </c>
      <c r="H4732" s="27">
        <f t="shared" si="73"/>
        <v>4731</v>
      </c>
      <c r="I4732" s="30" t="str">
        <f>IF(G4732='Check Register'!$E$1,H4732,"")</f>
        <v/>
      </c>
      <c r="J4732" s="16" t="str">
        <f>IFERROR(SMALL($I$2:$I$100001,H4732),"")</f>
        <v/>
      </c>
    </row>
    <row r="4733" spans="1:10" x14ac:dyDescent="0.3">
      <c r="A4733" t="s">
        <v>193</v>
      </c>
      <c r="B4733" t="s">
        <v>18</v>
      </c>
      <c r="C4733" s="7">
        <v>43252</v>
      </c>
      <c r="E4733" s="27">
        <v>42.28</v>
      </c>
      <c r="G4733" s="27" t="str">
        <f>VLOOKUP(C4733,W:Y,3,TRUE)</f>
        <v>June 18</v>
      </c>
      <c r="H4733" s="27">
        <f t="shared" si="73"/>
        <v>4732</v>
      </c>
      <c r="I4733" s="30" t="str">
        <f>IF(G4733='Check Register'!$E$1,H4733,"")</f>
        <v/>
      </c>
      <c r="J4733" s="16" t="str">
        <f>IFERROR(SMALL($I$2:$I$100001,H4733),"")</f>
        <v/>
      </c>
    </row>
    <row r="4734" spans="1:10" x14ac:dyDescent="0.3">
      <c r="A4734" t="s">
        <v>71</v>
      </c>
      <c r="B4734" t="s">
        <v>12</v>
      </c>
      <c r="C4734" s="7">
        <v>43252</v>
      </c>
      <c r="E4734" s="27">
        <v>227.47</v>
      </c>
      <c r="G4734" s="27" t="str">
        <f>VLOOKUP(C4734,W:Y,3,TRUE)</f>
        <v>June 18</v>
      </c>
      <c r="H4734" s="27">
        <f t="shared" si="73"/>
        <v>4733</v>
      </c>
      <c r="I4734" s="30" t="str">
        <f>IF(G4734='Check Register'!$E$1,H4734,"")</f>
        <v/>
      </c>
      <c r="J4734" s="16" t="str">
        <f>IFERROR(SMALL($I$2:$I$100001,H4734),"")</f>
        <v/>
      </c>
    </row>
    <row r="4735" spans="1:10" x14ac:dyDescent="0.3">
      <c r="A4735" t="s">
        <v>75</v>
      </c>
      <c r="B4735" t="s">
        <v>14</v>
      </c>
      <c r="C4735" s="7">
        <v>43252</v>
      </c>
      <c r="E4735" s="27">
        <v>7100</v>
      </c>
      <c r="G4735" s="27" t="str">
        <f>VLOOKUP(C4735,W:Y,3,TRUE)</f>
        <v>June 18</v>
      </c>
      <c r="H4735" s="27">
        <f t="shared" si="73"/>
        <v>4734</v>
      </c>
      <c r="I4735" s="30" t="str">
        <f>IF(G4735='Check Register'!$E$1,H4735,"")</f>
        <v/>
      </c>
      <c r="J4735" s="16" t="str">
        <f>IFERROR(SMALL($I$2:$I$100001,H4735),"")</f>
        <v/>
      </c>
    </row>
    <row r="4736" spans="1:10" x14ac:dyDescent="0.3">
      <c r="A4736" t="s">
        <v>84</v>
      </c>
      <c r="B4736" t="s">
        <v>85</v>
      </c>
      <c r="C4736" s="7">
        <v>43252</v>
      </c>
      <c r="E4736" s="27">
        <v>316.39999999999998</v>
      </c>
      <c r="G4736" s="27" t="str">
        <f>VLOOKUP(C4736,W:Y,3,TRUE)</f>
        <v>June 18</v>
      </c>
      <c r="H4736" s="27">
        <f t="shared" si="73"/>
        <v>4735</v>
      </c>
      <c r="I4736" s="30" t="str">
        <f>IF(G4736='Check Register'!$E$1,H4736,"")</f>
        <v/>
      </c>
      <c r="J4736" s="16" t="str">
        <f>IFERROR(SMALL($I$2:$I$100001,H4736),"")</f>
        <v/>
      </c>
    </row>
    <row r="4737" spans="1:10" x14ac:dyDescent="0.3">
      <c r="A4737" t="s">
        <v>125</v>
      </c>
      <c r="B4737" t="s">
        <v>22</v>
      </c>
      <c r="C4737" s="7">
        <v>43252</v>
      </c>
      <c r="E4737" s="27">
        <v>577.69000000000005</v>
      </c>
      <c r="G4737" s="27" t="str">
        <f>VLOOKUP(C4737,W:Y,3,TRUE)</f>
        <v>June 18</v>
      </c>
      <c r="H4737" s="27">
        <f t="shared" si="73"/>
        <v>4736</v>
      </c>
      <c r="I4737" s="30" t="str">
        <f>IF(G4737='Check Register'!$E$1,H4737,"")</f>
        <v/>
      </c>
      <c r="J4737" s="16" t="str">
        <f>IFERROR(SMALL($I$2:$I$100001,H4737),"")</f>
        <v/>
      </c>
    </row>
    <row r="4738" spans="1:10" x14ac:dyDescent="0.3">
      <c r="A4738" t="s">
        <v>437</v>
      </c>
      <c r="B4738" t="s">
        <v>8</v>
      </c>
      <c r="C4738" s="7">
        <v>43259</v>
      </c>
      <c r="E4738" s="27">
        <v>215.04</v>
      </c>
      <c r="G4738" s="27" t="str">
        <f>VLOOKUP(C4738,W:Y,3,TRUE)</f>
        <v>June 18</v>
      </c>
      <c r="H4738" s="27">
        <f t="shared" si="73"/>
        <v>4737</v>
      </c>
      <c r="I4738" s="30" t="str">
        <f>IF(G4738='Check Register'!$E$1,H4738,"")</f>
        <v/>
      </c>
      <c r="J4738" s="16" t="str">
        <f>IFERROR(SMALL($I$2:$I$100001,H4738),"")</f>
        <v/>
      </c>
    </row>
    <row r="4739" spans="1:10" x14ac:dyDescent="0.3">
      <c r="A4739" t="s">
        <v>307</v>
      </c>
      <c r="B4739" t="s">
        <v>22</v>
      </c>
      <c r="C4739" s="7">
        <v>43259</v>
      </c>
      <c r="E4739" s="27">
        <v>40.83</v>
      </c>
      <c r="G4739" s="27" t="str">
        <f>VLOOKUP(C4739,W:Y,3,TRUE)</f>
        <v>June 18</v>
      </c>
      <c r="H4739" s="27">
        <f t="shared" ref="H4739:H4802" si="74">1+H4738</f>
        <v>4738</v>
      </c>
      <c r="I4739" s="30" t="str">
        <f>IF(G4739='Check Register'!$E$1,H4739,"")</f>
        <v/>
      </c>
      <c r="J4739" s="16" t="str">
        <f>IFERROR(SMALL($I$2:$I$100001,H4739),"")</f>
        <v/>
      </c>
    </row>
    <row r="4740" spans="1:10" x14ac:dyDescent="0.3">
      <c r="A4740" t="s">
        <v>87</v>
      </c>
      <c r="B4740" t="s">
        <v>8</v>
      </c>
      <c r="C4740" s="7">
        <v>43259</v>
      </c>
      <c r="E4740" s="27">
        <v>2001.12</v>
      </c>
      <c r="G4740" s="27" t="str">
        <f>VLOOKUP(C4740,W:Y,3,TRUE)</f>
        <v>June 18</v>
      </c>
      <c r="H4740" s="27">
        <f t="shared" si="74"/>
        <v>4739</v>
      </c>
      <c r="I4740" s="30" t="str">
        <f>IF(G4740='Check Register'!$E$1,H4740,"")</f>
        <v/>
      </c>
      <c r="J4740" s="16" t="str">
        <f>IFERROR(SMALL($I$2:$I$100001,H4740),"")</f>
        <v/>
      </c>
    </row>
    <row r="4741" spans="1:10" x14ac:dyDescent="0.3">
      <c r="A4741" t="s">
        <v>7</v>
      </c>
      <c r="B4741" t="s">
        <v>127</v>
      </c>
      <c r="C4741" s="7">
        <v>43259</v>
      </c>
      <c r="E4741" s="27">
        <v>78</v>
      </c>
      <c r="G4741" s="27" t="str">
        <f>VLOOKUP(C4741,W:Y,3,TRUE)</f>
        <v>June 18</v>
      </c>
      <c r="H4741" s="27">
        <f t="shared" si="74"/>
        <v>4740</v>
      </c>
      <c r="I4741" s="30" t="str">
        <f>IF(G4741='Check Register'!$E$1,H4741,"")</f>
        <v/>
      </c>
      <c r="J4741" s="16" t="str">
        <f>IFERROR(SMALL($I$2:$I$100001,H4741),"")</f>
        <v/>
      </c>
    </row>
    <row r="4742" spans="1:10" x14ac:dyDescent="0.3">
      <c r="A4742" t="s">
        <v>10</v>
      </c>
      <c r="B4742" t="s">
        <v>11</v>
      </c>
      <c r="C4742" s="7">
        <v>43259</v>
      </c>
      <c r="E4742" s="27">
        <v>307.24</v>
      </c>
      <c r="G4742" s="27" t="str">
        <f>VLOOKUP(C4742,W:Y,3,TRUE)</f>
        <v>June 18</v>
      </c>
      <c r="H4742" s="27">
        <f t="shared" si="74"/>
        <v>4741</v>
      </c>
      <c r="I4742" s="30" t="str">
        <f>IF(G4742='Check Register'!$E$1,H4742,"")</f>
        <v/>
      </c>
      <c r="J4742" s="16" t="str">
        <f>IFERROR(SMALL($I$2:$I$100001,H4742),"")</f>
        <v/>
      </c>
    </row>
    <row r="4743" spans="1:10" x14ac:dyDescent="0.3">
      <c r="A4743" t="s">
        <v>10</v>
      </c>
      <c r="B4743" t="s">
        <v>127</v>
      </c>
      <c r="C4743" s="7">
        <v>43259</v>
      </c>
      <c r="E4743" s="27">
        <v>294.99</v>
      </c>
      <c r="G4743" s="27" t="str">
        <f>VLOOKUP(C4743,W:Y,3,TRUE)</f>
        <v>June 18</v>
      </c>
      <c r="H4743" s="27">
        <f t="shared" si="74"/>
        <v>4742</v>
      </c>
      <c r="I4743" s="30" t="str">
        <f>IF(G4743='Check Register'!$E$1,H4743,"")</f>
        <v/>
      </c>
      <c r="J4743" s="16" t="str">
        <f>IFERROR(SMALL($I$2:$I$100001,H4743),"")</f>
        <v/>
      </c>
    </row>
    <row r="4744" spans="1:10" x14ac:dyDescent="0.3">
      <c r="A4744" t="s">
        <v>133</v>
      </c>
      <c r="B4744" t="s">
        <v>8</v>
      </c>
      <c r="C4744" s="7">
        <v>43259</v>
      </c>
      <c r="E4744" s="27">
        <v>341.31</v>
      </c>
      <c r="G4744" s="27" t="str">
        <f>VLOOKUP(C4744,W:Y,3,TRUE)</f>
        <v>June 18</v>
      </c>
      <c r="H4744" s="27">
        <f t="shared" si="74"/>
        <v>4743</v>
      </c>
      <c r="I4744" s="30" t="str">
        <f>IF(G4744='Check Register'!$E$1,H4744,"")</f>
        <v/>
      </c>
      <c r="J4744" s="16" t="str">
        <f>IFERROR(SMALL($I$2:$I$100001,H4744),"")</f>
        <v/>
      </c>
    </row>
    <row r="4745" spans="1:10" x14ac:dyDescent="0.3">
      <c r="A4745" t="s">
        <v>17</v>
      </c>
      <c r="B4745" t="s">
        <v>18</v>
      </c>
      <c r="C4745" s="7">
        <v>43259</v>
      </c>
      <c r="E4745" s="27">
        <v>2886.43</v>
      </c>
      <c r="G4745" s="27" t="str">
        <f>VLOOKUP(C4745,W:Y,3,TRUE)</f>
        <v>June 18</v>
      </c>
      <c r="H4745" s="27">
        <f t="shared" si="74"/>
        <v>4744</v>
      </c>
      <c r="I4745" s="30" t="str">
        <f>IF(G4745='Check Register'!$E$1,H4745,"")</f>
        <v/>
      </c>
      <c r="J4745" s="16" t="str">
        <f>IFERROR(SMALL($I$2:$I$100001,H4745),"")</f>
        <v/>
      </c>
    </row>
    <row r="4746" spans="1:10" x14ac:dyDescent="0.3">
      <c r="A4746" t="s">
        <v>523</v>
      </c>
      <c r="B4746" t="s">
        <v>35</v>
      </c>
      <c r="C4746" s="7">
        <v>43259</v>
      </c>
      <c r="E4746" s="27">
        <v>3081.85</v>
      </c>
      <c r="G4746" s="27" t="str">
        <f>VLOOKUP(C4746,W:Y,3,TRUE)</f>
        <v>June 18</v>
      </c>
      <c r="H4746" s="27">
        <f t="shared" si="74"/>
        <v>4745</v>
      </c>
      <c r="I4746" s="30" t="str">
        <f>IF(G4746='Check Register'!$E$1,H4746,"")</f>
        <v/>
      </c>
      <c r="J4746" s="16" t="str">
        <f>IFERROR(SMALL($I$2:$I$100001,H4746),"")</f>
        <v/>
      </c>
    </row>
    <row r="4747" spans="1:10" x14ac:dyDescent="0.3">
      <c r="A4747" t="s">
        <v>291</v>
      </c>
      <c r="B4747" t="s">
        <v>39</v>
      </c>
      <c r="C4747" s="7">
        <v>43259</v>
      </c>
      <c r="E4747" s="27">
        <v>475</v>
      </c>
      <c r="G4747" s="27" t="str">
        <f>VLOOKUP(C4747,W:Y,3,TRUE)</f>
        <v>June 18</v>
      </c>
      <c r="H4747" s="27">
        <f t="shared" si="74"/>
        <v>4746</v>
      </c>
      <c r="I4747" s="30" t="str">
        <f>IF(G4747='Check Register'!$E$1,H4747,"")</f>
        <v/>
      </c>
      <c r="J4747" s="16" t="str">
        <f>IFERROR(SMALL($I$2:$I$100001,H4747),"")</f>
        <v/>
      </c>
    </row>
    <row r="4748" spans="1:10" x14ac:dyDescent="0.3">
      <c r="A4748" t="s">
        <v>370</v>
      </c>
      <c r="B4748" t="s">
        <v>14</v>
      </c>
      <c r="C4748" s="7">
        <v>43259</v>
      </c>
      <c r="E4748" s="27">
        <v>16900</v>
      </c>
      <c r="G4748" s="27" t="str">
        <f>VLOOKUP(C4748,W:Y,3,TRUE)</f>
        <v>June 18</v>
      </c>
      <c r="H4748" s="27">
        <f t="shared" si="74"/>
        <v>4747</v>
      </c>
      <c r="I4748" s="30" t="str">
        <f>IF(G4748='Check Register'!$E$1,H4748,"")</f>
        <v/>
      </c>
      <c r="J4748" s="16" t="str">
        <f>IFERROR(SMALL($I$2:$I$100001,H4748),"")</f>
        <v/>
      </c>
    </row>
    <row r="4749" spans="1:10" x14ac:dyDescent="0.3">
      <c r="A4749" t="s">
        <v>96</v>
      </c>
      <c r="B4749" t="s">
        <v>45</v>
      </c>
      <c r="C4749" s="7">
        <v>43259</v>
      </c>
      <c r="E4749" s="27">
        <v>791.82</v>
      </c>
      <c r="G4749" s="27" t="str">
        <f>VLOOKUP(C4749,W:Y,3,TRUE)</f>
        <v>June 18</v>
      </c>
      <c r="H4749" s="27">
        <f t="shared" si="74"/>
        <v>4748</v>
      </c>
      <c r="I4749" s="30" t="str">
        <f>IF(G4749='Check Register'!$E$1,H4749,"")</f>
        <v/>
      </c>
      <c r="J4749" s="16" t="str">
        <f>IFERROR(SMALL($I$2:$I$100001,H4749),"")</f>
        <v/>
      </c>
    </row>
    <row r="4750" spans="1:10" x14ac:dyDescent="0.3">
      <c r="A4750" t="s">
        <v>247</v>
      </c>
      <c r="B4750" t="s">
        <v>16</v>
      </c>
      <c r="C4750" s="7">
        <v>43259</v>
      </c>
      <c r="E4750" s="27">
        <v>53.46</v>
      </c>
      <c r="G4750" s="27" t="str">
        <f>VLOOKUP(C4750,W:Y,3,TRUE)</f>
        <v>June 18</v>
      </c>
      <c r="H4750" s="27">
        <f t="shared" si="74"/>
        <v>4749</v>
      </c>
      <c r="I4750" s="30" t="str">
        <f>IF(G4750='Check Register'!$E$1,H4750,"")</f>
        <v/>
      </c>
      <c r="J4750" s="16" t="str">
        <f>IFERROR(SMALL($I$2:$I$100001,H4750),"")</f>
        <v/>
      </c>
    </row>
    <row r="4751" spans="1:10" x14ac:dyDescent="0.3">
      <c r="A4751" t="s">
        <v>456</v>
      </c>
      <c r="B4751" t="s">
        <v>22</v>
      </c>
      <c r="C4751" s="7">
        <v>43259</v>
      </c>
      <c r="E4751" s="27">
        <v>875</v>
      </c>
      <c r="G4751" s="27" t="str">
        <f>VLOOKUP(C4751,W:Y,3,TRUE)</f>
        <v>June 18</v>
      </c>
      <c r="H4751" s="27">
        <f t="shared" si="74"/>
        <v>4750</v>
      </c>
      <c r="I4751" s="30" t="str">
        <f>IF(G4751='Check Register'!$E$1,H4751,"")</f>
        <v/>
      </c>
      <c r="J4751" s="16" t="str">
        <f>IFERROR(SMALL($I$2:$I$100001,H4751),"")</f>
        <v/>
      </c>
    </row>
    <row r="4752" spans="1:10" x14ac:dyDescent="0.3">
      <c r="A4752" t="s">
        <v>24</v>
      </c>
      <c r="B4752" t="s">
        <v>39</v>
      </c>
      <c r="C4752" s="7">
        <v>43259</v>
      </c>
      <c r="E4752" s="27">
        <v>3363.11</v>
      </c>
      <c r="G4752" s="27" t="str">
        <f>VLOOKUP(C4752,W:Y,3,TRUE)</f>
        <v>June 18</v>
      </c>
      <c r="H4752" s="27">
        <f t="shared" si="74"/>
        <v>4751</v>
      </c>
      <c r="I4752" s="30" t="str">
        <f>IF(G4752='Check Register'!$E$1,H4752,"")</f>
        <v/>
      </c>
      <c r="J4752" s="16" t="str">
        <f>IFERROR(SMALL($I$2:$I$100001,H4752),"")</f>
        <v/>
      </c>
    </row>
    <row r="4753" spans="1:10" x14ac:dyDescent="0.3">
      <c r="A4753" t="s">
        <v>26</v>
      </c>
      <c r="B4753" t="s">
        <v>20</v>
      </c>
      <c r="C4753" s="7">
        <v>43259</v>
      </c>
      <c r="E4753" s="27">
        <v>2484.92</v>
      </c>
      <c r="G4753" s="27" t="str">
        <f>VLOOKUP(C4753,W:Y,3,TRUE)</f>
        <v>June 18</v>
      </c>
      <c r="H4753" s="27">
        <f t="shared" si="74"/>
        <v>4752</v>
      </c>
      <c r="I4753" s="30" t="str">
        <f>IF(G4753='Check Register'!$E$1,H4753,"")</f>
        <v/>
      </c>
      <c r="J4753" s="16" t="str">
        <f>IFERROR(SMALL($I$2:$I$100001,H4753),"")</f>
        <v/>
      </c>
    </row>
    <row r="4754" spans="1:10" x14ac:dyDescent="0.3">
      <c r="A4754" t="s">
        <v>233</v>
      </c>
      <c r="B4754" t="s">
        <v>12</v>
      </c>
      <c r="C4754" s="7">
        <v>43259</v>
      </c>
      <c r="E4754" s="27">
        <v>15.05</v>
      </c>
      <c r="G4754" s="27" t="str">
        <f>VLOOKUP(C4754,W:Y,3,TRUE)</f>
        <v>June 18</v>
      </c>
      <c r="H4754" s="27">
        <f t="shared" si="74"/>
        <v>4753</v>
      </c>
      <c r="I4754" s="30" t="str">
        <f>IF(G4754='Check Register'!$E$1,H4754,"")</f>
        <v/>
      </c>
      <c r="J4754" s="16" t="str">
        <f>IFERROR(SMALL($I$2:$I$100001,H4754),"")</f>
        <v/>
      </c>
    </row>
    <row r="4755" spans="1:10" x14ac:dyDescent="0.3">
      <c r="A4755" t="s">
        <v>144</v>
      </c>
      <c r="B4755" t="s">
        <v>102</v>
      </c>
      <c r="C4755" s="7">
        <v>43259</v>
      </c>
      <c r="E4755" s="27">
        <v>717536.74</v>
      </c>
      <c r="G4755" s="27" t="str">
        <f>VLOOKUP(C4755,W:Y,3,TRUE)</f>
        <v>June 18</v>
      </c>
      <c r="H4755" s="27">
        <f t="shared" si="74"/>
        <v>4754</v>
      </c>
      <c r="I4755" s="30" t="str">
        <f>IF(G4755='Check Register'!$E$1,H4755,"")</f>
        <v/>
      </c>
      <c r="J4755" s="16" t="str">
        <f>IFERROR(SMALL($I$2:$I$100001,H4755),"")</f>
        <v/>
      </c>
    </row>
    <row r="4756" spans="1:10" x14ac:dyDescent="0.3">
      <c r="A4756" t="s">
        <v>32</v>
      </c>
      <c r="B4756" t="s">
        <v>33</v>
      </c>
      <c r="C4756" s="7">
        <v>43259</v>
      </c>
      <c r="E4756" s="27">
        <v>2718.52</v>
      </c>
      <c r="G4756" s="27" t="str">
        <f>VLOOKUP(C4756,W:Y,3,TRUE)</f>
        <v>June 18</v>
      </c>
      <c r="H4756" s="27">
        <f t="shared" si="74"/>
        <v>4755</v>
      </c>
      <c r="I4756" s="30" t="str">
        <f>IF(G4756='Check Register'!$E$1,H4756,"")</f>
        <v/>
      </c>
      <c r="J4756" s="16" t="str">
        <f>IFERROR(SMALL($I$2:$I$100001,H4756),"")</f>
        <v/>
      </c>
    </row>
    <row r="4757" spans="1:10" x14ac:dyDescent="0.3">
      <c r="A4757" t="s">
        <v>197</v>
      </c>
      <c r="B4757" t="s">
        <v>70</v>
      </c>
      <c r="C4757" s="7">
        <v>43259</v>
      </c>
      <c r="E4757" s="27">
        <v>651.01</v>
      </c>
      <c r="G4757" s="27" t="str">
        <f>VLOOKUP(C4757,W:Y,3,TRUE)</f>
        <v>June 18</v>
      </c>
      <c r="H4757" s="27">
        <f t="shared" si="74"/>
        <v>4756</v>
      </c>
      <c r="I4757" s="30" t="str">
        <f>IF(G4757='Check Register'!$E$1,H4757,"")</f>
        <v/>
      </c>
      <c r="J4757" s="16" t="str">
        <f>IFERROR(SMALL($I$2:$I$100001,H4757),"")</f>
        <v/>
      </c>
    </row>
    <row r="4758" spans="1:10" x14ac:dyDescent="0.3">
      <c r="A4758" t="s">
        <v>197</v>
      </c>
      <c r="B4758" t="s">
        <v>33</v>
      </c>
      <c r="C4758" s="7">
        <v>43259</v>
      </c>
      <c r="E4758" s="27">
        <v>3732.44</v>
      </c>
      <c r="G4758" s="27" t="str">
        <f>VLOOKUP(C4758,W:Y,3,TRUE)</f>
        <v>June 18</v>
      </c>
      <c r="H4758" s="27">
        <f t="shared" si="74"/>
        <v>4757</v>
      </c>
      <c r="I4758" s="30" t="str">
        <f>IF(G4758='Check Register'!$E$1,H4758,"")</f>
        <v/>
      </c>
      <c r="J4758" s="16" t="str">
        <f>IFERROR(SMALL($I$2:$I$100001,H4758),"")</f>
        <v/>
      </c>
    </row>
    <row r="4759" spans="1:10" x14ac:dyDescent="0.3">
      <c r="A4759" t="s">
        <v>197</v>
      </c>
      <c r="B4759" t="s">
        <v>43</v>
      </c>
      <c r="C4759" s="7">
        <v>43259</v>
      </c>
      <c r="E4759" s="27">
        <v>7658</v>
      </c>
      <c r="G4759" s="27" t="str">
        <f>VLOOKUP(C4759,W:Y,3,TRUE)</f>
        <v>June 18</v>
      </c>
      <c r="H4759" s="27">
        <f t="shared" si="74"/>
        <v>4758</v>
      </c>
      <c r="I4759" s="30" t="str">
        <f>IF(G4759='Check Register'!$E$1,H4759,"")</f>
        <v/>
      </c>
      <c r="J4759" s="16" t="str">
        <f>IFERROR(SMALL($I$2:$I$100001,H4759),"")</f>
        <v/>
      </c>
    </row>
    <row r="4760" spans="1:10" x14ac:dyDescent="0.3">
      <c r="A4760" t="s">
        <v>36</v>
      </c>
      <c r="B4760" t="s">
        <v>18</v>
      </c>
      <c r="C4760" s="7">
        <v>43259</v>
      </c>
      <c r="E4760" s="27">
        <v>117.58</v>
      </c>
      <c r="G4760" s="27" t="str">
        <f>VLOOKUP(C4760,W:Y,3,TRUE)</f>
        <v>June 18</v>
      </c>
      <c r="H4760" s="27">
        <f t="shared" si="74"/>
        <v>4759</v>
      </c>
      <c r="I4760" s="30" t="str">
        <f>IF(G4760='Check Register'!$E$1,H4760,"")</f>
        <v/>
      </c>
      <c r="J4760" s="16" t="str">
        <f>IFERROR(SMALL($I$2:$I$100001,H4760),"")</f>
        <v/>
      </c>
    </row>
    <row r="4761" spans="1:10" x14ac:dyDescent="0.3">
      <c r="A4761" t="s">
        <v>371</v>
      </c>
      <c r="B4761" t="s">
        <v>8</v>
      </c>
      <c r="C4761" s="7">
        <v>43259</v>
      </c>
      <c r="E4761" s="27">
        <v>107.7</v>
      </c>
      <c r="G4761" s="27" t="str">
        <f>VLOOKUP(C4761,W:Y,3,TRUE)</f>
        <v>June 18</v>
      </c>
      <c r="H4761" s="27">
        <f t="shared" si="74"/>
        <v>4760</v>
      </c>
      <c r="I4761" s="30" t="str">
        <f>IF(G4761='Check Register'!$E$1,H4761,"")</f>
        <v/>
      </c>
      <c r="J4761" s="16" t="str">
        <f>IFERROR(SMALL($I$2:$I$100001,H4761),"")</f>
        <v/>
      </c>
    </row>
    <row r="4762" spans="1:10" x14ac:dyDescent="0.3">
      <c r="A4762" t="s">
        <v>475</v>
      </c>
      <c r="B4762" t="s">
        <v>171</v>
      </c>
      <c r="C4762" s="7">
        <v>43259</v>
      </c>
      <c r="E4762" s="27">
        <v>1024</v>
      </c>
      <c r="G4762" s="27" t="str">
        <f>VLOOKUP(C4762,W:Y,3,TRUE)</f>
        <v>June 18</v>
      </c>
      <c r="H4762" s="27">
        <f t="shared" si="74"/>
        <v>4761</v>
      </c>
      <c r="I4762" s="30" t="str">
        <f>IF(G4762='Check Register'!$E$1,H4762,"")</f>
        <v/>
      </c>
      <c r="J4762" s="16" t="str">
        <f>IFERROR(SMALL($I$2:$I$100001,H4762),"")</f>
        <v/>
      </c>
    </row>
    <row r="4763" spans="1:10" x14ac:dyDescent="0.3">
      <c r="A4763" t="s">
        <v>434</v>
      </c>
      <c r="B4763" t="s">
        <v>22</v>
      </c>
      <c r="C4763" s="7">
        <v>43259</v>
      </c>
      <c r="E4763" s="27">
        <v>212.8</v>
      </c>
      <c r="G4763" s="27" t="str">
        <f>VLOOKUP(C4763,W:Y,3,TRUE)</f>
        <v>June 18</v>
      </c>
      <c r="H4763" s="27">
        <f t="shared" si="74"/>
        <v>4762</v>
      </c>
      <c r="I4763" s="30" t="str">
        <f>IF(G4763='Check Register'!$E$1,H4763,"")</f>
        <v/>
      </c>
      <c r="J4763" s="16" t="str">
        <f>IFERROR(SMALL($I$2:$I$100001,H4763),"")</f>
        <v/>
      </c>
    </row>
    <row r="4764" spans="1:10" x14ac:dyDescent="0.3">
      <c r="A4764" t="s">
        <v>423</v>
      </c>
      <c r="B4764" t="s">
        <v>8</v>
      </c>
      <c r="C4764" s="7">
        <v>43259</v>
      </c>
      <c r="E4764" s="27">
        <v>7620</v>
      </c>
      <c r="G4764" s="27" t="str">
        <f>VLOOKUP(C4764,W:Y,3,TRUE)</f>
        <v>June 18</v>
      </c>
      <c r="H4764" s="27">
        <f t="shared" si="74"/>
        <v>4763</v>
      </c>
      <c r="I4764" s="30" t="str">
        <f>IF(G4764='Check Register'!$E$1,H4764,"")</f>
        <v/>
      </c>
      <c r="J4764" s="16" t="str">
        <f>IFERROR(SMALL($I$2:$I$100001,H4764),"")</f>
        <v/>
      </c>
    </row>
    <row r="4765" spans="1:10" x14ac:dyDescent="0.3">
      <c r="A4765" t="s">
        <v>281</v>
      </c>
      <c r="B4765" t="s">
        <v>12</v>
      </c>
      <c r="C4765" s="7">
        <v>43259</v>
      </c>
      <c r="E4765" s="27">
        <v>155.83000000000001</v>
      </c>
      <c r="G4765" s="27" t="str">
        <f>VLOOKUP(C4765,W:Y,3,TRUE)</f>
        <v>June 18</v>
      </c>
      <c r="H4765" s="27">
        <f t="shared" si="74"/>
        <v>4764</v>
      </c>
      <c r="I4765" s="30" t="str">
        <f>IF(G4765='Check Register'!$E$1,H4765,"")</f>
        <v/>
      </c>
      <c r="J4765" s="16" t="str">
        <f>IFERROR(SMALL($I$2:$I$100001,H4765),"")</f>
        <v/>
      </c>
    </row>
    <row r="4766" spans="1:10" x14ac:dyDescent="0.3">
      <c r="A4766" t="s">
        <v>487</v>
      </c>
      <c r="B4766" t="s">
        <v>22</v>
      </c>
      <c r="C4766" s="7">
        <v>43259</v>
      </c>
      <c r="E4766" s="27">
        <v>1047</v>
      </c>
      <c r="G4766" s="27" t="str">
        <f>VLOOKUP(C4766,W:Y,3,TRUE)</f>
        <v>June 18</v>
      </c>
      <c r="H4766" s="27">
        <f t="shared" si="74"/>
        <v>4765</v>
      </c>
      <c r="I4766" s="30" t="str">
        <f>IF(G4766='Check Register'!$E$1,H4766,"")</f>
        <v/>
      </c>
      <c r="J4766" s="16" t="str">
        <f>IFERROR(SMALL($I$2:$I$100001,H4766),"")</f>
        <v/>
      </c>
    </row>
    <row r="4767" spans="1:10" x14ac:dyDescent="0.3">
      <c r="A4767" t="s">
        <v>335</v>
      </c>
      <c r="B4767" t="s">
        <v>102</v>
      </c>
      <c r="C4767" s="7">
        <v>43259</v>
      </c>
      <c r="E4767" s="27">
        <v>2694.55</v>
      </c>
      <c r="G4767" s="27" t="str">
        <f>VLOOKUP(C4767,W:Y,3,TRUE)</f>
        <v>June 18</v>
      </c>
      <c r="H4767" s="27">
        <f t="shared" si="74"/>
        <v>4766</v>
      </c>
      <c r="I4767" s="30" t="str">
        <f>IF(G4767='Check Register'!$E$1,H4767,"")</f>
        <v/>
      </c>
      <c r="J4767" s="16" t="str">
        <f>IFERROR(SMALL($I$2:$I$100001,H4767),"")</f>
        <v/>
      </c>
    </row>
    <row r="4768" spans="1:10" x14ac:dyDescent="0.3">
      <c r="A4768" t="s">
        <v>42</v>
      </c>
      <c r="B4768" t="s">
        <v>43</v>
      </c>
      <c r="C4768" s="7">
        <v>43259</v>
      </c>
      <c r="E4768" s="27">
        <v>233</v>
      </c>
      <c r="G4768" s="27" t="str">
        <f>VLOOKUP(C4768,W:Y,3,TRUE)</f>
        <v>June 18</v>
      </c>
      <c r="H4768" s="27">
        <f t="shared" si="74"/>
        <v>4767</v>
      </c>
      <c r="I4768" s="30" t="str">
        <f>IF(G4768='Check Register'!$E$1,H4768,"")</f>
        <v/>
      </c>
      <c r="J4768" s="16" t="str">
        <f>IFERROR(SMALL($I$2:$I$100001,H4768),"")</f>
        <v/>
      </c>
    </row>
    <row r="4769" spans="1:10" x14ac:dyDescent="0.3">
      <c r="A4769" t="s">
        <v>44</v>
      </c>
      <c r="B4769" t="s">
        <v>45</v>
      </c>
      <c r="C4769" s="7">
        <v>43259</v>
      </c>
      <c r="E4769" s="27">
        <v>413.92</v>
      </c>
      <c r="G4769" s="27" t="str">
        <f>VLOOKUP(C4769,W:Y,3,TRUE)</f>
        <v>June 18</v>
      </c>
      <c r="H4769" s="27">
        <f t="shared" si="74"/>
        <v>4768</v>
      </c>
      <c r="I4769" s="30" t="str">
        <f>IF(G4769='Check Register'!$E$1,H4769,"")</f>
        <v/>
      </c>
      <c r="J4769" s="16" t="str">
        <f>IFERROR(SMALL($I$2:$I$100001,H4769),"")</f>
        <v/>
      </c>
    </row>
    <row r="4770" spans="1:10" x14ac:dyDescent="0.3">
      <c r="A4770" t="s">
        <v>250</v>
      </c>
      <c r="B4770" t="s">
        <v>22</v>
      </c>
      <c r="C4770" s="7">
        <v>43259</v>
      </c>
      <c r="E4770" s="27">
        <v>1125</v>
      </c>
      <c r="G4770" s="27" t="str">
        <f>VLOOKUP(C4770,W:Y,3,TRUE)</f>
        <v>June 18</v>
      </c>
      <c r="H4770" s="27">
        <f t="shared" si="74"/>
        <v>4769</v>
      </c>
      <c r="I4770" s="30" t="str">
        <f>IF(G4770='Check Register'!$E$1,H4770,"")</f>
        <v/>
      </c>
      <c r="J4770" s="16" t="str">
        <f>IFERROR(SMALL($I$2:$I$100001,H4770),"")</f>
        <v/>
      </c>
    </row>
    <row r="4771" spans="1:10" x14ac:dyDescent="0.3">
      <c r="A4771" t="s">
        <v>199</v>
      </c>
      <c r="B4771" t="s">
        <v>16</v>
      </c>
      <c r="C4771" s="7">
        <v>43259</v>
      </c>
      <c r="E4771" s="27">
        <v>22.89</v>
      </c>
      <c r="G4771" s="27" t="str">
        <f>VLOOKUP(C4771,W:Y,3,TRUE)</f>
        <v>June 18</v>
      </c>
      <c r="H4771" s="27">
        <f t="shared" si="74"/>
        <v>4770</v>
      </c>
      <c r="I4771" s="30" t="str">
        <f>IF(G4771='Check Register'!$E$1,H4771,"")</f>
        <v/>
      </c>
      <c r="J4771" s="16" t="str">
        <f>IFERROR(SMALL($I$2:$I$100001,H4771),"")</f>
        <v/>
      </c>
    </row>
    <row r="4772" spans="1:10" x14ac:dyDescent="0.3">
      <c r="A4772" t="s">
        <v>49</v>
      </c>
      <c r="B4772" t="s">
        <v>28</v>
      </c>
      <c r="C4772" s="7">
        <v>43259</v>
      </c>
      <c r="E4772" s="27">
        <v>13954.3</v>
      </c>
      <c r="G4772" s="27" t="str">
        <f>VLOOKUP(C4772,W:Y,3,TRUE)</f>
        <v>June 18</v>
      </c>
      <c r="H4772" s="27">
        <f t="shared" si="74"/>
        <v>4771</v>
      </c>
      <c r="I4772" s="30" t="str">
        <f>IF(G4772='Check Register'!$E$1,H4772,"")</f>
        <v/>
      </c>
      <c r="J4772" s="16" t="str">
        <f>IFERROR(SMALL($I$2:$I$100001,H4772),"")</f>
        <v/>
      </c>
    </row>
    <row r="4773" spans="1:10" x14ac:dyDescent="0.3">
      <c r="A4773" t="s">
        <v>49</v>
      </c>
      <c r="B4773" t="s">
        <v>50</v>
      </c>
      <c r="C4773" s="7">
        <v>43259</v>
      </c>
      <c r="E4773" s="27">
        <v>-697.72</v>
      </c>
      <c r="G4773" s="27" t="str">
        <f>VLOOKUP(C4773,W:Y,3,TRUE)</f>
        <v>June 18</v>
      </c>
      <c r="H4773" s="27">
        <f t="shared" si="74"/>
        <v>4772</v>
      </c>
      <c r="I4773" s="30" t="str">
        <f>IF(G4773='Check Register'!$E$1,H4773,"")</f>
        <v/>
      </c>
      <c r="J4773" s="16" t="str">
        <f>IFERROR(SMALL($I$2:$I$100001,H4773),"")</f>
        <v/>
      </c>
    </row>
    <row r="4774" spans="1:10" x14ac:dyDescent="0.3">
      <c r="A4774" t="s">
        <v>492</v>
      </c>
      <c r="B4774" t="s">
        <v>70</v>
      </c>
      <c r="C4774" s="7">
        <v>43259</v>
      </c>
      <c r="E4774" s="27">
        <v>500</v>
      </c>
      <c r="G4774" s="27" t="str">
        <f>VLOOKUP(C4774,W:Y,3,TRUE)</f>
        <v>June 18</v>
      </c>
      <c r="H4774" s="27">
        <f t="shared" si="74"/>
        <v>4773</v>
      </c>
      <c r="I4774" s="30" t="str">
        <f>IF(G4774='Check Register'!$E$1,H4774,"")</f>
        <v/>
      </c>
      <c r="J4774" s="16" t="str">
        <f>IFERROR(SMALL($I$2:$I$100001,H4774),"")</f>
        <v/>
      </c>
    </row>
    <row r="4775" spans="1:10" x14ac:dyDescent="0.3">
      <c r="A4775" t="s">
        <v>524</v>
      </c>
      <c r="B4775" t="s">
        <v>89</v>
      </c>
      <c r="C4775" s="7">
        <v>43259</v>
      </c>
      <c r="E4775" s="27">
        <v>225</v>
      </c>
      <c r="G4775" s="27" t="str">
        <f>VLOOKUP(C4775,W:Y,3,TRUE)</f>
        <v>June 18</v>
      </c>
      <c r="H4775" s="27">
        <f t="shared" si="74"/>
        <v>4774</v>
      </c>
      <c r="I4775" s="30" t="str">
        <f>IF(G4775='Check Register'!$E$1,H4775,"")</f>
        <v/>
      </c>
      <c r="J4775" s="16" t="str">
        <f>IFERROR(SMALL($I$2:$I$100001,H4775),"")</f>
        <v/>
      </c>
    </row>
    <row r="4776" spans="1:10" x14ac:dyDescent="0.3">
      <c r="A4776" t="s">
        <v>51</v>
      </c>
      <c r="B4776" t="s">
        <v>22</v>
      </c>
      <c r="C4776" s="7">
        <v>43259</v>
      </c>
      <c r="E4776" s="27">
        <v>70</v>
      </c>
      <c r="G4776" s="27" t="str">
        <f>VLOOKUP(C4776,W:Y,3,TRUE)</f>
        <v>June 18</v>
      </c>
      <c r="H4776" s="27">
        <f t="shared" si="74"/>
        <v>4775</v>
      </c>
      <c r="I4776" s="30" t="str">
        <f>IF(G4776='Check Register'!$E$1,H4776,"")</f>
        <v/>
      </c>
      <c r="J4776" s="16" t="str">
        <f>IFERROR(SMALL($I$2:$I$100001,H4776),"")</f>
        <v/>
      </c>
    </row>
    <row r="4777" spans="1:10" x14ac:dyDescent="0.3">
      <c r="A4777" t="s">
        <v>116</v>
      </c>
      <c r="B4777" t="s">
        <v>45</v>
      </c>
      <c r="C4777" s="7">
        <v>43259</v>
      </c>
      <c r="E4777" s="27">
        <v>438.35</v>
      </c>
      <c r="G4777" s="27" t="str">
        <f>VLOOKUP(C4777,W:Y,3,TRUE)</f>
        <v>June 18</v>
      </c>
      <c r="H4777" s="27">
        <f t="shared" si="74"/>
        <v>4776</v>
      </c>
      <c r="I4777" s="30" t="str">
        <f>IF(G4777='Check Register'!$E$1,H4777,"")</f>
        <v/>
      </c>
      <c r="J4777" s="16" t="str">
        <f>IFERROR(SMALL($I$2:$I$100001,H4777),"")</f>
        <v/>
      </c>
    </row>
    <row r="4778" spans="1:10" x14ac:dyDescent="0.3">
      <c r="A4778" t="s">
        <v>525</v>
      </c>
      <c r="B4778" t="s">
        <v>148</v>
      </c>
      <c r="C4778" s="7">
        <v>43259</v>
      </c>
      <c r="E4778" s="27">
        <v>325</v>
      </c>
      <c r="G4778" s="27" t="str">
        <f>VLOOKUP(C4778,W:Y,3,TRUE)</f>
        <v>June 18</v>
      </c>
      <c r="H4778" s="27">
        <f t="shared" si="74"/>
        <v>4777</v>
      </c>
      <c r="I4778" s="30" t="str">
        <f>IF(G4778='Check Register'!$E$1,H4778,"")</f>
        <v/>
      </c>
      <c r="J4778" s="16" t="str">
        <f>IFERROR(SMALL($I$2:$I$100001,H4778),"")</f>
        <v/>
      </c>
    </row>
    <row r="4779" spans="1:10" x14ac:dyDescent="0.3">
      <c r="A4779" t="s">
        <v>56</v>
      </c>
      <c r="B4779" t="s">
        <v>12</v>
      </c>
      <c r="C4779" s="7">
        <v>43259</v>
      </c>
      <c r="E4779" s="27">
        <v>141.94</v>
      </c>
      <c r="G4779" s="27" t="str">
        <f>VLOOKUP(C4779,W:Y,3,TRUE)</f>
        <v>June 18</v>
      </c>
      <c r="H4779" s="27">
        <f t="shared" si="74"/>
        <v>4778</v>
      </c>
      <c r="I4779" s="30" t="str">
        <f>IF(G4779='Check Register'!$E$1,H4779,"")</f>
        <v/>
      </c>
      <c r="J4779" s="16" t="str">
        <f>IFERROR(SMALL($I$2:$I$100001,H4779),"")</f>
        <v/>
      </c>
    </row>
    <row r="4780" spans="1:10" x14ac:dyDescent="0.3">
      <c r="A4780" t="s">
        <v>57</v>
      </c>
      <c r="B4780" t="s">
        <v>8</v>
      </c>
      <c r="C4780" s="7">
        <v>43259</v>
      </c>
      <c r="E4780" s="27">
        <v>505.88</v>
      </c>
      <c r="G4780" s="27" t="str">
        <f>VLOOKUP(C4780,W:Y,3,TRUE)</f>
        <v>June 18</v>
      </c>
      <c r="H4780" s="27">
        <f t="shared" si="74"/>
        <v>4779</v>
      </c>
      <c r="I4780" s="30" t="str">
        <f>IF(G4780='Check Register'!$E$1,H4780,"")</f>
        <v/>
      </c>
      <c r="J4780" s="16" t="str">
        <f>IFERROR(SMALL($I$2:$I$100001,H4780),"")</f>
        <v/>
      </c>
    </row>
    <row r="4781" spans="1:10" x14ac:dyDescent="0.3">
      <c r="A4781" t="s">
        <v>58</v>
      </c>
      <c r="B4781" t="s">
        <v>18</v>
      </c>
      <c r="C4781" s="7">
        <v>43259</v>
      </c>
      <c r="E4781" s="27">
        <v>1735.94</v>
      </c>
      <c r="G4781" s="27" t="str">
        <f>VLOOKUP(C4781,W:Y,3,TRUE)</f>
        <v>June 18</v>
      </c>
      <c r="H4781" s="27">
        <f t="shared" si="74"/>
        <v>4780</v>
      </c>
      <c r="I4781" s="30" t="str">
        <f>IF(G4781='Check Register'!$E$1,H4781,"")</f>
        <v/>
      </c>
      <c r="J4781" s="16" t="str">
        <f>IFERROR(SMALL($I$2:$I$100001,H4781),"")</f>
        <v/>
      </c>
    </row>
    <row r="4782" spans="1:10" x14ac:dyDescent="0.3">
      <c r="A4782" t="s">
        <v>236</v>
      </c>
      <c r="B4782" t="s">
        <v>8</v>
      </c>
      <c r="C4782" s="7">
        <v>43259</v>
      </c>
      <c r="E4782" s="27">
        <v>2887.54</v>
      </c>
      <c r="G4782" s="27" t="str">
        <f>VLOOKUP(C4782,W:Y,3,TRUE)</f>
        <v>June 18</v>
      </c>
      <c r="H4782" s="27">
        <f t="shared" si="74"/>
        <v>4781</v>
      </c>
      <c r="I4782" s="30" t="str">
        <f>IF(G4782='Check Register'!$E$1,H4782,"")</f>
        <v/>
      </c>
      <c r="J4782" s="16" t="str">
        <f>IFERROR(SMALL($I$2:$I$100001,H4782),"")</f>
        <v/>
      </c>
    </row>
    <row r="4783" spans="1:10" x14ac:dyDescent="0.3">
      <c r="A4783" t="s">
        <v>63</v>
      </c>
      <c r="B4783" t="s">
        <v>22</v>
      </c>
      <c r="C4783" s="7">
        <v>43259</v>
      </c>
      <c r="E4783" s="27">
        <v>160</v>
      </c>
      <c r="G4783" s="27" t="str">
        <f>VLOOKUP(C4783,W:Y,3,TRUE)</f>
        <v>June 18</v>
      </c>
      <c r="H4783" s="27">
        <f t="shared" si="74"/>
        <v>4782</v>
      </c>
      <c r="I4783" s="30" t="str">
        <f>IF(G4783='Check Register'!$E$1,H4783,"")</f>
        <v/>
      </c>
      <c r="J4783" s="16" t="str">
        <f>IFERROR(SMALL($I$2:$I$100001,H4783),"")</f>
        <v/>
      </c>
    </row>
    <row r="4784" spans="1:10" x14ac:dyDescent="0.3">
      <c r="A4784" t="s">
        <v>369</v>
      </c>
      <c r="B4784" t="s">
        <v>28</v>
      </c>
      <c r="C4784" s="7">
        <v>43259</v>
      </c>
      <c r="E4784" s="27">
        <v>8637.5499999999993</v>
      </c>
      <c r="G4784" s="27" t="str">
        <f>VLOOKUP(C4784,W:Y,3,TRUE)</f>
        <v>June 18</v>
      </c>
      <c r="H4784" s="27">
        <f t="shared" si="74"/>
        <v>4783</v>
      </c>
      <c r="I4784" s="30" t="str">
        <f>IF(G4784='Check Register'!$E$1,H4784,"")</f>
        <v/>
      </c>
      <c r="J4784" s="16" t="str">
        <f>IFERROR(SMALL($I$2:$I$100001,H4784),"")</f>
        <v/>
      </c>
    </row>
    <row r="4785" spans="1:10" x14ac:dyDescent="0.3">
      <c r="A4785" t="s">
        <v>211</v>
      </c>
      <c r="B4785" t="s">
        <v>212</v>
      </c>
      <c r="C4785" s="7">
        <v>43259</v>
      </c>
      <c r="E4785" s="27">
        <v>85</v>
      </c>
      <c r="G4785" s="27" t="str">
        <f>VLOOKUP(C4785,W:Y,3,TRUE)</f>
        <v>June 18</v>
      </c>
      <c r="H4785" s="27">
        <f t="shared" si="74"/>
        <v>4784</v>
      </c>
      <c r="I4785" s="30" t="str">
        <f>IF(G4785='Check Register'!$E$1,H4785,"")</f>
        <v/>
      </c>
      <c r="J4785" s="16" t="str">
        <f>IFERROR(SMALL($I$2:$I$100001,H4785),"")</f>
        <v/>
      </c>
    </row>
    <row r="4786" spans="1:10" x14ac:dyDescent="0.3">
      <c r="A4786" t="s">
        <v>213</v>
      </c>
      <c r="B4786" t="s">
        <v>22</v>
      </c>
      <c r="C4786" s="7">
        <v>43259</v>
      </c>
      <c r="E4786" s="27">
        <v>104</v>
      </c>
      <c r="G4786" s="27" t="str">
        <f>VLOOKUP(C4786,W:Y,3,TRUE)</f>
        <v>June 18</v>
      </c>
      <c r="H4786" s="27">
        <f t="shared" si="74"/>
        <v>4785</v>
      </c>
      <c r="I4786" s="30" t="str">
        <f>IF(G4786='Check Register'!$E$1,H4786,"")</f>
        <v/>
      </c>
      <c r="J4786" s="16" t="str">
        <f>IFERROR(SMALL($I$2:$I$100001,H4786),"")</f>
        <v/>
      </c>
    </row>
    <row r="4787" spans="1:10" x14ac:dyDescent="0.3">
      <c r="A4787" t="s">
        <v>71</v>
      </c>
      <c r="B4787" t="s">
        <v>12</v>
      </c>
      <c r="C4787" s="7">
        <v>43259</v>
      </c>
      <c r="E4787" s="27">
        <v>172.08</v>
      </c>
      <c r="G4787" s="27" t="str">
        <f>VLOOKUP(C4787,W:Y,3,TRUE)</f>
        <v>June 18</v>
      </c>
      <c r="H4787" s="27">
        <f t="shared" si="74"/>
        <v>4786</v>
      </c>
      <c r="I4787" s="30" t="str">
        <f>IF(G4787='Check Register'!$E$1,H4787,"")</f>
        <v/>
      </c>
      <c r="J4787" s="16" t="str">
        <f>IFERROR(SMALL($I$2:$I$100001,H4787),"")</f>
        <v/>
      </c>
    </row>
    <row r="4788" spans="1:10" x14ac:dyDescent="0.3">
      <c r="A4788" t="s">
        <v>396</v>
      </c>
      <c r="B4788" t="s">
        <v>148</v>
      </c>
      <c r="C4788" s="7">
        <v>43259</v>
      </c>
      <c r="E4788" s="27">
        <v>100</v>
      </c>
      <c r="G4788" s="27" t="str">
        <f>VLOOKUP(C4788,W:Y,3,TRUE)</f>
        <v>June 18</v>
      </c>
      <c r="H4788" s="27">
        <f t="shared" si="74"/>
        <v>4787</v>
      </c>
      <c r="I4788" s="30" t="str">
        <f>IF(G4788='Check Register'!$E$1,H4788,"")</f>
        <v/>
      </c>
      <c r="J4788" s="16" t="str">
        <f>IFERROR(SMALL($I$2:$I$100001,H4788),"")</f>
        <v/>
      </c>
    </row>
    <row r="4789" spans="1:10" x14ac:dyDescent="0.3">
      <c r="A4789" t="s">
        <v>72</v>
      </c>
      <c r="B4789" t="s">
        <v>73</v>
      </c>
      <c r="C4789" s="7">
        <v>43259</v>
      </c>
      <c r="E4789" s="27">
        <v>28080.45</v>
      </c>
      <c r="G4789" s="27" t="str">
        <f>VLOOKUP(C4789,W:Y,3,TRUE)</f>
        <v>June 18</v>
      </c>
      <c r="H4789" s="27">
        <f t="shared" si="74"/>
        <v>4788</v>
      </c>
      <c r="I4789" s="30" t="str">
        <f>IF(G4789='Check Register'!$E$1,H4789,"")</f>
        <v/>
      </c>
      <c r="J4789" s="16" t="str">
        <f>IFERROR(SMALL($I$2:$I$100001,H4789),"")</f>
        <v/>
      </c>
    </row>
    <row r="4790" spans="1:10" x14ac:dyDescent="0.3">
      <c r="A4790" t="s">
        <v>75</v>
      </c>
      <c r="B4790" t="s">
        <v>14</v>
      </c>
      <c r="C4790" s="7">
        <v>43259</v>
      </c>
      <c r="E4790" s="27">
        <v>6500</v>
      </c>
      <c r="G4790" s="27" t="str">
        <f>VLOOKUP(C4790,W:Y,3,TRUE)</f>
        <v>June 18</v>
      </c>
      <c r="H4790" s="27">
        <f t="shared" si="74"/>
        <v>4789</v>
      </c>
      <c r="I4790" s="30" t="str">
        <f>IF(G4790='Check Register'!$E$1,H4790,"")</f>
        <v/>
      </c>
      <c r="J4790" s="16" t="str">
        <f>IFERROR(SMALL($I$2:$I$100001,H4790),"")</f>
        <v/>
      </c>
    </row>
    <row r="4791" spans="1:10" x14ac:dyDescent="0.3">
      <c r="A4791" t="s">
        <v>420</v>
      </c>
      <c r="B4791" t="s">
        <v>43</v>
      </c>
      <c r="C4791" s="7">
        <v>43259</v>
      </c>
      <c r="E4791" s="27">
        <v>1000</v>
      </c>
      <c r="G4791" s="27" t="str">
        <f>VLOOKUP(C4791,W:Y,3,TRUE)</f>
        <v>June 18</v>
      </c>
      <c r="H4791" s="27">
        <f t="shared" si="74"/>
        <v>4790</v>
      </c>
      <c r="I4791" s="30" t="str">
        <f>IF(G4791='Check Register'!$E$1,H4791,"")</f>
        <v/>
      </c>
      <c r="J4791" s="16" t="str">
        <f>IFERROR(SMALL($I$2:$I$100001,H4791),"")</f>
        <v/>
      </c>
    </row>
    <row r="4792" spans="1:10" x14ac:dyDescent="0.3">
      <c r="A4792" t="s">
        <v>165</v>
      </c>
      <c r="B4792" t="s">
        <v>8</v>
      </c>
      <c r="C4792" s="7">
        <v>43259</v>
      </c>
      <c r="E4792" s="27">
        <v>7041.93</v>
      </c>
      <c r="G4792" s="27" t="str">
        <f>VLOOKUP(C4792,W:Y,3,TRUE)</f>
        <v>June 18</v>
      </c>
      <c r="H4792" s="27">
        <f t="shared" si="74"/>
        <v>4791</v>
      </c>
      <c r="I4792" s="30" t="str">
        <f>IF(G4792='Check Register'!$E$1,H4792,"")</f>
        <v/>
      </c>
      <c r="J4792" s="16" t="str">
        <f>IFERROR(SMALL($I$2:$I$100001,H4792),"")</f>
        <v/>
      </c>
    </row>
    <row r="4793" spans="1:10" x14ac:dyDescent="0.3">
      <c r="A4793" t="s">
        <v>76</v>
      </c>
      <c r="B4793" t="s">
        <v>214</v>
      </c>
      <c r="C4793" s="7">
        <v>43259</v>
      </c>
      <c r="E4793" s="27">
        <v>34328.239999999998</v>
      </c>
      <c r="G4793" s="27" t="str">
        <f>VLOOKUP(C4793,W:Y,3,TRUE)</f>
        <v>June 18</v>
      </c>
      <c r="H4793" s="27">
        <f t="shared" si="74"/>
        <v>4792</v>
      </c>
      <c r="I4793" s="30" t="str">
        <f>IF(G4793='Check Register'!$E$1,H4793,"")</f>
        <v/>
      </c>
      <c r="J4793" s="16" t="str">
        <f>IFERROR(SMALL($I$2:$I$100001,H4793),"")</f>
        <v/>
      </c>
    </row>
    <row r="4794" spans="1:10" x14ac:dyDescent="0.3">
      <c r="A4794" t="s">
        <v>76</v>
      </c>
      <c r="B4794" t="s">
        <v>111</v>
      </c>
      <c r="C4794" s="7">
        <v>43259</v>
      </c>
      <c r="E4794" s="27">
        <v>1812.46</v>
      </c>
      <c r="G4794" s="27" t="str">
        <f>VLOOKUP(C4794,W:Y,3,TRUE)</f>
        <v>June 18</v>
      </c>
      <c r="H4794" s="27">
        <f t="shared" si="74"/>
        <v>4793</v>
      </c>
      <c r="I4794" s="30" t="str">
        <f>IF(G4794='Check Register'!$E$1,H4794,"")</f>
        <v/>
      </c>
      <c r="J4794" s="16" t="str">
        <f>IFERROR(SMALL($I$2:$I$100001,H4794),"")</f>
        <v/>
      </c>
    </row>
    <row r="4795" spans="1:10" x14ac:dyDescent="0.3">
      <c r="A4795" t="s">
        <v>5</v>
      </c>
      <c r="B4795" t="s">
        <v>6</v>
      </c>
      <c r="C4795" s="7">
        <v>43259</v>
      </c>
      <c r="E4795" s="27">
        <v>210852.82</v>
      </c>
      <c r="G4795" s="27" t="str">
        <f>VLOOKUP(C4795,W:Y,3,TRUE)</f>
        <v>June 18</v>
      </c>
      <c r="H4795" s="27">
        <f t="shared" si="74"/>
        <v>4794</v>
      </c>
      <c r="I4795" s="30" t="str">
        <f>IF(G4795='Check Register'!$E$1,H4795,"")</f>
        <v/>
      </c>
      <c r="J4795" s="16" t="str">
        <f>IFERROR(SMALL($I$2:$I$100001,H4795),"")</f>
        <v/>
      </c>
    </row>
    <row r="4796" spans="1:10" x14ac:dyDescent="0.3">
      <c r="A4796" t="s">
        <v>526</v>
      </c>
      <c r="B4796" t="s">
        <v>150</v>
      </c>
      <c r="C4796" s="7">
        <v>43259</v>
      </c>
      <c r="E4796" s="27">
        <v>18.75</v>
      </c>
      <c r="G4796" s="27" t="str">
        <f>VLOOKUP(C4796,W:Y,3,TRUE)</f>
        <v>June 18</v>
      </c>
      <c r="H4796" s="27">
        <f t="shared" si="74"/>
        <v>4795</v>
      </c>
      <c r="I4796" s="30" t="str">
        <f>IF(G4796='Check Register'!$E$1,H4796,"")</f>
        <v/>
      </c>
      <c r="J4796" s="16" t="str">
        <f>IFERROR(SMALL($I$2:$I$100001,H4796),"")</f>
        <v/>
      </c>
    </row>
    <row r="4797" spans="1:10" x14ac:dyDescent="0.3">
      <c r="A4797" t="s">
        <v>377</v>
      </c>
      <c r="B4797" t="s">
        <v>8</v>
      </c>
      <c r="C4797" s="7">
        <v>43259</v>
      </c>
      <c r="E4797" s="27">
        <v>47.58</v>
      </c>
      <c r="G4797" s="27" t="str">
        <f>VLOOKUP(C4797,W:Y,3,TRUE)</f>
        <v>June 18</v>
      </c>
      <c r="H4797" s="27">
        <f t="shared" si="74"/>
        <v>4796</v>
      </c>
      <c r="I4797" s="30" t="str">
        <f>IF(G4797='Check Register'!$E$1,H4797,"")</f>
        <v/>
      </c>
      <c r="J4797" s="16" t="str">
        <f>IFERROR(SMALL($I$2:$I$100001,H4797),"")</f>
        <v/>
      </c>
    </row>
    <row r="4798" spans="1:10" x14ac:dyDescent="0.3">
      <c r="A4798" t="s">
        <v>128</v>
      </c>
      <c r="B4798" t="s">
        <v>89</v>
      </c>
      <c r="C4798" s="7">
        <v>43266</v>
      </c>
      <c r="E4798" s="27">
        <v>7745.45</v>
      </c>
      <c r="G4798" s="27" t="str">
        <f>VLOOKUP(C4798,W:Y,3,TRUE)</f>
        <v>June 18</v>
      </c>
      <c r="H4798" s="27">
        <f t="shared" si="74"/>
        <v>4797</v>
      </c>
      <c r="I4798" s="30" t="str">
        <f>IF(G4798='Check Register'!$E$1,H4798,"")</f>
        <v/>
      </c>
      <c r="J4798" s="16" t="str">
        <f>IFERROR(SMALL($I$2:$I$100001,H4798),"")</f>
        <v/>
      </c>
    </row>
    <row r="4799" spans="1:10" x14ac:dyDescent="0.3">
      <c r="A4799" t="s">
        <v>87</v>
      </c>
      <c r="B4799" t="s">
        <v>8</v>
      </c>
      <c r="C4799" s="7">
        <v>43266</v>
      </c>
      <c r="E4799" s="27">
        <v>2248.91</v>
      </c>
      <c r="G4799" s="27" t="str">
        <f>VLOOKUP(C4799,W:Y,3,TRUE)</f>
        <v>June 18</v>
      </c>
      <c r="H4799" s="27">
        <f t="shared" si="74"/>
        <v>4798</v>
      </c>
      <c r="I4799" s="30" t="str">
        <f>IF(G4799='Check Register'!$E$1,H4799,"")</f>
        <v/>
      </c>
      <c r="J4799" s="16" t="str">
        <f>IFERROR(SMALL($I$2:$I$100001,H4799),"")</f>
        <v/>
      </c>
    </row>
    <row r="4800" spans="1:10" x14ac:dyDescent="0.3">
      <c r="A4800" t="s">
        <v>10</v>
      </c>
      <c r="B4800" t="s">
        <v>11</v>
      </c>
      <c r="C4800" s="7">
        <v>43266</v>
      </c>
      <c r="E4800" s="27">
        <v>587.04</v>
      </c>
      <c r="G4800" s="27" t="str">
        <f>VLOOKUP(C4800,W:Y,3,TRUE)</f>
        <v>June 18</v>
      </c>
      <c r="H4800" s="27">
        <f t="shared" si="74"/>
        <v>4799</v>
      </c>
      <c r="I4800" s="30" t="str">
        <f>IF(G4800='Check Register'!$E$1,H4800,"")</f>
        <v/>
      </c>
      <c r="J4800" s="16" t="str">
        <f>IFERROR(SMALL($I$2:$I$100001,H4800),"")</f>
        <v/>
      </c>
    </row>
    <row r="4801" spans="1:10" x14ac:dyDescent="0.3">
      <c r="A4801" t="s">
        <v>10</v>
      </c>
      <c r="B4801" t="s">
        <v>127</v>
      </c>
      <c r="C4801" s="7">
        <v>43266</v>
      </c>
      <c r="E4801" s="27">
        <v>263.86</v>
      </c>
      <c r="G4801" s="27" t="str">
        <f>VLOOKUP(C4801,W:Y,3,TRUE)</f>
        <v>June 18</v>
      </c>
      <c r="H4801" s="27">
        <f t="shared" si="74"/>
        <v>4800</v>
      </c>
      <c r="I4801" s="30" t="str">
        <f>IF(G4801='Check Register'!$E$1,H4801,"")</f>
        <v/>
      </c>
      <c r="J4801" s="16" t="str">
        <f>IFERROR(SMALL($I$2:$I$100001,H4801),"")</f>
        <v/>
      </c>
    </row>
    <row r="4802" spans="1:10" x14ac:dyDescent="0.3">
      <c r="A4802" t="s">
        <v>133</v>
      </c>
      <c r="B4802" t="s">
        <v>8</v>
      </c>
      <c r="C4802" s="7">
        <v>43266</v>
      </c>
      <c r="E4802" s="27">
        <v>68.44</v>
      </c>
      <c r="G4802" s="27" t="str">
        <f>VLOOKUP(C4802,W:Y,3,TRUE)</f>
        <v>June 18</v>
      </c>
      <c r="H4802" s="27">
        <f t="shared" si="74"/>
        <v>4801</v>
      </c>
      <c r="I4802" s="30" t="str">
        <f>IF(G4802='Check Register'!$E$1,H4802,"")</f>
        <v/>
      </c>
      <c r="J4802" s="16" t="str">
        <f>IFERROR(SMALL($I$2:$I$100001,H4802),"")</f>
        <v/>
      </c>
    </row>
    <row r="4803" spans="1:10" x14ac:dyDescent="0.3">
      <c r="A4803" t="s">
        <v>357</v>
      </c>
      <c r="B4803" t="s">
        <v>14</v>
      </c>
      <c r="C4803" s="7">
        <v>43266</v>
      </c>
      <c r="E4803" s="27">
        <v>3012.78</v>
      </c>
      <c r="G4803" s="27" t="str">
        <f>VLOOKUP(C4803,W:Y,3,TRUE)</f>
        <v>June 18</v>
      </c>
      <c r="H4803" s="27">
        <f t="shared" ref="H4803:H4866" si="75">1+H4802</f>
        <v>4802</v>
      </c>
      <c r="I4803" s="30" t="str">
        <f>IF(G4803='Check Register'!$E$1,H4803,"")</f>
        <v/>
      </c>
      <c r="J4803" s="16" t="str">
        <f>IFERROR(SMALL($I$2:$I$100001,H4803),"")</f>
        <v/>
      </c>
    </row>
    <row r="4804" spans="1:10" x14ac:dyDescent="0.3">
      <c r="A4804" t="s">
        <v>490</v>
      </c>
      <c r="B4804" t="s">
        <v>11</v>
      </c>
      <c r="C4804" s="7">
        <v>43266</v>
      </c>
      <c r="E4804" s="27">
        <v>134.99</v>
      </c>
      <c r="G4804" s="27" t="str">
        <f>VLOOKUP(C4804,W:Y,3,TRUE)</f>
        <v>June 18</v>
      </c>
      <c r="H4804" s="27">
        <f t="shared" si="75"/>
        <v>4803</v>
      </c>
      <c r="I4804" s="30" t="str">
        <f>IF(G4804='Check Register'!$E$1,H4804,"")</f>
        <v/>
      </c>
      <c r="J4804" s="16" t="str">
        <f>IFERROR(SMALL($I$2:$I$100001,H4804),"")</f>
        <v/>
      </c>
    </row>
    <row r="4805" spans="1:10" x14ac:dyDescent="0.3">
      <c r="A4805" t="s">
        <v>134</v>
      </c>
      <c r="B4805" t="s">
        <v>22</v>
      </c>
      <c r="C4805" s="7">
        <v>43266</v>
      </c>
      <c r="E4805" s="27">
        <v>1290.07</v>
      </c>
      <c r="G4805" s="27" t="str">
        <f>VLOOKUP(C4805,W:Y,3,TRUE)</f>
        <v>June 18</v>
      </c>
      <c r="H4805" s="27">
        <f t="shared" si="75"/>
        <v>4804</v>
      </c>
      <c r="I4805" s="30" t="str">
        <f>IF(G4805='Check Register'!$E$1,H4805,"")</f>
        <v/>
      </c>
      <c r="J4805" s="16" t="str">
        <f>IFERROR(SMALL($I$2:$I$100001,H4805),"")</f>
        <v/>
      </c>
    </row>
    <row r="4806" spans="1:10" x14ac:dyDescent="0.3">
      <c r="A4806" t="s">
        <v>527</v>
      </c>
      <c r="B4806" t="s">
        <v>67</v>
      </c>
      <c r="C4806" s="7">
        <v>43266</v>
      </c>
      <c r="E4806" s="27">
        <v>1400</v>
      </c>
      <c r="G4806" s="27" t="str">
        <f>VLOOKUP(C4806,W:Y,3,TRUE)</f>
        <v>June 18</v>
      </c>
      <c r="H4806" s="27">
        <f t="shared" si="75"/>
        <v>4805</v>
      </c>
      <c r="I4806" s="30" t="str">
        <f>IF(G4806='Check Register'!$E$1,H4806,"")</f>
        <v/>
      </c>
      <c r="J4806" s="16" t="str">
        <f>IFERROR(SMALL($I$2:$I$100001,H4806),"")</f>
        <v/>
      </c>
    </row>
    <row r="4807" spans="1:10" x14ac:dyDescent="0.3">
      <c r="A4807" t="s">
        <v>174</v>
      </c>
      <c r="B4807" t="s">
        <v>22</v>
      </c>
      <c r="C4807" s="7">
        <v>43266</v>
      </c>
      <c r="E4807" s="27">
        <v>325</v>
      </c>
      <c r="G4807" s="27" t="str">
        <f>VLOOKUP(C4807,W:Y,3,TRUE)</f>
        <v>June 18</v>
      </c>
      <c r="H4807" s="27">
        <f t="shared" si="75"/>
        <v>4806</v>
      </c>
      <c r="I4807" s="30" t="str">
        <f>IF(G4807='Check Register'!$E$1,H4807,"")</f>
        <v/>
      </c>
      <c r="J4807" s="16" t="str">
        <f>IFERROR(SMALL($I$2:$I$100001,H4807),"")</f>
        <v/>
      </c>
    </row>
    <row r="4808" spans="1:10" x14ac:dyDescent="0.3">
      <c r="A4808" t="s">
        <v>92</v>
      </c>
      <c r="B4808" t="s">
        <v>45</v>
      </c>
      <c r="C4808" s="7">
        <v>43266</v>
      </c>
      <c r="E4808" s="27">
        <v>582.47</v>
      </c>
      <c r="G4808" s="27" t="str">
        <f>VLOOKUP(C4808,W:Y,3,TRUE)</f>
        <v>June 18</v>
      </c>
      <c r="H4808" s="27">
        <f t="shared" si="75"/>
        <v>4807</v>
      </c>
      <c r="I4808" s="30" t="str">
        <f>IF(G4808='Check Register'!$E$1,H4808,"")</f>
        <v/>
      </c>
      <c r="J4808" s="16" t="str">
        <f>IFERROR(SMALL($I$2:$I$100001,H4808),"")</f>
        <v/>
      </c>
    </row>
    <row r="4809" spans="1:10" x14ac:dyDescent="0.3">
      <c r="A4809" t="s">
        <v>270</v>
      </c>
      <c r="B4809" t="s">
        <v>131</v>
      </c>
      <c r="C4809" s="7">
        <v>43266</v>
      </c>
      <c r="E4809" s="27">
        <v>27.23</v>
      </c>
      <c r="G4809" s="27" t="str">
        <f>VLOOKUP(C4809,W:Y,3,TRUE)</f>
        <v>June 18</v>
      </c>
      <c r="H4809" s="27">
        <f t="shared" si="75"/>
        <v>4808</v>
      </c>
      <c r="I4809" s="30" t="str">
        <f>IF(G4809='Check Register'!$E$1,H4809,"")</f>
        <v/>
      </c>
      <c r="J4809" s="16" t="str">
        <f>IFERROR(SMALL($I$2:$I$100001,H4809),"")</f>
        <v/>
      </c>
    </row>
    <row r="4810" spans="1:10" x14ac:dyDescent="0.3">
      <c r="A4810" t="s">
        <v>270</v>
      </c>
      <c r="B4810" t="s">
        <v>16</v>
      </c>
      <c r="C4810" s="7">
        <v>43266</v>
      </c>
      <c r="E4810" s="27">
        <v>221.54</v>
      </c>
      <c r="G4810" s="27" t="str">
        <f>VLOOKUP(C4810,W:Y,3,TRUE)</f>
        <v>June 18</v>
      </c>
      <c r="H4810" s="27">
        <f t="shared" si="75"/>
        <v>4809</v>
      </c>
      <c r="I4810" s="30" t="str">
        <f>IF(G4810='Check Register'!$E$1,H4810,"")</f>
        <v/>
      </c>
      <c r="J4810" s="16" t="str">
        <f>IFERROR(SMALL($I$2:$I$100001,H4810),"")</f>
        <v/>
      </c>
    </row>
    <row r="4811" spans="1:10" x14ac:dyDescent="0.3">
      <c r="A4811" t="s">
        <v>528</v>
      </c>
      <c r="B4811" t="s">
        <v>148</v>
      </c>
      <c r="C4811" s="7">
        <v>43266</v>
      </c>
      <c r="E4811" s="27">
        <v>660</v>
      </c>
      <c r="G4811" s="27" t="str">
        <f>VLOOKUP(C4811,W:Y,3,TRUE)</f>
        <v>June 18</v>
      </c>
      <c r="H4811" s="27">
        <f t="shared" si="75"/>
        <v>4810</v>
      </c>
      <c r="I4811" s="30" t="str">
        <f>IF(G4811='Check Register'!$E$1,H4811,"")</f>
        <v/>
      </c>
      <c r="J4811" s="16" t="str">
        <f>IFERROR(SMALL($I$2:$I$100001,H4811),"")</f>
        <v/>
      </c>
    </row>
    <row r="4812" spans="1:10" x14ac:dyDescent="0.3">
      <c r="A4812" t="s">
        <v>93</v>
      </c>
      <c r="B4812" t="s">
        <v>94</v>
      </c>
      <c r="C4812" s="7">
        <v>43266</v>
      </c>
      <c r="E4812" s="27">
        <v>44936.63</v>
      </c>
      <c r="G4812" s="27" t="str">
        <f>VLOOKUP(C4812,W:Y,3,TRUE)</f>
        <v>June 18</v>
      </c>
      <c r="H4812" s="27">
        <f t="shared" si="75"/>
        <v>4811</v>
      </c>
      <c r="I4812" s="30" t="str">
        <f>IF(G4812='Check Register'!$E$1,H4812,"")</f>
        <v/>
      </c>
      <c r="J4812" s="16" t="str">
        <f>IFERROR(SMALL($I$2:$I$100001,H4812),"")</f>
        <v/>
      </c>
    </row>
    <row r="4813" spans="1:10" x14ac:dyDescent="0.3">
      <c r="A4813" t="s">
        <v>93</v>
      </c>
      <c r="B4813" t="s">
        <v>95</v>
      </c>
      <c r="C4813" s="7">
        <v>43266</v>
      </c>
      <c r="E4813" s="27">
        <v>30426.19</v>
      </c>
      <c r="G4813" s="27" t="str">
        <f>VLOOKUP(C4813,W:Y,3,TRUE)</f>
        <v>June 18</v>
      </c>
      <c r="H4813" s="27">
        <f t="shared" si="75"/>
        <v>4812</v>
      </c>
      <c r="I4813" s="30" t="str">
        <f>IF(G4813='Check Register'!$E$1,H4813,"")</f>
        <v/>
      </c>
      <c r="J4813" s="16" t="str">
        <f>IFERROR(SMALL($I$2:$I$100001,H4813),"")</f>
        <v/>
      </c>
    </row>
    <row r="4814" spans="1:10" x14ac:dyDescent="0.3">
      <c r="A4814" t="s">
        <v>93</v>
      </c>
      <c r="B4814" t="s">
        <v>22</v>
      </c>
      <c r="C4814" s="7">
        <v>43266</v>
      </c>
      <c r="E4814" s="27">
        <v>20</v>
      </c>
      <c r="G4814" s="27" t="str">
        <f>VLOOKUP(C4814,W:Y,3,TRUE)</f>
        <v>June 18</v>
      </c>
      <c r="H4814" s="27">
        <f t="shared" si="75"/>
        <v>4813</v>
      </c>
      <c r="I4814" s="30" t="str">
        <f>IF(G4814='Check Register'!$E$1,H4814,"")</f>
        <v/>
      </c>
      <c r="J4814" s="16" t="str">
        <f>IFERROR(SMALL($I$2:$I$100001,H4814),"")</f>
        <v/>
      </c>
    </row>
    <row r="4815" spans="1:10" x14ac:dyDescent="0.3">
      <c r="A4815" t="s">
        <v>19</v>
      </c>
      <c r="B4815" t="s">
        <v>20</v>
      </c>
      <c r="C4815" s="7">
        <v>43266</v>
      </c>
      <c r="E4815" s="27">
        <v>1133.54</v>
      </c>
      <c r="G4815" s="27" t="str">
        <f>VLOOKUP(C4815,W:Y,3,TRUE)</f>
        <v>June 18</v>
      </c>
      <c r="H4815" s="27">
        <f t="shared" si="75"/>
        <v>4814</v>
      </c>
      <c r="I4815" s="30" t="str">
        <f>IF(G4815='Check Register'!$E$1,H4815,"")</f>
        <v/>
      </c>
      <c r="J4815" s="16" t="str">
        <f>IFERROR(SMALL($I$2:$I$100001,H4815),"")</f>
        <v/>
      </c>
    </row>
    <row r="4816" spans="1:10" x14ac:dyDescent="0.3">
      <c r="A4816" t="s">
        <v>221</v>
      </c>
      <c r="B4816" t="s">
        <v>8</v>
      </c>
      <c r="C4816" s="7">
        <v>43266</v>
      </c>
      <c r="E4816" s="27">
        <v>873.84</v>
      </c>
      <c r="G4816" s="27" t="str">
        <f>VLOOKUP(C4816,W:Y,3,TRUE)</f>
        <v>June 18</v>
      </c>
      <c r="H4816" s="27">
        <f t="shared" si="75"/>
        <v>4815</v>
      </c>
      <c r="I4816" s="30" t="str">
        <f>IF(G4816='Check Register'!$E$1,H4816,"")</f>
        <v/>
      </c>
      <c r="J4816" s="16" t="str">
        <f>IFERROR(SMALL($I$2:$I$100001,H4816),"")</f>
        <v/>
      </c>
    </row>
    <row r="4817" spans="1:10" x14ac:dyDescent="0.3">
      <c r="A4817" t="s">
        <v>97</v>
      </c>
      <c r="B4817" t="s">
        <v>6</v>
      </c>
      <c r="C4817" s="7">
        <v>43266</v>
      </c>
      <c r="E4817" s="27">
        <v>112806.62</v>
      </c>
      <c r="G4817" s="27" t="str">
        <f>VLOOKUP(C4817,W:Y,3,TRUE)</f>
        <v>June 18</v>
      </c>
      <c r="H4817" s="27">
        <f t="shared" si="75"/>
        <v>4816</v>
      </c>
      <c r="I4817" s="30" t="str">
        <f>IF(G4817='Check Register'!$E$1,H4817,"")</f>
        <v/>
      </c>
      <c r="J4817" s="16" t="str">
        <f>IFERROR(SMALL($I$2:$I$100001,H4817),"")</f>
        <v/>
      </c>
    </row>
    <row r="4818" spans="1:10" x14ac:dyDescent="0.3">
      <c r="A4818" t="s">
        <v>24</v>
      </c>
      <c r="B4818" t="s">
        <v>25</v>
      </c>
      <c r="C4818" s="7">
        <v>43266</v>
      </c>
      <c r="E4818" s="27">
        <v>603</v>
      </c>
      <c r="G4818" s="27" t="str">
        <f>VLOOKUP(C4818,W:Y,3,TRUE)</f>
        <v>June 18</v>
      </c>
      <c r="H4818" s="27">
        <f t="shared" si="75"/>
        <v>4817</v>
      </c>
      <c r="I4818" s="30" t="str">
        <f>IF(G4818='Check Register'!$E$1,H4818,"")</f>
        <v/>
      </c>
      <c r="J4818" s="16" t="str">
        <f>IFERROR(SMALL($I$2:$I$100001,H4818),"")</f>
        <v/>
      </c>
    </row>
    <row r="4819" spans="1:10" x14ac:dyDescent="0.3">
      <c r="A4819" t="s">
        <v>98</v>
      </c>
      <c r="B4819" t="s">
        <v>22</v>
      </c>
      <c r="C4819" s="7">
        <v>43266</v>
      </c>
      <c r="E4819" s="27">
        <v>8587.17</v>
      </c>
      <c r="G4819" s="27" t="str">
        <f>VLOOKUP(C4819,W:Y,3,TRUE)</f>
        <v>June 18</v>
      </c>
      <c r="H4819" s="27">
        <f t="shared" si="75"/>
        <v>4818</v>
      </c>
      <c r="I4819" s="30" t="str">
        <f>IF(G4819='Check Register'!$E$1,H4819,"")</f>
        <v/>
      </c>
      <c r="J4819" s="16" t="str">
        <f>IFERROR(SMALL($I$2:$I$100001,H4819),"")</f>
        <v/>
      </c>
    </row>
    <row r="4820" spans="1:10" x14ac:dyDescent="0.3">
      <c r="A4820" t="s">
        <v>26</v>
      </c>
      <c r="B4820" t="s">
        <v>20</v>
      </c>
      <c r="C4820" s="7">
        <v>43266</v>
      </c>
      <c r="E4820" s="27">
        <v>5219.21</v>
      </c>
      <c r="G4820" s="27" t="str">
        <f>VLOOKUP(C4820,W:Y,3,TRUE)</f>
        <v>June 18</v>
      </c>
      <c r="H4820" s="27">
        <f t="shared" si="75"/>
        <v>4819</v>
      </c>
      <c r="I4820" s="30" t="str">
        <f>IF(G4820='Check Register'!$E$1,H4820,"")</f>
        <v/>
      </c>
      <c r="J4820" s="16" t="str">
        <f>IFERROR(SMALL($I$2:$I$100001,H4820),"")</f>
        <v/>
      </c>
    </row>
    <row r="4821" spans="1:10" x14ac:dyDescent="0.3">
      <c r="A4821" t="s">
        <v>99</v>
      </c>
      <c r="B4821" t="s">
        <v>100</v>
      </c>
      <c r="C4821" s="7">
        <v>43266</v>
      </c>
      <c r="E4821" s="27">
        <v>1695</v>
      </c>
      <c r="G4821" s="27" t="str">
        <f>VLOOKUP(C4821,W:Y,3,TRUE)</f>
        <v>June 18</v>
      </c>
      <c r="H4821" s="27">
        <f t="shared" si="75"/>
        <v>4820</v>
      </c>
      <c r="I4821" s="30" t="str">
        <f>IF(G4821='Check Register'!$E$1,H4821,"")</f>
        <v/>
      </c>
      <c r="J4821" s="16" t="str">
        <f>IFERROR(SMALL($I$2:$I$100001,H4821),"")</f>
        <v/>
      </c>
    </row>
    <row r="4822" spans="1:10" x14ac:dyDescent="0.3">
      <c r="A4822" t="s">
        <v>179</v>
      </c>
      <c r="B4822" t="s">
        <v>180</v>
      </c>
      <c r="C4822" s="7">
        <v>43266</v>
      </c>
      <c r="E4822" s="27">
        <v>235.75</v>
      </c>
      <c r="G4822" s="27" t="str">
        <f>VLOOKUP(C4822,W:Y,3,TRUE)</f>
        <v>June 18</v>
      </c>
      <c r="H4822" s="27">
        <f t="shared" si="75"/>
        <v>4821</v>
      </c>
      <c r="I4822" s="30" t="str">
        <f>IF(G4822='Check Register'!$E$1,H4822,"")</f>
        <v/>
      </c>
      <c r="J4822" s="16" t="str">
        <f>IFERROR(SMALL($I$2:$I$100001,H4822),"")</f>
        <v/>
      </c>
    </row>
    <row r="4823" spans="1:10" x14ac:dyDescent="0.3">
      <c r="A4823" t="s">
        <v>461</v>
      </c>
      <c r="B4823" t="s">
        <v>70</v>
      </c>
      <c r="C4823" s="7">
        <v>43266</v>
      </c>
      <c r="E4823" s="27">
        <v>438.3</v>
      </c>
      <c r="G4823" s="27" t="str">
        <f>VLOOKUP(C4823,W:Y,3,TRUE)</f>
        <v>June 18</v>
      </c>
      <c r="H4823" s="27">
        <f t="shared" si="75"/>
        <v>4822</v>
      </c>
      <c r="I4823" s="30" t="str">
        <f>IF(G4823='Check Register'!$E$1,H4823,"")</f>
        <v/>
      </c>
      <c r="J4823" s="16" t="str">
        <f>IFERROR(SMALL($I$2:$I$100001,H4823),"")</f>
        <v/>
      </c>
    </row>
    <row r="4824" spans="1:10" x14ac:dyDescent="0.3">
      <c r="A4824" t="s">
        <v>101</v>
      </c>
      <c r="B4824" t="s">
        <v>102</v>
      </c>
      <c r="C4824" s="7">
        <v>43266</v>
      </c>
      <c r="E4824" s="27">
        <v>9139</v>
      </c>
      <c r="G4824" s="27" t="str">
        <f>VLOOKUP(C4824,W:Y,3,TRUE)</f>
        <v>June 18</v>
      </c>
      <c r="H4824" s="27">
        <f t="shared" si="75"/>
        <v>4823</v>
      </c>
      <c r="I4824" s="30" t="str">
        <f>IF(G4824='Check Register'!$E$1,H4824,"")</f>
        <v/>
      </c>
      <c r="J4824" s="16" t="str">
        <f>IFERROR(SMALL($I$2:$I$100001,H4824),"")</f>
        <v/>
      </c>
    </row>
    <row r="4825" spans="1:10" x14ac:dyDescent="0.3">
      <c r="A4825" t="s">
        <v>438</v>
      </c>
      <c r="B4825" t="s">
        <v>43</v>
      </c>
      <c r="C4825" s="7">
        <v>43266</v>
      </c>
      <c r="E4825" s="27">
        <v>250</v>
      </c>
      <c r="G4825" s="27" t="str">
        <f>VLOOKUP(C4825,W:Y,3,TRUE)</f>
        <v>June 18</v>
      </c>
      <c r="H4825" s="27">
        <f t="shared" si="75"/>
        <v>4824</v>
      </c>
      <c r="I4825" s="30" t="str">
        <f>IF(G4825='Check Register'!$E$1,H4825,"")</f>
        <v/>
      </c>
      <c r="J4825" s="16" t="str">
        <f>IFERROR(SMALL($I$2:$I$100001,H4825),"")</f>
        <v/>
      </c>
    </row>
    <row r="4826" spans="1:10" x14ac:dyDescent="0.3">
      <c r="A4826" t="s">
        <v>29</v>
      </c>
      <c r="B4826" t="s">
        <v>8</v>
      </c>
      <c r="C4826" s="7">
        <v>43266</v>
      </c>
      <c r="E4826" s="27">
        <v>661.01</v>
      </c>
      <c r="G4826" s="27" t="str">
        <f>VLOOKUP(C4826,W:Y,3,TRUE)</f>
        <v>June 18</v>
      </c>
      <c r="H4826" s="27">
        <f t="shared" si="75"/>
        <v>4825</v>
      </c>
      <c r="I4826" s="30" t="str">
        <f>IF(G4826='Check Register'!$E$1,H4826,"")</f>
        <v/>
      </c>
      <c r="J4826" s="16" t="str">
        <f>IFERROR(SMALL($I$2:$I$100001,H4826),"")</f>
        <v/>
      </c>
    </row>
    <row r="4827" spans="1:10" x14ac:dyDescent="0.3">
      <c r="A4827" t="s">
        <v>144</v>
      </c>
      <c r="B4827" t="s">
        <v>214</v>
      </c>
      <c r="C4827" s="7">
        <v>43266</v>
      </c>
      <c r="E4827" s="27">
        <v>76863.81</v>
      </c>
      <c r="G4827" s="27" t="str">
        <f>VLOOKUP(C4827,W:Y,3,TRUE)</f>
        <v>June 18</v>
      </c>
      <c r="H4827" s="27">
        <f t="shared" si="75"/>
        <v>4826</v>
      </c>
      <c r="I4827" s="30" t="str">
        <f>IF(G4827='Check Register'!$E$1,H4827,"")</f>
        <v/>
      </c>
      <c r="J4827" s="16" t="str">
        <f>IFERROR(SMALL($I$2:$I$100001,H4827),"")</f>
        <v/>
      </c>
    </row>
    <row r="4828" spans="1:10" x14ac:dyDescent="0.3">
      <c r="A4828" t="s">
        <v>32</v>
      </c>
      <c r="B4828" t="s">
        <v>33</v>
      </c>
      <c r="C4828" s="7">
        <v>43266</v>
      </c>
      <c r="E4828" s="27">
        <v>2436.77</v>
      </c>
      <c r="G4828" s="27" t="str">
        <f>VLOOKUP(C4828,W:Y,3,TRUE)</f>
        <v>June 18</v>
      </c>
      <c r="H4828" s="27">
        <f t="shared" si="75"/>
        <v>4827</v>
      </c>
      <c r="I4828" s="30" t="str">
        <f>IF(G4828='Check Register'!$E$1,H4828,"")</f>
        <v/>
      </c>
      <c r="J4828" s="16" t="str">
        <f>IFERROR(SMALL($I$2:$I$100001,H4828),"")</f>
        <v/>
      </c>
    </row>
    <row r="4829" spans="1:10" x14ac:dyDescent="0.3">
      <c r="A4829" t="s">
        <v>36</v>
      </c>
      <c r="B4829" t="s">
        <v>18</v>
      </c>
      <c r="C4829" s="7">
        <v>43266</v>
      </c>
      <c r="E4829" s="27">
        <v>1074.2</v>
      </c>
      <c r="G4829" s="27" t="str">
        <f>VLOOKUP(C4829,W:Y,3,TRUE)</f>
        <v>June 18</v>
      </c>
      <c r="H4829" s="27">
        <f t="shared" si="75"/>
        <v>4828</v>
      </c>
      <c r="I4829" s="30" t="str">
        <f>IF(G4829='Check Register'!$E$1,H4829,"")</f>
        <v/>
      </c>
      <c r="J4829" s="16" t="str">
        <f>IFERROR(SMALL($I$2:$I$100001,H4829),"")</f>
        <v/>
      </c>
    </row>
    <row r="4830" spans="1:10" x14ac:dyDescent="0.3">
      <c r="A4830" t="s">
        <v>145</v>
      </c>
      <c r="B4830" t="s">
        <v>28</v>
      </c>
      <c r="C4830" s="7">
        <v>43266</v>
      </c>
      <c r="E4830" s="27">
        <v>3960</v>
      </c>
      <c r="G4830" s="27" t="str">
        <f>VLOOKUP(C4830,W:Y,3,TRUE)</f>
        <v>June 18</v>
      </c>
      <c r="H4830" s="27">
        <f t="shared" si="75"/>
        <v>4829</v>
      </c>
      <c r="I4830" s="30" t="str">
        <f>IF(G4830='Check Register'!$E$1,H4830,"")</f>
        <v/>
      </c>
      <c r="J4830" s="16" t="str">
        <f>IFERROR(SMALL($I$2:$I$100001,H4830),"")</f>
        <v/>
      </c>
    </row>
    <row r="4831" spans="1:10" x14ac:dyDescent="0.3">
      <c r="A4831" t="s">
        <v>371</v>
      </c>
      <c r="B4831" t="s">
        <v>8</v>
      </c>
      <c r="C4831" s="7">
        <v>43266</v>
      </c>
      <c r="E4831" s="27">
        <v>393.84</v>
      </c>
      <c r="G4831" s="27" t="str">
        <f>VLOOKUP(C4831,W:Y,3,TRUE)</f>
        <v>June 18</v>
      </c>
      <c r="H4831" s="27">
        <f t="shared" si="75"/>
        <v>4830</v>
      </c>
      <c r="I4831" s="30" t="str">
        <f>IF(G4831='Check Register'!$E$1,H4831,"")</f>
        <v/>
      </c>
      <c r="J4831" s="16" t="str">
        <f>IFERROR(SMALL($I$2:$I$100001,H4831),"")</f>
        <v/>
      </c>
    </row>
    <row r="4832" spans="1:10" x14ac:dyDescent="0.3">
      <c r="A4832" t="s">
        <v>146</v>
      </c>
      <c r="B4832" t="s">
        <v>8</v>
      </c>
      <c r="C4832" s="7">
        <v>43266</v>
      </c>
      <c r="E4832" s="27">
        <v>535.64</v>
      </c>
      <c r="G4832" s="27" t="str">
        <f>VLOOKUP(C4832,W:Y,3,TRUE)</f>
        <v>June 18</v>
      </c>
      <c r="H4832" s="27">
        <f t="shared" si="75"/>
        <v>4831</v>
      </c>
      <c r="I4832" s="30" t="str">
        <f>IF(G4832='Check Register'!$E$1,H4832,"")</f>
        <v/>
      </c>
      <c r="J4832" s="16" t="str">
        <f>IFERROR(SMALL($I$2:$I$100001,H4832),"")</f>
        <v/>
      </c>
    </row>
    <row r="4833" spans="1:10" x14ac:dyDescent="0.3">
      <c r="A4833" t="s">
        <v>475</v>
      </c>
      <c r="B4833" t="s">
        <v>171</v>
      </c>
      <c r="C4833" s="7">
        <v>43266</v>
      </c>
      <c r="E4833" s="27">
        <v>8332.5</v>
      </c>
      <c r="G4833" s="27" t="str">
        <f>VLOOKUP(C4833,W:Y,3,TRUE)</f>
        <v>June 18</v>
      </c>
      <c r="H4833" s="27">
        <f t="shared" si="75"/>
        <v>4832</v>
      </c>
      <c r="I4833" s="30" t="str">
        <f>IF(G4833='Check Register'!$E$1,H4833,"")</f>
        <v/>
      </c>
      <c r="J4833" s="16" t="str">
        <f>IFERROR(SMALL($I$2:$I$100001,H4833),"")</f>
        <v/>
      </c>
    </row>
    <row r="4834" spans="1:10" x14ac:dyDescent="0.3">
      <c r="A4834" t="s">
        <v>423</v>
      </c>
      <c r="B4834" t="s">
        <v>8</v>
      </c>
      <c r="C4834" s="7">
        <v>43266</v>
      </c>
      <c r="E4834" s="27">
        <v>289.92</v>
      </c>
      <c r="G4834" s="27" t="str">
        <f>VLOOKUP(C4834,W:Y,3,TRUE)</f>
        <v>June 18</v>
      </c>
      <c r="H4834" s="27">
        <f t="shared" si="75"/>
        <v>4833</v>
      </c>
      <c r="I4834" s="30" t="str">
        <f>IF(G4834='Check Register'!$E$1,H4834,"")</f>
        <v/>
      </c>
      <c r="J4834" s="16" t="str">
        <f>IFERROR(SMALL($I$2:$I$100001,H4834),"")</f>
        <v/>
      </c>
    </row>
    <row r="4835" spans="1:10" x14ac:dyDescent="0.3">
      <c r="A4835" t="s">
        <v>104</v>
      </c>
      <c r="B4835" t="s">
        <v>45</v>
      </c>
      <c r="C4835" s="7">
        <v>43266</v>
      </c>
      <c r="E4835" s="27">
        <v>276.14999999999998</v>
      </c>
      <c r="G4835" s="27" t="str">
        <f>VLOOKUP(C4835,W:Y,3,TRUE)</f>
        <v>June 18</v>
      </c>
      <c r="H4835" s="27">
        <f t="shared" si="75"/>
        <v>4834</v>
      </c>
      <c r="I4835" s="30" t="str">
        <f>IF(G4835='Check Register'!$E$1,H4835,"")</f>
        <v/>
      </c>
      <c r="J4835" s="16" t="str">
        <f>IFERROR(SMALL($I$2:$I$100001,H4835),"")</f>
        <v/>
      </c>
    </row>
    <row r="4836" spans="1:10" x14ac:dyDescent="0.3">
      <c r="A4836" t="s">
        <v>281</v>
      </c>
      <c r="B4836" t="s">
        <v>12</v>
      </c>
      <c r="C4836" s="7">
        <v>43266</v>
      </c>
      <c r="E4836" s="27">
        <v>44.83</v>
      </c>
      <c r="G4836" s="27" t="str">
        <f>VLOOKUP(C4836,W:Y,3,TRUE)</f>
        <v>June 18</v>
      </c>
      <c r="H4836" s="27">
        <f t="shared" si="75"/>
        <v>4835</v>
      </c>
      <c r="I4836" s="30" t="str">
        <f>IF(G4836='Check Register'!$E$1,H4836,"")</f>
        <v/>
      </c>
      <c r="J4836" s="16" t="str">
        <f>IFERROR(SMALL($I$2:$I$100001,H4836),"")</f>
        <v/>
      </c>
    </row>
    <row r="4837" spans="1:10" x14ac:dyDescent="0.3">
      <c r="A4837" t="s">
        <v>335</v>
      </c>
      <c r="B4837" t="s">
        <v>102</v>
      </c>
      <c r="C4837" s="7">
        <v>43266</v>
      </c>
      <c r="E4837" s="27">
        <v>1830</v>
      </c>
      <c r="G4837" s="27" t="str">
        <f>VLOOKUP(C4837,W:Y,3,TRUE)</f>
        <v>June 18</v>
      </c>
      <c r="H4837" s="27">
        <f t="shared" si="75"/>
        <v>4836</v>
      </c>
      <c r="I4837" s="30" t="str">
        <f>IF(G4837='Check Register'!$E$1,H4837,"")</f>
        <v/>
      </c>
      <c r="J4837" s="16" t="str">
        <f>IFERROR(SMALL($I$2:$I$100001,H4837),"")</f>
        <v/>
      </c>
    </row>
    <row r="4838" spans="1:10" x14ac:dyDescent="0.3">
      <c r="A4838" t="s">
        <v>107</v>
      </c>
      <c r="B4838" t="s">
        <v>28</v>
      </c>
      <c r="C4838" s="7">
        <v>43266</v>
      </c>
      <c r="E4838" s="27">
        <v>42218.05</v>
      </c>
      <c r="G4838" s="27" t="str">
        <f>VLOOKUP(C4838,W:Y,3,TRUE)</f>
        <v>June 18</v>
      </c>
      <c r="H4838" s="27">
        <f t="shared" si="75"/>
        <v>4837</v>
      </c>
      <c r="I4838" s="30" t="str">
        <f>IF(G4838='Check Register'!$E$1,H4838,"")</f>
        <v/>
      </c>
      <c r="J4838" s="16" t="str">
        <f>IFERROR(SMALL($I$2:$I$100001,H4838),"")</f>
        <v/>
      </c>
    </row>
    <row r="4839" spans="1:10" x14ac:dyDescent="0.3">
      <c r="A4839" t="s">
        <v>207</v>
      </c>
      <c r="B4839" t="s">
        <v>131</v>
      </c>
      <c r="C4839" s="7">
        <v>43266</v>
      </c>
      <c r="E4839" s="27">
        <v>590.84</v>
      </c>
      <c r="G4839" s="27" t="str">
        <f>VLOOKUP(C4839,W:Y,3,TRUE)</f>
        <v>June 18</v>
      </c>
      <c r="H4839" s="27">
        <f t="shared" si="75"/>
        <v>4838</v>
      </c>
      <c r="I4839" s="30" t="str">
        <f>IF(G4839='Check Register'!$E$1,H4839,"")</f>
        <v/>
      </c>
      <c r="J4839" s="16" t="str">
        <f>IFERROR(SMALL($I$2:$I$100001,H4839),"")</f>
        <v/>
      </c>
    </row>
    <row r="4840" spans="1:10" x14ac:dyDescent="0.3">
      <c r="A4840" t="s">
        <v>283</v>
      </c>
      <c r="B4840" t="s">
        <v>16</v>
      </c>
      <c r="C4840" s="7">
        <v>43266</v>
      </c>
      <c r="E4840" s="27">
        <v>27.25</v>
      </c>
      <c r="G4840" s="27" t="str">
        <f>VLOOKUP(C4840,W:Y,3,TRUE)</f>
        <v>June 18</v>
      </c>
      <c r="H4840" s="27">
        <f t="shared" si="75"/>
        <v>4839</v>
      </c>
      <c r="I4840" s="30" t="str">
        <f>IF(G4840='Check Register'!$E$1,H4840,"")</f>
        <v/>
      </c>
      <c r="J4840" s="16" t="str">
        <f>IFERROR(SMALL($I$2:$I$100001,H4840),"")</f>
        <v/>
      </c>
    </row>
    <row r="4841" spans="1:10" x14ac:dyDescent="0.3">
      <c r="A4841" t="s">
        <v>51</v>
      </c>
      <c r="B4841" t="s">
        <v>22</v>
      </c>
      <c r="C4841" s="7">
        <v>43266</v>
      </c>
      <c r="E4841" s="27">
        <v>140</v>
      </c>
      <c r="G4841" s="27" t="str">
        <f>VLOOKUP(C4841,W:Y,3,TRUE)</f>
        <v>June 18</v>
      </c>
      <c r="H4841" s="27">
        <f t="shared" si="75"/>
        <v>4840</v>
      </c>
      <c r="I4841" s="30" t="str">
        <f>IF(G4841='Check Register'!$E$1,H4841,"")</f>
        <v/>
      </c>
      <c r="J4841" s="16" t="str">
        <f>IFERROR(SMALL($I$2:$I$100001,H4841),"")</f>
        <v/>
      </c>
    </row>
    <row r="4842" spans="1:10" x14ac:dyDescent="0.3">
      <c r="A4842" t="s">
        <v>112</v>
      </c>
      <c r="B4842" t="s">
        <v>131</v>
      </c>
      <c r="C4842" s="7">
        <v>43266</v>
      </c>
      <c r="E4842" s="27">
        <v>7.9</v>
      </c>
      <c r="G4842" s="27" t="str">
        <f>VLOOKUP(C4842,W:Y,3,TRUE)</f>
        <v>June 18</v>
      </c>
      <c r="H4842" s="27">
        <f t="shared" si="75"/>
        <v>4841</v>
      </c>
      <c r="I4842" s="30" t="str">
        <f>IF(G4842='Check Register'!$E$1,H4842,"")</f>
        <v/>
      </c>
      <c r="J4842" s="16" t="str">
        <f>IFERROR(SMALL($I$2:$I$100001,H4842),"")</f>
        <v/>
      </c>
    </row>
    <row r="4843" spans="1:10" x14ac:dyDescent="0.3">
      <c r="A4843" t="s">
        <v>112</v>
      </c>
      <c r="B4843" t="s">
        <v>16</v>
      </c>
      <c r="C4843" s="7">
        <v>43266</v>
      </c>
      <c r="E4843" s="27">
        <v>158.16</v>
      </c>
      <c r="G4843" s="27" t="str">
        <f>VLOOKUP(C4843,W:Y,3,TRUE)</f>
        <v>June 18</v>
      </c>
      <c r="H4843" s="27">
        <f t="shared" si="75"/>
        <v>4842</v>
      </c>
      <c r="I4843" s="30" t="str">
        <f>IF(G4843='Check Register'!$E$1,H4843,"")</f>
        <v/>
      </c>
      <c r="J4843" s="16" t="str">
        <f>IFERROR(SMALL($I$2:$I$100001,H4843),"")</f>
        <v/>
      </c>
    </row>
    <row r="4844" spans="1:10" x14ac:dyDescent="0.3">
      <c r="A4844" t="s">
        <v>188</v>
      </c>
      <c r="B4844" t="s">
        <v>20</v>
      </c>
      <c r="C4844" s="7">
        <v>43266</v>
      </c>
      <c r="E4844" s="27">
        <v>7020.3</v>
      </c>
      <c r="G4844" s="27" t="str">
        <f>VLOOKUP(C4844,W:Y,3,TRUE)</f>
        <v>June 18</v>
      </c>
      <c r="H4844" s="27">
        <f t="shared" si="75"/>
        <v>4843</v>
      </c>
      <c r="I4844" s="30" t="str">
        <f>IF(G4844='Check Register'!$E$1,H4844,"")</f>
        <v/>
      </c>
      <c r="J4844" s="16" t="str">
        <f>IFERROR(SMALL($I$2:$I$100001,H4844),"")</f>
        <v/>
      </c>
    </row>
    <row r="4845" spans="1:10" x14ac:dyDescent="0.3">
      <c r="A4845" t="s">
        <v>54</v>
      </c>
      <c r="B4845" t="s">
        <v>35</v>
      </c>
      <c r="C4845" s="7">
        <v>43266</v>
      </c>
      <c r="E4845" s="27">
        <v>784</v>
      </c>
      <c r="G4845" s="27" t="str">
        <f>VLOOKUP(C4845,W:Y,3,TRUE)</f>
        <v>June 18</v>
      </c>
      <c r="H4845" s="27">
        <f t="shared" si="75"/>
        <v>4844</v>
      </c>
      <c r="I4845" s="30" t="str">
        <f>IF(G4845='Check Register'!$E$1,H4845,"")</f>
        <v/>
      </c>
      <c r="J4845" s="16" t="str">
        <f>IFERROR(SMALL($I$2:$I$100001,H4845),"")</f>
        <v/>
      </c>
    </row>
    <row r="4846" spans="1:10" x14ac:dyDescent="0.3">
      <c r="A4846" t="s">
        <v>113</v>
      </c>
      <c r="B4846" t="s">
        <v>12</v>
      </c>
      <c r="C4846" s="7">
        <v>43266</v>
      </c>
      <c r="E4846" s="27">
        <v>425.46</v>
      </c>
      <c r="G4846" s="27" t="str">
        <f>VLOOKUP(C4846,W:Y,3,TRUE)</f>
        <v>June 18</v>
      </c>
      <c r="H4846" s="27">
        <f t="shared" si="75"/>
        <v>4845</v>
      </c>
      <c r="I4846" s="30" t="str">
        <f>IF(G4846='Check Register'!$E$1,H4846,"")</f>
        <v/>
      </c>
      <c r="J4846" s="16" t="str">
        <f>IFERROR(SMALL($I$2:$I$100001,H4846),"")</f>
        <v/>
      </c>
    </row>
    <row r="4847" spans="1:10" x14ac:dyDescent="0.3">
      <c r="A4847" t="s">
        <v>57</v>
      </c>
      <c r="B4847" t="s">
        <v>8</v>
      </c>
      <c r="C4847" s="7">
        <v>43266</v>
      </c>
      <c r="E4847" s="27">
        <v>235.16</v>
      </c>
      <c r="G4847" s="27" t="str">
        <f>VLOOKUP(C4847,W:Y,3,TRUE)</f>
        <v>June 18</v>
      </c>
      <c r="H4847" s="27">
        <f t="shared" si="75"/>
        <v>4846</v>
      </c>
      <c r="I4847" s="30" t="str">
        <f>IF(G4847='Check Register'!$E$1,H4847,"")</f>
        <v/>
      </c>
      <c r="J4847" s="16" t="str">
        <f>IFERROR(SMALL($I$2:$I$100001,H4847),"")</f>
        <v/>
      </c>
    </row>
    <row r="4848" spans="1:10" x14ac:dyDescent="0.3">
      <c r="A4848" t="s">
        <v>211</v>
      </c>
      <c r="B4848" t="s">
        <v>212</v>
      </c>
      <c r="C4848" s="7">
        <v>43266</v>
      </c>
      <c r="E4848" s="27">
        <v>795</v>
      </c>
      <c r="G4848" s="27" t="str">
        <f>VLOOKUP(C4848,W:Y,3,TRUE)</f>
        <v>June 18</v>
      </c>
      <c r="H4848" s="27">
        <f t="shared" si="75"/>
        <v>4847</v>
      </c>
      <c r="I4848" s="30" t="str">
        <f>IF(G4848='Check Register'!$E$1,H4848,"")</f>
        <v/>
      </c>
      <c r="J4848" s="16" t="str">
        <f>IFERROR(SMALL($I$2:$I$100001,H4848),"")</f>
        <v/>
      </c>
    </row>
    <row r="4849" spans="1:10" x14ac:dyDescent="0.3">
      <c r="A4849" t="s">
        <v>529</v>
      </c>
      <c r="B4849" t="s">
        <v>81</v>
      </c>
      <c r="C4849" s="7">
        <v>43266</v>
      </c>
      <c r="E4849" s="27">
        <v>12</v>
      </c>
      <c r="G4849" s="27" t="str">
        <f>VLOOKUP(C4849,W:Y,3,TRUE)</f>
        <v>June 18</v>
      </c>
      <c r="H4849" s="27">
        <f t="shared" si="75"/>
        <v>4848</v>
      </c>
      <c r="I4849" s="30" t="str">
        <f>IF(G4849='Check Register'!$E$1,H4849,"")</f>
        <v/>
      </c>
      <c r="J4849" s="16" t="str">
        <f>IFERROR(SMALL($I$2:$I$100001,H4849),"")</f>
        <v/>
      </c>
    </row>
    <row r="4850" spans="1:10" x14ac:dyDescent="0.3">
      <c r="A4850" t="s">
        <v>237</v>
      </c>
      <c r="B4850" t="s">
        <v>12</v>
      </c>
      <c r="C4850" s="7">
        <v>43266</v>
      </c>
      <c r="E4850" s="27">
        <v>44.8</v>
      </c>
      <c r="G4850" s="27" t="str">
        <f>VLOOKUP(C4850,W:Y,3,TRUE)</f>
        <v>June 18</v>
      </c>
      <c r="H4850" s="27">
        <f t="shared" si="75"/>
        <v>4849</v>
      </c>
      <c r="I4850" s="30" t="str">
        <f>IF(G4850='Check Register'!$E$1,H4850,"")</f>
        <v/>
      </c>
      <c r="J4850" s="16" t="str">
        <f>IFERROR(SMALL($I$2:$I$100001,H4850),"")</f>
        <v/>
      </c>
    </row>
    <row r="4851" spans="1:10" x14ac:dyDescent="0.3">
      <c r="A4851" t="s">
        <v>75</v>
      </c>
      <c r="B4851" t="s">
        <v>14</v>
      </c>
      <c r="C4851" s="7">
        <v>43266</v>
      </c>
      <c r="E4851" s="27">
        <v>14500</v>
      </c>
      <c r="G4851" s="27" t="str">
        <f>VLOOKUP(C4851,W:Y,3,TRUE)</f>
        <v>June 18</v>
      </c>
      <c r="H4851" s="27">
        <f t="shared" si="75"/>
        <v>4850</v>
      </c>
      <c r="I4851" s="30" t="str">
        <f>IF(G4851='Check Register'!$E$1,H4851,"")</f>
        <v/>
      </c>
      <c r="J4851" s="16" t="str">
        <f>IFERROR(SMALL($I$2:$I$100001,H4851),"")</f>
        <v/>
      </c>
    </row>
    <row r="4852" spans="1:10" x14ac:dyDescent="0.3">
      <c r="A4852" t="s">
        <v>165</v>
      </c>
      <c r="B4852" t="s">
        <v>8</v>
      </c>
      <c r="C4852" s="7">
        <v>43266</v>
      </c>
      <c r="E4852" s="27">
        <v>8409</v>
      </c>
      <c r="G4852" s="27" t="str">
        <f>VLOOKUP(C4852,W:Y,3,TRUE)</f>
        <v>June 18</v>
      </c>
      <c r="H4852" s="27">
        <f t="shared" si="75"/>
        <v>4851</v>
      </c>
      <c r="I4852" s="30" t="str">
        <f>IF(G4852='Check Register'!$E$1,H4852,"")</f>
        <v/>
      </c>
      <c r="J4852" s="16" t="str">
        <f>IFERROR(SMALL($I$2:$I$100001,H4852),"")</f>
        <v/>
      </c>
    </row>
    <row r="4853" spans="1:10" x14ac:dyDescent="0.3">
      <c r="A4853" t="s">
        <v>351</v>
      </c>
      <c r="B4853" t="s">
        <v>22</v>
      </c>
      <c r="C4853" s="7">
        <v>43273</v>
      </c>
      <c r="E4853" s="27">
        <v>73</v>
      </c>
      <c r="G4853" s="27" t="str">
        <f>VLOOKUP(C4853,W:Y,3,TRUE)</f>
        <v>June 18</v>
      </c>
      <c r="H4853" s="27">
        <f t="shared" si="75"/>
        <v>4852</v>
      </c>
      <c r="I4853" s="30" t="str">
        <f>IF(G4853='Check Register'!$E$1,H4853,"")</f>
        <v/>
      </c>
      <c r="J4853" s="16" t="str">
        <f>IFERROR(SMALL($I$2:$I$100001,H4853),"")</f>
        <v/>
      </c>
    </row>
    <row r="4854" spans="1:10" x14ac:dyDescent="0.3">
      <c r="A4854" t="s">
        <v>255</v>
      </c>
      <c r="B4854" t="s">
        <v>89</v>
      </c>
      <c r="C4854" s="7">
        <v>43273</v>
      </c>
      <c r="E4854" s="27">
        <v>2500</v>
      </c>
      <c r="G4854" s="27" t="str">
        <f>VLOOKUP(C4854,W:Y,3,TRUE)</f>
        <v>June 18</v>
      </c>
      <c r="H4854" s="27">
        <f t="shared" si="75"/>
        <v>4853</v>
      </c>
      <c r="I4854" s="30" t="str">
        <f>IF(G4854='Check Register'!$E$1,H4854,"")</f>
        <v/>
      </c>
      <c r="J4854" s="16" t="str">
        <f>IFERROR(SMALL($I$2:$I$100001,H4854),"")</f>
        <v/>
      </c>
    </row>
    <row r="4855" spans="1:10" x14ac:dyDescent="0.3">
      <c r="A4855" t="s">
        <v>255</v>
      </c>
      <c r="B4855" t="s">
        <v>43</v>
      </c>
      <c r="C4855" s="7">
        <v>43273</v>
      </c>
      <c r="E4855" s="27">
        <v>8528.0400000000009</v>
      </c>
      <c r="G4855" s="27" t="str">
        <f>VLOOKUP(C4855,W:Y,3,TRUE)</f>
        <v>June 18</v>
      </c>
      <c r="H4855" s="27">
        <f t="shared" si="75"/>
        <v>4854</v>
      </c>
      <c r="I4855" s="30" t="str">
        <f>IF(G4855='Check Register'!$E$1,H4855,"")</f>
        <v/>
      </c>
      <c r="J4855" s="16" t="str">
        <f>IFERROR(SMALL($I$2:$I$100001,H4855),"")</f>
        <v/>
      </c>
    </row>
    <row r="4856" spans="1:10" x14ac:dyDescent="0.3">
      <c r="A4856" t="s">
        <v>87</v>
      </c>
      <c r="B4856" t="s">
        <v>8</v>
      </c>
      <c r="C4856" s="7">
        <v>43273</v>
      </c>
      <c r="E4856" s="27">
        <v>234.03</v>
      </c>
      <c r="G4856" s="27" t="str">
        <f>VLOOKUP(C4856,W:Y,3,TRUE)</f>
        <v>June 18</v>
      </c>
      <c r="H4856" s="27">
        <f t="shared" si="75"/>
        <v>4855</v>
      </c>
      <c r="I4856" s="30" t="str">
        <f>IF(G4856='Check Register'!$E$1,H4856,"")</f>
        <v/>
      </c>
      <c r="J4856" s="16" t="str">
        <f>IFERROR(SMALL($I$2:$I$100001,H4856),"")</f>
        <v/>
      </c>
    </row>
    <row r="4857" spans="1:10" x14ac:dyDescent="0.3">
      <c r="A4857" t="s">
        <v>10</v>
      </c>
      <c r="B4857" t="s">
        <v>11</v>
      </c>
      <c r="C4857" s="7">
        <v>43273</v>
      </c>
      <c r="E4857" s="27">
        <v>353.88</v>
      </c>
      <c r="G4857" s="27" t="str">
        <f>VLOOKUP(C4857,W:Y,3,TRUE)</f>
        <v>June 18</v>
      </c>
      <c r="H4857" s="27">
        <f t="shared" si="75"/>
        <v>4856</v>
      </c>
      <c r="I4857" s="30" t="str">
        <f>IF(G4857='Check Register'!$E$1,H4857,"")</f>
        <v/>
      </c>
      <c r="J4857" s="16" t="str">
        <f>IFERROR(SMALL($I$2:$I$100001,H4857),"")</f>
        <v/>
      </c>
    </row>
    <row r="4858" spans="1:10" x14ac:dyDescent="0.3">
      <c r="A4858" t="s">
        <v>10</v>
      </c>
      <c r="B4858" t="s">
        <v>127</v>
      </c>
      <c r="C4858" s="7">
        <v>43273</v>
      </c>
      <c r="E4858" s="27">
        <v>285.94</v>
      </c>
      <c r="G4858" s="27" t="str">
        <f>VLOOKUP(C4858,W:Y,3,TRUE)</f>
        <v>June 18</v>
      </c>
      <c r="H4858" s="27">
        <f t="shared" si="75"/>
        <v>4857</v>
      </c>
      <c r="I4858" s="30" t="str">
        <f>IF(G4858='Check Register'!$E$1,H4858,"")</f>
        <v/>
      </c>
      <c r="J4858" s="16" t="str">
        <f>IFERROR(SMALL($I$2:$I$100001,H4858),"")</f>
        <v/>
      </c>
    </row>
    <row r="4859" spans="1:10" x14ac:dyDescent="0.3">
      <c r="A4859" t="s">
        <v>132</v>
      </c>
      <c r="B4859" t="s">
        <v>20</v>
      </c>
      <c r="C4859" s="7">
        <v>43273</v>
      </c>
      <c r="E4859" s="27">
        <v>56.19</v>
      </c>
      <c r="G4859" s="27" t="str">
        <f>VLOOKUP(C4859,W:Y,3,TRUE)</f>
        <v>June 18</v>
      </c>
      <c r="H4859" s="27">
        <f t="shared" si="75"/>
        <v>4858</v>
      </c>
      <c r="I4859" s="30" t="str">
        <f>IF(G4859='Check Register'!$E$1,H4859,"")</f>
        <v/>
      </c>
      <c r="J4859" s="16" t="str">
        <f>IFERROR(SMALL($I$2:$I$100001,H4859),"")</f>
        <v/>
      </c>
    </row>
    <row r="4860" spans="1:10" x14ac:dyDescent="0.3">
      <c r="A4860" t="s">
        <v>133</v>
      </c>
      <c r="B4860" t="s">
        <v>70</v>
      </c>
      <c r="C4860" s="7">
        <v>43273</v>
      </c>
      <c r="E4860" s="27">
        <v>51</v>
      </c>
      <c r="G4860" s="27" t="str">
        <f>VLOOKUP(C4860,W:Y,3,TRUE)</f>
        <v>June 18</v>
      </c>
      <c r="H4860" s="27">
        <f t="shared" si="75"/>
        <v>4859</v>
      </c>
      <c r="I4860" s="30" t="str">
        <f>IF(G4860='Check Register'!$E$1,H4860,"")</f>
        <v/>
      </c>
      <c r="J4860" s="16" t="str">
        <f>IFERROR(SMALL($I$2:$I$100001,H4860),"")</f>
        <v/>
      </c>
    </row>
    <row r="4861" spans="1:10" x14ac:dyDescent="0.3">
      <c r="A4861" t="s">
        <v>176</v>
      </c>
      <c r="B4861" t="s">
        <v>39</v>
      </c>
      <c r="C4861" s="7">
        <v>43273</v>
      </c>
      <c r="E4861" s="27">
        <v>1638</v>
      </c>
      <c r="G4861" s="27" t="str">
        <f>VLOOKUP(C4861,W:Y,3,TRUE)</f>
        <v>June 18</v>
      </c>
      <c r="H4861" s="27">
        <f t="shared" si="75"/>
        <v>4860</v>
      </c>
      <c r="I4861" s="30" t="str">
        <f>IF(G4861='Check Register'!$E$1,H4861,"")</f>
        <v/>
      </c>
      <c r="J4861" s="16" t="str">
        <f>IFERROR(SMALL($I$2:$I$100001,H4861),"")</f>
        <v/>
      </c>
    </row>
    <row r="4862" spans="1:10" x14ac:dyDescent="0.3">
      <c r="A4862" t="s">
        <v>176</v>
      </c>
      <c r="B4862" t="s">
        <v>25</v>
      </c>
      <c r="C4862" s="7">
        <v>43273</v>
      </c>
      <c r="E4862" s="27">
        <v>5985</v>
      </c>
      <c r="G4862" s="27" t="str">
        <f>VLOOKUP(C4862,W:Y,3,TRUE)</f>
        <v>June 18</v>
      </c>
      <c r="H4862" s="27">
        <f t="shared" si="75"/>
        <v>4861</v>
      </c>
      <c r="I4862" s="30" t="str">
        <f>IF(G4862='Check Register'!$E$1,H4862,"")</f>
        <v/>
      </c>
      <c r="J4862" s="16" t="str">
        <f>IFERROR(SMALL($I$2:$I$100001,H4862),"")</f>
        <v/>
      </c>
    </row>
    <row r="4863" spans="1:10" x14ac:dyDescent="0.3">
      <c r="A4863" t="s">
        <v>291</v>
      </c>
      <c r="B4863" t="s">
        <v>39</v>
      </c>
      <c r="C4863" s="7">
        <v>43273</v>
      </c>
      <c r="E4863" s="27">
        <v>1286</v>
      </c>
      <c r="G4863" s="27" t="str">
        <f>VLOOKUP(C4863,W:Y,3,TRUE)</f>
        <v>June 18</v>
      </c>
      <c r="H4863" s="27">
        <f t="shared" si="75"/>
        <v>4862</v>
      </c>
      <c r="I4863" s="30" t="str">
        <f>IF(G4863='Check Register'!$E$1,H4863,"")</f>
        <v/>
      </c>
      <c r="J4863" s="16" t="str">
        <f>IFERROR(SMALL($I$2:$I$100001,H4863),"")</f>
        <v/>
      </c>
    </row>
    <row r="4864" spans="1:10" x14ac:dyDescent="0.3">
      <c r="A4864" t="s">
        <v>137</v>
      </c>
      <c r="B4864" t="s">
        <v>18</v>
      </c>
      <c r="C4864" s="7">
        <v>43273</v>
      </c>
      <c r="E4864" s="27">
        <v>108.05</v>
      </c>
      <c r="G4864" s="27" t="str">
        <f>VLOOKUP(C4864,W:Y,3,TRUE)</f>
        <v>June 18</v>
      </c>
      <c r="H4864" s="27">
        <f t="shared" si="75"/>
        <v>4863</v>
      </c>
      <c r="I4864" s="30" t="str">
        <f>IF(G4864='Check Register'!$E$1,H4864,"")</f>
        <v/>
      </c>
      <c r="J4864" s="16" t="str">
        <f>IFERROR(SMALL($I$2:$I$100001,H4864),"")</f>
        <v/>
      </c>
    </row>
    <row r="4865" spans="1:10" x14ac:dyDescent="0.3">
      <c r="A4865" t="s">
        <v>138</v>
      </c>
      <c r="B4865" t="s">
        <v>139</v>
      </c>
      <c r="C4865" s="7">
        <v>43273</v>
      </c>
      <c r="E4865" s="27">
        <v>19613.14</v>
      </c>
      <c r="G4865" s="27" t="str">
        <f>VLOOKUP(C4865,W:Y,3,TRUE)</f>
        <v>June 18</v>
      </c>
      <c r="H4865" s="27">
        <f t="shared" si="75"/>
        <v>4864</v>
      </c>
      <c r="I4865" s="30" t="str">
        <f>IF(G4865='Check Register'!$E$1,H4865,"")</f>
        <v/>
      </c>
      <c r="J4865" s="16" t="str">
        <f>IFERROR(SMALL($I$2:$I$100001,H4865),"")</f>
        <v/>
      </c>
    </row>
    <row r="4866" spans="1:10" x14ac:dyDescent="0.3">
      <c r="A4866" t="s">
        <v>179</v>
      </c>
      <c r="B4866" t="s">
        <v>180</v>
      </c>
      <c r="C4866" s="7">
        <v>43273</v>
      </c>
      <c r="E4866" s="27">
        <v>117</v>
      </c>
      <c r="G4866" s="27" t="str">
        <f>VLOOKUP(C4866,W:Y,3,TRUE)</f>
        <v>June 18</v>
      </c>
      <c r="H4866" s="27">
        <f t="shared" si="75"/>
        <v>4865</v>
      </c>
      <c r="I4866" s="30" t="str">
        <f>IF(G4866='Check Register'!$E$1,H4866,"")</f>
        <v/>
      </c>
      <c r="J4866" s="16" t="str">
        <f>IFERROR(SMALL($I$2:$I$100001,H4866),"")</f>
        <v/>
      </c>
    </row>
    <row r="4867" spans="1:10" x14ac:dyDescent="0.3">
      <c r="A4867" t="s">
        <v>241</v>
      </c>
      <c r="B4867" t="s">
        <v>16</v>
      </c>
      <c r="C4867" s="7">
        <v>43273</v>
      </c>
      <c r="E4867" s="27">
        <v>90.74</v>
      </c>
      <c r="G4867" s="27" t="str">
        <f>VLOOKUP(C4867,W:Y,3,TRUE)</f>
        <v>June 18</v>
      </c>
      <c r="H4867" s="27">
        <f t="shared" ref="H4867:H4930" si="76">1+H4866</f>
        <v>4866</v>
      </c>
      <c r="I4867" s="30" t="str">
        <f>IF(G4867='Check Register'!$E$1,H4867,"")</f>
        <v/>
      </c>
      <c r="J4867" s="16" t="str">
        <f>IFERROR(SMALL($I$2:$I$100001,H4867),"")</f>
        <v/>
      </c>
    </row>
    <row r="4868" spans="1:10" x14ac:dyDescent="0.3">
      <c r="A4868" t="s">
        <v>144</v>
      </c>
      <c r="B4868" t="s">
        <v>181</v>
      </c>
      <c r="C4868" s="7">
        <v>43273</v>
      </c>
      <c r="E4868" s="27">
        <v>21999.21</v>
      </c>
      <c r="G4868" s="27" t="str">
        <f>VLOOKUP(C4868,W:Y,3,TRUE)</f>
        <v>June 18</v>
      </c>
      <c r="H4868" s="27">
        <f t="shared" si="76"/>
        <v>4867</v>
      </c>
      <c r="I4868" s="30" t="str">
        <f>IF(G4868='Check Register'!$E$1,H4868,"")</f>
        <v/>
      </c>
      <c r="J4868" s="16" t="str">
        <f>IFERROR(SMALL($I$2:$I$100001,H4868),"")</f>
        <v/>
      </c>
    </row>
    <row r="4869" spans="1:10" x14ac:dyDescent="0.3">
      <c r="A4869" t="s">
        <v>32</v>
      </c>
      <c r="B4869" t="s">
        <v>33</v>
      </c>
      <c r="C4869" s="7">
        <v>43273</v>
      </c>
      <c r="E4869" s="27">
        <v>2784.53</v>
      </c>
      <c r="G4869" s="27" t="str">
        <f>VLOOKUP(C4869,W:Y,3,TRUE)</f>
        <v>June 18</v>
      </c>
      <c r="H4869" s="27">
        <f t="shared" si="76"/>
        <v>4868</v>
      </c>
      <c r="I4869" s="30" t="str">
        <f>IF(G4869='Check Register'!$E$1,H4869,"")</f>
        <v/>
      </c>
      <c r="J4869" s="16" t="str">
        <f>IFERROR(SMALL($I$2:$I$100001,H4869),"")</f>
        <v/>
      </c>
    </row>
    <row r="4870" spans="1:10" x14ac:dyDescent="0.3">
      <c r="A4870" t="s">
        <v>372</v>
      </c>
      <c r="B4870" t="s">
        <v>14</v>
      </c>
      <c r="C4870" s="7">
        <v>43273</v>
      </c>
      <c r="E4870" s="27">
        <v>19714.75</v>
      </c>
      <c r="G4870" s="27" t="str">
        <f>VLOOKUP(C4870,W:Y,3,TRUE)</f>
        <v>June 18</v>
      </c>
      <c r="H4870" s="27">
        <f t="shared" si="76"/>
        <v>4869</v>
      </c>
      <c r="I4870" s="30" t="str">
        <f>IF(G4870='Check Register'!$E$1,H4870,"")</f>
        <v/>
      </c>
      <c r="J4870" s="16" t="str">
        <f>IFERROR(SMALL($I$2:$I$100001,H4870),"")</f>
        <v/>
      </c>
    </row>
    <row r="4871" spans="1:10" x14ac:dyDescent="0.3">
      <c r="A4871" t="s">
        <v>434</v>
      </c>
      <c r="B4871" t="s">
        <v>22</v>
      </c>
      <c r="C4871" s="7">
        <v>43273</v>
      </c>
      <c r="E4871" s="27">
        <v>146.30000000000001</v>
      </c>
      <c r="G4871" s="27" t="str">
        <f>VLOOKUP(C4871,W:Y,3,TRUE)</f>
        <v>June 18</v>
      </c>
      <c r="H4871" s="27">
        <f t="shared" si="76"/>
        <v>4870</v>
      </c>
      <c r="I4871" s="30" t="str">
        <f>IF(G4871='Check Register'!$E$1,H4871,"")</f>
        <v/>
      </c>
      <c r="J4871" s="16" t="str">
        <f>IFERROR(SMALL($I$2:$I$100001,H4871),"")</f>
        <v/>
      </c>
    </row>
    <row r="4872" spans="1:10" x14ac:dyDescent="0.3">
      <c r="A4872" t="s">
        <v>281</v>
      </c>
      <c r="B4872" t="s">
        <v>12</v>
      </c>
      <c r="C4872" s="7">
        <v>43273</v>
      </c>
      <c r="E4872" s="27">
        <v>112.38</v>
      </c>
      <c r="G4872" s="27" t="str">
        <f>VLOOKUP(C4872,W:Y,3,TRUE)</f>
        <v>June 18</v>
      </c>
      <c r="H4872" s="27">
        <f t="shared" si="76"/>
        <v>4871</v>
      </c>
      <c r="I4872" s="30" t="str">
        <f>IF(G4872='Check Register'!$E$1,H4872,"")</f>
        <v/>
      </c>
      <c r="J4872" s="16" t="str">
        <f>IFERROR(SMALL($I$2:$I$100001,H4872),"")</f>
        <v/>
      </c>
    </row>
    <row r="4873" spans="1:10" x14ac:dyDescent="0.3">
      <c r="A4873" t="s">
        <v>335</v>
      </c>
      <c r="B4873" t="s">
        <v>102</v>
      </c>
      <c r="C4873" s="7">
        <v>43273</v>
      </c>
      <c r="E4873" s="27">
        <v>3754.08</v>
      </c>
      <c r="G4873" s="27" t="str">
        <f>VLOOKUP(C4873,W:Y,3,TRUE)</f>
        <v>June 18</v>
      </c>
      <c r="H4873" s="27">
        <f t="shared" si="76"/>
        <v>4872</v>
      </c>
      <c r="I4873" s="30" t="str">
        <f>IF(G4873='Check Register'!$E$1,H4873,"")</f>
        <v/>
      </c>
      <c r="J4873" s="16" t="str">
        <f>IFERROR(SMALL($I$2:$I$100001,H4873),"")</f>
        <v/>
      </c>
    </row>
    <row r="4874" spans="1:10" x14ac:dyDescent="0.3">
      <c r="A4874" t="s">
        <v>108</v>
      </c>
      <c r="B4874" t="s">
        <v>14</v>
      </c>
      <c r="C4874" s="7">
        <v>43273</v>
      </c>
      <c r="E4874" s="27">
        <v>7250</v>
      </c>
      <c r="G4874" s="27" t="str">
        <f>VLOOKUP(C4874,W:Y,3,TRUE)</f>
        <v>June 18</v>
      </c>
      <c r="H4874" s="27">
        <f t="shared" si="76"/>
        <v>4873</v>
      </c>
      <c r="I4874" s="30" t="str">
        <f>IF(G4874='Check Register'!$E$1,H4874,"")</f>
        <v/>
      </c>
      <c r="J4874" s="16" t="str">
        <f>IFERROR(SMALL($I$2:$I$100001,H4874),"")</f>
        <v/>
      </c>
    </row>
    <row r="4875" spans="1:10" x14ac:dyDescent="0.3">
      <c r="A4875" t="s">
        <v>110</v>
      </c>
      <c r="B4875" t="s">
        <v>16</v>
      </c>
      <c r="C4875" s="7">
        <v>43273</v>
      </c>
      <c r="E4875" s="27">
        <v>18.64</v>
      </c>
      <c r="G4875" s="27" t="str">
        <f>VLOOKUP(C4875,W:Y,3,TRUE)</f>
        <v>June 18</v>
      </c>
      <c r="H4875" s="27">
        <f t="shared" si="76"/>
        <v>4874</v>
      </c>
      <c r="I4875" s="30" t="str">
        <f>IF(G4875='Check Register'!$E$1,H4875,"")</f>
        <v/>
      </c>
      <c r="J4875" s="16" t="str">
        <f>IFERROR(SMALL($I$2:$I$100001,H4875),"")</f>
        <v/>
      </c>
    </row>
    <row r="4876" spans="1:10" x14ac:dyDescent="0.3">
      <c r="A4876" t="s">
        <v>243</v>
      </c>
      <c r="B4876" t="s">
        <v>131</v>
      </c>
      <c r="C4876" s="7">
        <v>43273</v>
      </c>
      <c r="E4876" s="27">
        <v>331.94</v>
      </c>
      <c r="G4876" s="27" t="str">
        <f>VLOOKUP(C4876,W:Y,3,TRUE)</f>
        <v>June 18</v>
      </c>
      <c r="H4876" s="27">
        <f t="shared" si="76"/>
        <v>4875</v>
      </c>
      <c r="I4876" s="30" t="str">
        <f>IF(G4876='Check Register'!$E$1,H4876,"")</f>
        <v/>
      </c>
      <c r="J4876" s="16" t="str">
        <f>IFERROR(SMALL($I$2:$I$100001,H4876),"")</f>
        <v/>
      </c>
    </row>
    <row r="4877" spans="1:10" x14ac:dyDescent="0.3">
      <c r="A4877" t="s">
        <v>41</v>
      </c>
      <c r="B4877" t="s">
        <v>127</v>
      </c>
      <c r="C4877" s="7">
        <v>43273</v>
      </c>
      <c r="E4877" s="27">
        <v>19.989999999999998</v>
      </c>
      <c r="G4877" s="27" t="str">
        <f>VLOOKUP(C4877,W:Y,3,TRUE)</f>
        <v>June 18</v>
      </c>
      <c r="H4877" s="27">
        <f t="shared" si="76"/>
        <v>4876</v>
      </c>
      <c r="I4877" s="30" t="str">
        <f>IF(G4877='Check Register'!$E$1,H4877,"")</f>
        <v/>
      </c>
      <c r="J4877" s="16" t="str">
        <f>IFERROR(SMALL($I$2:$I$100001,H4877),"")</f>
        <v/>
      </c>
    </row>
    <row r="4878" spans="1:10" x14ac:dyDescent="0.3">
      <c r="A4878" t="s">
        <v>467</v>
      </c>
      <c r="B4878" t="s">
        <v>131</v>
      </c>
      <c r="C4878" s="7">
        <v>43273</v>
      </c>
      <c r="E4878" s="27">
        <v>50.32</v>
      </c>
      <c r="G4878" s="27" t="str">
        <f>VLOOKUP(C4878,W:Y,3,TRUE)</f>
        <v>June 18</v>
      </c>
      <c r="H4878" s="27">
        <f t="shared" si="76"/>
        <v>4877</v>
      </c>
      <c r="I4878" s="30" t="str">
        <f>IF(G4878='Check Register'!$E$1,H4878,"")</f>
        <v/>
      </c>
      <c r="J4878" s="16" t="str">
        <f>IFERROR(SMALL($I$2:$I$100001,H4878),"")</f>
        <v/>
      </c>
    </row>
    <row r="4879" spans="1:10" x14ac:dyDescent="0.3">
      <c r="A4879" t="s">
        <v>467</v>
      </c>
      <c r="B4879" t="s">
        <v>208</v>
      </c>
      <c r="C4879" s="7">
        <v>43273</v>
      </c>
      <c r="E4879" s="27">
        <v>6.71</v>
      </c>
      <c r="G4879" s="27" t="str">
        <f>VLOOKUP(C4879,W:Y,3,TRUE)</f>
        <v>June 18</v>
      </c>
      <c r="H4879" s="27">
        <f t="shared" si="76"/>
        <v>4878</v>
      </c>
      <c r="I4879" s="30" t="str">
        <f>IF(G4879='Check Register'!$E$1,H4879,"")</f>
        <v/>
      </c>
      <c r="J4879" s="16" t="str">
        <f>IFERROR(SMALL($I$2:$I$100001,H4879),"")</f>
        <v/>
      </c>
    </row>
    <row r="4880" spans="1:10" x14ac:dyDescent="0.3">
      <c r="A4880" t="s">
        <v>209</v>
      </c>
      <c r="B4880" t="s">
        <v>210</v>
      </c>
      <c r="C4880" s="7">
        <v>43273</v>
      </c>
      <c r="E4880" s="27">
        <v>1054.8900000000001</v>
      </c>
      <c r="G4880" s="27" t="str">
        <f>VLOOKUP(C4880,W:Y,3,TRUE)</f>
        <v>June 18</v>
      </c>
      <c r="H4880" s="27">
        <f t="shared" si="76"/>
        <v>4879</v>
      </c>
      <c r="I4880" s="30" t="str">
        <f>IF(G4880='Check Register'!$E$1,H4880,"")</f>
        <v/>
      </c>
      <c r="J4880" s="16" t="str">
        <f>IFERROR(SMALL($I$2:$I$100001,H4880),"")</f>
        <v/>
      </c>
    </row>
    <row r="4881" spans="1:10" x14ac:dyDescent="0.3">
      <c r="A4881" t="s">
        <v>55</v>
      </c>
      <c r="B4881" t="s">
        <v>100</v>
      </c>
      <c r="C4881" s="7">
        <v>43273</v>
      </c>
      <c r="E4881" s="27">
        <v>14689.98</v>
      </c>
      <c r="G4881" s="27" t="str">
        <f>VLOOKUP(C4881,W:Y,3,TRUE)</f>
        <v>June 18</v>
      </c>
      <c r="H4881" s="27">
        <f t="shared" si="76"/>
        <v>4880</v>
      </c>
      <c r="I4881" s="30" t="str">
        <f>IF(G4881='Check Register'!$E$1,H4881,"")</f>
        <v/>
      </c>
      <c r="J4881" s="16" t="str">
        <f>IFERROR(SMALL($I$2:$I$100001,H4881),"")</f>
        <v/>
      </c>
    </row>
    <row r="4882" spans="1:10" x14ac:dyDescent="0.3">
      <c r="A4882" t="s">
        <v>55</v>
      </c>
      <c r="B4882" t="s">
        <v>14</v>
      </c>
      <c r="C4882" s="7">
        <v>43273</v>
      </c>
      <c r="E4882" s="27">
        <v>12112.5</v>
      </c>
      <c r="G4882" s="27" t="str">
        <f>VLOOKUP(C4882,W:Y,3,TRUE)</f>
        <v>June 18</v>
      </c>
      <c r="H4882" s="27">
        <f t="shared" si="76"/>
        <v>4881</v>
      </c>
      <c r="I4882" s="30" t="str">
        <f>IF(G4882='Check Register'!$E$1,H4882,"")</f>
        <v/>
      </c>
      <c r="J4882" s="16" t="str">
        <f>IFERROR(SMALL($I$2:$I$100001,H4882),"")</f>
        <v/>
      </c>
    </row>
    <row r="4883" spans="1:10" x14ac:dyDescent="0.3">
      <c r="A4883" t="s">
        <v>56</v>
      </c>
      <c r="B4883" t="s">
        <v>12</v>
      </c>
      <c r="C4883" s="7">
        <v>43273</v>
      </c>
      <c r="E4883" s="27">
        <v>152.46</v>
      </c>
      <c r="G4883" s="27" t="str">
        <f>VLOOKUP(C4883,W:Y,3,TRUE)</f>
        <v>June 18</v>
      </c>
      <c r="H4883" s="27">
        <f t="shared" si="76"/>
        <v>4882</v>
      </c>
      <c r="I4883" s="30" t="str">
        <f>IF(G4883='Check Register'!$E$1,H4883,"")</f>
        <v/>
      </c>
      <c r="J4883" s="16" t="str">
        <f>IFERROR(SMALL($I$2:$I$100001,H4883),"")</f>
        <v/>
      </c>
    </row>
    <row r="4884" spans="1:10" x14ac:dyDescent="0.3">
      <c r="A4884" t="s">
        <v>57</v>
      </c>
      <c r="B4884" t="s">
        <v>8</v>
      </c>
      <c r="C4884" s="7">
        <v>43273</v>
      </c>
      <c r="E4884" s="27">
        <v>112.53</v>
      </c>
      <c r="G4884" s="27" t="str">
        <f>VLOOKUP(C4884,W:Y,3,TRUE)</f>
        <v>June 18</v>
      </c>
      <c r="H4884" s="27">
        <f t="shared" si="76"/>
        <v>4883</v>
      </c>
      <c r="I4884" s="30" t="str">
        <f>IF(G4884='Check Register'!$E$1,H4884,"")</f>
        <v/>
      </c>
      <c r="J4884" s="16" t="str">
        <f>IFERROR(SMALL($I$2:$I$100001,H4884),"")</f>
        <v/>
      </c>
    </row>
    <row r="4885" spans="1:10" x14ac:dyDescent="0.3">
      <c r="A4885" t="s">
        <v>236</v>
      </c>
      <c r="B4885" t="s">
        <v>8</v>
      </c>
      <c r="C4885" s="7">
        <v>43273</v>
      </c>
      <c r="E4885" s="27">
        <v>2443.94</v>
      </c>
      <c r="G4885" s="27" t="str">
        <f>VLOOKUP(C4885,W:Y,3,TRUE)</f>
        <v>June 18</v>
      </c>
      <c r="H4885" s="27">
        <f t="shared" si="76"/>
        <v>4884</v>
      </c>
      <c r="I4885" s="30" t="str">
        <f>IF(G4885='Check Register'!$E$1,H4885,"")</f>
        <v/>
      </c>
      <c r="J4885" s="16" t="str">
        <f>IFERROR(SMALL($I$2:$I$100001,H4885),"")</f>
        <v/>
      </c>
    </row>
    <row r="4886" spans="1:10" x14ac:dyDescent="0.3">
      <c r="A4886" t="s">
        <v>63</v>
      </c>
      <c r="B4886" t="s">
        <v>22</v>
      </c>
      <c r="C4886" s="7">
        <v>43273</v>
      </c>
      <c r="E4886" s="27">
        <v>195</v>
      </c>
      <c r="G4886" s="27" t="str">
        <f>VLOOKUP(C4886,W:Y,3,TRUE)</f>
        <v>June 18</v>
      </c>
      <c r="H4886" s="27">
        <f t="shared" si="76"/>
        <v>4885</v>
      </c>
      <c r="I4886" s="30" t="str">
        <f>IF(G4886='Check Register'!$E$1,H4886,"")</f>
        <v/>
      </c>
      <c r="J4886" s="16" t="str">
        <f>IFERROR(SMALL($I$2:$I$100001,H4886),"")</f>
        <v/>
      </c>
    </row>
    <row r="4887" spans="1:10" x14ac:dyDescent="0.3">
      <c r="A4887" t="s">
        <v>211</v>
      </c>
      <c r="B4887" t="s">
        <v>212</v>
      </c>
      <c r="C4887" s="7">
        <v>43273</v>
      </c>
      <c r="E4887" s="27">
        <v>85</v>
      </c>
      <c r="G4887" s="27" t="str">
        <f>VLOOKUP(C4887,W:Y,3,TRUE)</f>
        <v>June 18</v>
      </c>
      <c r="H4887" s="27">
        <f t="shared" si="76"/>
        <v>4886</v>
      </c>
      <c r="I4887" s="30" t="str">
        <f>IF(G4887='Check Register'!$E$1,H4887,"")</f>
        <v/>
      </c>
      <c r="J4887" s="16" t="str">
        <f>IFERROR(SMALL($I$2:$I$100001,H4887),"")</f>
        <v/>
      </c>
    </row>
    <row r="4888" spans="1:10" x14ac:dyDescent="0.3">
      <c r="A4888" t="s">
        <v>530</v>
      </c>
      <c r="B4888" t="s">
        <v>70</v>
      </c>
      <c r="C4888" s="7">
        <v>43273</v>
      </c>
      <c r="E4888" s="27">
        <v>437.5</v>
      </c>
      <c r="G4888" s="27" t="str">
        <f>VLOOKUP(C4888,W:Y,3,TRUE)</f>
        <v>June 18</v>
      </c>
      <c r="H4888" s="27">
        <f t="shared" si="76"/>
        <v>4887</v>
      </c>
      <c r="I4888" s="30" t="str">
        <f>IF(G4888='Check Register'!$E$1,H4888,"")</f>
        <v/>
      </c>
      <c r="J4888" s="16" t="str">
        <f>IFERROR(SMALL($I$2:$I$100001,H4888),"")</f>
        <v/>
      </c>
    </row>
    <row r="4889" spans="1:10" x14ac:dyDescent="0.3">
      <c r="A4889" t="s">
        <v>530</v>
      </c>
      <c r="B4889" t="s">
        <v>8</v>
      </c>
      <c r="C4889" s="7">
        <v>43273</v>
      </c>
      <c r="E4889" s="27">
        <v>838.45</v>
      </c>
      <c r="G4889" s="27" t="str">
        <f>VLOOKUP(C4889,W:Y,3,TRUE)</f>
        <v>June 18</v>
      </c>
      <c r="H4889" s="27">
        <f t="shared" si="76"/>
        <v>4888</v>
      </c>
      <c r="I4889" s="30" t="str">
        <f>IF(G4889='Check Register'!$E$1,H4889,"")</f>
        <v/>
      </c>
      <c r="J4889" s="16" t="str">
        <f>IFERROR(SMALL($I$2:$I$100001,H4889),"")</f>
        <v/>
      </c>
    </row>
    <row r="4890" spans="1:10" x14ac:dyDescent="0.3">
      <c r="A4890" t="s">
        <v>237</v>
      </c>
      <c r="B4890" t="s">
        <v>12</v>
      </c>
      <c r="C4890" s="7">
        <v>43273</v>
      </c>
      <c r="E4890" s="27">
        <v>85.8</v>
      </c>
      <c r="G4890" s="27" t="str">
        <f>VLOOKUP(C4890,W:Y,3,TRUE)</f>
        <v>June 18</v>
      </c>
      <c r="H4890" s="27">
        <f t="shared" si="76"/>
        <v>4889</v>
      </c>
      <c r="I4890" s="30" t="str">
        <f>IF(G4890='Check Register'!$E$1,H4890,"")</f>
        <v/>
      </c>
      <c r="J4890" s="16" t="str">
        <f>IFERROR(SMALL($I$2:$I$100001,H4890),"")</f>
        <v/>
      </c>
    </row>
    <row r="4891" spans="1:10" x14ac:dyDescent="0.3">
      <c r="A4891" t="s">
        <v>71</v>
      </c>
      <c r="B4891" t="s">
        <v>12</v>
      </c>
      <c r="C4891" s="7">
        <v>43273</v>
      </c>
      <c r="E4891" s="27">
        <v>404.87</v>
      </c>
      <c r="G4891" s="27" t="str">
        <f>VLOOKUP(C4891,W:Y,3,TRUE)</f>
        <v>June 18</v>
      </c>
      <c r="H4891" s="27">
        <f t="shared" si="76"/>
        <v>4890</v>
      </c>
      <c r="I4891" s="30" t="str">
        <f>IF(G4891='Check Register'!$E$1,H4891,"")</f>
        <v/>
      </c>
      <c r="J4891" s="16" t="str">
        <f>IFERROR(SMALL($I$2:$I$100001,H4891),"")</f>
        <v/>
      </c>
    </row>
    <row r="4892" spans="1:10" x14ac:dyDescent="0.3">
      <c r="A4892" t="s">
        <v>230</v>
      </c>
      <c r="B4892" t="s">
        <v>28</v>
      </c>
      <c r="C4892" s="7">
        <v>43273</v>
      </c>
      <c r="E4892" s="27">
        <v>810</v>
      </c>
      <c r="G4892" s="27" t="str">
        <f>VLOOKUP(C4892,W:Y,3,TRUE)</f>
        <v>June 18</v>
      </c>
      <c r="H4892" s="27">
        <f t="shared" si="76"/>
        <v>4891</v>
      </c>
      <c r="I4892" s="30" t="str">
        <f>IF(G4892='Check Register'!$E$1,H4892,"")</f>
        <v/>
      </c>
      <c r="J4892" s="16" t="str">
        <f>IFERROR(SMALL($I$2:$I$100001,H4892),"")</f>
        <v/>
      </c>
    </row>
    <row r="4893" spans="1:10" x14ac:dyDescent="0.3">
      <c r="A4893" t="s">
        <v>5</v>
      </c>
      <c r="B4893" t="s">
        <v>6</v>
      </c>
      <c r="C4893" s="7">
        <v>43273</v>
      </c>
      <c r="E4893" s="27">
        <v>215779.11</v>
      </c>
      <c r="G4893" s="27" t="str">
        <f>VLOOKUP(C4893,W:Y,3,TRUE)</f>
        <v>June 18</v>
      </c>
      <c r="H4893" s="27">
        <f t="shared" si="76"/>
        <v>4892</v>
      </c>
      <c r="I4893" s="30" t="str">
        <f>IF(G4893='Check Register'!$E$1,H4893,"")</f>
        <v/>
      </c>
      <c r="J4893" s="16" t="str">
        <f>IFERROR(SMALL($I$2:$I$100001,H4893),"")</f>
        <v/>
      </c>
    </row>
    <row r="4894" spans="1:10" x14ac:dyDescent="0.3">
      <c r="A4894" t="s">
        <v>531</v>
      </c>
      <c r="B4894" t="s">
        <v>14</v>
      </c>
      <c r="C4894" s="7">
        <v>43273</v>
      </c>
      <c r="E4894" s="27">
        <v>875</v>
      </c>
      <c r="G4894" s="27" t="str">
        <f>VLOOKUP(C4894,W:Y,3,TRUE)</f>
        <v>June 18</v>
      </c>
      <c r="H4894" s="27">
        <f t="shared" si="76"/>
        <v>4893</v>
      </c>
      <c r="I4894" s="30" t="str">
        <f>IF(G4894='Check Register'!$E$1,H4894,"")</f>
        <v/>
      </c>
      <c r="J4894" s="16" t="str">
        <f>IFERROR(SMALL($I$2:$I$100001,H4894),"")</f>
        <v/>
      </c>
    </row>
    <row r="4895" spans="1:10" x14ac:dyDescent="0.3">
      <c r="A4895" t="s">
        <v>86</v>
      </c>
      <c r="B4895" t="s">
        <v>45</v>
      </c>
      <c r="C4895" s="7">
        <v>43273</v>
      </c>
      <c r="E4895" s="27">
        <v>420.25</v>
      </c>
      <c r="G4895" s="27" t="str">
        <f>VLOOKUP(C4895,W:Y,3,TRUE)</f>
        <v>June 18</v>
      </c>
      <c r="H4895" s="27">
        <f t="shared" si="76"/>
        <v>4894</v>
      </c>
      <c r="I4895" s="30" t="str">
        <f>IF(G4895='Check Register'!$E$1,H4895,"")</f>
        <v/>
      </c>
      <c r="J4895" s="16" t="str">
        <f>IFERROR(SMALL($I$2:$I$100001,H4895),"")</f>
        <v/>
      </c>
    </row>
    <row r="4896" spans="1:10" x14ac:dyDescent="0.3">
      <c r="A4896" t="s">
        <v>172</v>
      </c>
      <c r="B4896" t="s">
        <v>8</v>
      </c>
      <c r="C4896" s="7">
        <v>43280</v>
      </c>
      <c r="E4896" s="27">
        <v>138.69999999999999</v>
      </c>
      <c r="G4896" s="27" t="str">
        <f>VLOOKUP(C4896,W:Y,3,TRUE)</f>
        <v>June 18</v>
      </c>
      <c r="H4896" s="27">
        <f t="shared" si="76"/>
        <v>4895</v>
      </c>
      <c r="I4896" s="30" t="str">
        <f>IF(G4896='Check Register'!$E$1,H4896,"")</f>
        <v/>
      </c>
      <c r="J4896" s="16" t="str">
        <f>IFERROR(SMALL($I$2:$I$100001,H4896),"")</f>
        <v/>
      </c>
    </row>
    <row r="4897" spans="1:10" x14ac:dyDescent="0.3">
      <c r="A4897" t="s">
        <v>405</v>
      </c>
      <c r="B4897" t="s">
        <v>89</v>
      </c>
      <c r="C4897" s="7">
        <v>43280</v>
      </c>
      <c r="E4897" s="27">
        <v>528</v>
      </c>
      <c r="G4897" s="27" t="str">
        <f>VLOOKUP(C4897,W:Y,3,TRUE)</f>
        <v>June 18</v>
      </c>
      <c r="H4897" s="27">
        <f t="shared" si="76"/>
        <v>4896</v>
      </c>
      <c r="I4897" s="30" t="str">
        <f>IF(G4897='Check Register'!$E$1,H4897,"")</f>
        <v/>
      </c>
      <c r="J4897" s="16" t="str">
        <f>IFERROR(SMALL($I$2:$I$100001,H4897),"")</f>
        <v/>
      </c>
    </row>
    <row r="4898" spans="1:10" x14ac:dyDescent="0.3">
      <c r="A4898" t="s">
        <v>87</v>
      </c>
      <c r="B4898" t="s">
        <v>8</v>
      </c>
      <c r="C4898" s="7">
        <v>43280</v>
      </c>
      <c r="E4898" s="27">
        <v>455.77</v>
      </c>
      <c r="G4898" s="27" t="str">
        <f>VLOOKUP(C4898,W:Y,3,TRUE)</f>
        <v>June 18</v>
      </c>
      <c r="H4898" s="27">
        <f t="shared" si="76"/>
        <v>4897</v>
      </c>
      <c r="I4898" s="30" t="str">
        <f>IF(G4898='Check Register'!$E$1,H4898,"")</f>
        <v/>
      </c>
      <c r="J4898" s="16" t="str">
        <f>IFERROR(SMALL($I$2:$I$100001,H4898),"")</f>
        <v/>
      </c>
    </row>
    <row r="4899" spans="1:10" x14ac:dyDescent="0.3">
      <c r="A4899" t="s">
        <v>205</v>
      </c>
      <c r="B4899" t="s">
        <v>28</v>
      </c>
      <c r="C4899" s="7">
        <v>43280</v>
      </c>
      <c r="E4899" s="27">
        <v>386422.5</v>
      </c>
      <c r="G4899" s="27" t="str">
        <f>VLOOKUP(C4899,W:Y,3,TRUE)</f>
        <v>June 18</v>
      </c>
      <c r="H4899" s="27">
        <f t="shared" si="76"/>
        <v>4898</v>
      </c>
      <c r="I4899" s="30" t="str">
        <f>IF(G4899='Check Register'!$E$1,H4899,"")</f>
        <v/>
      </c>
      <c r="J4899" s="16" t="str">
        <f>IFERROR(SMALL($I$2:$I$100001,H4899),"")</f>
        <v/>
      </c>
    </row>
    <row r="4900" spans="1:10" x14ac:dyDescent="0.3">
      <c r="A4900" t="s">
        <v>205</v>
      </c>
      <c r="B4900" t="s">
        <v>50</v>
      </c>
      <c r="C4900" s="7">
        <v>43280</v>
      </c>
      <c r="E4900" s="27">
        <v>-19321.13</v>
      </c>
      <c r="G4900" s="27" t="str">
        <f>VLOOKUP(C4900,W:Y,3,TRUE)</f>
        <v>June 18</v>
      </c>
      <c r="H4900" s="27">
        <f t="shared" si="76"/>
        <v>4899</v>
      </c>
      <c r="I4900" s="30" t="str">
        <f>IF(G4900='Check Register'!$E$1,H4900,"")</f>
        <v/>
      </c>
      <c r="J4900" s="16" t="str">
        <f>IFERROR(SMALL($I$2:$I$100001,H4900),"")</f>
        <v/>
      </c>
    </row>
    <row r="4901" spans="1:10" x14ac:dyDescent="0.3">
      <c r="A4901" t="s">
        <v>10</v>
      </c>
      <c r="B4901" t="s">
        <v>11</v>
      </c>
      <c r="C4901" s="7">
        <v>43280</v>
      </c>
      <c r="E4901" s="27">
        <v>279.08</v>
      </c>
      <c r="G4901" s="27" t="str">
        <f>VLOOKUP(C4901,W:Y,3,TRUE)</f>
        <v>June 18</v>
      </c>
      <c r="H4901" s="27">
        <f t="shared" si="76"/>
        <v>4900</v>
      </c>
      <c r="I4901" s="30" t="str">
        <f>IF(G4901='Check Register'!$E$1,H4901,"")</f>
        <v/>
      </c>
      <c r="J4901" s="16" t="str">
        <f>IFERROR(SMALL($I$2:$I$100001,H4901),"")</f>
        <v/>
      </c>
    </row>
    <row r="4902" spans="1:10" x14ac:dyDescent="0.3">
      <c r="A4902" t="s">
        <v>10</v>
      </c>
      <c r="B4902" t="s">
        <v>127</v>
      </c>
      <c r="C4902" s="7">
        <v>43280</v>
      </c>
      <c r="E4902" s="27">
        <v>310.14999999999998</v>
      </c>
      <c r="G4902" s="27" t="str">
        <f>VLOOKUP(C4902,W:Y,3,TRUE)</f>
        <v>June 18</v>
      </c>
      <c r="H4902" s="27">
        <f t="shared" si="76"/>
        <v>4901</v>
      </c>
      <c r="I4902" s="30" t="str">
        <f>IF(G4902='Check Register'!$E$1,H4902,"")</f>
        <v/>
      </c>
      <c r="J4902" s="16" t="str">
        <f>IFERROR(SMALL($I$2:$I$100001,H4902),"")</f>
        <v/>
      </c>
    </row>
    <row r="4903" spans="1:10" x14ac:dyDescent="0.3">
      <c r="A4903" t="s">
        <v>15</v>
      </c>
      <c r="B4903" t="s">
        <v>16</v>
      </c>
      <c r="C4903" s="7">
        <v>43280</v>
      </c>
      <c r="E4903" s="27">
        <v>55.43</v>
      </c>
      <c r="G4903" s="27" t="str">
        <f>VLOOKUP(C4903,W:Y,3,TRUE)</f>
        <v>June 18</v>
      </c>
      <c r="H4903" s="27">
        <f t="shared" si="76"/>
        <v>4902</v>
      </c>
      <c r="I4903" s="30" t="str">
        <f>IF(G4903='Check Register'!$E$1,H4903,"")</f>
        <v/>
      </c>
      <c r="J4903" s="16" t="str">
        <f>IFERROR(SMALL($I$2:$I$100001,H4903),"")</f>
        <v/>
      </c>
    </row>
    <row r="4904" spans="1:10" x14ac:dyDescent="0.3">
      <c r="A4904" t="s">
        <v>132</v>
      </c>
      <c r="B4904" t="s">
        <v>20</v>
      </c>
      <c r="C4904" s="7">
        <v>43280</v>
      </c>
      <c r="E4904" s="27">
        <v>82.16</v>
      </c>
      <c r="G4904" s="27" t="str">
        <f>VLOOKUP(C4904,W:Y,3,TRUE)</f>
        <v>June 18</v>
      </c>
      <c r="H4904" s="27">
        <f t="shared" si="76"/>
        <v>4903</v>
      </c>
      <c r="I4904" s="30" t="str">
        <f>IF(G4904='Check Register'!$E$1,H4904,"")</f>
        <v/>
      </c>
      <c r="J4904" s="16" t="str">
        <f>IFERROR(SMALL($I$2:$I$100001,H4904),"")</f>
        <v/>
      </c>
    </row>
    <row r="4905" spans="1:10" x14ac:dyDescent="0.3">
      <c r="A4905" t="s">
        <v>133</v>
      </c>
      <c r="B4905" t="s">
        <v>70</v>
      </c>
      <c r="C4905" s="7">
        <v>43280</v>
      </c>
      <c r="E4905" s="27">
        <v>127.5</v>
      </c>
      <c r="G4905" s="27" t="str">
        <f>VLOOKUP(C4905,W:Y,3,TRUE)</f>
        <v>June 18</v>
      </c>
      <c r="H4905" s="27">
        <f t="shared" si="76"/>
        <v>4904</v>
      </c>
      <c r="I4905" s="30" t="str">
        <f>IF(G4905='Check Register'!$E$1,H4905,"")</f>
        <v/>
      </c>
      <c r="J4905" s="16" t="str">
        <f>IFERROR(SMALL($I$2:$I$100001,H4905),"")</f>
        <v/>
      </c>
    </row>
    <row r="4906" spans="1:10" x14ac:dyDescent="0.3">
      <c r="A4906" t="s">
        <v>133</v>
      </c>
      <c r="B4906" t="s">
        <v>8</v>
      </c>
      <c r="C4906" s="7">
        <v>43280</v>
      </c>
      <c r="E4906" s="27">
        <v>1164.58</v>
      </c>
      <c r="G4906" s="27" t="str">
        <f>VLOOKUP(C4906,W:Y,3,TRUE)</f>
        <v>June 18</v>
      </c>
      <c r="H4906" s="27">
        <f t="shared" si="76"/>
        <v>4905</v>
      </c>
      <c r="I4906" s="30" t="str">
        <f>IF(G4906='Check Register'!$E$1,H4906,"")</f>
        <v/>
      </c>
      <c r="J4906" s="16" t="str">
        <f>IFERROR(SMALL($I$2:$I$100001,H4906),"")</f>
        <v/>
      </c>
    </row>
    <row r="4907" spans="1:10" x14ac:dyDescent="0.3">
      <c r="A4907" t="s">
        <v>90</v>
      </c>
      <c r="B4907" t="s">
        <v>18</v>
      </c>
      <c r="C4907" s="7">
        <v>43280</v>
      </c>
      <c r="E4907" s="27">
        <v>1770.56</v>
      </c>
      <c r="G4907" s="27" t="str">
        <f>VLOOKUP(C4907,W:Y,3,TRUE)</f>
        <v>June 18</v>
      </c>
      <c r="H4907" s="27">
        <f t="shared" si="76"/>
        <v>4906</v>
      </c>
      <c r="I4907" s="30" t="str">
        <f>IF(G4907='Check Register'!$E$1,H4907,"")</f>
        <v/>
      </c>
      <c r="J4907" s="16" t="str">
        <f>IFERROR(SMALL($I$2:$I$100001,H4907),"")</f>
        <v/>
      </c>
    </row>
    <row r="4908" spans="1:10" x14ac:dyDescent="0.3">
      <c r="A4908" t="s">
        <v>357</v>
      </c>
      <c r="B4908" t="s">
        <v>14</v>
      </c>
      <c r="C4908" s="7">
        <v>43280</v>
      </c>
      <c r="E4908" s="27">
        <v>2413.8000000000002</v>
      </c>
      <c r="G4908" s="27" t="str">
        <f>VLOOKUP(C4908,W:Y,3,TRUE)</f>
        <v>June 18</v>
      </c>
      <c r="H4908" s="27">
        <f t="shared" si="76"/>
        <v>4907</v>
      </c>
      <c r="I4908" s="30" t="str">
        <f>IF(G4908='Check Register'!$E$1,H4908,"")</f>
        <v/>
      </c>
      <c r="J4908" s="16" t="str">
        <f>IFERROR(SMALL($I$2:$I$100001,H4908),"")</f>
        <v/>
      </c>
    </row>
    <row r="4909" spans="1:10" x14ac:dyDescent="0.3">
      <c r="A4909" t="s">
        <v>91</v>
      </c>
      <c r="B4909" t="s">
        <v>14</v>
      </c>
      <c r="C4909" s="7">
        <v>43280</v>
      </c>
      <c r="E4909" s="27">
        <v>2063.0500000000002</v>
      </c>
      <c r="G4909" s="27" t="str">
        <f>VLOOKUP(C4909,W:Y,3,TRUE)</f>
        <v>June 18</v>
      </c>
      <c r="H4909" s="27">
        <f t="shared" si="76"/>
        <v>4908</v>
      </c>
      <c r="I4909" s="30" t="str">
        <f>IF(G4909='Check Register'!$E$1,H4909,"")</f>
        <v/>
      </c>
      <c r="J4909" s="16" t="str">
        <f>IFERROR(SMALL($I$2:$I$100001,H4909),"")</f>
        <v/>
      </c>
    </row>
    <row r="4910" spans="1:10" x14ac:dyDescent="0.3">
      <c r="A4910" t="s">
        <v>175</v>
      </c>
      <c r="B4910" t="s">
        <v>43</v>
      </c>
      <c r="C4910" s="7">
        <v>43280</v>
      </c>
      <c r="E4910" s="27">
        <v>367.88</v>
      </c>
      <c r="G4910" s="27" t="str">
        <f>VLOOKUP(C4910,W:Y,3,TRUE)</f>
        <v>June 18</v>
      </c>
      <c r="H4910" s="27">
        <f t="shared" si="76"/>
        <v>4909</v>
      </c>
      <c r="I4910" s="30" t="str">
        <f>IF(G4910='Check Register'!$E$1,H4910,"")</f>
        <v/>
      </c>
      <c r="J4910" s="16" t="str">
        <f>IFERROR(SMALL($I$2:$I$100001,H4910),"")</f>
        <v/>
      </c>
    </row>
    <row r="4911" spans="1:10" x14ac:dyDescent="0.3">
      <c r="A4911" t="s">
        <v>175</v>
      </c>
      <c r="B4911" t="s">
        <v>45</v>
      </c>
      <c r="C4911" s="7">
        <v>43280</v>
      </c>
      <c r="E4911" s="27">
        <v>167.47</v>
      </c>
      <c r="G4911" s="27" t="str">
        <f>VLOOKUP(C4911,W:Y,3,TRUE)</f>
        <v>June 18</v>
      </c>
      <c r="H4911" s="27">
        <f t="shared" si="76"/>
        <v>4910</v>
      </c>
      <c r="I4911" s="30" t="str">
        <f>IF(G4911='Check Register'!$E$1,H4911,"")</f>
        <v/>
      </c>
      <c r="J4911" s="16" t="str">
        <f>IFERROR(SMALL($I$2:$I$100001,H4911),"")</f>
        <v/>
      </c>
    </row>
    <row r="4912" spans="1:10" x14ac:dyDescent="0.3">
      <c r="A4912" t="s">
        <v>137</v>
      </c>
      <c r="B4912" t="s">
        <v>18</v>
      </c>
      <c r="C4912" s="7">
        <v>43280</v>
      </c>
      <c r="E4912" s="27">
        <v>1825</v>
      </c>
      <c r="G4912" s="27" t="str">
        <f>VLOOKUP(C4912,W:Y,3,TRUE)</f>
        <v>June 18</v>
      </c>
      <c r="H4912" s="27">
        <f t="shared" si="76"/>
        <v>4911</v>
      </c>
      <c r="I4912" s="30" t="str">
        <f>IF(G4912='Check Register'!$E$1,H4912,"")</f>
        <v/>
      </c>
      <c r="J4912" s="16" t="str">
        <f>IFERROR(SMALL($I$2:$I$100001,H4912),"")</f>
        <v/>
      </c>
    </row>
    <row r="4913" spans="1:10" x14ac:dyDescent="0.3">
      <c r="A4913" t="s">
        <v>19</v>
      </c>
      <c r="B4913" t="s">
        <v>20</v>
      </c>
      <c r="C4913" s="7">
        <v>43280</v>
      </c>
      <c r="E4913" s="27">
        <v>1356.45</v>
      </c>
      <c r="G4913" s="27" t="str">
        <f>VLOOKUP(C4913,W:Y,3,TRUE)</f>
        <v>June 18</v>
      </c>
      <c r="H4913" s="27">
        <f t="shared" si="76"/>
        <v>4912</v>
      </c>
      <c r="I4913" s="30" t="str">
        <f>IF(G4913='Check Register'!$E$1,H4913,"")</f>
        <v/>
      </c>
      <c r="J4913" s="16" t="str">
        <f>IFERROR(SMALL($I$2:$I$100001,H4913),"")</f>
        <v/>
      </c>
    </row>
    <row r="4914" spans="1:10" x14ac:dyDescent="0.3">
      <c r="A4914" t="s">
        <v>221</v>
      </c>
      <c r="B4914" t="s">
        <v>8</v>
      </c>
      <c r="C4914" s="7">
        <v>43280</v>
      </c>
      <c r="E4914" s="27">
        <v>1746.21</v>
      </c>
      <c r="G4914" s="27" t="str">
        <f>VLOOKUP(C4914,W:Y,3,TRUE)</f>
        <v>June 18</v>
      </c>
      <c r="H4914" s="27">
        <f t="shared" si="76"/>
        <v>4913</v>
      </c>
      <c r="I4914" s="30" t="str">
        <f>IF(G4914='Check Register'!$E$1,H4914,"")</f>
        <v/>
      </c>
      <c r="J4914" s="16" t="str">
        <f>IFERROR(SMALL($I$2:$I$100001,H4914),"")</f>
        <v/>
      </c>
    </row>
    <row r="4915" spans="1:10" x14ac:dyDescent="0.3">
      <c r="A4915" t="s">
        <v>140</v>
      </c>
      <c r="B4915" t="s">
        <v>141</v>
      </c>
      <c r="C4915" s="7">
        <v>43280</v>
      </c>
      <c r="E4915" s="27">
        <v>3872.85</v>
      </c>
      <c r="G4915" s="27" t="str">
        <f>VLOOKUP(C4915,W:Y,3,TRUE)</f>
        <v>June 18</v>
      </c>
      <c r="H4915" s="27">
        <f t="shared" si="76"/>
        <v>4914</v>
      </c>
      <c r="I4915" s="30" t="str">
        <f>IF(G4915='Check Register'!$E$1,H4915,"")</f>
        <v/>
      </c>
      <c r="J4915" s="16" t="str">
        <f>IFERROR(SMALL($I$2:$I$100001,H4915),"")</f>
        <v/>
      </c>
    </row>
    <row r="4916" spans="1:10" x14ac:dyDescent="0.3">
      <c r="A4916" t="s">
        <v>140</v>
      </c>
      <c r="B4916" t="s">
        <v>102</v>
      </c>
      <c r="C4916" s="7">
        <v>43280</v>
      </c>
      <c r="E4916" s="27">
        <v>3440.11</v>
      </c>
      <c r="G4916" s="27" t="str">
        <f>VLOOKUP(C4916,W:Y,3,TRUE)</f>
        <v>June 18</v>
      </c>
      <c r="H4916" s="27">
        <f t="shared" si="76"/>
        <v>4915</v>
      </c>
      <c r="I4916" s="30" t="str">
        <f>IF(G4916='Check Register'!$E$1,H4916,"")</f>
        <v/>
      </c>
      <c r="J4916" s="16" t="str">
        <f>IFERROR(SMALL($I$2:$I$100001,H4916),"")</f>
        <v/>
      </c>
    </row>
    <row r="4917" spans="1:10" x14ac:dyDescent="0.3">
      <c r="A4917" t="s">
        <v>97</v>
      </c>
      <c r="B4917" t="s">
        <v>6</v>
      </c>
      <c r="C4917" s="7">
        <v>43280</v>
      </c>
      <c r="E4917" s="27">
        <v>121110.25</v>
      </c>
      <c r="G4917" s="27" t="str">
        <f>VLOOKUP(C4917,W:Y,3,TRUE)</f>
        <v>June 18</v>
      </c>
      <c r="H4917" s="27">
        <f t="shared" si="76"/>
        <v>4916</v>
      </c>
      <c r="I4917" s="30" t="str">
        <f>IF(G4917='Check Register'!$E$1,H4917,"")</f>
        <v/>
      </c>
      <c r="J4917" s="16" t="str">
        <f>IFERROR(SMALL($I$2:$I$100001,H4917),"")</f>
        <v/>
      </c>
    </row>
    <row r="4918" spans="1:10" x14ac:dyDescent="0.3">
      <c r="A4918" t="s">
        <v>26</v>
      </c>
      <c r="B4918" t="s">
        <v>20</v>
      </c>
      <c r="C4918" s="7">
        <v>43280</v>
      </c>
      <c r="E4918" s="27">
        <v>4948</v>
      </c>
      <c r="G4918" s="27" t="str">
        <f>VLOOKUP(C4918,W:Y,3,TRUE)</f>
        <v>June 18</v>
      </c>
      <c r="H4918" s="27">
        <f t="shared" si="76"/>
        <v>4917</v>
      </c>
      <c r="I4918" s="30" t="str">
        <f>IF(G4918='Check Register'!$E$1,H4918,"")</f>
        <v/>
      </c>
      <c r="J4918" s="16" t="str">
        <f>IFERROR(SMALL($I$2:$I$100001,H4918),"")</f>
        <v/>
      </c>
    </row>
    <row r="4919" spans="1:10" x14ac:dyDescent="0.3">
      <c r="A4919" t="s">
        <v>457</v>
      </c>
      <c r="B4919" t="s">
        <v>85</v>
      </c>
      <c r="C4919" s="7">
        <v>43280</v>
      </c>
      <c r="E4919" s="27">
        <v>1625</v>
      </c>
      <c r="G4919" s="27" t="str">
        <f>VLOOKUP(C4919,W:Y,3,TRUE)</f>
        <v>June 18</v>
      </c>
      <c r="H4919" s="27">
        <f t="shared" si="76"/>
        <v>4918</v>
      </c>
      <c r="I4919" s="30" t="str">
        <f>IF(G4919='Check Register'!$E$1,H4919,"")</f>
        <v/>
      </c>
      <c r="J4919" s="16" t="str">
        <f>IFERROR(SMALL($I$2:$I$100001,H4919),"")</f>
        <v/>
      </c>
    </row>
    <row r="4920" spans="1:10" x14ac:dyDescent="0.3">
      <c r="A4920" t="s">
        <v>29</v>
      </c>
      <c r="B4920" t="s">
        <v>127</v>
      </c>
      <c r="C4920" s="7">
        <v>43280</v>
      </c>
      <c r="E4920" s="27">
        <v>85.47</v>
      </c>
      <c r="G4920" s="27" t="str">
        <f>VLOOKUP(C4920,W:Y,3,TRUE)</f>
        <v>June 18</v>
      </c>
      <c r="H4920" s="27">
        <f t="shared" si="76"/>
        <v>4919</v>
      </c>
      <c r="I4920" s="30" t="str">
        <f>IF(G4920='Check Register'!$E$1,H4920,"")</f>
        <v/>
      </c>
      <c r="J4920" s="16" t="str">
        <f>IFERROR(SMALL($I$2:$I$100001,H4920),"")</f>
        <v/>
      </c>
    </row>
    <row r="4921" spans="1:10" x14ac:dyDescent="0.3">
      <c r="A4921" t="s">
        <v>29</v>
      </c>
      <c r="B4921" t="s">
        <v>8</v>
      </c>
      <c r="C4921" s="7">
        <v>43280</v>
      </c>
      <c r="E4921" s="27">
        <v>490.99</v>
      </c>
      <c r="G4921" s="27" t="str">
        <f>VLOOKUP(C4921,W:Y,3,TRUE)</f>
        <v>June 18</v>
      </c>
      <c r="H4921" s="27">
        <f t="shared" si="76"/>
        <v>4920</v>
      </c>
      <c r="I4921" s="30" t="str">
        <f>IF(G4921='Check Register'!$E$1,H4921,"")</f>
        <v/>
      </c>
      <c r="J4921" s="16" t="str">
        <f>IFERROR(SMALL($I$2:$I$100001,H4921),"")</f>
        <v/>
      </c>
    </row>
    <row r="4922" spans="1:10" x14ac:dyDescent="0.3">
      <c r="A4922" t="s">
        <v>144</v>
      </c>
      <c r="B4922" t="s">
        <v>28</v>
      </c>
      <c r="C4922" s="7">
        <v>43280</v>
      </c>
      <c r="E4922" s="27">
        <v>89246.12</v>
      </c>
      <c r="G4922" s="27" t="str">
        <f>VLOOKUP(C4922,W:Y,3,TRUE)</f>
        <v>June 18</v>
      </c>
      <c r="H4922" s="27">
        <f t="shared" si="76"/>
        <v>4921</v>
      </c>
      <c r="I4922" s="30" t="str">
        <f>IF(G4922='Check Register'!$E$1,H4922,"")</f>
        <v/>
      </c>
      <c r="J4922" s="16" t="str">
        <f>IFERROR(SMALL($I$2:$I$100001,H4922),"")</f>
        <v/>
      </c>
    </row>
    <row r="4923" spans="1:10" x14ac:dyDescent="0.3">
      <c r="A4923" t="s">
        <v>144</v>
      </c>
      <c r="B4923" t="s">
        <v>33</v>
      </c>
      <c r="C4923" s="7">
        <v>43280</v>
      </c>
      <c r="E4923" s="27">
        <v>55580.25</v>
      </c>
      <c r="G4923" s="27" t="str">
        <f>VLOOKUP(C4923,W:Y,3,TRUE)</f>
        <v>June 18</v>
      </c>
      <c r="H4923" s="27">
        <f t="shared" si="76"/>
        <v>4922</v>
      </c>
      <c r="I4923" s="30" t="str">
        <f>IF(G4923='Check Register'!$E$1,H4923,"")</f>
        <v/>
      </c>
      <c r="J4923" s="16" t="str">
        <f>IFERROR(SMALL($I$2:$I$100001,H4923),"")</f>
        <v/>
      </c>
    </row>
    <row r="4924" spans="1:10" x14ac:dyDescent="0.3">
      <c r="A4924" t="s">
        <v>144</v>
      </c>
      <c r="B4924" t="s">
        <v>102</v>
      </c>
      <c r="C4924" s="7">
        <v>43280</v>
      </c>
      <c r="E4924" s="27">
        <v>60439.31</v>
      </c>
      <c r="G4924" s="27" t="str">
        <f>VLOOKUP(C4924,W:Y,3,TRUE)</f>
        <v>June 18</v>
      </c>
      <c r="H4924" s="27">
        <f t="shared" si="76"/>
        <v>4923</v>
      </c>
      <c r="I4924" s="30" t="str">
        <f>IF(G4924='Check Register'!$E$1,H4924,"")</f>
        <v/>
      </c>
      <c r="J4924" s="16" t="str">
        <f>IFERROR(SMALL($I$2:$I$100001,H4924),"")</f>
        <v/>
      </c>
    </row>
    <row r="4925" spans="1:10" x14ac:dyDescent="0.3">
      <c r="A4925" t="s">
        <v>32</v>
      </c>
      <c r="B4925" t="s">
        <v>33</v>
      </c>
      <c r="C4925" s="7">
        <v>43280</v>
      </c>
      <c r="E4925" s="27">
        <v>2869.09</v>
      </c>
      <c r="G4925" s="27" t="str">
        <f>VLOOKUP(C4925,W:Y,3,TRUE)</f>
        <v>June 18</v>
      </c>
      <c r="H4925" s="27">
        <f t="shared" si="76"/>
        <v>4924</v>
      </c>
      <c r="I4925" s="30" t="str">
        <f>IF(G4925='Check Register'!$E$1,H4925,"")</f>
        <v/>
      </c>
      <c r="J4925" s="16" t="str">
        <f>IFERROR(SMALL($I$2:$I$100001,H4925),"")</f>
        <v/>
      </c>
    </row>
    <row r="4926" spans="1:10" x14ac:dyDescent="0.3">
      <c r="A4926" t="s">
        <v>145</v>
      </c>
      <c r="B4926" t="s">
        <v>28</v>
      </c>
      <c r="C4926" s="7">
        <v>43280</v>
      </c>
      <c r="E4926" s="27">
        <v>4343</v>
      </c>
      <c r="G4926" s="27" t="str">
        <f>VLOOKUP(C4926,W:Y,3,TRUE)</f>
        <v>June 18</v>
      </c>
      <c r="H4926" s="27">
        <f t="shared" si="76"/>
        <v>4925</v>
      </c>
      <c r="I4926" s="30" t="str">
        <f>IF(G4926='Check Register'!$E$1,H4926,"")</f>
        <v/>
      </c>
      <c r="J4926" s="16" t="str">
        <f>IFERROR(SMALL($I$2:$I$100001,H4926),"")</f>
        <v/>
      </c>
    </row>
    <row r="4927" spans="1:10" x14ac:dyDescent="0.3">
      <c r="A4927" t="s">
        <v>371</v>
      </c>
      <c r="B4927" t="s">
        <v>8</v>
      </c>
      <c r="C4927" s="7">
        <v>43280</v>
      </c>
      <c r="E4927" s="27">
        <v>1455.64</v>
      </c>
      <c r="G4927" s="27" t="str">
        <f>VLOOKUP(C4927,W:Y,3,TRUE)</f>
        <v>June 18</v>
      </c>
      <c r="H4927" s="27">
        <f t="shared" si="76"/>
        <v>4926</v>
      </c>
      <c r="I4927" s="30" t="str">
        <f>IF(G4927='Check Register'!$E$1,H4927,"")</f>
        <v/>
      </c>
      <c r="J4927" s="16" t="str">
        <f>IFERROR(SMALL($I$2:$I$100001,H4927),"")</f>
        <v/>
      </c>
    </row>
    <row r="4928" spans="1:10" x14ac:dyDescent="0.3">
      <c r="A4928" t="s">
        <v>146</v>
      </c>
      <c r="B4928" t="s">
        <v>8</v>
      </c>
      <c r="C4928" s="7">
        <v>43280</v>
      </c>
      <c r="E4928" s="27">
        <v>1412.64</v>
      </c>
      <c r="G4928" s="27" t="str">
        <f>VLOOKUP(C4928,W:Y,3,TRUE)</f>
        <v>June 18</v>
      </c>
      <c r="H4928" s="27">
        <f t="shared" si="76"/>
        <v>4927</v>
      </c>
      <c r="I4928" s="30" t="str">
        <f>IF(G4928='Check Register'!$E$1,H4928,"")</f>
        <v/>
      </c>
      <c r="J4928" s="16" t="str">
        <f>IFERROR(SMALL($I$2:$I$100001,H4928),"")</f>
        <v/>
      </c>
    </row>
    <row r="4929" spans="1:10" x14ac:dyDescent="0.3">
      <c r="A4929" t="s">
        <v>475</v>
      </c>
      <c r="B4929" t="s">
        <v>171</v>
      </c>
      <c r="C4929" s="7">
        <v>43280</v>
      </c>
      <c r="E4929" s="27">
        <v>3333</v>
      </c>
      <c r="G4929" s="27" t="str">
        <f>VLOOKUP(C4929,W:Y,3,TRUE)</f>
        <v>June 18</v>
      </c>
      <c r="H4929" s="27">
        <f t="shared" si="76"/>
        <v>4928</v>
      </c>
      <c r="I4929" s="30" t="str">
        <f>IF(G4929='Check Register'!$E$1,H4929,"")</f>
        <v/>
      </c>
      <c r="J4929" s="16" t="str">
        <f>IFERROR(SMALL($I$2:$I$100001,H4929),"")</f>
        <v/>
      </c>
    </row>
    <row r="4930" spans="1:10" x14ac:dyDescent="0.3">
      <c r="A4930" t="s">
        <v>103</v>
      </c>
      <c r="B4930" t="s">
        <v>89</v>
      </c>
      <c r="C4930" s="7">
        <v>43280</v>
      </c>
      <c r="E4930" s="27">
        <v>13161.85</v>
      </c>
      <c r="G4930" s="27" t="str">
        <f>VLOOKUP(C4930,W:Y,3,TRUE)</f>
        <v>June 18</v>
      </c>
      <c r="H4930" s="27">
        <f t="shared" si="76"/>
        <v>4929</v>
      </c>
      <c r="I4930" s="30" t="str">
        <f>IF(G4930='Check Register'!$E$1,H4930,"")</f>
        <v/>
      </c>
      <c r="J4930" s="16" t="str">
        <f>IFERROR(SMALL($I$2:$I$100001,H4930),"")</f>
        <v/>
      </c>
    </row>
    <row r="4931" spans="1:10" x14ac:dyDescent="0.3">
      <c r="A4931" t="s">
        <v>185</v>
      </c>
      <c r="B4931" t="s">
        <v>28</v>
      </c>
      <c r="C4931" s="7">
        <v>43280</v>
      </c>
      <c r="E4931" s="27">
        <v>10230.219999999999</v>
      </c>
      <c r="G4931" s="27" t="str">
        <f>VLOOKUP(C4931,W:Y,3,TRUE)</f>
        <v>June 18</v>
      </c>
      <c r="H4931" s="27">
        <f t="shared" ref="H4931:H4994" si="77">1+H4930</f>
        <v>4930</v>
      </c>
      <c r="I4931" s="30" t="str">
        <f>IF(G4931='Check Register'!$E$1,H4931,"")</f>
        <v/>
      </c>
      <c r="J4931" s="16" t="str">
        <f>IFERROR(SMALL($I$2:$I$100001,H4931),"")</f>
        <v/>
      </c>
    </row>
    <row r="4932" spans="1:10" x14ac:dyDescent="0.3">
      <c r="A4932" t="s">
        <v>288</v>
      </c>
      <c r="B4932" t="s">
        <v>14</v>
      </c>
      <c r="C4932" s="7">
        <v>43280</v>
      </c>
      <c r="E4932" s="27">
        <v>2041.66</v>
      </c>
      <c r="G4932" s="27" t="str">
        <f>VLOOKUP(C4932,W:Y,3,TRUE)</f>
        <v>June 18</v>
      </c>
      <c r="H4932" s="27">
        <f t="shared" si="77"/>
        <v>4931</v>
      </c>
      <c r="I4932" s="30" t="str">
        <f>IF(G4932='Check Register'!$E$1,H4932,"")</f>
        <v/>
      </c>
      <c r="J4932" s="16" t="str">
        <f>IFERROR(SMALL($I$2:$I$100001,H4932),"")</f>
        <v/>
      </c>
    </row>
    <row r="4933" spans="1:10" x14ac:dyDescent="0.3">
      <c r="A4933" t="s">
        <v>423</v>
      </c>
      <c r="B4933" t="s">
        <v>8</v>
      </c>
      <c r="C4933" s="7">
        <v>43280</v>
      </c>
      <c r="E4933" s="27">
        <v>28.52</v>
      </c>
      <c r="G4933" s="27" t="str">
        <f>VLOOKUP(C4933,W:Y,3,TRUE)</f>
        <v>June 18</v>
      </c>
      <c r="H4933" s="27">
        <f t="shared" si="77"/>
        <v>4932</v>
      </c>
      <c r="I4933" s="30" t="str">
        <f>IF(G4933='Check Register'!$E$1,H4933,"")</f>
        <v/>
      </c>
      <c r="J4933" s="16" t="str">
        <f>IFERROR(SMALL($I$2:$I$100001,H4933),"")</f>
        <v/>
      </c>
    </row>
    <row r="4934" spans="1:10" x14ac:dyDescent="0.3">
      <c r="A4934" t="s">
        <v>281</v>
      </c>
      <c r="B4934" t="s">
        <v>12</v>
      </c>
      <c r="C4934" s="7">
        <v>43280</v>
      </c>
      <c r="E4934" s="27">
        <v>172.1</v>
      </c>
      <c r="G4934" s="27" t="str">
        <f>VLOOKUP(C4934,W:Y,3,TRUE)</f>
        <v>June 18</v>
      </c>
      <c r="H4934" s="27">
        <f t="shared" si="77"/>
        <v>4933</v>
      </c>
      <c r="I4934" s="30" t="str">
        <f>IF(G4934='Check Register'!$E$1,H4934,"")</f>
        <v/>
      </c>
      <c r="J4934" s="16" t="str">
        <f>IFERROR(SMALL($I$2:$I$100001,H4934),"")</f>
        <v/>
      </c>
    </row>
    <row r="4935" spans="1:10" x14ac:dyDescent="0.3">
      <c r="A4935" t="s">
        <v>335</v>
      </c>
      <c r="B4935" t="s">
        <v>102</v>
      </c>
      <c r="C4935" s="7">
        <v>43280</v>
      </c>
      <c r="E4935" s="27">
        <v>3407.3</v>
      </c>
      <c r="G4935" s="27" t="str">
        <f>VLOOKUP(C4935,W:Y,3,TRUE)</f>
        <v>June 18</v>
      </c>
      <c r="H4935" s="27">
        <f t="shared" si="77"/>
        <v>4934</v>
      </c>
      <c r="I4935" s="30" t="str">
        <f>IF(G4935='Check Register'!$E$1,H4935,"")</f>
        <v/>
      </c>
      <c r="J4935" s="16" t="str">
        <f>IFERROR(SMALL($I$2:$I$100001,H4935),"")</f>
        <v/>
      </c>
    </row>
    <row r="4936" spans="1:10" x14ac:dyDescent="0.3">
      <c r="A4936" t="s">
        <v>207</v>
      </c>
      <c r="B4936" t="s">
        <v>131</v>
      </c>
      <c r="C4936" s="7">
        <v>43280</v>
      </c>
      <c r="E4936" s="27">
        <v>570.85</v>
      </c>
      <c r="G4936" s="27" t="str">
        <f>VLOOKUP(C4936,W:Y,3,TRUE)</f>
        <v>June 18</v>
      </c>
      <c r="H4936" s="27">
        <f t="shared" si="77"/>
        <v>4935</v>
      </c>
      <c r="I4936" s="30" t="str">
        <f>IF(G4936='Check Register'!$E$1,H4936,"")</f>
        <v/>
      </c>
      <c r="J4936" s="16" t="str">
        <f>IFERROR(SMALL($I$2:$I$100001,H4936),"")</f>
        <v/>
      </c>
    </row>
    <row r="4937" spans="1:10" x14ac:dyDescent="0.3">
      <c r="A4937" t="s">
        <v>532</v>
      </c>
      <c r="B4937" t="s">
        <v>131</v>
      </c>
      <c r="C4937" s="7">
        <v>43280</v>
      </c>
      <c r="E4937" s="27">
        <v>289.10000000000002</v>
      </c>
      <c r="G4937" s="27" t="str">
        <f>VLOOKUP(C4937,W:Y,3,TRUE)</f>
        <v>June 18</v>
      </c>
      <c r="H4937" s="27">
        <f t="shared" si="77"/>
        <v>4936</v>
      </c>
      <c r="I4937" s="30" t="str">
        <f>IF(G4937='Check Register'!$E$1,H4937,"")</f>
        <v/>
      </c>
      <c r="J4937" s="16" t="str">
        <f>IFERROR(SMALL($I$2:$I$100001,H4937),"")</f>
        <v/>
      </c>
    </row>
    <row r="4938" spans="1:10" x14ac:dyDescent="0.3">
      <c r="A4938" t="s">
        <v>532</v>
      </c>
      <c r="B4938" t="s">
        <v>16</v>
      </c>
      <c r="C4938" s="7">
        <v>43280</v>
      </c>
      <c r="E4938" s="27">
        <v>193.04</v>
      </c>
      <c r="G4938" s="27" t="str">
        <f>VLOOKUP(C4938,W:Y,3,TRUE)</f>
        <v>June 18</v>
      </c>
      <c r="H4938" s="27">
        <f t="shared" si="77"/>
        <v>4937</v>
      </c>
      <c r="I4938" s="30" t="str">
        <f>IF(G4938='Check Register'!$E$1,H4938,"")</f>
        <v/>
      </c>
      <c r="J4938" s="16" t="str">
        <f>IFERROR(SMALL($I$2:$I$100001,H4938),"")</f>
        <v/>
      </c>
    </row>
    <row r="4939" spans="1:10" x14ac:dyDescent="0.3">
      <c r="A4939" t="s">
        <v>533</v>
      </c>
      <c r="B4939" t="s">
        <v>180</v>
      </c>
      <c r="C4939" s="7">
        <v>43280</v>
      </c>
      <c r="E4939" s="27">
        <v>17500</v>
      </c>
      <c r="G4939" s="27" t="str">
        <f>VLOOKUP(C4939,W:Y,3,TRUE)</f>
        <v>June 18</v>
      </c>
      <c r="H4939" s="27">
        <f t="shared" si="77"/>
        <v>4938</v>
      </c>
      <c r="I4939" s="30" t="str">
        <f>IF(G4939='Check Register'!$E$1,H4939,"")</f>
        <v/>
      </c>
      <c r="J4939" s="16" t="str">
        <f>IFERROR(SMALL($I$2:$I$100001,H4939),"")</f>
        <v/>
      </c>
    </row>
    <row r="4940" spans="1:10" x14ac:dyDescent="0.3">
      <c r="A4940" t="s">
        <v>46</v>
      </c>
      <c r="B4940" t="s">
        <v>47</v>
      </c>
      <c r="C4940" s="7">
        <v>43280</v>
      </c>
      <c r="E4940" s="27">
        <v>6092.09</v>
      </c>
      <c r="G4940" s="27" t="str">
        <f>VLOOKUP(C4940,W:Y,3,TRUE)</f>
        <v>June 18</v>
      </c>
      <c r="H4940" s="27">
        <f t="shared" si="77"/>
        <v>4939</v>
      </c>
      <c r="I4940" s="30" t="str">
        <f>IF(G4940='Check Register'!$E$1,H4940,"")</f>
        <v/>
      </c>
      <c r="J4940" s="16" t="str">
        <f>IFERROR(SMALL($I$2:$I$100001,H4940),"")</f>
        <v/>
      </c>
    </row>
    <row r="4941" spans="1:10" x14ac:dyDescent="0.3">
      <c r="A4941" t="s">
        <v>46</v>
      </c>
      <c r="B4941" t="s">
        <v>111</v>
      </c>
      <c r="C4941" s="7">
        <v>43280</v>
      </c>
      <c r="E4941" s="27">
        <v>4987.58</v>
      </c>
      <c r="G4941" s="27" t="str">
        <f>VLOOKUP(C4941,W:Y,3,TRUE)</f>
        <v>June 18</v>
      </c>
      <c r="H4941" s="27">
        <f t="shared" si="77"/>
        <v>4940</v>
      </c>
      <c r="I4941" s="30" t="str">
        <f>IF(G4941='Check Register'!$E$1,H4941,"")</f>
        <v/>
      </c>
      <c r="J4941" s="16" t="str">
        <f>IFERROR(SMALL($I$2:$I$100001,H4941),"")</f>
        <v/>
      </c>
    </row>
    <row r="4942" spans="1:10" x14ac:dyDescent="0.3">
      <c r="A4942" t="s">
        <v>51</v>
      </c>
      <c r="B4942" t="s">
        <v>22</v>
      </c>
      <c r="C4942" s="7">
        <v>43280</v>
      </c>
      <c r="E4942" s="27">
        <v>70</v>
      </c>
      <c r="G4942" s="27" t="str">
        <f>VLOOKUP(C4942,W:Y,3,TRUE)</f>
        <v>June 18</v>
      </c>
      <c r="H4942" s="27">
        <f t="shared" si="77"/>
        <v>4941</v>
      </c>
      <c r="I4942" s="30" t="str">
        <f>IF(G4942='Check Register'!$E$1,H4942,"")</f>
        <v/>
      </c>
      <c r="J4942" s="16" t="str">
        <f>IFERROR(SMALL($I$2:$I$100001,H4942),"")</f>
        <v/>
      </c>
    </row>
    <row r="4943" spans="1:10" x14ac:dyDescent="0.3">
      <c r="A4943" t="s">
        <v>187</v>
      </c>
      <c r="B4943" t="s">
        <v>39</v>
      </c>
      <c r="C4943" s="7">
        <v>43280</v>
      </c>
      <c r="E4943" s="27">
        <v>1218.75</v>
      </c>
      <c r="G4943" s="27" t="str">
        <f>VLOOKUP(C4943,W:Y,3,TRUE)</f>
        <v>June 18</v>
      </c>
      <c r="H4943" s="27">
        <f t="shared" si="77"/>
        <v>4942</v>
      </c>
      <c r="I4943" s="30" t="str">
        <f>IF(G4943='Check Register'!$E$1,H4943,"")</f>
        <v/>
      </c>
      <c r="J4943" s="16" t="str">
        <f>IFERROR(SMALL($I$2:$I$100001,H4943),"")</f>
        <v/>
      </c>
    </row>
    <row r="4944" spans="1:10" x14ac:dyDescent="0.3">
      <c r="A4944" t="s">
        <v>56</v>
      </c>
      <c r="B4944" t="s">
        <v>12</v>
      </c>
      <c r="C4944" s="7">
        <v>43280</v>
      </c>
      <c r="E4944" s="27">
        <v>504.86</v>
      </c>
      <c r="G4944" s="27" t="str">
        <f>VLOOKUP(C4944,W:Y,3,TRUE)</f>
        <v>June 18</v>
      </c>
      <c r="H4944" s="27">
        <f t="shared" si="77"/>
        <v>4943</v>
      </c>
      <c r="I4944" s="30" t="str">
        <f>IF(G4944='Check Register'!$E$1,H4944,"")</f>
        <v/>
      </c>
      <c r="J4944" s="16" t="str">
        <f>IFERROR(SMALL($I$2:$I$100001,H4944),"")</f>
        <v/>
      </c>
    </row>
    <row r="4945" spans="1:10" x14ac:dyDescent="0.3">
      <c r="A4945" t="s">
        <v>56</v>
      </c>
      <c r="B4945" t="s">
        <v>106</v>
      </c>
      <c r="C4945" s="7">
        <v>43280</v>
      </c>
      <c r="E4945" s="27">
        <v>146.99</v>
      </c>
      <c r="G4945" s="27" t="str">
        <f>VLOOKUP(C4945,W:Y,3,TRUE)</f>
        <v>June 18</v>
      </c>
      <c r="H4945" s="27">
        <f t="shared" si="77"/>
        <v>4944</v>
      </c>
      <c r="I4945" s="30" t="str">
        <f>IF(G4945='Check Register'!$E$1,H4945,"")</f>
        <v/>
      </c>
      <c r="J4945" s="16" t="str">
        <f>IFERROR(SMALL($I$2:$I$100001,H4945),"")</f>
        <v/>
      </c>
    </row>
    <row r="4946" spans="1:10" x14ac:dyDescent="0.3">
      <c r="A4946" t="s">
        <v>57</v>
      </c>
      <c r="B4946" t="s">
        <v>8</v>
      </c>
      <c r="C4946" s="7">
        <v>43280</v>
      </c>
      <c r="E4946" s="27">
        <v>808.71</v>
      </c>
      <c r="G4946" s="27" t="str">
        <f>VLOOKUP(C4946,W:Y,3,TRUE)</f>
        <v>June 18</v>
      </c>
      <c r="H4946" s="27">
        <f t="shared" si="77"/>
        <v>4945</v>
      </c>
      <c r="I4946" s="30" t="str">
        <f>IF(G4946='Check Register'!$E$1,H4946,"")</f>
        <v/>
      </c>
      <c r="J4946" s="16" t="str">
        <f>IFERROR(SMALL($I$2:$I$100001,H4946),"")</f>
        <v/>
      </c>
    </row>
    <row r="4947" spans="1:10" x14ac:dyDescent="0.3">
      <c r="A4947" t="s">
        <v>62</v>
      </c>
      <c r="B4947" t="s">
        <v>22</v>
      </c>
      <c r="C4947" s="7">
        <v>43280</v>
      </c>
      <c r="E4947" s="27">
        <v>81</v>
      </c>
      <c r="G4947" s="27" t="str">
        <f>VLOOKUP(C4947,W:Y,3,TRUE)</f>
        <v>June 18</v>
      </c>
      <c r="H4947" s="27">
        <f t="shared" si="77"/>
        <v>4946</v>
      </c>
      <c r="I4947" s="30" t="str">
        <f>IF(G4947='Check Register'!$E$1,H4947,"")</f>
        <v/>
      </c>
      <c r="J4947" s="16" t="str">
        <f>IFERROR(SMALL($I$2:$I$100001,H4947),"")</f>
        <v/>
      </c>
    </row>
    <row r="4948" spans="1:10" x14ac:dyDescent="0.3">
      <c r="A4948" t="s">
        <v>369</v>
      </c>
      <c r="B4948" t="s">
        <v>28</v>
      </c>
      <c r="C4948" s="7">
        <v>43280</v>
      </c>
      <c r="E4948" s="27">
        <v>9753.23</v>
      </c>
      <c r="G4948" s="27" t="str">
        <f>VLOOKUP(C4948,W:Y,3,TRUE)</f>
        <v>June 18</v>
      </c>
      <c r="H4948" s="27">
        <f t="shared" si="77"/>
        <v>4947</v>
      </c>
      <c r="I4948" s="30" t="str">
        <f>IF(G4948='Check Register'!$E$1,H4948,"")</f>
        <v/>
      </c>
      <c r="J4948" s="16" t="str">
        <f>IFERROR(SMALL($I$2:$I$100001,H4948),"")</f>
        <v/>
      </c>
    </row>
    <row r="4949" spans="1:10" x14ac:dyDescent="0.3">
      <c r="A4949" t="s">
        <v>369</v>
      </c>
      <c r="B4949" t="s">
        <v>39</v>
      </c>
      <c r="C4949" s="7">
        <v>43280</v>
      </c>
      <c r="E4949" s="27">
        <v>6384.54</v>
      </c>
      <c r="G4949" s="27" t="str">
        <f>VLOOKUP(C4949,W:Y,3,TRUE)</f>
        <v>June 18</v>
      </c>
      <c r="H4949" s="27">
        <f t="shared" si="77"/>
        <v>4948</v>
      </c>
      <c r="I4949" s="30" t="str">
        <f>IF(G4949='Check Register'!$E$1,H4949,"")</f>
        <v/>
      </c>
      <c r="J4949" s="16" t="str">
        <f>IFERROR(SMALL($I$2:$I$100001,H4949),"")</f>
        <v/>
      </c>
    </row>
    <row r="4950" spans="1:10" x14ac:dyDescent="0.3">
      <c r="A4950" t="s">
        <v>516</v>
      </c>
      <c r="B4950" t="s">
        <v>28</v>
      </c>
      <c r="C4950" s="7">
        <v>43280</v>
      </c>
      <c r="E4950" s="27">
        <v>62902.5</v>
      </c>
      <c r="G4950" s="27" t="str">
        <f>VLOOKUP(C4950,W:Y,3,TRUE)</f>
        <v>June 18</v>
      </c>
      <c r="H4950" s="27">
        <f t="shared" si="77"/>
        <v>4949</v>
      </c>
      <c r="I4950" s="30" t="str">
        <f>IF(G4950='Check Register'!$E$1,H4950,"")</f>
        <v/>
      </c>
      <c r="J4950" s="16" t="str">
        <f>IFERROR(SMALL($I$2:$I$100001,H4950),"")</f>
        <v/>
      </c>
    </row>
    <row r="4951" spans="1:10" x14ac:dyDescent="0.3">
      <c r="A4951" t="s">
        <v>516</v>
      </c>
      <c r="B4951" t="s">
        <v>50</v>
      </c>
      <c r="C4951" s="7">
        <v>43280</v>
      </c>
      <c r="E4951" s="27">
        <v>-3145.12</v>
      </c>
      <c r="G4951" s="27" t="str">
        <f>VLOOKUP(C4951,W:Y,3,TRUE)</f>
        <v>June 18</v>
      </c>
      <c r="H4951" s="27">
        <f t="shared" si="77"/>
        <v>4950</v>
      </c>
      <c r="I4951" s="30" t="str">
        <f>IF(G4951='Check Register'!$E$1,H4951,"")</f>
        <v/>
      </c>
      <c r="J4951" s="16" t="str">
        <f>IFERROR(SMALL($I$2:$I$100001,H4951),"")</f>
        <v/>
      </c>
    </row>
    <row r="4952" spans="1:10" x14ac:dyDescent="0.3">
      <c r="A4952" t="s">
        <v>71</v>
      </c>
      <c r="B4952" t="s">
        <v>12</v>
      </c>
      <c r="C4952" s="7">
        <v>43280</v>
      </c>
      <c r="E4952" s="27">
        <v>1214.26</v>
      </c>
      <c r="G4952" s="27" t="str">
        <f>VLOOKUP(C4952,W:Y,3,TRUE)</f>
        <v>June 18</v>
      </c>
      <c r="H4952" s="27">
        <f t="shared" si="77"/>
        <v>4951</v>
      </c>
      <c r="I4952" s="30" t="str">
        <f>IF(G4952='Check Register'!$E$1,H4952,"")</f>
        <v/>
      </c>
      <c r="J4952" s="16" t="str">
        <f>IFERROR(SMALL($I$2:$I$100001,H4952),"")</f>
        <v/>
      </c>
    </row>
    <row r="4953" spans="1:10" x14ac:dyDescent="0.3">
      <c r="A4953" t="s">
        <v>71</v>
      </c>
      <c r="B4953" t="s">
        <v>106</v>
      </c>
      <c r="C4953" s="7">
        <v>43280</v>
      </c>
      <c r="E4953" s="27">
        <v>228.33</v>
      </c>
      <c r="G4953" s="27" t="str">
        <f>VLOOKUP(C4953,W:Y,3,TRUE)</f>
        <v>June 18</v>
      </c>
      <c r="H4953" s="27">
        <f t="shared" si="77"/>
        <v>4952</v>
      </c>
      <c r="I4953" s="30" t="str">
        <f>IF(G4953='Check Register'!$E$1,H4953,"")</f>
        <v/>
      </c>
      <c r="J4953" s="16" t="str">
        <f>IFERROR(SMALL($I$2:$I$100001,H4953),"")</f>
        <v/>
      </c>
    </row>
    <row r="4954" spans="1:10" x14ac:dyDescent="0.3">
      <c r="A4954" t="s">
        <v>76</v>
      </c>
      <c r="B4954" t="s">
        <v>214</v>
      </c>
      <c r="C4954" s="7">
        <v>43280</v>
      </c>
      <c r="E4954" s="27">
        <v>37521.339999999997</v>
      </c>
      <c r="G4954" s="27" t="str">
        <f>VLOOKUP(C4954,W:Y,3,TRUE)</f>
        <v>June 18</v>
      </c>
      <c r="H4954" s="27">
        <f t="shared" si="77"/>
        <v>4953</v>
      </c>
      <c r="I4954" s="30" t="str">
        <f>IF(G4954='Check Register'!$E$1,H4954,"")</f>
        <v/>
      </c>
      <c r="J4954" s="16" t="str">
        <f>IFERROR(SMALL($I$2:$I$100001,H4954),"")</f>
        <v/>
      </c>
    </row>
    <row r="4955" spans="1:10" x14ac:dyDescent="0.3">
      <c r="A4955" t="s">
        <v>76</v>
      </c>
      <c r="B4955" t="s">
        <v>111</v>
      </c>
      <c r="C4955" s="7">
        <v>43280</v>
      </c>
      <c r="E4955" s="27">
        <v>2004.62</v>
      </c>
      <c r="G4955" s="27" t="str">
        <f>VLOOKUP(C4955,W:Y,3,TRUE)</f>
        <v>June 18</v>
      </c>
      <c r="H4955" s="27">
        <f t="shared" si="77"/>
        <v>4954</v>
      </c>
      <c r="I4955" s="30" t="str">
        <f>IF(G4955='Check Register'!$E$1,H4955,"")</f>
        <v/>
      </c>
      <c r="J4955" s="16" t="str">
        <f>IFERROR(SMALL($I$2:$I$100001,H4955),"")</f>
        <v/>
      </c>
    </row>
    <row r="4956" spans="1:10" x14ac:dyDescent="0.3">
      <c r="A4956" t="s">
        <v>125</v>
      </c>
      <c r="B4956" t="s">
        <v>22</v>
      </c>
      <c r="C4956" s="7">
        <v>43280</v>
      </c>
      <c r="E4956" s="27">
        <v>577.44000000000005</v>
      </c>
      <c r="G4956" s="27" t="str">
        <f>VLOOKUP(C4956,W:Y,3,TRUE)</f>
        <v>June 18</v>
      </c>
      <c r="H4956" s="27">
        <f t="shared" si="77"/>
        <v>4955</v>
      </c>
      <c r="I4956" s="30" t="str">
        <f>IF(G4956='Check Register'!$E$1,H4956,"")</f>
        <v/>
      </c>
      <c r="J4956" s="16" t="str">
        <f>IFERROR(SMALL($I$2:$I$100001,H4956),"")</f>
        <v/>
      </c>
    </row>
    <row r="4957" spans="1:10" x14ac:dyDescent="0.3">
      <c r="A4957" t="s">
        <v>289</v>
      </c>
      <c r="B4957" t="s">
        <v>89</v>
      </c>
      <c r="C4957" s="7">
        <v>43280</v>
      </c>
      <c r="E4957" s="27">
        <v>1223.2</v>
      </c>
      <c r="G4957" s="27" t="str">
        <f>VLOOKUP(C4957,W:Y,3,TRUE)</f>
        <v>June 18</v>
      </c>
      <c r="H4957" s="27">
        <f t="shared" si="77"/>
        <v>4956</v>
      </c>
      <c r="I4957" s="30" t="str">
        <f>IF(G4957='Check Register'!$E$1,H4957,"")</f>
        <v/>
      </c>
      <c r="J4957" s="16" t="str">
        <f>IFERROR(SMALL($I$2:$I$100001,H4957),"")</f>
        <v/>
      </c>
    </row>
    <row r="4958" spans="1:10" x14ac:dyDescent="0.3">
      <c r="A4958" t="s">
        <v>87</v>
      </c>
      <c r="B4958" t="s">
        <v>8</v>
      </c>
      <c r="C4958" s="7">
        <v>43287</v>
      </c>
      <c r="E4958" s="27">
        <v>3.35</v>
      </c>
      <c r="G4958" s="27" t="str">
        <f>VLOOKUP(C4958,W:Y,3,TRUE)</f>
        <v>July 18</v>
      </c>
      <c r="H4958" s="27">
        <f t="shared" si="77"/>
        <v>4957</v>
      </c>
      <c r="I4958" s="30" t="str">
        <f>IF(G4958='Check Register'!$E$1,H4958,"")</f>
        <v/>
      </c>
      <c r="J4958" s="16" t="str">
        <f>IFERROR(SMALL($I$2:$I$100001,H4958),"")</f>
        <v/>
      </c>
    </row>
    <row r="4959" spans="1:10" x14ac:dyDescent="0.3">
      <c r="A4959" t="s">
        <v>10</v>
      </c>
      <c r="B4959" t="s">
        <v>11</v>
      </c>
      <c r="C4959" s="7">
        <v>43287</v>
      </c>
      <c r="E4959" s="27">
        <v>284.08</v>
      </c>
      <c r="G4959" s="27" t="str">
        <f>VLOOKUP(C4959,W:Y,3,TRUE)</f>
        <v>July 18</v>
      </c>
      <c r="H4959" s="27">
        <f t="shared" si="77"/>
        <v>4958</v>
      </c>
      <c r="I4959" s="30" t="str">
        <f>IF(G4959='Check Register'!$E$1,H4959,"")</f>
        <v/>
      </c>
      <c r="J4959" s="16" t="str">
        <f>IFERROR(SMALL($I$2:$I$100001,H4959),"")</f>
        <v/>
      </c>
    </row>
    <row r="4960" spans="1:10" x14ac:dyDescent="0.3">
      <c r="A4960" t="s">
        <v>10</v>
      </c>
      <c r="B4960" t="s">
        <v>127</v>
      </c>
      <c r="C4960" s="7">
        <v>43287</v>
      </c>
      <c r="E4960" s="27">
        <v>295.8</v>
      </c>
      <c r="G4960" s="27" t="str">
        <f>VLOOKUP(C4960,W:Y,3,TRUE)</f>
        <v>July 18</v>
      </c>
      <c r="H4960" s="27">
        <f t="shared" si="77"/>
        <v>4959</v>
      </c>
      <c r="I4960" s="30" t="str">
        <f>IF(G4960='Check Register'!$E$1,H4960,"")</f>
        <v/>
      </c>
      <c r="J4960" s="16" t="str">
        <f>IFERROR(SMALL($I$2:$I$100001,H4960),"")</f>
        <v/>
      </c>
    </row>
    <row r="4961" spans="1:10" x14ac:dyDescent="0.3">
      <c r="A4961" t="s">
        <v>278</v>
      </c>
      <c r="B4961" t="s">
        <v>106</v>
      </c>
      <c r="C4961" s="7">
        <v>43287</v>
      </c>
      <c r="E4961" s="27">
        <v>250</v>
      </c>
      <c r="G4961" s="27" t="str">
        <f>VLOOKUP(C4961,W:Y,3,TRUE)</f>
        <v>July 18</v>
      </c>
      <c r="H4961" s="27">
        <f t="shared" si="77"/>
        <v>4960</v>
      </c>
      <c r="I4961" s="30" t="str">
        <f>IF(G4961='Check Register'!$E$1,H4961,"")</f>
        <v/>
      </c>
      <c r="J4961" s="16" t="str">
        <f>IFERROR(SMALL($I$2:$I$100001,H4961),"")</f>
        <v/>
      </c>
    </row>
    <row r="4962" spans="1:10" x14ac:dyDescent="0.3">
      <c r="A4962" t="s">
        <v>133</v>
      </c>
      <c r="B4962" t="s">
        <v>70</v>
      </c>
      <c r="C4962" s="7">
        <v>43287</v>
      </c>
      <c r="E4962" s="27">
        <v>146.69999999999999</v>
      </c>
      <c r="G4962" s="27" t="str">
        <f>VLOOKUP(C4962,W:Y,3,TRUE)</f>
        <v>July 18</v>
      </c>
      <c r="H4962" s="27">
        <f t="shared" si="77"/>
        <v>4961</v>
      </c>
      <c r="I4962" s="30" t="str">
        <f>IF(G4962='Check Register'!$E$1,H4962,"")</f>
        <v/>
      </c>
      <c r="J4962" s="16" t="str">
        <f>IFERROR(SMALL($I$2:$I$100001,H4962),"")</f>
        <v/>
      </c>
    </row>
    <row r="4963" spans="1:10" x14ac:dyDescent="0.3">
      <c r="A4963" t="s">
        <v>133</v>
      </c>
      <c r="B4963" t="s">
        <v>8</v>
      </c>
      <c r="C4963" s="7">
        <v>43287</v>
      </c>
      <c r="E4963" s="27">
        <v>18.239999999999998</v>
      </c>
      <c r="G4963" s="27" t="str">
        <f>VLOOKUP(C4963,W:Y,3,TRUE)</f>
        <v>July 18</v>
      </c>
      <c r="H4963" s="27">
        <f t="shared" si="77"/>
        <v>4962</v>
      </c>
      <c r="I4963" s="30" t="str">
        <f>IF(G4963='Check Register'!$E$1,H4963,"")</f>
        <v/>
      </c>
      <c r="J4963" s="16" t="str">
        <f>IFERROR(SMALL($I$2:$I$100001,H4963),"")</f>
        <v/>
      </c>
    </row>
    <row r="4964" spans="1:10" x14ac:dyDescent="0.3">
      <c r="A4964" t="s">
        <v>17</v>
      </c>
      <c r="B4964" t="s">
        <v>18</v>
      </c>
      <c r="C4964" s="7">
        <v>43287</v>
      </c>
      <c r="E4964" s="27">
        <v>1270.54</v>
      </c>
      <c r="G4964" s="27" t="str">
        <f>VLOOKUP(C4964,W:Y,3,TRUE)</f>
        <v>July 18</v>
      </c>
      <c r="H4964" s="27">
        <f t="shared" si="77"/>
        <v>4963</v>
      </c>
      <c r="I4964" s="30" t="str">
        <f>IF(G4964='Check Register'!$E$1,H4964,"")</f>
        <v/>
      </c>
      <c r="J4964" s="16" t="str">
        <f>IFERROR(SMALL($I$2:$I$100001,H4964),"")</f>
        <v/>
      </c>
    </row>
    <row r="4965" spans="1:10" x14ac:dyDescent="0.3">
      <c r="A4965" t="s">
        <v>19</v>
      </c>
      <c r="B4965" t="s">
        <v>20</v>
      </c>
      <c r="C4965" s="7">
        <v>43287</v>
      </c>
      <c r="E4965" s="27">
        <v>810.3</v>
      </c>
      <c r="G4965" s="27" t="str">
        <f>VLOOKUP(C4965,W:Y,3,TRUE)</f>
        <v>July 18</v>
      </c>
      <c r="H4965" s="27">
        <f t="shared" si="77"/>
        <v>4964</v>
      </c>
      <c r="I4965" s="30" t="str">
        <f>IF(G4965='Check Register'!$E$1,H4965,"")</f>
        <v/>
      </c>
      <c r="J4965" s="16" t="str">
        <f>IFERROR(SMALL($I$2:$I$100001,H4965),"")</f>
        <v/>
      </c>
    </row>
    <row r="4966" spans="1:10" x14ac:dyDescent="0.3">
      <c r="A4966" t="s">
        <v>456</v>
      </c>
      <c r="B4966" t="s">
        <v>22</v>
      </c>
      <c r="C4966" s="7">
        <v>43287</v>
      </c>
      <c r="E4966" s="27">
        <v>875</v>
      </c>
      <c r="G4966" s="27" t="str">
        <f>VLOOKUP(C4966,W:Y,3,TRUE)</f>
        <v>July 18</v>
      </c>
      <c r="H4966" s="27">
        <f t="shared" si="77"/>
        <v>4965</v>
      </c>
      <c r="I4966" s="30" t="str">
        <f>IF(G4966='Check Register'!$E$1,H4966,"")</f>
        <v/>
      </c>
      <c r="J4966" s="16" t="str">
        <f>IFERROR(SMALL($I$2:$I$100001,H4966),"")</f>
        <v/>
      </c>
    </row>
    <row r="4967" spans="1:10" x14ac:dyDescent="0.3">
      <c r="A4967" t="s">
        <v>24</v>
      </c>
      <c r="B4967" t="s">
        <v>25</v>
      </c>
      <c r="C4967" s="7">
        <v>43287</v>
      </c>
      <c r="E4967" s="27">
        <v>9073</v>
      </c>
      <c r="G4967" s="27" t="str">
        <f>VLOOKUP(C4967,W:Y,3,TRUE)</f>
        <v>July 18</v>
      </c>
      <c r="H4967" s="27">
        <f t="shared" si="77"/>
        <v>4966</v>
      </c>
      <c r="I4967" s="30" t="str">
        <f>IF(G4967='Check Register'!$E$1,H4967,"")</f>
        <v/>
      </c>
      <c r="J4967" s="16" t="str">
        <f>IFERROR(SMALL($I$2:$I$100001,H4967),"")</f>
        <v/>
      </c>
    </row>
    <row r="4968" spans="1:10" x14ac:dyDescent="0.3">
      <c r="A4968" t="s">
        <v>178</v>
      </c>
      <c r="B4968" t="s">
        <v>31</v>
      </c>
      <c r="C4968" s="7">
        <v>43287</v>
      </c>
      <c r="E4968" s="27">
        <v>1274.75</v>
      </c>
      <c r="G4968" s="27" t="str">
        <f>VLOOKUP(C4968,W:Y,3,TRUE)</f>
        <v>July 18</v>
      </c>
      <c r="H4968" s="27">
        <f t="shared" si="77"/>
        <v>4967</v>
      </c>
      <c r="I4968" s="30" t="str">
        <f>IF(G4968='Check Register'!$E$1,H4968,"")</f>
        <v/>
      </c>
      <c r="J4968" s="16" t="str">
        <f>IFERROR(SMALL($I$2:$I$100001,H4968),"")</f>
        <v/>
      </c>
    </row>
    <row r="4969" spans="1:10" x14ac:dyDescent="0.3">
      <c r="A4969" t="s">
        <v>26</v>
      </c>
      <c r="B4969" t="s">
        <v>20</v>
      </c>
      <c r="C4969" s="7">
        <v>43287</v>
      </c>
      <c r="E4969" s="27">
        <v>653.29</v>
      </c>
      <c r="G4969" s="27" t="str">
        <f>VLOOKUP(C4969,W:Y,3,TRUE)</f>
        <v>July 18</v>
      </c>
      <c r="H4969" s="27">
        <f t="shared" si="77"/>
        <v>4968</v>
      </c>
      <c r="I4969" s="30" t="str">
        <f>IF(G4969='Check Register'!$E$1,H4969,"")</f>
        <v/>
      </c>
      <c r="J4969" s="16" t="str">
        <f>IFERROR(SMALL($I$2:$I$100001,H4969),"")</f>
        <v/>
      </c>
    </row>
    <row r="4970" spans="1:10" x14ac:dyDescent="0.3">
      <c r="A4970" t="s">
        <v>233</v>
      </c>
      <c r="B4970" t="s">
        <v>12</v>
      </c>
      <c r="C4970" s="7">
        <v>43287</v>
      </c>
      <c r="E4970" s="27">
        <v>24.85</v>
      </c>
      <c r="G4970" s="27" t="str">
        <f>VLOOKUP(C4970,W:Y,3,TRUE)</f>
        <v>July 18</v>
      </c>
      <c r="H4970" s="27">
        <f t="shared" si="77"/>
        <v>4969</v>
      </c>
      <c r="I4970" s="30" t="str">
        <f>IF(G4970='Check Register'!$E$1,H4970,"")</f>
        <v/>
      </c>
      <c r="J4970" s="16" t="str">
        <f>IFERROR(SMALL($I$2:$I$100001,H4970),"")</f>
        <v/>
      </c>
    </row>
    <row r="4971" spans="1:10" x14ac:dyDescent="0.3">
      <c r="A4971" t="s">
        <v>30</v>
      </c>
      <c r="B4971" t="s">
        <v>31</v>
      </c>
      <c r="C4971" s="7">
        <v>43287</v>
      </c>
      <c r="E4971" s="27">
        <v>491.58</v>
      </c>
      <c r="G4971" s="27" t="str">
        <f>VLOOKUP(C4971,W:Y,3,TRUE)</f>
        <v>July 18</v>
      </c>
      <c r="H4971" s="27">
        <f t="shared" si="77"/>
        <v>4970</v>
      </c>
      <c r="I4971" s="30" t="str">
        <f>IF(G4971='Check Register'!$E$1,H4971,"")</f>
        <v/>
      </c>
      <c r="J4971" s="16" t="str">
        <f>IFERROR(SMALL($I$2:$I$100001,H4971),"")</f>
        <v/>
      </c>
    </row>
    <row r="4972" spans="1:10" x14ac:dyDescent="0.3">
      <c r="A4972" t="s">
        <v>32</v>
      </c>
      <c r="B4972" t="s">
        <v>33</v>
      </c>
      <c r="C4972" s="7">
        <v>43287</v>
      </c>
      <c r="E4972" s="27">
        <v>2733.41</v>
      </c>
      <c r="G4972" s="27" t="str">
        <f>VLOOKUP(C4972,W:Y,3,TRUE)</f>
        <v>July 18</v>
      </c>
      <c r="H4972" s="27">
        <f t="shared" si="77"/>
        <v>4971</v>
      </c>
      <c r="I4972" s="30" t="str">
        <f>IF(G4972='Check Register'!$E$1,H4972,"")</f>
        <v/>
      </c>
      <c r="J4972" s="16" t="str">
        <f>IFERROR(SMALL($I$2:$I$100001,H4972),"")</f>
        <v/>
      </c>
    </row>
    <row r="4973" spans="1:10" x14ac:dyDescent="0.3">
      <c r="A4973" t="s">
        <v>36</v>
      </c>
      <c r="B4973" t="s">
        <v>18</v>
      </c>
      <c r="C4973" s="7">
        <v>43287</v>
      </c>
      <c r="E4973" s="27">
        <v>400.43</v>
      </c>
      <c r="G4973" s="27" t="str">
        <f>VLOOKUP(C4973,W:Y,3,TRUE)</f>
        <v>July 18</v>
      </c>
      <c r="H4973" s="27">
        <f t="shared" si="77"/>
        <v>4972</v>
      </c>
      <c r="I4973" s="30" t="str">
        <f>IF(G4973='Check Register'!$E$1,H4973,"")</f>
        <v/>
      </c>
      <c r="J4973" s="16" t="str">
        <f>IFERROR(SMALL($I$2:$I$100001,H4973),"")</f>
        <v/>
      </c>
    </row>
    <row r="4974" spans="1:10" x14ac:dyDescent="0.3">
      <c r="A4974" t="s">
        <v>145</v>
      </c>
      <c r="B4974" t="s">
        <v>28</v>
      </c>
      <c r="C4974" s="7">
        <v>43287</v>
      </c>
      <c r="E4974" s="27">
        <v>6920</v>
      </c>
      <c r="G4974" s="27" t="str">
        <f>VLOOKUP(C4974,W:Y,3,TRUE)</f>
        <v>July 18</v>
      </c>
      <c r="H4974" s="27">
        <f t="shared" si="77"/>
        <v>4973</v>
      </c>
      <c r="I4974" s="30" t="str">
        <f>IF(G4974='Check Register'!$E$1,H4974,"")</f>
        <v/>
      </c>
      <c r="J4974" s="16" t="str">
        <f>IFERROR(SMALL($I$2:$I$100001,H4974),"")</f>
        <v/>
      </c>
    </row>
    <row r="4975" spans="1:10" x14ac:dyDescent="0.3">
      <c r="A4975" t="s">
        <v>371</v>
      </c>
      <c r="B4975" t="s">
        <v>8</v>
      </c>
      <c r="C4975" s="7">
        <v>43287</v>
      </c>
      <c r="E4975" s="27">
        <v>295.23</v>
      </c>
      <c r="G4975" s="27" t="str">
        <f>VLOOKUP(C4975,W:Y,3,TRUE)</f>
        <v>July 18</v>
      </c>
      <c r="H4975" s="27">
        <f t="shared" si="77"/>
        <v>4974</v>
      </c>
      <c r="I4975" s="30" t="str">
        <f>IF(G4975='Check Register'!$E$1,H4975,"")</f>
        <v/>
      </c>
      <c r="J4975" s="16" t="str">
        <f>IFERROR(SMALL($I$2:$I$100001,H4975),"")</f>
        <v/>
      </c>
    </row>
    <row r="4976" spans="1:10" x14ac:dyDescent="0.3">
      <c r="A4976" t="s">
        <v>146</v>
      </c>
      <c r="B4976" t="s">
        <v>8</v>
      </c>
      <c r="C4976" s="7">
        <v>43287</v>
      </c>
      <c r="E4976" s="27">
        <v>394.29</v>
      </c>
      <c r="G4976" s="27" t="str">
        <f>VLOOKUP(C4976,W:Y,3,TRUE)</f>
        <v>July 18</v>
      </c>
      <c r="H4976" s="27">
        <f t="shared" si="77"/>
        <v>4975</v>
      </c>
      <c r="I4976" s="30" t="str">
        <f>IF(G4976='Check Register'!$E$1,H4976,"")</f>
        <v/>
      </c>
      <c r="J4976" s="16" t="str">
        <f>IFERROR(SMALL($I$2:$I$100001,H4976),"")</f>
        <v/>
      </c>
    </row>
    <row r="4977" spans="1:10" x14ac:dyDescent="0.3">
      <c r="A4977" t="s">
        <v>475</v>
      </c>
      <c r="B4977" t="s">
        <v>171</v>
      </c>
      <c r="C4977" s="7">
        <v>43287</v>
      </c>
      <c r="E4977" s="27">
        <v>11660.75</v>
      </c>
      <c r="G4977" s="27" t="str">
        <f>VLOOKUP(C4977,W:Y,3,TRUE)</f>
        <v>July 18</v>
      </c>
      <c r="H4977" s="27">
        <f t="shared" si="77"/>
        <v>4976</v>
      </c>
      <c r="I4977" s="30" t="str">
        <f>IF(G4977='Check Register'!$E$1,H4977,"")</f>
        <v/>
      </c>
      <c r="J4977" s="16" t="str">
        <f>IFERROR(SMALL($I$2:$I$100001,H4977),"")</f>
        <v/>
      </c>
    </row>
    <row r="4978" spans="1:10" x14ac:dyDescent="0.3">
      <c r="A4978" t="s">
        <v>520</v>
      </c>
      <c r="B4978" t="s">
        <v>14</v>
      </c>
      <c r="C4978" s="7">
        <v>43287</v>
      </c>
      <c r="E4978" s="27">
        <v>3873.41</v>
      </c>
      <c r="G4978" s="27" t="str">
        <f>VLOOKUP(C4978,W:Y,3,TRUE)</f>
        <v>July 18</v>
      </c>
      <c r="H4978" s="27">
        <f t="shared" si="77"/>
        <v>4977</v>
      </c>
      <c r="I4978" s="30" t="str">
        <f>IF(G4978='Check Register'!$E$1,H4978,"")</f>
        <v/>
      </c>
      <c r="J4978" s="16" t="str">
        <f>IFERROR(SMALL($I$2:$I$100001,H4978),"")</f>
        <v/>
      </c>
    </row>
    <row r="4979" spans="1:10" x14ac:dyDescent="0.3">
      <c r="A4979" t="s">
        <v>423</v>
      </c>
      <c r="B4979" t="s">
        <v>8</v>
      </c>
      <c r="C4979" s="7">
        <v>43287</v>
      </c>
      <c r="E4979" s="27">
        <v>55.2</v>
      </c>
      <c r="G4979" s="27" t="str">
        <f>VLOOKUP(C4979,W:Y,3,TRUE)</f>
        <v>July 18</v>
      </c>
      <c r="H4979" s="27">
        <f t="shared" si="77"/>
        <v>4978</v>
      </c>
      <c r="I4979" s="30" t="str">
        <f>IF(G4979='Check Register'!$E$1,H4979,"")</f>
        <v/>
      </c>
      <c r="J4979" s="16" t="str">
        <f>IFERROR(SMALL($I$2:$I$100001,H4979),"")</f>
        <v/>
      </c>
    </row>
    <row r="4980" spans="1:10" x14ac:dyDescent="0.3">
      <c r="A4980" t="s">
        <v>38</v>
      </c>
      <c r="B4980" t="s">
        <v>39</v>
      </c>
      <c r="C4980" s="7">
        <v>43287</v>
      </c>
      <c r="E4980" s="27">
        <v>1616.97</v>
      </c>
      <c r="G4980" s="27" t="str">
        <f>VLOOKUP(C4980,W:Y,3,TRUE)</f>
        <v>July 18</v>
      </c>
      <c r="H4980" s="27">
        <f t="shared" si="77"/>
        <v>4979</v>
      </c>
      <c r="I4980" s="30" t="str">
        <f>IF(G4980='Check Register'!$E$1,H4980,"")</f>
        <v/>
      </c>
      <c r="J4980" s="16" t="str">
        <f>IFERROR(SMALL($I$2:$I$100001,H4980),"")</f>
        <v/>
      </c>
    </row>
    <row r="4981" spans="1:10" x14ac:dyDescent="0.3">
      <c r="A4981" t="s">
        <v>281</v>
      </c>
      <c r="B4981" t="s">
        <v>12</v>
      </c>
      <c r="C4981" s="7">
        <v>43287</v>
      </c>
      <c r="E4981" s="27">
        <v>62.83</v>
      </c>
      <c r="G4981" s="27" t="str">
        <f>VLOOKUP(C4981,W:Y,3,TRUE)</f>
        <v>July 18</v>
      </c>
      <c r="H4981" s="27">
        <f t="shared" si="77"/>
        <v>4980</v>
      </c>
      <c r="I4981" s="30" t="str">
        <f>IF(G4981='Check Register'!$E$1,H4981,"")</f>
        <v/>
      </c>
      <c r="J4981" s="16" t="str">
        <f>IFERROR(SMALL($I$2:$I$100001,H4981),"")</f>
        <v/>
      </c>
    </row>
    <row r="4982" spans="1:10" x14ac:dyDescent="0.3">
      <c r="A4982" t="s">
        <v>335</v>
      </c>
      <c r="B4982" t="s">
        <v>102</v>
      </c>
      <c r="C4982" s="7">
        <v>43287</v>
      </c>
      <c r="E4982" s="27">
        <v>1240.8499999999999</v>
      </c>
      <c r="G4982" s="27" t="str">
        <f>VLOOKUP(C4982,W:Y,3,TRUE)</f>
        <v>July 18</v>
      </c>
      <c r="H4982" s="27">
        <f t="shared" si="77"/>
        <v>4981</v>
      </c>
      <c r="I4982" s="30" t="str">
        <f>IF(G4982='Check Register'!$E$1,H4982,"")</f>
        <v/>
      </c>
      <c r="J4982" s="16" t="str">
        <f>IFERROR(SMALL($I$2:$I$100001,H4982),"")</f>
        <v/>
      </c>
    </row>
    <row r="4983" spans="1:10" x14ac:dyDescent="0.3">
      <c r="A4983" t="s">
        <v>534</v>
      </c>
      <c r="B4983" t="s">
        <v>70</v>
      </c>
      <c r="C4983" s="7">
        <v>43287</v>
      </c>
      <c r="E4983" s="27">
        <v>410</v>
      </c>
      <c r="G4983" s="27" t="str">
        <f>VLOOKUP(C4983,W:Y,3,TRUE)</f>
        <v>July 18</v>
      </c>
      <c r="H4983" s="27">
        <f t="shared" si="77"/>
        <v>4982</v>
      </c>
      <c r="I4983" s="30" t="str">
        <f>IF(G4983='Check Register'!$E$1,H4983,"")</f>
        <v/>
      </c>
      <c r="J4983" s="16" t="str">
        <f>IFERROR(SMALL($I$2:$I$100001,H4983),"")</f>
        <v/>
      </c>
    </row>
    <row r="4984" spans="1:10" x14ac:dyDescent="0.3">
      <c r="A4984" t="s">
        <v>408</v>
      </c>
      <c r="B4984" t="s">
        <v>16</v>
      </c>
      <c r="C4984" s="7">
        <v>43287</v>
      </c>
      <c r="E4984" s="27">
        <v>18.149999999999999</v>
      </c>
      <c r="G4984" s="27" t="str">
        <f>VLOOKUP(C4984,W:Y,3,TRUE)</f>
        <v>July 18</v>
      </c>
      <c r="H4984" s="27">
        <f t="shared" si="77"/>
        <v>4983</v>
      </c>
      <c r="I4984" s="30" t="str">
        <f>IF(G4984='Check Register'!$E$1,H4984,"")</f>
        <v/>
      </c>
      <c r="J4984" s="16" t="str">
        <f>IFERROR(SMALL($I$2:$I$100001,H4984),"")</f>
        <v/>
      </c>
    </row>
    <row r="4985" spans="1:10" x14ac:dyDescent="0.3">
      <c r="A4985" t="s">
        <v>243</v>
      </c>
      <c r="B4985" t="s">
        <v>131</v>
      </c>
      <c r="C4985" s="7">
        <v>43287</v>
      </c>
      <c r="E4985" s="27">
        <v>106.2</v>
      </c>
      <c r="G4985" s="27" t="str">
        <f>VLOOKUP(C4985,W:Y,3,TRUE)</f>
        <v>July 18</v>
      </c>
      <c r="H4985" s="27">
        <f t="shared" si="77"/>
        <v>4984</v>
      </c>
      <c r="I4985" s="30" t="str">
        <f>IF(G4985='Check Register'!$E$1,H4985,"")</f>
        <v/>
      </c>
      <c r="J4985" s="16" t="str">
        <f>IFERROR(SMALL($I$2:$I$100001,H4985),"")</f>
        <v/>
      </c>
    </row>
    <row r="4986" spans="1:10" x14ac:dyDescent="0.3">
      <c r="A4986" t="s">
        <v>41</v>
      </c>
      <c r="B4986" t="s">
        <v>8</v>
      </c>
      <c r="C4986" s="7">
        <v>43287</v>
      </c>
      <c r="E4986" s="27">
        <v>199.68</v>
      </c>
      <c r="G4986" s="27" t="str">
        <f>VLOOKUP(C4986,W:Y,3,TRUE)</f>
        <v>July 18</v>
      </c>
      <c r="H4986" s="27">
        <f t="shared" si="77"/>
        <v>4985</v>
      </c>
      <c r="I4986" s="30" t="str">
        <f>IF(G4986='Check Register'!$E$1,H4986,"")</f>
        <v/>
      </c>
      <c r="J4986" s="16" t="str">
        <f>IFERROR(SMALL($I$2:$I$100001,H4986),"")</f>
        <v/>
      </c>
    </row>
    <row r="4987" spans="1:10" x14ac:dyDescent="0.3">
      <c r="A4987" t="s">
        <v>467</v>
      </c>
      <c r="B4987" t="s">
        <v>131</v>
      </c>
      <c r="C4987" s="7">
        <v>43287</v>
      </c>
      <c r="E4987" s="27">
        <v>200.53</v>
      </c>
      <c r="G4987" s="27" t="str">
        <f>VLOOKUP(C4987,W:Y,3,TRUE)</f>
        <v>July 18</v>
      </c>
      <c r="H4987" s="27">
        <f t="shared" si="77"/>
        <v>4986</v>
      </c>
      <c r="I4987" s="30" t="str">
        <f>IF(G4987='Check Register'!$E$1,H4987,"")</f>
        <v/>
      </c>
      <c r="J4987" s="16" t="str">
        <f>IFERROR(SMALL($I$2:$I$100001,H4987),"")</f>
        <v/>
      </c>
    </row>
    <row r="4988" spans="1:10" x14ac:dyDescent="0.3">
      <c r="A4988" t="s">
        <v>533</v>
      </c>
      <c r="B4988" t="s">
        <v>180</v>
      </c>
      <c r="C4988" s="7">
        <v>43287</v>
      </c>
      <c r="E4988" s="27">
        <v>1215</v>
      </c>
      <c r="G4988" s="27" t="str">
        <f>VLOOKUP(C4988,W:Y,3,TRUE)</f>
        <v>July 18</v>
      </c>
      <c r="H4988" s="27">
        <f t="shared" si="77"/>
        <v>4987</v>
      </c>
      <c r="I4988" s="30" t="str">
        <f>IF(G4988='Check Register'!$E$1,H4988,"")</f>
        <v/>
      </c>
      <c r="J4988" s="16" t="str">
        <f>IFERROR(SMALL($I$2:$I$100001,H4988),"")</f>
        <v/>
      </c>
    </row>
    <row r="4989" spans="1:10" x14ac:dyDescent="0.3">
      <c r="A4989" t="s">
        <v>533</v>
      </c>
      <c r="B4989" t="s">
        <v>25</v>
      </c>
      <c r="C4989" s="7">
        <v>43287</v>
      </c>
      <c r="E4989" s="27">
        <v>10501.05</v>
      </c>
      <c r="G4989" s="27" t="str">
        <f>VLOOKUP(C4989,W:Y,3,TRUE)</f>
        <v>July 18</v>
      </c>
      <c r="H4989" s="27">
        <f t="shared" si="77"/>
        <v>4988</v>
      </c>
      <c r="I4989" s="30" t="str">
        <f>IF(G4989='Check Register'!$E$1,H4989,"")</f>
        <v/>
      </c>
      <c r="J4989" s="16" t="str">
        <f>IFERROR(SMALL($I$2:$I$100001,H4989),"")</f>
        <v/>
      </c>
    </row>
    <row r="4990" spans="1:10" x14ac:dyDescent="0.3">
      <c r="A4990" t="s">
        <v>42</v>
      </c>
      <c r="B4990" t="s">
        <v>43</v>
      </c>
      <c r="C4990" s="7">
        <v>43287</v>
      </c>
      <c r="E4990" s="27">
        <v>233</v>
      </c>
      <c r="G4990" s="27" t="str">
        <f>VLOOKUP(C4990,W:Y,3,TRUE)</f>
        <v>July 18</v>
      </c>
      <c r="H4990" s="27">
        <f t="shared" si="77"/>
        <v>4989</v>
      </c>
      <c r="I4990" s="30" t="str">
        <f>IF(G4990='Check Register'!$E$1,H4990,"")</f>
        <v/>
      </c>
      <c r="J4990" s="16" t="str">
        <f>IFERROR(SMALL($I$2:$I$100001,H4990),"")</f>
        <v/>
      </c>
    </row>
    <row r="4991" spans="1:10" x14ac:dyDescent="0.3">
      <c r="A4991" t="s">
        <v>46</v>
      </c>
      <c r="B4991" t="s">
        <v>47</v>
      </c>
      <c r="C4991" s="7">
        <v>43287</v>
      </c>
      <c r="E4991" s="27">
        <v>3771.95</v>
      </c>
      <c r="G4991" s="27" t="str">
        <f>VLOOKUP(C4991,W:Y,3,TRUE)</f>
        <v>July 18</v>
      </c>
      <c r="H4991" s="27">
        <f t="shared" si="77"/>
        <v>4990</v>
      </c>
      <c r="I4991" s="30" t="str">
        <f>IF(G4991='Check Register'!$E$1,H4991,"")</f>
        <v/>
      </c>
      <c r="J4991" s="16" t="str">
        <f>IFERROR(SMALL($I$2:$I$100001,H4991),"")</f>
        <v/>
      </c>
    </row>
    <row r="4992" spans="1:10" x14ac:dyDescent="0.3">
      <c r="A4992" t="s">
        <v>51</v>
      </c>
      <c r="B4992" t="s">
        <v>22</v>
      </c>
      <c r="C4992" s="7">
        <v>43287</v>
      </c>
      <c r="E4992" s="27">
        <v>70</v>
      </c>
      <c r="G4992" s="27" t="str">
        <f>VLOOKUP(C4992,W:Y,3,TRUE)</f>
        <v>July 18</v>
      </c>
      <c r="H4992" s="27">
        <f t="shared" si="77"/>
        <v>4991</v>
      </c>
      <c r="I4992" s="30" t="str">
        <f>IF(G4992='Check Register'!$E$1,H4992,"")</f>
        <v/>
      </c>
      <c r="J4992" s="16" t="str">
        <f>IFERROR(SMALL($I$2:$I$100001,H4992),"")</f>
        <v/>
      </c>
    </row>
    <row r="4993" spans="1:10" x14ac:dyDescent="0.3">
      <c r="A4993" t="s">
        <v>209</v>
      </c>
      <c r="B4993" t="s">
        <v>210</v>
      </c>
      <c r="C4993" s="7">
        <v>43287</v>
      </c>
      <c r="E4993" s="27">
        <v>1013.78</v>
      </c>
      <c r="G4993" s="27" t="str">
        <f>VLOOKUP(C4993,W:Y,3,TRUE)</f>
        <v>July 18</v>
      </c>
      <c r="H4993" s="27">
        <f t="shared" si="77"/>
        <v>4992</v>
      </c>
      <c r="I4993" s="30" t="str">
        <f>IF(G4993='Check Register'!$E$1,H4993,"")</f>
        <v/>
      </c>
      <c r="J4993" s="16" t="str">
        <f>IFERROR(SMALL($I$2:$I$100001,H4993),"")</f>
        <v/>
      </c>
    </row>
    <row r="4994" spans="1:10" x14ac:dyDescent="0.3">
      <c r="A4994" t="s">
        <v>304</v>
      </c>
      <c r="B4994" t="s">
        <v>127</v>
      </c>
      <c r="C4994" s="7">
        <v>43287</v>
      </c>
      <c r="E4994" s="27">
        <v>298.95</v>
      </c>
      <c r="G4994" s="27" t="str">
        <f>VLOOKUP(C4994,W:Y,3,TRUE)</f>
        <v>July 18</v>
      </c>
      <c r="H4994" s="27">
        <f t="shared" si="77"/>
        <v>4993</v>
      </c>
      <c r="I4994" s="30" t="str">
        <f>IF(G4994='Check Register'!$E$1,H4994,"")</f>
        <v/>
      </c>
      <c r="J4994" s="16" t="str">
        <f>IFERROR(SMALL($I$2:$I$100001,H4994),"")</f>
        <v/>
      </c>
    </row>
    <row r="4995" spans="1:10" x14ac:dyDescent="0.3">
      <c r="A4995" t="s">
        <v>114</v>
      </c>
      <c r="B4995" t="s">
        <v>115</v>
      </c>
      <c r="C4995" s="7">
        <v>43287</v>
      </c>
      <c r="E4995" s="27">
        <v>3653.72</v>
      </c>
      <c r="G4995" s="27" t="str">
        <f>VLOOKUP(C4995,W:Y,3,TRUE)</f>
        <v>July 18</v>
      </c>
      <c r="H4995" s="27">
        <f t="shared" ref="H4995:H5058" si="78">1+H4994</f>
        <v>4994</v>
      </c>
      <c r="I4995" s="30" t="str">
        <f>IF(G4995='Check Register'!$E$1,H4995,"")</f>
        <v/>
      </c>
      <c r="J4995" s="16" t="str">
        <f>IFERROR(SMALL($I$2:$I$100001,H4995),"")</f>
        <v/>
      </c>
    </row>
    <row r="4996" spans="1:10" x14ac:dyDescent="0.3">
      <c r="A4996" t="s">
        <v>116</v>
      </c>
      <c r="B4996" t="s">
        <v>45</v>
      </c>
      <c r="C4996" s="7">
        <v>43287</v>
      </c>
      <c r="E4996" s="27">
        <v>156.37</v>
      </c>
      <c r="G4996" s="27" t="str">
        <f>VLOOKUP(C4996,W:Y,3,TRUE)</f>
        <v>July 18</v>
      </c>
      <c r="H4996" s="27">
        <f t="shared" si="78"/>
        <v>4995</v>
      </c>
      <c r="I4996" s="30" t="str">
        <f>IF(G4996='Check Register'!$E$1,H4996,"")</f>
        <v/>
      </c>
      <c r="J4996" s="16" t="str">
        <f>IFERROR(SMALL($I$2:$I$100001,H4996),"")</f>
        <v/>
      </c>
    </row>
    <row r="4997" spans="1:10" x14ac:dyDescent="0.3">
      <c r="A4997" t="s">
        <v>280</v>
      </c>
      <c r="B4997" t="s">
        <v>106</v>
      </c>
      <c r="C4997" s="7">
        <v>43287</v>
      </c>
      <c r="E4997" s="27">
        <v>300</v>
      </c>
      <c r="G4997" s="27" t="str">
        <f>VLOOKUP(C4997,W:Y,3,TRUE)</f>
        <v>July 18</v>
      </c>
      <c r="H4997" s="27">
        <f t="shared" si="78"/>
        <v>4996</v>
      </c>
      <c r="I4997" s="30" t="str">
        <f>IF(G4997='Check Register'!$E$1,H4997,"")</f>
        <v/>
      </c>
      <c r="J4997" s="16" t="str">
        <f>IFERROR(SMALL($I$2:$I$100001,H4997),"")</f>
        <v/>
      </c>
    </row>
    <row r="4998" spans="1:10" x14ac:dyDescent="0.3">
      <c r="A4998" t="s">
        <v>57</v>
      </c>
      <c r="B4998" t="s">
        <v>8</v>
      </c>
      <c r="C4998" s="7">
        <v>43287</v>
      </c>
      <c r="E4998" s="27">
        <v>1152.92</v>
      </c>
      <c r="G4998" s="27" t="str">
        <f>VLOOKUP(C4998,W:Y,3,TRUE)</f>
        <v>July 18</v>
      </c>
      <c r="H4998" s="27">
        <f t="shared" si="78"/>
        <v>4997</v>
      </c>
      <c r="I4998" s="30" t="str">
        <f>IF(G4998='Check Register'!$E$1,H4998,"")</f>
        <v/>
      </c>
      <c r="J4998" s="16" t="str">
        <f>IFERROR(SMALL($I$2:$I$100001,H4998),"")</f>
        <v/>
      </c>
    </row>
    <row r="4999" spans="1:10" x14ac:dyDescent="0.3">
      <c r="A4999" t="s">
        <v>157</v>
      </c>
      <c r="B4999" t="s">
        <v>89</v>
      </c>
      <c r="C4999" s="7">
        <v>43287</v>
      </c>
      <c r="E4999" s="27">
        <v>124.21</v>
      </c>
      <c r="G4999" s="27" t="str">
        <f>VLOOKUP(C4999,W:Y,3,TRUE)</f>
        <v>July 18</v>
      </c>
      <c r="H4999" s="27">
        <f t="shared" si="78"/>
        <v>4998</v>
      </c>
      <c r="I4999" s="30" t="str">
        <f>IF(G4999='Check Register'!$E$1,H4999,"")</f>
        <v/>
      </c>
      <c r="J4999" s="16" t="str">
        <f>IFERROR(SMALL($I$2:$I$100001,H4999),"")</f>
        <v/>
      </c>
    </row>
    <row r="5000" spans="1:10" x14ac:dyDescent="0.3">
      <c r="A5000" t="s">
        <v>157</v>
      </c>
      <c r="B5000" t="s">
        <v>22</v>
      </c>
      <c r="C5000" s="7">
        <v>43287</v>
      </c>
      <c r="E5000" s="27">
        <v>97.04</v>
      </c>
      <c r="G5000" s="27" t="str">
        <f>VLOOKUP(C5000,W:Y,3,TRUE)</f>
        <v>July 18</v>
      </c>
      <c r="H5000" s="27">
        <f t="shared" si="78"/>
        <v>4999</v>
      </c>
      <c r="I5000" s="30" t="str">
        <f>IF(G5000='Check Register'!$E$1,H5000,"")</f>
        <v/>
      </c>
      <c r="J5000" s="16" t="str">
        <f>IFERROR(SMALL($I$2:$I$100001,H5000),"")</f>
        <v/>
      </c>
    </row>
    <row r="5001" spans="1:10" x14ac:dyDescent="0.3">
      <c r="A5001" t="s">
        <v>58</v>
      </c>
      <c r="B5001" t="s">
        <v>18</v>
      </c>
      <c r="C5001" s="7">
        <v>43287</v>
      </c>
      <c r="E5001" s="27">
        <v>1735.94</v>
      </c>
      <c r="G5001" s="27" t="str">
        <f>VLOOKUP(C5001,W:Y,3,TRUE)</f>
        <v>July 18</v>
      </c>
      <c r="H5001" s="27">
        <f t="shared" si="78"/>
        <v>5000</v>
      </c>
      <c r="I5001" s="30" t="str">
        <f>IF(G5001='Check Register'!$E$1,H5001,"")</f>
        <v/>
      </c>
      <c r="J5001" s="16" t="str">
        <f>IFERROR(SMALL($I$2:$I$100001,H5001),"")</f>
        <v/>
      </c>
    </row>
    <row r="5002" spans="1:10" x14ac:dyDescent="0.3">
      <c r="A5002" t="s">
        <v>211</v>
      </c>
      <c r="B5002" t="s">
        <v>212</v>
      </c>
      <c r="C5002" s="7">
        <v>43287</v>
      </c>
      <c r="E5002" s="27">
        <v>133</v>
      </c>
      <c r="G5002" s="27" t="str">
        <f>VLOOKUP(C5002,W:Y,3,TRUE)</f>
        <v>July 18</v>
      </c>
      <c r="H5002" s="27">
        <f t="shared" si="78"/>
        <v>5001</v>
      </c>
      <c r="I5002" s="30" t="str">
        <f>IF(G5002='Check Register'!$E$1,H5002,"")</f>
        <v/>
      </c>
      <c r="J5002" s="16" t="str">
        <f>IFERROR(SMALL($I$2:$I$100001,H5002),"")</f>
        <v/>
      </c>
    </row>
    <row r="5003" spans="1:10" x14ac:dyDescent="0.3">
      <c r="A5003" t="s">
        <v>237</v>
      </c>
      <c r="B5003" t="s">
        <v>12</v>
      </c>
      <c r="C5003" s="7">
        <v>43287</v>
      </c>
      <c r="E5003" s="27">
        <v>44.8</v>
      </c>
      <c r="G5003" s="27" t="str">
        <f>VLOOKUP(C5003,W:Y,3,TRUE)</f>
        <v>July 18</v>
      </c>
      <c r="H5003" s="27">
        <f t="shared" si="78"/>
        <v>5002</v>
      </c>
      <c r="I5003" s="30" t="str">
        <f>IF(G5003='Check Register'!$E$1,H5003,"")</f>
        <v/>
      </c>
      <c r="J5003" s="16" t="str">
        <f>IFERROR(SMALL($I$2:$I$100001,H5003),"")</f>
        <v/>
      </c>
    </row>
    <row r="5004" spans="1:10" x14ac:dyDescent="0.3">
      <c r="A5004" t="s">
        <v>213</v>
      </c>
      <c r="B5004" t="s">
        <v>22</v>
      </c>
      <c r="C5004" s="7">
        <v>43287</v>
      </c>
      <c r="E5004" s="27">
        <v>274</v>
      </c>
      <c r="G5004" s="27" t="str">
        <f>VLOOKUP(C5004,W:Y,3,TRUE)</f>
        <v>July 18</v>
      </c>
      <c r="H5004" s="27">
        <f t="shared" si="78"/>
        <v>5003</v>
      </c>
      <c r="I5004" s="30" t="str">
        <f>IF(G5004='Check Register'!$E$1,H5004,"")</f>
        <v/>
      </c>
      <c r="J5004" s="16" t="str">
        <f>IFERROR(SMALL($I$2:$I$100001,H5004),"")</f>
        <v/>
      </c>
    </row>
    <row r="5005" spans="1:10" x14ac:dyDescent="0.3">
      <c r="A5005" t="s">
        <v>193</v>
      </c>
      <c r="B5005" t="s">
        <v>18</v>
      </c>
      <c r="C5005" s="7">
        <v>43287</v>
      </c>
      <c r="E5005" s="27">
        <v>42.28</v>
      </c>
      <c r="G5005" s="27" t="str">
        <f>VLOOKUP(C5005,W:Y,3,TRUE)</f>
        <v>July 18</v>
      </c>
      <c r="H5005" s="27">
        <f t="shared" si="78"/>
        <v>5004</v>
      </c>
      <c r="I5005" s="30" t="str">
        <f>IF(G5005='Check Register'!$E$1,H5005,"")</f>
        <v/>
      </c>
      <c r="J5005" s="16" t="str">
        <f>IFERROR(SMALL($I$2:$I$100001,H5005),"")</f>
        <v/>
      </c>
    </row>
    <row r="5006" spans="1:10" x14ac:dyDescent="0.3">
      <c r="A5006" t="s">
        <v>72</v>
      </c>
      <c r="B5006" t="s">
        <v>73</v>
      </c>
      <c r="C5006" s="7">
        <v>43287</v>
      </c>
      <c r="E5006" s="27">
        <v>25998.21</v>
      </c>
      <c r="G5006" s="27" t="str">
        <f>VLOOKUP(C5006,W:Y,3,TRUE)</f>
        <v>July 18</v>
      </c>
      <c r="H5006" s="27">
        <f t="shared" si="78"/>
        <v>5005</v>
      </c>
      <c r="I5006" s="30" t="str">
        <f>IF(G5006='Check Register'!$E$1,H5006,"")</f>
        <v/>
      </c>
      <c r="J5006" s="16" t="str">
        <f>IFERROR(SMALL($I$2:$I$100001,H5006),"")</f>
        <v/>
      </c>
    </row>
    <row r="5007" spans="1:10" x14ac:dyDescent="0.3">
      <c r="A5007" t="s">
        <v>75</v>
      </c>
      <c r="B5007" t="s">
        <v>14</v>
      </c>
      <c r="C5007" s="7">
        <v>43287</v>
      </c>
      <c r="E5007" s="27">
        <v>14200</v>
      </c>
      <c r="G5007" s="27" t="str">
        <f>VLOOKUP(C5007,W:Y,3,TRUE)</f>
        <v>July 18</v>
      </c>
      <c r="H5007" s="27">
        <f t="shared" si="78"/>
        <v>5006</v>
      </c>
      <c r="I5007" s="30" t="str">
        <f>IF(G5007='Check Register'!$E$1,H5007,"")</f>
        <v/>
      </c>
      <c r="J5007" s="16" t="str">
        <f>IFERROR(SMALL($I$2:$I$100001,H5007),"")</f>
        <v/>
      </c>
    </row>
    <row r="5008" spans="1:10" x14ac:dyDescent="0.3">
      <c r="A5008" t="s">
        <v>420</v>
      </c>
      <c r="B5008" t="s">
        <v>43</v>
      </c>
      <c r="C5008" s="7">
        <v>43287</v>
      </c>
      <c r="E5008" s="27">
        <v>500</v>
      </c>
      <c r="G5008" s="27" t="str">
        <f>VLOOKUP(C5008,W:Y,3,TRUE)</f>
        <v>July 18</v>
      </c>
      <c r="H5008" s="27">
        <f t="shared" si="78"/>
        <v>5007</v>
      </c>
      <c r="I5008" s="30" t="str">
        <f>IF(G5008='Check Register'!$E$1,H5008,"")</f>
        <v/>
      </c>
      <c r="J5008" s="16" t="str">
        <f>IFERROR(SMALL($I$2:$I$100001,H5008),"")</f>
        <v/>
      </c>
    </row>
    <row r="5009" spans="1:10" x14ac:dyDescent="0.3">
      <c r="A5009" t="s">
        <v>5</v>
      </c>
      <c r="B5009" t="s">
        <v>6</v>
      </c>
      <c r="C5009" s="7">
        <v>43287</v>
      </c>
      <c r="E5009" s="27">
        <v>211525.3</v>
      </c>
      <c r="G5009" s="27" t="str">
        <f>VLOOKUP(C5009,W:Y,3,TRUE)</f>
        <v>July 18</v>
      </c>
      <c r="H5009" s="27">
        <f t="shared" si="78"/>
        <v>5008</v>
      </c>
      <c r="I5009" s="30" t="str">
        <f>IF(G5009='Check Register'!$E$1,H5009,"")</f>
        <v/>
      </c>
      <c r="J5009" s="16" t="str">
        <f>IFERROR(SMALL($I$2:$I$100001,H5009),"")</f>
        <v/>
      </c>
    </row>
    <row r="5010" spans="1:10" x14ac:dyDescent="0.3">
      <c r="A5010" t="s">
        <v>377</v>
      </c>
      <c r="B5010" t="s">
        <v>8</v>
      </c>
      <c r="C5010" s="7">
        <v>43287</v>
      </c>
      <c r="E5010" s="27">
        <v>85</v>
      </c>
      <c r="G5010" s="27" t="str">
        <f>VLOOKUP(C5010,W:Y,3,TRUE)</f>
        <v>July 18</v>
      </c>
      <c r="H5010" s="27">
        <f t="shared" si="78"/>
        <v>5009</v>
      </c>
      <c r="I5010" s="30" t="str">
        <f>IF(G5010='Check Register'!$E$1,H5010,"")</f>
        <v/>
      </c>
      <c r="J5010" s="16" t="str">
        <f>IFERROR(SMALL($I$2:$I$100001,H5010),"")</f>
        <v/>
      </c>
    </row>
    <row r="5011" spans="1:10" x14ac:dyDescent="0.3">
      <c r="A5011" t="s">
        <v>84</v>
      </c>
      <c r="B5011" t="s">
        <v>85</v>
      </c>
      <c r="C5011" s="7">
        <v>43287</v>
      </c>
      <c r="E5011" s="27">
        <v>472.34</v>
      </c>
      <c r="G5011" s="27" t="str">
        <f>VLOOKUP(C5011,W:Y,3,TRUE)</f>
        <v>July 18</v>
      </c>
      <c r="H5011" s="27">
        <f t="shared" si="78"/>
        <v>5010</v>
      </c>
      <c r="I5011" s="30" t="str">
        <f>IF(G5011='Check Register'!$E$1,H5011,"")</f>
        <v/>
      </c>
      <c r="J5011" s="16" t="str">
        <f>IFERROR(SMALL($I$2:$I$100001,H5011),"")</f>
        <v/>
      </c>
    </row>
    <row r="5012" spans="1:10" x14ac:dyDescent="0.3">
      <c r="A5012" t="s">
        <v>144</v>
      </c>
      <c r="B5012" t="s">
        <v>214</v>
      </c>
      <c r="C5012" s="7">
        <v>43290</v>
      </c>
      <c r="E5012" s="27">
        <v>72448.47</v>
      </c>
      <c r="G5012" s="27" t="str">
        <f>VLOOKUP(C5012,W:Y,3,TRUE)</f>
        <v>July 18</v>
      </c>
      <c r="H5012" s="27">
        <f t="shared" si="78"/>
        <v>5011</v>
      </c>
      <c r="I5012" s="30" t="str">
        <f>IF(G5012='Check Register'!$E$1,H5012,"")</f>
        <v/>
      </c>
      <c r="J5012" s="16" t="str">
        <f>IFERROR(SMALL($I$2:$I$100001,H5012),"")</f>
        <v/>
      </c>
    </row>
    <row r="5013" spans="1:10" x14ac:dyDescent="0.3">
      <c r="A5013" t="s">
        <v>172</v>
      </c>
      <c r="B5013" t="s">
        <v>8</v>
      </c>
      <c r="C5013" s="7">
        <v>43294</v>
      </c>
      <c r="E5013" s="27">
        <v>1048.53</v>
      </c>
      <c r="G5013" s="27" t="str">
        <f>VLOOKUP(C5013,W:Y,3,TRUE)</f>
        <v>July 18</v>
      </c>
      <c r="H5013" s="27">
        <f t="shared" si="78"/>
        <v>5012</v>
      </c>
      <c r="I5013" s="30" t="str">
        <f>IF(G5013='Check Register'!$E$1,H5013,"")</f>
        <v/>
      </c>
      <c r="J5013" s="16" t="str">
        <f>IFERROR(SMALL($I$2:$I$100001,H5013),"")</f>
        <v/>
      </c>
    </row>
    <row r="5014" spans="1:10" x14ac:dyDescent="0.3">
      <c r="A5014" t="s">
        <v>307</v>
      </c>
      <c r="B5014" t="s">
        <v>22</v>
      </c>
      <c r="C5014" s="7">
        <v>43294</v>
      </c>
      <c r="E5014" s="27">
        <v>193.01</v>
      </c>
      <c r="G5014" s="27" t="str">
        <f>VLOOKUP(C5014,W:Y,3,TRUE)</f>
        <v>July 18</v>
      </c>
      <c r="H5014" s="27">
        <f t="shared" si="78"/>
        <v>5013</v>
      </c>
      <c r="I5014" s="30" t="str">
        <f>IF(G5014='Check Register'!$E$1,H5014,"")</f>
        <v/>
      </c>
      <c r="J5014" s="16" t="str">
        <f>IFERROR(SMALL($I$2:$I$100001,H5014),"")</f>
        <v/>
      </c>
    </row>
    <row r="5015" spans="1:10" x14ac:dyDescent="0.3">
      <c r="A5015" t="s">
        <v>87</v>
      </c>
      <c r="B5015" t="s">
        <v>8</v>
      </c>
      <c r="C5015" s="7">
        <v>43294</v>
      </c>
      <c r="E5015" s="27">
        <v>410.93</v>
      </c>
      <c r="G5015" s="27" t="str">
        <f>VLOOKUP(C5015,W:Y,3,TRUE)</f>
        <v>July 18</v>
      </c>
      <c r="H5015" s="27">
        <f t="shared" si="78"/>
        <v>5014</v>
      </c>
      <c r="I5015" s="30" t="str">
        <f>IF(G5015='Check Register'!$E$1,H5015,"")</f>
        <v/>
      </c>
      <c r="J5015" s="16" t="str">
        <f>IFERROR(SMALL($I$2:$I$100001,H5015),"")</f>
        <v/>
      </c>
    </row>
    <row r="5016" spans="1:10" x14ac:dyDescent="0.3">
      <c r="A5016" t="s">
        <v>7</v>
      </c>
      <c r="B5016" t="s">
        <v>127</v>
      </c>
      <c r="C5016" s="7">
        <v>43294</v>
      </c>
      <c r="E5016" s="27">
        <v>78</v>
      </c>
      <c r="G5016" s="27" t="str">
        <f>VLOOKUP(C5016,W:Y,3,TRUE)</f>
        <v>July 18</v>
      </c>
      <c r="H5016" s="27">
        <f t="shared" si="78"/>
        <v>5015</v>
      </c>
      <c r="I5016" s="30" t="str">
        <f>IF(G5016='Check Register'!$E$1,H5016,"")</f>
        <v/>
      </c>
      <c r="J5016" s="16" t="str">
        <f>IFERROR(SMALL($I$2:$I$100001,H5016),"")</f>
        <v/>
      </c>
    </row>
    <row r="5017" spans="1:10" x14ac:dyDescent="0.3">
      <c r="A5017" t="s">
        <v>406</v>
      </c>
      <c r="B5017" t="s">
        <v>100</v>
      </c>
      <c r="C5017" s="7">
        <v>43294</v>
      </c>
      <c r="E5017" s="27">
        <v>850.5</v>
      </c>
      <c r="G5017" s="27" t="str">
        <f>VLOOKUP(C5017,W:Y,3,TRUE)</f>
        <v>July 18</v>
      </c>
      <c r="H5017" s="27">
        <f t="shared" si="78"/>
        <v>5016</v>
      </c>
      <c r="I5017" s="30" t="str">
        <f>IF(G5017='Check Register'!$E$1,H5017,"")</f>
        <v/>
      </c>
      <c r="J5017" s="16" t="str">
        <f>IFERROR(SMALL($I$2:$I$100001,H5017),"")</f>
        <v/>
      </c>
    </row>
    <row r="5018" spans="1:10" x14ac:dyDescent="0.3">
      <c r="A5018" t="s">
        <v>10</v>
      </c>
      <c r="B5018" t="s">
        <v>11</v>
      </c>
      <c r="C5018" s="7">
        <v>43294</v>
      </c>
      <c r="E5018" s="27">
        <v>290.39999999999998</v>
      </c>
      <c r="G5018" s="27" t="str">
        <f>VLOOKUP(C5018,W:Y,3,TRUE)</f>
        <v>July 18</v>
      </c>
      <c r="H5018" s="27">
        <f t="shared" si="78"/>
        <v>5017</v>
      </c>
      <c r="I5018" s="30" t="str">
        <f>IF(G5018='Check Register'!$E$1,H5018,"")</f>
        <v/>
      </c>
      <c r="J5018" s="16" t="str">
        <f>IFERROR(SMALL($I$2:$I$100001,H5018),"")</f>
        <v/>
      </c>
    </row>
    <row r="5019" spans="1:10" x14ac:dyDescent="0.3">
      <c r="A5019" t="s">
        <v>10</v>
      </c>
      <c r="B5019" t="s">
        <v>127</v>
      </c>
      <c r="C5019" s="7">
        <v>43294</v>
      </c>
      <c r="E5019" s="27">
        <v>297.83999999999997</v>
      </c>
      <c r="G5019" s="27" t="str">
        <f>VLOOKUP(C5019,W:Y,3,TRUE)</f>
        <v>July 18</v>
      </c>
      <c r="H5019" s="27">
        <f t="shared" si="78"/>
        <v>5018</v>
      </c>
      <c r="I5019" s="30" t="str">
        <f>IF(G5019='Check Register'!$E$1,H5019,"")</f>
        <v/>
      </c>
      <c r="J5019" s="16" t="str">
        <f>IFERROR(SMALL($I$2:$I$100001,H5019),"")</f>
        <v/>
      </c>
    </row>
    <row r="5020" spans="1:10" x14ac:dyDescent="0.3">
      <c r="A5020" t="s">
        <v>133</v>
      </c>
      <c r="B5020" t="s">
        <v>70</v>
      </c>
      <c r="C5020" s="7">
        <v>43294</v>
      </c>
      <c r="E5020" s="27">
        <v>102</v>
      </c>
      <c r="G5020" s="27" t="str">
        <f>VLOOKUP(C5020,W:Y,3,TRUE)</f>
        <v>July 18</v>
      </c>
      <c r="H5020" s="27">
        <f t="shared" si="78"/>
        <v>5019</v>
      </c>
      <c r="I5020" s="30" t="str">
        <f>IF(G5020='Check Register'!$E$1,H5020,"")</f>
        <v/>
      </c>
      <c r="J5020" s="16" t="str">
        <f>IFERROR(SMALL($I$2:$I$100001,H5020),"")</f>
        <v/>
      </c>
    </row>
    <row r="5021" spans="1:10" x14ac:dyDescent="0.3">
      <c r="A5021" t="s">
        <v>133</v>
      </c>
      <c r="B5021" t="s">
        <v>8</v>
      </c>
      <c r="C5021" s="7">
        <v>43294</v>
      </c>
      <c r="E5021" s="27">
        <v>29.04</v>
      </c>
      <c r="G5021" s="27" t="str">
        <f>VLOOKUP(C5021,W:Y,3,TRUE)</f>
        <v>July 18</v>
      </c>
      <c r="H5021" s="27">
        <f t="shared" si="78"/>
        <v>5020</v>
      </c>
      <c r="I5021" s="30" t="str">
        <f>IF(G5021='Check Register'!$E$1,H5021,"")</f>
        <v/>
      </c>
      <c r="J5021" s="16" t="str">
        <f>IFERROR(SMALL($I$2:$I$100001,H5021),"")</f>
        <v/>
      </c>
    </row>
    <row r="5022" spans="1:10" x14ac:dyDescent="0.3">
      <c r="A5022" t="s">
        <v>357</v>
      </c>
      <c r="B5022" t="s">
        <v>14</v>
      </c>
      <c r="C5022" s="7">
        <v>43294</v>
      </c>
      <c r="E5022" s="27">
        <v>2503.1999999999998</v>
      </c>
      <c r="G5022" s="27" t="str">
        <f>VLOOKUP(C5022,W:Y,3,TRUE)</f>
        <v>July 18</v>
      </c>
      <c r="H5022" s="27">
        <f t="shared" si="78"/>
        <v>5021</v>
      </c>
      <c r="I5022" s="30" t="str">
        <f>IF(G5022='Check Register'!$E$1,H5022,"")</f>
        <v/>
      </c>
      <c r="J5022" s="16" t="str">
        <f>IFERROR(SMALL($I$2:$I$100001,H5022),"")</f>
        <v/>
      </c>
    </row>
    <row r="5023" spans="1:10" x14ac:dyDescent="0.3">
      <c r="A5023" t="s">
        <v>134</v>
      </c>
      <c r="B5023" t="s">
        <v>22</v>
      </c>
      <c r="C5023" s="7">
        <v>43294</v>
      </c>
      <c r="E5023" s="27">
        <v>1119.25</v>
      </c>
      <c r="G5023" s="27" t="str">
        <f>VLOOKUP(C5023,W:Y,3,TRUE)</f>
        <v>July 18</v>
      </c>
      <c r="H5023" s="27">
        <f t="shared" si="78"/>
        <v>5022</v>
      </c>
      <c r="I5023" s="30" t="str">
        <f>IF(G5023='Check Register'!$E$1,H5023,"")</f>
        <v/>
      </c>
      <c r="J5023" s="16" t="str">
        <f>IFERROR(SMALL($I$2:$I$100001,H5023),"")</f>
        <v/>
      </c>
    </row>
    <row r="5024" spans="1:10" x14ac:dyDescent="0.3">
      <c r="A5024" t="s">
        <v>17</v>
      </c>
      <c r="B5024" t="s">
        <v>18</v>
      </c>
      <c r="C5024" s="7">
        <v>43294</v>
      </c>
      <c r="E5024" s="27">
        <v>1615.79</v>
      </c>
      <c r="G5024" s="27" t="str">
        <f>VLOOKUP(C5024,W:Y,3,TRUE)</f>
        <v>July 18</v>
      </c>
      <c r="H5024" s="27">
        <f t="shared" si="78"/>
        <v>5023</v>
      </c>
      <c r="I5024" s="30" t="str">
        <f>IF(G5024='Check Register'!$E$1,H5024,"")</f>
        <v/>
      </c>
      <c r="J5024" s="16" t="str">
        <f>IFERROR(SMALL($I$2:$I$100001,H5024),"")</f>
        <v/>
      </c>
    </row>
    <row r="5025" spans="1:10" x14ac:dyDescent="0.3">
      <c r="A5025" t="s">
        <v>291</v>
      </c>
      <c r="B5025" t="s">
        <v>39</v>
      </c>
      <c r="C5025" s="7">
        <v>43294</v>
      </c>
      <c r="E5025" s="27">
        <v>475</v>
      </c>
      <c r="G5025" s="27" t="str">
        <f>VLOOKUP(C5025,W:Y,3,TRUE)</f>
        <v>July 18</v>
      </c>
      <c r="H5025" s="27">
        <f t="shared" si="78"/>
        <v>5024</v>
      </c>
      <c r="I5025" s="30" t="str">
        <f>IF(G5025='Check Register'!$E$1,H5025,"")</f>
        <v/>
      </c>
      <c r="J5025" s="16" t="str">
        <f>IFERROR(SMALL($I$2:$I$100001,H5025),"")</f>
        <v/>
      </c>
    </row>
    <row r="5026" spans="1:10" x14ac:dyDescent="0.3">
      <c r="A5026" t="s">
        <v>93</v>
      </c>
      <c r="B5026" t="s">
        <v>94</v>
      </c>
      <c r="C5026" s="7">
        <v>43294</v>
      </c>
      <c r="E5026" s="27">
        <v>58679.4</v>
      </c>
      <c r="G5026" s="27" t="str">
        <f>VLOOKUP(C5026,W:Y,3,TRUE)</f>
        <v>July 18</v>
      </c>
      <c r="H5026" s="27">
        <f t="shared" si="78"/>
        <v>5025</v>
      </c>
      <c r="I5026" s="30" t="str">
        <f>IF(G5026='Check Register'!$E$1,H5026,"")</f>
        <v/>
      </c>
      <c r="J5026" s="16" t="str">
        <f>IFERROR(SMALL($I$2:$I$100001,H5026),"")</f>
        <v/>
      </c>
    </row>
    <row r="5027" spans="1:10" x14ac:dyDescent="0.3">
      <c r="A5027" t="s">
        <v>93</v>
      </c>
      <c r="B5027" t="s">
        <v>95</v>
      </c>
      <c r="C5027" s="7">
        <v>43294</v>
      </c>
      <c r="E5027" s="27">
        <v>31929.15</v>
      </c>
      <c r="G5027" s="27" t="str">
        <f>VLOOKUP(C5027,W:Y,3,TRUE)</f>
        <v>July 18</v>
      </c>
      <c r="H5027" s="27">
        <f t="shared" si="78"/>
        <v>5026</v>
      </c>
      <c r="I5027" s="30" t="str">
        <f>IF(G5027='Check Register'!$E$1,H5027,"")</f>
        <v/>
      </c>
      <c r="J5027" s="16" t="str">
        <f>IFERROR(SMALL($I$2:$I$100001,H5027),"")</f>
        <v/>
      </c>
    </row>
    <row r="5028" spans="1:10" x14ac:dyDescent="0.3">
      <c r="A5028" t="s">
        <v>19</v>
      </c>
      <c r="B5028" t="s">
        <v>20</v>
      </c>
      <c r="C5028" s="7">
        <v>43294</v>
      </c>
      <c r="E5028" s="27">
        <v>2028.25</v>
      </c>
      <c r="G5028" s="27" t="str">
        <f>VLOOKUP(C5028,W:Y,3,TRUE)</f>
        <v>July 18</v>
      </c>
      <c r="H5028" s="27">
        <f t="shared" si="78"/>
        <v>5027</v>
      </c>
      <c r="I5028" s="30" t="str">
        <f>IF(G5028='Check Register'!$E$1,H5028,"")</f>
        <v/>
      </c>
      <c r="J5028" s="16" t="str">
        <f>IFERROR(SMALL($I$2:$I$100001,H5028),"")</f>
        <v/>
      </c>
    </row>
    <row r="5029" spans="1:10" x14ac:dyDescent="0.3">
      <c r="A5029" t="s">
        <v>96</v>
      </c>
      <c r="B5029" t="s">
        <v>45</v>
      </c>
      <c r="C5029" s="7">
        <v>43294</v>
      </c>
      <c r="E5029" s="27">
        <v>477.5</v>
      </c>
      <c r="G5029" s="27" t="str">
        <f>VLOOKUP(C5029,W:Y,3,TRUE)</f>
        <v>July 18</v>
      </c>
      <c r="H5029" s="27">
        <f t="shared" si="78"/>
        <v>5028</v>
      </c>
      <c r="I5029" s="30" t="str">
        <f>IF(G5029='Check Register'!$E$1,H5029,"")</f>
        <v/>
      </c>
      <c r="J5029" s="16" t="str">
        <f>IFERROR(SMALL($I$2:$I$100001,H5029),"")</f>
        <v/>
      </c>
    </row>
    <row r="5030" spans="1:10" x14ac:dyDescent="0.3">
      <c r="A5030" t="s">
        <v>221</v>
      </c>
      <c r="B5030" t="s">
        <v>8</v>
      </c>
      <c r="C5030" s="7">
        <v>43294</v>
      </c>
      <c r="E5030" s="27">
        <v>350</v>
      </c>
      <c r="G5030" s="27" t="str">
        <f>VLOOKUP(C5030,W:Y,3,TRUE)</f>
        <v>July 18</v>
      </c>
      <c r="H5030" s="27">
        <f t="shared" si="78"/>
        <v>5029</v>
      </c>
      <c r="I5030" s="30" t="str">
        <f>IF(G5030='Check Register'!$E$1,H5030,"")</f>
        <v/>
      </c>
      <c r="J5030" s="16" t="str">
        <f>IFERROR(SMALL($I$2:$I$100001,H5030),"")</f>
        <v/>
      </c>
    </row>
    <row r="5031" spans="1:10" x14ac:dyDescent="0.3">
      <c r="A5031" t="s">
        <v>140</v>
      </c>
      <c r="B5031" t="s">
        <v>210</v>
      </c>
      <c r="C5031" s="7">
        <v>43294</v>
      </c>
      <c r="E5031" s="27">
        <v>256.57</v>
      </c>
      <c r="G5031" s="27" t="str">
        <f>VLOOKUP(C5031,W:Y,3,TRUE)</f>
        <v>July 18</v>
      </c>
      <c r="H5031" s="27">
        <f t="shared" si="78"/>
        <v>5030</v>
      </c>
      <c r="I5031" s="30" t="str">
        <f>IF(G5031='Check Register'!$E$1,H5031,"")</f>
        <v/>
      </c>
      <c r="J5031" s="16" t="str">
        <f>IFERROR(SMALL($I$2:$I$100001,H5031),"")</f>
        <v/>
      </c>
    </row>
    <row r="5032" spans="1:10" x14ac:dyDescent="0.3">
      <c r="A5032" t="s">
        <v>97</v>
      </c>
      <c r="B5032" t="s">
        <v>6</v>
      </c>
      <c r="C5032" s="7">
        <v>43294</v>
      </c>
      <c r="E5032" s="27">
        <v>116884.14</v>
      </c>
      <c r="G5032" s="27" t="str">
        <f>VLOOKUP(C5032,W:Y,3,TRUE)</f>
        <v>July 18</v>
      </c>
      <c r="H5032" s="27">
        <f t="shared" si="78"/>
        <v>5031</v>
      </c>
      <c r="I5032" s="30" t="str">
        <f>IF(G5032='Check Register'!$E$1,H5032,"")</f>
        <v/>
      </c>
      <c r="J5032" s="16" t="str">
        <f>IFERROR(SMALL($I$2:$I$100001,H5032),"")</f>
        <v/>
      </c>
    </row>
    <row r="5033" spans="1:10" x14ac:dyDescent="0.3">
      <c r="A5033" t="s">
        <v>98</v>
      </c>
      <c r="B5033" t="s">
        <v>22</v>
      </c>
      <c r="C5033" s="7">
        <v>43294</v>
      </c>
      <c r="E5033" s="27">
        <v>8587.17</v>
      </c>
      <c r="G5033" s="27" t="str">
        <f>VLOOKUP(C5033,W:Y,3,TRUE)</f>
        <v>July 18</v>
      </c>
      <c r="H5033" s="27">
        <f t="shared" si="78"/>
        <v>5032</v>
      </c>
      <c r="I5033" s="30" t="str">
        <f>IF(G5033='Check Register'!$E$1,H5033,"")</f>
        <v/>
      </c>
      <c r="J5033" s="16" t="str">
        <f>IFERROR(SMALL($I$2:$I$100001,H5033),"")</f>
        <v/>
      </c>
    </row>
    <row r="5034" spans="1:10" x14ac:dyDescent="0.3">
      <c r="A5034" t="s">
        <v>26</v>
      </c>
      <c r="B5034" t="s">
        <v>20</v>
      </c>
      <c r="C5034" s="7">
        <v>43294</v>
      </c>
      <c r="E5034" s="27">
        <v>3104.2</v>
      </c>
      <c r="G5034" s="27" t="str">
        <f>VLOOKUP(C5034,W:Y,3,TRUE)</f>
        <v>July 18</v>
      </c>
      <c r="H5034" s="27">
        <f t="shared" si="78"/>
        <v>5033</v>
      </c>
      <c r="I5034" s="30" t="str">
        <f>IF(G5034='Check Register'!$E$1,H5034,"")</f>
        <v/>
      </c>
      <c r="J5034" s="16" t="str">
        <f>IFERROR(SMALL($I$2:$I$100001,H5034),"")</f>
        <v/>
      </c>
    </row>
    <row r="5035" spans="1:10" x14ac:dyDescent="0.3">
      <c r="A5035" t="s">
        <v>179</v>
      </c>
      <c r="B5035" t="s">
        <v>180</v>
      </c>
      <c r="C5035" s="7">
        <v>43294</v>
      </c>
      <c r="E5035" s="27">
        <v>117</v>
      </c>
      <c r="G5035" s="27" t="str">
        <f>VLOOKUP(C5035,W:Y,3,TRUE)</f>
        <v>July 18</v>
      </c>
      <c r="H5035" s="27">
        <f t="shared" si="78"/>
        <v>5034</v>
      </c>
      <c r="I5035" s="30" t="str">
        <f>IF(G5035='Check Register'!$E$1,H5035,"")</f>
        <v/>
      </c>
      <c r="J5035" s="16" t="str">
        <f>IFERROR(SMALL($I$2:$I$100001,H5035),"")</f>
        <v/>
      </c>
    </row>
    <row r="5036" spans="1:10" x14ac:dyDescent="0.3">
      <c r="A5036" t="s">
        <v>461</v>
      </c>
      <c r="B5036" t="s">
        <v>70</v>
      </c>
      <c r="C5036" s="7">
        <v>43294</v>
      </c>
      <c r="E5036" s="27">
        <v>93.95</v>
      </c>
      <c r="G5036" s="27" t="str">
        <f>VLOOKUP(C5036,W:Y,3,TRUE)</f>
        <v>July 18</v>
      </c>
      <c r="H5036" s="27">
        <f t="shared" si="78"/>
        <v>5035</v>
      </c>
      <c r="I5036" s="30" t="str">
        <f>IF(G5036='Check Register'!$E$1,H5036,"")</f>
        <v/>
      </c>
      <c r="J5036" s="16" t="str">
        <f>IFERROR(SMALL($I$2:$I$100001,H5036),"")</f>
        <v/>
      </c>
    </row>
    <row r="5037" spans="1:10" x14ac:dyDescent="0.3">
      <c r="A5037" t="s">
        <v>101</v>
      </c>
      <c r="B5037" t="s">
        <v>102</v>
      </c>
      <c r="C5037" s="7">
        <v>43294</v>
      </c>
      <c r="E5037" s="27">
        <v>9139</v>
      </c>
      <c r="G5037" s="27" t="str">
        <f>VLOOKUP(C5037,W:Y,3,TRUE)</f>
        <v>July 18</v>
      </c>
      <c r="H5037" s="27">
        <f t="shared" si="78"/>
        <v>5036</v>
      </c>
      <c r="I5037" s="30" t="str">
        <f>IF(G5037='Check Register'!$E$1,H5037,"")</f>
        <v/>
      </c>
      <c r="J5037" s="16" t="str">
        <f>IFERROR(SMALL($I$2:$I$100001,H5037),"")</f>
        <v/>
      </c>
    </row>
    <row r="5038" spans="1:10" x14ac:dyDescent="0.3">
      <c r="A5038" t="s">
        <v>438</v>
      </c>
      <c r="B5038" t="s">
        <v>43</v>
      </c>
      <c r="C5038" s="7">
        <v>43294</v>
      </c>
      <c r="E5038" s="27">
        <v>250</v>
      </c>
      <c r="G5038" s="27" t="str">
        <f>VLOOKUP(C5038,W:Y,3,TRUE)</f>
        <v>July 18</v>
      </c>
      <c r="H5038" s="27">
        <f t="shared" si="78"/>
        <v>5037</v>
      </c>
      <c r="I5038" s="30" t="str">
        <f>IF(G5038='Check Register'!$E$1,H5038,"")</f>
        <v/>
      </c>
      <c r="J5038" s="16" t="str">
        <f>IFERROR(SMALL($I$2:$I$100001,H5038),"")</f>
        <v/>
      </c>
    </row>
    <row r="5039" spans="1:10" x14ac:dyDescent="0.3">
      <c r="A5039" t="s">
        <v>29</v>
      </c>
      <c r="B5039" t="s">
        <v>127</v>
      </c>
      <c r="C5039" s="7">
        <v>43294</v>
      </c>
      <c r="E5039" s="27">
        <v>195.68</v>
      </c>
      <c r="G5039" s="27" t="str">
        <f>VLOOKUP(C5039,W:Y,3,TRUE)</f>
        <v>July 18</v>
      </c>
      <c r="H5039" s="27">
        <f t="shared" si="78"/>
        <v>5038</v>
      </c>
      <c r="I5039" s="30" t="str">
        <f>IF(G5039='Check Register'!$E$1,H5039,"")</f>
        <v/>
      </c>
      <c r="J5039" s="16" t="str">
        <f>IFERROR(SMALL($I$2:$I$100001,H5039),"")</f>
        <v/>
      </c>
    </row>
    <row r="5040" spans="1:10" x14ac:dyDescent="0.3">
      <c r="A5040" t="s">
        <v>32</v>
      </c>
      <c r="B5040" t="s">
        <v>33</v>
      </c>
      <c r="C5040" s="7">
        <v>43294</v>
      </c>
      <c r="E5040" s="27">
        <v>2658.06</v>
      </c>
      <c r="G5040" s="27" t="str">
        <f>VLOOKUP(C5040,W:Y,3,TRUE)</f>
        <v>July 18</v>
      </c>
      <c r="H5040" s="27">
        <f t="shared" si="78"/>
        <v>5039</v>
      </c>
      <c r="I5040" s="30" t="str">
        <f>IF(G5040='Check Register'!$E$1,H5040,"")</f>
        <v/>
      </c>
      <c r="J5040" s="16" t="str">
        <f>IFERROR(SMALL($I$2:$I$100001,H5040),"")</f>
        <v/>
      </c>
    </row>
    <row r="5041" spans="1:10" x14ac:dyDescent="0.3">
      <c r="A5041" t="s">
        <v>197</v>
      </c>
      <c r="B5041" t="s">
        <v>70</v>
      </c>
      <c r="C5041" s="7">
        <v>43294</v>
      </c>
      <c r="E5041" s="27">
        <v>621.41999999999996</v>
      </c>
      <c r="G5041" s="27" t="str">
        <f>VLOOKUP(C5041,W:Y,3,TRUE)</f>
        <v>July 18</v>
      </c>
      <c r="H5041" s="27">
        <f t="shared" si="78"/>
        <v>5040</v>
      </c>
      <c r="I5041" s="30" t="str">
        <f>IF(G5041='Check Register'!$E$1,H5041,"")</f>
        <v/>
      </c>
      <c r="J5041" s="16" t="str">
        <f>IFERROR(SMALL($I$2:$I$100001,H5041),"")</f>
        <v/>
      </c>
    </row>
    <row r="5042" spans="1:10" x14ac:dyDescent="0.3">
      <c r="A5042" t="s">
        <v>197</v>
      </c>
      <c r="B5042" t="s">
        <v>33</v>
      </c>
      <c r="C5042" s="7">
        <v>43294</v>
      </c>
      <c r="E5042" s="27">
        <v>3562.78</v>
      </c>
      <c r="G5042" s="27" t="str">
        <f>VLOOKUP(C5042,W:Y,3,TRUE)</f>
        <v>July 18</v>
      </c>
      <c r="H5042" s="27">
        <f t="shared" si="78"/>
        <v>5041</v>
      </c>
      <c r="I5042" s="30" t="str">
        <f>IF(G5042='Check Register'!$E$1,H5042,"")</f>
        <v/>
      </c>
      <c r="J5042" s="16" t="str">
        <f>IFERROR(SMALL($I$2:$I$100001,H5042),"")</f>
        <v/>
      </c>
    </row>
    <row r="5043" spans="1:10" x14ac:dyDescent="0.3">
      <c r="A5043" t="s">
        <v>197</v>
      </c>
      <c r="B5043" t="s">
        <v>43</v>
      </c>
      <c r="C5043" s="7">
        <v>43294</v>
      </c>
      <c r="E5043" s="27">
        <v>7623</v>
      </c>
      <c r="G5043" s="27" t="str">
        <f>VLOOKUP(C5043,W:Y,3,TRUE)</f>
        <v>July 18</v>
      </c>
      <c r="H5043" s="27">
        <f t="shared" si="78"/>
        <v>5042</v>
      </c>
      <c r="I5043" s="30" t="str">
        <f>IF(G5043='Check Register'!$E$1,H5043,"")</f>
        <v/>
      </c>
      <c r="J5043" s="16" t="str">
        <f>IFERROR(SMALL($I$2:$I$100001,H5043),"")</f>
        <v/>
      </c>
    </row>
    <row r="5044" spans="1:10" x14ac:dyDescent="0.3">
      <c r="A5044" t="s">
        <v>36</v>
      </c>
      <c r="B5044" t="s">
        <v>18</v>
      </c>
      <c r="C5044" s="7">
        <v>43294</v>
      </c>
      <c r="E5044" s="27">
        <v>1074.2</v>
      </c>
      <c r="G5044" s="27" t="str">
        <f>VLOOKUP(C5044,W:Y,3,TRUE)</f>
        <v>July 18</v>
      </c>
      <c r="H5044" s="27">
        <f t="shared" si="78"/>
        <v>5043</v>
      </c>
      <c r="I5044" s="30" t="str">
        <f>IF(G5044='Check Register'!$E$1,H5044,"")</f>
        <v/>
      </c>
      <c r="J5044" s="16" t="str">
        <f>IFERROR(SMALL($I$2:$I$100001,H5044),"")</f>
        <v/>
      </c>
    </row>
    <row r="5045" spans="1:10" x14ac:dyDescent="0.3">
      <c r="A5045" t="s">
        <v>371</v>
      </c>
      <c r="B5045" t="s">
        <v>8</v>
      </c>
      <c r="C5045" s="7">
        <v>43294</v>
      </c>
      <c r="E5045" s="27">
        <v>1548.7</v>
      </c>
      <c r="G5045" s="27" t="str">
        <f>VLOOKUP(C5045,W:Y,3,TRUE)</f>
        <v>July 18</v>
      </c>
      <c r="H5045" s="27">
        <f t="shared" si="78"/>
        <v>5044</v>
      </c>
      <c r="I5045" s="30" t="str">
        <f>IF(G5045='Check Register'!$E$1,H5045,"")</f>
        <v/>
      </c>
      <c r="J5045" s="16" t="str">
        <f>IFERROR(SMALL($I$2:$I$100001,H5045),"")</f>
        <v/>
      </c>
    </row>
    <row r="5046" spans="1:10" x14ac:dyDescent="0.3">
      <c r="A5046" t="s">
        <v>146</v>
      </c>
      <c r="B5046" t="s">
        <v>8</v>
      </c>
      <c r="C5046" s="7">
        <v>43294</v>
      </c>
      <c r="E5046" s="27">
        <v>344.02</v>
      </c>
      <c r="G5046" s="27" t="str">
        <f>VLOOKUP(C5046,W:Y,3,TRUE)</f>
        <v>July 18</v>
      </c>
      <c r="H5046" s="27">
        <f t="shared" si="78"/>
        <v>5045</v>
      </c>
      <c r="I5046" s="30" t="str">
        <f>IF(G5046='Check Register'!$E$1,H5046,"")</f>
        <v/>
      </c>
      <c r="J5046" s="16" t="str">
        <f>IFERROR(SMALL($I$2:$I$100001,H5046),"")</f>
        <v/>
      </c>
    </row>
    <row r="5047" spans="1:10" x14ac:dyDescent="0.3">
      <c r="A5047" t="s">
        <v>520</v>
      </c>
      <c r="B5047" t="s">
        <v>118</v>
      </c>
      <c r="C5047" s="7">
        <v>43294</v>
      </c>
      <c r="E5047" s="27">
        <v>342.29</v>
      </c>
      <c r="G5047" s="27" t="str">
        <f>VLOOKUP(C5047,W:Y,3,TRUE)</f>
        <v>July 18</v>
      </c>
      <c r="H5047" s="27">
        <f t="shared" si="78"/>
        <v>5046</v>
      </c>
      <c r="I5047" s="30" t="str">
        <f>IF(G5047='Check Register'!$E$1,H5047,"")</f>
        <v/>
      </c>
      <c r="J5047" s="16" t="str">
        <f>IFERROR(SMALL($I$2:$I$100001,H5047),"")</f>
        <v/>
      </c>
    </row>
    <row r="5048" spans="1:10" x14ac:dyDescent="0.3">
      <c r="A5048" t="s">
        <v>423</v>
      </c>
      <c r="B5048" t="s">
        <v>70</v>
      </c>
      <c r="C5048" s="7">
        <v>43294</v>
      </c>
      <c r="E5048" s="27">
        <v>396.08</v>
      </c>
      <c r="G5048" s="27" t="str">
        <f>VLOOKUP(C5048,W:Y,3,TRUE)</f>
        <v>July 18</v>
      </c>
      <c r="H5048" s="27">
        <f t="shared" si="78"/>
        <v>5047</v>
      </c>
      <c r="I5048" s="30" t="str">
        <f>IF(G5048='Check Register'!$E$1,H5048,"")</f>
        <v/>
      </c>
      <c r="J5048" s="16" t="str">
        <f>IFERROR(SMALL($I$2:$I$100001,H5048),"")</f>
        <v/>
      </c>
    </row>
    <row r="5049" spans="1:10" x14ac:dyDescent="0.3">
      <c r="A5049" t="s">
        <v>423</v>
      </c>
      <c r="B5049" t="s">
        <v>8</v>
      </c>
      <c r="C5049" s="7">
        <v>43294</v>
      </c>
      <c r="E5049" s="27">
        <v>1253.1500000000001</v>
      </c>
      <c r="G5049" s="27" t="str">
        <f>VLOOKUP(C5049,W:Y,3,TRUE)</f>
        <v>July 18</v>
      </c>
      <c r="H5049" s="27">
        <f t="shared" si="78"/>
        <v>5048</v>
      </c>
      <c r="I5049" s="30" t="str">
        <f>IF(G5049='Check Register'!$E$1,H5049,"")</f>
        <v/>
      </c>
      <c r="J5049" s="16" t="str">
        <f>IFERROR(SMALL($I$2:$I$100001,H5049),"")</f>
        <v/>
      </c>
    </row>
    <row r="5050" spans="1:10" x14ac:dyDescent="0.3">
      <c r="A5050" t="s">
        <v>104</v>
      </c>
      <c r="B5050" t="s">
        <v>45</v>
      </c>
      <c r="C5050" s="7">
        <v>43294</v>
      </c>
      <c r="E5050" s="27">
        <v>229.16</v>
      </c>
      <c r="G5050" s="27" t="str">
        <f>VLOOKUP(C5050,W:Y,3,TRUE)</f>
        <v>July 18</v>
      </c>
      <c r="H5050" s="27">
        <f t="shared" si="78"/>
        <v>5049</v>
      </c>
      <c r="I5050" s="30" t="str">
        <f>IF(G5050='Check Register'!$E$1,H5050,"")</f>
        <v/>
      </c>
      <c r="J5050" s="16" t="str">
        <f>IFERROR(SMALL($I$2:$I$100001,H5050),"")</f>
        <v/>
      </c>
    </row>
    <row r="5051" spans="1:10" x14ac:dyDescent="0.3">
      <c r="A5051" t="s">
        <v>281</v>
      </c>
      <c r="B5051" t="s">
        <v>12</v>
      </c>
      <c r="C5051" s="7">
        <v>43294</v>
      </c>
      <c r="E5051" s="27">
        <v>42.2</v>
      </c>
      <c r="G5051" s="27" t="str">
        <f>VLOOKUP(C5051,W:Y,3,TRUE)</f>
        <v>July 18</v>
      </c>
      <c r="H5051" s="27">
        <f t="shared" si="78"/>
        <v>5050</v>
      </c>
      <c r="I5051" s="30" t="str">
        <f>IF(G5051='Check Register'!$E$1,H5051,"")</f>
        <v/>
      </c>
      <c r="J5051" s="16" t="str">
        <f>IFERROR(SMALL($I$2:$I$100001,H5051),"")</f>
        <v/>
      </c>
    </row>
    <row r="5052" spans="1:10" x14ac:dyDescent="0.3">
      <c r="A5052" t="s">
        <v>487</v>
      </c>
      <c r="B5052" t="s">
        <v>22</v>
      </c>
      <c r="C5052" s="7">
        <v>43294</v>
      </c>
      <c r="E5052" s="27">
        <v>323.52</v>
      </c>
      <c r="G5052" s="27" t="str">
        <f>VLOOKUP(C5052,W:Y,3,TRUE)</f>
        <v>July 18</v>
      </c>
      <c r="H5052" s="27">
        <f t="shared" si="78"/>
        <v>5051</v>
      </c>
      <c r="I5052" s="30" t="str">
        <f>IF(G5052='Check Register'!$E$1,H5052,"")</f>
        <v/>
      </c>
      <c r="J5052" s="16" t="str">
        <f>IFERROR(SMALL($I$2:$I$100001,H5052),"")</f>
        <v/>
      </c>
    </row>
    <row r="5053" spans="1:10" x14ac:dyDescent="0.3">
      <c r="A5053" t="s">
        <v>335</v>
      </c>
      <c r="B5053" t="s">
        <v>102</v>
      </c>
      <c r="C5053" s="7">
        <v>43294</v>
      </c>
      <c r="E5053" s="27">
        <v>4933.33</v>
      </c>
      <c r="G5053" s="27" t="str">
        <f>VLOOKUP(C5053,W:Y,3,TRUE)</f>
        <v>July 18</v>
      </c>
      <c r="H5053" s="27">
        <f t="shared" si="78"/>
        <v>5052</v>
      </c>
      <c r="I5053" s="30" t="str">
        <f>IF(G5053='Check Register'!$E$1,H5053,"")</f>
        <v/>
      </c>
      <c r="J5053" s="16" t="str">
        <f>IFERROR(SMALL($I$2:$I$100001,H5053),"")</f>
        <v/>
      </c>
    </row>
    <row r="5054" spans="1:10" x14ac:dyDescent="0.3">
      <c r="A5054" t="s">
        <v>250</v>
      </c>
      <c r="B5054" t="s">
        <v>22</v>
      </c>
      <c r="C5054" s="7">
        <v>43294</v>
      </c>
      <c r="E5054" s="27">
        <v>915</v>
      </c>
      <c r="G5054" s="27" t="str">
        <f>VLOOKUP(C5054,W:Y,3,TRUE)</f>
        <v>July 18</v>
      </c>
      <c r="H5054" s="27">
        <f t="shared" si="78"/>
        <v>5053</v>
      </c>
      <c r="I5054" s="30" t="str">
        <f>IF(G5054='Check Register'!$E$1,H5054,"")</f>
        <v/>
      </c>
      <c r="J5054" s="16" t="str">
        <f>IFERROR(SMALL($I$2:$I$100001,H5054),"")</f>
        <v/>
      </c>
    </row>
    <row r="5055" spans="1:10" x14ac:dyDescent="0.3">
      <c r="A5055" t="s">
        <v>49</v>
      </c>
      <c r="B5055" t="s">
        <v>28</v>
      </c>
      <c r="C5055" s="7">
        <v>43294</v>
      </c>
      <c r="E5055" s="27">
        <v>12286.79</v>
      </c>
      <c r="G5055" s="27" t="str">
        <f>VLOOKUP(C5055,W:Y,3,TRUE)</f>
        <v>July 18</v>
      </c>
      <c r="H5055" s="27">
        <f t="shared" si="78"/>
        <v>5054</v>
      </c>
      <c r="I5055" s="30" t="str">
        <f>IF(G5055='Check Register'!$E$1,H5055,"")</f>
        <v/>
      </c>
      <c r="J5055" s="16" t="str">
        <f>IFERROR(SMALL($I$2:$I$100001,H5055),"")</f>
        <v/>
      </c>
    </row>
    <row r="5056" spans="1:10" x14ac:dyDescent="0.3">
      <c r="A5056" t="s">
        <v>49</v>
      </c>
      <c r="B5056" t="s">
        <v>50</v>
      </c>
      <c r="C5056" s="7">
        <v>43294</v>
      </c>
      <c r="E5056" s="27">
        <v>-614.34</v>
      </c>
      <c r="G5056" s="27" t="str">
        <f>VLOOKUP(C5056,W:Y,3,TRUE)</f>
        <v>July 18</v>
      </c>
      <c r="H5056" s="27">
        <f t="shared" si="78"/>
        <v>5055</v>
      </c>
      <c r="I5056" s="30" t="str">
        <f>IF(G5056='Check Register'!$E$1,H5056,"")</f>
        <v/>
      </c>
      <c r="J5056" s="16" t="str">
        <f>IFERROR(SMALL($I$2:$I$100001,H5056),"")</f>
        <v/>
      </c>
    </row>
    <row r="5057" spans="1:10" x14ac:dyDescent="0.3">
      <c r="A5057" t="s">
        <v>51</v>
      </c>
      <c r="B5057" t="s">
        <v>22</v>
      </c>
      <c r="C5057" s="7">
        <v>43294</v>
      </c>
      <c r="E5057" s="27">
        <v>140</v>
      </c>
      <c r="G5057" s="27" t="str">
        <f>VLOOKUP(C5057,W:Y,3,TRUE)</f>
        <v>July 18</v>
      </c>
      <c r="H5057" s="27">
        <f t="shared" si="78"/>
        <v>5056</v>
      </c>
      <c r="I5057" s="30" t="str">
        <f>IF(G5057='Check Register'!$E$1,H5057,"")</f>
        <v/>
      </c>
      <c r="J5057" s="16" t="str">
        <f>IFERROR(SMALL($I$2:$I$100001,H5057),"")</f>
        <v/>
      </c>
    </row>
    <row r="5058" spans="1:10" x14ac:dyDescent="0.3">
      <c r="A5058" t="s">
        <v>154</v>
      </c>
      <c r="B5058" t="s">
        <v>8</v>
      </c>
      <c r="C5058" s="7">
        <v>43294</v>
      </c>
      <c r="E5058" s="27">
        <v>1037</v>
      </c>
      <c r="G5058" s="27" t="str">
        <f>VLOOKUP(C5058,W:Y,3,TRUE)</f>
        <v>July 18</v>
      </c>
      <c r="H5058" s="27">
        <f t="shared" si="78"/>
        <v>5057</v>
      </c>
      <c r="I5058" s="30" t="str">
        <f>IF(G5058='Check Register'!$E$1,H5058,"")</f>
        <v/>
      </c>
      <c r="J5058" s="16" t="str">
        <f>IFERROR(SMALL($I$2:$I$100001,H5058),"")</f>
        <v/>
      </c>
    </row>
    <row r="5059" spans="1:10" x14ac:dyDescent="0.3">
      <c r="A5059" t="s">
        <v>53</v>
      </c>
      <c r="B5059" t="s">
        <v>8</v>
      </c>
      <c r="C5059" s="7">
        <v>43294</v>
      </c>
      <c r="E5059" s="27">
        <v>203.4</v>
      </c>
      <c r="G5059" s="27" t="str">
        <f>VLOOKUP(C5059,W:Y,3,TRUE)</f>
        <v>July 18</v>
      </c>
      <c r="H5059" s="27">
        <f t="shared" ref="H5059:H5122" si="79">1+H5058</f>
        <v>5058</v>
      </c>
      <c r="I5059" s="30" t="str">
        <f>IF(G5059='Check Register'!$E$1,H5059,"")</f>
        <v/>
      </c>
      <c r="J5059" s="16" t="str">
        <f>IFERROR(SMALL($I$2:$I$100001,H5059),"")</f>
        <v/>
      </c>
    </row>
    <row r="5060" spans="1:10" x14ac:dyDescent="0.3">
      <c r="A5060" t="s">
        <v>54</v>
      </c>
      <c r="B5060" t="s">
        <v>35</v>
      </c>
      <c r="C5060" s="7">
        <v>43294</v>
      </c>
      <c r="E5060" s="27">
        <v>784</v>
      </c>
      <c r="G5060" s="27" t="str">
        <f>VLOOKUP(C5060,W:Y,3,TRUE)</f>
        <v>July 18</v>
      </c>
      <c r="H5060" s="27">
        <f t="shared" si="79"/>
        <v>5059</v>
      </c>
      <c r="I5060" s="30" t="str">
        <f>IF(G5060='Check Register'!$E$1,H5060,"")</f>
        <v/>
      </c>
      <c r="J5060" s="16" t="str">
        <f>IFERROR(SMALL($I$2:$I$100001,H5060),"")</f>
        <v/>
      </c>
    </row>
    <row r="5061" spans="1:10" x14ac:dyDescent="0.3">
      <c r="A5061" t="s">
        <v>493</v>
      </c>
      <c r="B5061" t="s">
        <v>180</v>
      </c>
      <c r="C5061" s="7">
        <v>43294</v>
      </c>
      <c r="E5061" s="27">
        <v>300</v>
      </c>
      <c r="G5061" s="27" t="str">
        <f>VLOOKUP(C5061,W:Y,3,TRUE)</f>
        <v>July 18</v>
      </c>
      <c r="H5061" s="27">
        <f t="shared" si="79"/>
        <v>5060</v>
      </c>
      <c r="I5061" s="30" t="str">
        <f>IF(G5061='Check Register'!$E$1,H5061,"")</f>
        <v/>
      </c>
      <c r="J5061" s="16" t="str">
        <f>IFERROR(SMALL($I$2:$I$100001,H5061),"")</f>
        <v/>
      </c>
    </row>
    <row r="5062" spans="1:10" x14ac:dyDescent="0.3">
      <c r="A5062" t="s">
        <v>114</v>
      </c>
      <c r="B5062" t="s">
        <v>115</v>
      </c>
      <c r="C5062" s="7">
        <v>43294</v>
      </c>
      <c r="E5062" s="27">
        <v>2859.7</v>
      </c>
      <c r="G5062" s="27" t="str">
        <f>VLOOKUP(C5062,W:Y,3,TRUE)</f>
        <v>July 18</v>
      </c>
      <c r="H5062" s="27">
        <f t="shared" si="79"/>
        <v>5061</v>
      </c>
      <c r="I5062" s="30" t="str">
        <f>IF(G5062='Check Register'!$E$1,H5062,"")</f>
        <v/>
      </c>
      <c r="J5062" s="16" t="str">
        <f>IFERROR(SMALL($I$2:$I$100001,H5062),"")</f>
        <v/>
      </c>
    </row>
    <row r="5063" spans="1:10" x14ac:dyDescent="0.3">
      <c r="A5063" t="s">
        <v>56</v>
      </c>
      <c r="B5063" t="s">
        <v>12</v>
      </c>
      <c r="C5063" s="7">
        <v>43294</v>
      </c>
      <c r="E5063" s="27">
        <v>339.13</v>
      </c>
      <c r="G5063" s="27" t="str">
        <f>VLOOKUP(C5063,W:Y,3,TRUE)</f>
        <v>July 18</v>
      </c>
      <c r="H5063" s="27">
        <f t="shared" si="79"/>
        <v>5062</v>
      </c>
      <c r="I5063" s="30" t="str">
        <f>IF(G5063='Check Register'!$E$1,H5063,"")</f>
        <v/>
      </c>
      <c r="J5063" s="16" t="str">
        <f>IFERROR(SMALL($I$2:$I$100001,H5063),"")</f>
        <v/>
      </c>
    </row>
    <row r="5064" spans="1:10" x14ac:dyDescent="0.3">
      <c r="A5064" t="s">
        <v>57</v>
      </c>
      <c r="B5064" t="s">
        <v>8</v>
      </c>
      <c r="C5064" s="7">
        <v>43294</v>
      </c>
      <c r="E5064" s="27">
        <v>618.5</v>
      </c>
      <c r="G5064" s="27" t="str">
        <f>VLOOKUP(C5064,W:Y,3,TRUE)</f>
        <v>July 18</v>
      </c>
      <c r="H5064" s="27">
        <f t="shared" si="79"/>
        <v>5063</v>
      </c>
      <c r="I5064" s="30" t="str">
        <f>IF(G5064='Check Register'!$E$1,H5064,"")</f>
        <v/>
      </c>
      <c r="J5064" s="16" t="str">
        <f>IFERROR(SMALL($I$2:$I$100001,H5064),"")</f>
        <v/>
      </c>
    </row>
    <row r="5065" spans="1:10" x14ac:dyDescent="0.3">
      <c r="A5065" t="s">
        <v>57</v>
      </c>
      <c r="B5065" t="s">
        <v>85</v>
      </c>
      <c r="C5065" s="7">
        <v>43294</v>
      </c>
      <c r="E5065" s="27">
        <v>119.76</v>
      </c>
      <c r="G5065" s="27" t="str">
        <f>VLOOKUP(C5065,W:Y,3,TRUE)</f>
        <v>July 18</v>
      </c>
      <c r="H5065" s="27">
        <f t="shared" si="79"/>
        <v>5064</v>
      </c>
      <c r="I5065" s="30" t="str">
        <f>IF(G5065='Check Register'!$E$1,H5065,"")</f>
        <v/>
      </c>
      <c r="J5065" s="16" t="str">
        <f>IFERROR(SMALL($I$2:$I$100001,H5065),"")</f>
        <v/>
      </c>
    </row>
    <row r="5066" spans="1:10" x14ac:dyDescent="0.3">
      <c r="A5066" t="s">
        <v>236</v>
      </c>
      <c r="B5066" t="s">
        <v>8</v>
      </c>
      <c r="C5066" s="7">
        <v>43294</v>
      </c>
      <c r="E5066" s="27">
        <v>2518</v>
      </c>
      <c r="G5066" s="27" t="str">
        <f>VLOOKUP(C5066,W:Y,3,TRUE)</f>
        <v>July 18</v>
      </c>
      <c r="H5066" s="27">
        <f t="shared" si="79"/>
        <v>5065</v>
      </c>
      <c r="I5066" s="30" t="str">
        <f>IF(G5066='Check Register'!$E$1,H5066,"")</f>
        <v/>
      </c>
      <c r="J5066" s="16" t="str">
        <f>IFERROR(SMALL($I$2:$I$100001,H5066),"")</f>
        <v/>
      </c>
    </row>
    <row r="5067" spans="1:10" x14ac:dyDescent="0.3">
      <c r="A5067" t="s">
        <v>364</v>
      </c>
      <c r="B5067" t="s">
        <v>85</v>
      </c>
      <c r="C5067" s="7">
        <v>43294</v>
      </c>
      <c r="E5067" s="27">
        <v>744.58</v>
      </c>
      <c r="G5067" s="27" t="str">
        <f>VLOOKUP(C5067,W:Y,3,TRUE)</f>
        <v>July 18</v>
      </c>
      <c r="H5067" s="27">
        <f t="shared" si="79"/>
        <v>5066</v>
      </c>
      <c r="I5067" s="30" t="str">
        <f>IF(G5067='Check Register'!$E$1,H5067,"")</f>
        <v/>
      </c>
      <c r="J5067" s="16" t="str">
        <f>IFERROR(SMALL($I$2:$I$100001,H5067),"")</f>
        <v/>
      </c>
    </row>
    <row r="5068" spans="1:10" x14ac:dyDescent="0.3">
      <c r="A5068" t="s">
        <v>211</v>
      </c>
      <c r="B5068" t="s">
        <v>212</v>
      </c>
      <c r="C5068" s="7">
        <v>43294</v>
      </c>
      <c r="E5068" s="27">
        <v>125</v>
      </c>
      <c r="G5068" s="27" t="str">
        <f>VLOOKUP(C5068,W:Y,3,TRUE)</f>
        <v>July 18</v>
      </c>
      <c r="H5068" s="27">
        <f t="shared" si="79"/>
        <v>5067</v>
      </c>
      <c r="I5068" s="30" t="str">
        <f>IF(G5068='Check Register'!$E$1,H5068,"")</f>
        <v/>
      </c>
      <c r="J5068" s="16" t="str">
        <f>IFERROR(SMALL($I$2:$I$100001,H5068),"")</f>
        <v/>
      </c>
    </row>
    <row r="5069" spans="1:10" x14ac:dyDescent="0.3">
      <c r="A5069" t="s">
        <v>71</v>
      </c>
      <c r="B5069" t="s">
        <v>12</v>
      </c>
      <c r="C5069" s="7">
        <v>43294</v>
      </c>
      <c r="E5069" s="27">
        <v>410.5</v>
      </c>
      <c r="G5069" s="27" t="str">
        <f>VLOOKUP(C5069,W:Y,3,TRUE)</f>
        <v>July 18</v>
      </c>
      <c r="H5069" s="27">
        <f t="shared" si="79"/>
        <v>5068</v>
      </c>
      <c r="I5069" s="30" t="str">
        <f>IF(G5069='Check Register'!$E$1,H5069,"")</f>
        <v/>
      </c>
      <c r="J5069" s="16" t="str">
        <f>IFERROR(SMALL($I$2:$I$100001,H5069),"")</f>
        <v/>
      </c>
    </row>
    <row r="5070" spans="1:10" x14ac:dyDescent="0.3">
      <c r="A5070" t="s">
        <v>380</v>
      </c>
      <c r="B5070" t="s">
        <v>8</v>
      </c>
      <c r="C5070" s="7">
        <v>43294</v>
      </c>
      <c r="E5070" s="27">
        <v>538.62</v>
      </c>
      <c r="G5070" s="27" t="str">
        <f>VLOOKUP(C5070,W:Y,3,TRUE)</f>
        <v>July 18</v>
      </c>
      <c r="H5070" s="27">
        <f t="shared" si="79"/>
        <v>5069</v>
      </c>
      <c r="I5070" s="30" t="str">
        <f>IF(G5070='Check Register'!$E$1,H5070,"")</f>
        <v/>
      </c>
      <c r="J5070" s="16" t="str">
        <f>IFERROR(SMALL($I$2:$I$100001,H5070),"")</f>
        <v/>
      </c>
    </row>
    <row r="5071" spans="1:10" x14ac:dyDescent="0.3">
      <c r="A5071" t="s">
        <v>74</v>
      </c>
      <c r="B5071" t="s">
        <v>45</v>
      </c>
      <c r="C5071" s="7">
        <v>43294</v>
      </c>
      <c r="E5071" s="27">
        <v>625</v>
      </c>
      <c r="G5071" s="27" t="str">
        <f>VLOOKUP(C5071,W:Y,3,TRUE)</f>
        <v>July 18</v>
      </c>
      <c r="H5071" s="27">
        <f t="shared" si="79"/>
        <v>5070</v>
      </c>
      <c r="I5071" s="30" t="str">
        <f>IF(G5071='Check Register'!$E$1,H5071,"")</f>
        <v/>
      </c>
      <c r="J5071" s="16" t="str">
        <f>IFERROR(SMALL($I$2:$I$100001,H5071),"")</f>
        <v/>
      </c>
    </row>
    <row r="5072" spans="1:10" x14ac:dyDescent="0.3">
      <c r="A5072" t="s">
        <v>535</v>
      </c>
      <c r="B5072" t="s">
        <v>28</v>
      </c>
      <c r="C5072" s="7">
        <v>43294</v>
      </c>
      <c r="E5072" s="27">
        <v>40193.879999999997</v>
      </c>
      <c r="G5072" s="27" t="str">
        <f>VLOOKUP(C5072,W:Y,3,TRUE)</f>
        <v>July 18</v>
      </c>
      <c r="H5072" s="27">
        <f t="shared" si="79"/>
        <v>5071</v>
      </c>
      <c r="I5072" s="30" t="str">
        <f>IF(G5072='Check Register'!$E$1,H5072,"")</f>
        <v/>
      </c>
      <c r="J5072" s="16" t="str">
        <f>IFERROR(SMALL($I$2:$I$100001,H5072),"")</f>
        <v/>
      </c>
    </row>
    <row r="5073" spans="1:10" x14ac:dyDescent="0.3">
      <c r="A5073" t="s">
        <v>535</v>
      </c>
      <c r="B5073" t="s">
        <v>50</v>
      </c>
      <c r="C5073" s="7">
        <v>43294</v>
      </c>
      <c r="E5073" s="27">
        <v>-2009.69</v>
      </c>
      <c r="G5073" s="27" t="str">
        <f>VLOOKUP(C5073,W:Y,3,TRUE)</f>
        <v>July 18</v>
      </c>
      <c r="H5073" s="27">
        <f t="shared" si="79"/>
        <v>5072</v>
      </c>
      <c r="I5073" s="30" t="str">
        <f>IF(G5073='Check Register'!$E$1,H5073,"")</f>
        <v/>
      </c>
      <c r="J5073" s="16" t="str">
        <f>IFERROR(SMALL($I$2:$I$100001,H5073),"")</f>
        <v/>
      </c>
    </row>
    <row r="5074" spans="1:10" x14ac:dyDescent="0.3">
      <c r="A5074" t="s">
        <v>403</v>
      </c>
      <c r="B5074" t="s">
        <v>89</v>
      </c>
      <c r="C5074" s="7">
        <v>43294</v>
      </c>
      <c r="E5074" s="27">
        <v>86</v>
      </c>
      <c r="G5074" s="27" t="str">
        <f>VLOOKUP(C5074,W:Y,3,TRUE)</f>
        <v>July 18</v>
      </c>
      <c r="H5074" s="27">
        <f t="shared" si="79"/>
        <v>5073</v>
      </c>
      <c r="I5074" s="30" t="str">
        <f>IF(G5074='Check Register'!$E$1,H5074,"")</f>
        <v/>
      </c>
      <c r="J5074" s="16" t="str">
        <f>IFERROR(SMALL($I$2:$I$100001,H5074),"")</f>
        <v/>
      </c>
    </row>
    <row r="5075" spans="1:10" x14ac:dyDescent="0.3">
      <c r="A5075" t="s">
        <v>84</v>
      </c>
      <c r="B5075" t="s">
        <v>85</v>
      </c>
      <c r="C5075" s="7">
        <v>43294</v>
      </c>
      <c r="E5075" s="27">
        <v>608.95000000000005</v>
      </c>
      <c r="G5075" s="27" t="str">
        <f>VLOOKUP(C5075,W:Y,3,TRUE)</f>
        <v>July 18</v>
      </c>
      <c r="H5075" s="27">
        <f t="shared" si="79"/>
        <v>5074</v>
      </c>
      <c r="I5075" s="30" t="str">
        <f>IF(G5075='Check Register'!$E$1,H5075,"")</f>
        <v/>
      </c>
      <c r="J5075" s="16" t="str">
        <f>IFERROR(SMALL($I$2:$I$100001,H5075),"")</f>
        <v/>
      </c>
    </row>
    <row r="5076" spans="1:10" x14ac:dyDescent="0.3">
      <c r="A5076" t="s">
        <v>128</v>
      </c>
      <c r="B5076" t="s">
        <v>89</v>
      </c>
      <c r="C5076" s="7">
        <v>43301</v>
      </c>
      <c r="E5076" s="27">
        <v>7745.45</v>
      </c>
      <c r="G5076" s="27" t="str">
        <f>VLOOKUP(C5076,W:Y,3,TRUE)</f>
        <v>July 18</v>
      </c>
      <c r="H5076" s="27">
        <f t="shared" si="79"/>
        <v>5075</v>
      </c>
      <c r="I5076" s="30" t="str">
        <f>IF(G5076='Check Register'!$E$1,H5076,"")</f>
        <v/>
      </c>
      <c r="J5076" s="16" t="str">
        <f>IFERROR(SMALL($I$2:$I$100001,H5076),"")</f>
        <v/>
      </c>
    </row>
    <row r="5077" spans="1:10" x14ac:dyDescent="0.3">
      <c r="A5077" t="s">
        <v>172</v>
      </c>
      <c r="B5077" t="s">
        <v>8</v>
      </c>
      <c r="C5077" s="7">
        <v>43301</v>
      </c>
      <c r="E5077" s="27">
        <v>80.16</v>
      </c>
      <c r="G5077" s="27" t="str">
        <f>VLOOKUP(C5077,W:Y,3,TRUE)</f>
        <v>July 18</v>
      </c>
      <c r="H5077" s="27">
        <f t="shared" si="79"/>
        <v>5076</v>
      </c>
      <c r="I5077" s="30" t="str">
        <f>IF(G5077='Check Register'!$E$1,H5077,"")</f>
        <v/>
      </c>
      <c r="J5077" s="16" t="str">
        <f>IFERROR(SMALL($I$2:$I$100001,H5077),"")</f>
        <v/>
      </c>
    </row>
    <row r="5078" spans="1:10" x14ac:dyDescent="0.3">
      <c r="A5078" t="s">
        <v>87</v>
      </c>
      <c r="B5078" t="s">
        <v>8</v>
      </c>
      <c r="C5078" s="7">
        <v>43301</v>
      </c>
      <c r="E5078" s="27">
        <v>292.05</v>
      </c>
      <c r="G5078" s="27" t="str">
        <f>VLOOKUP(C5078,W:Y,3,TRUE)</f>
        <v>July 18</v>
      </c>
      <c r="H5078" s="27">
        <f t="shared" si="79"/>
        <v>5077</v>
      </c>
      <c r="I5078" s="30" t="str">
        <f>IF(G5078='Check Register'!$E$1,H5078,"")</f>
        <v/>
      </c>
      <c r="J5078" s="16" t="str">
        <f>IFERROR(SMALL($I$2:$I$100001,H5078),"")</f>
        <v/>
      </c>
    </row>
    <row r="5079" spans="1:10" x14ac:dyDescent="0.3">
      <c r="A5079" t="s">
        <v>9</v>
      </c>
      <c r="B5079" t="s">
        <v>8</v>
      </c>
      <c r="C5079" s="7">
        <v>43301</v>
      </c>
      <c r="E5079" s="27">
        <v>990</v>
      </c>
      <c r="G5079" s="27" t="str">
        <f>VLOOKUP(C5079,W:Y,3,TRUE)</f>
        <v>July 18</v>
      </c>
      <c r="H5079" s="27">
        <f t="shared" si="79"/>
        <v>5078</v>
      </c>
      <c r="I5079" s="30" t="str">
        <f>IF(G5079='Check Register'!$E$1,H5079,"")</f>
        <v/>
      </c>
      <c r="J5079" s="16" t="str">
        <f>IFERROR(SMALL($I$2:$I$100001,H5079),"")</f>
        <v/>
      </c>
    </row>
    <row r="5080" spans="1:10" x14ac:dyDescent="0.3">
      <c r="A5080" t="s">
        <v>406</v>
      </c>
      <c r="B5080" t="s">
        <v>148</v>
      </c>
      <c r="C5080" s="7">
        <v>43301</v>
      </c>
      <c r="E5080" s="27">
        <v>26000</v>
      </c>
      <c r="G5080" s="27" t="str">
        <f>VLOOKUP(C5080,W:Y,3,TRUE)</f>
        <v>July 18</v>
      </c>
      <c r="H5080" s="27">
        <f t="shared" si="79"/>
        <v>5079</v>
      </c>
      <c r="I5080" s="30" t="str">
        <f>IF(G5080='Check Register'!$E$1,H5080,"")</f>
        <v/>
      </c>
      <c r="J5080" s="16" t="str">
        <f>IFERROR(SMALL($I$2:$I$100001,H5080),"")</f>
        <v/>
      </c>
    </row>
    <row r="5081" spans="1:10" x14ac:dyDescent="0.3">
      <c r="A5081" t="s">
        <v>10</v>
      </c>
      <c r="B5081" t="s">
        <v>11</v>
      </c>
      <c r="C5081" s="7">
        <v>43301</v>
      </c>
      <c r="E5081" s="27">
        <v>286.08</v>
      </c>
      <c r="G5081" s="27" t="str">
        <f>VLOOKUP(C5081,W:Y,3,TRUE)</f>
        <v>July 18</v>
      </c>
      <c r="H5081" s="27">
        <f t="shared" si="79"/>
        <v>5080</v>
      </c>
      <c r="I5081" s="30" t="str">
        <f>IF(G5081='Check Register'!$E$1,H5081,"")</f>
        <v/>
      </c>
      <c r="J5081" s="16" t="str">
        <f>IFERROR(SMALL($I$2:$I$100001,H5081),"")</f>
        <v/>
      </c>
    </row>
    <row r="5082" spans="1:10" x14ac:dyDescent="0.3">
      <c r="A5082" t="s">
        <v>10</v>
      </c>
      <c r="B5082" t="s">
        <v>127</v>
      </c>
      <c r="C5082" s="7">
        <v>43301</v>
      </c>
      <c r="E5082" s="27">
        <v>240.54</v>
      </c>
      <c r="G5082" s="27" t="str">
        <f>VLOOKUP(C5082,W:Y,3,TRUE)</f>
        <v>July 18</v>
      </c>
      <c r="H5082" s="27">
        <f t="shared" si="79"/>
        <v>5081</v>
      </c>
      <c r="I5082" s="30" t="str">
        <f>IF(G5082='Check Register'!$E$1,H5082,"")</f>
        <v/>
      </c>
      <c r="J5082" s="16" t="str">
        <f>IFERROR(SMALL($I$2:$I$100001,H5082),"")</f>
        <v/>
      </c>
    </row>
    <row r="5083" spans="1:10" x14ac:dyDescent="0.3">
      <c r="A5083" t="s">
        <v>132</v>
      </c>
      <c r="B5083" t="s">
        <v>20</v>
      </c>
      <c r="C5083" s="7">
        <v>43301</v>
      </c>
      <c r="E5083" s="27">
        <v>1100.3</v>
      </c>
      <c r="G5083" s="27" t="str">
        <f>VLOOKUP(C5083,W:Y,3,TRUE)</f>
        <v>July 18</v>
      </c>
      <c r="H5083" s="27">
        <f t="shared" si="79"/>
        <v>5082</v>
      </c>
      <c r="I5083" s="30" t="str">
        <f>IF(G5083='Check Register'!$E$1,H5083,"")</f>
        <v/>
      </c>
      <c r="J5083" s="16" t="str">
        <f>IFERROR(SMALL($I$2:$I$100001,H5083),"")</f>
        <v/>
      </c>
    </row>
    <row r="5084" spans="1:10" x14ac:dyDescent="0.3">
      <c r="A5084" t="s">
        <v>133</v>
      </c>
      <c r="B5084" t="s">
        <v>70</v>
      </c>
      <c r="C5084" s="7">
        <v>43301</v>
      </c>
      <c r="E5084" s="27">
        <v>229.95</v>
      </c>
      <c r="G5084" s="27" t="str">
        <f>VLOOKUP(C5084,W:Y,3,TRUE)</f>
        <v>July 18</v>
      </c>
      <c r="H5084" s="27">
        <f t="shared" si="79"/>
        <v>5083</v>
      </c>
      <c r="I5084" s="30" t="str">
        <f>IF(G5084='Check Register'!$E$1,H5084,"")</f>
        <v/>
      </c>
      <c r="J5084" s="16" t="str">
        <f>IFERROR(SMALL($I$2:$I$100001,H5084),"")</f>
        <v/>
      </c>
    </row>
    <row r="5085" spans="1:10" x14ac:dyDescent="0.3">
      <c r="A5085" t="s">
        <v>133</v>
      </c>
      <c r="B5085" t="s">
        <v>8</v>
      </c>
      <c r="C5085" s="7">
        <v>43301</v>
      </c>
      <c r="E5085" s="27">
        <v>645.17999999999995</v>
      </c>
      <c r="G5085" s="27" t="str">
        <f>VLOOKUP(C5085,W:Y,3,TRUE)</f>
        <v>July 18</v>
      </c>
      <c r="H5085" s="27">
        <f t="shared" si="79"/>
        <v>5084</v>
      </c>
      <c r="I5085" s="30" t="str">
        <f>IF(G5085='Check Register'!$E$1,H5085,"")</f>
        <v/>
      </c>
      <c r="J5085" s="16" t="str">
        <f>IFERROR(SMALL($I$2:$I$100001,H5085),"")</f>
        <v/>
      </c>
    </row>
    <row r="5086" spans="1:10" x14ac:dyDescent="0.3">
      <c r="A5086" t="s">
        <v>92</v>
      </c>
      <c r="B5086" t="s">
        <v>45</v>
      </c>
      <c r="C5086" s="7">
        <v>43301</v>
      </c>
      <c r="E5086" s="27">
        <v>637.41999999999996</v>
      </c>
      <c r="G5086" s="27" t="str">
        <f>VLOOKUP(C5086,W:Y,3,TRUE)</f>
        <v>July 18</v>
      </c>
      <c r="H5086" s="27">
        <f t="shared" si="79"/>
        <v>5085</v>
      </c>
      <c r="I5086" s="30" t="str">
        <f>IF(G5086='Check Register'!$E$1,H5086,"")</f>
        <v/>
      </c>
      <c r="J5086" s="16" t="str">
        <f>IFERROR(SMALL($I$2:$I$100001,H5086),"")</f>
        <v/>
      </c>
    </row>
    <row r="5087" spans="1:10" x14ac:dyDescent="0.3">
      <c r="A5087" t="s">
        <v>206</v>
      </c>
      <c r="B5087" t="s">
        <v>14</v>
      </c>
      <c r="C5087" s="7">
        <v>43301</v>
      </c>
      <c r="E5087" s="27">
        <v>13500</v>
      </c>
      <c r="G5087" s="27" t="str">
        <f>VLOOKUP(C5087,W:Y,3,TRUE)</f>
        <v>July 18</v>
      </c>
      <c r="H5087" s="27">
        <f t="shared" si="79"/>
        <v>5086</v>
      </c>
      <c r="I5087" s="30" t="str">
        <f>IF(G5087='Check Register'!$E$1,H5087,"")</f>
        <v/>
      </c>
      <c r="J5087" s="16" t="str">
        <f>IFERROR(SMALL($I$2:$I$100001,H5087),"")</f>
        <v/>
      </c>
    </row>
    <row r="5088" spans="1:10" x14ac:dyDescent="0.3">
      <c r="A5088" t="s">
        <v>270</v>
      </c>
      <c r="B5088" t="s">
        <v>131</v>
      </c>
      <c r="C5088" s="7">
        <v>43301</v>
      </c>
      <c r="E5088" s="27">
        <v>10.6</v>
      </c>
      <c r="G5088" s="27" t="str">
        <f>VLOOKUP(C5088,W:Y,3,TRUE)</f>
        <v>July 18</v>
      </c>
      <c r="H5088" s="27">
        <f t="shared" si="79"/>
        <v>5087</v>
      </c>
      <c r="I5088" s="30" t="str">
        <f>IF(G5088='Check Register'!$E$1,H5088,"")</f>
        <v/>
      </c>
      <c r="J5088" s="16" t="str">
        <f>IFERROR(SMALL($I$2:$I$100001,H5088),"")</f>
        <v/>
      </c>
    </row>
    <row r="5089" spans="1:10" x14ac:dyDescent="0.3">
      <c r="A5089" t="s">
        <v>270</v>
      </c>
      <c r="B5089" t="s">
        <v>16</v>
      </c>
      <c r="C5089" s="7">
        <v>43301</v>
      </c>
      <c r="E5089" s="27">
        <v>143.72</v>
      </c>
      <c r="G5089" s="27" t="str">
        <f>VLOOKUP(C5089,W:Y,3,TRUE)</f>
        <v>July 18</v>
      </c>
      <c r="H5089" s="27">
        <f t="shared" si="79"/>
        <v>5088</v>
      </c>
      <c r="I5089" s="30" t="str">
        <f>IF(G5089='Check Register'!$E$1,H5089,"")</f>
        <v/>
      </c>
      <c r="J5089" s="16" t="str">
        <f>IFERROR(SMALL($I$2:$I$100001,H5089),"")</f>
        <v/>
      </c>
    </row>
    <row r="5090" spans="1:10" x14ac:dyDescent="0.3">
      <c r="A5090" t="s">
        <v>137</v>
      </c>
      <c r="B5090" t="s">
        <v>18</v>
      </c>
      <c r="C5090" s="7">
        <v>43301</v>
      </c>
      <c r="E5090" s="27">
        <v>108.05</v>
      </c>
      <c r="G5090" s="27" t="str">
        <f>VLOOKUP(C5090,W:Y,3,TRUE)</f>
        <v>July 18</v>
      </c>
      <c r="H5090" s="27">
        <f t="shared" si="79"/>
        <v>5089</v>
      </c>
      <c r="I5090" s="30" t="str">
        <f>IF(G5090='Check Register'!$E$1,H5090,"")</f>
        <v/>
      </c>
      <c r="J5090" s="16" t="str">
        <f>IFERROR(SMALL($I$2:$I$100001,H5090),"")</f>
        <v/>
      </c>
    </row>
    <row r="5091" spans="1:10" x14ac:dyDescent="0.3">
      <c r="A5091" t="s">
        <v>138</v>
      </c>
      <c r="B5091" t="s">
        <v>139</v>
      </c>
      <c r="C5091" s="7">
        <v>43301</v>
      </c>
      <c r="E5091" s="27">
        <v>16342.41</v>
      </c>
      <c r="G5091" s="27" t="str">
        <f>VLOOKUP(C5091,W:Y,3,TRUE)</f>
        <v>July 18</v>
      </c>
      <c r="H5091" s="27">
        <f t="shared" si="79"/>
        <v>5090</v>
      </c>
      <c r="I5091" s="30" t="str">
        <f>IF(G5091='Check Register'!$E$1,H5091,"")</f>
        <v/>
      </c>
      <c r="J5091" s="16" t="str">
        <f>IFERROR(SMALL($I$2:$I$100001,H5091),"")</f>
        <v/>
      </c>
    </row>
    <row r="5092" spans="1:10" x14ac:dyDescent="0.3">
      <c r="A5092" t="s">
        <v>366</v>
      </c>
      <c r="B5092" t="s">
        <v>180</v>
      </c>
      <c r="C5092" s="7">
        <v>43301</v>
      </c>
      <c r="E5092" s="27">
        <v>10</v>
      </c>
      <c r="G5092" s="27" t="str">
        <f>VLOOKUP(C5092,W:Y,3,TRUE)</f>
        <v>July 18</v>
      </c>
      <c r="H5092" s="27">
        <f t="shared" si="79"/>
        <v>5091</v>
      </c>
      <c r="I5092" s="30" t="str">
        <f>IF(G5092='Check Register'!$E$1,H5092,"")</f>
        <v/>
      </c>
      <c r="J5092" s="16" t="str">
        <f>IFERROR(SMALL($I$2:$I$100001,H5092),"")</f>
        <v/>
      </c>
    </row>
    <row r="5093" spans="1:10" x14ac:dyDescent="0.3">
      <c r="A5093" t="s">
        <v>221</v>
      </c>
      <c r="B5093" t="s">
        <v>8</v>
      </c>
      <c r="C5093" s="7">
        <v>43301</v>
      </c>
      <c r="E5093" s="27">
        <v>2417.37</v>
      </c>
      <c r="G5093" s="27" t="str">
        <f>VLOOKUP(C5093,W:Y,3,TRUE)</f>
        <v>July 18</v>
      </c>
      <c r="H5093" s="27">
        <f t="shared" si="79"/>
        <v>5092</v>
      </c>
      <c r="I5093" s="30" t="str">
        <f>IF(G5093='Check Register'!$E$1,H5093,"")</f>
        <v/>
      </c>
      <c r="J5093" s="16" t="str">
        <f>IFERROR(SMALL($I$2:$I$100001,H5093),"")</f>
        <v/>
      </c>
    </row>
    <row r="5094" spans="1:10" x14ac:dyDescent="0.3">
      <c r="A5094" t="s">
        <v>26</v>
      </c>
      <c r="B5094" t="s">
        <v>20</v>
      </c>
      <c r="C5094" s="7">
        <v>43301</v>
      </c>
      <c r="E5094" s="27">
        <v>6592.59</v>
      </c>
      <c r="G5094" s="27" t="str">
        <f>VLOOKUP(C5094,W:Y,3,TRUE)</f>
        <v>July 18</v>
      </c>
      <c r="H5094" s="27">
        <f t="shared" si="79"/>
        <v>5093</v>
      </c>
      <c r="I5094" s="30" t="str">
        <f>IF(G5094='Check Register'!$E$1,H5094,"")</f>
        <v/>
      </c>
      <c r="J5094" s="16" t="str">
        <f>IFERROR(SMALL($I$2:$I$100001,H5094),"")</f>
        <v/>
      </c>
    </row>
    <row r="5095" spans="1:10" x14ac:dyDescent="0.3">
      <c r="A5095" t="s">
        <v>179</v>
      </c>
      <c r="B5095" t="s">
        <v>180</v>
      </c>
      <c r="C5095" s="7">
        <v>43301</v>
      </c>
      <c r="E5095" s="27">
        <v>235.75</v>
      </c>
      <c r="G5095" s="27" t="str">
        <f>VLOOKUP(C5095,W:Y,3,TRUE)</f>
        <v>July 18</v>
      </c>
      <c r="H5095" s="27">
        <f t="shared" si="79"/>
        <v>5094</v>
      </c>
      <c r="I5095" s="30" t="str">
        <f>IF(G5095='Check Register'!$E$1,H5095,"")</f>
        <v/>
      </c>
      <c r="J5095" s="16" t="str">
        <f>IFERROR(SMALL($I$2:$I$100001,H5095),"")</f>
        <v/>
      </c>
    </row>
    <row r="5096" spans="1:10" x14ac:dyDescent="0.3">
      <c r="A5096" t="s">
        <v>499</v>
      </c>
      <c r="B5096" t="s">
        <v>39</v>
      </c>
      <c r="C5096" s="7">
        <v>43301</v>
      </c>
      <c r="E5096" s="27">
        <v>920</v>
      </c>
      <c r="G5096" s="27" t="str">
        <f>VLOOKUP(C5096,W:Y,3,TRUE)</f>
        <v>July 18</v>
      </c>
      <c r="H5096" s="27">
        <f t="shared" si="79"/>
        <v>5095</v>
      </c>
      <c r="I5096" s="30" t="str">
        <f>IF(G5096='Check Register'!$E$1,H5096,"")</f>
        <v/>
      </c>
      <c r="J5096" s="16" t="str">
        <f>IFERROR(SMALL($I$2:$I$100001,H5096),"")</f>
        <v/>
      </c>
    </row>
    <row r="5097" spans="1:10" x14ac:dyDescent="0.3">
      <c r="A5097" t="s">
        <v>144</v>
      </c>
      <c r="B5097" t="s">
        <v>28</v>
      </c>
      <c r="C5097" s="7">
        <v>43301</v>
      </c>
      <c r="E5097" s="27">
        <v>37038.03</v>
      </c>
      <c r="G5097" s="27" t="str">
        <f>VLOOKUP(C5097,W:Y,3,TRUE)</f>
        <v>July 18</v>
      </c>
      <c r="H5097" s="27">
        <f t="shared" si="79"/>
        <v>5096</v>
      </c>
      <c r="I5097" s="30" t="str">
        <f>IF(G5097='Check Register'!$E$1,H5097,"")</f>
        <v/>
      </c>
      <c r="J5097" s="16" t="str">
        <f>IFERROR(SMALL($I$2:$I$100001,H5097),"")</f>
        <v/>
      </c>
    </row>
    <row r="5098" spans="1:10" x14ac:dyDescent="0.3">
      <c r="A5098" t="s">
        <v>144</v>
      </c>
      <c r="B5098" t="s">
        <v>214</v>
      </c>
      <c r="C5098" s="7">
        <v>43301</v>
      </c>
      <c r="E5098" s="27">
        <v>73200.850000000006</v>
      </c>
      <c r="G5098" s="27" t="str">
        <f>VLOOKUP(C5098,W:Y,3,TRUE)</f>
        <v>July 18</v>
      </c>
      <c r="H5098" s="27">
        <f t="shared" si="79"/>
        <v>5097</v>
      </c>
      <c r="I5098" s="30" t="str">
        <f>IF(G5098='Check Register'!$E$1,H5098,"")</f>
        <v/>
      </c>
      <c r="J5098" s="16" t="str">
        <f>IFERROR(SMALL($I$2:$I$100001,H5098),"")</f>
        <v/>
      </c>
    </row>
    <row r="5099" spans="1:10" x14ac:dyDescent="0.3">
      <c r="A5099" t="s">
        <v>144</v>
      </c>
      <c r="B5099" t="s">
        <v>33</v>
      </c>
      <c r="C5099" s="7">
        <v>43301</v>
      </c>
      <c r="E5099" s="27">
        <v>35544.75</v>
      </c>
      <c r="G5099" s="27" t="str">
        <f>VLOOKUP(C5099,W:Y,3,TRUE)</f>
        <v>July 18</v>
      </c>
      <c r="H5099" s="27">
        <f t="shared" si="79"/>
        <v>5098</v>
      </c>
      <c r="I5099" s="30" t="str">
        <f>IF(G5099='Check Register'!$E$1,H5099,"")</f>
        <v/>
      </c>
      <c r="J5099" s="16" t="str">
        <f>IFERROR(SMALL($I$2:$I$100001,H5099),"")</f>
        <v/>
      </c>
    </row>
    <row r="5100" spans="1:10" x14ac:dyDescent="0.3">
      <c r="A5100" t="s">
        <v>144</v>
      </c>
      <c r="B5100" t="s">
        <v>102</v>
      </c>
      <c r="C5100" s="7">
        <v>43301</v>
      </c>
      <c r="E5100" s="27">
        <v>705068.19</v>
      </c>
      <c r="G5100" s="27" t="str">
        <f>VLOOKUP(C5100,W:Y,3,TRUE)</f>
        <v>July 18</v>
      </c>
      <c r="H5100" s="27">
        <f t="shared" si="79"/>
        <v>5099</v>
      </c>
      <c r="I5100" s="30" t="str">
        <f>IF(G5100='Check Register'!$E$1,H5100,"")</f>
        <v/>
      </c>
      <c r="J5100" s="16" t="str">
        <f>IFERROR(SMALL($I$2:$I$100001,H5100),"")</f>
        <v/>
      </c>
    </row>
    <row r="5101" spans="1:10" x14ac:dyDescent="0.3">
      <c r="A5101" t="s">
        <v>32</v>
      </c>
      <c r="B5101" t="s">
        <v>33</v>
      </c>
      <c r="C5101" s="7">
        <v>43301</v>
      </c>
      <c r="E5101" s="27">
        <v>2089.06</v>
      </c>
      <c r="G5101" s="27" t="str">
        <f>VLOOKUP(C5101,W:Y,3,TRUE)</f>
        <v>July 18</v>
      </c>
      <c r="H5101" s="27">
        <f t="shared" si="79"/>
        <v>5100</v>
      </c>
      <c r="I5101" s="30" t="str">
        <f>IF(G5101='Check Register'!$E$1,H5101,"")</f>
        <v/>
      </c>
      <c r="J5101" s="16" t="str">
        <f>IFERROR(SMALL($I$2:$I$100001,H5101),"")</f>
        <v/>
      </c>
    </row>
    <row r="5102" spans="1:10" x14ac:dyDescent="0.3">
      <c r="A5102" t="s">
        <v>145</v>
      </c>
      <c r="B5102" t="s">
        <v>28</v>
      </c>
      <c r="C5102" s="7">
        <v>43301</v>
      </c>
      <c r="E5102" s="27">
        <v>7411</v>
      </c>
      <c r="G5102" s="27" t="str">
        <f>VLOOKUP(C5102,W:Y,3,TRUE)</f>
        <v>July 18</v>
      </c>
      <c r="H5102" s="27">
        <f t="shared" si="79"/>
        <v>5101</v>
      </c>
      <c r="I5102" s="30" t="str">
        <f>IF(G5102='Check Register'!$E$1,H5102,"")</f>
        <v/>
      </c>
      <c r="J5102" s="16" t="str">
        <f>IFERROR(SMALL($I$2:$I$100001,H5102),"")</f>
        <v/>
      </c>
    </row>
    <row r="5103" spans="1:10" x14ac:dyDescent="0.3">
      <c r="A5103" t="s">
        <v>146</v>
      </c>
      <c r="B5103" t="s">
        <v>8</v>
      </c>
      <c r="C5103" s="7">
        <v>43301</v>
      </c>
      <c r="E5103" s="27">
        <v>1783.23</v>
      </c>
      <c r="G5103" s="27" t="str">
        <f>VLOOKUP(C5103,W:Y,3,TRUE)</f>
        <v>July 18</v>
      </c>
      <c r="H5103" s="27">
        <f t="shared" si="79"/>
        <v>5102</v>
      </c>
      <c r="I5103" s="30" t="str">
        <f>IF(G5103='Check Register'!$E$1,H5103,"")</f>
        <v/>
      </c>
      <c r="J5103" s="16" t="str">
        <f>IFERROR(SMALL($I$2:$I$100001,H5103),"")</f>
        <v/>
      </c>
    </row>
    <row r="5104" spans="1:10" x14ac:dyDescent="0.3">
      <c r="A5104" t="s">
        <v>423</v>
      </c>
      <c r="B5104" t="s">
        <v>8</v>
      </c>
      <c r="C5104" s="7">
        <v>43301</v>
      </c>
      <c r="E5104" s="27">
        <v>607.55999999999995</v>
      </c>
      <c r="G5104" s="27" t="str">
        <f>VLOOKUP(C5104,W:Y,3,TRUE)</f>
        <v>July 18</v>
      </c>
      <c r="H5104" s="27">
        <f t="shared" si="79"/>
        <v>5103</v>
      </c>
      <c r="I5104" s="30" t="str">
        <f>IF(G5104='Check Register'!$E$1,H5104,"")</f>
        <v/>
      </c>
      <c r="J5104" s="16" t="str">
        <f>IFERROR(SMALL($I$2:$I$100001,H5104),"")</f>
        <v/>
      </c>
    </row>
    <row r="5105" spans="1:10" x14ac:dyDescent="0.3">
      <c r="A5105" t="s">
        <v>281</v>
      </c>
      <c r="B5105" t="s">
        <v>12</v>
      </c>
      <c r="C5105" s="7">
        <v>43301</v>
      </c>
      <c r="E5105" s="27">
        <v>136.63</v>
      </c>
      <c r="G5105" s="27" t="str">
        <f>VLOOKUP(C5105,W:Y,3,TRUE)</f>
        <v>July 18</v>
      </c>
      <c r="H5105" s="27">
        <f t="shared" si="79"/>
        <v>5104</v>
      </c>
      <c r="I5105" s="30" t="str">
        <f>IF(G5105='Check Register'!$E$1,H5105,"")</f>
        <v/>
      </c>
      <c r="J5105" s="16" t="str">
        <f>IFERROR(SMALL($I$2:$I$100001,H5105),"")</f>
        <v/>
      </c>
    </row>
    <row r="5106" spans="1:10" x14ac:dyDescent="0.3">
      <c r="A5106" t="s">
        <v>508</v>
      </c>
      <c r="B5106" t="s">
        <v>28</v>
      </c>
      <c r="C5106" s="7">
        <v>43301</v>
      </c>
      <c r="E5106" s="27">
        <v>4609.53</v>
      </c>
      <c r="G5106" s="27" t="str">
        <f>VLOOKUP(C5106,W:Y,3,TRUE)</f>
        <v>July 18</v>
      </c>
      <c r="H5106" s="27">
        <f t="shared" si="79"/>
        <v>5105</v>
      </c>
      <c r="I5106" s="30" t="str">
        <f>IF(G5106='Check Register'!$E$1,H5106,"")</f>
        <v/>
      </c>
      <c r="J5106" s="16" t="str">
        <f>IFERROR(SMALL($I$2:$I$100001,H5106),"")</f>
        <v/>
      </c>
    </row>
    <row r="5107" spans="1:10" x14ac:dyDescent="0.3">
      <c r="A5107" t="s">
        <v>335</v>
      </c>
      <c r="B5107" t="s">
        <v>102</v>
      </c>
      <c r="C5107" s="7">
        <v>43301</v>
      </c>
      <c r="E5107" s="27">
        <v>2128.65</v>
      </c>
      <c r="G5107" s="27" t="str">
        <f>VLOOKUP(C5107,W:Y,3,TRUE)</f>
        <v>July 18</v>
      </c>
      <c r="H5107" s="27">
        <f t="shared" si="79"/>
        <v>5106</v>
      </c>
      <c r="I5107" s="30" t="str">
        <f>IF(G5107='Check Register'!$E$1,H5107,"")</f>
        <v/>
      </c>
      <c r="J5107" s="16" t="str">
        <f>IFERROR(SMALL($I$2:$I$100001,H5107),"")</f>
        <v/>
      </c>
    </row>
    <row r="5108" spans="1:10" x14ac:dyDescent="0.3">
      <c r="A5108" t="s">
        <v>40</v>
      </c>
      <c r="B5108" t="s">
        <v>28</v>
      </c>
      <c r="C5108" s="7">
        <v>43301</v>
      </c>
      <c r="E5108" s="27">
        <v>669.52</v>
      </c>
      <c r="G5108" s="27" t="str">
        <f>VLOOKUP(C5108,W:Y,3,TRUE)</f>
        <v>July 18</v>
      </c>
      <c r="H5108" s="27">
        <f t="shared" si="79"/>
        <v>5107</v>
      </c>
      <c r="I5108" s="30" t="str">
        <f>IF(G5108='Check Register'!$E$1,H5108,"")</f>
        <v/>
      </c>
      <c r="J5108" s="16" t="str">
        <f>IFERROR(SMALL($I$2:$I$100001,H5108),"")</f>
        <v/>
      </c>
    </row>
    <row r="5109" spans="1:10" x14ac:dyDescent="0.3">
      <c r="A5109" t="s">
        <v>447</v>
      </c>
      <c r="B5109" t="s">
        <v>16</v>
      </c>
      <c r="C5109" s="7">
        <v>43301</v>
      </c>
      <c r="E5109" s="27">
        <v>18.149999999999999</v>
      </c>
      <c r="G5109" s="27" t="str">
        <f>VLOOKUP(C5109,W:Y,3,TRUE)</f>
        <v>July 18</v>
      </c>
      <c r="H5109" s="27">
        <f t="shared" si="79"/>
        <v>5108</v>
      </c>
      <c r="I5109" s="30" t="str">
        <f>IF(G5109='Check Register'!$E$1,H5109,"")</f>
        <v/>
      </c>
      <c r="J5109" s="16" t="str">
        <f>IFERROR(SMALL($I$2:$I$100001,H5109),"")</f>
        <v/>
      </c>
    </row>
    <row r="5110" spans="1:10" x14ac:dyDescent="0.3">
      <c r="A5110" t="s">
        <v>447</v>
      </c>
      <c r="B5110" t="s">
        <v>81</v>
      </c>
      <c r="C5110" s="7">
        <v>43301</v>
      </c>
      <c r="E5110" s="27">
        <v>2405.6799999999998</v>
      </c>
      <c r="G5110" s="27" t="str">
        <f>VLOOKUP(C5110,W:Y,3,TRUE)</f>
        <v>July 18</v>
      </c>
      <c r="H5110" s="27">
        <f t="shared" si="79"/>
        <v>5109</v>
      </c>
      <c r="I5110" s="30" t="str">
        <f>IF(G5110='Check Register'!$E$1,H5110,"")</f>
        <v/>
      </c>
      <c r="J5110" s="16" t="str">
        <f>IFERROR(SMALL($I$2:$I$100001,H5110),"")</f>
        <v/>
      </c>
    </row>
    <row r="5111" spans="1:10" x14ac:dyDescent="0.3">
      <c r="A5111" t="s">
        <v>283</v>
      </c>
      <c r="B5111" t="s">
        <v>16</v>
      </c>
      <c r="C5111" s="7">
        <v>43301</v>
      </c>
      <c r="E5111" s="27">
        <v>45.51</v>
      </c>
      <c r="G5111" s="27" t="str">
        <f>VLOOKUP(C5111,W:Y,3,TRUE)</f>
        <v>July 18</v>
      </c>
      <c r="H5111" s="27">
        <f t="shared" si="79"/>
        <v>5110</v>
      </c>
      <c r="I5111" s="30" t="str">
        <f>IF(G5111='Check Register'!$E$1,H5111,"")</f>
        <v/>
      </c>
      <c r="J5111" s="16" t="str">
        <f>IFERROR(SMALL($I$2:$I$100001,H5111),"")</f>
        <v/>
      </c>
    </row>
    <row r="5112" spans="1:10" x14ac:dyDescent="0.3">
      <c r="A5112" t="s">
        <v>188</v>
      </c>
      <c r="B5112" t="s">
        <v>20</v>
      </c>
      <c r="C5112" s="7">
        <v>43301</v>
      </c>
      <c r="E5112" s="27">
        <v>7896.22</v>
      </c>
      <c r="G5112" s="27" t="str">
        <f>VLOOKUP(C5112,W:Y,3,TRUE)</f>
        <v>July 18</v>
      </c>
      <c r="H5112" s="27">
        <f t="shared" si="79"/>
        <v>5111</v>
      </c>
      <c r="I5112" s="30" t="str">
        <f>IF(G5112='Check Register'!$E$1,H5112,"")</f>
        <v/>
      </c>
      <c r="J5112" s="16" t="str">
        <f>IFERROR(SMALL($I$2:$I$100001,H5112),"")</f>
        <v/>
      </c>
    </row>
    <row r="5113" spans="1:10" x14ac:dyDescent="0.3">
      <c r="A5113" t="s">
        <v>113</v>
      </c>
      <c r="B5113" t="s">
        <v>12</v>
      </c>
      <c r="C5113" s="7">
        <v>43301</v>
      </c>
      <c r="E5113" s="27">
        <v>255.96</v>
      </c>
      <c r="G5113" s="27" t="str">
        <f>VLOOKUP(C5113,W:Y,3,TRUE)</f>
        <v>July 18</v>
      </c>
      <c r="H5113" s="27">
        <f t="shared" si="79"/>
        <v>5112</v>
      </c>
      <c r="I5113" s="30" t="str">
        <f>IF(G5113='Check Register'!$E$1,H5113,"")</f>
        <v/>
      </c>
      <c r="J5113" s="16" t="str">
        <f>IFERROR(SMALL($I$2:$I$100001,H5113),"")</f>
        <v/>
      </c>
    </row>
    <row r="5114" spans="1:10" x14ac:dyDescent="0.3">
      <c r="A5114" t="s">
        <v>55</v>
      </c>
      <c r="B5114" t="s">
        <v>14</v>
      </c>
      <c r="C5114" s="7">
        <v>43301</v>
      </c>
      <c r="E5114" s="27">
        <v>7017.5</v>
      </c>
      <c r="G5114" s="27" t="str">
        <f>VLOOKUP(C5114,W:Y,3,TRUE)</f>
        <v>July 18</v>
      </c>
      <c r="H5114" s="27">
        <f t="shared" si="79"/>
        <v>5113</v>
      </c>
      <c r="I5114" s="30" t="str">
        <f>IF(G5114='Check Register'!$E$1,H5114,"")</f>
        <v/>
      </c>
      <c r="J5114" s="16" t="str">
        <f>IFERROR(SMALL($I$2:$I$100001,H5114),"")</f>
        <v/>
      </c>
    </row>
    <row r="5115" spans="1:10" x14ac:dyDescent="0.3">
      <c r="A5115" t="s">
        <v>56</v>
      </c>
      <c r="B5115" t="s">
        <v>12</v>
      </c>
      <c r="C5115" s="7">
        <v>43301</v>
      </c>
      <c r="E5115" s="27">
        <v>103.54</v>
      </c>
      <c r="G5115" s="27" t="str">
        <f>VLOOKUP(C5115,W:Y,3,TRUE)</f>
        <v>July 18</v>
      </c>
      <c r="H5115" s="27">
        <f t="shared" si="79"/>
        <v>5114</v>
      </c>
      <c r="I5115" s="30" t="str">
        <f>IF(G5115='Check Register'!$E$1,H5115,"")</f>
        <v/>
      </c>
      <c r="J5115" s="16" t="str">
        <f>IFERROR(SMALL($I$2:$I$100001,H5115),"")</f>
        <v/>
      </c>
    </row>
    <row r="5116" spans="1:10" x14ac:dyDescent="0.3">
      <c r="A5116" t="s">
        <v>57</v>
      </c>
      <c r="B5116" t="s">
        <v>8</v>
      </c>
      <c r="C5116" s="7">
        <v>43301</v>
      </c>
      <c r="E5116" s="27">
        <v>1925.43</v>
      </c>
      <c r="G5116" s="27" t="str">
        <f>VLOOKUP(C5116,W:Y,3,TRUE)</f>
        <v>July 18</v>
      </c>
      <c r="H5116" s="27">
        <f t="shared" si="79"/>
        <v>5115</v>
      </c>
      <c r="I5116" s="30" t="str">
        <f>IF(G5116='Check Register'!$E$1,H5116,"")</f>
        <v/>
      </c>
      <c r="J5116" s="16" t="str">
        <f>IFERROR(SMALL($I$2:$I$100001,H5116),"")</f>
        <v/>
      </c>
    </row>
    <row r="5117" spans="1:10" x14ac:dyDescent="0.3">
      <c r="A5117" t="s">
        <v>236</v>
      </c>
      <c r="B5117" t="s">
        <v>8</v>
      </c>
      <c r="C5117" s="7">
        <v>43301</v>
      </c>
      <c r="E5117" s="27">
        <v>734.57</v>
      </c>
      <c r="G5117" s="27" t="str">
        <f>VLOOKUP(C5117,W:Y,3,TRUE)</f>
        <v>July 18</v>
      </c>
      <c r="H5117" s="27">
        <f t="shared" si="79"/>
        <v>5116</v>
      </c>
      <c r="I5117" s="30" t="str">
        <f>IF(G5117='Check Register'!$E$1,H5117,"")</f>
        <v/>
      </c>
      <c r="J5117" s="16" t="str">
        <f>IFERROR(SMALL($I$2:$I$100001,H5117),"")</f>
        <v/>
      </c>
    </row>
    <row r="5118" spans="1:10" x14ac:dyDescent="0.3">
      <c r="A5118" t="s">
        <v>237</v>
      </c>
      <c r="B5118" t="s">
        <v>12</v>
      </c>
      <c r="C5118" s="7">
        <v>43301</v>
      </c>
      <c r="E5118" s="27">
        <v>44.8</v>
      </c>
      <c r="G5118" s="27" t="str">
        <f>VLOOKUP(C5118,W:Y,3,TRUE)</f>
        <v>July 18</v>
      </c>
      <c r="H5118" s="27">
        <f t="shared" si="79"/>
        <v>5117</v>
      </c>
      <c r="I5118" s="30" t="str">
        <f>IF(G5118='Check Register'!$E$1,H5118,"")</f>
        <v/>
      </c>
      <c r="J5118" s="16" t="str">
        <f>IFERROR(SMALL($I$2:$I$100001,H5118),"")</f>
        <v/>
      </c>
    </row>
    <row r="5119" spans="1:10" x14ac:dyDescent="0.3">
      <c r="A5119" t="s">
        <v>71</v>
      </c>
      <c r="B5119" t="s">
        <v>12</v>
      </c>
      <c r="C5119" s="7">
        <v>43301</v>
      </c>
      <c r="E5119" s="27">
        <v>128.52000000000001</v>
      </c>
      <c r="G5119" s="27" t="str">
        <f>VLOOKUP(C5119,W:Y,3,TRUE)</f>
        <v>July 18</v>
      </c>
      <c r="H5119" s="27">
        <f t="shared" si="79"/>
        <v>5118</v>
      </c>
      <c r="I5119" s="30" t="str">
        <f>IF(G5119='Check Register'!$E$1,H5119,"")</f>
        <v/>
      </c>
      <c r="J5119" s="16" t="str">
        <f>IFERROR(SMALL($I$2:$I$100001,H5119),"")</f>
        <v/>
      </c>
    </row>
    <row r="5120" spans="1:10" x14ac:dyDescent="0.3">
      <c r="A5120" t="s">
        <v>230</v>
      </c>
      <c r="B5120" t="s">
        <v>28</v>
      </c>
      <c r="C5120" s="7">
        <v>43301</v>
      </c>
      <c r="E5120" s="27">
        <v>2400</v>
      </c>
      <c r="G5120" s="27" t="str">
        <f>VLOOKUP(C5120,W:Y,3,TRUE)</f>
        <v>July 18</v>
      </c>
      <c r="H5120" s="27">
        <f t="shared" si="79"/>
        <v>5119</v>
      </c>
      <c r="I5120" s="30" t="str">
        <f>IF(G5120='Check Register'!$E$1,H5120,"")</f>
        <v/>
      </c>
      <c r="J5120" s="16" t="str">
        <f>IFERROR(SMALL($I$2:$I$100001,H5120),"")</f>
        <v/>
      </c>
    </row>
    <row r="5121" spans="1:10" x14ac:dyDescent="0.3">
      <c r="A5121" t="s">
        <v>5</v>
      </c>
      <c r="B5121" t="s">
        <v>6</v>
      </c>
      <c r="C5121" s="7">
        <v>43301</v>
      </c>
      <c r="E5121" s="27">
        <v>209804.84</v>
      </c>
      <c r="G5121" s="27" t="str">
        <f>VLOOKUP(C5121,W:Y,3,TRUE)</f>
        <v>July 18</v>
      </c>
      <c r="H5121" s="27">
        <f t="shared" si="79"/>
        <v>5120</v>
      </c>
      <c r="I5121" s="30" t="str">
        <f>IF(G5121='Check Register'!$E$1,H5121,"")</f>
        <v/>
      </c>
      <c r="J5121" s="16" t="str">
        <f>IFERROR(SMALL($I$2:$I$100001,H5121),"")</f>
        <v/>
      </c>
    </row>
    <row r="5122" spans="1:10" x14ac:dyDescent="0.3">
      <c r="A5122" t="s">
        <v>536</v>
      </c>
      <c r="B5122" t="s">
        <v>11</v>
      </c>
      <c r="C5122" s="7">
        <v>43301</v>
      </c>
      <c r="E5122" s="27">
        <v>1734.22</v>
      </c>
      <c r="G5122" s="27" t="str">
        <f>VLOOKUP(C5122,W:Y,3,TRUE)</f>
        <v>July 18</v>
      </c>
      <c r="H5122" s="27">
        <f t="shared" si="79"/>
        <v>5121</v>
      </c>
      <c r="I5122" s="30" t="str">
        <f>IF(G5122='Check Register'!$E$1,H5122,"")</f>
        <v/>
      </c>
      <c r="J5122" s="16" t="str">
        <f>IFERROR(SMALL($I$2:$I$100001,H5122),"")</f>
        <v/>
      </c>
    </row>
    <row r="5123" spans="1:10" x14ac:dyDescent="0.3">
      <c r="A5123" t="s">
        <v>377</v>
      </c>
      <c r="B5123" t="s">
        <v>8</v>
      </c>
      <c r="C5123" s="7">
        <v>43301</v>
      </c>
      <c r="E5123" s="27">
        <v>561.65</v>
      </c>
      <c r="G5123" s="27" t="str">
        <f>VLOOKUP(C5123,W:Y,3,TRUE)</f>
        <v>July 18</v>
      </c>
      <c r="H5123" s="27">
        <f t="shared" ref="H5123:H5186" si="80">1+H5122</f>
        <v>5122</v>
      </c>
      <c r="I5123" s="30" t="str">
        <f>IF(G5123='Check Register'!$E$1,H5123,"")</f>
        <v/>
      </c>
      <c r="J5123" s="16" t="str">
        <f>IFERROR(SMALL($I$2:$I$100001,H5123),"")</f>
        <v/>
      </c>
    </row>
    <row r="5124" spans="1:10" x14ac:dyDescent="0.3">
      <c r="A5124" t="s">
        <v>172</v>
      </c>
      <c r="B5124" t="s">
        <v>8</v>
      </c>
      <c r="C5124" s="7">
        <v>43308</v>
      </c>
      <c r="E5124" s="27">
        <v>269.60000000000002</v>
      </c>
      <c r="G5124" s="27" t="str">
        <f>VLOOKUP(C5124,W:Y,3,TRUE)</f>
        <v>July 18</v>
      </c>
      <c r="H5124" s="27">
        <f t="shared" si="80"/>
        <v>5123</v>
      </c>
      <c r="I5124" s="30" t="str">
        <f>IF(G5124='Check Register'!$E$1,H5124,"")</f>
        <v/>
      </c>
      <c r="J5124" s="16" t="str">
        <f>IFERROR(SMALL($I$2:$I$100001,H5124),"")</f>
        <v/>
      </c>
    </row>
    <row r="5125" spans="1:10" x14ac:dyDescent="0.3">
      <c r="A5125" t="s">
        <v>255</v>
      </c>
      <c r="B5125" t="s">
        <v>43</v>
      </c>
      <c r="C5125" s="7">
        <v>43308</v>
      </c>
      <c r="E5125" s="27">
        <v>8528.0400000000009</v>
      </c>
      <c r="G5125" s="27" t="str">
        <f>VLOOKUP(C5125,W:Y,3,TRUE)</f>
        <v>July 18</v>
      </c>
      <c r="H5125" s="27">
        <f t="shared" si="80"/>
        <v>5124</v>
      </c>
      <c r="I5125" s="30" t="str">
        <f>IF(G5125='Check Register'!$E$1,H5125,"")</f>
        <v/>
      </c>
      <c r="J5125" s="16" t="str">
        <f>IFERROR(SMALL($I$2:$I$100001,H5125),"")</f>
        <v/>
      </c>
    </row>
    <row r="5126" spans="1:10" x14ac:dyDescent="0.3">
      <c r="A5126" t="s">
        <v>87</v>
      </c>
      <c r="B5126" t="s">
        <v>8</v>
      </c>
      <c r="C5126" s="7">
        <v>43308</v>
      </c>
      <c r="E5126" s="27">
        <v>1549.34</v>
      </c>
      <c r="G5126" s="27" t="str">
        <f>VLOOKUP(C5126,W:Y,3,TRUE)</f>
        <v>July 18</v>
      </c>
      <c r="H5126" s="27">
        <f t="shared" si="80"/>
        <v>5125</v>
      </c>
      <c r="I5126" s="30" t="str">
        <f>IF(G5126='Check Register'!$E$1,H5126,"")</f>
        <v/>
      </c>
      <c r="J5126" s="16" t="str">
        <f>IFERROR(SMALL($I$2:$I$100001,H5126),"")</f>
        <v/>
      </c>
    </row>
    <row r="5127" spans="1:10" x14ac:dyDescent="0.3">
      <c r="A5127" t="s">
        <v>312</v>
      </c>
      <c r="B5127" t="s">
        <v>16</v>
      </c>
      <c r="C5127" s="7">
        <v>43308</v>
      </c>
      <c r="E5127" s="27">
        <v>38.799999999999997</v>
      </c>
      <c r="G5127" s="27" t="str">
        <f>VLOOKUP(C5127,W:Y,3,TRUE)</f>
        <v>July 18</v>
      </c>
      <c r="H5127" s="27">
        <f t="shared" si="80"/>
        <v>5126</v>
      </c>
      <c r="I5127" s="30" t="str">
        <f>IF(G5127='Check Register'!$E$1,H5127,"")</f>
        <v/>
      </c>
      <c r="J5127" s="16" t="str">
        <f>IFERROR(SMALL($I$2:$I$100001,H5127),"")</f>
        <v/>
      </c>
    </row>
    <row r="5128" spans="1:10" x14ac:dyDescent="0.3">
      <c r="A5128" t="s">
        <v>10</v>
      </c>
      <c r="B5128" t="s">
        <v>11</v>
      </c>
      <c r="C5128" s="7">
        <v>43308</v>
      </c>
      <c r="E5128" s="27">
        <v>378.23</v>
      </c>
      <c r="G5128" s="27" t="str">
        <f>VLOOKUP(C5128,W:Y,3,TRUE)</f>
        <v>July 18</v>
      </c>
      <c r="H5128" s="27">
        <f t="shared" si="80"/>
        <v>5127</v>
      </c>
      <c r="I5128" s="30" t="str">
        <f>IF(G5128='Check Register'!$E$1,H5128,"")</f>
        <v/>
      </c>
      <c r="J5128" s="16" t="str">
        <f>IFERROR(SMALL($I$2:$I$100001,H5128),"")</f>
        <v/>
      </c>
    </row>
    <row r="5129" spans="1:10" x14ac:dyDescent="0.3">
      <c r="A5129" t="s">
        <v>10</v>
      </c>
      <c r="B5129" t="s">
        <v>127</v>
      </c>
      <c r="C5129" s="7">
        <v>43308</v>
      </c>
      <c r="E5129" s="27">
        <v>293.42</v>
      </c>
      <c r="G5129" s="27" t="str">
        <f>VLOOKUP(C5129,W:Y,3,TRUE)</f>
        <v>July 18</v>
      </c>
      <c r="H5129" s="27">
        <f t="shared" si="80"/>
        <v>5128</v>
      </c>
      <c r="I5129" s="30" t="str">
        <f>IF(G5129='Check Register'!$E$1,H5129,"")</f>
        <v/>
      </c>
      <c r="J5129" s="16" t="str">
        <f>IFERROR(SMALL($I$2:$I$100001,H5129),"")</f>
        <v/>
      </c>
    </row>
    <row r="5130" spans="1:10" x14ac:dyDescent="0.3">
      <c r="A5130" t="s">
        <v>132</v>
      </c>
      <c r="B5130" t="s">
        <v>20</v>
      </c>
      <c r="C5130" s="7">
        <v>43308</v>
      </c>
      <c r="E5130" s="27">
        <v>130.28</v>
      </c>
      <c r="G5130" s="27" t="str">
        <f>VLOOKUP(C5130,W:Y,3,TRUE)</f>
        <v>July 18</v>
      </c>
      <c r="H5130" s="27">
        <f t="shared" si="80"/>
        <v>5129</v>
      </c>
      <c r="I5130" s="30" t="str">
        <f>IF(G5130='Check Register'!$E$1,H5130,"")</f>
        <v/>
      </c>
      <c r="J5130" s="16" t="str">
        <f>IFERROR(SMALL($I$2:$I$100001,H5130),"")</f>
        <v/>
      </c>
    </row>
    <row r="5131" spans="1:10" x14ac:dyDescent="0.3">
      <c r="A5131" t="s">
        <v>398</v>
      </c>
      <c r="B5131" t="s">
        <v>70</v>
      </c>
      <c r="C5131" s="7">
        <v>43308</v>
      </c>
      <c r="E5131" s="27">
        <v>3981.78</v>
      </c>
      <c r="G5131" s="27" t="str">
        <f>VLOOKUP(C5131,W:Y,3,TRUE)</f>
        <v>July 18</v>
      </c>
      <c r="H5131" s="27">
        <f t="shared" si="80"/>
        <v>5130</v>
      </c>
      <c r="I5131" s="30" t="str">
        <f>IF(G5131='Check Register'!$E$1,H5131,"")</f>
        <v/>
      </c>
      <c r="J5131" s="16" t="str">
        <f>IFERROR(SMALL($I$2:$I$100001,H5131),"")</f>
        <v/>
      </c>
    </row>
    <row r="5132" spans="1:10" x14ac:dyDescent="0.3">
      <c r="A5132" t="s">
        <v>133</v>
      </c>
      <c r="B5132" t="s">
        <v>70</v>
      </c>
      <c r="C5132" s="7">
        <v>43308</v>
      </c>
      <c r="E5132" s="27">
        <v>25.5</v>
      </c>
      <c r="G5132" s="27" t="str">
        <f>VLOOKUP(C5132,W:Y,3,TRUE)</f>
        <v>July 18</v>
      </c>
      <c r="H5132" s="27">
        <f t="shared" si="80"/>
        <v>5131</v>
      </c>
      <c r="I5132" s="30" t="str">
        <f>IF(G5132='Check Register'!$E$1,H5132,"")</f>
        <v/>
      </c>
      <c r="J5132" s="16" t="str">
        <f>IFERROR(SMALL($I$2:$I$100001,H5132),"")</f>
        <v/>
      </c>
    </row>
    <row r="5133" spans="1:10" x14ac:dyDescent="0.3">
      <c r="A5133" t="s">
        <v>133</v>
      </c>
      <c r="B5133" t="s">
        <v>8</v>
      </c>
      <c r="C5133" s="7">
        <v>43308</v>
      </c>
      <c r="E5133" s="27">
        <v>71.34</v>
      </c>
      <c r="G5133" s="27" t="str">
        <f>VLOOKUP(C5133,W:Y,3,TRUE)</f>
        <v>July 18</v>
      </c>
      <c r="H5133" s="27">
        <f t="shared" si="80"/>
        <v>5132</v>
      </c>
      <c r="I5133" s="30" t="str">
        <f>IF(G5133='Check Register'!$E$1,H5133,"")</f>
        <v/>
      </c>
      <c r="J5133" s="16" t="str">
        <f>IFERROR(SMALL($I$2:$I$100001,H5133),"")</f>
        <v/>
      </c>
    </row>
    <row r="5134" spans="1:10" x14ac:dyDescent="0.3">
      <c r="A5134" t="s">
        <v>90</v>
      </c>
      <c r="B5134" t="s">
        <v>18</v>
      </c>
      <c r="C5134" s="7">
        <v>43308</v>
      </c>
      <c r="E5134" s="27">
        <v>1692.71</v>
      </c>
      <c r="G5134" s="27" t="str">
        <f>VLOOKUP(C5134,W:Y,3,TRUE)</f>
        <v>July 18</v>
      </c>
      <c r="H5134" s="27">
        <f t="shared" si="80"/>
        <v>5133</v>
      </c>
      <c r="I5134" s="30" t="str">
        <f>IF(G5134='Check Register'!$E$1,H5134,"")</f>
        <v/>
      </c>
      <c r="J5134" s="16" t="str">
        <f>IFERROR(SMALL($I$2:$I$100001,H5134),"")</f>
        <v/>
      </c>
    </row>
    <row r="5135" spans="1:10" x14ac:dyDescent="0.3">
      <c r="A5135" t="s">
        <v>357</v>
      </c>
      <c r="B5135" t="s">
        <v>14</v>
      </c>
      <c r="C5135" s="7">
        <v>43308</v>
      </c>
      <c r="E5135" s="27">
        <v>3173.7</v>
      </c>
      <c r="G5135" s="27" t="str">
        <f>VLOOKUP(C5135,W:Y,3,TRUE)</f>
        <v>July 18</v>
      </c>
      <c r="H5135" s="27">
        <f t="shared" si="80"/>
        <v>5134</v>
      </c>
      <c r="I5135" s="30" t="str">
        <f>IF(G5135='Check Register'!$E$1,H5135,"")</f>
        <v/>
      </c>
      <c r="J5135" s="16" t="str">
        <f>IFERROR(SMALL($I$2:$I$100001,H5135),"")</f>
        <v/>
      </c>
    </row>
    <row r="5136" spans="1:10" x14ac:dyDescent="0.3">
      <c r="A5136" t="s">
        <v>91</v>
      </c>
      <c r="B5136" t="s">
        <v>14</v>
      </c>
      <c r="C5136" s="7">
        <v>43308</v>
      </c>
      <c r="E5136" s="27">
        <v>6575</v>
      </c>
      <c r="G5136" s="27" t="str">
        <f>VLOOKUP(C5136,W:Y,3,TRUE)</f>
        <v>July 18</v>
      </c>
      <c r="H5136" s="27">
        <f t="shared" si="80"/>
        <v>5135</v>
      </c>
      <c r="I5136" s="30" t="str">
        <f>IF(G5136='Check Register'!$E$1,H5136,"")</f>
        <v/>
      </c>
      <c r="J5136" s="16" t="str">
        <f>IFERROR(SMALL($I$2:$I$100001,H5136),"")</f>
        <v/>
      </c>
    </row>
    <row r="5137" spans="1:10" x14ac:dyDescent="0.3">
      <c r="A5137" t="s">
        <v>220</v>
      </c>
      <c r="B5137" t="s">
        <v>12</v>
      </c>
      <c r="C5137" s="7">
        <v>43308</v>
      </c>
      <c r="E5137" s="27">
        <v>405</v>
      </c>
      <c r="G5137" s="27" t="str">
        <f>VLOOKUP(C5137,W:Y,3,TRUE)</f>
        <v>July 18</v>
      </c>
      <c r="H5137" s="27">
        <f t="shared" si="80"/>
        <v>5136</v>
      </c>
      <c r="I5137" s="30" t="str">
        <f>IF(G5137='Check Register'!$E$1,H5137,"")</f>
        <v/>
      </c>
      <c r="J5137" s="16" t="str">
        <f>IFERROR(SMALL($I$2:$I$100001,H5137),"")</f>
        <v/>
      </c>
    </row>
    <row r="5138" spans="1:10" x14ac:dyDescent="0.3">
      <c r="A5138" t="s">
        <v>174</v>
      </c>
      <c r="B5138" t="s">
        <v>22</v>
      </c>
      <c r="C5138" s="7">
        <v>43308</v>
      </c>
      <c r="E5138" s="27">
        <v>665</v>
      </c>
      <c r="G5138" s="27" t="str">
        <f>VLOOKUP(C5138,W:Y,3,TRUE)</f>
        <v>July 18</v>
      </c>
      <c r="H5138" s="27">
        <f t="shared" si="80"/>
        <v>5137</v>
      </c>
      <c r="I5138" s="30" t="str">
        <f>IF(G5138='Check Register'!$E$1,H5138,"")</f>
        <v/>
      </c>
      <c r="J5138" s="16" t="str">
        <f>IFERROR(SMALL($I$2:$I$100001,H5138),"")</f>
        <v/>
      </c>
    </row>
    <row r="5139" spans="1:10" x14ac:dyDescent="0.3">
      <c r="A5139" t="s">
        <v>175</v>
      </c>
      <c r="B5139" t="s">
        <v>43</v>
      </c>
      <c r="C5139" s="7">
        <v>43308</v>
      </c>
      <c r="E5139" s="27">
        <v>367.88</v>
      </c>
      <c r="G5139" s="27" t="str">
        <f>VLOOKUP(C5139,W:Y,3,TRUE)</f>
        <v>July 18</v>
      </c>
      <c r="H5139" s="27">
        <f t="shared" si="80"/>
        <v>5138</v>
      </c>
      <c r="I5139" s="30" t="str">
        <f>IF(G5139='Check Register'!$E$1,H5139,"")</f>
        <v/>
      </c>
      <c r="J5139" s="16" t="str">
        <f>IFERROR(SMALL($I$2:$I$100001,H5139),"")</f>
        <v/>
      </c>
    </row>
    <row r="5140" spans="1:10" x14ac:dyDescent="0.3">
      <c r="A5140" t="s">
        <v>175</v>
      </c>
      <c r="B5140" t="s">
        <v>45</v>
      </c>
      <c r="C5140" s="7">
        <v>43308</v>
      </c>
      <c r="E5140" s="27">
        <v>103.5</v>
      </c>
      <c r="G5140" s="27" t="str">
        <f>VLOOKUP(C5140,W:Y,3,TRUE)</f>
        <v>July 18</v>
      </c>
      <c r="H5140" s="27">
        <f t="shared" si="80"/>
        <v>5139</v>
      </c>
      <c r="I5140" s="30" t="str">
        <f>IF(G5140='Check Register'!$E$1,H5140,"")</f>
        <v/>
      </c>
      <c r="J5140" s="16" t="str">
        <f>IFERROR(SMALL($I$2:$I$100001,H5140),"")</f>
        <v/>
      </c>
    </row>
    <row r="5141" spans="1:10" x14ac:dyDescent="0.3">
      <c r="A5141" t="s">
        <v>137</v>
      </c>
      <c r="B5141" t="s">
        <v>18</v>
      </c>
      <c r="C5141" s="7">
        <v>43308</v>
      </c>
      <c r="E5141" s="27">
        <v>1825.95</v>
      </c>
      <c r="G5141" s="27" t="str">
        <f>VLOOKUP(C5141,W:Y,3,TRUE)</f>
        <v>July 18</v>
      </c>
      <c r="H5141" s="27">
        <f t="shared" si="80"/>
        <v>5140</v>
      </c>
      <c r="I5141" s="30" t="str">
        <f>IF(G5141='Check Register'!$E$1,H5141,"")</f>
        <v/>
      </c>
      <c r="J5141" s="16" t="str">
        <f>IFERROR(SMALL($I$2:$I$100001,H5141),"")</f>
        <v/>
      </c>
    </row>
    <row r="5142" spans="1:10" x14ac:dyDescent="0.3">
      <c r="A5142" t="s">
        <v>19</v>
      </c>
      <c r="B5142" t="s">
        <v>20</v>
      </c>
      <c r="C5142" s="7">
        <v>43308</v>
      </c>
      <c r="E5142" s="27">
        <v>1307.0999999999999</v>
      </c>
      <c r="G5142" s="27" t="str">
        <f>VLOOKUP(C5142,W:Y,3,TRUE)</f>
        <v>July 18</v>
      </c>
      <c r="H5142" s="27">
        <f t="shared" si="80"/>
        <v>5141</v>
      </c>
      <c r="I5142" s="30" t="str">
        <f>IF(G5142='Check Register'!$E$1,H5142,"")</f>
        <v/>
      </c>
      <c r="J5142" s="16" t="str">
        <f>IFERROR(SMALL($I$2:$I$100001,H5142),"")</f>
        <v/>
      </c>
    </row>
    <row r="5143" spans="1:10" x14ac:dyDescent="0.3">
      <c r="A5143" t="s">
        <v>221</v>
      </c>
      <c r="B5143" t="s">
        <v>8</v>
      </c>
      <c r="C5143" s="7">
        <v>43308</v>
      </c>
      <c r="E5143" s="27">
        <v>772.4</v>
      </c>
      <c r="G5143" s="27" t="str">
        <f>VLOOKUP(C5143,W:Y,3,TRUE)</f>
        <v>July 18</v>
      </c>
      <c r="H5143" s="27">
        <f t="shared" si="80"/>
        <v>5142</v>
      </c>
      <c r="I5143" s="30" t="str">
        <f>IF(G5143='Check Register'!$E$1,H5143,"")</f>
        <v/>
      </c>
      <c r="J5143" s="16" t="str">
        <f>IFERROR(SMALL($I$2:$I$100001,H5143),"")</f>
        <v/>
      </c>
    </row>
    <row r="5144" spans="1:10" x14ac:dyDescent="0.3">
      <c r="A5144" t="s">
        <v>24</v>
      </c>
      <c r="B5144" t="s">
        <v>25</v>
      </c>
      <c r="C5144" s="7">
        <v>43308</v>
      </c>
      <c r="E5144" s="27">
        <v>2044.56</v>
      </c>
      <c r="G5144" s="27" t="str">
        <f>VLOOKUP(C5144,W:Y,3,TRUE)</f>
        <v>July 18</v>
      </c>
      <c r="H5144" s="27">
        <f t="shared" si="80"/>
        <v>5143</v>
      </c>
      <c r="I5144" s="30" t="str">
        <f>IF(G5144='Check Register'!$E$1,H5144,"")</f>
        <v/>
      </c>
      <c r="J5144" s="16" t="str">
        <f>IFERROR(SMALL($I$2:$I$100001,H5144),"")</f>
        <v/>
      </c>
    </row>
    <row r="5145" spans="1:10" x14ac:dyDescent="0.3">
      <c r="A5145" t="s">
        <v>29</v>
      </c>
      <c r="B5145" t="s">
        <v>8</v>
      </c>
      <c r="C5145" s="7">
        <v>43308</v>
      </c>
      <c r="E5145" s="27">
        <v>12.63</v>
      </c>
      <c r="G5145" s="27" t="str">
        <f>VLOOKUP(C5145,W:Y,3,TRUE)</f>
        <v>July 18</v>
      </c>
      <c r="H5145" s="27">
        <f t="shared" si="80"/>
        <v>5144</v>
      </c>
      <c r="I5145" s="30" t="str">
        <f>IF(G5145='Check Register'!$E$1,H5145,"")</f>
        <v/>
      </c>
      <c r="J5145" s="16" t="str">
        <f>IFERROR(SMALL($I$2:$I$100001,H5145),"")</f>
        <v/>
      </c>
    </row>
    <row r="5146" spans="1:10" x14ac:dyDescent="0.3">
      <c r="A5146" t="s">
        <v>144</v>
      </c>
      <c r="B5146" t="s">
        <v>181</v>
      </c>
      <c r="C5146" s="7">
        <v>43308</v>
      </c>
      <c r="E5146" s="27">
        <v>21999.21</v>
      </c>
      <c r="G5146" s="27" t="str">
        <f>VLOOKUP(C5146,W:Y,3,TRUE)</f>
        <v>July 18</v>
      </c>
      <c r="H5146" s="27">
        <f t="shared" si="80"/>
        <v>5145</v>
      </c>
      <c r="I5146" s="30" t="str">
        <f>IF(G5146='Check Register'!$E$1,H5146,"")</f>
        <v/>
      </c>
      <c r="J5146" s="16" t="str">
        <f>IFERROR(SMALL($I$2:$I$100001,H5146),"")</f>
        <v/>
      </c>
    </row>
    <row r="5147" spans="1:10" x14ac:dyDescent="0.3">
      <c r="A5147" t="s">
        <v>32</v>
      </c>
      <c r="B5147" t="s">
        <v>33</v>
      </c>
      <c r="C5147" s="7">
        <v>43308</v>
      </c>
      <c r="E5147" s="27">
        <v>2702.67</v>
      </c>
      <c r="G5147" s="27" t="str">
        <f>VLOOKUP(C5147,W:Y,3,TRUE)</f>
        <v>July 18</v>
      </c>
      <c r="H5147" s="27">
        <f t="shared" si="80"/>
        <v>5146</v>
      </c>
      <c r="I5147" s="30" t="str">
        <f>IF(G5147='Check Register'!$E$1,H5147,"")</f>
        <v/>
      </c>
      <c r="J5147" s="16" t="str">
        <f>IFERROR(SMALL($I$2:$I$100001,H5147),"")</f>
        <v/>
      </c>
    </row>
    <row r="5148" spans="1:10" x14ac:dyDescent="0.3">
      <c r="A5148" t="s">
        <v>145</v>
      </c>
      <c r="B5148" t="s">
        <v>28</v>
      </c>
      <c r="C5148" s="7">
        <v>43308</v>
      </c>
      <c r="E5148" s="27">
        <v>6969</v>
      </c>
      <c r="G5148" s="27" t="str">
        <f>VLOOKUP(C5148,W:Y,3,TRUE)</f>
        <v>July 18</v>
      </c>
      <c r="H5148" s="27">
        <f t="shared" si="80"/>
        <v>5147</v>
      </c>
      <c r="I5148" s="30" t="str">
        <f>IF(G5148='Check Register'!$E$1,H5148,"")</f>
        <v/>
      </c>
      <c r="J5148" s="16" t="str">
        <f>IFERROR(SMALL($I$2:$I$100001,H5148),"")</f>
        <v/>
      </c>
    </row>
    <row r="5149" spans="1:10" x14ac:dyDescent="0.3">
      <c r="A5149" t="s">
        <v>371</v>
      </c>
      <c r="B5149" t="s">
        <v>8</v>
      </c>
      <c r="C5149" s="7">
        <v>43308</v>
      </c>
      <c r="E5149" s="27">
        <v>545.92999999999995</v>
      </c>
      <c r="G5149" s="27" t="str">
        <f>VLOOKUP(C5149,W:Y,3,TRUE)</f>
        <v>July 18</v>
      </c>
      <c r="H5149" s="27">
        <f t="shared" si="80"/>
        <v>5148</v>
      </c>
      <c r="I5149" s="30" t="str">
        <f>IF(G5149='Check Register'!$E$1,H5149,"")</f>
        <v/>
      </c>
      <c r="J5149" s="16" t="str">
        <f>IFERROR(SMALL($I$2:$I$100001,H5149),"")</f>
        <v/>
      </c>
    </row>
    <row r="5150" spans="1:10" x14ac:dyDescent="0.3">
      <c r="A5150" t="s">
        <v>146</v>
      </c>
      <c r="B5150" t="s">
        <v>8</v>
      </c>
      <c r="C5150" s="7">
        <v>43308</v>
      </c>
      <c r="E5150" s="27">
        <v>667.58</v>
      </c>
      <c r="G5150" s="27" t="str">
        <f>VLOOKUP(C5150,W:Y,3,TRUE)</f>
        <v>July 18</v>
      </c>
      <c r="H5150" s="27">
        <f t="shared" si="80"/>
        <v>5149</v>
      </c>
      <c r="I5150" s="30" t="str">
        <f>IF(G5150='Check Register'!$E$1,H5150,"")</f>
        <v/>
      </c>
      <c r="J5150" s="16" t="str">
        <f>IFERROR(SMALL($I$2:$I$100001,H5150),"")</f>
        <v/>
      </c>
    </row>
    <row r="5151" spans="1:10" x14ac:dyDescent="0.3">
      <c r="A5151" t="s">
        <v>185</v>
      </c>
      <c r="B5151" t="s">
        <v>28</v>
      </c>
      <c r="C5151" s="7">
        <v>43308</v>
      </c>
      <c r="E5151" s="27">
        <v>411.31</v>
      </c>
      <c r="G5151" s="27" t="str">
        <f>VLOOKUP(C5151,W:Y,3,TRUE)</f>
        <v>July 18</v>
      </c>
      <c r="H5151" s="27">
        <f t="shared" si="80"/>
        <v>5150</v>
      </c>
      <c r="I5151" s="30" t="str">
        <f>IF(G5151='Check Register'!$E$1,H5151,"")</f>
        <v/>
      </c>
      <c r="J5151" s="16" t="str">
        <f>IFERROR(SMALL($I$2:$I$100001,H5151),"")</f>
        <v/>
      </c>
    </row>
    <row r="5152" spans="1:10" x14ac:dyDescent="0.3">
      <c r="A5152" t="s">
        <v>288</v>
      </c>
      <c r="B5152" t="s">
        <v>14</v>
      </c>
      <c r="C5152" s="7">
        <v>43308</v>
      </c>
      <c r="E5152" s="27">
        <v>2041.66</v>
      </c>
      <c r="G5152" s="27" t="str">
        <f>VLOOKUP(C5152,W:Y,3,TRUE)</f>
        <v>July 18</v>
      </c>
      <c r="H5152" s="27">
        <f t="shared" si="80"/>
        <v>5151</v>
      </c>
      <c r="I5152" s="30" t="str">
        <f>IF(G5152='Check Register'!$E$1,H5152,"")</f>
        <v/>
      </c>
      <c r="J5152" s="16" t="str">
        <f>IFERROR(SMALL($I$2:$I$100001,H5152),"")</f>
        <v/>
      </c>
    </row>
    <row r="5153" spans="1:10" x14ac:dyDescent="0.3">
      <c r="A5153" t="s">
        <v>423</v>
      </c>
      <c r="B5153" t="s">
        <v>8</v>
      </c>
      <c r="C5153" s="7">
        <v>43308</v>
      </c>
      <c r="E5153" s="27">
        <v>429.28</v>
      </c>
      <c r="G5153" s="27" t="str">
        <f>VLOOKUP(C5153,W:Y,3,TRUE)</f>
        <v>July 18</v>
      </c>
      <c r="H5153" s="27">
        <f t="shared" si="80"/>
        <v>5152</v>
      </c>
      <c r="I5153" s="30" t="str">
        <f>IF(G5153='Check Register'!$E$1,H5153,"")</f>
        <v/>
      </c>
      <c r="J5153" s="16" t="str">
        <f>IFERROR(SMALL($I$2:$I$100001,H5153),"")</f>
        <v/>
      </c>
    </row>
    <row r="5154" spans="1:10" x14ac:dyDescent="0.3">
      <c r="A5154" t="s">
        <v>281</v>
      </c>
      <c r="B5154" t="s">
        <v>12</v>
      </c>
      <c r="C5154" s="7">
        <v>43308</v>
      </c>
      <c r="E5154" s="27">
        <v>114.39</v>
      </c>
      <c r="G5154" s="27" t="str">
        <f>VLOOKUP(C5154,W:Y,3,TRUE)</f>
        <v>July 18</v>
      </c>
      <c r="H5154" s="27">
        <f t="shared" si="80"/>
        <v>5153</v>
      </c>
      <c r="I5154" s="30" t="str">
        <f>IF(G5154='Check Register'!$E$1,H5154,"")</f>
        <v/>
      </c>
      <c r="J5154" s="16" t="str">
        <f>IFERROR(SMALL($I$2:$I$100001,H5154),"")</f>
        <v/>
      </c>
    </row>
    <row r="5155" spans="1:10" x14ac:dyDescent="0.3">
      <c r="A5155" t="s">
        <v>335</v>
      </c>
      <c r="B5155" t="s">
        <v>102</v>
      </c>
      <c r="C5155" s="7">
        <v>43308</v>
      </c>
      <c r="E5155" s="27">
        <v>1426.65</v>
      </c>
      <c r="G5155" s="27" t="str">
        <f>VLOOKUP(C5155,W:Y,3,TRUE)</f>
        <v>July 18</v>
      </c>
      <c r="H5155" s="27">
        <f t="shared" si="80"/>
        <v>5154</v>
      </c>
      <c r="I5155" s="30" t="str">
        <f>IF(G5155='Check Register'!$E$1,H5155,"")</f>
        <v/>
      </c>
      <c r="J5155" s="16" t="str">
        <f>IFERROR(SMALL($I$2:$I$100001,H5155),"")</f>
        <v/>
      </c>
    </row>
    <row r="5156" spans="1:10" x14ac:dyDescent="0.3">
      <c r="A5156" t="s">
        <v>108</v>
      </c>
      <c r="B5156" t="s">
        <v>14</v>
      </c>
      <c r="C5156" s="7">
        <v>43308</v>
      </c>
      <c r="E5156" s="27">
        <v>14500</v>
      </c>
      <c r="G5156" s="27" t="str">
        <f>VLOOKUP(C5156,W:Y,3,TRUE)</f>
        <v>July 18</v>
      </c>
      <c r="H5156" s="27">
        <f t="shared" si="80"/>
        <v>5155</v>
      </c>
      <c r="I5156" s="30" t="str">
        <f>IF(G5156='Check Register'!$E$1,H5156,"")</f>
        <v/>
      </c>
      <c r="J5156" s="16" t="str">
        <f>IFERROR(SMALL($I$2:$I$100001,H5156),"")</f>
        <v/>
      </c>
    </row>
    <row r="5157" spans="1:10" x14ac:dyDescent="0.3">
      <c r="A5157" t="s">
        <v>467</v>
      </c>
      <c r="B5157" t="s">
        <v>131</v>
      </c>
      <c r="C5157" s="7">
        <v>43308</v>
      </c>
      <c r="E5157" s="27">
        <v>83.85</v>
      </c>
      <c r="G5157" s="27" t="str">
        <f>VLOOKUP(C5157,W:Y,3,TRUE)</f>
        <v>July 18</v>
      </c>
      <c r="H5157" s="27">
        <f t="shared" si="80"/>
        <v>5156</v>
      </c>
      <c r="I5157" s="30" t="str">
        <f>IF(G5157='Check Register'!$E$1,H5157,"")</f>
        <v/>
      </c>
      <c r="J5157" s="16" t="str">
        <f>IFERROR(SMALL($I$2:$I$100001,H5157),"")</f>
        <v/>
      </c>
    </row>
    <row r="5158" spans="1:10" x14ac:dyDescent="0.3">
      <c r="A5158" t="s">
        <v>48</v>
      </c>
      <c r="B5158" t="s">
        <v>14</v>
      </c>
      <c r="C5158" s="7">
        <v>43308</v>
      </c>
      <c r="E5158" s="27">
        <v>24432</v>
      </c>
      <c r="G5158" s="27" t="str">
        <f>VLOOKUP(C5158,W:Y,3,TRUE)</f>
        <v>July 18</v>
      </c>
      <c r="H5158" s="27">
        <f t="shared" si="80"/>
        <v>5157</v>
      </c>
      <c r="I5158" s="30" t="str">
        <f>IF(G5158='Check Register'!$E$1,H5158,"")</f>
        <v/>
      </c>
      <c r="J5158" s="16" t="str">
        <f>IFERROR(SMALL($I$2:$I$100001,H5158),"")</f>
        <v/>
      </c>
    </row>
    <row r="5159" spans="1:10" x14ac:dyDescent="0.3">
      <c r="A5159" t="s">
        <v>51</v>
      </c>
      <c r="B5159" t="s">
        <v>22</v>
      </c>
      <c r="C5159" s="7">
        <v>43308</v>
      </c>
      <c r="E5159" s="27">
        <v>70</v>
      </c>
      <c r="G5159" s="27" t="str">
        <f>VLOOKUP(C5159,W:Y,3,TRUE)</f>
        <v>July 18</v>
      </c>
      <c r="H5159" s="27">
        <f t="shared" si="80"/>
        <v>5158</v>
      </c>
      <c r="I5159" s="30" t="str">
        <f>IF(G5159='Check Register'!$E$1,H5159,"")</f>
        <v/>
      </c>
      <c r="J5159" s="16" t="str">
        <f>IFERROR(SMALL($I$2:$I$100001,H5159),"")</f>
        <v/>
      </c>
    </row>
    <row r="5160" spans="1:10" x14ac:dyDescent="0.3">
      <c r="A5160" t="s">
        <v>209</v>
      </c>
      <c r="B5160" t="s">
        <v>210</v>
      </c>
      <c r="C5160" s="7">
        <v>43308</v>
      </c>
      <c r="E5160" s="27">
        <v>844.95</v>
      </c>
      <c r="G5160" s="27" t="str">
        <f>VLOOKUP(C5160,W:Y,3,TRUE)</f>
        <v>July 18</v>
      </c>
      <c r="H5160" s="27">
        <f t="shared" si="80"/>
        <v>5159</v>
      </c>
      <c r="I5160" s="30" t="str">
        <f>IF(G5160='Check Register'!$E$1,H5160,"")</f>
        <v/>
      </c>
      <c r="J5160" s="16" t="str">
        <f>IFERROR(SMALL($I$2:$I$100001,H5160),"")</f>
        <v/>
      </c>
    </row>
    <row r="5161" spans="1:10" x14ac:dyDescent="0.3">
      <c r="A5161" t="s">
        <v>53</v>
      </c>
      <c r="B5161" t="s">
        <v>8</v>
      </c>
      <c r="C5161" s="7">
        <v>43308</v>
      </c>
      <c r="E5161" s="27">
        <v>331.6</v>
      </c>
      <c r="G5161" s="27" t="str">
        <f>VLOOKUP(C5161,W:Y,3,TRUE)</f>
        <v>July 18</v>
      </c>
      <c r="H5161" s="27">
        <f t="shared" si="80"/>
        <v>5160</v>
      </c>
      <c r="I5161" s="30" t="str">
        <f>IF(G5161='Check Register'!$E$1,H5161,"")</f>
        <v/>
      </c>
      <c r="J5161" s="16" t="str">
        <f>IFERROR(SMALL($I$2:$I$100001,H5161),"")</f>
        <v/>
      </c>
    </row>
    <row r="5162" spans="1:10" x14ac:dyDescent="0.3">
      <c r="A5162" t="s">
        <v>321</v>
      </c>
      <c r="B5162" t="s">
        <v>8</v>
      </c>
      <c r="C5162" s="7">
        <v>43308</v>
      </c>
      <c r="E5162" s="27">
        <v>3890</v>
      </c>
      <c r="G5162" s="27" t="str">
        <f>VLOOKUP(C5162,W:Y,3,TRUE)</f>
        <v>July 18</v>
      </c>
      <c r="H5162" s="27">
        <f t="shared" si="80"/>
        <v>5161</v>
      </c>
      <c r="I5162" s="30" t="str">
        <f>IF(G5162='Check Register'!$E$1,H5162,"")</f>
        <v/>
      </c>
      <c r="J5162" s="16" t="str">
        <f>IFERROR(SMALL($I$2:$I$100001,H5162),"")</f>
        <v/>
      </c>
    </row>
    <row r="5163" spans="1:10" x14ac:dyDescent="0.3">
      <c r="A5163" t="s">
        <v>116</v>
      </c>
      <c r="B5163" t="s">
        <v>45</v>
      </c>
      <c r="C5163" s="7">
        <v>43308</v>
      </c>
      <c r="E5163" s="27">
        <v>784.7</v>
      </c>
      <c r="G5163" s="27" t="str">
        <f>VLOOKUP(C5163,W:Y,3,TRUE)</f>
        <v>July 18</v>
      </c>
      <c r="H5163" s="27">
        <f t="shared" si="80"/>
        <v>5162</v>
      </c>
      <c r="I5163" s="30" t="str">
        <f>IF(G5163='Check Register'!$E$1,H5163,"")</f>
        <v/>
      </c>
      <c r="J5163" s="16" t="str">
        <f>IFERROR(SMALL($I$2:$I$100001,H5163),"")</f>
        <v/>
      </c>
    </row>
    <row r="5164" spans="1:10" x14ac:dyDescent="0.3">
      <c r="A5164" t="s">
        <v>56</v>
      </c>
      <c r="B5164" t="s">
        <v>12</v>
      </c>
      <c r="C5164" s="7">
        <v>43308</v>
      </c>
      <c r="E5164" s="27">
        <v>196.73</v>
      </c>
      <c r="G5164" s="27" t="str">
        <f>VLOOKUP(C5164,W:Y,3,TRUE)</f>
        <v>July 18</v>
      </c>
      <c r="H5164" s="27">
        <f t="shared" si="80"/>
        <v>5163</v>
      </c>
      <c r="I5164" s="30" t="str">
        <f>IF(G5164='Check Register'!$E$1,H5164,"")</f>
        <v/>
      </c>
      <c r="J5164" s="16" t="str">
        <f>IFERROR(SMALL($I$2:$I$100001,H5164),"")</f>
        <v/>
      </c>
    </row>
    <row r="5165" spans="1:10" x14ac:dyDescent="0.3">
      <c r="A5165" t="s">
        <v>280</v>
      </c>
      <c r="B5165" t="s">
        <v>106</v>
      </c>
      <c r="C5165" s="7">
        <v>43308</v>
      </c>
      <c r="E5165" s="27">
        <v>500</v>
      </c>
      <c r="G5165" s="27" t="str">
        <f>VLOOKUP(C5165,W:Y,3,TRUE)</f>
        <v>July 18</v>
      </c>
      <c r="H5165" s="27">
        <f t="shared" si="80"/>
        <v>5164</v>
      </c>
      <c r="I5165" s="30" t="str">
        <f>IF(G5165='Check Register'!$E$1,H5165,"")</f>
        <v/>
      </c>
      <c r="J5165" s="16" t="str">
        <f>IFERROR(SMALL($I$2:$I$100001,H5165),"")</f>
        <v/>
      </c>
    </row>
    <row r="5166" spans="1:10" x14ac:dyDescent="0.3">
      <c r="A5166" t="s">
        <v>57</v>
      </c>
      <c r="B5166" t="s">
        <v>8</v>
      </c>
      <c r="C5166" s="7">
        <v>43308</v>
      </c>
      <c r="E5166" s="27">
        <v>114.28</v>
      </c>
      <c r="G5166" s="27" t="str">
        <f>VLOOKUP(C5166,W:Y,3,TRUE)</f>
        <v>July 18</v>
      </c>
      <c r="H5166" s="27">
        <f t="shared" si="80"/>
        <v>5165</v>
      </c>
      <c r="I5166" s="30" t="str">
        <f>IF(G5166='Check Register'!$E$1,H5166,"")</f>
        <v/>
      </c>
      <c r="J5166" s="16" t="str">
        <f>IFERROR(SMALL($I$2:$I$100001,H5166),"")</f>
        <v/>
      </c>
    </row>
    <row r="5167" spans="1:10" x14ac:dyDescent="0.3">
      <c r="A5167" t="s">
        <v>236</v>
      </c>
      <c r="B5167" t="s">
        <v>8</v>
      </c>
      <c r="C5167" s="7">
        <v>43308</v>
      </c>
      <c r="E5167" s="27">
        <v>3161.68</v>
      </c>
      <c r="G5167" s="27" t="str">
        <f>VLOOKUP(C5167,W:Y,3,TRUE)</f>
        <v>July 18</v>
      </c>
      <c r="H5167" s="27">
        <f t="shared" si="80"/>
        <v>5166</v>
      </c>
      <c r="I5167" s="30" t="str">
        <f>IF(G5167='Check Register'!$E$1,H5167,"")</f>
        <v/>
      </c>
      <c r="J5167" s="16" t="str">
        <f>IFERROR(SMALL($I$2:$I$100001,H5167),"")</f>
        <v/>
      </c>
    </row>
    <row r="5168" spans="1:10" x14ac:dyDescent="0.3">
      <c r="A5168" t="s">
        <v>364</v>
      </c>
      <c r="B5168" t="s">
        <v>85</v>
      </c>
      <c r="C5168" s="7">
        <v>43308</v>
      </c>
      <c r="E5168" s="27">
        <v>539.04</v>
      </c>
      <c r="G5168" s="27" t="str">
        <f>VLOOKUP(C5168,W:Y,3,TRUE)</f>
        <v>July 18</v>
      </c>
      <c r="H5168" s="27">
        <f t="shared" si="80"/>
        <v>5167</v>
      </c>
      <c r="I5168" s="30" t="str">
        <f>IF(G5168='Check Register'!$E$1,H5168,"")</f>
        <v/>
      </c>
      <c r="J5168" s="16" t="str">
        <f>IFERROR(SMALL($I$2:$I$100001,H5168),"")</f>
        <v/>
      </c>
    </row>
    <row r="5169" spans="1:10" x14ac:dyDescent="0.3">
      <c r="A5169" t="s">
        <v>431</v>
      </c>
      <c r="B5169" t="s">
        <v>39</v>
      </c>
      <c r="C5169" s="7">
        <v>43308</v>
      </c>
      <c r="E5169" s="27">
        <v>13000</v>
      </c>
      <c r="G5169" s="27" t="str">
        <f>VLOOKUP(C5169,W:Y,3,TRUE)</f>
        <v>July 18</v>
      </c>
      <c r="H5169" s="27">
        <f t="shared" si="80"/>
        <v>5168</v>
      </c>
      <c r="I5169" s="30" t="str">
        <f>IF(G5169='Check Register'!$E$1,H5169,"")</f>
        <v/>
      </c>
      <c r="J5169" s="16" t="str">
        <f>IFERROR(SMALL($I$2:$I$100001,H5169),"")</f>
        <v/>
      </c>
    </row>
    <row r="5170" spans="1:10" x14ac:dyDescent="0.3">
      <c r="A5170" t="s">
        <v>369</v>
      </c>
      <c r="B5170" t="s">
        <v>39</v>
      </c>
      <c r="C5170" s="7">
        <v>43308</v>
      </c>
      <c r="E5170" s="27">
        <v>6384.54</v>
      </c>
      <c r="G5170" s="27" t="str">
        <f>VLOOKUP(C5170,W:Y,3,TRUE)</f>
        <v>July 18</v>
      </c>
      <c r="H5170" s="27">
        <f t="shared" si="80"/>
        <v>5169</v>
      </c>
      <c r="I5170" s="30" t="str">
        <f>IF(G5170='Check Register'!$E$1,H5170,"")</f>
        <v/>
      </c>
      <c r="J5170" s="16" t="str">
        <f>IFERROR(SMALL($I$2:$I$100001,H5170),"")</f>
        <v/>
      </c>
    </row>
    <row r="5171" spans="1:10" x14ac:dyDescent="0.3">
      <c r="A5171" t="s">
        <v>516</v>
      </c>
      <c r="B5171" t="s">
        <v>50</v>
      </c>
      <c r="C5171" s="7">
        <v>43308</v>
      </c>
      <c r="E5171" s="27">
        <v>31000.09</v>
      </c>
      <c r="G5171" s="27" t="str">
        <f>VLOOKUP(C5171,W:Y,3,TRUE)</f>
        <v>July 18</v>
      </c>
      <c r="H5171" s="27">
        <f t="shared" si="80"/>
        <v>5170</v>
      </c>
      <c r="I5171" s="30" t="str">
        <f>IF(G5171='Check Register'!$E$1,H5171,"")</f>
        <v/>
      </c>
      <c r="J5171" s="16" t="str">
        <f>IFERROR(SMALL($I$2:$I$100001,H5171),"")</f>
        <v/>
      </c>
    </row>
    <row r="5172" spans="1:10" x14ac:dyDescent="0.3">
      <c r="A5172" t="s">
        <v>193</v>
      </c>
      <c r="B5172" t="s">
        <v>18</v>
      </c>
      <c r="C5172" s="7">
        <v>43308</v>
      </c>
      <c r="E5172" s="27">
        <v>42.28</v>
      </c>
      <c r="G5172" s="27" t="str">
        <f>VLOOKUP(C5172,W:Y,3,TRUE)</f>
        <v>July 18</v>
      </c>
      <c r="H5172" s="27">
        <f t="shared" si="80"/>
        <v>5171</v>
      </c>
      <c r="I5172" s="30" t="str">
        <f>IF(G5172='Check Register'!$E$1,H5172,"")</f>
        <v/>
      </c>
      <c r="J5172" s="16" t="str">
        <f>IFERROR(SMALL($I$2:$I$100001,H5172),"")</f>
        <v/>
      </c>
    </row>
    <row r="5173" spans="1:10" x14ac:dyDescent="0.3">
      <c r="A5173" t="s">
        <v>71</v>
      </c>
      <c r="B5173" t="s">
        <v>12</v>
      </c>
      <c r="C5173" s="7">
        <v>43308</v>
      </c>
      <c r="E5173" s="27">
        <v>182.74</v>
      </c>
      <c r="G5173" s="27" t="str">
        <f>VLOOKUP(C5173,W:Y,3,TRUE)</f>
        <v>July 18</v>
      </c>
      <c r="H5173" s="27">
        <f t="shared" si="80"/>
        <v>5172</v>
      </c>
      <c r="I5173" s="30" t="str">
        <f>IF(G5173='Check Register'!$E$1,H5173,"")</f>
        <v/>
      </c>
      <c r="J5173" s="16" t="str">
        <f>IFERROR(SMALL($I$2:$I$100001,H5173),"")</f>
        <v/>
      </c>
    </row>
    <row r="5174" spans="1:10" x14ac:dyDescent="0.3">
      <c r="A5174" t="s">
        <v>75</v>
      </c>
      <c r="B5174" t="s">
        <v>14</v>
      </c>
      <c r="C5174" s="7">
        <v>43308</v>
      </c>
      <c r="E5174" s="27">
        <v>16500</v>
      </c>
      <c r="G5174" s="27" t="str">
        <f>VLOOKUP(C5174,W:Y,3,TRUE)</f>
        <v>July 18</v>
      </c>
      <c r="H5174" s="27">
        <f t="shared" si="80"/>
        <v>5173</v>
      </c>
      <c r="I5174" s="30" t="str">
        <f>IF(G5174='Check Register'!$E$1,H5174,"")</f>
        <v/>
      </c>
      <c r="J5174" s="16" t="str">
        <f>IFERROR(SMALL($I$2:$I$100001,H5174),"")</f>
        <v/>
      </c>
    </row>
    <row r="5175" spans="1:10" x14ac:dyDescent="0.3">
      <c r="A5175" t="s">
        <v>165</v>
      </c>
      <c r="B5175" t="s">
        <v>8</v>
      </c>
      <c r="C5175" s="7">
        <v>43308</v>
      </c>
      <c r="E5175" s="27">
        <v>3421.64</v>
      </c>
      <c r="G5175" s="27" t="str">
        <f>VLOOKUP(C5175,W:Y,3,TRUE)</f>
        <v>July 18</v>
      </c>
      <c r="H5175" s="27">
        <f t="shared" si="80"/>
        <v>5174</v>
      </c>
      <c r="I5175" s="30" t="str">
        <f>IF(G5175='Check Register'!$E$1,H5175,"")</f>
        <v/>
      </c>
      <c r="J5175" s="16" t="str">
        <f>IFERROR(SMALL($I$2:$I$100001,H5175),"")</f>
        <v/>
      </c>
    </row>
    <row r="5176" spans="1:10" x14ac:dyDescent="0.3">
      <c r="A5176" t="s">
        <v>76</v>
      </c>
      <c r="B5176" t="s">
        <v>214</v>
      </c>
      <c r="C5176" s="7">
        <v>43308</v>
      </c>
      <c r="E5176" s="27">
        <v>39657.879999999997</v>
      </c>
      <c r="G5176" s="27" t="str">
        <f>VLOOKUP(C5176,W:Y,3,TRUE)</f>
        <v>July 18</v>
      </c>
      <c r="H5176" s="27">
        <f t="shared" si="80"/>
        <v>5175</v>
      </c>
      <c r="I5176" s="30" t="str">
        <f>IF(G5176='Check Register'!$E$1,H5176,"")</f>
        <v/>
      </c>
      <c r="J5176" s="16" t="str">
        <f>IFERROR(SMALL($I$2:$I$100001,H5176),"")</f>
        <v/>
      </c>
    </row>
    <row r="5177" spans="1:10" x14ac:dyDescent="0.3">
      <c r="A5177" t="s">
        <v>76</v>
      </c>
      <c r="B5177" t="s">
        <v>111</v>
      </c>
      <c r="C5177" s="7">
        <v>43308</v>
      </c>
      <c r="E5177" s="27">
        <v>2157.8000000000002</v>
      </c>
      <c r="G5177" s="27" t="str">
        <f>VLOOKUP(C5177,W:Y,3,TRUE)</f>
        <v>July 18</v>
      </c>
      <c r="H5177" s="27">
        <f t="shared" si="80"/>
        <v>5176</v>
      </c>
      <c r="I5177" s="30" t="str">
        <f>IF(G5177='Check Register'!$E$1,H5177,"")</f>
        <v/>
      </c>
      <c r="J5177" s="16" t="str">
        <f>IFERROR(SMALL($I$2:$I$100001,H5177),"")</f>
        <v/>
      </c>
    </row>
    <row r="5178" spans="1:10" x14ac:dyDescent="0.3">
      <c r="A5178" t="s">
        <v>76</v>
      </c>
      <c r="B5178" t="s">
        <v>166</v>
      </c>
      <c r="C5178" s="7">
        <v>43308</v>
      </c>
      <c r="E5178" s="27">
        <v>43341</v>
      </c>
      <c r="G5178" s="27" t="str">
        <f>VLOOKUP(C5178,W:Y,3,TRUE)</f>
        <v>July 18</v>
      </c>
      <c r="H5178" s="27">
        <f t="shared" si="80"/>
        <v>5177</v>
      </c>
      <c r="I5178" s="30" t="str">
        <f>IF(G5178='Check Register'!$E$1,H5178,"")</f>
        <v/>
      </c>
      <c r="J5178" s="16" t="str">
        <f>IFERROR(SMALL($I$2:$I$100001,H5178),"")</f>
        <v/>
      </c>
    </row>
    <row r="5179" spans="1:10" x14ac:dyDescent="0.3">
      <c r="A5179" t="s">
        <v>76</v>
      </c>
      <c r="B5179" t="s">
        <v>77</v>
      </c>
      <c r="C5179" s="7">
        <v>43308</v>
      </c>
      <c r="E5179" s="27">
        <v>1574.93</v>
      </c>
      <c r="G5179" s="27" t="str">
        <f>VLOOKUP(C5179,W:Y,3,TRUE)</f>
        <v>July 18</v>
      </c>
      <c r="H5179" s="27">
        <f t="shared" si="80"/>
        <v>5178</v>
      </c>
      <c r="I5179" s="30" t="str">
        <f>IF(G5179='Check Register'!$E$1,H5179,"")</f>
        <v/>
      </c>
      <c r="J5179" s="16" t="str">
        <f>IFERROR(SMALL($I$2:$I$100001,H5179),"")</f>
        <v/>
      </c>
    </row>
    <row r="5180" spans="1:10" x14ac:dyDescent="0.3">
      <c r="A5180" t="s">
        <v>536</v>
      </c>
      <c r="B5180" t="s">
        <v>11</v>
      </c>
      <c r="C5180" s="7">
        <v>43308</v>
      </c>
      <c r="E5180" s="27">
        <v>3263</v>
      </c>
      <c r="G5180" s="27" t="str">
        <f>VLOOKUP(C5180,W:Y,3,TRUE)</f>
        <v>July 18</v>
      </c>
      <c r="H5180" s="27">
        <f t="shared" si="80"/>
        <v>5179</v>
      </c>
      <c r="I5180" s="30" t="str">
        <f>IF(G5180='Check Register'!$E$1,H5180,"")</f>
        <v/>
      </c>
      <c r="J5180" s="16" t="str">
        <f>IFERROR(SMALL($I$2:$I$100001,H5180),"")</f>
        <v/>
      </c>
    </row>
    <row r="5181" spans="1:10" x14ac:dyDescent="0.3">
      <c r="A5181" t="s">
        <v>535</v>
      </c>
      <c r="B5181" t="s">
        <v>28</v>
      </c>
      <c r="C5181" s="7">
        <v>43308</v>
      </c>
      <c r="E5181" s="27">
        <v>41983</v>
      </c>
      <c r="G5181" s="27" t="str">
        <f>VLOOKUP(C5181,W:Y,3,TRUE)</f>
        <v>July 18</v>
      </c>
      <c r="H5181" s="27">
        <f t="shared" si="80"/>
        <v>5180</v>
      </c>
      <c r="I5181" s="30" t="str">
        <f>IF(G5181='Check Register'!$E$1,H5181,"")</f>
        <v/>
      </c>
      <c r="J5181" s="16" t="str">
        <f>IFERROR(SMALL($I$2:$I$100001,H5181),"")</f>
        <v/>
      </c>
    </row>
    <row r="5182" spans="1:10" x14ac:dyDescent="0.3">
      <c r="A5182" t="s">
        <v>535</v>
      </c>
      <c r="B5182" t="s">
        <v>50</v>
      </c>
      <c r="C5182" s="7">
        <v>43308</v>
      </c>
      <c r="E5182" s="27">
        <v>-2099.15</v>
      </c>
      <c r="G5182" s="27" t="str">
        <f>VLOOKUP(C5182,W:Y,3,TRUE)</f>
        <v>July 18</v>
      </c>
      <c r="H5182" s="27">
        <f t="shared" si="80"/>
        <v>5181</v>
      </c>
      <c r="I5182" s="30" t="str">
        <f>IF(G5182='Check Register'!$E$1,H5182,"")</f>
        <v/>
      </c>
      <c r="J5182" s="16" t="str">
        <f>IFERROR(SMALL($I$2:$I$100001,H5182),"")</f>
        <v/>
      </c>
    </row>
    <row r="5183" spans="1:10" x14ac:dyDescent="0.3">
      <c r="A5183" t="s">
        <v>84</v>
      </c>
      <c r="B5183" t="s">
        <v>85</v>
      </c>
      <c r="C5183" s="7">
        <v>43308</v>
      </c>
      <c r="E5183" s="27">
        <v>158.19999999999999</v>
      </c>
      <c r="G5183" s="27" t="str">
        <f>VLOOKUP(C5183,W:Y,3,TRUE)</f>
        <v>July 18</v>
      </c>
      <c r="H5183" s="27">
        <f t="shared" si="80"/>
        <v>5182</v>
      </c>
      <c r="I5183" s="30" t="str">
        <f>IF(G5183='Check Register'!$E$1,H5183,"")</f>
        <v/>
      </c>
      <c r="J5183" s="16" t="str">
        <f>IFERROR(SMALL($I$2:$I$100001,H5183),"")</f>
        <v/>
      </c>
    </row>
    <row r="5184" spans="1:10" x14ac:dyDescent="0.3">
      <c r="A5184" t="s">
        <v>97</v>
      </c>
      <c r="B5184" t="s">
        <v>6</v>
      </c>
      <c r="C5184" s="7">
        <v>43312</v>
      </c>
      <c r="E5184" s="27">
        <v>120877.32</v>
      </c>
      <c r="G5184" s="27" t="str">
        <f>VLOOKUP(C5184,W:Y,3,TRUE)</f>
        <v>July 18</v>
      </c>
      <c r="H5184" s="27">
        <f t="shared" si="80"/>
        <v>5183</v>
      </c>
      <c r="I5184" s="30" t="str">
        <f>IF(G5184='Check Register'!$E$1,H5184,"")</f>
        <v/>
      </c>
      <c r="J5184" s="16" t="str">
        <f>IFERROR(SMALL($I$2:$I$100001,H5184),"")</f>
        <v/>
      </c>
    </row>
    <row r="5185" spans="1:10" x14ac:dyDescent="0.3">
      <c r="A5185" t="s">
        <v>172</v>
      </c>
      <c r="B5185" t="s">
        <v>8</v>
      </c>
      <c r="C5185" s="7">
        <v>43315</v>
      </c>
      <c r="E5185" s="27">
        <v>140.9</v>
      </c>
      <c r="G5185" s="27" t="str">
        <f>VLOOKUP(C5185,W:Y,3,TRUE)</f>
        <v>Aug 18</v>
      </c>
      <c r="H5185" s="27">
        <f t="shared" si="80"/>
        <v>5184</v>
      </c>
      <c r="I5185" s="30" t="str">
        <f>IF(G5185='Check Register'!$E$1,H5185,"")</f>
        <v/>
      </c>
      <c r="J5185" s="16" t="str">
        <f>IFERROR(SMALL($I$2:$I$100001,H5185),"")</f>
        <v/>
      </c>
    </row>
    <row r="5186" spans="1:10" x14ac:dyDescent="0.3">
      <c r="A5186" t="s">
        <v>327</v>
      </c>
      <c r="B5186" t="s">
        <v>14</v>
      </c>
      <c r="C5186" s="7">
        <v>43315</v>
      </c>
      <c r="E5186" s="27">
        <v>2294.5700000000002</v>
      </c>
      <c r="G5186" s="27" t="str">
        <f>VLOOKUP(C5186,W:Y,3,TRUE)</f>
        <v>Aug 18</v>
      </c>
      <c r="H5186" s="27">
        <f t="shared" si="80"/>
        <v>5185</v>
      </c>
      <c r="I5186" s="30" t="str">
        <f>IF(G5186='Check Register'!$E$1,H5186,"")</f>
        <v/>
      </c>
      <c r="J5186" s="16" t="str">
        <f>IFERROR(SMALL($I$2:$I$100001,H5186),"")</f>
        <v/>
      </c>
    </row>
    <row r="5187" spans="1:10" x14ac:dyDescent="0.3">
      <c r="A5187" t="s">
        <v>87</v>
      </c>
      <c r="B5187" t="s">
        <v>8</v>
      </c>
      <c r="C5187" s="7">
        <v>43315</v>
      </c>
      <c r="E5187" s="27">
        <v>265.57</v>
      </c>
      <c r="G5187" s="27" t="str">
        <f>VLOOKUP(C5187,W:Y,3,TRUE)</f>
        <v>Aug 18</v>
      </c>
      <c r="H5187" s="27">
        <f t="shared" ref="H5187:H5250" si="81">1+H5186</f>
        <v>5186</v>
      </c>
      <c r="I5187" s="30" t="str">
        <f>IF(G5187='Check Register'!$E$1,H5187,"")</f>
        <v/>
      </c>
      <c r="J5187" s="16" t="str">
        <f>IFERROR(SMALL($I$2:$I$100001,H5187),"")</f>
        <v/>
      </c>
    </row>
    <row r="5188" spans="1:10" x14ac:dyDescent="0.3">
      <c r="A5188" t="s">
        <v>10</v>
      </c>
      <c r="B5188" t="s">
        <v>11</v>
      </c>
      <c r="C5188" s="7">
        <v>43315</v>
      </c>
      <c r="E5188" s="27">
        <v>292.35000000000002</v>
      </c>
      <c r="G5188" s="27" t="str">
        <f>VLOOKUP(C5188,W:Y,3,TRUE)</f>
        <v>Aug 18</v>
      </c>
      <c r="H5188" s="27">
        <f t="shared" si="81"/>
        <v>5187</v>
      </c>
      <c r="I5188" s="30" t="str">
        <f>IF(G5188='Check Register'!$E$1,H5188,"")</f>
        <v/>
      </c>
      <c r="J5188" s="16" t="str">
        <f>IFERROR(SMALL($I$2:$I$100001,H5188),"")</f>
        <v/>
      </c>
    </row>
    <row r="5189" spans="1:10" x14ac:dyDescent="0.3">
      <c r="A5189" t="s">
        <v>10</v>
      </c>
      <c r="B5189" t="s">
        <v>127</v>
      </c>
      <c r="C5189" s="7">
        <v>43315</v>
      </c>
      <c r="E5189" s="27">
        <v>292.01</v>
      </c>
      <c r="G5189" s="27" t="str">
        <f>VLOOKUP(C5189,W:Y,3,TRUE)</f>
        <v>Aug 18</v>
      </c>
      <c r="H5189" s="27">
        <f t="shared" si="81"/>
        <v>5188</v>
      </c>
      <c r="I5189" s="30" t="str">
        <f>IF(G5189='Check Register'!$E$1,H5189,"")</f>
        <v/>
      </c>
      <c r="J5189" s="16" t="str">
        <f>IFERROR(SMALL($I$2:$I$100001,H5189),"")</f>
        <v/>
      </c>
    </row>
    <row r="5190" spans="1:10" x14ac:dyDescent="0.3">
      <c r="A5190" t="s">
        <v>133</v>
      </c>
      <c r="B5190" t="s">
        <v>70</v>
      </c>
      <c r="C5190" s="7">
        <v>43315</v>
      </c>
      <c r="E5190" s="27">
        <v>76.5</v>
      </c>
      <c r="G5190" s="27" t="str">
        <f>VLOOKUP(C5190,W:Y,3,TRUE)</f>
        <v>Aug 18</v>
      </c>
      <c r="H5190" s="27">
        <f t="shared" si="81"/>
        <v>5189</v>
      </c>
      <c r="I5190" s="30" t="str">
        <f>IF(G5190='Check Register'!$E$1,H5190,"")</f>
        <v/>
      </c>
      <c r="J5190" s="16" t="str">
        <f>IFERROR(SMALL($I$2:$I$100001,H5190),"")</f>
        <v/>
      </c>
    </row>
    <row r="5191" spans="1:10" x14ac:dyDescent="0.3">
      <c r="A5191" t="s">
        <v>19</v>
      </c>
      <c r="B5191" t="s">
        <v>20</v>
      </c>
      <c r="C5191" s="7">
        <v>43315</v>
      </c>
      <c r="E5191" s="27">
        <v>794.65</v>
      </c>
      <c r="G5191" s="27" t="str">
        <f>VLOOKUP(C5191,W:Y,3,TRUE)</f>
        <v>Aug 18</v>
      </c>
      <c r="H5191" s="27">
        <f t="shared" si="81"/>
        <v>5190</v>
      </c>
      <c r="I5191" s="30" t="str">
        <f>IF(G5191='Check Register'!$E$1,H5191,"")</f>
        <v/>
      </c>
      <c r="J5191" s="16" t="str">
        <f>IFERROR(SMALL($I$2:$I$100001,H5191),"")</f>
        <v/>
      </c>
    </row>
    <row r="5192" spans="1:10" x14ac:dyDescent="0.3">
      <c r="A5192" t="s">
        <v>221</v>
      </c>
      <c r="B5192" t="s">
        <v>8</v>
      </c>
      <c r="C5192" s="7">
        <v>43315</v>
      </c>
      <c r="E5192" s="27">
        <v>7643.37</v>
      </c>
      <c r="G5192" s="27" t="str">
        <f>VLOOKUP(C5192,W:Y,3,TRUE)</f>
        <v>Aug 18</v>
      </c>
      <c r="H5192" s="27">
        <f t="shared" si="81"/>
        <v>5191</v>
      </c>
      <c r="I5192" s="30" t="str">
        <f>IF(G5192='Check Register'!$E$1,H5192,"")</f>
        <v/>
      </c>
      <c r="J5192" s="16" t="str">
        <f>IFERROR(SMALL($I$2:$I$100001,H5192),"")</f>
        <v/>
      </c>
    </row>
    <row r="5193" spans="1:10" x14ac:dyDescent="0.3">
      <c r="A5193" t="s">
        <v>456</v>
      </c>
      <c r="B5193" t="s">
        <v>22</v>
      </c>
      <c r="C5193" s="7">
        <v>43315</v>
      </c>
      <c r="E5193" s="27">
        <v>875</v>
      </c>
      <c r="G5193" s="27" t="str">
        <f>VLOOKUP(C5193,W:Y,3,TRUE)</f>
        <v>Aug 18</v>
      </c>
      <c r="H5193" s="27">
        <f t="shared" si="81"/>
        <v>5192</v>
      </c>
      <c r="I5193" s="30" t="str">
        <f>IF(G5193='Check Register'!$E$1,H5193,"")</f>
        <v/>
      </c>
      <c r="J5193" s="16" t="str">
        <f>IFERROR(SMALL($I$2:$I$100001,H5193),"")</f>
        <v/>
      </c>
    </row>
    <row r="5194" spans="1:10" x14ac:dyDescent="0.3">
      <c r="A5194" t="s">
        <v>140</v>
      </c>
      <c r="B5194" t="s">
        <v>141</v>
      </c>
      <c r="C5194" s="7">
        <v>43315</v>
      </c>
      <c r="E5194" s="27">
        <v>17.45</v>
      </c>
      <c r="G5194" s="27" t="str">
        <f>VLOOKUP(C5194,W:Y,3,TRUE)</f>
        <v>Aug 18</v>
      </c>
      <c r="H5194" s="27">
        <f t="shared" si="81"/>
        <v>5193</v>
      </c>
      <c r="I5194" s="30" t="str">
        <f>IF(G5194='Check Register'!$E$1,H5194,"")</f>
        <v/>
      </c>
      <c r="J5194" s="16" t="str">
        <f>IFERROR(SMALL($I$2:$I$100001,H5194),"")</f>
        <v/>
      </c>
    </row>
    <row r="5195" spans="1:10" x14ac:dyDescent="0.3">
      <c r="A5195" t="s">
        <v>140</v>
      </c>
      <c r="B5195" t="s">
        <v>102</v>
      </c>
      <c r="C5195" s="7">
        <v>43315</v>
      </c>
      <c r="E5195" s="27">
        <v>3110.04</v>
      </c>
      <c r="G5195" s="27" t="str">
        <f>VLOOKUP(C5195,W:Y,3,TRUE)</f>
        <v>Aug 18</v>
      </c>
      <c r="H5195" s="27">
        <f t="shared" si="81"/>
        <v>5194</v>
      </c>
      <c r="I5195" s="30" t="str">
        <f>IF(G5195='Check Register'!$E$1,H5195,"")</f>
        <v/>
      </c>
      <c r="J5195" s="16" t="str">
        <f>IFERROR(SMALL($I$2:$I$100001,H5195),"")</f>
        <v/>
      </c>
    </row>
    <row r="5196" spans="1:10" x14ac:dyDescent="0.3">
      <c r="A5196" t="s">
        <v>178</v>
      </c>
      <c r="B5196" t="s">
        <v>31</v>
      </c>
      <c r="C5196" s="7">
        <v>43315</v>
      </c>
      <c r="E5196" s="27">
        <v>1130.51</v>
      </c>
      <c r="G5196" s="27" t="str">
        <f>VLOOKUP(C5196,W:Y,3,TRUE)</f>
        <v>Aug 18</v>
      </c>
      <c r="H5196" s="27">
        <f t="shared" si="81"/>
        <v>5195</v>
      </c>
      <c r="I5196" s="30" t="str">
        <f>IF(G5196='Check Register'!$E$1,H5196,"")</f>
        <v/>
      </c>
      <c r="J5196" s="16" t="str">
        <f>IFERROR(SMALL($I$2:$I$100001,H5196),"")</f>
        <v/>
      </c>
    </row>
    <row r="5197" spans="1:10" x14ac:dyDescent="0.3">
      <c r="A5197" t="s">
        <v>26</v>
      </c>
      <c r="B5197" t="s">
        <v>20</v>
      </c>
      <c r="C5197" s="7">
        <v>43315</v>
      </c>
      <c r="E5197" s="27">
        <v>5853.65</v>
      </c>
      <c r="G5197" s="27" t="str">
        <f>VLOOKUP(C5197,W:Y,3,TRUE)</f>
        <v>Aug 18</v>
      </c>
      <c r="H5197" s="27">
        <f t="shared" si="81"/>
        <v>5196</v>
      </c>
      <c r="I5197" s="30" t="str">
        <f>IF(G5197='Check Register'!$E$1,H5197,"")</f>
        <v/>
      </c>
      <c r="J5197" s="16" t="str">
        <f>IFERROR(SMALL($I$2:$I$100001,H5197),"")</f>
        <v/>
      </c>
    </row>
    <row r="5198" spans="1:10" x14ac:dyDescent="0.3">
      <c r="A5198" t="s">
        <v>30</v>
      </c>
      <c r="B5198" t="s">
        <v>31</v>
      </c>
      <c r="C5198" s="7">
        <v>43315</v>
      </c>
      <c r="E5198" s="27">
        <v>536.37</v>
      </c>
      <c r="G5198" s="27" t="str">
        <f>VLOOKUP(C5198,W:Y,3,TRUE)</f>
        <v>Aug 18</v>
      </c>
      <c r="H5198" s="27">
        <f t="shared" si="81"/>
        <v>5197</v>
      </c>
      <c r="I5198" s="30" t="str">
        <f>IF(G5198='Check Register'!$E$1,H5198,"")</f>
        <v/>
      </c>
      <c r="J5198" s="16" t="str">
        <f>IFERROR(SMALL($I$2:$I$100001,H5198),"")</f>
        <v/>
      </c>
    </row>
    <row r="5199" spans="1:10" x14ac:dyDescent="0.3">
      <c r="A5199" t="s">
        <v>32</v>
      </c>
      <c r="B5199" t="s">
        <v>33</v>
      </c>
      <c r="C5199" s="7">
        <v>43315</v>
      </c>
      <c r="E5199" s="27">
        <v>2653.91</v>
      </c>
      <c r="G5199" s="27" t="str">
        <f>VLOOKUP(C5199,W:Y,3,TRUE)</f>
        <v>Aug 18</v>
      </c>
      <c r="H5199" s="27">
        <f t="shared" si="81"/>
        <v>5198</v>
      </c>
      <c r="I5199" s="30" t="str">
        <f>IF(G5199='Check Register'!$E$1,H5199,"")</f>
        <v/>
      </c>
      <c r="J5199" s="16" t="str">
        <f>IFERROR(SMALL($I$2:$I$100001,H5199),"")</f>
        <v/>
      </c>
    </row>
    <row r="5200" spans="1:10" x14ac:dyDescent="0.3">
      <c r="A5200" t="s">
        <v>36</v>
      </c>
      <c r="B5200" t="s">
        <v>18</v>
      </c>
      <c r="C5200" s="7">
        <v>43315</v>
      </c>
      <c r="E5200" s="27">
        <v>402.63</v>
      </c>
      <c r="G5200" s="27" t="str">
        <f>VLOOKUP(C5200,W:Y,3,TRUE)</f>
        <v>Aug 18</v>
      </c>
      <c r="H5200" s="27">
        <f t="shared" si="81"/>
        <v>5199</v>
      </c>
      <c r="I5200" s="30" t="str">
        <f>IF(G5200='Check Register'!$E$1,H5200,"")</f>
        <v/>
      </c>
      <c r="J5200" s="16" t="str">
        <f>IFERROR(SMALL($I$2:$I$100001,H5200),"")</f>
        <v/>
      </c>
    </row>
    <row r="5201" spans="1:10" x14ac:dyDescent="0.3">
      <c r="A5201" t="s">
        <v>371</v>
      </c>
      <c r="B5201" t="s">
        <v>8</v>
      </c>
      <c r="C5201" s="7">
        <v>43315</v>
      </c>
      <c r="E5201" s="27">
        <v>1985.97</v>
      </c>
      <c r="G5201" s="27" t="str">
        <f>VLOOKUP(C5201,W:Y,3,TRUE)</f>
        <v>Aug 18</v>
      </c>
      <c r="H5201" s="27">
        <f t="shared" si="81"/>
        <v>5200</v>
      </c>
      <c r="I5201" s="30" t="str">
        <f>IF(G5201='Check Register'!$E$1,H5201,"")</f>
        <v/>
      </c>
      <c r="J5201" s="16" t="str">
        <f>IFERROR(SMALL($I$2:$I$100001,H5201),"")</f>
        <v/>
      </c>
    </row>
    <row r="5202" spans="1:10" x14ac:dyDescent="0.3">
      <c r="A5202" t="s">
        <v>146</v>
      </c>
      <c r="B5202" t="s">
        <v>8</v>
      </c>
      <c r="C5202" s="7">
        <v>43315</v>
      </c>
      <c r="E5202" s="27">
        <v>73.2</v>
      </c>
      <c r="G5202" s="27" t="str">
        <f>VLOOKUP(C5202,W:Y,3,TRUE)</f>
        <v>Aug 18</v>
      </c>
      <c r="H5202" s="27">
        <f t="shared" si="81"/>
        <v>5201</v>
      </c>
      <c r="I5202" s="30" t="str">
        <f>IF(G5202='Check Register'!$E$1,H5202,"")</f>
        <v/>
      </c>
      <c r="J5202" s="16" t="str">
        <f>IFERROR(SMALL($I$2:$I$100001,H5202),"")</f>
        <v/>
      </c>
    </row>
    <row r="5203" spans="1:10" x14ac:dyDescent="0.3">
      <c r="A5203" t="s">
        <v>198</v>
      </c>
      <c r="B5203" t="s">
        <v>14</v>
      </c>
      <c r="C5203" s="7">
        <v>43315</v>
      </c>
      <c r="E5203" s="27">
        <v>3000</v>
      </c>
      <c r="G5203" s="27" t="str">
        <f>VLOOKUP(C5203,W:Y,3,TRUE)</f>
        <v>Aug 18</v>
      </c>
      <c r="H5203" s="27">
        <f t="shared" si="81"/>
        <v>5202</v>
      </c>
      <c r="I5203" s="30" t="str">
        <f>IF(G5203='Check Register'!$E$1,H5203,"")</f>
        <v/>
      </c>
      <c r="J5203" s="16" t="str">
        <f>IFERROR(SMALL($I$2:$I$100001,H5203),"")</f>
        <v/>
      </c>
    </row>
    <row r="5204" spans="1:10" x14ac:dyDescent="0.3">
      <c r="A5204" t="s">
        <v>281</v>
      </c>
      <c r="B5204" t="s">
        <v>12</v>
      </c>
      <c r="C5204" s="7">
        <v>43315</v>
      </c>
      <c r="E5204" s="27">
        <v>269.77</v>
      </c>
      <c r="G5204" s="27" t="str">
        <f>VLOOKUP(C5204,W:Y,3,TRUE)</f>
        <v>Aug 18</v>
      </c>
      <c r="H5204" s="27">
        <f t="shared" si="81"/>
        <v>5203</v>
      </c>
      <c r="I5204" s="30" t="str">
        <f>IF(G5204='Check Register'!$E$1,H5204,"")</f>
        <v/>
      </c>
      <c r="J5204" s="16" t="str">
        <f>IFERROR(SMALL($I$2:$I$100001,H5204),"")</f>
        <v/>
      </c>
    </row>
    <row r="5205" spans="1:10" x14ac:dyDescent="0.3">
      <c r="A5205" t="s">
        <v>335</v>
      </c>
      <c r="B5205" t="s">
        <v>102</v>
      </c>
      <c r="C5205" s="7">
        <v>43315</v>
      </c>
      <c r="E5205" s="27">
        <v>2671.85</v>
      </c>
      <c r="G5205" s="27" t="str">
        <f>VLOOKUP(C5205,W:Y,3,TRUE)</f>
        <v>Aug 18</v>
      </c>
      <c r="H5205" s="27">
        <f t="shared" si="81"/>
        <v>5204</v>
      </c>
      <c r="I5205" s="30" t="str">
        <f>IF(G5205='Check Register'!$E$1,H5205,"")</f>
        <v/>
      </c>
      <c r="J5205" s="16" t="str">
        <f>IFERROR(SMALL($I$2:$I$100001,H5205),"")</f>
        <v/>
      </c>
    </row>
    <row r="5206" spans="1:10" x14ac:dyDescent="0.3">
      <c r="A5206" t="s">
        <v>42</v>
      </c>
      <c r="B5206" t="s">
        <v>43</v>
      </c>
      <c r="C5206" s="7">
        <v>43315</v>
      </c>
      <c r="E5206" s="27">
        <v>233</v>
      </c>
      <c r="G5206" s="27" t="str">
        <f>VLOOKUP(C5206,W:Y,3,TRUE)</f>
        <v>Aug 18</v>
      </c>
      <c r="H5206" s="27">
        <f t="shared" si="81"/>
        <v>5205</v>
      </c>
      <c r="I5206" s="30" t="str">
        <f>IF(G5206='Check Register'!$E$1,H5206,"")</f>
        <v/>
      </c>
      <c r="J5206" s="16" t="str">
        <f>IFERROR(SMALL($I$2:$I$100001,H5206),"")</f>
        <v/>
      </c>
    </row>
    <row r="5207" spans="1:10" x14ac:dyDescent="0.3">
      <c r="A5207" t="s">
        <v>46</v>
      </c>
      <c r="B5207" t="s">
        <v>47</v>
      </c>
      <c r="C5207" s="7">
        <v>43315</v>
      </c>
      <c r="E5207" s="27">
        <v>6216.38</v>
      </c>
      <c r="G5207" s="27" t="str">
        <f>VLOOKUP(C5207,W:Y,3,TRUE)</f>
        <v>Aug 18</v>
      </c>
      <c r="H5207" s="27">
        <f t="shared" si="81"/>
        <v>5206</v>
      </c>
      <c r="I5207" s="30" t="str">
        <f>IF(G5207='Check Register'!$E$1,H5207,"")</f>
        <v/>
      </c>
      <c r="J5207" s="16" t="str">
        <f>IFERROR(SMALL($I$2:$I$100001,H5207),"")</f>
        <v/>
      </c>
    </row>
    <row r="5208" spans="1:10" x14ac:dyDescent="0.3">
      <c r="A5208" t="s">
        <v>46</v>
      </c>
      <c r="B5208" t="s">
        <v>111</v>
      </c>
      <c r="C5208" s="7">
        <v>43315</v>
      </c>
      <c r="E5208" s="27">
        <v>5119.05</v>
      </c>
      <c r="G5208" s="27" t="str">
        <f>VLOOKUP(C5208,W:Y,3,TRUE)</f>
        <v>Aug 18</v>
      </c>
      <c r="H5208" s="27">
        <f t="shared" si="81"/>
        <v>5207</v>
      </c>
      <c r="I5208" s="30" t="str">
        <f>IF(G5208='Check Register'!$E$1,H5208,"")</f>
        <v/>
      </c>
      <c r="J5208" s="16" t="str">
        <f>IFERROR(SMALL($I$2:$I$100001,H5208),"")</f>
        <v/>
      </c>
    </row>
    <row r="5209" spans="1:10" x14ac:dyDescent="0.3">
      <c r="A5209" t="s">
        <v>51</v>
      </c>
      <c r="B5209" t="s">
        <v>22</v>
      </c>
      <c r="C5209" s="7">
        <v>43315</v>
      </c>
      <c r="E5209" s="27">
        <v>70</v>
      </c>
      <c r="G5209" s="27" t="str">
        <f>VLOOKUP(C5209,W:Y,3,TRUE)</f>
        <v>Aug 18</v>
      </c>
      <c r="H5209" s="27">
        <f t="shared" si="81"/>
        <v>5208</v>
      </c>
      <c r="I5209" s="30" t="str">
        <f>IF(G5209='Check Register'!$E$1,H5209,"")</f>
        <v/>
      </c>
      <c r="J5209" s="16" t="str">
        <f>IFERROR(SMALL($I$2:$I$100001,H5209),"")</f>
        <v/>
      </c>
    </row>
    <row r="5210" spans="1:10" x14ac:dyDescent="0.3">
      <c r="A5210" t="s">
        <v>53</v>
      </c>
      <c r="B5210" t="s">
        <v>8</v>
      </c>
      <c r="C5210" s="7">
        <v>43315</v>
      </c>
      <c r="E5210" s="27">
        <v>622.91999999999996</v>
      </c>
      <c r="G5210" s="27" t="str">
        <f>VLOOKUP(C5210,W:Y,3,TRUE)</f>
        <v>Aug 18</v>
      </c>
      <c r="H5210" s="27">
        <f t="shared" si="81"/>
        <v>5209</v>
      </c>
      <c r="I5210" s="30" t="str">
        <f>IF(G5210='Check Register'!$E$1,H5210,"")</f>
        <v/>
      </c>
      <c r="J5210" s="16" t="str">
        <f>IFERROR(SMALL($I$2:$I$100001,H5210),"")</f>
        <v/>
      </c>
    </row>
    <row r="5211" spans="1:10" x14ac:dyDescent="0.3">
      <c r="A5211" t="s">
        <v>57</v>
      </c>
      <c r="B5211" t="s">
        <v>8</v>
      </c>
      <c r="C5211" s="7">
        <v>43315</v>
      </c>
      <c r="E5211" s="27">
        <v>533.04999999999995</v>
      </c>
      <c r="G5211" s="27" t="str">
        <f>VLOOKUP(C5211,W:Y,3,TRUE)</f>
        <v>Aug 18</v>
      </c>
      <c r="H5211" s="27">
        <f t="shared" si="81"/>
        <v>5210</v>
      </c>
      <c r="I5211" s="30" t="str">
        <f>IF(G5211='Check Register'!$E$1,H5211,"")</f>
        <v/>
      </c>
      <c r="J5211" s="16" t="str">
        <f>IFERROR(SMALL($I$2:$I$100001,H5211),"")</f>
        <v/>
      </c>
    </row>
    <row r="5212" spans="1:10" x14ac:dyDescent="0.3">
      <c r="A5212" t="s">
        <v>57</v>
      </c>
      <c r="B5212" t="s">
        <v>85</v>
      </c>
      <c r="C5212" s="7">
        <v>43315</v>
      </c>
      <c r="E5212" s="27">
        <v>119.76</v>
      </c>
      <c r="G5212" s="27" t="str">
        <f>VLOOKUP(C5212,W:Y,3,TRUE)</f>
        <v>Aug 18</v>
      </c>
      <c r="H5212" s="27">
        <f t="shared" si="81"/>
        <v>5211</v>
      </c>
      <c r="I5212" s="30" t="str">
        <f>IF(G5212='Check Register'!$E$1,H5212,"")</f>
        <v/>
      </c>
      <c r="J5212" s="16" t="str">
        <f>IFERROR(SMALL($I$2:$I$100001,H5212),"")</f>
        <v/>
      </c>
    </row>
    <row r="5213" spans="1:10" x14ac:dyDescent="0.3">
      <c r="A5213" t="s">
        <v>58</v>
      </c>
      <c r="B5213" t="s">
        <v>18</v>
      </c>
      <c r="C5213" s="7">
        <v>43315</v>
      </c>
      <c r="E5213" s="27">
        <v>1735.13</v>
      </c>
      <c r="G5213" s="27" t="str">
        <f>VLOOKUP(C5213,W:Y,3,TRUE)</f>
        <v>Aug 18</v>
      </c>
      <c r="H5213" s="27">
        <f t="shared" si="81"/>
        <v>5212</v>
      </c>
      <c r="I5213" s="30" t="str">
        <f>IF(G5213='Check Register'!$E$1,H5213,"")</f>
        <v/>
      </c>
      <c r="J5213" s="16" t="str">
        <f>IFERROR(SMALL($I$2:$I$100001,H5213),"")</f>
        <v/>
      </c>
    </row>
    <row r="5214" spans="1:10" x14ac:dyDescent="0.3">
      <c r="A5214" t="s">
        <v>236</v>
      </c>
      <c r="B5214" t="s">
        <v>8</v>
      </c>
      <c r="C5214" s="7">
        <v>43315</v>
      </c>
      <c r="E5214" s="27">
        <v>3041.37</v>
      </c>
      <c r="G5214" s="27" t="str">
        <f>VLOOKUP(C5214,W:Y,3,TRUE)</f>
        <v>Aug 18</v>
      </c>
      <c r="H5214" s="27">
        <f t="shared" si="81"/>
        <v>5213</v>
      </c>
      <c r="I5214" s="30" t="str">
        <f>IF(G5214='Check Register'!$E$1,H5214,"")</f>
        <v/>
      </c>
      <c r="J5214" s="16" t="str">
        <f>IFERROR(SMALL($I$2:$I$100001,H5214),"")</f>
        <v/>
      </c>
    </row>
    <row r="5215" spans="1:10" x14ac:dyDescent="0.3">
      <c r="A5215" t="s">
        <v>120</v>
      </c>
      <c r="B5215" t="s">
        <v>12</v>
      </c>
      <c r="C5215" s="7">
        <v>43315</v>
      </c>
      <c r="E5215" s="27">
        <v>246</v>
      </c>
      <c r="G5215" s="27" t="str">
        <f>VLOOKUP(C5215,W:Y,3,TRUE)</f>
        <v>Aug 18</v>
      </c>
      <c r="H5215" s="27">
        <f t="shared" si="81"/>
        <v>5214</v>
      </c>
      <c r="I5215" s="30" t="str">
        <f>IF(G5215='Check Register'!$E$1,H5215,"")</f>
        <v/>
      </c>
      <c r="J5215" s="16" t="str">
        <f>IFERROR(SMALL($I$2:$I$100001,H5215),"")</f>
        <v/>
      </c>
    </row>
    <row r="5216" spans="1:10" x14ac:dyDescent="0.3">
      <c r="A5216" t="s">
        <v>71</v>
      </c>
      <c r="B5216" t="s">
        <v>12</v>
      </c>
      <c r="C5216" s="7">
        <v>43315</v>
      </c>
      <c r="E5216" s="27">
        <v>319.06</v>
      </c>
      <c r="G5216" s="27" t="str">
        <f>VLOOKUP(C5216,W:Y,3,TRUE)</f>
        <v>Aug 18</v>
      </c>
      <c r="H5216" s="27">
        <f t="shared" si="81"/>
        <v>5215</v>
      </c>
      <c r="I5216" s="30" t="str">
        <f>IF(G5216='Check Register'!$E$1,H5216,"")</f>
        <v/>
      </c>
      <c r="J5216" s="16" t="str">
        <f>IFERROR(SMALL($I$2:$I$100001,H5216),"")</f>
        <v/>
      </c>
    </row>
    <row r="5217" spans="1:10" x14ac:dyDescent="0.3">
      <c r="A5217" t="s">
        <v>72</v>
      </c>
      <c r="B5217" t="s">
        <v>73</v>
      </c>
      <c r="C5217" s="7">
        <v>43315</v>
      </c>
      <c r="E5217" s="27">
        <v>26399.21</v>
      </c>
      <c r="G5217" s="27" t="str">
        <f>VLOOKUP(C5217,W:Y,3,TRUE)</f>
        <v>Aug 18</v>
      </c>
      <c r="H5217" s="27">
        <f t="shared" si="81"/>
        <v>5216</v>
      </c>
      <c r="I5217" s="30" t="str">
        <f>IF(G5217='Check Register'!$E$1,H5217,"")</f>
        <v/>
      </c>
      <c r="J5217" s="16" t="str">
        <f>IFERROR(SMALL($I$2:$I$100001,H5217),"")</f>
        <v/>
      </c>
    </row>
    <row r="5218" spans="1:10" x14ac:dyDescent="0.3">
      <c r="A5218" t="s">
        <v>537</v>
      </c>
      <c r="B5218" t="s">
        <v>28</v>
      </c>
      <c r="C5218" s="7">
        <v>43315</v>
      </c>
      <c r="E5218" s="27">
        <v>39076.550000000003</v>
      </c>
      <c r="G5218" s="27" t="str">
        <f>VLOOKUP(C5218,W:Y,3,TRUE)</f>
        <v>Aug 18</v>
      </c>
      <c r="H5218" s="27">
        <f t="shared" si="81"/>
        <v>5217</v>
      </c>
      <c r="I5218" s="30" t="str">
        <f>IF(G5218='Check Register'!$E$1,H5218,"")</f>
        <v/>
      </c>
      <c r="J5218" s="16" t="str">
        <f>IFERROR(SMALL($I$2:$I$100001,H5218),"")</f>
        <v/>
      </c>
    </row>
    <row r="5219" spans="1:10" x14ac:dyDescent="0.3">
      <c r="A5219" t="s">
        <v>420</v>
      </c>
      <c r="B5219" t="s">
        <v>43</v>
      </c>
      <c r="C5219" s="7">
        <v>43315</v>
      </c>
      <c r="E5219" s="27">
        <v>500</v>
      </c>
      <c r="G5219" s="27" t="str">
        <f>VLOOKUP(C5219,W:Y,3,TRUE)</f>
        <v>Aug 18</v>
      </c>
      <c r="H5219" s="27">
        <f t="shared" si="81"/>
        <v>5218</v>
      </c>
      <c r="I5219" s="30" t="str">
        <f>IF(G5219='Check Register'!$E$1,H5219,"")</f>
        <v/>
      </c>
      <c r="J5219" s="16" t="str">
        <f>IFERROR(SMALL($I$2:$I$100001,H5219),"")</f>
        <v/>
      </c>
    </row>
    <row r="5220" spans="1:10" x14ac:dyDescent="0.3">
      <c r="A5220" t="s">
        <v>165</v>
      </c>
      <c r="B5220" t="s">
        <v>8</v>
      </c>
      <c r="C5220" s="7">
        <v>43315</v>
      </c>
      <c r="E5220" s="27">
        <v>1339.35</v>
      </c>
      <c r="G5220" s="27" t="str">
        <f>VLOOKUP(C5220,W:Y,3,TRUE)</f>
        <v>Aug 18</v>
      </c>
      <c r="H5220" s="27">
        <f t="shared" si="81"/>
        <v>5219</v>
      </c>
      <c r="I5220" s="30" t="str">
        <f>IF(G5220='Check Register'!$E$1,H5220,"")</f>
        <v/>
      </c>
      <c r="J5220" s="16" t="str">
        <f>IFERROR(SMALL($I$2:$I$100001,H5220),"")</f>
        <v/>
      </c>
    </row>
    <row r="5221" spans="1:10" x14ac:dyDescent="0.3">
      <c r="A5221" t="s">
        <v>5</v>
      </c>
      <c r="B5221" t="s">
        <v>6</v>
      </c>
      <c r="C5221" s="7">
        <v>43315</v>
      </c>
      <c r="E5221" s="27">
        <v>225072.96</v>
      </c>
      <c r="G5221" s="27" t="str">
        <f>VLOOKUP(C5221,W:Y,3,TRUE)</f>
        <v>Aug 18</v>
      </c>
      <c r="H5221" s="27">
        <f t="shared" si="81"/>
        <v>5220</v>
      </c>
      <c r="I5221" s="30" t="str">
        <f>IF(G5221='Check Register'!$E$1,H5221,"")</f>
        <v/>
      </c>
      <c r="J5221" s="16" t="str">
        <f>IFERROR(SMALL($I$2:$I$100001,H5221),"")</f>
        <v/>
      </c>
    </row>
    <row r="5222" spans="1:10" x14ac:dyDescent="0.3">
      <c r="A5222" t="s">
        <v>84</v>
      </c>
      <c r="B5222" t="s">
        <v>85</v>
      </c>
      <c r="C5222" s="7">
        <v>43315</v>
      </c>
      <c r="E5222" s="27">
        <v>1875.5</v>
      </c>
      <c r="G5222" s="27" t="str">
        <f>VLOOKUP(C5222,W:Y,3,TRUE)</f>
        <v>Aug 18</v>
      </c>
      <c r="H5222" s="27">
        <f t="shared" si="81"/>
        <v>5221</v>
      </c>
      <c r="I5222" s="30" t="str">
        <f>IF(G5222='Check Register'!$E$1,H5222,"")</f>
        <v/>
      </c>
      <c r="J5222" s="16" t="str">
        <f>IFERROR(SMALL($I$2:$I$100001,H5222),"")</f>
        <v/>
      </c>
    </row>
    <row r="5223" spans="1:10" x14ac:dyDescent="0.3">
      <c r="A5223" t="s">
        <v>125</v>
      </c>
      <c r="B5223" t="s">
        <v>22</v>
      </c>
      <c r="C5223" s="7">
        <v>43315</v>
      </c>
      <c r="E5223" s="27">
        <v>577.37</v>
      </c>
      <c r="G5223" s="27" t="str">
        <f>VLOOKUP(C5223,W:Y,3,TRUE)</f>
        <v>Aug 18</v>
      </c>
      <c r="H5223" s="27">
        <f t="shared" si="81"/>
        <v>5222</v>
      </c>
      <c r="I5223" s="30" t="str">
        <f>IF(G5223='Check Register'!$E$1,H5223,"")</f>
        <v/>
      </c>
      <c r="J5223" s="16" t="str">
        <f>IFERROR(SMALL($I$2:$I$100001,H5223),"")</f>
        <v/>
      </c>
    </row>
    <row r="5224" spans="1:10" x14ac:dyDescent="0.3">
      <c r="A5224" t="s">
        <v>5</v>
      </c>
      <c r="B5224" t="s">
        <v>6</v>
      </c>
      <c r="C5224" s="7">
        <v>43321</v>
      </c>
      <c r="E5224" s="27">
        <v>457.45</v>
      </c>
      <c r="G5224" s="27" t="str">
        <f>VLOOKUP(C5224,W:Y,3,TRUE)</f>
        <v>Aug 18</v>
      </c>
      <c r="H5224" s="27">
        <f t="shared" si="81"/>
        <v>5223</v>
      </c>
      <c r="I5224" s="30" t="str">
        <f>IF(G5224='Check Register'!$E$1,H5224,"")</f>
        <v/>
      </c>
      <c r="J5224" s="16" t="str">
        <f>IFERROR(SMALL($I$2:$I$100001,H5224),"")</f>
        <v/>
      </c>
    </row>
    <row r="5225" spans="1:10" x14ac:dyDescent="0.3">
      <c r="A5225" t="s">
        <v>351</v>
      </c>
      <c r="B5225" t="s">
        <v>35</v>
      </c>
      <c r="C5225" s="7">
        <v>43322</v>
      </c>
      <c r="E5225" s="27">
        <v>1521.35</v>
      </c>
      <c r="G5225" s="27" t="str">
        <f>VLOOKUP(C5225,W:Y,3,TRUE)</f>
        <v>Aug 18</v>
      </c>
      <c r="H5225" s="27">
        <f t="shared" si="81"/>
        <v>5224</v>
      </c>
      <c r="I5225" s="30" t="str">
        <f>IF(G5225='Check Register'!$E$1,H5225,"")</f>
        <v/>
      </c>
      <c r="J5225" s="16" t="str">
        <f>IFERROR(SMALL($I$2:$I$100001,H5225),"")</f>
        <v/>
      </c>
    </row>
    <row r="5226" spans="1:10" x14ac:dyDescent="0.3">
      <c r="A5226" t="s">
        <v>128</v>
      </c>
      <c r="B5226" t="s">
        <v>89</v>
      </c>
      <c r="C5226" s="7">
        <v>43322</v>
      </c>
      <c r="E5226" s="27">
        <v>7745.45</v>
      </c>
      <c r="G5226" s="27" t="str">
        <f>VLOOKUP(C5226,W:Y,3,TRUE)</f>
        <v>Aug 18</v>
      </c>
      <c r="H5226" s="27">
        <f t="shared" si="81"/>
        <v>5225</v>
      </c>
      <c r="I5226" s="30" t="str">
        <f>IF(G5226='Check Register'!$E$1,H5226,"")</f>
        <v/>
      </c>
      <c r="J5226" s="16" t="str">
        <f>IFERROR(SMALL($I$2:$I$100001,H5226),"")</f>
        <v/>
      </c>
    </row>
    <row r="5227" spans="1:10" x14ac:dyDescent="0.3">
      <c r="A5227" t="s">
        <v>172</v>
      </c>
      <c r="B5227" t="s">
        <v>8</v>
      </c>
      <c r="C5227" s="7">
        <v>43322</v>
      </c>
      <c r="E5227" s="27">
        <v>342.5</v>
      </c>
      <c r="G5227" s="27" t="str">
        <f>VLOOKUP(C5227,W:Y,3,TRUE)</f>
        <v>Aug 18</v>
      </c>
      <c r="H5227" s="27">
        <f t="shared" si="81"/>
        <v>5226</v>
      </c>
      <c r="I5227" s="30" t="str">
        <f>IF(G5227='Check Register'!$E$1,H5227,"")</f>
        <v/>
      </c>
      <c r="J5227" s="16" t="str">
        <f>IFERROR(SMALL($I$2:$I$100001,H5227),"")</f>
        <v/>
      </c>
    </row>
    <row r="5228" spans="1:10" x14ac:dyDescent="0.3">
      <c r="A5228" t="s">
        <v>87</v>
      </c>
      <c r="B5228" t="s">
        <v>8</v>
      </c>
      <c r="C5228" s="7">
        <v>43322</v>
      </c>
      <c r="E5228" s="27">
        <v>1232.56</v>
      </c>
      <c r="G5228" s="27" t="str">
        <f>VLOOKUP(C5228,W:Y,3,TRUE)</f>
        <v>Aug 18</v>
      </c>
      <c r="H5228" s="27">
        <f t="shared" si="81"/>
        <v>5227</v>
      </c>
      <c r="I5228" s="30" t="str">
        <f>IF(G5228='Check Register'!$E$1,H5228,"")</f>
        <v/>
      </c>
      <c r="J5228" s="16" t="str">
        <f>IFERROR(SMALL($I$2:$I$100001,H5228),"")</f>
        <v/>
      </c>
    </row>
    <row r="5229" spans="1:10" x14ac:dyDescent="0.3">
      <c r="A5229" t="s">
        <v>7</v>
      </c>
      <c r="B5229" t="s">
        <v>127</v>
      </c>
      <c r="C5229" s="7">
        <v>43322</v>
      </c>
      <c r="E5229" s="27">
        <v>38</v>
      </c>
      <c r="G5229" s="27" t="str">
        <f>VLOOKUP(C5229,W:Y,3,TRUE)</f>
        <v>Aug 18</v>
      </c>
      <c r="H5229" s="27">
        <f t="shared" si="81"/>
        <v>5228</v>
      </c>
      <c r="I5229" s="30" t="str">
        <f>IF(G5229='Check Register'!$E$1,H5229,"")</f>
        <v/>
      </c>
      <c r="J5229" s="16" t="str">
        <f>IFERROR(SMALL($I$2:$I$100001,H5229),"")</f>
        <v/>
      </c>
    </row>
    <row r="5230" spans="1:10" x14ac:dyDescent="0.3">
      <c r="A5230" t="s">
        <v>10</v>
      </c>
      <c r="B5230" t="s">
        <v>127</v>
      </c>
      <c r="C5230" s="7">
        <v>43322</v>
      </c>
      <c r="E5230" s="27">
        <v>386.62</v>
      </c>
      <c r="G5230" s="27" t="str">
        <f>VLOOKUP(C5230,W:Y,3,TRUE)</f>
        <v>Aug 18</v>
      </c>
      <c r="H5230" s="27">
        <f t="shared" si="81"/>
        <v>5229</v>
      </c>
      <c r="I5230" s="30" t="str">
        <f>IF(G5230='Check Register'!$E$1,H5230,"")</f>
        <v/>
      </c>
      <c r="J5230" s="16" t="str">
        <f>IFERROR(SMALL($I$2:$I$100001,H5230),"")</f>
        <v/>
      </c>
    </row>
    <row r="5231" spans="1:10" x14ac:dyDescent="0.3">
      <c r="A5231" t="s">
        <v>10</v>
      </c>
      <c r="B5231" t="s">
        <v>11</v>
      </c>
      <c r="C5231" s="7">
        <v>43322</v>
      </c>
      <c r="E5231" s="27">
        <v>381.14</v>
      </c>
      <c r="G5231" s="27" t="str">
        <f>VLOOKUP(C5231,W:Y,3,TRUE)</f>
        <v>Aug 18</v>
      </c>
      <c r="H5231" s="27">
        <f t="shared" si="81"/>
        <v>5230</v>
      </c>
      <c r="I5231" s="30" t="str">
        <f>IF(G5231='Check Register'!$E$1,H5231,"")</f>
        <v/>
      </c>
      <c r="J5231" s="16" t="str">
        <f>IFERROR(SMALL($I$2:$I$100001,H5231),"")</f>
        <v/>
      </c>
    </row>
    <row r="5232" spans="1:10" x14ac:dyDescent="0.3">
      <c r="A5232" t="s">
        <v>133</v>
      </c>
      <c r="B5232" t="s">
        <v>70</v>
      </c>
      <c r="C5232" s="7">
        <v>43322</v>
      </c>
      <c r="E5232" s="27">
        <v>76.5</v>
      </c>
      <c r="G5232" s="27" t="str">
        <f>VLOOKUP(C5232,W:Y,3,TRUE)</f>
        <v>Aug 18</v>
      </c>
      <c r="H5232" s="27">
        <f t="shared" si="81"/>
        <v>5231</v>
      </c>
      <c r="I5232" s="30" t="str">
        <f>IF(G5232='Check Register'!$E$1,H5232,"")</f>
        <v/>
      </c>
      <c r="J5232" s="16" t="str">
        <f>IFERROR(SMALL($I$2:$I$100001,H5232),"")</f>
        <v/>
      </c>
    </row>
    <row r="5233" spans="1:10" x14ac:dyDescent="0.3">
      <c r="A5233" t="s">
        <v>133</v>
      </c>
      <c r="B5233" t="s">
        <v>8</v>
      </c>
      <c r="C5233" s="7">
        <v>43322</v>
      </c>
      <c r="E5233" s="27">
        <v>242.58</v>
      </c>
      <c r="G5233" s="27" t="str">
        <f>VLOOKUP(C5233,W:Y,3,TRUE)</f>
        <v>Aug 18</v>
      </c>
      <c r="H5233" s="27">
        <f t="shared" si="81"/>
        <v>5232</v>
      </c>
      <c r="I5233" s="30" t="str">
        <f>IF(G5233='Check Register'!$E$1,H5233,"")</f>
        <v/>
      </c>
      <c r="J5233" s="16" t="str">
        <f>IFERROR(SMALL($I$2:$I$100001,H5233),"")</f>
        <v/>
      </c>
    </row>
    <row r="5234" spans="1:10" x14ac:dyDescent="0.3">
      <c r="A5234" t="s">
        <v>134</v>
      </c>
      <c r="B5234" t="s">
        <v>22</v>
      </c>
      <c r="C5234" s="7">
        <v>43322</v>
      </c>
      <c r="E5234" s="27">
        <v>1143.8399999999999</v>
      </c>
      <c r="G5234" s="27" t="str">
        <f>VLOOKUP(C5234,W:Y,3,TRUE)</f>
        <v>Aug 18</v>
      </c>
      <c r="H5234" s="27">
        <f t="shared" si="81"/>
        <v>5233</v>
      </c>
      <c r="I5234" s="30" t="str">
        <f>IF(G5234='Check Register'!$E$1,H5234,"")</f>
        <v/>
      </c>
      <c r="J5234" s="16" t="str">
        <f>IFERROR(SMALL($I$2:$I$100001,H5234),"")</f>
        <v/>
      </c>
    </row>
    <row r="5235" spans="1:10" x14ac:dyDescent="0.3">
      <c r="A5235" t="s">
        <v>174</v>
      </c>
      <c r="B5235" t="s">
        <v>22</v>
      </c>
      <c r="C5235" s="7">
        <v>43322</v>
      </c>
      <c r="E5235" s="27">
        <v>250</v>
      </c>
      <c r="G5235" s="27" t="str">
        <f>VLOOKUP(C5235,W:Y,3,TRUE)</f>
        <v>Aug 18</v>
      </c>
      <c r="H5235" s="27">
        <f t="shared" si="81"/>
        <v>5234</v>
      </c>
      <c r="I5235" s="30" t="str">
        <f>IF(G5235='Check Register'!$E$1,H5235,"")</f>
        <v/>
      </c>
      <c r="J5235" s="16" t="str">
        <f>IFERROR(SMALL($I$2:$I$100001,H5235),"")</f>
        <v/>
      </c>
    </row>
    <row r="5236" spans="1:10" x14ac:dyDescent="0.3">
      <c r="A5236" t="s">
        <v>92</v>
      </c>
      <c r="B5236" t="s">
        <v>45</v>
      </c>
      <c r="C5236" s="7">
        <v>43322</v>
      </c>
      <c r="E5236" s="27">
        <v>721.92</v>
      </c>
      <c r="G5236" s="27" t="str">
        <f>VLOOKUP(C5236,W:Y,3,TRUE)</f>
        <v>Aug 18</v>
      </c>
      <c r="H5236" s="27">
        <f t="shared" si="81"/>
        <v>5235</v>
      </c>
      <c r="I5236" s="30" t="str">
        <f>IF(G5236='Check Register'!$E$1,H5236,"")</f>
        <v/>
      </c>
      <c r="J5236" s="16" t="str">
        <f>IFERROR(SMALL($I$2:$I$100001,H5236),"")</f>
        <v/>
      </c>
    </row>
    <row r="5237" spans="1:10" x14ac:dyDescent="0.3">
      <c r="A5237" t="s">
        <v>176</v>
      </c>
      <c r="B5237" t="s">
        <v>25</v>
      </c>
      <c r="C5237" s="7">
        <v>43322</v>
      </c>
      <c r="E5237" s="27">
        <v>351.19</v>
      </c>
      <c r="G5237" s="27" t="str">
        <f>VLOOKUP(C5237,W:Y,3,TRUE)</f>
        <v>Aug 18</v>
      </c>
      <c r="H5237" s="27">
        <f t="shared" si="81"/>
        <v>5236</v>
      </c>
      <c r="I5237" s="30" t="str">
        <f>IF(G5237='Check Register'!$E$1,H5237,"")</f>
        <v/>
      </c>
      <c r="J5237" s="16" t="str">
        <f>IFERROR(SMALL($I$2:$I$100001,H5237),"")</f>
        <v/>
      </c>
    </row>
    <row r="5238" spans="1:10" x14ac:dyDescent="0.3">
      <c r="A5238" t="s">
        <v>17</v>
      </c>
      <c r="B5238" t="s">
        <v>18</v>
      </c>
      <c r="C5238" s="7">
        <v>43322</v>
      </c>
      <c r="E5238" s="27">
        <v>2885.51</v>
      </c>
      <c r="G5238" s="27" t="str">
        <f>VLOOKUP(C5238,W:Y,3,TRUE)</f>
        <v>Aug 18</v>
      </c>
      <c r="H5238" s="27">
        <f t="shared" si="81"/>
        <v>5237</v>
      </c>
      <c r="I5238" s="30" t="str">
        <f>IF(G5238='Check Register'!$E$1,H5238,"")</f>
        <v/>
      </c>
      <c r="J5238" s="16" t="str">
        <f>IFERROR(SMALL($I$2:$I$100001,H5238),"")</f>
        <v/>
      </c>
    </row>
    <row r="5239" spans="1:10" x14ac:dyDescent="0.3">
      <c r="A5239" t="s">
        <v>291</v>
      </c>
      <c r="B5239" t="s">
        <v>39</v>
      </c>
      <c r="C5239" s="7">
        <v>43322</v>
      </c>
      <c r="E5239" s="27">
        <v>475</v>
      </c>
      <c r="G5239" s="27" t="str">
        <f>VLOOKUP(C5239,W:Y,3,TRUE)</f>
        <v>Aug 18</v>
      </c>
      <c r="H5239" s="27">
        <f t="shared" si="81"/>
        <v>5238</v>
      </c>
      <c r="I5239" s="30" t="str">
        <f>IF(G5239='Check Register'!$E$1,H5239,"")</f>
        <v/>
      </c>
      <c r="J5239" s="16" t="str">
        <f>IFERROR(SMALL($I$2:$I$100001,H5239),"")</f>
        <v/>
      </c>
    </row>
    <row r="5240" spans="1:10" x14ac:dyDescent="0.3">
      <c r="A5240" t="s">
        <v>19</v>
      </c>
      <c r="B5240" t="s">
        <v>20</v>
      </c>
      <c r="C5240" s="7">
        <v>43322</v>
      </c>
      <c r="E5240" s="27">
        <v>2994.02</v>
      </c>
      <c r="G5240" s="27" t="str">
        <f>VLOOKUP(C5240,W:Y,3,TRUE)</f>
        <v>Aug 18</v>
      </c>
      <c r="H5240" s="27">
        <f t="shared" si="81"/>
        <v>5239</v>
      </c>
      <c r="I5240" s="30" t="str">
        <f>IF(G5240='Check Register'!$E$1,H5240,"")</f>
        <v/>
      </c>
      <c r="J5240" s="16" t="str">
        <f>IFERROR(SMALL($I$2:$I$100001,H5240),"")</f>
        <v/>
      </c>
    </row>
    <row r="5241" spans="1:10" x14ac:dyDescent="0.3">
      <c r="A5241" t="s">
        <v>96</v>
      </c>
      <c r="B5241" t="s">
        <v>45</v>
      </c>
      <c r="C5241" s="7">
        <v>43322</v>
      </c>
      <c r="E5241" s="27">
        <v>662.22</v>
      </c>
      <c r="G5241" s="27" t="str">
        <f>VLOOKUP(C5241,W:Y,3,TRUE)</f>
        <v>Aug 18</v>
      </c>
      <c r="H5241" s="27">
        <f t="shared" si="81"/>
        <v>5240</v>
      </c>
      <c r="I5241" s="30" t="str">
        <f>IF(G5241='Check Register'!$E$1,H5241,"")</f>
        <v/>
      </c>
      <c r="J5241" s="16" t="str">
        <f>IFERROR(SMALL($I$2:$I$100001,H5241),"")</f>
        <v/>
      </c>
    </row>
    <row r="5242" spans="1:10" x14ac:dyDescent="0.3">
      <c r="A5242" t="s">
        <v>221</v>
      </c>
      <c r="B5242" t="s">
        <v>8</v>
      </c>
      <c r="C5242" s="7">
        <v>43322</v>
      </c>
      <c r="E5242" s="27">
        <v>2222.65</v>
      </c>
      <c r="G5242" s="27" t="str">
        <f>VLOOKUP(C5242,W:Y,3,TRUE)</f>
        <v>Aug 18</v>
      </c>
      <c r="H5242" s="27">
        <f t="shared" si="81"/>
        <v>5241</v>
      </c>
      <c r="I5242" s="30" t="str">
        <f>IF(G5242='Check Register'!$E$1,H5242,"")</f>
        <v/>
      </c>
      <c r="J5242" s="16" t="str">
        <f>IFERROR(SMALL($I$2:$I$100001,H5242),"")</f>
        <v/>
      </c>
    </row>
    <row r="5243" spans="1:10" x14ac:dyDescent="0.3">
      <c r="A5243" t="s">
        <v>26</v>
      </c>
      <c r="B5243" t="s">
        <v>20</v>
      </c>
      <c r="C5243" s="7">
        <v>43322</v>
      </c>
      <c r="E5243" s="27">
        <v>9618.36</v>
      </c>
      <c r="G5243" s="27" t="str">
        <f>VLOOKUP(C5243,W:Y,3,TRUE)</f>
        <v>Aug 18</v>
      </c>
      <c r="H5243" s="27">
        <f t="shared" si="81"/>
        <v>5242</v>
      </c>
      <c r="I5243" s="30" t="str">
        <f>IF(G5243='Check Register'!$E$1,H5243,"")</f>
        <v/>
      </c>
      <c r="J5243" s="16" t="str">
        <f>IFERROR(SMALL($I$2:$I$100001,H5243),"")</f>
        <v/>
      </c>
    </row>
    <row r="5244" spans="1:10" x14ac:dyDescent="0.3">
      <c r="A5244" t="s">
        <v>179</v>
      </c>
      <c r="B5244" t="s">
        <v>180</v>
      </c>
      <c r="C5244" s="7">
        <v>43322</v>
      </c>
      <c r="E5244" s="27">
        <v>117</v>
      </c>
      <c r="G5244" s="27" t="str">
        <f>VLOOKUP(C5244,W:Y,3,TRUE)</f>
        <v>Aug 18</v>
      </c>
      <c r="H5244" s="27">
        <f t="shared" si="81"/>
        <v>5243</v>
      </c>
      <c r="I5244" s="30" t="str">
        <f>IF(G5244='Check Register'!$E$1,H5244,"")</f>
        <v/>
      </c>
      <c r="J5244" s="16" t="str">
        <f>IFERROR(SMALL($I$2:$I$100001,H5244),"")</f>
        <v/>
      </c>
    </row>
    <row r="5245" spans="1:10" x14ac:dyDescent="0.3">
      <c r="A5245" t="s">
        <v>101</v>
      </c>
      <c r="B5245" t="s">
        <v>102</v>
      </c>
      <c r="C5245" s="7">
        <v>43322</v>
      </c>
      <c r="E5245" s="27">
        <v>9139</v>
      </c>
      <c r="G5245" s="27" t="str">
        <f>VLOOKUP(C5245,W:Y,3,TRUE)</f>
        <v>Aug 18</v>
      </c>
      <c r="H5245" s="27">
        <f t="shared" si="81"/>
        <v>5244</v>
      </c>
      <c r="I5245" s="30" t="str">
        <f>IF(G5245='Check Register'!$E$1,H5245,"")</f>
        <v/>
      </c>
      <c r="J5245" s="16" t="str">
        <f>IFERROR(SMALL($I$2:$I$100001,H5245),"")</f>
        <v/>
      </c>
    </row>
    <row r="5246" spans="1:10" x14ac:dyDescent="0.3">
      <c r="A5246" t="s">
        <v>29</v>
      </c>
      <c r="B5246" t="s">
        <v>127</v>
      </c>
      <c r="C5246" s="7">
        <v>43322</v>
      </c>
      <c r="E5246" s="27">
        <v>202.79</v>
      </c>
      <c r="G5246" s="27" t="str">
        <f>VLOOKUP(C5246,W:Y,3,TRUE)</f>
        <v>Aug 18</v>
      </c>
      <c r="H5246" s="27">
        <f t="shared" si="81"/>
        <v>5245</v>
      </c>
      <c r="I5246" s="30" t="str">
        <f>IF(G5246='Check Register'!$E$1,H5246,"")</f>
        <v/>
      </c>
      <c r="J5246" s="16" t="str">
        <f>IFERROR(SMALL($I$2:$I$100001,H5246),"")</f>
        <v/>
      </c>
    </row>
    <row r="5247" spans="1:10" x14ac:dyDescent="0.3">
      <c r="A5247" t="s">
        <v>32</v>
      </c>
      <c r="B5247" t="s">
        <v>33</v>
      </c>
      <c r="C5247" s="7">
        <v>43322</v>
      </c>
      <c r="E5247" s="27">
        <v>5342.96</v>
      </c>
      <c r="G5247" s="27" t="str">
        <f>VLOOKUP(C5247,W:Y,3,TRUE)</f>
        <v>Aug 18</v>
      </c>
      <c r="H5247" s="27">
        <f t="shared" si="81"/>
        <v>5246</v>
      </c>
      <c r="I5247" s="30" t="str">
        <f>IF(G5247='Check Register'!$E$1,H5247,"")</f>
        <v/>
      </c>
      <c r="J5247" s="16" t="str">
        <f>IFERROR(SMALL($I$2:$I$100001,H5247),"")</f>
        <v/>
      </c>
    </row>
    <row r="5248" spans="1:10" x14ac:dyDescent="0.3">
      <c r="A5248" t="s">
        <v>197</v>
      </c>
      <c r="B5248" t="s">
        <v>70</v>
      </c>
      <c r="C5248" s="7">
        <v>43322</v>
      </c>
      <c r="E5248" s="27">
        <v>621.41999999999996</v>
      </c>
      <c r="G5248" s="27" t="str">
        <f>VLOOKUP(C5248,W:Y,3,TRUE)</f>
        <v>Aug 18</v>
      </c>
      <c r="H5248" s="27">
        <f t="shared" si="81"/>
        <v>5247</v>
      </c>
      <c r="I5248" s="30" t="str">
        <f>IF(G5248='Check Register'!$E$1,H5248,"")</f>
        <v/>
      </c>
      <c r="J5248" s="16" t="str">
        <f>IFERROR(SMALL($I$2:$I$100001,H5248),"")</f>
        <v/>
      </c>
    </row>
    <row r="5249" spans="1:10" x14ac:dyDescent="0.3">
      <c r="A5249" t="s">
        <v>197</v>
      </c>
      <c r="B5249" t="s">
        <v>33</v>
      </c>
      <c r="C5249" s="7">
        <v>43322</v>
      </c>
      <c r="E5249" s="27">
        <v>3562.78</v>
      </c>
      <c r="G5249" s="27" t="str">
        <f>VLOOKUP(C5249,W:Y,3,TRUE)</f>
        <v>Aug 18</v>
      </c>
      <c r="H5249" s="27">
        <f t="shared" si="81"/>
        <v>5248</v>
      </c>
      <c r="I5249" s="30" t="str">
        <f>IF(G5249='Check Register'!$E$1,H5249,"")</f>
        <v/>
      </c>
      <c r="J5249" s="16" t="str">
        <f>IFERROR(SMALL($I$2:$I$100001,H5249),"")</f>
        <v/>
      </c>
    </row>
    <row r="5250" spans="1:10" x14ac:dyDescent="0.3">
      <c r="A5250" t="s">
        <v>197</v>
      </c>
      <c r="B5250" t="s">
        <v>43</v>
      </c>
      <c r="C5250" s="7">
        <v>43322</v>
      </c>
      <c r="E5250" s="27">
        <v>7623</v>
      </c>
      <c r="G5250" s="27" t="str">
        <f>VLOOKUP(C5250,W:Y,3,TRUE)</f>
        <v>Aug 18</v>
      </c>
      <c r="H5250" s="27">
        <f t="shared" si="81"/>
        <v>5249</v>
      </c>
      <c r="I5250" s="30" t="str">
        <f>IF(G5250='Check Register'!$E$1,H5250,"")</f>
        <v/>
      </c>
      <c r="J5250" s="16" t="str">
        <f>IFERROR(SMALL($I$2:$I$100001,H5250),"")</f>
        <v/>
      </c>
    </row>
    <row r="5251" spans="1:10" x14ac:dyDescent="0.3">
      <c r="A5251" t="s">
        <v>538</v>
      </c>
      <c r="B5251" t="s">
        <v>150</v>
      </c>
      <c r="C5251" s="7">
        <v>43322</v>
      </c>
      <c r="E5251" s="27">
        <v>40</v>
      </c>
      <c r="G5251" s="27" t="str">
        <f>VLOOKUP(C5251,W:Y,3,TRUE)</f>
        <v>Aug 18</v>
      </c>
      <c r="H5251" s="27">
        <f t="shared" ref="H5251:H5314" si="82">1+H5250</f>
        <v>5250</v>
      </c>
      <c r="I5251" s="30" t="str">
        <f>IF(G5251='Check Register'!$E$1,H5251,"")</f>
        <v/>
      </c>
      <c r="J5251" s="16" t="str">
        <f>IFERROR(SMALL($I$2:$I$100001,H5251),"")</f>
        <v/>
      </c>
    </row>
    <row r="5252" spans="1:10" x14ac:dyDescent="0.3">
      <c r="A5252" t="s">
        <v>145</v>
      </c>
      <c r="B5252" t="s">
        <v>28</v>
      </c>
      <c r="C5252" s="7">
        <v>43322</v>
      </c>
      <c r="E5252" s="27">
        <v>5933.5</v>
      </c>
      <c r="G5252" s="27" t="str">
        <f>VLOOKUP(C5252,W:Y,3,TRUE)</f>
        <v>Aug 18</v>
      </c>
      <c r="H5252" s="27">
        <f t="shared" si="82"/>
        <v>5251</v>
      </c>
      <c r="I5252" s="30" t="str">
        <f>IF(G5252='Check Register'!$E$1,H5252,"")</f>
        <v/>
      </c>
      <c r="J5252" s="16" t="str">
        <f>IFERROR(SMALL($I$2:$I$100001,H5252),"")</f>
        <v/>
      </c>
    </row>
    <row r="5253" spans="1:10" x14ac:dyDescent="0.3">
      <c r="A5253" t="s">
        <v>371</v>
      </c>
      <c r="B5253" t="s">
        <v>8</v>
      </c>
      <c r="C5253" s="7">
        <v>43322</v>
      </c>
      <c r="E5253" s="27">
        <v>815.98</v>
      </c>
      <c r="G5253" s="27" t="str">
        <f>VLOOKUP(C5253,W:Y,3,TRUE)</f>
        <v>Aug 18</v>
      </c>
      <c r="H5253" s="27">
        <f t="shared" si="82"/>
        <v>5252</v>
      </c>
      <c r="I5253" s="30" t="str">
        <f>IF(G5253='Check Register'!$E$1,H5253,"")</f>
        <v/>
      </c>
      <c r="J5253" s="16" t="str">
        <f>IFERROR(SMALL($I$2:$I$100001,H5253),"")</f>
        <v/>
      </c>
    </row>
    <row r="5254" spans="1:10" x14ac:dyDescent="0.3">
      <c r="A5254" t="s">
        <v>475</v>
      </c>
      <c r="B5254" t="s">
        <v>171</v>
      </c>
      <c r="C5254" s="7">
        <v>43322</v>
      </c>
      <c r="E5254" s="27">
        <v>5868</v>
      </c>
      <c r="G5254" s="27" t="str">
        <f>VLOOKUP(C5254,W:Y,3,TRUE)</f>
        <v>Aug 18</v>
      </c>
      <c r="H5254" s="27">
        <f t="shared" si="82"/>
        <v>5253</v>
      </c>
      <c r="I5254" s="30" t="str">
        <f>IF(G5254='Check Register'!$E$1,H5254,"")</f>
        <v/>
      </c>
      <c r="J5254" s="16" t="str">
        <f>IFERROR(SMALL($I$2:$I$100001,H5254),"")</f>
        <v/>
      </c>
    </row>
    <row r="5255" spans="1:10" x14ac:dyDescent="0.3">
      <c r="A5255" t="s">
        <v>185</v>
      </c>
      <c r="B5255" t="s">
        <v>28</v>
      </c>
      <c r="C5255" s="7">
        <v>43322</v>
      </c>
      <c r="E5255" s="27">
        <v>298.19</v>
      </c>
      <c r="G5255" s="27" t="str">
        <f>VLOOKUP(C5255,W:Y,3,TRUE)</f>
        <v>Aug 18</v>
      </c>
      <c r="H5255" s="27">
        <f t="shared" si="82"/>
        <v>5254</v>
      </c>
      <c r="I5255" s="30" t="str">
        <f>IF(G5255='Check Register'!$E$1,H5255,"")</f>
        <v/>
      </c>
      <c r="J5255" s="16" t="str">
        <f>IFERROR(SMALL($I$2:$I$100001,H5255),"")</f>
        <v/>
      </c>
    </row>
    <row r="5256" spans="1:10" x14ac:dyDescent="0.3">
      <c r="A5256" t="s">
        <v>423</v>
      </c>
      <c r="B5256" t="s">
        <v>8</v>
      </c>
      <c r="C5256" s="7">
        <v>43322</v>
      </c>
      <c r="E5256" s="27">
        <v>113.48</v>
      </c>
      <c r="G5256" s="27" t="str">
        <f>VLOOKUP(C5256,W:Y,3,TRUE)</f>
        <v>Aug 18</v>
      </c>
      <c r="H5256" s="27">
        <f t="shared" si="82"/>
        <v>5255</v>
      </c>
      <c r="I5256" s="30" t="str">
        <f>IF(G5256='Check Register'!$E$1,H5256,"")</f>
        <v/>
      </c>
      <c r="J5256" s="16" t="str">
        <f>IFERROR(SMALL($I$2:$I$100001,H5256),"")</f>
        <v/>
      </c>
    </row>
    <row r="5257" spans="1:10" x14ac:dyDescent="0.3">
      <c r="A5257" t="s">
        <v>104</v>
      </c>
      <c r="B5257" t="s">
        <v>45</v>
      </c>
      <c r="C5257" s="7">
        <v>43322</v>
      </c>
      <c r="E5257" s="27">
        <v>249.61</v>
      </c>
      <c r="G5257" s="27" t="str">
        <f>VLOOKUP(C5257,W:Y,3,TRUE)</f>
        <v>Aug 18</v>
      </c>
      <c r="H5257" s="27">
        <f t="shared" si="82"/>
        <v>5256</v>
      </c>
      <c r="I5257" s="30" t="str">
        <f>IF(G5257='Check Register'!$E$1,H5257,"")</f>
        <v/>
      </c>
      <c r="J5257" s="16" t="str">
        <f>IFERROR(SMALL($I$2:$I$100001,H5257),"")</f>
        <v/>
      </c>
    </row>
    <row r="5258" spans="1:10" x14ac:dyDescent="0.3">
      <c r="A5258" t="s">
        <v>222</v>
      </c>
      <c r="B5258" t="s">
        <v>67</v>
      </c>
      <c r="C5258" s="7">
        <v>43322</v>
      </c>
      <c r="E5258" s="27">
        <v>126</v>
      </c>
      <c r="G5258" s="27" t="str">
        <f>VLOOKUP(C5258,W:Y,3,TRUE)</f>
        <v>Aug 18</v>
      </c>
      <c r="H5258" s="27">
        <f t="shared" si="82"/>
        <v>5257</v>
      </c>
      <c r="I5258" s="30" t="str">
        <f>IF(G5258='Check Register'!$E$1,H5258,"")</f>
        <v/>
      </c>
      <c r="J5258" s="16" t="str">
        <f>IFERROR(SMALL($I$2:$I$100001,H5258),"")</f>
        <v/>
      </c>
    </row>
    <row r="5259" spans="1:10" x14ac:dyDescent="0.3">
      <c r="A5259" t="s">
        <v>487</v>
      </c>
      <c r="B5259" t="s">
        <v>22</v>
      </c>
      <c r="C5259" s="7">
        <v>43322</v>
      </c>
      <c r="E5259" s="27">
        <v>334.5</v>
      </c>
      <c r="G5259" s="27" t="str">
        <f>VLOOKUP(C5259,W:Y,3,TRUE)</f>
        <v>Aug 18</v>
      </c>
      <c r="H5259" s="27">
        <f t="shared" si="82"/>
        <v>5258</v>
      </c>
      <c r="I5259" s="30" t="str">
        <f>IF(G5259='Check Register'!$E$1,H5259,"")</f>
        <v/>
      </c>
      <c r="J5259" s="16" t="str">
        <f>IFERROR(SMALL($I$2:$I$100001,H5259),"")</f>
        <v/>
      </c>
    </row>
    <row r="5260" spans="1:10" x14ac:dyDescent="0.3">
      <c r="A5260" t="s">
        <v>508</v>
      </c>
      <c r="B5260" t="s">
        <v>28</v>
      </c>
      <c r="C5260" s="7">
        <v>43322</v>
      </c>
      <c r="E5260" s="27">
        <v>160.69999999999999</v>
      </c>
      <c r="G5260" s="27" t="str">
        <f>VLOOKUP(C5260,W:Y,3,TRUE)</f>
        <v>Aug 18</v>
      </c>
      <c r="H5260" s="27">
        <f t="shared" si="82"/>
        <v>5259</v>
      </c>
      <c r="I5260" s="30" t="str">
        <f>IF(G5260='Check Register'!$E$1,H5260,"")</f>
        <v/>
      </c>
      <c r="J5260" s="16" t="str">
        <f>IFERROR(SMALL($I$2:$I$100001,H5260),"")</f>
        <v/>
      </c>
    </row>
    <row r="5261" spans="1:10" x14ac:dyDescent="0.3">
      <c r="A5261" t="s">
        <v>335</v>
      </c>
      <c r="B5261" t="s">
        <v>102</v>
      </c>
      <c r="C5261" s="7">
        <v>43322</v>
      </c>
      <c r="E5261" s="27">
        <v>2392.35</v>
      </c>
      <c r="G5261" s="27" t="str">
        <f>VLOOKUP(C5261,W:Y,3,TRUE)</f>
        <v>Aug 18</v>
      </c>
      <c r="H5261" s="27">
        <f t="shared" si="82"/>
        <v>5260</v>
      </c>
      <c r="I5261" s="30" t="str">
        <f>IF(G5261='Check Register'!$E$1,H5261,"")</f>
        <v/>
      </c>
      <c r="J5261" s="16" t="str">
        <f>IFERROR(SMALL($I$2:$I$100001,H5261),"")</f>
        <v/>
      </c>
    </row>
    <row r="5262" spans="1:10" x14ac:dyDescent="0.3">
      <c r="A5262" t="s">
        <v>408</v>
      </c>
      <c r="B5262" t="s">
        <v>16</v>
      </c>
      <c r="C5262" s="7">
        <v>43322</v>
      </c>
      <c r="E5262" s="27">
        <v>18.149999999999999</v>
      </c>
      <c r="G5262" s="27" t="str">
        <f>VLOOKUP(C5262,W:Y,3,TRUE)</f>
        <v>Aug 18</v>
      </c>
      <c r="H5262" s="27">
        <f t="shared" si="82"/>
        <v>5261</v>
      </c>
      <c r="I5262" s="30" t="str">
        <f>IF(G5262='Check Register'!$E$1,H5262,"")</f>
        <v/>
      </c>
      <c r="J5262" s="16" t="str">
        <f>IFERROR(SMALL($I$2:$I$100001,H5262),"")</f>
        <v/>
      </c>
    </row>
    <row r="5263" spans="1:10" x14ac:dyDescent="0.3">
      <c r="A5263" t="s">
        <v>539</v>
      </c>
      <c r="B5263" t="s">
        <v>131</v>
      </c>
      <c r="C5263" s="7">
        <v>43322</v>
      </c>
      <c r="E5263" s="27">
        <v>61.95</v>
      </c>
      <c r="G5263" s="27" t="str">
        <f>VLOOKUP(C5263,W:Y,3,TRUE)</f>
        <v>Aug 18</v>
      </c>
      <c r="H5263" s="27">
        <f t="shared" si="82"/>
        <v>5262</v>
      </c>
      <c r="I5263" s="30" t="str">
        <f>IF(G5263='Check Register'!$E$1,H5263,"")</f>
        <v/>
      </c>
      <c r="J5263" s="16" t="str">
        <f>IFERROR(SMALL($I$2:$I$100001,H5263),"")</f>
        <v/>
      </c>
    </row>
    <row r="5264" spans="1:10" x14ac:dyDescent="0.3">
      <c r="A5264" t="s">
        <v>539</v>
      </c>
      <c r="B5264" t="s">
        <v>16</v>
      </c>
      <c r="C5264" s="7">
        <v>43322</v>
      </c>
      <c r="E5264" s="27">
        <v>200.56</v>
      </c>
      <c r="G5264" s="27" t="str">
        <f>VLOOKUP(C5264,W:Y,3,TRUE)</f>
        <v>Aug 18</v>
      </c>
      <c r="H5264" s="27">
        <f t="shared" si="82"/>
        <v>5263</v>
      </c>
      <c r="I5264" s="30" t="str">
        <f>IF(G5264='Check Register'!$E$1,H5264,"")</f>
        <v/>
      </c>
      <c r="J5264" s="16" t="str">
        <f>IFERROR(SMALL($I$2:$I$100001,H5264),"")</f>
        <v/>
      </c>
    </row>
    <row r="5265" spans="1:10" x14ac:dyDescent="0.3">
      <c r="A5265" t="s">
        <v>41</v>
      </c>
      <c r="B5265" t="s">
        <v>127</v>
      </c>
      <c r="C5265" s="7">
        <v>43322</v>
      </c>
      <c r="E5265" s="27">
        <v>28.99</v>
      </c>
      <c r="G5265" s="27" t="str">
        <f>VLOOKUP(C5265,W:Y,3,TRUE)</f>
        <v>Aug 18</v>
      </c>
      <c r="H5265" s="27">
        <f t="shared" si="82"/>
        <v>5264</v>
      </c>
      <c r="I5265" s="30" t="str">
        <f>IF(G5265='Check Register'!$E$1,H5265,"")</f>
        <v/>
      </c>
      <c r="J5265" s="16" t="str">
        <f>IFERROR(SMALL($I$2:$I$100001,H5265),"")</f>
        <v/>
      </c>
    </row>
    <row r="5266" spans="1:10" x14ac:dyDescent="0.3">
      <c r="A5266" t="s">
        <v>44</v>
      </c>
      <c r="B5266" t="s">
        <v>45</v>
      </c>
      <c r="C5266" s="7">
        <v>43322</v>
      </c>
      <c r="E5266" s="27">
        <v>771.84</v>
      </c>
      <c r="G5266" s="27" t="str">
        <f>VLOOKUP(C5266,W:Y,3,TRUE)</f>
        <v>Aug 18</v>
      </c>
      <c r="H5266" s="27">
        <f t="shared" si="82"/>
        <v>5265</v>
      </c>
      <c r="I5266" s="30" t="str">
        <f>IF(G5266='Check Register'!$E$1,H5266,"")</f>
        <v/>
      </c>
      <c r="J5266" s="16" t="str">
        <f>IFERROR(SMALL($I$2:$I$100001,H5266),"")</f>
        <v/>
      </c>
    </row>
    <row r="5267" spans="1:10" x14ac:dyDescent="0.3">
      <c r="A5267" t="s">
        <v>250</v>
      </c>
      <c r="B5267" t="s">
        <v>22</v>
      </c>
      <c r="C5267" s="7">
        <v>43322</v>
      </c>
      <c r="E5267" s="27">
        <v>1035</v>
      </c>
      <c r="G5267" s="27" t="str">
        <f>VLOOKUP(C5267,W:Y,3,TRUE)</f>
        <v>Aug 18</v>
      </c>
      <c r="H5267" s="27">
        <f t="shared" si="82"/>
        <v>5266</v>
      </c>
      <c r="I5267" s="30" t="str">
        <f>IF(G5267='Check Register'!$E$1,H5267,"")</f>
        <v/>
      </c>
      <c r="J5267" s="16" t="str">
        <f>IFERROR(SMALL($I$2:$I$100001,H5267),"")</f>
        <v/>
      </c>
    </row>
    <row r="5268" spans="1:10" x14ac:dyDescent="0.3">
      <c r="A5268" t="s">
        <v>46</v>
      </c>
      <c r="B5268" t="s">
        <v>47</v>
      </c>
      <c r="C5268" s="7">
        <v>43322</v>
      </c>
      <c r="E5268" s="27">
        <v>4144.55</v>
      </c>
      <c r="G5268" s="27" t="str">
        <f>VLOOKUP(C5268,W:Y,3,TRUE)</f>
        <v>Aug 18</v>
      </c>
      <c r="H5268" s="27">
        <f t="shared" si="82"/>
        <v>5267</v>
      </c>
      <c r="I5268" s="30" t="str">
        <f>IF(G5268='Check Register'!$E$1,H5268,"")</f>
        <v/>
      </c>
      <c r="J5268" s="16" t="str">
        <f>IFERROR(SMALL($I$2:$I$100001,H5268),"")</f>
        <v/>
      </c>
    </row>
    <row r="5269" spans="1:10" x14ac:dyDescent="0.3">
      <c r="A5269" t="s">
        <v>199</v>
      </c>
      <c r="B5269" t="s">
        <v>12</v>
      </c>
      <c r="C5269" s="7">
        <v>43322</v>
      </c>
      <c r="E5269" s="27">
        <v>-1.49</v>
      </c>
      <c r="G5269" s="27" t="str">
        <f>VLOOKUP(C5269,W:Y,3,TRUE)</f>
        <v>Aug 18</v>
      </c>
      <c r="H5269" s="27">
        <f t="shared" si="82"/>
        <v>5268</v>
      </c>
      <c r="I5269" s="30" t="str">
        <f>IF(G5269='Check Register'!$E$1,H5269,"")</f>
        <v/>
      </c>
      <c r="J5269" s="16" t="str">
        <f>IFERROR(SMALL($I$2:$I$100001,H5269),"")</f>
        <v/>
      </c>
    </row>
    <row r="5270" spans="1:10" x14ac:dyDescent="0.3">
      <c r="A5270" t="s">
        <v>199</v>
      </c>
      <c r="B5270" t="s">
        <v>131</v>
      </c>
      <c r="C5270" s="7">
        <v>43322</v>
      </c>
      <c r="E5270" s="27">
        <v>0</v>
      </c>
      <c r="G5270" s="27" t="str">
        <f>VLOOKUP(C5270,W:Y,3,TRUE)</f>
        <v>Aug 18</v>
      </c>
      <c r="H5270" s="27">
        <f t="shared" si="82"/>
        <v>5269</v>
      </c>
      <c r="I5270" s="30" t="str">
        <f>IF(G5270='Check Register'!$E$1,H5270,"")</f>
        <v/>
      </c>
      <c r="J5270" s="16" t="str">
        <f>IFERROR(SMALL($I$2:$I$100001,H5270),"")</f>
        <v/>
      </c>
    </row>
    <row r="5271" spans="1:10" x14ac:dyDescent="0.3">
      <c r="A5271" t="s">
        <v>199</v>
      </c>
      <c r="B5271" t="s">
        <v>16</v>
      </c>
      <c r="C5271" s="7">
        <v>43322</v>
      </c>
      <c r="E5271" s="27">
        <v>7.85</v>
      </c>
      <c r="G5271" s="27" t="str">
        <f>VLOOKUP(C5271,W:Y,3,TRUE)</f>
        <v>Aug 18</v>
      </c>
      <c r="H5271" s="27">
        <f t="shared" si="82"/>
        <v>5270</v>
      </c>
      <c r="I5271" s="30" t="str">
        <f>IF(G5271='Check Register'!$E$1,H5271,"")</f>
        <v/>
      </c>
      <c r="J5271" s="16" t="str">
        <f>IFERROR(SMALL($I$2:$I$100001,H5271),"")</f>
        <v/>
      </c>
    </row>
    <row r="5272" spans="1:10" x14ac:dyDescent="0.3">
      <c r="A5272" t="s">
        <v>265</v>
      </c>
      <c r="B5272" t="s">
        <v>67</v>
      </c>
      <c r="C5272" s="7">
        <v>43322</v>
      </c>
      <c r="E5272" s="27">
        <v>90.01</v>
      </c>
      <c r="G5272" s="27" t="str">
        <f>VLOOKUP(C5272,W:Y,3,TRUE)</f>
        <v>Aug 18</v>
      </c>
      <c r="H5272" s="27">
        <f t="shared" si="82"/>
        <v>5271</v>
      </c>
      <c r="I5272" s="30" t="str">
        <f>IF(G5272='Check Register'!$E$1,H5272,"")</f>
        <v/>
      </c>
      <c r="J5272" s="16" t="str">
        <f>IFERROR(SMALL($I$2:$I$100001,H5272),"")</f>
        <v/>
      </c>
    </row>
    <row r="5273" spans="1:10" x14ac:dyDescent="0.3">
      <c r="A5273" t="s">
        <v>51</v>
      </c>
      <c r="B5273" t="s">
        <v>22</v>
      </c>
      <c r="C5273" s="7">
        <v>43322</v>
      </c>
      <c r="E5273" s="27">
        <v>140</v>
      </c>
      <c r="G5273" s="27" t="str">
        <f>VLOOKUP(C5273,W:Y,3,TRUE)</f>
        <v>Aug 18</v>
      </c>
      <c r="H5273" s="27">
        <f t="shared" si="82"/>
        <v>5272</v>
      </c>
      <c r="I5273" s="30" t="str">
        <f>IF(G5273='Check Register'!$E$1,H5273,"")</f>
        <v/>
      </c>
      <c r="J5273" s="16" t="str">
        <f>IFERROR(SMALL($I$2:$I$100001,H5273),"")</f>
        <v/>
      </c>
    </row>
    <row r="5274" spans="1:10" x14ac:dyDescent="0.3">
      <c r="A5274" t="s">
        <v>225</v>
      </c>
      <c r="B5274" t="s">
        <v>349</v>
      </c>
      <c r="C5274" s="7">
        <v>43322</v>
      </c>
      <c r="E5274" s="27">
        <v>4375</v>
      </c>
      <c r="G5274" s="27" t="str">
        <f>VLOOKUP(C5274,W:Y,3,TRUE)</f>
        <v>Aug 18</v>
      </c>
      <c r="H5274" s="27">
        <f t="shared" si="82"/>
        <v>5273</v>
      </c>
      <c r="I5274" s="30" t="str">
        <f>IF(G5274='Check Register'!$E$1,H5274,"")</f>
        <v/>
      </c>
      <c r="J5274" s="16" t="str">
        <f>IFERROR(SMALL($I$2:$I$100001,H5274),"")</f>
        <v/>
      </c>
    </row>
    <row r="5275" spans="1:10" x14ac:dyDescent="0.3">
      <c r="A5275" t="s">
        <v>112</v>
      </c>
      <c r="B5275" t="s">
        <v>131</v>
      </c>
      <c r="C5275" s="7">
        <v>43322</v>
      </c>
      <c r="E5275" s="27">
        <v>3.44</v>
      </c>
      <c r="G5275" s="27" t="str">
        <f>VLOOKUP(C5275,W:Y,3,TRUE)</f>
        <v>Aug 18</v>
      </c>
      <c r="H5275" s="27">
        <f t="shared" si="82"/>
        <v>5274</v>
      </c>
      <c r="I5275" s="30" t="str">
        <f>IF(G5275='Check Register'!$E$1,H5275,"")</f>
        <v/>
      </c>
      <c r="J5275" s="16" t="str">
        <f>IFERROR(SMALL($I$2:$I$100001,H5275),"")</f>
        <v/>
      </c>
    </row>
    <row r="5276" spans="1:10" x14ac:dyDescent="0.3">
      <c r="A5276" t="s">
        <v>112</v>
      </c>
      <c r="B5276" t="s">
        <v>16</v>
      </c>
      <c r="C5276" s="7">
        <v>43322</v>
      </c>
      <c r="E5276" s="27">
        <v>153.74</v>
      </c>
      <c r="G5276" s="27" t="str">
        <f>VLOOKUP(C5276,W:Y,3,TRUE)</f>
        <v>Aug 18</v>
      </c>
      <c r="H5276" s="27">
        <f t="shared" si="82"/>
        <v>5275</v>
      </c>
      <c r="I5276" s="30" t="str">
        <f>IF(G5276='Check Register'!$E$1,H5276,"")</f>
        <v/>
      </c>
      <c r="J5276" s="16" t="str">
        <f>IFERROR(SMALL($I$2:$I$100001,H5276),"")</f>
        <v/>
      </c>
    </row>
    <row r="5277" spans="1:10" x14ac:dyDescent="0.3">
      <c r="A5277" t="s">
        <v>188</v>
      </c>
      <c r="B5277" t="s">
        <v>20</v>
      </c>
      <c r="C5277" s="7">
        <v>43322</v>
      </c>
      <c r="E5277" s="27">
        <v>8449.0499999999993</v>
      </c>
      <c r="G5277" s="27" t="str">
        <f>VLOOKUP(C5277,W:Y,3,TRUE)</f>
        <v>Aug 18</v>
      </c>
      <c r="H5277" s="27">
        <f t="shared" si="82"/>
        <v>5276</v>
      </c>
      <c r="I5277" s="30" t="str">
        <f>IF(G5277='Check Register'!$E$1,H5277,"")</f>
        <v/>
      </c>
      <c r="J5277" s="16" t="str">
        <f>IFERROR(SMALL($I$2:$I$100001,H5277),"")</f>
        <v/>
      </c>
    </row>
    <row r="5278" spans="1:10" x14ac:dyDescent="0.3">
      <c r="A5278" t="s">
        <v>53</v>
      </c>
      <c r="B5278" t="s">
        <v>8</v>
      </c>
      <c r="C5278" s="7">
        <v>43322</v>
      </c>
      <c r="E5278" s="27">
        <v>127.23</v>
      </c>
      <c r="G5278" s="27" t="str">
        <f>VLOOKUP(C5278,W:Y,3,TRUE)</f>
        <v>Aug 18</v>
      </c>
      <c r="H5278" s="27">
        <f t="shared" si="82"/>
        <v>5277</v>
      </c>
      <c r="I5278" s="30" t="str">
        <f>IF(G5278='Check Register'!$E$1,H5278,"")</f>
        <v/>
      </c>
      <c r="J5278" s="16" t="str">
        <f>IFERROR(SMALL($I$2:$I$100001,H5278),"")</f>
        <v/>
      </c>
    </row>
    <row r="5279" spans="1:10" x14ac:dyDescent="0.3">
      <c r="A5279" t="s">
        <v>54</v>
      </c>
      <c r="B5279" t="s">
        <v>35</v>
      </c>
      <c r="C5279" s="7">
        <v>43322</v>
      </c>
      <c r="E5279" s="27">
        <v>784</v>
      </c>
      <c r="G5279" s="27" t="str">
        <f>VLOOKUP(C5279,W:Y,3,TRUE)</f>
        <v>Aug 18</v>
      </c>
      <c r="H5279" s="27">
        <f t="shared" si="82"/>
        <v>5278</v>
      </c>
      <c r="I5279" s="30" t="str">
        <f>IF(G5279='Check Register'!$E$1,H5279,"")</f>
        <v/>
      </c>
      <c r="J5279" s="16" t="str">
        <f>IFERROR(SMALL($I$2:$I$100001,H5279),"")</f>
        <v/>
      </c>
    </row>
    <row r="5280" spans="1:10" x14ac:dyDescent="0.3">
      <c r="A5280" t="s">
        <v>189</v>
      </c>
      <c r="B5280" t="s">
        <v>131</v>
      </c>
      <c r="C5280" s="7">
        <v>43322</v>
      </c>
      <c r="E5280" s="27">
        <v>53.1</v>
      </c>
      <c r="G5280" s="27" t="str">
        <f>VLOOKUP(C5280,W:Y,3,TRUE)</f>
        <v>Aug 18</v>
      </c>
      <c r="H5280" s="27">
        <f t="shared" si="82"/>
        <v>5279</v>
      </c>
      <c r="I5280" s="30" t="str">
        <f>IF(G5280='Check Register'!$E$1,H5280,"")</f>
        <v/>
      </c>
      <c r="J5280" s="16" t="str">
        <f>IFERROR(SMALL($I$2:$I$100001,H5280),"")</f>
        <v/>
      </c>
    </row>
    <row r="5281" spans="1:10" x14ac:dyDescent="0.3">
      <c r="A5281" t="s">
        <v>189</v>
      </c>
      <c r="B5281" t="s">
        <v>16</v>
      </c>
      <c r="C5281" s="7">
        <v>43322</v>
      </c>
      <c r="E5281" s="27">
        <v>200.56</v>
      </c>
      <c r="G5281" s="27" t="str">
        <f>VLOOKUP(C5281,W:Y,3,TRUE)</f>
        <v>Aug 18</v>
      </c>
      <c r="H5281" s="27">
        <f t="shared" si="82"/>
        <v>5280</v>
      </c>
      <c r="I5281" s="30" t="str">
        <f>IF(G5281='Check Register'!$E$1,H5281,"")</f>
        <v/>
      </c>
      <c r="J5281" s="16" t="str">
        <f>IFERROR(SMALL($I$2:$I$100001,H5281),"")</f>
        <v/>
      </c>
    </row>
    <row r="5282" spans="1:10" x14ac:dyDescent="0.3">
      <c r="A5282" t="s">
        <v>116</v>
      </c>
      <c r="B5282" t="s">
        <v>45</v>
      </c>
      <c r="C5282" s="7">
        <v>43322</v>
      </c>
      <c r="E5282" s="27">
        <v>267.70999999999998</v>
      </c>
      <c r="G5282" s="27" t="str">
        <f>VLOOKUP(C5282,W:Y,3,TRUE)</f>
        <v>Aug 18</v>
      </c>
      <c r="H5282" s="27">
        <f t="shared" si="82"/>
        <v>5281</v>
      </c>
      <c r="I5282" s="30" t="str">
        <f>IF(G5282='Check Register'!$E$1,H5282,"")</f>
        <v/>
      </c>
      <c r="J5282" s="16" t="str">
        <f>IFERROR(SMALL($I$2:$I$100001,H5282),"")</f>
        <v/>
      </c>
    </row>
    <row r="5283" spans="1:10" x14ac:dyDescent="0.3">
      <c r="A5283" t="s">
        <v>56</v>
      </c>
      <c r="B5283" t="s">
        <v>12</v>
      </c>
      <c r="C5283" s="7">
        <v>43322</v>
      </c>
      <c r="E5283" s="27">
        <v>429.07</v>
      </c>
      <c r="G5283" s="27" t="str">
        <f>VLOOKUP(C5283,W:Y,3,TRUE)</f>
        <v>Aug 18</v>
      </c>
      <c r="H5283" s="27">
        <f t="shared" si="82"/>
        <v>5282</v>
      </c>
      <c r="I5283" s="30" t="str">
        <f>IF(G5283='Check Register'!$E$1,H5283,"")</f>
        <v/>
      </c>
      <c r="J5283" s="16" t="str">
        <f>IFERROR(SMALL($I$2:$I$100001,H5283),"")</f>
        <v/>
      </c>
    </row>
    <row r="5284" spans="1:10" x14ac:dyDescent="0.3">
      <c r="A5284" t="s">
        <v>57</v>
      </c>
      <c r="B5284" t="s">
        <v>8</v>
      </c>
      <c r="C5284" s="7">
        <v>43322</v>
      </c>
      <c r="E5284" s="27">
        <v>1136.25</v>
      </c>
      <c r="G5284" s="27" t="str">
        <f>VLOOKUP(C5284,W:Y,3,TRUE)</f>
        <v>Aug 18</v>
      </c>
      <c r="H5284" s="27">
        <f t="shared" si="82"/>
        <v>5283</v>
      </c>
      <c r="I5284" s="30" t="str">
        <f>IF(G5284='Check Register'!$E$1,H5284,"")</f>
        <v/>
      </c>
      <c r="J5284" s="16" t="str">
        <f>IFERROR(SMALL($I$2:$I$100001,H5284),"")</f>
        <v/>
      </c>
    </row>
    <row r="5285" spans="1:10" x14ac:dyDescent="0.3">
      <c r="A5285" t="s">
        <v>236</v>
      </c>
      <c r="B5285" t="s">
        <v>8</v>
      </c>
      <c r="C5285" s="7">
        <v>43322</v>
      </c>
      <c r="E5285" s="27">
        <v>261.3</v>
      </c>
      <c r="G5285" s="27" t="str">
        <f>VLOOKUP(C5285,W:Y,3,TRUE)</f>
        <v>Aug 18</v>
      </c>
      <c r="H5285" s="27">
        <f t="shared" si="82"/>
        <v>5284</v>
      </c>
      <c r="I5285" s="30" t="str">
        <f>IF(G5285='Check Register'!$E$1,H5285,"")</f>
        <v/>
      </c>
      <c r="J5285" s="16" t="str">
        <f>IFERROR(SMALL($I$2:$I$100001,H5285),"")</f>
        <v/>
      </c>
    </row>
    <row r="5286" spans="1:10" x14ac:dyDescent="0.3">
      <c r="A5286" t="s">
        <v>432</v>
      </c>
      <c r="B5286" t="s">
        <v>39</v>
      </c>
      <c r="C5286" s="7">
        <v>43322</v>
      </c>
      <c r="E5286" s="27">
        <v>2888.06</v>
      </c>
      <c r="G5286" s="27" t="str">
        <f>VLOOKUP(C5286,W:Y,3,TRUE)</f>
        <v>Aug 18</v>
      </c>
      <c r="H5286" s="27">
        <f t="shared" si="82"/>
        <v>5285</v>
      </c>
      <c r="I5286" s="30" t="str">
        <f>IF(G5286='Check Register'!$E$1,H5286,"")</f>
        <v/>
      </c>
      <c r="J5286" s="16" t="str">
        <f>IFERROR(SMALL($I$2:$I$100001,H5286),"")</f>
        <v/>
      </c>
    </row>
    <row r="5287" spans="1:10" x14ac:dyDescent="0.3">
      <c r="A5287" t="s">
        <v>213</v>
      </c>
      <c r="B5287" t="s">
        <v>22</v>
      </c>
      <c r="C5287" s="7">
        <v>43322</v>
      </c>
      <c r="E5287" s="27">
        <v>104</v>
      </c>
      <c r="G5287" s="27" t="str">
        <f>VLOOKUP(C5287,W:Y,3,TRUE)</f>
        <v>Aug 18</v>
      </c>
      <c r="H5287" s="27">
        <f t="shared" si="82"/>
        <v>5286</v>
      </c>
      <c r="I5287" s="30" t="str">
        <f>IF(G5287='Check Register'!$E$1,H5287,"")</f>
        <v/>
      </c>
      <c r="J5287" s="16" t="str">
        <f>IFERROR(SMALL($I$2:$I$100001,H5287),"")</f>
        <v/>
      </c>
    </row>
    <row r="5288" spans="1:10" x14ac:dyDescent="0.3">
      <c r="A5288" t="s">
        <v>71</v>
      </c>
      <c r="B5288" t="s">
        <v>12</v>
      </c>
      <c r="C5288" s="7">
        <v>43322</v>
      </c>
      <c r="E5288" s="27">
        <v>954.43</v>
      </c>
      <c r="G5288" s="27" t="str">
        <f>VLOOKUP(C5288,W:Y,3,TRUE)</f>
        <v>Aug 18</v>
      </c>
      <c r="H5288" s="27">
        <f t="shared" si="82"/>
        <v>5287</v>
      </c>
      <c r="I5288" s="30" t="str">
        <f>IF(G5288='Check Register'!$E$1,H5288,"")</f>
        <v/>
      </c>
      <c r="J5288" s="16" t="str">
        <f>IFERROR(SMALL($I$2:$I$100001,H5288),"")</f>
        <v/>
      </c>
    </row>
    <row r="5289" spans="1:10" x14ac:dyDescent="0.3">
      <c r="A5289" t="s">
        <v>380</v>
      </c>
      <c r="B5289" t="s">
        <v>8</v>
      </c>
      <c r="C5289" s="7">
        <v>43322</v>
      </c>
      <c r="E5289" s="27">
        <v>24.23</v>
      </c>
      <c r="G5289" s="27" t="str">
        <f>VLOOKUP(C5289,W:Y,3,TRUE)</f>
        <v>Aug 18</v>
      </c>
      <c r="H5289" s="27">
        <f t="shared" si="82"/>
        <v>5288</v>
      </c>
      <c r="I5289" s="30" t="str">
        <f>IF(G5289='Check Register'!$E$1,H5289,"")</f>
        <v/>
      </c>
      <c r="J5289" s="16" t="str">
        <f>IFERROR(SMALL($I$2:$I$100001,H5289),"")</f>
        <v/>
      </c>
    </row>
    <row r="5290" spans="1:10" x14ac:dyDescent="0.3">
      <c r="A5290" t="s">
        <v>388</v>
      </c>
      <c r="B5290" t="s">
        <v>208</v>
      </c>
      <c r="C5290" s="7">
        <v>43322</v>
      </c>
      <c r="E5290" s="27">
        <v>24.99</v>
      </c>
      <c r="G5290" s="27" t="str">
        <f>VLOOKUP(C5290,W:Y,3,TRUE)</f>
        <v>Aug 18</v>
      </c>
      <c r="H5290" s="27">
        <f t="shared" si="82"/>
        <v>5289</v>
      </c>
      <c r="I5290" s="30" t="str">
        <f>IF(G5290='Check Register'!$E$1,H5290,"")</f>
        <v/>
      </c>
      <c r="J5290" s="16" t="str">
        <f>IFERROR(SMALL($I$2:$I$100001,H5290),"")</f>
        <v/>
      </c>
    </row>
    <row r="5291" spans="1:10" x14ac:dyDescent="0.3">
      <c r="A5291" t="s">
        <v>165</v>
      </c>
      <c r="B5291" t="s">
        <v>8</v>
      </c>
      <c r="C5291" s="7">
        <v>43322</v>
      </c>
      <c r="E5291" s="27">
        <v>849.15</v>
      </c>
      <c r="G5291" s="27" t="str">
        <f>VLOOKUP(C5291,W:Y,3,TRUE)</f>
        <v>Aug 18</v>
      </c>
      <c r="H5291" s="27">
        <f t="shared" si="82"/>
        <v>5290</v>
      </c>
      <c r="I5291" s="30" t="str">
        <f>IF(G5291='Check Register'!$E$1,H5291,"")</f>
        <v/>
      </c>
      <c r="J5291" s="16" t="str">
        <f>IFERROR(SMALL($I$2:$I$100001,H5291),"")</f>
        <v/>
      </c>
    </row>
    <row r="5292" spans="1:10" x14ac:dyDescent="0.3">
      <c r="A5292" t="s">
        <v>377</v>
      </c>
      <c r="B5292" t="s">
        <v>8</v>
      </c>
      <c r="C5292" s="7">
        <v>43322</v>
      </c>
      <c r="E5292" s="27">
        <v>285.48</v>
      </c>
      <c r="G5292" s="27" t="str">
        <f>VLOOKUP(C5292,W:Y,3,TRUE)</f>
        <v>Aug 18</v>
      </c>
      <c r="H5292" s="27">
        <f t="shared" si="82"/>
        <v>5291</v>
      </c>
      <c r="I5292" s="30" t="str">
        <f>IF(G5292='Check Register'!$E$1,H5292,"")</f>
        <v/>
      </c>
      <c r="J5292" s="16" t="str">
        <f>IFERROR(SMALL($I$2:$I$100001,H5292),"")</f>
        <v/>
      </c>
    </row>
    <row r="5293" spans="1:10" x14ac:dyDescent="0.3">
      <c r="A5293" t="s">
        <v>84</v>
      </c>
      <c r="B5293" t="s">
        <v>85</v>
      </c>
      <c r="C5293" s="7">
        <v>43322</v>
      </c>
      <c r="E5293" s="27">
        <v>197.75</v>
      </c>
      <c r="G5293" s="27" t="str">
        <f>VLOOKUP(C5293,W:Y,3,TRUE)</f>
        <v>Aug 18</v>
      </c>
      <c r="H5293" s="27">
        <f t="shared" si="82"/>
        <v>5292</v>
      </c>
      <c r="I5293" s="30" t="str">
        <f>IF(G5293='Check Register'!$E$1,H5293,"")</f>
        <v/>
      </c>
      <c r="J5293" s="16" t="str">
        <f>IFERROR(SMALL($I$2:$I$100001,H5293),"")</f>
        <v/>
      </c>
    </row>
    <row r="5294" spans="1:10" x14ac:dyDescent="0.3">
      <c r="A5294" t="s">
        <v>86</v>
      </c>
      <c r="B5294" t="s">
        <v>45</v>
      </c>
      <c r="C5294" s="7">
        <v>43322</v>
      </c>
      <c r="E5294" s="27">
        <v>420.25</v>
      </c>
      <c r="G5294" s="27" t="str">
        <f>VLOOKUP(C5294,W:Y,3,TRUE)</f>
        <v>Aug 18</v>
      </c>
      <c r="H5294" s="27">
        <f t="shared" si="82"/>
        <v>5293</v>
      </c>
      <c r="I5294" s="30" t="str">
        <f>IF(G5294='Check Register'!$E$1,H5294,"")</f>
        <v/>
      </c>
      <c r="J5294" s="16" t="str">
        <f>IFERROR(SMALL($I$2:$I$100001,H5294),"")</f>
        <v/>
      </c>
    </row>
    <row r="5295" spans="1:10" x14ac:dyDescent="0.3">
      <c r="A5295" t="s">
        <v>97</v>
      </c>
      <c r="B5295" t="s">
        <v>6</v>
      </c>
      <c r="C5295" s="7">
        <v>43327</v>
      </c>
      <c r="E5295" s="27">
        <v>109134.42</v>
      </c>
      <c r="G5295" s="27" t="str">
        <f>VLOOKUP(C5295,W:Y,3,TRUE)</f>
        <v>Aug 18</v>
      </c>
      <c r="H5295" s="27">
        <f t="shared" si="82"/>
        <v>5294</v>
      </c>
      <c r="I5295" s="30" t="str">
        <f>IF(G5295='Check Register'!$E$1,H5295,"")</f>
        <v/>
      </c>
      <c r="J5295" s="16" t="str">
        <f>IFERROR(SMALL($I$2:$I$100001,H5295),"")</f>
        <v/>
      </c>
    </row>
    <row r="5296" spans="1:10" x14ac:dyDescent="0.3">
      <c r="A5296" t="s">
        <v>437</v>
      </c>
      <c r="B5296" t="s">
        <v>8</v>
      </c>
      <c r="C5296" s="7">
        <v>43329</v>
      </c>
      <c r="E5296" s="27">
        <v>308.42</v>
      </c>
      <c r="G5296" s="27" t="str">
        <f>VLOOKUP(C5296,W:Y,3,TRUE)</f>
        <v>Aug 18</v>
      </c>
      <c r="H5296" s="27">
        <f t="shared" si="82"/>
        <v>5295</v>
      </c>
      <c r="I5296" s="30" t="str">
        <f>IF(G5296='Check Register'!$E$1,H5296,"")</f>
        <v/>
      </c>
      <c r="J5296" s="16" t="str">
        <f>IFERROR(SMALL($I$2:$I$100001,H5296),"")</f>
        <v/>
      </c>
    </row>
    <row r="5297" spans="1:10" x14ac:dyDescent="0.3">
      <c r="A5297" t="s">
        <v>172</v>
      </c>
      <c r="B5297" t="s">
        <v>8</v>
      </c>
      <c r="C5297" s="7">
        <v>43329</v>
      </c>
      <c r="E5297" s="27">
        <v>140.9</v>
      </c>
      <c r="G5297" s="27" t="str">
        <f>VLOOKUP(C5297,W:Y,3,TRUE)</f>
        <v>Aug 18</v>
      </c>
      <c r="H5297" s="27">
        <f t="shared" si="82"/>
        <v>5296</v>
      </c>
      <c r="I5297" s="30" t="str">
        <f>IF(G5297='Check Register'!$E$1,H5297,"")</f>
        <v/>
      </c>
      <c r="J5297" s="16" t="str">
        <f>IFERROR(SMALL($I$2:$I$100001,H5297),"")</f>
        <v/>
      </c>
    </row>
    <row r="5298" spans="1:10" x14ac:dyDescent="0.3">
      <c r="A5298" t="s">
        <v>10</v>
      </c>
      <c r="B5298" t="s">
        <v>127</v>
      </c>
      <c r="C5298" s="7">
        <v>43329</v>
      </c>
      <c r="E5298" s="27">
        <v>320.72000000000003</v>
      </c>
      <c r="G5298" s="27" t="str">
        <f>VLOOKUP(C5298,W:Y,3,TRUE)</f>
        <v>Aug 18</v>
      </c>
      <c r="H5298" s="27">
        <f t="shared" si="82"/>
        <v>5297</v>
      </c>
      <c r="I5298" s="30" t="str">
        <f>IF(G5298='Check Register'!$E$1,H5298,"")</f>
        <v/>
      </c>
      <c r="J5298" s="16" t="str">
        <f>IFERROR(SMALL($I$2:$I$100001,H5298),"")</f>
        <v/>
      </c>
    </row>
    <row r="5299" spans="1:10" x14ac:dyDescent="0.3">
      <c r="A5299" t="s">
        <v>10</v>
      </c>
      <c r="B5299" t="s">
        <v>11</v>
      </c>
      <c r="C5299" s="7">
        <v>43329</v>
      </c>
      <c r="E5299" s="27">
        <v>500.66</v>
      </c>
      <c r="G5299" s="27" t="str">
        <f>VLOOKUP(C5299,W:Y,3,TRUE)</f>
        <v>Aug 18</v>
      </c>
      <c r="H5299" s="27">
        <f t="shared" si="82"/>
        <v>5298</v>
      </c>
      <c r="I5299" s="30" t="str">
        <f>IF(G5299='Check Register'!$E$1,H5299,"")</f>
        <v/>
      </c>
      <c r="J5299" s="16" t="str">
        <f>IFERROR(SMALL($I$2:$I$100001,H5299),"")</f>
        <v/>
      </c>
    </row>
    <row r="5300" spans="1:10" x14ac:dyDescent="0.3">
      <c r="A5300" t="s">
        <v>133</v>
      </c>
      <c r="B5300" t="s">
        <v>8</v>
      </c>
      <c r="C5300" s="7">
        <v>43329</v>
      </c>
      <c r="E5300" s="27">
        <v>3397.14</v>
      </c>
      <c r="G5300" s="27" t="str">
        <f>VLOOKUP(C5300,W:Y,3,TRUE)</f>
        <v>Aug 18</v>
      </c>
      <c r="H5300" s="27">
        <f t="shared" si="82"/>
        <v>5299</v>
      </c>
      <c r="I5300" s="30" t="str">
        <f>IF(G5300='Check Register'!$E$1,H5300,"")</f>
        <v/>
      </c>
      <c r="J5300" s="16" t="str">
        <f>IFERROR(SMALL($I$2:$I$100001,H5300),"")</f>
        <v/>
      </c>
    </row>
    <row r="5301" spans="1:10" x14ac:dyDescent="0.3">
      <c r="A5301" t="s">
        <v>357</v>
      </c>
      <c r="B5301" t="s">
        <v>14</v>
      </c>
      <c r="C5301" s="7">
        <v>43329</v>
      </c>
      <c r="E5301" s="27">
        <v>2503.1999999999998</v>
      </c>
      <c r="G5301" s="27" t="str">
        <f>VLOOKUP(C5301,W:Y,3,TRUE)</f>
        <v>Aug 18</v>
      </c>
      <c r="H5301" s="27">
        <f t="shared" si="82"/>
        <v>5300</v>
      </c>
      <c r="I5301" s="30" t="str">
        <f>IF(G5301='Check Register'!$E$1,H5301,"")</f>
        <v/>
      </c>
      <c r="J5301" s="16" t="str">
        <f>IFERROR(SMALL($I$2:$I$100001,H5301),"")</f>
        <v/>
      </c>
    </row>
    <row r="5302" spans="1:10" x14ac:dyDescent="0.3">
      <c r="A5302" t="s">
        <v>477</v>
      </c>
      <c r="B5302" t="s">
        <v>81</v>
      </c>
      <c r="C5302" s="7">
        <v>43329</v>
      </c>
      <c r="E5302" s="27">
        <v>2500</v>
      </c>
      <c r="G5302" s="27" t="str">
        <f>VLOOKUP(C5302,W:Y,3,TRUE)</f>
        <v>Aug 18</v>
      </c>
      <c r="H5302" s="27">
        <f t="shared" si="82"/>
        <v>5301</v>
      </c>
      <c r="I5302" s="30" t="str">
        <f>IF(G5302='Check Register'!$E$1,H5302,"")</f>
        <v/>
      </c>
      <c r="J5302" s="16" t="str">
        <f>IFERROR(SMALL($I$2:$I$100001,H5302),"")</f>
        <v/>
      </c>
    </row>
    <row r="5303" spans="1:10" x14ac:dyDescent="0.3">
      <c r="A5303" t="s">
        <v>176</v>
      </c>
      <c r="B5303" t="s">
        <v>25</v>
      </c>
      <c r="C5303" s="7">
        <v>43329</v>
      </c>
      <c r="E5303" s="27">
        <v>5608</v>
      </c>
      <c r="G5303" s="27" t="str">
        <f>VLOOKUP(C5303,W:Y,3,TRUE)</f>
        <v>Aug 18</v>
      </c>
      <c r="H5303" s="27">
        <f t="shared" si="82"/>
        <v>5302</v>
      </c>
      <c r="I5303" s="30" t="str">
        <f>IF(G5303='Check Register'!$E$1,H5303,"")</f>
        <v/>
      </c>
      <c r="J5303" s="16" t="str">
        <f>IFERROR(SMALL($I$2:$I$100001,H5303),"")</f>
        <v/>
      </c>
    </row>
    <row r="5304" spans="1:10" x14ac:dyDescent="0.3">
      <c r="A5304" t="s">
        <v>136</v>
      </c>
      <c r="B5304" t="s">
        <v>25</v>
      </c>
      <c r="C5304" s="7">
        <v>43329</v>
      </c>
      <c r="E5304" s="27">
        <v>1266.75</v>
      </c>
      <c r="G5304" s="27" t="str">
        <f>VLOOKUP(C5304,W:Y,3,TRUE)</f>
        <v>Aug 18</v>
      </c>
      <c r="H5304" s="27">
        <f t="shared" si="82"/>
        <v>5303</v>
      </c>
      <c r="I5304" s="30" t="str">
        <f>IF(G5304='Check Register'!$E$1,H5304,"")</f>
        <v/>
      </c>
      <c r="J5304" s="16" t="str">
        <f>IFERROR(SMALL($I$2:$I$100001,H5304),"")</f>
        <v/>
      </c>
    </row>
    <row r="5305" spans="1:10" x14ac:dyDescent="0.3">
      <c r="A5305" t="s">
        <v>138</v>
      </c>
      <c r="B5305" t="s">
        <v>139</v>
      </c>
      <c r="C5305" s="7">
        <v>43329</v>
      </c>
      <c r="E5305" s="27">
        <v>22064.06</v>
      </c>
      <c r="G5305" s="27" t="str">
        <f>VLOOKUP(C5305,W:Y,3,TRUE)</f>
        <v>Aug 18</v>
      </c>
      <c r="H5305" s="27">
        <f t="shared" si="82"/>
        <v>5304</v>
      </c>
      <c r="I5305" s="30" t="str">
        <f>IF(G5305='Check Register'!$E$1,H5305,"")</f>
        <v/>
      </c>
      <c r="J5305" s="16" t="str">
        <f>IFERROR(SMALL($I$2:$I$100001,H5305),"")</f>
        <v/>
      </c>
    </row>
    <row r="5306" spans="1:10" x14ac:dyDescent="0.3">
      <c r="A5306" t="s">
        <v>93</v>
      </c>
      <c r="B5306" t="s">
        <v>94</v>
      </c>
      <c r="C5306" s="7">
        <v>43329</v>
      </c>
      <c r="E5306" s="27">
        <v>43009.56</v>
      </c>
      <c r="G5306" s="27" t="str">
        <f>VLOOKUP(C5306,W:Y,3,TRUE)</f>
        <v>Aug 18</v>
      </c>
      <c r="H5306" s="27">
        <f t="shared" si="82"/>
        <v>5305</v>
      </c>
      <c r="I5306" s="30" t="str">
        <f>IF(G5306='Check Register'!$E$1,H5306,"")</f>
        <v/>
      </c>
      <c r="J5306" s="16" t="str">
        <f>IFERROR(SMALL($I$2:$I$100001,H5306),"")</f>
        <v/>
      </c>
    </row>
    <row r="5307" spans="1:10" x14ac:dyDescent="0.3">
      <c r="A5307" t="s">
        <v>93</v>
      </c>
      <c r="B5307" t="s">
        <v>95</v>
      </c>
      <c r="C5307" s="7">
        <v>43329</v>
      </c>
      <c r="E5307" s="27">
        <v>28943.87</v>
      </c>
      <c r="G5307" s="27" t="str">
        <f>VLOOKUP(C5307,W:Y,3,TRUE)</f>
        <v>Aug 18</v>
      </c>
      <c r="H5307" s="27">
        <f t="shared" si="82"/>
        <v>5306</v>
      </c>
      <c r="I5307" s="30" t="str">
        <f>IF(G5307='Check Register'!$E$1,H5307,"")</f>
        <v/>
      </c>
      <c r="J5307" s="16" t="str">
        <f>IFERROR(SMALL($I$2:$I$100001,H5307),"")</f>
        <v/>
      </c>
    </row>
    <row r="5308" spans="1:10" x14ac:dyDescent="0.3">
      <c r="A5308" t="s">
        <v>328</v>
      </c>
      <c r="B5308" t="s">
        <v>131</v>
      </c>
      <c r="C5308" s="7">
        <v>43329</v>
      </c>
      <c r="E5308" s="27">
        <v>198.9</v>
      </c>
      <c r="G5308" s="27" t="str">
        <f>VLOOKUP(C5308,W:Y,3,TRUE)</f>
        <v>Aug 18</v>
      </c>
      <c r="H5308" s="27">
        <f t="shared" si="82"/>
        <v>5307</v>
      </c>
      <c r="I5308" s="30" t="str">
        <f>IF(G5308='Check Register'!$E$1,H5308,"")</f>
        <v/>
      </c>
      <c r="J5308" s="16" t="str">
        <f>IFERROR(SMALL($I$2:$I$100001,H5308),"")</f>
        <v/>
      </c>
    </row>
    <row r="5309" spans="1:10" x14ac:dyDescent="0.3">
      <c r="A5309" t="s">
        <v>328</v>
      </c>
      <c r="B5309" t="s">
        <v>16</v>
      </c>
      <c r="C5309" s="7">
        <v>43329</v>
      </c>
      <c r="E5309" s="27">
        <v>303.02</v>
      </c>
      <c r="G5309" s="27" t="str">
        <f>VLOOKUP(C5309,W:Y,3,TRUE)</f>
        <v>Aug 18</v>
      </c>
      <c r="H5309" s="27">
        <f t="shared" si="82"/>
        <v>5308</v>
      </c>
      <c r="I5309" s="30" t="str">
        <f>IF(G5309='Check Register'!$E$1,H5309,"")</f>
        <v/>
      </c>
      <c r="J5309" s="16" t="str">
        <f>IFERROR(SMALL($I$2:$I$100001,H5309),"")</f>
        <v/>
      </c>
    </row>
    <row r="5310" spans="1:10" x14ac:dyDescent="0.3">
      <c r="A5310" t="s">
        <v>24</v>
      </c>
      <c r="B5310" t="s">
        <v>25</v>
      </c>
      <c r="C5310" s="7">
        <v>43329</v>
      </c>
      <c r="E5310" s="27">
        <v>5289.56</v>
      </c>
      <c r="G5310" s="27" t="str">
        <f>VLOOKUP(C5310,W:Y,3,TRUE)</f>
        <v>Aug 18</v>
      </c>
      <c r="H5310" s="27">
        <f t="shared" si="82"/>
        <v>5309</v>
      </c>
      <c r="I5310" s="30" t="str">
        <f>IF(G5310='Check Register'!$E$1,H5310,"")</f>
        <v/>
      </c>
      <c r="J5310" s="16" t="str">
        <f>IFERROR(SMALL($I$2:$I$100001,H5310),"")</f>
        <v/>
      </c>
    </row>
    <row r="5311" spans="1:10" x14ac:dyDescent="0.3">
      <c r="A5311" t="s">
        <v>36</v>
      </c>
      <c r="B5311" t="s">
        <v>18</v>
      </c>
      <c r="C5311" s="7">
        <v>43329</v>
      </c>
      <c r="E5311" s="27">
        <v>1076.81</v>
      </c>
      <c r="G5311" s="27" t="str">
        <f>VLOOKUP(C5311,W:Y,3,TRUE)</f>
        <v>Aug 18</v>
      </c>
      <c r="H5311" s="27">
        <f t="shared" si="82"/>
        <v>5310</v>
      </c>
      <c r="I5311" s="30" t="str">
        <f>IF(G5311='Check Register'!$E$1,H5311,"")</f>
        <v/>
      </c>
      <c r="J5311" s="16" t="str">
        <f>IFERROR(SMALL($I$2:$I$100001,H5311),"")</f>
        <v/>
      </c>
    </row>
    <row r="5312" spans="1:10" x14ac:dyDescent="0.3">
      <c r="A5312" t="s">
        <v>145</v>
      </c>
      <c r="B5312" t="s">
        <v>28</v>
      </c>
      <c r="C5312" s="7">
        <v>43329</v>
      </c>
      <c r="E5312" s="27">
        <v>5033.5</v>
      </c>
      <c r="G5312" s="27" t="str">
        <f>VLOOKUP(C5312,W:Y,3,TRUE)</f>
        <v>Aug 18</v>
      </c>
      <c r="H5312" s="27">
        <f t="shared" si="82"/>
        <v>5311</v>
      </c>
      <c r="I5312" s="30" t="str">
        <f>IF(G5312='Check Register'!$E$1,H5312,"")</f>
        <v/>
      </c>
      <c r="J5312" s="16" t="str">
        <f>IFERROR(SMALL($I$2:$I$100001,H5312),"")</f>
        <v/>
      </c>
    </row>
    <row r="5313" spans="1:10" x14ac:dyDescent="0.3">
      <c r="A5313" t="s">
        <v>371</v>
      </c>
      <c r="B5313" t="s">
        <v>8</v>
      </c>
      <c r="C5313" s="7">
        <v>43329</v>
      </c>
      <c r="E5313" s="27">
        <v>1621.14</v>
      </c>
      <c r="G5313" s="27" t="str">
        <f>VLOOKUP(C5313,W:Y,3,TRUE)</f>
        <v>Aug 18</v>
      </c>
      <c r="H5313" s="27">
        <f t="shared" si="82"/>
        <v>5312</v>
      </c>
      <c r="I5313" s="30" t="str">
        <f>IF(G5313='Check Register'!$E$1,H5313,"")</f>
        <v/>
      </c>
      <c r="J5313" s="16" t="str">
        <f>IFERROR(SMALL($I$2:$I$100001,H5313),"")</f>
        <v/>
      </c>
    </row>
    <row r="5314" spans="1:10" x14ac:dyDescent="0.3">
      <c r="A5314" t="s">
        <v>423</v>
      </c>
      <c r="B5314" t="s">
        <v>8</v>
      </c>
      <c r="C5314" s="7">
        <v>43329</v>
      </c>
      <c r="E5314" s="27">
        <v>261.02</v>
      </c>
      <c r="G5314" s="27" t="str">
        <f>VLOOKUP(C5314,W:Y,3,TRUE)</f>
        <v>Aug 18</v>
      </c>
      <c r="H5314" s="27">
        <f t="shared" si="82"/>
        <v>5313</v>
      </c>
      <c r="I5314" s="30" t="str">
        <f>IF(G5314='Check Register'!$E$1,H5314,"")</f>
        <v/>
      </c>
      <c r="J5314" s="16" t="str">
        <f>IFERROR(SMALL($I$2:$I$100001,H5314),"")</f>
        <v/>
      </c>
    </row>
    <row r="5315" spans="1:10" x14ac:dyDescent="0.3">
      <c r="A5315" t="s">
        <v>281</v>
      </c>
      <c r="B5315" t="s">
        <v>12</v>
      </c>
      <c r="C5315" s="7">
        <v>43329</v>
      </c>
      <c r="E5315" s="27">
        <v>41.64</v>
      </c>
      <c r="G5315" s="27" t="str">
        <f>VLOOKUP(C5315,W:Y,3,TRUE)</f>
        <v>Aug 18</v>
      </c>
      <c r="H5315" s="27">
        <f t="shared" ref="H5315:H5378" si="83">1+H5314</f>
        <v>5314</v>
      </c>
      <c r="I5315" s="30" t="str">
        <f>IF(G5315='Check Register'!$E$1,H5315,"")</f>
        <v/>
      </c>
      <c r="J5315" s="16" t="str">
        <f>IFERROR(SMALL($I$2:$I$100001,H5315),"")</f>
        <v/>
      </c>
    </row>
    <row r="5316" spans="1:10" x14ac:dyDescent="0.3">
      <c r="A5316" t="s">
        <v>335</v>
      </c>
      <c r="B5316" t="s">
        <v>102</v>
      </c>
      <c r="C5316" s="7">
        <v>43329</v>
      </c>
      <c r="E5316" s="27">
        <v>4081.81</v>
      </c>
      <c r="G5316" s="27" t="str">
        <f>VLOOKUP(C5316,W:Y,3,TRUE)</f>
        <v>Aug 18</v>
      </c>
      <c r="H5316" s="27">
        <f t="shared" si="83"/>
        <v>5315</v>
      </c>
      <c r="I5316" s="30" t="str">
        <f>IF(G5316='Check Register'!$E$1,H5316,"")</f>
        <v/>
      </c>
      <c r="J5316" s="16" t="str">
        <f>IFERROR(SMALL($I$2:$I$100001,H5316),"")</f>
        <v/>
      </c>
    </row>
    <row r="5317" spans="1:10" x14ac:dyDescent="0.3">
      <c r="A5317" t="s">
        <v>41</v>
      </c>
      <c r="B5317" t="s">
        <v>8</v>
      </c>
      <c r="C5317" s="7">
        <v>43329</v>
      </c>
      <c r="E5317" s="27">
        <v>259.98</v>
      </c>
      <c r="G5317" s="27" t="str">
        <f>VLOOKUP(C5317,W:Y,3,TRUE)</f>
        <v>Aug 18</v>
      </c>
      <c r="H5317" s="27">
        <f t="shared" si="83"/>
        <v>5316</v>
      </c>
      <c r="I5317" s="30" t="str">
        <f>IF(G5317='Check Register'!$E$1,H5317,"")</f>
        <v/>
      </c>
      <c r="J5317" s="16" t="str">
        <f>IFERROR(SMALL($I$2:$I$100001,H5317),"")</f>
        <v/>
      </c>
    </row>
    <row r="5318" spans="1:10" x14ac:dyDescent="0.3">
      <c r="A5318" t="s">
        <v>473</v>
      </c>
      <c r="B5318" t="s">
        <v>16</v>
      </c>
      <c r="C5318" s="7">
        <v>43329</v>
      </c>
      <c r="E5318" s="27">
        <v>151.72999999999999</v>
      </c>
      <c r="G5318" s="27" t="str">
        <f>VLOOKUP(C5318,W:Y,3,TRUE)</f>
        <v>Aug 18</v>
      </c>
      <c r="H5318" s="27">
        <f t="shared" si="83"/>
        <v>5317</v>
      </c>
      <c r="I5318" s="30" t="str">
        <f>IF(G5318='Check Register'!$E$1,H5318,"")</f>
        <v/>
      </c>
      <c r="J5318" s="16" t="str">
        <f>IFERROR(SMALL($I$2:$I$100001,H5318),"")</f>
        <v/>
      </c>
    </row>
    <row r="5319" spans="1:10" x14ac:dyDescent="0.3">
      <c r="A5319" t="s">
        <v>48</v>
      </c>
      <c r="B5319" t="s">
        <v>14</v>
      </c>
      <c r="C5319" s="7">
        <v>43329</v>
      </c>
      <c r="E5319" s="27">
        <v>29472</v>
      </c>
      <c r="G5319" s="27" t="str">
        <f>VLOOKUP(C5319,W:Y,3,TRUE)</f>
        <v>Aug 18</v>
      </c>
      <c r="H5319" s="27">
        <f t="shared" si="83"/>
        <v>5318</v>
      </c>
      <c r="I5319" s="30" t="str">
        <f>IF(G5319='Check Register'!$E$1,H5319,"")</f>
        <v/>
      </c>
      <c r="J5319" s="16" t="str">
        <f>IFERROR(SMALL($I$2:$I$100001,H5319),"")</f>
        <v/>
      </c>
    </row>
    <row r="5320" spans="1:10" x14ac:dyDescent="0.3">
      <c r="A5320" t="s">
        <v>49</v>
      </c>
      <c r="B5320" t="s">
        <v>28</v>
      </c>
      <c r="C5320" s="7">
        <v>43329</v>
      </c>
      <c r="E5320" s="27">
        <v>16455.47</v>
      </c>
      <c r="G5320" s="27" t="str">
        <f>VLOOKUP(C5320,W:Y,3,TRUE)</f>
        <v>Aug 18</v>
      </c>
      <c r="H5320" s="27">
        <f t="shared" si="83"/>
        <v>5319</v>
      </c>
      <c r="I5320" s="30" t="str">
        <f>IF(G5320='Check Register'!$E$1,H5320,"")</f>
        <v/>
      </c>
      <c r="J5320" s="16" t="str">
        <f>IFERROR(SMALL($I$2:$I$100001,H5320),"")</f>
        <v/>
      </c>
    </row>
    <row r="5321" spans="1:10" x14ac:dyDescent="0.3">
      <c r="A5321" t="s">
        <v>49</v>
      </c>
      <c r="B5321" t="s">
        <v>50</v>
      </c>
      <c r="C5321" s="7">
        <v>43329</v>
      </c>
      <c r="E5321" s="27">
        <v>-822.77</v>
      </c>
      <c r="G5321" s="27" t="str">
        <f>VLOOKUP(C5321,W:Y,3,TRUE)</f>
        <v>Aug 18</v>
      </c>
      <c r="H5321" s="27">
        <f t="shared" si="83"/>
        <v>5320</v>
      </c>
      <c r="I5321" s="30" t="str">
        <f>IF(G5321='Check Register'!$E$1,H5321,"")</f>
        <v/>
      </c>
      <c r="J5321" s="16" t="str">
        <f>IFERROR(SMALL($I$2:$I$100001,H5321),"")</f>
        <v/>
      </c>
    </row>
    <row r="5322" spans="1:10" x14ac:dyDescent="0.3">
      <c r="A5322" t="s">
        <v>283</v>
      </c>
      <c r="B5322" t="s">
        <v>77</v>
      </c>
      <c r="C5322" s="7">
        <v>43329</v>
      </c>
      <c r="E5322" s="27">
        <v>500</v>
      </c>
      <c r="G5322" s="27" t="str">
        <f>VLOOKUP(C5322,W:Y,3,TRUE)</f>
        <v>Aug 18</v>
      </c>
      <c r="H5322" s="27">
        <f t="shared" si="83"/>
        <v>5321</v>
      </c>
      <c r="I5322" s="30" t="str">
        <f>IF(G5322='Check Register'!$E$1,H5322,"")</f>
        <v/>
      </c>
      <c r="J5322" s="16" t="str">
        <f>IFERROR(SMALL($I$2:$I$100001,H5322),"")</f>
        <v/>
      </c>
    </row>
    <row r="5323" spans="1:10" x14ac:dyDescent="0.3">
      <c r="A5323" t="s">
        <v>283</v>
      </c>
      <c r="B5323" t="s">
        <v>131</v>
      </c>
      <c r="C5323" s="7">
        <v>43329</v>
      </c>
      <c r="E5323" s="27">
        <v>0</v>
      </c>
      <c r="G5323" s="27" t="str">
        <f>VLOOKUP(C5323,W:Y,3,TRUE)</f>
        <v>Aug 18</v>
      </c>
      <c r="H5323" s="27">
        <f t="shared" si="83"/>
        <v>5322</v>
      </c>
      <c r="I5323" s="30" t="str">
        <f>IF(G5323='Check Register'!$E$1,H5323,"")</f>
        <v/>
      </c>
      <c r="J5323" s="16" t="str">
        <f>IFERROR(SMALL($I$2:$I$100001,H5323),"")</f>
        <v/>
      </c>
    </row>
    <row r="5324" spans="1:10" x14ac:dyDescent="0.3">
      <c r="A5324" t="s">
        <v>283</v>
      </c>
      <c r="B5324" t="s">
        <v>16</v>
      </c>
      <c r="C5324" s="7">
        <v>43329</v>
      </c>
      <c r="E5324" s="27">
        <v>54.5</v>
      </c>
      <c r="G5324" s="27" t="str">
        <f>VLOOKUP(C5324,W:Y,3,TRUE)</f>
        <v>Aug 18</v>
      </c>
      <c r="H5324" s="27">
        <f t="shared" si="83"/>
        <v>5323</v>
      </c>
      <c r="I5324" s="30" t="str">
        <f>IF(G5324='Check Register'!$E$1,H5324,"")</f>
        <v/>
      </c>
      <c r="J5324" s="16" t="str">
        <f>IFERROR(SMALL($I$2:$I$100001,H5324),"")</f>
        <v/>
      </c>
    </row>
    <row r="5325" spans="1:10" x14ac:dyDescent="0.3">
      <c r="A5325" t="s">
        <v>154</v>
      </c>
      <c r="B5325" t="s">
        <v>8</v>
      </c>
      <c r="C5325" s="7">
        <v>43329</v>
      </c>
      <c r="E5325" s="27">
        <v>664.1</v>
      </c>
      <c r="G5325" s="27" t="str">
        <f>VLOOKUP(C5325,W:Y,3,TRUE)</f>
        <v>Aug 18</v>
      </c>
      <c r="H5325" s="27">
        <f t="shared" si="83"/>
        <v>5324</v>
      </c>
      <c r="I5325" s="30" t="str">
        <f>IF(G5325='Check Register'!$E$1,H5325,"")</f>
        <v/>
      </c>
      <c r="J5325" s="16" t="str">
        <f>IFERROR(SMALL($I$2:$I$100001,H5325),"")</f>
        <v/>
      </c>
    </row>
    <row r="5326" spans="1:10" x14ac:dyDescent="0.3">
      <c r="A5326" t="s">
        <v>53</v>
      </c>
      <c r="B5326" t="s">
        <v>8</v>
      </c>
      <c r="C5326" s="7">
        <v>43329</v>
      </c>
      <c r="E5326" s="27">
        <v>70.680000000000007</v>
      </c>
      <c r="G5326" s="27" t="str">
        <f>VLOOKUP(C5326,W:Y,3,TRUE)</f>
        <v>Aug 18</v>
      </c>
      <c r="H5326" s="27">
        <f t="shared" si="83"/>
        <v>5325</v>
      </c>
      <c r="I5326" s="30" t="str">
        <f>IF(G5326='Check Register'!$E$1,H5326,"")</f>
        <v/>
      </c>
      <c r="J5326" s="16" t="str">
        <f>IFERROR(SMALL($I$2:$I$100001,H5326),"")</f>
        <v/>
      </c>
    </row>
    <row r="5327" spans="1:10" x14ac:dyDescent="0.3">
      <c r="A5327" t="s">
        <v>540</v>
      </c>
      <c r="B5327" t="s">
        <v>349</v>
      </c>
      <c r="C5327" s="7">
        <v>43329</v>
      </c>
      <c r="E5327" s="27">
        <v>2475</v>
      </c>
      <c r="G5327" s="27" t="str">
        <f>VLOOKUP(C5327,W:Y,3,TRUE)</f>
        <v>Aug 18</v>
      </c>
      <c r="H5327" s="27">
        <f t="shared" si="83"/>
        <v>5326</v>
      </c>
      <c r="I5327" s="30" t="str">
        <f>IF(G5327='Check Register'!$E$1,H5327,"")</f>
        <v/>
      </c>
      <c r="J5327" s="16" t="str">
        <f>IFERROR(SMALL($I$2:$I$100001,H5327),"")</f>
        <v/>
      </c>
    </row>
    <row r="5328" spans="1:10" x14ac:dyDescent="0.3">
      <c r="A5328" t="s">
        <v>113</v>
      </c>
      <c r="B5328" t="s">
        <v>12</v>
      </c>
      <c r="C5328" s="7">
        <v>43329</v>
      </c>
      <c r="E5328" s="27">
        <v>572.46</v>
      </c>
      <c r="G5328" s="27" t="str">
        <f>VLOOKUP(C5328,W:Y,3,TRUE)</f>
        <v>Aug 18</v>
      </c>
      <c r="H5328" s="27">
        <f t="shared" si="83"/>
        <v>5327</v>
      </c>
      <c r="I5328" s="30" t="str">
        <f>IF(G5328='Check Register'!$E$1,H5328,"")</f>
        <v/>
      </c>
      <c r="J5328" s="16" t="str">
        <f>IFERROR(SMALL($I$2:$I$100001,H5328),"")</f>
        <v/>
      </c>
    </row>
    <row r="5329" spans="1:10" x14ac:dyDescent="0.3">
      <c r="A5329" t="s">
        <v>114</v>
      </c>
      <c r="B5329" t="s">
        <v>115</v>
      </c>
      <c r="C5329" s="7">
        <v>43329</v>
      </c>
      <c r="E5329" s="27">
        <v>4761.8900000000003</v>
      </c>
      <c r="G5329" s="27" t="str">
        <f>VLOOKUP(C5329,W:Y,3,TRUE)</f>
        <v>Aug 18</v>
      </c>
      <c r="H5329" s="27">
        <f t="shared" si="83"/>
        <v>5328</v>
      </c>
      <c r="I5329" s="30" t="str">
        <f>IF(G5329='Check Register'!$E$1,H5329,"")</f>
        <v/>
      </c>
      <c r="J5329" s="16" t="str">
        <f>IFERROR(SMALL($I$2:$I$100001,H5329),"")</f>
        <v/>
      </c>
    </row>
    <row r="5330" spans="1:10" x14ac:dyDescent="0.3">
      <c r="A5330" t="s">
        <v>116</v>
      </c>
      <c r="B5330" t="s">
        <v>45</v>
      </c>
      <c r="C5330" s="7">
        <v>43329</v>
      </c>
      <c r="E5330" s="27">
        <v>220.9</v>
      </c>
      <c r="G5330" s="27" t="str">
        <f>VLOOKUP(C5330,W:Y,3,TRUE)</f>
        <v>Aug 18</v>
      </c>
      <c r="H5330" s="27">
        <f t="shared" si="83"/>
        <v>5329</v>
      </c>
      <c r="I5330" s="30" t="str">
        <f>IF(G5330='Check Register'!$E$1,H5330,"")</f>
        <v/>
      </c>
      <c r="J5330" s="16" t="str">
        <f>IFERROR(SMALL($I$2:$I$100001,H5330),"")</f>
        <v/>
      </c>
    </row>
    <row r="5331" spans="1:10" x14ac:dyDescent="0.3">
      <c r="A5331" t="s">
        <v>56</v>
      </c>
      <c r="B5331" t="s">
        <v>12</v>
      </c>
      <c r="C5331" s="7">
        <v>43329</v>
      </c>
      <c r="E5331" s="27">
        <v>199.35</v>
      </c>
      <c r="G5331" s="27" t="str">
        <f>VLOOKUP(C5331,W:Y,3,TRUE)</f>
        <v>Aug 18</v>
      </c>
      <c r="H5331" s="27">
        <f t="shared" si="83"/>
        <v>5330</v>
      </c>
      <c r="I5331" s="30" t="str">
        <f>IF(G5331='Check Register'!$E$1,H5331,"")</f>
        <v/>
      </c>
      <c r="J5331" s="16" t="str">
        <f>IFERROR(SMALL($I$2:$I$100001,H5331),"")</f>
        <v/>
      </c>
    </row>
    <row r="5332" spans="1:10" x14ac:dyDescent="0.3">
      <c r="A5332" t="s">
        <v>57</v>
      </c>
      <c r="B5332" t="s">
        <v>8</v>
      </c>
      <c r="C5332" s="7">
        <v>43329</v>
      </c>
      <c r="E5332" s="27">
        <v>796.7</v>
      </c>
      <c r="G5332" s="27" t="str">
        <f>VLOOKUP(C5332,W:Y,3,TRUE)</f>
        <v>Aug 18</v>
      </c>
      <c r="H5332" s="27">
        <f t="shared" si="83"/>
        <v>5331</v>
      </c>
      <c r="I5332" s="30" t="str">
        <f>IF(G5332='Check Register'!$E$1,H5332,"")</f>
        <v/>
      </c>
      <c r="J5332" s="16" t="str">
        <f>IFERROR(SMALL($I$2:$I$100001,H5332),"")</f>
        <v/>
      </c>
    </row>
    <row r="5333" spans="1:10" x14ac:dyDescent="0.3">
      <c r="A5333" t="s">
        <v>236</v>
      </c>
      <c r="B5333" t="s">
        <v>8</v>
      </c>
      <c r="C5333" s="7">
        <v>43329</v>
      </c>
      <c r="E5333" s="27">
        <v>257.39999999999998</v>
      </c>
      <c r="G5333" s="27" t="str">
        <f>VLOOKUP(C5333,W:Y,3,TRUE)</f>
        <v>Aug 18</v>
      </c>
      <c r="H5333" s="27">
        <f t="shared" si="83"/>
        <v>5332</v>
      </c>
      <c r="I5333" s="30" t="str">
        <f>IF(G5333='Check Register'!$E$1,H5333,"")</f>
        <v/>
      </c>
      <c r="J5333" s="16" t="str">
        <f>IFERROR(SMALL($I$2:$I$100001,H5333),"")</f>
        <v/>
      </c>
    </row>
    <row r="5334" spans="1:10" x14ac:dyDescent="0.3">
      <c r="A5334" t="s">
        <v>500</v>
      </c>
      <c r="B5334" t="s">
        <v>131</v>
      </c>
      <c r="C5334" s="7">
        <v>43329</v>
      </c>
      <c r="E5334" s="27">
        <v>179.73</v>
      </c>
      <c r="G5334" s="27" t="str">
        <f>VLOOKUP(C5334,W:Y,3,TRUE)</f>
        <v>Aug 18</v>
      </c>
      <c r="H5334" s="27">
        <f t="shared" si="83"/>
        <v>5333</v>
      </c>
      <c r="I5334" s="30" t="str">
        <f>IF(G5334='Check Register'!$E$1,H5334,"")</f>
        <v/>
      </c>
      <c r="J5334" s="16" t="str">
        <f>IFERROR(SMALL($I$2:$I$100001,H5334),"")</f>
        <v/>
      </c>
    </row>
    <row r="5335" spans="1:10" x14ac:dyDescent="0.3">
      <c r="A5335" t="s">
        <v>500</v>
      </c>
      <c r="B5335" t="s">
        <v>16</v>
      </c>
      <c r="C5335" s="7">
        <v>43329</v>
      </c>
      <c r="E5335" s="27">
        <v>14.17</v>
      </c>
      <c r="G5335" s="27" t="str">
        <f>VLOOKUP(C5335,W:Y,3,TRUE)</f>
        <v>Aug 18</v>
      </c>
      <c r="H5335" s="27">
        <f t="shared" si="83"/>
        <v>5334</v>
      </c>
      <c r="I5335" s="30" t="str">
        <f>IF(G5335='Check Register'!$E$1,H5335,"")</f>
        <v/>
      </c>
      <c r="J5335" s="16" t="str">
        <f>IFERROR(SMALL($I$2:$I$100001,H5335),"")</f>
        <v/>
      </c>
    </row>
    <row r="5336" spans="1:10" x14ac:dyDescent="0.3">
      <c r="A5336" t="s">
        <v>317</v>
      </c>
      <c r="B5336" t="s">
        <v>39</v>
      </c>
      <c r="C5336" s="7">
        <v>43329</v>
      </c>
      <c r="E5336" s="27">
        <v>5908</v>
      </c>
      <c r="G5336" s="27" t="str">
        <f>VLOOKUP(C5336,W:Y,3,TRUE)</f>
        <v>Aug 18</v>
      </c>
      <c r="H5336" s="27">
        <f t="shared" si="83"/>
        <v>5335</v>
      </c>
      <c r="I5336" s="30" t="str">
        <f>IF(G5336='Check Register'!$E$1,H5336,"")</f>
        <v/>
      </c>
      <c r="J5336" s="16" t="str">
        <f>IFERROR(SMALL($I$2:$I$100001,H5336),"")</f>
        <v/>
      </c>
    </row>
    <row r="5337" spans="1:10" x14ac:dyDescent="0.3">
      <c r="A5337" t="s">
        <v>69</v>
      </c>
      <c r="B5337" t="s">
        <v>70</v>
      </c>
      <c r="C5337" s="7">
        <v>43329</v>
      </c>
      <c r="E5337" s="27">
        <v>790</v>
      </c>
      <c r="G5337" s="27" t="str">
        <f>VLOOKUP(C5337,W:Y,3,TRUE)</f>
        <v>Aug 18</v>
      </c>
      <c r="H5337" s="27">
        <f t="shared" si="83"/>
        <v>5336</v>
      </c>
      <c r="I5337" s="30" t="str">
        <f>IF(G5337='Check Register'!$E$1,H5337,"")</f>
        <v/>
      </c>
      <c r="J5337" s="16" t="str">
        <f>IFERROR(SMALL($I$2:$I$100001,H5337),"")</f>
        <v/>
      </c>
    </row>
    <row r="5338" spans="1:10" x14ac:dyDescent="0.3">
      <c r="A5338" t="s">
        <v>230</v>
      </c>
      <c r="B5338" t="s">
        <v>28</v>
      </c>
      <c r="C5338" s="7">
        <v>43329</v>
      </c>
      <c r="E5338" s="27">
        <v>1972.5</v>
      </c>
      <c r="G5338" s="27" t="str">
        <f>VLOOKUP(C5338,W:Y,3,TRUE)</f>
        <v>Aug 18</v>
      </c>
      <c r="H5338" s="27">
        <f t="shared" si="83"/>
        <v>5337</v>
      </c>
      <c r="I5338" s="30" t="str">
        <f>IF(G5338='Check Register'!$E$1,H5338,"")</f>
        <v/>
      </c>
      <c r="J5338" s="16" t="str">
        <f>IFERROR(SMALL($I$2:$I$100001,H5338),"")</f>
        <v/>
      </c>
    </row>
    <row r="5339" spans="1:10" x14ac:dyDescent="0.3">
      <c r="A5339" t="s">
        <v>74</v>
      </c>
      <c r="B5339" t="s">
        <v>45</v>
      </c>
      <c r="C5339" s="7">
        <v>43329</v>
      </c>
      <c r="E5339" s="27">
        <v>143.96</v>
      </c>
      <c r="G5339" s="27" t="str">
        <f>VLOOKUP(C5339,W:Y,3,TRUE)</f>
        <v>Aug 18</v>
      </c>
      <c r="H5339" s="27">
        <f t="shared" si="83"/>
        <v>5338</v>
      </c>
      <c r="I5339" s="30" t="str">
        <f>IF(G5339='Check Register'!$E$1,H5339,"")</f>
        <v/>
      </c>
      <c r="J5339" s="16" t="str">
        <f>IFERROR(SMALL($I$2:$I$100001,H5339),"")</f>
        <v/>
      </c>
    </row>
    <row r="5340" spans="1:10" x14ac:dyDescent="0.3">
      <c r="A5340" t="s">
        <v>5</v>
      </c>
      <c r="B5340" t="s">
        <v>6</v>
      </c>
      <c r="C5340" s="7">
        <v>43329</v>
      </c>
      <c r="E5340" s="27">
        <v>220010.39</v>
      </c>
      <c r="G5340" s="27" t="str">
        <f>VLOOKUP(C5340,W:Y,3,TRUE)</f>
        <v>Aug 18</v>
      </c>
      <c r="H5340" s="27">
        <f t="shared" si="83"/>
        <v>5339</v>
      </c>
      <c r="I5340" s="30" t="str">
        <f>IF(G5340='Check Register'!$E$1,H5340,"")</f>
        <v/>
      </c>
      <c r="J5340" s="16" t="str">
        <f>IFERROR(SMALL($I$2:$I$100001,H5340),"")</f>
        <v/>
      </c>
    </row>
    <row r="5341" spans="1:10" x14ac:dyDescent="0.3">
      <c r="A5341" t="s">
        <v>84</v>
      </c>
      <c r="B5341" t="s">
        <v>85</v>
      </c>
      <c r="C5341" s="7">
        <v>43329</v>
      </c>
      <c r="E5341" s="27">
        <v>184.19</v>
      </c>
      <c r="G5341" s="27" t="str">
        <f>VLOOKUP(C5341,W:Y,3,TRUE)</f>
        <v>Aug 18</v>
      </c>
      <c r="H5341" s="27">
        <f t="shared" si="83"/>
        <v>5340</v>
      </c>
      <c r="I5341" s="30" t="str">
        <f>IF(G5341='Check Register'!$E$1,H5341,"")</f>
        <v/>
      </c>
      <c r="J5341" s="16" t="str">
        <f>IFERROR(SMALL($I$2:$I$100001,H5341),"")</f>
        <v/>
      </c>
    </row>
    <row r="5342" spans="1:10" x14ac:dyDescent="0.3">
      <c r="A5342" t="s">
        <v>5</v>
      </c>
      <c r="B5342" t="s">
        <v>6</v>
      </c>
      <c r="C5342" s="7">
        <v>43334</v>
      </c>
      <c r="E5342" s="27">
        <v>509.62</v>
      </c>
      <c r="G5342" s="27" t="str">
        <f>VLOOKUP(C5342,W:Y,3,TRUE)</f>
        <v>Aug 18</v>
      </c>
      <c r="H5342" s="27">
        <f t="shared" si="83"/>
        <v>5341</v>
      </c>
      <c r="I5342" s="30" t="str">
        <f>IF(G5342='Check Register'!$E$1,H5342,"")</f>
        <v/>
      </c>
      <c r="J5342" s="16" t="str">
        <f>IFERROR(SMALL($I$2:$I$100001,H5342),"")</f>
        <v/>
      </c>
    </row>
    <row r="5343" spans="1:10" x14ac:dyDescent="0.3">
      <c r="A5343" t="s">
        <v>255</v>
      </c>
      <c r="B5343" t="s">
        <v>43</v>
      </c>
      <c r="C5343" s="7">
        <v>43336</v>
      </c>
      <c r="E5343" s="27">
        <v>8528.0400000000009</v>
      </c>
      <c r="G5343" s="27" t="str">
        <f>VLOOKUP(C5343,W:Y,3,TRUE)</f>
        <v>Aug 18</v>
      </c>
      <c r="H5343" s="27">
        <f t="shared" si="83"/>
        <v>5342</v>
      </c>
      <c r="I5343" s="30" t="str">
        <f>IF(G5343='Check Register'!$E$1,H5343,"")</f>
        <v/>
      </c>
      <c r="J5343" s="16" t="str">
        <f>IFERROR(SMALL($I$2:$I$100001,H5343),"")</f>
        <v/>
      </c>
    </row>
    <row r="5344" spans="1:10" x14ac:dyDescent="0.3">
      <c r="A5344" t="s">
        <v>205</v>
      </c>
      <c r="B5344" t="s">
        <v>28</v>
      </c>
      <c r="C5344" s="7">
        <v>43336</v>
      </c>
      <c r="E5344" s="27">
        <v>250000</v>
      </c>
      <c r="G5344" s="27" t="str">
        <f>VLOOKUP(C5344,W:Y,3,TRUE)</f>
        <v>Aug 18</v>
      </c>
      <c r="H5344" s="27">
        <f t="shared" si="83"/>
        <v>5343</v>
      </c>
      <c r="I5344" s="30" t="str">
        <f>IF(G5344='Check Register'!$E$1,H5344,"")</f>
        <v/>
      </c>
      <c r="J5344" s="16" t="str">
        <f>IFERROR(SMALL($I$2:$I$100001,H5344),"")</f>
        <v/>
      </c>
    </row>
    <row r="5345" spans="1:10" x14ac:dyDescent="0.3">
      <c r="A5345" t="s">
        <v>205</v>
      </c>
      <c r="B5345" t="s">
        <v>50</v>
      </c>
      <c r="C5345" s="7">
        <v>43336</v>
      </c>
      <c r="E5345" s="27">
        <v>-12500</v>
      </c>
      <c r="G5345" s="27" t="str">
        <f>VLOOKUP(C5345,W:Y,3,TRUE)</f>
        <v>Aug 18</v>
      </c>
      <c r="H5345" s="27">
        <f t="shared" si="83"/>
        <v>5344</v>
      </c>
      <c r="I5345" s="30" t="str">
        <f>IF(G5345='Check Register'!$E$1,H5345,"")</f>
        <v/>
      </c>
      <c r="J5345" s="16" t="str">
        <f>IFERROR(SMALL($I$2:$I$100001,H5345),"")</f>
        <v/>
      </c>
    </row>
    <row r="5346" spans="1:10" x14ac:dyDescent="0.3">
      <c r="A5346" t="s">
        <v>10</v>
      </c>
      <c r="B5346" t="s">
        <v>127</v>
      </c>
      <c r="C5346" s="7">
        <v>43336</v>
      </c>
      <c r="E5346" s="27">
        <v>274.27</v>
      </c>
      <c r="G5346" s="27" t="str">
        <f>VLOOKUP(C5346,W:Y,3,TRUE)</f>
        <v>Aug 18</v>
      </c>
      <c r="H5346" s="27">
        <f t="shared" si="83"/>
        <v>5345</v>
      </c>
      <c r="I5346" s="30" t="str">
        <f>IF(G5346='Check Register'!$E$1,H5346,"")</f>
        <v/>
      </c>
      <c r="J5346" s="16" t="str">
        <f>IFERROR(SMALL($I$2:$I$100001,H5346),"")</f>
        <v/>
      </c>
    </row>
    <row r="5347" spans="1:10" x14ac:dyDescent="0.3">
      <c r="A5347" t="s">
        <v>10</v>
      </c>
      <c r="B5347" t="s">
        <v>11</v>
      </c>
      <c r="C5347" s="7">
        <v>43336</v>
      </c>
      <c r="E5347" s="27">
        <v>296.17</v>
      </c>
      <c r="G5347" s="27" t="str">
        <f>VLOOKUP(C5347,W:Y,3,TRUE)</f>
        <v>Aug 18</v>
      </c>
      <c r="H5347" s="27">
        <f t="shared" si="83"/>
        <v>5346</v>
      </c>
      <c r="I5347" s="30" t="str">
        <f>IF(G5347='Check Register'!$E$1,H5347,"")</f>
        <v/>
      </c>
      <c r="J5347" s="16" t="str">
        <f>IFERROR(SMALL($I$2:$I$100001,H5347),"")</f>
        <v/>
      </c>
    </row>
    <row r="5348" spans="1:10" x14ac:dyDescent="0.3">
      <c r="A5348" t="s">
        <v>132</v>
      </c>
      <c r="B5348" t="s">
        <v>20</v>
      </c>
      <c r="C5348" s="7">
        <v>43336</v>
      </c>
      <c r="E5348" s="27">
        <v>176.29</v>
      </c>
      <c r="G5348" s="27" t="str">
        <f>VLOOKUP(C5348,W:Y,3,TRUE)</f>
        <v>Aug 18</v>
      </c>
      <c r="H5348" s="27">
        <f t="shared" si="83"/>
        <v>5347</v>
      </c>
      <c r="I5348" s="30" t="str">
        <f>IF(G5348='Check Register'!$E$1,H5348,"")</f>
        <v/>
      </c>
      <c r="J5348" s="16" t="str">
        <f>IFERROR(SMALL($I$2:$I$100001,H5348),"")</f>
        <v/>
      </c>
    </row>
    <row r="5349" spans="1:10" x14ac:dyDescent="0.3">
      <c r="A5349" t="s">
        <v>175</v>
      </c>
      <c r="B5349" t="s">
        <v>43</v>
      </c>
      <c r="C5349" s="7">
        <v>43336</v>
      </c>
      <c r="E5349" s="27">
        <v>367.88</v>
      </c>
      <c r="G5349" s="27" t="str">
        <f>VLOOKUP(C5349,W:Y,3,TRUE)</f>
        <v>Aug 18</v>
      </c>
      <c r="H5349" s="27">
        <f t="shared" si="83"/>
        <v>5348</v>
      </c>
      <c r="I5349" s="30" t="str">
        <f>IF(G5349='Check Register'!$E$1,H5349,"")</f>
        <v/>
      </c>
      <c r="J5349" s="16" t="str">
        <f>IFERROR(SMALL($I$2:$I$100001,H5349),"")</f>
        <v/>
      </c>
    </row>
    <row r="5350" spans="1:10" x14ac:dyDescent="0.3">
      <c r="A5350" t="s">
        <v>175</v>
      </c>
      <c r="B5350" t="s">
        <v>45</v>
      </c>
      <c r="C5350" s="7">
        <v>43336</v>
      </c>
      <c r="E5350" s="27">
        <v>126.49</v>
      </c>
      <c r="G5350" s="27" t="str">
        <f>VLOOKUP(C5350,W:Y,3,TRUE)</f>
        <v>Aug 18</v>
      </c>
      <c r="H5350" s="27">
        <f t="shared" si="83"/>
        <v>5349</v>
      </c>
      <c r="I5350" s="30" t="str">
        <f>IF(G5350='Check Register'!$E$1,H5350,"")</f>
        <v/>
      </c>
      <c r="J5350" s="16" t="str">
        <f>IFERROR(SMALL($I$2:$I$100001,H5350),"")</f>
        <v/>
      </c>
    </row>
    <row r="5351" spans="1:10" x14ac:dyDescent="0.3">
      <c r="A5351" t="s">
        <v>137</v>
      </c>
      <c r="B5351" t="s">
        <v>18</v>
      </c>
      <c r="C5351" s="7">
        <v>43336</v>
      </c>
      <c r="E5351" s="27">
        <v>108.05</v>
      </c>
      <c r="G5351" s="27" t="str">
        <f>VLOOKUP(C5351,W:Y,3,TRUE)</f>
        <v>Aug 18</v>
      </c>
      <c r="H5351" s="27">
        <f t="shared" si="83"/>
        <v>5350</v>
      </c>
      <c r="I5351" s="30" t="str">
        <f>IF(G5351='Check Register'!$E$1,H5351,"")</f>
        <v/>
      </c>
      <c r="J5351" s="16" t="str">
        <f>IFERROR(SMALL($I$2:$I$100001,H5351),"")</f>
        <v/>
      </c>
    </row>
    <row r="5352" spans="1:10" x14ac:dyDescent="0.3">
      <c r="A5352" t="s">
        <v>93</v>
      </c>
      <c r="B5352" t="s">
        <v>541</v>
      </c>
      <c r="C5352" s="7">
        <v>43336</v>
      </c>
      <c r="E5352" s="27">
        <v>250</v>
      </c>
      <c r="G5352" s="27" t="str">
        <f>VLOOKUP(C5352,W:Y,3,TRUE)</f>
        <v>Aug 18</v>
      </c>
      <c r="H5352" s="27">
        <f t="shared" si="83"/>
        <v>5351</v>
      </c>
      <c r="I5352" s="30" t="str">
        <f>IF(G5352='Check Register'!$E$1,H5352,"")</f>
        <v/>
      </c>
      <c r="J5352" s="16" t="str">
        <f>IFERROR(SMALL($I$2:$I$100001,H5352),"")</f>
        <v/>
      </c>
    </row>
    <row r="5353" spans="1:10" x14ac:dyDescent="0.3">
      <c r="A5353" t="s">
        <v>98</v>
      </c>
      <c r="B5353" t="s">
        <v>22</v>
      </c>
      <c r="C5353" s="7">
        <v>43336</v>
      </c>
      <c r="E5353" s="27">
        <v>8587.17</v>
      </c>
      <c r="G5353" s="27" t="str">
        <f>VLOOKUP(C5353,W:Y,3,TRUE)</f>
        <v>Aug 18</v>
      </c>
      <c r="H5353" s="27">
        <f t="shared" si="83"/>
        <v>5352</v>
      </c>
      <c r="I5353" s="30" t="str">
        <f>IF(G5353='Check Register'!$E$1,H5353,"")</f>
        <v/>
      </c>
      <c r="J5353" s="16" t="str">
        <f>IFERROR(SMALL($I$2:$I$100001,H5353),"")</f>
        <v/>
      </c>
    </row>
    <row r="5354" spans="1:10" x14ac:dyDescent="0.3">
      <c r="A5354" t="s">
        <v>519</v>
      </c>
      <c r="B5354" t="s">
        <v>131</v>
      </c>
      <c r="C5354" s="7">
        <v>43336</v>
      </c>
      <c r="E5354" s="27">
        <v>27.78</v>
      </c>
      <c r="G5354" s="27" t="str">
        <f>VLOOKUP(C5354,W:Y,3,TRUE)</f>
        <v>Aug 18</v>
      </c>
      <c r="H5354" s="27">
        <f t="shared" si="83"/>
        <v>5353</v>
      </c>
      <c r="I5354" s="30" t="str">
        <f>IF(G5354='Check Register'!$E$1,H5354,"")</f>
        <v/>
      </c>
      <c r="J5354" s="16" t="str">
        <f>IFERROR(SMALL($I$2:$I$100001,H5354),"")</f>
        <v/>
      </c>
    </row>
    <row r="5355" spans="1:10" x14ac:dyDescent="0.3">
      <c r="A5355" t="s">
        <v>519</v>
      </c>
      <c r="B5355" t="s">
        <v>16</v>
      </c>
      <c r="C5355" s="7">
        <v>43336</v>
      </c>
      <c r="E5355" s="27">
        <v>14.17</v>
      </c>
      <c r="G5355" s="27" t="str">
        <f>VLOOKUP(C5355,W:Y,3,TRUE)</f>
        <v>Aug 18</v>
      </c>
      <c r="H5355" s="27">
        <f t="shared" si="83"/>
        <v>5354</v>
      </c>
      <c r="I5355" s="30" t="str">
        <f>IF(G5355='Check Register'!$E$1,H5355,"")</f>
        <v/>
      </c>
      <c r="J5355" s="16" t="str">
        <f>IFERROR(SMALL($I$2:$I$100001,H5355),"")</f>
        <v/>
      </c>
    </row>
    <row r="5356" spans="1:10" x14ac:dyDescent="0.3">
      <c r="A5356" t="s">
        <v>499</v>
      </c>
      <c r="B5356" t="s">
        <v>39</v>
      </c>
      <c r="C5356" s="7">
        <v>43336</v>
      </c>
      <c r="E5356" s="27">
        <v>460</v>
      </c>
      <c r="G5356" s="27" t="str">
        <f>VLOOKUP(C5356,W:Y,3,TRUE)</f>
        <v>Aug 18</v>
      </c>
      <c r="H5356" s="27">
        <f t="shared" si="83"/>
        <v>5355</v>
      </c>
      <c r="I5356" s="30" t="str">
        <f>IF(G5356='Check Register'!$E$1,H5356,"")</f>
        <v/>
      </c>
      <c r="J5356" s="16" t="str">
        <f>IFERROR(SMALL($I$2:$I$100001,H5356),"")</f>
        <v/>
      </c>
    </row>
    <row r="5357" spans="1:10" x14ac:dyDescent="0.3">
      <c r="A5357" t="s">
        <v>29</v>
      </c>
      <c r="B5357" t="s">
        <v>127</v>
      </c>
      <c r="C5357" s="7">
        <v>43336</v>
      </c>
      <c r="E5357" s="27">
        <v>563.86</v>
      </c>
      <c r="G5357" s="27" t="str">
        <f>VLOOKUP(C5357,W:Y,3,TRUE)</f>
        <v>Aug 18</v>
      </c>
      <c r="H5357" s="27">
        <f t="shared" si="83"/>
        <v>5356</v>
      </c>
      <c r="I5357" s="30" t="str">
        <f>IF(G5357='Check Register'!$E$1,H5357,"")</f>
        <v/>
      </c>
      <c r="J5357" s="16" t="str">
        <f>IFERROR(SMALL($I$2:$I$100001,H5357),"")</f>
        <v/>
      </c>
    </row>
    <row r="5358" spans="1:10" x14ac:dyDescent="0.3">
      <c r="A5358" t="s">
        <v>29</v>
      </c>
      <c r="B5358" t="s">
        <v>8</v>
      </c>
      <c r="C5358" s="7">
        <v>43336</v>
      </c>
      <c r="E5358" s="27">
        <v>84</v>
      </c>
      <c r="G5358" s="27" t="str">
        <f>VLOOKUP(C5358,W:Y,3,TRUE)</f>
        <v>Aug 18</v>
      </c>
      <c r="H5358" s="27">
        <f t="shared" si="83"/>
        <v>5357</v>
      </c>
      <c r="I5358" s="30" t="str">
        <f>IF(G5358='Check Register'!$E$1,H5358,"")</f>
        <v/>
      </c>
      <c r="J5358" s="16" t="str">
        <f>IFERROR(SMALL($I$2:$I$100001,H5358),"")</f>
        <v/>
      </c>
    </row>
    <row r="5359" spans="1:10" x14ac:dyDescent="0.3">
      <c r="A5359" t="s">
        <v>144</v>
      </c>
      <c r="B5359" t="s">
        <v>28</v>
      </c>
      <c r="C5359" s="7">
        <v>43336</v>
      </c>
      <c r="E5359" s="27">
        <v>11486</v>
      </c>
      <c r="G5359" s="27" t="str">
        <f>VLOOKUP(C5359,W:Y,3,TRUE)</f>
        <v>Aug 18</v>
      </c>
      <c r="H5359" s="27">
        <f t="shared" si="83"/>
        <v>5358</v>
      </c>
      <c r="I5359" s="30" t="str">
        <f>IF(G5359='Check Register'!$E$1,H5359,"")</f>
        <v/>
      </c>
      <c r="J5359" s="16" t="str">
        <f>IFERROR(SMALL($I$2:$I$100001,H5359),"")</f>
        <v/>
      </c>
    </row>
    <row r="5360" spans="1:10" x14ac:dyDescent="0.3">
      <c r="A5360" t="s">
        <v>144</v>
      </c>
      <c r="B5360" t="s">
        <v>181</v>
      </c>
      <c r="C5360" s="7">
        <v>43336</v>
      </c>
      <c r="E5360" s="27">
        <v>21999.21</v>
      </c>
      <c r="G5360" s="27" t="str">
        <f>VLOOKUP(C5360,W:Y,3,TRUE)</f>
        <v>Aug 18</v>
      </c>
      <c r="H5360" s="27">
        <f t="shared" si="83"/>
        <v>5359</v>
      </c>
      <c r="I5360" s="30" t="str">
        <f>IF(G5360='Check Register'!$E$1,H5360,"")</f>
        <v/>
      </c>
      <c r="J5360" s="16" t="str">
        <f>IFERROR(SMALL($I$2:$I$100001,H5360),"")</f>
        <v/>
      </c>
    </row>
    <row r="5361" spans="1:10" x14ac:dyDescent="0.3">
      <c r="A5361" t="s">
        <v>144</v>
      </c>
      <c r="B5361" t="s">
        <v>33</v>
      </c>
      <c r="C5361" s="7">
        <v>43336</v>
      </c>
      <c r="E5361" s="27">
        <v>53031</v>
      </c>
      <c r="G5361" s="27" t="str">
        <f>VLOOKUP(C5361,W:Y,3,TRUE)</f>
        <v>Aug 18</v>
      </c>
      <c r="H5361" s="27">
        <f t="shared" si="83"/>
        <v>5360</v>
      </c>
      <c r="I5361" s="30" t="str">
        <f>IF(G5361='Check Register'!$E$1,H5361,"")</f>
        <v/>
      </c>
      <c r="J5361" s="16" t="str">
        <f>IFERROR(SMALL($I$2:$I$100001,H5361),"")</f>
        <v/>
      </c>
    </row>
    <row r="5362" spans="1:10" x14ac:dyDescent="0.3">
      <c r="A5362" t="s">
        <v>144</v>
      </c>
      <c r="B5362" t="s">
        <v>102</v>
      </c>
      <c r="C5362" s="7">
        <v>43336</v>
      </c>
      <c r="E5362" s="27">
        <v>725325.1</v>
      </c>
      <c r="G5362" s="27" t="str">
        <f>VLOOKUP(C5362,W:Y,3,TRUE)</f>
        <v>Aug 18</v>
      </c>
      <c r="H5362" s="27">
        <f t="shared" si="83"/>
        <v>5361</v>
      </c>
      <c r="I5362" s="30" t="str">
        <f>IF(G5362='Check Register'!$E$1,H5362,"")</f>
        <v/>
      </c>
      <c r="J5362" s="16" t="str">
        <f>IFERROR(SMALL($I$2:$I$100001,H5362),"")</f>
        <v/>
      </c>
    </row>
    <row r="5363" spans="1:10" x14ac:dyDescent="0.3">
      <c r="A5363" t="s">
        <v>32</v>
      </c>
      <c r="B5363" t="s">
        <v>33</v>
      </c>
      <c r="C5363" s="7">
        <v>43336</v>
      </c>
      <c r="E5363" s="27">
        <v>2511.0500000000002</v>
      </c>
      <c r="G5363" s="27" t="str">
        <f>VLOOKUP(C5363,W:Y,3,TRUE)</f>
        <v>Aug 18</v>
      </c>
      <c r="H5363" s="27">
        <f t="shared" si="83"/>
        <v>5362</v>
      </c>
      <c r="I5363" s="30" t="str">
        <f>IF(G5363='Check Register'!$E$1,H5363,"")</f>
        <v/>
      </c>
      <c r="J5363" s="16" t="str">
        <f>IFERROR(SMALL($I$2:$I$100001,H5363),"")</f>
        <v/>
      </c>
    </row>
    <row r="5364" spans="1:10" x14ac:dyDescent="0.3">
      <c r="A5364" t="s">
        <v>145</v>
      </c>
      <c r="B5364" t="s">
        <v>35</v>
      </c>
      <c r="C5364" s="7">
        <v>43336</v>
      </c>
      <c r="E5364" s="27">
        <v>7000</v>
      </c>
      <c r="G5364" s="27" t="str">
        <f>VLOOKUP(C5364,W:Y,3,TRUE)</f>
        <v>Aug 18</v>
      </c>
      <c r="H5364" s="27">
        <f t="shared" si="83"/>
        <v>5363</v>
      </c>
      <c r="I5364" s="30" t="str">
        <f>IF(G5364='Check Register'!$E$1,H5364,"")</f>
        <v/>
      </c>
      <c r="J5364" s="16" t="str">
        <f>IFERROR(SMALL($I$2:$I$100001,H5364),"")</f>
        <v/>
      </c>
    </row>
    <row r="5365" spans="1:10" x14ac:dyDescent="0.3">
      <c r="A5365" t="s">
        <v>371</v>
      </c>
      <c r="B5365" t="s">
        <v>8</v>
      </c>
      <c r="C5365" s="7">
        <v>43336</v>
      </c>
      <c r="E5365" s="27">
        <v>166.16</v>
      </c>
      <c r="G5365" s="27" t="str">
        <f>VLOOKUP(C5365,W:Y,3,TRUE)</f>
        <v>Aug 18</v>
      </c>
      <c r="H5365" s="27">
        <f t="shared" si="83"/>
        <v>5364</v>
      </c>
      <c r="I5365" s="30" t="str">
        <f>IF(G5365='Check Register'!$E$1,H5365,"")</f>
        <v/>
      </c>
      <c r="J5365" s="16" t="str">
        <f>IFERROR(SMALL($I$2:$I$100001,H5365),"")</f>
        <v/>
      </c>
    </row>
    <row r="5366" spans="1:10" x14ac:dyDescent="0.3">
      <c r="A5366" t="s">
        <v>475</v>
      </c>
      <c r="B5366" t="s">
        <v>171</v>
      </c>
      <c r="C5366" s="7">
        <v>43336</v>
      </c>
      <c r="E5366" s="27">
        <v>3107.5</v>
      </c>
      <c r="G5366" s="27" t="str">
        <f>VLOOKUP(C5366,W:Y,3,TRUE)</f>
        <v>Aug 18</v>
      </c>
      <c r="H5366" s="27">
        <f t="shared" si="83"/>
        <v>5365</v>
      </c>
      <c r="I5366" s="30" t="str">
        <f>IF(G5366='Check Register'!$E$1,H5366,"")</f>
        <v/>
      </c>
      <c r="J5366" s="16" t="str">
        <f>IFERROR(SMALL($I$2:$I$100001,H5366),"")</f>
        <v/>
      </c>
    </row>
    <row r="5367" spans="1:10" x14ac:dyDescent="0.3">
      <c r="A5367" t="s">
        <v>423</v>
      </c>
      <c r="B5367" t="s">
        <v>8</v>
      </c>
      <c r="C5367" s="7">
        <v>43336</v>
      </c>
      <c r="E5367" s="27">
        <v>375.34</v>
      </c>
      <c r="G5367" s="27" t="str">
        <f>VLOOKUP(C5367,W:Y,3,TRUE)</f>
        <v>Aug 18</v>
      </c>
      <c r="H5367" s="27">
        <f t="shared" si="83"/>
        <v>5366</v>
      </c>
      <c r="I5367" s="30" t="str">
        <f>IF(G5367='Check Register'!$E$1,H5367,"")</f>
        <v/>
      </c>
      <c r="J5367" s="16" t="str">
        <f>IFERROR(SMALL($I$2:$I$100001,H5367),"")</f>
        <v/>
      </c>
    </row>
    <row r="5368" spans="1:10" x14ac:dyDescent="0.3">
      <c r="A5368" t="s">
        <v>281</v>
      </c>
      <c r="B5368" t="s">
        <v>12</v>
      </c>
      <c r="C5368" s="7">
        <v>43336</v>
      </c>
      <c r="E5368" s="27">
        <v>100.6</v>
      </c>
      <c r="G5368" s="27" t="str">
        <f>VLOOKUP(C5368,W:Y,3,TRUE)</f>
        <v>Aug 18</v>
      </c>
      <c r="H5368" s="27">
        <f t="shared" si="83"/>
        <v>5367</v>
      </c>
      <c r="I5368" s="30" t="str">
        <f>IF(G5368='Check Register'!$E$1,H5368,"")</f>
        <v/>
      </c>
      <c r="J5368" s="16" t="str">
        <f>IFERROR(SMALL($I$2:$I$100001,H5368),"")</f>
        <v/>
      </c>
    </row>
    <row r="5369" spans="1:10" x14ac:dyDescent="0.3">
      <c r="A5369" t="s">
        <v>335</v>
      </c>
      <c r="B5369" t="s">
        <v>102</v>
      </c>
      <c r="C5369" s="7">
        <v>43336</v>
      </c>
      <c r="E5369" s="27">
        <v>2883.6</v>
      </c>
      <c r="G5369" s="27" t="str">
        <f>VLOOKUP(C5369,W:Y,3,TRUE)</f>
        <v>Aug 18</v>
      </c>
      <c r="H5369" s="27">
        <f t="shared" si="83"/>
        <v>5368</v>
      </c>
      <c r="I5369" s="30" t="str">
        <f>IF(G5369='Check Register'!$E$1,H5369,"")</f>
        <v/>
      </c>
      <c r="J5369" s="16" t="str">
        <f>IFERROR(SMALL($I$2:$I$100001,H5369),"")</f>
        <v/>
      </c>
    </row>
    <row r="5370" spans="1:10" x14ac:dyDescent="0.3">
      <c r="A5370" t="s">
        <v>447</v>
      </c>
      <c r="B5370" t="s">
        <v>81</v>
      </c>
      <c r="C5370" s="7">
        <v>43336</v>
      </c>
      <c r="E5370" s="27">
        <v>94.32</v>
      </c>
      <c r="G5370" s="27" t="str">
        <f>VLOOKUP(C5370,W:Y,3,TRUE)</f>
        <v>Aug 18</v>
      </c>
      <c r="H5370" s="27">
        <f t="shared" si="83"/>
        <v>5369</v>
      </c>
      <c r="I5370" s="30" t="str">
        <f>IF(G5370='Check Register'!$E$1,H5370,"")</f>
        <v/>
      </c>
      <c r="J5370" s="16" t="str">
        <f>IFERROR(SMALL($I$2:$I$100001,H5370),"")</f>
        <v/>
      </c>
    </row>
    <row r="5371" spans="1:10" x14ac:dyDescent="0.3">
      <c r="A5371" t="s">
        <v>116</v>
      </c>
      <c r="B5371" t="s">
        <v>45</v>
      </c>
      <c r="C5371" s="7">
        <v>43336</v>
      </c>
      <c r="E5371" s="27">
        <v>331.78</v>
      </c>
      <c r="G5371" s="27" t="str">
        <f>VLOOKUP(C5371,W:Y,3,TRUE)</f>
        <v>Aug 18</v>
      </c>
      <c r="H5371" s="27">
        <f t="shared" si="83"/>
        <v>5370</v>
      </c>
      <c r="I5371" s="30" t="str">
        <f>IF(G5371='Check Register'!$E$1,H5371,"")</f>
        <v/>
      </c>
      <c r="J5371" s="16" t="str">
        <f>IFERROR(SMALL($I$2:$I$100001,H5371),"")</f>
        <v/>
      </c>
    </row>
    <row r="5372" spans="1:10" x14ac:dyDescent="0.3">
      <c r="A5372" t="s">
        <v>57</v>
      </c>
      <c r="B5372" t="s">
        <v>8</v>
      </c>
      <c r="C5372" s="7">
        <v>43336</v>
      </c>
      <c r="E5372" s="27">
        <v>637.5</v>
      </c>
      <c r="G5372" s="27" t="str">
        <f>VLOOKUP(C5372,W:Y,3,TRUE)</f>
        <v>Aug 18</v>
      </c>
      <c r="H5372" s="27">
        <f t="shared" si="83"/>
        <v>5371</v>
      </c>
      <c r="I5372" s="30" t="str">
        <f>IF(G5372='Check Register'!$E$1,H5372,"")</f>
        <v/>
      </c>
      <c r="J5372" s="16" t="str">
        <f>IFERROR(SMALL($I$2:$I$100001,H5372),"")</f>
        <v/>
      </c>
    </row>
    <row r="5373" spans="1:10" x14ac:dyDescent="0.3">
      <c r="A5373" t="s">
        <v>57</v>
      </c>
      <c r="B5373" t="s">
        <v>85</v>
      </c>
      <c r="C5373" s="7">
        <v>43336</v>
      </c>
      <c r="E5373" s="27">
        <v>311.52</v>
      </c>
      <c r="G5373" s="27" t="str">
        <f>VLOOKUP(C5373,W:Y,3,TRUE)</f>
        <v>Aug 18</v>
      </c>
      <c r="H5373" s="27">
        <f t="shared" si="83"/>
        <v>5372</v>
      </c>
      <c r="I5373" s="30" t="str">
        <f>IF(G5373='Check Register'!$E$1,H5373,"")</f>
        <v/>
      </c>
      <c r="J5373" s="16" t="str">
        <f>IFERROR(SMALL($I$2:$I$100001,H5373),"")</f>
        <v/>
      </c>
    </row>
    <row r="5374" spans="1:10" x14ac:dyDescent="0.3">
      <c r="A5374" t="s">
        <v>211</v>
      </c>
      <c r="B5374" t="s">
        <v>212</v>
      </c>
      <c r="C5374" s="7">
        <v>43336</v>
      </c>
      <c r="E5374" s="27">
        <v>125</v>
      </c>
      <c r="G5374" s="27" t="str">
        <f>VLOOKUP(C5374,W:Y,3,TRUE)</f>
        <v>Aug 18</v>
      </c>
      <c r="H5374" s="27">
        <f t="shared" si="83"/>
        <v>5373</v>
      </c>
      <c r="I5374" s="30" t="str">
        <f>IF(G5374='Check Register'!$E$1,H5374,"")</f>
        <v/>
      </c>
      <c r="J5374" s="16" t="str">
        <f>IFERROR(SMALL($I$2:$I$100001,H5374),"")</f>
        <v/>
      </c>
    </row>
    <row r="5375" spans="1:10" x14ac:dyDescent="0.3">
      <c r="A5375" t="s">
        <v>71</v>
      </c>
      <c r="B5375" t="s">
        <v>12</v>
      </c>
      <c r="C5375" s="7">
        <v>43336</v>
      </c>
      <c r="E5375" s="27">
        <v>144.79</v>
      </c>
      <c r="G5375" s="27" t="str">
        <f>VLOOKUP(C5375,W:Y,3,TRUE)</f>
        <v>Aug 18</v>
      </c>
      <c r="H5375" s="27">
        <f t="shared" si="83"/>
        <v>5374</v>
      </c>
      <c r="I5375" s="30" t="str">
        <f>IF(G5375='Check Register'!$E$1,H5375,"")</f>
        <v/>
      </c>
      <c r="J5375" s="16" t="str">
        <f>IFERROR(SMALL($I$2:$I$100001,H5375),"")</f>
        <v/>
      </c>
    </row>
    <row r="5376" spans="1:10" x14ac:dyDescent="0.3">
      <c r="A5376" t="s">
        <v>536</v>
      </c>
      <c r="B5376" t="s">
        <v>11</v>
      </c>
      <c r="C5376" s="7">
        <v>43336</v>
      </c>
      <c r="E5376" s="27">
        <v>142.88</v>
      </c>
      <c r="G5376" s="27" t="str">
        <f>VLOOKUP(C5376,W:Y,3,TRUE)</f>
        <v>Aug 18</v>
      </c>
      <c r="H5376" s="27">
        <f t="shared" si="83"/>
        <v>5375</v>
      </c>
      <c r="I5376" s="30" t="str">
        <f>IF(G5376='Check Register'!$E$1,H5376,"")</f>
        <v/>
      </c>
      <c r="J5376" s="16" t="str">
        <f>IFERROR(SMALL($I$2:$I$100001,H5376),"")</f>
        <v/>
      </c>
    </row>
    <row r="5377" spans="1:10" x14ac:dyDescent="0.3">
      <c r="A5377" t="s">
        <v>535</v>
      </c>
      <c r="B5377" t="s">
        <v>28</v>
      </c>
      <c r="C5377" s="7">
        <v>43336</v>
      </c>
      <c r="E5377" s="27">
        <v>40710</v>
      </c>
      <c r="G5377" s="27" t="str">
        <f>VLOOKUP(C5377,W:Y,3,TRUE)</f>
        <v>Aug 18</v>
      </c>
      <c r="H5377" s="27">
        <f t="shared" si="83"/>
        <v>5376</v>
      </c>
      <c r="I5377" s="30" t="str">
        <f>IF(G5377='Check Register'!$E$1,H5377,"")</f>
        <v/>
      </c>
      <c r="J5377" s="16" t="str">
        <f>IFERROR(SMALL($I$2:$I$100001,H5377),"")</f>
        <v/>
      </c>
    </row>
    <row r="5378" spans="1:10" x14ac:dyDescent="0.3">
      <c r="A5378" t="s">
        <v>535</v>
      </c>
      <c r="B5378" t="s">
        <v>50</v>
      </c>
      <c r="C5378" s="7">
        <v>43336</v>
      </c>
      <c r="E5378" s="27">
        <v>-2035.5</v>
      </c>
      <c r="G5378" s="27" t="str">
        <f>VLOOKUP(C5378,W:Y,3,TRUE)</f>
        <v>Aug 18</v>
      </c>
      <c r="H5378" s="27">
        <f t="shared" si="83"/>
        <v>5377</v>
      </c>
      <c r="I5378" s="30" t="str">
        <f>IF(G5378='Check Register'!$E$1,H5378,"")</f>
        <v/>
      </c>
      <c r="J5378" s="16" t="str">
        <f>IFERROR(SMALL($I$2:$I$100001,H5378),"")</f>
        <v/>
      </c>
    </row>
    <row r="5379" spans="1:10" x14ac:dyDescent="0.3">
      <c r="A5379" t="s">
        <v>377</v>
      </c>
      <c r="B5379" t="s">
        <v>8</v>
      </c>
      <c r="C5379" s="7">
        <v>43336</v>
      </c>
      <c r="E5379" s="27">
        <v>268.08999999999997</v>
      </c>
      <c r="G5379" s="27" t="str">
        <f>VLOOKUP(C5379,W:Y,3,TRUE)</f>
        <v>Aug 18</v>
      </c>
      <c r="H5379" s="27">
        <f t="shared" ref="H5379:H5442" si="84">1+H5378</f>
        <v>5378</v>
      </c>
      <c r="I5379" s="30" t="str">
        <f>IF(G5379='Check Register'!$E$1,H5379,"")</f>
        <v/>
      </c>
      <c r="J5379" s="16" t="str">
        <f>IFERROR(SMALL($I$2:$I$100001,H5379),"")</f>
        <v/>
      </c>
    </row>
    <row r="5380" spans="1:10" x14ac:dyDescent="0.3">
      <c r="A5380" t="s">
        <v>460</v>
      </c>
      <c r="B5380" t="s">
        <v>85</v>
      </c>
      <c r="C5380" s="7">
        <v>43336</v>
      </c>
      <c r="E5380" s="27">
        <v>6157.8</v>
      </c>
      <c r="G5380" s="27" t="str">
        <f>VLOOKUP(C5380,W:Y,3,TRUE)</f>
        <v>Aug 18</v>
      </c>
      <c r="H5380" s="27">
        <f t="shared" si="84"/>
        <v>5379</v>
      </c>
      <c r="I5380" s="30" t="str">
        <f>IF(G5380='Check Register'!$E$1,H5380,"")</f>
        <v/>
      </c>
      <c r="J5380" s="16" t="str">
        <f>IFERROR(SMALL($I$2:$I$100001,H5380),"")</f>
        <v/>
      </c>
    </row>
    <row r="5381" spans="1:10" x14ac:dyDescent="0.3">
      <c r="A5381" t="s">
        <v>172</v>
      </c>
      <c r="B5381" t="s">
        <v>8</v>
      </c>
      <c r="C5381" s="7">
        <v>43343</v>
      </c>
      <c r="E5381" s="27">
        <v>823.32</v>
      </c>
      <c r="G5381" s="27" t="str">
        <f>VLOOKUP(C5381,W:Y,3,TRUE)</f>
        <v>Aug 18</v>
      </c>
      <c r="H5381" s="27">
        <f t="shared" si="84"/>
        <v>5380</v>
      </c>
      <c r="I5381" s="30" t="str">
        <f>IF(G5381='Check Register'!$E$1,H5381,"")</f>
        <v/>
      </c>
      <c r="J5381" s="16" t="str">
        <f>IFERROR(SMALL($I$2:$I$100001,H5381),"")</f>
        <v/>
      </c>
    </row>
    <row r="5382" spans="1:10" x14ac:dyDescent="0.3">
      <c r="A5382" t="s">
        <v>87</v>
      </c>
      <c r="B5382" t="s">
        <v>8</v>
      </c>
      <c r="C5382" s="7">
        <v>43343</v>
      </c>
      <c r="E5382" s="27">
        <v>2327.4</v>
      </c>
      <c r="G5382" s="27" t="str">
        <f>VLOOKUP(C5382,W:Y,3,TRUE)</f>
        <v>Aug 18</v>
      </c>
      <c r="H5382" s="27">
        <f t="shared" si="84"/>
        <v>5381</v>
      </c>
      <c r="I5382" s="30" t="str">
        <f>IF(G5382='Check Register'!$E$1,H5382,"")</f>
        <v/>
      </c>
      <c r="J5382" s="16" t="str">
        <f>IFERROR(SMALL($I$2:$I$100001,H5382),"")</f>
        <v/>
      </c>
    </row>
    <row r="5383" spans="1:10" x14ac:dyDescent="0.3">
      <c r="A5383" t="s">
        <v>9</v>
      </c>
      <c r="B5383" t="s">
        <v>8</v>
      </c>
      <c r="C5383" s="7">
        <v>43343</v>
      </c>
      <c r="E5383" s="27">
        <v>85</v>
      </c>
      <c r="G5383" s="27" t="str">
        <f>VLOOKUP(C5383,W:Y,3,TRUE)</f>
        <v>Aug 18</v>
      </c>
      <c r="H5383" s="27">
        <f t="shared" si="84"/>
        <v>5382</v>
      </c>
      <c r="I5383" s="30" t="str">
        <f>IF(G5383='Check Register'!$E$1,H5383,"")</f>
        <v/>
      </c>
      <c r="J5383" s="16" t="str">
        <f>IFERROR(SMALL($I$2:$I$100001,H5383),"")</f>
        <v/>
      </c>
    </row>
    <row r="5384" spans="1:10" x14ac:dyDescent="0.3">
      <c r="A5384" t="s">
        <v>10</v>
      </c>
      <c r="B5384" t="s">
        <v>127</v>
      </c>
      <c r="C5384" s="7">
        <v>43343</v>
      </c>
      <c r="E5384" s="27">
        <v>319.37</v>
      </c>
      <c r="G5384" s="27" t="str">
        <f>VLOOKUP(C5384,W:Y,3,TRUE)</f>
        <v>Aug 18</v>
      </c>
      <c r="H5384" s="27">
        <f t="shared" si="84"/>
        <v>5383</v>
      </c>
      <c r="I5384" s="30" t="str">
        <f>IF(G5384='Check Register'!$E$1,H5384,"")</f>
        <v/>
      </c>
      <c r="J5384" s="16" t="str">
        <f>IFERROR(SMALL($I$2:$I$100001,H5384),"")</f>
        <v/>
      </c>
    </row>
    <row r="5385" spans="1:10" x14ac:dyDescent="0.3">
      <c r="A5385" t="s">
        <v>10</v>
      </c>
      <c r="B5385" t="s">
        <v>11</v>
      </c>
      <c r="C5385" s="7">
        <v>43343</v>
      </c>
      <c r="E5385" s="27">
        <v>336.96</v>
      </c>
      <c r="G5385" s="27" t="str">
        <f>VLOOKUP(C5385,W:Y,3,TRUE)</f>
        <v>Aug 18</v>
      </c>
      <c r="H5385" s="27">
        <f t="shared" si="84"/>
        <v>5384</v>
      </c>
      <c r="I5385" s="30" t="str">
        <f>IF(G5385='Check Register'!$E$1,H5385,"")</f>
        <v/>
      </c>
      <c r="J5385" s="16" t="str">
        <f>IFERROR(SMALL($I$2:$I$100001,H5385),"")</f>
        <v/>
      </c>
    </row>
    <row r="5386" spans="1:10" x14ac:dyDescent="0.3">
      <c r="A5386" t="s">
        <v>15</v>
      </c>
      <c r="B5386" t="s">
        <v>131</v>
      </c>
      <c r="C5386" s="7">
        <v>43343</v>
      </c>
      <c r="E5386" s="27">
        <v>227.34</v>
      </c>
      <c r="G5386" s="27" t="str">
        <f>VLOOKUP(C5386,W:Y,3,TRUE)</f>
        <v>Aug 18</v>
      </c>
      <c r="H5386" s="27">
        <f t="shared" si="84"/>
        <v>5385</v>
      </c>
      <c r="I5386" s="30" t="str">
        <f>IF(G5386='Check Register'!$E$1,H5386,"")</f>
        <v/>
      </c>
      <c r="J5386" s="16" t="str">
        <f>IFERROR(SMALL($I$2:$I$100001,H5386),"")</f>
        <v/>
      </c>
    </row>
    <row r="5387" spans="1:10" x14ac:dyDescent="0.3">
      <c r="A5387" t="s">
        <v>15</v>
      </c>
      <c r="B5387" t="s">
        <v>16</v>
      </c>
      <c r="C5387" s="7">
        <v>43343</v>
      </c>
      <c r="E5387" s="27">
        <v>65.400000000000006</v>
      </c>
      <c r="G5387" s="27" t="str">
        <f>VLOOKUP(C5387,W:Y,3,TRUE)</f>
        <v>Aug 18</v>
      </c>
      <c r="H5387" s="27">
        <f t="shared" si="84"/>
        <v>5386</v>
      </c>
      <c r="I5387" s="30" t="str">
        <f>IF(G5387='Check Register'!$E$1,H5387,"")</f>
        <v/>
      </c>
      <c r="J5387" s="16" t="str">
        <f>IFERROR(SMALL($I$2:$I$100001,H5387),"")</f>
        <v/>
      </c>
    </row>
    <row r="5388" spans="1:10" x14ac:dyDescent="0.3">
      <c r="A5388" t="s">
        <v>133</v>
      </c>
      <c r="B5388" t="s">
        <v>70</v>
      </c>
      <c r="C5388" s="7">
        <v>43343</v>
      </c>
      <c r="E5388" s="27">
        <v>146</v>
      </c>
      <c r="G5388" s="27" t="str">
        <f>VLOOKUP(C5388,W:Y,3,TRUE)</f>
        <v>Aug 18</v>
      </c>
      <c r="H5388" s="27">
        <f t="shared" si="84"/>
        <v>5387</v>
      </c>
      <c r="I5388" s="30" t="str">
        <f>IF(G5388='Check Register'!$E$1,H5388,"")</f>
        <v/>
      </c>
      <c r="J5388" s="16" t="str">
        <f>IFERROR(SMALL($I$2:$I$100001,H5388),"")</f>
        <v/>
      </c>
    </row>
    <row r="5389" spans="1:10" x14ac:dyDescent="0.3">
      <c r="A5389" t="s">
        <v>133</v>
      </c>
      <c r="B5389" t="s">
        <v>8</v>
      </c>
      <c r="C5389" s="7">
        <v>43343</v>
      </c>
      <c r="E5389" s="27">
        <v>375.6</v>
      </c>
      <c r="G5389" s="27" t="str">
        <f>VLOOKUP(C5389,W:Y,3,TRUE)</f>
        <v>Aug 18</v>
      </c>
      <c r="H5389" s="27">
        <f t="shared" si="84"/>
        <v>5388</v>
      </c>
      <c r="I5389" s="30" t="str">
        <f>IF(G5389='Check Register'!$E$1,H5389,"")</f>
        <v/>
      </c>
      <c r="J5389" s="16" t="str">
        <f>IFERROR(SMALL($I$2:$I$100001,H5389),"")</f>
        <v/>
      </c>
    </row>
    <row r="5390" spans="1:10" x14ac:dyDescent="0.3">
      <c r="A5390" t="s">
        <v>90</v>
      </c>
      <c r="B5390" t="s">
        <v>18</v>
      </c>
      <c r="C5390" s="7">
        <v>43343</v>
      </c>
      <c r="E5390" s="27">
        <v>1681.09</v>
      </c>
      <c r="G5390" s="27" t="str">
        <f>VLOOKUP(C5390,W:Y,3,TRUE)</f>
        <v>Aug 18</v>
      </c>
      <c r="H5390" s="27">
        <f t="shared" si="84"/>
        <v>5389</v>
      </c>
      <c r="I5390" s="30" t="str">
        <f>IF(G5390='Check Register'!$E$1,H5390,"")</f>
        <v/>
      </c>
      <c r="J5390" s="16" t="str">
        <f>IFERROR(SMALL($I$2:$I$100001,H5390),"")</f>
        <v/>
      </c>
    </row>
    <row r="5391" spans="1:10" x14ac:dyDescent="0.3">
      <c r="A5391" t="s">
        <v>91</v>
      </c>
      <c r="B5391" t="s">
        <v>14</v>
      </c>
      <c r="C5391" s="7">
        <v>43343</v>
      </c>
      <c r="E5391" s="27">
        <v>775</v>
      </c>
      <c r="G5391" s="27" t="str">
        <f>VLOOKUP(C5391,W:Y,3,TRUE)</f>
        <v>Aug 18</v>
      </c>
      <c r="H5391" s="27">
        <f t="shared" si="84"/>
        <v>5390</v>
      </c>
      <c r="I5391" s="30" t="str">
        <f>IF(G5391='Check Register'!$E$1,H5391,"")</f>
        <v/>
      </c>
      <c r="J5391" s="16" t="str">
        <f>IFERROR(SMALL($I$2:$I$100001,H5391),"")</f>
        <v/>
      </c>
    </row>
    <row r="5392" spans="1:10" x14ac:dyDescent="0.3">
      <c r="A5392" t="s">
        <v>490</v>
      </c>
      <c r="B5392" t="s">
        <v>11</v>
      </c>
      <c r="C5392" s="7">
        <v>43343</v>
      </c>
      <c r="E5392" s="27">
        <v>137.63</v>
      </c>
      <c r="G5392" s="27" t="str">
        <f>VLOOKUP(C5392,W:Y,3,TRUE)</f>
        <v>Aug 18</v>
      </c>
      <c r="H5392" s="27">
        <f t="shared" si="84"/>
        <v>5391</v>
      </c>
      <c r="I5392" s="30" t="str">
        <f>IF(G5392='Check Register'!$E$1,H5392,"")</f>
        <v/>
      </c>
      <c r="J5392" s="16" t="str">
        <f>IFERROR(SMALL($I$2:$I$100001,H5392),"")</f>
        <v/>
      </c>
    </row>
    <row r="5393" spans="1:10" x14ac:dyDescent="0.3">
      <c r="A5393" t="s">
        <v>523</v>
      </c>
      <c r="B5393" t="s">
        <v>35</v>
      </c>
      <c r="C5393" s="7">
        <v>43343</v>
      </c>
      <c r="E5393" s="27">
        <v>1802.9</v>
      </c>
      <c r="G5393" s="27" t="str">
        <f>VLOOKUP(C5393,W:Y,3,TRUE)</f>
        <v>Aug 18</v>
      </c>
      <c r="H5393" s="27">
        <f t="shared" si="84"/>
        <v>5392</v>
      </c>
      <c r="I5393" s="30" t="str">
        <f>IF(G5393='Check Register'!$E$1,H5393,"")</f>
        <v/>
      </c>
      <c r="J5393" s="16" t="str">
        <f>IFERROR(SMALL($I$2:$I$100001,H5393),"")</f>
        <v/>
      </c>
    </row>
    <row r="5394" spans="1:10" x14ac:dyDescent="0.3">
      <c r="A5394" t="s">
        <v>137</v>
      </c>
      <c r="B5394" t="s">
        <v>18</v>
      </c>
      <c r="C5394" s="7">
        <v>43343</v>
      </c>
      <c r="E5394" s="27">
        <v>1825.95</v>
      </c>
      <c r="G5394" s="27" t="str">
        <f>VLOOKUP(C5394,W:Y,3,TRUE)</f>
        <v>Aug 18</v>
      </c>
      <c r="H5394" s="27">
        <f t="shared" si="84"/>
        <v>5393</v>
      </c>
      <c r="I5394" s="30" t="str">
        <f>IF(G5394='Check Register'!$E$1,H5394,"")</f>
        <v/>
      </c>
      <c r="J5394" s="16" t="str">
        <f>IFERROR(SMALL($I$2:$I$100001,H5394),"")</f>
        <v/>
      </c>
    </row>
    <row r="5395" spans="1:10" x14ac:dyDescent="0.3">
      <c r="A5395" t="s">
        <v>19</v>
      </c>
      <c r="B5395" t="s">
        <v>20</v>
      </c>
      <c r="C5395" s="7">
        <v>43343</v>
      </c>
      <c r="E5395" s="27">
        <v>2334.15</v>
      </c>
      <c r="G5395" s="27" t="str">
        <f>VLOOKUP(C5395,W:Y,3,TRUE)</f>
        <v>Aug 18</v>
      </c>
      <c r="H5395" s="27">
        <f t="shared" si="84"/>
        <v>5394</v>
      </c>
      <c r="I5395" s="30" t="str">
        <f>IF(G5395='Check Register'!$E$1,H5395,"")</f>
        <v/>
      </c>
      <c r="J5395" s="16" t="str">
        <f>IFERROR(SMALL($I$2:$I$100001,H5395),"")</f>
        <v/>
      </c>
    </row>
    <row r="5396" spans="1:10" x14ac:dyDescent="0.3">
      <c r="A5396" t="s">
        <v>221</v>
      </c>
      <c r="B5396" t="s">
        <v>8</v>
      </c>
      <c r="C5396" s="7">
        <v>43343</v>
      </c>
      <c r="E5396" s="27">
        <v>811.75</v>
      </c>
      <c r="G5396" s="27" t="str">
        <f>VLOOKUP(C5396,W:Y,3,TRUE)</f>
        <v>Aug 18</v>
      </c>
      <c r="H5396" s="27">
        <f t="shared" si="84"/>
        <v>5395</v>
      </c>
      <c r="I5396" s="30" t="str">
        <f>IF(G5396='Check Register'!$E$1,H5396,"")</f>
        <v/>
      </c>
      <c r="J5396" s="16" t="str">
        <f>IFERROR(SMALL($I$2:$I$100001,H5396),"")</f>
        <v/>
      </c>
    </row>
    <row r="5397" spans="1:10" x14ac:dyDescent="0.3">
      <c r="A5397" t="s">
        <v>97</v>
      </c>
      <c r="B5397" t="s">
        <v>6</v>
      </c>
      <c r="C5397" s="7">
        <v>43343</v>
      </c>
      <c r="E5397" s="27">
        <v>117868.42</v>
      </c>
      <c r="G5397" s="27" t="str">
        <f>VLOOKUP(C5397,W:Y,3,TRUE)</f>
        <v>Aug 18</v>
      </c>
      <c r="H5397" s="27">
        <f t="shared" si="84"/>
        <v>5396</v>
      </c>
      <c r="I5397" s="30" t="str">
        <f>IF(G5397='Check Register'!$E$1,H5397,"")</f>
        <v/>
      </c>
      <c r="J5397" s="16" t="str">
        <f>IFERROR(SMALL($I$2:$I$100001,H5397),"")</f>
        <v/>
      </c>
    </row>
    <row r="5398" spans="1:10" x14ac:dyDescent="0.3">
      <c r="A5398" t="s">
        <v>178</v>
      </c>
      <c r="B5398" t="s">
        <v>31</v>
      </c>
      <c r="C5398" s="7">
        <v>43343</v>
      </c>
      <c r="E5398" s="27">
        <v>1067.6400000000001</v>
      </c>
      <c r="G5398" s="27" t="str">
        <f>VLOOKUP(C5398,W:Y,3,TRUE)</f>
        <v>Aug 18</v>
      </c>
      <c r="H5398" s="27">
        <f t="shared" si="84"/>
        <v>5397</v>
      </c>
      <c r="I5398" s="30" t="str">
        <f>IF(G5398='Check Register'!$E$1,H5398,"")</f>
        <v/>
      </c>
      <c r="J5398" s="16" t="str">
        <f>IFERROR(SMALL($I$2:$I$100001,H5398),"")</f>
        <v/>
      </c>
    </row>
    <row r="5399" spans="1:10" x14ac:dyDescent="0.3">
      <c r="A5399" t="s">
        <v>26</v>
      </c>
      <c r="B5399" t="s">
        <v>20</v>
      </c>
      <c r="C5399" s="7">
        <v>43343</v>
      </c>
      <c r="E5399" s="27">
        <v>7567.1</v>
      </c>
      <c r="G5399" s="27" t="str">
        <f>VLOOKUP(C5399,W:Y,3,TRUE)</f>
        <v>Aug 18</v>
      </c>
      <c r="H5399" s="27">
        <f t="shared" si="84"/>
        <v>5398</v>
      </c>
      <c r="I5399" s="30" t="str">
        <f>IF(G5399='Check Register'!$E$1,H5399,"")</f>
        <v/>
      </c>
      <c r="J5399" s="16" t="str">
        <f>IFERROR(SMALL($I$2:$I$100001,H5399),"")</f>
        <v/>
      </c>
    </row>
    <row r="5400" spans="1:10" x14ac:dyDescent="0.3">
      <c r="A5400" t="s">
        <v>179</v>
      </c>
      <c r="B5400" t="s">
        <v>180</v>
      </c>
      <c r="C5400" s="7">
        <v>43343</v>
      </c>
      <c r="E5400" s="27">
        <v>235.75</v>
      </c>
      <c r="G5400" s="27" t="str">
        <f>VLOOKUP(C5400,W:Y,3,TRUE)</f>
        <v>Aug 18</v>
      </c>
      <c r="H5400" s="27">
        <f t="shared" si="84"/>
        <v>5399</v>
      </c>
      <c r="I5400" s="30" t="str">
        <f>IF(G5400='Check Register'!$E$1,H5400,"")</f>
        <v/>
      </c>
      <c r="J5400" s="16" t="str">
        <f>IFERROR(SMALL($I$2:$I$100001,H5400),"")</f>
        <v/>
      </c>
    </row>
    <row r="5401" spans="1:10" x14ac:dyDescent="0.3">
      <c r="A5401" t="s">
        <v>30</v>
      </c>
      <c r="B5401" t="s">
        <v>31</v>
      </c>
      <c r="C5401" s="7">
        <v>43343</v>
      </c>
      <c r="E5401" s="27">
        <v>469.53</v>
      </c>
      <c r="G5401" s="27" t="str">
        <f>VLOOKUP(C5401,W:Y,3,TRUE)</f>
        <v>Aug 18</v>
      </c>
      <c r="H5401" s="27">
        <f t="shared" si="84"/>
        <v>5400</v>
      </c>
      <c r="I5401" s="30" t="str">
        <f>IF(G5401='Check Register'!$E$1,H5401,"")</f>
        <v/>
      </c>
      <c r="J5401" s="16" t="str">
        <f>IFERROR(SMALL($I$2:$I$100001,H5401),"")</f>
        <v/>
      </c>
    </row>
    <row r="5402" spans="1:10" x14ac:dyDescent="0.3">
      <c r="A5402" t="s">
        <v>144</v>
      </c>
      <c r="B5402" t="s">
        <v>214</v>
      </c>
      <c r="C5402" s="7">
        <v>43343</v>
      </c>
      <c r="E5402" s="27">
        <v>74007.69</v>
      </c>
      <c r="G5402" s="27" t="str">
        <f>VLOOKUP(C5402,W:Y,3,TRUE)</f>
        <v>Aug 18</v>
      </c>
      <c r="H5402" s="27">
        <f t="shared" si="84"/>
        <v>5401</v>
      </c>
      <c r="I5402" s="30" t="str">
        <f>IF(G5402='Check Register'!$E$1,H5402,"")</f>
        <v/>
      </c>
      <c r="J5402" s="16" t="str">
        <f>IFERROR(SMALL($I$2:$I$100001,H5402),"")</f>
        <v/>
      </c>
    </row>
    <row r="5403" spans="1:10" x14ac:dyDescent="0.3">
      <c r="A5403" t="s">
        <v>32</v>
      </c>
      <c r="B5403" t="s">
        <v>33</v>
      </c>
      <c r="C5403" s="7">
        <v>43343</v>
      </c>
      <c r="E5403" s="27">
        <v>2459.16</v>
      </c>
      <c r="G5403" s="27" t="str">
        <f>VLOOKUP(C5403,W:Y,3,TRUE)</f>
        <v>Aug 18</v>
      </c>
      <c r="H5403" s="27">
        <f t="shared" si="84"/>
        <v>5402</v>
      </c>
      <c r="I5403" s="30" t="str">
        <f>IF(G5403='Check Register'!$E$1,H5403,"")</f>
        <v/>
      </c>
      <c r="J5403" s="16" t="str">
        <f>IFERROR(SMALL($I$2:$I$100001,H5403),"")</f>
        <v/>
      </c>
    </row>
    <row r="5404" spans="1:10" x14ac:dyDescent="0.3">
      <c r="A5404" t="s">
        <v>145</v>
      </c>
      <c r="B5404" t="s">
        <v>14</v>
      </c>
      <c r="C5404" s="7">
        <v>43343</v>
      </c>
      <c r="E5404" s="27">
        <v>3875</v>
      </c>
      <c r="G5404" s="27" t="str">
        <f>VLOOKUP(C5404,W:Y,3,TRUE)</f>
        <v>Aug 18</v>
      </c>
      <c r="H5404" s="27">
        <f t="shared" si="84"/>
        <v>5403</v>
      </c>
      <c r="I5404" s="30" t="str">
        <f>IF(G5404='Check Register'!$E$1,H5404,"")</f>
        <v/>
      </c>
      <c r="J5404" s="16" t="str">
        <f>IFERROR(SMALL($I$2:$I$100001,H5404),"")</f>
        <v/>
      </c>
    </row>
    <row r="5405" spans="1:10" x14ac:dyDescent="0.3">
      <c r="A5405" t="s">
        <v>145</v>
      </c>
      <c r="B5405" t="s">
        <v>35</v>
      </c>
      <c r="C5405" s="7">
        <v>43343</v>
      </c>
      <c r="E5405" s="27">
        <v>5938</v>
      </c>
      <c r="G5405" s="27" t="str">
        <f>VLOOKUP(C5405,W:Y,3,TRUE)</f>
        <v>Aug 18</v>
      </c>
      <c r="H5405" s="27">
        <f t="shared" si="84"/>
        <v>5404</v>
      </c>
      <c r="I5405" s="30" t="str">
        <f>IF(G5405='Check Register'!$E$1,H5405,"")</f>
        <v/>
      </c>
      <c r="J5405" s="16" t="str">
        <f>IFERROR(SMALL($I$2:$I$100001,H5405),"")</f>
        <v/>
      </c>
    </row>
    <row r="5406" spans="1:10" x14ac:dyDescent="0.3">
      <c r="A5406" t="s">
        <v>371</v>
      </c>
      <c r="B5406" t="s">
        <v>8</v>
      </c>
      <c r="C5406" s="7">
        <v>43343</v>
      </c>
      <c r="E5406" s="27">
        <v>720.28</v>
      </c>
      <c r="G5406" s="27" t="str">
        <f>VLOOKUP(C5406,W:Y,3,TRUE)</f>
        <v>Aug 18</v>
      </c>
      <c r="H5406" s="27">
        <f t="shared" si="84"/>
        <v>5405</v>
      </c>
      <c r="I5406" s="30" t="str">
        <f>IF(G5406='Check Register'!$E$1,H5406,"")</f>
        <v/>
      </c>
      <c r="J5406" s="16" t="str">
        <f>IFERROR(SMALL($I$2:$I$100001,H5406),"")</f>
        <v/>
      </c>
    </row>
    <row r="5407" spans="1:10" x14ac:dyDescent="0.3">
      <c r="A5407" t="s">
        <v>146</v>
      </c>
      <c r="B5407" t="s">
        <v>8</v>
      </c>
      <c r="C5407" s="7">
        <v>43343</v>
      </c>
      <c r="E5407" s="27">
        <v>144.02000000000001</v>
      </c>
      <c r="G5407" s="27" t="str">
        <f>VLOOKUP(C5407,W:Y,3,TRUE)</f>
        <v>Aug 18</v>
      </c>
      <c r="H5407" s="27">
        <f t="shared" si="84"/>
        <v>5406</v>
      </c>
      <c r="I5407" s="30" t="str">
        <f>IF(G5407='Check Register'!$E$1,H5407,"")</f>
        <v/>
      </c>
      <c r="J5407" s="16" t="str">
        <f>IFERROR(SMALL($I$2:$I$100001,H5407),"")</f>
        <v/>
      </c>
    </row>
    <row r="5408" spans="1:10" x14ac:dyDescent="0.3">
      <c r="A5408" t="s">
        <v>414</v>
      </c>
      <c r="B5408" t="s">
        <v>66</v>
      </c>
      <c r="C5408" s="7">
        <v>43343</v>
      </c>
      <c r="E5408" s="27">
        <v>750</v>
      </c>
      <c r="G5408" s="27" t="str">
        <f>VLOOKUP(C5408,W:Y,3,TRUE)</f>
        <v>Aug 18</v>
      </c>
      <c r="H5408" s="27">
        <f t="shared" si="84"/>
        <v>5407</v>
      </c>
      <c r="I5408" s="30" t="str">
        <f>IF(G5408='Check Register'!$E$1,H5408,"")</f>
        <v/>
      </c>
      <c r="J5408" s="16" t="str">
        <f>IFERROR(SMALL($I$2:$I$100001,H5408),"")</f>
        <v/>
      </c>
    </row>
    <row r="5409" spans="1:10" x14ac:dyDescent="0.3">
      <c r="A5409" t="s">
        <v>542</v>
      </c>
      <c r="B5409" t="s">
        <v>14</v>
      </c>
      <c r="C5409" s="7">
        <v>43343</v>
      </c>
      <c r="E5409" s="27">
        <v>2041.66</v>
      </c>
      <c r="G5409" s="27" t="str">
        <f>VLOOKUP(C5409,W:Y,3,TRUE)</f>
        <v>Aug 18</v>
      </c>
      <c r="H5409" s="27">
        <f t="shared" si="84"/>
        <v>5408</v>
      </c>
      <c r="I5409" s="30" t="str">
        <f>IF(G5409='Check Register'!$E$1,H5409,"")</f>
        <v/>
      </c>
      <c r="J5409" s="16" t="str">
        <f>IFERROR(SMALL($I$2:$I$100001,H5409),"")</f>
        <v/>
      </c>
    </row>
    <row r="5410" spans="1:10" x14ac:dyDescent="0.3">
      <c r="A5410" t="s">
        <v>434</v>
      </c>
      <c r="B5410" t="s">
        <v>22</v>
      </c>
      <c r="C5410" s="7">
        <v>43343</v>
      </c>
      <c r="E5410" s="27">
        <v>407.87</v>
      </c>
      <c r="G5410" s="27" t="str">
        <f>VLOOKUP(C5410,W:Y,3,TRUE)</f>
        <v>Aug 18</v>
      </c>
      <c r="H5410" s="27">
        <f t="shared" si="84"/>
        <v>5409</v>
      </c>
      <c r="I5410" s="30" t="str">
        <f>IF(G5410='Check Register'!$E$1,H5410,"")</f>
        <v/>
      </c>
      <c r="J5410" s="16" t="str">
        <f>IFERROR(SMALL($I$2:$I$100001,H5410),"")</f>
        <v/>
      </c>
    </row>
    <row r="5411" spans="1:10" x14ac:dyDescent="0.3">
      <c r="A5411" t="s">
        <v>104</v>
      </c>
      <c r="B5411" t="s">
        <v>45</v>
      </c>
      <c r="C5411" s="7">
        <v>43343</v>
      </c>
      <c r="E5411" s="27">
        <v>1239.48</v>
      </c>
      <c r="G5411" s="27" t="str">
        <f>VLOOKUP(C5411,W:Y,3,TRUE)</f>
        <v>Aug 18</v>
      </c>
      <c r="H5411" s="27">
        <f t="shared" si="84"/>
        <v>5410</v>
      </c>
      <c r="I5411" s="30" t="str">
        <f>IF(G5411='Check Register'!$E$1,H5411,"")</f>
        <v/>
      </c>
      <c r="J5411" s="16" t="str">
        <f>IFERROR(SMALL($I$2:$I$100001,H5411),"")</f>
        <v/>
      </c>
    </row>
    <row r="5412" spans="1:10" x14ac:dyDescent="0.3">
      <c r="A5412" t="s">
        <v>281</v>
      </c>
      <c r="B5412" t="s">
        <v>12</v>
      </c>
      <c r="C5412" s="7">
        <v>43343</v>
      </c>
      <c r="E5412" s="27">
        <v>88.49</v>
      </c>
      <c r="G5412" s="27" t="str">
        <f>VLOOKUP(C5412,W:Y,3,TRUE)</f>
        <v>Aug 18</v>
      </c>
      <c r="H5412" s="27">
        <f t="shared" si="84"/>
        <v>5411</v>
      </c>
      <c r="I5412" s="30" t="str">
        <f>IF(G5412='Check Register'!$E$1,H5412,"")</f>
        <v/>
      </c>
      <c r="J5412" s="16" t="str">
        <f>IFERROR(SMALL($I$2:$I$100001,H5412),"")</f>
        <v/>
      </c>
    </row>
    <row r="5413" spans="1:10" x14ac:dyDescent="0.3">
      <c r="A5413" t="s">
        <v>335</v>
      </c>
      <c r="B5413" t="s">
        <v>102</v>
      </c>
      <c r="C5413" s="7">
        <v>43343</v>
      </c>
      <c r="E5413" s="27">
        <v>1135.5</v>
      </c>
      <c r="G5413" s="27" t="str">
        <f>VLOOKUP(C5413,W:Y,3,TRUE)</f>
        <v>Aug 18</v>
      </c>
      <c r="H5413" s="27">
        <f t="shared" si="84"/>
        <v>5412</v>
      </c>
      <c r="I5413" s="30" t="str">
        <f>IF(G5413='Check Register'!$E$1,H5413,"")</f>
        <v/>
      </c>
      <c r="J5413" s="16" t="str">
        <f>IFERROR(SMALL($I$2:$I$100001,H5413),"")</f>
        <v/>
      </c>
    </row>
    <row r="5414" spans="1:10" x14ac:dyDescent="0.3">
      <c r="A5414" t="s">
        <v>272</v>
      </c>
      <c r="B5414" t="s">
        <v>89</v>
      </c>
      <c r="C5414" s="7">
        <v>43343</v>
      </c>
      <c r="E5414" s="27">
        <v>639</v>
      </c>
      <c r="G5414" s="27" t="str">
        <f>VLOOKUP(C5414,W:Y,3,TRUE)</f>
        <v>Aug 18</v>
      </c>
      <c r="H5414" s="27">
        <f t="shared" si="84"/>
        <v>5413</v>
      </c>
      <c r="I5414" s="30" t="str">
        <f>IF(G5414='Check Register'!$E$1,H5414,"")</f>
        <v/>
      </c>
      <c r="J5414" s="16" t="str">
        <f>IFERROR(SMALL($I$2:$I$100001,H5414),"")</f>
        <v/>
      </c>
    </row>
    <row r="5415" spans="1:10" x14ac:dyDescent="0.3">
      <c r="A5415" t="s">
        <v>108</v>
      </c>
      <c r="B5415" t="s">
        <v>14</v>
      </c>
      <c r="C5415" s="7">
        <v>43343</v>
      </c>
      <c r="E5415" s="27">
        <v>7250</v>
      </c>
      <c r="G5415" s="27" t="str">
        <f>VLOOKUP(C5415,W:Y,3,TRUE)</f>
        <v>Aug 18</v>
      </c>
      <c r="H5415" s="27">
        <f t="shared" si="84"/>
        <v>5414</v>
      </c>
      <c r="I5415" s="30" t="str">
        <f>IF(G5415='Check Register'!$E$1,H5415,"")</f>
        <v/>
      </c>
      <c r="J5415" s="16" t="str">
        <f>IFERROR(SMALL($I$2:$I$100001,H5415),"")</f>
        <v/>
      </c>
    </row>
    <row r="5416" spans="1:10" x14ac:dyDescent="0.3">
      <c r="A5416" t="s">
        <v>207</v>
      </c>
      <c r="B5416" t="s">
        <v>203</v>
      </c>
      <c r="C5416" s="7">
        <v>43343</v>
      </c>
      <c r="E5416" s="27">
        <v>915</v>
      </c>
      <c r="G5416" s="27" t="str">
        <f>VLOOKUP(C5416,W:Y,3,TRUE)</f>
        <v>Aug 18</v>
      </c>
      <c r="H5416" s="27">
        <f t="shared" si="84"/>
        <v>5415</v>
      </c>
      <c r="I5416" s="30" t="str">
        <f>IF(G5416='Check Register'!$E$1,H5416,"")</f>
        <v/>
      </c>
      <c r="J5416" s="16" t="str">
        <f>IFERROR(SMALL($I$2:$I$100001,H5416),"")</f>
        <v/>
      </c>
    </row>
    <row r="5417" spans="1:10" x14ac:dyDescent="0.3">
      <c r="A5417" t="s">
        <v>207</v>
      </c>
      <c r="B5417" t="s">
        <v>131</v>
      </c>
      <c r="C5417" s="7">
        <v>43343</v>
      </c>
      <c r="E5417" s="27">
        <v>1066.74</v>
      </c>
      <c r="G5417" s="27" t="str">
        <f>VLOOKUP(C5417,W:Y,3,TRUE)</f>
        <v>Aug 18</v>
      </c>
      <c r="H5417" s="27">
        <f t="shared" si="84"/>
        <v>5416</v>
      </c>
      <c r="I5417" s="30" t="str">
        <f>IF(G5417='Check Register'!$E$1,H5417,"")</f>
        <v/>
      </c>
      <c r="J5417" s="16" t="str">
        <f>IFERROR(SMALL($I$2:$I$100001,H5417),"")</f>
        <v/>
      </c>
    </row>
    <row r="5418" spans="1:10" x14ac:dyDescent="0.3">
      <c r="A5418" t="s">
        <v>543</v>
      </c>
      <c r="B5418" t="s">
        <v>131</v>
      </c>
      <c r="C5418" s="7">
        <v>43343</v>
      </c>
      <c r="E5418" s="27">
        <v>168.15</v>
      </c>
      <c r="G5418" s="27" t="str">
        <f>VLOOKUP(C5418,W:Y,3,TRUE)</f>
        <v>Aug 18</v>
      </c>
      <c r="H5418" s="27">
        <f t="shared" si="84"/>
        <v>5417</v>
      </c>
      <c r="I5418" s="30" t="str">
        <f>IF(G5418='Check Register'!$E$1,H5418,"")</f>
        <v/>
      </c>
      <c r="J5418" s="16" t="str">
        <f>IFERROR(SMALL($I$2:$I$100001,H5418),"")</f>
        <v/>
      </c>
    </row>
    <row r="5419" spans="1:10" x14ac:dyDescent="0.3">
      <c r="A5419" t="s">
        <v>543</v>
      </c>
      <c r="B5419" t="s">
        <v>16</v>
      </c>
      <c r="C5419" s="7">
        <v>43343</v>
      </c>
      <c r="E5419" s="27">
        <v>16.62</v>
      </c>
      <c r="G5419" s="27" t="str">
        <f>VLOOKUP(C5419,W:Y,3,TRUE)</f>
        <v>Aug 18</v>
      </c>
      <c r="H5419" s="27">
        <f t="shared" si="84"/>
        <v>5418</v>
      </c>
      <c r="I5419" s="30" t="str">
        <f>IF(G5419='Check Register'!$E$1,H5419,"")</f>
        <v/>
      </c>
      <c r="J5419" s="16" t="str">
        <f>IFERROR(SMALL($I$2:$I$100001,H5419),"")</f>
        <v/>
      </c>
    </row>
    <row r="5420" spans="1:10" x14ac:dyDescent="0.3">
      <c r="A5420" t="s">
        <v>41</v>
      </c>
      <c r="B5420" t="s">
        <v>8</v>
      </c>
      <c r="C5420" s="7">
        <v>43343</v>
      </c>
      <c r="E5420" s="27">
        <v>73.489999999999995</v>
      </c>
      <c r="G5420" s="27" t="str">
        <f>VLOOKUP(C5420,W:Y,3,TRUE)</f>
        <v>Aug 18</v>
      </c>
      <c r="H5420" s="27">
        <f t="shared" si="84"/>
        <v>5419</v>
      </c>
      <c r="I5420" s="30" t="str">
        <f>IF(G5420='Check Register'!$E$1,H5420,"")</f>
        <v/>
      </c>
      <c r="J5420" s="16" t="str">
        <f>IFERROR(SMALL($I$2:$I$100001,H5420),"")</f>
        <v/>
      </c>
    </row>
    <row r="5421" spans="1:10" x14ac:dyDescent="0.3">
      <c r="A5421" t="s">
        <v>467</v>
      </c>
      <c r="B5421" t="s">
        <v>131</v>
      </c>
      <c r="C5421" s="7">
        <v>43343</v>
      </c>
      <c r="E5421" s="27">
        <v>4</v>
      </c>
      <c r="G5421" s="27" t="str">
        <f>VLOOKUP(C5421,W:Y,3,TRUE)</f>
        <v>Aug 18</v>
      </c>
      <c r="H5421" s="27">
        <f t="shared" si="84"/>
        <v>5420</v>
      </c>
      <c r="I5421" s="30" t="str">
        <f>IF(G5421='Check Register'!$E$1,H5421,"")</f>
        <v/>
      </c>
      <c r="J5421" s="16" t="str">
        <f>IFERROR(SMALL($I$2:$I$100001,H5421),"")</f>
        <v/>
      </c>
    </row>
    <row r="5422" spans="1:10" x14ac:dyDescent="0.3">
      <c r="A5422" t="s">
        <v>46</v>
      </c>
      <c r="B5422" t="s">
        <v>47</v>
      </c>
      <c r="C5422" s="7">
        <v>43343</v>
      </c>
      <c r="E5422" s="27">
        <v>5778.8</v>
      </c>
      <c r="G5422" s="27" t="str">
        <f>VLOOKUP(C5422,W:Y,3,TRUE)</f>
        <v>Aug 18</v>
      </c>
      <c r="H5422" s="27">
        <f t="shared" si="84"/>
        <v>5421</v>
      </c>
      <c r="I5422" s="30" t="str">
        <f>IF(G5422='Check Register'!$E$1,H5422,"")</f>
        <v/>
      </c>
      <c r="J5422" s="16" t="str">
        <f>IFERROR(SMALL($I$2:$I$100001,H5422),"")</f>
        <v/>
      </c>
    </row>
    <row r="5423" spans="1:10" x14ac:dyDescent="0.3">
      <c r="A5423" t="s">
        <v>46</v>
      </c>
      <c r="B5423" t="s">
        <v>111</v>
      </c>
      <c r="C5423" s="7">
        <v>43343</v>
      </c>
      <c r="E5423" s="27">
        <v>4237.47</v>
      </c>
      <c r="G5423" s="27" t="str">
        <f>VLOOKUP(C5423,W:Y,3,TRUE)</f>
        <v>Aug 18</v>
      </c>
      <c r="H5423" s="27">
        <f t="shared" si="84"/>
        <v>5422</v>
      </c>
      <c r="I5423" s="30" t="str">
        <f>IF(G5423='Check Register'!$E$1,H5423,"")</f>
        <v/>
      </c>
      <c r="J5423" s="16" t="str">
        <f>IFERROR(SMALL($I$2:$I$100001,H5423),"")</f>
        <v/>
      </c>
    </row>
    <row r="5424" spans="1:10" x14ac:dyDescent="0.3">
      <c r="A5424" t="s">
        <v>49</v>
      </c>
      <c r="B5424" t="s">
        <v>28</v>
      </c>
      <c r="C5424" s="7">
        <v>43343</v>
      </c>
      <c r="E5424" s="27">
        <v>10004.959999999999</v>
      </c>
      <c r="G5424" s="27" t="str">
        <f>VLOOKUP(C5424,W:Y,3,TRUE)</f>
        <v>Aug 18</v>
      </c>
      <c r="H5424" s="27">
        <f t="shared" si="84"/>
        <v>5423</v>
      </c>
      <c r="I5424" s="30" t="str">
        <f>IF(G5424='Check Register'!$E$1,H5424,"")</f>
        <v/>
      </c>
      <c r="J5424" s="16" t="str">
        <f>IFERROR(SMALL($I$2:$I$100001,H5424),"")</f>
        <v/>
      </c>
    </row>
    <row r="5425" spans="1:10" x14ac:dyDescent="0.3">
      <c r="A5425" t="s">
        <v>49</v>
      </c>
      <c r="B5425" t="s">
        <v>50</v>
      </c>
      <c r="C5425" s="7">
        <v>43343</v>
      </c>
      <c r="E5425" s="27">
        <v>-500.25</v>
      </c>
      <c r="G5425" s="27" t="str">
        <f>VLOOKUP(C5425,W:Y,3,TRUE)</f>
        <v>Aug 18</v>
      </c>
      <c r="H5425" s="27">
        <f t="shared" si="84"/>
        <v>5424</v>
      </c>
      <c r="I5425" s="30" t="str">
        <f>IF(G5425='Check Register'!$E$1,H5425,"")</f>
        <v/>
      </c>
      <c r="J5425" s="16" t="str">
        <f>IFERROR(SMALL($I$2:$I$100001,H5425),"")</f>
        <v/>
      </c>
    </row>
    <row r="5426" spans="1:10" x14ac:dyDescent="0.3">
      <c r="A5426" t="s">
        <v>544</v>
      </c>
      <c r="B5426" t="s">
        <v>14</v>
      </c>
      <c r="C5426" s="7">
        <v>43343</v>
      </c>
      <c r="E5426" s="27">
        <v>1028.5</v>
      </c>
      <c r="G5426" s="27" t="str">
        <f>VLOOKUP(C5426,W:Y,3,TRUE)</f>
        <v>Aug 18</v>
      </c>
      <c r="H5426" s="27">
        <f t="shared" si="84"/>
        <v>5425</v>
      </c>
      <c r="I5426" s="30" t="str">
        <f>IF(G5426='Check Register'!$E$1,H5426,"")</f>
        <v/>
      </c>
      <c r="J5426" s="16" t="str">
        <f>IFERROR(SMALL($I$2:$I$100001,H5426),"")</f>
        <v/>
      </c>
    </row>
    <row r="5427" spans="1:10" x14ac:dyDescent="0.3">
      <c r="A5427" t="s">
        <v>51</v>
      </c>
      <c r="B5427" t="s">
        <v>22</v>
      </c>
      <c r="C5427" s="7">
        <v>43343</v>
      </c>
      <c r="E5427" s="27">
        <v>140</v>
      </c>
      <c r="G5427" s="27" t="str">
        <f>VLOOKUP(C5427,W:Y,3,TRUE)</f>
        <v>Aug 18</v>
      </c>
      <c r="H5427" s="27">
        <f t="shared" si="84"/>
        <v>5426</v>
      </c>
      <c r="I5427" s="30" t="str">
        <f>IF(G5427='Check Register'!$E$1,H5427,"")</f>
        <v/>
      </c>
      <c r="J5427" s="16" t="str">
        <f>IFERROR(SMALL($I$2:$I$100001,H5427),"")</f>
        <v/>
      </c>
    </row>
    <row r="5428" spans="1:10" x14ac:dyDescent="0.3">
      <c r="A5428" t="s">
        <v>53</v>
      </c>
      <c r="B5428" t="s">
        <v>8</v>
      </c>
      <c r="C5428" s="7">
        <v>43343</v>
      </c>
      <c r="E5428" s="27">
        <v>670.8</v>
      </c>
      <c r="G5428" s="27" t="str">
        <f>VLOOKUP(C5428,W:Y,3,TRUE)</f>
        <v>Aug 18</v>
      </c>
      <c r="H5428" s="27">
        <f t="shared" si="84"/>
        <v>5427</v>
      </c>
      <c r="I5428" s="30" t="str">
        <f>IF(G5428='Check Register'!$E$1,H5428,"")</f>
        <v/>
      </c>
      <c r="J5428" s="16" t="str">
        <f>IFERROR(SMALL($I$2:$I$100001,H5428),"")</f>
        <v/>
      </c>
    </row>
    <row r="5429" spans="1:10" x14ac:dyDescent="0.3">
      <c r="A5429" t="s">
        <v>116</v>
      </c>
      <c r="B5429" t="s">
        <v>45</v>
      </c>
      <c r="C5429" s="7">
        <v>43343</v>
      </c>
      <c r="E5429" s="27">
        <v>9044.2800000000007</v>
      </c>
      <c r="G5429" s="27" t="str">
        <f>VLOOKUP(C5429,W:Y,3,TRUE)</f>
        <v>Aug 18</v>
      </c>
      <c r="H5429" s="27">
        <f t="shared" si="84"/>
        <v>5428</v>
      </c>
      <c r="I5429" s="30" t="str">
        <f>IF(G5429='Check Register'!$E$1,H5429,"")</f>
        <v/>
      </c>
      <c r="J5429" s="16" t="str">
        <f>IFERROR(SMALL($I$2:$I$100001,H5429),"")</f>
        <v/>
      </c>
    </row>
    <row r="5430" spans="1:10" x14ac:dyDescent="0.3">
      <c r="A5430" t="s">
        <v>56</v>
      </c>
      <c r="B5430" t="s">
        <v>12</v>
      </c>
      <c r="C5430" s="7">
        <v>43343</v>
      </c>
      <c r="E5430" s="27">
        <v>102.46</v>
      </c>
      <c r="G5430" s="27" t="str">
        <f>VLOOKUP(C5430,W:Y,3,TRUE)</f>
        <v>Aug 18</v>
      </c>
      <c r="H5430" s="27">
        <f t="shared" si="84"/>
        <v>5429</v>
      </c>
      <c r="I5430" s="30" t="str">
        <f>IF(G5430='Check Register'!$E$1,H5430,"")</f>
        <v/>
      </c>
      <c r="J5430" s="16" t="str">
        <f>IFERROR(SMALL($I$2:$I$100001,H5430),"")</f>
        <v/>
      </c>
    </row>
    <row r="5431" spans="1:10" x14ac:dyDescent="0.3">
      <c r="A5431" t="s">
        <v>57</v>
      </c>
      <c r="B5431" t="s">
        <v>8</v>
      </c>
      <c r="C5431" s="7">
        <v>43343</v>
      </c>
      <c r="E5431" s="27">
        <v>842.44</v>
      </c>
      <c r="G5431" s="27" t="str">
        <f>VLOOKUP(C5431,W:Y,3,TRUE)</f>
        <v>Aug 18</v>
      </c>
      <c r="H5431" s="27">
        <f t="shared" si="84"/>
        <v>5430</v>
      </c>
      <c r="I5431" s="30" t="str">
        <f>IF(G5431='Check Register'!$E$1,H5431,"")</f>
        <v/>
      </c>
      <c r="J5431" s="16" t="str">
        <f>IFERROR(SMALL($I$2:$I$100001,H5431),"")</f>
        <v/>
      </c>
    </row>
    <row r="5432" spans="1:10" x14ac:dyDescent="0.3">
      <c r="A5432" t="s">
        <v>157</v>
      </c>
      <c r="B5432" t="s">
        <v>89</v>
      </c>
      <c r="C5432" s="7">
        <v>43343</v>
      </c>
      <c r="E5432" s="27">
        <v>124.21</v>
      </c>
      <c r="G5432" s="27" t="str">
        <f>VLOOKUP(C5432,W:Y,3,TRUE)</f>
        <v>Aug 18</v>
      </c>
      <c r="H5432" s="27">
        <f t="shared" si="84"/>
        <v>5431</v>
      </c>
      <c r="I5432" s="30" t="str">
        <f>IF(G5432='Check Register'!$E$1,H5432,"")</f>
        <v/>
      </c>
      <c r="J5432" s="16" t="str">
        <f>IFERROR(SMALL($I$2:$I$100001,H5432),"")</f>
        <v/>
      </c>
    </row>
    <row r="5433" spans="1:10" x14ac:dyDescent="0.3">
      <c r="A5433" t="s">
        <v>157</v>
      </c>
      <c r="B5433" t="s">
        <v>22</v>
      </c>
      <c r="C5433" s="7">
        <v>43343</v>
      </c>
      <c r="E5433" s="27">
        <v>97.04</v>
      </c>
      <c r="G5433" s="27" t="str">
        <f>VLOOKUP(C5433,W:Y,3,TRUE)</f>
        <v>Aug 18</v>
      </c>
      <c r="H5433" s="27">
        <f t="shared" si="84"/>
        <v>5432</v>
      </c>
      <c r="I5433" s="30" t="str">
        <f>IF(G5433='Check Register'!$E$1,H5433,"")</f>
        <v/>
      </c>
      <c r="J5433" s="16" t="str">
        <f>IFERROR(SMALL($I$2:$I$100001,H5433),"")</f>
        <v/>
      </c>
    </row>
    <row r="5434" spans="1:10" x14ac:dyDescent="0.3">
      <c r="A5434" t="s">
        <v>369</v>
      </c>
      <c r="B5434" t="s">
        <v>39</v>
      </c>
      <c r="C5434" s="7">
        <v>43343</v>
      </c>
      <c r="E5434" s="27">
        <v>6384.54</v>
      </c>
      <c r="G5434" s="27" t="str">
        <f>VLOOKUP(C5434,W:Y,3,TRUE)</f>
        <v>Aug 18</v>
      </c>
      <c r="H5434" s="27">
        <f t="shared" si="84"/>
        <v>5433</v>
      </c>
      <c r="I5434" s="30" t="str">
        <f>IF(G5434='Check Register'!$E$1,H5434,"")</f>
        <v/>
      </c>
      <c r="J5434" s="16" t="str">
        <f>IFERROR(SMALL($I$2:$I$100001,H5434),"")</f>
        <v/>
      </c>
    </row>
    <row r="5435" spans="1:10" x14ac:dyDescent="0.3">
      <c r="A5435" t="s">
        <v>211</v>
      </c>
      <c r="B5435" t="s">
        <v>212</v>
      </c>
      <c r="C5435" s="7">
        <v>43343</v>
      </c>
      <c r="E5435" s="27">
        <v>335</v>
      </c>
      <c r="G5435" s="27" t="str">
        <f>VLOOKUP(C5435,W:Y,3,TRUE)</f>
        <v>Aug 18</v>
      </c>
      <c r="H5435" s="27">
        <f t="shared" si="84"/>
        <v>5434</v>
      </c>
      <c r="I5435" s="30" t="str">
        <f>IF(G5435='Check Register'!$E$1,H5435,"")</f>
        <v/>
      </c>
      <c r="J5435" s="16" t="str">
        <f>IFERROR(SMALL($I$2:$I$100001,H5435),"")</f>
        <v/>
      </c>
    </row>
    <row r="5436" spans="1:10" x14ac:dyDescent="0.3">
      <c r="A5436" t="s">
        <v>310</v>
      </c>
      <c r="B5436" t="s">
        <v>39</v>
      </c>
      <c r="C5436" s="7">
        <v>43343</v>
      </c>
      <c r="E5436" s="27">
        <v>46280</v>
      </c>
      <c r="G5436" s="27" t="str">
        <f>VLOOKUP(C5436,W:Y,3,TRUE)</f>
        <v>Aug 18</v>
      </c>
      <c r="H5436" s="27">
        <f t="shared" si="84"/>
        <v>5435</v>
      </c>
      <c r="I5436" s="30" t="str">
        <f>IF(G5436='Check Register'!$E$1,H5436,"")</f>
        <v/>
      </c>
      <c r="J5436" s="16" t="str">
        <f>IFERROR(SMALL($I$2:$I$100001,H5436),"")</f>
        <v/>
      </c>
    </row>
    <row r="5437" spans="1:10" x14ac:dyDescent="0.3">
      <c r="A5437" t="s">
        <v>500</v>
      </c>
      <c r="B5437" t="s">
        <v>131</v>
      </c>
      <c r="C5437" s="7">
        <v>43343</v>
      </c>
      <c r="E5437" s="27">
        <v>286.87</v>
      </c>
      <c r="G5437" s="27" t="str">
        <f>VLOOKUP(C5437,W:Y,3,TRUE)</f>
        <v>Aug 18</v>
      </c>
      <c r="H5437" s="27">
        <f t="shared" si="84"/>
        <v>5436</v>
      </c>
      <c r="I5437" s="30" t="str">
        <f>IF(G5437='Check Register'!$E$1,H5437,"")</f>
        <v/>
      </c>
      <c r="J5437" s="16" t="str">
        <f>IFERROR(SMALL($I$2:$I$100001,H5437),"")</f>
        <v/>
      </c>
    </row>
    <row r="5438" spans="1:10" x14ac:dyDescent="0.3">
      <c r="A5438" t="s">
        <v>500</v>
      </c>
      <c r="B5438" t="s">
        <v>16</v>
      </c>
      <c r="C5438" s="7">
        <v>43343</v>
      </c>
      <c r="E5438" s="27">
        <v>14.17</v>
      </c>
      <c r="G5438" s="27" t="str">
        <f>VLOOKUP(C5438,W:Y,3,TRUE)</f>
        <v>Aug 18</v>
      </c>
      <c r="H5438" s="27">
        <f t="shared" si="84"/>
        <v>5437</v>
      </c>
      <c r="I5438" s="30" t="str">
        <f>IF(G5438='Check Register'!$E$1,H5438,"")</f>
        <v/>
      </c>
      <c r="J5438" s="16" t="str">
        <f>IFERROR(SMALL($I$2:$I$100001,H5438),"")</f>
        <v/>
      </c>
    </row>
    <row r="5439" spans="1:10" x14ac:dyDescent="0.3">
      <c r="A5439" t="s">
        <v>68</v>
      </c>
      <c r="B5439" t="s">
        <v>45</v>
      </c>
      <c r="C5439" s="7">
        <v>43343</v>
      </c>
      <c r="E5439" s="27">
        <v>1232.77</v>
      </c>
      <c r="G5439" s="27" t="str">
        <f>VLOOKUP(C5439,W:Y,3,TRUE)</f>
        <v>Aug 18</v>
      </c>
      <c r="H5439" s="27">
        <f t="shared" si="84"/>
        <v>5438</v>
      </c>
      <c r="I5439" s="30" t="str">
        <f>IF(G5439='Check Register'!$E$1,H5439,"")</f>
        <v/>
      </c>
      <c r="J5439" s="16" t="str">
        <f>IFERROR(SMALL($I$2:$I$100001,H5439),"")</f>
        <v/>
      </c>
    </row>
    <row r="5440" spans="1:10" x14ac:dyDescent="0.3">
      <c r="A5440" t="s">
        <v>71</v>
      </c>
      <c r="B5440" t="s">
        <v>12</v>
      </c>
      <c r="C5440" s="7">
        <v>43343</v>
      </c>
      <c r="E5440" s="27">
        <v>272.56</v>
      </c>
      <c r="G5440" s="27" t="str">
        <f>VLOOKUP(C5440,W:Y,3,TRUE)</f>
        <v>Aug 18</v>
      </c>
      <c r="H5440" s="27">
        <f t="shared" si="84"/>
        <v>5439</v>
      </c>
      <c r="I5440" s="30" t="str">
        <f>IF(G5440='Check Register'!$E$1,H5440,"")</f>
        <v/>
      </c>
      <c r="J5440" s="16" t="str">
        <f>IFERROR(SMALL($I$2:$I$100001,H5440),"")</f>
        <v/>
      </c>
    </row>
    <row r="5441" spans="1:10" x14ac:dyDescent="0.3">
      <c r="A5441" t="s">
        <v>74</v>
      </c>
      <c r="B5441" t="s">
        <v>45</v>
      </c>
      <c r="C5441" s="7">
        <v>43343</v>
      </c>
      <c r="E5441" s="27">
        <v>1822.22</v>
      </c>
      <c r="G5441" s="27" t="str">
        <f>VLOOKUP(C5441,W:Y,3,TRUE)</f>
        <v>Aug 18</v>
      </c>
      <c r="H5441" s="27">
        <f t="shared" si="84"/>
        <v>5440</v>
      </c>
      <c r="I5441" s="30" t="str">
        <f>IF(G5441='Check Register'!$E$1,H5441,"")</f>
        <v/>
      </c>
      <c r="J5441" s="16" t="str">
        <f>IFERROR(SMALL($I$2:$I$100001,H5441),"")</f>
        <v/>
      </c>
    </row>
    <row r="5442" spans="1:10" x14ac:dyDescent="0.3">
      <c r="A5442" t="s">
        <v>76</v>
      </c>
      <c r="B5442" t="s">
        <v>214</v>
      </c>
      <c r="C5442" s="7">
        <v>43343</v>
      </c>
      <c r="E5442" s="27">
        <v>37705.599999999999</v>
      </c>
      <c r="G5442" s="27" t="str">
        <f>VLOOKUP(C5442,W:Y,3,TRUE)</f>
        <v>Aug 18</v>
      </c>
      <c r="H5442" s="27">
        <f t="shared" si="84"/>
        <v>5441</v>
      </c>
      <c r="I5442" s="30" t="str">
        <f>IF(G5442='Check Register'!$E$1,H5442,"")</f>
        <v/>
      </c>
      <c r="J5442" s="16" t="str">
        <f>IFERROR(SMALL($I$2:$I$100001,H5442),"")</f>
        <v/>
      </c>
    </row>
    <row r="5443" spans="1:10" x14ac:dyDescent="0.3">
      <c r="A5443" t="s">
        <v>76</v>
      </c>
      <c r="B5443" t="s">
        <v>111</v>
      </c>
      <c r="C5443" s="7">
        <v>43343</v>
      </c>
      <c r="E5443" s="27">
        <v>2005.96</v>
      </c>
      <c r="G5443" s="27" t="str">
        <f>VLOOKUP(C5443,W:Y,3,TRUE)</f>
        <v>Aug 18</v>
      </c>
      <c r="H5443" s="27">
        <f t="shared" ref="H5443:H5506" si="85">1+H5442</f>
        <v>5442</v>
      </c>
      <c r="I5443" s="30" t="str">
        <f>IF(G5443='Check Register'!$E$1,H5443,"")</f>
        <v/>
      </c>
      <c r="J5443" s="16" t="str">
        <f>IFERROR(SMALL($I$2:$I$100001,H5443),"")</f>
        <v/>
      </c>
    </row>
    <row r="5444" spans="1:10" x14ac:dyDescent="0.3">
      <c r="A5444" t="s">
        <v>5</v>
      </c>
      <c r="B5444" t="s">
        <v>6</v>
      </c>
      <c r="C5444" s="7">
        <v>43343</v>
      </c>
      <c r="E5444" s="27">
        <v>210160.65</v>
      </c>
      <c r="G5444" s="27" t="str">
        <f>VLOOKUP(C5444,W:Y,3,TRUE)</f>
        <v>Aug 18</v>
      </c>
      <c r="H5444" s="27">
        <f t="shared" si="85"/>
        <v>5443</v>
      </c>
      <c r="I5444" s="30" t="str">
        <f>IF(G5444='Check Register'!$E$1,H5444,"")</f>
        <v/>
      </c>
      <c r="J5444" s="16" t="str">
        <f>IFERROR(SMALL($I$2:$I$100001,H5444),"")</f>
        <v/>
      </c>
    </row>
    <row r="5445" spans="1:10" x14ac:dyDescent="0.3">
      <c r="A5445" t="s">
        <v>545</v>
      </c>
      <c r="B5445" t="s">
        <v>102</v>
      </c>
      <c r="C5445" s="7">
        <v>43343</v>
      </c>
      <c r="E5445" s="27">
        <v>24999</v>
      </c>
      <c r="G5445" s="27" t="str">
        <f>VLOOKUP(C5445,W:Y,3,TRUE)</f>
        <v>Aug 18</v>
      </c>
      <c r="H5445" s="27">
        <f t="shared" si="85"/>
        <v>5444</v>
      </c>
      <c r="I5445" s="30" t="str">
        <f>IF(G5445='Check Register'!$E$1,H5445,"")</f>
        <v/>
      </c>
      <c r="J5445" s="16" t="str">
        <f>IFERROR(SMALL($I$2:$I$100001,H5445),"")</f>
        <v/>
      </c>
    </row>
    <row r="5446" spans="1:10" x14ac:dyDescent="0.3">
      <c r="A5446" t="s">
        <v>377</v>
      </c>
      <c r="B5446" t="s">
        <v>8</v>
      </c>
      <c r="C5446" s="7">
        <v>43343</v>
      </c>
      <c r="E5446" s="27">
        <v>21.51</v>
      </c>
      <c r="G5446" s="27" t="str">
        <f>VLOOKUP(C5446,W:Y,3,TRUE)</f>
        <v>Aug 18</v>
      </c>
      <c r="H5446" s="27">
        <f t="shared" si="85"/>
        <v>5445</v>
      </c>
      <c r="I5446" s="30" t="str">
        <f>IF(G5446='Check Register'!$E$1,H5446,"")</f>
        <v/>
      </c>
      <c r="J5446" s="16" t="str">
        <f>IFERROR(SMALL($I$2:$I$100001,H5446),"")</f>
        <v/>
      </c>
    </row>
    <row r="5447" spans="1:10" x14ac:dyDescent="0.3">
      <c r="A5447" t="s">
        <v>84</v>
      </c>
      <c r="B5447" t="s">
        <v>85</v>
      </c>
      <c r="C5447" s="7">
        <v>43343</v>
      </c>
      <c r="E5447" s="27">
        <v>123.17</v>
      </c>
      <c r="G5447" s="27" t="str">
        <f>VLOOKUP(C5447,W:Y,3,TRUE)</f>
        <v>Aug 18</v>
      </c>
      <c r="H5447" s="27">
        <f t="shared" si="85"/>
        <v>5446</v>
      </c>
      <c r="I5447" s="30" t="str">
        <f>IF(G5447='Check Register'!$E$1,H5447,"")</f>
        <v/>
      </c>
      <c r="J5447" s="16" t="str">
        <f>IFERROR(SMALL($I$2:$I$100001,H5447),"")</f>
        <v/>
      </c>
    </row>
    <row r="5448" spans="1:10" x14ac:dyDescent="0.3">
      <c r="A5448" t="s">
        <v>125</v>
      </c>
      <c r="B5448" t="s">
        <v>22</v>
      </c>
      <c r="C5448" s="7">
        <v>43343</v>
      </c>
      <c r="E5448" s="27">
        <v>100.37</v>
      </c>
      <c r="G5448" s="27" t="str">
        <f>VLOOKUP(C5448,W:Y,3,TRUE)</f>
        <v>Aug 18</v>
      </c>
      <c r="H5448" s="27">
        <f t="shared" si="85"/>
        <v>5447</v>
      </c>
      <c r="I5448" s="30" t="str">
        <f>IF(G5448='Check Register'!$E$1,H5448,"")</f>
        <v/>
      </c>
      <c r="J5448" s="16" t="str">
        <f>IFERROR(SMALL($I$2:$I$100001,H5448),"")</f>
        <v/>
      </c>
    </row>
    <row r="5449" spans="1:10" x14ac:dyDescent="0.3">
      <c r="A5449" t="s">
        <v>289</v>
      </c>
      <c r="B5449" t="s">
        <v>89</v>
      </c>
      <c r="C5449" s="7">
        <v>43343</v>
      </c>
      <c r="E5449" s="27">
        <v>227.34</v>
      </c>
      <c r="G5449" s="27" t="str">
        <f>VLOOKUP(C5449,W:Y,3,TRUE)</f>
        <v>Aug 18</v>
      </c>
      <c r="H5449" s="27">
        <f t="shared" si="85"/>
        <v>5448</v>
      </c>
      <c r="I5449" s="30" t="str">
        <f>IF(G5449='Check Register'!$E$1,H5449,"")</f>
        <v/>
      </c>
      <c r="J5449" s="16" t="str">
        <f>IFERROR(SMALL($I$2:$I$100001,H5449),"")</f>
        <v/>
      </c>
    </row>
    <row r="5450" spans="1:10" x14ac:dyDescent="0.3">
      <c r="A5450" t="s">
        <v>5</v>
      </c>
      <c r="B5450" t="s">
        <v>6</v>
      </c>
      <c r="C5450" s="7">
        <v>43348</v>
      </c>
      <c r="E5450" s="27">
        <v>518.71</v>
      </c>
      <c r="G5450" s="27" t="str">
        <f>VLOOKUP(C5450,W:Y,3,TRUE)</f>
        <v>Sept 18</v>
      </c>
      <c r="H5450" s="27">
        <f t="shared" si="85"/>
        <v>5449</v>
      </c>
      <c r="I5450" s="30" t="str">
        <f>IF(G5450='Check Register'!$E$1,H5450,"")</f>
        <v/>
      </c>
      <c r="J5450" s="16" t="str">
        <f>IFERROR(SMALL($I$2:$I$100001,H5450),"")</f>
        <v/>
      </c>
    </row>
    <row r="5451" spans="1:10" x14ac:dyDescent="0.3">
      <c r="A5451" t="s">
        <v>133</v>
      </c>
      <c r="B5451" t="s">
        <v>8</v>
      </c>
      <c r="C5451" s="7">
        <v>43350</v>
      </c>
      <c r="E5451" s="27">
        <v>141.6</v>
      </c>
      <c r="G5451" s="27" t="str">
        <f>VLOOKUP(C5451,W:Y,3,TRUE)</f>
        <v>Sept 18</v>
      </c>
      <c r="H5451" s="27">
        <f t="shared" si="85"/>
        <v>5450</v>
      </c>
      <c r="I5451" s="30" t="str">
        <f>IF(G5451='Check Register'!$E$1,H5451,"")</f>
        <v/>
      </c>
      <c r="J5451" s="16" t="str">
        <f>IFERROR(SMALL($I$2:$I$100001,H5451),"")</f>
        <v/>
      </c>
    </row>
    <row r="5452" spans="1:10" x14ac:dyDescent="0.3">
      <c r="A5452" t="s">
        <v>176</v>
      </c>
      <c r="B5452" t="s">
        <v>25</v>
      </c>
      <c r="C5452" s="7">
        <v>43350</v>
      </c>
      <c r="E5452" s="27">
        <v>204</v>
      </c>
      <c r="G5452" s="27" t="str">
        <f>VLOOKUP(C5452,W:Y,3,TRUE)</f>
        <v>Sept 18</v>
      </c>
      <c r="H5452" s="27">
        <f t="shared" si="85"/>
        <v>5451</v>
      </c>
      <c r="I5452" s="30" t="str">
        <f>IF(G5452='Check Register'!$E$1,H5452,"")</f>
        <v/>
      </c>
      <c r="J5452" s="16" t="str">
        <f>IFERROR(SMALL($I$2:$I$100001,H5452),"")</f>
        <v/>
      </c>
    </row>
    <row r="5453" spans="1:10" x14ac:dyDescent="0.3">
      <c r="A5453" t="s">
        <v>17</v>
      </c>
      <c r="B5453" t="s">
        <v>18</v>
      </c>
      <c r="C5453" s="7">
        <v>43350</v>
      </c>
      <c r="E5453" s="27">
        <v>1795.54</v>
      </c>
      <c r="G5453" s="27" t="str">
        <f>VLOOKUP(C5453,W:Y,3,TRUE)</f>
        <v>Sept 18</v>
      </c>
      <c r="H5453" s="27">
        <f t="shared" si="85"/>
        <v>5452</v>
      </c>
      <c r="I5453" s="30" t="str">
        <f>IF(G5453='Check Register'!$E$1,H5453,"")</f>
        <v/>
      </c>
      <c r="J5453" s="16" t="str">
        <f>IFERROR(SMALL($I$2:$I$100001,H5453),"")</f>
        <v/>
      </c>
    </row>
    <row r="5454" spans="1:10" x14ac:dyDescent="0.3">
      <c r="A5454" t="s">
        <v>137</v>
      </c>
      <c r="B5454" t="s">
        <v>18</v>
      </c>
      <c r="C5454" s="7">
        <v>43350</v>
      </c>
      <c r="E5454" s="27">
        <v>232.19</v>
      </c>
      <c r="G5454" s="27" t="str">
        <f>VLOOKUP(C5454,W:Y,3,TRUE)</f>
        <v>Sept 18</v>
      </c>
      <c r="H5454" s="27">
        <f t="shared" si="85"/>
        <v>5453</v>
      </c>
      <c r="I5454" s="30" t="str">
        <f>IF(G5454='Check Register'!$E$1,H5454,"")</f>
        <v/>
      </c>
      <c r="J5454" s="16" t="str">
        <f>IFERROR(SMALL($I$2:$I$100001,H5454),"")</f>
        <v/>
      </c>
    </row>
    <row r="5455" spans="1:10" x14ac:dyDescent="0.3">
      <c r="A5455" t="s">
        <v>19</v>
      </c>
      <c r="B5455" t="s">
        <v>22</v>
      </c>
      <c r="C5455" s="7">
        <v>43350</v>
      </c>
      <c r="E5455" s="27">
        <v>77</v>
      </c>
      <c r="G5455" s="27" t="str">
        <f>VLOOKUP(C5455,W:Y,3,TRUE)</f>
        <v>Sept 18</v>
      </c>
      <c r="H5455" s="27">
        <f t="shared" si="85"/>
        <v>5454</v>
      </c>
      <c r="I5455" s="30" t="str">
        <f>IF(G5455='Check Register'!$E$1,H5455,"")</f>
        <v/>
      </c>
      <c r="J5455" s="16" t="str">
        <f>IFERROR(SMALL($I$2:$I$100001,H5455),"")</f>
        <v/>
      </c>
    </row>
    <row r="5456" spans="1:10" x14ac:dyDescent="0.3">
      <c r="A5456" t="s">
        <v>96</v>
      </c>
      <c r="B5456" t="s">
        <v>45</v>
      </c>
      <c r="C5456" s="7">
        <v>43350</v>
      </c>
      <c r="E5456" s="27">
        <v>568.97</v>
      </c>
      <c r="G5456" s="27" t="str">
        <f>VLOOKUP(C5456,W:Y,3,TRUE)</f>
        <v>Sept 18</v>
      </c>
      <c r="H5456" s="27">
        <f t="shared" si="85"/>
        <v>5455</v>
      </c>
      <c r="I5456" s="30" t="str">
        <f>IF(G5456='Check Register'!$E$1,H5456,"")</f>
        <v/>
      </c>
      <c r="J5456" s="16" t="str">
        <f>IFERROR(SMALL($I$2:$I$100001,H5456),"")</f>
        <v/>
      </c>
    </row>
    <row r="5457" spans="1:10" x14ac:dyDescent="0.3">
      <c r="A5457" t="s">
        <v>221</v>
      </c>
      <c r="B5457" t="s">
        <v>8</v>
      </c>
      <c r="C5457" s="7">
        <v>43350</v>
      </c>
      <c r="E5457" s="27">
        <v>1442.26</v>
      </c>
      <c r="G5457" s="27" t="str">
        <f>VLOOKUP(C5457,W:Y,3,TRUE)</f>
        <v>Sept 18</v>
      </c>
      <c r="H5457" s="27">
        <f t="shared" si="85"/>
        <v>5456</v>
      </c>
      <c r="I5457" s="30" t="str">
        <f>IF(G5457='Check Register'!$E$1,H5457,"")</f>
        <v/>
      </c>
      <c r="J5457" s="16" t="str">
        <f>IFERROR(SMALL($I$2:$I$100001,H5457),"")</f>
        <v/>
      </c>
    </row>
    <row r="5458" spans="1:10" x14ac:dyDescent="0.3">
      <c r="A5458" t="s">
        <v>456</v>
      </c>
      <c r="B5458" t="s">
        <v>22</v>
      </c>
      <c r="C5458" s="7">
        <v>43350</v>
      </c>
      <c r="E5458" s="27">
        <v>875</v>
      </c>
      <c r="G5458" s="27" t="str">
        <f>VLOOKUP(C5458,W:Y,3,TRUE)</f>
        <v>Sept 18</v>
      </c>
      <c r="H5458" s="27">
        <f t="shared" si="85"/>
        <v>5457</v>
      </c>
      <c r="I5458" s="30" t="str">
        <f>IF(G5458='Check Register'!$E$1,H5458,"")</f>
        <v/>
      </c>
      <c r="J5458" s="16" t="str">
        <f>IFERROR(SMALL($I$2:$I$100001,H5458),"")</f>
        <v/>
      </c>
    </row>
    <row r="5459" spans="1:10" x14ac:dyDescent="0.3">
      <c r="A5459" t="s">
        <v>140</v>
      </c>
      <c r="B5459" t="s">
        <v>28</v>
      </c>
      <c r="C5459" s="7">
        <v>43350</v>
      </c>
      <c r="E5459" s="27">
        <v>36936</v>
      </c>
      <c r="G5459" s="27" t="str">
        <f>VLOOKUP(C5459,W:Y,3,TRUE)</f>
        <v>Sept 18</v>
      </c>
      <c r="H5459" s="27">
        <f t="shared" si="85"/>
        <v>5458</v>
      </c>
      <c r="I5459" s="30" t="str">
        <f>IF(G5459='Check Register'!$E$1,H5459,"")</f>
        <v/>
      </c>
      <c r="J5459" s="16" t="str">
        <f>IFERROR(SMALL($I$2:$I$100001,H5459),"")</f>
        <v/>
      </c>
    </row>
    <row r="5460" spans="1:10" x14ac:dyDescent="0.3">
      <c r="A5460" t="s">
        <v>546</v>
      </c>
      <c r="B5460" t="s">
        <v>100</v>
      </c>
      <c r="C5460" s="7">
        <v>43350</v>
      </c>
      <c r="E5460" s="27">
        <v>20.5</v>
      </c>
      <c r="G5460" s="27" t="str">
        <f>VLOOKUP(C5460,W:Y,3,TRUE)</f>
        <v>Sept 18</v>
      </c>
      <c r="H5460" s="27">
        <f t="shared" si="85"/>
        <v>5459</v>
      </c>
      <c r="I5460" s="30" t="str">
        <f>IF(G5460='Check Register'!$E$1,H5460,"")</f>
        <v/>
      </c>
      <c r="J5460" s="16" t="str">
        <f>IFERROR(SMALL($I$2:$I$100001,H5460),"")</f>
        <v/>
      </c>
    </row>
    <row r="5461" spans="1:10" x14ac:dyDescent="0.3">
      <c r="A5461" t="s">
        <v>26</v>
      </c>
      <c r="B5461" t="s">
        <v>20</v>
      </c>
      <c r="C5461" s="7">
        <v>43350</v>
      </c>
      <c r="E5461" s="27">
        <v>1895.28</v>
      </c>
      <c r="G5461" s="27" t="str">
        <f>VLOOKUP(C5461,W:Y,3,TRUE)</f>
        <v>Sept 18</v>
      </c>
      <c r="H5461" s="27">
        <f t="shared" si="85"/>
        <v>5460</v>
      </c>
      <c r="I5461" s="30" t="str">
        <f>IF(G5461='Check Register'!$E$1,H5461,"")</f>
        <v/>
      </c>
      <c r="J5461" s="16" t="str">
        <f>IFERROR(SMALL($I$2:$I$100001,H5461),"")</f>
        <v/>
      </c>
    </row>
    <row r="5462" spans="1:10" x14ac:dyDescent="0.3">
      <c r="A5462" t="s">
        <v>329</v>
      </c>
      <c r="B5462" t="s">
        <v>66</v>
      </c>
      <c r="C5462" s="7">
        <v>43350</v>
      </c>
      <c r="E5462" s="27">
        <v>1000</v>
      </c>
      <c r="G5462" s="27" t="str">
        <f>VLOOKUP(C5462,W:Y,3,TRUE)</f>
        <v>Sept 18</v>
      </c>
      <c r="H5462" s="27">
        <f t="shared" si="85"/>
        <v>5461</v>
      </c>
      <c r="I5462" s="30" t="str">
        <f>IF(G5462='Check Register'!$E$1,H5462,"")</f>
        <v/>
      </c>
      <c r="J5462" s="16" t="str">
        <f>IFERROR(SMALL($I$2:$I$100001,H5462),"")</f>
        <v/>
      </c>
    </row>
    <row r="5463" spans="1:10" x14ac:dyDescent="0.3">
      <c r="A5463" t="s">
        <v>32</v>
      </c>
      <c r="B5463" t="s">
        <v>33</v>
      </c>
      <c r="C5463" s="7">
        <v>43350</v>
      </c>
      <c r="E5463" s="27">
        <v>2365.7399999999998</v>
      </c>
      <c r="G5463" s="27" t="str">
        <f>VLOOKUP(C5463,W:Y,3,TRUE)</f>
        <v>Sept 18</v>
      </c>
      <c r="H5463" s="27">
        <f t="shared" si="85"/>
        <v>5462</v>
      </c>
      <c r="I5463" s="30" t="str">
        <f>IF(G5463='Check Register'!$E$1,H5463,"")</f>
        <v/>
      </c>
      <c r="J5463" s="16" t="str">
        <f>IFERROR(SMALL($I$2:$I$100001,H5463),"")</f>
        <v/>
      </c>
    </row>
    <row r="5464" spans="1:10" x14ac:dyDescent="0.3">
      <c r="A5464" t="s">
        <v>36</v>
      </c>
      <c r="B5464" t="s">
        <v>18</v>
      </c>
      <c r="C5464" s="7">
        <v>43350</v>
      </c>
      <c r="E5464" s="27">
        <v>401.75</v>
      </c>
      <c r="G5464" s="27" t="str">
        <f>VLOOKUP(C5464,W:Y,3,TRUE)</f>
        <v>Sept 18</v>
      </c>
      <c r="H5464" s="27">
        <f t="shared" si="85"/>
        <v>5463</v>
      </c>
      <c r="I5464" s="30" t="str">
        <f>IF(G5464='Check Register'!$E$1,H5464,"")</f>
        <v/>
      </c>
      <c r="J5464" s="16" t="str">
        <f>IFERROR(SMALL($I$2:$I$100001,H5464),"")</f>
        <v/>
      </c>
    </row>
    <row r="5465" spans="1:10" x14ac:dyDescent="0.3">
      <c r="A5465" t="s">
        <v>371</v>
      </c>
      <c r="B5465" t="s">
        <v>8</v>
      </c>
      <c r="C5465" s="7">
        <v>43350</v>
      </c>
      <c r="E5465" s="27">
        <v>1007.69</v>
      </c>
      <c r="G5465" s="27" t="str">
        <f>VLOOKUP(C5465,W:Y,3,TRUE)</f>
        <v>Sept 18</v>
      </c>
      <c r="H5465" s="27">
        <f t="shared" si="85"/>
        <v>5464</v>
      </c>
      <c r="I5465" s="30" t="str">
        <f>IF(G5465='Check Register'!$E$1,H5465,"")</f>
        <v/>
      </c>
      <c r="J5465" s="16" t="str">
        <f>IFERROR(SMALL($I$2:$I$100001,H5465),"")</f>
        <v/>
      </c>
    </row>
    <row r="5466" spans="1:10" x14ac:dyDescent="0.3">
      <c r="A5466" t="s">
        <v>146</v>
      </c>
      <c r="B5466" t="s">
        <v>8</v>
      </c>
      <c r="C5466" s="7">
        <v>43350</v>
      </c>
      <c r="E5466" s="27">
        <v>1137.1600000000001</v>
      </c>
      <c r="G5466" s="27" t="str">
        <f>VLOOKUP(C5466,W:Y,3,TRUE)</f>
        <v>Sept 18</v>
      </c>
      <c r="H5466" s="27">
        <f t="shared" si="85"/>
        <v>5465</v>
      </c>
      <c r="I5466" s="30" t="str">
        <f>IF(G5466='Check Register'!$E$1,H5466,"")</f>
        <v/>
      </c>
      <c r="J5466" s="16" t="str">
        <f>IFERROR(SMALL($I$2:$I$100001,H5466),"")</f>
        <v/>
      </c>
    </row>
    <row r="5467" spans="1:10" x14ac:dyDescent="0.3">
      <c r="A5467" t="s">
        <v>475</v>
      </c>
      <c r="B5467" t="s">
        <v>171</v>
      </c>
      <c r="C5467" s="7">
        <v>43350</v>
      </c>
      <c r="E5467" s="27">
        <v>8332.5</v>
      </c>
      <c r="G5467" s="27" t="str">
        <f>VLOOKUP(C5467,W:Y,3,TRUE)</f>
        <v>Sept 18</v>
      </c>
      <c r="H5467" s="27">
        <f t="shared" si="85"/>
        <v>5466</v>
      </c>
      <c r="I5467" s="30" t="str">
        <f>IF(G5467='Check Register'!$E$1,H5467,"")</f>
        <v/>
      </c>
      <c r="J5467" s="16" t="str">
        <f>IFERROR(SMALL($I$2:$I$100001,H5467),"")</f>
        <v/>
      </c>
    </row>
    <row r="5468" spans="1:10" x14ac:dyDescent="0.3">
      <c r="A5468" t="s">
        <v>281</v>
      </c>
      <c r="B5468" t="s">
        <v>12</v>
      </c>
      <c r="C5468" s="7">
        <v>43350</v>
      </c>
      <c r="E5468" s="27">
        <v>63.34</v>
      </c>
      <c r="G5468" s="27" t="str">
        <f>VLOOKUP(C5468,W:Y,3,TRUE)</f>
        <v>Sept 18</v>
      </c>
      <c r="H5468" s="27">
        <f t="shared" si="85"/>
        <v>5467</v>
      </c>
      <c r="I5468" s="30" t="str">
        <f>IF(G5468='Check Register'!$E$1,H5468,"")</f>
        <v/>
      </c>
      <c r="J5468" s="16" t="str">
        <f>IFERROR(SMALL($I$2:$I$100001,H5468),"")</f>
        <v/>
      </c>
    </row>
    <row r="5469" spans="1:10" x14ac:dyDescent="0.3">
      <c r="A5469" t="s">
        <v>335</v>
      </c>
      <c r="B5469" t="s">
        <v>102</v>
      </c>
      <c r="C5469" s="7">
        <v>43350</v>
      </c>
      <c r="E5469" s="27">
        <v>2595.0500000000002</v>
      </c>
      <c r="G5469" s="27" t="str">
        <f>VLOOKUP(C5469,W:Y,3,TRUE)</f>
        <v>Sept 18</v>
      </c>
      <c r="H5469" s="27">
        <f t="shared" si="85"/>
        <v>5468</v>
      </c>
      <c r="I5469" s="30" t="str">
        <f>IF(G5469='Check Register'!$E$1,H5469,"")</f>
        <v/>
      </c>
      <c r="J5469" s="16" t="str">
        <f>IFERROR(SMALL($I$2:$I$100001,H5469),"")</f>
        <v/>
      </c>
    </row>
    <row r="5470" spans="1:10" x14ac:dyDescent="0.3">
      <c r="A5470" t="s">
        <v>41</v>
      </c>
      <c r="B5470" t="s">
        <v>127</v>
      </c>
      <c r="C5470" s="7">
        <v>43350</v>
      </c>
      <c r="E5470" s="27">
        <v>34.950000000000003</v>
      </c>
      <c r="G5470" s="27" t="str">
        <f>VLOOKUP(C5470,W:Y,3,TRUE)</f>
        <v>Sept 18</v>
      </c>
      <c r="H5470" s="27">
        <f t="shared" si="85"/>
        <v>5469</v>
      </c>
      <c r="I5470" s="30" t="str">
        <f>IF(G5470='Check Register'!$E$1,H5470,"")</f>
        <v/>
      </c>
      <c r="J5470" s="16" t="str">
        <f>IFERROR(SMALL($I$2:$I$100001,H5470),"")</f>
        <v/>
      </c>
    </row>
    <row r="5471" spans="1:10" x14ac:dyDescent="0.3">
      <c r="A5471" t="s">
        <v>41</v>
      </c>
      <c r="B5471" t="s">
        <v>8</v>
      </c>
      <c r="C5471" s="7">
        <v>43350</v>
      </c>
      <c r="E5471" s="27">
        <v>145.88999999999999</v>
      </c>
      <c r="G5471" s="27" t="str">
        <f>VLOOKUP(C5471,W:Y,3,TRUE)</f>
        <v>Sept 18</v>
      </c>
      <c r="H5471" s="27">
        <f t="shared" si="85"/>
        <v>5470</v>
      </c>
      <c r="I5471" s="30" t="str">
        <f>IF(G5471='Check Register'!$E$1,H5471,"")</f>
        <v/>
      </c>
      <c r="J5471" s="16" t="str">
        <f>IFERROR(SMALL($I$2:$I$100001,H5471),"")</f>
        <v/>
      </c>
    </row>
    <row r="5472" spans="1:10" x14ac:dyDescent="0.3">
      <c r="A5472" t="s">
        <v>42</v>
      </c>
      <c r="B5472" t="s">
        <v>43</v>
      </c>
      <c r="C5472" s="7">
        <v>43350</v>
      </c>
      <c r="E5472" s="27">
        <v>233</v>
      </c>
      <c r="G5472" s="27" t="str">
        <f>VLOOKUP(C5472,W:Y,3,TRUE)</f>
        <v>Sept 18</v>
      </c>
      <c r="H5472" s="27">
        <f t="shared" si="85"/>
        <v>5471</v>
      </c>
      <c r="I5472" s="30" t="str">
        <f>IF(G5472='Check Register'!$E$1,H5472,"")</f>
        <v/>
      </c>
      <c r="J5472" s="16" t="str">
        <f>IFERROR(SMALL($I$2:$I$100001,H5472),"")</f>
        <v/>
      </c>
    </row>
    <row r="5473" spans="1:10" x14ac:dyDescent="0.3">
      <c r="A5473" t="s">
        <v>46</v>
      </c>
      <c r="B5473" t="s">
        <v>47</v>
      </c>
      <c r="C5473" s="7">
        <v>43350</v>
      </c>
      <c r="E5473" s="27">
        <v>3866.09</v>
      </c>
      <c r="G5473" s="27" t="str">
        <f>VLOOKUP(C5473,W:Y,3,TRUE)</f>
        <v>Sept 18</v>
      </c>
      <c r="H5473" s="27">
        <f t="shared" si="85"/>
        <v>5472</v>
      </c>
      <c r="I5473" s="30" t="str">
        <f>IF(G5473='Check Register'!$E$1,H5473,"")</f>
        <v/>
      </c>
      <c r="J5473" s="16" t="str">
        <f>IFERROR(SMALL($I$2:$I$100001,H5473),"")</f>
        <v/>
      </c>
    </row>
    <row r="5474" spans="1:10" x14ac:dyDescent="0.3">
      <c r="A5474" t="s">
        <v>199</v>
      </c>
      <c r="B5474" t="s">
        <v>16</v>
      </c>
      <c r="C5474" s="7">
        <v>43350</v>
      </c>
      <c r="E5474" s="27">
        <v>20.98</v>
      </c>
      <c r="G5474" s="27" t="str">
        <f>VLOOKUP(C5474,W:Y,3,TRUE)</f>
        <v>Sept 18</v>
      </c>
      <c r="H5474" s="27">
        <f t="shared" si="85"/>
        <v>5473</v>
      </c>
      <c r="I5474" s="30" t="str">
        <f>IF(G5474='Check Register'!$E$1,H5474,"")</f>
        <v/>
      </c>
      <c r="J5474" s="16" t="str">
        <f>IFERROR(SMALL($I$2:$I$100001,H5474),"")</f>
        <v/>
      </c>
    </row>
    <row r="5475" spans="1:10" x14ac:dyDescent="0.3">
      <c r="A5475" t="s">
        <v>544</v>
      </c>
      <c r="B5475" t="s">
        <v>14</v>
      </c>
      <c r="C5475" s="7">
        <v>43350</v>
      </c>
      <c r="E5475" s="27">
        <v>2181.1999999999998</v>
      </c>
      <c r="G5475" s="27" t="str">
        <f>VLOOKUP(C5475,W:Y,3,TRUE)</f>
        <v>Sept 18</v>
      </c>
      <c r="H5475" s="27">
        <f t="shared" si="85"/>
        <v>5474</v>
      </c>
      <c r="I5475" s="30" t="str">
        <f>IF(G5475='Check Register'!$E$1,H5475,"")</f>
        <v/>
      </c>
      <c r="J5475" s="16" t="str">
        <f>IFERROR(SMALL($I$2:$I$100001,H5475),"")</f>
        <v/>
      </c>
    </row>
    <row r="5476" spans="1:10" x14ac:dyDescent="0.3">
      <c r="A5476" t="s">
        <v>51</v>
      </c>
      <c r="B5476" t="s">
        <v>22</v>
      </c>
      <c r="C5476" s="7">
        <v>43350</v>
      </c>
      <c r="E5476" s="27">
        <v>140</v>
      </c>
      <c r="G5476" s="27" t="str">
        <f>VLOOKUP(C5476,W:Y,3,TRUE)</f>
        <v>Sept 18</v>
      </c>
      <c r="H5476" s="27">
        <f t="shared" si="85"/>
        <v>5475</v>
      </c>
      <c r="I5476" s="30" t="str">
        <f>IF(G5476='Check Register'!$E$1,H5476,"")</f>
        <v/>
      </c>
      <c r="J5476" s="16" t="str">
        <f>IFERROR(SMALL($I$2:$I$100001,H5476),"")</f>
        <v/>
      </c>
    </row>
    <row r="5477" spans="1:10" x14ac:dyDescent="0.3">
      <c r="A5477" t="s">
        <v>55</v>
      </c>
      <c r="B5477" t="s">
        <v>100</v>
      </c>
      <c r="C5477" s="7">
        <v>43350</v>
      </c>
      <c r="E5477" s="27">
        <v>6004.96</v>
      </c>
      <c r="G5477" s="27" t="str">
        <f>VLOOKUP(C5477,W:Y,3,TRUE)</f>
        <v>Sept 18</v>
      </c>
      <c r="H5477" s="27">
        <f t="shared" si="85"/>
        <v>5476</v>
      </c>
      <c r="I5477" s="30" t="str">
        <f>IF(G5477='Check Register'!$E$1,H5477,"")</f>
        <v/>
      </c>
      <c r="J5477" s="16" t="str">
        <f>IFERROR(SMALL($I$2:$I$100001,H5477),"")</f>
        <v/>
      </c>
    </row>
    <row r="5478" spans="1:10" x14ac:dyDescent="0.3">
      <c r="A5478" t="s">
        <v>55</v>
      </c>
      <c r="B5478" t="s">
        <v>14</v>
      </c>
      <c r="C5478" s="7">
        <v>43350</v>
      </c>
      <c r="E5478" s="27">
        <v>21560</v>
      </c>
      <c r="G5478" s="27" t="str">
        <f>VLOOKUP(C5478,W:Y,3,TRUE)</f>
        <v>Sept 18</v>
      </c>
      <c r="H5478" s="27">
        <f t="shared" si="85"/>
        <v>5477</v>
      </c>
      <c r="I5478" s="30" t="str">
        <f>IF(G5478='Check Register'!$E$1,H5478,"")</f>
        <v/>
      </c>
      <c r="J5478" s="16" t="str">
        <f>IFERROR(SMALL($I$2:$I$100001,H5478),"")</f>
        <v/>
      </c>
    </row>
    <row r="5479" spans="1:10" x14ac:dyDescent="0.3">
      <c r="A5479" t="s">
        <v>116</v>
      </c>
      <c r="B5479" t="s">
        <v>45</v>
      </c>
      <c r="C5479" s="7">
        <v>43350</v>
      </c>
      <c r="E5479" s="27">
        <v>2131.5500000000002</v>
      </c>
      <c r="G5479" s="27" t="str">
        <f>VLOOKUP(C5479,W:Y,3,TRUE)</f>
        <v>Sept 18</v>
      </c>
      <c r="H5479" s="27">
        <f t="shared" si="85"/>
        <v>5478</v>
      </c>
      <c r="I5479" s="30" t="str">
        <f>IF(G5479='Check Register'!$E$1,H5479,"")</f>
        <v/>
      </c>
      <c r="J5479" s="16" t="str">
        <f>IFERROR(SMALL($I$2:$I$100001,H5479),"")</f>
        <v/>
      </c>
    </row>
    <row r="5480" spans="1:10" x14ac:dyDescent="0.3">
      <c r="A5480" t="s">
        <v>56</v>
      </c>
      <c r="B5480" t="s">
        <v>12</v>
      </c>
      <c r="C5480" s="7">
        <v>43350</v>
      </c>
      <c r="E5480" s="27">
        <v>191.2</v>
      </c>
      <c r="G5480" s="27" t="str">
        <f>VLOOKUP(C5480,W:Y,3,TRUE)</f>
        <v>Sept 18</v>
      </c>
      <c r="H5480" s="27">
        <f t="shared" si="85"/>
        <v>5479</v>
      </c>
      <c r="I5480" s="30" t="str">
        <f>IF(G5480='Check Register'!$E$1,H5480,"")</f>
        <v/>
      </c>
      <c r="J5480" s="16" t="str">
        <f>IFERROR(SMALL($I$2:$I$100001,H5480),"")</f>
        <v/>
      </c>
    </row>
    <row r="5481" spans="1:10" x14ac:dyDescent="0.3">
      <c r="A5481" t="s">
        <v>57</v>
      </c>
      <c r="B5481" t="s">
        <v>8</v>
      </c>
      <c r="C5481" s="7">
        <v>43350</v>
      </c>
      <c r="E5481" s="27">
        <v>331.19</v>
      </c>
      <c r="G5481" s="27" t="str">
        <f>VLOOKUP(C5481,W:Y,3,TRUE)</f>
        <v>Sept 18</v>
      </c>
      <c r="H5481" s="27">
        <f t="shared" si="85"/>
        <v>5480</v>
      </c>
      <c r="I5481" s="30" t="str">
        <f>IF(G5481='Check Register'!$E$1,H5481,"")</f>
        <v/>
      </c>
      <c r="J5481" s="16" t="str">
        <f>IFERROR(SMALL($I$2:$I$100001,H5481),"")</f>
        <v/>
      </c>
    </row>
    <row r="5482" spans="1:10" x14ac:dyDescent="0.3">
      <c r="A5482" t="s">
        <v>58</v>
      </c>
      <c r="B5482" t="s">
        <v>18</v>
      </c>
      <c r="C5482" s="7">
        <v>43350</v>
      </c>
      <c r="E5482" s="27">
        <v>1735.13</v>
      </c>
      <c r="G5482" s="27" t="str">
        <f>VLOOKUP(C5482,W:Y,3,TRUE)</f>
        <v>Sept 18</v>
      </c>
      <c r="H5482" s="27">
        <f t="shared" si="85"/>
        <v>5481</v>
      </c>
      <c r="I5482" s="30" t="str">
        <f>IF(G5482='Check Register'!$E$1,H5482,"")</f>
        <v/>
      </c>
      <c r="J5482" s="16" t="str">
        <f>IFERROR(SMALL($I$2:$I$100001,H5482),"")</f>
        <v/>
      </c>
    </row>
    <row r="5483" spans="1:10" x14ac:dyDescent="0.3">
      <c r="A5483" t="s">
        <v>63</v>
      </c>
      <c r="B5483" t="s">
        <v>22</v>
      </c>
      <c r="C5483" s="7">
        <v>43350</v>
      </c>
      <c r="E5483" s="27">
        <v>1450</v>
      </c>
      <c r="G5483" s="27" t="str">
        <f>VLOOKUP(C5483,W:Y,3,TRUE)</f>
        <v>Sept 18</v>
      </c>
      <c r="H5483" s="27">
        <f t="shared" si="85"/>
        <v>5482</v>
      </c>
      <c r="I5483" s="30" t="str">
        <f>IF(G5483='Check Register'!$E$1,H5483,"")</f>
        <v/>
      </c>
      <c r="J5483" s="16" t="str">
        <f>IFERROR(SMALL($I$2:$I$100001,H5483),"")</f>
        <v/>
      </c>
    </row>
    <row r="5484" spans="1:10" x14ac:dyDescent="0.3">
      <c r="A5484" t="s">
        <v>120</v>
      </c>
      <c r="B5484" t="s">
        <v>12</v>
      </c>
      <c r="C5484" s="7">
        <v>43350</v>
      </c>
      <c r="E5484" s="27">
        <v>96</v>
      </c>
      <c r="G5484" s="27" t="str">
        <f>VLOOKUP(C5484,W:Y,3,TRUE)</f>
        <v>Sept 18</v>
      </c>
      <c r="H5484" s="27">
        <f t="shared" si="85"/>
        <v>5483</v>
      </c>
      <c r="I5484" s="30" t="str">
        <f>IF(G5484='Check Register'!$E$1,H5484,"")</f>
        <v/>
      </c>
      <c r="J5484" s="16" t="str">
        <f>IFERROR(SMALL($I$2:$I$100001,H5484),"")</f>
        <v/>
      </c>
    </row>
    <row r="5485" spans="1:10" x14ac:dyDescent="0.3">
      <c r="A5485" t="s">
        <v>211</v>
      </c>
      <c r="B5485" t="s">
        <v>212</v>
      </c>
      <c r="C5485" s="7">
        <v>43350</v>
      </c>
      <c r="E5485" s="27">
        <v>125</v>
      </c>
      <c r="G5485" s="27" t="str">
        <f>VLOOKUP(C5485,W:Y,3,TRUE)</f>
        <v>Sept 18</v>
      </c>
      <c r="H5485" s="27">
        <f t="shared" si="85"/>
        <v>5484</v>
      </c>
      <c r="I5485" s="30" t="str">
        <f>IF(G5485='Check Register'!$E$1,H5485,"")</f>
        <v/>
      </c>
      <c r="J5485" s="16" t="str">
        <f>IFERROR(SMALL($I$2:$I$100001,H5485),"")</f>
        <v/>
      </c>
    </row>
    <row r="5486" spans="1:10" x14ac:dyDescent="0.3">
      <c r="A5486" t="s">
        <v>387</v>
      </c>
      <c r="B5486" t="s">
        <v>45</v>
      </c>
      <c r="C5486" s="7">
        <v>43350</v>
      </c>
      <c r="E5486" s="27">
        <v>2400</v>
      </c>
      <c r="G5486" s="27" t="str">
        <f>VLOOKUP(C5486,W:Y,3,TRUE)</f>
        <v>Sept 18</v>
      </c>
      <c r="H5486" s="27">
        <f t="shared" si="85"/>
        <v>5485</v>
      </c>
      <c r="I5486" s="30" t="str">
        <f>IF(G5486='Check Register'!$E$1,H5486,"")</f>
        <v/>
      </c>
      <c r="J5486" s="16" t="str">
        <f>IFERROR(SMALL($I$2:$I$100001,H5486),"")</f>
        <v/>
      </c>
    </row>
    <row r="5487" spans="1:10" x14ac:dyDescent="0.3">
      <c r="A5487" t="s">
        <v>193</v>
      </c>
      <c r="B5487" t="s">
        <v>18</v>
      </c>
      <c r="C5487" s="7">
        <v>43350</v>
      </c>
      <c r="E5487" s="27">
        <v>42.48</v>
      </c>
      <c r="G5487" s="27" t="str">
        <f>VLOOKUP(C5487,W:Y,3,TRUE)</f>
        <v>Sept 18</v>
      </c>
      <c r="H5487" s="27">
        <f t="shared" si="85"/>
        <v>5486</v>
      </c>
      <c r="I5487" s="30" t="str">
        <f>IF(G5487='Check Register'!$E$1,H5487,"")</f>
        <v/>
      </c>
      <c r="J5487" s="16" t="str">
        <f>IFERROR(SMALL($I$2:$I$100001,H5487),"")</f>
        <v/>
      </c>
    </row>
    <row r="5488" spans="1:10" x14ac:dyDescent="0.3">
      <c r="A5488" t="s">
        <v>71</v>
      </c>
      <c r="B5488" t="s">
        <v>12</v>
      </c>
      <c r="C5488" s="7">
        <v>43350</v>
      </c>
      <c r="E5488" s="27">
        <v>247.4</v>
      </c>
      <c r="G5488" s="27" t="str">
        <f>VLOOKUP(C5488,W:Y,3,TRUE)</f>
        <v>Sept 18</v>
      </c>
      <c r="H5488" s="27">
        <f t="shared" si="85"/>
        <v>5487</v>
      </c>
      <c r="I5488" s="30" t="str">
        <f>IF(G5488='Check Register'!$E$1,H5488,"")</f>
        <v/>
      </c>
      <c r="J5488" s="16" t="str">
        <f>IFERROR(SMALL($I$2:$I$100001,H5488),"")</f>
        <v/>
      </c>
    </row>
    <row r="5489" spans="1:10" x14ac:dyDescent="0.3">
      <c r="A5489" t="s">
        <v>547</v>
      </c>
      <c r="B5489" t="s">
        <v>81</v>
      </c>
      <c r="C5489" s="7">
        <v>43350</v>
      </c>
      <c r="E5489" s="27">
        <v>61</v>
      </c>
      <c r="G5489" s="27" t="str">
        <f>VLOOKUP(C5489,W:Y,3,TRUE)</f>
        <v>Sept 18</v>
      </c>
      <c r="H5489" s="27">
        <f t="shared" si="85"/>
        <v>5488</v>
      </c>
      <c r="I5489" s="30" t="str">
        <f>IF(G5489='Check Register'!$E$1,H5489,"")</f>
        <v/>
      </c>
      <c r="J5489" s="16" t="str">
        <f>IFERROR(SMALL($I$2:$I$100001,H5489),"")</f>
        <v/>
      </c>
    </row>
    <row r="5490" spans="1:10" x14ac:dyDescent="0.3">
      <c r="A5490" t="s">
        <v>380</v>
      </c>
      <c r="B5490" t="s">
        <v>8</v>
      </c>
      <c r="C5490" s="7">
        <v>43350</v>
      </c>
      <c r="E5490" s="27">
        <v>610.79999999999995</v>
      </c>
      <c r="G5490" s="27" t="str">
        <f>VLOOKUP(C5490,W:Y,3,TRUE)</f>
        <v>Sept 18</v>
      </c>
      <c r="H5490" s="27">
        <f t="shared" si="85"/>
        <v>5489</v>
      </c>
      <c r="I5490" s="30" t="str">
        <f>IF(G5490='Check Register'!$E$1,H5490,"")</f>
        <v/>
      </c>
      <c r="J5490" s="16" t="str">
        <f>IFERROR(SMALL($I$2:$I$100001,H5490),"")</f>
        <v/>
      </c>
    </row>
    <row r="5491" spans="1:10" x14ac:dyDescent="0.3">
      <c r="A5491" t="s">
        <v>440</v>
      </c>
      <c r="B5491" t="s">
        <v>148</v>
      </c>
      <c r="C5491" s="7">
        <v>43350</v>
      </c>
      <c r="E5491" s="27">
        <v>500</v>
      </c>
      <c r="G5491" s="27" t="str">
        <f>VLOOKUP(C5491,W:Y,3,TRUE)</f>
        <v>Sept 18</v>
      </c>
      <c r="H5491" s="27">
        <f t="shared" si="85"/>
        <v>5490</v>
      </c>
      <c r="I5491" s="30" t="str">
        <f>IF(G5491='Check Register'!$E$1,H5491,"")</f>
        <v/>
      </c>
      <c r="J5491" s="16" t="str">
        <f>IFERROR(SMALL($I$2:$I$100001,H5491),"")</f>
        <v/>
      </c>
    </row>
    <row r="5492" spans="1:10" x14ac:dyDescent="0.3">
      <c r="A5492" t="s">
        <v>72</v>
      </c>
      <c r="B5492" t="s">
        <v>73</v>
      </c>
      <c r="C5492" s="7">
        <v>43350</v>
      </c>
      <c r="E5492" s="27">
        <v>25415.38</v>
      </c>
      <c r="G5492" s="27" t="str">
        <f>VLOOKUP(C5492,W:Y,3,TRUE)</f>
        <v>Sept 18</v>
      </c>
      <c r="H5492" s="27">
        <f t="shared" si="85"/>
        <v>5491</v>
      </c>
      <c r="I5492" s="30" t="str">
        <f>IF(G5492='Check Register'!$E$1,H5492,"")</f>
        <v/>
      </c>
      <c r="J5492" s="16" t="str">
        <f>IFERROR(SMALL($I$2:$I$100001,H5492),"")</f>
        <v/>
      </c>
    </row>
    <row r="5493" spans="1:10" x14ac:dyDescent="0.3">
      <c r="A5493" t="s">
        <v>74</v>
      </c>
      <c r="B5493" t="s">
        <v>35</v>
      </c>
      <c r="C5493" s="7">
        <v>43350</v>
      </c>
      <c r="E5493" s="27">
        <v>48.62</v>
      </c>
      <c r="G5493" s="27" t="str">
        <f>VLOOKUP(C5493,W:Y,3,TRUE)</f>
        <v>Sept 18</v>
      </c>
      <c r="H5493" s="27">
        <f t="shared" si="85"/>
        <v>5492</v>
      </c>
      <c r="I5493" s="30" t="str">
        <f>IF(G5493='Check Register'!$E$1,H5493,"")</f>
        <v/>
      </c>
      <c r="J5493" s="16" t="str">
        <f>IFERROR(SMALL($I$2:$I$100001,H5493),"")</f>
        <v/>
      </c>
    </row>
    <row r="5494" spans="1:10" x14ac:dyDescent="0.3">
      <c r="A5494" t="s">
        <v>75</v>
      </c>
      <c r="B5494" t="s">
        <v>14</v>
      </c>
      <c r="C5494" s="7">
        <v>43350</v>
      </c>
      <c r="E5494" s="27">
        <v>7100</v>
      </c>
      <c r="G5494" s="27" t="str">
        <f>VLOOKUP(C5494,W:Y,3,TRUE)</f>
        <v>Sept 18</v>
      </c>
      <c r="H5494" s="27">
        <f t="shared" si="85"/>
        <v>5493</v>
      </c>
      <c r="I5494" s="30" t="str">
        <f>IF(G5494='Check Register'!$E$1,H5494,"")</f>
        <v/>
      </c>
      <c r="J5494" s="16" t="str">
        <f>IFERROR(SMALL($I$2:$I$100001,H5494),"")</f>
        <v/>
      </c>
    </row>
    <row r="5495" spans="1:10" x14ac:dyDescent="0.3">
      <c r="A5495" t="s">
        <v>420</v>
      </c>
      <c r="B5495" t="s">
        <v>43</v>
      </c>
      <c r="C5495" s="7">
        <v>43350</v>
      </c>
      <c r="E5495" s="27">
        <v>500</v>
      </c>
      <c r="G5495" s="27" t="str">
        <f>VLOOKUP(C5495,W:Y,3,TRUE)</f>
        <v>Sept 18</v>
      </c>
      <c r="H5495" s="27">
        <f t="shared" si="85"/>
        <v>5494</v>
      </c>
      <c r="I5495" s="30" t="str">
        <f>IF(G5495='Check Register'!$E$1,H5495,"")</f>
        <v/>
      </c>
      <c r="J5495" s="16" t="str">
        <f>IFERROR(SMALL($I$2:$I$100001,H5495),"")</f>
        <v/>
      </c>
    </row>
    <row r="5496" spans="1:10" x14ac:dyDescent="0.3">
      <c r="A5496" t="s">
        <v>165</v>
      </c>
      <c r="B5496" t="s">
        <v>8</v>
      </c>
      <c r="C5496" s="7">
        <v>43350</v>
      </c>
      <c r="E5496" s="27">
        <v>8826.11</v>
      </c>
      <c r="G5496" s="27" t="str">
        <f>VLOOKUP(C5496,W:Y,3,TRUE)</f>
        <v>Sept 18</v>
      </c>
      <c r="H5496" s="27">
        <f t="shared" si="85"/>
        <v>5495</v>
      </c>
      <c r="I5496" s="30" t="str">
        <f>IF(G5496='Check Register'!$E$1,H5496,"")</f>
        <v/>
      </c>
      <c r="J5496" s="16" t="str">
        <f>IFERROR(SMALL($I$2:$I$100001,H5496),"")</f>
        <v/>
      </c>
    </row>
    <row r="5497" spans="1:10" x14ac:dyDescent="0.3">
      <c r="A5497" t="s">
        <v>535</v>
      </c>
      <c r="B5497" t="s">
        <v>28</v>
      </c>
      <c r="C5497" s="7">
        <v>43350</v>
      </c>
      <c r="E5497" s="27">
        <v>139298</v>
      </c>
      <c r="G5497" s="27" t="str">
        <f>VLOOKUP(C5497,W:Y,3,TRUE)</f>
        <v>Sept 18</v>
      </c>
      <c r="H5497" s="27">
        <f t="shared" si="85"/>
        <v>5496</v>
      </c>
      <c r="I5497" s="30" t="str">
        <f>IF(G5497='Check Register'!$E$1,H5497,"")</f>
        <v/>
      </c>
      <c r="J5497" s="16" t="str">
        <f>IFERROR(SMALL($I$2:$I$100001,H5497),"")</f>
        <v/>
      </c>
    </row>
    <row r="5498" spans="1:10" x14ac:dyDescent="0.3">
      <c r="A5498" t="s">
        <v>535</v>
      </c>
      <c r="B5498" t="s">
        <v>50</v>
      </c>
      <c r="C5498" s="7">
        <v>43350</v>
      </c>
      <c r="E5498" s="27">
        <v>-6964.9</v>
      </c>
      <c r="G5498" s="27" t="str">
        <f>VLOOKUP(C5498,W:Y,3,TRUE)</f>
        <v>Sept 18</v>
      </c>
      <c r="H5498" s="27">
        <f t="shared" si="85"/>
        <v>5497</v>
      </c>
      <c r="I5498" s="30" t="str">
        <f>IF(G5498='Check Register'!$E$1,H5498,"")</f>
        <v/>
      </c>
      <c r="J5498" s="16" t="str">
        <f>IFERROR(SMALL($I$2:$I$100001,H5498),"")</f>
        <v/>
      </c>
    </row>
    <row r="5499" spans="1:10" x14ac:dyDescent="0.3">
      <c r="A5499" t="s">
        <v>84</v>
      </c>
      <c r="B5499" t="s">
        <v>85</v>
      </c>
      <c r="C5499" s="7">
        <v>43350</v>
      </c>
      <c r="E5499" s="27">
        <v>673.05</v>
      </c>
      <c r="G5499" s="27" t="str">
        <f>VLOOKUP(C5499,W:Y,3,TRUE)</f>
        <v>Sept 18</v>
      </c>
      <c r="H5499" s="27">
        <f t="shared" si="85"/>
        <v>5498</v>
      </c>
      <c r="I5499" s="30" t="str">
        <f>IF(G5499='Check Register'!$E$1,H5499,"")</f>
        <v/>
      </c>
      <c r="J5499" s="16" t="str">
        <f>IFERROR(SMALL($I$2:$I$100001,H5499),"")</f>
        <v/>
      </c>
    </row>
    <row r="5500" spans="1:10" x14ac:dyDescent="0.3">
      <c r="A5500" t="s">
        <v>125</v>
      </c>
      <c r="B5500" t="s">
        <v>22</v>
      </c>
      <c r="C5500" s="7">
        <v>43350</v>
      </c>
      <c r="E5500" s="27">
        <v>477.21</v>
      </c>
      <c r="G5500" s="27" t="str">
        <f>VLOOKUP(C5500,W:Y,3,TRUE)</f>
        <v>Sept 18</v>
      </c>
      <c r="H5500" s="27">
        <f t="shared" si="85"/>
        <v>5499</v>
      </c>
      <c r="I5500" s="30" t="str">
        <f>IF(G5500='Check Register'!$E$1,H5500,"")</f>
        <v/>
      </c>
      <c r="J5500" s="16" t="str">
        <f>IFERROR(SMALL($I$2:$I$100001,H5500),"")</f>
        <v/>
      </c>
    </row>
    <row r="5501" spans="1:10" x14ac:dyDescent="0.3">
      <c r="A5501" t="s">
        <v>128</v>
      </c>
      <c r="B5501" t="s">
        <v>89</v>
      </c>
      <c r="C5501" s="7">
        <v>43357</v>
      </c>
      <c r="E5501" s="27">
        <v>7745.45</v>
      </c>
      <c r="G5501" s="27" t="str">
        <f>VLOOKUP(C5501,W:Y,3,TRUE)</f>
        <v>Sept 18</v>
      </c>
      <c r="H5501" s="27">
        <f t="shared" si="85"/>
        <v>5500</v>
      </c>
      <c r="I5501" s="30" t="str">
        <f>IF(G5501='Check Register'!$E$1,H5501,"")</f>
        <v/>
      </c>
      <c r="J5501" s="16" t="str">
        <f>IFERROR(SMALL($I$2:$I$100001,H5501),"")</f>
        <v/>
      </c>
    </row>
    <row r="5502" spans="1:10" x14ac:dyDescent="0.3">
      <c r="A5502" t="s">
        <v>172</v>
      </c>
      <c r="B5502" t="s">
        <v>8</v>
      </c>
      <c r="C5502" s="7">
        <v>43357</v>
      </c>
      <c r="E5502" s="27">
        <v>56.4</v>
      </c>
      <c r="G5502" s="27" t="str">
        <f>VLOOKUP(C5502,W:Y,3,TRUE)</f>
        <v>Sept 18</v>
      </c>
      <c r="H5502" s="27">
        <f t="shared" si="85"/>
        <v>5501</v>
      </c>
      <c r="I5502" s="30" t="str">
        <f>IF(G5502='Check Register'!$E$1,H5502,"")</f>
        <v/>
      </c>
      <c r="J5502" s="16" t="str">
        <f>IFERROR(SMALL($I$2:$I$100001,H5502),"")</f>
        <v/>
      </c>
    </row>
    <row r="5503" spans="1:10" x14ac:dyDescent="0.3">
      <c r="A5503" t="s">
        <v>7</v>
      </c>
      <c r="B5503" t="s">
        <v>127</v>
      </c>
      <c r="C5503" s="7">
        <v>43357</v>
      </c>
      <c r="E5503" s="27">
        <v>102.5</v>
      </c>
      <c r="G5503" s="27" t="str">
        <f>VLOOKUP(C5503,W:Y,3,TRUE)</f>
        <v>Sept 18</v>
      </c>
      <c r="H5503" s="27">
        <f t="shared" si="85"/>
        <v>5502</v>
      </c>
      <c r="I5503" s="30" t="str">
        <f>IF(G5503='Check Register'!$E$1,H5503,"")</f>
        <v/>
      </c>
      <c r="J5503" s="16" t="str">
        <f>IFERROR(SMALL($I$2:$I$100001,H5503),"")</f>
        <v/>
      </c>
    </row>
    <row r="5504" spans="1:10" x14ac:dyDescent="0.3">
      <c r="A5504" t="s">
        <v>312</v>
      </c>
      <c r="B5504" t="s">
        <v>16</v>
      </c>
      <c r="C5504" s="7">
        <v>43357</v>
      </c>
      <c r="E5504" s="27">
        <v>24.25</v>
      </c>
      <c r="G5504" s="27" t="str">
        <f>VLOOKUP(C5504,W:Y,3,TRUE)</f>
        <v>Sept 18</v>
      </c>
      <c r="H5504" s="27">
        <f t="shared" si="85"/>
        <v>5503</v>
      </c>
      <c r="I5504" s="30" t="str">
        <f>IF(G5504='Check Register'!$E$1,H5504,"")</f>
        <v/>
      </c>
      <c r="J5504" s="16" t="str">
        <f>IFERROR(SMALL($I$2:$I$100001,H5504),"")</f>
        <v/>
      </c>
    </row>
    <row r="5505" spans="1:10" x14ac:dyDescent="0.3">
      <c r="A5505" t="s">
        <v>10</v>
      </c>
      <c r="B5505" t="s">
        <v>127</v>
      </c>
      <c r="C5505" s="7">
        <v>43357</v>
      </c>
      <c r="E5505" s="27">
        <v>319.37</v>
      </c>
      <c r="G5505" s="27" t="str">
        <f>VLOOKUP(C5505,W:Y,3,TRUE)</f>
        <v>Sept 18</v>
      </c>
      <c r="H5505" s="27">
        <f t="shared" si="85"/>
        <v>5504</v>
      </c>
      <c r="I5505" s="30" t="str">
        <f>IF(G5505='Check Register'!$E$1,H5505,"")</f>
        <v/>
      </c>
      <c r="J5505" s="16" t="str">
        <f>IFERROR(SMALL($I$2:$I$100001,H5505),"")</f>
        <v/>
      </c>
    </row>
    <row r="5506" spans="1:10" x14ac:dyDescent="0.3">
      <c r="A5506" t="s">
        <v>10</v>
      </c>
      <c r="B5506" t="s">
        <v>11</v>
      </c>
      <c r="C5506" s="7">
        <v>43357</v>
      </c>
      <c r="E5506" s="27">
        <v>333.09</v>
      </c>
      <c r="G5506" s="27" t="str">
        <f>VLOOKUP(C5506,W:Y,3,TRUE)</f>
        <v>Sept 18</v>
      </c>
      <c r="H5506" s="27">
        <f t="shared" si="85"/>
        <v>5505</v>
      </c>
      <c r="I5506" s="30" t="str">
        <f>IF(G5506='Check Register'!$E$1,H5506,"")</f>
        <v/>
      </c>
      <c r="J5506" s="16" t="str">
        <f>IFERROR(SMALL($I$2:$I$100001,H5506),"")</f>
        <v/>
      </c>
    </row>
    <row r="5507" spans="1:10" x14ac:dyDescent="0.3">
      <c r="A5507" t="s">
        <v>313</v>
      </c>
      <c r="B5507" t="s">
        <v>314</v>
      </c>
      <c r="C5507" s="7">
        <v>43357</v>
      </c>
      <c r="E5507" s="27">
        <v>321294.75</v>
      </c>
      <c r="G5507" s="27" t="str">
        <f>VLOOKUP(C5507,W:Y,3,TRUE)</f>
        <v>Sept 18</v>
      </c>
      <c r="H5507" s="27">
        <f t="shared" ref="H5507:H5570" si="86">1+H5506</f>
        <v>5506</v>
      </c>
      <c r="I5507" s="30" t="str">
        <f>IF(G5507='Check Register'!$E$1,H5507,"")</f>
        <v/>
      </c>
      <c r="J5507" s="16" t="str">
        <f>IFERROR(SMALL($I$2:$I$100001,H5507),"")</f>
        <v/>
      </c>
    </row>
    <row r="5508" spans="1:10" x14ac:dyDescent="0.3">
      <c r="A5508" t="s">
        <v>313</v>
      </c>
      <c r="B5508" t="s">
        <v>433</v>
      </c>
      <c r="C5508" s="7">
        <v>43357</v>
      </c>
      <c r="E5508" s="27">
        <v>1075000</v>
      </c>
      <c r="G5508" s="27" t="str">
        <f>VLOOKUP(C5508,W:Y,3,TRUE)</f>
        <v>Sept 18</v>
      </c>
      <c r="H5508" s="27">
        <f t="shared" si="86"/>
        <v>5507</v>
      </c>
      <c r="I5508" s="30" t="str">
        <f>IF(G5508='Check Register'!$E$1,H5508,"")</f>
        <v/>
      </c>
      <c r="J5508" s="16" t="str">
        <f>IFERROR(SMALL($I$2:$I$100001,H5508),"")</f>
        <v/>
      </c>
    </row>
    <row r="5509" spans="1:10" x14ac:dyDescent="0.3">
      <c r="A5509" t="s">
        <v>315</v>
      </c>
      <c r="B5509" t="s">
        <v>314</v>
      </c>
      <c r="C5509" s="7">
        <v>43357</v>
      </c>
      <c r="E5509" s="27">
        <v>199934.83</v>
      </c>
      <c r="G5509" s="27" t="str">
        <f>VLOOKUP(C5509,W:Y,3,TRUE)</f>
        <v>Sept 18</v>
      </c>
      <c r="H5509" s="27">
        <f t="shared" si="86"/>
        <v>5508</v>
      </c>
      <c r="I5509" s="30" t="str">
        <f>IF(G5509='Check Register'!$E$1,H5509,"")</f>
        <v/>
      </c>
      <c r="J5509" s="16" t="str">
        <f>IFERROR(SMALL($I$2:$I$100001,H5509),"")</f>
        <v/>
      </c>
    </row>
    <row r="5510" spans="1:10" x14ac:dyDescent="0.3">
      <c r="A5510" t="s">
        <v>315</v>
      </c>
      <c r="B5510" t="s">
        <v>433</v>
      </c>
      <c r="C5510" s="7">
        <v>43357</v>
      </c>
      <c r="E5510" s="27">
        <v>645000</v>
      </c>
      <c r="G5510" s="27" t="str">
        <f>VLOOKUP(C5510,W:Y,3,TRUE)</f>
        <v>Sept 18</v>
      </c>
      <c r="H5510" s="27">
        <f t="shared" si="86"/>
        <v>5509</v>
      </c>
      <c r="I5510" s="30" t="str">
        <f>IF(G5510='Check Register'!$E$1,H5510,"")</f>
        <v/>
      </c>
      <c r="J5510" s="16" t="str">
        <f>IFERROR(SMALL($I$2:$I$100001,H5510),"")</f>
        <v/>
      </c>
    </row>
    <row r="5511" spans="1:10" x14ac:dyDescent="0.3">
      <c r="A5511" t="s">
        <v>133</v>
      </c>
      <c r="B5511" t="s">
        <v>70</v>
      </c>
      <c r="C5511" s="7">
        <v>43357</v>
      </c>
      <c r="E5511" s="27">
        <v>298.44</v>
      </c>
      <c r="G5511" s="27" t="str">
        <f>VLOOKUP(C5511,W:Y,3,TRUE)</f>
        <v>Sept 18</v>
      </c>
      <c r="H5511" s="27">
        <f t="shared" si="86"/>
        <v>5510</v>
      </c>
      <c r="I5511" s="30" t="str">
        <f>IF(G5511='Check Register'!$E$1,H5511,"")</f>
        <v/>
      </c>
      <c r="J5511" s="16" t="str">
        <f>IFERROR(SMALL($I$2:$I$100001,H5511),"")</f>
        <v/>
      </c>
    </row>
    <row r="5512" spans="1:10" x14ac:dyDescent="0.3">
      <c r="A5512" t="s">
        <v>133</v>
      </c>
      <c r="B5512" t="s">
        <v>8</v>
      </c>
      <c r="C5512" s="7">
        <v>43357</v>
      </c>
      <c r="E5512" s="27">
        <v>607.45000000000005</v>
      </c>
      <c r="G5512" s="27" t="str">
        <f>VLOOKUP(C5512,W:Y,3,TRUE)</f>
        <v>Sept 18</v>
      </c>
      <c r="H5512" s="27">
        <f t="shared" si="86"/>
        <v>5511</v>
      </c>
      <c r="I5512" s="30" t="str">
        <f>IF(G5512='Check Register'!$E$1,H5512,"")</f>
        <v/>
      </c>
      <c r="J5512" s="16" t="str">
        <f>IFERROR(SMALL($I$2:$I$100001,H5512),"")</f>
        <v/>
      </c>
    </row>
    <row r="5513" spans="1:10" x14ac:dyDescent="0.3">
      <c r="A5513" t="s">
        <v>91</v>
      </c>
      <c r="B5513" t="s">
        <v>14</v>
      </c>
      <c r="C5513" s="7">
        <v>43357</v>
      </c>
      <c r="E5513" s="27">
        <v>26681</v>
      </c>
      <c r="G5513" s="27" t="str">
        <f>VLOOKUP(C5513,W:Y,3,TRUE)</f>
        <v>Sept 18</v>
      </c>
      <c r="H5513" s="27">
        <f t="shared" si="86"/>
        <v>5512</v>
      </c>
      <c r="I5513" s="30" t="str">
        <f>IF(G5513='Check Register'!$E$1,H5513,"")</f>
        <v/>
      </c>
      <c r="J5513" s="16" t="str">
        <f>IFERROR(SMALL($I$2:$I$100001,H5513),"")</f>
        <v/>
      </c>
    </row>
    <row r="5514" spans="1:10" x14ac:dyDescent="0.3">
      <c r="A5514" t="s">
        <v>174</v>
      </c>
      <c r="B5514" t="s">
        <v>22</v>
      </c>
      <c r="C5514" s="7">
        <v>43357</v>
      </c>
      <c r="E5514" s="27">
        <v>475</v>
      </c>
      <c r="G5514" s="27" t="str">
        <f>VLOOKUP(C5514,W:Y,3,TRUE)</f>
        <v>Sept 18</v>
      </c>
      <c r="H5514" s="27">
        <f t="shared" si="86"/>
        <v>5513</v>
      </c>
      <c r="I5514" s="30" t="str">
        <f>IF(G5514='Check Register'!$E$1,H5514,"")</f>
        <v/>
      </c>
      <c r="J5514" s="16" t="str">
        <f>IFERROR(SMALL($I$2:$I$100001,H5514),"")</f>
        <v/>
      </c>
    </row>
    <row r="5515" spans="1:10" x14ac:dyDescent="0.3">
      <c r="A5515" t="s">
        <v>17</v>
      </c>
      <c r="B5515" t="s">
        <v>25</v>
      </c>
      <c r="C5515" s="7">
        <v>43357</v>
      </c>
      <c r="E5515" s="27">
        <v>779.97</v>
      </c>
      <c r="G5515" s="27" t="str">
        <f>VLOOKUP(C5515,W:Y,3,TRUE)</f>
        <v>Sept 18</v>
      </c>
      <c r="H5515" s="27">
        <f t="shared" si="86"/>
        <v>5514</v>
      </c>
      <c r="I5515" s="30" t="str">
        <f>IF(G5515='Check Register'!$E$1,H5515,"")</f>
        <v/>
      </c>
      <c r="J5515" s="16" t="str">
        <f>IFERROR(SMALL($I$2:$I$100001,H5515),"")</f>
        <v/>
      </c>
    </row>
    <row r="5516" spans="1:10" x14ac:dyDescent="0.3">
      <c r="A5516" t="s">
        <v>17</v>
      </c>
      <c r="B5516" t="s">
        <v>18</v>
      </c>
      <c r="C5516" s="7">
        <v>43357</v>
      </c>
      <c r="E5516" s="27">
        <v>1292.1099999999999</v>
      </c>
      <c r="G5516" s="27" t="str">
        <f>VLOOKUP(C5516,W:Y,3,TRUE)</f>
        <v>Sept 18</v>
      </c>
      <c r="H5516" s="27">
        <f t="shared" si="86"/>
        <v>5515</v>
      </c>
      <c r="I5516" s="30" t="str">
        <f>IF(G5516='Check Register'!$E$1,H5516,"")</f>
        <v/>
      </c>
      <c r="J5516" s="16" t="str">
        <f>IFERROR(SMALL($I$2:$I$100001,H5516),"")</f>
        <v/>
      </c>
    </row>
    <row r="5517" spans="1:10" x14ac:dyDescent="0.3">
      <c r="A5517" t="s">
        <v>291</v>
      </c>
      <c r="B5517" t="s">
        <v>39</v>
      </c>
      <c r="C5517" s="7">
        <v>43357</v>
      </c>
      <c r="E5517" s="27">
        <v>475</v>
      </c>
      <c r="G5517" s="27" t="str">
        <f>VLOOKUP(C5517,W:Y,3,TRUE)</f>
        <v>Sept 18</v>
      </c>
      <c r="H5517" s="27">
        <f t="shared" si="86"/>
        <v>5516</v>
      </c>
      <c r="I5517" s="30" t="str">
        <f>IF(G5517='Check Register'!$E$1,H5517,"")</f>
        <v/>
      </c>
      <c r="J5517" s="16" t="str">
        <f>IFERROR(SMALL($I$2:$I$100001,H5517),"")</f>
        <v/>
      </c>
    </row>
    <row r="5518" spans="1:10" x14ac:dyDescent="0.3">
      <c r="A5518" t="s">
        <v>93</v>
      </c>
      <c r="B5518" t="s">
        <v>94</v>
      </c>
      <c r="C5518" s="7">
        <v>43357</v>
      </c>
      <c r="E5518" s="27">
        <v>43915.39</v>
      </c>
      <c r="G5518" s="27" t="str">
        <f>VLOOKUP(C5518,W:Y,3,TRUE)</f>
        <v>Sept 18</v>
      </c>
      <c r="H5518" s="27">
        <f t="shared" si="86"/>
        <v>5517</v>
      </c>
      <c r="I5518" s="30" t="str">
        <f>IF(G5518='Check Register'!$E$1,H5518,"")</f>
        <v/>
      </c>
      <c r="J5518" s="16" t="str">
        <f>IFERROR(SMALL($I$2:$I$100001,H5518),"")</f>
        <v/>
      </c>
    </row>
    <row r="5519" spans="1:10" x14ac:dyDescent="0.3">
      <c r="A5519" t="s">
        <v>93</v>
      </c>
      <c r="B5519" t="s">
        <v>95</v>
      </c>
      <c r="C5519" s="7">
        <v>43357</v>
      </c>
      <c r="E5519" s="27">
        <v>28685.68</v>
      </c>
      <c r="G5519" s="27" t="str">
        <f>VLOOKUP(C5519,W:Y,3,TRUE)</f>
        <v>Sept 18</v>
      </c>
      <c r="H5519" s="27">
        <f t="shared" si="86"/>
        <v>5518</v>
      </c>
      <c r="I5519" s="30" t="str">
        <f>IF(G5519='Check Register'!$E$1,H5519,"")</f>
        <v/>
      </c>
      <c r="J5519" s="16" t="str">
        <f>IFERROR(SMALL($I$2:$I$100001,H5519),"")</f>
        <v/>
      </c>
    </row>
    <row r="5520" spans="1:10" x14ac:dyDescent="0.3">
      <c r="A5520" t="s">
        <v>19</v>
      </c>
      <c r="B5520" t="s">
        <v>20</v>
      </c>
      <c r="C5520" s="7">
        <v>43357</v>
      </c>
      <c r="E5520" s="27">
        <v>4428.1400000000003</v>
      </c>
      <c r="G5520" s="27" t="str">
        <f>VLOOKUP(C5520,W:Y,3,TRUE)</f>
        <v>Sept 18</v>
      </c>
      <c r="H5520" s="27">
        <f t="shared" si="86"/>
        <v>5519</v>
      </c>
      <c r="I5520" s="30" t="str">
        <f>IF(G5520='Check Register'!$E$1,H5520,"")</f>
        <v/>
      </c>
      <c r="J5520" s="16" t="str">
        <f>IFERROR(SMALL($I$2:$I$100001,H5520),"")</f>
        <v/>
      </c>
    </row>
    <row r="5521" spans="1:10" x14ac:dyDescent="0.3">
      <c r="A5521" t="s">
        <v>548</v>
      </c>
      <c r="B5521" t="s">
        <v>28</v>
      </c>
      <c r="C5521" s="7">
        <v>43357</v>
      </c>
      <c r="E5521" s="27">
        <v>3342.63</v>
      </c>
      <c r="G5521" s="27" t="str">
        <f>VLOOKUP(C5521,W:Y,3,TRUE)</f>
        <v>Sept 18</v>
      </c>
      <c r="H5521" s="27">
        <f t="shared" si="86"/>
        <v>5520</v>
      </c>
      <c r="I5521" s="30" t="str">
        <f>IF(G5521='Check Register'!$E$1,H5521,"")</f>
        <v/>
      </c>
      <c r="J5521" s="16" t="str">
        <f>IFERROR(SMALL($I$2:$I$100001,H5521),"")</f>
        <v/>
      </c>
    </row>
    <row r="5522" spans="1:10" x14ac:dyDescent="0.3">
      <c r="A5522" t="s">
        <v>140</v>
      </c>
      <c r="B5522" t="s">
        <v>141</v>
      </c>
      <c r="C5522" s="7">
        <v>43357</v>
      </c>
      <c r="E5522" s="27">
        <v>5215.3</v>
      </c>
      <c r="G5522" s="27" t="str">
        <f>VLOOKUP(C5522,W:Y,3,TRUE)</f>
        <v>Sept 18</v>
      </c>
      <c r="H5522" s="27">
        <f t="shared" si="86"/>
        <v>5521</v>
      </c>
      <c r="I5522" s="30" t="str">
        <f>IF(G5522='Check Register'!$E$1,H5522,"")</f>
        <v/>
      </c>
      <c r="J5522" s="16" t="str">
        <f>IFERROR(SMALL($I$2:$I$100001,H5522),"")</f>
        <v/>
      </c>
    </row>
    <row r="5523" spans="1:10" x14ac:dyDescent="0.3">
      <c r="A5523" t="s">
        <v>140</v>
      </c>
      <c r="B5523" t="s">
        <v>102</v>
      </c>
      <c r="C5523" s="7">
        <v>43357</v>
      </c>
      <c r="E5523" s="27">
        <v>3448.52</v>
      </c>
      <c r="G5523" s="27" t="str">
        <f>VLOOKUP(C5523,W:Y,3,TRUE)</f>
        <v>Sept 18</v>
      </c>
      <c r="H5523" s="27">
        <f t="shared" si="86"/>
        <v>5522</v>
      </c>
      <c r="I5523" s="30" t="str">
        <f>IF(G5523='Check Register'!$E$1,H5523,"")</f>
        <v/>
      </c>
      <c r="J5523" s="16" t="str">
        <f>IFERROR(SMALL($I$2:$I$100001,H5523),"")</f>
        <v/>
      </c>
    </row>
    <row r="5524" spans="1:10" x14ac:dyDescent="0.3">
      <c r="A5524" t="s">
        <v>97</v>
      </c>
      <c r="B5524" t="s">
        <v>6</v>
      </c>
      <c r="C5524" s="7">
        <v>43357</v>
      </c>
      <c r="E5524" s="27">
        <v>315455.33</v>
      </c>
      <c r="G5524" s="27" t="str">
        <f>VLOOKUP(C5524,W:Y,3,TRUE)</f>
        <v>Sept 18</v>
      </c>
      <c r="H5524" s="27">
        <f t="shared" si="86"/>
        <v>5523</v>
      </c>
      <c r="I5524" s="30" t="str">
        <f>IF(G5524='Check Register'!$E$1,H5524,"")</f>
        <v/>
      </c>
      <c r="J5524" s="16" t="str">
        <f>IFERROR(SMALL($I$2:$I$100001,H5524),"")</f>
        <v/>
      </c>
    </row>
    <row r="5525" spans="1:10" x14ac:dyDescent="0.3">
      <c r="A5525" t="s">
        <v>546</v>
      </c>
      <c r="B5525" t="s">
        <v>100</v>
      </c>
      <c r="C5525" s="7">
        <v>43357</v>
      </c>
      <c r="E5525" s="27">
        <v>29.8</v>
      </c>
      <c r="G5525" s="27" t="str">
        <f>VLOOKUP(C5525,W:Y,3,TRUE)</f>
        <v>Sept 18</v>
      </c>
      <c r="H5525" s="27">
        <f t="shared" si="86"/>
        <v>5524</v>
      </c>
      <c r="I5525" s="30" t="str">
        <f>IF(G5525='Check Register'!$E$1,H5525,"")</f>
        <v/>
      </c>
      <c r="J5525" s="16" t="str">
        <f>IFERROR(SMALL($I$2:$I$100001,H5525),"")</f>
        <v/>
      </c>
    </row>
    <row r="5526" spans="1:10" x14ac:dyDescent="0.3">
      <c r="A5526" t="s">
        <v>26</v>
      </c>
      <c r="B5526" t="s">
        <v>20</v>
      </c>
      <c r="C5526" s="7">
        <v>43357</v>
      </c>
      <c r="E5526" s="27">
        <v>9621.92</v>
      </c>
      <c r="G5526" s="27" t="str">
        <f>VLOOKUP(C5526,W:Y,3,TRUE)</f>
        <v>Sept 18</v>
      </c>
      <c r="H5526" s="27">
        <f t="shared" si="86"/>
        <v>5525</v>
      </c>
      <c r="I5526" s="30" t="str">
        <f>IF(G5526='Check Register'!$E$1,H5526,"")</f>
        <v/>
      </c>
      <c r="J5526" s="16" t="str">
        <f>IFERROR(SMALL($I$2:$I$100001,H5526),"")</f>
        <v/>
      </c>
    </row>
    <row r="5527" spans="1:10" x14ac:dyDescent="0.3">
      <c r="A5527" t="s">
        <v>101</v>
      </c>
      <c r="B5527" t="s">
        <v>102</v>
      </c>
      <c r="C5527" s="7">
        <v>43357</v>
      </c>
      <c r="E5527" s="27">
        <v>9139</v>
      </c>
      <c r="G5527" s="27" t="str">
        <f>VLOOKUP(C5527,W:Y,3,TRUE)</f>
        <v>Sept 18</v>
      </c>
      <c r="H5527" s="27">
        <f t="shared" si="86"/>
        <v>5526</v>
      </c>
      <c r="I5527" s="30" t="str">
        <f>IF(G5527='Check Register'!$E$1,H5527,"")</f>
        <v/>
      </c>
      <c r="J5527" s="16" t="str">
        <f>IFERROR(SMALL($I$2:$I$100001,H5527),"")</f>
        <v/>
      </c>
    </row>
    <row r="5528" spans="1:10" x14ac:dyDescent="0.3">
      <c r="A5528" t="s">
        <v>499</v>
      </c>
      <c r="B5528" t="s">
        <v>39</v>
      </c>
      <c r="C5528" s="7">
        <v>43357</v>
      </c>
      <c r="E5528" s="27">
        <v>460</v>
      </c>
      <c r="G5528" s="27" t="str">
        <f>VLOOKUP(C5528,W:Y,3,TRUE)</f>
        <v>Sept 18</v>
      </c>
      <c r="H5528" s="27">
        <f t="shared" si="86"/>
        <v>5527</v>
      </c>
      <c r="I5528" s="30" t="str">
        <f>IF(G5528='Check Register'!$E$1,H5528,"")</f>
        <v/>
      </c>
      <c r="J5528" s="16" t="str">
        <f>IFERROR(SMALL($I$2:$I$100001,H5528),"")</f>
        <v/>
      </c>
    </row>
    <row r="5529" spans="1:10" x14ac:dyDescent="0.3">
      <c r="A5529" t="s">
        <v>144</v>
      </c>
      <c r="B5529" t="s">
        <v>214</v>
      </c>
      <c r="C5529" s="7">
        <v>43357</v>
      </c>
      <c r="E5529" s="27">
        <v>67899.8</v>
      </c>
      <c r="G5529" s="27" t="str">
        <f>VLOOKUP(C5529,W:Y,3,TRUE)</f>
        <v>Sept 18</v>
      </c>
      <c r="H5529" s="27">
        <f t="shared" si="86"/>
        <v>5528</v>
      </c>
      <c r="I5529" s="30" t="str">
        <f>IF(G5529='Check Register'!$E$1,H5529,"")</f>
        <v/>
      </c>
      <c r="J5529" s="16" t="str">
        <f>IFERROR(SMALL($I$2:$I$100001,H5529),"")</f>
        <v/>
      </c>
    </row>
    <row r="5530" spans="1:10" x14ac:dyDescent="0.3">
      <c r="A5530" t="s">
        <v>32</v>
      </c>
      <c r="B5530" t="s">
        <v>33</v>
      </c>
      <c r="C5530" s="7">
        <v>43357</v>
      </c>
      <c r="E5530" s="27">
        <v>3512.57</v>
      </c>
      <c r="G5530" s="27" t="str">
        <f>VLOOKUP(C5530,W:Y,3,TRUE)</f>
        <v>Sept 18</v>
      </c>
      <c r="H5530" s="27">
        <f t="shared" si="86"/>
        <v>5529</v>
      </c>
      <c r="I5530" s="30" t="str">
        <f>IF(G5530='Check Register'!$E$1,H5530,"")</f>
        <v/>
      </c>
      <c r="J5530" s="16" t="str">
        <f>IFERROR(SMALL($I$2:$I$100001,H5530),"")</f>
        <v/>
      </c>
    </row>
    <row r="5531" spans="1:10" x14ac:dyDescent="0.3">
      <c r="A5531" t="s">
        <v>36</v>
      </c>
      <c r="B5531" t="s">
        <v>18</v>
      </c>
      <c r="C5531" s="7">
        <v>43357</v>
      </c>
      <c r="E5531" s="27">
        <v>1077.8800000000001</v>
      </c>
      <c r="G5531" s="27" t="str">
        <f>VLOOKUP(C5531,W:Y,3,TRUE)</f>
        <v>Sept 18</v>
      </c>
      <c r="H5531" s="27">
        <f t="shared" si="86"/>
        <v>5530</v>
      </c>
      <c r="I5531" s="30" t="str">
        <f>IF(G5531='Check Register'!$E$1,H5531,"")</f>
        <v/>
      </c>
      <c r="J5531" s="16" t="str">
        <f>IFERROR(SMALL($I$2:$I$100001,H5531),"")</f>
        <v/>
      </c>
    </row>
    <row r="5532" spans="1:10" x14ac:dyDescent="0.3">
      <c r="A5532" t="s">
        <v>549</v>
      </c>
      <c r="B5532" t="s">
        <v>81</v>
      </c>
      <c r="C5532" s="7">
        <v>43357</v>
      </c>
      <c r="E5532" s="27">
        <v>61</v>
      </c>
      <c r="G5532" s="27" t="str">
        <f>VLOOKUP(C5532,W:Y,3,TRUE)</f>
        <v>Sept 18</v>
      </c>
      <c r="H5532" s="27">
        <f t="shared" si="86"/>
        <v>5531</v>
      </c>
      <c r="I5532" s="30" t="str">
        <f>IF(G5532='Check Register'!$E$1,H5532,"")</f>
        <v/>
      </c>
      <c r="J5532" s="16" t="str">
        <f>IFERROR(SMALL($I$2:$I$100001,H5532),"")</f>
        <v/>
      </c>
    </row>
    <row r="5533" spans="1:10" x14ac:dyDescent="0.3">
      <c r="A5533" t="s">
        <v>371</v>
      </c>
      <c r="B5533" t="s">
        <v>8</v>
      </c>
      <c r="C5533" s="7">
        <v>43357</v>
      </c>
      <c r="E5533" s="27">
        <v>1692.71</v>
      </c>
      <c r="G5533" s="27" t="str">
        <f>VLOOKUP(C5533,W:Y,3,TRUE)</f>
        <v>Sept 18</v>
      </c>
      <c r="H5533" s="27">
        <f t="shared" si="86"/>
        <v>5532</v>
      </c>
      <c r="I5533" s="30" t="str">
        <f>IF(G5533='Check Register'!$E$1,H5533,"")</f>
        <v/>
      </c>
      <c r="J5533" s="16" t="str">
        <f>IFERROR(SMALL($I$2:$I$100001,H5533),"")</f>
        <v/>
      </c>
    </row>
    <row r="5534" spans="1:10" x14ac:dyDescent="0.3">
      <c r="A5534" t="s">
        <v>146</v>
      </c>
      <c r="B5534" t="s">
        <v>8</v>
      </c>
      <c r="C5534" s="7">
        <v>43357</v>
      </c>
      <c r="E5534" s="27">
        <v>287.82</v>
      </c>
      <c r="G5534" s="27" t="str">
        <f>VLOOKUP(C5534,W:Y,3,TRUE)</f>
        <v>Sept 18</v>
      </c>
      <c r="H5534" s="27">
        <f t="shared" si="86"/>
        <v>5533</v>
      </c>
      <c r="I5534" s="30" t="str">
        <f>IF(G5534='Check Register'!$E$1,H5534,"")</f>
        <v/>
      </c>
      <c r="J5534" s="16" t="str">
        <f>IFERROR(SMALL($I$2:$I$100001,H5534),"")</f>
        <v/>
      </c>
    </row>
    <row r="5535" spans="1:10" x14ac:dyDescent="0.3">
      <c r="A5535" t="s">
        <v>475</v>
      </c>
      <c r="B5535" t="s">
        <v>171</v>
      </c>
      <c r="C5535" s="7">
        <v>43357</v>
      </c>
      <c r="E5535" s="27">
        <v>1384.5</v>
      </c>
      <c r="G5535" s="27" t="str">
        <f>VLOOKUP(C5535,W:Y,3,TRUE)</f>
        <v>Sept 18</v>
      </c>
      <c r="H5535" s="27">
        <f t="shared" si="86"/>
        <v>5534</v>
      </c>
      <c r="I5535" s="30" t="str">
        <f>IF(G5535='Check Register'!$E$1,H5535,"")</f>
        <v/>
      </c>
      <c r="J5535" s="16" t="str">
        <f>IFERROR(SMALL($I$2:$I$100001,H5535),"")</f>
        <v/>
      </c>
    </row>
    <row r="5536" spans="1:10" x14ac:dyDescent="0.3">
      <c r="A5536" t="s">
        <v>104</v>
      </c>
      <c r="B5536" t="s">
        <v>45</v>
      </c>
      <c r="C5536" s="7">
        <v>43357</v>
      </c>
      <c r="E5536" s="27">
        <v>334.11</v>
      </c>
      <c r="G5536" s="27" t="str">
        <f>VLOOKUP(C5536,W:Y,3,TRUE)</f>
        <v>Sept 18</v>
      </c>
      <c r="H5536" s="27">
        <f t="shared" si="86"/>
        <v>5535</v>
      </c>
      <c r="I5536" s="30" t="str">
        <f>IF(G5536='Check Register'!$E$1,H5536,"")</f>
        <v/>
      </c>
      <c r="J5536" s="16" t="str">
        <f>IFERROR(SMALL($I$2:$I$100001,H5536),"")</f>
        <v/>
      </c>
    </row>
    <row r="5537" spans="1:10" x14ac:dyDescent="0.3">
      <c r="A5537" t="s">
        <v>281</v>
      </c>
      <c r="B5537" t="s">
        <v>12</v>
      </c>
      <c r="C5537" s="7">
        <v>43357</v>
      </c>
      <c r="E5537" s="27">
        <v>82.12</v>
      </c>
      <c r="G5537" s="27" t="str">
        <f>VLOOKUP(C5537,W:Y,3,TRUE)</f>
        <v>Sept 18</v>
      </c>
      <c r="H5537" s="27">
        <f t="shared" si="86"/>
        <v>5536</v>
      </c>
      <c r="I5537" s="30" t="str">
        <f>IF(G5537='Check Register'!$E$1,H5537,"")</f>
        <v/>
      </c>
      <c r="J5537" s="16" t="str">
        <f>IFERROR(SMALL($I$2:$I$100001,H5537),"")</f>
        <v/>
      </c>
    </row>
    <row r="5538" spans="1:10" x14ac:dyDescent="0.3">
      <c r="A5538" t="s">
        <v>487</v>
      </c>
      <c r="B5538" t="s">
        <v>22</v>
      </c>
      <c r="C5538" s="7">
        <v>43357</v>
      </c>
      <c r="E5538" s="27">
        <v>195.5</v>
      </c>
      <c r="G5538" s="27" t="str">
        <f>VLOOKUP(C5538,W:Y,3,TRUE)</f>
        <v>Sept 18</v>
      </c>
      <c r="H5538" s="27">
        <f t="shared" si="86"/>
        <v>5537</v>
      </c>
      <c r="I5538" s="30" t="str">
        <f>IF(G5538='Check Register'!$E$1,H5538,"")</f>
        <v/>
      </c>
      <c r="J5538" s="16" t="str">
        <f>IFERROR(SMALL($I$2:$I$100001,H5538),"")</f>
        <v/>
      </c>
    </row>
    <row r="5539" spans="1:10" x14ac:dyDescent="0.3">
      <c r="A5539" t="s">
        <v>223</v>
      </c>
      <c r="B5539" t="s">
        <v>70</v>
      </c>
      <c r="C5539" s="7">
        <v>43357</v>
      </c>
      <c r="E5539" s="27">
        <v>40</v>
      </c>
      <c r="G5539" s="27" t="str">
        <f>VLOOKUP(C5539,W:Y,3,TRUE)</f>
        <v>Sept 18</v>
      </c>
      <c r="H5539" s="27">
        <f t="shared" si="86"/>
        <v>5538</v>
      </c>
      <c r="I5539" s="30" t="str">
        <f>IF(G5539='Check Register'!$E$1,H5539,"")</f>
        <v/>
      </c>
      <c r="J5539" s="16" t="str">
        <f>IFERROR(SMALL($I$2:$I$100001,H5539),"")</f>
        <v/>
      </c>
    </row>
    <row r="5540" spans="1:10" x14ac:dyDescent="0.3">
      <c r="A5540" t="s">
        <v>223</v>
      </c>
      <c r="B5540" t="s">
        <v>8</v>
      </c>
      <c r="C5540" s="7">
        <v>43357</v>
      </c>
      <c r="E5540" s="27">
        <v>33.22</v>
      </c>
      <c r="G5540" s="27" t="str">
        <f>VLOOKUP(C5540,W:Y,3,TRUE)</f>
        <v>Sept 18</v>
      </c>
      <c r="H5540" s="27">
        <f t="shared" si="86"/>
        <v>5539</v>
      </c>
      <c r="I5540" s="30" t="str">
        <f>IF(G5540='Check Register'!$E$1,H5540,"")</f>
        <v/>
      </c>
      <c r="J5540" s="16" t="str">
        <f>IFERROR(SMALL($I$2:$I$100001,H5540),"")</f>
        <v/>
      </c>
    </row>
    <row r="5541" spans="1:10" x14ac:dyDescent="0.3">
      <c r="A5541" t="s">
        <v>508</v>
      </c>
      <c r="B5541" t="s">
        <v>28</v>
      </c>
      <c r="C5541" s="7">
        <v>43357</v>
      </c>
      <c r="E5541" s="27">
        <v>3126.86</v>
      </c>
      <c r="G5541" s="27" t="str">
        <f>VLOOKUP(C5541,W:Y,3,TRUE)</f>
        <v>Sept 18</v>
      </c>
      <c r="H5541" s="27">
        <f t="shared" si="86"/>
        <v>5540</v>
      </c>
      <c r="I5541" s="30" t="str">
        <f>IF(G5541='Check Register'!$E$1,H5541,"")</f>
        <v/>
      </c>
      <c r="J5541" s="16" t="str">
        <f>IFERROR(SMALL($I$2:$I$100001,H5541),"")</f>
        <v/>
      </c>
    </row>
    <row r="5542" spans="1:10" x14ac:dyDescent="0.3">
      <c r="A5542" t="s">
        <v>335</v>
      </c>
      <c r="B5542" t="s">
        <v>102</v>
      </c>
      <c r="C5542" s="7">
        <v>43357</v>
      </c>
      <c r="E5542" s="27">
        <v>5156.67</v>
      </c>
      <c r="G5542" s="27" t="str">
        <f>VLOOKUP(C5542,W:Y,3,TRUE)</f>
        <v>Sept 18</v>
      </c>
      <c r="H5542" s="27">
        <f t="shared" si="86"/>
        <v>5541</v>
      </c>
      <c r="I5542" s="30" t="str">
        <f>IF(G5542='Check Register'!$E$1,H5542,"")</f>
        <v/>
      </c>
      <c r="J5542" s="16" t="str">
        <f>IFERROR(SMALL($I$2:$I$100001,H5542),"")</f>
        <v/>
      </c>
    </row>
    <row r="5543" spans="1:10" x14ac:dyDescent="0.3">
      <c r="A5543" t="s">
        <v>110</v>
      </c>
      <c r="B5543" t="s">
        <v>16</v>
      </c>
      <c r="C5543" s="7">
        <v>43357</v>
      </c>
      <c r="E5543" s="27">
        <v>26.05</v>
      </c>
      <c r="G5543" s="27" t="str">
        <f>VLOOKUP(C5543,W:Y,3,TRUE)</f>
        <v>Sept 18</v>
      </c>
      <c r="H5543" s="27">
        <f t="shared" si="86"/>
        <v>5542</v>
      </c>
      <c r="I5543" s="30" t="str">
        <f>IF(G5543='Check Register'!$E$1,H5543,"")</f>
        <v/>
      </c>
      <c r="J5543" s="16" t="str">
        <f>IFERROR(SMALL($I$2:$I$100001,H5543),"")</f>
        <v/>
      </c>
    </row>
    <row r="5544" spans="1:10" x14ac:dyDescent="0.3">
      <c r="A5544" t="s">
        <v>41</v>
      </c>
      <c r="B5544" t="s">
        <v>8</v>
      </c>
      <c r="C5544" s="7">
        <v>43357</v>
      </c>
      <c r="E5544" s="27">
        <v>1175.94</v>
      </c>
      <c r="G5544" s="27" t="str">
        <f>VLOOKUP(C5544,W:Y,3,TRUE)</f>
        <v>Sept 18</v>
      </c>
      <c r="H5544" s="27">
        <f t="shared" si="86"/>
        <v>5543</v>
      </c>
      <c r="I5544" s="30" t="str">
        <f>IF(G5544='Check Register'!$E$1,H5544,"")</f>
        <v/>
      </c>
      <c r="J5544" s="16" t="str">
        <f>IFERROR(SMALL($I$2:$I$100001,H5544),"")</f>
        <v/>
      </c>
    </row>
    <row r="5545" spans="1:10" x14ac:dyDescent="0.3">
      <c r="A5545" t="s">
        <v>250</v>
      </c>
      <c r="B5545" t="s">
        <v>22</v>
      </c>
      <c r="C5545" s="7">
        <v>43357</v>
      </c>
      <c r="E5545" s="27">
        <v>1275</v>
      </c>
      <c r="G5545" s="27" t="str">
        <f>VLOOKUP(C5545,W:Y,3,TRUE)</f>
        <v>Sept 18</v>
      </c>
      <c r="H5545" s="27">
        <f t="shared" si="86"/>
        <v>5544</v>
      </c>
      <c r="I5545" s="30" t="str">
        <f>IF(G5545='Check Register'!$E$1,H5545,"")</f>
        <v/>
      </c>
      <c r="J5545" s="16" t="str">
        <f>IFERROR(SMALL($I$2:$I$100001,H5545),"")</f>
        <v/>
      </c>
    </row>
    <row r="5546" spans="1:10" x14ac:dyDescent="0.3">
      <c r="A5546" t="s">
        <v>283</v>
      </c>
      <c r="B5546" t="s">
        <v>16</v>
      </c>
      <c r="C5546" s="7">
        <v>43357</v>
      </c>
      <c r="E5546" s="27">
        <v>50.85</v>
      </c>
      <c r="G5546" s="27" t="str">
        <f>VLOOKUP(C5546,W:Y,3,TRUE)</f>
        <v>Sept 18</v>
      </c>
      <c r="H5546" s="27">
        <f t="shared" si="86"/>
        <v>5545</v>
      </c>
      <c r="I5546" s="30" t="str">
        <f>IF(G5546='Check Register'!$E$1,H5546,"")</f>
        <v/>
      </c>
      <c r="J5546" s="16" t="str">
        <f>IFERROR(SMALL($I$2:$I$100001,H5546),"")</f>
        <v/>
      </c>
    </row>
    <row r="5547" spans="1:10" x14ac:dyDescent="0.3">
      <c r="A5547" t="s">
        <v>53</v>
      </c>
      <c r="B5547" t="s">
        <v>8</v>
      </c>
      <c r="C5547" s="7">
        <v>43357</v>
      </c>
      <c r="E5547" s="27">
        <v>244.72</v>
      </c>
      <c r="G5547" s="27" t="str">
        <f>VLOOKUP(C5547,W:Y,3,TRUE)</f>
        <v>Sept 18</v>
      </c>
      <c r="H5547" s="27">
        <f t="shared" si="86"/>
        <v>5546</v>
      </c>
      <c r="I5547" s="30" t="str">
        <f>IF(G5547='Check Register'!$E$1,H5547,"")</f>
        <v/>
      </c>
      <c r="J5547" s="16" t="str">
        <f>IFERROR(SMALL($I$2:$I$100001,H5547),"")</f>
        <v/>
      </c>
    </row>
    <row r="5548" spans="1:10" x14ac:dyDescent="0.3">
      <c r="A5548" t="s">
        <v>113</v>
      </c>
      <c r="B5548" t="s">
        <v>12</v>
      </c>
      <c r="C5548" s="7">
        <v>43357</v>
      </c>
      <c r="E5548" s="27">
        <v>274.85000000000002</v>
      </c>
      <c r="G5548" s="27" t="str">
        <f>VLOOKUP(C5548,W:Y,3,TRUE)</f>
        <v>Sept 18</v>
      </c>
      <c r="H5548" s="27">
        <f t="shared" si="86"/>
        <v>5547</v>
      </c>
      <c r="I5548" s="30" t="str">
        <f>IF(G5548='Check Register'!$E$1,H5548,"")</f>
        <v/>
      </c>
      <c r="J5548" s="16" t="str">
        <f>IFERROR(SMALL($I$2:$I$100001,H5548),"")</f>
        <v/>
      </c>
    </row>
    <row r="5549" spans="1:10" x14ac:dyDescent="0.3">
      <c r="A5549" t="s">
        <v>57</v>
      </c>
      <c r="B5549" t="s">
        <v>8</v>
      </c>
      <c r="C5549" s="7">
        <v>43357</v>
      </c>
      <c r="E5549" s="27">
        <v>2288.61</v>
      </c>
      <c r="G5549" s="27" t="str">
        <f>VLOOKUP(C5549,W:Y,3,TRUE)</f>
        <v>Sept 18</v>
      </c>
      <c r="H5549" s="27">
        <f t="shared" si="86"/>
        <v>5548</v>
      </c>
      <c r="I5549" s="30" t="str">
        <f>IF(G5549='Check Register'!$E$1,H5549,"")</f>
        <v/>
      </c>
      <c r="J5549" s="16" t="str">
        <f>IFERROR(SMALL($I$2:$I$100001,H5549),"")</f>
        <v/>
      </c>
    </row>
    <row r="5550" spans="1:10" x14ac:dyDescent="0.3">
      <c r="A5550" t="s">
        <v>63</v>
      </c>
      <c r="B5550" t="s">
        <v>22</v>
      </c>
      <c r="C5550" s="7">
        <v>43357</v>
      </c>
      <c r="E5550" s="27">
        <v>665</v>
      </c>
      <c r="G5550" s="27" t="str">
        <f>VLOOKUP(C5550,W:Y,3,TRUE)</f>
        <v>Sept 18</v>
      </c>
      <c r="H5550" s="27">
        <f t="shared" si="86"/>
        <v>5549</v>
      </c>
      <c r="I5550" s="30" t="str">
        <f>IF(G5550='Check Register'!$E$1,H5550,"")</f>
        <v/>
      </c>
      <c r="J5550" s="16" t="str">
        <f>IFERROR(SMALL($I$2:$I$100001,H5550),"")</f>
        <v/>
      </c>
    </row>
    <row r="5551" spans="1:10" x14ac:dyDescent="0.3">
      <c r="A5551" t="s">
        <v>211</v>
      </c>
      <c r="B5551" t="s">
        <v>212</v>
      </c>
      <c r="C5551" s="7">
        <v>43357</v>
      </c>
      <c r="E5551" s="27">
        <v>210</v>
      </c>
      <c r="G5551" s="27" t="str">
        <f>VLOOKUP(C5551,W:Y,3,TRUE)</f>
        <v>Sept 18</v>
      </c>
      <c r="H5551" s="27">
        <f t="shared" si="86"/>
        <v>5550</v>
      </c>
      <c r="I5551" s="30" t="str">
        <f>IF(G5551='Check Register'!$E$1,H5551,"")</f>
        <v/>
      </c>
      <c r="J5551" s="16" t="str">
        <f>IFERROR(SMALL($I$2:$I$100001,H5551),"")</f>
        <v/>
      </c>
    </row>
    <row r="5552" spans="1:10" x14ac:dyDescent="0.3">
      <c r="A5552" t="s">
        <v>387</v>
      </c>
      <c r="B5552" t="s">
        <v>45</v>
      </c>
      <c r="C5552" s="7">
        <v>43357</v>
      </c>
      <c r="E5552" s="27">
        <v>935</v>
      </c>
      <c r="G5552" s="27" t="str">
        <f>VLOOKUP(C5552,W:Y,3,TRUE)</f>
        <v>Sept 18</v>
      </c>
      <c r="H5552" s="27">
        <f t="shared" si="86"/>
        <v>5551</v>
      </c>
      <c r="I5552" s="30" t="str">
        <f>IF(G5552='Check Register'!$E$1,H5552,"")</f>
        <v/>
      </c>
      <c r="J5552" s="16" t="str">
        <f>IFERROR(SMALL($I$2:$I$100001,H5552),"")</f>
        <v/>
      </c>
    </row>
    <row r="5553" spans="1:10" x14ac:dyDescent="0.3">
      <c r="A5553" t="s">
        <v>213</v>
      </c>
      <c r="B5553" t="s">
        <v>22</v>
      </c>
      <c r="C5553" s="7">
        <v>43357</v>
      </c>
      <c r="E5553" s="27">
        <v>754</v>
      </c>
      <c r="G5553" s="27" t="str">
        <f>VLOOKUP(C5553,W:Y,3,TRUE)</f>
        <v>Sept 18</v>
      </c>
      <c r="H5553" s="27">
        <f t="shared" si="86"/>
        <v>5552</v>
      </c>
      <c r="I5553" s="30" t="str">
        <f>IF(G5553='Check Register'!$E$1,H5553,"")</f>
        <v/>
      </c>
      <c r="J5553" s="16" t="str">
        <f>IFERROR(SMALL($I$2:$I$100001,H5553),"")</f>
        <v/>
      </c>
    </row>
    <row r="5554" spans="1:10" x14ac:dyDescent="0.3">
      <c r="A5554" t="s">
        <v>213</v>
      </c>
      <c r="B5554" t="s">
        <v>89</v>
      </c>
      <c r="C5554" s="7">
        <v>43357</v>
      </c>
      <c r="E5554" s="27">
        <v>1520</v>
      </c>
      <c r="G5554" s="27" t="str">
        <f>VLOOKUP(C5554,W:Y,3,TRUE)</f>
        <v>Sept 18</v>
      </c>
      <c r="H5554" s="27">
        <f t="shared" si="86"/>
        <v>5553</v>
      </c>
      <c r="I5554" s="30" t="str">
        <f>IF(G5554='Check Register'!$E$1,H5554,"")</f>
        <v/>
      </c>
      <c r="J5554" s="16" t="str">
        <f>IFERROR(SMALL($I$2:$I$100001,H5554),"")</f>
        <v/>
      </c>
    </row>
    <row r="5555" spans="1:10" x14ac:dyDescent="0.3">
      <c r="A5555" t="s">
        <v>69</v>
      </c>
      <c r="B5555" t="s">
        <v>70</v>
      </c>
      <c r="C5555" s="7">
        <v>43357</v>
      </c>
      <c r="E5555" s="27">
        <v>180.5</v>
      </c>
      <c r="G5555" s="27" t="str">
        <f>VLOOKUP(C5555,W:Y,3,TRUE)</f>
        <v>Sept 18</v>
      </c>
      <c r="H5555" s="27">
        <f t="shared" si="86"/>
        <v>5554</v>
      </c>
      <c r="I5555" s="30" t="str">
        <f>IF(G5555='Check Register'!$E$1,H5555,"")</f>
        <v/>
      </c>
      <c r="J5555" s="16" t="str">
        <f>IFERROR(SMALL($I$2:$I$100001,H5555),"")</f>
        <v/>
      </c>
    </row>
    <row r="5556" spans="1:10" x14ac:dyDescent="0.3">
      <c r="A5556" t="s">
        <v>71</v>
      </c>
      <c r="B5556" t="s">
        <v>12</v>
      </c>
      <c r="C5556" s="7">
        <v>43357</v>
      </c>
      <c r="E5556" s="27">
        <v>414.27</v>
      </c>
      <c r="G5556" s="27" t="str">
        <f>VLOOKUP(C5556,W:Y,3,TRUE)</f>
        <v>Sept 18</v>
      </c>
      <c r="H5556" s="27">
        <f t="shared" si="86"/>
        <v>5555</v>
      </c>
      <c r="I5556" s="30" t="str">
        <f>IF(G5556='Check Register'!$E$1,H5556,"")</f>
        <v/>
      </c>
      <c r="J5556" s="16" t="str">
        <f>IFERROR(SMALL($I$2:$I$100001,H5556),"")</f>
        <v/>
      </c>
    </row>
    <row r="5557" spans="1:10" x14ac:dyDescent="0.3">
      <c r="A5557" t="s">
        <v>74</v>
      </c>
      <c r="B5557" t="s">
        <v>35</v>
      </c>
      <c r="C5557" s="7">
        <v>43357</v>
      </c>
      <c r="E5557" s="27">
        <v>194.48</v>
      </c>
      <c r="G5557" s="27" t="str">
        <f>VLOOKUP(C5557,W:Y,3,TRUE)</f>
        <v>Sept 18</v>
      </c>
      <c r="H5557" s="27">
        <f t="shared" si="86"/>
        <v>5556</v>
      </c>
      <c r="I5557" s="30" t="str">
        <f>IF(G5557='Check Register'!$E$1,H5557,"")</f>
        <v/>
      </c>
      <c r="J5557" s="16" t="str">
        <f>IFERROR(SMALL($I$2:$I$100001,H5557),"")</f>
        <v/>
      </c>
    </row>
    <row r="5558" spans="1:10" x14ac:dyDescent="0.3">
      <c r="A5558" t="s">
        <v>5</v>
      </c>
      <c r="B5558" t="s">
        <v>6</v>
      </c>
      <c r="C5558" s="7">
        <v>43357</v>
      </c>
      <c r="E5558" s="27">
        <v>240247.37</v>
      </c>
      <c r="G5558" s="27" t="str">
        <f>VLOOKUP(C5558,W:Y,3,TRUE)</f>
        <v>Sept 18</v>
      </c>
      <c r="H5558" s="27">
        <f t="shared" si="86"/>
        <v>5557</v>
      </c>
      <c r="I5558" s="30" t="str">
        <f>IF(G5558='Check Register'!$E$1,H5558,"")</f>
        <v/>
      </c>
      <c r="J5558" s="16" t="str">
        <f>IFERROR(SMALL($I$2:$I$100001,H5558),"")</f>
        <v/>
      </c>
    </row>
    <row r="5559" spans="1:10" x14ac:dyDescent="0.3">
      <c r="A5559" t="s">
        <v>377</v>
      </c>
      <c r="B5559" t="s">
        <v>8</v>
      </c>
      <c r="C5559" s="7">
        <v>43357</v>
      </c>
      <c r="E5559" s="27">
        <v>130.55000000000001</v>
      </c>
      <c r="G5559" s="27" t="str">
        <f>VLOOKUP(C5559,W:Y,3,TRUE)</f>
        <v>Sept 18</v>
      </c>
      <c r="H5559" s="27">
        <f t="shared" si="86"/>
        <v>5558</v>
      </c>
      <c r="I5559" s="30" t="str">
        <f>IF(G5559='Check Register'!$E$1,H5559,"")</f>
        <v/>
      </c>
      <c r="J5559" s="16" t="str">
        <f>IFERROR(SMALL($I$2:$I$100001,H5559),"")</f>
        <v/>
      </c>
    </row>
    <row r="5560" spans="1:10" x14ac:dyDescent="0.3">
      <c r="A5560" t="s">
        <v>84</v>
      </c>
      <c r="B5560" t="s">
        <v>85</v>
      </c>
      <c r="C5560" s="7">
        <v>43357</v>
      </c>
      <c r="E5560" s="27">
        <v>210.18</v>
      </c>
      <c r="G5560" s="27" t="str">
        <f>VLOOKUP(C5560,W:Y,3,TRUE)</f>
        <v>Sept 18</v>
      </c>
      <c r="H5560" s="27">
        <f t="shared" si="86"/>
        <v>5559</v>
      </c>
      <c r="I5560" s="30" t="str">
        <f>IF(G5560='Check Register'!$E$1,H5560,"")</f>
        <v/>
      </c>
      <c r="J5560" s="16" t="str">
        <f>IFERROR(SMALL($I$2:$I$100001,H5560),"")</f>
        <v/>
      </c>
    </row>
    <row r="5561" spans="1:10" x14ac:dyDescent="0.3">
      <c r="A5561" t="s">
        <v>128</v>
      </c>
      <c r="B5561" t="s">
        <v>89</v>
      </c>
      <c r="C5561" s="7">
        <v>43364</v>
      </c>
      <c r="E5561" s="27">
        <v>7358.5</v>
      </c>
      <c r="G5561" s="27" t="str">
        <f>VLOOKUP(C5561,W:Y,3,TRUE)</f>
        <v>Sept 18</v>
      </c>
      <c r="H5561" s="27">
        <f t="shared" si="86"/>
        <v>5560</v>
      </c>
      <c r="I5561" s="30" t="str">
        <f>IF(G5561='Check Register'!$E$1,H5561,"")</f>
        <v/>
      </c>
      <c r="J5561" s="16" t="str">
        <f>IFERROR(SMALL($I$2:$I$100001,H5561),"")</f>
        <v/>
      </c>
    </row>
    <row r="5562" spans="1:10" x14ac:dyDescent="0.3">
      <c r="A5562" t="s">
        <v>405</v>
      </c>
      <c r="B5562" t="s">
        <v>89</v>
      </c>
      <c r="C5562" s="7">
        <v>43364</v>
      </c>
      <c r="E5562" s="27">
        <v>528</v>
      </c>
      <c r="G5562" s="27" t="str">
        <f>VLOOKUP(C5562,W:Y,3,TRUE)</f>
        <v>Sept 18</v>
      </c>
      <c r="H5562" s="27">
        <f t="shared" si="86"/>
        <v>5561</v>
      </c>
      <c r="I5562" s="30" t="str">
        <f>IF(G5562='Check Register'!$E$1,H5562,"")</f>
        <v/>
      </c>
      <c r="J5562" s="16" t="str">
        <f>IFERROR(SMALL($I$2:$I$100001,H5562),"")</f>
        <v/>
      </c>
    </row>
    <row r="5563" spans="1:10" x14ac:dyDescent="0.3">
      <c r="A5563" t="s">
        <v>255</v>
      </c>
      <c r="B5563" t="s">
        <v>43</v>
      </c>
      <c r="C5563" s="7">
        <v>43364</v>
      </c>
      <c r="E5563" s="27">
        <v>8528.0400000000009</v>
      </c>
      <c r="G5563" s="27" t="str">
        <f>VLOOKUP(C5563,W:Y,3,TRUE)</f>
        <v>Sept 18</v>
      </c>
      <c r="H5563" s="27">
        <f t="shared" si="86"/>
        <v>5562</v>
      </c>
      <c r="I5563" s="30" t="str">
        <f>IF(G5563='Check Register'!$E$1,H5563,"")</f>
        <v/>
      </c>
      <c r="J5563" s="16" t="str">
        <f>IFERROR(SMALL($I$2:$I$100001,H5563),"")</f>
        <v/>
      </c>
    </row>
    <row r="5564" spans="1:10" x14ac:dyDescent="0.3">
      <c r="A5564" t="s">
        <v>87</v>
      </c>
      <c r="B5564" t="s">
        <v>8</v>
      </c>
      <c r="C5564" s="7">
        <v>43364</v>
      </c>
      <c r="E5564" s="27">
        <v>1438.73</v>
      </c>
      <c r="G5564" s="27" t="str">
        <f>VLOOKUP(C5564,W:Y,3,TRUE)</f>
        <v>Sept 18</v>
      </c>
      <c r="H5564" s="27">
        <f t="shared" si="86"/>
        <v>5563</v>
      </c>
      <c r="I5564" s="30" t="str">
        <f>IF(G5564='Check Register'!$E$1,H5564,"")</f>
        <v/>
      </c>
      <c r="J5564" s="16" t="str">
        <f>IFERROR(SMALL($I$2:$I$100001,H5564),"")</f>
        <v/>
      </c>
    </row>
    <row r="5565" spans="1:10" x14ac:dyDescent="0.3">
      <c r="A5565" t="s">
        <v>312</v>
      </c>
      <c r="B5565" t="s">
        <v>12</v>
      </c>
      <c r="C5565" s="7">
        <v>43364</v>
      </c>
      <c r="E5565" s="27">
        <v>42.34</v>
      </c>
      <c r="G5565" s="27" t="str">
        <f>VLOOKUP(C5565,W:Y,3,TRUE)</f>
        <v>Sept 18</v>
      </c>
      <c r="H5565" s="27">
        <f t="shared" si="86"/>
        <v>5564</v>
      </c>
      <c r="I5565" s="30" t="str">
        <f>IF(G5565='Check Register'!$E$1,H5565,"")</f>
        <v/>
      </c>
      <c r="J5565" s="16" t="str">
        <f>IFERROR(SMALL($I$2:$I$100001,H5565),"")</f>
        <v/>
      </c>
    </row>
    <row r="5566" spans="1:10" x14ac:dyDescent="0.3">
      <c r="A5566" t="s">
        <v>129</v>
      </c>
      <c r="B5566" t="s">
        <v>100</v>
      </c>
      <c r="C5566" s="7">
        <v>43364</v>
      </c>
      <c r="E5566" s="27">
        <v>1969.84</v>
      </c>
      <c r="G5566" s="27" t="str">
        <f>VLOOKUP(C5566,W:Y,3,TRUE)</f>
        <v>Sept 18</v>
      </c>
      <c r="H5566" s="27">
        <f t="shared" si="86"/>
        <v>5565</v>
      </c>
      <c r="I5566" s="30" t="str">
        <f>IF(G5566='Check Register'!$E$1,H5566,"")</f>
        <v/>
      </c>
      <c r="J5566" s="16" t="str">
        <f>IFERROR(SMALL($I$2:$I$100001,H5566),"")</f>
        <v/>
      </c>
    </row>
    <row r="5567" spans="1:10" x14ac:dyDescent="0.3">
      <c r="A5567" t="s">
        <v>10</v>
      </c>
      <c r="B5567" t="s">
        <v>127</v>
      </c>
      <c r="C5567" s="7">
        <v>43364</v>
      </c>
      <c r="E5567" s="27">
        <v>642.6</v>
      </c>
      <c r="G5567" s="27" t="str">
        <f>VLOOKUP(C5567,W:Y,3,TRUE)</f>
        <v>Sept 18</v>
      </c>
      <c r="H5567" s="27">
        <f t="shared" si="86"/>
        <v>5566</v>
      </c>
      <c r="I5567" s="30" t="str">
        <f>IF(G5567='Check Register'!$E$1,H5567,"")</f>
        <v/>
      </c>
      <c r="J5567" s="16" t="str">
        <f>IFERROR(SMALL($I$2:$I$100001,H5567),"")</f>
        <v/>
      </c>
    </row>
    <row r="5568" spans="1:10" x14ac:dyDescent="0.3">
      <c r="A5568" t="s">
        <v>10</v>
      </c>
      <c r="B5568" t="s">
        <v>11</v>
      </c>
      <c r="C5568" s="7">
        <v>43364</v>
      </c>
      <c r="E5568" s="27">
        <v>684.51</v>
      </c>
      <c r="G5568" s="27" t="str">
        <f>VLOOKUP(C5568,W:Y,3,TRUE)</f>
        <v>Sept 18</v>
      </c>
      <c r="H5568" s="27">
        <f t="shared" si="86"/>
        <v>5567</v>
      </c>
      <c r="I5568" s="30" t="str">
        <f>IF(G5568='Check Register'!$E$1,H5568,"")</f>
        <v/>
      </c>
      <c r="J5568" s="16" t="str">
        <f>IFERROR(SMALL($I$2:$I$100001,H5568),"")</f>
        <v/>
      </c>
    </row>
    <row r="5569" spans="1:10" x14ac:dyDescent="0.3">
      <c r="A5569" t="s">
        <v>132</v>
      </c>
      <c r="B5569" t="s">
        <v>20</v>
      </c>
      <c r="C5569" s="7">
        <v>43364</v>
      </c>
      <c r="E5569" s="27">
        <v>130.06</v>
      </c>
      <c r="G5569" s="27" t="str">
        <f>VLOOKUP(C5569,W:Y,3,TRUE)</f>
        <v>Sept 18</v>
      </c>
      <c r="H5569" s="27">
        <f t="shared" si="86"/>
        <v>5568</v>
      </c>
      <c r="I5569" s="30" t="str">
        <f>IF(G5569='Check Register'!$E$1,H5569,"")</f>
        <v/>
      </c>
      <c r="J5569" s="16" t="str">
        <f>IFERROR(SMALL($I$2:$I$100001,H5569),"")</f>
        <v/>
      </c>
    </row>
    <row r="5570" spans="1:10" x14ac:dyDescent="0.3">
      <c r="A5570" t="s">
        <v>133</v>
      </c>
      <c r="B5570" t="s">
        <v>70</v>
      </c>
      <c r="C5570" s="7">
        <v>43364</v>
      </c>
      <c r="E5570" s="27">
        <v>25.5</v>
      </c>
      <c r="G5570" s="27" t="str">
        <f>VLOOKUP(C5570,W:Y,3,TRUE)</f>
        <v>Sept 18</v>
      </c>
      <c r="H5570" s="27">
        <f t="shared" si="86"/>
        <v>5569</v>
      </c>
      <c r="I5570" s="30" t="str">
        <f>IF(G5570='Check Register'!$E$1,H5570,"")</f>
        <v/>
      </c>
      <c r="J5570" s="16" t="str">
        <f>IFERROR(SMALL($I$2:$I$100001,H5570),"")</f>
        <v/>
      </c>
    </row>
    <row r="5571" spans="1:10" x14ac:dyDescent="0.3">
      <c r="A5571" t="s">
        <v>357</v>
      </c>
      <c r="B5571" t="s">
        <v>14</v>
      </c>
      <c r="C5571" s="7">
        <v>43364</v>
      </c>
      <c r="E5571" s="27">
        <v>2521.08</v>
      </c>
      <c r="G5571" s="27" t="str">
        <f>VLOOKUP(C5571,W:Y,3,TRUE)</f>
        <v>Sept 18</v>
      </c>
      <c r="H5571" s="27">
        <f t="shared" ref="H5571:H5634" si="87">1+H5570</f>
        <v>5570</v>
      </c>
      <c r="I5571" s="30" t="str">
        <f>IF(G5571='Check Register'!$E$1,H5571,"")</f>
        <v/>
      </c>
      <c r="J5571" s="16" t="str">
        <f>IFERROR(SMALL($I$2:$I$100001,H5571),"")</f>
        <v/>
      </c>
    </row>
    <row r="5572" spans="1:10" x14ac:dyDescent="0.3">
      <c r="A5572" t="s">
        <v>134</v>
      </c>
      <c r="B5572" t="s">
        <v>22</v>
      </c>
      <c r="C5572" s="7">
        <v>43364</v>
      </c>
      <c r="E5572" s="27">
        <v>1114.77</v>
      </c>
      <c r="G5572" s="27" t="str">
        <f>VLOOKUP(C5572,W:Y,3,TRUE)</f>
        <v>Sept 18</v>
      </c>
      <c r="H5572" s="27">
        <f t="shared" si="87"/>
        <v>5571</v>
      </c>
      <c r="I5572" s="30" t="str">
        <f>IF(G5572='Check Register'!$E$1,H5572,"")</f>
        <v/>
      </c>
      <c r="J5572" s="16" t="str">
        <f>IFERROR(SMALL($I$2:$I$100001,H5572),"")</f>
        <v/>
      </c>
    </row>
    <row r="5573" spans="1:10" x14ac:dyDescent="0.3">
      <c r="A5573" t="s">
        <v>220</v>
      </c>
      <c r="B5573" t="s">
        <v>12</v>
      </c>
      <c r="C5573" s="7">
        <v>43364</v>
      </c>
      <c r="E5573" s="27">
        <v>7.5</v>
      </c>
      <c r="G5573" s="27" t="str">
        <f>VLOOKUP(C5573,W:Y,3,TRUE)</f>
        <v>Sept 18</v>
      </c>
      <c r="H5573" s="27">
        <f t="shared" si="87"/>
        <v>5572</v>
      </c>
      <c r="I5573" s="30" t="str">
        <f>IF(G5573='Check Register'!$E$1,H5573,"")</f>
        <v/>
      </c>
      <c r="J5573" s="16" t="str">
        <f>IFERROR(SMALL($I$2:$I$100001,H5573),"")</f>
        <v/>
      </c>
    </row>
    <row r="5574" spans="1:10" x14ac:dyDescent="0.3">
      <c r="A5574" t="s">
        <v>92</v>
      </c>
      <c r="B5574" t="s">
        <v>45</v>
      </c>
      <c r="C5574" s="7">
        <v>43364</v>
      </c>
      <c r="E5574" s="27">
        <v>747.15</v>
      </c>
      <c r="G5574" s="27" t="str">
        <f>VLOOKUP(C5574,W:Y,3,TRUE)</f>
        <v>Sept 18</v>
      </c>
      <c r="H5574" s="27">
        <f t="shared" si="87"/>
        <v>5573</v>
      </c>
      <c r="I5574" s="30" t="str">
        <f>IF(G5574='Check Register'!$E$1,H5574,"")</f>
        <v/>
      </c>
      <c r="J5574" s="16" t="str">
        <f>IFERROR(SMALL($I$2:$I$100001,H5574),"")</f>
        <v/>
      </c>
    </row>
    <row r="5575" spans="1:10" x14ac:dyDescent="0.3">
      <c r="A5575" t="s">
        <v>206</v>
      </c>
      <c r="B5575" t="s">
        <v>14</v>
      </c>
      <c r="C5575" s="7">
        <v>43364</v>
      </c>
      <c r="E5575" s="27">
        <v>13500</v>
      </c>
      <c r="G5575" s="27" t="str">
        <f>VLOOKUP(C5575,W:Y,3,TRUE)</f>
        <v>Sept 18</v>
      </c>
      <c r="H5575" s="27">
        <f t="shared" si="87"/>
        <v>5574</v>
      </c>
      <c r="I5575" s="30" t="str">
        <f>IF(G5575='Check Register'!$E$1,H5575,"")</f>
        <v/>
      </c>
      <c r="J5575" s="16" t="str">
        <f>IFERROR(SMALL($I$2:$I$100001,H5575),"")</f>
        <v/>
      </c>
    </row>
    <row r="5576" spans="1:10" x14ac:dyDescent="0.3">
      <c r="A5576" t="s">
        <v>137</v>
      </c>
      <c r="B5576" t="s">
        <v>18</v>
      </c>
      <c r="C5576" s="7">
        <v>43364</v>
      </c>
      <c r="E5576" s="27">
        <v>108.05</v>
      </c>
      <c r="G5576" s="27" t="str">
        <f>VLOOKUP(C5576,W:Y,3,TRUE)</f>
        <v>Sept 18</v>
      </c>
      <c r="H5576" s="27">
        <f t="shared" si="87"/>
        <v>5575</v>
      </c>
      <c r="I5576" s="30" t="str">
        <f>IF(G5576='Check Register'!$E$1,H5576,"")</f>
        <v/>
      </c>
      <c r="J5576" s="16" t="str">
        <f>IFERROR(SMALL($I$2:$I$100001,H5576),"")</f>
        <v/>
      </c>
    </row>
    <row r="5577" spans="1:10" x14ac:dyDescent="0.3">
      <c r="A5577" t="s">
        <v>138</v>
      </c>
      <c r="B5577" t="s">
        <v>139</v>
      </c>
      <c r="C5577" s="7">
        <v>43364</v>
      </c>
      <c r="E5577" s="27">
        <v>13025.79</v>
      </c>
      <c r="G5577" s="27" t="str">
        <f>VLOOKUP(C5577,W:Y,3,TRUE)</f>
        <v>Sept 18</v>
      </c>
      <c r="H5577" s="27">
        <f t="shared" si="87"/>
        <v>5576</v>
      </c>
      <c r="I5577" s="30" t="str">
        <f>IF(G5577='Check Register'!$E$1,H5577,"")</f>
        <v/>
      </c>
      <c r="J5577" s="16" t="str">
        <f>IFERROR(SMALL($I$2:$I$100001,H5577),"")</f>
        <v/>
      </c>
    </row>
    <row r="5578" spans="1:10" x14ac:dyDescent="0.3">
      <c r="A5578" t="s">
        <v>221</v>
      </c>
      <c r="B5578" t="s">
        <v>8</v>
      </c>
      <c r="C5578" s="7">
        <v>43364</v>
      </c>
      <c r="E5578" s="27">
        <v>2631.56</v>
      </c>
      <c r="G5578" s="27" t="str">
        <f>VLOOKUP(C5578,W:Y,3,TRUE)</f>
        <v>Sept 18</v>
      </c>
      <c r="H5578" s="27">
        <f t="shared" si="87"/>
        <v>5577</v>
      </c>
      <c r="I5578" s="30" t="str">
        <f>IF(G5578='Check Register'!$E$1,H5578,"")</f>
        <v/>
      </c>
      <c r="J5578" s="16" t="str">
        <f>IFERROR(SMALL($I$2:$I$100001,H5578),"")</f>
        <v/>
      </c>
    </row>
    <row r="5579" spans="1:10" x14ac:dyDescent="0.3">
      <c r="A5579" t="s">
        <v>98</v>
      </c>
      <c r="B5579" t="s">
        <v>22</v>
      </c>
      <c r="C5579" s="7">
        <v>43364</v>
      </c>
      <c r="E5579" s="27">
        <v>8587.17</v>
      </c>
      <c r="G5579" s="27" t="str">
        <f>VLOOKUP(C5579,W:Y,3,TRUE)</f>
        <v>Sept 18</v>
      </c>
      <c r="H5579" s="27">
        <f t="shared" si="87"/>
        <v>5578</v>
      </c>
      <c r="I5579" s="30" t="str">
        <f>IF(G5579='Check Register'!$E$1,H5579,"")</f>
        <v/>
      </c>
      <c r="J5579" s="16" t="str">
        <f>IFERROR(SMALL($I$2:$I$100001,H5579),"")</f>
        <v/>
      </c>
    </row>
    <row r="5580" spans="1:10" x14ac:dyDescent="0.3">
      <c r="A5580" t="s">
        <v>179</v>
      </c>
      <c r="B5580" t="s">
        <v>180</v>
      </c>
      <c r="C5580" s="7">
        <v>43364</v>
      </c>
      <c r="E5580" s="27">
        <v>117</v>
      </c>
      <c r="G5580" s="27" t="str">
        <f>VLOOKUP(C5580,W:Y,3,TRUE)</f>
        <v>Sept 18</v>
      </c>
      <c r="H5580" s="27">
        <f t="shared" si="87"/>
        <v>5579</v>
      </c>
      <c r="I5580" s="30" t="str">
        <f>IF(G5580='Check Register'!$E$1,H5580,"")</f>
        <v/>
      </c>
      <c r="J5580" s="16" t="str">
        <f>IFERROR(SMALL($I$2:$I$100001,H5580),"")</f>
        <v/>
      </c>
    </row>
    <row r="5581" spans="1:10" x14ac:dyDescent="0.3">
      <c r="A5581" t="s">
        <v>461</v>
      </c>
      <c r="B5581" t="s">
        <v>70</v>
      </c>
      <c r="C5581" s="7">
        <v>43364</v>
      </c>
      <c r="E5581" s="27">
        <v>253.95</v>
      </c>
      <c r="G5581" s="27" t="str">
        <f>VLOOKUP(C5581,W:Y,3,TRUE)</f>
        <v>Sept 18</v>
      </c>
      <c r="H5581" s="27">
        <f t="shared" si="87"/>
        <v>5580</v>
      </c>
      <c r="I5581" s="30" t="str">
        <f>IF(G5581='Check Register'!$E$1,H5581,"")</f>
        <v/>
      </c>
      <c r="J5581" s="16" t="str">
        <f>IFERROR(SMALL($I$2:$I$100001,H5581),"")</f>
        <v/>
      </c>
    </row>
    <row r="5582" spans="1:10" x14ac:dyDescent="0.3">
      <c r="A5582" t="s">
        <v>143</v>
      </c>
      <c r="B5582" t="s">
        <v>39</v>
      </c>
      <c r="C5582" s="7">
        <v>43364</v>
      </c>
      <c r="E5582" s="27">
        <v>6375</v>
      </c>
      <c r="G5582" s="27" t="str">
        <f>VLOOKUP(C5582,W:Y,3,TRUE)</f>
        <v>Sept 18</v>
      </c>
      <c r="H5582" s="27">
        <f t="shared" si="87"/>
        <v>5581</v>
      </c>
      <c r="I5582" s="30" t="str">
        <f>IF(G5582='Check Register'!$E$1,H5582,"")</f>
        <v/>
      </c>
      <c r="J5582" s="16" t="str">
        <f>IFERROR(SMALL($I$2:$I$100001,H5582),"")</f>
        <v/>
      </c>
    </row>
    <row r="5583" spans="1:10" x14ac:dyDescent="0.3">
      <c r="A5583" t="s">
        <v>550</v>
      </c>
      <c r="B5583" t="s">
        <v>150</v>
      </c>
      <c r="C5583" s="7">
        <v>43364</v>
      </c>
      <c r="E5583" s="27">
        <v>8</v>
      </c>
      <c r="G5583" s="27" t="str">
        <f>VLOOKUP(C5583,W:Y,3,TRUE)</f>
        <v>Sept 18</v>
      </c>
      <c r="H5583" s="27">
        <f t="shared" si="87"/>
        <v>5582</v>
      </c>
      <c r="I5583" s="30" t="str">
        <f>IF(G5583='Check Register'!$E$1,H5583,"")</f>
        <v/>
      </c>
      <c r="J5583" s="16" t="str">
        <f>IFERROR(SMALL($I$2:$I$100001,H5583),"")</f>
        <v/>
      </c>
    </row>
    <row r="5584" spans="1:10" x14ac:dyDescent="0.3">
      <c r="A5584" t="s">
        <v>457</v>
      </c>
      <c r="B5584" t="s">
        <v>85</v>
      </c>
      <c r="C5584" s="7">
        <v>43364</v>
      </c>
      <c r="E5584" s="27">
        <v>1625</v>
      </c>
      <c r="G5584" s="27" t="str">
        <f>VLOOKUP(C5584,W:Y,3,TRUE)</f>
        <v>Sept 18</v>
      </c>
      <c r="H5584" s="27">
        <f t="shared" si="87"/>
        <v>5583</v>
      </c>
      <c r="I5584" s="30" t="str">
        <f>IF(G5584='Check Register'!$E$1,H5584,"")</f>
        <v/>
      </c>
      <c r="J5584" s="16" t="str">
        <f>IFERROR(SMALL($I$2:$I$100001,H5584),"")</f>
        <v/>
      </c>
    </row>
    <row r="5585" spans="1:10" x14ac:dyDescent="0.3">
      <c r="A5585" t="s">
        <v>32</v>
      </c>
      <c r="B5585" t="s">
        <v>33</v>
      </c>
      <c r="C5585" s="7">
        <v>43364</v>
      </c>
      <c r="E5585" s="27">
        <v>1754.88</v>
      </c>
      <c r="G5585" s="27" t="str">
        <f>VLOOKUP(C5585,W:Y,3,TRUE)</f>
        <v>Sept 18</v>
      </c>
      <c r="H5585" s="27">
        <f t="shared" si="87"/>
        <v>5584</v>
      </c>
      <c r="I5585" s="30" t="str">
        <f>IF(G5585='Check Register'!$E$1,H5585,"")</f>
        <v/>
      </c>
      <c r="J5585" s="16" t="str">
        <f>IFERROR(SMALL($I$2:$I$100001,H5585),"")</f>
        <v/>
      </c>
    </row>
    <row r="5586" spans="1:10" x14ac:dyDescent="0.3">
      <c r="A5586" t="s">
        <v>145</v>
      </c>
      <c r="B5586" t="s">
        <v>35</v>
      </c>
      <c r="C5586" s="7">
        <v>43364</v>
      </c>
      <c r="E5586" s="27">
        <v>2480</v>
      </c>
      <c r="G5586" s="27" t="str">
        <f>VLOOKUP(C5586,W:Y,3,TRUE)</f>
        <v>Sept 18</v>
      </c>
      <c r="H5586" s="27">
        <f t="shared" si="87"/>
        <v>5585</v>
      </c>
      <c r="I5586" s="30" t="str">
        <f>IF(G5586='Check Register'!$E$1,H5586,"")</f>
        <v/>
      </c>
      <c r="J5586" s="16" t="str">
        <f>IFERROR(SMALL($I$2:$I$100001,H5586),"")</f>
        <v/>
      </c>
    </row>
    <row r="5587" spans="1:10" x14ac:dyDescent="0.3">
      <c r="A5587" t="s">
        <v>475</v>
      </c>
      <c r="B5587" t="s">
        <v>171</v>
      </c>
      <c r="C5587" s="7">
        <v>43364</v>
      </c>
      <c r="E5587" s="27">
        <v>15596</v>
      </c>
      <c r="G5587" s="27" t="str">
        <f>VLOOKUP(C5587,W:Y,3,TRUE)</f>
        <v>Sept 18</v>
      </c>
      <c r="H5587" s="27">
        <f t="shared" si="87"/>
        <v>5586</v>
      </c>
      <c r="I5587" s="30" t="str">
        <f>IF(G5587='Check Register'!$E$1,H5587,"")</f>
        <v/>
      </c>
      <c r="J5587" s="16" t="str">
        <f>IFERROR(SMALL($I$2:$I$100001,H5587),"")</f>
        <v/>
      </c>
    </row>
    <row r="5588" spans="1:10" x14ac:dyDescent="0.3">
      <c r="A5588" t="s">
        <v>423</v>
      </c>
      <c r="B5588" t="s">
        <v>8</v>
      </c>
      <c r="C5588" s="7">
        <v>43364</v>
      </c>
      <c r="E5588" s="27">
        <v>172.15</v>
      </c>
      <c r="G5588" s="27" t="str">
        <f>VLOOKUP(C5588,W:Y,3,TRUE)</f>
        <v>Sept 18</v>
      </c>
      <c r="H5588" s="27">
        <f t="shared" si="87"/>
        <v>5587</v>
      </c>
      <c r="I5588" s="30" t="str">
        <f>IF(G5588='Check Register'!$E$1,H5588,"")</f>
        <v/>
      </c>
      <c r="J5588" s="16" t="str">
        <f>IFERROR(SMALL($I$2:$I$100001,H5588),"")</f>
        <v/>
      </c>
    </row>
    <row r="5589" spans="1:10" x14ac:dyDescent="0.3">
      <c r="A5589" t="s">
        <v>281</v>
      </c>
      <c r="B5589" t="s">
        <v>12</v>
      </c>
      <c r="C5589" s="7">
        <v>43364</v>
      </c>
      <c r="E5589" s="27">
        <v>143.13999999999999</v>
      </c>
      <c r="G5589" s="27" t="str">
        <f>VLOOKUP(C5589,W:Y,3,TRUE)</f>
        <v>Sept 18</v>
      </c>
      <c r="H5589" s="27">
        <f t="shared" si="87"/>
        <v>5588</v>
      </c>
      <c r="I5589" s="30" t="str">
        <f>IF(G5589='Check Register'!$E$1,H5589,"")</f>
        <v/>
      </c>
      <c r="J5589" s="16" t="str">
        <f>IFERROR(SMALL($I$2:$I$100001,H5589),"")</f>
        <v/>
      </c>
    </row>
    <row r="5590" spans="1:10" x14ac:dyDescent="0.3">
      <c r="A5590" t="s">
        <v>335</v>
      </c>
      <c r="B5590" t="s">
        <v>102</v>
      </c>
      <c r="C5590" s="7">
        <v>43364</v>
      </c>
      <c r="E5590" s="27">
        <v>2246.0500000000002</v>
      </c>
      <c r="G5590" s="27" t="str">
        <f>VLOOKUP(C5590,W:Y,3,TRUE)</f>
        <v>Sept 18</v>
      </c>
      <c r="H5590" s="27">
        <f t="shared" si="87"/>
        <v>5589</v>
      </c>
      <c r="I5590" s="30" t="str">
        <f>IF(G5590='Check Register'!$E$1,H5590,"")</f>
        <v/>
      </c>
      <c r="J5590" s="16" t="str">
        <f>IFERROR(SMALL($I$2:$I$100001,H5590),"")</f>
        <v/>
      </c>
    </row>
    <row r="5591" spans="1:10" x14ac:dyDescent="0.3">
      <c r="A5591" t="s">
        <v>44</v>
      </c>
      <c r="B5591" t="s">
        <v>45</v>
      </c>
      <c r="C5591" s="7">
        <v>43364</v>
      </c>
      <c r="E5591" s="27">
        <v>418.57</v>
      </c>
      <c r="G5591" s="27" t="str">
        <f>VLOOKUP(C5591,W:Y,3,TRUE)</f>
        <v>Sept 18</v>
      </c>
      <c r="H5591" s="27">
        <f t="shared" si="87"/>
        <v>5590</v>
      </c>
      <c r="I5591" s="30" t="str">
        <f>IF(G5591='Check Register'!$E$1,H5591,"")</f>
        <v/>
      </c>
      <c r="J5591" s="16" t="str">
        <f>IFERROR(SMALL($I$2:$I$100001,H5591),"")</f>
        <v/>
      </c>
    </row>
    <row r="5592" spans="1:10" x14ac:dyDescent="0.3">
      <c r="A5592" t="s">
        <v>51</v>
      </c>
      <c r="B5592" t="s">
        <v>22</v>
      </c>
      <c r="C5592" s="7">
        <v>43364</v>
      </c>
      <c r="E5592" s="27">
        <v>70</v>
      </c>
      <c r="G5592" s="27" t="str">
        <f>VLOOKUP(C5592,W:Y,3,TRUE)</f>
        <v>Sept 18</v>
      </c>
      <c r="H5592" s="27">
        <f t="shared" si="87"/>
        <v>5591</v>
      </c>
      <c r="I5592" s="30" t="str">
        <f>IF(G5592='Check Register'!$E$1,H5592,"")</f>
        <v/>
      </c>
      <c r="J5592" s="16" t="str">
        <f>IFERROR(SMALL($I$2:$I$100001,H5592),"")</f>
        <v/>
      </c>
    </row>
    <row r="5593" spans="1:10" x14ac:dyDescent="0.3">
      <c r="A5593" t="s">
        <v>209</v>
      </c>
      <c r="B5593" t="s">
        <v>210</v>
      </c>
      <c r="C5593" s="7">
        <v>43364</v>
      </c>
      <c r="E5593" s="27">
        <v>690.66</v>
      </c>
      <c r="G5593" s="27" t="str">
        <f>VLOOKUP(C5593,W:Y,3,TRUE)</f>
        <v>Sept 18</v>
      </c>
      <c r="H5593" s="27">
        <f t="shared" si="87"/>
        <v>5592</v>
      </c>
      <c r="I5593" s="30" t="str">
        <f>IF(G5593='Check Register'!$E$1,H5593,"")</f>
        <v/>
      </c>
      <c r="J5593" s="16" t="str">
        <f>IFERROR(SMALL($I$2:$I$100001,H5593),"")</f>
        <v/>
      </c>
    </row>
    <row r="5594" spans="1:10" x14ac:dyDescent="0.3">
      <c r="A5594" t="s">
        <v>551</v>
      </c>
      <c r="B5594" t="s">
        <v>150</v>
      </c>
      <c r="C5594" s="7">
        <v>43364</v>
      </c>
      <c r="E5594" s="27">
        <v>100</v>
      </c>
      <c r="G5594" s="27" t="str">
        <f>VLOOKUP(C5594,W:Y,3,TRUE)</f>
        <v>Sept 18</v>
      </c>
      <c r="H5594" s="27">
        <f t="shared" si="87"/>
        <v>5593</v>
      </c>
      <c r="I5594" s="30" t="str">
        <f>IF(G5594='Check Register'!$E$1,H5594,"")</f>
        <v/>
      </c>
      <c r="J5594" s="16" t="str">
        <f>IFERROR(SMALL($I$2:$I$100001,H5594),"")</f>
        <v/>
      </c>
    </row>
    <row r="5595" spans="1:10" x14ac:dyDescent="0.3">
      <c r="A5595" t="s">
        <v>112</v>
      </c>
      <c r="B5595" t="s">
        <v>131</v>
      </c>
      <c r="C5595" s="7">
        <v>43364</v>
      </c>
      <c r="E5595" s="27">
        <v>3.65</v>
      </c>
      <c r="G5595" s="27" t="str">
        <f>VLOOKUP(C5595,W:Y,3,TRUE)</f>
        <v>Sept 18</v>
      </c>
      <c r="H5595" s="27">
        <f t="shared" si="87"/>
        <v>5594</v>
      </c>
      <c r="I5595" s="30" t="str">
        <f>IF(G5595='Check Register'!$E$1,H5595,"")</f>
        <v/>
      </c>
      <c r="J5595" s="16" t="str">
        <f>IFERROR(SMALL($I$2:$I$100001,H5595),"")</f>
        <v/>
      </c>
    </row>
    <row r="5596" spans="1:10" x14ac:dyDescent="0.3">
      <c r="A5596" t="s">
        <v>112</v>
      </c>
      <c r="B5596" t="s">
        <v>16</v>
      </c>
      <c r="C5596" s="7">
        <v>43364</v>
      </c>
      <c r="E5596" s="27">
        <v>185.68</v>
      </c>
      <c r="G5596" s="27" t="str">
        <f>VLOOKUP(C5596,W:Y,3,TRUE)</f>
        <v>Sept 18</v>
      </c>
      <c r="H5596" s="27">
        <f t="shared" si="87"/>
        <v>5595</v>
      </c>
      <c r="I5596" s="30" t="str">
        <f>IF(G5596='Check Register'!$E$1,H5596,"")</f>
        <v/>
      </c>
      <c r="J5596" s="16" t="str">
        <f>IFERROR(SMALL($I$2:$I$100001,H5596),"")</f>
        <v/>
      </c>
    </row>
    <row r="5597" spans="1:10" x14ac:dyDescent="0.3">
      <c r="A5597" t="s">
        <v>112</v>
      </c>
      <c r="B5597" t="s">
        <v>208</v>
      </c>
      <c r="C5597" s="7">
        <v>43364</v>
      </c>
      <c r="E5597" s="27">
        <v>55.84</v>
      </c>
      <c r="G5597" s="27" t="str">
        <f>VLOOKUP(C5597,W:Y,3,TRUE)</f>
        <v>Sept 18</v>
      </c>
      <c r="H5597" s="27">
        <f t="shared" si="87"/>
        <v>5596</v>
      </c>
      <c r="I5597" s="30" t="str">
        <f>IF(G5597='Check Register'!$E$1,H5597,"")</f>
        <v/>
      </c>
      <c r="J5597" s="16" t="str">
        <f>IFERROR(SMALL($I$2:$I$100001,H5597),"")</f>
        <v/>
      </c>
    </row>
    <row r="5598" spans="1:10" x14ac:dyDescent="0.3">
      <c r="A5598" t="s">
        <v>188</v>
      </c>
      <c r="B5598" t="s">
        <v>20</v>
      </c>
      <c r="C5598" s="7">
        <v>43364</v>
      </c>
      <c r="E5598" s="27">
        <v>9117.3799999999992</v>
      </c>
      <c r="G5598" s="27" t="str">
        <f>VLOOKUP(C5598,W:Y,3,TRUE)</f>
        <v>Sept 18</v>
      </c>
      <c r="H5598" s="27">
        <f t="shared" si="87"/>
        <v>5597</v>
      </c>
      <c r="I5598" s="30" t="str">
        <f>IF(G5598='Check Register'!$E$1,H5598,"")</f>
        <v/>
      </c>
      <c r="J5598" s="16" t="str">
        <f>IFERROR(SMALL($I$2:$I$100001,H5598),"")</f>
        <v/>
      </c>
    </row>
    <row r="5599" spans="1:10" x14ac:dyDescent="0.3">
      <c r="A5599" t="s">
        <v>114</v>
      </c>
      <c r="B5599" t="s">
        <v>115</v>
      </c>
      <c r="C5599" s="7">
        <v>43364</v>
      </c>
      <c r="E5599" s="27">
        <v>7362.03</v>
      </c>
      <c r="G5599" s="27" t="str">
        <f>VLOOKUP(C5599,W:Y,3,TRUE)</f>
        <v>Sept 18</v>
      </c>
      <c r="H5599" s="27">
        <f t="shared" si="87"/>
        <v>5598</v>
      </c>
      <c r="I5599" s="30" t="str">
        <f>IF(G5599='Check Register'!$E$1,H5599,"")</f>
        <v/>
      </c>
      <c r="J5599" s="16" t="str">
        <f>IFERROR(SMALL($I$2:$I$100001,H5599),"")</f>
        <v/>
      </c>
    </row>
    <row r="5600" spans="1:10" x14ac:dyDescent="0.3">
      <c r="A5600" t="s">
        <v>189</v>
      </c>
      <c r="B5600" t="s">
        <v>208</v>
      </c>
      <c r="C5600" s="7">
        <v>43364</v>
      </c>
      <c r="E5600" s="27">
        <v>34.880000000000003</v>
      </c>
      <c r="G5600" s="27" t="str">
        <f>VLOOKUP(C5600,W:Y,3,TRUE)</f>
        <v>Sept 18</v>
      </c>
      <c r="H5600" s="27">
        <f t="shared" si="87"/>
        <v>5599</v>
      </c>
      <c r="I5600" s="30" t="str">
        <f>IF(G5600='Check Register'!$E$1,H5600,"")</f>
        <v/>
      </c>
      <c r="J5600" s="16" t="str">
        <f>IFERROR(SMALL($I$2:$I$100001,H5600),"")</f>
        <v/>
      </c>
    </row>
    <row r="5601" spans="1:10" x14ac:dyDescent="0.3">
      <c r="A5601" t="s">
        <v>116</v>
      </c>
      <c r="B5601" t="s">
        <v>45</v>
      </c>
      <c r="C5601" s="7">
        <v>43364</v>
      </c>
      <c r="E5601" s="27">
        <v>6796.83</v>
      </c>
      <c r="G5601" s="27" t="str">
        <f>VLOOKUP(C5601,W:Y,3,TRUE)</f>
        <v>Sept 18</v>
      </c>
      <c r="H5601" s="27">
        <f t="shared" si="87"/>
        <v>5600</v>
      </c>
      <c r="I5601" s="30" t="str">
        <f>IF(G5601='Check Register'!$E$1,H5601,"")</f>
        <v/>
      </c>
      <c r="J5601" s="16" t="str">
        <f>IFERROR(SMALL($I$2:$I$100001,H5601),"")</f>
        <v/>
      </c>
    </row>
    <row r="5602" spans="1:10" x14ac:dyDescent="0.3">
      <c r="A5602" t="s">
        <v>56</v>
      </c>
      <c r="B5602" t="s">
        <v>12</v>
      </c>
      <c r="C5602" s="7">
        <v>43364</v>
      </c>
      <c r="E5602" s="27">
        <v>160.62</v>
      </c>
      <c r="G5602" s="27" t="str">
        <f>VLOOKUP(C5602,W:Y,3,TRUE)</f>
        <v>Sept 18</v>
      </c>
      <c r="H5602" s="27">
        <f t="shared" si="87"/>
        <v>5601</v>
      </c>
      <c r="I5602" s="30" t="str">
        <f>IF(G5602='Check Register'!$E$1,H5602,"")</f>
        <v/>
      </c>
      <c r="J5602" s="16" t="str">
        <f>IFERROR(SMALL($I$2:$I$100001,H5602),"")</f>
        <v/>
      </c>
    </row>
    <row r="5603" spans="1:10" x14ac:dyDescent="0.3">
      <c r="A5603" t="s">
        <v>57</v>
      </c>
      <c r="B5603" t="s">
        <v>8</v>
      </c>
      <c r="C5603" s="7">
        <v>43364</v>
      </c>
      <c r="E5603" s="27">
        <v>912.5</v>
      </c>
      <c r="G5603" s="27" t="str">
        <f>VLOOKUP(C5603,W:Y,3,TRUE)</f>
        <v>Sept 18</v>
      </c>
      <c r="H5603" s="27">
        <f t="shared" si="87"/>
        <v>5602</v>
      </c>
      <c r="I5603" s="30" t="str">
        <f>IF(G5603='Check Register'!$E$1,H5603,"")</f>
        <v/>
      </c>
      <c r="J5603" s="16" t="str">
        <f>IFERROR(SMALL($I$2:$I$100001,H5603),"")</f>
        <v/>
      </c>
    </row>
    <row r="5604" spans="1:10" x14ac:dyDescent="0.3">
      <c r="A5604" t="s">
        <v>62</v>
      </c>
      <c r="B5604" t="s">
        <v>22</v>
      </c>
      <c r="C5604" s="7">
        <v>43364</v>
      </c>
      <c r="E5604" s="27">
        <v>49</v>
      </c>
      <c r="G5604" s="27" t="str">
        <f>VLOOKUP(C5604,W:Y,3,TRUE)</f>
        <v>Sept 18</v>
      </c>
      <c r="H5604" s="27">
        <f t="shared" si="87"/>
        <v>5603</v>
      </c>
      <c r="I5604" s="30" t="str">
        <f>IF(G5604='Check Register'!$E$1,H5604,"")</f>
        <v/>
      </c>
      <c r="J5604" s="16" t="str">
        <f>IFERROR(SMALL($I$2:$I$100001,H5604),"")</f>
        <v/>
      </c>
    </row>
    <row r="5605" spans="1:10" x14ac:dyDescent="0.3">
      <c r="A5605" t="s">
        <v>432</v>
      </c>
      <c r="B5605" t="s">
        <v>39</v>
      </c>
      <c r="C5605" s="7">
        <v>43364</v>
      </c>
      <c r="E5605" s="27">
        <v>17355.439999999999</v>
      </c>
      <c r="G5605" s="27" t="str">
        <f>VLOOKUP(C5605,W:Y,3,TRUE)</f>
        <v>Sept 18</v>
      </c>
      <c r="H5605" s="27">
        <f t="shared" si="87"/>
        <v>5604</v>
      </c>
      <c r="I5605" s="30" t="str">
        <f>IF(G5605='Check Register'!$E$1,H5605,"")</f>
        <v/>
      </c>
      <c r="J5605" s="16" t="str">
        <f>IFERROR(SMALL($I$2:$I$100001,H5605),"")</f>
        <v/>
      </c>
    </row>
    <row r="5606" spans="1:10" x14ac:dyDescent="0.3">
      <c r="A5606" t="s">
        <v>71</v>
      </c>
      <c r="B5606" t="s">
        <v>12</v>
      </c>
      <c r="C5606" s="7">
        <v>43364</v>
      </c>
      <c r="E5606" s="27">
        <v>520.82000000000005</v>
      </c>
      <c r="G5606" s="27" t="str">
        <f>VLOOKUP(C5606,W:Y,3,TRUE)</f>
        <v>Sept 18</v>
      </c>
      <c r="H5606" s="27">
        <f t="shared" si="87"/>
        <v>5605</v>
      </c>
      <c r="I5606" s="30" t="str">
        <f>IF(G5606='Check Register'!$E$1,H5606,"")</f>
        <v/>
      </c>
      <c r="J5606" s="16" t="str">
        <f>IFERROR(SMALL($I$2:$I$100001,H5606),"")</f>
        <v/>
      </c>
    </row>
    <row r="5607" spans="1:10" x14ac:dyDescent="0.3">
      <c r="A5607" t="s">
        <v>230</v>
      </c>
      <c r="B5607" t="s">
        <v>28</v>
      </c>
      <c r="C5607" s="7">
        <v>43364</v>
      </c>
      <c r="E5607" s="27">
        <v>15871</v>
      </c>
      <c r="G5607" s="27" t="str">
        <f>VLOOKUP(C5607,W:Y,3,TRUE)</f>
        <v>Sept 18</v>
      </c>
      <c r="H5607" s="27">
        <f t="shared" si="87"/>
        <v>5606</v>
      </c>
      <c r="I5607" s="30" t="str">
        <f>IF(G5607='Check Register'!$E$1,H5607,"")</f>
        <v/>
      </c>
      <c r="J5607" s="16" t="str">
        <f>IFERROR(SMALL($I$2:$I$100001,H5607),"")</f>
        <v/>
      </c>
    </row>
    <row r="5608" spans="1:10" x14ac:dyDescent="0.3">
      <c r="A5608" t="s">
        <v>552</v>
      </c>
      <c r="B5608" t="s">
        <v>14</v>
      </c>
      <c r="C5608" s="7">
        <v>43364</v>
      </c>
      <c r="E5608" s="27">
        <v>7500</v>
      </c>
      <c r="G5608" s="27" t="str">
        <f>VLOOKUP(C5608,W:Y,3,TRUE)</f>
        <v>Sept 18</v>
      </c>
      <c r="H5608" s="27">
        <f t="shared" si="87"/>
        <v>5607</v>
      </c>
      <c r="I5608" s="30" t="str">
        <f>IF(G5608='Check Register'!$E$1,H5608,"")</f>
        <v/>
      </c>
      <c r="J5608" s="16" t="str">
        <f>IFERROR(SMALL($I$2:$I$100001,H5608),"")</f>
        <v/>
      </c>
    </row>
    <row r="5609" spans="1:10" x14ac:dyDescent="0.3">
      <c r="A5609" t="s">
        <v>74</v>
      </c>
      <c r="B5609" t="s">
        <v>45</v>
      </c>
      <c r="C5609" s="7">
        <v>43364</v>
      </c>
      <c r="E5609" s="27">
        <v>540.59</v>
      </c>
      <c r="G5609" s="27" t="str">
        <f>VLOOKUP(C5609,W:Y,3,TRUE)</f>
        <v>Sept 18</v>
      </c>
      <c r="H5609" s="27">
        <f t="shared" si="87"/>
        <v>5608</v>
      </c>
      <c r="I5609" s="30" t="str">
        <f>IF(G5609='Check Register'!$E$1,H5609,"")</f>
        <v/>
      </c>
      <c r="J5609" s="16" t="str">
        <f>IFERROR(SMALL($I$2:$I$100001,H5609),"")</f>
        <v/>
      </c>
    </row>
    <row r="5610" spans="1:10" x14ac:dyDescent="0.3">
      <c r="A5610" t="s">
        <v>144</v>
      </c>
      <c r="B5610" t="s">
        <v>28</v>
      </c>
      <c r="C5610" s="7">
        <v>43367</v>
      </c>
      <c r="E5610" s="27">
        <v>90177.83</v>
      </c>
      <c r="G5610" s="27" t="str">
        <f>VLOOKUP(C5610,W:Y,3,TRUE)</f>
        <v>Sept 18</v>
      </c>
      <c r="H5610" s="27">
        <f t="shared" si="87"/>
        <v>5609</v>
      </c>
      <c r="I5610" s="30" t="str">
        <f>IF(G5610='Check Register'!$E$1,H5610,"")</f>
        <v/>
      </c>
      <c r="J5610" s="16" t="str">
        <f>IFERROR(SMALL($I$2:$I$100001,H5610),"")</f>
        <v/>
      </c>
    </row>
    <row r="5611" spans="1:10" x14ac:dyDescent="0.3">
      <c r="A5611" t="s">
        <v>144</v>
      </c>
      <c r="B5611" t="s">
        <v>33</v>
      </c>
      <c r="C5611" s="7">
        <v>43367</v>
      </c>
      <c r="E5611" s="27">
        <v>53730</v>
      </c>
      <c r="G5611" s="27" t="str">
        <f>VLOOKUP(C5611,W:Y,3,TRUE)</f>
        <v>Sept 18</v>
      </c>
      <c r="H5611" s="27">
        <f t="shared" si="87"/>
        <v>5610</v>
      </c>
      <c r="I5611" s="30" t="str">
        <f>IF(G5611='Check Register'!$E$1,H5611,"")</f>
        <v/>
      </c>
      <c r="J5611" s="16" t="str">
        <f>IFERROR(SMALL($I$2:$I$100001,H5611),"")</f>
        <v/>
      </c>
    </row>
    <row r="5612" spans="1:10" x14ac:dyDescent="0.3">
      <c r="A5612" t="s">
        <v>144</v>
      </c>
      <c r="B5612" t="s">
        <v>102</v>
      </c>
      <c r="C5612" s="7">
        <v>43367</v>
      </c>
      <c r="E5612" s="27">
        <v>771661.29</v>
      </c>
      <c r="G5612" s="27" t="str">
        <f>VLOOKUP(C5612,W:Y,3,TRUE)</f>
        <v>Sept 18</v>
      </c>
      <c r="H5612" s="27">
        <f t="shared" si="87"/>
        <v>5611</v>
      </c>
      <c r="I5612" s="30" t="str">
        <f>IF(G5612='Check Register'!$E$1,H5612,"")</f>
        <v/>
      </c>
      <c r="J5612" s="16" t="str">
        <f>IFERROR(SMALL($I$2:$I$100001,H5612),"")</f>
        <v/>
      </c>
    </row>
    <row r="5613" spans="1:10" x14ac:dyDescent="0.3">
      <c r="A5613" t="s">
        <v>217</v>
      </c>
      <c r="B5613" t="s">
        <v>25</v>
      </c>
      <c r="C5613" s="7">
        <v>43371</v>
      </c>
      <c r="E5613" s="27">
        <v>6132.8</v>
      </c>
      <c r="G5613" s="27" t="str">
        <f>VLOOKUP(C5613,W:Y,3,TRUE)</f>
        <v>Sept 18</v>
      </c>
      <c r="H5613" s="27">
        <f t="shared" si="87"/>
        <v>5612</v>
      </c>
      <c r="I5613" s="30" t="str">
        <f>IF(G5613='Check Register'!$E$1,H5613,"")</f>
        <v/>
      </c>
      <c r="J5613" s="16" t="str">
        <f>IFERROR(SMALL($I$2:$I$100001,H5613),"")</f>
        <v/>
      </c>
    </row>
    <row r="5614" spans="1:10" x14ac:dyDescent="0.3">
      <c r="A5614" t="s">
        <v>327</v>
      </c>
      <c r="B5614" t="s">
        <v>14</v>
      </c>
      <c r="C5614" s="7">
        <v>43371</v>
      </c>
      <c r="E5614" s="27">
        <v>39.78</v>
      </c>
      <c r="G5614" s="27" t="str">
        <f>VLOOKUP(C5614,W:Y,3,TRUE)</f>
        <v>Sept 18</v>
      </c>
      <c r="H5614" s="27">
        <f t="shared" si="87"/>
        <v>5613</v>
      </c>
      <c r="I5614" s="30" t="str">
        <f>IF(G5614='Check Register'!$E$1,H5614,"")</f>
        <v/>
      </c>
      <c r="J5614" s="16" t="str">
        <f>IFERROR(SMALL($I$2:$I$100001,H5614),"")</f>
        <v/>
      </c>
    </row>
    <row r="5615" spans="1:10" x14ac:dyDescent="0.3">
      <c r="A5615" t="s">
        <v>255</v>
      </c>
      <c r="B5615" t="s">
        <v>43</v>
      </c>
      <c r="C5615" s="7">
        <v>43371</v>
      </c>
      <c r="E5615" s="27">
        <v>158.47999999999999</v>
      </c>
      <c r="G5615" s="27" t="str">
        <f>VLOOKUP(C5615,W:Y,3,TRUE)</f>
        <v>Sept 18</v>
      </c>
      <c r="H5615" s="27">
        <f t="shared" si="87"/>
        <v>5614</v>
      </c>
      <c r="I5615" s="30" t="str">
        <f>IF(G5615='Check Register'!$E$1,H5615,"")</f>
        <v/>
      </c>
      <c r="J5615" s="16" t="str">
        <f>IFERROR(SMALL($I$2:$I$100001,H5615),"")</f>
        <v/>
      </c>
    </row>
    <row r="5616" spans="1:10" x14ac:dyDescent="0.3">
      <c r="A5616" t="s">
        <v>15</v>
      </c>
      <c r="B5616" t="s">
        <v>16</v>
      </c>
      <c r="C5616" s="7">
        <v>43371</v>
      </c>
      <c r="E5616" s="27">
        <v>47.85</v>
      </c>
      <c r="G5616" s="27" t="str">
        <f>VLOOKUP(C5616,W:Y,3,TRUE)</f>
        <v>Sept 18</v>
      </c>
      <c r="H5616" s="27">
        <f t="shared" si="87"/>
        <v>5615</v>
      </c>
      <c r="I5616" s="30" t="str">
        <f>IF(G5616='Check Register'!$E$1,H5616,"")</f>
        <v/>
      </c>
      <c r="J5616" s="16" t="str">
        <f>IFERROR(SMALL($I$2:$I$100001,H5616),"")</f>
        <v/>
      </c>
    </row>
    <row r="5617" spans="1:10" x14ac:dyDescent="0.3">
      <c r="A5617" t="s">
        <v>553</v>
      </c>
      <c r="B5617" t="s">
        <v>8</v>
      </c>
      <c r="C5617" s="7">
        <v>43371</v>
      </c>
      <c r="E5617" s="27">
        <v>1762.1</v>
      </c>
      <c r="G5617" s="27" t="str">
        <f>VLOOKUP(C5617,W:Y,3,TRUE)</f>
        <v>Sept 18</v>
      </c>
      <c r="H5617" s="27">
        <f t="shared" si="87"/>
        <v>5616</v>
      </c>
      <c r="I5617" s="30" t="str">
        <f>IF(G5617='Check Register'!$E$1,H5617,"")</f>
        <v/>
      </c>
      <c r="J5617" s="16" t="str">
        <f>IFERROR(SMALL($I$2:$I$100001,H5617),"")</f>
        <v/>
      </c>
    </row>
    <row r="5618" spans="1:10" x14ac:dyDescent="0.3">
      <c r="A5618" t="s">
        <v>133</v>
      </c>
      <c r="B5618" t="s">
        <v>70</v>
      </c>
      <c r="C5618" s="7">
        <v>43371</v>
      </c>
      <c r="E5618" s="27">
        <v>47.5</v>
      </c>
      <c r="G5618" s="27" t="str">
        <f>VLOOKUP(C5618,W:Y,3,TRUE)</f>
        <v>Sept 18</v>
      </c>
      <c r="H5618" s="27">
        <f t="shared" si="87"/>
        <v>5617</v>
      </c>
      <c r="I5618" s="30" t="str">
        <f>IF(G5618='Check Register'!$E$1,H5618,"")</f>
        <v/>
      </c>
      <c r="J5618" s="16" t="str">
        <f>IFERROR(SMALL($I$2:$I$100001,H5618),"")</f>
        <v/>
      </c>
    </row>
    <row r="5619" spans="1:10" x14ac:dyDescent="0.3">
      <c r="A5619" t="s">
        <v>133</v>
      </c>
      <c r="B5619" t="s">
        <v>8</v>
      </c>
      <c r="C5619" s="7">
        <v>43371</v>
      </c>
      <c r="E5619" s="27">
        <v>279.76</v>
      </c>
      <c r="G5619" s="27" t="str">
        <f>VLOOKUP(C5619,W:Y,3,TRUE)</f>
        <v>Sept 18</v>
      </c>
      <c r="H5619" s="27">
        <f t="shared" si="87"/>
        <v>5618</v>
      </c>
      <c r="I5619" s="30" t="str">
        <f>IF(G5619='Check Register'!$E$1,H5619,"")</f>
        <v/>
      </c>
      <c r="J5619" s="16" t="str">
        <f>IFERROR(SMALL($I$2:$I$100001,H5619),"")</f>
        <v/>
      </c>
    </row>
    <row r="5620" spans="1:10" x14ac:dyDescent="0.3">
      <c r="A5620" t="s">
        <v>90</v>
      </c>
      <c r="B5620" t="s">
        <v>18</v>
      </c>
      <c r="C5620" s="7">
        <v>43371</v>
      </c>
      <c r="E5620" s="27">
        <v>1685.78</v>
      </c>
      <c r="G5620" s="27" t="str">
        <f>VLOOKUP(C5620,W:Y,3,TRUE)</f>
        <v>Sept 18</v>
      </c>
      <c r="H5620" s="27">
        <f t="shared" si="87"/>
        <v>5619</v>
      </c>
      <c r="I5620" s="30" t="str">
        <f>IF(G5620='Check Register'!$E$1,H5620,"")</f>
        <v/>
      </c>
      <c r="J5620" s="16" t="str">
        <f>IFERROR(SMALL($I$2:$I$100001,H5620),"")</f>
        <v/>
      </c>
    </row>
    <row r="5621" spans="1:10" x14ac:dyDescent="0.3">
      <c r="A5621" t="s">
        <v>357</v>
      </c>
      <c r="B5621" t="s">
        <v>14</v>
      </c>
      <c r="C5621" s="7">
        <v>43371</v>
      </c>
      <c r="E5621" s="27">
        <v>3012.78</v>
      </c>
      <c r="G5621" s="27" t="str">
        <f>VLOOKUP(C5621,W:Y,3,TRUE)</f>
        <v>Sept 18</v>
      </c>
      <c r="H5621" s="27">
        <f t="shared" si="87"/>
        <v>5620</v>
      </c>
      <c r="I5621" s="30" t="str">
        <f>IF(G5621='Check Register'!$E$1,H5621,"")</f>
        <v/>
      </c>
      <c r="J5621" s="16" t="str">
        <f>IFERROR(SMALL($I$2:$I$100001,H5621),"")</f>
        <v/>
      </c>
    </row>
    <row r="5622" spans="1:10" x14ac:dyDescent="0.3">
      <c r="A5622" t="s">
        <v>490</v>
      </c>
      <c r="B5622" t="s">
        <v>11</v>
      </c>
      <c r="C5622" s="7">
        <v>43371</v>
      </c>
      <c r="E5622" s="27">
        <v>149.99</v>
      </c>
      <c r="G5622" s="27" t="str">
        <f>VLOOKUP(C5622,W:Y,3,TRUE)</f>
        <v>Sept 18</v>
      </c>
      <c r="H5622" s="27">
        <f t="shared" si="87"/>
        <v>5621</v>
      </c>
      <c r="I5622" s="30" t="str">
        <f>IF(G5622='Check Register'!$E$1,H5622,"")</f>
        <v/>
      </c>
      <c r="J5622" s="16" t="str">
        <f>IFERROR(SMALL($I$2:$I$100001,H5622),"")</f>
        <v/>
      </c>
    </row>
    <row r="5623" spans="1:10" x14ac:dyDescent="0.3">
      <c r="A5623" t="s">
        <v>175</v>
      </c>
      <c r="B5623" t="s">
        <v>43</v>
      </c>
      <c r="C5623" s="7">
        <v>43371</v>
      </c>
      <c r="E5623" s="27">
        <v>367.88</v>
      </c>
      <c r="G5623" s="27" t="str">
        <f>VLOOKUP(C5623,W:Y,3,TRUE)</f>
        <v>Sept 18</v>
      </c>
      <c r="H5623" s="27">
        <f t="shared" si="87"/>
        <v>5622</v>
      </c>
      <c r="I5623" s="30" t="str">
        <f>IF(G5623='Check Register'!$E$1,H5623,"")</f>
        <v/>
      </c>
      <c r="J5623" s="16" t="str">
        <f>IFERROR(SMALL($I$2:$I$100001,H5623),"")</f>
        <v/>
      </c>
    </row>
    <row r="5624" spans="1:10" x14ac:dyDescent="0.3">
      <c r="A5624" t="s">
        <v>175</v>
      </c>
      <c r="B5624" t="s">
        <v>45</v>
      </c>
      <c r="C5624" s="7">
        <v>43371</v>
      </c>
      <c r="E5624" s="27">
        <v>163.62</v>
      </c>
      <c r="G5624" s="27" t="str">
        <f>VLOOKUP(C5624,W:Y,3,TRUE)</f>
        <v>Sept 18</v>
      </c>
      <c r="H5624" s="27">
        <f t="shared" si="87"/>
        <v>5623</v>
      </c>
      <c r="I5624" s="30" t="str">
        <f>IF(G5624='Check Register'!$E$1,H5624,"")</f>
        <v/>
      </c>
      <c r="J5624" s="16" t="str">
        <f>IFERROR(SMALL($I$2:$I$100001,H5624),"")</f>
        <v/>
      </c>
    </row>
    <row r="5625" spans="1:10" x14ac:dyDescent="0.3">
      <c r="A5625" t="s">
        <v>137</v>
      </c>
      <c r="B5625" t="s">
        <v>18</v>
      </c>
      <c r="C5625" s="7">
        <v>43371</v>
      </c>
      <c r="E5625" s="27">
        <v>1825.95</v>
      </c>
      <c r="G5625" s="27" t="str">
        <f>VLOOKUP(C5625,W:Y,3,TRUE)</f>
        <v>Sept 18</v>
      </c>
      <c r="H5625" s="27">
        <f t="shared" si="87"/>
        <v>5624</v>
      </c>
      <c r="I5625" s="30" t="str">
        <f>IF(G5625='Check Register'!$E$1,H5625,"")</f>
        <v/>
      </c>
      <c r="J5625" s="16" t="str">
        <f>IFERROR(SMALL($I$2:$I$100001,H5625),"")</f>
        <v/>
      </c>
    </row>
    <row r="5626" spans="1:10" x14ac:dyDescent="0.3">
      <c r="A5626" t="s">
        <v>93</v>
      </c>
      <c r="B5626" t="s">
        <v>22</v>
      </c>
      <c r="C5626" s="7">
        <v>43371</v>
      </c>
      <c r="E5626" s="27">
        <v>210</v>
      </c>
      <c r="G5626" s="27" t="str">
        <f>VLOOKUP(C5626,W:Y,3,TRUE)</f>
        <v>Sept 18</v>
      </c>
      <c r="H5626" s="27">
        <f t="shared" si="87"/>
        <v>5625</v>
      </c>
      <c r="I5626" s="30" t="str">
        <f>IF(G5626='Check Register'!$E$1,H5626,"")</f>
        <v/>
      </c>
      <c r="J5626" s="16" t="str">
        <f>IFERROR(SMALL($I$2:$I$100001,H5626),"")</f>
        <v/>
      </c>
    </row>
    <row r="5627" spans="1:10" x14ac:dyDescent="0.3">
      <c r="A5627" t="s">
        <v>19</v>
      </c>
      <c r="B5627" t="s">
        <v>20</v>
      </c>
      <c r="C5627" s="7">
        <v>43371</v>
      </c>
      <c r="E5627" s="27">
        <v>1307.0999999999999</v>
      </c>
      <c r="G5627" s="27" t="str">
        <f>VLOOKUP(C5627,W:Y,3,TRUE)</f>
        <v>Sept 18</v>
      </c>
      <c r="H5627" s="27">
        <f t="shared" si="87"/>
        <v>5626</v>
      </c>
      <c r="I5627" s="30" t="str">
        <f>IF(G5627='Check Register'!$E$1,H5627,"")</f>
        <v/>
      </c>
      <c r="J5627" s="16" t="str">
        <f>IFERROR(SMALL($I$2:$I$100001,H5627),"")</f>
        <v/>
      </c>
    </row>
    <row r="5628" spans="1:10" x14ac:dyDescent="0.3">
      <c r="A5628" t="s">
        <v>221</v>
      </c>
      <c r="B5628" t="s">
        <v>8</v>
      </c>
      <c r="C5628" s="7">
        <v>43371</v>
      </c>
      <c r="E5628" s="27">
        <v>354.02</v>
      </c>
      <c r="G5628" s="27" t="str">
        <f>VLOOKUP(C5628,W:Y,3,TRUE)</f>
        <v>Sept 18</v>
      </c>
      <c r="H5628" s="27">
        <f t="shared" si="87"/>
        <v>5627</v>
      </c>
      <c r="I5628" s="30" t="str">
        <f>IF(G5628='Check Register'!$E$1,H5628,"")</f>
        <v/>
      </c>
      <c r="J5628" s="16" t="str">
        <f>IFERROR(SMALL($I$2:$I$100001,H5628),"")</f>
        <v/>
      </c>
    </row>
    <row r="5629" spans="1:10" x14ac:dyDescent="0.3">
      <c r="A5629" t="s">
        <v>97</v>
      </c>
      <c r="B5629" t="s">
        <v>6</v>
      </c>
      <c r="C5629" s="7">
        <v>43371</v>
      </c>
      <c r="E5629" s="27">
        <v>116632.67</v>
      </c>
      <c r="G5629" s="27" t="str">
        <f>VLOOKUP(C5629,W:Y,3,TRUE)</f>
        <v>Sept 18</v>
      </c>
      <c r="H5629" s="27">
        <f t="shared" si="87"/>
        <v>5628</v>
      </c>
      <c r="I5629" s="30" t="str">
        <f>IF(G5629='Check Register'!$E$1,H5629,"")</f>
        <v/>
      </c>
      <c r="J5629" s="16" t="str">
        <f>IFERROR(SMALL($I$2:$I$100001,H5629),"")</f>
        <v/>
      </c>
    </row>
    <row r="5630" spans="1:10" x14ac:dyDescent="0.3">
      <c r="A5630" t="s">
        <v>24</v>
      </c>
      <c r="B5630" t="s">
        <v>25</v>
      </c>
      <c r="C5630" s="7">
        <v>43371</v>
      </c>
      <c r="E5630" s="27">
        <v>14912</v>
      </c>
      <c r="G5630" s="27" t="str">
        <f>VLOOKUP(C5630,W:Y,3,TRUE)</f>
        <v>Sept 18</v>
      </c>
      <c r="H5630" s="27">
        <f t="shared" si="87"/>
        <v>5629</v>
      </c>
      <c r="I5630" s="30" t="str">
        <f>IF(G5630='Check Register'!$E$1,H5630,"")</f>
        <v/>
      </c>
      <c r="J5630" s="16" t="str">
        <f>IFERROR(SMALL($I$2:$I$100001,H5630),"")</f>
        <v/>
      </c>
    </row>
    <row r="5631" spans="1:10" x14ac:dyDescent="0.3">
      <c r="A5631" t="s">
        <v>26</v>
      </c>
      <c r="B5631" t="s">
        <v>20</v>
      </c>
      <c r="C5631" s="7">
        <v>43371</v>
      </c>
      <c r="E5631" s="27">
        <v>7165.16</v>
      </c>
      <c r="G5631" s="27" t="str">
        <f>VLOOKUP(C5631,W:Y,3,TRUE)</f>
        <v>Sept 18</v>
      </c>
      <c r="H5631" s="27">
        <f t="shared" si="87"/>
        <v>5630</v>
      </c>
      <c r="I5631" s="30" t="str">
        <f>IF(G5631='Check Register'!$E$1,H5631,"")</f>
        <v/>
      </c>
      <c r="J5631" s="16" t="str">
        <f>IFERROR(SMALL($I$2:$I$100001,H5631),"")</f>
        <v/>
      </c>
    </row>
    <row r="5632" spans="1:10" x14ac:dyDescent="0.3">
      <c r="A5632" t="s">
        <v>179</v>
      </c>
      <c r="B5632" t="s">
        <v>180</v>
      </c>
      <c r="C5632" s="7">
        <v>43371</v>
      </c>
      <c r="E5632" s="27">
        <v>231.75</v>
      </c>
      <c r="G5632" s="27" t="str">
        <f>VLOOKUP(C5632,W:Y,3,TRUE)</f>
        <v>Sept 18</v>
      </c>
      <c r="H5632" s="27">
        <f t="shared" si="87"/>
        <v>5631</v>
      </c>
      <c r="I5632" s="30" t="str">
        <f>IF(G5632='Check Register'!$E$1,H5632,"")</f>
        <v/>
      </c>
      <c r="J5632" s="16" t="str">
        <f>IFERROR(SMALL($I$2:$I$100001,H5632),"")</f>
        <v/>
      </c>
    </row>
    <row r="5633" spans="1:10" x14ac:dyDescent="0.3">
      <c r="A5633" t="s">
        <v>233</v>
      </c>
      <c r="B5633" t="s">
        <v>12</v>
      </c>
      <c r="C5633" s="7">
        <v>43371</v>
      </c>
      <c r="E5633" s="27">
        <v>15.05</v>
      </c>
      <c r="G5633" s="27" t="str">
        <f>VLOOKUP(C5633,W:Y,3,TRUE)</f>
        <v>Sept 18</v>
      </c>
      <c r="H5633" s="27">
        <f t="shared" si="87"/>
        <v>5632</v>
      </c>
      <c r="I5633" s="30" t="str">
        <f>IF(G5633='Check Register'!$E$1,H5633,"")</f>
        <v/>
      </c>
      <c r="J5633" s="16" t="str">
        <f>IFERROR(SMALL($I$2:$I$100001,H5633),"")</f>
        <v/>
      </c>
    </row>
    <row r="5634" spans="1:10" x14ac:dyDescent="0.3">
      <c r="A5634" t="s">
        <v>29</v>
      </c>
      <c r="B5634" t="s">
        <v>8</v>
      </c>
      <c r="C5634" s="7">
        <v>43371</v>
      </c>
      <c r="E5634" s="27">
        <v>233.48</v>
      </c>
      <c r="G5634" s="27" t="str">
        <f>VLOOKUP(C5634,W:Y,3,TRUE)</f>
        <v>Sept 18</v>
      </c>
      <c r="H5634" s="27">
        <f t="shared" si="87"/>
        <v>5633</v>
      </c>
      <c r="I5634" s="30" t="str">
        <f>IF(G5634='Check Register'!$E$1,H5634,"")</f>
        <v/>
      </c>
      <c r="J5634" s="16" t="str">
        <f>IFERROR(SMALL($I$2:$I$100001,H5634),"")</f>
        <v/>
      </c>
    </row>
    <row r="5635" spans="1:10" x14ac:dyDescent="0.3">
      <c r="A5635" t="s">
        <v>144</v>
      </c>
      <c r="B5635" t="s">
        <v>181</v>
      </c>
      <c r="C5635" s="7">
        <v>43371</v>
      </c>
      <c r="E5635" s="27">
        <v>21999.21</v>
      </c>
      <c r="G5635" s="27" t="str">
        <f>VLOOKUP(C5635,W:Y,3,TRUE)</f>
        <v>Sept 18</v>
      </c>
      <c r="H5635" s="27">
        <f t="shared" ref="H5635:H5698" si="88">1+H5634</f>
        <v>5634</v>
      </c>
      <c r="I5635" s="30" t="str">
        <f>IF(G5635='Check Register'!$E$1,H5635,"")</f>
        <v/>
      </c>
      <c r="J5635" s="16" t="str">
        <f>IFERROR(SMALL($I$2:$I$100001,H5635),"")</f>
        <v/>
      </c>
    </row>
    <row r="5636" spans="1:10" x14ac:dyDescent="0.3">
      <c r="A5636" t="s">
        <v>197</v>
      </c>
      <c r="B5636" t="s">
        <v>70</v>
      </c>
      <c r="C5636" s="7">
        <v>43371</v>
      </c>
      <c r="E5636" s="27">
        <v>687.2</v>
      </c>
      <c r="G5636" s="27" t="str">
        <f>VLOOKUP(C5636,W:Y,3,TRUE)</f>
        <v>Sept 18</v>
      </c>
      <c r="H5636" s="27">
        <f t="shared" si="88"/>
        <v>5635</v>
      </c>
      <c r="I5636" s="30" t="str">
        <f>IF(G5636='Check Register'!$E$1,H5636,"")</f>
        <v/>
      </c>
      <c r="J5636" s="16" t="str">
        <f>IFERROR(SMALL($I$2:$I$100001,H5636),"")</f>
        <v/>
      </c>
    </row>
    <row r="5637" spans="1:10" x14ac:dyDescent="0.3">
      <c r="A5637" t="s">
        <v>197</v>
      </c>
      <c r="B5637" t="s">
        <v>33</v>
      </c>
      <c r="C5637" s="7">
        <v>43371</v>
      </c>
      <c r="E5637" s="27">
        <v>3939.92</v>
      </c>
      <c r="G5637" s="27" t="str">
        <f>VLOOKUP(C5637,W:Y,3,TRUE)</f>
        <v>Sept 18</v>
      </c>
      <c r="H5637" s="27">
        <f t="shared" si="88"/>
        <v>5636</v>
      </c>
      <c r="I5637" s="30" t="str">
        <f>IF(G5637='Check Register'!$E$1,H5637,"")</f>
        <v/>
      </c>
      <c r="J5637" s="16" t="str">
        <f>IFERROR(SMALL($I$2:$I$100001,H5637),"")</f>
        <v/>
      </c>
    </row>
    <row r="5638" spans="1:10" x14ac:dyDescent="0.3">
      <c r="A5638" t="s">
        <v>197</v>
      </c>
      <c r="B5638" t="s">
        <v>43</v>
      </c>
      <c r="C5638" s="7">
        <v>43371</v>
      </c>
      <c r="E5638" s="27">
        <v>7693</v>
      </c>
      <c r="G5638" s="27" t="str">
        <f>VLOOKUP(C5638,W:Y,3,TRUE)</f>
        <v>Sept 18</v>
      </c>
      <c r="H5638" s="27">
        <f t="shared" si="88"/>
        <v>5637</v>
      </c>
      <c r="I5638" s="30" t="str">
        <f>IF(G5638='Check Register'!$E$1,H5638,"")</f>
        <v/>
      </c>
      <c r="J5638" s="16" t="str">
        <f>IFERROR(SMALL($I$2:$I$100001,H5638),"")</f>
        <v/>
      </c>
    </row>
    <row r="5639" spans="1:10" x14ac:dyDescent="0.3">
      <c r="A5639" t="s">
        <v>554</v>
      </c>
      <c r="B5639" t="s">
        <v>81</v>
      </c>
      <c r="C5639" s="7">
        <v>43371</v>
      </c>
      <c r="E5639" s="27">
        <v>11</v>
      </c>
      <c r="G5639" s="27" t="str">
        <f>VLOOKUP(C5639,W:Y,3,TRUE)</f>
        <v>Sept 18</v>
      </c>
      <c r="H5639" s="27">
        <f t="shared" si="88"/>
        <v>5638</v>
      </c>
      <c r="I5639" s="30" t="str">
        <f>IF(G5639='Check Register'!$E$1,H5639,"")</f>
        <v/>
      </c>
      <c r="J5639" s="16" t="str">
        <f>IFERROR(SMALL($I$2:$I$100001,H5639),"")</f>
        <v/>
      </c>
    </row>
    <row r="5640" spans="1:10" x14ac:dyDescent="0.3">
      <c r="A5640" t="s">
        <v>145</v>
      </c>
      <c r="B5640" t="s">
        <v>28</v>
      </c>
      <c r="C5640" s="7">
        <v>43371</v>
      </c>
      <c r="E5640" s="27">
        <v>5600</v>
      </c>
      <c r="G5640" s="27" t="str">
        <f>VLOOKUP(C5640,W:Y,3,TRUE)</f>
        <v>Sept 18</v>
      </c>
      <c r="H5640" s="27">
        <f t="shared" si="88"/>
        <v>5639</v>
      </c>
      <c r="I5640" s="30" t="str">
        <f>IF(G5640='Check Register'!$E$1,H5640,"")</f>
        <v/>
      </c>
      <c r="J5640" s="16" t="str">
        <f>IFERROR(SMALL($I$2:$I$100001,H5640),"")</f>
        <v/>
      </c>
    </row>
    <row r="5641" spans="1:10" x14ac:dyDescent="0.3">
      <c r="A5641" t="s">
        <v>542</v>
      </c>
      <c r="B5641" t="s">
        <v>14</v>
      </c>
      <c r="C5641" s="7">
        <v>43371</v>
      </c>
      <c r="E5641" s="27">
        <v>2041.66</v>
      </c>
      <c r="G5641" s="27" t="str">
        <f>VLOOKUP(C5641,W:Y,3,TRUE)</f>
        <v>Sept 18</v>
      </c>
      <c r="H5641" s="27">
        <f t="shared" si="88"/>
        <v>5640</v>
      </c>
      <c r="I5641" s="30" t="str">
        <f>IF(G5641='Check Register'!$E$1,H5641,"")</f>
        <v/>
      </c>
      <c r="J5641" s="16" t="str">
        <f>IFERROR(SMALL($I$2:$I$100001,H5641),"")</f>
        <v/>
      </c>
    </row>
    <row r="5642" spans="1:10" x14ac:dyDescent="0.3">
      <c r="A5642" t="s">
        <v>222</v>
      </c>
      <c r="B5642" t="s">
        <v>67</v>
      </c>
      <c r="C5642" s="7">
        <v>43371</v>
      </c>
      <c r="E5642" s="27">
        <v>146</v>
      </c>
      <c r="G5642" s="27" t="str">
        <f>VLOOKUP(C5642,W:Y,3,TRUE)</f>
        <v>Sept 18</v>
      </c>
      <c r="H5642" s="27">
        <f t="shared" si="88"/>
        <v>5641</v>
      </c>
      <c r="I5642" s="30" t="str">
        <f>IF(G5642='Check Register'!$E$1,H5642,"")</f>
        <v/>
      </c>
      <c r="J5642" s="16" t="str">
        <f>IFERROR(SMALL($I$2:$I$100001,H5642),"")</f>
        <v/>
      </c>
    </row>
    <row r="5643" spans="1:10" x14ac:dyDescent="0.3">
      <c r="A5643" t="s">
        <v>281</v>
      </c>
      <c r="B5643" t="s">
        <v>12</v>
      </c>
      <c r="C5643" s="7">
        <v>43371</v>
      </c>
      <c r="E5643" s="27">
        <v>424.47</v>
      </c>
      <c r="G5643" s="27" t="str">
        <f>VLOOKUP(C5643,W:Y,3,TRUE)</f>
        <v>Sept 18</v>
      </c>
      <c r="H5643" s="27">
        <f t="shared" si="88"/>
        <v>5642</v>
      </c>
      <c r="I5643" s="30" t="str">
        <f>IF(G5643='Check Register'!$E$1,H5643,"")</f>
        <v/>
      </c>
      <c r="J5643" s="16" t="str">
        <f>IFERROR(SMALL($I$2:$I$100001,H5643),"")</f>
        <v/>
      </c>
    </row>
    <row r="5644" spans="1:10" x14ac:dyDescent="0.3">
      <c r="A5644" t="s">
        <v>335</v>
      </c>
      <c r="B5644" t="s">
        <v>102</v>
      </c>
      <c r="C5644" s="7">
        <v>43371</v>
      </c>
      <c r="E5644" s="27">
        <v>4745.75</v>
      </c>
      <c r="G5644" s="27" t="str">
        <f>VLOOKUP(C5644,W:Y,3,TRUE)</f>
        <v>Sept 18</v>
      </c>
      <c r="H5644" s="27">
        <f t="shared" si="88"/>
        <v>5643</v>
      </c>
      <c r="I5644" s="30" t="str">
        <f>IF(G5644='Check Register'!$E$1,H5644,"")</f>
        <v/>
      </c>
      <c r="J5644" s="16" t="str">
        <f>IFERROR(SMALL($I$2:$I$100001,H5644),"")</f>
        <v/>
      </c>
    </row>
    <row r="5645" spans="1:10" x14ac:dyDescent="0.3">
      <c r="A5645" t="s">
        <v>108</v>
      </c>
      <c r="B5645" t="s">
        <v>14</v>
      </c>
      <c r="C5645" s="7">
        <v>43371</v>
      </c>
      <c r="E5645" s="27">
        <v>7250</v>
      </c>
      <c r="G5645" s="27" t="str">
        <f>VLOOKUP(C5645,W:Y,3,TRUE)</f>
        <v>Sept 18</v>
      </c>
      <c r="H5645" s="27">
        <f t="shared" si="88"/>
        <v>5644</v>
      </c>
      <c r="I5645" s="30" t="str">
        <f>IF(G5645='Check Register'!$E$1,H5645,"")</f>
        <v/>
      </c>
      <c r="J5645" s="16" t="str">
        <f>IFERROR(SMALL($I$2:$I$100001,H5645),"")</f>
        <v/>
      </c>
    </row>
    <row r="5646" spans="1:10" x14ac:dyDescent="0.3">
      <c r="A5646" t="s">
        <v>42</v>
      </c>
      <c r="B5646" t="s">
        <v>43</v>
      </c>
      <c r="C5646" s="7">
        <v>43371</v>
      </c>
      <c r="E5646" s="27">
        <v>233</v>
      </c>
      <c r="G5646" s="27" t="str">
        <f>VLOOKUP(C5646,W:Y,3,TRUE)</f>
        <v>Sept 18</v>
      </c>
      <c r="H5646" s="27">
        <f t="shared" si="88"/>
        <v>5645</v>
      </c>
      <c r="I5646" s="30" t="str">
        <f>IF(G5646='Check Register'!$E$1,H5646,"")</f>
        <v/>
      </c>
      <c r="J5646" s="16" t="str">
        <f>IFERROR(SMALL($I$2:$I$100001,H5646),"")</f>
        <v/>
      </c>
    </row>
    <row r="5647" spans="1:10" x14ac:dyDescent="0.3">
      <c r="A5647" t="s">
        <v>44</v>
      </c>
      <c r="B5647" t="s">
        <v>127</v>
      </c>
      <c r="C5647" s="7">
        <v>43371</v>
      </c>
      <c r="E5647" s="27">
        <v>73.790000000000006</v>
      </c>
      <c r="G5647" s="27" t="str">
        <f>VLOOKUP(C5647,W:Y,3,TRUE)</f>
        <v>Sept 18</v>
      </c>
      <c r="H5647" s="27">
        <f t="shared" si="88"/>
        <v>5646</v>
      </c>
      <c r="I5647" s="30" t="str">
        <f>IF(G5647='Check Register'!$E$1,H5647,"")</f>
        <v/>
      </c>
      <c r="J5647" s="16" t="str">
        <f>IFERROR(SMALL($I$2:$I$100001,H5647),"")</f>
        <v/>
      </c>
    </row>
    <row r="5648" spans="1:10" x14ac:dyDescent="0.3">
      <c r="A5648" t="s">
        <v>265</v>
      </c>
      <c r="B5648" t="s">
        <v>148</v>
      </c>
      <c r="C5648" s="7">
        <v>43371</v>
      </c>
      <c r="E5648" s="27">
        <v>1000</v>
      </c>
      <c r="G5648" s="27" t="str">
        <f>VLOOKUP(C5648,W:Y,3,TRUE)</f>
        <v>Sept 18</v>
      </c>
      <c r="H5648" s="27">
        <f t="shared" si="88"/>
        <v>5647</v>
      </c>
      <c r="I5648" s="30" t="str">
        <f>IF(G5648='Check Register'!$E$1,H5648,"")</f>
        <v/>
      </c>
      <c r="J5648" s="16" t="str">
        <f>IFERROR(SMALL($I$2:$I$100001,H5648),"")</f>
        <v/>
      </c>
    </row>
    <row r="5649" spans="1:10" x14ac:dyDescent="0.3">
      <c r="A5649" t="s">
        <v>53</v>
      </c>
      <c r="B5649" t="s">
        <v>8</v>
      </c>
      <c r="C5649" s="7">
        <v>43371</v>
      </c>
      <c r="E5649" s="27">
        <v>54.77</v>
      </c>
      <c r="G5649" s="27" t="str">
        <f>VLOOKUP(C5649,W:Y,3,TRUE)</f>
        <v>Sept 18</v>
      </c>
      <c r="H5649" s="27">
        <f t="shared" si="88"/>
        <v>5648</v>
      </c>
      <c r="I5649" s="30" t="str">
        <f>IF(G5649='Check Register'!$E$1,H5649,"")</f>
        <v/>
      </c>
      <c r="J5649" s="16" t="str">
        <f>IFERROR(SMALL($I$2:$I$100001,H5649),"")</f>
        <v/>
      </c>
    </row>
    <row r="5650" spans="1:10" x14ac:dyDescent="0.3">
      <c r="A5650" t="s">
        <v>57</v>
      </c>
      <c r="B5650" t="s">
        <v>8</v>
      </c>
      <c r="C5650" s="7">
        <v>43371</v>
      </c>
      <c r="E5650" s="27">
        <v>671.65</v>
      </c>
      <c r="G5650" s="27" t="str">
        <f>VLOOKUP(C5650,W:Y,3,TRUE)</f>
        <v>Sept 18</v>
      </c>
      <c r="H5650" s="27">
        <f t="shared" si="88"/>
        <v>5649</v>
      </c>
      <c r="I5650" s="30" t="str">
        <f>IF(G5650='Check Register'!$E$1,H5650,"")</f>
        <v/>
      </c>
      <c r="J5650" s="16" t="str">
        <f>IFERROR(SMALL($I$2:$I$100001,H5650),"")</f>
        <v/>
      </c>
    </row>
    <row r="5651" spans="1:10" x14ac:dyDescent="0.3">
      <c r="A5651" t="s">
        <v>157</v>
      </c>
      <c r="B5651" t="s">
        <v>89</v>
      </c>
      <c r="C5651" s="7">
        <v>43371</v>
      </c>
      <c r="E5651" s="27">
        <v>150</v>
      </c>
      <c r="G5651" s="27" t="str">
        <f>VLOOKUP(C5651,W:Y,3,TRUE)</f>
        <v>Sept 18</v>
      </c>
      <c r="H5651" s="27">
        <f t="shared" si="88"/>
        <v>5650</v>
      </c>
      <c r="I5651" s="30" t="str">
        <f>IF(G5651='Check Register'!$E$1,H5651,"")</f>
        <v/>
      </c>
      <c r="J5651" s="16" t="str">
        <f>IFERROR(SMALL($I$2:$I$100001,H5651),"")</f>
        <v/>
      </c>
    </row>
    <row r="5652" spans="1:10" x14ac:dyDescent="0.3">
      <c r="A5652" t="s">
        <v>555</v>
      </c>
      <c r="B5652" t="s">
        <v>150</v>
      </c>
      <c r="C5652" s="7">
        <v>43371</v>
      </c>
      <c r="E5652" s="27">
        <v>170</v>
      </c>
      <c r="G5652" s="27" t="str">
        <f>VLOOKUP(C5652,W:Y,3,TRUE)</f>
        <v>Sept 18</v>
      </c>
      <c r="H5652" s="27">
        <f t="shared" si="88"/>
        <v>5651</v>
      </c>
      <c r="I5652" s="30" t="str">
        <f>IF(G5652='Check Register'!$E$1,H5652,"")</f>
        <v/>
      </c>
      <c r="J5652" s="16" t="str">
        <f>IFERROR(SMALL($I$2:$I$100001,H5652),"")</f>
        <v/>
      </c>
    </row>
    <row r="5653" spans="1:10" x14ac:dyDescent="0.3">
      <c r="A5653" t="s">
        <v>228</v>
      </c>
      <c r="B5653" t="s">
        <v>25</v>
      </c>
      <c r="C5653" s="7">
        <v>43371</v>
      </c>
      <c r="E5653" s="27">
        <v>896</v>
      </c>
      <c r="G5653" s="27" t="str">
        <f>VLOOKUP(C5653,W:Y,3,TRUE)</f>
        <v>Sept 18</v>
      </c>
      <c r="H5653" s="27">
        <f t="shared" si="88"/>
        <v>5652</v>
      </c>
      <c r="I5653" s="30" t="str">
        <f>IF(G5653='Check Register'!$E$1,H5653,"")</f>
        <v/>
      </c>
      <c r="J5653" s="16" t="str">
        <f>IFERROR(SMALL($I$2:$I$100001,H5653),"")</f>
        <v/>
      </c>
    </row>
    <row r="5654" spans="1:10" x14ac:dyDescent="0.3">
      <c r="A5654" t="s">
        <v>236</v>
      </c>
      <c r="B5654" t="s">
        <v>8</v>
      </c>
      <c r="C5654" s="7">
        <v>43371</v>
      </c>
      <c r="E5654" s="27">
        <v>606.24</v>
      </c>
      <c r="G5654" s="27" t="str">
        <f>VLOOKUP(C5654,W:Y,3,TRUE)</f>
        <v>Sept 18</v>
      </c>
      <c r="H5654" s="27">
        <f t="shared" si="88"/>
        <v>5653</v>
      </c>
      <c r="I5654" s="30" t="str">
        <f>IF(G5654='Check Register'!$E$1,H5654,"")</f>
        <v/>
      </c>
      <c r="J5654" s="16" t="str">
        <f>IFERROR(SMALL($I$2:$I$100001,H5654),"")</f>
        <v/>
      </c>
    </row>
    <row r="5655" spans="1:10" x14ac:dyDescent="0.3">
      <c r="A5655" t="s">
        <v>60</v>
      </c>
      <c r="B5655" t="s">
        <v>61</v>
      </c>
      <c r="C5655" s="7">
        <v>43371</v>
      </c>
      <c r="E5655" s="27">
        <v>119</v>
      </c>
      <c r="G5655" s="27" t="str">
        <f>VLOOKUP(C5655,W:Y,3,TRUE)</f>
        <v>Sept 18</v>
      </c>
      <c r="H5655" s="27">
        <f t="shared" si="88"/>
        <v>5654</v>
      </c>
      <c r="I5655" s="30" t="str">
        <f>IF(G5655='Check Register'!$E$1,H5655,"")</f>
        <v/>
      </c>
      <c r="J5655" s="16" t="str">
        <f>IFERROR(SMALL($I$2:$I$100001,H5655),"")</f>
        <v/>
      </c>
    </row>
    <row r="5656" spans="1:10" x14ac:dyDescent="0.3">
      <c r="A5656" t="s">
        <v>63</v>
      </c>
      <c r="B5656" t="s">
        <v>22</v>
      </c>
      <c r="C5656" s="7">
        <v>43371</v>
      </c>
      <c r="E5656" s="27">
        <v>815</v>
      </c>
      <c r="G5656" s="27" t="str">
        <f>VLOOKUP(C5656,W:Y,3,TRUE)</f>
        <v>Sept 18</v>
      </c>
      <c r="H5656" s="27">
        <f t="shared" si="88"/>
        <v>5655</v>
      </c>
      <c r="I5656" s="30" t="str">
        <f>IF(G5656='Check Register'!$E$1,H5656,"")</f>
        <v/>
      </c>
      <c r="J5656" s="16" t="str">
        <f>IFERROR(SMALL($I$2:$I$100001,H5656),"")</f>
        <v/>
      </c>
    </row>
    <row r="5657" spans="1:10" x14ac:dyDescent="0.3">
      <c r="A5657" t="s">
        <v>237</v>
      </c>
      <c r="B5657" t="s">
        <v>12</v>
      </c>
      <c r="C5657" s="7">
        <v>43371</v>
      </c>
      <c r="E5657" s="27">
        <v>85.8</v>
      </c>
      <c r="G5657" s="27" t="str">
        <f>VLOOKUP(C5657,W:Y,3,TRUE)</f>
        <v>Sept 18</v>
      </c>
      <c r="H5657" s="27">
        <f t="shared" si="88"/>
        <v>5656</v>
      </c>
      <c r="I5657" s="30" t="str">
        <f>IF(G5657='Check Register'!$E$1,H5657,"")</f>
        <v/>
      </c>
      <c r="J5657" s="16" t="str">
        <f>IFERROR(SMALL($I$2:$I$100001,H5657),"")</f>
        <v/>
      </c>
    </row>
    <row r="5658" spans="1:10" x14ac:dyDescent="0.3">
      <c r="A5658" t="s">
        <v>193</v>
      </c>
      <c r="B5658" t="s">
        <v>18</v>
      </c>
      <c r="C5658" s="7">
        <v>43371</v>
      </c>
      <c r="E5658" s="27">
        <v>42.28</v>
      </c>
      <c r="G5658" s="27" t="str">
        <f>VLOOKUP(C5658,W:Y,3,TRUE)</f>
        <v>Sept 18</v>
      </c>
      <c r="H5658" s="27">
        <f t="shared" si="88"/>
        <v>5657</v>
      </c>
      <c r="I5658" s="30" t="str">
        <f>IF(G5658='Check Register'!$E$1,H5658,"")</f>
        <v/>
      </c>
      <c r="J5658" s="16" t="str">
        <f>IFERROR(SMALL($I$2:$I$100001,H5658),"")</f>
        <v/>
      </c>
    </row>
    <row r="5659" spans="1:10" x14ac:dyDescent="0.3">
      <c r="A5659" t="s">
        <v>162</v>
      </c>
      <c r="B5659" t="s">
        <v>39</v>
      </c>
      <c r="C5659" s="7">
        <v>43371</v>
      </c>
      <c r="E5659" s="27">
        <v>600</v>
      </c>
      <c r="G5659" s="27" t="str">
        <f>VLOOKUP(C5659,W:Y,3,TRUE)</f>
        <v>Sept 18</v>
      </c>
      <c r="H5659" s="27">
        <f t="shared" si="88"/>
        <v>5658</v>
      </c>
      <c r="I5659" s="30" t="str">
        <f>IF(G5659='Check Register'!$E$1,H5659,"")</f>
        <v/>
      </c>
      <c r="J5659" s="16" t="str">
        <f>IFERROR(SMALL($I$2:$I$100001,H5659),"")</f>
        <v/>
      </c>
    </row>
    <row r="5660" spans="1:10" x14ac:dyDescent="0.3">
      <c r="A5660" t="s">
        <v>556</v>
      </c>
      <c r="B5660" t="s">
        <v>47</v>
      </c>
      <c r="C5660" s="7">
        <v>43371</v>
      </c>
      <c r="E5660" s="27">
        <v>2598.85</v>
      </c>
      <c r="G5660" s="27" t="str">
        <f>VLOOKUP(C5660,W:Y,3,TRUE)</f>
        <v>Sept 18</v>
      </c>
      <c r="H5660" s="27">
        <f t="shared" si="88"/>
        <v>5659</v>
      </c>
      <c r="I5660" s="30" t="str">
        <f>IF(G5660='Check Register'!$E$1,H5660,"")</f>
        <v/>
      </c>
      <c r="J5660" s="16" t="str">
        <f>IFERROR(SMALL($I$2:$I$100001,H5660),"")</f>
        <v/>
      </c>
    </row>
    <row r="5661" spans="1:10" x14ac:dyDescent="0.3">
      <c r="A5661" t="s">
        <v>71</v>
      </c>
      <c r="B5661" t="s">
        <v>12</v>
      </c>
      <c r="C5661" s="7">
        <v>43371</v>
      </c>
      <c r="E5661" s="27">
        <v>344.88</v>
      </c>
      <c r="G5661" s="27" t="str">
        <f>VLOOKUP(C5661,W:Y,3,TRUE)</f>
        <v>Sept 18</v>
      </c>
      <c r="H5661" s="27">
        <f t="shared" si="88"/>
        <v>5660</v>
      </c>
      <c r="I5661" s="30" t="str">
        <f>IF(G5661='Check Register'!$E$1,H5661,"")</f>
        <v/>
      </c>
      <c r="J5661" s="16" t="str">
        <f>IFERROR(SMALL($I$2:$I$100001,H5661),"")</f>
        <v/>
      </c>
    </row>
    <row r="5662" spans="1:10" x14ac:dyDescent="0.3">
      <c r="A5662" t="s">
        <v>75</v>
      </c>
      <c r="B5662" t="s">
        <v>14</v>
      </c>
      <c r="C5662" s="7">
        <v>43371</v>
      </c>
      <c r="E5662" s="27">
        <v>16425</v>
      </c>
      <c r="G5662" s="27" t="str">
        <f>VLOOKUP(C5662,W:Y,3,TRUE)</f>
        <v>Sept 18</v>
      </c>
      <c r="H5662" s="27">
        <f t="shared" si="88"/>
        <v>5661</v>
      </c>
      <c r="I5662" s="30" t="str">
        <f>IF(G5662='Check Register'!$E$1,H5662,"")</f>
        <v/>
      </c>
      <c r="J5662" s="16" t="str">
        <f>IFERROR(SMALL($I$2:$I$100001,H5662),"")</f>
        <v/>
      </c>
    </row>
    <row r="5663" spans="1:10" x14ac:dyDescent="0.3">
      <c r="A5663" t="s">
        <v>557</v>
      </c>
      <c r="B5663" t="s">
        <v>150</v>
      </c>
      <c r="C5663" s="7">
        <v>43371</v>
      </c>
      <c r="E5663" s="27">
        <v>40</v>
      </c>
      <c r="G5663" s="27" t="str">
        <f>VLOOKUP(C5663,W:Y,3,TRUE)</f>
        <v>Sept 18</v>
      </c>
      <c r="H5663" s="27">
        <f t="shared" si="88"/>
        <v>5662</v>
      </c>
      <c r="I5663" s="30" t="str">
        <f>IF(G5663='Check Register'!$E$1,H5663,"")</f>
        <v/>
      </c>
      <c r="J5663" s="16" t="str">
        <f>IFERROR(SMALL($I$2:$I$100001,H5663),"")</f>
        <v/>
      </c>
    </row>
    <row r="5664" spans="1:10" x14ac:dyDescent="0.3">
      <c r="A5664" t="s">
        <v>5</v>
      </c>
      <c r="B5664" t="s">
        <v>6</v>
      </c>
      <c r="C5664" s="7">
        <v>43371</v>
      </c>
      <c r="E5664" s="27">
        <v>244585.77</v>
      </c>
      <c r="G5664" s="27" t="str">
        <f>VLOOKUP(C5664,W:Y,3,TRUE)</f>
        <v>Sept 18</v>
      </c>
      <c r="H5664" s="27">
        <f t="shared" si="88"/>
        <v>5663</v>
      </c>
      <c r="I5664" s="30" t="str">
        <f>IF(G5664='Check Register'!$E$1,H5664,"")</f>
        <v/>
      </c>
      <c r="J5664" s="16" t="str">
        <f>IFERROR(SMALL($I$2:$I$100001,H5664),"")</f>
        <v/>
      </c>
    </row>
    <row r="5665" spans="1:10" x14ac:dyDescent="0.3">
      <c r="A5665" t="s">
        <v>536</v>
      </c>
      <c r="B5665" t="s">
        <v>11</v>
      </c>
      <c r="C5665" s="7">
        <v>43371</v>
      </c>
      <c r="E5665" s="27">
        <v>65.94</v>
      </c>
      <c r="G5665" s="27" t="str">
        <f>VLOOKUP(C5665,W:Y,3,TRUE)</f>
        <v>Sept 18</v>
      </c>
      <c r="H5665" s="27">
        <f t="shared" si="88"/>
        <v>5664</v>
      </c>
      <c r="I5665" s="30" t="str">
        <f>IF(G5665='Check Register'!$E$1,H5665,"")</f>
        <v/>
      </c>
      <c r="J5665" s="16" t="str">
        <f>IFERROR(SMALL($I$2:$I$100001,H5665),"")</f>
        <v/>
      </c>
    </row>
    <row r="5666" spans="1:10" x14ac:dyDescent="0.3">
      <c r="A5666" t="s">
        <v>377</v>
      </c>
      <c r="B5666" t="s">
        <v>8</v>
      </c>
      <c r="C5666" s="7">
        <v>43371</v>
      </c>
      <c r="E5666" s="27">
        <v>15</v>
      </c>
      <c r="G5666" s="27" t="str">
        <f>VLOOKUP(C5666,W:Y,3,TRUE)</f>
        <v>Sept 18</v>
      </c>
      <c r="H5666" s="27">
        <f t="shared" si="88"/>
        <v>5665</v>
      </c>
      <c r="I5666" s="30" t="str">
        <f>IF(G5666='Check Register'!$E$1,H5666,"")</f>
        <v/>
      </c>
      <c r="J5666" s="16" t="str">
        <f>IFERROR(SMALL($I$2:$I$100001,H5666),"")</f>
        <v/>
      </c>
    </row>
    <row r="5667" spans="1:10" x14ac:dyDescent="0.3">
      <c r="A5667" t="s">
        <v>10</v>
      </c>
      <c r="B5667" t="s">
        <v>127</v>
      </c>
      <c r="C5667" s="7">
        <v>43378</v>
      </c>
      <c r="E5667" s="27">
        <v>611.66</v>
      </c>
      <c r="G5667" s="27" t="str">
        <f>VLOOKUP(C5667,W:Y,3,TRUE)</f>
        <v>Oct 18</v>
      </c>
      <c r="H5667" s="27">
        <f t="shared" si="88"/>
        <v>5666</v>
      </c>
      <c r="I5667" s="30" t="str">
        <f>IF(G5667='Check Register'!$E$1,H5667,"")</f>
        <v/>
      </c>
      <c r="J5667" s="16" t="str">
        <f>IFERROR(SMALL($I$2:$I$100001,H5667),"")</f>
        <v/>
      </c>
    </row>
    <row r="5668" spans="1:10" x14ac:dyDescent="0.3">
      <c r="A5668" t="s">
        <v>10</v>
      </c>
      <c r="B5668" t="s">
        <v>11</v>
      </c>
      <c r="C5668" s="7">
        <v>43378</v>
      </c>
      <c r="E5668" s="27">
        <v>564.04</v>
      </c>
      <c r="G5668" s="27" t="str">
        <f>VLOOKUP(C5668,W:Y,3,TRUE)</f>
        <v>Oct 18</v>
      </c>
      <c r="H5668" s="27">
        <f t="shared" si="88"/>
        <v>5667</v>
      </c>
      <c r="I5668" s="30" t="str">
        <f>IF(G5668='Check Register'!$E$1,H5668,"")</f>
        <v/>
      </c>
      <c r="J5668" s="16" t="str">
        <f>IFERROR(SMALL($I$2:$I$100001,H5668),"")</f>
        <v/>
      </c>
    </row>
    <row r="5669" spans="1:10" x14ac:dyDescent="0.3">
      <c r="A5669" t="s">
        <v>15</v>
      </c>
      <c r="B5669" t="s">
        <v>131</v>
      </c>
      <c r="C5669" s="7">
        <v>43378</v>
      </c>
      <c r="E5669" s="27">
        <v>237.96</v>
      </c>
      <c r="G5669" s="27" t="str">
        <f>VLOOKUP(C5669,W:Y,3,TRUE)</f>
        <v>Oct 18</v>
      </c>
      <c r="H5669" s="27">
        <f t="shared" si="88"/>
        <v>5668</v>
      </c>
      <c r="I5669" s="30" t="str">
        <f>IF(G5669='Check Register'!$E$1,H5669,"")</f>
        <v/>
      </c>
      <c r="J5669" s="16" t="str">
        <f>IFERROR(SMALL($I$2:$I$100001,H5669),"")</f>
        <v/>
      </c>
    </row>
    <row r="5670" spans="1:10" x14ac:dyDescent="0.3">
      <c r="A5670" t="s">
        <v>133</v>
      </c>
      <c r="B5670" t="s">
        <v>70</v>
      </c>
      <c r="C5670" s="7">
        <v>43378</v>
      </c>
      <c r="E5670" s="27">
        <v>367.79</v>
      </c>
      <c r="G5670" s="27" t="str">
        <f>VLOOKUP(C5670,W:Y,3,TRUE)</f>
        <v>Oct 18</v>
      </c>
      <c r="H5670" s="27">
        <f t="shared" si="88"/>
        <v>5669</v>
      </c>
      <c r="I5670" s="30" t="str">
        <f>IF(G5670='Check Register'!$E$1,H5670,"")</f>
        <v/>
      </c>
      <c r="J5670" s="16" t="str">
        <f>IFERROR(SMALL($I$2:$I$100001,H5670),"")</f>
        <v/>
      </c>
    </row>
    <row r="5671" spans="1:10" x14ac:dyDescent="0.3">
      <c r="A5671" t="s">
        <v>133</v>
      </c>
      <c r="B5671" t="s">
        <v>8</v>
      </c>
      <c r="C5671" s="7">
        <v>43378</v>
      </c>
      <c r="E5671" s="27">
        <v>955.65</v>
      </c>
      <c r="G5671" s="27" t="str">
        <f>VLOOKUP(C5671,W:Y,3,TRUE)</f>
        <v>Oct 18</v>
      </c>
      <c r="H5671" s="27">
        <f t="shared" si="88"/>
        <v>5670</v>
      </c>
      <c r="I5671" s="30" t="str">
        <f>IF(G5671='Check Register'!$E$1,H5671,"")</f>
        <v/>
      </c>
      <c r="J5671" s="16" t="str">
        <f>IFERROR(SMALL($I$2:$I$100001,H5671),"")</f>
        <v/>
      </c>
    </row>
    <row r="5672" spans="1:10" x14ac:dyDescent="0.3">
      <c r="A5672" t="s">
        <v>92</v>
      </c>
      <c r="B5672" t="s">
        <v>45</v>
      </c>
      <c r="C5672" s="7">
        <v>43378</v>
      </c>
      <c r="E5672" s="27">
        <v>693.69</v>
      </c>
      <c r="G5672" s="27" t="str">
        <f>VLOOKUP(C5672,W:Y,3,TRUE)</f>
        <v>Oct 18</v>
      </c>
      <c r="H5672" s="27">
        <f t="shared" si="88"/>
        <v>5671</v>
      </c>
      <c r="I5672" s="30" t="str">
        <f>IF(G5672='Check Register'!$E$1,H5672,"")</f>
        <v/>
      </c>
      <c r="J5672" s="16" t="str">
        <f>IFERROR(SMALL($I$2:$I$100001,H5672),"")</f>
        <v/>
      </c>
    </row>
    <row r="5673" spans="1:10" x14ac:dyDescent="0.3">
      <c r="A5673" t="s">
        <v>17</v>
      </c>
      <c r="B5673" t="s">
        <v>18</v>
      </c>
      <c r="C5673" s="7">
        <v>43378</v>
      </c>
      <c r="E5673" s="27">
        <v>1270.6400000000001</v>
      </c>
      <c r="G5673" s="27" t="str">
        <f>VLOOKUP(C5673,W:Y,3,TRUE)</f>
        <v>Oct 18</v>
      </c>
      <c r="H5673" s="27">
        <f t="shared" si="88"/>
        <v>5672</v>
      </c>
      <c r="I5673" s="30" t="str">
        <f>IF(G5673='Check Register'!$E$1,H5673,"")</f>
        <v/>
      </c>
      <c r="J5673" s="16" t="str">
        <f>IFERROR(SMALL($I$2:$I$100001,H5673),"")</f>
        <v/>
      </c>
    </row>
    <row r="5674" spans="1:10" x14ac:dyDescent="0.3">
      <c r="A5674" t="s">
        <v>19</v>
      </c>
      <c r="B5674" t="s">
        <v>20</v>
      </c>
      <c r="C5674" s="7">
        <v>43378</v>
      </c>
      <c r="E5674" s="27">
        <v>695.42</v>
      </c>
      <c r="G5674" s="27" t="str">
        <f>VLOOKUP(C5674,W:Y,3,TRUE)</f>
        <v>Oct 18</v>
      </c>
      <c r="H5674" s="27">
        <f t="shared" si="88"/>
        <v>5673</v>
      </c>
      <c r="I5674" s="30" t="str">
        <f>IF(G5674='Check Register'!$E$1,H5674,"")</f>
        <v/>
      </c>
      <c r="J5674" s="16" t="str">
        <f>IFERROR(SMALL($I$2:$I$100001,H5674),"")</f>
        <v/>
      </c>
    </row>
    <row r="5675" spans="1:10" x14ac:dyDescent="0.3">
      <c r="A5675" t="s">
        <v>221</v>
      </c>
      <c r="B5675" t="s">
        <v>8</v>
      </c>
      <c r="C5675" s="7">
        <v>43378</v>
      </c>
      <c r="E5675" s="27">
        <v>624.34</v>
      </c>
      <c r="G5675" s="27" t="str">
        <f>VLOOKUP(C5675,W:Y,3,TRUE)</f>
        <v>Oct 18</v>
      </c>
      <c r="H5675" s="27">
        <f t="shared" si="88"/>
        <v>5674</v>
      </c>
      <c r="I5675" s="30" t="str">
        <f>IF(G5675='Check Register'!$E$1,H5675,"")</f>
        <v/>
      </c>
      <c r="J5675" s="16" t="str">
        <f>IFERROR(SMALL($I$2:$I$100001,H5675),"")</f>
        <v/>
      </c>
    </row>
    <row r="5676" spans="1:10" x14ac:dyDescent="0.3">
      <c r="A5676" t="s">
        <v>247</v>
      </c>
      <c r="B5676" t="s">
        <v>16</v>
      </c>
      <c r="C5676" s="7">
        <v>43378</v>
      </c>
      <c r="E5676" s="27">
        <v>22.73</v>
      </c>
      <c r="G5676" s="27" t="str">
        <f>VLOOKUP(C5676,W:Y,3,TRUE)</f>
        <v>Oct 18</v>
      </c>
      <c r="H5676" s="27">
        <f t="shared" si="88"/>
        <v>5675</v>
      </c>
      <c r="I5676" s="30" t="str">
        <f>IF(G5676='Check Register'!$E$1,H5676,"")</f>
        <v/>
      </c>
      <c r="J5676" s="16" t="str">
        <f>IFERROR(SMALL($I$2:$I$100001,H5676),"")</f>
        <v/>
      </c>
    </row>
    <row r="5677" spans="1:10" x14ac:dyDescent="0.3">
      <c r="A5677" t="s">
        <v>456</v>
      </c>
      <c r="B5677" t="s">
        <v>22</v>
      </c>
      <c r="C5677" s="7">
        <v>43378</v>
      </c>
      <c r="E5677" s="27">
        <v>875</v>
      </c>
      <c r="G5677" s="27" t="str">
        <f>VLOOKUP(C5677,W:Y,3,TRUE)</f>
        <v>Oct 18</v>
      </c>
      <c r="H5677" s="27">
        <f t="shared" si="88"/>
        <v>5676</v>
      </c>
      <c r="I5677" s="30" t="str">
        <f>IF(G5677='Check Register'!$E$1,H5677,"")</f>
        <v/>
      </c>
      <c r="J5677" s="16" t="str">
        <f>IFERROR(SMALL($I$2:$I$100001,H5677),"")</f>
        <v/>
      </c>
    </row>
    <row r="5678" spans="1:10" x14ac:dyDescent="0.3">
      <c r="A5678" t="s">
        <v>178</v>
      </c>
      <c r="B5678" t="s">
        <v>31</v>
      </c>
      <c r="C5678" s="7">
        <v>43378</v>
      </c>
      <c r="E5678" s="27">
        <v>885.18</v>
      </c>
      <c r="G5678" s="27" t="str">
        <f>VLOOKUP(C5678,W:Y,3,TRUE)</f>
        <v>Oct 18</v>
      </c>
      <c r="H5678" s="27">
        <f t="shared" si="88"/>
        <v>5677</v>
      </c>
      <c r="I5678" s="30" t="str">
        <f>IF(G5678='Check Register'!$E$1,H5678,"")</f>
        <v/>
      </c>
      <c r="J5678" s="16" t="str">
        <f>IFERROR(SMALL($I$2:$I$100001,H5678),"")</f>
        <v/>
      </c>
    </row>
    <row r="5679" spans="1:10" x14ac:dyDescent="0.3">
      <c r="A5679" t="s">
        <v>26</v>
      </c>
      <c r="B5679" t="s">
        <v>20</v>
      </c>
      <c r="C5679" s="7">
        <v>43378</v>
      </c>
      <c r="E5679" s="27">
        <v>758.85</v>
      </c>
      <c r="G5679" s="27" t="str">
        <f>VLOOKUP(C5679,W:Y,3,TRUE)</f>
        <v>Oct 18</v>
      </c>
      <c r="H5679" s="27">
        <f t="shared" si="88"/>
        <v>5678</v>
      </c>
      <c r="I5679" s="30" t="str">
        <f>IF(G5679='Check Register'!$E$1,H5679,"")</f>
        <v/>
      </c>
      <c r="J5679" s="16" t="str">
        <f>IFERROR(SMALL($I$2:$I$100001,H5679),"")</f>
        <v/>
      </c>
    </row>
    <row r="5680" spans="1:10" x14ac:dyDescent="0.3">
      <c r="A5680" t="s">
        <v>233</v>
      </c>
      <c r="B5680" t="s">
        <v>12</v>
      </c>
      <c r="C5680" s="7">
        <v>43378</v>
      </c>
      <c r="E5680" s="27">
        <v>58.5</v>
      </c>
      <c r="G5680" s="27" t="str">
        <f>VLOOKUP(C5680,W:Y,3,TRUE)</f>
        <v>Oct 18</v>
      </c>
      <c r="H5680" s="27">
        <f t="shared" si="88"/>
        <v>5679</v>
      </c>
      <c r="I5680" s="30" t="str">
        <f>IF(G5680='Check Register'!$E$1,H5680,"")</f>
        <v/>
      </c>
      <c r="J5680" s="16" t="str">
        <f>IFERROR(SMALL($I$2:$I$100001,H5680),"")</f>
        <v/>
      </c>
    </row>
    <row r="5681" spans="1:10" x14ac:dyDescent="0.3">
      <c r="A5681" t="s">
        <v>399</v>
      </c>
      <c r="B5681" t="s">
        <v>127</v>
      </c>
      <c r="C5681" s="7">
        <v>43378</v>
      </c>
      <c r="E5681" s="27">
        <v>150</v>
      </c>
      <c r="G5681" s="27" t="str">
        <f>VLOOKUP(C5681,W:Y,3,TRUE)</f>
        <v>Oct 18</v>
      </c>
      <c r="H5681" s="27">
        <f t="shared" si="88"/>
        <v>5680</v>
      </c>
      <c r="I5681" s="30" t="str">
        <f>IF(G5681='Check Register'!$E$1,H5681,"")</f>
        <v/>
      </c>
      <c r="J5681" s="16" t="str">
        <f>IFERROR(SMALL($I$2:$I$100001,H5681),"")</f>
        <v/>
      </c>
    </row>
    <row r="5682" spans="1:10" x14ac:dyDescent="0.3">
      <c r="A5682" t="s">
        <v>519</v>
      </c>
      <c r="B5682" t="s">
        <v>131</v>
      </c>
      <c r="C5682" s="7">
        <v>43378</v>
      </c>
      <c r="E5682" s="27">
        <v>1000</v>
      </c>
      <c r="G5682" s="27" t="str">
        <f>VLOOKUP(C5682,W:Y,3,TRUE)</f>
        <v>Oct 18</v>
      </c>
      <c r="H5682" s="27">
        <f t="shared" si="88"/>
        <v>5681</v>
      </c>
      <c r="I5682" s="30" t="str">
        <f>IF(G5682='Check Register'!$E$1,H5682,"")</f>
        <v/>
      </c>
      <c r="J5682" s="16" t="str">
        <f>IFERROR(SMALL($I$2:$I$100001,H5682),"")</f>
        <v/>
      </c>
    </row>
    <row r="5683" spans="1:10" x14ac:dyDescent="0.3">
      <c r="A5683" t="s">
        <v>29</v>
      </c>
      <c r="B5683" t="s">
        <v>8</v>
      </c>
      <c r="C5683" s="7">
        <v>43378</v>
      </c>
      <c r="E5683" s="27">
        <v>385.26</v>
      </c>
      <c r="G5683" s="27" t="str">
        <f>VLOOKUP(C5683,W:Y,3,TRUE)</f>
        <v>Oct 18</v>
      </c>
      <c r="H5683" s="27">
        <f t="shared" si="88"/>
        <v>5682</v>
      </c>
      <c r="I5683" s="30" t="str">
        <f>IF(G5683='Check Register'!$E$1,H5683,"")</f>
        <v/>
      </c>
      <c r="J5683" s="16" t="str">
        <f>IFERROR(SMALL($I$2:$I$100001,H5683),"")</f>
        <v/>
      </c>
    </row>
    <row r="5684" spans="1:10" x14ac:dyDescent="0.3">
      <c r="A5684" t="s">
        <v>32</v>
      </c>
      <c r="B5684" t="s">
        <v>33</v>
      </c>
      <c r="C5684" s="7">
        <v>43378</v>
      </c>
      <c r="E5684" s="27">
        <v>1738.24</v>
      </c>
      <c r="G5684" s="27" t="str">
        <f>VLOOKUP(C5684,W:Y,3,TRUE)</f>
        <v>Oct 18</v>
      </c>
      <c r="H5684" s="27">
        <f t="shared" si="88"/>
        <v>5683</v>
      </c>
      <c r="I5684" s="30" t="str">
        <f>IF(G5684='Check Register'!$E$1,H5684,"")</f>
        <v/>
      </c>
      <c r="J5684" s="16" t="str">
        <f>IFERROR(SMALL($I$2:$I$100001,H5684),"")</f>
        <v/>
      </c>
    </row>
    <row r="5685" spans="1:10" x14ac:dyDescent="0.3">
      <c r="A5685" t="s">
        <v>145</v>
      </c>
      <c r="B5685" t="s">
        <v>28</v>
      </c>
      <c r="C5685" s="7">
        <v>43378</v>
      </c>
      <c r="E5685" s="27">
        <v>12800</v>
      </c>
      <c r="G5685" s="27" t="str">
        <f>VLOOKUP(C5685,W:Y,3,TRUE)</f>
        <v>Oct 18</v>
      </c>
      <c r="H5685" s="27">
        <f t="shared" si="88"/>
        <v>5684</v>
      </c>
      <c r="I5685" s="30" t="str">
        <f>IF(G5685='Check Register'!$E$1,H5685,"")</f>
        <v/>
      </c>
      <c r="J5685" s="16" t="str">
        <f>IFERROR(SMALL($I$2:$I$100001,H5685),"")</f>
        <v/>
      </c>
    </row>
    <row r="5686" spans="1:10" x14ac:dyDescent="0.3">
      <c r="A5686" t="s">
        <v>146</v>
      </c>
      <c r="B5686" t="s">
        <v>8</v>
      </c>
      <c r="C5686" s="7">
        <v>43378</v>
      </c>
      <c r="E5686" s="27">
        <v>4088.22</v>
      </c>
      <c r="G5686" s="27" t="str">
        <f>VLOOKUP(C5686,W:Y,3,TRUE)</f>
        <v>Oct 18</v>
      </c>
      <c r="H5686" s="27">
        <f t="shared" si="88"/>
        <v>5685</v>
      </c>
      <c r="I5686" s="30" t="str">
        <f>IF(G5686='Check Register'!$E$1,H5686,"")</f>
        <v/>
      </c>
      <c r="J5686" s="16" t="str">
        <f>IFERROR(SMALL($I$2:$I$100001,H5686),"")</f>
        <v/>
      </c>
    </row>
    <row r="5687" spans="1:10" x14ac:dyDescent="0.3">
      <c r="A5687" t="s">
        <v>281</v>
      </c>
      <c r="B5687" t="s">
        <v>12</v>
      </c>
      <c r="C5687" s="7">
        <v>43378</v>
      </c>
      <c r="E5687" s="27">
        <v>113.71</v>
      </c>
      <c r="G5687" s="27" t="str">
        <f>VLOOKUP(C5687,W:Y,3,TRUE)</f>
        <v>Oct 18</v>
      </c>
      <c r="H5687" s="27">
        <f t="shared" si="88"/>
        <v>5686</v>
      </c>
      <c r="I5687" s="30" t="str">
        <f>IF(G5687='Check Register'!$E$1,H5687,"")</f>
        <v/>
      </c>
      <c r="J5687" s="16" t="str">
        <f>IFERROR(SMALL($I$2:$I$100001,H5687),"")</f>
        <v/>
      </c>
    </row>
    <row r="5688" spans="1:10" x14ac:dyDescent="0.3">
      <c r="A5688" t="s">
        <v>487</v>
      </c>
      <c r="B5688" t="s">
        <v>22</v>
      </c>
      <c r="C5688" s="7">
        <v>43378</v>
      </c>
      <c r="E5688" s="27">
        <v>328.5</v>
      </c>
      <c r="G5688" s="27" t="str">
        <f>VLOOKUP(C5688,W:Y,3,TRUE)</f>
        <v>Oct 18</v>
      </c>
      <c r="H5688" s="27">
        <f t="shared" si="88"/>
        <v>5687</v>
      </c>
      <c r="I5688" s="30" t="str">
        <f>IF(G5688='Check Register'!$E$1,H5688,"")</f>
        <v/>
      </c>
      <c r="J5688" s="16" t="str">
        <f>IFERROR(SMALL($I$2:$I$100001,H5688),"")</f>
        <v/>
      </c>
    </row>
    <row r="5689" spans="1:10" x14ac:dyDescent="0.3">
      <c r="A5689" t="s">
        <v>508</v>
      </c>
      <c r="B5689" t="s">
        <v>28</v>
      </c>
      <c r="C5689" s="7">
        <v>43378</v>
      </c>
      <c r="E5689" s="27">
        <v>3253.88</v>
      </c>
      <c r="G5689" s="27" t="str">
        <f>VLOOKUP(C5689,W:Y,3,TRUE)</f>
        <v>Oct 18</v>
      </c>
      <c r="H5689" s="27">
        <f t="shared" si="88"/>
        <v>5688</v>
      </c>
      <c r="I5689" s="30" t="str">
        <f>IF(G5689='Check Register'!$E$1,H5689,"")</f>
        <v/>
      </c>
      <c r="J5689" s="16" t="str">
        <f>IFERROR(SMALL($I$2:$I$100001,H5689),"")</f>
        <v/>
      </c>
    </row>
    <row r="5690" spans="1:10" x14ac:dyDescent="0.3">
      <c r="A5690" t="s">
        <v>335</v>
      </c>
      <c r="B5690" t="s">
        <v>102</v>
      </c>
      <c r="C5690" s="7">
        <v>43378</v>
      </c>
      <c r="E5690" s="27">
        <v>2629.85</v>
      </c>
      <c r="G5690" s="27" t="str">
        <f>VLOOKUP(C5690,W:Y,3,TRUE)</f>
        <v>Oct 18</v>
      </c>
      <c r="H5690" s="27">
        <f t="shared" si="88"/>
        <v>5689</v>
      </c>
      <c r="I5690" s="30" t="str">
        <f>IF(G5690='Check Register'!$E$1,H5690,"")</f>
        <v/>
      </c>
      <c r="J5690" s="16" t="str">
        <f>IFERROR(SMALL($I$2:$I$100001,H5690),"")</f>
        <v/>
      </c>
    </row>
    <row r="5691" spans="1:10" x14ac:dyDescent="0.3">
      <c r="A5691" t="s">
        <v>107</v>
      </c>
      <c r="B5691" t="s">
        <v>28</v>
      </c>
      <c r="C5691" s="7">
        <v>43378</v>
      </c>
      <c r="E5691" s="27">
        <v>5000</v>
      </c>
      <c r="G5691" s="27" t="str">
        <f>VLOOKUP(C5691,W:Y,3,TRUE)</f>
        <v>Oct 18</v>
      </c>
      <c r="H5691" s="27">
        <f t="shared" si="88"/>
        <v>5690</v>
      </c>
      <c r="I5691" s="30" t="str">
        <f>IF(G5691='Check Register'!$E$1,H5691,"")</f>
        <v/>
      </c>
      <c r="J5691" s="16" t="str">
        <f>IFERROR(SMALL($I$2:$I$100001,H5691),"")</f>
        <v/>
      </c>
    </row>
    <row r="5692" spans="1:10" x14ac:dyDescent="0.3">
      <c r="A5692" t="s">
        <v>107</v>
      </c>
      <c r="B5692" t="s">
        <v>89</v>
      </c>
      <c r="C5692" s="7">
        <v>43378</v>
      </c>
      <c r="E5692" s="27">
        <v>6868.2</v>
      </c>
      <c r="G5692" s="27" t="str">
        <f>VLOOKUP(C5692,W:Y,3,TRUE)</f>
        <v>Oct 18</v>
      </c>
      <c r="H5692" s="27">
        <f t="shared" si="88"/>
        <v>5691</v>
      </c>
      <c r="I5692" s="30" t="str">
        <f>IF(G5692='Check Register'!$E$1,H5692,"")</f>
        <v/>
      </c>
      <c r="J5692" s="16" t="str">
        <f>IFERROR(SMALL($I$2:$I$100001,H5692),"")</f>
        <v/>
      </c>
    </row>
    <row r="5693" spans="1:10" x14ac:dyDescent="0.3">
      <c r="A5693" t="s">
        <v>207</v>
      </c>
      <c r="B5693" t="s">
        <v>214</v>
      </c>
      <c r="C5693" s="7">
        <v>43378</v>
      </c>
      <c r="E5693" s="27">
        <v>1254.6600000000001</v>
      </c>
      <c r="G5693" s="27" t="str">
        <f>VLOOKUP(C5693,W:Y,3,TRUE)</f>
        <v>Oct 18</v>
      </c>
      <c r="H5693" s="27">
        <f t="shared" si="88"/>
        <v>5692</v>
      </c>
      <c r="I5693" s="30" t="str">
        <f>IF(G5693='Check Register'!$E$1,H5693,"")</f>
        <v/>
      </c>
      <c r="J5693" s="16" t="str">
        <f>IFERROR(SMALL($I$2:$I$100001,H5693),"")</f>
        <v/>
      </c>
    </row>
    <row r="5694" spans="1:10" x14ac:dyDescent="0.3">
      <c r="A5694" t="s">
        <v>207</v>
      </c>
      <c r="B5694" t="s">
        <v>111</v>
      </c>
      <c r="C5694" s="7">
        <v>43378</v>
      </c>
      <c r="E5694" s="27">
        <v>117.85</v>
      </c>
      <c r="G5694" s="27" t="str">
        <f>VLOOKUP(C5694,W:Y,3,TRUE)</f>
        <v>Oct 18</v>
      </c>
      <c r="H5694" s="27">
        <f t="shared" si="88"/>
        <v>5693</v>
      </c>
      <c r="I5694" s="30" t="str">
        <f>IF(G5694='Check Register'!$E$1,H5694,"")</f>
        <v/>
      </c>
      <c r="J5694" s="16" t="str">
        <f>IFERROR(SMALL($I$2:$I$100001,H5694),"")</f>
        <v/>
      </c>
    </row>
    <row r="5695" spans="1:10" x14ac:dyDescent="0.3">
      <c r="A5695" t="s">
        <v>41</v>
      </c>
      <c r="B5695" t="s">
        <v>8</v>
      </c>
      <c r="C5695" s="7">
        <v>43378</v>
      </c>
      <c r="E5695" s="27">
        <v>400.34</v>
      </c>
      <c r="G5695" s="27" t="str">
        <f>VLOOKUP(C5695,W:Y,3,TRUE)</f>
        <v>Oct 18</v>
      </c>
      <c r="H5695" s="27">
        <f t="shared" si="88"/>
        <v>5694</v>
      </c>
      <c r="I5695" s="30" t="str">
        <f>IF(G5695='Check Register'!$E$1,H5695,"")</f>
        <v/>
      </c>
      <c r="J5695" s="16" t="str">
        <f>IFERROR(SMALL($I$2:$I$100001,H5695),"")</f>
        <v/>
      </c>
    </row>
    <row r="5696" spans="1:10" x14ac:dyDescent="0.3">
      <c r="A5696" t="s">
        <v>250</v>
      </c>
      <c r="B5696" t="s">
        <v>22</v>
      </c>
      <c r="C5696" s="7">
        <v>43378</v>
      </c>
      <c r="E5696" s="27">
        <v>1050</v>
      </c>
      <c r="G5696" s="27" t="str">
        <f>VLOOKUP(C5696,W:Y,3,TRUE)</f>
        <v>Oct 18</v>
      </c>
      <c r="H5696" s="27">
        <f t="shared" si="88"/>
        <v>5695</v>
      </c>
      <c r="I5696" s="30" t="str">
        <f>IF(G5696='Check Register'!$E$1,H5696,"")</f>
        <v/>
      </c>
      <c r="J5696" s="16" t="str">
        <f>IFERROR(SMALL($I$2:$I$100001,H5696),"")</f>
        <v/>
      </c>
    </row>
    <row r="5697" spans="1:10" x14ac:dyDescent="0.3">
      <c r="A5697" t="s">
        <v>46</v>
      </c>
      <c r="B5697" t="s">
        <v>47</v>
      </c>
      <c r="C5697" s="7">
        <v>43378</v>
      </c>
      <c r="E5697" s="27">
        <v>5917.22</v>
      </c>
      <c r="G5697" s="27" t="str">
        <f>VLOOKUP(C5697,W:Y,3,TRUE)</f>
        <v>Oct 18</v>
      </c>
      <c r="H5697" s="27">
        <f t="shared" si="88"/>
        <v>5696</v>
      </c>
      <c r="I5697" s="30" t="str">
        <f>IF(G5697='Check Register'!$E$1,H5697,"")</f>
        <v/>
      </c>
      <c r="J5697" s="16" t="str">
        <f>IFERROR(SMALL($I$2:$I$100001,H5697),"")</f>
        <v/>
      </c>
    </row>
    <row r="5698" spans="1:10" x14ac:dyDescent="0.3">
      <c r="A5698" t="s">
        <v>46</v>
      </c>
      <c r="B5698" t="s">
        <v>111</v>
      </c>
      <c r="C5698" s="7">
        <v>43378</v>
      </c>
      <c r="E5698" s="27">
        <v>4453.6899999999996</v>
      </c>
      <c r="G5698" s="27" t="str">
        <f>VLOOKUP(C5698,W:Y,3,TRUE)</f>
        <v>Oct 18</v>
      </c>
      <c r="H5698" s="27">
        <f t="shared" si="88"/>
        <v>5697</v>
      </c>
      <c r="I5698" s="30" t="str">
        <f>IF(G5698='Check Register'!$E$1,H5698,"")</f>
        <v/>
      </c>
      <c r="J5698" s="16" t="str">
        <f>IFERROR(SMALL($I$2:$I$100001,H5698),"")</f>
        <v/>
      </c>
    </row>
    <row r="5699" spans="1:10" x14ac:dyDescent="0.3">
      <c r="A5699" t="s">
        <v>51</v>
      </c>
      <c r="B5699" t="s">
        <v>22</v>
      </c>
      <c r="C5699" s="7">
        <v>43378</v>
      </c>
      <c r="E5699" s="27">
        <v>210</v>
      </c>
      <c r="G5699" s="27" t="str">
        <f>VLOOKUP(C5699,W:Y,3,TRUE)</f>
        <v>Oct 18</v>
      </c>
      <c r="H5699" s="27">
        <f t="shared" ref="H5699:H5762" si="89">1+H5698</f>
        <v>5698</v>
      </c>
      <c r="I5699" s="30" t="str">
        <f>IF(G5699='Check Register'!$E$1,H5699,"")</f>
        <v/>
      </c>
      <c r="J5699" s="16" t="str">
        <f>IFERROR(SMALL($I$2:$I$100001,H5699),"")</f>
        <v/>
      </c>
    </row>
    <row r="5700" spans="1:10" x14ac:dyDescent="0.3">
      <c r="A5700" t="s">
        <v>53</v>
      </c>
      <c r="B5700" t="s">
        <v>127</v>
      </c>
      <c r="C5700" s="7">
        <v>43378</v>
      </c>
      <c r="E5700" s="27">
        <v>2080.48</v>
      </c>
      <c r="G5700" s="27" t="str">
        <f>VLOOKUP(C5700,W:Y,3,TRUE)</f>
        <v>Oct 18</v>
      </c>
      <c r="H5700" s="27">
        <f t="shared" si="89"/>
        <v>5699</v>
      </c>
      <c r="I5700" s="30" t="str">
        <f>IF(G5700='Check Register'!$E$1,H5700,"")</f>
        <v/>
      </c>
      <c r="J5700" s="16" t="str">
        <f>IFERROR(SMALL($I$2:$I$100001,H5700),"")</f>
        <v/>
      </c>
    </row>
    <row r="5701" spans="1:10" x14ac:dyDescent="0.3">
      <c r="A5701" t="s">
        <v>53</v>
      </c>
      <c r="B5701" t="s">
        <v>8</v>
      </c>
      <c r="C5701" s="7">
        <v>43378</v>
      </c>
      <c r="E5701" s="27">
        <v>231.6</v>
      </c>
      <c r="G5701" s="27" t="str">
        <f>VLOOKUP(C5701,W:Y,3,TRUE)</f>
        <v>Oct 18</v>
      </c>
      <c r="H5701" s="27">
        <f t="shared" si="89"/>
        <v>5700</v>
      </c>
      <c r="I5701" s="30" t="str">
        <f>IF(G5701='Check Register'!$E$1,H5701,"")</f>
        <v/>
      </c>
      <c r="J5701" s="16" t="str">
        <f>IFERROR(SMALL($I$2:$I$100001,H5701),"")</f>
        <v/>
      </c>
    </row>
    <row r="5702" spans="1:10" x14ac:dyDescent="0.3">
      <c r="A5702" t="s">
        <v>55</v>
      </c>
      <c r="B5702" t="s">
        <v>100</v>
      </c>
      <c r="C5702" s="7">
        <v>43378</v>
      </c>
      <c r="E5702" s="27">
        <v>23544.6</v>
      </c>
      <c r="G5702" s="27" t="str">
        <f>VLOOKUP(C5702,W:Y,3,TRUE)</f>
        <v>Oct 18</v>
      </c>
      <c r="H5702" s="27">
        <f t="shared" si="89"/>
        <v>5701</v>
      </c>
      <c r="I5702" s="30" t="str">
        <f>IF(G5702='Check Register'!$E$1,H5702,"")</f>
        <v/>
      </c>
      <c r="J5702" s="16" t="str">
        <f>IFERROR(SMALL($I$2:$I$100001,H5702),"")</f>
        <v/>
      </c>
    </row>
    <row r="5703" spans="1:10" x14ac:dyDescent="0.3">
      <c r="A5703" t="s">
        <v>55</v>
      </c>
      <c r="B5703" t="s">
        <v>14</v>
      </c>
      <c r="C5703" s="7">
        <v>43378</v>
      </c>
      <c r="E5703" s="27">
        <v>11627.5</v>
      </c>
      <c r="G5703" s="27" t="str">
        <f>VLOOKUP(C5703,W:Y,3,TRUE)</f>
        <v>Oct 18</v>
      </c>
      <c r="H5703" s="27">
        <f t="shared" si="89"/>
        <v>5702</v>
      </c>
      <c r="I5703" s="30" t="str">
        <f>IF(G5703='Check Register'!$E$1,H5703,"")</f>
        <v/>
      </c>
      <c r="J5703" s="16" t="str">
        <f>IFERROR(SMALL($I$2:$I$100001,H5703),"")</f>
        <v/>
      </c>
    </row>
    <row r="5704" spans="1:10" x14ac:dyDescent="0.3">
      <c r="A5704" t="s">
        <v>116</v>
      </c>
      <c r="B5704" t="s">
        <v>45</v>
      </c>
      <c r="C5704" s="7">
        <v>43378</v>
      </c>
      <c r="E5704" s="27">
        <v>2656.08</v>
      </c>
      <c r="G5704" s="27" t="str">
        <f>VLOOKUP(C5704,W:Y,3,TRUE)</f>
        <v>Oct 18</v>
      </c>
      <c r="H5704" s="27">
        <f t="shared" si="89"/>
        <v>5703</v>
      </c>
      <c r="I5704" s="30" t="str">
        <f>IF(G5704='Check Register'!$E$1,H5704,"")</f>
        <v/>
      </c>
      <c r="J5704" s="16" t="str">
        <f>IFERROR(SMALL($I$2:$I$100001,H5704),"")</f>
        <v/>
      </c>
    </row>
    <row r="5705" spans="1:10" x14ac:dyDescent="0.3">
      <c r="A5705" t="s">
        <v>56</v>
      </c>
      <c r="B5705" t="s">
        <v>12</v>
      </c>
      <c r="C5705" s="7">
        <v>43378</v>
      </c>
      <c r="E5705" s="27">
        <v>530.22</v>
      </c>
      <c r="G5705" s="27" t="str">
        <f>VLOOKUP(C5705,W:Y,3,TRUE)</f>
        <v>Oct 18</v>
      </c>
      <c r="H5705" s="27">
        <f t="shared" si="89"/>
        <v>5704</v>
      </c>
      <c r="I5705" s="30" t="str">
        <f>IF(G5705='Check Register'!$E$1,H5705,"")</f>
        <v/>
      </c>
      <c r="J5705" s="16" t="str">
        <f>IFERROR(SMALL($I$2:$I$100001,H5705),"")</f>
        <v/>
      </c>
    </row>
    <row r="5706" spans="1:10" x14ac:dyDescent="0.3">
      <c r="A5706" t="s">
        <v>57</v>
      </c>
      <c r="B5706" t="s">
        <v>8</v>
      </c>
      <c r="C5706" s="7">
        <v>43378</v>
      </c>
      <c r="E5706" s="27">
        <v>214.77</v>
      </c>
      <c r="G5706" s="27" t="str">
        <f>VLOOKUP(C5706,W:Y,3,TRUE)</f>
        <v>Oct 18</v>
      </c>
      <c r="H5706" s="27">
        <f t="shared" si="89"/>
        <v>5705</v>
      </c>
      <c r="I5706" s="30" t="str">
        <f>IF(G5706='Check Register'!$E$1,H5706,"")</f>
        <v/>
      </c>
      <c r="J5706" s="16" t="str">
        <f>IFERROR(SMALL($I$2:$I$100001,H5706),"")</f>
        <v/>
      </c>
    </row>
    <row r="5707" spans="1:10" x14ac:dyDescent="0.3">
      <c r="A5707" t="s">
        <v>58</v>
      </c>
      <c r="B5707" t="s">
        <v>18</v>
      </c>
      <c r="C5707" s="7">
        <v>43378</v>
      </c>
      <c r="E5707" s="27">
        <v>1735.98</v>
      </c>
      <c r="G5707" s="27" t="str">
        <f>VLOOKUP(C5707,W:Y,3,TRUE)</f>
        <v>Oct 18</v>
      </c>
      <c r="H5707" s="27">
        <f t="shared" si="89"/>
        <v>5706</v>
      </c>
      <c r="I5707" s="30" t="str">
        <f>IF(G5707='Check Register'!$E$1,H5707,"")</f>
        <v/>
      </c>
      <c r="J5707" s="16" t="str">
        <f>IFERROR(SMALL($I$2:$I$100001,H5707),"")</f>
        <v/>
      </c>
    </row>
    <row r="5708" spans="1:10" x14ac:dyDescent="0.3">
      <c r="A5708" t="s">
        <v>236</v>
      </c>
      <c r="B5708" t="s">
        <v>8</v>
      </c>
      <c r="C5708" s="7">
        <v>43378</v>
      </c>
      <c r="E5708" s="27">
        <v>1414.56</v>
      </c>
      <c r="G5708" s="27" t="str">
        <f>VLOOKUP(C5708,W:Y,3,TRUE)</f>
        <v>Oct 18</v>
      </c>
      <c r="H5708" s="27">
        <f t="shared" si="89"/>
        <v>5707</v>
      </c>
      <c r="I5708" s="30" t="str">
        <f>IF(G5708='Check Register'!$E$1,H5708,"")</f>
        <v/>
      </c>
      <c r="J5708" s="16" t="str">
        <f>IFERROR(SMALL($I$2:$I$100001,H5708),"")</f>
        <v/>
      </c>
    </row>
    <row r="5709" spans="1:10" x14ac:dyDescent="0.3">
      <c r="A5709" t="s">
        <v>211</v>
      </c>
      <c r="B5709" t="s">
        <v>212</v>
      </c>
      <c r="C5709" s="7">
        <v>43378</v>
      </c>
      <c r="E5709" s="27">
        <v>162</v>
      </c>
      <c r="G5709" s="27" t="str">
        <f>VLOOKUP(C5709,W:Y,3,TRUE)</f>
        <v>Oct 18</v>
      </c>
      <c r="H5709" s="27">
        <f t="shared" si="89"/>
        <v>5708</v>
      </c>
      <c r="I5709" s="30" t="str">
        <f>IF(G5709='Check Register'!$E$1,H5709,"")</f>
        <v/>
      </c>
      <c r="J5709" s="16" t="str">
        <f>IFERROR(SMALL($I$2:$I$100001,H5709),"")</f>
        <v/>
      </c>
    </row>
    <row r="5710" spans="1:10" x14ac:dyDescent="0.3">
      <c r="A5710" t="s">
        <v>500</v>
      </c>
      <c r="B5710" t="s">
        <v>131</v>
      </c>
      <c r="C5710" s="7">
        <v>43378</v>
      </c>
      <c r="E5710" s="27">
        <v>7307.9</v>
      </c>
      <c r="G5710" s="27" t="str">
        <f>VLOOKUP(C5710,W:Y,3,TRUE)</f>
        <v>Oct 18</v>
      </c>
      <c r="H5710" s="27">
        <f t="shared" si="89"/>
        <v>5709</v>
      </c>
      <c r="I5710" s="30" t="str">
        <f>IF(G5710='Check Register'!$E$1,H5710,"")</f>
        <v/>
      </c>
      <c r="J5710" s="16" t="str">
        <f>IFERROR(SMALL($I$2:$I$100001,H5710),"")</f>
        <v/>
      </c>
    </row>
    <row r="5711" spans="1:10" x14ac:dyDescent="0.3">
      <c r="A5711" t="s">
        <v>317</v>
      </c>
      <c r="B5711" t="s">
        <v>70</v>
      </c>
      <c r="C5711" s="7">
        <v>43378</v>
      </c>
      <c r="E5711" s="27">
        <v>290</v>
      </c>
      <c r="G5711" s="27" t="str">
        <f>VLOOKUP(C5711,W:Y,3,TRUE)</f>
        <v>Oct 18</v>
      </c>
      <c r="H5711" s="27">
        <f t="shared" si="89"/>
        <v>5710</v>
      </c>
      <c r="I5711" s="30" t="str">
        <f>IF(G5711='Check Register'!$E$1,H5711,"")</f>
        <v/>
      </c>
      <c r="J5711" s="16" t="str">
        <f>IFERROR(SMALL($I$2:$I$100001,H5711),"")</f>
        <v/>
      </c>
    </row>
    <row r="5712" spans="1:10" x14ac:dyDescent="0.3">
      <c r="A5712" t="s">
        <v>317</v>
      </c>
      <c r="B5712" t="s">
        <v>8</v>
      </c>
      <c r="C5712" s="7">
        <v>43378</v>
      </c>
      <c r="E5712" s="27">
        <v>110</v>
      </c>
      <c r="G5712" s="27" t="str">
        <f>VLOOKUP(C5712,W:Y,3,TRUE)</f>
        <v>Oct 18</v>
      </c>
      <c r="H5712" s="27">
        <f t="shared" si="89"/>
        <v>5711</v>
      </c>
      <c r="I5712" s="30" t="str">
        <f>IF(G5712='Check Register'!$E$1,H5712,"")</f>
        <v/>
      </c>
      <c r="J5712" s="16" t="str">
        <f>IFERROR(SMALL($I$2:$I$100001,H5712),"")</f>
        <v/>
      </c>
    </row>
    <row r="5713" spans="1:10" x14ac:dyDescent="0.3">
      <c r="A5713" t="s">
        <v>237</v>
      </c>
      <c r="B5713" t="s">
        <v>12</v>
      </c>
      <c r="C5713" s="7">
        <v>43378</v>
      </c>
      <c r="E5713" s="27">
        <v>44.8</v>
      </c>
      <c r="G5713" s="27" t="str">
        <f>VLOOKUP(C5713,W:Y,3,TRUE)</f>
        <v>Oct 18</v>
      </c>
      <c r="H5713" s="27">
        <f t="shared" si="89"/>
        <v>5712</v>
      </c>
      <c r="I5713" s="30" t="str">
        <f>IF(G5713='Check Register'!$E$1,H5713,"")</f>
        <v/>
      </c>
      <c r="J5713" s="16" t="str">
        <f>IFERROR(SMALL($I$2:$I$100001,H5713),"")</f>
        <v/>
      </c>
    </row>
    <row r="5714" spans="1:10" x14ac:dyDescent="0.3">
      <c r="A5714" t="s">
        <v>558</v>
      </c>
      <c r="B5714" t="s">
        <v>102</v>
      </c>
      <c r="C5714" s="7">
        <v>43378</v>
      </c>
      <c r="E5714" s="27">
        <v>20500</v>
      </c>
      <c r="G5714" s="27" t="str">
        <f>VLOOKUP(C5714,W:Y,3,TRUE)</f>
        <v>Oct 18</v>
      </c>
      <c r="H5714" s="27">
        <f t="shared" si="89"/>
        <v>5713</v>
      </c>
      <c r="I5714" s="30" t="str">
        <f>IF(G5714='Check Register'!$E$1,H5714,"")</f>
        <v/>
      </c>
      <c r="J5714" s="16" t="str">
        <f>IFERROR(SMALL($I$2:$I$100001,H5714),"")</f>
        <v/>
      </c>
    </row>
    <row r="5715" spans="1:10" x14ac:dyDescent="0.3">
      <c r="A5715" t="s">
        <v>71</v>
      </c>
      <c r="B5715" t="s">
        <v>12</v>
      </c>
      <c r="C5715" s="7">
        <v>43378</v>
      </c>
      <c r="E5715" s="27">
        <v>819.31</v>
      </c>
      <c r="G5715" s="27" t="str">
        <f>VLOOKUP(C5715,W:Y,3,TRUE)</f>
        <v>Oct 18</v>
      </c>
      <c r="H5715" s="27">
        <f t="shared" si="89"/>
        <v>5714</v>
      </c>
      <c r="I5715" s="30" t="str">
        <f>IF(G5715='Check Register'!$E$1,H5715,"")</f>
        <v/>
      </c>
      <c r="J5715" s="16" t="str">
        <f>IFERROR(SMALL($I$2:$I$100001,H5715),"")</f>
        <v/>
      </c>
    </row>
    <row r="5716" spans="1:10" x14ac:dyDescent="0.3">
      <c r="A5716" t="s">
        <v>72</v>
      </c>
      <c r="B5716" t="s">
        <v>73</v>
      </c>
      <c r="C5716" s="7">
        <v>43378</v>
      </c>
      <c r="E5716" s="27">
        <v>49149.440000000002</v>
      </c>
      <c r="G5716" s="27" t="str">
        <f>VLOOKUP(C5716,W:Y,3,TRUE)</f>
        <v>Oct 18</v>
      </c>
      <c r="H5716" s="27">
        <f t="shared" si="89"/>
        <v>5715</v>
      </c>
      <c r="I5716" s="30" t="str">
        <f>IF(G5716='Check Register'!$E$1,H5716,"")</f>
        <v/>
      </c>
      <c r="J5716" s="16" t="str">
        <f>IFERROR(SMALL($I$2:$I$100001,H5716),"")</f>
        <v/>
      </c>
    </row>
    <row r="5717" spans="1:10" x14ac:dyDescent="0.3">
      <c r="A5717" t="s">
        <v>559</v>
      </c>
      <c r="B5717" t="s">
        <v>81</v>
      </c>
      <c r="C5717" s="7">
        <v>43378</v>
      </c>
      <c r="E5717" s="27">
        <v>11</v>
      </c>
      <c r="G5717" s="27" t="str">
        <f>VLOOKUP(C5717,W:Y,3,TRUE)</f>
        <v>Oct 18</v>
      </c>
      <c r="H5717" s="27">
        <f t="shared" si="89"/>
        <v>5716</v>
      </c>
      <c r="I5717" s="30" t="str">
        <f>IF(G5717='Check Register'!$E$1,H5717,"")</f>
        <v/>
      </c>
      <c r="J5717" s="16" t="str">
        <f>IFERROR(SMALL($I$2:$I$100001,H5717),"")</f>
        <v/>
      </c>
    </row>
    <row r="5718" spans="1:10" x14ac:dyDescent="0.3">
      <c r="A5718" t="s">
        <v>420</v>
      </c>
      <c r="B5718" t="s">
        <v>43</v>
      </c>
      <c r="C5718" s="7">
        <v>43378</v>
      </c>
      <c r="E5718" s="27">
        <v>500</v>
      </c>
      <c r="G5718" s="27" t="str">
        <f>VLOOKUP(C5718,W:Y,3,TRUE)</f>
        <v>Oct 18</v>
      </c>
      <c r="H5718" s="27">
        <f t="shared" si="89"/>
        <v>5717</v>
      </c>
      <c r="I5718" s="30" t="str">
        <f>IF(G5718='Check Register'!$E$1,H5718,"")</f>
        <v/>
      </c>
      <c r="J5718" s="16" t="str">
        <f>IFERROR(SMALL($I$2:$I$100001,H5718),"")</f>
        <v/>
      </c>
    </row>
    <row r="5719" spans="1:10" x14ac:dyDescent="0.3">
      <c r="A5719" t="s">
        <v>535</v>
      </c>
      <c r="B5719" t="s">
        <v>28</v>
      </c>
      <c r="C5719" s="7">
        <v>43378</v>
      </c>
      <c r="E5719" s="27">
        <v>83157.850000000006</v>
      </c>
      <c r="G5719" s="27" t="str">
        <f>VLOOKUP(C5719,W:Y,3,TRUE)</f>
        <v>Oct 18</v>
      </c>
      <c r="H5719" s="27">
        <f t="shared" si="89"/>
        <v>5718</v>
      </c>
      <c r="I5719" s="30" t="str">
        <f>IF(G5719='Check Register'!$E$1,H5719,"")</f>
        <v/>
      </c>
      <c r="J5719" s="16" t="str">
        <f>IFERROR(SMALL($I$2:$I$100001,H5719),"")</f>
        <v/>
      </c>
    </row>
    <row r="5720" spans="1:10" x14ac:dyDescent="0.3">
      <c r="A5720" t="s">
        <v>535</v>
      </c>
      <c r="B5720" t="s">
        <v>50</v>
      </c>
      <c r="C5720" s="7">
        <v>43378</v>
      </c>
      <c r="E5720" s="27">
        <v>-4157.8900000000003</v>
      </c>
      <c r="G5720" s="27" t="str">
        <f>VLOOKUP(C5720,W:Y,3,TRUE)</f>
        <v>Oct 18</v>
      </c>
      <c r="H5720" s="27">
        <f t="shared" si="89"/>
        <v>5719</v>
      </c>
      <c r="I5720" s="30" t="str">
        <f>IF(G5720='Check Register'!$E$1,H5720,"")</f>
        <v/>
      </c>
      <c r="J5720" s="16" t="str">
        <f>IFERROR(SMALL($I$2:$I$100001,H5720),"")</f>
        <v/>
      </c>
    </row>
    <row r="5721" spans="1:10" x14ac:dyDescent="0.3">
      <c r="A5721" t="s">
        <v>84</v>
      </c>
      <c r="B5721" t="s">
        <v>85</v>
      </c>
      <c r="C5721" s="7">
        <v>43378</v>
      </c>
      <c r="E5721" s="27">
        <v>97.18</v>
      </c>
      <c r="G5721" s="27" t="str">
        <f>VLOOKUP(C5721,W:Y,3,TRUE)</f>
        <v>Oct 18</v>
      </c>
      <c r="H5721" s="27">
        <f t="shared" si="89"/>
        <v>5720</v>
      </c>
      <c r="I5721" s="30" t="str">
        <f>IF(G5721='Check Register'!$E$1,H5721,"")</f>
        <v/>
      </c>
      <c r="J5721" s="16" t="str">
        <f>IFERROR(SMALL($I$2:$I$100001,H5721),"")</f>
        <v/>
      </c>
    </row>
    <row r="5722" spans="1:10" x14ac:dyDescent="0.3">
      <c r="A5722" t="s">
        <v>307</v>
      </c>
      <c r="B5722" t="s">
        <v>22</v>
      </c>
      <c r="C5722" s="7">
        <v>43385</v>
      </c>
      <c r="E5722" s="27">
        <v>406.99</v>
      </c>
      <c r="G5722" s="27" t="str">
        <f>VLOOKUP(C5722,W:Y,3,TRUE)</f>
        <v>Oct 18</v>
      </c>
      <c r="H5722" s="27">
        <f t="shared" si="89"/>
        <v>5721</v>
      </c>
      <c r="I5722" s="30" t="str">
        <f>IF(G5722='Check Register'!$E$1,H5722,"")</f>
        <v/>
      </c>
      <c r="J5722" s="16" t="str">
        <f>IFERROR(SMALL($I$2:$I$100001,H5722),"")</f>
        <v/>
      </c>
    </row>
    <row r="5723" spans="1:10" x14ac:dyDescent="0.3">
      <c r="A5723" t="s">
        <v>7</v>
      </c>
      <c r="B5723" t="s">
        <v>127</v>
      </c>
      <c r="C5723" s="7">
        <v>43385</v>
      </c>
      <c r="E5723" s="27">
        <v>38</v>
      </c>
      <c r="G5723" s="27" t="str">
        <f>VLOOKUP(C5723,W:Y,3,TRUE)</f>
        <v>Oct 18</v>
      </c>
      <c r="H5723" s="27">
        <f t="shared" si="89"/>
        <v>5722</v>
      </c>
      <c r="I5723" s="30" t="str">
        <f>IF(G5723='Check Register'!$E$1,H5723,"")</f>
        <v/>
      </c>
      <c r="J5723" s="16" t="str">
        <f>IFERROR(SMALL($I$2:$I$100001,H5723),"")</f>
        <v/>
      </c>
    </row>
    <row r="5724" spans="1:10" x14ac:dyDescent="0.3">
      <c r="A5724" t="s">
        <v>91</v>
      </c>
      <c r="B5724" t="s">
        <v>14</v>
      </c>
      <c r="C5724" s="7">
        <v>43385</v>
      </c>
      <c r="E5724" s="27">
        <v>3179.5</v>
      </c>
      <c r="G5724" s="27" t="str">
        <f>VLOOKUP(C5724,W:Y,3,TRUE)</f>
        <v>Oct 18</v>
      </c>
      <c r="H5724" s="27">
        <f t="shared" si="89"/>
        <v>5723</v>
      </c>
      <c r="I5724" s="30" t="str">
        <f>IF(G5724='Check Register'!$E$1,H5724,"")</f>
        <v/>
      </c>
      <c r="J5724" s="16" t="str">
        <f>IFERROR(SMALL($I$2:$I$100001,H5724),"")</f>
        <v/>
      </c>
    </row>
    <row r="5725" spans="1:10" x14ac:dyDescent="0.3">
      <c r="A5725" t="s">
        <v>560</v>
      </c>
      <c r="B5725" t="s">
        <v>28</v>
      </c>
      <c r="C5725" s="7">
        <v>43385</v>
      </c>
      <c r="E5725" s="27">
        <v>6750</v>
      </c>
      <c r="G5725" s="27" t="str">
        <f>VLOOKUP(C5725,W:Y,3,TRUE)</f>
        <v>Oct 18</v>
      </c>
      <c r="H5725" s="27">
        <f t="shared" si="89"/>
        <v>5724</v>
      </c>
      <c r="I5725" s="30" t="str">
        <f>IF(G5725='Check Register'!$E$1,H5725,"")</f>
        <v/>
      </c>
      <c r="J5725" s="16" t="str">
        <f>IFERROR(SMALL($I$2:$I$100001,H5725),"")</f>
        <v/>
      </c>
    </row>
    <row r="5726" spans="1:10" x14ac:dyDescent="0.3">
      <c r="A5726" t="s">
        <v>134</v>
      </c>
      <c r="B5726" t="s">
        <v>22</v>
      </c>
      <c r="C5726" s="7">
        <v>43385</v>
      </c>
      <c r="E5726" s="27">
        <v>1094.79</v>
      </c>
      <c r="G5726" s="27" t="str">
        <f>VLOOKUP(C5726,W:Y,3,TRUE)</f>
        <v>Oct 18</v>
      </c>
      <c r="H5726" s="27">
        <f t="shared" si="89"/>
        <v>5725</v>
      </c>
      <c r="I5726" s="30" t="str">
        <f>IF(G5726='Check Register'!$E$1,H5726,"")</f>
        <v/>
      </c>
      <c r="J5726" s="16" t="str">
        <f>IFERROR(SMALL($I$2:$I$100001,H5726),"")</f>
        <v/>
      </c>
    </row>
    <row r="5727" spans="1:10" x14ac:dyDescent="0.3">
      <c r="A5727" t="s">
        <v>17</v>
      </c>
      <c r="B5727" t="s">
        <v>18</v>
      </c>
      <c r="C5727" s="7">
        <v>43385</v>
      </c>
      <c r="E5727" s="27">
        <v>1728.9</v>
      </c>
      <c r="G5727" s="27" t="str">
        <f>VLOOKUP(C5727,W:Y,3,TRUE)</f>
        <v>Oct 18</v>
      </c>
      <c r="H5727" s="27">
        <f t="shared" si="89"/>
        <v>5726</v>
      </c>
      <c r="I5727" s="30" t="str">
        <f>IF(G5727='Check Register'!$E$1,H5727,"")</f>
        <v/>
      </c>
      <c r="J5727" s="16" t="str">
        <f>IFERROR(SMALL($I$2:$I$100001,H5727),"")</f>
        <v/>
      </c>
    </row>
    <row r="5728" spans="1:10" x14ac:dyDescent="0.3">
      <c r="A5728" t="s">
        <v>19</v>
      </c>
      <c r="B5728" t="s">
        <v>20</v>
      </c>
      <c r="C5728" s="7">
        <v>43385</v>
      </c>
      <c r="E5728" s="27">
        <v>1879.67</v>
      </c>
      <c r="G5728" s="27" t="str">
        <f>VLOOKUP(C5728,W:Y,3,TRUE)</f>
        <v>Oct 18</v>
      </c>
      <c r="H5728" s="27">
        <f t="shared" si="89"/>
        <v>5727</v>
      </c>
      <c r="I5728" s="30" t="str">
        <f>IF(G5728='Check Register'!$E$1,H5728,"")</f>
        <v/>
      </c>
      <c r="J5728" s="16" t="str">
        <f>IFERROR(SMALL($I$2:$I$100001,H5728),"")</f>
        <v/>
      </c>
    </row>
    <row r="5729" spans="1:10" x14ac:dyDescent="0.3">
      <c r="A5729" t="s">
        <v>221</v>
      </c>
      <c r="B5729" t="s">
        <v>8</v>
      </c>
      <c r="C5729" s="7">
        <v>43385</v>
      </c>
      <c r="E5729" s="27">
        <v>1528.53</v>
      </c>
      <c r="G5729" s="27" t="str">
        <f>VLOOKUP(C5729,W:Y,3,TRUE)</f>
        <v>Oct 18</v>
      </c>
      <c r="H5729" s="27">
        <f t="shared" si="89"/>
        <v>5728</v>
      </c>
      <c r="I5729" s="30" t="str">
        <f>IF(G5729='Check Register'!$E$1,H5729,"")</f>
        <v/>
      </c>
      <c r="J5729" s="16" t="str">
        <f>IFERROR(SMALL($I$2:$I$100001,H5729),"")</f>
        <v/>
      </c>
    </row>
    <row r="5730" spans="1:10" x14ac:dyDescent="0.3">
      <c r="A5730" t="s">
        <v>548</v>
      </c>
      <c r="B5730" t="s">
        <v>28</v>
      </c>
      <c r="C5730" s="7">
        <v>43385</v>
      </c>
      <c r="E5730" s="27">
        <v>289.25</v>
      </c>
      <c r="G5730" s="27" t="str">
        <f>VLOOKUP(C5730,W:Y,3,TRUE)</f>
        <v>Oct 18</v>
      </c>
      <c r="H5730" s="27">
        <f t="shared" si="89"/>
        <v>5729</v>
      </c>
      <c r="I5730" s="30" t="str">
        <f>IF(G5730='Check Register'!$E$1,H5730,"")</f>
        <v/>
      </c>
      <c r="J5730" s="16" t="str">
        <f>IFERROR(SMALL($I$2:$I$100001,H5730),"")</f>
        <v/>
      </c>
    </row>
    <row r="5731" spans="1:10" x14ac:dyDescent="0.3">
      <c r="A5731" t="s">
        <v>140</v>
      </c>
      <c r="B5731" t="s">
        <v>141</v>
      </c>
      <c r="C5731" s="7">
        <v>43385</v>
      </c>
      <c r="E5731" s="27">
        <v>1926.7</v>
      </c>
      <c r="G5731" s="27" t="str">
        <f>VLOOKUP(C5731,W:Y,3,TRUE)</f>
        <v>Oct 18</v>
      </c>
      <c r="H5731" s="27">
        <f t="shared" si="89"/>
        <v>5730</v>
      </c>
      <c r="I5731" s="30" t="str">
        <f>IF(G5731='Check Register'!$E$1,H5731,"")</f>
        <v/>
      </c>
      <c r="J5731" s="16" t="str">
        <f>IFERROR(SMALL($I$2:$I$100001,H5731),"")</f>
        <v/>
      </c>
    </row>
    <row r="5732" spans="1:10" x14ac:dyDescent="0.3">
      <c r="A5732" t="s">
        <v>140</v>
      </c>
      <c r="B5732" t="s">
        <v>102</v>
      </c>
      <c r="C5732" s="7">
        <v>43385</v>
      </c>
      <c r="E5732" s="27">
        <v>4717.2299999999996</v>
      </c>
      <c r="G5732" s="27" t="str">
        <f>VLOOKUP(C5732,W:Y,3,TRUE)</f>
        <v>Oct 18</v>
      </c>
      <c r="H5732" s="27">
        <f t="shared" si="89"/>
        <v>5731</v>
      </c>
      <c r="I5732" s="30" t="str">
        <f>IF(G5732='Check Register'!$E$1,H5732,"")</f>
        <v/>
      </c>
      <c r="J5732" s="16" t="str">
        <f>IFERROR(SMALL($I$2:$I$100001,H5732),"")</f>
        <v/>
      </c>
    </row>
    <row r="5733" spans="1:10" x14ac:dyDescent="0.3">
      <c r="A5733" t="s">
        <v>26</v>
      </c>
      <c r="B5733" t="s">
        <v>20</v>
      </c>
      <c r="C5733" s="7">
        <v>43385</v>
      </c>
      <c r="E5733" s="27">
        <v>7956.95</v>
      </c>
      <c r="G5733" s="27" t="str">
        <f>VLOOKUP(C5733,W:Y,3,TRUE)</f>
        <v>Oct 18</v>
      </c>
      <c r="H5733" s="27">
        <f t="shared" si="89"/>
        <v>5732</v>
      </c>
      <c r="I5733" s="30" t="str">
        <f>IF(G5733='Check Register'!$E$1,H5733,"")</f>
        <v/>
      </c>
      <c r="J5733" s="16" t="str">
        <f>IFERROR(SMALL($I$2:$I$100001,H5733),"")</f>
        <v/>
      </c>
    </row>
    <row r="5734" spans="1:10" x14ac:dyDescent="0.3">
      <c r="A5734" t="s">
        <v>521</v>
      </c>
      <c r="B5734" t="s">
        <v>8</v>
      </c>
      <c r="C5734" s="7">
        <v>43385</v>
      </c>
      <c r="E5734" s="27">
        <v>18.98</v>
      </c>
      <c r="G5734" s="27" t="str">
        <f>VLOOKUP(C5734,W:Y,3,TRUE)</f>
        <v>Oct 18</v>
      </c>
      <c r="H5734" s="27">
        <f t="shared" si="89"/>
        <v>5733</v>
      </c>
      <c r="I5734" s="30" t="str">
        <f>IF(G5734='Check Register'!$E$1,H5734,"")</f>
        <v/>
      </c>
      <c r="J5734" s="16" t="str">
        <f>IFERROR(SMALL($I$2:$I$100001,H5734),"")</f>
        <v/>
      </c>
    </row>
    <row r="5735" spans="1:10" x14ac:dyDescent="0.3">
      <c r="A5735" t="s">
        <v>519</v>
      </c>
      <c r="B5735" t="s">
        <v>131</v>
      </c>
      <c r="C5735" s="7">
        <v>43385</v>
      </c>
      <c r="E5735" s="27">
        <v>2591.42</v>
      </c>
      <c r="G5735" s="27" t="str">
        <f>VLOOKUP(C5735,W:Y,3,TRUE)</f>
        <v>Oct 18</v>
      </c>
      <c r="H5735" s="27">
        <f t="shared" si="89"/>
        <v>5734</v>
      </c>
      <c r="I5735" s="30" t="str">
        <f>IF(G5735='Check Register'!$E$1,H5735,"")</f>
        <v/>
      </c>
      <c r="J5735" s="16" t="str">
        <f>IFERROR(SMALL($I$2:$I$100001,H5735),"")</f>
        <v/>
      </c>
    </row>
    <row r="5736" spans="1:10" x14ac:dyDescent="0.3">
      <c r="A5736" t="s">
        <v>519</v>
      </c>
      <c r="B5736" t="s">
        <v>16</v>
      </c>
      <c r="C5736" s="7">
        <v>43385</v>
      </c>
      <c r="E5736" s="27">
        <v>618.70000000000005</v>
      </c>
      <c r="G5736" s="27" t="str">
        <f>VLOOKUP(C5736,W:Y,3,TRUE)</f>
        <v>Oct 18</v>
      </c>
      <c r="H5736" s="27">
        <f t="shared" si="89"/>
        <v>5735</v>
      </c>
      <c r="I5736" s="30" t="str">
        <f>IF(G5736='Check Register'!$E$1,H5736,"")</f>
        <v/>
      </c>
      <c r="J5736" s="16" t="str">
        <f>IFERROR(SMALL($I$2:$I$100001,H5736),"")</f>
        <v/>
      </c>
    </row>
    <row r="5737" spans="1:10" x14ac:dyDescent="0.3">
      <c r="A5737" t="s">
        <v>499</v>
      </c>
      <c r="B5737" t="s">
        <v>39</v>
      </c>
      <c r="C5737" s="7">
        <v>43385</v>
      </c>
      <c r="E5737" s="27">
        <v>460</v>
      </c>
      <c r="G5737" s="27" t="str">
        <f>VLOOKUP(C5737,W:Y,3,TRUE)</f>
        <v>Oct 18</v>
      </c>
      <c r="H5737" s="27">
        <f t="shared" si="89"/>
        <v>5736</v>
      </c>
      <c r="I5737" s="30" t="str">
        <f>IF(G5737='Check Register'!$E$1,H5737,"")</f>
        <v/>
      </c>
      <c r="J5737" s="16" t="str">
        <f>IFERROR(SMALL($I$2:$I$100001,H5737),"")</f>
        <v/>
      </c>
    </row>
    <row r="5738" spans="1:10" x14ac:dyDescent="0.3">
      <c r="A5738" t="s">
        <v>30</v>
      </c>
      <c r="B5738" t="s">
        <v>31</v>
      </c>
      <c r="C5738" s="7">
        <v>43385</v>
      </c>
      <c r="E5738" s="27">
        <v>491.13</v>
      </c>
      <c r="G5738" s="27" t="str">
        <f>VLOOKUP(C5738,W:Y,3,TRUE)</f>
        <v>Oct 18</v>
      </c>
      <c r="H5738" s="27">
        <f t="shared" si="89"/>
        <v>5737</v>
      </c>
      <c r="I5738" s="30" t="str">
        <f>IF(G5738='Check Register'!$E$1,H5738,"")</f>
        <v/>
      </c>
      <c r="J5738" s="16" t="str">
        <f>IFERROR(SMALL($I$2:$I$100001,H5738),"")</f>
        <v/>
      </c>
    </row>
    <row r="5739" spans="1:10" x14ac:dyDescent="0.3">
      <c r="A5739" t="s">
        <v>32</v>
      </c>
      <c r="B5739" t="s">
        <v>33</v>
      </c>
      <c r="C5739" s="7">
        <v>43385</v>
      </c>
      <c r="E5739" s="27">
        <v>1670.95</v>
      </c>
      <c r="G5739" s="27" t="str">
        <f>VLOOKUP(C5739,W:Y,3,TRUE)</f>
        <v>Oct 18</v>
      </c>
      <c r="H5739" s="27">
        <f t="shared" si="89"/>
        <v>5738</v>
      </c>
      <c r="I5739" s="30" t="str">
        <f>IF(G5739='Check Register'!$E$1,H5739,"")</f>
        <v/>
      </c>
      <c r="J5739" s="16" t="str">
        <f>IFERROR(SMALL($I$2:$I$100001,H5739),"")</f>
        <v/>
      </c>
    </row>
    <row r="5740" spans="1:10" x14ac:dyDescent="0.3">
      <c r="A5740" t="s">
        <v>36</v>
      </c>
      <c r="B5740" t="s">
        <v>18</v>
      </c>
      <c r="C5740" s="7">
        <v>43385</v>
      </c>
      <c r="E5740" s="27">
        <v>402.71</v>
      </c>
      <c r="G5740" s="27" t="str">
        <f>VLOOKUP(C5740,W:Y,3,TRUE)</f>
        <v>Oct 18</v>
      </c>
      <c r="H5740" s="27">
        <f t="shared" si="89"/>
        <v>5739</v>
      </c>
      <c r="I5740" s="30" t="str">
        <f>IF(G5740='Check Register'!$E$1,H5740,"")</f>
        <v/>
      </c>
      <c r="J5740" s="16" t="str">
        <f>IFERROR(SMALL($I$2:$I$100001,H5740),"")</f>
        <v/>
      </c>
    </row>
    <row r="5741" spans="1:10" x14ac:dyDescent="0.3">
      <c r="A5741" t="s">
        <v>371</v>
      </c>
      <c r="B5741" t="s">
        <v>8</v>
      </c>
      <c r="C5741" s="7">
        <v>43385</v>
      </c>
      <c r="E5741" s="27">
        <v>78.599999999999994</v>
      </c>
      <c r="G5741" s="27" t="str">
        <f>VLOOKUP(C5741,W:Y,3,TRUE)</f>
        <v>Oct 18</v>
      </c>
      <c r="H5741" s="27">
        <f t="shared" si="89"/>
        <v>5740</v>
      </c>
      <c r="I5741" s="30" t="str">
        <f>IF(G5741='Check Register'!$E$1,H5741,"")</f>
        <v/>
      </c>
      <c r="J5741" s="16" t="str">
        <f>IFERROR(SMALL($I$2:$I$100001,H5741),"")</f>
        <v/>
      </c>
    </row>
    <row r="5742" spans="1:10" x14ac:dyDescent="0.3">
      <c r="A5742" t="s">
        <v>146</v>
      </c>
      <c r="B5742" t="s">
        <v>8</v>
      </c>
      <c r="C5742" s="7">
        <v>43385</v>
      </c>
      <c r="E5742" s="27">
        <v>25.32</v>
      </c>
      <c r="G5742" s="27" t="str">
        <f>VLOOKUP(C5742,W:Y,3,TRUE)</f>
        <v>Oct 18</v>
      </c>
      <c r="H5742" s="27">
        <f t="shared" si="89"/>
        <v>5741</v>
      </c>
      <c r="I5742" s="30" t="str">
        <f>IF(G5742='Check Register'!$E$1,H5742,"")</f>
        <v/>
      </c>
      <c r="J5742" s="16" t="str">
        <f>IFERROR(SMALL($I$2:$I$100001,H5742),"")</f>
        <v/>
      </c>
    </row>
    <row r="5743" spans="1:10" x14ac:dyDescent="0.3">
      <c r="A5743" t="s">
        <v>520</v>
      </c>
      <c r="B5743" t="s">
        <v>14</v>
      </c>
      <c r="C5743" s="7">
        <v>43385</v>
      </c>
      <c r="E5743" s="27">
        <v>3873.41</v>
      </c>
      <c r="G5743" s="27" t="str">
        <f>VLOOKUP(C5743,W:Y,3,TRUE)</f>
        <v>Oct 18</v>
      </c>
      <c r="H5743" s="27">
        <f t="shared" si="89"/>
        <v>5742</v>
      </c>
      <c r="I5743" s="30" t="str">
        <f>IF(G5743='Check Register'!$E$1,H5743,"")</f>
        <v/>
      </c>
      <c r="J5743" s="16" t="str">
        <f>IFERROR(SMALL($I$2:$I$100001,H5743),"")</f>
        <v/>
      </c>
    </row>
    <row r="5744" spans="1:10" x14ac:dyDescent="0.3">
      <c r="A5744" t="s">
        <v>520</v>
      </c>
      <c r="B5744" t="s">
        <v>118</v>
      </c>
      <c r="C5744" s="7">
        <v>43385</v>
      </c>
      <c r="E5744" s="27">
        <v>1539.12</v>
      </c>
      <c r="G5744" s="27" t="str">
        <f>VLOOKUP(C5744,W:Y,3,TRUE)</f>
        <v>Oct 18</v>
      </c>
      <c r="H5744" s="27">
        <f t="shared" si="89"/>
        <v>5743</v>
      </c>
      <c r="I5744" s="30" t="str">
        <f>IF(G5744='Check Register'!$E$1,H5744,"")</f>
        <v/>
      </c>
      <c r="J5744" s="16" t="str">
        <f>IFERROR(SMALL($I$2:$I$100001,H5744),"")</f>
        <v/>
      </c>
    </row>
    <row r="5745" spans="1:10" x14ac:dyDescent="0.3">
      <c r="A5745" t="s">
        <v>38</v>
      </c>
      <c r="B5745" t="s">
        <v>39</v>
      </c>
      <c r="C5745" s="7">
        <v>43385</v>
      </c>
      <c r="E5745" s="27">
        <v>1616.97</v>
      </c>
      <c r="G5745" s="27" t="str">
        <f>VLOOKUP(C5745,W:Y,3,TRUE)</f>
        <v>Oct 18</v>
      </c>
      <c r="H5745" s="27">
        <f t="shared" si="89"/>
        <v>5744</v>
      </c>
      <c r="I5745" s="30" t="str">
        <f>IF(G5745='Check Register'!$E$1,H5745,"")</f>
        <v/>
      </c>
      <c r="J5745" s="16" t="str">
        <f>IFERROR(SMALL($I$2:$I$100001,H5745),"")</f>
        <v/>
      </c>
    </row>
    <row r="5746" spans="1:10" x14ac:dyDescent="0.3">
      <c r="A5746" t="s">
        <v>335</v>
      </c>
      <c r="B5746" t="s">
        <v>102</v>
      </c>
      <c r="C5746" s="7">
        <v>43385</v>
      </c>
      <c r="E5746" s="27">
        <v>4145</v>
      </c>
      <c r="G5746" s="27" t="str">
        <f>VLOOKUP(C5746,W:Y,3,TRUE)</f>
        <v>Oct 18</v>
      </c>
      <c r="H5746" s="27">
        <f t="shared" si="89"/>
        <v>5745</v>
      </c>
      <c r="I5746" s="30" t="str">
        <f>IF(G5746='Check Register'!$E$1,H5746,"")</f>
        <v/>
      </c>
      <c r="J5746" s="16" t="str">
        <f>IFERROR(SMALL($I$2:$I$100001,H5746),"")</f>
        <v/>
      </c>
    </row>
    <row r="5747" spans="1:10" x14ac:dyDescent="0.3">
      <c r="A5747" t="s">
        <v>49</v>
      </c>
      <c r="B5747" t="s">
        <v>28</v>
      </c>
      <c r="C5747" s="7">
        <v>43385</v>
      </c>
      <c r="E5747" s="27">
        <v>16411.650000000001</v>
      </c>
      <c r="G5747" s="27" t="str">
        <f>VLOOKUP(C5747,W:Y,3,TRUE)</f>
        <v>Oct 18</v>
      </c>
      <c r="H5747" s="27">
        <f t="shared" si="89"/>
        <v>5746</v>
      </c>
      <c r="I5747" s="30" t="str">
        <f>IF(G5747='Check Register'!$E$1,H5747,"")</f>
        <v/>
      </c>
      <c r="J5747" s="16" t="str">
        <f>IFERROR(SMALL($I$2:$I$100001,H5747),"")</f>
        <v/>
      </c>
    </row>
    <row r="5748" spans="1:10" x14ac:dyDescent="0.3">
      <c r="A5748" t="s">
        <v>49</v>
      </c>
      <c r="B5748" t="s">
        <v>50</v>
      </c>
      <c r="C5748" s="7">
        <v>43385</v>
      </c>
      <c r="E5748" s="27">
        <v>-820.58</v>
      </c>
      <c r="G5748" s="27" t="str">
        <f>VLOOKUP(C5748,W:Y,3,TRUE)</f>
        <v>Oct 18</v>
      </c>
      <c r="H5748" s="27">
        <f t="shared" si="89"/>
        <v>5747</v>
      </c>
      <c r="I5748" s="30" t="str">
        <f>IF(G5748='Check Register'!$E$1,H5748,"")</f>
        <v/>
      </c>
      <c r="J5748" s="16" t="str">
        <f>IFERROR(SMALL($I$2:$I$100001,H5748),"")</f>
        <v/>
      </c>
    </row>
    <row r="5749" spans="1:10" x14ac:dyDescent="0.3">
      <c r="A5749" t="s">
        <v>544</v>
      </c>
      <c r="B5749" t="s">
        <v>14</v>
      </c>
      <c r="C5749" s="7">
        <v>43385</v>
      </c>
      <c r="E5749" s="27">
        <v>71.040000000000006</v>
      </c>
      <c r="G5749" s="27" t="str">
        <f>VLOOKUP(C5749,W:Y,3,TRUE)</f>
        <v>Oct 18</v>
      </c>
      <c r="H5749" s="27">
        <f t="shared" si="89"/>
        <v>5748</v>
      </c>
      <c r="I5749" s="30" t="str">
        <f>IF(G5749='Check Register'!$E$1,H5749,"")</f>
        <v/>
      </c>
      <c r="J5749" s="16" t="str">
        <f>IFERROR(SMALL($I$2:$I$100001,H5749),"")</f>
        <v/>
      </c>
    </row>
    <row r="5750" spans="1:10" x14ac:dyDescent="0.3">
      <c r="A5750" t="s">
        <v>112</v>
      </c>
      <c r="B5750" t="s">
        <v>131</v>
      </c>
      <c r="C5750" s="7">
        <v>43385</v>
      </c>
      <c r="E5750" s="27">
        <v>2.75</v>
      </c>
      <c r="G5750" s="27" t="str">
        <f>VLOOKUP(C5750,W:Y,3,TRUE)</f>
        <v>Oct 18</v>
      </c>
      <c r="H5750" s="27">
        <f t="shared" si="89"/>
        <v>5749</v>
      </c>
      <c r="I5750" s="30" t="str">
        <f>IF(G5750='Check Register'!$E$1,H5750,"")</f>
        <v/>
      </c>
      <c r="J5750" s="16" t="str">
        <f>IFERROR(SMALL($I$2:$I$100001,H5750),"")</f>
        <v/>
      </c>
    </row>
    <row r="5751" spans="1:10" x14ac:dyDescent="0.3">
      <c r="A5751" t="s">
        <v>112</v>
      </c>
      <c r="B5751" t="s">
        <v>16</v>
      </c>
      <c r="C5751" s="7">
        <v>43385</v>
      </c>
      <c r="E5751" s="27">
        <v>220.23</v>
      </c>
      <c r="G5751" s="27" t="str">
        <f>VLOOKUP(C5751,W:Y,3,TRUE)</f>
        <v>Oct 18</v>
      </c>
      <c r="H5751" s="27">
        <f t="shared" si="89"/>
        <v>5750</v>
      </c>
      <c r="I5751" s="30" t="str">
        <f>IF(G5751='Check Register'!$E$1,H5751,"")</f>
        <v/>
      </c>
      <c r="J5751" s="16" t="str">
        <f>IFERROR(SMALL($I$2:$I$100001,H5751),"")</f>
        <v/>
      </c>
    </row>
    <row r="5752" spans="1:10" x14ac:dyDescent="0.3">
      <c r="A5752" t="s">
        <v>112</v>
      </c>
      <c r="B5752" t="s">
        <v>208</v>
      </c>
      <c r="C5752" s="7">
        <v>43385</v>
      </c>
      <c r="E5752" s="27">
        <v>74.19</v>
      </c>
      <c r="G5752" s="27" t="str">
        <f>VLOOKUP(C5752,W:Y,3,TRUE)</f>
        <v>Oct 18</v>
      </c>
      <c r="H5752" s="27">
        <f t="shared" si="89"/>
        <v>5751</v>
      </c>
      <c r="I5752" s="30" t="str">
        <f>IF(G5752='Check Register'!$E$1,H5752,"")</f>
        <v/>
      </c>
      <c r="J5752" s="16" t="str">
        <f>IFERROR(SMALL($I$2:$I$100001,H5752),"")</f>
        <v/>
      </c>
    </row>
    <row r="5753" spans="1:10" x14ac:dyDescent="0.3">
      <c r="A5753" t="s">
        <v>188</v>
      </c>
      <c r="B5753" t="s">
        <v>20</v>
      </c>
      <c r="C5753" s="7">
        <v>43385</v>
      </c>
      <c r="E5753" s="27">
        <v>8617.59</v>
      </c>
      <c r="G5753" s="27" t="str">
        <f>VLOOKUP(C5753,W:Y,3,TRUE)</f>
        <v>Oct 18</v>
      </c>
      <c r="H5753" s="27">
        <f t="shared" si="89"/>
        <v>5752</v>
      </c>
      <c r="I5753" s="30" t="str">
        <f>IF(G5753='Check Register'!$E$1,H5753,"")</f>
        <v/>
      </c>
      <c r="J5753" s="16" t="str">
        <f>IFERROR(SMALL($I$2:$I$100001,H5753),"")</f>
        <v/>
      </c>
    </row>
    <row r="5754" spans="1:10" x14ac:dyDescent="0.3">
      <c r="A5754" t="s">
        <v>561</v>
      </c>
      <c r="B5754" t="s">
        <v>208</v>
      </c>
      <c r="C5754" s="7">
        <v>43385</v>
      </c>
      <c r="E5754" s="27">
        <v>124.4</v>
      </c>
      <c r="G5754" s="27" t="str">
        <f>VLOOKUP(C5754,W:Y,3,TRUE)</f>
        <v>Oct 18</v>
      </c>
      <c r="H5754" s="27">
        <f t="shared" si="89"/>
        <v>5753</v>
      </c>
      <c r="I5754" s="30" t="str">
        <f>IF(G5754='Check Register'!$E$1,H5754,"")</f>
        <v/>
      </c>
      <c r="J5754" s="16" t="str">
        <f>IFERROR(SMALL($I$2:$I$100001,H5754),"")</f>
        <v/>
      </c>
    </row>
    <row r="5755" spans="1:10" x14ac:dyDescent="0.3">
      <c r="A5755" t="s">
        <v>113</v>
      </c>
      <c r="B5755" t="s">
        <v>12</v>
      </c>
      <c r="C5755" s="7">
        <v>43385</v>
      </c>
      <c r="E5755" s="27">
        <v>319.85000000000002</v>
      </c>
      <c r="G5755" s="27" t="str">
        <f>VLOOKUP(C5755,W:Y,3,TRUE)</f>
        <v>Oct 18</v>
      </c>
      <c r="H5755" s="27">
        <f t="shared" si="89"/>
        <v>5754</v>
      </c>
      <c r="I5755" s="30" t="str">
        <f>IF(G5755='Check Register'!$E$1,H5755,"")</f>
        <v/>
      </c>
      <c r="J5755" s="16" t="str">
        <f>IFERROR(SMALL($I$2:$I$100001,H5755),"")</f>
        <v/>
      </c>
    </row>
    <row r="5756" spans="1:10" x14ac:dyDescent="0.3">
      <c r="A5756" t="s">
        <v>116</v>
      </c>
      <c r="B5756" t="s">
        <v>45</v>
      </c>
      <c r="C5756" s="7">
        <v>43385</v>
      </c>
      <c r="E5756" s="27">
        <v>300.99</v>
      </c>
      <c r="G5756" s="27" t="str">
        <f>VLOOKUP(C5756,W:Y,3,TRUE)</f>
        <v>Oct 18</v>
      </c>
      <c r="H5756" s="27">
        <f t="shared" si="89"/>
        <v>5755</v>
      </c>
      <c r="I5756" s="30" t="str">
        <f>IF(G5756='Check Register'!$E$1,H5756,"")</f>
        <v/>
      </c>
      <c r="J5756" s="16" t="str">
        <f>IFERROR(SMALL($I$2:$I$100001,H5756),"")</f>
        <v/>
      </c>
    </row>
    <row r="5757" spans="1:10" x14ac:dyDescent="0.3">
      <c r="A5757" t="s">
        <v>266</v>
      </c>
      <c r="B5757" t="s">
        <v>148</v>
      </c>
      <c r="C5757" s="7">
        <v>43385</v>
      </c>
      <c r="E5757" s="27">
        <v>23935</v>
      </c>
      <c r="G5757" s="27" t="str">
        <f>VLOOKUP(C5757,W:Y,3,TRUE)</f>
        <v>Oct 18</v>
      </c>
      <c r="H5757" s="27">
        <f t="shared" si="89"/>
        <v>5756</v>
      </c>
      <c r="I5757" s="30" t="str">
        <f>IF(G5757='Check Register'!$E$1,H5757,"")</f>
        <v/>
      </c>
      <c r="J5757" s="16" t="str">
        <f>IFERROR(SMALL($I$2:$I$100001,H5757),"")</f>
        <v/>
      </c>
    </row>
    <row r="5758" spans="1:10" x14ac:dyDescent="0.3">
      <c r="A5758" t="s">
        <v>161</v>
      </c>
      <c r="B5758" t="s">
        <v>148</v>
      </c>
      <c r="C5758" s="7">
        <v>43385</v>
      </c>
      <c r="E5758" s="27">
        <v>4990.0600000000004</v>
      </c>
      <c r="G5758" s="27" t="str">
        <f>VLOOKUP(C5758,W:Y,3,TRUE)</f>
        <v>Oct 18</v>
      </c>
      <c r="H5758" s="27">
        <f t="shared" si="89"/>
        <v>5757</v>
      </c>
      <c r="I5758" s="30" t="str">
        <f>IF(G5758='Check Register'!$E$1,H5758,"")</f>
        <v/>
      </c>
      <c r="J5758" s="16" t="str">
        <f>IFERROR(SMALL($I$2:$I$100001,H5758),"")</f>
        <v/>
      </c>
    </row>
    <row r="5759" spans="1:10" x14ac:dyDescent="0.3">
      <c r="A5759" t="s">
        <v>71</v>
      </c>
      <c r="B5759" t="s">
        <v>12</v>
      </c>
      <c r="C5759" s="7">
        <v>43385</v>
      </c>
      <c r="E5759" s="27">
        <v>90.18</v>
      </c>
      <c r="G5759" s="27" t="str">
        <f>VLOOKUP(C5759,W:Y,3,TRUE)</f>
        <v>Oct 18</v>
      </c>
      <c r="H5759" s="27">
        <f t="shared" si="89"/>
        <v>5758</v>
      </c>
      <c r="I5759" s="30" t="str">
        <f>IF(G5759='Check Register'!$E$1,H5759,"")</f>
        <v/>
      </c>
      <c r="J5759" s="16" t="str">
        <f>IFERROR(SMALL($I$2:$I$100001,H5759),"")</f>
        <v/>
      </c>
    </row>
    <row r="5760" spans="1:10" x14ac:dyDescent="0.3">
      <c r="A5760" t="s">
        <v>74</v>
      </c>
      <c r="B5760" t="s">
        <v>45</v>
      </c>
      <c r="C5760" s="7">
        <v>43385</v>
      </c>
      <c r="E5760" s="27">
        <v>429.44</v>
      </c>
      <c r="G5760" s="27" t="str">
        <f>VLOOKUP(C5760,W:Y,3,TRUE)</f>
        <v>Oct 18</v>
      </c>
      <c r="H5760" s="27">
        <f t="shared" si="89"/>
        <v>5759</v>
      </c>
      <c r="I5760" s="30" t="str">
        <f>IF(G5760='Check Register'!$E$1,H5760,"")</f>
        <v/>
      </c>
      <c r="J5760" s="16" t="str">
        <f>IFERROR(SMALL($I$2:$I$100001,H5760),"")</f>
        <v/>
      </c>
    </row>
    <row r="5761" spans="1:10" x14ac:dyDescent="0.3">
      <c r="A5761" t="s">
        <v>5</v>
      </c>
      <c r="B5761" t="s">
        <v>6</v>
      </c>
      <c r="C5761" s="7">
        <v>43385</v>
      </c>
      <c r="E5761" s="27">
        <v>259016.52</v>
      </c>
      <c r="G5761" s="27" t="str">
        <f>VLOOKUP(C5761,W:Y,3,TRUE)</f>
        <v>Oct 18</v>
      </c>
      <c r="H5761" s="27">
        <f t="shared" si="89"/>
        <v>5760</v>
      </c>
      <c r="I5761" s="30" t="str">
        <f>IF(G5761='Check Register'!$E$1,H5761,"")</f>
        <v/>
      </c>
      <c r="J5761" s="16" t="str">
        <f>IFERROR(SMALL($I$2:$I$100001,H5761),"")</f>
        <v/>
      </c>
    </row>
    <row r="5762" spans="1:10" x14ac:dyDescent="0.3">
      <c r="A5762" t="s">
        <v>377</v>
      </c>
      <c r="B5762" t="s">
        <v>8</v>
      </c>
      <c r="C5762" s="7">
        <v>43385</v>
      </c>
      <c r="E5762" s="27">
        <v>255.28</v>
      </c>
      <c r="G5762" s="27" t="str">
        <f>VLOOKUP(C5762,W:Y,3,TRUE)</f>
        <v>Oct 18</v>
      </c>
      <c r="H5762" s="27">
        <f t="shared" si="89"/>
        <v>5761</v>
      </c>
      <c r="I5762" s="30" t="str">
        <f>IF(G5762='Check Register'!$E$1,H5762,"")</f>
        <v/>
      </c>
      <c r="J5762" s="16" t="str">
        <f>IFERROR(SMALL($I$2:$I$100001,H5762),"")</f>
        <v/>
      </c>
    </row>
    <row r="5763" spans="1:10" x14ac:dyDescent="0.3">
      <c r="A5763" t="s">
        <v>97</v>
      </c>
      <c r="B5763" t="s">
        <v>6</v>
      </c>
      <c r="C5763" s="7">
        <v>43388</v>
      </c>
      <c r="E5763" s="27">
        <v>120602.18</v>
      </c>
      <c r="G5763" s="27" t="str">
        <f>VLOOKUP(C5763,W:Y,3,TRUE)</f>
        <v>Oct 18</v>
      </c>
      <c r="H5763" s="27">
        <f t="shared" ref="H5763:H5826" si="90">1+H5762</f>
        <v>5762</v>
      </c>
      <c r="I5763" s="30" t="str">
        <f>IF(G5763='Check Register'!$E$1,H5763,"")</f>
        <v/>
      </c>
      <c r="J5763" s="16" t="str">
        <f>IFERROR(SMALL($I$2:$I$100001,H5763),"")</f>
        <v/>
      </c>
    </row>
    <row r="5764" spans="1:10" x14ac:dyDescent="0.3">
      <c r="A5764" t="s">
        <v>128</v>
      </c>
      <c r="B5764" t="s">
        <v>89</v>
      </c>
      <c r="C5764" s="7">
        <v>43392</v>
      </c>
      <c r="E5764" s="27">
        <v>7745.45</v>
      </c>
      <c r="G5764" s="27" t="str">
        <f>VLOOKUP(C5764,W:Y,3,TRUE)</f>
        <v>Oct 18</v>
      </c>
      <c r="H5764" s="27">
        <f t="shared" si="90"/>
        <v>5763</v>
      </c>
      <c r="I5764" s="30" t="str">
        <f>IF(G5764='Check Register'!$E$1,H5764,"")</f>
        <v/>
      </c>
      <c r="J5764" s="16" t="str">
        <f>IFERROR(SMALL($I$2:$I$100001,H5764),"")</f>
        <v/>
      </c>
    </row>
    <row r="5765" spans="1:10" x14ac:dyDescent="0.3">
      <c r="A5765" t="s">
        <v>129</v>
      </c>
      <c r="B5765" t="s">
        <v>45</v>
      </c>
      <c r="C5765" s="7">
        <v>43392</v>
      </c>
      <c r="E5765" s="27">
        <v>36.46</v>
      </c>
      <c r="G5765" s="27" t="str">
        <f>VLOOKUP(C5765,W:Y,3,TRUE)</f>
        <v>Oct 18</v>
      </c>
      <c r="H5765" s="27">
        <f t="shared" si="90"/>
        <v>5764</v>
      </c>
      <c r="I5765" s="30" t="str">
        <f>IF(G5765='Check Register'!$E$1,H5765,"")</f>
        <v/>
      </c>
      <c r="J5765" s="16" t="str">
        <f>IFERROR(SMALL($I$2:$I$100001,H5765),"")</f>
        <v/>
      </c>
    </row>
    <row r="5766" spans="1:10" x14ac:dyDescent="0.3">
      <c r="A5766" t="s">
        <v>357</v>
      </c>
      <c r="B5766" t="s">
        <v>14</v>
      </c>
      <c r="C5766" s="7">
        <v>43392</v>
      </c>
      <c r="E5766" s="27">
        <v>2664.12</v>
      </c>
      <c r="G5766" s="27" t="str">
        <f>VLOOKUP(C5766,W:Y,3,TRUE)</f>
        <v>Oct 18</v>
      </c>
      <c r="H5766" s="27">
        <f t="shared" si="90"/>
        <v>5765</v>
      </c>
      <c r="I5766" s="30" t="str">
        <f>IF(G5766='Check Register'!$E$1,H5766,"")</f>
        <v/>
      </c>
      <c r="J5766" s="16" t="str">
        <f>IFERROR(SMALL($I$2:$I$100001,H5766),"")</f>
        <v/>
      </c>
    </row>
    <row r="5767" spans="1:10" x14ac:dyDescent="0.3">
      <c r="A5767" t="s">
        <v>490</v>
      </c>
      <c r="B5767" t="s">
        <v>11</v>
      </c>
      <c r="C5767" s="7">
        <v>43392</v>
      </c>
      <c r="E5767" s="27">
        <v>427.46</v>
      </c>
      <c r="G5767" s="27" t="str">
        <f>VLOOKUP(C5767,W:Y,3,TRUE)</f>
        <v>Oct 18</v>
      </c>
      <c r="H5767" s="27">
        <f t="shared" si="90"/>
        <v>5766</v>
      </c>
      <c r="I5767" s="30" t="str">
        <f>IF(G5767='Check Register'!$E$1,H5767,"")</f>
        <v/>
      </c>
      <c r="J5767" s="16" t="str">
        <f>IFERROR(SMALL($I$2:$I$100001,H5767),"")</f>
        <v/>
      </c>
    </row>
    <row r="5768" spans="1:10" x14ac:dyDescent="0.3">
      <c r="A5768" t="s">
        <v>477</v>
      </c>
      <c r="B5768" t="s">
        <v>81</v>
      </c>
      <c r="C5768" s="7">
        <v>43392</v>
      </c>
      <c r="E5768" s="27">
        <v>3285.5</v>
      </c>
      <c r="G5768" s="27" t="str">
        <f>VLOOKUP(C5768,W:Y,3,TRUE)</f>
        <v>Oct 18</v>
      </c>
      <c r="H5768" s="27">
        <f t="shared" si="90"/>
        <v>5767</v>
      </c>
      <c r="I5768" s="30" t="str">
        <f>IF(G5768='Check Register'!$E$1,H5768,"")</f>
        <v/>
      </c>
      <c r="J5768" s="16" t="str">
        <f>IFERROR(SMALL($I$2:$I$100001,H5768),"")</f>
        <v/>
      </c>
    </row>
    <row r="5769" spans="1:10" x14ac:dyDescent="0.3">
      <c r="A5769" t="s">
        <v>92</v>
      </c>
      <c r="B5769" t="s">
        <v>45</v>
      </c>
      <c r="C5769" s="7">
        <v>43392</v>
      </c>
      <c r="E5769" s="27">
        <v>630.09</v>
      </c>
      <c r="G5769" s="27" t="str">
        <f>VLOOKUP(C5769,W:Y,3,TRUE)</f>
        <v>Oct 18</v>
      </c>
      <c r="H5769" s="27">
        <f t="shared" si="90"/>
        <v>5768</v>
      </c>
      <c r="I5769" s="30" t="str">
        <f>IF(G5769='Check Register'!$E$1,H5769,"")</f>
        <v/>
      </c>
      <c r="J5769" s="16" t="str">
        <f>IFERROR(SMALL($I$2:$I$100001,H5769),"")</f>
        <v/>
      </c>
    </row>
    <row r="5770" spans="1:10" x14ac:dyDescent="0.3">
      <c r="A5770" t="s">
        <v>291</v>
      </c>
      <c r="B5770" t="s">
        <v>39</v>
      </c>
      <c r="C5770" s="7">
        <v>43392</v>
      </c>
      <c r="E5770" s="27">
        <v>475</v>
      </c>
      <c r="G5770" s="27" t="str">
        <f>VLOOKUP(C5770,W:Y,3,TRUE)</f>
        <v>Oct 18</v>
      </c>
      <c r="H5770" s="27">
        <f t="shared" si="90"/>
        <v>5769</v>
      </c>
      <c r="I5770" s="30" t="str">
        <f>IF(G5770='Check Register'!$E$1,H5770,"")</f>
        <v/>
      </c>
      <c r="J5770" s="16" t="str">
        <f>IFERROR(SMALL($I$2:$I$100001,H5770),"")</f>
        <v/>
      </c>
    </row>
    <row r="5771" spans="1:10" x14ac:dyDescent="0.3">
      <c r="A5771" t="s">
        <v>93</v>
      </c>
      <c r="B5771" t="s">
        <v>94</v>
      </c>
      <c r="C5771" s="7">
        <v>43392</v>
      </c>
      <c r="E5771" s="27">
        <v>59392.35</v>
      </c>
      <c r="G5771" s="27" t="str">
        <f>VLOOKUP(C5771,W:Y,3,TRUE)</f>
        <v>Oct 18</v>
      </c>
      <c r="H5771" s="27">
        <f t="shared" si="90"/>
        <v>5770</v>
      </c>
      <c r="I5771" s="30" t="str">
        <f>IF(G5771='Check Register'!$E$1,H5771,"")</f>
        <v/>
      </c>
      <c r="J5771" s="16" t="str">
        <f>IFERROR(SMALL($I$2:$I$100001,H5771),"")</f>
        <v/>
      </c>
    </row>
    <row r="5772" spans="1:10" x14ac:dyDescent="0.3">
      <c r="A5772" t="s">
        <v>93</v>
      </c>
      <c r="B5772" t="s">
        <v>95</v>
      </c>
      <c r="C5772" s="7">
        <v>43392</v>
      </c>
      <c r="E5772" s="27">
        <v>28370.66</v>
      </c>
      <c r="G5772" s="27" t="str">
        <f>VLOOKUP(C5772,W:Y,3,TRUE)</f>
        <v>Oct 18</v>
      </c>
      <c r="H5772" s="27">
        <f t="shared" si="90"/>
        <v>5771</v>
      </c>
      <c r="I5772" s="30" t="str">
        <f>IF(G5772='Check Register'!$E$1,H5772,"")</f>
        <v/>
      </c>
      <c r="J5772" s="16" t="str">
        <f>IFERROR(SMALL($I$2:$I$100001,H5772),"")</f>
        <v/>
      </c>
    </row>
    <row r="5773" spans="1:10" x14ac:dyDescent="0.3">
      <c r="A5773" t="s">
        <v>96</v>
      </c>
      <c r="B5773" t="s">
        <v>45</v>
      </c>
      <c r="C5773" s="7">
        <v>43392</v>
      </c>
      <c r="E5773" s="27">
        <v>344.61</v>
      </c>
      <c r="G5773" s="27" t="str">
        <f>VLOOKUP(C5773,W:Y,3,TRUE)</f>
        <v>Oct 18</v>
      </c>
      <c r="H5773" s="27">
        <f t="shared" si="90"/>
        <v>5772</v>
      </c>
      <c r="I5773" s="30" t="str">
        <f>IF(G5773='Check Register'!$E$1,H5773,"")</f>
        <v/>
      </c>
      <c r="J5773" s="16" t="str">
        <f>IFERROR(SMALL($I$2:$I$100001,H5773),"")</f>
        <v/>
      </c>
    </row>
    <row r="5774" spans="1:10" x14ac:dyDescent="0.3">
      <c r="A5774" t="s">
        <v>24</v>
      </c>
      <c r="B5774" t="s">
        <v>25</v>
      </c>
      <c r="C5774" s="7">
        <v>43392</v>
      </c>
      <c r="E5774" s="27">
        <v>1797.99</v>
      </c>
      <c r="G5774" s="27" t="str">
        <f>VLOOKUP(C5774,W:Y,3,TRUE)</f>
        <v>Oct 18</v>
      </c>
      <c r="H5774" s="27">
        <f t="shared" si="90"/>
        <v>5773</v>
      </c>
      <c r="I5774" s="30" t="str">
        <f>IF(G5774='Check Register'!$E$1,H5774,"")</f>
        <v/>
      </c>
      <c r="J5774" s="16" t="str">
        <f>IFERROR(SMALL($I$2:$I$100001,H5774),"")</f>
        <v/>
      </c>
    </row>
    <row r="5775" spans="1:10" x14ac:dyDescent="0.3">
      <c r="A5775" t="s">
        <v>546</v>
      </c>
      <c r="B5775" t="s">
        <v>100</v>
      </c>
      <c r="C5775" s="7">
        <v>43392</v>
      </c>
      <c r="E5775" s="27">
        <v>39.700000000000003</v>
      </c>
      <c r="G5775" s="27" t="str">
        <f>VLOOKUP(C5775,W:Y,3,TRUE)</f>
        <v>Oct 18</v>
      </c>
      <c r="H5775" s="27">
        <f t="shared" si="90"/>
        <v>5774</v>
      </c>
      <c r="I5775" s="30" t="str">
        <f>IF(G5775='Check Register'!$E$1,H5775,"")</f>
        <v/>
      </c>
      <c r="J5775" s="16" t="str">
        <f>IFERROR(SMALL($I$2:$I$100001,H5775),"")</f>
        <v/>
      </c>
    </row>
    <row r="5776" spans="1:10" x14ac:dyDescent="0.3">
      <c r="A5776" t="s">
        <v>179</v>
      </c>
      <c r="B5776" t="s">
        <v>180</v>
      </c>
      <c r="C5776" s="7">
        <v>43392</v>
      </c>
      <c r="E5776" s="27">
        <v>112.5</v>
      </c>
      <c r="G5776" s="27" t="str">
        <f>VLOOKUP(C5776,W:Y,3,TRUE)</f>
        <v>Oct 18</v>
      </c>
      <c r="H5776" s="27">
        <f t="shared" si="90"/>
        <v>5775</v>
      </c>
      <c r="I5776" s="30" t="str">
        <f>IF(G5776='Check Register'!$E$1,H5776,"")</f>
        <v/>
      </c>
      <c r="J5776" s="16" t="str">
        <f>IFERROR(SMALL($I$2:$I$100001,H5776),"")</f>
        <v/>
      </c>
    </row>
    <row r="5777" spans="1:10" x14ac:dyDescent="0.3">
      <c r="A5777" t="s">
        <v>452</v>
      </c>
      <c r="B5777" t="s">
        <v>81</v>
      </c>
      <c r="C5777" s="7">
        <v>43392</v>
      </c>
      <c r="E5777" s="27">
        <v>11</v>
      </c>
      <c r="G5777" s="27" t="str">
        <f>VLOOKUP(C5777,W:Y,3,TRUE)</f>
        <v>Oct 18</v>
      </c>
      <c r="H5777" s="27">
        <f t="shared" si="90"/>
        <v>5776</v>
      </c>
      <c r="I5777" s="30" t="str">
        <f>IF(G5777='Check Register'!$E$1,H5777,"")</f>
        <v/>
      </c>
      <c r="J5777" s="16" t="str">
        <f>IFERROR(SMALL($I$2:$I$100001,H5777),"")</f>
        <v/>
      </c>
    </row>
    <row r="5778" spans="1:10" x14ac:dyDescent="0.3">
      <c r="A5778" t="s">
        <v>144</v>
      </c>
      <c r="B5778" t="s">
        <v>102</v>
      </c>
      <c r="C5778" s="7">
        <v>43392</v>
      </c>
      <c r="E5778" s="27">
        <v>767869.24</v>
      </c>
      <c r="G5778" s="27" t="str">
        <f>VLOOKUP(C5778,W:Y,3,TRUE)</f>
        <v>Oct 18</v>
      </c>
      <c r="H5778" s="27">
        <f t="shared" si="90"/>
        <v>5777</v>
      </c>
      <c r="I5778" s="30" t="str">
        <f>IF(G5778='Check Register'!$E$1,H5778,"")</f>
        <v/>
      </c>
      <c r="J5778" s="16" t="str">
        <f>IFERROR(SMALL($I$2:$I$100001,H5778),"")</f>
        <v/>
      </c>
    </row>
    <row r="5779" spans="1:10" x14ac:dyDescent="0.3">
      <c r="A5779" t="s">
        <v>36</v>
      </c>
      <c r="B5779" t="s">
        <v>18</v>
      </c>
      <c r="C5779" s="7">
        <v>43392</v>
      </c>
      <c r="E5779" s="27">
        <v>1091.1199999999999</v>
      </c>
      <c r="G5779" s="27" t="str">
        <f>VLOOKUP(C5779,W:Y,3,TRUE)</f>
        <v>Oct 18</v>
      </c>
      <c r="H5779" s="27">
        <f t="shared" si="90"/>
        <v>5778</v>
      </c>
      <c r="I5779" s="30" t="str">
        <f>IF(G5779='Check Register'!$E$1,H5779,"")</f>
        <v/>
      </c>
      <c r="J5779" s="16" t="str">
        <f>IFERROR(SMALL($I$2:$I$100001,H5779),"")</f>
        <v/>
      </c>
    </row>
    <row r="5780" spans="1:10" x14ac:dyDescent="0.3">
      <c r="A5780" t="s">
        <v>335</v>
      </c>
      <c r="B5780" t="s">
        <v>102</v>
      </c>
      <c r="C5780" s="7">
        <v>43392</v>
      </c>
      <c r="E5780" s="27">
        <v>1215</v>
      </c>
      <c r="G5780" s="27" t="str">
        <f>VLOOKUP(C5780,W:Y,3,TRUE)</f>
        <v>Oct 18</v>
      </c>
      <c r="H5780" s="27">
        <f t="shared" si="90"/>
        <v>5779</v>
      </c>
      <c r="I5780" s="30" t="str">
        <f>IF(G5780='Check Register'!$E$1,H5780,"")</f>
        <v/>
      </c>
      <c r="J5780" s="16" t="str">
        <f>IFERROR(SMALL($I$2:$I$100001,H5780),"")</f>
        <v/>
      </c>
    </row>
    <row r="5781" spans="1:10" x14ac:dyDescent="0.3">
      <c r="A5781" t="s">
        <v>209</v>
      </c>
      <c r="B5781" t="s">
        <v>210</v>
      </c>
      <c r="C5781" s="7">
        <v>43392</v>
      </c>
      <c r="E5781" s="27">
        <v>733.5</v>
      </c>
      <c r="G5781" s="27" t="str">
        <f>VLOOKUP(C5781,W:Y,3,TRUE)</f>
        <v>Oct 18</v>
      </c>
      <c r="H5781" s="27">
        <f t="shared" si="90"/>
        <v>5780</v>
      </c>
      <c r="I5781" s="30" t="str">
        <f>IF(G5781='Check Register'!$E$1,H5781,"")</f>
        <v/>
      </c>
      <c r="J5781" s="16" t="str">
        <f>IFERROR(SMALL($I$2:$I$100001,H5781),"")</f>
        <v/>
      </c>
    </row>
    <row r="5782" spans="1:10" x14ac:dyDescent="0.3">
      <c r="A5782" t="s">
        <v>116</v>
      </c>
      <c r="B5782" t="s">
        <v>45</v>
      </c>
      <c r="C5782" s="7">
        <v>43392</v>
      </c>
      <c r="E5782" s="27">
        <v>1659.71</v>
      </c>
      <c r="G5782" s="27" t="str">
        <f>VLOOKUP(C5782,W:Y,3,TRUE)</f>
        <v>Oct 18</v>
      </c>
      <c r="H5782" s="27">
        <f t="shared" si="90"/>
        <v>5781</v>
      </c>
      <c r="I5782" s="30" t="str">
        <f>IF(G5782='Check Register'!$E$1,H5782,"")</f>
        <v/>
      </c>
      <c r="J5782" s="16" t="str">
        <f>IFERROR(SMALL($I$2:$I$100001,H5782),"")</f>
        <v/>
      </c>
    </row>
    <row r="5783" spans="1:10" x14ac:dyDescent="0.3">
      <c r="A5783" t="s">
        <v>200</v>
      </c>
      <c r="B5783" t="s">
        <v>39</v>
      </c>
      <c r="C5783" s="7">
        <v>43392</v>
      </c>
      <c r="E5783" s="27">
        <v>185</v>
      </c>
      <c r="G5783" s="27" t="str">
        <f>VLOOKUP(C5783,W:Y,3,TRUE)</f>
        <v>Oct 18</v>
      </c>
      <c r="H5783" s="27">
        <f t="shared" si="90"/>
        <v>5782</v>
      </c>
      <c r="I5783" s="30" t="str">
        <f>IF(G5783='Check Register'!$E$1,H5783,"")</f>
        <v/>
      </c>
      <c r="J5783" s="16" t="str">
        <f>IFERROR(SMALL($I$2:$I$100001,H5783),"")</f>
        <v/>
      </c>
    </row>
    <row r="5784" spans="1:10" x14ac:dyDescent="0.3">
      <c r="A5784" t="s">
        <v>558</v>
      </c>
      <c r="B5784" t="s">
        <v>102</v>
      </c>
      <c r="C5784" s="7">
        <v>43392</v>
      </c>
      <c r="E5784" s="27">
        <v>20500</v>
      </c>
      <c r="G5784" s="27" t="str">
        <f>VLOOKUP(C5784,W:Y,3,TRUE)</f>
        <v>Oct 18</v>
      </c>
      <c r="H5784" s="27">
        <f t="shared" si="90"/>
        <v>5783</v>
      </c>
      <c r="I5784" s="30" t="str">
        <f>IF(G5784='Check Register'!$E$1,H5784,"")</f>
        <v/>
      </c>
      <c r="J5784" s="16" t="str">
        <f>IFERROR(SMALL($I$2:$I$100001,H5784),"")</f>
        <v/>
      </c>
    </row>
    <row r="5785" spans="1:10" x14ac:dyDescent="0.3">
      <c r="A5785" t="s">
        <v>403</v>
      </c>
      <c r="B5785" t="s">
        <v>89</v>
      </c>
      <c r="C5785" s="7">
        <v>43392</v>
      </c>
      <c r="E5785" s="27">
        <v>86</v>
      </c>
      <c r="G5785" s="27" t="str">
        <f>VLOOKUP(C5785,W:Y,3,TRUE)</f>
        <v>Oct 18</v>
      </c>
      <c r="H5785" s="27">
        <f t="shared" si="90"/>
        <v>5784</v>
      </c>
      <c r="I5785" s="30" t="str">
        <f>IF(G5785='Check Register'!$E$1,H5785,"")</f>
        <v/>
      </c>
      <c r="J5785" s="16" t="str">
        <f>IFERROR(SMALL($I$2:$I$100001,H5785),"")</f>
        <v/>
      </c>
    </row>
    <row r="5786" spans="1:10" x14ac:dyDescent="0.3">
      <c r="A5786" t="s">
        <v>125</v>
      </c>
      <c r="B5786" t="s">
        <v>22</v>
      </c>
      <c r="C5786" s="7">
        <v>43392</v>
      </c>
      <c r="E5786" s="27">
        <v>178.2</v>
      </c>
      <c r="G5786" s="27" t="str">
        <f>VLOOKUP(C5786,W:Y,3,TRUE)</f>
        <v>Oct 18</v>
      </c>
      <c r="H5786" s="27">
        <f t="shared" si="90"/>
        <v>5785</v>
      </c>
      <c r="I5786" s="30" t="str">
        <f>IF(G5786='Check Register'!$E$1,H5786,"")</f>
        <v/>
      </c>
      <c r="J5786" s="16" t="str">
        <f>IFERROR(SMALL($I$2:$I$100001,H5786),"")</f>
        <v/>
      </c>
    </row>
    <row r="5787" spans="1:10" x14ac:dyDescent="0.3">
      <c r="A5787" t="s">
        <v>255</v>
      </c>
      <c r="B5787" t="s">
        <v>89</v>
      </c>
      <c r="C5787" s="7">
        <v>43399</v>
      </c>
      <c r="E5787" s="27">
        <v>331.27</v>
      </c>
      <c r="G5787" s="27" t="str">
        <f>VLOOKUP(C5787,W:Y,3,TRUE)</f>
        <v>Oct 18</v>
      </c>
      <c r="H5787" s="27">
        <f t="shared" si="90"/>
        <v>5786</v>
      </c>
      <c r="I5787" s="30" t="str">
        <f>IF(G5787='Check Register'!$E$1,H5787,"")</f>
        <v/>
      </c>
      <c r="J5787" s="16" t="str">
        <f>IFERROR(SMALL($I$2:$I$100001,H5787),"")</f>
        <v/>
      </c>
    </row>
    <row r="5788" spans="1:10" x14ac:dyDescent="0.3">
      <c r="A5788" t="s">
        <v>255</v>
      </c>
      <c r="B5788" t="s">
        <v>43</v>
      </c>
      <c r="C5788" s="7">
        <v>43399</v>
      </c>
      <c r="E5788" s="27">
        <v>8686.52</v>
      </c>
      <c r="G5788" s="27" t="str">
        <f>VLOOKUP(C5788,W:Y,3,TRUE)</f>
        <v>Oct 18</v>
      </c>
      <c r="H5788" s="27">
        <f t="shared" si="90"/>
        <v>5787</v>
      </c>
      <c r="I5788" s="30" t="str">
        <f>IF(G5788='Check Register'!$E$1,H5788,"")</f>
        <v/>
      </c>
      <c r="J5788" s="16" t="str">
        <f>IFERROR(SMALL($I$2:$I$100001,H5788),"")</f>
        <v/>
      </c>
    </row>
    <row r="5789" spans="1:10" x14ac:dyDescent="0.3">
      <c r="A5789" t="s">
        <v>132</v>
      </c>
      <c r="B5789" t="s">
        <v>20</v>
      </c>
      <c r="C5789" s="7">
        <v>43399</v>
      </c>
      <c r="E5789" s="27">
        <v>229.97</v>
      </c>
      <c r="G5789" s="27" t="str">
        <f>VLOOKUP(C5789,W:Y,3,TRUE)</f>
        <v>Oct 18</v>
      </c>
      <c r="H5789" s="27">
        <f t="shared" si="90"/>
        <v>5788</v>
      </c>
      <c r="I5789" s="30" t="str">
        <f>IF(G5789='Check Register'!$E$1,H5789,"")</f>
        <v/>
      </c>
      <c r="J5789" s="16" t="str">
        <f>IFERROR(SMALL($I$2:$I$100001,H5789),"")</f>
        <v/>
      </c>
    </row>
    <row r="5790" spans="1:10" x14ac:dyDescent="0.3">
      <c r="A5790" t="s">
        <v>90</v>
      </c>
      <c r="B5790" t="s">
        <v>18</v>
      </c>
      <c r="C5790" s="7">
        <v>43399</v>
      </c>
      <c r="E5790" s="27">
        <v>1807.94</v>
      </c>
      <c r="G5790" s="27" t="str">
        <f>VLOOKUP(C5790,W:Y,3,TRUE)</f>
        <v>Oct 18</v>
      </c>
      <c r="H5790" s="27">
        <f t="shared" si="90"/>
        <v>5789</v>
      </c>
      <c r="I5790" s="30" t="str">
        <f>IF(G5790='Check Register'!$E$1,H5790,"")</f>
        <v/>
      </c>
      <c r="J5790" s="16" t="str">
        <f>IFERROR(SMALL($I$2:$I$100001,H5790),"")</f>
        <v/>
      </c>
    </row>
    <row r="5791" spans="1:10" x14ac:dyDescent="0.3">
      <c r="A5791" t="s">
        <v>91</v>
      </c>
      <c r="B5791" t="s">
        <v>14</v>
      </c>
      <c r="C5791" s="7">
        <v>43399</v>
      </c>
      <c r="E5791" s="27">
        <v>975</v>
      </c>
      <c r="G5791" s="27" t="str">
        <f>VLOOKUP(C5791,W:Y,3,TRUE)</f>
        <v>Oct 18</v>
      </c>
      <c r="H5791" s="27">
        <f t="shared" si="90"/>
        <v>5790</v>
      </c>
      <c r="I5791" s="30" t="str">
        <f>IF(G5791='Check Register'!$E$1,H5791,"")</f>
        <v/>
      </c>
      <c r="J5791" s="16" t="str">
        <f>IFERROR(SMALL($I$2:$I$100001,H5791),"")</f>
        <v/>
      </c>
    </row>
    <row r="5792" spans="1:10" x14ac:dyDescent="0.3">
      <c r="A5792" t="s">
        <v>135</v>
      </c>
      <c r="B5792" t="s">
        <v>81</v>
      </c>
      <c r="C5792" s="7">
        <v>43399</v>
      </c>
      <c r="E5792" s="27">
        <v>6554.52</v>
      </c>
      <c r="G5792" s="27" t="str">
        <f>VLOOKUP(C5792,W:Y,3,TRUE)</f>
        <v>Oct 18</v>
      </c>
      <c r="H5792" s="27">
        <f t="shared" si="90"/>
        <v>5791</v>
      </c>
      <c r="I5792" s="30" t="str">
        <f>IF(G5792='Check Register'!$E$1,H5792,"")</f>
        <v/>
      </c>
      <c r="J5792" s="16" t="str">
        <f>IFERROR(SMALL($I$2:$I$100001,H5792),"")</f>
        <v/>
      </c>
    </row>
    <row r="5793" spans="1:10" x14ac:dyDescent="0.3">
      <c r="A5793" t="s">
        <v>175</v>
      </c>
      <c r="B5793" t="s">
        <v>45</v>
      </c>
      <c r="C5793" s="7">
        <v>43399</v>
      </c>
      <c r="E5793" s="27">
        <v>133.51</v>
      </c>
      <c r="G5793" s="27" t="str">
        <f>VLOOKUP(C5793,W:Y,3,TRUE)</f>
        <v>Oct 18</v>
      </c>
      <c r="H5793" s="27">
        <f t="shared" si="90"/>
        <v>5792</v>
      </c>
      <c r="I5793" s="30" t="str">
        <f>IF(G5793='Check Register'!$E$1,H5793,"")</f>
        <v/>
      </c>
      <c r="J5793" s="16" t="str">
        <f>IFERROR(SMALL($I$2:$I$100001,H5793),"")</f>
        <v/>
      </c>
    </row>
    <row r="5794" spans="1:10" x14ac:dyDescent="0.3">
      <c r="A5794" t="s">
        <v>175</v>
      </c>
      <c r="B5794" t="s">
        <v>43</v>
      </c>
      <c r="C5794" s="7">
        <v>43399</v>
      </c>
      <c r="E5794" s="27">
        <v>183.94</v>
      </c>
      <c r="G5794" s="27" t="str">
        <f>VLOOKUP(C5794,W:Y,3,TRUE)</f>
        <v>Oct 18</v>
      </c>
      <c r="H5794" s="27">
        <f t="shared" si="90"/>
        <v>5793</v>
      </c>
      <c r="I5794" s="30" t="str">
        <f>IF(G5794='Check Register'!$E$1,H5794,"")</f>
        <v/>
      </c>
      <c r="J5794" s="16" t="str">
        <f>IFERROR(SMALL($I$2:$I$100001,H5794),"")</f>
        <v/>
      </c>
    </row>
    <row r="5795" spans="1:10" x14ac:dyDescent="0.3">
      <c r="A5795" t="s">
        <v>137</v>
      </c>
      <c r="B5795" t="s">
        <v>18</v>
      </c>
      <c r="C5795" s="7">
        <v>43399</v>
      </c>
      <c r="E5795" s="27">
        <v>1934</v>
      </c>
      <c r="G5795" s="27" t="str">
        <f>VLOOKUP(C5795,W:Y,3,TRUE)</f>
        <v>Oct 18</v>
      </c>
      <c r="H5795" s="27">
        <f t="shared" si="90"/>
        <v>5794</v>
      </c>
      <c r="I5795" s="30" t="str">
        <f>IF(G5795='Check Register'!$E$1,H5795,"")</f>
        <v/>
      </c>
      <c r="J5795" s="16" t="str">
        <f>IFERROR(SMALL($I$2:$I$100001,H5795),"")</f>
        <v/>
      </c>
    </row>
    <row r="5796" spans="1:10" x14ac:dyDescent="0.3">
      <c r="A5796" t="s">
        <v>138</v>
      </c>
      <c r="B5796" t="s">
        <v>139</v>
      </c>
      <c r="C5796" s="7">
        <v>43399</v>
      </c>
      <c r="E5796" s="27">
        <v>19075.88</v>
      </c>
      <c r="G5796" s="27" t="str">
        <f>VLOOKUP(C5796,W:Y,3,TRUE)</f>
        <v>Oct 18</v>
      </c>
      <c r="H5796" s="27">
        <f t="shared" si="90"/>
        <v>5795</v>
      </c>
      <c r="I5796" s="30" t="str">
        <f>IF(G5796='Check Register'!$E$1,H5796,"")</f>
        <v/>
      </c>
      <c r="J5796" s="16" t="str">
        <f>IFERROR(SMALL($I$2:$I$100001,H5796),"")</f>
        <v/>
      </c>
    </row>
    <row r="5797" spans="1:10" x14ac:dyDescent="0.3">
      <c r="A5797" t="s">
        <v>140</v>
      </c>
      <c r="B5797" t="s">
        <v>210</v>
      </c>
      <c r="C5797" s="7">
        <v>43399</v>
      </c>
      <c r="E5797" s="27">
        <v>2791.37</v>
      </c>
      <c r="G5797" s="27" t="str">
        <f>VLOOKUP(C5797,W:Y,3,TRUE)</f>
        <v>Oct 18</v>
      </c>
      <c r="H5797" s="27">
        <f t="shared" si="90"/>
        <v>5796</v>
      </c>
      <c r="I5797" s="30" t="str">
        <f>IF(G5797='Check Register'!$E$1,H5797,"")</f>
        <v/>
      </c>
      <c r="J5797" s="16" t="str">
        <f>IFERROR(SMALL($I$2:$I$100001,H5797),"")</f>
        <v/>
      </c>
    </row>
    <row r="5798" spans="1:10" x14ac:dyDescent="0.3">
      <c r="A5798" t="s">
        <v>32</v>
      </c>
      <c r="B5798" t="s">
        <v>33</v>
      </c>
      <c r="C5798" s="7">
        <v>43399</v>
      </c>
      <c r="E5798" s="27">
        <v>3614.41</v>
      </c>
      <c r="G5798" s="27" t="str">
        <f>VLOOKUP(C5798,W:Y,3,TRUE)</f>
        <v>Oct 18</v>
      </c>
      <c r="H5798" s="27">
        <f t="shared" si="90"/>
        <v>5797</v>
      </c>
      <c r="I5798" s="30" t="str">
        <f>IF(G5798='Check Register'!$E$1,H5798,"")</f>
        <v/>
      </c>
      <c r="J5798" s="16" t="str">
        <f>IFERROR(SMALL($I$2:$I$100001,H5798),"")</f>
        <v/>
      </c>
    </row>
    <row r="5799" spans="1:10" x14ac:dyDescent="0.3">
      <c r="A5799" t="s">
        <v>197</v>
      </c>
      <c r="B5799" t="s">
        <v>70</v>
      </c>
      <c r="C5799" s="7">
        <v>43399</v>
      </c>
      <c r="E5799" s="27">
        <v>577.59</v>
      </c>
      <c r="G5799" s="27" t="str">
        <f>VLOOKUP(C5799,W:Y,3,TRUE)</f>
        <v>Oct 18</v>
      </c>
      <c r="H5799" s="27">
        <f t="shared" si="90"/>
        <v>5798</v>
      </c>
      <c r="I5799" s="30" t="str">
        <f>IF(G5799='Check Register'!$E$1,H5799,"")</f>
        <v/>
      </c>
      <c r="J5799" s="16" t="str">
        <f>IFERROR(SMALL($I$2:$I$100001,H5799),"")</f>
        <v/>
      </c>
    </row>
    <row r="5800" spans="1:10" x14ac:dyDescent="0.3">
      <c r="A5800" t="s">
        <v>197</v>
      </c>
      <c r="B5800" t="s">
        <v>33</v>
      </c>
      <c r="C5800" s="7">
        <v>43399</v>
      </c>
      <c r="E5800" s="27">
        <v>3311.49</v>
      </c>
      <c r="G5800" s="27" t="str">
        <f>VLOOKUP(C5800,W:Y,3,TRUE)</f>
        <v>Oct 18</v>
      </c>
      <c r="H5800" s="27">
        <f t="shared" si="90"/>
        <v>5799</v>
      </c>
      <c r="I5800" s="30" t="str">
        <f>IF(G5800='Check Register'!$E$1,H5800,"")</f>
        <v/>
      </c>
      <c r="J5800" s="16" t="str">
        <f>IFERROR(SMALL($I$2:$I$100001,H5800),"")</f>
        <v/>
      </c>
    </row>
    <row r="5801" spans="1:10" x14ac:dyDescent="0.3">
      <c r="A5801" t="s">
        <v>197</v>
      </c>
      <c r="B5801" t="s">
        <v>43</v>
      </c>
      <c r="C5801" s="7">
        <v>43399</v>
      </c>
      <c r="E5801" s="27">
        <v>7553</v>
      </c>
      <c r="G5801" s="27" t="str">
        <f>VLOOKUP(C5801,W:Y,3,TRUE)</f>
        <v>Oct 18</v>
      </c>
      <c r="H5801" s="27">
        <f t="shared" si="90"/>
        <v>5800</v>
      </c>
      <c r="I5801" s="30" t="str">
        <f>IF(G5801='Check Register'!$E$1,H5801,"")</f>
        <v/>
      </c>
      <c r="J5801" s="16" t="str">
        <f>IFERROR(SMALL($I$2:$I$100001,H5801),"")</f>
        <v/>
      </c>
    </row>
    <row r="5802" spans="1:10" x14ac:dyDescent="0.3">
      <c r="A5802" t="s">
        <v>542</v>
      </c>
      <c r="B5802" t="s">
        <v>14</v>
      </c>
      <c r="C5802" s="7">
        <v>43399</v>
      </c>
      <c r="E5802" s="27">
        <v>2041.66</v>
      </c>
      <c r="G5802" s="27" t="str">
        <f>VLOOKUP(C5802,W:Y,3,TRUE)</f>
        <v>Oct 18</v>
      </c>
      <c r="H5802" s="27">
        <f t="shared" si="90"/>
        <v>5801</v>
      </c>
      <c r="I5802" s="30" t="str">
        <f>IF(G5802='Check Register'!$E$1,H5802,"")</f>
        <v/>
      </c>
      <c r="J5802" s="16" t="str">
        <f>IFERROR(SMALL($I$2:$I$100001,H5802),"")</f>
        <v/>
      </c>
    </row>
    <row r="5803" spans="1:10" x14ac:dyDescent="0.3">
      <c r="A5803" t="s">
        <v>335</v>
      </c>
      <c r="B5803" t="s">
        <v>102</v>
      </c>
      <c r="C5803" s="7">
        <v>43399</v>
      </c>
      <c r="E5803" s="27">
        <v>2554.46</v>
      </c>
      <c r="G5803" s="27" t="str">
        <f>VLOOKUP(C5803,W:Y,3,TRUE)</f>
        <v>Oct 18</v>
      </c>
      <c r="H5803" s="27">
        <f t="shared" si="90"/>
        <v>5802</v>
      </c>
      <c r="I5803" s="30" t="str">
        <f>IF(G5803='Check Register'!$E$1,H5803,"")</f>
        <v/>
      </c>
      <c r="J5803" s="16" t="str">
        <f>IFERROR(SMALL($I$2:$I$100001,H5803),"")</f>
        <v/>
      </c>
    </row>
    <row r="5804" spans="1:10" x14ac:dyDescent="0.3">
      <c r="A5804" t="s">
        <v>273</v>
      </c>
      <c r="B5804" t="s">
        <v>81</v>
      </c>
      <c r="C5804" s="7">
        <v>43399</v>
      </c>
      <c r="E5804" s="27">
        <v>11</v>
      </c>
      <c r="G5804" s="27" t="str">
        <f>VLOOKUP(C5804,W:Y,3,TRUE)</f>
        <v>Oct 18</v>
      </c>
      <c r="H5804" s="27">
        <f t="shared" si="90"/>
        <v>5803</v>
      </c>
      <c r="I5804" s="30" t="str">
        <f>IF(G5804='Check Register'!$E$1,H5804,"")</f>
        <v/>
      </c>
      <c r="J5804" s="16" t="str">
        <f>IFERROR(SMALL($I$2:$I$100001,H5804),"")</f>
        <v/>
      </c>
    </row>
    <row r="5805" spans="1:10" x14ac:dyDescent="0.3">
      <c r="A5805" t="s">
        <v>467</v>
      </c>
      <c r="B5805" t="s">
        <v>131</v>
      </c>
      <c r="C5805" s="7">
        <v>43399</v>
      </c>
      <c r="E5805" s="27">
        <v>183.85</v>
      </c>
      <c r="G5805" s="27" t="str">
        <f>VLOOKUP(C5805,W:Y,3,TRUE)</f>
        <v>Oct 18</v>
      </c>
      <c r="H5805" s="27">
        <f t="shared" si="90"/>
        <v>5804</v>
      </c>
      <c r="I5805" s="30" t="str">
        <f>IF(G5805='Check Register'!$E$1,H5805,"")</f>
        <v/>
      </c>
      <c r="J5805" s="16" t="str">
        <f>IFERROR(SMALL($I$2:$I$100001,H5805),"")</f>
        <v/>
      </c>
    </row>
    <row r="5806" spans="1:10" x14ac:dyDescent="0.3">
      <c r="A5806" t="s">
        <v>562</v>
      </c>
      <c r="B5806" t="s">
        <v>102</v>
      </c>
      <c r="C5806" s="7">
        <v>43399</v>
      </c>
      <c r="E5806" s="27">
        <v>82</v>
      </c>
      <c r="G5806" s="27" t="str">
        <f>VLOOKUP(C5806,W:Y,3,TRUE)</f>
        <v>Oct 18</v>
      </c>
      <c r="H5806" s="27">
        <f t="shared" si="90"/>
        <v>5805</v>
      </c>
      <c r="I5806" s="30" t="str">
        <f>IF(G5806='Check Register'!$E$1,H5806,"")</f>
        <v/>
      </c>
      <c r="J5806" s="16" t="str">
        <f>IFERROR(SMALL($I$2:$I$100001,H5806),"")</f>
        <v/>
      </c>
    </row>
    <row r="5807" spans="1:10" x14ac:dyDescent="0.3">
      <c r="A5807" t="s">
        <v>51</v>
      </c>
      <c r="B5807" t="s">
        <v>22</v>
      </c>
      <c r="C5807" s="7">
        <v>43399</v>
      </c>
      <c r="E5807" s="27">
        <v>140</v>
      </c>
      <c r="G5807" s="27" t="str">
        <f>VLOOKUP(C5807,W:Y,3,TRUE)</f>
        <v>Oct 18</v>
      </c>
      <c r="H5807" s="27">
        <f t="shared" si="90"/>
        <v>5806</v>
      </c>
      <c r="I5807" s="30" t="str">
        <f>IF(G5807='Check Register'!$E$1,H5807,"")</f>
        <v/>
      </c>
      <c r="J5807" s="16" t="str">
        <f>IFERROR(SMALL($I$2:$I$100001,H5807),"")</f>
        <v/>
      </c>
    </row>
    <row r="5808" spans="1:10" x14ac:dyDescent="0.3">
      <c r="A5808" t="s">
        <v>114</v>
      </c>
      <c r="B5808" t="s">
        <v>115</v>
      </c>
      <c r="C5808" s="7">
        <v>43399</v>
      </c>
      <c r="E5808" s="27">
        <v>6553.71</v>
      </c>
      <c r="G5808" s="27" t="str">
        <f>VLOOKUP(C5808,W:Y,3,TRUE)</f>
        <v>Oct 18</v>
      </c>
      <c r="H5808" s="27">
        <f t="shared" si="90"/>
        <v>5807</v>
      </c>
      <c r="I5808" s="30" t="str">
        <f>IF(G5808='Check Register'!$E$1,H5808,"")</f>
        <v/>
      </c>
      <c r="J5808" s="16" t="str">
        <f>IFERROR(SMALL($I$2:$I$100001,H5808),"")</f>
        <v/>
      </c>
    </row>
    <row r="5809" spans="1:10" x14ac:dyDescent="0.3">
      <c r="A5809" t="s">
        <v>56</v>
      </c>
      <c r="B5809" t="s">
        <v>12</v>
      </c>
      <c r="C5809" s="7">
        <v>43399</v>
      </c>
      <c r="E5809" s="27">
        <v>598.1</v>
      </c>
      <c r="G5809" s="27" t="str">
        <f>VLOOKUP(C5809,W:Y,3,TRUE)</f>
        <v>Oct 18</v>
      </c>
      <c r="H5809" s="27">
        <f t="shared" si="90"/>
        <v>5808</v>
      </c>
      <c r="I5809" s="30" t="str">
        <f>IF(G5809='Check Register'!$E$1,H5809,"")</f>
        <v/>
      </c>
      <c r="J5809" s="16" t="str">
        <f>IFERROR(SMALL($I$2:$I$100001,H5809),"")</f>
        <v/>
      </c>
    </row>
    <row r="5810" spans="1:10" x14ac:dyDescent="0.3">
      <c r="A5810" t="s">
        <v>211</v>
      </c>
      <c r="B5810" t="s">
        <v>212</v>
      </c>
      <c r="C5810" s="7">
        <v>43399</v>
      </c>
      <c r="E5810" s="27">
        <v>255</v>
      </c>
      <c r="G5810" s="27" t="str">
        <f>VLOOKUP(C5810,W:Y,3,TRUE)</f>
        <v>Oct 18</v>
      </c>
      <c r="H5810" s="27">
        <f t="shared" si="90"/>
        <v>5809</v>
      </c>
      <c r="I5810" s="30" t="str">
        <f>IF(G5810='Check Register'!$E$1,H5810,"")</f>
        <v/>
      </c>
      <c r="J5810" s="16" t="str">
        <f>IFERROR(SMALL($I$2:$I$100001,H5810),"")</f>
        <v/>
      </c>
    </row>
    <row r="5811" spans="1:10" x14ac:dyDescent="0.3">
      <c r="A5811" t="s">
        <v>237</v>
      </c>
      <c r="B5811" t="s">
        <v>12</v>
      </c>
      <c r="C5811" s="7">
        <v>43399</v>
      </c>
      <c r="E5811" s="27">
        <v>126.8</v>
      </c>
      <c r="G5811" s="27" t="str">
        <f>VLOOKUP(C5811,W:Y,3,TRUE)</f>
        <v>Oct 18</v>
      </c>
      <c r="H5811" s="27">
        <f t="shared" si="90"/>
        <v>5810</v>
      </c>
      <c r="I5811" s="30" t="str">
        <f>IF(G5811='Check Register'!$E$1,H5811,"")</f>
        <v/>
      </c>
      <c r="J5811" s="16" t="str">
        <f>IFERROR(SMALL($I$2:$I$100001,H5811),"")</f>
        <v/>
      </c>
    </row>
    <row r="5812" spans="1:10" x14ac:dyDescent="0.3">
      <c r="A5812" t="s">
        <v>432</v>
      </c>
      <c r="B5812" t="s">
        <v>39</v>
      </c>
      <c r="C5812" s="7">
        <v>43399</v>
      </c>
      <c r="E5812" s="27">
        <v>401.22</v>
      </c>
      <c r="G5812" s="27" t="str">
        <f>VLOOKUP(C5812,W:Y,3,TRUE)</f>
        <v>Oct 18</v>
      </c>
      <c r="H5812" s="27">
        <f t="shared" si="90"/>
        <v>5811</v>
      </c>
      <c r="I5812" s="30" t="str">
        <f>IF(G5812='Check Register'!$E$1,H5812,"")</f>
        <v/>
      </c>
      <c r="J5812" s="16" t="str">
        <f>IFERROR(SMALL($I$2:$I$100001,H5812),"")</f>
        <v/>
      </c>
    </row>
    <row r="5813" spans="1:10" x14ac:dyDescent="0.3">
      <c r="A5813" t="s">
        <v>162</v>
      </c>
      <c r="B5813" t="s">
        <v>70</v>
      </c>
      <c r="C5813" s="7">
        <v>43399</v>
      </c>
      <c r="E5813" s="27">
        <v>600</v>
      </c>
      <c r="G5813" s="27" t="str">
        <f>VLOOKUP(C5813,W:Y,3,TRUE)</f>
        <v>Oct 18</v>
      </c>
      <c r="H5813" s="27">
        <f t="shared" si="90"/>
        <v>5812</v>
      </c>
      <c r="I5813" s="30" t="str">
        <f>IF(G5813='Check Register'!$E$1,H5813,"")</f>
        <v/>
      </c>
      <c r="J5813" s="16" t="str">
        <f>IFERROR(SMALL($I$2:$I$100001,H5813),"")</f>
        <v/>
      </c>
    </row>
    <row r="5814" spans="1:10" x14ac:dyDescent="0.3">
      <c r="A5814" t="s">
        <v>162</v>
      </c>
      <c r="B5814" t="s">
        <v>89</v>
      </c>
      <c r="C5814" s="7">
        <v>43399</v>
      </c>
      <c r="E5814" s="27">
        <v>900</v>
      </c>
      <c r="G5814" s="27" t="str">
        <f>VLOOKUP(C5814,W:Y,3,TRUE)</f>
        <v>Oct 18</v>
      </c>
      <c r="H5814" s="27">
        <f t="shared" si="90"/>
        <v>5813</v>
      </c>
      <c r="I5814" s="30" t="str">
        <f>IF(G5814='Check Register'!$E$1,H5814,"")</f>
        <v/>
      </c>
      <c r="J5814" s="16" t="str">
        <f>IFERROR(SMALL($I$2:$I$100001,H5814),"")</f>
        <v/>
      </c>
    </row>
    <row r="5815" spans="1:10" x14ac:dyDescent="0.3">
      <c r="A5815" t="s">
        <v>556</v>
      </c>
      <c r="B5815" t="s">
        <v>47</v>
      </c>
      <c r="C5815" s="7">
        <v>43399</v>
      </c>
      <c r="E5815" s="27">
        <v>2696.75</v>
      </c>
      <c r="G5815" s="27" t="str">
        <f>VLOOKUP(C5815,W:Y,3,TRUE)</f>
        <v>Oct 18</v>
      </c>
      <c r="H5815" s="27">
        <f t="shared" si="90"/>
        <v>5814</v>
      </c>
      <c r="I5815" s="30" t="str">
        <f>IF(G5815='Check Register'!$E$1,H5815,"")</f>
        <v/>
      </c>
      <c r="J5815" s="16" t="str">
        <f>IFERROR(SMALL($I$2:$I$100001,H5815),"")</f>
        <v/>
      </c>
    </row>
    <row r="5816" spans="1:10" x14ac:dyDescent="0.3">
      <c r="A5816" t="s">
        <v>71</v>
      </c>
      <c r="B5816" t="s">
        <v>12</v>
      </c>
      <c r="C5816" s="7">
        <v>43399</v>
      </c>
      <c r="E5816" s="27">
        <v>67.98</v>
      </c>
      <c r="G5816" s="27" t="str">
        <f>VLOOKUP(C5816,W:Y,3,TRUE)</f>
        <v>Oct 18</v>
      </c>
      <c r="H5816" s="27">
        <f t="shared" si="90"/>
        <v>5815</v>
      </c>
      <c r="I5816" s="30" t="str">
        <f>IF(G5816='Check Register'!$E$1,H5816,"")</f>
        <v/>
      </c>
      <c r="J5816" s="16" t="str">
        <f>IFERROR(SMALL($I$2:$I$100001,H5816),"")</f>
        <v/>
      </c>
    </row>
    <row r="5817" spans="1:10" x14ac:dyDescent="0.3">
      <c r="A5817" t="s">
        <v>230</v>
      </c>
      <c r="B5817" t="s">
        <v>28</v>
      </c>
      <c r="C5817" s="7">
        <v>43399</v>
      </c>
      <c r="E5817" s="27">
        <v>5100</v>
      </c>
      <c r="G5817" s="27" t="str">
        <f>VLOOKUP(C5817,W:Y,3,TRUE)</f>
        <v>Oct 18</v>
      </c>
      <c r="H5817" s="27">
        <f t="shared" si="90"/>
        <v>5816</v>
      </c>
      <c r="I5817" s="30" t="str">
        <f>IF(G5817='Check Register'!$E$1,H5817,"")</f>
        <v/>
      </c>
      <c r="J5817" s="16" t="str">
        <f>IFERROR(SMALL($I$2:$I$100001,H5817),"")</f>
        <v/>
      </c>
    </row>
    <row r="5818" spans="1:10" x14ac:dyDescent="0.3">
      <c r="A5818" t="s">
        <v>74</v>
      </c>
      <c r="B5818" t="s">
        <v>45</v>
      </c>
      <c r="C5818" s="7">
        <v>43399</v>
      </c>
      <c r="E5818" s="27">
        <v>250</v>
      </c>
      <c r="G5818" s="27" t="str">
        <f>VLOOKUP(C5818,W:Y,3,TRUE)</f>
        <v>Oct 18</v>
      </c>
      <c r="H5818" s="27">
        <f t="shared" si="90"/>
        <v>5817</v>
      </c>
      <c r="I5818" s="30" t="str">
        <f>IF(G5818='Check Register'!$E$1,H5818,"")</f>
        <v/>
      </c>
      <c r="J5818" s="16" t="str">
        <f>IFERROR(SMALL($I$2:$I$100001,H5818),"")</f>
        <v/>
      </c>
    </row>
    <row r="5819" spans="1:10" x14ac:dyDescent="0.3">
      <c r="A5819" t="s">
        <v>165</v>
      </c>
      <c r="B5819" t="s">
        <v>70</v>
      </c>
      <c r="C5819" s="7">
        <v>43399</v>
      </c>
      <c r="E5819" s="27">
        <v>1078.68</v>
      </c>
      <c r="G5819" s="27" t="str">
        <f>VLOOKUP(C5819,W:Y,3,TRUE)</f>
        <v>Oct 18</v>
      </c>
      <c r="H5819" s="27">
        <f t="shared" si="90"/>
        <v>5818</v>
      </c>
      <c r="I5819" s="30" t="str">
        <f>IF(G5819='Check Register'!$E$1,H5819,"")</f>
        <v/>
      </c>
      <c r="J5819" s="16" t="str">
        <f>IFERROR(SMALL($I$2:$I$100001,H5819),"")</f>
        <v/>
      </c>
    </row>
    <row r="5820" spans="1:10" x14ac:dyDescent="0.3">
      <c r="A5820" t="s">
        <v>165</v>
      </c>
      <c r="B5820" t="s">
        <v>8</v>
      </c>
      <c r="C5820" s="7">
        <v>43399</v>
      </c>
      <c r="E5820" s="27">
        <v>1502.78</v>
      </c>
      <c r="G5820" s="27" t="str">
        <f>VLOOKUP(C5820,W:Y,3,TRUE)</f>
        <v>Oct 18</v>
      </c>
      <c r="H5820" s="27">
        <f t="shared" si="90"/>
        <v>5819</v>
      </c>
      <c r="I5820" s="30" t="str">
        <f>IF(G5820='Check Register'!$E$1,H5820,"")</f>
        <v/>
      </c>
      <c r="J5820" s="16" t="str">
        <f>IFERROR(SMALL($I$2:$I$100001,H5820),"")</f>
        <v/>
      </c>
    </row>
    <row r="5821" spans="1:10" x14ac:dyDescent="0.3">
      <c r="A5821" t="s">
        <v>76</v>
      </c>
      <c r="B5821" t="s">
        <v>214</v>
      </c>
      <c r="C5821" s="7">
        <v>43399</v>
      </c>
      <c r="E5821" s="27">
        <v>83379.92</v>
      </c>
      <c r="G5821" s="27" t="str">
        <f>VLOOKUP(C5821,W:Y,3,TRUE)</f>
        <v>Oct 18</v>
      </c>
      <c r="H5821" s="27">
        <f t="shared" si="90"/>
        <v>5820</v>
      </c>
      <c r="I5821" s="30" t="str">
        <f>IF(G5821='Check Register'!$E$1,H5821,"")</f>
        <v/>
      </c>
      <c r="J5821" s="16" t="str">
        <f>IFERROR(SMALL($I$2:$I$100001,H5821),"")</f>
        <v/>
      </c>
    </row>
    <row r="5822" spans="1:10" x14ac:dyDescent="0.3">
      <c r="A5822" t="s">
        <v>76</v>
      </c>
      <c r="B5822" t="s">
        <v>111</v>
      </c>
      <c r="C5822" s="7">
        <v>43399</v>
      </c>
      <c r="E5822" s="27">
        <v>4351.96</v>
      </c>
      <c r="G5822" s="27" t="str">
        <f>VLOOKUP(C5822,W:Y,3,TRUE)</f>
        <v>Oct 18</v>
      </c>
      <c r="H5822" s="27">
        <f t="shared" si="90"/>
        <v>5821</v>
      </c>
      <c r="I5822" s="30" t="str">
        <f>IF(G5822='Check Register'!$E$1,H5822,"")</f>
        <v/>
      </c>
      <c r="J5822" s="16" t="str">
        <f>IFERROR(SMALL($I$2:$I$100001,H5822),"")</f>
        <v/>
      </c>
    </row>
    <row r="5823" spans="1:10" x14ac:dyDescent="0.3">
      <c r="A5823" t="s">
        <v>5</v>
      </c>
      <c r="B5823" t="s">
        <v>6</v>
      </c>
      <c r="C5823" s="7">
        <v>43399</v>
      </c>
      <c r="E5823" s="27">
        <v>251481.3</v>
      </c>
      <c r="G5823" s="27" t="str">
        <f>VLOOKUP(C5823,W:Y,3,TRUE)</f>
        <v>Oct 18</v>
      </c>
      <c r="H5823" s="27">
        <f t="shared" si="90"/>
        <v>5822</v>
      </c>
      <c r="I5823" s="30" t="str">
        <f>IF(G5823='Check Register'!$E$1,H5823,"")</f>
        <v/>
      </c>
      <c r="J5823" s="16" t="str">
        <f>IFERROR(SMALL($I$2:$I$100001,H5823),"")</f>
        <v/>
      </c>
    </row>
    <row r="5824" spans="1:10" x14ac:dyDescent="0.3">
      <c r="A5824" t="s">
        <v>535</v>
      </c>
      <c r="B5824" t="s">
        <v>28</v>
      </c>
      <c r="C5824" s="7">
        <v>43399</v>
      </c>
      <c r="E5824" s="27">
        <v>55543.7</v>
      </c>
      <c r="G5824" s="27" t="str">
        <f>VLOOKUP(C5824,W:Y,3,TRUE)</f>
        <v>Oct 18</v>
      </c>
      <c r="H5824" s="27">
        <f t="shared" si="90"/>
        <v>5823</v>
      </c>
      <c r="I5824" s="30" t="str">
        <f>IF(G5824='Check Register'!$E$1,H5824,"")</f>
        <v/>
      </c>
      <c r="J5824" s="16" t="str">
        <f>IFERROR(SMALL($I$2:$I$100001,H5824),"")</f>
        <v/>
      </c>
    </row>
    <row r="5825" spans="1:10" x14ac:dyDescent="0.3">
      <c r="A5825" t="s">
        <v>535</v>
      </c>
      <c r="B5825" t="s">
        <v>50</v>
      </c>
      <c r="C5825" s="7">
        <v>43399</v>
      </c>
      <c r="E5825" s="27">
        <v>-2777.18</v>
      </c>
      <c r="G5825" s="27" t="str">
        <f>VLOOKUP(C5825,W:Y,3,TRUE)</f>
        <v>Oct 18</v>
      </c>
      <c r="H5825" s="27">
        <f t="shared" si="90"/>
        <v>5824</v>
      </c>
      <c r="I5825" s="30" t="str">
        <f>IF(G5825='Check Register'!$E$1,H5825,"")</f>
        <v/>
      </c>
      <c r="J5825" s="16" t="str">
        <f>IFERROR(SMALL($I$2:$I$100001,H5825),"")</f>
        <v/>
      </c>
    </row>
    <row r="5826" spans="1:10" x14ac:dyDescent="0.3">
      <c r="A5826" t="s">
        <v>563</v>
      </c>
      <c r="B5826" t="s">
        <v>81</v>
      </c>
      <c r="C5826" s="7">
        <v>43399</v>
      </c>
      <c r="E5826" s="27">
        <v>11</v>
      </c>
      <c r="G5826" s="27" t="str">
        <f>VLOOKUP(C5826,W:Y,3,TRUE)</f>
        <v>Oct 18</v>
      </c>
      <c r="H5826" s="27">
        <f t="shared" si="90"/>
        <v>5825</v>
      </c>
      <c r="I5826" s="30" t="str">
        <f>IF(G5826='Check Register'!$E$1,H5826,"")</f>
        <v/>
      </c>
      <c r="J5826" s="16" t="str">
        <f>IFERROR(SMALL($I$2:$I$100001,H5826),"")</f>
        <v/>
      </c>
    </row>
    <row r="5827" spans="1:10" x14ac:dyDescent="0.3">
      <c r="A5827" t="s">
        <v>97</v>
      </c>
      <c r="B5827" t="s">
        <v>6</v>
      </c>
      <c r="C5827" s="7">
        <v>43404</v>
      </c>
      <c r="E5827" s="27">
        <v>130824.23</v>
      </c>
      <c r="G5827" s="27" t="str">
        <f>VLOOKUP(C5827,W:Y,3,TRUE)</f>
        <v>Oct 18</v>
      </c>
      <c r="H5827" s="27">
        <f t="shared" ref="H5827:H5890" si="91">1+H5826</f>
        <v>5826</v>
      </c>
      <c r="I5827" s="30" t="str">
        <f>IF(G5827='Check Register'!$E$1,H5827,"")</f>
        <v/>
      </c>
      <c r="J5827" s="16" t="str">
        <f>IFERROR(SMALL($I$2:$I$100001,H5827),"")</f>
        <v/>
      </c>
    </row>
    <row r="5828" spans="1:10" x14ac:dyDescent="0.3">
      <c r="A5828" t="s">
        <v>405</v>
      </c>
      <c r="B5828" t="s">
        <v>89</v>
      </c>
      <c r="C5828" s="7">
        <v>43406</v>
      </c>
      <c r="E5828" s="27">
        <v>684.77</v>
      </c>
      <c r="G5828" s="27" t="str">
        <f>VLOOKUP(C5828,W:Y,3,TRUE)</f>
        <v>Nov 18</v>
      </c>
      <c r="H5828" s="27">
        <f t="shared" si="91"/>
        <v>5827</v>
      </c>
      <c r="I5828" s="30" t="str">
        <f>IF(G5828='Check Register'!$E$1,H5828,"")</f>
        <v/>
      </c>
      <c r="J5828" s="16" t="str">
        <f>IFERROR(SMALL($I$2:$I$100001,H5828),"")</f>
        <v/>
      </c>
    </row>
    <row r="5829" spans="1:10" x14ac:dyDescent="0.3">
      <c r="A5829" t="s">
        <v>87</v>
      </c>
      <c r="B5829" t="s">
        <v>8</v>
      </c>
      <c r="C5829" s="7">
        <v>43406</v>
      </c>
      <c r="E5829" s="27">
        <v>14888.73</v>
      </c>
      <c r="G5829" s="27" t="str">
        <f>VLOOKUP(C5829,W:Y,3,TRUE)</f>
        <v>Nov 18</v>
      </c>
      <c r="H5829" s="27">
        <f t="shared" si="91"/>
        <v>5828</v>
      </c>
      <c r="I5829" s="30" t="str">
        <f>IF(G5829='Check Register'!$E$1,H5829,"")</f>
        <v/>
      </c>
      <c r="J5829" s="16" t="str">
        <f>IFERROR(SMALL($I$2:$I$100001,H5829),"")</f>
        <v/>
      </c>
    </row>
    <row r="5830" spans="1:10" x14ac:dyDescent="0.3">
      <c r="A5830" t="s">
        <v>10</v>
      </c>
      <c r="B5830" t="s">
        <v>89</v>
      </c>
      <c r="C5830" s="7">
        <v>43406</v>
      </c>
      <c r="E5830" s="27">
        <v>1836.37</v>
      </c>
      <c r="G5830" s="27" t="str">
        <f>VLOOKUP(C5830,W:Y,3,TRUE)</f>
        <v>Nov 18</v>
      </c>
      <c r="H5830" s="27">
        <f t="shared" si="91"/>
        <v>5829</v>
      </c>
      <c r="I5830" s="30" t="str">
        <f>IF(G5830='Check Register'!$E$1,H5830,"")</f>
        <v/>
      </c>
      <c r="J5830" s="16" t="str">
        <f>IFERROR(SMALL($I$2:$I$100001,H5830),"")</f>
        <v/>
      </c>
    </row>
    <row r="5831" spans="1:10" x14ac:dyDescent="0.3">
      <c r="A5831" t="s">
        <v>10</v>
      </c>
      <c r="B5831" t="s">
        <v>11</v>
      </c>
      <c r="C5831" s="7">
        <v>43406</v>
      </c>
      <c r="E5831" s="27">
        <v>355.06</v>
      </c>
      <c r="G5831" s="27" t="str">
        <f>VLOOKUP(C5831,W:Y,3,TRUE)</f>
        <v>Nov 18</v>
      </c>
      <c r="H5831" s="27">
        <f t="shared" si="91"/>
        <v>5830</v>
      </c>
      <c r="I5831" s="30" t="str">
        <f>IF(G5831='Check Register'!$E$1,H5831,"")</f>
        <v/>
      </c>
      <c r="J5831" s="16" t="str">
        <f>IFERROR(SMALL($I$2:$I$100001,H5831),"")</f>
        <v/>
      </c>
    </row>
    <row r="5832" spans="1:10" x14ac:dyDescent="0.3">
      <c r="A5832" t="s">
        <v>10</v>
      </c>
      <c r="B5832" t="s">
        <v>127</v>
      </c>
      <c r="C5832" s="7">
        <v>43406</v>
      </c>
      <c r="E5832" s="27">
        <v>179.88</v>
      </c>
      <c r="G5832" s="27" t="str">
        <f>VLOOKUP(C5832,W:Y,3,TRUE)</f>
        <v>Nov 18</v>
      </c>
      <c r="H5832" s="27">
        <f t="shared" si="91"/>
        <v>5831</v>
      </c>
      <c r="I5832" s="30" t="str">
        <f>IF(G5832='Check Register'!$E$1,H5832,"")</f>
        <v/>
      </c>
      <c r="J5832" s="16" t="str">
        <f>IFERROR(SMALL($I$2:$I$100001,H5832),"")</f>
        <v/>
      </c>
    </row>
    <row r="5833" spans="1:10" x14ac:dyDescent="0.3">
      <c r="A5833" t="s">
        <v>286</v>
      </c>
      <c r="B5833" t="s">
        <v>127</v>
      </c>
      <c r="C5833" s="7">
        <v>43406</v>
      </c>
      <c r="E5833" s="27">
        <v>513.13</v>
      </c>
      <c r="G5833" s="27" t="str">
        <f>VLOOKUP(C5833,W:Y,3,TRUE)</f>
        <v>Nov 18</v>
      </c>
      <c r="H5833" s="27">
        <f t="shared" si="91"/>
        <v>5832</v>
      </c>
      <c r="I5833" s="30" t="str">
        <f>IF(G5833='Check Register'!$E$1,H5833,"")</f>
        <v/>
      </c>
      <c r="J5833" s="16" t="str">
        <f>IFERROR(SMALL($I$2:$I$100001,H5833),"")</f>
        <v/>
      </c>
    </row>
    <row r="5834" spans="1:10" x14ac:dyDescent="0.3">
      <c r="A5834" t="s">
        <v>133</v>
      </c>
      <c r="B5834" t="s">
        <v>70</v>
      </c>
      <c r="C5834" s="7">
        <v>43406</v>
      </c>
      <c r="E5834" s="27">
        <v>25.5</v>
      </c>
      <c r="G5834" s="27" t="str">
        <f>VLOOKUP(C5834,W:Y,3,TRUE)</f>
        <v>Nov 18</v>
      </c>
      <c r="H5834" s="27">
        <f t="shared" si="91"/>
        <v>5833</v>
      </c>
      <c r="I5834" s="30" t="str">
        <f>IF(G5834='Check Register'!$E$1,H5834,"")</f>
        <v/>
      </c>
      <c r="J5834" s="16" t="str">
        <f>IFERROR(SMALL($I$2:$I$100001,H5834),"")</f>
        <v/>
      </c>
    </row>
    <row r="5835" spans="1:10" x14ac:dyDescent="0.3">
      <c r="A5835" t="s">
        <v>133</v>
      </c>
      <c r="B5835" t="s">
        <v>8</v>
      </c>
      <c r="C5835" s="7">
        <v>43406</v>
      </c>
      <c r="E5835" s="27">
        <v>830.38</v>
      </c>
      <c r="G5835" s="27" t="str">
        <f>VLOOKUP(C5835,W:Y,3,TRUE)</f>
        <v>Nov 18</v>
      </c>
      <c r="H5835" s="27">
        <f t="shared" si="91"/>
        <v>5834</v>
      </c>
      <c r="I5835" s="30" t="str">
        <f>IF(G5835='Check Register'!$E$1,H5835,"")</f>
        <v/>
      </c>
      <c r="J5835" s="16" t="str">
        <f>IFERROR(SMALL($I$2:$I$100001,H5835),"")</f>
        <v/>
      </c>
    </row>
    <row r="5836" spans="1:10" x14ac:dyDescent="0.3">
      <c r="A5836" t="s">
        <v>175</v>
      </c>
      <c r="B5836" t="s">
        <v>43</v>
      </c>
      <c r="C5836" s="7">
        <v>43406</v>
      </c>
      <c r="E5836" s="27">
        <v>1451.2</v>
      </c>
      <c r="G5836" s="27" t="str">
        <f>VLOOKUP(C5836,W:Y,3,TRUE)</f>
        <v>Nov 18</v>
      </c>
      <c r="H5836" s="27">
        <f t="shared" si="91"/>
        <v>5835</v>
      </c>
      <c r="I5836" s="30" t="str">
        <f>IF(G5836='Check Register'!$E$1,H5836,"")</f>
        <v/>
      </c>
      <c r="J5836" s="16" t="str">
        <f>IFERROR(SMALL($I$2:$I$100001,H5836),"")</f>
        <v/>
      </c>
    </row>
    <row r="5837" spans="1:10" x14ac:dyDescent="0.3">
      <c r="A5837" t="s">
        <v>17</v>
      </c>
      <c r="B5837" t="s">
        <v>18</v>
      </c>
      <c r="C5837" s="7">
        <v>43406</v>
      </c>
      <c r="E5837" s="27">
        <v>1270.5999999999999</v>
      </c>
      <c r="G5837" s="27" t="str">
        <f>VLOOKUP(C5837,W:Y,3,TRUE)</f>
        <v>Nov 18</v>
      </c>
      <c r="H5837" s="27">
        <f t="shared" si="91"/>
        <v>5836</v>
      </c>
      <c r="I5837" s="30" t="str">
        <f>IF(G5837='Check Register'!$E$1,H5837,"")</f>
        <v/>
      </c>
      <c r="J5837" s="16" t="str">
        <f>IFERROR(SMALL($I$2:$I$100001,H5837),"")</f>
        <v/>
      </c>
    </row>
    <row r="5838" spans="1:10" x14ac:dyDescent="0.3">
      <c r="A5838" t="s">
        <v>137</v>
      </c>
      <c r="B5838" t="s">
        <v>18</v>
      </c>
      <c r="C5838" s="7">
        <v>43406</v>
      </c>
      <c r="E5838" s="27">
        <v>99.98</v>
      </c>
      <c r="G5838" s="27" t="str">
        <f>VLOOKUP(C5838,W:Y,3,TRUE)</f>
        <v>Nov 18</v>
      </c>
      <c r="H5838" s="27">
        <f t="shared" si="91"/>
        <v>5837</v>
      </c>
      <c r="I5838" s="30" t="str">
        <f>IF(G5838='Check Register'!$E$1,H5838,"")</f>
        <v/>
      </c>
      <c r="J5838" s="16" t="str">
        <f>IFERROR(SMALL($I$2:$I$100001,H5838),"")</f>
        <v/>
      </c>
    </row>
    <row r="5839" spans="1:10" x14ac:dyDescent="0.3">
      <c r="A5839" t="s">
        <v>19</v>
      </c>
      <c r="B5839" t="s">
        <v>20</v>
      </c>
      <c r="C5839" s="7">
        <v>43406</v>
      </c>
      <c r="E5839" s="27">
        <v>1833.17</v>
      </c>
      <c r="G5839" s="27" t="str">
        <f>VLOOKUP(C5839,W:Y,3,TRUE)</f>
        <v>Nov 18</v>
      </c>
      <c r="H5839" s="27">
        <f t="shared" si="91"/>
        <v>5838</v>
      </c>
      <c r="I5839" s="30" t="str">
        <f>IF(G5839='Check Register'!$E$1,H5839,"")</f>
        <v/>
      </c>
      <c r="J5839" s="16" t="str">
        <f>IFERROR(SMALL($I$2:$I$100001,H5839),"")</f>
        <v/>
      </c>
    </row>
    <row r="5840" spans="1:10" x14ac:dyDescent="0.3">
      <c r="A5840" t="s">
        <v>19</v>
      </c>
      <c r="B5840" t="s">
        <v>66</v>
      </c>
      <c r="C5840" s="7">
        <v>43406</v>
      </c>
      <c r="E5840" s="27">
        <v>1500</v>
      </c>
      <c r="G5840" s="27" t="str">
        <f>VLOOKUP(C5840,W:Y,3,TRUE)</f>
        <v>Nov 18</v>
      </c>
      <c r="H5840" s="27">
        <f t="shared" si="91"/>
        <v>5839</v>
      </c>
      <c r="I5840" s="30" t="str">
        <f>IF(G5840='Check Register'!$E$1,H5840,"")</f>
        <v/>
      </c>
      <c r="J5840" s="16" t="str">
        <f>IFERROR(SMALL($I$2:$I$100001,H5840),"")</f>
        <v/>
      </c>
    </row>
    <row r="5841" spans="1:10" x14ac:dyDescent="0.3">
      <c r="A5841" t="s">
        <v>502</v>
      </c>
      <c r="B5841" t="s">
        <v>66</v>
      </c>
      <c r="C5841" s="7">
        <v>43406</v>
      </c>
      <c r="E5841" s="27">
        <v>2000</v>
      </c>
      <c r="G5841" s="27" t="str">
        <f>VLOOKUP(C5841,W:Y,3,TRUE)</f>
        <v>Nov 18</v>
      </c>
      <c r="H5841" s="27">
        <f t="shared" si="91"/>
        <v>5840</v>
      </c>
      <c r="I5841" s="30" t="str">
        <f>IF(G5841='Check Register'!$E$1,H5841,"")</f>
        <v/>
      </c>
      <c r="J5841" s="16" t="str">
        <f>IFERROR(SMALL($I$2:$I$100001,H5841),"")</f>
        <v/>
      </c>
    </row>
    <row r="5842" spans="1:10" x14ac:dyDescent="0.3">
      <c r="A5842" t="s">
        <v>564</v>
      </c>
      <c r="B5842" t="s">
        <v>100</v>
      </c>
      <c r="C5842" s="7">
        <v>43406</v>
      </c>
      <c r="E5842" s="27">
        <v>598</v>
      </c>
      <c r="G5842" s="27" t="str">
        <f>VLOOKUP(C5842,W:Y,3,TRUE)</f>
        <v>Nov 18</v>
      </c>
      <c r="H5842" s="27">
        <f t="shared" si="91"/>
        <v>5841</v>
      </c>
      <c r="I5842" s="30" t="str">
        <f>IF(G5842='Check Register'!$E$1,H5842,"")</f>
        <v/>
      </c>
      <c r="J5842" s="16" t="str">
        <f>IFERROR(SMALL($I$2:$I$100001,H5842),"")</f>
        <v/>
      </c>
    </row>
    <row r="5843" spans="1:10" x14ac:dyDescent="0.3">
      <c r="A5843" t="s">
        <v>221</v>
      </c>
      <c r="B5843" t="s">
        <v>8</v>
      </c>
      <c r="C5843" s="7">
        <v>43406</v>
      </c>
      <c r="E5843" s="27">
        <v>495.69</v>
      </c>
      <c r="G5843" s="27" t="str">
        <f>VLOOKUP(C5843,W:Y,3,TRUE)</f>
        <v>Nov 18</v>
      </c>
      <c r="H5843" s="27">
        <f t="shared" si="91"/>
        <v>5842</v>
      </c>
      <c r="I5843" s="30" t="str">
        <f>IF(G5843='Check Register'!$E$1,H5843,"")</f>
        <v/>
      </c>
      <c r="J5843" s="16" t="str">
        <f>IFERROR(SMALL($I$2:$I$100001,H5843),"")</f>
        <v/>
      </c>
    </row>
    <row r="5844" spans="1:10" x14ac:dyDescent="0.3">
      <c r="A5844" t="s">
        <v>546</v>
      </c>
      <c r="B5844" t="s">
        <v>100</v>
      </c>
      <c r="C5844" s="7">
        <v>43406</v>
      </c>
      <c r="E5844" s="27">
        <v>185</v>
      </c>
      <c r="G5844" s="27" t="str">
        <f>VLOOKUP(C5844,W:Y,3,TRUE)</f>
        <v>Nov 18</v>
      </c>
      <c r="H5844" s="27">
        <f t="shared" si="91"/>
        <v>5843</v>
      </c>
      <c r="I5844" s="30" t="str">
        <f>IF(G5844='Check Register'!$E$1,H5844,"")</f>
        <v/>
      </c>
      <c r="J5844" s="16" t="str">
        <f>IFERROR(SMALL($I$2:$I$100001,H5844),"")</f>
        <v/>
      </c>
    </row>
    <row r="5845" spans="1:10" x14ac:dyDescent="0.3">
      <c r="A5845" t="s">
        <v>26</v>
      </c>
      <c r="B5845" t="s">
        <v>20</v>
      </c>
      <c r="C5845" s="7">
        <v>43406</v>
      </c>
      <c r="E5845" s="27">
        <v>580.26</v>
      </c>
      <c r="G5845" s="27" t="str">
        <f>VLOOKUP(C5845,W:Y,3,TRUE)</f>
        <v>Nov 18</v>
      </c>
      <c r="H5845" s="27">
        <f t="shared" si="91"/>
        <v>5844</v>
      </c>
      <c r="I5845" s="30" t="str">
        <f>IF(G5845='Check Register'!$E$1,H5845,"")</f>
        <v/>
      </c>
      <c r="J5845" s="16" t="str">
        <f>IFERROR(SMALL($I$2:$I$100001,H5845),"")</f>
        <v/>
      </c>
    </row>
    <row r="5846" spans="1:10" x14ac:dyDescent="0.3">
      <c r="A5846" t="s">
        <v>179</v>
      </c>
      <c r="B5846" t="s">
        <v>180</v>
      </c>
      <c r="C5846" s="7">
        <v>43406</v>
      </c>
      <c r="E5846" s="27">
        <v>231.75</v>
      </c>
      <c r="G5846" s="27" t="str">
        <f>VLOOKUP(C5846,W:Y,3,TRUE)</f>
        <v>Nov 18</v>
      </c>
      <c r="H5846" s="27">
        <f t="shared" si="91"/>
        <v>5845</v>
      </c>
      <c r="I5846" s="30" t="str">
        <f>IF(G5846='Check Register'!$E$1,H5846,"")</f>
        <v/>
      </c>
      <c r="J5846" s="16" t="str">
        <f>IFERROR(SMALL($I$2:$I$100001,H5846),"")</f>
        <v/>
      </c>
    </row>
    <row r="5847" spans="1:10" x14ac:dyDescent="0.3">
      <c r="A5847" t="s">
        <v>30</v>
      </c>
      <c r="B5847" t="s">
        <v>31</v>
      </c>
      <c r="C5847" s="7">
        <v>43406</v>
      </c>
      <c r="E5847" s="27">
        <v>524.1</v>
      </c>
      <c r="G5847" s="27" t="str">
        <f>VLOOKUP(C5847,W:Y,3,TRUE)</f>
        <v>Nov 18</v>
      </c>
      <c r="H5847" s="27">
        <f t="shared" si="91"/>
        <v>5846</v>
      </c>
      <c r="I5847" s="30" t="str">
        <f>IF(G5847='Check Register'!$E$1,H5847,"")</f>
        <v/>
      </c>
      <c r="J5847" s="16" t="str">
        <f>IFERROR(SMALL($I$2:$I$100001,H5847),"")</f>
        <v/>
      </c>
    </row>
    <row r="5848" spans="1:10" x14ac:dyDescent="0.3">
      <c r="A5848" t="s">
        <v>144</v>
      </c>
      <c r="B5848" t="s">
        <v>28</v>
      </c>
      <c r="C5848" s="7">
        <v>43406</v>
      </c>
      <c r="E5848" s="27">
        <v>101246.12</v>
      </c>
      <c r="G5848" s="27" t="str">
        <f>VLOOKUP(C5848,W:Y,3,TRUE)</f>
        <v>Nov 18</v>
      </c>
      <c r="H5848" s="27">
        <f t="shared" si="91"/>
        <v>5847</v>
      </c>
      <c r="I5848" s="30" t="str">
        <f>IF(G5848='Check Register'!$E$1,H5848,"")</f>
        <v/>
      </c>
      <c r="J5848" s="16" t="str">
        <f>IFERROR(SMALL($I$2:$I$100001,H5848),"")</f>
        <v/>
      </c>
    </row>
    <row r="5849" spans="1:10" x14ac:dyDescent="0.3">
      <c r="A5849" t="s">
        <v>144</v>
      </c>
      <c r="B5849" t="s">
        <v>33</v>
      </c>
      <c r="C5849" s="7">
        <v>43406</v>
      </c>
      <c r="E5849" s="27">
        <v>36807.75</v>
      </c>
      <c r="G5849" s="27" t="str">
        <f>VLOOKUP(C5849,W:Y,3,TRUE)</f>
        <v>Nov 18</v>
      </c>
      <c r="H5849" s="27">
        <f t="shared" si="91"/>
        <v>5848</v>
      </c>
      <c r="I5849" s="30" t="str">
        <f>IF(G5849='Check Register'!$E$1,H5849,"")</f>
        <v/>
      </c>
      <c r="J5849" s="16" t="str">
        <f>IFERROR(SMALL($I$2:$I$100001,H5849),"")</f>
        <v/>
      </c>
    </row>
    <row r="5850" spans="1:10" x14ac:dyDescent="0.3">
      <c r="A5850" t="s">
        <v>144</v>
      </c>
      <c r="B5850" t="s">
        <v>102</v>
      </c>
      <c r="C5850" s="7">
        <v>43406</v>
      </c>
      <c r="E5850" s="27">
        <v>-58511.48</v>
      </c>
      <c r="G5850" s="27" t="str">
        <f>VLOOKUP(C5850,W:Y,3,TRUE)</f>
        <v>Nov 18</v>
      </c>
      <c r="H5850" s="27">
        <f t="shared" si="91"/>
        <v>5849</v>
      </c>
      <c r="I5850" s="30" t="str">
        <f>IF(G5850='Check Register'!$E$1,H5850,"")</f>
        <v/>
      </c>
      <c r="J5850" s="16" t="str">
        <f>IFERROR(SMALL($I$2:$I$100001,H5850),"")</f>
        <v/>
      </c>
    </row>
    <row r="5851" spans="1:10" x14ac:dyDescent="0.3">
      <c r="A5851" t="s">
        <v>32</v>
      </c>
      <c r="B5851" t="s">
        <v>33</v>
      </c>
      <c r="C5851" s="7">
        <v>43406</v>
      </c>
      <c r="E5851" s="27">
        <v>3127.37</v>
      </c>
      <c r="G5851" s="27" t="str">
        <f>VLOOKUP(C5851,W:Y,3,TRUE)</f>
        <v>Nov 18</v>
      </c>
      <c r="H5851" s="27">
        <f t="shared" si="91"/>
        <v>5850</v>
      </c>
      <c r="I5851" s="30" t="str">
        <f>IF(G5851='Check Register'!$E$1,H5851,"")</f>
        <v/>
      </c>
      <c r="J5851" s="16" t="str">
        <f>IFERROR(SMALL($I$2:$I$100001,H5851),"")</f>
        <v/>
      </c>
    </row>
    <row r="5852" spans="1:10" x14ac:dyDescent="0.3">
      <c r="A5852" t="s">
        <v>36</v>
      </c>
      <c r="B5852" t="s">
        <v>18</v>
      </c>
      <c r="C5852" s="7">
        <v>43406</v>
      </c>
      <c r="E5852" s="27">
        <v>404.1</v>
      </c>
      <c r="G5852" s="27" t="str">
        <f>VLOOKUP(C5852,W:Y,3,TRUE)</f>
        <v>Nov 18</v>
      </c>
      <c r="H5852" s="27">
        <f t="shared" si="91"/>
        <v>5851</v>
      </c>
      <c r="I5852" s="30" t="str">
        <f>IF(G5852='Check Register'!$E$1,H5852,"")</f>
        <v/>
      </c>
      <c r="J5852" s="16" t="str">
        <f>IFERROR(SMALL($I$2:$I$100001,H5852),"")</f>
        <v/>
      </c>
    </row>
    <row r="5853" spans="1:10" x14ac:dyDescent="0.3">
      <c r="A5853" t="s">
        <v>146</v>
      </c>
      <c r="B5853" t="s">
        <v>8</v>
      </c>
      <c r="C5853" s="7">
        <v>43406</v>
      </c>
      <c r="E5853" s="27">
        <v>4416.91</v>
      </c>
      <c r="G5853" s="27" t="str">
        <f>VLOOKUP(C5853,W:Y,3,TRUE)</f>
        <v>Nov 18</v>
      </c>
      <c r="H5853" s="27">
        <f t="shared" si="91"/>
        <v>5852</v>
      </c>
      <c r="I5853" s="30" t="str">
        <f>IF(G5853='Check Register'!$E$1,H5853,"")</f>
        <v/>
      </c>
      <c r="J5853" s="16" t="str">
        <f>IFERROR(SMALL($I$2:$I$100001,H5853),"")</f>
        <v/>
      </c>
    </row>
    <row r="5854" spans="1:10" x14ac:dyDescent="0.3">
      <c r="A5854" t="s">
        <v>281</v>
      </c>
      <c r="B5854" t="s">
        <v>89</v>
      </c>
      <c r="C5854" s="7">
        <v>43406</v>
      </c>
      <c r="E5854" s="27">
        <v>141.63</v>
      </c>
      <c r="G5854" s="27" t="str">
        <f>VLOOKUP(C5854,W:Y,3,TRUE)</f>
        <v>Nov 18</v>
      </c>
      <c r="H5854" s="27">
        <f t="shared" si="91"/>
        <v>5853</v>
      </c>
      <c r="I5854" s="30" t="str">
        <f>IF(G5854='Check Register'!$E$1,H5854,"")</f>
        <v/>
      </c>
      <c r="J5854" s="16" t="str">
        <f>IFERROR(SMALL($I$2:$I$100001,H5854),"")</f>
        <v/>
      </c>
    </row>
    <row r="5855" spans="1:10" x14ac:dyDescent="0.3">
      <c r="A5855" t="s">
        <v>335</v>
      </c>
      <c r="B5855" t="s">
        <v>102</v>
      </c>
      <c r="C5855" s="7">
        <v>43406</v>
      </c>
      <c r="E5855" s="27">
        <v>1641</v>
      </c>
      <c r="G5855" s="27" t="str">
        <f>VLOOKUP(C5855,W:Y,3,TRUE)</f>
        <v>Nov 18</v>
      </c>
      <c r="H5855" s="27">
        <f t="shared" si="91"/>
        <v>5854</v>
      </c>
      <c r="I5855" s="30" t="str">
        <f>IF(G5855='Check Register'!$E$1,H5855,"")</f>
        <v/>
      </c>
      <c r="J5855" s="16" t="str">
        <f>IFERROR(SMALL($I$2:$I$100001,H5855),"")</f>
        <v/>
      </c>
    </row>
    <row r="5856" spans="1:10" x14ac:dyDescent="0.3">
      <c r="A5856" t="s">
        <v>565</v>
      </c>
      <c r="B5856" t="s">
        <v>61</v>
      </c>
      <c r="C5856" s="7">
        <v>43406</v>
      </c>
      <c r="E5856" s="27">
        <v>8403.08</v>
      </c>
      <c r="G5856" s="27" t="str">
        <f>VLOOKUP(C5856,W:Y,3,TRUE)</f>
        <v>Nov 18</v>
      </c>
      <c r="H5856" s="27">
        <f t="shared" si="91"/>
        <v>5855</v>
      </c>
      <c r="I5856" s="30" t="str">
        <f>IF(G5856='Check Register'!$E$1,H5856,"")</f>
        <v/>
      </c>
      <c r="J5856" s="16" t="str">
        <f>IFERROR(SMALL($I$2:$I$100001,H5856),"")</f>
        <v/>
      </c>
    </row>
    <row r="5857" spans="1:10" x14ac:dyDescent="0.3">
      <c r="A5857" t="s">
        <v>44</v>
      </c>
      <c r="B5857" t="s">
        <v>45</v>
      </c>
      <c r="C5857" s="7">
        <v>43406</v>
      </c>
      <c r="E5857" s="27">
        <v>342.61</v>
      </c>
      <c r="G5857" s="27" t="str">
        <f>VLOOKUP(C5857,W:Y,3,TRUE)</f>
        <v>Nov 18</v>
      </c>
      <c r="H5857" s="27">
        <f t="shared" si="91"/>
        <v>5856</v>
      </c>
      <c r="I5857" s="30" t="str">
        <f>IF(G5857='Check Register'!$E$1,H5857,"")</f>
        <v/>
      </c>
      <c r="J5857" s="16" t="str">
        <f>IFERROR(SMALL($I$2:$I$100001,H5857),"")</f>
        <v/>
      </c>
    </row>
    <row r="5858" spans="1:10" x14ac:dyDescent="0.3">
      <c r="A5858" t="s">
        <v>46</v>
      </c>
      <c r="B5858" t="s">
        <v>47</v>
      </c>
      <c r="C5858" s="7">
        <v>43406</v>
      </c>
      <c r="E5858" s="27">
        <v>5917.22</v>
      </c>
      <c r="G5858" s="27" t="str">
        <f>VLOOKUP(C5858,W:Y,3,TRUE)</f>
        <v>Nov 18</v>
      </c>
      <c r="H5858" s="27">
        <f t="shared" si="91"/>
        <v>5857</v>
      </c>
      <c r="I5858" s="30" t="str">
        <f>IF(G5858='Check Register'!$E$1,H5858,"")</f>
        <v/>
      </c>
      <c r="J5858" s="16" t="str">
        <f>IFERROR(SMALL($I$2:$I$100001,H5858),"")</f>
        <v/>
      </c>
    </row>
    <row r="5859" spans="1:10" x14ac:dyDescent="0.3">
      <c r="A5859" t="s">
        <v>46</v>
      </c>
      <c r="B5859" t="s">
        <v>111</v>
      </c>
      <c r="C5859" s="7">
        <v>43406</v>
      </c>
      <c r="E5859" s="27">
        <v>4545.05</v>
      </c>
      <c r="G5859" s="27" t="str">
        <f>VLOOKUP(C5859,W:Y,3,TRUE)</f>
        <v>Nov 18</v>
      </c>
      <c r="H5859" s="27">
        <f t="shared" si="91"/>
        <v>5858</v>
      </c>
      <c r="I5859" s="30" t="str">
        <f>IF(G5859='Check Register'!$E$1,H5859,"")</f>
        <v/>
      </c>
      <c r="J5859" s="16" t="str">
        <f>IFERROR(SMALL($I$2:$I$100001,H5859),"")</f>
        <v/>
      </c>
    </row>
    <row r="5860" spans="1:10" x14ac:dyDescent="0.3">
      <c r="A5860" t="s">
        <v>447</v>
      </c>
      <c r="B5860" t="s">
        <v>16</v>
      </c>
      <c r="C5860" s="7">
        <v>43406</v>
      </c>
      <c r="E5860" s="27">
        <v>19.73</v>
      </c>
      <c r="G5860" s="27" t="str">
        <f>VLOOKUP(C5860,W:Y,3,TRUE)</f>
        <v>Nov 18</v>
      </c>
      <c r="H5860" s="27">
        <f t="shared" si="91"/>
        <v>5859</v>
      </c>
      <c r="I5860" s="30" t="str">
        <f>IF(G5860='Check Register'!$E$1,H5860,"")</f>
        <v/>
      </c>
      <c r="J5860" s="16" t="str">
        <f>IFERROR(SMALL($I$2:$I$100001,H5860),"")</f>
        <v/>
      </c>
    </row>
    <row r="5861" spans="1:10" x14ac:dyDescent="0.3">
      <c r="A5861" t="s">
        <v>447</v>
      </c>
      <c r="B5861" t="s">
        <v>81</v>
      </c>
      <c r="C5861" s="7">
        <v>43406</v>
      </c>
      <c r="E5861" s="27">
        <v>3095.87</v>
      </c>
      <c r="G5861" s="27" t="str">
        <f>VLOOKUP(C5861,W:Y,3,TRUE)</f>
        <v>Nov 18</v>
      </c>
      <c r="H5861" s="27">
        <f t="shared" si="91"/>
        <v>5860</v>
      </c>
      <c r="I5861" s="30" t="str">
        <f>IF(G5861='Check Register'!$E$1,H5861,"")</f>
        <v/>
      </c>
      <c r="J5861" s="16" t="str">
        <f>IFERROR(SMALL($I$2:$I$100001,H5861),"")</f>
        <v/>
      </c>
    </row>
    <row r="5862" spans="1:10" x14ac:dyDescent="0.3">
      <c r="A5862" t="s">
        <v>265</v>
      </c>
      <c r="B5862" t="s">
        <v>203</v>
      </c>
      <c r="C5862" s="7">
        <v>43406</v>
      </c>
      <c r="E5862" s="27">
        <v>192.08</v>
      </c>
      <c r="G5862" s="27" t="str">
        <f>VLOOKUP(C5862,W:Y,3,TRUE)</f>
        <v>Nov 18</v>
      </c>
      <c r="H5862" s="27">
        <f t="shared" si="91"/>
        <v>5861</v>
      </c>
      <c r="I5862" s="30" t="str">
        <f>IF(G5862='Check Register'!$E$1,H5862,"")</f>
        <v/>
      </c>
      <c r="J5862" s="16" t="str">
        <f>IFERROR(SMALL($I$2:$I$100001,H5862),"")</f>
        <v/>
      </c>
    </row>
    <row r="5863" spans="1:10" x14ac:dyDescent="0.3">
      <c r="A5863" t="s">
        <v>265</v>
      </c>
      <c r="B5863" t="s">
        <v>131</v>
      </c>
      <c r="C5863" s="7">
        <v>43406</v>
      </c>
      <c r="E5863" s="27">
        <v>942.21</v>
      </c>
      <c r="G5863" s="27" t="str">
        <f>VLOOKUP(C5863,W:Y,3,TRUE)</f>
        <v>Nov 18</v>
      </c>
      <c r="H5863" s="27">
        <f t="shared" si="91"/>
        <v>5862</v>
      </c>
      <c r="I5863" s="30" t="str">
        <f>IF(G5863='Check Register'!$E$1,H5863,"")</f>
        <v/>
      </c>
      <c r="J5863" s="16" t="str">
        <f>IFERROR(SMALL($I$2:$I$100001,H5863),"")</f>
        <v/>
      </c>
    </row>
    <row r="5864" spans="1:10" x14ac:dyDescent="0.3">
      <c r="A5864" t="s">
        <v>265</v>
      </c>
      <c r="B5864" t="s">
        <v>208</v>
      </c>
      <c r="C5864" s="7">
        <v>43406</v>
      </c>
      <c r="E5864" s="27">
        <v>25.17</v>
      </c>
      <c r="G5864" s="27" t="str">
        <f>VLOOKUP(C5864,W:Y,3,TRUE)</f>
        <v>Nov 18</v>
      </c>
      <c r="H5864" s="27">
        <f t="shared" si="91"/>
        <v>5863</v>
      </c>
      <c r="I5864" s="30" t="str">
        <f>IF(G5864='Check Register'!$E$1,H5864,"")</f>
        <v/>
      </c>
      <c r="J5864" s="16" t="str">
        <f>IFERROR(SMALL($I$2:$I$100001,H5864),"")</f>
        <v/>
      </c>
    </row>
    <row r="5865" spans="1:10" x14ac:dyDescent="0.3">
      <c r="A5865" t="s">
        <v>225</v>
      </c>
      <c r="B5865" t="s">
        <v>166</v>
      </c>
      <c r="C5865" s="7">
        <v>43406</v>
      </c>
      <c r="E5865" s="27">
        <v>709081.8</v>
      </c>
      <c r="G5865" s="27" t="str">
        <f>VLOOKUP(C5865,W:Y,3,TRUE)</f>
        <v>Nov 18</v>
      </c>
      <c r="H5865" s="27">
        <f t="shared" si="91"/>
        <v>5864</v>
      </c>
      <c r="I5865" s="30" t="str">
        <f>IF(G5865='Check Register'!$E$1,H5865,"")</f>
        <v/>
      </c>
      <c r="J5865" s="16" t="str">
        <f>IFERROR(SMALL($I$2:$I$100001,H5865),"")</f>
        <v/>
      </c>
    </row>
    <row r="5866" spans="1:10" x14ac:dyDescent="0.3">
      <c r="A5866" t="s">
        <v>209</v>
      </c>
      <c r="B5866" t="s">
        <v>210</v>
      </c>
      <c r="C5866" s="7">
        <v>43406</v>
      </c>
      <c r="E5866" s="27">
        <v>825.79</v>
      </c>
      <c r="G5866" s="27" t="str">
        <f>VLOOKUP(C5866,W:Y,3,TRUE)</f>
        <v>Nov 18</v>
      </c>
      <c r="H5866" s="27">
        <f t="shared" si="91"/>
        <v>5865</v>
      </c>
      <c r="I5866" s="30" t="str">
        <f>IF(G5866='Check Register'!$E$1,H5866,"")</f>
        <v/>
      </c>
      <c r="J5866" s="16" t="str">
        <f>IFERROR(SMALL($I$2:$I$100001,H5866),"")</f>
        <v/>
      </c>
    </row>
    <row r="5867" spans="1:10" x14ac:dyDescent="0.3">
      <c r="A5867" t="s">
        <v>55</v>
      </c>
      <c r="B5867" t="s">
        <v>14</v>
      </c>
      <c r="C5867" s="7">
        <v>43406</v>
      </c>
      <c r="E5867" s="27">
        <v>6987.5</v>
      </c>
      <c r="G5867" s="27" t="str">
        <f>VLOOKUP(C5867,W:Y,3,TRUE)</f>
        <v>Nov 18</v>
      </c>
      <c r="H5867" s="27">
        <f t="shared" si="91"/>
        <v>5866</v>
      </c>
      <c r="I5867" s="30" t="str">
        <f>IF(G5867='Check Register'!$E$1,H5867,"")</f>
        <v/>
      </c>
      <c r="J5867" s="16" t="str">
        <f>IFERROR(SMALL($I$2:$I$100001,H5867),"")</f>
        <v/>
      </c>
    </row>
    <row r="5868" spans="1:10" x14ac:dyDescent="0.3">
      <c r="A5868" t="s">
        <v>116</v>
      </c>
      <c r="B5868" t="s">
        <v>45</v>
      </c>
      <c r="C5868" s="7">
        <v>43406</v>
      </c>
      <c r="E5868" s="27">
        <v>2610.94</v>
      </c>
      <c r="G5868" s="27" t="str">
        <f>VLOOKUP(C5868,W:Y,3,TRUE)</f>
        <v>Nov 18</v>
      </c>
      <c r="H5868" s="27">
        <f t="shared" si="91"/>
        <v>5867</v>
      </c>
      <c r="I5868" s="30" t="str">
        <f>IF(G5868='Check Register'!$E$1,H5868,"")</f>
        <v/>
      </c>
      <c r="J5868" s="16" t="str">
        <f>IFERROR(SMALL($I$2:$I$100001,H5868),"")</f>
        <v/>
      </c>
    </row>
    <row r="5869" spans="1:10" x14ac:dyDescent="0.3">
      <c r="A5869" t="s">
        <v>417</v>
      </c>
      <c r="B5869" t="s">
        <v>66</v>
      </c>
      <c r="C5869" s="7">
        <v>43406</v>
      </c>
      <c r="E5869" s="27">
        <v>1500</v>
      </c>
      <c r="G5869" s="27" t="str">
        <f>VLOOKUP(C5869,W:Y,3,TRUE)</f>
        <v>Nov 18</v>
      </c>
      <c r="H5869" s="27">
        <f t="shared" si="91"/>
        <v>5868</v>
      </c>
      <c r="I5869" s="30" t="str">
        <f>IF(G5869='Check Register'!$E$1,H5869,"")</f>
        <v/>
      </c>
      <c r="J5869" s="16" t="str">
        <f>IFERROR(SMALL($I$2:$I$100001,H5869),"")</f>
        <v/>
      </c>
    </row>
    <row r="5870" spans="1:10" x14ac:dyDescent="0.3">
      <c r="A5870" t="s">
        <v>56</v>
      </c>
      <c r="B5870" t="s">
        <v>12</v>
      </c>
      <c r="C5870" s="7">
        <v>43406</v>
      </c>
      <c r="E5870" s="27">
        <v>243.49</v>
      </c>
      <c r="G5870" s="27" t="str">
        <f>VLOOKUP(C5870,W:Y,3,TRUE)</f>
        <v>Nov 18</v>
      </c>
      <c r="H5870" s="27">
        <f t="shared" si="91"/>
        <v>5869</v>
      </c>
      <c r="I5870" s="30" t="str">
        <f>IF(G5870='Check Register'!$E$1,H5870,"")</f>
        <v/>
      </c>
      <c r="J5870" s="16" t="str">
        <f>IFERROR(SMALL($I$2:$I$100001,H5870),"")</f>
        <v/>
      </c>
    </row>
    <row r="5871" spans="1:10" x14ac:dyDescent="0.3">
      <c r="A5871" t="s">
        <v>57</v>
      </c>
      <c r="B5871" t="s">
        <v>85</v>
      </c>
      <c r="C5871" s="7">
        <v>43406</v>
      </c>
      <c r="E5871" s="27">
        <v>20.94</v>
      </c>
      <c r="G5871" s="27" t="str">
        <f>VLOOKUP(C5871,W:Y,3,TRUE)</f>
        <v>Nov 18</v>
      </c>
      <c r="H5871" s="27">
        <f t="shared" si="91"/>
        <v>5870</v>
      </c>
      <c r="I5871" s="30" t="str">
        <f>IF(G5871='Check Register'!$E$1,H5871,"")</f>
        <v/>
      </c>
      <c r="J5871" s="16" t="str">
        <f>IFERROR(SMALL($I$2:$I$100001,H5871),"")</f>
        <v/>
      </c>
    </row>
    <row r="5872" spans="1:10" x14ac:dyDescent="0.3">
      <c r="A5872" t="s">
        <v>251</v>
      </c>
      <c r="B5872" t="s">
        <v>100</v>
      </c>
      <c r="C5872" s="7">
        <v>43406</v>
      </c>
      <c r="E5872" s="27">
        <v>900</v>
      </c>
      <c r="G5872" s="27" t="str">
        <f>VLOOKUP(C5872,W:Y,3,TRUE)</f>
        <v>Nov 18</v>
      </c>
      <c r="H5872" s="27">
        <f t="shared" si="91"/>
        <v>5871</v>
      </c>
      <c r="I5872" s="30" t="str">
        <f>IF(G5872='Check Register'!$E$1,H5872,"")</f>
        <v/>
      </c>
      <c r="J5872" s="16" t="str">
        <f>IFERROR(SMALL($I$2:$I$100001,H5872),"")</f>
        <v/>
      </c>
    </row>
    <row r="5873" spans="1:10" x14ac:dyDescent="0.3">
      <c r="A5873" t="s">
        <v>62</v>
      </c>
      <c r="B5873" t="s">
        <v>22</v>
      </c>
      <c r="C5873" s="7">
        <v>43406</v>
      </c>
      <c r="E5873" s="27">
        <v>147</v>
      </c>
      <c r="G5873" s="27" t="str">
        <f>VLOOKUP(C5873,W:Y,3,TRUE)</f>
        <v>Nov 18</v>
      </c>
      <c r="H5873" s="27">
        <f t="shared" si="91"/>
        <v>5872</v>
      </c>
      <c r="I5873" s="30" t="str">
        <f>IF(G5873='Check Register'!$E$1,H5873,"")</f>
        <v/>
      </c>
      <c r="J5873" s="16" t="str">
        <f>IFERROR(SMALL($I$2:$I$100001,H5873),"")</f>
        <v/>
      </c>
    </row>
    <row r="5874" spans="1:10" x14ac:dyDescent="0.3">
      <c r="A5874" t="s">
        <v>64</v>
      </c>
      <c r="B5874" t="s">
        <v>14</v>
      </c>
      <c r="C5874" s="7">
        <v>43406</v>
      </c>
      <c r="E5874" s="27">
        <v>6201.77</v>
      </c>
      <c r="G5874" s="27" t="str">
        <f>VLOOKUP(C5874,W:Y,3,TRUE)</f>
        <v>Nov 18</v>
      </c>
      <c r="H5874" s="27">
        <f t="shared" si="91"/>
        <v>5873</v>
      </c>
      <c r="I5874" s="30" t="str">
        <f>IF(G5874='Check Register'!$E$1,H5874,"")</f>
        <v/>
      </c>
      <c r="J5874" s="16" t="str">
        <f>IFERROR(SMALL($I$2:$I$100001,H5874),"")</f>
        <v/>
      </c>
    </row>
    <row r="5875" spans="1:10" x14ac:dyDescent="0.3">
      <c r="A5875" t="s">
        <v>369</v>
      </c>
      <c r="B5875" t="s">
        <v>28</v>
      </c>
      <c r="C5875" s="7">
        <v>43406</v>
      </c>
      <c r="E5875" s="27">
        <v>618.75</v>
      </c>
      <c r="G5875" s="27" t="str">
        <f>VLOOKUP(C5875,W:Y,3,TRUE)</f>
        <v>Nov 18</v>
      </c>
      <c r="H5875" s="27">
        <f t="shared" si="91"/>
        <v>5874</v>
      </c>
      <c r="I5875" s="30" t="str">
        <f>IF(G5875='Check Register'!$E$1,H5875,"")</f>
        <v/>
      </c>
      <c r="J5875" s="16" t="str">
        <f>IFERROR(SMALL($I$2:$I$100001,H5875),"")</f>
        <v/>
      </c>
    </row>
    <row r="5876" spans="1:10" x14ac:dyDescent="0.3">
      <c r="A5876" t="s">
        <v>237</v>
      </c>
      <c r="B5876" t="s">
        <v>12</v>
      </c>
      <c r="C5876" s="7">
        <v>43406</v>
      </c>
      <c r="E5876" s="27">
        <v>44.8</v>
      </c>
      <c r="G5876" s="27" t="str">
        <f>VLOOKUP(C5876,W:Y,3,TRUE)</f>
        <v>Nov 18</v>
      </c>
      <c r="H5876" s="27">
        <f t="shared" si="91"/>
        <v>5875</v>
      </c>
      <c r="I5876" s="30" t="str">
        <f>IF(G5876='Check Register'!$E$1,H5876,"")</f>
        <v/>
      </c>
      <c r="J5876" s="16" t="str">
        <f>IFERROR(SMALL($I$2:$I$100001,H5876),"")</f>
        <v/>
      </c>
    </row>
    <row r="5877" spans="1:10" x14ac:dyDescent="0.3">
      <c r="A5877" t="s">
        <v>193</v>
      </c>
      <c r="B5877" t="s">
        <v>18</v>
      </c>
      <c r="C5877" s="7">
        <v>43406</v>
      </c>
      <c r="E5877" s="27">
        <v>42.28</v>
      </c>
      <c r="G5877" s="27" t="str">
        <f>VLOOKUP(C5877,W:Y,3,TRUE)</f>
        <v>Nov 18</v>
      </c>
      <c r="H5877" s="27">
        <f t="shared" si="91"/>
        <v>5876</v>
      </c>
      <c r="I5877" s="30" t="str">
        <f>IF(G5877='Check Register'!$E$1,H5877,"")</f>
        <v/>
      </c>
      <c r="J5877" s="16" t="str">
        <f>IFERROR(SMALL($I$2:$I$100001,H5877),"")</f>
        <v/>
      </c>
    </row>
    <row r="5878" spans="1:10" x14ac:dyDescent="0.3">
      <c r="A5878" t="s">
        <v>72</v>
      </c>
      <c r="B5878" t="s">
        <v>73</v>
      </c>
      <c r="C5878" s="7">
        <v>43406</v>
      </c>
      <c r="E5878" s="27">
        <v>16818.29</v>
      </c>
      <c r="G5878" s="27" t="str">
        <f>VLOOKUP(C5878,W:Y,3,TRUE)</f>
        <v>Nov 18</v>
      </c>
      <c r="H5878" s="27">
        <f t="shared" si="91"/>
        <v>5877</v>
      </c>
      <c r="I5878" s="30" t="str">
        <f>IF(G5878='Check Register'!$E$1,H5878,"")</f>
        <v/>
      </c>
      <c r="J5878" s="16" t="str">
        <f>IFERROR(SMALL($I$2:$I$100001,H5878),"")</f>
        <v/>
      </c>
    </row>
    <row r="5879" spans="1:10" x14ac:dyDescent="0.3">
      <c r="A5879" t="s">
        <v>76</v>
      </c>
      <c r="B5879" t="s">
        <v>166</v>
      </c>
      <c r="C5879" s="7">
        <v>43406</v>
      </c>
      <c r="E5879" s="27">
        <v>958641.88</v>
      </c>
      <c r="G5879" s="27" t="str">
        <f>VLOOKUP(C5879,W:Y,3,TRUE)</f>
        <v>Nov 18</v>
      </c>
      <c r="H5879" s="27">
        <f t="shared" si="91"/>
        <v>5878</v>
      </c>
      <c r="I5879" s="30" t="str">
        <f>IF(G5879='Check Register'!$E$1,H5879,"")</f>
        <v/>
      </c>
      <c r="J5879" s="16" t="str">
        <f>IFERROR(SMALL($I$2:$I$100001,H5879),"")</f>
        <v/>
      </c>
    </row>
    <row r="5880" spans="1:10" x14ac:dyDescent="0.3">
      <c r="A5880" t="s">
        <v>76</v>
      </c>
      <c r="B5880" t="s">
        <v>77</v>
      </c>
      <c r="C5880" s="7">
        <v>43406</v>
      </c>
      <c r="E5880" s="27">
        <v>1000</v>
      </c>
      <c r="G5880" s="27" t="str">
        <f>VLOOKUP(C5880,W:Y,3,TRUE)</f>
        <v>Nov 18</v>
      </c>
      <c r="H5880" s="27">
        <f t="shared" si="91"/>
        <v>5879</v>
      </c>
      <c r="I5880" s="30" t="str">
        <f>IF(G5880='Check Register'!$E$1,H5880,"")</f>
        <v/>
      </c>
      <c r="J5880" s="16" t="str">
        <f>IFERROR(SMALL($I$2:$I$100001,H5880),"")</f>
        <v/>
      </c>
    </row>
    <row r="5881" spans="1:10" x14ac:dyDescent="0.3">
      <c r="A5881" t="s">
        <v>455</v>
      </c>
      <c r="B5881" t="s">
        <v>131</v>
      </c>
      <c r="C5881" s="7">
        <v>43406</v>
      </c>
      <c r="E5881" s="27">
        <v>315.95</v>
      </c>
      <c r="G5881" s="27" t="str">
        <f>VLOOKUP(C5881,W:Y,3,TRUE)</f>
        <v>Nov 18</v>
      </c>
      <c r="H5881" s="27">
        <f t="shared" si="91"/>
        <v>5880</v>
      </c>
      <c r="I5881" s="30" t="str">
        <f>IF(G5881='Check Register'!$E$1,H5881,"")</f>
        <v/>
      </c>
      <c r="J5881" s="16" t="str">
        <f>IFERROR(SMALL($I$2:$I$100001,H5881),"")</f>
        <v/>
      </c>
    </row>
    <row r="5882" spans="1:10" x14ac:dyDescent="0.3">
      <c r="A5882" t="s">
        <v>84</v>
      </c>
      <c r="B5882" t="s">
        <v>85</v>
      </c>
      <c r="C5882" s="7">
        <v>43406</v>
      </c>
      <c r="E5882" s="27">
        <v>1595.43</v>
      </c>
      <c r="G5882" s="27" t="str">
        <f>VLOOKUP(C5882,W:Y,3,TRUE)</f>
        <v>Nov 18</v>
      </c>
      <c r="H5882" s="27">
        <f t="shared" si="91"/>
        <v>5881</v>
      </c>
      <c r="I5882" s="30" t="str">
        <f>IF(G5882='Check Register'!$E$1,H5882,"")</f>
        <v/>
      </c>
      <c r="J5882" s="16" t="str">
        <f>IFERROR(SMALL($I$2:$I$100001,H5882),"")</f>
        <v/>
      </c>
    </row>
    <row r="5883" spans="1:10" x14ac:dyDescent="0.3">
      <c r="A5883" t="s">
        <v>125</v>
      </c>
      <c r="B5883" t="s">
        <v>22</v>
      </c>
      <c r="C5883" s="7">
        <v>43406</v>
      </c>
      <c r="E5883" s="27">
        <v>178.98</v>
      </c>
      <c r="G5883" s="27" t="str">
        <f>VLOOKUP(C5883,W:Y,3,TRUE)</f>
        <v>Nov 18</v>
      </c>
      <c r="H5883" s="27">
        <f t="shared" si="91"/>
        <v>5882</v>
      </c>
      <c r="I5883" s="30" t="str">
        <f>IF(G5883='Check Register'!$E$1,H5883,"")</f>
        <v/>
      </c>
      <c r="J5883" s="16" t="str">
        <f>IFERROR(SMALL($I$2:$I$100001,H5883),"")</f>
        <v/>
      </c>
    </row>
    <row r="5884" spans="1:10" x14ac:dyDescent="0.3">
      <c r="A5884" t="s">
        <v>566</v>
      </c>
      <c r="B5884" t="s">
        <v>18</v>
      </c>
      <c r="C5884" s="7">
        <v>43406</v>
      </c>
      <c r="E5884" s="27">
        <v>1722.45</v>
      </c>
      <c r="G5884" s="27" t="str">
        <f>VLOOKUP(C5884,W:Y,3,TRUE)</f>
        <v>Nov 18</v>
      </c>
      <c r="H5884" s="27">
        <f t="shared" si="91"/>
        <v>5883</v>
      </c>
      <c r="I5884" s="30" t="str">
        <f>IF(G5884='Check Register'!$E$1,H5884,"")</f>
        <v/>
      </c>
      <c r="J5884" s="16" t="str">
        <f>IFERROR(SMALL($I$2:$I$100001,H5884),"")</f>
        <v/>
      </c>
    </row>
    <row r="5885" spans="1:10" x14ac:dyDescent="0.3">
      <c r="A5885" t="s">
        <v>437</v>
      </c>
      <c r="B5885" t="s">
        <v>8</v>
      </c>
      <c r="C5885" s="7">
        <v>43413</v>
      </c>
      <c r="E5885" s="27">
        <v>563.08000000000004</v>
      </c>
      <c r="G5885" s="27" t="str">
        <f>VLOOKUP(C5885,W:Y,3,TRUE)</f>
        <v>Nov 18</v>
      </c>
      <c r="H5885" s="27">
        <f t="shared" si="91"/>
        <v>5884</v>
      </c>
      <c r="I5885" s="30" t="str">
        <f>IF(G5885='Check Register'!$E$1,H5885,"")</f>
        <v/>
      </c>
      <c r="J5885" s="16" t="str">
        <f>IFERROR(SMALL($I$2:$I$100001,H5885),"")</f>
        <v/>
      </c>
    </row>
    <row r="5886" spans="1:10" x14ac:dyDescent="0.3">
      <c r="A5886" t="s">
        <v>128</v>
      </c>
      <c r="B5886" t="s">
        <v>89</v>
      </c>
      <c r="C5886" s="7">
        <v>43413</v>
      </c>
      <c r="E5886" s="27">
        <v>7745.45</v>
      </c>
      <c r="G5886" s="27" t="str">
        <f>VLOOKUP(C5886,W:Y,3,TRUE)</f>
        <v>Nov 18</v>
      </c>
      <c r="H5886" s="27">
        <f t="shared" si="91"/>
        <v>5885</v>
      </c>
      <c r="I5886" s="30" t="str">
        <f>IF(G5886='Check Register'!$E$1,H5886,"")</f>
        <v/>
      </c>
      <c r="J5886" s="16" t="str">
        <f>IFERROR(SMALL($I$2:$I$100001,H5886),"")</f>
        <v/>
      </c>
    </row>
    <row r="5887" spans="1:10" x14ac:dyDescent="0.3">
      <c r="A5887" t="s">
        <v>7</v>
      </c>
      <c r="B5887" t="s">
        <v>8</v>
      </c>
      <c r="C5887" s="7">
        <v>43413</v>
      </c>
      <c r="E5887" s="27">
        <v>38</v>
      </c>
      <c r="G5887" s="27" t="str">
        <f>VLOOKUP(C5887,W:Y,3,TRUE)</f>
        <v>Nov 18</v>
      </c>
      <c r="H5887" s="27">
        <f t="shared" si="91"/>
        <v>5886</v>
      </c>
      <c r="I5887" s="30" t="str">
        <f>IF(G5887='Check Register'!$E$1,H5887,"")</f>
        <v/>
      </c>
      <c r="J5887" s="16" t="str">
        <f>IFERROR(SMALL($I$2:$I$100001,H5887),"")</f>
        <v/>
      </c>
    </row>
    <row r="5888" spans="1:10" x14ac:dyDescent="0.3">
      <c r="A5888" t="s">
        <v>133</v>
      </c>
      <c r="B5888" t="s">
        <v>70</v>
      </c>
      <c r="C5888" s="7">
        <v>43413</v>
      </c>
      <c r="E5888" s="27">
        <v>76.5</v>
      </c>
      <c r="G5888" s="27" t="str">
        <f>VLOOKUP(C5888,W:Y,3,TRUE)</f>
        <v>Nov 18</v>
      </c>
      <c r="H5888" s="27">
        <f t="shared" si="91"/>
        <v>5887</v>
      </c>
      <c r="I5888" s="30" t="str">
        <f>IF(G5888='Check Register'!$E$1,H5888,"")</f>
        <v/>
      </c>
      <c r="J5888" s="16" t="str">
        <f>IFERROR(SMALL($I$2:$I$100001,H5888),"")</f>
        <v/>
      </c>
    </row>
    <row r="5889" spans="1:10" x14ac:dyDescent="0.3">
      <c r="A5889" t="s">
        <v>133</v>
      </c>
      <c r="B5889" t="s">
        <v>8</v>
      </c>
      <c r="C5889" s="7">
        <v>43413</v>
      </c>
      <c r="E5889" s="27">
        <v>46.66</v>
      </c>
      <c r="G5889" s="27" t="str">
        <f>VLOOKUP(C5889,W:Y,3,TRUE)</f>
        <v>Nov 18</v>
      </c>
      <c r="H5889" s="27">
        <f t="shared" si="91"/>
        <v>5888</v>
      </c>
      <c r="I5889" s="30" t="str">
        <f>IF(G5889='Check Register'!$E$1,H5889,"")</f>
        <v/>
      </c>
      <c r="J5889" s="16" t="str">
        <f>IFERROR(SMALL($I$2:$I$100001,H5889),"")</f>
        <v/>
      </c>
    </row>
    <row r="5890" spans="1:10" x14ac:dyDescent="0.3">
      <c r="A5890" t="s">
        <v>357</v>
      </c>
      <c r="B5890" t="s">
        <v>14</v>
      </c>
      <c r="C5890" s="7">
        <v>43413</v>
      </c>
      <c r="E5890" s="27">
        <v>2503.1999999999998</v>
      </c>
      <c r="G5890" s="27" t="str">
        <f>VLOOKUP(C5890,W:Y,3,TRUE)</f>
        <v>Nov 18</v>
      </c>
      <c r="H5890" s="27">
        <f t="shared" si="91"/>
        <v>5889</v>
      </c>
      <c r="I5890" s="30" t="str">
        <f>IF(G5890='Check Register'!$E$1,H5890,"")</f>
        <v/>
      </c>
      <c r="J5890" s="16" t="str">
        <f>IFERROR(SMALL($I$2:$I$100001,H5890),"")</f>
        <v/>
      </c>
    </row>
    <row r="5891" spans="1:10" x14ac:dyDescent="0.3">
      <c r="A5891" t="s">
        <v>220</v>
      </c>
      <c r="B5891" t="s">
        <v>22</v>
      </c>
      <c r="C5891" s="7">
        <v>43413</v>
      </c>
      <c r="E5891" s="27">
        <v>25</v>
      </c>
      <c r="G5891" s="27" t="str">
        <f>VLOOKUP(C5891,W:Y,3,TRUE)</f>
        <v>Nov 18</v>
      </c>
      <c r="H5891" s="27">
        <f t="shared" ref="H5891:H5954" si="92">1+H5890</f>
        <v>5890</v>
      </c>
      <c r="I5891" s="30" t="str">
        <f>IF(G5891='Check Register'!$E$1,H5891,"")</f>
        <v/>
      </c>
      <c r="J5891" s="16" t="str">
        <f>IFERROR(SMALL($I$2:$I$100001,H5891),"")</f>
        <v/>
      </c>
    </row>
    <row r="5892" spans="1:10" x14ac:dyDescent="0.3">
      <c r="A5892" t="s">
        <v>175</v>
      </c>
      <c r="B5892" t="s">
        <v>43</v>
      </c>
      <c r="C5892" s="7">
        <v>43413</v>
      </c>
      <c r="E5892" s="27">
        <v>1287.58</v>
      </c>
      <c r="G5892" s="27" t="str">
        <f>VLOOKUP(C5892,W:Y,3,TRUE)</f>
        <v>Nov 18</v>
      </c>
      <c r="H5892" s="27">
        <f t="shared" si="92"/>
        <v>5891</v>
      </c>
      <c r="I5892" s="30" t="str">
        <f>IF(G5892='Check Register'!$E$1,H5892,"")</f>
        <v/>
      </c>
      <c r="J5892" s="16" t="str">
        <f>IFERROR(SMALL($I$2:$I$100001,H5892),"")</f>
        <v/>
      </c>
    </row>
    <row r="5893" spans="1:10" x14ac:dyDescent="0.3">
      <c r="A5893" t="s">
        <v>17</v>
      </c>
      <c r="B5893" t="s">
        <v>18</v>
      </c>
      <c r="C5893" s="7">
        <v>43413</v>
      </c>
      <c r="E5893" s="27">
        <v>3164.96</v>
      </c>
      <c r="G5893" s="27" t="str">
        <f>VLOOKUP(C5893,W:Y,3,TRUE)</f>
        <v>Nov 18</v>
      </c>
      <c r="H5893" s="27">
        <f t="shared" si="92"/>
        <v>5892</v>
      </c>
      <c r="I5893" s="30" t="str">
        <f>IF(G5893='Check Register'!$E$1,H5893,"")</f>
        <v/>
      </c>
      <c r="J5893" s="16" t="str">
        <f>IFERROR(SMALL($I$2:$I$100001,H5893),"")</f>
        <v/>
      </c>
    </row>
    <row r="5894" spans="1:10" x14ac:dyDescent="0.3">
      <c r="A5894" t="s">
        <v>291</v>
      </c>
      <c r="B5894" t="s">
        <v>39</v>
      </c>
      <c r="C5894" s="7">
        <v>43413</v>
      </c>
      <c r="E5894" s="27">
        <v>475</v>
      </c>
      <c r="G5894" s="27" t="str">
        <f>VLOOKUP(C5894,W:Y,3,TRUE)</f>
        <v>Nov 18</v>
      </c>
      <c r="H5894" s="27">
        <f t="shared" si="92"/>
        <v>5893</v>
      </c>
      <c r="I5894" s="30" t="str">
        <f>IF(G5894='Check Register'!$E$1,H5894,"")</f>
        <v/>
      </c>
      <c r="J5894" s="16" t="str">
        <f>IFERROR(SMALL($I$2:$I$100001,H5894),"")</f>
        <v/>
      </c>
    </row>
    <row r="5895" spans="1:10" x14ac:dyDescent="0.3">
      <c r="A5895" t="s">
        <v>221</v>
      </c>
      <c r="B5895" t="s">
        <v>8</v>
      </c>
      <c r="C5895" s="7">
        <v>43413</v>
      </c>
      <c r="E5895" s="27">
        <v>3681.8</v>
      </c>
      <c r="G5895" s="27" t="str">
        <f>VLOOKUP(C5895,W:Y,3,TRUE)</f>
        <v>Nov 18</v>
      </c>
      <c r="H5895" s="27">
        <f t="shared" si="92"/>
        <v>5894</v>
      </c>
      <c r="I5895" s="30" t="str">
        <f>IF(G5895='Check Register'!$E$1,H5895,"")</f>
        <v/>
      </c>
      <c r="J5895" s="16" t="str">
        <f>IFERROR(SMALL($I$2:$I$100001,H5895),"")</f>
        <v/>
      </c>
    </row>
    <row r="5896" spans="1:10" x14ac:dyDescent="0.3">
      <c r="A5896" t="s">
        <v>456</v>
      </c>
      <c r="B5896" t="s">
        <v>22</v>
      </c>
      <c r="C5896" s="7">
        <v>43413</v>
      </c>
      <c r="E5896" s="27">
        <v>875</v>
      </c>
      <c r="G5896" s="27" t="str">
        <f>VLOOKUP(C5896,W:Y,3,TRUE)</f>
        <v>Nov 18</v>
      </c>
      <c r="H5896" s="27">
        <f t="shared" si="92"/>
        <v>5895</v>
      </c>
      <c r="I5896" s="30" t="str">
        <f>IF(G5896='Check Register'!$E$1,H5896,"")</f>
        <v/>
      </c>
      <c r="J5896" s="16" t="str">
        <f>IFERROR(SMALL($I$2:$I$100001,H5896),"")</f>
        <v/>
      </c>
    </row>
    <row r="5897" spans="1:10" x14ac:dyDescent="0.3">
      <c r="A5897" t="s">
        <v>567</v>
      </c>
      <c r="B5897" t="s">
        <v>45</v>
      </c>
      <c r="C5897" s="7">
        <v>43413</v>
      </c>
      <c r="E5897" s="27">
        <v>1084.8</v>
      </c>
      <c r="G5897" s="27" t="str">
        <f>VLOOKUP(C5897,W:Y,3,TRUE)</f>
        <v>Nov 18</v>
      </c>
      <c r="H5897" s="27">
        <f t="shared" si="92"/>
        <v>5896</v>
      </c>
      <c r="I5897" s="30" t="str">
        <f>IF(G5897='Check Register'!$E$1,H5897,"")</f>
        <v/>
      </c>
      <c r="J5897" s="16" t="str">
        <f>IFERROR(SMALL($I$2:$I$100001,H5897),"")</f>
        <v/>
      </c>
    </row>
    <row r="5898" spans="1:10" x14ac:dyDescent="0.3">
      <c r="A5898" t="s">
        <v>178</v>
      </c>
      <c r="B5898" t="s">
        <v>31</v>
      </c>
      <c r="C5898" s="7">
        <v>43413</v>
      </c>
      <c r="E5898" s="27">
        <v>1007.23</v>
      </c>
      <c r="G5898" s="27" t="str">
        <f>VLOOKUP(C5898,W:Y,3,TRUE)</f>
        <v>Nov 18</v>
      </c>
      <c r="H5898" s="27">
        <f t="shared" si="92"/>
        <v>5897</v>
      </c>
      <c r="I5898" s="30" t="str">
        <f>IF(G5898='Check Register'!$E$1,H5898,"")</f>
        <v/>
      </c>
      <c r="J5898" s="16" t="str">
        <f>IFERROR(SMALL($I$2:$I$100001,H5898),"")</f>
        <v/>
      </c>
    </row>
    <row r="5899" spans="1:10" x14ac:dyDescent="0.3">
      <c r="A5899" t="s">
        <v>26</v>
      </c>
      <c r="B5899" t="s">
        <v>20</v>
      </c>
      <c r="C5899" s="7">
        <v>43413</v>
      </c>
      <c r="E5899" s="27">
        <v>7894.53</v>
      </c>
      <c r="G5899" s="27" t="str">
        <f>VLOOKUP(C5899,W:Y,3,TRUE)</f>
        <v>Nov 18</v>
      </c>
      <c r="H5899" s="27">
        <f t="shared" si="92"/>
        <v>5898</v>
      </c>
      <c r="I5899" s="30" t="str">
        <f>IF(G5899='Check Register'!$E$1,H5899,"")</f>
        <v/>
      </c>
      <c r="J5899" s="16" t="str">
        <f>IFERROR(SMALL($I$2:$I$100001,H5899),"")</f>
        <v/>
      </c>
    </row>
    <row r="5900" spans="1:10" x14ac:dyDescent="0.3">
      <c r="A5900" t="s">
        <v>568</v>
      </c>
      <c r="B5900" t="s">
        <v>100</v>
      </c>
      <c r="C5900" s="7">
        <v>43413</v>
      </c>
      <c r="E5900" s="27">
        <v>1343</v>
      </c>
      <c r="G5900" s="27" t="str">
        <f>VLOOKUP(C5900,W:Y,3,TRUE)</f>
        <v>Nov 18</v>
      </c>
      <c r="H5900" s="27">
        <f t="shared" si="92"/>
        <v>5899</v>
      </c>
      <c r="I5900" s="30" t="str">
        <f>IF(G5900='Check Register'!$E$1,H5900,"")</f>
        <v/>
      </c>
      <c r="J5900" s="16" t="str">
        <f>IFERROR(SMALL($I$2:$I$100001,H5900),"")</f>
        <v/>
      </c>
    </row>
    <row r="5901" spans="1:10" x14ac:dyDescent="0.3">
      <c r="A5901" t="s">
        <v>101</v>
      </c>
      <c r="B5901" t="s">
        <v>102</v>
      </c>
      <c r="C5901" s="7">
        <v>43413</v>
      </c>
      <c r="E5901" s="27">
        <v>9139</v>
      </c>
      <c r="G5901" s="27" t="str">
        <f>VLOOKUP(C5901,W:Y,3,TRUE)</f>
        <v>Nov 18</v>
      </c>
      <c r="H5901" s="27">
        <f t="shared" si="92"/>
        <v>5900</v>
      </c>
      <c r="I5901" s="30" t="str">
        <f>IF(G5901='Check Register'!$E$1,H5901,"")</f>
        <v/>
      </c>
      <c r="J5901" s="16" t="str">
        <f>IFERROR(SMALL($I$2:$I$100001,H5901),"")</f>
        <v/>
      </c>
    </row>
    <row r="5902" spans="1:10" x14ac:dyDescent="0.3">
      <c r="A5902" t="s">
        <v>29</v>
      </c>
      <c r="B5902" t="s">
        <v>127</v>
      </c>
      <c r="C5902" s="7">
        <v>43413</v>
      </c>
      <c r="E5902" s="27">
        <v>982.39</v>
      </c>
      <c r="G5902" s="27" t="str">
        <f>VLOOKUP(C5902,W:Y,3,TRUE)</f>
        <v>Nov 18</v>
      </c>
      <c r="H5902" s="27">
        <f t="shared" si="92"/>
        <v>5901</v>
      </c>
      <c r="I5902" s="30" t="str">
        <f>IF(G5902='Check Register'!$E$1,H5902,"")</f>
        <v/>
      </c>
      <c r="J5902" s="16" t="str">
        <f>IFERROR(SMALL($I$2:$I$100001,H5902),"")</f>
        <v/>
      </c>
    </row>
    <row r="5903" spans="1:10" x14ac:dyDescent="0.3">
      <c r="A5903" t="s">
        <v>371</v>
      </c>
      <c r="B5903" t="s">
        <v>8</v>
      </c>
      <c r="C5903" s="7">
        <v>43413</v>
      </c>
      <c r="E5903" s="27">
        <v>2633.25</v>
      </c>
      <c r="G5903" s="27" t="str">
        <f>VLOOKUP(C5903,W:Y,3,TRUE)</f>
        <v>Nov 18</v>
      </c>
      <c r="H5903" s="27">
        <f t="shared" si="92"/>
        <v>5902</v>
      </c>
      <c r="I5903" s="30" t="str">
        <f>IF(G5903='Check Register'!$E$1,H5903,"")</f>
        <v/>
      </c>
      <c r="J5903" s="16" t="str">
        <f>IFERROR(SMALL($I$2:$I$100001,H5903),"")</f>
        <v/>
      </c>
    </row>
    <row r="5904" spans="1:10" x14ac:dyDescent="0.3">
      <c r="A5904" t="s">
        <v>146</v>
      </c>
      <c r="B5904" t="s">
        <v>8</v>
      </c>
      <c r="C5904" s="7">
        <v>43413</v>
      </c>
      <c r="E5904" s="27">
        <v>1006.52</v>
      </c>
      <c r="G5904" s="27" t="str">
        <f>VLOOKUP(C5904,W:Y,3,TRUE)</f>
        <v>Nov 18</v>
      </c>
      <c r="H5904" s="27">
        <f t="shared" si="92"/>
        <v>5903</v>
      </c>
      <c r="I5904" s="30" t="str">
        <f>IF(G5904='Check Register'!$E$1,H5904,"")</f>
        <v/>
      </c>
      <c r="J5904" s="16" t="str">
        <f>IFERROR(SMALL($I$2:$I$100001,H5904),"")</f>
        <v/>
      </c>
    </row>
    <row r="5905" spans="1:10" x14ac:dyDescent="0.3">
      <c r="A5905" t="s">
        <v>198</v>
      </c>
      <c r="B5905" t="s">
        <v>14</v>
      </c>
      <c r="C5905" s="7">
        <v>43413</v>
      </c>
      <c r="E5905" s="27">
        <v>3000</v>
      </c>
      <c r="G5905" s="27" t="str">
        <f>VLOOKUP(C5905,W:Y,3,TRUE)</f>
        <v>Nov 18</v>
      </c>
      <c r="H5905" s="27">
        <f t="shared" si="92"/>
        <v>5904</v>
      </c>
      <c r="I5905" s="30" t="str">
        <f>IF(G5905='Check Register'!$E$1,H5905,"")</f>
        <v/>
      </c>
      <c r="J5905" s="16" t="str">
        <f>IFERROR(SMALL($I$2:$I$100001,H5905),"")</f>
        <v/>
      </c>
    </row>
    <row r="5906" spans="1:10" x14ac:dyDescent="0.3">
      <c r="A5906" t="s">
        <v>281</v>
      </c>
      <c r="B5906" t="s">
        <v>89</v>
      </c>
      <c r="C5906" s="7">
        <v>43413</v>
      </c>
      <c r="E5906" s="27">
        <v>106.01</v>
      </c>
      <c r="G5906" s="27" t="str">
        <f>VLOOKUP(C5906,W:Y,3,TRUE)</f>
        <v>Nov 18</v>
      </c>
      <c r="H5906" s="27">
        <f t="shared" si="92"/>
        <v>5905</v>
      </c>
      <c r="I5906" s="30" t="str">
        <f>IF(G5906='Check Register'!$E$1,H5906,"")</f>
        <v/>
      </c>
      <c r="J5906" s="16" t="str">
        <f>IFERROR(SMALL($I$2:$I$100001,H5906),"")</f>
        <v/>
      </c>
    </row>
    <row r="5907" spans="1:10" x14ac:dyDescent="0.3">
      <c r="A5907" t="s">
        <v>356</v>
      </c>
      <c r="B5907" t="s">
        <v>39</v>
      </c>
      <c r="C5907" s="7">
        <v>43413</v>
      </c>
      <c r="E5907" s="27">
        <v>322.8</v>
      </c>
      <c r="G5907" s="27" t="str">
        <f>VLOOKUP(C5907,W:Y,3,TRUE)</f>
        <v>Nov 18</v>
      </c>
      <c r="H5907" s="27">
        <f t="shared" si="92"/>
        <v>5906</v>
      </c>
      <c r="I5907" s="30" t="str">
        <f>IF(G5907='Check Register'!$E$1,H5907,"")</f>
        <v/>
      </c>
      <c r="J5907" s="16" t="str">
        <f>IFERROR(SMALL($I$2:$I$100001,H5907),"")</f>
        <v/>
      </c>
    </row>
    <row r="5908" spans="1:10" x14ac:dyDescent="0.3">
      <c r="A5908" t="s">
        <v>335</v>
      </c>
      <c r="B5908" t="s">
        <v>102</v>
      </c>
      <c r="C5908" s="7">
        <v>43413</v>
      </c>
      <c r="E5908" s="27">
        <v>1950</v>
      </c>
      <c r="G5908" s="27" t="str">
        <f>VLOOKUP(C5908,W:Y,3,TRUE)</f>
        <v>Nov 18</v>
      </c>
      <c r="H5908" s="27">
        <f t="shared" si="92"/>
        <v>5907</v>
      </c>
      <c r="I5908" s="30" t="str">
        <f>IF(G5908='Check Register'!$E$1,H5908,"")</f>
        <v/>
      </c>
      <c r="J5908" s="16" t="str">
        <f>IFERROR(SMALL($I$2:$I$100001,H5908),"")</f>
        <v/>
      </c>
    </row>
    <row r="5909" spans="1:10" x14ac:dyDescent="0.3">
      <c r="A5909" t="s">
        <v>207</v>
      </c>
      <c r="B5909" t="s">
        <v>214</v>
      </c>
      <c r="C5909" s="7">
        <v>43413</v>
      </c>
      <c r="E5909" s="27">
        <v>1254.6600000000001</v>
      </c>
      <c r="G5909" s="27" t="str">
        <f>VLOOKUP(C5909,W:Y,3,TRUE)</f>
        <v>Nov 18</v>
      </c>
      <c r="H5909" s="27">
        <f t="shared" si="92"/>
        <v>5908</v>
      </c>
      <c r="I5909" s="30" t="str">
        <f>IF(G5909='Check Register'!$E$1,H5909,"")</f>
        <v/>
      </c>
      <c r="J5909" s="16" t="str">
        <f>IFERROR(SMALL($I$2:$I$100001,H5909),"")</f>
        <v/>
      </c>
    </row>
    <row r="5910" spans="1:10" x14ac:dyDescent="0.3">
      <c r="A5910" t="s">
        <v>207</v>
      </c>
      <c r="B5910" t="s">
        <v>111</v>
      </c>
      <c r="C5910" s="7">
        <v>43413</v>
      </c>
      <c r="E5910" s="27">
        <v>117.85</v>
      </c>
      <c r="G5910" s="27" t="str">
        <f>VLOOKUP(C5910,W:Y,3,TRUE)</f>
        <v>Nov 18</v>
      </c>
      <c r="H5910" s="27">
        <f t="shared" si="92"/>
        <v>5909</v>
      </c>
      <c r="I5910" s="30" t="str">
        <f>IF(G5910='Check Register'!$E$1,H5910,"")</f>
        <v/>
      </c>
      <c r="J5910" s="16" t="str">
        <f>IFERROR(SMALL($I$2:$I$100001,H5910),"")</f>
        <v/>
      </c>
    </row>
    <row r="5911" spans="1:10" x14ac:dyDescent="0.3">
      <c r="A5911" t="s">
        <v>110</v>
      </c>
      <c r="B5911" t="s">
        <v>131</v>
      </c>
      <c r="C5911" s="7">
        <v>43413</v>
      </c>
      <c r="E5911" s="27">
        <v>6.6</v>
      </c>
      <c r="G5911" s="27" t="str">
        <f>VLOOKUP(C5911,W:Y,3,TRUE)</f>
        <v>Nov 18</v>
      </c>
      <c r="H5911" s="27">
        <f t="shared" si="92"/>
        <v>5910</v>
      </c>
      <c r="I5911" s="30" t="str">
        <f>IF(G5911='Check Register'!$E$1,H5911,"")</f>
        <v/>
      </c>
      <c r="J5911" s="16" t="str">
        <f>IFERROR(SMALL($I$2:$I$100001,H5911),"")</f>
        <v/>
      </c>
    </row>
    <row r="5912" spans="1:10" x14ac:dyDescent="0.3">
      <c r="A5912" t="s">
        <v>110</v>
      </c>
      <c r="B5912" t="s">
        <v>16</v>
      </c>
      <c r="C5912" s="7">
        <v>43413</v>
      </c>
      <c r="E5912" s="27">
        <v>56.9</v>
      </c>
      <c r="G5912" s="27" t="str">
        <f>VLOOKUP(C5912,W:Y,3,TRUE)</f>
        <v>Nov 18</v>
      </c>
      <c r="H5912" s="27">
        <f t="shared" si="92"/>
        <v>5911</v>
      </c>
      <c r="I5912" s="30" t="str">
        <f>IF(G5912='Check Register'!$E$1,H5912,"")</f>
        <v/>
      </c>
      <c r="J5912" s="16" t="str">
        <f>IFERROR(SMALL($I$2:$I$100001,H5912),"")</f>
        <v/>
      </c>
    </row>
    <row r="5913" spans="1:10" x14ac:dyDescent="0.3">
      <c r="A5913" t="s">
        <v>41</v>
      </c>
      <c r="B5913" t="s">
        <v>127</v>
      </c>
      <c r="C5913" s="7">
        <v>43413</v>
      </c>
      <c r="E5913" s="27">
        <v>17.98</v>
      </c>
      <c r="G5913" s="27" t="str">
        <f>VLOOKUP(C5913,W:Y,3,TRUE)</f>
        <v>Nov 18</v>
      </c>
      <c r="H5913" s="27">
        <f t="shared" si="92"/>
        <v>5912</v>
      </c>
      <c r="I5913" s="30" t="str">
        <f>IF(G5913='Check Register'!$E$1,H5913,"")</f>
        <v/>
      </c>
      <c r="J5913" s="16" t="str">
        <f>IFERROR(SMALL($I$2:$I$100001,H5913),"")</f>
        <v/>
      </c>
    </row>
    <row r="5914" spans="1:10" x14ac:dyDescent="0.3">
      <c r="A5914" t="s">
        <v>41</v>
      </c>
      <c r="B5914" t="s">
        <v>8</v>
      </c>
      <c r="C5914" s="7">
        <v>43413</v>
      </c>
      <c r="E5914" s="27">
        <v>23.98</v>
      </c>
      <c r="G5914" s="27" t="str">
        <f>VLOOKUP(C5914,W:Y,3,TRUE)</f>
        <v>Nov 18</v>
      </c>
      <c r="H5914" s="27">
        <f t="shared" si="92"/>
        <v>5913</v>
      </c>
      <c r="I5914" s="30" t="str">
        <f>IF(G5914='Check Register'!$E$1,H5914,"")</f>
        <v/>
      </c>
      <c r="J5914" s="16" t="str">
        <f>IFERROR(SMALL($I$2:$I$100001,H5914),"")</f>
        <v/>
      </c>
    </row>
    <row r="5915" spans="1:10" x14ac:dyDescent="0.3">
      <c r="A5915" t="s">
        <v>49</v>
      </c>
      <c r="B5915" t="s">
        <v>28</v>
      </c>
      <c r="C5915" s="7">
        <v>43413</v>
      </c>
      <c r="E5915" s="27">
        <v>10268.25</v>
      </c>
      <c r="G5915" s="27" t="str">
        <f>VLOOKUP(C5915,W:Y,3,TRUE)</f>
        <v>Nov 18</v>
      </c>
      <c r="H5915" s="27">
        <f t="shared" si="92"/>
        <v>5914</v>
      </c>
      <c r="I5915" s="30" t="str">
        <f>IF(G5915='Check Register'!$E$1,H5915,"")</f>
        <v/>
      </c>
      <c r="J5915" s="16" t="str">
        <f>IFERROR(SMALL($I$2:$I$100001,H5915),"")</f>
        <v/>
      </c>
    </row>
    <row r="5916" spans="1:10" x14ac:dyDescent="0.3">
      <c r="A5916" t="s">
        <v>49</v>
      </c>
      <c r="B5916" t="s">
        <v>50</v>
      </c>
      <c r="C5916" s="7">
        <v>43413</v>
      </c>
      <c r="E5916" s="27">
        <v>-513.41</v>
      </c>
      <c r="G5916" s="27" t="str">
        <f>VLOOKUP(C5916,W:Y,3,TRUE)</f>
        <v>Nov 18</v>
      </c>
      <c r="H5916" s="27">
        <f t="shared" si="92"/>
        <v>5915</v>
      </c>
      <c r="I5916" s="30" t="str">
        <f>IF(G5916='Check Register'!$E$1,H5916,"")</f>
        <v/>
      </c>
      <c r="J5916" s="16" t="str">
        <f>IFERROR(SMALL($I$2:$I$100001,H5916),"")</f>
        <v/>
      </c>
    </row>
    <row r="5917" spans="1:10" x14ac:dyDescent="0.3">
      <c r="A5917" t="s">
        <v>562</v>
      </c>
      <c r="B5917" t="s">
        <v>102</v>
      </c>
      <c r="C5917" s="7">
        <v>43413</v>
      </c>
      <c r="E5917" s="27">
        <v>585.41999999999996</v>
      </c>
      <c r="G5917" s="27" t="str">
        <f>VLOOKUP(C5917,W:Y,3,TRUE)</f>
        <v>Nov 18</v>
      </c>
      <c r="H5917" s="27">
        <f t="shared" si="92"/>
        <v>5916</v>
      </c>
      <c r="I5917" s="30" t="str">
        <f>IF(G5917='Check Register'!$E$1,H5917,"")</f>
        <v/>
      </c>
      <c r="J5917" s="16" t="str">
        <f>IFERROR(SMALL($I$2:$I$100001,H5917),"")</f>
        <v/>
      </c>
    </row>
    <row r="5918" spans="1:10" x14ac:dyDescent="0.3">
      <c r="A5918" t="s">
        <v>53</v>
      </c>
      <c r="B5918" t="s">
        <v>8</v>
      </c>
      <c r="C5918" s="7">
        <v>43413</v>
      </c>
      <c r="E5918" s="27">
        <v>161.16</v>
      </c>
      <c r="G5918" s="27" t="str">
        <f>VLOOKUP(C5918,W:Y,3,TRUE)</f>
        <v>Nov 18</v>
      </c>
      <c r="H5918" s="27">
        <f t="shared" si="92"/>
        <v>5917</v>
      </c>
      <c r="I5918" s="30" t="str">
        <f>IF(G5918='Check Register'!$E$1,H5918,"")</f>
        <v/>
      </c>
      <c r="J5918" s="16" t="str">
        <f>IFERROR(SMALL($I$2:$I$100001,H5918),"")</f>
        <v/>
      </c>
    </row>
    <row r="5919" spans="1:10" x14ac:dyDescent="0.3">
      <c r="A5919" t="s">
        <v>569</v>
      </c>
      <c r="B5919" t="s">
        <v>81</v>
      </c>
      <c r="C5919" s="7">
        <v>43413</v>
      </c>
      <c r="E5919" s="27">
        <v>61</v>
      </c>
      <c r="G5919" s="27" t="str">
        <f>VLOOKUP(C5919,W:Y,3,TRUE)</f>
        <v>Nov 18</v>
      </c>
      <c r="H5919" s="27">
        <f t="shared" si="92"/>
        <v>5918</v>
      </c>
      <c r="I5919" s="30" t="str">
        <f>IF(G5919='Check Register'!$E$1,H5919,"")</f>
        <v/>
      </c>
      <c r="J5919" s="16" t="str">
        <f>IFERROR(SMALL($I$2:$I$100001,H5919),"")</f>
        <v/>
      </c>
    </row>
    <row r="5920" spans="1:10" x14ac:dyDescent="0.3">
      <c r="A5920" t="s">
        <v>56</v>
      </c>
      <c r="B5920" t="s">
        <v>12</v>
      </c>
      <c r="C5920" s="7">
        <v>43413</v>
      </c>
      <c r="E5920" s="27">
        <v>148.43</v>
      </c>
      <c r="G5920" s="27" t="str">
        <f>VLOOKUP(C5920,W:Y,3,TRUE)</f>
        <v>Nov 18</v>
      </c>
      <c r="H5920" s="27">
        <f t="shared" si="92"/>
        <v>5919</v>
      </c>
      <c r="I5920" s="30" t="str">
        <f>IF(G5920='Check Register'!$E$1,H5920,"")</f>
        <v/>
      </c>
      <c r="J5920" s="16" t="str">
        <f>IFERROR(SMALL($I$2:$I$100001,H5920),"")</f>
        <v/>
      </c>
    </row>
    <row r="5921" spans="1:10" x14ac:dyDescent="0.3">
      <c r="A5921" t="s">
        <v>57</v>
      </c>
      <c r="B5921" t="s">
        <v>85</v>
      </c>
      <c r="C5921" s="7">
        <v>43413</v>
      </c>
      <c r="E5921" s="27">
        <v>813.7</v>
      </c>
      <c r="G5921" s="27" t="str">
        <f>VLOOKUP(C5921,W:Y,3,TRUE)</f>
        <v>Nov 18</v>
      </c>
      <c r="H5921" s="27">
        <f t="shared" si="92"/>
        <v>5920</v>
      </c>
      <c r="I5921" s="30" t="str">
        <f>IF(G5921='Check Register'!$E$1,H5921,"")</f>
        <v/>
      </c>
      <c r="J5921" s="16" t="str">
        <f>IFERROR(SMALL($I$2:$I$100001,H5921),"")</f>
        <v/>
      </c>
    </row>
    <row r="5922" spans="1:10" x14ac:dyDescent="0.3">
      <c r="A5922" t="s">
        <v>63</v>
      </c>
      <c r="B5922" t="s">
        <v>22</v>
      </c>
      <c r="C5922" s="7">
        <v>43413</v>
      </c>
      <c r="E5922" s="27">
        <v>280</v>
      </c>
      <c r="G5922" s="27" t="str">
        <f>VLOOKUP(C5922,W:Y,3,TRUE)</f>
        <v>Nov 18</v>
      </c>
      <c r="H5922" s="27">
        <f t="shared" si="92"/>
        <v>5921</v>
      </c>
      <c r="I5922" s="30" t="str">
        <f>IF(G5922='Check Register'!$E$1,H5922,"")</f>
        <v/>
      </c>
      <c r="J5922" s="16" t="str">
        <f>IFERROR(SMALL($I$2:$I$100001,H5922),"")</f>
        <v/>
      </c>
    </row>
    <row r="5923" spans="1:10" x14ac:dyDescent="0.3">
      <c r="A5923" t="s">
        <v>369</v>
      </c>
      <c r="B5923" t="s">
        <v>39</v>
      </c>
      <c r="C5923" s="7">
        <v>43413</v>
      </c>
      <c r="E5923" s="27">
        <v>600</v>
      </c>
      <c r="G5923" s="27" t="str">
        <f>VLOOKUP(C5923,W:Y,3,TRUE)</f>
        <v>Nov 18</v>
      </c>
      <c r="H5923" s="27">
        <f t="shared" si="92"/>
        <v>5922</v>
      </c>
      <c r="I5923" s="30" t="str">
        <f>IF(G5923='Check Register'!$E$1,H5923,"")</f>
        <v/>
      </c>
      <c r="J5923" s="16" t="str">
        <f>IFERROR(SMALL($I$2:$I$100001,H5923),"")</f>
        <v/>
      </c>
    </row>
    <row r="5924" spans="1:10" x14ac:dyDescent="0.3">
      <c r="A5924" t="s">
        <v>500</v>
      </c>
      <c r="B5924" t="s">
        <v>16</v>
      </c>
      <c r="C5924" s="7">
        <v>43413</v>
      </c>
      <c r="E5924" s="27">
        <v>27.58</v>
      </c>
      <c r="G5924" s="27" t="str">
        <f>VLOOKUP(C5924,W:Y,3,TRUE)</f>
        <v>Nov 18</v>
      </c>
      <c r="H5924" s="27">
        <f t="shared" si="92"/>
        <v>5923</v>
      </c>
      <c r="I5924" s="30" t="str">
        <f>IF(G5924='Check Register'!$E$1,H5924,"")</f>
        <v/>
      </c>
      <c r="J5924" s="16" t="str">
        <f>IFERROR(SMALL($I$2:$I$100001,H5924),"")</f>
        <v/>
      </c>
    </row>
    <row r="5925" spans="1:10" x14ac:dyDescent="0.3">
      <c r="A5925" t="s">
        <v>237</v>
      </c>
      <c r="B5925" t="s">
        <v>12</v>
      </c>
      <c r="C5925" s="7">
        <v>43413</v>
      </c>
      <c r="E5925" s="27">
        <v>85.8</v>
      </c>
      <c r="G5925" s="27" t="str">
        <f>VLOOKUP(C5925,W:Y,3,TRUE)</f>
        <v>Nov 18</v>
      </c>
      <c r="H5925" s="27">
        <f t="shared" si="92"/>
        <v>5924</v>
      </c>
      <c r="I5925" s="30" t="str">
        <f>IF(G5925='Check Register'!$E$1,H5925,"")</f>
        <v/>
      </c>
      <c r="J5925" s="16" t="str">
        <f>IFERROR(SMALL($I$2:$I$100001,H5925),"")</f>
        <v/>
      </c>
    </row>
    <row r="5926" spans="1:10" x14ac:dyDescent="0.3">
      <c r="A5926" t="s">
        <v>69</v>
      </c>
      <c r="B5926" t="s">
        <v>70</v>
      </c>
      <c r="C5926" s="7">
        <v>43413</v>
      </c>
      <c r="E5926" s="27">
        <v>681.66</v>
      </c>
      <c r="G5926" s="27" t="str">
        <f>VLOOKUP(C5926,W:Y,3,TRUE)</f>
        <v>Nov 18</v>
      </c>
      <c r="H5926" s="27">
        <f t="shared" si="92"/>
        <v>5925</v>
      </c>
      <c r="I5926" s="30" t="str">
        <f>IF(G5926='Check Register'!$E$1,H5926,"")</f>
        <v/>
      </c>
      <c r="J5926" s="16" t="str">
        <f>IFERROR(SMALL($I$2:$I$100001,H5926),"")</f>
        <v/>
      </c>
    </row>
    <row r="5927" spans="1:10" x14ac:dyDescent="0.3">
      <c r="A5927" t="s">
        <v>74</v>
      </c>
      <c r="B5927" t="s">
        <v>45</v>
      </c>
      <c r="C5927" s="7">
        <v>43413</v>
      </c>
      <c r="E5927" s="27">
        <v>2631</v>
      </c>
      <c r="G5927" s="27" t="str">
        <f>VLOOKUP(C5927,W:Y,3,TRUE)</f>
        <v>Nov 18</v>
      </c>
      <c r="H5927" s="27">
        <f t="shared" si="92"/>
        <v>5926</v>
      </c>
      <c r="I5927" s="30" t="str">
        <f>IF(G5927='Check Register'!$E$1,H5927,"")</f>
        <v/>
      </c>
      <c r="J5927" s="16" t="str">
        <f>IFERROR(SMALL($I$2:$I$100001,H5927),"")</f>
        <v/>
      </c>
    </row>
    <row r="5928" spans="1:10" x14ac:dyDescent="0.3">
      <c r="A5928" t="s">
        <v>420</v>
      </c>
      <c r="B5928" t="s">
        <v>43</v>
      </c>
      <c r="C5928" s="7">
        <v>43413</v>
      </c>
      <c r="E5928" s="27">
        <v>500</v>
      </c>
      <c r="G5928" s="27" t="str">
        <f>VLOOKUP(C5928,W:Y,3,TRUE)</f>
        <v>Nov 18</v>
      </c>
      <c r="H5928" s="27">
        <f t="shared" si="92"/>
        <v>5927</v>
      </c>
      <c r="I5928" s="30" t="str">
        <f>IF(G5928='Check Register'!$E$1,H5928,"")</f>
        <v/>
      </c>
      <c r="J5928" s="16" t="str">
        <f>IFERROR(SMALL($I$2:$I$100001,H5928),"")</f>
        <v/>
      </c>
    </row>
    <row r="5929" spans="1:10" x14ac:dyDescent="0.3">
      <c r="A5929" t="s">
        <v>165</v>
      </c>
      <c r="B5929" t="s">
        <v>8</v>
      </c>
      <c r="C5929" s="7">
        <v>43413</v>
      </c>
      <c r="E5929" s="27">
        <v>3934.38</v>
      </c>
      <c r="G5929" s="27" t="str">
        <f>VLOOKUP(C5929,W:Y,3,TRUE)</f>
        <v>Nov 18</v>
      </c>
      <c r="H5929" s="27">
        <f t="shared" si="92"/>
        <v>5928</v>
      </c>
      <c r="I5929" s="30" t="str">
        <f>IF(G5929='Check Register'!$E$1,H5929,"")</f>
        <v/>
      </c>
      <c r="J5929" s="16" t="str">
        <f>IFERROR(SMALL($I$2:$I$100001,H5929),"")</f>
        <v/>
      </c>
    </row>
    <row r="5930" spans="1:10" x14ac:dyDescent="0.3">
      <c r="A5930" t="s">
        <v>5</v>
      </c>
      <c r="B5930" t="s">
        <v>6</v>
      </c>
      <c r="C5930" s="7">
        <v>43413</v>
      </c>
      <c r="E5930" s="27">
        <v>250571.72</v>
      </c>
      <c r="G5930" s="27" t="str">
        <f>VLOOKUP(C5930,W:Y,3,TRUE)</f>
        <v>Nov 18</v>
      </c>
      <c r="H5930" s="27">
        <f t="shared" si="92"/>
        <v>5929</v>
      </c>
      <c r="I5930" s="30" t="str">
        <f>IF(G5930='Check Register'!$E$1,H5930,"")</f>
        <v/>
      </c>
      <c r="J5930" s="16" t="str">
        <f>IFERROR(SMALL($I$2:$I$100001,H5930),"")</f>
        <v/>
      </c>
    </row>
    <row r="5931" spans="1:10" x14ac:dyDescent="0.3">
      <c r="A5931" t="s">
        <v>377</v>
      </c>
      <c r="B5931" t="s">
        <v>8</v>
      </c>
      <c r="C5931" s="7">
        <v>43413</v>
      </c>
      <c r="E5931" s="27">
        <v>822.14</v>
      </c>
      <c r="G5931" s="27" t="str">
        <f>VLOOKUP(C5931,W:Y,3,TRUE)</f>
        <v>Nov 18</v>
      </c>
      <c r="H5931" s="27">
        <f t="shared" si="92"/>
        <v>5930</v>
      </c>
      <c r="I5931" s="30" t="str">
        <f>IF(G5931='Check Register'!$E$1,H5931,"")</f>
        <v/>
      </c>
      <c r="J5931" s="16" t="str">
        <f>IFERROR(SMALL($I$2:$I$100001,H5931),"")</f>
        <v/>
      </c>
    </row>
    <row r="5932" spans="1:10" x14ac:dyDescent="0.3">
      <c r="A5932" t="s">
        <v>125</v>
      </c>
      <c r="B5932" t="s">
        <v>35</v>
      </c>
      <c r="C5932" s="7">
        <v>43413</v>
      </c>
      <c r="E5932" s="27">
        <v>799.5</v>
      </c>
      <c r="G5932" s="27" t="str">
        <f>VLOOKUP(C5932,W:Y,3,TRUE)</f>
        <v>Nov 18</v>
      </c>
      <c r="H5932" s="27">
        <f t="shared" si="92"/>
        <v>5931</v>
      </c>
      <c r="I5932" s="30" t="str">
        <f>IF(G5932='Check Register'!$E$1,H5932,"")</f>
        <v/>
      </c>
      <c r="J5932" s="16" t="str">
        <f>IFERROR(SMALL($I$2:$I$100001,H5932),"")</f>
        <v/>
      </c>
    </row>
    <row r="5933" spans="1:10" x14ac:dyDescent="0.3">
      <c r="A5933" t="s">
        <v>97</v>
      </c>
      <c r="B5933" t="s">
        <v>6</v>
      </c>
      <c r="C5933" s="7">
        <v>43419</v>
      </c>
      <c r="E5933" s="27">
        <v>123226.71</v>
      </c>
      <c r="G5933" s="27" t="str">
        <f>VLOOKUP(C5933,W:Y,3,TRUE)</f>
        <v>Nov 18</v>
      </c>
      <c r="H5933" s="27">
        <f t="shared" si="92"/>
        <v>5932</v>
      </c>
      <c r="I5933" s="30" t="str">
        <f>IF(G5933='Check Register'!$E$1,H5933,"")</f>
        <v/>
      </c>
      <c r="J5933" s="16" t="str">
        <f>IFERROR(SMALL($I$2:$I$100001,H5933),"")</f>
        <v/>
      </c>
    </row>
    <row r="5934" spans="1:10" x14ac:dyDescent="0.3">
      <c r="A5934" t="s">
        <v>307</v>
      </c>
      <c r="B5934" t="s">
        <v>22</v>
      </c>
      <c r="C5934" s="7">
        <v>43420</v>
      </c>
      <c r="E5934" s="27">
        <v>53.36</v>
      </c>
      <c r="G5934" s="27" t="str">
        <f>VLOOKUP(C5934,W:Y,3,TRUE)</f>
        <v>Nov 18</v>
      </c>
      <c r="H5934" s="27">
        <f t="shared" si="92"/>
        <v>5933</v>
      </c>
      <c r="I5934" s="30" t="str">
        <f>IF(G5934='Check Register'!$E$1,H5934,"")</f>
        <v/>
      </c>
      <c r="J5934" s="16" t="str">
        <f>IFERROR(SMALL($I$2:$I$100001,H5934),"")</f>
        <v/>
      </c>
    </row>
    <row r="5935" spans="1:10" x14ac:dyDescent="0.3">
      <c r="A5935" t="s">
        <v>255</v>
      </c>
      <c r="B5935" t="s">
        <v>43</v>
      </c>
      <c r="C5935" s="7">
        <v>43420</v>
      </c>
      <c r="E5935" s="27">
        <v>8686.52</v>
      </c>
      <c r="G5935" s="27" t="str">
        <f>VLOOKUP(C5935,W:Y,3,TRUE)</f>
        <v>Nov 18</v>
      </c>
      <c r="H5935" s="27">
        <f t="shared" si="92"/>
        <v>5934</v>
      </c>
      <c r="I5935" s="30" t="str">
        <f>IF(G5935='Check Register'!$E$1,H5935,"")</f>
        <v/>
      </c>
      <c r="J5935" s="16" t="str">
        <f>IFERROR(SMALL($I$2:$I$100001,H5935),"")</f>
        <v/>
      </c>
    </row>
    <row r="5936" spans="1:10" x14ac:dyDescent="0.3">
      <c r="A5936" t="s">
        <v>205</v>
      </c>
      <c r="B5936" t="s">
        <v>28</v>
      </c>
      <c r="C5936" s="7">
        <v>43420</v>
      </c>
      <c r="E5936" s="27">
        <v>431673</v>
      </c>
      <c r="G5936" s="27" t="str">
        <f>VLOOKUP(C5936,W:Y,3,TRUE)</f>
        <v>Nov 18</v>
      </c>
      <c r="H5936" s="27">
        <f t="shared" si="92"/>
        <v>5935</v>
      </c>
      <c r="I5936" s="30" t="str">
        <f>IF(G5936='Check Register'!$E$1,H5936,"")</f>
        <v/>
      </c>
      <c r="J5936" s="16" t="str">
        <f>IFERROR(SMALL($I$2:$I$100001,H5936),"")</f>
        <v/>
      </c>
    </row>
    <row r="5937" spans="1:10" x14ac:dyDescent="0.3">
      <c r="A5937" t="s">
        <v>205</v>
      </c>
      <c r="B5937" t="s">
        <v>50</v>
      </c>
      <c r="C5937" s="7">
        <v>43420</v>
      </c>
      <c r="E5937" s="27">
        <v>-21583.65</v>
      </c>
      <c r="G5937" s="27" t="str">
        <f>VLOOKUP(C5937,W:Y,3,TRUE)</f>
        <v>Nov 18</v>
      </c>
      <c r="H5937" s="27">
        <f t="shared" si="92"/>
        <v>5936</v>
      </c>
      <c r="I5937" s="30" t="str">
        <f>IF(G5937='Check Register'!$E$1,H5937,"")</f>
        <v/>
      </c>
      <c r="J5937" s="16" t="str">
        <f>IFERROR(SMALL($I$2:$I$100001,H5937),"")</f>
        <v/>
      </c>
    </row>
    <row r="5938" spans="1:10" x14ac:dyDescent="0.3">
      <c r="A5938" t="s">
        <v>9</v>
      </c>
      <c r="B5938" t="s">
        <v>8</v>
      </c>
      <c r="C5938" s="7">
        <v>43420</v>
      </c>
      <c r="E5938" s="27">
        <v>654</v>
      </c>
      <c r="G5938" s="27" t="str">
        <f>VLOOKUP(C5938,W:Y,3,TRUE)</f>
        <v>Nov 18</v>
      </c>
      <c r="H5938" s="27">
        <f t="shared" si="92"/>
        <v>5937</v>
      </c>
      <c r="I5938" s="30" t="str">
        <f>IF(G5938='Check Register'!$E$1,H5938,"")</f>
        <v/>
      </c>
      <c r="J5938" s="16" t="str">
        <f>IFERROR(SMALL($I$2:$I$100001,H5938),"")</f>
        <v/>
      </c>
    </row>
    <row r="5939" spans="1:10" x14ac:dyDescent="0.3">
      <c r="A5939" t="s">
        <v>570</v>
      </c>
      <c r="B5939" t="s">
        <v>131</v>
      </c>
      <c r="C5939" s="7">
        <v>43420</v>
      </c>
      <c r="E5939" s="27">
        <v>170.8</v>
      </c>
      <c r="G5939" s="27" t="str">
        <f>VLOOKUP(C5939,W:Y,3,TRUE)</f>
        <v>Nov 18</v>
      </c>
      <c r="H5939" s="27">
        <f t="shared" si="92"/>
        <v>5938</v>
      </c>
      <c r="I5939" s="30" t="str">
        <f>IF(G5939='Check Register'!$E$1,H5939,"")</f>
        <v/>
      </c>
      <c r="J5939" s="16" t="str">
        <f>IFERROR(SMALL($I$2:$I$100001,H5939),"")</f>
        <v/>
      </c>
    </row>
    <row r="5940" spans="1:10" x14ac:dyDescent="0.3">
      <c r="A5940" t="s">
        <v>10</v>
      </c>
      <c r="B5940" t="s">
        <v>89</v>
      </c>
      <c r="C5940" s="7">
        <v>43420</v>
      </c>
      <c r="E5940" s="27">
        <v>451.21</v>
      </c>
      <c r="G5940" s="27" t="str">
        <f>VLOOKUP(C5940,W:Y,3,TRUE)</f>
        <v>Nov 18</v>
      </c>
      <c r="H5940" s="27">
        <f t="shared" si="92"/>
        <v>5939</v>
      </c>
      <c r="I5940" s="30" t="str">
        <f>IF(G5940='Check Register'!$E$1,H5940,"")</f>
        <v/>
      </c>
      <c r="J5940" s="16" t="str">
        <f>IFERROR(SMALL($I$2:$I$100001,H5940),"")</f>
        <v/>
      </c>
    </row>
    <row r="5941" spans="1:10" x14ac:dyDescent="0.3">
      <c r="A5941" t="s">
        <v>10</v>
      </c>
      <c r="B5941" t="s">
        <v>11</v>
      </c>
      <c r="C5941" s="7">
        <v>43420</v>
      </c>
      <c r="E5941" s="27">
        <v>85.2</v>
      </c>
      <c r="G5941" s="27" t="str">
        <f>VLOOKUP(C5941,W:Y,3,TRUE)</f>
        <v>Nov 18</v>
      </c>
      <c r="H5941" s="27">
        <f t="shared" si="92"/>
        <v>5940</v>
      </c>
      <c r="I5941" s="30" t="str">
        <f>IF(G5941='Check Register'!$E$1,H5941,"")</f>
        <v/>
      </c>
      <c r="J5941" s="16" t="str">
        <f>IFERROR(SMALL($I$2:$I$100001,H5941),"")</f>
        <v/>
      </c>
    </row>
    <row r="5942" spans="1:10" x14ac:dyDescent="0.3">
      <c r="A5942" t="s">
        <v>10</v>
      </c>
      <c r="B5942" t="s">
        <v>127</v>
      </c>
      <c r="C5942" s="7">
        <v>43420</v>
      </c>
      <c r="E5942" s="27">
        <v>29.98</v>
      </c>
      <c r="G5942" s="27" t="str">
        <f>VLOOKUP(C5942,W:Y,3,TRUE)</f>
        <v>Nov 18</v>
      </c>
      <c r="H5942" s="27">
        <f t="shared" si="92"/>
        <v>5941</v>
      </c>
      <c r="I5942" s="30" t="str">
        <f>IF(G5942='Check Register'!$E$1,H5942,"")</f>
        <v/>
      </c>
      <c r="J5942" s="16" t="str">
        <f>IFERROR(SMALL($I$2:$I$100001,H5942),"")</f>
        <v/>
      </c>
    </row>
    <row r="5943" spans="1:10" x14ac:dyDescent="0.3">
      <c r="A5943" t="s">
        <v>132</v>
      </c>
      <c r="B5943" t="s">
        <v>20</v>
      </c>
      <c r="C5943" s="7">
        <v>43420</v>
      </c>
      <c r="E5943" s="27">
        <v>449.53</v>
      </c>
      <c r="G5943" s="27" t="str">
        <f>VLOOKUP(C5943,W:Y,3,TRUE)</f>
        <v>Nov 18</v>
      </c>
      <c r="H5943" s="27">
        <f t="shared" si="92"/>
        <v>5942</v>
      </c>
      <c r="I5943" s="30" t="str">
        <f>IF(G5943='Check Register'!$E$1,H5943,"")</f>
        <v/>
      </c>
      <c r="J5943" s="16" t="str">
        <f>IFERROR(SMALL($I$2:$I$100001,H5943),"")</f>
        <v/>
      </c>
    </row>
    <row r="5944" spans="1:10" x14ac:dyDescent="0.3">
      <c r="A5944" t="s">
        <v>553</v>
      </c>
      <c r="B5944" t="s">
        <v>8</v>
      </c>
      <c r="C5944" s="7">
        <v>43420</v>
      </c>
      <c r="E5944" s="27">
        <v>1553.87</v>
      </c>
      <c r="G5944" s="27" t="str">
        <f>VLOOKUP(C5944,W:Y,3,TRUE)</f>
        <v>Nov 18</v>
      </c>
      <c r="H5944" s="27">
        <f t="shared" si="92"/>
        <v>5943</v>
      </c>
      <c r="I5944" s="30" t="str">
        <f>IF(G5944='Check Register'!$E$1,H5944,"")</f>
        <v/>
      </c>
      <c r="J5944" s="16" t="str">
        <f>IFERROR(SMALL($I$2:$I$100001,H5944),"")</f>
        <v/>
      </c>
    </row>
    <row r="5945" spans="1:10" x14ac:dyDescent="0.3">
      <c r="A5945" t="s">
        <v>133</v>
      </c>
      <c r="B5945" t="s">
        <v>70</v>
      </c>
      <c r="C5945" s="7">
        <v>43420</v>
      </c>
      <c r="E5945" s="27">
        <v>1262.76</v>
      </c>
      <c r="G5945" s="27" t="str">
        <f>VLOOKUP(C5945,W:Y,3,TRUE)</f>
        <v>Nov 18</v>
      </c>
      <c r="H5945" s="27">
        <f t="shared" si="92"/>
        <v>5944</v>
      </c>
      <c r="I5945" s="30" t="str">
        <f>IF(G5945='Check Register'!$E$1,H5945,"")</f>
        <v/>
      </c>
      <c r="J5945" s="16" t="str">
        <f>IFERROR(SMALL($I$2:$I$100001,H5945),"")</f>
        <v/>
      </c>
    </row>
    <row r="5946" spans="1:10" x14ac:dyDescent="0.3">
      <c r="A5946" t="s">
        <v>133</v>
      </c>
      <c r="B5946" t="s">
        <v>8</v>
      </c>
      <c r="C5946" s="7">
        <v>43420</v>
      </c>
      <c r="E5946" s="27">
        <v>487.24</v>
      </c>
      <c r="G5946" s="27" t="str">
        <f>VLOOKUP(C5946,W:Y,3,TRUE)</f>
        <v>Nov 18</v>
      </c>
      <c r="H5946" s="27">
        <f t="shared" si="92"/>
        <v>5945</v>
      </c>
      <c r="I5946" s="30" t="str">
        <f>IF(G5946='Check Register'!$E$1,H5946,"")</f>
        <v/>
      </c>
      <c r="J5946" s="16" t="str">
        <f>IFERROR(SMALL($I$2:$I$100001,H5946),"")</f>
        <v/>
      </c>
    </row>
    <row r="5947" spans="1:10" x14ac:dyDescent="0.3">
      <c r="A5947" t="s">
        <v>357</v>
      </c>
      <c r="B5947" t="s">
        <v>14</v>
      </c>
      <c r="C5947" s="7">
        <v>43420</v>
      </c>
      <c r="E5947" s="27">
        <v>2395.92</v>
      </c>
      <c r="G5947" s="27" t="str">
        <f>VLOOKUP(C5947,W:Y,3,TRUE)</f>
        <v>Nov 18</v>
      </c>
      <c r="H5947" s="27">
        <f t="shared" si="92"/>
        <v>5946</v>
      </c>
      <c r="I5947" s="30" t="str">
        <f>IF(G5947='Check Register'!$E$1,H5947,"")</f>
        <v/>
      </c>
      <c r="J5947" s="16" t="str">
        <f>IFERROR(SMALL($I$2:$I$100001,H5947),"")</f>
        <v/>
      </c>
    </row>
    <row r="5948" spans="1:10" x14ac:dyDescent="0.3">
      <c r="A5948" t="s">
        <v>134</v>
      </c>
      <c r="B5948" t="s">
        <v>22</v>
      </c>
      <c r="C5948" s="7">
        <v>43420</v>
      </c>
      <c r="E5948" s="27">
        <v>1189.8399999999999</v>
      </c>
      <c r="G5948" s="27" t="str">
        <f>VLOOKUP(C5948,W:Y,3,TRUE)</f>
        <v>Nov 18</v>
      </c>
      <c r="H5948" s="27">
        <f t="shared" si="92"/>
        <v>5947</v>
      </c>
      <c r="I5948" s="30" t="str">
        <f>IF(G5948='Check Register'!$E$1,H5948,"")</f>
        <v/>
      </c>
      <c r="J5948" s="16" t="str">
        <f>IFERROR(SMALL($I$2:$I$100001,H5948),"")</f>
        <v/>
      </c>
    </row>
    <row r="5949" spans="1:10" x14ac:dyDescent="0.3">
      <c r="A5949" t="s">
        <v>173</v>
      </c>
      <c r="B5949" t="s">
        <v>22</v>
      </c>
      <c r="C5949" s="7">
        <v>43420</v>
      </c>
      <c r="E5949" s="27">
        <v>2375</v>
      </c>
      <c r="G5949" s="27" t="str">
        <f>VLOOKUP(C5949,W:Y,3,TRUE)</f>
        <v>Nov 18</v>
      </c>
      <c r="H5949" s="27">
        <f t="shared" si="92"/>
        <v>5948</v>
      </c>
      <c r="I5949" s="30" t="str">
        <f>IF(G5949='Check Register'!$E$1,H5949,"")</f>
        <v/>
      </c>
      <c r="J5949" s="16" t="str">
        <f>IFERROR(SMALL($I$2:$I$100001,H5949),"")</f>
        <v/>
      </c>
    </row>
    <row r="5950" spans="1:10" x14ac:dyDescent="0.3">
      <c r="A5950" t="s">
        <v>175</v>
      </c>
      <c r="B5950" t="s">
        <v>43</v>
      </c>
      <c r="C5950" s="7">
        <v>43420</v>
      </c>
      <c r="E5950" s="27">
        <v>183.94</v>
      </c>
      <c r="G5950" s="27" t="str">
        <f>VLOOKUP(C5950,W:Y,3,TRUE)</f>
        <v>Nov 18</v>
      </c>
      <c r="H5950" s="27">
        <f t="shared" si="92"/>
        <v>5949</v>
      </c>
      <c r="I5950" s="30" t="str">
        <f>IF(G5950='Check Register'!$E$1,H5950,"")</f>
        <v/>
      </c>
      <c r="J5950" s="16" t="str">
        <f>IFERROR(SMALL($I$2:$I$100001,H5950),"")</f>
        <v/>
      </c>
    </row>
    <row r="5951" spans="1:10" x14ac:dyDescent="0.3">
      <c r="A5951" t="s">
        <v>291</v>
      </c>
      <c r="B5951" t="s">
        <v>39</v>
      </c>
      <c r="C5951" s="7">
        <v>43420</v>
      </c>
      <c r="E5951" s="27">
        <v>2105.4499999999998</v>
      </c>
      <c r="G5951" s="27" t="str">
        <f>VLOOKUP(C5951,W:Y,3,TRUE)</f>
        <v>Nov 18</v>
      </c>
      <c r="H5951" s="27">
        <f t="shared" si="92"/>
        <v>5950</v>
      </c>
      <c r="I5951" s="30" t="str">
        <f>IF(G5951='Check Register'!$E$1,H5951,"")</f>
        <v/>
      </c>
      <c r="J5951" s="16" t="str">
        <f>IFERROR(SMALL($I$2:$I$100001,H5951),"")</f>
        <v/>
      </c>
    </row>
    <row r="5952" spans="1:10" x14ac:dyDescent="0.3">
      <c r="A5952" t="s">
        <v>138</v>
      </c>
      <c r="B5952" t="s">
        <v>139</v>
      </c>
      <c r="C5952" s="7">
        <v>43420</v>
      </c>
      <c r="E5952" s="27">
        <v>21694.38</v>
      </c>
      <c r="G5952" s="27" t="str">
        <f>VLOOKUP(C5952,W:Y,3,TRUE)</f>
        <v>Nov 18</v>
      </c>
      <c r="H5952" s="27">
        <f t="shared" si="92"/>
        <v>5951</v>
      </c>
      <c r="I5952" s="30" t="str">
        <f>IF(G5952='Check Register'!$E$1,H5952,"")</f>
        <v/>
      </c>
      <c r="J5952" s="16" t="str">
        <f>IFERROR(SMALL($I$2:$I$100001,H5952),"")</f>
        <v/>
      </c>
    </row>
    <row r="5953" spans="1:10" x14ac:dyDescent="0.3">
      <c r="A5953" t="s">
        <v>528</v>
      </c>
      <c r="B5953" t="s">
        <v>148</v>
      </c>
      <c r="C5953" s="7">
        <v>43420</v>
      </c>
      <c r="E5953" s="27">
        <v>240</v>
      </c>
      <c r="G5953" s="27" t="str">
        <f>VLOOKUP(C5953,W:Y,3,TRUE)</f>
        <v>Nov 18</v>
      </c>
      <c r="H5953" s="27">
        <f t="shared" si="92"/>
        <v>5952</v>
      </c>
      <c r="I5953" s="30" t="str">
        <f>IF(G5953='Check Register'!$E$1,H5953,"")</f>
        <v/>
      </c>
      <c r="J5953" s="16" t="str">
        <f>IFERROR(SMALL($I$2:$I$100001,H5953),"")</f>
        <v/>
      </c>
    </row>
    <row r="5954" spans="1:10" x14ac:dyDescent="0.3">
      <c r="A5954" t="s">
        <v>19</v>
      </c>
      <c r="B5954" t="s">
        <v>20</v>
      </c>
      <c r="C5954" s="7">
        <v>43420</v>
      </c>
      <c r="E5954" s="27">
        <v>2167.14</v>
      </c>
      <c r="G5954" s="27" t="str">
        <f>VLOOKUP(C5954,W:Y,3,TRUE)</f>
        <v>Nov 18</v>
      </c>
      <c r="H5954" s="27">
        <f t="shared" si="92"/>
        <v>5953</v>
      </c>
      <c r="I5954" s="30" t="str">
        <f>IF(G5954='Check Register'!$E$1,H5954,"")</f>
        <v/>
      </c>
      <c r="J5954" s="16" t="str">
        <f>IFERROR(SMALL($I$2:$I$100001,H5954),"")</f>
        <v/>
      </c>
    </row>
    <row r="5955" spans="1:10" x14ac:dyDescent="0.3">
      <c r="A5955" t="s">
        <v>19</v>
      </c>
      <c r="B5955" t="s">
        <v>22</v>
      </c>
      <c r="C5955" s="7">
        <v>43420</v>
      </c>
      <c r="E5955" s="27">
        <v>50</v>
      </c>
      <c r="G5955" s="27" t="str">
        <f>VLOOKUP(C5955,W:Y,3,TRUE)</f>
        <v>Nov 18</v>
      </c>
      <c r="H5955" s="27">
        <f t="shared" ref="H5955:H6018" si="93">1+H5954</f>
        <v>5954</v>
      </c>
      <c r="I5955" s="30" t="str">
        <f>IF(G5955='Check Register'!$E$1,H5955,"")</f>
        <v/>
      </c>
      <c r="J5955" s="16" t="str">
        <f>IFERROR(SMALL($I$2:$I$100001,H5955),"")</f>
        <v/>
      </c>
    </row>
    <row r="5956" spans="1:10" x14ac:dyDescent="0.3">
      <c r="A5956" t="s">
        <v>221</v>
      </c>
      <c r="B5956" t="s">
        <v>8</v>
      </c>
      <c r="C5956" s="7">
        <v>43420</v>
      </c>
      <c r="E5956" s="27">
        <v>2692.86</v>
      </c>
      <c r="G5956" s="27" t="str">
        <f>VLOOKUP(C5956,W:Y,3,TRUE)</f>
        <v>Nov 18</v>
      </c>
      <c r="H5956" s="27">
        <f t="shared" si="93"/>
        <v>5955</v>
      </c>
      <c r="I5956" s="30" t="str">
        <f>IF(G5956='Check Register'!$E$1,H5956,"")</f>
        <v/>
      </c>
      <c r="J5956" s="16" t="str">
        <f>IFERROR(SMALL($I$2:$I$100001,H5956),"")</f>
        <v/>
      </c>
    </row>
    <row r="5957" spans="1:10" x14ac:dyDescent="0.3">
      <c r="A5957" t="s">
        <v>140</v>
      </c>
      <c r="B5957" t="s">
        <v>141</v>
      </c>
      <c r="C5957" s="7">
        <v>43420</v>
      </c>
      <c r="E5957" s="27">
        <v>5591.8</v>
      </c>
      <c r="G5957" s="27" t="str">
        <f>VLOOKUP(C5957,W:Y,3,TRUE)</f>
        <v>Nov 18</v>
      </c>
      <c r="H5957" s="27">
        <f t="shared" si="93"/>
        <v>5956</v>
      </c>
      <c r="I5957" s="30" t="str">
        <f>IF(G5957='Check Register'!$E$1,H5957,"")</f>
        <v/>
      </c>
      <c r="J5957" s="16" t="str">
        <f>IFERROR(SMALL($I$2:$I$100001,H5957),"")</f>
        <v/>
      </c>
    </row>
    <row r="5958" spans="1:10" x14ac:dyDescent="0.3">
      <c r="A5958" t="s">
        <v>140</v>
      </c>
      <c r="B5958" t="s">
        <v>102</v>
      </c>
      <c r="C5958" s="7">
        <v>43420</v>
      </c>
      <c r="E5958" s="27">
        <v>6628.99</v>
      </c>
      <c r="G5958" s="27" t="str">
        <f>VLOOKUP(C5958,W:Y,3,TRUE)</f>
        <v>Nov 18</v>
      </c>
      <c r="H5958" s="27">
        <f t="shared" si="93"/>
        <v>5957</v>
      </c>
      <c r="I5958" s="30" t="str">
        <f>IF(G5958='Check Register'!$E$1,H5958,"")</f>
        <v/>
      </c>
      <c r="J5958" s="16" t="str">
        <f>IFERROR(SMALL($I$2:$I$100001,H5958),"")</f>
        <v/>
      </c>
    </row>
    <row r="5959" spans="1:10" x14ac:dyDescent="0.3">
      <c r="A5959" t="s">
        <v>567</v>
      </c>
      <c r="B5959" t="s">
        <v>45</v>
      </c>
      <c r="C5959" s="7">
        <v>43420</v>
      </c>
      <c r="E5959" s="27">
        <v>1084.8</v>
      </c>
      <c r="G5959" s="27" t="str">
        <f>VLOOKUP(C5959,W:Y,3,TRUE)</f>
        <v>Nov 18</v>
      </c>
      <c r="H5959" s="27">
        <f t="shared" si="93"/>
        <v>5958</v>
      </c>
      <c r="I5959" s="30" t="str">
        <f>IF(G5959='Check Register'!$E$1,H5959,"")</f>
        <v/>
      </c>
      <c r="J5959" s="16" t="str">
        <f>IFERROR(SMALL($I$2:$I$100001,H5959),"")</f>
        <v/>
      </c>
    </row>
    <row r="5960" spans="1:10" x14ac:dyDescent="0.3">
      <c r="A5960" t="s">
        <v>196</v>
      </c>
      <c r="B5960" t="s">
        <v>66</v>
      </c>
      <c r="C5960" s="7">
        <v>43420</v>
      </c>
      <c r="E5960" s="27">
        <v>2500</v>
      </c>
      <c r="G5960" s="27" t="str">
        <f>VLOOKUP(C5960,W:Y,3,TRUE)</f>
        <v>Nov 18</v>
      </c>
      <c r="H5960" s="27">
        <f t="shared" si="93"/>
        <v>5959</v>
      </c>
      <c r="I5960" s="30" t="str">
        <f>IF(G5960='Check Register'!$E$1,H5960,"")</f>
        <v/>
      </c>
      <c r="J5960" s="16" t="str">
        <f>IFERROR(SMALL($I$2:$I$100001,H5960),"")</f>
        <v/>
      </c>
    </row>
    <row r="5961" spans="1:10" x14ac:dyDescent="0.3">
      <c r="A5961" t="s">
        <v>98</v>
      </c>
      <c r="B5961" t="s">
        <v>22</v>
      </c>
      <c r="C5961" s="7">
        <v>43420</v>
      </c>
      <c r="E5961" s="27">
        <v>9056</v>
      </c>
      <c r="G5961" s="27" t="str">
        <f>VLOOKUP(C5961,W:Y,3,TRUE)</f>
        <v>Nov 18</v>
      </c>
      <c r="H5961" s="27">
        <f t="shared" si="93"/>
        <v>5960</v>
      </c>
      <c r="I5961" s="30" t="str">
        <f>IF(G5961='Check Register'!$E$1,H5961,"")</f>
        <v/>
      </c>
      <c r="J5961" s="16" t="str">
        <f>IFERROR(SMALL($I$2:$I$100001,H5961),"")</f>
        <v/>
      </c>
    </row>
    <row r="5962" spans="1:10" x14ac:dyDescent="0.3">
      <c r="A5962" t="s">
        <v>26</v>
      </c>
      <c r="B5962" t="s">
        <v>20</v>
      </c>
      <c r="C5962" s="7">
        <v>43420</v>
      </c>
      <c r="E5962" s="27">
        <v>6642.57</v>
      </c>
      <c r="G5962" s="27" t="str">
        <f>VLOOKUP(C5962,W:Y,3,TRUE)</f>
        <v>Nov 18</v>
      </c>
      <c r="H5962" s="27">
        <f t="shared" si="93"/>
        <v>5961</v>
      </c>
      <c r="I5962" s="30" t="str">
        <f>IF(G5962='Check Register'!$E$1,H5962,"")</f>
        <v/>
      </c>
      <c r="J5962" s="16" t="str">
        <f>IFERROR(SMALL($I$2:$I$100001,H5962),"")</f>
        <v/>
      </c>
    </row>
    <row r="5963" spans="1:10" x14ac:dyDescent="0.3">
      <c r="A5963" t="s">
        <v>179</v>
      </c>
      <c r="B5963" t="s">
        <v>180</v>
      </c>
      <c r="C5963" s="7">
        <v>43420</v>
      </c>
      <c r="E5963" s="27">
        <v>344.25</v>
      </c>
      <c r="G5963" s="27" t="str">
        <f>VLOOKUP(C5963,W:Y,3,TRUE)</f>
        <v>Nov 18</v>
      </c>
      <c r="H5963" s="27">
        <f t="shared" si="93"/>
        <v>5962</v>
      </c>
      <c r="I5963" s="30" t="str">
        <f>IF(G5963='Check Register'!$E$1,H5963,"")</f>
        <v/>
      </c>
      <c r="J5963" s="16" t="str">
        <f>IFERROR(SMALL($I$2:$I$100001,H5963),"")</f>
        <v/>
      </c>
    </row>
    <row r="5964" spans="1:10" x14ac:dyDescent="0.3">
      <c r="A5964" t="s">
        <v>144</v>
      </c>
      <c r="B5964" t="s">
        <v>214</v>
      </c>
      <c r="C5964" s="7">
        <v>43420</v>
      </c>
      <c r="E5964" s="27">
        <v>67632.83</v>
      </c>
      <c r="G5964" s="27" t="str">
        <f>VLOOKUP(C5964,W:Y,3,TRUE)</f>
        <v>Nov 18</v>
      </c>
      <c r="H5964" s="27">
        <f t="shared" si="93"/>
        <v>5963</v>
      </c>
      <c r="I5964" s="30" t="str">
        <f>IF(G5964='Check Register'!$E$1,H5964,"")</f>
        <v/>
      </c>
      <c r="J5964" s="16" t="str">
        <f>IFERROR(SMALL($I$2:$I$100001,H5964),"")</f>
        <v/>
      </c>
    </row>
    <row r="5965" spans="1:10" x14ac:dyDescent="0.3">
      <c r="A5965" t="s">
        <v>144</v>
      </c>
      <c r="B5965" t="s">
        <v>102</v>
      </c>
      <c r="C5965" s="7">
        <v>43420</v>
      </c>
      <c r="E5965" s="27">
        <v>767869.23</v>
      </c>
      <c r="G5965" s="27" t="str">
        <f>VLOOKUP(C5965,W:Y,3,TRUE)</f>
        <v>Nov 18</v>
      </c>
      <c r="H5965" s="27">
        <f t="shared" si="93"/>
        <v>5964</v>
      </c>
      <c r="I5965" s="30" t="str">
        <f>IF(G5965='Check Register'!$E$1,H5965,"")</f>
        <v/>
      </c>
      <c r="J5965" s="16" t="str">
        <f>IFERROR(SMALL($I$2:$I$100001,H5965),"")</f>
        <v/>
      </c>
    </row>
    <row r="5966" spans="1:10" x14ac:dyDescent="0.3">
      <c r="A5966" t="s">
        <v>32</v>
      </c>
      <c r="B5966" t="s">
        <v>33</v>
      </c>
      <c r="C5966" s="7">
        <v>43420</v>
      </c>
      <c r="E5966" s="27">
        <v>1578.66</v>
      </c>
      <c r="G5966" s="27" t="str">
        <f>VLOOKUP(C5966,W:Y,3,TRUE)</f>
        <v>Nov 18</v>
      </c>
      <c r="H5966" s="27">
        <f t="shared" si="93"/>
        <v>5965</v>
      </c>
      <c r="I5966" s="30" t="str">
        <f>IF(G5966='Check Register'!$E$1,H5966,"")</f>
        <v/>
      </c>
      <c r="J5966" s="16" t="str">
        <f>IFERROR(SMALL($I$2:$I$100001,H5966),"")</f>
        <v/>
      </c>
    </row>
    <row r="5967" spans="1:10" x14ac:dyDescent="0.3">
      <c r="A5967" t="s">
        <v>36</v>
      </c>
      <c r="B5967" t="s">
        <v>18</v>
      </c>
      <c r="C5967" s="7">
        <v>43420</v>
      </c>
      <c r="E5967" s="27">
        <v>1090.82</v>
      </c>
      <c r="G5967" s="27" t="str">
        <f>VLOOKUP(C5967,W:Y,3,TRUE)</f>
        <v>Nov 18</v>
      </c>
      <c r="H5967" s="27">
        <f t="shared" si="93"/>
        <v>5966</v>
      </c>
      <c r="I5967" s="30" t="str">
        <f>IF(G5967='Check Register'!$E$1,H5967,"")</f>
        <v/>
      </c>
      <c r="J5967" s="16" t="str">
        <f>IFERROR(SMALL($I$2:$I$100001,H5967),"")</f>
        <v/>
      </c>
    </row>
    <row r="5968" spans="1:10" x14ac:dyDescent="0.3">
      <c r="A5968" t="s">
        <v>145</v>
      </c>
      <c r="B5968" t="s">
        <v>28</v>
      </c>
      <c r="C5968" s="7">
        <v>43420</v>
      </c>
      <c r="E5968" s="27">
        <v>15621</v>
      </c>
      <c r="G5968" s="27" t="str">
        <f>VLOOKUP(C5968,W:Y,3,TRUE)</f>
        <v>Nov 18</v>
      </c>
      <c r="H5968" s="27">
        <f t="shared" si="93"/>
        <v>5967</v>
      </c>
      <c r="I5968" s="30" t="str">
        <f>IF(G5968='Check Register'!$E$1,H5968,"")</f>
        <v/>
      </c>
      <c r="J5968" s="16" t="str">
        <f>IFERROR(SMALL($I$2:$I$100001,H5968),"")</f>
        <v/>
      </c>
    </row>
    <row r="5969" spans="1:10" x14ac:dyDescent="0.3">
      <c r="A5969" t="s">
        <v>371</v>
      </c>
      <c r="B5969" t="s">
        <v>8</v>
      </c>
      <c r="C5969" s="7">
        <v>43420</v>
      </c>
      <c r="E5969" s="27">
        <v>1323.67</v>
      </c>
      <c r="G5969" s="27" t="str">
        <f>VLOOKUP(C5969,W:Y,3,TRUE)</f>
        <v>Nov 18</v>
      </c>
      <c r="H5969" s="27">
        <f t="shared" si="93"/>
        <v>5968</v>
      </c>
      <c r="I5969" s="30" t="str">
        <f>IF(G5969='Check Register'!$E$1,H5969,"")</f>
        <v/>
      </c>
      <c r="J5969" s="16" t="str">
        <f>IFERROR(SMALL($I$2:$I$100001,H5969),"")</f>
        <v/>
      </c>
    </row>
    <row r="5970" spans="1:10" x14ac:dyDescent="0.3">
      <c r="A5970" t="s">
        <v>103</v>
      </c>
      <c r="B5970" t="s">
        <v>85</v>
      </c>
      <c r="C5970" s="7">
        <v>43420</v>
      </c>
      <c r="E5970" s="27">
        <v>480.4</v>
      </c>
      <c r="G5970" s="27" t="str">
        <f>VLOOKUP(C5970,W:Y,3,TRUE)</f>
        <v>Nov 18</v>
      </c>
      <c r="H5970" s="27">
        <f t="shared" si="93"/>
        <v>5969</v>
      </c>
      <c r="I5970" s="30" t="str">
        <f>IF(G5970='Check Register'!$E$1,H5970,"")</f>
        <v/>
      </c>
      <c r="J5970" s="16" t="str">
        <f>IFERROR(SMALL($I$2:$I$100001,H5970),"")</f>
        <v/>
      </c>
    </row>
    <row r="5971" spans="1:10" x14ac:dyDescent="0.3">
      <c r="A5971" t="s">
        <v>104</v>
      </c>
      <c r="B5971" t="s">
        <v>45</v>
      </c>
      <c r="C5971" s="7">
        <v>43420</v>
      </c>
      <c r="E5971" s="27">
        <v>196.78</v>
      </c>
      <c r="G5971" s="27" t="str">
        <f>VLOOKUP(C5971,W:Y,3,TRUE)</f>
        <v>Nov 18</v>
      </c>
      <c r="H5971" s="27">
        <f t="shared" si="93"/>
        <v>5970</v>
      </c>
      <c r="I5971" s="30" t="str">
        <f>IF(G5971='Check Register'!$E$1,H5971,"")</f>
        <v/>
      </c>
      <c r="J5971" s="16" t="str">
        <f>IFERROR(SMALL($I$2:$I$100001,H5971),"")</f>
        <v/>
      </c>
    </row>
    <row r="5972" spans="1:10" x14ac:dyDescent="0.3">
      <c r="A5972" t="s">
        <v>281</v>
      </c>
      <c r="B5972" t="s">
        <v>89</v>
      </c>
      <c r="C5972" s="7">
        <v>43420</v>
      </c>
      <c r="E5972" s="27">
        <v>382.64</v>
      </c>
      <c r="G5972" s="27" t="str">
        <f>VLOOKUP(C5972,W:Y,3,TRUE)</f>
        <v>Nov 18</v>
      </c>
      <c r="H5972" s="27">
        <f t="shared" si="93"/>
        <v>5971</v>
      </c>
      <c r="I5972" s="30" t="str">
        <f>IF(G5972='Check Register'!$E$1,H5972,"")</f>
        <v/>
      </c>
      <c r="J5972" s="16" t="str">
        <f>IFERROR(SMALL($I$2:$I$100001,H5972),"")</f>
        <v/>
      </c>
    </row>
    <row r="5973" spans="1:10" x14ac:dyDescent="0.3">
      <c r="A5973" t="s">
        <v>487</v>
      </c>
      <c r="B5973" t="s">
        <v>22</v>
      </c>
      <c r="C5973" s="7">
        <v>43420</v>
      </c>
      <c r="E5973" s="27">
        <v>335.5</v>
      </c>
      <c r="G5973" s="27" t="str">
        <f>VLOOKUP(C5973,W:Y,3,TRUE)</f>
        <v>Nov 18</v>
      </c>
      <c r="H5973" s="27">
        <f t="shared" si="93"/>
        <v>5972</v>
      </c>
      <c r="I5973" s="30" t="str">
        <f>IF(G5973='Check Register'!$E$1,H5973,"")</f>
        <v/>
      </c>
      <c r="J5973" s="16" t="str">
        <f>IFERROR(SMALL($I$2:$I$100001,H5973),"")</f>
        <v/>
      </c>
    </row>
    <row r="5974" spans="1:10" x14ac:dyDescent="0.3">
      <c r="A5974" t="s">
        <v>356</v>
      </c>
      <c r="B5974" t="s">
        <v>39</v>
      </c>
      <c r="C5974" s="7">
        <v>43420</v>
      </c>
      <c r="E5974" s="27">
        <v>1224</v>
      </c>
      <c r="G5974" s="27" t="str">
        <f>VLOOKUP(C5974,W:Y,3,TRUE)</f>
        <v>Nov 18</v>
      </c>
      <c r="H5974" s="27">
        <f t="shared" si="93"/>
        <v>5973</v>
      </c>
      <c r="I5974" s="30" t="str">
        <f>IF(G5974='Check Register'!$E$1,H5974,"")</f>
        <v/>
      </c>
      <c r="J5974" s="16" t="str">
        <f>IFERROR(SMALL($I$2:$I$100001,H5974),"")</f>
        <v/>
      </c>
    </row>
    <row r="5975" spans="1:10" x14ac:dyDescent="0.3">
      <c r="A5975" t="s">
        <v>508</v>
      </c>
      <c r="B5975" t="s">
        <v>28</v>
      </c>
      <c r="C5975" s="7">
        <v>43420</v>
      </c>
      <c r="E5975" s="27">
        <v>9028.07</v>
      </c>
      <c r="G5975" s="27" t="str">
        <f>VLOOKUP(C5975,W:Y,3,TRUE)</f>
        <v>Nov 18</v>
      </c>
      <c r="H5975" s="27">
        <f t="shared" si="93"/>
        <v>5974</v>
      </c>
      <c r="I5975" s="30" t="str">
        <f>IF(G5975='Check Register'!$E$1,H5975,"")</f>
        <v/>
      </c>
      <c r="J5975" s="16" t="str">
        <f>IFERROR(SMALL($I$2:$I$100001,H5975),"")</f>
        <v/>
      </c>
    </row>
    <row r="5976" spans="1:10" x14ac:dyDescent="0.3">
      <c r="A5976" t="s">
        <v>335</v>
      </c>
      <c r="B5976" t="s">
        <v>102</v>
      </c>
      <c r="C5976" s="7">
        <v>43420</v>
      </c>
      <c r="E5976" s="27">
        <v>9536.2999999999993</v>
      </c>
      <c r="G5976" s="27" t="str">
        <f>VLOOKUP(C5976,W:Y,3,TRUE)</f>
        <v>Nov 18</v>
      </c>
      <c r="H5976" s="27">
        <f t="shared" si="93"/>
        <v>5975</v>
      </c>
      <c r="I5976" s="30" t="str">
        <f>IF(G5976='Check Register'!$E$1,H5976,"")</f>
        <v/>
      </c>
      <c r="J5976" s="16" t="str">
        <f>IFERROR(SMALL($I$2:$I$100001,H5976),"")</f>
        <v/>
      </c>
    </row>
    <row r="5977" spans="1:10" x14ac:dyDescent="0.3">
      <c r="A5977" t="s">
        <v>110</v>
      </c>
      <c r="B5977" t="s">
        <v>16</v>
      </c>
      <c r="C5977" s="7">
        <v>43420</v>
      </c>
      <c r="E5977" s="27">
        <v>19.399999999999999</v>
      </c>
      <c r="G5977" s="27" t="str">
        <f>VLOOKUP(C5977,W:Y,3,TRUE)</f>
        <v>Nov 18</v>
      </c>
      <c r="H5977" s="27">
        <f t="shared" si="93"/>
        <v>5976</v>
      </c>
      <c r="I5977" s="30" t="str">
        <f>IF(G5977='Check Register'!$E$1,H5977,"")</f>
        <v/>
      </c>
      <c r="J5977" s="16" t="str">
        <f>IFERROR(SMALL($I$2:$I$100001,H5977),"")</f>
        <v/>
      </c>
    </row>
    <row r="5978" spans="1:10" x14ac:dyDescent="0.3">
      <c r="A5978" t="s">
        <v>44</v>
      </c>
      <c r="B5978" t="s">
        <v>45</v>
      </c>
      <c r="C5978" s="7">
        <v>43420</v>
      </c>
      <c r="E5978" s="27">
        <v>3751.63</v>
      </c>
      <c r="G5978" s="27" t="str">
        <f>VLOOKUP(C5978,W:Y,3,TRUE)</f>
        <v>Nov 18</v>
      </c>
      <c r="H5978" s="27">
        <f t="shared" si="93"/>
        <v>5977</v>
      </c>
      <c r="I5978" s="30" t="str">
        <f>IF(G5978='Check Register'!$E$1,H5978,"")</f>
        <v/>
      </c>
      <c r="J5978" s="16" t="str">
        <f>IFERROR(SMALL($I$2:$I$100001,H5978),"")</f>
        <v/>
      </c>
    </row>
    <row r="5979" spans="1:10" x14ac:dyDescent="0.3">
      <c r="A5979" t="s">
        <v>48</v>
      </c>
      <c r="B5979" t="s">
        <v>14</v>
      </c>
      <c r="C5979" s="7">
        <v>43420</v>
      </c>
      <c r="E5979" s="27">
        <v>33483</v>
      </c>
      <c r="G5979" s="27" t="str">
        <f>VLOOKUP(C5979,W:Y,3,TRUE)</f>
        <v>Nov 18</v>
      </c>
      <c r="H5979" s="27">
        <f t="shared" si="93"/>
        <v>5978</v>
      </c>
      <c r="I5979" s="30" t="str">
        <f>IF(G5979='Check Register'!$E$1,H5979,"")</f>
        <v/>
      </c>
      <c r="J5979" s="16" t="str">
        <f>IFERROR(SMALL($I$2:$I$100001,H5979),"")</f>
        <v/>
      </c>
    </row>
    <row r="5980" spans="1:10" x14ac:dyDescent="0.3">
      <c r="A5980" t="s">
        <v>562</v>
      </c>
      <c r="B5980" t="s">
        <v>102</v>
      </c>
      <c r="C5980" s="7">
        <v>43420</v>
      </c>
      <c r="E5980" s="27">
        <v>1357.09</v>
      </c>
      <c r="G5980" s="27" t="str">
        <f>VLOOKUP(C5980,W:Y,3,TRUE)</f>
        <v>Nov 18</v>
      </c>
      <c r="H5980" s="27">
        <f t="shared" si="93"/>
        <v>5979</v>
      </c>
      <c r="I5980" s="30" t="str">
        <f>IF(G5980='Check Register'!$E$1,H5980,"")</f>
        <v/>
      </c>
      <c r="J5980" s="16" t="str">
        <f>IFERROR(SMALL($I$2:$I$100001,H5980),"")</f>
        <v/>
      </c>
    </row>
    <row r="5981" spans="1:10" x14ac:dyDescent="0.3">
      <c r="A5981" t="s">
        <v>51</v>
      </c>
      <c r="B5981" t="s">
        <v>22</v>
      </c>
      <c r="C5981" s="7">
        <v>43420</v>
      </c>
      <c r="E5981" s="27">
        <v>70</v>
      </c>
      <c r="G5981" s="27" t="str">
        <f>VLOOKUP(C5981,W:Y,3,TRUE)</f>
        <v>Nov 18</v>
      </c>
      <c r="H5981" s="27">
        <f t="shared" si="93"/>
        <v>5980</v>
      </c>
      <c r="I5981" s="30" t="str">
        <f>IF(G5981='Check Register'!$E$1,H5981,"")</f>
        <v/>
      </c>
      <c r="J5981" s="16" t="str">
        <f>IFERROR(SMALL($I$2:$I$100001,H5981),"")</f>
        <v/>
      </c>
    </row>
    <row r="5982" spans="1:10" x14ac:dyDescent="0.3">
      <c r="A5982" t="s">
        <v>337</v>
      </c>
      <c r="B5982" t="s">
        <v>100</v>
      </c>
      <c r="C5982" s="7">
        <v>43420</v>
      </c>
      <c r="E5982" s="27">
        <v>335.75</v>
      </c>
      <c r="G5982" s="27" t="str">
        <f>VLOOKUP(C5982,W:Y,3,TRUE)</f>
        <v>Nov 18</v>
      </c>
      <c r="H5982" s="27">
        <f t="shared" si="93"/>
        <v>5981</v>
      </c>
      <c r="I5982" s="30" t="str">
        <f>IF(G5982='Check Register'!$E$1,H5982,"")</f>
        <v/>
      </c>
      <c r="J5982" s="16" t="str">
        <f>IFERROR(SMALL($I$2:$I$100001,H5982),"")</f>
        <v/>
      </c>
    </row>
    <row r="5983" spans="1:10" x14ac:dyDescent="0.3">
      <c r="A5983" t="s">
        <v>188</v>
      </c>
      <c r="B5983" t="s">
        <v>20</v>
      </c>
      <c r="C5983" s="7">
        <v>43420</v>
      </c>
      <c r="E5983" s="27">
        <v>7939.83</v>
      </c>
      <c r="G5983" s="27" t="str">
        <f>VLOOKUP(C5983,W:Y,3,TRUE)</f>
        <v>Nov 18</v>
      </c>
      <c r="H5983" s="27">
        <f t="shared" si="93"/>
        <v>5982</v>
      </c>
      <c r="I5983" s="30" t="str">
        <f>IF(G5983='Check Register'!$E$1,H5983,"")</f>
        <v/>
      </c>
      <c r="J5983" s="16" t="str">
        <f>IFERROR(SMALL($I$2:$I$100001,H5983),"")</f>
        <v/>
      </c>
    </row>
    <row r="5984" spans="1:10" x14ac:dyDescent="0.3">
      <c r="A5984" t="s">
        <v>493</v>
      </c>
      <c r="B5984" t="s">
        <v>180</v>
      </c>
      <c r="C5984" s="7">
        <v>43420</v>
      </c>
      <c r="E5984" s="27">
        <v>300</v>
      </c>
      <c r="G5984" s="27" t="str">
        <f>VLOOKUP(C5984,W:Y,3,TRUE)</f>
        <v>Nov 18</v>
      </c>
      <c r="H5984" s="27">
        <f t="shared" si="93"/>
        <v>5983</v>
      </c>
      <c r="I5984" s="30" t="str">
        <f>IF(G5984='Check Register'!$E$1,H5984,"")</f>
        <v/>
      </c>
      <c r="J5984" s="16" t="str">
        <f>IFERROR(SMALL($I$2:$I$100001,H5984),"")</f>
        <v/>
      </c>
    </row>
    <row r="5985" spans="1:10" x14ac:dyDescent="0.3">
      <c r="A5985" t="s">
        <v>57</v>
      </c>
      <c r="B5985" t="s">
        <v>8</v>
      </c>
      <c r="C5985" s="7">
        <v>43420</v>
      </c>
      <c r="E5985" s="27">
        <v>228.24</v>
      </c>
      <c r="G5985" s="27" t="str">
        <f>VLOOKUP(C5985,W:Y,3,TRUE)</f>
        <v>Nov 18</v>
      </c>
      <c r="H5985" s="27">
        <f t="shared" si="93"/>
        <v>5984</v>
      </c>
      <c r="I5985" s="30" t="str">
        <f>IF(G5985='Check Register'!$E$1,H5985,"")</f>
        <v/>
      </c>
      <c r="J5985" s="16" t="str">
        <f>IFERROR(SMALL($I$2:$I$100001,H5985),"")</f>
        <v/>
      </c>
    </row>
    <row r="5986" spans="1:10" x14ac:dyDescent="0.3">
      <c r="A5986" t="s">
        <v>57</v>
      </c>
      <c r="B5986" t="s">
        <v>85</v>
      </c>
      <c r="C5986" s="7">
        <v>43420</v>
      </c>
      <c r="E5986" s="27">
        <v>139.76</v>
      </c>
      <c r="G5986" s="27" t="str">
        <f>VLOOKUP(C5986,W:Y,3,TRUE)</f>
        <v>Nov 18</v>
      </c>
      <c r="H5986" s="27">
        <f t="shared" si="93"/>
        <v>5985</v>
      </c>
      <c r="I5986" s="30" t="str">
        <f>IF(G5986='Check Register'!$E$1,H5986,"")</f>
        <v/>
      </c>
      <c r="J5986" s="16" t="str">
        <f>IFERROR(SMALL($I$2:$I$100001,H5986),"")</f>
        <v/>
      </c>
    </row>
    <row r="5987" spans="1:10" x14ac:dyDescent="0.3">
      <c r="A5987" t="s">
        <v>236</v>
      </c>
      <c r="B5987" t="s">
        <v>8</v>
      </c>
      <c r="C5987" s="7">
        <v>43420</v>
      </c>
      <c r="E5987" s="27">
        <v>47.5</v>
      </c>
      <c r="G5987" s="27" t="str">
        <f>VLOOKUP(C5987,W:Y,3,TRUE)</f>
        <v>Nov 18</v>
      </c>
      <c r="H5987" s="27">
        <f t="shared" si="93"/>
        <v>5986</v>
      </c>
      <c r="I5987" s="30" t="str">
        <f>IF(G5987='Check Register'!$E$1,H5987,"")</f>
        <v/>
      </c>
      <c r="J5987" s="16" t="str">
        <f>IFERROR(SMALL($I$2:$I$100001,H5987),"")</f>
        <v/>
      </c>
    </row>
    <row r="5988" spans="1:10" x14ac:dyDescent="0.3">
      <c r="A5988" t="s">
        <v>364</v>
      </c>
      <c r="B5988" t="s">
        <v>85</v>
      </c>
      <c r="C5988" s="7">
        <v>43420</v>
      </c>
      <c r="E5988" s="27">
        <v>476.38</v>
      </c>
      <c r="G5988" s="27" t="str">
        <f>VLOOKUP(C5988,W:Y,3,TRUE)</f>
        <v>Nov 18</v>
      </c>
      <c r="H5988" s="27">
        <f t="shared" si="93"/>
        <v>5987</v>
      </c>
      <c r="I5988" s="30" t="str">
        <f>IF(G5988='Check Register'!$E$1,H5988,"")</f>
        <v/>
      </c>
      <c r="J5988" s="16" t="str">
        <f>IFERROR(SMALL($I$2:$I$100001,H5988),"")</f>
        <v/>
      </c>
    </row>
    <row r="5989" spans="1:10" x14ac:dyDescent="0.3">
      <c r="A5989" t="s">
        <v>369</v>
      </c>
      <c r="B5989" t="s">
        <v>39</v>
      </c>
      <c r="C5989" s="7">
        <v>43420</v>
      </c>
      <c r="E5989" s="27">
        <v>6384.54</v>
      </c>
      <c r="G5989" s="27" t="str">
        <f>VLOOKUP(C5989,W:Y,3,TRUE)</f>
        <v>Nov 18</v>
      </c>
      <c r="H5989" s="27">
        <f t="shared" si="93"/>
        <v>5988</v>
      </c>
      <c r="I5989" s="30" t="str">
        <f>IF(G5989='Check Register'!$E$1,H5989,"")</f>
        <v/>
      </c>
      <c r="J5989" s="16" t="str">
        <f>IFERROR(SMALL($I$2:$I$100001,H5989),"")</f>
        <v/>
      </c>
    </row>
    <row r="5990" spans="1:10" x14ac:dyDescent="0.3">
      <c r="A5990" t="s">
        <v>211</v>
      </c>
      <c r="B5990" t="s">
        <v>212</v>
      </c>
      <c r="C5990" s="7">
        <v>43420</v>
      </c>
      <c r="E5990" s="27">
        <v>125</v>
      </c>
      <c r="G5990" s="27" t="str">
        <f>VLOOKUP(C5990,W:Y,3,TRUE)</f>
        <v>Nov 18</v>
      </c>
      <c r="H5990" s="27">
        <f t="shared" si="93"/>
        <v>5989</v>
      </c>
      <c r="I5990" s="30" t="str">
        <f>IF(G5990='Check Register'!$E$1,H5990,"")</f>
        <v/>
      </c>
      <c r="J5990" s="16" t="str">
        <f>IFERROR(SMALL($I$2:$I$100001,H5990),"")</f>
        <v/>
      </c>
    </row>
    <row r="5991" spans="1:10" x14ac:dyDescent="0.3">
      <c r="A5991" t="s">
        <v>571</v>
      </c>
      <c r="B5991" t="s">
        <v>127</v>
      </c>
      <c r="C5991" s="7">
        <v>43420</v>
      </c>
      <c r="E5991" s="27">
        <v>315.41000000000003</v>
      </c>
      <c r="G5991" s="27" t="str">
        <f>VLOOKUP(C5991,W:Y,3,TRUE)</f>
        <v>Nov 18</v>
      </c>
      <c r="H5991" s="27">
        <f t="shared" si="93"/>
        <v>5990</v>
      </c>
      <c r="I5991" s="30" t="str">
        <f>IF(G5991='Check Register'!$E$1,H5991,"")</f>
        <v/>
      </c>
      <c r="J5991" s="16" t="str">
        <f>IFERROR(SMALL($I$2:$I$100001,H5991),"")</f>
        <v/>
      </c>
    </row>
    <row r="5992" spans="1:10" x14ac:dyDescent="0.3">
      <c r="A5992" t="s">
        <v>317</v>
      </c>
      <c r="B5992" t="s">
        <v>8</v>
      </c>
      <c r="C5992" s="7">
        <v>43420</v>
      </c>
      <c r="E5992" s="27">
        <v>290</v>
      </c>
      <c r="G5992" s="27" t="str">
        <f>VLOOKUP(C5992,W:Y,3,TRUE)</f>
        <v>Nov 18</v>
      </c>
      <c r="H5992" s="27">
        <f t="shared" si="93"/>
        <v>5991</v>
      </c>
      <c r="I5992" s="30" t="str">
        <f>IF(G5992='Check Register'!$E$1,H5992,"")</f>
        <v/>
      </c>
      <c r="J5992" s="16" t="str">
        <f>IFERROR(SMALL($I$2:$I$100001,H5992),"")</f>
        <v/>
      </c>
    </row>
    <row r="5993" spans="1:10" x14ac:dyDescent="0.3">
      <c r="A5993" t="s">
        <v>237</v>
      </c>
      <c r="B5993" t="s">
        <v>12</v>
      </c>
      <c r="C5993" s="7">
        <v>43420</v>
      </c>
      <c r="E5993" s="27">
        <v>85.8</v>
      </c>
      <c r="G5993" s="27" t="str">
        <f>VLOOKUP(C5993,W:Y,3,TRUE)</f>
        <v>Nov 18</v>
      </c>
      <c r="H5993" s="27">
        <f t="shared" si="93"/>
        <v>5992</v>
      </c>
      <c r="I5993" s="30" t="str">
        <f>IF(G5993='Check Register'!$E$1,H5993,"")</f>
        <v/>
      </c>
      <c r="J5993" s="16" t="str">
        <f>IFERROR(SMALL($I$2:$I$100001,H5993),"")</f>
        <v/>
      </c>
    </row>
    <row r="5994" spans="1:10" x14ac:dyDescent="0.3">
      <c r="A5994" t="s">
        <v>468</v>
      </c>
      <c r="B5994" t="s">
        <v>22</v>
      </c>
      <c r="C5994" s="7">
        <v>43420</v>
      </c>
      <c r="E5994" s="27">
        <v>5</v>
      </c>
      <c r="G5994" s="27" t="str">
        <f>VLOOKUP(C5994,W:Y,3,TRUE)</f>
        <v>Nov 18</v>
      </c>
      <c r="H5994" s="27">
        <f t="shared" si="93"/>
        <v>5993</v>
      </c>
      <c r="I5994" s="30" t="str">
        <f>IF(G5994='Check Register'!$E$1,H5994,"")</f>
        <v/>
      </c>
      <c r="J5994" s="16" t="str">
        <f>IFERROR(SMALL($I$2:$I$100001,H5994),"")</f>
        <v/>
      </c>
    </row>
    <row r="5995" spans="1:10" x14ac:dyDescent="0.3">
      <c r="A5995" t="s">
        <v>69</v>
      </c>
      <c r="B5995" t="s">
        <v>70</v>
      </c>
      <c r="C5995" s="7">
        <v>43420</v>
      </c>
      <c r="E5995" s="27">
        <v>1714.56</v>
      </c>
      <c r="G5995" s="27" t="str">
        <f>VLOOKUP(C5995,W:Y,3,TRUE)</f>
        <v>Nov 18</v>
      </c>
      <c r="H5995" s="27">
        <f t="shared" si="93"/>
        <v>5994</v>
      </c>
      <c r="I5995" s="30" t="str">
        <f>IF(G5995='Check Register'!$E$1,H5995,"")</f>
        <v/>
      </c>
      <c r="J5995" s="16" t="str">
        <f>IFERROR(SMALL($I$2:$I$100001,H5995),"")</f>
        <v/>
      </c>
    </row>
    <row r="5996" spans="1:10" x14ac:dyDescent="0.3">
      <c r="A5996" t="s">
        <v>71</v>
      </c>
      <c r="B5996" t="s">
        <v>12</v>
      </c>
      <c r="C5996" s="7">
        <v>43420</v>
      </c>
      <c r="E5996" s="27">
        <v>1145.3</v>
      </c>
      <c r="G5996" s="27" t="str">
        <f>VLOOKUP(C5996,W:Y,3,TRUE)</f>
        <v>Nov 18</v>
      </c>
      <c r="H5996" s="27">
        <f t="shared" si="93"/>
        <v>5995</v>
      </c>
      <c r="I5996" s="30" t="str">
        <f>IF(G5996='Check Register'!$E$1,H5996,"")</f>
        <v/>
      </c>
      <c r="J5996" s="16" t="str">
        <f>IFERROR(SMALL($I$2:$I$100001,H5996),"")</f>
        <v/>
      </c>
    </row>
    <row r="5997" spans="1:10" x14ac:dyDescent="0.3">
      <c r="A5997" t="s">
        <v>453</v>
      </c>
      <c r="B5997" t="s">
        <v>454</v>
      </c>
      <c r="C5997" s="7">
        <v>43420</v>
      </c>
      <c r="E5997" s="27">
        <v>3591</v>
      </c>
      <c r="G5997" s="27" t="str">
        <f>VLOOKUP(C5997,W:Y,3,TRUE)</f>
        <v>Nov 18</v>
      </c>
      <c r="H5997" s="27">
        <f t="shared" si="93"/>
        <v>5996</v>
      </c>
      <c r="I5997" s="30" t="str">
        <f>IF(G5997='Check Register'!$E$1,H5997,"")</f>
        <v/>
      </c>
      <c r="J5997" s="16" t="str">
        <f>IFERROR(SMALL($I$2:$I$100001,H5997),"")</f>
        <v/>
      </c>
    </row>
    <row r="5998" spans="1:10" x14ac:dyDescent="0.3">
      <c r="A5998" t="s">
        <v>230</v>
      </c>
      <c r="B5998" t="s">
        <v>28</v>
      </c>
      <c r="C5998" s="7">
        <v>43420</v>
      </c>
      <c r="E5998" s="27">
        <v>3081.58</v>
      </c>
      <c r="G5998" s="27" t="str">
        <f>VLOOKUP(C5998,W:Y,3,TRUE)</f>
        <v>Nov 18</v>
      </c>
      <c r="H5998" s="27">
        <f t="shared" si="93"/>
        <v>5997</v>
      </c>
      <c r="I5998" s="30" t="str">
        <f>IF(G5998='Check Register'!$E$1,H5998,"")</f>
        <v/>
      </c>
      <c r="J5998" s="16" t="str">
        <f>IFERROR(SMALL($I$2:$I$100001,H5998),"")</f>
        <v/>
      </c>
    </row>
    <row r="5999" spans="1:10" x14ac:dyDescent="0.3">
      <c r="A5999" t="s">
        <v>165</v>
      </c>
      <c r="B5999" t="s">
        <v>8</v>
      </c>
      <c r="C5999" s="7">
        <v>43420</v>
      </c>
      <c r="E5999" s="27">
        <v>8425.83</v>
      </c>
      <c r="G5999" s="27" t="str">
        <f>VLOOKUP(C5999,W:Y,3,TRUE)</f>
        <v>Nov 18</v>
      </c>
      <c r="H5999" s="27">
        <f t="shared" si="93"/>
        <v>5998</v>
      </c>
      <c r="I5999" s="30" t="str">
        <f>IF(G5999='Check Register'!$E$1,H5999,"")</f>
        <v/>
      </c>
      <c r="J5999" s="16" t="str">
        <f>IFERROR(SMALL($I$2:$I$100001,H5999),"")</f>
        <v/>
      </c>
    </row>
    <row r="6000" spans="1:10" x14ac:dyDescent="0.3">
      <c r="A6000" t="s">
        <v>76</v>
      </c>
      <c r="B6000" t="s">
        <v>166</v>
      </c>
      <c r="C6000" s="7">
        <v>43420</v>
      </c>
      <c r="E6000" s="27">
        <v>189.14</v>
      </c>
      <c r="G6000" s="27" t="str">
        <f>VLOOKUP(C6000,W:Y,3,TRUE)</f>
        <v>Nov 18</v>
      </c>
      <c r="H6000" s="27">
        <f t="shared" si="93"/>
        <v>5999</v>
      </c>
      <c r="I6000" s="30" t="str">
        <f>IF(G6000='Check Register'!$E$1,H6000,"")</f>
        <v/>
      </c>
      <c r="J6000" s="16" t="str">
        <f>IFERROR(SMALL($I$2:$I$100001,H6000),"")</f>
        <v/>
      </c>
    </row>
    <row r="6001" spans="1:10" x14ac:dyDescent="0.3">
      <c r="A6001" t="s">
        <v>167</v>
      </c>
      <c r="B6001" t="s">
        <v>66</v>
      </c>
      <c r="C6001" s="7">
        <v>43420</v>
      </c>
      <c r="E6001" s="27">
        <v>2500</v>
      </c>
      <c r="G6001" s="27" t="str">
        <f>VLOOKUP(C6001,W:Y,3,TRUE)</f>
        <v>Nov 18</v>
      </c>
      <c r="H6001" s="27">
        <f t="shared" si="93"/>
        <v>6000</v>
      </c>
      <c r="I6001" s="30" t="str">
        <f>IF(G6001='Check Register'!$E$1,H6001,"")</f>
        <v/>
      </c>
      <c r="J6001" s="16" t="str">
        <f>IFERROR(SMALL($I$2:$I$100001,H6001),"")</f>
        <v/>
      </c>
    </row>
    <row r="6002" spans="1:10" x14ac:dyDescent="0.3">
      <c r="A6002" t="s">
        <v>231</v>
      </c>
      <c r="B6002" t="s">
        <v>89</v>
      </c>
      <c r="C6002" s="7">
        <v>43420</v>
      </c>
      <c r="E6002" s="27">
        <v>1303.68</v>
      </c>
      <c r="G6002" s="27" t="str">
        <f>VLOOKUP(C6002,W:Y,3,TRUE)</f>
        <v>Nov 18</v>
      </c>
      <c r="H6002" s="27">
        <f t="shared" si="93"/>
        <v>6001</v>
      </c>
      <c r="I6002" s="30" t="str">
        <f>IF(G6002='Check Register'!$E$1,H6002,"")</f>
        <v/>
      </c>
      <c r="J6002" s="16" t="str">
        <f>IFERROR(SMALL($I$2:$I$100001,H6002),"")</f>
        <v/>
      </c>
    </row>
    <row r="6003" spans="1:10" x14ac:dyDescent="0.3">
      <c r="A6003" t="s">
        <v>531</v>
      </c>
      <c r="B6003" t="s">
        <v>14</v>
      </c>
      <c r="C6003" s="7">
        <v>43420</v>
      </c>
      <c r="E6003" s="27">
        <v>4475</v>
      </c>
      <c r="G6003" s="27" t="str">
        <f>VLOOKUP(C6003,W:Y,3,TRUE)</f>
        <v>Nov 18</v>
      </c>
      <c r="H6003" s="27">
        <f t="shared" si="93"/>
        <v>6002</v>
      </c>
      <c r="I6003" s="30" t="str">
        <f>IF(G6003='Check Register'!$E$1,H6003,"")</f>
        <v/>
      </c>
      <c r="J6003" s="16" t="str">
        <f>IFERROR(SMALL($I$2:$I$100001,H6003),"")</f>
        <v/>
      </c>
    </row>
    <row r="6004" spans="1:10" x14ac:dyDescent="0.3">
      <c r="A6004" t="s">
        <v>535</v>
      </c>
      <c r="B6004" t="s">
        <v>28</v>
      </c>
      <c r="C6004" s="7">
        <v>43420</v>
      </c>
      <c r="E6004" s="27">
        <v>89030.2</v>
      </c>
      <c r="G6004" s="27" t="str">
        <f>VLOOKUP(C6004,W:Y,3,TRUE)</f>
        <v>Nov 18</v>
      </c>
      <c r="H6004" s="27">
        <f t="shared" si="93"/>
        <v>6003</v>
      </c>
      <c r="I6004" s="30" t="str">
        <f>IF(G6004='Check Register'!$E$1,H6004,"")</f>
        <v/>
      </c>
      <c r="J6004" s="16" t="str">
        <f>IFERROR(SMALL($I$2:$I$100001,H6004),"")</f>
        <v/>
      </c>
    </row>
    <row r="6005" spans="1:10" x14ac:dyDescent="0.3">
      <c r="A6005" t="s">
        <v>535</v>
      </c>
      <c r="B6005" t="s">
        <v>50</v>
      </c>
      <c r="C6005" s="7">
        <v>43420</v>
      </c>
      <c r="E6005" s="27">
        <v>-4451.51</v>
      </c>
      <c r="G6005" s="27" t="str">
        <f>VLOOKUP(C6005,W:Y,3,TRUE)</f>
        <v>Nov 18</v>
      </c>
      <c r="H6005" s="27">
        <f t="shared" si="93"/>
        <v>6004</v>
      </c>
      <c r="I6005" s="30" t="str">
        <f>IF(G6005='Check Register'!$E$1,H6005,"")</f>
        <v/>
      </c>
      <c r="J6005" s="16" t="str">
        <f>IFERROR(SMALL($I$2:$I$100001,H6005),"")</f>
        <v/>
      </c>
    </row>
    <row r="6006" spans="1:10" x14ac:dyDescent="0.3">
      <c r="A6006" t="s">
        <v>572</v>
      </c>
      <c r="B6006" t="s">
        <v>73</v>
      </c>
      <c r="C6006" s="7">
        <v>43424</v>
      </c>
      <c r="E6006" s="27">
        <v>75</v>
      </c>
      <c r="G6006" s="27" t="str">
        <f>VLOOKUP(C6006,W:Y,3,TRUE)</f>
        <v>Nov 18</v>
      </c>
      <c r="H6006" s="27">
        <f t="shared" si="93"/>
        <v>6005</v>
      </c>
      <c r="I6006" s="30" t="str">
        <f>IF(G6006='Check Register'!$E$1,H6006,"")</f>
        <v/>
      </c>
      <c r="J6006" s="16" t="str">
        <f>IFERROR(SMALL($I$2:$I$100001,H6006),"")</f>
        <v/>
      </c>
    </row>
    <row r="6007" spans="1:10" x14ac:dyDescent="0.3">
      <c r="A6007" t="s">
        <v>573</v>
      </c>
      <c r="B6007" t="s">
        <v>73</v>
      </c>
      <c r="C6007" s="7">
        <v>43424</v>
      </c>
      <c r="E6007" s="27">
        <v>1739.42</v>
      </c>
      <c r="G6007" s="27" t="str">
        <f>VLOOKUP(C6007,W:Y,3,TRUE)</f>
        <v>Nov 18</v>
      </c>
      <c r="H6007" s="27">
        <f t="shared" si="93"/>
        <v>6006</v>
      </c>
      <c r="I6007" s="30" t="str">
        <f>IF(G6007='Check Register'!$E$1,H6007,"")</f>
        <v/>
      </c>
      <c r="J6007" s="16" t="str">
        <f>IFERROR(SMALL($I$2:$I$100001,H6007),"")</f>
        <v/>
      </c>
    </row>
    <row r="6008" spans="1:10" x14ac:dyDescent="0.3">
      <c r="A6008" t="s">
        <v>5</v>
      </c>
      <c r="B6008" t="s">
        <v>6</v>
      </c>
      <c r="C6008" s="7">
        <v>43427</v>
      </c>
      <c r="E6008" s="27">
        <v>266770.74</v>
      </c>
      <c r="G6008" s="27" t="str">
        <f>VLOOKUP(C6008,W:Y,3,TRUE)</f>
        <v>Nov 18</v>
      </c>
      <c r="H6008" s="27">
        <f t="shared" si="93"/>
        <v>6007</v>
      </c>
      <c r="I6008" s="30" t="str">
        <f>IF(G6008='Check Register'!$E$1,H6008,"")</f>
        <v/>
      </c>
      <c r="J6008" s="16" t="str">
        <f>IFERROR(SMALL($I$2:$I$100001,H6008),"")</f>
        <v/>
      </c>
    </row>
    <row r="6009" spans="1:10" x14ac:dyDescent="0.3">
      <c r="A6009" t="s">
        <v>128</v>
      </c>
      <c r="B6009" t="s">
        <v>89</v>
      </c>
      <c r="C6009" s="7">
        <v>43434</v>
      </c>
      <c r="E6009" s="27">
        <v>946.28</v>
      </c>
      <c r="G6009" s="27" t="str">
        <f>VLOOKUP(C6009,W:Y,3,TRUE)</f>
        <v>Nov 18</v>
      </c>
      <c r="H6009" s="27">
        <f t="shared" si="93"/>
        <v>6008</v>
      </c>
      <c r="I6009" s="30" t="str">
        <f>IF(G6009='Check Register'!$E$1,H6009,"")</f>
        <v/>
      </c>
      <c r="J6009" s="16" t="str">
        <f>IFERROR(SMALL($I$2:$I$100001,H6009),"")</f>
        <v/>
      </c>
    </row>
    <row r="6010" spans="1:10" x14ac:dyDescent="0.3">
      <c r="A6010" t="s">
        <v>9</v>
      </c>
      <c r="B6010" t="s">
        <v>8</v>
      </c>
      <c r="C6010" s="7">
        <v>43434</v>
      </c>
      <c r="E6010" s="27">
        <v>2290</v>
      </c>
      <c r="G6010" s="27" t="str">
        <f>VLOOKUP(C6010,W:Y,3,TRUE)</f>
        <v>Nov 18</v>
      </c>
      <c r="H6010" s="27">
        <f t="shared" si="93"/>
        <v>6009</v>
      </c>
      <c r="I6010" s="30" t="str">
        <f>IF(G6010='Check Register'!$E$1,H6010,"")</f>
        <v/>
      </c>
      <c r="J6010" s="16" t="str">
        <f>IFERROR(SMALL($I$2:$I$100001,H6010),"")</f>
        <v/>
      </c>
    </row>
    <row r="6011" spans="1:10" x14ac:dyDescent="0.3">
      <c r="A6011" t="s">
        <v>312</v>
      </c>
      <c r="B6011" t="s">
        <v>16</v>
      </c>
      <c r="C6011" s="7">
        <v>43434</v>
      </c>
      <c r="E6011" s="27">
        <v>69.489999999999995</v>
      </c>
      <c r="G6011" s="27" t="str">
        <f>VLOOKUP(C6011,W:Y,3,TRUE)</f>
        <v>Nov 18</v>
      </c>
      <c r="H6011" s="27">
        <f t="shared" si="93"/>
        <v>6010</v>
      </c>
      <c r="I6011" s="30" t="str">
        <f>IF(G6011='Check Register'!$E$1,H6011,"")</f>
        <v/>
      </c>
      <c r="J6011" s="16" t="str">
        <f>IFERROR(SMALL($I$2:$I$100001,H6011),"")</f>
        <v/>
      </c>
    </row>
    <row r="6012" spans="1:10" x14ac:dyDescent="0.3">
      <c r="A6012" t="s">
        <v>10</v>
      </c>
      <c r="B6012" t="s">
        <v>89</v>
      </c>
      <c r="C6012" s="7">
        <v>43434</v>
      </c>
      <c r="E6012" s="27">
        <v>1401.66</v>
      </c>
      <c r="G6012" s="27" t="str">
        <f>VLOOKUP(C6012,W:Y,3,TRUE)</f>
        <v>Nov 18</v>
      </c>
      <c r="H6012" s="27">
        <f t="shared" si="93"/>
        <v>6011</v>
      </c>
      <c r="I6012" s="30" t="str">
        <f>IF(G6012='Check Register'!$E$1,H6012,"")</f>
        <v/>
      </c>
      <c r="J6012" s="16" t="str">
        <f>IFERROR(SMALL($I$2:$I$100001,H6012),"")</f>
        <v/>
      </c>
    </row>
    <row r="6013" spans="1:10" x14ac:dyDescent="0.3">
      <c r="A6013" t="s">
        <v>10</v>
      </c>
      <c r="B6013" t="s">
        <v>11</v>
      </c>
      <c r="C6013" s="7">
        <v>43434</v>
      </c>
      <c r="E6013" s="27">
        <v>361.88</v>
      </c>
      <c r="G6013" s="27" t="str">
        <f>VLOOKUP(C6013,W:Y,3,TRUE)</f>
        <v>Nov 18</v>
      </c>
      <c r="H6013" s="27">
        <f t="shared" si="93"/>
        <v>6012</v>
      </c>
      <c r="I6013" s="30" t="str">
        <f>IF(G6013='Check Register'!$E$1,H6013,"")</f>
        <v/>
      </c>
      <c r="J6013" s="16" t="str">
        <f>IFERROR(SMALL($I$2:$I$100001,H6013),"")</f>
        <v/>
      </c>
    </row>
    <row r="6014" spans="1:10" x14ac:dyDescent="0.3">
      <c r="A6014" t="s">
        <v>10</v>
      </c>
      <c r="B6014" t="s">
        <v>127</v>
      </c>
      <c r="C6014" s="7">
        <v>43434</v>
      </c>
      <c r="E6014" s="27">
        <v>89.94</v>
      </c>
      <c r="G6014" s="27" t="str">
        <f>VLOOKUP(C6014,W:Y,3,TRUE)</f>
        <v>Nov 18</v>
      </c>
      <c r="H6014" s="27">
        <f t="shared" si="93"/>
        <v>6013</v>
      </c>
      <c r="I6014" s="30" t="str">
        <f>IF(G6014='Check Register'!$E$1,H6014,"")</f>
        <v/>
      </c>
      <c r="J6014" s="16" t="str">
        <f>IFERROR(SMALL($I$2:$I$100001,H6014),"")</f>
        <v/>
      </c>
    </row>
    <row r="6015" spans="1:10" x14ac:dyDescent="0.3">
      <c r="A6015" t="s">
        <v>15</v>
      </c>
      <c r="B6015" t="s">
        <v>131</v>
      </c>
      <c r="C6015" s="7">
        <v>43434</v>
      </c>
      <c r="E6015" s="27">
        <v>497.8</v>
      </c>
      <c r="G6015" s="27" t="str">
        <f>VLOOKUP(C6015,W:Y,3,TRUE)</f>
        <v>Nov 18</v>
      </c>
      <c r="H6015" s="27">
        <f t="shared" si="93"/>
        <v>6014</v>
      </c>
      <c r="I6015" s="30" t="str">
        <f>IF(G6015='Check Register'!$E$1,H6015,"")</f>
        <v/>
      </c>
      <c r="J6015" s="16" t="str">
        <f>IFERROR(SMALL($I$2:$I$100001,H6015),"")</f>
        <v/>
      </c>
    </row>
    <row r="6016" spans="1:10" x14ac:dyDescent="0.3">
      <c r="A6016" t="s">
        <v>15</v>
      </c>
      <c r="B6016" t="s">
        <v>16</v>
      </c>
      <c r="C6016" s="7">
        <v>43434</v>
      </c>
      <c r="E6016" s="27">
        <v>326.24</v>
      </c>
      <c r="G6016" s="27" t="str">
        <f>VLOOKUP(C6016,W:Y,3,TRUE)</f>
        <v>Nov 18</v>
      </c>
      <c r="H6016" s="27">
        <f t="shared" si="93"/>
        <v>6015</v>
      </c>
      <c r="I6016" s="30" t="str">
        <f>IF(G6016='Check Register'!$E$1,H6016,"")</f>
        <v/>
      </c>
      <c r="J6016" s="16" t="str">
        <f>IFERROR(SMALL($I$2:$I$100001,H6016),"")</f>
        <v/>
      </c>
    </row>
    <row r="6017" spans="1:10" x14ac:dyDescent="0.3">
      <c r="A6017" t="s">
        <v>133</v>
      </c>
      <c r="B6017" t="s">
        <v>70</v>
      </c>
      <c r="C6017" s="7">
        <v>43434</v>
      </c>
      <c r="E6017" s="27">
        <v>25.5</v>
      </c>
      <c r="G6017" s="27" t="str">
        <f>VLOOKUP(C6017,W:Y,3,TRUE)</f>
        <v>Nov 18</v>
      </c>
      <c r="H6017" s="27">
        <f t="shared" si="93"/>
        <v>6016</v>
      </c>
      <c r="I6017" s="30" t="str">
        <f>IF(G6017='Check Register'!$E$1,H6017,"")</f>
        <v/>
      </c>
      <c r="J6017" s="16" t="str">
        <f>IFERROR(SMALL($I$2:$I$100001,H6017),"")</f>
        <v/>
      </c>
    </row>
    <row r="6018" spans="1:10" x14ac:dyDescent="0.3">
      <c r="A6018" t="s">
        <v>133</v>
      </c>
      <c r="B6018" t="s">
        <v>8</v>
      </c>
      <c r="C6018" s="7">
        <v>43434</v>
      </c>
      <c r="E6018" s="27">
        <v>56.35</v>
      </c>
      <c r="G6018" s="27" t="str">
        <f>VLOOKUP(C6018,W:Y,3,TRUE)</f>
        <v>Nov 18</v>
      </c>
      <c r="H6018" s="27">
        <f t="shared" si="93"/>
        <v>6017</v>
      </c>
      <c r="I6018" s="30" t="str">
        <f>IF(G6018='Check Register'!$E$1,H6018,"")</f>
        <v/>
      </c>
      <c r="J6018" s="16" t="str">
        <f>IFERROR(SMALL($I$2:$I$100001,H6018),"")</f>
        <v/>
      </c>
    </row>
    <row r="6019" spans="1:10" x14ac:dyDescent="0.3">
      <c r="A6019" t="s">
        <v>90</v>
      </c>
      <c r="B6019" t="s">
        <v>18</v>
      </c>
      <c r="C6019" s="7">
        <v>43434</v>
      </c>
      <c r="E6019" s="27">
        <v>1687.28</v>
      </c>
      <c r="G6019" s="27" t="str">
        <f>VLOOKUP(C6019,W:Y,3,TRUE)</f>
        <v>Nov 18</v>
      </c>
      <c r="H6019" s="27">
        <f t="shared" ref="H6019:H6082" si="94">1+H6018</f>
        <v>6018</v>
      </c>
      <c r="I6019" s="30" t="str">
        <f>IF(G6019='Check Register'!$E$1,H6019,"")</f>
        <v/>
      </c>
      <c r="J6019" s="16" t="str">
        <f>IFERROR(SMALL($I$2:$I$100001,H6019),"")</f>
        <v/>
      </c>
    </row>
    <row r="6020" spans="1:10" x14ac:dyDescent="0.3">
      <c r="A6020" t="s">
        <v>137</v>
      </c>
      <c r="B6020" t="s">
        <v>18</v>
      </c>
      <c r="C6020" s="7">
        <v>43434</v>
      </c>
      <c r="E6020" s="27">
        <v>107.47</v>
      </c>
      <c r="G6020" s="27" t="str">
        <f>VLOOKUP(C6020,W:Y,3,TRUE)</f>
        <v>Nov 18</v>
      </c>
      <c r="H6020" s="27">
        <f t="shared" si="94"/>
        <v>6019</v>
      </c>
      <c r="I6020" s="30" t="str">
        <f>IF(G6020='Check Register'!$E$1,H6020,"")</f>
        <v/>
      </c>
      <c r="J6020" s="16" t="str">
        <f>IFERROR(SMALL($I$2:$I$100001,H6020),"")</f>
        <v/>
      </c>
    </row>
    <row r="6021" spans="1:10" x14ac:dyDescent="0.3">
      <c r="A6021" t="s">
        <v>93</v>
      </c>
      <c r="B6021" t="s">
        <v>94</v>
      </c>
      <c r="C6021" s="7">
        <v>43434</v>
      </c>
      <c r="E6021" s="27">
        <v>63533.81</v>
      </c>
      <c r="G6021" s="27" t="str">
        <f>VLOOKUP(C6021,W:Y,3,TRUE)</f>
        <v>Nov 18</v>
      </c>
      <c r="H6021" s="27">
        <f t="shared" si="94"/>
        <v>6020</v>
      </c>
      <c r="I6021" s="30" t="str">
        <f>IF(G6021='Check Register'!$E$1,H6021,"")</f>
        <v/>
      </c>
      <c r="J6021" s="16" t="str">
        <f>IFERROR(SMALL($I$2:$I$100001,H6021),"")</f>
        <v/>
      </c>
    </row>
    <row r="6022" spans="1:10" x14ac:dyDescent="0.3">
      <c r="A6022" t="s">
        <v>93</v>
      </c>
      <c r="B6022" t="s">
        <v>95</v>
      </c>
      <c r="C6022" s="7">
        <v>43434</v>
      </c>
      <c r="E6022" s="27">
        <v>26988.47</v>
      </c>
      <c r="G6022" s="27" t="str">
        <f>VLOOKUP(C6022,W:Y,3,TRUE)</f>
        <v>Nov 18</v>
      </c>
      <c r="H6022" s="27">
        <f t="shared" si="94"/>
        <v>6021</v>
      </c>
      <c r="I6022" s="30" t="str">
        <f>IF(G6022='Check Register'!$E$1,H6022,"")</f>
        <v/>
      </c>
      <c r="J6022" s="16" t="str">
        <f>IFERROR(SMALL($I$2:$I$100001,H6022),"")</f>
        <v/>
      </c>
    </row>
    <row r="6023" spans="1:10" x14ac:dyDescent="0.3">
      <c r="A6023" t="s">
        <v>221</v>
      </c>
      <c r="B6023" t="s">
        <v>28</v>
      </c>
      <c r="C6023" s="7">
        <v>43434</v>
      </c>
      <c r="E6023" s="27">
        <v>1360932</v>
      </c>
      <c r="G6023" s="27" t="str">
        <f>VLOOKUP(C6023,W:Y,3,TRUE)</f>
        <v>Nov 18</v>
      </c>
      <c r="H6023" s="27">
        <f t="shared" si="94"/>
        <v>6022</v>
      </c>
      <c r="I6023" s="30" t="str">
        <f>IF(G6023='Check Register'!$E$1,H6023,"")</f>
        <v/>
      </c>
      <c r="J6023" s="16" t="str">
        <f>IFERROR(SMALL($I$2:$I$100001,H6023),"")</f>
        <v/>
      </c>
    </row>
    <row r="6024" spans="1:10" x14ac:dyDescent="0.3">
      <c r="A6024" t="s">
        <v>140</v>
      </c>
      <c r="B6024" t="s">
        <v>141</v>
      </c>
      <c r="C6024" s="7">
        <v>43434</v>
      </c>
      <c r="E6024" s="27">
        <v>3353.25</v>
      </c>
      <c r="G6024" s="27" t="str">
        <f>VLOOKUP(C6024,W:Y,3,TRUE)</f>
        <v>Nov 18</v>
      </c>
      <c r="H6024" s="27">
        <f t="shared" si="94"/>
        <v>6023</v>
      </c>
      <c r="I6024" s="30" t="str">
        <f>IF(G6024='Check Register'!$E$1,H6024,"")</f>
        <v/>
      </c>
      <c r="J6024" s="16" t="str">
        <f>IFERROR(SMALL($I$2:$I$100001,H6024),"")</f>
        <v/>
      </c>
    </row>
    <row r="6025" spans="1:10" x14ac:dyDescent="0.3">
      <c r="A6025" t="s">
        <v>140</v>
      </c>
      <c r="B6025" t="s">
        <v>102</v>
      </c>
      <c r="C6025" s="7">
        <v>43434</v>
      </c>
      <c r="E6025" s="27">
        <v>7891.74</v>
      </c>
      <c r="G6025" s="27" t="str">
        <f>VLOOKUP(C6025,W:Y,3,TRUE)</f>
        <v>Nov 18</v>
      </c>
      <c r="H6025" s="27">
        <f t="shared" si="94"/>
        <v>6024</v>
      </c>
      <c r="I6025" s="30" t="str">
        <f>IF(G6025='Check Register'!$E$1,H6025,"")</f>
        <v/>
      </c>
      <c r="J6025" s="16" t="str">
        <f>IFERROR(SMALL($I$2:$I$100001,H6025),"")</f>
        <v/>
      </c>
    </row>
    <row r="6026" spans="1:10" x14ac:dyDescent="0.3">
      <c r="A6026" t="s">
        <v>97</v>
      </c>
      <c r="B6026" t="s">
        <v>6</v>
      </c>
      <c r="C6026" s="7">
        <v>43434</v>
      </c>
      <c r="E6026" s="27">
        <v>124380.65</v>
      </c>
      <c r="G6026" s="27" t="str">
        <f>VLOOKUP(C6026,W:Y,3,TRUE)</f>
        <v>Nov 18</v>
      </c>
      <c r="H6026" s="27">
        <f t="shared" si="94"/>
        <v>6025</v>
      </c>
      <c r="I6026" s="30" t="str">
        <f>IF(G6026='Check Register'!$E$1,H6026,"")</f>
        <v/>
      </c>
      <c r="J6026" s="16" t="str">
        <f>IFERROR(SMALL($I$2:$I$100001,H6026),"")</f>
        <v/>
      </c>
    </row>
    <row r="6027" spans="1:10" x14ac:dyDescent="0.3">
      <c r="A6027" t="s">
        <v>233</v>
      </c>
      <c r="B6027" t="s">
        <v>12</v>
      </c>
      <c r="C6027" s="7">
        <v>43434</v>
      </c>
      <c r="E6027" s="27">
        <v>24.85</v>
      </c>
      <c r="G6027" s="27" t="str">
        <f>VLOOKUP(C6027,W:Y,3,TRUE)</f>
        <v>Nov 18</v>
      </c>
      <c r="H6027" s="27">
        <f t="shared" si="94"/>
        <v>6026</v>
      </c>
      <c r="I6027" s="30" t="str">
        <f>IF(G6027='Check Register'!$E$1,H6027,"")</f>
        <v/>
      </c>
      <c r="J6027" s="16" t="str">
        <f>IFERROR(SMALL($I$2:$I$100001,H6027),"")</f>
        <v/>
      </c>
    </row>
    <row r="6028" spans="1:10" x14ac:dyDescent="0.3">
      <c r="A6028" t="s">
        <v>574</v>
      </c>
      <c r="B6028" t="s">
        <v>81</v>
      </c>
      <c r="C6028" s="7">
        <v>43434</v>
      </c>
      <c r="E6028" s="27">
        <v>11</v>
      </c>
      <c r="G6028" s="27" t="str">
        <f>VLOOKUP(C6028,W:Y,3,TRUE)</f>
        <v>Nov 18</v>
      </c>
      <c r="H6028" s="27">
        <f t="shared" si="94"/>
        <v>6027</v>
      </c>
      <c r="I6028" s="30" t="str">
        <f>IF(G6028='Check Register'!$E$1,H6028,"")</f>
        <v/>
      </c>
      <c r="J6028" s="16" t="str">
        <f>IFERROR(SMALL($I$2:$I$100001,H6028),"")</f>
        <v/>
      </c>
    </row>
    <row r="6029" spans="1:10" x14ac:dyDescent="0.3">
      <c r="A6029" t="s">
        <v>144</v>
      </c>
      <c r="B6029" t="s">
        <v>181</v>
      </c>
      <c r="C6029" s="7">
        <v>43434</v>
      </c>
      <c r="E6029" s="27">
        <v>45207.72</v>
      </c>
      <c r="G6029" s="27" t="str">
        <f>VLOOKUP(C6029,W:Y,3,TRUE)</f>
        <v>Nov 18</v>
      </c>
      <c r="H6029" s="27">
        <f t="shared" si="94"/>
        <v>6028</v>
      </c>
      <c r="I6029" s="30" t="str">
        <f>IF(G6029='Check Register'!$E$1,H6029,"")</f>
        <v/>
      </c>
      <c r="J6029" s="16" t="str">
        <f>IFERROR(SMALL($I$2:$I$100001,H6029),"")</f>
        <v/>
      </c>
    </row>
    <row r="6030" spans="1:10" x14ac:dyDescent="0.3">
      <c r="A6030" t="s">
        <v>32</v>
      </c>
      <c r="B6030" t="s">
        <v>33</v>
      </c>
      <c r="C6030" s="7">
        <v>43434</v>
      </c>
      <c r="E6030" s="27">
        <v>3062.11</v>
      </c>
      <c r="G6030" s="27" t="str">
        <f>VLOOKUP(C6030,W:Y,3,TRUE)</f>
        <v>Nov 18</v>
      </c>
      <c r="H6030" s="27">
        <f t="shared" si="94"/>
        <v>6029</v>
      </c>
      <c r="I6030" s="30" t="str">
        <f>IF(G6030='Check Register'!$E$1,H6030,"")</f>
        <v/>
      </c>
      <c r="J6030" s="16" t="str">
        <f>IFERROR(SMALL($I$2:$I$100001,H6030),"")</f>
        <v/>
      </c>
    </row>
    <row r="6031" spans="1:10" x14ac:dyDescent="0.3">
      <c r="A6031" t="s">
        <v>371</v>
      </c>
      <c r="B6031" t="s">
        <v>8</v>
      </c>
      <c r="C6031" s="7">
        <v>43434</v>
      </c>
      <c r="E6031" s="27">
        <v>75.239999999999995</v>
      </c>
      <c r="G6031" s="27" t="str">
        <f>VLOOKUP(C6031,W:Y,3,TRUE)</f>
        <v>Nov 18</v>
      </c>
      <c r="H6031" s="27">
        <f t="shared" si="94"/>
        <v>6030</v>
      </c>
      <c r="I6031" s="30" t="str">
        <f>IF(G6031='Check Register'!$E$1,H6031,"")</f>
        <v/>
      </c>
      <c r="J6031" s="16" t="str">
        <f>IFERROR(SMALL($I$2:$I$100001,H6031),"")</f>
        <v/>
      </c>
    </row>
    <row r="6032" spans="1:10" x14ac:dyDescent="0.3">
      <c r="A6032" t="s">
        <v>542</v>
      </c>
      <c r="B6032" t="s">
        <v>14</v>
      </c>
      <c r="C6032" s="7">
        <v>43434</v>
      </c>
      <c r="E6032" s="27">
        <v>2041.66</v>
      </c>
      <c r="G6032" s="27" t="str">
        <f>VLOOKUP(C6032,W:Y,3,TRUE)</f>
        <v>Nov 18</v>
      </c>
      <c r="H6032" s="27">
        <f t="shared" si="94"/>
        <v>6031</v>
      </c>
      <c r="I6032" s="30" t="str">
        <f>IF(G6032='Check Register'!$E$1,H6032,"")</f>
        <v/>
      </c>
      <c r="J6032" s="16" t="str">
        <f>IFERROR(SMALL($I$2:$I$100001,H6032),"")</f>
        <v/>
      </c>
    </row>
    <row r="6033" spans="1:10" x14ac:dyDescent="0.3">
      <c r="A6033" t="s">
        <v>281</v>
      </c>
      <c r="B6033" t="s">
        <v>89</v>
      </c>
      <c r="C6033" s="7">
        <v>43434</v>
      </c>
      <c r="E6033" s="27">
        <v>133.18</v>
      </c>
      <c r="G6033" s="27" t="str">
        <f>VLOOKUP(C6033,W:Y,3,TRUE)</f>
        <v>Nov 18</v>
      </c>
      <c r="H6033" s="27">
        <f t="shared" si="94"/>
        <v>6032</v>
      </c>
      <c r="I6033" s="30" t="str">
        <f>IF(G6033='Check Register'!$E$1,H6033,"")</f>
        <v/>
      </c>
      <c r="J6033" s="16" t="str">
        <f>IFERROR(SMALL($I$2:$I$100001,H6033),"")</f>
        <v/>
      </c>
    </row>
    <row r="6034" spans="1:10" x14ac:dyDescent="0.3">
      <c r="A6034" t="s">
        <v>335</v>
      </c>
      <c r="B6034" t="s">
        <v>102</v>
      </c>
      <c r="C6034" s="7">
        <v>43434</v>
      </c>
      <c r="E6034" s="27">
        <v>4190.3500000000004</v>
      </c>
      <c r="G6034" s="27" t="str">
        <f>VLOOKUP(C6034,W:Y,3,TRUE)</f>
        <v>Nov 18</v>
      </c>
      <c r="H6034" s="27">
        <f t="shared" si="94"/>
        <v>6033</v>
      </c>
      <c r="I6034" s="30" t="str">
        <f>IF(G6034='Check Register'!$E$1,H6034,"")</f>
        <v/>
      </c>
      <c r="J6034" s="16" t="str">
        <f>IFERROR(SMALL($I$2:$I$100001,H6034),"")</f>
        <v/>
      </c>
    </row>
    <row r="6035" spans="1:10" x14ac:dyDescent="0.3">
      <c r="A6035" t="s">
        <v>272</v>
      </c>
      <c r="B6035" t="s">
        <v>89</v>
      </c>
      <c r="C6035" s="7">
        <v>43434</v>
      </c>
      <c r="E6035" s="27">
        <v>694.5</v>
      </c>
      <c r="G6035" s="27" t="str">
        <f>VLOOKUP(C6035,W:Y,3,TRUE)</f>
        <v>Nov 18</v>
      </c>
      <c r="H6035" s="27">
        <f t="shared" si="94"/>
        <v>6034</v>
      </c>
      <c r="I6035" s="30" t="str">
        <f>IF(G6035='Check Register'!$E$1,H6035,"")</f>
        <v/>
      </c>
      <c r="J6035" s="16" t="str">
        <f>IFERROR(SMALL($I$2:$I$100001,H6035),"")</f>
        <v/>
      </c>
    </row>
    <row r="6036" spans="1:10" x14ac:dyDescent="0.3">
      <c r="A6036" t="s">
        <v>543</v>
      </c>
      <c r="B6036" t="s">
        <v>16</v>
      </c>
      <c r="C6036" s="7">
        <v>43434</v>
      </c>
      <c r="E6036" s="27">
        <v>16.02</v>
      </c>
      <c r="G6036" s="27" t="str">
        <f>VLOOKUP(C6036,W:Y,3,TRUE)</f>
        <v>Nov 18</v>
      </c>
      <c r="H6036" s="27">
        <f t="shared" si="94"/>
        <v>6035</v>
      </c>
      <c r="I6036" s="30" t="str">
        <f>IF(G6036='Check Register'!$E$1,H6036,"")</f>
        <v/>
      </c>
      <c r="J6036" s="16" t="str">
        <f>IFERROR(SMALL($I$2:$I$100001,H6036),"")</f>
        <v/>
      </c>
    </row>
    <row r="6037" spans="1:10" x14ac:dyDescent="0.3">
      <c r="A6037" t="s">
        <v>110</v>
      </c>
      <c r="B6037" t="s">
        <v>131</v>
      </c>
      <c r="C6037" s="7">
        <v>43434</v>
      </c>
      <c r="E6037" s="27">
        <v>3.06</v>
      </c>
      <c r="G6037" s="27" t="str">
        <f>VLOOKUP(C6037,W:Y,3,TRUE)</f>
        <v>Nov 18</v>
      </c>
      <c r="H6037" s="27">
        <f t="shared" si="94"/>
        <v>6036</v>
      </c>
      <c r="I6037" s="30" t="str">
        <f>IF(G6037='Check Register'!$E$1,H6037,"")</f>
        <v/>
      </c>
      <c r="J6037" s="16" t="str">
        <f>IFERROR(SMALL($I$2:$I$100001,H6037),"")</f>
        <v/>
      </c>
    </row>
    <row r="6038" spans="1:10" x14ac:dyDescent="0.3">
      <c r="A6038" t="s">
        <v>110</v>
      </c>
      <c r="B6038" t="s">
        <v>16</v>
      </c>
      <c r="C6038" s="7">
        <v>43434</v>
      </c>
      <c r="E6038" s="27">
        <v>14.28</v>
      </c>
      <c r="G6038" s="27" t="str">
        <f>VLOOKUP(C6038,W:Y,3,TRUE)</f>
        <v>Nov 18</v>
      </c>
      <c r="H6038" s="27">
        <f t="shared" si="94"/>
        <v>6037</v>
      </c>
      <c r="I6038" s="30" t="str">
        <f>IF(G6038='Check Register'!$E$1,H6038,"")</f>
        <v/>
      </c>
      <c r="J6038" s="16" t="str">
        <f>IFERROR(SMALL($I$2:$I$100001,H6038),"")</f>
        <v/>
      </c>
    </row>
    <row r="6039" spans="1:10" x14ac:dyDescent="0.3">
      <c r="A6039" t="s">
        <v>199</v>
      </c>
      <c r="B6039" t="s">
        <v>16</v>
      </c>
      <c r="C6039" s="7">
        <v>43434</v>
      </c>
      <c r="E6039" s="27">
        <v>26.71</v>
      </c>
      <c r="G6039" s="27" t="str">
        <f>VLOOKUP(C6039,W:Y,3,TRUE)</f>
        <v>Nov 18</v>
      </c>
      <c r="H6039" s="27">
        <f t="shared" si="94"/>
        <v>6038</v>
      </c>
      <c r="I6039" s="30" t="str">
        <f>IF(G6039='Check Register'!$E$1,H6039,"")</f>
        <v/>
      </c>
      <c r="J6039" s="16" t="str">
        <f>IFERROR(SMALL($I$2:$I$100001,H6039),"")</f>
        <v/>
      </c>
    </row>
    <row r="6040" spans="1:10" x14ac:dyDescent="0.3">
      <c r="A6040" t="s">
        <v>48</v>
      </c>
      <c r="B6040" t="s">
        <v>14</v>
      </c>
      <c r="C6040" s="7">
        <v>43434</v>
      </c>
      <c r="E6040" s="27">
        <v>26706</v>
      </c>
      <c r="G6040" s="27" t="str">
        <f>VLOOKUP(C6040,W:Y,3,TRUE)</f>
        <v>Nov 18</v>
      </c>
      <c r="H6040" s="27">
        <f t="shared" si="94"/>
        <v>6039</v>
      </c>
      <c r="I6040" s="30" t="str">
        <f>IF(G6040='Check Register'!$E$1,H6040,"")</f>
        <v/>
      </c>
      <c r="J6040" s="16" t="str">
        <f>IFERROR(SMALL($I$2:$I$100001,H6040),"")</f>
        <v/>
      </c>
    </row>
    <row r="6041" spans="1:10" x14ac:dyDescent="0.3">
      <c r="A6041" t="s">
        <v>562</v>
      </c>
      <c r="B6041" t="s">
        <v>102</v>
      </c>
      <c r="C6041" s="7">
        <v>43434</v>
      </c>
      <c r="E6041" s="27">
        <v>2550.5</v>
      </c>
      <c r="G6041" s="27" t="str">
        <f>VLOOKUP(C6041,W:Y,3,TRUE)</f>
        <v>Nov 18</v>
      </c>
      <c r="H6041" s="27">
        <f t="shared" si="94"/>
        <v>6040</v>
      </c>
      <c r="I6041" s="30" t="str">
        <f>IF(G6041='Check Register'!$E$1,H6041,"")</f>
        <v/>
      </c>
      <c r="J6041" s="16" t="str">
        <f>IFERROR(SMALL($I$2:$I$100001,H6041),"")</f>
        <v/>
      </c>
    </row>
    <row r="6042" spans="1:10" x14ac:dyDescent="0.3">
      <c r="A6042" t="s">
        <v>575</v>
      </c>
      <c r="B6042" t="s">
        <v>131</v>
      </c>
      <c r="C6042" s="7">
        <v>43434</v>
      </c>
      <c r="E6042" s="27">
        <v>4454.46</v>
      </c>
      <c r="G6042" s="27" t="str">
        <f>VLOOKUP(C6042,W:Y,3,TRUE)</f>
        <v>Nov 18</v>
      </c>
      <c r="H6042" s="27">
        <f t="shared" si="94"/>
        <v>6041</v>
      </c>
      <c r="I6042" s="30" t="str">
        <f>IF(G6042='Check Register'!$E$1,H6042,"")</f>
        <v/>
      </c>
      <c r="J6042" s="16" t="str">
        <f>IFERROR(SMALL($I$2:$I$100001,H6042),"")</f>
        <v/>
      </c>
    </row>
    <row r="6043" spans="1:10" x14ac:dyDescent="0.3">
      <c r="A6043" t="s">
        <v>575</v>
      </c>
      <c r="B6043" t="s">
        <v>208</v>
      </c>
      <c r="C6043" s="7">
        <v>43434</v>
      </c>
      <c r="E6043" s="27">
        <v>3181.25</v>
      </c>
      <c r="G6043" s="27" t="str">
        <f>VLOOKUP(C6043,W:Y,3,TRUE)</f>
        <v>Nov 18</v>
      </c>
      <c r="H6043" s="27">
        <f t="shared" si="94"/>
        <v>6042</v>
      </c>
      <c r="I6043" s="30" t="str">
        <f>IF(G6043='Check Register'!$E$1,H6043,"")</f>
        <v/>
      </c>
      <c r="J6043" s="16" t="str">
        <f>IFERROR(SMALL($I$2:$I$100001,H6043),"")</f>
        <v/>
      </c>
    </row>
    <row r="6044" spans="1:10" x14ac:dyDescent="0.3">
      <c r="A6044" t="s">
        <v>575</v>
      </c>
      <c r="B6044" t="s">
        <v>67</v>
      </c>
      <c r="C6044" s="7">
        <v>43434</v>
      </c>
      <c r="E6044" s="27">
        <v>774.34</v>
      </c>
      <c r="G6044" s="27" t="str">
        <f>VLOOKUP(C6044,W:Y,3,TRUE)</f>
        <v>Nov 18</v>
      </c>
      <c r="H6044" s="27">
        <f t="shared" si="94"/>
        <v>6043</v>
      </c>
      <c r="I6044" s="30" t="str">
        <f>IF(G6044='Check Register'!$E$1,H6044,"")</f>
        <v/>
      </c>
      <c r="J6044" s="16" t="str">
        <f>IFERROR(SMALL($I$2:$I$100001,H6044),"")</f>
        <v/>
      </c>
    </row>
    <row r="6045" spans="1:10" x14ac:dyDescent="0.3">
      <c r="A6045" t="s">
        <v>51</v>
      </c>
      <c r="B6045" t="s">
        <v>22</v>
      </c>
      <c r="C6045" s="7">
        <v>43434</v>
      </c>
      <c r="E6045" s="27">
        <v>70</v>
      </c>
      <c r="G6045" s="27" t="str">
        <f>VLOOKUP(C6045,W:Y,3,TRUE)</f>
        <v>Nov 18</v>
      </c>
      <c r="H6045" s="27">
        <f t="shared" si="94"/>
        <v>6044</v>
      </c>
      <c r="I6045" s="30" t="str">
        <f>IF(G6045='Check Register'!$E$1,H6045,"")</f>
        <v/>
      </c>
      <c r="J6045" s="16" t="str">
        <f>IFERROR(SMALL($I$2:$I$100001,H6045),"")</f>
        <v/>
      </c>
    </row>
    <row r="6046" spans="1:10" x14ac:dyDescent="0.3">
      <c r="A6046" t="s">
        <v>113</v>
      </c>
      <c r="B6046" t="s">
        <v>12</v>
      </c>
      <c r="C6046" s="7">
        <v>43434</v>
      </c>
      <c r="E6046" s="27">
        <v>338.22</v>
      </c>
      <c r="G6046" s="27" t="str">
        <f>VLOOKUP(C6046,W:Y,3,TRUE)</f>
        <v>Nov 18</v>
      </c>
      <c r="H6046" s="27">
        <f t="shared" si="94"/>
        <v>6045</v>
      </c>
      <c r="I6046" s="30" t="str">
        <f>IF(G6046='Check Register'!$E$1,H6046,"")</f>
        <v/>
      </c>
      <c r="J6046" s="16" t="str">
        <f>IFERROR(SMALL($I$2:$I$100001,H6046),"")</f>
        <v/>
      </c>
    </row>
    <row r="6047" spans="1:10" x14ac:dyDescent="0.3">
      <c r="A6047" t="s">
        <v>116</v>
      </c>
      <c r="B6047" t="s">
        <v>45</v>
      </c>
      <c r="C6047" s="7">
        <v>43434</v>
      </c>
      <c r="E6047" s="27">
        <v>368.35</v>
      </c>
      <c r="G6047" s="27" t="str">
        <f>VLOOKUP(C6047,W:Y,3,TRUE)</f>
        <v>Nov 18</v>
      </c>
      <c r="H6047" s="27">
        <f t="shared" si="94"/>
        <v>6046</v>
      </c>
      <c r="I6047" s="30" t="str">
        <f>IF(G6047='Check Register'!$E$1,H6047,"")</f>
        <v/>
      </c>
      <c r="J6047" s="16" t="str">
        <f>IFERROR(SMALL($I$2:$I$100001,H6047),"")</f>
        <v/>
      </c>
    </row>
    <row r="6048" spans="1:10" x14ac:dyDescent="0.3">
      <c r="A6048" t="s">
        <v>56</v>
      </c>
      <c r="B6048" t="s">
        <v>12</v>
      </c>
      <c r="C6048" s="7">
        <v>43434</v>
      </c>
      <c r="E6048" s="27">
        <v>204.63</v>
      </c>
      <c r="G6048" s="27" t="str">
        <f>VLOOKUP(C6048,W:Y,3,TRUE)</f>
        <v>Nov 18</v>
      </c>
      <c r="H6048" s="27">
        <f t="shared" si="94"/>
        <v>6047</v>
      </c>
      <c r="I6048" s="30" t="str">
        <f>IF(G6048='Check Register'!$E$1,H6048,"")</f>
        <v/>
      </c>
      <c r="J6048" s="16" t="str">
        <f>IFERROR(SMALL($I$2:$I$100001,H6048),"")</f>
        <v/>
      </c>
    </row>
    <row r="6049" spans="1:10" x14ac:dyDescent="0.3">
      <c r="A6049" t="s">
        <v>57</v>
      </c>
      <c r="B6049" t="s">
        <v>8</v>
      </c>
      <c r="C6049" s="7">
        <v>43434</v>
      </c>
      <c r="E6049" s="27">
        <v>502.52</v>
      </c>
      <c r="G6049" s="27" t="str">
        <f>VLOOKUP(C6049,W:Y,3,TRUE)</f>
        <v>Nov 18</v>
      </c>
      <c r="H6049" s="27">
        <f t="shared" si="94"/>
        <v>6048</v>
      </c>
      <c r="I6049" s="30" t="str">
        <f>IF(G6049='Check Register'!$E$1,H6049,"")</f>
        <v/>
      </c>
      <c r="J6049" s="16" t="str">
        <f>IFERROR(SMALL($I$2:$I$100001,H6049),"")</f>
        <v/>
      </c>
    </row>
    <row r="6050" spans="1:10" x14ac:dyDescent="0.3">
      <c r="A6050" t="s">
        <v>57</v>
      </c>
      <c r="B6050" t="s">
        <v>85</v>
      </c>
      <c r="C6050" s="7">
        <v>43434</v>
      </c>
      <c r="E6050" s="27">
        <v>119.76</v>
      </c>
      <c r="G6050" s="27" t="str">
        <f>VLOOKUP(C6050,W:Y,3,TRUE)</f>
        <v>Nov 18</v>
      </c>
      <c r="H6050" s="27">
        <f t="shared" si="94"/>
        <v>6049</v>
      </c>
      <c r="I6050" s="30" t="str">
        <f>IF(G6050='Check Register'!$E$1,H6050,"")</f>
        <v/>
      </c>
      <c r="J6050" s="16" t="str">
        <f>IFERROR(SMALL($I$2:$I$100001,H6050),"")</f>
        <v/>
      </c>
    </row>
    <row r="6051" spans="1:10" x14ac:dyDescent="0.3">
      <c r="A6051" t="s">
        <v>236</v>
      </c>
      <c r="B6051" t="s">
        <v>8</v>
      </c>
      <c r="C6051" s="7">
        <v>43434</v>
      </c>
      <c r="E6051" s="27">
        <v>3657.78</v>
      </c>
      <c r="G6051" s="27" t="str">
        <f>VLOOKUP(C6051,W:Y,3,TRUE)</f>
        <v>Nov 18</v>
      </c>
      <c r="H6051" s="27">
        <f t="shared" si="94"/>
        <v>6050</v>
      </c>
      <c r="I6051" s="30" t="str">
        <f>IF(G6051='Check Register'!$E$1,H6051,"")</f>
        <v/>
      </c>
      <c r="J6051" s="16" t="str">
        <f>IFERROR(SMALL($I$2:$I$100001,H6051),"")</f>
        <v/>
      </c>
    </row>
    <row r="6052" spans="1:10" x14ac:dyDescent="0.3">
      <c r="A6052" t="s">
        <v>60</v>
      </c>
      <c r="B6052" t="s">
        <v>61</v>
      </c>
      <c r="C6052" s="7">
        <v>43434</v>
      </c>
      <c r="E6052" s="27">
        <v>149.5</v>
      </c>
      <c r="G6052" s="27" t="str">
        <f>VLOOKUP(C6052,W:Y,3,TRUE)</f>
        <v>Nov 18</v>
      </c>
      <c r="H6052" s="27">
        <f t="shared" si="94"/>
        <v>6051</v>
      </c>
      <c r="I6052" s="30" t="str">
        <f>IF(G6052='Check Register'!$E$1,H6052,"")</f>
        <v/>
      </c>
      <c r="J6052" s="16" t="str">
        <f>IFERROR(SMALL($I$2:$I$100001,H6052),"")</f>
        <v/>
      </c>
    </row>
    <row r="6053" spans="1:10" x14ac:dyDescent="0.3">
      <c r="A6053" t="s">
        <v>369</v>
      </c>
      <c r="B6053" t="s">
        <v>39</v>
      </c>
      <c r="C6053" s="7">
        <v>43434</v>
      </c>
      <c r="E6053" s="27">
        <v>6384.54</v>
      </c>
      <c r="G6053" s="27" t="str">
        <f>VLOOKUP(C6053,W:Y,3,TRUE)</f>
        <v>Nov 18</v>
      </c>
      <c r="H6053" s="27">
        <f t="shared" si="94"/>
        <v>6052</v>
      </c>
      <c r="I6053" s="30" t="str">
        <f>IF(G6053='Check Register'!$E$1,H6053,"")</f>
        <v/>
      </c>
      <c r="J6053" s="16" t="str">
        <f>IFERROR(SMALL($I$2:$I$100001,H6053),"")</f>
        <v/>
      </c>
    </row>
    <row r="6054" spans="1:10" x14ac:dyDescent="0.3">
      <c r="A6054" t="s">
        <v>211</v>
      </c>
      <c r="B6054" t="s">
        <v>212</v>
      </c>
      <c r="C6054" s="7">
        <v>43434</v>
      </c>
      <c r="E6054" s="27">
        <v>125</v>
      </c>
      <c r="G6054" s="27" t="str">
        <f>VLOOKUP(C6054,W:Y,3,TRUE)</f>
        <v>Nov 18</v>
      </c>
      <c r="H6054" s="27">
        <f t="shared" si="94"/>
        <v>6053</v>
      </c>
      <c r="I6054" s="30" t="str">
        <f>IF(G6054='Check Register'!$E$1,H6054,"")</f>
        <v/>
      </c>
      <c r="J6054" s="16" t="str">
        <f>IFERROR(SMALL($I$2:$I$100001,H6054),"")</f>
        <v/>
      </c>
    </row>
    <row r="6055" spans="1:10" x14ac:dyDescent="0.3">
      <c r="A6055" t="s">
        <v>471</v>
      </c>
      <c r="B6055" t="s">
        <v>89</v>
      </c>
      <c r="C6055" s="7">
        <v>43434</v>
      </c>
      <c r="E6055" s="27">
        <v>514</v>
      </c>
      <c r="G6055" s="27" t="str">
        <f>VLOOKUP(C6055,W:Y,3,TRUE)</f>
        <v>Nov 18</v>
      </c>
      <c r="H6055" s="27">
        <f t="shared" si="94"/>
        <v>6054</v>
      </c>
      <c r="I6055" s="30" t="str">
        <f>IF(G6055='Check Register'!$E$1,H6055,"")</f>
        <v/>
      </c>
      <c r="J6055" s="16" t="str">
        <f>IFERROR(SMALL($I$2:$I$100001,H6055),"")</f>
        <v/>
      </c>
    </row>
    <row r="6056" spans="1:10" x14ac:dyDescent="0.3">
      <c r="A6056" t="s">
        <v>213</v>
      </c>
      <c r="B6056" t="s">
        <v>22</v>
      </c>
      <c r="C6056" s="7">
        <v>43434</v>
      </c>
      <c r="E6056" s="27">
        <v>208</v>
      </c>
      <c r="G6056" s="27" t="str">
        <f>VLOOKUP(C6056,W:Y,3,TRUE)</f>
        <v>Nov 18</v>
      </c>
      <c r="H6056" s="27">
        <f t="shared" si="94"/>
        <v>6055</v>
      </c>
      <c r="I6056" s="30" t="str">
        <f>IF(G6056='Check Register'!$E$1,H6056,"")</f>
        <v/>
      </c>
      <c r="J6056" s="16" t="str">
        <f>IFERROR(SMALL($I$2:$I$100001,H6056),"")</f>
        <v/>
      </c>
    </row>
    <row r="6057" spans="1:10" x14ac:dyDescent="0.3">
      <c r="A6057" t="s">
        <v>556</v>
      </c>
      <c r="B6057" t="s">
        <v>47</v>
      </c>
      <c r="C6057" s="7">
        <v>43434</v>
      </c>
      <c r="E6057" s="27">
        <v>2784.2</v>
      </c>
      <c r="G6057" s="27" t="str">
        <f>VLOOKUP(C6057,W:Y,3,TRUE)</f>
        <v>Nov 18</v>
      </c>
      <c r="H6057" s="27">
        <f t="shared" si="94"/>
        <v>6056</v>
      </c>
      <c r="I6057" s="30" t="str">
        <f>IF(G6057='Check Register'!$E$1,H6057,"")</f>
        <v/>
      </c>
      <c r="J6057" s="16" t="str">
        <f>IFERROR(SMALL($I$2:$I$100001,H6057),"")</f>
        <v/>
      </c>
    </row>
    <row r="6058" spans="1:10" x14ac:dyDescent="0.3">
      <c r="A6058" t="s">
        <v>71</v>
      </c>
      <c r="B6058" t="s">
        <v>12</v>
      </c>
      <c r="C6058" s="7">
        <v>43434</v>
      </c>
      <c r="E6058" s="27">
        <v>27.98</v>
      </c>
      <c r="G6058" s="27" t="str">
        <f>VLOOKUP(C6058,W:Y,3,TRUE)</f>
        <v>Nov 18</v>
      </c>
      <c r="H6058" s="27">
        <f t="shared" si="94"/>
        <v>6057</v>
      </c>
      <c r="I6058" s="30" t="str">
        <f>IF(G6058='Check Register'!$E$1,H6058,"")</f>
        <v/>
      </c>
      <c r="J6058" s="16" t="str">
        <f>IFERROR(SMALL($I$2:$I$100001,H6058),"")</f>
        <v/>
      </c>
    </row>
    <row r="6059" spans="1:10" x14ac:dyDescent="0.3">
      <c r="A6059" t="s">
        <v>74</v>
      </c>
      <c r="B6059" t="s">
        <v>45</v>
      </c>
      <c r="C6059" s="7">
        <v>43434</v>
      </c>
      <c r="E6059" s="27">
        <v>472.34</v>
      </c>
      <c r="G6059" s="27" t="str">
        <f>VLOOKUP(C6059,W:Y,3,TRUE)</f>
        <v>Nov 18</v>
      </c>
      <c r="H6059" s="27">
        <f t="shared" si="94"/>
        <v>6058</v>
      </c>
      <c r="I6059" s="30" t="str">
        <f>IF(G6059='Check Register'!$E$1,H6059,"")</f>
        <v/>
      </c>
      <c r="J6059" s="16" t="str">
        <f>IFERROR(SMALL($I$2:$I$100001,H6059),"")</f>
        <v/>
      </c>
    </row>
    <row r="6060" spans="1:10" x14ac:dyDescent="0.3">
      <c r="A6060" t="s">
        <v>576</v>
      </c>
      <c r="B6060" t="s">
        <v>28</v>
      </c>
      <c r="C6060" s="7">
        <v>43434</v>
      </c>
      <c r="E6060" s="27">
        <v>124810.6</v>
      </c>
      <c r="G6060" s="27" t="str">
        <f>VLOOKUP(C6060,W:Y,3,TRUE)</f>
        <v>Nov 18</v>
      </c>
      <c r="H6060" s="27">
        <f t="shared" si="94"/>
        <v>6059</v>
      </c>
      <c r="I6060" s="30" t="str">
        <f>IF(G6060='Check Register'!$E$1,H6060,"")</f>
        <v/>
      </c>
      <c r="J6060" s="16" t="str">
        <f>IFERROR(SMALL($I$2:$I$100001,H6060),"")</f>
        <v/>
      </c>
    </row>
    <row r="6061" spans="1:10" x14ac:dyDescent="0.3">
      <c r="A6061" t="s">
        <v>165</v>
      </c>
      <c r="B6061" t="s">
        <v>8</v>
      </c>
      <c r="C6061" s="7">
        <v>43434</v>
      </c>
      <c r="E6061" s="27">
        <v>2281.91</v>
      </c>
      <c r="G6061" s="27" t="str">
        <f>VLOOKUP(C6061,W:Y,3,TRUE)</f>
        <v>Nov 18</v>
      </c>
      <c r="H6061" s="27">
        <f t="shared" si="94"/>
        <v>6060</v>
      </c>
      <c r="I6061" s="30" t="str">
        <f>IF(G6061='Check Register'!$E$1,H6061,"")</f>
        <v/>
      </c>
      <c r="J6061" s="16" t="str">
        <f>IFERROR(SMALL($I$2:$I$100001,H6061),"")</f>
        <v/>
      </c>
    </row>
    <row r="6062" spans="1:10" x14ac:dyDescent="0.3">
      <c r="A6062" t="s">
        <v>76</v>
      </c>
      <c r="B6062" t="s">
        <v>214</v>
      </c>
      <c r="C6062" s="7">
        <v>43434</v>
      </c>
      <c r="E6062" s="27">
        <v>45465.24</v>
      </c>
      <c r="G6062" s="27" t="str">
        <f>VLOOKUP(C6062,W:Y,3,TRUE)</f>
        <v>Nov 18</v>
      </c>
      <c r="H6062" s="27">
        <f t="shared" si="94"/>
        <v>6061</v>
      </c>
      <c r="I6062" s="30" t="str">
        <f>IF(G6062='Check Register'!$E$1,H6062,"")</f>
        <v/>
      </c>
      <c r="J6062" s="16" t="str">
        <f>IFERROR(SMALL($I$2:$I$100001,H6062),"")</f>
        <v/>
      </c>
    </row>
    <row r="6063" spans="1:10" x14ac:dyDescent="0.3">
      <c r="A6063" t="s">
        <v>76</v>
      </c>
      <c r="B6063" t="s">
        <v>111</v>
      </c>
      <c r="C6063" s="7">
        <v>43434</v>
      </c>
      <c r="E6063" s="27">
        <v>2399.48</v>
      </c>
      <c r="G6063" s="27" t="str">
        <f>VLOOKUP(C6063,W:Y,3,TRUE)</f>
        <v>Nov 18</v>
      </c>
      <c r="H6063" s="27">
        <f t="shared" si="94"/>
        <v>6062</v>
      </c>
      <c r="I6063" s="30" t="str">
        <f>IF(G6063='Check Register'!$E$1,H6063,"")</f>
        <v/>
      </c>
      <c r="J6063" s="16" t="str">
        <f>IFERROR(SMALL($I$2:$I$100001,H6063),"")</f>
        <v/>
      </c>
    </row>
    <row r="6064" spans="1:10" x14ac:dyDescent="0.3">
      <c r="A6064" t="s">
        <v>377</v>
      </c>
      <c r="B6064" t="s">
        <v>8</v>
      </c>
      <c r="C6064" s="7">
        <v>43434</v>
      </c>
      <c r="E6064" s="27">
        <v>90</v>
      </c>
      <c r="G6064" s="27" t="str">
        <f>VLOOKUP(C6064,W:Y,3,TRUE)</f>
        <v>Nov 18</v>
      </c>
      <c r="H6064" s="27">
        <f t="shared" si="94"/>
        <v>6063</v>
      </c>
      <c r="I6064" s="30" t="str">
        <f>IF(G6064='Check Register'!$E$1,H6064,"")</f>
        <v/>
      </c>
      <c r="J6064" s="16" t="str">
        <f>IFERROR(SMALL($I$2:$I$100001,H6064),"")</f>
        <v/>
      </c>
    </row>
    <row r="6065" spans="1:10" x14ac:dyDescent="0.3">
      <c r="A6065" t="s">
        <v>84</v>
      </c>
      <c r="B6065" t="s">
        <v>85</v>
      </c>
      <c r="C6065" s="7">
        <v>43434</v>
      </c>
      <c r="E6065" s="27">
        <v>401.15</v>
      </c>
      <c r="G6065" s="27" t="str">
        <f>VLOOKUP(C6065,W:Y,3,TRUE)</f>
        <v>Nov 18</v>
      </c>
      <c r="H6065" s="27">
        <f t="shared" si="94"/>
        <v>6064</v>
      </c>
      <c r="I6065" s="30" t="str">
        <f>IF(G6065='Check Register'!$E$1,H6065,"")</f>
        <v/>
      </c>
      <c r="J6065" s="16" t="str">
        <f>IFERROR(SMALL($I$2:$I$100001,H6065),"")</f>
        <v/>
      </c>
    </row>
    <row r="6066" spans="1:10" x14ac:dyDescent="0.3">
      <c r="A6066" t="s">
        <v>577</v>
      </c>
      <c r="B6066" t="s">
        <v>89</v>
      </c>
      <c r="C6066" s="7">
        <v>43434</v>
      </c>
      <c r="E6066" s="27">
        <v>7706</v>
      </c>
      <c r="G6066" s="27" t="str">
        <f>VLOOKUP(C6066,W:Y,3,TRUE)</f>
        <v>Nov 18</v>
      </c>
      <c r="H6066" s="27">
        <f t="shared" si="94"/>
        <v>6065</v>
      </c>
      <c r="I6066" s="30" t="str">
        <f>IF(G6066='Check Register'!$E$1,H6066,"")</f>
        <v/>
      </c>
      <c r="J6066" s="16" t="str">
        <f>IFERROR(SMALL($I$2:$I$100001,H6066),"")</f>
        <v/>
      </c>
    </row>
    <row r="6067" spans="1:10" x14ac:dyDescent="0.3">
      <c r="A6067" t="s">
        <v>172</v>
      </c>
      <c r="B6067" t="s">
        <v>8</v>
      </c>
      <c r="C6067" s="7">
        <v>43441</v>
      </c>
      <c r="E6067" s="27">
        <v>65.8</v>
      </c>
      <c r="G6067" s="27" t="str">
        <f>VLOOKUP(C6067,W:Y,3,TRUE)</f>
        <v>Dec 18</v>
      </c>
      <c r="H6067" s="27">
        <f t="shared" si="94"/>
        <v>6066</v>
      </c>
      <c r="I6067" s="30" t="str">
        <f>IF(G6067='Check Register'!$E$1,H6067,"")</f>
        <v/>
      </c>
      <c r="J6067" s="16" t="str">
        <f>IFERROR(SMALL($I$2:$I$100001,H6067),"")</f>
        <v/>
      </c>
    </row>
    <row r="6068" spans="1:10" x14ac:dyDescent="0.3">
      <c r="A6068" t="s">
        <v>10</v>
      </c>
      <c r="B6068" t="s">
        <v>89</v>
      </c>
      <c r="C6068" s="7">
        <v>43441</v>
      </c>
      <c r="E6068" s="27">
        <v>469.01</v>
      </c>
      <c r="G6068" s="27" t="str">
        <f>VLOOKUP(C6068,W:Y,3,TRUE)</f>
        <v>Dec 18</v>
      </c>
      <c r="H6068" s="27">
        <f t="shared" si="94"/>
        <v>6067</v>
      </c>
      <c r="I6068" s="30" t="str">
        <f>IF(G6068='Check Register'!$E$1,H6068,"")</f>
        <v/>
      </c>
      <c r="J6068" s="16" t="str">
        <f>IFERROR(SMALL($I$2:$I$100001,H6068),"")</f>
        <v/>
      </c>
    </row>
    <row r="6069" spans="1:10" x14ac:dyDescent="0.3">
      <c r="A6069" t="s">
        <v>10</v>
      </c>
      <c r="B6069" t="s">
        <v>11</v>
      </c>
      <c r="C6069" s="7">
        <v>43441</v>
      </c>
      <c r="E6069" s="27">
        <v>91.68</v>
      </c>
      <c r="G6069" s="27" t="str">
        <f>VLOOKUP(C6069,W:Y,3,TRUE)</f>
        <v>Dec 18</v>
      </c>
      <c r="H6069" s="27">
        <f t="shared" si="94"/>
        <v>6068</v>
      </c>
      <c r="I6069" s="30" t="str">
        <f>IF(G6069='Check Register'!$E$1,H6069,"")</f>
        <v/>
      </c>
      <c r="J6069" s="16" t="str">
        <f>IFERROR(SMALL($I$2:$I$100001,H6069),"")</f>
        <v/>
      </c>
    </row>
    <row r="6070" spans="1:10" x14ac:dyDescent="0.3">
      <c r="A6070" t="s">
        <v>10</v>
      </c>
      <c r="B6070" t="s">
        <v>127</v>
      </c>
      <c r="C6070" s="7">
        <v>43441</v>
      </c>
      <c r="E6070" s="27">
        <v>29.98</v>
      </c>
      <c r="G6070" s="27" t="str">
        <f>VLOOKUP(C6070,W:Y,3,TRUE)</f>
        <v>Dec 18</v>
      </c>
      <c r="H6070" s="27">
        <f t="shared" si="94"/>
        <v>6069</v>
      </c>
      <c r="I6070" s="30" t="str">
        <f>IF(G6070='Check Register'!$E$1,H6070,"")</f>
        <v/>
      </c>
      <c r="J6070" s="16" t="str">
        <f>IFERROR(SMALL($I$2:$I$100001,H6070),"")</f>
        <v/>
      </c>
    </row>
    <row r="6071" spans="1:10" x14ac:dyDescent="0.3">
      <c r="A6071" t="s">
        <v>553</v>
      </c>
      <c r="B6071" t="s">
        <v>8</v>
      </c>
      <c r="C6071" s="7">
        <v>43441</v>
      </c>
      <c r="E6071" s="27">
        <v>570.74</v>
      </c>
      <c r="G6071" s="27" t="str">
        <f>VLOOKUP(C6071,W:Y,3,TRUE)</f>
        <v>Dec 18</v>
      </c>
      <c r="H6071" s="27">
        <f t="shared" si="94"/>
        <v>6070</v>
      </c>
      <c r="I6071" s="30" t="str">
        <f>IF(G6071='Check Register'!$E$1,H6071,"")</f>
        <v/>
      </c>
      <c r="J6071" s="16" t="str">
        <f>IFERROR(SMALL($I$2:$I$100001,H6071),"")</f>
        <v/>
      </c>
    </row>
    <row r="6072" spans="1:10" x14ac:dyDescent="0.3">
      <c r="A6072" t="s">
        <v>286</v>
      </c>
      <c r="B6072" t="s">
        <v>127</v>
      </c>
      <c r="C6072" s="7">
        <v>43441</v>
      </c>
      <c r="E6072" s="27">
        <v>114.85</v>
      </c>
      <c r="G6072" s="27" t="str">
        <f>VLOOKUP(C6072,W:Y,3,TRUE)</f>
        <v>Dec 18</v>
      </c>
      <c r="H6072" s="27">
        <f t="shared" si="94"/>
        <v>6071</v>
      </c>
      <c r="I6072" s="30" t="str">
        <f>IF(G6072='Check Register'!$E$1,H6072,"")</f>
        <v/>
      </c>
      <c r="J6072" s="16" t="str">
        <f>IFERROR(SMALL($I$2:$I$100001,H6072),"")</f>
        <v/>
      </c>
    </row>
    <row r="6073" spans="1:10" x14ac:dyDescent="0.3">
      <c r="A6073" t="s">
        <v>133</v>
      </c>
      <c r="B6073" t="s">
        <v>8</v>
      </c>
      <c r="C6073" s="7">
        <v>43441</v>
      </c>
      <c r="E6073" s="27">
        <v>873.18</v>
      </c>
      <c r="G6073" s="27" t="str">
        <f>VLOOKUP(C6073,W:Y,3,TRUE)</f>
        <v>Dec 18</v>
      </c>
      <c r="H6073" s="27">
        <f t="shared" si="94"/>
        <v>6072</v>
      </c>
      <c r="I6073" s="30" t="str">
        <f>IF(G6073='Check Register'!$E$1,H6073,"")</f>
        <v/>
      </c>
      <c r="J6073" s="16" t="str">
        <f>IFERROR(SMALL($I$2:$I$100001,H6073),"")</f>
        <v/>
      </c>
    </row>
    <row r="6074" spans="1:10" x14ac:dyDescent="0.3">
      <c r="A6074" t="s">
        <v>477</v>
      </c>
      <c r="B6074" t="s">
        <v>131</v>
      </c>
      <c r="C6074" s="7">
        <v>43441</v>
      </c>
      <c r="E6074" s="27">
        <v>415.67</v>
      </c>
      <c r="G6074" s="27" t="str">
        <f>VLOOKUP(C6074,W:Y,3,TRUE)</f>
        <v>Dec 18</v>
      </c>
      <c r="H6074" s="27">
        <f t="shared" si="94"/>
        <v>6073</v>
      </c>
      <c r="I6074" s="30" t="str">
        <f>IF(G6074='Check Register'!$E$1,H6074,"")</f>
        <v/>
      </c>
      <c r="J6074" s="16" t="str">
        <f>IFERROR(SMALL($I$2:$I$100001,H6074),"")</f>
        <v/>
      </c>
    </row>
    <row r="6075" spans="1:10" x14ac:dyDescent="0.3">
      <c r="A6075" t="s">
        <v>477</v>
      </c>
      <c r="B6075" t="s">
        <v>16</v>
      </c>
      <c r="C6075" s="7">
        <v>43441</v>
      </c>
      <c r="E6075" s="27">
        <v>12.54</v>
      </c>
      <c r="G6075" s="27" t="str">
        <f>VLOOKUP(C6075,W:Y,3,TRUE)</f>
        <v>Dec 18</v>
      </c>
      <c r="H6075" s="27">
        <f t="shared" si="94"/>
        <v>6074</v>
      </c>
      <c r="I6075" s="30" t="str">
        <f>IF(G6075='Check Register'!$E$1,H6075,"")</f>
        <v/>
      </c>
      <c r="J6075" s="16" t="str">
        <f>IFERROR(SMALL($I$2:$I$100001,H6075),"")</f>
        <v/>
      </c>
    </row>
    <row r="6076" spans="1:10" x14ac:dyDescent="0.3">
      <c r="A6076" t="s">
        <v>220</v>
      </c>
      <c r="B6076" t="s">
        <v>12</v>
      </c>
      <c r="C6076" s="7">
        <v>43441</v>
      </c>
      <c r="E6076" s="27">
        <v>5</v>
      </c>
      <c r="G6076" s="27" t="str">
        <f>VLOOKUP(C6076,W:Y,3,TRUE)</f>
        <v>Dec 18</v>
      </c>
      <c r="H6076" s="27">
        <f t="shared" si="94"/>
        <v>6075</v>
      </c>
      <c r="I6076" s="30" t="str">
        <f>IF(G6076='Check Register'!$E$1,H6076,"")</f>
        <v/>
      </c>
      <c r="J6076" s="16" t="str">
        <f>IFERROR(SMALL($I$2:$I$100001,H6076),"")</f>
        <v/>
      </c>
    </row>
    <row r="6077" spans="1:10" x14ac:dyDescent="0.3">
      <c r="A6077" t="s">
        <v>174</v>
      </c>
      <c r="B6077" t="s">
        <v>22</v>
      </c>
      <c r="C6077" s="7">
        <v>43441</v>
      </c>
      <c r="E6077" s="27">
        <v>1150</v>
      </c>
      <c r="G6077" s="27" t="str">
        <f>VLOOKUP(C6077,W:Y,3,TRUE)</f>
        <v>Dec 18</v>
      </c>
      <c r="H6077" s="27">
        <f t="shared" si="94"/>
        <v>6076</v>
      </c>
      <c r="I6077" s="30" t="str">
        <f>IF(G6077='Check Register'!$E$1,H6077,"")</f>
        <v/>
      </c>
      <c r="J6077" s="16" t="str">
        <f>IFERROR(SMALL($I$2:$I$100001,H6077),"")</f>
        <v/>
      </c>
    </row>
    <row r="6078" spans="1:10" x14ac:dyDescent="0.3">
      <c r="A6078" t="s">
        <v>206</v>
      </c>
      <c r="B6078" t="s">
        <v>14</v>
      </c>
      <c r="C6078" s="7">
        <v>43441</v>
      </c>
      <c r="E6078" s="27">
        <v>13500</v>
      </c>
      <c r="G6078" s="27" t="str">
        <f>VLOOKUP(C6078,W:Y,3,TRUE)</f>
        <v>Dec 18</v>
      </c>
      <c r="H6078" s="27">
        <f t="shared" si="94"/>
        <v>6077</v>
      </c>
      <c r="I6078" s="30" t="str">
        <f>IF(G6078='Check Register'!$E$1,H6078,"")</f>
        <v/>
      </c>
      <c r="J6078" s="16" t="str">
        <f>IFERROR(SMALL($I$2:$I$100001,H6078),"")</f>
        <v/>
      </c>
    </row>
    <row r="6079" spans="1:10" x14ac:dyDescent="0.3">
      <c r="A6079" t="s">
        <v>578</v>
      </c>
      <c r="B6079" t="s">
        <v>81</v>
      </c>
      <c r="C6079" s="7">
        <v>43441</v>
      </c>
      <c r="E6079" s="27">
        <v>11</v>
      </c>
      <c r="G6079" s="27" t="str">
        <f>VLOOKUP(C6079,W:Y,3,TRUE)</f>
        <v>Dec 18</v>
      </c>
      <c r="H6079" s="27">
        <f t="shared" si="94"/>
        <v>6078</v>
      </c>
      <c r="I6079" s="30" t="str">
        <f>IF(G6079='Check Register'!$E$1,H6079,"")</f>
        <v/>
      </c>
      <c r="J6079" s="16" t="str">
        <f>IFERROR(SMALL($I$2:$I$100001,H6079),"")</f>
        <v/>
      </c>
    </row>
    <row r="6080" spans="1:10" x14ac:dyDescent="0.3">
      <c r="A6080" t="s">
        <v>176</v>
      </c>
      <c r="B6080" t="s">
        <v>39</v>
      </c>
      <c r="C6080" s="7">
        <v>43441</v>
      </c>
      <c r="E6080" s="27">
        <v>4690.7</v>
      </c>
      <c r="G6080" s="27" t="str">
        <f>VLOOKUP(C6080,W:Y,3,TRUE)</f>
        <v>Dec 18</v>
      </c>
      <c r="H6080" s="27">
        <f t="shared" si="94"/>
        <v>6079</v>
      </c>
      <c r="I6080" s="30" t="str">
        <f>IF(G6080='Check Register'!$E$1,H6080,"")</f>
        <v/>
      </c>
      <c r="J6080" s="16" t="str">
        <f>IFERROR(SMALL($I$2:$I$100001,H6080),"")</f>
        <v/>
      </c>
    </row>
    <row r="6081" spans="1:10" x14ac:dyDescent="0.3">
      <c r="A6081" t="s">
        <v>17</v>
      </c>
      <c r="B6081" t="s">
        <v>18</v>
      </c>
      <c r="C6081" s="7">
        <v>43441</v>
      </c>
      <c r="E6081" s="27">
        <v>3406.94</v>
      </c>
      <c r="G6081" s="27" t="str">
        <f>VLOOKUP(C6081,W:Y,3,TRUE)</f>
        <v>Dec 18</v>
      </c>
      <c r="H6081" s="27">
        <f t="shared" si="94"/>
        <v>6080</v>
      </c>
      <c r="I6081" s="30" t="str">
        <f>IF(G6081='Check Register'!$E$1,H6081,"")</f>
        <v/>
      </c>
      <c r="J6081" s="16" t="str">
        <f>IFERROR(SMALL($I$2:$I$100001,H6081),"")</f>
        <v/>
      </c>
    </row>
    <row r="6082" spans="1:10" x14ac:dyDescent="0.3">
      <c r="A6082" t="s">
        <v>137</v>
      </c>
      <c r="B6082" t="s">
        <v>18</v>
      </c>
      <c r="C6082" s="7">
        <v>43441</v>
      </c>
      <c r="E6082" s="27">
        <v>1925.93</v>
      </c>
      <c r="G6082" s="27" t="str">
        <f>VLOOKUP(C6082,W:Y,3,TRUE)</f>
        <v>Dec 18</v>
      </c>
      <c r="H6082" s="27">
        <f t="shared" si="94"/>
        <v>6081</v>
      </c>
      <c r="I6082" s="30" t="str">
        <f>IF(G6082='Check Register'!$E$1,H6082,"")</f>
        <v/>
      </c>
      <c r="J6082" s="16" t="str">
        <f>IFERROR(SMALL($I$2:$I$100001,H6082),"")</f>
        <v/>
      </c>
    </row>
    <row r="6083" spans="1:10" x14ac:dyDescent="0.3">
      <c r="A6083" t="s">
        <v>579</v>
      </c>
      <c r="B6083" t="s">
        <v>16</v>
      </c>
      <c r="C6083" s="7">
        <v>43441</v>
      </c>
      <c r="E6083" s="27">
        <v>19.399999999999999</v>
      </c>
      <c r="G6083" s="27" t="str">
        <f>VLOOKUP(C6083,W:Y,3,TRUE)</f>
        <v>Dec 18</v>
      </c>
      <c r="H6083" s="27">
        <f t="shared" ref="H6083:H6146" si="95">1+H6082</f>
        <v>6082</v>
      </c>
      <c r="I6083" s="30" t="str">
        <f>IF(G6083='Check Register'!$E$1,H6083,"")</f>
        <v/>
      </c>
      <c r="J6083" s="16" t="str">
        <f>IFERROR(SMALL($I$2:$I$100001,H6083),"")</f>
        <v/>
      </c>
    </row>
    <row r="6084" spans="1:10" x14ac:dyDescent="0.3">
      <c r="A6084" t="s">
        <v>580</v>
      </c>
      <c r="B6084" t="s">
        <v>81</v>
      </c>
      <c r="C6084" s="7">
        <v>43441</v>
      </c>
      <c r="E6084" s="27">
        <v>61</v>
      </c>
      <c r="G6084" s="27" t="str">
        <f>VLOOKUP(C6084,W:Y,3,TRUE)</f>
        <v>Dec 18</v>
      </c>
      <c r="H6084" s="27">
        <f t="shared" si="95"/>
        <v>6083</v>
      </c>
      <c r="I6084" s="30" t="str">
        <f>IF(G6084='Check Register'!$E$1,H6084,"")</f>
        <v/>
      </c>
      <c r="J6084" s="16" t="str">
        <f>IFERROR(SMALL($I$2:$I$100001,H6084),"")</f>
        <v/>
      </c>
    </row>
    <row r="6085" spans="1:10" x14ac:dyDescent="0.3">
      <c r="A6085" t="s">
        <v>19</v>
      </c>
      <c r="B6085" t="s">
        <v>20</v>
      </c>
      <c r="C6085" s="7">
        <v>43441</v>
      </c>
      <c r="E6085" s="27">
        <v>2255.11</v>
      </c>
      <c r="G6085" s="27" t="str">
        <f>VLOOKUP(C6085,W:Y,3,TRUE)</f>
        <v>Dec 18</v>
      </c>
      <c r="H6085" s="27">
        <f t="shared" si="95"/>
        <v>6084</v>
      </c>
      <c r="I6085" s="30" t="str">
        <f>IF(G6085='Check Register'!$E$1,H6085,"")</f>
        <v/>
      </c>
      <c r="J6085" s="16" t="str">
        <f>IFERROR(SMALL($I$2:$I$100001,H6085),"")</f>
        <v/>
      </c>
    </row>
    <row r="6086" spans="1:10" x14ac:dyDescent="0.3">
      <c r="A6086" t="s">
        <v>221</v>
      </c>
      <c r="B6086" t="s">
        <v>8</v>
      </c>
      <c r="C6086" s="7">
        <v>43441</v>
      </c>
      <c r="E6086" s="27">
        <v>280.45</v>
      </c>
      <c r="G6086" s="27" t="str">
        <f>VLOOKUP(C6086,W:Y,3,TRUE)</f>
        <v>Dec 18</v>
      </c>
      <c r="H6086" s="27">
        <f t="shared" si="95"/>
        <v>6085</v>
      </c>
      <c r="I6086" s="30" t="str">
        <f>IF(G6086='Check Register'!$E$1,H6086,"")</f>
        <v/>
      </c>
      <c r="J6086" s="16" t="str">
        <f>IFERROR(SMALL($I$2:$I$100001,H6086),"")</f>
        <v/>
      </c>
    </row>
    <row r="6087" spans="1:10" x14ac:dyDescent="0.3">
      <c r="A6087" t="s">
        <v>301</v>
      </c>
      <c r="B6087" t="s">
        <v>67</v>
      </c>
      <c r="C6087" s="7">
        <v>43441</v>
      </c>
      <c r="E6087" s="27">
        <v>30</v>
      </c>
      <c r="G6087" s="27" t="str">
        <f>VLOOKUP(C6087,W:Y,3,TRUE)</f>
        <v>Dec 18</v>
      </c>
      <c r="H6087" s="27">
        <f t="shared" si="95"/>
        <v>6086</v>
      </c>
      <c r="I6087" s="30" t="str">
        <f>IF(G6087='Check Register'!$E$1,H6087,"")</f>
        <v/>
      </c>
      <c r="J6087" s="16" t="str">
        <f>IFERROR(SMALL($I$2:$I$100001,H6087),"")</f>
        <v/>
      </c>
    </row>
    <row r="6088" spans="1:10" x14ac:dyDescent="0.3">
      <c r="A6088" t="s">
        <v>456</v>
      </c>
      <c r="B6088" t="s">
        <v>22</v>
      </c>
      <c r="C6088" s="7">
        <v>43441</v>
      </c>
      <c r="E6088" s="27">
        <v>875</v>
      </c>
      <c r="G6088" s="27" t="str">
        <f>VLOOKUP(C6088,W:Y,3,TRUE)</f>
        <v>Dec 18</v>
      </c>
      <c r="H6088" s="27">
        <f t="shared" si="95"/>
        <v>6087</v>
      </c>
      <c r="I6088" s="30" t="str">
        <f>IF(G6088='Check Register'!$E$1,H6088,"")</f>
        <v/>
      </c>
      <c r="J6088" s="16" t="str">
        <f>IFERROR(SMALL($I$2:$I$100001,H6088),"")</f>
        <v/>
      </c>
    </row>
    <row r="6089" spans="1:10" x14ac:dyDescent="0.3">
      <c r="A6089" t="s">
        <v>548</v>
      </c>
      <c r="B6089" t="s">
        <v>28</v>
      </c>
      <c r="C6089" s="7">
        <v>43441</v>
      </c>
      <c r="E6089" s="27">
        <v>3746.94</v>
      </c>
      <c r="G6089" s="27" t="str">
        <f>VLOOKUP(C6089,W:Y,3,TRUE)</f>
        <v>Dec 18</v>
      </c>
      <c r="H6089" s="27">
        <f t="shared" si="95"/>
        <v>6088</v>
      </c>
      <c r="I6089" s="30" t="str">
        <f>IF(G6089='Check Register'!$E$1,H6089,"")</f>
        <v/>
      </c>
      <c r="J6089" s="16" t="str">
        <f>IFERROR(SMALL($I$2:$I$100001,H6089),"")</f>
        <v/>
      </c>
    </row>
    <row r="6090" spans="1:10" x14ac:dyDescent="0.3">
      <c r="A6090" t="s">
        <v>178</v>
      </c>
      <c r="B6090" t="s">
        <v>31</v>
      </c>
      <c r="C6090" s="7">
        <v>43441</v>
      </c>
      <c r="E6090" s="27">
        <v>898.74</v>
      </c>
      <c r="G6090" s="27" t="str">
        <f>VLOOKUP(C6090,W:Y,3,TRUE)</f>
        <v>Dec 18</v>
      </c>
      <c r="H6090" s="27">
        <f t="shared" si="95"/>
        <v>6089</v>
      </c>
      <c r="I6090" s="30" t="str">
        <f>IF(G6090='Check Register'!$E$1,H6090,"")</f>
        <v/>
      </c>
      <c r="J6090" s="16" t="str">
        <f>IFERROR(SMALL($I$2:$I$100001,H6090),"")</f>
        <v/>
      </c>
    </row>
    <row r="6091" spans="1:10" x14ac:dyDescent="0.3">
      <c r="A6091" t="s">
        <v>26</v>
      </c>
      <c r="B6091" t="s">
        <v>20</v>
      </c>
      <c r="C6091" s="7">
        <v>43441</v>
      </c>
      <c r="E6091" s="27">
        <v>5879.32</v>
      </c>
      <c r="G6091" s="27" t="str">
        <f>VLOOKUP(C6091,W:Y,3,TRUE)</f>
        <v>Dec 18</v>
      </c>
      <c r="H6091" s="27">
        <f t="shared" si="95"/>
        <v>6090</v>
      </c>
      <c r="I6091" s="30" t="str">
        <f>IF(G6091='Check Register'!$E$1,H6091,"")</f>
        <v/>
      </c>
      <c r="J6091" s="16" t="str">
        <f>IFERROR(SMALL($I$2:$I$100001,H6091),"")</f>
        <v/>
      </c>
    </row>
    <row r="6092" spans="1:10" x14ac:dyDescent="0.3">
      <c r="A6092" t="s">
        <v>101</v>
      </c>
      <c r="B6092" t="s">
        <v>102</v>
      </c>
      <c r="C6092" s="7">
        <v>43441</v>
      </c>
      <c r="E6092" s="27">
        <v>18278</v>
      </c>
      <c r="G6092" s="27" t="str">
        <f>VLOOKUP(C6092,W:Y,3,TRUE)</f>
        <v>Dec 18</v>
      </c>
      <c r="H6092" s="27">
        <f t="shared" si="95"/>
        <v>6091</v>
      </c>
      <c r="I6092" s="30" t="str">
        <f>IF(G6092='Check Register'!$E$1,H6092,"")</f>
        <v/>
      </c>
      <c r="J6092" s="16" t="str">
        <f>IFERROR(SMALL($I$2:$I$100001,H6092),"")</f>
        <v/>
      </c>
    </row>
    <row r="6093" spans="1:10" x14ac:dyDescent="0.3">
      <c r="A6093" t="s">
        <v>510</v>
      </c>
      <c r="B6093" t="s">
        <v>70</v>
      </c>
      <c r="C6093" s="7">
        <v>43441</v>
      </c>
      <c r="E6093" s="27">
        <v>765</v>
      </c>
      <c r="G6093" s="27" t="str">
        <f>VLOOKUP(C6093,W:Y,3,TRUE)</f>
        <v>Dec 18</v>
      </c>
      <c r="H6093" s="27">
        <f t="shared" si="95"/>
        <v>6092</v>
      </c>
      <c r="I6093" s="30" t="str">
        <f>IF(G6093='Check Register'!$E$1,H6093,"")</f>
        <v/>
      </c>
      <c r="J6093" s="16" t="str">
        <f>IFERROR(SMALL($I$2:$I$100001,H6093),"")</f>
        <v/>
      </c>
    </row>
    <row r="6094" spans="1:10" x14ac:dyDescent="0.3">
      <c r="A6094" t="s">
        <v>29</v>
      </c>
      <c r="B6094" t="s">
        <v>127</v>
      </c>
      <c r="C6094" s="7">
        <v>43441</v>
      </c>
      <c r="E6094" s="27">
        <v>310.26</v>
      </c>
      <c r="G6094" s="27" t="str">
        <f>VLOOKUP(C6094,W:Y,3,TRUE)</f>
        <v>Dec 18</v>
      </c>
      <c r="H6094" s="27">
        <f t="shared" si="95"/>
        <v>6093</v>
      </c>
      <c r="I6094" s="30" t="str">
        <f>IF(G6094='Check Register'!$E$1,H6094,"")</f>
        <v/>
      </c>
      <c r="J6094" s="16" t="str">
        <f>IFERROR(SMALL($I$2:$I$100001,H6094),"")</f>
        <v/>
      </c>
    </row>
    <row r="6095" spans="1:10" x14ac:dyDescent="0.3">
      <c r="A6095" t="s">
        <v>29</v>
      </c>
      <c r="B6095" t="s">
        <v>8</v>
      </c>
      <c r="C6095" s="7">
        <v>43441</v>
      </c>
      <c r="E6095" s="27">
        <v>65.91</v>
      </c>
      <c r="G6095" s="27" t="str">
        <f>VLOOKUP(C6095,W:Y,3,TRUE)</f>
        <v>Dec 18</v>
      </c>
      <c r="H6095" s="27">
        <f t="shared" si="95"/>
        <v>6094</v>
      </c>
      <c r="I6095" s="30" t="str">
        <f>IF(G6095='Check Register'!$E$1,H6095,"")</f>
        <v/>
      </c>
      <c r="J6095" s="16" t="str">
        <f>IFERROR(SMALL($I$2:$I$100001,H6095),"")</f>
        <v/>
      </c>
    </row>
    <row r="6096" spans="1:10" x14ac:dyDescent="0.3">
      <c r="A6096" t="s">
        <v>30</v>
      </c>
      <c r="B6096" t="s">
        <v>31</v>
      </c>
      <c r="C6096" s="7">
        <v>43441</v>
      </c>
      <c r="E6096" s="27">
        <v>524.1</v>
      </c>
      <c r="G6096" s="27" t="str">
        <f>VLOOKUP(C6096,W:Y,3,TRUE)</f>
        <v>Dec 18</v>
      </c>
      <c r="H6096" s="27">
        <f t="shared" si="95"/>
        <v>6095</v>
      </c>
      <c r="I6096" s="30" t="str">
        <f>IF(G6096='Check Register'!$E$1,H6096,"")</f>
        <v/>
      </c>
      <c r="J6096" s="16" t="str">
        <f>IFERROR(SMALL($I$2:$I$100001,H6096),"")</f>
        <v/>
      </c>
    </row>
    <row r="6097" spans="1:10" x14ac:dyDescent="0.3">
      <c r="A6097" t="s">
        <v>144</v>
      </c>
      <c r="B6097" t="s">
        <v>214</v>
      </c>
      <c r="C6097" s="7">
        <v>43441</v>
      </c>
      <c r="E6097" s="27">
        <v>130710.06</v>
      </c>
      <c r="G6097" s="27" t="str">
        <f>VLOOKUP(C6097,W:Y,3,TRUE)</f>
        <v>Dec 18</v>
      </c>
      <c r="H6097" s="27">
        <f t="shared" si="95"/>
        <v>6096</v>
      </c>
      <c r="I6097" s="30" t="str">
        <f>IF(G6097='Check Register'!$E$1,H6097,"")</f>
        <v/>
      </c>
      <c r="J6097" s="16" t="str">
        <f>IFERROR(SMALL($I$2:$I$100001,H6097),"")</f>
        <v/>
      </c>
    </row>
    <row r="6098" spans="1:10" x14ac:dyDescent="0.3">
      <c r="A6098" t="s">
        <v>32</v>
      </c>
      <c r="B6098" t="s">
        <v>33</v>
      </c>
      <c r="C6098" s="7">
        <v>43441</v>
      </c>
      <c r="E6098" s="27">
        <v>912.25</v>
      </c>
      <c r="G6098" s="27" t="str">
        <f>VLOOKUP(C6098,W:Y,3,TRUE)</f>
        <v>Dec 18</v>
      </c>
      <c r="H6098" s="27">
        <f t="shared" si="95"/>
        <v>6097</v>
      </c>
      <c r="I6098" s="30" t="str">
        <f>IF(G6098='Check Register'!$E$1,H6098,"")</f>
        <v/>
      </c>
      <c r="J6098" s="16" t="str">
        <f>IFERROR(SMALL($I$2:$I$100001,H6098),"")</f>
        <v/>
      </c>
    </row>
    <row r="6099" spans="1:10" x14ac:dyDescent="0.3">
      <c r="A6099" t="s">
        <v>36</v>
      </c>
      <c r="B6099" t="s">
        <v>18</v>
      </c>
      <c r="C6099" s="7">
        <v>43441</v>
      </c>
      <c r="E6099" s="27">
        <v>405.39</v>
      </c>
      <c r="G6099" s="27" t="str">
        <f>VLOOKUP(C6099,W:Y,3,TRUE)</f>
        <v>Dec 18</v>
      </c>
      <c r="H6099" s="27">
        <f t="shared" si="95"/>
        <v>6098</v>
      </c>
      <c r="I6099" s="30" t="str">
        <f>IF(G6099='Check Register'!$E$1,H6099,"")</f>
        <v/>
      </c>
      <c r="J6099" s="16" t="str">
        <f>IFERROR(SMALL($I$2:$I$100001,H6099),"")</f>
        <v/>
      </c>
    </row>
    <row r="6100" spans="1:10" x14ac:dyDescent="0.3">
      <c r="A6100" t="s">
        <v>371</v>
      </c>
      <c r="B6100" t="s">
        <v>8</v>
      </c>
      <c r="C6100" s="7">
        <v>43441</v>
      </c>
      <c r="E6100" s="27">
        <v>1537.13</v>
      </c>
      <c r="G6100" s="27" t="str">
        <f>VLOOKUP(C6100,W:Y,3,TRUE)</f>
        <v>Dec 18</v>
      </c>
      <c r="H6100" s="27">
        <f t="shared" si="95"/>
        <v>6099</v>
      </c>
      <c r="I6100" s="30" t="str">
        <f>IF(G6100='Check Register'!$E$1,H6100,"")</f>
        <v/>
      </c>
      <c r="J6100" s="16" t="str">
        <f>IFERROR(SMALL($I$2:$I$100001,H6100),"")</f>
        <v/>
      </c>
    </row>
    <row r="6101" spans="1:10" x14ac:dyDescent="0.3">
      <c r="A6101" t="s">
        <v>146</v>
      </c>
      <c r="B6101" t="s">
        <v>8</v>
      </c>
      <c r="C6101" s="7">
        <v>43441</v>
      </c>
      <c r="E6101" s="27">
        <v>4366.08</v>
      </c>
      <c r="G6101" s="27" t="str">
        <f>VLOOKUP(C6101,W:Y,3,TRUE)</f>
        <v>Dec 18</v>
      </c>
      <c r="H6101" s="27">
        <f t="shared" si="95"/>
        <v>6100</v>
      </c>
      <c r="I6101" s="30" t="str">
        <f>IF(G6101='Check Register'!$E$1,H6101,"")</f>
        <v/>
      </c>
      <c r="J6101" s="16" t="str">
        <f>IFERROR(SMALL($I$2:$I$100001,H6101),"")</f>
        <v/>
      </c>
    </row>
    <row r="6102" spans="1:10" x14ac:dyDescent="0.3">
      <c r="A6102" t="s">
        <v>434</v>
      </c>
      <c r="B6102" t="s">
        <v>22</v>
      </c>
      <c r="C6102" s="7">
        <v>43441</v>
      </c>
      <c r="E6102" s="27">
        <v>412.3</v>
      </c>
      <c r="G6102" s="27" t="str">
        <f>VLOOKUP(C6102,W:Y,3,TRUE)</f>
        <v>Dec 18</v>
      </c>
      <c r="H6102" s="27">
        <f t="shared" si="95"/>
        <v>6101</v>
      </c>
      <c r="I6102" s="30" t="str">
        <f>IF(G6102='Check Register'!$E$1,H6102,"")</f>
        <v/>
      </c>
      <c r="J6102" s="16" t="str">
        <f>IFERROR(SMALL($I$2:$I$100001,H6102),"")</f>
        <v/>
      </c>
    </row>
    <row r="6103" spans="1:10" x14ac:dyDescent="0.3">
      <c r="A6103" t="s">
        <v>423</v>
      </c>
      <c r="B6103" t="s">
        <v>8</v>
      </c>
      <c r="C6103" s="7">
        <v>43441</v>
      </c>
      <c r="E6103" s="27">
        <v>575.69000000000005</v>
      </c>
      <c r="G6103" s="27" t="str">
        <f>VLOOKUP(C6103,W:Y,3,TRUE)</f>
        <v>Dec 18</v>
      </c>
      <c r="H6103" s="27">
        <f t="shared" si="95"/>
        <v>6102</v>
      </c>
      <c r="I6103" s="30" t="str">
        <f>IF(G6103='Check Register'!$E$1,H6103,"")</f>
        <v/>
      </c>
      <c r="J6103" s="16" t="str">
        <f>IFERROR(SMALL($I$2:$I$100001,H6103),"")</f>
        <v/>
      </c>
    </row>
    <row r="6104" spans="1:10" x14ac:dyDescent="0.3">
      <c r="A6104" t="s">
        <v>281</v>
      </c>
      <c r="B6104" t="s">
        <v>89</v>
      </c>
      <c r="C6104" s="7">
        <v>43441</v>
      </c>
      <c r="E6104" s="27">
        <v>177.84</v>
      </c>
      <c r="G6104" s="27" t="str">
        <f>VLOOKUP(C6104,W:Y,3,TRUE)</f>
        <v>Dec 18</v>
      </c>
      <c r="H6104" s="27">
        <f t="shared" si="95"/>
        <v>6103</v>
      </c>
      <c r="I6104" s="30" t="str">
        <f>IF(G6104='Check Register'!$E$1,H6104,"")</f>
        <v/>
      </c>
      <c r="J6104" s="16" t="str">
        <f>IFERROR(SMALL($I$2:$I$100001,H6104),"")</f>
        <v/>
      </c>
    </row>
    <row r="6105" spans="1:10" x14ac:dyDescent="0.3">
      <c r="A6105" t="s">
        <v>487</v>
      </c>
      <c r="B6105" t="s">
        <v>22</v>
      </c>
      <c r="C6105" s="7">
        <v>43441</v>
      </c>
      <c r="E6105" s="27">
        <v>467.5</v>
      </c>
      <c r="G6105" s="27" t="str">
        <f>VLOOKUP(C6105,W:Y,3,TRUE)</f>
        <v>Dec 18</v>
      </c>
      <c r="H6105" s="27">
        <f t="shared" si="95"/>
        <v>6104</v>
      </c>
      <c r="I6105" s="30" t="str">
        <f>IF(G6105='Check Register'!$E$1,H6105,"")</f>
        <v/>
      </c>
      <c r="J6105" s="16" t="str">
        <f>IFERROR(SMALL($I$2:$I$100001,H6105),"")</f>
        <v/>
      </c>
    </row>
    <row r="6106" spans="1:10" x14ac:dyDescent="0.3">
      <c r="A6106" t="s">
        <v>335</v>
      </c>
      <c r="B6106" t="s">
        <v>102</v>
      </c>
      <c r="C6106" s="7">
        <v>43441</v>
      </c>
      <c r="E6106" s="27">
        <v>6079.55</v>
      </c>
      <c r="G6106" s="27" t="str">
        <f>VLOOKUP(C6106,W:Y,3,TRUE)</f>
        <v>Dec 18</v>
      </c>
      <c r="H6106" s="27">
        <f t="shared" si="95"/>
        <v>6105</v>
      </c>
      <c r="I6106" s="30" t="str">
        <f>IF(G6106='Check Register'!$E$1,H6106,"")</f>
        <v/>
      </c>
      <c r="J6106" s="16" t="str">
        <f>IFERROR(SMALL($I$2:$I$100001,H6106),"")</f>
        <v/>
      </c>
    </row>
    <row r="6107" spans="1:10" x14ac:dyDescent="0.3">
      <c r="A6107" t="s">
        <v>207</v>
      </c>
      <c r="B6107" t="s">
        <v>214</v>
      </c>
      <c r="C6107" s="7">
        <v>43441</v>
      </c>
      <c r="E6107" s="27">
        <v>1254.6600000000001</v>
      </c>
      <c r="G6107" s="27" t="str">
        <f>VLOOKUP(C6107,W:Y,3,TRUE)</f>
        <v>Dec 18</v>
      </c>
      <c r="H6107" s="27">
        <f t="shared" si="95"/>
        <v>6106</v>
      </c>
      <c r="I6107" s="30" t="str">
        <f>IF(G6107='Check Register'!$E$1,H6107,"")</f>
        <v/>
      </c>
      <c r="J6107" s="16" t="str">
        <f>IFERROR(SMALL($I$2:$I$100001,H6107),"")</f>
        <v/>
      </c>
    </row>
    <row r="6108" spans="1:10" x14ac:dyDescent="0.3">
      <c r="A6108" t="s">
        <v>207</v>
      </c>
      <c r="B6108" t="s">
        <v>111</v>
      </c>
      <c r="C6108" s="7">
        <v>43441</v>
      </c>
      <c r="E6108" s="27">
        <v>117.85</v>
      </c>
      <c r="G6108" s="27" t="str">
        <f>VLOOKUP(C6108,W:Y,3,TRUE)</f>
        <v>Dec 18</v>
      </c>
      <c r="H6108" s="27">
        <f t="shared" si="95"/>
        <v>6107</v>
      </c>
      <c r="I6108" s="30" t="str">
        <f>IF(G6108='Check Register'!$E$1,H6108,"")</f>
        <v/>
      </c>
      <c r="J6108" s="16" t="str">
        <f>IFERROR(SMALL($I$2:$I$100001,H6108),"")</f>
        <v/>
      </c>
    </row>
    <row r="6109" spans="1:10" x14ac:dyDescent="0.3">
      <c r="A6109" t="s">
        <v>408</v>
      </c>
      <c r="B6109" t="s">
        <v>16</v>
      </c>
      <c r="C6109" s="7">
        <v>43441</v>
      </c>
      <c r="E6109" s="27">
        <v>18.149999999999999</v>
      </c>
      <c r="G6109" s="27" t="str">
        <f>VLOOKUP(C6109,W:Y,3,TRUE)</f>
        <v>Dec 18</v>
      </c>
      <c r="H6109" s="27">
        <f t="shared" si="95"/>
        <v>6108</v>
      </c>
      <c r="I6109" s="30" t="str">
        <f>IF(G6109='Check Register'!$E$1,H6109,"")</f>
        <v/>
      </c>
      <c r="J6109" s="16" t="str">
        <f>IFERROR(SMALL($I$2:$I$100001,H6109),"")</f>
        <v/>
      </c>
    </row>
    <row r="6110" spans="1:10" x14ac:dyDescent="0.3">
      <c r="A6110" t="s">
        <v>581</v>
      </c>
      <c r="B6110" t="s">
        <v>180</v>
      </c>
      <c r="C6110" s="7">
        <v>43441</v>
      </c>
      <c r="E6110" s="27">
        <v>3020</v>
      </c>
      <c r="G6110" s="27" t="str">
        <f>VLOOKUP(C6110,W:Y,3,TRUE)</f>
        <v>Dec 18</v>
      </c>
      <c r="H6110" s="27">
        <f t="shared" si="95"/>
        <v>6109</v>
      </c>
      <c r="I6110" s="30" t="str">
        <f>IF(G6110='Check Register'!$E$1,H6110,"")</f>
        <v/>
      </c>
      <c r="J6110" s="16" t="str">
        <f>IFERROR(SMALL($I$2:$I$100001,H6110),"")</f>
        <v/>
      </c>
    </row>
    <row r="6111" spans="1:10" x14ac:dyDescent="0.3">
      <c r="A6111" t="s">
        <v>46</v>
      </c>
      <c r="B6111" t="s">
        <v>47</v>
      </c>
      <c r="C6111" s="7">
        <v>43441</v>
      </c>
      <c r="E6111" s="27">
        <v>6294.43</v>
      </c>
      <c r="G6111" s="27" t="str">
        <f>VLOOKUP(C6111,W:Y,3,TRUE)</f>
        <v>Dec 18</v>
      </c>
      <c r="H6111" s="27">
        <f t="shared" si="95"/>
        <v>6110</v>
      </c>
      <c r="I6111" s="30" t="str">
        <f>IF(G6111='Check Register'!$E$1,H6111,"")</f>
        <v/>
      </c>
      <c r="J6111" s="16" t="str">
        <f>IFERROR(SMALL($I$2:$I$100001,H6111),"")</f>
        <v/>
      </c>
    </row>
    <row r="6112" spans="1:10" x14ac:dyDescent="0.3">
      <c r="A6112" t="s">
        <v>46</v>
      </c>
      <c r="B6112" t="s">
        <v>111</v>
      </c>
      <c r="C6112" s="7">
        <v>43441</v>
      </c>
      <c r="E6112" s="27">
        <v>4277.43</v>
      </c>
      <c r="G6112" s="27" t="str">
        <f>VLOOKUP(C6112,W:Y,3,TRUE)</f>
        <v>Dec 18</v>
      </c>
      <c r="H6112" s="27">
        <f t="shared" si="95"/>
        <v>6111</v>
      </c>
      <c r="I6112" s="30" t="str">
        <f>IF(G6112='Check Register'!$E$1,H6112,"")</f>
        <v/>
      </c>
      <c r="J6112" s="16" t="str">
        <f>IFERROR(SMALL($I$2:$I$100001,H6112),"")</f>
        <v/>
      </c>
    </row>
    <row r="6113" spans="1:10" x14ac:dyDescent="0.3">
      <c r="A6113" t="s">
        <v>582</v>
      </c>
      <c r="B6113" t="s">
        <v>66</v>
      </c>
      <c r="C6113" s="7">
        <v>43441</v>
      </c>
      <c r="E6113" s="27">
        <v>935</v>
      </c>
      <c r="G6113" s="27" t="str">
        <f>VLOOKUP(C6113,W:Y,3,TRUE)</f>
        <v>Dec 18</v>
      </c>
      <c r="H6113" s="27">
        <f t="shared" si="95"/>
        <v>6112</v>
      </c>
      <c r="I6113" s="30" t="str">
        <f>IF(G6113='Check Register'!$E$1,H6113,"")</f>
        <v/>
      </c>
      <c r="J6113" s="16" t="str">
        <f>IFERROR(SMALL($I$2:$I$100001,H6113),"")</f>
        <v/>
      </c>
    </row>
    <row r="6114" spans="1:10" x14ac:dyDescent="0.3">
      <c r="A6114" t="s">
        <v>583</v>
      </c>
      <c r="B6114" t="s">
        <v>89</v>
      </c>
      <c r="C6114" s="7">
        <v>43441</v>
      </c>
      <c r="E6114" s="27">
        <v>1000</v>
      </c>
      <c r="G6114" s="27" t="str">
        <f>VLOOKUP(C6114,W:Y,3,TRUE)</f>
        <v>Dec 18</v>
      </c>
      <c r="H6114" s="27">
        <f t="shared" si="95"/>
        <v>6113</v>
      </c>
      <c r="I6114" s="30" t="str">
        <f>IF(G6114='Check Register'!$E$1,H6114,"")</f>
        <v/>
      </c>
      <c r="J6114" s="16" t="str">
        <f>IFERROR(SMALL($I$2:$I$100001,H6114),"")</f>
        <v/>
      </c>
    </row>
    <row r="6115" spans="1:10" x14ac:dyDescent="0.3">
      <c r="A6115" t="s">
        <v>304</v>
      </c>
      <c r="B6115" t="s">
        <v>127</v>
      </c>
      <c r="C6115" s="7">
        <v>43441</v>
      </c>
      <c r="E6115" s="27">
        <v>393.95</v>
      </c>
      <c r="G6115" s="27" t="str">
        <f>VLOOKUP(C6115,W:Y,3,TRUE)</f>
        <v>Dec 18</v>
      </c>
      <c r="H6115" s="27">
        <f t="shared" si="95"/>
        <v>6114</v>
      </c>
      <c r="I6115" s="30" t="str">
        <f>IF(G6115='Check Register'!$E$1,H6115,"")</f>
        <v/>
      </c>
      <c r="J6115" s="16" t="str">
        <f>IFERROR(SMALL($I$2:$I$100001,H6115),"")</f>
        <v/>
      </c>
    </row>
    <row r="6116" spans="1:10" x14ac:dyDescent="0.3">
      <c r="A6116" t="s">
        <v>55</v>
      </c>
      <c r="B6116" t="s">
        <v>100</v>
      </c>
      <c r="C6116" s="7">
        <v>43441</v>
      </c>
      <c r="E6116" s="27">
        <v>2802.27</v>
      </c>
      <c r="G6116" s="27" t="str">
        <f>VLOOKUP(C6116,W:Y,3,TRUE)</f>
        <v>Dec 18</v>
      </c>
      <c r="H6116" s="27">
        <f t="shared" si="95"/>
        <v>6115</v>
      </c>
      <c r="I6116" s="30" t="str">
        <f>IF(G6116='Check Register'!$E$1,H6116,"")</f>
        <v/>
      </c>
      <c r="J6116" s="16" t="str">
        <f>IFERROR(SMALL($I$2:$I$100001,H6116),"")</f>
        <v/>
      </c>
    </row>
    <row r="6117" spans="1:10" x14ac:dyDescent="0.3">
      <c r="A6117" t="s">
        <v>55</v>
      </c>
      <c r="B6117" t="s">
        <v>14</v>
      </c>
      <c r="C6117" s="7">
        <v>43441</v>
      </c>
      <c r="E6117" s="27">
        <v>2250</v>
      </c>
      <c r="G6117" s="27" t="str">
        <f>VLOOKUP(C6117,W:Y,3,TRUE)</f>
        <v>Dec 18</v>
      </c>
      <c r="H6117" s="27">
        <f t="shared" si="95"/>
        <v>6116</v>
      </c>
      <c r="I6117" s="30" t="str">
        <f>IF(G6117='Check Register'!$E$1,H6117,"")</f>
        <v/>
      </c>
      <c r="J6117" s="16" t="str">
        <f>IFERROR(SMALL($I$2:$I$100001,H6117),"")</f>
        <v/>
      </c>
    </row>
    <row r="6118" spans="1:10" x14ac:dyDescent="0.3">
      <c r="A6118" t="s">
        <v>114</v>
      </c>
      <c r="B6118" t="s">
        <v>115</v>
      </c>
      <c r="C6118" s="7">
        <v>43441</v>
      </c>
      <c r="E6118" s="27">
        <v>4826.3</v>
      </c>
      <c r="G6118" s="27" t="str">
        <f>VLOOKUP(C6118,W:Y,3,TRUE)</f>
        <v>Dec 18</v>
      </c>
      <c r="H6118" s="27">
        <f t="shared" si="95"/>
        <v>6117</v>
      </c>
      <c r="I6118" s="30" t="str">
        <f>IF(G6118='Check Register'!$E$1,H6118,"")</f>
        <v/>
      </c>
      <c r="J6118" s="16" t="str">
        <f>IFERROR(SMALL($I$2:$I$100001,H6118),"")</f>
        <v/>
      </c>
    </row>
    <row r="6119" spans="1:10" x14ac:dyDescent="0.3">
      <c r="A6119" t="s">
        <v>116</v>
      </c>
      <c r="B6119" t="s">
        <v>45</v>
      </c>
      <c r="C6119" s="7">
        <v>43441</v>
      </c>
      <c r="E6119" s="27">
        <v>2615.4899999999998</v>
      </c>
      <c r="G6119" s="27" t="str">
        <f>VLOOKUP(C6119,W:Y,3,TRUE)</f>
        <v>Dec 18</v>
      </c>
      <c r="H6119" s="27">
        <f t="shared" si="95"/>
        <v>6118</v>
      </c>
      <c r="I6119" s="30" t="str">
        <f>IF(G6119='Check Register'!$E$1,H6119,"")</f>
        <v/>
      </c>
      <c r="J6119" s="16" t="str">
        <f>IFERROR(SMALL($I$2:$I$100001,H6119),"")</f>
        <v/>
      </c>
    </row>
    <row r="6120" spans="1:10" x14ac:dyDescent="0.3">
      <c r="A6120" t="s">
        <v>56</v>
      </c>
      <c r="B6120" t="s">
        <v>12</v>
      </c>
      <c r="C6120" s="7">
        <v>43441</v>
      </c>
      <c r="E6120" s="27">
        <v>161.88</v>
      </c>
      <c r="G6120" s="27" t="str">
        <f>VLOOKUP(C6120,W:Y,3,TRUE)</f>
        <v>Dec 18</v>
      </c>
      <c r="H6120" s="27">
        <f t="shared" si="95"/>
        <v>6119</v>
      </c>
      <c r="I6120" s="30" t="str">
        <f>IF(G6120='Check Register'!$E$1,H6120,"")</f>
        <v/>
      </c>
      <c r="J6120" s="16" t="str">
        <f>IFERROR(SMALL($I$2:$I$100001,H6120),"")</f>
        <v/>
      </c>
    </row>
    <row r="6121" spans="1:10" x14ac:dyDescent="0.3">
      <c r="A6121" t="s">
        <v>57</v>
      </c>
      <c r="B6121" t="s">
        <v>8</v>
      </c>
      <c r="C6121" s="7">
        <v>43441</v>
      </c>
      <c r="E6121" s="27">
        <v>556.12</v>
      </c>
      <c r="G6121" s="27" t="str">
        <f>VLOOKUP(C6121,W:Y,3,TRUE)</f>
        <v>Dec 18</v>
      </c>
      <c r="H6121" s="27">
        <f t="shared" si="95"/>
        <v>6120</v>
      </c>
      <c r="I6121" s="30" t="str">
        <f>IF(G6121='Check Register'!$E$1,H6121,"")</f>
        <v/>
      </c>
      <c r="J6121" s="16" t="str">
        <f>IFERROR(SMALL($I$2:$I$100001,H6121),"")</f>
        <v/>
      </c>
    </row>
    <row r="6122" spans="1:10" x14ac:dyDescent="0.3">
      <c r="A6122" t="s">
        <v>157</v>
      </c>
      <c r="B6122" t="s">
        <v>89</v>
      </c>
      <c r="C6122" s="7">
        <v>43441</v>
      </c>
      <c r="E6122" s="27">
        <v>124.21</v>
      </c>
      <c r="G6122" s="27" t="str">
        <f>VLOOKUP(C6122,W:Y,3,TRUE)</f>
        <v>Dec 18</v>
      </c>
      <c r="H6122" s="27">
        <f t="shared" si="95"/>
        <v>6121</v>
      </c>
      <c r="I6122" s="30" t="str">
        <f>IF(G6122='Check Register'!$E$1,H6122,"")</f>
        <v/>
      </c>
      <c r="J6122" s="16" t="str">
        <f>IFERROR(SMALL($I$2:$I$100001,H6122),"")</f>
        <v/>
      </c>
    </row>
    <row r="6123" spans="1:10" x14ac:dyDescent="0.3">
      <c r="A6123" t="s">
        <v>157</v>
      </c>
      <c r="B6123" t="s">
        <v>22</v>
      </c>
      <c r="C6123" s="7">
        <v>43441</v>
      </c>
      <c r="E6123" s="27">
        <v>97.04</v>
      </c>
      <c r="G6123" s="27" t="str">
        <f>VLOOKUP(C6123,W:Y,3,TRUE)</f>
        <v>Dec 18</v>
      </c>
      <c r="H6123" s="27">
        <f t="shared" si="95"/>
        <v>6122</v>
      </c>
      <c r="I6123" s="30" t="str">
        <f>IF(G6123='Check Register'!$E$1,H6123,"")</f>
        <v/>
      </c>
      <c r="J6123" s="16" t="str">
        <f>IFERROR(SMALL($I$2:$I$100001,H6123),"")</f>
        <v/>
      </c>
    </row>
    <row r="6124" spans="1:10" x14ac:dyDescent="0.3">
      <c r="A6124" t="s">
        <v>236</v>
      </c>
      <c r="B6124" t="s">
        <v>8</v>
      </c>
      <c r="C6124" s="7">
        <v>43441</v>
      </c>
      <c r="E6124" s="27">
        <v>1424.53</v>
      </c>
      <c r="G6124" s="27" t="str">
        <f>VLOOKUP(C6124,W:Y,3,TRUE)</f>
        <v>Dec 18</v>
      </c>
      <c r="H6124" s="27">
        <f t="shared" si="95"/>
        <v>6123</v>
      </c>
      <c r="I6124" s="30" t="str">
        <f>IF(G6124='Check Register'!$E$1,H6124,"")</f>
        <v/>
      </c>
      <c r="J6124" s="16" t="str">
        <f>IFERROR(SMALL($I$2:$I$100001,H6124),"")</f>
        <v/>
      </c>
    </row>
    <row r="6125" spans="1:10" x14ac:dyDescent="0.3">
      <c r="A6125" t="s">
        <v>584</v>
      </c>
      <c r="B6125" t="s">
        <v>22</v>
      </c>
      <c r="C6125" s="7">
        <v>43441</v>
      </c>
      <c r="E6125" s="27">
        <v>49</v>
      </c>
      <c r="G6125" s="27" t="str">
        <f>VLOOKUP(C6125,W:Y,3,TRUE)</f>
        <v>Dec 18</v>
      </c>
      <c r="H6125" s="27">
        <f t="shared" si="95"/>
        <v>6124</v>
      </c>
      <c r="I6125" s="30" t="str">
        <f>IF(G6125='Check Register'!$E$1,H6125,"")</f>
        <v/>
      </c>
      <c r="J6125" s="16" t="str">
        <f>IFERROR(SMALL($I$2:$I$100001,H6125),"")</f>
        <v/>
      </c>
    </row>
    <row r="6126" spans="1:10" x14ac:dyDescent="0.3">
      <c r="A6126" t="s">
        <v>120</v>
      </c>
      <c r="B6126" t="s">
        <v>12</v>
      </c>
      <c r="C6126" s="7">
        <v>43441</v>
      </c>
      <c r="E6126" s="27">
        <v>98.88</v>
      </c>
      <c r="G6126" s="27" t="str">
        <f>VLOOKUP(C6126,W:Y,3,TRUE)</f>
        <v>Dec 18</v>
      </c>
      <c r="H6126" s="27">
        <f t="shared" si="95"/>
        <v>6125</v>
      </c>
      <c r="I6126" s="30" t="str">
        <f>IF(G6126='Check Register'!$E$1,H6126,"")</f>
        <v/>
      </c>
      <c r="J6126" s="16" t="str">
        <f>IFERROR(SMALL($I$2:$I$100001,H6126),"")</f>
        <v/>
      </c>
    </row>
    <row r="6127" spans="1:10" x14ac:dyDescent="0.3">
      <c r="A6127" t="s">
        <v>369</v>
      </c>
      <c r="B6127" t="s">
        <v>39</v>
      </c>
      <c r="C6127" s="7">
        <v>43441</v>
      </c>
      <c r="E6127" s="27">
        <v>600</v>
      </c>
      <c r="G6127" s="27" t="str">
        <f>VLOOKUP(C6127,W:Y,3,TRUE)</f>
        <v>Dec 18</v>
      </c>
      <c r="H6127" s="27">
        <f t="shared" si="95"/>
        <v>6126</v>
      </c>
      <c r="I6127" s="30" t="str">
        <f>IF(G6127='Check Register'!$E$1,H6127,"")</f>
        <v/>
      </c>
      <c r="J6127" s="16" t="str">
        <f>IFERROR(SMALL($I$2:$I$100001,H6127),"")</f>
        <v/>
      </c>
    </row>
    <row r="6128" spans="1:10" x14ac:dyDescent="0.3">
      <c r="A6128" t="s">
        <v>211</v>
      </c>
      <c r="B6128" t="s">
        <v>212</v>
      </c>
      <c r="C6128" s="7">
        <v>43441</v>
      </c>
      <c r="E6128" s="27">
        <v>125</v>
      </c>
      <c r="G6128" s="27" t="str">
        <f>VLOOKUP(C6128,W:Y,3,TRUE)</f>
        <v>Dec 18</v>
      </c>
      <c r="H6128" s="27">
        <f t="shared" si="95"/>
        <v>6127</v>
      </c>
      <c r="I6128" s="30" t="str">
        <f>IF(G6128='Check Register'!$E$1,H6128,"")</f>
        <v/>
      </c>
      <c r="J6128" s="16" t="str">
        <f>IFERROR(SMALL($I$2:$I$100001,H6128),"")</f>
        <v/>
      </c>
    </row>
    <row r="6129" spans="1:10" x14ac:dyDescent="0.3">
      <c r="A6129" t="s">
        <v>158</v>
      </c>
      <c r="B6129" t="s">
        <v>8</v>
      </c>
      <c r="C6129" s="7">
        <v>43441</v>
      </c>
      <c r="E6129" s="27">
        <v>515</v>
      </c>
      <c r="G6129" s="27" t="str">
        <f>VLOOKUP(C6129,W:Y,3,TRUE)</f>
        <v>Dec 18</v>
      </c>
      <c r="H6129" s="27">
        <f t="shared" si="95"/>
        <v>6128</v>
      </c>
      <c r="I6129" s="30" t="str">
        <f>IF(G6129='Check Register'!$E$1,H6129,"")</f>
        <v/>
      </c>
      <c r="J6129" s="16" t="str">
        <f>IFERROR(SMALL($I$2:$I$100001,H6129),"")</f>
        <v/>
      </c>
    </row>
    <row r="6130" spans="1:10" x14ac:dyDescent="0.3">
      <c r="A6130" t="s">
        <v>193</v>
      </c>
      <c r="B6130" t="s">
        <v>18</v>
      </c>
      <c r="C6130" s="7">
        <v>43441</v>
      </c>
      <c r="E6130" s="27">
        <v>42.48</v>
      </c>
      <c r="G6130" s="27" t="str">
        <f>VLOOKUP(C6130,W:Y,3,TRUE)</f>
        <v>Dec 18</v>
      </c>
      <c r="H6130" s="27">
        <f t="shared" si="95"/>
        <v>6129</v>
      </c>
      <c r="I6130" s="30" t="str">
        <f>IF(G6130='Check Register'!$E$1,H6130,"")</f>
        <v/>
      </c>
      <c r="J6130" s="16" t="str">
        <f>IFERROR(SMALL($I$2:$I$100001,H6130),"")</f>
        <v/>
      </c>
    </row>
    <row r="6131" spans="1:10" x14ac:dyDescent="0.3">
      <c r="A6131" t="s">
        <v>71</v>
      </c>
      <c r="B6131" t="s">
        <v>12</v>
      </c>
      <c r="C6131" s="7">
        <v>43441</v>
      </c>
      <c r="E6131" s="27">
        <v>294.31</v>
      </c>
      <c r="G6131" s="27" t="str">
        <f>VLOOKUP(C6131,W:Y,3,TRUE)</f>
        <v>Dec 18</v>
      </c>
      <c r="H6131" s="27">
        <f t="shared" si="95"/>
        <v>6130</v>
      </c>
      <c r="I6131" s="30" t="str">
        <f>IF(G6131='Check Register'!$E$1,H6131,"")</f>
        <v/>
      </c>
      <c r="J6131" s="16" t="str">
        <f>IFERROR(SMALL($I$2:$I$100001,H6131),"")</f>
        <v/>
      </c>
    </row>
    <row r="6132" spans="1:10" x14ac:dyDescent="0.3">
      <c r="A6132" t="s">
        <v>75</v>
      </c>
      <c r="B6132" t="s">
        <v>14</v>
      </c>
      <c r="C6132" s="7">
        <v>43441</v>
      </c>
      <c r="E6132" s="27">
        <v>33000</v>
      </c>
      <c r="G6132" s="27" t="str">
        <f>VLOOKUP(C6132,W:Y,3,TRUE)</f>
        <v>Dec 18</v>
      </c>
      <c r="H6132" s="27">
        <f t="shared" si="95"/>
        <v>6131</v>
      </c>
      <c r="I6132" s="30" t="str">
        <f>IF(G6132='Check Register'!$E$1,H6132,"")</f>
        <v/>
      </c>
      <c r="J6132" s="16" t="str">
        <f>IFERROR(SMALL($I$2:$I$100001,H6132),"")</f>
        <v/>
      </c>
    </row>
    <row r="6133" spans="1:10" x14ac:dyDescent="0.3">
      <c r="A6133" t="s">
        <v>420</v>
      </c>
      <c r="B6133" t="s">
        <v>43</v>
      </c>
      <c r="C6133" s="7">
        <v>43441</v>
      </c>
      <c r="E6133" s="27">
        <v>500</v>
      </c>
      <c r="G6133" s="27" t="str">
        <f>VLOOKUP(C6133,W:Y,3,TRUE)</f>
        <v>Dec 18</v>
      </c>
      <c r="H6133" s="27">
        <f t="shared" si="95"/>
        <v>6132</v>
      </c>
      <c r="I6133" s="30" t="str">
        <f>IF(G6133='Check Register'!$E$1,H6133,"")</f>
        <v/>
      </c>
      <c r="J6133" s="16" t="str">
        <f>IFERROR(SMALL($I$2:$I$100001,H6133),"")</f>
        <v/>
      </c>
    </row>
    <row r="6134" spans="1:10" x14ac:dyDescent="0.3">
      <c r="A6134" t="s">
        <v>165</v>
      </c>
      <c r="B6134" t="s">
        <v>8</v>
      </c>
      <c r="C6134" s="7">
        <v>43441</v>
      </c>
      <c r="E6134" s="27">
        <v>448.15</v>
      </c>
      <c r="G6134" s="27" t="str">
        <f>VLOOKUP(C6134,W:Y,3,TRUE)</f>
        <v>Dec 18</v>
      </c>
      <c r="H6134" s="27">
        <f t="shared" si="95"/>
        <v>6133</v>
      </c>
      <c r="I6134" s="30" t="str">
        <f>IF(G6134='Check Register'!$E$1,H6134,"")</f>
        <v/>
      </c>
      <c r="J6134" s="16" t="str">
        <f>IFERROR(SMALL($I$2:$I$100001,H6134),"")</f>
        <v/>
      </c>
    </row>
    <row r="6135" spans="1:10" x14ac:dyDescent="0.3">
      <c r="A6135" t="s">
        <v>5</v>
      </c>
      <c r="B6135" t="s">
        <v>6</v>
      </c>
      <c r="C6135" s="7">
        <v>43441</v>
      </c>
      <c r="E6135" s="27">
        <v>259363.69</v>
      </c>
      <c r="G6135" s="27" t="str">
        <f>VLOOKUP(C6135,W:Y,3,TRUE)</f>
        <v>Dec 18</v>
      </c>
      <c r="H6135" s="27">
        <f t="shared" si="95"/>
        <v>6134</v>
      </c>
      <c r="I6135" s="30" t="str">
        <f>IF(G6135='Check Register'!$E$1,H6135,"")</f>
        <v/>
      </c>
      <c r="J6135" s="16" t="str">
        <f>IFERROR(SMALL($I$2:$I$100001,H6135),"")</f>
        <v/>
      </c>
    </row>
    <row r="6136" spans="1:10" x14ac:dyDescent="0.3">
      <c r="A6136" t="s">
        <v>125</v>
      </c>
      <c r="B6136" t="s">
        <v>22</v>
      </c>
      <c r="C6136" s="7">
        <v>43441</v>
      </c>
      <c r="E6136" s="27">
        <v>100.75</v>
      </c>
      <c r="G6136" s="27" t="str">
        <f>VLOOKUP(C6136,W:Y,3,TRUE)</f>
        <v>Dec 18</v>
      </c>
      <c r="H6136" s="27">
        <f t="shared" si="95"/>
        <v>6135</v>
      </c>
      <c r="I6136" s="30" t="str">
        <f>IF(G6136='Check Register'!$E$1,H6136,"")</f>
        <v/>
      </c>
      <c r="J6136" s="16" t="str">
        <f>IFERROR(SMALL($I$2:$I$100001,H6136),"")</f>
        <v/>
      </c>
    </row>
    <row r="6137" spans="1:10" x14ac:dyDescent="0.3">
      <c r="A6137" t="s">
        <v>566</v>
      </c>
      <c r="B6137" t="s">
        <v>18</v>
      </c>
      <c r="C6137" s="7">
        <v>43441</v>
      </c>
      <c r="E6137" s="27">
        <v>1721.62</v>
      </c>
      <c r="G6137" s="27" t="str">
        <f>VLOOKUP(C6137,W:Y,3,TRUE)</f>
        <v>Dec 18</v>
      </c>
      <c r="H6137" s="27">
        <f t="shared" si="95"/>
        <v>6136</v>
      </c>
      <c r="I6137" s="30" t="str">
        <f>IF(G6137='Check Register'!$E$1,H6137,"")</f>
        <v/>
      </c>
      <c r="J6137" s="16" t="str">
        <f>IFERROR(SMALL($I$2:$I$100001,H6137),"")</f>
        <v/>
      </c>
    </row>
    <row r="6138" spans="1:10" x14ac:dyDescent="0.3">
      <c r="A6138" t="s">
        <v>5</v>
      </c>
      <c r="B6138" t="s">
        <v>6</v>
      </c>
      <c r="C6138" s="7">
        <v>43447</v>
      </c>
      <c r="E6138" s="27">
        <v>703.75</v>
      </c>
      <c r="G6138" s="27" t="str">
        <f>VLOOKUP(C6138,W:Y,3,TRUE)</f>
        <v>Dec 18</v>
      </c>
      <c r="H6138" s="27">
        <f t="shared" si="95"/>
        <v>6137</v>
      </c>
      <c r="I6138" s="30" t="str">
        <f>IF(G6138='Check Register'!$E$1,H6138,"")</f>
        <v/>
      </c>
      <c r="J6138" s="16" t="str">
        <f>IFERROR(SMALL($I$2:$I$100001,H6138),"")</f>
        <v/>
      </c>
    </row>
    <row r="6139" spans="1:10" x14ac:dyDescent="0.3">
      <c r="A6139" t="s">
        <v>254</v>
      </c>
      <c r="B6139" t="s">
        <v>70</v>
      </c>
      <c r="C6139" s="7">
        <v>43448</v>
      </c>
      <c r="E6139" s="27">
        <v>802.23</v>
      </c>
      <c r="G6139" s="27" t="str">
        <f>VLOOKUP(C6139,W:Y,3,TRUE)</f>
        <v>Dec 18</v>
      </c>
      <c r="H6139" s="27">
        <f t="shared" si="95"/>
        <v>6138</v>
      </c>
      <c r="I6139" s="30" t="str">
        <f>IF(G6139='Check Register'!$E$1,H6139,"")</f>
        <v/>
      </c>
      <c r="J6139" s="16" t="str">
        <f>IFERROR(SMALL($I$2:$I$100001,H6139),"")</f>
        <v/>
      </c>
    </row>
    <row r="6140" spans="1:10" x14ac:dyDescent="0.3">
      <c r="A6140" t="s">
        <v>128</v>
      </c>
      <c r="B6140" t="s">
        <v>89</v>
      </c>
      <c r="C6140" s="7">
        <v>43448</v>
      </c>
      <c r="E6140" s="27">
        <v>7745.45</v>
      </c>
      <c r="G6140" s="27" t="str">
        <f>VLOOKUP(C6140,W:Y,3,TRUE)</f>
        <v>Dec 18</v>
      </c>
      <c r="H6140" s="27">
        <f t="shared" si="95"/>
        <v>6139</v>
      </c>
      <c r="I6140" s="30" t="str">
        <f>IF(G6140='Check Register'!$E$1,H6140,"")</f>
        <v/>
      </c>
      <c r="J6140" s="16" t="str">
        <f>IFERROR(SMALL($I$2:$I$100001,H6140),"")</f>
        <v/>
      </c>
    </row>
    <row r="6141" spans="1:10" x14ac:dyDescent="0.3">
      <c r="A6141" t="s">
        <v>255</v>
      </c>
      <c r="B6141" t="s">
        <v>43</v>
      </c>
      <c r="C6141" s="7">
        <v>43448</v>
      </c>
      <c r="E6141" s="27">
        <v>8686.52</v>
      </c>
      <c r="G6141" s="27" t="str">
        <f>VLOOKUP(C6141,W:Y,3,TRUE)</f>
        <v>Dec 18</v>
      </c>
      <c r="H6141" s="27">
        <f t="shared" si="95"/>
        <v>6140</v>
      </c>
      <c r="I6141" s="30" t="str">
        <f>IF(G6141='Check Register'!$E$1,H6141,"")</f>
        <v/>
      </c>
      <c r="J6141" s="16" t="str">
        <f>IFERROR(SMALL($I$2:$I$100001,H6141),"")</f>
        <v/>
      </c>
    </row>
    <row r="6142" spans="1:10" x14ac:dyDescent="0.3">
      <c r="A6142" t="s">
        <v>7</v>
      </c>
      <c r="B6142" t="s">
        <v>8</v>
      </c>
      <c r="C6142" s="7">
        <v>43448</v>
      </c>
      <c r="E6142" s="27">
        <v>38</v>
      </c>
      <c r="G6142" s="27" t="str">
        <f>VLOOKUP(C6142,W:Y,3,TRUE)</f>
        <v>Dec 18</v>
      </c>
      <c r="H6142" s="27">
        <f t="shared" si="95"/>
        <v>6141</v>
      </c>
      <c r="I6142" s="30" t="str">
        <f>IF(G6142='Check Register'!$E$1,H6142,"")</f>
        <v/>
      </c>
      <c r="J6142" s="16" t="str">
        <f>IFERROR(SMALL($I$2:$I$100001,H6142),"")</f>
        <v/>
      </c>
    </row>
    <row r="6143" spans="1:10" x14ac:dyDescent="0.3">
      <c r="A6143" t="s">
        <v>10</v>
      </c>
      <c r="B6143" t="s">
        <v>89</v>
      </c>
      <c r="C6143" s="7">
        <v>43448</v>
      </c>
      <c r="E6143" s="27">
        <v>467.61</v>
      </c>
      <c r="G6143" s="27" t="str">
        <f>VLOOKUP(C6143,W:Y,3,TRUE)</f>
        <v>Dec 18</v>
      </c>
      <c r="H6143" s="27">
        <f t="shared" si="95"/>
        <v>6142</v>
      </c>
      <c r="I6143" s="30" t="str">
        <f>IF(G6143='Check Register'!$E$1,H6143,"")</f>
        <v/>
      </c>
      <c r="J6143" s="16" t="str">
        <f>IFERROR(SMALL($I$2:$I$100001,H6143),"")</f>
        <v/>
      </c>
    </row>
    <row r="6144" spans="1:10" x14ac:dyDescent="0.3">
      <c r="A6144" t="s">
        <v>10</v>
      </c>
      <c r="B6144" t="s">
        <v>11</v>
      </c>
      <c r="C6144" s="7">
        <v>43448</v>
      </c>
      <c r="E6144" s="27">
        <v>91.68</v>
      </c>
      <c r="G6144" s="27" t="str">
        <f>VLOOKUP(C6144,W:Y,3,TRUE)</f>
        <v>Dec 18</v>
      </c>
      <c r="H6144" s="27">
        <f t="shared" si="95"/>
        <v>6143</v>
      </c>
      <c r="I6144" s="30" t="str">
        <f>IF(G6144='Check Register'!$E$1,H6144,"")</f>
        <v/>
      </c>
      <c r="J6144" s="16" t="str">
        <f>IFERROR(SMALL($I$2:$I$100001,H6144),"")</f>
        <v/>
      </c>
    </row>
    <row r="6145" spans="1:10" x14ac:dyDescent="0.3">
      <c r="A6145" t="s">
        <v>10</v>
      </c>
      <c r="B6145" t="s">
        <v>127</v>
      </c>
      <c r="C6145" s="7">
        <v>43448</v>
      </c>
      <c r="E6145" s="27">
        <v>29.98</v>
      </c>
      <c r="G6145" s="27" t="str">
        <f>VLOOKUP(C6145,W:Y,3,TRUE)</f>
        <v>Dec 18</v>
      </c>
      <c r="H6145" s="27">
        <f t="shared" si="95"/>
        <v>6144</v>
      </c>
      <c r="I6145" s="30" t="str">
        <f>IF(G6145='Check Register'!$E$1,H6145,"")</f>
        <v/>
      </c>
      <c r="J6145" s="16" t="str">
        <f>IFERROR(SMALL($I$2:$I$100001,H6145),"")</f>
        <v/>
      </c>
    </row>
    <row r="6146" spans="1:10" x14ac:dyDescent="0.3">
      <c r="A6146" t="s">
        <v>378</v>
      </c>
      <c r="B6146" t="s">
        <v>89</v>
      </c>
      <c r="C6146" s="7">
        <v>43448</v>
      </c>
      <c r="E6146" s="27">
        <v>335</v>
      </c>
      <c r="G6146" s="27" t="str">
        <f>VLOOKUP(C6146,W:Y,3,TRUE)</f>
        <v>Dec 18</v>
      </c>
      <c r="H6146" s="27">
        <f t="shared" si="95"/>
        <v>6145</v>
      </c>
      <c r="I6146" s="30" t="str">
        <f>IF(G6146='Check Register'!$E$1,H6146,"")</f>
        <v/>
      </c>
      <c r="J6146" s="16" t="str">
        <f>IFERROR(SMALL($I$2:$I$100001,H6146),"")</f>
        <v/>
      </c>
    </row>
    <row r="6147" spans="1:10" x14ac:dyDescent="0.3">
      <c r="A6147" t="s">
        <v>133</v>
      </c>
      <c r="B6147" t="s">
        <v>8</v>
      </c>
      <c r="C6147" s="7">
        <v>43448</v>
      </c>
      <c r="E6147" s="27">
        <v>62.52</v>
      </c>
      <c r="G6147" s="27" t="str">
        <f>VLOOKUP(C6147,W:Y,3,TRUE)</f>
        <v>Dec 18</v>
      </c>
      <c r="H6147" s="27">
        <f t="shared" ref="H6147:H6210" si="96">1+H6146</f>
        <v>6146</v>
      </c>
      <c r="I6147" s="30" t="str">
        <f>IF(G6147='Check Register'!$E$1,H6147,"")</f>
        <v/>
      </c>
      <c r="J6147" s="16" t="str">
        <f>IFERROR(SMALL($I$2:$I$100001,H6147),"")</f>
        <v/>
      </c>
    </row>
    <row r="6148" spans="1:10" x14ac:dyDescent="0.3">
      <c r="A6148" t="s">
        <v>357</v>
      </c>
      <c r="B6148" t="s">
        <v>14</v>
      </c>
      <c r="C6148" s="7">
        <v>43448</v>
      </c>
      <c r="E6148" s="27">
        <v>3057.48</v>
      </c>
      <c r="G6148" s="27" t="str">
        <f>VLOOKUP(C6148,W:Y,3,TRUE)</f>
        <v>Dec 18</v>
      </c>
      <c r="H6148" s="27">
        <f t="shared" si="96"/>
        <v>6147</v>
      </c>
      <c r="I6148" s="30" t="str">
        <f>IF(G6148='Check Register'!$E$1,H6148,"")</f>
        <v/>
      </c>
      <c r="J6148" s="16" t="str">
        <f>IFERROR(SMALL($I$2:$I$100001,H6148),"")</f>
        <v/>
      </c>
    </row>
    <row r="6149" spans="1:10" x14ac:dyDescent="0.3">
      <c r="A6149" t="s">
        <v>91</v>
      </c>
      <c r="B6149" t="s">
        <v>14</v>
      </c>
      <c r="C6149" s="7">
        <v>43448</v>
      </c>
      <c r="E6149" s="27">
        <v>1325</v>
      </c>
      <c r="G6149" s="27" t="str">
        <f>VLOOKUP(C6149,W:Y,3,TRUE)</f>
        <v>Dec 18</v>
      </c>
      <c r="H6149" s="27">
        <f t="shared" si="96"/>
        <v>6148</v>
      </c>
      <c r="I6149" s="30" t="str">
        <f>IF(G6149='Check Register'!$E$1,H6149,"")</f>
        <v/>
      </c>
      <c r="J6149" s="16" t="str">
        <f>IFERROR(SMALL($I$2:$I$100001,H6149),"")</f>
        <v/>
      </c>
    </row>
    <row r="6150" spans="1:10" x14ac:dyDescent="0.3">
      <c r="A6150" t="s">
        <v>174</v>
      </c>
      <c r="B6150" t="s">
        <v>22</v>
      </c>
      <c r="C6150" s="7">
        <v>43448</v>
      </c>
      <c r="E6150" s="27">
        <v>720</v>
      </c>
      <c r="G6150" s="27" t="str">
        <f>VLOOKUP(C6150,W:Y,3,TRUE)</f>
        <v>Dec 18</v>
      </c>
      <c r="H6150" s="27">
        <f t="shared" si="96"/>
        <v>6149</v>
      </c>
      <c r="I6150" s="30" t="str">
        <f>IF(G6150='Check Register'!$E$1,H6150,"")</f>
        <v/>
      </c>
      <c r="J6150" s="16" t="str">
        <f>IFERROR(SMALL($I$2:$I$100001,H6150),"")</f>
        <v/>
      </c>
    </row>
    <row r="6151" spans="1:10" x14ac:dyDescent="0.3">
      <c r="A6151" t="s">
        <v>176</v>
      </c>
      <c r="B6151" t="s">
        <v>25</v>
      </c>
      <c r="C6151" s="7">
        <v>43448</v>
      </c>
      <c r="E6151" s="27">
        <v>664.05</v>
      </c>
      <c r="G6151" s="27" t="str">
        <f>VLOOKUP(C6151,W:Y,3,TRUE)</f>
        <v>Dec 18</v>
      </c>
      <c r="H6151" s="27">
        <f t="shared" si="96"/>
        <v>6150</v>
      </c>
      <c r="I6151" s="30" t="str">
        <f>IF(G6151='Check Register'!$E$1,H6151,"")</f>
        <v/>
      </c>
      <c r="J6151" s="16" t="str">
        <f>IFERROR(SMALL($I$2:$I$100001,H6151),"")</f>
        <v/>
      </c>
    </row>
    <row r="6152" spans="1:10" x14ac:dyDescent="0.3">
      <c r="A6152" t="s">
        <v>291</v>
      </c>
      <c r="B6152" t="s">
        <v>39</v>
      </c>
      <c r="C6152" s="7">
        <v>43448</v>
      </c>
      <c r="E6152" s="27">
        <v>475</v>
      </c>
      <c r="G6152" s="27" t="str">
        <f>VLOOKUP(C6152,W:Y,3,TRUE)</f>
        <v>Dec 18</v>
      </c>
      <c r="H6152" s="27">
        <f t="shared" si="96"/>
        <v>6151</v>
      </c>
      <c r="I6152" s="30" t="str">
        <f>IF(G6152='Check Register'!$E$1,H6152,"")</f>
        <v/>
      </c>
      <c r="J6152" s="16" t="str">
        <f>IFERROR(SMALL($I$2:$I$100001,H6152),"")</f>
        <v/>
      </c>
    </row>
    <row r="6153" spans="1:10" x14ac:dyDescent="0.3">
      <c r="A6153" t="s">
        <v>93</v>
      </c>
      <c r="B6153" t="s">
        <v>94</v>
      </c>
      <c r="C6153" s="7">
        <v>43448</v>
      </c>
      <c r="E6153" s="27">
        <v>69505.850000000006</v>
      </c>
      <c r="G6153" s="27" t="str">
        <f>VLOOKUP(C6153,W:Y,3,TRUE)</f>
        <v>Dec 18</v>
      </c>
      <c r="H6153" s="27">
        <f t="shared" si="96"/>
        <v>6152</v>
      </c>
      <c r="I6153" s="30" t="str">
        <f>IF(G6153='Check Register'!$E$1,H6153,"")</f>
        <v/>
      </c>
      <c r="J6153" s="16" t="str">
        <f>IFERROR(SMALL($I$2:$I$100001,H6153),"")</f>
        <v/>
      </c>
    </row>
    <row r="6154" spans="1:10" x14ac:dyDescent="0.3">
      <c r="A6154" t="s">
        <v>93</v>
      </c>
      <c r="B6154" t="s">
        <v>95</v>
      </c>
      <c r="C6154" s="7">
        <v>43448</v>
      </c>
      <c r="E6154" s="27">
        <v>22889.14</v>
      </c>
      <c r="G6154" s="27" t="str">
        <f>VLOOKUP(C6154,W:Y,3,TRUE)</f>
        <v>Dec 18</v>
      </c>
      <c r="H6154" s="27">
        <f t="shared" si="96"/>
        <v>6153</v>
      </c>
      <c r="I6154" s="30" t="str">
        <f>IF(G6154='Check Register'!$E$1,H6154,"")</f>
        <v/>
      </c>
      <c r="J6154" s="16" t="str">
        <f>IFERROR(SMALL($I$2:$I$100001,H6154),"")</f>
        <v/>
      </c>
    </row>
    <row r="6155" spans="1:10" x14ac:dyDescent="0.3">
      <c r="A6155" t="s">
        <v>19</v>
      </c>
      <c r="B6155" t="s">
        <v>20</v>
      </c>
      <c r="C6155" s="7">
        <v>43448</v>
      </c>
      <c r="E6155" s="27">
        <v>2154.2199999999998</v>
      </c>
      <c r="G6155" s="27" t="str">
        <f>VLOOKUP(C6155,W:Y,3,TRUE)</f>
        <v>Dec 18</v>
      </c>
      <c r="H6155" s="27">
        <f t="shared" si="96"/>
        <v>6154</v>
      </c>
      <c r="I6155" s="30" t="str">
        <f>IF(G6155='Check Register'!$E$1,H6155,"")</f>
        <v/>
      </c>
      <c r="J6155" s="16" t="str">
        <f>IFERROR(SMALL($I$2:$I$100001,H6155),"")</f>
        <v/>
      </c>
    </row>
    <row r="6156" spans="1:10" x14ac:dyDescent="0.3">
      <c r="A6156" t="s">
        <v>472</v>
      </c>
      <c r="B6156" t="s">
        <v>8</v>
      </c>
      <c r="C6156" s="7">
        <v>43448</v>
      </c>
      <c r="E6156" s="27">
        <v>595.70000000000005</v>
      </c>
      <c r="G6156" s="27" t="str">
        <f>VLOOKUP(C6156,W:Y,3,TRUE)</f>
        <v>Dec 18</v>
      </c>
      <c r="H6156" s="27">
        <f t="shared" si="96"/>
        <v>6155</v>
      </c>
      <c r="I6156" s="30" t="str">
        <f>IF(G6156='Check Register'!$E$1,H6156,"")</f>
        <v/>
      </c>
      <c r="J6156" s="16" t="str">
        <f>IFERROR(SMALL($I$2:$I$100001,H6156),"")</f>
        <v/>
      </c>
    </row>
    <row r="6157" spans="1:10" x14ac:dyDescent="0.3">
      <c r="A6157" t="s">
        <v>221</v>
      </c>
      <c r="B6157" t="s">
        <v>8</v>
      </c>
      <c r="C6157" s="7">
        <v>43448</v>
      </c>
      <c r="E6157" s="27">
        <v>270.52</v>
      </c>
      <c r="G6157" s="27" t="str">
        <f>VLOOKUP(C6157,W:Y,3,TRUE)</f>
        <v>Dec 18</v>
      </c>
      <c r="H6157" s="27">
        <f t="shared" si="96"/>
        <v>6156</v>
      </c>
      <c r="I6157" s="30" t="str">
        <f>IF(G6157='Check Register'!$E$1,H6157,"")</f>
        <v/>
      </c>
      <c r="J6157" s="16" t="str">
        <f>IFERROR(SMALL($I$2:$I$100001,H6157),"")</f>
        <v/>
      </c>
    </row>
    <row r="6158" spans="1:10" x14ac:dyDescent="0.3">
      <c r="A6158" t="s">
        <v>98</v>
      </c>
      <c r="B6158" t="s">
        <v>22</v>
      </c>
      <c r="C6158" s="7">
        <v>43448</v>
      </c>
      <c r="E6158" s="27">
        <v>17643.169999999998</v>
      </c>
      <c r="G6158" s="27" t="str">
        <f>VLOOKUP(C6158,W:Y,3,TRUE)</f>
        <v>Dec 18</v>
      </c>
      <c r="H6158" s="27">
        <f t="shared" si="96"/>
        <v>6157</v>
      </c>
      <c r="I6158" s="30" t="str">
        <f>IF(G6158='Check Register'!$E$1,H6158,"")</f>
        <v/>
      </c>
      <c r="J6158" s="16" t="str">
        <f>IFERROR(SMALL($I$2:$I$100001,H6158),"")</f>
        <v/>
      </c>
    </row>
    <row r="6159" spans="1:10" x14ac:dyDescent="0.3">
      <c r="A6159" t="s">
        <v>26</v>
      </c>
      <c r="B6159" t="s">
        <v>20</v>
      </c>
      <c r="C6159" s="7">
        <v>43448</v>
      </c>
      <c r="E6159" s="27">
        <v>6931.35</v>
      </c>
      <c r="G6159" s="27" t="str">
        <f>VLOOKUP(C6159,W:Y,3,TRUE)</f>
        <v>Dec 18</v>
      </c>
      <c r="H6159" s="27">
        <f t="shared" si="96"/>
        <v>6158</v>
      </c>
      <c r="I6159" s="30" t="str">
        <f>IF(G6159='Check Register'!$E$1,H6159,"")</f>
        <v/>
      </c>
      <c r="J6159" s="16" t="str">
        <f>IFERROR(SMALL($I$2:$I$100001,H6159),"")</f>
        <v/>
      </c>
    </row>
    <row r="6160" spans="1:10" x14ac:dyDescent="0.3">
      <c r="A6160" t="s">
        <v>461</v>
      </c>
      <c r="B6160" t="s">
        <v>70</v>
      </c>
      <c r="C6160" s="7">
        <v>43448</v>
      </c>
      <c r="E6160" s="27">
        <v>98.95</v>
      </c>
      <c r="G6160" s="27" t="str">
        <f>VLOOKUP(C6160,W:Y,3,TRUE)</f>
        <v>Dec 18</v>
      </c>
      <c r="H6160" s="27">
        <f t="shared" si="96"/>
        <v>6159</v>
      </c>
      <c r="I6160" s="30" t="str">
        <f>IF(G6160='Check Register'!$E$1,H6160,"")</f>
        <v/>
      </c>
      <c r="J6160" s="16" t="str">
        <f>IFERROR(SMALL($I$2:$I$100001,H6160),"")</f>
        <v/>
      </c>
    </row>
    <row r="6161" spans="1:10" x14ac:dyDescent="0.3">
      <c r="A6161" t="s">
        <v>499</v>
      </c>
      <c r="B6161" t="s">
        <v>39</v>
      </c>
      <c r="C6161" s="7">
        <v>43448</v>
      </c>
      <c r="E6161" s="27">
        <v>920</v>
      </c>
      <c r="G6161" s="27" t="str">
        <f>VLOOKUP(C6161,W:Y,3,TRUE)</f>
        <v>Dec 18</v>
      </c>
      <c r="H6161" s="27">
        <f t="shared" si="96"/>
        <v>6160</v>
      </c>
      <c r="I6161" s="30" t="str">
        <f>IF(G6161='Check Register'!$E$1,H6161,"")</f>
        <v/>
      </c>
      <c r="J6161" s="16" t="str">
        <f>IFERROR(SMALL($I$2:$I$100001,H6161),"")</f>
        <v/>
      </c>
    </row>
    <row r="6162" spans="1:10" x14ac:dyDescent="0.3">
      <c r="A6162" t="s">
        <v>144</v>
      </c>
      <c r="B6162" t="s">
        <v>28</v>
      </c>
      <c r="C6162" s="7">
        <v>43448</v>
      </c>
      <c r="E6162" s="27">
        <v>19500</v>
      </c>
      <c r="G6162" s="27" t="str">
        <f>VLOOKUP(C6162,W:Y,3,TRUE)</f>
        <v>Dec 18</v>
      </c>
      <c r="H6162" s="27">
        <f t="shared" si="96"/>
        <v>6161</v>
      </c>
      <c r="I6162" s="30" t="str">
        <f>IF(G6162='Check Register'!$E$1,H6162,"")</f>
        <v/>
      </c>
      <c r="J6162" s="16" t="str">
        <f>IFERROR(SMALL($I$2:$I$100001,H6162),"")</f>
        <v/>
      </c>
    </row>
    <row r="6163" spans="1:10" x14ac:dyDescent="0.3">
      <c r="A6163" t="s">
        <v>144</v>
      </c>
      <c r="B6163" t="s">
        <v>33</v>
      </c>
      <c r="C6163" s="7">
        <v>43448</v>
      </c>
      <c r="E6163" s="27">
        <v>57937.32</v>
      </c>
      <c r="G6163" s="27" t="str">
        <f>VLOOKUP(C6163,W:Y,3,TRUE)</f>
        <v>Dec 18</v>
      </c>
      <c r="H6163" s="27">
        <f t="shared" si="96"/>
        <v>6162</v>
      </c>
      <c r="I6163" s="30" t="str">
        <f>IF(G6163='Check Register'!$E$1,H6163,"")</f>
        <v/>
      </c>
      <c r="J6163" s="16" t="str">
        <f>IFERROR(SMALL($I$2:$I$100001,H6163),"")</f>
        <v/>
      </c>
    </row>
    <row r="6164" spans="1:10" x14ac:dyDescent="0.3">
      <c r="A6164" t="s">
        <v>144</v>
      </c>
      <c r="B6164" t="s">
        <v>102</v>
      </c>
      <c r="C6164" s="7">
        <v>43448</v>
      </c>
      <c r="E6164" s="27">
        <v>725693.85</v>
      </c>
      <c r="G6164" s="27" t="str">
        <f>VLOOKUP(C6164,W:Y,3,TRUE)</f>
        <v>Dec 18</v>
      </c>
      <c r="H6164" s="27">
        <f t="shared" si="96"/>
        <v>6163</v>
      </c>
      <c r="I6164" s="30" t="str">
        <f>IF(G6164='Check Register'!$E$1,H6164,"")</f>
        <v/>
      </c>
      <c r="J6164" s="16" t="str">
        <f>IFERROR(SMALL($I$2:$I$100001,H6164),"")</f>
        <v/>
      </c>
    </row>
    <row r="6165" spans="1:10" x14ac:dyDescent="0.3">
      <c r="A6165" t="s">
        <v>32</v>
      </c>
      <c r="B6165" t="s">
        <v>33</v>
      </c>
      <c r="C6165" s="7">
        <v>43448</v>
      </c>
      <c r="E6165" s="27">
        <v>1232.77</v>
      </c>
      <c r="G6165" s="27" t="str">
        <f>VLOOKUP(C6165,W:Y,3,TRUE)</f>
        <v>Dec 18</v>
      </c>
      <c r="H6165" s="27">
        <f t="shared" si="96"/>
        <v>6164</v>
      </c>
      <c r="I6165" s="30" t="str">
        <f>IF(G6165='Check Register'!$E$1,H6165,"")</f>
        <v/>
      </c>
      <c r="J6165" s="16" t="str">
        <f>IFERROR(SMALL($I$2:$I$100001,H6165),"")</f>
        <v/>
      </c>
    </row>
    <row r="6166" spans="1:10" x14ac:dyDescent="0.3">
      <c r="A6166" t="s">
        <v>197</v>
      </c>
      <c r="B6166" t="s">
        <v>70</v>
      </c>
      <c r="C6166" s="7">
        <v>43448</v>
      </c>
      <c r="E6166" s="27">
        <v>1319.14</v>
      </c>
      <c r="G6166" s="27" t="str">
        <f>VLOOKUP(C6166,W:Y,3,TRUE)</f>
        <v>Dec 18</v>
      </c>
      <c r="H6166" s="27">
        <f t="shared" si="96"/>
        <v>6165</v>
      </c>
      <c r="I6166" s="30" t="str">
        <f>IF(G6166='Check Register'!$E$1,H6166,"")</f>
        <v/>
      </c>
      <c r="J6166" s="16" t="str">
        <f>IFERROR(SMALL($I$2:$I$100001,H6166),"")</f>
        <v/>
      </c>
    </row>
    <row r="6167" spans="1:10" x14ac:dyDescent="0.3">
      <c r="A6167" t="s">
        <v>197</v>
      </c>
      <c r="B6167" t="s">
        <v>33</v>
      </c>
      <c r="C6167" s="7">
        <v>43448</v>
      </c>
      <c r="E6167" s="27">
        <v>7563.07</v>
      </c>
      <c r="G6167" s="27" t="str">
        <f>VLOOKUP(C6167,W:Y,3,TRUE)</f>
        <v>Dec 18</v>
      </c>
      <c r="H6167" s="27">
        <f t="shared" si="96"/>
        <v>6166</v>
      </c>
      <c r="I6167" s="30" t="str">
        <f>IF(G6167='Check Register'!$E$1,H6167,"")</f>
        <v/>
      </c>
      <c r="J6167" s="16" t="str">
        <f>IFERROR(SMALL($I$2:$I$100001,H6167),"")</f>
        <v/>
      </c>
    </row>
    <row r="6168" spans="1:10" x14ac:dyDescent="0.3">
      <c r="A6168" t="s">
        <v>197</v>
      </c>
      <c r="B6168" t="s">
        <v>43</v>
      </c>
      <c r="C6168" s="7">
        <v>43448</v>
      </c>
      <c r="E6168" s="27">
        <v>15316</v>
      </c>
      <c r="G6168" s="27" t="str">
        <f>VLOOKUP(C6168,W:Y,3,TRUE)</f>
        <v>Dec 18</v>
      </c>
      <c r="H6168" s="27">
        <f t="shared" si="96"/>
        <v>6167</v>
      </c>
      <c r="I6168" s="30" t="str">
        <f>IF(G6168='Check Register'!$E$1,H6168,"")</f>
        <v/>
      </c>
      <c r="J6168" s="16" t="str">
        <f>IFERROR(SMALL($I$2:$I$100001,H6168),"")</f>
        <v/>
      </c>
    </row>
    <row r="6169" spans="1:10" x14ac:dyDescent="0.3">
      <c r="A6169" t="s">
        <v>36</v>
      </c>
      <c r="B6169" t="s">
        <v>18</v>
      </c>
      <c r="C6169" s="7">
        <v>43448</v>
      </c>
      <c r="E6169" s="27">
        <v>1095.3800000000001</v>
      </c>
      <c r="G6169" s="27" t="str">
        <f>VLOOKUP(C6169,W:Y,3,TRUE)</f>
        <v>Dec 18</v>
      </c>
      <c r="H6169" s="27">
        <f t="shared" si="96"/>
        <v>6168</v>
      </c>
      <c r="I6169" s="30" t="str">
        <f>IF(G6169='Check Register'!$E$1,H6169,"")</f>
        <v/>
      </c>
      <c r="J6169" s="16" t="str">
        <f>IFERROR(SMALL($I$2:$I$100001,H6169),"")</f>
        <v/>
      </c>
    </row>
    <row r="6170" spans="1:10" x14ac:dyDescent="0.3">
      <c r="A6170" t="s">
        <v>371</v>
      </c>
      <c r="B6170" t="s">
        <v>8</v>
      </c>
      <c r="C6170" s="7">
        <v>43448</v>
      </c>
      <c r="E6170" s="27">
        <v>120.3</v>
      </c>
      <c r="G6170" s="27" t="str">
        <f>VLOOKUP(C6170,W:Y,3,TRUE)</f>
        <v>Dec 18</v>
      </c>
      <c r="H6170" s="27">
        <f t="shared" si="96"/>
        <v>6169</v>
      </c>
      <c r="I6170" s="30" t="str">
        <f>IF(G6170='Check Register'!$E$1,H6170,"")</f>
        <v/>
      </c>
      <c r="J6170" s="16" t="str">
        <f>IFERROR(SMALL($I$2:$I$100001,H6170),"")</f>
        <v/>
      </c>
    </row>
    <row r="6171" spans="1:10" x14ac:dyDescent="0.3">
      <c r="A6171" t="s">
        <v>146</v>
      </c>
      <c r="B6171" t="s">
        <v>8</v>
      </c>
      <c r="C6171" s="7">
        <v>43448</v>
      </c>
      <c r="E6171" s="27">
        <v>365</v>
      </c>
      <c r="G6171" s="27" t="str">
        <f>VLOOKUP(C6171,W:Y,3,TRUE)</f>
        <v>Dec 18</v>
      </c>
      <c r="H6171" s="27">
        <f t="shared" si="96"/>
        <v>6170</v>
      </c>
      <c r="I6171" s="30" t="str">
        <f>IF(G6171='Check Register'!$E$1,H6171,"")</f>
        <v/>
      </c>
      <c r="J6171" s="16" t="str">
        <f>IFERROR(SMALL($I$2:$I$100001,H6171),"")</f>
        <v/>
      </c>
    </row>
    <row r="6172" spans="1:10" x14ac:dyDescent="0.3">
      <c r="A6172" t="s">
        <v>475</v>
      </c>
      <c r="B6172" t="s">
        <v>171</v>
      </c>
      <c r="C6172" s="7">
        <v>43448</v>
      </c>
      <c r="E6172" s="27">
        <v>6355.4</v>
      </c>
      <c r="G6172" s="27" t="str">
        <f>VLOOKUP(C6172,W:Y,3,TRUE)</f>
        <v>Dec 18</v>
      </c>
      <c r="H6172" s="27">
        <f t="shared" si="96"/>
        <v>6171</v>
      </c>
      <c r="I6172" s="30" t="str">
        <f>IF(G6172='Check Register'!$E$1,H6172,"")</f>
        <v/>
      </c>
      <c r="J6172" s="16" t="str">
        <f>IFERROR(SMALL($I$2:$I$100001,H6172),"")</f>
        <v/>
      </c>
    </row>
    <row r="6173" spans="1:10" x14ac:dyDescent="0.3">
      <c r="A6173" t="s">
        <v>476</v>
      </c>
      <c r="B6173" t="s">
        <v>12</v>
      </c>
      <c r="C6173" s="7">
        <v>43448</v>
      </c>
      <c r="E6173" s="27">
        <v>42.16</v>
      </c>
      <c r="G6173" s="27" t="str">
        <f>VLOOKUP(C6173,W:Y,3,TRUE)</f>
        <v>Dec 18</v>
      </c>
      <c r="H6173" s="27">
        <f t="shared" si="96"/>
        <v>6172</v>
      </c>
      <c r="I6173" s="30" t="str">
        <f>IF(G6173='Check Register'!$E$1,H6173,"")</f>
        <v/>
      </c>
      <c r="J6173" s="16" t="str">
        <f>IFERROR(SMALL($I$2:$I$100001,H6173),"")</f>
        <v/>
      </c>
    </row>
    <row r="6174" spans="1:10" x14ac:dyDescent="0.3">
      <c r="A6174" t="s">
        <v>423</v>
      </c>
      <c r="B6174" t="s">
        <v>70</v>
      </c>
      <c r="C6174" s="7">
        <v>43448</v>
      </c>
      <c r="E6174" s="27">
        <v>205.13</v>
      </c>
      <c r="G6174" s="27" t="str">
        <f>VLOOKUP(C6174,W:Y,3,TRUE)</f>
        <v>Dec 18</v>
      </c>
      <c r="H6174" s="27">
        <f t="shared" si="96"/>
        <v>6173</v>
      </c>
      <c r="I6174" s="30" t="str">
        <f>IF(G6174='Check Register'!$E$1,H6174,"")</f>
        <v/>
      </c>
      <c r="J6174" s="16" t="str">
        <f>IFERROR(SMALL($I$2:$I$100001,H6174),"")</f>
        <v/>
      </c>
    </row>
    <row r="6175" spans="1:10" x14ac:dyDescent="0.3">
      <c r="A6175" t="s">
        <v>423</v>
      </c>
      <c r="B6175" t="s">
        <v>8</v>
      </c>
      <c r="C6175" s="7">
        <v>43448</v>
      </c>
      <c r="E6175" s="27">
        <v>111.53</v>
      </c>
      <c r="G6175" s="27" t="str">
        <f>VLOOKUP(C6175,W:Y,3,TRUE)</f>
        <v>Dec 18</v>
      </c>
      <c r="H6175" s="27">
        <f t="shared" si="96"/>
        <v>6174</v>
      </c>
      <c r="I6175" s="30" t="str">
        <f>IF(G6175='Check Register'!$E$1,H6175,"")</f>
        <v/>
      </c>
      <c r="J6175" s="16" t="str">
        <f>IFERROR(SMALL($I$2:$I$100001,H6175),"")</f>
        <v/>
      </c>
    </row>
    <row r="6176" spans="1:10" x14ac:dyDescent="0.3">
      <c r="A6176" t="s">
        <v>281</v>
      </c>
      <c r="B6176" t="s">
        <v>89</v>
      </c>
      <c r="C6176" s="7">
        <v>43448</v>
      </c>
      <c r="E6176" s="27">
        <v>167.35</v>
      </c>
      <c r="G6176" s="27" t="str">
        <f>VLOOKUP(C6176,W:Y,3,TRUE)</f>
        <v>Dec 18</v>
      </c>
      <c r="H6176" s="27">
        <f t="shared" si="96"/>
        <v>6175</v>
      </c>
      <c r="I6176" s="30" t="str">
        <f>IF(G6176='Check Register'!$E$1,H6176,"")</f>
        <v/>
      </c>
      <c r="J6176" s="16" t="str">
        <f>IFERROR(SMALL($I$2:$I$100001,H6176),"")</f>
        <v/>
      </c>
    </row>
    <row r="6177" spans="1:10" x14ac:dyDescent="0.3">
      <c r="A6177" t="s">
        <v>223</v>
      </c>
      <c r="B6177" t="s">
        <v>70</v>
      </c>
      <c r="C6177" s="7">
        <v>43448</v>
      </c>
      <c r="E6177" s="27">
        <v>169.53</v>
      </c>
      <c r="G6177" s="27" t="str">
        <f>VLOOKUP(C6177,W:Y,3,TRUE)</f>
        <v>Dec 18</v>
      </c>
      <c r="H6177" s="27">
        <f t="shared" si="96"/>
        <v>6176</v>
      </c>
      <c r="I6177" s="30" t="str">
        <f>IF(G6177='Check Register'!$E$1,H6177,"")</f>
        <v/>
      </c>
      <c r="J6177" s="16" t="str">
        <f>IFERROR(SMALL($I$2:$I$100001,H6177),"")</f>
        <v/>
      </c>
    </row>
    <row r="6178" spans="1:10" x14ac:dyDescent="0.3">
      <c r="A6178" t="s">
        <v>508</v>
      </c>
      <c r="B6178" t="s">
        <v>28</v>
      </c>
      <c r="C6178" s="7">
        <v>43448</v>
      </c>
      <c r="E6178" s="27">
        <v>8340.08</v>
      </c>
      <c r="G6178" s="27" t="str">
        <f>VLOOKUP(C6178,W:Y,3,TRUE)</f>
        <v>Dec 18</v>
      </c>
      <c r="H6178" s="27">
        <f t="shared" si="96"/>
        <v>6177</v>
      </c>
      <c r="I6178" s="30" t="str">
        <f>IF(G6178='Check Register'!$E$1,H6178,"")</f>
        <v/>
      </c>
      <c r="J6178" s="16" t="str">
        <f>IFERROR(SMALL($I$2:$I$100001,H6178),"")</f>
        <v/>
      </c>
    </row>
    <row r="6179" spans="1:10" x14ac:dyDescent="0.3">
      <c r="A6179" t="s">
        <v>335</v>
      </c>
      <c r="B6179" t="s">
        <v>102</v>
      </c>
      <c r="C6179" s="7">
        <v>43448</v>
      </c>
      <c r="E6179" s="27">
        <v>3057</v>
      </c>
      <c r="G6179" s="27" t="str">
        <f>VLOOKUP(C6179,W:Y,3,TRUE)</f>
        <v>Dec 18</v>
      </c>
      <c r="H6179" s="27">
        <f t="shared" si="96"/>
        <v>6178</v>
      </c>
      <c r="I6179" s="30" t="str">
        <f>IF(G6179='Check Register'!$E$1,H6179,"")</f>
        <v/>
      </c>
      <c r="J6179" s="16" t="str">
        <f>IFERROR(SMALL($I$2:$I$100001,H6179),"")</f>
        <v/>
      </c>
    </row>
    <row r="6180" spans="1:10" x14ac:dyDescent="0.3">
      <c r="A6180" t="s">
        <v>107</v>
      </c>
      <c r="B6180" t="s">
        <v>28</v>
      </c>
      <c r="C6180" s="7">
        <v>43448</v>
      </c>
      <c r="E6180" s="27">
        <v>7418.8</v>
      </c>
      <c r="G6180" s="27" t="str">
        <f>VLOOKUP(C6180,W:Y,3,TRUE)</f>
        <v>Dec 18</v>
      </c>
      <c r="H6180" s="27">
        <f t="shared" si="96"/>
        <v>6179</v>
      </c>
      <c r="I6180" s="30" t="str">
        <f>IF(G6180='Check Register'!$E$1,H6180,"")</f>
        <v/>
      </c>
      <c r="J6180" s="16" t="str">
        <f>IFERROR(SMALL($I$2:$I$100001,H6180),"")</f>
        <v/>
      </c>
    </row>
    <row r="6181" spans="1:10" x14ac:dyDescent="0.3">
      <c r="A6181" t="s">
        <v>534</v>
      </c>
      <c r="B6181" t="s">
        <v>45</v>
      </c>
      <c r="C6181" s="7">
        <v>43448</v>
      </c>
      <c r="E6181" s="27">
        <v>1260</v>
      </c>
      <c r="G6181" s="27" t="str">
        <f>VLOOKUP(C6181,W:Y,3,TRUE)</f>
        <v>Dec 18</v>
      </c>
      <c r="H6181" s="27">
        <f t="shared" si="96"/>
        <v>6180</v>
      </c>
      <c r="I6181" s="30" t="str">
        <f>IF(G6181='Check Register'!$E$1,H6181,"")</f>
        <v/>
      </c>
      <c r="J6181" s="16" t="str">
        <f>IFERROR(SMALL($I$2:$I$100001,H6181),"")</f>
        <v/>
      </c>
    </row>
    <row r="6182" spans="1:10" x14ac:dyDescent="0.3">
      <c r="A6182" t="s">
        <v>44</v>
      </c>
      <c r="B6182" t="s">
        <v>45</v>
      </c>
      <c r="C6182" s="7">
        <v>43448</v>
      </c>
      <c r="E6182" s="27">
        <v>337.2</v>
      </c>
      <c r="G6182" s="27" t="str">
        <f>VLOOKUP(C6182,W:Y,3,TRUE)</f>
        <v>Dec 18</v>
      </c>
      <c r="H6182" s="27">
        <f t="shared" si="96"/>
        <v>6181</v>
      </c>
      <c r="I6182" s="30" t="str">
        <f>IF(G6182='Check Register'!$E$1,H6182,"")</f>
        <v/>
      </c>
      <c r="J6182" s="16" t="str">
        <f>IFERROR(SMALL($I$2:$I$100001,H6182),"")</f>
        <v/>
      </c>
    </row>
    <row r="6183" spans="1:10" x14ac:dyDescent="0.3">
      <c r="A6183" t="s">
        <v>153</v>
      </c>
      <c r="B6183" t="s">
        <v>148</v>
      </c>
      <c r="C6183" s="7">
        <v>43448</v>
      </c>
      <c r="E6183" s="27">
        <v>200</v>
      </c>
      <c r="G6183" s="27" t="str">
        <f>VLOOKUP(C6183,W:Y,3,TRUE)</f>
        <v>Dec 18</v>
      </c>
      <c r="H6183" s="27">
        <f t="shared" si="96"/>
        <v>6182</v>
      </c>
      <c r="I6183" s="30" t="str">
        <f>IF(G6183='Check Register'!$E$1,H6183,"")</f>
        <v/>
      </c>
      <c r="J6183" s="16" t="str">
        <f>IFERROR(SMALL($I$2:$I$100001,H6183),"")</f>
        <v/>
      </c>
    </row>
    <row r="6184" spans="1:10" x14ac:dyDescent="0.3">
      <c r="A6184" t="s">
        <v>250</v>
      </c>
      <c r="B6184" t="s">
        <v>22</v>
      </c>
      <c r="C6184" s="7">
        <v>43448</v>
      </c>
      <c r="E6184" s="27">
        <v>3105</v>
      </c>
      <c r="G6184" s="27" t="str">
        <f>VLOOKUP(C6184,W:Y,3,TRUE)</f>
        <v>Dec 18</v>
      </c>
      <c r="H6184" s="27">
        <f t="shared" si="96"/>
        <v>6183</v>
      </c>
      <c r="I6184" s="30" t="str">
        <f>IF(G6184='Check Register'!$E$1,H6184,"")</f>
        <v/>
      </c>
      <c r="J6184" s="16" t="str">
        <f>IFERROR(SMALL($I$2:$I$100001,H6184),"")</f>
        <v/>
      </c>
    </row>
    <row r="6185" spans="1:10" x14ac:dyDescent="0.3">
      <c r="A6185" t="s">
        <v>473</v>
      </c>
      <c r="B6185" t="s">
        <v>16</v>
      </c>
      <c r="C6185" s="7">
        <v>43448</v>
      </c>
      <c r="E6185" s="27">
        <v>124.04</v>
      </c>
      <c r="G6185" s="27" t="str">
        <f>VLOOKUP(C6185,W:Y,3,TRUE)</f>
        <v>Dec 18</v>
      </c>
      <c r="H6185" s="27">
        <f t="shared" si="96"/>
        <v>6184</v>
      </c>
      <c r="I6185" s="30" t="str">
        <f>IF(G6185='Check Register'!$E$1,H6185,"")</f>
        <v/>
      </c>
      <c r="J6185" s="16" t="str">
        <f>IFERROR(SMALL($I$2:$I$100001,H6185),"")</f>
        <v/>
      </c>
    </row>
    <row r="6186" spans="1:10" x14ac:dyDescent="0.3">
      <c r="A6186" t="s">
        <v>49</v>
      </c>
      <c r="B6186" t="s">
        <v>28</v>
      </c>
      <c r="C6186" s="7">
        <v>43448</v>
      </c>
      <c r="E6186" s="27">
        <v>14030.91</v>
      </c>
      <c r="G6186" s="27" t="str">
        <f>VLOOKUP(C6186,W:Y,3,TRUE)</f>
        <v>Dec 18</v>
      </c>
      <c r="H6186" s="27">
        <f t="shared" si="96"/>
        <v>6185</v>
      </c>
      <c r="I6186" s="30" t="str">
        <f>IF(G6186='Check Register'!$E$1,H6186,"")</f>
        <v/>
      </c>
      <c r="J6186" s="16" t="str">
        <f>IFERROR(SMALL($I$2:$I$100001,H6186),"")</f>
        <v/>
      </c>
    </row>
    <row r="6187" spans="1:10" x14ac:dyDescent="0.3">
      <c r="A6187" t="s">
        <v>49</v>
      </c>
      <c r="B6187" t="s">
        <v>50</v>
      </c>
      <c r="C6187" s="7">
        <v>43448</v>
      </c>
      <c r="E6187" s="27">
        <v>-701.55</v>
      </c>
      <c r="G6187" s="27" t="str">
        <f>VLOOKUP(C6187,W:Y,3,TRUE)</f>
        <v>Dec 18</v>
      </c>
      <c r="H6187" s="27">
        <f t="shared" si="96"/>
        <v>6186</v>
      </c>
      <c r="I6187" s="30" t="str">
        <f>IF(G6187='Check Register'!$E$1,H6187,"")</f>
        <v/>
      </c>
      <c r="J6187" s="16" t="str">
        <f>IFERROR(SMALL($I$2:$I$100001,H6187),"")</f>
        <v/>
      </c>
    </row>
    <row r="6188" spans="1:10" x14ac:dyDescent="0.3">
      <c r="A6188" t="s">
        <v>562</v>
      </c>
      <c r="B6188" t="s">
        <v>102</v>
      </c>
      <c r="C6188" s="7">
        <v>43448</v>
      </c>
      <c r="E6188" s="27">
        <v>2907.18</v>
      </c>
      <c r="G6188" s="27" t="str">
        <f>VLOOKUP(C6188,W:Y,3,TRUE)</f>
        <v>Dec 18</v>
      </c>
      <c r="H6188" s="27">
        <f t="shared" si="96"/>
        <v>6187</v>
      </c>
      <c r="I6188" s="30" t="str">
        <f>IF(G6188='Check Register'!$E$1,H6188,"")</f>
        <v/>
      </c>
      <c r="J6188" s="16" t="str">
        <f>IFERROR(SMALL($I$2:$I$100001,H6188),"")</f>
        <v/>
      </c>
    </row>
    <row r="6189" spans="1:10" x14ac:dyDescent="0.3">
      <c r="A6189" t="s">
        <v>51</v>
      </c>
      <c r="B6189" t="s">
        <v>22</v>
      </c>
      <c r="C6189" s="7">
        <v>43448</v>
      </c>
      <c r="E6189" s="27">
        <v>405</v>
      </c>
      <c r="G6189" s="27" t="str">
        <f>VLOOKUP(C6189,W:Y,3,TRUE)</f>
        <v>Dec 18</v>
      </c>
      <c r="H6189" s="27">
        <f t="shared" si="96"/>
        <v>6188</v>
      </c>
      <c r="I6189" s="30" t="str">
        <f>IF(G6189='Check Register'!$E$1,H6189,"")</f>
        <v/>
      </c>
      <c r="J6189" s="16" t="str">
        <f>IFERROR(SMALL($I$2:$I$100001,H6189),"")</f>
        <v/>
      </c>
    </row>
    <row r="6190" spans="1:10" x14ac:dyDescent="0.3">
      <c r="A6190" t="s">
        <v>337</v>
      </c>
      <c r="B6190" t="s">
        <v>100</v>
      </c>
      <c r="C6190" s="7">
        <v>43448</v>
      </c>
      <c r="E6190" s="27">
        <v>335.75</v>
      </c>
      <c r="G6190" s="27" t="str">
        <f>VLOOKUP(C6190,W:Y,3,TRUE)</f>
        <v>Dec 18</v>
      </c>
      <c r="H6190" s="27">
        <f t="shared" si="96"/>
        <v>6189</v>
      </c>
      <c r="I6190" s="30" t="str">
        <f>IF(G6190='Check Register'!$E$1,H6190,"")</f>
        <v/>
      </c>
      <c r="J6190" s="16" t="str">
        <f>IFERROR(SMALL($I$2:$I$100001,H6190),"")</f>
        <v/>
      </c>
    </row>
    <row r="6191" spans="1:10" x14ac:dyDescent="0.3">
      <c r="A6191" t="s">
        <v>188</v>
      </c>
      <c r="B6191" t="s">
        <v>20</v>
      </c>
      <c r="C6191" s="7">
        <v>43448</v>
      </c>
      <c r="E6191" s="27">
        <v>7402.17</v>
      </c>
      <c r="G6191" s="27" t="str">
        <f>VLOOKUP(C6191,W:Y,3,TRUE)</f>
        <v>Dec 18</v>
      </c>
      <c r="H6191" s="27">
        <f t="shared" si="96"/>
        <v>6190</v>
      </c>
      <c r="I6191" s="30" t="str">
        <f>IF(G6191='Check Register'!$E$1,H6191,"")</f>
        <v/>
      </c>
      <c r="J6191" s="16" t="str">
        <f>IFERROR(SMALL($I$2:$I$100001,H6191),"")</f>
        <v/>
      </c>
    </row>
    <row r="6192" spans="1:10" x14ac:dyDescent="0.3">
      <c r="A6192" t="s">
        <v>493</v>
      </c>
      <c r="B6192" t="s">
        <v>180</v>
      </c>
      <c r="C6192" s="7">
        <v>43448</v>
      </c>
      <c r="E6192" s="27">
        <v>350</v>
      </c>
      <c r="G6192" s="27" t="str">
        <f>VLOOKUP(C6192,W:Y,3,TRUE)</f>
        <v>Dec 18</v>
      </c>
      <c r="H6192" s="27">
        <f t="shared" si="96"/>
        <v>6191</v>
      </c>
      <c r="I6192" s="30" t="str">
        <f>IF(G6192='Check Register'!$E$1,H6192,"")</f>
        <v/>
      </c>
      <c r="J6192" s="16" t="str">
        <f>IFERROR(SMALL($I$2:$I$100001,H6192),"")</f>
        <v/>
      </c>
    </row>
    <row r="6193" spans="1:10" x14ac:dyDescent="0.3">
      <c r="A6193" t="s">
        <v>114</v>
      </c>
      <c r="B6193" t="s">
        <v>115</v>
      </c>
      <c r="C6193" s="7">
        <v>43448</v>
      </c>
      <c r="E6193" s="27">
        <v>4854.63</v>
      </c>
      <c r="G6193" s="27" t="str">
        <f>VLOOKUP(C6193,W:Y,3,TRUE)</f>
        <v>Dec 18</v>
      </c>
      <c r="H6193" s="27">
        <f t="shared" si="96"/>
        <v>6192</v>
      </c>
      <c r="I6193" s="30" t="str">
        <f>IF(G6193='Check Register'!$E$1,H6193,"")</f>
        <v/>
      </c>
      <c r="J6193" s="16" t="str">
        <f>IFERROR(SMALL($I$2:$I$100001,H6193),"")</f>
        <v/>
      </c>
    </row>
    <row r="6194" spans="1:10" x14ac:dyDescent="0.3">
      <c r="A6194" t="s">
        <v>116</v>
      </c>
      <c r="B6194" t="s">
        <v>45</v>
      </c>
      <c r="C6194" s="7">
        <v>43448</v>
      </c>
      <c r="E6194" s="27">
        <v>2330</v>
      </c>
      <c r="G6194" s="27" t="str">
        <f>VLOOKUP(C6194,W:Y,3,TRUE)</f>
        <v>Dec 18</v>
      </c>
      <c r="H6194" s="27">
        <f t="shared" si="96"/>
        <v>6193</v>
      </c>
      <c r="I6194" s="30" t="str">
        <f>IF(G6194='Check Register'!$E$1,H6194,"")</f>
        <v/>
      </c>
      <c r="J6194" s="16" t="str">
        <f>IFERROR(SMALL($I$2:$I$100001,H6194),"")</f>
        <v/>
      </c>
    </row>
    <row r="6195" spans="1:10" x14ac:dyDescent="0.3">
      <c r="A6195" t="s">
        <v>56</v>
      </c>
      <c r="B6195" t="s">
        <v>12</v>
      </c>
      <c r="C6195" s="7">
        <v>43448</v>
      </c>
      <c r="E6195" s="27">
        <v>353.14</v>
      </c>
      <c r="G6195" s="27" t="str">
        <f>VLOOKUP(C6195,W:Y,3,TRUE)</f>
        <v>Dec 18</v>
      </c>
      <c r="H6195" s="27">
        <f t="shared" si="96"/>
        <v>6194</v>
      </c>
      <c r="I6195" s="30" t="str">
        <f>IF(G6195='Check Register'!$E$1,H6195,"")</f>
        <v/>
      </c>
      <c r="J6195" s="16" t="str">
        <f>IFERROR(SMALL($I$2:$I$100001,H6195),"")</f>
        <v/>
      </c>
    </row>
    <row r="6196" spans="1:10" x14ac:dyDescent="0.3">
      <c r="A6196" t="s">
        <v>57</v>
      </c>
      <c r="B6196" t="s">
        <v>8</v>
      </c>
      <c r="C6196" s="7">
        <v>43448</v>
      </c>
      <c r="E6196" s="27">
        <v>55</v>
      </c>
      <c r="G6196" s="27" t="str">
        <f>VLOOKUP(C6196,W:Y,3,TRUE)</f>
        <v>Dec 18</v>
      </c>
      <c r="H6196" s="27">
        <f t="shared" si="96"/>
        <v>6195</v>
      </c>
      <c r="I6196" s="30" t="str">
        <f>IF(G6196='Check Register'!$E$1,H6196,"")</f>
        <v/>
      </c>
      <c r="J6196" s="16" t="str">
        <f>IFERROR(SMALL($I$2:$I$100001,H6196),"")</f>
        <v/>
      </c>
    </row>
    <row r="6197" spans="1:10" x14ac:dyDescent="0.3">
      <c r="A6197" t="s">
        <v>57</v>
      </c>
      <c r="B6197" t="s">
        <v>85</v>
      </c>
      <c r="C6197" s="7">
        <v>43448</v>
      </c>
      <c r="E6197" s="27">
        <v>25.99</v>
      </c>
      <c r="G6197" s="27" t="str">
        <f>VLOOKUP(C6197,W:Y,3,TRUE)</f>
        <v>Dec 18</v>
      </c>
      <c r="H6197" s="27">
        <f t="shared" si="96"/>
        <v>6196</v>
      </c>
      <c r="I6197" s="30" t="str">
        <f>IF(G6197='Check Register'!$E$1,H6197,"")</f>
        <v/>
      </c>
      <c r="J6197" s="16" t="str">
        <f>IFERROR(SMALL($I$2:$I$100001,H6197),"")</f>
        <v/>
      </c>
    </row>
    <row r="6198" spans="1:10" x14ac:dyDescent="0.3">
      <c r="A6198" t="s">
        <v>236</v>
      </c>
      <c r="B6198" t="s">
        <v>8</v>
      </c>
      <c r="C6198" s="7">
        <v>43448</v>
      </c>
      <c r="E6198" s="27">
        <v>10818.22</v>
      </c>
      <c r="G6198" s="27" t="str">
        <f>VLOOKUP(C6198,W:Y,3,TRUE)</f>
        <v>Dec 18</v>
      </c>
      <c r="H6198" s="27">
        <f t="shared" si="96"/>
        <v>6197</v>
      </c>
      <c r="I6198" s="30" t="str">
        <f>IF(G6198='Check Register'!$E$1,H6198,"")</f>
        <v/>
      </c>
      <c r="J6198" s="16" t="str">
        <f>IFERROR(SMALL($I$2:$I$100001,H6198),"")</f>
        <v/>
      </c>
    </row>
    <row r="6199" spans="1:10" x14ac:dyDescent="0.3">
      <c r="A6199" t="s">
        <v>60</v>
      </c>
      <c r="B6199" t="s">
        <v>66</v>
      </c>
      <c r="C6199" s="7">
        <v>43448</v>
      </c>
      <c r="E6199" s="27">
        <v>817.76</v>
      </c>
      <c r="G6199" s="27" t="str">
        <f>VLOOKUP(C6199,W:Y,3,TRUE)</f>
        <v>Dec 18</v>
      </c>
      <c r="H6199" s="27">
        <f t="shared" si="96"/>
        <v>6198</v>
      </c>
      <c r="I6199" s="30" t="str">
        <f>IF(G6199='Check Register'!$E$1,H6199,"")</f>
        <v/>
      </c>
      <c r="J6199" s="16" t="str">
        <f>IFERROR(SMALL($I$2:$I$100001,H6199),"")</f>
        <v/>
      </c>
    </row>
    <row r="6200" spans="1:10" x14ac:dyDescent="0.3">
      <c r="A6200" t="s">
        <v>431</v>
      </c>
      <c r="B6200" t="s">
        <v>39</v>
      </c>
      <c r="C6200" s="7">
        <v>43448</v>
      </c>
      <c r="E6200" s="27">
        <v>3500</v>
      </c>
      <c r="G6200" s="27" t="str">
        <f>VLOOKUP(C6200,W:Y,3,TRUE)</f>
        <v>Dec 18</v>
      </c>
      <c r="H6200" s="27">
        <f t="shared" si="96"/>
        <v>6199</v>
      </c>
      <c r="I6200" s="30" t="str">
        <f>IF(G6200='Check Register'!$E$1,H6200,"")</f>
        <v/>
      </c>
      <c r="J6200" s="16" t="str">
        <f>IFERROR(SMALL($I$2:$I$100001,H6200),"")</f>
        <v/>
      </c>
    </row>
    <row r="6201" spans="1:10" x14ac:dyDescent="0.3">
      <c r="A6201" t="s">
        <v>63</v>
      </c>
      <c r="B6201" t="s">
        <v>22</v>
      </c>
      <c r="C6201" s="7">
        <v>43448</v>
      </c>
      <c r="E6201" s="27">
        <v>365</v>
      </c>
      <c r="G6201" s="27" t="str">
        <f>VLOOKUP(C6201,W:Y,3,TRUE)</f>
        <v>Dec 18</v>
      </c>
      <c r="H6201" s="27">
        <f t="shared" si="96"/>
        <v>6200</v>
      </c>
      <c r="I6201" s="30" t="str">
        <f>IF(G6201='Check Register'!$E$1,H6201,"")</f>
        <v/>
      </c>
      <c r="J6201" s="16" t="str">
        <f>IFERROR(SMALL($I$2:$I$100001,H6201),"")</f>
        <v/>
      </c>
    </row>
    <row r="6202" spans="1:10" x14ac:dyDescent="0.3">
      <c r="A6202" t="s">
        <v>211</v>
      </c>
      <c r="B6202" t="s">
        <v>212</v>
      </c>
      <c r="C6202" s="7">
        <v>43448</v>
      </c>
      <c r="E6202" s="27">
        <v>125</v>
      </c>
      <c r="G6202" s="27" t="str">
        <f>VLOOKUP(C6202,W:Y,3,TRUE)</f>
        <v>Dec 18</v>
      </c>
      <c r="H6202" s="27">
        <f t="shared" si="96"/>
        <v>6201</v>
      </c>
      <c r="I6202" s="30" t="str">
        <f>IF(G6202='Check Register'!$E$1,H6202,"")</f>
        <v/>
      </c>
      <c r="J6202" s="16" t="str">
        <f>IFERROR(SMALL($I$2:$I$100001,H6202),"")</f>
        <v/>
      </c>
    </row>
    <row r="6203" spans="1:10" x14ac:dyDescent="0.3">
      <c r="A6203" t="s">
        <v>200</v>
      </c>
      <c r="B6203" t="s">
        <v>39</v>
      </c>
      <c r="C6203" s="7">
        <v>43448</v>
      </c>
      <c r="E6203" s="27">
        <v>2000</v>
      </c>
      <c r="G6203" s="27" t="str">
        <f>VLOOKUP(C6203,W:Y,3,TRUE)</f>
        <v>Dec 18</v>
      </c>
      <c r="H6203" s="27">
        <f t="shared" si="96"/>
        <v>6202</v>
      </c>
      <c r="I6203" s="30" t="str">
        <f>IF(G6203='Check Register'!$E$1,H6203,"")</f>
        <v/>
      </c>
      <c r="J6203" s="16" t="str">
        <f>IFERROR(SMALL($I$2:$I$100001,H6203),"")</f>
        <v/>
      </c>
    </row>
    <row r="6204" spans="1:10" x14ac:dyDescent="0.3">
      <c r="A6204" t="s">
        <v>317</v>
      </c>
      <c r="B6204" t="s">
        <v>8</v>
      </c>
      <c r="C6204" s="7">
        <v>43448</v>
      </c>
      <c r="E6204" s="27">
        <v>3970.57</v>
      </c>
      <c r="G6204" s="27" t="str">
        <f>VLOOKUP(C6204,W:Y,3,TRUE)</f>
        <v>Dec 18</v>
      </c>
      <c r="H6204" s="27">
        <f t="shared" si="96"/>
        <v>6203</v>
      </c>
      <c r="I6204" s="30" t="str">
        <f>IF(G6204='Check Register'!$E$1,H6204,"")</f>
        <v/>
      </c>
      <c r="J6204" s="16" t="str">
        <f>IFERROR(SMALL($I$2:$I$100001,H6204),"")</f>
        <v/>
      </c>
    </row>
    <row r="6205" spans="1:10" x14ac:dyDescent="0.3">
      <c r="A6205" t="s">
        <v>237</v>
      </c>
      <c r="B6205" t="s">
        <v>12</v>
      </c>
      <c r="C6205" s="7">
        <v>43448</v>
      </c>
      <c r="E6205" s="27">
        <v>171.6</v>
      </c>
      <c r="G6205" s="27" t="str">
        <f>VLOOKUP(C6205,W:Y,3,TRUE)</f>
        <v>Dec 18</v>
      </c>
      <c r="H6205" s="27">
        <f t="shared" si="96"/>
        <v>6204</v>
      </c>
      <c r="I6205" s="30" t="str">
        <f>IF(G6205='Check Register'!$E$1,H6205,"")</f>
        <v/>
      </c>
      <c r="J6205" s="16" t="str">
        <f>IFERROR(SMALL($I$2:$I$100001,H6205),"")</f>
        <v/>
      </c>
    </row>
    <row r="6206" spans="1:10" x14ac:dyDescent="0.3">
      <c r="A6206" t="s">
        <v>71</v>
      </c>
      <c r="B6206" t="s">
        <v>12</v>
      </c>
      <c r="C6206" s="7">
        <v>43448</v>
      </c>
      <c r="E6206" s="27">
        <v>143.41</v>
      </c>
      <c r="G6206" s="27" t="str">
        <f>VLOOKUP(C6206,W:Y,3,TRUE)</f>
        <v>Dec 18</v>
      </c>
      <c r="H6206" s="27">
        <f t="shared" si="96"/>
        <v>6205</v>
      </c>
      <c r="I6206" s="30" t="str">
        <f>IF(G6206='Check Register'!$E$1,H6206,"")</f>
        <v/>
      </c>
      <c r="J6206" s="16" t="str">
        <f>IFERROR(SMALL($I$2:$I$100001,H6206),"")</f>
        <v/>
      </c>
    </row>
    <row r="6207" spans="1:10" x14ac:dyDescent="0.3">
      <c r="A6207" t="s">
        <v>230</v>
      </c>
      <c r="B6207" t="s">
        <v>28</v>
      </c>
      <c r="C6207" s="7">
        <v>43448</v>
      </c>
      <c r="E6207" s="27">
        <v>2640</v>
      </c>
      <c r="G6207" s="27" t="str">
        <f>VLOOKUP(C6207,W:Y,3,TRUE)</f>
        <v>Dec 18</v>
      </c>
      <c r="H6207" s="27">
        <f t="shared" si="96"/>
        <v>6206</v>
      </c>
      <c r="I6207" s="30" t="str">
        <f>IF(G6207='Check Register'!$E$1,H6207,"")</f>
        <v/>
      </c>
      <c r="J6207" s="16" t="str">
        <f>IFERROR(SMALL($I$2:$I$100001,H6207),"")</f>
        <v/>
      </c>
    </row>
    <row r="6208" spans="1:10" x14ac:dyDescent="0.3">
      <c r="A6208" t="s">
        <v>72</v>
      </c>
      <c r="B6208" t="s">
        <v>73</v>
      </c>
      <c r="C6208" s="7">
        <v>43448</v>
      </c>
      <c r="E6208" s="27">
        <v>28194.73</v>
      </c>
      <c r="G6208" s="27" t="str">
        <f>VLOOKUP(C6208,W:Y,3,TRUE)</f>
        <v>Dec 18</v>
      </c>
      <c r="H6208" s="27">
        <f t="shared" si="96"/>
        <v>6207</v>
      </c>
      <c r="I6208" s="30" t="str">
        <f>IF(G6208='Check Register'!$E$1,H6208,"")</f>
        <v/>
      </c>
      <c r="J6208" s="16" t="str">
        <f>IFERROR(SMALL($I$2:$I$100001,H6208),"")</f>
        <v/>
      </c>
    </row>
    <row r="6209" spans="1:10" x14ac:dyDescent="0.3">
      <c r="A6209" t="s">
        <v>75</v>
      </c>
      <c r="B6209" t="s">
        <v>28</v>
      </c>
      <c r="C6209" s="7">
        <v>43448</v>
      </c>
      <c r="E6209" s="27">
        <v>12125</v>
      </c>
      <c r="G6209" s="27" t="str">
        <f>VLOOKUP(C6209,W:Y,3,TRUE)</f>
        <v>Dec 18</v>
      </c>
      <c r="H6209" s="27">
        <f t="shared" si="96"/>
        <v>6208</v>
      </c>
      <c r="I6209" s="30" t="str">
        <f>IF(G6209='Check Register'!$E$1,H6209,"")</f>
        <v/>
      </c>
      <c r="J6209" s="16" t="str">
        <f>IFERROR(SMALL($I$2:$I$100001,H6209),"")</f>
        <v/>
      </c>
    </row>
    <row r="6210" spans="1:10" x14ac:dyDescent="0.3">
      <c r="A6210" t="s">
        <v>165</v>
      </c>
      <c r="B6210" t="s">
        <v>8</v>
      </c>
      <c r="C6210" s="7">
        <v>43448</v>
      </c>
      <c r="E6210" s="27">
        <v>400.4</v>
      </c>
      <c r="G6210" s="27" t="str">
        <f>VLOOKUP(C6210,W:Y,3,TRUE)</f>
        <v>Dec 18</v>
      </c>
      <c r="H6210" s="27">
        <f t="shared" si="96"/>
        <v>6209</v>
      </c>
      <c r="I6210" s="30" t="str">
        <f>IF(G6210='Check Register'!$E$1,H6210,"")</f>
        <v/>
      </c>
      <c r="J6210" s="16" t="str">
        <f>IFERROR(SMALL($I$2:$I$100001,H6210),"")</f>
        <v/>
      </c>
    </row>
    <row r="6211" spans="1:10" x14ac:dyDescent="0.3">
      <c r="A6211" t="s">
        <v>79</v>
      </c>
      <c r="B6211" t="s">
        <v>39</v>
      </c>
      <c r="C6211" s="7">
        <v>43448</v>
      </c>
      <c r="E6211" s="27">
        <v>6000</v>
      </c>
      <c r="G6211" s="27" t="str">
        <f>VLOOKUP(C6211,W:Y,3,TRUE)</f>
        <v>Dec 18</v>
      </c>
      <c r="H6211" s="27">
        <f t="shared" ref="H6211:H6274" si="97">1+H6210</f>
        <v>6210</v>
      </c>
      <c r="I6211" s="30" t="str">
        <f>IF(G6211='Check Register'!$E$1,H6211,"")</f>
        <v/>
      </c>
      <c r="J6211" s="16" t="str">
        <f>IFERROR(SMALL($I$2:$I$100001,H6211),"")</f>
        <v/>
      </c>
    </row>
    <row r="6212" spans="1:10" x14ac:dyDescent="0.3">
      <c r="A6212" t="s">
        <v>377</v>
      </c>
      <c r="B6212" t="s">
        <v>8</v>
      </c>
      <c r="C6212" s="7">
        <v>43448</v>
      </c>
      <c r="E6212" s="27">
        <v>338.64</v>
      </c>
      <c r="G6212" s="27" t="str">
        <f>VLOOKUP(C6212,W:Y,3,TRUE)</f>
        <v>Dec 18</v>
      </c>
      <c r="H6212" s="27">
        <f t="shared" si="97"/>
        <v>6211</v>
      </c>
      <c r="I6212" s="30" t="str">
        <f>IF(G6212='Check Register'!$E$1,H6212,"")</f>
        <v/>
      </c>
      <c r="J6212" s="16" t="str">
        <f>IFERROR(SMALL($I$2:$I$100001,H6212),"")</f>
        <v/>
      </c>
    </row>
    <row r="6213" spans="1:10" x14ac:dyDescent="0.3">
      <c r="A6213" t="s">
        <v>84</v>
      </c>
      <c r="B6213" t="s">
        <v>85</v>
      </c>
      <c r="C6213" s="7">
        <v>43448</v>
      </c>
      <c r="E6213" s="27">
        <v>2164.87</v>
      </c>
      <c r="G6213" s="27" t="str">
        <f>VLOOKUP(C6213,W:Y,3,TRUE)</f>
        <v>Dec 18</v>
      </c>
      <c r="H6213" s="27">
        <f t="shared" si="97"/>
        <v>6212</v>
      </c>
      <c r="I6213" s="30" t="str">
        <f>IF(G6213='Check Register'!$E$1,H6213,"")</f>
        <v/>
      </c>
      <c r="J6213" s="16" t="str">
        <f>IFERROR(SMALL($I$2:$I$100001,H6213),"")</f>
        <v/>
      </c>
    </row>
    <row r="6214" spans="1:10" x14ac:dyDescent="0.3">
      <c r="A6214" t="s">
        <v>125</v>
      </c>
      <c r="B6214" t="s">
        <v>22</v>
      </c>
      <c r="C6214" s="7">
        <v>43448</v>
      </c>
      <c r="E6214" s="27">
        <v>77.459999999999994</v>
      </c>
      <c r="G6214" s="27" t="str">
        <f>VLOOKUP(C6214,W:Y,3,TRUE)</f>
        <v>Dec 18</v>
      </c>
      <c r="H6214" s="27">
        <f t="shared" si="97"/>
        <v>6213</v>
      </c>
      <c r="I6214" s="30" t="str">
        <f>IF(G6214='Check Register'!$E$1,H6214,"")</f>
        <v/>
      </c>
      <c r="J6214" s="16" t="str">
        <f>IFERROR(SMALL($I$2:$I$100001,H6214),"")</f>
        <v/>
      </c>
    </row>
    <row r="6215" spans="1:10" x14ac:dyDescent="0.3">
      <c r="A6215" t="s">
        <v>125</v>
      </c>
      <c r="B6215" t="s">
        <v>35</v>
      </c>
      <c r="C6215" s="7">
        <v>43448</v>
      </c>
      <c r="E6215" s="27">
        <v>409.74</v>
      </c>
      <c r="G6215" s="27" t="str">
        <f>VLOOKUP(C6215,W:Y,3,TRUE)</f>
        <v>Dec 18</v>
      </c>
      <c r="H6215" s="27">
        <f t="shared" si="97"/>
        <v>6214</v>
      </c>
      <c r="I6215" s="30" t="str">
        <f>IF(G6215='Check Register'!$E$1,H6215,"")</f>
        <v/>
      </c>
      <c r="J6215" s="16" t="str">
        <f>IFERROR(SMALL($I$2:$I$100001,H6215),"")</f>
        <v/>
      </c>
    </row>
    <row r="6216" spans="1:10" x14ac:dyDescent="0.3">
      <c r="A6216" t="s">
        <v>460</v>
      </c>
      <c r="B6216" t="s">
        <v>85</v>
      </c>
      <c r="C6216" s="7">
        <v>43448</v>
      </c>
      <c r="E6216" s="27">
        <v>6157.8</v>
      </c>
      <c r="G6216" s="27" t="str">
        <f>VLOOKUP(C6216,W:Y,3,TRUE)</f>
        <v>Dec 18</v>
      </c>
      <c r="H6216" s="27">
        <f t="shared" si="97"/>
        <v>6215</v>
      </c>
      <c r="I6216" s="30" t="str">
        <f>IF(G6216='Check Register'!$E$1,H6216,"")</f>
        <v/>
      </c>
      <c r="J6216" s="16" t="str">
        <f>IFERROR(SMALL($I$2:$I$100001,H6216),"")</f>
        <v/>
      </c>
    </row>
    <row r="6217" spans="1:10" x14ac:dyDescent="0.3">
      <c r="A6217" t="s">
        <v>97</v>
      </c>
      <c r="B6217" t="s">
        <v>6</v>
      </c>
      <c r="C6217" s="7">
        <v>43449</v>
      </c>
      <c r="E6217" s="27">
        <v>164953.91</v>
      </c>
      <c r="G6217" s="27" t="str">
        <f>VLOOKUP(C6217,W:Y,3,TRUE)</f>
        <v>Dec 18</v>
      </c>
      <c r="H6217" s="27">
        <f t="shared" si="97"/>
        <v>6216</v>
      </c>
      <c r="I6217" s="30" t="str">
        <f>IF(G6217='Check Register'!$E$1,H6217,"")</f>
        <v/>
      </c>
      <c r="J6217" s="16" t="str">
        <f>IFERROR(SMALL($I$2:$I$100001,H6217),"")</f>
        <v/>
      </c>
    </row>
    <row r="6218" spans="1:10" x14ac:dyDescent="0.3">
      <c r="A6218" t="s">
        <v>172</v>
      </c>
      <c r="B6218" t="s">
        <v>8</v>
      </c>
      <c r="C6218" s="7">
        <v>43455</v>
      </c>
      <c r="E6218" s="27">
        <v>2725.12</v>
      </c>
      <c r="G6218" s="27" t="str">
        <f>VLOOKUP(C6218,W:Y,3,TRUE)</f>
        <v>Dec 18</v>
      </c>
      <c r="H6218" s="27">
        <f t="shared" si="97"/>
        <v>6217</v>
      </c>
      <c r="I6218" s="30" t="str">
        <f>IF(G6218='Check Register'!$E$1,H6218,"")</f>
        <v/>
      </c>
      <c r="J6218" s="16" t="str">
        <f>IFERROR(SMALL($I$2:$I$100001,H6218),"")</f>
        <v/>
      </c>
    </row>
    <row r="6219" spans="1:10" x14ac:dyDescent="0.3">
      <c r="A6219" t="s">
        <v>87</v>
      </c>
      <c r="B6219" t="s">
        <v>8</v>
      </c>
      <c r="C6219" s="7">
        <v>43455</v>
      </c>
      <c r="E6219" s="27">
        <v>1154.19</v>
      </c>
      <c r="G6219" s="27" t="str">
        <f>VLOOKUP(C6219,W:Y,3,TRUE)</f>
        <v>Dec 18</v>
      </c>
      <c r="H6219" s="27">
        <f t="shared" si="97"/>
        <v>6218</v>
      </c>
      <c r="I6219" s="30" t="str">
        <f>IF(G6219='Check Register'!$E$1,H6219,"")</f>
        <v/>
      </c>
      <c r="J6219" s="16" t="str">
        <f>IFERROR(SMALL($I$2:$I$100001,H6219),"")</f>
        <v/>
      </c>
    </row>
    <row r="6220" spans="1:10" x14ac:dyDescent="0.3">
      <c r="A6220" t="s">
        <v>10</v>
      </c>
      <c r="B6220" t="s">
        <v>89</v>
      </c>
      <c r="C6220" s="7">
        <v>43455</v>
      </c>
      <c r="E6220" s="27">
        <v>470.91</v>
      </c>
      <c r="G6220" s="27" t="str">
        <f>VLOOKUP(C6220,W:Y,3,TRUE)</f>
        <v>Dec 18</v>
      </c>
      <c r="H6220" s="27">
        <f t="shared" si="97"/>
        <v>6219</v>
      </c>
      <c r="I6220" s="30" t="str">
        <f>IF(G6220='Check Register'!$E$1,H6220,"")</f>
        <v/>
      </c>
      <c r="J6220" s="16" t="str">
        <f>IFERROR(SMALL($I$2:$I$100001,H6220),"")</f>
        <v/>
      </c>
    </row>
    <row r="6221" spans="1:10" x14ac:dyDescent="0.3">
      <c r="A6221" t="s">
        <v>10</v>
      </c>
      <c r="B6221" t="s">
        <v>11</v>
      </c>
      <c r="C6221" s="7">
        <v>43455</v>
      </c>
      <c r="E6221" s="27">
        <v>212.42</v>
      </c>
      <c r="G6221" s="27" t="str">
        <f>VLOOKUP(C6221,W:Y,3,TRUE)</f>
        <v>Dec 18</v>
      </c>
      <c r="H6221" s="27">
        <f t="shared" si="97"/>
        <v>6220</v>
      </c>
      <c r="I6221" s="30" t="str">
        <f>IF(G6221='Check Register'!$E$1,H6221,"")</f>
        <v/>
      </c>
      <c r="J6221" s="16" t="str">
        <f>IFERROR(SMALL($I$2:$I$100001,H6221),"")</f>
        <v/>
      </c>
    </row>
    <row r="6222" spans="1:10" x14ac:dyDescent="0.3">
      <c r="A6222" t="s">
        <v>10</v>
      </c>
      <c r="B6222" t="s">
        <v>127</v>
      </c>
      <c r="C6222" s="7">
        <v>43455</v>
      </c>
      <c r="E6222" s="27">
        <v>29.98</v>
      </c>
      <c r="G6222" s="27" t="str">
        <f>VLOOKUP(C6222,W:Y,3,TRUE)</f>
        <v>Dec 18</v>
      </c>
      <c r="H6222" s="27">
        <f t="shared" si="97"/>
        <v>6221</v>
      </c>
      <c r="I6222" s="30" t="str">
        <f>IF(G6222='Check Register'!$E$1,H6222,"")</f>
        <v/>
      </c>
      <c r="J6222" s="16" t="str">
        <f>IFERROR(SMALL($I$2:$I$100001,H6222),"")</f>
        <v/>
      </c>
    </row>
    <row r="6223" spans="1:10" x14ac:dyDescent="0.3">
      <c r="A6223" t="s">
        <v>132</v>
      </c>
      <c r="B6223" t="s">
        <v>20</v>
      </c>
      <c r="C6223" s="7">
        <v>43455</v>
      </c>
      <c r="E6223" s="27">
        <v>1006.07</v>
      </c>
      <c r="G6223" s="27" t="str">
        <f>VLOOKUP(C6223,W:Y,3,TRUE)</f>
        <v>Dec 18</v>
      </c>
      <c r="H6223" s="27">
        <f t="shared" si="97"/>
        <v>6222</v>
      </c>
      <c r="I6223" s="30" t="str">
        <f>IF(G6223='Check Register'!$E$1,H6223,"")</f>
        <v/>
      </c>
      <c r="J6223" s="16" t="str">
        <f>IFERROR(SMALL($I$2:$I$100001,H6223),"")</f>
        <v/>
      </c>
    </row>
    <row r="6224" spans="1:10" x14ac:dyDescent="0.3">
      <c r="A6224" t="s">
        <v>132</v>
      </c>
      <c r="B6224" t="s">
        <v>89</v>
      </c>
      <c r="C6224" s="7">
        <v>43455</v>
      </c>
      <c r="E6224" s="27">
        <v>1267.01</v>
      </c>
      <c r="G6224" s="27" t="str">
        <f>VLOOKUP(C6224,W:Y,3,TRUE)</f>
        <v>Dec 18</v>
      </c>
      <c r="H6224" s="27">
        <f t="shared" si="97"/>
        <v>6223</v>
      </c>
      <c r="I6224" s="30" t="str">
        <f>IF(G6224='Check Register'!$E$1,H6224,"")</f>
        <v/>
      </c>
      <c r="J6224" s="16" t="str">
        <f>IFERROR(SMALL($I$2:$I$100001,H6224),"")</f>
        <v/>
      </c>
    </row>
    <row r="6225" spans="1:10" x14ac:dyDescent="0.3">
      <c r="A6225" t="s">
        <v>133</v>
      </c>
      <c r="B6225" t="s">
        <v>8</v>
      </c>
      <c r="C6225" s="7">
        <v>43455</v>
      </c>
      <c r="E6225" s="27">
        <v>146.5</v>
      </c>
      <c r="G6225" s="27" t="str">
        <f>VLOOKUP(C6225,W:Y,3,TRUE)</f>
        <v>Dec 18</v>
      </c>
      <c r="H6225" s="27">
        <f t="shared" si="97"/>
        <v>6224</v>
      </c>
      <c r="I6225" s="30" t="str">
        <f>IF(G6225='Check Register'!$E$1,H6225,"")</f>
        <v/>
      </c>
      <c r="J6225" s="16" t="str">
        <f>IFERROR(SMALL($I$2:$I$100001,H6225),"")</f>
        <v/>
      </c>
    </row>
    <row r="6226" spans="1:10" x14ac:dyDescent="0.3">
      <c r="A6226" t="s">
        <v>490</v>
      </c>
      <c r="B6226" t="s">
        <v>11</v>
      </c>
      <c r="C6226" s="7">
        <v>43455</v>
      </c>
      <c r="E6226" s="27">
        <v>116.99</v>
      </c>
      <c r="G6226" s="27" t="str">
        <f>VLOOKUP(C6226,W:Y,3,TRUE)</f>
        <v>Dec 18</v>
      </c>
      <c r="H6226" s="27">
        <f t="shared" si="97"/>
        <v>6225</v>
      </c>
      <c r="I6226" s="30" t="str">
        <f>IF(G6226='Check Register'!$E$1,H6226,"")</f>
        <v/>
      </c>
      <c r="J6226" s="16" t="str">
        <f>IFERROR(SMALL($I$2:$I$100001,H6226),"")</f>
        <v/>
      </c>
    </row>
    <row r="6227" spans="1:10" x14ac:dyDescent="0.3">
      <c r="A6227" t="s">
        <v>134</v>
      </c>
      <c r="B6227" t="s">
        <v>22</v>
      </c>
      <c r="C6227" s="7">
        <v>43455</v>
      </c>
      <c r="E6227" s="27">
        <v>1236.6400000000001</v>
      </c>
      <c r="G6227" s="27" t="str">
        <f>VLOOKUP(C6227,W:Y,3,TRUE)</f>
        <v>Dec 18</v>
      </c>
      <c r="H6227" s="27">
        <f t="shared" si="97"/>
        <v>6226</v>
      </c>
      <c r="I6227" s="30" t="str">
        <f>IF(G6227='Check Register'!$E$1,H6227,"")</f>
        <v/>
      </c>
      <c r="J6227" s="16" t="str">
        <f>IFERROR(SMALL($I$2:$I$100001,H6227),"")</f>
        <v/>
      </c>
    </row>
    <row r="6228" spans="1:10" x14ac:dyDescent="0.3">
      <c r="A6228" t="s">
        <v>175</v>
      </c>
      <c r="B6228" t="s">
        <v>43</v>
      </c>
      <c r="C6228" s="7">
        <v>43455</v>
      </c>
      <c r="E6228" s="27">
        <v>432.62</v>
      </c>
      <c r="G6228" s="27" t="str">
        <f>VLOOKUP(C6228,W:Y,3,TRUE)</f>
        <v>Dec 18</v>
      </c>
      <c r="H6228" s="27">
        <f t="shared" si="97"/>
        <v>6227</v>
      </c>
      <c r="I6228" s="30" t="str">
        <f>IF(G6228='Check Register'!$E$1,H6228,"")</f>
        <v/>
      </c>
      <c r="J6228" s="16" t="str">
        <f>IFERROR(SMALL($I$2:$I$100001,H6228),"")</f>
        <v/>
      </c>
    </row>
    <row r="6229" spans="1:10" x14ac:dyDescent="0.3">
      <c r="A6229" t="s">
        <v>585</v>
      </c>
      <c r="B6229" t="s">
        <v>89</v>
      </c>
      <c r="C6229" s="7">
        <v>43455</v>
      </c>
      <c r="E6229" s="27">
        <v>2150</v>
      </c>
      <c r="G6229" s="27" t="str">
        <f>VLOOKUP(C6229,W:Y,3,TRUE)</f>
        <v>Dec 18</v>
      </c>
      <c r="H6229" s="27">
        <f t="shared" si="97"/>
        <v>6228</v>
      </c>
      <c r="I6229" s="30" t="str">
        <f>IF(G6229='Check Register'!$E$1,H6229,"")</f>
        <v/>
      </c>
      <c r="J6229" s="16" t="str">
        <f>IFERROR(SMALL($I$2:$I$100001,H6229),"")</f>
        <v/>
      </c>
    </row>
    <row r="6230" spans="1:10" x14ac:dyDescent="0.3">
      <c r="A6230" t="s">
        <v>137</v>
      </c>
      <c r="B6230" t="s">
        <v>18</v>
      </c>
      <c r="C6230" s="7">
        <v>43455</v>
      </c>
      <c r="E6230" s="27">
        <v>107.47</v>
      </c>
      <c r="G6230" s="27" t="str">
        <f>VLOOKUP(C6230,W:Y,3,TRUE)</f>
        <v>Dec 18</v>
      </c>
      <c r="H6230" s="27">
        <f t="shared" si="97"/>
        <v>6229</v>
      </c>
      <c r="I6230" s="30" t="str">
        <f>IF(G6230='Check Register'!$E$1,H6230,"")</f>
        <v/>
      </c>
      <c r="J6230" s="16" t="str">
        <f>IFERROR(SMALL($I$2:$I$100001,H6230),"")</f>
        <v/>
      </c>
    </row>
    <row r="6231" spans="1:10" x14ac:dyDescent="0.3">
      <c r="A6231" t="s">
        <v>138</v>
      </c>
      <c r="B6231" t="s">
        <v>139</v>
      </c>
      <c r="C6231" s="7">
        <v>43455</v>
      </c>
      <c r="E6231" s="27">
        <v>17684.7</v>
      </c>
      <c r="G6231" s="27" t="str">
        <f>VLOOKUP(C6231,W:Y,3,TRUE)</f>
        <v>Dec 18</v>
      </c>
      <c r="H6231" s="27">
        <f t="shared" si="97"/>
        <v>6230</v>
      </c>
      <c r="I6231" s="30" t="str">
        <f>IF(G6231='Check Register'!$E$1,H6231,"")</f>
        <v/>
      </c>
      <c r="J6231" s="16" t="str">
        <f>IFERROR(SMALL($I$2:$I$100001,H6231),"")</f>
        <v/>
      </c>
    </row>
    <row r="6232" spans="1:10" x14ac:dyDescent="0.3">
      <c r="A6232" t="s">
        <v>96</v>
      </c>
      <c r="B6232" t="s">
        <v>45</v>
      </c>
      <c r="C6232" s="7">
        <v>43455</v>
      </c>
      <c r="E6232" s="27">
        <v>239.5</v>
      </c>
      <c r="G6232" s="27" t="str">
        <f>VLOOKUP(C6232,W:Y,3,TRUE)</f>
        <v>Dec 18</v>
      </c>
      <c r="H6232" s="27">
        <f t="shared" si="97"/>
        <v>6231</v>
      </c>
      <c r="I6232" s="30" t="str">
        <f>IF(G6232='Check Register'!$E$1,H6232,"")</f>
        <v/>
      </c>
      <c r="J6232" s="16" t="str">
        <f>IFERROR(SMALL($I$2:$I$100001,H6232),"")</f>
        <v/>
      </c>
    </row>
    <row r="6233" spans="1:10" x14ac:dyDescent="0.3">
      <c r="A6233" t="s">
        <v>221</v>
      </c>
      <c r="B6233" t="s">
        <v>8</v>
      </c>
      <c r="C6233" s="7">
        <v>43455</v>
      </c>
      <c r="E6233" s="27">
        <v>27762.1</v>
      </c>
      <c r="G6233" s="27" t="str">
        <f>VLOOKUP(C6233,W:Y,3,TRUE)</f>
        <v>Dec 18</v>
      </c>
      <c r="H6233" s="27">
        <f t="shared" si="97"/>
        <v>6232</v>
      </c>
      <c r="I6233" s="30" t="str">
        <f>IF(G6233='Check Register'!$E$1,H6233,"")</f>
        <v/>
      </c>
      <c r="J6233" s="16" t="str">
        <f>IFERROR(SMALL($I$2:$I$100001,H6233),"")</f>
        <v/>
      </c>
    </row>
    <row r="6234" spans="1:10" x14ac:dyDescent="0.3">
      <c r="A6234" t="s">
        <v>548</v>
      </c>
      <c r="B6234" t="s">
        <v>28</v>
      </c>
      <c r="C6234" s="7">
        <v>43455</v>
      </c>
      <c r="E6234" s="27">
        <v>1075.57</v>
      </c>
      <c r="G6234" s="27" t="str">
        <f>VLOOKUP(C6234,W:Y,3,TRUE)</f>
        <v>Dec 18</v>
      </c>
      <c r="H6234" s="27">
        <f t="shared" si="97"/>
        <v>6233</v>
      </c>
      <c r="I6234" s="30" t="str">
        <f>IF(G6234='Check Register'!$E$1,H6234,"")</f>
        <v/>
      </c>
      <c r="J6234" s="16" t="str">
        <f>IFERROR(SMALL($I$2:$I$100001,H6234),"")</f>
        <v/>
      </c>
    </row>
    <row r="6235" spans="1:10" x14ac:dyDescent="0.3">
      <c r="A6235" t="s">
        <v>140</v>
      </c>
      <c r="B6235" t="s">
        <v>141</v>
      </c>
      <c r="C6235" s="7">
        <v>43455</v>
      </c>
      <c r="E6235" s="27">
        <v>1426</v>
      </c>
      <c r="G6235" s="27" t="str">
        <f>VLOOKUP(C6235,W:Y,3,TRUE)</f>
        <v>Dec 18</v>
      </c>
      <c r="H6235" s="27">
        <f t="shared" si="97"/>
        <v>6234</v>
      </c>
      <c r="I6235" s="30" t="str">
        <f>IF(G6235='Check Register'!$E$1,H6235,"")</f>
        <v/>
      </c>
      <c r="J6235" s="16" t="str">
        <f>IFERROR(SMALL($I$2:$I$100001,H6235),"")</f>
        <v/>
      </c>
    </row>
    <row r="6236" spans="1:10" x14ac:dyDescent="0.3">
      <c r="A6236" t="s">
        <v>140</v>
      </c>
      <c r="B6236" t="s">
        <v>102</v>
      </c>
      <c r="C6236" s="7">
        <v>43455</v>
      </c>
      <c r="E6236" s="27">
        <v>4154.1099999999997</v>
      </c>
      <c r="G6236" s="27" t="str">
        <f>VLOOKUP(C6236,W:Y,3,TRUE)</f>
        <v>Dec 18</v>
      </c>
      <c r="H6236" s="27">
        <f t="shared" si="97"/>
        <v>6235</v>
      </c>
      <c r="I6236" s="30" t="str">
        <f>IF(G6236='Check Register'!$E$1,H6236,"")</f>
        <v/>
      </c>
      <c r="J6236" s="16" t="str">
        <f>IFERROR(SMALL($I$2:$I$100001,H6236),"")</f>
        <v/>
      </c>
    </row>
    <row r="6237" spans="1:10" x14ac:dyDescent="0.3">
      <c r="A6237" t="s">
        <v>567</v>
      </c>
      <c r="B6237" t="s">
        <v>45</v>
      </c>
      <c r="C6237" s="7">
        <v>43455</v>
      </c>
      <c r="E6237" s="27">
        <v>1084.8</v>
      </c>
      <c r="G6237" s="27" t="str">
        <f>VLOOKUP(C6237,W:Y,3,TRUE)</f>
        <v>Dec 18</v>
      </c>
      <c r="H6237" s="27">
        <f t="shared" si="97"/>
        <v>6236</v>
      </c>
      <c r="I6237" s="30" t="str">
        <f>IF(G6237='Check Register'!$E$1,H6237,"")</f>
        <v/>
      </c>
      <c r="J6237" s="16" t="str">
        <f>IFERROR(SMALL($I$2:$I$100001,H6237),"")</f>
        <v/>
      </c>
    </row>
    <row r="6238" spans="1:10" x14ac:dyDescent="0.3">
      <c r="A6238" t="s">
        <v>24</v>
      </c>
      <c r="B6238" t="s">
        <v>25</v>
      </c>
      <c r="C6238" s="7">
        <v>43455</v>
      </c>
      <c r="E6238" s="27">
        <v>8806</v>
      </c>
      <c r="G6238" s="27" t="str">
        <f>VLOOKUP(C6238,W:Y,3,TRUE)</f>
        <v>Dec 18</v>
      </c>
      <c r="H6238" s="27">
        <f t="shared" si="97"/>
        <v>6237</v>
      </c>
      <c r="I6238" s="30" t="str">
        <f>IF(G6238='Check Register'!$E$1,H6238,"")</f>
        <v/>
      </c>
      <c r="J6238" s="16" t="str">
        <f>IFERROR(SMALL($I$2:$I$100001,H6238),"")</f>
        <v/>
      </c>
    </row>
    <row r="6239" spans="1:10" x14ac:dyDescent="0.3">
      <c r="A6239" t="s">
        <v>430</v>
      </c>
      <c r="B6239" t="s">
        <v>8</v>
      </c>
      <c r="C6239" s="7">
        <v>43455</v>
      </c>
      <c r="E6239" s="27">
        <v>12410</v>
      </c>
      <c r="G6239" s="27" t="str">
        <f>VLOOKUP(C6239,W:Y,3,TRUE)</f>
        <v>Dec 18</v>
      </c>
      <c r="H6239" s="27">
        <f t="shared" si="97"/>
        <v>6238</v>
      </c>
      <c r="I6239" s="30" t="str">
        <f>IF(G6239='Check Register'!$E$1,H6239,"")</f>
        <v/>
      </c>
      <c r="J6239" s="16" t="str">
        <f>IFERROR(SMALL($I$2:$I$100001,H6239),"")</f>
        <v/>
      </c>
    </row>
    <row r="6240" spans="1:10" x14ac:dyDescent="0.3">
      <c r="A6240" t="s">
        <v>179</v>
      </c>
      <c r="B6240" t="s">
        <v>180</v>
      </c>
      <c r="C6240" s="7">
        <v>43455</v>
      </c>
      <c r="E6240" s="27">
        <v>339.75</v>
      </c>
      <c r="G6240" s="27" t="str">
        <f>VLOOKUP(C6240,W:Y,3,TRUE)</f>
        <v>Dec 18</v>
      </c>
      <c r="H6240" s="27">
        <f t="shared" si="97"/>
        <v>6239</v>
      </c>
      <c r="I6240" s="30" t="str">
        <f>IF(G6240='Check Register'!$E$1,H6240,"")</f>
        <v/>
      </c>
      <c r="J6240" s="16" t="str">
        <f>IFERROR(SMALL($I$2:$I$100001,H6240),"")</f>
        <v/>
      </c>
    </row>
    <row r="6241" spans="1:10" x14ac:dyDescent="0.3">
      <c r="A6241" t="s">
        <v>233</v>
      </c>
      <c r="B6241" t="s">
        <v>12</v>
      </c>
      <c r="C6241" s="7">
        <v>43455</v>
      </c>
      <c r="E6241" s="27">
        <v>15.05</v>
      </c>
      <c r="G6241" s="27" t="str">
        <f>VLOOKUP(C6241,W:Y,3,TRUE)</f>
        <v>Dec 18</v>
      </c>
      <c r="H6241" s="27">
        <f t="shared" si="97"/>
        <v>6240</v>
      </c>
      <c r="I6241" s="30" t="str">
        <f>IF(G6241='Check Register'!$E$1,H6241,"")</f>
        <v/>
      </c>
      <c r="J6241" s="16" t="str">
        <f>IFERROR(SMALL($I$2:$I$100001,H6241),"")</f>
        <v/>
      </c>
    </row>
    <row r="6242" spans="1:10" x14ac:dyDescent="0.3">
      <c r="A6242" t="s">
        <v>510</v>
      </c>
      <c r="B6242" t="s">
        <v>89</v>
      </c>
      <c r="C6242" s="7">
        <v>43455</v>
      </c>
      <c r="E6242" s="27">
        <v>531.23</v>
      </c>
      <c r="G6242" s="27" t="str">
        <f>VLOOKUP(C6242,W:Y,3,TRUE)</f>
        <v>Dec 18</v>
      </c>
      <c r="H6242" s="27">
        <f t="shared" si="97"/>
        <v>6241</v>
      </c>
      <c r="I6242" s="30" t="str">
        <f>IF(G6242='Check Register'!$E$1,H6242,"")</f>
        <v/>
      </c>
      <c r="J6242" s="16" t="str">
        <f>IFERROR(SMALL($I$2:$I$100001,H6242),"")</f>
        <v/>
      </c>
    </row>
    <row r="6243" spans="1:10" x14ac:dyDescent="0.3">
      <c r="A6243" t="s">
        <v>29</v>
      </c>
      <c r="B6243" t="s">
        <v>8</v>
      </c>
      <c r="C6243" s="7">
        <v>43455</v>
      </c>
      <c r="E6243" s="27">
        <v>921.41</v>
      </c>
      <c r="G6243" s="27" t="str">
        <f>VLOOKUP(C6243,W:Y,3,TRUE)</f>
        <v>Dec 18</v>
      </c>
      <c r="H6243" s="27">
        <f t="shared" si="97"/>
        <v>6242</v>
      </c>
      <c r="I6243" s="30" t="str">
        <f>IF(G6243='Check Register'!$E$1,H6243,"")</f>
        <v/>
      </c>
      <c r="J6243" s="16" t="str">
        <f>IFERROR(SMALL($I$2:$I$100001,H6243),"")</f>
        <v/>
      </c>
    </row>
    <row r="6244" spans="1:10" x14ac:dyDescent="0.3">
      <c r="A6244" t="s">
        <v>144</v>
      </c>
      <c r="B6244" t="s">
        <v>181</v>
      </c>
      <c r="C6244" s="7">
        <v>43455</v>
      </c>
      <c r="E6244" s="27">
        <v>22603.86</v>
      </c>
      <c r="G6244" s="27" t="str">
        <f>VLOOKUP(C6244,W:Y,3,TRUE)</f>
        <v>Dec 18</v>
      </c>
      <c r="H6244" s="27">
        <f t="shared" si="97"/>
        <v>6243</v>
      </c>
      <c r="I6244" s="30" t="str">
        <f>IF(G6244='Check Register'!$E$1,H6244,"")</f>
        <v/>
      </c>
      <c r="J6244" s="16" t="str">
        <f>IFERROR(SMALL($I$2:$I$100001,H6244),"")</f>
        <v/>
      </c>
    </row>
    <row r="6245" spans="1:10" x14ac:dyDescent="0.3">
      <c r="A6245" t="s">
        <v>32</v>
      </c>
      <c r="B6245" t="s">
        <v>33</v>
      </c>
      <c r="C6245" s="7">
        <v>43455</v>
      </c>
      <c r="E6245" s="27">
        <v>2549.6999999999998</v>
      </c>
      <c r="G6245" s="27" t="str">
        <f>VLOOKUP(C6245,W:Y,3,TRUE)</f>
        <v>Dec 18</v>
      </c>
      <c r="H6245" s="27">
        <f t="shared" si="97"/>
        <v>6244</v>
      </c>
      <c r="I6245" s="30" t="str">
        <f>IF(G6245='Check Register'!$E$1,H6245,"")</f>
        <v/>
      </c>
      <c r="J6245" s="16" t="str">
        <f>IFERROR(SMALL($I$2:$I$100001,H6245),"")</f>
        <v/>
      </c>
    </row>
    <row r="6246" spans="1:10" x14ac:dyDescent="0.3">
      <c r="A6246" t="s">
        <v>145</v>
      </c>
      <c r="B6246" t="s">
        <v>28</v>
      </c>
      <c r="C6246" s="7">
        <v>43455</v>
      </c>
      <c r="E6246" s="27">
        <v>22000</v>
      </c>
      <c r="G6246" s="27" t="str">
        <f>VLOOKUP(C6246,W:Y,3,TRUE)</f>
        <v>Dec 18</v>
      </c>
      <c r="H6246" s="27">
        <f t="shared" si="97"/>
        <v>6245</v>
      </c>
      <c r="I6246" s="30" t="str">
        <f>IF(G6246='Check Register'!$E$1,H6246,"")</f>
        <v/>
      </c>
      <c r="J6246" s="16" t="str">
        <f>IFERROR(SMALL($I$2:$I$100001,H6246),"")</f>
        <v/>
      </c>
    </row>
    <row r="6247" spans="1:10" x14ac:dyDescent="0.3">
      <c r="A6247" t="s">
        <v>371</v>
      </c>
      <c r="B6247" t="s">
        <v>8</v>
      </c>
      <c r="C6247" s="7">
        <v>43455</v>
      </c>
      <c r="E6247" s="27">
        <v>1435.5</v>
      </c>
      <c r="G6247" s="27" t="str">
        <f>VLOOKUP(C6247,W:Y,3,TRUE)</f>
        <v>Dec 18</v>
      </c>
      <c r="H6247" s="27">
        <f t="shared" si="97"/>
        <v>6246</v>
      </c>
      <c r="I6247" s="30" t="str">
        <f>IF(G6247='Check Register'!$E$1,H6247,"")</f>
        <v/>
      </c>
      <c r="J6247" s="16" t="str">
        <f>IFERROR(SMALL($I$2:$I$100001,H6247),"")</f>
        <v/>
      </c>
    </row>
    <row r="6248" spans="1:10" x14ac:dyDescent="0.3">
      <c r="A6248" t="s">
        <v>146</v>
      </c>
      <c r="B6248" t="s">
        <v>8</v>
      </c>
      <c r="C6248" s="7">
        <v>43455</v>
      </c>
      <c r="E6248" s="27">
        <v>385.02</v>
      </c>
      <c r="G6248" s="27" t="str">
        <f>VLOOKUP(C6248,W:Y,3,TRUE)</f>
        <v>Dec 18</v>
      </c>
      <c r="H6248" s="27">
        <f t="shared" si="97"/>
        <v>6247</v>
      </c>
      <c r="I6248" s="30" t="str">
        <f>IF(G6248='Check Register'!$E$1,H6248,"")</f>
        <v/>
      </c>
      <c r="J6248" s="16" t="str">
        <f>IFERROR(SMALL($I$2:$I$100001,H6248),"")</f>
        <v/>
      </c>
    </row>
    <row r="6249" spans="1:10" x14ac:dyDescent="0.3">
      <c r="A6249" t="s">
        <v>260</v>
      </c>
      <c r="B6249" t="s">
        <v>148</v>
      </c>
      <c r="C6249" s="7">
        <v>43455</v>
      </c>
      <c r="E6249" s="27">
        <v>150</v>
      </c>
      <c r="G6249" s="27" t="str">
        <f>VLOOKUP(C6249,W:Y,3,TRUE)</f>
        <v>Dec 18</v>
      </c>
      <c r="H6249" s="27">
        <f t="shared" si="97"/>
        <v>6248</v>
      </c>
      <c r="I6249" s="30" t="str">
        <f>IF(G6249='Check Register'!$E$1,H6249,"")</f>
        <v/>
      </c>
      <c r="J6249" s="16" t="str">
        <f>IFERROR(SMALL($I$2:$I$100001,H6249),"")</f>
        <v/>
      </c>
    </row>
    <row r="6250" spans="1:10" x14ac:dyDescent="0.3">
      <c r="A6250" t="s">
        <v>586</v>
      </c>
      <c r="B6250" t="s">
        <v>14</v>
      </c>
      <c r="C6250" s="7">
        <v>43455</v>
      </c>
      <c r="E6250" s="27">
        <v>17125.75</v>
      </c>
      <c r="G6250" s="27" t="str">
        <f>VLOOKUP(C6250,W:Y,3,TRUE)</f>
        <v>Dec 18</v>
      </c>
      <c r="H6250" s="27">
        <f t="shared" si="97"/>
        <v>6249</v>
      </c>
      <c r="I6250" s="30" t="str">
        <f>IF(G6250='Check Register'!$E$1,H6250,"")</f>
        <v/>
      </c>
      <c r="J6250" s="16" t="str">
        <f>IFERROR(SMALL($I$2:$I$100001,H6250),"")</f>
        <v/>
      </c>
    </row>
    <row r="6251" spans="1:10" x14ac:dyDescent="0.3">
      <c r="A6251" t="s">
        <v>542</v>
      </c>
      <c r="B6251" t="s">
        <v>14</v>
      </c>
      <c r="C6251" s="7">
        <v>43455</v>
      </c>
      <c r="E6251" s="27">
        <v>2041.66</v>
      </c>
      <c r="G6251" s="27" t="str">
        <f>VLOOKUP(C6251,W:Y,3,TRUE)</f>
        <v>Dec 18</v>
      </c>
      <c r="H6251" s="27">
        <f t="shared" si="97"/>
        <v>6250</v>
      </c>
      <c r="I6251" s="30" t="str">
        <f>IF(G6251='Check Register'!$E$1,H6251,"")</f>
        <v/>
      </c>
      <c r="J6251" s="16" t="str">
        <f>IFERROR(SMALL($I$2:$I$100001,H6251),"")</f>
        <v/>
      </c>
    </row>
    <row r="6252" spans="1:10" x14ac:dyDescent="0.3">
      <c r="A6252" t="s">
        <v>281</v>
      </c>
      <c r="B6252" t="s">
        <v>89</v>
      </c>
      <c r="C6252" s="7">
        <v>43455</v>
      </c>
      <c r="E6252" s="27">
        <v>418.01</v>
      </c>
      <c r="G6252" s="27" t="str">
        <f>VLOOKUP(C6252,W:Y,3,TRUE)</f>
        <v>Dec 18</v>
      </c>
      <c r="H6252" s="27">
        <f t="shared" si="97"/>
        <v>6251</v>
      </c>
      <c r="I6252" s="30" t="str">
        <f>IF(G6252='Check Register'!$E$1,H6252,"")</f>
        <v/>
      </c>
      <c r="J6252" s="16" t="str">
        <f>IFERROR(SMALL($I$2:$I$100001,H6252),"")</f>
        <v/>
      </c>
    </row>
    <row r="6253" spans="1:10" x14ac:dyDescent="0.3">
      <c r="A6253" t="s">
        <v>335</v>
      </c>
      <c r="B6253" t="s">
        <v>102</v>
      </c>
      <c r="C6253" s="7">
        <v>43455</v>
      </c>
      <c r="E6253" s="27">
        <v>6041.15</v>
      </c>
      <c r="G6253" s="27" t="str">
        <f>VLOOKUP(C6253,W:Y,3,TRUE)</f>
        <v>Dec 18</v>
      </c>
      <c r="H6253" s="27">
        <f t="shared" si="97"/>
        <v>6252</v>
      </c>
      <c r="I6253" s="30" t="str">
        <f>IF(G6253='Check Register'!$E$1,H6253,"")</f>
        <v/>
      </c>
      <c r="J6253" s="16" t="str">
        <f>IFERROR(SMALL($I$2:$I$100001,H6253),"")</f>
        <v/>
      </c>
    </row>
    <row r="6254" spans="1:10" x14ac:dyDescent="0.3">
      <c r="A6254" t="s">
        <v>107</v>
      </c>
      <c r="B6254" t="s">
        <v>28</v>
      </c>
      <c r="C6254" s="7">
        <v>43455</v>
      </c>
      <c r="E6254" s="27">
        <v>18429.810000000001</v>
      </c>
      <c r="G6254" s="27" t="str">
        <f>VLOOKUP(C6254,W:Y,3,TRUE)</f>
        <v>Dec 18</v>
      </c>
      <c r="H6254" s="27">
        <f t="shared" si="97"/>
        <v>6253</v>
      </c>
      <c r="I6254" s="30" t="str">
        <f>IF(G6254='Check Register'!$E$1,H6254,"")</f>
        <v/>
      </c>
      <c r="J6254" s="16" t="str">
        <f>IFERROR(SMALL($I$2:$I$100001,H6254),"")</f>
        <v/>
      </c>
    </row>
    <row r="6255" spans="1:10" x14ac:dyDescent="0.3">
      <c r="A6255" t="s">
        <v>108</v>
      </c>
      <c r="B6255" t="s">
        <v>14</v>
      </c>
      <c r="C6255" s="7">
        <v>43455</v>
      </c>
      <c r="E6255" s="27">
        <v>14500</v>
      </c>
      <c r="G6255" s="27" t="str">
        <f>VLOOKUP(C6255,W:Y,3,TRUE)</f>
        <v>Dec 18</v>
      </c>
      <c r="H6255" s="27">
        <f t="shared" si="97"/>
        <v>6254</v>
      </c>
      <c r="I6255" s="30" t="str">
        <f>IF(G6255='Check Register'!$E$1,H6255,"")</f>
        <v/>
      </c>
      <c r="J6255" s="16" t="str">
        <f>IFERROR(SMALL($I$2:$I$100001,H6255),"")</f>
        <v/>
      </c>
    </row>
    <row r="6256" spans="1:10" x14ac:dyDescent="0.3">
      <c r="A6256" t="s">
        <v>470</v>
      </c>
      <c r="B6256" t="s">
        <v>14</v>
      </c>
      <c r="C6256" s="7">
        <v>43455</v>
      </c>
      <c r="E6256" s="27">
        <v>1460</v>
      </c>
      <c r="G6256" s="27" t="str">
        <f>VLOOKUP(C6256,W:Y,3,TRUE)</f>
        <v>Dec 18</v>
      </c>
      <c r="H6256" s="27">
        <f t="shared" si="97"/>
        <v>6255</v>
      </c>
      <c r="I6256" s="30" t="str">
        <f>IF(G6256='Check Register'!$E$1,H6256,"")</f>
        <v/>
      </c>
      <c r="J6256" s="16" t="str">
        <f>IFERROR(SMALL($I$2:$I$100001,H6256),"")</f>
        <v/>
      </c>
    </row>
    <row r="6257" spans="1:10" x14ac:dyDescent="0.3">
      <c r="A6257" t="s">
        <v>587</v>
      </c>
      <c r="B6257" t="s">
        <v>150</v>
      </c>
      <c r="C6257" s="7">
        <v>43455</v>
      </c>
      <c r="E6257" s="27">
        <v>48.54</v>
      </c>
      <c r="G6257" s="27" t="str">
        <f>VLOOKUP(C6257,W:Y,3,TRUE)</f>
        <v>Dec 18</v>
      </c>
      <c r="H6257" s="27">
        <f t="shared" si="97"/>
        <v>6256</v>
      </c>
      <c r="I6257" s="30" t="str">
        <f>IF(G6257='Check Register'!$E$1,H6257,"")</f>
        <v/>
      </c>
      <c r="J6257" s="16" t="str">
        <f>IFERROR(SMALL($I$2:$I$100001,H6257),"")</f>
        <v/>
      </c>
    </row>
    <row r="6258" spans="1:10" x14ac:dyDescent="0.3">
      <c r="A6258" t="s">
        <v>588</v>
      </c>
      <c r="B6258" t="s">
        <v>16</v>
      </c>
      <c r="C6258" s="7">
        <v>43455</v>
      </c>
      <c r="E6258" s="27">
        <v>44.64</v>
      </c>
      <c r="G6258" s="27" t="str">
        <f>VLOOKUP(C6258,W:Y,3,TRUE)</f>
        <v>Dec 18</v>
      </c>
      <c r="H6258" s="27">
        <f t="shared" si="97"/>
        <v>6257</v>
      </c>
      <c r="I6258" s="30" t="str">
        <f>IF(G6258='Check Register'!$E$1,H6258,"")</f>
        <v/>
      </c>
      <c r="J6258" s="16" t="str">
        <f>IFERROR(SMALL($I$2:$I$100001,H6258),"")</f>
        <v/>
      </c>
    </row>
    <row r="6259" spans="1:10" x14ac:dyDescent="0.3">
      <c r="A6259" t="s">
        <v>581</v>
      </c>
      <c r="B6259" t="s">
        <v>180</v>
      </c>
      <c r="C6259" s="7">
        <v>43455</v>
      </c>
      <c r="E6259" s="27">
        <v>3057.52</v>
      </c>
      <c r="G6259" s="27" t="str">
        <f>VLOOKUP(C6259,W:Y,3,TRUE)</f>
        <v>Dec 18</v>
      </c>
      <c r="H6259" s="27">
        <f t="shared" si="97"/>
        <v>6258</v>
      </c>
      <c r="I6259" s="30" t="str">
        <f>IF(G6259='Check Register'!$E$1,H6259,"")</f>
        <v/>
      </c>
      <c r="J6259" s="16" t="str">
        <f>IFERROR(SMALL($I$2:$I$100001,H6259),"")</f>
        <v/>
      </c>
    </row>
    <row r="6260" spans="1:10" x14ac:dyDescent="0.3">
      <c r="A6260" t="s">
        <v>199</v>
      </c>
      <c r="B6260" t="s">
        <v>16</v>
      </c>
      <c r="C6260" s="7">
        <v>43455</v>
      </c>
      <c r="E6260" s="27">
        <v>11.45</v>
      </c>
      <c r="G6260" s="27" t="str">
        <f>VLOOKUP(C6260,W:Y,3,TRUE)</f>
        <v>Dec 18</v>
      </c>
      <c r="H6260" s="27">
        <f t="shared" si="97"/>
        <v>6259</v>
      </c>
      <c r="I6260" s="30" t="str">
        <f>IF(G6260='Check Register'!$E$1,H6260,"")</f>
        <v/>
      </c>
      <c r="J6260" s="16" t="str">
        <f>IFERROR(SMALL($I$2:$I$100001,H6260),"")</f>
        <v/>
      </c>
    </row>
    <row r="6261" spans="1:10" x14ac:dyDescent="0.3">
      <c r="A6261" t="s">
        <v>186</v>
      </c>
      <c r="B6261" t="s">
        <v>22</v>
      </c>
      <c r="C6261" s="7">
        <v>43455</v>
      </c>
      <c r="E6261" s="27">
        <v>345</v>
      </c>
      <c r="G6261" s="27" t="str">
        <f>VLOOKUP(C6261,W:Y,3,TRUE)</f>
        <v>Dec 18</v>
      </c>
      <c r="H6261" s="27">
        <f t="shared" si="97"/>
        <v>6260</v>
      </c>
      <c r="I6261" s="30" t="str">
        <f>IF(G6261='Check Register'!$E$1,H6261,"")</f>
        <v/>
      </c>
      <c r="J6261" s="16" t="str">
        <f>IFERROR(SMALL($I$2:$I$100001,H6261),"")</f>
        <v/>
      </c>
    </row>
    <row r="6262" spans="1:10" x14ac:dyDescent="0.3">
      <c r="A6262" t="s">
        <v>49</v>
      </c>
      <c r="B6262" t="s">
        <v>28</v>
      </c>
      <c r="C6262" s="7">
        <v>43455</v>
      </c>
      <c r="E6262" s="27">
        <v>16540.91</v>
      </c>
      <c r="G6262" s="27" t="str">
        <f>VLOOKUP(C6262,W:Y,3,TRUE)</f>
        <v>Dec 18</v>
      </c>
      <c r="H6262" s="27">
        <f t="shared" si="97"/>
        <v>6261</v>
      </c>
      <c r="I6262" s="30" t="str">
        <f>IF(G6262='Check Register'!$E$1,H6262,"")</f>
        <v/>
      </c>
      <c r="J6262" s="16" t="str">
        <f>IFERROR(SMALL($I$2:$I$100001,H6262),"")</f>
        <v/>
      </c>
    </row>
    <row r="6263" spans="1:10" x14ac:dyDescent="0.3">
      <c r="A6263" t="s">
        <v>49</v>
      </c>
      <c r="B6263" t="s">
        <v>50</v>
      </c>
      <c r="C6263" s="7">
        <v>43455</v>
      </c>
      <c r="E6263" s="27">
        <v>-827.05</v>
      </c>
      <c r="G6263" s="27" t="str">
        <f>VLOOKUP(C6263,W:Y,3,TRUE)</f>
        <v>Dec 18</v>
      </c>
      <c r="H6263" s="27">
        <f t="shared" si="97"/>
        <v>6262</v>
      </c>
      <c r="I6263" s="30" t="str">
        <f>IF(G6263='Check Register'!$E$1,H6263,"")</f>
        <v/>
      </c>
      <c r="J6263" s="16" t="str">
        <f>IFERROR(SMALL($I$2:$I$100001,H6263),"")</f>
        <v/>
      </c>
    </row>
    <row r="6264" spans="1:10" x14ac:dyDescent="0.3">
      <c r="A6264" t="s">
        <v>447</v>
      </c>
      <c r="B6264" t="s">
        <v>16</v>
      </c>
      <c r="C6264" s="7">
        <v>43455</v>
      </c>
      <c r="E6264" s="27">
        <v>46.98</v>
      </c>
      <c r="G6264" s="27" t="str">
        <f>VLOOKUP(C6264,W:Y,3,TRUE)</f>
        <v>Dec 18</v>
      </c>
      <c r="H6264" s="27">
        <f t="shared" si="97"/>
        <v>6263</v>
      </c>
      <c r="I6264" s="30" t="str">
        <f>IF(G6264='Check Register'!$E$1,H6264,"")</f>
        <v/>
      </c>
      <c r="J6264" s="16" t="str">
        <f>IFERROR(SMALL($I$2:$I$100001,H6264),"")</f>
        <v/>
      </c>
    </row>
    <row r="6265" spans="1:10" x14ac:dyDescent="0.3">
      <c r="A6265" t="s">
        <v>447</v>
      </c>
      <c r="B6265" t="s">
        <v>81</v>
      </c>
      <c r="C6265" s="7">
        <v>43455</v>
      </c>
      <c r="E6265" s="27">
        <v>904.13</v>
      </c>
      <c r="G6265" s="27" t="str">
        <f>VLOOKUP(C6265,W:Y,3,TRUE)</f>
        <v>Dec 18</v>
      </c>
      <c r="H6265" s="27">
        <f t="shared" si="97"/>
        <v>6264</v>
      </c>
      <c r="I6265" s="30" t="str">
        <f>IF(G6265='Check Register'!$E$1,H6265,"")</f>
        <v/>
      </c>
      <c r="J6265" s="16" t="str">
        <f>IFERROR(SMALL($I$2:$I$100001,H6265),"")</f>
        <v/>
      </c>
    </row>
    <row r="6266" spans="1:10" x14ac:dyDescent="0.3">
      <c r="A6266" t="s">
        <v>265</v>
      </c>
      <c r="B6266" t="s">
        <v>131</v>
      </c>
      <c r="C6266" s="7">
        <v>43455</v>
      </c>
      <c r="E6266" s="27">
        <v>4.21</v>
      </c>
      <c r="G6266" s="27" t="str">
        <f>VLOOKUP(C6266,W:Y,3,TRUE)</f>
        <v>Dec 18</v>
      </c>
      <c r="H6266" s="27">
        <f t="shared" si="97"/>
        <v>6265</v>
      </c>
      <c r="I6266" s="30" t="str">
        <f>IF(G6266='Check Register'!$E$1,H6266,"")</f>
        <v/>
      </c>
      <c r="J6266" s="16" t="str">
        <f>IFERROR(SMALL($I$2:$I$100001,H6266),"")</f>
        <v/>
      </c>
    </row>
    <row r="6267" spans="1:10" x14ac:dyDescent="0.3">
      <c r="A6267" t="s">
        <v>265</v>
      </c>
      <c r="B6267" t="s">
        <v>208</v>
      </c>
      <c r="C6267" s="7">
        <v>43455</v>
      </c>
      <c r="E6267" s="27">
        <v>177</v>
      </c>
      <c r="G6267" s="27" t="str">
        <f>VLOOKUP(C6267,W:Y,3,TRUE)</f>
        <v>Dec 18</v>
      </c>
      <c r="H6267" s="27">
        <f t="shared" si="97"/>
        <v>6266</v>
      </c>
      <c r="I6267" s="30" t="str">
        <f>IF(G6267='Check Register'!$E$1,H6267,"")</f>
        <v/>
      </c>
      <c r="J6267" s="16" t="str">
        <f>IFERROR(SMALL($I$2:$I$100001,H6267),"")</f>
        <v/>
      </c>
    </row>
    <row r="6268" spans="1:10" x14ac:dyDescent="0.3">
      <c r="A6268" t="s">
        <v>51</v>
      </c>
      <c r="B6268" t="s">
        <v>22</v>
      </c>
      <c r="C6268" s="7">
        <v>43455</v>
      </c>
      <c r="E6268" s="27">
        <v>70</v>
      </c>
      <c r="G6268" s="27" t="str">
        <f>VLOOKUP(C6268,W:Y,3,TRUE)</f>
        <v>Dec 18</v>
      </c>
      <c r="H6268" s="27">
        <f t="shared" si="97"/>
        <v>6267</v>
      </c>
      <c r="I6268" s="30" t="str">
        <f>IF(G6268='Check Register'!$E$1,H6268,"")</f>
        <v/>
      </c>
      <c r="J6268" s="16" t="str">
        <f>IFERROR(SMALL($I$2:$I$100001,H6268),"")</f>
        <v/>
      </c>
    </row>
    <row r="6269" spans="1:10" x14ac:dyDescent="0.3">
      <c r="A6269" t="s">
        <v>589</v>
      </c>
      <c r="B6269" t="s">
        <v>8</v>
      </c>
      <c r="C6269" s="7">
        <v>43455</v>
      </c>
      <c r="E6269" s="27">
        <v>11320</v>
      </c>
      <c r="G6269" s="27" t="str">
        <f>VLOOKUP(C6269,W:Y,3,TRUE)</f>
        <v>Dec 18</v>
      </c>
      <c r="H6269" s="27">
        <f t="shared" si="97"/>
        <v>6268</v>
      </c>
      <c r="I6269" s="30" t="str">
        <f>IF(G6269='Check Register'!$E$1,H6269,"")</f>
        <v/>
      </c>
      <c r="J6269" s="16" t="str">
        <f>IFERROR(SMALL($I$2:$I$100001,H6269),"")</f>
        <v/>
      </c>
    </row>
    <row r="6270" spans="1:10" x14ac:dyDescent="0.3">
      <c r="A6270" t="s">
        <v>113</v>
      </c>
      <c r="B6270" t="s">
        <v>12</v>
      </c>
      <c r="C6270" s="7">
        <v>43455</v>
      </c>
      <c r="E6270" s="27">
        <v>457.94</v>
      </c>
      <c r="G6270" s="27" t="str">
        <f>VLOOKUP(C6270,W:Y,3,TRUE)</f>
        <v>Dec 18</v>
      </c>
      <c r="H6270" s="27">
        <f t="shared" si="97"/>
        <v>6269</v>
      </c>
      <c r="I6270" s="30" t="str">
        <f>IF(G6270='Check Register'!$E$1,H6270,"")</f>
        <v/>
      </c>
      <c r="J6270" s="16" t="str">
        <f>IFERROR(SMALL($I$2:$I$100001,H6270),"")</f>
        <v/>
      </c>
    </row>
    <row r="6271" spans="1:10" x14ac:dyDescent="0.3">
      <c r="A6271" t="s">
        <v>55</v>
      </c>
      <c r="B6271" t="s">
        <v>100</v>
      </c>
      <c r="C6271" s="7">
        <v>43455</v>
      </c>
      <c r="E6271" s="27">
        <v>5108.1400000000003</v>
      </c>
      <c r="G6271" s="27" t="str">
        <f>VLOOKUP(C6271,W:Y,3,TRUE)</f>
        <v>Dec 18</v>
      </c>
      <c r="H6271" s="27">
        <f t="shared" si="97"/>
        <v>6270</v>
      </c>
      <c r="I6271" s="30" t="str">
        <f>IF(G6271='Check Register'!$E$1,H6271,"")</f>
        <v/>
      </c>
      <c r="J6271" s="16" t="str">
        <f>IFERROR(SMALL($I$2:$I$100001,H6271),"")</f>
        <v/>
      </c>
    </row>
    <row r="6272" spans="1:10" x14ac:dyDescent="0.3">
      <c r="A6272" t="s">
        <v>55</v>
      </c>
      <c r="B6272" t="s">
        <v>14</v>
      </c>
      <c r="C6272" s="7">
        <v>43455</v>
      </c>
      <c r="E6272" s="27">
        <v>8585</v>
      </c>
      <c r="G6272" s="27" t="str">
        <f>VLOOKUP(C6272,W:Y,3,TRUE)</f>
        <v>Dec 18</v>
      </c>
      <c r="H6272" s="27">
        <f t="shared" si="97"/>
        <v>6271</v>
      </c>
      <c r="I6272" s="30" t="str">
        <f>IF(G6272='Check Register'!$E$1,H6272,"")</f>
        <v/>
      </c>
      <c r="J6272" s="16" t="str">
        <f>IFERROR(SMALL($I$2:$I$100001,H6272),"")</f>
        <v/>
      </c>
    </row>
    <row r="6273" spans="1:10" x14ac:dyDescent="0.3">
      <c r="A6273" t="s">
        <v>116</v>
      </c>
      <c r="B6273" t="s">
        <v>45</v>
      </c>
      <c r="C6273" s="7">
        <v>43455</v>
      </c>
      <c r="E6273" s="27">
        <v>416.33</v>
      </c>
      <c r="G6273" s="27" t="str">
        <f>VLOOKUP(C6273,W:Y,3,TRUE)</f>
        <v>Dec 18</v>
      </c>
      <c r="H6273" s="27">
        <f t="shared" si="97"/>
        <v>6272</v>
      </c>
      <c r="I6273" s="30" t="str">
        <f>IF(G6273='Check Register'!$E$1,H6273,"")</f>
        <v/>
      </c>
      <c r="J6273" s="16" t="str">
        <f>IFERROR(SMALL($I$2:$I$100001,H6273),"")</f>
        <v/>
      </c>
    </row>
    <row r="6274" spans="1:10" x14ac:dyDescent="0.3">
      <c r="A6274" t="s">
        <v>300</v>
      </c>
      <c r="B6274" t="s">
        <v>148</v>
      </c>
      <c r="C6274" s="7">
        <v>43455</v>
      </c>
      <c r="E6274" s="27">
        <v>3250</v>
      </c>
      <c r="G6274" s="27" t="str">
        <f>VLOOKUP(C6274,W:Y,3,TRUE)</f>
        <v>Dec 18</v>
      </c>
      <c r="H6274" s="27">
        <f t="shared" si="97"/>
        <v>6273</v>
      </c>
      <c r="I6274" s="30" t="str">
        <f>IF(G6274='Check Register'!$E$1,H6274,"")</f>
        <v/>
      </c>
      <c r="J6274" s="16" t="str">
        <f>IFERROR(SMALL($I$2:$I$100001,H6274),"")</f>
        <v/>
      </c>
    </row>
    <row r="6275" spans="1:10" x14ac:dyDescent="0.3">
      <c r="A6275" t="s">
        <v>57</v>
      </c>
      <c r="B6275" t="s">
        <v>8</v>
      </c>
      <c r="C6275" s="7">
        <v>43455</v>
      </c>
      <c r="E6275" s="27">
        <v>1204.69</v>
      </c>
      <c r="G6275" s="27" t="str">
        <f>VLOOKUP(C6275,W:Y,3,TRUE)</f>
        <v>Dec 18</v>
      </c>
      <c r="H6275" s="27">
        <f t="shared" ref="H6275:H6338" si="98">1+H6274</f>
        <v>6274</v>
      </c>
      <c r="I6275" s="30" t="str">
        <f>IF(G6275='Check Register'!$E$1,H6275,"")</f>
        <v/>
      </c>
      <c r="J6275" s="16" t="str">
        <f>IFERROR(SMALL($I$2:$I$100001,H6275),"")</f>
        <v/>
      </c>
    </row>
    <row r="6276" spans="1:10" x14ac:dyDescent="0.3">
      <c r="A6276" t="s">
        <v>228</v>
      </c>
      <c r="B6276" t="s">
        <v>39</v>
      </c>
      <c r="C6276" s="7">
        <v>43455</v>
      </c>
      <c r="E6276" s="27">
        <v>393.75</v>
      </c>
      <c r="G6276" s="27" t="str">
        <f>VLOOKUP(C6276,W:Y,3,TRUE)</f>
        <v>Dec 18</v>
      </c>
      <c r="H6276" s="27">
        <f t="shared" si="98"/>
        <v>6275</v>
      </c>
      <c r="I6276" s="30" t="str">
        <f>IF(G6276='Check Register'!$E$1,H6276,"")</f>
        <v/>
      </c>
      <c r="J6276" s="16" t="str">
        <f>IFERROR(SMALL($I$2:$I$100001,H6276),"")</f>
        <v/>
      </c>
    </row>
    <row r="6277" spans="1:10" x14ac:dyDescent="0.3">
      <c r="A6277" t="s">
        <v>236</v>
      </c>
      <c r="B6277" t="s">
        <v>8</v>
      </c>
      <c r="C6277" s="7">
        <v>43455</v>
      </c>
      <c r="E6277" s="27">
        <v>2595.0700000000002</v>
      </c>
      <c r="G6277" s="27" t="str">
        <f>VLOOKUP(C6277,W:Y,3,TRUE)</f>
        <v>Dec 18</v>
      </c>
      <c r="H6277" s="27">
        <f t="shared" si="98"/>
        <v>6276</v>
      </c>
      <c r="I6277" s="30" t="str">
        <f>IF(G6277='Check Register'!$E$1,H6277,"")</f>
        <v/>
      </c>
      <c r="J6277" s="16" t="str">
        <f>IFERROR(SMALL($I$2:$I$100001,H6277),"")</f>
        <v/>
      </c>
    </row>
    <row r="6278" spans="1:10" x14ac:dyDescent="0.3">
      <c r="A6278" t="s">
        <v>369</v>
      </c>
      <c r="B6278" t="s">
        <v>28</v>
      </c>
      <c r="C6278" s="7">
        <v>43455</v>
      </c>
      <c r="E6278" s="27">
        <v>3150</v>
      </c>
      <c r="G6278" s="27" t="str">
        <f>VLOOKUP(C6278,W:Y,3,TRUE)</f>
        <v>Dec 18</v>
      </c>
      <c r="H6278" s="27">
        <f t="shared" si="98"/>
        <v>6277</v>
      </c>
      <c r="I6278" s="30" t="str">
        <f>IF(G6278='Check Register'!$E$1,H6278,"")</f>
        <v/>
      </c>
      <c r="J6278" s="16" t="str">
        <f>IFERROR(SMALL($I$2:$I$100001,H6278),"")</f>
        <v/>
      </c>
    </row>
    <row r="6279" spans="1:10" x14ac:dyDescent="0.3">
      <c r="A6279" t="s">
        <v>369</v>
      </c>
      <c r="B6279" t="s">
        <v>39</v>
      </c>
      <c r="C6279" s="7">
        <v>43455</v>
      </c>
      <c r="E6279" s="27">
        <v>12769.08</v>
      </c>
      <c r="G6279" s="27" t="str">
        <f>VLOOKUP(C6279,W:Y,3,TRUE)</f>
        <v>Dec 18</v>
      </c>
      <c r="H6279" s="27">
        <f t="shared" si="98"/>
        <v>6278</v>
      </c>
      <c r="I6279" s="30" t="str">
        <f>IF(G6279='Check Register'!$E$1,H6279,"")</f>
        <v/>
      </c>
      <c r="J6279" s="16" t="str">
        <f>IFERROR(SMALL($I$2:$I$100001,H6279),"")</f>
        <v/>
      </c>
    </row>
    <row r="6280" spans="1:10" x14ac:dyDescent="0.3">
      <c r="A6280" t="s">
        <v>200</v>
      </c>
      <c r="B6280" t="s">
        <v>39</v>
      </c>
      <c r="C6280" s="7">
        <v>43455</v>
      </c>
      <c r="E6280" s="27">
        <v>53198.68</v>
      </c>
      <c r="G6280" s="27" t="str">
        <f>VLOOKUP(C6280,W:Y,3,TRUE)</f>
        <v>Dec 18</v>
      </c>
      <c r="H6280" s="27">
        <f t="shared" si="98"/>
        <v>6279</v>
      </c>
      <c r="I6280" s="30" t="str">
        <f>IF(G6280='Check Register'!$E$1,H6280,"")</f>
        <v/>
      </c>
      <c r="J6280" s="16" t="str">
        <f>IFERROR(SMALL($I$2:$I$100001,H6280),"")</f>
        <v/>
      </c>
    </row>
    <row r="6281" spans="1:10" x14ac:dyDescent="0.3">
      <c r="A6281" t="s">
        <v>468</v>
      </c>
      <c r="B6281" t="s">
        <v>22</v>
      </c>
      <c r="C6281" s="7">
        <v>43455</v>
      </c>
      <c r="E6281" s="27">
        <v>114.75</v>
      </c>
      <c r="G6281" s="27" t="str">
        <f>VLOOKUP(C6281,W:Y,3,TRUE)</f>
        <v>Dec 18</v>
      </c>
      <c r="H6281" s="27">
        <f t="shared" si="98"/>
        <v>6280</v>
      </c>
      <c r="I6281" s="30" t="str">
        <f>IF(G6281='Check Register'!$E$1,H6281,"")</f>
        <v/>
      </c>
      <c r="J6281" s="16" t="str">
        <f>IFERROR(SMALL($I$2:$I$100001,H6281),"")</f>
        <v/>
      </c>
    </row>
    <row r="6282" spans="1:10" x14ac:dyDescent="0.3">
      <c r="A6282" t="s">
        <v>213</v>
      </c>
      <c r="B6282" t="s">
        <v>22</v>
      </c>
      <c r="C6282" s="7">
        <v>43455</v>
      </c>
      <c r="E6282" s="27">
        <v>104</v>
      </c>
      <c r="G6282" s="27" t="str">
        <f>VLOOKUP(C6282,W:Y,3,TRUE)</f>
        <v>Dec 18</v>
      </c>
      <c r="H6282" s="27">
        <f t="shared" si="98"/>
        <v>6281</v>
      </c>
      <c r="I6282" s="30" t="str">
        <f>IF(G6282='Check Register'!$E$1,H6282,"")</f>
        <v/>
      </c>
      <c r="J6282" s="16" t="str">
        <f>IFERROR(SMALL($I$2:$I$100001,H6282),"")</f>
        <v/>
      </c>
    </row>
    <row r="6283" spans="1:10" x14ac:dyDescent="0.3">
      <c r="A6283" t="s">
        <v>71</v>
      </c>
      <c r="B6283" t="s">
        <v>12</v>
      </c>
      <c r="C6283" s="7">
        <v>43455</v>
      </c>
      <c r="E6283" s="27">
        <v>573.02</v>
      </c>
      <c r="G6283" s="27" t="str">
        <f>VLOOKUP(C6283,W:Y,3,TRUE)</f>
        <v>Dec 18</v>
      </c>
      <c r="H6283" s="27">
        <f t="shared" si="98"/>
        <v>6282</v>
      </c>
      <c r="I6283" s="30" t="str">
        <f>IF(G6283='Check Register'!$E$1,H6283,"")</f>
        <v/>
      </c>
      <c r="J6283" s="16" t="str">
        <f>IFERROR(SMALL($I$2:$I$100001,H6283),"")</f>
        <v/>
      </c>
    </row>
    <row r="6284" spans="1:10" x14ac:dyDescent="0.3">
      <c r="A6284" t="s">
        <v>165</v>
      </c>
      <c r="B6284" t="s">
        <v>8</v>
      </c>
      <c r="C6284" s="7">
        <v>43455</v>
      </c>
      <c r="E6284" s="27">
        <v>11682.63</v>
      </c>
      <c r="G6284" s="27" t="str">
        <f>VLOOKUP(C6284,W:Y,3,TRUE)</f>
        <v>Dec 18</v>
      </c>
      <c r="H6284" s="27">
        <f t="shared" si="98"/>
        <v>6283</v>
      </c>
      <c r="I6284" s="30" t="str">
        <f>IF(G6284='Check Register'!$E$1,H6284,"")</f>
        <v/>
      </c>
      <c r="J6284" s="16" t="str">
        <f>IFERROR(SMALL($I$2:$I$100001,H6284),"")</f>
        <v/>
      </c>
    </row>
    <row r="6285" spans="1:10" x14ac:dyDescent="0.3">
      <c r="A6285" t="s">
        <v>204</v>
      </c>
      <c r="B6285" t="s">
        <v>148</v>
      </c>
      <c r="C6285" s="7">
        <v>43455</v>
      </c>
      <c r="E6285" s="27">
        <v>400</v>
      </c>
      <c r="G6285" s="27" t="str">
        <f>VLOOKUP(C6285,W:Y,3,TRUE)</f>
        <v>Dec 18</v>
      </c>
      <c r="H6285" s="27">
        <f t="shared" si="98"/>
        <v>6284</v>
      </c>
      <c r="I6285" s="30" t="str">
        <f>IF(G6285='Check Register'!$E$1,H6285,"")</f>
        <v/>
      </c>
      <c r="J6285" s="16" t="str">
        <f>IFERROR(SMALL($I$2:$I$100001,H6285),"")</f>
        <v/>
      </c>
    </row>
    <row r="6286" spans="1:10" x14ac:dyDescent="0.3">
      <c r="A6286" t="s">
        <v>5</v>
      </c>
      <c r="B6286" t="s">
        <v>6</v>
      </c>
      <c r="C6286" s="7">
        <v>43455</v>
      </c>
      <c r="E6286" s="27">
        <v>461164.92</v>
      </c>
      <c r="G6286" s="27" t="str">
        <f>VLOOKUP(C6286,W:Y,3,TRUE)</f>
        <v>Dec 18</v>
      </c>
      <c r="H6286" s="27">
        <f t="shared" si="98"/>
        <v>6285</v>
      </c>
      <c r="I6286" s="30" t="str">
        <f>IF(G6286='Check Register'!$E$1,H6286,"")</f>
        <v/>
      </c>
      <c r="J6286" s="16" t="str">
        <f>IFERROR(SMALL($I$2:$I$100001,H6286),"")</f>
        <v/>
      </c>
    </row>
    <row r="6287" spans="1:10" x14ac:dyDescent="0.3">
      <c r="A6287" t="s">
        <v>536</v>
      </c>
      <c r="B6287" t="s">
        <v>11</v>
      </c>
      <c r="C6287" s="7">
        <v>43455</v>
      </c>
      <c r="E6287" s="27">
        <v>445.58</v>
      </c>
      <c r="G6287" s="27" t="str">
        <f>VLOOKUP(C6287,W:Y,3,TRUE)</f>
        <v>Dec 18</v>
      </c>
      <c r="H6287" s="27">
        <f t="shared" si="98"/>
        <v>6286</v>
      </c>
      <c r="I6287" s="30" t="str">
        <f>IF(G6287='Check Register'!$E$1,H6287,"")</f>
        <v/>
      </c>
      <c r="J6287" s="16" t="str">
        <f>IFERROR(SMALL($I$2:$I$100001,H6287),"")</f>
        <v/>
      </c>
    </row>
    <row r="6288" spans="1:10" x14ac:dyDescent="0.3">
      <c r="A6288" t="s">
        <v>535</v>
      </c>
      <c r="B6288" t="s">
        <v>28</v>
      </c>
      <c r="C6288" s="7">
        <v>43455</v>
      </c>
      <c r="E6288" s="27">
        <v>162095.82999999999</v>
      </c>
      <c r="G6288" s="27" t="str">
        <f>VLOOKUP(C6288,W:Y,3,TRUE)</f>
        <v>Dec 18</v>
      </c>
      <c r="H6288" s="27">
        <f t="shared" si="98"/>
        <v>6287</v>
      </c>
      <c r="I6288" s="30" t="str">
        <f>IF(G6288='Check Register'!$E$1,H6288,"")</f>
        <v/>
      </c>
      <c r="J6288" s="16" t="str">
        <f>IFERROR(SMALL($I$2:$I$100001,H6288),"")</f>
        <v/>
      </c>
    </row>
    <row r="6289" spans="1:10" x14ac:dyDescent="0.3">
      <c r="A6289" t="s">
        <v>535</v>
      </c>
      <c r="B6289" t="s">
        <v>50</v>
      </c>
      <c r="C6289" s="7">
        <v>43455</v>
      </c>
      <c r="E6289" s="27">
        <v>-8104.79</v>
      </c>
      <c r="G6289" s="27" t="str">
        <f>VLOOKUP(C6289,W:Y,3,TRUE)</f>
        <v>Dec 18</v>
      </c>
      <c r="H6289" s="27">
        <f t="shared" si="98"/>
        <v>6288</v>
      </c>
      <c r="I6289" s="30" t="str">
        <f>IF(G6289='Check Register'!$E$1,H6289,"")</f>
        <v/>
      </c>
      <c r="J6289" s="16" t="str">
        <f>IFERROR(SMALL($I$2:$I$100001,H6289),"")</f>
        <v/>
      </c>
    </row>
    <row r="6290" spans="1:10" x14ac:dyDescent="0.3">
      <c r="A6290" t="s">
        <v>84</v>
      </c>
      <c r="B6290" t="s">
        <v>85</v>
      </c>
      <c r="C6290" s="7">
        <v>43455</v>
      </c>
      <c r="E6290" s="27">
        <v>1121.75</v>
      </c>
      <c r="G6290" s="27" t="str">
        <f>VLOOKUP(C6290,W:Y,3,TRUE)</f>
        <v>Dec 18</v>
      </c>
      <c r="H6290" s="27">
        <f t="shared" si="98"/>
        <v>6289</v>
      </c>
      <c r="I6290" s="30" t="str">
        <f>IF(G6290='Check Register'!$E$1,H6290,"")</f>
        <v/>
      </c>
      <c r="J6290" s="16" t="str">
        <f>IFERROR(SMALL($I$2:$I$100001,H6290),"")</f>
        <v/>
      </c>
    </row>
    <row r="6291" spans="1:10" x14ac:dyDescent="0.3">
      <c r="A6291" t="s">
        <v>501</v>
      </c>
      <c r="B6291" t="s">
        <v>14</v>
      </c>
      <c r="C6291" s="7">
        <v>43455</v>
      </c>
      <c r="E6291" s="27">
        <v>25000</v>
      </c>
      <c r="G6291" s="27" t="str">
        <f>VLOOKUP(C6291,W:Y,3,TRUE)</f>
        <v>Dec 18</v>
      </c>
      <c r="H6291" s="27">
        <f t="shared" si="98"/>
        <v>6290</v>
      </c>
      <c r="I6291" s="30" t="str">
        <f>IF(G6291='Check Register'!$E$1,H6291,"")</f>
        <v/>
      </c>
      <c r="J6291" s="16" t="str">
        <f>IFERROR(SMALL($I$2:$I$100001,H6291),"")</f>
        <v/>
      </c>
    </row>
    <row r="6292" spans="1:10" x14ac:dyDescent="0.3">
      <c r="A6292" t="s">
        <v>289</v>
      </c>
      <c r="B6292" t="s">
        <v>89</v>
      </c>
      <c r="C6292" s="7">
        <v>43455</v>
      </c>
      <c r="E6292" s="27">
        <v>799.2</v>
      </c>
      <c r="G6292" s="27" t="str">
        <f>VLOOKUP(C6292,W:Y,3,TRUE)</f>
        <v>Dec 18</v>
      </c>
      <c r="H6292" s="27">
        <f t="shared" si="98"/>
        <v>6291</v>
      </c>
      <c r="I6292" s="30" t="str">
        <f>IF(G6292='Check Register'!$E$1,H6292,"")</f>
        <v/>
      </c>
      <c r="J6292" s="16" t="str">
        <f>IFERROR(SMALL($I$2:$I$100001,H6292),"")</f>
        <v/>
      </c>
    </row>
    <row r="6293" spans="1:10" x14ac:dyDescent="0.3">
      <c r="A6293" t="s">
        <v>97</v>
      </c>
      <c r="B6293" t="s">
        <v>6</v>
      </c>
      <c r="C6293" s="7">
        <v>43465</v>
      </c>
      <c r="E6293" s="27">
        <v>161706.88</v>
      </c>
      <c r="G6293" s="27" t="str">
        <f>VLOOKUP(C6293,W:Y,3,TRUE)</f>
        <v>Dec 18</v>
      </c>
      <c r="H6293" s="27">
        <f t="shared" si="98"/>
        <v>6292</v>
      </c>
      <c r="I6293" s="30" t="str">
        <f>IF(G6293='Check Register'!$E$1,H6293,"")</f>
        <v/>
      </c>
      <c r="J6293" s="16" t="str">
        <f>IFERROR(SMALL($I$2:$I$100001,H6293),"")</f>
        <v/>
      </c>
    </row>
    <row r="6294" spans="1:10" x14ac:dyDescent="0.3">
      <c r="A6294" t="s">
        <v>405</v>
      </c>
      <c r="B6294" t="s">
        <v>89</v>
      </c>
      <c r="C6294" s="7">
        <v>43469</v>
      </c>
      <c r="E6294" s="27">
        <v>114.8</v>
      </c>
      <c r="G6294" s="27" t="str">
        <f>VLOOKUP(C6294,W:Y,3,TRUE)</f>
        <v>Jan 19</v>
      </c>
      <c r="H6294" s="27">
        <f t="shared" si="98"/>
        <v>6293</v>
      </c>
      <c r="I6294" s="30" t="str">
        <f>IF(G6294='Check Register'!$E$1,H6294,"")</f>
        <v/>
      </c>
      <c r="J6294" s="16" t="str">
        <f>IFERROR(SMALL($I$2:$I$100001,H6294),"")</f>
        <v/>
      </c>
    </row>
    <row r="6295" spans="1:10" x14ac:dyDescent="0.3">
      <c r="A6295" t="s">
        <v>489</v>
      </c>
      <c r="B6295" t="s">
        <v>73</v>
      </c>
      <c r="C6295" s="7">
        <v>43469</v>
      </c>
      <c r="E6295" s="27">
        <v>206.28</v>
      </c>
      <c r="G6295" s="27" t="str">
        <f>VLOOKUP(C6295,W:Y,3,TRUE)</f>
        <v>Jan 19</v>
      </c>
      <c r="H6295" s="27">
        <f t="shared" si="98"/>
        <v>6294</v>
      </c>
      <c r="I6295" s="30" t="str">
        <f>IF(G6295='Check Register'!$E$1,H6295,"")</f>
        <v/>
      </c>
      <c r="J6295" s="16" t="str">
        <f>IFERROR(SMALL($I$2:$I$100001,H6295),"")</f>
        <v/>
      </c>
    </row>
    <row r="6296" spans="1:10" x14ac:dyDescent="0.3">
      <c r="A6296" t="s">
        <v>590</v>
      </c>
      <c r="B6296" t="s">
        <v>73</v>
      </c>
      <c r="C6296" s="7">
        <v>43469</v>
      </c>
      <c r="E6296" s="27">
        <v>27.34</v>
      </c>
      <c r="G6296" s="27" t="str">
        <f>VLOOKUP(C6296,W:Y,3,TRUE)</f>
        <v>Jan 19</v>
      </c>
      <c r="H6296" s="27">
        <f t="shared" si="98"/>
        <v>6295</v>
      </c>
      <c r="I6296" s="30" t="str">
        <f>IF(G6296='Check Register'!$E$1,H6296,"")</f>
        <v/>
      </c>
      <c r="J6296" s="16" t="str">
        <f>IFERROR(SMALL($I$2:$I$100001,H6296),"")</f>
        <v/>
      </c>
    </row>
    <row r="6297" spans="1:10" x14ac:dyDescent="0.3">
      <c r="A6297" t="s">
        <v>591</v>
      </c>
      <c r="B6297" t="s">
        <v>14</v>
      </c>
      <c r="C6297" s="7">
        <v>43469</v>
      </c>
      <c r="E6297" s="27">
        <v>166.25</v>
      </c>
      <c r="G6297" s="27" t="str">
        <f>VLOOKUP(C6297,W:Y,3,TRUE)</f>
        <v>Jan 19</v>
      </c>
      <c r="H6297" s="27">
        <f t="shared" si="98"/>
        <v>6296</v>
      </c>
      <c r="I6297" s="30" t="str">
        <f>IF(G6297='Check Register'!$E$1,H6297,"")</f>
        <v/>
      </c>
      <c r="J6297" s="16" t="str">
        <f>IFERROR(SMALL($I$2:$I$100001,H6297),"")</f>
        <v/>
      </c>
    </row>
    <row r="6298" spans="1:10" x14ac:dyDescent="0.3">
      <c r="A6298" t="s">
        <v>592</v>
      </c>
      <c r="B6298" t="s">
        <v>73</v>
      </c>
      <c r="C6298" s="7">
        <v>43469</v>
      </c>
      <c r="E6298" s="27">
        <v>50</v>
      </c>
      <c r="G6298" s="27" t="str">
        <f>VLOOKUP(C6298,W:Y,3,TRUE)</f>
        <v>Jan 19</v>
      </c>
      <c r="H6298" s="27">
        <f t="shared" si="98"/>
        <v>6297</v>
      </c>
      <c r="I6298" s="30" t="str">
        <f>IF(G6298='Check Register'!$E$1,H6298,"")</f>
        <v/>
      </c>
      <c r="J6298" s="16" t="str">
        <f>IFERROR(SMALL($I$2:$I$100001,H6298),"")</f>
        <v/>
      </c>
    </row>
    <row r="6299" spans="1:10" x14ac:dyDescent="0.3">
      <c r="A6299" t="s">
        <v>90</v>
      </c>
      <c r="B6299" t="s">
        <v>18</v>
      </c>
      <c r="C6299" s="7">
        <v>43469</v>
      </c>
      <c r="E6299" s="27">
        <v>3302.06</v>
      </c>
      <c r="G6299" s="27" t="str">
        <f>VLOOKUP(C6299,W:Y,3,TRUE)</f>
        <v>Jan 19</v>
      </c>
      <c r="H6299" s="27">
        <f t="shared" si="98"/>
        <v>6298</v>
      </c>
      <c r="I6299" s="30" t="str">
        <f>IF(G6299='Check Register'!$E$1,H6299,"")</f>
        <v/>
      </c>
      <c r="J6299" s="16" t="str">
        <f>IFERROR(SMALL($I$2:$I$100001,H6299),"")</f>
        <v/>
      </c>
    </row>
    <row r="6300" spans="1:10" x14ac:dyDescent="0.3">
      <c r="A6300" t="s">
        <v>175</v>
      </c>
      <c r="B6300" t="s">
        <v>43</v>
      </c>
      <c r="C6300" s="7">
        <v>43469</v>
      </c>
      <c r="E6300" s="27">
        <v>1642.76</v>
      </c>
      <c r="G6300" s="27" t="str">
        <f>VLOOKUP(C6300,W:Y,3,TRUE)</f>
        <v>Jan 19</v>
      </c>
      <c r="H6300" s="27">
        <f t="shared" si="98"/>
        <v>6299</v>
      </c>
      <c r="I6300" s="30" t="str">
        <f>IF(G6300='Check Register'!$E$1,H6300,"")</f>
        <v/>
      </c>
      <c r="J6300" s="16" t="str">
        <f>IFERROR(SMALL($I$2:$I$100001,H6300),"")</f>
        <v/>
      </c>
    </row>
    <row r="6301" spans="1:10" x14ac:dyDescent="0.3">
      <c r="A6301" t="s">
        <v>17</v>
      </c>
      <c r="B6301" t="s">
        <v>18</v>
      </c>
      <c r="C6301" s="7">
        <v>43469</v>
      </c>
      <c r="E6301" s="27">
        <v>1270.5</v>
      </c>
      <c r="G6301" s="27" t="str">
        <f>VLOOKUP(C6301,W:Y,3,TRUE)</f>
        <v>Jan 19</v>
      </c>
      <c r="H6301" s="27">
        <f t="shared" si="98"/>
        <v>6300</v>
      </c>
      <c r="I6301" s="30" t="str">
        <f>IF(G6301='Check Register'!$E$1,H6301,"")</f>
        <v/>
      </c>
      <c r="J6301" s="16" t="str">
        <f>IFERROR(SMALL($I$2:$I$100001,H6301),"")</f>
        <v/>
      </c>
    </row>
    <row r="6302" spans="1:10" x14ac:dyDescent="0.3">
      <c r="A6302" t="s">
        <v>137</v>
      </c>
      <c r="B6302" t="s">
        <v>18</v>
      </c>
      <c r="C6302" s="7">
        <v>43469</v>
      </c>
      <c r="E6302" s="27">
        <v>1925.93</v>
      </c>
      <c r="G6302" s="27" t="str">
        <f>VLOOKUP(C6302,W:Y,3,TRUE)</f>
        <v>Jan 19</v>
      </c>
      <c r="H6302" s="27">
        <f t="shared" si="98"/>
        <v>6301</v>
      </c>
      <c r="I6302" s="30" t="str">
        <f>IF(G6302='Check Register'!$E$1,H6302,"")</f>
        <v/>
      </c>
      <c r="J6302" s="16" t="str">
        <f>IFERROR(SMALL($I$2:$I$100001,H6302),"")</f>
        <v/>
      </c>
    </row>
    <row r="6303" spans="1:10" x14ac:dyDescent="0.3">
      <c r="A6303" t="s">
        <v>19</v>
      </c>
      <c r="B6303" t="s">
        <v>20</v>
      </c>
      <c r="C6303" s="7">
        <v>43469</v>
      </c>
      <c r="E6303" s="27">
        <v>1654.94</v>
      </c>
      <c r="G6303" s="27" t="str">
        <f>VLOOKUP(C6303,W:Y,3,TRUE)</f>
        <v>Jan 19</v>
      </c>
      <c r="H6303" s="27">
        <f t="shared" si="98"/>
        <v>6302</v>
      </c>
      <c r="I6303" s="30" t="str">
        <f>IF(G6303='Check Register'!$E$1,H6303,"")</f>
        <v/>
      </c>
      <c r="J6303" s="16" t="str">
        <f>IFERROR(SMALL($I$2:$I$100001,H6303),"")</f>
        <v/>
      </c>
    </row>
    <row r="6304" spans="1:10" x14ac:dyDescent="0.3">
      <c r="A6304" t="s">
        <v>26</v>
      </c>
      <c r="B6304" t="s">
        <v>20</v>
      </c>
      <c r="C6304" s="7">
        <v>43469</v>
      </c>
      <c r="E6304" s="27">
        <v>5502.4</v>
      </c>
      <c r="G6304" s="27" t="str">
        <f>VLOOKUP(C6304,W:Y,3,TRUE)</f>
        <v>Jan 19</v>
      </c>
      <c r="H6304" s="27">
        <f t="shared" si="98"/>
        <v>6303</v>
      </c>
      <c r="I6304" s="30" t="str">
        <f>IF(G6304='Check Register'!$E$1,H6304,"")</f>
        <v/>
      </c>
      <c r="J6304" s="16" t="str">
        <f>IFERROR(SMALL($I$2:$I$100001,H6304),"")</f>
        <v/>
      </c>
    </row>
    <row r="6305" spans="1:10" x14ac:dyDescent="0.3">
      <c r="A6305" t="s">
        <v>36</v>
      </c>
      <c r="B6305" t="s">
        <v>18</v>
      </c>
      <c r="C6305" s="7">
        <v>43469</v>
      </c>
      <c r="E6305" s="27">
        <v>405.28</v>
      </c>
      <c r="G6305" s="27" t="str">
        <f>VLOOKUP(C6305,W:Y,3,TRUE)</f>
        <v>Jan 19</v>
      </c>
      <c r="H6305" s="27">
        <f t="shared" si="98"/>
        <v>6304</v>
      </c>
      <c r="I6305" s="30" t="str">
        <f>IF(G6305='Check Register'!$E$1,H6305,"")</f>
        <v/>
      </c>
      <c r="J6305" s="16" t="str">
        <f>IFERROR(SMALL($I$2:$I$100001,H6305),"")</f>
        <v/>
      </c>
    </row>
    <row r="6306" spans="1:10" x14ac:dyDescent="0.3">
      <c r="A6306" t="s">
        <v>209</v>
      </c>
      <c r="B6306" t="s">
        <v>210</v>
      </c>
      <c r="C6306" s="7">
        <v>43469</v>
      </c>
      <c r="E6306" s="27">
        <v>1197.2</v>
      </c>
      <c r="G6306" s="27" t="str">
        <f>VLOOKUP(C6306,W:Y,3,TRUE)</f>
        <v>Jan 19</v>
      </c>
      <c r="H6306" s="27">
        <f t="shared" si="98"/>
        <v>6305</v>
      </c>
      <c r="I6306" s="30" t="str">
        <f>IF(G6306='Check Register'!$E$1,H6306,"")</f>
        <v/>
      </c>
      <c r="J6306" s="16" t="str">
        <f>IFERROR(SMALL($I$2:$I$100001,H6306),"")</f>
        <v/>
      </c>
    </row>
    <row r="6307" spans="1:10" x14ac:dyDescent="0.3">
      <c r="A6307" t="s">
        <v>593</v>
      </c>
      <c r="B6307" t="s">
        <v>73</v>
      </c>
      <c r="C6307" s="7">
        <v>43469</v>
      </c>
      <c r="E6307" s="27">
        <v>2879.18</v>
      </c>
      <c r="G6307" s="27" t="str">
        <f>VLOOKUP(C6307,W:Y,3,TRUE)</f>
        <v>Jan 19</v>
      </c>
      <c r="H6307" s="27">
        <f t="shared" si="98"/>
        <v>6306</v>
      </c>
      <c r="I6307" s="30" t="str">
        <f>IF(G6307='Check Register'!$E$1,H6307,"")</f>
        <v/>
      </c>
      <c r="J6307" s="16" t="str">
        <f>IFERROR(SMALL($I$2:$I$100001,H6307),"")</f>
        <v/>
      </c>
    </row>
    <row r="6308" spans="1:10" x14ac:dyDescent="0.3">
      <c r="A6308" t="s">
        <v>116</v>
      </c>
      <c r="B6308" t="s">
        <v>45</v>
      </c>
      <c r="C6308" s="7">
        <v>43469</v>
      </c>
      <c r="E6308" s="27">
        <v>60.16</v>
      </c>
      <c r="G6308" s="27" t="str">
        <f>VLOOKUP(C6308,W:Y,3,TRUE)</f>
        <v>Jan 19</v>
      </c>
      <c r="H6308" s="27">
        <f t="shared" si="98"/>
        <v>6307</v>
      </c>
      <c r="I6308" s="30" t="str">
        <f>IF(G6308='Check Register'!$E$1,H6308,"")</f>
        <v/>
      </c>
      <c r="J6308" s="16" t="str">
        <f>IFERROR(SMALL($I$2:$I$100001,H6308),"")</f>
        <v/>
      </c>
    </row>
    <row r="6309" spans="1:10" x14ac:dyDescent="0.3">
      <c r="A6309" t="s">
        <v>193</v>
      </c>
      <c r="B6309" t="s">
        <v>18</v>
      </c>
      <c r="C6309" s="7">
        <v>43469</v>
      </c>
      <c r="E6309" s="27">
        <v>42.28</v>
      </c>
      <c r="G6309" s="27" t="str">
        <f>VLOOKUP(C6309,W:Y,3,TRUE)</f>
        <v>Jan 19</v>
      </c>
      <c r="H6309" s="27">
        <f t="shared" si="98"/>
        <v>6308</v>
      </c>
      <c r="I6309" s="30" t="str">
        <f>IF(G6309='Check Register'!$E$1,H6309,"")</f>
        <v/>
      </c>
      <c r="J6309" s="16" t="str">
        <f>IFERROR(SMALL($I$2:$I$100001,H6309),"")</f>
        <v/>
      </c>
    </row>
    <row r="6310" spans="1:10" x14ac:dyDescent="0.3">
      <c r="A6310" t="s">
        <v>556</v>
      </c>
      <c r="B6310" t="s">
        <v>47</v>
      </c>
      <c r="C6310" s="7">
        <v>43469</v>
      </c>
      <c r="E6310" s="27">
        <v>2817.33</v>
      </c>
      <c r="G6310" s="27" t="str">
        <f>VLOOKUP(C6310,W:Y,3,TRUE)</f>
        <v>Jan 19</v>
      </c>
      <c r="H6310" s="27">
        <f t="shared" si="98"/>
        <v>6309</v>
      </c>
      <c r="I6310" s="30" t="str">
        <f>IF(G6310='Check Register'!$E$1,H6310,"")</f>
        <v/>
      </c>
      <c r="J6310" s="16" t="str">
        <f>IFERROR(SMALL($I$2:$I$100001,H6310),"")</f>
        <v/>
      </c>
    </row>
    <row r="6311" spans="1:10" x14ac:dyDescent="0.3">
      <c r="A6311" t="s">
        <v>75</v>
      </c>
      <c r="B6311" t="s">
        <v>14</v>
      </c>
      <c r="C6311" s="7">
        <v>43469</v>
      </c>
      <c r="E6311" s="27">
        <v>13750</v>
      </c>
      <c r="G6311" s="27" t="str">
        <f>VLOOKUP(C6311,W:Y,3,TRUE)</f>
        <v>Jan 19</v>
      </c>
      <c r="H6311" s="27">
        <f t="shared" si="98"/>
        <v>6310</v>
      </c>
      <c r="I6311" s="30" t="str">
        <f>IF(G6311='Check Register'!$E$1,H6311,"")</f>
        <v/>
      </c>
      <c r="J6311" s="16" t="str">
        <f>IFERROR(SMALL($I$2:$I$100001,H6311),"")</f>
        <v/>
      </c>
    </row>
    <row r="6312" spans="1:10" x14ac:dyDescent="0.3">
      <c r="A6312" t="s">
        <v>5</v>
      </c>
      <c r="B6312" t="s">
        <v>6</v>
      </c>
      <c r="C6312" s="7">
        <v>43469</v>
      </c>
      <c r="E6312" s="27">
        <v>228081.16</v>
      </c>
      <c r="G6312" s="27" t="str">
        <f>VLOOKUP(C6312,W:Y,3,TRUE)</f>
        <v>Jan 19</v>
      </c>
      <c r="H6312" s="27">
        <f t="shared" si="98"/>
        <v>6311</v>
      </c>
      <c r="I6312" s="30" t="str">
        <f>IF(G6312='Check Register'!$E$1,H6312,"")</f>
        <v/>
      </c>
      <c r="J6312" s="16" t="str">
        <f>IFERROR(SMALL($I$2:$I$100001,H6312),"")</f>
        <v/>
      </c>
    </row>
    <row r="6313" spans="1:10" x14ac:dyDescent="0.3">
      <c r="A6313" t="s">
        <v>566</v>
      </c>
      <c r="B6313" t="s">
        <v>18</v>
      </c>
      <c r="C6313" s="7">
        <v>43469</v>
      </c>
      <c r="E6313" s="27">
        <v>1721.62</v>
      </c>
      <c r="G6313" s="27" t="str">
        <f>VLOOKUP(C6313,W:Y,3,TRUE)</f>
        <v>Jan 19</v>
      </c>
      <c r="H6313" s="27">
        <f t="shared" si="98"/>
        <v>6312</v>
      </c>
      <c r="I6313" s="30" t="str">
        <f>IF(G6313='Check Register'!$E$1,H6313,"")</f>
        <v/>
      </c>
      <c r="J6313" s="16" t="str">
        <f>IFERROR(SMALL($I$2:$I$100001,H6313),"")</f>
        <v/>
      </c>
    </row>
    <row r="6314" spans="1:10" x14ac:dyDescent="0.3">
      <c r="A6314" t="s">
        <v>128</v>
      </c>
      <c r="B6314" t="s">
        <v>89</v>
      </c>
      <c r="C6314" s="7">
        <v>43476</v>
      </c>
      <c r="E6314" s="27">
        <v>9382.9500000000007</v>
      </c>
      <c r="G6314" s="27" t="str">
        <f>VLOOKUP(C6314,W:Y,3,TRUE)</f>
        <v>Jan 19</v>
      </c>
      <c r="H6314" s="27">
        <f t="shared" si="98"/>
        <v>6313</v>
      </c>
      <c r="I6314" s="30" t="str">
        <f>IF(G6314='Check Register'!$E$1,H6314,"")</f>
        <v/>
      </c>
      <c r="J6314" s="16" t="str">
        <f>IFERROR(SMALL($I$2:$I$100001,H6314),"")</f>
        <v/>
      </c>
    </row>
    <row r="6315" spans="1:10" x14ac:dyDescent="0.3">
      <c r="A6315" t="s">
        <v>172</v>
      </c>
      <c r="B6315" t="s">
        <v>8</v>
      </c>
      <c r="C6315" s="7">
        <v>43476</v>
      </c>
      <c r="E6315" s="27">
        <v>1666.54</v>
      </c>
      <c r="G6315" s="27" t="str">
        <f>VLOOKUP(C6315,W:Y,3,TRUE)</f>
        <v>Jan 19</v>
      </c>
      <c r="H6315" s="27">
        <f t="shared" si="98"/>
        <v>6314</v>
      </c>
      <c r="I6315" s="30" t="str">
        <f>IF(G6315='Check Register'!$E$1,H6315,"")</f>
        <v/>
      </c>
      <c r="J6315" s="16" t="str">
        <f>IFERROR(SMALL($I$2:$I$100001,H6315),"")</f>
        <v/>
      </c>
    </row>
    <row r="6316" spans="1:10" x14ac:dyDescent="0.3">
      <c r="A6316" t="s">
        <v>405</v>
      </c>
      <c r="B6316" t="s">
        <v>89</v>
      </c>
      <c r="C6316" s="7">
        <v>43476</v>
      </c>
      <c r="E6316" s="27">
        <v>528</v>
      </c>
      <c r="G6316" s="27" t="str">
        <f>VLOOKUP(C6316,W:Y,3,TRUE)</f>
        <v>Jan 19</v>
      </c>
      <c r="H6316" s="27">
        <f t="shared" si="98"/>
        <v>6315</v>
      </c>
      <c r="I6316" s="30" t="str">
        <f>IF(G6316='Check Register'!$E$1,H6316,"")</f>
        <v/>
      </c>
      <c r="J6316" s="16" t="str">
        <f>IFERROR(SMALL($I$2:$I$100001,H6316),"")</f>
        <v/>
      </c>
    </row>
    <row r="6317" spans="1:10" x14ac:dyDescent="0.3">
      <c r="A6317" t="s">
        <v>307</v>
      </c>
      <c r="B6317" t="s">
        <v>22</v>
      </c>
      <c r="C6317" s="7">
        <v>43476</v>
      </c>
      <c r="E6317" s="27">
        <v>185.11</v>
      </c>
      <c r="G6317" s="27" t="str">
        <f>VLOOKUP(C6317,W:Y,3,TRUE)</f>
        <v>Jan 19</v>
      </c>
      <c r="H6317" s="27">
        <f t="shared" si="98"/>
        <v>6316</v>
      </c>
      <c r="I6317" s="30" t="str">
        <f>IF(G6317='Check Register'!$E$1,H6317,"")</f>
        <v/>
      </c>
      <c r="J6317" s="16" t="str">
        <f>IFERROR(SMALL($I$2:$I$100001,H6317),"")</f>
        <v/>
      </c>
    </row>
    <row r="6318" spans="1:10" x14ac:dyDescent="0.3">
      <c r="A6318" t="s">
        <v>255</v>
      </c>
      <c r="B6318" t="s">
        <v>89</v>
      </c>
      <c r="C6318" s="7">
        <v>43476</v>
      </c>
      <c r="E6318" s="27">
        <v>260</v>
      </c>
      <c r="G6318" s="27" t="str">
        <f>VLOOKUP(C6318,W:Y,3,TRUE)</f>
        <v>Jan 19</v>
      </c>
      <c r="H6318" s="27">
        <f t="shared" si="98"/>
        <v>6317</v>
      </c>
      <c r="I6318" s="30" t="str">
        <f>IF(G6318='Check Register'!$E$1,H6318,"")</f>
        <v/>
      </c>
      <c r="J6318" s="16" t="str">
        <f>IFERROR(SMALL($I$2:$I$100001,H6318),"")</f>
        <v/>
      </c>
    </row>
    <row r="6319" spans="1:10" x14ac:dyDescent="0.3">
      <c r="A6319" t="s">
        <v>7</v>
      </c>
      <c r="B6319" t="s">
        <v>8</v>
      </c>
      <c r="C6319" s="7">
        <v>43476</v>
      </c>
      <c r="E6319" s="27">
        <v>113</v>
      </c>
      <c r="G6319" s="27" t="str">
        <f>VLOOKUP(C6319,W:Y,3,TRUE)</f>
        <v>Jan 19</v>
      </c>
      <c r="H6319" s="27">
        <f t="shared" si="98"/>
        <v>6318</v>
      </c>
      <c r="I6319" s="30" t="str">
        <f>IF(G6319='Check Register'!$E$1,H6319,"")</f>
        <v/>
      </c>
      <c r="J6319" s="16" t="str">
        <f>IFERROR(SMALL($I$2:$I$100001,H6319),"")</f>
        <v/>
      </c>
    </row>
    <row r="6320" spans="1:10" x14ac:dyDescent="0.3">
      <c r="A6320" t="s">
        <v>594</v>
      </c>
      <c r="B6320" t="s">
        <v>89</v>
      </c>
      <c r="C6320" s="7">
        <v>43476</v>
      </c>
      <c r="E6320" s="27">
        <v>7682.5</v>
      </c>
      <c r="G6320" s="27" t="str">
        <f>VLOOKUP(C6320,W:Y,3,TRUE)</f>
        <v>Jan 19</v>
      </c>
      <c r="H6320" s="27">
        <f t="shared" si="98"/>
        <v>6319</v>
      </c>
      <c r="I6320" s="30" t="str">
        <f>IF(G6320='Check Register'!$E$1,H6320,"")</f>
        <v/>
      </c>
      <c r="J6320" s="16" t="str">
        <f>IFERROR(SMALL($I$2:$I$100001,H6320),"")</f>
        <v/>
      </c>
    </row>
    <row r="6321" spans="1:10" x14ac:dyDescent="0.3">
      <c r="A6321" t="s">
        <v>10</v>
      </c>
      <c r="B6321" t="s">
        <v>89</v>
      </c>
      <c r="C6321" s="7">
        <v>43476</v>
      </c>
      <c r="E6321" s="27">
        <v>1406.93</v>
      </c>
      <c r="G6321" s="27" t="str">
        <f>VLOOKUP(C6321,W:Y,3,TRUE)</f>
        <v>Jan 19</v>
      </c>
      <c r="H6321" s="27">
        <f t="shared" si="98"/>
        <v>6320</v>
      </c>
      <c r="I6321" s="30" t="str">
        <f>IF(G6321='Check Register'!$E$1,H6321,"")</f>
        <v/>
      </c>
      <c r="J6321" s="16" t="str">
        <f>IFERROR(SMALL($I$2:$I$100001,H6321),"")</f>
        <v/>
      </c>
    </row>
    <row r="6322" spans="1:10" x14ac:dyDescent="0.3">
      <c r="A6322" t="s">
        <v>10</v>
      </c>
      <c r="B6322" t="s">
        <v>11</v>
      </c>
      <c r="C6322" s="7">
        <v>43476</v>
      </c>
      <c r="E6322" s="27">
        <v>290.32</v>
      </c>
      <c r="G6322" s="27" t="str">
        <f>VLOOKUP(C6322,W:Y,3,TRUE)</f>
        <v>Jan 19</v>
      </c>
      <c r="H6322" s="27">
        <f t="shared" si="98"/>
        <v>6321</v>
      </c>
      <c r="I6322" s="30" t="str">
        <f>IF(G6322='Check Register'!$E$1,H6322,"")</f>
        <v/>
      </c>
      <c r="J6322" s="16" t="str">
        <f>IFERROR(SMALL($I$2:$I$100001,H6322),"")</f>
        <v/>
      </c>
    </row>
    <row r="6323" spans="1:10" x14ac:dyDescent="0.3">
      <c r="A6323" t="s">
        <v>10</v>
      </c>
      <c r="B6323" t="s">
        <v>127</v>
      </c>
      <c r="C6323" s="7">
        <v>43476</v>
      </c>
      <c r="E6323" s="27">
        <v>89.94</v>
      </c>
      <c r="G6323" s="27" t="str">
        <f>VLOOKUP(C6323,W:Y,3,TRUE)</f>
        <v>Jan 19</v>
      </c>
      <c r="H6323" s="27">
        <f t="shared" si="98"/>
        <v>6322</v>
      </c>
      <c r="I6323" s="30" t="str">
        <f>IF(G6323='Check Register'!$E$1,H6323,"")</f>
        <v/>
      </c>
      <c r="J6323" s="16" t="str">
        <f>IFERROR(SMALL($I$2:$I$100001,H6323),"")</f>
        <v/>
      </c>
    </row>
    <row r="6324" spans="1:10" x14ac:dyDescent="0.3">
      <c r="A6324" t="s">
        <v>15</v>
      </c>
      <c r="B6324" t="s">
        <v>16</v>
      </c>
      <c r="C6324" s="7">
        <v>43476</v>
      </c>
      <c r="E6324" s="27">
        <v>34.549999999999997</v>
      </c>
      <c r="G6324" s="27" t="str">
        <f>VLOOKUP(C6324,W:Y,3,TRUE)</f>
        <v>Jan 19</v>
      </c>
      <c r="H6324" s="27">
        <f t="shared" si="98"/>
        <v>6323</v>
      </c>
      <c r="I6324" s="30" t="str">
        <f>IF(G6324='Check Register'!$E$1,H6324,"")</f>
        <v/>
      </c>
      <c r="J6324" s="16" t="str">
        <f>IFERROR(SMALL($I$2:$I$100001,H6324),"")</f>
        <v/>
      </c>
    </row>
    <row r="6325" spans="1:10" x14ac:dyDescent="0.3">
      <c r="A6325" t="s">
        <v>553</v>
      </c>
      <c r="B6325" t="s">
        <v>8</v>
      </c>
      <c r="C6325" s="7">
        <v>43476</v>
      </c>
      <c r="E6325" s="27">
        <v>640.38</v>
      </c>
      <c r="G6325" s="27" t="str">
        <f>VLOOKUP(C6325,W:Y,3,TRUE)</f>
        <v>Jan 19</v>
      </c>
      <c r="H6325" s="27">
        <f t="shared" si="98"/>
        <v>6324</v>
      </c>
      <c r="I6325" s="30" t="str">
        <f>IF(G6325='Check Register'!$E$1,H6325,"")</f>
        <v/>
      </c>
      <c r="J6325" s="16" t="str">
        <f>IFERROR(SMALL($I$2:$I$100001,H6325),"")</f>
        <v/>
      </c>
    </row>
    <row r="6326" spans="1:10" x14ac:dyDescent="0.3">
      <c r="A6326" t="s">
        <v>133</v>
      </c>
      <c r="B6326" t="s">
        <v>70</v>
      </c>
      <c r="C6326" s="7">
        <v>43476</v>
      </c>
      <c r="E6326" s="27">
        <v>25.5</v>
      </c>
      <c r="G6326" s="27" t="str">
        <f>VLOOKUP(C6326,W:Y,3,TRUE)</f>
        <v>Jan 19</v>
      </c>
      <c r="H6326" s="27">
        <f t="shared" si="98"/>
        <v>6325</v>
      </c>
      <c r="I6326" s="30" t="str">
        <f>IF(G6326='Check Register'!$E$1,H6326,"")</f>
        <v/>
      </c>
      <c r="J6326" s="16" t="str">
        <f>IFERROR(SMALL($I$2:$I$100001,H6326),"")</f>
        <v/>
      </c>
    </row>
    <row r="6327" spans="1:10" x14ac:dyDescent="0.3">
      <c r="A6327" t="s">
        <v>133</v>
      </c>
      <c r="B6327" t="s">
        <v>8</v>
      </c>
      <c r="C6327" s="7">
        <v>43476</v>
      </c>
      <c r="E6327" s="27">
        <v>1521.4</v>
      </c>
      <c r="G6327" s="27" t="str">
        <f>VLOOKUP(C6327,W:Y,3,TRUE)</f>
        <v>Jan 19</v>
      </c>
      <c r="H6327" s="27">
        <f t="shared" si="98"/>
        <v>6326</v>
      </c>
      <c r="I6327" s="30" t="str">
        <f>IF(G6327='Check Register'!$E$1,H6327,"")</f>
        <v/>
      </c>
      <c r="J6327" s="16" t="str">
        <f>IFERROR(SMALL($I$2:$I$100001,H6327),"")</f>
        <v/>
      </c>
    </row>
    <row r="6328" spans="1:10" x14ac:dyDescent="0.3">
      <c r="A6328" t="s">
        <v>357</v>
      </c>
      <c r="B6328" t="s">
        <v>14</v>
      </c>
      <c r="C6328" s="7">
        <v>43476</v>
      </c>
      <c r="E6328" s="27">
        <v>2503.1999999999998</v>
      </c>
      <c r="G6328" s="27" t="str">
        <f>VLOOKUP(C6328,W:Y,3,TRUE)</f>
        <v>Jan 19</v>
      </c>
      <c r="H6328" s="27">
        <f t="shared" si="98"/>
        <v>6327</v>
      </c>
      <c r="I6328" s="30" t="str">
        <f>IF(G6328='Check Register'!$E$1,H6328,"")</f>
        <v/>
      </c>
      <c r="J6328" s="16" t="str">
        <f>IFERROR(SMALL($I$2:$I$100001,H6328),"")</f>
        <v/>
      </c>
    </row>
    <row r="6329" spans="1:10" x14ac:dyDescent="0.3">
      <c r="A6329" t="s">
        <v>134</v>
      </c>
      <c r="B6329" t="s">
        <v>22</v>
      </c>
      <c r="C6329" s="7">
        <v>43476</v>
      </c>
      <c r="E6329" s="27">
        <v>1235.94</v>
      </c>
      <c r="G6329" s="27" t="str">
        <f>VLOOKUP(C6329,W:Y,3,TRUE)</f>
        <v>Jan 19</v>
      </c>
      <c r="H6329" s="27">
        <f t="shared" si="98"/>
        <v>6328</v>
      </c>
      <c r="I6329" s="30" t="str">
        <f>IF(G6329='Check Register'!$E$1,H6329,"")</f>
        <v/>
      </c>
      <c r="J6329" s="16" t="str">
        <f>IFERROR(SMALL($I$2:$I$100001,H6329),"")</f>
        <v/>
      </c>
    </row>
    <row r="6330" spans="1:10" x14ac:dyDescent="0.3">
      <c r="A6330" t="s">
        <v>220</v>
      </c>
      <c r="B6330" t="s">
        <v>12</v>
      </c>
      <c r="C6330" s="7">
        <v>43476</v>
      </c>
      <c r="E6330" s="27">
        <v>10</v>
      </c>
      <c r="G6330" s="27" t="str">
        <f>VLOOKUP(C6330,W:Y,3,TRUE)</f>
        <v>Jan 19</v>
      </c>
      <c r="H6330" s="27">
        <f t="shared" si="98"/>
        <v>6329</v>
      </c>
      <c r="I6330" s="30" t="str">
        <f>IF(G6330='Check Register'!$E$1,H6330,"")</f>
        <v/>
      </c>
      <c r="J6330" s="16" t="str">
        <f>IFERROR(SMALL($I$2:$I$100001,H6330),"")</f>
        <v/>
      </c>
    </row>
    <row r="6331" spans="1:10" x14ac:dyDescent="0.3">
      <c r="A6331" t="s">
        <v>220</v>
      </c>
      <c r="B6331" t="s">
        <v>22</v>
      </c>
      <c r="C6331" s="7">
        <v>43476</v>
      </c>
      <c r="E6331" s="27">
        <v>12.5</v>
      </c>
      <c r="G6331" s="27" t="str">
        <f>VLOOKUP(C6331,W:Y,3,TRUE)</f>
        <v>Jan 19</v>
      </c>
      <c r="H6331" s="27">
        <f t="shared" si="98"/>
        <v>6330</v>
      </c>
      <c r="I6331" s="30" t="str">
        <f>IF(G6331='Check Register'!$E$1,H6331,"")</f>
        <v/>
      </c>
      <c r="J6331" s="16" t="str">
        <f>IFERROR(SMALL($I$2:$I$100001,H6331),"")</f>
        <v/>
      </c>
    </row>
    <row r="6332" spans="1:10" x14ac:dyDescent="0.3">
      <c r="A6332" t="s">
        <v>595</v>
      </c>
      <c r="B6332" t="s">
        <v>35</v>
      </c>
      <c r="C6332" s="7">
        <v>43476</v>
      </c>
      <c r="E6332" s="27">
        <v>913.19</v>
      </c>
      <c r="G6332" s="27" t="str">
        <f>VLOOKUP(C6332,W:Y,3,TRUE)</f>
        <v>Jan 19</v>
      </c>
      <c r="H6332" s="27">
        <f t="shared" si="98"/>
        <v>6331</v>
      </c>
      <c r="I6332" s="30" t="str">
        <f>IF(G6332='Check Register'!$E$1,H6332,"")</f>
        <v/>
      </c>
      <c r="J6332" s="16" t="str">
        <f>IFERROR(SMALL($I$2:$I$100001,H6332),"")</f>
        <v/>
      </c>
    </row>
    <row r="6333" spans="1:10" x14ac:dyDescent="0.3">
      <c r="A6333" t="s">
        <v>174</v>
      </c>
      <c r="B6333" t="s">
        <v>22</v>
      </c>
      <c r="C6333" s="7">
        <v>43476</v>
      </c>
      <c r="E6333" s="27">
        <v>820</v>
      </c>
      <c r="G6333" s="27" t="str">
        <f>VLOOKUP(C6333,W:Y,3,TRUE)</f>
        <v>Jan 19</v>
      </c>
      <c r="H6333" s="27">
        <f t="shared" si="98"/>
        <v>6332</v>
      </c>
      <c r="I6333" s="30" t="str">
        <f>IF(G6333='Check Register'!$E$1,H6333,"")</f>
        <v/>
      </c>
      <c r="J6333" s="16" t="str">
        <f>IFERROR(SMALL($I$2:$I$100001,H6333),"")</f>
        <v/>
      </c>
    </row>
    <row r="6334" spans="1:10" x14ac:dyDescent="0.3">
      <c r="A6334" t="s">
        <v>17</v>
      </c>
      <c r="B6334" t="s">
        <v>18</v>
      </c>
      <c r="C6334" s="7">
        <v>43476</v>
      </c>
      <c r="E6334" s="27">
        <v>1884.46</v>
      </c>
      <c r="G6334" s="27" t="str">
        <f>VLOOKUP(C6334,W:Y,3,TRUE)</f>
        <v>Jan 19</v>
      </c>
      <c r="H6334" s="27">
        <f t="shared" si="98"/>
        <v>6333</v>
      </c>
      <c r="I6334" s="30" t="str">
        <f>IF(G6334='Check Register'!$E$1,H6334,"")</f>
        <v/>
      </c>
      <c r="J6334" s="16" t="str">
        <f>IFERROR(SMALL($I$2:$I$100001,H6334),"")</f>
        <v/>
      </c>
    </row>
    <row r="6335" spans="1:10" x14ac:dyDescent="0.3">
      <c r="A6335" t="s">
        <v>291</v>
      </c>
      <c r="B6335" t="s">
        <v>39</v>
      </c>
      <c r="C6335" s="7">
        <v>43476</v>
      </c>
      <c r="E6335" s="27">
        <v>475</v>
      </c>
      <c r="G6335" s="27" t="str">
        <f>VLOOKUP(C6335,W:Y,3,TRUE)</f>
        <v>Jan 19</v>
      </c>
      <c r="H6335" s="27">
        <f t="shared" si="98"/>
        <v>6334</v>
      </c>
      <c r="I6335" s="30" t="str">
        <f>IF(G6335='Check Register'!$E$1,H6335,"")</f>
        <v/>
      </c>
      <c r="J6335" s="16" t="str">
        <f>IFERROR(SMALL($I$2:$I$100001,H6335),"")</f>
        <v/>
      </c>
    </row>
    <row r="6336" spans="1:10" x14ac:dyDescent="0.3">
      <c r="A6336" t="s">
        <v>456</v>
      </c>
      <c r="B6336" t="s">
        <v>22</v>
      </c>
      <c r="C6336" s="7">
        <v>43476</v>
      </c>
      <c r="E6336" s="27">
        <v>875</v>
      </c>
      <c r="G6336" s="27" t="str">
        <f>VLOOKUP(C6336,W:Y,3,TRUE)</f>
        <v>Jan 19</v>
      </c>
      <c r="H6336" s="27">
        <f t="shared" si="98"/>
        <v>6335</v>
      </c>
      <c r="I6336" s="30" t="str">
        <f>IF(G6336='Check Register'!$E$1,H6336,"")</f>
        <v/>
      </c>
      <c r="J6336" s="16" t="str">
        <f>IFERROR(SMALL($I$2:$I$100001,H6336),"")</f>
        <v/>
      </c>
    </row>
    <row r="6337" spans="1:10" x14ac:dyDescent="0.3">
      <c r="A6337" t="s">
        <v>596</v>
      </c>
      <c r="B6337" t="s">
        <v>89</v>
      </c>
      <c r="C6337" s="7">
        <v>43476</v>
      </c>
      <c r="E6337" s="27">
        <v>348.3</v>
      </c>
      <c r="G6337" s="27" t="str">
        <f>VLOOKUP(C6337,W:Y,3,TRUE)</f>
        <v>Jan 19</v>
      </c>
      <c r="H6337" s="27">
        <f t="shared" si="98"/>
        <v>6336</v>
      </c>
      <c r="I6337" s="30" t="str">
        <f>IF(G6337='Check Register'!$E$1,H6337,"")</f>
        <v/>
      </c>
      <c r="J6337" s="16" t="str">
        <f>IFERROR(SMALL($I$2:$I$100001,H6337),"")</f>
        <v/>
      </c>
    </row>
    <row r="6338" spans="1:10" x14ac:dyDescent="0.3">
      <c r="A6338" t="s">
        <v>140</v>
      </c>
      <c r="B6338" t="s">
        <v>210</v>
      </c>
      <c r="C6338" s="7">
        <v>43476</v>
      </c>
      <c r="E6338" s="27">
        <v>8584.68</v>
      </c>
      <c r="G6338" s="27" t="str">
        <f>VLOOKUP(C6338,W:Y,3,TRUE)</f>
        <v>Jan 19</v>
      </c>
      <c r="H6338" s="27">
        <f t="shared" si="98"/>
        <v>6337</v>
      </c>
      <c r="I6338" s="30" t="str">
        <f>IF(G6338='Check Register'!$E$1,H6338,"")</f>
        <v/>
      </c>
      <c r="J6338" s="16" t="str">
        <f>IFERROR(SMALL($I$2:$I$100001,H6338),"")</f>
        <v/>
      </c>
    </row>
    <row r="6339" spans="1:10" x14ac:dyDescent="0.3">
      <c r="A6339" t="s">
        <v>24</v>
      </c>
      <c r="B6339" t="s">
        <v>28</v>
      </c>
      <c r="C6339" s="7">
        <v>43476</v>
      </c>
      <c r="E6339" s="27">
        <v>209784.22</v>
      </c>
      <c r="G6339" s="27" t="str">
        <f>VLOOKUP(C6339,W:Y,3,TRUE)</f>
        <v>Jan 19</v>
      </c>
      <c r="H6339" s="27">
        <f t="shared" ref="H6339:H6402" si="99">1+H6338</f>
        <v>6338</v>
      </c>
      <c r="I6339" s="30" t="str">
        <f>IF(G6339='Check Register'!$E$1,H6339,"")</f>
        <v/>
      </c>
      <c r="J6339" s="16" t="str">
        <f>IFERROR(SMALL($I$2:$I$100001,H6339),"")</f>
        <v/>
      </c>
    </row>
    <row r="6340" spans="1:10" x14ac:dyDescent="0.3">
      <c r="A6340" t="s">
        <v>597</v>
      </c>
      <c r="B6340" t="s">
        <v>66</v>
      </c>
      <c r="C6340" s="7">
        <v>43476</v>
      </c>
      <c r="E6340" s="27">
        <v>500</v>
      </c>
      <c r="G6340" s="27" t="str">
        <f>VLOOKUP(C6340,W:Y,3,TRUE)</f>
        <v>Jan 19</v>
      </c>
      <c r="H6340" s="27">
        <f t="shared" si="99"/>
        <v>6339</v>
      </c>
      <c r="I6340" s="30" t="str">
        <f>IF(G6340='Check Register'!$E$1,H6340,"")</f>
        <v/>
      </c>
      <c r="J6340" s="16" t="str">
        <f>IFERROR(SMALL($I$2:$I$100001,H6340),"")</f>
        <v/>
      </c>
    </row>
    <row r="6341" spans="1:10" x14ac:dyDescent="0.3">
      <c r="A6341" t="s">
        <v>26</v>
      </c>
      <c r="B6341" t="s">
        <v>20</v>
      </c>
      <c r="C6341" s="7">
        <v>43476</v>
      </c>
      <c r="E6341" s="27">
        <v>3870.69</v>
      </c>
      <c r="G6341" s="27" t="str">
        <f>VLOOKUP(C6341,W:Y,3,TRUE)</f>
        <v>Jan 19</v>
      </c>
      <c r="H6341" s="27">
        <f t="shared" si="99"/>
        <v>6340</v>
      </c>
      <c r="I6341" s="30" t="str">
        <f>IF(G6341='Check Register'!$E$1,H6341,"")</f>
        <v/>
      </c>
      <c r="J6341" s="16" t="str">
        <f>IFERROR(SMALL($I$2:$I$100001,H6341),"")</f>
        <v/>
      </c>
    </row>
    <row r="6342" spans="1:10" x14ac:dyDescent="0.3">
      <c r="A6342" t="s">
        <v>179</v>
      </c>
      <c r="B6342" t="s">
        <v>180</v>
      </c>
      <c r="C6342" s="7">
        <v>43476</v>
      </c>
      <c r="E6342" s="27">
        <v>231.75</v>
      </c>
      <c r="G6342" s="27" t="str">
        <f>VLOOKUP(C6342,W:Y,3,TRUE)</f>
        <v>Jan 19</v>
      </c>
      <c r="H6342" s="27">
        <f t="shared" si="99"/>
        <v>6341</v>
      </c>
      <c r="I6342" s="30" t="str">
        <f>IF(G6342='Check Register'!$E$1,H6342,"")</f>
        <v/>
      </c>
      <c r="J6342" s="16" t="str">
        <f>IFERROR(SMALL($I$2:$I$100001,H6342),"")</f>
        <v/>
      </c>
    </row>
    <row r="6343" spans="1:10" x14ac:dyDescent="0.3">
      <c r="A6343" t="s">
        <v>461</v>
      </c>
      <c r="B6343" t="s">
        <v>70</v>
      </c>
      <c r="C6343" s="7">
        <v>43476</v>
      </c>
      <c r="E6343" s="27">
        <v>253.95</v>
      </c>
      <c r="G6343" s="27" t="str">
        <f>VLOOKUP(C6343,W:Y,3,TRUE)</f>
        <v>Jan 19</v>
      </c>
      <c r="H6343" s="27">
        <f t="shared" si="99"/>
        <v>6342</v>
      </c>
      <c r="I6343" s="30" t="str">
        <f>IF(G6343='Check Register'!$E$1,H6343,"")</f>
        <v/>
      </c>
      <c r="J6343" s="16" t="str">
        <f>IFERROR(SMALL($I$2:$I$100001,H6343),"")</f>
        <v/>
      </c>
    </row>
    <row r="6344" spans="1:10" x14ac:dyDescent="0.3">
      <c r="A6344" t="s">
        <v>101</v>
      </c>
      <c r="B6344" t="s">
        <v>102</v>
      </c>
      <c r="C6344" s="7">
        <v>43476</v>
      </c>
      <c r="E6344" s="27">
        <v>17982</v>
      </c>
      <c r="G6344" s="27" t="str">
        <f>VLOOKUP(C6344,W:Y,3,TRUE)</f>
        <v>Jan 19</v>
      </c>
      <c r="H6344" s="27">
        <f t="shared" si="99"/>
        <v>6343</v>
      </c>
      <c r="I6344" s="30" t="str">
        <f>IF(G6344='Check Register'!$E$1,H6344,"")</f>
        <v/>
      </c>
      <c r="J6344" s="16" t="str">
        <f>IFERROR(SMALL($I$2:$I$100001,H6344),"")</f>
        <v/>
      </c>
    </row>
    <row r="6345" spans="1:10" x14ac:dyDescent="0.3">
      <c r="A6345" t="s">
        <v>30</v>
      </c>
      <c r="B6345" t="s">
        <v>31</v>
      </c>
      <c r="C6345" s="7">
        <v>43476</v>
      </c>
      <c r="E6345" s="27">
        <v>534.33000000000004</v>
      </c>
      <c r="G6345" s="27" t="str">
        <f>VLOOKUP(C6345,W:Y,3,TRUE)</f>
        <v>Jan 19</v>
      </c>
      <c r="H6345" s="27">
        <f t="shared" si="99"/>
        <v>6344</v>
      </c>
      <c r="I6345" s="30" t="str">
        <f>IF(G6345='Check Register'!$E$1,H6345,"")</f>
        <v/>
      </c>
      <c r="J6345" s="16" t="str">
        <f>IFERROR(SMALL($I$2:$I$100001,H6345),"")</f>
        <v/>
      </c>
    </row>
    <row r="6346" spans="1:10" x14ac:dyDescent="0.3">
      <c r="A6346" t="s">
        <v>144</v>
      </c>
      <c r="B6346" t="s">
        <v>28</v>
      </c>
      <c r="C6346" s="7">
        <v>43476</v>
      </c>
      <c r="E6346" s="27">
        <v>237300.08</v>
      </c>
      <c r="G6346" s="27" t="str">
        <f>VLOOKUP(C6346,W:Y,3,TRUE)</f>
        <v>Jan 19</v>
      </c>
      <c r="H6346" s="27">
        <f t="shared" si="99"/>
        <v>6345</v>
      </c>
      <c r="I6346" s="30" t="str">
        <f>IF(G6346='Check Register'!$E$1,H6346,"")</f>
        <v/>
      </c>
      <c r="J6346" s="16" t="str">
        <f>IFERROR(SMALL($I$2:$I$100001,H6346),"")</f>
        <v/>
      </c>
    </row>
    <row r="6347" spans="1:10" x14ac:dyDescent="0.3">
      <c r="A6347" t="s">
        <v>144</v>
      </c>
      <c r="B6347" t="s">
        <v>33</v>
      </c>
      <c r="C6347" s="7">
        <v>43476</v>
      </c>
      <c r="E6347" s="27">
        <v>48160.71</v>
      </c>
      <c r="G6347" s="27" t="str">
        <f>VLOOKUP(C6347,W:Y,3,TRUE)</f>
        <v>Jan 19</v>
      </c>
      <c r="H6347" s="27">
        <f t="shared" si="99"/>
        <v>6346</v>
      </c>
      <c r="I6347" s="30" t="str">
        <f>IF(G6347='Check Register'!$E$1,H6347,"")</f>
        <v/>
      </c>
      <c r="J6347" s="16" t="str">
        <f>IFERROR(SMALL($I$2:$I$100001,H6347),"")</f>
        <v/>
      </c>
    </row>
    <row r="6348" spans="1:10" x14ac:dyDescent="0.3">
      <c r="A6348" t="s">
        <v>144</v>
      </c>
      <c r="B6348" t="s">
        <v>102</v>
      </c>
      <c r="C6348" s="7">
        <v>43476</v>
      </c>
      <c r="E6348" s="27">
        <v>720578.46</v>
      </c>
      <c r="G6348" s="27" t="str">
        <f>VLOOKUP(C6348,W:Y,3,TRUE)</f>
        <v>Jan 19</v>
      </c>
      <c r="H6348" s="27">
        <f t="shared" si="99"/>
        <v>6347</v>
      </c>
      <c r="I6348" s="30" t="str">
        <f>IF(G6348='Check Register'!$E$1,H6348,"")</f>
        <v/>
      </c>
      <c r="J6348" s="16" t="str">
        <f>IFERROR(SMALL($I$2:$I$100001,H6348),"")</f>
        <v/>
      </c>
    </row>
    <row r="6349" spans="1:10" x14ac:dyDescent="0.3">
      <c r="A6349" t="s">
        <v>32</v>
      </c>
      <c r="B6349" t="s">
        <v>33</v>
      </c>
      <c r="C6349" s="7">
        <v>43476</v>
      </c>
      <c r="E6349" s="27">
        <v>2934.41</v>
      </c>
      <c r="G6349" s="27" t="str">
        <f>VLOOKUP(C6349,W:Y,3,TRUE)</f>
        <v>Jan 19</v>
      </c>
      <c r="H6349" s="27">
        <f t="shared" si="99"/>
        <v>6348</v>
      </c>
      <c r="I6349" s="30" t="str">
        <f>IF(G6349='Check Register'!$E$1,H6349,"")</f>
        <v/>
      </c>
      <c r="J6349" s="16" t="str">
        <f>IFERROR(SMALL($I$2:$I$100001,H6349),"")</f>
        <v/>
      </c>
    </row>
    <row r="6350" spans="1:10" x14ac:dyDescent="0.3">
      <c r="A6350" t="s">
        <v>36</v>
      </c>
      <c r="B6350" t="s">
        <v>18</v>
      </c>
      <c r="C6350" s="7">
        <v>43476</v>
      </c>
      <c r="E6350" s="27">
        <v>1095.43</v>
      </c>
      <c r="G6350" s="27" t="str">
        <f>VLOOKUP(C6350,W:Y,3,TRUE)</f>
        <v>Jan 19</v>
      </c>
      <c r="H6350" s="27">
        <f t="shared" si="99"/>
        <v>6349</v>
      </c>
      <c r="I6350" s="30" t="str">
        <f>IF(G6350='Check Register'!$E$1,H6350,"")</f>
        <v/>
      </c>
      <c r="J6350" s="16" t="str">
        <f>IFERROR(SMALL($I$2:$I$100001,H6350),"")</f>
        <v/>
      </c>
    </row>
    <row r="6351" spans="1:10" x14ac:dyDescent="0.3">
      <c r="A6351" t="s">
        <v>145</v>
      </c>
      <c r="B6351" t="s">
        <v>14</v>
      </c>
      <c r="C6351" s="7">
        <v>43476</v>
      </c>
      <c r="E6351" s="27">
        <v>200</v>
      </c>
      <c r="G6351" s="27" t="str">
        <f>VLOOKUP(C6351,W:Y,3,TRUE)</f>
        <v>Jan 19</v>
      </c>
      <c r="H6351" s="27">
        <f t="shared" si="99"/>
        <v>6350</v>
      </c>
      <c r="I6351" s="30" t="str">
        <f>IF(G6351='Check Register'!$E$1,H6351,"")</f>
        <v/>
      </c>
      <c r="J6351" s="16" t="str">
        <f>IFERROR(SMALL($I$2:$I$100001,H6351),"")</f>
        <v/>
      </c>
    </row>
    <row r="6352" spans="1:10" x14ac:dyDescent="0.3">
      <c r="A6352" t="s">
        <v>371</v>
      </c>
      <c r="B6352" t="s">
        <v>8</v>
      </c>
      <c r="C6352" s="7">
        <v>43476</v>
      </c>
      <c r="E6352" s="27">
        <v>1525.24</v>
      </c>
      <c r="G6352" s="27" t="str">
        <f>VLOOKUP(C6352,W:Y,3,TRUE)</f>
        <v>Jan 19</v>
      </c>
      <c r="H6352" s="27">
        <f t="shared" si="99"/>
        <v>6351</v>
      </c>
      <c r="I6352" s="30" t="str">
        <f>IF(G6352='Check Register'!$E$1,H6352,"")</f>
        <v/>
      </c>
      <c r="J6352" s="16" t="str">
        <f>IFERROR(SMALL($I$2:$I$100001,H6352),"")</f>
        <v/>
      </c>
    </row>
    <row r="6353" spans="1:10" x14ac:dyDescent="0.3">
      <c r="A6353" t="s">
        <v>146</v>
      </c>
      <c r="B6353" t="s">
        <v>8</v>
      </c>
      <c r="C6353" s="7">
        <v>43476</v>
      </c>
      <c r="E6353" s="27">
        <v>106.57</v>
      </c>
      <c r="G6353" s="27" t="str">
        <f>VLOOKUP(C6353,W:Y,3,TRUE)</f>
        <v>Jan 19</v>
      </c>
      <c r="H6353" s="27">
        <f t="shared" si="99"/>
        <v>6352</v>
      </c>
      <c r="I6353" s="30" t="str">
        <f>IF(G6353='Check Register'!$E$1,H6353,"")</f>
        <v/>
      </c>
      <c r="J6353" s="16" t="str">
        <f>IFERROR(SMALL($I$2:$I$100001,H6353),"")</f>
        <v/>
      </c>
    </row>
    <row r="6354" spans="1:10" x14ac:dyDescent="0.3">
      <c r="A6354" t="s">
        <v>520</v>
      </c>
      <c r="B6354" t="s">
        <v>118</v>
      </c>
      <c r="C6354" s="7">
        <v>43476</v>
      </c>
      <c r="E6354" s="27">
        <v>7510.38</v>
      </c>
      <c r="G6354" s="27" t="str">
        <f>VLOOKUP(C6354,W:Y,3,TRUE)</f>
        <v>Jan 19</v>
      </c>
      <c r="H6354" s="27">
        <f t="shared" si="99"/>
        <v>6353</v>
      </c>
      <c r="I6354" s="30" t="str">
        <f>IF(G6354='Check Register'!$E$1,H6354,"")</f>
        <v/>
      </c>
      <c r="J6354" s="16" t="str">
        <f>IFERROR(SMALL($I$2:$I$100001,H6354),"")</f>
        <v/>
      </c>
    </row>
    <row r="6355" spans="1:10" x14ac:dyDescent="0.3">
      <c r="A6355" t="s">
        <v>103</v>
      </c>
      <c r="B6355" t="s">
        <v>85</v>
      </c>
      <c r="C6355" s="7">
        <v>43476</v>
      </c>
      <c r="E6355" s="27">
        <v>385.55</v>
      </c>
      <c r="G6355" s="27" t="str">
        <f>VLOOKUP(C6355,W:Y,3,TRUE)</f>
        <v>Jan 19</v>
      </c>
      <c r="H6355" s="27">
        <f t="shared" si="99"/>
        <v>6354</v>
      </c>
      <c r="I6355" s="30" t="str">
        <f>IF(G6355='Check Register'!$E$1,H6355,"")</f>
        <v/>
      </c>
      <c r="J6355" s="16" t="str">
        <f>IFERROR(SMALL($I$2:$I$100001,H6355),"")</f>
        <v/>
      </c>
    </row>
    <row r="6356" spans="1:10" x14ac:dyDescent="0.3">
      <c r="A6356" t="s">
        <v>486</v>
      </c>
      <c r="B6356" t="s">
        <v>39</v>
      </c>
      <c r="C6356" s="7">
        <v>43476</v>
      </c>
      <c r="E6356" s="27">
        <v>3000</v>
      </c>
      <c r="G6356" s="27" t="str">
        <f>VLOOKUP(C6356,W:Y,3,TRUE)</f>
        <v>Jan 19</v>
      </c>
      <c r="H6356" s="27">
        <f t="shared" si="99"/>
        <v>6355</v>
      </c>
      <c r="I6356" s="30" t="str">
        <f>IF(G6356='Check Register'!$E$1,H6356,"")</f>
        <v/>
      </c>
      <c r="J6356" s="16" t="str">
        <f>IFERROR(SMALL($I$2:$I$100001,H6356),"")</f>
        <v/>
      </c>
    </row>
    <row r="6357" spans="1:10" x14ac:dyDescent="0.3">
      <c r="A6357" t="s">
        <v>38</v>
      </c>
      <c r="B6357" t="s">
        <v>39</v>
      </c>
      <c r="C6357" s="7">
        <v>43476</v>
      </c>
      <c r="E6357" s="27">
        <v>1616.97</v>
      </c>
      <c r="G6357" s="27" t="str">
        <f>VLOOKUP(C6357,W:Y,3,TRUE)</f>
        <v>Jan 19</v>
      </c>
      <c r="H6357" s="27">
        <f t="shared" si="99"/>
        <v>6356</v>
      </c>
      <c r="I6357" s="30" t="str">
        <f>IF(G6357='Check Register'!$E$1,H6357,"")</f>
        <v/>
      </c>
      <c r="J6357" s="16" t="str">
        <f>IFERROR(SMALL($I$2:$I$100001,H6357),"")</f>
        <v/>
      </c>
    </row>
    <row r="6358" spans="1:10" x14ac:dyDescent="0.3">
      <c r="A6358" t="s">
        <v>281</v>
      </c>
      <c r="B6358" t="s">
        <v>89</v>
      </c>
      <c r="C6358" s="7">
        <v>43476</v>
      </c>
      <c r="E6358" s="27">
        <v>193.08</v>
      </c>
      <c r="G6358" s="27" t="str">
        <f>VLOOKUP(C6358,W:Y,3,TRUE)</f>
        <v>Jan 19</v>
      </c>
      <c r="H6358" s="27">
        <f t="shared" si="99"/>
        <v>6357</v>
      </c>
      <c r="I6358" s="30" t="str">
        <f>IF(G6358='Check Register'!$E$1,H6358,"")</f>
        <v/>
      </c>
      <c r="J6358" s="16" t="str">
        <f>IFERROR(SMALL($I$2:$I$100001,H6358),"")</f>
        <v/>
      </c>
    </row>
    <row r="6359" spans="1:10" x14ac:dyDescent="0.3">
      <c r="A6359" t="s">
        <v>487</v>
      </c>
      <c r="B6359" t="s">
        <v>22</v>
      </c>
      <c r="C6359" s="7">
        <v>43476</v>
      </c>
      <c r="E6359" s="27">
        <v>103.5</v>
      </c>
      <c r="G6359" s="27" t="str">
        <f>VLOOKUP(C6359,W:Y,3,TRUE)</f>
        <v>Jan 19</v>
      </c>
      <c r="H6359" s="27">
        <f t="shared" si="99"/>
        <v>6358</v>
      </c>
      <c r="I6359" s="30" t="str">
        <f>IF(G6359='Check Register'!$E$1,H6359,"")</f>
        <v/>
      </c>
      <c r="J6359" s="16" t="str">
        <f>IFERROR(SMALL($I$2:$I$100001,H6359),"")</f>
        <v/>
      </c>
    </row>
    <row r="6360" spans="1:10" x14ac:dyDescent="0.3">
      <c r="A6360" t="s">
        <v>223</v>
      </c>
      <c r="B6360" t="s">
        <v>8</v>
      </c>
      <c r="C6360" s="7">
        <v>43476</v>
      </c>
      <c r="E6360" s="27">
        <v>4325</v>
      </c>
      <c r="G6360" s="27" t="str">
        <f>VLOOKUP(C6360,W:Y,3,TRUE)</f>
        <v>Jan 19</v>
      </c>
      <c r="H6360" s="27">
        <f t="shared" si="99"/>
        <v>6359</v>
      </c>
      <c r="I6360" s="30" t="str">
        <f>IF(G6360='Check Register'!$E$1,H6360,"")</f>
        <v/>
      </c>
      <c r="J6360" s="16" t="str">
        <f>IFERROR(SMALL($I$2:$I$100001,H6360),"")</f>
        <v/>
      </c>
    </row>
    <row r="6361" spans="1:10" x14ac:dyDescent="0.3">
      <c r="A6361" t="s">
        <v>508</v>
      </c>
      <c r="B6361" t="s">
        <v>28</v>
      </c>
      <c r="C6361" s="7">
        <v>43476</v>
      </c>
      <c r="E6361" s="27">
        <v>8256.7099999999991</v>
      </c>
      <c r="G6361" s="27" t="str">
        <f>VLOOKUP(C6361,W:Y,3,TRUE)</f>
        <v>Jan 19</v>
      </c>
      <c r="H6361" s="27">
        <f t="shared" si="99"/>
        <v>6360</v>
      </c>
      <c r="I6361" s="30" t="str">
        <f>IF(G6361='Check Register'!$E$1,H6361,"")</f>
        <v/>
      </c>
      <c r="J6361" s="16" t="str">
        <f>IFERROR(SMALL($I$2:$I$100001,H6361),"")</f>
        <v/>
      </c>
    </row>
    <row r="6362" spans="1:10" x14ac:dyDescent="0.3">
      <c r="A6362" t="s">
        <v>335</v>
      </c>
      <c r="B6362" t="s">
        <v>102</v>
      </c>
      <c r="C6362" s="7">
        <v>43476</v>
      </c>
      <c r="E6362" s="27">
        <v>10893.65</v>
      </c>
      <c r="G6362" s="27" t="str">
        <f>VLOOKUP(C6362,W:Y,3,TRUE)</f>
        <v>Jan 19</v>
      </c>
      <c r="H6362" s="27">
        <f t="shared" si="99"/>
        <v>6361</v>
      </c>
      <c r="I6362" s="30" t="str">
        <f>IF(G6362='Check Register'!$E$1,H6362,"")</f>
        <v/>
      </c>
      <c r="J6362" s="16" t="str">
        <f>IFERROR(SMALL($I$2:$I$100001,H6362),"")</f>
        <v/>
      </c>
    </row>
    <row r="6363" spans="1:10" x14ac:dyDescent="0.3">
      <c r="A6363" t="s">
        <v>110</v>
      </c>
      <c r="B6363" t="s">
        <v>16</v>
      </c>
      <c r="C6363" s="7">
        <v>43476</v>
      </c>
      <c r="E6363" s="27">
        <v>27.47</v>
      </c>
      <c r="G6363" s="27" t="str">
        <f>VLOOKUP(C6363,W:Y,3,TRUE)</f>
        <v>Jan 19</v>
      </c>
      <c r="H6363" s="27">
        <f t="shared" si="99"/>
        <v>6362</v>
      </c>
      <c r="I6363" s="30" t="str">
        <f>IF(G6363='Check Register'!$E$1,H6363,"")</f>
        <v/>
      </c>
      <c r="J6363" s="16" t="str">
        <f>IFERROR(SMALL($I$2:$I$100001,H6363),"")</f>
        <v/>
      </c>
    </row>
    <row r="6364" spans="1:10" x14ac:dyDescent="0.3">
      <c r="A6364" t="s">
        <v>598</v>
      </c>
      <c r="B6364" t="s">
        <v>16</v>
      </c>
      <c r="C6364" s="7">
        <v>43476</v>
      </c>
      <c r="E6364" s="27">
        <v>9.59</v>
      </c>
      <c r="G6364" s="27" t="str">
        <f>VLOOKUP(C6364,W:Y,3,TRUE)</f>
        <v>Jan 19</v>
      </c>
      <c r="H6364" s="27">
        <f t="shared" si="99"/>
        <v>6363</v>
      </c>
      <c r="I6364" s="30" t="str">
        <f>IF(G6364='Check Register'!$E$1,H6364,"")</f>
        <v/>
      </c>
      <c r="J6364" s="16" t="str">
        <f>IFERROR(SMALL($I$2:$I$100001,H6364),"")</f>
        <v/>
      </c>
    </row>
    <row r="6365" spans="1:10" x14ac:dyDescent="0.3">
      <c r="A6365" t="s">
        <v>41</v>
      </c>
      <c r="B6365" t="s">
        <v>8</v>
      </c>
      <c r="C6365" s="7">
        <v>43476</v>
      </c>
      <c r="E6365" s="27">
        <v>18.46</v>
      </c>
      <c r="G6365" s="27" t="str">
        <f>VLOOKUP(C6365,W:Y,3,TRUE)</f>
        <v>Jan 19</v>
      </c>
      <c r="H6365" s="27">
        <f t="shared" si="99"/>
        <v>6364</v>
      </c>
      <c r="I6365" s="30" t="str">
        <f>IF(G6365='Check Register'!$E$1,H6365,"")</f>
        <v/>
      </c>
      <c r="J6365" s="16" t="str">
        <f>IFERROR(SMALL($I$2:$I$100001,H6365),"")</f>
        <v/>
      </c>
    </row>
    <row r="6366" spans="1:10" x14ac:dyDescent="0.3">
      <c r="A6366" t="s">
        <v>250</v>
      </c>
      <c r="B6366" t="s">
        <v>22</v>
      </c>
      <c r="C6366" s="7">
        <v>43476</v>
      </c>
      <c r="E6366" s="27">
        <v>360</v>
      </c>
      <c r="G6366" s="27" t="str">
        <f>VLOOKUP(C6366,W:Y,3,TRUE)</f>
        <v>Jan 19</v>
      </c>
      <c r="H6366" s="27">
        <f t="shared" si="99"/>
        <v>6365</v>
      </c>
      <c r="I6366" s="30" t="str">
        <f>IF(G6366='Check Register'!$E$1,H6366,"")</f>
        <v/>
      </c>
      <c r="J6366" s="16" t="str">
        <f>IFERROR(SMALL($I$2:$I$100001,H6366),"")</f>
        <v/>
      </c>
    </row>
    <row r="6367" spans="1:10" x14ac:dyDescent="0.3">
      <c r="A6367" t="s">
        <v>49</v>
      </c>
      <c r="B6367" t="s">
        <v>50</v>
      </c>
      <c r="C6367" s="7">
        <v>43476</v>
      </c>
      <c r="E6367" s="27">
        <v>21808.6</v>
      </c>
      <c r="G6367" s="27" t="str">
        <f>VLOOKUP(C6367,W:Y,3,TRUE)</f>
        <v>Jan 19</v>
      </c>
      <c r="H6367" s="27">
        <f t="shared" si="99"/>
        <v>6366</v>
      </c>
      <c r="I6367" s="30" t="str">
        <f>IF(G6367='Check Register'!$E$1,H6367,"")</f>
        <v/>
      </c>
      <c r="J6367" s="16" t="str">
        <f>IFERROR(SMALL($I$2:$I$100001,H6367),"")</f>
        <v/>
      </c>
    </row>
    <row r="6368" spans="1:10" x14ac:dyDescent="0.3">
      <c r="A6368" t="s">
        <v>562</v>
      </c>
      <c r="B6368" t="s">
        <v>102</v>
      </c>
      <c r="C6368" s="7">
        <v>43476</v>
      </c>
      <c r="E6368" s="27">
        <v>2529.79</v>
      </c>
      <c r="G6368" s="27" t="str">
        <f>VLOOKUP(C6368,W:Y,3,TRUE)</f>
        <v>Jan 19</v>
      </c>
      <c r="H6368" s="27">
        <f t="shared" si="99"/>
        <v>6367</v>
      </c>
      <c r="I6368" s="30" t="str">
        <f>IF(G6368='Check Register'!$E$1,H6368,"")</f>
        <v/>
      </c>
      <c r="J6368" s="16" t="str">
        <f>IFERROR(SMALL($I$2:$I$100001,H6368),"")</f>
        <v/>
      </c>
    </row>
    <row r="6369" spans="1:10" x14ac:dyDescent="0.3">
      <c r="A6369" t="s">
        <v>283</v>
      </c>
      <c r="B6369" t="s">
        <v>16</v>
      </c>
      <c r="C6369" s="7">
        <v>43476</v>
      </c>
      <c r="E6369" s="27">
        <v>44.2</v>
      </c>
      <c r="G6369" s="27" t="str">
        <f>VLOOKUP(C6369,W:Y,3,TRUE)</f>
        <v>Jan 19</v>
      </c>
      <c r="H6369" s="27">
        <f t="shared" si="99"/>
        <v>6368</v>
      </c>
      <c r="I6369" s="30" t="str">
        <f>IF(G6369='Check Register'!$E$1,H6369,"")</f>
        <v/>
      </c>
      <c r="J6369" s="16" t="str">
        <f>IFERROR(SMALL($I$2:$I$100001,H6369),"")</f>
        <v/>
      </c>
    </row>
    <row r="6370" spans="1:10" x14ac:dyDescent="0.3">
      <c r="A6370" t="s">
        <v>51</v>
      </c>
      <c r="B6370" t="s">
        <v>22</v>
      </c>
      <c r="C6370" s="7">
        <v>43476</v>
      </c>
      <c r="E6370" s="27">
        <v>140</v>
      </c>
      <c r="G6370" s="27" t="str">
        <f>VLOOKUP(C6370,W:Y,3,TRUE)</f>
        <v>Jan 19</v>
      </c>
      <c r="H6370" s="27">
        <f t="shared" si="99"/>
        <v>6369</v>
      </c>
      <c r="I6370" s="30" t="str">
        <f>IF(G6370='Check Register'!$E$1,H6370,"")</f>
        <v/>
      </c>
      <c r="J6370" s="16" t="str">
        <f>IFERROR(SMALL($I$2:$I$100001,H6370),"")</f>
        <v/>
      </c>
    </row>
    <row r="6371" spans="1:10" x14ac:dyDescent="0.3">
      <c r="A6371" t="s">
        <v>337</v>
      </c>
      <c r="B6371" t="s">
        <v>100</v>
      </c>
      <c r="C6371" s="7">
        <v>43476</v>
      </c>
      <c r="E6371" s="27">
        <v>335.75</v>
      </c>
      <c r="G6371" s="27" t="str">
        <f>VLOOKUP(C6371,W:Y,3,TRUE)</f>
        <v>Jan 19</v>
      </c>
      <c r="H6371" s="27">
        <f t="shared" si="99"/>
        <v>6370</v>
      </c>
      <c r="I6371" s="30" t="str">
        <f>IF(G6371='Check Register'!$E$1,H6371,"")</f>
        <v/>
      </c>
      <c r="J6371" s="16" t="str">
        <f>IFERROR(SMALL($I$2:$I$100001,H6371),"")</f>
        <v/>
      </c>
    </row>
    <row r="6372" spans="1:10" x14ac:dyDescent="0.3">
      <c r="A6372" t="s">
        <v>209</v>
      </c>
      <c r="B6372" t="s">
        <v>210</v>
      </c>
      <c r="C6372" s="7">
        <v>43476</v>
      </c>
      <c r="E6372" s="27">
        <v>809.14</v>
      </c>
      <c r="G6372" s="27" t="str">
        <f>VLOOKUP(C6372,W:Y,3,TRUE)</f>
        <v>Jan 19</v>
      </c>
      <c r="H6372" s="27">
        <f t="shared" si="99"/>
        <v>6371</v>
      </c>
      <c r="I6372" s="30" t="str">
        <f>IF(G6372='Check Register'!$E$1,H6372,"")</f>
        <v/>
      </c>
      <c r="J6372" s="16" t="str">
        <f>IFERROR(SMALL($I$2:$I$100001,H6372),"")</f>
        <v/>
      </c>
    </row>
    <row r="6373" spans="1:10" x14ac:dyDescent="0.3">
      <c r="A6373" t="s">
        <v>599</v>
      </c>
      <c r="B6373" t="s">
        <v>16</v>
      </c>
      <c r="C6373" s="7">
        <v>43476</v>
      </c>
      <c r="E6373" s="27">
        <v>118.43</v>
      </c>
      <c r="G6373" s="27" t="str">
        <f>VLOOKUP(C6373,W:Y,3,TRUE)</f>
        <v>Jan 19</v>
      </c>
      <c r="H6373" s="27">
        <f t="shared" si="99"/>
        <v>6372</v>
      </c>
      <c r="I6373" s="30" t="str">
        <f>IF(G6373='Check Register'!$E$1,H6373,"")</f>
        <v/>
      </c>
      <c r="J6373" s="16" t="str">
        <f>IFERROR(SMALL($I$2:$I$100001,H6373),"")</f>
        <v/>
      </c>
    </row>
    <row r="6374" spans="1:10" x14ac:dyDescent="0.3">
      <c r="A6374" t="s">
        <v>493</v>
      </c>
      <c r="B6374" t="s">
        <v>180</v>
      </c>
      <c r="C6374" s="7">
        <v>43476</v>
      </c>
      <c r="E6374" s="27">
        <v>300</v>
      </c>
      <c r="G6374" s="27" t="str">
        <f>VLOOKUP(C6374,W:Y,3,TRUE)</f>
        <v>Jan 19</v>
      </c>
      <c r="H6374" s="27">
        <f t="shared" si="99"/>
        <v>6373</v>
      </c>
      <c r="I6374" s="30" t="str">
        <f>IF(G6374='Check Register'!$E$1,H6374,"")</f>
        <v/>
      </c>
      <c r="J6374" s="16" t="str">
        <f>IFERROR(SMALL($I$2:$I$100001,H6374),"")</f>
        <v/>
      </c>
    </row>
    <row r="6375" spans="1:10" x14ac:dyDescent="0.3">
      <c r="A6375" t="s">
        <v>116</v>
      </c>
      <c r="B6375" t="s">
        <v>45</v>
      </c>
      <c r="C6375" s="7">
        <v>43476</v>
      </c>
      <c r="E6375" s="27">
        <v>3252.47</v>
      </c>
      <c r="G6375" s="27" t="str">
        <f>VLOOKUP(C6375,W:Y,3,TRUE)</f>
        <v>Jan 19</v>
      </c>
      <c r="H6375" s="27">
        <f t="shared" si="99"/>
        <v>6374</v>
      </c>
      <c r="I6375" s="30" t="str">
        <f>IF(G6375='Check Register'!$E$1,H6375,"")</f>
        <v/>
      </c>
      <c r="J6375" s="16" t="str">
        <f>IFERROR(SMALL($I$2:$I$100001,H6375),"")</f>
        <v/>
      </c>
    </row>
    <row r="6376" spans="1:10" x14ac:dyDescent="0.3">
      <c r="A6376" t="s">
        <v>56</v>
      </c>
      <c r="B6376" t="s">
        <v>12</v>
      </c>
      <c r="C6376" s="7">
        <v>43476</v>
      </c>
      <c r="E6376" s="27">
        <v>882.64</v>
      </c>
      <c r="G6376" s="27" t="str">
        <f>VLOOKUP(C6376,W:Y,3,TRUE)</f>
        <v>Jan 19</v>
      </c>
      <c r="H6376" s="27">
        <f t="shared" si="99"/>
        <v>6375</v>
      </c>
      <c r="I6376" s="30" t="str">
        <f>IF(G6376='Check Register'!$E$1,H6376,"")</f>
        <v/>
      </c>
      <c r="J6376" s="16" t="str">
        <f>IFERROR(SMALL($I$2:$I$100001,H6376),"")</f>
        <v/>
      </c>
    </row>
    <row r="6377" spans="1:10" x14ac:dyDescent="0.3">
      <c r="A6377" t="s">
        <v>56</v>
      </c>
      <c r="B6377" t="s">
        <v>106</v>
      </c>
      <c r="C6377" s="7">
        <v>43476</v>
      </c>
      <c r="E6377" s="27">
        <v>729.95</v>
      </c>
      <c r="G6377" s="27" t="str">
        <f>VLOOKUP(C6377,W:Y,3,TRUE)</f>
        <v>Jan 19</v>
      </c>
      <c r="H6377" s="27">
        <f t="shared" si="99"/>
        <v>6376</v>
      </c>
      <c r="I6377" s="30" t="str">
        <f>IF(G6377='Check Register'!$E$1,H6377,"")</f>
        <v/>
      </c>
      <c r="J6377" s="16" t="str">
        <f>IFERROR(SMALL($I$2:$I$100001,H6377),"")</f>
        <v/>
      </c>
    </row>
    <row r="6378" spans="1:10" x14ac:dyDescent="0.3">
      <c r="A6378" t="s">
        <v>57</v>
      </c>
      <c r="B6378" t="s">
        <v>127</v>
      </c>
      <c r="C6378" s="7">
        <v>43476</v>
      </c>
      <c r="E6378" s="27">
        <v>12.48</v>
      </c>
      <c r="G6378" s="27" t="str">
        <f>VLOOKUP(C6378,W:Y,3,TRUE)</f>
        <v>Jan 19</v>
      </c>
      <c r="H6378" s="27">
        <f t="shared" si="99"/>
        <v>6377</v>
      </c>
      <c r="I6378" s="30" t="str">
        <f>IF(G6378='Check Register'!$E$1,H6378,"")</f>
        <v/>
      </c>
      <c r="J6378" s="16" t="str">
        <f>IFERROR(SMALL($I$2:$I$100001,H6378),"")</f>
        <v/>
      </c>
    </row>
    <row r="6379" spans="1:10" x14ac:dyDescent="0.3">
      <c r="A6379" t="s">
        <v>57</v>
      </c>
      <c r="B6379" t="s">
        <v>8</v>
      </c>
      <c r="C6379" s="7">
        <v>43476</v>
      </c>
      <c r="E6379" s="27">
        <v>1840.46</v>
      </c>
      <c r="G6379" s="27" t="str">
        <f>VLOOKUP(C6379,W:Y,3,TRUE)</f>
        <v>Jan 19</v>
      </c>
      <c r="H6379" s="27">
        <f t="shared" si="99"/>
        <v>6378</v>
      </c>
      <c r="I6379" s="30" t="str">
        <f>IF(G6379='Check Register'!$E$1,H6379,"")</f>
        <v/>
      </c>
      <c r="J6379" s="16" t="str">
        <f>IFERROR(SMALL($I$2:$I$100001,H6379),"")</f>
        <v/>
      </c>
    </row>
    <row r="6380" spans="1:10" x14ac:dyDescent="0.3">
      <c r="A6380" t="s">
        <v>157</v>
      </c>
      <c r="B6380" t="s">
        <v>89</v>
      </c>
      <c r="C6380" s="7">
        <v>43476</v>
      </c>
      <c r="E6380" s="27">
        <v>124.21</v>
      </c>
      <c r="G6380" s="27" t="str">
        <f>VLOOKUP(C6380,W:Y,3,TRUE)</f>
        <v>Jan 19</v>
      </c>
      <c r="H6380" s="27">
        <f t="shared" si="99"/>
        <v>6379</v>
      </c>
      <c r="I6380" s="30" t="str">
        <f>IF(G6380='Check Register'!$E$1,H6380,"")</f>
        <v/>
      </c>
      <c r="J6380" s="16" t="str">
        <f>IFERROR(SMALL($I$2:$I$100001,H6380),"")</f>
        <v/>
      </c>
    </row>
    <row r="6381" spans="1:10" x14ac:dyDescent="0.3">
      <c r="A6381" t="s">
        <v>157</v>
      </c>
      <c r="B6381" t="s">
        <v>22</v>
      </c>
      <c r="C6381" s="7">
        <v>43476</v>
      </c>
      <c r="E6381" s="27">
        <v>97.04</v>
      </c>
      <c r="G6381" s="27" t="str">
        <f>VLOOKUP(C6381,W:Y,3,TRUE)</f>
        <v>Jan 19</v>
      </c>
      <c r="H6381" s="27">
        <f t="shared" si="99"/>
        <v>6380</v>
      </c>
      <c r="I6381" s="30" t="str">
        <f>IF(G6381='Check Register'!$E$1,H6381,"")</f>
        <v/>
      </c>
      <c r="J6381" s="16" t="str">
        <f>IFERROR(SMALL($I$2:$I$100001,H6381),"")</f>
        <v/>
      </c>
    </row>
    <row r="6382" spans="1:10" x14ac:dyDescent="0.3">
      <c r="A6382" t="s">
        <v>584</v>
      </c>
      <c r="B6382" t="s">
        <v>22</v>
      </c>
      <c r="C6382" s="7">
        <v>43476</v>
      </c>
      <c r="E6382" s="27">
        <v>81</v>
      </c>
      <c r="G6382" s="27" t="str">
        <f>VLOOKUP(C6382,W:Y,3,TRUE)</f>
        <v>Jan 19</v>
      </c>
      <c r="H6382" s="27">
        <f t="shared" si="99"/>
        <v>6381</v>
      </c>
      <c r="I6382" s="30" t="str">
        <f>IF(G6382='Check Register'!$E$1,H6382,"")</f>
        <v/>
      </c>
      <c r="J6382" s="16" t="str">
        <f>IFERROR(SMALL($I$2:$I$100001,H6382),"")</f>
        <v/>
      </c>
    </row>
    <row r="6383" spans="1:10" x14ac:dyDescent="0.3">
      <c r="A6383" t="s">
        <v>64</v>
      </c>
      <c r="B6383" t="s">
        <v>14</v>
      </c>
      <c r="C6383" s="7">
        <v>43476</v>
      </c>
      <c r="E6383" s="27">
        <v>2005</v>
      </c>
      <c r="G6383" s="27" t="str">
        <f>VLOOKUP(C6383,W:Y,3,TRUE)</f>
        <v>Jan 19</v>
      </c>
      <c r="H6383" s="27">
        <f t="shared" si="99"/>
        <v>6382</v>
      </c>
      <c r="I6383" s="30" t="str">
        <f>IF(G6383='Check Register'!$E$1,H6383,"")</f>
        <v/>
      </c>
      <c r="J6383" s="16" t="str">
        <f>IFERROR(SMALL($I$2:$I$100001,H6383),"")</f>
        <v/>
      </c>
    </row>
    <row r="6384" spans="1:10" x14ac:dyDescent="0.3">
      <c r="A6384" t="s">
        <v>211</v>
      </c>
      <c r="B6384" t="s">
        <v>212</v>
      </c>
      <c r="C6384" s="7">
        <v>43476</v>
      </c>
      <c r="E6384" s="27">
        <v>165</v>
      </c>
      <c r="G6384" s="27" t="str">
        <f>VLOOKUP(C6384,W:Y,3,TRUE)</f>
        <v>Jan 19</v>
      </c>
      <c r="H6384" s="27">
        <f t="shared" si="99"/>
        <v>6383</v>
      </c>
      <c r="I6384" s="30" t="str">
        <f>IF(G6384='Check Register'!$E$1,H6384,"")</f>
        <v/>
      </c>
      <c r="J6384" s="16" t="str">
        <f>IFERROR(SMALL($I$2:$I$100001,H6384),"")</f>
        <v/>
      </c>
    </row>
    <row r="6385" spans="1:10" x14ac:dyDescent="0.3">
      <c r="A6385" t="s">
        <v>600</v>
      </c>
      <c r="B6385" t="s">
        <v>150</v>
      </c>
      <c r="C6385" s="7">
        <v>43476</v>
      </c>
      <c r="E6385" s="27">
        <v>41.85</v>
      </c>
      <c r="G6385" s="27" t="str">
        <f>VLOOKUP(C6385,W:Y,3,TRUE)</f>
        <v>Jan 19</v>
      </c>
      <c r="H6385" s="27">
        <f t="shared" si="99"/>
        <v>6384</v>
      </c>
      <c r="I6385" s="30" t="str">
        <f>IF(G6385='Check Register'!$E$1,H6385,"")</f>
        <v/>
      </c>
      <c r="J6385" s="16" t="str">
        <f>IFERROR(SMALL($I$2:$I$100001,H6385),"")</f>
        <v/>
      </c>
    </row>
    <row r="6386" spans="1:10" x14ac:dyDescent="0.3">
      <c r="A6386" t="s">
        <v>237</v>
      </c>
      <c r="B6386" t="s">
        <v>12</v>
      </c>
      <c r="C6386" s="7">
        <v>43476</v>
      </c>
      <c r="E6386" s="27">
        <v>85.8</v>
      </c>
      <c r="G6386" s="27" t="str">
        <f>VLOOKUP(C6386,W:Y,3,TRUE)</f>
        <v>Jan 19</v>
      </c>
      <c r="H6386" s="27">
        <f t="shared" si="99"/>
        <v>6385</v>
      </c>
      <c r="I6386" s="30" t="str">
        <f>IF(G6386='Check Register'!$E$1,H6386,"")</f>
        <v/>
      </c>
      <c r="J6386" s="16" t="str">
        <f>IFERROR(SMALL($I$2:$I$100001,H6386),"")</f>
        <v/>
      </c>
    </row>
    <row r="6387" spans="1:10" x14ac:dyDescent="0.3">
      <c r="A6387" t="s">
        <v>71</v>
      </c>
      <c r="B6387" t="s">
        <v>12</v>
      </c>
      <c r="C6387" s="7">
        <v>43476</v>
      </c>
      <c r="E6387" s="27">
        <v>1784.89</v>
      </c>
      <c r="G6387" s="27" t="str">
        <f>VLOOKUP(C6387,W:Y,3,TRUE)</f>
        <v>Jan 19</v>
      </c>
      <c r="H6387" s="27">
        <f t="shared" si="99"/>
        <v>6386</v>
      </c>
      <c r="I6387" s="30" t="str">
        <f>IF(G6387='Check Register'!$E$1,H6387,"")</f>
        <v/>
      </c>
      <c r="J6387" s="16" t="str">
        <f>IFERROR(SMALL($I$2:$I$100001,H6387),"")</f>
        <v/>
      </c>
    </row>
    <row r="6388" spans="1:10" x14ac:dyDescent="0.3">
      <c r="A6388" t="s">
        <v>71</v>
      </c>
      <c r="B6388" t="s">
        <v>106</v>
      </c>
      <c r="C6388" s="7">
        <v>43476</v>
      </c>
      <c r="E6388" s="27">
        <v>81.69</v>
      </c>
      <c r="G6388" s="27" t="str">
        <f>VLOOKUP(C6388,W:Y,3,TRUE)</f>
        <v>Jan 19</v>
      </c>
      <c r="H6388" s="27">
        <f t="shared" si="99"/>
        <v>6387</v>
      </c>
      <c r="I6388" s="30" t="str">
        <f>IF(G6388='Check Register'!$E$1,H6388,"")</f>
        <v/>
      </c>
      <c r="J6388" s="16" t="str">
        <f>IFERROR(SMALL($I$2:$I$100001,H6388),"")</f>
        <v/>
      </c>
    </row>
    <row r="6389" spans="1:10" x14ac:dyDescent="0.3">
      <c r="A6389" t="s">
        <v>552</v>
      </c>
      <c r="B6389" t="s">
        <v>14</v>
      </c>
      <c r="C6389" s="7">
        <v>43476</v>
      </c>
      <c r="E6389" s="27">
        <v>9000</v>
      </c>
      <c r="G6389" s="27" t="str">
        <f>VLOOKUP(C6389,W:Y,3,TRUE)</f>
        <v>Jan 19</v>
      </c>
      <c r="H6389" s="27">
        <f t="shared" si="99"/>
        <v>6388</v>
      </c>
      <c r="I6389" s="30" t="str">
        <f>IF(G6389='Check Register'!$E$1,H6389,"")</f>
        <v/>
      </c>
      <c r="J6389" s="16" t="str">
        <f>IFERROR(SMALL($I$2:$I$100001,H6389),"")</f>
        <v/>
      </c>
    </row>
    <row r="6390" spans="1:10" x14ac:dyDescent="0.3">
      <c r="A6390" t="s">
        <v>72</v>
      </c>
      <c r="B6390" t="s">
        <v>73</v>
      </c>
      <c r="C6390" s="7">
        <v>43476</v>
      </c>
      <c r="E6390" s="27">
        <v>27839.23</v>
      </c>
      <c r="G6390" s="27" t="str">
        <f>VLOOKUP(C6390,W:Y,3,TRUE)</f>
        <v>Jan 19</v>
      </c>
      <c r="H6390" s="27">
        <f t="shared" si="99"/>
        <v>6389</v>
      </c>
      <c r="I6390" s="30" t="str">
        <f>IF(G6390='Check Register'!$E$1,H6390,"")</f>
        <v/>
      </c>
      <c r="J6390" s="16" t="str">
        <f>IFERROR(SMALL($I$2:$I$100001,H6390),"")</f>
        <v/>
      </c>
    </row>
    <row r="6391" spans="1:10" x14ac:dyDescent="0.3">
      <c r="A6391" t="s">
        <v>75</v>
      </c>
      <c r="B6391" t="s">
        <v>28</v>
      </c>
      <c r="C6391" s="7">
        <v>43476</v>
      </c>
      <c r="E6391" s="27">
        <v>6063</v>
      </c>
      <c r="G6391" s="27" t="str">
        <f>VLOOKUP(C6391,W:Y,3,TRUE)</f>
        <v>Jan 19</v>
      </c>
      <c r="H6391" s="27">
        <f t="shared" si="99"/>
        <v>6390</v>
      </c>
      <c r="I6391" s="30" t="str">
        <f>IF(G6391='Check Register'!$E$1,H6391,"")</f>
        <v/>
      </c>
      <c r="J6391" s="16" t="str">
        <f>IFERROR(SMALL($I$2:$I$100001,H6391),"")</f>
        <v/>
      </c>
    </row>
    <row r="6392" spans="1:10" x14ac:dyDescent="0.3">
      <c r="A6392" t="s">
        <v>420</v>
      </c>
      <c r="B6392" t="s">
        <v>43</v>
      </c>
      <c r="C6392" s="7">
        <v>43476</v>
      </c>
      <c r="E6392" s="27">
        <v>500</v>
      </c>
      <c r="G6392" s="27" t="str">
        <f>VLOOKUP(C6392,W:Y,3,TRUE)</f>
        <v>Jan 19</v>
      </c>
      <c r="H6392" s="27">
        <f t="shared" si="99"/>
        <v>6391</v>
      </c>
      <c r="I6392" s="30" t="str">
        <f>IF(G6392='Check Register'!$E$1,H6392,"")</f>
        <v/>
      </c>
      <c r="J6392" s="16" t="str">
        <f>IFERROR(SMALL($I$2:$I$100001,H6392),"")</f>
        <v/>
      </c>
    </row>
    <row r="6393" spans="1:10" x14ac:dyDescent="0.3">
      <c r="A6393" t="s">
        <v>165</v>
      </c>
      <c r="B6393" t="s">
        <v>8</v>
      </c>
      <c r="C6393" s="7">
        <v>43476</v>
      </c>
      <c r="E6393" s="27">
        <v>906.94</v>
      </c>
      <c r="G6393" s="27" t="str">
        <f>VLOOKUP(C6393,W:Y,3,TRUE)</f>
        <v>Jan 19</v>
      </c>
      <c r="H6393" s="27">
        <f t="shared" si="99"/>
        <v>6392</v>
      </c>
      <c r="I6393" s="30" t="str">
        <f>IF(G6393='Check Register'!$E$1,H6393,"")</f>
        <v/>
      </c>
      <c r="J6393" s="16" t="str">
        <f>IFERROR(SMALL($I$2:$I$100001,H6393),"")</f>
        <v/>
      </c>
    </row>
    <row r="6394" spans="1:10" x14ac:dyDescent="0.3">
      <c r="A6394" t="s">
        <v>76</v>
      </c>
      <c r="B6394" t="s">
        <v>166</v>
      </c>
      <c r="C6394" s="7">
        <v>43476</v>
      </c>
      <c r="E6394" s="27">
        <v>158.76</v>
      </c>
      <c r="G6394" s="27" t="str">
        <f>VLOOKUP(C6394,W:Y,3,TRUE)</f>
        <v>Jan 19</v>
      </c>
      <c r="H6394" s="27">
        <f t="shared" si="99"/>
        <v>6393</v>
      </c>
      <c r="I6394" s="30" t="str">
        <f>IF(G6394='Check Register'!$E$1,H6394,"")</f>
        <v/>
      </c>
      <c r="J6394" s="16" t="str">
        <f>IFERROR(SMALL($I$2:$I$100001,H6394),"")</f>
        <v/>
      </c>
    </row>
    <row r="6395" spans="1:10" x14ac:dyDescent="0.3">
      <c r="A6395" t="s">
        <v>76</v>
      </c>
      <c r="B6395" t="s">
        <v>77</v>
      </c>
      <c r="C6395" s="7">
        <v>43476</v>
      </c>
      <c r="E6395" s="27">
        <v>1587.46</v>
      </c>
      <c r="G6395" s="27" t="str">
        <f>VLOOKUP(C6395,W:Y,3,TRUE)</f>
        <v>Jan 19</v>
      </c>
      <c r="H6395" s="27">
        <f t="shared" si="99"/>
        <v>6394</v>
      </c>
      <c r="I6395" s="30" t="str">
        <f>IF(G6395='Check Register'!$E$1,H6395,"")</f>
        <v/>
      </c>
      <c r="J6395" s="16" t="str">
        <f>IFERROR(SMALL($I$2:$I$100001,H6395),"")</f>
        <v/>
      </c>
    </row>
    <row r="6396" spans="1:10" x14ac:dyDescent="0.3">
      <c r="A6396" t="s">
        <v>536</v>
      </c>
      <c r="B6396" t="s">
        <v>11</v>
      </c>
      <c r="C6396" s="7">
        <v>43476</v>
      </c>
      <c r="E6396" s="27">
        <v>925.02</v>
      </c>
      <c r="G6396" s="27" t="str">
        <f>VLOOKUP(C6396,W:Y,3,TRUE)</f>
        <v>Jan 19</v>
      </c>
      <c r="H6396" s="27">
        <f t="shared" si="99"/>
        <v>6395</v>
      </c>
      <c r="I6396" s="30" t="str">
        <f>IF(G6396='Check Register'!$E$1,H6396,"")</f>
        <v/>
      </c>
      <c r="J6396" s="16" t="str">
        <f>IFERROR(SMALL($I$2:$I$100001,H6396),"")</f>
        <v/>
      </c>
    </row>
    <row r="6397" spans="1:10" x14ac:dyDescent="0.3">
      <c r="A6397" t="s">
        <v>403</v>
      </c>
      <c r="B6397" t="s">
        <v>89</v>
      </c>
      <c r="C6397" s="7">
        <v>43476</v>
      </c>
      <c r="E6397" s="27">
        <v>86</v>
      </c>
      <c r="G6397" s="27" t="str">
        <f>VLOOKUP(C6397,W:Y,3,TRUE)</f>
        <v>Jan 19</v>
      </c>
      <c r="H6397" s="27">
        <f t="shared" si="99"/>
        <v>6396</v>
      </c>
      <c r="I6397" s="30" t="str">
        <f>IF(G6397='Check Register'!$E$1,H6397,"")</f>
        <v/>
      </c>
      <c r="J6397" s="16" t="str">
        <f>IFERROR(SMALL($I$2:$I$100001,H6397),"")</f>
        <v/>
      </c>
    </row>
    <row r="6398" spans="1:10" x14ac:dyDescent="0.3">
      <c r="A6398" t="s">
        <v>84</v>
      </c>
      <c r="B6398" t="s">
        <v>85</v>
      </c>
      <c r="C6398" s="7">
        <v>43476</v>
      </c>
      <c r="E6398" s="27">
        <v>464.43</v>
      </c>
      <c r="G6398" s="27" t="str">
        <f>VLOOKUP(C6398,W:Y,3,TRUE)</f>
        <v>Jan 19</v>
      </c>
      <c r="H6398" s="27">
        <f t="shared" si="99"/>
        <v>6397</v>
      </c>
      <c r="I6398" s="30" t="str">
        <f>IF(G6398='Check Register'!$E$1,H6398,"")</f>
        <v/>
      </c>
      <c r="J6398" s="16" t="str">
        <f>IFERROR(SMALL($I$2:$I$100001,H6398),"")</f>
        <v/>
      </c>
    </row>
    <row r="6399" spans="1:10" x14ac:dyDescent="0.3">
      <c r="A6399" t="s">
        <v>5</v>
      </c>
      <c r="B6399" t="s">
        <v>6</v>
      </c>
      <c r="C6399" s="7">
        <v>43477</v>
      </c>
      <c r="E6399" s="27">
        <v>720.9</v>
      </c>
      <c r="G6399" s="27" t="str">
        <f>VLOOKUP(C6399,W:Y,3,TRUE)</f>
        <v>Jan 19</v>
      </c>
      <c r="H6399" s="27">
        <f t="shared" si="99"/>
        <v>6398</v>
      </c>
      <c r="I6399" s="30" t="str">
        <f>IF(G6399='Check Register'!$E$1,H6399,"")</f>
        <v/>
      </c>
      <c r="J6399" s="16" t="str">
        <f>IFERROR(SMALL($I$2:$I$100001,H6399),"")</f>
        <v/>
      </c>
    </row>
    <row r="6400" spans="1:10" x14ac:dyDescent="0.3">
      <c r="A6400" t="s">
        <v>97</v>
      </c>
      <c r="B6400" t="s">
        <v>6</v>
      </c>
      <c r="C6400" s="7">
        <v>43480</v>
      </c>
      <c r="E6400" s="27">
        <v>123693.14</v>
      </c>
      <c r="G6400" s="27" t="str">
        <f>VLOOKUP(C6400,W:Y,3,TRUE)</f>
        <v>Jan 19</v>
      </c>
      <c r="H6400" s="27">
        <f t="shared" si="99"/>
        <v>6399</v>
      </c>
      <c r="I6400" s="30" t="str">
        <f>IF(G6400='Check Register'!$E$1,H6400,"")</f>
        <v/>
      </c>
      <c r="J6400" s="16" t="str">
        <f>IFERROR(SMALL($I$2:$I$100001,H6400),"")</f>
        <v/>
      </c>
    </row>
    <row r="6401" spans="1:10" x14ac:dyDescent="0.3">
      <c r="A6401" t="s">
        <v>172</v>
      </c>
      <c r="B6401" t="s">
        <v>8</v>
      </c>
      <c r="C6401" s="7">
        <v>43483</v>
      </c>
      <c r="E6401" s="27">
        <v>316.56</v>
      </c>
      <c r="G6401" s="27" t="str">
        <f>VLOOKUP(C6401,W:Y,3,TRUE)</f>
        <v>Jan 19</v>
      </c>
      <c r="H6401" s="27">
        <f t="shared" si="99"/>
        <v>6400</v>
      </c>
      <c r="I6401" s="30" t="str">
        <f>IF(G6401='Check Register'!$E$1,H6401,"")</f>
        <v/>
      </c>
      <c r="J6401" s="16" t="str">
        <f>IFERROR(SMALL($I$2:$I$100001,H6401),"")</f>
        <v/>
      </c>
    </row>
    <row r="6402" spans="1:10" x14ac:dyDescent="0.3">
      <c r="A6402" t="s">
        <v>255</v>
      </c>
      <c r="B6402" t="s">
        <v>43</v>
      </c>
      <c r="C6402" s="7">
        <v>43483</v>
      </c>
      <c r="E6402" s="27">
        <v>9348.52</v>
      </c>
      <c r="G6402" s="27" t="str">
        <f>VLOOKUP(C6402,W:Y,3,TRUE)</f>
        <v>Jan 19</v>
      </c>
      <c r="H6402" s="27">
        <f t="shared" si="99"/>
        <v>6401</v>
      </c>
      <c r="I6402" s="30" t="str">
        <f>IF(G6402='Check Register'!$E$1,H6402,"")</f>
        <v/>
      </c>
      <c r="J6402" s="16" t="str">
        <f>IFERROR(SMALL($I$2:$I$100001,H6402),"")</f>
        <v/>
      </c>
    </row>
    <row r="6403" spans="1:10" x14ac:dyDescent="0.3">
      <c r="A6403" t="s">
        <v>10</v>
      </c>
      <c r="B6403" t="s">
        <v>89</v>
      </c>
      <c r="C6403" s="7">
        <v>43483</v>
      </c>
      <c r="E6403" s="27">
        <v>475.19</v>
      </c>
      <c r="G6403" s="27" t="str">
        <f>VLOOKUP(C6403,W:Y,3,TRUE)</f>
        <v>Jan 19</v>
      </c>
      <c r="H6403" s="27">
        <f t="shared" ref="H6403:H6466" si="100">1+H6402</f>
        <v>6402</v>
      </c>
      <c r="I6403" s="30" t="str">
        <f>IF(G6403='Check Register'!$E$1,H6403,"")</f>
        <v/>
      </c>
      <c r="J6403" s="16" t="str">
        <f>IFERROR(SMALL($I$2:$I$100001,H6403),"")</f>
        <v/>
      </c>
    </row>
    <row r="6404" spans="1:10" x14ac:dyDescent="0.3">
      <c r="A6404" t="s">
        <v>10</v>
      </c>
      <c r="B6404" t="s">
        <v>11</v>
      </c>
      <c r="C6404" s="7">
        <v>43483</v>
      </c>
      <c r="E6404" s="27">
        <v>86.25</v>
      </c>
      <c r="G6404" s="27" t="str">
        <f>VLOOKUP(C6404,W:Y,3,TRUE)</f>
        <v>Jan 19</v>
      </c>
      <c r="H6404" s="27">
        <f t="shared" si="100"/>
        <v>6403</v>
      </c>
      <c r="I6404" s="30" t="str">
        <f>IF(G6404='Check Register'!$E$1,H6404,"")</f>
        <v/>
      </c>
      <c r="J6404" s="16" t="str">
        <f>IFERROR(SMALL($I$2:$I$100001,H6404),"")</f>
        <v/>
      </c>
    </row>
    <row r="6405" spans="1:10" x14ac:dyDescent="0.3">
      <c r="A6405" t="s">
        <v>10</v>
      </c>
      <c r="B6405" t="s">
        <v>127</v>
      </c>
      <c r="C6405" s="7">
        <v>43483</v>
      </c>
      <c r="E6405" s="27">
        <v>29.98</v>
      </c>
      <c r="G6405" s="27" t="str">
        <f>VLOOKUP(C6405,W:Y,3,TRUE)</f>
        <v>Jan 19</v>
      </c>
      <c r="H6405" s="27">
        <f t="shared" si="100"/>
        <v>6404</v>
      </c>
      <c r="I6405" s="30" t="str">
        <f>IF(G6405='Check Register'!$E$1,H6405,"")</f>
        <v/>
      </c>
      <c r="J6405" s="16" t="str">
        <f>IFERROR(SMALL($I$2:$I$100001,H6405),"")</f>
        <v/>
      </c>
    </row>
    <row r="6406" spans="1:10" x14ac:dyDescent="0.3">
      <c r="A6406" t="s">
        <v>553</v>
      </c>
      <c r="B6406" t="s">
        <v>8</v>
      </c>
      <c r="C6406" s="7">
        <v>43483</v>
      </c>
      <c r="E6406" s="27">
        <v>988.47</v>
      </c>
      <c r="G6406" s="27" t="str">
        <f>VLOOKUP(C6406,W:Y,3,TRUE)</f>
        <v>Jan 19</v>
      </c>
      <c r="H6406" s="27">
        <f t="shared" si="100"/>
        <v>6405</v>
      </c>
      <c r="I6406" s="30" t="str">
        <f>IF(G6406='Check Register'!$E$1,H6406,"")</f>
        <v/>
      </c>
      <c r="J6406" s="16" t="str">
        <f>IFERROR(SMALL($I$2:$I$100001,H6406),"")</f>
        <v/>
      </c>
    </row>
    <row r="6407" spans="1:10" x14ac:dyDescent="0.3">
      <c r="A6407" t="s">
        <v>133</v>
      </c>
      <c r="B6407" t="s">
        <v>70</v>
      </c>
      <c r="C6407" s="7">
        <v>43483</v>
      </c>
      <c r="E6407" s="27">
        <v>336</v>
      </c>
      <c r="G6407" s="27" t="str">
        <f>VLOOKUP(C6407,W:Y,3,TRUE)</f>
        <v>Jan 19</v>
      </c>
      <c r="H6407" s="27">
        <f t="shared" si="100"/>
        <v>6406</v>
      </c>
      <c r="I6407" s="30" t="str">
        <f>IF(G6407='Check Register'!$E$1,H6407,"")</f>
        <v/>
      </c>
      <c r="J6407" s="16" t="str">
        <f>IFERROR(SMALL($I$2:$I$100001,H6407),"")</f>
        <v/>
      </c>
    </row>
    <row r="6408" spans="1:10" x14ac:dyDescent="0.3">
      <c r="A6408" t="s">
        <v>133</v>
      </c>
      <c r="B6408" t="s">
        <v>8</v>
      </c>
      <c r="C6408" s="7">
        <v>43483</v>
      </c>
      <c r="E6408" s="27">
        <v>150.69</v>
      </c>
      <c r="G6408" s="27" t="str">
        <f>VLOOKUP(C6408,W:Y,3,TRUE)</f>
        <v>Jan 19</v>
      </c>
      <c r="H6408" s="27">
        <f t="shared" si="100"/>
        <v>6407</v>
      </c>
      <c r="I6408" s="30" t="str">
        <f>IF(G6408='Check Register'!$E$1,H6408,"")</f>
        <v/>
      </c>
      <c r="J6408" s="16" t="str">
        <f>IFERROR(SMALL($I$2:$I$100001,H6408),"")</f>
        <v/>
      </c>
    </row>
    <row r="6409" spans="1:10" x14ac:dyDescent="0.3">
      <c r="A6409" t="s">
        <v>601</v>
      </c>
      <c r="B6409" t="s">
        <v>89</v>
      </c>
      <c r="C6409" s="7">
        <v>43483</v>
      </c>
      <c r="E6409" s="27">
        <v>1009.5</v>
      </c>
      <c r="G6409" s="27" t="str">
        <f>VLOOKUP(C6409,W:Y,3,TRUE)</f>
        <v>Jan 19</v>
      </c>
      <c r="H6409" s="27">
        <f t="shared" si="100"/>
        <v>6408</v>
      </c>
      <c r="I6409" s="30" t="str">
        <f>IF(G6409='Check Register'!$E$1,H6409,"")</f>
        <v/>
      </c>
      <c r="J6409" s="16" t="str">
        <f>IFERROR(SMALL($I$2:$I$100001,H6409),"")</f>
        <v/>
      </c>
    </row>
    <row r="6410" spans="1:10" x14ac:dyDescent="0.3">
      <c r="A6410" t="s">
        <v>93</v>
      </c>
      <c r="B6410" t="s">
        <v>94</v>
      </c>
      <c r="C6410" s="7">
        <v>43483</v>
      </c>
      <c r="E6410" s="27">
        <v>36865.379999999997</v>
      </c>
      <c r="G6410" s="27" t="str">
        <f>VLOOKUP(C6410,W:Y,3,TRUE)</f>
        <v>Jan 19</v>
      </c>
      <c r="H6410" s="27">
        <f t="shared" si="100"/>
        <v>6409</v>
      </c>
      <c r="I6410" s="30" t="str">
        <f>IF(G6410='Check Register'!$E$1,H6410,"")</f>
        <v/>
      </c>
      <c r="J6410" s="16" t="str">
        <f>IFERROR(SMALL($I$2:$I$100001,H6410),"")</f>
        <v/>
      </c>
    </row>
    <row r="6411" spans="1:10" x14ac:dyDescent="0.3">
      <c r="A6411" t="s">
        <v>93</v>
      </c>
      <c r="B6411" t="s">
        <v>95</v>
      </c>
      <c r="C6411" s="7">
        <v>43483</v>
      </c>
      <c r="E6411" s="27">
        <v>15619.46</v>
      </c>
      <c r="G6411" s="27" t="str">
        <f>VLOOKUP(C6411,W:Y,3,TRUE)</f>
        <v>Jan 19</v>
      </c>
      <c r="H6411" s="27">
        <f t="shared" si="100"/>
        <v>6410</v>
      </c>
      <c r="I6411" s="30" t="str">
        <f>IF(G6411='Check Register'!$E$1,H6411,"")</f>
        <v/>
      </c>
      <c r="J6411" s="16" t="str">
        <f>IFERROR(SMALL($I$2:$I$100001,H6411),"")</f>
        <v/>
      </c>
    </row>
    <row r="6412" spans="1:10" x14ac:dyDescent="0.3">
      <c r="A6412" t="s">
        <v>19</v>
      </c>
      <c r="B6412" t="s">
        <v>20</v>
      </c>
      <c r="C6412" s="7">
        <v>43483</v>
      </c>
      <c r="E6412" s="27">
        <v>1837.68</v>
      </c>
      <c r="G6412" s="27" t="str">
        <f>VLOOKUP(C6412,W:Y,3,TRUE)</f>
        <v>Jan 19</v>
      </c>
      <c r="H6412" s="27">
        <f t="shared" si="100"/>
        <v>6411</v>
      </c>
      <c r="I6412" s="30" t="str">
        <f>IF(G6412='Check Register'!$E$1,H6412,"")</f>
        <v/>
      </c>
      <c r="J6412" s="16" t="str">
        <f>IFERROR(SMALL($I$2:$I$100001,H6412),"")</f>
        <v/>
      </c>
    </row>
    <row r="6413" spans="1:10" x14ac:dyDescent="0.3">
      <c r="A6413" t="s">
        <v>19</v>
      </c>
      <c r="B6413" t="s">
        <v>22</v>
      </c>
      <c r="C6413" s="7">
        <v>43483</v>
      </c>
      <c r="E6413" s="27">
        <v>300</v>
      </c>
      <c r="G6413" s="27" t="str">
        <f>VLOOKUP(C6413,W:Y,3,TRUE)</f>
        <v>Jan 19</v>
      </c>
      <c r="H6413" s="27">
        <f t="shared" si="100"/>
        <v>6412</v>
      </c>
      <c r="I6413" s="30" t="str">
        <f>IF(G6413='Check Register'!$E$1,H6413,"")</f>
        <v/>
      </c>
      <c r="J6413" s="16" t="str">
        <f>IFERROR(SMALL($I$2:$I$100001,H6413),"")</f>
        <v/>
      </c>
    </row>
    <row r="6414" spans="1:10" x14ac:dyDescent="0.3">
      <c r="A6414" t="s">
        <v>301</v>
      </c>
      <c r="B6414" t="s">
        <v>67</v>
      </c>
      <c r="C6414" s="7">
        <v>43483</v>
      </c>
      <c r="E6414" s="27">
        <v>552</v>
      </c>
      <c r="G6414" s="27" t="str">
        <f>VLOOKUP(C6414,W:Y,3,TRUE)</f>
        <v>Jan 19</v>
      </c>
      <c r="H6414" s="27">
        <f t="shared" si="100"/>
        <v>6413</v>
      </c>
      <c r="I6414" s="30" t="str">
        <f>IF(G6414='Check Register'!$E$1,H6414,"")</f>
        <v/>
      </c>
      <c r="J6414" s="16" t="str">
        <f>IFERROR(SMALL($I$2:$I$100001,H6414),"")</f>
        <v/>
      </c>
    </row>
    <row r="6415" spans="1:10" x14ac:dyDescent="0.3">
      <c r="A6415" t="s">
        <v>602</v>
      </c>
      <c r="B6415" t="s">
        <v>66</v>
      </c>
      <c r="C6415" s="7">
        <v>43483</v>
      </c>
      <c r="E6415" s="27">
        <v>2500</v>
      </c>
      <c r="G6415" s="27" t="str">
        <f>VLOOKUP(C6415,W:Y,3,TRUE)</f>
        <v>Jan 19</v>
      </c>
      <c r="H6415" s="27">
        <f t="shared" si="100"/>
        <v>6414</v>
      </c>
      <c r="I6415" s="30" t="str">
        <f>IF(G6415='Check Register'!$E$1,H6415,"")</f>
        <v/>
      </c>
      <c r="J6415" s="16" t="str">
        <f>IFERROR(SMALL($I$2:$I$100001,H6415),"")</f>
        <v/>
      </c>
    </row>
    <row r="6416" spans="1:10" x14ac:dyDescent="0.3">
      <c r="A6416" t="s">
        <v>98</v>
      </c>
      <c r="B6416" t="s">
        <v>22</v>
      </c>
      <c r="C6416" s="7">
        <v>43483</v>
      </c>
      <c r="E6416" s="27">
        <v>9056</v>
      </c>
      <c r="G6416" s="27" t="str">
        <f>VLOOKUP(C6416,W:Y,3,TRUE)</f>
        <v>Jan 19</v>
      </c>
      <c r="H6416" s="27">
        <f t="shared" si="100"/>
        <v>6415</v>
      </c>
      <c r="I6416" s="30" t="str">
        <f>IF(G6416='Check Register'!$E$1,H6416,"")</f>
        <v/>
      </c>
      <c r="J6416" s="16" t="str">
        <f>IFERROR(SMALL($I$2:$I$100001,H6416),"")</f>
        <v/>
      </c>
    </row>
    <row r="6417" spans="1:10" x14ac:dyDescent="0.3">
      <c r="A6417" t="s">
        <v>26</v>
      </c>
      <c r="B6417" t="s">
        <v>20</v>
      </c>
      <c r="C6417" s="7">
        <v>43483</v>
      </c>
      <c r="E6417" s="27">
        <v>2619.19</v>
      </c>
      <c r="G6417" s="27" t="str">
        <f>VLOOKUP(C6417,W:Y,3,TRUE)</f>
        <v>Jan 19</v>
      </c>
      <c r="H6417" s="27">
        <f t="shared" si="100"/>
        <v>6416</v>
      </c>
      <c r="I6417" s="30" t="str">
        <f>IF(G6417='Check Register'!$E$1,H6417,"")</f>
        <v/>
      </c>
      <c r="J6417" s="16" t="str">
        <f>IFERROR(SMALL($I$2:$I$100001,H6417),"")</f>
        <v/>
      </c>
    </row>
    <row r="6418" spans="1:10" x14ac:dyDescent="0.3">
      <c r="A6418" t="s">
        <v>499</v>
      </c>
      <c r="B6418" t="s">
        <v>39</v>
      </c>
      <c r="C6418" s="7">
        <v>43483</v>
      </c>
      <c r="E6418" s="27">
        <v>460</v>
      </c>
      <c r="G6418" s="27" t="str">
        <f>VLOOKUP(C6418,W:Y,3,TRUE)</f>
        <v>Jan 19</v>
      </c>
      <c r="H6418" s="27">
        <f t="shared" si="100"/>
        <v>6417</v>
      </c>
      <c r="I6418" s="30" t="str">
        <f>IF(G6418='Check Register'!$E$1,H6418,"")</f>
        <v/>
      </c>
      <c r="J6418" s="16" t="str">
        <f>IFERROR(SMALL($I$2:$I$100001,H6418),"")</f>
        <v/>
      </c>
    </row>
    <row r="6419" spans="1:10" x14ac:dyDescent="0.3">
      <c r="A6419" t="s">
        <v>144</v>
      </c>
      <c r="B6419" t="s">
        <v>28</v>
      </c>
      <c r="C6419" s="7">
        <v>43483</v>
      </c>
      <c r="E6419" s="27">
        <v>7500</v>
      </c>
      <c r="G6419" s="27" t="str">
        <f>VLOOKUP(C6419,W:Y,3,TRUE)</f>
        <v>Jan 19</v>
      </c>
      <c r="H6419" s="27">
        <f t="shared" si="100"/>
        <v>6418</v>
      </c>
      <c r="I6419" s="30" t="str">
        <f>IF(G6419='Check Register'!$E$1,H6419,"")</f>
        <v/>
      </c>
      <c r="J6419" s="16" t="str">
        <f>IFERROR(SMALL($I$2:$I$100001,H6419),"")</f>
        <v/>
      </c>
    </row>
    <row r="6420" spans="1:10" x14ac:dyDescent="0.3">
      <c r="A6420" t="s">
        <v>144</v>
      </c>
      <c r="B6420" t="s">
        <v>181</v>
      </c>
      <c r="C6420" s="7">
        <v>43483</v>
      </c>
      <c r="E6420" s="27">
        <v>22603.86</v>
      </c>
      <c r="G6420" s="27" t="str">
        <f>VLOOKUP(C6420,W:Y,3,TRUE)</f>
        <v>Jan 19</v>
      </c>
      <c r="H6420" s="27">
        <f t="shared" si="100"/>
        <v>6419</v>
      </c>
      <c r="I6420" s="30" t="str">
        <f>IF(G6420='Check Register'!$E$1,H6420,"")</f>
        <v/>
      </c>
      <c r="J6420" s="16" t="str">
        <f>IFERROR(SMALL($I$2:$I$100001,H6420),"")</f>
        <v/>
      </c>
    </row>
    <row r="6421" spans="1:10" x14ac:dyDescent="0.3">
      <c r="A6421" t="s">
        <v>144</v>
      </c>
      <c r="B6421" t="s">
        <v>33</v>
      </c>
      <c r="C6421" s="7">
        <v>43483</v>
      </c>
      <c r="E6421" s="27">
        <v>29858.25</v>
      </c>
      <c r="G6421" s="27" t="str">
        <f>VLOOKUP(C6421,W:Y,3,TRUE)</f>
        <v>Jan 19</v>
      </c>
      <c r="H6421" s="27">
        <f t="shared" si="100"/>
        <v>6420</v>
      </c>
      <c r="I6421" s="30" t="str">
        <f>IF(G6421='Check Register'!$E$1,H6421,"")</f>
        <v/>
      </c>
      <c r="J6421" s="16" t="str">
        <f>IFERROR(SMALL($I$2:$I$100001,H6421),"")</f>
        <v/>
      </c>
    </row>
    <row r="6422" spans="1:10" x14ac:dyDescent="0.3">
      <c r="A6422" t="s">
        <v>144</v>
      </c>
      <c r="B6422" t="s">
        <v>102</v>
      </c>
      <c r="C6422" s="7">
        <v>43483</v>
      </c>
      <c r="E6422" s="27">
        <v>-46318.1</v>
      </c>
      <c r="G6422" s="27" t="str">
        <f>VLOOKUP(C6422,W:Y,3,TRUE)</f>
        <v>Jan 19</v>
      </c>
      <c r="H6422" s="27">
        <f t="shared" si="100"/>
        <v>6421</v>
      </c>
      <c r="I6422" s="30" t="str">
        <f>IF(G6422='Check Register'!$E$1,H6422,"")</f>
        <v/>
      </c>
      <c r="J6422" s="16" t="str">
        <f>IFERROR(SMALL($I$2:$I$100001,H6422),"")</f>
        <v/>
      </c>
    </row>
    <row r="6423" spans="1:10" x14ac:dyDescent="0.3">
      <c r="A6423" t="s">
        <v>145</v>
      </c>
      <c r="B6423" t="s">
        <v>14</v>
      </c>
      <c r="C6423" s="7">
        <v>43483</v>
      </c>
      <c r="E6423" s="27">
        <v>2400</v>
      </c>
      <c r="G6423" s="27" t="str">
        <f>VLOOKUP(C6423,W:Y,3,TRUE)</f>
        <v>Jan 19</v>
      </c>
      <c r="H6423" s="27">
        <f t="shared" si="100"/>
        <v>6422</v>
      </c>
      <c r="I6423" s="30" t="str">
        <f>IF(G6423='Check Register'!$E$1,H6423,"")</f>
        <v/>
      </c>
      <c r="J6423" s="16" t="str">
        <f>IFERROR(SMALL($I$2:$I$100001,H6423),"")</f>
        <v/>
      </c>
    </row>
    <row r="6424" spans="1:10" x14ac:dyDescent="0.3">
      <c r="A6424" t="s">
        <v>145</v>
      </c>
      <c r="B6424" t="s">
        <v>35</v>
      </c>
      <c r="C6424" s="7">
        <v>43483</v>
      </c>
      <c r="E6424" s="27">
        <v>13080</v>
      </c>
      <c r="G6424" s="27" t="str">
        <f>VLOOKUP(C6424,W:Y,3,TRUE)</f>
        <v>Jan 19</v>
      </c>
      <c r="H6424" s="27">
        <f t="shared" si="100"/>
        <v>6423</v>
      </c>
      <c r="I6424" s="30" t="str">
        <f>IF(G6424='Check Register'!$E$1,H6424,"")</f>
        <v/>
      </c>
      <c r="J6424" s="16" t="str">
        <f>IFERROR(SMALL($I$2:$I$100001,H6424),"")</f>
        <v/>
      </c>
    </row>
    <row r="6425" spans="1:10" x14ac:dyDescent="0.3">
      <c r="A6425" t="s">
        <v>146</v>
      </c>
      <c r="B6425" t="s">
        <v>8</v>
      </c>
      <c r="C6425" s="7">
        <v>43483</v>
      </c>
      <c r="E6425" s="27">
        <v>920</v>
      </c>
      <c r="G6425" s="27" t="str">
        <f>VLOOKUP(C6425,W:Y,3,TRUE)</f>
        <v>Jan 19</v>
      </c>
      <c r="H6425" s="27">
        <f t="shared" si="100"/>
        <v>6424</v>
      </c>
      <c r="I6425" s="30" t="str">
        <f>IF(G6425='Check Register'!$E$1,H6425,"")</f>
        <v/>
      </c>
      <c r="J6425" s="16" t="str">
        <f>IFERROR(SMALL($I$2:$I$100001,H6425),"")</f>
        <v/>
      </c>
    </row>
    <row r="6426" spans="1:10" x14ac:dyDescent="0.3">
      <c r="A6426" t="s">
        <v>520</v>
      </c>
      <c r="B6426" t="s">
        <v>14</v>
      </c>
      <c r="C6426" s="7">
        <v>43483</v>
      </c>
      <c r="E6426" s="27">
        <v>3873.41</v>
      </c>
      <c r="G6426" s="27" t="str">
        <f>VLOOKUP(C6426,W:Y,3,TRUE)</f>
        <v>Jan 19</v>
      </c>
      <c r="H6426" s="27">
        <f t="shared" si="100"/>
        <v>6425</v>
      </c>
      <c r="I6426" s="30" t="str">
        <f>IF(G6426='Check Register'!$E$1,H6426,"")</f>
        <v/>
      </c>
      <c r="J6426" s="16" t="str">
        <f>IFERROR(SMALL($I$2:$I$100001,H6426),"")</f>
        <v/>
      </c>
    </row>
    <row r="6427" spans="1:10" x14ac:dyDescent="0.3">
      <c r="A6427" t="s">
        <v>185</v>
      </c>
      <c r="B6427" t="s">
        <v>28</v>
      </c>
      <c r="C6427" s="7">
        <v>43483</v>
      </c>
      <c r="E6427" s="27">
        <v>1802.45</v>
      </c>
      <c r="G6427" s="27" t="str">
        <f>VLOOKUP(C6427,W:Y,3,TRUE)</f>
        <v>Jan 19</v>
      </c>
      <c r="H6427" s="27">
        <f t="shared" si="100"/>
        <v>6426</v>
      </c>
      <c r="I6427" s="30" t="str">
        <f>IF(G6427='Check Register'!$E$1,H6427,"")</f>
        <v/>
      </c>
      <c r="J6427" s="16" t="str">
        <f>IFERROR(SMALL($I$2:$I$100001,H6427),"")</f>
        <v/>
      </c>
    </row>
    <row r="6428" spans="1:10" x14ac:dyDescent="0.3">
      <c r="A6428" t="s">
        <v>423</v>
      </c>
      <c r="B6428" t="s">
        <v>70</v>
      </c>
      <c r="C6428" s="7">
        <v>43483</v>
      </c>
      <c r="E6428" s="27">
        <v>205.13</v>
      </c>
      <c r="G6428" s="27" t="str">
        <f>VLOOKUP(C6428,W:Y,3,TRUE)</f>
        <v>Jan 19</v>
      </c>
      <c r="H6428" s="27">
        <f t="shared" si="100"/>
        <v>6427</v>
      </c>
      <c r="I6428" s="30" t="str">
        <f>IF(G6428='Check Register'!$E$1,H6428,"")</f>
        <v/>
      </c>
      <c r="J6428" s="16" t="str">
        <f>IFERROR(SMALL($I$2:$I$100001,H6428),"")</f>
        <v/>
      </c>
    </row>
    <row r="6429" spans="1:10" x14ac:dyDescent="0.3">
      <c r="A6429" t="s">
        <v>281</v>
      </c>
      <c r="B6429" t="s">
        <v>89</v>
      </c>
      <c r="C6429" s="7">
        <v>43483</v>
      </c>
      <c r="E6429" s="27">
        <v>280.14</v>
      </c>
      <c r="G6429" s="27" t="str">
        <f>VLOOKUP(C6429,W:Y,3,TRUE)</f>
        <v>Jan 19</v>
      </c>
      <c r="H6429" s="27">
        <f t="shared" si="100"/>
        <v>6428</v>
      </c>
      <c r="I6429" s="30" t="str">
        <f>IF(G6429='Check Register'!$E$1,H6429,"")</f>
        <v/>
      </c>
      <c r="J6429" s="16" t="str">
        <f>IFERROR(SMALL($I$2:$I$100001,H6429),"")</f>
        <v/>
      </c>
    </row>
    <row r="6430" spans="1:10" x14ac:dyDescent="0.3">
      <c r="A6430" t="s">
        <v>335</v>
      </c>
      <c r="B6430" t="s">
        <v>102</v>
      </c>
      <c r="C6430" s="7">
        <v>43483</v>
      </c>
      <c r="E6430" s="27">
        <v>1905</v>
      </c>
      <c r="G6430" s="27" t="str">
        <f>VLOOKUP(C6430,W:Y,3,TRUE)</f>
        <v>Jan 19</v>
      </c>
      <c r="H6430" s="27">
        <f t="shared" si="100"/>
        <v>6429</v>
      </c>
      <c r="I6430" s="30" t="str">
        <f>IF(G6430='Check Register'!$E$1,H6430,"")</f>
        <v/>
      </c>
      <c r="J6430" s="16" t="str">
        <f>IFERROR(SMALL($I$2:$I$100001,H6430),"")</f>
        <v/>
      </c>
    </row>
    <row r="6431" spans="1:10" x14ac:dyDescent="0.3">
      <c r="A6431" t="s">
        <v>207</v>
      </c>
      <c r="B6431" t="s">
        <v>214</v>
      </c>
      <c r="C6431" s="7">
        <v>43483</v>
      </c>
      <c r="E6431" s="27">
        <v>1254.6600000000001</v>
      </c>
      <c r="G6431" s="27" t="str">
        <f>VLOOKUP(C6431,W:Y,3,TRUE)</f>
        <v>Jan 19</v>
      </c>
      <c r="H6431" s="27">
        <f t="shared" si="100"/>
        <v>6430</v>
      </c>
      <c r="I6431" s="30" t="str">
        <f>IF(G6431='Check Register'!$E$1,H6431,"")</f>
        <v/>
      </c>
      <c r="J6431" s="16" t="str">
        <f>IFERROR(SMALL($I$2:$I$100001,H6431),"")</f>
        <v/>
      </c>
    </row>
    <row r="6432" spans="1:10" x14ac:dyDescent="0.3">
      <c r="A6432" t="s">
        <v>207</v>
      </c>
      <c r="B6432" t="s">
        <v>111</v>
      </c>
      <c r="C6432" s="7">
        <v>43483</v>
      </c>
      <c r="E6432" s="27">
        <v>117.85</v>
      </c>
      <c r="G6432" s="27" t="str">
        <f>VLOOKUP(C6432,W:Y,3,TRUE)</f>
        <v>Jan 19</v>
      </c>
      <c r="H6432" s="27">
        <f t="shared" si="100"/>
        <v>6431</v>
      </c>
      <c r="I6432" s="30" t="str">
        <f>IF(G6432='Check Register'!$E$1,H6432,"")</f>
        <v/>
      </c>
      <c r="J6432" s="16" t="str">
        <f>IFERROR(SMALL($I$2:$I$100001,H6432),"")</f>
        <v/>
      </c>
    </row>
    <row r="6433" spans="1:10" x14ac:dyDescent="0.3">
      <c r="A6433" t="s">
        <v>44</v>
      </c>
      <c r="B6433" t="s">
        <v>45</v>
      </c>
      <c r="C6433" s="7">
        <v>43483</v>
      </c>
      <c r="E6433" s="27">
        <v>1298.8499999999999</v>
      </c>
      <c r="G6433" s="27" t="str">
        <f>VLOOKUP(C6433,W:Y,3,TRUE)</f>
        <v>Jan 19</v>
      </c>
      <c r="H6433" s="27">
        <f t="shared" si="100"/>
        <v>6432</v>
      </c>
      <c r="I6433" s="30" t="str">
        <f>IF(G6433='Check Register'!$E$1,H6433,"")</f>
        <v/>
      </c>
      <c r="J6433" s="16" t="str">
        <f>IFERROR(SMALL($I$2:$I$100001,H6433),"")</f>
        <v/>
      </c>
    </row>
    <row r="6434" spans="1:10" x14ac:dyDescent="0.3">
      <c r="A6434" t="s">
        <v>49</v>
      </c>
      <c r="B6434" t="s">
        <v>28</v>
      </c>
      <c r="C6434" s="7">
        <v>43483</v>
      </c>
      <c r="E6434" s="27">
        <v>21795.11</v>
      </c>
      <c r="G6434" s="27" t="str">
        <f>VLOOKUP(C6434,W:Y,3,TRUE)</f>
        <v>Jan 19</v>
      </c>
      <c r="H6434" s="27">
        <f t="shared" si="100"/>
        <v>6433</v>
      </c>
      <c r="I6434" s="30" t="str">
        <f>IF(G6434='Check Register'!$E$1,H6434,"")</f>
        <v/>
      </c>
      <c r="J6434" s="16" t="str">
        <f>IFERROR(SMALL($I$2:$I$100001,H6434),"")</f>
        <v/>
      </c>
    </row>
    <row r="6435" spans="1:10" x14ac:dyDescent="0.3">
      <c r="A6435" t="s">
        <v>49</v>
      </c>
      <c r="B6435" t="s">
        <v>50</v>
      </c>
      <c r="C6435" s="7">
        <v>43483</v>
      </c>
      <c r="E6435" s="27">
        <v>-1089.75</v>
      </c>
      <c r="G6435" s="27" t="str">
        <f>VLOOKUP(C6435,W:Y,3,TRUE)</f>
        <v>Jan 19</v>
      </c>
      <c r="H6435" s="27">
        <f t="shared" si="100"/>
        <v>6434</v>
      </c>
      <c r="I6435" s="30" t="str">
        <f>IF(G6435='Check Register'!$E$1,H6435,"")</f>
        <v/>
      </c>
      <c r="J6435" s="16" t="str">
        <f>IFERROR(SMALL($I$2:$I$100001,H6435),"")</f>
        <v/>
      </c>
    </row>
    <row r="6436" spans="1:10" x14ac:dyDescent="0.3">
      <c r="A6436" t="s">
        <v>51</v>
      </c>
      <c r="B6436" t="s">
        <v>22</v>
      </c>
      <c r="C6436" s="7">
        <v>43483</v>
      </c>
      <c r="E6436" s="27">
        <v>140</v>
      </c>
      <c r="G6436" s="27" t="str">
        <f>VLOOKUP(C6436,W:Y,3,TRUE)</f>
        <v>Jan 19</v>
      </c>
      <c r="H6436" s="27">
        <f t="shared" si="100"/>
        <v>6435</v>
      </c>
      <c r="I6436" s="30" t="str">
        <f>IF(G6436='Check Register'!$E$1,H6436,"")</f>
        <v/>
      </c>
      <c r="J6436" s="16" t="str">
        <f>IFERROR(SMALL($I$2:$I$100001,H6436),"")</f>
        <v/>
      </c>
    </row>
    <row r="6437" spans="1:10" x14ac:dyDescent="0.3">
      <c r="A6437" t="s">
        <v>603</v>
      </c>
      <c r="B6437" t="s">
        <v>14</v>
      </c>
      <c r="C6437" s="7">
        <v>43483</v>
      </c>
      <c r="E6437" s="27">
        <v>1960</v>
      </c>
      <c r="G6437" s="27" t="str">
        <f>VLOOKUP(C6437,W:Y,3,TRUE)</f>
        <v>Jan 19</v>
      </c>
      <c r="H6437" s="27">
        <f t="shared" si="100"/>
        <v>6436</v>
      </c>
      <c r="I6437" s="30" t="str">
        <f>IF(G6437='Check Register'!$E$1,H6437,"")</f>
        <v/>
      </c>
      <c r="J6437" s="16" t="str">
        <f>IFERROR(SMALL($I$2:$I$100001,H6437),"")</f>
        <v/>
      </c>
    </row>
    <row r="6438" spans="1:10" x14ac:dyDescent="0.3">
      <c r="A6438" t="s">
        <v>112</v>
      </c>
      <c r="B6438" t="s">
        <v>208</v>
      </c>
      <c r="C6438" s="7">
        <v>43483</v>
      </c>
      <c r="E6438" s="27">
        <v>43.5</v>
      </c>
      <c r="G6438" s="27" t="str">
        <f>VLOOKUP(C6438,W:Y,3,TRUE)</f>
        <v>Jan 19</v>
      </c>
      <c r="H6438" s="27">
        <f t="shared" si="100"/>
        <v>6437</v>
      </c>
      <c r="I6438" s="30" t="str">
        <f>IF(G6438='Check Register'!$E$1,H6438,"")</f>
        <v/>
      </c>
      <c r="J6438" s="16" t="str">
        <f>IFERROR(SMALL($I$2:$I$100001,H6438),"")</f>
        <v/>
      </c>
    </row>
    <row r="6439" spans="1:10" x14ac:dyDescent="0.3">
      <c r="A6439" t="s">
        <v>188</v>
      </c>
      <c r="B6439" t="s">
        <v>20</v>
      </c>
      <c r="C6439" s="7">
        <v>43483</v>
      </c>
      <c r="E6439" s="27">
        <v>7659.05</v>
      </c>
      <c r="G6439" s="27" t="str">
        <f>VLOOKUP(C6439,W:Y,3,TRUE)</f>
        <v>Jan 19</v>
      </c>
      <c r="H6439" s="27">
        <f t="shared" si="100"/>
        <v>6438</v>
      </c>
      <c r="I6439" s="30" t="str">
        <f>IF(G6439='Check Register'!$E$1,H6439,"")</f>
        <v/>
      </c>
      <c r="J6439" s="16" t="str">
        <f>IFERROR(SMALL($I$2:$I$100001,H6439),"")</f>
        <v/>
      </c>
    </row>
    <row r="6440" spans="1:10" x14ac:dyDescent="0.3">
      <c r="A6440" t="s">
        <v>599</v>
      </c>
      <c r="B6440" t="s">
        <v>131</v>
      </c>
      <c r="C6440" s="7">
        <v>43483</v>
      </c>
      <c r="E6440" s="27">
        <v>338.08</v>
      </c>
      <c r="G6440" s="27" t="str">
        <f>VLOOKUP(C6440,W:Y,3,TRUE)</f>
        <v>Jan 19</v>
      </c>
      <c r="H6440" s="27">
        <f t="shared" si="100"/>
        <v>6439</v>
      </c>
      <c r="I6440" s="30" t="str">
        <f>IF(G6440='Check Register'!$E$1,H6440,"")</f>
        <v/>
      </c>
      <c r="J6440" s="16" t="str">
        <f>IFERROR(SMALL($I$2:$I$100001,H6440),"")</f>
        <v/>
      </c>
    </row>
    <row r="6441" spans="1:10" x14ac:dyDescent="0.3">
      <c r="A6441" t="s">
        <v>599</v>
      </c>
      <c r="B6441" t="s">
        <v>16</v>
      </c>
      <c r="C6441" s="7">
        <v>43483</v>
      </c>
      <c r="E6441" s="27">
        <v>175.98</v>
      </c>
      <c r="G6441" s="27" t="str">
        <f>VLOOKUP(C6441,W:Y,3,TRUE)</f>
        <v>Jan 19</v>
      </c>
      <c r="H6441" s="27">
        <f t="shared" si="100"/>
        <v>6440</v>
      </c>
      <c r="I6441" s="30" t="str">
        <f>IF(G6441='Check Register'!$E$1,H6441,"")</f>
        <v/>
      </c>
      <c r="J6441" s="16" t="str">
        <f>IFERROR(SMALL($I$2:$I$100001,H6441),"")</f>
        <v/>
      </c>
    </row>
    <row r="6442" spans="1:10" x14ac:dyDescent="0.3">
      <c r="A6442" t="s">
        <v>113</v>
      </c>
      <c r="B6442" t="s">
        <v>12</v>
      </c>
      <c r="C6442" s="7">
        <v>43483</v>
      </c>
      <c r="E6442" s="27">
        <v>277.3</v>
      </c>
      <c r="G6442" s="27" t="str">
        <f>VLOOKUP(C6442,W:Y,3,TRUE)</f>
        <v>Jan 19</v>
      </c>
      <c r="H6442" s="27">
        <f t="shared" si="100"/>
        <v>6441</v>
      </c>
      <c r="I6442" s="30" t="str">
        <f>IF(G6442='Check Register'!$E$1,H6442,"")</f>
        <v/>
      </c>
      <c r="J6442" s="16" t="str">
        <f>IFERROR(SMALL($I$2:$I$100001,H6442),"")</f>
        <v/>
      </c>
    </row>
    <row r="6443" spans="1:10" x14ac:dyDescent="0.3">
      <c r="A6443" t="s">
        <v>55</v>
      </c>
      <c r="B6443" t="s">
        <v>14</v>
      </c>
      <c r="C6443" s="7">
        <v>43483</v>
      </c>
      <c r="E6443" s="27">
        <v>3845</v>
      </c>
      <c r="G6443" s="27" t="str">
        <f>VLOOKUP(C6443,W:Y,3,TRUE)</f>
        <v>Jan 19</v>
      </c>
      <c r="H6443" s="27">
        <f t="shared" si="100"/>
        <v>6442</v>
      </c>
      <c r="I6443" s="30" t="str">
        <f>IF(G6443='Check Register'!$E$1,H6443,"")</f>
        <v/>
      </c>
      <c r="J6443" s="16" t="str">
        <f>IFERROR(SMALL($I$2:$I$100001,H6443),"")</f>
        <v/>
      </c>
    </row>
    <row r="6444" spans="1:10" x14ac:dyDescent="0.3">
      <c r="A6444" t="s">
        <v>116</v>
      </c>
      <c r="B6444" t="s">
        <v>45</v>
      </c>
      <c r="C6444" s="7">
        <v>43483</v>
      </c>
      <c r="E6444" s="27">
        <v>4479.63</v>
      </c>
      <c r="G6444" s="27" t="str">
        <f>VLOOKUP(C6444,W:Y,3,TRUE)</f>
        <v>Jan 19</v>
      </c>
      <c r="H6444" s="27">
        <f t="shared" si="100"/>
        <v>6443</v>
      </c>
      <c r="I6444" s="30" t="str">
        <f>IF(G6444='Check Register'!$E$1,H6444,"")</f>
        <v/>
      </c>
      <c r="J6444" s="16" t="str">
        <f>IFERROR(SMALL($I$2:$I$100001,H6444),"")</f>
        <v/>
      </c>
    </row>
    <row r="6445" spans="1:10" x14ac:dyDescent="0.3">
      <c r="A6445" t="s">
        <v>56</v>
      </c>
      <c r="B6445" t="s">
        <v>12</v>
      </c>
      <c r="C6445" s="7">
        <v>43483</v>
      </c>
      <c r="E6445" s="27">
        <v>174.42</v>
      </c>
      <c r="G6445" s="27" t="str">
        <f>VLOOKUP(C6445,W:Y,3,TRUE)</f>
        <v>Jan 19</v>
      </c>
      <c r="H6445" s="27">
        <f t="shared" si="100"/>
        <v>6444</v>
      </c>
      <c r="I6445" s="30" t="str">
        <f>IF(G6445='Check Register'!$E$1,H6445,"")</f>
        <v/>
      </c>
      <c r="J6445" s="16" t="str">
        <f>IFERROR(SMALL($I$2:$I$100001,H6445),"")</f>
        <v/>
      </c>
    </row>
    <row r="6446" spans="1:10" x14ac:dyDescent="0.3">
      <c r="A6446" t="s">
        <v>57</v>
      </c>
      <c r="B6446" t="s">
        <v>8</v>
      </c>
      <c r="C6446" s="7">
        <v>43483</v>
      </c>
      <c r="E6446" s="27">
        <v>12.52</v>
      </c>
      <c r="G6446" s="27" t="str">
        <f>VLOOKUP(C6446,W:Y,3,TRUE)</f>
        <v>Jan 19</v>
      </c>
      <c r="H6446" s="27">
        <f t="shared" si="100"/>
        <v>6445</v>
      </c>
      <c r="I6446" s="30" t="str">
        <f>IF(G6446='Check Register'!$E$1,H6446,"")</f>
        <v/>
      </c>
      <c r="J6446" s="16" t="str">
        <f>IFERROR(SMALL($I$2:$I$100001,H6446),"")</f>
        <v/>
      </c>
    </row>
    <row r="6447" spans="1:10" x14ac:dyDescent="0.3">
      <c r="A6447" t="s">
        <v>57</v>
      </c>
      <c r="B6447" t="s">
        <v>85</v>
      </c>
      <c r="C6447" s="7">
        <v>43483</v>
      </c>
      <c r="E6447" s="27">
        <v>39.92</v>
      </c>
      <c r="G6447" s="27" t="str">
        <f>VLOOKUP(C6447,W:Y,3,TRUE)</f>
        <v>Jan 19</v>
      </c>
      <c r="H6447" s="27">
        <f t="shared" si="100"/>
        <v>6446</v>
      </c>
      <c r="I6447" s="30" t="str">
        <f>IF(G6447='Check Register'!$E$1,H6447,"")</f>
        <v/>
      </c>
      <c r="J6447" s="16" t="str">
        <f>IFERROR(SMALL($I$2:$I$100001,H6447),"")</f>
        <v/>
      </c>
    </row>
    <row r="6448" spans="1:10" x14ac:dyDescent="0.3">
      <c r="A6448" t="s">
        <v>60</v>
      </c>
      <c r="B6448" t="s">
        <v>61</v>
      </c>
      <c r="C6448" s="7">
        <v>43483</v>
      </c>
      <c r="E6448" s="27">
        <v>2551.63</v>
      </c>
      <c r="G6448" s="27" t="str">
        <f>VLOOKUP(C6448,W:Y,3,TRUE)</f>
        <v>Jan 19</v>
      </c>
      <c r="H6448" s="27">
        <f t="shared" si="100"/>
        <v>6447</v>
      </c>
      <c r="I6448" s="30" t="str">
        <f>IF(G6448='Check Register'!$E$1,H6448,"")</f>
        <v/>
      </c>
      <c r="J6448" s="16" t="str">
        <f>IFERROR(SMALL($I$2:$I$100001,H6448),"")</f>
        <v/>
      </c>
    </row>
    <row r="6449" spans="1:10" x14ac:dyDescent="0.3">
      <c r="A6449" t="s">
        <v>158</v>
      </c>
      <c r="B6449" t="s">
        <v>70</v>
      </c>
      <c r="C6449" s="7">
        <v>43483</v>
      </c>
      <c r="E6449" s="27">
        <v>420.82</v>
      </c>
      <c r="G6449" s="27" t="str">
        <f>VLOOKUP(C6449,W:Y,3,TRUE)</f>
        <v>Jan 19</v>
      </c>
      <c r="H6449" s="27">
        <f t="shared" si="100"/>
        <v>6448</v>
      </c>
      <c r="I6449" s="30" t="str">
        <f>IF(G6449='Check Register'!$E$1,H6449,"")</f>
        <v/>
      </c>
      <c r="J6449" s="16" t="str">
        <f>IFERROR(SMALL($I$2:$I$100001,H6449),"")</f>
        <v/>
      </c>
    </row>
    <row r="6450" spans="1:10" x14ac:dyDescent="0.3">
      <c r="A6450" t="s">
        <v>310</v>
      </c>
      <c r="B6450" t="s">
        <v>39</v>
      </c>
      <c r="C6450" s="7">
        <v>43483</v>
      </c>
      <c r="E6450" s="27">
        <v>19900</v>
      </c>
      <c r="G6450" s="27" t="str">
        <f>VLOOKUP(C6450,W:Y,3,TRUE)</f>
        <v>Jan 19</v>
      </c>
      <c r="H6450" s="27">
        <f t="shared" si="100"/>
        <v>6449</v>
      </c>
      <c r="I6450" s="30" t="str">
        <f>IF(G6450='Check Register'!$E$1,H6450,"")</f>
        <v/>
      </c>
      <c r="J6450" s="16" t="str">
        <f>IFERROR(SMALL($I$2:$I$100001,H6450),"")</f>
        <v/>
      </c>
    </row>
    <row r="6451" spans="1:10" x14ac:dyDescent="0.3">
      <c r="A6451" t="s">
        <v>237</v>
      </c>
      <c r="B6451" t="s">
        <v>12</v>
      </c>
      <c r="C6451" s="7">
        <v>43483</v>
      </c>
      <c r="E6451" s="27">
        <v>44.8</v>
      </c>
      <c r="G6451" s="27" t="str">
        <f>VLOOKUP(C6451,W:Y,3,TRUE)</f>
        <v>Jan 19</v>
      </c>
      <c r="H6451" s="27">
        <f t="shared" si="100"/>
        <v>6450</v>
      </c>
      <c r="I6451" s="30" t="str">
        <f>IF(G6451='Check Register'!$E$1,H6451,"")</f>
        <v/>
      </c>
      <c r="J6451" s="16" t="str">
        <f>IFERROR(SMALL($I$2:$I$100001,H6451),"")</f>
        <v/>
      </c>
    </row>
    <row r="6452" spans="1:10" x14ac:dyDescent="0.3">
      <c r="A6452" t="s">
        <v>213</v>
      </c>
      <c r="B6452" t="s">
        <v>22</v>
      </c>
      <c r="C6452" s="7">
        <v>43483</v>
      </c>
      <c r="E6452" s="27">
        <v>104</v>
      </c>
      <c r="G6452" s="27" t="str">
        <f>VLOOKUP(C6452,W:Y,3,TRUE)</f>
        <v>Jan 19</v>
      </c>
      <c r="H6452" s="27">
        <f t="shared" si="100"/>
        <v>6451</v>
      </c>
      <c r="I6452" s="30" t="str">
        <f>IF(G6452='Check Register'!$E$1,H6452,"")</f>
        <v/>
      </c>
      <c r="J6452" s="16" t="str">
        <f>IFERROR(SMALL($I$2:$I$100001,H6452),"")</f>
        <v/>
      </c>
    </row>
    <row r="6453" spans="1:10" x14ac:dyDescent="0.3">
      <c r="A6453" t="s">
        <v>162</v>
      </c>
      <c r="B6453" t="s">
        <v>39</v>
      </c>
      <c r="C6453" s="7">
        <v>43483</v>
      </c>
      <c r="E6453" s="27">
        <v>66412.399999999994</v>
      </c>
      <c r="G6453" s="27" t="str">
        <f>VLOOKUP(C6453,W:Y,3,TRUE)</f>
        <v>Jan 19</v>
      </c>
      <c r="H6453" s="27">
        <f t="shared" si="100"/>
        <v>6452</v>
      </c>
      <c r="I6453" s="30" t="str">
        <f>IF(G6453='Check Register'!$E$1,H6453,"")</f>
        <v/>
      </c>
      <c r="J6453" s="16" t="str">
        <f>IFERROR(SMALL($I$2:$I$100001,H6453),"")</f>
        <v/>
      </c>
    </row>
    <row r="6454" spans="1:10" x14ac:dyDescent="0.3">
      <c r="A6454" t="s">
        <v>71</v>
      </c>
      <c r="B6454" t="s">
        <v>12</v>
      </c>
      <c r="C6454" s="7">
        <v>43483</v>
      </c>
      <c r="E6454" s="27">
        <v>908.03</v>
      </c>
      <c r="G6454" s="27" t="str">
        <f>VLOOKUP(C6454,W:Y,3,TRUE)</f>
        <v>Jan 19</v>
      </c>
      <c r="H6454" s="27">
        <f t="shared" si="100"/>
        <v>6453</v>
      </c>
      <c r="I6454" s="30" t="str">
        <f>IF(G6454='Check Register'!$E$1,H6454,"")</f>
        <v/>
      </c>
      <c r="J6454" s="16" t="str">
        <f>IFERROR(SMALL($I$2:$I$100001,H6454),"")</f>
        <v/>
      </c>
    </row>
    <row r="6455" spans="1:10" x14ac:dyDescent="0.3">
      <c r="A6455" t="s">
        <v>409</v>
      </c>
      <c r="B6455" t="s">
        <v>39</v>
      </c>
      <c r="C6455" s="7">
        <v>43483</v>
      </c>
      <c r="E6455" s="27">
        <v>19500</v>
      </c>
      <c r="G6455" s="27" t="str">
        <f>VLOOKUP(C6455,W:Y,3,TRUE)</f>
        <v>Jan 19</v>
      </c>
      <c r="H6455" s="27">
        <f t="shared" si="100"/>
        <v>6454</v>
      </c>
      <c r="I6455" s="30" t="str">
        <f>IF(G6455='Check Register'!$E$1,H6455,"")</f>
        <v/>
      </c>
      <c r="J6455" s="16" t="str">
        <f>IFERROR(SMALL($I$2:$I$100001,H6455),"")</f>
        <v/>
      </c>
    </row>
    <row r="6456" spans="1:10" x14ac:dyDescent="0.3">
      <c r="A6456" t="s">
        <v>74</v>
      </c>
      <c r="B6456" t="s">
        <v>45</v>
      </c>
      <c r="C6456" s="7">
        <v>43483</v>
      </c>
      <c r="E6456" s="27">
        <v>780.85</v>
      </c>
      <c r="G6456" s="27" t="str">
        <f>VLOOKUP(C6456,W:Y,3,TRUE)</f>
        <v>Jan 19</v>
      </c>
      <c r="H6456" s="27">
        <f t="shared" si="100"/>
        <v>6455</v>
      </c>
      <c r="I6456" s="30" t="str">
        <f>IF(G6456='Check Register'!$E$1,H6456,"")</f>
        <v/>
      </c>
      <c r="J6456" s="16" t="str">
        <f>IFERROR(SMALL($I$2:$I$100001,H6456),"")</f>
        <v/>
      </c>
    </row>
    <row r="6457" spans="1:10" x14ac:dyDescent="0.3">
      <c r="A6457" t="s">
        <v>74</v>
      </c>
      <c r="B6457" t="s">
        <v>35</v>
      </c>
      <c r="C6457" s="7">
        <v>43483</v>
      </c>
      <c r="E6457" s="27">
        <v>2143.81</v>
      </c>
      <c r="G6457" s="27" t="str">
        <f>VLOOKUP(C6457,W:Y,3,TRUE)</f>
        <v>Jan 19</v>
      </c>
      <c r="H6457" s="27">
        <f t="shared" si="100"/>
        <v>6456</v>
      </c>
      <c r="I6457" s="30" t="str">
        <f>IF(G6457='Check Register'!$E$1,H6457,"")</f>
        <v/>
      </c>
      <c r="J6457" s="16" t="str">
        <f>IFERROR(SMALL($I$2:$I$100001,H6457),"")</f>
        <v/>
      </c>
    </row>
    <row r="6458" spans="1:10" x14ac:dyDescent="0.3">
      <c r="A6458" t="s">
        <v>165</v>
      </c>
      <c r="B6458" t="s">
        <v>8</v>
      </c>
      <c r="C6458" s="7">
        <v>43483</v>
      </c>
      <c r="E6458" s="27">
        <v>550.96</v>
      </c>
      <c r="G6458" s="27" t="str">
        <f>VLOOKUP(C6458,W:Y,3,TRUE)</f>
        <v>Jan 19</v>
      </c>
      <c r="H6458" s="27">
        <f t="shared" si="100"/>
        <v>6457</v>
      </c>
      <c r="I6458" s="30" t="str">
        <f>IF(G6458='Check Register'!$E$1,H6458,"")</f>
        <v/>
      </c>
      <c r="J6458" s="16" t="str">
        <f>IFERROR(SMALL($I$2:$I$100001,H6458),"")</f>
        <v/>
      </c>
    </row>
    <row r="6459" spans="1:10" x14ac:dyDescent="0.3">
      <c r="A6459" t="s">
        <v>76</v>
      </c>
      <c r="B6459" t="s">
        <v>166</v>
      </c>
      <c r="C6459" s="7">
        <v>43483</v>
      </c>
      <c r="E6459" s="27">
        <v>2414.44</v>
      </c>
      <c r="G6459" s="27" t="str">
        <f>VLOOKUP(C6459,W:Y,3,TRUE)</f>
        <v>Jan 19</v>
      </c>
      <c r="H6459" s="27">
        <f t="shared" si="100"/>
        <v>6458</v>
      </c>
      <c r="I6459" s="30" t="str">
        <f>IF(G6459='Check Register'!$E$1,H6459,"")</f>
        <v/>
      </c>
      <c r="J6459" s="16" t="str">
        <f>IFERROR(SMALL($I$2:$I$100001,H6459),"")</f>
        <v/>
      </c>
    </row>
    <row r="6460" spans="1:10" x14ac:dyDescent="0.3">
      <c r="A6460" t="s">
        <v>76</v>
      </c>
      <c r="B6460" t="s">
        <v>77</v>
      </c>
      <c r="C6460" s="7">
        <v>43483</v>
      </c>
      <c r="E6460" s="27">
        <v>352.95</v>
      </c>
      <c r="G6460" s="27" t="str">
        <f>VLOOKUP(C6460,W:Y,3,TRUE)</f>
        <v>Jan 19</v>
      </c>
      <c r="H6460" s="27">
        <f t="shared" si="100"/>
        <v>6459</v>
      </c>
      <c r="I6460" s="30" t="str">
        <f>IF(G6460='Check Register'!$E$1,H6460,"")</f>
        <v/>
      </c>
      <c r="J6460" s="16" t="str">
        <f>IFERROR(SMALL($I$2:$I$100001,H6460),"")</f>
        <v/>
      </c>
    </row>
    <row r="6461" spans="1:10" x14ac:dyDescent="0.3">
      <c r="A6461" t="s">
        <v>5</v>
      </c>
      <c r="B6461" t="s">
        <v>6</v>
      </c>
      <c r="C6461" s="7">
        <v>43483</v>
      </c>
      <c r="E6461" s="27">
        <v>239950.77</v>
      </c>
      <c r="G6461" s="27" t="str">
        <f>VLOOKUP(C6461,W:Y,3,TRUE)</f>
        <v>Jan 19</v>
      </c>
      <c r="H6461" s="27">
        <f t="shared" si="100"/>
        <v>6460</v>
      </c>
      <c r="I6461" s="30" t="str">
        <f>IF(G6461='Check Register'!$E$1,H6461,"")</f>
        <v/>
      </c>
      <c r="J6461" s="16" t="str">
        <f>IFERROR(SMALL($I$2:$I$100001,H6461),"")</f>
        <v/>
      </c>
    </row>
    <row r="6462" spans="1:10" x14ac:dyDescent="0.3">
      <c r="A6462" t="s">
        <v>604</v>
      </c>
      <c r="B6462" t="s">
        <v>285</v>
      </c>
      <c r="C6462" s="7">
        <v>43483</v>
      </c>
      <c r="E6462" s="27">
        <v>500</v>
      </c>
      <c r="G6462" s="27" t="str">
        <f>VLOOKUP(C6462,W:Y,3,TRUE)</f>
        <v>Jan 19</v>
      </c>
      <c r="H6462" s="27">
        <f t="shared" si="100"/>
        <v>6461</v>
      </c>
      <c r="I6462" s="30" t="str">
        <f>IF(G6462='Check Register'!$E$1,H6462,"")</f>
        <v/>
      </c>
      <c r="J6462" s="16" t="str">
        <f>IFERROR(SMALL($I$2:$I$100001,H6462),"")</f>
        <v/>
      </c>
    </row>
    <row r="6463" spans="1:10" x14ac:dyDescent="0.3">
      <c r="A6463" t="s">
        <v>86</v>
      </c>
      <c r="B6463" t="s">
        <v>45</v>
      </c>
      <c r="C6463" s="7">
        <v>43483</v>
      </c>
      <c r="E6463" s="27">
        <v>1726.08</v>
      </c>
      <c r="G6463" s="27" t="str">
        <f>VLOOKUP(C6463,W:Y,3,TRUE)</f>
        <v>Jan 19</v>
      </c>
      <c r="H6463" s="27">
        <f t="shared" si="100"/>
        <v>6462</v>
      </c>
      <c r="I6463" s="30" t="str">
        <f>IF(G6463='Check Register'!$E$1,H6463,"")</f>
        <v/>
      </c>
      <c r="J6463" s="16" t="str">
        <f>IFERROR(SMALL($I$2:$I$100001,H6463),"")</f>
        <v/>
      </c>
    </row>
    <row r="6464" spans="1:10" x14ac:dyDescent="0.3">
      <c r="A6464" t="s">
        <v>205</v>
      </c>
      <c r="B6464" t="s">
        <v>28</v>
      </c>
      <c r="C6464" s="7">
        <v>43490</v>
      </c>
      <c r="E6464" s="27">
        <v>132646.01999999999</v>
      </c>
      <c r="G6464" s="27" t="str">
        <f>VLOOKUP(C6464,W:Y,3,TRUE)</f>
        <v>Jan 19</v>
      </c>
      <c r="H6464" s="27">
        <f t="shared" si="100"/>
        <v>6463</v>
      </c>
      <c r="I6464" s="30" t="str">
        <f>IF(G6464='Check Register'!$E$1,H6464,"")</f>
        <v/>
      </c>
      <c r="J6464" s="16" t="str">
        <f>IFERROR(SMALL($I$2:$I$100001,H6464),"")</f>
        <v/>
      </c>
    </row>
    <row r="6465" spans="1:10" x14ac:dyDescent="0.3">
      <c r="A6465" t="s">
        <v>205</v>
      </c>
      <c r="B6465" t="s">
        <v>50</v>
      </c>
      <c r="C6465" s="7">
        <v>43490</v>
      </c>
      <c r="E6465" s="27">
        <v>-6632.3</v>
      </c>
      <c r="G6465" s="27" t="str">
        <f>VLOOKUP(C6465,W:Y,3,TRUE)</f>
        <v>Jan 19</v>
      </c>
      <c r="H6465" s="27">
        <f t="shared" si="100"/>
        <v>6464</v>
      </c>
      <c r="I6465" s="30" t="str">
        <f>IF(G6465='Check Register'!$E$1,H6465,"")</f>
        <v/>
      </c>
      <c r="J6465" s="16" t="str">
        <f>IFERROR(SMALL($I$2:$I$100001,H6465),"")</f>
        <v/>
      </c>
    </row>
    <row r="6466" spans="1:10" x14ac:dyDescent="0.3">
      <c r="A6466" t="s">
        <v>132</v>
      </c>
      <c r="B6466" t="s">
        <v>20</v>
      </c>
      <c r="C6466" s="7">
        <v>43490</v>
      </c>
      <c r="E6466" s="27">
        <v>1189.17</v>
      </c>
      <c r="G6466" s="27" t="str">
        <f>VLOOKUP(C6466,W:Y,3,TRUE)</f>
        <v>Jan 19</v>
      </c>
      <c r="H6466" s="27">
        <f t="shared" si="100"/>
        <v>6465</v>
      </c>
      <c r="I6466" s="30" t="str">
        <f>IF(G6466='Check Register'!$E$1,H6466,"")</f>
        <v/>
      </c>
      <c r="J6466" s="16" t="str">
        <f>IFERROR(SMALL($I$2:$I$100001,H6466),"")</f>
        <v/>
      </c>
    </row>
    <row r="6467" spans="1:10" x14ac:dyDescent="0.3">
      <c r="A6467" t="s">
        <v>132</v>
      </c>
      <c r="B6467" t="s">
        <v>89</v>
      </c>
      <c r="C6467" s="7">
        <v>43490</v>
      </c>
      <c r="E6467" s="27">
        <v>3800.62</v>
      </c>
      <c r="G6467" s="27" t="str">
        <f>VLOOKUP(C6467,W:Y,3,TRUE)</f>
        <v>Jan 19</v>
      </c>
      <c r="H6467" s="27">
        <f t="shared" ref="H6467:H6530" si="101">1+H6466</f>
        <v>6466</v>
      </c>
      <c r="I6467" s="30" t="str">
        <f>IF(G6467='Check Register'!$E$1,H6467,"")</f>
        <v/>
      </c>
      <c r="J6467" s="16" t="str">
        <f>IFERROR(SMALL($I$2:$I$100001,H6467),"")</f>
        <v/>
      </c>
    </row>
    <row r="6468" spans="1:10" x14ac:dyDescent="0.3">
      <c r="A6468" t="s">
        <v>133</v>
      </c>
      <c r="B6468" t="s">
        <v>70</v>
      </c>
      <c r="C6468" s="7">
        <v>43490</v>
      </c>
      <c r="E6468" s="27">
        <v>7</v>
      </c>
      <c r="G6468" s="27" t="str">
        <f>VLOOKUP(C6468,W:Y,3,TRUE)</f>
        <v>Jan 19</v>
      </c>
      <c r="H6468" s="27">
        <f t="shared" si="101"/>
        <v>6467</v>
      </c>
      <c r="I6468" s="30" t="str">
        <f>IF(G6468='Check Register'!$E$1,H6468,"")</f>
        <v/>
      </c>
      <c r="J6468" s="16" t="str">
        <f>IFERROR(SMALL($I$2:$I$100001,H6468),"")</f>
        <v/>
      </c>
    </row>
    <row r="6469" spans="1:10" x14ac:dyDescent="0.3">
      <c r="A6469" t="s">
        <v>90</v>
      </c>
      <c r="B6469" t="s">
        <v>18</v>
      </c>
      <c r="C6469" s="7">
        <v>43490</v>
      </c>
      <c r="E6469" s="27">
        <v>1600</v>
      </c>
      <c r="G6469" s="27" t="str">
        <f>VLOOKUP(C6469,W:Y,3,TRUE)</f>
        <v>Jan 19</v>
      </c>
      <c r="H6469" s="27">
        <f t="shared" si="101"/>
        <v>6468</v>
      </c>
      <c r="I6469" s="30" t="str">
        <f>IF(G6469='Check Register'!$E$1,H6469,"")</f>
        <v/>
      </c>
      <c r="J6469" s="16" t="str">
        <f>IFERROR(SMALL($I$2:$I$100001,H6469),"")</f>
        <v/>
      </c>
    </row>
    <row r="6470" spans="1:10" x14ac:dyDescent="0.3">
      <c r="A6470" t="s">
        <v>279</v>
      </c>
      <c r="B6470" t="s">
        <v>89</v>
      </c>
      <c r="C6470" s="7">
        <v>43490</v>
      </c>
      <c r="E6470" s="27">
        <v>1317.66</v>
      </c>
      <c r="G6470" s="27" t="str">
        <f>VLOOKUP(C6470,W:Y,3,TRUE)</f>
        <v>Jan 19</v>
      </c>
      <c r="H6470" s="27">
        <f t="shared" si="101"/>
        <v>6469</v>
      </c>
      <c r="I6470" s="30" t="str">
        <f>IF(G6470='Check Register'!$E$1,H6470,"")</f>
        <v/>
      </c>
      <c r="J6470" s="16" t="str">
        <f>IFERROR(SMALL($I$2:$I$100001,H6470),"")</f>
        <v/>
      </c>
    </row>
    <row r="6471" spans="1:10" x14ac:dyDescent="0.3">
      <c r="A6471" t="s">
        <v>357</v>
      </c>
      <c r="B6471" t="s">
        <v>14</v>
      </c>
      <c r="C6471" s="7">
        <v>43490</v>
      </c>
      <c r="E6471" s="27">
        <v>4841.01</v>
      </c>
      <c r="G6471" s="27" t="str">
        <f>VLOOKUP(C6471,W:Y,3,TRUE)</f>
        <v>Jan 19</v>
      </c>
      <c r="H6471" s="27">
        <f t="shared" si="101"/>
        <v>6470</v>
      </c>
      <c r="I6471" s="30" t="str">
        <f>IF(G6471='Check Register'!$E$1,H6471,"")</f>
        <v/>
      </c>
      <c r="J6471" s="16" t="str">
        <f>IFERROR(SMALL($I$2:$I$100001,H6471),"")</f>
        <v/>
      </c>
    </row>
    <row r="6472" spans="1:10" x14ac:dyDescent="0.3">
      <c r="A6472" t="s">
        <v>291</v>
      </c>
      <c r="B6472" t="s">
        <v>39</v>
      </c>
      <c r="C6472" s="7">
        <v>43490</v>
      </c>
      <c r="E6472" s="27">
        <v>294</v>
      </c>
      <c r="G6472" s="27" t="str">
        <f>VLOOKUP(C6472,W:Y,3,TRUE)</f>
        <v>Jan 19</v>
      </c>
      <c r="H6472" s="27">
        <f t="shared" si="101"/>
        <v>6471</v>
      </c>
      <c r="I6472" s="30" t="str">
        <f>IF(G6472='Check Register'!$E$1,H6472,"")</f>
        <v/>
      </c>
      <c r="J6472" s="16" t="str">
        <f>IFERROR(SMALL($I$2:$I$100001,H6472),"")</f>
        <v/>
      </c>
    </row>
    <row r="6473" spans="1:10" x14ac:dyDescent="0.3">
      <c r="A6473" t="s">
        <v>137</v>
      </c>
      <c r="B6473" t="s">
        <v>18</v>
      </c>
      <c r="C6473" s="7">
        <v>43490</v>
      </c>
      <c r="E6473" s="27">
        <v>107.47</v>
      </c>
      <c r="G6473" s="27" t="str">
        <f>VLOOKUP(C6473,W:Y,3,TRUE)</f>
        <v>Jan 19</v>
      </c>
      <c r="H6473" s="27">
        <f t="shared" si="101"/>
        <v>6472</v>
      </c>
      <c r="I6473" s="30" t="str">
        <f>IF(G6473='Check Register'!$E$1,H6473,"")</f>
        <v/>
      </c>
      <c r="J6473" s="16" t="str">
        <f>IFERROR(SMALL($I$2:$I$100001,H6473),"")</f>
        <v/>
      </c>
    </row>
    <row r="6474" spans="1:10" x14ac:dyDescent="0.3">
      <c r="A6474" t="s">
        <v>605</v>
      </c>
      <c r="B6474" t="s">
        <v>18</v>
      </c>
      <c r="C6474" s="7">
        <v>43490</v>
      </c>
      <c r="E6474" s="27">
        <v>1640.58</v>
      </c>
      <c r="G6474" s="27" t="str">
        <f>VLOOKUP(C6474,W:Y,3,TRUE)</f>
        <v>Jan 19</v>
      </c>
      <c r="H6474" s="27">
        <f t="shared" si="101"/>
        <v>6473</v>
      </c>
      <c r="I6474" s="30" t="str">
        <f>IF(G6474='Check Register'!$E$1,H6474,"")</f>
        <v/>
      </c>
      <c r="J6474" s="16" t="str">
        <f>IFERROR(SMALL($I$2:$I$100001,H6474),"")</f>
        <v/>
      </c>
    </row>
    <row r="6475" spans="1:10" x14ac:dyDescent="0.3">
      <c r="A6475" t="s">
        <v>138</v>
      </c>
      <c r="B6475" t="s">
        <v>139</v>
      </c>
      <c r="C6475" s="7">
        <v>43490</v>
      </c>
      <c r="E6475" s="27">
        <v>15983.89</v>
      </c>
      <c r="G6475" s="27" t="str">
        <f>VLOOKUP(C6475,W:Y,3,TRUE)</f>
        <v>Jan 19</v>
      </c>
      <c r="H6475" s="27">
        <f t="shared" si="101"/>
        <v>6474</v>
      </c>
      <c r="I6475" s="30" t="str">
        <f>IF(G6475='Check Register'!$E$1,H6475,"")</f>
        <v/>
      </c>
      <c r="J6475" s="16" t="str">
        <f>IFERROR(SMALL($I$2:$I$100001,H6475),"")</f>
        <v/>
      </c>
    </row>
    <row r="6476" spans="1:10" x14ac:dyDescent="0.3">
      <c r="A6476" t="s">
        <v>606</v>
      </c>
      <c r="B6476" t="s">
        <v>203</v>
      </c>
      <c r="C6476" s="7">
        <v>43490</v>
      </c>
      <c r="E6476" s="27">
        <v>45</v>
      </c>
      <c r="G6476" s="27" t="str">
        <f>VLOOKUP(C6476,W:Y,3,TRUE)</f>
        <v>Jan 19</v>
      </c>
      <c r="H6476" s="27">
        <f t="shared" si="101"/>
        <v>6475</v>
      </c>
      <c r="I6476" s="30" t="str">
        <f>IF(G6476='Check Register'!$E$1,H6476,"")</f>
        <v/>
      </c>
      <c r="J6476" s="16" t="str">
        <f>IFERROR(SMALL($I$2:$I$100001,H6476),"")</f>
        <v/>
      </c>
    </row>
    <row r="6477" spans="1:10" x14ac:dyDescent="0.3">
      <c r="A6477" t="s">
        <v>606</v>
      </c>
      <c r="B6477" t="s">
        <v>131</v>
      </c>
      <c r="C6477" s="7">
        <v>43490</v>
      </c>
      <c r="E6477" s="27">
        <v>278.17</v>
      </c>
      <c r="G6477" s="27" t="str">
        <f>VLOOKUP(C6477,W:Y,3,TRUE)</f>
        <v>Jan 19</v>
      </c>
      <c r="H6477" s="27">
        <f t="shared" si="101"/>
        <v>6476</v>
      </c>
      <c r="I6477" s="30" t="str">
        <f>IF(G6477='Check Register'!$E$1,H6477,"")</f>
        <v/>
      </c>
      <c r="J6477" s="16" t="str">
        <f>IFERROR(SMALL($I$2:$I$100001,H6477),"")</f>
        <v/>
      </c>
    </row>
    <row r="6478" spans="1:10" x14ac:dyDescent="0.3">
      <c r="A6478" t="s">
        <v>606</v>
      </c>
      <c r="B6478" t="s">
        <v>16</v>
      </c>
      <c r="C6478" s="7">
        <v>43490</v>
      </c>
      <c r="E6478" s="27">
        <v>14.5</v>
      </c>
      <c r="G6478" s="27" t="str">
        <f>VLOOKUP(C6478,W:Y,3,TRUE)</f>
        <v>Jan 19</v>
      </c>
      <c r="H6478" s="27">
        <f t="shared" si="101"/>
        <v>6477</v>
      </c>
      <c r="I6478" s="30" t="str">
        <f>IF(G6478='Check Register'!$E$1,H6478,"")</f>
        <v/>
      </c>
      <c r="J6478" s="16" t="str">
        <f>IFERROR(SMALL($I$2:$I$100001,H6478),"")</f>
        <v/>
      </c>
    </row>
    <row r="6479" spans="1:10" x14ac:dyDescent="0.3">
      <c r="A6479" t="s">
        <v>140</v>
      </c>
      <c r="B6479" t="s">
        <v>141</v>
      </c>
      <c r="C6479" s="7">
        <v>43490</v>
      </c>
      <c r="E6479" s="27">
        <v>3097.55</v>
      </c>
      <c r="G6479" s="27" t="str">
        <f>VLOOKUP(C6479,W:Y,3,TRUE)</f>
        <v>Jan 19</v>
      </c>
      <c r="H6479" s="27">
        <f t="shared" si="101"/>
        <v>6478</v>
      </c>
      <c r="I6479" s="30" t="str">
        <f>IF(G6479='Check Register'!$E$1,H6479,"")</f>
        <v/>
      </c>
      <c r="J6479" s="16" t="str">
        <f>IFERROR(SMALL($I$2:$I$100001,H6479),"")</f>
        <v/>
      </c>
    </row>
    <row r="6480" spans="1:10" x14ac:dyDescent="0.3">
      <c r="A6480" t="s">
        <v>140</v>
      </c>
      <c r="B6480" t="s">
        <v>210</v>
      </c>
      <c r="C6480" s="7">
        <v>43490</v>
      </c>
      <c r="E6480" s="27">
        <v>2581.4499999999998</v>
      </c>
      <c r="G6480" s="27" t="str">
        <f>VLOOKUP(C6480,W:Y,3,TRUE)</f>
        <v>Jan 19</v>
      </c>
      <c r="H6480" s="27">
        <f t="shared" si="101"/>
        <v>6479</v>
      </c>
      <c r="I6480" s="30" t="str">
        <f>IF(G6480='Check Register'!$E$1,H6480,"")</f>
        <v/>
      </c>
      <c r="J6480" s="16" t="str">
        <f>IFERROR(SMALL($I$2:$I$100001,H6480),"")</f>
        <v/>
      </c>
    </row>
    <row r="6481" spans="1:10" x14ac:dyDescent="0.3">
      <c r="A6481" t="s">
        <v>140</v>
      </c>
      <c r="B6481" t="s">
        <v>102</v>
      </c>
      <c r="C6481" s="7">
        <v>43490</v>
      </c>
      <c r="E6481" s="27">
        <v>3757.48</v>
      </c>
      <c r="G6481" s="27" t="str">
        <f>VLOOKUP(C6481,W:Y,3,TRUE)</f>
        <v>Jan 19</v>
      </c>
      <c r="H6481" s="27">
        <f t="shared" si="101"/>
        <v>6480</v>
      </c>
      <c r="I6481" s="30" t="str">
        <f>IF(G6481='Check Register'!$E$1,H6481,"")</f>
        <v/>
      </c>
      <c r="J6481" s="16" t="str">
        <f>IFERROR(SMALL($I$2:$I$100001,H6481),"")</f>
        <v/>
      </c>
    </row>
    <row r="6482" spans="1:10" x14ac:dyDescent="0.3">
      <c r="A6482" t="s">
        <v>567</v>
      </c>
      <c r="B6482" t="s">
        <v>45</v>
      </c>
      <c r="C6482" s="7">
        <v>43490</v>
      </c>
      <c r="E6482" s="27">
        <v>1861.67</v>
      </c>
      <c r="G6482" s="27" t="str">
        <f>VLOOKUP(C6482,W:Y,3,TRUE)</f>
        <v>Jan 19</v>
      </c>
      <c r="H6482" s="27">
        <f t="shared" si="101"/>
        <v>6481</v>
      </c>
      <c r="I6482" s="30" t="str">
        <f>IF(G6482='Check Register'!$E$1,H6482,"")</f>
        <v/>
      </c>
      <c r="J6482" s="16" t="str">
        <f>IFERROR(SMALL($I$2:$I$100001,H6482),"")</f>
        <v/>
      </c>
    </row>
    <row r="6483" spans="1:10" x14ac:dyDescent="0.3">
      <c r="A6483" t="s">
        <v>298</v>
      </c>
      <c r="B6483" t="s">
        <v>81</v>
      </c>
      <c r="C6483" s="7">
        <v>43490</v>
      </c>
      <c r="E6483" s="27">
        <v>11</v>
      </c>
      <c r="G6483" s="27" t="str">
        <f>VLOOKUP(C6483,W:Y,3,TRUE)</f>
        <v>Jan 19</v>
      </c>
      <c r="H6483" s="27">
        <f t="shared" si="101"/>
        <v>6482</v>
      </c>
      <c r="I6483" s="30" t="str">
        <f>IF(G6483='Check Register'!$E$1,H6483,"")</f>
        <v/>
      </c>
      <c r="J6483" s="16" t="str">
        <f>IFERROR(SMALL($I$2:$I$100001,H6483),"")</f>
        <v/>
      </c>
    </row>
    <row r="6484" spans="1:10" x14ac:dyDescent="0.3">
      <c r="A6484" t="s">
        <v>24</v>
      </c>
      <c r="B6484" t="s">
        <v>28</v>
      </c>
      <c r="C6484" s="7">
        <v>43490</v>
      </c>
      <c r="E6484" s="27">
        <v>6012.93</v>
      </c>
      <c r="G6484" s="27" t="str">
        <f>VLOOKUP(C6484,W:Y,3,TRUE)</f>
        <v>Jan 19</v>
      </c>
      <c r="H6484" s="27">
        <f t="shared" si="101"/>
        <v>6483</v>
      </c>
      <c r="I6484" s="30" t="str">
        <f>IF(G6484='Check Register'!$E$1,H6484,"")</f>
        <v/>
      </c>
      <c r="J6484" s="16" t="str">
        <f>IFERROR(SMALL($I$2:$I$100001,H6484),"")</f>
        <v/>
      </c>
    </row>
    <row r="6485" spans="1:10" x14ac:dyDescent="0.3">
      <c r="A6485" t="s">
        <v>179</v>
      </c>
      <c r="B6485" t="s">
        <v>180</v>
      </c>
      <c r="C6485" s="7">
        <v>43490</v>
      </c>
      <c r="E6485" s="27">
        <v>108</v>
      </c>
      <c r="G6485" s="27" t="str">
        <f>VLOOKUP(C6485,W:Y,3,TRUE)</f>
        <v>Jan 19</v>
      </c>
      <c r="H6485" s="27">
        <f t="shared" si="101"/>
        <v>6484</v>
      </c>
      <c r="I6485" s="30" t="str">
        <f>IF(G6485='Check Register'!$E$1,H6485,"")</f>
        <v/>
      </c>
      <c r="J6485" s="16" t="str">
        <f>IFERROR(SMALL($I$2:$I$100001,H6485),"")</f>
        <v/>
      </c>
    </row>
    <row r="6486" spans="1:10" x14ac:dyDescent="0.3">
      <c r="A6486" t="s">
        <v>144</v>
      </c>
      <c r="B6486" t="s">
        <v>214</v>
      </c>
      <c r="C6486" s="7">
        <v>43490</v>
      </c>
      <c r="E6486" s="27">
        <v>63242.89</v>
      </c>
      <c r="G6486" s="27" t="str">
        <f>VLOOKUP(C6486,W:Y,3,TRUE)</f>
        <v>Jan 19</v>
      </c>
      <c r="H6486" s="27">
        <f t="shared" si="101"/>
        <v>6485</v>
      </c>
      <c r="I6486" s="30" t="str">
        <f>IF(G6486='Check Register'!$E$1,H6486,"")</f>
        <v/>
      </c>
      <c r="J6486" s="16" t="str">
        <f>IFERROR(SMALL($I$2:$I$100001,H6486),"")</f>
        <v/>
      </c>
    </row>
    <row r="6487" spans="1:10" x14ac:dyDescent="0.3">
      <c r="A6487" t="s">
        <v>32</v>
      </c>
      <c r="B6487" t="s">
        <v>33</v>
      </c>
      <c r="C6487" s="7">
        <v>43490</v>
      </c>
      <c r="E6487" s="27">
        <v>1358.23</v>
      </c>
      <c r="G6487" s="27" t="str">
        <f>VLOOKUP(C6487,W:Y,3,TRUE)</f>
        <v>Jan 19</v>
      </c>
      <c r="H6487" s="27">
        <f t="shared" si="101"/>
        <v>6486</v>
      </c>
      <c r="I6487" s="30" t="str">
        <f>IF(G6487='Check Register'!$E$1,H6487,"")</f>
        <v/>
      </c>
      <c r="J6487" s="16" t="str">
        <f>IFERROR(SMALL($I$2:$I$100001,H6487),"")</f>
        <v/>
      </c>
    </row>
    <row r="6488" spans="1:10" x14ac:dyDescent="0.3">
      <c r="A6488" t="s">
        <v>197</v>
      </c>
      <c r="B6488" t="s">
        <v>70</v>
      </c>
      <c r="C6488" s="7">
        <v>43490</v>
      </c>
      <c r="E6488" s="27">
        <v>599.61</v>
      </c>
      <c r="G6488" s="27" t="str">
        <f>VLOOKUP(C6488,W:Y,3,TRUE)</f>
        <v>Jan 19</v>
      </c>
      <c r="H6488" s="27">
        <f t="shared" si="101"/>
        <v>6487</v>
      </c>
      <c r="I6488" s="30" t="str">
        <f>IF(G6488='Check Register'!$E$1,H6488,"")</f>
        <v/>
      </c>
      <c r="J6488" s="16" t="str">
        <f>IFERROR(SMALL($I$2:$I$100001,H6488),"")</f>
        <v/>
      </c>
    </row>
    <row r="6489" spans="1:10" x14ac:dyDescent="0.3">
      <c r="A6489" t="s">
        <v>197</v>
      </c>
      <c r="B6489" t="s">
        <v>33</v>
      </c>
      <c r="C6489" s="7">
        <v>43490</v>
      </c>
      <c r="E6489" s="27">
        <v>3437.79</v>
      </c>
      <c r="G6489" s="27" t="str">
        <f>VLOOKUP(C6489,W:Y,3,TRUE)</f>
        <v>Jan 19</v>
      </c>
      <c r="H6489" s="27">
        <f t="shared" si="101"/>
        <v>6488</v>
      </c>
      <c r="I6489" s="30" t="str">
        <f>IF(G6489='Check Register'!$E$1,H6489,"")</f>
        <v/>
      </c>
      <c r="J6489" s="16" t="str">
        <f>IFERROR(SMALL($I$2:$I$100001,H6489),"")</f>
        <v/>
      </c>
    </row>
    <row r="6490" spans="1:10" x14ac:dyDescent="0.3">
      <c r="A6490" t="s">
        <v>197</v>
      </c>
      <c r="B6490" t="s">
        <v>43</v>
      </c>
      <c r="C6490" s="7">
        <v>43490</v>
      </c>
      <c r="E6490" s="27">
        <v>7588</v>
      </c>
      <c r="G6490" s="27" t="str">
        <f>VLOOKUP(C6490,W:Y,3,TRUE)</f>
        <v>Jan 19</v>
      </c>
      <c r="H6490" s="27">
        <f t="shared" si="101"/>
        <v>6489</v>
      </c>
      <c r="I6490" s="30" t="str">
        <f>IF(G6490='Check Register'!$E$1,H6490,"")</f>
        <v/>
      </c>
      <c r="J6490" s="16" t="str">
        <f>IFERROR(SMALL($I$2:$I$100001,H6490),"")</f>
        <v/>
      </c>
    </row>
    <row r="6491" spans="1:10" x14ac:dyDescent="0.3">
      <c r="A6491" t="s">
        <v>145</v>
      </c>
      <c r="B6491" t="s">
        <v>35</v>
      </c>
      <c r="C6491" s="7">
        <v>43490</v>
      </c>
      <c r="E6491" s="27">
        <v>1300</v>
      </c>
      <c r="G6491" s="27" t="str">
        <f>VLOOKUP(C6491,W:Y,3,TRUE)</f>
        <v>Jan 19</v>
      </c>
      <c r="H6491" s="27">
        <f t="shared" si="101"/>
        <v>6490</v>
      </c>
      <c r="I6491" s="30" t="str">
        <f>IF(G6491='Check Register'!$E$1,H6491,"")</f>
        <v/>
      </c>
      <c r="J6491" s="16" t="str">
        <f>IFERROR(SMALL($I$2:$I$100001,H6491),"")</f>
        <v/>
      </c>
    </row>
    <row r="6492" spans="1:10" x14ac:dyDescent="0.3">
      <c r="A6492" t="s">
        <v>281</v>
      </c>
      <c r="B6492" t="s">
        <v>89</v>
      </c>
      <c r="C6492" s="7">
        <v>43490</v>
      </c>
      <c r="E6492" s="27">
        <v>75.739999999999995</v>
      </c>
      <c r="G6492" s="27" t="str">
        <f>VLOOKUP(C6492,W:Y,3,TRUE)</f>
        <v>Jan 19</v>
      </c>
      <c r="H6492" s="27">
        <f t="shared" si="101"/>
        <v>6491</v>
      </c>
      <c r="I6492" s="30" t="str">
        <f>IF(G6492='Check Register'!$E$1,H6492,"")</f>
        <v/>
      </c>
      <c r="J6492" s="16" t="str">
        <f>IFERROR(SMALL($I$2:$I$100001,H6492),"")</f>
        <v/>
      </c>
    </row>
    <row r="6493" spans="1:10" x14ac:dyDescent="0.3">
      <c r="A6493" t="s">
        <v>335</v>
      </c>
      <c r="B6493" t="s">
        <v>102</v>
      </c>
      <c r="C6493" s="7">
        <v>43490</v>
      </c>
      <c r="E6493" s="27">
        <v>1908.9</v>
      </c>
      <c r="G6493" s="27" t="str">
        <f>VLOOKUP(C6493,W:Y,3,TRUE)</f>
        <v>Jan 19</v>
      </c>
      <c r="H6493" s="27">
        <f t="shared" si="101"/>
        <v>6492</v>
      </c>
      <c r="I6493" s="30" t="str">
        <f>IF(G6493='Check Register'!$E$1,H6493,"")</f>
        <v/>
      </c>
      <c r="J6493" s="16" t="str">
        <f>IFERROR(SMALL($I$2:$I$100001,H6493),"")</f>
        <v/>
      </c>
    </row>
    <row r="6494" spans="1:10" x14ac:dyDescent="0.3">
      <c r="A6494" t="s">
        <v>41</v>
      </c>
      <c r="B6494" t="s">
        <v>8</v>
      </c>
      <c r="C6494" s="7">
        <v>43490</v>
      </c>
      <c r="E6494" s="27">
        <v>629.99</v>
      </c>
      <c r="G6494" s="27" t="str">
        <f>VLOOKUP(C6494,W:Y,3,TRUE)</f>
        <v>Jan 19</v>
      </c>
      <c r="H6494" s="27">
        <f t="shared" si="101"/>
        <v>6493</v>
      </c>
      <c r="I6494" s="30" t="str">
        <f>IF(G6494='Check Register'!$E$1,H6494,"")</f>
        <v/>
      </c>
      <c r="J6494" s="16" t="str">
        <f>IFERROR(SMALL($I$2:$I$100001,H6494),"")</f>
        <v/>
      </c>
    </row>
    <row r="6495" spans="1:10" x14ac:dyDescent="0.3">
      <c r="A6495" t="s">
        <v>581</v>
      </c>
      <c r="B6495" t="s">
        <v>180</v>
      </c>
      <c r="C6495" s="7">
        <v>43490</v>
      </c>
      <c r="E6495" s="27">
        <v>3038.32</v>
      </c>
      <c r="G6495" s="27" t="str">
        <f>VLOOKUP(C6495,W:Y,3,TRUE)</f>
        <v>Jan 19</v>
      </c>
      <c r="H6495" s="27">
        <f t="shared" si="101"/>
        <v>6494</v>
      </c>
      <c r="I6495" s="30" t="str">
        <f>IF(G6495='Check Register'!$E$1,H6495,"")</f>
        <v/>
      </c>
      <c r="J6495" s="16" t="str">
        <f>IFERROR(SMALL($I$2:$I$100001,H6495),"")</f>
        <v/>
      </c>
    </row>
    <row r="6496" spans="1:10" x14ac:dyDescent="0.3">
      <c r="A6496" t="s">
        <v>51</v>
      </c>
      <c r="B6496" t="s">
        <v>22</v>
      </c>
      <c r="C6496" s="7">
        <v>43490</v>
      </c>
      <c r="E6496" s="27">
        <v>140</v>
      </c>
      <c r="G6496" s="27" t="str">
        <f>VLOOKUP(C6496,W:Y,3,TRUE)</f>
        <v>Jan 19</v>
      </c>
      <c r="H6496" s="27">
        <f t="shared" si="101"/>
        <v>6495</v>
      </c>
      <c r="I6496" s="30" t="str">
        <f>IF(G6496='Check Register'!$E$1,H6496,"")</f>
        <v/>
      </c>
      <c r="J6496" s="16" t="str">
        <f>IFERROR(SMALL($I$2:$I$100001,H6496),"")</f>
        <v/>
      </c>
    </row>
    <row r="6497" spans="1:10" x14ac:dyDescent="0.3">
      <c r="A6497" t="s">
        <v>225</v>
      </c>
      <c r="B6497" t="s">
        <v>349</v>
      </c>
      <c r="C6497" s="7">
        <v>43490</v>
      </c>
      <c r="E6497" s="27">
        <v>8750</v>
      </c>
      <c r="G6497" s="27" t="str">
        <f>VLOOKUP(C6497,W:Y,3,TRUE)</f>
        <v>Jan 19</v>
      </c>
      <c r="H6497" s="27">
        <f t="shared" si="101"/>
        <v>6496</v>
      </c>
      <c r="I6497" s="30" t="str">
        <f>IF(G6497='Check Register'!$E$1,H6497,"")</f>
        <v/>
      </c>
      <c r="J6497" s="16" t="str">
        <f>IFERROR(SMALL($I$2:$I$100001,H6497),"")</f>
        <v/>
      </c>
    </row>
    <row r="6498" spans="1:10" x14ac:dyDescent="0.3">
      <c r="A6498" t="s">
        <v>56</v>
      </c>
      <c r="B6498" t="s">
        <v>12</v>
      </c>
      <c r="C6498" s="7">
        <v>43490</v>
      </c>
      <c r="E6498" s="27">
        <v>257.22000000000003</v>
      </c>
      <c r="G6498" s="27" t="str">
        <f>VLOOKUP(C6498,W:Y,3,TRUE)</f>
        <v>Jan 19</v>
      </c>
      <c r="H6498" s="27">
        <f t="shared" si="101"/>
        <v>6497</v>
      </c>
      <c r="I6498" s="30" t="str">
        <f>IF(G6498='Check Register'!$E$1,H6498,"")</f>
        <v/>
      </c>
      <c r="J6498" s="16" t="str">
        <f>IFERROR(SMALL($I$2:$I$100001,H6498),"")</f>
        <v/>
      </c>
    </row>
    <row r="6499" spans="1:10" x14ac:dyDescent="0.3">
      <c r="A6499" t="s">
        <v>57</v>
      </c>
      <c r="B6499" t="s">
        <v>8</v>
      </c>
      <c r="C6499" s="7">
        <v>43490</v>
      </c>
      <c r="E6499" s="27">
        <v>99.3</v>
      </c>
      <c r="G6499" s="27" t="str">
        <f>VLOOKUP(C6499,W:Y,3,TRUE)</f>
        <v>Jan 19</v>
      </c>
      <c r="H6499" s="27">
        <f t="shared" si="101"/>
        <v>6498</v>
      </c>
      <c r="I6499" s="30" t="str">
        <f>IF(G6499='Check Register'!$E$1,H6499,"")</f>
        <v/>
      </c>
      <c r="J6499" s="16" t="str">
        <f>IFERROR(SMALL($I$2:$I$100001,H6499),"")</f>
        <v/>
      </c>
    </row>
    <row r="6500" spans="1:10" x14ac:dyDescent="0.3">
      <c r="A6500" t="s">
        <v>556</v>
      </c>
      <c r="B6500" t="s">
        <v>47</v>
      </c>
      <c r="C6500" s="7">
        <v>43490</v>
      </c>
      <c r="E6500" s="27">
        <v>2747.61</v>
      </c>
      <c r="G6500" s="27" t="str">
        <f>VLOOKUP(C6500,W:Y,3,TRUE)</f>
        <v>Jan 19</v>
      </c>
      <c r="H6500" s="27">
        <f t="shared" si="101"/>
        <v>6499</v>
      </c>
      <c r="I6500" s="30" t="str">
        <f>IF(G6500='Check Register'!$E$1,H6500,"")</f>
        <v/>
      </c>
      <c r="J6500" s="16" t="str">
        <f>IFERROR(SMALL($I$2:$I$100001,H6500),"")</f>
        <v/>
      </c>
    </row>
    <row r="6501" spans="1:10" x14ac:dyDescent="0.3">
      <c r="A6501" t="s">
        <v>74</v>
      </c>
      <c r="B6501" t="s">
        <v>45</v>
      </c>
      <c r="C6501" s="7">
        <v>43490</v>
      </c>
      <c r="E6501" s="27">
        <v>97.52</v>
      </c>
      <c r="G6501" s="27" t="str">
        <f>VLOOKUP(C6501,W:Y,3,TRUE)</f>
        <v>Jan 19</v>
      </c>
      <c r="H6501" s="27">
        <f t="shared" si="101"/>
        <v>6500</v>
      </c>
      <c r="I6501" s="30" t="str">
        <f>IF(G6501='Check Register'!$E$1,H6501,"")</f>
        <v/>
      </c>
      <c r="J6501" s="16" t="str">
        <f>IFERROR(SMALL($I$2:$I$100001,H6501),"")</f>
        <v/>
      </c>
    </row>
    <row r="6502" spans="1:10" x14ac:dyDescent="0.3">
      <c r="A6502" t="s">
        <v>165</v>
      </c>
      <c r="B6502" t="s">
        <v>8</v>
      </c>
      <c r="C6502" s="7">
        <v>43490</v>
      </c>
      <c r="E6502" s="27">
        <v>968.97</v>
      </c>
      <c r="G6502" s="27" t="str">
        <f>VLOOKUP(C6502,W:Y,3,TRUE)</f>
        <v>Jan 19</v>
      </c>
      <c r="H6502" s="27">
        <f t="shared" si="101"/>
        <v>6501</v>
      </c>
      <c r="I6502" s="30" t="str">
        <f>IF(G6502='Check Register'!$E$1,H6502,"")</f>
        <v/>
      </c>
      <c r="J6502" s="16" t="str">
        <f>IFERROR(SMALL($I$2:$I$100001,H6502),"")</f>
        <v/>
      </c>
    </row>
    <row r="6503" spans="1:10" x14ac:dyDescent="0.3">
      <c r="A6503" t="s">
        <v>76</v>
      </c>
      <c r="B6503" t="s">
        <v>214</v>
      </c>
      <c r="C6503" s="7">
        <v>43490</v>
      </c>
      <c r="E6503" s="27">
        <v>88231.96</v>
      </c>
      <c r="G6503" s="27" t="str">
        <f>VLOOKUP(C6503,W:Y,3,TRUE)</f>
        <v>Jan 19</v>
      </c>
      <c r="H6503" s="27">
        <f t="shared" si="101"/>
        <v>6502</v>
      </c>
      <c r="I6503" s="30" t="str">
        <f>IF(G6503='Check Register'!$E$1,H6503,"")</f>
        <v/>
      </c>
      <c r="J6503" s="16" t="str">
        <f>IFERROR(SMALL($I$2:$I$100001,H6503),"")</f>
        <v/>
      </c>
    </row>
    <row r="6504" spans="1:10" x14ac:dyDescent="0.3">
      <c r="A6504" t="s">
        <v>76</v>
      </c>
      <c r="B6504" t="s">
        <v>111</v>
      </c>
      <c r="C6504" s="7">
        <v>43490</v>
      </c>
      <c r="E6504" s="27">
        <v>4963.7</v>
      </c>
      <c r="G6504" s="27" t="str">
        <f>VLOOKUP(C6504,W:Y,3,TRUE)</f>
        <v>Jan 19</v>
      </c>
      <c r="H6504" s="27">
        <f t="shared" si="101"/>
        <v>6503</v>
      </c>
      <c r="I6504" s="30" t="str">
        <f>IF(G6504='Check Register'!$E$1,H6504,"")</f>
        <v/>
      </c>
      <c r="J6504" s="16" t="str">
        <f>IFERROR(SMALL($I$2:$I$100001,H6504),"")</f>
        <v/>
      </c>
    </row>
    <row r="6505" spans="1:10" x14ac:dyDescent="0.3">
      <c r="A6505" t="s">
        <v>5</v>
      </c>
      <c r="B6505" t="s">
        <v>6</v>
      </c>
      <c r="C6505" s="7">
        <v>43490</v>
      </c>
      <c r="E6505" s="27">
        <v>247.47</v>
      </c>
      <c r="G6505" s="27" t="str">
        <f>VLOOKUP(C6505,W:Y,3,TRUE)</f>
        <v>Jan 19</v>
      </c>
      <c r="H6505" s="27">
        <f t="shared" si="101"/>
        <v>6504</v>
      </c>
      <c r="I6505" s="30" t="str">
        <f>IF(G6505='Check Register'!$E$1,H6505,"")</f>
        <v/>
      </c>
      <c r="J6505" s="16" t="str">
        <f>IFERROR(SMALL($I$2:$I$100001,H6505),"")</f>
        <v/>
      </c>
    </row>
    <row r="6506" spans="1:10" x14ac:dyDescent="0.3">
      <c r="A6506" t="s">
        <v>573</v>
      </c>
      <c r="B6506" t="s">
        <v>73</v>
      </c>
      <c r="C6506" s="7">
        <v>43490</v>
      </c>
      <c r="E6506" s="27">
        <v>1812.64</v>
      </c>
      <c r="G6506" s="27" t="str">
        <f>VLOOKUP(C6506,W:Y,3,TRUE)</f>
        <v>Jan 19</v>
      </c>
      <c r="H6506" s="27">
        <f t="shared" si="101"/>
        <v>6505</v>
      </c>
      <c r="I6506" s="30" t="str">
        <f>IF(G6506='Check Register'!$E$1,H6506,"")</f>
        <v/>
      </c>
      <c r="J6506" s="16" t="str">
        <f>IFERROR(SMALL($I$2:$I$100001,H6506),"")</f>
        <v/>
      </c>
    </row>
    <row r="6507" spans="1:10" x14ac:dyDescent="0.3">
      <c r="A6507" t="s">
        <v>97</v>
      </c>
      <c r="B6507" t="s">
        <v>6</v>
      </c>
      <c r="C6507" s="7">
        <v>43496</v>
      </c>
      <c r="E6507" s="27">
        <v>129616.64</v>
      </c>
      <c r="G6507" s="27" t="str">
        <f>VLOOKUP(C6507,W:Y,3,TRUE)</f>
        <v>Jan 19</v>
      </c>
      <c r="H6507" s="27">
        <f t="shared" si="101"/>
        <v>6506</v>
      </c>
      <c r="I6507" s="30" t="str">
        <f>IF(G6507='Check Register'!$E$1,H6507,"")</f>
        <v/>
      </c>
      <c r="J6507" s="16" t="str">
        <f>IFERROR(SMALL($I$2:$I$100001,H6507),"")</f>
        <v/>
      </c>
    </row>
    <row r="6508" spans="1:10" x14ac:dyDescent="0.3">
      <c r="A6508" t="s">
        <v>5</v>
      </c>
      <c r="B6508" t="s">
        <v>6</v>
      </c>
      <c r="C6508" s="7">
        <v>43496</v>
      </c>
      <c r="E6508" s="27">
        <v>1481.09</v>
      </c>
      <c r="G6508" s="27" t="str">
        <f>VLOOKUP(C6508,W:Y,3,TRUE)</f>
        <v>Jan 19</v>
      </c>
      <c r="H6508" s="27">
        <f t="shared" si="101"/>
        <v>6507</v>
      </c>
      <c r="I6508" s="30" t="str">
        <f>IF(G6508='Check Register'!$E$1,H6508,"")</f>
        <v/>
      </c>
      <c r="J6508" s="16" t="str">
        <f>IFERROR(SMALL($I$2:$I$100001,H6508),"")</f>
        <v/>
      </c>
    </row>
    <row r="6509" spans="1:10" x14ac:dyDescent="0.3">
      <c r="A6509" t="s">
        <v>255</v>
      </c>
      <c r="B6509" t="s">
        <v>89</v>
      </c>
      <c r="C6509" s="7">
        <v>43497</v>
      </c>
      <c r="E6509" s="27">
        <v>124.39</v>
      </c>
      <c r="G6509" s="27" t="str">
        <f>VLOOKUP(C6509,W:Y,3,TRUE)</f>
        <v>Feb 19</v>
      </c>
      <c r="H6509" s="27">
        <f t="shared" si="101"/>
        <v>6508</v>
      </c>
      <c r="I6509" s="30" t="str">
        <f>IF(G6509='Check Register'!$E$1,H6509,"")</f>
        <v/>
      </c>
      <c r="J6509" s="16" t="str">
        <f>IFERROR(SMALL($I$2:$I$100001,H6509),"")</f>
        <v/>
      </c>
    </row>
    <row r="6510" spans="1:10" x14ac:dyDescent="0.3">
      <c r="A6510" t="s">
        <v>87</v>
      </c>
      <c r="B6510" t="s">
        <v>8</v>
      </c>
      <c r="C6510" s="7">
        <v>43497</v>
      </c>
      <c r="E6510" s="27">
        <v>120.4</v>
      </c>
      <c r="G6510" s="27" t="str">
        <f>VLOOKUP(C6510,W:Y,3,TRUE)</f>
        <v>Feb 19</v>
      </c>
      <c r="H6510" s="27">
        <f t="shared" si="101"/>
        <v>6509</v>
      </c>
      <c r="I6510" s="30" t="str">
        <f>IF(G6510='Check Register'!$E$1,H6510,"")</f>
        <v/>
      </c>
      <c r="J6510" s="16" t="str">
        <f>IFERROR(SMALL($I$2:$I$100001,H6510),"")</f>
        <v/>
      </c>
    </row>
    <row r="6511" spans="1:10" x14ac:dyDescent="0.3">
      <c r="A6511" t="s">
        <v>398</v>
      </c>
      <c r="B6511" t="s">
        <v>70</v>
      </c>
      <c r="C6511" s="7">
        <v>43497</v>
      </c>
      <c r="E6511" s="27">
        <v>10935.68</v>
      </c>
      <c r="G6511" s="27" t="str">
        <f>VLOOKUP(C6511,W:Y,3,TRUE)</f>
        <v>Feb 19</v>
      </c>
      <c r="H6511" s="27">
        <f t="shared" si="101"/>
        <v>6510</v>
      </c>
      <c r="I6511" s="30" t="str">
        <f>IF(G6511='Check Register'!$E$1,H6511,"")</f>
        <v/>
      </c>
      <c r="J6511" s="16" t="str">
        <f>IFERROR(SMALL($I$2:$I$100001,H6511),"")</f>
        <v/>
      </c>
    </row>
    <row r="6512" spans="1:10" x14ac:dyDescent="0.3">
      <c r="A6512" t="s">
        <v>357</v>
      </c>
      <c r="B6512" t="s">
        <v>14</v>
      </c>
      <c r="C6512" s="7">
        <v>43497</v>
      </c>
      <c r="E6512" s="27">
        <v>3334.62</v>
      </c>
      <c r="G6512" s="27" t="str">
        <f>VLOOKUP(C6512,W:Y,3,TRUE)</f>
        <v>Feb 19</v>
      </c>
      <c r="H6512" s="27">
        <f t="shared" si="101"/>
        <v>6511</v>
      </c>
      <c r="I6512" s="30" t="str">
        <f>IF(G6512='Check Register'!$E$1,H6512,"")</f>
        <v/>
      </c>
      <c r="J6512" s="16" t="str">
        <f>IFERROR(SMALL($I$2:$I$100001,H6512),"")</f>
        <v/>
      </c>
    </row>
    <row r="6513" spans="1:10" x14ac:dyDescent="0.3">
      <c r="A6513" t="s">
        <v>91</v>
      </c>
      <c r="B6513" t="s">
        <v>14</v>
      </c>
      <c r="C6513" s="7">
        <v>43497</v>
      </c>
      <c r="E6513" s="27">
        <v>7125</v>
      </c>
      <c r="G6513" s="27" t="str">
        <f>VLOOKUP(C6513,W:Y,3,TRUE)</f>
        <v>Feb 19</v>
      </c>
      <c r="H6513" s="27">
        <f t="shared" si="101"/>
        <v>6512</v>
      </c>
      <c r="I6513" s="30" t="str">
        <f>IF(G6513='Check Register'!$E$1,H6513,"")</f>
        <v/>
      </c>
      <c r="J6513" s="16" t="str">
        <f>IFERROR(SMALL($I$2:$I$100001,H6513),"")</f>
        <v/>
      </c>
    </row>
    <row r="6514" spans="1:10" x14ac:dyDescent="0.3">
      <c r="A6514" t="s">
        <v>220</v>
      </c>
      <c r="B6514" t="s">
        <v>12</v>
      </c>
      <c r="C6514" s="7">
        <v>43497</v>
      </c>
      <c r="E6514" s="27">
        <v>20</v>
      </c>
      <c r="G6514" s="27" t="str">
        <f>VLOOKUP(C6514,W:Y,3,TRUE)</f>
        <v>Feb 19</v>
      </c>
      <c r="H6514" s="27">
        <f t="shared" si="101"/>
        <v>6513</v>
      </c>
      <c r="I6514" s="30" t="str">
        <f>IF(G6514='Check Register'!$E$1,H6514,"")</f>
        <v/>
      </c>
      <c r="J6514" s="16" t="str">
        <f>IFERROR(SMALL($I$2:$I$100001,H6514),"")</f>
        <v/>
      </c>
    </row>
    <row r="6515" spans="1:10" x14ac:dyDescent="0.3">
      <c r="A6515" t="s">
        <v>175</v>
      </c>
      <c r="B6515" t="s">
        <v>43</v>
      </c>
      <c r="C6515" s="7">
        <v>43497</v>
      </c>
      <c r="E6515" s="27">
        <v>821.38</v>
      </c>
      <c r="G6515" s="27" t="str">
        <f>VLOOKUP(C6515,W:Y,3,TRUE)</f>
        <v>Feb 19</v>
      </c>
      <c r="H6515" s="27">
        <f t="shared" si="101"/>
        <v>6514</v>
      </c>
      <c r="I6515" s="30" t="str">
        <f>IF(G6515='Check Register'!$E$1,H6515,"")</f>
        <v/>
      </c>
      <c r="J6515" s="16" t="str">
        <f>IFERROR(SMALL($I$2:$I$100001,H6515),"")</f>
        <v/>
      </c>
    </row>
    <row r="6516" spans="1:10" x14ac:dyDescent="0.3">
      <c r="A6516" t="s">
        <v>137</v>
      </c>
      <c r="B6516" t="s">
        <v>18</v>
      </c>
      <c r="C6516" s="7">
        <v>43497</v>
      </c>
      <c r="E6516" s="27">
        <v>1825.95</v>
      </c>
      <c r="G6516" s="27" t="str">
        <f>VLOOKUP(C6516,W:Y,3,TRUE)</f>
        <v>Feb 19</v>
      </c>
      <c r="H6516" s="27">
        <f t="shared" si="101"/>
        <v>6515</v>
      </c>
      <c r="I6516" s="30" t="str">
        <f>IF(G6516='Check Register'!$E$1,H6516,"")</f>
        <v/>
      </c>
      <c r="J6516" s="16" t="str">
        <f>IFERROR(SMALL($I$2:$I$100001,H6516),"")</f>
        <v/>
      </c>
    </row>
    <row r="6517" spans="1:10" x14ac:dyDescent="0.3">
      <c r="A6517" t="s">
        <v>605</v>
      </c>
      <c r="B6517" t="s">
        <v>18</v>
      </c>
      <c r="C6517" s="7">
        <v>43497</v>
      </c>
      <c r="E6517" s="27">
        <v>895.27</v>
      </c>
      <c r="G6517" s="27" t="str">
        <f>VLOOKUP(C6517,W:Y,3,TRUE)</f>
        <v>Feb 19</v>
      </c>
      <c r="H6517" s="27">
        <f t="shared" si="101"/>
        <v>6516</v>
      </c>
      <c r="I6517" s="30" t="str">
        <f>IF(G6517='Check Register'!$E$1,H6517,"")</f>
        <v/>
      </c>
      <c r="J6517" s="16" t="str">
        <f>IFERROR(SMALL($I$2:$I$100001,H6517),"")</f>
        <v/>
      </c>
    </row>
    <row r="6518" spans="1:10" x14ac:dyDescent="0.3">
      <c r="A6518" t="s">
        <v>19</v>
      </c>
      <c r="B6518" t="s">
        <v>20</v>
      </c>
      <c r="C6518" s="7">
        <v>43497</v>
      </c>
      <c r="E6518" s="27">
        <v>1756.25</v>
      </c>
      <c r="G6518" s="27" t="str">
        <f>VLOOKUP(C6518,W:Y,3,TRUE)</f>
        <v>Feb 19</v>
      </c>
      <c r="H6518" s="27">
        <f t="shared" si="101"/>
        <v>6517</v>
      </c>
      <c r="I6518" s="30" t="str">
        <f>IF(G6518='Check Register'!$E$1,H6518,"")</f>
        <v/>
      </c>
      <c r="J6518" s="16" t="str">
        <f>IFERROR(SMALL($I$2:$I$100001,H6518),"")</f>
        <v/>
      </c>
    </row>
    <row r="6519" spans="1:10" x14ac:dyDescent="0.3">
      <c r="A6519" t="s">
        <v>24</v>
      </c>
      <c r="B6519" t="s">
        <v>25</v>
      </c>
      <c r="C6519" s="7">
        <v>43497</v>
      </c>
      <c r="E6519" s="27">
        <v>1413</v>
      </c>
      <c r="G6519" s="27" t="str">
        <f>VLOOKUP(C6519,W:Y,3,TRUE)</f>
        <v>Feb 19</v>
      </c>
      <c r="H6519" s="27">
        <f t="shared" si="101"/>
        <v>6518</v>
      </c>
      <c r="I6519" s="30" t="str">
        <f>IF(G6519='Check Register'!$E$1,H6519,"")</f>
        <v/>
      </c>
      <c r="J6519" s="16" t="str">
        <f>IFERROR(SMALL($I$2:$I$100001,H6519),"")</f>
        <v/>
      </c>
    </row>
    <row r="6520" spans="1:10" x14ac:dyDescent="0.3">
      <c r="A6520" t="s">
        <v>26</v>
      </c>
      <c r="B6520" t="s">
        <v>20</v>
      </c>
      <c r="C6520" s="7">
        <v>43497</v>
      </c>
      <c r="E6520" s="27">
        <v>4572.9399999999996</v>
      </c>
      <c r="G6520" s="27" t="str">
        <f>VLOOKUP(C6520,W:Y,3,TRUE)</f>
        <v>Feb 19</v>
      </c>
      <c r="H6520" s="27">
        <f t="shared" si="101"/>
        <v>6519</v>
      </c>
      <c r="I6520" s="30" t="str">
        <f>IF(G6520='Check Register'!$E$1,H6520,"")</f>
        <v/>
      </c>
      <c r="J6520" s="16" t="str">
        <f>IFERROR(SMALL($I$2:$I$100001,H6520),"")</f>
        <v/>
      </c>
    </row>
    <row r="6521" spans="1:10" x14ac:dyDescent="0.3">
      <c r="A6521" t="s">
        <v>482</v>
      </c>
      <c r="B6521" t="s">
        <v>39</v>
      </c>
      <c r="C6521" s="7">
        <v>43497</v>
      </c>
      <c r="E6521" s="27">
        <v>17669.45</v>
      </c>
      <c r="G6521" s="27" t="str">
        <f>VLOOKUP(C6521,W:Y,3,TRUE)</f>
        <v>Feb 19</v>
      </c>
      <c r="H6521" s="27">
        <f t="shared" si="101"/>
        <v>6520</v>
      </c>
      <c r="I6521" s="30" t="str">
        <f>IF(G6521='Check Register'!$E$1,H6521,"")</f>
        <v/>
      </c>
      <c r="J6521" s="16" t="str">
        <f>IFERROR(SMALL($I$2:$I$100001,H6521),"")</f>
        <v/>
      </c>
    </row>
    <row r="6522" spans="1:10" x14ac:dyDescent="0.3">
      <c r="A6522" t="s">
        <v>607</v>
      </c>
      <c r="B6522" t="s">
        <v>22</v>
      </c>
      <c r="C6522" s="7">
        <v>43497</v>
      </c>
      <c r="E6522" s="27">
        <v>1275</v>
      </c>
      <c r="G6522" s="27" t="str">
        <f>VLOOKUP(C6522,W:Y,3,TRUE)</f>
        <v>Feb 19</v>
      </c>
      <c r="H6522" s="27">
        <f t="shared" si="101"/>
        <v>6521</v>
      </c>
      <c r="I6522" s="30" t="str">
        <f>IF(G6522='Check Register'!$E$1,H6522,"")</f>
        <v/>
      </c>
      <c r="J6522" s="16" t="str">
        <f>IFERROR(SMALL($I$2:$I$100001,H6522),"")</f>
        <v/>
      </c>
    </row>
    <row r="6523" spans="1:10" x14ac:dyDescent="0.3">
      <c r="A6523" t="s">
        <v>30</v>
      </c>
      <c r="B6523" t="s">
        <v>31</v>
      </c>
      <c r="C6523" s="7">
        <v>43497</v>
      </c>
      <c r="E6523" s="27">
        <v>504.78</v>
      </c>
      <c r="G6523" s="27" t="str">
        <f>VLOOKUP(C6523,W:Y,3,TRUE)</f>
        <v>Feb 19</v>
      </c>
      <c r="H6523" s="27">
        <f t="shared" si="101"/>
        <v>6522</v>
      </c>
      <c r="I6523" s="30" t="str">
        <f>IF(G6523='Check Register'!$E$1,H6523,"")</f>
        <v/>
      </c>
      <c r="J6523" s="16" t="str">
        <f>IFERROR(SMALL($I$2:$I$100001,H6523),"")</f>
        <v/>
      </c>
    </row>
    <row r="6524" spans="1:10" x14ac:dyDescent="0.3">
      <c r="A6524" t="s">
        <v>32</v>
      </c>
      <c r="B6524" t="s">
        <v>33</v>
      </c>
      <c r="C6524" s="7">
        <v>43497</v>
      </c>
      <c r="E6524" s="27">
        <v>2818.84</v>
      </c>
      <c r="G6524" s="27" t="str">
        <f>VLOOKUP(C6524,W:Y,3,TRUE)</f>
        <v>Feb 19</v>
      </c>
      <c r="H6524" s="27">
        <f t="shared" si="101"/>
        <v>6523</v>
      </c>
      <c r="I6524" s="30" t="str">
        <f>IF(G6524='Check Register'!$E$1,H6524,"")</f>
        <v/>
      </c>
      <c r="J6524" s="16" t="str">
        <f>IFERROR(SMALL($I$2:$I$100001,H6524),"")</f>
        <v/>
      </c>
    </row>
    <row r="6525" spans="1:10" x14ac:dyDescent="0.3">
      <c r="A6525" t="s">
        <v>145</v>
      </c>
      <c r="B6525" t="s">
        <v>14</v>
      </c>
      <c r="C6525" s="7">
        <v>43497</v>
      </c>
      <c r="E6525" s="27">
        <v>1000</v>
      </c>
      <c r="G6525" s="27" t="str">
        <f>VLOOKUP(C6525,W:Y,3,TRUE)</f>
        <v>Feb 19</v>
      </c>
      <c r="H6525" s="27">
        <f t="shared" si="101"/>
        <v>6524</v>
      </c>
      <c r="I6525" s="30" t="str">
        <f>IF(G6525='Check Register'!$E$1,H6525,"")</f>
        <v/>
      </c>
      <c r="J6525" s="16" t="str">
        <f>IFERROR(SMALL($I$2:$I$100001,H6525),"")</f>
        <v/>
      </c>
    </row>
    <row r="6526" spans="1:10" x14ac:dyDescent="0.3">
      <c r="A6526" t="s">
        <v>371</v>
      </c>
      <c r="B6526" t="s">
        <v>8</v>
      </c>
      <c r="C6526" s="7">
        <v>43497</v>
      </c>
      <c r="E6526" s="27">
        <v>1158.5999999999999</v>
      </c>
      <c r="G6526" s="27" t="str">
        <f>VLOOKUP(C6526,W:Y,3,TRUE)</f>
        <v>Feb 19</v>
      </c>
      <c r="H6526" s="27">
        <f t="shared" si="101"/>
        <v>6525</v>
      </c>
      <c r="I6526" s="30" t="str">
        <f>IF(G6526='Check Register'!$E$1,H6526,"")</f>
        <v/>
      </c>
      <c r="J6526" s="16" t="str">
        <f>IFERROR(SMALL($I$2:$I$100001,H6526),"")</f>
        <v/>
      </c>
    </row>
    <row r="6527" spans="1:10" x14ac:dyDescent="0.3">
      <c r="A6527" t="s">
        <v>608</v>
      </c>
      <c r="B6527" t="s">
        <v>106</v>
      </c>
      <c r="C6527" s="7">
        <v>43497</v>
      </c>
      <c r="E6527" s="27">
        <v>3480</v>
      </c>
      <c r="G6527" s="27" t="str">
        <f>VLOOKUP(C6527,W:Y,3,TRUE)</f>
        <v>Feb 19</v>
      </c>
      <c r="H6527" s="27">
        <f t="shared" si="101"/>
        <v>6526</v>
      </c>
      <c r="I6527" s="30" t="str">
        <f>IF(G6527='Check Register'!$E$1,H6527,"")</f>
        <v/>
      </c>
      <c r="J6527" s="16" t="str">
        <f>IFERROR(SMALL($I$2:$I$100001,H6527),"")</f>
        <v/>
      </c>
    </row>
    <row r="6528" spans="1:10" x14ac:dyDescent="0.3">
      <c r="A6528" t="s">
        <v>423</v>
      </c>
      <c r="B6528" t="s">
        <v>8</v>
      </c>
      <c r="C6528" s="7">
        <v>43497</v>
      </c>
      <c r="E6528" s="27">
        <v>3726.59</v>
      </c>
      <c r="G6528" s="27" t="str">
        <f>VLOOKUP(C6528,W:Y,3,TRUE)</f>
        <v>Feb 19</v>
      </c>
      <c r="H6528" s="27">
        <f t="shared" si="101"/>
        <v>6527</v>
      </c>
      <c r="I6528" s="30" t="str">
        <f>IF(G6528='Check Register'!$E$1,H6528,"")</f>
        <v/>
      </c>
      <c r="J6528" s="16" t="str">
        <f>IFERROR(SMALL($I$2:$I$100001,H6528),"")</f>
        <v/>
      </c>
    </row>
    <row r="6529" spans="1:10" x14ac:dyDescent="0.3">
      <c r="A6529" t="s">
        <v>222</v>
      </c>
      <c r="B6529" t="s">
        <v>67</v>
      </c>
      <c r="C6529" s="7">
        <v>43497</v>
      </c>
      <c r="E6529" s="27">
        <v>216</v>
      </c>
      <c r="G6529" s="27" t="str">
        <f>VLOOKUP(C6529,W:Y,3,TRUE)</f>
        <v>Feb 19</v>
      </c>
      <c r="H6529" s="27">
        <f t="shared" si="101"/>
        <v>6528</v>
      </c>
      <c r="I6529" s="30" t="str">
        <f>IF(G6529='Check Register'!$E$1,H6529,"")</f>
        <v/>
      </c>
      <c r="J6529" s="16" t="str">
        <f>IFERROR(SMALL($I$2:$I$100001,H6529),"")</f>
        <v/>
      </c>
    </row>
    <row r="6530" spans="1:10" x14ac:dyDescent="0.3">
      <c r="A6530" t="s">
        <v>281</v>
      </c>
      <c r="B6530" t="s">
        <v>89</v>
      </c>
      <c r="C6530" s="7">
        <v>43497</v>
      </c>
      <c r="E6530" s="27">
        <v>109.22</v>
      </c>
      <c r="G6530" s="27" t="str">
        <f>VLOOKUP(C6530,W:Y,3,TRUE)</f>
        <v>Feb 19</v>
      </c>
      <c r="H6530" s="27">
        <f t="shared" si="101"/>
        <v>6529</v>
      </c>
      <c r="I6530" s="30" t="str">
        <f>IF(G6530='Check Register'!$E$1,H6530,"")</f>
        <v/>
      </c>
      <c r="J6530" s="16" t="str">
        <f>IFERROR(SMALL($I$2:$I$100001,H6530),"")</f>
        <v/>
      </c>
    </row>
    <row r="6531" spans="1:10" x14ac:dyDescent="0.3">
      <c r="A6531" t="s">
        <v>335</v>
      </c>
      <c r="B6531" t="s">
        <v>102</v>
      </c>
      <c r="C6531" s="7">
        <v>43497</v>
      </c>
      <c r="E6531" s="27">
        <v>3864.7</v>
      </c>
      <c r="G6531" s="27" t="str">
        <f>VLOOKUP(C6531,W:Y,3,TRUE)</f>
        <v>Feb 19</v>
      </c>
      <c r="H6531" s="27">
        <f t="shared" ref="H6531:H6594" si="102">1+H6530</f>
        <v>6530</v>
      </c>
      <c r="I6531" s="30" t="str">
        <f>IF(G6531='Check Register'!$E$1,H6531,"")</f>
        <v/>
      </c>
      <c r="J6531" s="16" t="str">
        <f>IFERROR(SMALL($I$2:$I$100001,H6531),"")</f>
        <v/>
      </c>
    </row>
    <row r="6532" spans="1:10" x14ac:dyDescent="0.3">
      <c r="A6532" t="s">
        <v>319</v>
      </c>
      <c r="B6532" t="s">
        <v>33</v>
      </c>
      <c r="C6532" s="7">
        <v>43497</v>
      </c>
      <c r="E6532" s="27">
        <v>20</v>
      </c>
      <c r="G6532" s="27" t="str">
        <f>VLOOKUP(C6532,W:Y,3,TRUE)</f>
        <v>Feb 19</v>
      </c>
      <c r="H6532" s="27">
        <f t="shared" si="102"/>
        <v>6531</v>
      </c>
      <c r="I6532" s="30" t="str">
        <f>IF(G6532='Check Register'!$E$1,H6532,"")</f>
        <v/>
      </c>
      <c r="J6532" s="16" t="str">
        <f>IFERROR(SMALL($I$2:$I$100001,H6532),"")</f>
        <v/>
      </c>
    </row>
    <row r="6533" spans="1:10" x14ac:dyDescent="0.3">
      <c r="A6533" t="s">
        <v>48</v>
      </c>
      <c r="B6533" t="s">
        <v>14</v>
      </c>
      <c r="C6533" s="7">
        <v>43497</v>
      </c>
      <c r="E6533" s="27">
        <v>5379</v>
      </c>
      <c r="G6533" s="27" t="str">
        <f>VLOOKUP(C6533,W:Y,3,TRUE)</f>
        <v>Feb 19</v>
      </c>
      <c r="H6533" s="27">
        <f t="shared" si="102"/>
        <v>6532</v>
      </c>
      <c r="I6533" s="30" t="str">
        <f>IF(G6533='Check Register'!$E$1,H6533,"")</f>
        <v/>
      </c>
      <c r="J6533" s="16" t="str">
        <f>IFERROR(SMALL($I$2:$I$100001,H6533),"")</f>
        <v/>
      </c>
    </row>
    <row r="6534" spans="1:10" x14ac:dyDescent="0.3">
      <c r="A6534" t="s">
        <v>235</v>
      </c>
      <c r="B6534" t="s">
        <v>45</v>
      </c>
      <c r="C6534" s="7">
        <v>43497</v>
      </c>
      <c r="E6534" s="27">
        <v>6000</v>
      </c>
      <c r="G6534" s="27" t="str">
        <f>VLOOKUP(C6534,W:Y,3,TRUE)</f>
        <v>Feb 19</v>
      </c>
      <c r="H6534" s="27">
        <f t="shared" si="102"/>
        <v>6533</v>
      </c>
      <c r="I6534" s="30" t="str">
        <f>IF(G6534='Check Register'!$E$1,H6534,"")</f>
        <v/>
      </c>
      <c r="J6534" s="16" t="str">
        <f>IFERROR(SMALL($I$2:$I$100001,H6534),"")</f>
        <v/>
      </c>
    </row>
    <row r="6535" spans="1:10" x14ac:dyDescent="0.3">
      <c r="A6535" t="s">
        <v>209</v>
      </c>
      <c r="B6535" t="s">
        <v>210</v>
      </c>
      <c r="C6535" s="7">
        <v>43497</v>
      </c>
      <c r="E6535" s="27">
        <v>737.98</v>
      </c>
      <c r="G6535" s="27" t="str">
        <f>VLOOKUP(C6535,W:Y,3,TRUE)</f>
        <v>Feb 19</v>
      </c>
      <c r="H6535" s="27">
        <f t="shared" si="102"/>
        <v>6534</v>
      </c>
      <c r="I6535" s="30" t="str">
        <f>IF(G6535='Check Register'!$E$1,H6535,"")</f>
        <v/>
      </c>
      <c r="J6535" s="16" t="str">
        <f>IFERROR(SMALL($I$2:$I$100001,H6535),"")</f>
        <v/>
      </c>
    </row>
    <row r="6536" spans="1:10" x14ac:dyDescent="0.3">
      <c r="A6536" t="s">
        <v>114</v>
      </c>
      <c r="B6536" t="s">
        <v>115</v>
      </c>
      <c r="C6536" s="7">
        <v>43497</v>
      </c>
      <c r="E6536" s="27">
        <v>9856.85</v>
      </c>
      <c r="G6536" s="27" t="str">
        <f>VLOOKUP(C6536,W:Y,3,TRUE)</f>
        <v>Feb 19</v>
      </c>
      <c r="H6536" s="27">
        <f t="shared" si="102"/>
        <v>6535</v>
      </c>
      <c r="I6536" s="30" t="str">
        <f>IF(G6536='Check Register'!$E$1,H6536,"")</f>
        <v/>
      </c>
      <c r="J6536" s="16" t="str">
        <f>IFERROR(SMALL($I$2:$I$100001,H6536),"")</f>
        <v/>
      </c>
    </row>
    <row r="6537" spans="1:10" x14ac:dyDescent="0.3">
      <c r="A6537" t="s">
        <v>56</v>
      </c>
      <c r="B6537" t="s">
        <v>12</v>
      </c>
      <c r="C6537" s="7">
        <v>43497</v>
      </c>
      <c r="E6537" s="27">
        <v>326.20999999999998</v>
      </c>
      <c r="G6537" s="27" t="str">
        <f>VLOOKUP(C6537,W:Y,3,TRUE)</f>
        <v>Feb 19</v>
      </c>
      <c r="H6537" s="27">
        <f t="shared" si="102"/>
        <v>6536</v>
      </c>
      <c r="I6537" s="30" t="str">
        <f>IF(G6537='Check Register'!$E$1,H6537,"")</f>
        <v/>
      </c>
      <c r="J6537" s="16" t="str">
        <f>IFERROR(SMALL($I$2:$I$100001,H6537),"")</f>
        <v/>
      </c>
    </row>
    <row r="6538" spans="1:10" x14ac:dyDescent="0.3">
      <c r="A6538" t="s">
        <v>57</v>
      </c>
      <c r="B6538" t="s">
        <v>8</v>
      </c>
      <c r="C6538" s="7">
        <v>43497</v>
      </c>
      <c r="E6538" s="27">
        <v>958.83</v>
      </c>
      <c r="G6538" s="27" t="str">
        <f>VLOOKUP(C6538,W:Y,3,TRUE)</f>
        <v>Feb 19</v>
      </c>
      <c r="H6538" s="27">
        <f t="shared" si="102"/>
        <v>6537</v>
      </c>
      <c r="I6538" s="30" t="str">
        <f>IF(G6538='Check Register'!$E$1,H6538,"")</f>
        <v/>
      </c>
      <c r="J6538" s="16" t="str">
        <f>IFERROR(SMALL($I$2:$I$100001,H6538),"")</f>
        <v/>
      </c>
    </row>
    <row r="6539" spans="1:10" x14ac:dyDescent="0.3">
      <c r="A6539" t="s">
        <v>236</v>
      </c>
      <c r="B6539" t="s">
        <v>8</v>
      </c>
      <c r="C6539" s="7">
        <v>43497</v>
      </c>
      <c r="E6539" s="27">
        <v>2849.38</v>
      </c>
      <c r="G6539" s="27" t="str">
        <f>VLOOKUP(C6539,W:Y,3,TRUE)</f>
        <v>Feb 19</v>
      </c>
      <c r="H6539" s="27">
        <f t="shared" si="102"/>
        <v>6538</v>
      </c>
      <c r="I6539" s="30" t="str">
        <f>IF(G6539='Check Register'!$E$1,H6539,"")</f>
        <v/>
      </c>
      <c r="J6539" s="16" t="str">
        <f>IFERROR(SMALL($I$2:$I$100001,H6539),"")</f>
        <v/>
      </c>
    </row>
    <row r="6540" spans="1:10" x14ac:dyDescent="0.3">
      <c r="A6540" t="s">
        <v>63</v>
      </c>
      <c r="B6540" t="s">
        <v>22</v>
      </c>
      <c r="C6540" s="7">
        <v>43497</v>
      </c>
      <c r="E6540" s="27">
        <v>210</v>
      </c>
      <c r="G6540" s="27" t="str">
        <f>VLOOKUP(C6540,W:Y,3,TRUE)</f>
        <v>Feb 19</v>
      </c>
      <c r="H6540" s="27">
        <f t="shared" si="102"/>
        <v>6539</v>
      </c>
      <c r="I6540" s="30" t="str">
        <f>IF(G6540='Check Register'!$E$1,H6540,"")</f>
        <v/>
      </c>
      <c r="J6540" s="16" t="str">
        <f>IFERROR(SMALL($I$2:$I$100001,H6540),"")</f>
        <v/>
      </c>
    </row>
    <row r="6541" spans="1:10" x14ac:dyDescent="0.3">
      <c r="A6541" t="s">
        <v>237</v>
      </c>
      <c r="B6541" t="s">
        <v>12</v>
      </c>
      <c r="C6541" s="7">
        <v>43497</v>
      </c>
      <c r="E6541" s="27">
        <v>44.8</v>
      </c>
      <c r="G6541" s="27" t="str">
        <f>VLOOKUP(C6541,W:Y,3,TRUE)</f>
        <v>Feb 19</v>
      </c>
      <c r="H6541" s="27">
        <f t="shared" si="102"/>
        <v>6540</v>
      </c>
      <c r="I6541" s="30" t="str">
        <f>IF(G6541='Check Register'!$E$1,H6541,"")</f>
        <v/>
      </c>
      <c r="J6541" s="16" t="str">
        <f>IFERROR(SMALL($I$2:$I$100001,H6541),"")</f>
        <v/>
      </c>
    </row>
    <row r="6542" spans="1:10" x14ac:dyDescent="0.3">
      <c r="A6542" t="s">
        <v>432</v>
      </c>
      <c r="B6542" t="s">
        <v>39</v>
      </c>
      <c r="C6542" s="7">
        <v>43497</v>
      </c>
      <c r="E6542" s="27">
        <v>1990.82</v>
      </c>
      <c r="G6542" s="27" t="str">
        <f>VLOOKUP(C6542,W:Y,3,TRUE)</f>
        <v>Feb 19</v>
      </c>
      <c r="H6542" s="27">
        <f t="shared" si="102"/>
        <v>6541</v>
      </c>
      <c r="I6542" s="30" t="str">
        <f>IF(G6542='Check Register'!$E$1,H6542,"")</f>
        <v/>
      </c>
      <c r="J6542" s="16" t="str">
        <f>IFERROR(SMALL($I$2:$I$100001,H6542),"")</f>
        <v/>
      </c>
    </row>
    <row r="6543" spans="1:10" x14ac:dyDescent="0.3">
      <c r="A6543" t="s">
        <v>387</v>
      </c>
      <c r="B6543" t="s">
        <v>14</v>
      </c>
      <c r="C6543" s="7">
        <v>43497</v>
      </c>
      <c r="E6543" s="27">
        <v>1020</v>
      </c>
      <c r="G6543" s="27" t="str">
        <f>VLOOKUP(C6543,W:Y,3,TRUE)</f>
        <v>Feb 19</v>
      </c>
      <c r="H6543" s="27">
        <f t="shared" si="102"/>
        <v>6542</v>
      </c>
      <c r="I6543" s="30" t="str">
        <f>IF(G6543='Check Register'!$E$1,H6543,"")</f>
        <v/>
      </c>
      <c r="J6543" s="16" t="str">
        <f>IFERROR(SMALL($I$2:$I$100001,H6543),"")</f>
        <v/>
      </c>
    </row>
    <row r="6544" spans="1:10" x14ac:dyDescent="0.3">
      <c r="A6544" t="s">
        <v>193</v>
      </c>
      <c r="B6544" t="s">
        <v>18</v>
      </c>
      <c r="C6544" s="7">
        <v>43497</v>
      </c>
      <c r="E6544" s="27">
        <v>42.28</v>
      </c>
      <c r="G6544" s="27" t="str">
        <f>VLOOKUP(C6544,W:Y,3,TRUE)</f>
        <v>Feb 19</v>
      </c>
      <c r="H6544" s="27">
        <f t="shared" si="102"/>
        <v>6543</v>
      </c>
      <c r="I6544" s="30" t="str">
        <f>IF(G6544='Check Register'!$E$1,H6544,"")</f>
        <v/>
      </c>
      <c r="J6544" s="16" t="str">
        <f>IFERROR(SMALL($I$2:$I$100001,H6544),"")</f>
        <v/>
      </c>
    </row>
    <row r="6545" spans="1:10" x14ac:dyDescent="0.3">
      <c r="A6545" t="s">
        <v>162</v>
      </c>
      <c r="B6545" t="s">
        <v>39</v>
      </c>
      <c r="C6545" s="7">
        <v>43497</v>
      </c>
      <c r="E6545" s="27">
        <v>950</v>
      </c>
      <c r="G6545" s="27" t="str">
        <f>VLOOKUP(C6545,W:Y,3,TRUE)</f>
        <v>Feb 19</v>
      </c>
      <c r="H6545" s="27">
        <f t="shared" si="102"/>
        <v>6544</v>
      </c>
      <c r="I6545" s="30" t="str">
        <f>IF(G6545='Check Register'!$E$1,H6545,"")</f>
        <v/>
      </c>
      <c r="J6545" s="16" t="str">
        <f>IFERROR(SMALL($I$2:$I$100001,H6545),"")</f>
        <v/>
      </c>
    </row>
    <row r="6546" spans="1:10" x14ac:dyDescent="0.3">
      <c r="A6546" t="s">
        <v>71</v>
      </c>
      <c r="B6546" t="s">
        <v>12</v>
      </c>
      <c r="C6546" s="7">
        <v>43497</v>
      </c>
      <c r="E6546" s="27">
        <v>113.32</v>
      </c>
      <c r="G6546" s="27" t="str">
        <f>VLOOKUP(C6546,W:Y,3,TRUE)</f>
        <v>Feb 19</v>
      </c>
      <c r="H6546" s="27">
        <f t="shared" si="102"/>
        <v>6545</v>
      </c>
      <c r="I6546" s="30" t="str">
        <f>IF(G6546='Check Register'!$E$1,H6546,"")</f>
        <v/>
      </c>
      <c r="J6546" s="16" t="str">
        <f>IFERROR(SMALL($I$2:$I$100001,H6546),"")</f>
        <v/>
      </c>
    </row>
    <row r="6547" spans="1:10" x14ac:dyDescent="0.3">
      <c r="A6547" t="s">
        <v>71</v>
      </c>
      <c r="B6547" t="s">
        <v>106</v>
      </c>
      <c r="C6547" s="7">
        <v>43497</v>
      </c>
      <c r="E6547" s="27">
        <v>166.59</v>
      </c>
      <c r="G6547" s="27" t="str">
        <f>VLOOKUP(C6547,W:Y,3,TRUE)</f>
        <v>Feb 19</v>
      </c>
      <c r="H6547" s="27">
        <f t="shared" si="102"/>
        <v>6546</v>
      </c>
      <c r="I6547" s="30" t="str">
        <f>IF(G6547='Check Register'!$E$1,H6547,"")</f>
        <v/>
      </c>
      <c r="J6547" s="16" t="str">
        <f>IFERROR(SMALL($I$2:$I$100001,H6547),"")</f>
        <v/>
      </c>
    </row>
    <row r="6548" spans="1:10" x14ac:dyDescent="0.3">
      <c r="A6548" t="s">
        <v>230</v>
      </c>
      <c r="B6548" t="s">
        <v>28</v>
      </c>
      <c r="C6548" s="7">
        <v>43497</v>
      </c>
      <c r="E6548" s="27">
        <v>2460</v>
      </c>
      <c r="G6548" s="27" t="str">
        <f>VLOOKUP(C6548,W:Y,3,TRUE)</f>
        <v>Feb 19</v>
      </c>
      <c r="H6548" s="27">
        <f t="shared" si="102"/>
        <v>6547</v>
      </c>
      <c r="I6548" s="30" t="str">
        <f>IF(G6548='Check Register'!$E$1,H6548,"")</f>
        <v/>
      </c>
      <c r="J6548" s="16" t="str">
        <f>IFERROR(SMALL($I$2:$I$100001,H6548),"")</f>
        <v/>
      </c>
    </row>
    <row r="6549" spans="1:10" x14ac:dyDescent="0.3">
      <c r="A6549" t="s">
        <v>74</v>
      </c>
      <c r="B6549" t="s">
        <v>45</v>
      </c>
      <c r="C6549" s="7">
        <v>43497</v>
      </c>
      <c r="E6549" s="27">
        <v>42.9</v>
      </c>
      <c r="G6549" s="27" t="str">
        <f>VLOOKUP(C6549,W:Y,3,TRUE)</f>
        <v>Feb 19</v>
      </c>
      <c r="H6549" s="27">
        <f t="shared" si="102"/>
        <v>6548</v>
      </c>
      <c r="I6549" s="30" t="str">
        <f>IF(G6549='Check Register'!$E$1,H6549,"")</f>
        <v/>
      </c>
      <c r="J6549" s="16" t="str">
        <f>IFERROR(SMALL($I$2:$I$100001,H6549),"")</f>
        <v/>
      </c>
    </row>
    <row r="6550" spans="1:10" x14ac:dyDescent="0.3">
      <c r="A6550" t="s">
        <v>74</v>
      </c>
      <c r="B6550" t="s">
        <v>89</v>
      </c>
      <c r="C6550" s="7">
        <v>43497</v>
      </c>
      <c r="E6550" s="27">
        <v>107.97</v>
      </c>
      <c r="G6550" s="27" t="str">
        <f>VLOOKUP(C6550,W:Y,3,TRUE)</f>
        <v>Feb 19</v>
      </c>
      <c r="H6550" s="27">
        <f t="shared" si="102"/>
        <v>6549</v>
      </c>
      <c r="I6550" s="30" t="str">
        <f>IF(G6550='Check Register'!$E$1,H6550,"")</f>
        <v/>
      </c>
      <c r="J6550" s="16" t="str">
        <f>IFERROR(SMALL($I$2:$I$100001,H6550),"")</f>
        <v/>
      </c>
    </row>
    <row r="6551" spans="1:10" x14ac:dyDescent="0.3">
      <c r="A6551" t="s">
        <v>420</v>
      </c>
      <c r="B6551" t="s">
        <v>43</v>
      </c>
      <c r="C6551" s="7">
        <v>43497</v>
      </c>
      <c r="E6551" s="27">
        <v>500</v>
      </c>
      <c r="G6551" s="27" t="str">
        <f>VLOOKUP(C6551,W:Y,3,TRUE)</f>
        <v>Feb 19</v>
      </c>
      <c r="H6551" s="27">
        <f t="shared" si="102"/>
        <v>6550</v>
      </c>
      <c r="I6551" s="30" t="str">
        <f>IF(G6551='Check Register'!$E$1,H6551,"")</f>
        <v/>
      </c>
      <c r="J6551" s="16" t="str">
        <f>IFERROR(SMALL($I$2:$I$100001,H6551),"")</f>
        <v/>
      </c>
    </row>
    <row r="6552" spans="1:10" x14ac:dyDescent="0.3">
      <c r="A6552" t="s">
        <v>165</v>
      </c>
      <c r="B6552" t="s">
        <v>8</v>
      </c>
      <c r="C6552" s="7">
        <v>43497</v>
      </c>
      <c r="E6552" s="27">
        <v>2153.84</v>
      </c>
      <c r="G6552" s="27" t="str">
        <f>VLOOKUP(C6552,W:Y,3,TRUE)</f>
        <v>Feb 19</v>
      </c>
      <c r="H6552" s="27">
        <f t="shared" si="102"/>
        <v>6551</v>
      </c>
      <c r="I6552" s="30" t="str">
        <f>IF(G6552='Check Register'!$E$1,H6552,"")</f>
        <v/>
      </c>
      <c r="J6552" s="16" t="str">
        <f>IFERROR(SMALL($I$2:$I$100001,H6552),"")</f>
        <v/>
      </c>
    </row>
    <row r="6553" spans="1:10" x14ac:dyDescent="0.3">
      <c r="A6553" t="s">
        <v>5</v>
      </c>
      <c r="B6553" t="s">
        <v>6</v>
      </c>
      <c r="C6553" s="7">
        <v>43497</v>
      </c>
      <c r="E6553" s="27">
        <v>290610</v>
      </c>
      <c r="G6553" s="27" t="str">
        <f>VLOOKUP(C6553,W:Y,3,TRUE)</f>
        <v>Feb 19</v>
      </c>
      <c r="H6553" s="27">
        <f t="shared" si="102"/>
        <v>6552</v>
      </c>
      <c r="I6553" s="30" t="str">
        <f>IF(G6553='Check Register'!$E$1,H6553,"")</f>
        <v/>
      </c>
      <c r="J6553" s="16" t="str">
        <f>IFERROR(SMALL($I$2:$I$100001,H6553),"")</f>
        <v/>
      </c>
    </row>
    <row r="6554" spans="1:10" x14ac:dyDescent="0.3">
      <c r="A6554" t="s">
        <v>535</v>
      </c>
      <c r="B6554" t="s">
        <v>28</v>
      </c>
      <c r="C6554" s="7">
        <v>43497</v>
      </c>
      <c r="E6554" s="27">
        <v>36326</v>
      </c>
      <c r="G6554" s="27" t="str">
        <f>VLOOKUP(C6554,W:Y,3,TRUE)</f>
        <v>Feb 19</v>
      </c>
      <c r="H6554" s="27">
        <f t="shared" si="102"/>
        <v>6553</v>
      </c>
      <c r="I6554" s="30" t="str">
        <f>IF(G6554='Check Register'!$E$1,H6554,"")</f>
        <v/>
      </c>
      <c r="J6554" s="16" t="str">
        <f>IFERROR(SMALL($I$2:$I$100001,H6554),"")</f>
        <v/>
      </c>
    </row>
    <row r="6555" spans="1:10" x14ac:dyDescent="0.3">
      <c r="A6555" t="s">
        <v>535</v>
      </c>
      <c r="B6555" t="s">
        <v>50</v>
      </c>
      <c r="C6555" s="7">
        <v>43497</v>
      </c>
      <c r="E6555" s="27">
        <v>-1816.3</v>
      </c>
      <c r="G6555" s="27" t="str">
        <f>VLOOKUP(C6555,W:Y,3,TRUE)</f>
        <v>Feb 19</v>
      </c>
      <c r="H6555" s="27">
        <f t="shared" si="102"/>
        <v>6554</v>
      </c>
      <c r="I6555" s="30" t="str">
        <f>IF(G6555='Check Register'!$E$1,H6555,"")</f>
        <v/>
      </c>
      <c r="J6555" s="16" t="str">
        <f>IFERROR(SMALL($I$2:$I$100001,H6555),"")</f>
        <v/>
      </c>
    </row>
    <row r="6556" spans="1:10" x14ac:dyDescent="0.3">
      <c r="A6556" t="s">
        <v>84</v>
      </c>
      <c r="B6556" t="s">
        <v>85</v>
      </c>
      <c r="C6556" s="7">
        <v>43497</v>
      </c>
      <c r="E6556" s="27">
        <v>1172</v>
      </c>
      <c r="G6556" s="27" t="str">
        <f>VLOOKUP(C6556,W:Y,3,TRUE)</f>
        <v>Feb 19</v>
      </c>
      <c r="H6556" s="27">
        <f t="shared" si="102"/>
        <v>6555</v>
      </c>
      <c r="I6556" s="30" t="str">
        <f>IF(G6556='Check Register'!$E$1,H6556,"")</f>
        <v/>
      </c>
      <c r="J6556" s="16" t="str">
        <f>IFERROR(SMALL($I$2:$I$100001,H6556),"")</f>
        <v/>
      </c>
    </row>
    <row r="6557" spans="1:10" x14ac:dyDescent="0.3">
      <c r="A6557" t="s">
        <v>97</v>
      </c>
      <c r="B6557" t="s">
        <v>6</v>
      </c>
      <c r="C6557" s="7">
        <v>43503</v>
      </c>
      <c r="E6557" s="27">
        <v>231.19</v>
      </c>
      <c r="G6557" s="27" t="str">
        <f>VLOOKUP(C6557,W:Y,3,TRUE)</f>
        <v>Feb 19</v>
      </c>
      <c r="H6557" s="27">
        <f t="shared" si="102"/>
        <v>6556</v>
      </c>
      <c r="I6557" s="30" t="str">
        <f>IF(G6557='Check Register'!$E$1,H6557,"")</f>
        <v/>
      </c>
      <c r="J6557" s="16" t="str">
        <f>IFERROR(SMALL($I$2:$I$100001,H6557),"")</f>
        <v/>
      </c>
    </row>
    <row r="6558" spans="1:10" x14ac:dyDescent="0.3">
      <c r="A6558" t="s">
        <v>172</v>
      </c>
      <c r="B6558" t="s">
        <v>8</v>
      </c>
      <c r="C6558" s="7">
        <v>43504</v>
      </c>
      <c r="E6558" s="27">
        <v>1406.42</v>
      </c>
      <c r="G6558" s="27" t="str">
        <f>VLOOKUP(C6558,W:Y,3,TRUE)</f>
        <v>Feb 19</v>
      </c>
      <c r="H6558" s="27">
        <f t="shared" si="102"/>
        <v>6557</v>
      </c>
      <c r="I6558" s="30" t="str">
        <f>IF(G6558='Check Register'!$E$1,H6558,"")</f>
        <v/>
      </c>
      <c r="J6558" s="16" t="str">
        <f>IFERROR(SMALL($I$2:$I$100001,H6558),"")</f>
        <v/>
      </c>
    </row>
    <row r="6559" spans="1:10" x14ac:dyDescent="0.3">
      <c r="A6559" t="s">
        <v>87</v>
      </c>
      <c r="B6559" t="s">
        <v>8</v>
      </c>
      <c r="C6559" s="7">
        <v>43504</v>
      </c>
      <c r="E6559" s="27">
        <v>104.16</v>
      </c>
      <c r="G6559" s="27" t="str">
        <f>VLOOKUP(C6559,W:Y,3,TRUE)</f>
        <v>Feb 19</v>
      </c>
      <c r="H6559" s="27">
        <f t="shared" si="102"/>
        <v>6558</v>
      </c>
      <c r="I6559" s="30" t="str">
        <f>IF(G6559='Check Register'!$E$1,H6559,"")</f>
        <v/>
      </c>
      <c r="J6559" s="16" t="str">
        <f>IFERROR(SMALL($I$2:$I$100001,H6559),"")</f>
        <v/>
      </c>
    </row>
    <row r="6560" spans="1:10" x14ac:dyDescent="0.3">
      <c r="A6560" t="s">
        <v>7</v>
      </c>
      <c r="B6560" t="s">
        <v>8</v>
      </c>
      <c r="C6560" s="7">
        <v>43504</v>
      </c>
      <c r="E6560" s="27">
        <v>144.16999999999999</v>
      </c>
      <c r="G6560" s="27" t="str">
        <f>VLOOKUP(C6560,W:Y,3,TRUE)</f>
        <v>Feb 19</v>
      </c>
      <c r="H6560" s="27">
        <f t="shared" si="102"/>
        <v>6559</v>
      </c>
      <c r="I6560" s="30" t="str">
        <f>IF(G6560='Check Register'!$E$1,H6560,"")</f>
        <v/>
      </c>
      <c r="J6560" s="16" t="str">
        <f>IFERROR(SMALL($I$2:$I$100001,H6560),"")</f>
        <v/>
      </c>
    </row>
    <row r="6561" spans="1:10" x14ac:dyDescent="0.3">
      <c r="A6561" t="s">
        <v>312</v>
      </c>
      <c r="B6561" t="s">
        <v>16</v>
      </c>
      <c r="C6561" s="7">
        <v>43504</v>
      </c>
      <c r="E6561" s="27">
        <v>19.71</v>
      </c>
      <c r="G6561" s="27" t="str">
        <f>VLOOKUP(C6561,W:Y,3,TRUE)</f>
        <v>Feb 19</v>
      </c>
      <c r="H6561" s="27">
        <f t="shared" si="102"/>
        <v>6560</v>
      </c>
      <c r="I6561" s="30" t="str">
        <f>IF(G6561='Check Register'!$E$1,H6561,"")</f>
        <v/>
      </c>
      <c r="J6561" s="16" t="str">
        <f>IFERROR(SMALL($I$2:$I$100001,H6561),"")</f>
        <v/>
      </c>
    </row>
    <row r="6562" spans="1:10" x14ac:dyDescent="0.3">
      <c r="A6562" t="s">
        <v>10</v>
      </c>
      <c r="B6562" t="s">
        <v>89</v>
      </c>
      <c r="C6562" s="7">
        <v>43504</v>
      </c>
      <c r="E6562" s="27">
        <v>1357.13</v>
      </c>
      <c r="G6562" s="27" t="str">
        <f>VLOOKUP(C6562,W:Y,3,TRUE)</f>
        <v>Feb 19</v>
      </c>
      <c r="H6562" s="27">
        <f t="shared" si="102"/>
        <v>6561</v>
      </c>
      <c r="I6562" s="30" t="str">
        <f>IF(G6562='Check Register'!$E$1,H6562,"")</f>
        <v/>
      </c>
      <c r="J6562" s="16" t="str">
        <f>IFERROR(SMALL($I$2:$I$100001,H6562),"")</f>
        <v/>
      </c>
    </row>
    <row r="6563" spans="1:10" x14ac:dyDescent="0.3">
      <c r="A6563" t="s">
        <v>10</v>
      </c>
      <c r="B6563" t="s">
        <v>11</v>
      </c>
      <c r="C6563" s="7">
        <v>43504</v>
      </c>
      <c r="E6563" s="27">
        <v>258.75</v>
      </c>
      <c r="G6563" s="27" t="str">
        <f>VLOOKUP(C6563,W:Y,3,TRUE)</f>
        <v>Feb 19</v>
      </c>
      <c r="H6563" s="27">
        <f t="shared" si="102"/>
        <v>6562</v>
      </c>
      <c r="I6563" s="30" t="str">
        <f>IF(G6563='Check Register'!$E$1,H6563,"")</f>
        <v/>
      </c>
      <c r="J6563" s="16" t="str">
        <f>IFERROR(SMALL($I$2:$I$100001,H6563),"")</f>
        <v/>
      </c>
    </row>
    <row r="6564" spans="1:10" x14ac:dyDescent="0.3">
      <c r="A6564" t="s">
        <v>10</v>
      </c>
      <c r="B6564" t="s">
        <v>127</v>
      </c>
      <c r="C6564" s="7">
        <v>43504</v>
      </c>
      <c r="E6564" s="27">
        <v>89.94</v>
      </c>
      <c r="G6564" s="27" t="str">
        <f>VLOOKUP(C6564,W:Y,3,TRUE)</f>
        <v>Feb 19</v>
      </c>
      <c r="H6564" s="27">
        <f t="shared" si="102"/>
        <v>6563</v>
      </c>
      <c r="I6564" s="30" t="str">
        <f>IF(G6564='Check Register'!$E$1,H6564,"")</f>
        <v/>
      </c>
      <c r="J6564" s="16" t="str">
        <f>IFERROR(SMALL($I$2:$I$100001,H6564),"")</f>
        <v/>
      </c>
    </row>
    <row r="6565" spans="1:10" x14ac:dyDescent="0.3">
      <c r="A6565" t="s">
        <v>133</v>
      </c>
      <c r="B6565" t="s">
        <v>70</v>
      </c>
      <c r="C6565" s="7">
        <v>43504</v>
      </c>
      <c r="E6565" s="27">
        <v>25.5</v>
      </c>
      <c r="G6565" s="27" t="str">
        <f>VLOOKUP(C6565,W:Y,3,TRUE)</f>
        <v>Feb 19</v>
      </c>
      <c r="H6565" s="27">
        <f t="shared" si="102"/>
        <v>6564</v>
      </c>
      <c r="I6565" s="30" t="str">
        <f>IF(G6565='Check Register'!$E$1,H6565,"")</f>
        <v/>
      </c>
      <c r="J6565" s="16" t="str">
        <f>IFERROR(SMALL($I$2:$I$100001,H6565),"")</f>
        <v/>
      </c>
    </row>
    <row r="6566" spans="1:10" x14ac:dyDescent="0.3">
      <c r="A6566" t="s">
        <v>490</v>
      </c>
      <c r="B6566" t="s">
        <v>11</v>
      </c>
      <c r="C6566" s="7">
        <v>43504</v>
      </c>
      <c r="E6566" s="27">
        <v>98.99</v>
      </c>
      <c r="G6566" s="27" t="str">
        <f>VLOOKUP(C6566,W:Y,3,TRUE)</f>
        <v>Feb 19</v>
      </c>
      <c r="H6566" s="27">
        <f t="shared" si="102"/>
        <v>6565</v>
      </c>
      <c r="I6566" s="30" t="str">
        <f>IF(G6566='Check Register'!$E$1,H6566,"")</f>
        <v/>
      </c>
      <c r="J6566" s="16" t="str">
        <f>IFERROR(SMALL($I$2:$I$100001,H6566),"")</f>
        <v/>
      </c>
    </row>
    <row r="6567" spans="1:10" x14ac:dyDescent="0.3">
      <c r="A6567" t="s">
        <v>17</v>
      </c>
      <c r="B6567" t="s">
        <v>18</v>
      </c>
      <c r="C6567" s="7">
        <v>43504</v>
      </c>
      <c r="E6567" s="27">
        <v>4555.18</v>
      </c>
      <c r="G6567" s="27" t="str">
        <f>VLOOKUP(C6567,W:Y,3,TRUE)</f>
        <v>Feb 19</v>
      </c>
      <c r="H6567" s="27">
        <f t="shared" si="102"/>
        <v>6566</v>
      </c>
      <c r="I6567" s="30" t="str">
        <f>IF(G6567='Check Register'!$E$1,H6567,"")</f>
        <v/>
      </c>
      <c r="J6567" s="16" t="str">
        <f>IFERROR(SMALL($I$2:$I$100001,H6567),"")</f>
        <v/>
      </c>
    </row>
    <row r="6568" spans="1:10" x14ac:dyDescent="0.3">
      <c r="A6568" t="s">
        <v>291</v>
      </c>
      <c r="B6568" t="s">
        <v>39</v>
      </c>
      <c r="C6568" s="7">
        <v>43504</v>
      </c>
      <c r="E6568" s="27">
        <v>475</v>
      </c>
      <c r="G6568" s="27" t="str">
        <f>VLOOKUP(C6568,W:Y,3,TRUE)</f>
        <v>Feb 19</v>
      </c>
      <c r="H6568" s="27">
        <f t="shared" si="102"/>
        <v>6567</v>
      </c>
      <c r="I6568" s="30" t="str">
        <f>IF(G6568='Check Register'!$E$1,H6568,"")</f>
        <v/>
      </c>
      <c r="J6568" s="16" t="str">
        <f>IFERROR(SMALL($I$2:$I$100001,H6568),"")</f>
        <v/>
      </c>
    </row>
    <row r="6569" spans="1:10" x14ac:dyDescent="0.3">
      <c r="A6569" t="s">
        <v>137</v>
      </c>
      <c r="B6569" t="s">
        <v>18</v>
      </c>
      <c r="C6569" s="7">
        <v>43504</v>
      </c>
      <c r="E6569" s="27">
        <v>99.98</v>
      </c>
      <c r="G6569" s="27" t="str">
        <f>VLOOKUP(C6569,W:Y,3,TRUE)</f>
        <v>Feb 19</v>
      </c>
      <c r="H6569" s="27">
        <f t="shared" si="102"/>
        <v>6568</v>
      </c>
      <c r="I6569" s="30" t="str">
        <f>IF(G6569='Check Register'!$E$1,H6569,"")</f>
        <v/>
      </c>
      <c r="J6569" s="16" t="str">
        <f>IFERROR(SMALL($I$2:$I$100001,H6569),"")</f>
        <v/>
      </c>
    </row>
    <row r="6570" spans="1:10" x14ac:dyDescent="0.3">
      <c r="A6570" t="s">
        <v>366</v>
      </c>
      <c r="B6570" t="s">
        <v>203</v>
      </c>
      <c r="C6570" s="7">
        <v>43504</v>
      </c>
      <c r="E6570" s="27">
        <v>100</v>
      </c>
      <c r="G6570" s="27" t="str">
        <f>VLOOKUP(C6570,W:Y,3,TRUE)</f>
        <v>Feb 19</v>
      </c>
      <c r="H6570" s="27">
        <f t="shared" si="102"/>
        <v>6569</v>
      </c>
      <c r="I6570" s="30" t="str">
        <f>IF(G6570='Check Register'!$E$1,H6570,"")</f>
        <v/>
      </c>
      <c r="J6570" s="16" t="str">
        <f>IFERROR(SMALL($I$2:$I$100001,H6570),"")</f>
        <v/>
      </c>
    </row>
    <row r="6571" spans="1:10" x14ac:dyDescent="0.3">
      <c r="A6571" t="s">
        <v>19</v>
      </c>
      <c r="B6571" t="s">
        <v>81</v>
      </c>
      <c r="C6571" s="7">
        <v>43504</v>
      </c>
      <c r="E6571" s="27">
        <v>470</v>
      </c>
      <c r="G6571" s="27" t="str">
        <f>VLOOKUP(C6571,W:Y,3,TRUE)</f>
        <v>Feb 19</v>
      </c>
      <c r="H6571" s="27">
        <f t="shared" si="102"/>
        <v>6570</v>
      </c>
      <c r="I6571" s="30" t="str">
        <f>IF(G6571='Check Register'!$E$1,H6571,"")</f>
        <v/>
      </c>
      <c r="J6571" s="16" t="str">
        <f>IFERROR(SMALL($I$2:$I$100001,H6571),"")</f>
        <v/>
      </c>
    </row>
    <row r="6572" spans="1:10" x14ac:dyDescent="0.3">
      <c r="A6572" t="s">
        <v>456</v>
      </c>
      <c r="B6572" t="s">
        <v>22</v>
      </c>
      <c r="C6572" s="7">
        <v>43504</v>
      </c>
      <c r="E6572" s="27">
        <v>875</v>
      </c>
      <c r="G6572" s="27" t="str">
        <f>VLOOKUP(C6572,W:Y,3,TRUE)</f>
        <v>Feb 19</v>
      </c>
      <c r="H6572" s="27">
        <f t="shared" si="102"/>
        <v>6571</v>
      </c>
      <c r="I6572" s="30" t="str">
        <f>IF(G6572='Check Register'!$E$1,H6572,"")</f>
        <v/>
      </c>
      <c r="J6572" s="16" t="str">
        <f>IFERROR(SMALL($I$2:$I$100001,H6572),"")</f>
        <v/>
      </c>
    </row>
    <row r="6573" spans="1:10" x14ac:dyDescent="0.3">
      <c r="A6573" t="s">
        <v>97</v>
      </c>
      <c r="B6573" t="s">
        <v>6</v>
      </c>
      <c r="C6573" s="7">
        <v>43504</v>
      </c>
      <c r="E6573" s="27">
        <v>7835.91</v>
      </c>
      <c r="G6573" s="27" t="str">
        <f>VLOOKUP(C6573,W:Y,3,TRUE)</f>
        <v>Feb 19</v>
      </c>
      <c r="H6573" s="27">
        <f t="shared" si="102"/>
        <v>6572</v>
      </c>
      <c r="I6573" s="30" t="str">
        <f>IF(G6573='Check Register'!$E$1,H6573,"")</f>
        <v/>
      </c>
      <c r="J6573" s="16" t="str">
        <f>IFERROR(SMALL($I$2:$I$100001,H6573),"")</f>
        <v/>
      </c>
    </row>
    <row r="6574" spans="1:10" x14ac:dyDescent="0.3">
      <c r="A6574" t="s">
        <v>546</v>
      </c>
      <c r="B6574" t="s">
        <v>100</v>
      </c>
      <c r="C6574" s="7">
        <v>43504</v>
      </c>
      <c r="E6574" s="27">
        <v>24.4</v>
      </c>
      <c r="G6574" s="27" t="str">
        <f>VLOOKUP(C6574,W:Y,3,TRUE)</f>
        <v>Feb 19</v>
      </c>
      <c r="H6574" s="27">
        <f t="shared" si="102"/>
        <v>6573</v>
      </c>
      <c r="I6574" s="30" t="str">
        <f>IF(G6574='Check Register'!$E$1,H6574,"")</f>
        <v/>
      </c>
      <c r="J6574" s="16" t="str">
        <f>IFERROR(SMALL($I$2:$I$100001,H6574),"")</f>
        <v/>
      </c>
    </row>
    <row r="6575" spans="1:10" x14ac:dyDescent="0.3">
      <c r="A6575" t="s">
        <v>26</v>
      </c>
      <c r="B6575" t="s">
        <v>20</v>
      </c>
      <c r="C6575" s="7">
        <v>43504</v>
      </c>
      <c r="E6575" s="27">
        <v>2698.54</v>
      </c>
      <c r="G6575" s="27" t="str">
        <f>VLOOKUP(C6575,W:Y,3,TRUE)</f>
        <v>Feb 19</v>
      </c>
      <c r="H6575" s="27">
        <f t="shared" si="102"/>
        <v>6574</v>
      </c>
      <c r="I6575" s="30" t="str">
        <f>IF(G6575='Check Register'!$E$1,H6575,"")</f>
        <v/>
      </c>
      <c r="J6575" s="16" t="str">
        <f>IFERROR(SMALL($I$2:$I$100001,H6575),"")</f>
        <v/>
      </c>
    </row>
    <row r="6576" spans="1:10" x14ac:dyDescent="0.3">
      <c r="A6576" t="s">
        <v>461</v>
      </c>
      <c r="B6576" t="s">
        <v>70</v>
      </c>
      <c r="C6576" s="7">
        <v>43504</v>
      </c>
      <c r="E6576" s="27">
        <v>98.95</v>
      </c>
      <c r="G6576" s="27" t="str">
        <f>VLOOKUP(C6576,W:Y,3,TRUE)</f>
        <v>Feb 19</v>
      </c>
      <c r="H6576" s="27">
        <f t="shared" si="102"/>
        <v>6575</v>
      </c>
      <c r="I6576" s="30" t="str">
        <f>IF(G6576='Check Register'!$E$1,H6576,"")</f>
        <v/>
      </c>
      <c r="J6576" s="16" t="str">
        <f>IFERROR(SMALL($I$2:$I$100001,H6576),"")</f>
        <v/>
      </c>
    </row>
    <row r="6577" spans="1:10" x14ac:dyDescent="0.3">
      <c r="A6577" t="s">
        <v>510</v>
      </c>
      <c r="B6577" t="s">
        <v>89</v>
      </c>
      <c r="C6577" s="7">
        <v>43504</v>
      </c>
      <c r="E6577" s="27">
        <v>115</v>
      </c>
      <c r="G6577" s="27" t="str">
        <f>VLOOKUP(C6577,W:Y,3,TRUE)</f>
        <v>Feb 19</v>
      </c>
      <c r="H6577" s="27">
        <f t="shared" si="102"/>
        <v>6576</v>
      </c>
      <c r="I6577" s="30" t="str">
        <f>IF(G6577='Check Register'!$E$1,H6577,"")</f>
        <v/>
      </c>
      <c r="J6577" s="16" t="str">
        <f>IFERROR(SMALL($I$2:$I$100001,H6577),"")</f>
        <v/>
      </c>
    </row>
    <row r="6578" spans="1:10" x14ac:dyDescent="0.3">
      <c r="A6578" t="s">
        <v>457</v>
      </c>
      <c r="B6578" t="s">
        <v>85</v>
      </c>
      <c r="C6578" s="7">
        <v>43504</v>
      </c>
      <c r="E6578" s="27">
        <v>1625</v>
      </c>
      <c r="G6578" s="27" t="str">
        <f>VLOOKUP(C6578,W:Y,3,TRUE)</f>
        <v>Feb 19</v>
      </c>
      <c r="H6578" s="27">
        <f t="shared" si="102"/>
        <v>6577</v>
      </c>
      <c r="I6578" s="30" t="str">
        <f>IF(G6578='Check Register'!$E$1,H6578,"")</f>
        <v/>
      </c>
      <c r="J6578" s="16" t="str">
        <f>IFERROR(SMALL($I$2:$I$100001,H6578),"")</f>
        <v/>
      </c>
    </row>
    <row r="6579" spans="1:10" x14ac:dyDescent="0.3">
      <c r="A6579" t="s">
        <v>29</v>
      </c>
      <c r="B6579" t="s">
        <v>8</v>
      </c>
      <c r="C6579" s="7">
        <v>43504</v>
      </c>
      <c r="E6579" s="27">
        <v>68.31</v>
      </c>
      <c r="G6579" s="27" t="str">
        <f>VLOOKUP(C6579,W:Y,3,TRUE)</f>
        <v>Feb 19</v>
      </c>
      <c r="H6579" s="27">
        <f t="shared" si="102"/>
        <v>6578</v>
      </c>
      <c r="I6579" s="30" t="str">
        <f>IF(G6579='Check Register'!$E$1,H6579,"")</f>
        <v/>
      </c>
      <c r="J6579" s="16" t="str">
        <f>IFERROR(SMALL($I$2:$I$100001,H6579),"")</f>
        <v/>
      </c>
    </row>
    <row r="6580" spans="1:10" x14ac:dyDescent="0.3">
      <c r="A6580" t="s">
        <v>32</v>
      </c>
      <c r="B6580" t="s">
        <v>33</v>
      </c>
      <c r="C6580" s="7">
        <v>43504</v>
      </c>
      <c r="E6580" s="27">
        <v>2831.2</v>
      </c>
      <c r="G6580" s="27" t="str">
        <f>VLOOKUP(C6580,W:Y,3,TRUE)</f>
        <v>Feb 19</v>
      </c>
      <c r="H6580" s="27">
        <f t="shared" si="102"/>
        <v>6579</v>
      </c>
      <c r="I6580" s="30" t="str">
        <f>IF(G6580='Check Register'!$E$1,H6580,"")</f>
        <v/>
      </c>
      <c r="J6580" s="16" t="str">
        <f>IFERROR(SMALL($I$2:$I$100001,H6580),"")</f>
        <v/>
      </c>
    </row>
    <row r="6581" spans="1:10" x14ac:dyDescent="0.3">
      <c r="A6581" t="s">
        <v>197</v>
      </c>
      <c r="B6581" t="s">
        <v>70</v>
      </c>
      <c r="C6581" s="7">
        <v>43504</v>
      </c>
      <c r="E6581" s="27">
        <v>659.58</v>
      </c>
      <c r="G6581" s="27" t="str">
        <f>VLOOKUP(C6581,W:Y,3,TRUE)</f>
        <v>Feb 19</v>
      </c>
      <c r="H6581" s="27">
        <f t="shared" si="102"/>
        <v>6580</v>
      </c>
      <c r="I6581" s="30" t="str">
        <f>IF(G6581='Check Register'!$E$1,H6581,"")</f>
        <v/>
      </c>
      <c r="J6581" s="16" t="str">
        <f>IFERROR(SMALL($I$2:$I$100001,H6581),"")</f>
        <v/>
      </c>
    </row>
    <row r="6582" spans="1:10" x14ac:dyDescent="0.3">
      <c r="A6582" t="s">
        <v>197</v>
      </c>
      <c r="B6582" t="s">
        <v>33</v>
      </c>
      <c r="C6582" s="7">
        <v>43504</v>
      </c>
      <c r="E6582" s="27">
        <v>3781.57</v>
      </c>
      <c r="G6582" s="27" t="str">
        <f>VLOOKUP(C6582,W:Y,3,TRUE)</f>
        <v>Feb 19</v>
      </c>
      <c r="H6582" s="27">
        <f t="shared" si="102"/>
        <v>6581</v>
      </c>
      <c r="I6582" s="30" t="str">
        <f>IF(G6582='Check Register'!$E$1,H6582,"")</f>
        <v/>
      </c>
      <c r="J6582" s="16" t="str">
        <f>IFERROR(SMALL($I$2:$I$100001,H6582),"")</f>
        <v/>
      </c>
    </row>
    <row r="6583" spans="1:10" x14ac:dyDescent="0.3">
      <c r="A6583" t="s">
        <v>197</v>
      </c>
      <c r="B6583" t="s">
        <v>43</v>
      </c>
      <c r="C6583" s="7">
        <v>43504</v>
      </c>
      <c r="E6583" s="27">
        <v>7658</v>
      </c>
      <c r="G6583" s="27" t="str">
        <f>VLOOKUP(C6583,W:Y,3,TRUE)</f>
        <v>Feb 19</v>
      </c>
      <c r="H6583" s="27">
        <f t="shared" si="102"/>
        <v>6582</v>
      </c>
      <c r="I6583" s="30" t="str">
        <f>IF(G6583='Check Register'!$E$1,H6583,"")</f>
        <v/>
      </c>
      <c r="J6583" s="16" t="str">
        <f>IFERROR(SMALL($I$2:$I$100001,H6583),"")</f>
        <v/>
      </c>
    </row>
    <row r="6584" spans="1:10" x14ac:dyDescent="0.3">
      <c r="A6584" t="s">
        <v>36</v>
      </c>
      <c r="B6584" t="s">
        <v>18</v>
      </c>
      <c r="C6584" s="7">
        <v>43504</v>
      </c>
      <c r="E6584" s="27">
        <v>405.66</v>
      </c>
      <c r="G6584" s="27" t="str">
        <f>VLOOKUP(C6584,W:Y,3,TRUE)</f>
        <v>Feb 19</v>
      </c>
      <c r="H6584" s="27">
        <f t="shared" si="102"/>
        <v>6583</v>
      </c>
      <c r="I6584" s="30" t="str">
        <f>IF(G6584='Check Register'!$E$1,H6584,"")</f>
        <v/>
      </c>
      <c r="J6584" s="16" t="str">
        <f>IFERROR(SMALL($I$2:$I$100001,H6584),"")</f>
        <v/>
      </c>
    </row>
    <row r="6585" spans="1:10" x14ac:dyDescent="0.3">
      <c r="A6585" t="s">
        <v>145</v>
      </c>
      <c r="B6585" t="s">
        <v>28</v>
      </c>
      <c r="C6585" s="7">
        <v>43504</v>
      </c>
      <c r="E6585" s="27">
        <v>4137.5</v>
      </c>
      <c r="G6585" s="27" t="str">
        <f>VLOOKUP(C6585,W:Y,3,TRUE)</f>
        <v>Feb 19</v>
      </c>
      <c r="H6585" s="27">
        <f t="shared" si="102"/>
        <v>6584</v>
      </c>
      <c r="I6585" s="30" t="str">
        <f>IF(G6585='Check Register'!$E$1,H6585,"")</f>
        <v/>
      </c>
      <c r="J6585" s="16" t="str">
        <f>IFERROR(SMALL($I$2:$I$100001,H6585),"")</f>
        <v/>
      </c>
    </row>
    <row r="6586" spans="1:10" x14ac:dyDescent="0.3">
      <c r="A6586" t="s">
        <v>371</v>
      </c>
      <c r="B6586" t="s">
        <v>8</v>
      </c>
      <c r="C6586" s="7">
        <v>43504</v>
      </c>
      <c r="E6586" s="27">
        <v>1605.32</v>
      </c>
      <c r="G6586" s="27" t="str">
        <f>VLOOKUP(C6586,W:Y,3,TRUE)</f>
        <v>Feb 19</v>
      </c>
      <c r="H6586" s="27">
        <f t="shared" si="102"/>
        <v>6585</v>
      </c>
      <c r="I6586" s="30" t="str">
        <f>IF(G6586='Check Register'!$E$1,H6586,"")</f>
        <v/>
      </c>
      <c r="J6586" s="16" t="str">
        <f>IFERROR(SMALL($I$2:$I$100001,H6586),"")</f>
        <v/>
      </c>
    </row>
    <row r="6587" spans="1:10" x14ac:dyDescent="0.3">
      <c r="A6587" t="s">
        <v>146</v>
      </c>
      <c r="B6587" t="s">
        <v>8</v>
      </c>
      <c r="C6587" s="7">
        <v>43504</v>
      </c>
      <c r="E6587" s="27">
        <v>3292</v>
      </c>
      <c r="G6587" s="27" t="str">
        <f>VLOOKUP(C6587,W:Y,3,TRUE)</f>
        <v>Feb 19</v>
      </c>
      <c r="H6587" s="27">
        <f t="shared" si="102"/>
        <v>6586</v>
      </c>
      <c r="I6587" s="30" t="str">
        <f>IF(G6587='Check Register'!$E$1,H6587,"")</f>
        <v/>
      </c>
      <c r="J6587" s="16" t="str">
        <f>IFERROR(SMALL($I$2:$I$100001,H6587),"")</f>
        <v/>
      </c>
    </row>
    <row r="6588" spans="1:10" x14ac:dyDescent="0.3">
      <c r="A6588" t="s">
        <v>542</v>
      </c>
      <c r="B6588" t="s">
        <v>14</v>
      </c>
      <c r="C6588" s="7">
        <v>43504</v>
      </c>
      <c r="E6588" s="27">
        <v>2041.66</v>
      </c>
      <c r="G6588" s="27" t="str">
        <f>VLOOKUP(C6588,W:Y,3,TRUE)</f>
        <v>Feb 19</v>
      </c>
      <c r="H6588" s="27">
        <f t="shared" si="102"/>
        <v>6587</v>
      </c>
      <c r="I6588" s="30" t="str">
        <f>IF(G6588='Check Register'!$E$1,H6588,"")</f>
        <v/>
      </c>
      <c r="J6588" s="16" t="str">
        <f>IFERROR(SMALL($I$2:$I$100001,H6588),"")</f>
        <v/>
      </c>
    </row>
    <row r="6589" spans="1:10" x14ac:dyDescent="0.3">
      <c r="A6589" t="s">
        <v>281</v>
      </c>
      <c r="B6589" t="s">
        <v>89</v>
      </c>
      <c r="C6589" s="7">
        <v>43504</v>
      </c>
      <c r="E6589" s="27">
        <v>103.02</v>
      </c>
      <c r="G6589" s="27" t="str">
        <f>VLOOKUP(C6589,W:Y,3,TRUE)</f>
        <v>Feb 19</v>
      </c>
      <c r="H6589" s="27">
        <f t="shared" si="102"/>
        <v>6588</v>
      </c>
      <c r="I6589" s="30" t="str">
        <f>IF(G6589='Check Register'!$E$1,H6589,"")</f>
        <v/>
      </c>
      <c r="J6589" s="16" t="str">
        <f>IFERROR(SMALL($I$2:$I$100001,H6589),"")</f>
        <v/>
      </c>
    </row>
    <row r="6590" spans="1:10" x14ac:dyDescent="0.3">
      <c r="A6590" t="s">
        <v>487</v>
      </c>
      <c r="B6590" t="s">
        <v>22</v>
      </c>
      <c r="C6590" s="7">
        <v>43504</v>
      </c>
      <c r="E6590" s="27">
        <v>427.5</v>
      </c>
      <c r="G6590" s="27" t="str">
        <f>VLOOKUP(C6590,W:Y,3,TRUE)</f>
        <v>Feb 19</v>
      </c>
      <c r="H6590" s="27">
        <f t="shared" si="102"/>
        <v>6589</v>
      </c>
      <c r="I6590" s="30" t="str">
        <f>IF(G6590='Check Register'!$E$1,H6590,"")</f>
        <v/>
      </c>
      <c r="J6590" s="16" t="str">
        <f>IFERROR(SMALL($I$2:$I$100001,H6590),"")</f>
        <v/>
      </c>
    </row>
    <row r="6591" spans="1:10" x14ac:dyDescent="0.3">
      <c r="A6591" t="s">
        <v>508</v>
      </c>
      <c r="B6591" t="s">
        <v>22</v>
      </c>
      <c r="C6591" s="7">
        <v>43504</v>
      </c>
      <c r="E6591" s="27">
        <v>180</v>
      </c>
      <c r="G6591" s="27" t="str">
        <f>VLOOKUP(C6591,W:Y,3,TRUE)</f>
        <v>Feb 19</v>
      </c>
      <c r="H6591" s="27">
        <f t="shared" si="102"/>
        <v>6590</v>
      </c>
      <c r="I6591" s="30" t="str">
        <f>IF(G6591='Check Register'!$E$1,H6591,"")</f>
        <v/>
      </c>
      <c r="J6591" s="16" t="str">
        <f>IFERROR(SMALL($I$2:$I$100001,H6591),"")</f>
        <v/>
      </c>
    </row>
    <row r="6592" spans="1:10" x14ac:dyDescent="0.3">
      <c r="A6592" t="s">
        <v>335</v>
      </c>
      <c r="B6592" t="s">
        <v>102</v>
      </c>
      <c r="C6592" s="7">
        <v>43504</v>
      </c>
      <c r="E6592" s="27">
        <v>2100</v>
      </c>
      <c r="G6592" s="27" t="str">
        <f>VLOOKUP(C6592,W:Y,3,TRUE)</f>
        <v>Feb 19</v>
      </c>
      <c r="H6592" s="27">
        <f t="shared" si="102"/>
        <v>6591</v>
      </c>
      <c r="I6592" s="30" t="str">
        <f>IF(G6592='Check Register'!$E$1,H6592,"")</f>
        <v/>
      </c>
      <c r="J6592" s="16" t="str">
        <f>IFERROR(SMALL($I$2:$I$100001,H6592),"")</f>
        <v/>
      </c>
    </row>
    <row r="6593" spans="1:10" x14ac:dyDescent="0.3">
      <c r="A6593" t="s">
        <v>207</v>
      </c>
      <c r="B6593" t="s">
        <v>214</v>
      </c>
      <c r="C6593" s="7">
        <v>43504</v>
      </c>
      <c r="E6593" s="27">
        <v>1254.6600000000001</v>
      </c>
      <c r="G6593" s="27" t="str">
        <f>VLOOKUP(C6593,W:Y,3,TRUE)</f>
        <v>Feb 19</v>
      </c>
      <c r="H6593" s="27">
        <f t="shared" si="102"/>
        <v>6592</v>
      </c>
      <c r="I6593" s="30" t="str">
        <f>IF(G6593='Check Register'!$E$1,H6593,"")</f>
        <v/>
      </c>
      <c r="J6593" s="16" t="str">
        <f>IFERROR(SMALL($I$2:$I$100001,H6593),"")</f>
        <v/>
      </c>
    </row>
    <row r="6594" spans="1:10" x14ac:dyDescent="0.3">
      <c r="A6594" t="s">
        <v>207</v>
      </c>
      <c r="B6594" t="s">
        <v>111</v>
      </c>
      <c r="C6594" s="7">
        <v>43504</v>
      </c>
      <c r="E6594" s="27">
        <v>117.85</v>
      </c>
      <c r="G6594" s="27" t="str">
        <f>VLOOKUP(C6594,W:Y,3,TRUE)</f>
        <v>Feb 19</v>
      </c>
      <c r="H6594" s="27">
        <f t="shared" si="102"/>
        <v>6593</v>
      </c>
      <c r="I6594" s="30" t="str">
        <f>IF(G6594='Check Register'!$E$1,H6594,"")</f>
        <v/>
      </c>
      <c r="J6594" s="16" t="str">
        <f>IFERROR(SMALL($I$2:$I$100001,H6594),"")</f>
        <v/>
      </c>
    </row>
    <row r="6595" spans="1:10" x14ac:dyDescent="0.3">
      <c r="A6595" t="s">
        <v>110</v>
      </c>
      <c r="B6595" t="s">
        <v>131</v>
      </c>
      <c r="C6595" s="7">
        <v>43504</v>
      </c>
      <c r="E6595" s="27">
        <v>4.16</v>
      </c>
      <c r="G6595" s="27" t="str">
        <f>VLOOKUP(C6595,W:Y,3,TRUE)</f>
        <v>Feb 19</v>
      </c>
      <c r="H6595" s="27">
        <f t="shared" ref="H6595:H6658" si="103">1+H6594</f>
        <v>6594</v>
      </c>
      <c r="I6595" s="30" t="str">
        <f>IF(G6595='Check Register'!$E$1,H6595,"")</f>
        <v/>
      </c>
      <c r="J6595" s="16" t="str">
        <f>IFERROR(SMALL($I$2:$I$100001,H6595),"")</f>
        <v/>
      </c>
    </row>
    <row r="6596" spans="1:10" x14ac:dyDescent="0.3">
      <c r="A6596" t="s">
        <v>110</v>
      </c>
      <c r="B6596" t="s">
        <v>16</v>
      </c>
      <c r="C6596" s="7">
        <v>43504</v>
      </c>
      <c r="E6596" s="27">
        <v>58.46</v>
      </c>
      <c r="G6596" s="27" t="str">
        <f>VLOOKUP(C6596,W:Y,3,TRUE)</f>
        <v>Feb 19</v>
      </c>
      <c r="H6596" s="27">
        <f t="shared" si="103"/>
        <v>6595</v>
      </c>
      <c r="I6596" s="30" t="str">
        <f>IF(G6596='Check Register'!$E$1,H6596,"")</f>
        <v/>
      </c>
      <c r="J6596" s="16" t="str">
        <f>IFERROR(SMALL($I$2:$I$100001,H6596),"")</f>
        <v/>
      </c>
    </row>
    <row r="6597" spans="1:10" x14ac:dyDescent="0.3">
      <c r="A6597" t="s">
        <v>41</v>
      </c>
      <c r="B6597" t="s">
        <v>8</v>
      </c>
      <c r="C6597" s="7">
        <v>43504</v>
      </c>
      <c r="E6597" s="27">
        <v>537.48</v>
      </c>
      <c r="G6597" s="27" t="str">
        <f>VLOOKUP(C6597,W:Y,3,TRUE)</f>
        <v>Feb 19</v>
      </c>
      <c r="H6597" s="27">
        <f t="shared" si="103"/>
        <v>6596</v>
      </c>
      <c r="I6597" s="30" t="str">
        <f>IF(G6597='Check Register'!$E$1,H6597,"")</f>
        <v/>
      </c>
      <c r="J6597" s="16" t="str">
        <f>IFERROR(SMALL($I$2:$I$100001,H6597),"")</f>
        <v/>
      </c>
    </row>
    <row r="6598" spans="1:10" x14ac:dyDescent="0.3">
      <c r="A6598" t="s">
        <v>588</v>
      </c>
      <c r="B6598" t="s">
        <v>16</v>
      </c>
      <c r="C6598" s="7">
        <v>43504</v>
      </c>
      <c r="E6598" s="27">
        <v>86.13</v>
      </c>
      <c r="G6598" s="27" t="str">
        <f>VLOOKUP(C6598,W:Y,3,TRUE)</f>
        <v>Feb 19</v>
      </c>
      <c r="H6598" s="27">
        <f t="shared" si="103"/>
        <v>6597</v>
      </c>
      <c r="I6598" s="30" t="str">
        <f>IF(G6598='Check Register'!$E$1,H6598,"")</f>
        <v/>
      </c>
      <c r="J6598" s="16" t="str">
        <f>IFERROR(SMALL($I$2:$I$100001,H6598),"")</f>
        <v/>
      </c>
    </row>
    <row r="6599" spans="1:10" x14ac:dyDescent="0.3">
      <c r="A6599" t="s">
        <v>49</v>
      </c>
      <c r="B6599" t="s">
        <v>28</v>
      </c>
      <c r="C6599" s="7">
        <v>43504</v>
      </c>
      <c r="E6599" s="27">
        <v>12199.04</v>
      </c>
      <c r="G6599" s="27" t="str">
        <f>VLOOKUP(C6599,W:Y,3,TRUE)</f>
        <v>Feb 19</v>
      </c>
      <c r="H6599" s="27">
        <f t="shared" si="103"/>
        <v>6598</v>
      </c>
      <c r="I6599" s="30" t="str">
        <f>IF(G6599='Check Register'!$E$1,H6599,"")</f>
        <v/>
      </c>
      <c r="J6599" s="16" t="str">
        <f>IFERROR(SMALL($I$2:$I$100001,H6599),"")</f>
        <v/>
      </c>
    </row>
    <row r="6600" spans="1:10" x14ac:dyDescent="0.3">
      <c r="A6600" t="s">
        <v>49</v>
      </c>
      <c r="B6600" t="s">
        <v>50</v>
      </c>
      <c r="C6600" s="7">
        <v>43504</v>
      </c>
      <c r="E6600" s="27">
        <v>-609.95000000000005</v>
      </c>
      <c r="G6600" s="27" t="str">
        <f>VLOOKUP(C6600,W:Y,3,TRUE)</f>
        <v>Feb 19</v>
      </c>
      <c r="H6600" s="27">
        <f t="shared" si="103"/>
        <v>6599</v>
      </c>
      <c r="I6600" s="30" t="str">
        <f>IF(G6600='Check Register'!$E$1,H6600,"")</f>
        <v/>
      </c>
      <c r="J6600" s="16" t="str">
        <f>IFERROR(SMALL($I$2:$I$100001,H6600),"")</f>
        <v/>
      </c>
    </row>
    <row r="6601" spans="1:10" x14ac:dyDescent="0.3">
      <c r="A6601" t="s">
        <v>51</v>
      </c>
      <c r="B6601" t="s">
        <v>22</v>
      </c>
      <c r="C6601" s="7">
        <v>43504</v>
      </c>
      <c r="E6601" s="27">
        <v>70</v>
      </c>
      <c r="G6601" s="27" t="str">
        <f>VLOOKUP(C6601,W:Y,3,TRUE)</f>
        <v>Feb 19</v>
      </c>
      <c r="H6601" s="27">
        <f t="shared" si="103"/>
        <v>6600</v>
      </c>
      <c r="I6601" s="30" t="str">
        <f>IF(G6601='Check Register'!$E$1,H6601,"")</f>
        <v/>
      </c>
      <c r="J6601" s="16" t="str">
        <f>IFERROR(SMALL($I$2:$I$100001,H6601),"")</f>
        <v/>
      </c>
    </row>
    <row r="6602" spans="1:10" x14ac:dyDescent="0.3">
      <c r="A6602" t="s">
        <v>337</v>
      </c>
      <c r="B6602" t="s">
        <v>100</v>
      </c>
      <c r="C6602" s="7">
        <v>43504</v>
      </c>
      <c r="E6602" s="27">
        <v>335.75</v>
      </c>
      <c r="G6602" s="27" t="str">
        <f>VLOOKUP(C6602,W:Y,3,TRUE)</f>
        <v>Feb 19</v>
      </c>
      <c r="H6602" s="27">
        <f t="shared" si="103"/>
        <v>6601</v>
      </c>
      <c r="I6602" s="30" t="str">
        <f>IF(G6602='Check Register'!$E$1,H6602,"")</f>
        <v/>
      </c>
      <c r="J6602" s="16" t="str">
        <f>IFERROR(SMALL($I$2:$I$100001,H6602),"")</f>
        <v/>
      </c>
    </row>
    <row r="6603" spans="1:10" x14ac:dyDescent="0.3">
      <c r="A6603" t="s">
        <v>603</v>
      </c>
      <c r="B6603" t="s">
        <v>14</v>
      </c>
      <c r="C6603" s="7">
        <v>43504</v>
      </c>
      <c r="E6603" s="27">
        <v>1890</v>
      </c>
      <c r="G6603" s="27" t="str">
        <f>VLOOKUP(C6603,W:Y,3,TRUE)</f>
        <v>Feb 19</v>
      </c>
      <c r="H6603" s="27">
        <f t="shared" si="103"/>
        <v>6602</v>
      </c>
      <c r="I6603" s="30" t="str">
        <f>IF(G6603='Check Register'!$E$1,H6603,"")</f>
        <v/>
      </c>
      <c r="J6603" s="16" t="str">
        <f>IFERROR(SMALL($I$2:$I$100001,H6603),"")</f>
        <v/>
      </c>
    </row>
    <row r="6604" spans="1:10" x14ac:dyDescent="0.3">
      <c r="A6604" t="s">
        <v>116</v>
      </c>
      <c r="B6604" t="s">
        <v>45</v>
      </c>
      <c r="C6604" s="7">
        <v>43504</v>
      </c>
      <c r="E6604" s="27">
        <v>1893.32</v>
      </c>
      <c r="G6604" s="27" t="str">
        <f>VLOOKUP(C6604,W:Y,3,TRUE)</f>
        <v>Feb 19</v>
      </c>
      <c r="H6604" s="27">
        <f t="shared" si="103"/>
        <v>6603</v>
      </c>
      <c r="I6604" s="30" t="str">
        <f>IF(G6604='Check Register'!$E$1,H6604,"")</f>
        <v/>
      </c>
      <c r="J6604" s="16" t="str">
        <f>IFERROR(SMALL($I$2:$I$100001,H6604),"")</f>
        <v/>
      </c>
    </row>
    <row r="6605" spans="1:10" x14ac:dyDescent="0.3">
      <c r="A6605" t="s">
        <v>494</v>
      </c>
      <c r="B6605" t="s">
        <v>148</v>
      </c>
      <c r="C6605" s="7">
        <v>43504</v>
      </c>
      <c r="E6605" s="27">
        <v>350</v>
      </c>
      <c r="G6605" s="27" t="str">
        <f>VLOOKUP(C6605,W:Y,3,TRUE)</f>
        <v>Feb 19</v>
      </c>
      <c r="H6605" s="27">
        <f t="shared" si="103"/>
        <v>6604</v>
      </c>
      <c r="I6605" s="30" t="str">
        <f>IF(G6605='Check Register'!$E$1,H6605,"")</f>
        <v/>
      </c>
      <c r="J6605" s="16" t="str">
        <f>IFERROR(SMALL($I$2:$I$100001,H6605),"")</f>
        <v/>
      </c>
    </row>
    <row r="6606" spans="1:10" x14ac:dyDescent="0.3">
      <c r="A6606" t="s">
        <v>56</v>
      </c>
      <c r="B6606" t="s">
        <v>12</v>
      </c>
      <c r="C6606" s="7">
        <v>43504</v>
      </c>
      <c r="E6606" s="27">
        <v>159.12</v>
      </c>
      <c r="G6606" s="27" t="str">
        <f>VLOOKUP(C6606,W:Y,3,TRUE)</f>
        <v>Feb 19</v>
      </c>
      <c r="H6606" s="27">
        <f t="shared" si="103"/>
        <v>6605</v>
      </c>
      <c r="I6606" s="30" t="str">
        <f>IF(G6606='Check Register'!$E$1,H6606,"")</f>
        <v/>
      </c>
      <c r="J6606" s="16" t="str">
        <f>IFERROR(SMALL($I$2:$I$100001,H6606),"")</f>
        <v/>
      </c>
    </row>
    <row r="6607" spans="1:10" x14ac:dyDescent="0.3">
      <c r="A6607" t="s">
        <v>57</v>
      </c>
      <c r="B6607" t="s">
        <v>8</v>
      </c>
      <c r="C6607" s="7">
        <v>43504</v>
      </c>
      <c r="E6607" s="27">
        <v>349.08</v>
      </c>
      <c r="G6607" s="27" t="str">
        <f>VLOOKUP(C6607,W:Y,3,TRUE)</f>
        <v>Feb 19</v>
      </c>
      <c r="H6607" s="27">
        <f t="shared" si="103"/>
        <v>6606</v>
      </c>
      <c r="I6607" s="30" t="str">
        <f>IF(G6607='Check Register'!$E$1,H6607,"")</f>
        <v/>
      </c>
      <c r="J6607" s="16" t="str">
        <f>IFERROR(SMALL($I$2:$I$100001,H6607),"")</f>
        <v/>
      </c>
    </row>
    <row r="6608" spans="1:10" x14ac:dyDescent="0.3">
      <c r="A6608" t="s">
        <v>236</v>
      </c>
      <c r="B6608" t="s">
        <v>8</v>
      </c>
      <c r="C6608" s="7">
        <v>43504</v>
      </c>
      <c r="E6608" s="27">
        <v>530.41999999999996</v>
      </c>
      <c r="G6608" s="27" t="str">
        <f>VLOOKUP(C6608,W:Y,3,TRUE)</f>
        <v>Feb 19</v>
      </c>
      <c r="H6608" s="27">
        <f t="shared" si="103"/>
        <v>6607</v>
      </c>
      <c r="I6608" s="30" t="str">
        <f>IF(G6608='Check Register'!$E$1,H6608,"")</f>
        <v/>
      </c>
      <c r="J6608" s="16" t="str">
        <f>IFERROR(SMALL($I$2:$I$100001,H6608),"")</f>
        <v/>
      </c>
    </row>
    <row r="6609" spans="1:10" x14ac:dyDescent="0.3">
      <c r="A6609" t="s">
        <v>60</v>
      </c>
      <c r="B6609" t="s">
        <v>61</v>
      </c>
      <c r="C6609" s="7">
        <v>43504</v>
      </c>
      <c r="E6609" s="27">
        <v>268.81</v>
      </c>
      <c r="G6609" s="27" t="str">
        <f>VLOOKUP(C6609,W:Y,3,TRUE)</f>
        <v>Feb 19</v>
      </c>
      <c r="H6609" s="27">
        <f t="shared" si="103"/>
        <v>6608</v>
      </c>
      <c r="I6609" s="30" t="str">
        <f>IF(G6609='Check Register'!$E$1,H6609,"")</f>
        <v/>
      </c>
      <c r="J6609" s="16" t="str">
        <f>IFERROR(SMALL($I$2:$I$100001,H6609),"")</f>
        <v/>
      </c>
    </row>
    <row r="6610" spans="1:10" x14ac:dyDescent="0.3">
      <c r="A6610" t="s">
        <v>63</v>
      </c>
      <c r="B6610" t="s">
        <v>22</v>
      </c>
      <c r="C6610" s="7">
        <v>43504</v>
      </c>
      <c r="E6610" s="27">
        <v>360</v>
      </c>
      <c r="G6610" s="27" t="str">
        <f>VLOOKUP(C6610,W:Y,3,TRUE)</f>
        <v>Feb 19</v>
      </c>
      <c r="H6610" s="27">
        <f t="shared" si="103"/>
        <v>6609</v>
      </c>
      <c r="I6610" s="30" t="str">
        <f>IF(G6610='Check Register'!$E$1,H6610,"")</f>
        <v/>
      </c>
      <c r="J6610" s="16" t="str">
        <f>IFERROR(SMALL($I$2:$I$100001,H6610),"")</f>
        <v/>
      </c>
    </row>
    <row r="6611" spans="1:10" x14ac:dyDescent="0.3">
      <c r="A6611" t="s">
        <v>369</v>
      </c>
      <c r="B6611" t="s">
        <v>39</v>
      </c>
      <c r="C6611" s="7">
        <v>43504</v>
      </c>
      <c r="E6611" s="27">
        <v>6384.54</v>
      </c>
      <c r="G6611" s="27" t="str">
        <f>VLOOKUP(C6611,W:Y,3,TRUE)</f>
        <v>Feb 19</v>
      </c>
      <c r="H6611" s="27">
        <f t="shared" si="103"/>
        <v>6610</v>
      </c>
      <c r="I6611" s="30" t="str">
        <f>IF(G6611='Check Register'!$E$1,H6611,"")</f>
        <v/>
      </c>
      <c r="J6611" s="16" t="str">
        <f>IFERROR(SMALL($I$2:$I$100001,H6611),"")</f>
        <v/>
      </c>
    </row>
    <row r="6612" spans="1:10" x14ac:dyDescent="0.3">
      <c r="A6612" t="s">
        <v>609</v>
      </c>
      <c r="B6612" t="s">
        <v>22</v>
      </c>
      <c r="C6612" s="7">
        <v>43504</v>
      </c>
      <c r="E6612" s="27">
        <v>169.75</v>
      </c>
      <c r="G6612" s="27" t="str">
        <f>VLOOKUP(C6612,W:Y,3,TRUE)</f>
        <v>Feb 19</v>
      </c>
      <c r="H6612" s="27">
        <f t="shared" si="103"/>
        <v>6611</v>
      </c>
      <c r="I6612" s="30" t="str">
        <f>IF(G6612='Check Register'!$E$1,H6612,"")</f>
        <v/>
      </c>
      <c r="J6612" s="16" t="str">
        <f>IFERROR(SMALL($I$2:$I$100001,H6612),"")</f>
        <v/>
      </c>
    </row>
    <row r="6613" spans="1:10" x14ac:dyDescent="0.3">
      <c r="A6613" t="s">
        <v>213</v>
      </c>
      <c r="B6613" t="s">
        <v>22</v>
      </c>
      <c r="C6613" s="7">
        <v>43504</v>
      </c>
      <c r="E6613" s="27">
        <v>104</v>
      </c>
      <c r="G6613" s="27" t="str">
        <f>VLOOKUP(C6613,W:Y,3,TRUE)</f>
        <v>Feb 19</v>
      </c>
      <c r="H6613" s="27">
        <f t="shared" si="103"/>
        <v>6612</v>
      </c>
      <c r="I6613" s="30" t="str">
        <f>IF(G6613='Check Register'!$E$1,H6613,"")</f>
        <v/>
      </c>
      <c r="J6613" s="16" t="str">
        <f>IFERROR(SMALL($I$2:$I$100001,H6613),"")</f>
        <v/>
      </c>
    </row>
    <row r="6614" spans="1:10" x14ac:dyDescent="0.3">
      <c r="A6614" t="s">
        <v>71</v>
      </c>
      <c r="B6614" t="s">
        <v>12</v>
      </c>
      <c r="C6614" s="7">
        <v>43504</v>
      </c>
      <c r="E6614" s="27">
        <v>842.1</v>
      </c>
      <c r="G6614" s="27" t="str">
        <f>VLOOKUP(C6614,W:Y,3,TRUE)</f>
        <v>Feb 19</v>
      </c>
      <c r="H6614" s="27">
        <f t="shared" si="103"/>
        <v>6613</v>
      </c>
      <c r="I6614" s="30" t="str">
        <f>IF(G6614='Check Register'!$E$1,H6614,"")</f>
        <v/>
      </c>
      <c r="J6614" s="16" t="str">
        <f>IFERROR(SMALL($I$2:$I$100001,H6614),"")</f>
        <v/>
      </c>
    </row>
    <row r="6615" spans="1:10" x14ac:dyDescent="0.3">
      <c r="A6615" t="s">
        <v>72</v>
      </c>
      <c r="B6615" t="s">
        <v>73</v>
      </c>
      <c r="C6615" s="7">
        <v>43504</v>
      </c>
      <c r="E6615" s="27">
        <v>28351.3</v>
      </c>
      <c r="G6615" s="27" t="str">
        <f>VLOOKUP(C6615,W:Y,3,TRUE)</f>
        <v>Feb 19</v>
      </c>
      <c r="H6615" s="27">
        <f t="shared" si="103"/>
        <v>6614</v>
      </c>
      <c r="I6615" s="30" t="str">
        <f>IF(G6615='Check Register'!$E$1,H6615,"")</f>
        <v/>
      </c>
      <c r="J6615" s="16" t="str">
        <f>IFERROR(SMALL($I$2:$I$100001,H6615),"")</f>
        <v/>
      </c>
    </row>
    <row r="6616" spans="1:10" x14ac:dyDescent="0.3">
      <c r="A6616" t="s">
        <v>165</v>
      </c>
      <c r="B6616" t="s">
        <v>8</v>
      </c>
      <c r="C6616" s="7">
        <v>43504</v>
      </c>
      <c r="E6616" s="27">
        <v>2377.8000000000002</v>
      </c>
      <c r="G6616" s="27" t="str">
        <f>VLOOKUP(C6616,W:Y,3,TRUE)</f>
        <v>Feb 19</v>
      </c>
      <c r="H6616" s="27">
        <f t="shared" si="103"/>
        <v>6615</v>
      </c>
      <c r="I6616" s="30" t="str">
        <f>IF(G6616='Check Register'!$E$1,H6616,"")</f>
        <v/>
      </c>
      <c r="J6616" s="16" t="str">
        <f>IFERROR(SMALL($I$2:$I$100001,H6616),"")</f>
        <v/>
      </c>
    </row>
    <row r="6617" spans="1:10" x14ac:dyDescent="0.3">
      <c r="A6617" t="s">
        <v>76</v>
      </c>
      <c r="B6617" t="s">
        <v>100</v>
      </c>
      <c r="C6617" s="7">
        <v>43504</v>
      </c>
      <c r="E6617" s="27">
        <v>300</v>
      </c>
      <c r="G6617" s="27" t="str">
        <f>VLOOKUP(C6617,W:Y,3,TRUE)</f>
        <v>Feb 19</v>
      </c>
      <c r="H6617" s="27">
        <f t="shared" si="103"/>
        <v>6616</v>
      </c>
      <c r="I6617" s="30" t="str">
        <f>IF(G6617='Check Register'!$E$1,H6617,"")</f>
        <v/>
      </c>
      <c r="J6617" s="16" t="str">
        <f>IFERROR(SMALL($I$2:$I$100001,H6617),"")</f>
        <v/>
      </c>
    </row>
    <row r="6618" spans="1:10" x14ac:dyDescent="0.3">
      <c r="A6618" t="s">
        <v>536</v>
      </c>
      <c r="B6618" t="s">
        <v>11</v>
      </c>
      <c r="C6618" s="7">
        <v>43504</v>
      </c>
      <c r="E6618" s="27">
        <v>237.71</v>
      </c>
      <c r="G6618" s="27" t="str">
        <f>VLOOKUP(C6618,W:Y,3,TRUE)</f>
        <v>Feb 19</v>
      </c>
      <c r="H6618" s="27">
        <f t="shared" si="103"/>
        <v>6617</v>
      </c>
      <c r="I6618" s="30" t="str">
        <f>IF(G6618='Check Register'!$E$1,H6618,"")</f>
        <v/>
      </c>
      <c r="J6618" s="16" t="str">
        <f>IFERROR(SMALL($I$2:$I$100001,H6618),"")</f>
        <v/>
      </c>
    </row>
    <row r="6619" spans="1:10" x14ac:dyDescent="0.3">
      <c r="A6619" t="s">
        <v>610</v>
      </c>
      <c r="B6619" t="s">
        <v>89</v>
      </c>
      <c r="C6619" s="7">
        <v>43504</v>
      </c>
      <c r="E6619" s="27">
        <v>1400</v>
      </c>
      <c r="G6619" s="27" t="str">
        <f>VLOOKUP(C6619,W:Y,3,TRUE)</f>
        <v>Feb 19</v>
      </c>
      <c r="H6619" s="27">
        <f t="shared" si="103"/>
        <v>6618</v>
      </c>
      <c r="I6619" s="30" t="str">
        <f>IF(G6619='Check Register'!$E$1,H6619,"")</f>
        <v/>
      </c>
      <c r="J6619" s="16" t="str">
        <f>IFERROR(SMALL($I$2:$I$100001,H6619),"")</f>
        <v/>
      </c>
    </row>
    <row r="6620" spans="1:10" x14ac:dyDescent="0.3">
      <c r="A6620" t="s">
        <v>566</v>
      </c>
      <c r="B6620" t="s">
        <v>18</v>
      </c>
      <c r="C6620" s="7">
        <v>43504</v>
      </c>
      <c r="E6620" s="27">
        <v>1721.89</v>
      </c>
      <c r="G6620" s="27" t="str">
        <f>VLOOKUP(C6620,W:Y,3,TRUE)</f>
        <v>Feb 19</v>
      </c>
      <c r="H6620" s="27">
        <f t="shared" si="103"/>
        <v>6619</v>
      </c>
      <c r="I6620" s="30" t="str">
        <f>IF(G6620='Check Register'!$E$1,H6620,"")</f>
        <v/>
      </c>
      <c r="J6620" s="16" t="str">
        <f>IFERROR(SMALL($I$2:$I$100001,H6620),"")</f>
        <v/>
      </c>
    </row>
    <row r="6621" spans="1:10" x14ac:dyDescent="0.3">
      <c r="A6621" t="s">
        <v>128</v>
      </c>
      <c r="B6621" t="s">
        <v>89</v>
      </c>
      <c r="C6621" s="7">
        <v>43510</v>
      </c>
      <c r="E6621" s="27">
        <v>7745.45</v>
      </c>
      <c r="G6621" s="27" t="str">
        <f>VLOOKUP(C6621,W:Y,3,TRUE)</f>
        <v>Feb 19</v>
      </c>
      <c r="H6621" s="27">
        <f t="shared" si="103"/>
        <v>6620</v>
      </c>
      <c r="I6621" s="30" t="str">
        <f>IF(G6621='Check Register'!$E$1,H6621,"")</f>
        <v/>
      </c>
      <c r="J6621" s="16" t="str">
        <f>IFERROR(SMALL($I$2:$I$100001,H6621),"")</f>
        <v/>
      </c>
    </row>
    <row r="6622" spans="1:10" x14ac:dyDescent="0.3">
      <c r="A6622" t="s">
        <v>172</v>
      </c>
      <c r="B6622" t="s">
        <v>8</v>
      </c>
      <c r="C6622" s="7">
        <v>43510</v>
      </c>
      <c r="E6622" s="27">
        <v>85.14</v>
      </c>
      <c r="G6622" s="27" t="str">
        <f>VLOOKUP(C6622,W:Y,3,TRUE)</f>
        <v>Feb 19</v>
      </c>
      <c r="H6622" s="27">
        <f t="shared" si="103"/>
        <v>6621</v>
      </c>
      <c r="I6622" s="30" t="str">
        <f>IF(G6622='Check Register'!$E$1,H6622,"")</f>
        <v/>
      </c>
      <c r="J6622" s="16" t="str">
        <f>IFERROR(SMALL($I$2:$I$100001,H6622),"")</f>
        <v/>
      </c>
    </row>
    <row r="6623" spans="1:10" x14ac:dyDescent="0.3">
      <c r="A6623" t="s">
        <v>255</v>
      </c>
      <c r="B6623" t="s">
        <v>43</v>
      </c>
      <c r="C6623" s="7">
        <v>43510</v>
      </c>
      <c r="E6623" s="27">
        <v>9348.52</v>
      </c>
      <c r="G6623" s="27" t="str">
        <f>VLOOKUP(C6623,W:Y,3,TRUE)</f>
        <v>Feb 19</v>
      </c>
      <c r="H6623" s="27">
        <f t="shared" si="103"/>
        <v>6622</v>
      </c>
      <c r="I6623" s="30" t="str">
        <f>IF(G6623='Check Register'!$E$1,H6623,"")</f>
        <v/>
      </c>
      <c r="J6623" s="16" t="str">
        <f>IFERROR(SMALL($I$2:$I$100001,H6623),"")</f>
        <v/>
      </c>
    </row>
    <row r="6624" spans="1:10" x14ac:dyDescent="0.3">
      <c r="A6624" t="s">
        <v>133</v>
      </c>
      <c r="B6624" t="s">
        <v>70</v>
      </c>
      <c r="C6624" s="7">
        <v>43510</v>
      </c>
      <c r="E6624" s="27">
        <v>25.5</v>
      </c>
      <c r="G6624" s="27" t="str">
        <f>VLOOKUP(C6624,W:Y,3,TRUE)</f>
        <v>Feb 19</v>
      </c>
      <c r="H6624" s="27">
        <f t="shared" si="103"/>
        <v>6623</v>
      </c>
      <c r="I6624" s="30" t="str">
        <f>IF(G6624='Check Register'!$E$1,H6624,"")</f>
        <v/>
      </c>
      <c r="J6624" s="16" t="str">
        <f>IFERROR(SMALL($I$2:$I$100001,H6624),"")</f>
        <v/>
      </c>
    </row>
    <row r="6625" spans="1:10" x14ac:dyDescent="0.3">
      <c r="A6625" t="s">
        <v>357</v>
      </c>
      <c r="B6625" t="s">
        <v>14</v>
      </c>
      <c r="C6625" s="7">
        <v>43510</v>
      </c>
      <c r="E6625" s="27">
        <v>5355.06</v>
      </c>
      <c r="G6625" s="27" t="str">
        <f>VLOOKUP(C6625,W:Y,3,TRUE)</f>
        <v>Feb 19</v>
      </c>
      <c r="H6625" s="27">
        <f t="shared" si="103"/>
        <v>6624</v>
      </c>
      <c r="I6625" s="30" t="str">
        <f>IF(G6625='Check Register'!$E$1,H6625,"")</f>
        <v/>
      </c>
      <c r="J6625" s="16" t="str">
        <f>IFERROR(SMALL($I$2:$I$100001,H6625),"")</f>
        <v/>
      </c>
    </row>
    <row r="6626" spans="1:10" x14ac:dyDescent="0.3">
      <c r="A6626" t="s">
        <v>134</v>
      </c>
      <c r="B6626" t="s">
        <v>22</v>
      </c>
      <c r="C6626" s="7">
        <v>43510</v>
      </c>
      <c r="E6626" s="27">
        <v>1246.9100000000001</v>
      </c>
      <c r="G6626" s="27" t="str">
        <f>VLOOKUP(C6626,W:Y,3,TRUE)</f>
        <v>Feb 19</v>
      </c>
      <c r="H6626" s="27">
        <f t="shared" si="103"/>
        <v>6625</v>
      </c>
      <c r="I6626" s="30" t="str">
        <f>IF(G6626='Check Register'!$E$1,H6626,"")</f>
        <v/>
      </c>
      <c r="J6626" s="16" t="str">
        <f>IFERROR(SMALL($I$2:$I$100001,H6626),"")</f>
        <v/>
      </c>
    </row>
    <row r="6627" spans="1:10" x14ac:dyDescent="0.3">
      <c r="A6627" t="s">
        <v>93</v>
      </c>
      <c r="B6627" t="s">
        <v>94</v>
      </c>
      <c r="C6627" s="7">
        <v>43510</v>
      </c>
      <c r="E6627" s="27">
        <v>25592.65</v>
      </c>
      <c r="G6627" s="27" t="str">
        <f>VLOOKUP(C6627,W:Y,3,TRUE)</f>
        <v>Feb 19</v>
      </c>
      <c r="H6627" s="27">
        <f t="shared" si="103"/>
        <v>6626</v>
      </c>
      <c r="I6627" s="30" t="str">
        <f>IF(G6627='Check Register'!$E$1,H6627,"")</f>
        <v/>
      </c>
      <c r="J6627" s="16" t="str">
        <f>IFERROR(SMALL($I$2:$I$100001,H6627),"")</f>
        <v/>
      </c>
    </row>
    <row r="6628" spans="1:10" x14ac:dyDescent="0.3">
      <c r="A6628" t="s">
        <v>93</v>
      </c>
      <c r="B6628" t="s">
        <v>95</v>
      </c>
      <c r="C6628" s="7">
        <v>43510</v>
      </c>
      <c r="E6628" s="27">
        <v>12391.86</v>
      </c>
      <c r="G6628" s="27" t="str">
        <f>VLOOKUP(C6628,W:Y,3,TRUE)</f>
        <v>Feb 19</v>
      </c>
      <c r="H6628" s="27">
        <f t="shared" si="103"/>
        <v>6627</v>
      </c>
      <c r="I6628" s="30" t="str">
        <f>IF(G6628='Check Register'!$E$1,H6628,"")</f>
        <v/>
      </c>
      <c r="J6628" s="16" t="str">
        <f>IFERROR(SMALL($I$2:$I$100001,H6628),"")</f>
        <v/>
      </c>
    </row>
    <row r="6629" spans="1:10" x14ac:dyDescent="0.3">
      <c r="A6629" t="s">
        <v>19</v>
      </c>
      <c r="B6629" t="s">
        <v>20</v>
      </c>
      <c r="C6629" s="7">
        <v>43510</v>
      </c>
      <c r="E6629" s="27">
        <v>1647.11</v>
      </c>
      <c r="G6629" s="27" t="str">
        <f>VLOOKUP(C6629,W:Y,3,TRUE)</f>
        <v>Feb 19</v>
      </c>
      <c r="H6629" s="27">
        <f t="shared" si="103"/>
        <v>6628</v>
      </c>
      <c r="I6629" s="30" t="str">
        <f>IF(G6629='Check Register'!$E$1,H6629,"")</f>
        <v/>
      </c>
      <c r="J6629" s="16" t="str">
        <f>IFERROR(SMALL($I$2:$I$100001,H6629),"")</f>
        <v/>
      </c>
    </row>
    <row r="6630" spans="1:10" x14ac:dyDescent="0.3">
      <c r="A6630" t="s">
        <v>567</v>
      </c>
      <c r="B6630" t="s">
        <v>45</v>
      </c>
      <c r="C6630" s="7">
        <v>43510</v>
      </c>
      <c r="E6630" s="27">
        <v>1084.8</v>
      </c>
      <c r="G6630" s="27" t="str">
        <f>VLOOKUP(C6630,W:Y,3,TRUE)</f>
        <v>Feb 19</v>
      </c>
      <c r="H6630" s="27">
        <f t="shared" si="103"/>
        <v>6629</v>
      </c>
      <c r="I6630" s="30" t="str">
        <f>IF(G6630='Check Register'!$E$1,H6630,"")</f>
        <v/>
      </c>
      <c r="J6630" s="16" t="str">
        <f>IFERROR(SMALL($I$2:$I$100001,H6630),"")</f>
        <v/>
      </c>
    </row>
    <row r="6631" spans="1:10" x14ac:dyDescent="0.3">
      <c r="A6631" t="s">
        <v>178</v>
      </c>
      <c r="B6631" t="s">
        <v>31</v>
      </c>
      <c r="C6631" s="7">
        <v>43510</v>
      </c>
      <c r="E6631" s="27">
        <v>-12.33</v>
      </c>
      <c r="G6631" s="27" t="str">
        <f>VLOOKUP(C6631,W:Y,3,TRUE)</f>
        <v>Feb 19</v>
      </c>
      <c r="H6631" s="27">
        <f t="shared" si="103"/>
        <v>6630</v>
      </c>
      <c r="I6631" s="30" t="str">
        <f>IF(G6631='Check Register'!$E$1,H6631,"")</f>
        <v/>
      </c>
      <c r="J6631" s="16" t="str">
        <f>IFERROR(SMALL($I$2:$I$100001,H6631),"")</f>
        <v/>
      </c>
    </row>
    <row r="6632" spans="1:10" x14ac:dyDescent="0.3">
      <c r="A6632" t="s">
        <v>178</v>
      </c>
      <c r="B6632" t="s">
        <v>111</v>
      </c>
      <c r="C6632" s="7">
        <v>43510</v>
      </c>
      <c r="E6632" s="27">
        <v>5983.13</v>
      </c>
      <c r="G6632" s="27" t="str">
        <f>VLOOKUP(C6632,W:Y,3,TRUE)</f>
        <v>Feb 19</v>
      </c>
      <c r="H6632" s="27">
        <f t="shared" si="103"/>
        <v>6631</v>
      </c>
      <c r="I6632" s="30" t="str">
        <f>IF(G6632='Check Register'!$E$1,H6632,"")</f>
        <v/>
      </c>
      <c r="J6632" s="16" t="str">
        <f>IFERROR(SMALL($I$2:$I$100001,H6632),"")</f>
        <v/>
      </c>
    </row>
    <row r="6633" spans="1:10" x14ac:dyDescent="0.3">
      <c r="A6633" t="s">
        <v>98</v>
      </c>
      <c r="B6633" t="s">
        <v>22</v>
      </c>
      <c r="C6633" s="7">
        <v>43510</v>
      </c>
      <c r="E6633" s="27">
        <v>9056</v>
      </c>
      <c r="G6633" s="27" t="str">
        <f>VLOOKUP(C6633,W:Y,3,TRUE)</f>
        <v>Feb 19</v>
      </c>
      <c r="H6633" s="27">
        <f t="shared" si="103"/>
        <v>6632</v>
      </c>
      <c r="I6633" s="30" t="str">
        <f>IF(G6633='Check Register'!$E$1,H6633,"")</f>
        <v/>
      </c>
      <c r="J6633" s="16" t="str">
        <f>IFERROR(SMALL($I$2:$I$100001,H6633),"")</f>
        <v/>
      </c>
    </row>
    <row r="6634" spans="1:10" x14ac:dyDescent="0.3">
      <c r="A6634" t="s">
        <v>546</v>
      </c>
      <c r="B6634" t="s">
        <v>100</v>
      </c>
      <c r="C6634" s="7">
        <v>43510</v>
      </c>
      <c r="E6634" s="27">
        <v>1495</v>
      </c>
      <c r="G6634" s="27" t="str">
        <f>VLOOKUP(C6634,W:Y,3,TRUE)</f>
        <v>Feb 19</v>
      </c>
      <c r="H6634" s="27">
        <f t="shared" si="103"/>
        <v>6633</v>
      </c>
      <c r="I6634" s="30" t="str">
        <f>IF(G6634='Check Register'!$E$1,H6634,"")</f>
        <v/>
      </c>
      <c r="J6634" s="16" t="str">
        <f>IFERROR(SMALL($I$2:$I$100001,H6634),"")</f>
        <v/>
      </c>
    </row>
    <row r="6635" spans="1:10" x14ac:dyDescent="0.3">
      <c r="A6635" t="s">
        <v>26</v>
      </c>
      <c r="B6635" t="s">
        <v>20</v>
      </c>
      <c r="C6635" s="7">
        <v>43510</v>
      </c>
      <c r="E6635" s="27">
        <v>4014.75</v>
      </c>
      <c r="G6635" s="27" t="str">
        <f>VLOOKUP(C6635,W:Y,3,TRUE)</f>
        <v>Feb 19</v>
      </c>
      <c r="H6635" s="27">
        <f t="shared" si="103"/>
        <v>6634</v>
      </c>
      <c r="I6635" s="30" t="str">
        <f>IF(G6635='Check Register'!$E$1,H6635,"")</f>
        <v/>
      </c>
      <c r="J6635" s="16" t="str">
        <f>IFERROR(SMALL($I$2:$I$100001,H6635),"")</f>
        <v/>
      </c>
    </row>
    <row r="6636" spans="1:10" x14ac:dyDescent="0.3">
      <c r="A6636" t="s">
        <v>101</v>
      </c>
      <c r="B6636" t="s">
        <v>102</v>
      </c>
      <c r="C6636" s="7">
        <v>43510</v>
      </c>
      <c r="E6636" s="27">
        <v>10000</v>
      </c>
      <c r="G6636" s="27" t="str">
        <f>VLOOKUP(C6636,W:Y,3,TRUE)</f>
        <v>Feb 19</v>
      </c>
      <c r="H6636" s="27">
        <f t="shared" si="103"/>
        <v>6635</v>
      </c>
      <c r="I6636" s="30" t="str">
        <f>IF(G6636='Check Register'!$E$1,H6636,"")</f>
        <v/>
      </c>
      <c r="J6636" s="16" t="str">
        <f>IFERROR(SMALL($I$2:$I$100001,H6636),"")</f>
        <v/>
      </c>
    </row>
    <row r="6637" spans="1:10" x14ac:dyDescent="0.3">
      <c r="A6637" t="s">
        <v>499</v>
      </c>
      <c r="B6637" t="s">
        <v>39</v>
      </c>
      <c r="C6637" s="7">
        <v>43510</v>
      </c>
      <c r="E6637" s="27">
        <v>460</v>
      </c>
      <c r="G6637" s="27" t="str">
        <f>VLOOKUP(C6637,W:Y,3,TRUE)</f>
        <v>Feb 19</v>
      </c>
      <c r="H6637" s="27">
        <f t="shared" si="103"/>
        <v>6636</v>
      </c>
      <c r="I6637" s="30" t="str">
        <f>IF(G6637='Check Register'!$E$1,H6637,"")</f>
        <v/>
      </c>
      <c r="J6637" s="16" t="str">
        <f>IFERROR(SMALL($I$2:$I$100001,H6637),"")</f>
        <v/>
      </c>
    </row>
    <row r="6638" spans="1:10" x14ac:dyDescent="0.3">
      <c r="A6638" t="s">
        <v>29</v>
      </c>
      <c r="B6638" t="s">
        <v>8</v>
      </c>
      <c r="C6638" s="7">
        <v>43510</v>
      </c>
      <c r="E6638" s="27">
        <v>80.48</v>
      </c>
      <c r="G6638" s="27" t="str">
        <f>VLOOKUP(C6638,W:Y,3,TRUE)</f>
        <v>Feb 19</v>
      </c>
      <c r="H6638" s="27">
        <f t="shared" si="103"/>
        <v>6637</v>
      </c>
      <c r="I6638" s="30" t="str">
        <f>IF(G6638='Check Register'!$E$1,H6638,"")</f>
        <v/>
      </c>
      <c r="J6638" s="16" t="str">
        <f>IFERROR(SMALL($I$2:$I$100001,H6638),"")</f>
        <v/>
      </c>
    </row>
    <row r="6639" spans="1:10" x14ac:dyDescent="0.3">
      <c r="A6639" t="s">
        <v>36</v>
      </c>
      <c r="B6639" t="s">
        <v>18</v>
      </c>
      <c r="C6639" s="7">
        <v>43510</v>
      </c>
      <c r="E6639" s="27">
        <v>1099.1400000000001</v>
      </c>
      <c r="G6639" s="27" t="str">
        <f>VLOOKUP(C6639,W:Y,3,TRUE)</f>
        <v>Feb 19</v>
      </c>
      <c r="H6639" s="27">
        <f t="shared" si="103"/>
        <v>6638</v>
      </c>
      <c r="I6639" s="30" t="str">
        <f>IF(G6639='Check Register'!$E$1,H6639,"")</f>
        <v/>
      </c>
      <c r="J6639" s="16" t="str">
        <f>IFERROR(SMALL($I$2:$I$100001,H6639),"")</f>
        <v/>
      </c>
    </row>
    <row r="6640" spans="1:10" x14ac:dyDescent="0.3">
      <c r="A6640" t="s">
        <v>145</v>
      </c>
      <c r="B6640" t="s">
        <v>28</v>
      </c>
      <c r="C6640" s="7">
        <v>43510</v>
      </c>
      <c r="E6640" s="27">
        <v>5037.5</v>
      </c>
      <c r="G6640" s="27" t="str">
        <f>VLOOKUP(C6640,W:Y,3,TRUE)</f>
        <v>Feb 19</v>
      </c>
      <c r="H6640" s="27">
        <f t="shared" si="103"/>
        <v>6639</v>
      </c>
      <c r="I6640" s="30" t="str">
        <f>IF(G6640='Check Register'!$E$1,H6640,"")</f>
        <v/>
      </c>
      <c r="J6640" s="16" t="str">
        <f>IFERROR(SMALL($I$2:$I$100001,H6640),"")</f>
        <v/>
      </c>
    </row>
    <row r="6641" spans="1:10" x14ac:dyDescent="0.3">
      <c r="A6641" t="s">
        <v>145</v>
      </c>
      <c r="B6641" t="s">
        <v>35</v>
      </c>
      <c r="C6641" s="7">
        <v>43510</v>
      </c>
      <c r="E6641" s="27">
        <v>400</v>
      </c>
      <c r="G6641" s="27" t="str">
        <f>VLOOKUP(C6641,W:Y,3,TRUE)</f>
        <v>Feb 19</v>
      </c>
      <c r="H6641" s="27">
        <f t="shared" si="103"/>
        <v>6640</v>
      </c>
      <c r="I6641" s="30" t="str">
        <f>IF(G6641='Check Register'!$E$1,H6641,"")</f>
        <v/>
      </c>
      <c r="J6641" s="16" t="str">
        <f>IFERROR(SMALL($I$2:$I$100001,H6641),"")</f>
        <v/>
      </c>
    </row>
    <row r="6642" spans="1:10" x14ac:dyDescent="0.3">
      <c r="A6642" t="s">
        <v>145</v>
      </c>
      <c r="B6642" t="s">
        <v>89</v>
      </c>
      <c r="C6642" s="7">
        <v>43510</v>
      </c>
      <c r="E6642" s="27">
        <v>540</v>
      </c>
      <c r="G6642" s="27" t="str">
        <f>VLOOKUP(C6642,W:Y,3,TRUE)</f>
        <v>Feb 19</v>
      </c>
      <c r="H6642" s="27">
        <f t="shared" si="103"/>
        <v>6641</v>
      </c>
      <c r="I6642" s="30" t="str">
        <f>IF(G6642='Check Register'!$E$1,H6642,"")</f>
        <v/>
      </c>
      <c r="J6642" s="16" t="str">
        <f>IFERROR(SMALL($I$2:$I$100001,H6642),"")</f>
        <v/>
      </c>
    </row>
    <row r="6643" spans="1:10" x14ac:dyDescent="0.3">
      <c r="A6643" t="s">
        <v>146</v>
      </c>
      <c r="B6643" t="s">
        <v>8</v>
      </c>
      <c r="C6643" s="7">
        <v>43510</v>
      </c>
      <c r="E6643" s="27">
        <v>2999.23</v>
      </c>
      <c r="G6643" s="27" t="str">
        <f>VLOOKUP(C6643,W:Y,3,TRUE)</f>
        <v>Feb 19</v>
      </c>
      <c r="H6643" s="27">
        <f t="shared" si="103"/>
        <v>6642</v>
      </c>
      <c r="I6643" s="30" t="str">
        <f>IF(G6643='Check Register'!$E$1,H6643,"")</f>
        <v/>
      </c>
      <c r="J6643" s="16" t="str">
        <f>IFERROR(SMALL($I$2:$I$100001,H6643),"")</f>
        <v/>
      </c>
    </row>
    <row r="6644" spans="1:10" x14ac:dyDescent="0.3">
      <c r="A6644" t="s">
        <v>198</v>
      </c>
      <c r="B6644" t="s">
        <v>14</v>
      </c>
      <c r="C6644" s="7">
        <v>43510</v>
      </c>
      <c r="E6644" s="27">
        <v>3000</v>
      </c>
      <c r="G6644" s="27" t="str">
        <f>VLOOKUP(C6644,W:Y,3,TRUE)</f>
        <v>Feb 19</v>
      </c>
      <c r="H6644" s="27">
        <f t="shared" si="103"/>
        <v>6643</v>
      </c>
      <c r="I6644" s="30" t="str">
        <f>IF(G6644='Check Register'!$E$1,H6644,"")</f>
        <v/>
      </c>
      <c r="J6644" s="16" t="str">
        <f>IFERROR(SMALL($I$2:$I$100001,H6644),"")</f>
        <v/>
      </c>
    </row>
    <row r="6645" spans="1:10" x14ac:dyDescent="0.3">
      <c r="A6645" t="s">
        <v>423</v>
      </c>
      <c r="B6645" t="s">
        <v>8</v>
      </c>
      <c r="C6645" s="7">
        <v>43510</v>
      </c>
      <c r="E6645" s="27">
        <v>2475</v>
      </c>
      <c r="G6645" s="27" t="str">
        <f>VLOOKUP(C6645,W:Y,3,TRUE)</f>
        <v>Feb 19</v>
      </c>
      <c r="H6645" s="27">
        <f t="shared" si="103"/>
        <v>6644</v>
      </c>
      <c r="I6645" s="30" t="str">
        <f>IF(G6645='Check Register'!$E$1,H6645,"")</f>
        <v/>
      </c>
      <c r="J6645" s="16" t="str">
        <f>IFERROR(SMALL($I$2:$I$100001,H6645),"")</f>
        <v/>
      </c>
    </row>
    <row r="6646" spans="1:10" x14ac:dyDescent="0.3">
      <c r="A6646" t="s">
        <v>281</v>
      </c>
      <c r="B6646" t="s">
        <v>89</v>
      </c>
      <c r="C6646" s="7">
        <v>43510</v>
      </c>
      <c r="E6646" s="27">
        <v>73.459999999999994</v>
      </c>
      <c r="G6646" s="27" t="str">
        <f>VLOOKUP(C6646,W:Y,3,TRUE)</f>
        <v>Feb 19</v>
      </c>
      <c r="H6646" s="27">
        <f t="shared" si="103"/>
        <v>6645</v>
      </c>
      <c r="I6646" s="30" t="str">
        <f>IF(G6646='Check Register'!$E$1,H6646,"")</f>
        <v/>
      </c>
      <c r="J6646" s="16" t="str">
        <f>IFERROR(SMALL($I$2:$I$100001,H6646),"")</f>
        <v/>
      </c>
    </row>
    <row r="6647" spans="1:10" x14ac:dyDescent="0.3">
      <c r="A6647" t="s">
        <v>335</v>
      </c>
      <c r="B6647" t="s">
        <v>102</v>
      </c>
      <c r="C6647" s="7">
        <v>43510</v>
      </c>
      <c r="E6647" s="27">
        <v>3110.43</v>
      </c>
      <c r="G6647" s="27" t="str">
        <f>VLOOKUP(C6647,W:Y,3,TRUE)</f>
        <v>Feb 19</v>
      </c>
      <c r="H6647" s="27">
        <f t="shared" si="103"/>
        <v>6646</v>
      </c>
      <c r="I6647" s="30" t="str">
        <f>IF(G6647='Check Register'!$E$1,H6647,"")</f>
        <v/>
      </c>
      <c r="J6647" s="16" t="str">
        <f>IFERROR(SMALL($I$2:$I$100001,H6647),"")</f>
        <v/>
      </c>
    </row>
    <row r="6648" spans="1:10" x14ac:dyDescent="0.3">
      <c r="A6648" t="s">
        <v>41</v>
      </c>
      <c r="B6648" t="s">
        <v>8</v>
      </c>
      <c r="C6648" s="7">
        <v>43510</v>
      </c>
      <c r="E6648" s="27">
        <v>886.45</v>
      </c>
      <c r="G6648" s="27" t="str">
        <f>VLOOKUP(C6648,W:Y,3,TRUE)</f>
        <v>Feb 19</v>
      </c>
      <c r="H6648" s="27">
        <f t="shared" si="103"/>
        <v>6647</v>
      </c>
      <c r="I6648" s="30" t="str">
        <f>IF(G6648='Check Register'!$E$1,H6648,"")</f>
        <v/>
      </c>
      <c r="J6648" s="16" t="str">
        <f>IFERROR(SMALL($I$2:$I$100001,H6648),"")</f>
        <v/>
      </c>
    </row>
    <row r="6649" spans="1:10" x14ac:dyDescent="0.3">
      <c r="A6649" t="s">
        <v>44</v>
      </c>
      <c r="B6649" t="s">
        <v>81</v>
      </c>
      <c r="C6649" s="7">
        <v>43510</v>
      </c>
      <c r="E6649" s="27">
        <v>420.07</v>
      </c>
      <c r="G6649" s="27" t="str">
        <f>VLOOKUP(C6649,W:Y,3,TRUE)</f>
        <v>Feb 19</v>
      </c>
      <c r="H6649" s="27">
        <f t="shared" si="103"/>
        <v>6648</v>
      </c>
      <c r="I6649" s="30" t="str">
        <f>IF(G6649='Check Register'!$E$1,H6649,"")</f>
        <v/>
      </c>
      <c r="J6649" s="16" t="str">
        <f>IFERROR(SMALL($I$2:$I$100001,H6649),"")</f>
        <v/>
      </c>
    </row>
    <row r="6650" spans="1:10" x14ac:dyDescent="0.3">
      <c r="A6650" t="s">
        <v>562</v>
      </c>
      <c r="B6650" t="s">
        <v>102</v>
      </c>
      <c r="C6650" s="7">
        <v>43510</v>
      </c>
      <c r="E6650" s="27">
        <v>3347.44</v>
      </c>
      <c r="G6650" s="27" t="str">
        <f>VLOOKUP(C6650,W:Y,3,TRUE)</f>
        <v>Feb 19</v>
      </c>
      <c r="H6650" s="27">
        <f t="shared" si="103"/>
        <v>6649</v>
      </c>
      <c r="I6650" s="30" t="str">
        <f>IF(G6650='Check Register'!$E$1,H6650,"")</f>
        <v/>
      </c>
      <c r="J6650" s="16" t="str">
        <f>IFERROR(SMALL($I$2:$I$100001,H6650),"")</f>
        <v/>
      </c>
    </row>
    <row r="6651" spans="1:10" x14ac:dyDescent="0.3">
      <c r="A6651" t="s">
        <v>283</v>
      </c>
      <c r="B6651" t="s">
        <v>16</v>
      </c>
      <c r="C6651" s="7">
        <v>43510</v>
      </c>
      <c r="E6651" s="27">
        <v>120.12</v>
      </c>
      <c r="G6651" s="27" t="str">
        <f>VLOOKUP(C6651,W:Y,3,TRUE)</f>
        <v>Feb 19</v>
      </c>
      <c r="H6651" s="27">
        <f t="shared" si="103"/>
        <v>6650</v>
      </c>
      <c r="I6651" s="30" t="str">
        <f>IF(G6651='Check Register'!$E$1,H6651,"")</f>
        <v/>
      </c>
      <c r="J6651" s="16" t="str">
        <f>IFERROR(SMALL($I$2:$I$100001,H6651),"")</f>
        <v/>
      </c>
    </row>
    <row r="6652" spans="1:10" x14ac:dyDescent="0.3">
      <c r="A6652" t="s">
        <v>544</v>
      </c>
      <c r="B6652" t="s">
        <v>14</v>
      </c>
      <c r="C6652" s="7">
        <v>43510</v>
      </c>
      <c r="E6652" s="27">
        <v>533.4</v>
      </c>
      <c r="G6652" s="27" t="str">
        <f>VLOOKUP(C6652,W:Y,3,TRUE)</f>
        <v>Feb 19</v>
      </c>
      <c r="H6652" s="27">
        <f t="shared" si="103"/>
        <v>6651</v>
      </c>
      <c r="I6652" s="30" t="str">
        <f>IF(G6652='Check Register'!$E$1,H6652,"")</f>
        <v/>
      </c>
      <c r="J6652" s="16" t="str">
        <f>IFERROR(SMALL($I$2:$I$100001,H6652),"")</f>
        <v/>
      </c>
    </row>
    <row r="6653" spans="1:10" x14ac:dyDescent="0.3">
      <c r="A6653" t="s">
        <v>51</v>
      </c>
      <c r="B6653" t="s">
        <v>22</v>
      </c>
      <c r="C6653" s="7">
        <v>43510</v>
      </c>
      <c r="E6653" s="27">
        <v>70</v>
      </c>
      <c r="G6653" s="27" t="str">
        <f>VLOOKUP(C6653,W:Y,3,TRUE)</f>
        <v>Feb 19</v>
      </c>
      <c r="H6653" s="27">
        <f t="shared" si="103"/>
        <v>6652</v>
      </c>
      <c r="I6653" s="30" t="str">
        <f>IF(G6653='Check Register'!$E$1,H6653,"")</f>
        <v/>
      </c>
      <c r="J6653" s="16" t="str">
        <f>IFERROR(SMALL($I$2:$I$100001,H6653),"")</f>
        <v/>
      </c>
    </row>
    <row r="6654" spans="1:10" x14ac:dyDescent="0.3">
      <c r="A6654" t="s">
        <v>386</v>
      </c>
      <c r="B6654" t="s">
        <v>25</v>
      </c>
      <c r="C6654" s="7">
        <v>43510</v>
      </c>
      <c r="E6654" s="27">
        <v>2363.41</v>
      </c>
      <c r="G6654" s="27" t="str">
        <f>VLOOKUP(C6654,W:Y,3,TRUE)</f>
        <v>Feb 19</v>
      </c>
      <c r="H6654" s="27">
        <f t="shared" si="103"/>
        <v>6653</v>
      </c>
      <c r="I6654" s="30" t="str">
        <f>IF(G6654='Check Register'!$E$1,H6654,"")</f>
        <v/>
      </c>
      <c r="J6654" s="16" t="str">
        <f>IFERROR(SMALL($I$2:$I$100001,H6654),"")</f>
        <v/>
      </c>
    </row>
    <row r="6655" spans="1:10" x14ac:dyDescent="0.3">
      <c r="A6655" t="s">
        <v>188</v>
      </c>
      <c r="B6655" t="s">
        <v>20</v>
      </c>
      <c r="C6655" s="7">
        <v>43510</v>
      </c>
      <c r="E6655" s="27">
        <v>8022.88</v>
      </c>
      <c r="G6655" s="27" t="str">
        <f>VLOOKUP(C6655,W:Y,3,TRUE)</f>
        <v>Feb 19</v>
      </c>
      <c r="H6655" s="27">
        <f t="shared" si="103"/>
        <v>6654</v>
      </c>
      <c r="I6655" s="30" t="str">
        <f>IF(G6655='Check Register'!$E$1,H6655,"")</f>
        <v/>
      </c>
      <c r="J6655" s="16" t="str">
        <f>IFERROR(SMALL($I$2:$I$100001,H6655),"")</f>
        <v/>
      </c>
    </row>
    <row r="6656" spans="1:10" x14ac:dyDescent="0.3">
      <c r="A6656" t="s">
        <v>113</v>
      </c>
      <c r="B6656" t="s">
        <v>12</v>
      </c>
      <c r="C6656" s="7">
        <v>43510</v>
      </c>
      <c r="E6656" s="27">
        <v>312.26</v>
      </c>
      <c r="G6656" s="27" t="str">
        <f>VLOOKUP(C6656,W:Y,3,TRUE)</f>
        <v>Feb 19</v>
      </c>
      <c r="H6656" s="27">
        <f t="shared" si="103"/>
        <v>6655</v>
      </c>
      <c r="I6656" s="30" t="str">
        <f>IF(G6656='Check Register'!$E$1,H6656,"")</f>
        <v/>
      </c>
      <c r="J6656" s="16" t="str">
        <f>IFERROR(SMALL($I$2:$I$100001,H6656),"")</f>
        <v/>
      </c>
    </row>
    <row r="6657" spans="1:10" x14ac:dyDescent="0.3">
      <c r="A6657" t="s">
        <v>55</v>
      </c>
      <c r="B6657" t="s">
        <v>100</v>
      </c>
      <c r="C6657" s="7">
        <v>43510</v>
      </c>
      <c r="E6657" s="27">
        <v>0</v>
      </c>
      <c r="G6657" s="27" t="str">
        <f>VLOOKUP(C6657,W:Y,3,TRUE)</f>
        <v>Feb 19</v>
      </c>
      <c r="H6657" s="27">
        <f t="shared" si="103"/>
        <v>6656</v>
      </c>
      <c r="I6657" s="30" t="str">
        <f>IF(G6657='Check Register'!$E$1,H6657,"")</f>
        <v/>
      </c>
      <c r="J6657" s="16" t="str">
        <f>IFERROR(SMALL($I$2:$I$100001,H6657),"")</f>
        <v/>
      </c>
    </row>
    <row r="6658" spans="1:10" x14ac:dyDescent="0.3">
      <c r="A6658" t="s">
        <v>55</v>
      </c>
      <c r="B6658" t="s">
        <v>14</v>
      </c>
      <c r="C6658" s="7">
        <v>43510</v>
      </c>
      <c r="E6658" s="27">
        <v>5875</v>
      </c>
      <c r="G6658" s="27" t="str">
        <f>VLOOKUP(C6658,W:Y,3,TRUE)</f>
        <v>Feb 19</v>
      </c>
      <c r="H6658" s="27">
        <f t="shared" si="103"/>
        <v>6657</v>
      </c>
      <c r="I6658" s="30" t="str">
        <f>IF(G6658='Check Register'!$E$1,H6658,"")</f>
        <v/>
      </c>
      <c r="J6658" s="16" t="str">
        <f>IFERROR(SMALL($I$2:$I$100001,H6658),"")</f>
        <v/>
      </c>
    </row>
    <row r="6659" spans="1:10" x14ac:dyDescent="0.3">
      <c r="A6659" t="s">
        <v>116</v>
      </c>
      <c r="B6659" t="s">
        <v>45</v>
      </c>
      <c r="C6659" s="7">
        <v>43510</v>
      </c>
      <c r="E6659" s="27">
        <v>343.09</v>
      </c>
      <c r="G6659" s="27" t="str">
        <f>VLOOKUP(C6659,W:Y,3,TRUE)</f>
        <v>Feb 19</v>
      </c>
      <c r="H6659" s="27">
        <f t="shared" ref="H6659:H6722" si="104">1+H6658</f>
        <v>6658</v>
      </c>
      <c r="I6659" s="30" t="str">
        <f>IF(G6659='Check Register'!$E$1,H6659,"")</f>
        <v/>
      </c>
      <c r="J6659" s="16" t="str">
        <f>IFERROR(SMALL($I$2:$I$100001,H6659),"")</f>
        <v/>
      </c>
    </row>
    <row r="6660" spans="1:10" x14ac:dyDescent="0.3">
      <c r="A6660" t="s">
        <v>305</v>
      </c>
      <c r="B6660" t="s">
        <v>45</v>
      </c>
      <c r="C6660" s="7">
        <v>43510</v>
      </c>
      <c r="E6660" s="27">
        <v>474.6</v>
      </c>
      <c r="G6660" s="27" t="str">
        <f>VLOOKUP(C6660,W:Y,3,TRUE)</f>
        <v>Feb 19</v>
      </c>
      <c r="H6660" s="27">
        <f t="shared" si="104"/>
        <v>6659</v>
      </c>
      <c r="I6660" s="30" t="str">
        <f>IF(G6660='Check Register'!$E$1,H6660,"")</f>
        <v/>
      </c>
      <c r="J6660" s="16" t="str">
        <f>IFERROR(SMALL($I$2:$I$100001,H6660),"")</f>
        <v/>
      </c>
    </row>
    <row r="6661" spans="1:10" x14ac:dyDescent="0.3">
      <c r="A6661" t="s">
        <v>56</v>
      </c>
      <c r="B6661" t="s">
        <v>12</v>
      </c>
      <c r="C6661" s="7">
        <v>43510</v>
      </c>
      <c r="E6661" s="27">
        <v>245.45</v>
      </c>
      <c r="G6661" s="27" t="str">
        <f>VLOOKUP(C6661,W:Y,3,TRUE)</f>
        <v>Feb 19</v>
      </c>
      <c r="H6661" s="27">
        <f t="shared" si="104"/>
        <v>6660</v>
      </c>
      <c r="I6661" s="30" t="str">
        <f>IF(G6661='Check Register'!$E$1,H6661,"")</f>
        <v/>
      </c>
      <c r="J6661" s="16" t="str">
        <f>IFERROR(SMALL($I$2:$I$100001,H6661),"")</f>
        <v/>
      </c>
    </row>
    <row r="6662" spans="1:10" x14ac:dyDescent="0.3">
      <c r="A6662" t="s">
        <v>57</v>
      </c>
      <c r="B6662" t="s">
        <v>8</v>
      </c>
      <c r="C6662" s="7">
        <v>43510</v>
      </c>
      <c r="E6662" s="27">
        <v>549.66999999999996</v>
      </c>
      <c r="G6662" s="27" t="str">
        <f>VLOOKUP(C6662,W:Y,3,TRUE)</f>
        <v>Feb 19</v>
      </c>
      <c r="H6662" s="27">
        <f t="shared" si="104"/>
        <v>6661</v>
      </c>
      <c r="I6662" s="30" t="str">
        <f>IF(G6662='Check Register'!$E$1,H6662,"")</f>
        <v/>
      </c>
      <c r="J6662" s="16" t="str">
        <f>IFERROR(SMALL($I$2:$I$100001,H6662),"")</f>
        <v/>
      </c>
    </row>
    <row r="6663" spans="1:10" x14ac:dyDescent="0.3">
      <c r="A6663" t="s">
        <v>57</v>
      </c>
      <c r="B6663" t="s">
        <v>85</v>
      </c>
      <c r="C6663" s="7">
        <v>43510</v>
      </c>
      <c r="E6663" s="27">
        <v>23.96</v>
      </c>
      <c r="G6663" s="27" t="str">
        <f>VLOOKUP(C6663,W:Y,3,TRUE)</f>
        <v>Feb 19</v>
      </c>
      <c r="H6663" s="27">
        <f t="shared" si="104"/>
        <v>6662</v>
      </c>
      <c r="I6663" s="30" t="str">
        <f>IF(G6663='Check Register'!$E$1,H6663,"")</f>
        <v/>
      </c>
      <c r="J6663" s="16" t="str">
        <f>IFERROR(SMALL($I$2:$I$100001,H6663),"")</f>
        <v/>
      </c>
    </row>
    <row r="6664" spans="1:10" x14ac:dyDescent="0.3">
      <c r="A6664" t="s">
        <v>228</v>
      </c>
      <c r="B6664" t="s">
        <v>39</v>
      </c>
      <c r="C6664" s="7">
        <v>43510</v>
      </c>
      <c r="E6664" s="27">
        <v>18463</v>
      </c>
      <c r="G6664" s="27" t="str">
        <f>VLOOKUP(C6664,W:Y,3,TRUE)</f>
        <v>Feb 19</v>
      </c>
      <c r="H6664" s="27">
        <f t="shared" si="104"/>
        <v>6663</v>
      </c>
      <c r="I6664" s="30" t="str">
        <f>IF(G6664='Check Register'!$E$1,H6664,"")</f>
        <v/>
      </c>
      <c r="J6664" s="16" t="str">
        <f>IFERROR(SMALL($I$2:$I$100001,H6664),"")</f>
        <v/>
      </c>
    </row>
    <row r="6665" spans="1:10" x14ac:dyDescent="0.3">
      <c r="A6665" t="s">
        <v>64</v>
      </c>
      <c r="B6665" t="s">
        <v>14</v>
      </c>
      <c r="C6665" s="7">
        <v>43510</v>
      </c>
      <c r="E6665" s="27">
        <v>2000</v>
      </c>
      <c r="G6665" s="27" t="str">
        <f>VLOOKUP(C6665,W:Y,3,TRUE)</f>
        <v>Feb 19</v>
      </c>
      <c r="H6665" s="27">
        <f t="shared" si="104"/>
        <v>6664</v>
      </c>
      <c r="I6665" s="30" t="str">
        <f>IF(G6665='Check Register'!$E$1,H6665,"")</f>
        <v/>
      </c>
      <c r="J6665" s="16" t="str">
        <f>IFERROR(SMALL($I$2:$I$100001,H6665),"")</f>
        <v/>
      </c>
    </row>
    <row r="6666" spans="1:10" x14ac:dyDescent="0.3">
      <c r="A6666" t="s">
        <v>211</v>
      </c>
      <c r="B6666" t="s">
        <v>212</v>
      </c>
      <c r="C6666" s="7">
        <v>43510</v>
      </c>
      <c r="E6666" s="27">
        <v>210</v>
      </c>
      <c r="G6666" s="27" t="str">
        <f>VLOOKUP(C6666,W:Y,3,TRUE)</f>
        <v>Feb 19</v>
      </c>
      <c r="H6666" s="27">
        <f t="shared" si="104"/>
        <v>6665</v>
      </c>
      <c r="I6666" s="30" t="str">
        <f>IF(G6666='Check Register'!$E$1,H6666,"")</f>
        <v/>
      </c>
      <c r="J6666" s="16" t="str">
        <f>IFERROR(SMALL($I$2:$I$100001,H6666),"")</f>
        <v/>
      </c>
    </row>
    <row r="6667" spans="1:10" x14ac:dyDescent="0.3">
      <c r="A6667" t="s">
        <v>500</v>
      </c>
      <c r="B6667" t="s">
        <v>131</v>
      </c>
      <c r="C6667" s="7">
        <v>43510</v>
      </c>
      <c r="E6667" s="27">
        <v>91.2</v>
      </c>
      <c r="G6667" s="27" t="str">
        <f>VLOOKUP(C6667,W:Y,3,TRUE)</f>
        <v>Feb 19</v>
      </c>
      <c r="H6667" s="27">
        <f t="shared" si="104"/>
        <v>6666</v>
      </c>
      <c r="I6667" s="30" t="str">
        <f>IF(G6667='Check Register'!$E$1,H6667,"")</f>
        <v/>
      </c>
      <c r="J6667" s="16" t="str">
        <f>IFERROR(SMALL($I$2:$I$100001,H6667),"")</f>
        <v/>
      </c>
    </row>
    <row r="6668" spans="1:10" x14ac:dyDescent="0.3">
      <c r="A6668" t="s">
        <v>500</v>
      </c>
      <c r="B6668" t="s">
        <v>16</v>
      </c>
      <c r="C6668" s="7">
        <v>43510</v>
      </c>
      <c r="E6668" s="27">
        <v>15.08</v>
      </c>
      <c r="G6668" s="27" t="str">
        <f>VLOOKUP(C6668,W:Y,3,TRUE)</f>
        <v>Feb 19</v>
      </c>
      <c r="H6668" s="27">
        <f t="shared" si="104"/>
        <v>6667</v>
      </c>
      <c r="I6668" s="30" t="str">
        <f>IF(G6668='Check Register'!$E$1,H6668,"")</f>
        <v/>
      </c>
      <c r="J6668" s="16" t="str">
        <f>IFERROR(SMALL($I$2:$I$100001,H6668),"")</f>
        <v/>
      </c>
    </row>
    <row r="6669" spans="1:10" x14ac:dyDescent="0.3">
      <c r="A6669" t="s">
        <v>317</v>
      </c>
      <c r="B6669" t="s">
        <v>39</v>
      </c>
      <c r="C6669" s="7">
        <v>43510</v>
      </c>
      <c r="E6669" s="27">
        <v>6055</v>
      </c>
      <c r="G6669" s="27" t="str">
        <f>VLOOKUP(C6669,W:Y,3,TRUE)</f>
        <v>Feb 19</v>
      </c>
      <c r="H6669" s="27">
        <f t="shared" si="104"/>
        <v>6668</v>
      </c>
      <c r="I6669" s="30" t="str">
        <f>IF(G6669='Check Register'!$E$1,H6669,"")</f>
        <v/>
      </c>
      <c r="J6669" s="16" t="str">
        <f>IFERROR(SMALL($I$2:$I$100001,H6669),"")</f>
        <v/>
      </c>
    </row>
    <row r="6670" spans="1:10" x14ac:dyDescent="0.3">
      <c r="A6670" t="s">
        <v>69</v>
      </c>
      <c r="B6670" t="s">
        <v>70</v>
      </c>
      <c r="C6670" s="7">
        <v>43510</v>
      </c>
      <c r="E6670" s="27">
        <v>1908.43</v>
      </c>
      <c r="G6670" s="27" t="str">
        <f>VLOOKUP(C6670,W:Y,3,TRUE)</f>
        <v>Feb 19</v>
      </c>
      <c r="H6670" s="27">
        <f t="shared" si="104"/>
        <v>6669</v>
      </c>
      <c r="I6670" s="30" t="str">
        <f>IF(G6670='Check Register'!$E$1,H6670,"")</f>
        <v/>
      </c>
      <c r="J6670" s="16" t="str">
        <f>IFERROR(SMALL($I$2:$I$100001,H6670),"")</f>
        <v/>
      </c>
    </row>
    <row r="6671" spans="1:10" x14ac:dyDescent="0.3">
      <c r="A6671" t="s">
        <v>71</v>
      </c>
      <c r="B6671" t="s">
        <v>12</v>
      </c>
      <c r="C6671" s="7">
        <v>43510</v>
      </c>
      <c r="E6671" s="27">
        <v>229.49</v>
      </c>
      <c r="G6671" s="27" t="str">
        <f>VLOOKUP(C6671,W:Y,3,TRUE)</f>
        <v>Feb 19</v>
      </c>
      <c r="H6671" s="27">
        <f t="shared" si="104"/>
        <v>6670</v>
      </c>
      <c r="I6671" s="30" t="str">
        <f>IF(G6671='Check Register'!$E$1,H6671,"")</f>
        <v/>
      </c>
      <c r="J6671" s="16" t="str">
        <f>IFERROR(SMALL($I$2:$I$100001,H6671),"")</f>
        <v/>
      </c>
    </row>
    <row r="6672" spans="1:10" x14ac:dyDescent="0.3">
      <c r="A6672" t="s">
        <v>611</v>
      </c>
      <c r="B6672" t="s">
        <v>171</v>
      </c>
      <c r="C6672" s="7">
        <v>43510</v>
      </c>
      <c r="E6672" s="27">
        <v>1795.68</v>
      </c>
      <c r="G6672" s="27" t="str">
        <f>VLOOKUP(C6672,W:Y,3,TRUE)</f>
        <v>Feb 19</v>
      </c>
      <c r="H6672" s="27">
        <f t="shared" si="104"/>
        <v>6671</v>
      </c>
      <c r="I6672" s="30" t="str">
        <f>IF(G6672='Check Register'!$E$1,H6672,"")</f>
        <v/>
      </c>
      <c r="J6672" s="16" t="str">
        <f>IFERROR(SMALL($I$2:$I$100001,H6672),"")</f>
        <v/>
      </c>
    </row>
    <row r="6673" spans="1:10" x14ac:dyDescent="0.3">
      <c r="A6673" t="s">
        <v>5</v>
      </c>
      <c r="B6673" t="s">
        <v>6</v>
      </c>
      <c r="C6673" s="7">
        <v>43510</v>
      </c>
      <c r="E6673" s="27">
        <v>1795.23</v>
      </c>
      <c r="G6673" s="27" t="str">
        <f>VLOOKUP(C6673,W:Y,3,TRUE)</f>
        <v>Feb 19</v>
      </c>
      <c r="H6673" s="27">
        <f t="shared" si="104"/>
        <v>6672</v>
      </c>
      <c r="I6673" s="30" t="str">
        <f>IF(G6673='Check Register'!$E$1,H6673,"")</f>
        <v/>
      </c>
      <c r="J6673" s="16" t="str">
        <f>IFERROR(SMALL($I$2:$I$100001,H6673),"")</f>
        <v/>
      </c>
    </row>
    <row r="6674" spans="1:10" x14ac:dyDescent="0.3">
      <c r="A6674" t="s">
        <v>536</v>
      </c>
      <c r="B6674" t="s">
        <v>11</v>
      </c>
      <c r="C6674" s="7">
        <v>43510</v>
      </c>
      <c r="E6674" s="27">
        <v>399.41</v>
      </c>
      <c r="G6674" s="27" t="str">
        <f>VLOOKUP(C6674,W:Y,3,TRUE)</f>
        <v>Feb 19</v>
      </c>
      <c r="H6674" s="27">
        <f t="shared" si="104"/>
        <v>6673</v>
      </c>
      <c r="I6674" s="30" t="str">
        <f>IF(G6674='Check Register'!$E$1,H6674,"")</f>
        <v/>
      </c>
      <c r="J6674" s="16" t="str">
        <f>IFERROR(SMALL($I$2:$I$100001,H6674),"")</f>
        <v/>
      </c>
    </row>
    <row r="6675" spans="1:10" x14ac:dyDescent="0.3">
      <c r="A6675" t="s">
        <v>536</v>
      </c>
      <c r="B6675" t="s">
        <v>127</v>
      </c>
      <c r="C6675" s="7">
        <v>43510</v>
      </c>
      <c r="E6675" s="27">
        <v>410.92</v>
      </c>
      <c r="G6675" s="27" t="str">
        <f>VLOOKUP(C6675,W:Y,3,TRUE)</f>
        <v>Feb 19</v>
      </c>
      <c r="H6675" s="27">
        <f t="shared" si="104"/>
        <v>6674</v>
      </c>
      <c r="I6675" s="30" t="str">
        <f>IF(G6675='Check Register'!$E$1,H6675,"")</f>
        <v/>
      </c>
      <c r="J6675" s="16" t="str">
        <f>IFERROR(SMALL($I$2:$I$100001,H6675),"")</f>
        <v/>
      </c>
    </row>
    <row r="6676" spans="1:10" x14ac:dyDescent="0.3">
      <c r="A6676" t="s">
        <v>612</v>
      </c>
      <c r="B6676" t="s">
        <v>214</v>
      </c>
      <c r="C6676" s="7">
        <v>43510</v>
      </c>
      <c r="E6676" s="27">
        <v>185352.48</v>
      </c>
      <c r="G6676" s="27" t="str">
        <f>VLOOKUP(C6676,W:Y,3,TRUE)</f>
        <v>Feb 19</v>
      </c>
      <c r="H6676" s="27">
        <f t="shared" si="104"/>
        <v>6675</v>
      </c>
      <c r="I6676" s="30" t="str">
        <f>IF(G6676='Check Register'!$E$1,H6676,"")</f>
        <v/>
      </c>
      <c r="J6676" s="16" t="str">
        <f>IFERROR(SMALL($I$2:$I$100001,H6676),"")</f>
        <v/>
      </c>
    </row>
    <row r="6677" spans="1:10" x14ac:dyDescent="0.3">
      <c r="A6677" t="s">
        <v>612</v>
      </c>
      <c r="B6677" t="s">
        <v>31</v>
      </c>
      <c r="C6677" s="7">
        <v>43510</v>
      </c>
      <c r="E6677" s="27">
        <v>3218.67</v>
      </c>
      <c r="G6677" s="27" t="str">
        <f>VLOOKUP(C6677,W:Y,3,TRUE)</f>
        <v>Feb 19</v>
      </c>
      <c r="H6677" s="27">
        <f t="shared" si="104"/>
        <v>6676</v>
      </c>
      <c r="I6677" s="30" t="str">
        <f>IF(G6677='Check Register'!$E$1,H6677,"")</f>
        <v/>
      </c>
      <c r="J6677" s="16" t="str">
        <f>IFERROR(SMALL($I$2:$I$100001,H6677),"")</f>
        <v/>
      </c>
    </row>
    <row r="6678" spans="1:10" x14ac:dyDescent="0.3">
      <c r="A6678" t="s">
        <v>84</v>
      </c>
      <c r="B6678" t="s">
        <v>85</v>
      </c>
      <c r="C6678" s="7">
        <v>43510</v>
      </c>
      <c r="E6678" s="27">
        <v>548.04999999999995</v>
      </c>
      <c r="G6678" s="27" t="str">
        <f>VLOOKUP(C6678,W:Y,3,TRUE)</f>
        <v>Feb 19</v>
      </c>
      <c r="H6678" s="27">
        <f t="shared" si="104"/>
        <v>6677</v>
      </c>
      <c r="I6678" s="30" t="str">
        <f>IF(G6678='Check Register'!$E$1,H6678,"")</f>
        <v/>
      </c>
      <c r="J6678" s="16" t="str">
        <f>IFERROR(SMALL($I$2:$I$100001,H6678),"")</f>
        <v/>
      </c>
    </row>
    <row r="6679" spans="1:10" x14ac:dyDescent="0.3">
      <c r="A6679" t="s">
        <v>501</v>
      </c>
      <c r="B6679" t="s">
        <v>14</v>
      </c>
      <c r="C6679" s="7">
        <v>43510</v>
      </c>
      <c r="E6679" s="27">
        <v>20000</v>
      </c>
      <c r="G6679" s="27" t="str">
        <f>VLOOKUP(C6679,W:Y,3,TRUE)</f>
        <v>Feb 19</v>
      </c>
      <c r="H6679" s="27">
        <f t="shared" si="104"/>
        <v>6678</v>
      </c>
      <c r="I6679" s="30" t="str">
        <f>IF(G6679='Check Register'!$E$1,H6679,"")</f>
        <v/>
      </c>
      <c r="J6679" s="16" t="str">
        <f>IFERROR(SMALL($I$2:$I$100001,H6679),"")</f>
        <v/>
      </c>
    </row>
    <row r="6680" spans="1:10" x14ac:dyDescent="0.3">
      <c r="A6680" t="s">
        <v>126</v>
      </c>
      <c r="B6680" t="s">
        <v>127</v>
      </c>
      <c r="C6680" s="7">
        <v>43510</v>
      </c>
      <c r="E6680" s="27">
        <v>171.79</v>
      </c>
      <c r="G6680" s="27" t="str">
        <f>VLOOKUP(C6680,W:Y,3,TRUE)</f>
        <v>Feb 19</v>
      </c>
      <c r="H6680" s="27">
        <f t="shared" si="104"/>
        <v>6679</v>
      </c>
      <c r="I6680" s="30" t="str">
        <f>IF(G6680='Check Register'!$E$1,H6680,"")</f>
        <v/>
      </c>
      <c r="J6680" s="16" t="str">
        <f>IFERROR(SMALL($I$2:$I$100001,H6680),"")</f>
        <v/>
      </c>
    </row>
    <row r="6681" spans="1:10" x14ac:dyDescent="0.3">
      <c r="A6681" t="s">
        <v>97</v>
      </c>
      <c r="B6681" t="s">
        <v>6</v>
      </c>
      <c r="C6681" s="7">
        <v>43511</v>
      </c>
      <c r="E6681" s="27">
        <v>121725.26</v>
      </c>
      <c r="G6681" s="27" t="str">
        <f>VLOOKUP(C6681,W:Y,3,TRUE)</f>
        <v>Feb 19</v>
      </c>
      <c r="H6681" s="27">
        <f t="shared" si="104"/>
        <v>6680</v>
      </c>
      <c r="I6681" s="30" t="str">
        <f>IF(G6681='Check Register'!$E$1,H6681,"")</f>
        <v/>
      </c>
      <c r="J6681" s="16" t="str">
        <f>IFERROR(SMALL($I$2:$I$100001,H6681),"")</f>
        <v/>
      </c>
    </row>
    <row r="6682" spans="1:10" x14ac:dyDescent="0.3">
      <c r="A6682" t="s">
        <v>144</v>
      </c>
      <c r="B6682" t="s">
        <v>102</v>
      </c>
      <c r="C6682" s="7">
        <v>43511</v>
      </c>
      <c r="E6682" s="27">
        <v>767869.23</v>
      </c>
      <c r="G6682" s="27" t="str">
        <f>VLOOKUP(C6682,W:Y,3,TRUE)</f>
        <v>Feb 19</v>
      </c>
      <c r="H6682" s="27">
        <f t="shared" si="104"/>
        <v>6681</v>
      </c>
      <c r="I6682" s="30" t="str">
        <f>IF(G6682='Check Register'!$E$1,H6682,"")</f>
        <v/>
      </c>
      <c r="J6682" s="16" t="str">
        <f>IFERROR(SMALL($I$2:$I$100001,H6682),"")</f>
        <v/>
      </c>
    </row>
    <row r="6683" spans="1:10" x14ac:dyDescent="0.3">
      <c r="A6683" t="s">
        <v>5</v>
      </c>
      <c r="B6683" t="s">
        <v>6</v>
      </c>
      <c r="C6683" s="7">
        <v>43511</v>
      </c>
      <c r="E6683" s="27">
        <v>289506.38</v>
      </c>
      <c r="G6683" s="27" t="str">
        <f>VLOOKUP(C6683,W:Y,3,TRUE)</f>
        <v>Feb 19</v>
      </c>
      <c r="H6683" s="27">
        <f t="shared" si="104"/>
        <v>6682</v>
      </c>
      <c r="I6683" s="30" t="str">
        <f>IF(G6683='Check Register'!$E$1,H6683,"")</f>
        <v/>
      </c>
      <c r="J6683" s="16" t="str">
        <f>IFERROR(SMALL($I$2:$I$100001,H6683),"")</f>
        <v/>
      </c>
    </row>
    <row r="6684" spans="1:10" x14ac:dyDescent="0.3">
      <c r="A6684" t="s">
        <v>97</v>
      </c>
      <c r="B6684" t="s">
        <v>6</v>
      </c>
      <c r="C6684" s="7">
        <v>43516</v>
      </c>
      <c r="E6684" s="27">
        <v>1000</v>
      </c>
      <c r="G6684" s="27" t="str">
        <f>VLOOKUP(C6684,W:Y,3,TRUE)</f>
        <v>Feb 19</v>
      </c>
      <c r="H6684" s="27">
        <f t="shared" si="104"/>
        <v>6683</v>
      </c>
      <c r="I6684" s="30" t="str">
        <f>IF(G6684='Check Register'!$E$1,H6684,"")</f>
        <v/>
      </c>
      <c r="J6684" s="16" t="str">
        <f>IFERROR(SMALL($I$2:$I$100001,H6684),"")</f>
        <v/>
      </c>
    </row>
    <row r="6685" spans="1:10" x14ac:dyDescent="0.3">
      <c r="A6685" t="s">
        <v>255</v>
      </c>
      <c r="B6685" t="s">
        <v>43</v>
      </c>
      <c r="C6685" s="7">
        <v>43518</v>
      </c>
      <c r="E6685" s="27">
        <v>662</v>
      </c>
      <c r="G6685" s="27" t="str">
        <f>VLOOKUP(C6685,W:Y,3,TRUE)</f>
        <v>Feb 19</v>
      </c>
      <c r="H6685" s="27">
        <f t="shared" si="104"/>
        <v>6684</v>
      </c>
      <c r="I6685" s="30" t="str">
        <f>IF(G6685='Check Register'!$E$1,H6685,"")</f>
        <v/>
      </c>
      <c r="J6685" s="16" t="str">
        <f>IFERROR(SMALL($I$2:$I$100001,H6685),"")</f>
        <v/>
      </c>
    </row>
    <row r="6686" spans="1:10" x14ac:dyDescent="0.3">
      <c r="A6686" t="s">
        <v>87</v>
      </c>
      <c r="B6686" t="s">
        <v>8</v>
      </c>
      <c r="C6686" s="7">
        <v>43518</v>
      </c>
      <c r="E6686" s="27">
        <v>153.94999999999999</v>
      </c>
      <c r="G6686" s="27" t="str">
        <f>VLOOKUP(C6686,W:Y,3,TRUE)</f>
        <v>Feb 19</v>
      </c>
      <c r="H6686" s="27">
        <f t="shared" si="104"/>
        <v>6685</v>
      </c>
      <c r="I6686" s="30" t="str">
        <f>IF(G6686='Check Register'!$E$1,H6686,"")</f>
        <v/>
      </c>
      <c r="J6686" s="16" t="str">
        <f>IFERROR(SMALL($I$2:$I$100001,H6686),"")</f>
        <v/>
      </c>
    </row>
    <row r="6687" spans="1:10" x14ac:dyDescent="0.3">
      <c r="A6687" t="s">
        <v>205</v>
      </c>
      <c r="B6687" t="s">
        <v>28</v>
      </c>
      <c r="C6687" s="7">
        <v>43518</v>
      </c>
      <c r="E6687" s="27">
        <v>538333.93999999994</v>
      </c>
      <c r="G6687" s="27" t="str">
        <f>VLOOKUP(C6687,W:Y,3,TRUE)</f>
        <v>Feb 19</v>
      </c>
      <c r="H6687" s="27">
        <f t="shared" si="104"/>
        <v>6686</v>
      </c>
      <c r="I6687" s="30" t="str">
        <f>IF(G6687='Check Register'!$E$1,H6687,"")</f>
        <v/>
      </c>
      <c r="J6687" s="16" t="str">
        <f>IFERROR(SMALL($I$2:$I$100001,H6687),"")</f>
        <v/>
      </c>
    </row>
    <row r="6688" spans="1:10" x14ac:dyDescent="0.3">
      <c r="A6688" t="s">
        <v>205</v>
      </c>
      <c r="B6688" t="s">
        <v>50</v>
      </c>
      <c r="C6688" s="7">
        <v>43518</v>
      </c>
      <c r="E6688" s="27">
        <v>-26916.69</v>
      </c>
      <c r="G6688" s="27" t="str">
        <f>VLOOKUP(C6688,W:Y,3,TRUE)</f>
        <v>Feb 19</v>
      </c>
      <c r="H6688" s="27">
        <f t="shared" si="104"/>
        <v>6687</v>
      </c>
      <c r="I6688" s="30" t="str">
        <f>IF(G6688='Check Register'!$E$1,H6688,"")</f>
        <v/>
      </c>
      <c r="J6688" s="16" t="str">
        <f>IFERROR(SMALL($I$2:$I$100001,H6688),"")</f>
        <v/>
      </c>
    </row>
    <row r="6689" spans="1:10" x14ac:dyDescent="0.3">
      <c r="A6689" t="s">
        <v>10</v>
      </c>
      <c r="B6689" t="s">
        <v>11</v>
      </c>
      <c r="C6689" s="7">
        <v>43518</v>
      </c>
      <c r="E6689" s="27">
        <v>2678.97</v>
      </c>
      <c r="G6689" s="27" t="str">
        <f>VLOOKUP(C6689,W:Y,3,TRUE)</f>
        <v>Feb 19</v>
      </c>
      <c r="H6689" s="27">
        <f t="shared" si="104"/>
        <v>6688</v>
      </c>
      <c r="I6689" s="30" t="str">
        <f>IF(G6689='Check Register'!$E$1,H6689,"")</f>
        <v/>
      </c>
      <c r="J6689" s="16" t="str">
        <f>IFERROR(SMALL($I$2:$I$100001,H6689),"")</f>
        <v/>
      </c>
    </row>
    <row r="6690" spans="1:10" x14ac:dyDescent="0.3">
      <c r="A6690" t="s">
        <v>10</v>
      </c>
      <c r="B6690" t="s">
        <v>127</v>
      </c>
      <c r="C6690" s="7">
        <v>43518</v>
      </c>
      <c r="E6690" s="27">
        <v>29.98</v>
      </c>
      <c r="G6690" s="27" t="str">
        <f>VLOOKUP(C6690,W:Y,3,TRUE)</f>
        <v>Feb 19</v>
      </c>
      <c r="H6690" s="27">
        <f t="shared" si="104"/>
        <v>6689</v>
      </c>
      <c r="I6690" s="30" t="str">
        <f>IF(G6690='Check Register'!$E$1,H6690,"")</f>
        <v/>
      </c>
      <c r="J6690" s="16" t="str">
        <f>IFERROR(SMALL($I$2:$I$100001,H6690),"")</f>
        <v/>
      </c>
    </row>
    <row r="6691" spans="1:10" x14ac:dyDescent="0.3">
      <c r="A6691" t="s">
        <v>132</v>
      </c>
      <c r="B6691" t="s">
        <v>20</v>
      </c>
      <c r="C6691" s="7">
        <v>43518</v>
      </c>
      <c r="E6691" s="27">
        <v>1119.77</v>
      </c>
      <c r="G6691" s="27" t="str">
        <f>VLOOKUP(C6691,W:Y,3,TRUE)</f>
        <v>Feb 19</v>
      </c>
      <c r="H6691" s="27">
        <f t="shared" si="104"/>
        <v>6690</v>
      </c>
      <c r="I6691" s="30" t="str">
        <f>IF(G6691='Check Register'!$E$1,H6691,"")</f>
        <v/>
      </c>
      <c r="J6691" s="16" t="str">
        <f>IFERROR(SMALL($I$2:$I$100001,H6691),"")</f>
        <v/>
      </c>
    </row>
    <row r="6692" spans="1:10" x14ac:dyDescent="0.3">
      <c r="A6692" t="s">
        <v>132</v>
      </c>
      <c r="B6692" t="s">
        <v>89</v>
      </c>
      <c r="C6692" s="7">
        <v>43518</v>
      </c>
      <c r="E6692" s="27">
        <v>2684.99</v>
      </c>
      <c r="G6692" s="27" t="str">
        <f>VLOOKUP(C6692,W:Y,3,TRUE)</f>
        <v>Feb 19</v>
      </c>
      <c r="H6692" s="27">
        <f t="shared" si="104"/>
        <v>6691</v>
      </c>
      <c r="I6692" s="30" t="str">
        <f>IF(G6692='Check Register'!$E$1,H6692,"")</f>
        <v/>
      </c>
      <c r="J6692" s="16" t="str">
        <f>IFERROR(SMALL($I$2:$I$100001,H6692),"")</f>
        <v/>
      </c>
    </row>
    <row r="6693" spans="1:10" x14ac:dyDescent="0.3">
      <c r="A6693" t="s">
        <v>553</v>
      </c>
      <c r="B6693" t="s">
        <v>8</v>
      </c>
      <c r="C6693" s="7">
        <v>43518</v>
      </c>
      <c r="E6693" s="27">
        <v>847.26</v>
      </c>
      <c r="G6693" s="27" t="str">
        <f>VLOOKUP(C6693,W:Y,3,TRUE)</f>
        <v>Feb 19</v>
      </c>
      <c r="H6693" s="27">
        <f t="shared" si="104"/>
        <v>6692</v>
      </c>
      <c r="I6693" s="30" t="str">
        <f>IF(G6693='Check Register'!$E$1,H6693,"")</f>
        <v/>
      </c>
      <c r="J6693" s="16" t="str">
        <f>IFERROR(SMALL($I$2:$I$100001,H6693),"")</f>
        <v/>
      </c>
    </row>
    <row r="6694" spans="1:10" x14ac:dyDescent="0.3">
      <c r="A6694" t="s">
        <v>133</v>
      </c>
      <c r="B6694" t="s">
        <v>70</v>
      </c>
      <c r="C6694" s="7">
        <v>43518</v>
      </c>
      <c r="E6694" s="27">
        <v>32.5</v>
      </c>
      <c r="G6694" s="27" t="str">
        <f>VLOOKUP(C6694,W:Y,3,TRUE)</f>
        <v>Feb 19</v>
      </c>
      <c r="H6694" s="27">
        <f t="shared" si="104"/>
        <v>6693</v>
      </c>
      <c r="I6694" s="30" t="str">
        <f>IF(G6694='Check Register'!$E$1,H6694,"")</f>
        <v/>
      </c>
      <c r="J6694" s="16" t="str">
        <f>IFERROR(SMALL($I$2:$I$100001,H6694),"")</f>
        <v/>
      </c>
    </row>
    <row r="6695" spans="1:10" x14ac:dyDescent="0.3">
      <c r="A6695" t="s">
        <v>279</v>
      </c>
      <c r="B6695" t="s">
        <v>89</v>
      </c>
      <c r="C6695" s="7">
        <v>43518</v>
      </c>
      <c r="E6695" s="27">
        <v>686.3</v>
      </c>
      <c r="G6695" s="27" t="str">
        <f>VLOOKUP(C6695,W:Y,3,TRUE)</f>
        <v>Feb 19</v>
      </c>
      <c r="H6695" s="27">
        <f t="shared" si="104"/>
        <v>6694</v>
      </c>
      <c r="I6695" s="30" t="str">
        <f>IF(G6695='Check Register'!$E$1,H6695,"")</f>
        <v/>
      </c>
      <c r="J6695" s="16" t="str">
        <f>IFERROR(SMALL($I$2:$I$100001,H6695),"")</f>
        <v/>
      </c>
    </row>
    <row r="6696" spans="1:10" x14ac:dyDescent="0.3">
      <c r="A6696" t="s">
        <v>175</v>
      </c>
      <c r="B6696" t="s">
        <v>43</v>
      </c>
      <c r="C6696" s="7">
        <v>43518</v>
      </c>
      <c r="E6696" s="27">
        <v>821.38</v>
      </c>
      <c r="G6696" s="27" t="str">
        <f>VLOOKUP(C6696,W:Y,3,TRUE)</f>
        <v>Feb 19</v>
      </c>
      <c r="H6696" s="27">
        <f t="shared" si="104"/>
        <v>6695</v>
      </c>
      <c r="I6696" s="30" t="str">
        <f>IF(G6696='Check Register'!$E$1,H6696,"")</f>
        <v/>
      </c>
      <c r="J6696" s="16" t="str">
        <f>IFERROR(SMALL($I$2:$I$100001,H6696),"")</f>
        <v/>
      </c>
    </row>
    <row r="6697" spans="1:10" x14ac:dyDescent="0.3">
      <c r="A6697" t="s">
        <v>137</v>
      </c>
      <c r="B6697" t="s">
        <v>18</v>
      </c>
      <c r="C6697" s="7">
        <v>43518</v>
      </c>
      <c r="E6697" s="27">
        <v>107.47</v>
      </c>
      <c r="G6697" s="27" t="str">
        <f>VLOOKUP(C6697,W:Y,3,TRUE)</f>
        <v>Feb 19</v>
      </c>
      <c r="H6697" s="27">
        <f t="shared" si="104"/>
        <v>6696</v>
      </c>
      <c r="I6697" s="30" t="str">
        <f>IF(G6697='Check Register'!$E$1,H6697,"")</f>
        <v/>
      </c>
      <c r="J6697" s="16" t="str">
        <f>IFERROR(SMALL($I$2:$I$100001,H6697),"")</f>
        <v/>
      </c>
    </row>
    <row r="6698" spans="1:10" x14ac:dyDescent="0.3">
      <c r="A6698" t="s">
        <v>138</v>
      </c>
      <c r="B6698" t="s">
        <v>139</v>
      </c>
      <c r="C6698" s="7">
        <v>43518</v>
      </c>
      <c r="E6698" s="27">
        <v>24696.63</v>
      </c>
      <c r="G6698" s="27" t="str">
        <f>VLOOKUP(C6698,W:Y,3,TRUE)</f>
        <v>Feb 19</v>
      </c>
      <c r="H6698" s="27">
        <f t="shared" si="104"/>
        <v>6697</v>
      </c>
      <c r="I6698" s="30" t="str">
        <f>IF(G6698='Check Register'!$E$1,H6698,"")</f>
        <v/>
      </c>
      <c r="J6698" s="16" t="str">
        <f>IFERROR(SMALL($I$2:$I$100001,H6698),"")</f>
        <v/>
      </c>
    </row>
    <row r="6699" spans="1:10" x14ac:dyDescent="0.3">
      <c r="A6699" t="s">
        <v>221</v>
      </c>
      <c r="B6699" t="s">
        <v>8</v>
      </c>
      <c r="C6699" s="7">
        <v>43518</v>
      </c>
      <c r="E6699" s="27">
        <v>657.65</v>
      </c>
      <c r="G6699" s="27" t="str">
        <f>VLOOKUP(C6699,W:Y,3,TRUE)</f>
        <v>Feb 19</v>
      </c>
      <c r="H6699" s="27">
        <f t="shared" si="104"/>
        <v>6698</v>
      </c>
      <c r="I6699" s="30" t="str">
        <f>IF(G6699='Check Register'!$E$1,H6699,"")</f>
        <v/>
      </c>
      <c r="J6699" s="16" t="str">
        <f>IFERROR(SMALL($I$2:$I$100001,H6699),"")</f>
        <v/>
      </c>
    </row>
    <row r="6700" spans="1:10" x14ac:dyDescent="0.3">
      <c r="A6700" t="s">
        <v>179</v>
      </c>
      <c r="B6700" t="s">
        <v>180</v>
      </c>
      <c r="C6700" s="7">
        <v>43518</v>
      </c>
      <c r="E6700" s="27">
        <v>278.75</v>
      </c>
      <c r="G6700" s="27" t="str">
        <f>VLOOKUP(C6700,W:Y,3,TRUE)</f>
        <v>Feb 19</v>
      </c>
      <c r="H6700" s="27">
        <f t="shared" si="104"/>
        <v>6699</v>
      </c>
      <c r="I6700" s="30" t="str">
        <f>IF(G6700='Check Register'!$E$1,H6700,"")</f>
        <v/>
      </c>
      <c r="J6700" s="16" t="str">
        <f>IFERROR(SMALL($I$2:$I$100001,H6700),"")</f>
        <v/>
      </c>
    </row>
    <row r="6701" spans="1:10" x14ac:dyDescent="0.3">
      <c r="A6701" t="s">
        <v>144</v>
      </c>
      <c r="B6701" t="s">
        <v>28</v>
      </c>
      <c r="C6701" s="7">
        <v>43518</v>
      </c>
      <c r="E6701" s="27">
        <v>2520</v>
      </c>
      <c r="G6701" s="27" t="str">
        <f>VLOOKUP(C6701,W:Y,3,TRUE)</f>
        <v>Feb 19</v>
      </c>
      <c r="H6701" s="27">
        <f t="shared" si="104"/>
        <v>6700</v>
      </c>
      <c r="I6701" s="30" t="str">
        <f>IF(G6701='Check Register'!$E$1,H6701,"")</f>
        <v/>
      </c>
      <c r="J6701" s="16" t="str">
        <f>IFERROR(SMALL($I$2:$I$100001,H6701),"")</f>
        <v/>
      </c>
    </row>
    <row r="6702" spans="1:10" x14ac:dyDescent="0.3">
      <c r="A6702" t="s">
        <v>144</v>
      </c>
      <c r="B6702" t="s">
        <v>181</v>
      </c>
      <c r="C6702" s="7">
        <v>43518</v>
      </c>
      <c r="E6702" s="27">
        <v>22603.86</v>
      </c>
      <c r="G6702" s="27" t="str">
        <f>VLOOKUP(C6702,W:Y,3,TRUE)</f>
        <v>Feb 19</v>
      </c>
      <c r="H6702" s="27">
        <f t="shared" si="104"/>
        <v>6701</v>
      </c>
      <c r="I6702" s="30" t="str">
        <f>IF(G6702='Check Register'!$E$1,H6702,"")</f>
        <v/>
      </c>
      <c r="J6702" s="16" t="str">
        <f>IFERROR(SMALL($I$2:$I$100001,H6702),"")</f>
        <v/>
      </c>
    </row>
    <row r="6703" spans="1:10" x14ac:dyDescent="0.3">
      <c r="A6703" t="s">
        <v>144</v>
      </c>
      <c r="B6703" t="s">
        <v>33</v>
      </c>
      <c r="C6703" s="7">
        <v>43518</v>
      </c>
      <c r="E6703" s="27">
        <v>44658.6</v>
      </c>
      <c r="G6703" s="27" t="str">
        <f>VLOOKUP(C6703,W:Y,3,TRUE)</f>
        <v>Feb 19</v>
      </c>
      <c r="H6703" s="27">
        <f t="shared" si="104"/>
        <v>6702</v>
      </c>
      <c r="I6703" s="30" t="str">
        <f>IF(G6703='Check Register'!$E$1,H6703,"")</f>
        <v/>
      </c>
      <c r="J6703" s="16" t="str">
        <f>IFERROR(SMALL($I$2:$I$100001,H6703),"")</f>
        <v/>
      </c>
    </row>
    <row r="6704" spans="1:10" x14ac:dyDescent="0.3">
      <c r="A6704" t="s">
        <v>144</v>
      </c>
      <c r="B6704" t="s">
        <v>102</v>
      </c>
      <c r="C6704" s="7">
        <v>43518</v>
      </c>
      <c r="E6704" s="27">
        <v>-13820.48</v>
      </c>
      <c r="G6704" s="27" t="str">
        <f>VLOOKUP(C6704,W:Y,3,TRUE)</f>
        <v>Feb 19</v>
      </c>
      <c r="H6704" s="27">
        <f t="shared" si="104"/>
        <v>6703</v>
      </c>
      <c r="I6704" s="30" t="str">
        <f>IF(G6704='Check Register'!$E$1,H6704,"")</f>
        <v/>
      </c>
      <c r="J6704" s="16" t="str">
        <f>IFERROR(SMALL($I$2:$I$100001,H6704),"")</f>
        <v/>
      </c>
    </row>
    <row r="6705" spans="1:10" x14ac:dyDescent="0.3">
      <c r="A6705" t="s">
        <v>32</v>
      </c>
      <c r="B6705" t="s">
        <v>33</v>
      </c>
      <c r="C6705" s="7">
        <v>43518</v>
      </c>
      <c r="E6705" s="27">
        <v>3077.75</v>
      </c>
      <c r="G6705" s="27" t="str">
        <f>VLOOKUP(C6705,W:Y,3,TRUE)</f>
        <v>Feb 19</v>
      </c>
      <c r="H6705" s="27">
        <f t="shared" si="104"/>
        <v>6704</v>
      </c>
      <c r="I6705" s="30" t="str">
        <f>IF(G6705='Check Register'!$E$1,H6705,"")</f>
        <v/>
      </c>
      <c r="J6705" s="16" t="str">
        <f>IFERROR(SMALL($I$2:$I$100001,H6705),"")</f>
        <v/>
      </c>
    </row>
    <row r="6706" spans="1:10" x14ac:dyDescent="0.3">
      <c r="A6706" t="s">
        <v>103</v>
      </c>
      <c r="B6706" t="s">
        <v>85</v>
      </c>
      <c r="C6706" s="7">
        <v>43518</v>
      </c>
      <c r="E6706" s="27">
        <v>75</v>
      </c>
      <c r="G6706" s="27" t="str">
        <f>VLOOKUP(C6706,W:Y,3,TRUE)</f>
        <v>Feb 19</v>
      </c>
      <c r="H6706" s="27">
        <f t="shared" si="104"/>
        <v>6705</v>
      </c>
      <c r="I6706" s="30" t="str">
        <f>IF(G6706='Check Register'!$E$1,H6706,"")</f>
        <v/>
      </c>
      <c r="J6706" s="16" t="str">
        <f>IFERROR(SMALL($I$2:$I$100001,H6706),"")</f>
        <v/>
      </c>
    </row>
    <row r="6707" spans="1:10" x14ac:dyDescent="0.3">
      <c r="A6707" t="s">
        <v>281</v>
      </c>
      <c r="B6707" t="s">
        <v>89</v>
      </c>
      <c r="C6707" s="7">
        <v>43518</v>
      </c>
      <c r="E6707" s="27">
        <v>213.13</v>
      </c>
      <c r="G6707" s="27" t="str">
        <f>VLOOKUP(C6707,W:Y,3,TRUE)</f>
        <v>Feb 19</v>
      </c>
      <c r="H6707" s="27">
        <f t="shared" si="104"/>
        <v>6706</v>
      </c>
      <c r="I6707" s="30" t="str">
        <f>IF(G6707='Check Register'!$E$1,H6707,"")</f>
        <v/>
      </c>
      <c r="J6707" s="16" t="str">
        <f>IFERROR(SMALL($I$2:$I$100001,H6707),"")</f>
        <v/>
      </c>
    </row>
    <row r="6708" spans="1:10" x14ac:dyDescent="0.3">
      <c r="A6708" t="s">
        <v>335</v>
      </c>
      <c r="B6708" t="s">
        <v>102</v>
      </c>
      <c r="C6708" s="7">
        <v>43518</v>
      </c>
      <c r="E6708" s="27">
        <v>7867.16</v>
      </c>
      <c r="G6708" s="27" t="str">
        <f>VLOOKUP(C6708,W:Y,3,TRUE)</f>
        <v>Feb 19</v>
      </c>
      <c r="H6708" s="27">
        <f t="shared" si="104"/>
        <v>6707</v>
      </c>
      <c r="I6708" s="30" t="str">
        <f>IF(G6708='Check Register'!$E$1,H6708,"")</f>
        <v/>
      </c>
      <c r="J6708" s="16" t="str">
        <f>IFERROR(SMALL($I$2:$I$100001,H6708),"")</f>
        <v/>
      </c>
    </row>
    <row r="6709" spans="1:10" x14ac:dyDescent="0.3">
      <c r="A6709" t="s">
        <v>107</v>
      </c>
      <c r="B6709" t="s">
        <v>28</v>
      </c>
      <c r="C6709" s="7">
        <v>43518</v>
      </c>
      <c r="E6709" s="27">
        <v>15597.72</v>
      </c>
      <c r="G6709" s="27" t="str">
        <f>VLOOKUP(C6709,W:Y,3,TRUE)</f>
        <v>Feb 19</v>
      </c>
      <c r="H6709" s="27">
        <f t="shared" si="104"/>
        <v>6708</v>
      </c>
      <c r="I6709" s="30" t="str">
        <f>IF(G6709='Check Register'!$E$1,H6709,"")</f>
        <v/>
      </c>
      <c r="J6709" s="16" t="str">
        <f>IFERROR(SMALL($I$2:$I$100001,H6709),"")</f>
        <v/>
      </c>
    </row>
    <row r="6710" spans="1:10" x14ac:dyDescent="0.3">
      <c r="A6710" t="s">
        <v>534</v>
      </c>
      <c r="B6710" t="s">
        <v>45</v>
      </c>
      <c r="C6710" s="7">
        <v>43518</v>
      </c>
      <c r="E6710" s="27">
        <v>135</v>
      </c>
      <c r="G6710" s="27" t="str">
        <f>VLOOKUP(C6710,W:Y,3,TRUE)</f>
        <v>Feb 19</v>
      </c>
      <c r="H6710" s="27">
        <f t="shared" si="104"/>
        <v>6709</v>
      </c>
      <c r="I6710" s="30" t="str">
        <f>IF(G6710='Check Register'!$E$1,H6710,"")</f>
        <v/>
      </c>
      <c r="J6710" s="16" t="str">
        <f>IFERROR(SMALL($I$2:$I$100001,H6710),"")</f>
        <v/>
      </c>
    </row>
    <row r="6711" spans="1:10" x14ac:dyDescent="0.3">
      <c r="A6711" t="s">
        <v>581</v>
      </c>
      <c r="B6711" t="s">
        <v>180</v>
      </c>
      <c r="C6711" s="7">
        <v>43518</v>
      </c>
      <c r="E6711" s="27">
        <v>3062.24</v>
      </c>
      <c r="G6711" s="27" t="str">
        <f>VLOOKUP(C6711,W:Y,3,TRUE)</f>
        <v>Feb 19</v>
      </c>
      <c r="H6711" s="27">
        <f t="shared" si="104"/>
        <v>6710</v>
      </c>
      <c r="I6711" s="30" t="str">
        <f>IF(G6711='Check Register'!$E$1,H6711,"")</f>
        <v/>
      </c>
      <c r="J6711" s="16" t="str">
        <f>IFERROR(SMALL($I$2:$I$100001,H6711),"")</f>
        <v/>
      </c>
    </row>
    <row r="6712" spans="1:10" x14ac:dyDescent="0.3">
      <c r="A6712" t="s">
        <v>250</v>
      </c>
      <c r="B6712" t="s">
        <v>22</v>
      </c>
      <c r="C6712" s="7">
        <v>43518</v>
      </c>
      <c r="E6712" s="27">
        <v>930</v>
      </c>
      <c r="G6712" s="27" t="str">
        <f>VLOOKUP(C6712,W:Y,3,TRUE)</f>
        <v>Feb 19</v>
      </c>
      <c r="H6712" s="27">
        <f t="shared" si="104"/>
        <v>6711</v>
      </c>
      <c r="I6712" s="30" t="str">
        <f>IF(G6712='Check Register'!$E$1,H6712,"")</f>
        <v/>
      </c>
      <c r="J6712" s="16" t="str">
        <f>IFERROR(SMALL($I$2:$I$100001,H6712),"")</f>
        <v/>
      </c>
    </row>
    <row r="6713" spans="1:10" x14ac:dyDescent="0.3">
      <c r="A6713" t="s">
        <v>49</v>
      </c>
      <c r="B6713" t="s">
        <v>28</v>
      </c>
      <c r="C6713" s="7">
        <v>43518</v>
      </c>
      <c r="E6713" s="27">
        <v>17902.240000000002</v>
      </c>
      <c r="G6713" s="27" t="str">
        <f>VLOOKUP(C6713,W:Y,3,TRUE)</f>
        <v>Feb 19</v>
      </c>
      <c r="H6713" s="27">
        <f t="shared" si="104"/>
        <v>6712</v>
      </c>
      <c r="I6713" s="30" t="str">
        <f>IF(G6713='Check Register'!$E$1,H6713,"")</f>
        <v/>
      </c>
      <c r="J6713" s="16" t="str">
        <f>IFERROR(SMALL($I$2:$I$100001,H6713),"")</f>
        <v/>
      </c>
    </row>
    <row r="6714" spans="1:10" x14ac:dyDescent="0.3">
      <c r="A6714" t="s">
        <v>49</v>
      </c>
      <c r="B6714" t="s">
        <v>50</v>
      </c>
      <c r="C6714" s="7">
        <v>43518</v>
      </c>
      <c r="E6714" s="27">
        <v>-895.12</v>
      </c>
      <c r="G6714" s="27" t="str">
        <f>VLOOKUP(C6714,W:Y,3,TRUE)</f>
        <v>Feb 19</v>
      </c>
      <c r="H6714" s="27">
        <f t="shared" si="104"/>
        <v>6713</v>
      </c>
      <c r="I6714" s="30" t="str">
        <f>IF(G6714='Check Register'!$E$1,H6714,"")</f>
        <v/>
      </c>
      <c r="J6714" s="16" t="str">
        <f>IFERROR(SMALL($I$2:$I$100001,H6714),"")</f>
        <v/>
      </c>
    </row>
    <row r="6715" spans="1:10" x14ac:dyDescent="0.3">
      <c r="A6715" t="s">
        <v>51</v>
      </c>
      <c r="B6715" t="s">
        <v>22</v>
      </c>
      <c r="C6715" s="7">
        <v>43518</v>
      </c>
      <c r="E6715" s="27">
        <v>140</v>
      </c>
      <c r="G6715" s="27" t="str">
        <f>VLOOKUP(C6715,W:Y,3,TRUE)</f>
        <v>Feb 19</v>
      </c>
      <c r="H6715" s="27">
        <f t="shared" si="104"/>
        <v>6714</v>
      </c>
      <c r="I6715" s="30" t="str">
        <f>IF(G6715='Check Register'!$E$1,H6715,"")</f>
        <v/>
      </c>
      <c r="J6715" s="16" t="str">
        <f>IFERROR(SMALL($I$2:$I$100001,H6715),"")</f>
        <v/>
      </c>
    </row>
    <row r="6716" spans="1:10" x14ac:dyDescent="0.3">
      <c r="A6716" t="s">
        <v>56</v>
      </c>
      <c r="B6716" t="s">
        <v>12</v>
      </c>
      <c r="C6716" s="7">
        <v>43518</v>
      </c>
      <c r="E6716" s="27">
        <v>413.22</v>
      </c>
      <c r="G6716" s="27" t="str">
        <f>VLOOKUP(C6716,W:Y,3,TRUE)</f>
        <v>Feb 19</v>
      </c>
      <c r="H6716" s="27">
        <f t="shared" si="104"/>
        <v>6715</v>
      </c>
      <c r="I6716" s="30" t="str">
        <f>IF(G6716='Check Register'!$E$1,H6716,"")</f>
        <v/>
      </c>
      <c r="J6716" s="16" t="str">
        <f>IFERROR(SMALL($I$2:$I$100001,H6716),"")</f>
        <v/>
      </c>
    </row>
    <row r="6717" spans="1:10" x14ac:dyDescent="0.3">
      <c r="A6717" t="s">
        <v>280</v>
      </c>
      <c r="B6717" t="s">
        <v>106</v>
      </c>
      <c r="C6717" s="7">
        <v>43518</v>
      </c>
      <c r="E6717" s="27">
        <v>2787.5</v>
      </c>
      <c r="G6717" s="27" t="str">
        <f>VLOOKUP(C6717,W:Y,3,TRUE)</f>
        <v>Feb 19</v>
      </c>
      <c r="H6717" s="27">
        <f t="shared" si="104"/>
        <v>6716</v>
      </c>
      <c r="I6717" s="30" t="str">
        <f>IF(G6717='Check Register'!$E$1,H6717,"")</f>
        <v/>
      </c>
      <c r="J6717" s="16" t="str">
        <f>IFERROR(SMALL($I$2:$I$100001,H6717),"")</f>
        <v/>
      </c>
    </row>
    <row r="6718" spans="1:10" x14ac:dyDescent="0.3">
      <c r="A6718" t="s">
        <v>57</v>
      </c>
      <c r="B6718" t="s">
        <v>8</v>
      </c>
      <c r="C6718" s="7">
        <v>43518</v>
      </c>
      <c r="E6718" s="27">
        <v>97.15</v>
      </c>
      <c r="G6718" s="27" t="str">
        <f>VLOOKUP(C6718,W:Y,3,TRUE)</f>
        <v>Feb 19</v>
      </c>
      <c r="H6718" s="27">
        <f t="shared" si="104"/>
        <v>6717</v>
      </c>
      <c r="I6718" s="30" t="str">
        <f>IF(G6718='Check Register'!$E$1,H6718,"")</f>
        <v/>
      </c>
      <c r="J6718" s="16" t="str">
        <f>IFERROR(SMALL($I$2:$I$100001,H6718),"")</f>
        <v/>
      </c>
    </row>
    <row r="6719" spans="1:10" x14ac:dyDescent="0.3">
      <c r="A6719" t="s">
        <v>228</v>
      </c>
      <c r="B6719" t="s">
        <v>39</v>
      </c>
      <c r="C6719" s="7">
        <v>43518</v>
      </c>
      <c r="E6719" s="27">
        <v>350</v>
      </c>
      <c r="G6719" s="27" t="str">
        <f>VLOOKUP(C6719,W:Y,3,TRUE)</f>
        <v>Feb 19</v>
      </c>
      <c r="H6719" s="27">
        <f t="shared" si="104"/>
        <v>6718</v>
      </c>
      <c r="I6719" s="30" t="str">
        <f>IF(G6719='Check Register'!$E$1,H6719,"")</f>
        <v/>
      </c>
      <c r="J6719" s="16" t="str">
        <f>IFERROR(SMALL($I$2:$I$100001,H6719),"")</f>
        <v/>
      </c>
    </row>
    <row r="6720" spans="1:10" x14ac:dyDescent="0.3">
      <c r="A6720" t="s">
        <v>236</v>
      </c>
      <c r="B6720" t="s">
        <v>8</v>
      </c>
      <c r="C6720" s="7">
        <v>43518</v>
      </c>
      <c r="E6720" s="27">
        <v>198.22</v>
      </c>
      <c r="G6720" s="27" t="str">
        <f>VLOOKUP(C6720,W:Y,3,TRUE)</f>
        <v>Feb 19</v>
      </c>
      <c r="H6720" s="27">
        <f t="shared" si="104"/>
        <v>6719</v>
      </c>
      <c r="I6720" s="30" t="str">
        <f>IF(G6720='Check Register'!$E$1,H6720,"")</f>
        <v/>
      </c>
      <c r="J6720" s="16" t="str">
        <f>IFERROR(SMALL($I$2:$I$100001,H6720),"")</f>
        <v/>
      </c>
    </row>
    <row r="6721" spans="1:10" x14ac:dyDescent="0.3">
      <c r="A6721" t="s">
        <v>364</v>
      </c>
      <c r="B6721" t="s">
        <v>85</v>
      </c>
      <c r="C6721" s="7">
        <v>43518</v>
      </c>
      <c r="E6721" s="27">
        <v>476.38</v>
      </c>
      <c r="G6721" s="27" t="str">
        <f>VLOOKUP(C6721,W:Y,3,TRUE)</f>
        <v>Feb 19</v>
      </c>
      <c r="H6721" s="27">
        <f t="shared" si="104"/>
        <v>6720</v>
      </c>
      <c r="I6721" s="30" t="str">
        <f>IF(G6721='Check Register'!$E$1,H6721,"")</f>
        <v/>
      </c>
      <c r="J6721" s="16" t="str">
        <f>IFERROR(SMALL($I$2:$I$100001,H6721),"")</f>
        <v/>
      </c>
    </row>
    <row r="6722" spans="1:10" x14ac:dyDescent="0.3">
      <c r="A6722" t="s">
        <v>211</v>
      </c>
      <c r="B6722" t="s">
        <v>212</v>
      </c>
      <c r="C6722" s="7">
        <v>43518</v>
      </c>
      <c r="E6722" s="27">
        <v>85</v>
      </c>
      <c r="G6722" s="27" t="str">
        <f>VLOOKUP(C6722,W:Y,3,TRUE)</f>
        <v>Feb 19</v>
      </c>
      <c r="H6722" s="27">
        <f t="shared" si="104"/>
        <v>6721</v>
      </c>
      <c r="I6722" s="30" t="str">
        <f>IF(G6722='Check Register'!$E$1,H6722,"")</f>
        <v/>
      </c>
      <c r="J6722" s="16" t="str">
        <f>IFERROR(SMALL($I$2:$I$100001,H6722),"")</f>
        <v/>
      </c>
    </row>
    <row r="6723" spans="1:10" x14ac:dyDescent="0.3">
      <c r="A6723" t="s">
        <v>609</v>
      </c>
      <c r="B6723" t="s">
        <v>22</v>
      </c>
      <c r="C6723" s="7">
        <v>43518</v>
      </c>
      <c r="E6723" s="27">
        <v>142.46</v>
      </c>
      <c r="G6723" s="27" t="str">
        <f>VLOOKUP(C6723,W:Y,3,TRUE)</f>
        <v>Feb 19</v>
      </c>
      <c r="H6723" s="27">
        <f t="shared" ref="H6723:H6786" si="105">1+H6722</f>
        <v>6722</v>
      </c>
      <c r="I6723" s="30" t="str">
        <f>IF(G6723='Check Register'!$E$1,H6723,"")</f>
        <v/>
      </c>
      <c r="J6723" s="16" t="str">
        <f>IFERROR(SMALL($I$2:$I$100001,H6723),"")</f>
        <v/>
      </c>
    </row>
    <row r="6724" spans="1:10" x14ac:dyDescent="0.3">
      <c r="A6724" t="s">
        <v>613</v>
      </c>
      <c r="B6724" t="s">
        <v>81</v>
      </c>
      <c r="C6724" s="7">
        <v>43518</v>
      </c>
      <c r="E6724" s="27">
        <v>11</v>
      </c>
      <c r="G6724" s="27" t="str">
        <f>VLOOKUP(C6724,W:Y,3,TRUE)</f>
        <v>Feb 19</v>
      </c>
      <c r="H6724" s="27">
        <f t="shared" si="105"/>
        <v>6723</v>
      </c>
      <c r="I6724" s="30" t="str">
        <f>IF(G6724='Check Register'!$E$1,H6724,"")</f>
        <v/>
      </c>
      <c r="J6724" s="16" t="str">
        <f>IFERROR(SMALL($I$2:$I$100001,H6724),"")</f>
        <v/>
      </c>
    </row>
    <row r="6725" spans="1:10" x14ac:dyDescent="0.3">
      <c r="A6725" t="s">
        <v>71</v>
      </c>
      <c r="B6725" t="s">
        <v>12</v>
      </c>
      <c r="C6725" s="7">
        <v>43518</v>
      </c>
      <c r="E6725" s="27">
        <v>889.45</v>
      </c>
      <c r="G6725" s="27" t="str">
        <f>VLOOKUP(C6725,W:Y,3,TRUE)</f>
        <v>Feb 19</v>
      </c>
      <c r="H6725" s="27">
        <f t="shared" si="105"/>
        <v>6724</v>
      </c>
      <c r="I6725" s="30" t="str">
        <f>IF(G6725='Check Register'!$E$1,H6725,"")</f>
        <v/>
      </c>
      <c r="J6725" s="16" t="str">
        <f>IFERROR(SMALL($I$2:$I$100001,H6725),"")</f>
        <v/>
      </c>
    </row>
    <row r="6726" spans="1:10" x14ac:dyDescent="0.3">
      <c r="A6726" t="s">
        <v>536</v>
      </c>
      <c r="B6726" t="s">
        <v>11</v>
      </c>
      <c r="C6726" s="7">
        <v>43518</v>
      </c>
      <c r="E6726" s="27">
        <v>1255.3</v>
      </c>
      <c r="G6726" s="27" t="str">
        <f>VLOOKUP(C6726,W:Y,3,TRUE)</f>
        <v>Feb 19</v>
      </c>
      <c r="H6726" s="27">
        <f t="shared" si="105"/>
        <v>6725</v>
      </c>
      <c r="I6726" s="30" t="str">
        <f>IF(G6726='Check Register'!$E$1,H6726,"")</f>
        <v/>
      </c>
      <c r="J6726" s="16" t="str">
        <f>IFERROR(SMALL($I$2:$I$100001,H6726),"")</f>
        <v/>
      </c>
    </row>
    <row r="6727" spans="1:10" x14ac:dyDescent="0.3">
      <c r="A6727" t="s">
        <v>536</v>
      </c>
      <c r="B6727" t="s">
        <v>127</v>
      </c>
      <c r="C6727" s="7">
        <v>43518</v>
      </c>
      <c r="E6727" s="27">
        <v>218.66</v>
      </c>
      <c r="G6727" s="27" t="str">
        <f>VLOOKUP(C6727,W:Y,3,TRUE)</f>
        <v>Feb 19</v>
      </c>
      <c r="H6727" s="27">
        <f t="shared" si="105"/>
        <v>6726</v>
      </c>
      <c r="I6727" s="30" t="str">
        <f>IF(G6727='Check Register'!$E$1,H6727,"")</f>
        <v/>
      </c>
      <c r="J6727" s="16" t="str">
        <f>IFERROR(SMALL($I$2:$I$100001,H6727),"")</f>
        <v/>
      </c>
    </row>
    <row r="6728" spans="1:10" x14ac:dyDescent="0.3">
      <c r="A6728" t="s">
        <v>84</v>
      </c>
      <c r="B6728" t="s">
        <v>85</v>
      </c>
      <c r="C6728" s="7">
        <v>43518</v>
      </c>
      <c r="E6728" s="27">
        <v>876</v>
      </c>
      <c r="G6728" s="27" t="str">
        <f>VLOOKUP(C6728,W:Y,3,TRUE)</f>
        <v>Feb 19</v>
      </c>
      <c r="H6728" s="27">
        <f t="shared" si="105"/>
        <v>6727</v>
      </c>
      <c r="I6728" s="30" t="str">
        <f>IF(G6728='Check Register'!$E$1,H6728,"")</f>
        <v/>
      </c>
      <c r="J6728" s="16" t="str">
        <f>IFERROR(SMALL($I$2:$I$100001,H6728),"")</f>
        <v/>
      </c>
    </row>
    <row r="6729" spans="1:10" x14ac:dyDescent="0.3">
      <c r="A6729" t="s">
        <v>97</v>
      </c>
      <c r="B6729" t="s">
        <v>6</v>
      </c>
      <c r="C6729" s="7">
        <v>43524</v>
      </c>
      <c r="E6729" s="27">
        <v>125367.65</v>
      </c>
      <c r="G6729" s="27" t="str">
        <f>VLOOKUP(C6729,W:Y,3,TRUE)</f>
        <v>Feb 19</v>
      </c>
      <c r="H6729" s="27">
        <f t="shared" si="105"/>
        <v>6728</v>
      </c>
      <c r="I6729" s="30" t="str">
        <f>IF(G6729='Check Register'!$E$1,H6729,"")</f>
        <v/>
      </c>
      <c r="J6729" s="16" t="str">
        <f>IFERROR(SMALL($I$2:$I$100001,H6729),"")</f>
        <v/>
      </c>
    </row>
    <row r="6730" spans="1:10" x14ac:dyDescent="0.3">
      <c r="A6730" t="s">
        <v>172</v>
      </c>
      <c r="B6730" t="s">
        <v>8</v>
      </c>
      <c r="C6730" s="7">
        <v>43525</v>
      </c>
      <c r="E6730" s="27">
        <v>8.8000000000000007</v>
      </c>
      <c r="G6730" s="27" t="str">
        <f>VLOOKUP(C6730,W:Y,3,TRUE)</f>
        <v>Mar 19</v>
      </c>
      <c r="H6730" s="27">
        <f t="shared" si="105"/>
        <v>6729</v>
      </c>
      <c r="I6730" s="30" t="str">
        <f>IF(G6730='Check Register'!$E$1,H6730,"")</f>
        <v/>
      </c>
      <c r="J6730" s="16" t="str">
        <f>IFERROR(SMALL($I$2:$I$100001,H6730),"")</f>
        <v/>
      </c>
    </row>
    <row r="6731" spans="1:10" x14ac:dyDescent="0.3">
      <c r="A6731" t="s">
        <v>87</v>
      </c>
      <c r="B6731" t="s">
        <v>8</v>
      </c>
      <c r="C6731" s="7">
        <v>43525</v>
      </c>
      <c r="E6731" s="27">
        <v>416.06</v>
      </c>
      <c r="G6731" s="27" t="str">
        <f>VLOOKUP(C6731,W:Y,3,TRUE)</f>
        <v>Mar 19</v>
      </c>
      <c r="H6731" s="27">
        <f t="shared" si="105"/>
        <v>6730</v>
      </c>
      <c r="I6731" s="30" t="str">
        <f>IF(G6731='Check Register'!$E$1,H6731,"")</f>
        <v/>
      </c>
      <c r="J6731" s="16" t="str">
        <f>IFERROR(SMALL($I$2:$I$100001,H6731),"")</f>
        <v/>
      </c>
    </row>
    <row r="6732" spans="1:10" x14ac:dyDescent="0.3">
      <c r="A6732" t="s">
        <v>10</v>
      </c>
      <c r="B6732" t="s">
        <v>89</v>
      </c>
      <c r="C6732" s="7">
        <v>43525</v>
      </c>
      <c r="E6732" s="27">
        <v>-21.75</v>
      </c>
      <c r="G6732" s="27" t="str">
        <f>VLOOKUP(C6732,W:Y,3,TRUE)</f>
        <v>Mar 19</v>
      </c>
      <c r="H6732" s="27">
        <f t="shared" si="105"/>
        <v>6731</v>
      </c>
      <c r="I6732" s="30" t="str">
        <f>IF(G6732='Check Register'!$E$1,H6732,"")</f>
        <v/>
      </c>
      <c r="J6732" s="16" t="str">
        <f>IFERROR(SMALL($I$2:$I$100001,H6732),"")</f>
        <v/>
      </c>
    </row>
    <row r="6733" spans="1:10" x14ac:dyDescent="0.3">
      <c r="A6733" t="s">
        <v>10</v>
      </c>
      <c r="B6733" t="s">
        <v>127</v>
      </c>
      <c r="C6733" s="7">
        <v>43525</v>
      </c>
      <c r="E6733" s="27">
        <v>59.96</v>
      </c>
      <c r="G6733" s="27" t="str">
        <f>VLOOKUP(C6733,W:Y,3,TRUE)</f>
        <v>Mar 19</v>
      </c>
      <c r="H6733" s="27">
        <f t="shared" si="105"/>
        <v>6732</v>
      </c>
      <c r="I6733" s="30" t="str">
        <f>IF(G6733='Check Register'!$E$1,H6733,"")</f>
        <v/>
      </c>
      <c r="J6733" s="16" t="str">
        <f>IFERROR(SMALL($I$2:$I$100001,H6733),"")</f>
        <v/>
      </c>
    </row>
    <row r="6734" spans="1:10" x14ac:dyDescent="0.3">
      <c r="A6734" t="s">
        <v>553</v>
      </c>
      <c r="B6734" t="s">
        <v>8</v>
      </c>
      <c r="C6734" s="7">
        <v>43525</v>
      </c>
      <c r="E6734" s="27">
        <v>1751.03</v>
      </c>
      <c r="G6734" s="27" t="str">
        <f>VLOOKUP(C6734,W:Y,3,TRUE)</f>
        <v>Mar 19</v>
      </c>
      <c r="H6734" s="27">
        <f t="shared" si="105"/>
        <v>6733</v>
      </c>
      <c r="I6734" s="30" t="str">
        <f>IF(G6734='Check Register'!$E$1,H6734,"")</f>
        <v/>
      </c>
      <c r="J6734" s="16" t="str">
        <f>IFERROR(SMALL($I$2:$I$100001,H6734),"")</f>
        <v/>
      </c>
    </row>
    <row r="6735" spans="1:10" x14ac:dyDescent="0.3">
      <c r="A6735" t="s">
        <v>133</v>
      </c>
      <c r="B6735" t="s">
        <v>70</v>
      </c>
      <c r="C6735" s="7">
        <v>43525</v>
      </c>
      <c r="E6735" s="27">
        <v>25.5</v>
      </c>
      <c r="G6735" s="27" t="str">
        <f>VLOOKUP(C6735,W:Y,3,TRUE)</f>
        <v>Mar 19</v>
      </c>
      <c r="H6735" s="27">
        <f t="shared" si="105"/>
        <v>6734</v>
      </c>
      <c r="I6735" s="30" t="str">
        <f>IF(G6735='Check Register'!$E$1,H6735,"")</f>
        <v/>
      </c>
      <c r="J6735" s="16" t="str">
        <f>IFERROR(SMALL($I$2:$I$100001,H6735),"")</f>
        <v/>
      </c>
    </row>
    <row r="6736" spans="1:10" x14ac:dyDescent="0.3">
      <c r="A6736" t="s">
        <v>90</v>
      </c>
      <c r="B6736" t="s">
        <v>18</v>
      </c>
      <c r="C6736" s="7">
        <v>43525</v>
      </c>
      <c r="E6736" s="27">
        <v>1648.17</v>
      </c>
      <c r="G6736" s="27" t="str">
        <f>VLOOKUP(C6736,W:Y,3,TRUE)</f>
        <v>Mar 19</v>
      </c>
      <c r="H6736" s="27">
        <f t="shared" si="105"/>
        <v>6735</v>
      </c>
      <c r="I6736" s="30" t="str">
        <f>IF(G6736='Check Register'!$E$1,H6736,"")</f>
        <v/>
      </c>
      <c r="J6736" s="16" t="str">
        <f>IFERROR(SMALL($I$2:$I$100001,H6736),"")</f>
        <v/>
      </c>
    </row>
    <row r="6737" spans="1:10" x14ac:dyDescent="0.3">
      <c r="A6737" t="s">
        <v>357</v>
      </c>
      <c r="B6737" t="s">
        <v>14</v>
      </c>
      <c r="C6737" s="7">
        <v>43525</v>
      </c>
      <c r="E6737" s="27">
        <v>2413.8000000000002</v>
      </c>
      <c r="G6737" s="27" t="str">
        <f>VLOOKUP(C6737,W:Y,3,TRUE)</f>
        <v>Mar 19</v>
      </c>
      <c r="H6737" s="27">
        <f t="shared" si="105"/>
        <v>6736</v>
      </c>
      <c r="I6737" s="30" t="str">
        <f>IF(G6737='Check Register'!$E$1,H6737,"")</f>
        <v/>
      </c>
      <c r="J6737" s="16" t="str">
        <f>IFERROR(SMALL($I$2:$I$100001,H6737),"")</f>
        <v/>
      </c>
    </row>
    <row r="6738" spans="1:10" x14ac:dyDescent="0.3">
      <c r="A6738" t="s">
        <v>91</v>
      </c>
      <c r="B6738" t="s">
        <v>14</v>
      </c>
      <c r="C6738" s="7">
        <v>43525</v>
      </c>
      <c r="E6738" s="27">
        <v>1400</v>
      </c>
      <c r="G6738" s="27" t="str">
        <f>VLOOKUP(C6738,W:Y,3,TRUE)</f>
        <v>Mar 19</v>
      </c>
      <c r="H6738" s="27">
        <f t="shared" si="105"/>
        <v>6737</v>
      </c>
      <c r="I6738" s="30" t="str">
        <f>IF(G6738='Check Register'!$E$1,H6738,"")</f>
        <v/>
      </c>
      <c r="J6738" s="16" t="str">
        <f>IFERROR(SMALL($I$2:$I$100001,H6738),"")</f>
        <v/>
      </c>
    </row>
    <row r="6739" spans="1:10" x14ac:dyDescent="0.3">
      <c r="A6739" t="s">
        <v>206</v>
      </c>
      <c r="B6739" t="s">
        <v>14</v>
      </c>
      <c r="C6739" s="7">
        <v>43525</v>
      </c>
      <c r="E6739" s="27">
        <v>20250</v>
      </c>
      <c r="G6739" s="27" t="str">
        <f>VLOOKUP(C6739,W:Y,3,TRUE)</f>
        <v>Mar 19</v>
      </c>
      <c r="H6739" s="27">
        <f t="shared" si="105"/>
        <v>6738</v>
      </c>
      <c r="I6739" s="30" t="str">
        <f>IF(G6739='Check Register'!$E$1,H6739,"")</f>
        <v/>
      </c>
      <c r="J6739" s="16" t="str">
        <f>IFERROR(SMALL($I$2:$I$100001,H6739),"")</f>
        <v/>
      </c>
    </row>
    <row r="6740" spans="1:10" x14ac:dyDescent="0.3">
      <c r="A6740" t="s">
        <v>137</v>
      </c>
      <c r="B6740" t="s">
        <v>18</v>
      </c>
      <c r="C6740" s="7">
        <v>43525</v>
      </c>
      <c r="E6740" s="27">
        <v>1825.95</v>
      </c>
      <c r="G6740" s="27" t="str">
        <f>VLOOKUP(C6740,W:Y,3,TRUE)</f>
        <v>Mar 19</v>
      </c>
      <c r="H6740" s="27">
        <f t="shared" si="105"/>
        <v>6739</v>
      </c>
      <c r="I6740" s="30" t="str">
        <f>IF(G6740='Check Register'!$E$1,H6740,"")</f>
        <v/>
      </c>
      <c r="J6740" s="16" t="str">
        <f>IFERROR(SMALL($I$2:$I$100001,H6740),"")</f>
        <v/>
      </c>
    </row>
    <row r="6741" spans="1:10" x14ac:dyDescent="0.3">
      <c r="A6741" t="s">
        <v>605</v>
      </c>
      <c r="B6741" t="s">
        <v>18</v>
      </c>
      <c r="C6741" s="7">
        <v>43525</v>
      </c>
      <c r="E6741" s="27">
        <v>894.73</v>
      </c>
      <c r="G6741" s="27" t="str">
        <f>VLOOKUP(C6741,W:Y,3,TRUE)</f>
        <v>Mar 19</v>
      </c>
      <c r="H6741" s="27">
        <f t="shared" si="105"/>
        <v>6740</v>
      </c>
      <c r="I6741" s="30" t="str">
        <f>IF(G6741='Check Register'!$E$1,H6741,"")</f>
        <v/>
      </c>
      <c r="J6741" s="16" t="str">
        <f>IFERROR(SMALL($I$2:$I$100001,H6741),"")</f>
        <v/>
      </c>
    </row>
    <row r="6742" spans="1:10" x14ac:dyDescent="0.3">
      <c r="A6742" t="s">
        <v>19</v>
      </c>
      <c r="B6742" t="s">
        <v>20</v>
      </c>
      <c r="C6742" s="7">
        <v>43525</v>
      </c>
      <c r="E6742" s="27">
        <v>1293</v>
      </c>
      <c r="G6742" s="27" t="str">
        <f>VLOOKUP(C6742,W:Y,3,TRUE)</f>
        <v>Mar 19</v>
      </c>
      <c r="H6742" s="27">
        <f t="shared" si="105"/>
        <v>6741</v>
      </c>
      <c r="I6742" s="30" t="str">
        <f>IF(G6742='Check Register'!$E$1,H6742,"")</f>
        <v/>
      </c>
      <c r="J6742" s="16" t="str">
        <f>IFERROR(SMALL($I$2:$I$100001,H6742),"")</f>
        <v/>
      </c>
    </row>
    <row r="6743" spans="1:10" x14ac:dyDescent="0.3">
      <c r="A6743" t="s">
        <v>328</v>
      </c>
      <c r="B6743" t="s">
        <v>131</v>
      </c>
      <c r="C6743" s="7">
        <v>43525</v>
      </c>
      <c r="E6743" s="27">
        <v>369.81</v>
      </c>
      <c r="G6743" s="27" t="str">
        <f>VLOOKUP(C6743,W:Y,3,TRUE)</f>
        <v>Mar 19</v>
      </c>
      <c r="H6743" s="27">
        <f t="shared" si="105"/>
        <v>6742</v>
      </c>
      <c r="I6743" s="30" t="str">
        <f>IF(G6743='Check Register'!$E$1,H6743,"")</f>
        <v/>
      </c>
      <c r="J6743" s="16" t="str">
        <f>IFERROR(SMALL($I$2:$I$100001,H6743),"")</f>
        <v/>
      </c>
    </row>
    <row r="6744" spans="1:10" x14ac:dyDescent="0.3">
      <c r="A6744" t="s">
        <v>328</v>
      </c>
      <c r="B6744" t="s">
        <v>16</v>
      </c>
      <c r="C6744" s="7">
        <v>43525</v>
      </c>
      <c r="E6744" s="27">
        <v>40.6</v>
      </c>
      <c r="G6744" s="27" t="str">
        <f>VLOOKUP(C6744,W:Y,3,TRUE)</f>
        <v>Mar 19</v>
      </c>
      <c r="H6744" s="27">
        <f t="shared" si="105"/>
        <v>6743</v>
      </c>
      <c r="I6744" s="30" t="str">
        <f>IF(G6744='Check Register'!$E$1,H6744,"")</f>
        <v/>
      </c>
      <c r="J6744" s="16" t="str">
        <f>IFERROR(SMALL($I$2:$I$100001,H6744),"")</f>
        <v/>
      </c>
    </row>
    <row r="6745" spans="1:10" x14ac:dyDescent="0.3">
      <c r="A6745" t="s">
        <v>97</v>
      </c>
      <c r="B6745" t="s">
        <v>6</v>
      </c>
      <c r="C6745" s="7">
        <v>43525</v>
      </c>
      <c r="E6745" s="27">
        <v>5074.42</v>
      </c>
      <c r="G6745" s="27" t="str">
        <f>VLOOKUP(C6745,W:Y,3,TRUE)</f>
        <v>Mar 19</v>
      </c>
      <c r="H6745" s="27">
        <f t="shared" si="105"/>
        <v>6744</v>
      </c>
      <c r="I6745" s="30" t="str">
        <f>IF(G6745='Check Register'!$E$1,H6745,"")</f>
        <v/>
      </c>
      <c r="J6745" s="16" t="str">
        <f>IFERROR(SMALL($I$2:$I$100001,H6745),"")</f>
        <v/>
      </c>
    </row>
    <row r="6746" spans="1:10" x14ac:dyDescent="0.3">
      <c r="A6746" t="s">
        <v>178</v>
      </c>
      <c r="B6746" t="s">
        <v>111</v>
      </c>
      <c r="C6746" s="7">
        <v>43525</v>
      </c>
      <c r="E6746" s="27">
        <v>3567.34</v>
      </c>
      <c r="G6746" s="27" t="str">
        <f>VLOOKUP(C6746,W:Y,3,TRUE)</f>
        <v>Mar 19</v>
      </c>
      <c r="H6746" s="27">
        <f t="shared" si="105"/>
        <v>6745</v>
      </c>
      <c r="I6746" s="30" t="str">
        <f>IF(G6746='Check Register'!$E$1,H6746,"")</f>
        <v/>
      </c>
      <c r="J6746" s="16" t="str">
        <f>IFERROR(SMALL($I$2:$I$100001,H6746),"")</f>
        <v/>
      </c>
    </row>
    <row r="6747" spans="1:10" x14ac:dyDescent="0.3">
      <c r="A6747" t="s">
        <v>26</v>
      </c>
      <c r="B6747" t="s">
        <v>20</v>
      </c>
      <c r="C6747" s="7">
        <v>43525</v>
      </c>
      <c r="E6747" s="27">
        <v>148.37</v>
      </c>
      <c r="G6747" s="27" t="str">
        <f>VLOOKUP(C6747,W:Y,3,TRUE)</f>
        <v>Mar 19</v>
      </c>
      <c r="H6747" s="27">
        <f t="shared" si="105"/>
        <v>6746</v>
      </c>
      <c r="I6747" s="30" t="str">
        <f>IF(G6747='Check Register'!$E$1,H6747,"")</f>
        <v/>
      </c>
      <c r="J6747" s="16" t="str">
        <f>IFERROR(SMALL($I$2:$I$100001,H6747),"")</f>
        <v/>
      </c>
    </row>
    <row r="6748" spans="1:10" x14ac:dyDescent="0.3">
      <c r="A6748" t="s">
        <v>179</v>
      </c>
      <c r="B6748" t="s">
        <v>180</v>
      </c>
      <c r="C6748" s="7">
        <v>43525</v>
      </c>
      <c r="E6748" s="27">
        <v>175</v>
      </c>
      <c r="G6748" s="27" t="str">
        <f>VLOOKUP(C6748,W:Y,3,TRUE)</f>
        <v>Mar 19</v>
      </c>
      <c r="H6748" s="27">
        <f t="shared" si="105"/>
        <v>6747</v>
      </c>
      <c r="I6748" s="30" t="str">
        <f>IF(G6748='Check Register'!$E$1,H6748,"")</f>
        <v/>
      </c>
      <c r="J6748" s="16" t="str">
        <f>IFERROR(SMALL($I$2:$I$100001,H6748),"")</f>
        <v/>
      </c>
    </row>
    <row r="6749" spans="1:10" x14ac:dyDescent="0.3">
      <c r="A6749" t="s">
        <v>29</v>
      </c>
      <c r="B6749" t="s">
        <v>127</v>
      </c>
      <c r="C6749" s="7">
        <v>43525</v>
      </c>
      <c r="E6749" s="27">
        <v>19.420000000000002</v>
      </c>
      <c r="G6749" s="27" t="str">
        <f>VLOOKUP(C6749,W:Y,3,TRUE)</f>
        <v>Mar 19</v>
      </c>
      <c r="H6749" s="27">
        <f t="shared" si="105"/>
        <v>6748</v>
      </c>
      <c r="I6749" s="30" t="str">
        <f>IF(G6749='Check Register'!$E$1,H6749,"")</f>
        <v/>
      </c>
      <c r="J6749" s="16" t="str">
        <f>IFERROR(SMALL($I$2:$I$100001,H6749),"")</f>
        <v/>
      </c>
    </row>
    <row r="6750" spans="1:10" x14ac:dyDescent="0.3">
      <c r="A6750" t="s">
        <v>32</v>
      </c>
      <c r="B6750" t="s">
        <v>33</v>
      </c>
      <c r="C6750" s="7">
        <v>43525</v>
      </c>
      <c r="E6750" s="27">
        <v>8838.42</v>
      </c>
      <c r="G6750" s="27" t="str">
        <f>VLOOKUP(C6750,W:Y,3,TRUE)</f>
        <v>Mar 19</v>
      </c>
      <c r="H6750" s="27">
        <f t="shared" si="105"/>
        <v>6749</v>
      </c>
      <c r="I6750" s="30" t="str">
        <f>IF(G6750='Check Register'!$E$1,H6750,"")</f>
        <v/>
      </c>
      <c r="J6750" s="16" t="str">
        <f>IFERROR(SMALL($I$2:$I$100001,H6750),"")</f>
        <v/>
      </c>
    </row>
    <row r="6751" spans="1:10" x14ac:dyDescent="0.3">
      <c r="A6751" t="s">
        <v>371</v>
      </c>
      <c r="B6751" t="s">
        <v>8</v>
      </c>
      <c r="C6751" s="7">
        <v>43525</v>
      </c>
      <c r="E6751" s="27">
        <v>464.6</v>
      </c>
      <c r="G6751" s="27" t="str">
        <f>VLOOKUP(C6751,W:Y,3,TRUE)</f>
        <v>Mar 19</v>
      </c>
      <c r="H6751" s="27">
        <f t="shared" si="105"/>
        <v>6750</v>
      </c>
      <c r="I6751" s="30" t="str">
        <f>IF(G6751='Check Register'!$E$1,H6751,"")</f>
        <v/>
      </c>
      <c r="J6751" s="16" t="str">
        <f>IFERROR(SMALL($I$2:$I$100001,H6751),"")</f>
        <v/>
      </c>
    </row>
    <row r="6752" spans="1:10" x14ac:dyDescent="0.3">
      <c r="A6752" t="s">
        <v>146</v>
      </c>
      <c r="B6752" t="s">
        <v>8</v>
      </c>
      <c r="C6752" s="7">
        <v>43525</v>
      </c>
      <c r="E6752" s="27">
        <v>12.75</v>
      </c>
      <c r="G6752" s="27" t="str">
        <f>VLOOKUP(C6752,W:Y,3,TRUE)</f>
        <v>Mar 19</v>
      </c>
      <c r="H6752" s="27">
        <f t="shared" si="105"/>
        <v>6751</v>
      </c>
      <c r="I6752" s="30" t="str">
        <f>IF(G6752='Check Register'!$E$1,H6752,"")</f>
        <v/>
      </c>
      <c r="J6752" s="16" t="str">
        <f>IFERROR(SMALL($I$2:$I$100001,H6752),"")</f>
        <v/>
      </c>
    </row>
    <row r="6753" spans="1:10" x14ac:dyDescent="0.3">
      <c r="A6753" t="s">
        <v>614</v>
      </c>
      <c r="B6753" t="s">
        <v>39</v>
      </c>
      <c r="C6753" s="7">
        <v>43525</v>
      </c>
      <c r="E6753" s="27">
        <v>3000</v>
      </c>
      <c r="G6753" s="27" t="str">
        <f>VLOOKUP(C6753,W:Y,3,TRUE)</f>
        <v>Mar 19</v>
      </c>
      <c r="H6753" s="27">
        <f t="shared" si="105"/>
        <v>6752</v>
      </c>
      <c r="I6753" s="30" t="str">
        <f>IF(G6753='Check Register'!$E$1,H6753,"")</f>
        <v/>
      </c>
      <c r="J6753" s="16" t="str">
        <f>IFERROR(SMALL($I$2:$I$100001,H6753),"")</f>
        <v/>
      </c>
    </row>
    <row r="6754" spans="1:10" x14ac:dyDescent="0.3">
      <c r="A6754" t="s">
        <v>542</v>
      </c>
      <c r="B6754" t="s">
        <v>14</v>
      </c>
      <c r="C6754" s="7">
        <v>43525</v>
      </c>
      <c r="E6754" s="27">
        <v>2041.66</v>
      </c>
      <c r="G6754" s="27" t="str">
        <f>VLOOKUP(C6754,W:Y,3,TRUE)</f>
        <v>Mar 19</v>
      </c>
      <c r="H6754" s="27">
        <f t="shared" si="105"/>
        <v>6753</v>
      </c>
      <c r="I6754" s="30" t="str">
        <f>IF(G6754='Check Register'!$E$1,H6754,"")</f>
        <v/>
      </c>
      <c r="J6754" s="16" t="str">
        <f>IFERROR(SMALL($I$2:$I$100001,H6754),"")</f>
        <v/>
      </c>
    </row>
    <row r="6755" spans="1:10" x14ac:dyDescent="0.3">
      <c r="A6755" t="s">
        <v>281</v>
      </c>
      <c r="B6755" t="s">
        <v>89</v>
      </c>
      <c r="C6755" s="7">
        <v>43525</v>
      </c>
      <c r="E6755" s="27">
        <v>143.24</v>
      </c>
      <c r="G6755" s="27" t="str">
        <f>VLOOKUP(C6755,W:Y,3,TRUE)</f>
        <v>Mar 19</v>
      </c>
      <c r="H6755" s="27">
        <f t="shared" si="105"/>
        <v>6754</v>
      </c>
      <c r="I6755" s="30" t="str">
        <f>IF(G6755='Check Register'!$E$1,H6755,"")</f>
        <v/>
      </c>
      <c r="J6755" s="16" t="str">
        <f>IFERROR(SMALL($I$2:$I$100001,H6755),"")</f>
        <v/>
      </c>
    </row>
    <row r="6756" spans="1:10" x14ac:dyDescent="0.3">
      <c r="A6756" t="s">
        <v>335</v>
      </c>
      <c r="B6756" t="s">
        <v>102</v>
      </c>
      <c r="C6756" s="7">
        <v>43525</v>
      </c>
      <c r="E6756" s="27">
        <v>3715.9</v>
      </c>
      <c r="G6756" s="27" t="str">
        <f>VLOOKUP(C6756,W:Y,3,TRUE)</f>
        <v>Mar 19</v>
      </c>
      <c r="H6756" s="27">
        <f t="shared" si="105"/>
        <v>6755</v>
      </c>
      <c r="I6756" s="30" t="str">
        <f>IF(G6756='Check Register'!$E$1,H6756,"")</f>
        <v/>
      </c>
      <c r="J6756" s="16" t="str">
        <f>IFERROR(SMALL($I$2:$I$100001,H6756),"")</f>
        <v/>
      </c>
    </row>
    <row r="6757" spans="1:10" x14ac:dyDescent="0.3">
      <c r="A6757" t="s">
        <v>108</v>
      </c>
      <c r="B6757" t="s">
        <v>14</v>
      </c>
      <c r="C6757" s="7">
        <v>43525</v>
      </c>
      <c r="E6757" s="27">
        <v>14500</v>
      </c>
      <c r="G6757" s="27" t="str">
        <f>VLOOKUP(C6757,W:Y,3,TRUE)</f>
        <v>Mar 19</v>
      </c>
      <c r="H6757" s="27">
        <f t="shared" si="105"/>
        <v>6756</v>
      </c>
      <c r="I6757" s="30" t="str">
        <f>IF(G6757='Check Register'!$E$1,H6757,"")</f>
        <v/>
      </c>
      <c r="J6757" s="16" t="str">
        <f>IFERROR(SMALL($I$2:$I$100001,H6757),"")</f>
        <v/>
      </c>
    </row>
    <row r="6758" spans="1:10" x14ac:dyDescent="0.3">
      <c r="A6758" t="s">
        <v>51</v>
      </c>
      <c r="B6758" t="s">
        <v>22</v>
      </c>
      <c r="C6758" s="7">
        <v>43525</v>
      </c>
      <c r="E6758" s="27">
        <v>180</v>
      </c>
      <c r="G6758" s="27" t="str">
        <f>VLOOKUP(C6758,W:Y,3,TRUE)</f>
        <v>Mar 19</v>
      </c>
      <c r="H6758" s="27">
        <f t="shared" si="105"/>
        <v>6757</v>
      </c>
      <c r="I6758" s="30" t="str">
        <f>IF(G6758='Check Register'!$E$1,H6758,"")</f>
        <v/>
      </c>
      <c r="J6758" s="16" t="str">
        <f>IFERROR(SMALL($I$2:$I$100001,H6758),"")</f>
        <v/>
      </c>
    </row>
    <row r="6759" spans="1:10" x14ac:dyDescent="0.3">
      <c r="A6759" t="s">
        <v>599</v>
      </c>
      <c r="B6759" t="s">
        <v>16</v>
      </c>
      <c r="C6759" s="7">
        <v>43525</v>
      </c>
      <c r="E6759" s="27">
        <v>343.01</v>
      </c>
      <c r="G6759" s="27" t="str">
        <f>VLOOKUP(C6759,W:Y,3,TRUE)</f>
        <v>Mar 19</v>
      </c>
      <c r="H6759" s="27">
        <f t="shared" si="105"/>
        <v>6758</v>
      </c>
      <c r="I6759" s="30" t="str">
        <f>IF(G6759='Check Register'!$E$1,H6759,"")</f>
        <v/>
      </c>
      <c r="J6759" s="16" t="str">
        <f>IFERROR(SMALL($I$2:$I$100001,H6759),"")</f>
        <v/>
      </c>
    </row>
    <row r="6760" spans="1:10" x14ac:dyDescent="0.3">
      <c r="A6760" t="s">
        <v>114</v>
      </c>
      <c r="B6760" t="s">
        <v>115</v>
      </c>
      <c r="C6760" s="7">
        <v>43525</v>
      </c>
      <c r="E6760" s="27">
        <v>9218.0499999999993</v>
      </c>
      <c r="G6760" s="27" t="str">
        <f>VLOOKUP(C6760,W:Y,3,TRUE)</f>
        <v>Mar 19</v>
      </c>
      <c r="H6760" s="27">
        <f t="shared" si="105"/>
        <v>6759</v>
      </c>
      <c r="I6760" s="30" t="str">
        <f>IF(G6760='Check Register'!$E$1,H6760,"")</f>
        <v/>
      </c>
      <c r="J6760" s="16" t="str">
        <f>IFERROR(SMALL($I$2:$I$100001,H6760),"")</f>
        <v/>
      </c>
    </row>
    <row r="6761" spans="1:10" x14ac:dyDescent="0.3">
      <c r="A6761" t="s">
        <v>116</v>
      </c>
      <c r="B6761" t="s">
        <v>45</v>
      </c>
      <c r="C6761" s="7">
        <v>43525</v>
      </c>
      <c r="E6761" s="27">
        <v>411.11</v>
      </c>
      <c r="G6761" s="27" t="str">
        <f>VLOOKUP(C6761,W:Y,3,TRUE)</f>
        <v>Mar 19</v>
      </c>
      <c r="H6761" s="27">
        <f t="shared" si="105"/>
        <v>6760</v>
      </c>
      <c r="I6761" s="30" t="str">
        <f>IF(G6761='Check Register'!$E$1,H6761,"")</f>
        <v/>
      </c>
      <c r="J6761" s="16" t="str">
        <f>IFERROR(SMALL($I$2:$I$100001,H6761),"")</f>
        <v/>
      </c>
    </row>
    <row r="6762" spans="1:10" x14ac:dyDescent="0.3">
      <c r="A6762" t="s">
        <v>56</v>
      </c>
      <c r="B6762" t="s">
        <v>12</v>
      </c>
      <c r="C6762" s="7">
        <v>43525</v>
      </c>
      <c r="E6762" s="27">
        <v>119.78</v>
      </c>
      <c r="G6762" s="27" t="str">
        <f>VLOOKUP(C6762,W:Y,3,TRUE)</f>
        <v>Mar 19</v>
      </c>
      <c r="H6762" s="27">
        <f t="shared" si="105"/>
        <v>6761</v>
      </c>
      <c r="I6762" s="30" t="str">
        <f>IF(G6762='Check Register'!$E$1,H6762,"")</f>
        <v/>
      </c>
      <c r="J6762" s="16" t="str">
        <f>IFERROR(SMALL($I$2:$I$100001,H6762),"")</f>
        <v/>
      </c>
    </row>
    <row r="6763" spans="1:10" x14ac:dyDescent="0.3">
      <c r="A6763" t="s">
        <v>280</v>
      </c>
      <c r="B6763" t="s">
        <v>106</v>
      </c>
      <c r="C6763" s="7">
        <v>43525</v>
      </c>
      <c r="E6763" s="27">
        <v>2787.5</v>
      </c>
      <c r="G6763" s="27" t="str">
        <f>VLOOKUP(C6763,W:Y,3,TRUE)</f>
        <v>Mar 19</v>
      </c>
      <c r="H6763" s="27">
        <f t="shared" si="105"/>
        <v>6762</v>
      </c>
      <c r="I6763" s="30" t="str">
        <f>IF(G6763='Check Register'!$E$1,H6763,"")</f>
        <v/>
      </c>
      <c r="J6763" s="16" t="str">
        <f>IFERROR(SMALL($I$2:$I$100001,H6763),"")</f>
        <v/>
      </c>
    </row>
    <row r="6764" spans="1:10" x14ac:dyDescent="0.3">
      <c r="A6764" t="s">
        <v>57</v>
      </c>
      <c r="B6764" t="s">
        <v>8</v>
      </c>
      <c r="C6764" s="7">
        <v>43525</v>
      </c>
      <c r="E6764" s="27">
        <v>552.07000000000005</v>
      </c>
      <c r="G6764" s="27" t="str">
        <f>VLOOKUP(C6764,W:Y,3,TRUE)</f>
        <v>Mar 19</v>
      </c>
      <c r="H6764" s="27">
        <f t="shared" si="105"/>
        <v>6763</v>
      </c>
      <c r="I6764" s="30" t="str">
        <f>IF(G6764='Check Register'!$E$1,H6764,"")</f>
        <v/>
      </c>
      <c r="J6764" s="16" t="str">
        <f>IFERROR(SMALL($I$2:$I$100001,H6764),"")</f>
        <v/>
      </c>
    </row>
    <row r="6765" spans="1:10" x14ac:dyDescent="0.3">
      <c r="A6765" t="s">
        <v>236</v>
      </c>
      <c r="B6765" t="s">
        <v>8</v>
      </c>
      <c r="C6765" s="7">
        <v>43525</v>
      </c>
      <c r="E6765" s="27">
        <v>5599.68</v>
      </c>
      <c r="G6765" s="27" t="str">
        <f>VLOOKUP(C6765,W:Y,3,TRUE)</f>
        <v>Mar 19</v>
      </c>
      <c r="H6765" s="27">
        <f t="shared" si="105"/>
        <v>6764</v>
      </c>
      <c r="I6765" s="30" t="str">
        <f>IF(G6765='Check Register'!$E$1,H6765,"")</f>
        <v/>
      </c>
      <c r="J6765" s="16" t="str">
        <f>IFERROR(SMALL($I$2:$I$100001,H6765),"")</f>
        <v/>
      </c>
    </row>
    <row r="6766" spans="1:10" x14ac:dyDescent="0.3">
      <c r="A6766" t="s">
        <v>584</v>
      </c>
      <c r="B6766" t="s">
        <v>22</v>
      </c>
      <c r="C6766" s="7">
        <v>43525</v>
      </c>
      <c r="E6766" s="27">
        <v>98</v>
      </c>
      <c r="G6766" s="27" t="str">
        <f>VLOOKUP(C6766,W:Y,3,TRUE)</f>
        <v>Mar 19</v>
      </c>
      <c r="H6766" s="27">
        <f t="shared" si="105"/>
        <v>6765</v>
      </c>
      <c r="I6766" s="30" t="str">
        <f>IF(G6766='Check Register'!$E$1,H6766,"")</f>
        <v/>
      </c>
      <c r="J6766" s="16" t="str">
        <f>IFERROR(SMALL($I$2:$I$100001,H6766),"")</f>
        <v/>
      </c>
    </row>
    <row r="6767" spans="1:10" x14ac:dyDescent="0.3">
      <c r="A6767" t="s">
        <v>615</v>
      </c>
      <c r="B6767" t="s">
        <v>616</v>
      </c>
      <c r="C6767" s="7">
        <v>43525</v>
      </c>
      <c r="E6767" s="27">
        <v>36.700000000000003</v>
      </c>
      <c r="G6767" s="27" t="str">
        <f>VLOOKUP(C6767,W:Y,3,TRUE)</f>
        <v>Mar 19</v>
      </c>
      <c r="H6767" s="27">
        <f t="shared" si="105"/>
        <v>6766</v>
      </c>
      <c r="I6767" s="30" t="str">
        <f>IF(G6767='Check Register'!$E$1,H6767,"")</f>
        <v/>
      </c>
      <c r="J6767" s="16" t="str">
        <f>IFERROR(SMALL($I$2:$I$100001,H6767),"")</f>
        <v/>
      </c>
    </row>
    <row r="6768" spans="1:10" x14ac:dyDescent="0.3">
      <c r="A6768" t="s">
        <v>120</v>
      </c>
      <c r="B6768" t="s">
        <v>12</v>
      </c>
      <c r="C6768" s="7">
        <v>43525</v>
      </c>
      <c r="E6768" s="27">
        <v>98.88</v>
      </c>
      <c r="G6768" s="27" t="str">
        <f>VLOOKUP(C6768,W:Y,3,TRUE)</f>
        <v>Mar 19</v>
      </c>
      <c r="H6768" s="27">
        <f t="shared" si="105"/>
        <v>6767</v>
      </c>
      <c r="I6768" s="30" t="str">
        <f>IF(G6768='Check Register'!$E$1,H6768,"")</f>
        <v/>
      </c>
      <c r="J6768" s="16" t="str">
        <f>IFERROR(SMALL($I$2:$I$100001,H6768),"")</f>
        <v/>
      </c>
    </row>
    <row r="6769" spans="1:10" x14ac:dyDescent="0.3">
      <c r="A6769" t="s">
        <v>369</v>
      </c>
      <c r="B6769" t="s">
        <v>39</v>
      </c>
      <c r="C6769" s="7">
        <v>43525</v>
      </c>
      <c r="E6769" s="27">
        <v>6384.54</v>
      </c>
      <c r="G6769" s="27" t="str">
        <f>VLOOKUP(C6769,W:Y,3,TRUE)</f>
        <v>Mar 19</v>
      </c>
      <c r="H6769" s="27">
        <f t="shared" si="105"/>
        <v>6768</v>
      </c>
      <c r="I6769" s="30" t="str">
        <f>IF(G6769='Check Register'!$E$1,H6769,"")</f>
        <v/>
      </c>
      <c r="J6769" s="16" t="str">
        <f>IFERROR(SMALL($I$2:$I$100001,H6769),"")</f>
        <v/>
      </c>
    </row>
    <row r="6770" spans="1:10" x14ac:dyDescent="0.3">
      <c r="A6770" t="s">
        <v>211</v>
      </c>
      <c r="B6770" t="s">
        <v>212</v>
      </c>
      <c r="C6770" s="7">
        <v>43525</v>
      </c>
      <c r="E6770" s="27">
        <v>85</v>
      </c>
      <c r="G6770" s="27" t="str">
        <f>VLOOKUP(C6770,W:Y,3,TRUE)</f>
        <v>Mar 19</v>
      </c>
      <c r="H6770" s="27">
        <f t="shared" si="105"/>
        <v>6769</v>
      </c>
      <c r="I6770" s="30" t="str">
        <f>IF(G6770='Check Register'!$E$1,H6770,"")</f>
        <v/>
      </c>
      <c r="J6770" s="16" t="str">
        <f>IFERROR(SMALL($I$2:$I$100001,H6770),"")</f>
        <v/>
      </c>
    </row>
    <row r="6771" spans="1:10" x14ac:dyDescent="0.3">
      <c r="A6771" t="s">
        <v>193</v>
      </c>
      <c r="B6771" t="s">
        <v>18</v>
      </c>
      <c r="C6771" s="7">
        <v>43525</v>
      </c>
      <c r="E6771" s="27">
        <v>42.28</v>
      </c>
      <c r="G6771" s="27" t="str">
        <f>VLOOKUP(C6771,W:Y,3,TRUE)</f>
        <v>Mar 19</v>
      </c>
      <c r="H6771" s="27">
        <f t="shared" si="105"/>
        <v>6770</v>
      </c>
      <c r="I6771" s="30" t="str">
        <f>IF(G6771='Check Register'!$E$1,H6771,"")</f>
        <v/>
      </c>
      <c r="J6771" s="16" t="str">
        <f>IFERROR(SMALL($I$2:$I$100001,H6771),"")</f>
        <v/>
      </c>
    </row>
    <row r="6772" spans="1:10" x14ac:dyDescent="0.3">
      <c r="A6772" t="s">
        <v>556</v>
      </c>
      <c r="B6772" t="s">
        <v>47</v>
      </c>
      <c r="C6772" s="7">
        <v>43525</v>
      </c>
      <c r="E6772" s="27">
        <v>2679.67</v>
      </c>
      <c r="G6772" s="27" t="str">
        <f>VLOOKUP(C6772,W:Y,3,TRUE)</f>
        <v>Mar 19</v>
      </c>
      <c r="H6772" s="27">
        <f t="shared" si="105"/>
        <v>6771</v>
      </c>
      <c r="I6772" s="30" t="str">
        <f>IF(G6772='Check Register'!$E$1,H6772,"")</f>
        <v/>
      </c>
      <c r="J6772" s="16" t="str">
        <f>IFERROR(SMALL($I$2:$I$100001,H6772),"")</f>
        <v/>
      </c>
    </row>
    <row r="6773" spans="1:10" x14ac:dyDescent="0.3">
      <c r="A6773" t="s">
        <v>71</v>
      </c>
      <c r="B6773" t="s">
        <v>12</v>
      </c>
      <c r="C6773" s="7">
        <v>43525</v>
      </c>
      <c r="E6773" s="27">
        <v>460.94</v>
      </c>
      <c r="G6773" s="27" t="str">
        <f>VLOOKUP(C6773,W:Y,3,TRUE)</f>
        <v>Mar 19</v>
      </c>
      <c r="H6773" s="27">
        <f t="shared" si="105"/>
        <v>6772</v>
      </c>
      <c r="I6773" s="30" t="str">
        <f>IF(G6773='Check Register'!$E$1,H6773,"")</f>
        <v/>
      </c>
      <c r="J6773" s="16" t="str">
        <f>IFERROR(SMALL($I$2:$I$100001,H6773),"")</f>
        <v/>
      </c>
    </row>
    <row r="6774" spans="1:10" x14ac:dyDescent="0.3">
      <c r="A6774" t="s">
        <v>230</v>
      </c>
      <c r="B6774" t="s">
        <v>28</v>
      </c>
      <c r="C6774" s="7">
        <v>43525</v>
      </c>
      <c r="E6774" s="27">
        <v>1260</v>
      </c>
      <c r="G6774" s="27" t="str">
        <f>VLOOKUP(C6774,W:Y,3,TRUE)</f>
        <v>Mar 19</v>
      </c>
      <c r="H6774" s="27">
        <f t="shared" si="105"/>
        <v>6773</v>
      </c>
      <c r="I6774" s="30" t="str">
        <f>IF(G6774='Check Register'!$E$1,H6774,"")</f>
        <v/>
      </c>
      <c r="J6774" s="16" t="str">
        <f>IFERROR(SMALL($I$2:$I$100001,H6774),"")</f>
        <v/>
      </c>
    </row>
    <row r="6775" spans="1:10" x14ac:dyDescent="0.3">
      <c r="A6775" t="s">
        <v>552</v>
      </c>
      <c r="B6775" t="s">
        <v>14</v>
      </c>
      <c r="C6775" s="7">
        <v>43525</v>
      </c>
      <c r="E6775" s="27">
        <v>3000</v>
      </c>
      <c r="G6775" s="27" t="str">
        <f>VLOOKUP(C6775,W:Y,3,TRUE)</f>
        <v>Mar 19</v>
      </c>
      <c r="H6775" s="27">
        <f t="shared" si="105"/>
        <v>6774</v>
      </c>
      <c r="I6775" s="30" t="str">
        <f>IF(G6775='Check Register'!$E$1,H6775,"")</f>
        <v/>
      </c>
      <c r="J6775" s="16" t="str">
        <f>IFERROR(SMALL($I$2:$I$100001,H6775),"")</f>
        <v/>
      </c>
    </row>
    <row r="6776" spans="1:10" x14ac:dyDescent="0.3">
      <c r="A6776" t="s">
        <v>72</v>
      </c>
      <c r="B6776" t="s">
        <v>73</v>
      </c>
      <c r="C6776" s="7">
        <v>43525</v>
      </c>
      <c r="E6776" s="27">
        <v>28693.26</v>
      </c>
      <c r="G6776" s="27" t="str">
        <f>VLOOKUP(C6776,W:Y,3,TRUE)</f>
        <v>Mar 19</v>
      </c>
      <c r="H6776" s="27">
        <f t="shared" si="105"/>
        <v>6775</v>
      </c>
      <c r="I6776" s="30" t="str">
        <f>IF(G6776='Check Register'!$E$1,H6776,"")</f>
        <v/>
      </c>
      <c r="J6776" s="16" t="str">
        <f>IFERROR(SMALL($I$2:$I$100001,H6776),"")</f>
        <v/>
      </c>
    </row>
    <row r="6777" spans="1:10" x14ac:dyDescent="0.3">
      <c r="A6777" t="s">
        <v>76</v>
      </c>
      <c r="B6777" t="s">
        <v>214</v>
      </c>
      <c r="C6777" s="7">
        <v>43525</v>
      </c>
      <c r="E6777" s="27">
        <v>44774.54</v>
      </c>
      <c r="G6777" s="27" t="str">
        <f>VLOOKUP(C6777,W:Y,3,TRUE)</f>
        <v>Mar 19</v>
      </c>
      <c r="H6777" s="27">
        <f t="shared" si="105"/>
        <v>6776</v>
      </c>
      <c r="I6777" s="30" t="str">
        <f>IF(G6777='Check Register'!$E$1,H6777,"")</f>
        <v/>
      </c>
      <c r="J6777" s="16" t="str">
        <f>IFERROR(SMALL($I$2:$I$100001,H6777),"")</f>
        <v/>
      </c>
    </row>
    <row r="6778" spans="1:10" x14ac:dyDescent="0.3">
      <c r="A6778" t="s">
        <v>76</v>
      </c>
      <c r="B6778" t="s">
        <v>111</v>
      </c>
      <c r="C6778" s="7">
        <v>43525</v>
      </c>
      <c r="E6778" s="27">
        <v>2280.62</v>
      </c>
      <c r="G6778" s="27" t="str">
        <f>VLOOKUP(C6778,W:Y,3,TRUE)</f>
        <v>Mar 19</v>
      </c>
      <c r="H6778" s="27">
        <f t="shared" si="105"/>
        <v>6777</v>
      </c>
      <c r="I6778" s="30" t="str">
        <f>IF(G6778='Check Register'!$E$1,H6778,"")</f>
        <v/>
      </c>
      <c r="J6778" s="16" t="str">
        <f>IFERROR(SMALL($I$2:$I$100001,H6778),"")</f>
        <v/>
      </c>
    </row>
    <row r="6779" spans="1:10" x14ac:dyDescent="0.3">
      <c r="A6779" t="s">
        <v>76</v>
      </c>
      <c r="B6779" t="s">
        <v>77</v>
      </c>
      <c r="C6779" s="7">
        <v>43525</v>
      </c>
      <c r="E6779" s="27">
        <v>2000</v>
      </c>
      <c r="G6779" s="27" t="str">
        <f>VLOOKUP(C6779,W:Y,3,TRUE)</f>
        <v>Mar 19</v>
      </c>
      <c r="H6779" s="27">
        <f t="shared" si="105"/>
        <v>6778</v>
      </c>
      <c r="I6779" s="30" t="str">
        <f>IF(G6779='Check Register'!$E$1,H6779,"")</f>
        <v/>
      </c>
      <c r="J6779" s="16" t="str">
        <f>IFERROR(SMALL($I$2:$I$100001,H6779),"")</f>
        <v/>
      </c>
    </row>
    <row r="6780" spans="1:10" x14ac:dyDescent="0.3">
      <c r="A6780" t="s">
        <v>5</v>
      </c>
      <c r="B6780" t="s">
        <v>6</v>
      </c>
      <c r="C6780" s="7">
        <v>43525</v>
      </c>
      <c r="E6780" s="27">
        <v>296465.87</v>
      </c>
      <c r="G6780" s="27" t="str">
        <f>VLOOKUP(C6780,W:Y,3,TRUE)</f>
        <v>Mar 19</v>
      </c>
      <c r="H6780" s="27">
        <f t="shared" si="105"/>
        <v>6779</v>
      </c>
      <c r="I6780" s="30" t="str">
        <f>IF(G6780='Check Register'!$E$1,H6780,"")</f>
        <v/>
      </c>
      <c r="J6780" s="16" t="str">
        <f>IFERROR(SMALL($I$2:$I$100001,H6780),"")</f>
        <v/>
      </c>
    </row>
    <row r="6781" spans="1:10" x14ac:dyDescent="0.3">
      <c r="A6781" t="s">
        <v>536</v>
      </c>
      <c r="B6781" t="s">
        <v>11</v>
      </c>
      <c r="C6781" s="7">
        <v>43525</v>
      </c>
      <c r="E6781" s="27">
        <v>918.16</v>
      </c>
      <c r="G6781" s="27" t="str">
        <f>VLOOKUP(C6781,W:Y,3,TRUE)</f>
        <v>Mar 19</v>
      </c>
      <c r="H6781" s="27">
        <f t="shared" si="105"/>
        <v>6780</v>
      </c>
      <c r="I6781" s="30" t="str">
        <f>IF(G6781='Check Register'!$E$1,H6781,"")</f>
        <v/>
      </c>
      <c r="J6781" s="16" t="str">
        <f>IFERROR(SMALL($I$2:$I$100001,H6781),"")</f>
        <v/>
      </c>
    </row>
    <row r="6782" spans="1:10" x14ac:dyDescent="0.3">
      <c r="A6782" t="s">
        <v>536</v>
      </c>
      <c r="B6782" t="s">
        <v>127</v>
      </c>
      <c r="C6782" s="7">
        <v>43525</v>
      </c>
      <c r="E6782" s="27">
        <v>218.66</v>
      </c>
      <c r="G6782" s="27" t="str">
        <f>VLOOKUP(C6782,W:Y,3,TRUE)</f>
        <v>Mar 19</v>
      </c>
      <c r="H6782" s="27">
        <f t="shared" si="105"/>
        <v>6781</v>
      </c>
      <c r="I6782" s="30" t="str">
        <f>IF(G6782='Check Register'!$E$1,H6782,"")</f>
        <v/>
      </c>
      <c r="J6782" s="16" t="str">
        <f>IFERROR(SMALL($I$2:$I$100001,H6782),"")</f>
        <v/>
      </c>
    </row>
    <row r="6783" spans="1:10" x14ac:dyDescent="0.3">
      <c r="A6783" t="s">
        <v>617</v>
      </c>
      <c r="B6783" t="s">
        <v>203</v>
      </c>
      <c r="C6783" s="7">
        <v>43525</v>
      </c>
      <c r="E6783" s="27">
        <v>1500</v>
      </c>
      <c r="G6783" s="27" t="str">
        <f>VLOOKUP(C6783,W:Y,3,TRUE)</f>
        <v>Mar 19</v>
      </c>
      <c r="H6783" s="27">
        <f t="shared" si="105"/>
        <v>6782</v>
      </c>
      <c r="I6783" s="30" t="str">
        <f>IF(G6783='Check Register'!$E$1,H6783,"")</f>
        <v/>
      </c>
      <c r="J6783" s="16" t="str">
        <f>IFERROR(SMALL($I$2:$I$100001,H6783),"")</f>
        <v/>
      </c>
    </row>
    <row r="6784" spans="1:10" x14ac:dyDescent="0.3">
      <c r="A6784" t="s">
        <v>126</v>
      </c>
      <c r="B6784" t="s">
        <v>127</v>
      </c>
      <c r="C6784" s="7">
        <v>43525</v>
      </c>
      <c r="E6784" s="27">
        <v>386.18</v>
      </c>
      <c r="G6784" s="27" t="str">
        <f>VLOOKUP(C6784,W:Y,3,TRUE)</f>
        <v>Mar 19</v>
      </c>
      <c r="H6784" s="27">
        <f t="shared" si="105"/>
        <v>6783</v>
      </c>
      <c r="I6784" s="30" t="str">
        <f>IF(G6784='Check Register'!$E$1,H6784,"")</f>
        <v/>
      </c>
      <c r="J6784" s="16" t="str">
        <f>IFERROR(SMALL($I$2:$I$100001,H6784),"")</f>
        <v/>
      </c>
    </row>
    <row r="6785" spans="1:10" x14ac:dyDescent="0.3">
      <c r="A6785" t="s">
        <v>172</v>
      </c>
      <c r="B6785" t="s">
        <v>8</v>
      </c>
      <c r="C6785" s="7">
        <v>43532</v>
      </c>
      <c r="E6785" s="27">
        <v>128.79</v>
      </c>
      <c r="G6785" s="27" t="str">
        <f>VLOOKUP(C6785,W:Y,3,TRUE)</f>
        <v>Mar 19</v>
      </c>
      <c r="H6785" s="27">
        <f t="shared" si="105"/>
        <v>6784</v>
      </c>
      <c r="I6785" s="30" t="str">
        <f>IF(G6785='Check Register'!$E$1,H6785,"")</f>
        <v/>
      </c>
      <c r="J6785" s="16" t="str">
        <f>IFERROR(SMALL($I$2:$I$100001,H6785),"")</f>
        <v/>
      </c>
    </row>
    <row r="6786" spans="1:10" x14ac:dyDescent="0.3">
      <c r="A6786" t="s">
        <v>7</v>
      </c>
      <c r="B6786" t="s">
        <v>8</v>
      </c>
      <c r="C6786" s="7">
        <v>43532</v>
      </c>
      <c r="E6786" s="27">
        <v>40</v>
      </c>
      <c r="G6786" s="27" t="str">
        <f>VLOOKUP(C6786,W:Y,3,TRUE)</f>
        <v>Mar 19</v>
      </c>
      <c r="H6786" s="27">
        <f t="shared" si="105"/>
        <v>6785</v>
      </c>
      <c r="I6786" s="30" t="str">
        <f>IF(G6786='Check Register'!$E$1,H6786,"")</f>
        <v/>
      </c>
      <c r="J6786" s="16" t="str">
        <f>IFERROR(SMALL($I$2:$I$100001,H6786),"")</f>
        <v/>
      </c>
    </row>
    <row r="6787" spans="1:10" x14ac:dyDescent="0.3">
      <c r="A6787" t="s">
        <v>10</v>
      </c>
      <c r="B6787" t="s">
        <v>127</v>
      </c>
      <c r="C6787" s="7">
        <v>43532</v>
      </c>
      <c r="E6787" s="27">
        <v>29.98</v>
      </c>
      <c r="G6787" s="27" t="str">
        <f>VLOOKUP(C6787,W:Y,3,TRUE)</f>
        <v>Mar 19</v>
      </c>
      <c r="H6787" s="27">
        <f t="shared" ref="H6787:H6850" si="106">1+H6786</f>
        <v>6786</v>
      </c>
      <c r="I6787" s="30" t="str">
        <f>IF(G6787='Check Register'!$E$1,H6787,"")</f>
        <v/>
      </c>
      <c r="J6787" s="16" t="str">
        <f>IFERROR(SMALL($I$2:$I$100001,H6787),"")</f>
        <v/>
      </c>
    </row>
    <row r="6788" spans="1:10" x14ac:dyDescent="0.3">
      <c r="A6788" t="s">
        <v>15</v>
      </c>
      <c r="B6788" t="s">
        <v>131</v>
      </c>
      <c r="C6788" s="7">
        <v>43532</v>
      </c>
      <c r="E6788" s="27">
        <v>133.19999999999999</v>
      </c>
      <c r="G6788" s="27" t="str">
        <f>VLOOKUP(C6788,W:Y,3,TRUE)</f>
        <v>Mar 19</v>
      </c>
      <c r="H6788" s="27">
        <f t="shared" si="106"/>
        <v>6787</v>
      </c>
      <c r="I6788" s="30" t="str">
        <f>IF(G6788='Check Register'!$E$1,H6788,"")</f>
        <v/>
      </c>
      <c r="J6788" s="16" t="str">
        <f>IFERROR(SMALL($I$2:$I$100001,H6788),"")</f>
        <v/>
      </c>
    </row>
    <row r="6789" spans="1:10" x14ac:dyDescent="0.3">
      <c r="A6789" t="s">
        <v>15</v>
      </c>
      <c r="B6789" t="s">
        <v>16</v>
      </c>
      <c r="C6789" s="7">
        <v>43532</v>
      </c>
      <c r="E6789" s="27">
        <v>16.239999999999998</v>
      </c>
      <c r="G6789" s="27" t="str">
        <f>VLOOKUP(C6789,W:Y,3,TRUE)</f>
        <v>Mar 19</v>
      </c>
      <c r="H6789" s="27">
        <f t="shared" si="106"/>
        <v>6788</v>
      </c>
      <c r="I6789" s="30" t="str">
        <f>IF(G6789='Check Register'!$E$1,H6789,"")</f>
        <v/>
      </c>
      <c r="J6789" s="16" t="str">
        <f>IFERROR(SMALL($I$2:$I$100001,H6789),"")</f>
        <v/>
      </c>
    </row>
    <row r="6790" spans="1:10" x14ac:dyDescent="0.3">
      <c r="A6790" t="s">
        <v>313</v>
      </c>
      <c r="B6790" t="s">
        <v>314</v>
      </c>
      <c r="C6790" s="7">
        <v>43532</v>
      </c>
      <c r="E6790" s="27">
        <v>299729.36</v>
      </c>
      <c r="G6790" s="27" t="str">
        <f>VLOOKUP(C6790,W:Y,3,TRUE)</f>
        <v>Mar 19</v>
      </c>
      <c r="H6790" s="27">
        <f t="shared" si="106"/>
        <v>6789</v>
      </c>
      <c r="I6790" s="30" t="str">
        <f>IF(G6790='Check Register'!$E$1,H6790,"")</f>
        <v/>
      </c>
      <c r="J6790" s="16" t="str">
        <f>IFERROR(SMALL($I$2:$I$100001,H6790),"")</f>
        <v/>
      </c>
    </row>
    <row r="6791" spans="1:10" x14ac:dyDescent="0.3">
      <c r="A6791" t="s">
        <v>315</v>
      </c>
      <c r="B6791" t="s">
        <v>314</v>
      </c>
      <c r="C6791" s="7">
        <v>43532</v>
      </c>
      <c r="E6791" s="27">
        <v>185446.42</v>
      </c>
      <c r="G6791" s="27" t="str">
        <f>VLOOKUP(C6791,W:Y,3,TRUE)</f>
        <v>Mar 19</v>
      </c>
      <c r="H6791" s="27">
        <f t="shared" si="106"/>
        <v>6790</v>
      </c>
      <c r="I6791" s="30" t="str">
        <f>IF(G6791='Check Register'!$E$1,H6791,"")</f>
        <v/>
      </c>
      <c r="J6791" s="16" t="str">
        <f>IFERROR(SMALL($I$2:$I$100001,H6791),"")</f>
        <v/>
      </c>
    </row>
    <row r="6792" spans="1:10" x14ac:dyDescent="0.3">
      <c r="A6792" t="s">
        <v>91</v>
      </c>
      <c r="B6792" t="s">
        <v>14</v>
      </c>
      <c r="C6792" s="7">
        <v>43532</v>
      </c>
      <c r="E6792" s="27">
        <v>3254.49</v>
      </c>
      <c r="G6792" s="27" t="str">
        <f>VLOOKUP(C6792,W:Y,3,TRUE)</f>
        <v>Mar 19</v>
      </c>
      <c r="H6792" s="27">
        <f t="shared" si="106"/>
        <v>6791</v>
      </c>
      <c r="I6792" s="30" t="str">
        <f>IF(G6792='Check Register'!$E$1,H6792,"")</f>
        <v/>
      </c>
      <c r="J6792" s="16" t="str">
        <f>IFERROR(SMALL($I$2:$I$100001,H6792),"")</f>
        <v/>
      </c>
    </row>
    <row r="6793" spans="1:10" x14ac:dyDescent="0.3">
      <c r="A6793" t="s">
        <v>490</v>
      </c>
      <c r="B6793" t="s">
        <v>11</v>
      </c>
      <c r="C6793" s="7">
        <v>43532</v>
      </c>
      <c r="E6793" s="27">
        <v>9066.99</v>
      </c>
      <c r="G6793" s="27" t="str">
        <f>VLOOKUP(C6793,W:Y,3,TRUE)</f>
        <v>Mar 19</v>
      </c>
      <c r="H6793" s="27">
        <f t="shared" si="106"/>
        <v>6792</v>
      </c>
      <c r="I6793" s="30" t="str">
        <f>IF(G6793='Check Register'!$E$1,H6793,"")</f>
        <v/>
      </c>
      <c r="J6793" s="16" t="str">
        <f>IFERROR(SMALL($I$2:$I$100001,H6793),"")</f>
        <v/>
      </c>
    </row>
    <row r="6794" spans="1:10" x14ac:dyDescent="0.3">
      <c r="A6794" t="s">
        <v>17</v>
      </c>
      <c r="B6794" t="s">
        <v>18</v>
      </c>
      <c r="C6794" s="7">
        <v>43532</v>
      </c>
      <c r="E6794" s="27">
        <v>2866.59</v>
      </c>
      <c r="G6794" s="27" t="str">
        <f>VLOOKUP(C6794,W:Y,3,TRUE)</f>
        <v>Mar 19</v>
      </c>
      <c r="H6794" s="27">
        <f t="shared" si="106"/>
        <v>6793</v>
      </c>
      <c r="I6794" s="30" t="str">
        <f>IF(G6794='Check Register'!$E$1,H6794,"")</f>
        <v/>
      </c>
      <c r="J6794" s="16" t="str">
        <f>IFERROR(SMALL($I$2:$I$100001,H6794),"")</f>
        <v/>
      </c>
    </row>
    <row r="6795" spans="1:10" x14ac:dyDescent="0.3">
      <c r="A6795" t="s">
        <v>291</v>
      </c>
      <c r="B6795" t="s">
        <v>39</v>
      </c>
      <c r="C6795" s="7">
        <v>43532</v>
      </c>
      <c r="E6795" s="27">
        <v>475</v>
      </c>
      <c r="G6795" s="27" t="str">
        <f>VLOOKUP(C6795,W:Y,3,TRUE)</f>
        <v>Mar 19</v>
      </c>
      <c r="H6795" s="27">
        <f t="shared" si="106"/>
        <v>6794</v>
      </c>
      <c r="I6795" s="30" t="str">
        <f>IF(G6795='Check Register'!$E$1,H6795,"")</f>
        <v/>
      </c>
      <c r="J6795" s="16" t="str">
        <f>IFERROR(SMALL($I$2:$I$100001,H6795),"")</f>
        <v/>
      </c>
    </row>
    <row r="6796" spans="1:10" x14ac:dyDescent="0.3">
      <c r="A6796" t="s">
        <v>137</v>
      </c>
      <c r="B6796" t="s">
        <v>18</v>
      </c>
      <c r="C6796" s="7">
        <v>43532</v>
      </c>
      <c r="E6796" s="27">
        <v>99.98</v>
      </c>
      <c r="G6796" s="27" t="str">
        <f>VLOOKUP(C6796,W:Y,3,TRUE)</f>
        <v>Mar 19</v>
      </c>
      <c r="H6796" s="27">
        <f t="shared" si="106"/>
        <v>6795</v>
      </c>
      <c r="I6796" s="30" t="str">
        <f>IF(G6796='Check Register'!$E$1,H6796,"")</f>
        <v/>
      </c>
      <c r="J6796" s="16" t="str">
        <f>IFERROR(SMALL($I$2:$I$100001,H6796),"")</f>
        <v/>
      </c>
    </row>
    <row r="6797" spans="1:10" x14ac:dyDescent="0.3">
      <c r="A6797" t="s">
        <v>19</v>
      </c>
      <c r="B6797" t="s">
        <v>20</v>
      </c>
      <c r="C6797" s="7">
        <v>43532</v>
      </c>
      <c r="E6797" s="27">
        <v>328.11</v>
      </c>
      <c r="G6797" s="27" t="str">
        <f>VLOOKUP(C6797,W:Y,3,TRUE)</f>
        <v>Mar 19</v>
      </c>
      <c r="H6797" s="27">
        <f t="shared" si="106"/>
        <v>6796</v>
      </c>
      <c r="I6797" s="30" t="str">
        <f>IF(G6797='Check Register'!$E$1,H6797,"")</f>
        <v/>
      </c>
      <c r="J6797" s="16" t="str">
        <f>IFERROR(SMALL($I$2:$I$100001,H6797),"")</f>
        <v/>
      </c>
    </row>
    <row r="6798" spans="1:10" x14ac:dyDescent="0.3">
      <c r="A6798" t="s">
        <v>221</v>
      </c>
      <c r="B6798" t="s">
        <v>8</v>
      </c>
      <c r="C6798" s="7">
        <v>43532</v>
      </c>
      <c r="E6798" s="27">
        <v>1898.56</v>
      </c>
      <c r="G6798" s="27" t="str">
        <f>VLOOKUP(C6798,W:Y,3,TRUE)</f>
        <v>Mar 19</v>
      </c>
      <c r="H6798" s="27">
        <f t="shared" si="106"/>
        <v>6797</v>
      </c>
      <c r="I6798" s="30" t="str">
        <f>IF(G6798='Check Register'!$E$1,H6798,"")</f>
        <v/>
      </c>
      <c r="J6798" s="16" t="str">
        <f>IFERROR(SMALL($I$2:$I$100001,H6798),"")</f>
        <v/>
      </c>
    </row>
    <row r="6799" spans="1:10" x14ac:dyDescent="0.3">
      <c r="A6799" t="s">
        <v>456</v>
      </c>
      <c r="B6799" t="s">
        <v>22</v>
      </c>
      <c r="C6799" s="7">
        <v>43532</v>
      </c>
      <c r="E6799" s="27">
        <v>875</v>
      </c>
      <c r="G6799" s="27" t="str">
        <f>VLOOKUP(C6799,W:Y,3,TRUE)</f>
        <v>Mar 19</v>
      </c>
      <c r="H6799" s="27">
        <f t="shared" si="106"/>
        <v>6798</v>
      </c>
      <c r="I6799" s="30" t="str">
        <f>IF(G6799='Check Register'!$E$1,H6799,"")</f>
        <v/>
      </c>
      <c r="J6799" s="16" t="str">
        <f>IFERROR(SMALL($I$2:$I$100001,H6799),"")</f>
        <v/>
      </c>
    </row>
    <row r="6800" spans="1:10" x14ac:dyDescent="0.3">
      <c r="A6800" t="s">
        <v>140</v>
      </c>
      <c r="B6800" t="s">
        <v>141</v>
      </c>
      <c r="C6800" s="7">
        <v>43532</v>
      </c>
      <c r="E6800" s="27">
        <v>7493.3</v>
      </c>
      <c r="G6800" s="27" t="str">
        <f>VLOOKUP(C6800,W:Y,3,TRUE)</f>
        <v>Mar 19</v>
      </c>
      <c r="H6800" s="27">
        <f t="shared" si="106"/>
        <v>6799</v>
      </c>
      <c r="I6800" s="30" t="str">
        <f>IF(G6800='Check Register'!$E$1,H6800,"")</f>
        <v/>
      </c>
      <c r="J6800" s="16" t="str">
        <f>IFERROR(SMALL($I$2:$I$100001,H6800),"")</f>
        <v/>
      </c>
    </row>
    <row r="6801" spans="1:10" x14ac:dyDescent="0.3">
      <c r="A6801" t="s">
        <v>140</v>
      </c>
      <c r="B6801" t="s">
        <v>102</v>
      </c>
      <c r="C6801" s="7">
        <v>43532</v>
      </c>
      <c r="E6801" s="27">
        <v>11064.9</v>
      </c>
      <c r="G6801" s="27" t="str">
        <f>VLOOKUP(C6801,W:Y,3,TRUE)</f>
        <v>Mar 19</v>
      </c>
      <c r="H6801" s="27">
        <f t="shared" si="106"/>
        <v>6800</v>
      </c>
      <c r="I6801" s="30" t="str">
        <f>IF(G6801='Check Register'!$E$1,H6801,"")</f>
        <v/>
      </c>
      <c r="J6801" s="16" t="str">
        <f>IFERROR(SMALL($I$2:$I$100001,H6801),"")</f>
        <v/>
      </c>
    </row>
    <row r="6802" spans="1:10" x14ac:dyDescent="0.3">
      <c r="A6802" t="s">
        <v>26</v>
      </c>
      <c r="B6802" t="s">
        <v>20</v>
      </c>
      <c r="C6802" s="7">
        <v>43532</v>
      </c>
      <c r="E6802" s="27">
        <v>6732.14</v>
      </c>
      <c r="G6802" s="27" t="str">
        <f>VLOOKUP(C6802,W:Y,3,TRUE)</f>
        <v>Mar 19</v>
      </c>
      <c r="H6802" s="27">
        <f t="shared" si="106"/>
        <v>6801</v>
      </c>
      <c r="I6802" s="30" t="str">
        <f>IF(G6802='Check Register'!$E$1,H6802,"")</f>
        <v/>
      </c>
      <c r="J6802" s="16" t="str">
        <f>IFERROR(SMALL($I$2:$I$100001,H6802),"")</f>
        <v/>
      </c>
    </row>
    <row r="6803" spans="1:10" x14ac:dyDescent="0.3">
      <c r="A6803" t="s">
        <v>233</v>
      </c>
      <c r="B6803" t="s">
        <v>12</v>
      </c>
      <c r="C6803" s="7">
        <v>43532</v>
      </c>
      <c r="E6803" s="27">
        <v>24.85</v>
      </c>
      <c r="G6803" s="27" t="str">
        <f>VLOOKUP(C6803,W:Y,3,TRUE)</f>
        <v>Mar 19</v>
      </c>
      <c r="H6803" s="27">
        <f t="shared" si="106"/>
        <v>6802</v>
      </c>
      <c r="I6803" s="30" t="str">
        <f>IF(G6803='Check Register'!$E$1,H6803,"")</f>
        <v/>
      </c>
      <c r="J6803" s="16" t="str">
        <f>IFERROR(SMALL($I$2:$I$100001,H6803),"")</f>
        <v/>
      </c>
    </row>
    <row r="6804" spans="1:10" x14ac:dyDescent="0.3">
      <c r="A6804" t="s">
        <v>461</v>
      </c>
      <c r="B6804" t="s">
        <v>70</v>
      </c>
      <c r="C6804" s="7">
        <v>43532</v>
      </c>
      <c r="E6804" s="27">
        <v>264.75</v>
      </c>
      <c r="G6804" s="27" t="str">
        <f>VLOOKUP(C6804,W:Y,3,TRUE)</f>
        <v>Mar 19</v>
      </c>
      <c r="H6804" s="27">
        <f t="shared" si="106"/>
        <v>6803</v>
      </c>
      <c r="I6804" s="30" t="str">
        <f>IF(G6804='Check Register'!$E$1,H6804,"")</f>
        <v/>
      </c>
      <c r="J6804" s="16" t="str">
        <f>IFERROR(SMALL($I$2:$I$100001,H6804),"")</f>
        <v/>
      </c>
    </row>
    <row r="6805" spans="1:10" x14ac:dyDescent="0.3">
      <c r="A6805" t="s">
        <v>32</v>
      </c>
      <c r="B6805" t="s">
        <v>33</v>
      </c>
      <c r="C6805" s="7">
        <v>43532</v>
      </c>
      <c r="E6805" s="27">
        <v>1613.75</v>
      </c>
      <c r="G6805" s="27" t="str">
        <f>VLOOKUP(C6805,W:Y,3,TRUE)</f>
        <v>Mar 19</v>
      </c>
      <c r="H6805" s="27">
        <f t="shared" si="106"/>
        <v>6804</v>
      </c>
      <c r="I6805" s="30" t="str">
        <f>IF(G6805='Check Register'!$E$1,H6805,"")</f>
        <v/>
      </c>
      <c r="J6805" s="16" t="str">
        <f>IFERROR(SMALL($I$2:$I$100001,H6805),"")</f>
        <v/>
      </c>
    </row>
    <row r="6806" spans="1:10" x14ac:dyDescent="0.3">
      <c r="A6806" t="s">
        <v>197</v>
      </c>
      <c r="B6806" t="s">
        <v>70</v>
      </c>
      <c r="C6806" s="7">
        <v>43532</v>
      </c>
      <c r="E6806" s="27">
        <v>599.61</v>
      </c>
      <c r="G6806" s="27" t="str">
        <f>VLOOKUP(C6806,W:Y,3,TRUE)</f>
        <v>Mar 19</v>
      </c>
      <c r="H6806" s="27">
        <f t="shared" si="106"/>
        <v>6805</v>
      </c>
      <c r="I6806" s="30" t="str">
        <f>IF(G6806='Check Register'!$E$1,H6806,"")</f>
        <v/>
      </c>
      <c r="J6806" s="16" t="str">
        <f>IFERROR(SMALL($I$2:$I$100001,H6806),"")</f>
        <v/>
      </c>
    </row>
    <row r="6807" spans="1:10" x14ac:dyDescent="0.3">
      <c r="A6807" t="s">
        <v>197</v>
      </c>
      <c r="B6807" t="s">
        <v>33</v>
      </c>
      <c r="C6807" s="7">
        <v>43532</v>
      </c>
      <c r="E6807" s="27">
        <v>3437.79</v>
      </c>
      <c r="G6807" s="27" t="str">
        <f>VLOOKUP(C6807,W:Y,3,TRUE)</f>
        <v>Mar 19</v>
      </c>
      <c r="H6807" s="27">
        <f t="shared" si="106"/>
        <v>6806</v>
      </c>
      <c r="I6807" s="30" t="str">
        <f>IF(G6807='Check Register'!$E$1,H6807,"")</f>
        <v/>
      </c>
      <c r="J6807" s="16" t="str">
        <f>IFERROR(SMALL($I$2:$I$100001,H6807),"")</f>
        <v/>
      </c>
    </row>
    <row r="6808" spans="1:10" x14ac:dyDescent="0.3">
      <c r="A6808" t="s">
        <v>197</v>
      </c>
      <c r="B6808" t="s">
        <v>43</v>
      </c>
      <c r="C6808" s="7">
        <v>43532</v>
      </c>
      <c r="E6808" s="27">
        <v>7588</v>
      </c>
      <c r="G6808" s="27" t="str">
        <f>VLOOKUP(C6808,W:Y,3,TRUE)</f>
        <v>Mar 19</v>
      </c>
      <c r="H6808" s="27">
        <f t="shared" si="106"/>
        <v>6807</v>
      </c>
      <c r="I6808" s="30" t="str">
        <f>IF(G6808='Check Register'!$E$1,H6808,"")</f>
        <v/>
      </c>
      <c r="J6808" s="16" t="str">
        <f>IFERROR(SMALL($I$2:$I$100001,H6808),"")</f>
        <v/>
      </c>
    </row>
    <row r="6809" spans="1:10" x14ac:dyDescent="0.3">
      <c r="A6809" t="s">
        <v>36</v>
      </c>
      <c r="B6809" t="s">
        <v>18</v>
      </c>
      <c r="C6809" s="7">
        <v>43532</v>
      </c>
      <c r="E6809" s="27">
        <v>123.63</v>
      </c>
      <c r="G6809" s="27" t="str">
        <f>VLOOKUP(C6809,W:Y,3,TRUE)</f>
        <v>Mar 19</v>
      </c>
      <c r="H6809" s="27">
        <f t="shared" si="106"/>
        <v>6808</v>
      </c>
      <c r="I6809" s="30" t="str">
        <f>IF(G6809='Check Register'!$E$1,H6809,"")</f>
        <v/>
      </c>
      <c r="J6809" s="16" t="str">
        <f>IFERROR(SMALL($I$2:$I$100001,H6809),"")</f>
        <v/>
      </c>
    </row>
    <row r="6810" spans="1:10" x14ac:dyDescent="0.3">
      <c r="A6810" t="s">
        <v>371</v>
      </c>
      <c r="B6810" t="s">
        <v>127</v>
      </c>
      <c r="C6810" s="7">
        <v>43532</v>
      </c>
      <c r="E6810" s="27">
        <v>806.28</v>
      </c>
      <c r="G6810" s="27" t="str">
        <f>VLOOKUP(C6810,W:Y,3,TRUE)</f>
        <v>Mar 19</v>
      </c>
      <c r="H6810" s="27">
        <f t="shared" si="106"/>
        <v>6809</v>
      </c>
      <c r="I6810" s="30" t="str">
        <f>IF(G6810='Check Register'!$E$1,H6810,"")</f>
        <v/>
      </c>
      <c r="J6810" s="16" t="str">
        <f>IFERROR(SMALL($I$2:$I$100001,H6810),"")</f>
        <v/>
      </c>
    </row>
    <row r="6811" spans="1:10" x14ac:dyDescent="0.3">
      <c r="A6811" t="s">
        <v>146</v>
      </c>
      <c r="B6811" t="s">
        <v>8</v>
      </c>
      <c r="C6811" s="7">
        <v>43532</v>
      </c>
      <c r="E6811" s="27">
        <v>168.25</v>
      </c>
      <c r="G6811" s="27" t="str">
        <f>VLOOKUP(C6811,W:Y,3,TRUE)</f>
        <v>Mar 19</v>
      </c>
      <c r="H6811" s="27">
        <f t="shared" si="106"/>
        <v>6810</v>
      </c>
      <c r="I6811" s="30" t="str">
        <f>IF(G6811='Check Register'!$E$1,H6811,"")</f>
        <v/>
      </c>
      <c r="J6811" s="16" t="str">
        <f>IFERROR(SMALL($I$2:$I$100001,H6811),"")</f>
        <v/>
      </c>
    </row>
    <row r="6812" spans="1:10" x14ac:dyDescent="0.3">
      <c r="A6812" t="s">
        <v>608</v>
      </c>
      <c r="B6812" t="s">
        <v>106</v>
      </c>
      <c r="C6812" s="7">
        <v>43532</v>
      </c>
      <c r="E6812" s="27">
        <v>1134</v>
      </c>
      <c r="G6812" s="27" t="str">
        <f>VLOOKUP(C6812,W:Y,3,TRUE)</f>
        <v>Mar 19</v>
      </c>
      <c r="H6812" s="27">
        <f t="shared" si="106"/>
        <v>6811</v>
      </c>
      <c r="I6812" s="30" t="str">
        <f>IF(G6812='Check Register'!$E$1,H6812,"")</f>
        <v/>
      </c>
      <c r="J6812" s="16" t="str">
        <f>IFERROR(SMALL($I$2:$I$100001,H6812),"")</f>
        <v/>
      </c>
    </row>
    <row r="6813" spans="1:10" x14ac:dyDescent="0.3">
      <c r="A6813" t="s">
        <v>281</v>
      </c>
      <c r="B6813" t="s">
        <v>12</v>
      </c>
      <c r="C6813" s="7">
        <v>43532</v>
      </c>
      <c r="E6813" s="27">
        <v>130.44999999999999</v>
      </c>
      <c r="G6813" s="27" t="str">
        <f>VLOOKUP(C6813,W:Y,3,TRUE)</f>
        <v>Mar 19</v>
      </c>
      <c r="H6813" s="27">
        <f t="shared" si="106"/>
        <v>6812</v>
      </c>
      <c r="I6813" s="30" t="str">
        <f>IF(G6813='Check Register'!$E$1,H6813,"")</f>
        <v/>
      </c>
      <c r="J6813" s="16" t="str">
        <f>IFERROR(SMALL($I$2:$I$100001,H6813),"")</f>
        <v/>
      </c>
    </row>
    <row r="6814" spans="1:10" x14ac:dyDescent="0.3">
      <c r="A6814" t="s">
        <v>487</v>
      </c>
      <c r="B6814" t="s">
        <v>22</v>
      </c>
      <c r="C6814" s="7">
        <v>43532</v>
      </c>
      <c r="E6814" s="27">
        <v>532.5</v>
      </c>
      <c r="G6814" s="27" t="str">
        <f>VLOOKUP(C6814,W:Y,3,TRUE)</f>
        <v>Mar 19</v>
      </c>
      <c r="H6814" s="27">
        <f t="shared" si="106"/>
        <v>6813</v>
      </c>
      <c r="I6814" s="30" t="str">
        <f>IF(G6814='Check Register'!$E$1,H6814,"")</f>
        <v/>
      </c>
      <c r="J6814" s="16" t="str">
        <f>IFERROR(SMALL($I$2:$I$100001,H6814),"")</f>
        <v/>
      </c>
    </row>
    <row r="6815" spans="1:10" x14ac:dyDescent="0.3">
      <c r="A6815" t="s">
        <v>335</v>
      </c>
      <c r="B6815" t="s">
        <v>102</v>
      </c>
      <c r="C6815" s="7">
        <v>43532</v>
      </c>
      <c r="E6815" s="27">
        <v>1725</v>
      </c>
      <c r="G6815" s="27" t="str">
        <f>VLOOKUP(C6815,W:Y,3,TRUE)</f>
        <v>Mar 19</v>
      </c>
      <c r="H6815" s="27">
        <f t="shared" si="106"/>
        <v>6814</v>
      </c>
      <c r="I6815" s="30" t="str">
        <f>IF(G6815='Check Register'!$E$1,H6815,"")</f>
        <v/>
      </c>
      <c r="J6815" s="16" t="str">
        <f>IFERROR(SMALL($I$2:$I$100001,H6815),"")</f>
        <v/>
      </c>
    </row>
    <row r="6816" spans="1:10" x14ac:dyDescent="0.3">
      <c r="A6816" t="s">
        <v>107</v>
      </c>
      <c r="B6816" t="s">
        <v>28</v>
      </c>
      <c r="C6816" s="7">
        <v>43532</v>
      </c>
      <c r="E6816" s="27">
        <v>18151</v>
      </c>
      <c r="G6816" s="27" t="str">
        <f>VLOOKUP(C6816,W:Y,3,TRUE)</f>
        <v>Mar 19</v>
      </c>
      <c r="H6816" s="27">
        <f t="shared" si="106"/>
        <v>6815</v>
      </c>
      <c r="I6816" s="30" t="str">
        <f>IF(G6816='Check Register'!$E$1,H6816,"")</f>
        <v/>
      </c>
      <c r="J6816" s="16" t="str">
        <f>IFERROR(SMALL($I$2:$I$100001,H6816),"")</f>
        <v/>
      </c>
    </row>
    <row r="6817" spans="1:10" x14ac:dyDescent="0.3">
      <c r="A6817" t="s">
        <v>496</v>
      </c>
      <c r="B6817" t="s">
        <v>8</v>
      </c>
      <c r="C6817" s="7">
        <v>43532</v>
      </c>
      <c r="E6817" s="27">
        <v>6560</v>
      </c>
      <c r="G6817" s="27" t="str">
        <f>VLOOKUP(C6817,W:Y,3,TRUE)</f>
        <v>Mar 19</v>
      </c>
      <c r="H6817" s="27">
        <f t="shared" si="106"/>
        <v>6816</v>
      </c>
      <c r="I6817" s="30" t="str">
        <f>IF(G6817='Check Register'!$E$1,H6817,"")</f>
        <v/>
      </c>
      <c r="J6817" s="16" t="str">
        <f>IFERROR(SMALL($I$2:$I$100001,H6817),"")</f>
        <v/>
      </c>
    </row>
    <row r="6818" spans="1:10" x14ac:dyDescent="0.3">
      <c r="A6818" t="s">
        <v>41</v>
      </c>
      <c r="B6818" t="s">
        <v>8</v>
      </c>
      <c r="C6818" s="7">
        <v>43532</v>
      </c>
      <c r="E6818" s="27">
        <v>53.26</v>
      </c>
      <c r="G6818" s="27" t="str">
        <f>VLOOKUP(C6818,W:Y,3,TRUE)</f>
        <v>Mar 19</v>
      </c>
      <c r="H6818" s="27">
        <f t="shared" si="106"/>
        <v>6817</v>
      </c>
      <c r="I6818" s="30" t="str">
        <f>IF(G6818='Check Register'!$E$1,H6818,"")</f>
        <v/>
      </c>
      <c r="J6818" s="16" t="str">
        <f>IFERROR(SMALL($I$2:$I$100001,H6818),"")</f>
        <v/>
      </c>
    </row>
    <row r="6819" spans="1:10" x14ac:dyDescent="0.3">
      <c r="A6819" t="s">
        <v>618</v>
      </c>
      <c r="B6819" t="s">
        <v>89</v>
      </c>
      <c r="C6819" s="7">
        <v>43532</v>
      </c>
      <c r="E6819" s="27">
        <v>2430</v>
      </c>
      <c r="G6819" s="27" t="str">
        <f>VLOOKUP(C6819,W:Y,3,TRUE)</f>
        <v>Mar 19</v>
      </c>
      <c r="H6819" s="27">
        <f t="shared" si="106"/>
        <v>6818</v>
      </c>
      <c r="I6819" s="30" t="str">
        <f>IF(G6819='Check Register'!$E$1,H6819,"")</f>
        <v/>
      </c>
      <c r="J6819" s="16" t="str">
        <f>IFERROR(SMALL($I$2:$I$100001,H6819),"")</f>
        <v/>
      </c>
    </row>
    <row r="6820" spans="1:10" x14ac:dyDescent="0.3">
      <c r="A6820" t="s">
        <v>250</v>
      </c>
      <c r="B6820" t="s">
        <v>22</v>
      </c>
      <c r="C6820" s="7">
        <v>43532</v>
      </c>
      <c r="E6820" s="27">
        <v>1320</v>
      </c>
      <c r="G6820" s="27" t="str">
        <f>VLOOKUP(C6820,W:Y,3,TRUE)</f>
        <v>Mar 19</v>
      </c>
      <c r="H6820" s="27">
        <f t="shared" si="106"/>
        <v>6819</v>
      </c>
      <c r="I6820" s="30" t="str">
        <f>IF(G6820='Check Register'!$E$1,H6820,"")</f>
        <v/>
      </c>
      <c r="J6820" s="16" t="str">
        <f>IFERROR(SMALL($I$2:$I$100001,H6820),"")</f>
        <v/>
      </c>
    </row>
    <row r="6821" spans="1:10" x14ac:dyDescent="0.3">
      <c r="A6821" t="s">
        <v>186</v>
      </c>
      <c r="B6821" t="s">
        <v>22</v>
      </c>
      <c r="C6821" s="7">
        <v>43532</v>
      </c>
      <c r="E6821" s="27">
        <v>744.18</v>
      </c>
      <c r="G6821" s="27" t="str">
        <f>VLOOKUP(C6821,W:Y,3,TRUE)</f>
        <v>Mar 19</v>
      </c>
      <c r="H6821" s="27">
        <f t="shared" si="106"/>
        <v>6820</v>
      </c>
      <c r="I6821" s="30" t="str">
        <f>IF(G6821='Check Register'!$E$1,H6821,"")</f>
        <v/>
      </c>
      <c r="J6821" s="16" t="str">
        <f>IFERROR(SMALL($I$2:$I$100001,H6821),"")</f>
        <v/>
      </c>
    </row>
    <row r="6822" spans="1:10" x14ac:dyDescent="0.3">
      <c r="A6822" t="s">
        <v>51</v>
      </c>
      <c r="B6822" t="s">
        <v>22</v>
      </c>
      <c r="C6822" s="7">
        <v>43532</v>
      </c>
      <c r="E6822" s="27">
        <v>70</v>
      </c>
      <c r="G6822" s="27" t="str">
        <f>VLOOKUP(C6822,W:Y,3,TRUE)</f>
        <v>Mar 19</v>
      </c>
      <c r="H6822" s="27">
        <f t="shared" si="106"/>
        <v>6821</v>
      </c>
      <c r="I6822" s="30" t="str">
        <f>IF(G6822='Check Register'!$E$1,H6822,"")</f>
        <v/>
      </c>
      <c r="J6822" s="16" t="str">
        <f>IFERROR(SMALL($I$2:$I$100001,H6822),"")</f>
        <v/>
      </c>
    </row>
    <row r="6823" spans="1:10" x14ac:dyDescent="0.3">
      <c r="A6823" t="s">
        <v>187</v>
      </c>
      <c r="B6823" t="s">
        <v>89</v>
      </c>
      <c r="C6823" s="7">
        <v>43532</v>
      </c>
      <c r="E6823" s="27">
        <v>2029.62</v>
      </c>
      <c r="G6823" s="27" t="str">
        <f>VLOOKUP(C6823,W:Y,3,TRUE)</f>
        <v>Mar 19</v>
      </c>
      <c r="H6823" s="27">
        <f t="shared" si="106"/>
        <v>6822</v>
      </c>
      <c r="I6823" s="30" t="str">
        <f>IF(G6823='Check Register'!$E$1,H6823,"")</f>
        <v/>
      </c>
      <c r="J6823" s="16" t="str">
        <f>IFERROR(SMALL($I$2:$I$100001,H6823),"")</f>
        <v/>
      </c>
    </row>
    <row r="6824" spans="1:10" x14ac:dyDescent="0.3">
      <c r="A6824" t="s">
        <v>112</v>
      </c>
      <c r="B6824" t="s">
        <v>131</v>
      </c>
      <c r="C6824" s="7">
        <v>43532</v>
      </c>
      <c r="E6824" s="27">
        <v>14.31</v>
      </c>
      <c r="G6824" s="27" t="str">
        <f>VLOOKUP(C6824,W:Y,3,TRUE)</f>
        <v>Mar 19</v>
      </c>
      <c r="H6824" s="27">
        <f t="shared" si="106"/>
        <v>6823</v>
      </c>
      <c r="I6824" s="30" t="str">
        <f>IF(G6824='Check Register'!$E$1,H6824,"")</f>
        <v/>
      </c>
      <c r="J6824" s="16" t="str">
        <f>IFERROR(SMALL($I$2:$I$100001,H6824),"")</f>
        <v/>
      </c>
    </row>
    <row r="6825" spans="1:10" x14ac:dyDescent="0.3">
      <c r="A6825" t="s">
        <v>189</v>
      </c>
      <c r="B6825" t="s">
        <v>66</v>
      </c>
      <c r="C6825" s="7">
        <v>43532</v>
      </c>
      <c r="E6825" s="27">
        <v>510.63</v>
      </c>
      <c r="G6825" s="27" t="str">
        <f>VLOOKUP(C6825,W:Y,3,TRUE)</f>
        <v>Mar 19</v>
      </c>
      <c r="H6825" s="27">
        <f t="shared" si="106"/>
        <v>6824</v>
      </c>
      <c r="I6825" s="30" t="str">
        <f>IF(G6825='Check Register'!$E$1,H6825,"")</f>
        <v/>
      </c>
      <c r="J6825" s="16" t="str">
        <f>IFERROR(SMALL($I$2:$I$100001,H6825),"")</f>
        <v/>
      </c>
    </row>
    <row r="6826" spans="1:10" x14ac:dyDescent="0.3">
      <c r="A6826" t="s">
        <v>189</v>
      </c>
      <c r="B6826" t="s">
        <v>131</v>
      </c>
      <c r="C6826" s="7">
        <v>43532</v>
      </c>
      <c r="E6826" s="27">
        <v>230.4</v>
      </c>
      <c r="G6826" s="27" t="str">
        <f>VLOOKUP(C6826,W:Y,3,TRUE)</f>
        <v>Mar 19</v>
      </c>
      <c r="H6826" s="27">
        <f t="shared" si="106"/>
        <v>6825</v>
      </c>
      <c r="I6826" s="30" t="str">
        <f>IF(G6826='Check Register'!$E$1,H6826,"")</f>
        <v/>
      </c>
      <c r="J6826" s="16" t="str">
        <f>IFERROR(SMALL($I$2:$I$100001,H6826),"")</f>
        <v/>
      </c>
    </row>
    <row r="6827" spans="1:10" x14ac:dyDescent="0.3">
      <c r="A6827" t="s">
        <v>116</v>
      </c>
      <c r="B6827" t="s">
        <v>45</v>
      </c>
      <c r="C6827" s="7">
        <v>43532</v>
      </c>
      <c r="E6827" s="27">
        <v>934.24</v>
      </c>
      <c r="G6827" s="27" t="str">
        <f>VLOOKUP(C6827,W:Y,3,TRUE)</f>
        <v>Mar 19</v>
      </c>
      <c r="H6827" s="27">
        <f t="shared" si="106"/>
        <v>6826</v>
      </c>
      <c r="I6827" s="30" t="str">
        <f>IF(G6827='Check Register'!$E$1,H6827,"")</f>
        <v/>
      </c>
      <c r="J6827" s="16" t="str">
        <f>IFERROR(SMALL($I$2:$I$100001,H6827),"")</f>
        <v/>
      </c>
    </row>
    <row r="6828" spans="1:10" x14ac:dyDescent="0.3">
      <c r="A6828" t="s">
        <v>56</v>
      </c>
      <c r="B6828" t="s">
        <v>12</v>
      </c>
      <c r="C6828" s="7">
        <v>43532</v>
      </c>
      <c r="E6828" s="27">
        <v>100.87</v>
      </c>
      <c r="G6828" s="27" t="str">
        <f>VLOOKUP(C6828,W:Y,3,TRUE)</f>
        <v>Mar 19</v>
      </c>
      <c r="H6828" s="27">
        <f t="shared" si="106"/>
        <v>6827</v>
      </c>
      <c r="I6828" s="30" t="str">
        <f>IF(G6828='Check Register'!$E$1,H6828,"")</f>
        <v/>
      </c>
      <c r="J6828" s="16" t="str">
        <f>IFERROR(SMALL($I$2:$I$100001,H6828),"")</f>
        <v/>
      </c>
    </row>
    <row r="6829" spans="1:10" x14ac:dyDescent="0.3">
      <c r="A6829" t="s">
        <v>57</v>
      </c>
      <c r="B6829" t="s">
        <v>127</v>
      </c>
      <c r="C6829" s="7">
        <v>43532</v>
      </c>
      <c r="E6829" s="27">
        <v>37.96</v>
      </c>
      <c r="G6829" s="27" t="str">
        <f>VLOOKUP(C6829,W:Y,3,TRUE)</f>
        <v>Mar 19</v>
      </c>
      <c r="H6829" s="27">
        <f t="shared" si="106"/>
        <v>6828</v>
      </c>
      <c r="I6829" s="30" t="str">
        <f>IF(G6829='Check Register'!$E$1,H6829,"")</f>
        <v/>
      </c>
      <c r="J6829" s="16" t="str">
        <f>IFERROR(SMALL($I$2:$I$100001,H6829),"")</f>
        <v/>
      </c>
    </row>
    <row r="6830" spans="1:10" x14ac:dyDescent="0.3">
      <c r="A6830" t="s">
        <v>57</v>
      </c>
      <c r="B6830" t="s">
        <v>8</v>
      </c>
      <c r="C6830" s="7">
        <v>43532</v>
      </c>
      <c r="E6830" s="27">
        <v>1568.47</v>
      </c>
      <c r="G6830" s="27" t="str">
        <f>VLOOKUP(C6830,W:Y,3,TRUE)</f>
        <v>Mar 19</v>
      </c>
      <c r="H6830" s="27">
        <f t="shared" si="106"/>
        <v>6829</v>
      </c>
      <c r="I6830" s="30" t="str">
        <f>IF(G6830='Check Register'!$E$1,H6830,"")</f>
        <v/>
      </c>
      <c r="J6830" s="16" t="str">
        <f>IFERROR(SMALL($I$2:$I$100001,H6830),"")</f>
        <v/>
      </c>
    </row>
    <row r="6831" spans="1:10" x14ac:dyDescent="0.3">
      <c r="A6831" t="s">
        <v>157</v>
      </c>
      <c r="B6831" t="s">
        <v>89</v>
      </c>
      <c r="C6831" s="7">
        <v>43532</v>
      </c>
      <c r="E6831" s="27">
        <v>124.21</v>
      </c>
      <c r="G6831" s="27" t="str">
        <f>VLOOKUP(C6831,W:Y,3,TRUE)</f>
        <v>Mar 19</v>
      </c>
      <c r="H6831" s="27">
        <f t="shared" si="106"/>
        <v>6830</v>
      </c>
      <c r="I6831" s="30" t="str">
        <f>IF(G6831='Check Register'!$E$1,H6831,"")</f>
        <v/>
      </c>
      <c r="J6831" s="16" t="str">
        <f>IFERROR(SMALL($I$2:$I$100001,H6831),"")</f>
        <v/>
      </c>
    </row>
    <row r="6832" spans="1:10" x14ac:dyDescent="0.3">
      <c r="A6832" t="s">
        <v>157</v>
      </c>
      <c r="B6832" t="s">
        <v>22</v>
      </c>
      <c r="C6832" s="7">
        <v>43532</v>
      </c>
      <c r="E6832" s="27">
        <v>97.04</v>
      </c>
      <c r="G6832" s="27" t="str">
        <f>VLOOKUP(C6832,W:Y,3,TRUE)</f>
        <v>Mar 19</v>
      </c>
      <c r="H6832" s="27">
        <f t="shared" si="106"/>
        <v>6831</v>
      </c>
      <c r="I6832" s="30" t="str">
        <f>IF(G6832='Check Register'!$E$1,H6832,"")</f>
        <v/>
      </c>
      <c r="J6832" s="16" t="str">
        <f>IFERROR(SMALL($I$2:$I$100001,H6832),"")</f>
        <v/>
      </c>
    </row>
    <row r="6833" spans="1:10" x14ac:dyDescent="0.3">
      <c r="A6833" t="s">
        <v>228</v>
      </c>
      <c r="B6833" t="s">
        <v>25</v>
      </c>
      <c r="C6833" s="7">
        <v>43532</v>
      </c>
      <c r="E6833" s="27">
        <v>2580.9499999999998</v>
      </c>
      <c r="G6833" s="27" t="str">
        <f>VLOOKUP(C6833,W:Y,3,TRUE)</f>
        <v>Mar 19</v>
      </c>
      <c r="H6833" s="27">
        <f t="shared" si="106"/>
        <v>6832</v>
      </c>
      <c r="I6833" s="30" t="str">
        <f>IF(G6833='Check Register'!$E$1,H6833,"")</f>
        <v/>
      </c>
      <c r="J6833" s="16" t="str">
        <f>IFERROR(SMALL($I$2:$I$100001,H6833),"")</f>
        <v/>
      </c>
    </row>
    <row r="6834" spans="1:10" x14ac:dyDescent="0.3">
      <c r="A6834" t="s">
        <v>63</v>
      </c>
      <c r="B6834" t="s">
        <v>22</v>
      </c>
      <c r="C6834" s="7">
        <v>43532</v>
      </c>
      <c r="E6834" s="27">
        <v>320</v>
      </c>
      <c r="G6834" s="27" t="str">
        <f>VLOOKUP(C6834,W:Y,3,TRUE)</f>
        <v>Mar 19</v>
      </c>
      <c r="H6834" s="27">
        <f t="shared" si="106"/>
        <v>6833</v>
      </c>
      <c r="I6834" s="30" t="str">
        <f>IF(G6834='Check Register'!$E$1,H6834,"")</f>
        <v/>
      </c>
      <c r="J6834" s="16" t="str">
        <f>IFERROR(SMALL($I$2:$I$100001,H6834),"")</f>
        <v/>
      </c>
    </row>
    <row r="6835" spans="1:10" x14ac:dyDescent="0.3">
      <c r="A6835" t="s">
        <v>619</v>
      </c>
      <c r="B6835" t="s">
        <v>106</v>
      </c>
      <c r="C6835" s="7">
        <v>43532</v>
      </c>
      <c r="E6835" s="27">
        <v>900</v>
      </c>
      <c r="G6835" s="27" t="str">
        <f>VLOOKUP(C6835,W:Y,3,TRUE)</f>
        <v>Mar 19</v>
      </c>
      <c r="H6835" s="27">
        <f t="shared" si="106"/>
        <v>6834</v>
      </c>
      <c r="I6835" s="30" t="str">
        <f>IF(G6835='Check Register'!$E$1,H6835,"")</f>
        <v/>
      </c>
      <c r="J6835" s="16" t="str">
        <f>IFERROR(SMALL($I$2:$I$100001,H6835),"")</f>
        <v/>
      </c>
    </row>
    <row r="6836" spans="1:10" x14ac:dyDescent="0.3">
      <c r="A6836" t="s">
        <v>211</v>
      </c>
      <c r="B6836" t="s">
        <v>212</v>
      </c>
      <c r="C6836" s="7">
        <v>43532</v>
      </c>
      <c r="E6836" s="27">
        <v>85</v>
      </c>
      <c r="G6836" s="27" t="str">
        <f>VLOOKUP(C6836,W:Y,3,TRUE)</f>
        <v>Mar 19</v>
      </c>
      <c r="H6836" s="27">
        <f t="shared" si="106"/>
        <v>6835</v>
      </c>
      <c r="I6836" s="30" t="str">
        <f>IF(G6836='Check Register'!$E$1,H6836,"")</f>
        <v/>
      </c>
      <c r="J6836" s="16" t="str">
        <f>IFERROR(SMALL($I$2:$I$100001,H6836),"")</f>
        <v/>
      </c>
    </row>
    <row r="6837" spans="1:10" x14ac:dyDescent="0.3">
      <c r="A6837" t="s">
        <v>620</v>
      </c>
      <c r="B6837" t="s">
        <v>150</v>
      </c>
      <c r="C6837" s="7">
        <v>43532</v>
      </c>
      <c r="E6837" s="27">
        <v>12</v>
      </c>
      <c r="G6837" s="27" t="str">
        <f>VLOOKUP(C6837,W:Y,3,TRUE)</f>
        <v>Mar 19</v>
      </c>
      <c r="H6837" s="27">
        <f t="shared" si="106"/>
        <v>6836</v>
      </c>
      <c r="I6837" s="30" t="str">
        <f>IF(G6837='Check Register'!$E$1,H6837,"")</f>
        <v/>
      </c>
      <c r="J6837" s="16" t="str">
        <f>IFERROR(SMALL($I$2:$I$100001,H6837),"")</f>
        <v/>
      </c>
    </row>
    <row r="6838" spans="1:10" x14ac:dyDescent="0.3">
      <c r="A6838" t="s">
        <v>213</v>
      </c>
      <c r="B6838" t="s">
        <v>22</v>
      </c>
      <c r="C6838" s="7">
        <v>43532</v>
      </c>
      <c r="E6838" s="27">
        <v>104</v>
      </c>
      <c r="G6838" s="27" t="str">
        <f>VLOOKUP(C6838,W:Y,3,TRUE)</f>
        <v>Mar 19</v>
      </c>
      <c r="H6838" s="27">
        <f t="shared" si="106"/>
        <v>6837</v>
      </c>
      <c r="I6838" s="30" t="str">
        <f>IF(G6838='Check Register'!$E$1,H6838,"")</f>
        <v/>
      </c>
      <c r="J6838" s="16" t="str">
        <f>IFERROR(SMALL($I$2:$I$100001,H6838),"")</f>
        <v/>
      </c>
    </row>
    <row r="6839" spans="1:10" x14ac:dyDescent="0.3">
      <c r="A6839" t="s">
        <v>71</v>
      </c>
      <c r="B6839" t="s">
        <v>12</v>
      </c>
      <c r="C6839" s="7">
        <v>43532</v>
      </c>
      <c r="E6839" s="27">
        <v>570.16999999999996</v>
      </c>
      <c r="G6839" s="27" t="str">
        <f>VLOOKUP(C6839,W:Y,3,TRUE)</f>
        <v>Mar 19</v>
      </c>
      <c r="H6839" s="27">
        <f t="shared" si="106"/>
        <v>6838</v>
      </c>
      <c r="I6839" s="30" t="str">
        <f>IF(G6839='Check Register'!$E$1,H6839,"")</f>
        <v/>
      </c>
      <c r="J6839" s="16" t="str">
        <f>IFERROR(SMALL($I$2:$I$100001,H6839),"")</f>
        <v/>
      </c>
    </row>
    <row r="6840" spans="1:10" x14ac:dyDescent="0.3">
      <c r="A6840" t="s">
        <v>611</v>
      </c>
      <c r="B6840" t="s">
        <v>171</v>
      </c>
      <c r="C6840" s="7">
        <v>43532</v>
      </c>
      <c r="E6840" s="27">
        <v>759.3</v>
      </c>
      <c r="G6840" s="27" t="str">
        <f>VLOOKUP(C6840,W:Y,3,TRUE)</f>
        <v>Mar 19</v>
      </c>
      <c r="H6840" s="27">
        <f t="shared" si="106"/>
        <v>6839</v>
      </c>
      <c r="I6840" s="30" t="str">
        <f>IF(G6840='Check Register'!$E$1,H6840,"")</f>
        <v/>
      </c>
      <c r="J6840" s="16" t="str">
        <f>IFERROR(SMALL($I$2:$I$100001,H6840),"")</f>
        <v/>
      </c>
    </row>
    <row r="6841" spans="1:10" x14ac:dyDescent="0.3">
      <c r="A6841" t="s">
        <v>576</v>
      </c>
      <c r="B6841" t="s">
        <v>28</v>
      </c>
      <c r="C6841" s="7">
        <v>43532</v>
      </c>
      <c r="E6841" s="27">
        <v>29764.06</v>
      </c>
      <c r="G6841" s="27" t="str">
        <f>VLOOKUP(C6841,W:Y,3,TRUE)</f>
        <v>Mar 19</v>
      </c>
      <c r="H6841" s="27">
        <f t="shared" si="106"/>
        <v>6840</v>
      </c>
      <c r="I6841" s="30" t="str">
        <f>IF(G6841='Check Register'!$E$1,H6841,"")</f>
        <v/>
      </c>
      <c r="J6841" s="16" t="str">
        <f>IFERROR(SMALL($I$2:$I$100001,H6841),"")</f>
        <v/>
      </c>
    </row>
    <row r="6842" spans="1:10" x14ac:dyDescent="0.3">
      <c r="A6842" t="s">
        <v>75</v>
      </c>
      <c r="B6842" t="s">
        <v>28</v>
      </c>
      <c r="C6842" s="7">
        <v>43532</v>
      </c>
      <c r="E6842" s="27">
        <v>6062</v>
      </c>
      <c r="G6842" s="27" t="str">
        <f>VLOOKUP(C6842,W:Y,3,TRUE)</f>
        <v>Mar 19</v>
      </c>
      <c r="H6842" s="27">
        <f t="shared" si="106"/>
        <v>6841</v>
      </c>
      <c r="I6842" s="30" t="str">
        <f>IF(G6842='Check Register'!$E$1,H6842,"")</f>
        <v/>
      </c>
      <c r="J6842" s="16" t="str">
        <f>IFERROR(SMALL($I$2:$I$100001,H6842),"")</f>
        <v/>
      </c>
    </row>
    <row r="6843" spans="1:10" x14ac:dyDescent="0.3">
      <c r="A6843" t="s">
        <v>420</v>
      </c>
      <c r="B6843" t="s">
        <v>43</v>
      </c>
      <c r="C6843" s="7">
        <v>43532</v>
      </c>
      <c r="E6843" s="27">
        <v>500</v>
      </c>
      <c r="G6843" s="27" t="str">
        <f>VLOOKUP(C6843,W:Y,3,TRUE)</f>
        <v>Mar 19</v>
      </c>
      <c r="H6843" s="27">
        <f t="shared" si="106"/>
        <v>6842</v>
      </c>
      <c r="I6843" s="30" t="str">
        <f>IF(G6843='Check Register'!$E$1,H6843,"")</f>
        <v/>
      </c>
      <c r="J6843" s="16" t="str">
        <f>IFERROR(SMALL($I$2:$I$100001,H6843),"")</f>
        <v/>
      </c>
    </row>
    <row r="6844" spans="1:10" x14ac:dyDescent="0.3">
      <c r="A6844" t="s">
        <v>621</v>
      </c>
      <c r="B6844" t="s">
        <v>14</v>
      </c>
      <c r="C6844" s="7">
        <v>43532</v>
      </c>
      <c r="E6844" s="27">
        <v>5000</v>
      </c>
      <c r="G6844" s="27" t="str">
        <f>VLOOKUP(C6844,W:Y,3,TRUE)</f>
        <v>Mar 19</v>
      </c>
      <c r="H6844" s="27">
        <f t="shared" si="106"/>
        <v>6843</v>
      </c>
      <c r="I6844" s="30" t="str">
        <f>IF(G6844='Check Register'!$E$1,H6844,"")</f>
        <v/>
      </c>
      <c r="J6844" s="16" t="str">
        <f>IFERROR(SMALL($I$2:$I$100001,H6844),"")</f>
        <v/>
      </c>
    </row>
    <row r="6845" spans="1:10" x14ac:dyDescent="0.3">
      <c r="A6845" t="s">
        <v>536</v>
      </c>
      <c r="B6845" t="s">
        <v>11</v>
      </c>
      <c r="C6845" s="7">
        <v>43532</v>
      </c>
      <c r="E6845" s="27">
        <v>1114.75</v>
      </c>
      <c r="G6845" s="27" t="str">
        <f>VLOOKUP(C6845,W:Y,3,TRUE)</f>
        <v>Mar 19</v>
      </c>
      <c r="H6845" s="27">
        <f t="shared" si="106"/>
        <v>6844</v>
      </c>
      <c r="I6845" s="30" t="str">
        <f>IF(G6845='Check Register'!$E$1,H6845,"")</f>
        <v/>
      </c>
      <c r="J6845" s="16" t="str">
        <f>IFERROR(SMALL($I$2:$I$100001,H6845),"")</f>
        <v/>
      </c>
    </row>
    <row r="6846" spans="1:10" x14ac:dyDescent="0.3">
      <c r="A6846" t="s">
        <v>536</v>
      </c>
      <c r="B6846" t="s">
        <v>127</v>
      </c>
      <c r="C6846" s="7">
        <v>43532</v>
      </c>
      <c r="E6846" s="27">
        <v>224.26</v>
      </c>
      <c r="G6846" s="27" t="str">
        <f>VLOOKUP(C6846,W:Y,3,TRUE)</f>
        <v>Mar 19</v>
      </c>
      <c r="H6846" s="27">
        <f t="shared" si="106"/>
        <v>6845</v>
      </c>
      <c r="I6846" s="30" t="str">
        <f>IF(G6846='Check Register'!$E$1,H6846,"")</f>
        <v/>
      </c>
      <c r="J6846" s="16" t="str">
        <f>IFERROR(SMALL($I$2:$I$100001,H6846),"")</f>
        <v/>
      </c>
    </row>
    <row r="6847" spans="1:10" x14ac:dyDescent="0.3">
      <c r="A6847" t="s">
        <v>610</v>
      </c>
      <c r="B6847" t="s">
        <v>89</v>
      </c>
      <c r="C6847" s="7">
        <v>43532</v>
      </c>
      <c r="E6847" s="27">
        <v>700</v>
      </c>
      <c r="G6847" s="27" t="str">
        <f>VLOOKUP(C6847,W:Y,3,TRUE)</f>
        <v>Mar 19</v>
      </c>
      <c r="H6847" s="27">
        <f t="shared" si="106"/>
        <v>6846</v>
      </c>
      <c r="I6847" s="30" t="str">
        <f>IF(G6847='Check Register'!$E$1,H6847,"")</f>
        <v/>
      </c>
      <c r="J6847" s="16" t="str">
        <f>IFERROR(SMALL($I$2:$I$100001,H6847),"")</f>
        <v/>
      </c>
    </row>
    <row r="6848" spans="1:10" x14ac:dyDescent="0.3">
      <c r="A6848" t="s">
        <v>535</v>
      </c>
      <c r="B6848" t="s">
        <v>28</v>
      </c>
      <c r="C6848" s="7">
        <v>43532</v>
      </c>
      <c r="E6848" s="27">
        <v>213671.73</v>
      </c>
      <c r="G6848" s="27" t="str">
        <f>VLOOKUP(C6848,W:Y,3,TRUE)</f>
        <v>Mar 19</v>
      </c>
      <c r="H6848" s="27">
        <f t="shared" si="106"/>
        <v>6847</v>
      </c>
      <c r="I6848" s="30" t="str">
        <f>IF(G6848='Check Register'!$E$1,H6848,"")</f>
        <v/>
      </c>
      <c r="J6848" s="16" t="str">
        <f>IFERROR(SMALL($I$2:$I$100001,H6848),"")</f>
        <v/>
      </c>
    </row>
    <row r="6849" spans="1:10" x14ac:dyDescent="0.3">
      <c r="A6849" t="s">
        <v>535</v>
      </c>
      <c r="B6849" t="s">
        <v>50</v>
      </c>
      <c r="C6849" s="7">
        <v>43532</v>
      </c>
      <c r="E6849" s="27">
        <v>-10683.59</v>
      </c>
      <c r="G6849" s="27" t="str">
        <f>VLOOKUP(C6849,W:Y,3,TRUE)</f>
        <v>Mar 19</v>
      </c>
      <c r="H6849" s="27">
        <f t="shared" si="106"/>
        <v>6848</v>
      </c>
      <c r="I6849" s="30" t="str">
        <f>IF(G6849='Check Register'!$E$1,H6849,"")</f>
        <v/>
      </c>
      <c r="J6849" s="16" t="str">
        <f>IFERROR(SMALL($I$2:$I$100001,H6849),"")</f>
        <v/>
      </c>
    </row>
    <row r="6850" spans="1:10" x14ac:dyDescent="0.3">
      <c r="A6850" t="s">
        <v>84</v>
      </c>
      <c r="B6850" t="s">
        <v>85</v>
      </c>
      <c r="C6850" s="7">
        <v>43532</v>
      </c>
      <c r="E6850" s="27">
        <v>282.5</v>
      </c>
      <c r="G6850" s="27" t="str">
        <f>VLOOKUP(C6850,W:Y,3,TRUE)</f>
        <v>Mar 19</v>
      </c>
      <c r="H6850" s="27">
        <f t="shared" si="106"/>
        <v>6849</v>
      </c>
      <c r="I6850" s="30" t="str">
        <f>IF(G6850='Check Register'!$E$1,H6850,"")</f>
        <v/>
      </c>
      <c r="J6850" s="16" t="str">
        <f>IFERROR(SMALL($I$2:$I$100001,H6850),"")</f>
        <v/>
      </c>
    </row>
    <row r="6851" spans="1:10" x14ac:dyDescent="0.3">
      <c r="A6851" t="s">
        <v>126</v>
      </c>
      <c r="B6851" t="s">
        <v>8</v>
      </c>
      <c r="C6851" s="7">
        <v>43532</v>
      </c>
      <c r="E6851" s="27">
        <v>20.6</v>
      </c>
      <c r="G6851" s="27" t="str">
        <f>VLOOKUP(C6851,W:Y,3,TRUE)</f>
        <v>Mar 19</v>
      </c>
      <c r="H6851" s="27">
        <f t="shared" ref="H6851:H6914" si="107">1+H6850</f>
        <v>6850</v>
      </c>
      <c r="I6851" s="30" t="str">
        <f>IF(G6851='Check Register'!$E$1,H6851,"")</f>
        <v/>
      </c>
      <c r="J6851" s="16" t="str">
        <f>IFERROR(SMALL($I$2:$I$100001,H6851),"")</f>
        <v/>
      </c>
    </row>
    <row r="6852" spans="1:10" x14ac:dyDescent="0.3">
      <c r="A6852" t="s">
        <v>5</v>
      </c>
      <c r="B6852" t="s">
        <v>6</v>
      </c>
      <c r="C6852" s="7">
        <v>43538</v>
      </c>
      <c r="E6852" s="27">
        <v>1578.45</v>
      </c>
      <c r="G6852" s="27" t="str">
        <f>VLOOKUP(C6852,W:Y,3,TRUE)</f>
        <v>Mar 19</v>
      </c>
      <c r="H6852" s="27">
        <f t="shared" si="107"/>
        <v>6851</v>
      </c>
      <c r="I6852" s="30" t="str">
        <f>IF(G6852='Check Register'!$E$1,H6852,"")</f>
        <v/>
      </c>
      <c r="J6852" s="16" t="str">
        <f>IFERROR(SMALL($I$2:$I$100001,H6852),"")</f>
        <v/>
      </c>
    </row>
    <row r="6853" spans="1:10" x14ac:dyDescent="0.3">
      <c r="A6853" t="s">
        <v>172</v>
      </c>
      <c r="B6853" t="s">
        <v>8</v>
      </c>
      <c r="C6853" s="7">
        <v>43539</v>
      </c>
      <c r="E6853" s="27">
        <v>40.89</v>
      </c>
      <c r="G6853" s="27" t="str">
        <f>VLOOKUP(C6853,W:Y,3,TRUE)</f>
        <v>Mar 19</v>
      </c>
      <c r="H6853" s="27">
        <f t="shared" si="107"/>
        <v>6852</v>
      </c>
      <c r="I6853" s="30" t="str">
        <f>IF(G6853='Check Register'!$E$1,H6853,"")</f>
        <v/>
      </c>
      <c r="J6853" s="16" t="str">
        <f>IFERROR(SMALL($I$2:$I$100001,H6853),"")</f>
        <v/>
      </c>
    </row>
    <row r="6854" spans="1:10" x14ac:dyDescent="0.3">
      <c r="A6854" t="s">
        <v>405</v>
      </c>
      <c r="B6854" t="s">
        <v>89</v>
      </c>
      <c r="C6854" s="7">
        <v>43539</v>
      </c>
      <c r="E6854" s="27">
        <v>802.42</v>
      </c>
      <c r="G6854" s="27" t="str">
        <f>VLOOKUP(C6854,W:Y,3,TRUE)</f>
        <v>Mar 19</v>
      </c>
      <c r="H6854" s="27">
        <f t="shared" si="107"/>
        <v>6853</v>
      </c>
      <c r="I6854" s="30" t="str">
        <f>IF(G6854='Check Register'!$E$1,H6854,"")</f>
        <v/>
      </c>
      <c r="J6854" s="16" t="str">
        <f>IFERROR(SMALL($I$2:$I$100001,H6854),"")</f>
        <v/>
      </c>
    </row>
    <row r="6855" spans="1:10" x14ac:dyDescent="0.3">
      <c r="A6855" t="s">
        <v>307</v>
      </c>
      <c r="B6855" t="s">
        <v>22</v>
      </c>
      <c r="C6855" s="7">
        <v>43539</v>
      </c>
      <c r="E6855" s="27">
        <v>127.12</v>
      </c>
      <c r="G6855" s="27" t="str">
        <f>VLOOKUP(C6855,W:Y,3,TRUE)</f>
        <v>Mar 19</v>
      </c>
      <c r="H6855" s="27">
        <f t="shared" si="107"/>
        <v>6854</v>
      </c>
      <c r="I6855" s="30" t="str">
        <f>IF(G6855='Check Register'!$E$1,H6855,"")</f>
        <v/>
      </c>
      <c r="J6855" s="16" t="str">
        <f>IFERROR(SMALL($I$2:$I$100001,H6855),"")</f>
        <v/>
      </c>
    </row>
    <row r="6856" spans="1:10" x14ac:dyDescent="0.3">
      <c r="A6856" t="s">
        <v>10</v>
      </c>
      <c r="B6856" t="s">
        <v>127</v>
      </c>
      <c r="C6856" s="7">
        <v>43539</v>
      </c>
      <c r="E6856" s="27">
        <v>29.98</v>
      </c>
      <c r="G6856" s="27" t="str">
        <f>VLOOKUP(C6856,W:Y,3,TRUE)</f>
        <v>Mar 19</v>
      </c>
      <c r="H6856" s="27">
        <f t="shared" si="107"/>
        <v>6855</v>
      </c>
      <c r="I6856" s="30" t="str">
        <f>IF(G6856='Check Register'!$E$1,H6856,"")</f>
        <v/>
      </c>
      <c r="J6856" s="16" t="str">
        <f>IFERROR(SMALL($I$2:$I$100001,H6856),"")</f>
        <v/>
      </c>
    </row>
    <row r="6857" spans="1:10" x14ac:dyDescent="0.3">
      <c r="A6857" t="s">
        <v>134</v>
      </c>
      <c r="B6857" t="s">
        <v>22</v>
      </c>
      <c r="C6857" s="7">
        <v>43539</v>
      </c>
      <c r="E6857" s="27">
        <v>1310.1600000000001</v>
      </c>
      <c r="G6857" s="27" t="str">
        <f>VLOOKUP(C6857,W:Y,3,TRUE)</f>
        <v>Mar 19</v>
      </c>
      <c r="H6857" s="27">
        <f t="shared" si="107"/>
        <v>6856</v>
      </c>
      <c r="I6857" s="30" t="str">
        <f>IF(G6857='Check Register'!$E$1,H6857,"")</f>
        <v/>
      </c>
      <c r="J6857" s="16" t="str">
        <f>IFERROR(SMALL($I$2:$I$100001,H6857),"")</f>
        <v/>
      </c>
    </row>
    <row r="6858" spans="1:10" x14ac:dyDescent="0.3">
      <c r="A6858" t="s">
        <v>174</v>
      </c>
      <c r="B6858" t="s">
        <v>22</v>
      </c>
      <c r="C6858" s="7">
        <v>43539</v>
      </c>
      <c r="E6858" s="27">
        <v>1765</v>
      </c>
      <c r="G6858" s="27" t="str">
        <f>VLOOKUP(C6858,W:Y,3,TRUE)</f>
        <v>Mar 19</v>
      </c>
      <c r="H6858" s="27">
        <f t="shared" si="107"/>
        <v>6857</v>
      </c>
      <c r="I6858" s="30" t="str">
        <f>IF(G6858='Check Register'!$E$1,H6858,"")</f>
        <v/>
      </c>
      <c r="J6858" s="16" t="str">
        <f>IFERROR(SMALL($I$2:$I$100001,H6858),"")</f>
        <v/>
      </c>
    </row>
    <row r="6859" spans="1:10" x14ac:dyDescent="0.3">
      <c r="A6859" t="s">
        <v>176</v>
      </c>
      <c r="B6859" t="s">
        <v>28</v>
      </c>
      <c r="C6859" s="7">
        <v>43539</v>
      </c>
      <c r="E6859" s="27">
        <v>813</v>
      </c>
      <c r="G6859" s="27" t="str">
        <f>VLOOKUP(C6859,W:Y,3,TRUE)</f>
        <v>Mar 19</v>
      </c>
      <c r="H6859" s="27">
        <f t="shared" si="107"/>
        <v>6858</v>
      </c>
      <c r="I6859" s="30" t="str">
        <f>IF(G6859='Check Register'!$E$1,H6859,"")</f>
        <v/>
      </c>
      <c r="J6859" s="16" t="str">
        <f>IFERROR(SMALL($I$2:$I$100001,H6859),"")</f>
        <v/>
      </c>
    </row>
    <row r="6860" spans="1:10" x14ac:dyDescent="0.3">
      <c r="A6860" t="s">
        <v>93</v>
      </c>
      <c r="B6860" t="s">
        <v>94</v>
      </c>
      <c r="C6860" s="7">
        <v>43539</v>
      </c>
      <c r="E6860" s="27">
        <v>56463.3</v>
      </c>
      <c r="G6860" s="27" t="str">
        <f>VLOOKUP(C6860,W:Y,3,TRUE)</f>
        <v>Mar 19</v>
      </c>
      <c r="H6860" s="27">
        <f t="shared" si="107"/>
        <v>6859</v>
      </c>
      <c r="I6860" s="30" t="str">
        <f>IF(G6860='Check Register'!$E$1,H6860,"")</f>
        <v/>
      </c>
      <c r="J6860" s="16" t="str">
        <f>IFERROR(SMALL($I$2:$I$100001,H6860),"")</f>
        <v/>
      </c>
    </row>
    <row r="6861" spans="1:10" x14ac:dyDescent="0.3">
      <c r="A6861" t="s">
        <v>93</v>
      </c>
      <c r="B6861" t="s">
        <v>95</v>
      </c>
      <c r="C6861" s="7">
        <v>43539</v>
      </c>
      <c r="E6861" s="27">
        <v>29098.68</v>
      </c>
      <c r="G6861" s="27" t="str">
        <f>VLOOKUP(C6861,W:Y,3,TRUE)</f>
        <v>Mar 19</v>
      </c>
      <c r="H6861" s="27">
        <f t="shared" si="107"/>
        <v>6860</v>
      </c>
      <c r="I6861" s="30" t="str">
        <f>IF(G6861='Check Register'!$E$1,H6861,"")</f>
        <v/>
      </c>
      <c r="J6861" s="16" t="str">
        <f>IFERROR(SMALL($I$2:$I$100001,H6861),"")</f>
        <v/>
      </c>
    </row>
    <row r="6862" spans="1:10" x14ac:dyDescent="0.3">
      <c r="A6862" t="s">
        <v>19</v>
      </c>
      <c r="B6862" t="s">
        <v>20</v>
      </c>
      <c r="C6862" s="7">
        <v>43539</v>
      </c>
      <c r="E6862" s="27">
        <v>2683.94</v>
      </c>
      <c r="G6862" s="27" t="str">
        <f>VLOOKUP(C6862,W:Y,3,TRUE)</f>
        <v>Mar 19</v>
      </c>
      <c r="H6862" s="27">
        <f t="shared" si="107"/>
        <v>6861</v>
      </c>
      <c r="I6862" s="30" t="str">
        <f>IF(G6862='Check Register'!$E$1,H6862,"")</f>
        <v/>
      </c>
      <c r="J6862" s="16" t="str">
        <f>IFERROR(SMALL($I$2:$I$100001,H6862),"")</f>
        <v/>
      </c>
    </row>
    <row r="6863" spans="1:10" x14ac:dyDescent="0.3">
      <c r="A6863" t="s">
        <v>140</v>
      </c>
      <c r="B6863" t="s">
        <v>141</v>
      </c>
      <c r="C6863" s="7">
        <v>43539</v>
      </c>
      <c r="E6863" s="27">
        <v>354</v>
      </c>
      <c r="G6863" s="27" t="str">
        <f>VLOOKUP(C6863,W:Y,3,TRUE)</f>
        <v>Mar 19</v>
      </c>
      <c r="H6863" s="27">
        <f t="shared" si="107"/>
        <v>6862</v>
      </c>
      <c r="I6863" s="30" t="str">
        <f>IF(G6863='Check Register'!$E$1,H6863,"")</f>
        <v/>
      </c>
      <c r="J6863" s="16" t="str">
        <f>IFERROR(SMALL($I$2:$I$100001,H6863),"")</f>
        <v/>
      </c>
    </row>
    <row r="6864" spans="1:10" x14ac:dyDescent="0.3">
      <c r="A6864" t="s">
        <v>140</v>
      </c>
      <c r="B6864" t="s">
        <v>102</v>
      </c>
      <c r="C6864" s="7">
        <v>43539</v>
      </c>
      <c r="E6864" s="27">
        <v>3234</v>
      </c>
      <c r="G6864" s="27" t="str">
        <f>VLOOKUP(C6864,W:Y,3,TRUE)</f>
        <v>Mar 19</v>
      </c>
      <c r="H6864" s="27">
        <f t="shared" si="107"/>
        <v>6863</v>
      </c>
      <c r="I6864" s="30" t="str">
        <f>IF(G6864='Check Register'!$E$1,H6864,"")</f>
        <v/>
      </c>
      <c r="J6864" s="16" t="str">
        <f>IFERROR(SMALL($I$2:$I$100001,H6864),"")</f>
        <v/>
      </c>
    </row>
    <row r="6865" spans="1:10" x14ac:dyDescent="0.3">
      <c r="A6865" t="s">
        <v>567</v>
      </c>
      <c r="B6865" t="s">
        <v>45</v>
      </c>
      <c r="C6865" s="7">
        <v>43539</v>
      </c>
      <c r="E6865" s="27">
        <v>1084.8</v>
      </c>
      <c r="G6865" s="27" t="str">
        <f>VLOOKUP(C6865,W:Y,3,TRUE)</f>
        <v>Mar 19</v>
      </c>
      <c r="H6865" s="27">
        <f t="shared" si="107"/>
        <v>6864</v>
      </c>
      <c r="I6865" s="30" t="str">
        <f>IF(G6865='Check Register'!$E$1,H6865,"")</f>
        <v/>
      </c>
      <c r="J6865" s="16" t="str">
        <f>IFERROR(SMALL($I$2:$I$100001,H6865),"")</f>
        <v/>
      </c>
    </row>
    <row r="6866" spans="1:10" x14ac:dyDescent="0.3">
      <c r="A6866" t="s">
        <v>97</v>
      </c>
      <c r="B6866" t="s">
        <v>6</v>
      </c>
      <c r="C6866" s="7">
        <v>43539</v>
      </c>
      <c r="E6866" s="27">
        <v>121215.85</v>
      </c>
      <c r="G6866" s="27" t="str">
        <f>VLOOKUP(C6866,W:Y,3,TRUE)</f>
        <v>Mar 19</v>
      </c>
      <c r="H6866" s="27">
        <f t="shared" si="107"/>
        <v>6865</v>
      </c>
      <c r="I6866" s="30" t="str">
        <f>IF(G6866='Check Register'!$E$1,H6866,"")</f>
        <v/>
      </c>
      <c r="J6866" s="16" t="str">
        <f>IFERROR(SMALL($I$2:$I$100001,H6866),"")</f>
        <v/>
      </c>
    </row>
    <row r="6867" spans="1:10" x14ac:dyDescent="0.3">
      <c r="A6867" t="s">
        <v>98</v>
      </c>
      <c r="B6867" t="s">
        <v>22</v>
      </c>
      <c r="C6867" s="7">
        <v>43539</v>
      </c>
      <c r="E6867" s="27">
        <v>9056</v>
      </c>
      <c r="G6867" s="27" t="str">
        <f>VLOOKUP(C6867,W:Y,3,TRUE)</f>
        <v>Mar 19</v>
      </c>
      <c r="H6867" s="27">
        <f t="shared" si="107"/>
        <v>6866</v>
      </c>
      <c r="I6867" s="30" t="str">
        <f>IF(G6867='Check Register'!$E$1,H6867,"")</f>
        <v/>
      </c>
      <c r="J6867" s="16" t="str">
        <f>IFERROR(SMALL($I$2:$I$100001,H6867),"")</f>
        <v/>
      </c>
    </row>
    <row r="6868" spans="1:10" x14ac:dyDescent="0.3">
      <c r="A6868" t="s">
        <v>26</v>
      </c>
      <c r="B6868" t="s">
        <v>20</v>
      </c>
      <c r="C6868" s="7">
        <v>43539</v>
      </c>
      <c r="E6868" s="27">
        <v>3551.34</v>
      </c>
      <c r="G6868" s="27" t="str">
        <f>VLOOKUP(C6868,W:Y,3,TRUE)</f>
        <v>Mar 19</v>
      </c>
      <c r="H6868" s="27">
        <f t="shared" si="107"/>
        <v>6867</v>
      </c>
      <c r="I6868" s="30" t="str">
        <f>IF(G6868='Check Register'!$E$1,H6868,"")</f>
        <v/>
      </c>
      <c r="J6868" s="16" t="str">
        <f>IFERROR(SMALL($I$2:$I$100001,H6868),"")</f>
        <v/>
      </c>
    </row>
    <row r="6869" spans="1:10" x14ac:dyDescent="0.3">
      <c r="A6869" t="s">
        <v>179</v>
      </c>
      <c r="B6869" t="s">
        <v>180</v>
      </c>
      <c r="C6869" s="7">
        <v>43539</v>
      </c>
      <c r="E6869" s="27">
        <v>529.75</v>
      </c>
      <c r="G6869" s="27" t="str">
        <f>VLOOKUP(C6869,W:Y,3,TRUE)</f>
        <v>Mar 19</v>
      </c>
      <c r="H6869" s="27">
        <f t="shared" si="107"/>
        <v>6868</v>
      </c>
      <c r="I6869" s="30" t="str">
        <f>IF(G6869='Check Register'!$E$1,H6869,"")</f>
        <v/>
      </c>
      <c r="J6869" s="16" t="str">
        <f>IFERROR(SMALL($I$2:$I$100001,H6869),"")</f>
        <v/>
      </c>
    </row>
    <row r="6870" spans="1:10" x14ac:dyDescent="0.3">
      <c r="A6870" t="s">
        <v>101</v>
      </c>
      <c r="B6870" t="s">
        <v>102</v>
      </c>
      <c r="C6870" s="7">
        <v>43539</v>
      </c>
      <c r="E6870" s="27">
        <v>10690</v>
      </c>
      <c r="G6870" s="27" t="str">
        <f>VLOOKUP(C6870,W:Y,3,TRUE)</f>
        <v>Mar 19</v>
      </c>
      <c r="H6870" s="27">
        <f t="shared" si="107"/>
        <v>6869</v>
      </c>
      <c r="I6870" s="30" t="str">
        <f>IF(G6870='Check Register'!$E$1,H6870,"")</f>
        <v/>
      </c>
      <c r="J6870" s="16" t="str">
        <f>IFERROR(SMALL($I$2:$I$100001,H6870),"")</f>
        <v/>
      </c>
    </row>
    <row r="6871" spans="1:10" x14ac:dyDescent="0.3">
      <c r="A6871" t="s">
        <v>499</v>
      </c>
      <c r="B6871" t="s">
        <v>39</v>
      </c>
      <c r="C6871" s="7">
        <v>43539</v>
      </c>
      <c r="E6871" s="27">
        <v>460</v>
      </c>
      <c r="G6871" s="27" t="str">
        <f>VLOOKUP(C6871,W:Y,3,TRUE)</f>
        <v>Mar 19</v>
      </c>
      <c r="H6871" s="27">
        <f t="shared" si="107"/>
        <v>6870</v>
      </c>
      <c r="I6871" s="30" t="str">
        <f>IF(G6871='Check Register'!$E$1,H6871,"")</f>
        <v/>
      </c>
      <c r="J6871" s="16" t="str">
        <f>IFERROR(SMALL($I$2:$I$100001,H6871),"")</f>
        <v/>
      </c>
    </row>
    <row r="6872" spans="1:10" x14ac:dyDescent="0.3">
      <c r="A6872" t="s">
        <v>30</v>
      </c>
      <c r="B6872" t="s">
        <v>31</v>
      </c>
      <c r="C6872" s="7">
        <v>43539</v>
      </c>
      <c r="E6872" s="27">
        <v>513.87</v>
      </c>
      <c r="G6872" s="27" t="str">
        <f>VLOOKUP(C6872,W:Y,3,TRUE)</f>
        <v>Mar 19</v>
      </c>
      <c r="H6872" s="27">
        <f t="shared" si="107"/>
        <v>6871</v>
      </c>
      <c r="I6872" s="30" t="str">
        <f>IF(G6872='Check Register'!$E$1,H6872,"")</f>
        <v/>
      </c>
      <c r="J6872" s="16" t="str">
        <f>IFERROR(SMALL($I$2:$I$100001,H6872),"")</f>
        <v/>
      </c>
    </row>
    <row r="6873" spans="1:10" x14ac:dyDescent="0.3">
      <c r="A6873" t="s">
        <v>144</v>
      </c>
      <c r="B6873" t="s">
        <v>102</v>
      </c>
      <c r="C6873" s="7">
        <v>43539</v>
      </c>
      <c r="E6873" s="27">
        <v>767869.23</v>
      </c>
      <c r="G6873" s="27" t="str">
        <f>VLOOKUP(C6873,W:Y,3,TRUE)</f>
        <v>Mar 19</v>
      </c>
      <c r="H6873" s="27">
        <f t="shared" si="107"/>
        <v>6872</v>
      </c>
      <c r="I6873" s="30" t="str">
        <f>IF(G6873='Check Register'!$E$1,H6873,"")</f>
        <v/>
      </c>
      <c r="J6873" s="16" t="str">
        <f>IFERROR(SMALL($I$2:$I$100001,H6873),"")</f>
        <v/>
      </c>
    </row>
    <row r="6874" spans="1:10" x14ac:dyDescent="0.3">
      <c r="A6874" t="s">
        <v>36</v>
      </c>
      <c r="B6874" t="s">
        <v>18</v>
      </c>
      <c r="C6874" s="7">
        <v>43539</v>
      </c>
      <c r="E6874" s="27">
        <v>1114.05</v>
      </c>
      <c r="G6874" s="27" t="str">
        <f>VLOOKUP(C6874,W:Y,3,TRUE)</f>
        <v>Mar 19</v>
      </c>
      <c r="H6874" s="27">
        <f t="shared" si="107"/>
        <v>6873</v>
      </c>
      <c r="I6874" s="30" t="str">
        <f>IF(G6874='Check Register'!$E$1,H6874,"")</f>
        <v/>
      </c>
      <c r="J6874" s="16" t="str">
        <f>IFERROR(SMALL($I$2:$I$100001,H6874),"")</f>
        <v/>
      </c>
    </row>
    <row r="6875" spans="1:10" x14ac:dyDescent="0.3">
      <c r="A6875" t="s">
        <v>423</v>
      </c>
      <c r="B6875" t="s">
        <v>70</v>
      </c>
      <c r="C6875" s="7">
        <v>43539</v>
      </c>
      <c r="E6875" s="27">
        <v>205.13</v>
      </c>
      <c r="G6875" s="27" t="str">
        <f>VLOOKUP(C6875,W:Y,3,TRUE)</f>
        <v>Mar 19</v>
      </c>
      <c r="H6875" s="27">
        <f t="shared" si="107"/>
        <v>6874</v>
      </c>
      <c r="I6875" s="30" t="str">
        <f>IF(G6875='Check Register'!$E$1,H6875,"")</f>
        <v/>
      </c>
      <c r="J6875" s="16" t="str">
        <f>IFERROR(SMALL($I$2:$I$100001,H6875),"")</f>
        <v/>
      </c>
    </row>
    <row r="6876" spans="1:10" x14ac:dyDescent="0.3">
      <c r="A6876" t="s">
        <v>622</v>
      </c>
      <c r="B6876" t="s">
        <v>81</v>
      </c>
      <c r="C6876" s="7">
        <v>43539</v>
      </c>
      <c r="E6876" s="27">
        <v>11</v>
      </c>
      <c r="G6876" s="27" t="str">
        <f>VLOOKUP(C6876,W:Y,3,TRUE)</f>
        <v>Mar 19</v>
      </c>
      <c r="H6876" s="27">
        <f t="shared" si="107"/>
        <v>6875</v>
      </c>
      <c r="I6876" s="30" t="str">
        <f>IF(G6876='Check Register'!$E$1,H6876,"")</f>
        <v/>
      </c>
      <c r="J6876" s="16" t="str">
        <f>IFERROR(SMALL($I$2:$I$100001,H6876),"")</f>
        <v/>
      </c>
    </row>
    <row r="6877" spans="1:10" x14ac:dyDescent="0.3">
      <c r="A6877" t="s">
        <v>281</v>
      </c>
      <c r="B6877" t="s">
        <v>12</v>
      </c>
      <c r="C6877" s="7">
        <v>43539</v>
      </c>
      <c r="E6877" s="27">
        <v>163.38999999999999</v>
      </c>
      <c r="G6877" s="27" t="str">
        <f>VLOOKUP(C6877,W:Y,3,TRUE)</f>
        <v>Mar 19</v>
      </c>
      <c r="H6877" s="27">
        <f t="shared" si="107"/>
        <v>6876</v>
      </c>
      <c r="I6877" s="30" t="str">
        <f>IF(G6877='Check Register'!$E$1,H6877,"")</f>
        <v/>
      </c>
      <c r="J6877" s="16" t="str">
        <f>IFERROR(SMALL($I$2:$I$100001,H6877),"")</f>
        <v/>
      </c>
    </row>
    <row r="6878" spans="1:10" x14ac:dyDescent="0.3">
      <c r="A6878" t="s">
        <v>335</v>
      </c>
      <c r="B6878" t="s">
        <v>102</v>
      </c>
      <c r="C6878" s="7">
        <v>43539</v>
      </c>
      <c r="E6878" s="27">
        <v>5999.24</v>
      </c>
      <c r="G6878" s="27" t="str">
        <f>VLOOKUP(C6878,W:Y,3,TRUE)</f>
        <v>Mar 19</v>
      </c>
      <c r="H6878" s="27">
        <f t="shared" si="107"/>
        <v>6877</v>
      </c>
      <c r="I6878" s="30" t="str">
        <f>IF(G6878='Check Register'!$E$1,H6878,"")</f>
        <v/>
      </c>
      <c r="J6878" s="16" t="str">
        <f>IFERROR(SMALL($I$2:$I$100001,H6878),"")</f>
        <v/>
      </c>
    </row>
    <row r="6879" spans="1:10" x14ac:dyDescent="0.3">
      <c r="A6879" t="s">
        <v>207</v>
      </c>
      <c r="B6879" t="s">
        <v>214</v>
      </c>
      <c r="C6879" s="7">
        <v>43539</v>
      </c>
      <c r="E6879" s="27">
        <v>1254.6600000000001</v>
      </c>
      <c r="G6879" s="27" t="str">
        <f>VLOOKUP(C6879,W:Y,3,TRUE)</f>
        <v>Mar 19</v>
      </c>
      <c r="H6879" s="27">
        <f t="shared" si="107"/>
        <v>6878</v>
      </c>
      <c r="I6879" s="30" t="str">
        <f>IF(G6879='Check Register'!$E$1,H6879,"")</f>
        <v/>
      </c>
      <c r="J6879" s="16" t="str">
        <f>IFERROR(SMALL($I$2:$I$100001,H6879),"")</f>
        <v/>
      </c>
    </row>
    <row r="6880" spans="1:10" x14ac:dyDescent="0.3">
      <c r="A6880" t="s">
        <v>207</v>
      </c>
      <c r="B6880" t="s">
        <v>111</v>
      </c>
      <c r="C6880" s="7">
        <v>43539</v>
      </c>
      <c r="E6880" s="27">
        <v>117.85</v>
      </c>
      <c r="G6880" s="27" t="str">
        <f>VLOOKUP(C6880,W:Y,3,TRUE)</f>
        <v>Mar 19</v>
      </c>
      <c r="H6880" s="27">
        <f t="shared" si="107"/>
        <v>6879</v>
      </c>
      <c r="I6880" s="30" t="str">
        <f>IF(G6880='Check Register'!$E$1,H6880,"")</f>
        <v/>
      </c>
      <c r="J6880" s="16" t="str">
        <f>IFERROR(SMALL($I$2:$I$100001,H6880),"")</f>
        <v/>
      </c>
    </row>
    <row r="6881" spans="1:10" x14ac:dyDescent="0.3">
      <c r="A6881" t="s">
        <v>109</v>
      </c>
      <c r="B6881" t="s">
        <v>81</v>
      </c>
      <c r="C6881" s="7">
        <v>43539</v>
      </c>
      <c r="E6881" s="27">
        <v>2037.46</v>
      </c>
      <c r="G6881" s="27" t="str">
        <f>VLOOKUP(C6881,W:Y,3,TRUE)</f>
        <v>Mar 19</v>
      </c>
      <c r="H6881" s="27">
        <f t="shared" si="107"/>
        <v>6880</v>
      </c>
      <c r="I6881" s="30" t="str">
        <f>IF(G6881='Check Register'!$E$1,H6881,"")</f>
        <v/>
      </c>
      <c r="J6881" s="16" t="str">
        <f>IFERROR(SMALL($I$2:$I$100001,H6881),"")</f>
        <v/>
      </c>
    </row>
    <row r="6882" spans="1:10" x14ac:dyDescent="0.3">
      <c r="A6882" t="s">
        <v>41</v>
      </c>
      <c r="B6882" t="s">
        <v>8</v>
      </c>
      <c r="C6882" s="7">
        <v>43539</v>
      </c>
      <c r="E6882" s="27">
        <v>217.9</v>
      </c>
      <c r="G6882" s="27" t="str">
        <f>VLOOKUP(C6882,W:Y,3,TRUE)</f>
        <v>Mar 19</v>
      </c>
      <c r="H6882" s="27">
        <f t="shared" si="107"/>
        <v>6881</v>
      </c>
      <c r="I6882" s="30" t="str">
        <f>IF(G6882='Check Register'!$E$1,H6882,"")</f>
        <v/>
      </c>
      <c r="J6882" s="16" t="str">
        <f>IFERROR(SMALL($I$2:$I$100001,H6882),"")</f>
        <v/>
      </c>
    </row>
    <row r="6883" spans="1:10" x14ac:dyDescent="0.3">
      <c r="A6883" t="s">
        <v>473</v>
      </c>
      <c r="B6883" t="s">
        <v>131</v>
      </c>
      <c r="C6883" s="7">
        <v>43539</v>
      </c>
      <c r="E6883" s="27">
        <v>182.75</v>
      </c>
      <c r="G6883" s="27" t="str">
        <f>VLOOKUP(C6883,W:Y,3,TRUE)</f>
        <v>Mar 19</v>
      </c>
      <c r="H6883" s="27">
        <f t="shared" si="107"/>
        <v>6882</v>
      </c>
      <c r="I6883" s="30" t="str">
        <f>IF(G6883='Check Register'!$E$1,H6883,"")</f>
        <v/>
      </c>
      <c r="J6883" s="16" t="str">
        <f>IFERROR(SMALL($I$2:$I$100001,H6883),"")</f>
        <v/>
      </c>
    </row>
    <row r="6884" spans="1:10" x14ac:dyDescent="0.3">
      <c r="A6884" t="s">
        <v>473</v>
      </c>
      <c r="B6884" t="s">
        <v>16</v>
      </c>
      <c r="C6884" s="7">
        <v>43539</v>
      </c>
      <c r="E6884" s="27">
        <v>255.2</v>
      </c>
      <c r="G6884" s="27" t="str">
        <f>VLOOKUP(C6884,W:Y,3,TRUE)</f>
        <v>Mar 19</v>
      </c>
      <c r="H6884" s="27">
        <f t="shared" si="107"/>
        <v>6883</v>
      </c>
      <c r="I6884" s="30" t="str">
        <f>IF(G6884='Check Register'!$E$1,H6884,"")</f>
        <v/>
      </c>
      <c r="J6884" s="16" t="str">
        <f>IFERROR(SMALL($I$2:$I$100001,H6884),"")</f>
        <v/>
      </c>
    </row>
    <row r="6885" spans="1:10" x14ac:dyDescent="0.3">
      <c r="A6885" t="s">
        <v>562</v>
      </c>
      <c r="B6885" t="s">
        <v>102</v>
      </c>
      <c r="C6885" s="7">
        <v>43539</v>
      </c>
      <c r="E6885" s="27">
        <v>4028.96</v>
      </c>
      <c r="G6885" s="27" t="str">
        <f>VLOOKUP(C6885,W:Y,3,TRUE)</f>
        <v>Mar 19</v>
      </c>
      <c r="H6885" s="27">
        <f t="shared" si="107"/>
        <v>6884</v>
      </c>
      <c r="I6885" s="30" t="str">
        <f>IF(G6885='Check Register'!$E$1,H6885,"")</f>
        <v/>
      </c>
      <c r="J6885" s="16" t="str">
        <f>IFERROR(SMALL($I$2:$I$100001,H6885),"")</f>
        <v/>
      </c>
    </row>
    <row r="6886" spans="1:10" x14ac:dyDescent="0.3">
      <c r="A6886" t="s">
        <v>51</v>
      </c>
      <c r="B6886" t="s">
        <v>22</v>
      </c>
      <c r="C6886" s="7">
        <v>43539</v>
      </c>
      <c r="E6886" s="27">
        <v>70</v>
      </c>
      <c r="G6886" s="27" t="str">
        <f>VLOOKUP(C6886,W:Y,3,TRUE)</f>
        <v>Mar 19</v>
      </c>
      <c r="H6886" s="27">
        <f t="shared" si="107"/>
        <v>6885</v>
      </c>
      <c r="I6886" s="30" t="str">
        <f>IF(G6886='Check Register'!$E$1,H6886,"")</f>
        <v/>
      </c>
      <c r="J6886" s="16" t="str">
        <f>IFERROR(SMALL($I$2:$I$100001,H6886),"")</f>
        <v/>
      </c>
    </row>
    <row r="6887" spans="1:10" x14ac:dyDescent="0.3">
      <c r="A6887" t="s">
        <v>188</v>
      </c>
      <c r="B6887" t="s">
        <v>20</v>
      </c>
      <c r="C6887" s="7">
        <v>43539</v>
      </c>
      <c r="E6887" s="27">
        <v>8160.29</v>
      </c>
      <c r="G6887" s="27" t="str">
        <f>VLOOKUP(C6887,W:Y,3,TRUE)</f>
        <v>Mar 19</v>
      </c>
      <c r="H6887" s="27">
        <f t="shared" si="107"/>
        <v>6886</v>
      </c>
      <c r="I6887" s="30" t="str">
        <f>IF(G6887='Check Register'!$E$1,H6887,"")</f>
        <v/>
      </c>
      <c r="J6887" s="16" t="str">
        <f>IFERROR(SMALL($I$2:$I$100001,H6887),"")</f>
        <v/>
      </c>
    </row>
    <row r="6888" spans="1:10" x14ac:dyDescent="0.3">
      <c r="A6888" t="s">
        <v>113</v>
      </c>
      <c r="B6888" t="s">
        <v>12</v>
      </c>
      <c r="C6888" s="7">
        <v>43539</v>
      </c>
      <c r="E6888" s="27">
        <v>402.67</v>
      </c>
      <c r="G6888" s="27" t="str">
        <f>VLOOKUP(C6888,W:Y,3,TRUE)</f>
        <v>Mar 19</v>
      </c>
      <c r="H6888" s="27">
        <f t="shared" si="107"/>
        <v>6887</v>
      </c>
      <c r="I6888" s="30" t="str">
        <f>IF(G6888='Check Register'!$E$1,H6888,"")</f>
        <v/>
      </c>
      <c r="J6888" s="16" t="str">
        <f>IFERROR(SMALL($I$2:$I$100001,H6888),"")</f>
        <v/>
      </c>
    </row>
    <row r="6889" spans="1:10" x14ac:dyDescent="0.3">
      <c r="A6889" t="s">
        <v>189</v>
      </c>
      <c r="B6889" t="s">
        <v>131</v>
      </c>
      <c r="C6889" s="7">
        <v>43539</v>
      </c>
      <c r="E6889" s="27">
        <v>12.83</v>
      </c>
      <c r="G6889" s="27" t="str">
        <f>VLOOKUP(C6889,W:Y,3,TRUE)</f>
        <v>Mar 19</v>
      </c>
      <c r="H6889" s="27">
        <f t="shared" si="107"/>
        <v>6888</v>
      </c>
      <c r="I6889" s="30" t="str">
        <f>IF(G6889='Check Register'!$E$1,H6889,"")</f>
        <v/>
      </c>
      <c r="J6889" s="16" t="str">
        <f>IFERROR(SMALL($I$2:$I$100001,H6889),"")</f>
        <v/>
      </c>
    </row>
    <row r="6890" spans="1:10" x14ac:dyDescent="0.3">
      <c r="A6890" t="s">
        <v>56</v>
      </c>
      <c r="B6890" t="s">
        <v>12</v>
      </c>
      <c r="C6890" s="7">
        <v>43539</v>
      </c>
      <c r="E6890" s="27">
        <v>320.61</v>
      </c>
      <c r="G6890" s="27" t="str">
        <f>VLOOKUP(C6890,W:Y,3,TRUE)</f>
        <v>Mar 19</v>
      </c>
      <c r="H6890" s="27">
        <f t="shared" si="107"/>
        <v>6889</v>
      </c>
      <c r="I6890" s="30" t="str">
        <f>IF(G6890='Check Register'!$E$1,H6890,"")</f>
        <v/>
      </c>
      <c r="J6890" s="16" t="str">
        <f>IFERROR(SMALL($I$2:$I$100001,H6890),"")</f>
        <v/>
      </c>
    </row>
    <row r="6891" spans="1:10" x14ac:dyDescent="0.3">
      <c r="A6891" t="s">
        <v>57</v>
      </c>
      <c r="B6891" t="s">
        <v>8</v>
      </c>
      <c r="C6891" s="7">
        <v>43539</v>
      </c>
      <c r="E6891" s="27">
        <v>138.35</v>
      </c>
      <c r="G6891" s="27" t="str">
        <f>VLOOKUP(C6891,W:Y,3,TRUE)</f>
        <v>Mar 19</v>
      </c>
      <c r="H6891" s="27">
        <f t="shared" si="107"/>
        <v>6890</v>
      </c>
      <c r="I6891" s="30" t="str">
        <f>IF(G6891='Check Register'!$E$1,H6891,"")</f>
        <v/>
      </c>
      <c r="J6891" s="16" t="str">
        <f>IFERROR(SMALL($I$2:$I$100001,H6891),"")</f>
        <v/>
      </c>
    </row>
    <row r="6892" spans="1:10" x14ac:dyDescent="0.3">
      <c r="A6892" t="s">
        <v>236</v>
      </c>
      <c r="B6892" t="s">
        <v>8</v>
      </c>
      <c r="C6892" s="7">
        <v>43539</v>
      </c>
      <c r="E6892" s="27">
        <v>9747.23</v>
      </c>
      <c r="G6892" s="27" t="str">
        <f>VLOOKUP(C6892,W:Y,3,TRUE)</f>
        <v>Mar 19</v>
      </c>
      <c r="H6892" s="27">
        <f t="shared" si="107"/>
        <v>6891</v>
      </c>
      <c r="I6892" s="30" t="str">
        <f>IF(G6892='Check Register'!$E$1,H6892,"")</f>
        <v/>
      </c>
      <c r="J6892" s="16" t="str">
        <f>IFERROR(SMALL($I$2:$I$100001,H6892),"")</f>
        <v/>
      </c>
    </row>
    <row r="6893" spans="1:10" x14ac:dyDescent="0.3">
      <c r="A6893" t="s">
        <v>211</v>
      </c>
      <c r="B6893" t="s">
        <v>212</v>
      </c>
      <c r="C6893" s="7">
        <v>43539</v>
      </c>
      <c r="E6893" s="27">
        <v>85</v>
      </c>
      <c r="G6893" s="27" t="str">
        <f>VLOOKUP(C6893,W:Y,3,TRUE)</f>
        <v>Mar 19</v>
      </c>
      <c r="H6893" s="27">
        <f t="shared" si="107"/>
        <v>6892</v>
      </c>
      <c r="I6893" s="30" t="str">
        <f>IF(G6893='Check Register'!$E$1,H6893,"")</f>
        <v/>
      </c>
      <c r="J6893" s="16" t="str">
        <f>IFERROR(SMALL($I$2:$I$100001,H6893),"")</f>
        <v/>
      </c>
    </row>
    <row r="6894" spans="1:10" x14ac:dyDescent="0.3">
      <c r="A6894" t="s">
        <v>609</v>
      </c>
      <c r="B6894" t="s">
        <v>22</v>
      </c>
      <c r="C6894" s="7">
        <v>43539</v>
      </c>
      <c r="E6894" s="27">
        <v>146.16</v>
      </c>
      <c r="G6894" s="27" t="str">
        <f>VLOOKUP(C6894,W:Y,3,TRUE)</f>
        <v>Mar 19</v>
      </c>
      <c r="H6894" s="27">
        <f t="shared" si="107"/>
        <v>6893</v>
      </c>
      <c r="I6894" s="30" t="str">
        <f>IF(G6894='Check Register'!$E$1,H6894,"")</f>
        <v/>
      </c>
      <c r="J6894" s="16" t="str">
        <f>IFERROR(SMALL($I$2:$I$100001,H6894),"")</f>
        <v/>
      </c>
    </row>
    <row r="6895" spans="1:10" x14ac:dyDescent="0.3">
      <c r="A6895" t="s">
        <v>500</v>
      </c>
      <c r="B6895" t="s">
        <v>131</v>
      </c>
      <c r="C6895" s="7">
        <v>43539</v>
      </c>
      <c r="E6895" s="27">
        <v>169.3</v>
      </c>
      <c r="G6895" s="27" t="str">
        <f>VLOOKUP(C6895,W:Y,3,TRUE)</f>
        <v>Mar 19</v>
      </c>
      <c r="H6895" s="27">
        <f t="shared" si="107"/>
        <v>6894</v>
      </c>
      <c r="I6895" s="30" t="str">
        <f>IF(G6895='Check Register'!$E$1,H6895,"")</f>
        <v/>
      </c>
      <c r="J6895" s="16" t="str">
        <f>IFERROR(SMALL($I$2:$I$100001,H6895),"")</f>
        <v/>
      </c>
    </row>
    <row r="6896" spans="1:10" x14ac:dyDescent="0.3">
      <c r="A6896" t="s">
        <v>500</v>
      </c>
      <c r="B6896" t="s">
        <v>16</v>
      </c>
      <c r="C6896" s="7">
        <v>43539</v>
      </c>
      <c r="E6896" s="27">
        <v>15.08</v>
      </c>
      <c r="G6896" s="27" t="str">
        <f>VLOOKUP(C6896,W:Y,3,TRUE)</f>
        <v>Mar 19</v>
      </c>
      <c r="H6896" s="27">
        <f t="shared" si="107"/>
        <v>6895</v>
      </c>
      <c r="I6896" s="30" t="str">
        <f>IF(G6896='Check Register'!$E$1,H6896,"")</f>
        <v/>
      </c>
      <c r="J6896" s="16" t="str">
        <f>IFERROR(SMALL($I$2:$I$100001,H6896),"")</f>
        <v/>
      </c>
    </row>
    <row r="6897" spans="1:10" x14ac:dyDescent="0.3">
      <c r="A6897" t="s">
        <v>71</v>
      </c>
      <c r="B6897" t="s">
        <v>12</v>
      </c>
      <c r="C6897" s="7">
        <v>43539</v>
      </c>
      <c r="E6897" s="27">
        <v>729.64</v>
      </c>
      <c r="G6897" s="27" t="str">
        <f>VLOOKUP(C6897,W:Y,3,TRUE)</f>
        <v>Mar 19</v>
      </c>
      <c r="H6897" s="27">
        <f t="shared" si="107"/>
        <v>6896</v>
      </c>
      <c r="I6897" s="30" t="str">
        <f>IF(G6897='Check Register'!$E$1,H6897,"")</f>
        <v/>
      </c>
      <c r="J6897" s="16" t="str">
        <f>IFERROR(SMALL($I$2:$I$100001,H6897),"")</f>
        <v/>
      </c>
    </row>
    <row r="6898" spans="1:10" x14ac:dyDescent="0.3">
      <c r="A6898" t="s">
        <v>165</v>
      </c>
      <c r="B6898" t="s">
        <v>8</v>
      </c>
      <c r="C6898" s="7">
        <v>43539</v>
      </c>
      <c r="E6898" s="27">
        <v>1379.66</v>
      </c>
      <c r="G6898" s="27" t="str">
        <f>VLOOKUP(C6898,W:Y,3,TRUE)</f>
        <v>Mar 19</v>
      </c>
      <c r="H6898" s="27">
        <f t="shared" si="107"/>
        <v>6897</v>
      </c>
      <c r="I6898" s="30" t="str">
        <f>IF(G6898='Check Register'!$E$1,H6898,"")</f>
        <v/>
      </c>
      <c r="J6898" s="16" t="str">
        <f>IFERROR(SMALL($I$2:$I$100001,H6898),"")</f>
        <v/>
      </c>
    </row>
    <row r="6899" spans="1:10" x14ac:dyDescent="0.3">
      <c r="A6899" t="s">
        <v>5</v>
      </c>
      <c r="B6899" t="s">
        <v>6</v>
      </c>
      <c r="C6899" s="7">
        <v>43539</v>
      </c>
      <c r="E6899" s="27">
        <v>286896.21999999997</v>
      </c>
      <c r="G6899" s="27" t="str">
        <f>VLOOKUP(C6899,W:Y,3,TRUE)</f>
        <v>Mar 19</v>
      </c>
      <c r="H6899" s="27">
        <f t="shared" si="107"/>
        <v>6898</v>
      </c>
      <c r="I6899" s="30" t="str">
        <f>IF(G6899='Check Register'!$E$1,H6899,"")</f>
        <v/>
      </c>
      <c r="J6899" s="16" t="str">
        <f>IFERROR(SMALL($I$2:$I$100001,H6899),"")</f>
        <v/>
      </c>
    </row>
    <row r="6900" spans="1:10" x14ac:dyDescent="0.3">
      <c r="A6900" t="s">
        <v>536</v>
      </c>
      <c r="B6900" t="s">
        <v>11</v>
      </c>
      <c r="C6900" s="7">
        <v>43539</v>
      </c>
      <c r="E6900" s="27">
        <v>569.27</v>
      </c>
      <c r="G6900" s="27" t="str">
        <f>VLOOKUP(C6900,W:Y,3,TRUE)</f>
        <v>Mar 19</v>
      </c>
      <c r="H6900" s="27">
        <f t="shared" si="107"/>
        <v>6899</v>
      </c>
      <c r="I6900" s="30" t="str">
        <f>IF(G6900='Check Register'!$E$1,H6900,"")</f>
        <v/>
      </c>
      <c r="J6900" s="16" t="str">
        <f>IFERROR(SMALL($I$2:$I$100001,H6900),"")</f>
        <v/>
      </c>
    </row>
    <row r="6901" spans="1:10" x14ac:dyDescent="0.3">
      <c r="A6901" t="s">
        <v>536</v>
      </c>
      <c r="B6901" t="s">
        <v>127</v>
      </c>
      <c r="C6901" s="7">
        <v>43539</v>
      </c>
      <c r="E6901" s="27">
        <v>218.66</v>
      </c>
      <c r="G6901" s="27" t="str">
        <f>VLOOKUP(C6901,W:Y,3,TRUE)</f>
        <v>Mar 19</v>
      </c>
      <c r="H6901" s="27">
        <f t="shared" si="107"/>
        <v>6900</v>
      </c>
      <c r="I6901" s="30" t="str">
        <f>IF(G6901='Check Register'!$E$1,H6901,"")</f>
        <v/>
      </c>
      <c r="J6901" s="16" t="str">
        <f>IFERROR(SMALL($I$2:$I$100001,H6901),"")</f>
        <v/>
      </c>
    </row>
    <row r="6902" spans="1:10" x14ac:dyDescent="0.3">
      <c r="A6902" t="s">
        <v>84</v>
      </c>
      <c r="B6902" t="s">
        <v>85</v>
      </c>
      <c r="C6902" s="7">
        <v>43539</v>
      </c>
      <c r="E6902" s="27">
        <v>266.68</v>
      </c>
      <c r="G6902" s="27" t="str">
        <f>VLOOKUP(C6902,W:Y,3,TRUE)</f>
        <v>Mar 19</v>
      </c>
      <c r="H6902" s="27">
        <f t="shared" si="107"/>
        <v>6901</v>
      </c>
      <c r="I6902" s="30" t="str">
        <f>IF(G6902='Check Register'!$E$1,H6902,"")</f>
        <v/>
      </c>
      <c r="J6902" s="16" t="str">
        <f>IFERROR(SMALL($I$2:$I$100001,H6902),"")</f>
        <v/>
      </c>
    </row>
    <row r="6903" spans="1:10" x14ac:dyDescent="0.3">
      <c r="A6903" t="s">
        <v>126</v>
      </c>
      <c r="B6903" t="s">
        <v>127</v>
      </c>
      <c r="C6903" s="7">
        <v>43539</v>
      </c>
      <c r="E6903" s="27">
        <v>80.2</v>
      </c>
      <c r="G6903" s="27" t="str">
        <f>VLOOKUP(C6903,W:Y,3,TRUE)</f>
        <v>Mar 19</v>
      </c>
      <c r="H6903" s="27">
        <f t="shared" si="107"/>
        <v>6902</v>
      </c>
      <c r="I6903" s="30" t="str">
        <f>IF(G6903='Check Register'!$E$1,H6903,"")</f>
        <v/>
      </c>
      <c r="J6903" s="16" t="str">
        <f>IFERROR(SMALL($I$2:$I$100001,H6903),"")</f>
        <v/>
      </c>
    </row>
    <row r="6904" spans="1:10" x14ac:dyDescent="0.3">
      <c r="A6904" t="s">
        <v>128</v>
      </c>
      <c r="B6904" t="s">
        <v>89</v>
      </c>
      <c r="C6904" s="7">
        <v>43546</v>
      </c>
      <c r="E6904" s="27">
        <v>7745.45</v>
      </c>
      <c r="G6904" s="27" t="str">
        <f>VLOOKUP(C6904,W:Y,3,TRUE)</f>
        <v>Mar 19</v>
      </c>
      <c r="H6904" s="27">
        <f t="shared" si="107"/>
        <v>6903</v>
      </c>
      <c r="I6904" s="30" t="str">
        <f>IF(G6904='Check Register'!$E$1,H6904,"")</f>
        <v/>
      </c>
      <c r="J6904" s="16" t="str">
        <f>IFERROR(SMALL($I$2:$I$100001,H6904),"")</f>
        <v/>
      </c>
    </row>
    <row r="6905" spans="1:10" x14ac:dyDescent="0.3">
      <c r="A6905" t="s">
        <v>172</v>
      </c>
      <c r="B6905" t="s">
        <v>8</v>
      </c>
      <c r="C6905" s="7">
        <v>43546</v>
      </c>
      <c r="E6905" s="27">
        <v>2701.02</v>
      </c>
      <c r="G6905" s="27" t="str">
        <f>VLOOKUP(C6905,W:Y,3,TRUE)</f>
        <v>Mar 19</v>
      </c>
      <c r="H6905" s="27">
        <f t="shared" si="107"/>
        <v>6904</v>
      </c>
      <c r="I6905" s="30" t="str">
        <f>IF(G6905='Check Register'!$E$1,H6905,"")</f>
        <v/>
      </c>
      <c r="J6905" s="16" t="str">
        <f>IFERROR(SMALL($I$2:$I$100001,H6905),"")</f>
        <v/>
      </c>
    </row>
    <row r="6906" spans="1:10" x14ac:dyDescent="0.3">
      <c r="A6906" t="s">
        <v>405</v>
      </c>
      <c r="B6906" t="s">
        <v>89</v>
      </c>
      <c r="C6906" s="7">
        <v>43546</v>
      </c>
      <c r="E6906" s="27">
        <v>528</v>
      </c>
      <c r="G6906" s="27" t="str">
        <f>VLOOKUP(C6906,W:Y,3,TRUE)</f>
        <v>Mar 19</v>
      </c>
      <c r="H6906" s="27">
        <f t="shared" si="107"/>
        <v>6905</v>
      </c>
      <c r="I6906" s="30" t="str">
        <f>IF(G6906='Check Register'!$E$1,H6906,"")</f>
        <v/>
      </c>
      <c r="J6906" s="16" t="str">
        <f>IFERROR(SMALL($I$2:$I$100001,H6906),"")</f>
        <v/>
      </c>
    </row>
    <row r="6907" spans="1:10" x14ac:dyDescent="0.3">
      <c r="A6907" t="s">
        <v>255</v>
      </c>
      <c r="B6907" t="s">
        <v>43</v>
      </c>
      <c r="C6907" s="7">
        <v>43546</v>
      </c>
      <c r="E6907" s="27">
        <v>9348.52</v>
      </c>
      <c r="G6907" s="27" t="str">
        <f>VLOOKUP(C6907,W:Y,3,TRUE)</f>
        <v>Mar 19</v>
      </c>
      <c r="H6907" s="27">
        <f t="shared" si="107"/>
        <v>6906</v>
      </c>
      <c r="I6907" s="30" t="str">
        <f>IF(G6907='Check Register'!$E$1,H6907,"")</f>
        <v/>
      </c>
      <c r="J6907" s="16" t="str">
        <f>IFERROR(SMALL($I$2:$I$100001,H6907),"")</f>
        <v/>
      </c>
    </row>
    <row r="6908" spans="1:10" x14ac:dyDescent="0.3">
      <c r="A6908" t="s">
        <v>406</v>
      </c>
      <c r="B6908" t="s">
        <v>100</v>
      </c>
      <c r="C6908" s="7">
        <v>43546</v>
      </c>
      <c r="E6908" s="27">
        <v>345</v>
      </c>
      <c r="G6908" s="27" t="str">
        <f>VLOOKUP(C6908,W:Y,3,TRUE)</f>
        <v>Mar 19</v>
      </c>
      <c r="H6908" s="27">
        <f t="shared" si="107"/>
        <v>6907</v>
      </c>
      <c r="I6908" s="30" t="str">
        <f>IF(G6908='Check Register'!$E$1,H6908,"")</f>
        <v/>
      </c>
      <c r="J6908" s="16" t="str">
        <f>IFERROR(SMALL($I$2:$I$100001,H6908),"")</f>
        <v/>
      </c>
    </row>
    <row r="6909" spans="1:10" x14ac:dyDescent="0.3">
      <c r="A6909" t="s">
        <v>10</v>
      </c>
      <c r="B6909" t="s">
        <v>127</v>
      </c>
      <c r="C6909" s="7">
        <v>43546</v>
      </c>
      <c r="E6909" s="27">
        <v>29.98</v>
      </c>
      <c r="G6909" s="27" t="str">
        <f>VLOOKUP(C6909,W:Y,3,TRUE)</f>
        <v>Mar 19</v>
      </c>
      <c r="H6909" s="27">
        <f t="shared" si="107"/>
        <v>6908</v>
      </c>
      <c r="I6909" s="30" t="str">
        <f>IF(G6909='Check Register'!$E$1,H6909,"")</f>
        <v/>
      </c>
      <c r="J6909" s="16" t="str">
        <f>IFERROR(SMALL($I$2:$I$100001,H6909),"")</f>
        <v/>
      </c>
    </row>
    <row r="6910" spans="1:10" x14ac:dyDescent="0.3">
      <c r="A6910" t="s">
        <v>132</v>
      </c>
      <c r="B6910" t="s">
        <v>20</v>
      </c>
      <c r="C6910" s="7">
        <v>43546</v>
      </c>
      <c r="E6910" s="27">
        <v>1060.3900000000001</v>
      </c>
      <c r="G6910" s="27" t="str">
        <f>VLOOKUP(C6910,W:Y,3,TRUE)</f>
        <v>Mar 19</v>
      </c>
      <c r="H6910" s="27">
        <f t="shared" si="107"/>
        <v>6909</v>
      </c>
      <c r="I6910" s="30" t="str">
        <f>IF(G6910='Check Register'!$E$1,H6910,"")</f>
        <v/>
      </c>
      <c r="J6910" s="16" t="str">
        <f>IFERROR(SMALL($I$2:$I$100001,H6910),"")</f>
        <v/>
      </c>
    </row>
    <row r="6911" spans="1:10" x14ac:dyDescent="0.3">
      <c r="A6911" t="s">
        <v>132</v>
      </c>
      <c r="B6911" t="s">
        <v>89</v>
      </c>
      <c r="C6911" s="7">
        <v>43546</v>
      </c>
      <c r="E6911" s="27">
        <v>2893.53</v>
      </c>
      <c r="G6911" s="27" t="str">
        <f>VLOOKUP(C6911,W:Y,3,TRUE)</f>
        <v>Mar 19</v>
      </c>
      <c r="H6911" s="27">
        <f t="shared" si="107"/>
        <v>6910</v>
      </c>
      <c r="I6911" s="30" t="str">
        <f>IF(G6911='Check Register'!$E$1,H6911,"")</f>
        <v/>
      </c>
      <c r="J6911" s="16" t="str">
        <f>IFERROR(SMALL($I$2:$I$100001,H6911),"")</f>
        <v/>
      </c>
    </row>
    <row r="6912" spans="1:10" x14ac:dyDescent="0.3">
      <c r="A6912" t="s">
        <v>175</v>
      </c>
      <c r="B6912" t="s">
        <v>43</v>
      </c>
      <c r="C6912" s="7">
        <v>43546</v>
      </c>
      <c r="E6912" s="27">
        <v>821.38</v>
      </c>
      <c r="G6912" s="27" t="str">
        <f>VLOOKUP(C6912,W:Y,3,TRUE)</f>
        <v>Mar 19</v>
      </c>
      <c r="H6912" s="27">
        <f t="shared" si="107"/>
        <v>6911</v>
      </c>
      <c r="I6912" s="30" t="str">
        <f>IF(G6912='Check Register'!$E$1,H6912,"")</f>
        <v/>
      </c>
      <c r="J6912" s="16" t="str">
        <f>IFERROR(SMALL($I$2:$I$100001,H6912),"")</f>
        <v/>
      </c>
    </row>
    <row r="6913" spans="1:10" x14ac:dyDescent="0.3">
      <c r="A6913" t="s">
        <v>137</v>
      </c>
      <c r="B6913" t="s">
        <v>18</v>
      </c>
      <c r="C6913" s="7">
        <v>43546</v>
      </c>
      <c r="E6913" s="27">
        <v>112.17</v>
      </c>
      <c r="G6913" s="27" t="str">
        <f>VLOOKUP(C6913,W:Y,3,TRUE)</f>
        <v>Mar 19</v>
      </c>
      <c r="H6913" s="27">
        <f t="shared" si="107"/>
        <v>6912</v>
      </c>
      <c r="I6913" s="30" t="str">
        <f>IF(G6913='Check Register'!$E$1,H6913,"")</f>
        <v/>
      </c>
      <c r="J6913" s="16" t="str">
        <f>IFERROR(SMALL($I$2:$I$100001,H6913),"")</f>
        <v/>
      </c>
    </row>
    <row r="6914" spans="1:10" x14ac:dyDescent="0.3">
      <c r="A6914" t="s">
        <v>138</v>
      </c>
      <c r="B6914" t="s">
        <v>139</v>
      </c>
      <c r="C6914" s="7">
        <v>43546</v>
      </c>
      <c r="E6914" s="27">
        <v>26892.42</v>
      </c>
      <c r="G6914" s="27" t="str">
        <f>VLOOKUP(C6914,W:Y,3,TRUE)</f>
        <v>Mar 19</v>
      </c>
      <c r="H6914" s="27">
        <f t="shared" si="107"/>
        <v>6913</v>
      </c>
      <c r="I6914" s="30" t="str">
        <f>IF(G6914='Check Register'!$E$1,H6914,"")</f>
        <v/>
      </c>
      <c r="J6914" s="16" t="str">
        <f>IFERROR(SMALL($I$2:$I$100001,H6914),"")</f>
        <v/>
      </c>
    </row>
    <row r="6915" spans="1:10" x14ac:dyDescent="0.3">
      <c r="A6915" t="s">
        <v>221</v>
      </c>
      <c r="B6915" t="s">
        <v>8</v>
      </c>
      <c r="C6915" s="7">
        <v>43546</v>
      </c>
      <c r="E6915" s="27">
        <v>2759.21</v>
      </c>
      <c r="G6915" s="27" t="str">
        <f>VLOOKUP(C6915,W:Y,3,TRUE)</f>
        <v>Mar 19</v>
      </c>
      <c r="H6915" s="27">
        <f t="shared" ref="H6915:H6978" si="108">1+H6914</f>
        <v>6914</v>
      </c>
      <c r="I6915" s="30" t="str">
        <f>IF(G6915='Check Register'!$E$1,H6915,"")</f>
        <v/>
      </c>
      <c r="J6915" s="16" t="str">
        <f>IFERROR(SMALL($I$2:$I$100001,H6915),"")</f>
        <v/>
      </c>
    </row>
    <row r="6916" spans="1:10" x14ac:dyDescent="0.3">
      <c r="A6916" t="s">
        <v>301</v>
      </c>
      <c r="B6916" t="s">
        <v>67</v>
      </c>
      <c r="C6916" s="7">
        <v>43546</v>
      </c>
      <c r="E6916" s="27">
        <v>648.75</v>
      </c>
      <c r="G6916" s="27" t="str">
        <f>VLOOKUP(C6916,W:Y,3,TRUE)</f>
        <v>Mar 19</v>
      </c>
      <c r="H6916" s="27">
        <f t="shared" si="108"/>
        <v>6915</v>
      </c>
      <c r="I6916" s="30" t="str">
        <f>IF(G6916='Check Register'!$E$1,H6916,"")</f>
        <v/>
      </c>
      <c r="J6916" s="16" t="str">
        <f>IFERROR(SMALL($I$2:$I$100001,H6916),"")</f>
        <v/>
      </c>
    </row>
    <row r="6917" spans="1:10" x14ac:dyDescent="0.3">
      <c r="A6917" t="s">
        <v>140</v>
      </c>
      <c r="B6917" t="s">
        <v>210</v>
      </c>
      <c r="C6917" s="7">
        <v>43546</v>
      </c>
      <c r="E6917" s="27">
        <v>4059.81</v>
      </c>
      <c r="G6917" s="27" t="str">
        <f>VLOOKUP(C6917,W:Y,3,TRUE)</f>
        <v>Mar 19</v>
      </c>
      <c r="H6917" s="27">
        <f t="shared" si="108"/>
        <v>6916</v>
      </c>
      <c r="I6917" s="30" t="str">
        <f>IF(G6917='Check Register'!$E$1,H6917,"")</f>
        <v/>
      </c>
      <c r="J6917" s="16" t="str">
        <f>IFERROR(SMALL($I$2:$I$100001,H6917),"")</f>
        <v/>
      </c>
    </row>
    <row r="6918" spans="1:10" x14ac:dyDescent="0.3">
      <c r="A6918" t="s">
        <v>623</v>
      </c>
      <c r="B6918" t="s">
        <v>150</v>
      </c>
      <c r="C6918" s="7">
        <v>43546</v>
      </c>
      <c r="E6918" s="27">
        <v>14</v>
      </c>
      <c r="G6918" s="27" t="str">
        <f>VLOOKUP(C6918,W:Y,3,TRUE)</f>
        <v>Mar 19</v>
      </c>
      <c r="H6918" s="27">
        <f t="shared" si="108"/>
        <v>6917</v>
      </c>
      <c r="I6918" s="30" t="str">
        <f>IF(G6918='Check Register'!$E$1,H6918,"")</f>
        <v/>
      </c>
      <c r="J6918" s="16" t="str">
        <f>IFERROR(SMALL($I$2:$I$100001,H6918),"")</f>
        <v/>
      </c>
    </row>
    <row r="6919" spans="1:10" x14ac:dyDescent="0.3">
      <c r="A6919" t="s">
        <v>624</v>
      </c>
      <c r="B6919" t="s">
        <v>81</v>
      </c>
      <c r="C6919" s="7">
        <v>43546</v>
      </c>
      <c r="E6919" s="27">
        <v>49</v>
      </c>
      <c r="G6919" s="27" t="str">
        <f>VLOOKUP(C6919,W:Y,3,TRUE)</f>
        <v>Mar 19</v>
      </c>
      <c r="H6919" s="27">
        <f t="shared" si="108"/>
        <v>6918</v>
      </c>
      <c r="I6919" s="30" t="str">
        <f>IF(G6919='Check Register'!$E$1,H6919,"")</f>
        <v/>
      </c>
      <c r="J6919" s="16" t="str">
        <f>IFERROR(SMALL($I$2:$I$100001,H6919),"")</f>
        <v/>
      </c>
    </row>
    <row r="6920" spans="1:10" x14ac:dyDescent="0.3">
      <c r="A6920" t="s">
        <v>144</v>
      </c>
      <c r="B6920" t="s">
        <v>181</v>
      </c>
      <c r="C6920" s="7">
        <v>43546</v>
      </c>
      <c r="E6920" s="27">
        <v>22603.86</v>
      </c>
      <c r="G6920" s="27" t="str">
        <f>VLOOKUP(C6920,W:Y,3,TRUE)</f>
        <v>Mar 19</v>
      </c>
      <c r="H6920" s="27">
        <f t="shared" si="108"/>
        <v>6919</v>
      </c>
      <c r="I6920" s="30" t="str">
        <f>IF(G6920='Check Register'!$E$1,H6920,"")</f>
        <v/>
      </c>
      <c r="J6920" s="16" t="str">
        <f>IFERROR(SMALL($I$2:$I$100001,H6920),"")</f>
        <v/>
      </c>
    </row>
    <row r="6921" spans="1:10" x14ac:dyDescent="0.3">
      <c r="A6921" t="s">
        <v>32</v>
      </c>
      <c r="B6921" t="s">
        <v>33</v>
      </c>
      <c r="C6921" s="7">
        <v>43546</v>
      </c>
      <c r="E6921" s="27">
        <v>861.72</v>
      </c>
      <c r="G6921" s="27" t="str">
        <f>VLOOKUP(C6921,W:Y,3,TRUE)</f>
        <v>Mar 19</v>
      </c>
      <c r="H6921" s="27">
        <f t="shared" si="108"/>
        <v>6920</v>
      </c>
      <c r="I6921" s="30" t="str">
        <f>IF(G6921='Check Register'!$E$1,H6921,"")</f>
        <v/>
      </c>
      <c r="J6921" s="16" t="str">
        <f>IFERROR(SMALL($I$2:$I$100001,H6921),"")</f>
        <v/>
      </c>
    </row>
    <row r="6922" spans="1:10" x14ac:dyDescent="0.3">
      <c r="A6922" t="s">
        <v>36</v>
      </c>
      <c r="B6922" t="s">
        <v>18</v>
      </c>
      <c r="C6922" s="7">
        <v>43546</v>
      </c>
      <c r="E6922" s="27">
        <v>283.88</v>
      </c>
      <c r="G6922" s="27" t="str">
        <f>VLOOKUP(C6922,W:Y,3,TRUE)</f>
        <v>Mar 19</v>
      </c>
      <c r="H6922" s="27">
        <f t="shared" si="108"/>
        <v>6921</v>
      </c>
      <c r="I6922" s="30" t="str">
        <f>IF(G6922='Check Register'!$E$1,H6922,"")</f>
        <v/>
      </c>
      <c r="J6922" s="16" t="str">
        <f>IFERROR(SMALL($I$2:$I$100001,H6922),"")</f>
        <v/>
      </c>
    </row>
    <row r="6923" spans="1:10" x14ac:dyDescent="0.3">
      <c r="A6923" t="s">
        <v>145</v>
      </c>
      <c r="B6923" t="s">
        <v>35</v>
      </c>
      <c r="C6923" s="7">
        <v>43546</v>
      </c>
      <c r="E6923" s="27">
        <v>9482</v>
      </c>
      <c r="G6923" s="27" t="str">
        <f>VLOOKUP(C6923,W:Y,3,TRUE)</f>
        <v>Mar 19</v>
      </c>
      <c r="H6923" s="27">
        <f t="shared" si="108"/>
        <v>6922</v>
      </c>
      <c r="I6923" s="30" t="str">
        <f>IF(G6923='Check Register'!$E$1,H6923,"")</f>
        <v/>
      </c>
      <c r="J6923" s="16" t="str">
        <f>IFERROR(SMALL($I$2:$I$100001,H6923),"")</f>
        <v/>
      </c>
    </row>
    <row r="6924" spans="1:10" x14ac:dyDescent="0.3">
      <c r="A6924" t="s">
        <v>146</v>
      </c>
      <c r="B6924" t="s">
        <v>8</v>
      </c>
      <c r="C6924" s="7">
        <v>43546</v>
      </c>
      <c r="E6924" s="27">
        <v>1975</v>
      </c>
      <c r="G6924" s="27" t="str">
        <f>VLOOKUP(C6924,W:Y,3,TRUE)</f>
        <v>Mar 19</v>
      </c>
      <c r="H6924" s="27">
        <f t="shared" si="108"/>
        <v>6923</v>
      </c>
      <c r="I6924" s="30" t="str">
        <f>IF(G6924='Check Register'!$E$1,H6924,"")</f>
        <v/>
      </c>
      <c r="J6924" s="16" t="str">
        <f>IFERROR(SMALL($I$2:$I$100001,H6924),"")</f>
        <v/>
      </c>
    </row>
    <row r="6925" spans="1:10" x14ac:dyDescent="0.3">
      <c r="A6925" t="s">
        <v>281</v>
      </c>
      <c r="B6925" t="s">
        <v>12</v>
      </c>
      <c r="C6925" s="7">
        <v>43546</v>
      </c>
      <c r="E6925" s="27">
        <v>89.49</v>
      </c>
      <c r="G6925" s="27" t="str">
        <f>VLOOKUP(C6925,W:Y,3,TRUE)</f>
        <v>Mar 19</v>
      </c>
      <c r="H6925" s="27">
        <f t="shared" si="108"/>
        <v>6924</v>
      </c>
      <c r="I6925" s="30" t="str">
        <f>IF(G6925='Check Register'!$E$1,H6925,"")</f>
        <v/>
      </c>
      <c r="J6925" s="16" t="str">
        <f>IFERROR(SMALL($I$2:$I$100001,H6925),"")</f>
        <v/>
      </c>
    </row>
    <row r="6926" spans="1:10" x14ac:dyDescent="0.3">
      <c r="A6926" t="s">
        <v>508</v>
      </c>
      <c r="B6926" t="s">
        <v>22</v>
      </c>
      <c r="C6926" s="7">
        <v>43546</v>
      </c>
      <c r="E6926" s="27">
        <v>1288.74</v>
      </c>
      <c r="G6926" s="27" t="str">
        <f>VLOOKUP(C6926,W:Y,3,TRUE)</f>
        <v>Mar 19</v>
      </c>
      <c r="H6926" s="27">
        <f t="shared" si="108"/>
        <v>6925</v>
      </c>
      <c r="I6926" s="30" t="str">
        <f>IF(G6926='Check Register'!$E$1,H6926,"")</f>
        <v/>
      </c>
      <c r="J6926" s="16" t="str">
        <f>IFERROR(SMALL($I$2:$I$100001,H6926),"")</f>
        <v/>
      </c>
    </row>
    <row r="6927" spans="1:10" x14ac:dyDescent="0.3">
      <c r="A6927" t="s">
        <v>335</v>
      </c>
      <c r="B6927" t="s">
        <v>102</v>
      </c>
      <c r="C6927" s="7">
        <v>43546</v>
      </c>
      <c r="E6927" s="27">
        <v>3985.85</v>
      </c>
      <c r="G6927" s="27" t="str">
        <f>VLOOKUP(C6927,W:Y,3,TRUE)</f>
        <v>Mar 19</v>
      </c>
      <c r="H6927" s="27">
        <f t="shared" si="108"/>
        <v>6926</v>
      </c>
      <c r="I6927" s="30" t="str">
        <f>IF(G6927='Check Register'!$E$1,H6927,"")</f>
        <v/>
      </c>
      <c r="J6927" s="16" t="str">
        <f>IFERROR(SMALL($I$2:$I$100001,H6927),"")</f>
        <v/>
      </c>
    </row>
    <row r="6928" spans="1:10" x14ac:dyDescent="0.3">
      <c r="A6928" t="s">
        <v>108</v>
      </c>
      <c r="B6928" t="s">
        <v>14</v>
      </c>
      <c r="C6928" s="7">
        <v>43546</v>
      </c>
      <c r="E6928" s="27">
        <v>14500</v>
      </c>
      <c r="G6928" s="27" t="str">
        <f>VLOOKUP(C6928,W:Y,3,TRUE)</f>
        <v>Mar 19</v>
      </c>
      <c r="H6928" s="27">
        <f t="shared" si="108"/>
        <v>6927</v>
      </c>
      <c r="I6928" s="30" t="str">
        <f>IF(G6928='Check Register'!$E$1,H6928,"")</f>
        <v/>
      </c>
      <c r="J6928" s="16" t="str">
        <f>IFERROR(SMALL($I$2:$I$100001,H6928),"")</f>
        <v/>
      </c>
    </row>
    <row r="6929" spans="1:10" x14ac:dyDescent="0.3">
      <c r="A6929" t="s">
        <v>496</v>
      </c>
      <c r="B6929" t="s">
        <v>8</v>
      </c>
      <c r="C6929" s="7">
        <v>43546</v>
      </c>
      <c r="E6929" s="27">
        <v>87.23</v>
      </c>
      <c r="G6929" s="27" t="str">
        <f>VLOOKUP(C6929,W:Y,3,TRUE)</f>
        <v>Mar 19</v>
      </c>
      <c r="H6929" s="27">
        <f t="shared" si="108"/>
        <v>6928</v>
      </c>
      <c r="I6929" s="30" t="str">
        <f>IF(G6929='Check Register'!$E$1,H6929,"")</f>
        <v/>
      </c>
      <c r="J6929" s="16" t="str">
        <f>IFERROR(SMALL($I$2:$I$100001,H6929),"")</f>
        <v/>
      </c>
    </row>
    <row r="6930" spans="1:10" x14ac:dyDescent="0.3">
      <c r="A6930" t="s">
        <v>109</v>
      </c>
      <c r="B6930" t="s">
        <v>25</v>
      </c>
      <c r="C6930" s="7">
        <v>43546</v>
      </c>
      <c r="E6930" s="27">
        <v>31.2</v>
      </c>
      <c r="G6930" s="27" t="str">
        <f>VLOOKUP(C6930,W:Y,3,TRUE)</f>
        <v>Mar 19</v>
      </c>
      <c r="H6930" s="27">
        <f t="shared" si="108"/>
        <v>6929</v>
      </c>
      <c r="I6930" s="30" t="str">
        <f>IF(G6930='Check Register'!$E$1,H6930,"")</f>
        <v/>
      </c>
      <c r="J6930" s="16" t="str">
        <f>IFERROR(SMALL($I$2:$I$100001,H6930),"")</f>
        <v/>
      </c>
    </row>
    <row r="6931" spans="1:10" x14ac:dyDescent="0.3">
      <c r="A6931" t="s">
        <v>109</v>
      </c>
      <c r="B6931" t="s">
        <v>131</v>
      </c>
      <c r="C6931" s="7">
        <v>43546</v>
      </c>
      <c r="E6931" s="27">
        <v>0</v>
      </c>
      <c r="G6931" s="27" t="str">
        <f>VLOOKUP(C6931,W:Y,3,TRUE)</f>
        <v>Mar 19</v>
      </c>
      <c r="H6931" s="27">
        <f t="shared" si="108"/>
        <v>6930</v>
      </c>
      <c r="I6931" s="30" t="str">
        <f>IF(G6931='Check Register'!$E$1,H6931,"")</f>
        <v/>
      </c>
      <c r="J6931" s="16" t="str">
        <f>IFERROR(SMALL($I$2:$I$100001,H6931),"")</f>
        <v/>
      </c>
    </row>
    <row r="6932" spans="1:10" x14ac:dyDescent="0.3">
      <c r="A6932" t="s">
        <v>109</v>
      </c>
      <c r="B6932" t="s">
        <v>208</v>
      </c>
      <c r="C6932" s="7">
        <v>43546</v>
      </c>
      <c r="E6932" s="27">
        <v>56.15</v>
      </c>
      <c r="G6932" s="27" t="str">
        <f>VLOOKUP(C6932,W:Y,3,TRUE)</f>
        <v>Mar 19</v>
      </c>
      <c r="H6932" s="27">
        <f t="shared" si="108"/>
        <v>6931</v>
      </c>
      <c r="I6932" s="30" t="str">
        <f>IF(G6932='Check Register'!$E$1,H6932,"")</f>
        <v/>
      </c>
      <c r="J6932" s="16" t="str">
        <f>IFERROR(SMALL($I$2:$I$100001,H6932),"")</f>
        <v/>
      </c>
    </row>
    <row r="6933" spans="1:10" x14ac:dyDescent="0.3">
      <c r="A6933" t="s">
        <v>625</v>
      </c>
      <c r="B6933" t="s">
        <v>100</v>
      </c>
      <c r="C6933" s="7">
        <v>43546</v>
      </c>
      <c r="E6933" s="27">
        <v>6000</v>
      </c>
      <c r="G6933" s="27" t="str">
        <f>VLOOKUP(C6933,W:Y,3,TRUE)</f>
        <v>Mar 19</v>
      </c>
      <c r="H6933" s="27">
        <f t="shared" si="108"/>
        <v>6932</v>
      </c>
      <c r="I6933" s="30" t="str">
        <f>IF(G6933='Check Register'!$E$1,H6933,"")</f>
        <v/>
      </c>
      <c r="J6933" s="16" t="str">
        <f>IFERROR(SMALL($I$2:$I$100001,H6933),"")</f>
        <v/>
      </c>
    </row>
    <row r="6934" spans="1:10" x14ac:dyDescent="0.3">
      <c r="A6934" t="s">
        <v>588</v>
      </c>
      <c r="B6934" t="s">
        <v>16</v>
      </c>
      <c r="C6934" s="7">
        <v>43546</v>
      </c>
      <c r="E6934" s="27">
        <v>60.15</v>
      </c>
      <c r="G6934" s="27" t="str">
        <f>VLOOKUP(C6934,W:Y,3,TRUE)</f>
        <v>Mar 19</v>
      </c>
      <c r="H6934" s="27">
        <f t="shared" si="108"/>
        <v>6933</v>
      </c>
      <c r="I6934" s="30" t="str">
        <f>IF(G6934='Check Register'!$E$1,H6934,"")</f>
        <v/>
      </c>
      <c r="J6934" s="16" t="str">
        <f>IFERROR(SMALL($I$2:$I$100001,H6934),"")</f>
        <v/>
      </c>
    </row>
    <row r="6935" spans="1:10" x14ac:dyDescent="0.3">
      <c r="A6935" t="s">
        <v>626</v>
      </c>
      <c r="B6935" t="s">
        <v>150</v>
      </c>
      <c r="C6935" s="7">
        <v>43546</v>
      </c>
      <c r="E6935" s="27">
        <v>11</v>
      </c>
      <c r="G6935" s="27" t="str">
        <f>VLOOKUP(C6935,W:Y,3,TRUE)</f>
        <v>Mar 19</v>
      </c>
      <c r="H6935" s="27">
        <f t="shared" si="108"/>
        <v>6934</v>
      </c>
      <c r="I6935" s="30" t="str">
        <f>IF(G6935='Check Register'!$E$1,H6935,"")</f>
        <v/>
      </c>
      <c r="J6935" s="16" t="str">
        <f>IFERROR(SMALL($I$2:$I$100001,H6935),"")</f>
        <v/>
      </c>
    </row>
    <row r="6936" spans="1:10" x14ac:dyDescent="0.3">
      <c r="A6936" t="s">
        <v>562</v>
      </c>
      <c r="B6936" t="s">
        <v>102</v>
      </c>
      <c r="C6936" s="7">
        <v>43546</v>
      </c>
      <c r="E6936" s="27">
        <v>3364.21</v>
      </c>
      <c r="G6936" s="27" t="str">
        <f>VLOOKUP(C6936,W:Y,3,TRUE)</f>
        <v>Mar 19</v>
      </c>
      <c r="H6936" s="27">
        <f t="shared" si="108"/>
        <v>6935</v>
      </c>
      <c r="I6936" s="30" t="str">
        <f>IF(G6936='Check Register'!$E$1,H6936,"")</f>
        <v/>
      </c>
      <c r="J6936" s="16" t="str">
        <f>IFERROR(SMALL($I$2:$I$100001,H6936),"")</f>
        <v/>
      </c>
    </row>
    <row r="6937" spans="1:10" x14ac:dyDescent="0.3">
      <c r="A6937" t="s">
        <v>51</v>
      </c>
      <c r="B6937" t="s">
        <v>22</v>
      </c>
      <c r="C6937" s="7">
        <v>43546</v>
      </c>
      <c r="E6937" s="27">
        <v>140</v>
      </c>
      <c r="G6937" s="27" t="str">
        <f>VLOOKUP(C6937,W:Y,3,TRUE)</f>
        <v>Mar 19</v>
      </c>
      <c r="H6937" s="27">
        <f t="shared" si="108"/>
        <v>6936</v>
      </c>
      <c r="I6937" s="30" t="str">
        <f>IF(G6937='Check Register'!$E$1,H6937,"")</f>
        <v/>
      </c>
      <c r="J6937" s="16" t="str">
        <f>IFERROR(SMALL($I$2:$I$100001,H6937),"")</f>
        <v/>
      </c>
    </row>
    <row r="6938" spans="1:10" x14ac:dyDescent="0.3">
      <c r="A6938" t="s">
        <v>209</v>
      </c>
      <c r="B6938" t="s">
        <v>210</v>
      </c>
      <c r="C6938" s="7">
        <v>43546</v>
      </c>
      <c r="E6938" s="27">
        <v>758.59</v>
      </c>
      <c r="G6938" s="27" t="str">
        <f>VLOOKUP(C6938,W:Y,3,TRUE)</f>
        <v>Mar 19</v>
      </c>
      <c r="H6938" s="27">
        <f t="shared" si="108"/>
        <v>6937</v>
      </c>
      <c r="I6938" s="30" t="str">
        <f>IF(G6938='Check Register'!$E$1,H6938,"")</f>
        <v/>
      </c>
      <c r="J6938" s="16" t="str">
        <f>IFERROR(SMALL($I$2:$I$100001,H6938),"")</f>
        <v/>
      </c>
    </row>
    <row r="6939" spans="1:10" x14ac:dyDescent="0.3">
      <c r="A6939" t="s">
        <v>603</v>
      </c>
      <c r="B6939" t="s">
        <v>14</v>
      </c>
      <c r="C6939" s="7">
        <v>43546</v>
      </c>
      <c r="E6939" s="27">
        <v>1120</v>
      </c>
      <c r="G6939" s="27" t="str">
        <f>VLOOKUP(C6939,W:Y,3,TRUE)</f>
        <v>Mar 19</v>
      </c>
      <c r="H6939" s="27">
        <f t="shared" si="108"/>
        <v>6938</v>
      </c>
      <c r="I6939" s="30" t="str">
        <f>IF(G6939='Check Register'!$E$1,H6939,"")</f>
        <v/>
      </c>
      <c r="J6939" s="16" t="str">
        <f>IFERROR(SMALL($I$2:$I$100001,H6939),"")</f>
        <v/>
      </c>
    </row>
    <row r="6940" spans="1:10" x14ac:dyDescent="0.3">
      <c r="A6940" t="s">
        <v>599</v>
      </c>
      <c r="B6940" t="s">
        <v>16</v>
      </c>
      <c r="C6940" s="7">
        <v>43546</v>
      </c>
      <c r="E6940" s="27">
        <v>162.69</v>
      </c>
      <c r="G6940" s="27" t="str">
        <f>VLOOKUP(C6940,W:Y,3,TRUE)</f>
        <v>Mar 19</v>
      </c>
      <c r="H6940" s="27">
        <f t="shared" si="108"/>
        <v>6939</v>
      </c>
      <c r="I6940" s="30" t="str">
        <f>IF(G6940='Check Register'!$E$1,H6940,"")</f>
        <v/>
      </c>
      <c r="J6940" s="16" t="str">
        <f>IFERROR(SMALL($I$2:$I$100001,H6940),"")</f>
        <v/>
      </c>
    </row>
    <row r="6941" spans="1:10" x14ac:dyDescent="0.3">
      <c r="A6941" t="s">
        <v>627</v>
      </c>
      <c r="B6941" t="s">
        <v>47</v>
      </c>
      <c r="C6941" s="7">
        <v>43546</v>
      </c>
      <c r="E6941" s="27">
        <v>26511.16</v>
      </c>
      <c r="G6941" s="27" t="str">
        <f>VLOOKUP(C6941,W:Y,3,TRUE)</f>
        <v>Mar 19</v>
      </c>
      <c r="H6941" s="27">
        <f t="shared" si="108"/>
        <v>6940</v>
      </c>
      <c r="I6941" s="30" t="str">
        <f>IF(G6941='Check Register'!$E$1,H6941,"")</f>
        <v/>
      </c>
      <c r="J6941" s="16" t="str">
        <f>IFERROR(SMALL($I$2:$I$100001,H6941),"")</f>
        <v/>
      </c>
    </row>
    <row r="6942" spans="1:10" x14ac:dyDescent="0.3">
      <c r="A6942" t="s">
        <v>55</v>
      </c>
      <c r="B6942" t="s">
        <v>14</v>
      </c>
      <c r="C6942" s="7">
        <v>43546</v>
      </c>
      <c r="E6942" s="27">
        <v>12943.75</v>
      </c>
      <c r="G6942" s="27" t="str">
        <f>VLOOKUP(C6942,W:Y,3,TRUE)</f>
        <v>Mar 19</v>
      </c>
      <c r="H6942" s="27">
        <f t="shared" si="108"/>
        <v>6941</v>
      </c>
      <c r="I6942" s="30" t="str">
        <f>IF(G6942='Check Register'!$E$1,H6942,"")</f>
        <v/>
      </c>
      <c r="J6942" s="16" t="str">
        <f>IFERROR(SMALL($I$2:$I$100001,H6942),"")</f>
        <v/>
      </c>
    </row>
    <row r="6943" spans="1:10" x14ac:dyDescent="0.3">
      <c r="A6943" t="s">
        <v>114</v>
      </c>
      <c r="B6943" t="s">
        <v>115</v>
      </c>
      <c r="C6943" s="7">
        <v>43546</v>
      </c>
      <c r="E6943" s="27">
        <v>10539.1</v>
      </c>
      <c r="G6943" s="27" t="str">
        <f>VLOOKUP(C6943,W:Y,3,TRUE)</f>
        <v>Mar 19</v>
      </c>
      <c r="H6943" s="27">
        <f t="shared" si="108"/>
        <v>6942</v>
      </c>
      <c r="I6943" s="30" t="str">
        <f>IF(G6943='Check Register'!$E$1,H6943,"")</f>
        <v/>
      </c>
      <c r="J6943" s="16" t="str">
        <f>IFERROR(SMALL($I$2:$I$100001,H6943),"")</f>
        <v/>
      </c>
    </row>
    <row r="6944" spans="1:10" x14ac:dyDescent="0.3">
      <c r="A6944" t="s">
        <v>116</v>
      </c>
      <c r="B6944" t="s">
        <v>45</v>
      </c>
      <c r="C6944" s="7">
        <v>43546</v>
      </c>
      <c r="E6944" s="27">
        <v>671.26</v>
      </c>
      <c r="G6944" s="27" t="str">
        <f>VLOOKUP(C6944,W:Y,3,TRUE)</f>
        <v>Mar 19</v>
      </c>
      <c r="H6944" s="27">
        <f t="shared" si="108"/>
        <v>6943</v>
      </c>
      <c r="I6944" s="30" t="str">
        <f>IF(G6944='Check Register'!$E$1,H6944,"")</f>
        <v/>
      </c>
      <c r="J6944" s="16" t="str">
        <f>IFERROR(SMALL($I$2:$I$100001,H6944),"")</f>
        <v/>
      </c>
    </row>
    <row r="6945" spans="1:10" x14ac:dyDescent="0.3">
      <c r="A6945" t="s">
        <v>628</v>
      </c>
      <c r="B6945" t="s">
        <v>28</v>
      </c>
      <c r="C6945" s="7">
        <v>43546</v>
      </c>
      <c r="E6945" s="27">
        <v>102443</v>
      </c>
      <c r="G6945" s="27" t="str">
        <f>VLOOKUP(C6945,W:Y,3,TRUE)</f>
        <v>Mar 19</v>
      </c>
      <c r="H6945" s="27">
        <f t="shared" si="108"/>
        <v>6944</v>
      </c>
      <c r="I6945" s="30" t="str">
        <f>IF(G6945='Check Register'!$E$1,H6945,"")</f>
        <v/>
      </c>
      <c r="J6945" s="16" t="str">
        <f>IFERROR(SMALL($I$2:$I$100001,H6945),"")</f>
        <v/>
      </c>
    </row>
    <row r="6946" spans="1:10" x14ac:dyDescent="0.3">
      <c r="A6946" t="s">
        <v>56</v>
      </c>
      <c r="B6946" t="s">
        <v>12</v>
      </c>
      <c r="C6946" s="7">
        <v>43546</v>
      </c>
      <c r="E6946" s="27">
        <v>188.75</v>
      </c>
      <c r="G6946" s="27" t="str">
        <f>VLOOKUP(C6946,W:Y,3,TRUE)</f>
        <v>Mar 19</v>
      </c>
      <c r="H6946" s="27">
        <f t="shared" si="108"/>
        <v>6945</v>
      </c>
      <c r="I6946" s="30" t="str">
        <f>IF(G6946='Check Register'!$E$1,H6946,"")</f>
        <v/>
      </c>
      <c r="J6946" s="16" t="str">
        <f>IFERROR(SMALL($I$2:$I$100001,H6946),"")</f>
        <v/>
      </c>
    </row>
    <row r="6947" spans="1:10" x14ac:dyDescent="0.3">
      <c r="A6947" t="s">
        <v>57</v>
      </c>
      <c r="B6947" t="s">
        <v>8</v>
      </c>
      <c r="C6947" s="7">
        <v>43546</v>
      </c>
      <c r="E6947" s="27">
        <v>2187.06</v>
      </c>
      <c r="G6947" s="27" t="str">
        <f>VLOOKUP(C6947,W:Y,3,TRUE)</f>
        <v>Mar 19</v>
      </c>
      <c r="H6947" s="27">
        <f t="shared" si="108"/>
        <v>6946</v>
      </c>
      <c r="I6947" s="30" t="str">
        <f>IF(G6947='Check Register'!$E$1,H6947,"")</f>
        <v/>
      </c>
      <c r="J6947" s="16" t="str">
        <f>IFERROR(SMALL($I$2:$I$100001,H6947),"")</f>
        <v/>
      </c>
    </row>
    <row r="6948" spans="1:10" x14ac:dyDescent="0.3">
      <c r="A6948" t="s">
        <v>236</v>
      </c>
      <c r="B6948" t="s">
        <v>8</v>
      </c>
      <c r="C6948" s="7">
        <v>43546</v>
      </c>
      <c r="E6948" s="27">
        <v>908.84</v>
      </c>
      <c r="G6948" s="27" t="str">
        <f>VLOOKUP(C6948,W:Y,3,TRUE)</f>
        <v>Mar 19</v>
      </c>
      <c r="H6948" s="27">
        <f t="shared" si="108"/>
        <v>6947</v>
      </c>
      <c r="I6948" s="30" t="str">
        <f>IF(G6948='Check Register'!$E$1,H6948,"")</f>
        <v/>
      </c>
      <c r="J6948" s="16" t="str">
        <f>IFERROR(SMALL($I$2:$I$100001,H6948),"")</f>
        <v/>
      </c>
    </row>
    <row r="6949" spans="1:10" x14ac:dyDescent="0.3">
      <c r="A6949" t="s">
        <v>63</v>
      </c>
      <c r="B6949" t="s">
        <v>22</v>
      </c>
      <c r="C6949" s="7">
        <v>43546</v>
      </c>
      <c r="E6949" s="27">
        <v>215</v>
      </c>
      <c r="G6949" s="27" t="str">
        <f>VLOOKUP(C6949,W:Y,3,TRUE)</f>
        <v>Mar 19</v>
      </c>
      <c r="H6949" s="27">
        <f t="shared" si="108"/>
        <v>6948</v>
      </c>
      <c r="I6949" s="30" t="str">
        <f>IF(G6949='Check Register'!$E$1,H6949,"")</f>
        <v/>
      </c>
      <c r="J6949" s="16" t="str">
        <f>IFERROR(SMALL($I$2:$I$100001,H6949),"")</f>
        <v/>
      </c>
    </row>
    <row r="6950" spans="1:10" x14ac:dyDescent="0.3">
      <c r="A6950" t="s">
        <v>211</v>
      </c>
      <c r="B6950" t="s">
        <v>212</v>
      </c>
      <c r="C6950" s="7">
        <v>43546</v>
      </c>
      <c r="E6950" s="27">
        <v>210</v>
      </c>
      <c r="G6950" s="27" t="str">
        <f>VLOOKUP(C6950,W:Y,3,TRUE)</f>
        <v>Mar 19</v>
      </c>
      <c r="H6950" s="27">
        <f t="shared" si="108"/>
        <v>6949</v>
      </c>
      <c r="I6950" s="30" t="str">
        <f>IF(G6950='Check Register'!$E$1,H6950,"")</f>
        <v/>
      </c>
      <c r="J6950" s="16" t="str">
        <f>IFERROR(SMALL($I$2:$I$100001,H6950),"")</f>
        <v/>
      </c>
    </row>
    <row r="6951" spans="1:10" x14ac:dyDescent="0.3">
      <c r="A6951" t="s">
        <v>609</v>
      </c>
      <c r="B6951" t="s">
        <v>35</v>
      </c>
      <c r="C6951" s="7">
        <v>43546</v>
      </c>
      <c r="E6951" s="27">
        <v>242.61</v>
      </c>
      <c r="G6951" s="27" t="str">
        <f>VLOOKUP(C6951,W:Y,3,TRUE)</f>
        <v>Mar 19</v>
      </c>
      <c r="H6951" s="27">
        <f t="shared" si="108"/>
        <v>6950</v>
      </c>
      <c r="I6951" s="30" t="str">
        <f>IF(G6951='Check Register'!$E$1,H6951,"")</f>
        <v/>
      </c>
      <c r="J6951" s="16" t="str">
        <f>IFERROR(SMALL($I$2:$I$100001,H6951),"")</f>
        <v/>
      </c>
    </row>
    <row r="6952" spans="1:10" x14ac:dyDescent="0.3">
      <c r="A6952" t="s">
        <v>71</v>
      </c>
      <c r="B6952" t="s">
        <v>12</v>
      </c>
      <c r="C6952" s="7">
        <v>43546</v>
      </c>
      <c r="E6952" s="27">
        <v>242.46</v>
      </c>
      <c r="G6952" s="27" t="str">
        <f>VLOOKUP(C6952,W:Y,3,TRUE)</f>
        <v>Mar 19</v>
      </c>
      <c r="H6952" s="27">
        <f t="shared" si="108"/>
        <v>6951</v>
      </c>
      <c r="I6952" s="30" t="str">
        <f>IF(G6952='Check Register'!$E$1,H6952,"")</f>
        <v/>
      </c>
      <c r="J6952" s="16" t="str">
        <f>IFERROR(SMALL($I$2:$I$100001,H6952),"")</f>
        <v/>
      </c>
    </row>
    <row r="6953" spans="1:10" x14ac:dyDescent="0.3">
      <c r="A6953" t="s">
        <v>230</v>
      </c>
      <c r="B6953" t="s">
        <v>28</v>
      </c>
      <c r="C6953" s="7">
        <v>43546</v>
      </c>
      <c r="E6953" s="27">
        <v>2520</v>
      </c>
      <c r="G6953" s="27" t="str">
        <f>VLOOKUP(C6953,W:Y,3,TRUE)</f>
        <v>Mar 19</v>
      </c>
      <c r="H6953" s="27">
        <f t="shared" si="108"/>
        <v>6952</v>
      </c>
      <c r="I6953" s="30" t="str">
        <f>IF(G6953='Check Register'!$E$1,H6953,"")</f>
        <v/>
      </c>
      <c r="J6953" s="16" t="str">
        <f>IFERROR(SMALL($I$2:$I$100001,H6953),"")</f>
        <v/>
      </c>
    </row>
    <row r="6954" spans="1:10" x14ac:dyDescent="0.3">
      <c r="A6954" t="s">
        <v>74</v>
      </c>
      <c r="B6954" t="s">
        <v>45</v>
      </c>
      <c r="C6954" s="7">
        <v>43546</v>
      </c>
      <c r="E6954" s="27">
        <v>12.19</v>
      </c>
      <c r="G6954" s="27" t="str">
        <f>VLOOKUP(C6954,W:Y,3,TRUE)</f>
        <v>Mar 19</v>
      </c>
      <c r="H6954" s="27">
        <f t="shared" si="108"/>
        <v>6953</v>
      </c>
      <c r="I6954" s="30" t="str">
        <f>IF(G6954='Check Register'!$E$1,H6954,"")</f>
        <v/>
      </c>
      <c r="J6954" s="16" t="str">
        <f>IFERROR(SMALL($I$2:$I$100001,H6954),"")</f>
        <v/>
      </c>
    </row>
    <row r="6955" spans="1:10" x14ac:dyDescent="0.3">
      <c r="A6955" t="s">
        <v>165</v>
      </c>
      <c r="B6955" t="s">
        <v>8</v>
      </c>
      <c r="C6955" s="7">
        <v>43546</v>
      </c>
      <c r="E6955" s="27">
        <v>1232.96</v>
      </c>
      <c r="G6955" s="27" t="str">
        <f>VLOOKUP(C6955,W:Y,3,TRUE)</f>
        <v>Mar 19</v>
      </c>
      <c r="H6955" s="27">
        <f t="shared" si="108"/>
        <v>6954</v>
      </c>
      <c r="I6955" s="30" t="str">
        <f>IF(G6955='Check Register'!$E$1,H6955,"")</f>
        <v/>
      </c>
      <c r="J6955" s="16" t="str">
        <f>IFERROR(SMALL($I$2:$I$100001,H6955),"")</f>
        <v/>
      </c>
    </row>
    <row r="6956" spans="1:10" x14ac:dyDescent="0.3">
      <c r="A6956" t="s">
        <v>629</v>
      </c>
      <c r="B6956" t="s">
        <v>35</v>
      </c>
      <c r="C6956" s="7">
        <v>43546</v>
      </c>
      <c r="E6956" s="27">
        <v>34830</v>
      </c>
      <c r="G6956" s="27" t="str">
        <f>VLOOKUP(C6956,W:Y,3,TRUE)</f>
        <v>Mar 19</v>
      </c>
      <c r="H6956" s="27">
        <f t="shared" si="108"/>
        <v>6955</v>
      </c>
      <c r="I6956" s="30" t="str">
        <f>IF(G6956='Check Register'!$E$1,H6956,"")</f>
        <v/>
      </c>
      <c r="J6956" s="16" t="str">
        <f>IFERROR(SMALL($I$2:$I$100001,H6956),"")</f>
        <v/>
      </c>
    </row>
    <row r="6957" spans="1:10" x14ac:dyDescent="0.3">
      <c r="A6957" t="s">
        <v>536</v>
      </c>
      <c r="B6957" t="s">
        <v>11</v>
      </c>
      <c r="C6957" s="7">
        <v>43546</v>
      </c>
      <c r="E6957" s="27">
        <v>1396.04</v>
      </c>
      <c r="G6957" s="27" t="str">
        <f>VLOOKUP(C6957,W:Y,3,TRUE)</f>
        <v>Mar 19</v>
      </c>
      <c r="H6957" s="27">
        <f t="shared" si="108"/>
        <v>6956</v>
      </c>
      <c r="I6957" s="30" t="str">
        <f>IF(G6957='Check Register'!$E$1,H6957,"")</f>
        <v/>
      </c>
      <c r="J6957" s="16" t="str">
        <f>IFERROR(SMALL($I$2:$I$100001,H6957),"")</f>
        <v/>
      </c>
    </row>
    <row r="6958" spans="1:10" x14ac:dyDescent="0.3">
      <c r="A6958" t="s">
        <v>536</v>
      </c>
      <c r="B6958" t="s">
        <v>127</v>
      </c>
      <c r="C6958" s="7">
        <v>43546</v>
      </c>
      <c r="E6958" s="27">
        <v>219.42</v>
      </c>
      <c r="G6958" s="27" t="str">
        <f>VLOOKUP(C6958,W:Y,3,TRUE)</f>
        <v>Mar 19</v>
      </c>
      <c r="H6958" s="27">
        <f t="shared" si="108"/>
        <v>6957</v>
      </c>
      <c r="I6958" s="30" t="str">
        <f>IF(G6958='Check Register'!$E$1,H6958,"")</f>
        <v/>
      </c>
      <c r="J6958" s="16" t="str">
        <f>IFERROR(SMALL($I$2:$I$100001,H6958),"")</f>
        <v/>
      </c>
    </row>
    <row r="6959" spans="1:10" x14ac:dyDescent="0.3">
      <c r="A6959" t="s">
        <v>566</v>
      </c>
      <c r="B6959" t="s">
        <v>18</v>
      </c>
      <c r="C6959" s="7">
        <v>43546</v>
      </c>
      <c r="E6959" s="27">
        <v>1721.95</v>
      </c>
      <c r="G6959" s="27" t="str">
        <f>VLOOKUP(C6959,W:Y,3,TRUE)</f>
        <v>Mar 19</v>
      </c>
      <c r="H6959" s="27">
        <f t="shared" si="108"/>
        <v>6958</v>
      </c>
      <c r="I6959" s="30" t="str">
        <f>IF(G6959='Check Register'!$E$1,H6959,"")</f>
        <v/>
      </c>
      <c r="J6959" s="16" t="str">
        <f>IFERROR(SMALL($I$2:$I$100001,H6959),"")</f>
        <v/>
      </c>
    </row>
    <row r="6960" spans="1:10" x14ac:dyDescent="0.3">
      <c r="A6960" t="s">
        <v>126</v>
      </c>
      <c r="B6960" t="s">
        <v>127</v>
      </c>
      <c r="C6960" s="7">
        <v>43546</v>
      </c>
      <c r="E6960" s="27">
        <v>115.47</v>
      </c>
      <c r="G6960" s="27" t="str">
        <f>VLOOKUP(C6960,W:Y,3,TRUE)</f>
        <v>Mar 19</v>
      </c>
      <c r="H6960" s="27">
        <f t="shared" si="108"/>
        <v>6959</v>
      </c>
      <c r="I6960" s="30" t="str">
        <f>IF(G6960='Check Register'!$E$1,H6960,"")</f>
        <v/>
      </c>
      <c r="J6960" s="16" t="str">
        <f>IFERROR(SMALL($I$2:$I$100001,H6960),"")</f>
        <v/>
      </c>
    </row>
    <row r="6961" spans="1:10" x14ac:dyDescent="0.3">
      <c r="A6961" t="s">
        <v>128</v>
      </c>
      <c r="B6961" t="s">
        <v>89</v>
      </c>
      <c r="C6961" s="7">
        <v>43553</v>
      </c>
      <c r="E6961" s="27">
        <v>1150</v>
      </c>
      <c r="G6961" s="27" t="str">
        <f>VLOOKUP(C6961,W:Y,3,TRUE)</f>
        <v>Mar 19</v>
      </c>
      <c r="H6961" s="27">
        <f t="shared" si="108"/>
        <v>6960</v>
      </c>
      <c r="I6961" s="30" t="str">
        <f>IF(G6961='Check Register'!$E$1,H6961,"")</f>
        <v/>
      </c>
      <c r="J6961" s="16" t="str">
        <f>IFERROR(SMALL($I$2:$I$100001,H6961),"")</f>
        <v/>
      </c>
    </row>
    <row r="6962" spans="1:10" x14ac:dyDescent="0.3">
      <c r="A6962" t="s">
        <v>172</v>
      </c>
      <c r="B6962" t="s">
        <v>8</v>
      </c>
      <c r="C6962" s="7">
        <v>43553</v>
      </c>
      <c r="E6962" s="27">
        <v>458.4</v>
      </c>
      <c r="G6962" s="27" t="str">
        <f>VLOOKUP(C6962,W:Y,3,TRUE)</f>
        <v>Mar 19</v>
      </c>
      <c r="H6962" s="27">
        <f t="shared" si="108"/>
        <v>6961</v>
      </c>
      <c r="I6962" s="30" t="str">
        <f>IF(G6962='Check Register'!$E$1,H6962,"")</f>
        <v/>
      </c>
      <c r="J6962" s="16" t="str">
        <f>IFERROR(SMALL($I$2:$I$100001,H6962),"")</f>
        <v/>
      </c>
    </row>
    <row r="6963" spans="1:10" x14ac:dyDescent="0.3">
      <c r="A6963" t="s">
        <v>10</v>
      </c>
      <c r="B6963" t="s">
        <v>127</v>
      </c>
      <c r="C6963" s="7">
        <v>43553</v>
      </c>
      <c r="E6963" s="27">
        <v>29.98</v>
      </c>
      <c r="G6963" s="27" t="str">
        <f>VLOOKUP(C6963,W:Y,3,TRUE)</f>
        <v>Mar 19</v>
      </c>
      <c r="H6963" s="27">
        <f t="shared" si="108"/>
        <v>6962</v>
      </c>
      <c r="I6963" s="30" t="str">
        <f>IF(G6963='Check Register'!$E$1,H6963,"")</f>
        <v/>
      </c>
      <c r="J6963" s="16" t="str">
        <f>IFERROR(SMALL($I$2:$I$100001,H6963),"")</f>
        <v/>
      </c>
    </row>
    <row r="6964" spans="1:10" x14ac:dyDescent="0.3">
      <c r="A6964" t="s">
        <v>553</v>
      </c>
      <c r="B6964" t="s">
        <v>8</v>
      </c>
      <c r="C6964" s="7">
        <v>43553</v>
      </c>
      <c r="E6964" s="27">
        <v>678.95</v>
      </c>
      <c r="G6964" s="27" t="str">
        <f>VLOOKUP(C6964,W:Y,3,TRUE)</f>
        <v>Mar 19</v>
      </c>
      <c r="H6964" s="27">
        <f t="shared" si="108"/>
        <v>6963</v>
      </c>
      <c r="I6964" s="30" t="str">
        <f>IF(G6964='Check Register'!$E$1,H6964,"")</f>
        <v/>
      </c>
      <c r="J6964" s="16" t="str">
        <f>IFERROR(SMALL($I$2:$I$100001,H6964),"")</f>
        <v/>
      </c>
    </row>
    <row r="6965" spans="1:10" x14ac:dyDescent="0.3">
      <c r="A6965" t="s">
        <v>90</v>
      </c>
      <c r="B6965" t="s">
        <v>18</v>
      </c>
      <c r="C6965" s="7">
        <v>43553</v>
      </c>
      <c r="E6965" s="27">
        <v>1670.37</v>
      </c>
      <c r="G6965" s="27" t="str">
        <f>VLOOKUP(C6965,W:Y,3,TRUE)</f>
        <v>Mar 19</v>
      </c>
      <c r="H6965" s="27">
        <f t="shared" si="108"/>
        <v>6964</v>
      </c>
      <c r="I6965" s="30" t="str">
        <f>IF(G6965='Check Register'!$E$1,H6965,"")</f>
        <v/>
      </c>
      <c r="J6965" s="16" t="str">
        <f>IFERROR(SMALL($I$2:$I$100001,H6965),"")</f>
        <v/>
      </c>
    </row>
    <row r="6966" spans="1:10" x14ac:dyDescent="0.3">
      <c r="A6966" t="s">
        <v>357</v>
      </c>
      <c r="B6966" t="s">
        <v>14</v>
      </c>
      <c r="C6966" s="7">
        <v>43553</v>
      </c>
      <c r="E6966" s="27">
        <v>2395.92</v>
      </c>
      <c r="G6966" s="27" t="str">
        <f>VLOOKUP(C6966,W:Y,3,TRUE)</f>
        <v>Mar 19</v>
      </c>
      <c r="H6966" s="27">
        <f t="shared" si="108"/>
        <v>6965</v>
      </c>
      <c r="I6966" s="30" t="str">
        <f>IF(G6966='Check Register'!$E$1,H6966,"")</f>
        <v/>
      </c>
      <c r="J6966" s="16" t="str">
        <f>IFERROR(SMALL($I$2:$I$100001,H6966),"")</f>
        <v/>
      </c>
    </row>
    <row r="6967" spans="1:10" x14ac:dyDescent="0.3">
      <c r="A6967" t="s">
        <v>91</v>
      </c>
      <c r="B6967" t="s">
        <v>14</v>
      </c>
      <c r="C6967" s="7">
        <v>43553</v>
      </c>
      <c r="E6967" s="27">
        <v>5100</v>
      </c>
      <c r="G6967" s="27" t="str">
        <f>VLOOKUP(C6967,W:Y,3,TRUE)</f>
        <v>Mar 19</v>
      </c>
      <c r="H6967" s="27">
        <f t="shared" si="108"/>
        <v>6966</v>
      </c>
      <c r="I6967" s="30" t="str">
        <f>IF(G6967='Check Register'!$E$1,H6967,"")</f>
        <v/>
      </c>
      <c r="J6967" s="16" t="str">
        <f>IFERROR(SMALL($I$2:$I$100001,H6967),"")</f>
        <v/>
      </c>
    </row>
    <row r="6968" spans="1:10" x14ac:dyDescent="0.3">
      <c r="A6968" t="s">
        <v>490</v>
      </c>
      <c r="B6968" t="s">
        <v>11</v>
      </c>
      <c r="C6968" s="7">
        <v>43553</v>
      </c>
      <c r="E6968" s="27">
        <v>134.99</v>
      </c>
      <c r="G6968" s="27" t="str">
        <f>VLOOKUP(C6968,W:Y,3,TRUE)</f>
        <v>Mar 19</v>
      </c>
      <c r="H6968" s="27">
        <f t="shared" si="108"/>
        <v>6967</v>
      </c>
      <c r="I6968" s="30" t="str">
        <f>IF(G6968='Check Register'!$E$1,H6968,"")</f>
        <v/>
      </c>
      <c r="J6968" s="16" t="str">
        <f>IFERROR(SMALL($I$2:$I$100001,H6968),"")</f>
        <v/>
      </c>
    </row>
    <row r="6969" spans="1:10" x14ac:dyDescent="0.3">
      <c r="A6969" t="s">
        <v>630</v>
      </c>
      <c r="B6969" t="s">
        <v>150</v>
      </c>
      <c r="C6969" s="7">
        <v>43553</v>
      </c>
      <c r="E6969" s="27">
        <v>8</v>
      </c>
      <c r="G6969" s="27" t="str">
        <f>VLOOKUP(C6969,W:Y,3,TRUE)</f>
        <v>Mar 19</v>
      </c>
      <c r="H6969" s="27">
        <f t="shared" si="108"/>
        <v>6968</v>
      </c>
      <c r="I6969" s="30" t="str">
        <f>IF(G6969='Check Register'!$E$1,H6969,"")</f>
        <v/>
      </c>
      <c r="J6969" s="16" t="str">
        <f>IFERROR(SMALL($I$2:$I$100001,H6969),"")</f>
        <v/>
      </c>
    </row>
    <row r="6970" spans="1:10" x14ac:dyDescent="0.3">
      <c r="A6970" t="s">
        <v>270</v>
      </c>
      <c r="B6970" t="s">
        <v>131</v>
      </c>
      <c r="C6970" s="7">
        <v>43553</v>
      </c>
      <c r="E6970" s="27">
        <v>159.88</v>
      </c>
      <c r="G6970" s="27" t="str">
        <f>VLOOKUP(C6970,W:Y,3,TRUE)</f>
        <v>Mar 19</v>
      </c>
      <c r="H6970" s="27">
        <f t="shared" si="108"/>
        <v>6969</v>
      </c>
      <c r="I6970" s="30" t="str">
        <f>IF(G6970='Check Register'!$E$1,H6970,"")</f>
        <v/>
      </c>
      <c r="J6970" s="16" t="str">
        <f>IFERROR(SMALL($I$2:$I$100001,H6970),"")</f>
        <v/>
      </c>
    </row>
    <row r="6971" spans="1:10" x14ac:dyDescent="0.3">
      <c r="A6971" t="s">
        <v>270</v>
      </c>
      <c r="B6971" t="s">
        <v>16</v>
      </c>
      <c r="C6971" s="7">
        <v>43553</v>
      </c>
      <c r="E6971" s="27">
        <v>348.35</v>
      </c>
      <c r="G6971" s="27" t="str">
        <f>VLOOKUP(C6971,W:Y,3,TRUE)</f>
        <v>Mar 19</v>
      </c>
      <c r="H6971" s="27">
        <f t="shared" si="108"/>
        <v>6970</v>
      </c>
      <c r="I6971" s="30" t="str">
        <f>IF(G6971='Check Register'!$E$1,H6971,"")</f>
        <v/>
      </c>
      <c r="J6971" s="16" t="str">
        <f>IFERROR(SMALL($I$2:$I$100001,H6971),"")</f>
        <v/>
      </c>
    </row>
    <row r="6972" spans="1:10" x14ac:dyDescent="0.3">
      <c r="A6972" t="s">
        <v>137</v>
      </c>
      <c r="B6972" t="s">
        <v>18</v>
      </c>
      <c r="C6972" s="7">
        <v>43553</v>
      </c>
      <c r="E6972" s="27">
        <v>2720.68</v>
      </c>
      <c r="G6972" s="27" t="str">
        <f>VLOOKUP(C6972,W:Y,3,TRUE)</f>
        <v>Mar 19</v>
      </c>
      <c r="H6972" s="27">
        <f t="shared" si="108"/>
        <v>6971</v>
      </c>
      <c r="I6972" s="30" t="str">
        <f>IF(G6972='Check Register'!$E$1,H6972,"")</f>
        <v/>
      </c>
      <c r="J6972" s="16" t="str">
        <f>IFERROR(SMALL($I$2:$I$100001,H6972),"")</f>
        <v/>
      </c>
    </row>
    <row r="6973" spans="1:10" x14ac:dyDescent="0.3">
      <c r="A6973" t="s">
        <v>605</v>
      </c>
      <c r="B6973" t="s">
        <v>18</v>
      </c>
      <c r="C6973" s="7">
        <v>43553</v>
      </c>
      <c r="E6973" s="27">
        <v>453.89</v>
      </c>
      <c r="G6973" s="27" t="str">
        <f>VLOOKUP(C6973,W:Y,3,TRUE)</f>
        <v>Mar 19</v>
      </c>
      <c r="H6973" s="27">
        <f t="shared" si="108"/>
        <v>6972</v>
      </c>
      <c r="I6973" s="30" t="str">
        <f>IF(G6973='Check Register'!$E$1,H6973,"")</f>
        <v/>
      </c>
      <c r="J6973" s="16" t="str">
        <f>IFERROR(SMALL($I$2:$I$100001,H6973),"")</f>
        <v/>
      </c>
    </row>
    <row r="6974" spans="1:10" x14ac:dyDescent="0.3">
      <c r="A6974" t="s">
        <v>19</v>
      </c>
      <c r="B6974" t="s">
        <v>20</v>
      </c>
      <c r="C6974" s="7">
        <v>43553</v>
      </c>
      <c r="E6974" s="27">
        <v>1285.95</v>
      </c>
      <c r="G6974" s="27" t="str">
        <f>VLOOKUP(C6974,W:Y,3,TRUE)</f>
        <v>Mar 19</v>
      </c>
      <c r="H6974" s="27">
        <f t="shared" si="108"/>
        <v>6973</v>
      </c>
      <c r="I6974" s="30" t="str">
        <f>IF(G6974='Check Register'!$E$1,H6974,"")</f>
        <v/>
      </c>
      <c r="J6974" s="16" t="str">
        <f>IFERROR(SMALL($I$2:$I$100001,H6974),"")</f>
        <v/>
      </c>
    </row>
    <row r="6975" spans="1:10" x14ac:dyDescent="0.3">
      <c r="A6975" t="s">
        <v>606</v>
      </c>
      <c r="B6975" t="s">
        <v>131</v>
      </c>
      <c r="C6975" s="7">
        <v>43553</v>
      </c>
      <c r="E6975" s="27">
        <v>103.7</v>
      </c>
      <c r="G6975" s="27" t="str">
        <f>VLOOKUP(C6975,W:Y,3,TRUE)</f>
        <v>Mar 19</v>
      </c>
      <c r="H6975" s="27">
        <f t="shared" si="108"/>
        <v>6974</v>
      </c>
      <c r="I6975" s="30" t="str">
        <f>IF(G6975='Check Register'!$E$1,H6975,"")</f>
        <v/>
      </c>
      <c r="J6975" s="16" t="str">
        <f>IFERROR(SMALL($I$2:$I$100001,H6975),"")</f>
        <v/>
      </c>
    </row>
    <row r="6976" spans="1:10" x14ac:dyDescent="0.3">
      <c r="A6976" t="s">
        <v>606</v>
      </c>
      <c r="B6976" t="s">
        <v>16</v>
      </c>
      <c r="C6976" s="7">
        <v>43553</v>
      </c>
      <c r="E6976" s="27">
        <v>22.68</v>
      </c>
      <c r="G6976" s="27" t="str">
        <f>VLOOKUP(C6976,W:Y,3,TRUE)</f>
        <v>Mar 19</v>
      </c>
      <c r="H6976" s="27">
        <f t="shared" si="108"/>
        <v>6975</v>
      </c>
      <c r="I6976" s="30" t="str">
        <f>IF(G6976='Check Register'!$E$1,H6976,"")</f>
        <v/>
      </c>
      <c r="J6976" s="16" t="str">
        <f>IFERROR(SMALL($I$2:$I$100001,H6976),"")</f>
        <v/>
      </c>
    </row>
    <row r="6977" spans="1:10" x14ac:dyDescent="0.3">
      <c r="A6977" t="s">
        <v>221</v>
      </c>
      <c r="B6977" t="s">
        <v>8</v>
      </c>
      <c r="C6977" s="7">
        <v>43553</v>
      </c>
      <c r="E6977" s="27">
        <v>1033.82</v>
      </c>
      <c r="G6977" s="27" t="str">
        <f>VLOOKUP(C6977,W:Y,3,TRUE)</f>
        <v>Mar 19</v>
      </c>
      <c r="H6977" s="27">
        <f t="shared" si="108"/>
        <v>6976</v>
      </c>
      <c r="I6977" s="30" t="str">
        <f>IF(G6977='Check Register'!$E$1,H6977,"")</f>
        <v/>
      </c>
      <c r="J6977" s="16" t="str">
        <f>IFERROR(SMALL($I$2:$I$100001,H6977),"")</f>
        <v/>
      </c>
    </row>
    <row r="6978" spans="1:10" x14ac:dyDescent="0.3">
      <c r="A6978" t="s">
        <v>97</v>
      </c>
      <c r="B6978" t="s">
        <v>6</v>
      </c>
      <c r="C6978" s="7">
        <v>43553</v>
      </c>
      <c r="E6978" s="27">
        <v>124957.08</v>
      </c>
      <c r="G6978" s="27" t="str">
        <f>VLOOKUP(C6978,W:Y,3,TRUE)</f>
        <v>Mar 19</v>
      </c>
      <c r="H6978" s="27">
        <f t="shared" si="108"/>
        <v>6977</v>
      </c>
      <c r="I6978" s="30" t="str">
        <f>IF(G6978='Check Register'!$E$1,H6978,"")</f>
        <v/>
      </c>
      <c r="J6978" s="16" t="str">
        <f>IFERROR(SMALL($I$2:$I$100001,H6978),"")</f>
        <v/>
      </c>
    </row>
    <row r="6979" spans="1:10" x14ac:dyDescent="0.3">
      <c r="A6979" t="s">
        <v>24</v>
      </c>
      <c r="B6979" t="s">
        <v>25</v>
      </c>
      <c r="C6979" s="7">
        <v>43553</v>
      </c>
      <c r="E6979" s="27">
        <v>2899</v>
      </c>
      <c r="G6979" s="27" t="str">
        <f>VLOOKUP(C6979,W:Y,3,TRUE)</f>
        <v>Mar 19</v>
      </c>
      <c r="H6979" s="27">
        <f t="shared" ref="H6979:H7042" si="109">1+H6978</f>
        <v>6978</v>
      </c>
      <c r="I6979" s="30" t="str">
        <f>IF(G6979='Check Register'!$E$1,H6979,"")</f>
        <v/>
      </c>
      <c r="J6979" s="16" t="str">
        <f>IFERROR(SMALL($I$2:$I$100001,H6979),"")</f>
        <v/>
      </c>
    </row>
    <row r="6980" spans="1:10" x14ac:dyDescent="0.3">
      <c r="A6980" t="s">
        <v>196</v>
      </c>
      <c r="B6980" t="s">
        <v>66</v>
      </c>
      <c r="C6980" s="7">
        <v>43553</v>
      </c>
      <c r="E6980" s="27">
        <v>2000</v>
      </c>
      <c r="G6980" s="27" t="str">
        <f>VLOOKUP(C6980,W:Y,3,TRUE)</f>
        <v>Mar 19</v>
      </c>
      <c r="H6980" s="27">
        <f t="shared" si="109"/>
        <v>6979</v>
      </c>
      <c r="I6980" s="30" t="str">
        <f>IF(G6980='Check Register'!$E$1,H6980,"")</f>
        <v/>
      </c>
      <c r="J6980" s="16" t="str">
        <f>IFERROR(SMALL($I$2:$I$100001,H6980),"")</f>
        <v/>
      </c>
    </row>
    <row r="6981" spans="1:10" x14ac:dyDescent="0.3">
      <c r="A6981" t="s">
        <v>546</v>
      </c>
      <c r="B6981" t="s">
        <v>100</v>
      </c>
      <c r="C6981" s="7">
        <v>43553</v>
      </c>
      <c r="E6981" s="27">
        <v>1500</v>
      </c>
      <c r="G6981" s="27" t="str">
        <f>VLOOKUP(C6981,W:Y,3,TRUE)</f>
        <v>Mar 19</v>
      </c>
      <c r="H6981" s="27">
        <f t="shared" si="109"/>
        <v>6980</v>
      </c>
      <c r="I6981" s="30" t="str">
        <f>IF(G6981='Check Register'!$E$1,H6981,"")</f>
        <v/>
      </c>
      <c r="J6981" s="16" t="str">
        <f>IFERROR(SMALL($I$2:$I$100001,H6981),"")</f>
        <v/>
      </c>
    </row>
    <row r="6982" spans="1:10" x14ac:dyDescent="0.3">
      <c r="A6982" t="s">
        <v>26</v>
      </c>
      <c r="B6982" t="s">
        <v>20</v>
      </c>
      <c r="C6982" s="7">
        <v>43553</v>
      </c>
      <c r="E6982" s="27">
        <v>4161</v>
      </c>
      <c r="G6982" s="27" t="str">
        <f>VLOOKUP(C6982,W:Y,3,TRUE)</f>
        <v>Mar 19</v>
      </c>
      <c r="H6982" s="27">
        <f t="shared" si="109"/>
        <v>6981</v>
      </c>
      <c r="I6982" s="30" t="str">
        <f>IF(G6982='Check Register'!$E$1,H6982,"")</f>
        <v/>
      </c>
      <c r="J6982" s="16" t="str">
        <f>IFERROR(SMALL($I$2:$I$100001,H6982),"")</f>
        <v/>
      </c>
    </row>
    <row r="6983" spans="1:10" x14ac:dyDescent="0.3">
      <c r="A6983" t="s">
        <v>631</v>
      </c>
      <c r="B6983" t="s">
        <v>131</v>
      </c>
      <c r="C6983" s="7">
        <v>43553</v>
      </c>
      <c r="E6983" s="27">
        <v>103.7</v>
      </c>
      <c r="G6983" s="27" t="str">
        <f>VLOOKUP(C6983,W:Y,3,TRUE)</f>
        <v>Mar 19</v>
      </c>
      <c r="H6983" s="27">
        <f t="shared" si="109"/>
        <v>6982</v>
      </c>
      <c r="I6983" s="30" t="str">
        <f>IF(G6983='Check Register'!$E$1,H6983,"")</f>
        <v/>
      </c>
      <c r="J6983" s="16" t="str">
        <f>IFERROR(SMALL($I$2:$I$100001,H6983),"")</f>
        <v/>
      </c>
    </row>
    <row r="6984" spans="1:10" x14ac:dyDescent="0.3">
      <c r="A6984" t="s">
        <v>631</v>
      </c>
      <c r="B6984" t="s">
        <v>16</v>
      </c>
      <c r="C6984" s="7">
        <v>43553</v>
      </c>
      <c r="E6984" s="27">
        <v>11.72</v>
      </c>
      <c r="G6984" s="27" t="str">
        <f>VLOOKUP(C6984,W:Y,3,TRUE)</f>
        <v>Mar 19</v>
      </c>
      <c r="H6984" s="27">
        <f t="shared" si="109"/>
        <v>6983</v>
      </c>
      <c r="I6984" s="30" t="str">
        <f>IF(G6984='Check Register'!$E$1,H6984,"")</f>
        <v/>
      </c>
      <c r="J6984" s="16" t="str">
        <f>IFERROR(SMALL($I$2:$I$100001,H6984),"")</f>
        <v/>
      </c>
    </row>
    <row r="6985" spans="1:10" x14ac:dyDescent="0.3">
      <c r="A6985" t="s">
        <v>32</v>
      </c>
      <c r="B6985" t="s">
        <v>33</v>
      </c>
      <c r="C6985" s="7">
        <v>43553</v>
      </c>
      <c r="E6985" s="27">
        <v>54.14</v>
      </c>
      <c r="G6985" s="27" t="str">
        <f>VLOOKUP(C6985,W:Y,3,TRUE)</f>
        <v>Mar 19</v>
      </c>
      <c r="H6985" s="27">
        <f t="shared" si="109"/>
        <v>6984</v>
      </c>
      <c r="I6985" s="30" t="str">
        <f>IF(G6985='Check Register'!$E$1,H6985,"")</f>
        <v/>
      </c>
      <c r="J6985" s="16" t="str">
        <f>IFERROR(SMALL($I$2:$I$100001,H6985),"")</f>
        <v/>
      </c>
    </row>
    <row r="6986" spans="1:10" x14ac:dyDescent="0.3">
      <c r="A6986" t="s">
        <v>371</v>
      </c>
      <c r="B6986" t="s">
        <v>8</v>
      </c>
      <c r="C6986" s="7">
        <v>43553</v>
      </c>
      <c r="E6986" s="27">
        <v>1428.54</v>
      </c>
      <c r="G6986" s="27" t="str">
        <f>VLOOKUP(C6986,W:Y,3,TRUE)</f>
        <v>Mar 19</v>
      </c>
      <c r="H6986" s="27">
        <f t="shared" si="109"/>
        <v>6985</v>
      </c>
      <c r="I6986" s="30" t="str">
        <f>IF(G6986='Check Register'!$E$1,H6986,"")</f>
        <v/>
      </c>
      <c r="J6986" s="16" t="str">
        <f>IFERROR(SMALL($I$2:$I$100001,H6986),"")</f>
        <v/>
      </c>
    </row>
    <row r="6987" spans="1:10" x14ac:dyDescent="0.3">
      <c r="A6987" t="s">
        <v>334</v>
      </c>
      <c r="B6987" t="s">
        <v>39</v>
      </c>
      <c r="C6987" s="7">
        <v>43553</v>
      </c>
      <c r="E6987" s="27">
        <v>1194</v>
      </c>
      <c r="G6987" s="27" t="str">
        <f>VLOOKUP(C6987,W:Y,3,TRUE)</f>
        <v>Mar 19</v>
      </c>
      <c r="H6987" s="27">
        <f t="shared" si="109"/>
        <v>6986</v>
      </c>
      <c r="I6987" s="30" t="str">
        <f>IF(G6987='Check Register'!$E$1,H6987,"")</f>
        <v/>
      </c>
      <c r="J6987" s="16" t="str">
        <f>IFERROR(SMALL($I$2:$I$100001,H6987),"")</f>
        <v/>
      </c>
    </row>
    <row r="6988" spans="1:10" x14ac:dyDescent="0.3">
      <c r="A6988" t="s">
        <v>542</v>
      </c>
      <c r="B6988" t="s">
        <v>14</v>
      </c>
      <c r="C6988" s="7">
        <v>43553</v>
      </c>
      <c r="E6988" s="27">
        <v>2041.66</v>
      </c>
      <c r="G6988" s="27" t="str">
        <f>VLOOKUP(C6988,W:Y,3,TRUE)</f>
        <v>Mar 19</v>
      </c>
      <c r="H6988" s="27">
        <f t="shared" si="109"/>
        <v>6987</v>
      </c>
      <c r="I6988" s="30" t="str">
        <f>IF(G6988='Check Register'!$E$1,H6988,"")</f>
        <v/>
      </c>
      <c r="J6988" s="16" t="str">
        <f>IFERROR(SMALL($I$2:$I$100001,H6988),"")</f>
        <v/>
      </c>
    </row>
    <row r="6989" spans="1:10" x14ac:dyDescent="0.3">
      <c r="A6989" t="s">
        <v>423</v>
      </c>
      <c r="B6989" t="s">
        <v>70</v>
      </c>
      <c r="C6989" s="7">
        <v>43553</v>
      </c>
      <c r="E6989" s="27">
        <v>205.13</v>
      </c>
      <c r="G6989" s="27" t="str">
        <f>VLOOKUP(C6989,W:Y,3,TRUE)</f>
        <v>Mar 19</v>
      </c>
      <c r="H6989" s="27">
        <f t="shared" si="109"/>
        <v>6988</v>
      </c>
      <c r="I6989" s="30" t="str">
        <f>IF(G6989='Check Register'!$E$1,H6989,"")</f>
        <v/>
      </c>
      <c r="J6989" s="16" t="str">
        <f>IFERROR(SMALL($I$2:$I$100001,H6989),"")</f>
        <v/>
      </c>
    </row>
    <row r="6990" spans="1:10" x14ac:dyDescent="0.3">
      <c r="A6990" t="s">
        <v>423</v>
      </c>
      <c r="B6990" t="s">
        <v>8</v>
      </c>
      <c r="C6990" s="7">
        <v>43553</v>
      </c>
      <c r="E6990" s="27">
        <v>208.73</v>
      </c>
      <c r="G6990" s="27" t="str">
        <f>VLOOKUP(C6990,W:Y,3,TRUE)</f>
        <v>Mar 19</v>
      </c>
      <c r="H6990" s="27">
        <f t="shared" si="109"/>
        <v>6989</v>
      </c>
      <c r="I6990" s="30" t="str">
        <f>IF(G6990='Check Register'!$E$1,H6990,"")</f>
        <v/>
      </c>
      <c r="J6990" s="16" t="str">
        <f>IFERROR(SMALL($I$2:$I$100001,H6990),"")</f>
        <v/>
      </c>
    </row>
    <row r="6991" spans="1:10" x14ac:dyDescent="0.3">
      <c r="A6991" t="s">
        <v>222</v>
      </c>
      <c r="B6991" t="s">
        <v>67</v>
      </c>
      <c r="C6991" s="7">
        <v>43553</v>
      </c>
      <c r="E6991" s="27">
        <v>126</v>
      </c>
      <c r="G6991" s="27" t="str">
        <f>VLOOKUP(C6991,W:Y,3,TRUE)</f>
        <v>Mar 19</v>
      </c>
      <c r="H6991" s="27">
        <f t="shared" si="109"/>
        <v>6990</v>
      </c>
      <c r="I6991" s="30" t="str">
        <f>IF(G6991='Check Register'!$E$1,H6991,"")</f>
        <v/>
      </c>
      <c r="J6991" s="16" t="str">
        <f>IFERROR(SMALL($I$2:$I$100001,H6991),"")</f>
        <v/>
      </c>
    </row>
    <row r="6992" spans="1:10" x14ac:dyDescent="0.3">
      <c r="A6992" t="s">
        <v>281</v>
      </c>
      <c r="B6992" t="s">
        <v>12</v>
      </c>
      <c r="C6992" s="7">
        <v>43553</v>
      </c>
      <c r="E6992" s="27">
        <v>62.52</v>
      </c>
      <c r="G6992" s="27" t="str">
        <f>VLOOKUP(C6992,W:Y,3,TRUE)</f>
        <v>Mar 19</v>
      </c>
      <c r="H6992" s="27">
        <f t="shared" si="109"/>
        <v>6991</v>
      </c>
      <c r="I6992" s="30" t="str">
        <f>IF(G6992='Check Register'!$E$1,H6992,"")</f>
        <v/>
      </c>
      <c r="J6992" s="16" t="str">
        <f>IFERROR(SMALL($I$2:$I$100001,H6992),"")</f>
        <v/>
      </c>
    </row>
    <row r="6993" spans="1:10" x14ac:dyDescent="0.3">
      <c r="A6993" t="s">
        <v>335</v>
      </c>
      <c r="B6993" t="s">
        <v>102</v>
      </c>
      <c r="C6993" s="7">
        <v>43553</v>
      </c>
      <c r="E6993" s="27">
        <v>1340.1</v>
      </c>
      <c r="G6993" s="27" t="str">
        <f>VLOOKUP(C6993,W:Y,3,TRUE)</f>
        <v>Mar 19</v>
      </c>
      <c r="H6993" s="27">
        <f t="shared" si="109"/>
        <v>6992</v>
      </c>
      <c r="I6993" s="30" t="str">
        <f>IF(G6993='Check Register'!$E$1,H6993,"")</f>
        <v/>
      </c>
      <c r="J6993" s="16" t="str">
        <f>IFERROR(SMALL($I$2:$I$100001,H6993),"")</f>
        <v/>
      </c>
    </row>
    <row r="6994" spans="1:10" x14ac:dyDescent="0.3">
      <c r="A6994" t="s">
        <v>632</v>
      </c>
      <c r="B6994" t="s">
        <v>22</v>
      </c>
      <c r="C6994" s="7">
        <v>43553</v>
      </c>
      <c r="E6994" s="27">
        <v>233.75</v>
      </c>
      <c r="G6994" s="27" t="str">
        <f>VLOOKUP(C6994,W:Y,3,TRUE)</f>
        <v>Mar 19</v>
      </c>
      <c r="H6994" s="27">
        <f t="shared" si="109"/>
        <v>6993</v>
      </c>
      <c r="I6994" s="30" t="str">
        <f>IF(G6994='Check Register'!$E$1,H6994,"")</f>
        <v/>
      </c>
      <c r="J6994" s="16" t="str">
        <f>IFERROR(SMALL($I$2:$I$100001,H6994),"")</f>
        <v/>
      </c>
    </row>
    <row r="6995" spans="1:10" x14ac:dyDescent="0.3">
      <c r="A6995" t="s">
        <v>243</v>
      </c>
      <c r="B6995" t="s">
        <v>131</v>
      </c>
      <c r="C6995" s="7">
        <v>43553</v>
      </c>
      <c r="E6995" s="27">
        <v>54.9</v>
      </c>
      <c r="G6995" s="27" t="str">
        <f>VLOOKUP(C6995,W:Y,3,TRUE)</f>
        <v>Mar 19</v>
      </c>
      <c r="H6995" s="27">
        <f t="shared" si="109"/>
        <v>6994</v>
      </c>
      <c r="I6995" s="30" t="str">
        <f>IF(G6995='Check Register'!$E$1,H6995,"")</f>
        <v/>
      </c>
      <c r="J6995" s="16" t="str">
        <f>IFERROR(SMALL($I$2:$I$100001,H6995),"")</f>
        <v/>
      </c>
    </row>
    <row r="6996" spans="1:10" x14ac:dyDescent="0.3">
      <c r="A6996" t="s">
        <v>243</v>
      </c>
      <c r="B6996" t="s">
        <v>16</v>
      </c>
      <c r="C6996" s="7">
        <v>43553</v>
      </c>
      <c r="E6996" s="27">
        <v>250.56</v>
      </c>
      <c r="G6996" s="27" t="str">
        <f>VLOOKUP(C6996,W:Y,3,TRUE)</f>
        <v>Mar 19</v>
      </c>
      <c r="H6996" s="27">
        <f t="shared" si="109"/>
        <v>6995</v>
      </c>
      <c r="I6996" s="30" t="str">
        <f>IF(G6996='Check Register'!$E$1,H6996,"")</f>
        <v/>
      </c>
      <c r="J6996" s="16" t="str">
        <f>IFERROR(SMALL($I$2:$I$100001,H6996),"")</f>
        <v/>
      </c>
    </row>
    <row r="6997" spans="1:10" x14ac:dyDescent="0.3">
      <c r="A6997" t="s">
        <v>467</v>
      </c>
      <c r="B6997" t="s">
        <v>131</v>
      </c>
      <c r="C6997" s="7">
        <v>43553</v>
      </c>
      <c r="E6997" s="27">
        <v>281.07</v>
      </c>
      <c r="G6997" s="27" t="str">
        <f>VLOOKUP(C6997,W:Y,3,TRUE)</f>
        <v>Mar 19</v>
      </c>
      <c r="H6997" s="27">
        <f t="shared" si="109"/>
        <v>6996</v>
      </c>
      <c r="I6997" s="30" t="str">
        <f>IF(G6997='Check Register'!$E$1,H6997,"")</f>
        <v/>
      </c>
      <c r="J6997" s="16" t="str">
        <f>IFERROR(SMALL($I$2:$I$100001,H6997),"")</f>
        <v/>
      </c>
    </row>
    <row r="6998" spans="1:10" x14ac:dyDescent="0.3">
      <c r="A6998" t="s">
        <v>581</v>
      </c>
      <c r="B6998" t="s">
        <v>180</v>
      </c>
      <c r="C6998" s="7">
        <v>43553</v>
      </c>
      <c r="E6998" s="27">
        <v>3359.07</v>
      </c>
      <c r="G6998" s="27" t="str">
        <f>VLOOKUP(C6998,W:Y,3,TRUE)</f>
        <v>Mar 19</v>
      </c>
      <c r="H6998" s="27">
        <f t="shared" si="109"/>
        <v>6997</v>
      </c>
      <c r="I6998" s="30" t="str">
        <f>IF(G6998='Check Register'!$E$1,H6998,"")</f>
        <v/>
      </c>
      <c r="J6998" s="16" t="str">
        <f>IFERROR(SMALL($I$2:$I$100001,H6998),"")</f>
        <v/>
      </c>
    </row>
    <row r="6999" spans="1:10" x14ac:dyDescent="0.3">
      <c r="A6999" t="s">
        <v>49</v>
      </c>
      <c r="B6999" t="s">
        <v>28</v>
      </c>
      <c r="C6999" s="7">
        <v>43553</v>
      </c>
      <c r="E6999" s="27">
        <v>15845.03</v>
      </c>
      <c r="G6999" s="27" t="str">
        <f>VLOOKUP(C6999,W:Y,3,TRUE)</f>
        <v>Mar 19</v>
      </c>
      <c r="H6999" s="27">
        <f t="shared" si="109"/>
        <v>6998</v>
      </c>
      <c r="I6999" s="30" t="str">
        <f>IF(G6999='Check Register'!$E$1,H6999,"")</f>
        <v/>
      </c>
      <c r="J6999" s="16" t="str">
        <f>IFERROR(SMALL($I$2:$I$100001,H6999),"")</f>
        <v/>
      </c>
    </row>
    <row r="7000" spans="1:10" x14ac:dyDescent="0.3">
      <c r="A7000" t="s">
        <v>49</v>
      </c>
      <c r="B7000" t="s">
        <v>50</v>
      </c>
      <c r="C7000" s="7">
        <v>43553</v>
      </c>
      <c r="E7000" s="27">
        <v>-792.25</v>
      </c>
      <c r="G7000" s="27" t="str">
        <f>VLOOKUP(C7000,W:Y,3,TRUE)</f>
        <v>Mar 19</v>
      </c>
      <c r="H7000" s="27">
        <f t="shared" si="109"/>
        <v>6999</v>
      </c>
      <c r="I7000" s="30" t="str">
        <f>IF(G7000='Check Register'!$E$1,H7000,"")</f>
        <v/>
      </c>
      <c r="J7000" s="16" t="str">
        <f>IFERROR(SMALL($I$2:$I$100001,H7000),"")</f>
        <v/>
      </c>
    </row>
    <row r="7001" spans="1:10" x14ac:dyDescent="0.3">
      <c r="A7001" t="s">
        <v>627</v>
      </c>
      <c r="B7001" t="s">
        <v>47</v>
      </c>
      <c r="C7001" s="7">
        <v>43553</v>
      </c>
      <c r="E7001" s="27">
        <v>8162.17</v>
      </c>
      <c r="G7001" s="27" t="str">
        <f>VLOOKUP(C7001,W:Y,3,TRUE)</f>
        <v>Mar 19</v>
      </c>
      <c r="H7001" s="27">
        <f t="shared" si="109"/>
        <v>7000</v>
      </c>
      <c r="I7001" s="30" t="str">
        <f>IF(G7001='Check Register'!$E$1,H7001,"")</f>
        <v/>
      </c>
      <c r="J7001" s="16" t="str">
        <f>IFERROR(SMALL($I$2:$I$100001,H7001),"")</f>
        <v/>
      </c>
    </row>
    <row r="7002" spans="1:10" x14ac:dyDescent="0.3">
      <c r="A7002" t="s">
        <v>56</v>
      </c>
      <c r="B7002" t="s">
        <v>12</v>
      </c>
      <c r="C7002" s="7">
        <v>43553</v>
      </c>
      <c r="E7002" s="27">
        <v>101.13</v>
      </c>
      <c r="G7002" s="27" t="str">
        <f>VLOOKUP(C7002,W:Y,3,TRUE)</f>
        <v>Mar 19</v>
      </c>
      <c r="H7002" s="27">
        <f t="shared" si="109"/>
        <v>7001</v>
      </c>
      <c r="I7002" s="30" t="str">
        <f>IF(G7002='Check Register'!$E$1,H7002,"")</f>
        <v/>
      </c>
      <c r="J7002" s="16" t="str">
        <f>IFERROR(SMALL($I$2:$I$100001,H7002),"")</f>
        <v/>
      </c>
    </row>
    <row r="7003" spans="1:10" x14ac:dyDescent="0.3">
      <c r="A7003" t="s">
        <v>57</v>
      </c>
      <c r="B7003" t="s">
        <v>127</v>
      </c>
      <c r="C7003" s="7">
        <v>43553</v>
      </c>
      <c r="E7003" s="27">
        <v>32.979999999999997</v>
      </c>
      <c r="G7003" s="27" t="str">
        <f>VLOOKUP(C7003,W:Y,3,TRUE)</f>
        <v>Mar 19</v>
      </c>
      <c r="H7003" s="27">
        <f t="shared" si="109"/>
        <v>7002</v>
      </c>
      <c r="I7003" s="30" t="str">
        <f>IF(G7003='Check Register'!$E$1,H7003,"")</f>
        <v/>
      </c>
      <c r="J7003" s="16" t="str">
        <f>IFERROR(SMALL($I$2:$I$100001,H7003),"")</f>
        <v/>
      </c>
    </row>
    <row r="7004" spans="1:10" x14ac:dyDescent="0.3">
      <c r="A7004" t="s">
        <v>57</v>
      </c>
      <c r="B7004" t="s">
        <v>8</v>
      </c>
      <c r="C7004" s="7">
        <v>43553</v>
      </c>
      <c r="E7004" s="27">
        <v>222.91</v>
      </c>
      <c r="G7004" s="27" t="str">
        <f>VLOOKUP(C7004,W:Y,3,TRUE)</f>
        <v>Mar 19</v>
      </c>
      <c r="H7004" s="27">
        <f t="shared" si="109"/>
        <v>7003</v>
      </c>
      <c r="I7004" s="30" t="str">
        <f>IF(G7004='Check Register'!$E$1,H7004,"")</f>
        <v/>
      </c>
      <c r="J7004" s="16" t="str">
        <f>IFERROR(SMALL($I$2:$I$100001,H7004),"")</f>
        <v/>
      </c>
    </row>
    <row r="7005" spans="1:10" x14ac:dyDescent="0.3">
      <c r="A7005" t="s">
        <v>211</v>
      </c>
      <c r="B7005" t="s">
        <v>212</v>
      </c>
      <c r="C7005" s="7">
        <v>43553</v>
      </c>
      <c r="E7005" s="27">
        <v>125</v>
      </c>
      <c r="G7005" s="27" t="str">
        <f>VLOOKUP(C7005,W:Y,3,TRUE)</f>
        <v>Mar 19</v>
      </c>
      <c r="H7005" s="27">
        <f t="shared" si="109"/>
        <v>7004</v>
      </c>
      <c r="I7005" s="30" t="str">
        <f>IF(G7005='Check Register'!$E$1,H7005,"")</f>
        <v/>
      </c>
      <c r="J7005" s="16" t="str">
        <f>IFERROR(SMALL($I$2:$I$100001,H7005),"")</f>
        <v/>
      </c>
    </row>
    <row r="7006" spans="1:10" x14ac:dyDescent="0.3">
      <c r="A7006" t="s">
        <v>466</v>
      </c>
      <c r="B7006" t="s">
        <v>89</v>
      </c>
      <c r="C7006" s="7">
        <v>43553</v>
      </c>
      <c r="E7006" s="27">
        <v>1357</v>
      </c>
      <c r="G7006" s="27" t="str">
        <f>VLOOKUP(C7006,W:Y,3,TRUE)</f>
        <v>Mar 19</v>
      </c>
      <c r="H7006" s="27">
        <f t="shared" si="109"/>
        <v>7005</v>
      </c>
      <c r="I7006" s="30" t="str">
        <f>IF(G7006='Check Register'!$E$1,H7006,"")</f>
        <v/>
      </c>
      <c r="J7006" s="16" t="str">
        <f>IFERROR(SMALL($I$2:$I$100001,H7006),"")</f>
        <v/>
      </c>
    </row>
    <row r="7007" spans="1:10" x14ac:dyDescent="0.3">
      <c r="A7007" t="s">
        <v>633</v>
      </c>
      <c r="B7007" t="s">
        <v>131</v>
      </c>
      <c r="C7007" s="7">
        <v>43553</v>
      </c>
      <c r="E7007" s="27">
        <v>101.84</v>
      </c>
      <c r="G7007" s="27" t="str">
        <f>VLOOKUP(C7007,W:Y,3,TRUE)</f>
        <v>Mar 19</v>
      </c>
      <c r="H7007" s="27">
        <f t="shared" si="109"/>
        <v>7006</v>
      </c>
      <c r="I7007" s="30" t="str">
        <f>IF(G7007='Check Register'!$E$1,H7007,"")</f>
        <v/>
      </c>
      <c r="J7007" s="16" t="str">
        <f>IFERROR(SMALL($I$2:$I$100001,H7007),"")</f>
        <v/>
      </c>
    </row>
    <row r="7008" spans="1:10" x14ac:dyDescent="0.3">
      <c r="A7008" t="s">
        <v>633</v>
      </c>
      <c r="B7008" t="s">
        <v>16</v>
      </c>
      <c r="C7008" s="7">
        <v>43553</v>
      </c>
      <c r="E7008" s="27">
        <v>262.16000000000003</v>
      </c>
      <c r="G7008" s="27" t="str">
        <f>VLOOKUP(C7008,W:Y,3,TRUE)</f>
        <v>Mar 19</v>
      </c>
      <c r="H7008" s="27">
        <f t="shared" si="109"/>
        <v>7007</v>
      </c>
      <c r="I7008" s="30" t="str">
        <f>IF(G7008='Check Register'!$E$1,H7008,"")</f>
        <v/>
      </c>
      <c r="J7008" s="16" t="str">
        <f>IFERROR(SMALL($I$2:$I$100001,H7008),"")</f>
        <v/>
      </c>
    </row>
    <row r="7009" spans="1:10" x14ac:dyDescent="0.3">
      <c r="A7009" t="s">
        <v>387</v>
      </c>
      <c r="B7009" t="s">
        <v>39</v>
      </c>
      <c r="C7009" s="7">
        <v>43553</v>
      </c>
      <c r="E7009" s="27">
        <v>6650</v>
      </c>
      <c r="G7009" s="27" t="str">
        <f>VLOOKUP(C7009,W:Y,3,TRUE)</f>
        <v>Mar 19</v>
      </c>
      <c r="H7009" s="27">
        <f t="shared" si="109"/>
        <v>7008</v>
      </c>
      <c r="I7009" s="30" t="str">
        <f>IF(G7009='Check Register'!$E$1,H7009,"")</f>
        <v/>
      </c>
      <c r="J7009" s="16" t="str">
        <f>IFERROR(SMALL($I$2:$I$100001,H7009),"")</f>
        <v/>
      </c>
    </row>
    <row r="7010" spans="1:10" x14ac:dyDescent="0.3">
      <c r="A7010" t="s">
        <v>193</v>
      </c>
      <c r="B7010" t="s">
        <v>18</v>
      </c>
      <c r="C7010" s="7">
        <v>43553</v>
      </c>
      <c r="E7010" s="27">
        <v>42.28</v>
      </c>
      <c r="G7010" s="27" t="str">
        <f>VLOOKUP(C7010,W:Y,3,TRUE)</f>
        <v>Mar 19</v>
      </c>
      <c r="H7010" s="27">
        <f t="shared" si="109"/>
        <v>7009</v>
      </c>
      <c r="I7010" s="30" t="str">
        <f>IF(G7010='Check Register'!$E$1,H7010,"")</f>
        <v/>
      </c>
      <c r="J7010" s="16" t="str">
        <f>IFERROR(SMALL($I$2:$I$100001,H7010),"")</f>
        <v/>
      </c>
    </row>
    <row r="7011" spans="1:10" x14ac:dyDescent="0.3">
      <c r="A7011" t="s">
        <v>162</v>
      </c>
      <c r="B7011" t="s">
        <v>39</v>
      </c>
      <c r="C7011" s="7">
        <v>43553</v>
      </c>
      <c r="E7011" s="27">
        <v>24200</v>
      </c>
      <c r="G7011" s="27" t="str">
        <f>VLOOKUP(C7011,W:Y,3,TRUE)</f>
        <v>Mar 19</v>
      </c>
      <c r="H7011" s="27">
        <f t="shared" si="109"/>
        <v>7010</v>
      </c>
      <c r="I7011" s="30" t="str">
        <f>IF(G7011='Check Register'!$E$1,H7011,"")</f>
        <v/>
      </c>
      <c r="J7011" s="16" t="str">
        <f>IFERROR(SMALL($I$2:$I$100001,H7011),"")</f>
        <v/>
      </c>
    </row>
    <row r="7012" spans="1:10" x14ac:dyDescent="0.3">
      <c r="A7012" t="s">
        <v>556</v>
      </c>
      <c r="B7012" t="s">
        <v>47</v>
      </c>
      <c r="C7012" s="7">
        <v>43553</v>
      </c>
      <c r="E7012" s="27">
        <v>2640.18</v>
      </c>
      <c r="G7012" s="27" t="str">
        <f>VLOOKUP(C7012,W:Y,3,TRUE)</f>
        <v>Mar 19</v>
      </c>
      <c r="H7012" s="27">
        <f t="shared" si="109"/>
        <v>7011</v>
      </c>
      <c r="I7012" s="30" t="str">
        <f>IF(G7012='Check Register'!$E$1,H7012,"")</f>
        <v/>
      </c>
      <c r="J7012" s="16" t="str">
        <f>IFERROR(SMALL($I$2:$I$100001,H7012),"")</f>
        <v/>
      </c>
    </row>
    <row r="7013" spans="1:10" x14ac:dyDescent="0.3">
      <c r="A7013" t="s">
        <v>71</v>
      </c>
      <c r="B7013" t="s">
        <v>12</v>
      </c>
      <c r="C7013" s="7">
        <v>43553</v>
      </c>
      <c r="E7013" s="27">
        <v>95.91</v>
      </c>
      <c r="G7013" s="27" t="str">
        <f>VLOOKUP(C7013,W:Y,3,TRUE)</f>
        <v>Mar 19</v>
      </c>
      <c r="H7013" s="27">
        <f t="shared" si="109"/>
        <v>7012</v>
      </c>
      <c r="I7013" s="30" t="str">
        <f>IF(G7013='Check Register'!$E$1,H7013,"")</f>
        <v/>
      </c>
      <c r="J7013" s="16" t="str">
        <f>IFERROR(SMALL($I$2:$I$100001,H7013),"")</f>
        <v/>
      </c>
    </row>
    <row r="7014" spans="1:10" x14ac:dyDescent="0.3">
      <c r="A7014" t="s">
        <v>76</v>
      </c>
      <c r="B7014" t="s">
        <v>214</v>
      </c>
      <c r="C7014" s="7">
        <v>43553</v>
      </c>
      <c r="E7014" s="27">
        <v>44774.54</v>
      </c>
      <c r="G7014" s="27" t="str">
        <f>VLOOKUP(C7014,W:Y,3,TRUE)</f>
        <v>Mar 19</v>
      </c>
      <c r="H7014" s="27">
        <f t="shared" si="109"/>
        <v>7013</v>
      </c>
      <c r="I7014" s="30" t="str">
        <f>IF(G7014='Check Register'!$E$1,H7014,"")</f>
        <v/>
      </c>
      <c r="J7014" s="16" t="str">
        <f>IFERROR(SMALL($I$2:$I$100001,H7014),"")</f>
        <v/>
      </c>
    </row>
    <row r="7015" spans="1:10" x14ac:dyDescent="0.3">
      <c r="A7015" t="s">
        <v>76</v>
      </c>
      <c r="B7015" t="s">
        <v>111</v>
      </c>
      <c r="C7015" s="7">
        <v>43553</v>
      </c>
      <c r="E7015" s="27">
        <v>2359.86</v>
      </c>
      <c r="G7015" s="27" t="str">
        <f>VLOOKUP(C7015,W:Y,3,TRUE)</f>
        <v>Mar 19</v>
      </c>
      <c r="H7015" s="27">
        <f t="shared" si="109"/>
        <v>7014</v>
      </c>
      <c r="I7015" s="30" t="str">
        <f>IF(G7015='Check Register'!$E$1,H7015,"")</f>
        <v/>
      </c>
      <c r="J7015" s="16" t="str">
        <f>IFERROR(SMALL($I$2:$I$100001,H7015),"")</f>
        <v/>
      </c>
    </row>
    <row r="7016" spans="1:10" x14ac:dyDescent="0.3">
      <c r="A7016" t="s">
        <v>621</v>
      </c>
      <c r="B7016" t="s">
        <v>14</v>
      </c>
      <c r="C7016" s="7">
        <v>43553</v>
      </c>
      <c r="E7016" s="27">
        <v>20000</v>
      </c>
      <c r="G7016" s="27" t="str">
        <f>VLOOKUP(C7016,W:Y,3,TRUE)</f>
        <v>Mar 19</v>
      </c>
      <c r="H7016" s="27">
        <f t="shared" si="109"/>
        <v>7015</v>
      </c>
      <c r="I7016" s="30" t="str">
        <f>IF(G7016='Check Register'!$E$1,H7016,"")</f>
        <v/>
      </c>
      <c r="J7016" s="16" t="str">
        <f>IFERROR(SMALL($I$2:$I$100001,H7016),"")</f>
        <v/>
      </c>
    </row>
    <row r="7017" spans="1:10" x14ac:dyDescent="0.3">
      <c r="A7017" t="s">
        <v>5</v>
      </c>
      <c r="B7017" t="s">
        <v>6</v>
      </c>
      <c r="C7017" s="7">
        <v>43553</v>
      </c>
      <c r="E7017" s="27">
        <v>261424.05</v>
      </c>
      <c r="G7017" s="27" t="str">
        <f>VLOOKUP(C7017,W:Y,3,TRUE)</f>
        <v>Mar 19</v>
      </c>
      <c r="H7017" s="27">
        <f t="shared" si="109"/>
        <v>7016</v>
      </c>
      <c r="I7017" s="30" t="str">
        <f>IF(G7017='Check Register'!$E$1,H7017,"")</f>
        <v/>
      </c>
      <c r="J7017" s="16" t="str">
        <f>IFERROR(SMALL($I$2:$I$100001,H7017),"")</f>
        <v/>
      </c>
    </row>
    <row r="7018" spans="1:10" x14ac:dyDescent="0.3">
      <c r="A7018" t="s">
        <v>536</v>
      </c>
      <c r="B7018" t="s">
        <v>11</v>
      </c>
      <c r="C7018" s="7">
        <v>43553</v>
      </c>
      <c r="E7018" s="27">
        <v>2248.4499999999998</v>
      </c>
      <c r="G7018" s="27" t="str">
        <f>VLOOKUP(C7018,W:Y,3,TRUE)</f>
        <v>Mar 19</v>
      </c>
      <c r="H7018" s="27">
        <f t="shared" si="109"/>
        <v>7017</v>
      </c>
      <c r="I7018" s="30" t="str">
        <f>IF(G7018='Check Register'!$E$1,H7018,"")</f>
        <v/>
      </c>
      <c r="J7018" s="16" t="str">
        <f>IFERROR(SMALL($I$2:$I$100001,H7018),"")</f>
        <v/>
      </c>
    </row>
    <row r="7019" spans="1:10" x14ac:dyDescent="0.3">
      <c r="A7019" t="s">
        <v>536</v>
      </c>
      <c r="B7019" t="s">
        <v>127</v>
      </c>
      <c r="C7019" s="7">
        <v>43553</v>
      </c>
      <c r="E7019" s="27">
        <v>218.66</v>
      </c>
      <c r="G7019" s="27" t="str">
        <f>VLOOKUP(C7019,W:Y,3,TRUE)</f>
        <v>Mar 19</v>
      </c>
      <c r="H7019" s="27">
        <f t="shared" si="109"/>
        <v>7018</v>
      </c>
      <c r="I7019" s="30" t="str">
        <f>IF(G7019='Check Register'!$E$1,H7019,"")</f>
        <v/>
      </c>
      <c r="J7019" s="16" t="str">
        <f>IFERROR(SMALL($I$2:$I$100001,H7019),"")</f>
        <v/>
      </c>
    </row>
    <row r="7020" spans="1:10" x14ac:dyDescent="0.3">
      <c r="A7020" t="s">
        <v>612</v>
      </c>
      <c r="B7020" t="s">
        <v>214</v>
      </c>
      <c r="C7020" s="7">
        <v>43553</v>
      </c>
      <c r="E7020" s="27">
        <v>193535.7</v>
      </c>
      <c r="G7020" s="27" t="str">
        <f>VLOOKUP(C7020,W:Y,3,TRUE)</f>
        <v>Mar 19</v>
      </c>
      <c r="H7020" s="27">
        <f t="shared" si="109"/>
        <v>7019</v>
      </c>
      <c r="I7020" s="30" t="str">
        <f>IF(G7020='Check Register'!$E$1,H7020,"")</f>
        <v/>
      </c>
      <c r="J7020" s="16" t="str">
        <f>IFERROR(SMALL($I$2:$I$100001,H7020),"")</f>
        <v/>
      </c>
    </row>
    <row r="7021" spans="1:10" x14ac:dyDescent="0.3">
      <c r="A7021" t="s">
        <v>612</v>
      </c>
      <c r="B7021" t="s">
        <v>31</v>
      </c>
      <c r="C7021" s="7">
        <v>43553</v>
      </c>
      <c r="E7021" s="27">
        <v>3333.47</v>
      </c>
      <c r="G7021" s="27" t="str">
        <f>VLOOKUP(C7021,W:Y,3,TRUE)</f>
        <v>Mar 19</v>
      </c>
      <c r="H7021" s="27">
        <f t="shared" si="109"/>
        <v>7020</v>
      </c>
      <c r="I7021" s="30" t="str">
        <f>IF(G7021='Check Register'!$E$1,H7021,"")</f>
        <v/>
      </c>
      <c r="J7021" s="16" t="str">
        <f>IFERROR(SMALL($I$2:$I$100001,H7021),"")</f>
        <v/>
      </c>
    </row>
    <row r="7022" spans="1:10" x14ac:dyDescent="0.3">
      <c r="A7022" t="s">
        <v>573</v>
      </c>
      <c r="B7022" t="s">
        <v>73</v>
      </c>
      <c r="C7022" s="7">
        <v>43553</v>
      </c>
      <c r="E7022" s="27">
        <v>1788.09</v>
      </c>
      <c r="G7022" s="27" t="str">
        <f>VLOOKUP(C7022,W:Y,3,TRUE)</f>
        <v>Mar 19</v>
      </c>
      <c r="H7022" s="27">
        <f t="shared" si="109"/>
        <v>7021</v>
      </c>
      <c r="I7022" s="30" t="str">
        <f>IF(G7022='Check Register'!$E$1,H7022,"")</f>
        <v/>
      </c>
      <c r="J7022" s="16" t="str">
        <f>IFERROR(SMALL($I$2:$I$100001,H7022),"")</f>
        <v/>
      </c>
    </row>
    <row r="7023" spans="1:10" x14ac:dyDescent="0.3">
      <c r="A7023" t="s">
        <v>84</v>
      </c>
      <c r="B7023" t="s">
        <v>85</v>
      </c>
      <c r="C7023" s="7">
        <v>43553</v>
      </c>
      <c r="E7023" s="27">
        <v>186.45</v>
      </c>
      <c r="G7023" s="27" t="str">
        <f>VLOOKUP(C7023,W:Y,3,TRUE)</f>
        <v>Mar 19</v>
      </c>
      <c r="H7023" s="27">
        <f t="shared" si="109"/>
        <v>7022</v>
      </c>
      <c r="I7023" s="30" t="str">
        <f>IF(G7023='Check Register'!$E$1,H7023,"")</f>
        <v/>
      </c>
      <c r="J7023" s="16" t="str">
        <f>IFERROR(SMALL($I$2:$I$100001,H7023),"")</f>
        <v/>
      </c>
    </row>
    <row r="7024" spans="1:10" x14ac:dyDescent="0.3">
      <c r="A7024" t="s">
        <v>501</v>
      </c>
      <c r="B7024" t="s">
        <v>14</v>
      </c>
      <c r="C7024" s="7">
        <v>43553</v>
      </c>
      <c r="E7024" s="27">
        <v>3000</v>
      </c>
      <c r="G7024" s="27" t="str">
        <f>VLOOKUP(C7024,W:Y,3,TRUE)</f>
        <v>Mar 19</v>
      </c>
      <c r="H7024" s="27">
        <f t="shared" si="109"/>
        <v>7023</v>
      </c>
      <c r="I7024" s="30" t="str">
        <f>IF(G7024='Check Register'!$E$1,H7024,"")</f>
        <v/>
      </c>
      <c r="J7024" s="16" t="str">
        <f>IFERROR(SMALL($I$2:$I$100001,H7024),"")</f>
        <v/>
      </c>
    </row>
    <row r="7025" spans="1:10" x14ac:dyDescent="0.3">
      <c r="A7025" t="s">
        <v>7</v>
      </c>
      <c r="B7025" t="s">
        <v>8</v>
      </c>
      <c r="C7025" s="7">
        <v>43560</v>
      </c>
      <c r="E7025" s="27">
        <v>80</v>
      </c>
      <c r="G7025" s="27" t="str">
        <f>VLOOKUP(C7025,W:Y,3,TRUE)</f>
        <v>Apr 19</v>
      </c>
      <c r="H7025" s="27">
        <f t="shared" si="109"/>
        <v>7024</v>
      </c>
      <c r="I7025" s="30" t="str">
        <f>IF(G7025='Check Register'!$E$1,H7025,"")</f>
        <v/>
      </c>
      <c r="J7025" s="16" t="str">
        <f>IFERROR(SMALL($I$2:$I$100001,H7025),"")</f>
        <v/>
      </c>
    </row>
    <row r="7026" spans="1:10" x14ac:dyDescent="0.3">
      <c r="A7026" t="s">
        <v>10</v>
      </c>
      <c r="B7026" t="s">
        <v>127</v>
      </c>
      <c r="C7026" s="7">
        <v>43560</v>
      </c>
      <c r="E7026" s="27">
        <v>29.98</v>
      </c>
      <c r="G7026" s="27" t="str">
        <f>VLOOKUP(C7026,W:Y,3,TRUE)</f>
        <v>Apr 19</v>
      </c>
      <c r="H7026" s="27">
        <f t="shared" si="109"/>
        <v>7025</v>
      </c>
      <c r="I7026" s="30" t="str">
        <f>IF(G7026='Check Register'!$E$1,H7026,"")</f>
        <v/>
      </c>
      <c r="J7026" s="16" t="str">
        <f>IFERROR(SMALL($I$2:$I$100001,H7026),"")</f>
        <v/>
      </c>
    </row>
    <row r="7027" spans="1:10" x14ac:dyDescent="0.3">
      <c r="A7027" t="s">
        <v>133</v>
      </c>
      <c r="B7027" t="s">
        <v>70</v>
      </c>
      <c r="C7027" s="7">
        <v>43560</v>
      </c>
      <c r="E7027" s="27">
        <v>25.5</v>
      </c>
      <c r="G7027" s="27" t="str">
        <f>VLOOKUP(C7027,W:Y,3,TRUE)</f>
        <v>Apr 19</v>
      </c>
      <c r="H7027" s="27">
        <f t="shared" si="109"/>
        <v>7026</v>
      </c>
      <c r="I7027" s="30" t="str">
        <f>IF(G7027='Check Register'!$E$1,H7027,"")</f>
        <v/>
      </c>
      <c r="J7027" s="16" t="str">
        <f>IFERROR(SMALL($I$2:$I$100001,H7027),"")</f>
        <v/>
      </c>
    </row>
    <row r="7028" spans="1:10" x14ac:dyDescent="0.3">
      <c r="A7028" t="s">
        <v>17</v>
      </c>
      <c r="B7028" t="s">
        <v>18</v>
      </c>
      <c r="C7028" s="7">
        <v>43560</v>
      </c>
      <c r="E7028" s="27">
        <v>3466.61</v>
      </c>
      <c r="G7028" s="27" t="str">
        <f>VLOOKUP(C7028,W:Y,3,TRUE)</f>
        <v>Apr 19</v>
      </c>
      <c r="H7028" s="27">
        <f t="shared" si="109"/>
        <v>7027</v>
      </c>
      <c r="I7028" s="30" t="str">
        <f>IF(G7028='Check Register'!$E$1,H7028,"")</f>
        <v/>
      </c>
      <c r="J7028" s="16" t="str">
        <f>IFERROR(SMALL($I$2:$I$100001,H7028),"")</f>
        <v/>
      </c>
    </row>
    <row r="7029" spans="1:10" x14ac:dyDescent="0.3">
      <c r="A7029" t="s">
        <v>291</v>
      </c>
      <c r="B7029" t="s">
        <v>39</v>
      </c>
      <c r="C7029" s="7">
        <v>43560</v>
      </c>
      <c r="E7029" s="27">
        <v>475</v>
      </c>
      <c r="G7029" s="27" t="str">
        <f>VLOOKUP(C7029,W:Y,3,TRUE)</f>
        <v>Apr 19</v>
      </c>
      <c r="H7029" s="27">
        <f t="shared" si="109"/>
        <v>7028</v>
      </c>
      <c r="I7029" s="30" t="str">
        <f>IF(G7029='Check Register'!$E$1,H7029,"")</f>
        <v/>
      </c>
      <c r="J7029" s="16" t="str">
        <f>IFERROR(SMALL($I$2:$I$100001,H7029),"")</f>
        <v/>
      </c>
    </row>
    <row r="7030" spans="1:10" x14ac:dyDescent="0.3">
      <c r="A7030" t="s">
        <v>137</v>
      </c>
      <c r="B7030" t="s">
        <v>18</v>
      </c>
      <c r="C7030" s="7">
        <v>43560</v>
      </c>
      <c r="E7030" s="27">
        <v>99.98</v>
      </c>
      <c r="G7030" s="27" t="str">
        <f>VLOOKUP(C7030,W:Y,3,TRUE)</f>
        <v>Apr 19</v>
      </c>
      <c r="H7030" s="27">
        <f t="shared" si="109"/>
        <v>7029</v>
      </c>
      <c r="I7030" s="30" t="str">
        <f>IF(G7030='Check Register'!$E$1,H7030,"")</f>
        <v/>
      </c>
      <c r="J7030" s="16" t="str">
        <f>IFERROR(SMALL($I$2:$I$100001,H7030),"")</f>
        <v/>
      </c>
    </row>
    <row r="7031" spans="1:10" x14ac:dyDescent="0.3">
      <c r="A7031" t="s">
        <v>19</v>
      </c>
      <c r="B7031" t="s">
        <v>20</v>
      </c>
      <c r="C7031" s="7">
        <v>43560</v>
      </c>
      <c r="E7031" s="27">
        <v>342.21</v>
      </c>
      <c r="G7031" s="27" t="str">
        <f>VLOOKUP(C7031,W:Y,3,TRUE)</f>
        <v>Apr 19</v>
      </c>
      <c r="H7031" s="27">
        <f t="shared" si="109"/>
        <v>7030</v>
      </c>
      <c r="I7031" s="30" t="str">
        <f>IF(G7031='Check Register'!$E$1,H7031,"")</f>
        <v/>
      </c>
      <c r="J7031" s="16" t="str">
        <f>IFERROR(SMALL($I$2:$I$100001,H7031),"")</f>
        <v/>
      </c>
    </row>
    <row r="7032" spans="1:10" x14ac:dyDescent="0.3">
      <c r="A7032" t="s">
        <v>456</v>
      </c>
      <c r="B7032" t="s">
        <v>22</v>
      </c>
      <c r="C7032" s="7">
        <v>43560</v>
      </c>
      <c r="E7032" s="27">
        <v>875</v>
      </c>
      <c r="G7032" s="27" t="str">
        <f>VLOOKUP(C7032,W:Y,3,TRUE)</f>
        <v>Apr 19</v>
      </c>
      <c r="H7032" s="27">
        <f t="shared" si="109"/>
        <v>7031</v>
      </c>
      <c r="I7032" s="30" t="str">
        <f>IF(G7032='Check Register'!$E$1,H7032,"")</f>
        <v/>
      </c>
      <c r="J7032" s="16" t="str">
        <f>IFERROR(SMALL($I$2:$I$100001,H7032),"")</f>
        <v/>
      </c>
    </row>
    <row r="7033" spans="1:10" x14ac:dyDescent="0.3">
      <c r="A7033" t="s">
        <v>596</v>
      </c>
      <c r="B7033" t="s">
        <v>89</v>
      </c>
      <c r="C7033" s="7">
        <v>43560</v>
      </c>
      <c r="E7033" s="27">
        <v>542.54999999999995</v>
      </c>
      <c r="G7033" s="27" t="str">
        <f>VLOOKUP(C7033,W:Y,3,TRUE)</f>
        <v>Apr 19</v>
      </c>
      <c r="H7033" s="27">
        <f t="shared" si="109"/>
        <v>7032</v>
      </c>
      <c r="I7033" s="30" t="str">
        <f>IF(G7033='Check Register'!$E$1,H7033,"")</f>
        <v/>
      </c>
      <c r="J7033" s="16" t="str">
        <f>IFERROR(SMALL($I$2:$I$100001,H7033),"")</f>
        <v/>
      </c>
    </row>
    <row r="7034" spans="1:10" x14ac:dyDescent="0.3">
      <c r="A7034" t="s">
        <v>24</v>
      </c>
      <c r="B7034" t="s">
        <v>25</v>
      </c>
      <c r="C7034" s="7">
        <v>43560</v>
      </c>
      <c r="E7034" s="27">
        <v>1179.99</v>
      </c>
      <c r="G7034" s="27" t="str">
        <f>VLOOKUP(C7034,W:Y,3,TRUE)</f>
        <v>Apr 19</v>
      </c>
      <c r="H7034" s="27">
        <f t="shared" si="109"/>
        <v>7033</v>
      </c>
      <c r="I7034" s="30" t="str">
        <f>IF(G7034='Check Register'!$E$1,H7034,"")</f>
        <v/>
      </c>
      <c r="J7034" s="16" t="str">
        <f>IFERROR(SMALL($I$2:$I$100001,H7034),"")</f>
        <v/>
      </c>
    </row>
    <row r="7035" spans="1:10" x14ac:dyDescent="0.3">
      <c r="A7035" t="s">
        <v>26</v>
      </c>
      <c r="B7035" t="s">
        <v>20</v>
      </c>
      <c r="C7035" s="7">
        <v>43560</v>
      </c>
      <c r="E7035" s="27">
        <v>469.6</v>
      </c>
      <c r="G7035" s="27" t="str">
        <f>VLOOKUP(C7035,W:Y,3,TRUE)</f>
        <v>Apr 19</v>
      </c>
      <c r="H7035" s="27">
        <f t="shared" si="109"/>
        <v>7034</v>
      </c>
      <c r="I7035" s="30" t="str">
        <f>IF(G7035='Check Register'!$E$1,H7035,"")</f>
        <v/>
      </c>
      <c r="J7035" s="16" t="str">
        <f>IFERROR(SMALL($I$2:$I$100001,H7035),"")</f>
        <v/>
      </c>
    </row>
    <row r="7036" spans="1:10" x14ac:dyDescent="0.3">
      <c r="A7036" t="s">
        <v>482</v>
      </c>
      <c r="B7036" t="s">
        <v>14</v>
      </c>
      <c r="C7036" s="7">
        <v>43560</v>
      </c>
      <c r="E7036" s="27">
        <v>2335</v>
      </c>
      <c r="G7036" s="27" t="str">
        <f>VLOOKUP(C7036,W:Y,3,TRUE)</f>
        <v>Apr 19</v>
      </c>
      <c r="H7036" s="27">
        <f t="shared" si="109"/>
        <v>7035</v>
      </c>
      <c r="I7036" s="30" t="str">
        <f>IF(G7036='Check Register'!$E$1,H7036,"")</f>
        <v/>
      </c>
      <c r="J7036" s="16" t="str">
        <f>IFERROR(SMALL($I$2:$I$100001,H7036),"")</f>
        <v/>
      </c>
    </row>
    <row r="7037" spans="1:10" x14ac:dyDescent="0.3">
      <c r="A7037" t="s">
        <v>482</v>
      </c>
      <c r="B7037" t="s">
        <v>22</v>
      </c>
      <c r="C7037" s="7">
        <v>43560</v>
      </c>
      <c r="E7037" s="27">
        <v>2933.3</v>
      </c>
      <c r="G7037" s="27" t="str">
        <f>VLOOKUP(C7037,W:Y,3,TRUE)</f>
        <v>Apr 19</v>
      </c>
      <c r="H7037" s="27">
        <f t="shared" si="109"/>
        <v>7036</v>
      </c>
      <c r="I7037" s="30" t="str">
        <f>IF(G7037='Check Register'!$E$1,H7037,"")</f>
        <v/>
      </c>
      <c r="J7037" s="16" t="str">
        <f>IFERROR(SMALL($I$2:$I$100001,H7037),"")</f>
        <v/>
      </c>
    </row>
    <row r="7038" spans="1:10" x14ac:dyDescent="0.3">
      <c r="A7038" t="s">
        <v>29</v>
      </c>
      <c r="B7038" t="s">
        <v>127</v>
      </c>
      <c r="C7038" s="7">
        <v>43560</v>
      </c>
      <c r="E7038" s="27">
        <v>199.36</v>
      </c>
      <c r="G7038" s="27" t="str">
        <f>VLOOKUP(C7038,W:Y,3,TRUE)</f>
        <v>Apr 19</v>
      </c>
      <c r="H7038" s="27">
        <f t="shared" si="109"/>
        <v>7037</v>
      </c>
      <c r="I7038" s="30" t="str">
        <f>IF(G7038='Check Register'!$E$1,H7038,"")</f>
        <v/>
      </c>
      <c r="J7038" s="16" t="str">
        <f>IFERROR(SMALL($I$2:$I$100001,H7038),"")</f>
        <v/>
      </c>
    </row>
    <row r="7039" spans="1:10" x14ac:dyDescent="0.3">
      <c r="A7039" t="s">
        <v>144</v>
      </c>
      <c r="B7039" t="s">
        <v>28</v>
      </c>
      <c r="C7039" s="7">
        <v>43560</v>
      </c>
      <c r="E7039" s="27">
        <v>113246.12</v>
      </c>
      <c r="G7039" s="27" t="str">
        <f>VLOOKUP(C7039,W:Y,3,TRUE)</f>
        <v>Apr 19</v>
      </c>
      <c r="H7039" s="27">
        <f t="shared" si="109"/>
        <v>7038</v>
      </c>
      <c r="I7039" s="30" t="str">
        <f>IF(G7039='Check Register'!$E$1,H7039,"")</f>
        <v/>
      </c>
      <c r="J7039" s="16" t="str">
        <f>IFERROR(SMALL($I$2:$I$100001,H7039),"")</f>
        <v/>
      </c>
    </row>
    <row r="7040" spans="1:10" x14ac:dyDescent="0.3">
      <c r="A7040" t="s">
        <v>144</v>
      </c>
      <c r="B7040" t="s">
        <v>33</v>
      </c>
      <c r="C7040" s="7">
        <v>43560</v>
      </c>
      <c r="E7040" s="27">
        <v>33836.28</v>
      </c>
      <c r="G7040" s="27" t="str">
        <f>VLOOKUP(C7040,W:Y,3,TRUE)</f>
        <v>Apr 19</v>
      </c>
      <c r="H7040" s="27">
        <f t="shared" si="109"/>
        <v>7039</v>
      </c>
      <c r="I7040" s="30" t="str">
        <f>IF(G7040='Check Register'!$E$1,H7040,"")</f>
        <v/>
      </c>
      <c r="J7040" s="16" t="str">
        <f>IFERROR(SMALL($I$2:$I$100001,H7040),"")</f>
        <v/>
      </c>
    </row>
    <row r="7041" spans="1:10" x14ac:dyDescent="0.3">
      <c r="A7041" t="s">
        <v>144</v>
      </c>
      <c r="B7041" t="s">
        <v>102</v>
      </c>
      <c r="C7041" s="7">
        <v>43560</v>
      </c>
      <c r="E7041" s="27">
        <v>-9279.58</v>
      </c>
      <c r="G7041" s="27" t="str">
        <f>VLOOKUP(C7041,W:Y,3,TRUE)</f>
        <v>Apr 19</v>
      </c>
      <c r="H7041" s="27">
        <f t="shared" si="109"/>
        <v>7040</v>
      </c>
      <c r="I7041" s="30" t="str">
        <f>IF(G7041='Check Register'!$E$1,H7041,"")</f>
        <v/>
      </c>
      <c r="J7041" s="16" t="str">
        <f>IFERROR(SMALL($I$2:$I$100001,H7041),"")</f>
        <v/>
      </c>
    </row>
    <row r="7042" spans="1:10" x14ac:dyDescent="0.3">
      <c r="A7042" t="s">
        <v>197</v>
      </c>
      <c r="B7042" t="s">
        <v>70</v>
      </c>
      <c r="C7042" s="7">
        <v>43560</v>
      </c>
      <c r="E7042" s="27">
        <v>629.59</v>
      </c>
      <c r="G7042" s="27" t="str">
        <f>VLOOKUP(C7042,W:Y,3,TRUE)</f>
        <v>Apr 19</v>
      </c>
      <c r="H7042" s="27">
        <f t="shared" si="109"/>
        <v>7041</v>
      </c>
      <c r="I7042" s="30" t="str">
        <f>IF(G7042='Check Register'!$E$1,H7042,"")</f>
        <v/>
      </c>
      <c r="J7042" s="16" t="str">
        <f>IFERROR(SMALL($I$2:$I$100001,H7042),"")</f>
        <v/>
      </c>
    </row>
    <row r="7043" spans="1:10" x14ac:dyDescent="0.3">
      <c r="A7043" t="s">
        <v>197</v>
      </c>
      <c r="B7043" t="s">
        <v>33</v>
      </c>
      <c r="C7043" s="7">
        <v>43560</v>
      </c>
      <c r="E7043" s="27">
        <v>3609.67</v>
      </c>
      <c r="G7043" s="27" t="str">
        <f>VLOOKUP(C7043,W:Y,3,TRUE)</f>
        <v>Apr 19</v>
      </c>
      <c r="H7043" s="27">
        <f t="shared" ref="H7043:H7106" si="110">1+H7042</f>
        <v>7042</v>
      </c>
      <c r="I7043" s="30" t="str">
        <f>IF(G7043='Check Register'!$E$1,H7043,"")</f>
        <v/>
      </c>
      <c r="J7043" s="16" t="str">
        <f>IFERROR(SMALL($I$2:$I$100001,H7043),"")</f>
        <v/>
      </c>
    </row>
    <row r="7044" spans="1:10" x14ac:dyDescent="0.3">
      <c r="A7044" t="s">
        <v>197</v>
      </c>
      <c r="B7044" t="s">
        <v>43</v>
      </c>
      <c r="C7044" s="7">
        <v>43560</v>
      </c>
      <c r="E7044" s="27">
        <v>7623</v>
      </c>
      <c r="G7044" s="27" t="str">
        <f>VLOOKUP(C7044,W:Y,3,TRUE)</f>
        <v>Apr 19</v>
      </c>
      <c r="H7044" s="27">
        <f t="shared" si="110"/>
        <v>7043</v>
      </c>
      <c r="I7044" s="30" t="str">
        <f>IF(G7044='Check Register'!$E$1,H7044,"")</f>
        <v/>
      </c>
      <c r="J7044" s="16" t="str">
        <f>IFERROR(SMALL($I$2:$I$100001,H7044),"")</f>
        <v/>
      </c>
    </row>
    <row r="7045" spans="1:10" x14ac:dyDescent="0.3">
      <c r="A7045" t="s">
        <v>36</v>
      </c>
      <c r="B7045" t="s">
        <v>18</v>
      </c>
      <c r="C7045" s="7">
        <v>43560</v>
      </c>
      <c r="E7045" s="27">
        <v>424.88</v>
      </c>
      <c r="G7045" s="27" t="str">
        <f>VLOOKUP(C7045,W:Y,3,TRUE)</f>
        <v>Apr 19</v>
      </c>
      <c r="H7045" s="27">
        <f t="shared" si="110"/>
        <v>7044</v>
      </c>
      <c r="I7045" s="30" t="str">
        <f>IF(G7045='Check Register'!$E$1,H7045,"")</f>
        <v/>
      </c>
      <c r="J7045" s="16" t="str">
        <f>IFERROR(SMALL($I$2:$I$100001,H7045),"")</f>
        <v/>
      </c>
    </row>
    <row r="7046" spans="1:10" x14ac:dyDescent="0.3">
      <c r="A7046" t="s">
        <v>371</v>
      </c>
      <c r="B7046" t="s">
        <v>8</v>
      </c>
      <c r="C7046" s="7">
        <v>43560</v>
      </c>
      <c r="E7046" s="27">
        <v>629.99</v>
      </c>
      <c r="G7046" s="27" t="str">
        <f>VLOOKUP(C7046,W:Y,3,TRUE)</f>
        <v>Apr 19</v>
      </c>
      <c r="H7046" s="27">
        <f t="shared" si="110"/>
        <v>7045</v>
      </c>
      <c r="I7046" s="30" t="str">
        <f>IF(G7046='Check Register'!$E$1,H7046,"")</f>
        <v/>
      </c>
      <c r="J7046" s="16" t="str">
        <f>IFERROR(SMALL($I$2:$I$100001,H7046),"")</f>
        <v/>
      </c>
    </row>
    <row r="7047" spans="1:10" x14ac:dyDescent="0.3">
      <c r="A7047" t="s">
        <v>520</v>
      </c>
      <c r="B7047" t="s">
        <v>14</v>
      </c>
      <c r="C7047" s="7">
        <v>43560</v>
      </c>
      <c r="E7047" s="27">
        <v>3873.41</v>
      </c>
      <c r="G7047" s="27" t="str">
        <f>VLOOKUP(C7047,W:Y,3,TRUE)</f>
        <v>Apr 19</v>
      </c>
      <c r="H7047" s="27">
        <f t="shared" si="110"/>
        <v>7046</v>
      </c>
      <c r="I7047" s="30" t="str">
        <f>IF(G7047='Check Register'!$E$1,H7047,"")</f>
        <v/>
      </c>
      <c r="J7047" s="16" t="str">
        <f>IFERROR(SMALL($I$2:$I$100001,H7047),"")</f>
        <v/>
      </c>
    </row>
    <row r="7048" spans="1:10" x14ac:dyDescent="0.3">
      <c r="A7048" t="s">
        <v>520</v>
      </c>
      <c r="B7048" t="s">
        <v>118</v>
      </c>
      <c r="C7048" s="7">
        <v>43560</v>
      </c>
      <c r="E7048" s="27">
        <v>1056.23</v>
      </c>
      <c r="G7048" s="27" t="str">
        <f>VLOOKUP(C7048,W:Y,3,TRUE)</f>
        <v>Apr 19</v>
      </c>
      <c r="H7048" s="27">
        <f t="shared" si="110"/>
        <v>7047</v>
      </c>
      <c r="I7048" s="30" t="str">
        <f>IF(G7048='Check Register'!$E$1,H7048,"")</f>
        <v/>
      </c>
      <c r="J7048" s="16" t="str">
        <f>IFERROR(SMALL($I$2:$I$100001,H7048),"")</f>
        <v/>
      </c>
    </row>
    <row r="7049" spans="1:10" x14ac:dyDescent="0.3">
      <c r="A7049" t="s">
        <v>38</v>
      </c>
      <c r="B7049" t="s">
        <v>39</v>
      </c>
      <c r="C7049" s="7">
        <v>43560</v>
      </c>
      <c r="E7049" s="27">
        <v>1616.97</v>
      </c>
      <c r="G7049" s="27" t="str">
        <f>VLOOKUP(C7049,W:Y,3,TRUE)</f>
        <v>Apr 19</v>
      </c>
      <c r="H7049" s="27">
        <f t="shared" si="110"/>
        <v>7048</v>
      </c>
      <c r="I7049" s="30" t="str">
        <f>IF(G7049='Check Register'!$E$1,H7049,"")</f>
        <v/>
      </c>
      <c r="J7049" s="16" t="str">
        <f>IFERROR(SMALL($I$2:$I$100001,H7049),"")</f>
        <v/>
      </c>
    </row>
    <row r="7050" spans="1:10" x14ac:dyDescent="0.3">
      <c r="A7050" t="s">
        <v>281</v>
      </c>
      <c r="B7050" t="s">
        <v>12</v>
      </c>
      <c r="C7050" s="7">
        <v>43560</v>
      </c>
      <c r="E7050" s="27">
        <v>263.29000000000002</v>
      </c>
      <c r="G7050" s="27" t="str">
        <f>VLOOKUP(C7050,W:Y,3,TRUE)</f>
        <v>Apr 19</v>
      </c>
      <c r="H7050" s="27">
        <f t="shared" si="110"/>
        <v>7049</v>
      </c>
      <c r="I7050" s="30" t="str">
        <f>IF(G7050='Check Register'!$E$1,H7050,"")</f>
        <v/>
      </c>
      <c r="J7050" s="16" t="str">
        <f>IFERROR(SMALL($I$2:$I$100001,H7050),"")</f>
        <v/>
      </c>
    </row>
    <row r="7051" spans="1:10" x14ac:dyDescent="0.3">
      <c r="A7051" t="s">
        <v>487</v>
      </c>
      <c r="B7051" t="s">
        <v>22</v>
      </c>
      <c r="C7051" s="7">
        <v>43560</v>
      </c>
      <c r="E7051" s="27">
        <v>80</v>
      </c>
      <c r="G7051" s="27" t="str">
        <f>VLOOKUP(C7051,W:Y,3,TRUE)</f>
        <v>Apr 19</v>
      </c>
      <c r="H7051" s="27">
        <f t="shared" si="110"/>
        <v>7050</v>
      </c>
      <c r="I7051" s="30" t="str">
        <f>IF(G7051='Check Register'!$E$1,H7051,"")</f>
        <v/>
      </c>
      <c r="J7051" s="16" t="str">
        <f>IFERROR(SMALL($I$2:$I$100001,H7051),"")</f>
        <v/>
      </c>
    </row>
    <row r="7052" spans="1:10" x14ac:dyDescent="0.3">
      <c r="A7052" t="s">
        <v>335</v>
      </c>
      <c r="B7052" t="s">
        <v>102</v>
      </c>
      <c r="C7052" s="7">
        <v>43560</v>
      </c>
      <c r="E7052" s="27">
        <v>3390</v>
      </c>
      <c r="G7052" s="27" t="str">
        <f>VLOOKUP(C7052,W:Y,3,TRUE)</f>
        <v>Apr 19</v>
      </c>
      <c r="H7052" s="27">
        <f t="shared" si="110"/>
        <v>7051</v>
      </c>
      <c r="I7052" s="30" t="str">
        <f>IF(G7052='Check Register'!$E$1,H7052,"")</f>
        <v/>
      </c>
      <c r="J7052" s="16" t="str">
        <f>IFERROR(SMALL($I$2:$I$100001,H7052),"")</f>
        <v/>
      </c>
    </row>
    <row r="7053" spans="1:10" x14ac:dyDescent="0.3">
      <c r="A7053" t="s">
        <v>272</v>
      </c>
      <c r="B7053" t="s">
        <v>89</v>
      </c>
      <c r="C7053" s="7">
        <v>43560</v>
      </c>
      <c r="E7053" s="27">
        <v>631</v>
      </c>
      <c r="G7053" s="27" t="str">
        <f>VLOOKUP(C7053,W:Y,3,TRUE)</f>
        <v>Apr 19</v>
      </c>
      <c r="H7053" s="27">
        <f t="shared" si="110"/>
        <v>7052</v>
      </c>
      <c r="I7053" s="30" t="str">
        <f>IF(G7053='Check Register'!$E$1,H7053,"")</f>
        <v/>
      </c>
      <c r="J7053" s="16" t="str">
        <f>IFERROR(SMALL($I$2:$I$100001,H7053),"")</f>
        <v/>
      </c>
    </row>
    <row r="7054" spans="1:10" x14ac:dyDescent="0.3">
      <c r="A7054" t="s">
        <v>207</v>
      </c>
      <c r="B7054" t="s">
        <v>214</v>
      </c>
      <c r="C7054" s="7">
        <v>43560</v>
      </c>
      <c r="E7054" s="27">
        <v>1254.6600000000001</v>
      </c>
      <c r="G7054" s="27" t="str">
        <f>VLOOKUP(C7054,W:Y,3,TRUE)</f>
        <v>Apr 19</v>
      </c>
      <c r="H7054" s="27">
        <f t="shared" si="110"/>
        <v>7053</v>
      </c>
      <c r="I7054" s="30" t="str">
        <f>IF(G7054='Check Register'!$E$1,H7054,"")</f>
        <v/>
      </c>
      <c r="J7054" s="16" t="str">
        <f>IFERROR(SMALL($I$2:$I$100001,H7054),"")</f>
        <v/>
      </c>
    </row>
    <row r="7055" spans="1:10" x14ac:dyDescent="0.3">
      <c r="A7055" t="s">
        <v>207</v>
      </c>
      <c r="B7055" t="s">
        <v>111</v>
      </c>
      <c r="C7055" s="7">
        <v>43560</v>
      </c>
      <c r="E7055" s="27">
        <v>117.85</v>
      </c>
      <c r="G7055" s="27" t="str">
        <f>VLOOKUP(C7055,W:Y,3,TRUE)</f>
        <v>Apr 19</v>
      </c>
      <c r="H7055" s="27">
        <f t="shared" si="110"/>
        <v>7054</v>
      </c>
      <c r="I7055" s="30" t="str">
        <f>IF(G7055='Check Register'!$E$1,H7055,"")</f>
        <v/>
      </c>
      <c r="J7055" s="16" t="str">
        <f>IFERROR(SMALL($I$2:$I$100001,H7055),"")</f>
        <v/>
      </c>
    </row>
    <row r="7056" spans="1:10" x14ac:dyDescent="0.3">
      <c r="A7056" t="s">
        <v>496</v>
      </c>
      <c r="B7056" t="s">
        <v>8</v>
      </c>
      <c r="C7056" s="7">
        <v>43560</v>
      </c>
      <c r="E7056" s="27">
        <v>7.53</v>
      </c>
      <c r="G7056" s="27" t="str">
        <f>VLOOKUP(C7056,W:Y,3,TRUE)</f>
        <v>Apr 19</v>
      </c>
      <c r="H7056" s="27">
        <f t="shared" si="110"/>
        <v>7055</v>
      </c>
      <c r="I7056" s="30" t="str">
        <f>IF(G7056='Check Register'!$E$1,H7056,"")</f>
        <v/>
      </c>
      <c r="J7056" s="16" t="str">
        <f>IFERROR(SMALL($I$2:$I$100001,H7056),"")</f>
        <v/>
      </c>
    </row>
    <row r="7057" spans="1:10" x14ac:dyDescent="0.3">
      <c r="A7057" t="s">
        <v>110</v>
      </c>
      <c r="B7057" t="s">
        <v>16</v>
      </c>
      <c r="C7057" s="7">
        <v>43560</v>
      </c>
      <c r="E7057" s="27">
        <v>20.65</v>
      </c>
      <c r="G7057" s="27" t="str">
        <f>VLOOKUP(C7057,W:Y,3,TRUE)</f>
        <v>Apr 19</v>
      </c>
      <c r="H7057" s="27">
        <f t="shared" si="110"/>
        <v>7056</v>
      </c>
      <c r="I7057" s="30" t="str">
        <f>IF(G7057='Check Register'!$E$1,H7057,"")</f>
        <v/>
      </c>
      <c r="J7057" s="16" t="str">
        <f>IFERROR(SMALL($I$2:$I$100001,H7057),"")</f>
        <v/>
      </c>
    </row>
    <row r="7058" spans="1:10" x14ac:dyDescent="0.3">
      <c r="A7058" t="s">
        <v>250</v>
      </c>
      <c r="B7058" t="s">
        <v>22</v>
      </c>
      <c r="C7058" s="7">
        <v>43560</v>
      </c>
      <c r="E7058" s="27">
        <v>435</v>
      </c>
      <c r="G7058" s="27" t="str">
        <f>VLOOKUP(C7058,W:Y,3,TRUE)</f>
        <v>Apr 19</v>
      </c>
      <c r="H7058" s="27">
        <f t="shared" si="110"/>
        <v>7057</v>
      </c>
      <c r="I7058" s="30" t="str">
        <f>IF(G7058='Check Register'!$E$1,H7058,"")</f>
        <v/>
      </c>
      <c r="J7058" s="16" t="str">
        <f>IFERROR(SMALL($I$2:$I$100001,H7058),"")</f>
        <v/>
      </c>
    </row>
    <row r="7059" spans="1:10" x14ac:dyDescent="0.3">
      <c r="A7059" t="s">
        <v>447</v>
      </c>
      <c r="B7059" t="s">
        <v>148</v>
      </c>
      <c r="C7059" s="7">
        <v>43560</v>
      </c>
      <c r="E7059" s="27">
        <v>539</v>
      </c>
      <c r="G7059" s="27" t="str">
        <f>VLOOKUP(C7059,W:Y,3,TRUE)</f>
        <v>Apr 19</v>
      </c>
      <c r="H7059" s="27">
        <f t="shared" si="110"/>
        <v>7058</v>
      </c>
      <c r="I7059" s="30" t="str">
        <f>IF(G7059='Check Register'!$E$1,H7059,"")</f>
        <v/>
      </c>
      <c r="J7059" s="16" t="str">
        <f>IFERROR(SMALL($I$2:$I$100001,H7059),"")</f>
        <v/>
      </c>
    </row>
    <row r="7060" spans="1:10" x14ac:dyDescent="0.3">
      <c r="A7060" t="s">
        <v>447</v>
      </c>
      <c r="B7060" t="s">
        <v>131</v>
      </c>
      <c r="C7060" s="7">
        <v>43560</v>
      </c>
      <c r="E7060" s="27">
        <v>0</v>
      </c>
      <c r="G7060" s="27" t="str">
        <f>VLOOKUP(C7060,W:Y,3,TRUE)</f>
        <v>Apr 19</v>
      </c>
      <c r="H7060" s="27">
        <f t="shared" si="110"/>
        <v>7059</v>
      </c>
      <c r="I7060" s="30" t="str">
        <f>IF(G7060='Check Register'!$E$1,H7060,"")</f>
        <v/>
      </c>
      <c r="J7060" s="16" t="str">
        <f>IFERROR(SMALL($I$2:$I$100001,H7060),"")</f>
        <v/>
      </c>
    </row>
    <row r="7061" spans="1:10" x14ac:dyDescent="0.3">
      <c r="A7061" t="s">
        <v>447</v>
      </c>
      <c r="B7061" t="s">
        <v>16</v>
      </c>
      <c r="C7061" s="7">
        <v>43560</v>
      </c>
      <c r="E7061" s="27">
        <v>19.309999999999999</v>
      </c>
      <c r="G7061" s="27" t="str">
        <f>VLOOKUP(C7061,W:Y,3,TRUE)</f>
        <v>Apr 19</v>
      </c>
      <c r="H7061" s="27">
        <f t="shared" si="110"/>
        <v>7060</v>
      </c>
      <c r="I7061" s="30" t="str">
        <f>IF(G7061='Check Register'!$E$1,H7061,"")</f>
        <v/>
      </c>
      <c r="J7061" s="16" t="str">
        <f>IFERROR(SMALL($I$2:$I$100001,H7061),"")</f>
        <v/>
      </c>
    </row>
    <row r="7062" spans="1:10" x14ac:dyDescent="0.3">
      <c r="A7062" t="s">
        <v>493</v>
      </c>
      <c r="B7062" t="s">
        <v>180</v>
      </c>
      <c r="C7062" s="7">
        <v>43560</v>
      </c>
      <c r="E7062" s="27">
        <v>300</v>
      </c>
      <c r="G7062" s="27" t="str">
        <f>VLOOKUP(C7062,W:Y,3,TRUE)</f>
        <v>Apr 19</v>
      </c>
      <c r="H7062" s="27">
        <f t="shared" si="110"/>
        <v>7061</v>
      </c>
      <c r="I7062" s="30" t="str">
        <f>IF(G7062='Check Register'!$E$1,H7062,"")</f>
        <v/>
      </c>
      <c r="J7062" s="16" t="str">
        <f>IFERROR(SMALL($I$2:$I$100001,H7062),"")</f>
        <v/>
      </c>
    </row>
    <row r="7063" spans="1:10" x14ac:dyDescent="0.3">
      <c r="A7063" t="s">
        <v>56</v>
      </c>
      <c r="B7063" t="s">
        <v>12</v>
      </c>
      <c r="C7063" s="7">
        <v>43560</v>
      </c>
      <c r="E7063" s="27">
        <v>192.95</v>
      </c>
      <c r="G7063" s="27" t="str">
        <f>VLOOKUP(C7063,W:Y,3,TRUE)</f>
        <v>Apr 19</v>
      </c>
      <c r="H7063" s="27">
        <f t="shared" si="110"/>
        <v>7062</v>
      </c>
      <c r="I7063" s="30" t="str">
        <f>IF(G7063='Check Register'!$E$1,H7063,"")</f>
        <v/>
      </c>
      <c r="J7063" s="16" t="str">
        <f>IFERROR(SMALL($I$2:$I$100001,H7063),"")</f>
        <v/>
      </c>
    </row>
    <row r="7064" spans="1:10" x14ac:dyDescent="0.3">
      <c r="A7064" t="s">
        <v>57</v>
      </c>
      <c r="B7064" t="s">
        <v>8</v>
      </c>
      <c r="C7064" s="7">
        <v>43560</v>
      </c>
      <c r="E7064" s="27">
        <v>1459.25</v>
      </c>
      <c r="G7064" s="27" t="str">
        <f>VLOOKUP(C7064,W:Y,3,TRUE)</f>
        <v>Apr 19</v>
      </c>
      <c r="H7064" s="27">
        <f t="shared" si="110"/>
        <v>7063</v>
      </c>
      <c r="I7064" s="30" t="str">
        <f>IF(G7064='Check Register'!$E$1,H7064,"")</f>
        <v/>
      </c>
      <c r="J7064" s="16" t="str">
        <f>IFERROR(SMALL($I$2:$I$100001,H7064),"")</f>
        <v/>
      </c>
    </row>
    <row r="7065" spans="1:10" x14ac:dyDescent="0.3">
      <c r="A7065" t="s">
        <v>157</v>
      </c>
      <c r="B7065" t="s">
        <v>22</v>
      </c>
      <c r="C7065" s="7">
        <v>43560</v>
      </c>
      <c r="E7065" s="27">
        <v>400</v>
      </c>
      <c r="G7065" s="27" t="str">
        <f>VLOOKUP(C7065,W:Y,3,TRUE)</f>
        <v>Apr 19</v>
      </c>
      <c r="H7065" s="27">
        <f t="shared" si="110"/>
        <v>7064</v>
      </c>
      <c r="I7065" s="30" t="str">
        <f>IF(G7065='Check Register'!$E$1,H7065,"")</f>
        <v/>
      </c>
      <c r="J7065" s="16" t="str">
        <f>IFERROR(SMALL($I$2:$I$100001,H7065),"")</f>
        <v/>
      </c>
    </row>
    <row r="7066" spans="1:10" x14ac:dyDescent="0.3">
      <c r="A7066" t="s">
        <v>60</v>
      </c>
      <c r="B7066" t="s">
        <v>61</v>
      </c>
      <c r="C7066" s="7">
        <v>43560</v>
      </c>
      <c r="E7066" s="27">
        <v>1575</v>
      </c>
      <c r="G7066" s="27" t="str">
        <f>VLOOKUP(C7066,W:Y,3,TRUE)</f>
        <v>Apr 19</v>
      </c>
      <c r="H7066" s="27">
        <f t="shared" si="110"/>
        <v>7065</v>
      </c>
      <c r="I7066" s="30" t="str">
        <f>IF(G7066='Check Register'!$E$1,H7066,"")</f>
        <v/>
      </c>
      <c r="J7066" s="16" t="str">
        <f>IFERROR(SMALL($I$2:$I$100001,H7066),"")</f>
        <v/>
      </c>
    </row>
    <row r="7067" spans="1:10" x14ac:dyDescent="0.3">
      <c r="A7067" t="s">
        <v>60</v>
      </c>
      <c r="B7067" t="s">
        <v>67</v>
      </c>
      <c r="C7067" s="7">
        <v>43560</v>
      </c>
      <c r="E7067" s="27">
        <v>789.42</v>
      </c>
      <c r="G7067" s="27" t="str">
        <f>VLOOKUP(C7067,W:Y,3,TRUE)</f>
        <v>Apr 19</v>
      </c>
      <c r="H7067" s="27">
        <f t="shared" si="110"/>
        <v>7066</v>
      </c>
      <c r="I7067" s="30" t="str">
        <f>IF(G7067='Check Register'!$E$1,H7067,"")</f>
        <v/>
      </c>
      <c r="J7067" s="16" t="str">
        <f>IFERROR(SMALL($I$2:$I$100001,H7067),"")</f>
        <v/>
      </c>
    </row>
    <row r="7068" spans="1:10" x14ac:dyDescent="0.3">
      <c r="A7068" t="s">
        <v>584</v>
      </c>
      <c r="B7068" t="s">
        <v>22</v>
      </c>
      <c r="C7068" s="7">
        <v>43560</v>
      </c>
      <c r="E7068" s="27">
        <v>49</v>
      </c>
      <c r="G7068" s="27" t="str">
        <f>VLOOKUP(C7068,W:Y,3,TRUE)</f>
        <v>Apr 19</v>
      </c>
      <c r="H7068" s="27">
        <f t="shared" si="110"/>
        <v>7067</v>
      </c>
      <c r="I7068" s="30" t="str">
        <f>IF(G7068='Check Register'!$E$1,H7068,"")</f>
        <v/>
      </c>
      <c r="J7068" s="16" t="str">
        <f>IFERROR(SMALL($I$2:$I$100001,H7068),"")</f>
        <v/>
      </c>
    </row>
    <row r="7069" spans="1:10" x14ac:dyDescent="0.3">
      <c r="A7069" t="s">
        <v>369</v>
      </c>
      <c r="B7069" t="s">
        <v>39</v>
      </c>
      <c r="C7069" s="7">
        <v>43560</v>
      </c>
      <c r="E7069" s="27">
        <v>6018.55</v>
      </c>
      <c r="G7069" s="27" t="str">
        <f>VLOOKUP(C7069,W:Y,3,TRUE)</f>
        <v>Apr 19</v>
      </c>
      <c r="H7069" s="27">
        <f t="shared" si="110"/>
        <v>7068</v>
      </c>
      <c r="I7069" s="30" t="str">
        <f>IF(G7069='Check Register'!$E$1,H7069,"")</f>
        <v/>
      </c>
      <c r="J7069" s="16" t="str">
        <f>IFERROR(SMALL($I$2:$I$100001,H7069),"")</f>
        <v/>
      </c>
    </row>
    <row r="7070" spans="1:10" x14ac:dyDescent="0.3">
      <c r="A7070" t="s">
        <v>213</v>
      </c>
      <c r="B7070" t="s">
        <v>22</v>
      </c>
      <c r="C7070" s="7">
        <v>43560</v>
      </c>
      <c r="E7070" s="27">
        <v>104</v>
      </c>
      <c r="G7070" s="27" t="str">
        <f>VLOOKUP(C7070,W:Y,3,TRUE)</f>
        <v>Apr 19</v>
      </c>
      <c r="H7070" s="27">
        <f t="shared" si="110"/>
        <v>7069</v>
      </c>
      <c r="I7070" s="30" t="str">
        <f>IF(G7070='Check Register'!$E$1,H7070,"")</f>
        <v/>
      </c>
      <c r="J7070" s="16" t="str">
        <f>IFERROR(SMALL($I$2:$I$100001,H7070),"")</f>
        <v/>
      </c>
    </row>
    <row r="7071" spans="1:10" x14ac:dyDescent="0.3">
      <c r="A7071" t="s">
        <v>69</v>
      </c>
      <c r="B7071" t="s">
        <v>70</v>
      </c>
      <c r="C7071" s="7">
        <v>43560</v>
      </c>
      <c r="E7071" s="27">
        <v>890.88</v>
      </c>
      <c r="G7071" s="27" t="str">
        <f>VLOOKUP(C7071,W:Y,3,TRUE)</f>
        <v>Apr 19</v>
      </c>
      <c r="H7071" s="27">
        <f t="shared" si="110"/>
        <v>7070</v>
      </c>
      <c r="I7071" s="30" t="str">
        <f>IF(G7071='Check Register'!$E$1,H7071,"")</f>
        <v/>
      </c>
      <c r="J7071" s="16" t="str">
        <f>IFERROR(SMALL($I$2:$I$100001,H7071),"")</f>
        <v/>
      </c>
    </row>
    <row r="7072" spans="1:10" x14ac:dyDescent="0.3">
      <c r="A7072" t="s">
        <v>71</v>
      </c>
      <c r="B7072" t="s">
        <v>12</v>
      </c>
      <c r="C7072" s="7">
        <v>43560</v>
      </c>
      <c r="E7072" s="27">
        <v>150.46</v>
      </c>
      <c r="G7072" s="27" t="str">
        <f>VLOOKUP(C7072,W:Y,3,TRUE)</f>
        <v>Apr 19</v>
      </c>
      <c r="H7072" s="27">
        <f t="shared" si="110"/>
        <v>7071</v>
      </c>
      <c r="I7072" s="30" t="str">
        <f>IF(G7072='Check Register'!$E$1,H7072,"")</f>
        <v/>
      </c>
      <c r="J7072" s="16" t="str">
        <f>IFERROR(SMALL($I$2:$I$100001,H7072),"")</f>
        <v/>
      </c>
    </row>
    <row r="7073" spans="1:10" x14ac:dyDescent="0.3">
      <c r="A7073" t="s">
        <v>72</v>
      </c>
      <c r="B7073" t="s">
        <v>73</v>
      </c>
      <c r="C7073" s="7">
        <v>43560</v>
      </c>
      <c r="E7073" s="27">
        <v>27586.87</v>
      </c>
      <c r="G7073" s="27" t="str">
        <f>VLOOKUP(C7073,W:Y,3,TRUE)</f>
        <v>Apr 19</v>
      </c>
      <c r="H7073" s="27">
        <f t="shared" si="110"/>
        <v>7072</v>
      </c>
      <c r="I7073" s="30" t="str">
        <f>IF(G7073='Check Register'!$E$1,H7073,"")</f>
        <v/>
      </c>
      <c r="J7073" s="16" t="str">
        <f>IFERROR(SMALL($I$2:$I$100001,H7073),"")</f>
        <v/>
      </c>
    </row>
    <row r="7074" spans="1:10" x14ac:dyDescent="0.3">
      <c r="A7074" t="s">
        <v>75</v>
      </c>
      <c r="B7074" t="s">
        <v>14</v>
      </c>
      <c r="C7074" s="7">
        <v>43560</v>
      </c>
      <c r="E7074" s="27">
        <v>16500</v>
      </c>
      <c r="G7074" s="27" t="str">
        <f>VLOOKUP(C7074,W:Y,3,TRUE)</f>
        <v>Apr 19</v>
      </c>
      <c r="H7074" s="27">
        <f t="shared" si="110"/>
        <v>7073</v>
      </c>
      <c r="I7074" s="30" t="str">
        <f>IF(G7074='Check Register'!$E$1,H7074,"")</f>
        <v/>
      </c>
      <c r="J7074" s="16" t="str">
        <f>IFERROR(SMALL($I$2:$I$100001,H7074),"")</f>
        <v/>
      </c>
    </row>
    <row r="7075" spans="1:10" x14ac:dyDescent="0.3">
      <c r="A7075" t="s">
        <v>420</v>
      </c>
      <c r="B7075" t="s">
        <v>43</v>
      </c>
      <c r="C7075" s="7">
        <v>43560</v>
      </c>
      <c r="E7075" s="27">
        <v>500</v>
      </c>
      <c r="G7075" s="27" t="str">
        <f>VLOOKUP(C7075,W:Y,3,TRUE)</f>
        <v>Apr 19</v>
      </c>
      <c r="H7075" s="27">
        <f t="shared" si="110"/>
        <v>7074</v>
      </c>
      <c r="I7075" s="30" t="str">
        <f>IF(G7075='Check Register'!$E$1,H7075,"")</f>
        <v/>
      </c>
      <c r="J7075" s="16" t="str">
        <f>IFERROR(SMALL($I$2:$I$100001,H7075),"")</f>
        <v/>
      </c>
    </row>
    <row r="7076" spans="1:10" x14ac:dyDescent="0.3">
      <c r="A7076" t="s">
        <v>536</v>
      </c>
      <c r="B7076" t="s">
        <v>11</v>
      </c>
      <c r="C7076" s="7">
        <v>43560</v>
      </c>
      <c r="E7076" s="27">
        <v>2251.34</v>
      </c>
      <c r="G7076" s="27" t="str">
        <f>VLOOKUP(C7076,W:Y,3,TRUE)</f>
        <v>Apr 19</v>
      </c>
      <c r="H7076" s="27">
        <f t="shared" si="110"/>
        <v>7075</v>
      </c>
      <c r="I7076" s="30" t="str">
        <f>IF(G7076='Check Register'!$E$1,H7076,"")</f>
        <v/>
      </c>
      <c r="J7076" s="16" t="str">
        <f>IFERROR(SMALL($I$2:$I$100001,H7076),"")</f>
        <v/>
      </c>
    </row>
    <row r="7077" spans="1:10" x14ac:dyDescent="0.3">
      <c r="A7077" t="s">
        <v>536</v>
      </c>
      <c r="B7077" t="s">
        <v>127</v>
      </c>
      <c r="C7077" s="7">
        <v>43560</v>
      </c>
      <c r="E7077" s="27">
        <v>218.66</v>
      </c>
      <c r="G7077" s="27" t="str">
        <f>VLOOKUP(C7077,W:Y,3,TRUE)</f>
        <v>Apr 19</v>
      </c>
      <c r="H7077" s="27">
        <f t="shared" si="110"/>
        <v>7076</v>
      </c>
      <c r="I7077" s="30" t="str">
        <f>IF(G7077='Check Register'!$E$1,H7077,"")</f>
        <v/>
      </c>
      <c r="J7077" s="16" t="str">
        <f>IFERROR(SMALL($I$2:$I$100001,H7077),"")</f>
        <v/>
      </c>
    </row>
    <row r="7078" spans="1:10" x14ac:dyDescent="0.3">
      <c r="A7078" t="s">
        <v>610</v>
      </c>
      <c r="B7078" t="s">
        <v>89</v>
      </c>
      <c r="C7078" s="7">
        <v>43560</v>
      </c>
      <c r="E7078" s="27">
        <v>700</v>
      </c>
      <c r="G7078" s="27" t="str">
        <f>VLOOKUP(C7078,W:Y,3,TRUE)</f>
        <v>Apr 19</v>
      </c>
      <c r="H7078" s="27">
        <f t="shared" si="110"/>
        <v>7077</v>
      </c>
      <c r="I7078" s="30" t="str">
        <f>IF(G7078='Check Register'!$E$1,H7078,"")</f>
        <v/>
      </c>
      <c r="J7078" s="16" t="str">
        <f>IFERROR(SMALL($I$2:$I$100001,H7078),"")</f>
        <v/>
      </c>
    </row>
    <row r="7079" spans="1:10" x14ac:dyDescent="0.3">
      <c r="A7079" t="s">
        <v>566</v>
      </c>
      <c r="B7079" t="s">
        <v>18</v>
      </c>
      <c r="C7079" s="7">
        <v>43560</v>
      </c>
      <c r="E7079" s="27">
        <v>1762.21</v>
      </c>
      <c r="G7079" s="27" t="str">
        <f>VLOOKUP(C7079,W:Y,3,TRUE)</f>
        <v>Apr 19</v>
      </c>
      <c r="H7079" s="27">
        <f t="shared" si="110"/>
        <v>7078</v>
      </c>
      <c r="I7079" s="30" t="str">
        <f>IF(G7079='Check Register'!$E$1,H7079,"")</f>
        <v/>
      </c>
      <c r="J7079" s="16" t="str">
        <f>IFERROR(SMALL($I$2:$I$100001,H7079),"")</f>
        <v/>
      </c>
    </row>
    <row r="7080" spans="1:10" x14ac:dyDescent="0.3">
      <c r="A7080" t="s">
        <v>128</v>
      </c>
      <c r="B7080" t="s">
        <v>89</v>
      </c>
      <c r="C7080" s="7">
        <v>43567</v>
      </c>
      <c r="E7080" s="27">
        <v>7745.45</v>
      </c>
      <c r="G7080" s="27" t="str">
        <f>VLOOKUP(C7080,W:Y,3,TRUE)</f>
        <v>Apr 19</v>
      </c>
      <c r="H7080" s="27">
        <f t="shared" si="110"/>
        <v>7079</v>
      </c>
      <c r="I7080" s="30" t="str">
        <f>IF(G7080='Check Register'!$E$1,H7080,"")</f>
        <v/>
      </c>
      <c r="J7080" s="16" t="str">
        <f>IFERROR(SMALL($I$2:$I$100001,H7080),"")</f>
        <v/>
      </c>
    </row>
    <row r="7081" spans="1:10" x14ac:dyDescent="0.3">
      <c r="A7081" t="s">
        <v>307</v>
      </c>
      <c r="B7081" t="s">
        <v>22</v>
      </c>
      <c r="C7081" s="7">
        <v>43567</v>
      </c>
      <c r="E7081" s="27">
        <v>376.18</v>
      </c>
      <c r="G7081" s="27" t="str">
        <f>VLOOKUP(C7081,W:Y,3,TRUE)</f>
        <v>Apr 19</v>
      </c>
      <c r="H7081" s="27">
        <f t="shared" si="110"/>
        <v>7080</v>
      </c>
      <c r="I7081" s="30" t="str">
        <f>IF(G7081='Check Register'!$E$1,H7081,"")</f>
        <v/>
      </c>
      <c r="J7081" s="16" t="str">
        <f>IFERROR(SMALL($I$2:$I$100001,H7081),"")</f>
        <v/>
      </c>
    </row>
    <row r="7082" spans="1:10" x14ac:dyDescent="0.3">
      <c r="A7082" t="s">
        <v>10</v>
      </c>
      <c r="B7082" t="s">
        <v>89</v>
      </c>
      <c r="C7082" s="7">
        <v>43567</v>
      </c>
      <c r="E7082" s="27">
        <v>21.75</v>
      </c>
      <c r="G7082" s="27" t="str">
        <f>VLOOKUP(C7082,W:Y,3,TRUE)</f>
        <v>Apr 19</v>
      </c>
      <c r="H7082" s="27">
        <f t="shared" si="110"/>
        <v>7081</v>
      </c>
      <c r="I7082" s="30" t="str">
        <f>IF(G7082='Check Register'!$E$1,H7082,"")</f>
        <v/>
      </c>
      <c r="J7082" s="16" t="str">
        <f>IFERROR(SMALL($I$2:$I$100001,H7082),"")</f>
        <v/>
      </c>
    </row>
    <row r="7083" spans="1:10" x14ac:dyDescent="0.3">
      <c r="A7083" t="s">
        <v>10</v>
      </c>
      <c r="B7083" t="s">
        <v>127</v>
      </c>
      <c r="C7083" s="7">
        <v>43567</v>
      </c>
      <c r="E7083" s="27">
        <v>29.98</v>
      </c>
      <c r="G7083" s="27" t="str">
        <f>VLOOKUP(C7083,W:Y,3,TRUE)</f>
        <v>Apr 19</v>
      </c>
      <c r="H7083" s="27">
        <f t="shared" si="110"/>
        <v>7082</v>
      </c>
      <c r="I7083" s="30" t="str">
        <f>IF(G7083='Check Register'!$E$1,H7083,"")</f>
        <v/>
      </c>
      <c r="J7083" s="16" t="str">
        <f>IFERROR(SMALL($I$2:$I$100001,H7083),"")</f>
        <v/>
      </c>
    </row>
    <row r="7084" spans="1:10" x14ac:dyDescent="0.3">
      <c r="A7084" t="s">
        <v>134</v>
      </c>
      <c r="B7084" t="s">
        <v>22</v>
      </c>
      <c r="C7084" s="7">
        <v>43567</v>
      </c>
      <c r="E7084" s="27">
        <v>1264.67</v>
      </c>
      <c r="G7084" s="27" t="str">
        <f>VLOOKUP(C7084,W:Y,3,TRUE)</f>
        <v>Apr 19</v>
      </c>
      <c r="H7084" s="27">
        <f t="shared" si="110"/>
        <v>7083</v>
      </c>
      <c r="I7084" s="30" t="str">
        <f>IF(G7084='Check Register'!$E$1,H7084,"")</f>
        <v/>
      </c>
      <c r="J7084" s="16" t="str">
        <f>IFERROR(SMALL($I$2:$I$100001,H7084),"")</f>
        <v/>
      </c>
    </row>
    <row r="7085" spans="1:10" x14ac:dyDescent="0.3">
      <c r="A7085" t="s">
        <v>174</v>
      </c>
      <c r="B7085" t="s">
        <v>22</v>
      </c>
      <c r="C7085" s="7">
        <v>43567</v>
      </c>
      <c r="E7085" s="27">
        <v>856.25</v>
      </c>
      <c r="G7085" s="27" t="str">
        <f>VLOOKUP(C7085,W:Y,3,TRUE)</f>
        <v>Apr 19</v>
      </c>
      <c r="H7085" s="27">
        <f t="shared" si="110"/>
        <v>7084</v>
      </c>
      <c r="I7085" s="30" t="str">
        <f>IF(G7085='Check Register'!$E$1,H7085,"")</f>
        <v/>
      </c>
      <c r="J7085" s="16" t="str">
        <f>IFERROR(SMALL($I$2:$I$100001,H7085),"")</f>
        <v/>
      </c>
    </row>
    <row r="7086" spans="1:10" x14ac:dyDescent="0.3">
      <c r="A7086" t="s">
        <v>176</v>
      </c>
      <c r="B7086" t="s">
        <v>25</v>
      </c>
      <c r="C7086" s="7">
        <v>43567</v>
      </c>
      <c r="E7086" s="27">
        <v>2419.96</v>
      </c>
      <c r="G7086" s="27" t="str">
        <f>VLOOKUP(C7086,W:Y,3,TRUE)</f>
        <v>Apr 19</v>
      </c>
      <c r="H7086" s="27">
        <f t="shared" si="110"/>
        <v>7085</v>
      </c>
      <c r="I7086" s="30" t="str">
        <f>IF(G7086='Check Register'!$E$1,H7086,"")</f>
        <v/>
      </c>
      <c r="J7086" s="16" t="str">
        <f>IFERROR(SMALL($I$2:$I$100001,H7086),"")</f>
        <v/>
      </c>
    </row>
    <row r="7087" spans="1:10" x14ac:dyDescent="0.3">
      <c r="A7087" t="s">
        <v>366</v>
      </c>
      <c r="B7087" t="s">
        <v>66</v>
      </c>
      <c r="C7087" s="7">
        <v>43567</v>
      </c>
      <c r="E7087" s="27">
        <v>750</v>
      </c>
      <c r="G7087" s="27" t="str">
        <f>VLOOKUP(C7087,W:Y,3,TRUE)</f>
        <v>Apr 19</v>
      </c>
      <c r="H7087" s="27">
        <f t="shared" si="110"/>
        <v>7086</v>
      </c>
      <c r="I7087" s="30" t="str">
        <f>IF(G7087='Check Register'!$E$1,H7087,"")</f>
        <v/>
      </c>
      <c r="J7087" s="16" t="str">
        <f>IFERROR(SMALL($I$2:$I$100001,H7087),"")</f>
        <v/>
      </c>
    </row>
    <row r="7088" spans="1:10" x14ac:dyDescent="0.3">
      <c r="A7088" t="s">
        <v>19</v>
      </c>
      <c r="B7088" t="s">
        <v>20</v>
      </c>
      <c r="C7088" s="7">
        <v>43567</v>
      </c>
      <c r="E7088" s="27">
        <v>1653.57</v>
      </c>
      <c r="G7088" s="27" t="str">
        <f>VLOOKUP(C7088,W:Y,3,TRUE)</f>
        <v>Apr 19</v>
      </c>
      <c r="H7088" s="27">
        <f t="shared" si="110"/>
        <v>7087</v>
      </c>
      <c r="I7088" s="30" t="str">
        <f>IF(G7088='Check Register'!$E$1,H7088,"")</f>
        <v/>
      </c>
      <c r="J7088" s="16" t="str">
        <f>IFERROR(SMALL($I$2:$I$100001,H7088),"")</f>
        <v/>
      </c>
    </row>
    <row r="7089" spans="1:10" x14ac:dyDescent="0.3">
      <c r="A7089" t="s">
        <v>221</v>
      </c>
      <c r="B7089" t="s">
        <v>8</v>
      </c>
      <c r="C7089" s="7">
        <v>43567</v>
      </c>
      <c r="E7089" s="27">
        <v>728.46</v>
      </c>
      <c r="G7089" s="27" t="str">
        <f>VLOOKUP(C7089,W:Y,3,TRUE)</f>
        <v>Apr 19</v>
      </c>
      <c r="H7089" s="27">
        <f t="shared" si="110"/>
        <v>7088</v>
      </c>
      <c r="I7089" s="30" t="str">
        <f>IF(G7089='Check Register'!$E$1,H7089,"")</f>
        <v/>
      </c>
      <c r="J7089" s="16" t="str">
        <f>IFERROR(SMALL($I$2:$I$100001,H7089),"")</f>
        <v/>
      </c>
    </row>
    <row r="7090" spans="1:10" x14ac:dyDescent="0.3">
      <c r="A7090" t="s">
        <v>247</v>
      </c>
      <c r="B7090" t="s">
        <v>16</v>
      </c>
      <c r="C7090" s="7">
        <v>43567</v>
      </c>
      <c r="E7090" s="27">
        <v>38.159999999999997</v>
      </c>
      <c r="G7090" s="27" t="str">
        <f>VLOOKUP(C7090,W:Y,3,TRUE)</f>
        <v>Apr 19</v>
      </c>
      <c r="H7090" s="27">
        <f t="shared" si="110"/>
        <v>7089</v>
      </c>
      <c r="I7090" s="30" t="str">
        <f>IF(G7090='Check Register'!$E$1,H7090,"")</f>
        <v/>
      </c>
      <c r="J7090" s="16" t="str">
        <f>IFERROR(SMALL($I$2:$I$100001,H7090),"")</f>
        <v/>
      </c>
    </row>
    <row r="7091" spans="1:10" x14ac:dyDescent="0.3">
      <c r="A7091" t="s">
        <v>324</v>
      </c>
      <c r="B7091" t="s">
        <v>66</v>
      </c>
      <c r="C7091" s="7">
        <v>43567</v>
      </c>
      <c r="E7091" s="27">
        <v>1000</v>
      </c>
      <c r="G7091" s="27" t="str">
        <f>VLOOKUP(C7091,W:Y,3,TRUE)</f>
        <v>Apr 19</v>
      </c>
      <c r="H7091" s="27">
        <f t="shared" si="110"/>
        <v>7090</v>
      </c>
      <c r="I7091" s="30" t="str">
        <f>IF(G7091='Check Register'!$E$1,H7091,"")</f>
        <v/>
      </c>
      <c r="J7091" s="16" t="str">
        <f>IFERROR(SMALL($I$2:$I$100001,H7091),"")</f>
        <v/>
      </c>
    </row>
    <row r="7092" spans="1:10" x14ac:dyDescent="0.3">
      <c r="A7092" t="s">
        <v>546</v>
      </c>
      <c r="B7092" t="s">
        <v>100</v>
      </c>
      <c r="C7092" s="7">
        <v>43567</v>
      </c>
      <c r="E7092" s="27">
        <v>39.200000000000003</v>
      </c>
      <c r="G7092" s="27" t="str">
        <f>VLOOKUP(C7092,W:Y,3,TRUE)</f>
        <v>Apr 19</v>
      </c>
      <c r="H7092" s="27">
        <f t="shared" si="110"/>
        <v>7091</v>
      </c>
      <c r="I7092" s="30" t="str">
        <f>IF(G7092='Check Register'!$E$1,H7092,"")</f>
        <v/>
      </c>
      <c r="J7092" s="16" t="str">
        <f>IFERROR(SMALL($I$2:$I$100001,H7092),"")</f>
        <v/>
      </c>
    </row>
    <row r="7093" spans="1:10" x14ac:dyDescent="0.3">
      <c r="A7093" t="s">
        <v>26</v>
      </c>
      <c r="B7093" t="s">
        <v>20</v>
      </c>
      <c r="C7093" s="7">
        <v>43567</v>
      </c>
      <c r="E7093" s="27">
        <v>5779.51</v>
      </c>
      <c r="G7093" s="27" t="str">
        <f>VLOOKUP(C7093,W:Y,3,TRUE)</f>
        <v>Apr 19</v>
      </c>
      <c r="H7093" s="27">
        <f t="shared" si="110"/>
        <v>7092</v>
      </c>
      <c r="I7093" s="30" t="str">
        <f>IF(G7093='Check Register'!$E$1,H7093,"")</f>
        <v/>
      </c>
      <c r="J7093" s="16" t="str">
        <f>IFERROR(SMALL($I$2:$I$100001,H7093),"")</f>
        <v/>
      </c>
    </row>
    <row r="7094" spans="1:10" x14ac:dyDescent="0.3">
      <c r="A7094" t="s">
        <v>179</v>
      </c>
      <c r="B7094" t="s">
        <v>180</v>
      </c>
      <c r="C7094" s="7">
        <v>43567</v>
      </c>
      <c r="E7094" s="27">
        <v>352.75</v>
      </c>
      <c r="G7094" s="27" t="str">
        <f>VLOOKUP(C7094,W:Y,3,TRUE)</f>
        <v>Apr 19</v>
      </c>
      <c r="H7094" s="27">
        <f t="shared" si="110"/>
        <v>7093</v>
      </c>
      <c r="I7094" s="30" t="str">
        <f>IF(G7094='Check Register'!$E$1,H7094,"")</f>
        <v/>
      </c>
      <c r="J7094" s="16" t="str">
        <f>IFERROR(SMALL($I$2:$I$100001,H7094),"")</f>
        <v/>
      </c>
    </row>
    <row r="7095" spans="1:10" x14ac:dyDescent="0.3">
      <c r="A7095" t="s">
        <v>461</v>
      </c>
      <c r="B7095" t="s">
        <v>70</v>
      </c>
      <c r="C7095" s="7">
        <v>43567</v>
      </c>
      <c r="E7095" s="27">
        <v>197.9</v>
      </c>
      <c r="G7095" s="27" t="str">
        <f>VLOOKUP(C7095,W:Y,3,TRUE)</f>
        <v>Apr 19</v>
      </c>
      <c r="H7095" s="27">
        <f t="shared" si="110"/>
        <v>7094</v>
      </c>
      <c r="I7095" s="30" t="str">
        <f>IF(G7095='Check Register'!$E$1,H7095,"")</f>
        <v/>
      </c>
      <c r="J7095" s="16" t="str">
        <f>IFERROR(SMALL($I$2:$I$100001,H7095),"")</f>
        <v/>
      </c>
    </row>
    <row r="7096" spans="1:10" x14ac:dyDescent="0.3">
      <c r="A7096" t="s">
        <v>101</v>
      </c>
      <c r="B7096" t="s">
        <v>102</v>
      </c>
      <c r="C7096" s="7">
        <v>43567</v>
      </c>
      <c r="E7096" s="27">
        <v>10390</v>
      </c>
      <c r="G7096" s="27" t="str">
        <f>VLOOKUP(C7096,W:Y,3,TRUE)</f>
        <v>Apr 19</v>
      </c>
      <c r="H7096" s="27">
        <f t="shared" si="110"/>
        <v>7095</v>
      </c>
      <c r="I7096" s="30" t="str">
        <f>IF(G7096='Check Register'!$E$1,H7096,"")</f>
        <v/>
      </c>
      <c r="J7096" s="16" t="str">
        <f>IFERROR(SMALL($I$2:$I$100001,H7096),"")</f>
        <v/>
      </c>
    </row>
    <row r="7097" spans="1:10" x14ac:dyDescent="0.3">
      <c r="A7097" t="s">
        <v>499</v>
      </c>
      <c r="B7097" t="s">
        <v>39</v>
      </c>
      <c r="C7097" s="7">
        <v>43567</v>
      </c>
      <c r="E7097" s="27">
        <v>460</v>
      </c>
      <c r="G7097" s="27" t="str">
        <f>VLOOKUP(C7097,W:Y,3,TRUE)</f>
        <v>Apr 19</v>
      </c>
      <c r="H7097" s="27">
        <f t="shared" si="110"/>
        <v>7096</v>
      </c>
      <c r="I7097" s="30" t="str">
        <f>IF(G7097='Check Register'!$E$1,H7097,"")</f>
        <v/>
      </c>
      <c r="J7097" s="16" t="str">
        <f>IFERROR(SMALL($I$2:$I$100001,H7097),"")</f>
        <v/>
      </c>
    </row>
    <row r="7098" spans="1:10" x14ac:dyDescent="0.3">
      <c r="A7098" t="s">
        <v>29</v>
      </c>
      <c r="B7098" t="s">
        <v>127</v>
      </c>
      <c r="C7098" s="7">
        <v>43567</v>
      </c>
      <c r="E7098" s="27">
        <v>158.94</v>
      </c>
      <c r="G7098" s="27" t="str">
        <f>VLOOKUP(C7098,W:Y,3,TRUE)</f>
        <v>Apr 19</v>
      </c>
      <c r="H7098" s="27">
        <f t="shared" si="110"/>
        <v>7097</v>
      </c>
      <c r="I7098" s="30" t="str">
        <f>IF(G7098='Check Register'!$E$1,H7098,"")</f>
        <v/>
      </c>
      <c r="J7098" s="16" t="str">
        <f>IFERROR(SMALL($I$2:$I$100001,H7098),"")</f>
        <v/>
      </c>
    </row>
    <row r="7099" spans="1:10" x14ac:dyDescent="0.3">
      <c r="A7099" t="s">
        <v>144</v>
      </c>
      <c r="B7099" t="s">
        <v>102</v>
      </c>
      <c r="C7099" s="7">
        <v>43567</v>
      </c>
      <c r="E7099" s="27">
        <v>767869.23</v>
      </c>
      <c r="G7099" s="27" t="str">
        <f>VLOOKUP(C7099,W:Y,3,TRUE)</f>
        <v>Apr 19</v>
      </c>
      <c r="H7099" s="27">
        <f t="shared" si="110"/>
        <v>7098</v>
      </c>
      <c r="I7099" s="30" t="str">
        <f>IF(G7099='Check Register'!$E$1,H7099,"")</f>
        <v/>
      </c>
      <c r="J7099" s="16" t="str">
        <f>IFERROR(SMALL($I$2:$I$100001,H7099),"")</f>
        <v/>
      </c>
    </row>
    <row r="7100" spans="1:10" x14ac:dyDescent="0.3">
      <c r="A7100" t="s">
        <v>32</v>
      </c>
      <c r="B7100" t="s">
        <v>33</v>
      </c>
      <c r="C7100" s="7">
        <v>43567</v>
      </c>
      <c r="E7100" s="27">
        <v>51.13</v>
      </c>
      <c r="G7100" s="27" t="str">
        <f>VLOOKUP(C7100,W:Y,3,TRUE)</f>
        <v>Apr 19</v>
      </c>
      <c r="H7100" s="27">
        <f t="shared" si="110"/>
        <v>7099</v>
      </c>
      <c r="I7100" s="30" t="str">
        <f>IF(G7100='Check Register'!$E$1,H7100,"")</f>
        <v/>
      </c>
      <c r="J7100" s="16" t="str">
        <f>IFERROR(SMALL($I$2:$I$100001,H7100),"")</f>
        <v/>
      </c>
    </row>
    <row r="7101" spans="1:10" x14ac:dyDescent="0.3">
      <c r="A7101" t="s">
        <v>145</v>
      </c>
      <c r="B7101" t="s">
        <v>35</v>
      </c>
      <c r="C7101" s="7">
        <v>43567</v>
      </c>
      <c r="E7101" s="27">
        <v>6884</v>
      </c>
      <c r="G7101" s="27" t="str">
        <f>VLOOKUP(C7101,W:Y,3,TRUE)</f>
        <v>Apr 19</v>
      </c>
      <c r="H7101" s="27">
        <f t="shared" si="110"/>
        <v>7100</v>
      </c>
      <c r="I7101" s="30" t="str">
        <f>IF(G7101='Check Register'!$E$1,H7101,"")</f>
        <v/>
      </c>
      <c r="J7101" s="16" t="str">
        <f>IFERROR(SMALL($I$2:$I$100001,H7101),"")</f>
        <v/>
      </c>
    </row>
    <row r="7102" spans="1:10" x14ac:dyDescent="0.3">
      <c r="A7102" t="s">
        <v>475</v>
      </c>
      <c r="B7102" t="s">
        <v>171</v>
      </c>
      <c r="C7102" s="7">
        <v>43567</v>
      </c>
      <c r="E7102" s="27">
        <v>9823.5</v>
      </c>
      <c r="G7102" s="27" t="str">
        <f>VLOOKUP(C7102,W:Y,3,TRUE)</f>
        <v>Apr 19</v>
      </c>
      <c r="H7102" s="27">
        <f t="shared" si="110"/>
        <v>7101</v>
      </c>
      <c r="I7102" s="30" t="str">
        <f>IF(G7102='Check Register'!$E$1,H7102,"")</f>
        <v/>
      </c>
      <c r="J7102" s="16" t="str">
        <f>IFERROR(SMALL($I$2:$I$100001,H7102),"")</f>
        <v/>
      </c>
    </row>
    <row r="7103" spans="1:10" x14ac:dyDescent="0.3">
      <c r="A7103" t="s">
        <v>414</v>
      </c>
      <c r="B7103" t="s">
        <v>66</v>
      </c>
      <c r="C7103" s="7">
        <v>43567</v>
      </c>
      <c r="E7103" s="27">
        <v>750</v>
      </c>
      <c r="G7103" s="27" t="str">
        <f>VLOOKUP(C7103,W:Y,3,TRUE)</f>
        <v>Apr 19</v>
      </c>
      <c r="H7103" s="27">
        <f t="shared" si="110"/>
        <v>7102</v>
      </c>
      <c r="I7103" s="30" t="str">
        <f>IF(G7103='Check Register'!$E$1,H7103,"")</f>
        <v/>
      </c>
      <c r="J7103" s="16" t="str">
        <f>IFERROR(SMALL($I$2:$I$100001,H7103),"")</f>
        <v/>
      </c>
    </row>
    <row r="7104" spans="1:10" x14ac:dyDescent="0.3">
      <c r="A7104" t="s">
        <v>281</v>
      </c>
      <c r="B7104" t="s">
        <v>12</v>
      </c>
      <c r="C7104" s="7">
        <v>43567</v>
      </c>
      <c r="E7104" s="27">
        <v>94.91</v>
      </c>
      <c r="G7104" s="27" t="str">
        <f>VLOOKUP(C7104,W:Y,3,TRUE)</f>
        <v>Apr 19</v>
      </c>
      <c r="H7104" s="27">
        <f t="shared" si="110"/>
        <v>7103</v>
      </c>
      <c r="I7104" s="30" t="str">
        <f>IF(G7104='Check Register'!$E$1,H7104,"")</f>
        <v/>
      </c>
      <c r="J7104" s="16" t="str">
        <f>IFERROR(SMALL($I$2:$I$100001,H7104),"")</f>
        <v/>
      </c>
    </row>
    <row r="7105" spans="1:10" x14ac:dyDescent="0.3">
      <c r="A7105" t="s">
        <v>508</v>
      </c>
      <c r="B7105" t="s">
        <v>22</v>
      </c>
      <c r="C7105" s="7">
        <v>43567</v>
      </c>
      <c r="E7105" s="27">
        <v>210.61</v>
      </c>
      <c r="G7105" s="27" t="str">
        <f>VLOOKUP(C7105,W:Y,3,TRUE)</f>
        <v>Apr 19</v>
      </c>
      <c r="H7105" s="27">
        <f t="shared" si="110"/>
        <v>7104</v>
      </c>
      <c r="I7105" s="30" t="str">
        <f>IF(G7105='Check Register'!$E$1,H7105,"")</f>
        <v/>
      </c>
      <c r="J7105" s="16" t="str">
        <f>IFERROR(SMALL($I$2:$I$100001,H7105),"")</f>
        <v/>
      </c>
    </row>
    <row r="7106" spans="1:10" x14ac:dyDescent="0.3">
      <c r="A7106" t="s">
        <v>335</v>
      </c>
      <c r="B7106" t="s">
        <v>102</v>
      </c>
      <c r="C7106" s="7">
        <v>43567</v>
      </c>
      <c r="E7106" s="27">
        <v>6064</v>
      </c>
      <c r="G7106" s="27" t="str">
        <f>VLOOKUP(C7106,W:Y,3,TRUE)</f>
        <v>Apr 19</v>
      </c>
      <c r="H7106" s="27">
        <f t="shared" si="110"/>
        <v>7105</v>
      </c>
      <c r="I7106" s="30" t="str">
        <f>IF(G7106='Check Register'!$E$1,H7106,"")</f>
        <v/>
      </c>
      <c r="J7106" s="16" t="str">
        <f>IFERROR(SMALL($I$2:$I$100001,H7106),"")</f>
        <v/>
      </c>
    </row>
    <row r="7107" spans="1:10" x14ac:dyDescent="0.3">
      <c r="A7107" t="s">
        <v>41</v>
      </c>
      <c r="B7107" t="s">
        <v>127</v>
      </c>
      <c r="C7107" s="7">
        <v>43567</v>
      </c>
      <c r="E7107" s="27">
        <v>229.99</v>
      </c>
      <c r="G7107" s="27" t="str">
        <f>VLOOKUP(C7107,W:Y,3,TRUE)</f>
        <v>Apr 19</v>
      </c>
      <c r="H7107" s="27">
        <f t="shared" ref="H7107:H7170" si="111">1+H7106</f>
        <v>7106</v>
      </c>
      <c r="I7107" s="30" t="str">
        <f>IF(G7107='Check Register'!$E$1,H7107,"")</f>
        <v/>
      </c>
      <c r="J7107" s="16" t="str">
        <f>IFERROR(SMALL($I$2:$I$100001,H7107),"")</f>
        <v/>
      </c>
    </row>
    <row r="7108" spans="1:10" x14ac:dyDescent="0.3">
      <c r="A7108" t="s">
        <v>473</v>
      </c>
      <c r="B7108" t="s">
        <v>131</v>
      </c>
      <c r="C7108" s="7">
        <v>43567</v>
      </c>
      <c r="E7108" s="27">
        <v>91.5</v>
      </c>
      <c r="G7108" s="27" t="str">
        <f>VLOOKUP(C7108,W:Y,3,TRUE)</f>
        <v>Apr 19</v>
      </c>
      <c r="H7108" s="27">
        <f t="shared" si="111"/>
        <v>7107</v>
      </c>
      <c r="I7108" s="30" t="str">
        <f>IF(G7108='Check Register'!$E$1,H7108,"")</f>
        <v/>
      </c>
      <c r="J7108" s="16" t="str">
        <f>IFERROR(SMALL($I$2:$I$100001,H7108),"")</f>
        <v/>
      </c>
    </row>
    <row r="7109" spans="1:10" x14ac:dyDescent="0.3">
      <c r="A7109" t="s">
        <v>562</v>
      </c>
      <c r="B7109" t="s">
        <v>102</v>
      </c>
      <c r="C7109" s="7">
        <v>43567</v>
      </c>
      <c r="E7109" s="27">
        <v>6950.45</v>
      </c>
      <c r="G7109" s="27" t="str">
        <f>VLOOKUP(C7109,W:Y,3,TRUE)</f>
        <v>Apr 19</v>
      </c>
      <c r="H7109" s="27">
        <f t="shared" si="111"/>
        <v>7108</v>
      </c>
      <c r="I7109" s="30" t="str">
        <f>IF(G7109='Check Register'!$E$1,H7109,"")</f>
        <v/>
      </c>
      <c r="J7109" s="16" t="str">
        <f>IFERROR(SMALL($I$2:$I$100001,H7109),"")</f>
        <v/>
      </c>
    </row>
    <row r="7110" spans="1:10" x14ac:dyDescent="0.3">
      <c r="A7110" t="s">
        <v>544</v>
      </c>
      <c r="B7110" t="s">
        <v>14</v>
      </c>
      <c r="C7110" s="7">
        <v>43567</v>
      </c>
      <c r="E7110" s="27">
        <v>396.13</v>
      </c>
      <c r="G7110" s="27" t="str">
        <f>VLOOKUP(C7110,W:Y,3,TRUE)</f>
        <v>Apr 19</v>
      </c>
      <c r="H7110" s="27">
        <f t="shared" si="111"/>
        <v>7109</v>
      </c>
      <c r="I7110" s="30" t="str">
        <f>IF(G7110='Check Register'!$E$1,H7110,"")</f>
        <v/>
      </c>
      <c r="J7110" s="16" t="str">
        <f>IFERROR(SMALL($I$2:$I$100001,H7110),"")</f>
        <v/>
      </c>
    </row>
    <row r="7111" spans="1:10" x14ac:dyDescent="0.3">
      <c r="A7111" t="s">
        <v>51</v>
      </c>
      <c r="B7111" t="s">
        <v>22</v>
      </c>
      <c r="C7111" s="7">
        <v>43567</v>
      </c>
      <c r="E7111" s="27">
        <v>140</v>
      </c>
      <c r="G7111" s="27" t="str">
        <f>VLOOKUP(C7111,W:Y,3,TRUE)</f>
        <v>Apr 19</v>
      </c>
      <c r="H7111" s="27">
        <f t="shared" si="111"/>
        <v>7110</v>
      </c>
      <c r="I7111" s="30" t="str">
        <f>IF(G7111='Check Register'!$E$1,H7111,"")</f>
        <v/>
      </c>
      <c r="J7111" s="16" t="str">
        <f>IFERROR(SMALL($I$2:$I$100001,H7111),"")</f>
        <v/>
      </c>
    </row>
    <row r="7112" spans="1:10" x14ac:dyDescent="0.3">
      <c r="A7112" t="s">
        <v>209</v>
      </c>
      <c r="B7112" t="s">
        <v>210</v>
      </c>
      <c r="C7112" s="7">
        <v>43567</v>
      </c>
      <c r="E7112" s="27">
        <v>276.19</v>
      </c>
      <c r="G7112" s="27" t="str">
        <f>VLOOKUP(C7112,W:Y,3,TRUE)</f>
        <v>Apr 19</v>
      </c>
      <c r="H7112" s="27">
        <f t="shared" si="111"/>
        <v>7111</v>
      </c>
      <c r="I7112" s="30" t="str">
        <f>IF(G7112='Check Register'!$E$1,H7112,"")</f>
        <v/>
      </c>
      <c r="J7112" s="16" t="str">
        <f>IFERROR(SMALL($I$2:$I$100001,H7112),"")</f>
        <v/>
      </c>
    </row>
    <row r="7113" spans="1:10" x14ac:dyDescent="0.3">
      <c r="A7113" t="s">
        <v>634</v>
      </c>
      <c r="B7113" t="s">
        <v>14</v>
      </c>
      <c r="C7113" s="7">
        <v>43567</v>
      </c>
      <c r="E7113" s="27">
        <v>3000</v>
      </c>
      <c r="G7113" s="27" t="str">
        <f>VLOOKUP(C7113,W:Y,3,TRUE)</f>
        <v>Apr 19</v>
      </c>
      <c r="H7113" s="27">
        <f t="shared" si="111"/>
        <v>7112</v>
      </c>
      <c r="I7113" s="30" t="str">
        <f>IF(G7113='Check Register'!$E$1,H7113,"")</f>
        <v/>
      </c>
      <c r="J7113" s="16" t="str">
        <f>IFERROR(SMALL($I$2:$I$100001,H7113),"")</f>
        <v/>
      </c>
    </row>
    <row r="7114" spans="1:10" x14ac:dyDescent="0.3">
      <c r="A7114" t="s">
        <v>603</v>
      </c>
      <c r="B7114" t="s">
        <v>14</v>
      </c>
      <c r="C7114" s="7">
        <v>43567</v>
      </c>
      <c r="E7114" s="27">
        <v>1190</v>
      </c>
      <c r="G7114" s="27" t="str">
        <f>VLOOKUP(C7114,W:Y,3,TRUE)</f>
        <v>Apr 19</v>
      </c>
      <c r="H7114" s="27">
        <f t="shared" si="111"/>
        <v>7113</v>
      </c>
      <c r="I7114" s="30" t="str">
        <f>IF(G7114='Check Register'!$E$1,H7114,"")</f>
        <v/>
      </c>
      <c r="J7114" s="16" t="str">
        <f>IFERROR(SMALL($I$2:$I$100001,H7114),"")</f>
        <v/>
      </c>
    </row>
    <row r="7115" spans="1:10" x14ac:dyDescent="0.3">
      <c r="A7115" t="s">
        <v>188</v>
      </c>
      <c r="B7115" t="s">
        <v>20</v>
      </c>
      <c r="C7115" s="7">
        <v>43567</v>
      </c>
      <c r="E7115" s="27">
        <v>7958.86</v>
      </c>
      <c r="G7115" s="27" t="str">
        <f>VLOOKUP(C7115,W:Y,3,TRUE)</f>
        <v>Apr 19</v>
      </c>
      <c r="H7115" s="27">
        <f t="shared" si="111"/>
        <v>7114</v>
      </c>
      <c r="I7115" s="30" t="str">
        <f>IF(G7115='Check Register'!$E$1,H7115,"")</f>
        <v/>
      </c>
      <c r="J7115" s="16" t="str">
        <f>IFERROR(SMALL($I$2:$I$100001,H7115),"")</f>
        <v/>
      </c>
    </row>
    <row r="7116" spans="1:10" x14ac:dyDescent="0.3">
      <c r="A7116" t="s">
        <v>113</v>
      </c>
      <c r="B7116" t="s">
        <v>12</v>
      </c>
      <c r="C7116" s="7">
        <v>43567</v>
      </c>
      <c r="E7116" s="27">
        <v>291.25</v>
      </c>
      <c r="G7116" s="27" t="str">
        <f>VLOOKUP(C7116,W:Y,3,TRUE)</f>
        <v>Apr 19</v>
      </c>
      <c r="H7116" s="27">
        <f t="shared" si="111"/>
        <v>7115</v>
      </c>
      <c r="I7116" s="30" t="str">
        <f>IF(G7116='Check Register'!$E$1,H7116,"")</f>
        <v/>
      </c>
      <c r="J7116" s="16" t="str">
        <f>IFERROR(SMALL($I$2:$I$100001,H7116),"")</f>
        <v/>
      </c>
    </row>
    <row r="7117" spans="1:10" x14ac:dyDescent="0.3">
      <c r="A7117" t="s">
        <v>116</v>
      </c>
      <c r="B7117" t="s">
        <v>45</v>
      </c>
      <c r="C7117" s="7">
        <v>43567</v>
      </c>
      <c r="E7117" s="27">
        <v>2019.17</v>
      </c>
      <c r="G7117" s="27" t="str">
        <f>VLOOKUP(C7117,W:Y,3,TRUE)</f>
        <v>Apr 19</v>
      </c>
      <c r="H7117" s="27">
        <f t="shared" si="111"/>
        <v>7116</v>
      </c>
      <c r="I7117" s="30" t="str">
        <f>IF(G7117='Check Register'!$E$1,H7117,"")</f>
        <v/>
      </c>
      <c r="J7117" s="16" t="str">
        <f>IFERROR(SMALL($I$2:$I$100001,H7117),"")</f>
        <v/>
      </c>
    </row>
    <row r="7118" spans="1:10" x14ac:dyDescent="0.3">
      <c r="A7118" t="s">
        <v>56</v>
      </c>
      <c r="B7118" t="s">
        <v>12</v>
      </c>
      <c r="C7118" s="7">
        <v>43567</v>
      </c>
      <c r="E7118" s="27">
        <v>236.82</v>
      </c>
      <c r="G7118" s="27" t="str">
        <f>VLOOKUP(C7118,W:Y,3,TRUE)</f>
        <v>Apr 19</v>
      </c>
      <c r="H7118" s="27">
        <f t="shared" si="111"/>
        <v>7117</v>
      </c>
      <c r="I7118" s="30" t="str">
        <f>IF(G7118='Check Register'!$E$1,H7118,"")</f>
        <v/>
      </c>
      <c r="J7118" s="16" t="str">
        <f>IFERROR(SMALL($I$2:$I$100001,H7118),"")</f>
        <v/>
      </c>
    </row>
    <row r="7119" spans="1:10" x14ac:dyDescent="0.3">
      <c r="A7119" t="s">
        <v>57</v>
      </c>
      <c r="B7119" t="s">
        <v>8</v>
      </c>
      <c r="C7119" s="7">
        <v>43567</v>
      </c>
      <c r="E7119" s="27">
        <v>141.44999999999999</v>
      </c>
      <c r="G7119" s="27" t="str">
        <f>VLOOKUP(C7119,W:Y,3,TRUE)</f>
        <v>Apr 19</v>
      </c>
      <c r="H7119" s="27">
        <f t="shared" si="111"/>
        <v>7118</v>
      </c>
      <c r="I7119" s="30" t="str">
        <f>IF(G7119='Check Register'!$E$1,H7119,"")</f>
        <v/>
      </c>
      <c r="J7119" s="16" t="str">
        <f>IFERROR(SMALL($I$2:$I$100001,H7119),"")</f>
        <v/>
      </c>
    </row>
    <row r="7120" spans="1:10" x14ac:dyDescent="0.3">
      <c r="A7120" t="s">
        <v>157</v>
      </c>
      <c r="B7120" t="s">
        <v>89</v>
      </c>
      <c r="C7120" s="7">
        <v>43567</v>
      </c>
      <c r="E7120" s="27">
        <v>75</v>
      </c>
      <c r="G7120" s="27" t="str">
        <f>VLOOKUP(C7120,W:Y,3,TRUE)</f>
        <v>Apr 19</v>
      </c>
      <c r="H7120" s="27">
        <f t="shared" si="111"/>
        <v>7119</v>
      </c>
      <c r="I7120" s="30" t="str">
        <f>IF(G7120='Check Register'!$E$1,H7120,"")</f>
        <v/>
      </c>
      <c r="J7120" s="16" t="str">
        <f>IFERROR(SMALL($I$2:$I$100001,H7120),"")</f>
        <v/>
      </c>
    </row>
    <row r="7121" spans="1:10" x14ac:dyDescent="0.3">
      <c r="A7121" t="s">
        <v>236</v>
      </c>
      <c r="B7121" t="s">
        <v>8</v>
      </c>
      <c r="C7121" s="7">
        <v>43567</v>
      </c>
      <c r="E7121" s="27">
        <v>161</v>
      </c>
      <c r="G7121" s="27" t="str">
        <f>VLOOKUP(C7121,W:Y,3,TRUE)</f>
        <v>Apr 19</v>
      </c>
      <c r="H7121" s="27">
        <f t="shared" si="111"/>
        <v>7120</v>
      </c>
      <c r="I7121" s="30" t="str">
        <f>IF(G7121='Check Register'!$E$1,H7121,"")</f>
        <v/>
      </c>
      <c r="J7121" s="16" t="str">
        <f>IFERROR(SMALL($I$2:$I$100001,H7121),"")</f>
        <v/>
      </c>
    </row>
    <row r="7122" spans="1:10" x14ac:dyDescent="0.3">
      <c r="A7122" t="s">
        <v>369</v>
      </c>
      <c r="B7122" t="s">
        <v>39</v>
      </c>
      <c r="C7122" s="7">
        <v>43567</v>
      </c>
      <c r="E7122" s="27">
        <v>376.97</v>
      </c>
      <c r="G7122" s="27" t="str">
        <f>VLOOKUP(C7122,W:Y,3,TRUE)</f>
        <v>Apr 19</v>
      </c>
      <c r="H7122" s="27">
        <f t="shared" si="111"/>
        <v>7121</v>
      </c>
      <c r="I7122" s="30" t="str">
        <f>IF(G7122='Check Register'!$E$1,H7122,"")</f>
        <v/>
      </c>
      <c r="J7122" s="16" t="str">
        <f>IFERROR(SMALL($I$2:$I$100001,H7122),"")</f>
        <v/>
      </c>
    </row>
    <row r="7123" spans="1:10" x14ac:dyDescent="0.3">
      <c r="A7123" t="s">
        <v>211</v>
      </c>
      <c r="B7123" t="s">
        <v>212</v>
      </c>
      <c r="C7123" s="7">
        <v>43567</v>
      </c>
      <c r="E7123" s="27">
        <v>300</v>
      </c>
      <c r="G7123" s="27" t="str">
        <f>VLOOKUP(C7123,W:Y,3,TRUE)</f>
        <v>Apr 19</v>
      </c>
      <c r="H7123" s="27">
        <f t="shared" si="111"/>
        <v>7122</v>
      </c>
      <c r="I7123" s="30" t="str">
        <f>IF(G7123='Check Register'!$E$1,H7123,"")</f>
        <v/>
      </c>
      <c r="J7123" s="16" t="str">
        <f>IFERROR(SMALL($I$2:$I$100001,H7123),"")</f>
        <v/>
      </c>
    </row>
    <row r="7124" spans="1:10" x14ac:dyDescent="0.3">
      <c r="A7124" t="s">
        <v>609</v>
      </c>
      <c r="B7124" t="s">
        <v>22</v>
      </c>
      <c r="C7124" s="7">
        <v>43567</v>
      </c>
      <c r="E7124" s="27">
        <v>132.66999999999999</v>
      </c>
      <c r="G7124" s="27" t="str">
        <f>VLOOKUP(C7124,W:Y,3,TRUE)</f>
        <v>Apr 19</v>
      </c>
      <c r="H7124" s="27">
        <f t="shared" si="111"/>
        <v>7123</v>
      </c>
      <c r="I7124" s="30" t="str">
        <f>IF(G7124='Check Register'!$E$1,H7124,"")</f>
        <v/>
      </c>
      <c r="J7124" s="16" t="str">
        <f>IFERROR(SMALL($I$2:$I$100001,H7124),"")</f>
        <v/>
      </c>
    </row>
    <row r="7125" spans="1:10" x14ac:dyDescent="0.3">
      <c r="A7125" t="s">
        <v>609</v>
      </c>
      <c r="B7125" t="s">
        <v>35</v>
      </c>
      <c r="C7125" s="7">
        <v>43567</v>
      </c>
      <c r="E7125" s="27">
        <v>242.61</v>
      </c>
      <c r="G7125" s="27" t="str">
        <f>VLOOKUP(C7125,W:Y,3,TRUE)</f>
        <v>Apr 19</v>
      </c>
      <c r="H7125" s="27">
        <f t="shared" si="111"/>
        <v>7124</v>
      </c>
      <c r="I7125" s="30" t="str">
        <f>IF(G7125='Check Register'!$E$1,H7125,"")</f>
        <v/>
      </c>
      <c r="J7125" s="16" t="str">
        <f>IFERROR(SMALL($I$2:$I$100001,H7125),"")</f>
        <v/>
      </c>
    </row>
    <row r="7126" spans="1:10" x14ac:dyDescent="0.3">
      <c r="A7126" t="s">
        <v>500</v>
      </c>
      <c r="B7126" t="s">
        <v>16</v>
      </c>
      <c r="C7126" s="7">
        <v>43567</v>
      </c>
      <c r="E7126" s="27">
        <v>29.93</v>
      </c>
      <c r="G7126" s="27" t="str">
        <f>VLOOKUP(C7126,W:Y,3,TRUE)</f>
        <v>Apr 19</v>
      </c>
      <c r="H7126" s="27">
        <f t="shared" si="111"/>
        <v>7125</v>
      </c>
      <c r="I7126" s="30" t="str">
        <f>IF(G7126='Check Register'!$E$1,H7126,"")</f>
        <v/>
      </c>
      <c r="J7126" s="16" t="str">
        <f>IFERROR(SMALL($I$2:$I$100001,H7126),"")</f>
        <v/>
      </c>
    </row>
    <row r="7127" spans="1:10" x14ac:dyDescent="0.3">
      <c r="A7127" t="s">
        <v>200</v>
      </c>
      <c r="B7127" t="s">
        <v>39</v>
      </c>
      <c r="C7127" s="7">
        <v>43567</v>
      </c>
      <c r="E7127" s="27">
        <v>194.25</v>
      </c>
      <c r="G7127" s="27" t="str">
        <f>VLOOKUP(C7127,W:Y,3,TRUE)</f>
        <v>Apr 19</v>
      </c>
      <c r="H7127" s="27">
        <f t="shared" si="111"/>
        <v>7126</v>
      </c>
      <c r="I7127" s="30" t="str">
        <f>IF(G7127='Check Register'!$E$1,H7127,"")</f>
        <v/>
      </c>
      <c r="J7127" s="16" t="str">
        <f>IFERROR(SMALL($I$2:$I$100001,H7127),"")</f>
        <v/>
      </c>
    </row>
    <row r="7128" spans="1:10" x14ac:dyDescent="0.3">
      <c r="A7128" t="s">
        <v>611</v>
      </c>
      <c r="B7128" t="s">
        <v>171</v>
      </c>
      <c r="C7128" s="7">
        <v>43567</v>
      </c>
      <c r="E7128" s="27">
        <v>1758</v>
      </c>
      <c r="G7128" s="27" t="str">
        <f>VLOOKUP(C7128,W:Y,3,TRUE)</f>
        <v>Apr 19</v>
      </c>
      <c r="H7128" s="27">
        <f t="shared" si="111"/>
        <v>7127</v>
      </c>
      <c r="I7128" s="30" t="str">
        <f>IF(G7128='Check Register'!$E$1,H7128,"")</f>
        <v/>
      </c>
      <c r="J7128" s="16" t="str">
        <f>IFERROR(SMALL($I$2:$I$100001,H7128),"")</f>
        <v/>
      </c>
    </row>
    <row r="7129" spans="1:10" x14ac:dyDescent="0.3">
      <c r="A7129" t="s">
        <v>74</v>
      </c>
      <c r="B7129" t="s">
        <v>45</v>
      </c>
      <c r="C7129" s="7">
        <v>43567</v>
      </c>
      <c r="E7129" s="27">
        <v>767.6</v>
      </c>
      <c r="G7129" s="27" t="str">
        <f>VLOOKUP(C7129,W:Y,3,TRUE)</f>
        <v>Apr 19</v>
      </c>
      <c r="H7129" s="27">
        <f t="shared" si="111"/>
        <v>7128</v>
      </c>
      <c r="I7129" s="30" t="str">
        <f>IF(G7129='Check Register'!$E$1,H7129,"")</f>
        <v/>
      </c>
      <c r="J7129" s="16" t="str">
        <f>IFERROR(SMALL($I$2:$I$100001,H7129),"")</f>
        <v/>
      </c>
    </row>
    <row r="7130" spans="1:10" x14ac:dyDescent="0.3">
      <c r="A7130" t="s">
        <v>165</v>
      </c>
      <c r="B7130" t="s">
        <v>8</v>
      </c>
      <c r="C7130" s="7">
        <v>43567</v>
      </c>
      <c r="E7130" s="27">
        <v>9960.59</v>
      </c>
      <c r="G7130" s="27" t="str">
        <f>VLOOKUP(C7130,W:Y,3,TRUE)</f>
        <v>Apr 19</v>
      </c>
      <c r="H7130" s="27">
        <f t="shared" si="111"/>
        <v>7129</v>
      </c>
      <c r="I7130" s="30" t="str">
        <f>IF(G7130='Check Register'!$E$1,H7130,"")</f>
        <v/>
      </c>
      <c r="J7130" s="16" t="str">
        <f>IFERROR(SMALL($I$2:$I$100001,H7130),"")</f>
        <v/>
      </c>
    </row>
    <row r="7131" spans="1:10" x14ac:dyDescent="0.3">
      <c r="A7131" t="s">
        <v>76</v>
      </c>
      <c r="B7131" t="s">
        <v>77</v>
      </c>
      <c r="C7131" s="7">
        <v>43567</v>
      </c>
      <c r="E7131" s="27">
        <v>1000</v>
      </c>
      <c r="G7131" s="27" t="str">
        <f>VLOOKUP(C7131,W:Y,3,TRUE)</f>
        <v>Apr 19</v>
      </c>
      <c r="H7131" s="27">
        <f t="shared" si="111"/>
        <v>7130</v>
      </c>
      <c r="I7131" s="30" t="str">
        <f>IF(G7131='Check Register'!$E$1,H7131,"")</f>
        <v/>
      </c>
      <c r="J7131" s="16" t="str">
        <f>IFERROR(SMALL($I$2:$I$100001,H7131),"")</f>
        <v/>
      </c>
    </row>
    <row r="7132" spans="1:10" x14ac:dyDescent="0.3">
      <c r="A7132" t="s">
        <v>5</v>
      </c>
      <c r="B7132" t="s">
        <v>6</v>
      </c>
      <c r="C7132" s="7">
        <v>43567</v>
      </c>
      <c r="E7132" s="27">
        <v>269544.21999999997</v>
      </c>
      <c r="G7132" s="27" t="str">
        <f>VLOOKUP(C7132,W:Y,3,TRUE)</f>
        <v>Apr 19</v>
      </c>
      <c r="H7132" s="27">
        <f t="shared" si="111"/>
        <v>7131</v>
      </c>
      <c r="I7132" s="30" t="str">
        <f>IF(G7132='Check Register'!$E$1,H7132,"")</f>
        <v/>
      </c>
      <c r="J7132" s="16" t="str">
        <f>IFERROR(SMALL($I$2:$I$100001,H7132),"")</f>
        <v/>
      </c>
    </row>
    <row r="7133" spans="1:10" x14ac:dyDescent="0.3">
      <c r="A7133" t="s">
        <v>536</v>
      </c>
      <c r="B7133" t="s">
        <v>11</v>
      </c>
      <c r="C7133" s="7">
        <v>43567</v>
      </c>
      <c r="E7133" s="27">
        <v>895.45</v>
      </c>
      <c r="G7133" s="27" t="str">
        <f>VLOOKUP(C7133,W:Y,3,TRUE)</f>
        <v>Apr 19</v>
      </c>
      <c r="H7133" s="27">
        <f t="shared" si="111"/>
        <v>7132</v>
      </c>
      <c r="I7133" s="30" t="str">
        <f>IF(G7133='Check Register'!$E$1,H7133,"")</f>
        <v/>
      </c>
      <c r="J7133" s="16" t="str">
        <f>IFERROR(SMALL($I$2:$I$100001,H7133),"")</f>
        <v/>
      </c>
    </row>
    <row r="7134" spans="1:10" x14ac:dyDescent="0.3">
      <c r="A7134" t="s">
        <v>536</v>
      </c>
      <c r="B7134" t="s">
        <v>127</v>
      </c>
      <c r="C7134" s="7">
        <v>43567</v>
      </c>
      <c r="E7134" s="27">
        <v>218.66</v>
      </c>
      <c r="G7134" s="27" t="str">
        <f>VLOOKUP(C7134,W:Y,3,TRUE)</f>
        <v>Apr 19</v>
      </c>
      <c r="H7134" s="27">
        <f t="shared" si="111"/>
        <v>7133</v>
      </c>
      <c r="I7134" s="30" t="str">
        <f>IF(G7134='Check Register'!$E$1,H7134,"")</f>
        <v/>
      </c>
      <c r="J7134" s="16" t="str">
        <f>IFERROR(SMALL($I$2:$I$100001,H7134),"")</f>
        <v/>
      </c>
    </row>
    <row r="7135" spans="1:10" x14ac:dyDescent="0.3">
      <c r="A7135" t="s">
        <v>403</v>
      </c>
      <c r="B7135" t="s">
        <v>89</v>
      </c>
      <c r="C7135" s="7">
        <v>43567</v>
      </c>
      <c r="E7135" s="27">
        <v>86</v>
      </c>
      <c r="G7135" s="27" t="str">
        <f>VLOOKUP(C7135,W:Y,3,TRUE)</f>
        <v>Apr 19</v>
      </c>
      <c r="H7135" s="27">
        <f t="shared" si="111"/>
        <v>7134</v>
      </c>
      <c r="I7135" s="30" t="str">
        <f>IF(G7135='Check Register'!$E$1,H7135,"")</f>
        <v/>
      </c>
      <c r="J7135" s="16" t="str">
        <f>IFERROR(SMALL($I$2:$I$100001,H7135),"")</f>
        <v/>
      </c>
    </row>
    <row r="7136" spans="1:10" x14ac:dyDescent="0.3">
      <c r="A7136" t="s">
        <v>84</v>
      </c>
      <c r="B7136" t="s">
        <v>85</v>
      </c>
      <c r="C7136" s="7">
        <v>43567</v>
      </c>
      <c r="E7136" s="27">
        <v>5053.9399999999996</v>
      </c>
      <c r="G7136" s="27" t="str">
        <f>VLOOKUP(C7136,W:Y,3,TRUE)</f>
        <v>Apr 19</v>
      </c>
      <c r="H7136" s="27">
        <f t="shared" si="111"/>
        <v>7135</v>
      </c>
      <c r="I7136" s="30" t="str">
        <f>IF(G7136='Check Register'!$E$1,H7136,"")</f>
        <v/>
      </c>
      <c r="J7136" s="16" t="str">
        <f>IFERROR(SMALL($I$2:$I$100001,H7136),"")</f>
        <v/>
      </c>
    </row>
    <row r="7137" spans="1:10" x14ac:dyDescent="0.3">
      <c r="A7137" t="s">
        <v>126</v>
      </c>
      <c r="B7137" t="s">
        <v>127</v>
      </c>
      <c r="C7137" s="7">
        <v>43567</v>
      </c>
      <c r="E7137" s="27">
        <v>287.13</v>
      </c>
      <c r="G7137" s="27" t="str">
        <f>VLOOKUP(C7137,W:Y,3,TRUE)</f>
        <v>Apr 19</v>
      </c>
      <c r="H7137" s="27">
        <f t="shared" si="111"/>
        <v>7136</v>
      </c>
      <c r="I7137" s="30" t="str">
        <f>IF(G7137='Check Register'!$E$1,H7137,"")</f>
        <v/>
      </c>
      <c r="J7137" s="16" t="str">
        <f>IFERROR(SMALL($I$2:$I$100001,H7137),"")</f>
        <v/>
      </c>
    </row>
    <row r="7138" spans="1:10" x14ac:dyDescent="0.3">
      <c r="A7138" t="s">
        <v>97</v>
      </c>
      <c r="B7138" t="s">
        <v>6</v>
      </c>
      <c r="C7138" s="7">
        <v>43570</v>
      </c>
      <c r="E7138" s="27">
        <v>127110.92</v>
      </c>
      <c r="G7138" s="27" t="str">
        <f>VLOOKUP(C7138,W:Y,3,TRUE)</f>
        <v>Apr 19</v>
      </c>
      <c r="H7138" s="27">
        <f t="shared" si="111"/>
        <v>7137</v>
      </c>
      <c r="I7138" s="30" t="str">
        <f>IF(G7138='Check Register'!$E$1,H7138,"")</f>
        <v/>
      </c>
      <c r="J7138" s="16" t="str">
        <f>IFERROR(SMALL($I$2:$I$100001,H7138),"")</f>
        <v/>
      </c>
    </row>
    <row r="7139" spans="1:10" x14ac:dyDescent="0.3">
      <c r="A7139" t="s">
        <v>172</v>
      </c>
      <c r="B7139" t="s">
        <v>8</v>
      </c>
      <c r="C7139" s="7">
        <v>43574</v>
      </c>
      <c r="E7139" s="27">
        <v>391.5</v>
      </c>
      <c r="G7139" s="27" t="str">
        <f>VLOOKUP(C7139,W:Y,3,TRUE)</f>
        <v>Apr 19</v>
      </c>
      <c r="H7139" s="27">
        <f t="shared" si="111"/>
        <v>7138</v>
      </c>
      <c r="I7139" s="30" t="str">
        <f>IF(G7139='Check Register'!$E$1,H7139,"")</f>
        <v/>
      </c>
      <c r="J7139" s="16" t="str">
        <f>IFERROR(SMALL($I$2:$I$100001,H7139),"")</f>
        <v/>
      </c>
    </row>
    <row r="7140" spans="1:10" x14ac:dyDescent="0.3">
      <c r="A7140" t="s">
        <v>255</v>
      </c>
      <c r="B7140" t="s">
        <v>43</v>
      </c>
      <c r="C7140" s="7">
        <v>43574</v>
      </c>
      <c r="E7140" s="27">
        <v>9348.52</v>
      </c>
      <c r="G7140" s="27" t="str">
        <f>VLOOKUP(C7140,W:Y,3,TRUE)</f>
        <v>Apr 19</v>
      </c>
      <c r="H7140" s="27">
        <f t="shared" si="111"/>
        <v>7139</v>
      </c>
      <c r="I7140" s="30" t="str">
        <f>IF(G7140='Check Register'!$E$1,H7140,"")</f>
        <v/>
      </c>
      <c r="J7140" s="16" t="str">
        <f>IFERROR(SMALL($I$2:$I$100001,H7140),"")</f>
        <v/>
      </c>
    </row>
    <row r="7141" spans="1:10" x14ac:dyDescent="0.3">
      <c r="A7141" t="s">
        <v>10</v>
      </c>
      <c r="B7141" t="s">
        <v>127</v>
      </c>
      <c r="C7141" s="7">
        <v>43574</v>
      </c>
      <c r="E7141" s="27">
        <v>29.98</v>
      </c>
      <c r="G7141" s="27" t="str">
        <f>VLOOKUP(C7141,W:Y,3,TRUE)</f>
        <v>Apr 19</v>
      </c>
      <c r="H7141" s="27">
        <f t="shared" si="111"/>
        <v>7140</v>
      </c>
      <c r="I7141" s="30" t="str">
        <f>IF(G7141='Check Register'!$E$1,H7141,"")</f>
        <v/>
      </c>
      <c r="J7141" s="16" t="str">
        <f>IFERROR(SMALL($I$2:$I$100001,H7141),"")</f>
        <v/>
      </c>
    </row>
    <row r="7142" spans="1:10" x14ac:dyDescent="0.3">
      <c r="A7142" t="s">
        <v>132</v>
      </c>
      <c r="B7142" t="s">
        <v>20</v>
      </c>
      <c r="C7142" s="7">
        <v>43574</v>
      </c>
      <c r="E7142" s="27">
        <v>70.19</v>
      </c>
      <c r="G7142" s="27" t="str">
        <f>VLOOKUP(C7142,W:Y,3,TRUE)</f>
        <v>Apr 19</v>
      </c>
      <c r="H7142" s="27">
        <f t="shared" si="111"/>
        <v>7141</v>
      </c>
      <c r="I7142" s="30" t="str">
        <f>IF(G7142='Check Register'!$E$1,H7142,"")</f>
        <v/>
      </c>
      <c r="J7142" s="16" t="str">
        <f>IFERROR(SMALL($I$2:$I$100001,H7142),"")</f>
        <v/>
      </c>
    </row>
    <row r="7143" spans="1:10" x14ac:dyDescent="0.3">
      <c r="A7143" t="s">
        <v>132</v>
      </c>
      <c r="B7143" t="s">
        <v>89</v>
      </c>
      <c r="C7143" s="7">
        <v>43574</v>
      </c>
      <c r="E7143" s="27">
        <v>778.6</v>
      </c>
      <c r="G7143" s="27" t="str">
        <f>VLOOKUP(C7143,W:Y,3,TRUE)</f>
        <v>Apr 19</v>
      </c>
      <c r="H7143" s="27">
        <f t="shared" si="111"/>
        <v>7142</v>
      </c>
      <c r="I7143" s="30" t="str">
        <f>IF(G7143='Check Register'!$E$1,H7143,"")</f>
        <v/>
      </c>
      <c r="J7143" s="16" t="str">
        <f>IFERROR(SMALL($I$2:$I$100001,H7143),"")</f>
        <v/>
      </c>
    </row>
    <row r="7144" spans="1:10" x14ac:dyDescent="0.3">
      <c r="A7144" t="s">
        <v>133</v>
      </c>
      <c r="B7144" t="s">
        <v>8</v>
      </c>
      <c r="C7144" s="7">
        <v>43574</v>
      </c>
      <c r="E7144" s="27">
        <v>57.15</v>
      </c>
      <c r="G7144" s="27" t="str">
        <f>VLOOKUP(C7144,W:Y,3,TRUE)</f>
        <v>Apr 19</v>
      </c>
      <c r="H7144" s="27">
        <f t="shared" si="111"/>
        <v>7143</v>
      </c>
      <c r="I7144" s="30" t="str">
        <f>IF(G7144='Check Register'!$E$1,H7144,"")</f>
        <v/>
      </c>
      <c r="J7144" s="16" t="str">
        <f>IFERROR(SMALL($I$2:$I$100001,H7144),"")</f>
        <v/>
      </c>
    </row>
    <row r="7145" spans="1:10" x14ac:dyDescent="0.3">
      <c r="A7145" t="s">
        <v>635</v>
      </c>
      <c r="B7145" t="s">
        <v>150</v>
      </c>
      <c r="C7145" s="7">
        <v>43574</v>
      </c>
      <c r="E7145" s="27">
        <v>12</v>
      </c>
      <c r="G7145" s="27" t="str">
        <f>VLOOKUP(C7145,W:Y,3,TRUE)</f>
        <v>Apr 19</v>
      </c>
      <c r="H7145" s="27">
        <f t="shared" si="111"/>
        <v>7144</v>
      </c>
      <c r="I7145" s="30" t="str">
        <f>IF(G7145='Check Register'!$E$1,H7145,"")</f>
        <v/>
      </c>
      <c r="J7145" s="16" t="str">
        <f>IFERROR(SMALL($I$2:$I$100001,H7145),"")</f>
        <v/>
      </c>
    </row>
    <row r="7146" spans="1:10" x14ac:dyDescent="0.3">
      <c r="A7146" t="s">
        <v>93</v>
      </c>
      <c r="B7146" t="s">
        <v>94</v>
      </c>
      <c r="C7146" s="7">
        <v>43574</v>
      </c>
      <c r="E7146" s="27">
        <v>39380.46</v>
      </c>
      <c r="G7146" s="27" t="str">
        <f>VLOOKUP(C7146,W:Y,3,TRUE)</f>
        <v>Apr 19</v>
      </c>
      <c r="H7146" s="27">
        <f t="shared" si="111"/>
        <v>7145</v>
      </c>
      <c r="I7146" s="30" t="str">
        <f>IF(G7146='Check Register'!$E$1,H7146,"")</f>
        <v/>
      </c>
      <c r="J7146" s="16" t="str">
        <f>IFERROR(SMALL($I$2:$I$100001,H7146),"")</f>
        <v/>
      </c>
    </row>
    <row r="7147" spans="1:10" x14ac:dyDescent="0.3">
      <c r="A7147" t="s">
        <v>93</v>
      </c>
      <c r="B7147" t="s">
        <v>95</v>
      </c>
      <c r="C7147" s="7">
        <v>43574</v>
      </c>
      <c r="E7147" s="27">
        <v>15230.2</v>
      </c>
      <c r="G7147" s="27" t="str">
        <f>VLOOKUP(C7147,W:Y,3,TRUE)</f>
        <v>Apr 19</v>
      </c>
      <c r="H7147" s="27">
        <f t="shared" si="111"/>
        <v>7146</v>
      </c>
      <c r="I7147" s="30" t="str">
        <f>IF(G7147='Check Register'!$E$1,H7147,"")</f>
        <v/>
      </c>
      <c r="J7147" s="16" t="str">
        <f>IFERROR(SMALL($I$2:$I$100001,H7147),"")</f>
        <v/>
      </c>
    </row>
    <row r="7148" spans="1:10" x14ac:dyDescent="0.3">
      <c r="A7148" t="s">
        <v>221</v>
      </c>
      <c r="B7148" t="s">
        <v>8</v>
      </c>
      <c r="C7148" s="7">
        <v>43574</v>
      </c>
      <c r="E7148" s="27">
        <v>668.94</v>
      </c>
      <c r="G7148" s="27" t="str">
        <f>VLOOKUP(C7148,W:Y,3,TRUE)</f>
        <v>Apr 19</v>
      </c>
      <c r="H7148" s="27">
        <f t="shared" si="111"/>
        <v>7147</v>
      </c>
      <c r="I7148" s="30" t="str">
        <f>IF(G7148='Check Register'!$E$1,H7148,"")</f>
        <v/>
      </c>
      <c r="J7148" s="16" t="str">
        <f>IFERROR(SMALL($I$2:$I$100001,H7148),"")</f>
        <v/>
      </c>
    </row>
    <row r="7149" spans="1:10" x14ac:dyDescent="0.3">
      <c r="A7149" t="s">
        <v>140</v>
      </c>
      <c r="B7149" t="s">
        <v>141</v>
      </c>
      <c r="C7149" s="7">
        <v>43574</v>
      </c>
      <c r="E7149" s="27">
        <v>1175.5999999999999</v>
      </c>
      <c r="G7149" s="27" t="str">
        <f>VLOOKUP(C7149,W:Y,3,TRUE)</f>
        <v>Apr 19</v>
      </c>
      <c r="H7149" s="27">
        <f t="shared" si="111"/>
        <v>7148</v>
      </c>
      <c r="I7149" s="30" t="str">
        <f>IF(G7149='Check Register'!$E$1,H7149,"")</f>
        <v/>
      </c>
      <c r="J7149" s="16" t="str">
        <f>IFERROR(SMALL($I$2:$I$100001,H7149),"")</f>
        <v/>
      </c>
    </row>
    <row r="7150" spans="1:10" x14ac:dyDescent="0.3">
      <c r="A7150" t="s">
        <v>140</v>
      </c>
      <c r="B7150" t="s">
        <v>102</v>
      </c>
      <c r="C7150" s="7">
        <v>43574</v>
      </c>
      <c r="E7150" s="27">
        <v>5277.59</v>
      </c>
      <c r="G7150" s="27" t="str">
        <f>VLOOKUP(C7150,W:Y,3,TRUE)</f>
        <v>Apr 19</v>
      </c>
      <c r="H7150" s="27">
        <f t="shared" si="111"/>
        <v>7149</v>
      </c>
      <c r="I7150" s="30" t="str">
        <f>IF(G7150='Check Register'!$E$1,H7150,"")</f>
        <v/>
      </c>
      <c r="J7150" s="16" t="str">
        <f>IFERROR(SMALL($I$2:$I$100001,H7150),"")</f>
        <v/>
      </c>
    </row>
    <row r="7151" spans="1:10" x14ac:dyDescent="0.3">
      <c r="A7151" t="s">
        <v>567</v>
      </c>
      <c r="B7151" t="s">
        <v>45</v>
      </c>
      <c r="C7151" s="7">
        <v>43574</v>
      </c>
      <c r="E7151" s="27">
        <v>2516.5300000000002</v>
      </c>
      <c r="G7151" s="27" t="str">
        <f>VLOOKUP(C7151,W:Y,3,TRUE)</f>
        <v>Apr 19</v>
      </c>
      <c r="H7151" s="27">
        <f t="shared" si="111"/>
        <v>7150</v>
      </c>
      <c r="I7151" s="30" t="str">
        <f>IF(G7151='Check Register'!$E$1,H7151,"")</f>
        <v/>
      </c>
      <c r="J7151" s="16" t="str">
        <f>IFERROR(SMALL($I$2:$I$100001,H7151),"")</f>
        <v/>
      </c>
    </row>
    <row r="7152" spans="1:10" x14ac:dyDescent="0.3">
      <c r="A7152" t="s">
        <v>24</v>
      </c>
      <c r="B7152" t="s">
        <v>25</v>
      </c>
      <c r="C7152" s="7">
        <v>43574</v>
      </c>
      <c r="E7152" s="27">
        <v>1517</v>
      </c>
      <c r="G7152" s="27" t="str">
        <f>VLOOKUP(C7152,W:Y,3,TRUE)</f>
        <v>Apr 19</v>
      </c>
      <c r="H7152" s="27">
        <f t="shared" si="111"/>
        <v>7151</v>
      </c>
      <c r="I7152" s="30" t="str">
        <f>IF(G7152='Check Register'!$E$1,H7152,"")</f>
        <v/>
      </c>
      <c r="J7152" s="16" t="str">
        <f>IFERROR(SMALL($I$2:$I$100001,H7152),"")</f>
        <v/>
      </c>
    </row>
    <row r="7153" spans="1:10" x14ac:dyDescent="0.3">
      <c r="A7153" t="s">
        <v>98</v>
      </c>
      <c r="B7153" t="s">
        <v>22</v>
      </c>
      <c r="C7153" s="7">
        <v>43574</v>
      </c>
      <c r="E7153" s="27">
        <v>9056</v>
      </c>
      <c r="G7153" s="27" t="str">
        <f>VLOOKUP(C7153,W:Y,3,TRUE)</f>
        <v>Apr 19</v>
      </c>
      <c r="H7153" s="27">
        <f t="shared" si="111"/>
        <v>7152</v>
      </c>
      <c r="I7153" s="30" t="str">
        <f>IF(G7153='Check Register'!$E$1,H7153,"")</f>
        <v/>
      </c>
      <c r="J7153" s="16" t="str">
        <f>IFERROR(SMALL($I$2:$I$100001,H7153),"")</f>
        <v/>
      </c>
    </row>
    <row r="7154" spans="1:10" x14ac:dyDescent="0.3">
      <c r="A7154" t="s">
        <v>631</v>
      </c>
      <c r="B7154" t="s">
        <v>131</v>
      </c>
      <c r="C7154" s="7">
        <v>43574</v>
      </c>
      <c r="E7154" s="27">
        <v>82.35</v>
      </c>
      <c r="G7154" s="27" t="str">
        <f>VLOOKUP(C7154,W:Y,3,TRUE)</f>
        <v>Apr 19</v>
      </c>
      <c r="H7154" s="27">
        <f t="shared" si="111"/>
        <v>7153</v>
      </c>
      <c r="I7154" s="30" t="str">
        <f>IF(G7154='Check Register'!$E$1,H7154,"")</f>
        <v/>
      </c>
      <c r="J7154" s="16" t="str">
        <f>IFERROR(SMALL($I$2:$I$100001,H7154),"")</f>
        <v/>
      </c>
    </row>
    <row r="7155" spans="1:10" x14ac:dyDescent="0.3">
      <c r="A7155" t="s">
        <v>179</v>
      </c>
      <c r="B7155" t="s">
        <v>180</v>
      </c>
      <c r="C7155" s="7">
        <v>43574</v>
      </c>
      <c r="E7155" s="27">
        <v>108</v>
      </c>
      <c r="G7155" s="27" t="str">
        <f>VLOOKUP(C7155,W:Y,3,TRUE)</f>
        <v>Apr 19</v>
      </c>
      <c r="H7155" s="27">
        <f t="shared" si="111"/>
        <v>7154</v>
      </c>
      <c r="I7155" s="30" t="str">
        <f>IF(G7155='Check Register'!$E$1,H7155,"")</f>
        <v/>
      </c>
      <c r="J7155" s="16" t="str">
        <f>IFERROR(SMALL($I$2:$I$100001,H7155),"")</f>
        <v/>
      </c>
    </row>
    <row r="7156" spans="1:10" x14ac:dyDescent="0.3">
      <c r="A7156" t="s">
        <v>233</v>
      </c>
      <c r="B7156" t="s">
        <v>12</v>
      </c>
      <c r="C7156" s="7">
        <v>43574</v>
      </c>
      <c r="E7156" s="27">
        <v>84.35</v>
      </c>
      <c r="G7156" s="27" t="str">
        <f>VLOOKUP(C7156,W:Y,3,TRUE)</f>
        <v>Apr 19</v>
      </c>
      <c r="H7156" s="27">
        <f t="shared" si="111"/>
        <v>7155</v>
      </c>
      <c r="I7156" s="30" t="str">
        <f>IF(G7156='Check Register'!$E$1,H7156,"")</f>
        <v/>
      </c>
      <c r="J7156" s="16" t="str">
        <f>IFERROR(SMALL($I$2:$I$100001,H7156),"")</f>
        <v/>
      </c>
    </row>
    <row r="7157" spans="1:10" x14ac:dyDescent="0.3">
      <c r="A7157" t="s">
        <v>519</v>
      </c>
      <c r="B7157" t="s">
        <v>131</v>
      </c>
      <c r="C7157" s="7">
        <v>43574</v>
      </c>
      <c r="E7157" s="27">
        <v>254.71</v>
      </c>
      <c r="G7157" s="27" t="str">
        <f>VLOOKUP(C7157,W:Y,3,TRUE)</f>
        <v>Apr 19</v>
      </c>
      <c r="H7157" s="27">
        <f t="shared" si="111"/>
        <v>7156</v>
      </c>
      <c r="I7157" s="30" t="str">
        <f>IF(G7157='Check Register'!$E$1,H7157,"")</f>
        <v/>
      </c>
      <c r="J7157" s="16" t="str">
        <f>IFERROR(SMALL($I$2:$I$100001,H7157),"")</f>
        <v/>
      </c>
    </row>
    <row r="7158" spans="1:10" x14ac:dyDescent="0.3">
      <c r="A7158" t="s">
        <v>519</v>
      </c>
      <c r="B7158" t="s">
        <v>16</v>
      </c>
      <c r="C7158" s="7">
        <v>43574</v>
      </c>
      <c r="E7158" s="27">
        <v>15.08</v>
      </c>
      <c r="G7158" s="27" t="str">
        <f>VLOOKUP(C7158,W:Y,3,TRUE)</f>
        <v>Apr 19</v>
      </c>
      <c r="H7158" s="27">
        <f t="shared" si="111"/>
        <v>7157</v>
      </c>
      <c r="I7158" s="30" t="str">
        <f>IF(G7158='Check Register'!$E$1,H7158,"")</f>
        <v/>
      </c>
      <c r="J7158" s="16" t="str">
        <f>IFERROR(SMALL($I$2:$I$100001,H7158),"")</f>
        <v/>
      </c>
    </row>
    <row r="7159" spans="1:10" x14ac:dyDescent="0.3">
      <c r="A7159" t="s">
        <v>498</v>
      </c>
      <c r="B7159" t="s">
        <v>45</v>
      </c>
      <c r="C7159" s="7">
        <v>43574</v>
      </c>
      <c r="E7159" s="27">
        <v>3495</v>
      </c>
      <c r="G7159" s="27" t="str">
        <f>VLOOKUP(C7159,W:Y,3,TRUE)</f>
        <v>Apr 19</v>
      </c>
      <c r="H7159" s="27">
        <f t="shared" si="111"/>
        <v>7158</v>
      </c>
      <c r="I7159" s="30" t="str">
        <f>IF(G7159='Check Register'!$E$1,H7159,"")</f>
        <v/>
      </c>
      <c r="J7159" s="16" t="str">
        <f>IFERROR(SMALL($I$2:$I$100001,H7159),"")</f>
        <v/>
      </c>
    </row>
    <row r="7160" spans="1:10" x14ac:dyDescent="0.3">
      <c r="A7160" t="s">
        <v>457</v>
      </c>
      <c r="B7160" t="s">
        <v>85</v>
      </c>
      <c r="C7160" s="7">
        <v>43574</v>
      </c>
      <c r="E7160" s="27">
        <v>2425</v>
      </c>
      <c r="G7160" s="27" t="str">
        <f>VLOOKUP(C7160,W:Y,3,TRUE)</f>
        <v>Apr 19</v>
      </c>
      <c r="H7160" s="27">
        <f t="shared" si="111"/>
        <v>7159</v>
      </c>
      <c r="I7160" s="30" t="str">
        <f>IF(G7160='Check Register'!$E$1,H7160,"")</f>
        <v/>
      </c>
      <c r="J7160" s="16" t="str">
        <f>IFERROR(SMALL($I$2:$I$100001,H7160),"")</f>
        <v/>
      </c>
    </row>
    <row r="7161" spans="1:10" x14ac:dyDescent="0.3">
      <c r="A7161" t="s">
        <v>30</v>
      </c>
      <c r="B7161" t="s">
        <v>31</v>
      </c>
      <c r="C7161" s="7">
        <v>43574</v>
      </c>
      <c r="E7161" s="27">
        <v>513.87</v>
      </c>
      <c r="G7161" s="27" t="str">
        <f>VLOOKUP(C7161,W:Y,3,TRUE)</f>
        <v>Apr 19</v>
      </c>
      <c r="H7161" s="27">
        <f t="shared" si="111"/>
        <v>7160</v>
      </c>
      <c r="I7161" s="30" t="str">
        <f>IF(G7161='Check Register'!$E$1,H7161,"")</f>
        <v/>
      </c>
      <c r="J7161" s="16" t="str">
        <f>IFERROR(SMALL($I$2:$I$100001,H7161),"")</f>
        <v/>
      </c>
    </row>
    <row r="7162" spans="1:10" x14ac:dyDescent="0.3">
      <c r="A7162" t="s">
        <v>144</v>
      </c>
      <c r="B7162" t="s">
        <v>181</v>
      </c>
      <c r="C7162" s="7">
        <v>43574</v>
      </c>
      <c r="E7162" s="27">
        <v>22603.86</v>
      </c>
      <c r="G7162" s="27" t="str">
        <f>VLOOKUP(C7162,W:Y,3,TRUE)</f>
        <v>Apr 19</v>
      </c>
      <c r="H7162" s="27">
        <f t="shared" si="111"/>
        <v>7161</v>
      </c>
      <c r="I7162" s="30" t="str">
        <f>IF(G7162='Check Register'!$E$1,H7162,"")</f>
        <v/>
      </c>
      <c r="J7162" s="16" t="str">
        <f>IFERROR(SMALL($I$2:$I$100001,H7162),"")</f>
        <v/>
      </c>
    </row>
    <row r="7163" spans="1:10" x14ac:dyDescent="0.3">
      <c r="A7163" t="s">
        <v>32</v>
      </c>
      <c r="B7163" t="s">
        <v>33</v>
      </c>
      <c r="C7163" s="7">
        <v>43574</v>
      </c>
      <c r="E7163" s="27">
        <v>46.34</v>
      </c>
      <c r="G7163" s="27" t="str">
        <f>VLOOKUP(C7163,W:Y,3,TRUE)</f>
        <v>Apr 19</v>
      </c>
      <c r="H7163" s="27">
        <f t="shared" si="111"/>
        <v>7162</v>
      </c>
      <c r="I7163" s="30" t="str">
        <f>IF(G7163='Check Register'!$E$1,H7163,"")</f>
        <v/>
      </c>
      <c r="J7163" s="16" t="str">
        <f>IFERROR(SMALL($I$2:$I$100001,H7163),"")</f>
        <v/>
      </c>
    </row>
    <row r="7164" spans="1:10" x14ac:dyDescent="0.3">
      <c r="A7164" t="s">
        <v>36</v>
      </c>
      <c r="B7164" t="s">
        <v>18</v>
      </c>
      <c r="C7164" s="7">
        <v>43574</v>
      </c>
      <c r="E7164" s="27">
        <v>1111.07</v>
      </c>
      <c r="G7164" s="27" t="str">
        <f>VLOOKUP(C7164,W:Y,3,TRUE)</f>
        <v>Apr 19</v>
      </c>
      <c r="H7164" s="27">
        <f t="shared" si="111"/>
        <v>7163</v>
      </c>
      <c r="I7164" s="30" t="str">
        <f>IF(G7164='Check Register'!$E$1,H7164,"")</f>
        <v/>
      </c>
      <c r="J7164" s="16" t="str">
        <f>IFERROR(SMALL($I$2:$I$100001,H7164),"")</f>
        <v/>
      </c>
    </row>
    <row r="7165" spans="1:10" x14ac:dyDescent="0.3">
      <c r="A7165" t="s">
        <v>371</v>
      </c>
      <c r="B7165" t="s">
        <v>8</v>
      </c>
      <c r="C7165" s="7">
        <v>43574</v>
      </c>
      <c r="E7165" s="27">
        <v>1500.93</v>
      </c>
      <c r="G7165" s="27" t="str">
        <f>VLOOKUP(C7165,W:Y,3,TRUE)</f>
        <v>Apr 19</v>
      </c>
      <c r="H7165" s="27">
        <f t="shared" si="111"/>
        <v>7164</v>
      </c>
      <c r="I7165" s="30" t="str">
        <f>IF(G7165='Check Register'!$E$1,H7165,"")</f>
        <v/>
      </c>
      <c r="J7165" s="16" t="str">
        <f>IFERROR(SMALL($I$2:$I$100001,H7165),"")</f>
        <v/>
      </c>
    </row>
    <row r="7166" spans="1:10" x14ac:dyDescent="0.3">
      <c r="A7166" t="s">
        <v>439</v>
      </c>
      <c r="B7166" t="s">
        <v>8</v>
      </c>
      <c r="C7166" s="7">
        <v>43574</v>
      </c>
      <c r="E7166" s="27">
        <v>626.78</v>
      </c>
      <c r="G7166" s="27" t="str">
        <f>VLOOKUP(C7166,W:Y,3,TRUE)</f>
        <v>Apr 19</v>
      </c>
      <c r="H7166" s="27">
        <f t="shared" si="111"/>
        <v>7165</v>
      </c>
      <c r="I7166" s="30" t="str">
        <f>IF(G7166='Check Register'!$E$1,H7166,"")</f>
        <v/>
      </c>
      <c r="J7166" s="16" t="str">
        <f>IFERROR(SMALL($I$2:$I$100001,H7166),"")</f>
        <v/>
      </c>
    </row>
    <row r="7167" spans="1:10" x14ac:dyDescent="0.3">
      <c r="A7167" t="s">
        <v>281</v>
      </c>
      <c r="B7167" t="s">
        <v>12</v>
      </c>
      <c r="C7167" s="7">
        <v>43574</v>
      </c>
      <c r="E7167" s="27">
        <v>243.17</v>
      </c>
      <c r="G7167" s="27" t="str">
        <f>VLOOKUP(C7167,W:Y,3,TRUE)</f>
        <v>Apr 19</v>
      </c>
      <c r="H7167" s="27">
        <f t="shared" si="111"/>
        <v>7166</v>
      </c>
      <c r="I7167" s="30" t="str">
        <f>IF(G7167='Check Register'!$E$1,H7167,"")</f>
        <v/>
      </c>
      <c r="J7167" s="16" t="str">
        <f>IFERROR(SMALL($I$2:$I$100001,H7167),"")</f>
        <v/>
      </c>
    </row>
    <row r="7168" spans="1:10" x14ac:dyDescent="0.3">
      <c r="A7168" t="s">
        <v>335</v>
      </c>
      <c r="B7168" t="s">
        <v>102</v>
      </c>
      <c r="C7168" s="7">
        <v>43574</v>
      </c>
      <c r="E7168" s="27">
        <v>5772.84</v>
      </c>
      <c r="G7168" s="27" t="str">
        <f>VLOOKUP(C7168,W:Y,3,TRUE)</f>
        <v>Apr 19</v>
      </c>
      <c r="H7168" s="27">
        <f t="shared" si="111"/>
        <v>7167</v>
      </c>
      <c r="I7168" s="30" t="str">
        <f>IF(G7168='Check Register'!$E$1,H7168,"")</f>
        <v/>
      </c>
      <c r="J7168" s="16" t="str">
        <f>IFERROR(SMALL($I$2:$I$100001,H7168),"")</f>
        <v/>
      </c>
    </row>
    <row r="7169" spans="1:10" x14ac:dyDescent="0.3">
      <c r="A7169" t="s">
        <v>243</v>
      </c>
      <c r="B7169" t="s">
        <v>131</v>
      </c>
      <c r="C7169" s="7">
        <v>43574</v>
      </c>
      <c r="E7169" s="27">
        <v>54.9</v>
      </c>
      <c r="G7169" s="27" t="str">
        <f>VLOOKUP(C7169,W:Y,3,TRUE)</f>
        <v>Apr 19</v>
      </c>
      <c r="H7169" s="27">
        <f t="shared" si="111"/>
        <v>7168</v>
      </c>
      <c r="I7169" s="30" t="str">
        <f>IF(G7169='Check Register'!$E$1,H7169,"")</f>
        <v/>
      </c>
      <c r="J7169" s="16" t="str">
        <f>IFERROR(SMALL($I$2:$I$100001,H7169),"")</f>
        <v/>
      </c>
    </row>
    <row r="7170" spans="1:10" x14ac:dyDescent="0.3">
      <c r="A7170" t="s">
        <v>243</v>
      </c>
      <c r="B7170" t="s">
        <v>16</v>
      </c>
      <c r="C7170" s="7">
        <v>43574</v>
      </c>
      <c r="E7170" s="27">
        <v>244.18</v>
      </c>
      <c r="G7170" s="27" t="str">
        <f>VLOOKUP(C7170,W:Y,3,TRUE)</f>
        <v>Apr 19</v>
      </c>
      <c r="H7170" s="27">
        <f t="shared" si="111"/>
        <v>7169</v>
      </c>
      <c r="I7170" s="30" t="str">
        <f>IF(G7170='Check Register'!$E$1,H7170,"")</f>
        <v/>
      </c>
      <c r="J7170" s="16" t="str">
        <f>IFERROR(SMALL($I$2:$I$100001,H7170),"")</f>
        <v/>
      </c>
    </row>
    <row r="7171" spans="1:10" x14ac:dyDescent="0.3">
      <c r="A7171" t="s">
        <v>41</v>
      </c>
      <c r="B7171" t="s">
        <v>8</v>
      </c>
      <c r="C7171" s="7">
        <v>43574</v>
      </c>
      <c r="E7171" s="27">
        <v>91.98</v>
      </c>
      <c r="G7171" s="27" t="str">
        <f>VLOOKUP(C7171,W:Y,3,TRUE)</f>
        <v>Apr 19</v>
      </c>
      <c r="H7171" s="27">
        <f t="shared" ref="H7171:H7234" si="112">1+H7170</f>
        <v>7170</v>
      </c>
      <c r="I7171" s="30" t="str">
        <f>IF(G7171='Check Register'!$E$1,H7171,"")</f>
        <v/>
      </c>
      <c r="J7171" s="16" t="str">
        <f>IFERROR(SMALL($I$2:$I$100001,H7171),"")</f>
        <v/>
      </c>
    </row>
    <row r="7172" spans="1:10" x14ac:dyDescent="0.3">
      <c r="A7172" t="s">
        <v>467</v>
      </c>
      <c r="B7172" t="s">
        <v>131</v>
      </c>
      <c r="C7172" s="7">
        <v>43574</v>
      </c>
      <c r="E7172" s="27">
        <v>123.09</v>
      </c>
      <c r="G7172" s="27" t="str">
        <f>VLOOKUP(C7172,W:Y,3,TRUE)</f>
        <v>Apr 19</v>
      </c>
      <c r="H7172" s="27">
        <f t="shared" si="112"/>
        <v>7171</v>
      </c>
      <c r="I7172" s="30" t="str">
        <f>IF(G7172='Check Register'!$E$1,H7172,"")</f>
        <v/>
      </c>
      <c r="J7172" s="16" t="str">
        <f>IFERROR(SMALL($I$2:$I$100001,H7172),"")</f>
        <v/>
      </c>
    </row>
    <row r="7173" spans="1:10" x14ac:dyDescent="0.3">
      <c r="A7173" t="s">
        <v>581</v>
      </c>
      <c r="B7173" t="s">
        <v>180</v>
      </c>
      <c r="C7173" s="7">
        <v>43574</v>
      </c>
      <c r="E7173" s="27">
        <v>3339.72</v>
      </c>
      <c r="G7173" s="27" t="str">
        <f>VLOOKUP(C7173,W:Y,3,TRUE)</f>
        <v>Apr 19</v>
      </c>
      <c r="H7173" s="27">
        <f t="shared" si="112"/>
        <v>7172</v>
      </c>
      <c r="I7173" s="30" t="str">
        <f>IF(G7173='Check Register'!$E$1,H7173,"")</f>
        <v/>
      </c>
      <c r="J7173" s="16" t="str">
        <f>IFERROR(SMALL($I$2:$I$100001,H7173),"")</f>
        <v/>
      </c>
    </row>
    <row r="7174" spans="1:10" x14ac:dyDescent="0.3">
      <c r="A7174" t="s">
        <v>636</v>
      </c>
      <c r="B7174" t="s">
        <v>81</v>
      </c>
      <c r="C7174" s="7">
        <v>43574</v>
      </c>
      <c r="E7174" s="27">
        <v>61</v>
      </c>
      <c r="G7174" s="27" t="str">
        <f>VLOOKUP(C7174,W:Y,3,TRUE)</f>
        <v>Apr 19</v>
      </c>
      <c r="H7174" s="27">
        <f t="shared" si="112"/>
        <v>7173</v>
      </c>
      <c r="I7174" s="30" t="str">
        <f>IF(G7174='Check Register'!$E$1,H7174,"")</f>
        <v/>
      </c>
      <c r="J7174" s="16" t="str">
        <f>IFERROR(SMALL($I$2:$I$100001,H7174),"")</f>
        <v/>
      </c>
    </row>
    <row r="7175" spans="1:10" x14ac:dyDescent="0.3">
      <c r="A7175" t="s">
        <v>51</v>
      </c>
      <c r="B7175" t="s">
        <v>22</v>
      </c>
      <c r="C7175" s="7">
        <v>43574</v>
      </c>
      <c r="E7175" s="27">
        <v>140</v>
      </c>
      <c r="G7175" s="27" t="str">
        <f>VLOOKUP(C7175,W:Y,3,TRUE)</f>
        <v>Apr 19</v>
      </c>
      <c r="H7175" s="27">
        <f t="shared" si="112"/>
        <v>7174</v>
      </c>
      <c r="I7175" s="30" t="str">
        <f>IF(G7175='Check Register'!$E$1,H7175,"")</f>
        <v/>
      </c>
      <c r="J7175" s="16" t="str">
        <f>IFERROR(SMALL($I$2:$I$100001,H7175),"")</f>
        <v/>
      </c>
    </row>
    <row r="7176" spans="1:10" x14ac:dyDescent="0.3">
      <c r="A7176" t="s">
        <v>337</v>
      </c>
      <c r="B7176" t="s">
        <v>100</v>
      </c>
      <c r="C7176" s="7">
        <v>43574</v>
      </c>
      <c r="E7176" s="27">
        <v>671.5</v>
      </c>
      <c r="G7176" s="27" t="str">
        <f>VLOOKUP(C7176,W:Y,3,TRUE)</f>
        <v>Apr 19</v>
      </c>
      <c r="H7176" s="27">
        <f t="shared" si="112"/>
        <v>7175</v>
      </c>
      <c r="I7176" s="30" t="str">
        <f>IF(G7176='Check Register'!$E$1,H7176,"")</f>
        <v/>
      </c>
      <c r="J7176" s="16" t="str">
        <f>IFERROR(SMALL($I$2:$I$100001,H7176),"")</f>
        <v/>
      </c>
    </row>
    <row r="7177" spans="1:10" x14ac:dyDescent="0.3">
      <c r="A7177" t="s">
        <v>55</v>
      </c>
      <c r="B7177" t="s">
        <v>14</v>
      </c>
      <c r="C7177" s="7">
        <v>43574</v>
      </c>
      <c r="E7177" s="27">
        <v>12146.25</v>
      </c>
      <c r="G7177" s="27" t="str">
        <f>VLOOKUP(C7177,W:Y,3,TRUE)</f>
        <v>Apr 19</v>
      </c>
      <c r="H7177" s="27">
        <f t="shared" si="112"/>
        <v>7176</v>
      </c>
      <c r="I7177" s="30" t="str">
        <f>IF(G7177='Check Register'!$E$1,H7177,"")</f>
        <v/>
      </c>
      <c r="J7177" s="16" t="str">
        <f>IFERROR(SMALL($I$2:$I$100001,H7177),"")</f>
        <v/>
      </c>
    </row>
    <row r="7178" spans="1:10" x14ac:dyDescent="0.3">
      <c r="A7178" t="s">
        <v>628</v>
      </c>
      <c r="B7178" t="s">
        <v>28</v>
      </c>
      <c r="C7178" s="7">
        <v>43574</v>
      </c>
      <c r="E7178" s="27">
        <v>195080</v>
      </c>
      <c r="G7178" s="27" t="str">
        <f>VLOOKUP(C7178,W:Y,3,TRUE)</f>
        <v>Apr 19</v>
      </c>
      <c r="H7178" s="27">
        <f t="shared" si="112"/>
        <v>7177</v>
      </c>
      <c r="I7178" s="30" t="str">
        <f>IF(G7178='Check Register'!$E$1,H7178,"")</f>
        <v/>
      </c>
      <c r="J7178" s="16" t="str">
        <f>IFERROR(SMALL($I$2:$I$100001,H7178),"")</f>
        <v/>
      </c>
    </row>
    <row r="7179" spans="1:10" x14ac:dyDescent="0.3">
      <c r="A7179" t="s">
        <v>56</v>
      </c>
      <c r="B7179" t="s">
        <v>12</v>
      </c>
      <c r="C7179" s="7">
        <v>43574</v>
      </c>
      <c r="E7179" s="27">
        <v>200.62</v>
      </c>
      <c r="G7179" s="27" t="str">
        <f>VLOOKUP(C7179,W:Y,3,TRUE)</f>
        <v>Apr 19</v>
      </c>
      <c r="H7179" s="27">
        <f t="shared" si="112"/>
        <v>7178</v>
      </c>
      <c r="I7179" s="30" t="str">
        <f>IF(G7179='Check Register'!$E$1,H7179,"")</f>
        <v/>
      </c>
      <c r="J7179" s="16" t="str">
        <f>IFERROR(SMALL($I$2:$I$100001,H7179),"")</f>
        <v/>
      </c>
    </row>
    <row r="7180" spans="1:10" x14ac:dyDescent="0.3">
      <c r="A7180" t="s">
        <v>57</v>
      </c>
      <c r="B7180" t="s">
        <v>127</v>
      </c>
      <c r="C7180" s="7">
        <v>43574</v>
      </c>
      <c r="E7180" s="27">
        <v>19.989999999999998</v>
      </c>
      <c r="G7180" s="27" t="str">
        <f>VLOOKUP(C7180,W:Y,3,TRUE)</f>
        <v>Apr 19</v>
      </c>
      <c r="H7180" s="27">
        <f t="shared" si="112"/>
        <v>7179</v>
      </c>
      <c r="I7180" s="30" t="str">
        <f>IF(G7180='Check Register'!$E$1,H7180,"")</f>
        <v/>
      </c>
      <c r="J7180" s="16" t="str">
        <f>IFERROR(SMALL($I$2:$I$100001,H7180),"")</f>
        <v/>
      </c>
    </row>
    <row r="7181" spans="1:10" x14ac:dyDescent="0.3">
      <c r="A7181" t="s">
        <v>57</v>
      </c>
      <c r="B7181" t="s">
        <v>8</v>
      </c>
      <c r="C7181" s="7">
        <v>43574</v>
      </c>
      <c r="E7181" s="27">
        <v>6034.33</v>
      </c>
      <c r="G7181" s="27" t="str">
        <f>VLOOKUP(C7181,W:Y,3,TRUE)</f>
        <v>Apr 19</v>
      </c>
      <c r="H7181" s="27">
        <f t="shared" si="112"/>
        <v>7180</v>
      </c>
      <c r="I7181" s="30" t="str">
        <f>IF(G7181='Check Register'!$E$1,H7181,"")</f>
        <v/>
      </c>
      <c r="J7181" s="16" t="str">
        <f>IFERROR(SMALL($I$2:$I$100001,H7181),"")</f>
        <v/>
      </c>
    </row>
    <row r="7182" spans="1:10" x14ac:dyDescent="0.3">
      <c r="A7182" t="s">
        <v>236</v>
      </c>
      <c r="B7182" t="s">
        <v>8</v>
      </c>
      <c r="C7182" s="7">
        <v>43574</v>
      </c>
      <c r="E7182" s="27">
        <v>12050.23</v>
      </c>
      <c r="G7182" s="27" t="str">
        <f>VLOOKUP(C7182,W:Y,3,TRUE)</f>
        <v>Apr 19</v>
      </c>
      <c r="H7182" s="27">
        <f t="shared" si="112"/>
        <v>7181</v>
      </c>
      <c r="I7182" s="30" t="str">
        <f>IF(G7182='Check Register'!$E$1,H7182,"")</f>
        <v/>
      </c>
      <c r="J7182" s="16" t="str">
        <f>IFERROR(SMALL($I$2:$I$100001,H7182),"")</f>
        <v/>
      </c>
    </row>
    <row r="7183" spans="1:10" x14ac:dyDescent="0.3">
      <c r="A7183" t="s">
        <v>364</v>
      </c>
      <c r="B7183" t="s">
        <v>85</v>
      </c>
      <c r="C7183" s="7">
        <v>43574</v>
      </c>
      <c r="E7183" s="27">
        <v>720.52</v>
      </c>
      <c r="G7183" s="27" t="str">
        <f>VLOOKUP(C7183,W:Y,3,TRUE)</f>
        <v>Apr 19</v>
      </c>
      <c r="H7183" s="27">
        <f t="shared" si="112"/>
        <v>7182</v>
      </c>
      <c r="I7183" s="30" t="str">
        <f>IF(G7183='Check Register'!$E$1,H7183,"")</f>
        <v/>
      </c>
      <c r="J7183" s="16" t="str">
        <f>IFERROR(SMALL($I$2:$I$100001,H7183),"")</f>
        <v/>
      </c>
    </row>
    <row r="7184" spans="1:10" x14ac:dyDescent="0.3">
      <c r="A7184" t="s">
        <v>237</v>
      </c>
      <c r="B7184" t="s">
        <v>12</v>
      </c>
      <c r="C7184" s="7">
        <v>43574</v>
      </c>
      <c r="E7184" s="27">
        <v>131.4</v>
      </c>
      <c r="G7184" s="27" t="str">
        <f>VLOOKUP(C7184,W:Y,3,TRUE)</f>
        <v>Apr 19</v>
      </c>
      <c r="H7184" s="27">
        <f t="shared" si="112"/>
        <v>7183</v>
      </c>
      <c r="I7184" s="30" t="str">
        <f>IF(G7184='Check Register'!$E$1,H7184,"")</f>
        <v/>
      </c>
      <c r="J7184" s="16" t="str">
        <f>IFERROR(SMALL($I$2:$I$100001,H7184),"")</f>
        <v/>
      </c>
    </row>
    <row r="7185" spans="1:10" x14ac:dyDescent="0.3">
      <c r="A7185" t="s">
        <v>637</v>
      </c>
      <c r="B7185" t="s">
        <v>14</v>
      </c>
      <c r="C7185" s="7">
        <v>43574</v>
      </c>
      <c r="E7185" s="27">
        <v>668.61</v>
      </c>
      <c r="G7185" s="27" t="str">
        <f>VLOOKUP(C7185,W:Y,3,TRUE)</f>
        <v>Apr 19</v>
      </c>
      <c r="H7185" s="27">
        <f t="shared" si="112"/>
        <v>7184</v>
      </c>
      <c r="I7185" s="30" t="str">
        <f>IF(G7185='Check Register'!$E$1,H7185,"")</f>
        <v/>
      </c>
      <c r="J7185" s="16" t="str">
        <f>IFERROR(SMALL($I$2:$I$100001,H7185),"")</f>
        <v/>
      </c>
    </row>
    <row r="7186" spans="1:10" x14ac:dyDescent="0.3">
      <c r="A7186" t="s">
        <v>69</v>
      </c>
      <c r="B7186" t="s">
        <v>70</v>
      </c>
      <c r="C7186" s="7">
        <v>43574</v>
      </c>
      <c r="E7186" s="27">
        <v>855.88</v>
      </c>
      <c r="G7186" s="27" t="str">
        <f>VLOOKUP(C7186,W:Y,3,TRUE)</f>
        <v>Apr 19</v>
      </c>
      <c r="H7186" s="27">
        <f t="shared" si="112"/>
        <v>7185</v>
      </c>
      <c r="I7186" s="30" t="str">
        <f>IF(G7186='Check Register'!$E$1,H7186,"")</f>
        <v/>
      </c>
      <c r="J7186" s="16" t="str">
        <f>IFERROR(SMALL($I$2:$I$100001,H7186),"")</f>
        <v/>
      </c>
    </row>
    <row r="7187" spans="1:10" x14ac:dyDescent="0.3">
      <c r="A7187" t="s">
        <v>71</v>
      </c>
      <c r="B7187" t="s">
        <v>12</v>
      </c>
      <c r="C7187" s="7">
        <v>43574</v>
      </c>
      <c r="E7187" s="27">
        <v>513.35</v>
      </c>
      <c r="G7187" s="27" t="str">
        <f>VLOOKUP(C7187,W:Y,3,TRUE)</f>
        <v>Apr 19</v>
      </c>
      <c r="H7187" s="27">
        <f t="shared" si="112"/>
        <v>7186</v>
      </c>
      <c r="I7187" s="30" t="str">
        <f>IF(G7187='Check Register'!$E$1,H7187,"")</f>
        <v/>
      </c>
      <c r="J7187" s="16" t="str">
        <f>IFERROR(SMALL($I$2:$I$100001,H7187),"")</f>
        <v/>
      </c>
    </row>
    <row r="7188" spans="1:10" x14ac:dyDescent="0.3">
      <c r="A7188" t="s">
        <v>165</v>
      </c>
      <c r="B7188" t="s">
        <v>8</v>
      </c>
      <c r="C7188" s="7">
        <v>43574</v>
      </c>
      <c r="E7188" s="27">
        <v>2348.31</v>
      </c>
      <c r="G7188" s="27" t="str">
        <f>VLOOKUP(C7188,W:Y,3,TRUE)</f>
        <v>Apr 19</v>
      </c>
      <c r="H7188" s="27">
        <f t="shared" si="112"/>
        <v>7187</v>
      </c>
      <c r="I7188" s="30" t="str">
        <f>IF(G7188='Check Register'!$E$1,H7188,"")</f>
        <v/>
      </c>
      <c r="J7188" s="16" t="str">
        <f>IFERROR(SMALL($I$2:$I$100001,H7188),"")</f>
        <v/>
      </c>
    </row>
    <row r="7189" spans="1:10" x14ac:dyDescent="0.3">
      <c r="A7189" t="s">
        <v>5</v>
      </c>
      <c r="B7189" t="s">
        <v>6</v>
      </c>
      <c r="C7189" s="7">
        <v>43574</v>
      </c>
      <c r="E7189" s="27">
        <v>1430.75</v>
      </c>
      <c r="G7189" s="27" t="str">
        <f>VLOOKUP(C7189,W:Y,3,TRUE)</f>
        <v>Apr 19</v>
      </c>
      <c r="H7189" s="27">
        <f t="shared" si="112"/>
        <v>7188</v>
      </c>
      <c r="I7189" s="30" t="str">
        <f>IF(G7189='Check Register'!$E$1,H7189,"")</f>
        <v/>
      </c>
      <c r="J7189" s="16" t="str">
        <f>IFERROR(SMALL($I$2:$I$100001,H7189),"")</f>
        <v/>
      </c>
    </row>
    <row r="7190" spans="1:10" x14ac:dyDescent="0.3">
      <c r="A7190" t="s">
        <v>638</v>
      </c>
      <c r="B7190" t="s">
        <v>150</v>
      </c>
      <c r="C7190" s="7">
        <v>43574</v>
      </c>
      <c r="E7190" s="27">
        <v>5</v>
      </c>
      <c r="G7190" s="27" t="str">
        <f>VLOOKUP(C7190,W:Y,3,TRUE)</f>
        <v>Apr 19</v>
      </c>
      <c r="H7190" s="27">
        <f t="shared" si="112"/>
        <v>7189</v>
      </c>
      <c r="I7190" s="30" t="str">
        <f>IF(G7190='Check Register'!$E$1,H7190,"")</f>
        <v/>
      </c>
      <c r="J7190" s="16" t="str">
        <f>IFERROR(SMALL($I$2:$I$100001,H7190),"")</f>
        <v/>
      </c>
    </row>
    <row r="7191" spans="1:10" x14ac:dyDescent="0.3">
      <c r="A7191" t="s">
        <v>536</v>
      </c>
      <c r="B7191" t="s">
        <v>11</v>
      </c>
      <c r="C7191" s="7">
        <v>43574</v>
      </c>
      <c r="E7191" s="27">
        <v>1971.76</v>
      </c>
      <c r="G7191" s="27" t="str">
        <f>VLOOKUP(C7191,W:Y,3,TRUE)</f>
        <v>Apr 19</v>
      </c>
      <c r="H7191" s="27">
        <f t="shared" si="112"/>
        <v>7190</v>
      </c>
      <c r="I7191" s="30" t="str">
        <f>IF(G7191='Check Register'!$E$1,H7191,"")</f>
        <v/>
      </c>
      <c r="J7191" s="16" t="str">
        <f>IFERROR(SMALL($I$2:$I$100001,H7191),"")</f>
        <v/>
      </c>
    </row>
    <row r="7192" spans="1:10" x14ac:dyDescent="0.3">
      <c r="A7192" t="s">
        <v>536</v>
      </c>
      <c r="B7192" t="s">
        <v>127</v>
      </c>
      <c r="C7192" s="7">
        <v>43574</v>
      </c>
      <c r="E7192" s="27">
        <v>218.66</v>
      </c>
      <c r="G7192" s="27" t="str">
        <f>VLOOKUP(C7192,W:Y,3,TRUE)</f>
        <v>Apr 19</v>
      </c>
      <c r="H7192" s="27">
        <f t="shared" si="112"/>
        <v>7191</v>
      </c>
      <c r="I7192" s="30" t="str">
        <f>IF(G7192='Check Register'!$E$1,H7192,"")</f>
        <v/>
      </c>
      <c r="J7192" s="16" t="str">
        <f>IFERROR(SMALL($I$2:$I$100001,H7192),"")</f>
        <v/>
      </c>
    </row>
    <row r="7193" spans="1:10" x14ac:dyDescent="0.3">
      <c r="A7193" t="s">
        <v>194</v>
      </c>
      <c r="B7193" t="s">
        <v>16</v>
      </c>
      <c r="C7193" s="7">
        <v>43574</v>
      </c>
      <c r="E7193" s="27">
        <v>23.55</v>
      </c>
      <c r="G7193" s="27" t="str">
        <f>VLOOKUP(C7193,W:Y,3,TRUE)</f>
        <v>Apr 19</v>
      </c>
      <c r="H7193" s="27">
        <f t="shared" si="112"/>
        <v>7192</v>
      </c>
      <c r="I7193" s="30" t="str">
        <f>IF(G7193='Check Register'!$E$1,H7193,"")</f>
        <v/>
      </c>
      <c r="J7193" s="16" t="str">
        <f>IFERROR(SMALL($I$2:$I$100001,H7193),"")</f>
        <v/>
      </c>
    </row>
    <row r="7194" spans="1:10" x14ac:dyDescent="0.3">
      <c r="A7194" t="s">
        <v>405</v>
      </c>
      <c r="B7194" t="s">
        <v>89</v>
      </c>
      <c r="C7194" s="7">
        <v>43581</v>
      </c>
      <c r="E7194" s="27">
        <v>354.75</v>
      </c>
      <c r="G7194" s="27" t="str">
        <f>VLOOKUP(C7194,W:Y,3,TRUE)</f>
        <v>Apr 19</v>
      </c>
      <c r="H7194" s="27">
        <f t="shared" si="112"/>
        <v>7193</v>
      </c>
      <c r="I7194" s="30" t="str">
        <f>IF(G7194='Check Register'!$E$1,H7194,"")</f>
        <v/>
      </c>
      <c r="J7194" s="16" t="str">
        <f>IFERROR(SMALL($I$2:$I$100001,H7194),"")</f>
        <v/>
      </c>
    </row>
    <row r="7195" spans="1:10" x14ac:dyDescent="0.3">
      <c r="A7195" t="s">
        <v>312</v>
      </c>
      <c r="B7195" t="s">
        <v>16</v>
      </c>
      <c r="C7195" s="7">
        <v>43581</v>
      </c>
      <c r="E7195" s="27">
        <v>34.799999999999997</v>
      </c>
      <c r="G7195" s="27" t="str">
        <f>VLOOKUP(C7195,W:Y,3,TRUE)</f>
        <v>Apr 19</v>
      </c>
      <c r="H7195" s="27">
        <f t="shared" si="112"/>
        <v>7194</v>
      </c>
      <c r="I7195" s="30" t="str">
        <f>IF(G7195='Check Register'!$E$1,H7195,"")</f>
        <v/>
      </c>
      <c r="J7195" s="16" t="str">
        <f>IFERROR(SMALL($I$2:$I$100001,H7195),"")</f>
        <v/>
      </c>
    </row>
    <row r="7196" spans="1:10" x14ac:dyDescent="0.3">
      <c r="A7196" t="s">
        <v>10</v>
      </c>
      <c r="B7196" t="s">
        <v>127</v>
      </c>
      <c r="C7196" s="7">
        <v>43581</v>
      </c>
      <c r="E7196" s="27">
        <v>29.98</v>
      </c>
      <c r="G7196" s="27" t="str">
        <f>VLOOKUP(C7196,W:Y,3,TRUE)</f>
        <v>Apr 19</v>
      </c>
      <c r="H7196" s="27">
        <f t="shared" si="112"/>
        <v>7195</v>
      </c>
      <c r="I7196" s="30" t="str">
        <f>IF(G7196='Check Register'!$E$1,H7196,"")</f>
        <v/>
      </c>
      <c r="J7196" s="16" t="str">
        <f>IFERROR(SMALL($I$2:$I$100001,H7196),"")</f>
        <v/>
      </c>
    </row>
    <row r="7197" spans="1:10" x14ac:dyDescent="0.3">
      <c r="A7197" t="s">
        <v>132</v>
      </c>
      <c r="B7197" t="s">
        <v>20</v>
      </c>
      <c r="C7197" s="7">
        <v>43581</v>
      </c>
      <c r="E7197" s="27">
        <v>115.47</v>
      </c>
      <c r="G7197" s="27" t="str">
        <f>VLOOKUP(C7197,W:Y,3,TRUE)</f>
        <v>Apr 19</v>
      </c>
      <c r="H7197" s="27">
        <f t="shared" si="112"/>
        <v>7196</v>
      </c>
      <c r="I7197" s="30" t="str">
        <f>IF(G7197='Check Register'!$E$1,H7197,"")</f>
        <v/>
      </c>
      <c r="J7197" s="16" t="str">
        <f>IFERROR(SMALL($I$2:$I$100001,H7197),"")</f>
        <v/>
      </c>
    </row>
    <row r="7198" spans="1:10" x14ac:dyDescent="0.3">
      <c r="A7198" t="s">
        <v>133</v>
      </c>
      <c r="B7198" t="s">
        <v>70</v>
      </c>
      <c r="C7198" s="7">
        <v>43581</v>
      </c>
      <c r="E7198" s="27">
        <v>51</v>
      </c>
      <c r="G7198" s="27" t="str">
        <f>VLOOKUP(C7198,W:Y,3,TRUE)</f>
        <v>Apr 19</v>
      </c>
      <c r="H7198" s="27">
        <f t="shared" si="112"/>
        <v>7197</v>
      </c>
      <c r="I7198" s="30" t="str">
        <f>IF(G7198='Check Register'!$E$1,H7198,"")</f>
        <v/>
      </c>
      <c r="J7198" s="16" t="str">
        <f>IFERROR(SMALL($I$2:$I$100001,H7198),"")</f>
        <v/>
      </c>
    </row>
    <row r="7199" spans="1:10" x14ac:dyDescent="0.3">
      <c r="A7199" t="s">
        <v>90</v>
      </c>
      <c r="B7199" t="s">
        <v>18</v>
      </c>
      <c r="C7199" s="7">
        <v>43581</v>
      </c>
      <c r="E7199" s="27">
        <v>250.36</v>
      </c>
      <c r="G7199" s="27" t="str">
        <f>VLOOKUP(C7199,W:Y,3,TRUE)</f>
        <v>Apr 19</v>
      </c>
      <c r="H7199" s="27">
        <f t="shared" si="112"/>
        <v>7198</v>
      </c>
      <c r="I7199" s="30" t="str">
        <f>IF(G7199='Check Register'!$E$1,H7199,"")</f>
        <v/>
      </c>
      <c r="J7199" s="16" t="str">
        <f>IFERROR(SMALL($I$2:$I$100001,H7199),"")</f>
        <v/>
      </c>
    </row>
    <row r="7200" spans="1:10" x14ac:dyDescent="0.3">
      <c r="A7200" t="s">
        <v>175</v>
      </c>
      <c r="B7200" t="s">
        <v>43</v>
      </c>
      <c r="C7200" s="7">
        <v>43581</v>
      </c>
      <c r="E7200" s="27">
        <v>821.38</v>
      </c>
      <c r="G7200" s="27" t="str">
        <f>VLOOKUP(C7200,W:Y,3,TRUE)</f>
        <v>Apr 19</v>
      </c>
      <c r="H7200" s="27">
        <f t="shared" si="112"/>
        <v>7199</v>
      </c>
      <c r="I7200" s="30" t="str">
        <f>IF(G7200='Check Register'!$E$1,H7200,"")</f>
        <v/>
      </c>
      <c r="J7200" s="16" t="str">
        <f>IFERROR(SMALL($I$2:$I$100001,H7200),"")</f>
        <v/>
      </c>
    </row>
    <row r="7201" spans="1:10" x14ac:dyDescent="0.3">
      <c r="A7201" t="s">
        <v>206</v>
      </c>
      <c r="B7201" t="s">
        <v>14</v>
      </c>
      <c r="C7201" s="7">
        <v>43581</v>
      </c>
      <c r="E7201" s="27">
        <v>13500</v>
      </c>
      <c r="G7201" s="27" t="str">
        <f>VLOOKUP(C7201,W:Y,3,TRUE)</f>
        <v>Apr 19</v>
      </c>
      <c r="H7201" s="27">
        <f t="shared" si="112"/>
        <v>7200</v>
      </c>
      <c r="I7201" s="30" t="str">
        <f>IF(G7201='Check Register'!$E$1,H7201,"")</f>
        <v/>
      </c>
      <c r="J7201" s="16" t="str">
        <f>IFERROR(SMALL($I$2:$I$100001,H7201),"")</f>
        <v/>
      </c>
    </row>
    <row r="7202" spans="1:10" x14ac:dyDescent="0.3">
      <c r="A7202" t="s">
        <v>138</v>
      </c>
      <c r="B7202" t="s">
        <v>139</v>
      </c>
      <c r="C7202" s="7">
        <v>43581</v>
      </c>
      <c r="E7202" s="27">
        <v>30631.59</v>
      </c>
      <c r="G7202" s="27" t="str">
        <f>VLOOKUP(C7202,W:Y,3,TRUE)</f>
        <v>Apr 19</v>
      </c>
      <c r="H7202" s="27">
        <f t="shared" si="112"/>
        <v>7201</v>
      </c>
      <c r="I7202" s="30" t="str">
        <f>IF(G7202='Check Register'!$E$1,H7202,"")</f>
        <v/>
      </c>
      <c r="J7202" s="16" t="str">
        <f>IFERROR(SMALL($I$2:$I$100001,H7202),"")</f>
        <v/>
      </c>
    </row>
    <row r="7203" spans="1:10" x14ac:dyDescent="0.3">
      <c r="A7203" t="s">
        <v>178</v>
      </c>
      <c r="B7203" t="s">
        <v>111</v>
      </c>
      <c r="C7203" s="7">
        <v>43581</v>
      </c>
      <c r="E7203" s="27">
        <v>6205.98</v>
      </c>
      <c r="G7203" s="27" t="str">
        <f>VLOOKUP(C7203,W:Y,3,TRUE)</f>
        <v>Apr 19</v>
      </c>
      <c r="H7203" s="27">
        <f t="shared" si="112"/>
        <v>7202</v>
      </c>
      <c r="I7203" s="30" t="str">
        <f>IF(G7203='Check Register'!$E$1,H7203,"")</f>
        <v/>
      </c>
      <c r="J7203" s="16" t="str">
        <f>IFERROR(SMALL($I$2:$I$100001,H7203),"")</f>
        <v/>
      </c>
    </row>
    <row r="7204" spans="1:10" x14ac:dyDescent="0.3">
      <c r="A7204" t="s">
        <v>144</v>
      </c>
      <c r="B7204" t="s">
        <v>28</v>
      </c>
      <c r="C7204" s="7">
        <v>43581</v>
      </c>
      <c r="E7204" s="27">
        <v>15000</v>
      </c>
      <c r="G7204" s="27" t="str">
        <f>VLOOKUP(C7204,W:Y,3,TRUE)</f>
        <v>Apr 19</v>
      </c>
      <c r="H7204" s="27">
        <f t="shared" si="112"/>
        <v>7203</v>
      </c>
      <c r="I7204" s="30" t="str">
        <f>IF(G7204='Check Register'!$E$1,H7204,"")</f>
        <v/>
      </c>
      <c r="J7204" s="16" t="str">
        <f>IFERROR(SMALL($I$2:$I$100001,H7204),"")</f>
        <v/>
      </c>
    </row>
    <row r="7205" spans="1:10" x14ac:dyDescent="0.3">
      <c r="A7205" t="s">
        <v>144</v>
      </c>
      <c r="B7205" t="s">
        <v>33</v>
      </c>
      <c r="C7205" s="7">
        <v>43581</v>
      </c>
      <c r="E7205" s="27">
        <v>49208.85</v>
      </c>
      <c r="G7205" s="27" t="str">
        <f>VLOOKUP(C7205,W:Y,3,TRUE)</f>
        <v>Apr 19</v>
      </c>
      <c r="H7205" s="27">
        <f t="shared" si="112"/>
        <v>7204</v>
      </c>
      <c r="I7205" s="30" t="str">
        <f>IF(G7205='Check Register'!$E$1,H7205,"")</f>
        <v/>
      </c>
      <c r="J7205" s="16" t="str">
        <f>IFERROR(SMALL($I$2:$I$100001,H7205),"")</f>
        <v/>
      </c>
    </row>
    <row r="7206" spans="1:10" x14ac:dyDescent="0.3">
      <c r="A7206" t="s">
        <v>144</v>
      </c>
      <c r="B7206" t="s">
        <v>102</v>
      </c>
      <c r="C7206" s="7">
        <v>43581</v>
      </c>
      <c r="E7206" s="27">
        <v>-30980.59</v>
      </c>
      <c r="G7206" s="27" t="str">
        <f>VLOOKUP(C7206,W:Y,3,TRUE)</f>
        <v>Apr 19</v>
      </c>
      <c r="H7206" s="27">
        <f t="shared" si="112"/>
        <v>7205</v>
      </c>
      <c r="I7206" s="30" t="str">
        <f>IF(G7206='Check Register'!$E$1,H7206,"")</f>
        <v/>
      </c>
      <c r="J7206" s="16" t="str">
        <f>IFERROR(SMALL($I$2:$I$100001,H7206),"")</f>
        <v/>
      </c>
    </row>
    <row r="7207" spans="1:10" x14ac:dyDescent="0.3">
      <c r="A7207" t="s">
        <v>32</v>
      </c>
      <c r="B7207" t="s">
        <v>33</v>
      </c>
      <c r="C7207" s="7">
        <v>43581</v>
      </c>
      <c r="E7207" s="27">
        <v>64.930000000000007</v>
      </c>
      <c r="G7207" s="27" t="str">
        <f>VLOOKUP(C7207,W:Y,3,TRUE)</f>
        <v>Apr 19</v>
      </c>
      <c r="H7207" s="27">
        <f t="shared" si="112"/>
        <v>7206</v>
      </c>
      <c r="I7207" s="30" t="str">
        <f>IF(G7207='Check Register'!$E$1,H7207,"")</f>
        <v/>
      </c>
      <c r="J7207" s="16" t="str">
        <f>IFERROR(SMALL($I$2:$I$100001,H7207),"")</f>
        <v/>
      </c>
    </row>
    <row r="7208" spans="1:10" x14ac:dyDescent="0.3">
      <c r="A7208" t="s">
        <v>145</v>
      </c>
      <c r="B7208" t="s">
        <v>89</v>
      </c>
      <c r="C7208" s="7">
        <v>43581</v>
      </c>
      <c r="E7208" s="27">
        <v>1200</v>
      </c>
      <c r="G7208" s="27" t="str">
        <f>VLOOKUP(C7208,W:Y,3,TRUE)</f>
        <v>Apr 19</v>
      </c>
      <c r="H7208" s="27">
        <f t="shared" si="112"/>
        <v>7207</v>
      </c>
      <c r="I7208" s="30" t="str">
        <f>IF(G7208='Check Register'!$E$1,H7208,"")</f>
        <v/>
      </c>
      <c r="J7208" s="16" t="str">
        <f>IFERROR(SMALL($I$2:$I$100001,H7208),"")</f>
        <v/>
      </c>
    </row>
    <row r="7209" spans="1:10" x14ac:dyDescent="0.3">
      <c r="A7209" t="s">
        <v>103</v>
      </c>
      <c r="B7209" t="s">
        <v>85</v>
      </c>
      <c r="C7209" s="7">
        <v>43581</v>
      </c>
      <c r="E7209" s="27">
        <v>120</v>
      </c>
      <c r="G7209" s="27" t="str">
        <f>VLOOKUP(C7209,W:Y,3,TRUE)</f>
        <v>Apr 19</v>
      </c>
      <c r="H7209" s="27">
        <f t="shared" si="112"/>
        <v>7208</v>
      </c>
      <c r="I7209" s="30" t="str">
        <f>IF(G7209='Check Register'!$E$1,H7209,"")</f>
        <v/>
      </c>
      <c r="J7209" s="16" t="str">
        <f>IFERROR(SMALL($I$2:$I$100001,H7209),"")</f>
        <v/>
      </c>
    </row>
    <row r="7210" spans="1:10" x14ac:dyDescent="0.3">
      <c r="A7210" t="s">
        <v>542</v>
      </c>
      <c r="B7210" t="s">
        <v>14</v>
      </c>
      <c r="C7210" s="7">
        <v>43581</v>
      </c>
      <c r="E7210" s="27">
        <v>2041.66</v>
      </c>
      <c r="G7210" s="27" t="str">
        <f>VLOOKUP(C7210,W:Y,3,TRUE)</f>
        <v>Apr 19</v>
      </c>
      <c r="H7210" s="27">
        <f t="shared" si="112"/>
        <v>7209</v>
      </c>
      <c r="I7210" s="30" t="str">
        <f>IF(G7210='Check Register'!$E$1,H7210,"")</f>
        <v/>
      </c>
      <c r="J7210" s="16" t="str">
        <f>IFERROR(SMALL($I$2:$I$100001,H7210),"")</f>
        <v/>
      </c>
    </row>
    <row r="7211" spans="1:10" x14ac:dyDescent="0.3">
      <c r="A7211" t="s">
        <v>281</v>
      </c>
      <c r="B7211" t="s">
        <v>12</v>
      </c>
      <c r="C7211" s="7">
        <v>43581</v>
      </c>
      <c r="E7211" s="27">
        <v>186.83</v>
      </c>
      <c r="G7211" s="27" t="str">
        <f>VLOOKUP(C7211,W:Y,3,TRUE)</f>
        <v>Apr 19</v>
      </c>
      <c r="H7211" s="27">
        <f t="shared" si="112"/>
        <v>7210</v>
      </c>
      <c r="I7211" s="30" t="str">
        <f>IF(G7211='Check Register'!$E$1,H7211,"")</f>
        <v/>
      </c>
      <c r="J7211" s="16" t="str">
        <f>IFERROR(SMALL($I$2:$I$100001,H7211),"")</f>
        <v/>
      </c>
    </row>
    <row r="7212" spans="1:10" x14ac:dyDescent="0.3">
      <c r="A7212" t="s">
        <v>335</v>
      </c>
      <c r="B7212" t="s">
        <v>102</v>
      </c>
      <c r="C7212" s="7">
        <v>43581</v>
      </c>
      <c r="E7212" s="27">
        <v>3985.8</v>
      </c>
      <c r="G7212" s="27" t="str">
        <f>VLOOKUP(C7212,W:Y,3,TRUE)</f>
        <v>Apr 19</v>
      </c>
      <c r="H7212" s="27">
        <f t="shared" si="112"/>
        <v>7211</v>
      </c>
      <c r="I7212" s="30" t="str">
        <f>IF(G7212='Check Register'!$E$1,H7212,"")</f>
        <v/>
      </c>
      <c r="J7212" s="16" t="str">
        <f>IFERROR(SMALL($I$2:$I$100001,H7212),"")</f>
        <v/>
      </c>
    </row>
    <row r="7213" spans="1:10" x14ac:dyDescent="0.3">
      <c r="A7213" t="s">
        <v>49</v>
      </c>
      <c r="B7213" t="s">
        <v>28</v>
      </c>
      <c r="C7213" s="7">
        <v>43581</v>
      </c>
      <c r="E7213" s="27">
        <v>10072.719999999999</v>
      </c>
      <c r="G7213" s="27" t="str">
        <f>VLOOKUP(C7213,W:Y,3,TRUE)</f>
        <v>Apr 19</v>
      </c>
      <c r="H7213" s="27">
        <f t="shared" si="112"/>
        <v>7212</v>
      </c>
      <c r="I7213" s="30" t="str">
        <f>IF(G7213='Check Register'!$E$1,H7213,"")</f>
        <v/>
      </c>
      <c r="J7213" s="16" t="str">
        <f>IFERROR(SMALL($I$2:$I$100001,H7213),"")</f>
        <v/>
      </c>
    </row>
    <row r="7214" spans="1:10" x14ac:dyDescent="0.3">
      <c r="A7214" t="s">
        <v>49</v>
      </c>
      <c r="B7214" t="s">
        <v>50</v>
      </c>
      <c r="C7214" s="7">
        <v>43581</v>
      </c>
      <c r="E7214" s="27">
        <v>-503.64</v>
      </c>
      <c r="G7214" s="27" t="str">
        <f>VLOOKUP(C7214,W:Y,3,TRUE)</f>
        <v>Apr 19</v>
      </c>
      <c r="H7214" s="27">
        <f t="shared" si="112"/>
        <v>7213</v>
      </c>
      <c r="I7214" s="30" t="str">
        <f>IF(G7214='Check Register'!$E$1,H7214,"")</f>
        <v/>
      </c>
      <c r="J7214" s="16" t="str">
        <f>IFERROR(SMALL($I$2:$I$100001,H7214),"")</f>
        <v/>
      </c>
    </row>
    <row r="7215" spans="1:10" x14ac:dyDescent="0.3">
      <c r="A7215" t="s">
        <v>599</v>
      </c>
      <c r="B7215" t="s">
        <v>131</v>
      </c>
      <c r="C7215" s="7">
        <v>43581</v>
      </c>
      <c r="E7215" s="27">
        <v>66</v>
      </c>
      <c r="G7215" s="27" t="str">
        <f>VLOOKUP(C7215,W:Y,3,TRUE)</f>
        <v>Apr 19</v>
      </c>
      <c r="H7215" s="27">
        <f t="shared" si="112"/>
        <v>7214</v>
      </c>
      <c r="I7215" s="30" t="str">
        <f>IF(G7215='Check Register'!$E$1,H7215,"")</f>
        <v/>
      </c>
      <c r="J7215" s="16" t="str">
        <f>IFERROR(SMALL($I$2:$I$100001,H7215),"")</f>
        <v/>
      </c>
    </row>
    <row r="7216" spans="1:10" x14ac:dyDescent="0.3">
      <c r="A7216" t="s">
        <v>599</v>
      </c>
      <c r="B7216" t="s">
        <v>16</v>
      </c>
      <c r="C7216" s="7">
        <v>43581</v>
      </c>
      <c r="E7216" s="27">
        <v>121.22</v>
      </c>
      <c r="G7216" s="27" t="str">
        <f>VLOOKUP(C7216,W:Y,3,TRUE)</f>
        <v>Apr 19</v>
      </c>
      <c r="H7216" s="27">
        <f t="shared" si="112"/>
        <v>7215</v>
      </c>
      <c r="I7216" s="30" t="str">
        <f>IF(G7216='Check Register'!$E$1,H7216,"")</f>
        <v/>
      </c>
      <c r="J7216" s="16" t="str">
        <f>IFERROR(SMALL($I$2:$I$100001,H7216),"")</f>
        <v/>
      </c>
    </row>
    <row r="7217" spans="1:10" x14ac:dyDescent="0.3">
      <c r="A7217" t="s">
        <v>55</v>
      </c>
      <c r="B7217" t="s">
        <v>100</v>
      </c>
      <c r="C7217" s="7">
        <v>43581</v>
      </c>
      <c r="E7217" s="27">
        <v>2900</v>
      </c>
      <c r="G7217" s="27" t="str">
        <f>VLOOKUP(C7217,W:Y,3,TRUE)</f>
        <v>Apr 19</v>
      </c>
      <c r="H7217" s="27">
        <f t="shared" si="112"/>
        <v>7216</v>
      </c>
      <c r="I7217" s="30" t="str">
        <f>IF(G7217='Check Register'!$E$1,H7217,"")</f>
        <v/>
      </c>
      <c r="J7217" s="16" t="str">
        <f>IFERROR(SMALL($I$2:$I$100001,H7217),"")</f>
        <v/>
      </c>
    </row>
    <row r="7218" spans="1:10" x14ac:dyDescent="0.3">
      <c r="A7218" t="s">
        <v>55</v>
      </c>
      <c r="B7218" t="s">
        <v>14</v>
      </c>
      <c r="C7218" s="7">
        <v>43581</v>
      </c>
      <c r="E7218" s="27">
        <v>1160</v>
      </c>
      <c r="G7218" s="27" t="str">
        <f>VLOOKUP(C7218,W:Y,3,TRUE)</f>
        <v>Apr 19</v>
      </c>
      <c r="H7218" s="27">
        <f t="shared" si="112"/>
        <v>7217</v>
      </c>
      <c r="I7218" s="30" t="str">
        <f>IF(G7218='Check Register'!$E$1,H7218,"")</f>
        <v/>
      </c>
      <c r="J7218" s="16" t="str">
        <f>IFERROR(SMALL($I$2:$I$100001,H7218),"")</f>
        <v/>
      </c>
    </row>
    <row r="7219" spans="1:10" x14ac:dyDescent="0.3">
      <c r="A7219" t="s">
        <v>114</v>
      </c>
      <c r="B7219" t="s">
        <v>115</v>
      </c>
      <c r="C7219" s="7">
        <v>43581</v>
      </c>
      <c r="E7219" s="27">
        <v>8866.35</v>
      </c>
      <c r="G7219" s="27" t="str">
        <f>VLOOKUP(C7219,W:Y,3,TRUE)</f>
        <v>Apr 19</v>
      </c>
      <c r="H7219" s="27">
        <f t="shared" si="112"/>
        <v>7218</v>
      </c>
      <c r="I7219" s="30" t="str">
        <f>IF(G7219='Check Register'!$E$1,H7219,"")</f>
        <v/>
      </c>
      <c r="J7219" s="16" t="str">
        <f>IFERROR(SMALL($I$2:$I$100001,H7219),"")</f>
        <v/>
      </c>
    </row>
    <row r="7220" spans="1:10" x14ac:dyDescent="0.3">
      <c r="A7220" t="s">
        <v>56</v>
      </c>
      <c r="B7220" t="s">
        <v>12</v>
      </c>
      <c r="C7220" s="7">
        <v>43581</v>
      </c>
      <c r="E7220" s="27">
        <v>171.33</v>
      </c>
      <c r="G7220" s="27" t="str">
        <f>VLOOKUP(C7220,W:Y,3,TRUE)</f>
        <v>Apr 19</v>
      </c>
      <c r="H7220" s="27">
        <f t="shared" si="112"/>
        <v>7219</v>
      </c>
      <c r="I7220" s="30" t="str">
        <f>IF(G7220='Check Register'!$E$1,H7220,"")</f>
        <v/>
      </c>
      <c r="J7220" s="16" t="str">
        <f>IFERROR(SMALL($I$2:$I$100001,H7220),"")</f>
        <v/>
      </c>
    </row>
    <row r="7221" spans="1:10" x14ac:dyDescent="0.3">
      <c r="A7221" t="s">
        <v>435</v>
      </c>
      <c r="B7221" t="s">
        <v>39</v>
      </c>
      <c r="C7221" s="7">
        <v>43581</v>
      </c>
      <c r="E7221" s="27">
        <v>854</v>
      </c>
      <c r="G7221" s="27" t="str">
        <f>VLOOKUP(C7221,W:Y,3,TRUE)</f>
        <v>Apr 19</v>
      </c>
      <c r="H7221" s="27">
        <f t="shared" si="112"/>
        <v>7220</v>
      </c>
      <c r="I7221" s="30" t="str">
        <f>IF(G7221='Check Register'!$E$1,H7221,"")</f>
        <v/>
      </c>
      <c r="J7221" s="16" t="str">
        <f>IFERROR(SMALL($I$2:$I$100001,H7221),"")</f>
        <v/>
      </c>
    </row>
    <row r="7222" spans="1:10" x14ac:dyDescent="0.3">
      <c r="A7222" t="s">
        <v>57</v>
      </c>
      <c r="B7222" t="s">
        <v>8</v>
      </c>
      <c r="C7222" s="7">
        <v>43581</v>
      </c>
      <c r="E7222" s="27">
        <v>3966.88</v>
      </c>
      <c r="G7222" s="27" t="str">
        <f>VLOOKUP(C7222,W:Y,3,TRUE)</f>
        <v>Apr 19</v>
      </c>
      <c r="H7222" s="27">
        <f t="shared" si="112"/>
        <v>7221</v>
      </c>
      <c r="I7222" s="30" t="str">
        <f>IF(G7222='Check Register'!$E$1,H7222,"")</f>
        <v/>
      </c>
      <c r="J7222" s="16" t="str">
        <f>IFERROR(SMALL($I$2:$I$100001,H7222),"")</f>
        <v/>
      </c>
    </row>
    <row r="7223" spans="1:10" x14ac:dyDescent="0.3">
      <c r="A7223" t="s">
        <v>236</v>
      </c>
      <c r="B7223" t="s">
        <v>8</v>
      </c>
      <c r="C7223" s="7">
        <v>43581</v>
      </c>
      <c r="E7223" s="27">
        <v>5893.86</v>
      </c>
      <c r="G7223" s="27" t="str">
        <f>VLOOKUP(C7223,W:Y,3,TRUE)</f>
        <v>Apr 19</v>
      </c>
      <c r="H7223" s="27">
        <f t="shared" si="112"/>
        <v>7222</v>
      </c>
      <c r="I7223" s="30" t="str">
        <f>IF(G7223='Check Register'!$E$1,H7223,"")</f>
        <v/>
      </c>
      <c r="J7223" s="16" t="str">
        <f>IFERROR(SMALL($I$2:$I$100001,H7223),"")</f>
        <v/>
      </c>
    </row>
    <row r="7224" spans="1:10" x14ac:dyDescent="0.3">
      <c r="A7224" t="s">
        <v>369</v>
      </c>
      <c r="B7224" t="s">
        <v>39</v>
      </c>
      <c r="C7224" s="7">
        <v>43581</v>
      </c>
      <c r="E7224" s="27">
        <v>753.94</v>
      </c>
      <c r="G7224" s="27" t="str">
        <f>VLOOKUP(C7224,W:Y,3,TRUE)</f>
        <v>Apr 19</v>
      </c>
      <c r="H7224" s="27">
        <f t="shared" si="112"/>
        <v>7223</v>
      </c>
      <c r="I7224" s="30" t="str">
        <f>IF(G7224='Check Register'!$E$1,H7224,"")</f>
        <v/>
      </c>
      <c r="J7224" s="16" t="str">
        <f>IFERROR(SMALL($I$2:$I$100001,H7224),"")</f>
        <v/>
      </c>
    </row>
    <row r="7225" spans="1:10" x14ac:dyDescent="0.3">
      <c r="A7225" t="s">
        <v>211</v>
      </c>
      <c r="B7225" t="s">
        <v>212</v>
      </c>
      <c r="C7225" s="7">
        <v>43581</v>
      </c>
      <c r="E7225" s="27">
        <v>421</v>
      </c>
      <c r="G7225" s="27" t="str">
        <f>VLOOKUP(C7225,W:Y,3,TRUE)</f>
        <v>Apr 19</v>
      </c>
      <c r="H7225" s="27">
        <f t="shared" si="112"/>
        <v>7224</v>
      </c>
      <c r="I7225" s="30" t="str">
        <f>IF(G7225='Check Register'!$E$1,H7225,"")</f>
        <v/>
      </c>
      <c r="J7225" s="16" t="str">
        <f>IFERROR(SMALL($I$2:$I$100001,H7225),"")</f>
        <v/>
      </c>
    </row>
    <row r="7226" spans="1:10" x14ac:dyDescent="0.3">
      <c r="A7226" t="s">
        <v>432</v>
      </c>
      <c r="B7226" t="s">
        <v>39</v>
      </c>
      <c r="C7226" s="7">
        <v>43581</v>
      </c>
      <c r="E7226" s="27">
        <v>7154.94</v>
      </c>
      <c r="G7226" s="27" t="str">
        <f>VLOOKUP(C7226,W:Y,3,TRUE)</f>
        <v>Apr 19</v>
      </c>
      <c r="H7226" s="27">
        <f t="shared" si="112"/>
        <v>7225</v>
      </c>
      <c r="I7226" s="30" t="str">
        <f>IF(G7226='Check Register'!$E$1,H7226,"")</f>
        <v/>
      </c>
      <c r="J7226" s="16" t="str">
        <f>IFERROR(SMALL($I$2:$I$100001,H7226),"")</f>
        <v/>
      </c>
    </row>
    <row r="7227" spans="1:10" x14ac:dyDescent="0.3">
      <c r="A7227" t="s">
        <v>637</v>
      </c>
      <c r="B7227" t="s">
        <v>14</v>
      </c>
      <c r="C7227" s="7">
        <v>43581</v>
      </c>
      <c r="E7227" s="27">
        <v>600.78</v>
      </c>
      <c r="G7227" s="27" t="str">
        <f>VLOOKUP(C7227,W:Y,3,TRUE)</f>
        <v>Apr 19</v>
      </c>
      <c r="H7227" s="27">
        <f t="shared" si="112"/>
        <v>7226</v>
      </c>
      <c r="I7227" s="30" t="str">
        <f>IF(G7227='Check Register'!$E$1,H7227,"")</f>
        <v/>
      </c>
      <c r="J7227" s="16" t="str">
        <f>IFERROR(SMALL($I$2:$I$100001,H7227),"")</f>
        <v/>
      </c>
    </row>
    <row r="7228" spans="1:10" x14ac:dyDescent="0.3">
      <c r="A7228" t="s">
        <v>556</v>
      </c>
      <c r="B7228" t="s">
        <v>47</v>
      </c>
      <c r="C7228" s="7">
        <v>43581</v>
      </c>
      <c r="E7228" s="27">
        <v>2663.48</v>
      </c>
      <c r="G7228" s="27" t="str">
        <f>VLOOKUP(C7228,W:Y,3,TRUE)</f>
        <v>Apr 19</v>
      </c>
      <c r="H7228" s="27">
        <f t="shared" si="112"/>
        <v>7227</v>
      </c>
      <c r="I7228" s="30" t="str">
        <f>IF(G7228='Check Register'!$E$1,H7228,"")</f>
        <v/>
      </c>
      <c r="J7228" s="16" t="str">
        <f>IFERROR(SMALL($I$2:$I$100001,H7228),"")</f>
        <v/>
      </c>
    </row>
    <row r="7229" spans="1:10" x14ac:dyDescent="0.3">
      <c r="A7229" t="s">
        <v>71</v>
      </c>
      <c r="B7229" t="s">
        <v>12</v>
      </c>
      <c r="C7229" s="7">
        <v>43581</v>
      </c>
      <c r="E7229" s="27">
        <v>1117.55</v>
      </c>
      <c r="G7229" s="27" t="str">
        <f>VLOOKUP(C7229,W:Y,3,TRUE)</f>
        <v>Apr 19</v>
      </c>
      <c r="H7229" s="27">
        <f t="shared" si="112"/>
        <v>7228</v>
      </c>
      <c r="I7229" s="30" t="str">
        <f>IF(G7229='Check Register'!$E$1,H7229,"")</f>
        <v/>
      </c>
      <c r="J7229" s="16" t="str">
        <f>IFERROR(SMALL($I$2:$I$100001,H7229),"")</f>
        <v/>
      </c>
    </row>
    <row r="7230" spans="1:10" x14ac:dyDescent="0.3">
      <c r="A7230" t="s">
        <v>71</v>
      </c>
      <c r="B7230" t="s">
        <v>106</v>
      </c>
      <c r="C7230" s="7">
        <v>43581</v>
      </c>
      <c r="E7230" s="27">
        <v>175.68</v>
      </c>
      <c r="G7230" s="27" t="str">
        <f>VLOOKUP(C7230,W:Y,3,TRUE)</f>
        <v>Apr 19</v>
      </c>
      <c r="H7230" s="27">
        <f t="shared" si="112"/>
        <v>7229</v>
      </c>
      <c r="I7230" s="30" t="str">
        <f>IF(G7230='Check Register'!$E$1,H7230,"")</f>
        <v/>
      </c>
      <c r="J7230" s="16" t="str">
        <f>IFERROR(SMALL($I$2:$I$100001,H7230),"")</f>
        <v/>
      </c>
    </row>
    <row r="7231" spans="1:10" x14ac:dyDescent="0.3">
      <c r="A7231" t="s">
        <v>230</v>
      </c>
      <c r="B7231" t="s">
        <v>28</v>
      </c>
      <c r="C7231" s="7">
        <v>43581</v>
      </c>
      <c r="E7231" s="27">
        <v>1070</v>
      </c>
      <c r="G7231" s="27" t="str">
        <f>VLOOKUP(C7231,W:Y,3,TRUE)</f>
        <v>Apr 19</v>
      </c>
      <c r="H7231" s="27">
        <f t="shared" si="112"/>
        <v>7230</v>
      </c>
      <c r="I7231" s="30" t="str">
        <f>IF(G7231='Check Register'!$E$1,H7231,"")</f>
        <v/>
      </c>
      <c r="J7231" s="16" t="str">
        <f>IFERROR(SMALL($I$2:$I$100001,H7231),"")</f>
        <v/>
      </c>
    </row>
    <row r="7232" spans="1:10" x14ac:dyDescent="0.3">
      <c r="A7232" t="s">
        <v>74</v>
      </c>
      <c r="B7232" t="s">
        <v>28</v>
      </c>
      <c r="C7232" s="7">
        <v>43581</v>
      </c>
      <c r="E7232" s="27">
        <v>34945.4</v>
      </c>
      <c r="G7232" s="27" t="str">
        <f>VLOOKUP(C7232,W:Y,3,TRUE)</f>
        <v>Apr 19</v>
      </c>
      <c r="H7232" s="27">
        <f t="shared" si="112"/>
        <v>7231</v>
      </c>
      <c r="I7232" s="30" t="str">
        <f>IF(G7232='Check Register'!$E$1,H7232,"")</f>
        <v/>
      </c>
      <c r="J7232" s="16" t="str">
        <f>IFERROR(SMALL($I$2:$I$100001,H7232),"")</f>
        <v/>
      </c>
    </row>
    <row r="7233" spans="1:10" x14ac:dyDescent="0.3">
      <c r="A7233" t="s">
        <v>74</v>
      </c>
      <c r="B7233" t="s">
        <v>45</v>
      </c>
      <c r="C7233" s="7">
        <v>43581</v>
      </c>
      <c r="E7233" s="27">
        <v>342</v>
      </c>
      <c r="G7233" s="27" t="str">
        <f>VLOOKUP(C7233,W:Y,3,TRUE)</f>
        <v>Apr 19</v>
      </c>
      <c r="H7233" s="27">
        <f t="shared" si="112"/>
        <v>7232</v>
      </c>
      <c r="I7233" s="30" t="str">
        <f>IF(G7233='Check Register'!$E$1,H7233,"")</f>
        <v/>
      </c>
      <c r="J7233" s="16" t="str">
        <f>IFERROR(SMALL($I$2:$I$100001,H7233),"")</f>
        <v/>
      </c>
    </row>
    <row r="7234" spans="1:10" x14ac:dyDescent="0.3">
      <c r="A7234" t="s">
        <v>165</v>
      </c>
      <c r="B7234" t="s">
        <v>8</v>
      </c>
      <c r="C7234" s="7">
        <v>43581</v>
      </c>
      <c r="E7234" s="27">
        <v>4667.1099999999997</v>
      </c>
      <c r="G7234" s="27" t="str">
        <f>VLOOKUP(C7234,W:Y,3,TRUE)</f>
        <v>Apr 19</v>
      </c>
      <c r="H7234" s="27">
        <f t="shared" si="112"/>
        <v>7233</v>
      </c>
      <c r="I7234" s="30" t="str">
        <f>IF(G7234='Check Register'!$E$1,H7234,"")</f>
        <v/>
      </c>
      <c r="J7234" s="16" t="str">
        <f>IFERROR(SMALL($I$2:$I$100001,H7234),"")</f>
        <v/>
      </c>
    </row>
    <row r="7235" spans="1:10" x14ac:dyDescent="0.3">
      <c r="A7235" t="s">
        <v>76</v>
      </c>
      <c r="B7235" t="s">
        <v>214</v>
      </c>
      <c r="C7235" s="7">
        <v>43581</v>
      </c>
      <c r="E7235" s="27">
        <v>44019.56</v>
      </c>
      <c r="G7235" s="27" t="str">
        <f>VLOOKUP(C7235,W:Y,3,TRUE)</f>
        <v>Apr 19</v>
      </c>
      <c r="H7235" s="27">
        <f t="shared" ref="H7235:H7298" si="113">1+H7234</f>
        <v>7234</v>
      </c>
      <c r="I7235" s="30" t="str">
        <f>IF(G7235='Check Register'!$E$1,H7235,"")</f>
        <v/>
      </c>
      <c r="J7235" s="16" t="str">
        <f>IFERROR(SMALL($I$2:$I$100001,H7235),"")</f>
        <v/>
      </c>
    </row>
    <row r="7236" spans="1:10" x14ac:dyDescent="0.3">
      <c r="A7236" t="s">
        <v>76</v>
      </c>
      <c r="B7236" t="s">
        <v>111</v>
      </c>
      <c r="C7236" s="7">
        <v>43581</v>
      </c>
      <c r="E7236" s="27">
        <v>2322.2199999999998</v>
      </c>
      <c r="G7236" s="27" t="str">
        <f>VLOOKUP(C7236,W:Y,3,TRUE)</f>
        <v>Apr 19</v>
      </c>
      <c r="H7236" s="27">
        <f t="shared" si="113"/>
        <v>7235</v>
      </c>
      <c r="I7236" s="30" t="str">
        <f>IF(G7236='Check Register'!$E$1,H7236,"")</f>
        <v/>
      </c>
      <c r="J7236" s="16" t="str">
        <f>IFERROR(SMALL($I$2:$I$100001,H7236),"")</f>
        <v/>
      </c>
    </row>
    <row r="7237" spans="1:10" x14ac:dyDescent="0.3">
      <c r="A7237" t="s">
        <v>621</v>
      </c>
      <c r="B7237" t="s">
        <v>14</v>
      </c>
      <c r="C7237" s="7">
        <v>43581</v>
      </c>
      <c r="E7237" s="27">
        <v>10000</v>
      </c>
      <c r="G7237" s="27" t="str">
        <f>VLOOKUP(C7237,W:Y,3,TRUE)</f>
        <v>Apr 19</v>
      </c>
      <c r="H7237" s="27">
        <f t="shared" si="113"/>
        <v>7236</v>
      </c>
      <c r="I7237" s="30" t="str">
        <f>IF(G7237='Check Register'!$E$1,H7237,"")</f>
        <v/>
      </c>
      <c r="J7237" s="16" t="str">
        <f>IFERROR(SMALL($I$2:$I$100001,H7237),"")</f>
        <v/>
      </c>
    </row>
    <row r="7238" spans="1:10" x14ac:dyDescent="0.3">
      <c r="A7238" t="s">
        <v>639</v>
      </c>
      <c r="B7238" t="s">
        <v>81</v>
      </c>
      <c r="C7238" s="7">
        <v>43581</v>
      </c>
      <c r="E7238" s="27">
        <v>11</v>
      </c>
      <c r="G7238" s="27" t="str">
        <f>VLOOKUP(C7238,W:Y,3,TRUE)</f>
        <v>Apr 19</v>
      </c>
      <c r="H7238" s="27">
        <f t="shared" si="113"/>
        <v>7237</v>
      </c>
      <c r="I7238" s="30" t="str">
        <f>IF(G7238='Check Register'!$E$1,H7238,"")</f>
        <v/>
      </c>
      <c r="J7238" s="16" t="str">
        <f>IFERROR(SMALL($I$2:$I$100001,H7238),"")</f>
        <v/>
      </c>
    </row>
    <row r="7239" spans="1:10" x14ac:dyDescent="0.3">
      <c r="A7239" t="s">
        <v>5</v>
      </c>
      <c r="B7239" t="s">
        <v>6</v>
      </c>
      <c r="C7239" s="7">
        <v>43581</v>
      </c>
      <c r="E7239" s="27">
        <v>275486.08000000002</v>
      </c>
      <c r="G7239" s="27" t="str">
        <f>VLOOKUP(C7239,W:Y,3,TRUE)</f>
        <v>Apr 19</v>
      </c>
      <c r="H7239" s="27">
        <f t="shared" si="113"/>
        <v>7238</v>
      </c>
      <c r="I7239" s="30" t="str">
        <f>IF(G7239='Check Register'!$E$1,H7239,"")</f>
        <v/>
      </c>
      <c r="J7239" s="16" t="str">
        <f>IFERROR(SMALL($I$2:$I$100001,H7239),"")</f>
        <v/>
      </c>
    </row>
    <row r="7240" spans="1:10" x14ac:dyDescent="0.3">
      <c r="A7240" t="s">
        <v>640</v>
      </c>
      <c r="B7240" t="s">
        <v>66</v>
      </c>
      <c r="C7240" s="7">
        <v>43581</v>
      </c>
      <c r="E7240" s="27">
        <v>500</v>
      </c>
      <c r="G7240" s="27" t="str">
        <f>VLOOKUP(C7240,W:Y,3,TRUE)</f>
        <v>Apr 19</v>
      </c>
      <c r="H7240" s="27">
        <f t="shared" si="113"/>
        <v>7239</v>
      </c>
      <c r="I7240" s="30" t="str">
        <f>IF(G7240='Check Register'!$E$1,H7240,"")</f>
        <v/>
      </c>
      <c r="J7240" s="16" t="str">
        <f>IFERROR(SMALL($I$2:$I$100001,H7240),"")</f>
        <v/>
      </c>
    </row>
    <row r="7241" spans="1:10" x14ac:dyDescent="0.3">
      <c r="A7241" t="s">
        <v>536</v>
      </c>
      <c r="B7241" t="s">
        <v>11</v>
      </c>
      <c r="C7241" s="7">
        <v>43581</v>
      </c>
      <c r="E7241" s="27">
        <v>794.08</v>
      </c>
      <c r="G7241" s="27" t="str">
        <f>VLOOKUP(C7241,W:Y,3,TRUE)</f>
        <v>Apr 19</v>
      </c>
      <c r="H7241" s="27">
        <f t="shared" si="113"/>
        <v>7240</v>
      </c>
      <c r="I7241" s="30" t="str">
        <f>IF(G7241='Check Register'!$E$1,H7241,"")</f>
        <v/>
      </c>
      <c r="J7241" s="16" t="str">
        <f>IFERROR(SMALL($I$2:$I$100001,H7241),"")</f>
        <v/>
      </c>
    </row>
    <row r="7242" spans="1:10" x14ac:dyDescent="0.3">
      <c r="A7242" t="s">
        <v>536</v>
      </c>
      <c r="B7242" t="s">
        <v>127</v>
      </c>
      <c r="C7242" s="7">
        <v>43581</v>
      </c>
      <c r="E7242" s="27">
        <v>218.66</v>
      </c>
      <c r="G7242" s="27" t="str">
        <f>VLOOKUP(C7242,W:Y,3,TRUE)</f>
        <v>Apr 19</v>
      </c>
      <c r="H7242" s="27">
        <f t="shared" si="113"/>
        <v>7241</v>
      </c>
      <c r="I7242" s="30" t="str">
        <f>IF(G7242='Check Register'!$E$1,H7242,"")</f>
        <v/>
      </c>
      <c r="J7242" s="16" t="str">
        <f>IFERROR(SMALL($I$2:$I$100001,H7242),"")</f>
        <v/>
      </c>
    </row>
    <row r="7243" spans="1:10" x14ac:dyDescent="0.3">
      <c r="A7243" t="s">
        <v>612</v>
      </c>
      <c r="B7243" t="s">
        <v>214</v>
      </c>
      <c r="C7243" s="7">
        <v>43581</v>
      </c>
      <c r="E7243" s="27">
        <v>94103.42</v>
      </c>
      <c r="G7243" s="27" t="str">
        <f>VLOOKUP(C7243,W:Y,3,TRUE)</f>
        <v>Apr 19</v>
      </c>
      <c r="H7243" s="27">
        <f t="shared" si="113"/>
        <v>7242</v>
      </c>
      <c r="I7243" s="30" t="str">
        <f>IF(G7243='Check Register'!$E$1,H7243,"")</f>
        <v/>
      </c>
      <c r="J7243" s="16" t="str">
        <f>IFERROR(SMALL($I$2:$I$100001,H7243),"")</f>
        <v/>
      </c>
    </row>
    <row r="7244" spans="1:10" x14ac:dyDescent="0.3">
      <c r="A7244" t="s">
        <v>612</v>
      </c>
      <c r="B7244" t="s">
        <v>31</v>
      </c>
      <c r="C7244" s="7">
        <v>43581</v>
      </c>
      <c r="E7244" s="27">
        <v>1614.51</v>
      </c>
      <c r="G7244" s="27" t="str">
        <f>VLOOKUP(C7244,W:Y,3,TRUE)</f>
        <v>Apr 19</v>
      </c>
      <c r="H7244" s="27">
        <f t="shared" si="113"/>
        <v>7243</v>
      </c>
      <c r="I7244" s="30" t="str">
        <f>IF(G7244='Check Register'!$E$1,H7244,"")</f>
        <v/>
      </c>
      <c r="J7244" s="16" t="str">
        <f>IFERROR(SMALL($I$2:$I$100001,H7244),"")</f>
        <v/>
      </c>
    </row>
    <row r="7245" spans="1:10" x14ac:dyDescent="0.3">
      <c r="A7245" t="s">
        <v>289</v>
      </c>
      <c r="B7245" t="s">
        <v>89</v>
      </c>
      <c r="C7245" s="7">
        <v>43581</v>
      </c>
      <c r="E7245" s="27">
        <v>214.51</v>
      </c>
      <c r="G7245" s="27" t="str">
        <f>VLOOKUP(C7245,W:Y,3,TRUE)</f>
        <v>Apr 19</v>
      </c>
      <c r="H7245" s="27">
        <f t="shared" si="113"/>
        <v>7244</v>
      </c>
      <c r="I7245" s="30" t="str">
        <f>IF(G7245='Check Register'!$E$1,H7245,"")</f>
        <v/>
      </c>
      <c r="J7245" s="16" t="str">
        <f>IFERROR(SMALL($I$2:$I$100001,H7245),"")</f>
        <v/>
      </c>
    </row>
    <row r="7246" spans="1:10" x14ac:dyDescent="0.3">
      <c r="A7246" t="s">
        <v>97</v>
      </c>
      <c r="B7246" t="s">
        <v>6</v>
      </c>
      <c r="C7246" s="7">
        <v>43585</v>
      </c>
      <c r="E7246" s="27">
        <v>133416.01999999999</v>
      </c>
      <c r="G7246" s="27" t="str">
        <f>VLOOKUP(C7246,W:Y,3,TRUE)</f>
        <v>Apr 19</v>
      </c>
      <c r="H7246" s="27">
        <f t="shared" si="113"/>
        <v>7245</v>
      </c>
      <c r="I7246" s="30" t="str">
        <f>IF(G7246='Check Register'!$E$1,H7246,"")</f>
        <v/>
      </c>
      <c r="J7246" s="16" t="str">
        <f>IFERROR(SMALL($I$2:$I$100001,H7246),"")</f>
        <v/>
      </c>
    </row>
    <row r="7247" spans="1:10" x14ac:dyDescent="0.3">
      <c r="A7247" t="s">
        <v>172</v>
      </c>
      <c r="B7247" t="s">
        <v>8</v>
      </c>
      <c r="C7247" s="7">
        <v>43588</v>
      </c>
      <c r="E7247" s="27">
        <v>535.67999999999995</v>
      </c>
      <c r="G7247" s="27" t="str">
        <f>VLOOKUP(C7247,W:Y,3,TRUE)</f>
        <v>May 19</v>
      </c>
      <c r="H7247" s="27">
        <f t="shared" si="113"/>
        <v>7246</v>
      </c>
      <c r="I7247" s="30" t="str">
        <f>IF(G7247='Check Register'!$E$1,H7247,"")</f>
        <v/>
      </c>
      <c r="J7247" s="16" t="str">
        <f>IFERROR(SMALL($I$2:$I$100001,H7247),"")</f>
        <v/>
      </c>
    </row>
    <row r="7248" spans="1:10" x14ac:dyDescent="0.3">
      <c r="A7248" t="s">
        <v>405</v>
      </c>
      <c r="B7248" t="s">
        <v>89</v>
      </c>
      <c r="C7248" s="7">
        <v>43588</v>
      </c>
      <c r="E7248" s="27">
        <v>203.5</v>
      </c>
      <c r="G7248" s="27" t="str">
        <f>VLOOKUP(C7248,W:Y,3,TRUE)</f>
        <v>May 19</v>
      </c>
      <c r="H7248" s="27">
        <f t="shared" si="113"/>
        <v>7247</v>
      </c>
      <c r="I7248" s="30" t="str">
        <f>IF(G7248='Check Register'!$E$1,H7248,"")</f>
        <v/>
      </c>
      <c r="J7248" s="16" t="str">
        <f>IFERROR(SMALL($I$2:$I$100001,H7248),"")</f>
        <v/>
      </c>
    </row>
    <row r="7249" spans="1:10" x14ac:dyDescent="0.3">
      <c r="A7249" t="s">
        <v>307</v>
      </c>
      <c r="B7249" t="s">
        <v>22</v>
      </c>
      <c r="C7249" s="7">
        <v>43588</v>
      </c>
      <c r="E7249" s="27">
        <v>234.76</v>
      </c>
      <c r="G7249" s="27" t="str">
        <f>VLOOKUP(C7249,W:Y,3,TRUE)</f>
        <v>May 19</v>
      </c>
      <c r="H7249" s="27">
        <f t="shared" si="113"/>
        <v>7248</v>
      </c>
      <c r="I7249" s="30" t="str">
        <f>IF(G7249='Check Register'!$E$1,H7249,"")</f>
        <v/>
      </c>
      <c r="J7249" s="16" t="str">
        <f>IFERROR(SMALL($I$2:$I$100001,H7249),"")</f>
        <v/>
      </c>
    </row>
    <row r="7250" spans="1:10" x14ac:dyDescent="0.3">
      <c r="A7250" t="s">
        <v>10</v>
      </c>
      <c r="B7250" t="s">
        <v>127</v>
      </c>
      <c r="C7250" s="7">
        <v>43588</v>
      </c>
      <c r="E7250" s="27">
        <v>29.98</v>
      </c>
      <c r="G7250" s="27" t="str">
        <f>VLOOKUP(C7250,W:Y,3,TRUE)</f>
        <v>May 19</v>
      </c>
      <c r="H7250" s="27">
        <f t="shared" si="113"/>
        <v>7249</v>
      </c>
      <c r="I7250" s="30" t="str">
        <f>IF(G7250='Check Register'!$E$1,H7250,"")</f>
        <v/>
      </c>
      <c r="J7250" s="16" t="str">
        <f>IFERROR(SMALL($I$2:$I$100001,H7250),"")</f>
        <v/>
      </c>
    </row>
    <row r="7251" spans="1:10" x14ac:dyDescent="0.3">
      <c r="A7251" t="s">
        <v>357</v>
      </c>
      <c r="B7251" t="s">
        <v>14</v>
      </c>
      <c r="C7251" s="7">
        <v>43588</v>
      </c>
      <c r="E7251" s="27">
        <v>7438.08</v>
      </c>
      <c r="G7251" s="27" t="str">
        <f>VLOOKUP(C7251,W:Y,3,TRUE)</f>
        <v>May 19</v>
      </c>
      <c r="H7251" s="27">
        <f t="shared" si="113"/>
        <v>7250</v>
      </c>
      <c r="I7251" s="30" t="str">
        <f>IF(G7251='Check Register'!$E$1,H7251,"")</f>
        <v/>
      </c>
      <c r="J7251" s="16" t="str">
        <f>IFERROR(SMALL($I$2:$I$100001,H7251),"")</f>
        <v/>
      </c>
    </row>
    <row r="7252" spans="1:10" x14ac:dyDescent="0.3">
      <c r="A7252" t="s">
        <v>91</v>
      </c>
      <c r="B7252" t="s">
        <v>14</v>
      </c>
      <c r="C7252" s="7">
        <v>43588</v>
      </c>
      <c r="E7252" s="27">
        <v>2906.31</v>
      </c>
      <c r="G7252" s="27" t="str">
        <f>VLOOKUP(C7252,W:Y,3,TRUE)</f>
        <v>May 19</v>
      </c>
      <c r="H7252" s="27">
        <f t="shared" si="113"/>
        <v>7251</v>
      </c>
      <c r="I7252" s="30" t="str">
        <f>IF(G7252='Check Register'!$E$1,H7252,"")</f>
        <v/>
      </c>
      <c r="J7252" s="16" t="str">
        <f>IFERROR(SMALL($I$2:$I$100001,H7252),"")</f>
        <v/>
      </c>
    </row>
    <row r="7253" spans="1:10" x14ac:dyDescent="0.3">
      <c r="A7253" t="s">
        <v>220</v>
      </c>
      <c r="B7253" t="s">
        <v>12</v>
      </c>
      <c r="C7253" s="7">
        <v>43588</v>
      </c>
      <c r="E7253" s="27">
        <v>5</v>
      </c>
      <c r="G7253" s="27" t="str">
        <f>VLOOKUP(C7253,W:Y,3,TRUE)</f>
        <v>May 19</v>
      </c>
      <c r="H7253" s="27">
        <f t="shared" si="113"/>
        <v>7252</v>
      </c>
      <c r="I7253" s="30" t="str">
        <f>IF(G7253='Check Register'!$E$1,H7253,"")</f>
        <v/>
      </c>
      <c r="J7253" s="16" t="str">
        <f>IFERROR(SMALL($I$2:$I$100001,H7253),"")</f>
        <v/>
      </c>
    </row>
    <row r="7254" spans="1:10" x14ac:dyDescent="0.3">
      <c r="A7254" t="s">
        <v>137</v>
      </c>
      <c r="B7254" t="s">
        <v>18</v>
      </c>
      <c r="C7254" s="7">
        <v>43588</v>
      </c>
      <c r="E7254" s="27">
        <v>112.17</v>
      </c>
      <c r="G7254" s="27" t="str">
        <f>VLOOKUP(C7254,W:Y,3,TRUE)</f>
        <v>May 19</v>
      </c>
      <c r="H7254" s="27">
        <f t="shared" si="113"/>
        <v>7253</v>
      </c>
      <c r="I7254" s="30" t="str">
        <f>IF(G7254='Check Register'!$E$1,H7254,"")</f>
        <v/>
      </c>
      <c r="J7254" s="16" t="str">
        <f>IFERROR(SMALL($I$2:$I$100001,H7254),"")</f>
        <v/>
      </c>
    </row>
    <row r="7255" spans="1:10" x14ac:dyDescent="0.3">
      <c r="A7255" t="s">
        <v>605</v>
      </c>
      <c r="B7255" t="s">
        <v>18</v>
      </c>
      <c r="C7255" s="7">
        <v>43588</v>
      </c>
      <c r="E7255" s="27">
        <v>453.89</v>
      </c>
      <c r="G7255" s="27" t="str">
        <f>VLOOKUP(C7255,W:Y,3,TRUE)</f>
        <v>May 19</v>
      </c>
      <c r="H7255" s="27">
        <f t="shared" si="113"/>
        <v>7254</v>
      </c>
      <c r="I7255" s="30" t="str">
        <f>IF(G7255='Check Register'!$E$1,H7255,"")</f>
        <v/>
      </c>
      <c r="J7255" s="16" t="str">
        <f>IFERROR(SMALL($I$2:$I$100001,H7255),"")</f>
        <v/>
      </c>
    </row>
    <row r="7256" spans="1:10" x14ac:dyDescent="0.3">
      <c r="A7256" t="s">
        <v>19</v>
      </c>
      <c r="B7256" t="s">
        <v>20</v>
      </c>
      <c r="C7256" s="7">
        <v>43588</v>
      </c>
      <c r="E7256" s="27">
        <v>1614.76</v>
      </c>
      <c r="G7256" s="27" t="str">
        <f>VLOOKUP(C7256,W:Y,3,TRUE)</f>
        <v>May 19</v>
      </c>
      <c r="H7256" s="27">
        <f t="shared" si="113"/>
        <v>7255</v>
      </c>
      <c r="I7256" s="30" t="str">
        <f>IF(G7256='Check Register'!$E$1,H7256,"")</f>
        <v/>
      </c>
      <c r="J7256" s="16" t="str">
        <f>IFERROR(SMALL($I$2:$I$100001,H7256),"")</f>
        <v/>
      </c>
    </row>
    <row r="7257" spans="1:10" x14ac:dyDescent="0.3">
      <c r="A7257" t="s">
        <v>221</v>
      </c>
      <c r="B7257" t="s">
        <v>8</v>
      </c>
      <c r="C7257" s="7">
        <v>43588</v>
      </c>
      <c r="E7257" s="27">
        <v>2307.02</v>
      </c>
      <c r="G7257" s="27" t="str">
        <f>VLOOKUP(C7257,W:Y,3,TRUE)</f>
        <v>May 19</v>
      </c>
      <c r="H7257" s="27">
        <f t="shared" si="113"/>
        <v>7256</v>
      </c>
      <c r="I7257" s="30" t="str">
        <f>IF(G7257='Check Register'!$E$1,H7257,"")</f>
        <v/>
      </c>
      <c r="J7257" s="16" t="str">
        <f>IFERROR(SMALL($I$2:$I$100001,H7257),"")</f>
        <v/>
      </c>
    </row>
    <row r="7258" spans="1:10" x14ac:dyDescent="0.3">
      <c r="A7258" t="s">
        <v>24</v>
      </c>
      <c r="B7258" t="s">
        <v>25</v>
      </c>
      <c r="C7258" s="7">
        <v>43588</v>
      </c>
      <c r="E7258" s="27">
        <v>1900</v>
      </c>
      <c r="G7258" s="27" t="str">
        <f>VLOOKUP(C7258,W:Y,3,TRUE)</f>
        <v>May 19</v>
      </c>
      <c r="H7258" s="27">
        <f t="shared" si="113"/>
        <v>7257</v>
      </c>
      <c r="I7258" s="30" t="str">
        <f>IF(G7258='Check Register'!$E$1,H7258,"")</f>
        <v/>
      </c>
      <c r="J7258" s="16" t="str">
        <f>IFERROR(SMALL($I$2:$I$100001,H7258),"")</f>
        <v/>
      </c>
    </row>
    <row r="7259" spans="1:10" x14ac:dyDescent="0.3">
      <c r="A7259" t="s">
        <v>26</v>
      </c>
      <c r="B7259" t="s">
        <v>20</v>
      </c>
      <c r="C7259" s="7">
        <v>43588</v>
      </c>
      <c r="E7259" s="27">
        <v>4753</v>
      </c>
      <c r="G7259" s="27" t="str">
        <f>VLOOKUP(C7259,W:Y,3,TRUE)</f>
        <v>May 19</v>
      </c>
      <c r="H7259" s="27">
        <f t="shared" si="113"/>
        <v>7258</v>
      </c>
      <c r="I7259" s="30" t="str">
        <f>IF(G7259='Check Register'!$E$1,H7259,"")</f>
        <v/>
      </c>
      <c r="J7259" s="16" t="str">
        <f>IFERROR(SMALL($I$2:$I$100001,H7259),"")</f>
        <v/>
      </c>
    </row>
    <row r="7260" spans="1:10" x14ac:dyDescent="0.3">
      <c r="A7260" t="s">
        <v>29</v>
      </c>
      <c r="B7260" t="s">
        <v>8</v>
      </c>
      <c r="C7260" s="7">
        <v>43588</v>
      </c>
      <c r="E7260" s="27">
        <v>304.64</v>
      </c>
      <c r="G7260" s="27" t="str">
        <f>VLOOKUP(C7260,W:Y,3,TRUE)</f>
        <v>May 19</v>
      </c>
      <c r="H7260" s="27">
        <f t="shared" si="113"/>
        <v>7259</v>
      </c>
      <c r="I7260" s="30" t="str">
        <f>IF(G7260='Check Register'!$E$1,H7260,"")</f>
        <v/>
      </c>
      <c r="J7260" s="16" t="str">
        <f>IFERROR(SMALL($I$2:$I$100001,H7260),"")</f>
        <v/>
      </c>
    </row>
    <row r="7261" spans="1:10" x14ac:dyDescent="0.3">
      <c r="A7261" t="s">
        <v>36</v>
      </c>
      <c r="B7261" t="s">
        <v>18</v>
      </c>
      <c r="C7261" s="7">
        <v>43588</v>
      </c>
      <c r="E7261" s="27">
        <v>285.55</v>
      </c>
      <c r="G7261" s="27" t="str">
        <f>VLOOKUP(C7261,W:Y,3,TRUE)</f>
        <v>May 19</v>
      </c>
      <c r="H7261" s="27">
        <f t="shared" si="113"/>
        <v>7260</v>
      </c>
      <c r="I7261" s="30" t="str">
        <f>IF(G7261='Check Register'!$E$1,H7261,"")</f>
        <v/>
      </c>
      <c r="J7261" s="16" t="str">
        <f>IFERROR(SMALL($I$2:$I$100001,H7261),"")</f>
        <v/>
      </c>
    </row>
    <row r="7262" spans="1:10" x14ac:dyDescent="0.3">
      <c r="A7262" t="s">
        <v>145</v>
      </c>
      <c r="B7262" t="s">
        <v>35</v>
      </c>
      <c r="C7262" s="7">
        <v>43588</v>
      </c>
      <c r="E7262" s="27">
        <v>1390</v>
      </c>
      <c r="G7262" s="27" t="str">
        <f>VLOOKUP(C7262,W:Y,3,TRUE)</f>
        <v>May 19</v>
      </c>
      <c r="H7262" s="27">
        <f t="shared" si="113"/>
        <v>7261</v>
      </c>
      <c r="I7262" s="30" t="str">
        <f>IF(G7262='Check Register'!$E$1,H7262,"")</f>
        <v/>
      </c>
      <c r="J7262" s="16" t="str">
        <f>IFERROR(SMALL($I$2:$I$100001,H7262),"")</f>
        <v/>
      </c>
    </row>
    <row r="7263" spans="1:10" x14ac:dyDescent="0.3">
      <c r="A7263" t="s">
        <v>371</v>
      </c>
      <c r="B7263" t="s">
        <v>8</v>
      </c>
      <c r="C7263" s="7">
        <v>43588</v>
      </c>
      <c r="E7263" s="27">
        <v>570.4</v>
      </c>
      <c r="G7263" s="27" t="str">
        <f>VLOOKUP(C7263,W:Y,3,TRUE)</f>
        <v>May 19</v>
      </c>
      <c r="H7263" s="27">
        <f t="shared" si="113"/>
        <v>7262</v>
      </c>
      <c r="I7263" s="30" t="str">
        <f>IF(G7263='Check Register'!$E$1,H7263,"")</f>
        <v/>
      </c>
      <c r="J7263" s="16" t="str">
        <f>IFERROR(SMALL($I$2:$I$100001,H7263),"")</f>
        <v/>
      </c>
    </row>
    <row r="7264" spans="1:10" x14ac:dyDescent="0.3">
      <c r="A7264" t="s">
        <v>475</v>
      </c>
      <c r="B7264" t="s">
        <v>171</v>
      </c>
      <c r="C7264" s="7">
        <v>43588</v>
      </c>
      <c r="E7264" s="27">
        <v>18653</v>
      </c>
      <c r="G7264" s="27" t="str">
        <f>VLOOKUP(C7264,W:Y,3,TRUE)</f>
        <v>May 19</v>
      </c>
      <c r="H7264" s="27">
        <f t="shared" si="113"/>
        <v>7263</v>
      </c>
      <c r="I7264" s="30" t="str">
        <f>IF(G7264='Check Register'!$E$1,H7264,"")</f>
        <v/>
      </c>
      <c r="J7264" s="16" t="str">
        <f>IFERROR(SMALL($I$2:$I$100001,H7264),"")</f>
        <v/>
      </c>
    </row>
    <row r="7265" spans="1:10" x14ac:dyDescent="0.3">
      <c r="A7265" t="s">
        <v>423</v>
      </c>
      <c r="B7265" t="s">
        <v>8</v>
      </c>
      <c r="C7265" s="7">
        <v>43588</v>
      </c>
      <c r="E7265" s="27">
        <v>414.78</v>
      </c>
      <c r="G7265" s="27" t="str">
        <f>VLOOKUP(C7265,W:Y,3,TRUE)</f>
        <v>May 19</v>
      </c>
      <c r="H7265" s="27">
        <f t="shared" si="113"/>
        <v>7264</v>
      </c>
      <c r="I7265" s="30" t="str">
        <f>IF(G7265='Check Register'!$E$1,H7265,"")</f>
        <v/>
      </c>
      <c r="J7265" s="16" t="str">
        <f>IFERROR(SMALL($I$2:$I$100001,H7265),"")</f>
        <v/>
      </c>
    </row>
    <row r="7266" spans="1:10" x14ac:dyDescent="0.3">
      <c r="A7266" t="s">
        <v>281</v>
      </c>
      <c r="B7266" t="s">
        <v>12</v>
      </c>
      <c r="C7266" s="7">
        <v>43588</v>
      </c>
      <c r="E7266" s="27">
        <v>38.270000000000003</v>
      </c>
      <c r="G7266" s="27" t="str">
        <f>VLOOKUP(C7266,W:Y,3,TRUE)</f>
        <v>May 19</v>
      </c>
      <c r="H7266" s="27">
        <f t="shared" si="113"/>
        <v>7265</v>
      </c>
      <c r="I7266" s="30" t="str">
        <f>IF(G7266='Check Register'!$E$1,H7266,"")</f>
        <v/>
      </c>
      <c r="J7266" s="16" t="str">
        <f>IFERROR(SMALL($I$2:$I$100001,H7266),"")</f>
        <v/>
      </c>
    </row>
    <row r="7267" spans="1:10" x14ac:dyDescent="0.3">
      <c r="A7267" t="s">
        <v>223</v>
      </c>
      <c r="B7267" t="s">
        <v>70</v>
      </c>
      <c r="C7267" s="7">
        <v>43588</v>
      </c>
      <c r="E7267" s="27">
        <v>595</v>
      </c>
      <c r="G7267" s="27" t="str">
        <f>VLOOKUP(C7267,W:Y,3,TRUE)</f>
        <v>May 19</v>
      </c>
      <c r="H7267" s="27">
        <f t="shared" si="113"/>
        <v>7266</v>
      </c>
      <c r="I7267" s="30" t="str">
        <f>IF(G7267='Check Register'!$E$1,H7267,"")</f>
        <v/>
      </c>
      <c r="J7267" s="16" t="str">
        <f>IFERROR(SMALL($I$2:$I$100001,H7267),"")</f>
        <v/>
      </c>
    </row>
    <row r="7268" spans="1:10" x14ac:dyDescent="0.3">
      <c r="A7268" t="s">
        <v>223</v>
      </c>
      <c r="B7268" t="s">
        <v>8</v>
      </c>
      <c r="C7268" s="7">
        <v>43588</v>
      </c>
      <c r="E7268" s="27">
        <v>559.70000000000005</v>
      </c>
      <c r="G7268" s="27" t="str">
        <f>VLOOKUP(C7268,W:Y,3,TRUE)</f>
        <v>May 19</v>
      </c>
      <c r="H7268" s="27">
        <f t="shared" si="113"/>
        <v>7267</v>
      </c>
      <c r="I7268" s="30" t="str">
        <f>IF(G7268='Check Register'!$E$1,H7268,"")</f>
        <v/>
      </c>
      <c r="J7268" s="16" t="str">
        <f>IFERROR(SMALL($I$2:$I$100001,H7268),"")</f>
        <v/>
      </c>
    </row>
    <row r="7269" spans="1:10" x14ac:dyDescent="0.3">
      <c r="A7269" t="s">
        <v>335</v>
      </c>
      <c r="B7269" t="s">
        <v>102</v>
      </c>
      <c r="C7269" s="7">
        <v>43588</v>
      </c>
      <c r="E7269" s="27">
        <v>3276.7</v>
      </c>
      <c r="G7269" s="27" t="str">
        <f>VLOOKUP(C7269,W:Y,3,TRUE)</f>
        <v>May 19</v>
      </c>
      <c r="H7269" s="27">
        <f t="shared" si="113"/>
        <v>7268</v>
      </c>
      <c r="I7269" s="30" t="str">
        <f>IF(G7269='Check Register'!$E$1,H7269,"")</f>
        <v/>
      </c>
      <c r="J7269" s="16" t="str">
        <f>IFERROR(SMALL($I$2:$I$100001,H7269),"")</f>
        <v/>
      </c>
    </row>
    <row r="7270" spans="1:10" x14ac:dyDescent="0.3">
      <c r="A7270" t="s">
        <v>496</v>
      </c>
      <c r="B7270" t="s">
        <v>8</v>
      </c>
      <c r="C7270" s="7">
        <v>43588</v>
      </c>
      <c r="E7270" s="27">
        <v>962.1</v>
      </c>
      <c r="G7270" s="27" t="str">
        <f>VLOOKUP(C7270,W:Y,3,TRUE)</f>
        <v>May 19</v>
      </c>
      <c r="H7270" s="27">
        <f t="shared" si="113"/>
        <v>7269</v>
      </c>
      <c r="I7270" s="30" t="str">
        <f>IF(G7270='Check Register'!$E$1,H7270,"")</f>
        <v/>
      </c>
      <c r="J7270" s="16" t="str">
        <f>IFERROR(SMALL($I$2:$I$100001,H7270),"")</f>
        <v/>
      </c>
    </row>
    <row r="7271" spans="1:10" x14ac:dyDescent="0.3">
      <c r="A7271" t="s">
        <v>41</v>
      </c>
      <c r="B7271" t="s">
        <v>8</v>
      </c>
      <c r="C7271" s="7">
        <v>43588</v>
      </c>
      <c r="E7271" s="27">
        <v>766.22</v>
      </c>
      <c r="G7271" s="27" t="str">
        <f>VLOOKUP(C7271,W:Y,3,TRUE)</f>
        <v>May 19</v>
      </c>
      <c r="H7271" s="27">
        <f t="shared" si="113"/>
        <v>7270</v>
      </c>
      <c r="I7271" s="30" t="str">
        <f>IF(G7271='Check Register'!$E$1,H7271,"")</f>
        <v/>
      </c>
      <c r="J7271" s="16" t="str">
        <f>IFERROR(SMALL($I$2:$I$100001,H7271),"")</f>
        <v/>
      </c>
    </row>
    <row r="7272" spans="1:10" x14ac:dyDescent="0.3">
      <c r="A7272" t="s">
        <v>641</v>
      </c>
      <c r="B7272" t="s">
        <v>14</v>
      </c>
      <c r="C7272" s="7">
        <v>43588</v>
      </c>
      <c r="E7272" s="27">
        <v>1909.06</v>
      </c>
      <c r="G7272" s="27" t="str">
        <f>VLOOKUP(C7272,W:Y,3,TRUE)</f>
        <v>May 19</v>
      </c>
      <c r="H7272" s="27">
        <f t="shared" si="113"/>
        <v>7271</v>
      </c>
      <c r="I7272" s="30" t="str">
        <f>IF(G7272='Check Register'!$E$1,H7272,"")</f>
        <v/>
      </c>
      <c r="J7272" s="16" t="str">
        <f>IFERROR(SMALL($I$2:$I$100001,H7272),"")</f>
        <v/>
      </c>
    </row>
    <row r="7273" spans="1:10" x14ac:dyDescent="0.3">
      <c r="A7273" t="s">
        <v>209</v>
      </c>
      <c r="B7273" t="s">
        <v>210</v>
      </c>
      <c r="C7273" s="7">
        <v>43588</v>
      </c>
      <c r="E7273" s="27">
        <v>171.52</v>
      </c>
      <c r="G7273" s="27" t="str">
        <f>VLOOKUP(C7273,W:Y,3,TRUE)</f>
        <v>May 19</v>
      </c>
      <c r="H7273" s="27">
        <f t="shared" si="113"/>
        <v>7272</v>
      </c>
      <c r="I7273" s="30" t="str">
        <f>IF(G7273='Check Register'!$E$1,H7273,"")</f>
        <v/>
      </c>
      <c r="J7273" s="16" t="str">
        <f>IFERROR(SMALL($I$2:$I$100001,H7273),"")</f>
        <v/>
      </c>
    </row>
    <row r="7274" spans="1:10" x14ac:dyDescent="0.3">
      <c r="A7274" t="s">
        <v>634</v>
      </c>
      <c r="B7274" t="s">
        <v>14</v>
      </c>
      <c r="C7274" s="7">
        <v>43588</v>
      </c>
      <c r="E7274" s="27">
        <v>2500</v>
      </c>
      <c r="G7274" s="27" t="str">
        <f>VLOOKUP(C7274,W:Y,3,TRUE)</f>
        <v>May 19</v>
      </c>
      <c r="H7274" s="27">
        <f t="shared" si="113"/>
        <v>7273</v>
      </c>
      <c r="I7274" s="30" t="str">
        <f>IF(G7274='Check Register'!$E$1,H7274,"")</f>
        <v/>
      </c>
      <c r="J7274" s="16" t="str">
        <f>IFERROR(SMALL($I$2:$I$100001,H7274),"")</f>
        <v/>
      </c>
    </row>
    <row r="7275" spans="1:10" x14ac:dyDescent="0.3">
      <c r="A7275" t="s">
        <v>304</v>
      </c>
      <c r="B7275" t="s">
        <v>127</v>
      </c>
      <c r="C7275" s="7">
        <v>43588</v>
      </c>
      <c r="E7275" s="27">
        <v>200.19</v>
      </c>
      <c r="G7275" s="27" t="str">
        <f>VLOOKUP(C7275,W:Y,3,TRUE)</f>
        <v>May 19</v>
      </c>
      <c r="H7275" s="27">
        <f t="shared" si="113"/>
        <v>7274</v>
      </c>
      <c r="I7275" s="30" t="str">
        <f>IF(G7275='Check Register'!$E$1,H7275,"")</f>
        <v/>
      </c>
      <c r="J7275" s="16" t="str">
        <f>IFERROR(SMALL($I$2:$I$100001,H7275),"")</f>
        <v/>
      </c>
    </row>
    <row r="7276" spans="1:10" x14ac:dyDescent="0.3">
      <c r="A7276" t="s">
        <v>116</v>
      </c>
      <c r="B7276" t="s">
        <v>45</v>
      </c>
      <c r="C7276" s="7">
        <v>43588</v>
      </c>
      <c r="E7276" s="27">
        <v>285.85000000000002</v>
      </c>
      <c r="G7276" s="27" t="str">
        <f>VLOOKUP(C7276,W:Y,3,TRUE)</f>
        <v>May 19</v>
      </c>
      <c r="H7276" s="27">
        <f t="shared" si="113"/>
        <v>7275</v>
      </c>
      <c r="I7276" s="30" t="str">
        <f>IF(G7276='Check Register'!$E$1,H7276,"")</f>
        <v/>
      </c>
      <c r="J7276" s="16" t="str">
        <f>IFERROR(SMALL($I$2:$I$100001,H7276),"")</f>
        <v/>
      </c>
    </row>
    <row r="7277" spans="1:10" x14ac:dyDescent="0.3">
      <c r="A7277" t="s">
        <v>56</v>
      </c>
      <c r="B7277" t="s">
        <v>12</v>
      </c>
      <c r="C7277" s="7">
        <v>43588</v>
      </c>
      <c r="E7277" s="27">
        <v>175.61</v>
      </c>
      <c r="G7277" s="27" t="str">
        <f>VLOOKUP(C7277,W:Y,3,TRUE)</f>
        <v>May 19</v>
      </c>
      <c r="H7277" s="27">
        <f t="shared" si="113"/>
        <v>7276</v>
      </c>
      <c r="I7277" s="30" t="str">
        <f>IF(G7277='Check Register'!$E$1,H7277,"")</f>
        <v/>
      </c>
      <c r="J7277" s="16" t="str">
        <f>IFERROR(SMALL($I$2:$I$100001,H7277),"")</f>
        <v/>
      </c>
    </row>
    <row r="7278" spans="1:10" x14ac:dyDescent="0.3">
      <c r="A7278" t="s">
        <v>57</v>
      </c>
      <c r="B7278" t="s">
        <v>127</v>
      </c>
      <c r="C7278" s="7">
        <v>43588</v>
      </c>
      <c r="E7278" s="27">
        <v>37.96</v>
      </c>
      <c r="G7278" s="27" t="str">
        <f>VLOOKUP(C7278,W:Y,3,TRUE)</f>
        <v>May 19</v>
      </c>
      <c r="H7278" s="27">
        <f t="shared" si="113"/>
        <v>7277</v>
      </c>
      <c r="I7278" s="30" t="str">
        <f>IF(G7278='Check Register'!$E$1,H7278,"")</f>
        <v/>
      </c>
      <c r="J7278" s="16" t="str">
        <f>IFERROR(SMALL($I$2:$I$100001,H7278),"")</f>
        <v/>
      </c>
    </row>
    <row r="7279" spans="1:10" x14ac:dyDescent="0.3">
      <c r="A7279" t="s">
        <v>57</v>
      </c>
      <c r="B7279" t="s">
        <v>8</v>
      </c>
      <c r="C7279" s="7">
        <v>43588</v>
      </c>
      <c r="E7279" s="27">
        <v>2261.88</v>
      </c>
      <c r="G7279" s="27" t="str">
        <f>VLOOKUP(C7279,W:Y,3,TRUE)</f>
        <v>May 19</v>
      </c>
      <c r="H7279" s="27">
        <f t="shared" si="113"/>
        <v>7278</v>
      </c>
      <c r="I7279" s="30" t="str">
        <f>IF(G7279='Check Register'!$E$1,H7279,"")</f>
        <v/>
      </c>
      <c r="J7279" s="16" t="str">
        <f>IFERROR(SMALL($I$2:$I$100001,H7279),"")</f>
        <v/>
      </c>
    </row>
    <row r="7280" spans="1:10" x14ac:dyDescent="0.3">
      <c r="A7280" t="s">
        <v>157</v>
      </c>
      <c r="B7280" t="s">
        <v>89</v>
      </c>
      <c r="C7280" s="7">
        <v>43588</v>
      </c>
      <c r="E7280" s="27">
        <v>124.21</v>
      </c>
      <c r="G7280" s="27" t="str">
        <f>VLOOKUP(C7280,W:Y,3,TRUE)</f>
        <v>May 19</v>
      </c>
      <c r="H7280" s="27">
        <f t="shared" si="113"/>
        <v>7279</v>
      </c>
      <c r="I7280" s="30" t="str">
        <f>IF(G7280='Check Register'!$E$1,H7280,"")</f>
        <v/>
      </c>
      <c r="J7280" s="16" t="str">
        <f>IFERROR(SMALL($I$2:$I$100001,H7280),"")</f>
        <v/>
      </c>
    </row>
    <row r="7281" spans="1:10" x14ac:dyDescent="0.3">
      <c r="A7281" t="s">
        <v>157</v>
      </c>
      <c r="B7281" t="s">
        <v>22</v>
      </c>
      <c r="C7281" s="7">
        <v>43588</v>
      </c>
      <c r="E7281" s="27">
        <v>97.04</v>
      </c>
      <c r="G7281" s="27" t="str">
        <f>VLOOKUP(C7281,W:Y,3,TRUE)</f>
        <v>May 19</v>
      </c>
      <c r="H7281" s="27">
        <f t="shared" si="113"/>
        <v>7280</v>
      </c>
      <c r="I7281" s="30" t="str">
        <f>IF(G7281='Check Register'!$E$1,H7281,"")</f>
        <v/>
      </c>
      <c r="J7281" s="16" t="str">
        <f>IFERROR(SMALL($I$2:$I$100001,H7281),"")</f>
        <v/>
      </c>
    </row>
    <row r="7282" spans="1:10" x14ac:dyDescent="0.3">
      <c r="A7282" t="s">
        <v>236</v>
      </c>
      <c r="B7282" t="s">
        <v>8</v>
      </c>
      <c r="C7282" s="7">
        <v>43588</v>
      </c>
      <c r="E7282" s="27">
        <v>4562.6899999999996</v>
      </c>
      <c r="G7282" s="27" t="str">
        <f>VLOOKUP(C7282,W:Y,3,TRUE)</f>
        <v>May 19</v>
      </c>
      <c r="H7282" s="27">
        <f t="shared" si="113"/>
        <v>7281</v>
      </c>
      <c r="I7282" s="30" t="str">
        <f>IF(G7282='Check Register'!$E$1,H7282,"")</f>
        <v/>
      </c>
      <c r="J7282" s="16" t="str">
        <f>IFERROR(SMALL($I$2:$I$100001,H7282),"")</f>
        <v/>
      </c>
    </row>
    <row r="7283" spans="1:10" x14ac:dyDescent="0.3">
      <c r="A7283" t="s">
        <v>63</v>
      </c>
      <c r="B7283" t="s">
        <v>22</v>
      </c>
      <c r="C7283" s="7">
        <v>43588</v>
      </c>
      <c r="E7283" s="27">
        <v>370</v>
      </c>
      <c r="G7283" s="27" t="str">
        <f>VLOOKUP(C7283,W:Y,3,TRUE)</f>
        <v>May 19</v>
      </c>
      <c r="H7283" s="27">
        <f t="shared" si="113"/>
        <v>7282</v>
      </c>
      <c r="I7283" s="30" t="str">
        <f>IF(G7283='Check Register'!$E$1,H7283,"")</f>
        <v/>
      </c>
      <c r="J7283" s="16" t="str">
        <f>IFERROR(SMALL($I$2:$I$100001,H7283),"")</f>
        <v/>
      </c>
    </row>
    <row r="7284" spans="1:10" x14ac:dyDescent="0.3">
      <c r="A7284" t="s">
        <v>211</v>
      </c>
      <c r="B7284" t="s">
        <v>212</v>
      </c>
      <c r="C7284" s="7">
        <v>43588</v>
      </c>
      <c r="E7284" s="27">
        <v>250</v>
      </c>
      <c r="G7284" s="27" t="str">
        <f>VLOOKUP(C7284,W:Y,3,TRUE)</f>
        <v>May 19</v>
      </c>
      <c r="H7284" s="27">
        <f t="shared" si="113"/>
        <v>7283</v>
      </c>
      <c r="I7284" s="30" t="str">
        <f>IF(G7284='Check Register'!$E$1,H7284,"")</f>
        <v/>
      </c>
      <c r="J7284" s="16" t="str">
        <f>IFERROR(SMALL($I$2:$I$100001,H7284),"")</f>
        <v/>
      </c>
    </row>
    <row r="7285" spans="1:10" x14ac:dyDescent="0.3">
      <c r="A7285" t="s">
        <v>237</v>
      </c>
      <c r="B7285" t="s">
        <v>12</v>
      </c>
      <c r="C7285" s="7">
        <v>43588</v>
      </c>
      <c r="E7285" s="27">
        <v>89.6</v>
      </c>
      <c r="G7285" s="27" t="str">
        <f>VLOOKUP(C7285,W:Y,3,TRUE)</f>
        <v>May 19</v>
      </c>
      <c r="H7285" s="27">
        <f t="shared" si="113"/>
        <v>7284</v>
      </c>
      <c r="I7285" s="30" t="str">
        <f>IF(G7285='Check Register'!$E$1,H7285,"")</f>
        <v/>
      </c>
      <c r="J7285" s="16" t="str">
        <f>IFERROR(SMALL($I$2:$I$100001,H7285),"")</f>
        <v/>
      </c>
    </row>
    <row r="7286" spans="1:10" x14ac:dyDescent="0.3">
      <c r="A7286" t="s">
        <v>637</v>
      </c>
      <c r="B7286" t="s">
        <v>14</v>
      </c>
      <c r="C7286" s="7">
        <v>43588</v>
      </c>
      <c r="E7286" s="27">
        <v>2296.5300000000002</v>
      </c>
      <c r="G7286" s="27" t="str">
        <f>VLOOKUP(C7286,W:Y,3,TRUE)</f>
        <v>May 19</v>
      </c>
      <c r="H7286" s="27">
        <f t="shared" si="113"/>
        <v>7285</v>
      </c>
      <c r="I7286" s="30" t="str">
        <f>IF(G7286='Check Register'!$E$1,H7286,"")</f>
        <v/>
      </c>
      <c r="J7286" s="16" t="str">
        <f>IFERROR(SMALL($I$2:$I$100001,H7286),"")</f>
        <v/>
      </c>
    </row>
    <row r="7287" spans="1:10" x14ac:dyDescent="0.3">
      <c r="A7287" t="s">
        <v>193</v>
      </c>
      <c r="B7287" t="s">
        <v>18</v>
      </c>
      <c r="C7287" s="7">
        <v>43588</v>
      </c>
      <c r="E7287" s="27">
        <v>42.28</v>
      </c>
      <c r="G7287" s="27" t="str">
        <f>VLOOKUP(C7287,W:Y,3,TRUE)</f>
        <v>May 19</v>
      </c>
      <c r="H7287" s="27">
        <f t="shared" si="113"/>
        <v>7286</v>
      </c>
      <c r="I7287" s="30" t="str">
        <f>IF(G7287='Check Register'!$E$1,H7287,"")</f>
        <v/>
      </c>
      <c r="J7287" s="16" t="str">
        <f>IFERROR(SMALL($I$2:$I$100001,H7287),"")</f>
        <v/>
      </c>
    </row>
    <row r="7288" spans="1:10" x14ac:dyDescent="0.3">
      <c r="A7288" t="s">
        <v>71</v>
      </c>
      <c r="B7288" t="s">
        <v>12</v>
      </c>
      <c r="C7288" s="7">
        <v>43588</v>
      </c>
      <c r="E7288" s="27">
        <v>474.8</v>
      </c>
      <c r="G7288" s="27" t="str">
        <f>VLOOKUP(C7288,W:Y,3,TRUE)</f>
        <v>May 19</v>
      </c>
      <c r="H7288" s="27">
        <f t="shared" si="113"/>
        <v>7287</v>
      </c>
      <c r="I7288" s="30" t="str">
        <f>IF(G7288='Check Register'!$E$1,H7288,"")</f>
        <v/>
      </c>
      <c r="J7288" s="16" t="str">
        <f>IFERROR(SMALL($I$2:$I$100001,H7288),"")</f>
        <v/>
      </c>
    </row>
    <row r="7289" spans="1:10" x14ac:dyDescent="0.3">
      <c r="A7289" t="s">
        <v>71</v>
      </c>
      <c r="B7289" t="s">
        <v>106</v>
      </c>
      <c r="C7289" s="7">
        <v>43588</v>
      </c>
      <c r="E7289" s="27">
        <v>79.39</v>
      </c>
      <c r="G7289" s="27" t="str">
        <f>VLOOKUP(C7289,W:Y,3,TRUE)</f>
        <v>May 19</v>
      </c>
      <c r="H7289" s="27">
        <f t="shared" si="113"/>
        <v>7288</v>
      </c>
      <c r="I7289" s="30" t="str">
        <f>IF(G7289='Check Register'!$E$1,H7289,"")</f>
        <v/>
      </c>
      <c r="J7289" s="16" t="str">
        <f>IFERROR(SMALL($I$2:$I$100001,H7289),"")</f>
        <v/>
      </c>
    </row>
    <row r="7290" spans="1:10" x14ac:dyDescent="0.3">
      <c r="A7290" t="s">
        <v>420</v>
      </c>
      <c r="B7290" t="s">
        <v>43</v>
      </c>
      <c r="C7290" s="7">
        <v>43588</v>
      </c>
      <c r="E7290" s="27">
        <v>500</v>
      </c>
      <c r="G7290" s="27" t="str">
        <f>VLOOKUP(C7290,W:Y,3,TRUE)</f>
        <v>May 19</v>
      </c>
      <c r="H7290" s="27">
        <f t="shared" si="113"/>
        <v>7289</v>
      </c>
      <c r="I7290" s="30" t="str">
        <f>IF(G7290='Check Register'!$E$1,H7290,"")</f>
        <v/>
      </c>
      <c r="J7290" s="16" t="str">
        <f>IFERROR(SMALL($I$2:$I$100001,H7290),"")</f>
        <v/>
      </c>
    </row>
    <row r="7291" spans="1:10" x14ac:dyDescent="0.3">
      <c r="A7291" t="s">
        <v>165</v>
      </c>
      <c r="B7291" t="s">
        <v>8</v>
      </c>
      <c r="C7291" s="7">
        <v>43588</v>
      </c>
      <c r="E7291" s="27">
        <v>4006.38</v>
      </c>
      <c r="G7291" s="27" t="str">
        <f>VLOOKUP(C7291,W:Y,3,TRUE)</f>
        <v>May 19</v>
      </c>
      <c r="H7291" s="27">
        <f t="shared" si="113"/>
        <v>7290</v>
      </c>
      <c r="I7291" s="30" t="str">
        <f>IF(G7291='Check Register'!$E$1,H7291,"")</f>
        <v/>
      </c>
      <c r="J7291" s="16" t="str">
        <f>IFERROR(SMALL($I$2:$I$100001,H7291),"")</f>
        <v/>
      </c>
    </row>
    <row r="7292" spans="1:10" x14ac:dyDescent="0.3">
      <c r="A7292" t="s">
        <v>642</v>
      </c>
      <c r="B7292" t="s">
        <v>100</v>
      </c>
      <c r="C7292" s="7">
        <v>43588</v>
      </c>
      <c r="E7292" s="27">
        <v>2000</v>
      </c>
      <c r="G7292" s="27" t="str">
        <f>VLOOKUP(C7292,W:Y,3,TRUE)</f>
        <v>May 19</v>
      </c>
      <c r="H7292" s="27">
        <f t="shared" si="113"/>
        <v>7291</v>
      </c>
      <c r="I7292" s="30" t="str">
        <f>IF(G7292='Check Register'!$E$1,H7292,"")</f>
        <v/>
      </c>
      <c r="J7292" s="16" t="str">
        <f>IFERROR(SMALL($I$2:$I$100001,H7292),"")</f>
        <v/>
      </c>
    </row>
    <row r="7293" spans="1:10" x14ac:dyDescent="0.3">
      <c r="A7293" t="s">
        <v>536</v>
      </c>
      <c r="B7293" t="s">
        <v>11</v>
      </c>
      <c r="C7293" s="7">
        <v>43588</v>
      </c>
      <c r="E7293" s="27">
        <v>1693.97</v>
      </c>
      <c r="G7293" s="27" t="str">
        <f>VLOOKUP(C7293,W:Y,3,TRUE)</f>
        <v>May 19</v>
      </c>
      <c r="H7293" s="27">
        <f t="shared" si="113"/>
        <v>7292</v>
      </c>
      <c r="I7293" s="30" t="str">
        <f>IF(G7293='Check Register'!$E$1,H7293,"")</f>
        <v/>
      </c>
      <c r="J7293" s="16" t="str">
        <f>IFERROR(SMALL($I$2:$I$100001,H7293),"")</f>
        <v/>
      </c>
    </row>
    <row r="7294" spans="1:10" x14ac:dyDescent="0.3">
      <c r="A7294" t="s">
        <v>536</v>
      </c>
      <c r="B7294" t="s">
        <v>127</v>
      </c>
      <c r="C7294" s="7">
        <v>43588</v>
      </c>
      <c r="E7294" s="27">
        <v>218.66</v>
      </c>
      <c r="G7294" s="27" t="str">
        <f>VLOOKUP(C7294,W:Y,3,TRUE)</f>
        <v>May 19</v>
      </c>
      <c r="H7294" s="27">
        <f t="shared" si="113"/>
        <v>7293</v>
      </c>
      <c r="I7294" s="30" t="str">
        <f>IF(G7294='Check Register'!$E$1,H7294,"")</f>
        <v/>
      </c>
      <c r="J7294" s="16" t="str">
        <f>IFERROR(SMALL($I$2:$I$100001,H7294),"")</f>
        <v/>
      </c>
    </row>
    <row r="7295" spans="1:10" x14ac:dyDescent="0.3">
      <c r="A7295" t="s">
        <v>610</v>
      </c>
      <c r="B7295" t="s">
        <v>89</v>
      </c>
      <c r="C7295" s="7">
        <v>43588</v>
      </c>
      <c r="E7295" s="27">
        <v>700</v>
      </c>
      <c r="G7295" s="27" t="str">
        <f>VLOOKUP(C7295,W:Y,3,TRUE)</f>
        <v>May 19</v>
      </c>
      <c r="H7295" s="27">
        <f t="shared" si="113"/>
        <v>7294</v>
      </c>
      <c r="I7295" s="30" t="str">
        <f>IF(G7295='Check Register'!$E$1,H7295,"")</f>
        <v/>
      </c>
      <c r="J7295" s="16" t="str">
        <f>IFERROR(SMALL($I$2:$I$100001,H7295),"")</f>
        <v/>
      </c>
    </row>
    <row r="7296" spans="1:10" x14ac:dyDescent="0.3">
      <c r="A7296" t="s">
        <v>84</v>
      </c>
      <c r="B7296" t="s">
        <v>85</v>
      </c>
      <c r="C7296" s="7">
        <v>43588</v>
      </c>
      <c r="E7296" s="27">
        <v>384.2</v>
      </c>
      <c r="G7296" s="27" t="str">
        <f>VLOOKUP(C7296,W:Y,3,TRUE)</f>
        <v>May 19</v>
      </c>
      <c r="H7296" s="27">
        <f t="shared" si="113"/>
        <v>7295</v>
      </c>
      <c r="I7296" s="30" t="str">
        <f>IF(G7296='Check Register'!$E$1,H7296,"")</f>
        <v/>
      </c>
      <c r="J7296" s="16" t="str">
        <f>IFERROR(SMALL($I$2:$I$100001,H7296),"")</f>
        <v/>
      </c>
    </row>
    <row r="7297" spans="1:10" x14ac:dyDescent="0.3">
      <c r="A7297" t="s">
        <v>255</v>
      </c>
      <c r="B7297" t="s">
        <v>43</v>
      </c>
      <c r="C7297" s="7">
        <v>43595</v>
      </c>
      <c r="E7297" s="27">
        <v>9348.52</v>
      </c>
      <c r="G7297" s="27" t="str">
        <f>VLOOKUP(C7297,W:Y,3,TRUE)</f>
        <v>May 19</v>
      </c>
      <c r="H7297" s="27">
        <f t="shared" si="113"/>
        <v>7296</v>
      </c>
      <c r="I7297" s="30" t="str">
        <f>IF(G7297='Check Register'!$E$1,H7297,"")</f>
        <v/>
      </c>
      <c r="J7297" s="16" t="str">
        <f>IFERROR(SMALL($I$2:$I$100001,H7297),"")</f>
        <v/>
      </c>
    </row>
    <row r="7298" spans="1:10" x14ac:dyDescent="0.3">
      <c r="A7298" t="s">
        <v>7</v>
      </c>
      <c r="B7298" t="s">
        <v>8</v>
      </c>
      <c r="C7298" s="7">
        <v>43595</v>
      </c>
      <c r="E7298" s="27">
        <v>40</v>
      </c>
      <c r="G7298" s="27" t="str">
        <f>VLOOKUP(C7298,W:Y,3,TRUE)</f>
        <v>May 19</v>
      </c>
      <c r="H7298" s="27">
        <f t="shared" si="113"/>
        <v>7297</v>
      </c>
      <c r="I7298" s="30" t="str">
        <f>IF(G7298='Check Register'!$E$1,H7298,"")</f>
        <v/>
      </c>
      <c r="J7298" s="16" t="str">
        <f>IFERROR(SMALL($I$2:$I$100001,H7298),"")</f>
        <v/>
      </c>
    </row>
    <row r="7299" spans="1:10" x14ac:dyDescent="0.3">
      <c r="A7299" t="s">
        <v>10</v>
      </c>
      <c r="B7299" t="s">
        <v>127</v>
      </c>
      <c r="C7299" s="7">
        <v>43595</v>
      </c>
      <c r="E7299" s="27">
        <v>29.98</v>
      </c>
      <c r="G7299" s="27" t="str">
        <f>VLOOKUP(C7299,W:Y,3,TRUE)</f>
        <v>May 19</v>
      </c>
      <c r="H7299" s="27">
        <f t="shared" ref="H7299:H7362" si="114">1+H7298</f>
        <v>7298</v>
      </c>
      <c r="I7299" s="30" t="str">
        <f>IF(G7299='Check Register'!$E$1,H7299,"")</f>
        <v/>
      </c>
      <c r="J7299" s="16" t="str">
        <f>IFERROR(SMALL($I$2:$I$100001,H7299),"")</f>
        <v/>
      </c>
    </row>
    <row r="7300" spans="1:10" x14ac:dyDescent="0.3">
      <c r="A7300" t="s">
        <v>133</v>
      </c>
      <c r="B7300" t="s">
        <v>70</v>
      </c>
      <c r="C7300" s="7">
        <v>43595</v>
      </c>
      <c r="E7300" s="27">
        <v>51</v>
      </c>
      <c r="G7300" s="27" t="str">
        <f>VLOOKUP(C7300,W:Y,3,TRUE)</f>
        <v>May 19</v>
      </c>
      <c r="H7300" s="27">
        <f t="shared" si="114"/>
        <v>7299</v>
      </c>
      <c r="I7300" s="30" t="str">
        <f>IF(G7300='Check Register'!$E$1,H7300,"")</f>
        <v/>
      </c>
      <c r="J7300" s="16" t="str">
        <f>IFERROR(SMALL($I$2:$I$100001,H7300),"")</f>
        <v/>
      </c>
    </row>
    <row r="7301" spans="1:10" x14ac:dyDescent="0.3">
      <c r="A7301" t="s">
        <v>174</v>
      </c>
      <c r="B7301" t="s">
        <v>22</v>
      </c>
      <c r="C7301" s="7">
        <v>43595</v>
      </c>
      <c r="E7301" s="27">
        <v>550</v>
      </c>
      <c r="G7301" s="27" t="str">
        <f>VLOOKUP(C7301,W:Y,3,TRUE)</f>
        <v>May 19</v>
      </c>
      <c r="H7301" s="27">
        <f t="shared" si="114"/>
        <v>7300</v>
      </c>
      <c r="I7301" s="30" t="str">
        <f>IF(G7301='Check Register'!$E$1,H7301,"")</f>
        <v/>
      </c>
      <c r="J7301" s="16" t="str">
        <f>IFERROR(SMALL($I$2:$I$100001,H7301),"")</f>
        <v/>
      </c>
    </row>
    <row r="7302" spans="1:10" x14ac:dyDescent="0.3">
      <c r="A7302" t="s">
        <v>176</v>
      </c>
      <c r="B7302" t="s">
        <v>25</v>
      </c>
      <c r="C7302" s="7">
        <v>43595</v>
      </c>
      <c r="E7302" s="27">
        <v>1240</v>
      </c>
      <c r="G7302" s="27" t="str">
        <f>VLOOKUP(C7302,W:Y,3,TRUE)</f>
        <v>May 19</v>
      </c>
      <c r="H7302" s="27">
        <f t="shared" si="114"/>
        <v>7301</v>
      </c>
      <c r="I7302" s="30" t="str">
        <f>IF(G7302='Check Register'!$E$1,H7302,"")</f>
        <v/>
      </c>
      <c r="J7302" s="16" t="str">
        <f>IFERROR(SMALL($I$2:$I$100001,H7302),"")</f>
        <v/>
      </c>
    </row>
    <row r="7303" spans="1:10" x14ac:dyDescent="0.3">
      <c r="A7303" t="s">
        <v>17</v>
      </c>
      <c r="B7303" t="s">
        <v>18</v>
      </c>
      <c r="C7303" s="7">
        <v>43595</v>
      </c>
      <c r="E7303" s="27">
        <v>3463.85</v>
      </c>
      <c r="G7303" s="27" t="str">
        <f>VLOOKUP(C7303,W:Y,3,TRUE)</f>
        <v>May 19</v>
      </c>
      <c r="H7303" s="27">
        <f t="shared" si="114"/>
        <v>7302</v>
      </c>
      <c r="I7303" s="30" t="str">
        <f>IF(G7303='Check Register'!$E$1,H7303,"")</f>
        <v/>
      </c>
      <c r="J7303" s="16" t="str">
        <f>IFERROR(SMALL($I$2:$I$100001,H7303),"")</f>
        <v/>
      </c>
    </row>
    <row r="7304" spans="1:10" x14ac:dyDescent="0.3">
      <c r="A7304" t="s">
        <v>291</v>
      </c>
      <c r="B7304" t="s">
        <v>39</v>
      </c>
      <c r="C7304" s="7">
        <v>43595</v>
      </c>
      <c r="E7304" s="27">
        <v>475</v>
      </c>
      <c r="G7304" s="27" t="str">
        <f>VLOOKUP(C7304,W:Y,3,TRUE)</f>
        <v>May 19</v>
      </c>
      <c r="H7304" s="27">
        <f t="shared" si="114"/>
        <v>7303</v>
      </c>
      <c r="I7304" s="30" t="str">
        <f>IF(G7304='Check Register'!$E$1,H7304,"")</f>
        <v/>
      </c>
      <c r="J7304" s="16" t="str">
        <f>IFERROR(SMALL($I$2:$I$100001,H7304),"")</f>
        <v/>
      </c>
    </row>
    <row r="7305" spans="1:10" x14ac:dyDescent="0.3">
      <c r="A7305" t="s">
        <v>137</v>
      </c>
      <c r="B7305" t="s">
        <v>18</v>
      </c>
      <c r="C7305" s="7">
        <v>43595</v>
      </c>
      <c r="E7305" s="27">
        <v>2768.54</v>
      </c>
      <c r="G7305" s="27" t="str">
        <f>VLOOKUP(C7305,W:Y,3,TRUE)</f>
        <v>May 19</v>
      </c>
      <c r="H7305" s="27">
        <f t="shared" si="114"/>
        <v>7304</v>
      </c>
      <c r="I7305" s="30" t="str">
        <f>IF(G7305='Check Register'!$E$1,H7305,"")</f>
        <v/>
      </c>
      <c r="J7305" s="16" t="str">
        <f>IFERROR(SMALL($I$2:$I$100001,H7305),"")</f>
        <v/>
      </c>
    </row>
    <row r="7306" spans="1:10" x14ac:dyDescent="0.3">
      <c r="A7306" t="s">
        <v>19</v>
      </c>
      <c r="B7306" t="s">
        <v>20</v>
      </c>
      <c r="C7306" s="7">
        <v>43595</v>
      </c>
      <c r="E7306" s="27">
        <v>1217.52</v>
      </c>
      <c r="G7306" s="27" t="str">
        <f>VLOOKUP(C7306,W:Y,3,TRUE)</f>
        <v>May 19</v>
      </c>
      <c r="H7306" s="27">
        <f t="shared" si="114"/>
        <v>7305</v>
      </c>
      <c r="I7306" s="30" t="str">
        <f>IF(G7306='Check Register'!$E$1,H7306,"")</f>
        <v/>
      </c>
      <c r="J7306" s="16" t="str">
        <f>IFERROR(SMALL($I$2:$I$100001,H7306),"")</f>
        <v/>
      </c>
    </row>
    <row r="7307" spans="1:10" x14ac:dyDescent="0.3">
      <c r="A7307" t="s">
        <v>19</v>
      </c>
      <c r="B7307" t="s">
        <v>22</v>
      </c>
      <c r="C7307" s="7">
        <v>43595</v>
      </c>
      <c r="E7307" s="27">
        <v>150</v>
      </c>
      <c r="G7307" s="27" t="str">
        <f>VLOOKUP(C7307,W:Y,3,TRUE)</f>
        <v>May 19</v>
      </c>
      <c r="H7307" s="27">
        <f t="shared" si="114"/>
        <v>7306</v>
      </c>
      <c r="I7307" s="30" t="str">
        <f>IF(G7307='Check Register'!$E$1,H7307,"")</f>
        <v/>
      </c>
      <c r="J7307" s="16" t="str">
        <f>IFERROR(SMALL($I$2:$I$100001,H7307),"")</f>
        <v/>
      </c>
    </row>
    <row r="7308" spans="1:10" x14ac:dyDescent="0.3">
      <c r="A7308" t="s">
        <v>221</v>
      </c>
      <c r="B7308" t="s">
        <v>8</v>
      </c>
      <c r="C7308" s="7">
        <v>43595</v>
      </c>
      <c r="E7308" s="27">
        <v>662.61</v>
      </c>
      <c r="G7308" s="27" t="str">
        <f>VLOOKUP(C7308,W:Y,3,TRUE)</f>
        <v>May 19</v>
      </c>
      <c r="H7308" s="27">
        <f t="shared" si="114"/>
        <v>7307</v>
      </c>
      <c r="I7308" s="30" t="str">
        <f>IF(G7308='Check Register'!$E$1,H7308,"")</f>
        <v/>
      </c>
      <c r="J7308" s="16" t="str">
        <f>IFERROR(SMALL($I$2:$I$100001,H7308),"")</f>
        <v/>
      </c>
    </row>
    <row r="7309" spans="1:10" x14ac:dyDescent="0.3">
      <c r="A7309" t="s">
        <v>456</v>
      </c>
      <c r="B7309" t="s">
        <v>22</v>
      </c>
      <c r="C7309" s="7">
        <v>43595</v>
      </c>
      <c r="E7309" s="27">
        <v>875</v>
      </c>
      <c r="G7309" s="27" t="str">
        <f>VLOOKUP(C7309,W:Y,3,TRUE)</f>
        <v>May 19</v>
      </c>
      <c r="H7309" s="27">
        <f t="shared" si="114"/>
        <v>7308</v>
      </c>
      <c r="I7309" s="30" t="str">
        <f>IF(G7309='Check Register'!$E$1,H7309,"")</f>
        <v/>
      </c>
      <c r="J7309" s="16" t="str">
        <f>IFERROR(SMALL($I$2:$I$100001,H7309),"")</f>
        <v/>
      </c>
    </row>
    <row r="7310" spans="1:10" x14ac:dyDescent="0.3">
      <c r="A7310" t="s">
        <v>140</v>
      </c>
      <c r="B7310" t="s">
        <v>210</v>
      </c>
      <c r="C7310" s="7">
        <v>43595</v>
      </c>
      <c r="E7310" s="27">
        <v>2097.6799999999998</v>
      </c>
      <c r="G7310" s="27" t="str">
        <f>VLOOKUP(C7310,W:Y,3,TRUE)</f>
        <v>May 19</v>
      </c>
      <c r="H7310" s="27">
        <f t="shared" si="114"/>
        <v>7309</v>
      </c>
      <c r="I7310" s="30" t="str">
        <f>IF(G7310='Check Register'!$E$1,H7310,"")</f>
        <v/>
      </c>
      <c r="J7310" s="16" t="str">
        <f>IFERROR(SMALL($I$2:$I$100001,H7310),"")</f>
        <v/>
      </c>
    </row>
    <row r="7311" spans="1:10" x14ac:dyDescent="0.3">
      <c r="A7311" t="s">
        <v>546</v>
      </c>
      <c r="B7311" t="s">
        <v>100</v>
      </c>
      <c r="C7311" s="7">
        <v>43595</v>
      </c>
      <c r="E7311" s="27">
        <v>20.2</v>
      </c>
      <c r="G7311" s="27" t="str">
        <f>VLOOKUP(C7311,W:Y,3,TRUE)</f>
        <v>May 19</v>
      </c>
      <c r="H7311" s="27">
        <f t="shared" si="114"/>
        <v>7310</v>
      </c>
      <c r="I7311" s="30" t="str">
        <f>IF(G7311='Check Register'!$E$1,H7311,"")</f>
        <v/>
      </c>
      <c r="J7311" s="16" t="str">
        <f>IFERROR(SMALL($I$2:$I$100001,H7311),"")</f>
        <v/>
      </c>
    </row>
    <row r="7312" spans="1:10" x14ac:dyDescent="0.3">
      <c r="A7312" t="s">
        <v>26</v>
      </c>
      <c r="B7312" t="s">
        <v>20</v>
      </c>
      <c r="C7312" s="7">
        <v>43595</v>
      </c>
      <c r="E7312" s="27">
        <v>6437.62</v>
      </c>
      <c r="G7312" s="27" t="str">
        <f>VLOOKUP(C7312,W:Y,3,TRUE)</f>
        <v>May 19</v>
      </c>
      <c r="H7312" s="27">
        <f t="shared" si="114"/>
        <v>7311</v>
      </c>
      <c r="I7312" s="30" t="str">
        <f>IF(G7312='Check Register'!$E$1,H7312,"")</f>
        <v/>
      </c>
      <c r="J7312" s="16" t="str">
        <f>IFERROR(SMALL($I$2:$I$100001,H7312),"")</f>
        <v/>
      </c>
    </row>
    <row r="7313" spans="1:10" x14ac:dyDescent="0.3">
      <c r="A7313" t="s">
        <v>233</v>
      </c>
      <c r="B7313" t="s">
        <v>12</v>
      </c>
      <c r="C7313" s="7">
        <v>43595</v>
      </c>
      <c r="E7313" s="27">
        <v>1379.7</v>
      </c>
      <c r="G7313" s="27" t="str">
        <f>VLOOKUP(C7313,W:Y,3,TRUE)</f>
        <v>May 19</v>
      </c>
      <c r="H7313" s="27">
        <f t="shared" si="114"/>
        <v>7312</v>
      </c>
      <c r="I7313" s="30" t="str">
        <f>IF(G7313='Check Register'!$E$1,H7313,"")</f>
        <v/>
      </c>
      <c r="J7313" s="16" t="str">
        <f>IFERROR(SMALL($I$2:$I$100001,H7313),"")</f>
        <v/>
      </c>
    </row>
    <row r="7314" spans="1:10" x14ac:dyDescent="0.3">
      <c r="A7314" t="s">
        <v>461</v>
      </c>
      <c r="B7314" t="s">
        <v>70</v>
      </c>
      <c r="C7314" s="7">
        <v>43595</v>
      </c>
      <c r="E7314" s="27">
        <v>98.95</v>
      </c>
      <c r="G7314" s="27" t="str">
        <f>VLOOKUP(C7314,W:Y,3,TRUE)</f>
        <v>May 19</v>
      </c>
      <c r="H7314" s="27">
        <f t="shared" si="114"/>
        <v>7313</v>
      </c>
      <c r="I7314" s="30" t="str">
        <f>IF(G7314='Check Register'!$E$1,H7314,"")</f>
        <v/>
      </c>
      <c r="J7314" s="16" t="str">
        <f>IFERROR(SMALL($I$2:$I$100001,H7314),"")</f>
        <v/>
      </c>
    </row>
    <row r="7315" spans="1:10" x14ac:dyDescent="0.3">
      <c r="A7315" t="s">
        <v>101</v>
      </c>
      <c r="B7315" t="s">
        <v>102</v>
      </c>
      <c r="C7315" s="7">
        <v>43595</v>
      </c>
      <c r="E7315" s="27">
        <v>11050</v>
      </c>
      <c r="G7315" s="27" t="str">
        <f>VLOOKUP(C7315,W:Y,3,TRUE)</f>
        <v>May 19</v>
      </c>
      <c r="H7315" s="27">
        <f t="shared" si="114"/>
        <v>7314</v>
      </c>
      <c r="I7315" s="30" t="str">
        <f>IF(G7315='Check Register'!$E$1,H7315,"")</f>
        <v/>
      </c>
      <c r="J7315" s="16" t="str">
        <f>IFERROR(SMALL($I$2:$I$100001,H7315),"")</f>
        <v/>
      </c>
    </row>
    <row r="7316" spans="1:10" x14ac:dyDescent="0.3">
      <c r="A7316" t="s">
        <v>32</v>
      </c>
      <c r="B7316" t="s">
        <v>33</v>
      </c>
      <c r="C7316" s="7">
        <v>43595</v>
      </c>
      <c r="E7316" s="27">
        <v>26.13</v>
      </c>
      <c r="G7316" s="27" t="str">
        <f>VLOOKUP(C7316,W:Y,3,TRUE)</f>
        <v>May 19</v>
      </c>
      <c r="H7316" s="27">
        <f t="shared" si="114"/>
        <v>7315</v>
      </c>
      <c r="I7316" s="30" t="str">
        <f>IF(G7316='Check Register'!$E$1,H7316,"")</f>
        <v/>
      </c>
      <c r="J7316" s="16" t="str">
        <f>IFERROR(SMALL($I$2:$I$100001,H7316),"")</f>
        <v/>
      </c>
    </row>
    <row r="7317" spans="1:10" x14ac:dyDescent="0.3">
      <c r="A7317" t="s">
        <v>197</v>
      </c>
      <c r="B7317" t="s">
        <v>70</v>
      </c>
      <c r="C7317" s="7">
        <v>43595</v>
      </c>
      <c r="E7317" s="27">
        <v>659.55</v>
      </c>
      <c r="G7317" s="27" t="str">
        <f>VLOOKUP(C7317,W:Y,3,TRUE)</f>
        <v>May 19</v>
      </c>
      <c r="H7317" s="27">
        <f t="shared" si="114"/>
        <v>7316</v>
      </c>
      <c r="I7317" s="30" t="str">
        <f>IF(G7317='Check Register'!$E$1,H7317,"")</f>
        <v/>
      </c>
      <c r="J7317" s="16" t="str">
        <f>IFERROR(SMALL($I$2:$I$100001,H7317),"")</f>
        <v/>
      </c>
    </row>
    <row r="7318" spans="1:10" x14ac:dyDescent="0.3">
      <c r="A7318" t="s">
        <v>197</v>
      </c>
      <c r="B7318" t="s">
        <v>33</v>
      </c>
      <c r="C7318" s="7">
        <v>43595</v>
      </c>
      <c r="E7318" s="27">
        <v>3781.42</v>
      </c>
      <c r="G7318" s="27" t="str">
        <f>VLOOKUP(C7318,W:Y,3,TRUE)</f>
        <v>May 19</v>
      </c>
      <c r="H7318" s="27">
        <f t="shared" si="114"/>
        <v>7317</v>
      </c>
      <c r="I7318" s="30" t="str">
        <f>IF(G7318='Check Register'!$E$1,H7318,"")</f>
        <v/>
      </c>
      <c r="J7318" s="16" t="str">
        <f>IFERROR(SMALL($I$2:$I$100001,H7318),"")</f>
        <v/>
      </c>
    </row>
    <row r="7319" spans="1:10" x14ac:dyDescent="0.3">
      <c r="A7319" t="s">
        <v>197</v>
      </c>
      <c r="B7319" t="s">
        <v>43</v>
      </c>
      <c r="C7319" s="7">
        <v>43595</v>
      </c>
      <c r="E7319" s="27">
        <v>7658</v>
      </c>
      <c r="G7319" s="27" t="str">
        <f>VLOOKUP(C7319,W:Y,3,TRUE)</f>
        <v>May 19</v>
      </c>
      <c r="H7319" s="27">
        <f t="shared" si="114"/>
        <v>7318</v>
      </c>
      <c r="I7319" s="30" t="str">
        <f>IF(G7319='Check Register'!$E$1,H7319,"")</f>
        <v/>
      </c>
      <c r="J7319" s="16" t="str">
        <f>IFERROR(SMALL($I$2:$I$100001,H7319),"")</f>
        <v/>
      </c>
    </row>
    <row r="7320" spans="1:10" x14ac:dyDescent="0.3">
      <c r="A7320" t="s">
        <v>36</v>
      </c>
      <c r="B7320" t="s">
        <v>18</v>
      </c>
      <c r="C7320" s="7">
        <v>43595</v>
      </c>
      <c r="E7320" s="27">
        <v>123.33</v>
      </c>
      <c r="G7320" s="27" t="str">
        <f>VLOOKUP(C7320,W:Y,3,TRUE)</f>
        <v>May 19</v>
      </c>
      <c r="H7320" s="27">
        <f t="shared" si="114"/>
        <v>7319</v>
      </c>
      <c r="I7320" s="30" t="str">
        <f>IF(G7320='Check Register'!$E$1,H7320,"")</f>
        <v/>
      </c>
      <c r="J7320" s="16" t="str">
        <f>IFERROR(SMALL($I$2:$I$100001,H7320),"")</f>
        <v/>
      </c>
    </row>
    <row r="7321" spans="1:10" x14ac:dyDescent="0.3">
      <c r="A7321" t="s">
        <v>371</v>
      </c>
      <c r="B7321" t="s">
        <v>8</v>
      </c>
      <c r="C7321" s="7">
        <v>43595</v>
      </c>
      <c r="E7321" s="27">
        <v>69.510000000000005</v>
      </c>
      <c r="G7321" s="27" t="str">
        <f>VLOOKUP(C7321,W:Y,3,TRUE)</f>
        <v>May 19</v>
      </c>
      <c r="H7321" s="27">
        <f t="shared" si="114"/>
        <v>7320</v>
      </c>
      <c r="I7321" s="30" t="str">
        <f>IF(G7321='Check Register'!$E$1,H7321,"")</f>
        <v/>
      </c>
      <c r="J7321" s="16" t="str">
        <f>IFERROR(SMALL($I$2:$I$100001,H7321),"")</f>
        <v/>
      </c>
    </row>
    <row r="7322" spans="1:10" x14ac:dyDescent="0.3">
      <c r="A7322" t="s">
        <v>198</v>
      </c>
      <c r="B7322" t="s">
        <v>14</v>
      </c>
      <c r="C7322" s="7">
        <v>43595</v>
      </c>
      <c r="E7322" s="27">
        <v>3000</v>
      </c>
      <c r="G7322" s="27" t="str">
        <f>VLOOKUP(C7322,W:Y,3,TRUE)</f>
        <v>May 19</v>
      </c>
      <c r="H7322" s="27">
        <f t="shared" si="114"/>
        <v>7321</v>
      </c>
      <c r="I7322" s="30" t="str">
        <f>IF(G7322='Check Register'!$E$1,H7322,"")</f>
        <v/>
      </c>
      <c r="J7322" s="16" t="str">
        <f>IFERROR(SMALL($I$2:$I$100001,H7322),"")</f>
        <v/>
      </c>
    </row>
    <row r="7323" spans="1:10" x14ac:dyDescent="0.3">
      <c r="A7323" t="s">
        <v>643</v>
      </c>
      <c r="B7323" t="s">
        <v>66</v>
      </c>
      <c r="C7323" s="7">
        <v>43595</v>
      </c>
      <c r="E7323" s="27">
        <v>38.92</v>
      </c>
      <c r="G7323" s="27" t="str">
        <f>VLOOKUP(C7323,W:Y,3,TRUE)</f>
        <v>May 19</v>
      </c>
      <c r="H7323" s="27">
        <f t="shared" si="114"/>
        <v>7322</v>
      </c>
      <c r="I7323" s="30" t="str">
        <f>IF(G7323='Check Register'!$E$1,H7323,"")</f>
        <v/>
      </c>
      <c r="J7323" s="16" t="str">
        <f>IFERROR(SMALL($I$2:$I$100001,H7323),"")</f>
        <v/>
      </c>
    </row>
    <row r="7324" spans="1:10" x14ac:dyDescent="0.3">
      <c r="A7324" t="s">
        <v>486</v>
      </c>
      <c r="B7324" t="s">
        <v>39</v>
      </c>
      <c r="C7324" s="7">
        <v>43595</v>
      </c>
      <c r="E7324" s="27">
        <v>3000</v>
      </c>
      <c r="G7324" s="27" t="str">
        <f>VLOOKUP(C7324,W:Y,3,TRUE)</f>
        <v>May 19</v>
      </c>
      <c r="H7324" s="27">
        <f t="shared" si="114"/>
        <v>7323</v>
      </c>
      <c r="I7324" s="30" t="str">
        <f>IF(G7324='Check Register'!$E$1,H7324,"")</f>
        <v/>
      </c>
      <c r="J7324" s="16" t="str">
        <f>IFERROR(SMALL($I$2:$I$100001,H7324),"")</f>
        <v/>
      </c>
    </row>
    <row r="7325" spans="1:10" x14ac:dyDescent="0.3">
      <c r="A7325" t="s">
        <v>434</v>
      </c>
      <c r="B7325" t="s">
        <v>22</v>
      </c>
      <c r="C7325" s="7">
        <v>43595</v>
      </c>
      <c r="E7325" s="27">
        <v>840</v>
      </c>
      <c r="G7325" s="27" t="str">
        <f>VLOOKUP(C7325,W:Y,3,TRUE)</f>
        <v>May 19</v>
      </c>
      <c r="H7325" s="27">
        <f t="shared" si="114"/>
        <v>7324</v>
      </c>
      <c r="I7325" s="30" t="str">
        <f>IF(G7325='Check Register'!$E$1,H7325,"")</f>
        <v/>
      </c>
      <c r="J7325" s="16" t="str">
        <f>IFERROR(SMALL($I$2:$I$100001,H7325),"")</f>
        <v/>
      </c>
    </row>
    <row r="7326" spans="1:10" x14ac:dyDescent="0.3">
      <c r="A7326" t="s">
        <v>423</v>
      </c>
      <c r="B7326" t="s">
        <v>70</v>
      </c>
      <c r="C7326" s="7">
        <v>43595</v>
      </c>
      <c r="E7326" s="27">
        <v>277.12</v>
      </c>
      <c r="G7326" s="27" t="str">
        <f>VLOOKUP(C7326,W:Y,3,TRUE)</f>
        <v>May 19</v>
      </c>
      <c r="H7326" s="27">
        <f t="shared" si="114"/>
        <v>7325</v>
      </c>
      <c r="I7326" s="30" t="str">
        <f>IF(G7326='Check Register'!$E$1,H7326,"")</f>
        <v/>
      </c>
      <c r="J7326" s="16" t="str">
        <f>IFERROR(SMALL($I$2:$I$100001,H7326),"")</f>
        <v/>
      </c>
    </row>
    <row r="7327" spans="1:10" x14ac:dyDescent="0.3">
      <c r="A7327" t="s">
        <v>423</v>
      </c>
      <c r="B7327" t="s">
        <v>8</v>
      </c>
      <c r="C7327" s="7">
        <v>43595</v>
      </c>
      <c r="E7327" s="27">
        <v>2025.85</v>
      </c>
      <c r="G7327" s="27" t="str">
        <f>VLOOKUP(C7327,W:Y,3,TRUE)</f>
        <v>May 19</v>
      </c>
      <c r="H7327" s="27">
        <f t="shared" si="114"/>
        <v>7326</v>
      </c>
      <c r="I7327" s="30" t="str">
        <f>IF(G7327='Check Register'!$E$1,H7327,"")</f>
        <v/>
      </c>
      <c r="J7327" s="16" t="str">
        <f>IFERROR(SMALL($I$2:$I$100001,H7327),"")</f>
        <v/>
      </c>
    </row>
    <row r="7328" spans="1:10" x14ac:dyDescent="0.3">
      <c r="A7328" t="s">
        <v>281</v>
      </c>
      <c r="B7328" t="s">
        <v>12</v>
      </c>
      <c r="C7328" s="7">
        <v>43595</v>
      </c>
      <c r="E7328" s="27">
        <v>75.989999999999995</v>
      </c>
      <c r="G7328" s="27" t="str">
        <f>VLOOKUP(C7328,W:Y,3,TRUE)</f>
        <v>May 19</v>
      </c>
      <c r="H7328" s="27">
        <f t="shared" si="114"/>
        <v>7327</v>
      </c>
      <c r="I7328" s="30" t="str">
        <f>IF(G7328='Check Register'!$E$1,H7328,"")</f>
        <v/>
      </c>
      <c r="J7328" s="16" t="str">
        <f>IFERROR(SMALL($I$2:$I$100001,H7328),"")</f>
        <v/>
      </c>
    </row>
    <row r="7329" spans="1:10" x14ac:dyDescent="0.3">
      <c r="A7329" t="s">
        <v>487</v>
      </c>
      <c r="B7329" t="s">
        <v>22</v>
      </c>
      <c r="C7329" s="7">
        <v>43595</v>
      </c>
      <c r="E7329" s="27">
        <v>322.99</v>
      </c>
      <c r="G7329" s="27" t="str">
        <f>VLOOKUP(C7329,W:Y,3,TRUE)</f>
        <v>May 19</v>
      </c>
      <c r="H7329" s="27">
        <f t="shared" si="114"/>
        <v>7328</v>
      </c>
      <c r="I7329" s="30" t="str">
        <f>IF(G7329='Check Register'!$E$1,H7329,"")</f>
        <v/>
      </c>
      <c r="J7329" s="16" t="str">
        <f>IFERROR(SMALL($I$2:$I$100001,H7329),"")</f>
        <v/>
      </c>
    </row>
    <row r="7330" spans="1:10" x14ac:dyDescent="0.3">
      <c r="A7330" t="s">
        <v>508</v>
      </c>
      <c r="B7330" t="s">
        <v>22</v>
      </c>
      <c r="C7330" s="7">
        <v>43595</v>
      </c>
      <c r="E7330" s="27">
        <v>247.12</v>
      </c>
      <c r="G7330" s="27" t="str">
        <f>VLOOKUP(C7330,W:Y,3,TRUE)</f>
        <v>May 19</v>
      </c>
      <c r="H7330" s="27">
        <f t="shared" si="114"/>
        <v>7329</v>
      </c>
      <c r="I7330" s="30" t="str">
        <f>IF(G7330='Check Register'!$E$1,H7330,"")</f>
        <v/>
      </c>
      <c r="J7330" s="16" t="str">
        <f>IFERROR(SMALL($I$2:$I$100001,H7330),"")</f>
        <v/>
      </c>
    </row>
    <row r="7331" spans="1:10" x14ac:dyDescent="0.3">
      <c r="A7331" t="s">
        <v>335</v>
      </c>
      <c r="B7331" t="s">
        <v>102</v>
      </c>
      <c r="C7331" s="7">
        <v>43595</v>
      </c>
      <c r="E7331" s="27">
        <v>4836.25</v>
      </c>
      <c r="G7331" s="27" t="str">
        <f>VLOOKUP(C7331,W:Y,3,TRUE)</f>
        <v>May 19</v>
      </c>
      <c r="H7331" s="27">
        <f t="shared" si="114"/>
        <v>7330</v>
      </c>
      <c r="I7331" s="30" t="str">
        <f>IF(G7331='Check Register'!$E$1,H7331,"")</f>
        <v/>
      </c>
      <c r="J7331" s="16" t="str">
        <f>IFERROR(SMALL($I$2:$I$100001,H7331),"")</f>
        <v/>
      </c>
    </row>
    <row r="7332" spans="1:10" x14ac:dyDescent="0.3">
      <c r="A7332" t="s">
        <v>496</v>
      </c>
      <c r="B7332" t="s">
        <v>8</v>
      </c>
      <c r="C7332" s="7">
        <v>43595</v>
      </c>
      <c r="E7332" s="27">
        <v>170.92</v>
      </c>
      <c r="G7332" s="27" t="str">
        <f>VLOOKUP(C7332,W:Y,3,TRUE)</f>
        <v>May 19</v>
      </c>
      <c r="H7332" s="27">
        <f t="shared" si="114"/>
        <v>7331</v>
      </c>
      <c r="I7332" s="30" t="str">
        <f>IF(G7332='Check Register'!$E$1,H7332,"")</f>
        <v/>
      </c>
      <c r="J7332" s="16" t="str">
        <f>IFERROR(SMALL($I$2:$I$100001,H7332),"")</f>
        <v/>
      </c>
    </row>
    <row r="7333" spans="1:10" x14ac:dyDescent="0.3">
      <c r="A7333" t="s">
        <v>109</v>
      </c>
      <c r="B7333" t="s">
        <v>25</v>
      </c>
      <c r="C7333" s="7">
        <v>43595</v>
      </c>
      <c r="E7333" s="27">
        <v>22.99</v>
      </c>
      <c r="G7333" s="27" t="str">
        <f>VLOOKUP(C7333,W:Y,3,TRUE)</f>
        <v>May 19</v>
      </c>
      <c r="H7333" s="27">
        <f t="shared" si="114"/>
        <v>7332</v>
      </c>
      <c r="I7333" s="30" t="str">
        <f>IF(G7333='Check Register'!$E$1,H7333,"")</f>
        <v/>
      </c>
      <c r="J7333" s="16" t="str">
        <f>IFERROR(SMALL($I$2:$I$100001,H7333),"")</f>
        <v/>
      </c>
    </row>
    <row r="7334" spans="1:10" x14ac:dyDescent="0.3">
      <c r="A7334" t="s">
        <v>41</v>
      </c>
      <c r="B7334" t="s">
        <v>8</v>
      </c>
      <c r="C7334" s="7">
        <v>43595</v>
      </c>
      <c r="E7334" s="27">
        <v>3099.08</v>
      </c>
      <c r="G7334" s="27" t="str">
        <f>VLOOKUP(C7334,W:Y,3,TRUE)</f>
        <v>May 19</v>
      </c>
      <c r="H7334" s="27">
        <f t="shared" si="114"/>
        <v>7333</v>
      </c>
      <c r="I7334" s="30" t="str">
        <f>IF(G7334='Check Register'!$E$1,H7334,"")</f>
        <v/>
      </c>
      <c r="J7334" s="16" t="str">
        <f>IFERROR(SMALL($I$2:$I$100001,H7334),"")</f>
        <v/>
      </c>
    </row>
    <row r="7335" spans="1:10" x14ac:dyDescent="0.3">
      <c r="A7335" t="s">
        <v>565</v>
      </c>
      <c r="B7335" t="s">
        <v>61</v>
      </c>
      <c r="C7335" s="7">
        <v>43595</v>
      </c>
      <c r="E7335" s="27">
        <v>16609.759999999998</v>
      </c>
      <c r="G7335" s="27" t="str">
        <f>VLOOKUP(C7335,W:Y,3,TRUE)</f>
        <v>May 19</v>
      </c>
      <c r="H7335" s="27">
        <f t="shared" si="114"/>
        <v>7334</v>
      </c>
      <c r="I7335" s="30" t="str">
        <f>IF(G7335='Check Register'!$E$1,H7335,"")</f>
        <v/>
      </c>
      <c r="J7335" s="16" t="str">
        <f>IFERROR(SMALL($I$2:$I$100001,H7335),"")</f>
        <v/>
      </c>
    </row>
    <row r="7336" spans="1:10" x14ac:dyDescent="0.3">
      <c r="A7336" t="s">
        <v>250</v>
      </c>
      <c r="B7336" t="s">
        <v>22</v>
      </c>
      <c r="C7336" s="7">
        <v>43595</v>
      </c>
      <c r="E7336" s="27">
        <v>495</v>
      </c>
      <c r="G7336" s="27" t="str">
        <f>VLOOKUP(C7336,W:Y,3,TRUE)</f>
        <v>May 19</v>
      </c>
      <c r="H7336" s="27">
        <f t="shared" si="114"/>
        <v>7335</v>
      </c>
      <c r="I7336" s="30" t="str">
        <f>IF(G7336='Check Register'!$E$1,H7336,"")</f>
        <v/>
      </c>
      <c r="J7336" s="16" t="str">
        <f>IFERROR(SMALL($I$2:$I$100001,H7336),"")</f>
        <v/>
      </c>
    </row>
    <row r="7337" spans="1:10" x14ac:dyDescent="0.3">
      <c r="A7337" t="s">
        <v>51</v>
      </c>
      <c r="B7337" t="s">
        <v>22</v>
      </c>
      <c r="C7337" s="7">
        <v>43595</v>
      </c>
      <c r="E7337" s="27">
        <v>140</v>
      </c>
      <c r="G7337" s="27" t="str">
        <f>VLOOKUP(C7337,W:Y,3,TRUE)</f>
        <v>May 19</v>
      </c>
      <c r="H7337" s="27">
        <f t="shared" si="114"/>
        <v>7336</v>
      </c>
      <c r="I7337" s="30" t="str">
        <f>IF(G7337='Check Register'!$E$1,H7337,"")</f>
        <v/>
      </c>
      <c r="J7337" s="16" t="str">
        <f>IFERROR(SMALL($I$2:$I$100001,H7337),"")</f>
        <v/>
      </c>
    </row>
    <row r="7338" spans="1:10" x14ac:dyDescent="0.3">
      <c r="A7338" t="s">
        <v>644</v>
      </c>
      <c r="B7338" t="s">
        <v>66</v>
      </c>
      <c r="C7338" s="7">
        <v>43595</v>
      </c>
      <c r="E7338" s="27">
        <v>5000</v>
      </c>
      <c r="G7338" s="27" t="str">
        <f>VLOOKUP(C7338,W:Y,3,TRUE)</f>
        <v>May 19</v>
      </c>
      <c r="H7338" s="27">
        <f t="shared" si="114"/>
        <v>7337</v>
      </c>
      <c r="I7338" s="30" t="str">
        <f>IF(G7338='Check Register'!$E$1,H7338,"")</f>
        <v/>
      </c>
      <c r="J7338" s="16" t="str">
        <f>IFERROR(SMALL($I$2:$I$100001,H7338),"")</f>
        <v/>
      </c>
    </row>
    <row r="7339" spans="1:10" x14ac:dyDescent="0.3">
      <c r="A7339" t="s">
        <v>188</v>
      </c>
      <c r="B7339" t="s">
        <v>20</v>
      </c>
      <c r="C7339" s="7">
        <v>43595</v>
      </c>
      <c r="E7339" s="27">
        <v>6965.44</v>
      </c>
      <c r="G7339" s="27" t="str">
        <f>VLOOKUP(C7339,W:Y,3,TRUE)</f>
        <v>May 19</v>
      </c>
      <c r="H7339" s="27">
        <f t="shared" si="114"/>
        <v>7338</v>
      </c>
      <c r="I7339" s="30" t="str">
        <f>IF(G7339='Check Register'!$E$1,H7339,"")</f>
        <v/>
      </c>
      <c r="J7339" s="16" t="str">
        <f>IFERROR(SMALL($I$2:$I$100001,H7339),"")</f>
        <v/>
      </c>
    </row>
    <row r="7340" spans="1:10" x14ac:dyDescent="0.3">
      <c r="A7340" t="s">
        <v>627</v>
      </c>
      <c r="B7340" t="s">
        <v>47</v>
      </c>
      <c r="C7340" s="7">
        <v>43595</v>
      </c>
      <c r="E7340" s="27">
        <v>9139.7900000000009</v>
      </c>
      <c r="G7340" s="27" t="str">
        <f>VLOOKUP(C7340,W:Y,3,TRUE)</f>
        <v>May 19</v>
      </c>
      <c r="H7340" s="27">
        <f t="shared" si="114"/>
        <v>7339</v>
      </c>
      <c r="I7340" s="30" t="str">
        <f>IF(G7340='Check Register'!$E$1,H7340,"")</f>
        <v/>
      </c>
      <c r="J7340" s="16" t="str">
        <f>IFERROR(SMALL($I$2:$I$100001,H7340),"")</f>
        <v/>
      </c>
    </row>
    <row r="7341" spans="1:10" x14ac:dyDescent="0.3">
      <c r="A7341" t="s">
        <v>116</v>
      </c>
      <c r="B7341" t="s">
        <v>45</v>
      </c>
      <c r="C7341" s="7">
        <v>43595</v>
      </c>
      <c r="E7341" s="27">
        <v>2944.68</v>
      </c>
      <c r="G7341" s="27" t="str">
        <f>VLOOKUP(C7341,W:Y,3,TRUE)</f>
        <v>May 19</v>
      </c>
      <c r="H7341" s="27">
        <f t="shared" si="114"/>
        <v>7340</v>
      </c>
      <c r="I7341" s="30" t="str">
        <f>IF(G7341='Check Register'!$E$1,H7341,"")</f>
        <v/>
      </c>
      <c r="J7341" s="16" t="str">
        <f>IFERROR(SMALL($I$2:$I$100001,H7341),"")</f>
        <v/>
      </c>
    </row>
    <row r="7342" spans="1:10" x14ac:dyDescent="0.3">
      <c r="A7342" t="s">
        <v>56</v>
      </c>
      <c r="B7342" t="s">
        <v>12</v>
      </c>
      <c r="C7342" s="7">
        <v>43595</v>
      </c>
      <c r="E7342" s="27">
        <v>239.07</v>
      </c>
      <c r="G7342" s="27" t="str">
        <f>VLOOKUP(C7342,W:Y,3,TRUE)</f>
        <v>May 19</v>
      </c>
      <c r="H7342" s="27">
        <f t="shared" si="114"/>
        <v>7341</v>
      </c>
      <c r="I7342" s="30" t="str">
        <f>IF(G7342='Check Register'!$E$1,H7342,"")</f>
        <v/>
      </c>
      <c r="J7342" s="16" t="str">
        <f>IFERROR(SMALL($I$2:$I$100001,H7342),"")</f>
        <v/>
      </c>
    </row>
    <row r="7343" spans="1:10" x14ac:dyDescent="0.3">
      <c r="A7343" t="s">
        <v>57</v>
      </c>
      <c r="B7343" t="s">
        <v>8</v>
      </c>
      <c r="C7343" s="7">
        <v>43595</v>
      </c>
      <c r="E7343" s="27">
        <v>1456.12</v>
      </c>
      <c r="G7343" s="27" t="str">
        <f>VLOOKUP(C7343,W:Y,3,TRUE)</f>
        <v>May 19</v>
      </c>
      <c r="H7343" s="27">
        <f t="shared" si="114"/>
        <v>7342</v>
      </c>
      <c r="I7343" s="30" t="str">
        <f>IF(G7343='Check Register'!$E$1,H7343,"")</f>
        <v/>
      </c>
      <c r="J7343" s="16" t="str">
        <f>IFERROR(SMALL($I$2:$I$100001,H7343),"")</f>
        <v/>
      </c>
    </row>
    <row r="7344" spans="1:10" x14ac:dyDescent="0.3">
      <c r="A7344" t="s">
        <v>584</v>
      </c>
      <c r="B7344" t="s">
        <v>22</v>
      </c>
      <c r="C7344" s="7">
        <v>43595</v>
      </c>
      <c r="E7344" s="27">
        <v>245</v>
      </c>
      <c r="G7344" s="27" t="str">
        <f>VLOOKUP(C7344,W:Y,3,TRUE)</f>
        <v>May 19</v>
      </c>
      <c r="H7344" s="27">
        <f t="shared" si="114"/>
        <v>7343</v>
      </c>
      <c r="I7344" s="30" t="str">
        <f>IF(G7344='Check Register'!$E$1,H7344,"")</f>
        <v/>
      </c>
      <c r="J7344" s="16" t="str">
        <f>IFERROR(SMALL($I$2:$I$100001,H7344),"")</f>
        <v/>
      </c>
    </row>
    <row r="7345" spans="1:10" x14ac:dyDescent="0.3">
      <c r="A7345" t="s">
        <v>369</v>
      </c>
      <c r="B7345" t="s">
        <v>39</v>
      </c>
      <c r="C7345" s="7">
        <v>43595</v>
      </c>
      <c r="E7345" s="27">
        <v>6319.48</v>
      </c>
      <c r="G7345" s="27" t="str">
        <f>VLOOKUP(C7345,W:Y,3,TRUE)</f>
        <v>May 19</v>
      </c>
      <c r="H7345" s="27">
        <f t="shared" si="114"/>
        <v>7344</v>
      </c>
      <c r="I7345" s="30" t="str">
        <f>IF(G7345='Check Register'!$E$1,H7345,"")</f>
        <v/>
      </c>
      <c r="J7345" s="16" t="str">
        <f>IFERROR(SMALL($I$2:$I$100001,H7345),"")</f>
        <v/>
      </c>
    </row>
    <row r="7346" spans="1:10" x14ac:dyDescent="0.3">
      <c r="A7346" t="s">
        <v>211</v>
      </c>
      <c r="B7346" t="s">
        <v>212</v>
      </c>
      <c r="C7346" s="7">
        <v>43595</v>
      </c>
      <c r="E7346" s="27">
        <v>340</v>
      </c>
      <c r="G7346" s="27" t="str">
        <f>VLOOKUP(C7346,W:Y,3,TRUE)</f>
        <v>May 19</v>
      </c>
      <c r="H7346" s="27">
        <f t="shared" si="114"/>
        <v>7345</v>
      </c>
      <c r="I7346" s="30" t="str">
        <f>IF(G7346='Check Register'!$E$1,H7346,"")</f>
        <v/>
      </c>
      <c r="J7346" s="16" t="str">
        <f>IFERROR(SMALL($I$2:$I$100001,H7346),"")</f>
        <v/>
      </c>
    </row>
    <row r="7347" spans="1:10" x14ac:dyDescent="0.3">
      <c r="A7347" t="s">
        <v>609</v>
      </c>
      <c r="B7347" t="s">
        <v>22</v>
      </c>
      <c r="C7347" s="7">
        <v>43595</v>
      </c>
      <c r="E7347" s="27">
        <v>161.84</v>
      </c>
      <c r="G7347" s="27" t="str">
        <f>VLOOKUP(C7347,W:Y,3,TRUE)</f>
        <v>May 19</v>
      </c>
      <c r="H7347" s="27">
        <f t="shared" si="114"/>
        <v>7346</v>
      </c>
      <c r="I7347" s="30" t="str">
        <f>IF(G7347='Check Register'!$E$1,H7347,"")</f>
        <v/>
      </c>
      <c r="J7347" s="16" t="str">
        <f>IFERROR(SMALL($I$2:$I$100001,H7347),"")</f>
        <v/>
      </c>
    </row>
    <row r="7348" spans="1:10" x14ac:dyDescent="0.3">
      <c r="A7348" t="s">
        <v>609</v>
      </c>
      <c r="B7348" t="s">
        <v>35</v>
      </c>
      <c r="C7348" s="7">
        <v>43595</v>
      </c>
      <c r="E7348" s="27">
        <v>242.61</v>
      </c>
      <c r="G7348" s="27" t="str">
        <f>VLOOKUP(C7348,W:Y,3,TRUE)</f>
        <v>May 19</v>
      </c>
      <c r="H7348" s="27">
        <f t="shared" si="114"/>
        <v>7347</v>
      </c>
      <c r="I7348" s="30" t="str">
        <f>IF(G7348='Check Register'!$E$1,H7348,"")</f>
        <v/>
      </c>
      <c r="J7348" s="16" t="str">
        <f>IFERROR(SMALL($I$2:$I$100001,H7348),"")</f>
        <v/>
      </c>
    </row>
    <row r="7349" spans="1:10" x14ac:dyDescent="0.3">
      <c r="A7349" t="s">
        <v>237</v>
      </c>
      <c r="B7349" t="s">
        <v>12</v>
      </c>
      <c r="C7349" s="7">
        <v>43595</v>
      </c>
      <c r="E7349" s="27">
        <v>85.8</v>
      </c>
      <c r="G7349" s="27" t="str">
        <f>VLOOKUP(C7349,W:Y,3,TRUE)</f>
        <v>May 19</v>
      </c>
      <c r="H7349" s="27">
        <f t="shared" si="114"/>
        <v>7348</v>
      </c>
      <c r="I7349" s="30" t="str">
        <f>IF(G7349='Check Register'!$E$1,H7349,"")</f>
        <v/>
      </c>
      <c r="J7349" s="16" t="str">
        <f>IFERROR(SMALL($I$2:$I$100001,H7349),"")</f>
        <v/>
      </c>
    </row>
    <row r="7350" spans="1:10" x14ac:dyDescent="0.3">
      <c r="A7350" t="s">
        <v>637</v>
      </c>
      <c r="B7350" t="s">
        <v>14</v>
      </c>
      <c r="C7350" s="7">
        <v>43595</v>
      </c>
      <c r="E7350" s="27">
        <v>2887.62</v>
      </c>
      <c r="G7350" s="27" t="str">
        <f>VLOOKUP(C7350,W:Y,3,TRUE)</f>
        <v>May 19</v>
      </c>
      <c r="H7350" s="27">
        <f t="shared" si="114"/>
        <v>7349</v>
      </c>
      <c r="I7350" s="30" t="str">
        <f>IF(G7350='Check Register'!$E$1,H7350,"")</f>
        <v/>
      </c>
      <c r="J7350" s="16" t="str">
        <f>IFERROR(SMALL($I$2:$I$100001,H7350),"")</f>
        <v/>
      </c>
    </row>
    <row r="7351" spans="1:10" x14ac:dyDescent="0.3">
      <c r="A7351" t="s">
        <v>213</v>
      </c>
      <c r="B7351" t="s">
        <v>22</v>
      </c>
      <c r="C7351" s="7">
        <v>43595</v>
      </c>
      <c r="E7351" s="27">
        <v>104</v>
      </c>
      <c r="G7351" s="27" t="str">
        <f>VLOOKUP(C7351,W:Y,3,TRUE)</f>
        <v>May 19</v>
      </c>
      <c r="H7351" s="27">
        <f t="shared" si="114"/>
        <v>7350</v>
      </c>
      <c r="I7351" s="30" t="str">
        <f>IF(G7351='Check Register'!$E$1,H7351,"")</f>
        <v/>
      </c>
      <c r="J7351" s="16" t="str">
        <f>IFERROR(SMALL($I$2:$I$100001,H7351),"")</f>
        <v/>
      </c>
    </row>
    <row r="7352" spans="1:10" x14ac:dyDescent="0.3">
      <c r="A7352" t="s">
        <v>72</v>
      </c>
      <c r="B7352" t="s">
        <v>73</v>
      </c>
      <c r="C7352" s="7">
        <v>43595</v>
      </c>
      <c r="E7352" s="27">
        <v>28888.22</v>
      </c>
      <c r="G7352" s="27" t="str">
        <f>VLOOKUP(C7352,W:Y,3,TRUE)</f>
        <v>May 19</v>
      </c>
      <c r="H7352" s="27">
        <f t="shared" si="114"/>
        <v>7351</v>
      </c>
      <c r="I7352" s="30" t="str">
        <f>IF(G7352='Check Register'!$E$1,H7352,"")</f>
        <v/>
      </c>
      <c r="J7352" s="16" t="str">
        <f>IFERROR(SMALL($I$2:$I$100001,H7352),"")</f>
        <v/>
      </c>
    </row>
    <row r="7353" spans="1:10" x14ac:dyDescent="0.3">
      <c r="A7353" t="s">
        <v>621</v>
      </c>
      <c r="B7353" t="s">
        <v>14</v>
      </c>
      <c r="C7353" s="7">
        <v>43595</v>
      </c>
      <c r="E7353" s="27">
        <v>9500</v>
      </c>
      <c r="G7353" s="27" t="str">
        <f>VLOOKUP(C7353,W:Y,3,TRUE)</f>
        <v>May 19</v>
      </c>
      <c r="H7353" s="27">
        <f t="shared" si="114"/>
        <v>7352</v>
      </c>
      <c r="I7353" s="30" t="str">
        <f>IF(G7353='Check Register'!$E$1,H7353,"")</f>
        <v/>
      </c>
      <c r="J7353" s="16" t="str">
        <f>IFERROR(SMALL($I$2:$I$100001,H7353),"")</f>
        <v/>
      </c>
    </row>
    <row r="7354" spans="1:10" x14ac:dyDescent="0.3">
      <c r="A7354" t="s">
        <v>645</v>
      </c>
      <c r="B7354" t="s">
        <v>6</v>
      </c>
      <c r="C7354" s="7">
        <v>43595</v>
      </c>
      <c r="E7354" s="27">
        <v>285635.84999999998</v>
      </c>
      <c r="G7354" s="27" t="str">
        <f>VLOOKUP(C7354,W:Y,3,TRUE)</f>
        <v>May 19</v>
      </c>
      <c r="H7354" s="27">
        <f t="shared" si="114"/>
        <v>7353</v>
      </c>
      <c r="I7354" s="30" t="str">
        <f>IF(G7354='Check Register'!$E$1,H7354,"")</f>
        <v/>
      </c>
      <c r="J7354" s="16" t="str">
        <f>IFERROR(SMALL($I$2:$I$100001,H7354),"")</f>
        <v/>
      </c>
    </row>
    <row r="7355" spans="1:10" x14ac:dyDescent="0.3">
      <c r="A7355" t="s">
        <v>536</v>
      </c>
      <c r="B7355" t="s">
        <v>11</v>
      </c>
      <c r="C7355" s="7">
        <v>43595</v>
      </c>
      <c r="E7355" s="27">
        <v>1337.01</v>
      </c>
      <c r="G7355" s="27" t="str">
        <f>VLOOKUP(C7355,W:Y,3,TRUE)</f>
        <v>May 19</v>
      </c>
      <c r="H7355" s="27">
        <f t="shared" si="114"/>
        <v>7354</v>
      </c>
      <c r="I7355" s="30" t="str">
        <f>IF(G7355='Check Register'!$E$1,H7355,"")</f>
        <v/>
      </c>
      <c r="J7355" s="16" t="str">
        <f>IFERROR(SMALL($I$2:$I$100001,H7355),"")</f>
        <v/>
      </c>
    </row>
    <row r="7356" spans="1:10" x14ac:dyDescent="0.3">
      <c r="A7356" t="s">
        <v>536</v>
      </c>
      <c r="B7356" t="s">
        <v>127</v>
      </c>
      <c r="C7356" s="7">
        <v>43595</v>
      </c>
      <c r="E7356" s="27">
        <v>218.66</v>
      </c>
      <c r="G7356" s="27" t="str">
        <f>VLOOKUP(C7356,W:Y,3,TRUE)</f>
        <v>May 19</v>
      </c>
      <c r="H7356" s="27">
        <f t="shared" si="114"/>
        <v>7355</v>
      </c>
      <c r="I7356" s="30" t="str">
        <f>IF(G7356='Check Register'!$E$1,H7356,"")</f>
        <v/>
      </c>
      <c r="J7356" s="16" t="str">
        <f>IFERROR(SMALL($I$2:$I$100001,H7356),"")</f>
        <v/>
      </c>
    </row>
    <row r="7357" spans="1:10" x14ac:dyDescent="0.3">
      <c r="A7357" t="s">
        <v>566</v>
      </c>
      <c r="B7357" t="s">
        <v>18</v>
      </c>
      <c r="C7357" s="7">
        <v>43595</v>
      </c>
      <c r="E7357" s="27">
        <v>1718.5</v>
      </c>
      <c r="G7357" s="27" t="str">
        <f>VLOOKUP(C7357,W:Y,3,TRUE)</f>
        <v>May 19</v>
      </c>
      <c r="H7357" s="27">
        <f t="shared" si="114"/>
        <v>7356</v>
      </c>
      <c r="I7357" s="30" t="str">
        <f>IF(G7357='Check Register'!$E$1,H7357,"")</f>
        <v/>
      </c>
      <c r="J7357" s="16" t="str">
        <f>IFERROR(SMALL($I$2:$I$100001,H7357),"")</f>
        <v/>
      </c>
    </row>
    <row r="7358" spans="1:10" x14ac:dyDescent="0.3">
      <c r="A7358" t="s">
        <v>97</v>
      </c>
      <c r="B7358" t="s">
        <v>6</v>
      </c>
      <c r="C7358" s="7">
        <v>43600</v>
      </c>
      <c r="E7358" s="27">
        <v>134922.87</v>
      </c>
      <c r="G7358" s="27" t="str">
        <f>VLOOKUP(C7358,W:Y,3,TRUE)</f>
        <v>May 19</v>
      </c>
      <c r="H7358" s="27">
        <f t="shared" si="114"/>
        <v>7357</v>
      </c>
      <c r="I7358" s="30" t="str">
        <f>IF(G7358='Check Register'!$E$1,H7358,"")</f>
        <v/>
      </c>
      <c r="J7358" s="16" t="str">
        <f>IFERROR(SMALL($I$2:$I$100001,H7358),"")</f>
        <v/>
      </c>
    </row>
    <row r="7359" spans="1:10" x14ac:dyDescent="0.3">
      <c r="A7359" t="s">
        <v>128</v>
      </c>
      <c r="B7359" t="s">
        <v>89</v>
      </c>
      <c r="C7359" s="7">
        <v>43602</v>
      </c>
      <c r="E7359" s="27">
        <v>7745.45</v>
      </c>
      <c r="G7359" s="27" t="str">
        <f>VLOOKUP(C7359,W:Y,3,TRUE)</f>
        <v>May 19</v>
      </c>
      <c r="H7359" s="27">
        <f t="shared" si="114"/>
        <v>7358</v>
      </c>
      <c r="I7359" s="30" t="str">
        <f>IF(G7359='Check Register'!$E$1,H7359,"")</f>
        <v/>
      </c>
      <c r="J7359" s="16" t="str">
        <f>IFERROR(SMALL($I$2:$I$100001,H7359),"")</f>
        <v/>
      </c>
    </row>
    <row r="7360" spans="1:10" x14ac:dyDescent="0.3">
      <c r="A7360" t="s">
        <v>87</v>
      </c>
      <c r="B7360" t="s">
        <v>8</v>
      </c>
      <c r="C7360" s="7">
        <v>43602</v>
      </c>
      <c r="E7360" s="27">
        <v>239.85</v>
      </c>
      <c r="G7360" s="27" t="str">
        <f>VLOOKUP(C7360,W:Y,3,TRUE)</f>
        <v>May 19</v>
      </c>
      <c r="H7360" s="27">
        <f t="shared" si="114"/>
        <v>7359</v>
      </c>
      <c r="I7360" s="30" t="str">
        <f>IF(G7360='Check Register'!$E$1,H7360,"")</f>
        <v/>
      </c>
      <c r="J7360" s="16" t="str">
        <f>IFERROR(SMALL($I$2:$I$100001,H7360),"")</f>
        <v/>
      </c>
    </row>
    <row r="7361" spans="1:10" x14ac:dyDescent="0.3">
      <c r="A7361" t="s">
        <v>134</v>
      </c>
      <c r="B7361" t="s">
        <v>22</v>
      </c>
      <c r="C7361" s="7">
        <v>43602</v>
      </c>
      <c r="E7361" s="27">
        <v>1357.45</v>
      </c>
      <c r="G7361" s="27" t="str">
        <f>VLOOKUP(C7361,W:Y,3,TRUE)</f>
        <v>May 19</v>
      </c>
      <c r="H7361" s="27">
        <f t="shared" si="114"/>
        <v>7360</v>
      </c>
      <c r="I7361" s="30" t="str">
        <f>IF(G7361='Check Register'!$E$1,H7361,"")</f>
        <v/>
      </c>
      <c r="J7361" s="16" t="str">
        <f>IFERROR(SMALL($I$2:$I$100001,H7361),"")</f>
        <v/>
      </c>
    </row>
    <row r="7362" spans="1:10" x14ac:dyDescent="0.3">
      <c r="A7362" t="s">
        <v>137</v>
      </c>
      <c r="B7362" t="s">
        <v>18</v>
      </c>
      <c r="C7362" s="7">
        <v>43602</v>
      </c>
      <c r="E7362" s="27">
        <v>99.98</v>
      </c>
      <c r="G7362" s="27" t="str">
        <f>VLOOKUP(C7362,W:Y,3,TRUE)</f>
        <v>May 19</v>
      </c>
      <c r="H7362" s="27">
        <f t="shared" si="114"/>
        <v>7361</v>
      </c>
      <c r="I7362" s="30" t="str">
        <f>IF(G7362='Check Register'!$E$1,H7362,"")</f>
        <v/>
      </c>
      <c r="J7362" s="16" t="str">
        <f>IFERROR(SMALL($I$2:$I$100001,H7362),"")</f>
        <v/>
      </c>
    </row>
    <row r="7363" spans="1:10" x14ac:dyDescent="0.3">
      <c r="A7363" t="s">
        <v>93</v>
      </c>
      <c r="B7363" t="s">
        <v>94</v>
      </c>
      <c r="C7363" s="7">
        <v>43602</v>
      </c>
      <c r="E7363" s="27">
        <v>62652</v>
      </c>
      <c r="G7363" s="27" t="str">
        <f>VLOOKUP(C7363,W:Y,3,TRUE)</f>
        <v>May 19</v>
      </c>
      <c r="H7363" s="27">
        <f t="shared" ref="H7363:H7426" si="115">1+H7362</f>
        <v>7362</v>
      </c>
      <c r="I7363" s="30" t="str">
        <f>IF(G7363='Check Register'!$E$1,H7363,"")</f>
        <v/>
      </c>
      <c r="J7363" s="16" t="str">
        <f>IFERROR(SMALL($I$2:$I$100001,H7363),"")</f>
        <v/>
      </c>
    </row>
    <row r="7364" spans="1:10" x14ac:dyDescent="0.3">
      <c r="A7364" t="s">
        <v>93</v>
      </c>
      <c r="B7364" t="s">
        <v>95</v>
      </c>
      <c r="C7364" s="7">
        <v>43602</v>
      </c>
      <c r="E7364" s="27">
        <v>29989.8</v>
      </c>
      <c r="G7364" s="27" t="str">
        <f>VLOOKUP(C7364,W:Y,3,TRUE)</f>
        <v>May 19</v>
      </c>
      <c r="H7364" s="27">
        <f t="shared" si="115"/>
        <v>7363</v>
      </c>
      <c r="I7364" s="30" t="str">
        <f>IF(G7364='Check Register'!$E$1,H7364,"")</f>
        <v/>
      </c>
      <c r="J7364" s="16" t="str">
        <f>IFERROR(SMALL($I$2:$I$100001,H7364),"")</f>
        <v/>
      </c>
    </row>
    <row r="7365" spans="1:10" x14ac:dyDescent="0.3">
      <c r="A7365" t="s">
        <v>505</v>
      </c>
      <c r="B7365" t="s">
        <v>81</v>
      </c>
      <c r="C7365" s="7">
        <v>43602</v>
      </c>
      <c r="E7365" s="27">
        <v>11</v>
      </c>
      <c r="G7365" s="27" t="str">
        <f>VLOOKUP(C7365,W:Y,3,TRUE)</f>
        <v>May 19</v>
      </c>
      <c r="H7365" s="27">
        <f t="shared" si="115"/>
        <v>7364</v>
      </c>
      <c r="I7365" s="30" t="str">
        <f>IF(G7365='Check Register'!$E$1,H7365,"")</f>
        <v/>
      </c>
      <c r="J7365" s="16" t="str">
        <f>IFERROR(SMALL($I$2:$I$100001,H7365),"")</f>
        <v/>
      </c>
    </row>
    <row r="7366" spans="1:10" x14ac:dyDescent="0.3">
      <c r="A7366" t="s">
        <v>221</v>
      </c>
      <c r="B7366" t="s">
        <v>8</v>
      </c>
      <c r="C7366" s="7">
        <v>43602</v>
      </c>
      <c r="E7366" s="27">
        <v>1106.76</v>
      </c>
      <c r="G7366" s="27" t="str">
        <f>VLOOKUP(C7366,W:Y,3,TRUE)</f>
        <v>May 19</v>
      </c>
      <c r="H7366" s="27">
        <f t="shared" si="115"/>
        <v>7365</v>
      </c>
      <c r="I7366" s="30" t="str">
        <f>IF(G7366='Check Register'!$E$1,H7366,"")</f>
        <v/>
      </c>
      <c r="J7366" s="16" t="str">
        <f>IFERROR(SMALL($I$2:$I$100001,H7366),"")</f>
        <v/>
      </c>
    </row>
    <row r="7367" spans="1:10" x14ac:dyDescent="0.3">
      <c r="A7367" t="s">
        <v>140</v>
      </c>
      <c r="B7367" t="s">
        <v>367</v>
      </c>
      <c r="C7367" s="7">
        <v>43602</v>
      </c>
      <c r="E7367" s="27">
        <v>100000</v>
      </c>
      <c r="G7367" s="27" t="str">
        <f>VLOOKUP(C7367,W:Y,3,TRUE)</f>
        <v>May 19</v>
      </c>
      <c r="H7367" s="27">
        <f t="shared" si="115"/>
        <v>7366</v>
      </c>
      <c r="I7367" s="30" t="str">
        <f>IF(G7367='Check Register'!$E$1,H7367,"")</f>
        <v/>
      </c>
      <c r="J7367" s="16" t="str">
        <f>IFERROR(SMALL($I$2:$I$100001,H7367),"")</f>
        <v/>
      </c>
    </row>
    <row r="7368" spans="1:10" x14ac:dyDescent="0.3">
      <c r="A7368" t="s">
        <v>24</v>
      </c>
      <c r="B7368" t="s">
        <v>25</v>
      </c>
      <c r="C7368" s="7">
        <v>43602</v>
      </c>
      <c r="E7368" s="27">
        <v>368</v>
      </c>
      <c r="G7368" s="27" t="str">
        <f>VLOOKUP(C7368,W:Y,3,TRUE)</f>
        <v>May 19</v>
      </c>
      <c r="H7368" s="27">
        <f t="shared" si="115"/>
        <v>7367</v>
      </c>
      <c r="I7368" s="30" t="str">
        <f>IF(G7368='Check Register'!$E$1,H7368,"")</f>
        <v/>
      </c>
      <c r="J7368" s="16" t="str">
        <f>IFERROR(SMALL($I$2:$I$100001,H7368),"")</f>
        <v/>
      </c>
    </row>
    <row r="7369" spans="1:10" x14ac:dyDescent="0.3">
      <c r="A7369" t="s">
        <v>98</v>
      </c>
      <c r="B7369" t="s">
        <v>22</v>
      </c>
      <c r="C7369" s="7">
        <v>43602</v>
      </c>
      <c r="E7369" s="27">
        <v>9056</v>
      </c>
      <c r="G7369" s="27" t="str">
        <f>VLOOKUP(C7369,W:Y,3,TRUE)</f>
        <v>May 19</v>
      </c>
      <c r="H7369" s="27">
        <f t="shared" si="115"/>
        <v>7368</v>
      </c>
      <c r="I7369" s="30" t="str">
        <f>IF(G7369='Check Register'!$E$1,H7369,"")</f>
        <v/>
      </c>
      <c r="J7369" s="16" t="str">
        <f>IFERROR(SMALL($I$2:$I$100001,H7369),"")</f>
        <v/>
      </c>
    </row>
    <row r="7370" spans="1:10" x14ac:dyDescent="0.3">
      <c r="A7370" t="s">
        <v>179</v>
      </c>
      <c r="B7370" t="s">
        <v>180</v>
      </c>
      <c r="C7370" s="7">
        <v>43602</v>
      </c>
      <c r="E7370" s="27">
        <v>108</v>
      </c>
      <c r="G7370" s="27" t="str">
        <f>VLOOKUP(C7370,W:Y,3,TRUE)</f>
        <v>May 19</v>
      </c>
      <c r="H7370" s="27">
        <f t="shared" si="115"/>
        <v>7369</v>
      </c>
      <c r="I7370" s="30" t="str">
        <f>IF(G7370='Check Register'!$E$1,H7370,"")</f>
        <v/>
      </c>
      <c r="J7370" s="16" t="str">
        <f>IFERROR(SMALL($I$2:$I$100001,H7370),"")</f>
        <v/>
      </c>
    </row>
    <row r="7371" spans="1:10" x14ac:dyDescent="0.3">
      <c r="A7371" t="s">
        <v>144</v>
      </c>
      <c r="B7371" t="s">
        <v>102</v>
      </c>
      <c r="C7371" s="7">
        <v>43602</v>
      </c>
      <c r="E7371" s="27">
        <v>767869.23</v>
      </c>
      <c r="G7371" s="27" t="str">
        <f>VLOOKUP(C7371,W:Y,3,TRUE)</f>
        <v>May 19</v>
      </c>
      <c r="H7371" s="27">
        <f t="shared" si="115"/>
        <v>7370</v>
      </c>
      <c r="I7371" s="30" t="str">
        <f>IF(G7371='Check Register'!$E$1,H7371,"")</f>
        <v/>
      </c>
      <c r="J7371" s="16" t="str">
        <f>IFERROR(SMALL($I$2:$I$100001,H7371),"")</f>
        <v/>
      </c>
    </row>
    <row r="7372" spans="1:10" x14ac:dyDescent="0.3">
      <c r="A7372" t="s">
        <v>36</v>
      </c>
      <c r="B7372" t="s">
        <v>18</v>
      </c>
      <c r="C7372" s="7">
        <v>43602</v>
      </c>
      <c r="E7372" s="27">
        <v>1110.54</v>
      </c>
      <c r="G7372" s="27" t="str">
        <f>VLOOKUP(C7372,W:Y,3,TRUE)</f>
        <v>May 19</v>
      </c>
      <c r="H7372" s="27">
        <f t="shared" si="115"/>
        <v>7371</v>
      </c>
      <c r="I7372" s="30" t="str">
        <f>IF(G7372='Check Register'!$E$1,H7372,"")</f>
        <v/>
      </c>
      <c r="J7372" s="16" t="str">
        <f>IFERROR(SMALL($I$2:$I$100001,H7372),"")</f>
        <v/>
      </c>
    </row>
    <row r="7373" spans="1:10" x14ac:dyDescent="0.3">
      <c r="A7373" t="s">
        <v>145</v>
      </c>
      <c r="B7373" t="s">
        <v>35</v>
      </c>
      <c r="C7373" s="7">
        <v>43602</v>
      </c>
      <c r="E7373" s="27">
        <v>400</v>
      </c>
      <c r="G7373" s="27" t="str">
        <f>VLOOKUP(C7373,W:Y,3,TRUE)</f>
        <v>May 19</v>
      </c>
      <c r="H7373" s="27">
        <f t="shared" si="115"/>
        <v>7372</v>
      </c>
      <c r="I7373" s="30" t="str">
        <f>IF(G7373='Check Register'!$E$1,H7373,"")</f>
        <v/>
      </c>
      <c r="J7373" s="16" t="str">
        <f>IFERROR(SMALL($I$2:$I$100001,H7373),"")</f>
        <v/>
      </c>
    </row>
    <row r="7374" spans="1:10" x14ac:dyDescent="0.3">
      <c r="A7374" t="s">
        <v>145</v>
      </c>
      <c r="B7374" t="s">
        <v>89</v>
      </c>
      <c r="C7374" s="7">
        <v>43602</v>
      </c>
      <c r="E7374" s="27">
        <v>4000</v>
      </c>
      <c r="G7374" s="27" t="str">
        <f>VLOOKUP(C7374,W:Y,3,TRUE)</f>
        <v>May 19</v>
      </c>
      <c r="H7374" s="27">
        <f t="shared" si="115"/>
        <v>7373</v>
      </c>
      <c r="I7374" s="30" t="str">
        <f>IF(G7374='Check Register'!$E$1,H7374,"")</f>
        <v/>
      </c>
      <c r="J7374" s="16" t="str">
        <f>IFERROR(SMALL($I$2:$I$100001,H7374),"")</f>
        <v/>
      </c>
    </row>
    <row r="7375" spans="1:10" x14ac:dyDescent="0.3">
      <c r="A7375" t="s">
        <v>371</v>
      </c>
      <c r="B7375" t="s">
        <v>8</v>
      </c>
      <c r="C7375" s="7">
        <v>43602</v>
      </c>
      <c r="E7375" s="27">
        <v>225.9</v>
      </c>
      <c r="G7375" s="27" t="str">
        <f>VLOOKUP(C7375,W:Y,3,TRUE)</f>
        <v>May 19</v>
      </c>
      <c r="H7375" s="27">
        <f t="shared" si="115"/>
        <v>7374</v>
      </c>
      <c r="I7375" s="30" t="str">
        <f>IF(G7375='Check Register'!$E$1,H7375,"")</f>
        <v/>
      </c>
      <c r="J7375" s="16" t="str">
        <f>IFERROR(SMALL($I$2:$I$100001,H7375),"")</f>
        <v/>
      </c>
    </row>
    <row r="7376" spans="1:10" x14ac:dyDescent="0.3">
      <c r="A7376" t="s">
        <v>146</v>
      </c>
      <c r="B7376" t="s">
        <v>8</v>
      </c>
      <c r="C7376" s="7">
        <v>43602</v>
      </c>
      <c r="E7376" s="27">
        <v>171.47</v>
      </c>
      <c r="G7376" s="27" t="str">
        <f>VLOOKUP(C7376,W:Y,3,TRUE)</f>
        <v>May 19</v>
      </c>
      <c r="H7376" s="27">
        <f t="shared" si="115"/>
        <v>7375</v>
      </c>
      <c r="I7376" s="30" t="str">
        <f>IF(G7376='Check Register'!$E$1,H7376,"")</f>
        <v/>
      </c>
      <c r="J7376" s="16" t="str">
        <f>IFERROR(SMALL($I$2:$I$100001,H7376),"")</f>
        <v/>
      </c>
    </row>
    <row r="7377" spans="1:10" x14ac:dyDescent="0.3">
      <c r="A7377" t="s">
        <v>423</v>
      </c>
      <c r="B7377" t="s">
        <v>8</v>
      </c>
      <c r="C7377" s="7">
        <v>43602</v>
      </c>
      <c r="E7377" s="27">
        <v>4144</v>
      </c>
      <c r="G7377" s="27" t="str">
        <f>VLOOKUP(C7377,W:Y,3,TRUE)</f>
        <v>May 19</v>
      </c>
      <c r="H7377" s="27">
        <f t="shared" si="115"/>
        <v>7376</v>
      </c>
      <c r="I7377" s="30" t="str">
        <f>IF(G7377='Check Register'!$E$1,H7377,"")</f>
        <v/>
      </c>
      <c r="J7377" s="16" t="str">
        <f>IFERROR(SMALL($I$2:$I$100001,H7377),"")</f>
        <v/>
      </c>
    </row>
    <row r="7378" spans="1:10" x14ac:dyDescent="0.3">
      <c r="A7378" t="s">
        <v>281</v>
      </c>
      <c r="B7378" t="s">
        <v>12</v>
      </c>
      <c r="C7378" s="7">
        <v>43602</v>
      </c>
      <c r="E7378" s="27">
        <v>106.79</v>
      </c>
      <c r="G7378" s="27" t="str">
        <f>VLOOKUP(C7378,W:Y,3,TRUE)</f>
        <v>May 19</v>
      </c>
      <c r="H7378" s="27">
        <f t="shared" si="115"/>
        <v>7377</v>
      </c>
      <c r="I7378" s="30" t="str">
        <f>IF(G7378='Check Register'!$E$1,H7378,"")</f>
        <v/>
      </c>
      <c r="J7378" s="16" t="str">
        <f>IFERROR(SMALL($I$2:$I$100001,H7378),"")</f>
        <v/>
      </c>
    </row>
    <row r="7379" spans="1:10" x14ac:dyDescent="0.3">
      <c r="A7379" t="s">
        <v>335</v>
      </c>
      <c r="B7379" t="s">
        <v>102</v>
      </c>
      <c r="C7379" s="7">
        <v>43602</v>
      </c>
      <c r="E7379" s="27">
        <v>3576.25</v>
      </c>
      <c r="G7379" s="27" t="str">
        <f>VLOOKUP(C7379,W:Y,3,TRUE)</f>
        <v>May 19</v>
      </c>
      <c r="H7379" s="27">
        <f t="shared" si="115"/>
        <v>7378</v>
      </c>
      <c r="I7379" s="30" t="str">
        <f>IF(G7379='Check Register'!$E$1,H7379,"")</f>
        <v/>
      </c>
      <c r="J7379" s="16" t="str">
        <f>IFERROR(SMALL($I$2:$I$100001,H7379),"")</f>
        <v/>
      </c>
    </row>
    <row r="7380" spans="1:10" x14ac:dyDescent="0.3">
      <c r="A7380" t="s">
        <v>646</v>
      </c>
      <c r="B7380" t="s">
        <v>150</v>
      </c>
      <c r="C7380" s="7">
        <v>43602</v>
      </c>
      <c r="E7380" s="27">
        <v>11</v>
      </c>
      <c r="G7380" s="27" t="str">
        <f>VLOOKUP(C7380,W:Y,3,TRUE)</f>
        <v>May 19</v>
      </c>
      <c r="H7380" s="27">
        <f t="shared" si="115"/>
        <v>7379</v>
      </c>
      <c r="I7380" s="30" t="str">
        <f>IF(G7380='Check Register'!$E$1,H7380,"")</f>
        <v/>
      </c>
      <c r="J7380" s="16" t="str">
        <f>IFERROR(SMALL($I$2:$I$100001,H7380),"")</f>
        <v/>
      </c>
    </row>
    <row r="7381" spans="1:10" x14ac:dyDescent="0.3">
      <c r="A7381" t="s">
        <v>107</v>
      </c>
      <c r="B7381" t="s">
        <v>14</v>
      </c>
      <c r="C7381" s="7">
        <v>43602</v>
      </c>
      <c r="E7381" s="27">
        <v>10075</v>
      </c>
      <c r="G7381" s="27" t="str">
        <f>VLOOKUP(C7381,W:Y,3,TRUE)</f>
        <v>May 19</v>
      </c>
      <c r="H7381" s="27">
        <f t="shared" si="115"/>
        <v>7380</v>
      </c>
      <c r="I7381" s="30" t="str">
        <f>IF(G7381='Check Register'!$E$1,H7381,"")</f>
        <v/>
      </c>
      <c r="J7381" s="16" t="str">
        <f>IFERROR(SMALL($I$2:$I$100001,H7381),"")</f>
        <v/>
      </c>
    </row>
    <row r="7382" spans="1:10" x14ac:dyDescent="0.3">
      <c r="A7382" t="s">
        <v>41</v>
      </c>
      <c r="B7382" t="s">
        <v>8</v>
      </c>
      <c r="C7382" s="7">
        <v>43602</v>
      </c>
      <c r="E7382" s="27">
        <v>1622.43</v>
      </c>
      <c r="G7382" s="27" t="str">
        <f>VLOOKUP(C7382,W:Y,3,TRUE)</f>
        <v>May 19</v>
      </c>
      <c r="H7382" s="27">
        <f t="shared" si="115"/>
        <v>7381</v>
      </c>
      <c r="I7382" s="30" t="str">
        <f>IF(G7382='Check Register'!$E$1,H7382,"")</f>
        <v/>
      </c>
      <c r="J7382" s="16" t="str">
        <f>IFERROR(SMALL($I$2:$I$100001,H7382),"")</f>
        <v/>
      </c>
    </row>
    <row r="7383" spans="1:10" x14ac:dyDescent="0.3">
      <c r="A7383" t="s">
        <v>48</v>
      </c>
      <c r="B7383" t="s">
        <v>14</v>
      </c>
      <c r="C7383" s="7">
        <v>43602</v>
      </c>
      <c r="E7383" s="27">
        <v>82880.31</v>
      </c>
      <c r="G7383" s="27" t="str">
        <f>VLOOKUP(C7383,W:Y,3,TRUE)</f>
        <v>May 19</v>
      </c>
      <c r="H7383" s="27">
        <f t="shared" si="115"/>
        <v>7382</v>
      </c>
      <c r="I7383" s="30" t="str">
        <f>IF(G7383='Check Register'!$E$1,H7383,"")</f>
        <v/>
      </c>
      <c r="J7383" s="16" t="str">
        <f>IFERROR(SMALL($I$2:$I$100001,H7383),"")</f>
        <v/>
      </c>
    </row>
    <row r="7384" spans="1:10" x14ac:dyDescent="0.3">
      <c r="A7384" t="s">
        <v>49</v>
      </c>
      <c r="B7384" t="s">
        <v>28</v>
      </c>
      <c r="C7384" s="7">
        <v>43602</v>
      </c>
      <c r="E7384" s="27">
        <v>1372.18</v>
      </c>
      <c r="G7384" s="27" t="str">
        <f>VLOOKUP(C7384,W:Y,3,TRUE)</f>
        <v>May 19</v>
      </c>
      <c r="H7384" s="27">
        <f t="shared" si="115"/>
        <v>7383</v>
      </c>
      <c r="I7384" s="30" t="str">
        <f>IF(G7384='Check Register'!$E$1,H7384,"")</f>
        <v/>
      </c>
      <c r="J7384" s="16" t="str">
        <f>IFERROR(SMALL($I$2:$I$100001,H7384),"")</f>
        <v/>
      </c>
    </row>
    <row r="7385" spans="1:10" x14ac:dyDescent="0.3">
      <c r="A7385" t="s">
        <v>49</v>
      </c>
      <c r="B7385" t="s">
        <v>50</v>
      </c>
      <c r="C7385" s="7">
        <v>43602</v>
      </c>
      <c r="E7385" s="27">
        <v>-68.61</v>
      </c>
      <c r="G7385" s="27" t="str">
        <f>VLOOKUP(C7385,W:Y,3,TRUE)</f>
        <v>May 19</v>
      </c>
      <c r="H7385" s="27">
        <f t="shared" si="115"/>
        <v>7384</v>
      </c>
      <c r="I7385" s="30" t="str">
        <f>IF(G7385='Check Register'!$E$1,H7385,"")</f>
        <v/>
      </c>
      <c r="J7385" s="16" t="str">
        <f>IFERROR(SMALL($I$2:$I$100001,H7385),"")</f>
        <v/>
      </c>
    </row>
    <row r="7386" spans="1:10" x14ac:dyDescent="0.3">
      <c r="A7386" t="s">
        <v>562</v>
      </c>
      <c r="B7386" t="s">
        <v>102</v>
      </c>
      <c r="C7386" s="7">
        <v>43602</v>
      </c>
      <c r="E7386" s="27">
        <v>8570</v>
      </c>
      <c r="G7386" s="27" t="str">
        <f>VLOOKUP(C7386,W:Y,3,TRUE)</f>
        <v>May 19</v>
      </c>
      <c r="H7386" s="27">
        <f t="shared" si="115"/>
        <v>7385</v>
      </c>
      <c r="I7386" s="30" t="str">
        <f>IF(G7386='Check Register'!$E$1,H7386,"")</f>
        <v/>
      </c>
      <c r="J7386" s="16" t="str">
        <f>IFERROR(SMALL($I$2:$I$100001,H7386),"")</f>
        <v/>
      </c>
    </row>
    <row r="7387" spans="1:10" x14ac:dyDescent="0.3">
      <c r="A7387" t="s">
        <v>51</v>
      </c>
      <c r="B7387" t="s">
        <v>22</v>
      </c>
      <c r="C7387" s="7">
        <v>43602</v>
      </c>
      <c r="E7387" s="27">
        <v>140</v>
      </c>
      <c r="G7387" s="27" t="str">
        <f>VLOOKUP(C7387,W:Y,3,TRUE)</f>
        <v>May 19</v>
      </c>
      <c r="H7387" s="27">
        <f t="shared" si="115"/>
        <v>7386</v>
      </c>
      <c r="I7387" s="30" t="str">
        <f>IF(G7387='Check Register'!$E$1,H7387,"")</f>
        <v/>
      </c>
      <c r="J7387" s="16" t="str">
        <f>IFERROR(SMALL($I$2:$I$100001,H7387),"")</f>
        <v/>
      </c>
    </row>
    <row r="7388" spans="1:10" x14ac:dyDescent="0.3">
      <c r="A7388" t="s">
        <v>337</v>
      </c>
      <c r="B7388" t="s">
        <v>100</v>
      </c>
      <c r="C7388" s="7">
        <v>43602</v>
      </c>
      <c r="E7388" s="27">
        <v>335.75</v>
      </c>
      <c r="G7388" s="27" t="str">
        <f>VLOOKUP(C7388,W:Y,3,TRUE)</f>
        <v>May 19</v>
      </c>
      <c r="H7388" s="27">
        <f t="shared" si="115"/>
        <v>7387</v>
      </c>
      <c r="I7388" s="30" t="str">
        <f>IF(G7388='Check Register'!$E$1,H7388,"")</f>
        <v/>
      </c>
      <c r="J7388" s="16" t="str">
        <f>IFERROR(SMALL($I$2:$I$100001,H7388),"")</f>
        <v/>
      </c>
    </row>
    <row r="7389" spans="1:10" x14ac:dyDescent="0.3">
      <c r="A7389" t="s">
        <v>603</v>
      </c>
      <c r="B7389" t="s">
        <v>14</v>
      </c>
      <c r="C7389" s="7">
        <v>43602</v>
      </c>
      <c r="E7389" s="27">
        <v>490</v>
      </c>
      <c r="G7389" s="27" t="str">
        <f>VLOOKUP(C7389,W:Y,3,TRUE)</f>
        <v>May 19</v>
      </c>
      <c r="H7389" s="27">
        <f t="shared" si="115"/>
        <v>7388</v>
      </c>
      <c r="I7389" s="30" t="str">
        <f>IF(G7389='Check Register'!$E$1,H7389,"")</f>
        <v/>
      </c>
      <c r="J7389" s="16" t="str">
        <f>IFERROR(SMALL($I$2:$I$100001,H7389),"")</f>
        <v/>
      </c>
    </row>
    <row r="7390" spans="1:10" x14ac:dyDescent="0.3">
      <c r="A7390" t="s">
        <v>113</v>
      </c>
      <c r="B7390" t="s">
        <v>12</v>
      </c>
      <c r="C7390" s="7">
        <v>43602</v>
      </c>
      <c r="E7390" s="27">
        <v>429.07</v>
      </c>
      <c r="G7390" s="27" t="str">
        <f>VLOOKUP(C7390,W:Y,3,TRUE)</f>
        <v>May 19</v>
      </c>
      <c r="H7390" s="27">
        <f t="shared" si="115"/>
        <v>7389</v>
      </c>
      <c r="I7390" s="30" t="str">
        <f>IF(G7390='Check Register'!$E$1,H7390,"")</f>
        <v/>
      </c>
      <c r="J7390" s="16" t="str">
        <f>IFERROR(SMALL($I$2:$I$100001,H7390),"")</f>
        <v/>
      </c>
    </row>
    <row r="7391" spans="1:10" x14ac:dyDescent="0.3">
      <c r="A7391" t="s">
        <v>55</v>
      </c>
      <c r="B7391" t="s">
        <v>100</v>
      </c>
      <c r="C7391" s="7">
        <v>43602</v>
      </c>
      <c r="E7391" s="27">
        <v>2900</v>
      </c>
      <c r="G7391" s="27" t="str">
        <f>VLOOKUP(C7391,W:Y,3,TRUE)</f>
        <v>May 19</v>
      </c>
      <c r="H7391" s="27">
        <f t="shared" si="115"/>
        <v>7390</v>
      </c>
      <c r="I7391" s="30" t="str">
        <f>IF(G7391='Check Register'!$E$1,H7391,"")</f>
        <v/>
      </c>
      <c r="J7391" s="16" t="str">
        <f>IFERROR(SMALL($I$2:$I$100001,H7391),"")</f>
        <v/>
      </c>
    </row>
    <row r="7392" spans="1:10" x14ac:dyDescent="0.3">
      <c r="A7392" t="s">
        <v>55</v>
      </c>
      <c r="B7392" t="s">
        <v>14</v>
      </c>
      <c r="C7392" s="7">
        <v>43602</v>
      </c>
      <c r="E7392" s="27">
        <v>4932.5</v>
      </c>
      <c r="G7392" s="27" t="str">
        <f>VLOOKUP(C7392,W:Y,3,TRUE)</f>
        <v>May 19</v>
      </c>
      <c r="H7392" s="27">
        <f t="shared" si="115"/>
        <v>7391</v>
      </c>
      <c r="I7392" s="30" t="str">
        <f>IF(G7392='Check Register'!$E$1,H7392,"")</f>
        <v/>
      </c>
      <c r="J7392" s="16" t="str">
        <f>IFERROR(SMALL($I$2:$I$100001,H7392),"")</f>
        <v/>
      </c>
    </row>
    <row r="7393" spans="1:10" x14ac:dyDescent="0.3">
      <c r="A7393" t="s">
        <v>116</v>
      </c>
      <c r="B7393" t="s">
        <v>45</v>
      </c>
      <c r="C7393" s="7">
        <v>43602</v>
      </c>
      <c r="E7393" s="27">
        <v>419.04</v>
      </c>
      <c r="G7393" s="27" t="str">
        <f>VLOOKUP(C7393,W:Y,3,TRUE)</f>
        <v>May 19</v>
      </c>
      <c r="H7393" s="27">
        <f t="shared" si="115"/>
        <v>7392</v>
      </c>
      <c r="I7393" s="30" t="str">
        <f>IF(G7393='Check Register'!$E$1,H7393,"")</f>
        <v/>
      </c>
      <c r="J7393" s="16" t="str">
        <f>IFERROR(SMALL($I$2:$I$100001,H7393),"")</f>
        <v/>
      </c>
    </row>
    <row r="7394" spans="1:10" x14ac:dyDescent="0.3">
      <c r="A7394" t="s">
        <v>628</v>
      </c>
      <c r="B7394" t="s">
        <v>28</v>
      </c>
      <c r="C7394" s="7">
        <v>43602</v>
      </c>
      <c r="E7394" s="27">
        <v>432098</v>
      </c>
      <c r="G7394" s="27" t="str">
        <f>VLOOKUP(C7394,W:Y,3,TRUE)</f>
        <v>May 19</v>
      </c>
      <c r="H7394" s="27">
        <f t="shared" si="115"/>
        <v>7393</v>
      </c>
      <c r="I7394" s="30" t="str">
        <f>IF(G7394='Check Register'!$E$1,H7394,"")</f>
        <v/>
      </c>
      <c r="J7394" s="16" t="str">
        <f>IFERROR(SMALL($I$2:$I$100001,H7394),"")</f>
        <v/>
      </c>
    </row>
    <row r="7395" spans="1:10" x14ac:dyDescent="0.3">
      <c r="A7395" t="s">
        <v>57</v>
      </c>
      <c r="B7395" t="s">
        <v>8</v>
      </c>
      <c r="C7395" s="7">
        <v>43602</v>
      </c>
      <c r="E7395" s="27">
        <v>1552.32</v>
      </c>
      <c r="G7395" s="27" t="str">
        <f>VLOOKUP(C7395,W:Y,3,TRUE)</f>
        <v>May 19</v>
      </c>
      <c r="H7395" s="27">
        <f t="shared" si="115"/>
        <v>7394</v>
      </c>
      <c r="I7395" s="30" t="str">
        <f>IF(G7395='Check Register'!$E$1,H7395,"")</f>
        <v/>
      </c>
      <c r="J7395" s="16" t="str">
        <f>IFERROR(SMALL($I$2:$I$100001,H7395),"")</f>
        <v/>
      </c>
    </row>
    <row r="7396" spans="1:10" x14ac:dyDescent="0.3">
      <c r="A7396" t="s">
        <v>64</v>
      </c>
      <c r="B7396" t="s">
        <v>14</v>
      </c>
      <c r="C7396" s="7">
        <v>43602</v>
      </c>
      <c r="E7396" s="27">
        <v>11225.05</v>
      </c>
      <c r="G7396" s="27" t="str">
        <f>VLOOKUP(C7396,W:Y,3,TRUE)</f>
        <v>May 19</v>
      </c>
      <c r="H7396" s="27">
        <f t="shared" si="115"/>
        <v>7395</v>
      </c>
      <c r="I7396" s="30" t="str">
        <f>IF(G7396='Check Register'!$E$1,H7396,"")</f>
        <v/>
      </c>
      <c r="J7396" s="16" t="str">
        <f>IFERROR(SMALL($I$2:$I$100001,H7396),"")</f>
        <v/>
      </c>
    </row>
    <row r="7397" spans="1:10" x14ac:dyDescent="0.3">
      <c r="A7397" t="s">
        <v>369</v>
      </c>
      <c r="B7397" t="s">
        <v>39</v>
      </c>
      <c r="C7397" s="7">
        <v>43602</v>
      </c>
      <c r="E7397" s="27">
        <v>6696.45</v>
      </c>
      <c r="G7397" s="27" t="str">
        <f>VLOOKUP(C7397,W:Y,3,TRUE)</f>
        <v>May 19</v>
      </c>
      <c r="H7397" s="27">
        <f t="shared" si="115"/>
        <v>7396</v>
      </c>
      <c r="I7397" s="30" t="str">
        <f>IF(G7397='Check Register'!$E$1,H7397,"")</f>
        <v/>
      </c>
      <c r="J7397" s="16" t="str">
        <f>IFERROR(SMALL($I$2:$I$100001,H7397),"")</f>
        <v/>
      </c>
    </row>
    <row r="7398" spans="1:10" x14ac:dyDescent="0.3">
      <c r="A7398" t="s">
        <v>68</v>
      </c>
      <c r="B7398" t="s">
        <v>45</v>
      </c>
      <c r="C7398" s="7">
        <v>43602</v>
      </c>
      <c r="E7398" s="27">
        <v>640.54999999999995</v>
      </c>
      <c r="G7398" s="27" t="str">
        <f>VLOOKUP(C7398,W:Y,3,TRUE)</f>
        <v>May 19</v>
      </c>
      <c r="H7398" s="27">
        <f t="shared" si="115"/>
        <v>7397</v>
      </c>
      <c r="I7398" s="30" t="str">
        <f>IF(G7398='Check Register'!$E$1,H7398,"")</f>
        <v/>
      </c>
      <c r="J7398" s="16" t="str">
        <f>IFERROR(SMALL($I$2:$I$100001,H7398),"")</f>
        <v/>
      </c>
    </row>
    <row r="7399" spans="1:10" x14ac:dyDescent="0.3">
      <c r="A7399" t="s">
        <v>637</v>
      </c>
      <c r="B7399" t="s">
        <v>14</v>
      </c>
      <c r="C7399" s="7">
        <v>43602</v>
      </c>
      <c r="E7399" s="27">
        <v>1870.17</v>
      </c>
      <c r="G7399" s="27" t="str">
        <f>VLOOKUP(C7399,W:Y,3,TRUE)</f>
        <v>May 19</v>
      </c>
      <c r="H7399" s="27">
        <f t="shared" si="115"/>
        <v>7398</v>
      </c>
      <c r="I7399" s="30" t="str">
        <f>IF(G7399='Check Register'!$E$1,H7399,"")</f>
        <v/>
      </c>
      <c r="J7399" s="16" t="str">
        <f>IFERROR(SMALL($I$2:$I$100001,H7399),"")</f>
        <v/>
      </c>
    </row>
    <row r="7400" spans="1:10" x14ac:dyDescent="0.3">
      <c r="A7400" t="s">
        <v>74</v>
      </c>
      <c r="B7400" t="s">
        <v>45</v>
      </c>
      <c r="C7400" s="7">
        <v>43602</v>
      </c>
      <c r="E7400" s="27">
        <v>393.95</v>
      </c>
      <c r="G7400" s="27" t="str">
        <f>VLOOKUP(C7400,W:Y,3,TRUE)</f>
        <v>May 19</v>
      </c>
      <c r="H7400" s="27">
        <f t="shared" si="115"/>
        <v>7399</v>
      </c>
      <c r="I7400" s="30" t="str">
        <f>IF(G7400='Check Register'!$E$1,H7400,"")</f>
        <v/>
      </c>
      <c r="J7400" s="16" t="str">
        <f>IFERROR(SMALL($I$2:$I$100001,H7400),"")</f>
        <v/>
      </c>
    </row>
    <row r="7401" spans="1:10" x14ac:dyDescent="0.3">
      <c r="A7401" t="s">
        <v>165</v>
      </c>
      <c r="B7401" t="s">
        <v>8</v>
      </c>
      <c r="C7401" s="7">
        <v>43602</v>
      </c>
      <c r="E7401" s="27">
        <v>448.44</v>
      </c>
      <c r="G7401" s="27" t="str">
        <f>VLOOKUP(C7401,W:Y,3,TRUE)</f>
        <v>May 19</v>
      </c>
      <c r="H7401" s="27">
        <f t="shared" si="115"/>
        <v>7400</v>
      </c>
      <c r="I7401" s="30" t="str">
        <f>IF(G7401='Check Register'!$E$1,H7401,"")</f>
        <v/>
      </c>
      <c r="J7401" s="16" t="str">
        <f>IFERROR(SMALL($I$2:$I$100001,H7401),"")</f>
        <v/>
      </c>
    </row>
    <row r="7402" spans="1:10" x14ac:dyDescent="0.3">
      <c r="A7402" t="s">
        <v>536</v>
      </c>
      <c r="B7402" t="s">
        <v>11</v>
      </c>
      <c r="C7402" s="7">
        <v>43602</v>
      </c>
      <c r="E7402" s="27">
        <v>779.33</v>
      </c>
      <c r="G7402" s="27" t="str">
        <f>VLOOKUP(C7402,W:Y,3,TRUE)</f>
        <v>May 19</v>
      </c>
      <c r="H7402" s="27">
        <f t="shared" si="115"/>
        <v>7401</v>
      </c>
      <c r="I7402" s="30" t="str">
        <f>IF(G7402='Check Register'!$E$1,H7402,"")</f>
        <v/>
      </c>
      <c r="J7402" s="16" t="str">
        <f>IFERROR(SMALL($I$2:$I$100001,H7402),"")</f>
        <v/>
      </c>
    </row>
    <row r="7403" spans="1:10" x14ac:dyDescent="0.3">
      <c r="A7403" t="s">
        <v>536</v>
      </c>
      <c r="B7403" t="s">
        <v>127</v>
      </c>
      <c r="C7403" s="7">
        <v>43602</v>
      </c>
      <c r="E7403" s="27">
        <v>218.66</v>
      </c>
      <c r="G7403" s="27" t="str">
        <f>VLOOKUP(C7403,W:Y,3,TRUE)</f>
        <v>May 19</v>
      </c>
      <c r="H7403" s="27">
        <f t="shared" si="115"/>
        <v>7402</v>
      </c>
      <c r="I7403" s="30" t="str">
        <f>IF(G7403='Check Register'!$E$1,H7403,"")</f>
        <v/>
      </c>
      <c r="J7403" s="16" t="str">
        <f>IFERROR(SMALL($I$2:$I$100001,H7403),"")</f>
        <v/>
      </c>
    </row>
    <row r="7404" spans="1:10" x14ac:dyDescent="0.3">
      <c r="A7404" t="s">
        <v>535</v>
      </c>
      <c r="B7404" t="s">
        <v>50</v>
      </c>
      <c r="C7404" s="7">
        <v>43602</v>
      </c>
      <c r="E7404" s="27">
        <v>45100.5</v>
      </c>
      <c r="G7404" s="27" t="str">
        <f>VLOOKUP(C7404,W:Y,3,TRUE)</f>
        <v>May 19</v>
      </c>
      <c r="H7404" s="27">
        <f t="shared" si="115"/>
        <v>7403</v>
      </c>
      <c r="I7404" s="30" t="str">
        <f>IF(G7404='Check Register'!$E$1,H7404,"")</f>
        <v/>
      </c>
      <c r="J7404" s="16" t="str">
        <f>IFERROR(SMALL($I$2:$I$100001,H7404),"")</f>
        <v/>
      </c>
    </row>
    <row r="7405" spans="1:10" x14ac:dyDescent="0.3">
      <c r="A7405" t="s">
        <v>647</v>
      </c>
      <c r="B7405" t="s">
        <v>6</v>
      </c>
      <c r="C7405" s="7">
        <v>43606</v>
      </c>
      <c r="E7405" s="27">
        <v>11838.65</v>
      </c>
      <c r="G7405" s="27" t="str">
        <f>VLOOKUP(C7405,W:Y,3,TRUE)</f>
        <v>May 19</v>
      </c>
      <c r="H7405" s="27">
        <f t="shared" si="115"/>
        <v>7404</v>
      </c>
      <c r="I7405" s="30" t="str">
        <f>IF(G7405='Check Register'!$E$1,H7405,"")</f>
        <v/>
      </c>
      <c r="J7405" s="16" t="str">
        <f>IFERROR(SMALL($I$2:$I$100001,H7405),"")</f>
        <v/>
      </c>
    </row>
    <row r="7406" spans="1:10" x14ac:dyDescent="0.3">
      <c r="A7406" t="s">
        <v>172</v>
      </c>
      <c r="B7406" t="s">
        <v>8</v>
      </c>
      <c r="C7406" s="7">
        <v>43609</v>
      </c>
      <c r="E7406" s="27">
        <v>2706.32</v>
      </c>
      <c r="G7406" s="27" t="str">
        <f>VLOOKUP(C7406,W:Y,3,TRUE)</f>
        <v>May 19</v>
      </c>
      <c r="H7406" s="27">
        <f t="shared" si="115"/>
        <v>7405</v>
      </c>
      <c r="I7406" s="30" t="str">
        <f>IF(G7406='Check Register'!$E$1,H7406,"")</f>
        <v/>
      </c>
      <c r="J7406" s="16" t="str">
        <f>IFERROR(SMALL($I$2:$I$100001,H7406),"")</f>
        <v/>
      </c>
    </row>
    <row r="7407" spans="1:10" x14ac:dyDescent="0.3">
      <c r="A7407" t="s">
        <v>312</v>
      </c>
      <c r="B7407" t="s">
        <v>16</v>
      </c>
      <c r="C7407" s="7">
        <v>43609</v>
      </c>
      <c r="E7407" s="27">
        <v>70.53</v>
      </c>
      <c r="G7407" s="27" t="str">
        <f>VLOOKUP(C7407,W:Y,3,TRUE)</f>
        <v>May 19</v>
      </c>
      <c r="H7407" s="27">
        <f t="shared" si="115"/>
        <v>7406</v>
      </c>
      <c r="I7407" s="30" t="str">
        <f>IF(G7407='Check Register'!$E$1,H7407,"")</f>
        <v/>
      </c>
      <c r="J7407" s="16" t="str">
        <f>IFERROR(SMALL($I$2:$I$100001,H7407),"")</f>
        <v/>
      </c>
    </row>
    <row r="7408" spans="1:10" x14ac:dyDescent="0.3">
      <c r="A7408" t="s">
        <v>312</v>
      </c>
      <c r="B7408" t="s">
        <v>61</v>
      </c>
      <c r="C7408" s="7">
        <v>43609</v>
      </c>
      <c r="E7408" s="27">
        <v>78.58</v>
      </c>
      <c r="G7408" s="27" t="str">
        <f>VLOOKUP(C7408,W:Y,3,TRUE)</f>
        <v>May 19</v>
      </c>
      <c r="H7408" s="27">
        <f t="shared" si="115"/>
        <v>7407</v>
      </c>
      <c r="I7408" s="30" t="str">
        <f>IF(G7408='Check Register'!$E$1,H7408,"")</f>
        <v/>
      </c>
      <c r="J7408" s="16" t="str">
        <f>IFERROR(SMALL($I$2:$I$100001,H7408),"")</f>
        <v/>
      </c>
    </row>
    <row r="7409" spans="1:10" x14ac:dyDescent="0.3">
      <c r="A7409" t="s">
        <v>10</v>
      </c>
      <c r="B7409" t="s">
        <v>127</v>
      </c>
      <c r="C7409" s="7">
        <v>43609</v>
      </c>
      <c r="E7409" s="27">
        <v>59.96</v>
      </c>
      <c r="G7409" s="27" t="str">
        <f>VLOOKUP(C7409,W:Y,3,TRUE)</f>
        <v>May 19</v>
      </c>
      <c r="H7409" s="27">
        <f t="shared" si="115"/>
        <v>7408</v>
      </c>
      <c r="I7409" s="30" t="str">
        <f>IF(G7409='Check Register'!$E$1,H7409,"")</f>
        <v/>
      </c>
      <c r="J7409" s="16" t="str">
        <f>IFERROR(SMALL($I$2:$I$100001,H7409),"")</f>
        <v/>
      </c>
    </row>
    <row r="7410" spans="1:10" x14ac:dyDescent="0.3">
      <c r="A7410" t="s">
        <v>132</v>
      </c>
      <c r="B7410" t="s">
        <v>20</v>
      </c>
      <c r="C7410" s="7">
        <v>43609</v>
      </c>
      <c r="E7410" s="27">
        <v>253.04</v>
      </c>
      <c r="G7410" s="27" t="str">
        <f>VLOOKUP(C7410,W:Y,3,TRUE)</f>
        <v>May 19</v>
      </c>
      <c r="H7410" s="27">
        <f t="shared" si="115"/>
        <v>7409</v>
      </c>
      <c r="I7410" s="30" t="str">
        <f>IF(G7410='Check Register'!$E$1,H7410,"")</f>
        <v/>
      </c>
      <c r="J7410" s="16" t="str">
        <f>IFERROR(SMALL($I$2:$I$100001,H7410),"")</f>
        <v/>
      </c>
    </row>
    <row r="7411" spans="1:10" x14ac:dyDescent="0.3">
      <c r="A7411" t="s">
        <v>553</v>
      </c>
      <c r="B7411" t="s">
        <v>8</v>
      </c>
      <c r="C7411" s="7">
        <v>43609</v>
      </c>
      <c r="E7411" s="27">
        <v>504.44</v>
      </c>
      <c r="G7411" s="27" t="str">
        <f>VLOOKUP(C7411,W:Y,3,TRUE)</f>
        <v>May 19</v>
      </c>
      <c r="H7411" s="27">
        <f t="shared" si="115"/>
        <v>7410</v>
      </c>
      <c r="I7411" s="30" t="str">
        <f>IF(G7411='Check Register'!$E$1,H7411,"")</f>
        <v/>
      </c>
      <c r="J7411" s="16" t="str">
        <f>IFERROR(SMALL($I$2:$I$100001,H7411),"")</f>
        <v/>
      </c>
    </row>
    <row r="7412" spans="1:10" x14ac:dyDescent="0.3">
      <c r="A7412" t="s">
        <v>286</v>
      </c>
      <c r="B7412" t="s">
        <v>70</v>
      </c>
      <c r="C7412" s="7">
        <v>43609</v>
      </c>
      <c r="E7412" s="27">
        <v>330</v>
      </c>
      <c r="G7412" s="27" t="str">
        <f>VLOOKUP(C7412,W:Y,3,TRUE)</f>
        <v>May 19</v>
      </c>
      <c r="H7412" s="27">
        <f t="shared" si="115"/>
        <v>7411</v>
      </c>
      <c r="I7412" s="30" t="str">
        <f>IF(G7412='Check Register'!$E$1,H7412,"")</f>
        <v/>
      </c>
      <c r="J7412" s="16" t="str">
        <f>IFERROR(SMALL($I$2:$I$100001,H7412),"")</f>
        <v/>
      </c>
    </row>
    <row r="7413" spans="1:10" x14ac:dyDescent="0.3">
      <c r="A7413" t="s">
        <v>357</v>
      </c>
      <c r="B7413" t="s">
        <v>14</v>
      </c>
      <c r="C7413" s="7">
        <v>43609</v>
      </c>
      <c r="E7413" s="27">
        <v>2395.92</v>
      </c>
      <c r="G7413" s="27" t="str">
        <f>VLOOKUP(C7413,W:Y,3,TRUE)</f>
        <v>May 19</v>
      </c>
      <c r="H7413" s="27">
        <f t="shared" si="115"/>
        <v>7412</v>
      </c>
      <c r="I7413" s="30" t="str">
        <f>IF(G7413='Check Register'!$E$1,H7413,"")</f>
        <v/>
      </c>
      <c r="J7413" s="16" t="str">
        <f>IFERROR(SMALL($I$2:$I$100001,H7413),"")</f>
        <v/>
      </c>
    </row>
    <row r="7414" spans="1:10" x14ac:dyDescent="0.3">
      <c r="A7414" t="s">
        <v>370</v>
      </c>
      <c r="B7414" t="s">
        <v>14</v>
      </c>
      <c r="C7414" s="7">
        <v>43609</v>
      </c>
      <c r="E7414" s="27">
        <v>16900</v>
      </c>
      <c r="G7414" s="27" t="str">
        <f>VLOOKUP(C7414,W:Y,3,TRUE)</f>
        <v>May 19</v>
      </c>
      <c r="H7414" s="27">
        <f t="shared" si="115"/>
        <v>7413</v>
      </c>
      <c r="I7414" s="30" t="str">
        <f>IF(G7414='Check Register'!$E$1,H7414,"")</f>
        <v/>
      </c>
      <c r="J7414" s="16" t="str">
        <f>IFERROR(SMALL($I$2:$I$100001,H7414),"")</f>
        <v/>
      </c>
    </row>
    <row r="7415" spans="1:10" x14ac:dyDescent="0.3">
      <c r="A7415" t="s">
        <v>138</v>
      </c>
      <c r="B7415" t="s">
        <v>139</v>
      </c>
      <c r="C7415" s="7">
        <v>43609</v>
      </c>
      <c r="E7415" s="27">
        <v>19840.740000000002</v>
      </c>
      <c r="G7415" s="27" t="str">
        <f>VLOOKUP(C7415,W:Y,3,TRUE)</f>
        <v>May 19</v>
      </c>
      <c r="H7415" s="27">
        <f t="shared" si="115"/>
        <v>7414</v>
      </c>
      <c r="I7415" s="30" t="str">
        <f>IF(G7415='Check Register'!$E$1,H7415,"")</f>
        <v/>
      </c>
      <c r="J7415" s="16" t="str">
        <f>IFERROR(SMALL($I$2:$I$100001,H7415),"")</f>
        <v/>
      </c>
    </row>
    <row r="7416" spans="1:10" x14ac:dyDescent="0.3">
      <c r="A7416" t="s">
        <v>221</v>
      </c>
      <c r="B7416" t="s">
        <v>8</v>
      </c>
      <c r="C7416" s="7">
        <v>43609</v>
      </c>
      <c r="E7416" s="27">
        <v>344.24</v>
      </c>
      <c r="G7416" s="27" t="str">
        <f>VLOOKUP(C7416,W:Y,3,TRUE)</f>
        <v>May 19</v>
      </c>
      <c r="H7416" s="27">
        <f t="shared" si="115"/>
        <v>7415</v>
      </c>
      <c r="I7416" s="30" t="str">
        <f>IF(G7416='Check Register'!$E$1,H7416,"")</f>
        <v/>
      </c>
      <c r="J7416" s="16" t="str">
        <f>IFERROR(SMALL($I$2:$I$100001,H7416),"")</f>
        <v/>
      </c>
    </row>
    <row r="7417" spans="1:10" x14ac:dyDescent="0.3">
      <c r="A7417" t="s">
        <v>567</v>
      </c>
      <c r="B7417" t="s">
        <v>45</v>
      </c>
      <c r="C7417" s="7">
        <v>43609</v>
      </c>
      <c r="E7417" s="27">
        <v>1084.8</v>
      </c>
      <c r="G7417" s="27" t="str">
        <f>VLOOKUP(C7417,W:Y,3,TRUE)</f>
        <v>May 19</v>
      </c>
      <c r="H7417" s="27">
        <f t="shared" si="115"/>
        <v>7416</v>
      </c>
      <c r="I7417" s="30" t="str">
        <f>IF(G7417='Check Register'!$E$1,H7417,"")</f>
        <v/>
      </c>
      <c r="J7417" s="16" t="str">
        <f>IFERROR(SMALL($I$2:$I$100001,H7417),"")</f>
        <v/>
      </c>
    </row>
    <row r="7418" spans="1:10" x14ac:dyDescent="0.3">
      <c r="A7418" t="s">
        <v>24</v>
      </c>
      <c r="B7418" t="s">
        <v>25</v>
      </c>
      <c r="C7418" s="7">
        <v>43609</v>
      </c>
      <c r="E7418" s="27">
        <v>2893.53</v>
      </c>
      <c r="G7418" s="27" t="str">
        <f>VLOOKUP(C7418,W:Y,3,TRUE)</f>
        <v>May 19</v>
      </c>
      <c r="H7418" s="27">
        <f t="shared" si="115"/>
        <v>7417</v>
      </c>
      <c r="I7418" s="30" t="str">
        <f>IF(G7418='Check Register'!$E$1,H7418,"")</f>
        <v/>
      </c>
      <c r="J7418" s="16" t="str">
        <f>IFERROR(SMALL($I$2:$I$100001,H7418),"")</f>
        <v/>
      </c>
    </row>
    <row r="7419" spans="1:10" x14ac:dyDescent="0.3">
      <c r="A7419" t="s">
        <v>179</v>
      </c>
      <c r="B7419" t="s">
        <v>180</v>
      </c>
      <c r="C7419" s="7">
        <v>43609</v>
      </c>
      <c r="E7419" s="27">
        <v>352.75</v>
      </c>
      <c r="G7419" s="27" t="str">
        <f>VLOOKUP(C7419,W:Y,3,TRUE)</f>
        <v>May 19</v>
      </c>
      <c r="H7419" s="27">
        <f t="shared" si="115"/>
        <v>7418</v>
      </c>
      <c r="I7419" s="30" t="str">
        <f>IF(G7419='Check Register'!$E$1,H7419,"")</f>
        <v/>
      </c>
      <c r="J7419" s="16" t="str">
        <f>IFERROR(SMALL($I$2:$I$100001,H7419),"")</f>
        <v/>
      </c>
    </row>
    <row r="7420" spans="1:10" x14ac:dyDescent="0.3">
      <c r="A7420" t="s">
        <v>233</v>
      </c>
      <c r="B7420" t="s">
        <v>12</v>
      </c>
      <c r="C7420" s="7">
        <v>43609</v>
      </c>
      <c r="E7420" s="27">
        <v>24.85</v>
      </c>
      <c r="G7420" s="27" t="str">
        <f>VLOOKUP(C7420,W:Y,3,TRUE)</f>
        <v>May 19</v>
      </c>
      <c r="H7420" s="27">
        <f t="shared" si="115"/>
        <v>7419</v>
      </c>
      <c r="I7420" s="30" t="str">
        <f>IF(G7420='Check Register'!$E$1,H7420,"")</f>
        <v/>
      </c>
      <c r="J7420" s="16" t="str">
        <f>IFERROR(SMALL($I$2:$I$100001,H7420),"")</f>
        <v/>
      </c>
    </row>
    <row r="7421" spans="1:10" x14ac:dyDescent="0.3">
      <c r="A7421" t="s">
        <v>29</v>
      </c>
      <c r="B7421" t="s">
        <v>127</v>
      </c>
      <c r="C7421" s="7">
        <v>43609</v>
      </c>
      <c r="E7421" s="27">
        <v>143.36000000000001</v>
      </c>
      <c r="G7421" s="27" t="str">
        <f>VLOOKUP(C7421,W:Y,3,TRUE)</f>
        <v>May 19</v>
      </c>
      <c r="H7421" s="27">
        <f t="shared" si="115"/>
        <v>7420</v>
      </c>
      <c r="I7421" s="30" t="str">
        <f>IF(G7421='Check Register'!$E$1,H7421,"")</f>
        <v/>
      </c>
      <c r="J7421" s="16" t="str">
        <f>IFERROR(SMALL($I$2:$I$100001,H7421),"")</f>
        <v/>
      </c>
    </row>
    <row r="7422" spans="1:10" x14ac:dyDescent="0.3">
      <c r="A7422" t="s">
        <v>29</v>
      </c>
      <c r="B7422" t="s">
        <v>8</v>
      </c>
      <c r="C7422" s="7">
        <v>43609</v>
      </c>
      <c r="E7422" s="27">
        <v>363.09</v>
      </c>
      <c r="G7422" s="27" t="str">
        <f>VLOOKUP(C7422,W:Y,3,TRUE)</f>
        <v>May 19</v>
      </c>
      <c r="H7422" s="27">
        <f t="shared" si="115"/>
        <v>7421</v>
      </c>
      <c r="I7422" s="30" t="str">
        <f>IF(G7422='Check Register'!$E$1,H7422,"")</f>
        <v/>
      </c>
      <c r="J7422" s="16" t="str">
        <f>IFERROR(SMALL($I$2:$I$100001,H7422),"")</f>
        <v/>
      </c>
    </row>
    <row r="7423" spans="1:10" x14ac:dyDescent="0.3">
      <c r="A7423" t="s">
        <v>30</v>
      </c>
      <c r="B7423" t="s">
        <v>31</v>
      </c>
      <c r="C7423" s="7">
        <v>43609</v>
      </c>
      <c r="E7423" s="27">
        <v>525.24</v>
      </c>
      <c r="G7423" s="27" t="str">
        <f>VLOOKUP(C7423,W:Y,3,TRUE)</f>
        <v>May 19</v>
      </c>
      <c r="H7423" s="27">
        <f t="shared" si="115"/>
        <v>7422</v>
      </c>
      <c r="I7423" s="30" t="str">
        <f>IF(G7423='Check Register'!$E$1,H7423,"")</f>
        <v/>
      </c>
      <c r="J7423" s="16" t="str">
        <f>IFERROR(SMALL($I$2:$I$100001,H7423),"")</f>
        <v/>
      </c>
    </row>
    <row r="7424" spans="1:10" x14ac:dyDescent="0.3">
      <c r="A7424" t="s">
        <v>450</v>
      </c>
      <c r="B7424" t="s">
        <v>14</v>
      </c>
      <c r="C7424" s="7">
        <v>43609</v>
      </c>
      <c r="E7424" s="27">
        <v>1500</v>
      </c>
      <c r="G7424" s="27" t="str">
        <f>VLOOKUP(C7424,W:Y,3,TRUE)</f>
        <v>May 19</v>
      </c>
      <c r="H7424" s="27">
        <f t="shared" si="115"/>
        <v>7423</v>
      </c>
      <c r="I7424" s="30" t="str">
        <f>IF(G7424='Check Register'!$E$1,H7424,"")</f>
        <v/>
      </c>
      <c r="J7424" s="16" t="str">
        <f>IFERROR(SMALL($I$2:$I$100001,H7424),"")</f>
        <v/>
      </c>
    </row>
    <row r="7425" spans="1:10" x14ac:dyDescent="0.3">
      <c r="A7425" t="s">
        <v>144</v>
      </c>
      <c r="B7425" t="s">
        <v>181</v>
      </c>
      <c r="C7425" s="7">
        <v>43609</v>
      </c>
      <c r="E7425" s="27">
        <v>22603.86</v>
      </c>
      <c r="G7425" s="27" t="str">
        <f>VLOOKUP(C7425,W:Y,3,TRUE)</f>
        <v>May 19</v>
      </c>
      <c r="H7425" s="27">
        <f t="shared" si="115"/>
        <v>7424</v>
      </c>
      <c r="I7425" s="30" t="str">
        <f>IF(G7425='Check Register'!$E$1,H7425,"")</f>
        <v/>
      </c>
      <c r="J7425" s="16" t="str">
        <f>IFERROR(SMALL($I$2:$I$100001,H7425),"")</f>
        <v/>
      </c>
    </row>
    <row r="7426" spans="1:10" x14ac:dyDescent="0.3">
      <c r="A7426" t="s">
        <v>32</v>
      </c>
      <c r="B7426" t="s">
        <v>33</v>
      </c>
      <c r="C7426" s="7">
        <v>43609</v>
      </c>
      <c r="E7426" s="27">
        <v>27.97</v>
      </c>
      <c r="G7426" s="27" t="str">
        <f>VLOOKUP(C7426,W:Y,3,TRUE)</f>
        <v>May 19</v>
      </c>
      <c r="H7426" s="27">
        <f t="shared" si="115"/>
        <v>7425</v>
      </c>
      <c r="I7426" s="30" t="str">
        <f>IF(G7426='Check Register'!$E$1,H7426,"")</f>
        <v/>
      </c>
      <c r="J7426" s="16" t="str">
        <f>IFERROR(SMALL($I$2:$I$100001,H7426),"")</f>
        <v/>
      </c>
    </row>
    <row r="7427" spans="1:10" x14ac:dyDescent="0.3">
      <c r="A7427" t="s">
        <v>145</v>
      </c>
      <c r="B7427" t="s">
        <v>89</v>
      </c>
      <c r="C7427" s="7">
        <v>43609</v>
      </c>
      <c r="E7427" s="27">
        <v>3900</v>
      </c>
      <c r="G7427" s="27" t="str">
        <f>VLOOKUP(C7427,W:Y,3,TRUE)</f>
        <v>May 19</v>
      </c>
      <c r="H7427" s="27">
        <f t="shared" ref="H7427:H7490" si="116">1+H7426</f>
        <v>7426</v>
      </c>
      <c r="I7427" s="30" t="str">
        <f>IF(G7427='Check Register'!$E$1,H7427,"")</f>
        <v/>
      </c>
      <c r="J7427" s="16" t="str">
        <f>IFERROR(SMALL($I$2:$I$100001,H7427),"")</f>
        <v/>
      </c>
    </row>
    <row r="7428" spans="1:10" x14ac:dyDescent="0.3">
      <c r="A7428" t="s">
        <v>145</v>
      </c>
      <c r="B7428" t="s">
        <v>35</v>
      </c>
      <c r="C7428" s="7">
        <v>43609</v>
      </c>
      <c r="E7428" s="27">
        <v>3160</v>
      </c>
      <c r="G7428" s="27" t="str">
        <f>VLOOKUP(C7428,W:Y,3,TRUE)</f>
        <v>May 19</v>
      </c>
      <c r="H7428" s="27">
        <f t="shared" si="116"/>
        <v>7427</v>
      </c>
      <c r="I7428" s="30" t="str">
        <f>IF(G7428='Check Register'!$E$1,H7428,"")</f>
        <v/>
      </c>
      <c r="J7428" s="16" t="str">
        <f>IFERROR(SMALL($I$2:$I$100001,H7428),"")</f>
        <v/>
      </c>
    </row>
    <row r="7429" spans="1:10" x14ac:dyDescent="0.3">
      <c r="A7429" t="s">
        <v>146</v>
      </c>
      <c r="B7429" t="s">
        <v>8</v>
      </c>
      <c r="C7429" s="7">
        <v>43609</v>
      </c>
      <c r="E7429" s="27">
        <v>2112.83</v>
      </c>
      <c r="G7429" s="27" t="str">
        <f>VLOOKUP(C7429,W:Y,3,TRUE)</f>
        <v>May 19</v>
      </c>
      <c r="H7429" s="27">
        <f t="shared" si="116"/>
        <v>7428</v>
      </c>
      <c r="I7429" s="30" t="str">
        <f>IF(G7429='Check Register'!$E$1,H7429,"")</f>
        <v/>
      </c>
      <c r="J7429" s="16" t="str">
        <f>IFERROR(SMALL($I$2:$I$100001,H7429),"")</f>
        <v/>
      </c>
    </row>
    <row r="7430" spans="1:10" x14ac:dyDescent="0.3">
      <c r="A7430" t="s">
        <v>434</v>
      </c>
      <c r="B7430" t="s">
        <v>22</v>
      </c>
      <c r="C7430" s="7">
        <v>43609</v>
      </c>
      <c r="E7430" s="27">
        <v>1449</v>
      </c>
      <c r="G7430" s="27" t="str">
        <f>VLOOKUP(C7430,W:Y,3,TRUE)</f>
        <v>May 19</v>
      </c>
      <c r="H7430" s="27">
        <f t="shared" si="116"/>
        <v>7429</v>
      </c>
      <c r="I7430" s="30" t="str">
        <f>IF(G7430='Check Register'!$E$1,H7430,"")</f>
        <v/>
      </c>
      <c r="J7430" s="16" t="str">
        <f>IFERROR(SMALL($I$2:$I$100001,H7430),"")</f>
        <v/>
      </c>
    </row>
    <row r="7431" spans="1:10" x14ac:dyDescent="0.3">
      <c r="A7431" t="s">
        <v>335</v>
      </c>
      <c r="B7431" t="s">
        <v>102</v>
      </c>
      <c r="C7431" s="7">
        <v>43609</v>
      </c>
      <c r="E7431" s="27">
        <v>7582.1</v>
      </c>
      <c r="G7431" s="27" t="str">
        <f>VLOOKUP(C7431,W:Y,3,TRUE)</f>
        <v>May 19</v>
      </c>
      <c r="H7431" s="27">
        <f t="shared" si="116"/>
        <v>7430</v>
      </c>
      <c r="I7431" s="30" t="str">
        <f>IF(G7431='Check Register'!$E$1,H7431,"")</f>
        <v/>
      </c>
      <c r="J7431" s="16" t="str">
        <f>IFERROR(SMALL($I$2:$I$100001,H7431),"")</f>
        <v/>
      </c>
    </row>
    <row r="7432" spans="1:10" x14ac:dyDescent="0.3">
      <c r="A7432" t="s">
        <v>107</v>
      </c>
      <c r="B7432" t="s">
        <v>89</v>
      </c>
      <c r="C7432" s="7">
        <v>43609</v>
      </c>
      <c r="E7432" s="27">
        <v>11781</v>
      </c>
      <c r="G7432" s="27" t="str">
        <f>VLOOKUP(C7432,W:Y,3,TRUE)</f>
        <v>May 19</v>
      </c>
      <c r="H7432" s="27">
        <f t="shared" si="116"/>
        <v>7431</v>
      </c>
      <c r="I7432" s="30" t="str">
        <f>IF(G7432='Check Register'!$E$1,H7432,"")</f>
        <v/>
      </c>
      <c r="J7432" s="16" t="str">
        <f>IFERROR(SMALL($I$2:$I$100001,H7432),"")</f>
        <v/>
      </c>
    </row>
    <row r="7433" spans="1:10" x14ac:dyDescent="0.3">
      <c r="A7433" t="s">
        <v>108</v>
      </c>
      <c r="B7433" t="s">
        <v>14</v>
      </c>
      <c r="C7433" s="7">
        <v>43609</v>
      </c>
      <c r="E7433" s="27">
        <v>14500</v>
      </c>
      <c r="G7433" s="27" t="str">
        <f>VLOOKUP(C7433,W:Y,3,TRUE)</f>
        <v>May 19</v>
      </c>
      <c r="H7433" s="27">
        <f t="shared" si="116"/>
        <v>7432</v>
      </c>
      <c r="I7433" s="30" t="str">
        <f>IF(G7433='Check Register'!$E$1,H7433,"")</f>
        <v/>
      </c>
      <c r="J7433" s="16" t="str">
        <f>IFERROR(SMALL($I$2:$I$100001,H7433),"")</f>
        <v/>
      </c>
    </row>
    <row r="7434" spans="1:10" x14ac:dyDescent="0.3">
      <c r="A7434" t="s">
        <v>109</v>
      </c>
      <c r="B7434" t="s">
        <v>203</v>
      </c>
      <c r="C7434" s="7">
        <v>43609</v>
      </c>
      <c r="E7434" s="27">
        <v>1399</v>
      </c>
      <c r="G7434" s="27" t="str">
        <f>VLOOKUP(C7434,W:Y,3,TRUE)</f>
        <v>May 19</v>
      </c>
      <c r="H7434" s="27">
        <f t="shared" si="116"/>
        <v>7433</v>
      </c>
      <c r="I7434" s="30" t="str">
        <f>IF(G7434='Check Register'!$E$1,H7434,"")</f>
        <v/>
      </c>
      <c r="J7434" s="16" t="str">
        <f>IFERROR(SMALL($I$2:$I$100001,H7434),"")</f>
        <v/>
      </c>
    </row>
    <row r="7435" spans="1:10" x14ac:dyDescent="0.3">
      <c r="A7435" t="s">
        <v>109</v>
      </c>
      <c r="B7435" t="s">
        <v>131</v>
      </c>
      <c r="C7435" s="7">
        <v>43609</v>
      </c>
      <c r="E7435" s="27">
        <v>27</v>
      </c>
      <c r="G7435" s="27" t="str">
        <f>VLOOKUP(C7435,W:Y,3,TRUE)</f>
        <v>May 19</v>
      </c>
      <c r="H7435" s="27">
        <f t="shared" si="116"/>
        <v>7434</v>
      </c>
      <c r="I7435" s="30" t="str">
        <f>IF(G7435='Check Register'!$E$1,H7435,"")</f>
        <v/>
      </c>
      <c r="J7435" s="16" t="str">
        <f>IFERROR(SMALL($I$2:$I$100001,H7435),"")</f>
        <v/>
      </c>
    </row>
    <row r="7436" spans="1:10" x14ac:dyDescent="0.3">
      <c r="A7436" t="s">
        <v>109</v>
      </c>
      <c r="B7436" t="s">
        <v>81</v>
      </c>
      <c r="C7436" s="7">
        <v>43609</v>
      </c>
      <c r="E7436" s="27">
        <v>1518.19</v>
      </c>
      <c r="G7436" s="27" t="str">
        <f>VLOOKUP(C7436,W:Y,3,TRUE)</f>
        <v>May 19</v>
      </c>
      <c r="H7436" s="27">
        <f t="shared" si="116"/>
        <v>7435</v>
      </c>
      <c r="I7436" s="30" t="str">
        <f>IF(G7436='Check Register'!$E$1,H7436,"")</f>
        <v/>
      </c>
      <c r="J7436" s="16" t="str">
        <f>IFERROR(SMALL($I$2:$I$100001,H7436),"")</f>
        <v/>
      </c>
    </row>
    <row r="7437" spans="1:10" x14ac:dyDescent="0.3">
      <c r="A7437" t="s">
        <v>565</v>
      </c>
      <c r="B7437" t="s">
        <v>61</v>
      </c>
      <c r="C7437" s="7">
        <v>43609</v>
      </c>
      <c r="E7437" s="27">
        <v>3266.76</v>
      </c>
      <c r="G7437" s="27" t="str">
        <f>VLOOKUP(C7437,W:Y,3,TRUE)</f>
        <v>May 19</v>
      </c>
      <c r="H7437" s="27">
        <f t="shared" si="116"/>
        <v>7436</v>
      </c>
      <c r="I7437" s="30" t="str">
        <f>IF(G7437='Check Register'!$E$1,H7437,"")</f>
        <v/>
      </c>
      <c r="J7437" s="16" t="str">
        <f>IFERROR(SMALL($I$2:$I$100001,H7437),"")</f>
        <v/>
      </c>
    </row>
    <row r="7438" spans="1:10" x14ac:dyDescent="0.3">
      <c r="A7438" t="s">
        <v>473</v>
      </c>
      <c r="B7438" t="s">
        <v>16</v>
      </c>
      <c r="C7438" s="7">
        <v>43609</v>
      </c>
      <c r="E7438" s="27">
        <v>87.7</v>
      </c>
      <c r="G7438" s="27" t="str">
        <f>VLOOKUP(C7438,W:Y,3,TRUE)</f>
        <v>May 19</v>
      </c>
      <c r="H7438" s="27">
        <f t="shared" si="116"/>
        <v>7437</v>
      </c>
      <c r="I7438" s="30" t="str">
        <f>IF(G7438='Check Register'!$E$1,H7438,"")</f>
        <v/>
      </c>
      <c r="J7438" s="16" t="str">
        <f>IFERROR(SMALL($I$2:$I$100001,H7438),"")</f>
        <v/>
      </c>
    </row>
    <row r="7439" spans="1:10" x14ac:dyDescent="0.3">
      <c r="A7439" t="s">
        <v>48</v>
      </c>
      <c r="B7439" t="s">
        <v>14</v>
      </c>
      <c r="C7439" s="7">
        <v>43609</v>
      </c>
      <c r="E7439" s="27">
        <v>4224</v>
      </c>
      <c r="G7439" s="27" t="str">
        <f>VLOOKUP(C7439,W:Y,3,TRUE)</f>
        <v>May 19</v>
      </c>
      <c r="H7439" s="27">
        <f t="shared" si="116"/>
        <v>7438</v>
      </c>
      <c r="I7439" s="30" t="str">
        <f>IF(G7439='Check Register'!$E$1,H7439,"")</f>
        <v/>
      </c>
      <c r="J7439" s="16" t="str">
        <f>IFERROR(SMALL($I$2:$I$100001,H7439),"")</f>
        <v/>
      </c>
    </row>
    <row r="7440" spans="1:10" x14ac:dyDescent="0.3">
      <c r="A7440" t="s">
        <v>641</v>
      </c>
      <c r="B7440" t="s">
        <v>14</v>
      </c>
      <c r="C7440" s="7">
        <v>43609</v>
      </c>
      <c r="E7440" s="27">
        <v>8024.36</v>
      </c>
      <c r="G7440" s="27" t="str">
        <f>VLOOKUP(C7440,W:Y,3,TRUE)</f>
        <v>May 19</v>
      </c>
      <c r="H7440" s="27">
        <f t="shared" si="116"/>
        <v>7439</v>
      </c>
      <c r="I7440" s="30" t="str">
        <f>IF(G7440='Check Register'!$E$1,H7440,"")</f>
        <v/>
      </c>
      <c r="J7440" s="16" t="str">
        <f>IFERROR(SMALL($I$2:$I$100001,H7440),"")</f>
        <v/>
      </c>
    </row>
    <row r="7441" spans="1:10" x14ac:dyDescent="0.3">
      <c r="A7441" t="s">
        <v>114</v>
      </c>
      <c r="B7441" t="s">
        <v>115</v>
      </c>
      <c r="C7441" s="7">
        <v>43609</v>
      </c>
      <c r="E7441" s="27">
        <v>18487.84</v>
      </c>
      <c r="G7441" s="27" t="str">
        <f>VLOOKUP(C7441,W:Y,3,TRUE)</f>
        <v>May 19</v>
      </c>
      <c r="H7441" s="27">
        <f t="shared" si="116"/>
        <v>7440</v>
      </c>
      <c r="I7441" s="30" t="str">
        <f>IF(G7441='Check Register'!$E$1,H7441,"")</f>
        <v/>
      </c>
      <c r="J7441" s="16" t="str">
        <f>IFERROR(SMALL($I$2:$I$100001,H7441),"")</f>
        <v/>
      </c>
    </row>
    <row r="7442" spans="1:10" x14ac:dyDescent="0.3">
      <c r="A7442" t="s">
        <v>116</v>
      </c>
      <c r="B7442" t="s">
        <v>45</v>
      </c>
      <c r="C7442" s="7">
        <v>43609</v>
      </c>
      <c r="E7442" s="27">
        <v>1469.65</v>
      </c>
      <c r="G7442" s="27" t="str">
        <f>VLOOKUP(C7442,W:Y,3,TRUE)</f>
        <v>May 19</v>
      </c>
      <c r="H7442" s="27">
        <f t="shared" si="116"/>
        <v>7441</v>
      </c>
      <c r="I7442" s="30" t="str">
        <f>IF(G7442='Check Register'!$E$1,H7442,"")</f>
        <v/>
      </c>
      <c r="J7442" s="16" t="str">
        <f>IFERROR(SMALL($I$2:$I$100001,H7442),"")</f>
        <v/>
      </c>
    </row>
    <row r="7443" spans="1:10" x14ac:dyDescent="0.3">
      <c r="A7443" t="s">
        <v>56</v>
      </c>
      <c r="B7443" t="s">
        <v>12</v>
      </c>
      <c r="C7443" s="7">
        <v>43609</v>
      </c>
      <c r="E7443" s="27">
        <v>322.39</v>
      </c>
      <c r="G7443" s="27" t="str">
        <f>VLOOKUP(C7443,W:Y,3,TRUE)</f>
        <v>May 19</v>
      </c>
      <c r="H7443" s="27">
        <f t="shared" si="116"/>
        <v>7442</v>
      </c>
      <c r="I7443" s="30" t="str">
        <f>IF(G7443='Check Register'!$E$1,H7443,"")</f>
        <v/>
      </c>
      <c r="J7443" s="16" t="str">
        <f>IFERROR(SMALL($I$2:$I$100001,H7443),"")</f>
        <v/>
      </c>
    </row>
    <row r="7444" spans="1:10" x14ac:dyDescent="0.3">
      <c r="A7444" t="s">
        <v>211</v>
      </c>
      <c r="B7444" t="s">
        <v>212</v>
      </c>
      <c r="C7444" s="7">
        <v>43609</v>
      </c>
      <c r="E7444" s="27">
        <v>250</v>
      </c>
      <c r="G7444" s="27" t="str">
        <f>VLOOKUP(C7444,W:Y,3,TRUE)</f>
        <v>May 19</v>
      </c>
      <c r="H7444" s="27">
        <f t="shared" si="116"/>
        <v>7443</v>
      </c>
      <c r="I7444" s="30" t="str">
        <f>IF(G7444='Check Register'!$E$1,H7444,"")</f>
        <v/>
      </c>
      <c r="J7444" s="16" t="str">
        <f>IFERROR(SMALL($I$2:$I$100001,H7444),"")</f>
        <v/>
      </c>
    </row>
    <row r="7445" spans="1:10" x14ac:dyDescent="0.3">
      <c r="A7445" t="s">
        <v>237</v>
      </c>
      <c r="B7445" t="s">
        <v>12</v>
      </c>
      <c r="C7445" s="7">
        <v>43609</v>
      </c>
      <c r="E7445" s="27">
        <v>85.8</v>
      </c>
      <c r="G7445" s="27" t="str">
        <f>VLOOKUP(C7445,W:Y,3,TRUE)</f>
        <v>May 19</v>
      </c>
      <c r="H7445" s="27">
        <f t="shared" si="116"/>
        <v>7444</v>
      </c>
      <c r="I7445" s="30" t="str">
        <f>IF(G7445='Check Register'!$E$1,H7445,"")</f>
        <v/>
      </c>
      <c r="J7445" s="16" t="str">
        <f>IFERROR(SMALL($I$2:$I$100001,H7445),"")</f>
        <v/>
      </c>
    </row>
    <row r="7446" spans="1:10" x14ac:dyDescent="0.3">
      <c r="A7446" t="s">
        <v>432</v>
      </c>
      <c r="B7446" t="s">
        <v>39</v>
      </c>
      <c r="C7446" s="7">
        <v>43609</v>
      </c>
      <c r="E7446" s="27">
        <v>2289.65</v>
      </c>
      <c r="G7446" s="27" t="str">
        <f>VLOOKUP(C7446,W:Y,3,TRUE)</f>
        <v>May 19</v>
      </c>
      <c r="H7446" s="27">
        <f t="shared" si="116"/>
        <v>7445</v>
      </c>
      <c r="I7446" s="30" t="str">
        <f>IF(G7446='Check Register'!$E$1,H7446,"")</f>
        <v/>
      </c>
      <c r="J7446" s="16" t="str">
        <f>IFERROR(SMALL($I$2:$I$100001,H7446),"")</f>
        <v/>
      </c>
    </row>
    <row r="7447" spans="1:10" x14ac:dyDescent="0.3">
      <c r="A7447" t="s">
        <v>556</v>
      </c>
      <c r="B7447" t="s">
        <v>47</v>
      </c>
      <c r="C7447" s="7">
        <v>43609</v>
      </c>
      <c r="E7447" s="27">
        <v>2841.2</v>
      </c>
      <c r="G7447" s="27" t="str">
        <f>VLOOKUP(C7447,W:Y,3,TRUE)</f>
        <v>May 19</v>
      </c>
      <c r="H7447" s="27">
        <f t="shared" si="116"/>
        <v>7446</v>
      </c>
      <c r="I7447" s="30" t="str">
        <f>IF(G7447='Check Register'!$E$1,H7447,"")</f>
        <v/>
      </c>
      <c r="J7447" s="16" t="str">
        <f>IFERROR(SMALL($I$2:$I$100001,H7447),"")</f>
        <v/>
      </c>
    </row>
    <row r="7448" spans="1:10" x14ac:dyDescent="0.3">
      <c r="A7448" t="s">
        <v>71</v>
      </c>
      <c r="B7448" t="s">
        <v>12</v>
      </c>
      <c r="C7448" s="7">
        <v>43609</v>
      </c>
      <c r="E7448" s="27">
        <v>83.69</v>
      </c>
      <c r="G7448" s="27" t="str">
        <f>VLOOKUP(C7448,W:Y,3,TRUE)</f>
        <v>May 19</v>
      </c>
      <c r="H7448" s="27">
        <f t="shared" si="116"/>
        <v>7447</v>
      </c>
      <c r="I7448" s="30" t="str">
        <f>IF(G7448='Check Register'!$E$1,H7448,"")</f>
        <v/>
      </c>
      <c r="J7448" s="16" t="str">
        <f>IFERROR(SMALL($I$2:$I$100001,H7448),"")</f>
        <v/>
      </c>
    </row>
    <row r="7449" spans="1:10" x14ac:dyDescent="0.3">
      <c r="A7449" t="s">
        <v>230</v>
      </c>
      <c r="B7449" t="s">
        <v>28</v>
      </c>
      <c r="C7449" s="7">
        <v>43609</v>
      </c>
      <c r="E7449" s="27">
        <v>1005</v>
      </c>
      <c r="G7449" s="27" t="str">
        <f>VLOOKUP(C7449,W:Y,3,TRUE)</f>
        <v>May 19</v>
      </c>
      <c r="H7449" s="27">
        <f t="shared" si="116"/>
        <v>7448</v>
      </c>
      <c r="I7449" s="30" t="str">
        <f>IF(G7449='Check Register'!$E$1,H7449,"")</f>
        <v/>
      </c>
      <c r="J7449" s="16" t="str">
        <f>IFERROR(SMALL($I$2:$I$100001,H7449),"")</f>
        <v/>
      </c>
    </row>
    <row r="7450" spans="1:10" x14ac:dyDescent="0.3">
      <c r="A7450" t="s">
        <v>165</v>
      </c>
      <c r="B7450" t="s">
        <v>8</v>
      </c>
      <c r="C7450" s="7">
        <v>43609</v>
      </c>
      <c r="E7450" s="27">
        <v>3981.95</v>
      </c>
      <c r="G7450" s="27" t="str">
        <f>VLOOKUP(C7450,W:Y,3,TRUE)</f>
        <v>May 19</v>
      </c>
      <c r="H7450" s="27">
        <f t="shared" si="116"/>
        <v>7449</v>
      </c>
      <c r="I7450" s="30" t="str">
        <f>IF(G7450='Check Register'!$E$1,H7450,"")</f>
        <v/>
      </c>
      <c r="J7450" s="16" t="str">
        <f>IFERROR(SMALL($I$2:$I$100001,H7450),"")</f>
        <v/>
      </c>
    </row>
    <row r="7451" spans="1:10" x14ac:dyDescent="0.3">
      <c r="A7451" t="s">
        <v>76</v>
      </c>
      <c r="B7451" t="s">
        <v>77</v>
      </c>
      <c r="C7451" s="7">
        <v>43609</v>
      </c>
      <c r="E7451" s="27">
        <v>2817.01</v>
      </c>
      <c r="G7451" s="27" t="str">
        <f>VLOOKUP(C7451,W:Y,3,TRUE)</f>
        <v>May 19</v>
      </c>
      <c r="H7451" s="27">
        <f t="shared" si="116"/>
        <v>7450</v>
      </c>
      <c r="I7451" s="30" t="str">
        <f>IF(G7451='Check Register'!$E$1,H7451,"")</f>
        <v/>
      </c>
      <c r="J7451" s="16" t="str">
        <f>IFERROR(SMALL($I$2:$I$100001,H7451),"")</f>
        <v/>
      </c>
    </row>
    <row r="7452" spans="1:10" x14ac:dyDescent="0.3">
      <c r="A7452" t="s">
        <v>648</v>
      </c>
      <c r="B7452" t="s">
        <v>131</v>
      </c>
      <c r="C7452" s="7">
        <v>43609</v>
      </c>
      <c r="E7452" s="27">
        <v>500</v>
      </c>
      <c r="G7452" s="27" t="str">
        <f>VLOOKUP(C7452,W:Y,3,TRUE)</f>
        <v>May 19</v>
      </c>
      <c r="H7452" s="27">
        <f t="shared" si="116"/>
        <v>7451</v>
      </c>
      <c r="I7452" s="30" t="str">
        <f>IF(G7452='Check Register'!$E$1,H7452,"")</f>
        <v/>
      </c>
      <c r="J7452" s="16" t="str">
        <f>IFERROR(SMALL($I$2:$I$100001,H7452),"")</f>
        <v/>
      </c>
    </row>
    <row r="7453" spans="1:10" x14ac:dyDescent="0.3">
      <c r="A7453" t="s">
        <v>5</v>
      </c>
      <c r="B7453" t="s">
        <v>6</v>
      </c>
      <c r="C7453" s="7">
        <v>43609</v>
      </c>
      <c r="E7453" s="27">
        <v>263190.51</v>
      </c>
      <c r="G7453" s="27" t="str">
        <f>VLOOKUP(C7453,W:Y,3,TRUE)</f>
        <v>May 19</v>
      </c>
      <c r="H7453" s="27">
        <f t="shared" si="116"/>
        <v>7452</v>
      </c>
      <c r="I7453" s="30" t="str">
        <f>IF(G7453='Check Register'!$E$1,H7453,"")</f>
        <v/>
      </c>
      <c r="J7453" s="16" t="str">
        <f>IFERROR(SMALL($I$2:$I$100001,H7453),"")</f>
        <v/>
      </c>
    </row>
    <row r="7454" spans="1:10" x14ac:dyDescent="0.3">
      <c r="A7454" t="s">
        <v>617</v>
      </c>
      <c r="B7454" t="s">
        <v>66</v>
      </c>
      <c r="C7454" s="7">
        <v>43609</v>
      </c>
      <c r="E7454" s="27">
        <v>2500</v>
      </c>
      <c r="G7454" s="27" t="str">
        <f>VLOOKUP(C7454,W:Y,3,TRUE)</f>
        <v>May 19</v>
      </c>
      <c r="H7454" s="27">
        <f t="shared" si="116"/>
        <v>7453</v>
      </c>
      <c r="I7454" s="30" t="str">
        <f>IF(G7454='Check Register'!$E$1,H7454,"")</f>
        <v/>
      </c>
      <c r="J7454" s="16" t="str">
        <f>IFERROR(SMALL($I$2:$I$100001,H7454),"")</f>
        <v/>
      </c>
    </row>
    <row r="7455" spans="1:10" x14ac:dyDescent="0.3">
      <c r="A7455" t="s">
        <v>84</v>
      </c>
      <c r="B7455" t="s">
        <v>85</v>
      </c>
      <c r="C7455" s="7">
        <v>43609</v>
      </c>
      <c r="E7455" s="27">
        <v>341.26</v>
      </c>
      <c r="G7455" s="27" t="str">
        <f>VLOOKUP(C7455,W:Y,3,TRUE)</f>
        <v>May 19</v>
      </c>
      <c r="H7455" s="27">
        <f t="shared" si="116"/>
        <v>7454</v>
      </c>
      <c r="I7455" s="30" t="str">
        <f>IF(G7455='Check Register'!$E$1,H7455,"")</f>
        <v/>
      </c>
      <c r="J7455" s="16" t="str">
        <f>IFERROR(SMALL($I$2:$I$100001,H7455),"")</f>
        <v/>
      </c>
    </row>
    <row r="7456" spans="1:10" x14ac:dyDescent="0.3">
      <c r="A7456" t="s">
        <v>289</v>
      </c>
      <c r="B7456" t="s">
        <v>89</v>
      </c>
      <c r="C7456" s="7">
        <v>43609</v>
      </c>
      <c r="E7456" s="27">
        <v>1012.2</v>
      </c>
      <c r="G7456" s="27" t="str">
        <f>VLOOKUP(C7456,W:Y,3,TRUE)</f>
        <v>May 19</v>
      </c>
      <c r="H7456" s="27">
        <f t="shared" si="116"/>
        <v>7455</v>
      </c>
      <c r="I7456" s="30" t="str">
        <f>IF(G7456='Check Register'!$E$1,H7456,"")</f>
        <v/>
      </c>
      <c r="J7456" s="16" t="str">
        <f>IFERROR(SMALL($I$2:$I$100001,H7456),"")</f>
        <v/>
      </c>
    </row>
    <row r="7457" spans="1:10" x14ac:dyDescent="0.3">
      <c r="A7457" t="s">
        <v>126</v>
      </c>
      <c r="B7457" t="s">
        <v>8</v>
      </c>
      <c r="C7457" s="7">
        <v>43609</v>
      </c>
      <c r="E7457" s="27">
        <v>677.72</v>
      </c>
      <c r="G7457" s="27" t="str">
        <f>VLOOKUP(C7457,W:Y,3,TRUE)</f>
        <v>May 19</v>
      </c>
      <c r="H7457" s="27">
        <f t="shared" si="116"/>
        <v>7456</v>
      </c>
      <c r="I7457" s="30" t="str">
        <f>IF(G7457='Check Register'!$E$1,H7457,"")</f>
        <v/>
      </c>
      <c r="J7457" s="16" t="str">
        <f>IFERROR(SMALL($I$2:$I$100001,H7457),"")</f>
        <v/>
      </c>
    </row>
    <row r="7458" spans="1:10" x14ac:dyDescent="0.3">
      <c r="A7458" t="s">
        <v>647</v>
      </c>
      <c r="B7458" t="s">
        <v>6</v>
      </c>
      <c r="C7458" s="7">
        <v>43614</v>
      </c>
      <c r="E7458" s="27">
        <v>15527.67</v>
      </c>
      <c r="G7458" s="27" t="str">
        <f>VLOOKUP(C7458,W:Y,3,TRUE)</f>
        <v>May 19</v>
      </c>
      <c r="H7458" s="27">
        <f t="shared" si="116"/>
        <v>7457</v>
      </c>
      <c r="I7458" s="30" t="str">
        <f>IF(G7458='Check Register'!$E$1,H7458,"")</f>
        <v/>
      </c>
      <c r="J7458" s="16" t="str">
        <f>IFERROR(SMALL($I$2:$I$100001,H7458),"")</f>
        <v/>
      </c>
    </row>
    <row r="7459" spans="1:10" x14ac:dyDescent="0.3">
      <c r="A7459" t="s">
        <v>97</v>
      </c>
      <c r="B7459" t="s">
        <v>6</v>
      </c>
      <c r="C7459" s="7">
        <v>43615</v>
      </c>
      <c r="E7459" s="27">
        <v>148288.46</v>
      </c>
      <c r="G7459" s="27" t="str">
        <f>VLOOKUP(C7459,W:Y,3,TRUE)</f>
        <v>May 19</v>
      </c>
      <c r="H7459" s="27">
        <f t="shared" si="116"/>
        <v>7458</v>
      </c>
      <c r="I7459" s="30" t="str">
        <f>IF(G7459='Check Register'!$E$1,H7459,"")</f>
        <v/>
      </c>
      <c r="J7459" s="16" t="str">
        <f>IFERROR(SMALL($I$2:$I$100001,H7459),"")</f>
        <v/>
      </c>
    </row>
    <row r="7460" spans="1:10" x14ac:dyDescent="0.3">
      <c r="A7460" t="s">
        <v>352</v>
      </c>
      <c r="B7460" t="s">
        <v>131</v>
      </c>
      <c r="C7460" s="7">
        <v>43616</v>
      </c>
      <c r="E7460" s="27">
        <v>283.92</v>
      </c>
      <c r="G7460" s="27" t="str">
        <f>VLOOKUP(C7460,W:Y,3,TRUE)</f>
        <v>May 19</v>
      </c>
      <c r="H7460" s="27">
        <f t="shared" si="116"/>
        <v>7459</v>
      </c>
      <c r="I7460" s="30" t="str">
        <f>IF(G7460='Check Register'!$E$1,H7460,"")</f>
        <v/>
      </c>
      <c r="J7460" s="16" t="str">
        <f>IFERROR(SMALL($I$2:$I$100001,H7460),"")</f>
        <v/>
      </c>
    </row>
    <row r="7461" spans="1:10" x14ac:dyDescent="0.3">
      <c r="A7461" t="s">
        <v>352</v>
      </c>
      <c r="B7461" t="s">
        <v>16</v>
      </c>
      <c r="C7461" s="7">
        <v>43616</v>
      </c>
      <c r="E7461" s="27">
        <v>25.06</v>
      </c>
      <c r="G7461" s="27" t="str">
        <f>VLOOKUP(C7461,W:Y,3,TRUE)</f>
        <v>May 19</v>
      </c>
      <c r="H7461" s="27">
        <f t="shared" si="116"/>
        <v>7460</v>
      </c>
      <c r="I7461" s="30" t="str">
        <f>IF(G7461='Check Register'!$E$1,H7461,"")</f>
        <v/>
      </c>
      <c r="J7461" s="16" t="str">
        <f>IFERROR(SMALL($I$2:$I$100001,H7461),"")</f>
        <v/>
      </c>
    </row>
    <row r="7462" spans="1:10" x14ac:dyDescent="0.3">
      <c r="A7462" t="s">
        <v>87</v>
      </c>
      <c r="B7462" t="s">
        <v>8</v>
      </c>
      <c r="C7462" s="7">
        <v>43616</v>
      </c>
      <c r="E7462" s="27">
        <v>1030.06</v>
      </c>
      <c r="G7462" s="27" t="str">
        <f>VLOOKUP(C7462,W:Y,3,TRUE)</f>
        <v>May 19</v>
      </c>
      <c r="H7462" s="27">
        <f t="shared" si="116"/>
        <v>7461</v>
      </c>
      <c r="I7462" s="30" t="str">
        <f>IF(G7462='Check Register'!$E$1,H7462,"")</f>
        <v/>
      </c>
      <c r="J7462" s="16" t="str">
        <f>IFERROR(SMALL($I$2:$I$100001,H7462),"")</f>
        <v/>
      </c>
    </row>
    <row r="7463" spans="1:10" x14ac:dyDescent="0.3">
      <c r="A7463" t="s">
        <v>10</v>
      </c>
      <c r="B7463" t="s">
        <v>127</v>
      </c>
      <c r="C7463" s="7">
        <v>43616</v>
      </c>
      <c r="E7463" s="27">
        <v>29.98</v>
      </c>
      <c r="G7463" s="27" t="str">
        <f>VLOOKUP(C7463,W:Y,3,TRUE)</f>
        <v>May 19</v>
      </c>
      <c r="H7463" s="27">
        <f t="shared" si="116"/>
        <v>7462</v>
      </c>
      <c r="I7463" s="30" t="str">
        <f>IF(G7463='Check Register'!$E$1,H7463,"")</f>
        <v/>
      </c>
      <c r="J7463" s="16" t="str">
        <f>IFERROR(SMALL($I$2:$I$100001,H7463),"")</f>
        <v/>
      </c>
    </row>
    <row r="7464" spans="1:10" x14ac:dyDescent="0.3">
      <c r="A7464" t="s">
        <v>132</v>
      </c>
      <c r="B7464" t="s">
        <v>20</v>
      </c>
      <c r="C7464" s="7">
        <v>43616</v>
      </c>
      <c r="E7464" s="27">
        <v>118.24</v>
      </c>
      <c r="G7464" s="27" t="str">
        <f>VLOOKUP(C7464,W:Y,3,TRUE)</f>
        <v>May 19</v>
      </c>
      <c r="H7464" s="27">
        <f t="shared" si="116"/>
        <v>7463</v>
      </c>
      <c r="I7464" s="30" t="str">
        <f>IF(G7464='Check Register'!$E$1,H7464,"")</f>
        <v/>
      </c>
      <c r="J7464" s="16" t="str">
        <f>IFERROR(SMALL($I$2:$I$100001,H7464),"")</f>
        <v/>
      </c>
    </row>
    <row r="7465" spans="1:10" x14ac:dyDescent="0.3">
      <c r="A7465" t="s">
        <v>133</v>
      </c>
      <c r="B7465" t="s">
        <v>8</v>
      </c>
      <c r="C7465" s="7">
        <v>43616</v>
      </c>
      <c r="E7465" s="27">
        <v>604.73</v>
      </c>
      <c r="G7465" s="27" t="str">
        <f>VLOOKUP(C7465,W:Y,3,TRUE)</f>
        <v>May 19</v>
      </c>
      <c r="H7465" s="27">
        <f t="shared" si="116"/>
        <v>7464</v>
      </c>
      <c r="I7465" s="30" t="str">
        <f>IF(G7465='Check Register'!$E$1,H7465,"")</f>
        <v/>
      </c>
      <c r="J7465" s="16" t="str">
        <f>IFERROR(SMALL($I$2:$I$100001,H7465),"")</f>
        <v/>
      </c>
    </row>
    <row r="7466" spans="1:10" x14ac:dyDescent="0.3">
      <c r="A7466" t="s">
        <v>90</v>
      </c>
      <c r="B7466" t="s">
        <v>18</v>
      </c>
      <c r="C7466" s="7">
        <v>43616</v>
      </c>
      <c r="E7466" s="27">
        <v>793.34</v>
      </c>
      <c r="G7466" s="27" t="str">
        <f>VLOOKUP(C7466,W:Y,3,TRUE)</f>
        <v>May 19</v>
      </c>
      <c r="H7466" s="27">
        <f t="shared" si="116"/>
        <v>7465</v>
      </c>
      <c r="I7466" s="30" t="str">
        <f>IF(G7466='Check Register'!$E$1,H7466,"")</f>
        <v/>
      </c>
      <c r="J7466" s="16" t="str">
        <f>IFERROR(SMALL($I$2:$I$100001,H7466),"")</f>
        <v/>
      </c>
    </row>
    <row r="7467" spans="1:10" x14ac:dyDescent="0.3">
      <c r="A7467" t="s">
        <v>357</v>
      </c>
      <c r="B7467" t="s">
        <v>14</v>
      </c>
      <c r="C7467" s="7">
        <v>43616</v>
      </c>
      <c r="E7467" s="27">
        <v>2395.92</v>
      </c>
      <c r="G7467" s="27" t="str">
        <f>VLOOKUP(C7467,W:Y,3,TRUE)</f>
        <v>May 19</v>
      </c>
      <c r="H7467" s="27">
        <f t="shared" si="116"/>
        <v>7466</v>
      </c>
      <c r="I7467" s="30" t="str">
        <f>IF(G7467='Check Register'!$E$1,H7467,"")</f>
        <v/>
      </c>
      <c r="J7467" s="16" t="str">
        <f>IFERROR(SMALL($I$2:$I$100001,H7467),"")</f>
        <v/>
      </c>
    </row>
    <row r="7468" spans="1:10" x14ac:dyDescent="0.3">
      <c r="A7468" t="s">
        <v>490</v>
      </c>
      <c r="B7468" t="s">
        <v>11</v>
      </c>
      <c r="C7468" s="7">
        <v>43616</v>
      </c>
      <c r="E7468" s="27">
        <v>121.49</v>
      </c>
      <c r="G7468" s="27" t="str">
        <f>VLOOKUP(C7468,W:Y,3,TRUE)</f>
        <v>May 19</v>
      </c>
      <c r="H7468" s="27">
        <f t="shared" si="116"/>
        <v>7467</v>
      </c>
      <c r="I7468" s="30" t="str">
        <f>IF(G7468='Check Register'!$E$1,H7468,"")</f>
        <v/>
      </c>
      <c r="J7468" s="16" t="str">
        <f>IFERROR(SMALL($I$2:$I$100001,H7468),"")</f>
        <v/>
      </c>
    </row>
    <row r="7469" spans="1:10" x14ac:dyDescent="0.3">
      <c r="A7469" t="s">
        <v>175</v>
      </c>
      <c r="B7469" t="s">
        <v>43</v>
      </c>
      <c r="C7469" s="7">
        <v>43616</v>
      </c>
      <c r="E7469" s="27">
        <v>821.38</v>
      </c>
      <c r="G7469" s="27" t="str">
        <f>VLOOKUP(C7469,W:Y,3,TRUE)</f>
        <v>May 19</v>
      </c>
      <c r="H7469" s="27">
        <f t="shared" si="116"/>
        <v>7468</v>
      </c>
      <c r="I7469" s="30" t="str">
        <f>IF(G7469='Check Register'!$E$1,H7469,"")</f>
        <v/>
      </c>
      <c r="J7469" s="16" t="str">
        <f>IFERROR(SMALL($I$2:$I$100001,H7469),"")</f>
        <v/>
      </c>
    </row>
    <row r="7470" spans="1:10" x14ac:dyDescent="0.3">
      <c r="A7470" t="s">
        <v>176</v>
      </c>
      <c r="B7470" t="s">
        <v>25</v>
      </c>
      <c r="C7470" s="7">
        <v>43616</v>
      </c>
      <c r="E7470" s="27">
        <v>1291.8800000000001</v>
      </c>
      <c r="G7470" s="27" t="str">
        <f>VLOOKUP(C7470,W:Y,3,TRUE)</f>
        <v>May 19</v>
      </c>
      <c r="H7470" s="27">
        <f t="shared" si="116"/>
        <v>7469</v>
      </c>
      <c r="I7470" s="30" t="str">
        <f>IF(G7470='Check Register'!$E$1,H7470,"")</f>
        <v/>
      </c>
      <c r="J7470" s="16" t="str">
        <f>IFERROR(SMALL($I$2:$I$100001,H7470),"")</f>
        <v/>
      </c>
    </row>
    <row r="7471" spans="1:10" x14ac:dyDescent="0.3">
      <c r="A7471" t="s">
        <v>19</v>
      </c>
      <c r="B7471" t="s">
        <v>20</v>
      </c>
      <c r="C7471" s="7">
        <v>43616</v>
      </c>
      <c r="E7471" s="27">
        <v>1470.94</v>
      </c>
      <c r="G7471" s="27" t="str">
        <f>VLOOKUP(C7471,W:Y,3,TRUE)</f>
        <v>May 19</v>
      </c>
      <c r="H7471" s="27">
        <f t="shared" si="116"/>
        <v>7470</v>
      </c>
      <c r="I7471" s="30" t="str">
        <f>IF(G7471='Check Register'!$E$1,H7471,"")</f>
        <v/>
      </c>
      <c r="J7471" s="16" t="str">
        <f>IFERROR(SMALL($I$2:$I$100001,H7471),"")</f>
        <v/>
      </c>
    </row>
    <row r="7472" spans="1:10" x14ac:dyDescent="0.3">
      <c r="A7472" t="s">
        <v>221</v>
      </c>
      <c r="B7472" t="s">
        <v>8</v>
      </c>
      <c r="C7472" s="7">
        <v>43616</v>
      </c>
      <c r="E7472" s="27">
        <v>1200.3699999999999</v>
      </c>
      <c r="G7472" s="27" t="str">
        <f>VLOOKUP(C7472,W:Y,3,TRUE)</f>
        <v>May 19</v>
      </c>
      <c r="H7472" s="27">
        <f t="shared" si="116"/>
        <v>7471</v>
      </c>
      <c r="I7472" s="30" t="str">
        <f>IF(G7472='Check Register'!$E$1,H7472,"")</f>
        <v/>
      </c>
      <c r="J7472" s="16" t="str">
        <f>IFERROR(SMALL($I$2:$I$100001,H7472),"")</f>
        <v/>
      </c>
    </row>
    <row r="7473" spans="1:10" x14ac:dyDescent="0.3">
      <c r="A7473" t="s">
        <v>140</v>
      </c>
      <c r="B7473" t="s">
        <v>141</v>
      </c>
      <c r="C7473" s="7">
        <v>43616</v>
      </c>
      <c r="E7473" s="27">
        <v>1789.6</v>
      </c>
      <c r="G7473" s="27" t="str">
        <f>VLOOKUP(C7473,W:Y,3,TRUE)</f>
        <v>May 19</v>
      </c>
      <c r="H7473" s="27">
        <f t="shared" si="116"/>
        <v>7472</v>
      </c>
      <c r="I7473" s="30" t="str">
        <f>IF(G7473='Check Register'!$E$1,H7473,"")</f>
        <v/>
      </c>
      <c r="J7473" s="16" t="str">
        <f>IFERROR(SMALL($I$2:$I$100001,H7473),"")</f>
        <v/>
      </c>
    </row>
    <row r="7474" spans="1:10" x14ac:dyDescent="0.3">
      <c r="A7474" t="s">
        <v>140</v>
      </c>
      <c r="B7474" t="s">
        <v>102</v>
      </c>
      <c r="C7474" s="7">
        <v>43616</v>
      </c>
      <c r="E7474" s="27">
        <v>8197.24</v>
      </c>
      <c r="G7474" s="27" t="str">
        <f>VLOOKUP(C7474,W:Y,3,TRUE)</f>
        <v>May 19</v>
      </c>
      <c r="H7474" s="27">
        <f t="shared" si="116"/>
        <v>7473</v>
      </c>
      <c r="I7474" s="30" t="str">
        <f>IF(G7474='Check Register'!$E$1,H7474,"")</f>
        <v/>
      </c>
      <c r="J7474" s="16" t="str">
        <f>IFERROR(SMALL($I$2:$I$100001,H7474),"")</f>
        <v/>
      </c>
    </row>
    <row r="7475" spans="1:10" x14ac:dyDescent="0.3">
      <c r="A7475" t="s">
        <v>178</v>
      </c>
      <c r="B7475" t="s">
        <v>111</v>
      </c>
      <c r="C7475" s="7">
        <v>43616</v>
      </c>
      <c r="E7475" s="27">
        <v>2932.74</v>
      </c>
      <c r="G7475" s="27" t="str">
        <f>VLOOKUP(C7475,W:Y,3,TRUE)</f>
        <v>May 19</v>
      </c>
      <c r="H7475" s="27">
        <f t="shared" si="116"/>
        <v>7474</v>
      </c>
      <c r="I7475" s="30" t="str">
        <f>IF(G7475='Check Register'!$E$1,H7475,"")</f>
        <v/>
      </c>
      <c r="J7475" s="16" t="str">
        <f>IFERROR(SMALL($I$2:$I$100001,H7475),"")</f>
        <v/>
      </c>
    </row>
    <row r="7476" spans="1:10" x14ac:dyDescent="0.3">
      <c r="A7476" t="s">
        <v>26</v>
      </c>
      <c r="B7476" t="s">
        <v>20</v>
      </c>
      <c r="C7476" s="7">
        <v>43616</v>
      </c>
      <c r="E7476" s="27">
        <v>5041.67</v>
      </c>
      <c r="G7476" s="27" t="str">
        <f>VLOOKUP(C7476,W:Y,3,TRUE)</f>
        <v>May 19</v>
      </c>
      <c r="H7476" s="27">
        <f t="shared" si="116"/>
        <v>7475</v>
      </c>
      <c r="I7476" s="30" t="str">
        <f>IF(G7476='Check Register'!$E$1,H7476,"")</f>
        <v/>
      </c>
      <c r="J7476" s="16" t="str">
        <f>IFERROR(SMALL($I$2:$I$100001,H7476),"")</f>
        <v/>
      </c>
    </row>
    <row r="7477" spans="1:10" x14ac:dyDescent="0.3">
      <c r="A7477" t="s">
        <v>233</v>
      </c>
      <c r="B7477" t="s">
        <v>12</v>
      </c>
      <c r="C7477" s="7">
        <v>43616</v>
      </c>
      <c r="E7477" s="27">
        <v>30.1</v>
      </c>
      <c r="G7477" s="27" t="str">
        <f>VLOOKUP(C7477,W:Y,3,TRUE)</f>
        <v>May 19</v>
      </c>
      <c r="H7477" s="27">
        <f t="shared" si="116"/>
        <v>7476</v>
      </c>
      <c r="I7477" s="30" t="str">
        <f>IF(G7477='Check Register'!$E$1,H7477,"")</f>
        <v/>
      </c>
      <c r="J7477" s="16" t="str">
        <f>IFERROR(SMALL($I$2:$I$100001,H7477),"")</f>
        <v/>
      </c>
    </row>
    <row r="7478" spans="1:10" x14ac:dyDescent="0.3">
      <c r="A7478" t="s">
        <v>498</v>
      </c>
      <c r="B7478" t="s">
        <v>45</v>
      </c>
      <c r="C7478" s="7">
        <v>43616</v>
      </c>
      <c r="E7478" s="27">
        <v>2330</v>
      </c>
      <c r="G7478" s="27" t="str">
        <f>VLOOKUP(C7478,W:Y,3,TRUE)</f>
        <v>May 19</v>
      </c>
      <c r="H7478" s="27">
        <f t="shared" si="116"/>
        <v>7477</v>
      </c>
      <c r="I7478" s="30" t="str">
        <f>IF(G7478='Check Register'!$E$1,H7478,"")</f>
        <v/>
      </c>
      <c r="J7478" s="16" t="str">
        <f>IFERROR(SMALL($I$2:$I$100001,H7478),"")</f>
        <v/>
      </c>
    </row>
    <row r="7479" spans="1:10" x14ac:dyDescent="0.3">
      <c r="A7479" t="s">
        <v>499</v>
      </c>
      <c r="B7479" t="s">
        <v>39</v>
      </c>
      <c r="C7479" s="7">
        <v>43616</v>
      </c>
      <c r="E7479" s="27">
        <v>575</v>
      </c>
      <c r="G7479" s="27" t="str">
        <f>VLOOKUP(C7479,W:Y,3,TRUE)</f>
        <v>May 19</v>
      </c>
      <c r="H7479" s="27">
        <f t="shared" si="116"/>
        <v>7478</v>
      </c>
      <c r="I7479" s="30" t="str">
        <f>IF(G7479='Check Register'!$E$1,H7479,"")</f>
        <v/>
      </c>
      <c r="J7479" s="16" t="str">
        <f>IFERROR(SMALL($I$2:$I$100001,H7479),"")</f>
        <v/>
      </c>
    </row>
    <row r="7480" spans="1:10" x14ac:dyDescent="0.3">
      <c r="A7480" t="s">
        <v>354</v>
      </c>
      <c r="B7480" t="s">
        <v>39</v>
      </c>
      <c r="C7480" s="7">
        <v>43616</v>
      </c>
      <c r="E7480" s="27">
        <v>3022.5</v>
      </c>
      <c r="G7480" s="27" t="str">
        <f>VLOOKUP(C7480,W:Y,3,TRUE)</f>
        <v>May 19</v>
      </c>
      <c r="H7480" s="27">
        <f t="shared" si="116"/>
        <v>7479</v>
      </c>
      <c r="I7480" s="30" t="str">
        <f>IF(G7480='Check Register'!$E$1,H7480,"")</f>
        <v/>
      </c>
      <c r="J7480" s="16" t="str">
        <f>IFERROR(SMALL($I$2:$I$100001,H7480),"")</f>
        <v/>
      </c>
    </row>
    <row r="7481" spans="1:10" x14ac:dyDescent="0.3">
      <c r="A7481" t="s">
        <v>32</v>
      </c>
      <c r="B7481" t="s">
        <v>33</v>
      </c>
      <c r="C7481" s="7">
        <v>43616</v>
      </c>
      <c r="E7481" s="27">
        <v>98.52</v>
      </c>
      <c r="G7481" s="27" t="str">
        <f>VLOOKUP(C7481,W:Y,3,TRUE)</f>
        <v>May 19</v>
      </c>
      <c r="H7481" s="27">
        <f t="shared" si="116"/>
        <v>7480</v>
      </c>
      <c r="I7481" s="30" t="str">
        <f>IF(G7481='Check Register'!$E$1,H7481,"")</f>
        <v/>
      </c>
      <c r="J7481" s="16" t="str">
        <f>IFERROR(SMALL($I$2:$I$100001,H7481),"")</f>
        <v/>
      </c>
    </row>
    <row r="7482" spans="1:10" x14ac:dyDescent="0.3">
      <c r="A7482" t="s">
        <v>146</v>
      </c>
      <c r="B7482" t="s">
        <v>8</v>
      </c>
      <c r="C7482" s="7">
        <v>43616</v>
      </c>
      <c r="E7482" s="27">
        <v>2841</v>
      </c>
      <c r="G7482" s="27" t="str">
        <f>VLOOKUP(C7482,W:Y,3,TRUE)</f>
        <v>May 19</v>
      </c>
      <c r="H7482" s="27">
        <f t="shared" si="116"/>
        <v>7481</v>
      </c>
      <c r="I7482" s="30" t="str">
        <f>IF(G7482='Check Register'!$E$1,H7482,"")</f>
        <v/>
      </c>
      <c r="J7482" s="16" t="str">
        <f>IFERROR(SMALL($I$2:$I$100001,H7482),"")</f>
        <v/>
      </c>
    </row>
    <row r="7483" spans="1:10" x14ac:dyDescent="0.3">
      <c r="A7483" t="s">
        <v>649</v>
      </c>
      <c r="B7483" t="s">
        <v>203</v>
      </c>
      <c r="C7483" s="7">
        <v>43616</v>
      </c>
      <c r="E7483" s="27">
        <v>1500</v>
      </c>
      <c r="G7483" s="27" t="str">
        <f>VLOOKUP(C7483,W:Y,3,TRUE)</f>
        <v>May 19</v>
      </c>
      <c r="H7483" s="27">
        <f t="shared" si="116"/>
        <v>7482</v>
      </c>
      <c r="I7483" s="30" t="str">
        <f>IF(G7483='Check Register'!$E$1,H7483,"")</f>
        <v/>
      </c>
      <c r="J7483" s="16" t="str">
        <f>IFERROR(SMALL($I$2:$I$100001,H7483),"")</f>
        <v/>
      </c>
    </row>
    <row r="7484" spans="1:10" x14ac:dyDescent="0.3">
      <c r="A7484" t="s">
        <v>434</v>
      </c>
      <c r="B7484" t="s">
        <v>22</v>
      </c>
      <c r="C7484" s="7">
        <v>43616</v>
      </c>
      <c r="E7484" s="27">
        <v>714</v>
      </c>
      <c r="G7484" s="27" t="str">
        <f>VLOOKUP(C7484,W:Y,3,TRUE)</f>
        <v>May 19</v>
      </c>
      <c r="H7484" s="27">
        <f t="shared" si="116"/>
        <v>7483</v>
      </c>
      <c r="I7484" s="30" t="str">
        <f>IF(G7484='Check Register'!$E$1,H7484,"")</f>
        <v/>
      </c>
      <c r="J7484" s="16" t="str">
        <f>IFERROR(SMALL($I$2:$I$100001,H7484),"")</f>
        <v/>
      </c>
    </row>
    <row r="7485" spans="1:10" x14ac:dyDescent="0.3">
      <c r="A7485" t="s">
        <v>423</v>
      </c>
      <c r="B7485" t="s">
        <v>70</v>
      </c>
      <c r="C7485" s="7">
        <v>43616</v>
      </c>
      <c r="E7485" s="27">
        <v>28</v>
      </c>
      <c r="G7485" s="27" t="str">
        <f>VLOOKUP(C7485,W:Y,3,TRUE)</f>
        <v>May 19</v>
      </c>
      <c r="H7485" s="27">
        <f t="shared" si="116"/>
        <v>7484</v>
      </c>
      <c r="I7485" s="30" t="str">
        <f>IF(G7485='Check Register'!$E$1,H7485,"")</f>
        <v/>
      </c>
      <c r="J7485" s="16" t="str">
        <f>IFERROR(SMALL($I$2:$I$100001,H7485),"")</f>
        <v/>
      </c>
    </row>
    <row r="7486" spans="1:10" x14ac:dyDescent="0.3">
      <c r="A7486" t="s">
        <v>423</v>
      </c>
      <c r="B7486" t="s">
        <v>8</v>
      </c>
      <c r="C7486" s="7">
        <v>43616</v>
      </c>
      <c r="E7486" s="27">
        <v>420.2</v>
      </c>
      <c r="G7486" s="27" t="str">
        <f>VLOOKUP(C7486,W:Y,3,TRUE)</f>
        <v>May 19</v>
      </c>
      <c r="H7486" s="27">
        <f t="shared" si="116"/>
        <v>7485</v>
      </c>
      <c r="I7486" s="30" t="str">
        <f>IF(G7486='Check Register'!$E$1,H7486,"")</f>
        <v/>
      </c>
      <c r="J7486" s="16" t="str">
        <f>IFERROR(SMALL($I$2:$I$100001,H7486),"")</f>
        <v/>
      </c>
    </row>
    <row r="7487" spans="1:10" x14ac:dyDescent="0.3">
      <c r="A7487" t="s">
        <v>222</v>
      </c>
      <c r="B7487" t="s">
        <v>67</v>
      </c>
      <c r="C7487" s="7">
        <v>43616</v>
      </c>
      <c r="E7487" s="27">
        <v>126</v>
      </c>
      <c r="G7487" s="27" t="str">
        <f>VLOOKUP(C7487,W:Y,3,TRUE)</f>
        <v>May 19</v>
      </c>
      <c r="H7487" s="27">
        <f t="shared" si="116"/>
        <v>7486</v>
      </c>
      <c r="I7487" s="30" t="str">
        <f>IF(G7487='Check Register'!$E$1,H7487,"")</f>
        <v/>
      </c>
      <c r="J7487" s="16" t="str">
        <f>IFERROR(SMALL($I$2:$I$100001,H7487),"")</f>
        <v/>
      </c>
    </row>
    <row r="7488" spans="1:10" x14ac:dyDescent="0.3">
      <c r="A7488" t="s">
        <v>281</v>
      </c>
      <c r="B7488" t="s">
        <v>12</v>
      </c>
      <c r="C7488" s="7">
        <v>43616</v>
      </c>
      <c r="E7488" s="27">
        <v>74.7</v>
      </c>
      <c r="G7488" s="27" t="str">
        <f>VLOOKUP(C7488,W:Y,3,TRUE)</f>
        <v>May 19</v>
      </c>
      <c r="H7488" s="27">
        <f t="shared" si="116"/>
        <v>7487</v>
      </c>
      <c r="I7488" s="30" t="str">
        <f>IF(G7488='Check Register'!$E$1,H7488,"")</f>
        <v/>
      </c>
      <c r="J7488" s="16" t="str">
        <f>IFERROR(SMALL($I$2:$I$100001,H7488),"")</f>
        <v/>
      </c>
    </row>
    <row r="7489" spans="1:10" x14ac:dyDescent="0.3">
      <c r="A7489" t="s">
        <v>281</v>
      </c>
      <c r="B7489" t="s">
        <v>89</v>
      </c>
      <c r="C7489" s="7">
        <v>43616</v>
      </c>
      <c r="E7489" s="27">
        <v>41.91</v>
      </c>
      <c r="G7489" s="27" t="str">
        <f>VLOOKUP(C7489,W:Y,3,TRUE)</f>
        <v>May 19</v>
      </c>
      <c r="H7489" s="27">
        <f t="shared" si="116"/>
        <v>7488</v>
      </c>
      <c r="I7489" s="30" t="str">
        <f>IF(G7489='Check Register'!$E$1,H7489,"")</f>
        <v/>
      </c>
      <c r="J7489" s="16" t="str">
        <f>IFERROR(SMALL($I$2:$I$100001,H7489),"")</f>
        <v/>
      </c>
    </row>
    <row r="7490" spans="1:10" x14ac:dyDescent="0.3">
      <c r="A7490" t="s">
        <v>223</v>
      </c>
      <c r="B7490" t="s">
        <v>8</v>
      </c>
      <c r="C7490" s="7">
        <v>43616</v>
      </c>
      <c r="E7490" s="27">
        <v>1011.74</v>
      </c>
      <c r="G7490" s="27" t="str">
        <f>VLOOKUP(C7490,W:Y,3,TRUE)</f>
        <v>May 19</v>
      </c>
      <c r="H7490" s="27">
        <f t="shared" si="116"/>
        <v>7489</v>
      </c>
      <c r="I7490" s="30" t="str">
        <f>IF(G7490='Check Register'!$E$1,H7490,"")</f>
        <v/>
      </c>
      <c r="J7490" s="16" t="str">
        <f>IFERROR(SMALL($I$2:$I$100001,H7490),"")</f>
        <v/>
      </c>
    </row>
    <row r="7491" spans="1:10" x14ac:dyDescent="0.3">
      <c r="A7491" t="s">
        <v>335</v>
      </c>
      <c r="B7491" t="s">
        <v>102</v>
      </c>
      <c r="C7491" s="7">
        <v>43616</v>
      </c>
      <c r="E7491" s="27">
        <v>3714.85</v>
      </c>
      <c r="G7491" s="27" t="str">
        <f>VLOOKUP(C7491,W:Y,3,TRUE)</f>
        <v>May 19</v>
      </c>
      <c r="H7491" s="27">
        <f t="shared" ref="H7491:H7554" si="117">1+H7490</f>
        <v>7490</v>
      </c>
      <c r="I7491" s="30" t="str">
        <f>IF(G7491='Check Register'!$E$1,H7491,"")</f>
        <v/>
      </c>
      <c r="J7491" s="16" t="str">
        <f>IFERROR(SMALL($I$2:$I$100001,H7491),"")</f>
        <v/>
      </c>
    </row>
    <row r="7492" spans="1:10" x14ac:dyDescent="0.3">
      <c r="A7492" t="s">
        <v>348</v>
      </c>
      <c r="B7492" t="s">
        <v>150</v>
      </c>
      <c r="C7492" s="7">
        <v>43616</v>
      </c>
      <c r="E7492" s="27">
        <v>35.81</v>
      </c>
      <c r="G7492" s="27" t="str">
        <f>VLOOKUP(C7492,W:Y,3,TRUE)</f>
        <v>May 19</v>
      </c>
      <c r="H7492" s="27">
        <f t="shared" si="117"/>
        <v>7491</v>
      </c>
      <c r="I7492" s="30" t="str">
        <f>IF(G7492='Check Register'!$E$1,H7492,"")</f>
        <v/>
      </c>
      <c r="J7492" s="16" t="str">
        <f>IFERROR(SMALL($I$2:$I$100001,H7492),"")</f>
        <v/>
      </c>
    </row>
    <row r="7493" spans="1:10" x14ac:dyDescent="0.3">
      <c r="A7493" t="s">
        <v>581</v>
      </c>
      <c r="B7493" t="s">
        <v>180</v>
      </c>
      <c r="C7493" s="7">
        <v>43616</v>
      </c>
      <c r="E7493" s="27">
        <v>3081.96</v>
      </c>
      <c r="G7493" s="27" t="str">
        <f>VLOOKUP(C7493,W:Y,3,TRUE)</f>
        <v>May 19</v>
      </c>
      <c r="H7493" s="27">
        <f t="shared" si="117"/>
        <v>7492</v>
      </c>
      <c r="I7493" s="30" t="str">
        <f>IF(G7493='Check Register'!$E$1,H7493,"")</f>
        <v/>
      </c>
      <c r="J7493" s="16" t="str">
        <f>IFERROR(SMALL($I$2:$I$100001,H7493),"")</f>
        <v/>
      </c>
    </row>
    <row r="7494" spans="1:10" x14ac:dyDescent="0.3">
      <c r="A7494" t="s">
        <v>265</v>
      </c>
      <c r="B7494" t="s">
        <v>148</v>
      </c>
      <c r="C7494" s="7">
        <v>43616</v>
      </c>
      <c r="E7494" s="27">
        <v>440</v>
      </c>
      <c r="G7494" s="27" t="str">
        <f>VLOOKUP(C7494,W:Y,3,TRUE)</f>
        <v>May 19</v>
      </c>
      <c r="H7494" s="27">
        <f t="shared" si="117"/>
        <v>7493</v>
      </c>
      <c r="I7494" s="30" t="str">
        <f>IF(G7494='Check Register'!$E$1,H7494,"")</f>
        <v/>
      </c>
      <c r="J7494" s="16" t="str">
        <f>IFERROR(SMALL($I$2:$I$100001,H7494),"")</f>
        <v/>
      </c>
    </row>
    <row r="7495" spans="1:10" x14ac:dyDescent="0.3">
      <c r="A7495" t="s">
        <v>265</v>
      </c>
      <c r="B7495" t="s">
        <v>203</v>
      </c>
      <c r="C7495" s="7">
        <v>43616</v>
      </c>
      <c r="E7495" s="27">
        <v>211.2</v>
      </c>
      <c r="G7495" s="27" t="str">
        <f>VLOOKUP(C7495,W:Y,3,TRUE)</f>
        <v>May 19</v>
      </c>
      <c r="H7495" s="27">
        <f t="shared" si="117"/>
        <v>7494</v>
      </c>
      <c r="I7495" s="30" t="str">
        <f>IF(G7495='Check Register'!$E$1,H7495,"")</f>
        <v/>
      </c>
      <c r="J7495" s="16" t="str">
        <f>IFERROR(SMALL($I$2:$I$100001,H7495),"")</f>
        <v/>
      </c>
    </row>
    <row r="7496" spans="1:10" x14ac:dyDescent="0.3">
      <c r="A7496" t="s">
        <v>265</v>
      </c>
      <c r="B7496" t="s">
        <v>131</v>
      </c>
      <c r="C7496" s="7">
        <v>43616</v>
      </c>
      <c r="E7496" s="27">
        <v>45.38</v>
      </c>
      <c r="G7496" s="27" t="str">
        <f>VLOOKUP(C7496,W:Y,3,TRUE)</f>
        <v>May 19</v>
      </c>
      <c r="H7496" s="27">
        <f t="shared" si="117"/>
        <v>7495</v>
      </c>
      <c r="I7496" s="30" t="str">
        <f>IF(G7496='Check Register'!$E$1,H7496,"")</f>
        <v/>
      </c>
      <c r="J7496" s="16" t="str">
        <f>IFERROR(SMALL($I$2:$I$100001,H7496),"")</f>
        <v/>
      </c>
    </row>
    <row r="7497" spans="1:10" x14ac:dyDescent="0.3">
      <c r="A7497" t="s">
        <v>265</v>
      </c>
      <c r="B7497" t="s">
        <v>208</v>
      </c>
      <c r="C7497" s="7">
        <v>43616</v>
      </c>
      <c r="E7497" s="27">
        <v>37</v>
      </c>
      <c r="G7497" s="27" t="str">
        <f>VLOOKUP(C7497,W:Y,3,TRUE)</f>
        <v>May 19</v>
      </c>
      <c r="H7497" s="27">
        <f t="shared" si="117"/>
        <v>7496</v>
      </c>
      <c r="I7497" s="30" t="str">
        <f>IF(G7497='Check Register'!$E$1,H7497,"")</f>
        <v/>
      </c>
      <c r="J7497" s="16" t="str">
        <f>IFERROR(SMALL($I$2:$I$100001,H7497),"")</f>
        <v/>
      </c>
    </row>
    <row r="7498" spans="1:10" x14ac:dyDescent="0.3">
      <c r="A7498" t="s">
        <v>599</v>
      </c>
      <c r="B7498" t="s">
        <v>16</v>
      </c>
      <c r="C7498" s="7">
        <v>43616</v>
      </c>
      <c r="E7498" s="27">
        <v>179.45</v>
      </c>
      <c r="G7498" s="27" t="str">
        <f>VLOOKUP(C7498,W:Y,3,TRUE)</f>
        <v>May 19</v>
      </c>
      <c r="H7498" s="27">
        <f t="shared" si="117"/>
        <v>7497</v>
      </c>
      <c r="I7498" s="30" t="str">
        <f>IF(G7498='Check Register'!$E$1,H7498,"")</f>
        <v/>
      </c>
      <c r="J7498" s="16" t="str">
        <f>IFERROR(SMALL($I$2:$I$100001,H7498),"")</f>
        <v/>
      </c>
    </row>
    <row r="7499" spans="1:10" x14ac:dyDescent="0.3">
      <c r="A7499" t="s">
        <v>189</v>
      </c>
      <c r="B7499" t="s">
        <v>488</v>
      </c>
      <c r="C7499" s="7">
        <v>43616</v>
      </c>
      <c r="E7499" s="27">
        <v>412.88</v>
      </c>
      <c r="G7499" s="27" t="str">
        <f>VLOOKUP(C7499,W:Y,3,TRUE)</f>
        <v>May 19</v>
      </c>
      <c r="H7499" s="27">
        <f t="shared" si="117"/>
        <v>7498</v>
      </c>
      <c r="I7499" s="30" t="str">
        <f>IF(G7499='Check Register'!$E$1,H7499,"")</f>
        <v/>
      </c>
      <c r="J7499" s="16" t="str">
        <f>IFERROR(SMALL($I$2:$I$100001,H7499),"")</f>
        <v/>
      </c>
    </row>
    <row r="7500" spans="1:10" x14ac:dyDescent="0.3">
      <c r="A7500" t="s">
        <v>56</v>
      </c>
      <c r="B7500" t="s">
        <v>12</v>
      </c>
      <c r="C7500" s="7">
        <v>43616</v>
      </c>
      <c r="E7500" s="27">
        <v>254.12</v>
      </c>
      <c r="G7500" s="27" t="str">
        <f>VLOOKUP(C7500,W:Y,3,TRUE)</f>
        <v>May 19</v>
      </c>
      <c r="H7500" s="27">
        <f t="shared" si="117"/>
        <v>7499</v>
      </c>
      <c r="I7500" s="30" t="str">
        <f>IF(G7500='Check Register'!$E$1,H7500,"")</f>
        <v/>
      </c>
      <c r="J7500" s="16" t="str">
        <f>IFERROR(SMALL($I$2:$I$100001,H7500),"")</f>
        <v/>
      </c>
    </row>
    <row r="7501" spans="1:10" x14ac:dyDescent="0.3">
      <c r="A7501" t="s">
        <v>57</v>
      </c>
      <c r="B7501" t="s">
        <v>127</v>
      </c>
      <c r="C7501" s="7">
        <v>43616</v>
      </c>
      <c r="E7501" s="27">
        <v>80</v>
      </c>
      <c r="G7501" s="27" t="str">
        <f>VLOOKUP(C7501,W:Y,3,TRUE)</f>
        <v>May 19</v>
      </c>
      <c r="H7501" s="27">
        <f t="shared" si="117"/>
        <v>7500</v>
      </c>
      <c r="I7501" s="30" t="str">
        <f>IF(G7501='Check Register'!$E$1,H7501,"")</f>
        <v/>
      </c>
      <c r="J7501" s="16" t="str">
        <f>IFERROR(SMALL($I$2:$I$100001,H7501),"")</f>
        <v/>
      </c>
    </row>
    <row r="7502" spans="1:10" x14ac:dyDescent="0.3">
      <c r="A7502" t="s">
        <v>650</v>
      </c>
      <c r="B7502" t="s">
        <v>81</v>
      </c>
      <c r="C7502" s="7">
        <v>43616</v>
      </c>
      <c r="E7502" s="27">
        <v>6040</v>
      </c>
      <c r="G7502" s="27" t="str">
        <f>VLOOKUP(C7502,W:Y,3,TRUE)</f>
        <v>May 19</v>
      </c>
      <c r="H7502" s="27">
        <f t="shared" si="117"/>
        <v>7501</v>
      </c>
      <c r="I7502" s="30" t="str">
        <f>IF(G7502='Check Register'!$E$1,H7502,"")</f>
        <v/>
      </c>
      <c r="J7502" s="16" t="str">
        <f>IFERROR(SMALL($I$2:$I$100001,H7502),"")</f>
        <v/>
      </c>
    </row>
    <row r="7503" spans="1:10" x14ac:dyDescent="0.3">
      <c r="A7503" t="s">
        <v>637</v>
      </c>
      <c r="B7503" t="s">
        <v>14</v>
      </c>
      <c r="C7503" s="7">
        <v>43616</v>
      </c>
      <c r="E7503" s="27">
        <v>2887.62</v>
      </c>
      <c r="G7503" s="27" t="str">
        <f>VLOOKUP(C7503,W:Y,3,TRUE)</f>
        <v>May 19</v>
      </c>
      <c r="H7503" s="27">
        <f t="shared" si="117"/>
        <v>7502</v>
      </c>
      <c r="I7503" s="30" t="str">
        <f>IF(G7503='Check Register'!$E$1,H7503,"")</f>
        <v/>
      </c>
      <c r="J7503" s="16" t="str">
        <f>IFERROR(SMALL($I$2:$I$100001,H7503),"")</f>
        <v/>
      </c>
    </row>
    <row r="7504" spans="1:10" x14ac:dyDescent="0.3">
      <c r="A7504" t="s">
        <v>193</v>
      </c>
      <c r="B7504" t="s">
        <v>18</v>
      </c>
      <c r="C7504" s="7">
        <v>43616</v>
      </c>
      <c r="E7504" s="27">
        <v>42.28</v>
      </c>
      <c r="G7504" s="27" t="str">
        <f>VLOOKUP(C7504,W:Y,3,TRUE)</f>
        <v>May 19</v>
      </c>
      <c r="H7504" s="27">
        <f t="shared" si="117"/>
        <v>7503</v>
      </c>
      <c r="I7504" s="30" t="str">
        <f>IF(G7504='Check Register'!$E$1,H7504,"")</f>
        <v/>
      </c>
      <c r="J7504" s="16" t="str">
        <f>IFERROR(SMALL($I$2:$I$100001,H7504),"")</f>
        <v/>
      </c>
    </row>
    <row r="7505" spans="1:10" x14ac:dyDescent="0.3">
      <c r="A7505" t="s">
        <v>71</v>
      </c>
      <c r="B7505" t="s">
        <v>12</v>
      </c>
      <c r="C7505" s="7">
        <v>43616</v>
      </c>
      <c r="E7505" s="27">
        <v>76.400000000000006</v>
      </c>
      <c r="G7505" s="27" t="str">
        <f>VLOOKUP(C7505,W:Y,3,TRUE)</f>
        <v>May 19</v>
      </c>
      <c r="H7505" s="27">
        <f t="shared" si="117"/>
        <v>7504</v>
      </c>
      <c r="I7505" s="30" t="str">
        <f>IF(G7505='Check Register'!$E$1,H7505,"")</f>
        <v/>
      </c>
      <c r="J7505" s="16" t="str">
        <f>IFERROR(SMALL($I$2:$I$100001,H7505),"")</f>
        <v/>
      </c>
    </row>
    <row r="7506" spans="1:10" x14ac:dyDescent="0.3">
      <c r="A7506" t="s">
        <v>71</v>
      </c>
      <c r="B7506" t="s">
        <v>106</v>
      </c>
      <c r="C7506" s="7">
        <v>43616</v>
      </c>
      <c r="E7506" s="27">
        <v>129.99</v>
      </c>
      <c r="G7506" s="27" t="str">
        <f>VLOOKUP(C7506,W:Y,3,TRUE)</f>
        <v>May 19</v>
      </c>
      <c r="H7506" s="27">
        <f t="shared" si="117"/>
        <v>7505</v>
      </c>
      <c r="I7506" s="30" t="str">
        <f>IF(G7506='Check Register'!$E$1,H7506,"")</f>
        <v/>
      </c>
      <c r="J7506" s="16" t="str">
        <f>IFERROR(SMALL($I$2:$I$100001,H7506),"")</f>
        <v/>
      </c>
    </row>
    <row r="7507" spans="1:10" x14ac:dyDescent="0.3">
      <c r="A7507" t="s">
        <v>76</v>
      </c>
      <c r="B7507" t="s">
        <v>214</v>
      </c>
      <c r="C7507" s="7">
        <v>43616</v>
      </c>
      <c r="E7507" s="27">
        <v>47039.48</v>
      </c>
      <c r="G7507" s="27" t="str">
        <f>VLOOKUP(C7507,W:Y,3,TRUE)</f>
        <v>May 19</v>
      </c>
      <c r="H7507" s="27">
        <f t="shared" si="117"/>
        <v>7506</v>
      </c>
      <c r="I7507" s="30" t="str">
        <f>IF(G7507='Check Register'!$E$1,H7507,"")</f>
        <v/>
      </c>
      <c r="J7507" s="16" t="str">
        <f>IFERROR(SMALL($I$2:$I$100001,H7507),"")</f>
        <v/>
      </c>
    </row>
    <row r="7508" spans="1:10" x14ac:dyDescent="0.3">
      <c r="A7508" t="s">
        <v>76</v>
      </c>
      <c r="B7508" t="s">
        <v>111</v>
      </c>
      <c r="C7508" s="7">
        <v>43616</v>
      </c>
      <c r="E7508" s="27">
        <v>2472.7800000000002</v>
      </c>
      <c r="G7508" s="27" t="str">
        <f>VLOOKUP(C7508,W:Y,3,TRUE)</f>
        <v>May 19</v>
      </c>
      <c r="H7508" s="27">
        <f t="shared" si="117"/>
        <v>7507</v>
      </c>
      <c r="I7508" s="30" t="str">
        <f>IF(G7508='Check Register'!$E$1,H7508,"")</f>
        <v/>
      </c>
      <c r="J7508" s="16" t="str">
        <f>IFERROR(SMALL($I$2:$I$100001,H7508),"")</f>
        <v/>
      </c>
    </row>
    <row r="7509" spans="1:10" x14ac:dyDescent="0.3">
      <c r="A7509" t="s">
        <v>194</v>
      </c>
      <c r="B7509" t="s">
        <v>16</v>
      </c>
      <c r="C7509" s="7">
        <v>43616</v>
      </c>
      <c r="E7509" s="27">
        <v>29</v>
      </c>
      <c r="G7509" s="27" t="str">
        <f>VLOOKUP(C7509,W:Y,3,TRUE)</f>
        <v>May 19</v>
      </c>
      <c r="H7509" s="27">
        <f t="shared" si="117"/>
        <v>7508</v>
      </c>
      <c r="I7509" s="30" t="str">
        <f>IF(G7509='Check Register'!$E$1,H7509,"")</f>
        <v/>
      </c>
      <c r="J7509" s="16" t="str">
        <f>IFERROR(SMALL($I$2:$I$100001,H7509),"")</f>
        <v/>
      </c>
    </row>
    <row r="7510" spans="1:10" x14ac:dyDescent="0.3">
      <c r="A7510" t="s">
        <v>144</v>
      </c>
      <c r="B7510" t="s">
        <v>28</v>
      </c>
      <c r="C7510" s="7">
        <v>43619</v>
      </c>
      <c r="E7510" s="27">
        <v>201054</v>
      </c>
      <c r="G7510" s="27" t="str">
        <f>VLOOKUP(C7510,W:Y,3,TRUE)</f>
        <v>June 19</v>
      </c>
      <c r="H7510" s="27">
        <f t="shared" si="117"/>
        <v>7509</v>
      </c>
      <c r="I7510" s="30" t="str">
        <f>IF(G7510='Check Register'!$E$1,H7510,"")</f>
        <v/>
      </c>
      <c r="J7510" s="16" t="str">
        <f>IFERROR(SMALL($I$2:$I$100001,H7510),"")</f>
        <v/>
      </c>
    </row>
    <row r="7511" spans="1:10" x14ac:dyDescent="0.3">
      <c r="A7511" t="s">
        <v>144</v>
      </c>
      <c r="B7511" t="s">
        <v>33</v>
      </c>
      <c r="C7511" s="7">
        <v>43619</v>
      </c>
      <c r="E7511" s="27">
        <v>33830.400000000001</v>
      </c>
      <c r="G7511" s="27" t="str">
        <f>VLOOKUP(C7511,W:Y,3,TRUE)</f>
        <v>June 19</v>
      </c>
      <c r="H7511" s="27">
        <f t="shared" si="117"/>
        <v>7510</v>
      </c>
      <c r="I7511" s="30" t="str">
        <f>IF(G7511='Check Register'!$E$1,H7511,"")</f>
        <v/>
      </c>
      <c r="J7511" s="16" t="str">
        <f>IFERROR(SMALL($I$2:$I$100001,H7511),"")</f>
        <v/>
      </c>
    </row>
    <row r="7512" spans="1:10" x14ac:dyDescent="0.3">
      <c r="A7512" t="s">
        <v>144</v>
      </c>
      <c r="B7512" t="s">
        <v>102</v>
      </c>
      <c r="C7512" s="7">
        <v>43619</v>
      </c>
      <c r="E7512" s="27">
        <v>-2599.19</v>
      </c>
      <c r="G7512" s="27" t="str">
        <f>VLOOKUP(C7512,W:Y,3,TRUE)</f>
        <v>June 19</v>
      </c>
      <c r="H7512" s="27">
        <f t="shared" si="117"/>
        <v>7511</v>
      </c>
      <c r="I7512" s="30" t="str">
        <f>IF(G7512='Check Register'!$E$1,H7512,"")</f>
        <v/>
      </c>
      <c r="J7512" s="16" t="str">
        <f>IFERROR(SMALL($I$2:$I$100001,H7512),"")</f>
        <v/>
      </c>
    </row>
    <row r="7513" spans="1:10" x14ac:dyDescent="0.3">
      <c r="A7513" t="s">
        <v>172</v>
      </c>
      <c r="B7513" t="s">
        <v>8</v>
      </c>
      <c r="C7513" s="7">
        <v>43623</v>
      </c>
      <c r="E7513" s="27">
        <v>2152.15</v>
      </c>
      <c r="G7513" s="27" t="str">
        <f>VLOOKUP(C7513,W:Y,3,TRUE)</f>
        <v>June 19</v>
      </c>
      <c r="H7513" s="27">
        <f t="shared" si="117"/>
        <v>7512</v>
      </c>
      <c r="I7513" s="30" t="str">
        <f>IF(G7513='Check Register'!$E$1,H7513,"")</f>
        <v/>
      </c>
      <c r="J7513" s="16" t="str">
        <f>IFERROR(SMALL($I$2:$I$100001,H7513),"")</f>
        <v/>
      </c>
    </row>
    <row r="7514" spans="1:10" x14ac:dyDescent="0.3">
      <c r="A7514" t="s">
        <v>327</v>
      </c>
      <c r="B7514" t="s">
        <v>22</v>
      </c>
      <c r="C7514" s="7">
        <v>43623</v>
      </c>
      <c r="E7514" s="27">
        <v>233.46</v>
      </c>
      <c r="G7514" s="27" t="str">
        <f>VLOOKUP(C7514,W:Y,3,TRUE)</f>
        <v>June 19</v>
      </c>
      <c r="H7514" s="27">
        <f t="shared" si="117"/>
        <v>7513</v>
      </c>
      <c r="I7514" s="30" t="str">
        <f>IF(G7514='Check Register'!$E$1,H7514,"")</f>
        <v/>
      </c>
      <c r="J7514" s="16" t="str">
        <f>IFERROR(SMALL($I$2:$I$100001,H7514),"")</f>
        <v/>
      </c>
    </row>
    <row r="7515" spans="1:10" x14ac:dyDescent="0.3">
      <c r="A7515" t="s">
        <v>10</v>
      </c>
      <c r="B7515" t="s">
        <v>127</v>
      </c>
      <c r="C7515" s="7">
        <v>43623</v>
      </c>
      <c r="E7515" s="27">
        <v>29.98</v>
      </c>
      <c r="G7515" s="27" t="str">
        <f>VLOOKUP(C7515,W:Y,3,TRUE)</f>
        <v>June 19</v>
      </c>
      <c r="H7515" s="27">
        <f t="shared" si="117"/>
        <v>7514</v>
      </c>
      <c r="I7515" s="30" t="str">
        <f>IF(G7515='Check Register'!$E$1,H7515,"")</f>
        <v/>
      </c>
      <c r="J7515" s="16" t="str">
        <f>IFERROR(SMALL($I$2:$I$100001,H7515),"")</f>
        <v/>
      </c>
    </row>
    <row r="7516" spans="1:10" x14ac:dyDescent="0.3">
      <c r="A7516" t="s">
        <v>286</v>
      </c>
      <c r="B7516" t="s">
        <v>70</v>
      </c>
      <c r="C7516" s="7">
        <v>43623</v>
      </c>
      <c r="E7516" s="27">
        <v>334.47</v>
      </c>
      <c r="G7516" s="27" t="str">
        <f>VLOOKUP(C7516,W:Y,3,TRUE)</f>
        <v>June 19</v>
      </c>
      <c r="H7516" s="27">
        <f t="shared" si="117"/>
        <v>7515</v>
      </c>
      <c r="I7516" s="30" t="str">
        <f>IF(G7516='Check Register'!$E$1,H7516,"")</f>
        <v/>
      </c>
      <c r="J7516" s="16" t="str">
        <f>IFERROR(SMALL($I$2:$I$100001,H7516),"")</f>
        <v/>
      </c>
    </row>
    <row r="7517" spans="1:10" x14ac:dyDescent="0.3">
      <c r="A7517" t="s">
        <v>91</v>
      </c>
      <c r="B7517" t="s">
        <v>14</v>
      </c>
      <c r="C7517" s="7">
        <v>43623</v>
      </c>
      <c r="E7517" s="27">
        <v>2875</v>
      </c>
      <c r="G7517" s="27" t="str">
        <f>VLOOKUP(C7517,W:Y,3,TRUE)</f>
        <v>June 19</v>
      </c>
      <c r="H7517" s="27">
        <f t="shared" si="117"/>
        <v>7516</v>
      </c>
      <c r="I7517" s="30" t="str">
        <f>IF(G7517='Check Register'!$E$1,H7517,"")</f>
        <v/>
      </c>
      <c r="J7517" s="16" t="str">
        <f>IFERROR(SMALL($I$2:$I$100001,H7517),"")</f>
        <v/>
      </c>
    </row>
    <row r="7518" spans="1:10" x14ac:dyDescent="0.3">
      <c r="A7518" t="s">
        <v>490</v>
      </c>
      <c r="B7518" t="s">
        <v>11</v>
      </c>
      <c r="C7518" s="7">
        <v>43623</v>
      </c>
      <c r="E7518" s="27">
        <v>300</v>
      </c>
      <c r="G7518" s="27" t="str">
        <f>VLOOKUP(C7518,W:Y,3,TRUE)</f>
        <v>June 19</v>
      </c>
      <c r="H7518" s="27">
        <f t="shared" si="117"/>
        <v>7517</v>
      </c>
      <c r="I7518" s="30" t="str">
        <f>IF(G7518='Check Register'!$E$1,H7518,"")</f>
        <v/>
      </c>
      <c r="J7518" s="16" t="str">
        <f>IFERROR(SMALL($I$2:$I$100001,H7518),"")</f>
        <v/>
      </c>
    </row>
    <row r="7519" spans="1:10" x14ac:dyDescent="0.3">
      <c r="A7519" t="s">
        <v>17</v>
      </c>
      <c r="B7519" t="s">
        <v>18</v>
      </c>
      <c r="C7519" s="7">
        <v>43623</v>
      </c>
      <c r="E7519" s="27">
        <v>3463.85</v>
      </c>
      <c r="G7519" s="27" t="str">
        <f>VLOOKUP(C7519,W:Y,3,TRUE)</f>
        <v>June 19</v>
      </c>
      <c r="H7519" s="27">
        <f t="shared" si="117"/>
        <v>7518</v>
      </c>
      <c r="I7519" s="30" t="str">
        <f>IF(G7519='Check Register'!$E$1,H7519,"")</f>
        <v/>
      </c>
      <c r="J7519" s="16" t="str">
        <f>IFERROR(SMALL($I$2:$I$100001,H7519),"")</f>
        <v/>
      </c>
    </row>
    <row r="7520" spans="1:10" x14ac:dyDescent="0.3">
      <c r="A7520" t="s">
        <v>651</v>
      </c>
      <c r="B7520" t="s">
        <v>18</v>
      </c>
      <c r="C7520" s="7">
        <v>43623</v>
      </c>
      <c r="E7520" s="27">
        <v>3222.54</v>
      </c>
      <c r="G7520" s="27" t="str">
        <f>VLOOKUP(C7520,W:Y,3,TRUE)</f>
        <v>June 19</v>
      </c>
      <c r="H7520" s="27">
        <f t="shared" si="117"/>
        <v>7519</v>
      </c>
      <c r="I7520" s="30" t="str">
        <f>IF(G7520='Check Register'!$E$1,H7520,"")</f>
        <v/>
      </c>
      <c r="J7520" s="16" t="str">
        <f>IFERROR(SMALL($I$2:$I$100001,H7520),"")</f>
        <v/>
      </c>
    </row>
    <row r="7521" spans="1:10" x14ac:dyDescent="0.3">
      <c r="A7521" t="s">
        <v>605</v>
      </c>
      <c r="B7521" t="s">
        <v>18</v>
      </c>
      <c r="C7521" s="7">
        <v>43623</v>
      </c>
      <c r="E7521" s="27">
        <v>1408.57</v>
      </c>
      <c r="G7521" s="27" t="str">
        <f>VLOOKUP(C7521,W:Y,3,TRUE)</f>
        <v>June 19</v>
      </c>
      <c r="H7521" s="27">
        <f t="shared" si="117"/>
        <v>7520</v>
      </c>
      <c r="I7521" s="30" t="str">
        <f>IF(G7521='Check Register'!$E$1,H7521,"")</f>
        <v/>
      </c>
      <c r="J7521" s="16" t="str">
        <f>IFERROR(SMALL($I$2:$I$100001,H7521),"")</f>
        <v/>
      </c>
    </row>
    <row r="7522" spans="1:10" x14ac:dyDescent="0.3">
      <c r="A7522" t="s">
        <v>472</v>
      </c>
      <c r="B7522" t="s">
        <v>8</v>
      </c>
      <c r="C7522" s="7">
        <v>43623</v>
      </c>
      <c r="E7522" s="27">
        <v>904.6</v>
      </c>
      <c r="G7522" s="27" t="str">
        <f>VLOOKUP(C7522,W:Y,3,TRUE)</f>
        <v>June 19</v>
      </c>
      <c r="H7522" s="27">
        <f t="shared" si="117"/>
        <v>7521</v>
      </c>
      <c r="I7522" s="30" t="str">
        <f>IF(G7522='Check Register'!$E$1,H7522,"")</f>
        <v/>
      </c>
      <c r="J7522" s="16" t="str">
        <f>IFERROR(SMALL($I$2:$I$100001,H7522),"")</f>
        <v/>
      </c>
    </row>
    <row r="7523" spans="1:10" x14ac:dyDescent="0.3">
      <c r="A7523" t="s">
        <v>221</v>
      </c>
      <c r="B7523" t="s">
        <v>8</v>
      </c>
      <c r="C7523" s="7">
        <v>43623</v>
      </c>
      <c r="E7523" s="27">
        <v>6713.67</v>
      </c>
      <c r="G7523" s="27" t="str">
        <f>VLOOKUP(C7523,W:Y,3,TRUE)</f>
        <v>June 19</v>
      </c>
      <c r="H7523" s="27">
        <f t="shared" si="117"/>
        <v>7522</v>
      </c>
      <c r="I7523" s="30" t="str">
        <f>IF(G7523='Check Register'!$E$1,H7523,"")</f>
        <v/>
      </c>
      <c r="J7523" s="16" t="str">
        <f>IFERROR(SMALL($I$2:$I$100001,H7523),"")</f>
        <v/>
      </c>
    </row>
    <row r="7524" spans="1:10" x14ac:dyDescent="0.3">
      <c r="A7524" t="s">
        <v>456</v>
      </c>
      <c r="B7524" t="s">
        <v>22</v>
      </c>
      <c r="C7524" s="7">
        <v>43623</v>
      </c>
      <c r="E7524" s="27">
        <v>875</v>
      </c>
      <c r="G7524" s="27" t="str">
        <f>VLOOKUP(C7524,W:Y,3,TRUE)</f>
        <v>June 19</v>
      </c>
      <c r="H7524" s="27">
        <f t="shared" si="117"/>
        <v>7523</v>
      </c>
      <c r="I7524" s="30" t="str">
        <f>IF(G7524='Check Register'!$E$1,H7524,"")</f>
        <v/>
      </c>
      <c r="J7524" s="16" t="str">
        <f>IFERROR(SMALL($I$2:$I$100001,H7524),"")</f>
        <v/>
      </c>
    </row>
    <row r="7525" spans="1:10" x14ac:dyDescent="0.3">
      <c r="A7525" t="s">
        <v>26</v>
      </c>
      <c r="B7525" t="s">
        <v>20</v>
      </c>
      <c r="C7525" s="7">
        <v>43623</v>
      </c>
      <c r="E7525" s="27">
        <v>581.77</v>
      </c>
      <c r="G7525" s="27" t="str">
        <f>VLOOKUP(C7525,W:Y,3,TRUE)</f>
        <v>June 19</v>
      </c>
      <c r="H7525" s="27">
        <f t="shared" si="117"/>
        <v>7524</v>
      </c>
      <c r="I7525" s="30" t="str">
        <f>IF(G7525='Check Register'!$E$1,H7525,"")</f>
        <v/>
      </c>
      <c r="J7525" s="16" t="str">
        <f>IFERROR(SMALL($I$2:$I$100001,H7525),"")</f>
        <v/>
      </c>
    </row>
    <row r="7526" spans="1:10" x14ac:dyDescent="0.3">
      <c r="A7526" t="s">
        <v>461</v>
      </c>
      <c r="B7526" t="s">
        <v>171</v>
      </c>
      <c r="C7526" s="7">
        <v>43623</v>
      </c>
      <c r="E7526" s="27">
        <v>197.9</v>
      </c>
      <c r="G7526" s="27" t="str">
        <f>VLOOKUP(C7526,W:Y,3,TRUE)</f>
        <v>June 19</v>
      </c>
      <c r="H7526" s="27">
        <f t="shared" si="117"/>
        <v>7525</v>
      </c>
      <c r="I7526" s="30" t="str">
        <f>IF(G7526='Check Register'!$E$1,H7526,"")</f>
        <v/>
      </c>
      <c r="J7526" s="16" t="str">
        <f>IFERROR(SMALL($I$2:$I$100001,H7526),"")</f>
        <v/>
      </c>
    </row>
    <row r="7527" spans="1:10" x14ac:dyDescent="0.3">
      <c r="A7527" t="s">
        <v>498</v>
      </c>
      <c r="B7527" t="s">
        <v>45</v>
      </c>
      <c r="C7527" s="7">
        <v>43623</v>
      </c>
      <c r="E7527" s="27">
        <v>1165</v>
      </c>
      <c r="G7527" s="27" t="str">
        <f>VLOOKUP(C7527,W:Y,3,TRUE)</f>
        <v>June 19</v>
      </c>
      <c r="H7527" s="27">
        <f t="shared" si="117"/>
        <v>7526</v>
      </c>
      <c r="I7527" s="30" t="str">
        <f>IF(G7527='Check Register'!$E$1,H7527,"")</f>
        <v/>
      </c>
      <c r="J7527" s="16" t="str">
        <f>IFERROR(SMALL($I$2:$I$100001,H7527),"")</f>
        <v/>
      </c>
    </row>
    <row r="7528" spans="1:10" x14ac:dyDescent="0.3">
      <c r="A7528" t="s">
        <v>438</v>
      </c>
      <c r="B7528" t="s">
        <v>43</v>
      </c>
      <c r="C7528" s="7">
        <v>43623</v>
      </c>
      <c r="E7528" s="27">
        <v>280</v>
      </c>
      <c r="G7528" s="27" t="str">
        <f>VLOOKUP(C7528,W:Y,3,TRUE)</f>
        <v>June 19</v>
      </c>
      <c r="H7528" s="27">
        <f t="shared" si="117"/>
        <v>7527</v>
      </c>
      <c r="I7528" s="30" t="str">
        <f>IF(G7528='Check Register'!$E$1,H7528,"")</f>
        <v/>
      </c>
      <c r="J7528" s="16" t="str">
        <f>IFERROR(SMALL($I$2:$I$100001,H7528),"")</f>
        <v/>
      </c>
    </row>
    <row r="7529" spans="1:10" x14ac:dyDescent="0.3">
      <c r="A7529" t="s">
        <v>197</v>
      </c>
      <c r="B7529" t="s">
        <v>70</v>
      </c>
      <c r="C7529" s="7">
        <v>43623</v>
      </c>
      <c r="E7529" s="27">
        <v>659.05</v>
      </c>
      <c r="G7529" s="27" t="str">
        <f>VLOOKUP(C7529,W:Y,3,TRUE)</f>
        <v>June 19</v>
      </c>
      <c r="H7529" s="27">
        <f t="shared" si="117"/>
        <v>7528</v>
      </c>
      <c r="I7529" s="30" t="str">
        <f>IF(G7529='Check Register'!$E$1,H7529,"")</f>
        <v/>
      </c>
      <c r="J7529" s="16" t="str">
        <f>IFERROR(SMALL($I$2:$I$100001,H7529),"")</f>
        <v/>
      </c>
    </row>
    <row r="7530" spans="1:10" x14ac:dyDescent="0.3">
      <c r="A7530" t="s">
        <v>197</v>
      </c>
      <c r="B7530" t="s">
        <v>33</v>
      </c>
      <c r="C7530" s="7">
        <v>43623</v>
      </c>
      <c r="E7530" s="27">
        <v>3778.58</v>
      </c>
      <c r="G7530" s="27" t="str">
        <f>VLOOKUP(C7530,W:Y,3,TRUE)</f>
        <v>June 19</v>
      </c>
      <c r="H7530" s="27">
        <f t="shared" si="117"/>
        <v>7529</v>
      </c>
      <c r="I7530" s="30" t="str">
        <f>IF(G7530='Check Register'!$E$1,H7530,"")</f>
        <v/>
      </c>
      <c r="J7530" s="16" t="str">
        <f>IFERROR(SMALL($I$2:$I$100001,H7530),"")</f>
        <v/>
      </c>
    </row>
    <row r="7531" spans="1:10" x14ac:dyDescent="0.3">
      <c r="A7531" t="s">
        <v>197</v>
      </c>
      <c r="B7531" t="s">
        <v>43</v>
      </c>
      <c r="C7531" s="7">
        <v>43623</v>
      </c>
      <c r="E7531" s="27">
        <v>7658</v>
      </c>
      <c r="G7531" s="27" t="str">
        <f>VLOOKUP(C7531,W:Y,3,TRUE)</f>
        <v>June 19</v>
      </c>
      <c r="H7531" s="27">
        <f t="shared" si="117"/>
        <v>7530</v>
      </c>
      <c r="I7531" s="30" t="str">
        <f>IF(G7531='Check Register'!$E$1,H7531,"")</f>
        <v/>
      </c>
      <c r="J7531" s="16" t="str">
        <f>IFERROR(SMALL($I$2:$I$100001,H7531),"")</f>
        <v/>
      </c>
    </row>
    <row r="7532" spans="1:10" x14ac:dyDescent="0.3">
      <c r="A7532" t="s">
        <v>36</v>
      </c>
      <c r="B7532" t="s">
        <v>18</v>
      </c>
      <c r="C7532" s="7">
        <v>43623</v>
      </c>
      <c r="E7532" s="27">
        <v>408.88</v>
      </c>
      <c r="G7532" s="27" t="str">
        <f>VLOOKUP(C7532,W:Y,3,TRUE)</f>
        <v>June 19</v>
      </c>
      <c r="H7532" s="27">
        <f t="shared" si="117"/>
        <v>7531</v>
      </c>
      <c r="I7532" s="30" t="str">
        <f>IF(G7532='Check Register'!$E$1,H7532,"")</f>
        <v/>
      </c>
      <c r="J7532" s="16" t="str">
        <f>IFERROR(SMALL($I$2:$I$100001,H7532),"")</f>
        <v/>
      </c>
    </row>
    <row r="7533" spans="1:10" x14ac:dyDescent="0.3">
      <c r="A7533" t="s">
        <v>145</v>
      </c>
      <c r="B7533" t="s">
        <v>89</v>
      </c>
      <c r="C7533" s="7">
        <v>43623</v>
      </c>
      <c r="E7533" s="27">
        <v>2120</v>
      </c>
      <c r="G7533" s="27" t="str">
        <f>VLOOKUP(C7533,W:Y,3,TRUE)</f>
        <v>June 19</v>
      </c>
      <c r="H7533" s="27">
        <f t="shared" si="117"/>
        <v>7532</v>
      </c>
      <c r="I7533" s="30" t="str">
        <f>IF(G7533='Check Register'!$E$1,H7533,"")</f>
        <v/>
      </c>
      <c r="J7533" s="16" t="str">
        <f>IFERROR(SMALL($I$2:$I$100001,H7533),"")</f>
        <v/>
      </c>
    </row>
    <row r="7534" spans="1:10" x14ac:dyDescent="0.3">
      <c r="A7534" t="s">
        <v>434</v>
      </c>
      <c r="B7534" t="s">
        <v>22</v>
      </c>
      <c r="C7534" s="7">
        <v>43623</v>
      </c>
      <c r="E7534" s="27">
        <v>840</v>
      </c>
      <c r="G7534" s="27" t="str">
        <f>VLOOKUP(C7534,W:Y,3,TRUE)</f>
        <v>June 19</v>
      </c>
      <c r="H7534" s="27">
        <f t="shared" si="117"/>
        <v>7533</v>
      </c>
      <c r="I7534" s="30" t="str">
        <f>IF(G7534='Check Register'!$E$1,H7534,"")</f>
        <v/>
      </c>
      <c r="J7534" s="16" t="str">
        <f>IFERROR(SMALL($I$2:$I$100001,H7534),"")</f>
        <v/>
      </c>
    </row>
    <row r="7535" spans="1:10" x14ac:dyDescent="0.3">
      <c r="A7535" t="s">
        <v>423</v>
      </c>
      <c r="B7535" t="s">
        <v>8</v>
      </c>
      <c r="C7535" s="7">
        <v>43623</v>
      </c>
      <c r="E7535" s="27">
        <v>2343.81</v>
      </c>
      <c r="G7535" s="27" t="str">
        <f>VLOOKUP(C7535,W:Y,3,TRUE)</f>
        <v>June 19</v>
      </c>
      <c r="H7535" s="27">
        <f t="shared" si="117"/>
        <v>7534</v>
      </c>
      <c r="I7535" s="30" t="str">
        <f>IF(G7535='Check Register'!$E$1,H7535,"")</f>
        <v/>
      </c>
      <c r="J7535" s="16" t="str">
        <f>IFERROR(SMALL($I$2:$I$100001,H7535),"")</f>
        <v/>
      </c>
    </row>
    <row r="7536" spans="1:10" x14ac:dyDescent="0.3">
      <c r="A7536" t="s">
        <v>335</v>
      </c>
      <c r="B7536" t="s">
        <v>102</v>
      </c>
      <c r="C7536" s="7">
        <v>43623</v>
      </c>
      <c r="E7536" s="27">
        <v>3230.05</v>
      </c>
      <c r="G7536" s="27" t="str">
        <f>VLOOKUP(C7536,W:Y,3,TRUE)</f>
        <v>June 19</v>
      </c>
      <c r="H7536" s="27">
        <f t="shared" si="117"/>
        <v>7535</v>
      </c>
      <c r="I7536" s="30" t="str">
        <f>IF(G7536='Check Register'!$E$1,H7536,"")</f>
        <v/>
      </c>
      <c r="J7536" s="16" t="str">
        <f>IFERROR(SMALL($I$2:$I$100001,H7536),"")</f>
        <v/>
      </c>
    </row>
    <row r="7537" spans="1:10" x14ac:dyDescent="0.3">
      <c r="A7537" t="s">
        <v>107</v>
      </c>
      <c r="B7537" t="s">
        <v>14</v>
      </c>
      <c r="C7537" s="7">
        <v>43623</v>
      </c>
      <c r="E7537" s="27">
        <v>37313.620000000003</v>
      </c>
      <c r="G7537" s="27" t="str">
        <f>VLOOKUP(C7537,W:Y,3,TRUE)</f>
        <v>June 19</v>
      </c>
      <c r="H7537" s="27">
        <f t="shared" si="117"/>
        <v>7536</v>
      </c>
      <c r="I7537" s="30" t="str">
        <f>IF(G7537='Check Register'!$E$1,H7537,"")</f>
        <v/>
      </c>
      <c r="J7537" s="16" t="str">
        <f>IFERROR(SMALL($I$2:$I$100001,H7537),"")</f>
        <v/>
      </c>
    </row>
    <row r="7538" spans="1:10" x14ac:dyDescent="0.3">
      <c r="A7538" t="s">
        <v>272</v>
      </c>
      <c r="B7538" t="s">
        <v>89</v>
      </c>
      <c r="C7538" s="7">
        <v>43623</v>
      </c>
      <c r="E7538" s="27">
        <v>867.5</v>
      </c>
      <c r="G7538" s="27" t="str">
        <f>VLOOKUP(C7538,W:Y,3,TRUE)</f>
        <v>June 19</v>
      </c>
      <c r="H7538" s="27">
        <f t="shared" si="117"/>
        <v>7537</v>
      </c>
      <c r="I7538" s="30" t="str">
        <f>IF(G7538='Check Register'!$E$1,H7538,"")</f>
        <v/>
      </c>
      <c r="J7538" s="16" t="str">
        <f>IFERROR(SMALL($I$2:$I$100001,H7538),"")</f>
        <v/>
      </c>
    </row>
    <row r="7539" spans="1:10" x14ac:dyDescent="0.3">
      <c r="A7539" t="s">
        <v>41</v>
      </c>
      <c r="B7539" t="s">
        <v>8</v>
      </c>
      <c r="C7539" s="7">
        <v>43623</v>
      </c>
      <c r="E7539" s="27">
        <v>1189.8900000000001</v>
      </c>
      <c r="G7539" s="27" t="str">
        <f>VLOOKUP(C7539,W:Y,3,TRUE)</f>
        <v>June 19</v>
      </c>
      <c r="H7539" s="27">
        <f t="shared" si="117"/>
        <v>7538</v>
      </c>
      <c r="I7539" s="30" t="str">
        <f>IF(G7539='Check Register'!$E$1,H7539,"")</f>
        <v/>
      </c>
      <c r="J7539" s="16" t="str">
        <f>IFERROR(SMALL($I$2:$I$100001,H7539),"")</f>
        <v/>
      </c>
    </row>
    <row r="7540" spans="1:10" x14ac:dyDescent="0.3">
      <c r="A7540" t="s">
        <v>250</v>
      </c>
      <c r="B7540" t="s">
        <v>22</v>
      </c>
      <c r="C7540" s="7">
        <v>43623</v>
      </c>
      <c r="E7540" s="27">
        <v>945</v>
      </c>
      <c r="G7540" s="27" t="str">
        <f>VLOOKUP(C7540,W:Y,3,TRUE)</f>
        <v>June 19</v>
      </c>
      <c r="H7540" s="27">
        <f t="shared" si="117"/>
        <v>7539</v>
      </c>
      <c r="I7540" s="30" t="str">
        <f>IF(G7540='Check Register'!$E$1,H7540,"")</f>
        <v/>
      </c>
      <c r="J7540" s="16" t="str">
        <f>IFERROR(SMALL($I$2:$I$100001,H7540),"")</f>
        <v/>
      </c>
    </row>
    <row r="7541" spans="1:10" x14ac:dyDescent="0.3">
      <c r="A7541" t="s">
        <v>447</v>
      </c>
      <c r="B7541" t="s">
        <v>16</v>
      </c>
      <c r="C7541" s="7">
        <v>43623</v>
      </c>
      <c r="E7541" s="27">
        <v>115.88</v>
      </c>
      <c r="G7541" s="27" t="str">
        <f>VLOOKUP(C7541,W:Y,3,TRUE)</f>
        <v>June 19</v>
      </c>
      <c r="H7541" s="27">
        <f t="shared" si="117"/>
        <v>7540</v>
      </c>
      <c r="I7541" s="30" t="str">
        <f>IF(G7541='Check Register'!$E$1,H7541,"")</f>
        <v/>
      </c>
      <c r="J7541" s="16" t="str">
        <f>IFERROR(SMALL($I$2:$I$100001,H7541),"")</f>
        <v/>
      </c>
    </row>
    <row r="7542" spans="1:10" x14ac:dyDescent="0.3">
      <c r="A7542" t="s">
        <v>51</v>
      </c>
      <c r="B7542" t="s">
        <v>22</v>
      </c>
      <c r="C7542" s="7">
        <v>43623</v>
      </c>
      <c r="E7542" s="27">
        <v>70</v>
      </c>
      <c r="G7542" s="27" t="str">
        <f>VLOOKUP(C7542,W:Y,3,TRUE)</f>
        <v>June 19</v>
      </c>
      <c r="H7542" s="27">
        <f t="shared" si="117"/>
        <v>7541</v>
      </c>
      <c r="I7542" s="30" t="str">
        <f>IF(G7542='Check Register'!$E$1,H7542,"")</f>
        <v/>
      </c>
      <c r="J7542" s="16" t="str">
        <f>IFERROR(SMALL($I$2:$I$100001,H7542),"")</f>
        <v/>
      </c>
    </row>
    <row r="7543" spans="1:10" x14ac:dyDescent="0.3">
      <c r="A7543" t="s">
        <v>634</v>
      </c>
      <c r="B7543" t="s">
        <v>14</v>
      </c>
      <c r="C7543" s="7">
        <v>43623</v>
      </c>
      <c r="E7543" s="27">
        <v>1500</v>
      </c>
      <c r="G7543" s="27" t="str">
        <f>VLOOKUP(C7543,W:Y,3,TRUE)</f>
        <v>June 19</v>
      </c>
      <c r="H7543" s="27">
        <f t="shared" si="117"/>
        <v>7542</v>
      </c>
      <c r="I7543" s="30" t="str">
        <f>IF(G7543='Check Register'!$E$1,H7543,"")</f>
        <v/>
      </c>
      <c r="J7543" s="16" t="str">
        <f>IFERROR(SMALL($I$2:$I$100001,H7543),"")</f>
        <v/>
      </c>
    </row>
    <row r="7544" spans="1:10" x14ac:dyDescent="0.3">
      <c r="A7544" t="s">
        <v>593</v>
      </c>
      <c r="B7544" t="s">
        <v>73</v>
      </c>
      <c r="C7544" s="7">
        <v>43623</v>
      </c>
      <c r="E7544" s="27">
        <v>401.53</v>
      </c>
      <c r="G7544" s="27" t="str">
        <f>VLOOKUP(C7544,W:Y,3,TRUE)</f>
        <v>June 19</v>
      </c>
      <c r="H7544" s="27">
        <f t="shared" si="117"/>
        <v>7543</v>
      </c>
      <c r="I7544" s="30" t="str">
        <f>IF(G7544='Check Register'!$E$1,H7544,"")</f>
        <v/>
      </c>
      <c r="J7544" s="16" t="str">
        <f>IFERROR(SMALL($I$2:$I$100001,H7544),"")</f>
        <v/>
      </c>
    </row>
    <row r="7545" spans="1:10" x14ac:dyDescent="0.3">
      <c r="A7545" t="s">
        <v>417</v>
      </c>
      <c r="B7545" t="s">
        <v>66</v>
      </c>
      <c r="C7545" s="7">
        <v>43623</v>
      </c>
      <c r="E7545" s="27">
        <v>1500</v>
      </c>
      <c r="G7545" s="27" t="str">
        <f>VLOOKUP(C7545,W:Y,3,TRUE)</f>
        <v>June 19</v>
      </c>
      <c r="H7545" s="27">
        <f t="shared" si="117"/>
        <v>7544</v>
      </c>
      <c r="I7545" s="30" t="str">
        <f>IF(G7545='Check Register'!$E$1,H7545,"")</f>
        <v/>
      </c>
      <c r="J7545" s="16" t="str">
        <f>IFERROR(SMALL($I$2:$I$100001,H7545),"")</f>
        <v/>
      </c>
    </row>
    <row r="7546" spans="1:10" x14ac:dyDescent="0.3">
      <c r="A7546" t="s">
        <v>56</v>
      </c>
      <c r="B7546" t="s">
        <v>12</v>
      </c>
      <c r="C7546" s="7">
        <v>43623</v>
      </c>
      <c r="E7546" s="27">
        <v>143.13</v>
      </c>
      <c r="G7546" s="27" t="str">
        <f>VLOOKUP(C7546,W:Y,3,TRUE)</f>
        <v>June 19</v>
      </c>
      <c r="H7546" s="27">
        <f t="shared" si="117"/>
        <v>7545</v>
      </c>
      <c r="I7546" s="30" t="str">
        <f>IF(G7546='Check Register'!$E$1,H7546,"")</f>
        <v/>
      </c>
      <c r="J7546" s="16" t="str">
        <f>IFERROR(SMALL($I$2:$I$100001,H7546),"")</f>
        <v/>
      </c>
    </row>
    <row r="7547" spans="1:10" x14ac:dyDescent="0.3">
      <c r="A7547" t="s">
        <v>57</v>
      </c>
      <c r="B7547" t="s">
        <v>8</v>
      </c>
      <c r="C7547" s="7">
        <v>43623</v>
      </c>
      <c r="E7547" s="27">
        <v>9499.56</v>
      </c>
      <c r="G7547" s="27" t="str">
        <f>VLOOKUP(C7547,W:Y,3,TRUE)</f>
        <v>June 19</v>
      </c>
      <c r="H7547" s="27">
        <f t="shared" si="117"/>
        <v>7546</v>
      </c>
      <c r="I7547" s="30" t="str">
        <f>IF(G7547='Check Register'!$E$1,H7547,"")</f>
        <v/>
      </c>
      <c r="J7547" s="16" t="str">
        <f>IFERROR(SMALL($I$2:$I$100001,H7547),"")</f>
        <v/>
      </c>
    </row>
    <row r="7548" spans="1:10" x14ac:dyDescent="0.3">
      <c r="A7548" t="s">
        <v>57</v>
      </c>
      <c r="B7548" t="s">
        <v>85</v>
      </c>
      <c r="C7548" s="7">
        <v>43623</v>
      </c>
      <c r="E7548" s="27">
        <v>62.34</v>
      </c>
      <c r="G7548" s="27" t="str">
        <f>VLOOKUP(C7548,W:Y,3,TRUE)</f>
        <v>June 19</v>
      </c>
      <c r="H7548" s="27">
        <f t="shared" si="117"/>
        <v>7547</v>
      </c>
      <c r="I7548" s="30" t="str">
        <f>IF(G7548='Check Register'!$E$1,H7548,"")</f>
        <v/>
      </c>
      <c r="J7548" s="16" t="str">
        <f>IFERROR(SMALL($I$2:$I$100001,H7548),"")</f>
        <v/>
      </c>
    </row>
    <row r="7549" spans="1:10" x14ac:dyDescent="0.3">
      <c r="A7549" t="s">
        <v>64</v>
      </c>
      <c r="B7549" t="s">
        <v>14</v>
      </c>
      <c r="C7549" s="7">
        <v>43623</v>
      </c>
      <c r="E7549" s="27">
        <v>1334.38</v>
      </c>
      <c r="G7549" s="27" t="str">
        <f>VLOOKUP(C7549,W:Y,3,TRUE)</f>
        <v>June 19</v>
      </c>
      <c r="H7549" s="27">
        <f t="shared" si="117"/>
        <v>7548</v>
      </c>
      <c r="I7549" s="30" t="str">
        <f>IF(G7549='Check Register'!$E$1,H7549,"")</f>
        <v/>
      </c>
      <c r="J7549" s="16" t="str">
        <f>IFERROR(SMALL($I$2:$I$100001,H7549),"")</f>
        <v/>
      </c>
    </row>
    <row r="7550" spans="1:10" x14ac:dyDescent="0.3">
      <c r="A7550" t="s">
        <v>369</v>
      </c>
      <c r="B7550" t="s">
        <v>39</v>
      </c>
      <c r="C7550" s="7">
        <v>43623</v>
      </c>
      <c r="E7550" s="27">
        <v>550</v>
      </c>
      <c r="G7550" s="27" t="str">
        <f>VLOOKUP(C7550,W:Y,3,TRUE)</f>
        <v>June 19</v>
      </c>
      <c r="H7550" s="27">
        <f t="shared" si="117"/>
        <v>7549</v>
      </c>
      <c r="I7550" s="30" t="str">
        <f>IF(G7550='Check Register'!$E$1,H7550,"")</f>
        <v/>
      </c>
      <c r="J7550" s="16" t="str">
        <f>IFERROR(SMALL($I$2:$I$100001,H7550),"")</f>
        <v/>
      </c>
    </row>
    <row r="7551" spans="1:10" x14ac:dyDescent="0.3">
      <c r="A7551" t="s">
        <v>211</v>
      </c>
      <c r="B7551" t="s">
        <v>212</v>
      </c>
      <c r="C7551" s="7">
        <v>43623</v>
      </c>
      <c r="E7551" s="27">
        <v>210</v>
      </c>
      <c r="G7551" s="27" t="str">
        <f>VLOOKUP(C7551,W:Y,3,TRUE)</f>
        <v>June 19</v>
      </c>
      <c r="H7551" s="27">
        <f t="shared" si="117"/>
        <v>7550</v>
      </c>
      <c r="I7551" s="30" t="str">
        <f>IF(G7551='Check Register'!$E$1,H7551,"")</f>
        <v/>
      </c>
      <c r="J7551" s="16" t="str">
        <f>IFERROR(SMALL($I$2:$I$100001,H7551),"")</f>
        <v/>
      </c>
    </row>
    <row r="7552" spans="1:10" x14ac:dyDescent="0.3">
      <c r="A7552" t="s">
        <v>466</v>
      </c>
      <c r="B7552" t="s">
        <v>89</v>
      </c>
      <c r="C7552" s="7">
        <v>43623</v>
      </c>
      <c r="E7552" s="27">
        <v>788.5</v>
      </c>
      <c r="G7552" s="27" t="str">
        <f>VLOOKUP(C7552,W:Y,3,TRUE)</f>
        <v>June 19</v>
      </c>
      <c r="H7552" s="27">
        <f t="shared" si="117"/>
        <v>7551</v>
      </c>
      <c r="I7552" s="30" t="str">
        <f>IF(G7552='Check Register'!$E$1,H7552,"")</f>
        <v/>
      </c>
      <c r="J7552" s="16" t="str">
        <f>IFERROR(SMALL($I$2:$I$100001,H7552),"")</f>
        <v/>
      </c>
    </row>
    <row r="7553" spans="1:10" x14ac:dyDescent="0.3">
      <c r="A7553" t="s">
        <v>432</v>
      </c>
      <c r="B7553" t="s">
        <v>39</v>
      </c>
      <c r="C7553" s="7">
        <v>43623</v>
      </c>
      <c r="E7553" s="27">
        <v>215.3</v>
      </c>
      <c r="G7553" s="27" t="str">
        <f>VLOOKUP(C7553,W:Y,3,TRUE)</f>
        <v>June 19</v>
      </c>
      <c r="H7553" s="27">
        <f t="shared" si="117"/>
        <v>7552</v>
      </c>
      <c r="I7553" s="30" t="str">
        <f>IF(G7553='Check Register'!$E$1,H7553,"")</f>
        <v/>
      </c>
      <c r="J7553" s="16" t="str">
        <f>IFERROR(SMALL($I$2:$I$100001,H7553),"")</f>
        <v/>
      </c>
    </row>
    <row r="7554" spans="1:10" x14ac:dyDescent="0.3">
      <c r="A7554" t="s">
        <v>637</v>
      </c>
      <c r="B7554" t="s">
        <v>14</v>
      </c>
      <c r="C7554" s="7">
        <v>43623</v>
      </c>
      <c r="E7554" s="27">
        <v>3081.42</v>
      </c>
      <c r="G7554" s="27" t="str">
        <f>VLOOKUP(C7554,W:Y,3,TRUE)</f>
        <v>June 19</v>
      </c>
      <c r="H7554" s="27">
        <f t="shared" si="117"/>
        <v>7553</v>
      </c>
      <c r="I7554" s="30" t="str">
        <f>IF(G7554='Check Register'!$E$1,H7554,"")</f>
        <v/>
      </c>
      <c r="J7554" s="16" t="str">
        <f>IFERROR(SMALL($I$2:$I$100001,H7554),"")</f>
        <v/>
      </c>
    </row>
    <row r="7555" spans="1:10" x14ac:dyDescent="0.3">
      <c r="A7555" t="s">
        <v>69</v>
      </c>
      <c r="B7555" t="s">
        <v>70</v>
      </c>
      <c r="C7555" s="7">
        <v>43623</v>
      </c>
      <c r="E7555" s="27">
        <v>4926.37</v>
      </c>
      <c r="G7555" s="27" t="str">
        <f>VLOOKUP(C7555,W:Y,3,TRUE)</f>
        <v>June 19</v>
      </c>
      <c r="H7555" s="27">
        <f t="shared" ref="H7555:H7618" si="118">1+H7554</f>
        <v>7554</v>
      </c>
      <c r="I7555" s="30" t="str">
        <f>IF(G7555='Check Register'!$E$1,H7555,"")</f>
        <v/>
      </c>
      <c r="J7555" s="16" t="str">
        <f>IFERROR(SMALL($I$2:$I$100001,H7555),"")</f>
        <v/>
      </c>
    </row>
    <row r="7556" spans="1:10" x14ac:dyDescent="0.3">
      <c r="A7556" t="s">
        <v>71</v>
      </c>
      <c r="B7556" t="s">
        <v>12</v>
      </c>
      <c r="C7556" s="7">
        <v>43623</v>
      </c>
      <c r="E7556" s="27">
        <v>2418.35</v>
      </c>
      <c r="G7556" s="27" t="str">
        <f>VLOOKUP(C7556,W:Y,3,TRUE)</f>
        <v>June 19</v>
      </c>
      <c r="H7556" s="27">
        <f t="shared" si="118"/>
        <v>7555</v>
      </c>
      <c r="I7556" s="30" t="str">
        <f>IF(G7556='Check Register'!$E$1,H7556,"")</f>
        <v/>
      </c>
      <c r="J7556" s="16" t="str">
        <f>IFERROR(SMALL($I$2:$I$100001,H7556),"")</f>
        <v/>
      </c>
    </row>
    <row r="7557" spans="1:10" x14ac:dyDescent="0.3">
      <c r="A7557" t="s">
        <v>396</v>
      </c>
      <c r="B7557" t="s">
        <v>148</v>
      </c>
      <c r="C7557" s="7">
        <v>43623</v>
      </c>
      <c r="E7557" s="27">
        <v>100</v>
      </c>
      <c r="G7557" s="27" t="str">
        <f>VLOOKUP(C7557,W:Y,3,TRUE)</f>
        <v>June 19</v>
      </c>
      <c r="H7557" s="27">
        <f t="shared" si="118"/>
        <v>7556</v>
      </c>
      <c r="I7557" s="30" t="str">
        <f>IF(G7557='Check Register'!$E$1,H7557,"")</f>
        <v/>
      </c>
      <c r="J7557" s="16" t="str">
        <f>IFERROR(SMALL($I$2:$I$100001,H7557),"")</f>
        <v/>
      </c>
    </row>
    <row r="7558" spans="1:10" x14ac:dyDescent="0.3">
      <c r="A7558" t="s">
        <v>72</v>
      </c>
      <c r="B7558" t="s">
        <v>73</v>
      </c>
      <c r="C7558" s="7">
        <v>43623</v>
      </c>
      <c r="E7558" s="27">
        <v>31687.23</v>
      </c>
      <c r="G7558" s="27" t="str">
        <f>VLOOKUP(C7558,W:Y,3,TRUE)</f>
        <v>June 19</v>
      </c>
      <c r="H7558" s="27">
        <f t="shared" si="118"/>
        <v>7557</v>
      </c>
      <c r="I7558" s="30" t="str">
        <f>IF(G7558='Check Register'!$E$1,H7558,"")</f>
        <v/>
      </c>
      <c r="J7558" s="16" t="str">
        <f>IFERROR(SMALL($I$2:$I$100001,H7558),"")</f>
        <v/>
      </c>
    </row>
    <row r="7559" spans="1:10" x14ac:dyDescent="0.3">
      <c r="A7559" t="s">
        <v>576</v>
      </c>
      <c r="B7559" t="s">
        <v>28</v>
      </c>
      <c r="C7559" s="7">
        <v>43623</v>
      </c>
      <c r="E7559" s="27">
        <v>8692.93</v>
      </c>
      <c r="G7559" s="27" t="str">
        <f>VLOOKUP(C7559,W:Y,3,TRUE)</f>
        <v>June 19</v>
      </c>
      <c r="H7559" s="27">
        <f t="shared" si="118"/>
        <v>7558</v>
      </c>
      <c r="I7559" s="30" t="str">
        <f>IF(G7559='Check Register'!$E$1,H7559,"")</f>
        <v/>
      </c>
      <c r="J7559" s="16" t="str">
        <f>IFERROR(SMALL($I$2:$I$100001,H7559),"")</f>
        <v/>
      </c>
    </row>
    <row r="7560" spans="1:10" x14ac:dyDescent="0.3">
      <c r="A7560" t="s">
        <v>420</v>
      </c>
      <c r="B7560" t="s">
        <v>43</v>
      </c>
      <c r="C7560" s="7">
        <v>43623</v>
      </c>
      <c r="E7560" s="27">
        <v>500</v>
      </c>
      <c r="G7560" s="27" t="str">
        <f>VLOOKUP(C7560,W:Y,3,TRUE)</f>
        <v>June 19</v>
      </c>
      <c r="H7560" s="27">
        <f t="shared" si="118"/>
        <v>7559</v>
      </c>
      <c r="I7560" s="30" t="str">
        <f>IF(G7560='Check Register'!$E$1,H7560,"")</f>
        <v/>
      </c>
      <c r="J7560" s="16" t="str">
        <f>IFERROR(SMALL($I$2:$I$100001,H7560),"")</f>
        <v/>
      </c>
    </row>
    <row r="7561" spans="1:10" x14ac:dyDescent="0.3">
      <c r="A7561" t="s">
        <v>165</v>
      </c>
      <c r="B7561" t="s">
        <v>8</v>
      </c>
      <c r="C7561" s="7">
        <v>43623</v>
      </c>
      <c r="E7561" s="27">
        <v>1632.41</v>
      </c>
      <c r="G7561" s="27" t="str">
        <f>VLOOKUP(C7561,W:Y,3,TRUE)</f>
        <v>June 19</v>
      </c>
      <c r="H7561" s="27">
        <f t="shared" si="118"/>
        <v>7560</v>
      </c>
      <c r="I7561" s="30" t="str">
        <f>IF(G7561='Check Register'!$E$1,H7561,"")</f>
        <v/>
      </c>
      <c r="J7561" s="16" t="str">
        <f>IFERROR(SMALL($I$2:$I$100001,H7561),"")</f>
        <v/>
      </c>
    </row>
    <row r="7562" spans="1:10" x14ac:dyDescent="0.3">
      <c r="A7562" t="s">
        <v>621</v>
      </c>
      <c r="B7562" t="s">
        <v>14</v>
      </c>
      <c r="C7562" s="7">
        <v>43623</v>
      </c>
      <c r="E7562" s="27">
        <v>5000</v>
      </c>
      <c r="G7562" s="27" t="str">
        <f>VLOOKUP(C7562,W:Y,3,TRUE)</f>
        <v>June 19</v>
      </c>
      <c r="H7562" s="27">
        <f t="shared" si="118"/>
        <v>7561</v>
      </c>
      <c r="I7562" s="30" t="str">
        <f>IF(G7562='Check Register'!$E$1,H7562,"")</f>
        <v/>
      </c>
      <c r="J7562" s="16" t="str">
        <f>IFERROR(SMALL($I$2:$I$100001,H7562),"")</f>
        <v/>
      </c>
    </row>
    <row r="7563" spans="1:10" x14ac:dyDescent="0.3">
      <c r="A7563" t="s">
        <v>5</v>
      </c>
      <c r="B7563" t="s">
        <v>6</v>
      </c>
      <c r="C7563" s="7">
        <v>43623</v>
      </c>
      <c r="E7563" s="27">
        <v>243581.22</v>
      </c>
      <c r="G7563" s="27" t="str">
        <f>VLOOKUP(C7563,W:Y,3,TRUE)</f>
        <v>June 19</v>
      </c>
      <c r="H7563" s="27">
        <f t="shared" si="118"/>
        <v>7562</v>
      </c>
      <c r="I7563" s="30" t="str">
        <f>IF(G7563='Check Register'!$E$1,H7563,"")</f>
        <v/>
      </c>
      <c r="J7563" s="16" t="str">
        <f>IFERROR(SMALL($I$2:$I$100001,H7563),"")</f>
        <v/>
      </c>
    </row>
    <row r="7564" spans="1:10" x14ac:dyDescent="0.3">
      <c r="A7564" t="s">
        <v>536</v>
      </c>
      <c r="B7564" t="s">
        <v>11</v>
      </c>
      <c r="C7564" s="7">
        <v>43623</v>
      </c>
      <c r="E7564" s="27">
        <v>910.8</v>
      </c>
      <c r="G7564" s="27" t="str">
        <f>VLOOKUP(C7564,W:Y,3,TRUE)</f>
        <v>June 19</v>
      </c>
      <c r="H7564" s="27">
        <f t="shared" si="118"/>
        <v>7563</v>
      </c>
      <c r="I7564" s="30" t="str">
        <f>IF(G7564='Check Register'!$E$1,H7564,"")</f>
        <v/>
      </c>
      <c r="J7564" s="16" t="str">
        <f>IFERROR(SMALL($I$2:$I$100001,H7564),"")</f>
        <v/>
      </c>
    </row>
    <row r="7565" spans="1:10" x14ac:dyDescent="0.3">
      <c r="A7565" t="s">
        <v>610</v>
      </c>
      <c r="B7565" t="s">
        <v>89</v>
      </c>
      <c r="C7565" s="7">
        <v>43623</v>
      </c>
      <c r="E7565" s="27">
        <v>700</v>
      </c>
      <c r="G7565" s="27" t="str">
        <f>VLOOKUP(C7565,W:Y,3,TRUE)</f>
        <v>June 19</v>
      </c>
      <c r="H7565" s="27">
        <f t="shared" si="118"/>
        <v>7564</v>
      </c>
      <c r="I7565" s="30" t="str">
        <f>IF(G7565='Check Register'!$E$1,H7565,"")</f>
        <v/>
      </c>
      <c r="J7565" s="16" t="str">
        <f>IFERROR(SMALL($I$2:$I$100001,H7565),"")</f>
        <v/>
      </c>
    </row>
    <row r="7566" spans="1:10" x14ac:dyDescent="0.3">
      <c r="A7566" t="s">
        <v>566</v>
      </c>
      <c r="B7566" t="s">
        <v>18</v>
      </c>
      <c r="C7566" s="7">
        <v>43623</v>
      </c>
      <c r="E7566" s="27">
        <v>1718.5</v>
      </c>
      <c r="G7566" s="27" t="str">
        <f>VLOOKUP(C7566,W:Y,3,TRUE)</f>
        <v>June 19</v>
      </c>
      <c r="H7566" s="27">
        <f t="shared" si="118"/>
        <v>7565</v>
      </c>
      <c r="I7566" s="30" t="str">
        <f>IF(G7566='Check Register'!$E$1,H7566,"")</f>
        <v/>
      </c>
      <c r="J7566" s="16" t="str">
        <f>IFERROR(SMALL($I$2:$I$100001,H7566),"")</f>
        <v/>
      </c>
    </row>
    <row r="7567" spans="1:10" x14ac:dyDescent="0.3">
      <c r="A7567" t="s">
        <v>289</v>
      </c>
      <c r="B7567" t="s">
        <v>89</v>
      </c>
      <c r="C7567" s="7">
        <v>43623</v>
      </c>
      <c r="E7567" s="27">
        <v>188</v>
      </c>
      <c r="G7567" s="27" t="str">
        <f>VLOOKUP(C7567,W:Y,3,TRUE)</f>
        <v>June 19</v>
      </c>
      <c r="H7567" s="27">
        <f t="shared" si="118"/>
        <v>7566</v>
      </c>
      <c r="I7567" s="30" t="str">
        <f>IF(G7567='Check Register'!$E$1,H7567,"")</f>
        <v/>
      </c>
      <c r="J7567" s="16" t="str">
        <f>IFERROR(SMALL($I$2:$I$100001,H7567),"")</f>
        <v/>
      </c>
    </row>
    <row r="7568" spans="1:10" x14ac:dyDescent="0.3">
      <c r="A7568" t="s">
        <v>126</v>
      </c>
      <c r="B7568" t="s">
        <v>127</v>
      </c>
      <c r="C7568" s="7">
        <v>43623</v>
      </c>
      <c r="E7568" s="27">
        <v>45.78</v>
      </c>
      <c r="G7568" s="27" t="str">
        <f>VLOOKUP(C7568,W:Y,3,TRUE)</f>
        <v>June 19</v>
      </c>
      <c r="H7568" s="27">
        <f t="shared" si="118"/>
        <v>7567</v>
      </c>
      <c r="I7568" s="30" t="str">
        <f>IF(G7568='Check Register'!$E$1,H7568,"")</f>
        <v/>
      </c>
      <c r="J7568" s="16" t="str">
        <f>IFERROR(SMALL($I$2:$I$100001,H7568),"")</f>
        <v/>
      </c>
    </row>
    <row r="7569" spans="1:10" x14ac:dyDescent="0.3">
      <c r="A7569" t="s">
        <v>405</v>
      </c>
      <c r="B7569" t="s">
        <v>89</v>
      </c>
      <c r="C7569" s="7">
        <v>43630</v>
      </c>
      <c r="E7569" s="27">
        <v>528</v>
      </c>
      <c r="G7569" s="27" t="str">
        <f>VLOOKUP(C7569,W:Y,3,TRUE)</f>
        <v>June 19</v>
      </c>
      <c r="H7569" s="27">
        <f t="shared" si="118"/>
        <v>7568</v>
      </c>
      <c r="I7569" s="30" t="str">
        <f>IF(G7569='Check Register'!$E$1,H7569,"")</f>
        <v/>
      </c>
      <c r="J7569" s="16" t="str">
        <f>IFERROR(SMALL($I$2:$I$100001,H7569),"")</f>
        <v/>
      </c>
    </row>
    <row r="7570" spans="1:10" x14ac:dyDescent="0.3">
      <c r="A7570" t="s">
        <v>255</v>
      </c>
      <c r="B7570" t="s">
        <v>43</v>
      </c>
      <c r="C7570" s="7">
        <v>43630</v>
      </c>
      <c r="E7570" s="27">
        <v>9348.52</v>
      </c>
      <c r="G7570" s="27" t="str">
        <f>VLOOKUP(C7570,W:Y,3,TRUE)</f>
        <v>June 19</v>
      </c>
      <c r="H7570" s="27">
        <f t="shared" si="118"/>
        <v>7569</v>
      </c>
      <c r="I7570" s="30" t="str">
        <f>IF(G7570='Check Register'!$E$1,H7570,"")</f>
        <v/>
      </c>
      <c r="J7570" s="16" t="str">
        <f>IFERROR(SMALL($I$2:$I$100001,H7570),"")</f>
        <v/>
      </c>
    </row>
    <row r="7571" spans="1:10" x14ac:dyDescent="0.3">
      <c r="A7571" t="s">
        <v>87</v>
      </c>
      <c r="B7571" t="s">
        <v>8</v>
      </c>
      <c r="C7571" s="7">
        <v>43630</v>
      </c>
      <c r="E7571" s="27">
        <v>1355.83</v>
      </c>
      <c r="G7571" s="27" t="str">
        <f>VLOOKUP(C7571,W:Y,3,TRUE)</f>
        <v>June 19</v>
      </c>
      <c r="H7571" s="27">
        <f t="shared" si="118"/>
        <v>7570</v>
      </c>
      <c r="I7571" s="30" t="str">
        <f>IF(G7571='Check Register'!$E$1,H7571,"")</f>
        <v/>
      </c>
      <c r="J7571" s="16" t="str">
        <f>IFERROR(SMALL($I$2:$I$100001,H7571),"")</f>
        <v/>
      </c>
    </row>
    <row r="7572" spans="1:10" x14ac:dyDescent="0.3">
      <c r="A7572" t="s">
        <v>7</v>
      </c>
      <c r="B7572" t="s">
        <v>8</v>
      </c>
      <c r="C7572" s="7">
        <v>43630</v>
      </c>
      <c r="E7572" s="27">
        <v>206.73</v>
      </c>
      <c r="G7572" s="27" t="str">
        <f>VLOOKUP(C7572,W:Y,3,TRUE)</f>
        <v>June 19</v>
      </c>
      <c r="H7572" s="27">
        <f t="shared" si="118"/>
        <v>7571</v>
      </c>
      <c r="I7572" s="30" t="str">
        <f>IF(G7572='Check Register'!$E$1,H7572,"")</f>
        <v/>
      </c>
      <c r="J7572" s="16" t="str">
        <f>IFERROR(SMALL($I$2:$I$100001,H7572),"")</f>
        <v/>
      </c>
    </row>
    <row r="7573" spans="1:10" x14ac:dyDescent="0.3">
      <c r="A7573" t="s">
        <v>312</v>
      </c>
      <c r="B7573" t="s">
        <v>16</v>
      </c>
      <c r="C7573" s="7">
        <v>43630</v>
      </c>
      <c r="E7573" s="27">
        <v>66.87</v>
      </c>
      <c r="G7573" s="27" t="str">
        <f>VLOOKUP(C7573,W:Y,3,TRUE)</f>
        <v>June 19</v>
      </c>
      <c r="H7573" s="27">
        <f t="shared" si="118"/>
        <v>7572</v>
      </c>
      <c r="I7573" s="30" t="str">
        <f>IF(G7573='Check Register'!$E$1,H7573,"")</f>
        <v/>
      </c>
      <c r="J7573" s="16" t="str">
        <f>IFERROR(SMALL($I$2:$I$100001,H7573),"")</f>
        <v/>
      </c>
    </row>
    <row r="7574" spans="1:10" x14ac:dyDescent="0.3">
      <c r="A7574" t="s">
        <v>312</v>
      </c>
      <c r="B7574" t="s">
        <v>61</v>
      </c>
      <c r="C7574" s="7">
        <v>43630</v>
      </c>
      <c r="E7574" s="27">
        <v>3.98</v>
      </c>
      <c r="G7574" s="27" t="str">
        <f>VLOOKUP(C7574,W:Y,3,TRUE)</f>
        <v>June 19</v>
      </c>
      <c r="H7574" s="27">
        <f t="shared" si="118"/>
        <v>7573</v>
      </c>
      <c r="I7574" s="30" t="str">
        <f>IF(G7574='Check Register'!$E$1,H7574,"")</f>
        <v/>
      </c>
      <c r="J7574" s="16" t="str">
        <f>IFERROR(SMALL($I$2:$I$100001,H7574),"")</f>
        <v/>
      </c>
    </row>
    <row r="7575" spans="1:10" x14ac:dyDescent="0.3">
      <c r="A7575" t="s">
        <v>10</v>
      </c>
      <c r="B7575" t="s">
        <v>127</v>
      </c>
      <c r="C7575" s="7">
        <v>43630</v>
      </c>
      <c r="E7575" s="27">
        <v>59.96</v>
      </c>
      <c r="G7575" s="27" t="str">
        <f>VLOOKUP(C7575,W:Y,3,TRUE)</f>
        <v>June 19</v>
      </c>
      <c r="H7575" s="27">
        <f t="shared" si="118"/>
        <v>7574</v>
      </c>
      <c r="I7575" s="30" t="str">
        <f>IF(G7575='Check Register'!$E$1,H7575,"")</f>
        <v/>
      </c>
      <c r="J7575" s="16" t="str">
        <f>IFERROR(SMALL($I$2:$I$100001,H7575),"")</f>
        <v/>
      </c>
    </row>
    <row r="7576" spans="1:10" x14ac:dyDescent="0.3">
      <c r="A7576" t="s">
        <v>133</v>
      </c>
      <c r="B7576" t="s">
        <v>8</v>
      </c>
      <c r="C7576" s="7">
        <v>43630</v>
      </c>
      <c r="E7576" s="27">
        <v>511.34</v>
      </c>
      <c r="G7576" s="27" t="str">
        <f>VLOOKUP(C7576,W:Y,3,TRUE)</f>
        <v>June 19</v>
      </c>
      <c r="H7576" s="27">
        <f t="shared" si="118"/>
        <v>7575</v>
      </c>
      <c r="I7576" s="30" t="str">
        <f>IF(G7576='Check Register'!$E$1,H7576,"")</f>
        <v/>
      </c>
      <c r="J7576" s="16" t="str">
        <f>IFERROR(SMALL($I$2:$I$100001,H7576),"")</f>
        <v/>
      </c>
    </row>
    <row r="7577" spans="1:10" x14ac:dyDescent="0.3">
      <c r="A7577" t="s">
        <v>134</v>
      </c>
      <c r="B7577" t="s">
        <v>22</v>
      </c>
      <c r="C7577" s="7">
        <v>43630</v>
      </c>
      <c r="E7577" s="27">
        <v>1471.82</v>
      </c>
      <c r="G7577" s="27" t="str">
        <f>VLOOKUP(C7577,W:Y,3,TRUE)</f>
        <v>June 19</v>
      </c>
      <c r="H7577" s="27">
        <f t="shared" si="118"/>
        <v>7576</v>
      </c>
      <c r="I7577" s="30" t="str">
        <f>IF(G7577='Check Register'!$E$1,H7577,"")</f>
        <v/>
      </c>
      <c r="J7577" s="16" t="str">
        <f>IFERROR(SMALL($I$2:$I$100001,H7577),"")</f>
        <v/>
      </c>
    </row>
    <row r="7578" spans="1:10" x14ac:dyDescent="0.3">
      <c r="A7578" t="s">
        <v>174</v>
      </c>
      <c r="B7578" t="s">
        <v>22</v>
      </c>
      <c r="C7578" s="7">
        <v>43630</v>
      </c>
      <c r="E7578" s="27">
        <v>575</v>
      </c>
      <c r="G7578" s="27" t="str">
        <f>VLOOKUP(C7578,W:Y,3,TRUE)</f>
        <v>June 19</v>
      </c>
      <c r="H7578" s="27">
        <f t="shared" si="118"/>
        <v>7577</v>
      </c>
      <c r="I7578" s="30" t="str">
        <f>IF(G7578='Check Register'!$E$1,H7578,"")</f>
        <v/>
      </c>
      <c r="J7578" s="16" t="str">
        <f>IFERROR(SMALL($I$2:$I$100001,H7578),"")</f>
        <v/>
      </c>
    </row>
    <row r="7579" spans="1:10" x14ac:dyDescent="0.3">
      <c r="A7579" t="s">
        <v>291</v>
      </c>
      <c r="B7579" t="s">
        <v>39</v>
      </c>
      <c r="C7579" s="7">
        <v>43630</v>
      </c>
      <c r="E7579" s="27">
        <v>475</v>
      </c>
      <c r="G7579" s="27" t="str">
        <f>VLOOKUP(C7579,W:Y,3,TRUE)</f>
        <v>June 19</v>
      </c>
      <c r="H7579" s="27">
        <f t="shared" si="118"/>
        <v>7578</v>
      </c>
      <c r="I7579" s="30" t="str">
        <f>IF(G7579='Check Register'!$E$1,H7579,"")</f>
        <v/>
      </c>
      <c r="J7579" s="16" t="str">
        <f>IFERROR(SMALL($I$2:$I$100001,H7579),"")</f>
        <v/>
      </c>
    </row>
    <row r="7580" spans="1:10" x14ac:dyDescent="0.3">
      <c r="A7580" t="s">
        <v>270</v>
      </c>
      <c r="B7580" t="s">
        <v>131</v>
      </c>
      <c r="C7580" s="7">
        <v>43630</v>
      </c>
      <c r="E7580" s="27">
        <v>190.44</v>
      </c>
      <c r="G7580" s="27" t="str">
        <f>VLOOKUP(C7580,W:Y,3,TRUE)</f>
        <v>June 19</v>
      </c>
      <c r="H7580" s="27">
        <f t="shared" si="118"/>
        <v>7579</v>
      </c>
      <c r="I7580" s="30" t="str">
        <f>IF(G7580='Check Register'!$E$1,H7580,"")</f>
        <v/>
      </c>
      <c r="J7580" s="16" t="str">
        <f>IFERROR(SMALL($I$2:$I$100001,H7580),"")</f>
        <v/>
      </c>
    </row>
    <row r="7581" spans="1:10" x14ac:dyDescent="0.3">
      <c r="A7581" t="s">
        <v>270</v>
      </c>
      <c r="B7581" t="s">
        <v>16</v>
      </c>
      <c r="C7581" s="7">
        <v>43630</v>
      </c>
      <c r="E7581" s="27">
        <v>252.3</v>
      </c>
      <c r="G7581" s="27" t="str">
        <f>VLOOKUP(C7581,W:Y,3,TRUE)</f>
        <v>June 19</v>
      </c>
      <c r="H7581" s="27">
        <f t="shared" si="118"/>
        <v>7580</v>
      </c>
      <c r="I7581" s="30" t="str">
        <f>IF(G7581='Check Register'!$E$1,H7581,"")</f>
        <v/>
      </c>
      <c r="J7581" s="16" t="str">
        <f>IFERROR(SMALL($I$2:$I$100001,H7581),"")</f>
        <v/>
      </c>
    </row>
    <row r="7582" spans="1:10" x14ac:dyDescent="0.3">
      <c r="A7582" t="s">
        <v>19</v>
      </c>
      <c r="B7582" t="s">
        <v>20</v>
      </c>
      <c r="C7582" s="7">
        <v>43630</v>
      </c>
      <c r="E7582" s="27">
        <v>1595.43</v>
      </c>
      <c r="G7582" s="27" t="str">
        <f>VLOOKUP(C7582,W:Y,3,TRUE)</f>
        <v>June 19</v>
      </c>
      <c r="H7582" s="27">
        <f t="shared" si="118"/>
        <v>7581</v>
      </c>
      <c r="I7582" s="30" t="str">
        <f>IF(G7582='Check Register'!$E$1,H7582,"")</f>
        <v/>
      </c>
      <c r="J7582" s="16" t="str">
        <f>IFERROR(SMALL($I$2:$I$100001,H7582),"")</f>
        <v/>
      </c>
    </row>
    <row r="7583" spans="1:10" x14ac:dyDescent="0.3">
      <c r="A7583" t="s">
        <v>221</v>
      </c>
      <c r="B7583" t="s">
        <v>8</v>
      </c>
      <c r="C7583" s="7">
        <v>43630</v>
      </c>
      <c r="E7583" s="27">
        <v>648.5</v>
      </c>
      <c r="G7583" s="27" t="str">
        <f>VLOOKUP(C7583,W:Y,3,TRUE)</f>
        <v>June 19</v>
      </c>
      <c r="H7583" s="27">
        <f t="shared" si="118"/>
        <v>7582</v>
      </c>
      <c r="I7583" s="30" t="str">
        <f>IF(G7583='Check Register'!$E$1,H7583,"")</f>
        <v/>
      </c>
      <c r="J7583" s="16" t="str">
        <f>IFERROR(SMALL($I$2:$I$100001,H7583),"")</f>
        <v/>
      </c>
    </row>
    <row r="7584" spans="1:10" x14ac:dyDescent="0.3">
      <c r="A7584" t="s">
        <v>177</v>
      </c>
      <c r="B7584" t="s">
        <v>70</v>
      </c>
      <c r="C7584" s="7">
        <v>43630</v>
      </c>
      <c r="E7584" s="27">
        <v>2928</v>
      </c>
      <c r="G7584" s="27" t="str">
        <f>VLOOKUP(C7584,W:Y,3,TRUE)</f>
        <v>June 19</v>
      </c>
      <c r="H7584" s="27">
        <f t="shared" si="118"/>
        <v>7583</v>
      </c>
      <c r="I7584" s="30" t="str">
        <f>IF(G7584='Check Register'!$E$1,H7584,"")</f>
        <v/>
      </c>
      <c r="J7584" s="16" t="str">
        <f>IFERROR(SMALL($I$2:$I$100001,H7584),"")</f>
        <v/>
      </c>
    </row>
    <row r="7585" spans="1:10" x14ac:dyDescent="0.3">
      <c r="A7585" t="s">
        <v>140</v>
      </c>
      <c r="B7585" t="s">
        <v>141</v>
      </c>
      <c r="C7585" s="7">
        <v>43630</v>
      </c>
      <c r="E7585" s="27">
        <v>1962.9</v>
      </c>
      <c r="G7585" s="27" t="str">
        <f>VLOOKUP(C7585,W:Y,3,TRUE)</f>
        <v>June 19</v>
      </c>
      <c r="H7585" s="27">
        <f t="shared" si="118"/>
        <v>7584</v>
      </c>
      <c r="I7585" s="30" t="str">
        <f>IF(G7585='Check Register'!$E$1,H7585,"")</f>
        <v/>
      </c>
      <c r="J7585" s="16" t="str">
        <f>IFERROR(SMALL($I$2:$I$100001,H7585),"")</f>
        <v/>
      </c>
    </row>
    <row r="7586" spans="1:10" x14ac:dyDescent="0.3">
      <c r="A7586" t="s">
        <v>140</v>
      </c>
      <c r="B7586" t="s">
        <v>102</v>
      </c>
      <c r="C7586" s="7">
        <v>43630</v>
      </c>
      <c r="E7586" s="27">
        <v>9624.09</v>
      </c>
      <c r="G7586" s="27" t="str">
        <f>VLOOKUP(C7586,W:Y,3,TRUE)</f>
        <v>June 19</v>
      </c>
      <c r="H7586" s="27">
        <f t="shared" si="118"/>
        <v>7585</v>
      </c>
      <c r="I7586" s="30" t="str">
        <f>IF(G7586='Check Register'!$E$1,H7586,"")</f>
        <v/>
      </c>
      <c r="J7586" s="16" t="str">
        <f>IFERROR(SMALL($I$2:$I$100001,H7586),"")</f>
        <v/>
      </c>
    </row>
    <row r="7587" spans="1:10" x14ac:dyDescent="0.3">
      <c r="A7587" t="s">
        <v>567</v>
      </c>
      <c r="B7587" t="s">
        <v>45</v>
      </c>
      <c r="C7587" s="7">
        <v>43630</v>
      </c>
      <c r="E7587" s="27">
        <v>1084.8</v>
      </c>
      <c r="G7587" s="27" t="str">
        <f>VLOOKUP(C7587,W:Y,3,TRUE)</f>
        <v>June 19</v>
      </c>
      <c r="H7587" s="27">
        <f t="shared" si="118"/>
        <v>7586</v>
      </c>
      <c r="I7587" s="30" t="str">
        <f>IF(G7587='Check Register'!$E$1,H7587,"")</f>
        <v/>
      </c>
      <c r="J7587" s="16" t="str">
        <f>IFERROR(SMALL($I$2:$I$100001,H7587),"")</f>
        <v/>
      </c>
    </row>
    <row r="7588" spans="1:10" x14ac:dyDescent="0.3">
      <c r="A7588" t="s">
        <v>97</v>
      </c>
      <c r="B7588" t="s">
        <v>6</v>
      </c>
      <c r="C7588" s="7">
        <v>43630</v>
      </c>
      <c r="E7588" s="27">
        <v>137381.24</v>
      </c>
      <c r="G7588" s="27" t="str">
        <f>VLOOKUP(C7588,W:Y,3,TRUE)</f>
        <v>June 19</v>
      </c>
      <c r="H7588" s="27">
        <f t="shared" si="118"/>
        <v>7587</v>
      </c>
      <c r="I7588" s="30" t="str">
        <f>IF(G7588='Check Register'!$E$1,H7588,"")</f>
        <v/>
      </c>
      <c r="J7588" s="16" t="str">
        <f>IFERROR(SMALL($I$2:$I$100001,H7588),"")</f>
        <v/>
      </c>
    </row>
    <row r="7589" spans="1:10" x14ac:dyDescent="0.3">
      <c r="A7589" t="s">
        <v>24</v>
      </c>
      <c r="B7589" t="s">
        <v>25</v>
      </c>
      <c r="C7589" s="7">
        <v>43630</v>
      </c>
      <c r="E7589" s="27">
        <v>4464</v>
      </c>
      <c r="G7589" s="27" t="str">
        <f>VLOOKUP(C7589,W:Y,3,TRUE)</f>
        <v>June 19</v>
      </c>
      <c r="H7589" s="27">
        <f t="shared" si="118"/>
        <v>7588</v>
      </c>
      <c r="I7589" s="30" t="str">
        <f>IF(G7589='Check Register'!$E$1,H7589,"")</f>
        <v/>
      </c>
      <c r="J7589" s="16" t="str">
        <f>IFERROR(SMALL($I$2:$I$100001,H7589),"")</f>
        <v/>
      </c>
    </row>
    <row r="7590" spans="1:10" x14ac:dyDescent="0.3">
      <c r="A7590" t="s">
        <v>546</v>
      </c>
      <c r="B7590" t="s">
        <v>100</v>
      </c>
      <c r="C7590" s="7">
        <v>43630</v>
      </c>
      <c r="E7590" s="27">
        <v>1495</v>
      </c>
      <c r="G7590" s="27" t="str">
        <f>VLOOKUP(C7590,W:Y,3,TRUE)</f>
        <v>June 19</v>
      </c>
      <c r="H7590" s="27">
        <f t="shared" si="118"/>
        <v>7589</v>
      </c>
      <c r="I7590" s="30" t="str">
        <f>IF(G7590='Check Register'!$E$1,H7590,"")</f>
        <v/>
      </c>
      <c r="J7590" s="16" t="str">
        <f>IFERROR(SMALL($I$2:$I$100001,H7590),"")</f>
        <v/>
      </c>
    </row>
    <row r="7591" spans="1:10" x14ac:dyDescent="0.3">
      <c r="A7591" t="s">
        <v>26</v>
      </c>
      <c r="B7591" t="s">
        <v>20</v>
      </c>
      <c r="C7591" s="7">
        <v>43630</v>
      </c>
      <c r="E7591" s="27">
        <v>7473.51</v>
      </c>
      <c r="G7591" s="27" t="str">
        <f>VLOOKUP(C7591,W:Y,3,TRUE)</f>
        <v>June 19</v>
      </c>
      <c r="H7591" s="27">
        <f t="shared" si="118"/>
        <v>7590</v>
      </c>
      <c r="I7591" s="30" t="str">
        <f>IF(G7591='Check Register'!$E$1,H7591,"")</f>
        <v/>
      </c>
      <c r="J7591" s="16" t="str">
        <f>IFERROR(SMALL($I$2:$I$100001,H7591),"")</f>
        <v/>
      </c>
    </row>
    <row r="7592" spans="1:10" x14ac:dyDescent="0.3">
      <c r="A7592" t="s">
        <v>233</v>
      </c>
      <c r="B7592" t="s">
        <v>12</v>
      </c>
      <c r="C7592" s="7">
        <v>43630</v>
      </c>
      <c r="E7592" s="27">
        <v>138.94999999999999</v>
      </c>
      <c r="G7592" s="27" t="str">
        <f>VLOOKUP(C7592,W:Y,3,TRUE)</f>
        <v>June 19</v>
      </c>
      <c r="H7592" s="27">
        <f t="shared" si="118"/>
        <v>7591</v>
      </c>
      <c r="I7592" s="30" t="str">
        <f>IF(G7592='Check Register'!$E$1,H7592,"")</f>
        <v/>
      </c>
      <c r="J7592" s="16" t="str">
        <f>IFERROR(SMALL($I$2:$I$100001,H7592),"")</f>
        <v/>
      </c>
    </row>
    <row r="7593" spans="1:10" x14ac:dyDescent="0.3">
      <c r="A7593" t="s">
        <v>461</v>
      </c>
      <c r="B7593" t="s">
        <v>171</v>
      </c>
      <c r="C7593" s="7">
        <v>43630</v>
      </c>
      <c r="E7593" s="27">
        <v>2805.35</v>
      </c>
      <c r="G7593" s="27" t="str">
        <f>VLOOKUP(C7593,W:Y,3,TRUE)</f>
        <v>June 19</v>
      </c>
      <c r="H7593" s="27">
        <f t="shared" si="118"/>
        <v>7592</v>
      </c>
      <c r="I7593" s="30" t="str">
        <f>IF(G7593='Check Register'!$E$1,H7593,"")</f>
        <v/>
      </c>
      <c r="J7593" s="16" t="str">
        <f>IFERROR(SMALL($I$2:$I$100001,H7593),"")</f>
        <v/>
      </c>
    </row>
    <row r="7594" spans="1:10" x14ac:dyDescent="0.3">
      <c r="A7594" t="s">
        <v>101</v>
      </c>
      <c r="B7594" t="s">
        <v>102</v>
      </c>
      <c r="C7594" s="7">
        <v>43630</v>
      </c>
      <c r="E7594" s="27">
        <v>10720</v>
      </c>
      <c r="G7594" s="27" t="str">
        <f>VLOOKUP(C7594,W:Y,3,TRUE)</f>
        <v>June 19</v>
      </c>
      <c r="H7594" s="27">
        <f t="shared" si="118"/>
        <v>7593</v>
      </c>
      <c r="I7594" s="30" t="str">
        <f>IF(G7594='Check Register'!$E$1,H7594,"")</f>
        <v/>
      </c>
      <c r="J7594" s="16" t="str">
        <f>IFERROR(SMALL($I$2:$I$100001,H7594),"")</f>
        <v/>
      </c>
    </row>
    <row r="7595" spans="1:10" x14ac:dyDescent="0.3">
      <c r="A7595" t="s">
        <v>29</v>
      </c>
      <c r="B7595" t="s">
        <v>127</v>
      </c>
      <c r="C7595" s="7">
        <v>43630</v>
      </c>
      <c r="E7595" s="27">
        <v>38.08</v>
      </c>
      <c r="G7595" s="27" t="str">
        <f>VLOOKUP(C7595,W:Y,3,TRUE)</f>
        <v>June 19</v>
      </c>
      <c r="H7595" s="27">
        <f t="shared" si="118"/>
        <v>7594</v>
      </c>
      <c r="I7595" s="30" t="str">
        <f>IF(G7595='Check Register'!$E$1,H7595,"")</f>
        <v/>
      </c>
      <c r="J7595" s="16" t="str">
        <f>IFERROR(SMALL($I$2:$I$100001,H7595),"")</f>
        <v/>
      </c>
    </row>
    <row r="7596" spans="1:10" x14ac:dyDescent="0.3">
      <c r="A7596" t="s">
        <v>29</v>
      </c>
      <c r="B7596" t="s">
        <v>8</v>
      </c>
      <c r="C7596" s="7">
        <v>43630</v>
      </c>
      <c r="E7596" s="27">
        <v>539.46</v>
      </c>
      <c r="G7596" s="27" t="str">
        <f>VLOOKUP(C7596,W:Y,3,TRUE)</f>
        <v>June 19</v>
      </c>
      <c r="H7596" s="27">
        <f t="shared" si="118"/>
        <v>7595</v>
      </c>
      <c r="I7596" s="30" t="str">
        <f>IF(G7596='Check Register'!$E$1,H7596,"")</f>
        <v/>
      </c>
      <c r="J7596" s="16" t="str">
        <f>IFERROR(SMALL($I$2:$I$100001,H7596),"")</f>
        <v/>
      </c>
    </row>
    <row r="7597" spans="1:10" x14ac:dyDescent="0.3">
      <c r="A7597" t="s">
        <v>144</v>
      </c>
      <c r="B7597" t="s">
        <v>39</v>
      </c>
      <c r="C7597" s="7">
        <v>43630</v>
      </c>
      <c r="E7597" s="27">
        <v>75240</v>
      </c>
      <c r="G7597" s="27" t="str">
        <f>VLOOKUP(C7597,W:Y,3,TRUE)</f>
        <v>June 19</v>
      </c>
      <c r="H7597" s="27">
        <f t="shared" si="118"/>
        <v>7596</v>
      </c>
      <c r="I7597" s="30" t="str">
        <f>IF(G7597='Check Register'!$E$1,H7597,"")</f>
        <v/>
      </c>
      <c r="J7597" s="16" t="str">
        <f>IFERROR(SMALL($I$2:$I$100001,H7597),"")</f>
        <v/>
      </c>
    </row>
    <row r="7598" spans="1:10" x14ac:dyDescent="0.3">
      <c r="A7598" t="s">
        <v>144</v>
      </c>
      <c r="B7598" t="s">
        <v>102</v>
      </c>
      <c r="C7598" s="7">
        <v>43630</v>
      </c>
      <c r="E7598" s="27">
        <v>767869.23</v>
      </c>
      <c r="G7598" s="27" t="str">
        <f>VLOOKUP(C7598,W:Y,3,TRUE)</f>
        <v>June 19</v>
      </c>
      <c r="H7598" s="27">
        <f t="shared" si="118"/>
        <v>7597</v>
      </c>
      <c r="I7598" s="30" t="str">
        <f>IF(G7598='Check Register'!$E$1,H7598,"")</f>
        <v/>
      </c>
      <c r="J7598" s="16" t="str">
        <f>IFERROR(SMALL($I$2:$I$100001,H7598),"")</f>
        <v/>
      </c>
    </row>
    <row r="7599" spans="1:10" x14ac:dyDescent="0.3">
      <c r="A7599" t="s">
        <v>32</v>
      </c>
      <c r="B7599" t="s">
        <v>33</v>
      </c>
      <c r="C7599" s="7">
        <v>43630</v>
      </c>
      <c r="E7599" s="27">
        <v>32.44</v>
      </c>
      <c r="G7599" s="27" t="str">
        <f>VLOOKUP(C7599,W:Y,3,TRUE)</f>
        <v>June 19</v>
      </c>
      <c r="H7599" s="27">
        <f t="shared" si="118"/>
        <v>7598</v>
      </c>
      <c r="I7599" s="30" t="str">
        <f>IF(G7599='Check Register'!$E$1,H7599,"")</f>
        <v/>
      </c>
      <c r="J7599" s="16" t="str">
        <f>IFERROR(SMALL($I$2:$I$100001,H7599),"")</f>
        <v/>
      </c>
    </row>
    <row r="7600" spans="1:10" x14ac:dyDescent="0.3">
      <c r="A7600" t="s">
        <v>145</v>
      </c>
      <c r="B7600" t="s">
        <v>28</v>
      </c>
      <c r="C7600" s="7">
        <v>43630</v>
      </c>
      <c r="E7600" s="27">
        <v>2500</v>
      </c>
      <c r="G7600" s="27" t="str">
        <f>VLOOKUP(C7600,W:Y,3,TRUE)</f>
        <v>June 19</v>
      </c>
      <c r="H7600" s="27">
        <f t="shared" si="118"/>
        <v>7599</v>
      </c>
      <c r="I7600" s="30" t="str">
        <f>IF(G7600='Check Register'!$E$1,H7600,"")</f>
        <v/>
      </c>
      <c r="J7600" s="16" t="str">
        <f>IFERROR(SMALL($I$2:$I$100001,H7600),"")</f>
        <v/>
      </c>
    </row>
    <row r="7601" spans="1:10" x14ac:dyDescent="0.3">
      <c r="A7601" t="s">
        <v>146</v>
      </c>
      <c r="B7601" t="s">
        <v>8</v>
      </c>
      <c r="C7601" s="7">
        <v>43630</v>
      </c>
      <c r="E7601" s="27">
        <v>1044.9000000000001</v>
      </c>
      <c r="G7601" s="27" t="str">
        <f>VLOOKUP(C7601,W:Y,3,TRUE)</f>
        <v>June 19</v>
      </c>
      <c r="H7601" s="27">
        <f t="shared" si="118"/>
        <v>7600</v>
      </c>
      <c r="I7601" s="30" t="str">
        <f>IF(G7601='Check Register'!$E$1,H7601,"")</f>
        <v/>
      </c>
      <c r="J7601" s="16" t="str">
        <f>IFERROR(SMALL($I$2:$I$100001,H7601),"")</f>
        <v/>
      </c>
    </row>
    <row r="7602" spans="1:10" x14ac:dyDescent="0.3">
      <c r="A7602" t="s">
        <v>434</v>
      </c>
      <c r="B7602" t="s">
        <v>22</v>
      </c>
      <c r="C7602" s="7">
        <v>43630</v>
      </c>
      <c r="E7602" s="27">
        <v>451.5</v>
      </c>
      <c r="G7602" s="27" t="str">
        <f>VLOOKUP(C7602,W:Y,3,TRUE)</f>
        <v>June 19</v>
      </c>
      <c r="H7602" s="27">
        <f t="shared" si="118"/>
        <v>7601</v>
      </c>
      <c r="I7602" s="30" t="str">
        <f>IF(G7602='Check Register'!$E$1,H7602,"")</f>
        <v/>
      </c>
      <c r="J7602" s="16" t="str">
        <f>IFERROR(SMALL($I$2:$I$100001,H7602),"")</f>
        <v/>
      </c>
    </row>
    <row r="7603" spans="1:10" x14ac:dyDescent="0.3">
      <c r="A7603" t="s">
        <v>281</v>
      </c>
      <c r="B7603" t="s">
        <v>12</v>
      </c>
      <c r="C7603" s="7">
        <v>43630</v>
      </c>
      <c r="E7603" s="27">
        <v>80.150000000000006</v>
      </c>
      <c r="G7603" s="27" t="str">
        <f>VLOOKUP(C7603,W:Y,3,TRUE)</f>
        <v>June 19</v>
      </c>
      <c r="H7603" s="27">
        <f t="shared" si="118"/>
        <v>7602</v>
      </c>
      <c r="I7603" s="30" t="str">
        <f>IF(G7603='Check Register'!$E$1,H7603,"")</f>
        <v/>
      </c>
      <c r="J7603" s="16" t="str">
        <f>IFERROR(SMALL($I$2:$I$100001,H7603),"")</f>
        <v/>
      </c>
    </row>
    <row r="7604" spans="1:10" x14ac:dyDescent="0.3">
      <c r="A7604" t="s">
        <v>508</v>
      </c>
      <c r="B7604" t="s">
        <v>22</v>
      </c>
      <c r="C7604" s="7">
        <v>43630</v>
      </c>
      <c r="E7604" s="27">
        <v>180</v>
      </c>
      <c r="G7604" s="27" t="str">
        <f>VLOOKUP(C7604,W:Y,3,TRUE)</f>
        <v>June 19</v>
      </c>
      <c r="H7604" s="27">
        <f t="shared" si="118"/>
        <v>7603</v>
      </c>
      <c r="I7604" s="30" t="str">
        <f>IF(G7604='Check Register'!$E$1,H7604,"")</f>
        <v/>
      </c>
      <c r="J7604" s="16" t="str">
        <f>IFERROR(SMALL($I$2:$I$100001,H7604),"")</f>
        <v/>
      </c>
    </row>
    <row r="7605" spans="1:10" x14ac:dyDescent="0.3">
      <c r="A7605" t="s">
        <v>335</v>
      </c>
      <c r="B7605" t="s">
        <v>102</v>
      </c>
      <c r="C7605" s="7">
        <v>43630</v>
      </c>
      <c r="E7605" s="27">
        <v>6120.54</v>
      </c>
      <c r="G7605" s="27" t="str">
        <f>VLOOKUP(C7605,W:Y,3,TRUE)</f>
        <v>June 19</v>
      </c>
      <c r="H7605" s="27">
        <f t="shared" si="118"/>
        <v>7604</v>
      </c>
      <c r="I7605" s="30" t="str">
        <f>IF(G7605='Check Register'!$E$1,H7605,"")</f>
        <v/>
      </c>
      <c r="J7605" s="16" t="str">
        <f>IFERROR(SMALL($I$2:$I$100001,H7605),"")</f>
        <v/>
      </c>
    </row>
    <row r="7606" spans="1:10" x14ac:dyDescent="0.3">
      <c r="A7606" t="s">
        <v>41</v>
      </c>
      <c r="B7606" t="s">
        <v>8</v>
      </c>
      <c r="C7606" s="7">
        <v>43630</v>
      </c>
      <c r="E7606" s="27">
        <v>331.95</v>
      </c>
      <c r="G7606" s="27" t="str">
        <f>VLOOKUP(C7606,W:Y,3,TRUE)</f>
        <v>June 19</v>
      </c>
      <c r="H7606" s="27">
        <f t="shared" si="118"/>
        <v>7605</v>
      </c>
      <c r="I7606" s="30" t="str">
        <f>IF(G7606='Check Register'!$E$1,H7606,"")</f>
        <v/>
      </c>
      <c r="J7606" s="16" t="str">
        <f>IFERROR(SMALL($I$2:$I$100001,H7606),"")</f>
        <v/>
      </c>
    </row>
    <row r="7607" spans="1:10" x14ac:dyDescent="0.3">
      <c r="A7607" t="s">
        <v>250</v>
      </c>
      <c r="B7607" t="s">
        <v>22</v>
      </c>
      <c r="C7607" s="7">
        <v>43630</v>
      </c>
      <c r="E7607" s="27">
        <v>210</v>
      </c>
      <c r="G7607" s="27" t="str">
        <f>VLOOKUP(C7607,W:Y,3,TRUE)</f>
        <v>June 19</v>
      </c>
      <c r="H7607" s="27">
        <f t="shared" si="118"/>
        <v>7606</v>
      </c>
      <c r="I7607" s="30" t="str">
        <f>IF(G7607='Check Register'!$E$1,H7607,"")</f>
        <v/>
      </c>
      <c r="J7607" s="16" t="str">
        <f>IFERROR(SMALL($I$2:$I$100001,H7607),"")</f>
        <v/>
      </c>
    </row>
    <row r="7608" spans="1:10" x14ac:dyDescent="0.3">
      <c r="A7608" t="s">
        <v>544</v>
      </c>
      <c r="B7608" t="s">
        <v>14</v>
      </c>
      <c r="C7608" s="7">
        <v>43630</v>
      </c>
      <c r="E7608" s="27">
        <v>40</v>
      </c>
      <c r="G7608" s="27" t="str">
        <f>VLOOKUP(C7608,W:Y,3,TRUE)</f>
        <v>June 19</v>
      </c>
      <c r="H7608" s="27">
        <f t="shared" si="118"/>
        <v>7607</v>
      </c>
      <c r="I7608" s="30" t="str">
        <f>IF(G7608='Check Register'!$E$1,H7608,"")</f>
        <v/>
      </c>
      <c r="J7608" s="16" t="str">
        <f>IFERROR(SMALL($I$2:$I$100001,H7608),"")</f>
        <v/>
      </c>
    </row>
    <row r="7609" spans="1:10" x14ac:dyDescent="0.3">
      <c r="A7609" t="s">
        <v>51</v>
      </c>
      <c r="B7609" t="s">
        <v>22</v>
      </c>
      <c r="C7609" s="7">
        <v>43630</v>
      </c>
      <c r="E7609" s="27">
        <v>210</v>
      </c>
      <c r="G7609" s="27" t="str">
        <f>VLOOKUP(C7609,W:Y,3,TRUE)</f>
        <v>June 19</v>
      </c>
      <c r="H7609" s="27">
        <f t="shared" si="118"/>
        <v>7608</v>
      </c>
      <c r="I7609" s="30" t="str">
        <f>IF(G7609='Check Register'!$E$1,H7609,"")</f>
        <v/>
      </c>
      <c r="J7609" s="16" t="str">
        <f>IFERROR(SMALL($I$2:$I$100001,H7609),"")</f>
        <v/>
      </c>
    </row>
    <row r="7610" spans="1:10" x14ac:dyDescent="0.3">
      <c r="A7610" t="s">
        <v>337</v>
      </c>
      <c r="B7610" t="s">
        <v>100</v>
      </c>
      <c r="C7610" s="7">
        <v>43630</v>
      </c>
      <c r="E7610" s="27">
        <v>335.75</v>
      </c>
      <c r="G7610" s="27" t="str">
        <f>VLOOKUP(C7610,W:Y,3,TRUE)</f>
        <v>June 19</v>
      </c>
      <c r="H7610" s="27">
        <f t="shared" si="118"/>
        <v>7609</v>
      </c>
      <c r="I7610" s="30" t="str">
        <f>IF(G7610='Check Register'!$E$1,H7610,"")</f>
        <v/>
      </c>
      <c r="J7610" s="16" t="str">
        <f>IFERROR(SMALL($I$2:$I$100001,H7610),"")</f>
        <v/>
      </c>
    </row>
    <row r="7611" spans="1:10" x14ac:dyDescent="0.3">
      <c r="A7611" t="s">
        <v>112</v>
      </c>
      <c r="B7611" t="s">
        <v>131</v>
      </c>
      <c r="C7611" s="7">
        <v>43630</v>
      </c>
      <c r="E7611" s="27">
        <v>20.58</v>
      </c>
      <c r="G7611" s="27" t="str">
        <f>VLOOKUP(C7611,W:Y,3,TRUE)</f>
        <v>June 19</v>
      </c>
      <c r="H7611" s="27">
        <f t="shared" si="118"/>
        <v>7610</v>
      </c>
      <c r="I7611" s="30" t="str">
        <f>IF(G7611='Check Register'!$E$1,H7611,"")</f>
        <v/>
      </c>
      <c r="J7611" s="16" t="str">
        <f>IFERROR(SMALL($I$2:$I$100001,H7611),"")</f>
        <v/>
      </c>
    </row>
    <row r="7612" spans="1:10" x14ac:dyDescent="0.3">
      <c r="A7612" t="s">
        <v>156</v>
      </c>
      <c r="B7612" t="s">
        <v>14</v>
      </c>
      <c r="C7612" s="7">
        <v>43630</v>
      </c>
      <c r="E7612" s="27">
        <v>21027.83</v>
      </c>
      <c r="G7612" s="27" t="str">
        <f>VLOOKUP(C7612,W:Y,3,TRUE)</f>
        <v>June 19</v>
      </c>
      <c r="H7612" s="27">
        <f t="shared" si="118"/>
        <v>7611</v>
      </c>
      <c r="I7612" s="30" t="str">
        <f>IF(G7612='Check Register'!$E$1,H7612,"")</f>
        <v/>
      </c>
      <c r="J7612" s="16" t="str">
        <f>IFERROR(SMALL($I$2:$I$100001,H7612),"")</f>
        <v/>
      </c>
    </row>
    <row r="7613" spans="1:10" x14ac:dyDescent="0.3">
      <c r="A7613" t="s">
        <v>116</v>
      </c>
      <c r="B7613" t="s">
        <v>45</v>
      </c>
      <c r="C7613" s="7">
        <v>43630</v>
      </c>
      <c r="E7613" s="27">
        <v>2880.12</v>
      </c>
      <c r="G7613" s="27" t="str">
        <f>VLOOKUP(C7613,W:Y,3,TRUE)</f>
        <v>June 19</v>
      </c>
      <c r="H7613" s="27">
        <f t="shared" si="118"/>
        <v>7612</v>
      </c>
      <c r="I7613" s="30" t="str">
        <f>IF(G7613='Check Register'!$E$1,H7613,"")</f>
        <v/>
      </c>
      <c r="J7613" s="16" t="str">
        <f>IFERROR(SMALL($I$2:$I$100001,H7613),"")</f>
        <v/>
      </c>
    </row>
    <row r="7614" spans="1:10" x14ac:dyDescent="0.3">
      <c r="A7614" t="s">
        <v>56</v>
      </c>
      <c r="B7614" t="s">
        <v>12</v>
      </c>
      <c r="C7614" s="7">
        <v>43630</v>
      </c>
      <c r="E7614" s="27">
        <v>123.76</v>
      </c>
      <c r="G7614" s="27" t="str">
        <f>VLOOKUP(C7614,W:Y,3,TRUE)</f>
        <v>June 19</v>
      </c>
      <c r="H7614" s="27">
        <f t="shared" si="118"/>
        <v>7613</v>
      </c>
      <c r="I7614" s="30" t="str">
        <f>IF(G7614='Check Register'!$E$1,H7614,"")</f>
        <v/>
      </c>
      <c r="J7614" s="16" t="str">
        <f>IFERROR(SMALL($I$2:$I$100001,H7614),"")</f>
        <v/>
      </c>
    </row>
    <row r="7615" spans="1:10" x14ac:dyDescent="0.3">
      <c r="A7615" t="s">
        <v>57</v>
      </c>
      <c r="B7615" t="s">
        <v>8</v>
      </c>
      <c r="C7615" s="7">
        <v>43630</v>
      </c>
      <c r="E7615" s="27">
        <v>3675.75</v>
      </c>
      <c r="G7615" s="27" t="str">
        <f>VLOOKUP(C7615,W:Y,3,TRUE)</f>
        <v>June 19</v>
      </c>
      <c r="H7615" s="27">
        <f t="shared" si="118"/>
        <v>7614</v>
      </c>
      <c r="I7615" s="30" t="str">
        <f>IF(G7615='Check Register'!$E$1,H7615,"")</f>
        <v/>
      </c>
      <c r="J7615" s="16" t="str">
        <f>IFERROR(SMALL($I$2:$I$100001,H7615),"")</f>
        <v/>
      </c>
    </row>
    <row r="7616" spans="1:10" x14ac:dyDescent="0.3">
      <c r="A7616" t="s">
        <v>369</v>
      </c>
      <c r="B7616" t="s">
        <v>39</v>
      </c>
      <c r="C7616" s="7">
        <v>43630</v>
      </c>
      <c r="E7616" s="27">
        <v>440</v>
      </c>
      <c r="G7616" s="27" t="str">
        <f>VLOOKUP(C7616,W:Y,3,TRUE)</f>
        <v>June 19</v>
      </c>
      <c r="H7616" s="27">
        <f t="shared" si="118"/>
        <v>7615</v>
      </c>
      <c r="I7616" s="30" t="str">
        <f>IF(G7616='Check Register'!$E$1,H7616,"")</f>
        <v/>
      </c>
      <c r="J7616" s="16" t="str">
        <f>IFERROR(SMALL($I$2:$I$100001,H7616),"")</f>
        <v/>
      </c>
    </row>
    <row r="7617" spans="1:10" x14ac:dyDescent="0.3">
      <c r="A7617" t="s">
        <v>652</v>
      </c>
      <c r="B7617" t="s">
        <v>14</v>
      </c>
      <c r="C7617" s="7">
        <v>43630</v>
      </c>
      <c r="E7617" s="27">
        <v>7200</v>
      </c>
      <c r="G7617" s="27" t="str">
        <f>VLOOKUP(C7617,W:Y,3,TRUE)</f>
        <v>June 19</v>
      </c>
      <c r="H7617" s="27">
        <f t="shared" si="118"/>
        <v>7616</v>
      </c>
      <c r="I7617" s="30" t="str">
        <f>IF(G7617='Check Register'!$E$1,H7617,"")</f>
        <v/>
      </c>
      <c r="J7617" s="16" t="str">
        <f>IFERROR(SMALL($I$2:$I$100001,H7617),"")</f>
        <v/>
      </c>
    </row>
    <row r="7618" spans="1:10" x14ac:dyDescent="0.3">
      <c r="A7618" t="s">
        <v>609</v>
      </c>
      <c r="B7618" t="s">
        <v>22</v>
      </c>
      <c r="C7618" s="7">
        <v>43630</v>
      </c>
      <c r="E7618" s="27">
        <v>161.84</v>
      </c>
      <c r="G7618" s="27" t="str">
        <f>VLOOKUP(C7618,W:Y,3,TRUE)</f>
        <v>June 19</v>
      </c>
      <c r="H7618" s="27">
        <f t="shared" si="118"/>
        <v>7617</v>
      </c>
      <c r="I7618" s="30" t="str">
        <f>IF(G7618='Check Register'!$E$1,H7618,"")</f>
        <v/>
      </c>
      <c r="J7618" s="16" t="str">
        <f>IFERROR(SMALL($I$2:$I$100001,H7618),"")</f>
        <v/>
      </c>
    </row>
    <row r="7619" spans="1:10" x14ac:dyDescent="0.3">
      <c r="A7619" t="s">
        <v>609</v>
      </c>
      <c r="B7619" t="s">
        <v>35</v>
      </c>
      <c r="C7619" s="7">
        <v>43630</v>
      </c>
      <c r="E7619" s="27">
        <v>242.61</v>
      </c>
      <c r="G7619" s="27" t="str">
        <f>VLOOKUP(C7619,W:Y,3,TRUE)</f>
        <v>June 19</v>
      </c>
      <c r="H7619" s="27">
        <f t="shared" ref="H7619:H7682" si="119">1+H7618</f>
        <v>7618</v>
      </c>
      <c r="I7619" s="30" t="str">
        <f>IF(G7619='Check Register'!$E$1,H7619,"")</f>
        <v/>
      </c>
      <c r="J7619" s="16" t="str">
        <f>IFERROR(SMALL($I$2:$I$100001,H7619),"")</f>
        <v/>
      </c>
    </row>
    <row r="7620" spans="1:10" x14ac:dyDescent="0.3">
      <c r="A7620" t="s">
        <v>500</v>
      </c>
      <c r="B7620" t="s">
        <v>131</v>
      </c>
      <c r="C7620" s="7">
        <v>43630</v>
      </c>
      <c r="E7620" s="27">
        <v>986.27</v>
      </c>
      <c r="G7620" s="27" t="str">
        <f>VLOOKUP(C7620,W:Y,3,TRUE)</f>
        <v>June 19</v>
      </c>
      <c r="H7620" s="27">
        <f t="shared" si="119"/>
        <v>7619</v>
      </c>
      <c r="I7620" s="30" t="str">
        <f>IF(G7620='Check Register'!$E$1,H7620,"")</f>
        <v/>
      </c>
      <c r="J7620" s="16" t="str">
        <f>IFERROR(SMALL($I$2:$I$100001,H7620),"")</f>
        <v/>
      </c>
    </row>
    <row r="7621" spans="1:10" x14ac:dyDescent="0.3">
      <c r="A7621" t="s">
        <v>500</v>
      </c>
      <c r="B7621" t="s">
        <v>16</v>
      </c>
      <c r="C7621" s="7">
        <v>43630</v>
      </c>
      <c r="E7621" s="27">
        <v>15.08</v>
      </c>
      <c r="G7621" s="27" t="str">
        <f>VLOOKUP(C7621,W:Y,3,TRUE)</f>
        <v>June 19</v>
      </c>
      <c r="H7621" s="27">
        <f t="shared" si="119"/>
        <v>7620</v>
      </c>
      <c r="I7621" s="30" t="str">
        <f>IF(G7621='Check Register'!$E$1,H7621,"")</f>
        <v/>
      </c>
      <c r="J7621" s="16" t="str">
        <f>IFERROR(SMALL($I$2:$I$100001,H7621),"")</f>
        <v/>
      </c>
    </row>
    <row r="7622" spans="1:10" x14ac:dyDescent="0.3">
      <c r="A7622" t="s">
        <v>383</v>
      </c>
      <c r="B7622" t="s">
        <v>131</v>
      </c>
      <c r="C7622" s="7">
        <v>43630</v>
      </c>
      <c r="E7622" s="27">
        <v>265.60000000000002</v>
      </c>
      <c r="G7622" s="27" t="str">
        <f>VLOOKUP(C7622,W:Y,3,TRUE)</f>
        <v>June 19</v>
      </c>
      <c r="H7622" s="27">
        <f t="shared" si="119"/>
        <v>7621</v>
      </c>
      <c r="I7622" s="30" t="str">
        <f>IF(G7622='Check Register'!$E$1,H7622,"")</f>
        <v/>
      </c>
      <c r="J7622" s="16" t="str">
        <f>IFERROR(SMALL($I$2:$I$100001,H7622),"")</f>
        <v/>
      </c>
    </row>
    <row r="7623" spans="1:10" x14ac:dyDescent="0.3">
      <c r="A7623" t="s">
        <v>383</v>
      </c>
      <c r="B7623" t="s">
        <v>16</v>
      </c>
      <c r="C7623" s="7">
        <v>43630</v>
      </c>
      <c r="E7623" s="27">
        <v>15.08</v>
      </c>
      <c r="G7623" s="27" t="str">
        <f>VLOOKUP(C7623,W:Y,3,TRUE)</f>
        <v>June 19</v>
      </c>
      <c r="H7623" s="27">
        <f t="shared" si="119"/>
        <v>7622</v>
      </c>
      <c r="I7623" s="30" t="str">
        <f>IF(G7623='Check Register'!$E$1,H7623,"")</f>
        <v/>
      </c>
      <c r="J7623" s="16" t="str">
        <f>IFERROR(SMALL($I$2:$I$100001,H7623),"")</f>
        <v/>
      </c>
    </row>
    <row r="7624" spans="1:10" x14ac:dyDescent="0.3">
      <c r="A7624" t="s">
        <v>653</v>
      </c>
      <c r="B7624" t="s">
        <v>131</v>
      </c>
      <c r="C7624" s="7">
        <v>43630</v>
      </c>
      <c r="E7624" s="27">
        <v>403.84</v>
      </c>
      <c r="G7624" s="27" t="str">
        <f>VLOOKUP(C7624,W:Y,3,TRUE)</f>
        <v>June 19</v>
      </c>
      <c r="H7624" s="27">
        <f t="shared" si="119"/>
        <v>7623</v>
      </c>
      <c r="I7624" s="30" t="str">
        <f>IF(G7624='Check Register'!$E$1,H7624,"")</f>
        <v/>
      </c>
      <c r="J7624" s="16" t="str">
        <f>IFERROR(SMALL($I$2:$I$100001,H7624),"")</f>
        <v/>
      </c>
    </row>
    <row r="7625" spans="1:10" x14ac:dyDescent="0.3">
      <c r="A7625" t="s">
        <v>237</v>
      </c>
      <c r="B7625" t="s">
        <v>12</v>
      </c>
      <c r="C7625" s="7">
        <v>43630</v>
      </c>
      <c r="E7625" s="27">
        <v>44.8</v>
      </c>
      <c r="G7625" s="27" t="str">
        <f>VLOOKUP(C7625,W:Y,3,TRUE)</f>
        <v>June 19</v>
      </c>
      <c r="H7625" s="27">
        <f t="shared" si="119"/>
        <v>7624</v>
      </c>
      <c r="I7625" s="30" t="str">
        <f>IF(G7625='Check Register'!$E$1,H7625,"")</f>
        <v/>
      </c>
      <c r="J7625" s="16" t="str">
        <f>IFERROR(SMALL($I$2:$I$100001,H7625),"")</f>
        <v/>
      </c>
    </row>
    <row r="7626" spans="1:10" x14ac:dyDescent="0.3">
      <c r="A7626" t="s">
        <v>637</v>
      </c>
      <c r="B7626" t="s">
        <v>14</v>
      </c>
      <c r="C7626" s="7">
        <v>43630</v>
      </c>
      <c r="E7626" s="27">
        <v>2315.91</v>
      </c>
      <c r="G7626" s="27" t="str">
        <f>VLOOKUP(C7626,W:Y,3,TRUE)</f>
        <v>June 19</v>
      </c>
      <c r="H7626" s="27">
        <f t="shared" si="119"/>
        <v>7625</v>
      </c>
      <c r="I7626" s="30" t="str">
        <f>IF(G7626='Check Register'!$E$1,H7626,"")</f>
        <v/>
      </c>
      <c r="J7626" s="16" t="str">
        <f>IFERROR(SMALL($I$2:$I$100001,H7626),"")</f>
        <v/>
      </c>
    </row>
    <row r="7627" spans="1:10" x14ac:dyDescent="0.3">
      <c r="A7627" t="s">
        <v>213</v>
      </c>
      <c r="B7627" t="s">
        <v>22</v>
      </c>
      <c r="C7627" s="7">
        <v>43630</v>
      </c>
      <c r="E7627" s="27">
        <v>104</v>
      </c>
      <c r="G7627" s="27" t="str">
        <f>VLOOKUP(C7627,W:Y,3,TRUE)</f>
        <v>June 19</v>
      </c>
      <c r="H7627" s="27">
        <f t="shared" si="119"/>
        <v>7626</v>
      </c>
      <c r="I7627" s="30" t="str">
        <f>IF(G7627='Check Register'!$E$1,H7627,"")</f>
        <v/>
      </c>
      <c r="J7627" s="16" t="str">
        <f>IFERROR(SMALL($I$2:$I$100001,H7627),"")</f>
        <v/>
      </c>
    </row>
    <row r="7628" spans="1:10" x14ac:dyDescent="0.3">
      <c r="A7628" t="s">
        <v>345</v>
      </c>
      <c r="B7628" t="s">
        <v>66</v>
      </c>
      <c r="C7628" s="7">
        <v>43630</v>
      </c>
      <c r="E7628" s="27">
        <v>2500</v>
      </c>
      <c r="G7628" s="27" t="str">
        <f>VLOOKUP(C7628,W:Y,3,TRUE)</f>
        <v>June 19</v>
      </c>
      <c r="H7628" s="27">
        <f t="shared" si="119"/>
        <v>7627</v>
      </c>
      <c r="I7628" s="30" t="str">
        <f>IF(G7628='Check Register'!$E$1,H7628,"")</f>
        <v/>
      </c>
      <c r="J7628" s="16" t="str">
        <f>IFERROR(SMALL($I$2:$I$100001,H7628),"")</f>
        <v/>
      </c>
    </row>
    <row r="7629" spans="1:10" x14ac:dyDescent="0.3">
      <c r="A7629" t="s">
        <v>165</v>
      </c>
      <c r="B7629" t="s">
        <v>8</v>
      </c>
      <c r="C7629" s="7">
        <v>43630</v>
      </c>
      <c r="E7629" s="27">
        <v>2251.21</v>
      </c>
      <c r="G7629" s="27" t="str">
        <f>VLOOKUP(C7629,W:Y,3,TRUE)</f>
        <v>June 19</v>
      </c>
      <c r="H7629" s="27">
        <f t="shared" si="119"/>
        <v>7628</v>
      </c>
      <c r="I7629" s="30" t="str">
        <f>IF(G7629='Check Register'!$E$1,H7629,"")</f>
        <v/>
      </c>
      <c r="J7629" s="16" t="str">
        <f>IFERROR(SMALL($I$2:$I$100001,H7629),"")</f>
        <v/>
      </c>
    </row>
    <row r="7630" spans="1:10" x14ac:dyDescent="0.3">
      <c r="A7630" t="s">
        <v>536</v>
      </c>
      <c r="B7630" t="s">
        <v>11</v>
      </c>
      <c r="C7630" s="7">
        <v>43630</v>
      </c>
      <c r="E7630" s="27">
        <v>882.19</v>
      </c>
      <c r="G7630" s="27" t="str">
        <f>VLOOKUP(C7630,W:Y,3,TRUE)</f>
        <v>June 19</v>
      </c>
      <c r="H7630" s="27">
        <f t="shared" si="119"/>
        <v>7629</v>
      </c>
      <c r="I7630" s="30" t="str">
        <f>IF(G7630='Check Register'!$E$1,H7630,"")</f>
        <v/>
      </c>
      <c r="J7630" s="16" t="str">
        <f>IFERROR(SMALL($I$2:$I$100001,H7630),"")</f>
        <v/>
      </c>
    </row>
    <row r="7631" spans="1:10" x14ac:dyDescent="0.3">
      <c r="A7631" t="s">
        <v>536</v>
      </c>
      <c r="B7631" t="s">
        <v>127</v>
      </c>
      <c r="C7631" s="7">
        <v>43630</v>
      </c>
      <c r="E7631" s="27">
        <v>490.76</v>
      </c>
      <c r="G7631" s="27" t="str">
        <f>VLOOKUP(C7631,W:Y,3,TRUE)</f>
        <v>June 19</v>
      </c>
      <c r="H7631" s="27">
        <f t="shared" si="119"/>
        <v>7630</v>
      </c>
      <c r="I7631" s="30" t="str">
        <f>IF(G7631='Check Register'!$E$1,H7631,"")</f>
        <v/>
      </c>
      <c r="J7631" s="16" t="str">
        <f>IFERROR(SMALL($I$2:$I$100001,H7631),"")</f>
        <v/>
      </c>
    </row>
    <row r="7632" spans="1:10" x14ac:dyDescent="0.3">
      <c r="A7632" t="s">
        <v>84</v>
      </c>
      <c r="B7632" t="s">
        <v>85</v>
      </c>
      <c r="C7632" s="7">
        <v>43630</v>
      </c>
      <c r="E7632" s="27">
        <v>723.91</v>
      </c>
      <c r="G7632" s="27" t="str">
        <f>VLOOKUP(C7632,W:Y,3,TRUE)</f>
        <v>June 19</v>
      </c>
      <c r="H7632" s="27">
        <f t="shared" si="119"/>
        <v>7631</v>
      </c>
      <c r="I7632" s="30" t="str">
        <f>IF(G7632='Check Register'!$E$1,H7632,"")</f>
        <v/>
      </c>
      <c r="J7632" s="16" t="str">
        <f>IFERROR(SMALL($I$2:$I$100001,H7632),"")</f>
        <v/>
      </c>
    </row>
    <row r="7633" spans="1:10" x14ac:dyDescent="0.3">
      <c r="A7633" t="s">
        <v>501</v>
      </c>
      <c r="B7633" t="s">
        <v>14</v>
      </c>
      <c r="C7633" s="7">
        <v>43630</v>
      </c>
      <c r="E7633" s="27">
        <v>2275</v>
      </c>
      <c r="G7633" s="27" t="str">
        <f>VLOOKUP(C7633,W:Y,3,TRUE)</f>
        <v>June 19</v>
      </c>
      <c r="H7633" s="27">
        <f t="shared" si="119"/>
        <v>7632</v>
      </c>
      <c r="I7633" s="30" t="str">
        <f>IF(G7633='Check Register'!$E$1,H7633,"")</f>
        <v/>
      </c>
      <c r="J7633" s="16" t="str">
        <f>IFERROR(SMALL($I$2:$I$100001,H7633),"")</f>
        <v/>
      </c>
    </row>
    <row r="7634" spans="1:10" x14ac:dyDescent="0.3">
      <c r="A7634" t="s">
        <v>289</v>
      </c>
      <c r="B7634" t="s">
        <v>89</v>
      </c>
      <c r="C7634" s="7">
        <v>43630</v>
      </c>
      <c r="E7634" s="27">
        <v>743</v>
      </c>
      <c r="G7634" s="27" t="str">
        <f>VLOOKUP(C7634,W:Y,3,TRUE)</f>
        <v>June 19</v>
      </c>
      <c r="H7634" s="27">
        <f t="shared" si="119"/>
        <v>7633</v>
      </c>
      <c r="I7634" s="30" t="str">
        <f>IF(G7634='Check Register'!$E$1,H7634,"")</f>
        <v/>
      </c>
      <c r="J7634" s="16" t="str">
        <f>IFERROR(SMALL($I$2:$I$100001,H7634),"")</f>
        <v/>
      </c>
    </row>
    <row r="7635" spans="1:10" x14ac:dyDescent="0.3">
      <c r="A7635" t="s">
        <v>437</v>
      </c>
      <c r="B7635" t="s">
        <v>8</v>
      </c>
      <c r="C7635" s="7">
        <v>43637</v>
      </c>
      <c r="E7635" s="27">
        <v>66.989999999999995</v>
      </c>
      <c r="G7635" s="27" t="str">
        <f>VLOOKUP(C7635,W:Y,3,TRUE)</f>
        <v>June 19</v>
      </c>
      <c r="H7635" s="27">
        <f t="shared" si="119"/>
        <v>7634</v>
      </c>
      <c r="I7635" s="30" t="str">
        <f>IF(G7635='Check Register'!$E$1,H7635,"")</f>
        <v/>
      </c>
      <c r="J7635" s="16" t="str">
        <f>IFERROR(SMALL($I$2:$I$100001,H7635),"")</f>
        <v/>
      </c>
    </row>
    <row r="7636" spans="1:10" x14ac:dyDescent="0.3">
      <c r="A7636" t="s">
        <v>128</v>
      </c>
      <c r="B7636" t="s">
        <v>89</v>
      </c>
      <c r="C7636" s="7">
        <v>43637</v>
      </c>
      <c r="E7636" s="27">
        <v>7745.45</v>
      </c>
      <c r="G7636" s="27" t="str">
        <f>VLOOKUP(C7636,W:Y,3,TRUE)</f>
        <v>June 19</v>
      </c>
      <c r="H7636" s="27">
        <f t="shared" si="119"/>
        <v>7635</v>
      </c>
      <c r="I7636" s="30" t="str">
        <f>IF(G7636='Check Register'!$E$1,H7636,"")</f>
        <v/>
      </c>
      <c r="J7636" s="16" t="str">
        <f>IFERROR(SMALL($I$2:$I$100001,H7636),"")</f>
        <v/>
      </c>
    </row>
    <row r="7637" spans="1:10" x14ac:dyDescent="0.3">
      <c r="A7637" t="s">
        <v>405</v>
      </c>
      <c r="B7637" t="s">
        <v>89</v>
      </c>
      <c r="C7637" s="7">
        <v>43637</v>
      </c>
      <c r="E7637" s="27">
        <v>337</v>
      </c>
      <c r="G7637" s="27" t="str">
        <f>VLOOKUP(C7637,W:Y,3,TRUE)</f>
        <v>June 19</v>
      </c>
      <c r="H7637" s="27">
        <f t="shared" si="119"/>
        <v>7636</v>
      </c>
      <c r="I7637" s="30" t="str">
        <f>IF(G7637='Check Register'!$E$1,H7637,"")</f>
        <v/>
      </c>
      <c r="J7637" s="16" t="str">
        <f>IFERROR(SMALL($I$2:$I$100001,H7637),"")</f>
        <v/>
      </c>
    </row>
    <row r="7638" spans="1:10" x14ac:dyDescent="0.3">
      <c r="A7638" t="s">
        <v>307</v>
      </c>
      <c r="B7638" t="s">
        <v>22</v>
      </c>
      <c r="C7638" s="7">
        <v>43637</v>
      </c>
      <c r="E7638" s="27">
        <v>164.71</v>
      </c>
      <c r="G7638" s="27" t="str">
        <f>VLOOKUP(C7638,W:Y,3,TRUE)</f>
        <v>June 19</v>
      </c>
      <c r="H7638" s="27">
        <f t="shared" si="119"/>
        <v>7637</v>
      </c>
      <c r="I7638" s="30" t="str">
        <f>IF(G7638='Check Register'!$E$1,H7638,"")</f>
        <v/>
      </c>
      <c r="J7638" s="16" t="str">
        <f>IFERROR(SMALL($I$2:$I$100001,H7638),"")</f>
        <v/>
      </c>
    </row>
    <row r="7639" spans="1:10" x14ac:dyDescent="0.3">
      <c r="A7639" t="s">
        <v>654</v>
      </c>
      <c r="B7639" t="s">
        <v>85</v>
      </c>
      <c r="C7639" s="7">
        <v>43637</v>
      </c>
      <c r="E7639" s="27">
        <v>1012.5</v>
      </c>
      <c r="G7639" s="27" t="str">
        <f>VLOOKUP(C7639,W:Y,3,TRUE)</f>
        <v>June 19</v>
      </c>
      <c r="H7639" s="27">
        <f t="shared" si="119"/>
        <v>7638</v>
      </c>
      <c r="I7639" s="30" t="str">
        <f>IF(G7639='Check Register'!$E$1,H7639,"")</f>
        <v/>
      </c>
      <c r="J7639" s="16" t="str">
        <f>IFERROR(SMALL($I$2:$I$100001,H7639),"")</f>
        <v/>
      </c>
    </row>
    <row r="7640" spans="1:10" x14ac:dyDescent="0.3">
      <c r="A7640" t="s">
        <v>132</v>
      </c>
      <c r="B7640" t="s">
        <v>20</v>
      </c>
      <c r="C7640" s="7">
        <v>43637</v>
      </c>
      <c r="E7640" s="27">
        <v>150.66</v>
      </c>
      <c r="G7640" s="27" t="str">
        <f>VLOOKUP(C7640,W:Y,3,TRUE)</f>
        <v>June 19</v>
      </c>
      <c r="H7640" s="27">
        <f t="shared" si="119"/>
        <v>7639</v>
      </c>
      <c r="I7640" s="30" t="str">
        <f>IF(G7640='Check Register'!$E$1,H7640,"")</f>
        <v/>
      </c>
      <c r="J7640" s="16" t="str">
        <f>IFERROR(SMALL($I$2:$I$100001,H7640),"")</f>
        <v/>
      </c>
    </row>
    <row r="7641" spans="1:10" x14ac:dyDescent="0.3">
      <c r="A7641" t="s">
        <v>133</v>
      </c>
      <c r="B7641" t="s">
        <v>70</v>
      </c>
      <c r="C7641" s="7">
        <v>43637</v>
      </c>
      <c r="E7641" s="27">
        <v>367.5</v>
      </c>
      <c r="G7641" s="27" t="str">
        <f>VLOOKUP(C7641,W:Y,3,TRUE)</f>
        <v>June 19</v>
      </c>
      <c r="H7641" s="27">
        <f t="shared" si="119"/>
        <v>7640</v>
      </c>
      <c r="I7641" s="30" t="str">
        <f>IF(G7641='Check Register'!$E$1,H7641,"")</f>
        <v/>
      </c>
      <c r="J7641" s="16" t="str">
        <f>IFERROR(SMALL($I$2:$I$100001,H7641),"")</f>
        <v/>
      </c>
    </row>
    <row r="7642" spans="1:10" x14ac:dyDescent="0.3">
      <c r="A7642" t="s">
        <v>133</v>
      </c>
      <c r="B7642" t="s">
        <v>8</v>
      </c>
      <c r="C7642" s="7">
        <v>43637</v>
      </c>
      <c r="E7642" s="27">
        <v>76.56</v>
      </c>
      <c r="G7642" s="27" t="str">
        <f>VLOOKUP(C7642,W:Y,3,TRUE)</f>
        <v>June 19</v>
      </c>
      <c r="H7642" s="27">
        <f t="shared" si="119"/>
        <v>7641</v>
      </c>
      <c r="I7642" s="30" t="str">
        <f>IF(G7642='Check Register'!$E$1,H7642,"")</f>
        <v/>
      </c>
      <c r="J7642" s="16" t="str">
        <f>IFERROR(SMALL($I$2:$I$100001,H7642),"")</f>
        <v/>
      </c>
    </row>
    <row r="7643" spans="1:10" x14ac:dyDescent="0.3">
      <c r="A7643" t="s">
        <v>357</v>
      </c>
      <c r="B7643" t="s">
        <v>14</v>
      </c>
      <c r="C7643" s="7">
        <v>43637</v>
      </c>
      <c r="E7643" s="27">
        <v>2977.02</v>
      </c>
      <c r="G7643" s="27" t="str">
        <f>VLOOKUP(C7643,W:Y,3,TRUE)</f>
        <v>June 19</v>
      </c>
      <c r="H7643" s="27">
        <f t="shared" si="119"/>
        <v>7642</v>
      </c>
      <c r="I7643" s="30" t="str">
        <f>IF(G7643='Check Register'!$E$1,H7643,"")</f>
        <v/>
      </c>
      <c r="J7643" s="16" t="str">
        <f>IFERROR(SMALL($I$2:$I$100001,H7643),"")</f>
        <v/>
      </c>
    </row>
    <row r="7644" spans="1:10" x14ac:dyDescent="0.3">
      <c r="A7644" t="s">
        <v>220</v>
      </c>
      <c r="B7644" t="s">
        <v>12</v>
      </c>
      <c r="C7644" s="7">
        <v>43637</v>
      </c>
      <c r="E7644" s="27">
        <v>155</v>
      </c>
      <c r="G7644" s="27" t="str">
        <f>VLOOKUP(C7644,W:Y,3,TRUE)</f>
        <v>June 19</v>
      </c>
      <c r="H7644" s="27">
        <f t="shared" si="119"/>
        <v>7643</v>
      </c>
      <c r="I7644" s="30" t="str">
        <f>IF(G7644='Check Register'!$E$1,H7644,"")</f>
        <v/>
      </c>
      <c r="J7644" s="16" t="str">
        <f>IFERROR(SMALL($I$2:$I$100001,H7644),"")</f>
        <v/>
      </c>
    </row>
    <row r="7645" spans="1:10" x14ac:dyDescent="0.3">
      <c r="A7645" t="s">
        <v>175</v>
      </c>
      <c r="B7645" t="s">
        <v>43</v>
      </c>
      <c r="C7645" s="7">
        <v>43637</v>
      </c>
      <c r="E7645" s="27">
        <v>821.38</v>
      </c>
      <c r="G7645" s="27" t="str">
        <f>VLOOKUP(C7645,W:Y,3,TRUE)</f>
        <v>June 19</v>
      </c>
      <c r="H7645" s="27">
        <f t="shared" si="119"/>
        <v>7644</v>
      </c>
      <c r="I7645" s="30" t="str">
        <f>IF(G7645='Check Register'!$E$1,H7645,"")</f>
        <v/>
      </c>
      <c r="J7645" s="16" t="str">
        <f>IFERROR(SMALL($I$2:$I$100001,H7645),"")</f>
        <v/>
      </c>
    </row>
    <row r="7646" spans="1:10" x14ac:dyDescent="0.3">
      <c r="A7646" t="s">
        <v>651</v>
      </c>
      <c r="B7646" t="s">
        <v>18</v>
      </c>
      <c r="C7646" s="7">
        <v>43637</v>
      </c>
      <c r="E7646" s="27">
        <v>99.98</v>
      </c>
      <c r="G7646" s="27" t="str">
        <f>VLOOKUP(C7646,W:Y,3,TRUE)</f>
        <v>June 19</v>
      </c>
      <c r="H7646" s="27">
        <f t="shared" si="119"/>
        <v>7645</v>
      </c>
      <c r="I7646" s="30" t="str">
        <f>IF(G7646='Check Register'!$E$1,H7646,"")</f>
        <v/>
      </c>
      <c r="J7646" s="16" t="str">
        <f>IFERROR(SMALL($I$2:$I$100001,H7646),"")</f>
        <v/>
      </c>
    </row>
    <row r="7647" spans="1:10" x14ac:dyDescent="0.3">
      <c r="A7647" t="s">
        <v>93</v>
      </c>
      <c r="B7647" t="s">
        <v>94</v>
      </c>
      <c r="C7647" s="7">
        <v>43637</v>
      </c>
      <c r="E7647" s="27">
        <v>55690.2</v>
      </c>
      <c r="G7647" s="27" t="str">
        <f>VLOOKUP(C7647,W:Y,3,TRUE)</f>
        <v>June 19</v>
      </c>
      <c r="H7647" s="27">
        <f t="shared" si="119"/>
        <v>7646</v>
      </c>
      <c r="I7647" s="30" t="str">
        <f>IF(G7647='Check Register'!$E$1,H7647,"")</f>
        <v/>
      </c>
      <c r="J7647" s="16" t="str">
        <f>IFERROR(SMALL($I$2:$I$100001,H7647),"")</f>
        <v/>
      </c>
    </row>
    <row r="7648" spans="1:10" x14ac:dyDescent="0.3">
      <c r="A7648" t="s">
        <v>93</v>
      </c>
      <c r="B7648" t="s">
        <v>95</v>
      </c>
      <c r="C7648" s="7">
        <v>43637</v>
      </c>
      <c r="E7648" s="27">
        <v>38697.25</v>
      </c>
      <c r="G7648" s="27" t="str">
        <f>VLOOKUP(C7648,W:Y,3,TRUE)</f>
        <v>June 19</v>
      </c>
      <c r="H7648" s="27">
        <f t="shared" si="119"/>
        <v>7647</v>
      </c>
      <c r="I7648" s="30" t="str">
        <f>IF(G7648='Check Register'!$E$1,H7648,"")</f>
        <v/>
      </c>
      <c r="J7648" s="16" t="str">
        <f>IFERROR(SMALL($I$2:$I$100001,H7648),"")</f>
        <v/>
      </c>
    </row>
    <row r="7649" spans="1:10" x14ac:dyDescent="0.3">
      <c r="A7649" t="s">
        <v>93</v>
      </c>
      <c r="B7649" t="s">
        <v>22</v>
      </c>
      <c r="C7649" s="7">
        <v>43637</v>
      </c>
      <c r="E7649" s="27">
        <v>20</v>
      </c>
      <c r="G7649" s="27" t="str">
        <f>VLOOKUP(C7649,W:Y,3,TRUE)</f>
        <v>June 19</v>
      </c>
      <c r="H7649" s="27">
        <f t="shared" si="119"/>
        <v>7648</v>
      </c>
      <c r="I7649" s="30" t="str">
        <f>IF(G7649='Check Register'!$E$1,H7649,"")</f>
        <v/>
      </c>
      <c r="J7649" s="16" t="str">
        <f>IFERROR(SMALL($I$2:$I$100001,H7649),"")</f>
        <v/>
      </c>
    </row>
    <row r="7650" spans="1:10" x14ac:dyDescent="0.3">
      <c r="A7650" t="s">
        <v>221</v>
      </c>
      <c r="B7650" t="s">
        <v>8</v>
      </c>
      <c r="C7650" s="7">
        <v>43637</v>
      </c>
      <c r="E7650" s="27">
        <v>2616.62</v>
      </c>
      <c r="G7650" s="27" t="str">
        <f>VLOOKUP(C7650,W:Y,3,TRUE)</f>
        <v>June 19</v>
      </c>
      <c r="H7650" s="27">
        <f t="shared" si="119"/>
        <v>7649</v>
      </c>
      <c r="I7650" s="30" t="str">
        <f>IF(G7650='Check Register'!$E$1,H7650,"")</f>
        <v/>
      </c>
      <c r="J7650" s="16" t="str">
        <f>IFERROR(SMALL($I$2:$I$100001,H7650),"")</f>
        <v/>
      </c>
    </row>
    <row r="7651" spans="1:10" x14ac:dyDescent="0.3">
      <c r="A7651" t="s">
        <v>98</v>
      </c>
      <c r="B7651" t="s">
        <v>22</v>
      </c>
      <c r="C7651" s="7">
        <v>43637</v>
      </c>
      <c r="E7651" s="27">
        <v>9056</v>
      </c>
      <c r="G7651" s="27" t="str">
        <f>VLOOKUP(C7651,W:Y,3,TRUE)</f>
        <v>June 19</v>
      </c>
      <c r="H7651" s="27">
        <f t="shared" si="119"/>
        <v>7650</v>
      </c>
      <c r="I7651" s="30" t="str">
        <f>IF(G7651='Check Register'!$E$1,H7651,"")</f>
        <v/>
      </c>
      <c r="J7651" s="16" t="str">
        <f>IFERROR(SMALL($I$2:$I$100001,H7651),"")</f>
        <v/>
      </c>
    </row>
    <row r="7652" spans="1:10" x14ac:dyDescent="0.3">
      <c r="A7652" t="s">
        <v>179</v>
      </c>
      <c r="B7652" t="s">
        <v>180</v>
      </c>
      <c r="C7652" s="7">
        <v>43637</v>
      </c>
      <c r="E7652" s="27">
        <v>117</v>
      </c>
      <c r="G7652" s="27" t="str">
        <f>VLOOKUP(C7652,W:Y,3,TRUE)</f>
        <v>June 19</v>
      </c>
      <c r="H7652" s="27">
        <f t="shared" si="119"/>
        <v>7651</v>
      </c>
      <c r="I7652" s="30" t="str">
        <f>IF(G7652='Check Register'!$E$1,H7652,"")</f>
        <v/>
      </c>
      <c r="J7652" s="16" t="str">
        <f>IFERROR(SMALL($I$2:$I$100001,H7652),"")</f>
        <v/>
      </c>
    </row>
    <row r="7653" spans="1:10" x14ac:dyDescent="0.3">
      <c r="A7653" t="s">
        <v>461</v>
      </c>
      <c r="B7653" t="s">
        <v>171</v>
      </c>
      <c r="C7653" s="7">
        <v>43637</v>
      </c>
      <c r="E7653" s="27">
        <v>545</v>
      </c>
      <c r="G7653" s="27" t="str">
        <f>VLOOKUP(C7653,W:Y,3,TRUE)</f>
        <v>June 19</v>
      </c>
      <c r="H7653" s="27">
        <f t="shared" si="119"/>
        <v>7652</v>
      </c>
      <c r="I7653" s="30" t="str">
        <f>IF(G7653='Check Register'!$E$1,H7653,"")</f>
        <v/>
      </c>
      <c r="J7653" s="16" t="str">
        <f>IFERROR(SMALL($I$2:$I$100001,H7653),"")</f>
        <v/>
      </c>
    </row>
    <row r="7654" spans="1:10" x14ac:dyDescent="0.3">
      <c r="A7654" t="s">
        <v>499</v>
      </c>
      <c r="B7654" t="s">
        <v>39</v>
      </c>
      <c r="C7654" s="7">
        <v>43637</v>
      </c>
      <c r="E7654" s="27">
        <v>575</v>
      </c>
      <c r="G7654" s="27" t="str">
        <f>VLOOKUP(C7654,W:Y,3,TRUE)</f>
        <v>June 19</v>
      </c>
      <c r="H7654" s="27">
        <f t="shared" si="119"/>
        <v>7653</v>
      </c>
      <c r="I7654" s="30" t="str">
        <f>IF(G7654='Check Register'!$E$1,H7654,"")</f>
        <v/>
      </c>
      <c r="J7654" s="16" t="str">
        <f>IFERROR(SMALL($I$2:$I$100001,H7654),"")</f>
        <v/>
      </c>
    </row>
    <row r="7655" spans="1:10" x14ac:dyDescent="0.3">
      <c r="A7655" t="s">
        <v>29</v>
      </c>
      <c r="B7655" t="s">
        <v>127</v>
      </c>
      <c r="C7655" s="7">
        <v>43637</v>
      </c>
      <c r="E7655" s="27">
        <v>672.52</v>
      </c>
      <c r="G7655" s="27" t="str">
        <f>VLOOKUP(C7655,W:Y,3,TRUE)</f>
        <v>June 19</v>
      </c>
      <c r="H7655" s="27">
        <f t="shared" si="119"/>
        <v>7654</v>
      </c>
      <c r="I7655" s="30" t="str">
        <f>IF(G7655='Check Register'!$E$1,H7655,"")</f>
        <v/>
      </c>
      <c r="J7655" s="16" t="str">
        <f>IFERROR(SMALL($I$2:$I$100001,H7655),"")</f>
        <v/>
      </c>
    </row>
    <row r="7656" spans="1:10" x14ac:dyDescent="0.3">
      <c r="A7656" t="s">
        <v>29</v>
      </c>
      <c r="B7656" t="s">
        <v>8</v>
      </c>
      <c r="C7656" s="7">
        <v>43637</v>
      </c>
      <c r="E7656" s="27">
        <v>121.01</v>
      </c>
      <c r="G7656" s="27" t="str">
        <f>VLOOKUP(C7656,W:Y,3,TRUE)</f>
        <v>June 19</v>
      </c>
      <c r="H7656" s="27">
        <f t="shared" si="119"/>
        <v>7655</v>
      </c>
      <c r="I7656" s="30" t="str">
        <f>IF(G7656='Check Register'!$E$1,H7656,"")</f>
        <v/>
      </c>
      <c r="J7656" s="16" t="str">
        <f>IFERROR(SMALL($I$2:$I$100001,H7656),"")</f>
        <v/>
      </c>
    </row>
    <row r="7657" spans="1:10" x14ac:dyDescent="0.3">
      <c r="A7657" t="s">
        <v>30</v>
      </c>
      <c r="B7657" t="s">
        <v>31</v>
      </c>
      <c r="C7657" s="7">
        <v>43637</v>
      </c>
      <c r="E7657" s="27">
        <v>547.98</v>
      </c>
      <c r="G7657" s="27" t="str">
        <f>VLOOKUP(C7657,W:Y,3,TRUE)</f>
        <v>June 19</v>
      </c>
      <c r="H7657" s="27">
        <f t="shared" si="119"/>
        <v>7656</v>
      </c>
      <c r="I7657" s="30" t="str">
        <f>IF(G7657='Check Register'!$E$1,H7657,"")</f>
        <v/>
      </c>
      <c r="J7657" s="16" t="str">
        <f>IFERROR(SMALL($I$2:$I$100001,H7657),"")</f>
        <v/>
      </c>
    </row>
    <row r="7658" spans="1:10" x14ac:dyDescent="0.3">
      <c r="A7658" t="s">
        <v>144</v>
      </c>
      <c r="B7658" t="s">
        <v>28</v>
      </c>
      <c r="C7658" s="7">
        <v>43637</v>
      </c>
      <c r="E7658" s="27">
        <v>254044.1</v>
      </c>
      <c r="G7658" s="27" t="str">
        <f>VLOOKUP(C7658,W:Y,3,TRUE)</f>
        <v>June 19</v>
      </c>
      <c r="H7658" s="27">
        <f t="shared" si="119"/>
        <v>7657</v>
      </c>
      <c r="I7658" s="30" t="str">
        <f>IF(G7658='Check Register'!$E$1,H7658,"")</f>
        <v/>
      </c>
      <c r="J7658" s="16" t="str">
        <f>IFERROR(SMALL($I$2:$I$100001,H7658),"")</f>
        <v/>
      </c>
    </row>
    <row r="7659" spans="1:10" x14ac:dyDescent="0.3">
      <c r="A7659" t="s">
        <v>144</v>
      </c>
      <c r="B7659" t="s">
        <v>33</v>
      </c>
      <c r="C7659" s="7">
        <v>43637</v>
      </c>
      <c r="E7659" s="27">
        <v>50082.6</v>
      </c>
      <c r="G7659" s="27" t="str">
        <f>VLOOKUP(C7659,W:Y,3,TRUE)</f>
        <v>June 19</v>
      </c>
      <c r="H7659" s="27">
        <f t="shared" si="119"/>
        <v>7658</v>
      </c>
      <c r="I7659" s="30" t="str">
        <f>IF(G7659='Check Register'!$E$1,H7659,"")</f>
        <v/>
      </c>
      <c r="J7659" s="16" t="str">
        <f>IFERROR(SMALL($I$2:$I$100001,H7659),"")</f>
        <v/>
      </c>
    </row>
    <row r="7660" spans="1:10" x14ac:dyDescent="0.3">
      <c r="A7660" t="s">
        <v>144</v>
      </c>
      <c r="B7660" t="s">
        <v>102</v>
      </c>
      <c r="C7660" s="7">
        <v>43637</v>
      </c>
      <c r="E7660" s="27">
        <v>49458.99</v>
      </c>
      <c r="G7660" s="27" t="str">
        <f>VLOOKUP(C7660,W:Y,3,TRUE)</f>
        <v>June 19</v>
      </c>
      <c r="H7660" s="27">
        <f t="shared" si="119"/>
        <v>7659</v>
      </c>
      <c r="I7660" s="30" t="str">
        <f>IF(G7660='Check Register'!$E$1,H7660,"")</f>
        <v/>
      </c>
      <c r="J7660" s="16" t="str">
        <f>IFERROR(SMALL($I$2:$I$100001,H7660),"")</f>
        <v/>
      </c>
    </row>
    <row r="7661" spans="1:10" x14ac:dyDescent="0.3">
      <c r="A7661" t="s">
        <v>36</v>
      </c>
      <c r="B7661" t="s">
        <v>18</v>
      </c>
      <c r="C7661" s="7">
        <v>43637</v>
      </c>
      <c r="E7661" s="27">
        <v>1110.24</v>
      </c>
      <c r="G7661" s="27" t="str">
        <f>VLOOKUP(C7661,W:Y,3,TRUE)</f>
        <v>June 19</v>
      </c>
      <c r="H7661" s="27">
        <f t="shared" si="119"/>
        <v>7660</v>
      </c>
      <c r="I7661" s="30" t="str">
        <f>IF(G7661='Check Register'!$E$1,H7661,"")</f>
        <v/>
      </c>
      <c r="J7661" s="16" t="str">
        <f>IFERROR(SMALL($I$2:$I$100001,H7661),"")</f>
        <v/>
      </c>
    </row>
    <row r="7662" spans="1:10" x14ac:dyDescent="0.3">
      <c r="A7662" t="s">
        <v>145</v>
      </c>
      <c r="B7662" t="s">
        <v>28</v>
      </c>
      <c r="C7662" s="7">
        <v>43637</v>
      </c>
      <c r="E7662" s="27">
        <v>5000</v>
      </c>
      <c r="G7662" s="27" t="str">
        <f>VLOOKUP(C7662,W:Y,3,TRUE)</f>
        <v>June 19</v>
      </c>
      <c r="H7662" s="27">
        <f t="shared" si="119"/>
        <v>7661</v>
      </c>
      <c r="I7662" s="30" t="str">
        <f>IF(G7662='Check Register'!$E$1,H7662,"")</f>
        <v/>
      </c>
      <c r="J7662" s="16" t="str">
        <f>IFERROR(SMALL($I$2:$I$100001,H7662),"")</f>
        <v/>
      </c>
    </row>
    <row r="7663" spans="1:10" x14ac:dyDescent="0.3">
      <c r="A7663" t="s">
        <v>146</v>
      </c>
      <c r="B7663" t="s">
        <v>8</v>
      </c>
      <c r="C7663" s="7">
        <v>43637</v>
      </c>
      <c r="E7663" s="27">
        <v>1574.63</v>
      </c>
      <c r="G7663" s="27" t="str">
        <f>VLOOKUP(C7663,W:Y,3,TRUE)</f>
        <v>June 19</v>
      </c>
      <c r="H7663" s="27">
        <f t="shared" si="119"/>
        <v>7662</v>
      </c>
      <c r="I7663" s="30" t="str">
        <f>IF(G7663='Check Register'!$E$1,H7663,"")</f>
        <v/>
      </c>
      <c r="J7663" s="16" t="str">
        <f>IFERROR(SMALL($I$2:$I$100001,H7663),"")</f>
        <v/>
      </c>
    </row>
    <row r="7664" spans="1:10" x14ac:dyDescent="0.3">
      <c r="A7664" t="s">
        <v>103</v>
      </c>
      <c r="B7664" t="s">
        <v>85</v>
      </c>
      <c r="C7664" s="7">
        <v>43637</v>
      </c>
      <c r="E7664" s="27">
        <v>250</v>
      </c>
      <c r="G7664" s="27" t="str">
        <f>VLOOKUP(C7664,W:Y,3,TRUE)</f>
        <v>June 19</v>
      </c>
      <c r="H7664" s="27">
        <f t="shared" si="119"/>
        <v>7663</v>
      </c>
      <c r="I7664" s="30" t="str">
        <f>IF(G7664='Check Register'!$E$1,H7664,"")</f>
        <v/>
      </c>
      <c r="J7664" s="16" t="str">
        <f>IFERROR(SMALL($I$2:$I$100001,H7664),"")</f>
        <v/>
      </c>
    </row>
    <row r="7665" spans="1:10" x14ac:dyDescent="0.3">
      <c r="A7665" t="s">
        <v>542</v>
      </c>
      <c r="B7665" t="s">
        <v>14</v>
      </c>
      <c r="C7665" s="7">
        <v>43637</v>
      </c>
      <c r="E7665" s="27">
        <v>2041.66</v>
      </c>
      <c r="G7665" s="27" t="str">
        <f>VLOOKUP(C7665,W:Y,3,TRUE)</f>
        <v>June 19</v>
      </c>
      <c r="H7665" s="27">
        <f t="shared" si="119"/>
        <v>7664</v>
      </c>
      <c r="I7665" s="30" t="str">
        <f>IF(G7665='Check Register'!$E$1,H7665,"")</f>
        <v/>
      </c>
      <c r="J7665" s="16" t="str">
        <f>IFERROR(SMALL($I$2:$I$100001,H7665),"")</f>
        <v/>
      </c>
    </row>
    <row r="7666" spans="1:10" x14ac:dyDescent="0.3">
      <c r="A7666" t="s">
        <v>434</v>
      </c>
      <c r="B7666" t="s">
        <v>22</v>
      </c>
      <c r="C7666" s="7">
        <v>43637</v>
      </c>
      <c r="E7666" s="27">
        <v>840</v>
      </c>
      <c r="G7666" s="27" t="str">
        <f>VLOOKUP(C7666,W:Y,3,TRUE)</f>
        <v>June 19</v>
      </c>
      <c r="H7666" s="27">
        <f t="shared" si="119"/>
        <v>7665</v>
      </c>
      <c r="I7666" s="30" t="str">
        <f>IF(G7666='Check Register'!$E$1,H7666,"")</f>
        <v/>
      </c>
      <c r="J7666" s="16" t="str">
        <f>IFERROR(SMALL($I$2:$I$100001,H7666),"")</f>
        <v/>
      </c>
    </row>
    <row r="7667" spans="1:10" x14ac:dyDescent="0.3">
      <c r="A7667" t="s">
        <v>335</v>
      </c>
      <c r="B7667" t="s">
        <v>102</v>
      </c>
      <c r="C7667" s="7">
        <v>43637</v>
      </c>
      <c r="E7667" s="27">
        <v>3115.9</v>
      </c>
      <c r="G7667" s="27" t="str">
        <f>VLOOKUP(C7667,W:Y,3,TRUE)</f>
        <v>June 19</v>
      </c>
      <c r="H7667" s="27">
        <f t="shared" si="119"/>
        <v>7666</v>
      </c>
      <c r="I7667" s="30" t="str">
        <f>IF(G7667='Check Register'!$E$1,H7667,"")</f>
        <v/>
      </c>
      <c r="J7667" s="16" t="str">
        <f>IFERROR(SMALL($I$2:$I$100001,H7667),"")</f>
        <v/>
      </c>
    </row>
    <row r="7668" spans="1:10" x14ac:dyDescent="0.3">
      <c r="A7668" t="s">
        <v>41</v>
      </c>
      <c r="B7668" t="s">
        <v>127</v>
      </c>
      <c r="C7668" s="7">
        <v>43637</v>
      </c>
      <c r="E7668" s="27">
        <v>934.99</v>
      </c>
      <c r="G7668" s="27" t="str">
        <f>VLOOKUP(C7668,W:Y,3,TRUE)</f>
        <v>June 19</v>
      </c>
      <c r="H7668" s="27">
        <f t="shared" si="119"/>
        <v>7667</v>
      </c>
      <c r="I7668" s="30" t="str">
        <f>IF(G7668='Check Register'!$E$1,H7668,"")</f>
        <v/>
      </c>
      <c r="J7668" s="16" t="str">
        <f>IFERROR(SMALL($I$2:$I$100001,H7668),"")</f>
        <v/>
      </c>
    </row>
    <row r="7669" spans="1:10" x14ac:dyDescent="0.3">
      <c r="A7669" t="s">
        <v>41</v>
      </c>
      <c r="B7669" t="s">
        <v>8</v>
      </c>
      <c r="C7669" s="7">
        <v>43637</v>
      </c>
      <c r="E7669" s="27">
        <v>6214.61</v>
      </c>
      <c r="G7669" s="27" t="str">
        <f>VLOOKUP(C7669,W:Y,3,TRUE)</f>
        <v>June 19</v>
      </c>
      <c r="H7669" s="27">
        <f t="shared" si="119"/>
        <v>7668</v>
      </c>
      <c r="I7669" s="30" t="str">
        <f>IF(G7669='Check Register'!$E$1,H7669,"")</f>
        <v/>
      </c>
      <c r="J7669" s="16" t="str">
        <f>IFERROR(SMALL($I$2:$I$100001,H7669),"")</f>
        <v/>
      </c>
    </row>
    <row r="7670" spans="1:10" x14ac:dyDescent="0.3">
      <c r="A7670" t="s">
        <v>581</v>
      </c>
      <c r="B7670" t="s">
        <v>180</v>
      </c>
      <c r="C7670" s="7">
        <v>43637</v>
      </c>
      <c r="E7670" s="27">
        <v>4040.64</v>
      </c>
      <c r="G7670" s="27" t="str">
        <f>VLOOKUP(C7670,W:Y,3,TRUE)</f>
        <v>June 19</v>
      </c>
      <c r="H7670" s="27">
        <f t="shared" si="119"/>
        <v>7669</v>
      </c>
      <c r="I7670" s="30" t="str">
        <f>IF(G7670='Check Register'!$E$1,H7670,"")</f>
        <v/>
      </c>
      <c r="J7670" s="16" t="str">
        <f>IFERROR(SMALL($I$2:$I$100001,H7670),"")</f>
        <v/>
      </c>
    </row>
    <row r="7671" spans="1:10" x14ac:dyDescent="0.3">
      <c r="A7671" t="s">
        <v>473</v>
      </c>
      <c r="B7671" t="s">
        <v>16</v>
      </c>
      <c r="C7671" s="7">
        <v>43637</v>
      </c>
      <c r="E7671" s="27">
        <v>131.66</v>
      </c>
      <c r="G7671" s="27" t="str">
        <f>VLOOKUP(C7671,W:Y,3,TRUE)</f>
        <v>June 19</v>
      </c>
      <c r="H7671" s="27">
        <f t="shared" si="119"/>
        <v>7670</v>
      </c>
      <c r="I7671" s="30" t="str">
        <f>IF(G7671='Check Register'!$E$1,H7671,"")</f>
        <v/>
      </c>
      <c r="J7671" s="16" t="str">
        <f>IFERROR(SMALL($I$2:$I$100001,H7671),"")</f>
        <v/>
      </c>
    </row>
    <row r="7672" spans="1:10" x14ac:dyDescent="0.3">
      <c r="A7672" t="s">
        <v>562</v>
      </c>
      <c r="B7672" t="s">
        <v>102</v>
      </c>
      <c r="C7672" s="7">
        <v>43637</v>
      </c>
      <c r="E7672" s="27">
        <v>8050.96</v>
      </c>
      <c r="G7672" s="27" t="str">
        <f>VLOOKUP(C7672,W:Y,3,TRUE)</f>
        <v>June 19</v>
      </c>
      <c r="H7672" s="27">
        <f t="shared" si="119"/>
        <v>7671</v>
      </c>
      <c r="I7672" s="30" t="str">
        <f>IF(G7672='Check Register'!$E$1,H7672,"")</f>
        <v/>
      </c>
      <c r="J7672" s="16" t="str">
        <f>IFERROR(SMALL($I$2:$I$100001,H7672),"")</f>
        <v/>
      </c>
    </row>
    <row r="7673" spans="1:10" x14ac:dyDescent="0.3">
      <c r="A7673" t="s">
        <v>641</v>
      </c>
      <c r="B7673" t="s">
        <v>14</v>
      </c>
      <c r="C7673" s="7">
        <v>43637</v>
      </c>
      <c r="E7673" s="27">
        <v>8762.15</v>
      </c>
      <c r="G7673" s="27" t="str">
        <f>VLOOKUP(C7673,W:Y,3,TRUE)</f>
        <v>June 19</v>
      </c>
      <c r="H7673" s="27">
        <f t="shared" si="119"/>
        <v>7672</v>
      </c>
      <c r="I7673" s="30" t="str">
        <f>IF(G7673='Check Register'!$E$1,H7673,"")</f>
        <v/>
      </c>
      <c r="J7673" s="16" t="str">
        <f>IFERROR(SMALL($I$2:$I$100001,H7673),"")</f>
        <v/>
      </c>
    </row>
    <row r="7674" spans="1:10" x14ac:dyDescent="0.3">
      <c r="A7674" t="s">
        <v>603</v>
      </c>
      <c r="B7674" t="s">
        <v>14</v>
      </c>
      <c r="C7674" s="7">
        <v>43637</v>
      </c>
      <c r="E7674" s="27">
        <v>280</v>
      </c>
      <c r="G7674" s="27" t="str">
        <f>VLOOKUP(C7674,W:Y,3,TRUE)</f>
        <v>June 19</v>
      </c>
      <c r="H7674" s="27">
        <f t="shared" si="119"/>
        <v>7673</v>
      </c>
      <c r="I7674" s="30" t="str">
        <f>IF(G7674='Check Register'!$E$1,H7674,"")</f>
        <v/>
      </c>
      <c r="J7674" s="16" t="str">
        <f>IFERROR(SMALL($I$2:$I$100001,H7674),"")</f>
        <v/>
      </c>
    </row>
    <row r="7675" spans="1:10" x14ac:dyDescent="0.3">
      <c r="A7675" t="s">
        <v>188</v>
      </c>
      <c r="B7675" t="s">
        <v>20</v>
      </c>
      <c r="C7675" s="7">
        <v>43637</v>
      </c>
      <c r="E7675" s="27">
        <v>6954.7</v>
      </c>
      <c r="G7675" s="27" t="str">
        <f>VLOOKUP(C7675,W:Y,3,TRUE)</f>
        <v>June 19</v>
      </c>
      <c r="H7675" s="27">
        <f t="shared" si="119"/>
        <v>7674</v>
      </c>
      <c r="I7675" s="30" t="str">
        <f>IF(G7675='Check Register'!$E$1,H7675,"")</f>
        <v/>
      </c>
      <c r="J7675" s="16" t="str">
        <f>IFERROR(SMALL($I$2:$I$100001,H7675),"")</f>
        <v/>
      </c>
    </row>
    <row r="7676" spans="1:10" x14ac:dyDescent="0.3">
      <c r="A7676" t="s">
        <v>304</v>
      </c>
      <c r="B7676" t="s">
        <v>127</v>
      </c>
      <c r="C7676" s="7">
        <v>43637</v>
      </c>
      <c r="E7676" s="27">
        <v>153.91999999999999</v>
      </c>
      <c r="G7676" s="27" t="str">
        <f>VLOOKUP(C7676,W:Y,3,TRUE)</f>
        <v>June 19</v>
      </c>
      <c r="H7676" s="27">
        <f t="shared" si="119"/>
        <v>7675</v>
      </c>
      <c r="I7676" s="30" t="str">
        <f>IF(G7676='Check Register'!$E$1,H7676,"")</f>
        <v/>
      </c>
      <c r="J7676" s="16" t="str">
        <f>IFERROR(SMALL($I$2:$I$100001,H7676),"")</f>
        <v/>
      </c>
    </row>
    <row r="7677" spans="1:10" x14ac:dyDescent="0.3">
      <c r="A7677" t="s">
        <v>55</v>
      </c>
      <c r="B7677" t="s">
        <v>14</v>
      </c>
      <c r="C7677" s="7">
        <v>43637</v>
      </c>
      <c r="E7677" s="27">
        <v>3845</v>
      </c>
      <c r="G7677" s="27" t="str">
        <f>VLOOKUP(C7677,W:Y,3,TRUE)</f>
        <v>June 19</v>
      </c>
      <c r="H7677" s="27">
        <f t="shared" si="119"/>
        <v>7676</v>
      </c>
      <c r="I7677" s="30" t="str">
        <f>IF(G7677='Check Register'!$E$1,H7677,"")</f>
        <v/>
      </c>
      <c r="J7677" s="16" t="str">
        <f>IFERROR(SMALL($I$2:$I$100001,H7677),"")</f>
        <v/>
      </c>
    </row>
    <row r="7678" spans="1:10" x14ac:dyDescent="0.3">
      <c r="A7678" t="s">
        <v>628</v>
      </c>
      <c r="B7678" t="s">
        <v>28</v>
      </c>
      <c r="C7678" s="7">
        <v>43637</v>
      </c>
      <c r="E7678" s="27">
        <v>280479</v>
      </c>
      <c r="G7678" s="27" t="str">
        <f>VLOOKUP(C7678,W:Y,3,TRUE)</f>
        <v>June 19</v>
      </c>
      <c r="H7678" s="27">
        <f t="shared" si="119"/>
        <v>7677</v>
      </c>
      <c r="I7678" s="30" t="str">
        <f>IF(G7678='Check Register'!$E$1,H7678,"")</f>
        <v/>
      </c>
      <c r="J7678" s="16" t="str">
        <f>IFERROR(SMALL($I$2:$I$100001,H7678),"")</f>
        <v/>
      </c>
    </row>
    <row r="7679" spans="1:10" x14ac:dyDescent="0.3">
      <c r="A7679" t="s">
        <v>655</v>
      </c>
      <c r="B7679" t="s">
        <v>6</v>
      </c>
      <c r="C7679" s="7">
        <v>43637</v>
      </c>
      <c r="E7679" s="27">
        <v>245688.46</v>
      </c>
      <c r="G7679" s="27" t="str">
        <f>VLOOKUP(C7679,W:Y,3,TRUE)</f>
        <v>June 19</v>
      </c>
      <c r="H7679" s="27">
        <f t="shared" si="119"/>
        <v>7678</v>
      </c>
      <c r="I7679" s="30" t="str">
        <f>IF(G7679='Check Register'!$E$1,H7679,"")</f>
        <v/>
      </c>
      <c r="J7679" s="16" t="str">
        <f>IFERROR(SMALL($I$2:$I$100001,H7679),"")</f>
        <v/>
      </c>
    </row>
    <row r="7680" spans="1:10" x14ac:dyDescent="0.3">
      <c r="A7680" t="s">
        <v>56</v>
      </c>
      <c r="B7680" t="s">
        <v>12</v>
      </c>
      <c r="C7680" s="7">
        <v>43637</v>
      </c>
      <c r="E7680" s="27">
        <v>129.13999999999999</v>
      </c>
      <c r="G7680" s="27" t="str">
        <f>VLOOKUP(C7680,W:Y,3,TRUE)</f>
        <v>June 19</v>
      </c>
      <c r="H7680" s="27">
        <f t="shared" si="119"/>
        <v>7679</v>
      </c>
      <c r="I7680" s="30" t="str">
        <f>IF(G7680='Check Register'!$E$1,H7680,"")</f>
        <v/>
      </c>
      <c r="J7680" s="16" t="str">
        <f>IFERROR(SMALL($I$2:$I$100001,H7680),"")</f>
        <v/>
      </c>
    </row>
    <row r="7681" spans="1:10" x14ac:dyDescent="0.3">
      <c r="A7681" t="s">
        <v>57</v>
      </c>
      <c r="B7681" t="s">
        <v>8</v>
      </c>
      <c r="C7681" s="7">
        <v>43637</v>
      </c>
      <c r="E7681" s="27">
        <v>3615.95</v>
      </c>
      <c r="G7681" s="27" t="str">
        <f>VLOOKUP(C7681,W:Y,3,TRUE)</f>
        <v>June 19</v>
      </c>
      <c r="H7681" s="27">
        <f t="shared" si="119"/>
        <v>7680</v>
      </c>
      <c r="I7681" s="30" t="str">
        <f>IF(G7681='Check Register'!$E$1,H7681,"")</f>
        <v/>
      </c>
      <c r="J7681" s="16" t="str">
        <f>IFERROR(SMALL($I$2:$I$100001,H7681),"")</f>
        <v/>
      </c>
    </row>
    <row r="7682" spans="1:10" x14ac:dyDescent="0.3">
      <c r="A7682" t="s">
        <v>57</v>
      </c>
      <c r="B7682" t="s">
        <v>85</v>
      </c>
      <c r="C7682" s="7">
        <v>43637</v>
      </c>
      <c r="E7682" s="27">
        <v>559.98</v>
      </c>
      <c r="G7682" s="27" t="str">
        <f>VLOOKUP(C7682,W:Y,3,TRUE)</f>
        <v>June 19</v>
      </c>
      <c r="H7682" s="27">
        <f t="shared" si="119"/>
        <v>7681</v>
      </c>
      <c r="I7682" s="30" t="str">
        <f>IF(G7682='Check Register'!$E$1,H7682,"")</f>
        <v/>
      </c>
      <c r="J7682" s="16" t="str">
        <f>IFERROR(SMALL($I$2:$I$100001,H7682),"")</f>
        <v/>
      </c>
    </row>
    <row r="7683" spans="1:10" x14ac:dyDescent="0.3">
      <c r="A7683" t="s">
        <v>236</v>
      </c>
      <c r="B7683" t="s">
        <v>8</v>
      </c>
      <c r="C7683" s="7">
        <v>43637</v>
      </c>
      <c r="E7683" s="27">
        <v>3146.03</v>
      </c>
      <c r="G7683" s="27" t="str">
        <f>VLOOKUP(C7683,W:Y,3,TRUE)</f>
        <v>June 19</v>
      </c>
      <c r="H7683" s="27">
        <f t="shared" ref="H7683:H7746" si="120">1+H7682</f>
        <v>7682</v>
      </c>
      <c r="I7683" s="30" t="str">
        <f>IF(G7683='Check Register'!$E$1,H7683,"")</f>
        <v/>
      </c>
      <c r="J7683" s="16" t="str">
        <f>IFERROR(SMALL($I$2:$I$100001,H7683),"")</f>
        <v/>
      </c>
    </row>
    <row r="7684" spans="1:10" x14ac:dyDescent="0.3">
      <c r="A7684" t="s">
        <v>60</v>
      </c>
      <c r="B7684" t="s">
        <v>61</v>
      </c>
      <c r="C7684" s="7">
        <v>43637</v>
      </c>
      <c r="E7684" s="27">
        <v>352.81</v>
      </c>
      <c r="G7684" s="27" t="str">
        <f>VLOOKUP(C7684,W:Y,3,TRUE)</f>
        <v>June 19</v>
      </c>
      <c r="H7684" s="27">
        <f t="shared" si="120"/>
        <v>7683</v>
      </c>
      <c r="I7684" s="30" t="str">
        <f>IF(G7684='Check Register'!$E$1,H7684,"")</f>
        <v/>
      </c>
      <c r="J7684" s="16" t="str">
        <f>IFERROR(SMALL($I$2:$I$100001,H7684),"")</f>
        <v/>
      </c>
    </row>
    <row r="7685" spans="1:10" x14ac:dyDescent="0.3">
      <c r="A7685" t="s">
        <v>584</v>
      </c>
      <c r="B7685" t="s">
        <v>22</v>
      </c>
      <c r="C7685" s="7">
        <v>43637</v>
      </c>
      <c r="E7685" s="27">
        <v>147</v>
      </c>
      <c r="G7685" s="27" t="str">
        <f>VLOOKUP(C7685,W:Y,3,TRUE)</f>
        <v>June 19</v>
      </c>
      <c r="H7685" s="27">
        <f t="shared" si="120"/>
        <v>7684</v>
      </c>
      <c r="I7685" s="30" t="str">
        <f>IF(G7685='Check Register'!$E$1,H7685,"")</f>
        <v/>
      </c>
      <c r="J7685" s="16" t="str">
        <f>IFERROR(SMALL($I$2:$I$100001,H7685),"")</f>
        <v/>
      </c>
    </row>
    <row r="7686" spans="1:10" x14ac:dyDescent="0.3">
      <c r="A7686" t="s">
        <v>120</v>
      </c>
      <c r="B7686" t="s">
        <v>12</v>
      </c>
      <c r="C7686" s="7">
        <v>43637</v>
      </c>
      <c r="E7686" s="27">
        <v>98.88</v>
      </c>
      <c r="G7686" s="27" t="str">
        <f>VLOOKUP(C7686,W:Y,3,TRUE)</f>
        <v>June 19</v>
      </c>
      <c r="H7686" s="27">
        <f t="shared" si="120"/>
        <v>7685</v>
      </c>
      <c r="I7686" s="30" t="str">
        <f>IF(G7686='Check Register'!$E$1,H7686,"")</f>
        <v/>
      </c>
      <c r="J7686" s="16" t="str">
        <f>IFERROR(SMALL($I$2:$I$100001,H7686),"")</f>
        <v/>
      </c>
    </row>
    <row r="7687" spans="1:10" x14ac:dyDescent="0.3">
      <c r="A7687" t="s">
        <v>369</v>
      </c>
      <c r="B7687" t="s">
        <v>39</v>
      </c>
      <c r="C7687" s="7">
        <v>43637</v>
      </c>
      <c r="E7687" s="27">
        <v>6696.45</v>
      </c>
      <c r="G7687" s="27" t="str">
        <f>VLOOKUP(C7687,W:Y,3,TRUE)</f>
        <v>June 19</v>
      </c>
      <c r="H7687" s="27">
        <f t="shared" si="120"/>
        <v>7686</v>
      </c>
      <c r="I7687" s="30" t="str">
        <f>IF(G7687='Check Register'!$E$1,H7687,"")</f>
        <v/>
      </c>
      <c r="J7687" s="16" t="str">
        <f>IFERROR(SMALL($I$2:$I$100001,H7687),"")</f>
        <v/>
      </c>
    </row>
    <row r="7688" spans="1:10" x14ac:dyDescent="0.3">
      <c r="A7688" t="s">
        <v>637</v>
      </c>
      <c r="B7688" t="s">
        <v>14</v>
      </c>
      <c r="C7688" s="7">
        <v>43637</v>
      </c>
      <c r="E7688" s="27">
        <v>1608.54</v>
      </c>
      <c r="G7688" s="27" t="str">
        <f>VLOOKUP(C7688,W:Y,3,TRUE)</f>
        <v>June 19</v>
      </c>
      <c r="H7688" s="27">
        <f t="shared" si="120"/>
        <v>7687</v>
      </c>
      <c r="I7688" s="30" t="str">
        <f>IF(G7688='Check Register'!$E$1,H7688,"")</f>
        <v/>
      </c>
      <c r="J7688" s="16" t="str">
        <f>IFERROR(SMALL($I$2:$I$100001,H7688),"")</f>
        <v/>
      </c>
    </row>
    <row r="7689" spans="1:10" x14ac:dyDescent="0.3">
      <c r="A7689" t="s">
        <v>69</v>
      </c>
      <c r="B7689" t="s">
        <v>70</v>
      </c>
      <c r="C7689" s="7">
        <v>43637</v>
      </c>
      <c r="E7689" s="27">
        <v>233.28</v>
      </c>
      <c r="G7689" s="27" t="str">
        <f>VLOOKUP(C7689,W:Y,3,TRUE)</f>
        <v>June 19</v>
      </c>
      <c r="H7689" s="27">
        <f t="shared" si="120"/>
        <v>7688</v>
      </c>
      <c r="I7689" s="30" t="str">
        <f>IF(G7689='Check Register'!$E$1,H7689,"")</f>
        <v/>
      </c>
      <c r="J7689" s="16" t="str">
        <f>IFERROR(SMALL($I$2:$I$100001,H7689),"")</f>
        <v/>
      </c>
    </row>
    <row r="7690" spans="1:10" x14ac:dyDescent="0.3">
      <c r="A7690" t="s">
        <v>165</v>
      </c>
      <c r="B7690" t="s">
        <v>8</v>
      </c>
      <c r="C7690" s="7">
        <v>43637</v>
      </c>
      <c r="E7690" s="27">
        <v>14476.99</v>
      </c>
      <c r="G7690" s="27" t="str">
        <f>VLOOKUP(C7690,W:Y,3,TRUE)</f>
        <v>June 19</v>
      </c>
      <c r="H7690" s="27">
        <f t="shared" si="120"/>
        <v>7689</v>
      </c>
      <c r="I7690" s="30" t="str">
        <f>IF(G7690='Check Register'!$E$1,H7690,"")</f>
        <v/>
      </c>
      <c r="J7690" s="16" t="str">
        <f>IFERROR(SMALL($I$2:$I$100001,H7690),"")</f>
        <v/>
      </c>
    </row>
    <row r="7691" spans="1:10" x14ac:dyDescent="0.3">
      <c r="A7691" t="s">
        <v>231</v>
      </c>
      <c r="B7691" t="s">
        <v>89</v>
      </c>
      <c r="C7691" s="7">
        <v>43637</v>
      </c>
      <c r="E7691" s="27">
        <v>422.5</v>
      </c>
      <c r="G7691" s="27" t="str">
        <f>VLOOKUP(C7691,W:Y,3,TRUE)</f>
        <v>June 19</v>
      </c>
      <c r="H7691" s="27">
        <f t="shared" si="120"/>
        <v>7690</v>
      </c>
      <c r="I7691" s="30" t="str">
        <f>IF(G7691='Check Register'!$E$1,H7691,"")</f>
        <v/>
      </c>
      <c r="J7691" s="16" t="str">
        <f>IFERROR(SMALL($I$2:$I$100001,H7691),"")</f>
        <v/>
      </c>
    </row>
    <row r="7692" spans="1:10" x14ac:dyDescent="0.3">
      <c r="A7692" t="s">
        <v>536</v>
      </c>
      <c r="B7692" t="s">
        <v>11</v>
      </c>
      <c r="C7692" s="7">
        <v>43637</v>
      </c>
      <c r="E7692" s="27">
        <v>113.07</v>
      </c>
      <c r="G7692" s="27" t="str">
        <f>VLOOKUP(C7692,W:Y,3,TRUE)</f>
        <v>June 19</v>
      </c>
      <c r="H7692" s="27">
        <f t="shared" si="120"/>
        <v>7691</v>
      </c>
      <c r="I7692" s="30" t="str">
        <f>IF(G7692='Check Register'!$E$1,H7692,"")</f>
        <v/>
      </c>
      <c r="J7692" s="16" t="str">
        <f>IFERROR(SMALL($I$2:$I$100001,H7692),"")</f>
        <v/>
      </c>
    </row>
    <row r="7693" spans="1:10" x14ac:dyDescent="0.3">
      <c r="A7693" t="s">
        <v>536</v>
      </c>
      <c r="B7693" t="s">
        <v>127</v>
      </c>
      <c r="C7693" s="7">
        <v>43637</v>
      </c>
      <c r="E7693" s="27">
        <v>224.26</v>
      </c>
      <c r="G7693" s="27" t="str">
        <f>VLOOKUP(C7693,W:Y,3,TRUE)</f>
        <v>June 19</v>
      </c>
      <c r="H7693" s="27">
        <f t="shared" si="120"/>
        <v>7692</v>
      </c>
      <c r="I7693" s="30" t="str">
        <f>IF(G7693='Check Register'!$E$1,H7693,"")</f>
        <v/>
      </c>
      <c r="J7693" s="16" t="str">
        <f>IFERROR(SMALL($I$2:$I$100001,H7693),"")</f>
        <v/>
      </c>
    </row>
    <row r="7694" spans="1:10" x14ac:dyDescent="0.3">
      <c r="A7694" t="s">
        <v>126</v>
      </c>
      <c r="B7694" t="s">
        <v>127</v>
      </c>
      <c r="C7694" s="7">
        <v>43637</v>
      </c>
      <c r="E7694" s="27">
        <v>485.18</v>
      </c>
      <c r="G7694" s="27" t="str">
        <f>VLOOKUP(C7694,W:Y,3,TRUE)</f>
        <v>June 19</v>
      </c>
      <c r="H7694" s="27">
        <f t="shared" si="120"/>
        <v>7693</v>
      </c>
      <c r="I7694" s="30" t="str">
        <f>IF(G7694='Check Register'!$E$1,H7694,"")</f>
        <v/>
      </c>
      <c r="J7694" s="16" t="str">
        <f>IFERROR(SMALL($I$2:$I$100001,H7694),"")</f>
        <v/>
      </c>
    </row>
    <row r="7695" spans="1:10" x14ac:dyDescent="0.3">
      <c r="A7695" t="s">
        <v>172</v>
      </c>
      <c r="B7695" t="s">
        <v>8</v>
      </c>
      <c r="C7695" s="7">
        <v>43644</v>
      </c>
      <c r="E7695" s="27">
        <v>1133.78</v>
      </c>
      <c r="G7695" s="27" t="str">
        <f>VLOOKUP(C7695,W:Y,3,TRUE)</f>
        <v>June 19</v>
      </c>
      <c r="H7695" s="27">
        <f t="shared" si="120"/>
        <v>7694</v>
      </c>
      <c r="I7695" s="30" t="str">
        <f>IF(G7695='Check Register'!$E$1,H7695,"")</f>
        <v/>
      </c>
      <c r="J7695" s="16" t="str">
        <f>IFERROR(SMALL($I$2:$I$100001,H7695),"")</f>
        <v/>
      </c>
    </row>
    <row r="7696" spans="1:10" x14ac:dyDescent="0.3">
      <c r="A7696" t="s">
        <v>352</v>
      </c>
      <c r="B7696" t="s">
        <v>131</v>
      </c>
      <c r="C7696" s="7">
        <v>43644</v>
      </c>
      <c r="E7696" s="27">
        <v>398.43</v>
      </c>
      <c r="G7696" s="27" t="str">
        <f>VLOOKUP(C7696,W:Y,3,TRUE)</f>
        <v>June 19</v>
      </c>
      <c r="H7696" s="27">
        <f t="shared" si="120"/>
        <v>7695</v>
      </c>
      <c r="I7696" s="30" t="str">
        <f>IF(G7696='Check Register'!$E$1,H7696,"")</f>
        <v/>
      </c>
      <c r="J7696" s="16" t="str">
        <f>IFERROR(SMALL($I$2:$I$100001,H7696),"")</f>
        <v/>
      </c>
    </row>
    <row r="7697" spans="1:10" x14ac:dyDescent="0.3">
      <c r="A7697" t="s">
        <v>352</v>
      </c>
      <c r="B7697" t="s">
        <v>16</v>
      </c>
      <c r="C7697" s="7">
        <v>43644</v>
      </c>
      <c r="E7697" s="27">
        <v>15.08</v>
      </c>
      <c r="G7697" s="27" t="str">
        <f>VLOOKUP(C7697,W:Y,3,TRUE)</f>
        <v>June 19</v>
      </c>
      <c r="H7697" s="27">
        <f t="shared" si="120"/>
        <v>7696</v>
      </c>
      <c r="I7697" s="30" t="str">
        <f>IF(G7697='Check Register'!$E$1,H7697,"")</f>
        <v/>
      </c>
      <c r="J7697" s="16" t="str">
        <f>IFERROR(SMALL($I$2:$I$100001,H7697),"")</f>
        <v/>
      </c>
    </row>
    <row r="7698" spans="1:10" x14ac:dyDescent="0.3">
      <c r="A7698" t="s">
        <v>87</v>
      </c>
      <c r="B7698" t="s">
        <v>8</v>
      </c>
      <c r="C7698" s="7">
        <v>43644</v>
      </c>
      <c r="E7698" s="27">
        <v>1230.06</v>
      </c>
      <c r="G7698" s="27" t="str">
        <f>VLOOKUP(C7698,W:Y,3,TRUE)</f>
        <v>June 19</v>
      </c>
      <c r="H7698" s="27">
        <f t="shared" si="120"/>
        <v>7697</v>
      </c>
      <c r="I7698" s="30" t="str">
        <f>IF(G7698='Check Register'!$E$1,H7698,"")</f>
        <v/>
      </c>
      <c r="J7698" s="16" t="str">
        <f>IFERROR(SMALL($I$2:$I$100001,H7698),"")</f>
        <v/>
      </c>
    </row>
    <row r="7699" spans="1:10" x14ac:dyDescent="0.3">
      <c r="A7699" t="s">
        <v>10</v>
      </c>
      <c r="B7699" t="s">
        <v>127</v>
      </c>
      <c r="C7699" s="7">
        <v>43644</v>
      </c>
      <c r="E7699" s="27">
        <v>29.98</v>
      </c>
      <c r="G7699" s="27" t="str">
        <f>VLOOKUP(C7699,W:Y,3,TRUE)</f>
        <v>June 19</v>
      </c>
      <c r="H7699" s="27">
        <f t="shared" si="120"/>
        <v>7698</v>
      </c>
      <c r="I7699" s="30" t="str">
        <f>IF(G7699='Check Register'!$E$1,H7699,"")</f>
        <v/>
      </c>
      <c r="J7699" s="16" t="str">
        <f>IFERROR(SMALL($I$2:$I$100001,H7699),"")</f>
        <v/>
      </c>
    </row>
    <row r="7700" spans="1:10" x14ac:dyDescent="0.3">
      <c r="A7700" t="s">
        <v>132</v>
      </c>
      <c r="B7700" t="s">
        <v>20</v>
      </c>
      <c r="C7700" s="7">
        <v>43644</v>
      </c>
      <c r="E7700" s="27">
        <v>194.22</v>
      </c>
      <c r="G7700" s="27" t="str">
        <f>VLOOKUP(C7700,W:Y,3,TRUE)</f>
        <v>June 19</v>
      </c>
      <c r="H7700" s="27">
        <f t="shared" si="120"/>
        <v>7699</v>
      </c>
      <c r="I7700" s="30" t="str">
        <f>IF(G7700='Check Register'!$E$1,H7700,"")</f>
        <v/>
      </c>
      <c r="J7700" s="16" t="str">
        <f>IFERROR(SMALL($I$2:$I$100001,H7700),"")</f>
        <v/>
      </c>
    </row>
    <row r="7701" spans="1:10" x14ac:dyDescent="0.3">
      <c r="A7701" t="s">
        <v>286</v>
      </c>
      <c r="B7701" t="s">
        <v>70</v>
      </c>
      <c r="C7701" s="7">
        <v>43644</v>
      </c>
      <c r="E7701" s="27">
        <v>215</v>
      </c>
      <c r="G7701" s="27" t="str">
        <f>VLOOKUP(C7701,W:Y,3,TRUE)</f>
        <v>June 19</v>
      </c>
      <c r="H7701" s="27">
        <f t="shared" si="120"/>
        <v>7700</v>
      </c>
      <c r="I7701" s="30" t="str">
        <f>IF(G7701='Check Register'!$E$1,H7701,"")</f>
        <v/>
      </c>
      <c r="J7701" s="16" t="str">
        <f>IFERROR(SMALL($I$2:$I$100001,H7701),"")</f>
        <v/>
      </c>
    </row>
    <row r="7702" spans="1:10" x14ac:dyDescent="0.3">
      <c r="A7702" t="s">
        <v>357</v>
      </c>
      <c r="B7702" t="s">
        <v>14</v>
      </c>
      <c r="C7702" s="7">
        <v>43644</v>
      </c>
      <c r="E7702" s="27">
        <v>1358.88</v>
      </c>
      <c r="G7702" s="27" t="str">
        <f>VLOOKUP(C7702,W:Y,3,TRUE)</f>
        <v>June 19</v>
      </c>
      <c r="H7702" s="27">
        <f t="shared" si="120"/>
        <v>7701</v>
      </c>
      <c r="I7702" s="30" t="str">
        <f>IF(G7702='Check Register'!$E$1,H7702,"")</f>
        <v/>
      </c>
      <c r="J7702" s="16" t="str">
        <f>IFERROR(SMALL($I$2:$I$100001,H7702),"")</f>
        <v/>
      </c>
    </row>
    <row r="7703" spans="1:10" x14ac:dyDescent="0.3">
      <c r="A7703" t="s">
        <v>138</v>
      </c>
      <c r="B7703" t="s">
        <v>139</v>
      </c>
      <c r="C7703" s="7">
        <v>43644</v>
      </c>
      <c r="E7703" s="27">
        <v>26606.400000000001</v>
      </c>
      <c r="G7703" s="27" t="str">
        <f>VLOOKUP(C7703,W:Y,3,TRUE)</f>
        <v>June 19</v>
      </c>
      <c r="H7703" s="27">
        <f t="shared" si="120"/>
        <v>7702</v>
      </c>
      <c r="I7703" s="30" t="str">
        <f>IF(G7703='Check Register'!$E$1,H7703,"")</f>
        <v/>
      </c>
      <c r="J7703" s="16" t="str">
        <f>IFERROR(SMALL($I$2:$I$100001,H7703),"")</f>
        <v/>
      </c>
    </row>
    <row r="7704" spans="1:10" x14ac:dyDescent="0.3">
      <c r="A7704" t="s">
        <v>19</v>
      </c>
      <c r="B7704" t="s">
        <v>20</v>
      </c>
      <c r="C7704" s="7">
        <v>43644</v>
      </c>
      <c r="E7704" s="27">
        <v>1293</v>
      </c>
      <c r="G7704" s="27" t="str">
        <f>VLOOKUP(C7704,W:Y,3,TRUE)</f>
        <v>June 19</v>
      </c>
      <c r="H7704" s="27">
        <f t="shared" si="120"/>
        <v>7703</v>
      </c>
      <c r="I7704" s="30" t="str">
        <f>IF(G7704='Check Register'!$E$1,H7704,"")</f>
        <v/>
      </c>
      <c r="J7704" s="16" t="str">
        <f>IFERROR(SMALL($I$2:$I$100001,H7704),"")</f>
        <v/>
      </c>
    </row>
    <row r="7705" spans="1:10" x14ac:dyDescent="0.3">
      <c r="A7705" t="s">
        <v>221</v>
      </c>
      <c r="B7705" t="s">
        <v>8</v>
      </c>
      <c r="C7705" s="7">
        <v>43644</v>
      </c>
      <c r="E7705" s="27">
        <v>608.21</v>
      </c>
      <c r="G7705" s="27" t="str">
        <f>VLOOKUP(C7705,W:Y,3,TRUE)</f>
        <v>June 19</v>
      </c>
      <c r="H7705" s="27">
        <f t="shared" si="120"/>
        <v>7704</v>
      </c>
      <c r="I7705" s="30" t="str">
        <f>IF(G7705='Check Register'!$E$1,H7705,"")</f>
        <v/>
      </c>
      <c r="J7705" s="16" t="str">
        <f>IFERROR(SMALL($I$2:$I$100001,H7705),"")</f>
        <v/>
      </c>
    </row>
    <row r="7706" spans="1:10" x14ac:dyDescent="0.3">
      <c r="A7706" t="s">
        <v>97</v>
      </c>
      <c r="B7706" t="s">
        <v>6</v>
      </c>
      <c r="C7706" s="7">
        <v>43644</v>
      </c>
      <c r="E7706" s="27">
        <v>137747.24</v>
      </c>
      <c r="G7706" s="27" t="str">
        <f>VLOOKUP(C7706,W:Y,3,TRUE)</f>
        <v>June 19</v>
      </c>
      <c r="H7706" s="27">
        <f t="shared" si="120"/>
        <v>7705</v>
      </c>
      <c r="I7706" s="30" t="str">
        <f>IF(G7706='Check Register'!$E$1,H7706,"")</f>
        <v/>
      </c>
      <c r="J7706" s="16" t="str">
        <f>IFERROR(SMALL($I$2:$I$100001,H7706),"")</f>
        <v/>
      </c>
    </row>
    <row r="7707" spans="1:10" x14ac:dyDescent="0.3">
      <c r="A7707" t="s">
        <v>24</v>
      </c>
      <c r="B7707" t="s">
        <v>39</v>
      </c>
      <c r="C7707" s="7">
        <v>43644</v>
      </c>
      <c r="E7707" s="27">
        <v>3702.35</v>
      </c>
      <c r="G7707" s="27" t="str">
        <f>VLOOKUP(C7707,W:Y,3,TRUE)</f>
        <v>June 19</v>
      </c>
      <c r="H7707" s="27">
        <f t="shared" si="120"/>
        <v>7706</v>
      </c>
      <c r="I7707" s="30" t="str">
        <f>IF(G7707='Check Register'!$E$1,H7707,"")</f>
        <v/>
      </c>
      <c r="J7707" s="16" t="str">
        <f>IFERROR(SMALL($I$2:$I$100001,H7707),"")</f>
        <v/>
      </c>
    </row>
    <row r="7708" spans="1:10" x14ac:dyDescent="0.3">
      <c r="A7708" t="s">
        <v>26</v>
      </c>
      <c r="B7708" t="s">
        <v>20</v>
      </c>
      <c r="C7708" s="7">
        <v>43644</v>
      </c>
      <c r="E7708" s="27">
        <v>5737.68</v>
      </c>
      <c r="G7708" s="27" t="str">
        <f>VLOOKUP(C7708,W:Y,3,TRUE)</f>
        <v>June 19</v>
      </c>
      <c r="H7708" s="27">
        <f t="shared" si="120"/>
        <v>7707</v>
      </c>
      <c r="I7708" s="30" t="str">
        <f>IF(G7708='Check Register'!$E$1,H7708,"")</f>
        <v/>
      </c>
      <c r="J7708" s="16" t="str">
        <f>IFERROR(SMALL($I$2:$I$100001,H7708),"")</f>
        <v/>
      </c>
    </row>
    <row r="7709" spans="1:10" x14ac:dyDescent="0.3">
      <c r="A7709" t="s">
        <v>179</v>
      </c>
      <c r="B7709" t="s">
        <v>180</v>
      </c>
      <c r="C7709" s="7">
        <v>43644</v>
      </c>
      <c r="E7709" s="27">
        <v>361.75</v>
      </c>
      <c r="G7709" s="27" t="str">
        <f>VLOOKUP(C7709,W:Y,3,TRUE)</f>
        <v>June 19</v>
      </c>
      <c r="H7709" s="27">
        <f t="shared" si="120"/>
        <v>7708</v>
      </c>
      <c r="I7709" s="30" t="str">
        <f>IF(G7709='Check Register'!$E$1,H7709,"")</f>
        <v/>
      </c>
      <c r="J7709" s="16" t="str">
        <f>IFERROR(SMALL($I$2:$I$100001,H7709),"")</f>
        <v/>
      </c>
    </row>
    <row r="7710" spans="1:10" x14ac:dyDescent="0.3">
      <c r="A7710" t="s">
        <v>29</v>
      </c>
      <c r="B7710" t="s">
        <v>127</v>
      </c>
      <c r="C7710" s="7">
        <v>43644</v>
      </c>
      <c r="E7710" s="27">
        <v>693.16</v>
      </c>
      <c r="G7710" s="27" t="str">
        <f>VLOOKUP(C7710,W:Y,3,TRUE)</f>
        <v>June 19</v>
      </c>
      <c r="H7710" s="27">
        <f t="shared" si="120"/>
        <v>7709</v>
      </c>
      <c r="I7710" s="30" t="str">
        <f>IF(G7710='Check Register'!$E$1,H7710,"")</f>
        <v/>
      </c>
      <c r="J7710" s="16" t="str">
        <f>IFERROR(SMALL($I$2:$I$100001,H7710),"")</f>
        <v/>
      </c>
    </row>
    <row r="7711" spans="1:10" x14ac:dyDescent="0.3">
      <c r="A7711" t="s">
        <v>29</v>
      </c>
      <c r="B7711" t="s">
        <v>8</v>
      </c>
      <c r="C7711" s="7">
        <v>43644</v>
      </c>
      <c r="E7711" s="27">
        <v>1180.3599999999999</v>
      </c>
      <c r="G7711" s="27" t="str">
        <f>VLOOKUP(C7711,W:Y,3,TRUE)</f>
        <v>June 19</v>
      </c>
      <c r="H7711" s="27">
        <f t="shared" si="120"/>
        <v>7710</v>
      </c>
      <c r="I7711" s="30" t="str">
        <f>IF(G7711='Check Register'!$E$1,H7711,"")</f>
        <v/>
      </c>
      <c r="J7711" s="16" t="str">
        <f>IFERROR(SMALL($I$2:$I$100001,H7711),"")</f>
        <v/>
      </c>
    </row>
    <row r="7712" spans="1:10" x14ac:dyDescent="0.3">
      <c r="A7712" t="s">
        <v>32</v>
      </c>
      <c r="B7712" t="s">
        <v>33</v>
      </c>
      <c r="C7712" s="7">
        <v>43644</v>
      </c>
      <c r="E7712" s="27">
        <v>32.31</v>
      </c>
      <c r="G7712" s="27" t="str">
        <f>VLOOKUP(C7712,W:Y,3,TRUE)</f>
        <v>June 19</v>
      </c>
      <c r="H7712" s="27">
        <f t="shared" si="120"/>
        <v>7711</v>
      </c>
      <c r="I7712" s="30" t="str">
        <f>IF(G7712='Check Register'!$E$1,H7712,"")</f>
        <v/>
      </c>
      <c r="J7712" s="16" t="str">
        <f>IFERROR(SMALL($I$2:$I$100001,H7712),"")</f>
        <v/>
      </c>
    </row>
    <row r="7713" spans="1:10" x14ac:dyDescent="0.3">
      <c r="A7713" t="s">
        <v>145</v>
      </c>
      <c r="B7713" t="s">
        <v>28</v>
      </c>
      <c r="C7713" s="7">
        <v>43644</v>
      </c>
      <c r="E7713" s="27">
        <v>5100</v>
      </c>
      <c r="G7713" s="27" t="str">
        <f>VLOOKUP(C7713,W:Y,3,TRUE)</f>
        <v>June 19</v>
      </c>
      <c r="H7713" s="27">
        <f t="shared" si="120"/>
        <v>7712</v>
      </c>
      <c r="I7713" s="30" t="str">
        <f>IF(G7713='Check Register'!$E$1,H7713,"")</f>
        <v/>
      </c>
      <c r="J7713" s="16" t="str">
        <f>IFERROR(SMALL($I$2:$I$100001,H7713),"")</f>
        <v/>
      </c>
    </row>
    <row r="7714" spans="1:10" x14ac:dyDescent="0.3">
      <c r="A7714" t="s">
        <v>146</v>
      </c>
      <c r="B7714" t="s">
        <v>8</v>
      </c>
      <c r="C7714" s="7">
        <v>43644</v>
      </c>
      <c r="E7714" s="27">
        <v>3453.98</v>
      </c>
      <c r="G7714" s="27" t="str">
        <f>VLOOKUP(C7714,W:Y,3,TRUE)</f>
        <v>June 19</v>
      </c>
      <c r="H7714" s="27">
        <f t="shared" si="120"/>
        <v>7713</v>
      </c>
      <c r="I7714" s="30" t="str">
        <f>IF(G7714='Check Register'!$E$1,H7714,"")</f>
        <v/>
      </c>
      <c r="J7714" s="16" t="str">
        <f>IFERROR(SMALL($I$2:$I$100001,H7714),"")</f>
        <v/>
      </c>
    </row>
    <row r="7715" spans="1:10" x14ac:dyDescent="0.3">
      <c r="A7715" t="s">
        <v>542</v>
      </c>
      <c r="B7715" t="s">
        <v>14</v>
      </c>
      <c r="C7715" s="7">
        <v>43644</v>
      </c>
      <c r="E7715" s="27">
        <v>2041.66</v>
      </c>
      <c r="G7715" s="27" t="str">
        <f>VLOOKUP(C7715,W:Y,3,TRUE)</f>
        <v>June 19</v>
      </c>
      <c r="H7715" s="27">
        <f t="shared" si="120"/>
        <v>7714</v>
      </c>
      <c r="I7715" s="30" t="str">
        <f>IF(G7715='Check Register'!$E$1,H7715,"")</f>
        <v/>
      </c>
      <c r="J7715" s="16" t="str">
        <f>IFERROR(SMALL($I$2:$I$100001,H7715),"")</f>
        <v/>
      </c>
    </row>
    <row r="7716" spans="1:10" x14ac:dyDescent="0.3">
      <c r="A7716" t="s">
        <v>281</v>
      </c>
      <c r="B7716" t="s">
        <v>12</v>
      </c>
      <c r="C7716" s="7">
        <v>43644</v>
      </c>
      <c r="E7716" s="27">
        <v>244.87</v>
      </c>
      <c r="G7716" s="27" t="str">
        <f>VLOOKUP(C7716,W:Y,3,TRUE)</f>
        <v>June 19</v>
      </c>
      <c r="H7716" s="27">
        <f t="shared" si="120"/>
        <v>7715</v>
      </c>
      <c r="I7716" s="30" t="str">
        <f>IF(G7716='Check Register'!$E$1,H7716,"")</f>
        <v/>
      </c>
      <c r="J7716" s="16" t="str">
        <f>IFERROR(SMALL($I$2:$I$100001,H7716),"")</f>
        <v/>
      </c>
    </row>
    <row r="7717" spans="1:10" x14ac:dyDescent="0.3">
      <c r="A7717" t="s">
        <v>281</v>
      </c>
      <c r="B7717" t="s">
        <v>89</v>
      </c>
      <c r="C7717" s="7">
        <v>43644</v>
      </c>
      <c r="E7717" s="27">
        <v>91.85</v>
      </c>
      <c r="G7717" s="27" t="str">
        <f>VLOOKUP(C7717,W:Y,3,TRUE)</f>
        <v>June 19</v>
      </c>
      <c r="H7717" s="27">
        <f t="shared" si="120"/>
        <v>7716</v>
      </c>
      <c r="I7717" s="30" t="str">
        <f>IF(G7717='Check Register'!$E$1,H7717,"")</f>
        <v/>
      </c>
      <c r="J7717" s="16" t="str">
        <f>IFERROR(SMALL($I$2:$I$100001,H7717),"")</f>
        <v/>
      </c>
    </row>
    <row r="7718" spans="1:10" x14ac:dyDescent="0.3">
      <c r="A7718" t="s">
        <v>487</v>
      </c>
      <c r="B7718" t="s">
        <v>22</v>
      </c>
      <c r="C7718" s="7">
        <v>43644</v>
      </c>
      <c r="E7718" s="27">
        <v>146</v>
      </c>
      <c r="G7718" s="27" t="str">
        <f>VLOOKUP(C7718,W:Y,3,TRUE)</f>
        <v>June 19</v>
      </c>
      <c r="H7718" s="27">
        <f t="shared" si="120"/>
        <v>7717</v>
      </c>
      <c r="I7718" s="30" t="str">
        <f>IF(G7718='Check Register'!$E$1,H7718,"")</f>
        <v/>
      </c>
      <c r="J7718" s="16" t="str">
        <f>IFERROR(SMALL($I$2:$I$100001,H7718),"")</f>
        <v/>
      </c>
    </row>
    <row r="7719" spans="1:10" x14ac:dyDescent="0.3">
      <c r="A7719" t="s">
        <v>335</v>
      </c>
      <c r="B7719" t="s">
        <v>102</v>
      </c>
      <c r="C7719" s="7">
        <v>43644</v>
      </c>
      <c r="E7719" s="27">
        <v>2415</v>
      </c>
      <c r="G7719" s="27" t="str">
        <f>VLOOKUP(C7719,W:Y,3,TRUE)</f>
        <v>June 19</v>
      </c>
      <c r="H7719" s="27">
        <f t="shared" si="120"/>
        <v>7718</v>
      </c>
      <c r="I7719" s="30" t="str">
        <f>IF(G7719='Check Register'!$E$1,H7719,"")</f>
        <v/>
      </c>
      <c r="J7719" s="16" t="str">
        <f>IFERROR(SMALL($I$2:$I$100001,H7719),"")</f>
        <v/>
      </c>
    </row>
    <row r="7720" spans="1:10" x14ac:dyDescent="0.3">
      <c r="A7720" t="s">
        <v>48</v>
      </c>
      <c r="B7720" t="s">
        <v>14</v>
      </c>
      <c r="C7720" s="7">
        <v>43644</v>
      </c>
      <c r="E7720" s="27">
        <v>10033.5</v>
      </c>
      <c r="G7720" s="27" t="str">
        <f>VLOOKUP(C7720,W:Y,3,TRUE)</f>
        <v>June 19</v>
      </c>
      <c r="H7720" s="27">
        <f t="shared" si="120"/>
        <v>7719</v>
      </c>
      <c r="I7720" s="30" t="str">
        <f>IF(G7720='Check Register'!$E$1,H7720,"")</f>
        <v/>
      </c>
      <c r="J7720" s="16" t="str">
        <f>IFERROR(SMALL($I$2:$I$100001,H7720),"")</f>
        <v/>
      </c>
    </row>
    <row r="7721" spans="1:10" x14ac:dyDescent="0.3">
      <c r="A7721" t="s">
        <v>51</v>
      </c>
      <c r="B7721" t="s">
        <v>22</v>
      </c>
      <c r="C7721" s="7">
        <v>43644</v>
      </c>
      <c r="E7721" s="27">
        <v>70</v>
      </c>
      <c r="G7721" s="27" t="str">
        <f>VLOOKUP(C7721,W:Y,3,TRUE)</f>
        <v>June 19</v>
      </c>
      <c r="H7721" s="27">
        <f t="shared" si="120"/>
        <v>7720</v>
      </c>
      <c r="I7721" s="30" t="str">
        <f>IF(G7721='Check Register'!$E$1,H7721,"")</f>
        <v/>
      </c>
      <c r="J7721" s="16" t="str">
        <f>IFERROR(SMALL($I$2:$I$100001,H7721),"")</f>
        <v/>
      </c>
    </row>
    <row r="7722" spans="1:10" x14ac:dyDescent="0.3">
      <c r="A7722" t="s">
        <v>641</v>
      </c>
      <c r="B7722" t="s">
        <v>14</v>
      </c>
      <c r="C7722" s="7">
        <v>43644</v>
      </c>
      <c r="E7722" s="27">
        <v>2079.3200000000002</v>
      </c>
      <c r="G7722" s="27" t="str">
        <f>VLOOKUP(C7722,W:Y,3,TRUE)</f>
        <v>June 19</v>
      </c>
      <c r="H7722" s="27">
        <f t="shared" si="120"/>
        <v>7721</v>
      </c>
      <c r="I7722" s="30" t="str">
        <f>IF(G7722='Check Register'!$E$1,H7722,"")</f>
        <v/>
      </c>
      <c r="J7722" s="16" t="str">
        <f>IFERROR(SMALL($I$2:$I$100001,H7722),"")</f>
        <v/>
      </c>
    </row>
    <row r="7723" spans="1:10" x14ac:dyDescent="0.3">
      <c r="A7723" t="s">
        <v>644</v>
      </c>
      <c r="B7723" t="s">
        <v>66</v>
      </c>
      <c r="C7723" s="7">
        <v>43644</v>
      </c>
      <c r="E7723" s="27">
        <v>5000</v>
      </c>
      <c r="G7723" s="27" t="str">
        <f>VLOOKUP(C7723,W:Y,3,TRUE)</f>
        <v>June 19</v>
      </c>
      <c r="H7723" s="27">
        <f t="shared" si="120"/>
        <v>7722</v>
      </c>
      <c r="I7723" s="30" t="str">
        <f>IF(G7723='Check Register'!$E$1,H7723,"")</f>
        <v/>
      </c>
      <c r="J7723" s="16" t="str">
        <f>IFERROR(SMALL($I$2:$I$100001,H7723),"")</f>
        <v/>
      </c>
    </row>
    <row r="7724" spans="1:10" x14ac:dyDescent="0.3">
      <c r="A7724" t="s">
        <v>627</v>
      </c>
      <c r="B7724" t="s">
        <v>47</v>
      </c>
      <c r="C7724" s="7">
        <v>43644</v>
      </c>
      <c r="E7724" s="27">
        <v>8461.3700000000008</v>
      </c>
      <c r="G7724" s="27" t="str">
        <f>VLOOKUP(C7724,W:Y,3,TRUE)</f>
        <v>June 19</v>
      </c>
      <c r="H7724" s="27">
        <f t="shared" si="120"/>
        <v>7723</v>
      </c>
      <c r="I7724" s="30" t="str">
        <f>IF(G7724='Check Register'!$E$1,H7724,"")</f>
        <v/>
      </c>
      <c r="J7724" s="16" t="str">
        <f>IFERROR(SMALL($I$2:$I$100001,H7724),"")</f>
        <v/>
      </c>
    </row>
    <row r="7725" spans="1:10" x14ac:dyDescent="0.3">
      <c r="A7725" t="s">
        <v>56</v>
      </c>
      <c r="B7725" t="s">
        <v>12</v>
      </c>
      <c r="C7725" s="7">
        <v>43644</v>
      </c>
      <c r="E7725" s="27">
        <v>105.73</v>
      </c>
      <c r="G7725" s="27" t="str">
        <f>VLOOKUP(C7725,W:Y,3,TRUE)</f>
        <v>June 19</v>
      </c>
      <c r="H7725" s="27">
        <f t="shared" si="120"/>
        <v>7724</v>
      </c>
      <c r="I7725" s="30" t="str">
        <f>IF(G7725='Check Register'!$E$1,H7725,"")</f>
        <v/>
      </c>
      <c r="J7725" s="16" t="str">
        <f>IFERROR(SMALL($I$2:$I$100001,H7725),"")</f>
        <v/>
      </c>
    </row>
    <row r="7726" spans="1:10" x14ac:dyDescent="0.3">
      <c r="A7726" t="s">
        <v>157</v>
      </c>
      <c r="B7726" t="s">
        <v>89</v>
      </c>
      <c r="C7726" s="7">
        <v>43644</v>
      </c>
      <c r="E7726" s="27">
        <v>133.53</v>
      </c>
      <c r="G7726" s="27" t="str">
        <f>VLOOKUP(C7726,W:Y,3,TRUE)</f>
        <v>June 19</v>
      </c>
      <c r="H7726" s="27">
        <f t="shared" si="120"/>
        <v>7725</v>
      </c>
      <c r="I7726" s="30" t="str">
        <f>IF(G7726='Check Register'!$E$1,H7726,"")</f>
        <v/>
      </c>
      <c r="J7726" s="16" t="str">
        <f>IFERROR(SMALL($I$2:$I$100001,H7726),"")</f>
        <v/>
      </c>
    </row>
    <row r="7727" spans="1:10" x14ac:dyDescent="0.3">
      <c r="A7727" t="s">
        <v>63</v>
      </c>
      <c r="B7727" t="s">
        <v>22</v>
      </c>
      <c r="C7727" s="7">
        <v>43644</v>
      </c>
      <c r="E7727" s="27">
        <v>275</v>
      </c>
      <c r="G7727" s="27" t="str">
        <f>VLOOKUP(C7727,W:Y,3,TRUE)</f>
        <v>June 19</v>
      </c>
      <c r="H7727" s="27">
        <f t="shared" si="120"/>
        <v>7726</v>
      </c>
      <c r="I7727" s="30" t="str">
        <f>IF(G7727='Check Register'!$E$1,H7727,"")</f>
        <v/>
      </c>
      <c r="J7727" s="16" t="str">
        <f>IFERROR(SMALL($I$2:$I$100001,H7727),"")</f>
        <v/>
      </c>
    </row>
    <row r="7728" spans="1:10" x14ac:dyDescent="0.3">
      <c r="A7728" t="s">
        <v>369</v>
      </c>
      <c r="B7728" t="s">
        <v>39</v>
      </c>
      <c r="C7728" s="7">
        <v>43644</v>
      </c>
      <c r="E7728" s="27">
        <v>650</v>
      </c>
      <c r="G7728" s="27" t="str">
        <f>VLOOKUP(C7728,W:Y,3,TRUE)</f>
        <v>June 19</v>
      </c>
      <c r="H7728" s="27">
        <f t="shared" si="120"/>
        <v>7727</v>
      </c>
      <c r="I7728" s="30" t="str">
        <f>IF(G7728='Check Register'!$E$1,H7728,"")</f>
        <v/>
      </c>
      <c r="J7728" s="16" t="str">
        <f>IFERROR(SMALL($I$2:$I$100001,H7728),"")</f>
        <v/>
      </c>
    </row>
    <row r="7729" spans="1:10" x14ac:dyDescent="0.3">
      <c r="A7729" t="s">
        <v>211</v>
      </c>
      <c r="B7729" t="s">
        <v>212</v>
      </c>
      <c r="C7729" s="7">
        <v>43644</v>
      </c>
      <c r="E7729" s="27">
        <v>596</v>
      </c>
      <c r="G7729" s="27" t="str">
        <f>VLOOKUP(C7729,W:Y,3,TRUE)</f>
        <v>June 19</v>
      </c>
      <c r="H7729" s="27">
        <f t="shared" si="120"/>
        <v>7728</v>
      </c>
      <c r="I7729" s="30" t="str">
        <f>IF(G7729='Check Register'!$E$1,H7729,"")</f>
        <v/>
      </c>
      <c r="J7729" s="16" t="str">
        <f>IFERROR(SMALL($I$2:$I$100001,H7729),"")</f>
        <v/>
      </c>
    </row>
    <row r="7730" spans="1:10" x14ac:dyDescent="0.3">
      <c r="A7730" t="s">
        <v>637</v>
      </c>
      <c r="B7730" t="s">
        <v>14</v>
      </c>
      <c r="C7730" s="7">
        <v>43644</v>
      </c>
      <c r="E7730" s="27">
        <v>1608.54</v>
      </c>
      <c r="G7730" s="27" t="str">
        <f>VLOOKUP(C7730,W:Y,3,TRUE)</f>
        <v>June 19</v>
      </c>
      <c r="H7730" s="27">
        <f t="shared" si="120"/>
        <v>7729</v>
      </c>
      <c r="I7730" s="30" t="str">
        <f>IF(G7730='Check Register'!$E$1,H7730,"")</f>
        <v/>
      </c>
      <c r="J7730" s="16" t="str">
        <f>IFERROR(SMALL($I$2:$I$100001,H7730),"")</f>
        <v/>
      </c>
    </row>
    <row r="7731" spans="1:10" x14ac:dyDescent="0.3">
      <c r="A7731" t="s">
        <v>193</v>
      </c>
      <c r="B7731" t="s">
        <v>18</v>
      </c>
      <c r="C7731" s="7">
        <v>43644</v>
      </c>
      <c r="E7731" s="27">
        <v>42.28</v>
      </c>
      <c r="G7731" s="27" t="str">
        <f>VLOOKUP(C7731,W:Y,3,TRUE)</f>
        <v>June 19</v>
      </c>
      <c r="H7731" s="27">
        <f t="shared" si="120"/>
        <v>7730</v>
      </c>
      <c r="I7731" s="30" t="str">
        <f>IF(G7731='Check Register'!$E$1,H7731,"")</f>
        <v/>
      </c>
      <c r="J7731" s="16" t="str">
        <f>IFERROR(SMALL($I$2:$I$100001,H7731),"")</f>
        <v/>
      </c>
    </row>
    <row r="7732" spans="1:10" x14ac:dyDescent="0.3">
      <c r="A7732" t="s">
        <v>556</v>
      </c>
      <c r="B7732" t="s">
        <v>47</v>
      </c>
      <c r="C7732" s="7">
        <v>43644</v>
      </c>
      <c r="E7732" s="27">
        <v>2978.03</v>
      </c>
      <c r="G7732" s="27" t="str">
        <f>VLOOKUP(C7732,W:Y,3,TRUE)</f>
        <v>June 19</v>
      </c>
      <c r="H7732" s="27">
        <f t="shared" si="120"/>
        <v>7731</v>
      </c>
      <c r="I7732" s="30" t="str">
        <f>IF(G7732='Check Register'!$E$1,H7732,"")</f>
        <v/>
      </c>
      <c r="J7732" s="16" t="str">
        <f>IFERROR(SMALL($I$2:$I$100001,H7732),"")</f>
        <v/>
      </c>
    </row>
    <row r="7733" spans="1:10" x14ac:dyDescent="0.3">
      <c r="A7733" t="s">
        <v>576</v>
      </c>
      <c r="B7733" t="s">
        <v>28</v>
      </c>
      <c r="C7733" s="7">
        <v>43644</v>
      </c>
      <c r="E7733" s="27">
        <v>5962.64</v>
      </c>
      <c r="G7733" s="27" t="str">
        <f>VLOOKUP(C7733,W:Y,3,TRUE)</f>
        <v>June 19</v>
      </c>
      <c r="H7733" s="27">
        <f t="shared" si="120"/>
        <v>7732</v>
      </c>
      <c r="I7733" s="30" t="str">
        <f>IF(G7733='Check Register'!$E$1,H7733,"")</f>
        <v/>
      </c>
      <c r="J7733" s="16" t="str">
        <f>IFERROR(SMALL($I$2:$I$100001,H7733),"")</f>
        <v/>
      </c>
    </row>
    <row r="7734" spans="1:10" x14ac:dyDescent="0.3">
      <c r="A7734" t="s">
        <v>656</v>
      </c>
      <c r="B7734" t="s">
        <v>150</v>
      </c>
      <c r="C7734" s="7">
        <v>43644</v>
      </c>
      <c r="E7734" s="27">
        <v>53.75</v>
      </c>
      <c r="G7734" s="27" t="str">
        <f>VLOOKUP(C7734,W:Y,3,TRUE)</f>
        <v>June 19</v>
      </c>
      <c r="H7734" s="27">
        <f t="shared" si="120"/>
        <v>7733</v>
      </c>
      <c r="I7734" s="30" t="str">
        <f>IF(G7734='Check Register'!$E$1,H7734,"")</f>
        <v/>
      </c>
      <c r="J7734" s="16" t="str">
        <f>IFERROR(SMALL($I$2:$I$100001,H7734),"")</f>
        <v/>
      </c>
    </row>
    <row r="7735" spans="1:10" x14ac:dyDescent="0.3">
      <c r="A7735" t="s">
        <v>656</v>
      </c>
      <c r="B7735" t="s">
        <v>35</v>
      </c>
      <c r="C7735" s="7">
        <v>43644</v>
      </c>
      <c r="E7735" s="27">
        <v>600</v>
      </c>
      <c r="G7735" s="27" t="str">
        <f>VLOOKUP(C7735,W:Y,3,TRUE)</f>
        <v>June 19</v>
      </c>
      <c r="H7735" s="27">
        <f t="shared" si="120"/>
        <v>7734</v>
      </c>
      <c r="I7735" s="30" t="str">
        <f>IF(G7735='Check Register'!$E$1,H7735,"")</f>
        <v/>
      </c>
      <c r="J7735" s="16" t="str">
        <f>IFERROR(SMALL($I$2:$I$100001,H7735),"")</f>
        <v/>
      </c>
    </row>
    <row r="7736" spans="1:10" x14ac:dyDescent="0.3">
      <c r="A7736" t="s">
        <v>656</v>
      </c>
      <c r="B7736" t="s">
        <v>657</v>
      </c>
      <c r="C7736" s="7">
        <v>43644</v>
      </c>
      <c r="E7736" s="27">
        <v>1487.73</v>
      </c>
      <c r="G7736" s="27" t="str">
        <f>VLOOKUP(C7736,W:Y,3,TRUE)</f>
        <v>June 19</v>
      </c>
      <c r="H7736" s="27">
        <f t="shared" si="120"/>
        <v>7735</v>
      </c>
      <c r="I7736" s="30" t="str">
        <f>IF(G7736='Check Register'!$E$1,H7736,"")</f>
        <v/>
      </c>
      <c r="J7736" s="16" t="str">
        <f>IFERROR(SMALL($I$2:$I$100001,H7736),"")</f>
        <v/>
      </c>
    </row>
    <row r="7737" spans="1:10" x14ac:dyDescent="0.3">
      <c r="A7737" t="s">
        <v>165</v>
      </c>
      <c r="B7737" t="s">
        <v>8</v>
      </c>
      <c r="C7737" s="7">
        <v>43644</v>
      </c>
      <c r="E7737" s="27">
        <v>2130.2199999999998</v>
      </c>
      <c r="G7737" s="27" t="str">
        <f>VLOOKUP(C7737,W:Y,3,TRUE)</f>
        <v>June 19</v>
      </c>
      <c r="H7737" s="27">
        <f t="shared" si="120"/>
        <v>7736</v>
      </c>
      <c r="I7737" s="30" t="str">
        <f>IF(G7737='Check Register'!$E$1,H7737,"")</f>
        <v/>
      </c>
      <c r="J7737" s="16" t="str">
        <f>IFERROR(SMALL($I$2:$I$100001,H7737),"")</f>
        <v/>
      </c>
    </row>
    <row r="7738" spans="1:10" x14ac:dyDescent="0.3">
      <c r="A7738" t="s">
        <v>76</v>
      </c>
      <c r="B7738" t="s">
        <v>214</v>
      </c>
      <c r="C7738" s="7">
        <v>43644</v>
      </c>
      <c r="E7738" s="27">
        <v>40833.14</v>
      </c>
      <c r="G7738" s="27" t="str">
        <f>VLOOKUP(C7738,W:Y,3,TRUE)</f>
        <v>June 19</v>
      </c>
      <c r="H7738" s="27">
        <f t="shared" si="120"/>
        <v>7737</v>
      </c>
      <c r="I7738" s="30" t="str">
        <f>IF(G7738='Check Register'!$E$1,H7738,"")</f>
        <v/>
      </c>
      <c r="J7738" s="16" t="str">
        <f>IFERROR(SMALL($I$2:$I$100001,H7738),"")</f>
        <v/>
      </c>
    </row>
    <row r="7739" spans="1:10" x14ac:dyDescent="0.3">
      <c r="A7739" t="s">
        <v>76</v>
      </c>
      <c r="B7739" t="s">
        <v>111</v>
      </c>
      <c r="C7739" s="7">
        <v>43644</v>
      </c>
      <c r="E7739" s="27">
        <v>1970.36</v>
      </c>
      <c r="G7739" s="27" t="str">
        <f>VLOOKUP(C7739,W:Y,3,TRUE)</f>
        <v>June 19</v>
      </c>
      <c r="H7739" s="27">
        <f t="shared" si="120"/>
        <v>7738</v>
      </c>
      <c r="I7739" s="30" t="str">
        <f>IF(G7739='Check Register'!$E$1,H7739,"")</f>
        <v/>
      </c>
      <c r="J7739" s="16" t="str">
        <f>IFERROR(SMALL($I$2:$I$100001,H7739),"")</f>
        <v/>
      </c>
    </row>
    <row r="7740" spans="1:10" x14ac:dyDescent="0.3">
      <c r="A7740" t="s">
        <v>536</v>
      </c>
      <c r="B7740" t="s">
        <v>11</v>
      </c>
      <c r="C7740" s="7">
        <v>43644</v>
      </c>
      <c r="E7740" s="27">
        <v>20.77</v>
      </c>
      <c r="G7740" s="27" t="str">
        <f>VLOOKUP(C7740,W:Y,3,TRUE)</f>
        <v>June 19</v>
      </c>
      <c r="H7740" s="27">
        <f t="shared" si="120"/>
        <v>7739</v>
      </c>
      <c r="I7740" s="30" t="str">
        <f>IF(G7740='Check Register'!$E$1,H7740,"")</f>
        <v/>
      </c>
      <c r="J7740" s="16" t="str">
        <f>IFERROR(SMALL($I$2:$I$100001,H7740),"")</f>
        <v/>
      </c>
    </row>
    <row r="7741" spans="1:10" x14ac:dyDescent="0.3">
      <c r="A7741" t="s">
        <v>536</v>
      </c>
      <c r="B7741" t="s">
        <v>127</v>
      </c>
      <c r="C7741" s="7">
        <v>43644</v>
      </c>
      <c r="E7741" s="27">
        <v>316.31</v>
      </c>
      <c r="G7741" s="27" t="str">
        <f>VLOOKUP(C7741,W:Y,3,TRUE)</f>
        <v>June 19</v>
      </c>
      <c r="H7741" s="27">
        <f t="shared" si="120"/>
        <v>7740</v>
      </c>
      <c r="I7741" s="30" t="str">
        <f>IF(G7741='Check Register'!$E$1,H7741,"")</f>
        <v/>
      </c>
      <c r="J7741" s="16" t="str">
        <f>IFERROR(SMALL($I$2:$I$100001,H7741),"")</f>
        <v/>
      </c>
    </row>
    <row r="7742" spans="1:10" x14ac:dyDescent="0.3">
      <c r="A7742" t="s">
        <v>610</v>
      </c>
      <c r="B7742" t="s">
        <v>89</v>
      </c>
      <c r="C7742" s="7">
        <v>43644</v>
      </c>
      <c r="E7742" s="27">
        <v>700</v>
      </c>
      <c r="G7742" s="27" t="str">
        <f>VLOOKUP(C7742,W:Y,3,TRUE)</f>
        <v>June 19</v>
      </c>
      <c r="H7742" s="27">
        <f t="shared" si="120"/>
        <v>7741</v>
      </c>
      <c r="I7742" s="30" t="str">
        <f>IF(G7742='Check Register'!$E$1,H7742,"")</f>
        <v/>
      </c>
      <c r="J7742" s="16" t="str">
        <f>IFERROR(SMALL($I$2:$I$100001,H7742),"")</f>
        <v/>
      </c>
    </row>
    <row r="7743" spans="1:10" x14ac:dyDescent="0.3">
      <c r="A7743" t="s">
        <v>612</v>
      </c>
      <c r="B7743" t="s">
        <v>214</v>
      </c>
      <c r="C7743" s="7">
        <v>43644</v>
      </c>
      <c r="E7743" s="27">
        <v>184177.73</v>
      </c>
      <c r="G7743" s="27" t="str">
        <f>VLOOKUP(C7743,W:Y,3,TRUE)</f>
        <v>June 19</v>
      </c>
      <c r="H7743" s="27">
        <f t="shared" si="120"/>
        <v>7742</v>
      </c>
      <c r="I7743" s="30" t="str">
        <f>IF(G7743='Check Register'!$E$1,H7743,"")</f>
        <v/>
      </c>
      <c r="J7743" s="16" t="str">
        <f>IFERROR(SMALL($I$2:$I$100001,H7743),"")</f>
        <v/>
      </c>
    </row>
    <row r="7744" spans="1:10" x14ac:dyDescent="0.3">
      <c r="A7744" t="s">
        <v>612</v>
      </c>
      <c r="B7744" t="s">
        <v>31</v>
      </c>
      <c r="C7744" s="7">
        <v>43644</v>
      </c>
      <c r="E7744" s="27">
        <v>3217.52</v>
      </c>
      <c r="G7744" s="27" t="str">
        <f>VLOOKUP(C7744,W:Y,3,TRUE)</f>
        <v>June 19</v>
      </c>
      <c r="H7744" s="27">
        <f t="shared" si="120"/>
        <v>7743</v>
      </c>
      <c r="I7744" s="30" t="str">
        <f>IF(G7744='Check Register'!$E$1,H7744,"")</f>
        <v/>
      </c>
      <c r="J7744" s="16" t="str">
        <f>IFERROR(SMALL($I$2:$I$100001,H7744),"")</f>
        <v/>
      </c>
    </row>
    <row r="7745" spans="1:10" x14ac:dyDescent="0.3">
      <c r="A7745" t="s">
        <v>194</v>
      </c>
      <c r="B7745" t="s">
        <v>131</v>
      </c>
      <c r="C7745" s="7">
        <v>43644</v>
      </c>
      <c r="E7745" s="27">
        <v>22</v>
      </c>
      <c r="G7745" s="27" t="str">
        <f>VLOOKUP(C7745,W:Y,3,TRUE)</f>
        <v>June 19</v>
      </c>
      <c r="H7745" s="27">
        <f t="shared" si="120"/>
        <v>7744</v>
      </c>
      <c r="I7745" s="30" t="str">
        <f>IF(G7745='Check Register'!$E$1,H7745,"")</f>
        <v/>
      </c>
      <c r="J7745" s="16" t="str">
        <f>IFERROR(SMALL($I$2:$I$100001,H7745),"")</f>
        <v/>
      </c>
    </row>
    <row r="7746" spans="1:10" x14ac:dyDescent="0.3">
      <c r="A7746" t="s">
        <v>194</v>
      </c>
      <c r="B7746" t="s">
        <v>16</v>
      </c>
      <c r="C7746" s="7">
        <v>43644</v>
      </c>
      <c r="E7746" s="27">
        <v>78.650000000000006</v>
      </c>
      <c r="G7746" s="27" t="str">
        <f>VLOOKUP(C7746,W:Y,3,TRUE)</f>
        <v>June 19</v>
      </c>
      <c r="H7746" s="27">
        <f t="shared" si="120"/>
        <v>7745</v>
      </c>
      <c r="I7746" s="30" t="str">
        <f>IF(G7746='Check Register'!$E$1,H7746,"")</f>
        <v/>
      </c>
      <c r="J7746" s="16" t="str">
        <f>IFERROR(SMALL($I$2:$I$100001,H7746),"")</f>
        <v/>
      </c>
    </row>
    <row r="7747" spans="1:10" x14ac:dyDescent="0.3">
      <c r="A7747" t="s">
        <v>289</v>
      </c>
      <c r="B7747" t="s">
        <v>89</v>
      </c>
      <c r="C7747" s="7">
        <v>43644</v>
      </c>
      <c r="E7747" s="27">
        <v>875.9</v>
      </c>
      <c r="G7747" s="27" t="str">
        <f>VLOOKUP(C7747,W:Y,3,TRUE)</f>
        <v>June 19</v>
      </c>
      <c r="H7747" s="27">
        <f t="shared" ref="H7747:H7810" si="121">1+H7746</f>
        <v>7746</v>
      </c>
      <c r="I7747" s="30" t="str">
        <f>IF(G7747='Check Register'!$E$1,H7747,"")</f>
        <v/>
      </c>
      <c r="J7747" s="16" t="str">
        <f>IFERROR(SMALL($I$2:$I$100001,H7747),"")</f>
        <v/>
      </c>
    </row>
    <row r="7748" spans="1:10" x14ac:dyDescent="0.3">
      <c r="A7748" t="s">
        <v>437</v>
      </c>
      <c r="B7748" t="s">
        <v>8</v>
      </c>
      <c r="C7748" s="7">
        <v>43651</v>
      </c>
      <c r="E7748" s="27">
        <v>225.68</v>
      </c>
      <c r="G7748" s="27" t="str">
        <f>VLOOKUP(C7748,W:Y,3,TRUE)</f>
        <v>July 19</v>
      </c>
      <c r="H7748" s="27">
        <f t="shared" si="121"/>
        <v>7747</v>
      </c>
      <c r="I7748" s="30" t="str">
        <f>IF(G7748='Check Register'!$E$1,H7748,"")</f>
        <v/>
      </c>
      <c r="J7748" s="16" t="str">
        <f>IFERROR(SMALL($I$2:$I$100001,H7748),"")</f>
        <v/>
      </c>
    </row>
    <row r="7749" spans="1:10" x14ac:dyDescent="0.3">
      <c r="A7749" t="s">
        <v>172</v>
      </c>
      <c r="B7749" t="s">
        <v>8</v>
      </c>
      <c r="C7749" s="7">
        <v>43651</v>
      </c>
      <c r="E7749" s="27">
        <v>1822.12</v>
      </c>
      <c r="G7749" s="27" t="str">
        <f>VLOOKUP(C7749,W:Y,3,TRUE)</f>
        <v>July 19</v>
      </c>
      <c r="H7749" s="27">
        <f t="shared" si="121"/>
        <v>7748</v>
      </c>
      <c r="I7749" s="30" t="str">
        <f>IF(G7749='Check Register'!$E$1,H7749,"")</f>
        <v/>
      </c>
      <c r="J7749" s="16" t="str">
        <f>IFERROR(SMALL($I$2:$I$100001,H7749),"")</f>
        <v/>
      </c>
    </row>
    <row r="7750" spans="1:10" x14ac:dyDescent="0.3">
      <c r="A7750" t="s">
        <v>10</v>
      </c>
      <c r="B7750" t="s">
        <v>127</v>
      </c>
      <c r="C7750" s="7">
        <v>43651</v>
      </c>
      <c r="E7750" s="27">
        <v>59.96</v>
      </c>
      <c r="G7750" s="27" t="str">
        <f>VLOOKUP(C7750,W:Y,3,TRUE)</f>
        <v>July 19</v>
      </c>
      <c r="H7750" s="27">
        <f t="shared" si="121"/>
        <v>7749</v>
      </c>
      <c r="I7750" s="30" t="str">
        <f>IF(G7750='Check Register'!$E$1,H7750,"")</f>
        <v/>
      </c>
      <c r="J7750" s="16" t="str">
        <f>IFERROR(SMALL($I$2:$I$100001,H7750),"")</f>
        <v/>
      </c>
    </row>
    <row r="7751" spans="1:10" x14ac:dyDescent="0.3">
      <c r="A7751" t="s">
        <v>15</v>
      </c>
      <c r="B7751" t="s">
        <v>131</v>
      </c>
      <c r="C7751" s="7">
        <v>43651</v>
      </c>
      <c r="E7751" s="27">
        <v>141.9</v>
      </c>
      <c r="G7751" s="27" t="str">
        <f>VLOOKUP(C7751,W:Y,3,TRUE)</f>
        <v>July 19</v>
      </c>
      <c r="H7751" s="27">
        <f t="shared" si="121"/>
        <v>7750</v>
      </c>
      <c r="I7751" s="30" t="str">
        <f>IF(G7751='Check Register'!$E$1,H7751,"")</f>
        <v/>
      </c>
      <c r="J7751" s="16" t="str">
        <f>IFERROR(SMALL($I$2:$I$100001,H7751),"")</f>
        <v/>
      </c>
    </row>
    <row r="7752" spans="1:10" x14ac:dyDescent="0.3">
      <c r="A7752" t="s">
        <v>15</v>
      </c>
      <c r="B7752" t="s">
        <v>16</v>
      </c>
      <c r="C7752" s="7">
        <v>43651</v>
      </c>
      <c r="E7752" s="27">
        <v>40.659999999999997</v>
      </c>
      <c r="G7752" s="27" t="str">
        <f>VLOOKUP(C7752,W:Y,3,TRUE)</f>
        <v>July 19</v>
      </c>
      <c r="H7752" s="27">
        <f t="shared" si="121"/>
        <v>7751</v>
      </c>
      <c r="I7752" s="30" t="str">
        <f>IF(G7752='Check Register'!$E$1,H7752,"")</f>
        <v/>
      </c>
      <c r="J7752" s="16" t="str">
        <f>IFERROR(SMALL($I$2:$I$100001,H7752),"")</f>
        <v/>
      </c>
    </row>
    <row r="7753" spans="1:10" x14ac:dyDescent="0.3">
      <c r="A7753" t="s">
        <v>91</v>
      </c>
      <c r="B7753" t="s">
        <v>14</v>
      </c>
      <c r="C7753" s="7">
        <v>43651</v>
      </c>
      <c r="E7753" s="27">
        <v>2750</v>
      </c>
      <c r="G7753" s="27" t="str">
        <f>VLOOKUP(C7753,W:Y,3,TRUE)</f>
        <v>July 19</v>
      </c>
      <c r="H7753" s="27">
        <f t="shared" si="121"/>
        <v>7752</v>
      </c>
      <c r="I7753" s="30" t="str">
        <f>IF(G7753='Check Register'!$E$1,H7753,"")</f>
        <v/>
      </c>
      <c r="J7753" s="16" t="str">
        <f>IFERROR(SMALL($I$2:$I$100001,H7753),"")</f>
        <v/>
      </c>
    </row>
    <row r="7754" spans="1:10" x14ac:dyDescent="0.3">
      <c r="A7754" t="s">
        <v>17</v>
      </c>
      <c r="B7754" t="s">
        <v>18</v>
      </c>
      <c r="C7754" s="7">
        <v>43651</v>
      </c>
      <c r="E7754" s="27">
        <v>616.02</v>
      </c>
      <c r="G7754" s="27" t="str">
        <f>VLOOKUP(C7754,W:Y,3,TRUE)</f>
        <v>July 19</v>
      </c>
      <c r="H7754" s="27">
        <f t="shared" si="121"/>
        <v>7753</v>
      </c>
      <c r="I7754" s="30" t="str">
        <f>IF(G7754='Check Register'!$E$1,H7754,"")</f>
        <v/>
      </c>
      <c r="J7754" s="16" t="str">
        <f>IFERROR(SMALL($I$2:$I$100001,H7754),"")</f>
        <v/>
      </c>
    </row>
    <row r="7755" spans="1:10" x14ac:dyDescent="0.3">
      <c r="A7755" t="s">
        <v>605</v>
      </c>
      <c r="B7755" t="s">
        <v>18</v>
      </c>
      <c r="C7755" s="7">
        <v>43651</v>
      </c>
      <c r="E7755" s="27">
        <v>940.37</v>
      </c>
      <c r="G7755" s="27" t="str">
        <f>VLOOKUP(C7755,W:Y,3,TRUE)</f>
        <v>July 19</v>
      </c>
      <c r="H7755" s="27">
        <f t="shared" si="121"/>
        <v>7754</v>
      </c>
      <c r="I7755" s="30" t="str">
        <f>IF(G7755='Check Register'!$E$1,H7755,"")</f>
        <v/>
      </c>
      <c r="J7755" s="16" t="str">
        <f>IFERROR(SMALL($I$2:$I$100001,H7755),"")</f>
        <v/>
      </c>
    </row>
    <row r="7756" spans="1:10" x14ac:dyDescent="0.3">
      <c r="A7756" t="s">
        <v>221</v>
      </c>
      <c r="B7756" t="s">
        <v>8</v>
      </c>
      <c r="C7756" s="7">
        <v>43651</v>
      </c>
      <c r="E7756" s="27">
        <v>382.98</v>
      </c>
      <c r="G7756" s="27" t="str">
        <f>VLOOKUP(C7756,W:Y,3,TRUE)</f>
        <v>July 19</v>
      </c>
      <c r="H7756" s="27">
        <f t="shared" si="121"/>
        <v>7755</v>
      </c>
      <c r="I7756" s="30" t="str">
        <f>IF(G7756='Check Register'!$E$1,H7756,"")</f>
        <v/>
      </c>
      <c r="J7756" s="16" t="str">
        <f>IFERROR(SMALL($I$2:$I$100001,H7756),"")</f>
        <v/>
      </c>
    </row>
    <row r="7757" spans="1:10" x14ac:dyDescent="0.3">
      <c r="A7757" t="s">
        <v>456</v>
      </c>
      <c r="B7757" t="s">
        <v>22</v>
      </c>
      <c r="C7757" s="7">
        <v>43651</v>
      </c>
      <c r="E7757" s="27">
        <v>875</v>
      </c>
      <c r="G7757" s="27" t="str">
        <f>VLOOKUP(C7757,W:Y,3,TRUE)</f>
        <v>July 19</v>
      </c>
      <c r="H7757" s="27">
        <f t="shared" si="121"/>
        <v>7756</v>
      </c>
      <c r="I7757" s="30" t="str">
        <f>IF(G7757='Check Register'!$E$1,H7757,"")</f>
        <v/>
      </c>
      <c r="J7757" s="16" t="str">
        <f>IFERROR(SMALL($I$2:$I$100001,H7757),"")</f>
        <v/>
      </c>
    </row>
    <row r="7758" spans="1:10" x14ac:dyDescent="0.3">
      <c r="A7758" t="s">
        <v>140</v>
      </c>
      <c r="B7758" t="s">
        <v>210</v>
      </c>
      <c r="C7758" s="7">
        <v>43651</v>
      </c>
      <c r="E7758" s="27">
        <v>4815.75</v>
      </c>
      <c r="G7758" s="27" t="str">
        <f>VLOOKUP(C7758,W:Y,3,TRUE)</f>
        <v>July 19</v>
      </c>
      <c r="H7758" s="27">
        <f t="shared" si="121"/>
        <v>7757</v>
      </c>
      <c r="I7758" s="30" t="str">
        <f>IF(G7758='Check Register'!$E$1,H7758,"")</f>
        <v/>
      </c>
      <c r="J7758" s="16" t="str">
        <f>IFERROR(SMALL($I$2:$I$100001,H7758),"")</f>
        <v/>
      </c>
    </row>
    <row r="7759" spans="1:10" x14ac:dyDescent="0.3">
      <c r="A7759" t="s">
        <v>24</v>
      </c>
      <c r="B7759" t="s">
        <v>25</v>
      </c>
      <c r="C7759" s="7">
        <v>43651</v>
      </c>
      <c r="E7759" s="27">
        <v>4933.25</v>
      </c>
      <c r="G7759" s="27" t="str">
        <f>VLOOKUP(C7759,W:Y,3,TRUE)</f>
        <v>July 19</v>
      </c>
      <c r="H7759" s="27">
        <f t="shared" si="121"/>
        <v>7758</v>
      </c>
      <c r="I7759" s="30" t="str">
        <f>IF(G7759='Check Register'!$E$1,H7759,"")</f>
        <v/>
      </c>
      <c r="J7759" s="16" t="str">
        <f>IFERROR(SMALL($I$2:$I$100001,H7759),"")</f>
        <v/>
      </c>
    </row>
    <row r="7760" spans="1:10" x14ac:dyDescent="0.3">
      <c r="A7760" t="s">
        <v>178</v>
      </c>
      <c r="B7760" t="s">
        <v>111</v>
      </c>
      <c r="C7760" s="7">
        <v>43651</v>
      </c>
      <c r="E7760" s="27">
        <v>3259.33</v>
      </c>
      <c r="G7760" s="27" t="str">
        <f>VLOOKUP(C7760,W:Y,3,TRUE)</f>
        <v>July 19</v>
      </c>
      <c r="H7760" s="27">
        <f t="shared" si="121"/>
        <v>7759</v>
      </c>
      <c r="I7760" s="30" t="str">
        <f>IF(G7760='Check Register'!$E$1,H7760,"")</f>
        <v/>
      </c>
      <c r="J7760" s="16" t="str">
        <f>IFERROR(SMALL($I$2:$I$100001,H7760),"")</f>
        <v/>
      </c>
    </row>
    <row r="7761" spans="1:10" x14ac:dyDescent="0.3">
      <c r="A7761" t="s">
        <v>26</v>
      </c>
      <c r="B7761" t="s">
        <v>20</v>
      </c>
      <c r="C7761" s="7">
        <v>43651</v>
      </c>
      <c r="E7761" s="27">
        <v>388.28</v>
      </c>
      <c r="G7761" s="27" t="str">
        <f>VLOOKUP(C7761,W:Y,3,TRUE)</f>
        <v>July 19</v>
      </c>
      <c r="H7761" s="27">
        <f t="shared" si="121"/>
        <v>7760</v>
      </c>
      <c r="I7761" s="30" t="str">
        <f>IF(G7761='Check Register'!$E$1,H7761,"")</f>
        <v/>
      </c>
      <c r="J7761" s="16" t="str">
        <f>IFERROR(SMALL($I$2:$I$100001,H7761),"")</f>
        <v/>
      </c>
    </row>
    <row r="7762" spans="1:10" x14ac:dyDescent="0.3">
      <c r="A7762" t="s">
        <v>438</v>
      </c>
      <c r="B7762" t="s">
        <v>43</v>
      </c>
      <c r="C7762" s="7">
        <v>43651</v>
      </c>
      <c r="E7762" s="27">
        <v>280</v>
      </c>
      <c r="G7762" s="27" t="str">
        <f>VLOOKUP(C7762,W:Y,3,TRUE)</f>
        <v>July 19</v>
      </c>
      <c r="H7762" s="27">
        <f t="shared" si="121"/>
        <v>7761</v>
      </c>
      <c r="I7762" s="30" t="str">
        <f>IF(G7762='Check Register'!$E$1,H7762,"")</f>
        <v/>
      </c>
      <c r="J7762" s="16" t="str">
        <f>IFERROR(SMALL($I$2:$I$100001,H7762),"")</f>
        <v/>
      </c>
    </row>
    <row r="7763" spans="1:10" x14ac:dyDescent="0.3">
      <c r="A7763" t="s">
        <v>658</v>
      </c>
      <c r="B7763" t="s">
        <v>150</v>
      </c>
      <c r="C7763" s="7">
        <v>43651</v>
      </c>
      <c r="E7763" s="27">
        <v>20</v>
      </c>
      <c r="G7763" s="27" t="str">
        <f>VLOOKUP(C7763,W:Y,3,TRUE)</f>
        <v>July 19</v>
      </c>
      <c r="H7763" s="27">
        <f t="shared" si="121"/>
        <v>7762</v>
      </c>
      <c r="I7763" s="30" t="str">
        <f>IF(G7763='Check Register'!$E$1,H7763,"")</f>
        <v/>
      </c>
      <c r="J7763" s="16" t="str">
        <f>IFERROR(SMALL($I$2:$I$100001,H7763),"")</f>
        <v/>
      </c>
    </row>
    <row r="7764" spans="1:10" x14ac:dyDescent="0.3">
      <c r="A7764" t="s">
        <v>29</v>
      </c>
      <c r="B7764" t="s">
        <v>8</v>
      </c>
      <c r="C7764" s="7">
        <v>43651</v>
      </c>
      <c r="E7764" s="27">
        <v>462</v>
      </c>
      <c r="G7764" s="27" t="str">
        <f>VLOOKUP(C7764,W:Y,3,TRUE)</f>
        <v>July 19</v>
      </c>
      <c r="H7764" s="27">
        <f t="shared" si="121"/>
        <v>7763</v>
      </c>
      <c r="I7764" s="30" t="str">
        <f>IF(G7764='Check Register'!$E$1,H7764,"")</f>
        <v/>
      </c>
      <c r="J7764" s="16" t="str">
        <f>IFERROR(SMALL($I$2:$I$100001,H7764),"")</f>
        <v/>
      </c>
    </row>
    <row r="7765" spans="1:10" x14ac:dyDescent="0.3">
      <c r="A7765" t="s">
        <v>30</v>
      </c>
      <c r="B7765" t="s">
        <v>31</v>
      </c>
      <c r="C7765" s="7">
        <v>43651</v>
      </c>
      <c r="E7765" s="27">
        <v>559.35</v>
      </c>
      <c r="G7765" s="27" t="str">
        <f>VLOOKUP(C7765,W:Y,3,TRUE)</f>
        <v>July 19</v>
      </c>
      <c r="H7765" s="27">
        <f t="shared" si="121"/>
        <v>7764</v>
      </c>
      <c r="I7765" s="30" t="str">
        <f>IF(G7765='Check Register'!$E$1,H7765,"")</f>
        <v/>
      </c>
      <c r="J7765" s="16" t="str">
        <f>IFERROR(SMALL($I$2:$I$100001,H7765),"")</f>
        <v/>
      </c>
    </row>
    <row r="7766" spans="1:10" x14ac:dyDescent="0.3">
      <c r="A7766" t="s">
        <v>32</v>
      </c>
      <c r="B7766" t="s">
        <v>33</v>
      </c>
      <c r="C7766" s="7">
        <v>43651</v>
      </c>
      <c r="E7766" s="27">
        <v>69.12</v>
      </c>
      <c r="G7766" s="27" t="str">
        <f>VLOOKUP(C7766,W:Y,3,TRUE)</f>
        <v>July 19</v>
      </c>
      <c r="H7766" s="27">
        <f t="shared" si="121"/>
        <v>7765</v>
      </c>
      <c r="I7766" s="30" t="str">
        <f>IF(G7766='Check Register'!$E$1,H7766,"")</f>
        <v/>
      </c>
      <c r="J7766" s="16" t="str">
        <f>IFERROR(SMALL($I$2:$I$100001,H7766),"")</f>
        <v/>
      </c>
    </row>
    <row r="7767" spans="1:10" x14ac:dyDescent="0.3">
      <c r="A7767" t="s">
        <v>36</v>
      </c>
      <c r="B7767" t="s">
        <v>18</v>
      </c>
      <c r="C7767" s="7">
        <v>43651</v>
      </c>
      <c r="E7767" s="27">
        <v>285.55</v>
      </c>
      <c r="G7767" s="27" t="str">
        <f>VLOOKUP(C7767,W:Y,3,TRUE)</f>
        <v>July 19</v>
      </c>
      <c r="H7767" s="27">
        <f t="shared" si="121"/>
        <v>7766</v>
      </c>
      <c r="I7767" s="30" t="str">
        <f>IF(G7767='Check Register'!$E$1,H7767,"")</f>
        <v/>
      </c>
      <c r="J7767" s="16" t="str">
        <f>IFERROR(SMALL($I$2:$I$100001,H7767),"")</f>
        <v/>
      </c>
    </row>
    <row r="7768" spans="1:10" x14ac:dyDescent="0.3">
      <c r="A7768" t="s">
        <v>146</v>
      </c>
      <c r="B7768" t="s">
        <v>8</v>
      </c>
      <c r="C7768" s="7">
        <v>43651</v>
      </c>
      <c r="E7768" s="27">
        <v>155.80000000000001</v>
      </c>
      <c r="G7768" s="27" t="str">
        <f>VLOOKUP(C7768,W:Y,3,TRUE)</f>
        <v>July 19</v>
      </c>
      <c r="H7768" s="27">
        <f t="shared" si="121"/>
        <v>7767</v>
      </c>
      <c r="I7768" s="30" t="str">
        <f>IF(G7768='Check Register'!$E$1,H7768,"")</f>
        <v/>
      </c>
      <c r="J7768" s="16" t="str">
        <f>IFERROR(SMALL($I$2:$I$100001,H7768),"")</f>
        <v/>
      </c>
    </row>
    <row r="7769" spans="1:10" x14ac:dyDescent="0.3">
      <c r="A7769" t="s">
        <v>103</v>
      </c>
      <c r="B7769" t="s">
        <v>85</v>
      </c>
      <c r="C7769" s="7">
        <v>43651</v>
      </c>
      <c r="E7769" s="27">
        <v>738.07</v>
      </c>
      <c r="G7769" s="27" t="str">
        <f>VLOOKUP(C7769,W:Y,3,TRUE)</f>
        <v>July 19</v>
      </c>
      <c r="H7769" s="27">
        <f t="shared" si="121"/>
        <v>7768</v>
      </c>
      <c r="I7769" s="30" t="str">
        <f>IF(G7769='Check Register'!$E$1,H7769,"")</f>
        <v/>
      </c>
      <c r="J7769" s="16" t="str">
        <f>IFERROR(SMALL($I$2:$I$100001,H7769),"")</f>
        <v/>
      </c>
    </row>
    <row r="7770" spans="1:10" x14ac:dyDescent="0.3">
      <c r="A7770" t="s">
        <v>38</v>
      </c>
      <c r="B7770" t="s">
        <v>39</v>
      </c>
      <c r="C7770" s="7">
        <v>43651</v>
      </c>
      <c r="E7770" s="27">
        <v>6821.24</v>
      </c>
      <c r="G7770" s="27" t="str">
        <f>VLOOKUP(C7770,W:Y,3,TRUE)</f>
        <v>July 19</v>
      </c>
      <c r="H7770" s="27">
        <f t="shared" si="121"/>
        <v>7769</v>
      </c>
      <c r="I7770" s="30" t="str">
        <f>IF(G7770='Check Register'!$E$1,H7770,"")</f>
        <v/>
      </c>
      <c r="J7770" s="16" t="str">
        <f>IFERROR(SMALL($I$2:$I$100001,H7770),"")</f>
        <v/>
      </c>
    </row>
    <row r="7771" spans="1:10" x14ac:dyDescent="0.3">
      <c r="A7771" t="s">
        <v>335</v>
      </c>
      <c r="B7771" t="s">
        <v>102</v>
      </c>
      <c r="C7771" s="7">
        <v>43651</v>
      </c>
      <c r="E7771" s="27">
        <v>2023.75</v>
      </c>
      <c r="G7771" s="27" t="str">
        <f>VLOOKUP(C7771,W:Y,3,TRUE)</f>
        <v>July 19</v>
      </c>
      <c r="H7771" s="27">
        <f t="shared" si="121"/>
        <v>7770</v>
      </c>
      <c r="I7771" s="30" t="str">
        <f>IF(G7771='Check Register'!$E$1,H7771,"")</f>
        <v/>
      </c>
      <c r="J7771" s="16" t="str">
        <f>IFERROR(SMALL($I$2:$I$100001,H7771),"")</f>
        <v/>
      </c>
    </row>
    <row r="7772" spans="1:10" x14ac:dyDescent="0.3">
      <c r="A7772" t="s">
        <v>107</v>
      </c>
      <c r="B7772" t="s">
        <v>14</v>
      </c>
      <c r="C7772" s="7">
        <v>43651</v>
      </c>
      <c r="E7772" s="27">
        <v>11627.5</v>
      </c>
      <c r="G7772" s="27" t="str">
        <f>VLOOKUP(C7772,W:Y,3,TRUE)</f>
        <v>July 19</v>
      </c>
      <c r="H7772" s="27">
        <f t="shared" si="121"/>
        <v>7771</v>
      </c>
      <c r="I7772" s="30" t="str">
        <f>IF(G7772='Check Register'!$E$1,H7772,"")</f>
        <v/>
      </c>
      <c r="J7772" s="16" t="str">
        <f>IFERROR(SMALL($I$2:$I$100001,H7772),"")</f>
        <v/>
      </c>
    </row>
    <row r="7773" spans="1:10" x14ac:dyDescent="0.3">
      <c r="A7773" t="s">
        <v>51</v>
      </c>
      <c r="B7773" t="s">
        <v>22</v>
      </c>
      <c r="C7773" s="7">
        <v>43651</v>
      </c>
      <c r="E7773" s="27">
        <v>70</v>
      </c>
      <c r="G7773" s="27" t="str">
        <f>VLOOKUP(C7773,W:Y,3,TRUE)</f>
        <v>July 19</v>
      </c>
      <c r="H7773" s="27">
        <f t="shared" si="121"/>
        <v>7772</v>
      </c>
      <c r="I7773" s="30" t="str">
        <f>IF(G7773='Check Register'!$E$1,H7773,"")</f>
        <v/>
      </c>
      <c r="J7773" s="16" t="str">
        <f>IFERROR(SMALL($I$2:$I$100001,H7773),"")</f>
        <v/>
      </c>
    </row>
    <row r="7774" spans="1:10" x14ac:dyDescent="0.3">
      <c r="A7774" t="s">
        <v>337</v>
      </c>
      <c r="B7774" t="s">
        <v>100</v>
      </c>
      <c r="C7774" s="7">
        <v>43651</v>
      </c>
      <c r="E7774" s="27">
        <v>335.75</v>
      </c>
      <c r="G7774" s="27" t="str">
        <f>VLOOKUP(C7774,W:Y,3,TRUE)</f>
        <v>July 19</v>
      </c>
      <c r="H7774" s="27">
        <f t="shared" si="121"/>
        <v>7773</v>
      </c>
      <c r="I7774" s="30" t="str">
        <f>IF(G7774='Check Register'!$E$1,H7774,"")</f>
        <v/>
      </c>
      <c r="J7774" s="16" t="str">
        <f>IFERROR(SMALL($I$2:$I$100001,H7774),"")</f>
        <v/>
      </c>
    </row>
    <row r="7775" spans="1:10" x14ac:dyDescent="0.3">
      <c r="A7775" t="s">
        <v>386</v>
      </c>
      <c r="B7775" t="s">
        <v>25</v>
      </c>
      <c r="C7775" s="7">
        <v>43651</v>
      </c>
      <c r="E7775" s="27">
        <v>2363.41</v>
      </c>
      <c r="G7775" s="27" t="str">
        <f>VLOOKUP(C7775,W:Y,3,TRUE)</f>
        <v>July 19</v>
      </c>
      <c r="H7775" s="27">
        <f t="shared" si="121"/>
        <v>7774</v>
      </c>
      <c r="I7775" s="30" t="str">
        <f>IF(G7775='Check Register'!$E$1,H7775,"")</f>
        <v/>
      </c>
      <c r="J7775" s="16" t="str">
        <f>IFERROR(SMALL($I$2:$I$100001,H7775),"")</f>
        <v/>
      </c>
    </row>
    <row r="7776" spans="1:10" x14ac:dyDescent="0.3">
      <c r="A7776" t="s">
        <v>627</v>
      </c>
      <c r="B7776" t="s">
        <v>47</v>
      </c>
      <c r="C7776" s="7">
        <v>43651</v>
      </c>
      <c r="E7776" s="27">
        <v>8914.16</v>
      </c>
      <c r="G7776" s="27" t="str">
        <f>VLOOKUP(C7776,W:Y,3,TRUE)</f>
        <v>July 19</v>
      </c>
      <c r="H7776" s="27">
        <f t="shared" si="121"/>
        <v>7775</v>
      </c>
      <c r="I7776" s="30" t="str">
        <f>IF(G7776='Check Register'!$E$1,H7776,"")</f>
        <v/>
      </c>
      <c r="J7776" s="16" t="str">
        <f>IFERROR(SMALL($I$2:$I$100001,H7776),"")</f>
        <v/>
      </c>
    </row>
    <row r="7777" spans="1:10" x14ac:dyDescent="0.3">
      <c r="A7777" t="s">
        <v>113</v>
      </c>
      <c r="B7777" t="s">
        <v>12</v>
      </c>
      <c r="C7777" s="7">
        <v>43651</v>
      </c>
      <c r="E7777" s="27">
        <v>479.53</v>
      </c>
      <c r="G7777" s="27" t="str">
        <f>VLOOKUP(C7777,W:Y,3,TRUE)</f>
        <v>July 19</v>
      </c>
      <c r="H7777" s="27">
        <f t="shared" si="121"/>
        <v>7776</v>
      </c>
      <c r="I7777" s="30" t="str">
        <f>IF(G7777='Check Register'!$E$1,H7777,"")</f>
        <v/>
      </c>
      <c r="J7777" s="16" t="str">
        <f>IFERROR(SMALL($I$2:$I$100001,H7777),"")</f>
        <v/>
      </c>
    </row>
    <row r="7778" spans="1:10" x14ac:dyDescent="0.3">
      <c r="A7778" t="s">
        <v>417</v>
      </c>
      <c r="B7778" t="s">
        <v>66</v>
      </c>
      <c r="C7778" s="7">
        <v>43651</v>
      </c>
      <c r="E7778" s="27">
        <v>325</v>
      </c>
      <c r="G7778" s="27" t="str">
        <f>VLOOKUP(C7778,W:Y,3,TRUE)</f>
        <v>July 19</v>
      </c>
      <c r="H7778" s="27">
        <f t="shared" si="121"/>
        <v>7777</v>
      </c>
      <c r="I7778" s="30" t="str">
        <f>IF(G7778='Check Register'!$E$1,H7778,"")</f>
        <v/>
      </c>
      <c r="J7778" s="16" t="str">
        <f>IFERROR(SMALL($I$2:$I$100001,H7778),"")</f>
        <v/>
      </c>
    </row>
    <row r="7779" spans="1:10" x14ac:dyDescent="0.3">
      <c r="A7779" t="s">
        <v>655</v>
      </c>
      <c r="B7779" t="s">
        <v>6</v>
      </c>
      <c r="C7779" s="7">
        <v>43651</v>
      </c>
      <c r="E7779" s="27">
        <v>244525.58</v>
      </c>
      <c r="G7779" s="27" t="str">
        <f>VLOOKUP(C7779,W:Y,3,TRUE)</f>
        <v>July 19</v>
      </c>
      <c r="H7779" s="27">
        <f t="shared" si="121"/>
        <v>7778</v>
      </c>
      <c r="I7779" s="30" t="str">
        <f>IF(G7779='Check Register'!$E$1,H7779,"")</f>
        <v/>
      </c>
      <c r="J7779" s="16" t="str">
        <f>IFERROR(SMALL($I$2:$I$100001,H7779),"")</f>
        <v/>
      </c>
    </row>
    <row r="7780" spans="1:10" x14ac:dyDescent="0.3">
      <c r="A7780" t="s">
        <v>56</v>
      </c>
      <c r="B7780" t="s">
        <v>12</v>
      </c>
      <c r="C7780" s="7">
        <v>43651</v>
      </c>
      <c r="E7780" s="27">
        <v>996.7</v>
      </c>
      <c r="G7780" s="27" t="str">
        <f>VLOOKUP(C7780,W:Y,3,TRUE)</f>
        <v>July 19</v>
      </c>
      <c r="H7780" s="27">
        <f t="shared" si="121"/>
        <v>7779</v>
      </c>
      <c r="I7780" s="30" t="str">
        <f>IF(G7780='Check Register'!$E$1,H7780,"")</f>
        <v/>
      </c>
      <c r="J7780" s="16" t="str">
        <f>IFERROR(SMALL($I$2:$I$100001,H7780),"")</f>
        <v/>
      </c>
    </row>
    <row r="7781" spans="1:10" x14ac:dyDescent="0.3">
      <c r="A7781" t="s">
        <v>157</v>
      </c>
      <c r="B7781" t="s">
        <v>22</v>
      </c>
      <c r="C7781" s="7">
        <v>43651</v>
      </c>
      <c r="E7781" s="27">
        <v>98.01</v>
      </c>
      <c r="G7781" s="27" t="str">
        <f>VLOOKUP(C7781,W:Y,3,TRUE)</f>
        <v>July 19</v>
      </c>
      <c r="H7781" s="27">
        <f t="shared" si="121"/>
        <v>7780</v>
      </c>
      <c r="I7781" s="30" t="str">
        <f>IF(G7781='Check Register'!$E$1,H7781,"")</f>
        <v/>
      </c>
      <c r="J7781" s="16" t="str">
        <f>IFERROR(SMALL($I$2:$I$100001,H7781),"")</f>
        <v/>
      </c>
    </row>
    <row r="7782" spans="1:10" x14ac:dyDescent="0.3">
      <c r="A7782" t="s">
        <v>236</v>
      </c>
      <c r="B7782" t="s">
        <v>8</v>
      </c>
      <c r="C7782" s="7">
        <v>43651</v>
      </c>
      <c r="E7782" s="27">
        <v>78.540000000000006</v>
      </c>
      <c r="G7782" s="27" t="str">
        <f>VLOOKUP(C7782,W:Y,3,TRUE)</f>
        <v>July 19</v>
      </c>
      <c r="H7782" s="27">
        <f t="shared" si="121"/>
        <v>7781</v>
      </c>
      <c r="I7782" s="30" t="str">
        <f>IF(G7782='Check Register'!$E$1,H7782,"")</f>
        <v/>
      </c>
      <c r="J7782" s="16" t="str">
        <f>IFERROR(SMALL($I$2:$I$100001,H7782),"")</f>
        <v/>
      </c>
    </row>
    <row r="7783" spans="1:10" x14ac:dyDescent="0.3">
      <c r="A7783" t="s">
        <v>369</v>
      </c>
      <c r="B7783" t="s">
        <v>39</v>
      </c>
      <c r="C7783" s="7">
        <v>43651</v>
      </c>
      <c r="E7783" s="27">
        <v>160</v>
      </c>
      <c r="G7783" s="27" t="str">
        <f>VLOOKUP(C7783,W:Y,3,TRUE)</f>
        <v>July 19</v>
      </c>
      <c r="H7783" s="27">
        <f t="shared" si="121"/>
        <v>7782</v>
      </c>
      <c r="I7783" s="30" t="str">
        <f>IF(G7783='Check Register'!$E$1,H7783,"")</f>
        <v/>
      </c>
      <c r="J7783" s="16" t="str">
        <f>IFERROR(SMALL($I$2:$I$100001,H7783),"")</f>
        <v/>
      </c>
    </row>
    <row r="7784" spans="1:10" x14ac:dyDescent="0.3">
      <c r="A7784" t="s">
        <v>471</v>
      </c>
      <c r="B7784" t="s">
        <v>89</v>
      </c>
      <c r="C7784" s="7">
        <v>43651</v>
      </c>
      <c r="E7784" s="27">
        <v>1589.1</v>
      </c>
      <c r="G7784" s="27" t="str">
        <f>VLOOKUP(C7784,W:Y,3,TRUE)</f>
        <v>July 19</v>
      </c>
      <c r="H7784" s="27">
        <f t="shared" si="121"/>
        <v>7783</v>
      </c>
      <c r="I7784" s="30" t="str">
        <f>IF(G7784='Check Register'!$E$1,H7784,"")</f>
        <v/>
      </c>
      <c r="J7784" s="16" t="str">
        <f>IFERROR(SMALL($I$2:$I$100001,H7784),"")</f>
        <v/>
      </c>
    </row>
    <row r="7785" spans="1:10" x14ac:dyDescent="0.3">
      <c r="A7785" t="s">
        <v>650</v>
      </c>
      <c r="B7785" t="s">
        <v>81</v>
      </c>
      <c r="C7785" s="7">
        <v>43651</v>
      </c>
      <c r="E7785" s="27">
        <v>380</v>
      </c>
      <c r="G7785" s="27" t="str">
        <f>VLOOKUP(C7785,W:Y,3,TRUE)</f>
        <v>July 19</v>
      </c>
      <c r="H7785" s="27">
        <f t="shared" si="121"/>
        <v>7784</v>
      </c>
      <c r="I7785" s="30" t="str">
        <f>IF(G7785='Check Register'!$E$1,H7785,"")</f>
        <v/>
      </c>
      <c r="J7785" s="16" t="str">
        <f>IFERROR(SMALL($I$2:$I$100001,H7785),"")</f>
        <v/>
      </c>
    </row>
    <row r="7786" spans="1:10" x14ac:dyDescent="0.3">
      <c r="A7786" t="s">
        <v>72</v>
      </c>
      <c r="B7786" t="s">
        <v>73</v>
      </c>
      <c r="C7786" s="7">
        <v>43651</v>
      </c>
      <c r="E7786" s="27">
        <v>30809.16</v>
      </c>
      <c r="G7786" s="27" t="str">
        <f>VLOOKUP(C7786,W:Y,3,TRUE)</f>
        <v>July 19</v>
      </c>
      <c r="H7786" s="27">
        <f t="shared" si="121"/>
        <v>7785</v>
      </c>
      <c r="I7786" s="30" t="str">
        <f>IF(G7786='Check Register'!$E$1,H7786,"")</f>
        <v/>
      </c>
      <c r="J7786" s="16" t="str">
        <f>IFERROR(SMALL($I$2:$I$100001,H7786),"")</f>
        <v/>
      </c>
    </row>
    <row r="7787" spans="1:10" x14ac:dyDescent="0.3">
      <c r="A7787" t="s">
        <v>74</v>
      </c>
      <c r="B7787" t="s">
        <v>45</v>
      </c>
      <c r="C7787" s="7">
        <v>43651</v>
      </c>
      <c r="E7787" s="27">
        <v>57.9</v>
      </c>
      <c r="G7787" s="27" t="str">
        <f>VLOOKUP(C7787,W:Y,3,TRUE)</f>
        <v>July 19</v>
      </c>
      <c r="H7787" s="27">
        <f t="shared" si="121"/>
        <v>7786</v>
      </c>
      <c r="I7787" s="30" t="str">
        <f>IF(G7787='Check Register'!$E$1,H7787,"")</f>
        <v/>
      </c>
      <c r="J7787" s="16" t="str">
        <f>IFERROR(SMALL($I$2:$I$100001,H7787),"")</f>
        <v/>
      </c>
    </row>
    <row r="7788" spans="1:10" x14ac:dyDescent="0.3">
      <c r="A7788" t="s">
        <v>75</v>
      </c>
      <c r="B7788" t="s">
        <v>14</v>
      </c>
      <c r="C7788" s="7">
        <v>43651</v>
      </c>
      <c r="E7788" s="27">
        <v>16425</v>
      </c>
      <c r="G7788" s="27" t="str">
        <f>VLOOKUP(C7788,W:Y,3,TRUE)</f>
        <v>July 19</v>
      </c>
      <c r="H7788" s="27">
        <f t="shared" si="121"/>
        <v>7787</v>
      </c>
      <c r="I7788" s="30" t="str">
        <f>IF(G7788='Check Register'!$E$1,H7788,"")</f>
        <v/>
      </c>
      <c r="J7788" s="16" t="str">
        <f>IFERROR(SMALL($I$2:$I$100001,H7788),"")</f>
        <v/>
      </c>
    </row>
    <row r="7789" spans="1:10" x14ac:dyDescent="0.3">
      <c r="A7789" t="s">
        <v>165</v>
      </c>
      <c r="B7789" t="s">
        <v>8</v>
      </c>
      <c r="C7789" s="7">
        <v>43651</v>
      </c>
      <c r="E7789" s="27">
        <v>358.97</v>
      </c>
      <c r="G7789" s="27" t="str">
        <f>VLOOKUP(C7789,W:Y,3,TRUE)</f>
        <v>July 19</v>
      </c>
      <c r="H7789" s="27">
        <f t="shared" si="121"/>
        <v>7788</v>
      </c>
      <c r="I7789" s="30" t="str">
        <f>IF(G7789='Check Register'!$E$1,H7789,"")</f>
        <v/>
      </c>
      <c r="J7789" s="16" t="str">
        <f>IFERROR(SMALL($I$2:$I$100001,H7789),"")</f>
        <v/>
      </c>
    </row>
    <row r="7790" spans="1:10" x14ac:dyDescent="0.3">
      <c r="A7790" t="s">
        <v>76</v>
      </c>
      <c r="B7790" t="s">
        <v>77</v>
      </c>
      <c r="C7790" s="7">
        <v>43651</v>
      </c>
      <c r="E7790" s="27">
        <v>1000</v>
      </c>
      <c r="G7790" s="27" t="str">
        <f>VLOOKUP(C7790,W:Y,3,TRUE)</f>
        <v>July 19</v>
      </c>
      <c r="H7790" s="27">
        <f t="shared" si="121"/>
        <v>7789</v>
      </c>
      <c r="I7790" s="30" t="str">
        <f>IF(G7790='Check Register'!$E$1,H7790,"")</f>
        <v/>
      </c>
      <c r="J7790" s="16" t="str">
        <f>IFERROR(SMALL($I$2:$I$100001,H7790),"")</f>
        <v/>
      </c>
    </row>
    <row r="7791" spans="1:10" x14ac:dyDescent="0.3">
      <c r="A7791" t="s">
        <v>536</v>
      </c>
      <c r="B7791" t="s">
        <v>11</v>
      </c>
      <c r="C7791" s="7">
        <v>43651</v>
      </c>
      <c r="E7791" s="27">
        <v>2190</v>
      </c>
      <c r="G7791" s="27" t="str">
        <f>VLOOKUP(C7791,W:Y,3,TRUE)</f>
        <v>July 19</v>
      </c>
      <c r="H7791" s="27">
        <f t="shared" si="121"/>
        <v>7790</v>
      </c>
      <c r="I7791" s="30" t="str">
        <f>IF(G7791='Check Register'!$E$1,H7791,"")</f>
        <v/>
      </c>
      <c r="J7791" s="16" t="str">
        <f>IFERROR(SMALL($I$2:$I$100001,H7791),"")</f>
        <v/>
      </c>
    </row>
    <row r="7792" spans="1:10" x14ac:dyDescent="0.3">
      <c r="A7792" t="s">
        <v>84</v>
      </c>
      <c r="B7792" t="s">
        <v>85</v>
      </c>
      <c r="C7792" s="7">
        <v>43651</v>
      </c>
      <c r="E7792" s="27">
        <v>326.57</v>
      </c>
      <c r="G7792" s="27" t="str">
        <f>VLOOKUP(C7792,W:Y,3,TRUE)</f>
        <v>July 19</v>
      </c>
      <c r="H7792" s="27">
        <f t="shared" si="121"/>
        <v>7791</v>
      </c>
      <c r="I7792" s="30" t="str">
        <f>IF(G7792='Check Register'!$E$1,H7792,"")</f>
        <v/>
      </c>
      <c r="J7792" s="16" t="str">
        <f>IFERROR(SMALL($I$2:$I$100001,H7792),"")</f>
        <v/>
      </c>
    </row>
    <row r="7793" spans="1:10" x14ac:dyDescent="0.3">
      <c r="A7793" t="s">
        <v>128</v>
      </c>
      <c r="B7793" t="s">
        <v>28</v>
      </c>
      <c r="C7793" s="7">
        <v>43658</v>
      </c>
      <c r="E7793" s="27">
        <v>950</v>
      </c>
      <c r="G7793" s="27" t="str">
        <f>VLOOKUP(C7793,W:Y,3,TRUE)</f>
        <v>July 19</v>
      </c>
      <c r="H7793" s="27">
        <f t="shared" si="121"/>
        <v>7792</v>
      </c>
      <c r="I7793" s="30" t="str">
        <f>IF(G7793='Check Register'!$E$1,H7793,"")</f>
        <v/>
      </c>
      <c r="J7793" s="16" t="str">
        <f>IFERROR(SMALL($I$2:$I$100001,H7793),"")</f>
        <v/>
      </c>
    </row>
    <row r="7794" spans="1:10" x14ac:dyDescent="0.3">
      <c r="A7794" t="s">
        <v>172</v>
      </c>
      <c r="B7794" t="s">
        <v>8</v>
      </c>
      <c r="C7794" s="7">
        <v>43658</v>
      </c>
      <c r="E7794" s="27">
        <v>67.25</v>
      </c>
      <c r="G7794" s="27" t="str">
        <f>VLOOKUP(C7794,W:Y,3,TRUE)</f>
        <v>July 19</v>
      </c>
      <c r="H7794" s="27">
        <f t="shared" si="121"/>
        <v>7793</v>
      </c>
      <c r="I7794" s="30" t="str">
        <f>IF(G7794='Check Register'!$E$1,H7794,"")</f>
        <v/>
      </c>
      <c r="J7794" s="16" t="str">
        <f>IFERROR(SMALL($I$2:$I$100001,H7794),"")</f>
        <v/>
      </c>
    </row>
    <row r="7795" spans="1:10" x14ac:dyDescent="0.3">
      <c r="A7795" t="s">
        <v>255</v>
      </c>
      <c r="B7795" t="s">
        <v>43</v>
      </c>
      <c r="C7795" s="7">
        <v>43658</v>
      </c>
      <c r="E7795" s="27">
        <v>9348.52</v>
      </c>
      <c r="G7795" s="27" t="str">
        <f>VLOOKUP(C7795,W:Y,3,TRUE)</f>
        <v>July 19</v>
      </c>
      <c r="H7795" s="27">
        <f t="shared" si="121"/>
        <v>7794</v>
      </c>
      <c r="I7795" s="30" t="str">
        <f>IF(G7795='Check Register'!$E$1,H7795,"")</f>
        <v/>
      </c>
      <c r="J7795" s="16" t="str">
        <f>IFERROR(SMALL($I$2:$I$100001,H7795),"")</f>
        <v/>
      </c>
    </row>
    <row r="7796" spans="1:10" x14ac:dyDescent="0.3">
      <c r="A7796" t="s">
        <v>7</v>
      </c>
      <c r="B7796" t="s">
        <v>8</v>
      </c>
      <c r="C7796" s="7">
        <v>43658</v>
      </c>
      <c r="E7796" s="27">
        <v>40</v>
      </c>
      <c r="G7796" s="27" t="str">
        <f>VLOOKUP(C7796,W:Y,3,TRUE)</f>
        <v>July 19</v>
      </c>
      <c r="H7796" s="27">
        <f t="shared" si="121"/>
        <v>7795</v>
      </c>
      <c r="I7796" s="30" t="str">
        <f>IF(G7796='Check Register'!$E$1,H7796,"")</f>
        <v/>
      </c>
      <c r="J7796" s="16" t="str">
        <f>IFERROR(SMALL($I$2:$I$100001,H7796),"")</f>
        <v/>
      </c>
    </row>
    <row r="7797" spans="1:10" x14ac:dyDescent="0.3">
      <c r="A7797" t="s">
        <v>10</v>
      </c>
      <c r="B7797" t="s">
        <v>127</v>
      </c>
      <c r="C7797" s="7">
        <v>43658</v>
      </c>
      <c r="E7797" s="27">
        <v>29.98</v>
      </c>
      <c r="G7797" s="27" t="str">
        <f>VLOOKUP(C7797,W:Y,3,TRUE)</f>
        <v>July 19</v>
      </c>
      <c r="H7797" s="27">
        <f t="shared" si="121"/>
        <v>7796</v>
      </c>
      <c r="I7797" s="30" t="str">
        <f>IF(G7797='Check Register'!$E$1,H7797,"")</f>
        <v/>
      </c>
      <c r="J7797" s="16" t="str">
        <f>IFERROR(SMALL($I$2:$I$100001,H7797),"")</f>
        <v/>
      </c>
    </row>
    <row r="7798" spans="1:10" x14ac:dyDescent="0.3">
      <c r="A7798" t="s">
        <v>286</v>
      </c>
      <c r="B7798" t="s">
        <v>70</v>
      </c>
      <c r="C7798" s="7">
        <v>43658</v>
      </c>
      <c r="E7798" s="27">
        <v>422.99</v>
      </c>
      <c r="G7798" s="27" t="str">
        <f>VLOOKUP(C7798,W:Y,3,TRUE)</f>
        <v>July 19</v>
      </c>
      <c r="H7798" s="27">
        <f t="shared" si="121"/>
        <v>7797</v>
      </c>
      <c r="I7798" s="30" t="str">
        <f>IF(G7798='Check Register'!$E$1,H7798,"")</f>
        <v/>
      </c>
      <c r="J7798" s="16" t="str">
        <f>IFERROR(SMALL($I$2:$I$100001,H7798),"")</f>
        <v/>
      </c>
    </row>
    <row r="7799" spans="1:10" x14ac:dyDescent="0.3">
      <c r="A7799" t="s">
        <v>134</v>
      </c>
      <c r="B7799" t="s">
        <v>22</v>
      </c>
      <c r="C7799" s="7">
        <v>43658</v>
      </c>
      <c r="E7799" s="27">
        <v>1337.13</v>
      </c>
      <c r="G7799" s="27" t="str">
        <f>VLOOKUP(C7799,W:Y,3,TRUE)</f>
        <v>July 19</v>
      </c>
      <c r="H7799" s="27">
        <f t="shared" si="121"/>
        <v>7798</v>
      </c>
      <c r="I7799" s="30" t="str">
        <f>IF(G7799='Check Register'!$E$1,H7799,"")</f>
        <v/>
      </c>
      <c r="J7799" s="16" t="str">
        <f>IFERROR(SMALL($I$2:$I$100001,H7799),"")</f>
        <v/>
      </c>
    </row>
    <row r="7800" spans="1:10" x14ac:dyDescent="0.3">
      <c r="A7800" t="s">
        <v>206</v>
      </c>
      <c r="B7800" t="s">
        <v>14</v>
      </c>
      <c r="C7800" s="7">
        <v>43658</v>
      </c>
      <c r="E7800" s="27">
        <v>20250</v>
      </c>
      <c r="G7800" s="27" t="str">
        <f>VLOOKUP(C7800,W:Y,3,TRUE)</f>
        <v>July 19</v>
      </c>
      <c r="H7800" s="27">
        <f t="shared" si="121"/>
        <v>7799</v>
      </c>
      <c r="I7800" s="30" t="str">
        <f>IF(G7800='Check Register'!$E$1,H7800,"")</f>
        <v/>
      </c>
      <c r="J7800" s="16" t="str">
        <f>IFERROR(SMALL($I$2:$I$100001,H7800),"")</f>
        <v/>
      </c>
    </row>
    <row r="7801" spans="1:10" x14ac:dyDescent="0.3">
      <c r="A7801" t="s">
        <v>17</v>
      </c>
      <c r="B7801" t="s">
        <v>18</v>
      </c>
      <c r="C7801" s="7">
        <v>43658</v>
      </c>
      <c r="E7801" s="27">
        <v>2847.87</v>
      </c>
      <c r="G7801" s="27" t="str">
        <f>VLOOKUP(C7801,W:Y,3,TRUE)</f>
        <v>July 19</v>
      </c>
      <c r="H7801" s="27">
        <f t="shared" si="121"/>
        <v>7800</v>
      </c>
      <c r="I7801" s="30" t="str">
        <f>IF(G7801='Check Register'!$E$1,H7801,"")</f>
        <v/>
      </c>
      <c r="J7801" s="16" t="str">
        <f>IFERROR(SMALL($I$2:$I$100001,H7801),"")</f>
        <v/>
      </c>
    </row>
    <row r="7802" spans="1:10" x14ac:dyDescent="0.3">
      <c r="A7802" t="s">
        <v>291</v>
      </c>
      <c r="B7802" t="s">
        <v>39</v>
      </c>
      <c r="C7802" s="7">
        <v>43658</v>
      </c>
      <c r="E7802" s="27">
        <v>475</v>
      </c>
      <c r="G7802" s="27" t="str">
        <f>VLOOKUP(C7802,W:Y,3,TRUE)</f>
        <v>July 19</v>
      </c>
      <c r="H7802" s="27">
        <f t="shared" si="121"/>
        <v>7801</v>
      </c>
      <c r="I7802" s="30" t="str">
        <f>IF(G7802='Check Register'!$E$1,H7802,"")</f>
        <v/>
      </c>
      <c r="J7802" s="16" t="str">
        <f>IFERROR(SMALL($I$2:$I$100001,H7802),"")</f>
        <v/>
      </c>
    </row>
    <row r="7803" spans="1:10" x14ac:dyDescent="0.3">
      <c r="A7803" t="s">
        <v>651</v>
      </c>
      <c r="B7803" t="s">
        <v>18</v>
      </c>
      <c r="C7803" s="7">
        <v>43658</v>
      </c>
      <c r="E7803" s="27">
        <v>4326.2700000000004</v>
      </c>
      <c r="G7803" s="27" t="str">
        <f>VLOOKUP(C7803,W:Y,3,TRUE)</f>
        <v>July 19</v>
      </c>
      <c r="H7803" s="27">
        <f t="shared" si="121"/>
        <v>7802</v>
      </c>
      <c r="I7803" s="30" t="str">
        <f>IF(G7803='Check Register'!$E$1,H7803,"")</f>
        <v/>
      </c>
      <c r="J7803" s="16" t="str">
        <f>IFERROR(SMALL($I$2:$I$100001,H7803),"")</f>
        <v/>
      </c>
    </row>
    <row r="7804" spans="1:10" x14ac:dyDescent="0.3">
      <c r="A7804" t="s">
        <v>93</v>
      </c>
      <c r="B7804" t="s">
        <v>94</v>
      </c>
      <c r="C7804" s="7">
        <v>43658</v>
      </c>
      <c r="E7804" s="27">
        <v>35386.050000000003</v>
      </c>
      <c r="G7804" s="27" t="str">
        <f>VLOOKUP(C7804,W:Y,3,TRUE)</f>
        <v>July 19</v>
      </c>
      <c r="H7804" s="27">
        <f t="shared" si="121"/>
        <v>7803</v>
      </c>
      <c r="I7804" s="30" t="str">
        <f>IF(G7804='Check Register'!$E$1,H7804,"")</f>
        <v/>
      </c>
      <c r="J7804" s="16" t="str">
        <f>IFERROR(SMALL($I$2:$I$100001,H7804),"")</f>
        <v/>
      </c>
    </row>
    <row r="7805" spans="1:10" x14ac:dyDescent="0.3">
      <c r="A7805" t="s">
        <v>93</v>
      </c>
      <c r="B7805" t="s">
        <v>95</v>
      </c>
      <c r="C7805" s="7">
        <v>43658</v>
      </c>
      <c r="E7805" s="27">
        <v>25903.84</v>
      </c>
      <c r="G7805" s="27" t="str">
        <f>VLOOKUP(C7805,W:Y,3,TRUE)</f>
        <v>July 19</v>
      </c>
      <c r="H7805" s="27">
        <f t="shared" si="121"/>
        <v>7804</v>
      </c>
      <c r="I7805" s="30" t="str">
        <f>IF(G7805='Check Register'!$E$1,H7805,"")</f>
        <v/>
      </c>
      <c r="J7805" s="16" t="str">
        <f>IFERROR(SMALL($I$2:$I$100001,H7805),"")</f>
        <v/>
      </c>
    </row>
    <row r="7806" spans="1:10" x14ac:dyDescent="0.3">
      <c r="A7806" t="s">
        <v>366</v>
      </c>
      <c r="B7806" t="s">
        <v>180</v>
      </c>
      <c r="C7806" s="7">
        <v>43658</v>
      </c>
      <c r="E7806" s="27">
        <v>10</v>
      </c>
      <c r="G7806" s="27" t="str">
        <f>VLOOKUP(C7806,W:Y,3,TRUE)</f>
        <v>July 19</v>
      </c>
      <c r="H7806" s="27">
        <f t="shared" si="121"/>
        <v>7805</v>
      </c>
      <c r="I7806" s="30" t="str">
        <f>IF(G7806='Check Register'!$E$1,H7806,"")</f>
        <v/>
      </c>
      <c r="J7806" s="16" t="str">
        <f>IFERROR(SMALL($I$2:$I$100001,H7806),"")</f>
        <v/>
      </c>
    </row>
    <row r="7807" spans="1:10" x14ac:dyDescent="0.3">
      <c r="A7807" t="s">
        <v>19</v>
      </c>
      <c r="B7807" t="s">
        <v>20</v>
      </c>
      <c r="C7807" s="7">
        <v>43658</v>
      </c>
      <c r="E7807" s="27">
        <v>2905.05</v>
      </c>
      <c r="G7807" s="27" t="str">
        <f>VLOOKUP(C7807,W:Y,3,TRUE)</f>
        <v>July 19</v>
      </c>
      <c r="H7807" s="27">
        <f t="shared" si="121"/>
        <v>7806</v>
      </c>
      <c r="I7807" s="30" t="str">
        <f>IF(G7807='Check Register'!$E$1,H7807,"")</f>
        <v/>
      </c>
      <c r="J7807" s="16" t="str">
        <f>IFERROR(SMALL($I$2:$I$100001,H7807),"")</f>
        <v/>
      </c>
    </row>
    <row r="7808" spans="1:10" x14ac:dyDescent="0.3">
      <c r="A7808" t="s">
        <v>221</v>
      </c>
      <c r="B7808" t="s">
        <v>8</v>
      </c>
      <c r="C7808" s="7">
        <v>43658</v>
      </c>
      <c r="E7808" s="27">
        <v>479.45</v>
      </c>
      <c r="G7808" s="27" t="str">
        <f>VLOOKUP(C7808,W:Y,3,TRUE)</f>
        <v>July 19</v>
      </c>
      <c r="H7808" s="27">
        <f t="shared" si="121"/>
        <v>7807</v>
      </c>
      <c r="I7808" s="30" t="str">
        <f>IF(G7808='Check Register'!$E$1,H7808,"")</f>
        <v/>
      </c>
      <c r="J7808" s="16" t="str">
        <f>IFERROR(SMALL($I$2:$I$100001,H7808),"")</f>
        <v/>
      </c>
    </row>
    <row r="7809" spans="1:10" x14ac:dyDescent="0.3">
      <c r="A7809" t="s">
        <v>140</v>
      </c>
      <c r="B7809" t="s">
        <v>141</v>
      </c>
      <c r="C7809" s="7">
        <v>43658</v>
      </c>
      <c r="E7809" s="27">
        <v>271.95</v>
      </c>
      <c r="G7809" s="27" t="str">
        <f>VLOOKUP(C7809,W:Y,3,TRUE)</f>
        <v>July 19</v>
      </c>
      <c r="H7809" s="27">
        <f t="shared" si="121"/>
        <v>7808</v>
      </c>
      <c r="I7809" s="30" t="str">
        <f>IF(G7809='Check Register'!$E$1,H7809,"")</f>
        <v/>
      </c>
      <c r="J7809" s="16" t="str">
        <f>IFERROR(SMALL($I$2:$I$100001,H7809),"")</f>
        <v/>
      </c>
    </row>
    <row r="7810" spans="1:10" x14ac:dyDescent="0.3">
      <c r="A7810" t="s">
        <v>140</v>
      </c>
      <c r="B7810" t="s">
        <v>102</v>
      </c>
      <c r="C7810" s="7">
        <v>43658</v>
      </c>
      <c r="E7810" s="27">
        <v>5527.87</v>
      </c>
      <c r="G7810" s="27" t="str">
        <f>VLOOKUP(C7810,W:Y,3,TRUE)</f>
        <v>July 19</v>
      </c>
      <c r="H7810" s="27">
        <f t="shared" si="121"/>
        <v>7809</v>
      </c>
      <c r="I7810" s="30" t="str">
        <f>IF(G7810='Check Register'!$E$1,H7810,"")</f>
        <v/>
      </c>
      <c r="J7810" s="16" t="str">
        <f>IFERROR(SMALL($I$2:$I$100001,H7810),"")</f>
        <v/>
      </c>
    </row>
    <row r="7811" spans="1:10" x14ac:dyDescent="0.3">
      <c r="A7811" t="s">
        <v>567</v>
      </c>
      <c r="B7811" t="s">
        <v>45</v>
      </c>
      <c r="C7811" s="7">
        <v>43658</v>
      </c>
      <c r="E7811" s="27">
        <v>3900.03</v>
      </c>
      <c r="G7811" s="27" t="str">
        <f>VLOOKUP(C7811,W:Y,3,TRUE)</f>
        <v>July 19</v>
      </c>
      <c r="H7811" s="27">
        <f t="shared" ref="H7811:H7874" si="122">1+H7810</f>
        <v>7810</v>
      </c>
      <c r="I7811" s="30" t="str">
        <f>IF(G7811='Check Register'!$E$1,H7811,"")</f>
        <v/>
      </c>
      <c r="J7811" s="16" t="str">
        <f>IFERROR(SMALL($I$2:$I$100001,H7811),"")</f>
        <v/>
      </c>
    </row>
    <row r="7812" spans="1:10" x14ac:dyDescent="0.3">
      <c r="A7812" t="s">
        <v>98</v>
      </c>
      <c r="B7812" t="s">
        <v>22</v>
      </c>
      <c r="C7812" s="7">
        <v>43658</v>
      </c>
      <c r="E7812" s="27">
        <v>9056</v>
      </c>
      <c r="G7812" s="27" t="str">
        <f>VLOOKUP(C7812,W:Y,3,TRUE)</f>
        <v>July 19</v>
      </c>
      <c r="H7812" s="27">
        <f t="shared" si="122"/>
        <v>7811</v>
      </c>
      <c r="I7812" s="30" t="str">
        <f>IF(G7812='Check Register'!$E$1,H7812,"")</f>
        <v/>
      </c>
      <c r="J7812" s="16" t="str">
        <f>IFERROR(SMALL($I$2:$I$100001,H7812),"")</f>
        <v/>
      </c>
    </row>
    <row r="7813" spans="1:10" x14ac:dyDescent="0.3">
      <c r="A7813" t="s">
        <v>26</v>
      </c>
      <c r="B7813" t="s">
        <v>20</v>
      </c>
      <c r="C7813" s="7">
        <v>43658</v>
      </c>
      <c r="E7813" s="27">
        <v>7280.73</v>
      </c>
      <c r="G7813" s="27" t="str">
        <f>VLOOKUP(C7813,W:Y,3,TRUE)</f>
        <v>July 19</v>
      </c>
      <c r="H7813" s="27">
        <f t="shared" si="122"/>
        <v>7812</v>
      </c>
      <c r="I7813" s="30" t="str">
        <f>IF(G7813='Check Register'!$E$1,H7813,"")</f>
        <v/>
      </c>
      <c r="J7813" s="16" t="str">
        <f>IFERROR(SMALL($I$2:$I$100001,H7813),"")</f>
        <v/>
      </c>
    </row>
    <row r="7814" spans="1:10" x14ac:dyDescent="0.3">
      <c r="A7814" t="s">
        <v>499</v>
      </c>
      <c r="B7814" t="s">
        <v>39</v>
      </c>
      <c r="C7814" s="7">
        <v>43658</v>
      </c>
      <c r="E7814" s="27">
        <v>575</v>
      </c>
      <c r="G7814" s="27" t="str">
        <f>VLOOKUP(C7814,W:Y,3,TRUE)</f>
        <v>July 19</v>
      </c>
      <c r="H7814" s="27">
        <f t="shared" si="122"/>
        <v>7813</v>
      </c>
      <c r="I7814" s="30" t="str">
        <f>IF(G7814='Check Register'!$E$1,H7814,"")</f>
        <v/>
      </c>
      <c r="J7814" s="16" t="str">
        <f>IFERROR(SMALL($I$2:$I$100001,H7814),"")</f>
        <v/>
      </c>
    </row>
    <row r="7815" spans="1:10" x14ac:dyDescent="0.3">
      <c r="A7815" t="s">
        <v>144</v>
      </c>
      <c r="B7815" t="s">
        <v>102</v>
      </c>
      <c r="C7815" s="7">
        <v>43658</v>
      </c>
      <c r="E7815" s="27">
        <v>767869.23</v>
      </c>
      <c r="G7815" s="27" t="str">
        <f>VLOOKUP(C7815,W:Y,3,TRUE)</f>
        <v>July 19</v>
      </c>
      <c r="H7815" s="27">
        <f t="shared" si="122"/>
        <v>7814</v>
      </c>
      <c r="I7815" s="30" t="str">
        <f>IF(G7815='Check Register'!$E$1,H7815,"")</f>
        <v/>
      </c>
      <c r="J7815" s="16" t="str">
        <f>IFERROR(SMALL($I$2:$I$100001,H7815),"")</f>
        <v/>
      </c>
    </row>
    <row r="7816" spans="1:10" x14ac:dyDescent="0.3">
      <c r="A7816" t="s">
        <v>32</v>
      </c>
      <c r="B7816" t="s">
        <v>33</v>
      </c>
      <c r="C7816" s="7">
        <v>43658</v>
      </c>
      <c r="E7816" s="27">
        <v>28.2</v>
      </c>
      <c r="G7816" s="27" t="str">
        <f>VLOOKUP(C7816,W:Y,3,TRUE)</f>
        <v>July 19</v>
      </c>
      <c r="H7816" s="27">
        <f t="shared" si="122"/>
        <v>7815</v>
      </c>
      <c r="I7816" s="30" t="str">
        <f>IF(G7816='Check Register'!$E$1,H7816,"")</f>
        <v/>
      </c>
      <c r="J7816" s="16" t="str">
        <f>IFERROR(SMALL($I$2:$I$100001,H7816),"")</f>
        <v/>
      </c>
    </row>
    <row r="7817" spans="1:10" x14ac:dyDescent="0.3">
      <c r="A7817" t="s">
        <v>197</v>
      </c>
      <c r="B7817" t="s">
        <v>70</v>
      </c>
      <c r="C7817" s="7">
        <v>43658</v>
      </c>
      <c r="E7817" s="27">
        <v>599.03</v>
      </c>
      <c r="G7817" s="27" t="str">
        <f>VLOOKUP(C7817,W:Y,3,TRUE)</f>
        <v>July 19</v>
      </c>
      <c r="H7817" s="27">
        <f t="shared" si="122"/>
        <v>7816</v>
      </c>
      <c r="I7817" s="30" t="str">
        <f>IF(G7817='Check Register'!$E$1,H7817,"")</f>
        <v/>
      </c>
      <c r="J7817" s="16" t="str">
        <f>IFERROR(SMALL($I$2:$I$100001,H7817),"")</f>
        <v/>
      </c>
    </row>
    <row r="7818" spans="1:10" x14ac:dyDescent="0.3">
      <c r="A7818" t="s">
        <v>197</v>
      </c>
      <c r="B7818" t="s">
        <v>33</v>
      </c>
      <c r="C7818" s="7">
        <v>43658</v>
      </c>
      <c r="E7818" s="27">
        <v>3434.41</v>
      </c>
      <c r="G7818" s="27" t="str">
        <f>VLOOKUP(C7818,W:Y,3,TRUE)</f>
        <v>July 19</v>
      </c>
      <c r="H7818" s="27">
        <f t="shared" si="122"/>
        <v>7817</v>
      </c>
      <c r="I7818" s="30" t="str">
        <f>IF(G7818='Check Register'!$E$1,H7818,"")</f>
        <v/>
      </c>
      <c r="J7818" s="16" t="str">
        <f>IFERROR(SMALL($I$2:$I$100001,H7818),"")</f>
        <v/>
      </c>
    </row>
    <row r="7819" spans="1:10" x14ac:dyDescent="0.3">
      <c r="A7819" t="s">
        <v>197</v>
      </c>
      <c r="B7819" t="s">
        <v>43</v>
      </c>
      <c r="C7819" s="7">
        <v>43658</v>
      </c>
      <c r="E7819" s="27">
        <v>7588</v>
      </c>
      <c r="G7819" s="27" t="str">
        <f>VLOOKUP(C7819,W:Y,3,TRUE)</f>
        <v>July 19</v>
      </c>
      <c r="H7819" s="27">
        <f t="shared" si="122"/>
        <v>7818</v>
      </c>
      <c r="I7819" s="30" t="str">
        <f>IF(G7819='Check Register'!$E$1,H7819,"")</f>
        <v/>
      </c>
      <c r="J7819" s="16" t="str">
        <f>IFERROR(SMALL($I$2:$I$100001,H7819),"")</f>
        <v/>
      </c>
    </row>
    <row r="7820" spans="1:10" x14ac:dyDescent="0.3">
      <c r="A7820" t="s">
        <v>36</v>
      </c>
      <c r="B7820" t="s">
        <v>18</v>
      </c>
      <c r="C7820" s="7">
        <v>43658</v>
      </c>
      <c r="E7820" s="27">
        <v>123.33</v>
      </c>
      <c r="G7820" s="27" t="str">
        <f>VLOOKUP(C7820,W:Y,3,TRUE)</f>
        <v>July 19</v>
      </c>
      <c r="H7820" s="27">
        <f t="shared" si="122"/>
        <v>7819</v>
      </c>
      <c r="I7820" s="30" t="str">
        <f>IF(G7820='Check Register'!$E$1,H7820,"")</f>
        <v/>
      </c>
      <c r="J7820" s="16" t="str">
        <f>IFERROR(SMALL($I$2:$I$100001,H7820),"")</f>
        <v/>
      </c>
    </row>
    <row r="7821" spans="1:10" x14ac:dyDescent="0.3">
      <c r="A7821" t="s">
        <v>659</v>
      </c>
      <c r="B7821" t="s">
        <v>18</v>
      </c>
      <c r="C7821" s="7">
        <v>43658</v>
      </c>
      <c r="E7821" s="27">
        <v>774.55</v>
      </c>
      <c r="G7821" s="27" t="str">
        <f>VLOOKUP(C7821,W:Y,3,TRUE)</f>
        <v>July 19</v>
      </c>
      <c r="H7821" s="27">
        <f t="shared" si="122"/>
        <v>7820</v>
      </c>
      <c r="I7821" s="30" t="str">
        <f>IF(G7821='Check Register'!$E$1,H7821,"")</f>
        <v/>
      </c>
      <c r="J7821" s="16" t="str">
        <f>IFERROR(SMALL($I$2:$I$100001,H7821),"")</f>
        <v/>
      </c>
    </row>
    <row r="7822" spans="1:10" x14ac:dyDescent="0.3">
      <c r="A7822" t="s">
        <v>145</v>
      </c>
      <c r="B7822" t="s">
        <v>89</v>
      </c>
      <c r="C7822" s="7">
        <v>43658</v>
      </c>
      <c r="E7822" s="27">
        <v>1179</v>
      </c>
      <c r="G7822" s="27" t="str">
        <f>VLOOKUP(C7822,W:Y,3,TRUE)</f>
        <v>July 19</v>
      </c>
      <c r="H7822" s="27">
        <f t="shared" si="122"/>
        <v>7821</v>
      </c>
      <c r="I7822" s="30" t="str">
        <f>IF(G7822='Check Register'!$E$1,H7822,"")</f>
        <v/>
      </c>
      <c r="J7822" s="16" t="str">
        <f>IFERROR(SMALL($I$2:$I$100001,H7822),"")</f>
        <v/>
      </c>
    </row>
    <row r="7823" spans="1:10" x14ac:dyDescent="0.3">
      <c r="A7823" t="s">
        <v>146</v>
      </c>
      <c r="B7823" t="s">
        <v>8</v>
      </c>
      <c r="C7823" s="7">
        <v>43658</v>
      </c>
      <c r="E7823" s="27">
        <v>10.38</v>
      </c>
      <c r="G7823" s="27" t="str">
        <f>VLOOKUP(C7823,W:Y,3,TRUE)</f>
        <v>July 19</v>
      </c>
      <c r="H7823" s="27">
        <f t="shared" si="122"/>
        <v>7822</v>
      </c>
      <c r="I7823" s="30" t="str">
        <f>IF(G7823='Check Register'!$E$1,H7823,"")</f>
        <v/>
      </c>
      <c r="J7823" s="16" t="str">
        <f>IFERROR(SMALL($I$2:$I$100001,H7823),"")</f>
        <v/>
      </c>
    </row>
    <row r="7824" spans="1:10" x14ac:dyDescent="0.3">
      <c r="A7824" t="s">
        <v>487</v>
      </c>
      <c r="B7824" t="s">
        <v>22</v>
      </c>
      <c r="C7824" s="7">
        <v>43658</v>
      </c>
      <c r="E7824" s="27">
        <v>694.27</v>
      </c>
      <c r="G7824" s="27" t="str">
        <f>VLOOKUP(C7824,W:Y,3,TRUE)</f>
        <v>July 19</v>
      </c>
      <c r="H7824" s="27">
        <f t="shared" si="122"/>
        <v>7823</v>
      </c>
      <c r="I7824" s="30" t="str">
        <f>IF(G7824='Check Register'!$E$1,H7824,"")</f>
        <v/>
      </c>
      <c r="J7824" s="16" t="str">
        <f>IFERROR(SMALL($I$2:$I$100001,H7824),"")</f>
        <v/>
      </c>
    </row>
    <row r="7825" spans="1:10" x14ac:dyDescent="0.3">
      <c r="A7825" t="s">
        <v>223</v>
      </c>
      <c r="B7825" t="s">
        <v>8</v>
      </c>
      <c r="C7825" s="7">
        <v>43658</v>
      </c>
      <c r="E7825" s="27">
        <v>1050.74</v>
      </c>
      <c r="G7825" s="27" t="str">
        <f>VLOOKUP(C7825,W:Y,3,TRUE)</f>
        <v>July 19</v>
      </c>
      <c r="H7825" s="27">
        <f t="shared" si="122"/>
        <v>7824</v>
      </c>
      <c r="I7825" s="30" t="str">
        <f>IF(G7825='Check Register'!$E$1,H7825,"")</f>
        <v/>
      </c>
      <c r="J7825" s="16" t="str">
        <f>IFERROR(SMALL($I$2:$I$100001,H7825),"")</f>
        <v/>
      </c>
    </row>
    <row r="7826" spans="1:10" x14ac:dyDescent="0.3">
      <c r="A7826" t="s">
        <v>508</v>
      </c>
      <c r="B7826" t="s">
        <v>22</v>
      </c>
      <c r="C7826" s="7">
        <v>43658</v>
      </c>
      <c r="E7826" s="27">
        <v>180</v>
      </c>
      <c r="G7826" s="27" t="str">
        <f>VLOOKUP(C7826,W:Y,3,TRUE)</f>
        <v>July 19</v>
      </c>
      <c r="H7826" s="27">
        <f t="shared" si="122"/>
        <v>7825</v>
      </c>
      <c r="I7826" s="30" t="str">
        <f>IF(G7826='Check Register'!$E$1,H7826,"")</f>
        <v/>
      </c>
      <c r="J7826" s="16" t="str">
        <f>IFERROR(SMALL($I$2:$I$100001,H7826),"")</f>
        <v/>
      </c>
    </row>
    <row r="7827" spans="1:10" x14ac:dyDescent="0.3">
      <c r="A7827" t="s">
        <v>335</v>
      </c>
      <c r="B7827" t="s">
        <v>102</v>
      </c>
      <c r="C7827" s="7">
        <v>43658</v>
      </c>
      <c r="E7827" s="27">
        <v>13434.69</v>
      </c>
      <c r="G7827" s="27" t="str">
        <f>VLOOKUP(C7827,W:Y,3,TRUE)</f>
        <v>July 19</v>
      </c>
      <c r="H7827" s="27">
        <f t="shared" si="122"/>
        <v>7826</v>
      </c>
      <c r="I7827" s="30" t="str">
        <f>IF(G7827='Check Register'!$E$1,H7827,"")</f>
        <v/>
      </c>
      <c r="J7827" s="16" t="str">
        <f>IFERROR(SMALL($I$2:$I$100001,H7827),"")</f>
        <v/>
      </c>
    </row>
    <row r="7828" spans="1:10" x14ac:dyDescent="0.3">
      <c r="A7828" t="s">
        <v>107</v>
      </c>
      <c r="B7828" t="s">
        <v>14</v>
      </c>
      <c r="C7828" s="7">
        <v>43658</v>
      </c>
      <c r="E7828" s="27">
        <v>30753.3</v>
      </c>
      <c r="G7828" s="27" t="str">
        <f>VLOOKUP(C7828,W:Y,3,TRUE)</f>
        <v>July 19</v>
      </c>
      <c r="H7828" s="27">
        <f t="shared" si="122"/>
        <v>7827</v>
      </c>
      <c r="I7828" s="30" t="str">
        <f>IF(G7828='Check Register'!$E$1,H7828,"")</f>
        <v/>
      </c>
      <c r="J7828" s="16" t="str">
        <f>IFERROR(SMALL($I$2:$I$100001,H7828),"")</f>
        <v/>
      </c>
    </row>
    <row r="7829" spans="1:10" x14ac:dyDescent="0.3">
      <c r="A7829" t="s">
        <v>108</v>
      </c>
      <c r="B7829" t="s">
        <v>14</v>
      </c>
      <c r="C7829" s="7">
        <v>43658</v>
      </c>
      <c r="E7829" s="27">
        <v>7250</v>
      </c>
      <c r="G7829" s="27" t="str">
        <f>VLOOKUP(C7829,W:Y,3,TRUE)</f>
        <v>July 19</v>
      </c>
      <c r="H7829" s="27">
        <f t="shared" si="122"/>
        <v>7828</v>
      </c>
      <c r="I7829" s="30" t="str">
        <f>IF(G7829='Check Register'!$E$1,H7829,"")</f>
        <v/>
      </c>
      <c r="J7829" s="16" t="str">
        <f>IFERROR(SMALL($I$2:$I$100001,H7829),"")</f>
        <v/>
      </c>
    </row>
    <row r="7830" spans="1:10" x14ac:dyDescent="0.3">
      <c r="A7830" t="s">
        <v>250</v>
      </c>
      <c r="B7830" t="s">
        <v>22</v>
      </c>
      <c r="C7830" s="7">
        <v>43658</v>
      </c>
      <c r="E7830" s="27">
        <v>510</v>
      </c>
      <c r="G7830" s="27" t="str">
        <f>VLOOKUP(C7830,W:Y,3,TRUE)</f>
        <v>July 19</v>
      </c>
      <c r="H7830" s="27">
        <f t="shared" si="122"/>
        <v>7829</v>
      </c>
      <c r="I7830" s="30" t="str">
        <f>IF(G7830='Check Register'!$E$1,H7830,"")</f>
        <v/>
      </c>
      <c r="J7830" s="16" t="str">
        <f>IFERROR(SMALL($I$2:$I$100001,H7830),"")</f>
        <v/>
      </c>
    </row>
    <row r="7831" spans="1:10" x14ac:dyDescent="0.3">
      <c r="A7831" t="s">
        <v>562</v>
      </c>
      <c r="B7831" t="s">
        <v>102</v>
      </c>
      <c r="C7831" s="7">
        <v>43658</v>
      </c>
      <c r="E7831" s="27">
        <v>6706.66</v>
      </c>
      <c r="G7831" s="27" t="str">
        <f>VLOOKUP(C7831,W:Y,3,TRUE)</f>
        <v>July 19</v>
      </c>
      <c r="H7831" s="27">
        <f t="shared" si="122"/>
        <v>7830</v>
      </c>
      <c r="I7831" s="30" t="str">
        <f>IF(G7831='Check Register'!$E$1,H7831,"")</f>
        <v/>
      </c>
      <c r="J7831" s="16" t="str">
        <f>IFERROR(SMALL($I$2:$I$100001,H7831),"")</f>
        <v/>
      </c>
    </row>
    <row r="7832" spans="1:10" x14ac:dyDescent="0.3">
      <c r="A7832" t="s">
        <v>51</v>
      </c>
      <c r="B7832" t="s">
        <v>22</v>
      </c>
      <c r="C7832" s="7">
        <v>43658</v>
      </c>
      <c r="E7832" s="27">
        <v>140</v>
      </c>
      <c r="G7832" s="27" t="str">
        <f>VLOOKUP(C7832,W:Y,3,TRUE)</f>
        <v>July 19</v>
      </c>
      <c r="H7832" s="27">
        <f t="shared" si="122"/>
        <v>7831</v>
      </c>
      <c r="I7832" s="30" t="str">
        <f>IF(G7832='Check Register'!$E$1,H7832,"")</f>
        <v/>
      </c>
      <c r="J7832" s="16" t="str">
        <f>IFERROR(SMALL($I$2:$I$100001,H7832),"")</f>
        <v/>
      </c>
    </row>
    <row r="7833" spans="1:10" x14ac:dyDescent="0.3">
      <c r="A7833" t="s">
        <v>641</v>
      </c>
      <c r="B7833" t="s">
        <v>14</v>
      </c>
      <c r="C7833" s="7">
        <v>43658</v>
      </c>
      <c r="E7833" s="27">
        <v>2394.48</v>
      </c>
      <c r="G7833" s="27" t="str">
        <f>VLOOKUP(C7833,W:Y,3,TRUE)</f>
        <v>July 19</v>
      </c>
      <c r="H7833" s="27">
        <f t="shared" si="122"/>
        <v>7832</v>
      </c>
      <c r="I7833" s="30" t="str">
        <f>IF(G7833='Check Register'!$E$1,H7833,"")</f>
        <v/>
      </c>
      <c r="J7833" s="16" t="str">
        <f>IFERROR(SMALL($I$2:$I$100001,H7833),"")</f>
        <v/>
      </c>
    </row>
    <row r="7834" spans="1:10" x14ac:dyDescent="0.3">
      <c r="A7834" t="s">
        <v>188</v>
      </c>
      <c r="B7834" t="s">
        <v>20</v>
      </c>
      <c r="C7834" s="7">
        <v>43658</v>
      </c>
      <c r="E7834" s="27">
        <v>7378.85</v>
      </c>
      <c r="G7834" s="27" t="str">
        <f>VLOOKUP(C7834,W:Y,3,TRUE)</f>
        <v>July 19</v>
      </c>
      <c r="H7834" s="27">
        <f t="shared" si="122"/>
        <v>7833</v>
      </c>
      <c r="I7834" s="30" t="str">
        <f>IF(G7834='Check Register'!$E$1,H7834,"")</f>
        <v/>
      </c>
      <c r="J7834" s="16" t="str">
        <f>IFERROR(SMALL($I$2:$I$100001,H7834),"")</f>
        <v/>
      </c>
    </row>
    <row r="7835" spans="1:10" x14ac:dyDescent="0.3">
      <c r="A7835" t="s">
        <v>599</v>
      </c>
      <c r="B7835" t="s">
        <v>131</v>
      </c>
      <c r="C7835" s="7">
        <v>43658</v>
      </c>
      <c r="E7835" s="27">
        <v>133</v>
      </c>
      <c r="G7835" s="27" t="str">
        <f>VLOOKUP(C7835,W:Y,3,TRUE)</f>
        <v>July 19</v>
      </c>
      <c r="H7835" s="27">
        <f t="shared" si="122"/>
        <v>7834</v>
      </c>
      <c r="I7835" s="30" t="str">
        <f>IF(G7835='Check Register'!$E$1,H7835,"")</f>
        <v/>
      </c>
      <c r="J7835" s="16" t="str">
        <f>IFERROR(SMALL($I$2:$I$100001,H7835),"")</f>
        <v/>
      </c>
    </row>
    <row r="7836" spans="1:10" x14ac:dyDescent="0.3">
      <c r="A7836" t="s">
        <v>599</v>
      </c>
      <c r="B7836" t="s">
        <v>16</v>
      </c>
      <c r="C7836" s="7">
        <v>43658</v>
      </c>
      <c r="E7836" s="27">
        <v>221.68</v>
      </c>
      <c r="G7836" s="27" t="str">
        <f>VLOOKUP(C7836,W:Y,3,TRUE)</f>
        <v>July 19</v>
      </c>
      <c r="H7836" s="27">
        <f t="shared" si="122"/>
        <v>7835</v>
      </c>
      <c r="I7836" s="30" t="str">
        <f>IF(G7836='Check Register'!$E$1,H7836,"")</f>
        <v/>
      </c>
      <c r="J7836" s="16" t="str">
        <f>IFERROR(SMALL($I$2:$I$100001,H7836),"")</f>
        <v/>
      </c>
    </row>
    <row r="7837" spans="1:10" x14ac:dyDescent="0.3">
      <c r="A7837" t="s">
        <v>493</v>
      </c>
      <c r="B7837" t="s">
        <v>180</v>
      </c>
      <c r="C7837" s="7">
        <v>43658</v>
      </c>
      <c r="E7837" s="27">
        <v>300</v>
      </c>
      <c r="G7837" s="27" t="str">
        <f>VLOOKUP(C7837,W:Y,3,TRUE)</f>
        <v>July 19</v>
      </c>
      <c r="H7837" s="27">
        <f t="shared" si="122"/>
        <v>7836</v>
      </c>
      <c r="I7837" s="30" t="str">
        <f>IF(G7837='Check Register'!$E$1,H7837,"")</f>
        <v/>
      </c>
      <c r="J7837" s="16" t="str">
        <f>IFERROR(SMALL($I$2:$I$100001,H7837),"")</f>
        <v/>
      </c>
    </row>
    <row r="7838" spans="1:10" x14ac:dyDescent="0.3">
      <c r="A7838" t="s">
        <v>55</v>
      </c>
      <c r="B7838" t="s">
        <v>14</v>
      </c>
      <c r="C7838" s="7">
        <v>43658</v>
      </c>
      <c r="E7838" s="27">
        <v>3845</v>
      </c>
      <c r="G7838" s="27" t="str">
        <f>VLOOKUP(C7838,W:Y,3,TRUE)</f>
        <v>July 19</v>
      </c>
      <c r="H7838" s="27">
        <f t="shared" si="122"/>
        <v>7837</v>
      </c>
      <c r="I7838" s="30" t="str">
        <f>IF(G7838='Check Register'!$E$1,H7838,"")</f>
        <v/>
      </c>
      <c r="J7838" s="16" t="str">
        <f>IFERROR(SMALL($I$2:$I$100001,H7838),"")</f>
        <v/>
      </c>
    </row>
    <row r="7839" spans="1:10" x14ac:dyDescent="0.3">
      <c r="A7839" t="s">
        <v>114</v>
      </c>
      <c r="B7839" t="s">
        <v>115</v>
      </c>
      <c r="C7839" s="7">
        <v>43658</v>
      </c>
      <c r="E7839" s="27">
        <v>8772.85</v>
      </c>
      <c r="G7839" s="27" t="str">
        <f>VLOOKUP(C7839,W:Y,3,TRUE)</f>
        <v>July 19</v>
      </c>
      <c r="H7839" s="27">
        <f t="shared" si="122"/>
        <v>7838</v>
      </c>
      <c r="I7839" s="30" t="str">
        <f>IF(G7839='Check Register'!$E$1,H7839,"")</f>
        <v/>
      </c>
      <c r="J7839" s="16" t="str">
        <f>IFERROR(SMALL($I$2:$I$100001,H7839),"")</f>
        <v/>
      </c>
    </row>
    <row r="7840" spans="1:10" x14ac:dyDescent="0.3">
      <c r="A7840" t="s">
        <v>56</v>
      </c>
      <c r="B7840" t="s">
        <v>12</v>
      </c>
      <c r="C7840" s="7">
        <v>43658</v>
      </c>
      <c r="E7840" s="27">
        <v>915.57</v>
      </c>
      <c r="G7840" s="27" t="str">
        <f>VLOOKUP(C7840,W:Y,3,TRUE)</f>
        <v>July 19</v>
      </c>
      <c r="H7840" s="27">
        <f t="shared" si="122"/>
        <v>7839</v>
      </c>
      <c r="I7840" s="30" t="str">
        <f>IF(G7840='Check Register'!$E$1,H7840,"")</f>
        <v/>
      </c>
      <c r="J7840" s="16" t="str">
        <f>IFERROR(SMALL($I$2:$I$100001,H7840),"")</f>
        <v/>
      </c>
    </row>
    <row r="7841" spans="1:10" x14ac:dyDescent="0.3">
      <c r="A7841" t="s">
        <v>236</v>
      </c>
      <c r="B7841" t="s">
        <v>8</v>
      </c>
      <c r="C7841" s="7">
        <v>43658</v>
      </c>
      <c r="E7841" s="27">
        <v>1214.7</v>
      </c>
      <c r="G7841" s="27" t="str">
        <f>VLOOKUP(C7841,W:Y,3,TRUE)</f>
        <v>July 19</v>
      </c>
      <c r="H7841" s="27">
        <f t="shared" si="122"/>
        <v>7840</v>
      </c>
      <c r="I7841" s="30" t="str">
        <f>IF(G7841='Check Register'!$E$1,H7841,"")</f>
        <v/>
      </c>
      <c r="J7841" s="16" t="str">
        <f>IFERROR(SMALL($I$2:$I$100001,H7841),"")</f>
        <v/>
      </c>
    </row>
    <row r="7842" spans="1:10" x14ac:dyDescent="0.3">
      <c r="A7842" t="s">
        <v>60</v>
      </c>
      <c r="B7842" t="s">
        <v>61</v>
      </c>
      <c r="C7842" s="7">
        <v>43658</v>
      </c>
      <c r="E7842" s="27">
        <v>111.5</v>
      </c>
      <c r="G7842" s="27" t="str">
        <f>VLOOKUP(C7842,W:Y,3,TRUE)</f>
        <v>July 19</v>
      </c>
      <c r="H7842" s="27">
        <f t="shared" si="122"/>
        <v>7841</v>
      </c>
      <c r="I7842" s="30" t="str">
        <f>IF(G7842='Check Register'!$E$1,H7842,"")</f>
        <v/>
      </c>
      <c r="J7842" s="16" t="str">
        <f>IFERROR(SMALL($I$2:$I$100001,H7842),"")</f>
        <v/>
      </c>
    </row>
    <row r="7843" spans="1:10" x14ac:dyDescent="0.3">
      <c r="A7843" t="s">
        <v>660</v>
      </c>
      <c r="B7843" t="s">
        <v>131</v>
      </c>
      <c r="C7843" s="7">
        <v>43658</v>
      </c>
      <c r="E7843" s="27">
        <v>45</v>
      </c>
      <c r="G7843" s="27" t="str">
        <f>VLOOKUP(C7843,W:Y,3,TRUE)</f>
        <v>July 19</v>
      </c>
      <c r="H7843" s="27">
        <f t="shared" si="122"/>
        <v>7842</v>
      </c>
      <c r="I7843" s="30" t="str">
        <f>IF(G7843='Check Register'!$E$1,H7843,"")</f>
        <v/>
      </c>
      <c r="J7843" s="16" t="str">
        <f>IFERROR(SMALL($I$2:$I$100001,H7843),"")</f>
        <v/>
      </c>
    </row>
    <row r="7844" spans="1:10" x14ac:dyDescent="0.3">
      <c r="A7844" t="s">
        <v>660</v>
      </c>
      <c r="B7844" t="s">
        <v>16</v>
      </c>
      <c r="C7844" s="7">
        <v>43658</v>
      </c>
      <c r="E7844" s="27">
        <v>219.24</v>
      </c>
      <c r="G7844" s="27" t="str">
        <f>VLOOKUP(C7844,W:Y,3,TRUE)</f>
        <v>July 19</v>
      </c>
      <c r="H7844" s="27">
        <f t="shared" si="122"/>
        <v>7843</v>
      </c>
      <c r="I7844" s="30" t="str">
        <f>IF(G7844='Check Register'!$E$1,H7844,"")</f>
        <v/>
      </c>
      <c r="J7844" s="16" t="str">
        <f>IFERROR(SMALL($I$2:$I$100001,H7844),"")</f>
        <v/>
      </c>
    </row>
    <row r="7845" spans="1:10" x14ac:dyDescent="0.3">
      <c r="A7845" t="s">
        <v>609</v>
      </c>
      <c r="B7845" t="s">
        <v>22</v>
      </c>
      <c r="C7845" s="7">
        <v>43658</v>
      </c>
      <c r="E7845" s="27">
        <v>147.99</v>
      </c>
      <c r="G7845" s="27" t="str">
        <f>VLOOKUP(C7845,W:Y,3,TRUE)</f>
        <v>July 19</v>
      </c>
      <c r="H7845" s="27">
        <f t="shared" si="122"/>
        <v>7844</v>
      </c>
      <c r="I7845" s="30" t="str">
        <f>IF(G7845='Check Register'!$E$1,H7845,"")</f>
        <v/>
      </c>
      <c r="J7845" s="16" t="str">
        <f>IFERROR(SMALL($I$2:$I$100001,H7845),"")</f>
        <v/>
      </c>
    </row>
    <row r="7846" spans="1:10" x14ac:dyDescent="0.3">
      <c r="A7846" t="s">
        <v>609</v>
      </c>
      <c r="B7846" t="s">
        <v>35</v>
      </c>
      <c r="C7846" s="7">
        <v>43658</v>
      </c>
      <c r="E7846" s="27">
        <v>242.61</v>
      </c>
      <c r="G7846" s="27" t="str">
        <f>VLOOKUP(C7846,W:Y,3,TRUE)</f>
        <v>July 19</v>
      </c>
      <c r="H7846" s="27">
        <f t="shared" si="122"/>
        <v>7845</v>
      </c>
      <c r="I7846" s="30" t="str">
        <f>IF(G7846='Check Register'!$E$1,H7846,"")</f>
        <v/>
      </c>
      <c r="J7846" s="16" t="str">
        <f>IFERROR(SMALL($I$2:$I$100001,H7846),"")</f>
        <v/>
      </c>
    </row>
    <row r="7847" spans="1:10" x14ac:dyDescent="0.3">
      <c r="A7847" t="s">
        <v>237</v>
      </c>
      <c r="B7847" t="s">
        <v>12</v>
      </c>
      <c r="C7847" s="7">
        <v>43658</v>
      </c>
      <c r="E7847" s="27">
        <v>85.8</v>
      </c>
      <c r="G7847" s="27" t="str">
        <f>VLOOKUP(C7847,W:Y,3,TRUE)</f>
        <v>July 19</v>
      </c>
      <c r="H7847" s="27">
        <f t="shared" si="122"/>
        <v>7846</v>
      </c>
      <c r="I7847" s="30" t="str">
        <f>IF(G7847='Check Register'!$E$1,H7847,"")</f>
        <v/>
      </c>
      <c r="J7847" s="16" t="str">
        <f>IFERROR(SMALL($I$2:$I$100001,H7847),"")</f>
        <v/>
      </c>
    </row>
    <row r="7848" spans="1:10" x14ac:dyDescent="0.3">
      <c r="A7848" t="s">
        <v>637</v>
      </c>
      <c r="B7848" t="s">
        <v>14</v>
      </c>
      <c r="C7848" s="7">
        <v>43658</v>
      </c>
      <c r="E7848" s="27">
        <v>3100.8</v>
      </c>
      <c r="G7848" s="27" t="str">
        <f>VLOOKUP(C7848,W:Y,3,TRUE)</f>
        <v>July 19</v>
      </c>
      <c r="H7848" s="27">
        <f t="shared" si="122"/>
        <v>7847</v>
      </c>
      <c r="I7848" s="30" t="str">
        <f>IF(G7848='Check Register'!$E$1,H7848,"")</f>
        <v/>
      </c>
      <c r="J7848" s="16" t="str">
        <f>IFERROR(SMALL($I$2:$I$100001,H7848),"")</f>
        <v/>
      </c>
    </row>
    <row r="7849" spans="1:10" x14ac:dyDescent="0.3">
      <c r="A7849" t="s">
        <v>213</v>
      </c>
      <c r="B7849" t="s">
        <v>22</v>
      </c>
      <c r="C7849" s="7">
        <v>43658</v>
      </c>
      <c r="E7849" s="27">
        <v>104</v>
      </c>
      <c r="G7849" s="27" t="str">
        <f>VLOOKUP(C7849,W:Y,3,TRUE)</f>
        <v>July 19</v>
      </c>
      <c r="H7849" s="27">
        <f t="shared" si="122"/>
        <v>7848</v>
      </c>
      <c r="I7849" s="30" t="str">
        <f>IF(G7849='Check Register'!$E$1,H7849,"")</f>
        <v/>
      </c>
      <c r="J7849" s="16" t="str">
        <f>IFERROR(SMALL($I$2:$I$100001,H7849),"")</f>
        <v/>
      </c>
    </row>
    <row r="7850" spans="1:10" x14ac:dyDescent="0.3">
      <c r="A7850" t="s">
        <v>230</v>
      </c>
      <c r="B7850" t="s">
        <v>28</v>
      </c>
      <c r="C7850" s="7">
        <v>43658</v>
      </c>
      <c r="E7850" s="27">
        <v>8831.84</v>
      </c>
      <c r="G7850" s="27" t="str">
        <f>VLOOKUP(C7850,W:Y,3,TRUE)</f>
        <v>July 19</v>
      </c>
      <c r="H7850" s="27">
        <f t="shared" si="122"/>
        <v>7849</v>
      </c>
      <c r="I7850" s="30" t="str">
        <f>IF(G7850='Check Register'!$E$1,H7850,"")</f>
        <v/>
      </c>
      <c r="J7850" s="16" t="str">
        <f>IFERROR(SMALL($I$2:$I$100001,H7850),"")</f>
        <v/>
      </c>
    </row>
    <row r="7851" spans="1:10" x14ac:dyDescent="0.3">
      <c r="A7851" t="s">
        <v>165</v>
      </c>
      <c r="B7851" t="s">
        <v>8</v>
      </c>
      <c r="C7851" s="7">
        <v>43658</v>
      </c>
      <c r="E7851" s="27">
        <v>3649.69</v>
      </c>
      <c r="G7851" s="27" t="str">
        <f>VLOOKUP(C7851,W:Y,3,TRUE)</f>
        <v>July 19</v>
      </c>
      <c r="H7851" s="27">
        <f t="shared" si="122"/>
        <v>7850</v>
      </c>
      <c r="I7851" s="30" t="str">
        <f>IF(G7851='Check Register'!$E$1,H7851,"")</f>
        <v/>
      </c>
      <c r="J7851" s="16" t="str">
        <f>IFERROR(SMALL($I$2:$I$100001,H7851),"")</f>
        <v/>
      </c>
    </row>
    <row r="7852" spans="1:10" x14ac:dyDescent="0.3">
      <c r="A7852" t="s">
        <v>536</v>
      </c>
      <c r="B7852" t="s">
        <v>11</v>
      </c>
      <c r="C7852" s="7">
        <v>43658</v>
      </c>
      <c r="E7852" s="27">
        <v>2640.69</v>
      </c>
      <c r="G7852" s="27" t="str">
        <f>VLOOKUP(C7852,W:Y,3,TRUE)</f>
        <v>July 19</v>
      </c>
      <c r="H7852" s="27">
        <f t="shared" si="122"/>
        <v>7851</v>
      </c>
      <c r="I7852" s="30" t="str">
        <f>IF(G7852='Check Register'!$E$1,H7852,"")</f>
        <v/>
      </c>
      <c r="J7852" s="16" t="str">
        <f>IFERROR(SMALL($I$2:$I$100001,H7852),"")</f>
        <v/>
      </c>
    </row>
    <row r="7853" spans="1:10" x14ac:dyDescent="0.3">
      <c r="A7853" t="s">
        <v>566</v>
      </c>
      <c r="B7853" t="s">
        <v>18</v>
      </c>
      <c r="C7853" s="7">
        <v>43658</v>
      </c>
      <c r="E7853" s="27">
        <v>1790.07</v>
      </c>
      <c r="G7853" s="27" t="str">
        <f>VLOOKUP(C7853,W:Y,3,TRUE)</f>
        <v>July 19</v>
      </c>
      <c r="H7853" s="27">
        <f t="shared" si="122"/>
        <v>7852</v>
      </c>
      <c r="I7853" s="30" t="str">
        <f>IF(G7853='Check Register'!$E$1,H7853,"")</f>
        <v/>
      </c>
      <c r="J7853" s="16" t="str">
        <f>IFERROR(SMALL($I$2:$I$100001,H7853),"")</f>
        <v/>
      </c>
    </row>
    <row r="7854" spans="1:10" x14ac:dyDescent="0.3">
      <c r="A7854" t="s">
        <v>97</v>
      </c>
      <c r="B7854" t="s">
        <v>6</v>
      </c>
      <c r="C7854" s="7">
        <v>43661</v>
      </c>
      <c r="E7854" s="27">
        <v>131433.17000000001</v>
      </c>
      <c r="G7854" s="27" t="str">
        <f>VLOOKUP(C7854,W:Y,3,TRUE)</f>
        <v>July 19</v>
      </c>
      <c r="H7854" s="27">
        <f t="shared" si="122"/>
        <v>7853</v>
      </c>
      <c r="I7854" s="30" t="str">
        <f>IF(G7854='Check Register'!$E$1,H7854,"")</f>
        <v/>
      </c>
      <c r="J7854" s="16" t="str">
        <f>IFERROR(SMALL($I$2:$I$100001,H7854),"")</f>
        <v/>
      </c>
    </row>
    <row r="7855" spans="1:10" x14ac:dyDescent="0.3">
      <c r="A7855" t="s">
        <v>661</v>
      </c>
      <c r="B7855" t="s">
        <v>6</v>
      </c>
      <c r="C7855" s="7">
        <v>43663</v>
      </c>
      <c r="E7855" s="27">
        <v>721.17</v>
      </c>
      <c r="G7855" s="27" t="str">
        <f>VLOOKUP(C7855,W:Y,3,TRUE)</f>
        <v>July 19</v>
      </c>
      <c r="H7855" s="27">
        <f t="shared" si="122"/>
        <v>7854</v>
      </c>
      <c r="I7855" s="30" t="str">
        <f>IF(G7855='Check Register'!$E$1,H7855,"")</f>
        <v/>
      </c>
      <c r="J7855" s="16" t="str">
        <f>IFERROR(SMALL($I$2:$I$100001,H7855),"")</f>
        <v/>
      </c>
    </row>
    <row r="7856" spans="1:10" x14ac:dyDescent="0.3">
      <c r="A7856" t="s">
        <v>437</v>
      </c>
      <c r="B7856" t="s">
        <v>8</v>
      </c>
      <c r="C7856" s="7">
        <v>43665</v>
      </c>
      <c r="E7856" s="27">
        <v>59.1</v>
      </c>
      <c r="G7856" s="27" t="str">
        <f>VLOOKUP(C7856,W:Y,3,TRUE)</f>
        <v>July 19</v>
      </c>
      <c r="H7856" s="27">
        <f t="shared" si="122"/>
        <v>7855</v>
      </c>
      <c r="I7856" s="30" t="str">
        <f>IF(G7856='Check Register'!$E$1,H7856,"")</f>
        <v/>
      </c>
      <c r="J7856" s="16" t="str">
        <f>IFERROR(SMALL($I$2:$I$100001,H7856),"")</f>
        <v/>
      </c>
    </row>
    <row r="7857" spans="1:10" x14ac:dyDescent="0.3">
      <c r="A7857" t="s">
        <v>128</v>
      </c>
      <c r="B7857" t="s">
        <v>89</v>
      </c>
      <c r="C7857" s="7">
        <v>43665</v>
      </c>
      <c r="E7857" s="27">
        <v>7745.45</v>
      </c>
      <c r="G7857" s="27" t="str">
        <f>VLOOKUP(C7857,W:Y,3,TRUE)</f>
        <v>July 19</v>
      </c>
      <c r="H7857" s="27">
        <f t="shared" si="122"/>
        <v>7856</v>
      </c>
      <c r="I7857" s="30" t="str">
        <f>IF(G7857='Check Register'!$E$1,H7857,"")</f>
        <v/>
      </c>
      <c r="J7857" s="16" t="str">
        <f>IFERROR(SMALL($I$2:$I$100001,H7857),"")</f>
        <v/>
      </c>
    </row>
    <row r="7858" spans="1:10" x14ac:dyDescent="0.3">
      <c r="A7858" t="s">
        <v>307</v>
      </c>
      <c r="B7858" t="s">
        <v>22</v>
      </c>
      <c r="C7858" s="7">
        <v>43665</v>
      </c>
      <c r="E7858" s="27">
        <v>110.94</v>
      </c>
      <c r="G7858" s="27" t="str">
        <f>VLOOKUP(C7858,W:Y,3,TRUE)</f>
        <v>July 19</v>
      </c>
      <c r="H7858" s="27">
        <f t="shared" si="122"/>
        <v>7857</v>
      </c>
      <c r="I7858" s="30" t="str">
        <f>IF(G7858='Check Register'!$E$1,H7858,"")</f>
        <v/>
      </c>
      <c r="J7858" s="16" t="str">
        <f>IFERROR(SMALL($I$2:$I$100001,H7858),"")</f>
        <v/>
      </c>
    </row>
    <row r="7859" spans="1:10" x14ac:dyDescent="0.3">
      <c r="A7859" t="s">
        <v>87</v>
      </c>
      <c r="B7859" t="s">
        <v>8</v>
      </c>
      <c r="C7859" s="7">
        <v>43665</v>
      </c>
      <c r="E7859" s="27">
        <v>39.58</v>
      </c>
      <c r="G7859" s="27" t="str">
        <f>VLOOKUP(C7859,W:Y,3,TRUE)</f>
        <v>July 19</v>
      </c>
      <c r="H7859" s="27">
        <f t="shared" si="122"/>
        <v>7858</v>
      </c>
      <c r="I7859" s="30" t="str">
        <f>IF(G7859='Check Register'!$E$1,H7859,"")</f>
        <v/>
      </c>
      <c r="J7859" s="16" t="str">
        <f>IFERROR(SMALL($I$2:$I$100001,H7859),"")</f>
        <v/>
      </c>
    </row>
    <row r="7860" spans="1:10" x14ac:dyDescent="0.3">
      <c r="A7860" t="s">
        <v>10</v>
      </c>
      <c r="B7860" t="s">
        <v>127</v>
      </c>
      <c r="C7860" s="7">
        <v>43665</v>
      </c>
      <c r="E7860" s="27">
        <v>29.98</v>
      </c>
      <c r="G7860" s="27" t="str">
        <f>VLOOKUP(C7860,W:Y,3,TRUE)</f>
        <v>July 19</v>
      </c>
      <c r="H7860" s="27">
        <f t="shared" si="122"/>
        <v>7859</v>
      </c>
      <c r="I7860" s="30" t="str">
        <f>IF(G7860='Check Register'!$E$1,H7860,"")</f>
        <v/>
      </c>
      <c r="J7860" s="16" t="str">
        <f>IFERROR(SMALL($I$2:$I$100001,H7860),"")</f>
        <v/>
      </c>
    </row>
    <row r="7861" spans="1:10" x14ac:dyDescent="0.3">
      <c r="A7861" t="s">
        <v>132</v>
      </c>
      <c r="B7861" t="s">
        <v>20</v>
      </c>
      <c r="C7861" s="7">
        <v>43665</v>
      </c>
      <c r="E7861" s="27">
        <v>55.08</v>
      </c>
      <c r="G7861" s="27" t="str">
        <f>VLOOKUP(C7861,W:Y,3,TRUE)</f>
        <v>July 19</v>
      </c>
      <c r="H7861" s="27">
        <f t="shared" si="122"/>
        <v>7860</v>
      </c>
      <c r="I7861" s="30" t="str">
        <f>IF(G7861='Check Register'!$E$1,H7861,"")</f>
        <v/>
      </c>
      <c r="J7861" s="16" t="str">
        <f>IFERROR(SMALL($I$2:$I$100001,H7861),"")</f>
        <v/>
      </c>
    </row>
    <row r="7862" spans="1:10" x14ac:dyDescent="0.3">
      <c r="A7862" t="s">
        <v>662</v>
      </c>
      <c r="B7862" t="s">
        <v>89</v>
      </c>
      <c r="C7862" s="7">
        <v>43665</v>
      </c>
      <c r="E7862" s="27">
        <v>7127</v>
      </c>
      <c r="G7862" s="27" t="str">
        <f>VLOOKUP(C7862,W:Y,3,TRUE)</f>
        <v>July 19</v>
      </c>
      <c r="H7862" s="27">
        <f t="shared" si="122"/>
        <v>7861</v>
      </c>
      <c r="I7862" s="30" t="str">
        <f>IF(G7862='Check Register'!$E$1,H7862,"")</f>
        <v/>
      </c>
      <c r="J7862" s="16" t="str">
        <f>IFERROR(SMALL($I$2:$I$100001,H7862),"")</f>
        <v/>
      </c>
    </row>
    <row r="7863" spans="1:10" x14ac:dyDescent="0.3">
      <c r="A7863" t="s">
        <v>357</v>
      </c>
      <c r="B7863" t="s">
        <v>14</v>
      </c>
      <c r="C7863" s="7">
        <v>43665</v>
      </c>
      <c r="E7863" s="27">
        <v>2664.12</v>
      </c>
      <c r="G7863" s="27" t="str">
        <f>VLOOKUP(C7863,W:Y,3,TRUE)</f>
        <v>July 19</v>
      </c>
      <c r="H7863" s="27">
        <f t="shared" si="122"/>
        <v>7862</v>
      </c>
      <c r="I7863" s="30" t="str">
        <f>IF(G7863='Check Register'!$E$1,H7863,"")</f>
        <v/>
      </c>
      <c r="J7863" s="16" t="str">
        <f>IFERROR(SMALL($I$2:$I$100001,H7863),"")</f>
        <v/>
      </c>
    </row>
    <row r="7864" spans="1:10" x14ac:dyDescent="0.3">
      <c r="A7864" t="s">
        <v>91</v>
      </c>
      <c r="B7864" t="s">
        <v>14</v>
      </c>
      <c r="C7864" s="7">
        <v>43665</v>
      </c>
      <c r="E7864" s="27">
        <v>3031.44</v>
      </c>
      <c r="G7864" s="27" t="str">
        <f>VLOOKUP(C7864,W:Y,3,TRUE)</f>
        <v>July 19</v>
      </c>
      <c r="H7864" s="27">
        <f t="shared" si="122"/>
        <v>7863</v>
      </c>
      <c r="I7864" s="30" t="str">
        <f>IF(G7864='Check Register'!$E$1,H7864,"")</f>
        <v/>
      </c>
      <c r="J7864" s="16" t="str">
        <f>IFERROR(SMALL($I$2:$I$100001,H7864),"")</f>
        <v/>
      </c>
    </row>
    <row r="7865" spans="1:10" x14ac:dyDescent="0.3">
      <c r="A7865" t="s">
        <v>174</v>
      </c>
      <c r="B7865" t="s">
        <v>22</v>
      </c>
      <c r="C7865" s="7">
        <v>43665</v>
      </c>
      <c r="E7865" s="27">
        <v>1332.5</v>
      </c>
      <c r="G7865" s="27" t="str">
        <f>VLOOKUP(C7865,W:Y,3,TRUE)</f>
        <v>July 19</v>
      </c>
      <c r="H7865" s="27">
        <f t="shared" si="122"/>
        <v>7864</v>
      </c>
      <c r="I7865" s="30" t="str">
        <f>IF(G7865='Check Register'!$E$1,H7865,"")</f>
        <v/>
      </c>
      <c r="J7865" s="16" t="str">
        <f>IFERROR(SMALL($I$2:$I$100001,H7865),"")</f>
        <v/>
      </c>
    </row>
    <row r="7866" spans="1:10" x14ac:dyDescent="0.3">
      <c r="A7866" t="s">
        <v>651</v>
      </c>
      <c r="B7866" t="s">
        <v>18</v>
      </c>
      <c r="C7866" s="7">
        <v>43665</v>
      </c>
      <c r="E7866" s="27">
        <v>99.98</v>
      </c>
      <c r="G7866" s="27" t="str">
        <f>VLOOKUP(C7866,W:Y,3,TRUE)</f>
        <v>July 19</v>
      </c>
      <c r="H7866" s="27">
        <f t="shared" si="122"/>
        <v>7865</v>
      </c>
      <c r="I7866" s="30" t="str">
        <f>IF(G7866='Check Register'!$E$1,H7866,"")</f>
        <v/>
      </c>
      <c r="J7866" s="16" t="str">
        <f>IFERROR(SMALL($I$2:$I$100001,H7866),"")</f>
        <v/>
      </c>
    </row>
    <row r="7867" spans="1:10" x14ac:dyDescent="0.3">
      <c r="A7867" t="s">
        <v>221</v>
      </c>
      <c r="B7867" t="s">
        <v>8</v>
      </c>
      <c r="C7867" s="7">
        <v>43665</v>
      </c>
      <c r="E7867" s="27">
        <v>1806.95</v>
      </c>
      <c r="G7867" s="27" t="str">
        <f>VLOOKUP(C7867,W:Y,3,TRUE)</f>
        <v>July 19</v>
      </c>
      <c r="H7867" s="27">
        <f t="shared" si="122"/>
        <v>7866</v>
      </c>
      <c r="I7867" s="30" t="str">
        <f>IF(G7867='Check Register'!$E$1,H7867,"")</f>
        <v/>
      </c>
      <c r="J7867" s="16" t="str">
        <f>IFERROR(SMALL($I$2:$I$100001,H7867),"")</f>
        <v/>
      </c>
    </row>
    <row r="7868" spans="1:10" x14ac:dyDescent="0.3">
      <c r="A7868" t="s">
        <v>179</v>
      </c>
      <c r="B7868" t="s">
        <v>180</v>
      </c>
      <c r="C7868" s="7">
        <v>43665</v>
      </c>
      <c r="E7868" s="27">
        <v>108</v>
      </c>
      <c r="G7868" s="27" t="str">
        <f>VLOOKUP(C7868,W:Y,3,TRUE)</f>
        <v>July 19</v>
      </c>
      <c r="H7868" s="27">
        <f t="shared" si="122"/>
        <v>7867</v>
      </c>
      <c r="I7868" s="30" t="str">
        <f>IF(G7868='Check Register'!$E$1,H7868,"")</f>
        <v/>
      </c>
      <c r="J7868" s="16" t="str">
        <f>IFERROR(SMALL($I$2:$I$100001,H7868),"")</f>
        <v/>
      </c>
    </row>
    <row r="7869" spans="1:10" x14ac:dyDescent="0.3">
      <c r="A7869" t="s">
        <v>233</v>
      </c>
      <c r="B7869" t="s">
        <v>12</v>
      </c>
      <c r="C7869" s="7">
        <v>43665</v>
      </c>
      <c r="E7869" s="27">
        <v>15.05</v>
      </c>
      <c r="G7869" s="27" t="str">
        <f>VLOOKUP(C7869,W:Y,3,TRUE)</f>
        <v>July 19</v>
      </c>
      <c r="H7869" s="27">
        <f t="shared" si="122"/>
        <v>7868</v>
      </c>
      <c r="I7869" s="30" t="str">
        <f>IF(G7869='Check Register'!$E$1,H7869,"")</f>
        <v/>
      </c>
      <c r="J7869" s="16" t="str">
        <f>IFERROR(SMALL($I$2:$I$100001,H7869),"")</f>
        <v/>
      </c>
    </row>
    <row r="7870" spans="1:10" x14ac:dyDescent="0.3">
      <c r="A7870" t="s">
        <v>498</v>
      </c>
      <c r="B7870" t="s">
        <v>45</v>
      </c>
      <c r="C7870" s="7">
        <v>43665</v>
      </c>
      <c r="E7870" s="27">
        <v>10675</v>
      </c>
      <c r="G7870" s="27" t="str">
        <f>VLOOKUP(C7870,W:Y,3,TRUE)</f>
        <v>July 19</v>
      </c>
      <c r="H7870" s="27">
        <f t="shared" si="122"/>
        <v>7869</v>
      </c>
      <c r="I7870" s="30" t="str">
        <f>IF(G7870='Check Register'!$E$1,H7870,"")</f>
        <v/>
      </c>
      <c r="J7870" s="16" t="str">
        <f>IFERROR(SMALL($I$2:$I$100001,H7870),"")</f>
        <v/>
      </c>
    </row>
    <row r="7871" spans="1:10" x14ac:dyDescent="0.3">
      <c r="A7871" t="s">
        <v>101</v>
      </c>
      <c r="B7871" t="s">
        <v>102</v>
      </c>
      <c r="C7871" s="7">
        <v>43665</v>
      </c>
      <c r="E7871" s="27">
        <v>12320</v>
      </c>
      <c r="G7871" s="27" t="str">
        <f>VLOOKUP(C7871,W:Y,3,TRUE)</f>
        <v>July 19</v>
      </c>
      <c r="H7871" s="27">
        <f t="shared" si="122"/>
        <v>7870</v>
      </c>
      <c r="I7871" s="30" t="str">
        <f>IF(G7871='Check Register'!$E$1,H7871,"")</f>
        <v/>
      </c>
      <c r="J7871" s="16" t="str">
        <f>IFERROR(SMALL($I$2:$I$100001,H7871),"")</f>
        <v/>
      </c>
    </row>
    <row r="7872" spans="1:10" x14ac:dyDescent="0.3">
      <c r="A7872" t="s">
        <v>29</v>
      </c>
      <c r="B7872" t="s">
        <v>127</v>
      </c>
      <c r="C7872" s="7">
        <v>43665</v>
      </c>
      <c r="E7872" s="27">
        <v>11.79</v>
      </c>
      <c r="G7872" s="27" t="str">
        <f>VLOOKUP(C7872,W:Y,3,TRUE)</f>
        <v>July 19</v>
      </c>
      <c r="H7872" s="27">
        <f t="shared" si="122"/>
        <v>7871</v>
      </c>
      <c r="I7872" s="30" t="str">
        <f>IF(G7872='Check Register'!$E$1,H7872,"")</f>
        <v/>
      </c>
      <c r="J7872" s="16" t="str">
        <f>IFERROR(SMALL($I$2:$I$100001,H7872),"")</f>
        <v/>
      </c>
    </row>
    <row r="7873" spans="1:10" x14ac:dyDescent="0.3">
      <c r="A7873" t="s">
        <v>32</v>
      </c>
      <c r="B7873" t="s">
        <v>33</v>
      </c>
      <c r="C7873" s="7">
        <v>43665</v>
      </c>
      <c r="E7873" s="27">
        <v>86.13</v>
      </c>
      <c r="G7873" s="27" t="str">
        <f>VLOOKUP(C7873,W:Y,3,TRUE)</f>
        <v>July 19</v>
      </c>
      <c r="H7873" s="27">
        <f t="shared" si="122"/>
        <v>7872</v>
      </c>
      <c r="I7873" s="30" t="str">
        <f>IF(G7873='Check Register'!$E$1,H7873,"")</f>
        <v/>
      </c>
      <c r="J7873" s="16" t="str">
        <f>IFERROR(SMALL($I$2:$I$100001,H7873),"")</f>
        <v/>
      </c>
    </row>
    <row r="7874" spans="1:10" x14ac:dyDescent="0.3">
      <c r="A7874" t="s">
        <v>34</v>
      </c>
      <c r="B7874" t="s">
        <v>35</v>
      </c>
      <c r="C7874" s="7">
        <v>43665</v>
      </c>
      <c r="E7874" s="27">
        <v>1422</v>
      </c>
      <c r="G7874" s="27" t="str">
        <f>VLOOKUP(C7874,W:Y,3,TRUE)</f>
        <v>July 19</v>
      </c>
      <c r="H7874" s="27">
        <f t="shared" si="122"/>
        <v>7873</v>
      </c>
      <c r="I7874" s="30" t="str">
        <f>IF(G7874='Check Register'!$E$1,H7874,"")</f>
        <v/>
      </c>
      <c r="J7874" s="16" t="str">
        <f>IFERROR(SMALL($I$2:$I$100001,H7874),"")</f>
        <v/>
      </c>
    </row>
    <row r="7875" spans="1:10" x14ac:dyDescent="0.3">
      <c r="A7875" t="s">
        <v>36</v>
      </c>
      <c r="B7875" t="s">
        <v>18</v>
      </c>
      <c r="C7875" s="7">
        <v>43665</v>
      </c>
      <c r="E7875" s="27">
        <v>1131.4000000000001</v>
      </c>
      <c r="G7875" s="27" t="str">
        <f>VLOOKUP(C7875,W:Y,3,TRUE)</f>
        <v>July 19</v>
      </c>
      <c r="H7875" s="27">
        <f t="shared" ref="H7875:H7938" si="123">1+H7874</f>
        <v>7874</v>
      </c>
      <c r="I7875" s="30" t="str">
        <f>IF(G7875='Check Register'!$E$1,H7875,"")</f>
        <v/>
      </c>
      <c r="J7875" s="16" t="str">
        <f>IFERROR(SMALL($I$2:$I$100001,H7875),"")</f>
        <v/>
      </c>
    </row>
    <row r="7876" spans="1:10" x14ac:dyDescent="0.3">
      <c r="A7876" t="s">
        <v>145</v>
      </c>
      <c r="B7876" t="s">
        <v>35</v>
      </c>
      <c r="C7876" s="7">
        <v>43665</v>
      </c>
      <c r="E7876" s="27">
        <v>3970</v>
      </c>
      <c r="G7876" s="27" t="str">
        <f>VLOOKUP(C7876,W:Y,3,TRUE)</f>
        <v>July 19</v>
      </c>
      <c r="H7876" s="27">
        <f t="shared" si="123"/>
        <v>7875</v>
      </c>
      <c r="I7876" s="30" t="str">
        <f>IF(G7876='Check Register'!$E$1,H7876,"")</f>
        <v/>
      </c>
      <c r="J7876" s="16" t="str">
        <f>IFERROR(SMALL($I$2:$I$100001,H7876),"")</f>
        <v/>
      </c>
    </row>
    <row r="7877" spans="1:10" x14ac:dyDescent="0.3">
      <c r="A7877" t="s">
        <v>145</v>
      </c>
      <c r="B7877" t="s">
        <v>89</v>
      </c>
      <c r="C7877" s="7">
        <v>43665</v>
      </c>
      <c r="E7877" s="27">
        <v>600</v>
      </c>
      <c r="G7877" s="27" t="str">
        <f>VLOOKUP(C7877,W:Y,3,TRUE)</f>
        <v>July 19</v>
      </c>
      <c r="H7877" s="27">
        <f t="shared" si="123"/>
        <v>7876</v>
      </c>
      <c r="I7877" s="30" t="str">
        <f>IF(G7877='Check Register'!$E$1,H7877,"")</f>
        <v/>
      </c>
      <c r="J7877" s="16" t="str">
        <f>IFERROR(SMALL($I$2:$I$100001,H7877),"")</f>
        <v/>
      </c>
    </row>
    <row r="7878" spans="1:10" x14ac:dyDescent="0.3">
      <c r="A7878" t="s">
        <v>475</v>
      </c>
      <c r="B7878" t="s">
        <v>171</v>
      </c>
      <c r="C7878" s="7">
        <v>43665</v>
      </c>
      <c r="E7878" s="27">
        <v>9970.76</v>
      </c>
      <c r="G7878" s="27" t="str">
        <f>VLOOKUP(C7878,W:Y,3,TRUE)</f>
        <v>July 19</v>
      </c>
      <c r="H7878" s="27">
        <f t="shared" si="123"/>
        <v>7877</v>
      </c>
      <c r="I7878" s="30" t="str">
        <f>IF(G7878='Check Register'!$E$1,H7878,"")</f>
        <v/>
      </c>
      <c r="J7878" s="16" t="str">
        <f>IFERROR(SMALL($I$2:$I$100001,H7878),"")</f>
        <v/>
      </c>
    </row>
    <row r="7879" spans="1:10" x14ac:dyDescent="0.3">
      <c r="A7879" t="s">
        <v>520</v>
      </c>
      <c r="B7879" t="s">
        <v>14</v>
      </c>
      <c r="C7879" s="7">
        <v>43665</v>
      </c>
      <c r="E7879" s="27">
        <v>3873.41</v>
      </c>
      <c r="G7879" s="27" t="str">
        <f>VLOOKUP(C7879,W:Y,3,TRUE)</f>
        <v>July 19</v>
      </c>
      <c r="H7879" s="27">
        <f t="shared" si="123"/>
        <v>7878</v>
      </c>
      <c r="I7879" s="30" t="str">
        <f>IF(G7879='Check Register'!$E$1,H7879,"")</f>
        <v/>
      </c>
      <c r="J7879" s="16" t="str">
        <f>IFERROR(SMALL($I$2:$I$100001,H7879),"")</f>
        <v/>
      </c>
    </row>
    <row r="7880" spans="1:10" x14ac:dyDescent="0.3">
      <c r="A7880" t="s">
        <v>520</v>
      </c>
      <c r="B7880" t="s">
        <v>118</v>
      </c>
      <c r="C7880" s="7">
        <v>43665</v>
      </c>
      <c r="E7880" s="27">
        <v>2750.74</v>
      </c>
      <c r="G7880" s="27" t="str">
        <f>VLOOKUP(C7880,W:Y,3,TRUE)</f>
        <v>July 19</v>
      </c>
      <c r="H7880" s="27">
        <f t="shared" si="123"/>
        <v>7879</v>
      </c>
      <c r="I7880" s="30" t="str">
        <f>IF(G7880='Check Register'!$E$1,H7880,"")</f>
        <v/>
      </c>
      <c r="J7880" s="16" t="str">
        <f>IFERROR(SMALL($I$2:$I$100001,H7880),"")</f>
        <v/>
      </c>
    </row>
    <row r="7881" spans="1:10" x14ac:dyDescent="0.3">
      <c r="A7881" t="s">
        <v>103</v>
      </c>
      <c r="B7881" t="s">
        <v>85</v>
      </c>
      <c r="C7881" s="7">
        <v>43665</v>
      </c>
      <c r="E7881" s="27">
        <v>132</v>
      </c>
      <c r="G7881" s="27" t="str">
        <f>VLOOKUP(C7881,W:Y,3,TRUE)</f>
        <v>July 19</v>
      </c>
      <c r="H7881" s="27">
        <f t="shared" si="123"/>
        <v>7880</v>
      </c>
      <c r="I7881" s="30" t="str">
        <f>IF(G7881='Check Register'!$E$1,H7881,"")</f>
        <v/>
      </c>
      <c r="J7881" s="16" t="str">
        <f>IFERROR(SMALL($I$2:$I$100001,H7881),"")</f>
        <v/>
      </c>
    </row>
    <row r="7882" spans="1:10" x14ac:dyDescent="0.3">
      <c r="A7882" t="s">
        <v>281</v>
      </c>
      <c r="B7882" t="s">
        <v>12</v>
      </c>
      <c r="C7882" s="7">
        <v>43665</v>
      </c>
      <c r="E7882" s="27">
        <v>292.35000000000002</v>
      </c>
      <c r="G7882" s="27" t="str">
        <f>VLOOKUP(C7882,W:Y,3,TRUE)</f>
        <v>July 19</v>
      </c>
      <c r="H7882" s="27">
        <f t="shared" si="123"/>
        <v>7881</v>
      </c>
      <c r="I7882" s="30" t="str">
        <f>IF(G7882='Check Register'!$E$1,H7882,"")</f>
        <v/>
      </c>
      <c r="J7882" s="16" t="str">
        <f>IFERROR(SMALL($I$2:$I$100001,H7882),"")</f>
        <v/>
      </c>
    </row>
    <row r="7883" spans="1:10" x14ac:dyDescent="0.3">
      <c r="A7883" t="s">
        <v>223</v>
      </c>
      <c r="B7883" t="s">
        <v>8</v>
      </c>
      <c r="C7883" s="7">
        <v>43665</v>
      </c>
      <c r="E7883" s="27">
        <v>552.44000000000005</v>
      </c>
      <c r="G7883" s="27" t="str">
        <f>VLOOKUP(C7883,W:Y,3,TRUE)</f>
        <v>July 19</v>
      </c>
      <c r="H7883" s="27">
        <f t="shared" si="123"/>
        <v>7882</v>
      </c>
      <c r="I7883" s="30" t="str">
        <f>IF(G7883='Check Register'!$E$1,H7883,"")</f>
        <v/>
      </c>
      <c r="J7883" s="16" t="str">
        <f>IFERROR(SMALL($I$2:$I$100001,H7883),"")</f>
        <v/>
      </c>
    </row>
    <row r="7884" spans="1:10" x14ac:dyDescent="0.3">
      <c r="A7884" t="s">
        <v>335</v>
      </c>
      <c r="B7884" t="s">
        <v>102</v>
      </c>
      <c r="C7884" s="7">
        <v>43665</v>
      </c>
      <c r="E7884" s="27">
        <v>3700.6</v>
      </c>
      <c r="G7884" s="27" t="str">
        <f>VLOOKUP(C7884,W:Y,3,TRUE)</f>
        <v>July 19</v>
      </c>
      <c r="H7884" s="27">
        <f t="shared" si="123"/>
        <v>7883</v>
      </c>
      <c r="I7884" s="30" t="str">
        <f>IF(G7884='Check Register'!$E$1,H7884,"")</f>
        <v/>
      </c>
      <c r="J7884" s="16" t="str">
        <f>IFERROR(SMALL($I$2:$I$100001,H7884),"")</f>
        <v/>
      </c>
    </row>
    <row r="7885" spans="1:10" x14ac:dyDescent="0.3">
      <c r="A7885" t="s">
        <v>496</v>
      </c>
      <c r="B7885" t="s">
        <v>8</v>
      </c>
      <c r="C7885" s="7">
        <v>43665</v>
      </c>
      <c r="E7885" s="27">
        <v>144.07</v>
      </c>
      <c r="G7885" s="27" t="str">
        <f>VLOOKUP(C7885,W:Y,3,TRUE)</f>
        <v>July 19</v>
      </c>
      <c r="H7885" s="27">
        <f t="shared" si="123"/>
        <v>7884</v>
      </c>
      <c r="I7885" s="30" t="str">
        <f>IF(G7885='Check Register'!$E$1,H7885,"")</f>
        <v/>
      </c>
      <c r="J7885" s="16" t="str">
        <f>IFERROR(SMALL($I$2:$I$100001,H7885),"")</f>
        <v/>
      </c>
    </row>
    <row r="7886" spans="1:10" x14ac:dyDescent="0.3">
      <c r="A7886" t="s">
        <v>581</v>
      </c>
      <c r="B7886" t="s">
        <v>180</v>
      </c>
      <c r="C7886" s="7">
        <v>43665</v>
      </c>
      <c r="E7886" s="27">
        <v>3463.97</v>
      </c>
      <c r="G7886" s="27" t="str">
        <f>VLOOKUP(C7886,W:Y,3,TRUE)</f>
        <v>July 19</v>
      </c>
      <c r="H7886" s="27">
        <f t="shared" si="123"/>
        <v>7885</v>
      </c>
      <c r="I7886" s="30" t="str">
        <f>IF(G7886='Check Register'!$E$1,H7886,"")</f>
        <v/>
      </c>
      <c r="J7886" s="16" t="str">
        <f>IFERROR(SMALL($I$2:$I$100001,H7886),"")</f>
        <v/>
      </c>
    </row>
    <row r="7887" spans="1:10" x14ac:dyDescent="0.3">
      <c r="A7887" t="s">
        <v>116</v>
      </c>
      <c r="B7887" t="s">
        <v>45</v>
      </c>
      <c r="C7887" s="7">
        <v>43665</v>
      </c>
      <c r="E7887" s="27">
        <v>549.84</v>
      </c>
      <c r="G7887" s="27" t="str">
        <f>VLOOKUP(C7887,W:Y,3,TRUE)</f>
        <v>July 19</v>
      </c>
      <c r="H7887" s="27">
        <f t="shared" si="123"/>
        <v>7886</v>
      </c>
      <c r="I7887" s="30" t="str">
        <f>IF(G7887='Check Register'!$E$1,H7887,"")</f>
        <v/>
      </c>
      <c r="J7887" s="16" t="str">
        <f>IFERROR(SMALL($I$2:$I$100001,H7887),"")</f>
        <v/>
      </c>
    </row>
    <row r="7888" spans="1:10" x14ac:dyDescent="0.3">
      <c r="A7888" t="s">
        <v>655</v>
      </c>
      <c r="B7888" t="s">
        <v>6</v>
      </c>
      <c r="C7888" s="7">
        <v>43665</v>
      </c>
      <c r="E7888" s="27">
        <v>243167.87</v>
      </c>
      <c r="G7888" s="27" t="str">
        <f>VLOOKUP(C7888,W:Y,3,TRUE)</f>
        <v>July 19</v>
      </c>
      <c r="H7888" s="27">
        <f t="shared" si="123"/>
        <v>7887</v>
      </c>
      <c r="I7888" s="30" t="str">
        <f>IF(G7888='Check Register'!$E$1,H7888,"")</f>
        <v/>
      </c>
      <c r="J7888" s="16" t="str">
        <f>IFERROR(SMALL($I$2:$I$100001,H7888),"")</f>
        <v/>
      </c>
    </row>
    <row r="7889" spans="1:10" x14ac:dyDescent="0.3">
      <c r="A7889" t="s">
        <v>56</v>
      </c>
      <c r="B7889" t="s">
        <v>12</v>
      </c>
      <c r="C7889" s="7">
        <v>43665</v>
      </c>
      <c r="E7889" s="27">
        <v>768.43</v>
      </c>
      <c r="G7889" s="27" t="str">
        <f>VLOOKUP(C7889,W:Y,3,TRUE)</f>
        <v>July 19</v>
      </c>
      <c r="H7889" s="27">
        <f t="shared" si="123"/>
        <v>7888</v>
      </c>
      <c r="I7889" s="30" t="str">
        <f>IF(G7889='Check Register'!$E$1,H7889,"")</f>
        <v/>
      </c>
      <c r="J7889" s="16" t="str">
        <f>IFERROR(SMALL($I$2:$I$100001,H7889),"")</f>
        <v/>
      </c>
    </row>
    <row r="7890" spans="1:10" x14ac:dyDescent="0.3">
      <c r="A7890" t="s">
        <v>56</v>
      </c>
      <c r="B7890" t="s">
        <v>106</v>
      </c>
      <c r="C7890" s="7">
        <v>43665</v>
      </c>
      <c r="E7890" s="27">
        <v>149.86000000000001</v>
      </c>
      <c r="G7890" s="27" t="str">
        <f>VLOOKUP(C7890,W:Y,3,TRUE)</f>
        <v>July 19</v>
      </c>
      <c r="H7890" s="27">
        <f t="shared" si="123"/>
        <v>7889</v>
      </c>
      <c r="I7890" s="30" t="str">
        <f>IF(G7890='Check Register'!$E$1,H7890,"")</f>
        <v/>
      </c>
      <c r="J7890" s="16" t="str">
        <f>IFERROR(SMALL($I$2:$I$100001,H7890),"")</f>
        <v/>
      </c>
    </row>
    <row r="7891" spans="1:10" x14ac:dyDescent="0.3">
      <c r="A7891" t="s">
        <v>57</v>
      </c>
      <c r="B7891" t="s">
        <v>8</v>
      </c>
      <c r="C7891" s="7">
        <v>43665</v>
      </c>
      <c r="E7891" s="27">
        <v>605.62</v>
      </c>
      <c r="G7891" s="27" t="str">
        <f>VLOOKUP(C7891,W:Y,3,TRUE)</f>
        <v>July 19</v>
      </c>
      <c r="H7891" s="27">
        <f t="shared" si="123"/>
        <v>7890</v>
      </c>
      <c r="I7891" s="30" t="str">
        <f>IF(G7891='Check Register'!$E$1,H7891,"")</f>
        <v/>
      </c>
      <c r="J7891" s="16" t="str">
        <f>IFERROR(SMALL($I$2:$I$100001,H7891),"")</f>
        <v/>
      </c>
    </row>
    <row r="7892" spans="1:10" x14ac:dyDescent="0.3">
      <c r="A7892" t="s">
        <v>60</v>
      </c>
      <c r="B7892" t="s">
        <v>61</v>
      </c>
      <c r="C7892" s="7">
        <v>43665</v>
      </c>
      <c r="E7892" s="27">
        <v>1803.69</v>
      </c>
      <c r="G7892" s="27" t="str">
        <f>VLOOKUP(C7892,W:Y,3,TRUE)</f>
        <v>July 19</v>
      </c>
      <c r="H7892" s="27">
        <f t="shared" si="123"/>
        <v>7891</v>
      </c>
      <c r="I7892" s="30" t="str">
        <f>IF(G7892='Check Register'!$E$1,H7892,"")</f>
        <v/>
      </c>
      <c r="J7892" s="16" t="str">
        <f>IFERROR(SMALL($I$2:$I$100001,H7892),"")</f>
        <v/>
      </c>
    </row>
    <row r="7893" spans="1:10" x14ac:dyDescent="0.3">
      <c r="A7893" t="s">
        <v>584</v>
      </c>
      <c r="B7893" t="s">
        <v>22</v>
      </c>
      <c r="C7893" s="7">
        <v>43665</v>
      </c>
      <c r="E7893" s="27">
        <v>49</v>
      </c>
      <c r="G7893" s="27" t="str">
        <f>VLOOKUP(C7893,W:Y,3,TRUE)</f>
        <v>July 19</v>
      </c>
      <c r="H7893" s="27">
        <f t="shared" si="123"/>
        <v>7892</v>
      </c>
      <c r="I7893" s="30" t="str">
        <f>IF(G7893='Check Register'!$E$1,H7893,"")</f>
        <v/>
      </c>
      <c r="J7893" s="16" t="str">
        <f>IFERROR(SMALL($I$2:$I$100001,H7893),"")</f>
        <v/>
      </c>
    </row>
    <row r="7894" spans="1:10" x14ac:dyDescent="0.3">
      <c r="A7894" t="s">
        <v>369</v>
      </c>
      <c r="B7894" t="s">
        <v>14</v>
      </c>
      <c r="C7894" s="7">
        <v>43665</v>
      </c>
      <c r="E7894" s="27">
        <v>5033</v>
      </c>
      <c r="G7894" s="27" t="str">
        <f>VLOOKUP(C7894,W:Y,3,TRUE)</f>
        <v>July 19</v>
      </c>
      <c r="H7894" s="27">
        <f t="shared" si="123"/>
        <v>7893</v>
      </c>
      <c r="I7894" s="30" t="str">
        <f>IF(G7894='Check Register'!$E$1,H7894,"")</f>
        <v/>
      </c>
      <c r="J7894" s="16" t="str">
        <f>IFERROR(SMALL($I$2:$I$100001,H7894),"")</f>
        <v/>
      </c>
    </row>
    <row r="7895" spans="1:10" x14ac:dyDescent="0.3">
      <c r="A7895" t="s">
        <v>637</v>
      </c>
      <c r="B7895" t="s">
        <v>14</v>
      </c>
      <c r="C7895" s="7">
        <v>43665</v>
      </c>
      <c r="E7895" s="27">
        <v>1405.05</v>
      </c>
      <c r="G7895" s="27" t="str">
        <f>VLOOKUP(C7895,W:Y,3,TRUE)</f>
        <v>July 19</v>
      </c>
      <c r="H7895" s="27">
        <f t="shared" si="123"/>
        <v>7894</v>
      </c>
      <c r="I7895" s="30" t="str">
        <f>IF(G7895='Check Register'!$E$1,H7895,"")</f>
        <v/>
      </c>
      <c r="J7895" s="16" t="str">
        <f>IFERROR(SMALL($I$2:$I$100001,H7895),"")</f>
        <v/>
      </c>
    </row>
    <row r="7896" spans="1:10" x14ac:dyDescent="0.3">
      <c r="A7896" t="s">
        <v>409</v>
      </c>
      <c r="B7896" t="s">
        <v>39</v>
      </c>
      <c r="C7896" s="7">
        <v>43665</v>
      </c>
      <c r="E7896" s="27">
        <v>39000</v>
      </c>
      <c r="G7896" s="27" t="str">
        <f>VLOOKUP(C7896,W:Y,3,TRUE)</f>
        <v>July 19</v>
      </c>
      <c r="H7896" s="27">
        <f t="shared" si="123"/>
        <v>7895</v>
      </c>
      <c r="I7896" s="30" t="str">
        <f>IF(G7896='Check Register'!$E$1,H7896,"")</f>
        <v/>
      </c>
      <c r="J7896" s="16" t="str">
        <f>IFERROR(SMALL($I$2:$I$100001,H7896),"")</f>
        <v/>
      </c>
    </row>
    <row r="7897" spans="1:10" x14ac:dyDescent="0.3">
      <c r="A7897" t="s">
        <v>536</v>
      </c>
      <c r="B7897" t="s">
        <v>11</v>
      </c>
      <c r="C7897" s="7">
        <v>43665</v>
      </c>
      <c r="E7897" s="27">
        <v>331.52</v>
      </c>
      <c r="G7897" s="27" t="str">
        <f>VLOOKUP(C7897,W:Y,3,TRUE)</f>
        <v>July 19</v>
      </c>
      <c r="H7897" s="27">
        <f t="shared" si="123"/>
        <v>7896</v>
      </c>
      <c r="I7897" s="30" t="str">
        <f>IF(G7897='Check Register'!$E$1,H7897,"")</f>
        <v/>
      </c>
      <c r="J7897" s="16" t="str">
        <f>IFERROR(SMALL($I$2:$I$100001,H7897),"")</f>
        <v/>
      </c>
    </row>
    <row r="7898" spans="1:10" x14ac:dyDescent="0.3">
      <c r="A7898" t="s">
        <v>536</v>
      </c>
      <c r="B7898" t="s">
        <v>127</v>
      </c>
      <c r="C7898" s="7">
        <v>43665</v>
      </c>
      <c r="E7898" s="27">
        <v>437.32</v>
      </c>
      <c r="G7898" s="27" t="str">
        <f>VLOOKUP(C7898,W:Y,3,TRUE)</f>
        <v>July 19</v>
      </c>
      <c r="H7898" s="27">
        <f t="shared" si="123"/>
        <v>7897</v>
      </c>
      <c r="I7898" s="30" t="str">
        <f>IF(G7898='Check Register'!$E$1,H7898,"")</f>
        <v/>
      </c>
      <c r="J7898" s="16" t="str">
        <f>IFERROR(SMALL($I$2:$I$100001,H7898),"")</f>
        <v/>
      </c>
    </row>
    <row r="7899" spans="1:10" x14ac:dyDescent="0.3">
      <c r="A7899" t="s">
        <v>403</v>
      </c>
      <c r="B7899" t="s">
        <v>89</v>
      </c>
      <c r="C7899" s="7">
        <v>43665</v>
      </c>
      <c r="E7899" s="27">
        <v>86</v>
      </c>
      <c r="G7899" s="27" t="str">
        <f>VLOOKUP(C7899,W:Y,3,TRUE)</f>
        <v>July 19</v>
      </c>
      <c r="H7899" s="27">
        <f t="shared" si="123"/>
        <v>7898</v>
      </c>
      <c r="I7899" s="30" t="str">
        <f>IF(G7899='Check Register'!$E$1,H7899,"")</f>
        <v/>
      </c>
      <c r="J7899" s="16" t="str">
        <f>IFERROR(SMALL($I$2:$I$100001,H7899),"")</f>
        <v/>
      </c>
    </row>
    <row r="7900" spans="1:10" x14ac:dyDescent="0.3">
      <c r="A7900" t="s">
        <v>126</v>
      </c>
      <c r="B7900" t="s">
        <v>127</v>
      </c>
      <c r="C7900" s="7">
        <v>43665</v>
      </c>
      <c r="E7900" s="27">
        <v>101.31</v>
      </c>
      <c r="G7900" s="27" t="str">
        <f>VLOOKUP(C7900,W:Y,3,TRUE)</f>
        <v>July 19</v>
      </c>
      <c r="H7900" s="27">
        <f t="shared" si="123"/>
        <v>7899</v>
      </c>
      <c r="I7900" s="30" t="str">
        <f>IF(G7900='Check Register'!$E$1,H7900,"")</f>
        <v/>
      </c>
      <c r="J7900" s="16" t="str">
        <f>IFERROR(SMALL($I$2:$I$100001,H7900),"")</f>
        <v/>
      </c>
    </row>
    <row r="7901" spans="1:10" x14ac:dyDescent="0.3">
      <c r="A7901" t="s">
        <v>663</v>
      </c>
      <c r="B7901" t="s">
        <v>6</v>
      </c>
      <c r="C7901" s="7">
        <v>43671</v>
      </c>
      <c r="E7901" s="27">
        <v>350</v>
      </c>
      <c r="G7901" s="27" t="str">
        <f>VLOOKUP(C7901,W:Y,3,TRUE)</f>
        <v>July 19</v>
      </c>
      <c r="H7901" s="27">
        <f t="shared" si="123"/>
        <v>7900</v>
      </c>
      <c r="I7901" s="30" t="str">
        <f>IF(G7901='Check Register'!$E$1,H7901,"")</f>
        <v/>
      </c>
      <c r="J7901" s="16" t="str">
        <f>IFERROR(SMALL($I$2:$I$100001,H7901),"")</f>
        <v/>
      </c>
    </row>
    <row r="7902" spans="1:10" x14ac:dyDescent="0.3">
      <c r="A7902" t="s">
        <v>437</v>
      </c>
      <c r="B7902" t="s">
        <v>8</v>
      </c>
      <c r="C7902" s="7">
        <v>43672</v>
      </c>
      <c r="E7902" s="27">
        <v>278.81</v>
      </c>
      <c r="G7902" s="27" t="str">
        <f>VLOOKUP(C7902,W:Y,3,TRUE)</f>
        <v>July 19</v>
      </c>
      <c r="H7902" s="27">
        <f t="shared" si="123"/>
        <v>7901</v>
      </c>
      <c r="I7902" s="30" t="str">
        <f>IF(G7902='Check Register'!$E$1,H7902,"")</f>
        <v/>
      </c>
      <c r="J7902" s="16" t="str">
        <f>IFERROR(SMALL($I$2:$I$100001,H7902),"")</f>
        <v/>
      </c>
    </row>
    <row r="7903" spans="1:10" x14ac:dyDescent="0.3">
      <c r="A7903" t="s">
        <v>132</v>
      </c>
      <c r="B7903" t="s">
        <v>20</v>
      </c>
      <c r="C7903" s="7">
        <v>43672</v>
      </c>
      <c r="E7903" s="27">
        <v>48.67</v>
      </c>
      <c r="G7903" s="27" t="str">
        <f>VLOOKUP(C7903,W:Y,3,TRUE)</f>
        <v>July 19</v>
      </c>
      <c r="H7903" s="27">
        <f t="shared" si="123"/>
        <v>7902</v>
      </c>
      <c r="I7903" s="30" t="str">
        <f>IF(G7903='Check Register'!$E$1,H7903,"")</f>
        <v/>
      </c>
      <c r="J7903" s="16" t="str">
        <f>IFERROR(SMALL($I$2:$I$100001,H7903),"")</f>
        <v/>
      </c>
    </row>
    <row r="7904" spans="1:10" x14ac:dyDescent="0.3">
      <c r="A7904" t="s">
        <v>490</v>
      </c>
      <c r="B7904" t="s">
        <v>11</v>
      </c>
      <c r="C7904" s="7">
        <v>43672</v>
      </c>
      <c r="E7904" s="27">
        <v>132.97999999999999</v>
      </c>
      <c r="G7904" s="27" t="str">
        <f>VLOOKUP(C7904,W:Y,3,TRUE)</f>
        <v>July 19</v>
      </c>
      <c r="H7904" s="27">
        <f t="shared" si="123"/>
        <v>7903</v>
      </c>
      <c r="I7904" s="30" t="str">
        <f>IF(G7904='Check Register'!$E$1,H7904,"")</f>
        <v/>
      </c>
      <c r="J7904" s="16" t="str">
        <f>IFERROR(SMALL($I$2:$I$100001,H7904),"")</f>
        <v/>
      </c>
    </row>
    <row r="7905" spans="1:10" x14ac:dyDescent="0.3">
      <c r="A7905" t="s">
        <v>175</v>
      </c>
      <c r="B7905" t="s">
        <v>43</v>
      </c>
      <c r="C7905" s="7">
        <v>43672</v>
      </c>
      <c r="E7905" s="27">
        <v>821.38</v>
      </c>
      <c r="G7905" s="27" t="str">
        <f>VLOOKUP(C7905,W:Y,3,TRUE)</f>
        <v>July 19</v>
      </c>
      <c r="H7905" s="27">
        <f t="shared" si="123"/>
        <v>7904</v>
      </c>
      <c r="I7905" s="30" t="str">
        <f>IF(G7905='Check Register'!$E$1,H7905,"")</f>
        <v/>
      </c>
      <c r="J7905" s="16" t="str">
        <f>IFERROR(SMALL($I$2:$I$100001,H7905),"")</f>
        <v/>
      </c>
    </row>
    <row r="7906" spans="1:10" x14ac:dyDescent="0.3">
      <c r="A7906" t="s">
        <v>138</v>
      </c>
      <c r="B7906" t="s">
        <v>139</v>
      </c>
      <c r="C7906" s="7">
        <v>43672</v>
      </c>
      <c r="E7906" s="27">
        <v>17829.88</v>
      </c>
      <c r="G7906" s="27" t="str">
        <f>VLOOKUP(C7906,W:Y,3,TRUE)</f>
        <v>July 19</v>
      </c>
      <c r="H7906" s="27">
        <f t="shared" si="123"/>
        <v>7905</v>
      </c>
      <c r="I7906" s="30" t="str">
        <f>IF(G7906='Check Register'!$E$1,H7906,"")</f>
        <v/>
      </c>
      <c r="J7906" s="16" t="str">
        <f>IFERROR(SMALL($I$2:$I$100001,H7906),"")</f>
        <v/>
      </c>
    </row>
    <row r="7907" spans="1:10" x14ac:dyDescent="0.3">
      <c r="A7907" t="s">
        <v>664</v>
      </c>
      <c r="B7907" t="s">
        <v>66</v>
      </c>
      <c r="C7907" s="7">
        <v>43672</v>
      </c>
      <c r="E7907" s="27">
        <v>500</v>
      </c>
      <c r="G7907" s="27" t="str">
        <f>VLOOKUP(C7907,W:Y,3,TRUE)</f>
        <v>July 19</v>
      </c>
      <c r="H7907" s="27">
        <f t="shared" si="123"/>
        <v>7906</v>
      </c>
      <c r="I7907" s="30" t="str">
        <f>IF(G7907='Check Register'!$E$1,H7907,"")</f>
        <v/>
      </c>
      <c r="J7907" s="16" t="str">
        <f>IFERROR(SMALL($I$2:$I$100001,H7907),"")</f>
        <v/>
      </c>
    </row>
    <row r="7908" spans="1:10" x14ac:dyDescent="0.3">
      <c r="A7908" t="s">
        <v>221</v>
      </c>
      <c r="B7908" t="s">
        <v>8</v>
      </c>
      <c r="C7908" s="7">
        <v>43672</v>
      </c>
      <c r="E7908" s="27">
        <v>1358.55</v>
      </c>
      <c r="G7908" s="27" t="str">
        <f>VLOOKUP(C7908,W:Y,3,TRUE)</f>
        <v>July 19</v>
      </c>
      <c r="H7908" s="27">
        <f t="shared" si="123"/>
        <v>7907</v>
      </c>
      <c r="I7908" s="30" t="str">
        <f>IF(G7908='Check Register'!$E$1,H7908,"")</f>
        <v/>
      </c>
      <c r="J7908" s="16" t="str">
        <f>IFERROR(SMALL($I$2:$I$100001,H7908),"")</f>
        <v/>
      </c>
    </row>
    <row r="7909" spans="1:10" x14ac:dyDescent="0.3">
      <c r="A7909" t="s">
        <v>178</v>
      </c>
      <c r="B7909" t="s">
        <v>111</v>
      </c>
      <c r="C7909" s="7">
        <v>43672</v>
      </c>
      <c r="E7909" s="27">
        <v>2616.89</v>
      </c>
      <c r="G7909" s="27" t="str">
        <f>VLOOKUP(C7909,W:Y,3,TRUE)</f>
        <v>July 19</v>
      </c>
      <c r="H7909" s="27">
        <f t="shared" si="123"/>
        <v>7908</v>
      </c>
      <c r="I7909" s="30" t="str">
        <f>IF(G7909='Check Register'!$E$1,H7909,"")</f>
        <v/>
      </c>
      <c r="J7909" s="16" t="str">
        <f>IFERROR(SMALL($I$2:$I$100001,H7909),"")</f>
        <v/>
      </c>
    </row>
    <row r="7910" spans="1:10" x14ac:dyDescent="0.3">
      <c r="A7910" t="s">
        <v>179</v>
      </c>
      <c r="B7910" t="s">
        <v>180</v>
      </c>
      <c r="C7910" s="7">
        <v>43672</v>
      </c>
      <c r="E7910" s="27">
        <v>358.25</v>
      </c>
      <c r="G7910" s="27" t="str">
        <f>VLOOKUP(C7910,W:Y,3,TRUE)</f>
        <v>July 19</v>
      </c>
      <c r="H7910" s="27">
        <f t="shared" si="123"/>
        <v>7909</v>
      </c>
      <c r="I7910" s="30" t="str">
        <f>IF(G7910='Check Register'!$E$1,H7910,"")</f>
        <v/>
      </c>
      <c r="J7910" s="16" t="str">
        <f>IFERROR(SMALL($I$2:$I$100001,H7910),"")</f>
        <v/>
      </c>
    </row>
    <row r="7911" spans="1:10" x14ac:dyDescent="0.3">
      <c r="A7911" t="s">
        <v>665</v>
      </c>
      <c r="B7911" t="s">
        <v>150</v>
      </c>
      <c r="C7911" s="7">
        <v>43672</v>
      </c>
      <c r="E7911" s="27">
        <v>20</v>
      </c>
      <c r="G7911" s="27" t="str">
        <f>VLOOKUP(C7911,W:Y,3,TRUE)</f>
        <v>July 19</v>
      </c>
      <c r="H7911" s="27">
        <f t="shared" si="123"/>
        <v>7910</v>
      </c>
      <c r="I7911" s="30" t="str">
        <f>IF(G7911='Check Register'!$E$1,H7911,"")</f>
        <v/>
      </c>
      <c r="J7911" s="16" t="str">
        <f>IFERROR(SMALL($I$2:$I$100001,H7911),"")</f>
        <v/>
      </c>
    </row>
    <row r="7912" spans="1:10" x14ac:dyDescent="0.3">
      <c r="A7912" t="s">
        <v>233</v>
      </c>
      <c r="B7912" t="s">
        <v>12</v>
      </c>
      <c r="C7912" s="7">
        <v>43672</v>
      </c>
      <c r="E7912" s="27">
        <v>109.5</v>
      </c>
      <c r="G7912" s="27" t="str">
        <f>VLOOKUP(C7912,W:Y,3,TRUE)</f>
        <v>July 19</v>
      </c>
      <c r="H7912" s="27">
        <f t="shared" si="123"/>
        <v>7911</v>
      </c>
      <c r="I7912" s="30" t="str">
        <f>IF(G7912='Check Register'!$E$1,H7912,"")</f>
        <v/>
      </c>
      <c r="J7912" s="16" t="str">
        <f>IFERROR(SMALL($I$2:$I$100001,H7912),"")</f>
        <v/>
      </c>
    </row>
    <row r="7913" spans="1:10" x14ac:dyDescent="0.3">
      <c r="A7913" t="s">
        <v>461</v>
      </c>
      <c r="B7913" t="s">
        <v>171</v>
      </c>
      <c r="C7913" s="7">
        <v>43672</v>
      </c>
      <c r="E7913" s="27">
        <v>4500</v>
      </c>
      <c r="G7913" s="27" t="str">
        <f>VLOOKUP(C7913,W:Y,3,TRUE)</f>
        <v>July 19</v>
      </c>
      <c r="H7913" s="27">
        <f t="shared" si="123"/>
        <v>7912</v>
      </c>
      <c r="I7913" s="30" t="str">
        <f>IF(G7913='Check Register'!$E$1,H7913,"")</f>
        <v/>
      </c>
      <c r="J7913" s="16" t="str">
        <f>IFERROR(SMALL($I$2:$I$100001,H7913),"")</f>
        <v/>
      </c>
    </row>
    <row r="7914" spans="1:10" x14ac:dyDescent="0.3">
      <c r="A7914" t="s">
        <v>144</v>
      </c>
      <c r="B7914" t="s">
        <v>28</v>
      </c>
      <c r="C7914" s="7">
        <v>43672</v>
      </c>
      <c r="E7914" s="27">
        <v>87836.47</v>
      </c>
      <c r="G7914" s="27" t="str">
        <f>VLOOKUP(C7914,W:Y,3,TRUE)</f>
        <v>July 19</v>
      </c>
      <c r="H7914" s="27">
        <f t="shared" si="123"/>
        <v>7913</v>
      </c>
      <c r="I7914" s="30" t="str">
        <f>IF(G7914='Check Register'!$E$1,H7914,"")</f>
        <v/>
      </c>
      <c r="J7914" s="16" t="str">
        <f>IFERROR(SMALL($I$2:$I$100001,H7914),"")</f>
        <v/>
      </c>
    </row>
    <row r="7915" spans="1:10" x14ac:dyDescent="0.3">
      <c r="A7915" t="s">
        <v>144</v>
      </c>
      <c r="B7915" t="s">
        <v>33</v>
      </c>
      <c r="C7915" s="7">
        <v>43672</v>
      </c>
      <c r="E7915" s="27">
        <v>31173.9</v>
      </c>
      <c r="G7915" s="27" t="str">
        <f>VLOOKUP(C7915,W:Y,3,TRUE)</f>
        <v>July 19</v>
      </c>
      <c r="H7915" s="27">
        <f t="shared" si="123"/>
        <v>7914</v>
      </c>
      <c r="I7915" s="30" t="str">
        <f>IF(G7915='Check Register'!$E$1,H7915,"")</f>
        <v/>
      </c>
      <c r="J7915" s="16" t="str">
        <f>IFERROR(SMALL($I$2:$I$100001,H7915),"")</f>
        <v/>
      </c>
    </row>
    <row r="7916" spans="1:10" x14ac:dyDescent="0.3">
      <c r="A7916" t="s">
        <v>144</v>
      </c>
      <c r="B7916" t="s">
        <v>102</v>
      </c>
      <c r="C7916" s="7">
        <v>43672</v>
      </c>
      <c r="E7916" s="27">
        <v>11359.94</v>
      </c>
      <c r="G7916" s="27" t="str">
        <f>VLOOKUP(C7916,W:Y,3,TRUE)</f>
        <v>July 19</v>
      </c>
      <c r="H7916" s="27">
        <f t="shared" si="123"/>
        <v>7915</v>
      </c>
      <c r="I7916" s="30" t="str">
        <f>IF(G7916='Check Register'!$E$1,H7916,"")</f>
        <v/>
      </c>
      <c r="J7916" s="16" t="str">
        <f>IFERROR(SMALL($I$2:$I$100001,H7916),"")</f>
        <v/>
      </c>
    </row>
    <row r="7917" spans="1:10" x14ac:dyDescent="0.3">
      <c r="A7917" t="s">
        <v>32</v>
      </c>
      <c r="B7917" t="s">
        <v>33</v>
      </c>
      <c r="C7917" s="7">
        <v>43672</v>
      </c>
      <c r="E7917" s="27">
        <v>36.17</v>
      </c>
      <c r="G7917" s="27" t="str">
        <f>VLOOKUP(C7917,W:Y,3,TRUE)</f>
        <v>July 19</v>
      </c>
      <c r="H7917" s="27">
        <f t="shared" si="123"/>
        <v>7916</v>
      </c>
      <c r="I7917" s="30" t="str">
        <f>IF(G7917='Check Register'!$E$1,H7917,"")</f>
        <v/>
      </c>
      <c r="J7917" s="16" t="str">
        <f>IFERROR(SMALL($I$2:$I$100001,H7917),"")</f>
        <v/>
      </c>
    </row>
    <row r="7918" spans="1:10" x14ac:dyDescent="0.3">
      <c r="A7918" t="s">
        <v>145</v>
      </c>
      <c r="B7918" t="s">
        <v>35</v>
      </c>
      <c r="C7918" s="7">
        <v>43672</v>
      </c>
      <c r="E7918" s="27">
        <v>10398</v>
      </c>
      <c r="G7918" s="27" t="str">
        <f>VLOOKUP(C7918,W:Y,3,TRUE)</f>
        <v>July 19</v>
      </c>
      <c r="H7918" s="27">
        <f t="shared" si="123"/>
        <v>7917</v>
      </c>
      <c r="I7918" s="30" t="str">
        <f>IF(G7918='Check Register'!$E$1,H7918,"")</f>
        <v/>
      </c>
      <c r="J7918" s="16" t="str">
        <f>IFERROR(SMALL($I$2:$I$100001,H7918),"")</f>
        <v/>
      </c>
    </row>
    <row r="7919" spans="1:10" x14ac:dyDescent="0.3">
      <c r="A7919" t="s">
        <v>146</v>
      </c>
      <c r="B7919" t="s">
        <v>8</v>
      </c>
      <c r="C7919" s="7">
        <v>43672</v>
      </c>
      <c r="E7919" s="27">
        <v>478.93</v>
      </c>
      <c r="G7919" s="27" t="str">
        <f>VLOOKUP(C7919,W:Y,3,TRUE)</f>
        <v>July 19</v>
      </c>
      <c r="H7919" s="27">
        <f t="shared" si="123"/>
        <v>7918</v>
      </c>
      <c r="I7919" s="30" t="str">
        <f>IF(G7919='Check Register'!$E$1,H7919,"")</f>
        <v/>
      </c>
      <c r="J7919" s="16" t="str">
        <f>IFERROR(SMALL($I$2:$I$100001,H7919),"")</f>
        <v/>
      </c>
    </row>
    <row r="7920" spans="1:10" x14ac:dyDescent="0.3">
      <c r="A7920" t="s">
        <v>542</v>
      </c>
      <c r="B7920" t="s">
        <v>14</v>
      </c>
      <c r="C7920" s="7">
        <v>43672</v>
      </c>
      <c r="E7920" s="27">
        <v>2041.66</v>
      </c>
      <c r="G7920" s="27" t="str">
        <f>VLOOKUP(C7920,W:Y,3,TRUE)</f>
        <v>July 19</v>
      </c>
      <c r="H7920" s="27">
        <f t="shared" si="123"/>
        <v>7919</v>
      </c>
      <c r="I7920" s="30" t="str">
        <f>IF(G7920='Check Register'!$E$1,H7920,"")</f>
        <v/>
      </c>
      <c r="J7920" s="16" t="str">
        <f>IFERROR(SMALL($I$2:$I$100001,H7920),"")</f>
        <v/>
      </c>
    </row>
    <row r="7921" spans="1:10" x14ac:dyDescent="0.3">
      <c r="A7921" t="s">
        <v>222</v>
      </c>
      <c r="B7921" t="s">
        <v>67</v>
      </c>
      <c r="C7921" s="7">
        <v>43672</v>
      </c>
      <c r="E7921" s="27">
        <v>126</v>
      </c>
      <c r="G7921" s="27" t="str">
        <f>VLOOKUP(C7921,W:Y,3,TRUE)</f>
        <v>July 19</v>
      </c>
      <c r="H7921" s="27">
        <f t="shared" si="123"/>
        <v>7920</v>
      </c>
      <c r="I7921" s="30" t="str">
        <f>IF(G7921='Check Register'!$E$1,H7921,"")</f>
        <v/>
      </c>
      <c r="J7921" s="16" t="str">
        <f>IFERROR(SMALL($I$2:$I$100001,H7921),"")</f>
        <v/>
      </c>
    </row>
    <row r="7922" spans="1:10" x14ac:dyDescent="0.3">
      <c r="A7922" t="s">
        <v>223</v>
      </c>
      <c r="B7922" t="s">
        <v>8</v>
      </c>
      <c r="C7922" s="7">
        <v>43672</v>
      </c>
      <c r="E7922" s="27">
        <v>1306.06</v>
      </c>
      <c r="G7922" s="27" t="str">
        <f>VLOOKUP(C7922,W:Y,3,TRUE)</f>
        <v>July 19</v>
      </c>
      <c r="H7922" s="27">
        <f t="shared" si="123"/>
        <v>7921</v>
      </c>
      <c r="I7922" s="30" t="str">
        <f>IF(G7922='Check Register'!$E$1,H7922,"")</f>
        <v/>
      </c>
      <c r="J7922" s="16" t="str">
        <f>IFERROR(SMALL($I$2:$I$100001,H7922),"")</f>
        <v/>
      </c>
    </row>
    <row r="7923" spans="1:10" x14ac:dyDescent="0.3">
      <c r="A7923" t="s">
        <v>335</v>
      </c>
      <c r="B7923" t="s">
        <v>102</v>
      </c>
      <c r="C7923" s="7">
        <v>43672</v>
      </c>
      <c r="E7923" s="27">
        <v>3123.75</v>
      </c>
      <c r="G7923" s="27" t="str">
        <f>VLOOKUP(C7923,W:Y,3,TRUE)</f>
        <v>July 19</v>
      </c>
      <c r="H7923" s="27">
        <f t="shared" si="123"/>
        <v>7922</v>
      </c>
      <c r="I7923" s="30" t="str">
        <f>IF(G7923='Check Register'!$E$1,H7923,"")</f>
        <v/>
      </c>
      <c r="J7923" s="16" t="str">
        <f>IFERROR(SMALL($I$2:$I$100001,H7923),"")</f>
        <v/>
      </c>
    </row>
    <row r="7924" spans="1:10" x14ac:dyDescent="0.3">
      <c r="A7924" t="s">
        <v>48</v>
      </c>
      <c r="B7924" t="s">
        <v>14</v>
      </c>
      <c r="C7924" s="7">
        <v>43672</v>
      </c>
      <c r="E7924" s="27">
        <v>11712</v>
      </c>
      <c r="G7924" s="27" t="str">
        <f>VLOOKUP(C7924,W:Y,3,TRUE)</f>
        <v>July 19</v>
      </c>
      <c r="H7924" s="27">
        <f t="shared" si="123"/>
        <v>7923</v>
      </c>
      <c r="I7924" s="30" t="str">
        <f>IF(G7924='Check Register'!$E$1,H7924,"")</f>
        <v/>
      </c>
      <c r="J7924" s="16" t="str">
        <f>IFERROR(SMALL($I$2:$I$100001,H7924),"")</f>
        <v/>
      </c>
    </row>
    <row r="7925" spans="1:10" x14ac:dyDescent="0.3">
      <c r="A7925" t="s">
        <v>49</v>
      </c>
      <c r="B7925" t="s">
        <v>50</v>
      </c>
      <c r="C7925" s="7">
        <v>43672</v>
      </c>
      <c r="E7925" s="27">
        <v>2152.12</v>
      </c>
      <c r="G7925" s="27" t="str">
        <f>VLOOKUP(C7925,W:Y,3,TRUE)</f>
        <v>July 19</v>
      </c>
      <c r="H7925" s="27">
        <f t="shared" si="123"/>
        <v>7924</v>
      </c>
      <c r="I7925" s="30" t="str">
        <f>IF(G7925='Check Register'!$E$1,H7925,"")</f>
        <v/>
      </c>
      <c r="J7925" s="16" t="str">
        <f>IFERROR(SMALL($I$2:$I$100001,H7925),"")</f>
        <v/>
      </c>
    </row>
    <row r="7926" spans="1:10" x14ac:dyDescent="0.3">
      <c r="A7926" t="s">
        <v>51</v>
      </c>
      <c r="B7926" t="s">
        <v>22</v>
      </c>
      <c r="C7926" s="7">
        <v>43672</v>
      </c>
      <c r="E7926" s="27">
        <v>70</v>
      </c>
      <c r="G7926" s="27" t="str">
        <f>VLOOKUP(C7926,W:Y,3,TRUE)</f>
        <v>July 19</v>
      </c>
      <c r="H7926" s="27">
        <f t="shared" si="123"/>
        <v>7925</v>
      </c>
      <c r="I7926" s="30" t="str">
        <f>IF(G7926='Check Register'!$E$1,H7926,"")</f>
        <v/>
      </c>
      <c r="J7926" s="16" t="str">
        <f>IFERROR(SMALL($I$2:$I$100001,H7926),"")</f>
        <v/>
      </c>
    </row>
    <row r="7927" spans="1:10" x14ac:dyDescent="0.3">
      <c r="A7927" t="s">
        <v>116</v>
      </c>
      <c r="B7927" t="s">
        <v>45</v>
      </c>
      <c r="C7927" s="7">
        <v>43672</v>
      </c>
      <c r="E7927" s="27">
        <v>219.88</v>
      </c>
      <c r="G7927" s="27" t="str">
        <f>VLOOKUP(C7927,W:Y,3,TRUE)</f>
        <v>July 19</v>
      </c>
      <c r="H7927" s="27">
        <f t="shared" si="123"/>
        <v>7926</v>
      </c>
      <c r="I7927" s="30" t="str">
        <f>IF(G7927='Check Register'!$E$1,H7927,"")</f>
        <v/>
      </c>
      <c r="J7927" s="16" t="str">
        <f>IFERROR(SMALL($I$2:$I$100001,H7927),"")</f>
        <v/>
      </c>
    </row>
    <row r="7928" spans="1:10" x14ac:dyDescent="0.3">
      <c r="A7928" t="s">
        <v>666</v>
      </c>
      <c r="B7928" t="s">
        <v>66</v>
      </c>
      <c r="C7928" s="7">
        <v>43672</v>
      </c>
      <c r="E7928" s="27">
        <v>1000</v>
      </c>
      <c r="G7928" s="27" t="str">
        <f>VLOOKUP(C7928,W:Y,3,TRUE)</f>
        <v>July 19</v>
      </c>
      <c r="H7928" s="27">
        <f t="shared" si="123"/>
        <v>7927</v>
      </c>
      <c r="I7928" s="30" t="str">
        <f>IF(G7928='Check Register'!$E$1,H7928,"")</f>
        <v/>
      </c>
      <c r="J7928" s="16" t="str">
        <f>IFERROR(SMALL($I$2:$I$100001,H7928),"")</f>
        <v/>
      </c>
    </row>
    <row r="7929" spans="1:10" x14ac:dyDescent="0.3">
      <c r="A7929" t="s">
        <v>628</v>
      </c>
      <c r="B7929" t="s">
        <v>28</v>
      </c>
      <c r="C7929" s="7">
        <v>43672</v>
      </c>
      <c r="E7929" s="27">
        <v>476487.5</v>
      </c>
      <c r="G7929" s="27" t="str">
        <f>VLOOKUP(C7929,W:Y,3,TRUE)</f>
        <v>July 19</v>
      </c>
      <c r="H7929" s="27">
        <f t="shared" si="123"/>
        <v>7928</v>
      </c>
      <c r="I7929" s="30" t="str">
        <f>IF(G7929='Check Register'!$E$1,H7929,"")</f>
        <v/>
      </c>
      <c r="J7929" s="16" t="str">
        <f>IFERROR(SMALL($I$2:$I$100001,H7929),"")</f>
        <v/>
      </c>
    </row>
    <row r="7930" spans="1:10" x14ac:dyDescent="0.3">
      <c r="A7930" t="s">
        <v>56</v>
      </c>
      <c r="B7930" t="s">
        <v>12</v>
      </c>
      <c r="C7930" s="7">
        <v>43672</v>
      </c>
      <c r="E7930" s="27">
        <v>238.1</v>
      </c>
      <c r="G7930" s="27" t="str">
        <f>VLOOKUP(C7930,W:Y,3,TRUE)</f>
        <v>July 19</v>
      </c>
      <c r="H7930" s="27">
        <f t="shared" si="123"/>
        <v>7929</v>
      </c>
      <c r="I7930" s="30" t="str">
        <f>IF(G7930='Check Register'!$E$1,H7930,"")</f>
        <v/>
      </c>
      <c r="J7930" s="16" t="str">
        <f>IFERROR(SMALL($I$2:$I$100001,H7930),"")</f>
        <v/>
      </c>
    </row>
    <row r="7931" spans="1:10" x14ac:dyDescent="0.3">
      <c r="A7931" t="s">
        <v>57</v>
      </c>
      <c r="B7931" t="s">
        <v>8</v>
      </c>
      <c r="C7931" s="7">
        <v>43672</v>
      </c>
      <c r="E7931" s="27">
        <v>606.34</v>
      </c>
      <c r="G7931" s="27" t="str">
        <f>VLOOKUP(C7931,W:Y,3,TRUE)</f>
        <v>July 19</v>
      </c>
      <c r="H7931" s="27">
        <f t="shared" si="123"/>
        <v>7930</v>
      </c>
      <c r="I7931" s="30" t="str">
        <f>IF(G7931='Check Register'!$E$1,H7931,"")</f>
        <v/>
      </c>
      <c r="J7931" s="16" t="str">
        <f>IFERROR(SMALL($I$2:$I$100001,H7931),"")</f>
        <v/>
      </c>
    </row>
    <row r="7932" spans="1:10" x14ac:dyDescent="0.3">
      <c r="A7932" t="s">
        <v>369</v>
      </c>
      <c r="B7932" t="s">
        <v>14</v>
      </c>
      <c r="C7932" s="7">
        <v>43672</v>
      </c>
      <c r="E7932" s="27">
        <v>6462.39</v>
      </c>
      <c r="G7932" s="27" t="str">
        <f>VLOOKUP(C7932,W:Y,3,TRUE)</f>
        <v>July 19</v>
      </c>
      <c r="H7932" s="27">
        <f t="shared" si="123"/>
        <v>7931</v>
      </c>
      <c r="I7932" s="30" t="str">
        <f>IF(G7932='Check Register'!$E$1,H7932,"")</f>
        <v/>
      </c>
      <c r="J7932" s="16" t="str">
        <f>IFERROR(SMALL($I$2:$I$100001,H7932),"")</f>
        <v/>
      </c>
    </row>
    <row r="7933" spans="1:10" x14ac:dyDescent="0.3">
      <c r="A7933" t="s">
        <v>369</v>
      </c>
      <c r="B7933" t="s">
        <v>39</v>
      </c>
      <c r="C7933" s="7">
        <v>43672</v>
      </c>
      <c r="E7933" s="27">
        <v>6696.45</v>
      </c>
      <c r="G7933" s="27" t="str">
        <f>VLOOKUP(C7933,W:Y,3,TRUE)</f>
        <v>July 19</v>
      </c>
      <c r="H7933" s="27">
        <f t="shared" si="123"/>
        <v>7932</v>
      </c>
      <c r="I7933" s="30" t="str">
        <f>IF(G7933='Check Register'!$E$1,H7933,"")</f>
        <v/>
      </c>
      <c r="J7933" s="16" t="str">
        <f>IFERROR(SMALL($I$2:$I$100001,H7933),"")</f>
        <v/>
      </c>
    </row>
    <row r="7934" spans="1:10" x14ac:dyDescent="0.3">
      <c r="A7934" t="s">
        <v>237</v>
      </c>
      <c r="B7934" t="s">
        <v>12</v>
      </c>
      <c r="C7934" s="7">
        <v>43672</v>
      </c>
      <c r="E7934" s="27">
        <v>85.8</v>
      </c>
      <c r="G7934" s="27" t="str">
        <f>VLOOKUP(C7934,W:Y,3,TRUE)</f>
        <v>July 19</v>
      </c>
      <c r="H7934" s="27">
        <f t="shared" si="123"/>
        <v>7933</v>
      </c>
      <c r="I7934" s="30" t="str">
        <f>IF(G7934='Check Register'!$E$1,H7934,"")</f>
        <v/>
      </c>
      <c r="J7934" s="16" t="str">
        <f>IFERROR(SMALL($I$2:$I$100001,H7934),"")</f>
        <v/>
      </c>
    </row>
    <row r="7935" spans="1:10" x14ac:dyDescent="0.3">
      <c r="A7935" t="s">
        <v>556</v>
      </c>
      <c r="B7935" t="s">
        <v>47</v>
      </c>
      <c r="C7935" s="7">
        <v>43672</v>
      </c>
      <c r="E7935" s="27">
        <v>2863.09</v>
      </c>
      <c r="G7935" s="27" t="str">
        <f>VLOOKUP(C7935,W:Y,3,TRUE)</f>
        <v>July 19</v>
      </c>
      <c r="H7935" s="27">
        <f t="shared" si="123"/>
        <v>7934</v>
      </c>
      <c r="I7935" s="30" t="str">
        <f>IF(G7935='Check Register'!$E$1,H7935,"")</f>
        <v/>
      </c>
      <c r="J7935" s="16" t="str">
        <f>IFERROR(SMALL($I$2:$I$100001,H7935),"")</f>
        <v/>
      </c>
    </row>
    <row r="7936" spans="1:10" x14ac:dyDescent="0.3">
      <c r="A7936" t="s">
        <v>76</v>
      </c>
      <c r="B7936" t="s">
        <v>214</v>
      </c>
      <c r="C7936" s="7">
        <v>43672</v>
      </c>
      <c r="E7936" s="27">
        <v>45324.78</v>
      </c>
      <c r="G7936" s="27" t="str">
        <f>VLOOKUP(C7936,W:Y,3,TRUE)</f>
        <v>July 19</v>
      </c>
      <c r="H7936" s="27">
        <f t="shared" si="123"/>
        <v>7935</v>
      </c>
      <c r="I7936" s="30" t="str">
        <f>IF(G7936='Check Register'!$E$1,H7936,"")</f>
        <v/>
      </c>
      <c r="J7936" s="16" t="str">
        <f>IFERROR(SMALL($I$2:$I$100001,H7936),"")</f>
        <v/>
      </c>
    </row>
    <row r="7937" spans="1:10" x14ac:dyDescent="0.3">
      <c r="A7937" t="s">
        <v>76</v>
      </c>
      <c r="B7937" t="s">
        <v>111</v>
      </c>
      <c r="C7937" s="7">
        <v>43672</v>
      </c>
      <c r="E7937" s="27">
        <v>2316.98</v>
      </c>
      <c r="G7937" s="27" t="str">
        <f>VLOOKUP(C7937,W:Y,3,TRUE)</f>
        <v>July 19</v>
      </c>
      <c r="H7937" s="27">
        <f t="shared" si="123"/>
        <v>7936</v>
      </c>
      <c r="I7937" s="30" t="str">
        <f>IF(G7937='Check Register'!$E$1,H7937,"")</f>
        <v/>
      </c>
      <c r="J7937" s="16" t="str">
        <f>IFERROR(SMALL($I$2:$I$100001,H7937),"")</f>
        <v/>
      </c>
    </row>
    <row r="7938" spans="1:10" x14ac:dyDescent="0.3">
      <c r="A7938" t="s">
        <v>76</v>
      </c>
      <c r="B7938" t="s">
        <v>77</v>
      </c>
      <c r="C7938" s="7">
        <v>43672</v>
      </c>
      <c r="E7938" s="27">
        <v>575</v>
      </c>
      <c r="G7938" s="27" t="str">
        <f>VLOOKUP(C7938,W:Y,3,TRUE)</f>
        <v>July 19</v>
      </c>
      <c r="H7938" s="27">
        <f t="shared" si="123"/>
        <v>7937</v>
      </c>
      <c r="I7938" s="30" t="str">
        <f>IF(G7938='Check Register'!$E$1,H7938,"")</f>
        <v/>
      </c>
      <c r="J7938" s="16" t="str">
        <f>IFERROR(SMALL($I$2:$I$100001,H7938),"")</f>
        <v/>
      </c>
    </row>
    <row r="7939" spans="1:10" x14ac:dyDescent="0.3">
      <c r="A7939" t="s">
        <v>610</v>
      </c>
      <c r="B7939" t="s">
        <v>89</v>
      </c>
      <c r="C7939" s="7">
        <v>43672</v>
      </c>
      <c r="E7939" s="27">
        <v>700</v>
      </c>
      <c r="G7939" s="27" t="str">
        <f>VLOOKUP(C7939,W:Y,3,TRUE)</f>
        <v>July 19</v>
      </c>
      <c r="H7939" s="27">
        <f t="shared" ref="H7939:H8002" si="124">1+H7938</f>
        <v>7938</v>
      </c>
      <c r="I7939" s="30" t="str">
        <f>IF(G7939='Check Register'!$E$1,H7939,"")</f>
        <v/>
      </c>
      <c r="J7939" s="16" t="str">
        <f>IFERROR(SMALL($I$2:$I$100001,H7939),"")</f>
        <v/>
      </c>
    </row>
    <row r="7940" spans="1:10" x14ac:dyDescent="0.3">
      <c r="A7940" t="s">
        <v>612</v>
      </c>
      <c r="B7940" t="s">
        <v>214</v>
      </c>
      <c r="C7940" s="7">
        <v>43672</v>
      </c>
      <c r="E7940" s="27">
        <v>81080.45</v>
      </c>
      <c r="G7940" s="27" t="str">
        <f>VLOOKUP(C7940,W:Y,3,TRUE)</f>
        <v>July 19</v>
      </c>
      <c r="H7940" s="27">
        <f t="shared" si="124"/>
        <v>7939</v>
      </c>
      <c r="I7940" s="30" t="str">
        <f>IF(G7940='Check Register'!$E$1,H7940,"")</f>
        <v/>
      </c>
      <c r="J7940" s="16" t="str">
        <f>IFERROR(SMALL($I$2:$I$100001,H7940),"")</f>
        <v/>
      </c>
    </row>
    <row r="7941" spans="1:10" x14ac:dyDescent="0.3">
      <c r="A7941" t="s">
        <v>612</v>
      </c>
      <c r="B7941" t="s">
        <v>31</v>
      </c>
      <c r="C7941" s="7">
        <v>43672</v>
      </c>
      <c r="E7941" s="27">
        <v>1337.87</v>
      </c>
      <c r="G7941" s="27" t="str">
        <f>VLOOKUP(C7941,W:Y,3,TRUE)</f>
        <v>July 19</v>
      </c>
      <c r="H7941" s="27">
        <f t="shared" si="124"/>
        <v>7940</v>
      </c>
      <c r="I7941" s="30" t="str">
        <f>IF(G7941='Check Register'!$E$1,H7941,"")</f>
        <v/>
      </c>
      <c r="J7941" s="16" t="str">
        <f>IFERROR(SMALL($I$2:$I$100001,H7941),"")</f>
        <v/>
      </c>
    </row>
    <row r="7942" spans="1:10" x14ac:dyDescent="0.3">
      <c r="A7942" t="s">
        <v>84</v>
      </c>
      <c r="B7942" t="s">
        <v>85</v>
      </c>
      <c r="C7942" s="7">
        <v>43672</v>
      </c>
      <c r="E7942" s="27">
        <v>250.86</v>
      </c>
      <c r="G7942" s="27" t="str">
        <f>VLOOKUP(C7942,W:Y,3,TRUE)</f>
        <v>July 19</v>
      </c>
      <c r="H7942" s="27">
        <f t="shared" si="124"/>
        <v>7941</v>
      </c>
      <c r="I7942" s="30" t="str">
        <f>IF(G7942='Check Register'!$E$1,H7942,"")</f>
        <v/>
      </c>
      <c r="J7942" s="16" t="str">
        <f>IFERROR(SMALL($I$2:$I$100001,H7942),"")</f>
        <v/>
      </c>
    </row>
    <row r="7943" spans="1:10" x14ac:dyDescent="0.3">
      <c r="A7943" t="s">
        <v>667</v>
      </c>
      <c r="B7943" t="s">
        <v>18</v>
      </c>
      <c r="C7943" s="7">
        <v>43672</v>
      </c>
      <c r="E7943" s="27">
        <v>767.6</v>
      </c>
      <c r="G7943" s="27" t="str">
        <f>VLOOKUP(C7943,W:Y,3,TRUE)</f>
        <v>July 19</v>
      </c>
      <c r="H7943" s="27">
        <f t="shared" si="124"/>
        <v>7942</v>
      </c>
      <c r="I7943" s="30" t="str">
        <f>IF(G7943='Check Register'!$E$1,H7943,"")</f>
        <v/>
      </c>
      <c r="J7943" s="16" t="str">
        <f>IFERROR(SMALL($I$2:$I$100001,H7943),"")</f>
        <v/>
      </c>
    </row>
    <row r="7944" spans="1:10" x14ac:dyDescent="0.3">
      <c r="A7944" t="s">
        <v>97</v>
      </c>
      <c r="B7944" t="s">
        <v>6</v>
      </c>
      <c r="C7944" s="7">
        <v>43677</v>
      </c>
      <c r="E7944" s="27">
        <v>134759.78</v>
      </c>
      <c r="G7944" s="27" t="str">
        <f>VLOOKUP(C7944,W:Y,3,TRUE)</f>
        <v>July 19</v>
      </c>
      <c r="H7944" s="27">
        <f t="shared" si="124"/>
        <v>7943</v>
      </c>
      <c r="I7944" s="30" t="str">
        <f>IF(G7944='Check Register'!$E$1,H7944,"")</f>
        <v/>
      </c>
      <c r="J7944" s="16" t="str">
        <f>IFERROR(SMALL($I$2:$I$100001,H7944),"")</f>
        <v/>
      </c>
    </row>
    <row r="7945" spans="1:10" x14ac:dyDescent="0.3">
      <c r="A7945" t="s">
        <v>437</v>
      </c>
      <c r="B7945" t="s">
        <v>8</v>
      </c>
      <c r="C7945" s="7">
        <v>43679</v>
      </c>
      <c r="E7945" s="27">
        <v>567.70000000000005</v>
      </c>
      <c r="G7945" s="27" t="str">
        <f>VLOOKUP(C7945,W:Y,3,TRUE)</f>
        <v>Aug 19</v>
      </c>
      <c r="H7945" s="27">
        <f t="shared" si="124"/>
        <v>7944</v>
      </c>
      <c r="I7945" s="30" t="str">
        <f>IF(G7945='Check Register'!$E$1,H7945,"")</f>
        <v/>
      </c>
      <c r="J7945" s="16" t="str">
        <f>IFERROR(SMALL($I$2:$I$100001,H7945),"")</f>
        <v/>
      </c>
    </row>
    <row r="7946" spans="1:10" x14ac:dyDescent="0.3">
      <c r="A7946" t="s">
        <v>351</v>
      </c>
      <c r="B7946" t="s">
        <v>89</v>
      </c>
      <c r="C7946" s="7">
        <v>43679</v>
      </c>
      <c r="E7946" s="27">
        <v>1718.5</v>
      </c>
      <c r="G7946" s="27" t="str">
        <f>VLOOKUP(C7946,W:Y,3,TRUE)</f>
        <v>Aug 19</v>
      </c>
      <c r="H7946" s="27">
        <f t="shared" si="124"/>
        <v>7945</v>
      </c>
      <c r="I7946" s="30" t="str">
        <f>IF(G7946='Check Register'!$E$1,H7946,"")</f>
        <v/>
      </c>
      <c r="J7946" s="16" t="str">
        <f>IFERROR(SMALL($I$2:$I$100001,H7946),"")</f>
        <v/>
      </c>
    </row>
    <row r="7947" spans="1:10" x14ac:dyDescent="0.3">
      <c r="A7947" t="s">
        <v>172</v>
      </c>
      <c r="B7947" t="s">
        <v>8</v>
      </c>
      <c r="C7947" s="7">
        <v>43679</v>
      </c>
      <c r="E7947" s="27">
        <v>1602.37</v>
      </c>
      <c r="G7947" s="27" t="str">
        <f>VLOOKUP(C7947,W:Y,3,TRUE)</f>
        <v>Aug 19</v>
      </c>
      <c r="H7947" s="27">
        <f t="shared" si="124"/>
        <v>7946</v>
      </c>
      <c r="I7947" s="30" t="str">
        <f>IF(G7947='Check Register'!$E$1,H7947,"")</f>
        <v/>
      </c>
      <c r="J7947" s="16" t="str">
        <f>IFERROR(SMALL($I$2:$I$100001,H7947),"")</f>
        <v/>
      </c>
    </row>
    <row r="7948" spans="1:10" x14ac:dyDescent="0.3">
      <c r="A7948" t="s">
        <v>87</v>
      </c>
      <c r="B7948" t="s">
        <v>8</v>
      </c>
      <c r="C7948" s="7">
        <v>43679</v>
      </c>
      <c r="E7948" s="27">
        <v>1191.29</v>
      </c>
      <c r="G7948" s="27" t="str">
        <f>VLOOKUP(C7948,W:Y,3,TRUE)</f>
        <v>Aug 19</v>
      </c>
      <c r="H7948" s="27">
        <f t="shared" si="124"/>
        <v>7947</v>
      </c>
      <c r="I7948" s="30" t="str">
        <f>IF(G7948='Check Register'!$E$1,H7948,"")</f>
        <v/>
      </c>
      <c r="J7948" s="16" t="str">
        <f>IFERROR(SMALL($I$2:$I$100001,H7948),"")</f>
        <v/>
      </c>
    </row>
    <row r="7949" spans="1:10" x14ac:dyDescent="0.3">
      <c r="A7949" t="s">
        <v>7</v>
      </c>
      <c r="B7949" t="s">
        <v>8</v>
      </c>
      <c r="C7949" s="7">
        <v>43679</v>
      </c>
      <c r="E7949" s="27">
        <v>80</v>
      </c>
      <c r="G7949" s="27" t="str">
        <f>VLOOKUP(C7949,W:Y,3,TRUE)</f>
        <v>Aug 19</v>
      </c>
      <c r="H7949" s="27">
        <f t="shared" si="124"/>
        <v>7948</v>
      </c>
      <c r="I7949" s="30" t="str">
        <f>IF(G7949='Check Register'!$E$1,H7949,"")</f>
        <v/>
      </c>
      <c r="J7949" s="16" t="str">
        <f>IFERROR(SMALL($I$2:$I$100001,H7949),"")</f>
        <v/>
      </c>
    </row>
    <row r="7950" spans="1:10" x14ac:dyDescent="0.3">
      <c r="A7950" t="s">
        <v>10</v>
      </c>
      <c r="B7950" t="s">
        <v>127</v>
      </c>
      <c r="C7950" s="7">
        <v>43679</v>
      </c>
      <c r="E7950" s="27">
        <v>59.96</v>
      </c>
      <c r="G7950" s="27" t="str">
        <f>VLOOKUP(C7950,W:Y,3,TRUE)</f>
        <v>Aug 19</v>
      </c>
      <c r="H7950" s="27">
        <f t="shared" si="124"/>
        <v>7949</v>
      </c>
      <c r="I7950" s="30" t="str">
        <f>IF(G7950='Check Register'!$E$1,H7950,"")</f>
        <v/>
      </c>
      <c r="J7950" s="16" t="str">
        <f>IFERROR(SMALL($I$2:$I$100001,H7950),"")</f>
        <v/>
      </c>
    </row>
    <row r="7951" spans="1:10" x14ac:dyDescent="0.3">
      <c r="A7951" t="s">
        <v>553</v>
      </c>
      <c r="B7951" t="s">
        <v>8</v>
      </c>
      <c r="C7951" s="7">
        <v>43679</v>
      </c>
      <c r="E7951" s="27">
        <v>1526.05</v>
      </c>
      <c r="G7951" s="27" t="str">
        <f>VLOOKUP(C7951,W:Y,3,TRUE)</f>
        <v>Aug 19</v>
      </c>
      <c r="H7951" s="27">
        <f t="shared" si="124"/>
        <v>7950</v>
      </c>
      <c r="I7951" s="30" t="str">
        <f>IF(G7951='Check Register'!$E$1,H7951,"")</f>
        <v/>
      </c>
      <c r="J7951" s="16" t="str">
        <f>IFERROR(SMALL($I$2:$I$100001,H7951),"")</f>
        <v/>
      </c>
    </row>
    <row r="7952" spans="1:10" x14ac:dyDescent="0.3">
      <c r="A7952" t="s">
        <v>133</v>
      </c>
      <c r="B7952" t="s">
        <v>8</v>
      </c>
      <c r="C7952" s="7">
        <v>43679</v>
      </c>
      <c r="E7952" s="27">
        <v>544.71</v>
      </c>
      <c r="G7952" s="27" t="str">
        <f>VLOOKUP(C7952,W:Y,3,TRUE)</f>
        <v>Aug 19</v>
      </c>
      <c r="H7952" s="27">
        <f t="shared" si="124"/>
        <v>7951</v>
      </c>
      <c r="I7952" s="30" t="str">
        <f>IF(G7952='Check Register'!$E$1,H7952,"")</f>
        <v/>
      </c>
      <c r="J7952" s="16" t="str">
        <f>IFERROR(SMALL($I$2:$I$100001,H7952),"")</f>
        <v/>
      </c>
    </row>
    <row r="7953" spans="1:10" x14ac:dyDescent="0.3">
      <c r="A7953" t="s">
        <v>605</v>
      </c>
      <c r="B7953" t="s">
        <v>18</v>
      </c>
      <c r="C7953" s="7">
        <v>43679</v>
      </c>
      <c r="E7953" s="27">
        <v>940.23</v>
      </c>
      <c r="G7953" s="27" t="str">
        <f>VLOOKUP(C7953,W:Y,3,TRUE)</f>
        <v>Aug 19</v>
      </c>
      <c r="H7953" s="27">
        <f t="shared" si="124"/>
        <v>7952</v>
      </c>
      <c r="I7953" s="30" t="str">
        <f>IF(G7953='Check Register'!$E$1,H7953,"")</f>
        <v/>
      </c>
      <c r="J7953" s="16" t="str">
        <f>IFERROR(SMALL($I$2:$I$100001,H7953),"")</f>
        <v/>
      </c>
    </row>
    <row r="7954" spans="1:10" x14ac:dyDescent="0.3">
      <c r="A7954" t="s">
        <v>19</v>
      </c>
      <c r="B7954" t="s">
        <v>20</v>
      </c>
      <c r="C7954" s="7">
        <v>43679</v>
      </c>
      <c r="E7954" s="27">
        <v>1512.34</v>
      </c>
      <c r="G7954" s="27" t="str">
        <f>VLOOKUP(C7954,W:Y,3,TRUE)</f>
        <v>Aug 19</v>
      </c>
      <c r="H7954" s="27">
        <f t="shared" si="124"/>
        <v>7953</v>
      </c>
      <c r="I7954" s="30" t="str">
        <f>IF(G7954='Check Register'!$E$1,H7954,"")</f>
        <v/>
      </c>
      <c r="J7954" s="16" t="str">
        <f>IFERROR(SMALL($I$2:$I$100001,H7954),"")</f>
        <v/>
      </c>
    </row>
    <row r="7955" spans="1:10" x14ac:dyDescent="0.3">
      <c r="A7955" t="s">
        <v>221</v>
      </c>
      <c r="B7955" t="s">
        <v>8</v>
      </c>
      <c r="C7955" s="7">
        <v>43679</v>
      </c>
      <c r="E7955" s="27">
        <v>2282.65</v>
      </c>
      <c r="G7955" s="27" t="str">
        <f>VLOOKUP(C7955,W:Y,3,TRUE)</f>
        <v>Aug 19</v>
      </c>
      <c r="H7955" s="27">
        <f t="shared" si="124"/>
        <v>7954</v>
      </c>
      <c r="I7955" s="30" t="str">
        <f>IF(G7955='Check Register'!$E$1,H7955,"")</f>
        <v/>
      </c>
      <c r="J7955" s="16" t="str">
        <f>IFERROR(SMALL($I$2:$I$100001,H7955),"")</f>
        <v/>
      </c>
    </row>
    <row r="7956" spans="1:10" x14ac:dyDescent="0.3">
      <c r="A7956" t="s">
        <v>26</v>
      </c>
      <c r="B7956" t="s">
        <v>20</v>
      </c>
      <c r="C7956" s="7">
        <v>43679</v>
      </c>
      <c r="E7956" s="27">
        <v>5872.87</v>
      </c>
      <c r="G7956" s="27" t="str">
        <f>VLOOKUP(C7956,W:Y,3,TRUE)</f>
        <v>Aug 19</v>
      </c>
      <c r="H7956" s="27">
        <f t="shared" si="124"/>
        <v>7955</v>
      </c>
      <c r="I7956" s="30" t="str">
        <f>IF(G7956='Check Register'!$E$1,H7956,"")</f>
        <v/>
      </c>
      <c r="J7956" s="16" t="str">
        <f>IFERROR(SMALL($I$2:$I$100001,H7956),"")</f>
        <v/>
      </c>
    </row>
    <row r="7957" spans="1:10" x14ac:dyDescent="0.3">
      <c r="A7957" t="s">
        <v>461</v>
      </c>
      <c r="B7957" t="s">
        <v>70</v>
      </c>
      <c r="C7957" s="7">
        <v>43679</v>
      </c>
      <c r="E7957" s="27">
        <v>88.95</v>
      </c>
      <c r="G7957" s="27" t="str">
        <f>VLOOKUP(C7957,W:Y,3,TRUE)</f>
        <v>Aug 19</v>
      </c>
      <c r="H7957" s="27">
        <f t="shared" si="124"/>
        <v>7956</v>
      </c>
      <c r="I7957" s="30" t="str">
        <f>IF(G7957='Check Register'!$E$1,H7957,"")</f>
        <v/>
      </c>
      <c r="J7957" s="16" t="str">
        <f>IFERROR(SMALL($I$2:$I$100001,H7957),"")</f>
        <v/>
      </c>
    </row>
    <row r="7958" spans="1:10" x14ac:dyDescent="0.3">
      <c r="A7958" t="s">
        <v>29</v>
      </c>
      <c r="B7958" t="s">
        <v>127</v>
      </c>
      <c r="C7958" s="7">
        <v>43679</v>
      </c>
      <c r="E7958" s="27">
        <v>59.36</v>
      </c>
      <c r="G7958" s="27" t="str">
        <f>VLOOKUP(C7958,W:Y,3,TRUE)</f>
        <v>Aug 19</v>
      </c>
      <c r="H7958" s="27">
        <f t="shared" si="124"/>
        <v>7957</v>
      </c>
      <c r="I7958" s="30" t="str">
        <f>IF(G7958='Check Register'!$E$1,H7958,"")</f>
        <v/>
      </c>
      <c r="J7958" s="16" t="str">
        <f>IFERROR(SMALL($I$2:$I$100001,H7958),"")</f>
        <v/>
      </c>
    </row>
    <row r="7959" spans="1:10" x14ac:dyDescent="0.3">
      <c r="A7959" t="s">
        <v>34</v>
      </c>
      <c r="B7959" t="s">
        <v>35</v>
      </c>
      <c r="C7959" s="7">
        <v>43679</v>
      </c>
      <c r="E7959" s="27">
        <v>517.5</v>
      </c>
      <c r="G7959" s="27" t="str">
        <f>VLOOKUP(C7959,W:Y,3,TRUE)</f>
        <v>Aug 19</v>
      </c>
      <c r="H7959" s="27">
        <f t="shared" si="124"/>
        <v>7958</v>
      </c>
      <c r="I7959" s="30" t="str">
        <f>IF(G7959='Check Register'!$E$1,H7959,"")</f>
        <v/>
      </c>
      <c r="J7959" s="16" t="str">
        <f>IFERROR(SMALL($I$2:$I$100001,H7959),"")</f>
        <v/>
      </c>
    </row>
    <row r="7960" spans="1:10" x14ac:dyDescent="0.3">
      <c r="A7960" t="s">
        <v>36</v>
      </c>
      <c r="B7960" t="s">
        <v>18</v>
      </c>
      <c r="C7960" s="7">
        <v>43679</v>
      </c>
      <c r="E7960" s="27">
        <v>291.43</v>
      </c>
      <c r="G7960" s="27" t="str">
        <f>VLOOKUP(C7960,W:Y,3,TRUE)</f>
        <v>Aug 19</v>
      </c>
      <c r="H7960" s="27">
        <f t="shared" si="124"/>
        <v>7959</v>
      </c>
      <c r="I7960" s="30" t="str">
        <f>IF(G7960='Check Register'!$E$1,H7960,"")</f>
        <v/>
      </c>
      <c r="J7960" s="16" t="str">
        <f>IFERROR(SMALL($I$2:$I$100001,H7960),"")</f>
        <v/>
      </c>
    </row>
    <row r="7961" spans="1:10" x14ac:dyDescent="0.3">
      <c r="A7961" t="s">
        <v>146</v>
      </c>
      <c r="B7961" t="s">
        <v>8</v>
      </c>
      <c r="C7961" s="7">
        <v>43679</v>
      </c>
      <c r="E7961" s="27">
        <v>975.2</v>
      </c>
      <c r="G7961" s="27" t="str">
        <f>VLOOKUP(C7961,W:Y,3,TRUE)</f>
        <v>Aug 19</v>
      </c>
      <c r="H7961" s="27">
        <f t="shared" si="124"/>
        <v>7960</v>
      </c>
      <c r="I7961" s="30" t="str">
        <f>IF(G7961='Check Register'!$E$1,H7961,"")</f>
        <v/>
      </c>
      <c r="J7961" s="16" t="str">
        <f>IFERROR(SMALL($I$2:$I$100001,H7961),"")</f>
        <v/>
      </c>
    </row>
    <row r="7962" spans="1:10" x14ac:dyDescent="0.3">
      <c r="A7962" t="s">
        <v>423</v>
      </c>
      <c r="B7962" t="s">
        <v>8</v>
      </c>
      <c r="C7962" s="7">
        <v>43679</v>
      </c>
      <c r="E7962" s="27">
        <v>2719</v>
      </c>
      <c r="G7962" s="27" t="str">
        <f>VLOOKUP(C7962,W:Y,3,TRUE)</f>
        <v>Aug 19</v>
      </c>
      <c r="H7962" s="27">
        <f t="shared" si="124"/>
        <v>7961</v>
      </c>
      <c r="I7962" s="30" t="str">
        <f>IF(G7962='Check Register'!$E$1,H7962,"")</f>
        <v/>
      </c>
      <c r="J7962" s="16" t="str">
        <f>IFERROR(SMALL($I$2:$I$100001,H7962),"")</f>
        <v/>
      </c>
    </row>
    <row r="7963" spans="1:10" x14ac:dyDescent="0.3">
      <c r="A7963" t="s">
        <v>281</v>
      </c>
      <c r="B7963" t="s">
        <v>12</v>
      </c>
      <c r="C7963" s="7">
        <v>43679</v>
      </c>
      <c r="E7963" s="27">
        <v>326.27</v>
      </c>
      <c r="G7963" s="27" t="str">
        <f>VLOOKUP(C7963,W:Y,3,TRUE)</f>
        <v>Aug 19</v>
      </c>
      <c r="H7963" s="27">
        <f t="shared" si="124"/>
        <v>7962</v>
      </c>
      <c r="I7963" s="30" t="str">
        <f>IF(G7963='Check Register'!$E$1,H7963,"")</f>
        <v/>
      </c>
      <c r="J7963" s="16" t="str">
        <f>IFERROR(SMALL($I$2:$I$100001,H7963),"")</f>
        <v/>
      </c>
    </row>
    <row r="7964" spans="1:10" x14ac:dyDescent="0.3">
      <c r="A7964" t="s">
        <v>281</v>
      </c>
      <c r="B7964" t="s">
        <v>89</v>
      </c>
      <c r="C7964" s="7">
        <v>43679</v>
      </c>
      <c r="E7964" s="27">
        <v>74.41</v>
      </c>
      <c r="G7964" s="27" t="str">
        <f>VLOOKUP(C7964,W:Y,3,TRUE)</f>
        <v>Aug 19</v>
      </c>
      <c r="H7964" s="27">
        <f t="shared" si="124"/>
        <v>7963</v>
      </c>
      <c r="I7964" s="30" t="str">
        <f>IF(G7964='Check Register'!$E$1,H7964,"")</f>
        <v/>
      </c>
      <c r="J7964" s="16" t="str">
        <f>IFERROR(SMALL($I$2:$I$100001,H7964),"")</f>
        <v/>
      </c>
    </row>
    <row r="7965" spans="1:10" x14ac:dyDescent="0.3">
      <c r="A7965" t="s">
        <v>335</v>
      </c>
      <c r="B7965" t="s">
        <v>102</v>
      </c>
      <c r="C7965" s="7">
        <v>43679</v>
      </c>
      <c r="E7965" s="27">
        <v>1939.55</v>
      </c>
      <c r="G7965" s="27" t="str">
        <f>VLOOKUP(C7965,W:Y,3,TRUE)</f>
        <v>Aug 19</v>
      </c>
      <c r="H7965" s="27">
        <f t="shared" si="124"/>
        <v>7964</v>
      </c>
      <c r="I7965" s="30" t="str">
        <f>IF(G7965='Check Register'!$E$1,H7965,"")</f>
        <v/>
      </c>
      <c r="J7965" s="16" t="str">
        <f>IFERROR(SMALL($I$2:$I$100001,H7965),"")</f>
        <v/>
      </c>
    </row>
    <row r="7966" spans="1:10" x14ac:dyDescent="0.3">
      <c r="A7966" t="s">
        <v>107</v>
      </c>
      <c r="B7966" t="s">
        <v>28</v>
      </c>
      <c r="C7966" s="7">
        <v>43679</v>
      </c>
      <c r="E7966" s="27">
        <v>2335.8000000000002</v>
      </c>
      <c r="G7966" s="27" t="str">
        <f>VLOOKUP(C7966,W:Y,3,TRUE)</f>
        <v>Aug 19</v>
      </c>
      <c r="H7966" s="27">
        <f t="shared" si="124"/>
        <v>7965</v>
      </c>
      <c r="I7966" s="30" t="str">
        <f>IF(G7966='Check Register'!$E$1,H7966,"")</f>
        <v/>
      </c>
      <c r="J7966" s="16" t="str">
        <f>IFERROR(SMALL($I$2:$I$100001,H7966),"")</f>
        <v/>
      </c>
    </row>
    <row r="7967" spans="1:10" x14ac:dyDescent="0.3">
      <c r="A7967" t="s">
        <v>668</v>
      </c>
      <c r="B7967" t="s">
        <v>16</v>
      </c>
      <c r="C7967" s="7">
        <v>43679</v>
      </c>
      <c r="E7967" s="27">
        <v>42.17</v>
      </c>
      <c r="G7967" s="27" t="str">
        <f>VLOOKUP(C7967,W:Y,3,TRUE)</f>
        <v>Aug 19</v>
      </c>
      <c r="H7967" s="27">
        <f t="shared" si="124"/>
        <v>7966</v>
      </c>
      <c r="I7967" s="30" t="str">
        <f>IF(G7967='Check Register'!$E$1,H7967,"")</f>
        <v/>
      </c>
      <c r="J7967" s="16" t="str">
        <f>IFERROR(SMALL($I$2:$I$100001,H7967),"")</f>
        <v/>
      </c>
    </row>
    <row r="7968" spans="1:10" x14ac:dyDescent="0.3">
      <c r="A7968" t="s">
        <v>41</v>
      </c>
      <c r="B7968" t="s">
        <v>127</v>
      </c>
      <c r="C7968" s="7">
        <v>43679</v>
      </c>
      <c r="E7968" s="27">
        <v>203.88</v>
      </c>
      <c r="G7968" s="27" t="str">
        <f>VLOOKUP(C7968,W:Y,3,TRUE)</f>
        <v>Aug 19</v>
      </c>
      <c r="H7968" s="27">
        <f t="shared" si="124"/>
        <v>7967</v>
      </c>
      <c r="I7968" s="30" t="str">
        <f>IF(G7968='Check Register'!$E$1,H7968,"")</f>
        <v/>
      </c>
      <c r="J7968" s="16" t="str">
        <f>IFERROR(SMALL($I$2:$I$100001,H7968),"")</f>
        <v/>
      </c>
    </row>
    <row r="7969" spans="1:10" x14ac:dyDescent="0.3">
      <c r="A7969" t="s">
        <v>41</v>
      </c>
      <c r="B7969" t="s">
        <v>8</v>
      </c>
      <c r="C7969" s="7">
        <v>43679</v>
      </c>
      <c r="E7969" s="27">
        <v>39.97</v>
      </c>
      <c r="G7969" s="27" t="str">
        <f>VLOOKUP(C7969,W:Y,3,TRUE)</f>
        <v>Aug 19</v>
      </c>
      <c r="H7969" s="27">
        <f t="shared" si="124"/>
        <v>7968</v>
      </c>
      <c r="I7969" s="30" t="str">
        <f>IF(G7969='Check Register'!$E$1,H7969,"")</f>
        <v/>
      </c>
      <c r="J7969" s="16" t="str">
        <f>IFERROR(SMALL($I$2:$I$100001,H7969),"")</f>
        <v/>
      </c>
    </row>
    <row r="7970" spans="1:10" x14ac:dyDescent="0.3">
      <c r="A7970" t="s">
        <v>565</v>
      </c>
      <c r="B7970" t="s">
        <v>61</v>
      </c>
      <c r="C7970" s="7">
        <v>43679</v>
      </c>
      <c r="E7970" s="27">
        <v>1399.68</v>
      </c>
      <c r="G7970" s="27" t="str">
        <f>VLOOKUP(C7970,W:Y,3,TRUE)</f>
        <v>Aug 19</v>
      </c>
      <c r="H7970" s="27">
        <f t="shared" si="124"/>
        <v>7969</v>
      </c>
      <c r="I7970" s="30" t="str">
        <f>IF(G7970='Check Register'!$E$1,H7970,"")</f>
        <v/>
      </c>
      <c r="J7970" s="16" t="str">
        <f>IFERROR(SMALL($I$2:$I$100001,H7970),"")</f>
        <v/>
      </c>
    </row>
    <row r="7971" spans="1:10" x14ac:dyDescent="0.3">
      <c r="A7971" t="s">
        <v>669</v>
      </c>
      <c r="B7971" t="s">
        <v>150</v>
      </c>
      <c r="C7971" s="7">
        <v>43679</v>
      </c>
      <c r="E7971" s="27">
        <v>34.630000000000003</v>
      </c>
      <c r="G7971" s="27" t="str">
        <f>VLOOKUP(C7971,W:Y,3,TRUE)</f>
        <v>Aug 19</v>
      </c>
      <c r="H7971" s="27">
        <f t="shared" si="124"/>
        <v>7970</v>
      </c>
      <c r="I7971" s="30" t="str">
        <f>IF(G7971='Check Register'!$E$1,H7971,"")</f>
        <v/>
      </c>
      <c r="J7971" s="16" t="str">
        <f>IFERROR(SMALL($I$2:$I$100001,H7971),"")</f>
        <v/>
      </c>
    </row>
    <row r="7972" spans="1:10" x14ac:dyDescent="0.3">
      <c r="A7972" t="s">
        <v>156</v>
      </c>
      <c r="B7972" t="s">
        <v>14</v>
      </c>
      <c r="C7972" s="7">
        <v>43679</v>
      </c>
      <c r="E7972" s="27">
        <v>31670.21</v>
      </c>
      <c r="G7972" s="27" t="str">
        <f>VLOOKUP(C7972,W:Y,3,TRUE)</f>
        <v>Aug 19</v>
      </c>
      <c r="H7972" s="27">
        <f t="shared" si="124"/>
        <v>7971</v>
      </c>
      <c r="I7972" s="30" t="str">
        <f>IF(G7972='Check Register'!$E$1,H7972,"")</f>
        <v/>
      </c>
      <c r="J7972" s="16" t="str">
        <f>IFERROR(SMALL($I$2:$I$100001,H7972),"")</f>
        <v/>
      </c>
    </row>
    <row r="7973" spans="1:10" x14ac:dyDescent="0.3">
      <c r="A7973" t="s">
        <v>116</v>
      </c>
      <c r="B7973" t="s">
        <v>45</v>
      </c>
      <c r="C7973" s="7">
        <v>43679</v>
      </c>
      <c r="E7973" s="27">
        <v>404.05</v>
      </c>
      <c r="G7973" s="27" t="str">
        <f>VLOOKUP(C7973,W:Y,3,TRUE)</f>
        <v>Aug 19</v>
      </c>
      <c r="H7973" s="27">
        <f t="shared" si="124"/>
        <v>7972</v>
      </c>
      <c r="I7973" s="30" t="str">
        <f>IF(G7973='Check Register'!$E$1,H7973,"")</f>
        <v/>
      </c>
      <c r="J7973" s="16" t="str">
        <f>IFERROR(SMALL($I$2:$I$100001,H7973),"")</f>
        <v/>
      </c>
    </row>
    <row r="7974" spans="1:10" x14ac:dyDescent="0.3">
      <c r="A7974" t="s">
        <v>655</v>
      </c>
      <c r="B7974" t="s">
        <v>6</v>
      </c>
      <c r="C7974" s="7">
        <v>43679</v>
      </c>
      <c r="E7974" s="27">
        <v>798.84</v>
      </c>
      <c r="G7974" s="27" t="str">
        <f>VLOOKUP(C7974,W:Y,3,TRUE)</f>
        <v>Aug 19</v>
      </c>
      <c r="H7974" s="27">
        <f t="shared" si="124"/>
        <v>7973</v>
      </c>
      <c r="I7974" s="30" t="str">
        <f>IF(G7974='Check Register'!$E$1,H7974,"")</f>
        <v/>
      </c>
      <c r="J7974" s="16" t="str">
        <f>IFERROR(SMALL($I$2:$I$100001,H7974),"")</f>
        <v/>
      </c>
    </row>
    <row r="7975" spans="1:10" x14ac:dyDescent="0.3">
      <c r="A7975" t="s">
        <v>56</v>
      </c>
      <c r="B7975" t="s">
        <v>12</v>
      </c>
      <c r="C7975" s="7">
        <v>43679</v>
      </c>
      <c r="E7975" s="27">
        <v>410.89</v>
      </c>
      <c r="G7975" s="27" t="str">
        <f>VLOOKUP(C7975,W:Y,3,TRUE)</f>
        <v>Aug 19</v>
      </c>
      <c r="H7975" s="27">
        <f t="shared" si="124"/>
        <v>7974</v>
      </c>
      <c r="I7975" s="30" t="str">
        <f>IF(G7975='Check Register'!$E$1,H7975,"")</f>
        <v/>
      </c>
      <c r="J7975" s="16" t="str">
        <f>IFERROR(SMALL($I$2:$I$100001,H7975),"")</f>
        <v/>
      </c>
    </row>
    <row r="7976" spans="1:10" x14ac:dyDescent="0.3">
      <c r="A7976" t="s">
        <v>56</v>
      </c>
      <c r="B7976" t="s">
        <v>106</v>
      </c>
      <c r="C7976" s="7">
        <v>43679</v>
      </c>
      <c r="E7976" s="27">
        <v>409.88</v>
      </c>
      <c r="G7976" s="27" t="str">
        <f>VLOOKUP(C7976,W:Y,3,TRUE)</f>
        <v>Aug 19</v>
      </c>
      <c r="H7976" s="27">
        <f t="shared" si="124"/>
        <v>7975</v>
      </c>
      <c r="I7976" s="30" t="str">
        <f>IF(G7976='Check Register'!$E$1,H7976,"")</f>
        <v/>
      </c>
      <c r="J7976" s="16" t="str">
        <f>IFERROR(SMALL($I$2:$I$100001,H7976),"")</f>
        <v/>
      </c>
    </row>
    <row r="7977" spans="1:10" x14ac:dyDescent="0.3">
      <c r="A7977" t="s">
        <v>57</v>
      </c>
      <c r="B7977" t="s">
        <v>127</v>
      </c>
      <c r="C7977" s="7">
        <v>43679</v>
      </c>
      <c r="E7977" s="27">
        <v>44.32</v>
      </c>
      <c r="G7977" s="27" t="str">
        <f>VLOOKUP(C7977,W:Y,3,TRUE)</f>
        <v>Aug 19</v>
      </c>
      <c r="H7977" s="27">
        <f t="shared" si="124"/>
        <v>7976</v>
      </c>
      <c r="I7977" s="30" t="str">
        <f>IF(G7977='Check Register'!$E$1,H7977,"")</f>
        <v/>
      </c>
      <c r="J7977" s="16" t="str">
        <f>IFERROR(SMALL($I$2:$I$100001,H7977),"")</f>
        <v/>
      </c>
    </row>
    <row r="7978" spans="1:10" x14ac:dyDescent="0.3">
      <c r="A7978" t="s">
        <v>57</v>
      </c>
      <c r="B7978" t="s">
        <v>8</v>
      </c>
      <c r="C7978" s="7">
        <v>43679</v>
      </c>
      <c r="E7978" s="27">
        <v>1168.79</v>
      </c>
      <c r="G7978" s="27" t="str">
        <f>VLOOKUP(C7978,W:Y,3,TRUE)</f>
        <v>Aug 19</v>
      </c>
      <c r="H7978" s="27">
        <f t="shared" si="124"/>
        <v>7977</v>
      </c>
      <c r="I7978" s="30" t="str">
        <f>IF(G7978='Check Register'!$E$1,H7978,"")</f>
        <v/>
      </c>
      <c r="J7978" s="16" t="str">
        <f>IFERROR(SMALL($I$2:$I$100001,H7978),"")</f>
        <v/>
      </c>
    </row>
    <row r="7979" spans="1:10" x14ac:dyDescent="0.3">
      <c r="A7979" t="s">
        <v>57</v>
      </c>
      <c r="B7979" t="s">
        <v>85</v>
      </c>
      <c r="C7979" s="7">
        <v>43679</v>
      </c>
      <c r="E7979" s="27">
        <v>399.96</v>
      </c>
      <c r="G7979" s="27" t="str">
        <f>VLOOKUP(C7979,W:Y,3,TRUE)</f>
        <v>Aug 19</v>
      </c>
      <c r="H7979" s="27">
        <f t="shared" si="124"/>
        <v>7978</v>
      </c>
      <c r="I7979" s="30" t="str">
        <f>IF(G7979='Check Register'!$E$1,H7979,"")</f>
        <v/>
      </c>
      <c r="J7979" s="16" t="str">
        <f>IFERROR(SMALL($I$2:$I$100001,H7979),"")</f>
        <v/>
      </c>
    </row>
    <row r="7980" spans="1:10" x14ac:dyDescent="0.3">
      <c r="A7980" t="s">
        <v>236</v>
      </c>
      <c r="B7980" t="s">
        <v>8</v>
      </c>
      <c r="C7980" s="7">
        <v>43679</v>
      </c>
      <c r="E7980" s="27">
        <v>412.25</v>
      </c>
      <c r="G7980" s="27" t="str">
        <f>VLOOKUP(C7980,W:Y,3,TRUE)</f>
        <v>Aug 19</v>
      </c>
      <c r="H7980" s="27">
        <f t="shared" si="124"/>
        <v>7979</v>
      </c>
      <c r="I7980" s="30" t="str">
        <f>IF(G7980='Check Register'!$E$1,H7980,"")</f>
        <v/>
      </c>
      <c r="J7980" s="16" t="str">
        <f>IFERROR(SMALL($I$2:$I$100001,H7980),"")</f>
        <v/>
      </c>
    </row>
    <row r="7981" spans="1:10" x14ac:dyDescent="0.3">
      <c r="A7981" t="s">
        <v>60</v>
      </c>
      <c r="B7981" t="s">
        <v>61</v>
      </c>
      <c r="C7981" s="7">
        <v>43679</v>
      </c>
      <c r="E7981" s="27">
        <v>72.5</v>
      </c>
      <c r="G7981" s="27" t="str">
        <f>VLOOKUP(C7981,W:Y,3,TRUE)</f>
        <v>Aug 19</v>
      </c>
      <c r="H7981" s="27">
        <f t="shared" si="124"/>
        <v>7980</v>
      </c>
      <c r="I7981" s="30" t="str">
        <f>IF(G7981='Check Register'!$E$1,H7981,"")</f>
        <v/>
      </c>
      <c r="J7981" s="16" t="str">
        <f>IFERROR(SMALL($I$2:$I$100001,H7981),"")</f>
        <v/>
      </c>
    </row>
    <row r="7982" spans="1:10" x14ac:dyDescent="0.3">
      <c r="A7982" t="s">
        <v>63</v>
      </c>
      <c r="B7982" t="s">
        <v>22</v>
      </c>
      <c r="C7982" s="7">
        <v>43679</v>
      </c>
      <c r="E7982" s="27">
        <v>160</v>
      </c>
      <c r="G7982" s="27" t="str">
        <f>VLOOKUP(C7982,W:Y,3,TRUE)</f>
        <v>Aug 19</v>
      </c>
      <c r="H7982" s="27">
        <f t="shared" si="124"/>
        <v>7981</v>
      </c>
      <c r="I7982" s="30" t="str">
        <f>IF(G7982='Check Register'!$E$1,H7982,"")</f>
        <v/>
      </c>
      <c r="J7982" s="16" t="str">
        <f>IFERROR(SMALL($I$2:$I$100001,H7982),"")</f>
        <v/>
      </c>
    </row>
    <row r="7983" spans="1:10" x14ac:dyDescent="0.3">
      <c r="A7983" t="s">
        <v>211</v>
      </c>
      <c r="B7983" t="s">
        <v>212</v>
      </c>
      <c r="C7983" s="7">
        <v>43679</v>
      </c>
      <c r="E7983" s="27">
        <v>125</v>
      </c>
      <c r="G7983" s="27" t="str">
        <f>VLOOKUP(C7983,W:Y,3,TRUE)</f>
        <v>Aug 19</v>
      </c>
      <c r="H7983" s="27">
        <f t="shared" si="124"/>
        <v>7982</v>
      </c>
      <c r="I7983" s="30" t="str">
        <f>IF(G7983='Check Register'!$E$1,H7983,"")</f>
        <v/>
      </c>
      <c r="J7983" s="16" t="str">
        <f>IFERROR(SMALL($I$2:$I$100001,H7983),"")</f>
        <v/>
      </c>
    </row>
    <row r="7984" spans="1:10" x14ac:dyDescent="0.3">
      <c r="A7984" t="s">
        <v>193</v>
      </c>
      <c r="B7984" t="s">
        <v>18</v>
      </c>
      <c r="C7984" s="7">
        <v>43679</v>
      </c>
      <c r="E7984" s="27">
        <v>42.28</v>
      </c>
      <c r="G7984" s="27" t="str">
        <f>VLOOKUP(C7984,W:Y,3,TRUE)</f>
        <v>Aug 19</v>
      </c>
      <c r="H7984" s="27">
        <f t="shared" si="124"/>
        <v>7983</v>
      </c>
      <c r="I7984" s="30" t="str">
        <f>IF(G7984='Check Register'!$E$1,H7984,"")</f>
        <v/>
      </c>
      <c r="J7984" s="16" t="str">
        <f>IFERROR(SMALL($I$2:$I$100001,H7984),"")</f>
        <v/>
      </c>
    </row>
    <row r="7985" spans="1:10" x14ac:dyDescent="0.3">
      <c r="A7985" t="s">
        <v>71</v>
      </c>
      <c r="B7985" t="s">
        <v>12</v>
      </c>
      <c r="C7985" s="7">
        <v>43679</v>
      </c>
      <c r="E7985" s="27">
        <v>62.34</v>
      </c>
      <c r="G7985" s="27" t="str">
        <f>VLOOKUP(C7985,W:Y,3,TRUE)</f>
        <v>Aug 19</v>
      </c>
      <c r="H7985" s="27">
        <f t="shared" si="124"/>
        <v>7984</v>
      </c>
      <c r="I7985" s="30" t="str">
        <f>IF(G7985='Check Register'!$E$1,H7985,"")</f>
        <v/>
      </c>
      <c r="J7985" s="16" t="str">
        <f>IFERROR(SMALL($I$2:$I$100001,H7985),"")</f>
        <v/>
      </c>
    </row>
    <row r="7986" spans="1:10" x14ac:dyDescent="0.3">
      <c r="A7986" t="s">
        <v>380</v>
      </c>
      <c r="B7986" t="s">
        <v>8</v>
      </c>
      <c r="C7986" s="7">
        <v>43679</v>
      </c>
      <c r="E7986" s="27">
        <v>1029.43</v>
      </c>
      <c r="G7986" s="27" t="str">
        <f>VLOOKUP(C7986,W:Y,3,TRUE)</f>
        <v>Aug 19</v>
      </c>
      <c r="H7986" s="27">
        <f t="shared" si="124"/>
        <v>7985</v>
      </c>
      <c r="I7986" s="30" t="str">
        <f>IF(G7986='Check Register'!$E$1,H7986,"")</f>
        <v/>
      </c>
      <c r="J7986" s="16" t="str">
        <f>IFERROR(SMALL($I$2:$I$100001,H7986),"")</f>
        <v/>
      </c>
    </row>
    <row r="7987" spans="1:10" x14ac:dyDescent="0.3">
      <c r="A7987" t="s">
        <v>72</v>
      </c>
      <c r="B7987" t="s">
        <v>73</v>
      </c>
      <c r="C7987" s="7">
        <v>43679</v>
      </c>
      <c r="E7987" s="27">
        <v>30022.38</v>
      </c>
      <c r="G7987" s="27" t="str">
        <f>VLOOKUP(C7987,W:Y,3,TRUE)</f>
        <v>Aug 19</v>
      </c>
      <c r="H7987" s="27">
        <f t="shared" si="124"/>
        <v>7986</v>
      </c>
      <c r="I7987" s="30" t="str">
        <f>IF(G7987='Check Register'!$E$1,H7987,"")</f>
        <v/>
      </c>
      <c r="J7987" s="16" t="str">
        <f>IFERROR(SMALL($I$2:$I$100001,H7987),"")</f>
        <v/>
      </c>
    </row>
    <row r="7988" spans="1:10" x14ac:dyDescent="0.3">
      <c r="A7988" t="s">
        <v>420</v>
      </c>
      <c r="B7988" t="s">
        <v>43</v>
      </c>
      <c r="C7988" s="7">
        <v>43679</v>
      </c>
      <c r="E7988" s="27">
        <v>1000</v>
      </c>
      <c r="G7988" s="27" t="str">
        <f>VLOOKUP(C7988,W:Y,3,TRUE)</f>
        <v>Aug 19</v>
      </c>
      <c r="H7988" s="27">
        <f t="shared" si="124"/>
        <v>7987</v>
      </c>
      <c r="I7988" s="30" t="str">
        <f>IF(G7988='Check Register'!$E$1,H7988,"")</f>
        <v/>
      </c>
      <c r="J7988" s="16" t="str">
        <f>IFERROR(SMALL($I$2:$I$100001,H7988),"")</f>
        <v/>
      </c>
    </row>
    <row r="7989" spans="1:10" x14ac:dyDescent="0.3">
      <c r="A7989" t="s">
        <v>165</v>
      </c>
      <c r="B7989" t="s">
        <v>8</v>
      </c>
      <c r="C7989" s="7">
        <v>43679</v>
      </c>
      <c r="E7989" s="27">
        <v>4227.04</v>
      </c>
      <c r="G7989" s="27" t="str">
        <f>VLOOKUP(C7989,W:Y,3,TRUE)</f>
        <v>Aug 19</v>
      </c>
      <c r="H7989" s="27">
        <f t="shared" si="124"/>
        <v>7988</v>
      </c>
      <c r="I7989" s="30" t="str">
        <f>IF(G7989='Check Register'!$E$1,H7989,"")</f>
        <v/>
      </c>
      <c r="J7989" s="16" t="str">
        <f>IFERROR(SMALL($I$2:$I$100001,H7989),"")</f>
        <v/>
      </c>
    </row>
    <row r="7990" spans="1:10" x14ac:dyDescent="0.3">
      <c r="A7990" t="s">
        <v>670</v>
      </c>
      <c r="B7990" t="s">
        <v>39</v>
      </c>
      <c r="C7990" s="7">
        <v>43679</v>
      </c>
      <c r="E7990" s="27">
        <v>123.27</v>
      </c>
      <c r="G7990" s="27" t="str">
        <f>VLOOKUP(C7990,W:Y,3,TRUE)</f>
        <v>Aug 19</v>
      </c>
      <c r="H7990" s="27">
        <f t="shared" si="124"/>
        <v>7989</v>
      </c>
      <c r="I7990" s="30" t="str">
        <f>IF(G7990='Check Register'!$E$1,H7990,"")</f>
        <v/>
      </c>
      <c r="J7990" s="16" t="str">
        <f>IFERROR(SMALL($I$2:$I$100001,H7990),"")</f>
        <v/>
      </c>
    </row>
    <row r="7991" spans="1:10" x14ac:dyDescent="0.3">
      <c r="A7991" t="s">
        <v>536</v>
      </c>
      <c r="B7991" t="s">
        <v>11</v>
      </c>
      <c r="C7991" s="7">
        <v>43679</v>
      </c>
      <c r="E7991" s="27">
        <v>2133.9699999999998</v>
      </c>
      <c r="G7991" s="27" t="str">
        <f>VLOOKUP(C7991,W:Y,3,TRUE)</f>
        <v>Aug 19</v>
      </c>
      <c r="H7991" s="27">
        <f t="shared" si="124"/>
        <v>7990</v>
      </c>
      <c r="I7991" s="30" t="str">
        <f>IF(G7991='Check Register'!$E$1,H7991,"")</f>
        <v/>
      </c>
      <c r="J7991" s="16" t="str">
        <f>IFERROR(SMALL($I$2:$I$100001,H7991),"")</f>
        <v/>
      </c>
    </row>
    <row r="7992" spans="1:10" x14ac:dyDescent="0.3">
      <c r="A7992" t="s">
        <v>536</v>
      </c>
      <c r="B7992" t="s">
        <v>127</v>
      </c>
      <c r="C7992" s="7">
        <v>43679</v>
      </c>
      <c r="E7992" s="27">
        <v>221.66</v>
      </c>
      <c r="G7992" s="27" t="str">
        <f>VLOOKUP(C7992,W:Y,3,TRUE)</f>
        <v>Aug 19</v>
      </c>
      <c r="H7992" s="27">
        <f t="shared" si="124"/>
        <v>7991</v>
      </c>
      <c r="I7992" s="30" t="str">
        <f>IF(G7992='Check Register'!$E$1,H7992,"")</f>
        <v/>
      </c>
      <c r="J7992" s="16" t="str">
        <f>IFERROR(SMALL($I$2:$I$100001,H7992),"")</f>
        <v/>
      </c>
    </row>
    <row r="7993" spans="1:10" x14ac:dyDescent="0.3">
      <c r="A7993" t="s">
        <v>84</v>
      </c>
      <c r="B7993" t="s">
        <v>85</v>
      </c>
      <c r="C7993" s="7">
        <v>43679</v>
      </c>
      <c r="E7993" s="27">
        <v>2972.5</v>
      </c>
      <c r="G7993" s="27" t="str">
        <f>VLOOKUP(C7993,W:Y,3,TRUE)</f>
        <v>Aug 19</v>
      </c>
      <c r="H7993" s="27">
        <f t="shared" si="124"/>
        <v>7992</v>
      </c>
      <c r="I7993" s="30" t="str">
        <f>IF(G7993='Check Register'!$E$1,H7993,"")</f>
        <v/>
      </c>
      <c r="J7993" s="16" t="str">
        <f>IFERROR(SMALL($I$2:$I$100001,H7993),"")</f>
        <v/>
      </c>
    </row>
    <row r="7994" spans="1:10" x14ac:dyDescent="0.3">
      <c r="A7994" t="s">
        <v>128</v>
      </c>
      <c r="B7994" t="s">
        <v>89</v>
      </c>
      <c r="C7994" s="7">
        <v>43686</v>
      </c>
      <c r="E7994" s="27">
        <v>7745.45</v>
      </c>
      <c r="G7994" s="27" t="str">
        <f>VLOOKUP(C7994,W:Y,3,TRUE)</f>
        <v>Aug 19</v>
      </c>
      <c r="H7994" s="27">
        <f t="shared" si="124"/>
        <v>7993</v>
      </c>
      <c r="I7994" s="30" t="str">
        <f>IF(G7994='Check Register'!$E$1,H7994,"")</f>
        <v/>
      </c>
      <c r="J7994" s="16" t="str">
        <f>IFERROR(SMALL($I$2:$I$100001,H7994),"")</f>
        <v/>
      </c>
    </row>
    <row r="7995" spans="1:10" x14ac:dyDescent="0.3">
      <c r="A7995" t="s">
        <v>87</v>
      </c>
      <c r="B7995" t="s">
        <v>8</v>
      </c>
      <c r="C7995" s="7">
        <v>43686</v>
      </c>
      <c r="E7995" s="27">
        <v>7004.48</v>
      </c>
      <c r="G7995" s="27" t="str">
        <f>VLOOKUP(C7995,W:Y,3,TRUE)</f>
        <v>Aug 19</v>
      </c>
      <c r="H7995" s="27">
        <f t="shared" si="124"/>
        <v>7994</v>
      </c>
      <c r="I7995" s="30" t="str">
        <f>IF(G7995='Check Register'!$E$1,H7995,"")</f>
        <v/>
      </c>
      <c r="J7995" s="16" t="str">
        <f>IFERROR(SMALL($I$2:$I$100001,H7995),"")</f>
        <v/>
      </c>
    </row>
    <row r="7996" spans="1:10" x14ac:dyDescent="0.3">
      <c r="A7996" t="s">
        <v>7</v>
      </c>
      <c r="B7996" t="s">
        <v>8</v>
      </c>
      <c r="C7996" s="7">
        <v>43686</v>
      </c>
      <c r="E7996" s="27">
        <v>40</v>
      </c>
      <c r="G7996" s="27" t="str">
        <f>VLOOKUP(C7996,W:Y,3,TRUE)</f>
        <v>Aug 19</v>
      </c>
      <c r="H7996" s="27">
        <f t="shared" si="124"/>
        <v>7995</v>
      </c>
      <c r="I7996" s="30" t="str">
        <f>IF(G7996='Check Register'!$E$1,H7996,"")</f>
        <v/>
      </c>
      <c r="J7996" s="16" t="str">
        <f>IFERROR(SMALL($I$2:$I$100001,H7996),"")</f>
        <v/>
      </c>
    </row>
    <row r="7997" spans="1:10" x14ac:dyDescent="0.3">
      <c r="A7997" t="s">
        <v>406</v>
      </c>
      <c r="B7997" t="s">
        <v>148</v>
      </c>
      <c r="C7997" s="7">
        <v>43686</v>
      </c>
      <c r="E7997" s="27">
        <v>35500</v>
      </c>
      <c r="G7997" s="27" t="str">
        <f>VLOOKUP(C7997,W:Y,3,TRUE)</f>
        <v>Aug 19</v>
      </c>
      <c r="H7997" s="27">
        <f t="shared" si="124"/>
        <v>7996</v>
      </c>
      <c r="I7997" s="30" t="str">
        <f>IF(G7997='Check Register'!$E$1,H7997,"")</f>
        <v/>
      </c>
      <c r="J7997" s="16" t="str">
        <f>IFERROR(SMALL($I$2:$I$100001,H7997),"")</f>
        <v/>
      </c>
    </row>
    <row r="7998" spans="1:10" x14ac:dyDescent="0.3">
      <c r="A7998" t="s">
        <v>10</v>
      </c>
      <c r="B7998" t="s">
        <v>127</v>
      </c>
      <c r="C7998" s="7">
        <v>43686</v>
      </c>
      <c r="E7998" s="27">
        <v>29.98</v>
      </c>
      <c r="G7998" s="27" t="str">
        <f>VLOOKUP(C7998,W:Y,3,TRUE)</f>
        <v>Aug 19</v>
      </c>
      <c r="H7998" s="27">
        <f t="shared" si="124"/>
        <v>7997</v>
      </c>
      <c r="I7998" s="30" t="str">
        <f>IF(G7998='Check Register'!$E$1,H7998,"")</f>
        <v/>
      </c>
      <c r="J7998" s="16" t="str">
        <f>IFERROR(SMALL($I$2:$I$100001,H7998),"")</f>
        <v/>
      </c>
    </row>
    <row r="7999" spans="1:10" x14ac:dyDescent="0.3">
      <c r="A7999" t="s">
        <v>134</v>
      </c>
      <c r="B7999" t="s">
        <v>22</v>
      </c>
      <c r="C7999" s="7">
        <v>43686</v>
      </c>
      <c r="E7999" s="27">
        <v>1237.23</v>
      </c>
      <c r="G7999" s="27" t="str">
        <f>VLOOKUP(C7999,W:Y,3,TRUE)</f>
        <v>Aug 19</v>
      </c>
      <c r="H7999" s="27">
        <f t="shared" si="124"/>
        <v>7998</v>
      </c>
      <c r="I7999" s="30" t="str">
        <f>IF(G7999='Check Register'!$E$1,H7999,"")</f>
        <v/>
      </c>
      <c r="J7999" s="16" t="str">
        <f>IFERROR(SMALL($I$2:$I$100001,H7999),"")</f>
        <v/>
      </c>
    </row>
    <row r="8000" spans="1:10" x14ac:dyDescent="0.3">
      <c r="A8000" t="s">
        <v>220</v>
      </c>
      <c r="B8000" t="s">
        <v>12</v>
      </c>
      <c r="C8000" s="7">
        <v>43686</v>
      </c>
      <c r="E8000" s="27">
        <v>18</v>
      </c>
      <c r="G8000" s="27" t="str">
        <f>VLOOKUP(C8000,W:Y,3,TRUE)</f>
        <v>Aug 19</v>
      </c>
      <c r="H8000" s="27">
        <f t="shared" si="124"/>
        <v>7999</v>
      </c>
      <c r="I8000" s="30" t="str">
        <f>IF(G8000='Check Register'!$E$1,H8000,"")</f>
        <v/>
      </c>
      <c r="J8000" s="16" t="str">
        <f>IFERROR(SMALL($I$2:$I$100001,H8000),"")</f>
        <v/>
      </c>
    </row>
    <row r="8001" spans="1:10" x14ac:dyDescent="0.3">
      <c r="A8001" t="s">
        <v>174</v>
      </c>
      <c r="B8001" t="s">
        <v>22</v>
      </c>
      <c r="C8001" s="7">
        <v>43686</v>
      </c>
      <c r="E8001" s="27">
        <v>785</v>
      </c>
      <c r="G8001" s="27" t="str">
        <f>VLOOKUP(C8001,W:Y,3,TRUE)</f>
        <v>Aug 19</v>
      </c>
      <c r="H8001" s="27">
        <f t="shared" si="124"/>
        <v>8000</v>
      </c>
      <c r="I8001" s="30" t="str">
        <f>IF(G8001='Check Register'!$E$1,H8001,"")</f>
        <v/>
      </c>
      <c r="J8001" s="16" t="str">
        <f>IFERROR(SMALL($I$2:$I$100001,H8001),"")</f>
        <v/>
      </c>
    </row>
    <row r="8002" spans="1:10" x14ac:dyDescent="0.3">
      <c r="A8002" t="s">
        <v>17</v>
      </c>
      <c r="B8002" t="s">
        <v>18</v>
      </c>
      <c r="C8002" s="7">
        <v>43686</v>
      </c>
      <c r="E8002" s="27">
        <v>3477.73</v>
      </c>
      <c r="G8002" s="27" t="str">
        <f>VLOOKUP(C8002,W:Y,3,TRUE)</f>
        <v>Aug 19</v>
      </c>
      <c r="H8002" s="27">
        <f t="shared" si="124"/>
        <v>8001</v>
      </c>
      <c r="I8002" s="30" t="str">
        <f>IF(G8002='Check Register'!$E$1,H8002,"")</f>
        <v/>
      </c>
      <c r="J8002" s="16" t="str">
        <f>IFERROR(SMALL($I$2:$I$100001,H8002),"")</f>
        <v/>
      </c>
    </row>
    <row r="8003" spans="1:10" x14ac:dyDescent="0.3">
      <c r="A8003" t="s">
        <v>651</v>
      </c>
      <c r="B8003" t="s">
        <v>18</v>
      </c>
      <c r="C8003" s="7">
        <v>43686</v>
      </c>
      <c r="E8003" s="27">
        <v>3699.67</v>
      </c>
      <c r="G8003" s="27" t="str">
        <f>VLOOKUP(C8003,W:Y,3,TRUE)</f>
        <v>Aug 19</v>
      </c>
      <c r="H8003" s="27">
        <f t="shared" ref="H8003:H8066" si="125">1+H8002</f>
        <v>8002</v>
      </c>
      <c r="I8003" s="30" t="str">
        <f>IF(G8003='Check Register'!$E$1,H8003,"")</f>
        <v/>
      </c>
      <c r="J8003" s="16" t="str">
        <f>IFERROR(SMALL($I$2:$I$100001,H8003),"")</f>
        <v/>
      </c>
    </row>
    <row r="8004" spans="1:10" x14ac:dyDescent="0.3">
      <c r="A8004" t="s">
        <v>93</v>
      </c>
      <c r="B8004" t="s">
        <v>94</v>
      </c>
      <c r="C8004" s="7">
        <v>43686</v>
      </c>
      <c r="E8004" s="27">
        <v>32425.14</v>
      </c>
      <c r="G8004" s="27" t="str">
        <f>VLOOKUP(C8004,W:Y,3,TRUE)</f>
        <v>Aug 19</v>
      </c>
      <c r="H8004" s="27">
        <f t="shared" si="125"/>
        <v>8003</v>
      </c>
      <c r="I8004" s="30" t="str">
        <f>IF(G8004='Check Register'!$E$1,H8004,"")</f>
        <v/>
      </c>
      <c r="J8004" s="16" t="str">
        <f>IFERROR(SMALL($I$2:$I$100001,H8004),"")</f>
        <v/>
      </c>
    </row>
    <row r="8005" spans="1:10" x14ac:dyDescent="0.3">
      <c r="A8005" t="s">
        <v>93</v>
      </c>
      <c r="B8005" t="s">
        <v>95</v>
      </c>
      <c r="C8005" s="7">
        <v>43686</v>
      </c>
      <c r="E8005" s="27">
        <v>34865.51</v>
      </c>
      <c r="G8005" s="27" t="str">
        <f>VLOOKUP(C8005,W:Y,3,TRUE)</f>
        <v>Aug 19</v>
      </c>
      <c r="H8005" s="27">
        <f t="shared" si="125"/>
        <v>8004</v>
      </c>
      <c r="I8005" s="30" t="str">
        <f>IF(G8005='Check Register'!$E$1,H8005,"")</f>
        <v/>
      </c>
      <c r="J8005" s="16" t="str">
        <f>IFERROR(SMALL($I$2:$I$100001,H8005),"")</f>
        <v/>
      </c>
    </row>
    <row r="8006" spans="1:10" x14ac:dyDescent="0.3">
      <c r="A8006" t="s">
        <v>301</v>
      </c>
      <c r="B8006" t="s">
        <v>67</v>
      </c>
      <c r="C8006" s="7">
        <v>43686</v>
      </c>
      <c r="E8006" s="27">
        <v>293.25</v>
      </c>
      <c r="G8006" s="27" t="str">
        <f>VLOOKUP(C8006,W:Y,3,TRUE)</f>
        <v>Aug 19</v>
      </c>
      <c r="H8006" s="27">
        <f t="shared" si="125"/>
        <v>8005</v>
      </c>
      <c r="I8006" s="30" t="str">
        <f>IF(G8006='Check Register'!$E$1,H8006,"")</f>
        <v/>
      </c>
      <c r="J8006" s="16" t="str">
        <f>IFERROR(SMALL($I$2:$I$100001,H8006),"")</f>
        <v/>
      </c>
    </row>
    <row r="8007" spans="1:10" x14ac:dyDescent="0.3">
      <c r="A8007" t="s">
        <v>456</v>
      </c>
      <c r="B8007" t="s">
        <v>22</v>
      </c>
      <c r="C8007" s="7">
        <v>43686</v>
      </c>
      <c r="E8007" s="27">
        <v>875</v>
      </c>
      <c r="G8007" s="27" t="str">
        <f>VLOOKUP(C8007,W:Y,3,TRUE)</f>
        <v>Aug 19</v>
      </c>
      <c r="H8007" s="27">
        <f t="shared" si="125"/>
        <v>8006</v>
      </c>
      <c r="I8007" s="30" t="str">
        <f>IF(G8007='Check Register'!$E$1,H8007,"")</f>
        <v/>
      </c>
      <c r="J8007" s="16" t="str">
        <f>IFERROR(SMALL($I$2:$I$100001,H8007),"")</f>
        <v/>
      </c>
    </row>
    <row r="8008" spans="1:10" x14ac:dyDescent="0.3">
      <c r="A8008" t="s">
        <v>140</v>
      </c>
      <c r="B8008" t="s">
        <v>141</v>
      </c>
      <c r="C8008" s="7">
        <v>43686</v>
      </c>
      <c r="E8008" s="27">
        <v>3259.65</v>
      </c>
      <c r="G8008" s="27" t="str">
        <f>VLOOKUP(C8008,W:Y,3,TRUE)</f>
        <v>Aug 19</v>
      </c>
      <c r="H8008" s="27">
        <f t="shared" si="125"/>
        <v>8007</v>
      </c>
      <c r="I8008" s="30" t="str">
        <f>IF(G8008='Check Register'!$E$1,H8008,"")</f>
        <v/>
      </c>
      <c r="J8008" s="16" t="str">
        <f>IFERROR(SMALL($I$2:$I$100001,H8008),"")</f>
        <v/>
      </c>
    </row>
    <row r="8009" spans="1:10" x14ac:dyDescent="0.3">
      <c r="A8009" t="s">
        <v>140</v>
      </c>
      <c r="B8009" t="s">
        <v>210</v>
      </c>
      <c r="C8009" s="7">
        <v>43686</v>
      </c>
      <c r="E8009" s="27">
        <v>2294.5700000000002</v>
      </c>
      <c r="G8009" s="27" t="str">
        <f>VLOOKUP(C8009,W:Y,3,TRUE)</f>
        <v>Aug 19</v>
      </c>
      <c r="H8009" s="27">
        <f t="shared" si="125"/>
        <v>8008</v>
      </c>
      <c r="I8009" s="30" t="str">
        <f>IF(G8009='Check Register'!$E$1,H8009,"")</f>
        <v/>
      </c>
      <c r="J8009" s="16" t="str">
        <f>IFERROR(SMALL($I$2:$I$100001,H8009),"")</f>
        <v/>
      </c>
    </row>
    <row r="8010" spans="1:10" x14ac:dyDescent="0.3">
      <c r="A8010" t="s">
        <v>140</v>
      </c>
      <c r="B8010" t="s">
        <v>102</v>
      </c>
      <c r="C8010" s="7">
        <v>43686</v>
      </c>
      <c r="E8010" s="27">
        <v>6036.32</v>
      </c>
      <c r="G8010" s="27" t="str">
        <f>VLOOKUP(C8010,W:Y,3,TRUE)</f>
        <v>Aug 19</v>
      </c>
      <c r="H8010" s="27">
        <f t="shared" si="125"/>
        <v>8009</v>
      </c>
      <c r="I8010" s="30" t="str">
        <f>IF(G8010='Check Register'!$E$1,H8010,"")</f>
        <v/>
      </c>
      <c r="J8010" s="16" t="str">
        <f>IFERROR(SMALL($I$2:$I$100001,H8010),"")</f>
        <v/>
      </c>
    </row>
    <row r="8011" spans="1:10" x14ac:dyDescent="0.3">
      <c r="A8011" t="s">
        <v>546</v>
      </c>
      <c r="B8011" t="s">
        <v>100</v>
      </c>
      <c r="C8011" s="7">
        <v>43686</v>
      </c>
      <c r="E8011" s="27">
        <v>19</v>
      </c>
      <c r="G8011" s="27" t="str">
        <f>VLOOKUP(C8011,W:Y,3,TRUE)</f>
        <v>Aug 19</v>
      </c>
      <c r="H8011" s="27">
        <f t="shared" si="125"/>
        <v>8010</v>
      </c>
      <c r="I8011" s="30" t="str">
        <f>IF(G8011='Check Register'!$E$1,H8011,"")</f>
        <v/>
      </c>
      <c r="J8011" s="16" t="str">
        <f>IFERROR(SMALL($I$2:$I$100001,H8011),"")</f>
        <v/>
      </c>
    </row>
    <row r="8012" spans="1:10" x14ac:dyDescent="0.3">
      <c r="A8012" t="s">
        <v>26</v>
      </c>
      <c r="B8012" t="s">
        <v>20</v>
      </c>
      <c r="C8012" s="7">
        <v>43686</v>
      </c>
      <c r="E8012" s="27">
        <v>8373.17</v>
      </c>
      <c r="G8012" s="27" t="str">
        <f>VLOOKUP(C8012,W:Y,3,TRUE)</f>
        <v>Aug 19</v>
      </c>
      <c r="H8012" s="27">
        <f t="shared" si="125"/>
        <v>8011</v>
      </c>
      <c r="I8012" s="30" t="str">
        <f>IF(G8012='Check Register'!$E$1,H8012,"")</f>
        <v/>
      </c>
      <c r="J8012" s="16" t="str">
        <f>IFERROR(SMALL($I$2:$I$100001,H8012),"")</f>
        <v/>
      </c>
    </row>
    <row r="8013" spans="1:10" x14ac:dyDescent="0.3">
      <c r="A8013" t="s">
        <v>101</v>
      </c>
      <c r="B8013" t="s">
        <v>102</v>
      </c>
      <c r="C8013" s="7">
        <v>43686</v>
      </c>
      <c r="E8013" s="27">
        <v>12320</v>
      </c>
      <c r="G8013" s="27" t="str">
        <f>VLOOKUP(C8013,W:Y,3,TRUE)</f>
        <v>Aug 19</v>
      </c>
      <c r="H8013" s="27">
        <f t="shared" si="125"/>
        <v>8012</v>
      </c>
      <c r="I8013" s="30" t="str">
        <f>IF(G8013='Check Register'!$E$1,H8013,"")</f>
        <v/>
      </c>
      <c r="J8013" s="16" t="str">
        <f>IFERROR(SMALL($I$2:$I$100001,H8013),"")</f>
        <v/>
      </c>
    </row>
    <row r="8014" spans="1:10" x14ac:dyDescent="0.3">
      <c r="A8014" t="s">
        <v>510</v>
      </c>
      <c r="B8014" t="s">
        <v>89</v>
      </c>
      <c r="C8014" s="7">
        <v>43686</v>
      </c>
      <c r="E8014" s="27">
        <v>150</v>
      </c>
      <c r="G8014" s="27" t="str">
        <f>VLOOKUP(C8014,W:Y,3,TRUE)</f>
        <v>Aug 19</v>
      </c>
      <c r="H8014" s="27">
        <f t="shared" si="125"/>
        <v>8013</v>
      </c>
      <c r="I8014" s="30" t="str">
        <f>IF(G8014='Check Register'!$E$1,H8014,"")</f>
        <v/>
      </c>
      <c r="J8014" s="16" t="str">
        <f>IFERROR(SMALL($I$2:$I$100001,H8014),"")</f>
        <v/>
      </c>
    </row>
    <row r="8015" spans="1:10" x14ac:dyDescent="0.3">
      <c r="A8015" t="s">
        <v>438</v>
      </c>
      <c r="B8015" t="s">
        <v>43</v>
      </c>
      <c r="C8015" s="7">
        <v>43686</v>
      </c>
      <c r="E8015" s="27">
        <v>300</v>
      </c>
      <c r="G8015" s="27" t="str">
        <f>VLOOKUP(C8015,W:Y,3,TRUE)</f>
        <v>Aug 19</v>
      </c>
      <c r="H8015" s="27">
        <f t="shared" si="125"/>
        <v>8014</v>
      </c>
      <c r="I8015" s="30" t="str">
        <f>IF(G8015='Check Register'!$E$1,H8015,"")</f>
        <v/>
      </c>
      <c r="J8015" s="16" t="str">
        <f>IFERROR(SMALL($I$2:$I$100001,H8015),"")</f>
        <v/>
      </c>
    </row>
    <row r="8016" spans="1:10" x14ac:dyDescent="0.3">
      <c r="A8016" t="s">
        <v>29</v>
      </c>
      <c r="B8016" t="s">
        <v>127</v>
      </c>
      <c r="C8016" s="7">
        <v>43686</v>
      </c>
      <c r="E8016" s="27">
        <v>294.95</v>
      </c>
      <c r="G8016" s="27" t="str">
        <f>VLOOKUP(C8016,W:Y,3,TRUE)</f>
        <v>Aug 19</v>
      </c>
      <c r="H8016" s="27">
        <f t="shared" si="125"/>
        <v>8015</v>
      </c>
      <c r="I8016" s="30" t="str">
        <f>IF(G8016='Check Register'!$E$1,H8016,"")</f>
        <v/>
      </c>
      <c r="J8016" s="16" t="str">
        <f>IFERROR(SMALL($I$2:$I$100001,H8016),"")</f>
        <v/>
      </c>
    </row>
    <row r="8017" spans="1:10" x14ac:dyDescent="0.3">
      <c r="A8017" t="s">
        <v>29</v>
      </c>
      <c r="B8017" t="s">
        <v>8</v>
      </c>
      <c r="C8017" s="7">
        <v>43686</v>
      </c>
      <c r="E8017" s="27">
        <v>170.67</v>
      </c>
      <c r="G8017" s="27" t="str">
        <f>VLOOKUP(C8017,W:Y,3,TRUE)</f>
        <v>Aug 19</v>
      </c>
      <c r="H8017" s="27">
        <f t="shared" si="125"/>
        <v>8016</v>
      </c>
      <c r="I8017" s="30" t="str">
        <f>IF(G8017='Check Register'!$E$1,H8017,"")</f>
        <v/>
      </c>
      <c r="J8017" s="16" t="str">
        <f>IFERROR(SMALL($I$2:$I$100001,H8017),"")</f>
        <v/>
      </c>
    </row>
    <row r="8018" spans="1:10" x14ac:dyDescent="0.3">
      <c r="A8018" t="s">
        <v>30</v>
      </c>
      <c r="B8018" t="s">
        <v>31</v>
      </c>
      <c r="C8018" s="7">
        <v>43686</v>
      </c>
      <c r="E8018" s="27">
        <v>559.35</v>
      </c>
      <c r="G8018" s="27" t="str">
        <f>VLOOKUP(C8018,W:Y,3,TRUE)</f>
        <v>Aug 19</v>
      </c>
      <c r="H8018" s="27">
        <f t="shared" si="125"/>
        <v>8017</v>
      </c>
      <c r="I8018" s="30" t="str">
        <f>IF(G8018='Check Register'!$E$1,H8018,"")</f>
        <v/>
      </c>
      <c r="J8018" s="16" t="str">
        <f>IFERROR(SMALL($I$2:$I$100001,H8018),"")</f>
        <v/>
      </c>
    </row>
    <row r="8019" spans="1:10" x14ac:dyDescent="0.3">
      <c r="A8019" t="s">
        <v>144</v>
      </c>
      <c r="B8019" t="s">
        <v>102</v>
      </c>
      <c r="C8019" s="7">
        <v>43686</v>
      </c>
      <c r="E8019" s="27">
        <v>767869.23</v>
      </c>
      <c r="G8019" s="27" t="str">
        <f>VLOOKUP(C8019,W:Y,3,TRUE)</f>
        <v>Aug 19</v>
      </c>
      <c r="H8019" s="27">
        <f t="shared" si="125"/>
        <v>8018</v>
      </c>
      <c r="I8019" s="30" t="str">
        <f>IF(G8019='Check Register'!$E$1,H8019,"")</f>
        <v/>
      </c>
      <c r="J8019" s="16" t="str">
        <f>IFERROR(SMALL($I$2:$I$100001,H8019),"")</f>
        <v/>
      </c>
    </row>
    <row r="8020" spans="1:10" x14ac:dyDescent="0.3">
      <c r="A8020" t="s">
        <v>32</v>
      </c>
      <c r="B8020" t="s">
        <v>33</v>
      </c>
      <c r="C8020" s="7">
        <v>43686</v>
      </c>
      <c r="E8020" s="27">
        <v>30.65</v>
      </c>
      <c r="G8020" s="27" t="str">
        <f>VLOOKUP(C8020,W:Y,3,TRUE)</f>
        <v>Aug 19</v>
      </c>
      <c r="H8020" s="27">
        <f t="shared" si="125"/>
        <v>8019</v>
      </c>
      <c r="I8020" s="30" t="str">
        <f>IF(G8020='Check Register'!$E$1,H8020,"")</f>
        <v/>
      </c>
      <c r="J8020" s="16" t="str">
        <f>IFERROR(SMALL($I$2:$I$100001,H8020),"")</f>
        <v/>
      </c>
    </row>
    <row r="8021" spans="1:10" x14ac:dyDescent="0.3">
      <c r="A8021" t="s">
        <v>34</v>
      </c>
      <c r="B8021" t="s">
        <v>35</v>
      </c>
      <c r="C8021" s="7">
        <v>43686</v>
      </c>
      <c r="E8021" s="27">
        <v>798</v>
      </c>
      <c r="G8021" s="27" t="str">
        <f>VLOOKUP(C8021,W:Y,3,TRUE)</f>
        <v>Aug 19</v>
      </c>
      <c r="H8021" s="27">
        <f t="shared" si="125"/>
        <v>8020</v>
      </c>
      <c r="I8021" s="30" t="str">
        <f>IF(G8021='Check Register'!$E$1,H8021,"")</f>
        <v/>
      </c>
      <c r="J8021" s="16" t="str">
        <f>IFERROR(SMALL($I$2:$I$100001,H8021),"")</f>
        <v/>
      </c>
    </row>
    <row r="8022" spans="1:10" x14ac:dyDescent="0.3">
      <c r="A8022" t="s">
        <v>197</v>
      </c>
      <c r="B8022" t="s">
        <v>70</v>
      </c>
      <c r="C8022" s="7">
        <v>43686</v>
      </c>
      <c r="E8022" s="27">
        <v>658.95</v>
      </c>
      <c r="G8022" s="27" t="str">
        <f>VLOOKUP(C8022,W:Y,3,TRUE)</f>
        <v>Aug 19</v>
      </c>
      <c r="H8022" s="27">
        <f t="shared" si="125"/>
        <v>8021</v>
      </c>
      <c r="I8022" s="30" t="str">
        <f>IF(G8022='Check Register'!$E$1,H8022,"")</f>
        <v/>
      </c>
      <c r="J8022" s="16" t="str">
        <f>IFERROR(SMALL($I$2:$I$100001,H8022),"")</f>
        <v/>
      </c>
    </row>
    <row r="8023" spans="1:10" x14ac:dyDescent="0.3">
      <c r="A8023" t="s">
        <v>197</v>
      </c>
      <c r="B8023" t="s">
        <v>33</v>
      </c>
      <c r="C8023" s="7">
        <v>43686</v>
      </c>
      <c r="E8023" s="27">
        <v>3777.98</v>
      </c>
      <c r="G8023" s="27" t="str">
        <f>VLOOKUP(C8023,W:Y,3,TRUE)</f>
        <v>Aug 19</v>
      </c>
      <c r="H8023" s="27">
        <f t="shared" si="125"/>
        <v>8022</v>
      </c>
      <c r="I8023" s="30" t="str">
        <f>IF(G8023='Check Register'!$E$1,H8023,"")</f>
        <v/>
      </c>
      <c r="J8023" s="16" t="str">
        <f>IFERROR(SMALL($I$2:$I$100001,H8023),"")</f>
        <v/>
      </c>
    </row>
    <row r="8024" spans="1:10" x14ac:dyDescent="0.3">
      <c r="A8024" t="s">
        <v>197</v>
      </c>
      <c r="B8024" t="s">
        <v>43</v>
      </c>
      <c r="C8024" s="7">
        <v>43686</v>
      </c>
      <c r="E8024" s="27">
        <v>7658</v>
      </c>
      <c r="G8024" s="27" t="str">
        <f>VLOOKUP(C8024,W:Y,3,TRUE)</f>
        <v>Aug 19</v>
      </c>
      <c r="H8024" s="27">
        <f t="shared" si="125"/>
        <v>8023</v>
      </c>
      <c r="I8024" s="30" t="str">
        <f>IF(G8024='Check Register'!$E$1,H8024,"")</f>
        <v/>
      </c>
      <c r="J8024" s="16" t="str">
        <f>IFERROR(SMALL($I$2:$I$100001,H8024),"")</f>
        <v/>
      </c>
    </row>
    <row r="8025" spans="1:10" x14ac:dyDescent="0.3">
      <c r="A8025" t="s">
        <v>36</v>
      </c>
      <c r="B8025" t="s">
        <v>18</v>
      </c>
      <c r="C8025" s="7">
        <v>43686</v>
      </c>
      <c r="E8025" s="27">
        <v>126.01</v>
      </c>
      <c r="G8025" s="27" t="str">
        <f>VLOOKUP(C8025,W:Y,3,TRUE)</f>
        <v>Aug 19</v>
      </c>
      <c r="H8025" s="27">
        <f t="shared" si="125"/>
        <v>8024</v>
      </c>
      <c r="I8025" s="30" t="str">
        <f>IF(G8025='Check Register'!$E$1,H8025,"")</f>
        <v/>
      </c>
      <c r="J8025" s="16" t="str">
        <f>IFERROR(SMALL($I$2:$I$100001,H8025),"")</f>
        <v/>
      </c>
    </row>
    <row r="8026" spans="1:10" x14ac:dyDescent="0.3">
      <c r="A8026" t="s">
        <v>671</v>
      </c>
      <c r="B8026" t="s">
        <v>89</v>
      </c>
      <c r="C8026" s="7">
        <v>43686</v>
      </c>
      <c r="E8026" s="27">
        <v>6500</v>
      </c>
      <c r="G8026" s="27" t="str">
        <f>VLOOKUP(C8026,W:Y,3,TRUE)</f>
        <v>Aug 19</v>
      </c>
      <c r="H8026" s="27">
        <f t="shared" si="125"/>
        <v>8025</v>
      </c>
      <c r="I8026" s="30" t="str">
        <f>IF(G8026='Check Register'!$E$1,H8026,"")</f>
        <v/>
      </c>
      <c r="J8026" s="16" t="str">
        <f>IFERROR(SMALL($I$2:$I$100001,H8026),"")</f>
        <v/>
      </c>
    </row>
    <row r="8027" spans="1:10" x14ac:dyDescent="0.3">
      <c r="A8027" t="s">
        <v>146</v>
      </c>
      <c r="B8027" t="s">
        <v>8</v>
      </c>
      <c r="C8027" s="7">
        <v>43686</v>
      </c>
      <c r="E8027" s="27">
        <v>1458.5</v>
      </c>
      <c r="G8027" s="27" t="str">
        <f>VLOOKUP(C8027,W:Y,3,TRUE)</f>
        <v>Aug 19</v>
      </c>
      <c r="H8027" s="27">
        <f t="shared" si="125"/>
        <v>8026</v>
      </c>
      <c r="I8027" s="30" t="str">
        <f>IF(G8027='Check Register'!$E$1,H8027,"")</f>
        <v/>
      </c>
      <c r="J8027" s="16" t="str">
        <f>IFERROR(SMALL($I$2:$I$100001,H8027),"")</f>
        <v/>
      </c>
    </row>
    <row r="8028" spans="1:10" x14ac:dyDescent="0.3">
      <c r="A8028" t="s">
        <v>103</v>
      </c>
      <c r="B8028" t="s">
        <v>85</v>
      </c>
      <c r="C8028" s="7">
        <v>43686</v>
      </c>
      <c r="E8028" s="27">
        <v>1284.6500000000001</v>
      </c>
      <c r="G8028" s="27" t="str">
        <f>VLOOKUP(C8028,W:Y,3,TRUE)</f>
        <v>Aug 19</v>
      </c>
      <c r="H8028" s="27">
        <f t="shared" si="125"/>
        <v>8027</v>
      </c>
      <c r="I8028" s="30" t="str">
        <f>IF(G8028='Check Register'!$E$1,H8028,"")</f>
        <v/>
      </c>
      <c r="J8028" s="16" t="str">
        <f>IFERROR(SMALL($I$2:$I$100001,H8028),"")</f>
        <v/>
      </c>
    </row>
    <row r="8029" spans="1:10" x14ac:dyDescent="0.3">
      <c r="A8029" t="s">
        <v>198</v>
      </c>
      <c r="B8029" t="s">
        <v>14</v>
      </c>
      <c r="C8029" s="7">
        <v>43686</v>
      </c>
      <c r="E8029" s="27">
        <v>3000</v>
      </c>
      <c r="G8029" s="27" t="str">
        <f>VLOOKUP(C8029,W:Y,3,TRUE)</f>
        <v>Aug 19</v>
      </c>
      <c r="H8029" s="27">
        <f t="shared" si="125"/>
        <v>8028</v>
      </c>
      <c r="I8029" s="30" t="str">
        <f>IF(G8029='Check Register'!$E$1,H8029,"")</f>
        <v/>
      </c>
      <c r="J8029" s="16" t="str">
        <f>IFERROR(SMALL($I$2:$I$100001,H8029),"")</f>
        <v/>
      </c>
    </row>
    <row r="8030" spans="1:10" x14ac:dyDescent="0.3">
      <c r="A8030" t="s">
        <v>423</v>
      </c>
      <c r="B8030" t="s">
        <v>70</v>
      </c>
      <c r="C8030" s="7">
        <v>43686</v>
      </c>
      <c r="E8030" s="27">
        <v>205.13</v>
      </c>
      <c r="G8030" s="27" t="str">
        <f>VLOOKUP(C8030,W:Y,3,TRUE)</f>
        <v>Aug 19</v>
      </c>
      <c r="H8030" s="27">
        <f t="shared" si="125"/>
        <v>8029</v>
      </c>
      <c r="I8030" s="30" t="str">
        <f>IF(G8030='Check Register'!$E$1,H8030,"")</f>
        <v/>
      </c>
      <c r="J8030" s="16" t="str">
        <f>IFERROR(SMALL($I$2:$I$100001,H8030),"")</f>
        <v/>
      </c>
    </row>
    <row r="8031" spans="1:10" x14ac:dyDescent="0.3">
      <c r="A8031" t="s">
        <v>423</v>
      </c>
      <c r="B8031" t="s">
        <v>8</v>
      </c>
      <c r="C8031" s="7">
        <v>43686</v>
      </c>
      <c r="E8031" s="27">
        <v>26.67</v>
      </c>
      <c r="G8031" s="27" t="str">
        <f>VLOOKUP(C8031,W:Y,3,TRUE)</f>
        <v>Aug 19</v>
      </c>
      <c r="H8031" s="27">
        <f t="shared" si="125"/>
        <v>8030</v>
      </c>
      <c r="I8031" s="30" t="str">
        <f>IF(G8031='Check Register'!$E$1,H8031,"")</f>
        <v/>
      </c>
      <c r="J8031" s="16" t="str">
        <f>IFERROR(SMALL($I$2:$I$100001,H8031),"")</f>
        <v/>
      </c>
    </row>
    <row r="8032" spans="1:10" x14ac:dyDescent="0.3">
      <c r="A8032" t="s">
        <v>487</v>
      </c>
      <c r="B8032" t="s">
        <v>22</v>
      </c>
      <c r="C8032" s="7">
        <v>43686</v>
      </c>
      <c r="E8032" s="27">
        <v>457.02</v>
      </c>
      <c r="G8032" s="27" t="str">
        <f>VLOOKUP(C8032,W:Y,3,TRUE)</f>
        <v>Aug 19</v>
      </c>
      <c r="H8032" s="27">
        <f t="shared" si="125"/>
        <v>8031</v>
      </c>
      <c r="I8032" s="30" t="str">
        <f>IF(G8032='Check Register'!$E$1,H8032,"")</f>
        <v/>
      </c>
      <c r="J8032" s="16" t="str">
        <f>IFERROR(SMALL($I$2:$I$100001,H8032),"")</f>
        <v/>
      </c>
    </row>
    <row r="8033" spans="1:10" x14ac:dyDescent="0.3">
      <c r="A8033" t="s">
        <v>223</v>
      </c>
      <c r="B8033" t="s">
        <v>8</v>
      </c>
      <c r="C8033" s="7">
        <v>43686</v>
      </c>
      <c r="E8033" s="27">
        <v>1854.38</v>
      </c>
      <c r="G8033" s="27" t="str">
        <f>VLOOKUP(C8033,W:Y,3,TRUE)</f>
        <v>Aug 19</v>
      </c>
      <c r="H8033" s="27">
        <f t="shared" si="125"/>
        <v>8032</v>
      </c>
      <c r="I8033" s="30" t="str">
        <f>IF(G8033='Check Register'!$E$1,H8033,"")</f>
        <v/>
      </c>
      <c r="J8033" s="16" t="str">
        <f>IFERROR(SMALL($I$2:$I$100001,H8033),"")</f>
        <v/>
      </c>
    </row>
    <row r="8034" spans="1:10" x14ac:dyDescent="0.3">
      <c r="A8034" t="s">
        <v>335</v>
      </c>
      <c r="B8034" t="s">
        <v>102</v>
      </c>
      <c r="C8034" s="7">
        <v>43686</v>
      </c>
      <c r="E8034" s="27">
        <v>9467.51</v>
      </c>
      <c r="G8034" s="27" t="str">
        <f>VLOOKUP(C8034,W:Y,3,TRUE)</f>
        <v>Aug 19</v>
      </c>
      <c r="H8034" s="27">
        <f t="shared" si="125"/>
        <v>8033</v>
      </c>
      <c r="I8034" s="30" t="str">
        <f>IF(G8034='Check Register'!$E$1,H8034,"")</f>
        <v/>
      </c>
      <c r="J8034" s="16" t="str">
        <f>IFERROR(SMALL($I$2:$I$100001,H8034),"")</f>
        <v/>
      </c>
    </row>
    <row r="8035" spans="1:10" x14ac:dyDescent="0.3">
      <c r="A8035" t="s">
        <v>107</v>
      </c>
      <c r="B8035" t="s">
        <v>14</v>
      </c>
      <c r="C8035" s="7">
        <v>43686</v>
      </c>
      <c r="E8035" s="27">
        <v>16337.15</v>
      </c>
      <c r="G8035" s="27" t="str">
        <f>VLOOKUP(C8035,W:Y,3,TRUE)</f>
        <v>Aug 19</v>
      </c>
      <c r="H8035" s="27">
        <f t="shared" si="125"/>
        <v>8034</v>
      </c>
      <c r="I8035" s="30" t="str">
        <f>IF(G8035='Check Register'!$E$1,H8035,"")</f>
        <v/>
      </c>
      <c r="J8035" s="16" t="str">
        <f>IFERROR(SMALL($I$2:$I$100001,H8035),"")</f>
        <v/>
      </c>
    </row>
    <row r="8036" spans="1:10" x14ac:dyDescent="0.3">
      <c r="A8036" t="s">
        <v>108</v>
      </c>
      <c r="B8036" t="s">
        <v>14</v>
      </c>
      <c r="C8036" s="7">
        <v>43686</v>
      </c>
      <c r="E8036" s="27">
        <v>14500</v>
      </c>
      <c r="G8036" s="27" t="str">
        <f>VLOOKUP(C8036,W:Y,3,TRUE)</f>
        <v>Aug 19</v>
      </c>
      <c r="H8036" s="27">
        <f t="shared" si="125"/>
        <v>8035</v>
      </c>
      <c r="I8036" s="30" t="str">
        <f>IF(G8036='Check Register'!$E$1,H8036,"")</f>
        <v/>
      </c>
      <c r="J8036" s="16" t="str">
        <f>IFERROR(SMALL($I$2:$I$100001,H8036),"")</f>
        <v/>
      </c>
    </row>
    <row r="8037" spans="1:10" x14ac:dyDescent="0.3">
      <c r="A8037" t="s">
        <v>109</v>
      </c>
      <c r="B8037" t="s">
        <v>208</v>
      </c>
      <c r="C8037" s="7">
        <v>43686</v>
      </c>
      <c r="E8037" s="27">
        <v>176.95</v>
      </c>
      <c r="G8037" s="27" t="str">
        <f>VLOOKUP(C8037,W:Y,3,TRUE)</f>
        <v>Aug 19</v>
      </c>
      <c r="H8037" s="27">
        <f t="shared" si="125"/>
        <v>8036</v>
      </c>
      <c r="I8037" s="30" t="str">
        <f>IF(G8037='Check Register'!$E$1,H8037,"")</f>
        <v/>
      </c>
      <c r="J8037" s="16" t="str">
        <f>IFERROR(SMALL($I$2:$I$100001,H8037),"")</f>
        <v/>
      </c>
    </row>
    <row r="8038" spans="1:10" x14ac:dyDescent="0.3">
      <c r="A8038" t="s">
        <v>672</v>
      </c>
      <c r="B8038" t="s">
        <v>28</v>
      </c>
      <c r="C8038" s="7">
        <v>43686</v>
      </c>
      <c r="E8038" s="27">
        <v>1109.69</v>
      </c>
      <c r="G8038" s="27" t="str">
        <f>VLOOKUP(C8038,W:Y,3,TRUE)</f>
        <v>Aug 19</v>
      </c>
      <c r="H8038" s="27">
        <f t="shared" si="125"/>
        <v>8037</v>
      </c>
      <c r="I8038" s="30" t="str">
        <f>IF(G8038='Check Register'!$E$1,H8038,"")</f>
        <v/>
      </c>
      <c r="J8038" s="16" t="str">
        <f>IFERROR(SMALL($I$2:$I$100001,H8038),"")</f>
        <v/>
      </c>
    </row>
    <row r="8039" spans="1:10" x14ac:dyDescent="0.3">
      <c r="A8039" t="s">
        <v>250</v>
      </c>
      <c r="B8039" t="s">
        <v>22</v>
      </c>
      <c r="C8039" s="7">
        <v>43686</v>
      </c>
      <c r="E8039" s="27">
        <v>1185</v>
      </c>
      <c r="G8039" s="27" t="str">
        <f>VLOOKUP(C8039,W:Y,3,TRUE)</f>
        <v>Aug 19</v>
      </c>
      <c r="H8039" s="27">
        <f t="shared" si="125"/>
        <v>8038</v>
      </c>
      <c r="I8039" s="30" t="str">
        <f>IF(G8039='Check Register'!$E$1,H8039,"")</f>
        <v/>
      </c>
      <c r="J8039" s="16" t="str">
        <f>IFERROR(SMALL($I$2:$I$100001,H8039),"")</f>
        <v/>
      </c>
    </row>
    <row r="8040" spans="1:10" x14ac:dyDescent="0.3">
      <c r="A8040" t="s">
        <v>636</v>
      </c>
      <c r="B8040" t="s">
        <v>203</v>
      </c>
      <c r="C8040" s="7">
        <v>43686</v>
      </c>
      <c r="E8040" s="27">
        <v>80</v>
      </c>
      <c r="G8040" s="27" t="str">
        <f>VLOOKUP(C8040,W:Y,3,TRUE)</f>
        <v>Aug 19</v>
      </c>
      <c r="H8040" s="27">
        <f t="shared" si="125"/>
        <v>8039</v>
      </c>
      <c r="I8040" s="30" t="str">
        <f>IF(G8040='Check Register'!$E$1,H8040,"")</f>
        <v/>
      </c>
      <c r="J8040" s="16" t="str">
        <f>IFERROR(SMALL($I$2:$I$100001,H8040),"")</f>
        <v/>
      </c>
    </row>
    <row r="8041" spans="1:10" x14ac:dyDescent="0.3">
      <c r="A8041" t="s">
        <v>636</v>
      </c>
      <c r="B8041" t="s">
        <v>131</v>
      </c>
      <c r="C8041" s="7">
        <v>43686</v>
      </c>
      <c r="E8041" s="27">
        <v>412.47</v>
      </c>
      <c r="G8041" s="27" t="str">
        <f>VLOOKUP(C8041,W:Y,3,TRUE)</f>
        <v>Aug 19</v>
      </c>
      <c r="H8041" s="27">
        <f t="shared" si="125"/>
        <v>8040</v>
      </c>
      <c r="I8041" s="30" t="str">
        <f>IF(G8041='Check Register'!$E$1,H8041,"")</f>
        <v/>
      </c>
      <c r="J8041" s="16" t="str">
        <f>IFERROR(SMALL($I$2:$I$100001,H8041),"")</f>
        <v/>
      </c>
    </row>
    <row r="8042" spans="1:10" x14ac:dyDescent="0.3">
      <c r="A8042" t="s">
        <v>636</v>
      </c>
      <c r="B8042" t="s">
        <v>16</v>
      </c>
      <c r="C8042" s="7">
        <v>43686</v>
      </c>
      <c r="E8042" s="27">
        <v>30.62</v>
      </c>
      <c r="G8042" s="27" t="str">
        <f>VLOOKUP(C8042,W:Y,3,TRUE)</f>
        <v>Aug 19</v>
      </c>
      <c r="H8042" s="27">
        <f t="shared" si="125"/>
        <v>8041</v>
      </c>
      <c r="I8042" s="30" t="str">
        <f>IF(G8042='Check Register'!$E$1,H8042,"")</f>
        <v/>
      </c>
      <c r="J8042" s="16" t="str">
        <f>IFERROR(SMALL($I$2:$I$100001,H8042),"")</f>
        <v/>
      </c>
    </row>
    <row r="8043" spans="1:10" x14ac:dyDescent="0.3">
      <c r="A8043" t="s">
        <v>51</v>
      </c>
      <c r="B8043" t="s">
        <v>22</v>
      </c>
      <c r="C8043" s="7">
        <v>43686</v>
      </c>
      <c r="E8043" s="27">
        <v>210</v>
      </c>
      <c r="G8043" s="27" t="str">
        <f>VLOOKUP(C8043,W:Y,3,TRUE)</f>
        <v>Aug 19</v>
      </c>
      <c r="H8043" s="27">
        <f t="shared" si="125"/>
        <v>8042</v>
      </c>
      <c r="I8043" s="30" t="str">
        <f>IF(G8043='Check Register'!$E$1,H8043,"")</f>
        <v/>
      </c>
      <c r="J8043" s="16" t="str">
        <f>IFERROR(SMALL($I$2:$I$100001,H8043),"")</f>
        <v/>
      </c>
    </row>
    <row r="8044" spans="1:10" x14ac:dyDescent="0.3">
      <c r="A8044" t="s">
        <v>337</v>
      </c>
      <c r="B8044" t="s">
        <v>100</v>
      </c>
      <c r="C8044" s="7">
        <v>43686</v>
      </c>
      <c r="E8044" s="27">
        <v>335.75</v>
      </c>
      <c r="G8044" s="27" t="str">
        <f>VLOOKUP(C8044,W:Y,3,TRUE)</f>
        <v>Aug 19</v>
      </c>
      <c r="H8044" s="27">
        <f t="shared" si="125"/>
        <v>8043</v>
      </c>
      <c r="I8044" s="30" t="str">
        <f>IF(G8044='Check Register'!$E$1,H8044,"")</f>
        <v/>
      </c>
      <c r="J8044" s="16" t="str">
        <f>IFERROR(SMALL($I$2:$I$100001,H8044),"")</f>
        <v/>
      </c>
    </row>
    <row r="8045" spans="1:10" x14ac:dyDescent="0.3">
      <c r="A8045" t="s">
        <v>641</v>
      </c>
      <c r="B8045" t="s">
        <v>14</v>
      </c>
      <c r="C8045" s="7">
        <v>43686</v>
      </c>
      <c r="E8045" s="27">
        <v>2086.56</v>
      </c>
      <c r="G8045" s="27" t="str">
        <f>VLOOKUP(C8045,W:Y,3,TRUE)</f>
        <v>Aug 19</v>
      </c>
      <c r="H8045" s="27">
        <f t="shared" si="125"/>
        <v>8044</v>
      </c>
      <c r="I8045" s="30" t="str">
        <f>IF(G8045='Check Register'!$E$1,H8045,"")</f>
        <v/>
      </c>
      <c r="J8045" s="16" t="str">
        <f>IFERROR(SMALL($I$2:$I$100001,H8045),"")</f>
        <v/>
      </c>
    </row>
    <row r="8046" spans="1:10" x14ac:dyDescent="0.3">
      <c r="A8046" t="s">
        <v>188</v>
      </c>
      <c r="B8046" t="s">
        <v>20</v>
      </c>
      <c r="C8046" s="7">
        <v>43686</v>
      </c>
      <c r="E8046" s="27">
        <v>7842.34</v>
      </c>
      <c r="G8046" s="27" t="str">
        <f>VLOOKUP(C8046,W:Y,3,TRUE)</f>
        <v>Aug 19</v>
      </c>
      <c r="H8046" s="27">
        <f t="shared" si="125"/>
        <v>8045</v>
      </c>
      <c r="I8046" s="30" t="str">
        <f>IF(G8046='Check Register'!$E$1,H8046,"")</f>
        <v/>
      </c>
      <c r="J8046" s="16" t="str">
        <f>IFERROR(SMALL($I$2:$I$100001,H8046),"")</f>
        <v/>
      </c>
    </row>
    <row r="8047" spans="1:10" x14ac:dyDescent="0.3">
      <c r="A8047" t="s">
        <v>156</v>
      </c>
      <c r="B8047" t="s">
        <v>14</v>
      </c>
      <c r="C8047" s="7">
        <v>43686</v>
      </c>
      <c r="E8047" s="27">
        <v>7447.58</v>
      </c>
      <c r="G8047" s="27" t="str">
        <f>VLOOKUP(C8047,W:Y,3,TRUE)</f>
        <v>Aug 19</v>
      </c>
      <c r="H8047" s="27">
        <f t="shared" si="125"/>
        <v>8046</v>
      </c>
      <c r="I8047" s="30" t="str">
        <f>IF(G8047='Check Register'!$E$1,H8047,"")</f>
        <v/>
      </c>
      <c r="J8047" s="16" t="str">
        <f>IFERROR(SMALL($I$2:$I$100001,H8047),"")</f>
        <v/>
      </c>
    </row>
    <row r="8048" spans="1:10" x14ac:dyDescent="0.3">
      <c r="A8048" t="s">
        <v>55</v>
      </c>
      <c r="B8048" t="s">
        <v>14</v>
      </c>
      <c r="C8048" s="7">
        <v>43686</v>
      </c>
      <c r="E8048" s="27">
        <v>10370</v>
      </c>
      <c r="G8048" s="27" t="str">
        <f>VLOOKUP(C8048,W:Y,3,TRUE)</f>
        <v>Aug 19</v>
      </c>
      <c r="H8048" s="27">
        <f t="shared" si="125"/>
        <v>8047</v>
      </c>
      <c r="I8048" s="30" t="str">
        <f>IF(G8048='Check Register'!$E$1,H8048,"")</f>
        <v/>
      </c>
      <c r="J8048" s="16" t="str">
        <f>IFERROR(SMALL($I$2:$I$100001,H8048),"")</f>
        <v/>
      </c>
    </row>
    <row r="8049" spans="1:10" x14ac:dyDescent="0.3">
      <c r="A8049" t="s">
        <v>661</v>
      </c>
      <c r="B8049" t="s">
        <v>6</v>
      </c>
      <c r="C8049" s="7">
        <v>43686</v>
      </c>
      <c r="E8049" s="27">
        <v>1755.12</v>
      </c>
      <c r="G8049" s="27" t="str">
        <f>VLOOKUP(C8049,W:Y,3,TRUE)</f>
        <v>Aug 19</v>
      </c>
      <c r="H8049" s="27">
        <f t="shared" si="125"/>
        <v>8048</v>
      </c>
      <c r="I8049" s="30" t="str">
        <f>IF(G8049='Check Register'!$E$1,H8049,"")</f>
        <v/>
      </c>
      <c r="J8049" s="16" t="str">
        <f>IFERROR(SMALL($I$2:$I$100001,H8049),"")</f>
        <v/>
      </c>
    </row>
    <row r="8050" spans="1:10" x14ac:dyDescent="0.3">
      <c r="A8050" t="s">
        <v>56</v>
      </c>
      <c r="B8050" t="s">
        <v>12</v>
      </c>
      <c r="C8050" s="7">
        <v>43686</v>
      </c>
      <c r="E8050" s="27">
        <v>434.62</v>
      </c>
      <c r="G8050" s="27" t="str">
        <f>VLOOKUP(C8050,W:Y,3,TRUE)</f>
        <v>Aug 19</v>
      </c>
      <c r="H8050" s="27">
        <f t="shared" si="125"/>
        <v>8049</v>
      </c>
      <c r="I8050" s="30" t="str">
        <f>IF(G8050='Check Register'!$E$1,H8050,"")</f>
        <v/>
      </c>
      <c r="J8050" s="16" t="str">
        <f>IFERROR(SMALL($I$2:$I$100001,H8050),"")</f>
        <v/>
      </c>
    </row>
    <row r="8051" spans="1:10" x14ac:dyDescent="0.3">
      <c r="A8051" t="s">
        <v>211</v>
      </c>
      <c r="B8051" t="s">
        <v>212</v>
      </c>
      <c r="C8051" s="7">
        <v>43686</v>
      </c>
      <c r="E8051" s="27">
        <v>127</v>
      </c>
      <c r="G8051" s="27" t="str">
        <f>VLOOKUP(C8051,W:Y,3,TRUE)</f>
        <v>Aug 19</v>
      </c>
      <c r="H8051" s="27">
        <f t="shared" si="125"/>
        <v>8050</v>
      </c>
      <c r="I8051" s="30" t="str">
        <f>IF(G8051='Check Register'!$E$1,H8051,"")</f>
        <v/>
      </c>
      <c r="J8051" s="16" t="str">
        <f>IFERROR(SMALL($I$2:$I$100001,H8051),"")</f>
        <v/>
      </c>
    </row>
    <row r="8052" spans="1:10" x14ac:dyDescent="0.3">
      <c r="A8052" t="s">
        <v>609</v>
      </c>
      <c r="B8052" t="s">
        <v>22</v>
      </c>
      <c r="C8052" s="7">
        <v>43686</v>
      </c>
      <c r="E8052" s="27">
        <v>165.05</v>
      </c>
      <c r="G8052" s="27" t="str">
        <f>VLOOKUP(C8052,W:Y,3,TRUE)</f>
        <v>Aug 19</v>
      </c>
      <c r="H8052" s="27">
        <f t="shared" si="125"/>
        <v>8051</v>
      </c>
      <c r="I8052" s="30" t="str">
        <f>IF(G8052='Check Register'!$E$1,H8052,"")</f>
        <v/>
      </c>
      <c r="J8052" s="16" t="str">
        <f>IFERROR(SMALL($I$2:$I$100001,H8052),"")</f>
        <v/>
      </c>
    </row>
    <row r="8053" spans="1:10" x14ac:dyDescent="0.3">
      <c r="A8053" t="s">
        <v>609</v>
      </c>
      <c r="B8053" t="s">
        <v>35</v>
      </c>
      <c r="C8053" s="7">
        <v>43686</v>
      </c>
      <c r="E8053" s="27">
        <v>242.61</v>
      </c>
      <c r="G8053" s="27" t="str">
        <f>VLOOKUP(C8053,W:Y,3,TRUE)</f>
        <v>Aug 19</v>
      </c>
      <c r="H8053" s="27">
        <f t="shared" si="125"/>
        <v>8052</v>
      </c>
      <c r="I8053" s="30" t="str">
        <f>IF(G8053='Check Register'!$E$1,H8053,"")</f>
        <v/>
      </c>
      <c r="J8053" s="16" t="str">
        <f>IFERROR(SMALL($I$2:$I$100001,H8053),"")</f>
        <v/>
      </c>
    </row>
    <row r="8054" spans="1:10" x14ac:dyDescent="0.3">
      <c r="A8054" t="s">
        <v>213</v>
      </c>
      <c r="B8054" t="s">
        <v>22</v>
      </c>
      <c r="C8054" s="7">
        <v>43686</v>
      </c>
      <c r="E8054" s="27">
        <v>274</v>
      </c>
      <c r="G8054" s="27" t="str">
        <f>VLOOKUP(C8054,W:Y,3,TRUE)</f>
        <v>Aug 19</v>
      </c>
      <c r="H8054" s="27">
        <f t="shared" si="125"/>
        <v>8053</v>
      </c>
      <c r="I8054" s="30" t="str">
        <f>IF(G8054='Check Register'!$E$1,H8054,"")</f>
        <v/>
      </c>
      <c r="J8054" s="16" t="str">
        <f>IFERROR(SMALL($I$2:$I$100001,H8054),"")</f>
        <v/>
      </c>
    </row>
    <row r="8055" spans="1:10" x14ac:dyDescent="0.3">
      <c r="A8055" t="s">
        <v>558</v>
      </c>
      <c r="B8055" t="s">
        <v>102</v>
      </c>
      <c r="C8055" s="7">
        <v>43686</v>
      </c>
      <c r="E8055" s="27">
        <v>4500</v>
      </c>
      <c r="G8055" s="27" t="str">
        <f>VLOOKUP(C8055,W:Y,3,TRUE)</f>
        <v>Aug 19</v>
      </c>
      <c r="H8055" s="27">
        <f t="shared" si="125"/>
        <v>8054</v>
      </c>
      <c r="I8055" s="30" t="str">
        <f>IF(G8055='Check Register'!$E$1,H8055,"")</f>
        <v/>
      </c>
      <c r="J8055" s="16" t="str">
        <f>IFERROR(SMALL($I$2:$I$100001,H8055),"")</f>
        <v/>
      </c>
    </row>
    <row r="8056" spans="1:10" x14ac:dyDescent="0.3">
      <c r="A8056" t="s">
        <v>69</v>
      </c>
      <c r="B8056" t="s">
        <v>70</v>
      </c>
      <c r="C8056" s="7">
        <v>43686</v>
      </c>
      <c r="E8056" s="27">
        <v>3256.5</v>
      </c>
      <c r="G8056" s="27" t="str">
        <f>VLOOKUP(C8056,W:Y,3,TRUE)</f>
        <v>Aug 19</v>
      </c>
      <c r="H8056" s="27">
        <f t="shared" si="125"/>
        <v>8055</v>
      </c>
      <c r="I8056" s="30" t="str">
        <f>IF(G8056='Check Register'!$E$1,H8056,"")</f>
        <v/>
      </c>
      <c r="J8056" s="16" t="str">
        <f>IFERROR(SMALL($I$2:$I$100001,H8056),"")</f>
        <v/>
      </c>
    </row>
    <row r="8057" spans="1:10" x14ac:dyDescent="0.3">
      <c r="A8057" t="s">
        <v>552</v>
      </c>
      <c r="B8057" t="s">
        <v>14</v>
      </c>
      <c r="C8057" s="7">
        <v>43686</v>
      </c>
      <c r="E8057" s="27">
        <v>2084.2199999999998</v>
      </c>
      <c r="G8057" s="27" t="str">
        <f>VLOOKUP(C8057,W:Y,3,TRUE)</f>
        <v>Aug 19</v>
      </c>
      <c r="H8057" s="27">
        <f t="shared" si="125"/>
        <v>8056</v>
      </c>
      <c r="I8057" s="30" t="str">
        <f>IF(G8057='Check Register'!$E$1,H8057,"")</f>
        <v/>
      </c>
      <c r="J8057" s="16" t="str">
        <f>IFERROR(SMALL($I$2:$I$100001,H8057),"")</f>
        <v/>
      </c>
    </row>
    <row r="8058" spans="1:10" x14ac:dyDescent="0.3">
      <c r="A8058" t="s">
        <v>165</v>
      </c>
      <c r="B8058" t="s">
        <v>8</v>
      </c>
      <c r="C8058" s="7">
        <v>43686</v>
      </c>
      <c r="E8058" s="27">
        <v>2006.48</v>
      </c>
      <c r="G8058" s="27" t="str">
        <f>VLOOKUP(C8058,W:Y,3,TRUE)</f>
        <v>Aug 19</v>
      </c>
      <c r="H8058" s="27">
        <f t="shared" si="125"/>
        <v>8057</v>
      </c>
      <c r="I8058" s="30" t="str">
        <f>IF(G8058='Check Register'!$E$1,H8058,"")</f>
        <v/>
      </c>
      <c r="J8058" s="16" t="str">
        <f>IFERROR(SMALL($I$2:$I$100001,H8058),"")</f>
        <v/>
      </c>
    </row>
    <row r="8059" spans="1:10" x14ac:dyDescent="0.3">
      <c r="A8059" t="s">
        <v>536</v>
      </c>
      <c r="B8059" t="s">
        <v>11</v>
      </c>
      <c r="C8059" s="7">
        <v>43686</v>
      </c>
      <c r="E8059" s="27">
        <v>428.42</v>
      </c>
      <c r="G8059" s="27" t="str">
        <f>VLOOKUP(C8059,W:Y,3,TRUE)</f>
        <v>Aug 19</v>
      </c>
      <c r="H8059" s="27">
        <f t="shared" si="125"/>
        <v>8058</v>
      </c>
      <c r="I8059" s="30" t="str">
        <f>IF(G8059='Check Register'!$E$1,H8059,"")</f>
        <v/>
      </c>
      <c r="J8059" s="16" t="str">
        <f>IFERROR(SMALL($I$2:$I$100001,H8059),"")</f>
        <v/>
      </c>
    </row>
    <row r="8060" spans="1:10" x14ac:dyDescent="0.3">
      <c r="A8060" t="s">
        <v>536</v>
      </c>
      <c r="B8060" t="s">
        <v>127</v>
      </c>
      <c r="C8060" s="7">
        <v>43686</v>
      </c>
      <c r="E8060" s="27">
        <v>443.32</v>
      </c>
      <c r="G8060" s="27" t="str">
        <f>VLOOKUP(C8060,W:Y,3,TRUE)</f>
        <v>Aug 19</v>
      </c>
      <c r="H8060" s="27">
        <f t="shared" si="125"/>
        <v>8059</v>
      </c>
      <c r="I8060" s="30" t="str">
        <f>IF(G8060='Check Register'!$E$1,H8060,"")</f>
        <v/>
      </c>
      <c r="J8060" s="16" t="str">
        <f>IFERROR(SMALL($I$2:$I$100001,H8060),"")</f>
        <v/>
      </c>
    </row>
    <row r="8061" spans="1:10" x14ac:dyDescent="0.3">
      <c r="A8061" t="s">
        <v>215</v>
      </c>
      <c r="B8061" t="s">
        <v>66</v>
      </c>
      <c r="C8061" s="7">
        <v>43686</v>
      </c>
      <c r="E8061" s="27">
        <v>1500</v>
      </c>
      <c r="G8061" s="27" t="str">
        <f>VLOOKUP(C8061,W:Y,3,TRUE)</f>
        <v>Aug 19</v>
      </c>
      <c r="H8061" s="27">
        <f t="shared" si="125"/>
        <v>8060</v>
      </c>
      <c r="I8061" s="30" t="str">
        <f>IF(G8061='Check Register'!$E$1,H8061,"")</f>
        <v/>
      </c>
      <c r="J8061" s="16" t="str">
        <f>IFERROR(SMALL($I$2:$I$100001,H8061),"")</f>
        <v/>
      </c>
    </row>
    <row r="8062" spans="1:10" x14ac:dyDescent="0.3">
      <c r="A8062" t="s">
        <v>661</v>
      </c>
      <c r="B8062" t="s">
        <v>6</v>
      </c>
      <c r="C8062" s="7">
        <v>43690</v>
      </c>
      <c r="E8062" s="27">
        <v>131424.6</v>
      </c>
      <c r="G8062" s="27" t="str">
        <f>VLOOKUP(C8062,W:Y,3,TRUE)</f>
        <v>Aug 19</v>
      </c>
      <c r="H8062" s="27">
        <f t="shared" si="125"/>
        <v>8061</v>
      </c>
      <c r="I8062" s="30" t="str">
        <f>IF(G8062='Check Register'!$E$1,H8062,"")</f>
        <v/>
      </c>
      <c r="J8062" s="16" t="str">
        <f>IFERROR(SMALL($I$2:$I$100001,H8062),"")</f>
        <v/>
      </c>
    </row>
    <row r="8063" spans="1:10" x14ac:dyDescent="0.3">
      <c r="A8063" t="s">
        <v>97</v>
      </c>
      <c r="B8063" t="s">
        <v>6</v>
      </c>
      <c r="C8063" s="7">
        <v>43692</v>
      </c>
      <c r="E8063" s="27">
        <v>710.85</v>
      </c>
      <c r="G8063" s="27" t="str">
        <f>VLOOKUP(C8063,W:Y,3,TRUE)</f>
        <v>Aug 19</v>
      </c>
      <c r="H8063" s="27">
        <f t="shared" si="125"/>
        <v>8062</v>
      </c>
      <c r="I8063" s="30" t="str">
        <f>IF(G8063='Check Register'!$E$1,H8063,"")</f>
        <v/>
      </c>
      <c r="J8063" s="16" t="str">
        <f>IFERROR(SMALL($I$2:$I$100001,H8063),"")</f>
        <v/>
      </c>
    </row>
    <row r="8064" spans="1:10" x14ac:dyDescent="0.3">
      <c r="A8064" t="s">
        <v>661</v>
      </c>
      <c r="B8064" t="s">
        <v>6</v>
      </c>
      <c r="C8064" s="7">
        <v>43692</v>
      </c>
      <c r="E8064" s="27">
        <v>249404.98</v>
      </c>
      <c r="G8064" s="27" t="str">
        <f>VLOOKUP(C8064,W:Y,3,TRUE)</f>
        <v>Aug 19</v>
      </c>
      <c r="H8064" s="27">
        <f t="shared" si="125"/>
        <v>8063</v>
      </c>
      <c r="I8064" s="30" t="str">
        <f>IF(G8064='Check Register'!$E$1,H8064,"")</f>
        <v/>
      </c>
      <c r="J8064" s="16" t="str">
        <f>IFERROR(SMALL($I$2:$I$100001,H8064),"")</f>
        <v/>
      </c>
    </row>
    <row r="8065" spans="1:10" x14ac:dyDescent="0.3">
      <c r="A8065" t="s">
        <v>437</v>
      </c>
      <c r="B8065" t="s">
        <v>8</v>
      </c>
      <c r="C8065" s="7">
        <v>43693</v>
      </c>
      <c r="E8065" s="27">
        <v>67.62</v>
      </c>
      <c r="G8065" s="27" t="str">
        <f>VLOOKUP(C8065,W:Y,3,TRUE)</f>
        <v>Aug 19</v>
      </c>
      <c r="H8065" s="27">
        <f t="shared" si="125"/>
        <v>8064</v>
      </c>
      <c r="I8065" s="30" t="str">
        <f>IF(G8065='Check Register'!$E$1,H8065,"")</f>
        <v/>
      </c>
      <c r="J8065" s="16" t="str">
        <f>IFERROR(SMALL($I$2:$I$100001,H8065),"")</f>
        <v/>
      </c>
    </row>
    <row r="8066" spans="1:10" x14ac:dyDescent="0.3">
      <c r="A8066" t="s">
        <v>172</v>
      </c>
      <c r="B8066" t="s">
        <v>8</v>
      </c>
      <c r="C8066" s="7">
        <v>43693</v>
      </c>
      <c r="E8066" s="27">
        <v>2878.58</v>
      </c>
      <c r="G8066" s="27" t="str">
        <f>VLOOKUP(C8066,W:Y,3,TRUE)</f>
        <v>Aug 19</v>
      </c>
      <c r="H8066" s="27">
        <f t="shared" si="125"/>
        <v>8065</v>
      </c>
      <c r="I8066" s="30" t="str">
        <f>IF(G8066='Check Register'!$E$1,H8066,"")</f>
        <v/>
      </c>
      <c r="J8066" s="16" t="str">
        <f>IFERROR(SMALL($I$2:$I$100001,H8066),"")</f>
        <v/>
      </c>
    </row>
    <row r="8067" spans="1:10" x14ac:dyDescent="0.3">
      <c r="A8067" t="s">
        <v>217</v>
      </c>
      <c r="B8067" t="s">
        <v>28</v>
      </c>
      <c r="C8067" s="7">
        <v>43693</v>
      </c>
      <c r="E8067" s="27">
        <v>31121</v>
      </c>
      <c r="G8067" s="27" t="str">
        <f>VLOOKUP(C8067,W:Y,3,TRUE)</f>
        <v>Aug 19</v>
      </c>
      <c r="H8067" s="27">
        <f t="shared" ref="H8067:H8130" si="126">1+H8066</f>
        <v>8066</v>
      </c>
      <c r="I8067" s="30" t="str">
        <f>IF(G8067='Check Register'!$E$1,H8067,"")</f>
        <v/>
      </c>
      <c r="J8067" s="16" t="str">
        <f>IFERROR(SMALL($I$2:$I$100001,H8067),"")</f>
        <v/>
      </c>
    </row>
    <row r="8068" spans="1:10" x14ac:dyDescent="0.3">
      <c r="A8068" t="s">
        <v>255</v>
      </c>
      <c r="B8068" t="s">
        <v>43</v>
      </c>
      <c r="C8068" s="7">
        <v>43693</v>
      </c>
      <c r="E8068" s="27">
        <v>9348.52</v>
      </c>
      <c r="G8068" s="27" t="str">
        <f>VLOOKUP(C8068,W:Y,3,TRUE)</f>
        <v>Aug 19</v>
      </c>
      <c r="H8068" s="27">
        <f t="shared" si="126"/>
        <v>8067</v>
      </c>
      <c r="I8068" s="30" t="str">
        <f>IF(G8068='Check Register'!$E$1,H8068,"")</f>
        <v/>
      </c>
      <c r="J8068" s="16" t="str">
        <f>IFERROR(SMALL($I$2:$I$100001,H8068),"")</f>
        <v/>
      </c>
    </row>
    <row r="8069" spans="1:10" x14ac:dyDescent="0.3">
      <c r="A8069" t="s">
        <v>87</v>
      </c>
      <c r="B8069" t="s">
        <v>8</v>
      </c>
      <c r="C8069" s="7">
        <v>43693</v>
      </c>
      <c r="E8069" s="27">
        <v>2954.64</v>
      </c>
      <c r="G8069" s="27" t="str">
        <f>VLOOKUP(C8069,W:Y,3,TRUE)</f>
        <v>Aug 19</v>
      </c>
      <c r="H8069" s="27">
        <f t="shared" si="126"/>
        <v>8068</v>
      </c>
      <c r="I8069" s="30" t="str">
        <f>IF(G8069='Check Register'!$E$1,H8069,"")</f>
        <v/>
      </c>
      <c r="J8069" s="16" t="str">
        <f>IFERROR(SMALL($I$2:$I$100001,H8069),"")</f>
        <v/>
      </c>
    </row>
    <row r="8070" spans="1:10" x14ac:dyDescent="0.3">
      <c r="A8070" t="s">
        <v>10</v>
      </c>
      <c r="B8070" t="s">
        <v>127</v>
      </c>
      <c r="C8070" s="7">
        <v>43693</v>
      </c>
      <c r="E8070" s="27">
        <v>29.98</v>
      </c>
      <c r="G8070" s="27" t="str">
        <f>VLOOKUP(C8070,W:Y,3,TRUE)</f>
        <v>Aug 19</v>
      </c>
      <c r="H8070" s="27">
        <f t="shared" si="126"/>
        <v>8069</v>
      </c>
      <c r="I8070" s="30" t="str">
        <f>IF(G8070='Check Register'!$E$1,H8070,"")</f>
        <v/>
      </c>
      <c r="J8070" s="16" t="str">
        <f>IFERROR(SMALL($I$2:$I$100001,H8070),"")</f>
        <v/>
      </c>
    </row>
    <row r="8071" spans="1:10" x14ac:dyDescent="0.3">
      <c r="A8071" t="s">
        <v>286</v>
      </c>
      <c r="B8071" t="s">
        <v>70</v>
      </c>
      <c r="C8071" s="7">
        <v>43693</v>
      </c>
      <c r="E8071" s="27">
        <v>215</v>
      </c>
      <c r="G8071" s="27" t="str">
        <f>VLOOKUP(C8071,W:Y,3,TRUE)</f>
        <v>Aug 19</v>
      </c>
      <c r="H8071" s="27">
        <f t="shared" si="126"/>
        <v>8070</v>
      </c>
      <c r="I8071" s="30" t="str">
        <f>IF(G8071='Check Register'!$E$1,H8071,"")</f>
        <v/>
      </c>
      <c r="J8071" s="16" t="str">
        <f>IFERROR(SMALL($I$2:$I$100001,H8071),"")</f>
        <v/>
      </c>
    </row>
    <row r="8072" spans="1:10" x14ac:dyDescent="0.3">
      <c r="A8072" t="s">
        <v>291</v>
      </c>
      <c r="B8072" t="s">
        <v>28</v>
      </c>
      <c r="C8072" s="7">
        <v>43693</v>
      </c>
      <c r="E8072" s="27">
        <v>4298</v>
      </c>
      <c r="G8072" s="27" t="str">
        <f>VLOOKUP(C8072,W:Y,3,TRUE)</f>
        <v>Aug 19</v>
      </c>
      <c r="H8072" s="27">
        <f t="shared" si="126"/>
        <v>8071</v>
      </c>
      <c r="I8072" s="30" t="str">
        <f>IF(G8072='Check Register'!$E$1,H8072,"")</f>
        <v/>
      </c>
      <c r="J8072" s="16" t="str">
        <f>IFERROR(SMALL($I$2:$I$100001,H8072),"")</f>
        <v/>
      </c>
    </row>
    <row r="8073" spans="1:10" x14ac:dyDescent="0.3">
      <c r="A8073" t="s">
        <v>651</v>
      </c>
      <c r="B8073" t="s">
        <v>18</v>
      </c>
      <c r="C8073" s="7">
        <v>43693</v>
      </c>
      <c r="E8073" s="27">
        <v>104.98</v>
      </c>
      <c r="G8073" s="27" t="str">
        <f>VLOOKUP(C8073,W:Y,3,TRUE)</f>
        <v>Aug 19</v>
      </c>
      <c r="H8073" s="27">
        <f t="shared" si="126"/>
        <v>8072</v>
      </c>
      <c r="I8073" s="30" t="str">
        <f>IF(G8073='Check Register'!$E$1,H8073,"")</f>
        <v/>
      </c>
      <c r="J8073" s="16" t="str">
        <f>IFERROR(SMALL($I$2:$I$100001,H8073),"")</f>
        <v/>
      </c>
    </row>
    <row r="8074" spans="1:10" x14ac:dyDescent="0.3">
      <c r="A8074" t="s">
        <v>19</v>
      </c>
      <c r="B8074" t="s">
        <v>20</v>
      </c>
      <c r="C8074" s="7">
        <v>43693</v>
      </c>
      <c r="E8074" s="27">
        <v>2270.5</v>
      </c>
      <c r="G8074" s="27" t="str">
        <f>VLOOKUP(C8074,W:Y,3,TRUE)</f>
        <v>Aug 19</v>
      </c>
      <c r="H8074" s="27">
        <f t="shared" si="126"/>
        <v>8073</v>
      </c>
      <c r="I8074" s="30" t="str">
        <f>IF(G8074='Check Register'!$E$1,H8074,"")</f>
        <v/>
      </c>
      <c r="J8074" s="16" t="str">
        <f>IFERROR(SMALL($I$2:$I$100001,H8074),"")</f>
        <v/>
      </c>
    </row>
    <row r="8075" spans="1:10" x14ac:dyDescent="0.3">
      <c r="A8075" t="s">
        <v>221</v>
      </c>
      <c r="B8075" t="s">
        <v>8</v>
      </c>
      <c r="C8075" s="7">
        <v>43693</v>
      </c>
      <c r="E8075" s="27">
        <v>1326.64</v>
      </c>
      <c r="G8075" s="27" t="str">
        <f>VLOOKUP(C8075,W:Y,3,TRUE)</f>
        <v>Aug 19</v>
      </c>
      <c r="H8075" s="27">
        <f t="shared" si="126"/>
        <v>8074</v>
      </c>
      <c r="I8075" s="30" t="str">
        <f>IF(G8075='Check Register'!$E$1,H8075,"")</f>
        <v/>
      </c>
      <c r="J8075" s="16" t="str">
        <f>IFERROR(SMALL($I$2:$I$100001,H8075),"")</f>
        <v/>
      </c>
    </row>
    <row r="8076" spans="1:10" x14ac:dyDescent="0.3">
      <c r="A8076" t="s">
        <v>567</v>
      </c>
      <c r="B8076" t="s">
        <v>45</v>
      </c>
      <c r="C8076" s="7">
        <v>43693</v>
      </c>
      <c r="E8076" s="27">
        <v>1084.8</v>
      </c>
      <c r="G8076" s="27" t="str">
        <f>VLOOKUP(C8076,W:Y,3,TRUE)</f>
        <v>Aug 19</v>
      </c>
      <c r="H8076" s="27">
        <f t="shared" si="126"/>
        <v>8075</v>
      </c>
      <c r="I8076" s="30" t="str">
        <f>IF(G8076='Check Register'!$E$1,H8076,"")</f>
        <v/>
      </c>
      <c r="J8076" s="16" t="str">
        <f>IFERROR(SMALL($I$2:$I$100001,H8076),"")</f>
        <v/>
      </c>
    </row>
    <row r="8077" spans="1:10" x14ac:dyDescent="0.3">
      <c r="A8077" t="s">
        <v>98</v>
      </c>
      <c r="B8077" t="s">
        <v>22</v>
      </c>
      <c r="C8077" s="7">
        <v>43693</v>
      </c>
      <c r="E8077" s="27">
        <v>9056</v>
      </c>
      <c r="G8077" s="27" t="str">
        <f>VLOOKUP(C8077,W:Y,3,TRUE)</f>
        <v>Aug 19</v>
      </c>
      <c r="H8077" s="27">
        <f t="shared" si="126"/>
        <v>8076</v>
      </c>
      <c r="I8077" s="30" t="str">
        <f>IF(G8077='Check Register'!$E$1,H8077,"")</f>
        <v/>
      </c>
      <c r="J8077" s="16" t="str">
        <f>IFERROR(SMALL($I$2:$I$100001,H8077),"")</f>
        <v/>
      </c>
    </row>
    <row r="8078" spans="1:10" x14ac:dyDescent="0.3">
      <c r="A8078" t="s">
        <v>673</v>
      </c>
      <c r="B8078" t="s">
        <v>66</v>
      </c>
      <c r="C8078" s="7">
        <v>43693</v>
      </c>
      <c r="E8078" s="27">
        <v>1000</v>
      </c>
      <c r="G8078" s="27" t="str">
        <f>VLOOKUP(C8078,W:Y,3,TRUE)</f>
        <v>Aug 19</v>
      </c>
      <c r="H8078" s="27">
        <f t="shared" si="126"/>
        <v>8077</v>
      </c>
      <c r="I8078" s="30" t="str">
        <f>IF(G8078='Check Register'!$E$1,H8078,"")</f>
        <v/>
      </c>
      <c r="J8078" s="16" t="str">
        <f>IFERROR(SMALL($I$2:$I$100001,H8078),"")</f>
        <v/>
      </c>
    </row>
    <row r="8079" spans="1:10" x14ac:dyDescent="0.3">
      <c r="A8079" t="s">
        <v>499</v>
      </c>
      <c r="B8079" t="s">
        <v>39</v>
      </c>
      <c r="C8079" s="7">
        <v>43693</v>
      </c>
      <c r="E8079" s="27">
        <v>575</v>
      </c>
      <c r="G8079" s="27" t="str">
        <f>VLOOKUP(C8079,W:Y,3,TRUE)</f>
        <v>Aug 19</v>
      </c>
      <c r="H8079" s="27">
        <f t="shared" si="126"/>
        <v>8078</v>
      </c>
      <c r="I8079" s="30" t="str">
        <f>IF(G8079='Check Register'!$E$1,H8079,"")</f>
        <v/>
      </c>
      <c r="J8079" s="16" t="str">
        <f>IFERROR(SMALL($I$2:$I$100001,H8079),"")</f>
        <v/>
      </c>
    </row>
    <row r="8080" spans="1:10" x14ac:dyDescent="0.3">
      <c r="A8080" t="s">
        <v>29</v>
      </c>
      <c r="B8080" t="s">
        <v>8</v>
      </c>
      <c r="C8080" s="7">
        <v>43693</v>
      </c>
      <c r="E8080" s="27">
        <v>1115.8499999999999</v>
      </c>
      <c r="G8080" s="27" t="str">
        <f>VLOOKUP(C8080,W:Y,3,TRUE)</f>
        <v>Aug 19</v>
      </c>
      <c r="H8080" s="27">
        <f t="shared" si="126"/>
        <v>8079</v>
      </c>
      <c r="I8080" s="30" t="str">
        <f>IF(G8080='Check Register'!$E$1,H8080,"")</f>
        <v/>
      </c>
      <c r="J8080" s="16" t="str">
        <f>IFERROR(SMALL($I$2:$I$100001,H8080),"")</f>
        <v/>
      </c>
    </row>
    <row r="8081" spans="1:10" x14ac:dyDescent="0.3">
      <c r="A8081" t="s">
        <v>32</v>
      </c>
      <c r="B8081" t="s">
        <v>33</v>
      </c>
      <c r="C8081" s="7">
        <v>43693</v>
      </c>
      <c r="E8081" s="27">
        <v>49.31</v>
      </c>
      <c r="G8081" s="27" t="str">
        <f>VLOOKUP(C8081,W:Y,3,TRUE)</f>
        <v>Aug 19</v>
      </c>
      <c r="H8081" s="27">
        <f t="shared" si="126"/>
        <v>8080</v>
      </c>
      <c r="I8081" s="30" t="str">
        <f>IF(G8081='Check Register'!$E$1,H8081,"")</f>
        <v/>
      </c>
      <c r="J8081" s="16" t="str">
        <f>IFERROR(SMALL($I$2:$I$100001,H8081),"")</f>
        <v/>
      </c>
    </row>
    <row r="8082" spans="1:10" x14ac:dyDescent="0.3">
      <c r="A8082" t="s">
        <v>36</v>
      </c>
      <c r="B8082" t="s">
        <v>18</v>
      </c>
      <c r="C8082" s="7">
        <v>43693</v>
      </c>
      <c r="E8082" s="27">
        <v>1143.1400000000001</v>
      </c>
      <c r="G8082" s="27" t="str">
        <f>VLOOKUP(C8082,W:Y,3,TRUE)</f>
        <v>Aug 19</v>
      </c>
      <c r="H8082" s="27">
        <f t="shared" si="126"/>
        <v>8081</v>
      </c>
      <c r="I8082" s="30" t="str">
        <f>IF(G8082='Check Register'!$E$1,H8082,"")</f>
        <v/>
      </c>
      <c r="J8082" s="16" t="str">
        <f>IFERROR(SMALL($I$2:$I$100001,H8082),"")</f>
        <v/>
      </c>
    </row>
    <row r="8083" spans="1:10" x14ac:dyDescent="0.3">
      <c r="A8083" t="s">
        <v>146</v>
      </c>
      <c r="B8083" t="s">
        <v>8</v>
      </c>
      <c r="C8083" s="7">
        <v>43693</v>
      </c>
      <c r="E8083" s="27">
        <v>222.74</v>
      </c>
      <c r="G8083" s="27" t="str">
        <f>VLOOKUP(C8083,W:Y,3,TRUE)</f>
        <v>Aug 19</v>
      </c>
      <c r="H8083" s="27">
        <f t="shared" si="126"/>
        <v>8082</v>
      </c>
      <c r="I8083" s="30" t="str">
        <f>IF(G8083='Check Register'!$E$1,H8083,"")</f>
        <v/>
      </c>
      <c r="J8083" s="16" t="str">
        <f>IFERROR(SMALL($I$2:$I$100001,H8083),"")</f>
        <v/>
      </c>
    </row>
    <row r="8084" spans="1:10" x14ac:dyDescent="0.3">
      <c r="A8084" t="s">
        <v>103</v>
      </c>
      <c r="B8084" t="s">
        <v>85</v>
      </c>
      <c r="C8084" s="7">
        <v>43693</v>
      </c>
      <c r="E8084" s="27">
        <v>326.45</v>
      </c>
      <c r="G8084" s="27" t="str">
        <f>VLOOKUP(C8084,W:Y,3,TRUE)</f>
        <v>Aug 19</v>
      </c>
      <c r="H8084" s="27">
        <f t="shared" si="126"/>
        <v>8083</v>
      </c>
      <c r="I8084" s="30" t="str">
        <f>IF(G8084='Check Register'!$E$1,H8084,"")</f>
        <v/>
      </c>
      <c r="J8084" s="16" t="str">
        <f>IFERROR(SMALL($I$2:$I$100001,H8084),"")</f>
        <v/>
      </c>
    </row>
    <row r="8085" spans="1:10" x14ac:dyDescent="0.3">
      <c r="A8085" t="s">
        <v>423</v>
      </c>
      <c r="B8085" t="s">
        <v>8</v>
      </c>
      <c r="C8085" s="7">
        <v>43693</v>
      </c>
      <c r="E8085" s="27">
        <v>380.55</v>
      </c>
      <c r="G8085" s="27" t="str">
        <f>VLOOKUP(C8085,W:Y,3,TRUE)</f>
        <v>Aug 19</v>
      </c>
      <c r="H8085" s="27">
        <f t="shared" si="126"/>
        <v>8084</v>
      </c>
      <c r="I8085" s="30" t="str">
        <f>IF(G8085='Check Register'!$E$1,H8085,"")</f>
        <v/>
      </c>
      <c r="J8085" s="16" t="str">
        <f>IFERROR(SMALL($I$2:$I$100001,H8085),"")</f>
        <v/>
      </c>
    </row>
    <row r="8086" spans="1:10" x14ac:dyDescent="0.3">
      <c r="A8086" t="s">
        <v>281</v>
      </c>
      <c r="B8086" t="s">
        <v>12</v>
      </c>
      <c r="C8086" s="7">
        <v>43693</v>
      </c>
      <c r="E8086" s="27">
        <v>161.1</v>
      </c>
      <c r="G8086" s="27" t="str">
        <f>VLOOKUP(C8086,W:Y,3,TRUE)</f>
        <v>Aug 19</v>
      </c>
      <c r="H8086" s="27">
        <f t="shared" si="126"/>
        <v>8085</v>
      </c>
      <c r="I8086" s="30" t="str">
        <f>IF(G8086='Check Register'!$E$1,H8086,"")</f>
        <v/>
      </c>
      <c r="J8086" s="16" t="str">
        <f>IFERROR(SMALL($I$2:$I$100001,H8086),"")</f>
        <v/>
      </c>
    </row>
    <row r="8087" spans="1:10" x14ac:dyDescent="0.3">
      <c r="A8087" t="s">
        <v>335</v>
      </c>
      <c r="B8087" t="s">
        <v>102</v>
      </c>
      <c r="C8087" s="7">
        <v>43693</v>
      </c>
      <c r="E8087" s="27">
        <v>3103.25</v>
      </c>
      <c r="G8087" s="27" t="str">
        <f>VLOOKUP(C8087,W:Y,3,TRUE)</f>
        <v>Aug 19</v>
      </c>
      <c r="H8087" s="27">
        <f t="shared" si="126"/>
        <v>8086</v>
      </c>
      <c r="I8087" s="30" t="str">
        <f>IF(G8087='Check Register'!$E$1,H8087,"")</f>
        <v/>
      </c>
      <c r="J8087" s="16" t="str">
        <f>IFERROR(SMALL($I$2:$I$100001,H8087),"")</f>
        <v/>
      </c>
    </row>
    <row r="8088" spans="1:10" x14ac:dyDescent="0.3">
      <c r="A8088" t="s">
        <v>41</v>
      </c>
      <c r="B8088" t="s">
        <v>8</v>
      </c>
      <c r="C8088" s="7">
        <v>43693</v>
      </c>
      <c r="E8088" s="27">
        <v>161.96</v>
      </c>
      <c r="G8088" s="27" t="str">
        <f>VLOOKUP(C8088,W:Y,3,TRUE)</f>
        <v>Aug 19</v>
      </c>
      <c r="H8088" s="27">
        <f t="shared" si="126"/>
        <v>8087</v>
      </c>
      <c r="I8088" s="30" t="str">
        <f>IF(G8088='Check Register'!$E$1,H8088,"")</f>
        <v/>
      </c>
      <c r="J8088" s="16" t="str">
        <f>IFERROR(SMALL($I$2:$I$100001,H8088),"")</f>
        <v/>
      </c>
    </row>
    <row r="8089" spans="1:10" x14ac:dyDescent="0.3">
      <c r="A8089" t="s">
        <v>473</v>
      </c>
      <c r="B8089" t="s">
        <v>131</v>
      </c>
      <c r="C8089" s="7">
        <v>43693</v>
      </c>
      <c r="E8089" s="27">
        <v>232</v>
      </c>
      <c r="G8089" s="27" t="str">
        <f>VLOOKUP(C8089,W:Y,3,TRUE)</f>
        <v>Aug 19</v>
      </c>
      <c r="H8089" s="27">
        <f t="shared" si="126"/>
        <v>8088</v>
      </c>
      <c r="I8089" s="30" t="str">
        <f>IF(G8089='Check Register'!$E$1,H8089,"")</f>
        <v/>
      </c>
      <c r="J8089" s="16" t="str">
        <f>IFERROR(SMALL($I$2:$I$100001,H8089),"")</f>
        <v/>
      </c>
    </row>
    <row r="8090" spans="1:10" x14ac:dyDescent="0.3">
      <c r="A8090" t="s">
        <v>473</v>
      </c>
      <c r="B8090" t="s">
        <v>16</v>
      </c>
      <c r="C8090" s="7">
        <v>43693</v>
      </c>
      <c r="E8090" s="27">
        <v>13.34</v>
      </c>
      <c r="G8090" s="27" t="str">
        <f>VLOOKUP(C8090,W:Y,3,TRUE)</f>
        <v>Aug 19</v>
      </c>
      <c r="H8090" s="27">
        <f t="shared" si="126"/>
        <v>8089</v>
      </c>
      <c r="I8090" s="30" t="str">
        <f>IF(G8090='Check Register'!$E$1,H8090,"")</f>
        <v/>
      </c>
      <c r="J8090" s="16" t="str">
        <f>IFERROR(SMALL($I$2:$I$100001,H8090),"")</f>
        <v/>
      </c>
    </row>
    <row r="8091" spans="1:10" x14ac:dyDescent="0.3">
      <c r="A8091" t="s">
        <v>562</v>
      </c>
      <c r="B8091" t="s">
        <v>102</v>
      </c>
      <c r="C8091" s="7">
        <v>43693</v>
      </c>
      <c r="E8091" s="27">
        <v>5855.27</v>
      </c>
      <c r="G8091" s="27" t="str">
        <f>VLOOKUP(C8091,W:Y,3,TRUE)</f>
        <v>Aug 19</v>
      </c>
      <c r="H8091" s="27">
        <f t="shared" si="126"/>
        <v>8090</v>
      </c>
      <c r="I8091" s="30" t="str">
        <f>IF(G8091='Check Register'!$E$1,H8091,"")</f>
        <v/>
      </c>
      <c r="J8091" s="16" t="str">
        <f>IFERROR(SMALL($I$2:$I$100001,H8091),"")</f>
        <v/>
      </c>
    </row>
    <row r="8092" spans="1:10" x14ac:dyDescent="0.3">
      <c r="A8092" t="s">
        <v>447</v>
      </c>
      <c r="B8092" t="s">
        <v>16</v>
      </c>
      <c r="C8092" s="7">
        <v>43693</v>
      </c>
      <c r="E8092" s="27">
        <v>135.19999999999999</v>
      </c>
      <c r="G8092" s="27" t="str">
        <f>VLOOKUP(C8092,W:Y,3,TRUE)</f>
        <v>Aug 19</v>
      </c>
      <c r="H8092" s="27">
        <f t="shared" si="126"/>
        <v>8091</v>
      </c>
      <c r="I8092" s="30" t="str">
        <f>IF(G8092='Check Register'!$E$1,H8092,"")</f>
        <v/>
      </c>
      <c r="J8092" s="16" t="str">
        <f>IFERROR(SMALL($I$2:$I$100001,H8092),"")</f>
        <v/>
      </c>
    </row>
    <row r="8093" spans="1:10" x14ac:dyDescent="0.3">
      <c r="A8093" t="s">
        <v>112</v>
      </c>
      <c r="B8093" t="s">
        <v>12</v>
      </c>
      <c r="C8093" s="7">
        <v>43693</v>
      </c>
      <c r="E8093" s="27">
        <v>14.5</v>
      </c>
      <c r="G8093" s="27" t="str">
        <f>VLOOKUP(C8093,W:Y,3,TRUE)</f>
        <v>Aug 19</v>
      </c>
      <c r="H8093" s="27">
        <f t="shared" si="126"/>
        <v>8092</v>
      </c>
      <c r="I8093" s="30" t="str">
        <f>IF(G8093='Check Register'!$E$1,H8093,"")</f>
        <v/>
      </c>
      <c r="J8093" s="16" t="str">
        <f>IFERROR(SMALL($I$2:$I$100001,H8093),"")</f>
        <v/>
      </c>
    </row>
    <row r="8094" spans="1:10" x14ac:dyDescent="0.3">
      <c r="A8094" t="s">
        <v>112</v>
      </c>
      <c r="B8094" t="s">
        <v>131</v>
      </c>
      <c r="C8094" s="7">
        <v>43693</v>
      </c>
      <c r="E8094" s="27">
        <v>9.76</v>
      </c>
      <c r="G8094" s="27" t="str">
        <f>VLOOKUP(C8094,W:Y,3,TRUE)</f>
        <v>Aug 19</v>
      </c>
      <c r="H8094" s="27">
        <f t="shared" si="126"/>
        <v>8093</v>
      </c>
      <c r="I8094" s="30" t="str">
        <f>IF(G8094='Check Register'!$E$1,H8094,"")</f>
        <v/>
      </c>
      <c r="J8094" s="16" t="str">
        <f>IFERROR(SMALL($I$2:$I$100001,H8094),"")</f>
        <v/>
      </c>
    </row>
    <row r="8095" spans="1:10" x14ac:dyDescent="0.3">
      <c r="A8095" t="s">
        <v>599</v>
      </c>
      <c r="B8095" t="s">
        <v>16</v>
      </c>
      <c r="C8095" s="7">
        <v>43693</v>
      </c>
      <c r="E8095" s="27">
        <v>118.67</v>
      </c>
      <c r="G8095" s="27" t="str">
        <f>VLOOKUP(C8095,W:Y,3,TRUE)</f>
        <v>Aug 19</v>
      </c>
      <c r="H8095" s="27">
        <f t="shared" si="126"/>
        <v>8094</v>
      </c>
      <c r="I8095" s="30" t="str">
        <f>IF(G8095='Check Register'!$E$1,H8095,"")</f>
        <v/>
      </c>
      <c r="J8095" s="16" t="str">
        <f>IFERROR(SMALL($I$2:$I$100001,H8095),"")</f>
        <v/>
      </c>
    </row>
    <row r="8096" spans="1:10" x14ac:dyDescent="0.3">
      <c r="A8096" t="s">
        <v>655</v>
      </c>
      <c r="B8096" t="s">
        <v>6</v>
      </c>
      <c r="C8096" s="7">
        <v>43693</v>
      </c>
      <c r="E8096" s="27">
        <v>1205.71</v>
      </c>
      <c r="G8096" s="27" t="str">
        <f>VLOOKUP(C8096,W:Y,3,TRUE)</f>
        <v>Aug 19</v>
      </c>
      <c r="H8096" s="27">
        <f t="shared" si="126"/>
        <v>8095</v>
      </c>
      <c r="I8096" s="30" t="str">
        <f>IF(G8096='Check Register'!$E$1,H8096,"")</f>
        <v/>
      </c>
      <c r="J8096" s="16" t="str">
        <f>IFERROR(SMALL($I$2:$I$100001,H8096),"")</f>
        <v/>
      </c>
    </row>
    <row r="8097" spans="1:10" x14ac:dyDescent="0.3">
      <c r="A8097" t="s">
        <v>56</v>
      </c>
      <c r="B8097" t="s">
        <v>12</v>
      </c>
      <c r="C8097" s="7">
        <v>43693</v>
      </c>
      <c r="E8097" s="27">
        <v>651.41999999999996</v>
      </c>
      <c r="G8097" s="27" t="str">
        <f>VLOOKUP(C8097,W:Y,3,TRUE)</f>
        <v>Aug 19</v>
      </c>
      <c r="H8097" s="27">
        <f t="shared" si="126"/>
        <v>8096</v>
      </c>
      <c r="I8097" s="30" t="str">
        <f>IF(G8097='Check Register'!$E$1,H8097,"")</f>
        <v/>
      </c>
      <c r="J8097" s="16" t="str">
        <f>IFERROR(SMALL($I$2:$I$100001,H8097),"")</f>
        <v/>
      </c>
    </row>
    <row r="8098" spans="1:10" x14ac:dyDescent="0.3">
      <c r="A8098" t="s">
        <v>57</v>
      </c>
      <c r="B8098" t="s">
        <v>8</v>
      </c>
      <c r="C8098" s="7">
        <v>43693</v>
      </c>
      <c r="E8098" s="27">
        <v>1170.7</v>
      </c>
      <c r="G8098" s="27" t="str">
        <f>VLOOKUP(C8098,W:Y,3,TRUE)</f>
        <v>Aug 19</v>
      </c>
      <c r="H8098" s="27">
        <f t="shared" si="126"/>
        <v>8097</v>
      </c>
      <c r="I8098" s="30" t="str">
        <f>IF(G8098='Check Register'!$E$1,H8098,"")</f>
        <v/>
      </c>
      <c r="J8098" s="16" t="str">
        <f>IFERROR(SMALL($I$2:$I$100001,H8098),"")</f>
        <v/>
      </c>
    </row>
    <row r="8099" spans="1:10" x14ac:dyDescent="0.3">
      <c r="A8099" t="s">
        <v>158</v>
      </c>
      <c r="B8099" t="s">
        <v>70</v>
      </c>
      <c r="C8099" s="7">
        <v>43693</v>
      </c>
      <c r="E8099" s="27">
        <v>220</v>
      </c>
      <c r="G8099" s="27" t="str">
        <f>VLOOKUP(C8099,W:Y,3,TRUE)</f>
        <v>Aug 19</v>
      </c>
      <c r="H8099" s="27">
        <f t="shared" si="126"/>
        <v>8098</v>
      </c>
      <c r="I8099" s="30" t="str">
        <f>IF(G8099='Check Register'!$E$1,H8099,"")</f>
        <v/>
      </c>
      <c r="J8099" s="16" t="str">
        <f>IFERROR(SMALL($I$2:$I$100001,H8099),"")</f>
        <v/>
      </c>
    </row>
    <row r="8100" spans="1:10" x14ac:dyDescent="0.3">
      <c r="A8100" t="s">
        <v>500</v>
      </c>
      <c r="B8100" t="s">
        <v>12</v>
      </c>
      <c r="C8100" s="7">
        <v>43693</v>
      </c>
      <c r="E8100" s="27">
        <v>29.99</v>
      </c>
      <c r="G8100" s="27" t="str">
        <f>VLOOKUP(C8100,W:Y,3,TRUE)</f>
        <v>Aug 19</v>
      </c>
      <c r="H8100" s="27">
        <f t="shared" si="126"/>
        <v>8099</v>
      </c>
      <c r="I8100" s="30" t="str">
        <f>IF(G8100='Check Register'!$E$1,H8100,"")</f>
        <v/>
      </c>
      <c r="J8100" s="16" t="str">
        <f>IFERROR(SMALL($I$2:$I$100001,H8100),"")</f>
        <v/>
      </c>
    </row>
    <row r="8101" spans="1:10" x14ac:dyDescent="0.3">
      <c r="A8101" t="s">
        <v>306</v>
      </c>
      <c r="B8101" t="s">
        <v>16</v>
      </c>
      <c r="C8101" s="7">
        <v>43693</v>
      </c>
      <c r="E8101" s="27">
        <v>29.17</v>
      </c>
      <c r="G8101" s="27" t="str">
        <f>VLOOKUP(C8101,W:Y,3,TRUE)</f>
        <v>Aug 19</v>
      </c>
      <c r="H8101" s="27">
        <f t="shared" si="126"/>
        <v>8100</v>
      </c>
      <c r="I8101" s="30" t="str">
        <f>IF(G8101='Check Register'!$E$1,H8101,"")</f>
        <v/>
      </c>
      <c r="J8101" s="16" t="str">
        <f>IFERROR(SMALL($I$2:$I$100001,H8101),"")</f>
        <v/>
      </c>
    </row>
    <row r="8102" spans="1:10" x14ac:dyDescent="0.3">
      <c r="A8102" t="s">
        <v>306</v>
      </c>
      <c r="B8102" t="s">
        <v>208</v>
      </c>
      <c r="C8102" s="7">
        <v>43693</v>
      </c>
      <c r="E8102" s="27">
        <v>48.69</v>
      </c>
      <c r="G8102" s="27" t="str">
        <f>VLOOKUP(C8102,W:Y,3,TRUE)</f>
        <v>Aug 19</v>
      </c>
      <c r="H8102" s="27">
        <f t="shared" si="126"/>
        <v>8101</v>
      </c>
      <c r="I8102" s="30" t="str">
        <f>IF(G8102='Check Register'!$E$1,H8102,"")</f>
        <v/>
      </c>
      <c r="J8102" s="16" t="str">
        <f>IFERROR(SMALL($I$2:$I$100001,H8102),"")</f>
        <v/>
      </c>
    </row>
    <row r="8103" spans="1:10" x14ac:dyDescent="0.3">
      <c r="A8103" t="s">
        <v>432</v>
      </c>
      <c r="B8103" t="s">
        <v>28</v>
      </c>
      <c r="C8103" s="7">
        <v>43693</v>
      </c>
      <c r="E8103" s="27">
        <v>43582</v>
      </c>
      <c r="G8103" s="27" t="str">
        <f>VLOOKUP(C8103,W:Y,3,TRUE)</f>
        <v>Aug 19</v>
      </c>
      <c r="H8103" s="27">
        <f t="shared" si="126"/>
        <v>8102</v>
      </c>
      <c r="I8103" s="30" t="str">
        <f>IF(G8103='Check Register'!$E$1,H8103,"")</f>
        <v/>
      </c>
      <c r="J8103" s="16" t="str">
        <f>IFERROR(SMALL($I$2:$I$100001,H8103),"")</f>
        <v/>
      </c>
    </row>
    <row r="8104" spans="1:10" x14ac:dyDescent="0.3">
      <c r="A8104" t="s">
        <v>432</v>
      </c>
      <c r="B8104" t="s">
        <v>39</v>
      </c>
      <c r="C8104" s="7">
        <v>43693</v>
      </c>
      <c r="E8104" s="27">
        <v>757.31</v>
      </c>
      <c r="G8104" s="27" t="str">
        <f>VLOOKUP(C8104,W:Y,3,TRUE)</f>
        <v>Aug 19</v>
      </c>
      <c r="H8104" s="27">
        <f t="shared" si="126"/>
        <v>8103</v>
      </c>
      <c r="I8104" s="30" t="str">
        <f>IF(G8104='Check Register'!$E$1,H8104,"")</f>
        <v/>
      </c>
      <c r="J8104" s="16" t="str">
        <f>IFERROR(SMALL($I$2:$I$100001,H8104),"")</f>
        <v/>
      </c>
    </row>
    <row r="8105" spans="1:10" x14ac:dyDescent="0.3">
      <c r="A8105" t="s">
        <v>69</v>
      </c>
      <c r="B8105" t="s">
        <v>70</v>
      </c>
      <c r="C8105" s="7">
        <v>43693</v>
      </c>
      <c r="E8105" s="27">
        <v>2107.5</v>
      </c>
      <c r="G8105" s="27" t="str">
        <f>VLOOKUP(C8105,W:Y,3,TRUE)</f>
        <v>Aug 19</v>
      </c>
      <c r="H8105" s="27">
        <f t="shared" si="126"/>
        <v>8104</v>
      </c>
      <c r="I8105" s="30" t="str">
        <f>IF(G8105='Check Register'!$E$1,H8105,"")</f>
        <v/>
      </c>
      <c r="J8105" s="16" t="str">
        <f>IFERROR(SMALL($I$2:$I$100001,H8105),"")</f>
        <v/>
      </c>
    </row>
    <row r="8106" spans="1:10" x14ac:dyDescent="0.3">
      <c r="A8106" t="s">
        <v>230</v>
      </c>
      <c r="B8106" t="s">
        <v>28</v>
      </c>
      <c r="C8106" s="7">
        <v>43693</v>
      </c>
      <c r="E8106" s="27">
        <v>1140</v>
      </c>
      <c r="G8106" s="27" t="str">
        <f>VLOOKUP(C8106,W:Y,3,TRUE)</f>
        <v>Aug 19</v>
      </c>
      <c r="H8106" s="27">
        <f t="shared" si="126"/>
        <v>8105</v>
      </c>
      <c r="I8106" s="30" t="str">
        <f>IF(G8106='Check Register'!$E$1,H8106,"")</f>
        <v/>
      </c>
      <c r="J8106" s="16" t="str">
        <f>IFERROR(SMALL($I$2:$I$100001,H8106),"")</f>
        <v/>
      </c>
    </row>
    <row r="8107" spans="1:10" x14ac:dyDescent="0.3">
      <c r="A8107" t="s">
        <v>674</v>
      </c>
      <c r="B8107" t="s">
        <v>28</v>
      </c>
      <c r="C8107" s="7">
        <v>43693</v>
      </c>
      <c r="E8107" s="27">
        <v>552.5</v>
      </c>
      <c r="G8107" s="27" t="str">
        <f>VLOOKUP(C8107,W:Y,3,TRUE)</f>
        <v>Aug 19</v>
      </c>
      <c r="H8107" s="27">
        <f t="shared" si="126"/>
        <v>8106</v>
      </c>
      <c r="I8107" s="30" t="str">
        <f>IF(G8107='Check Register'!$E$1,H8107,"")</f>
        <v/>
      </c>
      <c r="J8107" s="16" t="str">
        <f>IFERROR(SMALL($I$2:$I$100001,H8107),"")</f>
        <v/>
      </c>
    </row>
    <row r="8108" spans="1:10" x14ac:dyDescent="0.3">
      <c r="A8108" t="s">
        <v>165</v>
      </c>
      <c r="B8108" t="s">
        <v>8</v>
      </c>
      <c r="C8108" s="7">
        <v>43693</v>
      </c>
      <c r="E8108" s="27">
        <v>2600.87</v>
      </c>
      <c r="G8108" s="27" t="str">
        <f>VLOOKUP(C8108,W:Y,3,TRUE)</f>
        <v>Aug 19</v>
      </c>
      <c r="H8108" s="27">
        <f t="shared" si="126"/>
        <v>8107</v>
      </c>
      <c r="I8108" s="30" t="str">
        <f>IF(G8108='Check Register'!$E$1,H8108,"")</f>
        <v/>
      </c>
      <c r="J8108" s="16" t="str">
        <f>IFERROR(SMALL($I$2:$I$100001,H8108),"")</f>
        <v/>
      </c>
    </row>
    <row r="8109" spans="1:10" x14ac:dyDescent="0.3">
      <c r="A8109" t="s">
        <v>670</v>
      </c>
      <c r="B8109" t="s">
        <v>39</v>
      </c>
      <c r="C8109" s="7">
        <v>43693</v>
      </c>
      <c r="E8109" s="27">
        <v>3114.72</v>
      </c>
      <c r="G8109" s="27" t="str">
        <f>VLOOKUP(C8109,W:Y,3,TRUE)</f>
        <v>Aug 19</v>
      </c>
      <c r="H8109" s="27">
        <f t="shared" si="126"/>
        <v>8108</v>
      </c>
      <c r="I8109" s="30" t="str">
        <f>IF(G8109='Check Register'!$E$1,H8109,"")</f>
        <v/>
      </c>
      <c r="J8109" s="16" t="str">
        <f>IFERROR(SMALL($I$2:$I$100001,H8109),"")</f>
        <v/>
      </c>
    </row>
    <row r="8110" spans="1:10" x14ac:dyDescent="0.3">
      <c r="A8110" t="s">
        <v>536</v>
      </c>
      <c r="B8110" t="s">
        <v>11</v>
      </c>
      <c r="C8110" s="7">
        <v>43693</v>
      </c>
      <c r="E8110" s="27">
        <v>105.38</v>
      </c>
      <c r="G8110" s="27" t="str">
        <f>VLOOKUP(C8110,W:Y,3,TRUE)</f>
        <v>Aug 19</v>
      </c>
      <c r="H8110" s="27">
        <f t="shared" si="126"/>
        <v>8109</v>
      </c>
      <c r="I8110" s="30" t="str">
        <f>IF(G8110='Check Register'!$E$1,H8110,"")</f>
        <v/>
      </c>
      <c r="J8110" s="16" t="str">
        <f>IFERROR(SMALL($I$2:$I$100001,H8110),"")</f>
        <v/>
      </c>
    </row>
    <row r="8111" spans="1:10" x14ac:dyDescent="0.3">
      <c r="A8111" t="s">
        <v>84</v>
      </c>
      <c r="B8111" t="s">
        <v>85</v>
      </c>
      <c r="C8111" s="7">
        <v>43693</v>
      </c>
      <c r="E8111" s="27">
        <v>302.83999999999997</v>
      </c>
      <c r="G8111" s="27" t="str">
        <f>VLOOKUP(C8111,W:Y,3,TRUE)</f>
        <v>Aug 19</v>
      </c>
      <c r="H8111" s="27">
        <f t="shared" si="126"/>
        <v>8110</v>
      </c>
      <c r="I8111" s="30" t="str">
        <f>IF(G8111='Check Register'!$E$1,H8111,"")</f>
        <v/>
      </c>
      <c r="J8111" s="16" t="str">
        <f>IFERROR(SMALL($I$2:$I$100001,H8111),"")</f>
        <v/>
      </c>
    </row>
    <row r="8112" spans="1:10" x14ac:dyDescent="0.3">
      <c r="A8112" t="s">
        <v>126</v>
      </c>
      <c r="B8112" t="s">
        <v>127</v>
      </c>
      <c r="C8112" s="7">
        <v>43693</v>
      </c>
      <c r="E8112" s="27">
        <v>1315.03</v>
      </c>
      <c r="G8112" s="27" t="str">
        <f>VLOOKUP(C8112,W:Y,3,TRUE)</f>
        <v>Aug 19</v>
      </c>
      <c r="H8112" s="27">
        <f t="shared" si="126"/>
        <v>8111</v>
      </c>
      <c r="I8112" s="30" t="str">
        <f>IF(G8112='Check Register'!$E$1,H8112,"")</f>
        <v/>
      </c>
      <c r="J8112" s="16" t="str">
        <f>IFERROR(SMALL($I$2:$I$100001,H8112),"")</f>
        <v/>
      </c>
    </row>
    <row r="8113" spans="1:10" x14ac:dyDescent="0.3">
      <c r="A8113" t="s">
        <v>667</v>
      </c>
      <c r="B8113" t="s">
        <v>18</v>
      </c>
      <c r="C8113" s="7">
        <v>43693</v>
      </c>
      <c r="E8113" s="27">
        <v>338.21</v>
      </c>
      <c r="G8113" s="27" t="str">
        <f>VLOOKUP(C8113,W:Y,3,TRUE)</f>
        <v>Aug 19</v>
      </c>
      <c r="H8113" s="27">
        <f t="shared" si="126"/>
        <v>8112</v>
      </c>
      <c r="I8113" s="30" t="str">
        <f>IF(G8113='Check Register'!$E$1,H8113,"")</f>
        <v/>
      </c>
      <c r="J8113" s="16" t="str">
        <f>IFERROR(SMALL($I$2:$I$100001,H8113),"")</f>
        <v/>
      </c>
    </row>
    <row r="8114" spans="1:10" x14ac:dyDescent="0.3">
      <c r="A8114" t="s">
        <v>661</v>
      </c>
      <c r="B8114" t="s">
        <v>6</v>
      </c>
      <c r="C8114" s="7">
        <v>43697</v>
      </c>
      <c r="E8114" s="27">
        <v>2691.72</v>
      </c>
      <c r="G8114" s="27" t="str">
        <f>VLOOKUP(C8114,W:Y,3,TRUE)</f>
        <v>Aug 19</v>
      </c>
      <c r="H8114" s="27">
        <f t="shared" si="126"/>
        <v>8113</v>
      </c>
      <c r="I8114" s="30" t="str">
        <f>IF(G8114='Check Register'!$E$1,H8114,"")</f>
        <v/>
      </c>
      <c r="J8114" s="16" t="str">
        <f>IFERROR(SMALL($I$2:$I$100001,H8114),"")</f>
        <v/>
      </c>
    </row>
    <row r="8115" spans="1:10" x14ac:dyDescent="0.3">
      <c r="A8115" t="s">
        <v>172</v>
      </c>
      <c r="B8115" t="s">
        <v>8</v>
      </c>
      <c r="C8115" s="7">
        <v>43700</v>
      </c>
      <c r="E8115" s="27">
        <v>269.95</v>
      </c>
      <c r="G8115" s="27" t="str">
        <f>VLOOKUP(C8115,W:Y,3,TRUE)</f>
        <v>Aug 19</v>
      </c>
      <c r="H8115" s="27">
        <f t="shared" si="126"/>
        <v>8114</v>
      </c>
      <c r="I8115" s="30" t="str">
        <f>IF(G8115='Check Register'!$E$1,H8115,"")</f>
        <v/>
      </c>
      <c r="J8115" s="16" t="str">
        <f>IFERROR(SMALL($I$2:$I$100001,H8115),"")</f>
        <v/>
      </c>
    </row>
    <row r="8116" spans="1:10" x14ac:dyDescent="0.3">
      <c r="A8116" t="s">
        <v>489</v>
      </c>
      <c r="B8116" t="s">
        <v>73</v>
      </c>
      <c r="C8116" s="7">
        <v>43700</v>
      </c>
      <c r="E8116" s="27">
        <v>656.46</v>
      </c>
      <c r="G8116" s="27" t="str">
        <f>VLOOKUP(C8116,W:Y,3,TRUE)</f>
        <v>Aug 19</v>
      </c>
      <c r="H8116" s="27">
        <f t="shared" si="126"/>
        <v>8115</v>
      </c>
      <c r="I8116" s="30" t="str">
        <f>IF(G8116='Check Register'!$E$1,H8116,"")</f>
        <v/>
      </c>
      <c r="J8116" s="16" t="str">
        <f>IFERROR(SMALL($I$2:$I$100001,H8116),"")</f>
        <v/>
      </c>
    </row>
    <row r="8117" spans="1:10" x14ac:dyDescent="0.3">
      <c r="A8117" t="s">
        <v>312</v>
      </c>
      <c r="B8117" t="s">
        <v>16</v>
      </c>
      <c r="C8117" s="7">
        <v>43700</v>
      </c>
      <c r="E8117" s="27">
        <v>25.81</v>
      </c>
      <c r="G8117" s="27" t="str">
        <f>VLOOKUP(C8117,W:Y,3,TRUE)</f>
        <v>Aug 19</v>
      </c>
      <c r="H8117" s="27">
        <f t="shared" si="126"/>
        <v>8116</v>
      </c>
      <c r="I8117" s="30" t="str">
        <f>IF(G8117='Check Register'!$E$1,H8117,"")</f>
        <v/>
      </c>
      <c r="J8117" s="16" t="str">
        <f>IFERROR(SMALL($I$2:$I$100001,H8117),"")</f>
        <v/>
      </c>
    </row>
    <row r="8118" spans="1:10" x14ac:dyDescent="0.3">
      <c r="A8118" t="s">
        <v>132</v>
      </c>
      <c r="B8118" t="s">
        <v>20</v>
      </c>
      <c r="C8118" s="7">
        <v>43700</v>
      </c>
      <c r="E8118" s="27">
        <v>34.85</v>
      </c>
      <c r="G8118" s="27" t="str">
        <f>VLOOKUP(C8118,W:Y,3,TRUE)</f>
        <v>Aug 19</v>
      </c>
      <c r="H8118" s="27">
        <f t="shared" si="126"/>
        <v>8117</v>
      </c>
      <c r="I8118" s="30" t="str">
        <f>IF(G8118='Check Register'!$E$1,H8118,"")</f>
        <v/>
      </c>
      <c r="J8118" s="16" t="str">
        <f>IFERROR(SMALL($I$2:$I$100001,H8118),"")</f>
        <v/>
      </c>
    </row>
    <row r="8119" spans="1:10" x14ac:dyDescent="0.3">
      <c r="A8119" t="s">
        <v>220</v>
      </c>
      <c r="B8119" t="s">
        <v>22</v>
      </c>
      <c r="C8119" s="7">
        <v>43700</v>
      </c>
      <c r="E8119" s="27">
        <v>375</v>
      </c>
      <c r="G8119" s="27" t="str">
        <f>VLOOKUP(C8119,W:Y,3,TRUE)</f>
        <v>Aug 19</v>
      </c>
      <c r="H8119" s="27">
        <f t="shared" si="126"/>
        <v>8118</v>
      </c>
      <c r="I8119" s="30" t="str">
        <f>IF(G8119='Check Register'!$E$1,H8119,"")</f>
        <v/>
      </c>
      <c r="J8119" s="16" t="str">
        <f>IFERROR(SMALL($I$2:$I$100001,H8119),"")</f>
        <v/>
      </c>
    </row>
    <row r="8120" spans="1:10" x14ac:dyDescent="0.3">
      <c r="A8120" t="s">
        <v>291</v>
      </c>
      <c r="B8120" t="s">
        <v>39</v>
      </c>
      <c r="C8120" s="7">
        <v>43700</v>
      </c>
      <c r="E8120" s="27">
        <v>752.42</v>
      </c>
      <c r="G8120" s="27" t="str">
        <f>VLOOKUP(C8120,W:Y,3,TRUE)</f>
        <v>Aug 19</v>
      </c>
      <c r="H8120" s="27">
        <f t="shared" si="126"/>
        <v>8119</v>
      </c>
      <c r="I8120" s="30" t="str">
        <f>IF(G8120='Check Register'!$E$1,H8120,"")</f>
        <v/>
      </c>
      <c r="J8120" s="16" t="str">
        <f>IFERROR(SMALL($I$2:$I$100001,H8120),"")</f>
        <v/>
      </c>
    </row>
    <row r="8121" spans="1:10" x14ac:dyDescent="0.3">
      <c r="A8121" t="s">
        <v>221</v>
      </c>
      <c r="B8121" t="s">
        <v>8</v>
      </c>
      <c r="C8121" s="7">
        <v>43700</v>
      </c>
      <c r="E8121" s="27">
        <v>7529.84</v>
      </c>
      <c r="G8121" s="27" t="str">
        <f>VLOOKUP(C8121,W:Y,3,TRUE)</f>
        <v>Aug 19</v>
      </c>
      <c r="H8121" s="27">
        <f t="shared" si="126"/>
        <v>8120</v>
      </c>
      <c r="I8121" s="30" t="str">
        <f>IF(G8121='Check Register'!$E$1,H8121,"")</f>
        <v/>
      </c>
      <c r="J8121" s="16" t="str">
        <f>IFERROR(SMALL($I$2:$I$100001,H8121),"")</f>
        <v/>
      </c>
    </row>
    <row r="8122" spans="1:10" x14ac:dyDescent="0.3">
      <c r="A8122" t="s">
        <v>24</v>
      </c>
      <c r="B8122" t="s">
        <v>25</v>
      </c>
      <c r="C8122" s="7">
        <v>43700</v>
      </c>
      <c r="E8122" s="27">
        <v>8433.57</v>
      </c>
      <c r="G8122" s="27" t="str">
        <f>VLOOKUP(C8122,W:Y,3,TRUE)</f>
        <v>Aug 19</v>
      </c>
      <c r="H8122" s="27">
        <f t="shared" si="126"/>
        <v>8121</v>
      </c>
      <c r="I8122" s="30" t="str">
        <f>IF(G8122='Check Register'!$E$1,H8122,"")</f>
        <v/>
      </c>
      <c r="J8122" s="16" t="str">
        <f>IFERROR(SMALL($I$2:$I$100001,H8122),"")</f>
        <v/>
      </c>
    </row>
    <row r="8123" spans="1:10" x14ac:dyDescent="0.3">
      <c r="A8123" t="s">
        <v>329</v>
      </c>
      <c r="B8123" t="s">
        <v>66</v>
      </c>
      <c r="C8123" s="7">
        <v>43700</v>
      </c>
      <c r="E8123" s="27">
        <v>1000</v>
      </c>
      <c r="G8123" s="27" t="str">
        <f>VLOOKUP(C8123,W:Y,3,TRUE)</f>
        <v>Aug 19</v>
      </c>
      <c r="H8123" s="27">
        <f t="shared" si="126"/>
        <v>8122</v>
      </c>
      <c r="I8123" s="30" t="str">
        <f>IF(G8123='Check Register'!$E$1,H8123,"")</f>
        <v/>
      </c>
      <c r="J8123" s="16" t="str">
        <f>IFERROR(SMALL($I$2:$I$100001,H8123),"")</f>
        <v/>
      </c>
    </row>
    <row r="8124" spans="1:10" x14ac:dyDescent="0.3">
      <c r="A8124" t="s">
        <v>179</v>
      </c>
      <c r="B8124" t="s">
        <v>180</v>
      </c>
      <c r="C8124" s="7">
        <v>43700</v>
      </c>
      <c r="E8124" s="27">
        <v>462.25</v>
      </c>
      <c r="G8124" s="27" t="str">
        <f>VLOOKUP(C8124,W:Y,3,TRUE)</f>
        <v>Aug 19</v>
      </c>
      <c r="H8124" s="27">
        <f t="shared" si="126"/>
        <v>8123</v>
      </c>
      <c r="I8124" s="30" t="str">
        <f>IF(G8124='Check Register'!$E$1,H8124,"")</f>
        <v/>
      </c>
      <c r="J8124" s="16" t="str">
        <f>IFERROR(SMALL($I$2:$I$100001,H8124),"")</f>
        <v/>
      </c>
    </row>
    <row r="8125" spans="1:10" x14ac:dyDescent="0.3">
      <c r="A8125" t="s">
        <v>29</v>
      </c>
      <c r="B8125" t="s">
        <v>127</v>
      </c>
      <c r="C8125" s="7">
        <v>43700</v>
      </c>
      <c r="E8125" s="27">
        <v>125.99</v>
      </c>
      <c r="G8125" s="27" t="str">
        <f>VLOOKUP(C8125,W:Y,3,TRUE)</f>
        <v>Aug 19</v>
      </c>
      <c r="H8125" s="27">
        <f t="shared" si="126"/>
        <v>8124</v>
      </c>
      <c r="I8125" s="30" t="str">
        <f>IF(G8125='Check Register'!$E$1,H8125,"")</f>
        <v/>
      </c>
      <c r="J8125" s="16" t="str">
        <f>IFERROR(SMALL($I$2:$I$100001,H8125),"")</f>
        <v/>
      </c>
    </row>
    <row r="8126" spans="1:10" x14ac:dyDescent="0.3">
      <c r="A8126" t="s">
        <v>144</v>
      </c>
      <c r="B8126" t="s">
        <v>28</v>
      </c>
      <c r="C8126" s="7">
        <v>43700</v>
      </c>
      <c r="E8126" s="27">
        <v>224280.32000000001</v>
      </c>
      <c r="G8126" s="27" t="str">
        <f>VLOOKUP(C8126,W:Y,3,TRUE)</f>
        <v>Aug 19</v>
      </c>
      <c r="H8126" s="27">
        <f t="shared" si="126"/>
        <v>8125</v>
      </c>
      <c r="I8126" s="30" t="str">
        <f>IF(G8126='Check Register'!$E$1,H8126,"")</f>
        <v/>
      </c>
      <c r="J8126" s="16" t="str">
        <f>IFERROR(SMALL($I$2:$I$100001,H8126),"")</f>
        <v/>
      </c>
    </row>
    <row r="8127" spans="1:10" x14ac:dyDescent="0.3">
      <c r="A8127" t="s">
        <v>144</v>
      </c>
      <c r="B8127" t="s">
        <v>33</v>
      </c>
      <c r="C8127" s="7">
        <v>43700</v>
      </c>
      <c r="E8127" s="27">
        <v>47737.1</v>
      </c>
      <c r="G8127" s="27" t="str">
        <f>VLOOKUP(C8127,W:Y,3,TRUE)</f>
        <v>Aug 19</v>
      </c>
      <c r="H8127" s="27">
        <f t="shared" si="126"/>
        <v>8126</v>
      </c>
      <c r="I8127" s="30" t="str">
        <f>IF(G8127='Check Register'!$E$1,H8127,"")</f>
        <v/>
      </c>
      <c r="J8127" s="16" t="str">
        <f>IFERROR(SMALL($I$2:$I$100001,H8127),"")</f>
        <v/>
      </c>
    </row>
    <row r="8128" spans="1:10" x14ac:dyDescent="0.3">
      <c r="A8128" t="s">
        <v>144</v>
      </c>
      <c r="B8128" t="s">
        <v>102</v>
      </c>
      <c r="C8128" s="7">
        <v>43700</v>
      </c>
      <c r="E8128" s="27">
        <v>61948.24</v>
      </c>
      <c r="G8128" s="27" t="str">
        <f>VLOOKUP(C8128,W:Y,3,TRUE)</f>
        <v>Aug 19</v>
      </c>
      <c r="H8128" s="27">
        <f t="shared" si="126"/>
        <v>8127</v>
      </c>
      <c r="I8128" s="30" t="str">
        <f>IF(G8128='Check Register'!$E$1,H8128,"")</f>
        <v/>
      </c>
      <c r="J8128" s="16" t="str">
        <f>IFERROR(SMALL($I$2:$I$100001,H8128),"")</f>
        <v/>
      </c>
    </row>
    <row r="8129" spans="1:10" x14ac:dyDescent="0.3">
      <c r="A8129" t="s">
        <v>34</v>
      </c>
      <c r="B8129" t="s">
        <v>35</v>
      </c>
      <c r="C8129" s="7">
        <v>43700</v>
      </c>
      <c r="E8129" s="27">
        <v>540</v>
      </c>
      <c r="G8129" s="27" t="str">
        <f>VLOOKUP(C8129,W:Y,3,TRUE)</f>
        <v>Aug 19</v>
      </c>
      <c r="H8129" s="27">
        <f t="shared" si="126"/>
        <v>8128</v>
      </c>
      <c r="I8129" s="30" t="str">
        <f>IF(G8129='Check Register'!$E$1,H8129,"")</f>
        <v/>
      </c>
      <c r="J8129" s="16" t="str">
        <f>IFERROR(SMALL($I$2:$I$100001,H8129),"")</f>
        <v/>
      </c>
    </row>
    <row r="8130" spans="1:10" x14ac:dyDescent="0.3">
      <c r="A8130" t="s">
        <v>372</v>
      </c>
      <c r="B8130" t="s">
        <v>39</v>
      </c>
      <c r="C8130" s="7">
        <v>43700</v>
      </c>
      <c r="E8130" s="27">
        <v>33344.78</v>
      </c>
      <c r="G8130" s="27" t="str">
        <f>VLOOKUP(C8130,W:Y,3,TRUE)</f>
        <v>Aug 19</v>
      </c>
      <c r="H8130" s="27">
        <f t="shared" si="126"/>
        <v>8129</v>
      </c>
      <c r="I8130" s="30" t="str">
        <f>IF(G8130='Check Register'!$E$1,H8130,"")</f>
        <v/>
      </c>
      <c r="J8130" s="16" t="str">
        <f>IFERROR(SMALL($I$2:$I$100001,H8130),"")</f>
        <v/>
      </c>
    </row>
    <row r="8131" spans="1:10" x14ac:dyDescent="0.3">
      <c r="A8131" t="s">
        <v>281</v>
      </c>
      <c r="B8131" t="s">
        <v>89</v>
      </c>
      <c r="C8131" s="7">
        <v>43700</v>
      </c>
      <c r="E8131" s="27">
        <v>109.62</v>
      </c>
      <c r="G8131" s="27" t="str">
        <f>VLOOKUP(C8131,W:Y,3,TRUE)</f>
        <v>Aug 19</v>
      </c>
      <c r="H8131" s="27">
        <f t="shared" ref="H8131:H8194" si="127">1+H8130</f>
        <v>8130</v>
      </c>
      <c r="I8131" s="30" t="str">
        <f>IF(G8131='Check Register'!$E$1,H8131,"")</f>
        <v/>
      </c>
      <c r="J8131" s="16" t="str">
        <f>IFERROR(SMALL($I$2:$I$100001,H8131),"")</f>
        <v/>
      </c>
    </row>
    <row r="8132" spans="1:10" x14ac:dyDescent="0.3">
      <c r="A8132" t="s">
        <v>508</v>
      </c>
      <c r="B8132" t="s">
        <v>22</v>
      </c>
      <c r="C8132" s="7">
        <v>43700</v>
      </c>
      <c r="E8132" s="27">
        <v>458.05</v>
      </c>
      <c r="G8132" s="27" t="str">
        <f>VLOOKUP(C8132,W:Y,3,TRUE)</f>
        <v>Aug 19</v>
      </c>
      <c r="H8132" s="27">
        <f t="shared" si="127"/>
        <v>8131</v>
      </c>
      <c r="I8132" s="30" t="str">
        <f>IF(G8132='Check Register'!$E$1,H8132,"")</f>
        <v/>
      </c>
      <c r="J8132" s="16" t="str">
        <f>IFERROR(SMALL($I$2:$I$100001,H8132),"")</f>
        <v/>
      </c>
    </row>
    <row r="8133" spans="1:10" x14ac:dyDescent="0.3">
      <c r="A8133" t="s">
        <v>335</v>
      </c>
      <c r="B8133" t="s">
        <v>102</v>
      </c>
      <c r="C8133" s="7">
        <v>43700</v>
      </c>
      <c r="E8133" s="27">
        <v>3518.4</v>
      </c>
      <c r="G8133" s="27" t="str">
        <f>VLOOKUP(C8133,W:Y,3,TRUE)</f>
        <v>Aug 19</v>
      </c>
      <c r="H8133" s="27">
        <f t="shared" si="127"/>
        <v>8132</v>
      </c>
      <c r="I8133" s="30" t="str">
        <f>IF(G8133='Check Register'!$E$1,H8133,"")</f>
        <v/>
      </c>
      <c r="J8133" s="16" t="str">
        <f>IFERROR(SMALL($I$2:$I$100001,H8133),"")</f>
        <v/>
      </c>
    </row>
    <row r="8134" spans="1:10" x14ac:dyDescent="0.3">
      <c r="A8134" t="s">
        <v>41</v>
      </c>
      <c r="B8134" t="s">
        <v>8</v>
      </c>
      <c r="C8134" s="7">
        <v>43700</v>
      </c>
      <c r="E8134" s="27">
        <v>591.54</v>
      </c>
      <c r="G8134" s="27" t="str">
        <f>VLOOKUP(C8134,W:Y,3,TRUE)</f>
        <v>Aug 19</v>
      </c>
      <c r="H8134" s="27">
        <f t="shared" si="127"/>
        <v>8133</v>
      </c>
      <c r="I8134" s="30" t="str">
        <f>IF(G8134='Check Register'!$E$1,H8134,"")</f>
        <v/>
      </c>
      <c r="J8134" s="16" t="str">
        <f>IFERROR(SMALL($I$2:$I$100001,H8134),"")</f>
        <v/>
      </c>
    </row>
    <row r="8135" spans="1:10" x14ac:dyDescent="0.3">
      <c r="A8135" t="s">
        <v>473</v>
      </c>
      <c r="B8135" t="s">
        <v>16</v>
      </c>
      <c r="C8135" s="7">
        <v>43700</v>
      </c>
      <c r="E8135" s="27">
        <v>24.94</v>
      </c>
      <c r="G8135" s="27" t="str">
        <f>VLOOKUP(C8135,W:Y,3,TRUE)</f>
        <v>Aug 19</v>
      </c>
      <c r="H8135" s="27">
        <f t="shared" si="127"/>
        <v>8134</v>
      </c>
      <c r="I8135" s="30" t="str">
        <f>IF(G8135='Check Register'!$E$1,H8135,"")</f>
        <v/>
      </c>
      <c r="J8135" s="16" t="str">
        <f>IFERROR(SMALL($I$2:$I$100001,H8135),"")</f>
        <v/>
      </c>
    </row>
    <row r="8136" spans="1:10" x14ac:dyDescent="0.3">
      <c r="A8136" t="s">
        <v>51</v>
      </c>
      <c r="B8136" t="s">
        <v>22</v>
      </c>
      <c r="C8136" s="7">
        <v>43700</v>
      </c>
      <c r="E8136" s="27">
        <v>70</v>
      </c>
      <c r="G8136" s="27" t="str">
        <f>VLOOKUP(C8136,W:Y,3,TRUE)</f>
        <v>Aug 19</v>
      </c>
      <c r="H8136" s="27">
        <f t="shared" si="127"/>
        <v>8135</v>
      </c>
      <c r="I8136" s="30" t="str">
        <f>IF(G8136='Check Register'!$E$1,H8136,"")</f>
        <v/>
      </c>
      <c r="J8136" s="16" t="str">
        <f>IFERROR(SMALL($I$2:$I$100001,H8136),"")</f>
        <v/>
      </c>
    </row>
    <row r="8137" spans="1:10" x14ac:dyDescent="0.3">
      <c r="A8137" t="s">
        <v>641</v>
      </c>
      <c r="B8137" t="s">
        <v>14</v>
      </c>
      <c r="C8137" s="7">
        <v>43700</v>
      </c>
      <c r="E8137" s="27">
        <v>2274.9299999999998</v>
      </c>
      <c r="G8137" s="27" t="str">
        <f>VLOOKUP(C8137,W:Y,3,TRUE)</f>
        <v>Aug 19</v>
      </c>
      <c r="H8137" s="27">
        <f t="shared" si="127"/>
        <v>8136</v>
      </c>
      <c r="I8137" s="30" t="str">
        <f>IF(G8137='Check Register'!$E$1,H8137,"")</f>
        <v/>
      </c>
      <c r="J8137" s="16" t="str">
        <f>IFERROR(SMALL($I$2:$I$100001,H8137),"")</f>
        <v/>
      </c>
    </row>
    <row r="8138" spans="1:10" x14ac:dyDescent="0.3">
      <c r="A8138" t="s">
        <v>116</v>
      </c>
      <c r="B8138" t="s">
        <v>45</v>
      </c>
      <c r="C8138" s="7">
        <v>43700</v>
      </c>
      <c r="E8138" s="27">
        <v>9931.39</v>
      </c>
      <c r="G8138" s="27" t="str">
        <f>VLOOKUP(C8138,W:Y,3,TRUE)</f>
        <v>Aug 19</v>
      </c>
      <c r="H8138" s="27">
        <f t="shared" si="127"/>
        <v>8137</v>
      </c>
      <c r="I8138" s="30" t="str">
        <f>IF(G8138='Check Register'!$E$1,H8138,"")</f>
        <v/>
      </c>
      <c r="J8138" s="16" t="str">
        <f>IFERROR(SMALL($I$2:$I$100001,H8138),"")</f>
        <v/>
      </c>
    </row>
    <row r="8139" spans="1:10" x14ac:dyDescent="0.3">
      <c r="A8139" t="s">
        <v>56</v>
      </c>
      <c r="B8139" t="s">
        <v>12</v>
      </c>
      <c r="C8139" s="7">
        <v>43700</v>
      </c>
      <c r="E8139" s="27">
        <v>86.2</v>
      </c>
      <c r="G8139" s="27" t="str">
        <f>VLOOKUP(C8139,W:Y,3,TRUE)</f>
        <v>Aug 19</v>
      </c>
      <c r="H8139" s="27">
        <f t="shared" si="127"/>
        <v>8138</v>
      </c>
      <c r="I8139" s="30" t="str">
        <f>IF(G8139='Check Register'!$E$1,H8139,"")</f>
        <v/>
      </c>
      <c r="J8139" s="16" t="str">
        <f>IFERROR(SMALL($I$2:$I$100001,H8139),"")</f>
        <v/>
      </c>
    </row>
    <row r="8140" spans="1:10" x14ac:dyDescent="0.3">
      <c r="A8140" t="s">
        <v>57</v>
      </c>
      <c r="B8140" t="s">
        <v>8</v>
      </c>
      <c r="C8140" s="7">
        <v>43700</v>
      </c>
      <c r="E8140" s="27">
        <v>202.32</v>
      </c>
      <c r="G8140" s="27" t="str">
        <f>VLOOKUP(C8140,W:Y,3,TRUE)</f>
        <v>Aug 19</v>
      </c>
      <c r="H8140" s="27">
        <f t="shared" si="127"/>
        <v>8139</v>
      </c>
      <c r="I8140" s="30" t="str">
        <f>IF(G8140='Check Register'!$E$1,H8140,"")</f>
        <v/>
      </c>
      <c r="J8140" s="16" t="str">
        <f>IFERROR(SMALL($I$2:$I$100001,H8140),"")</f>
        <v/>
      </c>
    </row>
    <row r="8141" spans="1:10" x14ac:dyDescent="0.3">
      <c r="A8141" t="s">
        <v>236</v>
      </c>
      <c r="B8141" t="s">
        <v>8</v>
      </c>
      <c r="C8141" s="7">
        <v>43700</v>
      </c>
      <c r="E8141" s="27">
        <v>2973.36</v>
      </c>
      <c r="G8141" s="27" t="str">
        <f>VLOOKUP(C8141,W:Y,3,TRUE)</f>
        <v>Aug 19</v>
      </c>
      <c r="H8141" s="27">
        <f t="shared" si="127"/>
        <v>8140</v>
      </c>
      <c r="I8141" s="30" t="str">
        <f>IF(G8141='Check Register'!$E$1,H8141,"")</f>
        <v/>
      </c>
      <c r="J8141" s="16" t="str">
        <f>IFERROR(SMALL($I$2:$I$100001,H8141),"")</f>
        <v/>
      </c>
    </row>
    <row r="8142" spans="1:10" x14ac:dyDescent="0.3">
      <c r="A8142" t="s">
        <v>369</v>
      </c>
      <c r="B8142" t="s">
        <v>14</v>
      </c>
      <c r="C8142" s="7">
        <v>43700</v>
      </c>
      <c r="E8142" s="27">
        <v>160</v>
      </c>
      <c r="G8142" s="27" t="str">
        <f>VLOOKUP(C8142,W:Y,3,TRUE)</f>
        <v>Aug 19</v>
      </c>
      <c r="H8142" s="27">
        <f t="shared" si="127"/>
        <v>8141</v>
      </c>
      <c r="I8142" s="30" t="str">
        <f>IF(G8142='Check Register'!$E$1,H8142,"")</f>
        <v/>
      </c>
      <c r="J8142" s="16" t="str">
        <f>IFERROR(SMALL($I$2:$I$100001,H8142),"")</f>
        <v/>
      </c>
    </row>
    <row r="8143" spans="1:10" x14ac:dyDescent="0.3">
      <c r="A8143" t="s">
        <v>369</v>
      </c>
      <c r="B8143" t="s">
        <v>39</v>
      </c>
      <c r="C8143" s="7">
        <v>43700</v>
      </c>
      <c r="E8143" s="27">
        <v>376.97</v>
      </c>
      <c r="G8143" s="27" t="str">
        <f>VLOOKUP(C8143,W:Y,3,TRUE)</f>
        <v>Aug 19</v>
      </c>
      <c r="H8143" s="27">
        <f t="shared" si="127"/>
        <v>8142</v>
      </c>
      <c r="I8143" s="30" t="str">
        <f>IF(G8143='Check Register'!$E$1,H8143,"")</f>
        <v/>
      </c>
      <c r="J8143" s="16" t="str">
        <f>IFERROR(SMALL($I$2:$I$100001,H8143),"")</f>
        <v/>
      </c>
    </row>
    <row r="8144" spans="1:10" x14ac:dyDescent="0.3">
      <c r="A8144" t="s">
        <v>211</v>
      </c>
      <c r="B8144" t="s">
        <v>212</v>
      </c>
      <c r="C8144" s="7">
        <v>43700</v>
      </c>
      <c r="E8144" s="27">
        <v>228</v>
      </c>
      <c r="G8144" s="27" t="str">
        <f>VLOOKUP(C8144,W:Y,3,TRUE)</f>
        <v>Aug 19</v>
      </c>
      <c r="H8144" s="27">
        <f t="shared" si="127"/>
        <v>8143</v>
      </c>
      <c r="I8144" s="30" t="str">
        <f>IF(G8144='Check Register'!$E$1,H8144,"")</f>
        <v/>
      </c>
      <c r="J8144" s="16" t="str">
        <f>IFERROR(SMALL($I$2:$I$100001,H8144),"")</f>
        <v/>
      </c>
    </row>
    <row r="8145" spans="1:10" x14ac:dyDescent="0.3">
      <c r="A8145" t="s">
        <v>637</v>
      </c>
      <c r="B8145" t="s">
        <v>14</v>
      </c>
      <c r="C8145" s="7">
        <v>43700</v>
      </c>
      <c r="E8145" s="27">
        <v>629.85</v>
      </c>
      <c r="G8145" s="27" t="str">
        <f>VLOOKUP(C8145,W:Y,3,TRUE)</f>
        <v>Aug 19</v>
      </c>
      <c r="H8145" s="27">
        <f t="shared" si="127"/>
        <v>8144</v>
      </c>
      <c r="I8145" s="30" t="str">
        <f>IF(G8145='Check Register'!$E$1,H8145,"")</f>
        <v/>
      </c>
      <c r="J8145" s="16" t="str">
        <f>IFERROR(SMALL($I$2:$I$100001,H8145),"")</f>
        <v/>
      </c>
    </row>
    <row r="8146" spans="1:10" x14ac:dyDescent="0.3">
      <c r="A8146" t="s">
        <v>69</v>
      </c>
      <c r="B8146" t="s">
        <v>70</v>
      </c>
      <c r="C8146" s="7">
        <v>43700</v>
      </c>
      <c r="E8146" s="27">
        <v>2830</v>
      </c>
      <c r="G8146" s="27" t="str">
        <f>VLOOKUP(C8146,W:Y,3,TRUE)</f>
        <v>Aug 19</v>
      </c>
      <c r="H8146" s="27">
        <f t="shared" si="127"/>
        <v>8145</v>
      </c>
      <c r="I8146" s="30" t="str">
        <f>IF(G8146='Check Register'!$E$1,H8146,"")</f>
        <v/>
      </c>
      <c r="J8146" s="16" t="str">
        <f>IFERROR(SMALL($I$2:$I$100001,H8146),"")</f>
        <v/>
      </c>
    </row>
    <row r="8147" spans="1:10" x14ac:dyDescent="0.3">
      <c r="A8147" t="s">
        <v>453</v>
      </c>
      <c r="B8147" t="s">
        <v>61</v>
      </c>
      <c r="C8147" s="7">
        <v>43700</v>
      </c>
      <c r="E8147" s="27">
        <v>3158</v>
      </c>
      <c r="G8147" s="27" t="str">
        <f>VLOOKUP(C8147,W:Y,3,TRUE)</f>
        <v>Aug 19</v>
      </c>
      <c r="H8147" s="27">
        <f t="shared" si="127"/>
        <v>8146</v>
      </c>
      <c r="I8147" s="30" t="str">
        <f>IF(G8147='Check Register'!$E$1,H8147,"")</f>
        <v/>
      </c>
      <c r="J8147" s="16" t="str">
        <f>IFERROR(SMALL($I$2:$I$100001,H8147),"")</f>
        <v/>
      </c>
    </row>
    <row r="8148" spans="1:10" x14ac:dyDescent="0.3">
      <c r="A8148" t="s">
        <v>165</v>
      </c>
      <c r="B8148" t="s">
        <v>8</v>
      </c>
      <c r="C8148" s="7">
        <v>43700</v>
      </c>
      <c r="E8148" s="27">
        <v>1841.92</v>
      </c>
      <c r="G8148" s="27" t="str">
        <f>VLOOKUP(C8148,W:Y,3,TRUE)</f>
        <v>Aug 19</v>
      </c>
      <c r="H8148" s="27">
        <f t="shared" si="127"/>
        <v>8147</v>
      </c>
      <c r="I8148" s="30" t="str">
        <f>IF(G8148='Check Register'!$E$1,H8148,"")</f>
        <v/>
      </c>
      <c r="J8148" s="16" t="str">
        <f>IFERROR(SMALL($I$2:$I$100001,H8148),"")</f>
        <v/>
      </c>
    </row>
    <row r="8149" spans="1:10" x14ac:dyDescent="0.3">
      <c r="A8149" t="s">
        <v>610</v>
      </c>
      <c r="B8149" t="s">
        <v>89</v>
      </c>
      <c r="C8149" s="7">
        <v>43700</v>
      </c>
      <c r="E8149" s="27">
        <v>700</v>
      </c>
      <c r="G8149" s="27" t="str">
        <f>VLOOKUP(C8149,W:Y,3,TRUE)</f>
        <v>Aug 19</v>
      </c>
      <c r="H8149" s="27">
        <f t="shared" si="127"/>
        <v>8148</v>
      </c>
      <c r="I8149" s="30" t="str">
        <f>IF(G8149='Check Register'!$E$1,H8149,"")</f>
        <v/>
      </c>
      <c r="J8149" s="16" t="str">
        <f>IFERROR(SMALL($I$2:$I$100001,H8149),"")</f>
        <v/>
      </c>
    </row>
    <row r="8150" spans="1:10" x14ac:dyDescent="0.3">
      <c r="A8150" t="s">
        <v>460</v>
      </c>
      <c r="B8150" t="s">
        <v>85</v>
      </c>
      <c r="C8150" s="7">
        <v>43700</v>
      </c>
      <c r="E8150" s="27">
        <v>3207.95</v>
      </c>
      <c r="G8150" s="27" t="str">
        <f>VLOOKUP(C8150,W:Y,3,TRUE)</f>
        <v>Aug 19</v>
      </c>
      <c r="H8150" s="27">
        <f t="shared" si="127"/>
        <v>8149</v>
      </c>
      <c r="I8150" s="30" t="str">
        <f>IF(G8150='Check Register'!$E$1,H8150,"")</f>
        <v/>
      </c>
      <c r="J8150" s="16" t="str">
        <f>IFERROR(SMALL($I$2:$I$100001,H8150),"")</f>
        <v/>
      </c>
    </row>
    <row r="8151" spans="1:10" x14ac:dyDescent="0.3">
      <c r="A8151" t="s">
        <v>566</v>
      </c>
      <c r="B8151" t="s">
        <v>18</v>
      </c>
      <c r="C8151" s="7">
        <v>43700</v>
      </c>
      <c r="E8151" s="27">
        <v>1845.27</v>
      </c>
      <c r="G8151" s="27" t="str">
        <f>VLOOKUP(C8151,W:Y,3,TRUE)</f>
        <v>Aug 19</v>
      </c>
      <c r="H8151" s="27">
        <f t="shared" si="127"/>
        <v>8150</v>
      </c>
      <c r="I8151" s="30" t="str">
        <f>IF(G8151='Check Register'!$E$1,H8151,"")</f>
        <v/>
      </c>
      <c r="J8151" s="16" t="str">
        <f>IFERROR(SMALL($I$2:$I$100001,H8151),"")</f>
        <v/>
      </c>
    </row>
    <row r="8152" spans="1:10" x14ac:dyDescent="0.3">
      <c r="A8152" t="s">
        <v>126</v>
      </c>
      <c r="B8152" t="s">
        <v>127</v>
      </c>
      <c r="C8152" s="7">
        <v>43700</v>
      </c>
      <c r="E8152" s="27">
        <v>705.92</v>
      </c>
      <c r="G8152" s="27" t="str">
        <f>VLOOKUP(C8152,W:Y,3,TRUE)</f>
        <v>Aug 19</v>
      </c>
      <c r="H8152" s="27">
        <f t="shared" si="127"/>
        <v>8151</v>
      </c>
      <c r="I8152" s="30" t="str">
        <f>IF(G8152='Check Register'!$E$1,H8152,"")</f>
        <v/>
      </c>
      <c r="J8152" s="16" t="str">
        <f>IFERROR(SMALL($I$2:$I$100001,H8152),"")</f>
        <v/>
      </c>
    </row>
    <row r="8153" spans="1:10" x14ac:dyDescent="0.3">
      <c r="A8153" t="s">
        <v>661</v>
      </c>
      <c r="B8153" t="s">
        <v>6</v>
      </c>
      <c r="C8153" s="7">
        <v>43703</v>
      </c>
      <c r="E8153" s="27">
        <v>135450.76999999999</v>
      </c>
      <c r="G8153" s="27" t="str">
        <f>VLOOKUP(C8153,W:Y,3,TRUE)</f>
        <v>Aug 19</v>
      </c>
      <c r="H8153" s="27">
        <f t="shared" si="127"/>
        <v>8152</v>
      </c>
      <c r="I8153" s="30" t="str">
        <f>IF(G8153='Check Register'!$E$1,H8153,"")</f>
        <v/>
      </c>
      <c r="J8153" s="16" t="str">
        <f>IFERROR(SMALL($I$2:$I$100001,H8153),"")</f>
        <v/>
      </c>
    </row>
    <row r="8154" spans="1:10" x14ac:dyDescent="0.3">
      <c r="A8154" t="s">
        <v>405</v>
      </c>
      <c r="B8154" t="s">
        <v>89</v>
      </c>
      <c r="C8154" s="7">
        <v>43707</v>
      </c>
      <c r="E8154" s="27">
        <v>528</v>
      </c>
      <c r="G8154" s="27" t="str">
        <f>VLOOKUP(C8154,W:Y,3,TRUE)</f>
        <v>Aug 19</v>
      </c>
      <c r="H8154" s="27">
        <f t="shared" si="127"/>
        <v>8153</v>
      </c>
      <c r="I8154" s="30" t="str">
        <f>IF(G8154='Check Register'!$E$1,H8154,"")</f>
        <v/>
      </c>
      <c r="J8154" s="16" t="str">
        <f>IFERROR(SMALL($I$2:$I$100001,H8154),"")</f>
        <v/>
      </c>
    </row>
    <row r="8155" spans="1:10" x14ac:dyDescent="0.3">
      <c r="A8155" t="s">
        <v>91</v>
      </c>
      <c r="B8155" t="s">
        <v>14</v>
      </c>
      <c r="C8155" s="7">
        <v>43707</v>
      </c>
      <c r="E8155" s="27">
        <v>1600</v>
      </c>
      <c r="G8155" s="27" t="str">
        <f>VLOOKUP(C8155,W:Y,3,TRUE)</f>
        <v>Aug 19</v>
      </c>
      <c r="H8155" s="27">
        <f t="shared" si="127"/>
        <v>8154</v>
      </c>
      <c r="I8155" s="30" t="str">
        <f>IF(G8155='Check Register'!$E$1,H8155,"")</f>
        <v/>
      </c>
      <c r="J8155" s="16" t="str">
        <f>IFERROR(SMALL($I$2:$I$100001,H8155),"")</f>
        <v/>
      </c>
    </row>
    <row r="8156" spans="1:10" x14ac:dyDescent="0.3">
      <c r="A8156" t="s">
        <v>220</v>
      </c>
      <c r="B8156" t="s">
        <v>22</v>
      </c>
      <c r="C8156" s="7">
        <v>43707</v>
      </c>
      <c r="E8156" s="27">
        <v>900</v>
      </c>
      <c r="G8156" s="27" t="str">
        <f>VLOOKUP(C8156,W:Y,3,TRUE)</f>
        <v>Aug 19</v>
      </c>
      <c r="H8156" s="27">
        <f t="shared" si="127"/>
        <v>8155</v>
      </c>
      <c r="I8156" s="30" t="str">
        <f>IF(G8156='Check Register'!$E$1,H8156,"")</f>
        <v/>
      </c>
      <c r="J8156" s="16" t="str">
        <f>IFERROR(SMALL($I$2:$I$100001,H8156),"")</f>
        <v/>
      </c>
    </row>
    <row r="8157" spans="1:10" x14ac:dyDescent="0.3">
      <c r="A8157" t="s">
        <v>175</v>
      </c>
      <c r="B8157" t="s">
        <v>43</v>
      </c>
      <c r="C8157" s="7">
        <v>43707</v>
      </c>
      <c r="E8157" s="27">
        <v>821.38</v>
      </c>
      <c r="G8157" s="27" t="str">
        <f>VLOOKUP(C8157,W:Y,3,TRUE)</f>
        <v>Aug 19</v>
      </c>
      <c r="H8157" s="27">
        <f t="shared" si="127"/>
        <v>8156</v>
      </c>
      <c r="I8157" s="30" t="str">
        <f>IF(G8157='Check Register'!$E$1,H8157,"")</f>
        <v/>
      </c>
      <c r="J8157" s="16" t="str">
        <f>IFERROR(SMALL($I$2:$I$100001,H8157),"")</f>
        <v/>
      </c>
    </row>
    <row r="8158" spans="1:10" x14ac:dyDescent="0.3">
      <c r="A8158" t="s">
        <v>605</v>
      </c>
      <c r="B8158" t="s">
        <v>18</v>
      </c>
      <c r="C8158" s="7">
        <v>43707</v>
      </c>
      <c r="E8158" s="27">
        <v>940.23</v>
      </c>
      <c r="G8158" s="27" t="str">
        <f>VLOOKUP(C8158,W:Y,3,TRUE)</f>
        <v>Aug 19</v>
      </c>
      <c r="H8158" s="27">
        <f t="shared" si="127"/>
        <v>8157</v>
      </c>
      <c r="I8158" s="30" t="str">
        <f>IF(G8158='Check Register'!$E$1,H8158,"")</f>
        <v/>
      </c>
      <c r="J8158" s="16" t="str">
        <f>IFERROR(SMALL($I$2:$I$100001,H8158),"")</f>
        <v/>
      </c>
    </row>
    <row r="8159" spans="1:10" x14ac:dyDescent="0.3">
      <c r="A8159" t="s">
        <v>138</v>
      </c>
      <c r="B8159" t="s">
        <v>139</v>
      </c>
      <c r="C8159" s="7">
        <v>43707</v>
      </c>
      <c r="E8159" s="27">
        <v>13442.26</v>
      </c>
      <c r="G8159" s="27" t="str">
        <f>VLOOKUP(C8159,W:Y,3,TRUE)</f>
        <v>Aug 19</v>
      </c>
      <c r="H8159" s="27">
        <f t="shared" si="127"/>
        <v>8158</v>
      </c>
      <c r="I8159" s="30" t="str">
        <f>IF(G8159='Check Register'!$E$1,H8159,"")</f>
        <v/>
      </c>
      <c r="J8159" s="16" t="str">
        <f>IFERROR(SMALL($I$2:$I$100001,H8159),"")</f>
        <v/>
      </c>
    </row>
    <row r="8160" spans="1:10" x14ac:dyDescent="0.3">
      <c r="A8160" t="s">
        <v>19</v>
      </c>
      <c r="B8160" t="s">
        <v>20</v>
      </c>
      <c r="C8160" s="7">
        <v>43707</v>
      </c>
      <c r="E8160" s="27">
        <v>1384.65</v>
      </c>
      <c r="G8160" s="27" t="str">
        <f>VLOOKUP(C8160,W:Y,3,TRUE)</f>
        <v>Aug 19</v>
      </c>
      <c r="H8160" s="27">
        <f t="shared" si="127"/>
        <v>8159</v>
      </c>
      <c r="I8160" s="30" t="str">
        <f>IF(G8160='Check Register'!$E$1,H8160,"")</f>
        <v/>
      </c>
      <c r="J8160" s="16" t="str">
        <f>IFERROR(SMALL($I$2:$I$100001,H8160),"")</f>
        <v/>
      </c>
    </row>
    <row r="8161" spans="1:10" x14ac:dyDescent="0.3">
      <c r="A8161" t="s">
        <v>140</v>
      </c>
      <c r="B8161" t="s">
        <v>210</v>
      </c>
      <c r="C8161" s="7">
        <v>43707</v>
      </c>
      <c r="E8161" s="27">
        <v>2435.5500000000002</v>
      </c>
      <c r="G8161" s="27" t="str">
        <f>VLOOKUP(C8161,W:Y,3,TRUE)</f>
        <v>Aug 19</v>
      </c>
      <c r="H8161" s="27">
        <f t="shared" si="127"/>
        <v>8160</v>
      </c>
      <c r="I8161" s="30" t="str">
        <f>IF(G8161='Check Register'!$E$1,H8161,"")</f>
        <v/>
      </c>
      <c r="J8161" s="16" t="str">
        <f>IFERROR(SMALL($I$2:$I$100001,H8161),"")</f>
        <v/>
      </c>
    </row>
    <row r="8162" spans="1:10" x14ac:dyDescent="0.3">
      <c r="A8162" t="s">
        <v>97</v>
      </c>
      <c r="B8162" t="s">
        <v>6</v>
      </c>
      <c r="C8162" s="7">
        <v>43707</v>
      </c>
      <c r="E8162" s="27">
        <v>267676.59999999998</v>
      </c>
      <c r="G8162" s="27" t="str">
        <f>VLOOKUP(C8162,W:Y,3,TRUE)</f>
        <v>Aug 19</v>
      </c>
      <c r="H8162" s="27">
        <f t="shared" si="127"/>
        <v>8161</v>
      </c>
      <c r="I8162" s="30" t="str">
        <f>IF(G8162='Check Register'!$E$1,H8162,"")</f>
        <v/>
      </c>
      <c r="J8162" s="16" t="str">
        <f>IFERROR(SMALL($I$2:$I$100001,H8162),"")</f>
        <v/>
      </c>
    </row>
    <row r="8163" spans="1:10" x14ac:dyDescent="0.3">
      <c r="A8163" t="s">
        <v>546</v>
      </c>
      <c r="B8163" t="s">
        <v>100</v>
      </c>
      <c r="C8163" s="7">
        <v>43707</v>
      </c>
      <c r="E8163" s="27">
        <v>10.1</v>
      </c>
      <c r="G8163" s="27" t="str">
        <f>VLOOKUP(C8163,W:Y,3,TRUE)</f>
        <v>Aug 19</v>
      </c>
      <c r="H8163" s="27">
        <f t="shared" si="127"/>
        <v>8162</v>
      </c>
      <c r="I8163" s="30" t="str">
        <f>IF(G8163='Check Register'!$E$1,H8163,"")</f>
        <v/>
      </c>
      <c r="J8163" s="16" t="str">
        <f>IFERROR(SMALL($I$2:$I$100001,H8163),"")</f>
        <v/>
      </c>
    </row>
    <row r="8164" spans="1:10" x14ac:dyDescent="0.3">
      <c r="A8164" t="s">
        <v>26</v>
      </c>
      <c r="B8164" t="s">
        <v>20</v>
      </c>
      <c r="C8164" s="7">
        <v>43707</v>
      </c>
      <c r="E8164" s="27">
        <v>194.05</v>
      </c>
      <c r="G8164" s="27" t="str">
        <f>VLOOKUP(C8164,W:Y,3,TRUE)</f>
        <v>Aug 19</v>
      </c>
      <c r="H8164" s="27">
        <f t="shared" si="127"/>
        <v>8163</v>
      </c>
      <c r="I8164" s="30" t="str">
        <f>IF(G8164='Check Register'!$E$1,H8164,"")</f>
        <v/>
      </c>
      <c r="J8164" s="16" t="str">
        <f>IFERROR(SMALL($I$2:$I$100001,H8164),"")</f>
        <v/>
      </c>
    </row>
    <row r="8165" spans="1:10" x14ac:dyDescent="0.3">
      <c r="A8165" t="s">
        <v>233</v>
      </c>
      <c r="B8165" t="s">
        <v>12</v>
      </c>
      <c r="C8165" s="7">
        <v>43707</v>
      </c>
      <c r="E8165" s="27">
        <v>15.05</v>
      </c>
      <c r="G8165" s="27" t="str">
        <f>VLOOKUP(C8165,W:Y,3,TRUE)</f>
        <v>Aug 19</v>
      </c>
      <c r="H8165" s="27">
        <f t="shared" si="127"/>
        <v>8164</v>
      </c>
      <c r="I8165" s="30" t="str">
        <f>IF(G8165='Check Register'!$E$1,H8165,"")</f>
        <v/>
      </c>
      <c r="J8165" s="16" t="str">
        <f>IFERROR(SMALL($I$2:$I$100001,H8165),"")</f>
        <v/>
      </c>
    </row>
    <row r="8166" spans="1:10" x14ac:dyDescent="0.3">
      <c r="A8166" t="s">
        <v>519</v>
      </c>
      <c r="B8166" t="s">
        <v>81</v>
      </c>
      <c r="C8166" s="7">
        <v>43707</v>
      </c>
      <c r="E8166" s="27">
        <v>2857</v>
      </c>
      <c r="G8166" s="27" t="str">
        <f>VLOOKUP(C8166,W:Y,3,TRUE)</f>
        <v>Aug 19</v>
      </c>
      <c r="H8166" s="27">
        <f t="shared" si="127"/>
        <v>8165</v>
      </c>
      <c r="I8166" s="30" t="str">
        <f>IF(G8166='Check Register'!$E$1,H8166,"")</f>
        <v/>
      </c>
      <c r="J8166" s="16" t="str">
        <f>IFERROR(SMALL($I$2:$I$100001,H8166),"")</f>
        <v/>
      </c>
    </row>
    <row r="8167" spans="1:10" x14ac:dyDescent="0.3">
      <c r="A8167" t="s">
        <v>32</v>
      </c>
      <c r="B8167" t="s">
        <v>33</v>
      </c>
      <c r="C8167" s="7">
        <v>43707</v>
      </c>
      <c r="E8167" s="27">
        <v>22</v>
      </c>
      <c r="G8167" s="27" t="str">
        <f>VLOOKUP(C8167,W:Y,3,TRUE)</f>
        <v>Aug 19</v>
      </c>
      <c r="H8167" s="27">
        <f t="shared" si="127"/>
        <v>8166</v>
      </c>
      <c r="I8167" s="30" t="str">
        <f>IF(G8167='Check Register'!$E$1,H8167,"")</f>
        <v/>
      </c>
      <c r="J8167" s="16" t="str">
        <f>IFERROR(SMALL($I$2:$I$100001,H8167),"")</f>
        <v/>
      </c>
    </row>
    <row r="8168" spans="1:10" x14ac:dyDescent="0.3">
      <c r="A8168" t="s">
        <v>145</v>
      </c>
      <c r="B8168" t="s">
        <v>14</v>
      </c>
      <c r="C8168" s="7">
        <v>43707</v>
      </c>
      <c r="E8168" s="27">
        <v>5900</v>
      </c>
      <c r="G8168" s="27" t="str">
        <f>VLOOKUP(C8168,W:Y,3,TRUE)</f>
        <v>Aug 19</v>
      </c>
      <c r="H8168" s="27">
        <f t="shared" si="127"/>
        <v>8167</v>
      </c>
      <c r="I8168" s="30" t="str">
        <f>IF(G8168='Check Register'!$E$1,H8168,"")</f>
        <v/>
      </c>
      <c r="J8168" s="16" t="str">
        <f>IFERROR(SMALL($I$2:$I$100001,H8168),"")</f>
        <v/>
      </c>
    </row>
    <row r="8169" spans="1:10" x14ac:dyDescent="0.3">
      <c r="A8169" t="s">
        <v>145</v>
      </c>
      <c r="B8169" t="s">
        <v>35</v>
      </c>
      <c r="C8169" s="7">
        <v>43707</v>
      </c>
      <c r="E8169" s="27">
        <v>360</v>
      </c>
      <c r="G8169" s="27" t="str">
        <f>VLOOKUP(C8169,W:Y,3,TRUE)</f>
        <v>Aug 19</v>
      </c>
      <c r="H8169" s="27">
        <f t="shared" si="127"/>
        <v>8168</v>
      </c>
      <c r="I8169" s="30" t="str">
        <f>IF(G8169='Check Register'!$E$1,H8169,"")</f>
        <v/>
      </c>
      <c r="J8169" s="16" t="str">
        <f>IFERROR(SMALL($I$2:$I$100001,H8169),"")</f>
        <v/>
      </c>
    </row>
    <row r="8170" spans="1:10" x14ac:dyDescent="0.3">
      <c r="A8170" t="s">
        <v>260</v>
      </c>
      <c r="B8170" t="s">
        <v>203</v>
      </c>
      <c r="C8170" s="7">
        <v>43707</v>
      </c>
      <c r="E8170" s="27">
        <v>435</v>
      </c>
      <c r="G8170" s="27" t="str">
        <f>VLOOKUP(C8170,W:Y,3,TRUE)</f>
        <v>Aug 19</v>
      </c>
      <c r="H8170" s="27">
        <f t="shared" si="127"/>
        <v>8169</v>
      </c>
      <c r="I8170" s="30" t="str">
        <f>IF(G8170='Check Register'!$E$1,H8170,"")</f>
        <v/>
      </c>
      <c r="J8170" s="16" t="str">
        <f>IFERROR(SMALL($I$2:$I$100001,H8170),"")</f>
        <v/>
      </c>
    </row>
    <row r="8171" spans="1:10" x14ac:dyDescent="0.3">
      <c r="A8171" t="s">
        <v>542</v>
      </c>
      <c r="B8171" t="s">
        <v>14</v>
      </c>
      <c r="C8171" s="7">
        <v>43707</v>
      </c>
      <c r="E8171" s="27">
        <v>2041.66</v>
      </c>
      <c r="G8171" s="27" t="str">
        <f>VLOOKUP(C8171,W:Y,3,TRUE)</f>
        <v>Aug 19</v>
      </c>
      <c r="H8171" s="27">
        <f t="shared" si="127"/>
        <v>8170</v>
      </c>
      <c r="I8171" s="30" t="str">
        <f>IF(G8171='Check Register'!$E$1,H8171,"")</f>
        <v/>
      </c>
      <c r="J8171" s="16" t="str">
        <f>IFERROR(SMALL($I$2:$I$100001,H8171),"")</f>
        <v/>
      </c>
    </row>
    <row r="8172" spans="1:10" x14ac:dyDescent="0.3">
      <c r="A8172" t="s">
        <v>581</v>
      </c>
      <c r="B8172" t="s">
        <v>180</v>
      </c>
      <c r="C8172" s="7">
        <v>43707</v>
      </c>
      <c r="E8172" s="27">
        <v>3188.5</v>
      </c>
      <c r="G8172" s="27" t="str">
        <f>VLOOKUP(C8172,W:Y,3,TRUE)</f>
        <v>Aug 19</v>
      </c>
      <c r="H8172" s="27">
        <f t="shared" si="127"/>
        <v>8171</v>
      </c>
      <c r="I8172" s="30" t="str">
        <f>IF(G8172='Check Register'!$E$1,H8172,"")</f>
        <v/>
      </c>
      <c r="J8172" s="16" t="str">
        <f>IFERROR(SMALL($I$2:$I$100001,H8172),"")</f>
        <v/>
      </c>
    </row>
    <row r="8173" spans="1:10" x14ac:dyDescent="0.3">
      <c r="A8173" t="s">
        <v>51</v>
      </c>
      <c r="B8173" t="s">
        <v>22</v>
      </c>
      <c r="C8173" s="7">
        <v>43707</v>
      </c>
      <c r="E8173" s="27">
        <v>70</v>
      </c>
      <c r="G8173" s="27" t="str">
        <f>VLOOKUP(C8173,W:Y,3,TRUE)</f>
        <v>Aug 19</v>
      </c>
      <c r="H8173" s="27">
        <f t="shared" si="127"/>
        <v>8172</v>
      </c>
      <c r="I8173" s="30" t="str">
        <f>IF(G8173='Check Register'!$E$1,H8173,"")</f>
        <v/>
      </c>
      <c r="J8173" s="16" t="str">
        <f>IFERROR(SMALL($I$2:$I$100001,H8173),"")</f>
        <v/>
      </c>
    </row>
    <row r="8174" spans="1:10" x14ac:dyDescent="0.3">
      <c r="A8174" t="s">
        <v>156</v>
      </c>
      <c r="B8174" t="s">
        <v>14</v>
      </c>
      <c r="C8174" s="7">
        <v>43707</v>
      </c>
      <c r="E8174" s="27">
        <v>353.2</v>
      </c>
      <c r="G8174" s="27" t="str">
        <f>VLOOKUP(C8174,W:Y,3,TRUE)</f>
        <v>Aug 19</v>
      </c>
      <c r="H8174" s="27">
        <f t="shared" si="127"/>
        <v>8173</v>
      </c>
      <c r="I8174" s="30" t="str">
        <f>IF(G8174='Check Register'!$E$1,H8174,"")</f>
        <v/>
      </c>
      <c r="J8174" s="16" t="str">
        <f>IFERROR(SMALL($I$2:$I$100001,H8174),"")</f>
        <v/>
      </c>
    </row>
    <row r="8175" spans="1:10" x14ac:dyDescent="0.3">
      <c r="A8175" t="s">
        <v>116</v>
      </c>
      <c r="B8175" t="s">
        <v>45</v>
      </c>
      <c r="C8175" s="7">
        <v>43707</v>
      </c>
      <c r="E8175" s="27">
        <v>211.42</v>
      </c>
      <c r="G8175" s="27" t="str">
        <f>VLOOKUP(C8175,W:Y,3,TRUE)</f>
        <v>Aug 19</v>
      </c>
      <c r="H8175" s="27">
        <f t="shared" si="127"/>
        <v>8174</v>
      </c>
      <c r="I8175" s="30" t="str">
        <f>IF(G8175='Check Register'!$E$1,H8175,"")</f>
        <v/>
      </c>
      <c r="J8175" s="16" t="str">
        <f>IFERROR(SMALL($I$2:$I$100001,H8175),"")</f>
        <v/>
      </c>
    </row>
    <row r="8176" spans="1:10" x14ac:dyDescent="0.3">
      <c r="A8176" t="s">
        <v>628</v>
      </c>
      <c r="B8176" t="s">
        <v>28</v>
      </c>
      <c r="C8176" s="7">
        <v>43707</v>
      </c>
      <c r="E8176" s="27">
        <v>144670</v>
      </c>
      <c r="G8176" s="27" t="str">
        <f>VLOOKUP(C8176,W:Y,3,TRUE)</f>
        <v>Aug 19</v>
      </c>
      <c r="H8176" s="27">
        <f t="shared" si="127"/>
        <v>8175</v>
      </c>
      <c r="I8176" s="30" t="str">
        <f>IF(G8176='Check Register'!$E$1,H8176,"")</f>
        <v/>
      </c>
      <c r="J8176" s="16" t="str">
        <f>IFERROR(SMALL($I$2:$I$100001,H8176),"")</f>
        <v/>
      </c>
    </row>
    <row r="8177" spans="1:10" x14ac:dyDescent="0.3">
      <c r="A8177" t="s">
        <v>655</v>
      </c>
      <c r="B8177" t="s">
        <v>6</v>
      </c>
      <c r="C8177" s="7">
        <v>43707</v>
      </c>
      <c r="E8177" s="27">
        <v>131233.85999999999</v>
      </c>
      <c r="G8177" s="27" t="str">
        <f>VLOOKUP(C8177,W:Y,3,TRUE)</f>
        <v>Aug 19</v>
      </c>
      <c r="H8177" s="27">
        <f t="shared" si="127"/>
        <v>8176</v>
      </c>
      <c r="I8177" s="30" t="str">
        <f>IF(G8177='Check Register'!$E$1,H8177,"")</f>
        <v/>
      </c>
      <c r="J8177" s="16" t="str">
        <f>IFERROR(SMALL($I$2:$I$100001,H8177),"")</f>
        <v/>
      </c>
    </row>
    <row r="8178" spans="1:10" x14ac:dyDescent="0.3">
      <c r="A8178" t="s">
        <v>56</v>
      </c>
      <c r="B8178" t="s">
        <v>12</v>
      </c>
      <c r="C8178" s="7">
        <v>43707</v>
      </c>
      <c r="E8178" s="27">
        <v>78.89</v>
      </c>
      <c r="G8178" s="27" t="str">
        <f>VLOOKUP(C8178,W:Y,3,TRUE)</f>
        <v>Aug 19</v>
      </c>
      <c r="H8178" s="27">
        <f t="shared" si="127"/>
        <v>8177</v>
      </c>
      <c r="I8178" s="30" t="str">
        <f>IF(G8178='Check Register'!$E$1,H8178,"")</f>
        <v/>
      </c>
      <c r="J8178" s="16" t="str">
        <f>IFERROR(SMALL($I$2:$I$100001,H8178),"")</f>
        <v/>
      </c>
    </row>
    <row r="8179" spans="1:10" x14ac:dyDescent="0.3">
      <c r="A8179" t="s">
        <v>280</v>
      </c>
      <c r="B8179" t="s">
        <v>106</v>
      </c>
      <c r="C8179" s="7">
        <v>43707</v>
      </c>
      <c r="E8179" s="27">
        <v>3600</v>
      </c>
      <c r="G8179" s="27" t="str">
        <f>VLOOKUP(C8179,W:Y,3,TRUE)</f>
        <v>Aug 19</v>
      </c>
      <c r="H8179" s="27">
        <f t="shared" si="127"/>
        <v>8178</v>
      </c>
      <c r="I8179" s="30" t="str">
        <f>IF(G8179='Check Register'!$E$1,H8179,"")</f>
        <v/>
      </c>
      <c r="J8179" s="16" t="str">
        <f>IFERROR(SMALL($I$2:$I$100001,H8179),"")</f>
        <v/>
      </c>
    </row>
    <row r="8180" spans="1:10" x14ac:dyDescent="0.3">
      <c r="A8180" t="s">
        <v>57</v>
      </c>
      <c r="B8180" t="s">
        <v>8</v>
      </c>
      <c r="C8180" s="7">
        <v>43707</v>
      </c>
      <c r="E8180" s="27">
        <v>9394.5400000000009</v>
      </c>
      <c r="G8180" s="27" t="str">
        <f>VLOOKUP(C8180,W:Y,3,TRUE)</f>
        <v>Aug 19</v>
      </c>
      <c r="H8180" s="27">
        <f t="shared" si="127"/>
        <v>8179</v>
      </c>
      <c r="I8180" s="30" t="str">
        <f>IF(G8180='Check Register'!$E$1,H8180,"")</f>
        <v/>
      </c>
      <c r="J8180" s="16" t="str">
        <f>IFERROR(SMALL($I$2:$I$100001,H8180),"")</f>
        <v/>
      </c>
    </row>
    <row r="8181" spans="1:10" x14ac:dyDescent="0.3">
      <c r="A8181" t="s">
        <v>431</v>
      </c>
      <c r="B8181" t="s">
        <v>166</v>
      </c>
      <c r="C8181" s="7">
        <v>43707</v>
      </c>
      <c r="E8181" s="27">
        <v>16480</v>
      </c>
      <c r="G8181" s="27" t="str">
        <f>VLOOKUP(C8181,W:Y,3,TRUE)</f>
        <v>Aug 19</v>
      </c>
      <c r="H8181" s="27">
        <f t="shared" si="127"/>
        <v>8180</v>
      </c>
      <c r="I8181" s="30" t="str">
        <f>IF(G8181='Check Register'!$E$1,H8181,"")</f>
        <v/>
      </c>
      <c r="J8181" s="16" t="str">
        <f>IFERROR(SMALL($I$2:$I$100001,H8181),"")</f>
        <v/>
      </c>
    </row>
    <row r="8182" spans="1:10" x14ac:dyDescent="0.3">
      <c r="A8182" t="s">
        <v>584</v>
      </c>
      <c r="B8182" t="s">
        <v>22</v>
      </c>
      <c r="C8182" s="7">
        <v>43707</v>
      </c>
      <c r="E8182" s="27">
        <v>49</v>
      </c>
      <c r="G8182" s="27" t="str">
        <f>VLOOKUP(C8182,W:Y,3,TRUE)</f>
        <v>Aug 19</v>
      </c>
      <c r="H8182" s="27">
        <f t="shared" si="127"/>
        <v>8181</v>
      </c>
      <c r="I8182" s="30" t="str">
        <f>IF(G8182='Check Register'!$E$1,H8182,"")</f>
        <v/>
      </c>
      <c r="J8182" s="16" t="str">
        <f>IFERROR(SMALL($I$2:$I$100001,H8182),"")</f>
        <v/>
      </c>
    </row>
    <row r="8183" spans="1:10" x14ac:dyDescent="0.3">
      <c r="A8183" t="s">
        <v>64</v>
      </c>
      <c r="B8183" t="s">
        <v>14</v>
      </c>
      <c r="C8183" s="7">
        <v>43707</v>
      </c>
      <c r="E8183" s="27">
        <v>1813.25</v>
      </c>
      <c r="G8183" s="27" t="str">
        <f>VLOOKUP(C8183,W:Y,3,TRUE)</f>
        <v>Aug 19</v>
      </c>
      <c r="H8183" s="27">
        <f t="shared" si="127"/>
        <v>8182</v>
      </c>
      <c r="I8183" s="30" t="str">
        <f>IF(G8183='Check Register'!$E$1,H8183,"")</f>
        <v/>
      </c>
      <c r="J8183" s="16" t="str">
        <f>IFERROR(SMALL($I$2:$I$100001,H8183),"")</f>
        <v/>
      </c>
    </row>
    <row r="8184" spans="1:10" x14ac:dyDescent="0.3">
      <c r="A8184" t="s">
        <v>310</v>
      </c>
      <c r="B8184" t="s">
        <v>166</v>
      </c>
      <c r="C8184" s="7">
        <v>43707</v>
      </c>
      <c r="E8184" s="27">
        <v>46280</v>
      </c>
      <c r="G8184" s="27" t="str">
        <f>VLOOKUP(C8184,W:Y,3,TRUE)</f>
        <v>Aug 19</v>
      </c>
      <c r="H8184" s="27">
        <f t="shared" si="127"/>
        <v>8183</v>
      </c>
      <c r="I8184" s="30" t="str">
        <f>IF(G8184='Check Register'!$E$1,H8184,"")</f>
        <v/>
      </c>
      <c r="J8184" s="16" t="str">
        <f>IFERROR(SMALL($I$2:$I$100001,H8184),"")</f>
        <v/>
      </c>
    </row>
    <row r="8185" spans="1:10" x14ac:dyDescent="0.3">
      <c r="A8185" t="s">
        <v>193</v>
      </c>
      <c r="B8185" t="s">
        <v>18</v>
      </c>
      <c r="C8185" s="7">
        <v>43707</v>
      </c>
      <c r="E8185" s="27">
        <v>42.28</v>
      </c>
      <c r="G8185" s="27" t="str">
        <f>VLOOKUP(C8185,W:Y,3,TRUE)</f>
        <v>Aug 19</v>
      </c>
      <c r="H8185" s="27">
        <f t="shared" si="127"/>
        <v>8184</v>
      </c>
      <c r="I8185" s="30" t="str">
        <f>IF(G8185='Check Register'!$E$1,H8185,"")</f>
        <v/>
      </c>
      <c r="J8185" s="16" t="str">
        <f>IFERROR(SMALL($I$2:$I$100001,H8185),"")</f>
        <v/>
      </c>
    </row>
    <row r="8186" spans="1:10" x14ac:dyDescent="0.3">
      <c r="A8186" t="s">
        <v>76</v>
      </c>
      <c r="B8186" t="s">
        <v>214</v>
      </c>
      <c r="C8186" s="7">
        <v>43707</v>
      </c>
      <c r="E8186" s="27">
        <v>49240.14</v>
      </c>
      <c r="G8186" s="27" t="str">
        <f>VLOOKUP(C8186,W:Y,3,TRUE)</f>
        <v>Aug 19</v>
      </c>
      <c r="H8186" s="27">
        <f t="shared" si="127"/>
        <v>8185</v>
      </c>
      <c r="I8186" s="30" t="str">
        <f>IF(G8186='Check Register'!$E$1,H8186,"")</f>
        <v/>
      </c>
      <c r="J8186" s="16" t="str">
        <f>IFERROR(SMALL($I$2:$I$100001,H8186),"")</f>
        <v/>
      </c>
    </row>
    <row r="8187" spans="1:10" x14ac:dyDescent="0.3">
      <c r="A8187" t="s">
        <v>76</v>
      </c>
      <c r="B8187" t="s">
        <v>111</v>
      </c>
      <c r="C8187" s="7">
        <v>43707</v>
      </c>
      <c r="E8187" s="27">
        <v>2548.06</v>
      </c>
      <c r="G8187" s="27" t="str">
        <f>VLOOKUP(C8187,W:Y,3,TRUE)</f>
        <v>Aug 19</v>
      </c>
      <c r="H8187" s="27">
        <f t="shared" si="127"/>
        <v>8186</v>
      </c>
      <c r="I8187" s="30" t="str">
        <f>IF(G8187='Check Register'!$E$1,H8187,"")</f>
        <v/>
      </c>
      <c r="J8187" s="16" t="str">
        <f>IFERROR(SMALL($I$2:$I$100001,H8187),"")</f>
        <v/>
      </c>
    </row>
    <row r="8188" spans="1:10" x14ac:dyDescent="0.3">
      <c r="A8188" t="s">
        <v>427</v>
      </c>
      <c r="B8188" t="s">
        <v>203</v>
      </c>
      <c r="C8188" s="7">
        <v>43707</v>
      </c>
      <c r="E8188" s="27">
        <v>25</v>
      </c>
      <c r="G8188" s="27" t="str">
        <f>VLOOKUP(C8188,W:Y,3,TRUE)</f>
        <v>Aug 19</v>
      </c>
      <c r="H8188" s="27">
        <f t="shared" si="127"/>
        <v>8187</v>
      </c>
      <c r="I8188" s="30" t="str">
        <f>IF(G8188='Check Register'!$E$1,H8188,"")</f>
        <v/>
      </c>
      <c r="J8188" s="16" t="str">
        <f>IFERROR(SMALL($I$2:$I$100001,H8188),"")</f>
        <v/>
      </c>
    </row>
    <row r="8189" spans="1:10" x14ac:dyDescent="0.3">
      <c r="A8189" t="s">
        <v>128</v>
      </c>
      <c r="B8189" t="s">
        <v>89</v>
      </c>
      <c r="C8189" s="7">
        <v>43714</v>
      </c>
      <c r="E8189" s="27">
        <v>1581</v>
      </c>
      <c r="G8189" s="27" t="str">
        <f>VLOOKUP(C8189,W:Y,3,TRUE)</f>
        <v>Sept 19</v>
      </c>
      <c r="H8189" s="27">
        <f t="shared" si="127"/>
        <v>8188</v>
      </c>
      <c r="I8189" s="30" t="str">
        <f>IF(G8189='Check Register'!$E$1,H8189,"")</f>
        <v/>
      </c>
      <c r="J8189" s="16" t="str">
        <f>IFERROR(SMALL($I$2:$I$100001,H8189),"")</f>
        <v/>
      </c>
    </row>
    <row r="8190" spans="1:10" x14ac:dyDescent="0.3">
      <c r="A8190" t="s">
        <v>10</v>
      </c>
      <c r="B8190" t="s">
        <v>127</v>
      </c>
      <c r="C8190" s="7">
        <v>43714</v>
      </c>
      <c r="E8190" s="27">
        <v>29.98</v>
      </c>
      <c r="G8190" s="27" t="str">
        <f>VLOOKUP(C8190,W:Y,3,TRUE)</f>
        <v>Sept 19</v>
      </c>
      <c r="H8190" s="27">
        <f t="shared" si="127"/>
        <v>8189</v>
      </c>
      <c r="I8190" s="30" t="str">
        <f>IF(G8190='Check Register'!$E$1,H8190,"")</f>
        <v/>
      </c>
      <c r="J8190" s="16" t="str">
        <f>IFERROR(SMALL($I$2:$I$100001,H8190),"")</f>
        <v/>
      </c>
    </row>
    <row r="8191" spans="1:10" x14ac:dyDescent="0.3">
      <c r="A8191" t="s">
        <v>132</v>
      </c>
      <c r="B8191" t="s">
        <v>20</v>
      </c>
      <c r="C8191" s="7">
        <v>43714</v>
      </c>
      <c r="E8191" s="27">
        <v>65.22</v>
      </c>
      <c r="G8191" s="27" t="str">
        <f>VLOOKUP(C8191,W:Y,3,TRUE)</f>
        <v>Sept 19</v>
      </c>
      <c r="H8191" s="27">
        <f t="shared" si="127"/>
        <v>8190</v>
      </c>
      <c r="I8191" s="30" t="str">
        <f>IF(G8191='Check Register'!$E$1,H8191,"")</f>
        <v/>
      </c>
      <c r="J8191" s="16" t="str">
        <f>IFERROR(SMALL($I$2:$I$100001,H8191),"")</f>
        <v/>
      </c>
    </row>
    <row r="8192" spans="1:10" x14ac:dyDescent="0.3">
      <c r="A8192" t="s">
        <v>675</v>
      </c>
      <c r="B8192" t="s">
        <v>14</v>
      </c>
      <c r="C8192" s="7">
        <v>43714</v>
      </c>
      <c r="E8192" s="27">
        <v>823.3</v>
      </c>
      <c r="G8192" s="27" t="str">
        <f>VLOOKUP(C8192,W:Y,3,TRUE)</f>
        <v>Sept 19</v>
      </c>
      <c r="H8192" s="27">
        <f t="shared" si="127"/>
        <v>8191</v>
      </c>
      <c r="I8192" s="30" t="str">
        <f>IF(G8192='Check Register'!$E$1,H8192,"")</f>
        <v/>
      </c>
      <c r="J8192" s="16" t="str">
        <f>IFERROR(SMALL($I$2:$I$100001,H8192),"")</f>
        <v/>
      </c>
    </row>
    <row r="8193" spans="1:10" x14ac:dyDescent="0.3">
      <c r="A8193" t="s">
        <v>553</v>
      </c>
      <c r="B8193" t="s">
        <v>8</v>
      </c>
      <c r="C8193" s="7">
        <v>43714</v>
      </c>
      <c r="E8193" s="27">
        <v>920.63</v>
      </c>
      <c r="G8193" s="27" t="str">
        <f>VLOOKUP(C8193,W:Y,3,TRUE)</f>
        <v>Sept 19</v>
      </c>
      <c r="H8193" s="27">
        <f t="shared" si="127"/>
        <v>8192</v>
      </c>
      <c r="I8193" s="30" t="str">
        <f>IF(G8193='Check Register'!$E$1,H8193,"")</f>
        <v/>
      </c>
      <c r="J8193" s="16" t="str">
        <f>IFERROR(SMALL($I$2:$I$100001,H8193),"")</f>
        <v/>
      </c>
    </row>
    <row r="8194" spans="1:10" x14ac:dyDescent="0.3">
      <c r="A8194" t="s">
        <v>357</v>
      </c>
      <c r="B8194" t="s">
        <v>14</v>
      </c>
      <c r="C8194" s="7">
        <v>43714</v>
      </c>
      <c r="E8194" s="27">
        <v>2449.56</v>
      </c>
      <c r="G8194" s="27" t="str">
        <f>VLOOKUP(C8194,W:Y,3,TRUE)</f>
        <v>Sept 19</v>
      </c>
      <c r="H8194" s="27">
        <f t="shared" si="127"/>
        <v>8193</v>
      </c>
      <c r="I8194" s="30" t="str">
        <f>IF(G8194='Check Register'!$E$1,H8194,"")</f>
        <v/>
      </c>
      <c r="J8194" s="16" t="str">
        <f>IFERROR(SMALL($I$2:$I$100001,H8194),"")</f>
        <v/>
      </c>
    </row>
    <row r="8195" spans="1:10" x14ac:dyDescent="0.3">
      <c r="A8195" t="s">
        <v>17</v>
      </c>
      <c r="B8195" t="s">
        <v>18</v>
      </c>
      <c r="C8195" s="7">
        <v>43714</v>
      </c>
      <c r="E8195" s="27">
        <v>2823.23</v>
      </c>
      <c r="G8195" s="27" t="str">
        <f>VLOOKUP(C8195,W:Y,3,TRUE)</f>
        <v>Sept 19</v>
      </c>
      <c r="H8195" s="27">
        <f t="shared" ref="H8195:H8258" si="128">1+H8194</f>
        <v>8194</v>
      </c>
      <c r="I8195" s="30" t="str">
        <f>IF(G8195='Check Register'!$E$1,H8195,"")</f>
        <v/>
      </c>
      <c r="J8195" s="16" t="str">
        <f>IFERROR(SMALL($I$2:$I$100001,H8195),"")</f>
        <v/>
      </c>
    </row>
    <row r="8196" spans="1:10" x14ac:dyDescent="0.3">
      <c r="A8196" t="s">
        <v>651</v>
      </c>
      <c r="B8196" t="s">
        <v>18</v>
      </c>
      <c r="C8196" s="7">
        <v>43714</v>
      </c>
      <c r="E8196" s="27">
        <v>3699.67</v>
      </c>
      <c r="G8196" s="27" t="str">
        <f>VLOOKUP(C8196,W:Y,3,TRUE)</f>
        <v>Sept 19</v>
      </c>
      <c r="H8196" s="27">
        <f t="shared" si="128"/>
        <v>8195</v>
      </c>
      <c r="I8196" s="30" t="str">
        <f>IF(G8196='Check Register'!$E$1,H8196,"")</f>
        <v/>
      </c>
      <c r="J8196" s="16" t="str">
        <f>IFERROR(SMALL($I$2:$I$100001,H8196),"")</f>
        <v/>
      </c>
    </row>
    <row r="8197" spans="1:10" x14ac:dyDescent="0.3">
      <c r="A8197" t="s">
        <v>19</v>
      </c>
      <c r="B8197" t="s">
        <v>20</v>
      </c>
      <c r="C8197" s="7">
        <v>43714</v>
      </c>
      <c r="E8197" s="27">
        <v>272.79000000000002</v>
      </c>
      <c r="G8197" s="27" t="str">
        <f>VLOOKUP(C8197,W:Y,3,TRUE)</f>
        <v>Sept 19</v>
      </c>
      <c r="H8197" s="27">
        <f t="shared" si="128"/>
        <v>8196</v>
      </c>
      <c r="I8197" s="30" t="str">
        <f>IF(G8197='Check Register'!$E$1,H8197,"")</f>
        <v/>
      </c>
      <c r="J8197" s="16" t="str">
        <f>IFERROR(SMALL($I$2:$I$100001,H8197),"")</f>
        <v/>
      </c>
    </row>
    <row r="8198" spans="1:10" x14ac:dyDescent="0.3">
      <c r="A8198" t="s">
        <v>221</v>
      </c>
      <c r="B8198" t="s">
        <v>8</v>
      </c>
      <c r="C8198" s="7">
        <v>43714</v>
      </c>
      <c r="E8198" s="27">
        <v>6799.43</v>
      </c>
      <c r="G8198" s="27" t="str">
        <f>VLOOKUP(C8198,W:Y,3,TRUE)</f>
        <v>Sept 19</v>
      </c>
      <c r="H8198" s="27">
        <f t="shared" si="128"/>
        <v>8197</v>
      </c>
      <c r="I8198" s="30" t="str">
        <f>IF(G8198='Check Register'!$E$1,H8198,"")</f>
        <v/>
      </c>
      <c r="J8198" s="16" t="str">
        <f>IFERROR(SMALL($I$2:$I$100001,H8198),"")</f>
        <v/>
      </c>
    </row>
    <row r="8199" spans="1:10" x14ac:dyDescent="0.3">
      <c r="A8199" t="s">
        <v>178</v>
      </c>
      <c r="B8199" t="s">
        <v>111</v>
      </c>
      <c r="C8199" s="7">
        <v>43714</v>
      </c>
      <c r="E8199" s="27">
        <v>3073.37</v>
      </c>
      <c r="G8199" s="27" t="str">
        <f>VLOOKUP(C8199,W:Y,3,TRUE)</f>
        <v>Sept 19</v>
      </c>
      <c r="H8199" s="27">
        <f t="shared" si="128"/>
        <v>8198</v>
      </c>
      <c r="I8199" s="30" t="str">
        <f>IF(G8199='Check Register'!$E$1,H8199,"")</f>
        <v/>
      </c>
      <c r="J8199" s="16" t="str">
        <f>IFERROR(SMALL($I$2:$I$100001,H8199),"")</f>
        <v/>
      </c>
    </row>
    <row r="8200" spans="1:10" x14ac:dyDescent="0.3">
      <c r="A8200" t="s">
        <v>26</v>
      </c>
      <c r="B8200" t="s">
        <v>20</v>
      </c>
      <c r="C8200" s="7">
        <v>43714</v>
      </c>
      <c r="E8200" s="27">
        <v>5921.49</v>
      </c>
      <c r="G8200" s="27" t="str">
        <f>VLOOKUP(C8200,W:Y,3,TRUE)</f>
        <v>Sept 19</v>
      </c>
      <c r="H8200" s="27">
        <f t="shared" si="128"/>
        <v>8199</v>
      </c>
      <c r="I8200" s="30" t="str">
        <f>IF(G8200='Check Register'!$E$1,H8200,"")</f>
        <v/>
      </c>
      <c r="J8200" s="16" t="str">
        <f>IFERROR(SMALL($I$2:$I$100001,H8200),"")</f>
        <v/>
      </c>
    </row>
    <row r="8201" spans="1:10" x14ac:dyDescent="0.3">
      <c r="A8201" t="s">
        <v>438</v>
      </c>
      <c r="B8201" t="s">
        <v>43</v>
      </c>
      <c r="C8201" s="7">
        <v>43714</v>
      </c>
      <c r="E8201" s="27">
        <v>300</v>
      </c>
      <c r="G8201" s="27" t="str">
        <f>VLOOKUP(C8201,W:Y,3,TRUE)</f>
        <v>Sept 19</v>
      </c>
      <c r="H8201" s="27">
        <f t="shared" si="128"/>
        <v>8200</v>
      </c>
      <c r="I8201" s="30" t="str">
        <f>IF(G8201='Check Register'!$E$1,H8201,"")</f>
        <v/>
      </c>
      <c r="J8201" s="16" t="str">
        <f>IFERROR(SMALL($I$2:$I$100001,H8201),"")</f>
        <v/>
      </c>
    </row>
    <row r="8202" spans="1:10" x14ac:dyDescent="0.3">
      <c r="A8202" t="s">
        <v>29</v>
      </c>
      <c r="B8202" t="s">
        <v>8</v>
      </c>
      <c r="C8202" s="7">
        <v>43714</v>
      </c>
      <c r="E8202" s="27">
        <v>5.43</v>
      </c>
      <c r="G8202" s="27" t="str">
        <f>VLOOKUP(C8202,W:Y,3,TRUE)</f>
        <v>Sept 19</v>
      </c>
      <c r="H8202" s="27">
        <f t="shared" si="128"/>
        <v>8201</v>
      </c>
      <c r="I8202" s="30" t="str">
        <f>IF(G8202='Check Register'!$E$1,H8202,"")</f>
        <v/>
      </c>
      <c r="J8202" s="16" t="str">
        <f>IFERROR(SMALL($I$2:$I$100001,H8202),"")</f>
        <v/>
      </c>
    </row>
    <row r="8203" spans="1:10" x14ac:dyDescent="0.3">
      <c r="A8203" t="s">
        <v>34</v>
      </c>
      <c r="B8203" t="s">
        <v>35</v>
      </c>
      <c r="C8203" s="7">
        <v>43714</v>
      </c>
      <c r="E8203" s="27">
        <v>555</v>
      </c>
      <c r="G8203" s="27" t="str">
        <f>VLOOKUP(C8203,W:Y,3,TRUE)</f>
        <v>Sept 19</v>
      </c>
      <c r="H8203" s="27">
        <f t="shared" si="128"/>
        <v>8202</v>
      </c>
      <c r="I8203" s="30" t="str">
        <f>IF(G8203='Check Register'!$E$1,H8203,"")</f>
        <v/>
      </c>
      <c r="J8203" s="16" t="str">
        <f>IFERROR(SMALL($I$2:$I$100001,H8203),"")</f>
        <v/>
      </c>
    </row>
    <row r="8204" spans="1:10" x14ac:dyDescent="0.3">
      <c r="A8204" t="s">
        <v>36</v>
      </c>
      <c r="B8204" t="s">
        <v>18</v>
      </c>
      <c r="C8204" s="7">
        <v>43714</v>
      </c>
      <c r="E8204" s="27">
        <v>417.44</v>
      </c>
      <c r="G8204" s="27" t="str">
        <f>VLOOKUP(C8204,W:Y,3,TRUE)</f>
        <v>Sept 19</v>
      </c>
      <c r="H8204" s="27">
        <f t="shared" si="128"/>
        <v>8203</v>
      </c>
      <c r="I8204" s="30" t="str">
        <f>IF(G8204='Check Register'!$E$1,H8204,"")</f>
        <v/>
      </c>
      <c r="J8204" s="16" t="str">
        <f>IFERROR(SMALL($I$2:$I$100001,H8204),"")</f>
        <v/>
      </c>
    </row>
    <row r="8205" spans="1:10" x14ac:dyDescent="0.3">
      <c r="A8205" t="s">
        <v>146</v>
      </c>
      <c r="B8205" t="s">
        <v>8</v>
      </c>
      <c r="C8205" s="7">
        <v>43714</v>
      </c>
      <c r="E8205" s="27">
        <v>747.13</v>
      </c>
      <c r="G8205" s="27" t="str">
        <f>VLOOKUP(C8205,W:Y,3,TRUE)</f>
        <v>Sept 19</v>
      </c>
      <c r="H8205" s="27">
        <f t="shared" si="128"/>
        <v>8204</v>
      </c>
      <c r="I8205" s="30" t="str">
        <f>IF(G8205='Check Register'!$E$1,H8205,"")</f>
        <v/>
      </c>
      <c r="J8205" s="16" t="str">
        <f>IFERROR(SMALL($I$2:$I$100001,H8205),"")</f>
        <v/>
      </c>
    </row>
    <row r="8206" spans="1:10" x14ac:dyDescent="0.3">
      <c r="A8206" t="s">
        <v>107</v>
      </c>
      <c r="B8206" t="s">
        <v>14</v>
      </c>
      <c r="C8206" s="7">
        <v>43714</v>
      </c>
      <c r="E8206" s="27">
        <v>3215.09</v>
      </c>
      <c r="G8206" s="27" t="str">
        <f>VLOOKUP(C8206,W:Y,3,TRUE)</f>
        <v>Sept 19</v>
      </c>
      <c r="H8206" s="27">
        <f t="shared" si="128"/>
        <v>8205</v>
      </c>
      <c r="I8206" s="30" t="str">
        <f>IF(G8206='Check Register'!$E$1,H8206,"")</f>
        <v/>
      </c>
      <c r="J8206" s="16" t="str">
        <f>IFERROR(SMALL($I$2:$I$100001,H8206),"")</f>
        <v/>
      </c>
    </row>
    <row r="8207" spans="1:10" x14ac:dyDescent="0.3">
      <c r="A8207" t="s">
        <v>676</v>
      </c>
      <c r="B8207" t="s">
        <v>16</v>
      </c>
      <c r="C8207" s="7">
        <v>43714</v>
      </c>
      <c r="E8207" s="27">
        <v>58.87</v>
      </c>
      <c r="G8207" s="27" t="str">
        <f>VLOOKUP(C8207,W:Y,3,TRUE)</f>
        <v>Sept 19</v>
      </c>
      <c r="H8207" s="27">
        <f t="shared" si="128"/>
        <v>8206</v>
      </c>
      <c r="I8207" s="30" t="str">
        <f>IF(G8207='Check Register'!$E$1,H8207,"")</f>
        <v/>
      </c>
      <c r="J8207" s="16" t="str">
        <f>IFERROR(SMALL($I$2:$I$100001,H8207),"")</f>
        <v/>
      </c>
    </row>
    <row r="8208" spans="1:10" x14ac:dyDescent="0.3">
      <c r="A8208" t="s">
        <v>48</v>
      </c>
      <c r="B8208" t="s">
        <v>14</v>
      </c>
      <c r="C8208" s="7">
        <v>43714</v>
      </c>
      <c r="E8208" s="27">
        <v>6258.23</v>
      </c>
      <c r="G8208" s="27" t="str">
        <f>VLOOKUP(C8208,W:Y,3,TRUE)</f>
        <v>Sept 19</v>
      </c>
      <c r="H8208" s="27">
        <f t="shared" si="128"/>
        <v>8207</v>
      </c>
      <c r="I8208" s="30" t="str">
        <f>IF(G8208='Check Register'!$E$1,H8208,"")</f>
        <v/>
      </c>
      <c r="J8208" s="16" t="str">
        <f>IFERROR(SMALL($I$2:$I$100001,H8208),"")</f>
        <v/>
      </c>
    </row>
    <row r="8209" spans="1:10" x14ac:dyDescent="0.3">
      <c r="A8209" t="s">
        <v>337</v>
      </c>
      <c r="B8209" t="s">
        <v>100</v>
      </c>
      <c r="C8209" s="7">
        <v>43714</v>
      </c>
      <c r="E8209" s="27">
        <v>335.75</v>
      </c>
      <c r="G8209" s="27" t="str">
        <f>VLOOKUP(C8209,W:Y,3,TRUE)</f>
        <v>Sept 19</v>
      </c>
      <c r="H8209" s="27">
        <f t="shared" si="128"/>
        <v>8208</v>
      </c>
      <c r="I8209" s="30" t="str">
        <f>IF(G8209='Check Register'!$E$1,H8209,"")</f>
        <v/>
      </c>
      <c r="J8209" s="16" t="str">
        <f>IFERROR(SMALL($I$2:$I$100001,H8209),"")</f>
        <v/>
      </c>
    </row>
    <row r="8210" spans="1:10" x14ac:dyDescent="0.3">
      <c r="A8210" t="s">
        <v>627</v>
      </c>
      <c r="B8210" t="s">
        <v>47</v>
      </c>
      <c r="C8210" s="7">
        <v>43714</v>
      </c>
      <c r="E8210" s="27">
        <v>7746.08</v>
      </c>
      <c r="G8210" s="27" t="str">
        <f>VLOOKUP(C8210,W:Y,3,TRUE)</f>
        <v>Sept 19</v>
      </c>
      <c r="H8210" s="27">
        <f t="shared" si="128"/>
        <v>8209</v>
      </c>
      <c r="I8210" s="30" t="str">
        <f>IF(G8210='Check Register'!$E$1,H8210,"")</f>
        <v/>
      </c>
      <c r="J8210" s="16" t="str">
        <f>IFERROR(SMALL($I$2:$I$100001,H8210),"")</f>
        <v/>
      </c>
    </row>
    <row r="8211" spans="1:10" x14ac:dyDescent="0.3">
      <c r="A8211" t="s">
        <v>304</v>
      </c>
      <c r="B8211" t="s">
        <v>127</v>
      </c>
      <c r="C8211" s="7">
        <v>43714</v>
      </c>
      <c r="E8211" s="27">
        <v>271.55</v>
      </c>
      <c r="G8211" s="27" t="str">
        <f>VLOOKUP(C8211,W:Y,3,TRUE)</f>
        <v>Sept 19</v>
      </c>
      <c r="H8211" s="27">
        <f t="shared" si="128"/>
        <v>8210</v>
      </c>
      <c r="I8211" s="30" t="str">
        <f>IF(G8211='Check Register'!$E$1,H8211,"")</f>
        <v/>
      </c>
      <c r="J8211" s="16" t="str">
        <f>IFERROR(SMALL($I$2:$I$100001,H8211),"")</f>
        <v/>
      </c>
    </row>
    <row r="8212" spans="1:10" x14ac:dyDescent="0.3">
      <c r="A8212" t="s">
        <v>515</v>
      </c>
      <c r="B8212" t="s">
        <v>39</v>
      </c>
      <c r="C8212" s="7">
        <v>43714</v>
      </c>
      <c r="E8212" s="27">
        <v>1408.74</v>
      </c>
      <c r="G8212" s="27" t="str">
        <f>VLOOKUP(C8212,W:Y,3,TRUE)</f>
        <v>Sept 19</v>
      </c>
      <c r="H8212" s="27">
        <f t="shared" si="128"/>
        <v>8211</v>
      </c>
      <c r="I8212" s="30" t="str">
        <f>IF(G8212='Check Register'!$E$1,H8212,"")</f>
        <v/>
      </c>
      <c r="J8212" s="16" t="str">
        <f>IFERROR(SMALL($I$2:$I$100001,H8212),"")</f>
        <v/>
      </c>
    </row>
    <row r="8213" spans="1:10" x14ac:dyDescent="0.3">
      <c r="A8213" t="s">
        <v>56</v>
      </c>
      <c r="B8213" t="s">
        <v>12</v>
      </c>
      <c r="C8213" s="7">
        <v>43714</v>
      </c>
      <c r="E8213" s="27">
        <v>827.63</v>
      </c>
      <c r="G8213" s="27" t="str">
        <f>VLOOKUP(C8213,W:Y,3,TRUE)</f>
        <v>Sept 19</v>
      </c>
      <c r="H8213" s="27">
        <f t="shared" si="128"/>
        <v>8212</v>
      </c>
      <c r="I8213" s="30" t="str">
        <f>IF(G8213='Check Register'!$E$1,H8213,"")</f>
        <v/>
      </c>
      <c r="J8213" s="16" t="str">
        <f>IFERROR(SMALL($I$2:$I$100001,H8213),"")</f>
        <v/>
      </c>
    </row>
    <row r="8214" spans="1:10" x14ac:dyDescent="0.3">
      <c r="A8214" t="s">
        <v>157</v>
      </c>
      <c r="B8214" t="s">
        <v>89</v>
      </c>
      <c r="C8214" s="7">
        <v>43714</v>
      </c>
      <c r="E8214" s="27">
        <v>133.53</v>
      </c>
      <c r="G8214" s="27" t="str">
        <f>VLOOKUP(C8214,W:Y,3,TRUE)</f>
        <v>Sept 19</v>
      </c>
      <c r="H8214" s="27">
        <f t="shared" si="128"/>
        <v>8213</v>
      </c>
      <c r="I8214" s="30" t="str">
        <f>IF(G8214='Check Register'!$E$1,H8214,"")</f>
        <v/>
      </c>
      <c r="J8214" s="16" t="str">
        <f>IFERROR(SMALL($I$2:$I$100001,H8214),"")</f>
        <v/>
      </c>
    </row>
    <row r="8215" spans="1:10" x14ac:dyDescent="0.3">
      <c r="A8215" t="s">
        <v>157</v>
      </c>
      <c r="B8215" t="s">
        <v>22</v>
      </c>
      <c r="C8215" s="7">
        <v>43714</v>
      </c>
      <c r="E8215" s="27">
        <v>98.01</v>
      </c>
      <c r="G8215" s="27" t="str">
        <f>VLOOKUP(C8215,W:Y,3,TRUE)</f>
        <v>Sept 19</v>
      </c>
      <c r="H8215" s="27">
        <f t="shared" si="128"/>
        <v>8214</v>
      </c>
      <c r="I8215" s="30" t="str">
        <f>IF(G8215='Check Register'!$E$1,H8215,"")</f>
        <v/>
      </c>
      <c r="J8215" s="16" t="str">
        <f>IFERROR(SMALL($I$2:$I$100001,H8215),"")</f>
        <v/>
      </c>
    </row>
    <row r="8216" spans="1:10" x14ac:dyDescent="0.3">
      <c r="A8216" t="s">
        <v>120</v>
      </c>
      <c r="B8216" t="s">
        <v>12</v>
      </c>
      <c r="C8216" s="7">
        <v>43714</v>
      </c>
      <c r="E8216" s="27">
        <v>98.88</v>
      </c>
      <c r="G8216" s="27" t="str">
        <f>VLOOKUP(C8216,W:Y,3,TRUE)</f>
        <v>Sept 19</v>
      </c>
      <c r="H8216" s="27">
        <f t="shared" si="128"/>
        <v>8215</v>
      </c>
      <c r="I8216" s="30" t="str">
        <f>IF(G8216='Check Register'!$E$1,H8216,"")</f>
        <v/>
      </c>
      <c r="J8216" s="16" t="str">
        <f>IFERROR(SMALL($I$2:$I$100001,H8216),"")</f>
        <v/>
      </c>
    </row>
    <row r="8217" spans="1:10" x14ac:dyDescent="0.3">
      <c r="A8217" t="s">
        <v>211</v>
      </c>
      <c r="B8217" t="s">
        <v>212</v>
      </c>
      <c r="C8217" s="7">
        <v>43714</v>
      </c>
      <c r="E8217" s="27">
        <v>125</v>
      </c>
      <c r="G8217" s="27" t="str">
        <f>VLOOKUP(C8217,W:Y,3,TRUE)</f>
        <v>Sept 19</v>
      </c>
      <c r="H8217" s="27">
        <f t="shared" si="128"/>
        <v>8216</v>
      </c>
      <c r="I8217" s="30" t="str">
        <f>IF(G8217='Check Register'!$E$1,H8217,"")</f>
        <v/>
      </c>
      <c r="J8217" s="16" t="str">
        <f>IFERROR(SMALL($I$2:$I$100001,H8217),"")</f>
        <v/>
      </c>
    </row>
    <row r="8218" spans="1:10" x14ac:dyDescent="0.3">
      <c r="A8218" t="s">
        <v>69</v>
      </c>
      <c r="B8218" t="s">
        <v>70</v>
      </c>
      <c r="C8218" s="7">
        <v>43714</v>
      </c>
      <c r="E8218" s="27">
        <v>4865</v>
      </c>
      <c r="G8218" s="27" t="str">
        <f>VLOOKUP(C8218,W:Y,3,TRUE)</f>
        <v>Sept 19</v>
      </c>
      <c r="H8218" s="27">
        <f t="shared" si="128"/>
        <v>8217</v>
      </c>
      <c r="I8218" s="30" t="str">
        <f>IF(G8218='Check Register'!$E$1,H8218,"")</f>
        <v/>
      </c>
      <c r="J8218" s="16" t="str">
        <f>IFERROR(SMALL($I$2:$I$100001,H8218),"")</f>
        <v/>
      </c>
    </row>
    <row r="8219" spans="1:10" x14ac:dyDescent="0.3">
      <c r="A8219" t="s">
        <v>556</v>
      </c>
      <c r="B8219" t="s">
        <v>47</v>
      </c>
      <c r="C8219" s="7">
        <v>43714</v>
      </c>
      <c r="E8219" s="27">
        <v>3022.65</v>
      </c>
      <c r="G8219" s="27" t="str">
        <f>VLOOKUP(C8219,W:Y,3,TRUE)</f>
        <v>Sept 19</v>
      </c>
      <c r="H8219" s="27">
        <f t="shared" si="128"/>
        <v>8218</v>
      </c>
      <c r="I8219" s="30" t="str">
        <f>IF(G8219='Check Register'!$E$1,H8219,"")</f>
        <v/>
      </c>
      <c r="J8219" s="16" t="str">
        <f>IFERROR(SMALL($I$2:$I$100001,H8219),"")</f>
        <v/>
      </c>
    </row>
    <row r="8220" spans="1:10" x14ac:dyDescent="0.3">
      <c r="A8220" t="s">
        <v>72</v>
      </c>
      <c r="B8220" t="s">
        <v>73</v>
      </c>
      <c r="C8220" s="7">
        <v>43714</v>
      </c>
      <c r="E8220" s="27">
        <v>30119.119999999999</v>
      </c>
      <c r="G8220" s="27" t="str">
        <f>VLOOKUP(C8220,W:Y,3,TRUE)</f>
        <v>Sept 19</v>
      </c>
      <c r="H8220" s="27">
        <f t="shared" si="128"/>
        <v>8219</v>
      </c>
      <c r="I8220" s="30" t="str">
        <f>IF(G8220='Check Register'!$E$1,H8220,"")</f>
        <v/>
      </c>
      <c r="J8220" s="16" t="str">
        <f>IFERROR(SMALL($I$2:$I$100001,H8220),"")</f>
        <v/>
      </c>
    </row>
    <row r="8221" spans="1:10" x14ac:dyDescent="0.3">
      <c r="A8221" t="s">
        <v>74</v>
      </c>
      <c r="B8221" t="s">
        <v>45</v>
      </c>
      <c r="C8221" s="7">
        <v>43714</v>
      </c>
      <c r="E8221" s="27">
        <v>1853</v>
      </c>
      <c r="G8221" s="27" t="str">
        <f>VLOOKUP(C8221,W:Y,3,TRUE)</f>
        <v>Sept 19</v>
      </c>
      <c r="H8221" s="27">
        <f t="shared" si="128"/>
        <v>8220</v>
      </c>
      <c r="I8221" s="30" t="str">
        <f>IF(G8221='Check Register'!$E$1,H8221,"")</f>
        <v/>
      </c>
      <c r="J8221" s="16" t="str">
        <f>IFERROR(SMALL($I$2:$I$100001,H8221),"")</f>
        <v/>
      </c>
    </row>
    <row r="8222" spans="1:10" x14ac:dyDescent="0.3">
      <c r="A8222" t="s">
        <v>165</v>
      </c>
      <c r="B8222" t="s">
        <v>8</v>
      </c>
      <c r="C8222" s="7">
        <v>43714</v>
      </c>
      <c r="E8222" s="27">
        <v>2633.95</v>
      </c>
      <c r="G8222" s="27" t="str">
        <f>VLOOKUP(C8222,W:Y,3,TRUE)</f>
        <v>Sept 19</v>
      </c>
      <c r="H8222" s="27">
        <f t="shared" si="128"/>
        <v>8221</v>
      </c>
      <c r="I8222" s="30" t="str">
        <f>IF(G8222='Check Register'!$E$1,H8222,"")</f>
        <v/>
      </c>
      <c r="J8222" s="16" t="str">
        <f>IFERROR(SMALL($I$2:$I$100001,H8222),"")</f>
        <v/>
      </c>
    </row>
    <row r="8223" spans="1:10" x14ac:dyDescent="0.3">
      <c r="A8223" t="s">
        <v>612</v>
      </c>
      <c r="B8223" t="s">
        <v>214</v>
      </c>
      <c r="C8223" s="7">
        <v>43714</v>
      </c>
      <c r="E8223" s="27">
        <v>111734.21</v>
      </c>
      <c r="G8223" s="27" t="str">
        <f>VLOOKUP(C8223,W:Y,3,TRUE)</f>
        <v>Sept 19</v>
      </c>
      <c r="H8223" s="27">
        <f t="shared" si="128"/>
        <v>8222</v>
      </c>
      <c r="I8223" s="30" t="str">
        <f>IF(G8223='Check Register'!$E$1,H8223,"")</f>
        <v/>
      </c>
      <c r="J8223" s="16" t="str">
        <f>IFERROR(SMALL($I$2:$I$100001,H8223),"")</f>
        <v/>
      </c>
    </row>
    <row r="8224" spans="1:10" x14ac:dyDescent="0.3">
      <c r="A8224" t="s">
        <v>612</v>
      </c>
      <c r="B8224" t="s">
        <v>31</v>
      </c>
      <c r="C8224" s="7">
        <v>43714</v>
      </c>
      <c r="E8224" s="27">
        <v>1903.8</v>
      </c>
      <c r="G8224" s="27" t="str">
        <f>VLOOKUP(C8224,W:Y,3,TRUE)</f>
        <v>Sept 19</v>
      </c>
      <c r="H8224" s="27">
        <f t="shared" si="128"/>
        <v>8223</v>
      </c>
      <c r="I8224" s="30" t="str">
        <f>IF(G8224='Check Register'!$E$1,H8224,"")</f>
        <v/>
      </c>
      <c r="J8224" s="16" t="str">
        <f>IFERROR(SMALL($I$2:$I$100001,H8224),"")</f>
        <v/>
      </c>
    </row>
    <row r="8225" spans="1:10" x14ac:dyDescent="0.3">
      <c r="A8225" t="s">
        <v>313</v>
      </c>
      <c r="B8225" t="s">
        <v>314</v>
      </c>
      <c r="C8225" s="7">
        <v>43719</v>
      </c>
      <c r="E8225" s="27">
        <v>299848.5</v>
      </c>
      <c r="G8225" s="27" t="str">
        <f>VLOOKUP(C8225,W:Y,3,TRUE)</f>
        <v>Sept 19</v>
      </c>
      <c r="H8225" s="27">
        <f t="shared" si="128"/>
        <v>8224</v>
      </c>
      <c r="I8225" s="30" t="str">
        <f>IF(G8225='Check Register'!$E$1,H8225,"")</f>
        <v/>
      </c>
      <c r="J8225" s="16" t="str">
        <f>IFERROR(SMALL($I$2:$I$100001,H8225),"")</f>
        <v/>
      </c>
    </row>
    <row r="8226" spans="1:10" x14ac:dyDescent="0.3">
      <c r="A8226" t="s">
        <v>313</v>
      </c>
      <c r="B8226" t="s">
        <v>433</v>
      </c>
      <c r="C8226" s="7">
        <v>43719</v>
      </c>
      <c r="E8226" s="27">
        <v>1115000</v>
      </c>
      <c r="G8226" s="27" t="str">
        <f>VLOOKUP(C8226,W:Y,3,TRUE)</f>
        <v>Sept 19</v>
      </c>
      <c r="H8226" s="27">
        <f t="shared" si="128"/>
        <v>8225</v>
      </c>
      <c r="I8226" s="30" t="str">
        <f>IF(G8226='Check Register'!$E$1,H8226,"")</f>
        <v/>
      </c>
      <c r="J8226" s="16" t="str">
        <f>IFERROR(SMALL($I$2:$I$100001,H8226),"")</f>
        <v/>
      </c>
    </row>
    <row r="8227" spans="1:10" x14ac:dyDescent="0.3">
      <c r="A8227" t="s">
        <v>315</v>
      </c>
      <c r="B8227" t="s">
        <v>314</v>
      </c>
      <c r="C8227" s="7">
        <v>43719</v>
      </c>
      <c r="E8227" s="27">
        <v>187643.5</v>
      </c>
      <c r="G8227" s="27" t="str">
        <f>VLOOKUP(C8227,W:Y,3,TRUE)</f>
        <v>Sept 19</v>
      </c>
      <c r="H8227" s="27">
        <f t="shared" si="128"/>
        <v>8226</v>
      </c>
      <c r="I8227" s="30" t="str">
        <f>IF(G8227='Check Register'!$E$1,H8227,"")</f>
        <v/>
      </c>
      <c r="J8227" s="16" t="str">
        <f>IFERROR(SMALL($I$2:$I$100001,H8227),"")</f>
        <v/>
      </c>
    </row>
    <row r="8228" spans="1:10" x14ac:dyDescent="0.3">
      <c r="A8228" t="s">
        <v>315</v>
      </c>
      <c r="B8228" t="s">
        <v>433</v>
      </c>
      <c r="C8228" s="7">
        <v>43719</v>
      </c>
      <c r="E8228" s="27">
        <v>675000</v>
      </c>
      <c r="G8228" s="27" t="str">
        <f>VLOOKUP(C8228,W:Y,3,TRUE)</f>
        <v>Sept 19</v>
      </c>
      <c r="H8228" s="27">
        <f t="shared" si="128"/>
        <v>8227</v>
      </c>
      <c r="I8228" s="30" t="str">
        <f>IF(G8228='Check Register'!$E$1,H8228,"")</f>
        <v/>
      </c>
      <c r="J8228" s="16" t="str">
        <f>IFERROR(SMALL($I$2:$I$100001,H8228),"")</f>
        <v/>
      </c>
    </row>
    <row r="8229" spans="1:10" x14ac:dyDescent="0.3">
      <c r="A8229" t="s">
        <v>172</v>
      </c>
      <c r="B8229" t="s">
        <v>8</v>
      </c>
      <c r="C8229" s="7">
        <v>43721</v>
      </c>
      <c r="E8229" s="27">
        <v>3000</v>
      </c>
      <c r="G8229" s="27" t="str">
        <f>VLOOKUP(C8229,W:Y,3,TRUE)</f>
        <v>Sept 19</v>
      </c>
      <c r="H8229" s="27">
        <f t="shared" si="128"/>
        <v>8228</v>
      </c>
      <c r="I8229" s="30" t="str">
        <f>IF(G8229='Check Register'!$E$1,H8229,"")</f>
        <v/>
      </c>
      <c r="J8229" s="16" t="str">
        <f>IFERROR(SMALL($I$2:$I$100001,H8229),"")</f>
        <v/>
      </c>
    </row>
    <row r="8230" spans="1:10" x14ac:dyDescent="0.3">
      <c r="A8230" t="s">
        <v>255</v>
      </c>
      <c r="B8230" t="s">
        <v>43</v>
      </c>
      <c r="C8230" s="7">
        <v>43721</v>
      </c>
      <c r="E8230" s="27">
        <v>9507</v>
      </c>
      <c r="G8230" s="27" t="str">
        <f>VLOOKUP(C8230,W:Y,3,TRUE)</f>
        <v>Sept 19</v>
      </c>
      <c r="H8230" s="27">
        <f t="shared" si="128"/>
        <v>8229</v>
      </c>
      <c r="I8230" s="30" t="str">
        <f>IF(G8230='Check Register'!$E$1,H8230,"")</f>
        <v/>
      </c>
      <c r="J8230" s="16" t="str">
        <f>IFERROR(SMALL($I$2:$I$100001,H8230),"")</f>
        <v/>
      </c>
    </row>
    <row r="8231" spans="1:10" x14ac:dyDescent="0.3">
      <c r="A8231" t="s">
        <v>10</v>
      </c>
      <c r="B8231" t="s">
        <v>127</v>
      </c>
      <c r="C8231" s="7">
        <v>43721</v>
      </c>
      <c r="E8231" s="27">
        <v>89.94</v>
      </c>
      <c r="G8231" s="27" t="str">
        <f>VLOOKUP(C8231,W:Y,3,TRUE)</f>
        <v>Sept 19</v>
      </c>
      <c r="H8231" s="27">
        <f t="shared" si="128"/>
        <v>8230</v>
      </c>
      <c r="I8231" s="30" t="str">
        <f>IF(G8231='Check Register'!$E$1,H8231,"")</f>
        <v/>
      </c>
      <c r="J8231" s="16" t="str">
        <f>IFERROR(SMALL($I$2:$I$100001,H8231),"")</f>
        <v/>
      </c>
    </row>
    <row r="8232" spans="1:10" x14ac:dyDescent="0.3">
      <c r="A8232" t="s">
        <v>553</v>
      </c>
      <c r="B8232" t="s">
        <v>8</v>
      </c>
      <c r="C8232" s="7">
        <v>43721</v>
      </c>
      <c r="E8232" s="27">
        <v>675.95</v>
      </c>
      <c r="G8232" s="27" t="str">
        <f>VLOOKUP(C8232,W:Y,3,TRUE)</f>
        <v>Sept 19</v>
      </c>
      <c r="H8232" s="27">
        <f t="shared" si="128"/>
        <v>8231</v>
      </c>
      <c r="I8232" s="30" t="str">
        <f>IF(G8232='Check Register'!$E$1,H8232,"")</f>
        <v/>
      </c>
      <c r="J8232" s="16" t="str">
        <f>IFERROR(SMALL($I$2:$I$100001,H8232),"")</f>
        <v/>
      </c>
    </row>
    <row r="8233" spans="1:10" x14ac:dyDescent="0.3">
      <c r="A8233" t="s">
        <v>286</v>
      </c>
      <c r="B8233" t="s">
        <v>70</v>
      </c>
      <c r="C8233" s="7">
        <v>43721</v>
      </c>
      <c r="E8233" s="27">
        <v>616.55999999999995</v>
      </c>
      <c r="G8233" s="27" t="str">
        <f>VLOOKUP(C8233,W:Y,3,TRUE)</f>
        <v>Sept 19</v>
      </c>
      <c r="H8233" s="27">
        <f t="shared" si="128"/>
        <v>8232</v>
      </c>
      <c r="I8233" s="30" t="str">
        <f>IF(G8233='Check Register'!$E$1,H8233,"")</f>
        <v/>
      </c>
      <c r="J8233" s="16" t="str">
        <f>IFERROR(SMALL($I$2:$I$100001,H8233),"")</f>
        <v/>
      </c>
    </row>
    <row r="8234" spans="1:10" x14ac:dyDescent="0.3">
      <c r="A8234" t="s">
        <v>133</v>
      </c>
      <c r="B8234" t="s">
        <v>70</v>
      </c>
      <c r="C8234" s="7">
        <v>43721</v>
      </c>
      <c r="E8234" s="27">
        <v>724.5</v>
      </c>
      <c r="G8234" s="27" t="str">
        <f>VLOOKUP(C8234,W:Y,3,TRUE)</f>
        <v>Sept 19</v>
      </c>
      <c r="H8234" s="27">
        <f t="shared" si="128"/>
        <v>8233</v>
      </c>
      <c r="I8234" s="30" t="str">
        <f>IF(G8234='Check Register'!$E$1,H8234,"")</f>
        <v/>
      </c>
      <c r="J8234" s="16" t="str">
        <f>IFERROR(SMALL($I$2:$I$100001,H8234),"")</f>
        <v/>
      </c>
    </row>
    <row r="8235" spans="1:10" x14ac:dyDescent="0.3">
      <c r="A8235" t="s">
        <v>133</v>
      </c>
      <c r="B8235" t="s">
        <v>8</v>
      </c>
      <c r="C8235" s="7">
        <v>43721</v>
      </c>
      <c r="E8235" s="27">
        <v>168.21</v>
      </c>
      <c r="G8235" s="27" t="str">
        <f>VLOOKUP(C8235,W:Y,3,TRUE)</f>
        <v>Sept 19</v>
      </c>
      <c r="H8235" s="27">
        <f t="shared" si="128"/>
        <v>8234</v>
      </c>
      <c r="I8235" s="30" t="str">
        <f>IF(G8235='Check Register'!$E$1,H8235,"")</f>
        <v/>
      </c>
      <c r="J8235" s="16" t="str">
        <f>IFERROR(SMALL($I$2:$I$100001,H8235),"")</f>
        <v/>
      </c>
    </row>
    <row r="8236" spans="1:10" x14ac:dyDescent="0.3">
      <c r="A8236" t="s">
        <v>206</v>
      </c>
      <c r="B8236" t="s">
        <v>14</v>
      </c>
      <c r="C8236" s="7">
        <v>43721</v>
      </c>
      <c r="E8236" s="27">
        <v>6750</v>
      </c>
      <c r="G8236" s="27" t="str">
        <f>VLOOKUP(C8236,W:Y,3,TRUE)</f>
        <v>Sept 19</v>
      </c>
      <c r="H8236" s="27">
        <f t="shared" si="128"/>
        <v>8235</v>
      </c>
      <c r="I8236" s="30" t="str">
        <f>IF(G8236='Check Register'!$E$1,H8236,"")</f>
        <v/>
      </c>
      <c r="J8236" s="16" t="str">
        <f>IFERROR(SMALL($I$2:$I$100001,H8236),"")</f>
        <v/>
      </c>
    </row>
    <row r="8237" spans="1:10" x14ac:dyDescent="0.3">
      <c r="A8237" t="s">
        <v>17</v>
      </c>
      <c r="B8237" t="s">
        <v>18</v>
      </c>
      <c r="C8237" s="7">
        <v>43721</v>
      </c>
      <c r="E8237" s="27">
        <v>654.52</v>
      </c>
      <c r="G8237" s="27" t="str">
        <f>VLOOKUP(C8237,W:Y,3,TRUE)</f>
        <v>Sept 19</v>
      </c>
      <c r="H8237" s="27">
        <f t="shared" si="128"/>
        <v>8236</v>
      </c>
      <c r="I8237" s="30" t="str">
        <f>IF(G8237='Check Register'!$E$1,H8237,"")</f>
        <v/>
      </c>
      <c r="J8237" s="16" t="str">
        <f>IFERROR(SMALL($I$2:$I$100001,H8237),"")</f>
        <v/>
      </c>
    </row>
    <row r="8238" spans="1:10" x14ac:dyDescent="0.3">
      <c r="A8238" t="s">
        <v>291</v>
      </c>
      <c r="B8238" t="s">
        <v>166</v>
      </c>
      <c r="C8238" s="7">
        <v>43721</v>
      </c>
      <c r="E8238" s="27">
        <v>2316.25</v>
      </c>
      <c r="G8238" s="27" t="str">
        <f>VLOOKUP(C8238,W:Y,3,TRUE)</f>
        <v>Sept 19</v>
      </c>
      <c r="H8238" s="27">
        <f t="shared" si="128"/>
        <v>8237</v>
      </c>
      <c r="I8238" s="30" t="str">
        <f>IF(G8238='Check Register'!$E$1,H8238,"")</f>
        <v/>
      </c>
      <c r="J8238" s="16" t="str">
        <f>IFERROR(SMALL($I$2:$I$100001,H8238),"")</f>
        <v/>
      </c>
    </row>
    <row r="8239" spans="1:10" x14ac:dyDescent="0.3">
      <c r="A8239" t="s">
        <v>291</v>
      </c>
      <c r="B8239" t="s">
        <v>39</v>
      </c>
      <c r="C8239" s="7">
        <v>43721</v>
      </c>
      <c r="E8239" s="27">
        <v>833.06</v>
      </c>
      <c r="G8239" s="27" t="str">
        <f>VLOOKUP(C8239,W:Y,3,TRUE)</f>
        <v>Sept 19</v>
      </c>
      <c r="H8239" s="27">
        <f t="shared" si="128"/>
        <v>8238</v>
      </c>
      <c r="I8239" s="30" t="str">
        <f>IF(G8239='Check Register'!$E$1,H8239,"")</f>
        <v/>
      </c>
      <c r="J8239" s="16" t="str">
        <f>IFERROR(SMALL($I$2:$I$100001,H8239),"")</f>
        <v/>
      </c>
    </row>
    <row r="8240" spans="1:10" x14ac:dyDescent="0.3">
      <c r="A8240" t="s">
        <v>19</v>
      </c>
      <c r="B8240" t="s">
        <v>20</v>
      </c>
      <c r="C8240" s="7">
        <v>43721</v>
      </c>
      <c r="E8240" s="27">
        <v>2486.91</v>
      </c>
      <c r="G8240" s="27" t="str">
        <f>VLOOKUP(C8240,W:Y,3,TRUE)</f>
        <v>Sept 19</v>
      </c>
      <c r="H8240" s="27">
        <f t="shared" si="128"/>
        <v>8239</v>
      </c>
      <c r="I8240" s="30" t="str">
        <f>IF(G8240='Check Register'!$E$1,H8240,"")</f>
        <v/>
      </c>
      <c r="J8240" s="16" t="str">
        <f>IFERROR(SMALL($I$2:$I$100001,H8240),"")</f>
        <v/>
      </c>
    </row>
    <row r="8241" spans="1:10" x14ac:dyDescent="0.3">
      <c r="A8241" t="s">
        <v>221</v>
      </c>
      <c r="B8241" t="s">
        <v>8</v>
      </c>
      <c r="C8241" s="7">
        <v>43721</v>
      </c>
      <c r="E8241" s="27">
        <v>1012.98</v>
      </c>
      <c r="G8241" s="27" t="str">
        <f>VLOOKUP(C8241,W:Y,3,TRUE)</f>
        <v>Sept 19</v>
      </c>
      <c r="H8241" s="27">
        <f t="shared" si="128"/>
        <v>8240</v>
      </c>
      <c r="I8241" s="30" t="str">
        <f>IF(G8241='Check Register'!$E$1,H8241,"")</f>
        <v/>
      </c>
      <c r="J8241" s="16" t="str">
        <f>IFERROR(SMALL($I$2:$I$100001,H8241),"")</f>
        <v/>
      </c>
    </row>
    <row r="8242" spans="1:10" x14ac:dyDescent="0.3">
      <c r="A8242" t="s">
        <v>456</v>
      </c>
      <c r="B8242" t="s">
        <v>22</v>
      </c>
      <c r="C8242" s="7">
        <v>43721</v>
      </c>
      <c r="E8242" s="27">
        <v>875</v>
      </c>
      <c r="G8242" s="27" t="str">
        <f>VLOOKUP(C8242,W:Y,3,TRUE)</f>
        <v>Sept 19</v>
      </c>
      <c r="H8242" s="27">
        <f t="shared" si="128"/>
        <v>8241</v>
      </c>
      <c r="I8242" s="30" t="str">
        <f>IF(G8242='Check Register'!$E$1,H8242,"")</f>
        <v/>
      </c>
      <c r="J8242" s="16" t="str">
        <f>IFERROR(SMALL($I$2:$I$100001,H8242),"")</f>
        <v/>
      </c>
    </row>
    <row r="8243" spans="1:10" x14ac:dyDescent="0.3">
      <c r="A8243" t="s">
        <v>567</v>
      </c>
      <c r="B8243" t="s">
        <v>45</v>
      </c>
      <c r="C8243" s="7">
        <v>43721</v>
      </c>
      <c r="E8243" s="27">
        <v>940.16</v>
      </c>
      <c r="G8243" s="27" t="str">
        <f>VLOOKUP(C8243,W:Y,3,TRUE)</f>
        <v>Sept 19</v>
      </c>
      <c r="H8243" s="27">
        <f t="shared" si="128"/>
        <v>8242</v>
      </c>
      <c r="I8243" s="30" t="str">
        <f>IF(G8243='Check Register'!$E$1,H8243,"")</f>
        <v/>
      </c>
      <c r="J8243" s="16" t="str">
        <f>IFERROR(SMALL($I$2:$I$100001,H8243),"")</f>
        <v/>
      </c>
    </row>
    <row r="8244" spans="1:10" x14ac:dyDescent="0.3">
      <c r="A8244" t="s">
        <v>97</v>
      </c>
      <c r="B8244" t="s">
        <v>6</v>
      </c>
      <c r="C8244" s="7">
        <v>43721</v>
      </c>
      <c r="E8244" s="27">
        <v>285067.90999999997</v>
      </c>
      <c r="G8244" s="27" t="str">
        <f>VLOOKUP(C8244,W:Y,3,TRUE)</f>
        <v>Sept 19</v>
      </c>
      <c r="H8244" s="27">
        <f t="shared" si="128"/>
        <v>8243</v>
      </c>
      <c r="I8244" s="30" t="str">
        <f>IF(G8244='Check Register'!$E$1,H8244,"")</f>
        <v/>
      </c>
      <c r="J8244" s="16" t="str">
        <f>IFERROR(SMALL($I$2:$I$100001,H8244),"")</f>
        <v/>
      </c>
    </row>
    <row r="8245" spans="1:10" x14ac:dyDescent="0.3">
      <c r="A8245" t="s">
        <v>24</v>
      </c>
      <c r="B8245" t="s">
        <v>25</v>
      </c>
      <c r="C8245" s="7">
        <v>43721</v>
      </c>
      <c r="E8245" s="27">
        <v>635.27</v>
      </c>
      <c r="G8245" s="27" t="str">
        <f>VLOOKUP(C8245,W:Y,3,TRUE)</f>
        <v>Sept 19</v>
      </c>
      <c r="H8245" s="27">
        <f t="shared" si="128"/>
        <v>8244</v>
      </c>
      <c r="I8245" s="30" t="str">
        <f>IF(G8245='Check Register'!$E$1,H8245,"")</f>
        <v/>
      </c>
      <c r="J8245" s="16" t="str">
        <f>IFERROR(SMALL($I$2:$I$100001,H8245),"")</f>
        <v/>
      </c>
    </row>
    <row r="8246" spans="1:10" x14ac:dyDescent="0.3">
      <c r="A8246" t="s">
        <v>98</v>
      </c>
      <c r="B8246" t="s">
        <v>22</v>
      </c>
      <c r="C8246" s="7">
        <v>43721</v>
      </c>
      <c r="E8246" s="27">
        <v>9056</v>
      </c>
      <c r="G8246" s="27" t="str">
        <f>VLOOKUP(C8246,W:Y,3,TRUE)</f>
        <v>Sept 19</v>
      </c>
      <c r="H8246" s="27">
        <f t="shared" si="128"/>
        <v>8245</v>
      </c>
      <c r="I8246" s="30" t="str">
        <f>IF(G8246='Check Register'!$E$1,H8246,"")</f>
        <v/>
      </c>
      <c r="J8246" s="16" t="str">
        <f>IFERROR(SMALL($I$2:$I$100001,H8246),"")</f>
        <v/>
      </c>
    </row>
    <row r="8247" spans="1:10" x14ac:dyDescent="0.3">
      <c r="A8247" t="s">
        <v>546</v>
      </c>
      <c r="B8247" t="s">
        <v>100</v>
      </c>
      <c r="C8247" s="7">
        <v>43721</v>
      </c>
      <c r="E8247" s="27">
        <v>31.9</v>
      </c>
      <c r="G8247" s="27" t="str">
        <f>VLOOKUP(C8247,W:Y,3,TRUE)</f>
        <v>Sept 19</v>
      </c>
      <c r="H8247" s="27">
        <f t="shared" si="128"/>
        <v>8246</v>
      </c>
      <c r="I8247" s="30" t="str">
        <f>IF(G8247='Check Register'!$E$1,H8247,"")</f>
        <v/>
      </c>
      <c r="J8247" s="16" t="str">
        <f>IFERROR(SMALL($I$2:$I$100001,H8247),"")</f>
        <v/>
      </c>
    </row>
    <row r="8248" spans="1:10" x14ac:dyDescent="0.3">
      <c r="A8248" t="s">
        <v>26</v>
      </c>
      <c r="B8248" t="s">
        <v>20</v>
      </c>
      <c r="C8248" s="7">
        <v>43721</v>
      </c>
      <c r="E8248" s="27">
        <v>9775.86</v>
      </c>
      <c r="G8248" s="27" t="str">
        <f>VLOOKUP(C8248,W:Y,3,TRUE)</f>
        <v>Sept 19</v>
      </c>
      <c r="H8248" s="27">
        <f t="shared" si="128"/>
        <v>8247</v>
      </c>
      <c r="I8248" s="30" t="str">
        <f>IF(G8248='Check Register'!$E$1,H8248,"")</f>
        <v/>
      </c>
      <c r="J8248" s="16" t="str">
        <f>IFERROR(SMALL($I$2:$I$100001,H8248),"")</f>
        <v/>
      </c>
    </row>
    <row r="8249" spans="1:10" x14ac:dyDescent="0.3">
      <c r="A8249" t="s">
        <v>461</v>
      </c>
      <c r="B8249" t="s">
        <v>171</v>
      </c>
      <c r="C8249" s="7">
        <v>43721</v>
      </c>
      <c r="E8249" s="27">
        <v>796.4</v>
      </c>
      <c r="G8249" s="27" t="str">
        <f>VLOOKUP(C8249,W:Y,3,TRUE)</f>
        <v>Sept 19</v>
      </c>
      <c r="H8249" s="27">
        <f t="shared" si="128"/>
        <v>8248</v>
      </c>
      <c r="I8249" s="30" t="str">
        <f>IF(G8249='Check Register'!$E$1,H8249,"")</f>
        <v/>
      </c>
      <c r="J8249" s="16" t="str">
        <f>IFERROR(SMALL($I$2:$I$100001,H8249),"")</f>
        <v/>
      </c>
    </row>
    <row r="8250" spans="1:10" x14ac:dyDescent="0.3">
      <c r="A8250" t="s">
        <v>677</v>
      </c>
      <c r="B8250" t="s">
        <v>150</v>
      </c>
      <c r="C8250" s="7">
        <v>43721</v>
      </c>
      <c r="E8250" s="27">
        <v>12</v>
      </c>
      <c r="G8250" s="27" t="str">
        <f>VLOOKUP(C8250,W:Y,3,TRUE)</f>
        <v>Sept 19</v>
      </c>
      <c r="H8250" s="27">
        <f t="shared" si="128"/>
        <v>8249</v>
      </c>
      <c r="I8250" s="30" t="str">
        <f>IF(G8250='Check Register'!$E$1,H8250,"")</f>
        <v/>
      </c>
      <c r="J8250" s="16" t="str">
        <f>IFERROR(SMALL($I$2:$I$100001,H8250),"")</f>
        <v/>
      </c>
    </row>
    <row r="8251" spans="1:10" x14ac:dyDescent="0.3">
      <c r="A8251" t="s">
        <v>101</v>
      </c>
      <c r="B8251" t="s">
        <v>102</v>
      </c>
      <c r="C8251" s="7">
        <v>43721</v>
      </c>
      <c r="E8251" s="27">
        <v>12320</v>
      </c>
      <c r="G8251" s="27" t="str">
        <f>VLOOKUP(C8251,W:Y,3,TRUE)</f>
        <v>Sept 19</v>
      </c>
      <c r="H8251" s="27">
        <f t="shared" si="128"/>
        <v>8250</v>
      </c>
      <c r="I8251" s="30" t="str">
        <f>IF(G8251='Check Register'!$E$1,H8251,"")</f>
        <v/>
      </c>
      <c r="J8251" s="16" t="str">
        <f>IFERROR(SMALL($I$2:$I$100001,H8251),"")</f>
        <v/>
      </c>
    </row>
    <row r="8252" spans="1:10" x14ac:dyDescent="0.3">
      <c r="A8252" t="s">
        <v>499</v>
      </c>
      <c r="B8252" t="s">
        <v>39</v>
      </c>
      <c r="C8252" s="7">
        <v>43721</v>
      </c>
      <c r="E8252" s="27">
        <v>575</v>
      </c>
      <c r="G8252" s="27" t="str">
        <f>VLOOKUP(C8252,W:Y,3,TRUE)</f>
        <v>Sept 19</v>
      </c>
      <c r="H8252" s="27">
        <f t="shared" si="128"/>
        <v>8251</v>
      </c>
      <c r="I8252" s="30" t="str">
        <f>IF(G8252='Check Register'!$E$1,H8252,"")</f>
        <v/>
      </c>
      <c r="J8252" s="16" t="str">
        <f>IFERROR(SMALL($I$2:$I$100001,H8252),"")</f>
        <v/>
      </c>
    </row>
    <row r="8253" spans="1:10" x14ac:dyDescent="0.3">
      <c r="A8253" t="s">
        <v>30</v>
      </c>
      <c r="B8253" t="s">
        <v>31</v>
      </c>
      <c r="C8253" s="7">
        <v>43721</v>
      </c>
      <c r="E8253" s="27">
        <v>592.08000000000004</v>
      </c>
      <c r="G8253" s="27" t="str">
        <f>VLOOKUP(C8253,W:Y,3,TRUE)</f>
        <v>Sept 19</v>
      </c>
      <c r="H8253" s="27">
        <f t="shared" si="128"/>
        <v>8252</v>
      </c>
      <c r="I8253" s="30" t="str">
        <f>IF(G8253='Check Register'!$E$1,H8253,"")</f>
        <v/>
      </c>
      <c r="J8253" s="16" t="str">
        <f>IFERROR(SMALL($I$2:$I$100001,H8253),"")</f>
        <v/>
      </c>
    </row>
    <row r="8254" spans="1:10" x14ac:dyDescent="0.3">
      <c r="A8254" t="s">
        <v>32</v>
      </c>
      <c r="B8254" t="s">
        <v>33</v>
      </c>
      <c r="C8254" s="7">
        <v>43721</v>
      </c>
      <c r="E8254" s="27">
        <v>76.39</v>
      </c>
      <c r="G8254" s="27" t="str">
        <f>VLOOKUP(C8254,W:Y,3,TRUE)</f>
        <v>Sept 19</v>
      </c>
      <c r="H8254" s="27">
        <f t="shared" si="128"/>
        <v>8253</v>
      </c>
      <c r="I8254" s="30" t="str">
        <f>IF(G8254='Check Register'!$E$1,H8254,"")</f>
        <v/>
      </c>
      <c r="J8254" s="16" t="str">
        <f>IFERROR(SMALL($I$2:$I$100001,H8254),"")</f>
        <v/>
      </c>
    </row>
    <row r="8255" spans="1:10" x14ac:dyDescent="0.3">
      <c r="A8255" t="s">
        <v>197</v>
      </c>
      <c r="B8255" t="s">
        <v>70</v>
      </c>
      <c r="C8255" s="7">
        <v>43721</v>
      </c>
      <c r="E8255" s="27">
        <v>658.95</v>
      </c>
      <c r="G8255" s="27" t="str">
        <f>VLOOKUP(C8255,W:Y,3,TRUE)</f>
        <v>Sept 19</v>
      </c>
      <c r="H8255" s="27">
        <f t="shared" si="128"/>
        <v>8254</v>
      </c>
      <c r="I8255" s="30" t="str">
        <f>IF(G8255='Check Register'!$E$1,H8255,"")</f>
        <v/>
      </c>
      <c r="J8255" s="16" t="str">
        <f>IFERROR(SMALL($I$2:$I$100001,H8255),"")</f>
        <v/>
      </c>
    </row>
    <row r="8256" spans="1:10" x14ac:dyDescent="0.3">
      <c r="A8256" t="s">
        <v>197</v>
      </c>
      <c r="B8256" t="s">
        <v>33</v>
      </c>
      <c r="C8256" s="7">
        <v>43721</v>
      </c>
      <c r="E8256" s="27">
        <v>3777.98</v>
      </c>
      <c r="G8256" s="27" t="str">
        <f>VLOOKUP(C8256,W:Y,3,TRUE)</f>
        <v>Sept 19</v>
      </c>
      <c r="H8256" s="27">
        <f t="shared" si="128"/>
        <v>8255</v>
      </c>
      <c r="I8256" s="30" t="str">
        <f>IF(G8256='Check Register'!$E$1,H8256,"")</f>
        <v/>
      </c>
      <c r="J8256" s="16" t="str">
        <f>IFERROR(SMALL($I$2:$I$100001,H8256),"")</f>
        <v/>
      </c>
    </row>
    <row r="8257" spans="1:10" x14ac:dyDescent="0.3">
      <c r="A8257" t="s">
        <v>197</v>
      </c>
      <c r="B8257" t="s">
        <v>43</v>
      </c>
      <c r="C8257" s="7">
        <v>43721</v>
      </c>
      <c r="E8257" s="27">
        <v>7658</v>
      </c>
      <c r="G8257" s="27" t="str">
        <f>VLOOKUP(C8257,W:Y,3,TRUE)</f>
        <v>Sept 19</v>
      </c>
      <c r="H8257" s="27">
        <f t="shared" si="128"/>
        <v>8256</v>
      </c>
      <c r="I8257" s="30" t="str">
        <f>IF(G8257='Check Register'!$E$1,H8257,"")</f>
        <v/>
      </c>
      <c r="J8257" s="16" t="str">
        <f>IFERROR(SMALL($I$2:$I$100001,H8257),"")</f>
        <v/>
      </c>
    </row>
    <row r="8258" spans="1:10" x14ac:dyDescent="0.3">
      <c r="A8258" t="s">
        <v>38</v>
      </c>
      <c r="B8258" t="s">
        <v>39</v>
      </c>
      <c r="C8258" s="7">
        <v>43721</v>
      </c>
      <c r="E8258" s="27">
        <v>2046.37</v>
      </c>
      <c r="G8258" s="27" t="str">
        <f>VLOOKUP(C8258,W:Y,3,TRUE)</f>
        <v>Sept 19</v>
      </c>
      <c r="H8258" s="27">
        <f t="shared" si="128"/>
        <v>8257</v>
      </c>
      <c r="I8258" s="30" t="str">
        <f>IF(G8258='Check Register'!$E$1,H8258,"")</f>
        <v/>
      </c>
      <c r="J8258" s="16" t="str">
        <f>IFERROR(SMALL($I$2:$I$100001,H8258),"")</f>
        <v/>
      </c>
    </row>
    <row r="8259" spans="1:10" x14ac:dyDescent="0.3">
      <c r="A8259" t="s">
        <v>678</v>
      </c>
      <c r="B8259" t="s">
        <v>66</v>
      </c>
      <c r="C8259" s="7">
        <v>43721</v>
      </c>
      <c r="E8259" s="27">
        <v>600</v>
      </c>
      <c r="G8259" s="27" t="str">
        <f>VLOOKUP(C8259,W:Y,3,TRUE)</f>
        <v>Sept 19</v>
      </c>
      <c r="H8259" s="27">
        <f t="shared" ref="H8259:H8322" si="129">1+H8258</f>
        <v>8258</v>
      </c>
      <c r="I8259" s="30" t="str">
        <f>IF(G8259='Check Register'!$E$1,H8259,"")</f>
        <v/>
      </c>
      <c r="J8259" s="16" t="str">
        <f>IFERROR(SMALL($I$2:$I$100001,H8259),"")</f>
        <v/>
      </c>
    </row>
    <row r="8260" spans="1:10" x14ac:dyDescent="0.3">
      <c r="A8260" t="s">
        <v>508</v>
      </c>
      <c r="B8260" t="s">
        <v>22</v>
      </c>
      <c r="C8260" s="7">
        <v>43721</v>
      </c>
      <c r="E8260" s="27">
        <v>181.05</v>
      </c>
      <c r="G8260" s="27" t="str">
        <f>VLOOKUP(C8260,W:Y,3,TRUE)</f>
        <v>Sept 19</v>
      </c>
      <c r="H8260" s="27">
        <f t="shared" si="129"/>
        <v>8259</v>
      </c>
      <c r="I8260" s="30" t="str">
        <f>IF(G8260='Check Register'!$E$1,H8260,"")</f>
        <v/>
      </c>
      <c r="J8260" s="16" t="str">
        <f>IFERROR(SMALL($I$2:$I$100001,H8260),"")</f>
        <v/>
      </c>
    </row>
    <row r="8261" spans="1:10" x14ac:dyDescent="0.3">
      <c r="A8261" t="s">
        <v>335</v>
      </c>
      <c r="B8261" t="s">
        <v>102</v>
      </c>
      <c r="C8261" s="7">
        <v>43721</v>
      </c>
      <c r="E8261" s="27">
        <v>5390.85</v>
      </c>
      <c r="G8261" s="27" t="str">
        <f>VLOOKUP(C8261,W:Y,3,TRUE)</f>
        <v>Sept 19</v>
      </c>
      <c r="H8261" s="27">
        <f t="shared" si="129"/>
        <v>8260</v>
      </c>
      <c r="I8261" s="30" t="str">
        <f>IF(G8261='Check Register'!$E$1,H8261,"")</f>
        <v/>
      </c>
      <c r="J8261" s="16" t="str">
        <f>IFERROR(SMALL($I$2:$I$100001,H8261),"")</f>
        <v/>
      </c>
    </row>
    <row r="8262" spans="1:10" x14ac:dyDescent="0.3">
      <c r="A8262" t="s">
        <v>107</v>
      </c>
      <c r="B8262" t="s">
        <v>28</v>
      </c>
      <c r="C8262" s="7">
        <v>43721</v>
      </c>
      <c r="E8262" s="27">
        <v>84390.88</v>
      </c>
      <c r="G8262" s="27" t="str">
        <f>VLOOKUP(C8262,W:Y,3,TRUE)</f>
        <v>Sept 19</v>
      </c>
      <c r="H8262" s="27">
        <f t="shared" si="129"/>
        <v>8261</v>
      </c>
      <c r="I8262" s="30" t="str">
        <f>IF(G8262='Check Register'!$E$1,H8262,"")</f>
        <v/>
      </c>
      <c r="J8262" s="16" t="str">
        <f>IFERROR(SMALL($I$2:$I$100001,H8262),"")</f>
        <v/>
      </c>
    </row>
    <row r="8263" spans="1:10" x14ac:dyDescent="0.3">
      <c r="A8263" t="s">
        <v>668</v>
      </c>
      <c r="B8263" t="s">
        <v>131</v>
      </c>
      <c r="C8263" s="7">
        <v>43721</v>
      </c>
      <c r="E8263" s="27">
        <v>99</v>
      </c>
      <c r="G8263" s="27" t="str">
        <f>VLOOKUP(C8263,W:Y,3,TRUE)</f>
        <v>Sept 19</v>
      </c>
      <c r="H8263" s="27">
        <f t="shared" si="129"/>
        <v>8262</v>
      </c>
      <c r="I8263" s="30" t="str">
        <f>IF(G8263='Check Register'!$E$1,H8263,"")</f>
        <v/>
      </c>
      <c r="J8263" s="16" t="str">
        <f>IFERROR(SMALL($I$2:$I$100001,H8263),"")</f>
        <v/>
      </c>
    </row>
    <row r="8264" spans="1:10" x14ac:dyDescent="0.3">
      <c r="A8264" t="s">
        <v>668</v>
      </c>
      <c r="B8264" t="s">
        <v>16</v>
      </c>
      <c r="C8264" s="7">
        <v>43721</v>
      </c>
      <c r="E8264" s="27">
        <v>93.67</v>
      </c>
      <c r="G8264" s="27" t="str">
        <f>VLOOKUP(C8264,W:Y,3,TRUE)</f>
        <v>Sept 19</v>
      </c>
      <c r="H8264" s="27">
        <f t="shared" si="129"/>
        <v>8263</v>
      </c>
      <c r="I8264" s="30" t="str">
        <f>IF(G8264='Check Register'!$E$1,H8264,"")</f>
        <v/>
      </c>
      <c r="J8264" s="16" t="str">
        <f>IFERROR(SMALL($I$2:$I$100001,H8264),"")</f>
        <v/>
      </c>
    </row>
    <row r="8265" spans="1:10" x14ac:dyDescent="0.3">
      <c r="A8265" t="s">
        <v>544</v>
      </c>
      <c r="B8265" t="s">
        <v>14</v>
      </c>
      <c r="C8265" s="7">
        <v>43721</v>
      </c>
      <c r="E8265" s="27">
        <v>17200</v>
      </c>
      <c r="G8265" s="27" t="str">
        <f>VLOOKUP(C8265,W:Y,3,TRUE)</f>
        <v>Sept 19</v>
      </c>
      <c r="H8265" s="27">
        <f t="shared" si="129"/>
        <v>8264</v>
      </c>
      <c r="I8265" s="30" t="str">
        <f>IF(G8265='Check Register'!$E$1,H8265,"")</f>
        <v/>
      </c>
      <c r="J8265" s="16" t="str">
        <f>IFERROR(SMALL($I$2:$I$100001,H8265),"")</f>
        <v/>
      </c>
    </row>
    <row r="8266" spans="1:10" x14ac:dyDescent="0.3">
      <c r="A8266" t="s">
        <v>114</v>
      </c>
      <c r="B8266" t="s">
        <v>115</v>
      </c>
      <c r="C8266" s="7">
        <v>43721</v>
      </c>
      <c r="E8266" s="27">
        <v>40160.949999999997</v>
      </c>
      <c r="G8266" s="27" t="str">
        <f>VLOOKUP(C8266,W:Y,3,TRUE)</f>
        <v>Sept 19</v>
      </c>
      <c r="H8266" s="27">
        <f t="shared" si="129"/>
        <v>8265</v>
      </c>
      <c r="I8266" s="30" t="str">
        <f>IF(G8266='Check Register'!$E$1,H8266,"")</f>
        <v/>
      </c>
      <c r="J8266" s="16" t="str">
        <f>IFERROR(SMALL($I$2:$I$100001,H8266),"")</f>
        <v/>
      </c>
    </row>
    <row r="8267" spans="1:10" x14ac:dyDescent="0.3">
      <c r="A8267" t="s">
        <v>628</v>
      </c>
      <c r="B8267" t="s">
        <v>28</v>
      </c>
      <c r="C8267" s="7">
        <v>43721</v>
      </c>
      <c r="E8267" s="27">
        <v>182965</v>
      </c>
      <c r="G8267" s="27" t="str">
        <f>VLOOKUP(C8267,W:Y,3,TRUE)</f>
        <v>Sept 19</v>
      </c>
      <c r="H8267" s="27">
        <f t="shared" si="129"/>
        <v>8266</v>
      </c>
      <c r="I8267" s="30" t="str">
        <f>IF(G8267='Check Register'!$E$1,H8267,"")</f>
        <v/>
      </c>
      <c r="J8267" s="16" t="str">
        <f>IFERROR(SMALL($I$2:$I$100001,H8267),"")</f>
        <v/>
      </c>
    </row>
    <row r="8268" spans="1:10" x14ac:dyDescent="0.3">
      <c r="A8268" t="s">
        <v>655</v>
      </c>
      <c r="B8268" t="s">
        <v>6</v>
      </c>
      <c r="C8268" s="7">
        <v>43721</v>
      </c>
      <c r="E8268" s="27">
        <v>640.54</v>
      </c>
      <c r="G8268" s="27" t="str">
        <f>VLOOKUP(C8268,W:Y,3,TRUE)</f>
        <v>Sept 19</v>
      </c>
      <c r="H8268" s="27">
        <f t="shared" si="129"/>
        <v>8267</v>
      </c>
      <c r="I8268" s="30" t="str">
        <f>IF(G8268='Check Register'!$E$1,H8268,"")</f>
        <v/>
      </c>
      <c r="J8268" s="16" t="str">
        <f>IFERROR(SMALL($I$2:$I$100001,H8268),"")</f>
        <v/>
      </c>
    </row>
    <row r="8269" spans="1:10" x14ac:dyDescent="0.3">
      <c r="A8269" t="s">
        <v>56</v>
      </c>
      <c r="B8269" t="s">
        <v>12</v>
      </c>
      <c r="C8269" s="7">
        <v>43721</v>
      </c>
      <c r="E8269" s="27">
        <v>625.13</v>
      </c>
      <c r="G8269" s="27" t="str">
        <f>VLOOKUP(C8269,W:Y,3,TRUE)</f>
        <v>Sept 19</v>
      </c>
      <c r="H8269" s="27">
        <f t="shared" si="129"/>
        <v>8268</v>
      </c>
      <c r="I8269" s="30" t="str">
        <f>IF(G8269='Check Register'!$E$1,H8269,"")</f>
        <v/>
      </c>
      <c r="J8269" s="16" t="str">
        <f>IFERROR(SMALL($I$2:$I$100001,H8269),"")</f>
        <v/>
      </c>
    </row>
    <row r="8270" spans="1:10" x14ac:dyDescent="0.3">
      <c r="A8270" t="s">
        <v>57</v>
      </c>
      <c r="B8270" t="s">
        <v>8</v>
      </c>
      <c r="C8270" s="7">
        <v>43721</v>
      </c>
      <c r="E8270" s="27">
        <v>173.35</v>
      </c>
      <c r="G8270" s="27" t="str">
        <f>VLOOKUP(C8270,W:Y,3,TRUE)</f>
        <v>Sept 19</v>
      </c>
      <c r="H8270" s="27">
        <f t="shared" si="129"/>
        <v>8269</v>
      </c>
      <c r="I8270" s="30" t="str">
        <f>IF(G8270='Check Register'!$E$1,H8270,"")</f>
        <v/>
      </c>
      <c r="J8270" s="16" t="str">
        <f>IFERROR(SMALL($I$2:$I$100001,H8270),"")</f>
        <v/>
      </c>
    </row>
    <row r="8271" spans="1:10" x14ac:dyDescent="0.3">
      <c r="A8271" t="s">
        <v>369</v>
      </c>
      <c r="B8271" t="s">
        <v>39</v>
      </c>
      <c r="C8271" s="7">
        <v>43721</v>
      </c>
      <c r="E8271" s="27">
        <v>2800</v>
      </c>
      <c r="G8271" s="27" t="str">
        <f>VLOOKUP(C8271,W:Y,3,TRUE)</f>
        <v>Sept 19</v>
      </c>
      <c r="H8271" s="27">
        <f t="shared" si="129"/>
        <v>8270</v>
      </c>
      <c r="I8271" s="30" t="str">
        <f>IF(G8271='Check Register'!$E$1,H8271,"")</f>
        <v/>
      </c>
      <c r="J8271" s="16" t="str">
        <f>IFERROR(SMALL($I$2:$I$100001,H8271),"")</f>
        <v/>
      </c>
    </row>
    <row r="8272" spans="1:10" x14ac:dyDescent="0.3">
      <c r="A8272" t="s">
        <v>609</v>
      </c>
      <c r="B8272" t="s">
        <v>22</v>
      </c>
      <c r="C8272" s="7">
        <v>43721</v>
      </c>
      <c r="E8272" s="27">
        <v>165.05</v>
      </c>
      <c r="G8272" s="27" t="str">
        <f>VLOOKUP(C8272,W:Y,3,TRUE)</f>
        <v>Sept 19</v>
      </c>
      <c r="H8272" s="27">
        <f t="shared" si="129"/>
        <v>8271</v>
      </c>
      <c r="I8272" s="30" t="str">
        <f>IF(G8272='Check Register'!$E$1,H8272,"")</f>
        <v/>
      </c>
      <c r="J8272" s="16" t="str">
        <f>IFERROR(SMALL($I$2:$I$100001,H8272),"")</f>
        <v/>
      </c>
    </row>
    <row r="8273" spans="1:10" x14ac:dyDescent="0.3">
      <c r="A8273" t="s">
        <v>609</v>
      </c>
      <c r="B8273" t="s">
        <v>35</v>
      </c>
      <c r="C8273" s="7">
        <v>43721</v>
      </c>
      <c r="E8273" s="27">
        <v>242.61</v>
      </c>
      <c r="G8273" s="27" t="str">
        <f>VLOOKUP(C8273,W:Y,3,TRUE)</f>
        <v>Sept 19</v>
      </c>
      <c r="H8273" s="27">
        <f t="shared" si="129"/>
        <v>8272</v>
      </c>
      <c r="I8273" s="30" t="str">
        <f>IF(G8273='Check Register'!$E$1,H8273,"")</f>
        <v/>
      </c>
      <c r="J8273" s="16" t="str">
        <f>IFERROR(SMALL($I$2:$I$100001,H8273),"")</f>
        <v/>
      </c>
    </row>
    <row r="8274" spans="1:10" x14ac:dyDescent="0.3">
      <c r="A8274" t="s">
        <v>653</v>
      </c>
      <c r="B8274" t="s">
        <v>131</v>
      </c>
      <c r="C8274" s="7">
        <v>43721</v>
      </c>
      <c r="E8274" s="27">
        <v>414.57</v>
      </c>
      <c r="G8274" s="27" t="str">
        <f>VLOOKUP(C8274,W:Y,3,TRUE)</f>
        <v>Sept 19</v>
      </c>
      <c r="H8274" s="27">
        <f t="shared" si="129"/>
        <v>8273</v>
      </c>
      <c r="I8274" s="30" t="str">
        <f>IF(G8274='Check Register'!$E$1,H8274,"")</f>
        <v/>
      </c>
      <c r="J8274" s="16" t="str">
        <f>IFERROR(SMALL($I$2:$I$100001,H8274),"")</f>
        <v/>
      </c>
    </row>
    <row r="8275" spans="1:10" x14ac:dyDescent="0.3">
      <c r="A8275" t="s">
        <v>653</v>
      </c>
      <c r="B8275" t="s">
        <v>16</v>
      </c>
      <c r="C8275" s="7">
        <v>43721</v>
      </c>
      <c r="E8275" s="27">
        <v>127.6</v>
      </c>
      <c r="G8275" s="27" t="str">
        <f>VLOOKUP(C8275,W:Y,3,TRUE)</f>
        <v>Sept 19</v>
      </c>
      <c r="H8275" s="27">
        <f t="shared" si="129"/>
        <v>8274</v>
      </c>
      <c r="I8275" s="30" t="str">
        <f>IF(G8275='Check Register'!$E$1,H8275,"")</f>
        <v/>
      </c>
      <c r="J8275" s="16" t="str">
        <f>IFERROR(SMALL($I$2:$I$100001,H8275),"")</f>
        <v/>
      </c>
    </row>
    <row r="8276" spans="1:10" x14ac:dyDescent="0.3">
      <c r="A8276" t="s">
        <v>552</v>
      </c>
      <c r="B8276" t="s">
        <v>14</v>
      </c>
      <c r="C8276" s="7">
        <v>43721</v>
      </c>
      <c r="E8276" s="27">
        <v>8200.61</v>
      </c>
      <c r="G8276" s="27" t="str">
        <f>VLOOKUP(C8276,W:Y,3,TRUE)</f>
        <v>Sept 19</v>
      </c>
      <c r="H8276" s="27">
        <f t="shared" si="129"/>
        <v>8275</v>
      </c>
      <c r="I8276" s="30" t="str">
        <f>IF(G8276='Check Register'!$E$1,H8276,"")</f>
        <v/>
      </c>
      <c r="J8276" s="16" t="str">
        <f>IFERROR(SMALL($I$2:$I$100001,H8276),"")</f>
        <v/>
      </c>
    </row>
    <row r="8277" spans="1:10" x14ac:dyDescent="0.3">
      <c r="A8277" t="s">
        <v>74</v>
      </c>
      <c r="B8277" t="s">
        <v>45</v>
      </c>
      <c r="C8277" s="7">
        <v>43721</v>
      </c>
      <c r="E8277" s="27">
        <v>1502.14</v>
      </c>
      <c r="G8277" s="27" t="str">
        <f>VLOOKUP(C8277,W:Y,3,TRUE)</f>
        <v>Sept 19</v>
      </c>
      <c r="H8277" s="27">
        <f t="shared" si="129"/>
        <v>8276</v>
      </c>
      <c r="I8277" s="30" t="str">
        <f>IF(G8277='Check Register'!$E$1,H8277,"")</f>
        <v/>
      </c>
      <c r="J8277" s="16" t="str">
        <f>IFERROR(SMALL($I$2:$I$100001,H8277),"")</f>
        <v/>
      </c>
    </row>
    <row r="8278" spans="1:10" x14ac:dyDescent="0.3">
      <c r="A8278" t="s">
        <v>670</v>
      </c>
      <c r="B8278" t="s">
        <v>39</v>
      </c>
      <c r="C8278" s="7">
        <v>43721</v>
      </c>
      <c r="E8278" s="27">
        <v>191.47</v>
      </c>
      <c r="G8278" s="27" t="str">
        <f>VLOOKUP(C8278,W:Y,3,TRUE)</f>
        <v>Sept 19</v>
      </c>
      <c r="H8278" s="27">
        <f t="shared" si="129"/>
        <v>8277</v>
      </c>
      <c r="I8278" s="30" t="str">
        <f>IF(G8278='Check Register'!$E$1,H8278,"")</f>
        <v/>
      </c>
      <c r="J8278" s="16" t="str">
        <f>IFERROR(SMALL($I$2:$I$100001,H8278),"")</f>
        <v/>
      </c>
    </row>
    <row r="8279" spans="1:10" x14ac:dyDescent="0.3">
      <c r="A8279" t="s">
        <v>566</v>
      </c>
      <c r="B8279" t="s">
        <v>18</v>
      </c>
      <c r="C8279" s="7">
        <v>43721</v>
      </c>
      <c r="E8279" s="27">
        <v>1757.46</v>
      </c>
      <c r="G8279" s="27" t="str">
        <f>VLOOKUP(C8279,W:Y,3,TRUE)</f>
        <v>Sept 19</v>
      </c>
      <c r="H8279" s="27">
        <f t="shared" si="129"/>
        <v>8278</v>
      </c>
      <c r="I8279" s="30" t="str">
        <f>IF(G8279='Check Register'!$E$1,H8279,"")</f>
        <v/>
      </c>
      <c r="J8279" s="16" t="str">
        <f>IFERROR(SMALL($I$2:$I$100001,H8279),"")</f>
        <v/>
      </c>
    </row>
    <row r="8280" spans="1:10" x14ac:dyDescent="0.3">
      <c r="A8280" t="s">
        <v>661</v>
      </c>
      <c r="B8280" t="s">
        <v>6</v>
      </c>
      <c r="C8280" s="7">
        <v>43725</v>
      </c>
      <c r="E8280" s="27">
        <v>2112.41</v>
      </c>
      <c r="G8280" s="27" t="str">
        <f>VLOOKUP(C8280,W:Y,3,TRUE)</f>
        <v>Sept 19</v>
      </c>
      <c r="H8280" s="27">
        <f t="shared" si="129"/>
        <v>8279</v>
      </c>
      <c r="I8280" s="30" t="str">
        <f>IF(G8280='Check Register'!$E$1,H8280,"")</f>
        <v/>
      </c>
      <c r="J8280" s="16" t="str">
        <f>IFERROR(SMALL($I$2:$I$100001,H8280),"")</f>
        <v/>
      </c>
    </row>
    <row r="8281" spans="1:10" x14ac:dyDescent="0.3">
      <c r="A8281" t="s">
        <v>7</v>
      </c>
      <c r="B8281" t="s">
        <v>8</v>
      </c>
      <c r="C8281" s="7">
        <v>43728</v>
      </c>
      <c r="E8281" s="27">
        <v>40</v>
      </c>
      <c r="G8281" s="27" t="str">
        <f>VLOOKUP(C8281,W:Y,3,TRUE)</f>
        <v>Sept 19</v>
      </c>
      <c r="H8281" s="27">
        <f t="shared" si="129"/>
        <v>8280</v>
      </c>
      <c r="I8281" s="30" t="str">
        <f>IF(G8281='Check Register'!$E$1,H8281,"")</f>
        <v/>
      </c>
      <c r="J8281" s="16" t="str">
        <f>IFERROR(SMALL($I$2:$I$100001,H8281),"")</f>
        <v/>
      </c>
    </row>
    <row r="8282" spans="1:10" x14ac:dyDescent="0.3">
      <c r="A8282" t="s">
        <v>10</v>
      </c>
      <c r="B8282" t="s">
        <v>127</v>
      </c>
      <c r="C8282" s="7">
        <v>43728</v>
      </c>
      <c r="E8282" s="27">
        <v>29.98</v>
      </c>
      <c r="G8282" s="27" t="str">
        <f>VLOOKUP(C8282,W:Y,3,TRUE)</f>
        <v>Sept 19</v>
      </c>
      <c r="H8282" s="27">
        <f t="shared" si="129"/>
        <v>8281</v>
      </c>
      <c r="I8282" s="30" t="str">
        <f>IF(G8282='Check Register'!$E$1,H8282,"")</f>
        <v/>
      </c>
      <c r="J8282" s="16" t="str">
        <f>IFERROR(SMALL($I$2:$I$100001,H8282),"")</f>
        <v/>
      </c>
    </row>
    <row r="8283" spans="1:10" x14ac:dyDescent="0.3">
      <c r="A8283" t="s">
        <v>132</v>
      </c>
      <c r="B8283" t="s">
        <v>20</v>
      </c>
      <c r="C8283" s="7">
        <v>43728</v>
      </c>
      <c r="E8283" s="27">
        <v>55.31</v>
      </c>
      <c r="G8283" s="27" t="str">
        <f>VLOOKUP(C8283,W:Y,3,TRUE)</f>
        <v>Sept 19</v>
      </c>
      <c r="H8283" s="27">
        <f t="shared" si="129"/>
        <v>8282</v>
      </c>
      <c r="I8283" s="30" t="str">
        <f>IF(G8283='Check Register'!$E$1,H8283,"")</f>
        <v/>
      </c>
      <c r="J8283" s="16" t="str">
        <f>IFERROR(SMALL($I$2:$I$100001,H8283),"")</f>
        <v/>
      </c>
    </row>
    <row r="8284" spans="1:10" x14ac:dyDescent="0.3">
      <c r="A8284" t="s">
        <v>133</v>
      </c>
      <c r="B8284" t="s">
        <v>70</v>
      </c>
      <c r="C8284" s="7">
        <v>43728</v>
      </c>
      <c r="E8284" s="27">
        <v>51</v>
      </c>
      <c r="G8284" s="27" t="str">
        <f>VLOOKUP(C8284,W:Y,3,TRUE)</f>
        <v>Sept 19</v>
      </c>
      <c r="H8284" s="27">
        <f t="shared" si="129"/>
        <v>8283</v>
      </c>
      <c r="I8284" s="30" t="str">
        <f>IF(G8284='Check Register'!$E$1,H8284,"")</f>
        <v/>
      </c>
      <c r="J8284" s="16" t="str">
        <f>IFERROR(SMALL($I$2:$I$100001,H8284),"")</f>
        <v/>
      </c>
    </row>
    <row r="8285" spans="1:10" x14ac:dyDescent="0.3">
      <c r="A8285" t="s">
        <v>133</v>
      </c>
      <c r="B8285" t="s">
        <v>8</v>
      </c>
      <c r="C8285" s="7">
        <v>43728</v>
      </c>
      <c r="E8285" s="27">
        <v>4688.1499999999996</v>
      </c>
      <c r="G8285" s="27" t="str">
        <f>VLOOKUP(C8285,W:Y,3,TRUE)</f>
        <v>Sept 19</v>
      </c>
      <c r="H8285" s="27">
        <f t="shared" si="129"/>
        <v>8284</v>
      </c>
      <c r="I8285" s="30" t="str">
        <f>IF(G8285='Check Register'!$E$1,H8285,"")</f>
        <v/>
      </c>
      <c r="J8285" s="16" t="str">
        <f>IFERROR(SMALL($I$2:$I$100001,H8285),"")</f>
        <v/>
      </c>
    </row>
    <row r="8286" spans="1:10" x14ac:dyDescent="0.3">
      <c r="A8286" t="s">
        <v>357</v>
      </c>
      <c r="B8286" t="s">
        <v>14</v>
      </c>
      <c r="C8286" s="7">
        <v>43728</v>
      </c>
      <c r="E8286" s="27">
        <v>2682</v>
      </c>
      <c r="G8286" s="27" t="str">
        <f>VLOOKUP(C8286,W:Y,3,TRUE)</f>
        <v>Sept 19</v>
      </c>
      <c r="H8286" s="27">
        <f t="shared" si="129"/>
        <v>8285</v>
      </c>
      <c r="I8286" s="30" t="str">
        <f>IF(G8286='Check Register'!$E$1,H8286,"")</f>
        <v/>
      </c>
      <c r="J8286" s="16" t="str">
        <f>IFERROR(SMALL($I$2:$I$100001,H8286),"")</f>
        <v/>
      </c>
    </row>
    <row r="8287" spans="1:10" x14ac:dyDescent="0.3">
      <c r="A8287" t="s">
        <v>174</v>
      </c>
      <c r="B8287" t="s">
        <v>22</v>
      </c>
      <c r="C8287" s="7">
        <v>43728</v>
      </c>
      <c r="E8287" s="27">
        <v>995</v>
      </c>
      <c r="G8287" s="27" t="str">
        <f>VLOOKUP(C8287,W:Y,3,TRUE)</f>
        <v>Sept 19</v>
      </c>
      <c r="H8287" s="27">
        <f t="shared" si="129"/>
        <v>8286</v>
      </c>
      <c r="I8287" s="30" t="str">
        <f>IF(G8287='Check Register'!$E$1,H8287,"")</f>
        <v/>
      </c>
      <c r="J8287" s="16" t="str">
        <f>IFERROR(SMALL($I$2:$I$100001,H8287),"")</f>
        <v/>
      </c>
    </row>
    <row r="8288" spans="1:10" x14ac:dyDescent="0.3">
      <c r="A8288" t="s">
        <v>651</v>
      </c>
      <c r="B8288" t="s">
        <v>18</v>
      </c>
      <c r="C8288" s="7">
        <v>43728</v>
      </c>
      <c r="E8288" s="27">
        <v>104.98</v>
      </c>
      <c r="G8288" s="27" t="str">
        <f>VLOOKUP(C8288,W:Y,3,TRUE)</f>
        <v>Sept 19</v>
      </c>
      <c r="H8288" s="27">
        <f t="shared" si="129"/>
        <v>8287</v>
      </c>
      <c r="I8288" s="30" t="str">
        <f>IF(G8288='Check Register'!$E$1,H8288,"")</f>
        <v/>
      </c>
      <c r="J8288" s="16" t="str">
        <f>IFERROR(SMALL($I$2:$I$100001,H8288),"")</f>
        <v/>
      </c>
    </row>
    <row r="8289" spans="1:10" x14ac:dyDescent="0.3">
      <c r="A8289" t="s">
        <v>93</v>
      </c>
      <c r="B8289" t="s">
        <v>94</v>
      </c>
      <c r="C8289" s="7">
        <v>43728</v>
      </c>
      <c r="E8289" s="27">
        <v>52779.43</v>
      </c>
      <c r="G8289" s="27" t="str">
        <f>VLOOKUP(C8289,W:Y,3,TRUE)</f>
        <v>Sept 19</v>
      </c>
      <c r="H8289" s="27">
        <f t="shared" si="129"/>
        <v>8288</v>
      </c>
      <c r="I8289" s="30" t="str">
        <f>IF(G8289='Check Register'!$E$1,H8289,"")</f>
        <v/>
      </c>
      <c r="J8289" s="16" t="str">
        <f>IFERROR(SMALL($I$2:$I$100001,H8289),"")</f>
        <v/>
      </c>
    </row>
    <row r="8290" spans="1:10" x14ac:dyDescent="0.3">
      <c r="A8290" t="s">
        <v>93</v>
      </c>
      <c r="B8290" t="s">
        <v>95</v>
      </c>
      <c r="C8290" s="7">
        <v>43728</v>
      </c>
      <c r="E8290" s="27">
        <v>36701.339999999997</v>
      </c>
      <c r="G8290" s="27" t="str">
        <f>VLOOKUP(C8290,W:Y,3,TRUE)</f>
        <v>Sept 19</v>
      </c>
      <c r="H8290" s="27">
        <f t="shared" si="129"/>
        <v>8289</v>
      </c>
      <c r="I8290" s="30" t="str">
        <f>IF(G8290='Check Register'!$E$1,H8290,"")</f>
        <v/>
      </c>
      <c r="J8290" s="16" t="str">
        <f>IFERROR(SMALL($I$2:$I$100001,H8290),"")</f>
        <v/>
      </c>
    </row>
    <row r="8291" spans="1:10" x14ac:dyDescent="0.3">
      <c r="A8291" t="s">
        <v>19</v>
      </c>
      <c r="B8291" t="s">
        <v>22</v>
      </c>
      <c r="C8291" s="7">
        <v>43728</v>
      </c>
      <c r="E8291" s="27">
        <v>77</v>
      </c>
      <c r="G8291" s="27" t="str">
        <f>VLOOKUP(C8291,W:Y,3,TRUE)</f>
        <v>Sept 19</v>
      </c>
      <c r="H8291" s="27">
        <f t="shared" si="129"/>
        <v>8290</v>
      </c>
      <c r="I8291" s="30" t="str">
        <f>IF(G8291='Check Register'!$E$1,H8291,"")</f>
        <v/>
      </c>
      <c r="J8291" s="16" t="str">
        <f>IFERROR(SMALL($I$2:$I$100001,H8291),"")</f>
        <v/>
      </c>
    </row>
    <row r="8292" spans="1:10" x14ac:dyDescent="0.3">
      <c r="A8292" t="s">
        <v>472</v>
      </c>
      <c r="B8292" t="s">
        <v>8</v>
      </c>
      <c r="C8292" s="7">
        <v>43728</v>
      </c>
      <c r="E8292" s="27">
        <v>773.84</v>
      </c>
      <c r="G8292" s="27" t="str">
        <f>VLOOKUP(C8292,W:Y,3,TRUE)</f>
        <v>Sept 19</v>
      </c>
      <c r="H8292" s="27">
        <f t="shared" si="129"/>
        <v>8291</v>
      </c>
      <c r="I8292" s="30" t="str">
        <f>IF(G8292='Check Register'!$E$1,H8292,"")</f>
        <v/>
      </c>
      <c r="J8292" s="16" t="str">
        <f>IFERROR(SMALL($I$2:$I$100001,H8292),"")</f>
        <v/>
      </c>
    </row>
    <row r="8293" spans="1:10" x14ac:dyDescent="0.3">
      <c r="A8293" t="s">
        <v>140</v>
      </c>
      <c r="B8293" t="s">
        <v>210</v>
      </c>
      <c r="C8293" s="7">
        <v>43728</v>
      </c>
      <c r="E8293" s="27">
        <v>2576.48</v>
      </c>
      <c r="G8293" s="27" t="str">
        <f>VLOOKUP(C8293,W:Y,3,TRUE)</f>
        <v>Sept 19</v>
      </c>
      <c r="H8293" s="27">
        <f t="shared" si="129"/>
        <v>8292</v>
      </c>
      <c r="I8293" s="30" t="str">
        <f>IF(G8293='Check Register'!$E$1,H8293,"")</f>
        <v/>
      </c>
      <c r="J8293" s="16" t="str">
        <f>IFERROR(SMALL($I$2:$I$100001,H8293),"")</f>
        <v/>
      </c>
    </row>
    <row r="8294" spans="1:10" x14ac:dyDescent="0.3">
      <c r="A8294" t="s">
        <v>663</v>
      </c>
      <c r="B8294" t="s">
        <v>6</v>
      </c>
      <c r="C8294" s="7">
        <v>43728</v>
      </c>
      <c r="E8294" s="27">
        <v>1145.29</v>
      </c>
      <c r="G8294" s="27" t="str">
        <f>VLOOKUP(C8294,W:Y,3,TRUE)</f>
        <v>Sept 19</v>
      </c>
      <c r="H8294" s="27">
        <f t="shared" si="129"/>
        <v>8293</v>
      </c>
      <c r="I8294" s="30" t="str">
        <f>IF(G8294='Check Register'!$E$1,H8294,"")</f>
        <v/>
      </c>
      <c r="J8294" s="16" t="str">
        <f>IFERROR(SMALL($I$2:$I$100001,H8294),"")</f>
        <v/>
      </c>
    </row>
    <row r="8295" spans="1:10" x14ac:dyDescent="0.3">
      <c r="A8295" t="s">
        <v>679</v>
      </c>
      <c r="B8295" t="s">
        <v>203</v>
      </c>
      <c r="C8295" s="7">
        <v>43728</v>
      </c>
      <c r="E8295" s="27">
        <v>80</v>
      </c>
      <c r="G8295" s="27" t="str">
        <f>VLOOKUP(C8295,W:Y,3,TRUE)</f>
        <v>Sept 19</v>
      </c>
      <c r="H8295" s="27">
        <f t="shared" si="129"/>
        <v>8294</v>
      </c>
      <c r="I8295" s="30" t="str">
        <f>IF(G8295='Check Register'!$E$1,H8295,"")</f>
        <v/>
      </c>
      <c r="J8295" s="16" t="str">
        <f>IFERROR(SMALL($I$2:$I$100001,H8295),"")</f>
        <v/>
      </c>
    </row>
    <row r="8296" spans="1:10" x14ac:dyDescent="0.3">
      <c r="A8296" t="s">
        <v>679</v>
      </c>
      <c r="B8296" t="s">
        <v>131</v>
      </c>
      <c r="C8296" s="7">
        <v>43728</v>
      </c>
      <c r="E8296" s="27">
        <v>762.27</v>
      </c>
      <c r="G8296" s="27" t="str">
        <f>VLOOKUP(C8296,W:Y,3,TRUE)</f>
        <v>Sept 19</v>
      </c>
      <c r="H8296" s="27">
        <f t="shared" si="129"/>
        <v>8295</v>
      </c>
      <c r="I8296" s="30" t="str">
        <f>IF(G8296='Check Register'!$E$1,H8296,"")</f>
        <v/>
      </c>
      <c r="J8296" s="16" t="str">
        <f>IFERROR(SMALL($I$2:$I$100001,H8296),"")</f>
        <v/>
      </c>
    </row>
    <row r="8297" spans="1:10" x14ac:dyDescent="0.3">
      <c r="A8297" t="s">
        <v>679</v>
      </c>
      <c r="B8297" t="s">
        <v>16</v>
      </c>
      <c r="C8297" s="7">
        <v>43728</v>
      </c>
      <c r="E8297" s="27">
        <v>30.62</v>
      </c>
      <c r="G8297" s="27" t="str">
        <f>VLOOKUP(C8297,W:Y,3,TRUE)</f>
        <v>Sept 19</v>
      </c>
      <c r="H8297" s="27">
        <f t="shared" si="129"/>
        <v>8296</v>
      </c>
      <c r="I8297" s="30" t="str">
        <f>IF(G8297='Check Register'!$E$1,H8297,"")</f>
        <v/>
      </c>
      <c r="J8297" s="16" t="str">
        <f>IFERROR(SMALL($I$2:$I$100001,H8297),"")</f>
        <v/>
      </c>
    </row>
    <row r="8298" spans="1:10" x14ac:dyDescent="0.3">
      <c r="A8298" t="s">
        <v>457</v>
      </c>
      <c r="B8298" t="s">
        <v>85</v>
      </c>
      <c r="C8298" s="7">
        <v>43728</v>
      </c>
      <c r="E8298" s="27">
        <v>8</v>
      </c>
      <c r="G8298" s="27" t="str">
        <f>VLOOKUP(C8298,W:Y,3,TRUE)</f>
        <v>Sept 19</v>
      </c>
      <c r="H8298" s="27">
        <f t="shared" si="129"/>
        <v>8297</v>
      </c>
      <c r="I8298" s="30" t="str">
        <f>IF(G8298='Check Register'!$E$1,H8298,"")</f>
        <v/>
      </c>
      <c r="J8298" s="16" t="str">
        <f>IFERROR(SMALL($I$2:$I$100001,H8298),"")</f>
        <v/>
      </c>
    </row>
    <row r="8299" spans="1:10" x14ac:dyDescent="0.3">
      <c r="A8299" t="s">
        <v>144</v>
      </c>
      <c r="B8299" t="s">
        <v>102</v>
      </c>
      <c r="C8299" s="7">
        <v>43728</v>
      </c>
      <c r="E8299" s="27">
        <v>767869.23</v>
      </c>
      <c r="G8299" s="27" t="str">
        <f>VLOOKUP(C8299,W:Y,3,TRUE)</f>
        <v>Sept 19</v>
      </c>
      <c r="H8299" s="27">
        <f t="shared" si="129"/>
        <v>8298</v>
      </c>
      <c r="I8299" s="30" t="str">
        <f>IF(G8299='Check Register'!$E$1,H8299,"")</f>
        <v/>
      </c>
      <c r="J8299" s="16" t="str">
        <f>IFERROR(SMALL($I$2:$I$100001,H8299),"")</f>
        <v/>
      </c>
    </row>
    <row r="8300" spans="1:10" x14ac:dyDescent="0.3">
      <c r="A8300" t="s">
        <v>36</v>
      </c>
      <c r="B8300" t="s">
        <v>18</v>
      </c>
      <c r="C8300" s="7">
        <v>43728</v>
      </c>
      <c r="E8300" s="27">
        <v>1145.51</v>
      </c>
      <c r="G8300" s="27" t="str">
        <f>VLOOKUP(C8300,W:Y,3,TRUE)</f>
        <v>Sept 19</v>
      </c>
      <c r="H8300" s="27">
        <f t="shared" si="129"/>
        <v>8299</v>
      </c>
      <c r="I8300" s="30" t="str">
        <f>IF(G8300='Check Register'!$E$1,H8300,"")</f>
        <v/>
      </c>
      <c r="J8300" s="16" t="str">
        <f>IFERROR(SMALL($I$2:$I$100001,H8300),"")</f>
        <v/>
      </c>
    </row>
    <row r="8301" spans="1:10" x14ac:dyDescent="0.3">
      <c r="A8301" t="s">
        <v>146</v>
      </c>
      <c r="B8301" t="s">
        <v>8</v>
      </c>
      <c r="C8301" s="7">
        <v>43728</v>
      </c>
      <c r="E8301" s="27">
        <v>89.5</v>
      </c>
      <c r="G8301" s="27" t="str">
        <f>VLOOKUP(C8301,W:Y,3,TRUE)</f>
        <v>Sept 19</v>
      </c>
      <c r="H8301" s="27">
        <f t="shared" si="129"/>
        <v>8300</v>
      </c>
      <c r="I8301" s="30" t="str">
        <f>IF(G8301='Check Register'!$E$1,H8301,"")</f>
        <v/>
      </c>
      <c r="J8301" s="16" t="str">
        <f>IFERROR(SMALL($I$2:$I$100001,H8301),"")</f>
        <v/>
      </c>
    </row>
    <row r="8302" spans="1:10" x14ac:dyDescent="0.3">
      <c r="A8302" t="s">
        <v>680</v>
      </c>
      <c r="B8302" t="s">
        <v>70</v>
      </c>
      <c r="C8302" s="7">
        <v>43728</v>
      </c>
      <c r="E8302" s="27">
        <v>3529.5</v>
      </c>
      <c r="G8302" s="27" t="str">
        <f>VLOOKUP(C8302,W:Y,3,TRUE)</f>
        <v>Sept 19</v>
      </c>
      <c r="H8302" s="27">
        <f t="shared" si="129"/>
        <v>8301</v>
      </c>
      <c r="I8302" s="30" t="str">
        <f>IF(G8302='Check Register'!$E$1,H8302,"")</f>
        <v/>
      </c>
      <c r="J8302" s="16" t="str">
        <f>IFERROR(SMALL($I$2:$I$100001,H8302),"")</f>
        <v/>
      </c>
    </row>
    <row r="8303" spans="1:10" x14ac:dyDescent="0.3">
      <c r="A8303" t="s">
        <v>281</v>
      </c>
      <c r="B8303" t="s">
        <v>12</v>
      </c>
      <c r="C8303" s="7">
        <v>43728</v>
      </c>
      <c r="E8303" s="27">
        <v>197.29</v>
      </c>
      <c r="G8303" s="27" t="str">
        <f>VLOOKUP(C8303,W:Y,3,TRUE)</f>
        <v>Sept 19</v>
      </c>
      <c r="H8303" s="27">
        <f t="shared" si="129"/>
        <v>8302</v>
      </c>
      <c r="I8303" s="30" t="str">
        <f>IF(G8303='Check Register'!$E$1,H8303,"")</f>
        <v/>
      </c>
      <c r="J8303" s="16" t="str">
        <f>IFERROR(SMALL($I$2:$I$100001,H8303),"")</f>
        <v/>
      </c>
    </row>
    <row r="8304" spans="1:10" x14ac:dyDescent="0.3">
      <c r="A8304" t="s">
        <v>335</v>
      </c>
      <c r="B8304" t="s">
        <v>102</v>
      </c>
      <c r="C8304" s="7">
        <v>43728</v>
      </c>
      <c r="E8304" s="27">
        <v>16675.62</v>
      </c>
      <c r="G8304" s="27" t="str">
        <f>VLOOKUP(C8304,W:Y,3,TRUE)</f>
        <v>Sept 19</v>
      </c>
      <c r="H8304" s="27">
        <f t="shared" si="129"/>
        <v>8303</v>
      </c>
      <c r="I8304" s="30" t="str">
        <f>IF(G8304='Check Register'!$E$1,H8304,"")</f>
        <v/>
      </c>
      <c r="J8304" s="16" t="str">
        <f>IFERROR(SMALL($I$2:$I$100001,H8304),"")</f>
        <v/>
      </c>
    </row>
    <row r="8305" spans="1:10" x14ac:dyDescent="0.3">
      <c r="A8305" t="s">
        <v>348</v>
      </c>
      <c r="B8305" t="s">
        <v>150</v>
      </c>
      <c r="C8305" s="7">
        <v>43728</v>
      </c>
      <c r="E8305" s="27">
        <v>47.76</v>
      </c>
      <c r="G8305" s="27" t="str">
        <f>VLOOKUP(C8305,W:Y,3,TRUE)</f>
        <v>Sept 19</v>
      </c>
      <c r="H8305" s="27">
        <f t="shared" si="129"/>
        <v>8304</v>
      </c>
      <c r="I8305" s="30" t="str">
        <f>IF(G8305='Check Register'!$E$1,H8305,"")</f>
        <v/>
      </c>
      <c r="J8305" s="16" t="str">
        <f>IFERROR(SMALL($I$2:$I$100001,H8305),"")</f>
        <v/>
      </c>
    </row>
    <row r="8306" spans="1:10" x14ac:dyDescent="0.3">
      <c r="A8306" t="s">
        <v>41</v>
      </c>
      <c r="B8306" t="s">
        <v>127</v>
      </c>
      <c r="C8306" s="7">
        <v>43728</v>
      </c>
      <c r="E8306" s="27">
        <v>237.25</v>
      </c>
      <c r="G8306" s="27" t="str">
        <f>VLOOKUP(C8306,W:Y,3,TRUE)</f>
        <v>Sept 19</v>
      </c>
      <c r="H8306" s="27">
        <f t="shared" si="129"/>
        <v>8305</v>
      </c>
      <c r="I8306" s="30" t="str">
        <f>IF(G8306='Check Register'!$E$1,H8306,"")</f>
        <v/>
      </c>
      <c r="J8306" s="16" t="str">
        <f>IFERROR(SMALL($I$2:$I$100001,H8306),"")</f>
        <v/>
      </c>
    </row>
    <row r="8307" spans="1:10" x14ac:dyDescent="0.3">
      <c r="A8307" t="s">
        <v>41</v>
      </c>
      <c r="B8307" t="s">
        <v>8</v>
      </c>
      <c r="C8307" s="7">
        <v>43728</v>
      </c>
      <c r="E8307" s="27">
        <v>859.76</v>
      </c>
      <c r="G8307" s="27" t="str">
        <f>VLOOKUP(C8307,W:Y,3,TRUE)</f>
        <v>Sept 19</v>
      </c>
      <c r="H8307" s="27">
        <f t="shared" si="129"/>
        <v>8306</v>
      </c>
      <c r="I8307" s="30" t="str">
        <f>IF(G8307='Check Register'!$E$1,H8307,"")</f>
        <v/>
      </c>
      <c r="J8307" s="16" t="str">
        <f>IFERROR(SMALL($I$2:$I$100001,H8307),"")</f>
        <v/>
      </c>
    </row>
    <row r="8308" spans="1:10" x14ac:dyDescent="0.3">
      <c r="A8308" t="s">
        <v>186</v>
      </c>
      <c r="B8308" t="s">
        <v>22</v>
      </c>
      <c r="C8308" s="7">
        <v>43728</v>
      </c>
      <c r="E8308" s="27">
        <v>378.53</v>
      </c>
      <c r="G8308" s="27" t="str">
        <f>VLOOKUP(C8308,W:Y,3,TRUE)</f>
        <v>Sept 19</v>
      </c>
      <c r="H8308" s="27">
        <f t="shared" si="129"/>
        <v>8307</v>
      </c>
      <c r="I8308" s="30" t="str">
        <f>IF(G8308='Check Register'!$E$1,H8308,"")</f>
        <v/>
      </c>
      <c r="J8308" s="16" t="str">
        <f>IFERROR(SMALL($I$2:$I$100001,H8308),"")</f>
        <v/>
      </c>
    </row>
    <row r="8309" spans="1:10" x14ac:dyDescent="0.3">
      <c r="A8309" t="s">
        <v>562</v>
      </c>
      <c r="B8309" t="s">
        <v>102</v>
      </c>
      <c r="C8309" s="7">
        <v>43728</v>
      </c>
      <c r="E8309" s="27">
        <v>5968.71</v>
      </c>
      <c r="G8309" s="27" t="str">
        <f>VLOOKUP(C8309,W:Y,3,TRUE)</f>
        <v>Sept 19</v>
      </c>
      <c r="H8309" s="27">
        <f t="shared" si="129"/>
        <v>8308</v>
      </c>
      <c r="I8309" s="30" t="str">
        <f>IF(G8309='Check Register'!$E$1,H8309,"")</f>
        <v/>
      </c>
      <c r="J8309" s="16" t="str">
        <f>IFERROR(SMALL($I$2:$I$100001,H8309),"")</f>
        <v/>
      </c>
    </row>
    <row r="8310" spans="1:10" x14ac:dyDescent="0.3">
      <c r="A8310" t="s">
        <v>447</v>
      </c>
      <c r="B8310" t="s">
        <v>16</v>
      </c>
      <c r="C8310" s="7">
        <v>43728</v>
      </c>
      <c r="E8310" s="27">
        <v>231.77</v>
      </c>
      <c r="G8310" s="27" t="str">
        <f>VLOOKUP(C8310,W:Y,3,TRUE)</f>
        <v>Sept 19</v>
      </c>
      <c r="H8310" s="27">
        <f t="shared" si="129"/>
        <v>8309</v>
      </c>
      <c r="I8310" s="30" t="str">
        <f>IF(G8310='Check Register'!$E$1,H8310,"")</f>
        <v/>
      </c>
      <c r="J8310" s="16" t="str">
        <f>IFERROR(SMALL($I$2:$I$100001,H8310),"")</f>
        <v/>
      </c>
    </row>
    <row r="8311" spans="1:10" x14ac:dyDescent="0.3">
      <c r="A8311" t="s">
        <v>447</v>
      </c>
      <c r="B8311" t="s">
        <v>208</v>
      </c>
      <c r="C8311" s="7">
        <v>43728</v>
      </c>
      <c r="E8311" s="27">
        <v>38</v>
      </c>
      <c r="G8311" s="27" t="str">
        <f>VLOOKUP(C8311,W:Y,3,TRUE)</f>
        <v>Sept 19</v>
      </c>
      <c r="H8311" s="27">
        <f t="shared" si="129"/>
        <v>8310</v>
      </c>
      <c r="I8311" s="30" t="str">
        <f>IF(G8311='Check Register'!$E$1,H8311,"")</f>
        <v/>
      </c>
      <c r="J8311" s="16" t="str">
        <f>IFERROR(SMALL($I$2:$I$100001,H8311),"")</f>
        <v/>
      </c>
    </row>
    <row r="8312" spans="1:10" x14ac:dyDescent="0.3">
      <c r="A8312" t="s">
        <v>51</v>
      </c>
      <c r="B8312" t="s">
        <v>22</v>
      </c>
      <c r="C8312" s="7">
        <v>43728</v>
      </c>
      <c r="E8312" s="27">
        <v>210</v>
      </c>
      <c r="G8312" s="27" t="str">
        <f>VLOOKUP(C8312,W:Y,3,TRUE)</f>
        <v>Sept 19</v>
      </c>
      <c r="H8312" s="27">
        <f t="shared" si="129"/>
        <v>8311</v>
      </c>
      <c r="I8312" s="30" t="str">
        <f>IF(G8312='Check Register'!$E$1,H8312,"")</f>
        <v/>
      </c>
      <c r="J8312" s="16" t="str">
        <f>IFERROR(SMALL($I$2:$I$100001,H8312),"")</f>
        <v/>
      </c>
    </row>
    <row r="8313" spans="1:10" x14ac:dyDescent="0.3">
      <c r="A8313" t="s">
        <v>641</v>
      </c>
      <c r="B8313" t="s">
        <v>14</v>
      </c>
      <c r="C8313" s="7">
        <v>43728</v>
      </c>
      <c r="E8313" s="27">
        <v>2267.69</v>
      </c>
      <c r="G8313" s="27" t="str">
        <f>VLOOKUP(C8313,W:Y,3,TRUE)</f>
        <v>Sept 19</v>
      </c>
      <c r="H8313" s="27">
        <f t="shared" si="129"/>
        <v>8312</v>
      </c>
      <c r="I8313" s="30" t="str">
        <f>IF(G8313='Check Register'!$E$1,H8313,"")</f>
        <v/>
      </c>
      <c r="J8313" s="16" t="str">
        <f>IFERROR(SMALL($I$2:$I$100001,H8313),"")</f>
        <v/>
      </c>
    </row>
    <row r="8314" spans="1:10" x14ac:dyDescent="0.3">
      <c r="A8314" t="s">
        <v>188</v>
      </c>
      <c r="B8314" t="s">
        <v>20</v>
      </c>
      <c r="C8314" s="7">
        <v>43728</v>
      </c>
      <c r="E8314" s="27">
        <v>8420.74</v>
      </c>
      <c r="G8314" s="27" t="str">
        <f>VLOOKUP(C8314,W:Y,3,TRUE)</f>
        <v>Sept 19</v>
      </c>
      <c r="H8314" s="27">
        <f t="shared" si="129"/>
        <v>8313</v>
      </c>
      <c r="I8314" s="30" t="str">
        <f>IF(G8314='Check Register'!$E$1,H8314,"")</f>
        <v/>
      </c>
      <c r="J8314" s="16" t="str">
        <f>IFERROR(SMALL($I$2:$I$100001,H8314),"")</f>
        <v/>
      </c>
    </row>
    <row r="8315" spans="1:10" x14ac:dyDescent="0.3">
      <c r="A8315" t="s">
        <v>599</v>
      </c>
      <c r="B8315" t="s">
        <v>16</v>
      </c>
      <c r="C8315" s="7">
        <v>43728</v>
      </c>
      <c r="E8315" s="27">
        <v>272.89</v>
      </c>
      <c r="G8315" s="27" t="str">
        <f>VLOOKUP(C8315,W:Y,3,TRUE)</f>
        <v>Sept 19</v>
      </c>
      <c r="H8315" s="27">
        <f t="shared" si="129"/>
        <v>8314</v>
      </c>
      <c r="I8315" s="30" t="str">
        <f>IF(G8315='Check Register'!$E$1,H8315,"")</f>
        <v/>
      </c>
      <c r="J8315" s="16" t="str">
        <f>IFERROR(SMALL($I$2:$I$100001,H8315),"")</f>
        <v/>
      </c>
    </row>
    <row r="8316" spans="1:10" x14ac:dyDescent="0.3">
      <c r="A8316" t="s">
        <v>681</v>
      </c>
      <c r="B8316" t="s">
        <v>14</v>
      </c>
      <c r="C8316" s="7">
        <v>43728</v>
      </c>
      <c r="E8316" s="27">
        <v>15000</v>
      </c>
      <c r="G8316" s="27" t="str">
        <f>VLOOKUP(C8316,W:Y,3,TRUE)</f>
        <v>Sept 19</v>
      </c>
      <c r="H8316" s="27">
        <f t="shared" si="129"/>
        <v>8315</v>
      </c>
      <c r="I8316" s="30" t="str">
        <f>IF(G8316='Check Register'!$E$1,H8316,"")</f>
        <v/>
      </c>
      <c r="J8316" s="16" t="str">
        <f>IFERROR(SMALL($I$2:$I$100001,H8316),"")</f>
        <v/>
      </c>
    </row>
    <row r="8317" spans="1:10" x14ac:dyDescent="0.3">
      <c r="A8317" t="s">
        <v>55</v>
      </c>
      <c r="B8317" t="s">
        <v>14</v>
      </c>
      <c r="C8317" s="7">
        <v>43728</v>
      </c>
      <c r="E8317" s="27">
        <v>10545</v>
      </c>
      <c r="G8317" s="27" t="str">
        <f>VLOOKUP(C8317,W:Y,3,TRUE)</f>
        <v>Sept 19</v>
      </c>
      <c r="H8317" s="27">
        <f t="shared" si="129"/>
        <v>8316</v>
      </c>
      <c r="I8317" s="30" t="str">
        <f>IF(G8317='Check Register'!$E$1,H8317,"")</f>
        <v/>
      </c>
      <c r="J8317" s="16" t="str">
        <f>IFERROR(SMALL($I$2:$I$100001,H8317),"")</f>
        <v/>
      </c>
    </row>
    <row r="8318" spans="1:10" x14ac:dyDescent="0.3">
      <c r="A8318" t="s">
        <v>57</v>
      </c>
      <c r="B8318" t="s">
        <v>127</v>
      </c>
      <c r="C8318" s="7">
        <v>43728</v>
      </c>
      <c r="E8318" s="27">
        <v>979.89</v>
      </c>
      <c r="G8318" s="27" t="str">
        <f>VLOOKUP(C8318,W:Y,3,TRUE)</f>
        <v>Sept 19</v>
      </c>
      <c r="H8318" s="27">
        <f t="shared" si="129"/>
        <v>8317</v>
      </c>
      <c r="I8318" s="30" t="str">
        <f>IF(G8318='Check Register'!$E$1,H8318,"")</f>
        <v/>
      </c>
      <c r="J8318" s="16" t="str">
        <f>IFERROR(SMALL($I$2:$I$100001,H8318),"")</f>
        <v/>
      </c>
    </row>
    <row r="8319" spans="1:10" x14ac:dyDescent="0.3">
      <c r="A8319" t="s">
        <v>57</v>
      </c>
      <c r="B8319" t="s">
        <v>8</v>
      </c>
      <c r="C8319" s="7">
        <v>43728</v>
      </c>
      <c r="E8319" s="27">
        <v>244.3</v>
      </c>
      <c r="G8319" s="27" t="str">
        <f>VLOOKUP(C8319,W:Y,3,TRUE)</f>
        <v>Sept 19</v>
      </c>
      <c r="H8319" s="27">
        <f t="shared" si="129"/>
        <v>8318</v>
      </c>
      <c r="I8319" s="30" t="str">
        <f>IF(G8319='Check Register'!$E$1,H8319,"")</f>
        <v/>
      </c>
      <c r="J8319" s="16" t="str">
        <f>IFERROR(SMALL($I$2:$I$100001,H8319),"")</f>
        <v/>
      </c>
    </row>
    <row r="8320" spans="1:10" x14ac:dyDescent="0.3">
      <c r="A8320" t="s">
        <v>57</v>
      </c>
      <c r="B8320" t="s">
        <v>85</v>
      </c>
      <c r="C8320" s="7">
        <v>43728</v>
      </c>
      <c r="E8320" s="27">
        <v>12.18</v>
      </c>
      <c r="G8320" s="27" t="str">
        <f>VLOOKUP(C8320,W:Y,3,TRUE)</f>
        <v>Sept 19</v>
      </c>
      <c r="H8320" s="27">
        <f t="shared" si="129"/>
        <v>8319</v>
      </c>
      <c r="I8320" s="30" t="str">
        <f>IF(G8320='Check Register'!$E$1,H8320,"")</f>
        <v/>
      </c>
      <c r="J8320" s="16" t="str">
        <f>IFERROR(SMALL($I$2:$I$100001,H8320),"")</f>
        <v/>
      </c>
    </row>
    <row r="8321" spans="1:10" x14ac:dyDescent="0.3">
      <c r="A8321" t="s">
        <v>236</v>
      </c>
      <c r="B8321" t="s">
        <v>8</v>
      </c>
      <c r="C8321" s="7">
        <v>43728</v>
      </c>
      <c r="E8321" s="27">
        <v>1359.86</v>
      </c>
      <c r="G8321" s="27" t="str">
        <f>VLOOKUP(C8321,W:Y,3,TRUE)</f>
        <v>Sept 19</v>
      </c>
      <c r="H8321" s="27">
        <f t="shared" si="129"/>
        <v>8320</v>
      </c>
      <c r="I8321" s="30" t="str">
        <f>IF(G8321='Check Register'!$E$1,H8321,"")</f>
        <v/>
      </c>
      <c r="J8321" s="16" t="str">
        <f>IFERROR(SMALL($I$2:$I$100001,H8321),"")</f>
        <v/>
      </c>
    </row>
    <row r="8322" spans="1:10" x14ac:dyDescent="0.3">
      <c r="A8322" t="s">
        <v>369</v>
      </c>
      <c r="B8322" t="s">
        <v>39</v>
      </c>
      <c r="C8322" s="7">
        <v>43728</v>
      </c>
      <c r="E8322" s="27">
        <v>6319.48</v>
      </c>
      <c r="G8322" s="27" t="str">
        <f>VLOOKUP(C8322,W:Y,3,TRUE)</f>
        <v>Sept 19</v>
      </c>
      <c r="H8322" s="27">
        <f t="shared" si="129"/>
        <v>8321</v>
      </c>
      <c r="I8322" s="30" t="str">
        <f>IF(G8322='Check Register'!$E$1,H8322,"")</f>
        <v/>
      </c>
      <c r="J8322" s="16" t="str">
        <f>IFERROR(SMALL($I$2:$I$100001,H8322),"")</f>
        <v/>
      </c>
    </row>
    <row r="8323" spans="1:10" x14ac:dyDescent="0.3">
      <c r="A8323" t="s">
        <v>211</v>
      </c>
      <c r="B8323" t="s">
        <v>212</v>
      </c>
      <c r="C8323" s="7">
        <v>43728</v>
      </c>
      <c r="E8323" s="27">
        <v>170</v>
      </c>
      <c r="G8323" s="27" t="str">
        <f>VLOOKUP(C8323,W:Y,3,TRUE)</f>
        <v>Sept 19</v>
      </c>
      <c r="H8323" s="27">
        <f t="shared" ref="H8323:H8386" si="130">1+H8322</f>
        <v>8322</v>
      </c>
      <c r="I8323" s="30" t="str">
        <f>IF(G8323='Check Register'!$E$1,H8323,"")</f>
        <v/>
      </c>
      <c r="J8323" s="16" t="str">
        <f>IFERROR(SMALL($I$2:$I$100001,H8323),"")</f>
        <v/>
      </c>
    </row>
    <row r="8324" spans="1:10" x14ac:dyDescent="0.3">
      <c r="A8324" t="s">
        <v>387</v>
      </c>
      <c r="B8324" t="s">
        <v>14</v>
      </c>
      <c r="C8324" s="7">
        <v>43728</v>
      </c>
      <c r="E8324" s="27">
        <v>5800</v>
      </c>
      <c r="G8324" s="27" t="str">
        <f>VLOOKUP(C8324,W:Y,3,TRUE)</f>
        <v>Sept 19</v>
      </c>
      <c r="H8324" s="27">
        <f t="shared" si="130"/>
        <v>8323</v>
      </c>
      <c r="I8324" s="30" t="str">
        <f>IF(G8324='Check Register'!$E$1,H8324,"")</f>
        <v/>
      </c>
      <c r="J8324" s="16" t="str">
        <f>IFERROR(SMALL($I$2:$I$100001,H8324),"")</f>
        <v/>
      </c>
    </row>
    <row r="8325" spans="1:10" x14ac:dyDescent="0.3">
      <c r="A8325" t="s">
        <v>213</v>
      </c>
      <c r="B8325" t="s">
        <v>22</v>
      </c>
      <c r="C8325" s="7">
        <v>43728</v>
      </c>
      <c r="E8325" s="27">
        <v>52</v>
      </c>
      <c r="G8325" s="27" t="str">
        <f>VLOOKUP(C8325,W:Y,3,TRUE)</f>
        <v>Sept 19</v>
      </c>
      <c r="H8325" s="27">
        <f t="shared" si="130"/>
        <v>8324</v>
      </c>
      <c r="I8325" s="30" t="str">
        <f>IF(G8325='Check Register'!$E$1,H8325,"")</f>
        <v/>
      </c>
      <c r="J8325" s="16" t="str">
        <f>IFERROR(SMALL($I$2:$I$100001,H8325),"")</f>
        <v/>
      </c>
    </row>
    <row r="8326" spans="1:10" x14ac:dyDescent="0.3">
      <c r="A8326" t="s">
        <v>380</v>
      </c>
      <c r="B8326" t="s">
        <v>8</v>
      </c>
      <c r="C8326" s="7">
        <v>43728</v>
      </c>
      <c r="E8326" s="27">
        <v>397.75</v>
      </c>
      <c r="G8326" s="27" t="str">
        <f>VLOOKUP(C8326,W:Y,3,TRUE)</f>
        <v>Sept 19</v>
      </c>
      <c r="H8326" s="27">
        <f t="shared" si="130"/>
        <v>8325</v>
      </c>
      <c r="I8326" s="30" t="str">
        <f>IF(G8326='Check Register'!$E$1,H8326,"")</f>
        <v/>
      </c>
      <c r="J8326" s="16" t="str">
        <f>IFERROR(SMALL($I$2:$I$100001,H8326),"")</f>
        <v/>
      </c>
    </row>
    <row r="8327" spans="1:10" x14ac:dyDescent="0.3">
      <c r="A8327" t="s">
        <v>74</v>
      </c>
      <c r="B8327" t="s">
        <v>28</v>
      </c>
      <c r="C8327" s="7">
        <v>43728</v>
      </c>
      <c r="E8327" s="27">
        <v>585.85</v>
      </c>
      <c r="G8327" s="27" t="str">
        <f>VLOOKUP(C8327,W:Y,3,TRUE)</f>
        <v>Sept 19</v>
      </c>
      <c r="H8327" s="27">
        <f t="shared" si="130"/>
        <v>8326</v>
      </c>
      <c r="I8327" s="30" t="str">
        <f>IF(G8327='Check Register'!$E$1,H8327,"")</f>
        <v/>
      </c>
      <c r="J8327" s="16" t="str">
        <f>IFERROR(SMALL($I$2:$I$100001,H8327),"")</f>
        <v/>
      </c>
    </row>
    <row r="8328" spans="1:10" x14ac:dyDescent="0.3">
      <c r="A8328" t="s">
        <v>74</v>
      </c>
      <c r="B8328" t="s">
        <v>35</v>
      </c>
      <c r="C8328" s="7">
        <v>43728</v>
      </c>
      <c r="E8328" s="27">
        <v>354.95</v>
      </c>
      <c r="G8328" s="27" t="str">
        <f>VLOOKUP(C8328,W:Y,3,TRUE)</f>
        <v>Sept 19</v>
      </c>
      <c r="H8328" s="27">
        <f t="shared" si="130"/>
        <v>8327</v>
      </c>
      <c r="I8328" s="30" t="str">
        <f>IF(G8328='Check Register'!$E$1,H8328,"")</f>
        <v/>
      </c>
      <c r="J8328" s="16" t="str">
        <f>IFERROR(SMALL($I$2:$I$100001,H8328),"")</f>
        <v/>
      </c>
    </row>
    <row r="8329" spans="1:10" x14ac:dyDescent="0.3">
      <c r="A8329" t="s">
        <v>420</v>
      </c>
      <c r="B8329" t="s">
        <v>43</v>
      </c>
      <c r="C8329" s="7">
        <v>43728</v>
      </c>
      <c r="E8329" s="27">
        <v>500</v>
      </c>
      <c r="G8329" s="27" t="str">
        <f>VLOOKUP(C8329,W:Y,3,TRUE)</f>
        <v>Sept 19</v>
      </c>
      <c r="H8329" s="27">
        <f t="shared" si="130"/>
        <v>8328</v>
      </c>
      <c r="I8329" s="30" t="str">
        <f>IF(G8329='Check Register'!$E$1,H8329,"")</f>
        <v/>
      </c>
      <c r="J8329" s="16" t="str">
        <f>IFERROR(SMALL($I$2:$I$100001,H8329),"")</f>
        <v/>
      </c>
    </row>
    <row r="8330" spans="1:10" x14ac:dyDescent="0.3">
      <c r="A8330" t="s">
        <v>165</v>
      </c>
      <c r="B8330" t="s">
        <v>8</v>
      </c>
      <c r="C8330" s="7">
        <v>43728</v>
      </c>
      <c r="E8330" s="27">
        <v>2636.3</v>
      </c>
      <c r="G8330" s="27" t="str">
        <f>VLOOKUP(C8330,W:Y,3,TRUE)</f>
        <v>Sept 19</v>
      </c>
      <c r="H8330" s="27">
        <f t="shared" si="130"/>
        <v>8329</v>
      </c>
      <c r="I8330" s="30" t="str">
        <f>IF(G8330='Check Register'!$E$1,H8330,"")</f>
        <v/>
      </c>
      <c r="J8330" s="16" t="str">
        <f>IFERROR(SMALL($I$2:$I$100001,H8330),"")</f>
        <v/>
      </c>
    </row>
    <row r="8331" spans="1:10" x14ac:dyDescent="0.3">
      <c r="A8331" t="s">
        <v>647</v>
      </c>
      <c r="B8331" t="s">
        <v>6</v>
      </c>
      <c r="C8331" s="7">
        <v>43728</v>
      </c>
      <c r="E8331" s="27">
        <v>281323.2</v>
      </c>
      <c r="G8331" s="27" t="str">
        <f>VLOOKUP(C8331,W:Y,3,TRUE)</f>
        <v>Sept 19</v>
      </c>
      <c r="H8331" s="27">
        <f t="shared" si="130"/>
        <v>8330</v>
      </c>
      <c r="I8331" s="30" t="str">
        <f>IF(G8331='Check Register'!$E$1,H8331,"")</f>
        <v/>
      </c>
      <c r="J8331" s="16" t="str">
        <f>IFERROR(SMALL($I$2:$I$100001,H8331),"")</f>
        <v/>
      </c>
    </row>
    <row r="8332" spans="1:10" x14ac:dyDescent="0.3">
      <c r="A8332" t="s">
        <v>231</v>
      </c>
      <c r="B8332" t="s">
        <v>89</v>
      </c>
      <c r="C8332" s="7">
        <v>43728</v>
      </c>
      <c r="E8332" s="27">
        <v>422.5</v>
      </c>
      <c r="G8332" s="27" t="str">
        <f>VLOOKUP(C8332,W:Y,3,TRUE)</f>
        <v>Sept 19</v>
      </c>
      <c r="H8332" s="27">
        <f t="shared" si="130"/>
        <v>8331</v>
      </c>
      <c r="I8332" s="30" t="str">
        <f>IF(G8332='Check Register'!$E$1,H8332,"")</f>
        <v/>
      </c>
      <c r="J8332" s="16" t="str">
        <f>IFERROR(SMALL($I$2:$I$100001,H8332),"")</f>
        <v/>
      </c>
    </row>
    <row r="8333" spans="1:10" x14ac:dyDescent="0.3">
      <c r="A8333" t="s">
        <v>682</v>
      </c>
      <c r="B8333" t="s">
        <v>81</v>
      </c>
      <c r="C8333" s="7">
        <v>43728</v>
      </c>
      <c r="E8333" s="27">
        <v>1275</v>
      </c>
      <c r="G8333" s="27" t="str">
        <f>VLOOKUP(C8333,W:Y,3,TRUE)</f>
        <v>Sept 19</v>
      </c>
      <c r="H8333" s="27">
        <f t="shared" si="130"/>
        <v>8332</v>
      </c>
      <c r="I8333" s="30" t="str">
        <f>IF(G8333='Check Register'!$E$1,H8333,"")</f>
        <v/>
      </c>
      <c r="J8333" s="16" t="str">
        <f>IFERROR(SMALL($I$2:$I$100001,H8333),"")</f>
        <v/>
      </c>
    </row>
    <row r="8334" spans="1:10" x14ac:dyDescent="0.3">
      <c r="A8334" t="s">
        <v>545</v>
      </c>
      <c r="B8334" t="s">
        <v>102</v>
      </c>
      <c r="C8334" s="7">
        <v>43728</v>
      </c>
      <c r="E8334" s="27">
        <v>833.33</v>
      </c>
      <c r="G8334" s="27" t="str">
        <f>VLOOKUP(C8334,W:Y,3,TRUE)</f>
        <v>Sept 19</v>
      </c>
      <c r="H8334" s="27">
        <f t="shared" si="130"/>
        <v>8333</v>
      </c>
      <c r="I8334" s="30" t="str">
        <f>IF(G8334='Check Register'!$E$1,H8334,"")</f>
        <v/>
      </c>
      <c r="J8334" s="16" t="str">
        <f>IFERROR(SMALL($I$2:$I$100001,H8334),"")</f>
        <v/>
      </c>
    </row>
    <row r="8335" spans="1:10" x14ac:dyDescent="0.3">
      <c r="A8335" t="s">
        <v>536</v>
      </c>
      <c r="B8335" t="s">
        <v>11</v>
      </c>
      <c r="C8335" s="7">
        <v>43728</v>
      </c>
      <c r="E8335" s="27">
        <v>3085.1</v>
      </c>
      <c r="G8335" s="27" t="str">
        <f>VLOOKUP(C8335,W:Y,3,TRUE)</f>
        <v>Sept 19</v>
      </c>
      <c r="H8335" s="27">
        <f t="shared" si="130"/>
        <v>8334</v>
      </c>
      <c r="I8335" s="30" t="str">
        <f>IF(G8335='Check Register'!$E$1,H8335,"")</f>
        <v/>
      </c>
      <c r="J8335" s="16" t="str">
        <f>IFERROR(SMALL($I$2:$I$100001,H8335),"")</f>
        <v/>
      </c>
    </row>
    <row r="8336" spans="1:10" x14ac:dyDescent="0.3">
      <c r="A8336" t="s">
        <v>84</v>
      </c>
      <c r="B8336" t="s">
        <v>85</v>
      </c>
      <c r="C8336" s="7">
        <v>43728</v>
      </c>
      <c r="E8336" s="27">
        <v>423.75</v>
      </c>
      <c r="G8336" s="27" t="str">
        <f>VLOOKUP(C8336,W:Y,3,TRUE)</f>
        <v>Sept 19</v>
      </c>
      <c r="H8336" s="27">
        <f t="shared" si="130"/>
        <v>8335</v>
      </c>
      <c r="I8336" s="30" t="str">
        <f>IF(G8336='Check Register'!$E$1,H8336,"")</f>
        <v/>
      </c>
      <c r="J8336" s="16" t="str">
        <f>IFERROR(SMALL($I$2:$I$100001,H8336),"")</f>
        <v/>
      </c>
    </row>
    <row r="8337" spans="1:10" x14ac:dyDescent="0.3">
      <c r="A8337" t="s">
        <v>126</v>
      </c>
      <c r="B8337" t="s">
        <v>127</v>
      </c>
      <c r="C8337" s="7">
        <v>43728</v>
      </c>
      <c r="E8337" s="27">
        <v>364.56</v>
      </c>
      <c r="G8337" s="27" t="str">
        <f>VLOOKUP(C8337,W:Y,3,TRUE)</f>
        <v>Sept 19</v>
      </c>
      <c r="H8337" s="27">
        <f t="shared" si="130"/>
        <v>8336</v>
      </c>
      <c r="I8337" s="30" t="str">
        <f>IF(G8337='Check Register'!$E$1,H8337,"")</f>
        <v/>
      </c>
      <c r="J8337" s="16" t="str">
        <f>IFERROR(SMALL($I$2:$I$100001,H8337),"")</f>
        <v/>
      </c>
    </row>
    <row r="8338" spans="1:10" x14ac:dyDescent="0.3">
      <c r="A8338" t="s">
        <v>128</v>
      </c>
      <c r="B8338" t="s">
        <v>89</v>
      </c>
      <c r="C8338" s="7">
        <v>43735</v>
      </c>
      <c r="E8338" s="27">
        <v>7745.45</v>
      </c>
      <c r="G8338" s="27" t="str">
        <f>VLOOKUP(C8338,W:Y,3,TRUE)</f>
        <v>Sept 19</v>
      </c>
      <c r="H8338" s="27">
        <f t="shared" si="130"/>
        <v>8337</v>
      </c>
      <c r="I8338" s="30" t="str">
        <f>IF(G8338='Check Register'!$E$1,H8338,"")</f>
        <v/>
      </c>
      <c r="J8338" s="16" t="str">
        <f>IFERROR(SMALL($I$2:$I$100001,H8338),"")</f>
        <v/>
      </c>
    </row>
    <row r="8339" spans="1:10" x14ac:dyDescent="0.3">
      <c r="A8339" t="s">
        <v>172</v>
      </c>
      <c r="B8339" t="s">
        <v>8</v>
      </c>
      <c r="C8339" s="7">
        <v>43735</v>
      </c>
      <c r="E8339" s="27">
        <v>540.96</v>
      </c>
      <c r="G8339" s="27" t="str">
        <f>VLOOKUP(C8339,W:Y,3,TRUE)</f>
        <v>Sept 19</v>
      </c>
      <c r="H8339" s="27">
        <f t="shared" si="130"/>
        <v>8338</v>
      </c>
      <c r="I8339" s="30" t="str">
        <f>IF(G8339='Check Register'!$E$1,H8339,"")</f>
        <v/>
      </c>
      <c r="J8339" s="16" t="str">
        <f>IFERROR(SMALL($I$2:$I$100001,H8339),"")</f>
        <v/>
      </c>
    </row>
    <row r="8340" spans="1:10" x14ac:dyDescent="0.3">
      <c r="A8340" t="s">
        <v>683</v>
      </c>
      <c r="B8340" t="s">
        <v>131</v>
      </c>
      <c r="C8340" s="7">
        <v>43735</v>
      </c>
      <c r="E8340" s="27">
        <v>79.2</v>
      </c>
      <c r="G8340" s="27" t="str">
        <f>VLOOKUP(C8340,W:Y,3,TRUE)</f>
        <v>Sept 19</v>
      </c>
      <c r="H8340" s="27">
        <f t="shared" si="130"/>
        <v>8339</v>
      </c>
      <c r="I8340" s="30" t="str">
        <f>IF(G8340='Check Register'!$E$1,H8340,"")</f>
        <v/>
      </c>
      <c r="J8340" s="16" t="str">
        <f>IFERROR(SMALL($I$2:$I$100001,H8340),"")</f>
        <v/>
      </c>
    </row>
    <row r="8341" spans="1:10" x14ac:dyDescent="0.3">
      <c r="A8341" t="s">
        <v>683</v>
      </c>
      <c r="B8341" t="s">
        <v>16</v>
      </c>
      <c r="C8341" s="7">
        <v>43735</v>
      </c>
      <c r="E8341" s="27">
        <v>22.97</v>
      </c>
      <c r="G8341" s="27" t="str">
        <f>VLOOKUP(C8341,W:Y,3,TRUE)</f>
        <v>Sept 19</v>
      </c>
      <c r="H8341" s="27">
        <f t="shared" si="130"/>
        <v>8340</v>
      </c>
      <c r="I8341" s="30" t="str">
        <f>IF(G8341='Check Register'!$E$1,H8341,"")</f>
        <v/>
      </c>
      <c r="J8341" s="16" t="str">
        <f>IFERROR(SMALL($I$2:$I$100001,H8341),"")</f>
        <v/>
      </c>
    </row>
    <row r="8342" spans="1:10" x14ac:dyDescent="0.3">
      <c r="A8342" t="s">
        <v>10</v>
      </c>
      <c r="B8342" t="s">
        <v>127</v>
      </c>
      <c r="C8342" s="7">
        <v>43735</v>
      </c>
      <c r="E8342" s="27">
        <v>29.98</v>
      </c>
      <c r="G8342" s="27" t="str">
        <f>VLOOKUP(C8342,W:Y,3,TRUE)</f>
        <v>Sept 19</v>
      </c>
      <c r="H8342" s="27">
        <f t="shared" si="130"/>
        <v>8341</v>
      </c>
      <c r="I8342" s="30" t="str">
        <f>IF(G8342='Check Register'!$E$1,H8342,"")</f>
        <v/>
      </c>
      <c r="J8342" s="16" t="str">
        <f>IFERROR(SMALL($I$2:$I$100001,H8342),"")</f>
        <v/>
      </c>
    </row>
    <row r="8343" spans="1:10" x14ac:dyDescent="0.3">
      <c r="A8343" t="s">
        <v>654</v>
      </c>
      <c r="B8343" t="s">
        <v>85</v>
      </c>
      <c r="C8343" s="7">
        <v>43735</v>
      </c>
      <c r="E8343" s="27">
        <v>750</v>
      </c>
      <c r="G8343" s="27" t="str">
        <f>VLOOKUP(C8343,W:Y,3,TRUE)</f>
        <v>Sept 19</v>
      </c>
      <c r="H8343" s="27">
        <f t="shared" si="130"/>
        <v>8342</v>
      </c>
      <c r="I8343" s="30" t="str">
        <f>IF(G8343='Check Register'!$E$1,H8343,"")</f>
        <v/>
      </c>
      <c r="J8343" s="16" t="str">
        <f>IFERROR(SMALL($I$2:$I$100001,H8343),"")</f>
        <v/>
      </c>
    </row>
    <row r="8344" spans="1:10" x14ac:dyDescent="0.3">
      <c r="A8344" t="s">
        <v>132</v>
      </c>
      <c r="B8344" t="s">
        <v>20</v>
      </c>
      <c r="C8344" s="7">
        <v>43735</v>
      </c>
      <c r="E8344" s="27">
        <v>56.89</v>
      </c>
      <c r="G8344" s="27" t="str">
        <f>VLOOKUP(C8344,W:Y,3,TRUE)</f>
        <v>Sept 19</v>
      </c>
      <c r="H8344" s="27">
        <f t="shared" si="130"/>
        <v>8343</v>
      </c>
      <c r="I8344" s="30" t="str">
        <f>IF(G8344='Check Register'!$E$1,H8344,"")</f>
        <v/>
      </c>
      <c r="J8344" s="16" t="str">
        <f>IFERROR(SMALL($I$2:$I$100001,H8344),"")</f>
        <v/>
      </c>
    </row>
    <row r="8345" spans="1:10" x14ac:dyDescent="0.3">
      <c r="A8345" t="s">
        <v>133</v>
      </c>
      <c r="B8345" t="s">
        <v>8</v>
      </c>
      <c r="C8345" s="7">
        <v>43735</v>
      </c>
      <c r="E8345" s="27">
        <v>532.23</v>
      </c>
      <c r="G8345" s="27" t="str">
        <f>VLOOKUP(C8345,W:Y,3,TRUE)</f>
        <v>Sept 19</v>
      </c>
      <c r="H8345" s="27">
        <f t="shared" si="130"/>
        <v>8344</v>
      </c>
      <c r="I8345" s="30" t="str">
        <f>IF(G8345='Check Register'!$E$1,H8345,"")</f>
        <v/>
      </c>
      <c r="J8345" s="16" t="str">
        <f>IFERROR(SMALL($I$2:$I$100001,H8345),"")</f>
        <v/>
      </c>
    </row>
    <row r="8346" spans="1:10" x14ac:dyDescent="0.3">
      <c r="A8346" t="s">
        <v>134</v>
      </c>
      <c r="B8346" t="s">
        <v>22</v>
      </c>
      <c r="C8346" s="7">
        <v>43735</v>
      </c>
      <c r="E8346" s="27">
        <v>1308.3399999999999</v>
      </c>
      <c r="G8346" s="27" t="str">
        <f>VLOOKUP(C8346,W:Y,3,TRUE)</f>
        <v>Sept 19</v>
      </c>
      <c r="H8346" s="27">
        <f t="shared" si="130"/>
        <v>8345</v>
      </c>
      <c r="I8346" s="30" t="str">
        <f>IF(G8346='Check Register'!$E$1,H8346,"")</f>
        <v/>
      </c>
      <c r="J8346" s="16" t="str">
        <f>IFERROR(SMALL($I$2:$I$100001,H8346),"")</f>
        <v/>
      </c>
    </row>
    <row r="8347" spans="1:10" x14ac:dyDescent="0.3">
      <c r="A8347" t="s">
        <v>175</v>
      </c>
      <c r="B8347" t="s">
        <v>43</v>
      </c>
      <c r="C8347" s="7">
        <v>43735</v>
      </c>
      <c r="E8347" s="27">
        <v>821.38</v>
      </c>
      <c r="G8347" s="27" t="str">
        <f>VLOOKUP(C8347,W:Y,3,TRUE)</f>
        <v>Sept 19</v>
      </c>
      <c r="H8347" s="27">
        <f t="shared" si="130"/>
        <v>8346</v>
      </c>
      <c r="I8347" s="30" t="str">
        <f>IF(G8347='Check Register'!$E$1,H8347,"")</f>
        <v/>
      </c>
      <c r="J8347" s="16" t="str">
        <f>IFERROR(SMALL($I$2:$I$100001,H8347),"")</f>
        <v/>
      </c>
    </row>
    <row r="8348" spans="1:10" x14ac:dyDescent="0.3">
      <c r="A8348" t="s">
        <v>206</v>
      </c>
      <c r="B8348" t="s">
        <v>14</v>
      </c>
      <c r="C8348" s="7">
        <v>43735</v>
      </c>
      <c r="E8348" s="27">
        <v>6750</v>
      </c>
      <c r="G8348" s="27" t="str">
        <f>VLOOKUP(C8348,W:Y,3,TRUE)</f>
        <v>Sept 19</v>
      </c>
      <c r="H8348" s="27">
        <f t="shared" si="130"/>
        <v>8347</v>
      </c>
      <c r="I8348" s="30" t="str">
        <f>IF(G8348='Check Register'!$E$1,H8348,"")</f>
        <v/>
      </c>
      <c r="J8348" s="16" t="str">
        <f>IFERROR(SMALL($I$2:$I$100001,H8348),"")</f>
        <v/>
      </c>
    </row>
    <row r="8349" spans="1:10" x14ac:dyDescent="0.3">
      <c r="A8349" t="s">
        <v>176</v>
      </c>
      <c r="B8349" t="s">
        <v>25</v>
      </c>
      <c r="C8349" s="7">
        <v>43735</v>
      </c>
      <c r="E8349" s="27">
        <v>150.57</v>
      </c>
      <c r="G8349" s="27" t="str">
        <f>VLOOKUP(C8349,W:Y,3,TRUE)</f>
        <v>Sept 19</v>
      </c>
      <c r="H8349" s="27">
        <f t="shared" si="130"/>
        <v>8348</v>
      </c>
      <c r="I8349" s="30" t="str">
        <f>IF(G8349='Check Register'!$E$1,H8349,"")</f>
        <v/>
      </c>
      <c r="J8349" s="16" t="str">
        <f>IFERROR(SMALL($I$2:$I$100001,H8349),"")</f>
        <v/>
      </c>
    </row>
    <row r="8350" spans="1:10" x14ac:dyDescent="0.3">
      <c r="A8350" t="s">
        <v>138</v>
      </c>
      <c r="B8350" t="s">
        <v>139</v>
      </c>
      <c r="C8350" s="7">
        <v>43735</v>
      </c>
      <c r="E8350" s="27">
        <v>20185.52</v>
      </c>
      <c r="G8350" s="27" t="str">
        <f>VLOOKUP(C8350,W:Y,3,TRUE)</f>
        <v>Sept 19</v>
      </c>
      <c r="H8350" s="27">
        <f t="shared" si="130"/>
        <v>8349</v>
      </c>
      <c r="I8350" s="30" t="str">
        <f>IF(G8350='Check Register'!$E$1,H8350,"")</f>
        <v/>
      </c>
      <c r="J8350" s="16" t="str">
        <f>IFERROR(SMALL($I$2:$I$100001,H8350),"")</f>
        <v/>
      </c>
    </row>
    <row r="8351" spans="1:10" x14ac:dyDescent="0.3">
      <c r="A8351" t="s">
        <v>221</v>
      </c>
      <c r="B8351" t="s">
        <v>8</v>
      </c>
      <c r="C8351" s="7">
        <v>43735</v>
      </c>
      <c r="E8351" s="27">
        <v>1157.27</v>
      </c>
      <c r="G8351" s="27" t="str">
        <f>VLOOKUP(C8351,W:Y,3,TRUE)</f>
        <v>Sept 19</v>
      </c>
      <c r="H8351" s="27">
        <f t="shared" si="130"/>
        <v>8350</v>
      </c>
      <c r="I8351" s="30" t="str">
        <f>IF(G8351='Check Register'!$E$1,H8351,"")</f>
        <v/>
      </c>
      <c r="J8351" s="16" t="str">
        <f>IFERROR(SMALL($I$2:$I$100001,H8351),"")</f>
        <v/>
      </c>
    </row>
    <row r="8352" spans="1:10" x14ac:dyDescent="0.3">
      <c r="A8352" t="s">
        <v>567</v>
      </c>
      <c r="B8352" t="s">
        <v>45</v>
      </c>
      <c r="C8352" s="7">
        <v>43735</v>
      </c>
      <c r="E8352" s="27">
        <v>1448.56</v>
      </c>
      <c r="G8352" s="27" t="str">
        <f>VLOOKUP(C8352,W:Y,3,TRUE)</f>
        <v>Sept 19</v>
      </c>
      <c r="H8352" s="27">
        <f t="shared" si="130"/>
        <v>8351</v>
      </c>
      <c r="I8352" s="30" t="str">
        <f>IF(G8352='Check Register'!$E$1,H8352,"")</f>
        <v/>
      </c>
      <c r="J8352" s="16" t="str">
        <f>IFERROR(SMALL($I$2:$I$100001,H8352),"")</f>
        <v/>
      </c>
    </row>
    <row r="8353" spans="1:10" x14ac:dyDescent="0.3">
      <c r="A8353" t="s">
        <v>24</v>
      </c>
      <c r="B8353" t="s">
        <v>25</v>
      </c>
      <c r="C8353" s="7">
        <v>43735</v>
      </c>
      <c r="E8353" s="27">
        <v>440</v>
      </c>
      <c r="G8353" s="27" t="str">
        <f>VLOOKUP(C8353,W:Y,3,TRUE)</f>
        <v>Sept 19</v>
      </c>
      <c r="H8353" s="27">
        <f t="shared" si="130"/>
        <v>8352</v>
      </c>
      <c r="I8353" s="30" t="str">
        <f>IF(G8353='Check Register'!$E$1,H8353,"")</f>
        <v/>
      </c>
      <c r="J8353" s="16" t="str">
        <f>IFERROR(SMALL($I$2:$I$100001,H8353),"")</f>
        <v/>
      </c>
    </row>
    <row r="8354" spans="1:10" x14ac:dyDescent="0.3">
      <c r="A8354" t="s">
        <v>144</v>
      </c>
      <c r="B8354" t="s">
        <v>28</v>
      </c>
      <c r="C8354" s="7">
        <v>43735</v>
      </c>
      <c r="E8354" s="27">
        <v>358037.96</v>
      </c>
      <c r="G8354" s="27" t="str">
        <f>VLOOKUP(C8354,W:Y,3,TRUE)</f>
        <v>Sept 19</v>
      </c>
      <c r="H8354" s="27">
        <f t="shared" si="130"/>
        <v>8353</v>
      </c>
      <c r="I8354" s="30" t="str">
        <f>IF(G8354='Check Register'!$E$1,H8354,"")</f>
        <v/>
      </c>
      <c r="J8354" s="16" t="str">
        <f>IFERROR(SMALL($I$2:$I$100001,H8354),"")</f>
        <v/>
      </c>
    </row>
    <row r="8355" spans="1:10" x14ac:dyDescent="0.3">
      <c r="A8355" t="s">
        <v>144</v>
      </c>
      <c r="B8355" t="s">
        <v>33</v>
      </c>
      <c r="C8355" s="7">
        <v>43735</v>
      </c>
      <c r="E8355" s="27">
        <v>30604.9</v>
      </c>
      <c r="G8355" s="27" t="str">
        <f>VLOOKUP(C8355,W:Y,3,TRUE)</f>
        <v>Sept 19</v>
      </c>
      <c r="H8355" s="27">
        <f t="shared" si="130"/>
        <v>8354</v>
      </c>
      <c r="I8355" s="30" t="str">
        <f>IF(G8355='Check Register'!$E$1,H8355,"")</f>
        <v/>
      </c>
      <c r="J8355" s="16" t="str">
        <f>IFERROR(SMALL($I$2:$I$100001,H8355),"")</f>
        <v/>
      </c>
    </row>
    <row r="8356" spans="1:10" x14ac:dyDescent="0.3">
      <c r="A8356" t="s">
        <v>144</v>
      </c>
      <c r="B8356" t="s">
        <v>102</v>
      </c>
      <c r="C8356" s="7">
        <v>43735</v>
      </c>
      <c r="E8356" s="27">
        <v>59999.74</v>
      </c>
      <c r="G8356" s="27" t="str">
        <f>VLOOKUP(C8356,W:Y,3,TRUE)</f>
        <v>Sept 19</v>
      </c>
      <c r="H8356" s="27">
        <f t="shared" si="130"/>
        <v>8355</v>
      </c>
      <c r="I8356" s="30" t="str">
        <f>IF(G8356='Check Register'!$E$1,H8356,"")</f>
        <v/>
      </c>
      <c r="J8356" s="16" t="str">
        <f>IFERROR(SMALL($I$2:$I$100001,H8356),"")</f>
        <v/>
      </c>
    </row>
    <row r="8357" spans="1:10" x14ac:dyDescent="0.3">
      <c r="A8357" t="s">
        <v>671</v>
      </c>
      <c r="B8357" t="s">
        <v>14</v>
      </c>
      <c r="C8357" s="7">
        <v>43735</v>
      </c>
      <c r="E8357" s="27">
        <v>1500</v>
      </c>
      <c r="G8357" s="27" t="str">
        <f>VLOOKUP(C8357,W:Y,3,TRUE)</f>
        <v>Sept 19</v>
      </c>
      <c r="H8357" s="27">
        <f t="shared" si="130"/>
        <v>8356</v>
      </c>
      <c r="I8357" s="30" t="str">
        <f>IF(G8357='Check Register'!$E$1,H8357,"")</f>
        <v/>
      </c>
      <c r="J8357" s="16" t="str">
        <f>IFERROR(SMALL($I$2:$I$100001,H8357),"")</f>
        <v/>
      </c>
    </row>
    <row r="8358" spans="1:10" x14ac:dyDescent="0.3">
      <c r="A8358" t="s">
        <v>146</v>
      </c>
      <c r="B8358" t="s">
        <v>8</v>
      </c>
      <c r="C8358" s="7">
        <v>43735</v>
      </c>
      <c r="E8358" s="27">
        <v>247.5</v>
      </c>
      <c r="G8358" s="27" t="str">
        <f>VLOOKUP(C8358,W:Y,3,TRUE)</f>
        <v>Sept 19</v>
      </c>
      <c r="H8358" s="27">
        <f t="shared" si="130"/>
        <v>8357</v>
      </c>
      <c r="I8358" s="30" t="str">
        <f>IF(G8358='Check Register'!$E$1,H8358,"")</f>
        <v/>
      </c>
      <c r="J8358" s="16" t="str">
        <f>IFERROR(SMALL($I$2:$I$100001,H8358),"")</f>
        <v/>
      </c>
    </row>
    <row r="8359" spans="1:10" x14ac:dyDescent="0.3">
      <c r="A8359" t="s">
        <v>423</v>
      </c>
      <c r="B8359" t="s">
        <v>8</v>
      </c>
      <c r="C8359" s="7">
        <v>43735</v>
      </c>
      <c r="E8359" s="27">
        <v>244.95</v>
      </c>
      <c r="G8359" s="27" t="str">
        <f>VLOOKUP(C8359,W:Y,3,TRUE)</f>
        <v>Sept 19</v>
      </c>
      <c r="H8359" s="27">
        <f t="shared" si="130"/>
        <v>8358</v>
      </c>
      <c r="I8359" s="30" t="str">
        <f>IF(G8359='Check Register'!$E$1,H8359,"")</f>
        <v/>
      </c>
      <c r="J8359" s="16" t="str">
        <f>IFERROR(SMALL($I$2:$I$100001,H8359),"")</f>
        <v/>
      </c>
    </row>
    <row r="8360" spans="1:10" x14ac:dyDescent="0.3">
      <c r="A8360" t="s">
        <v>222</v>
      </c>
      <c r="B8360" t="s">
        <v>67</v>
      </c>
      <c r="C8360" s="7">
        <v>43735</v>
      </c>
      <c r="E8360" s="27">
        <v>220</v>
      </c>
      <c r="G8360" s="27" t="str">
        <f>VLOOKUP(C8360,W:Y,3,TRUE)</f>
        <v>Sept 19</v>
      </c>
      <c r="H8360" s="27">
        <f t="shared" si="130"/>
        <v>8359</v>
      </c>
      <c r="I8360" s="30" t="str">
        <f>IF(G8360='Check Register'!$E$1,H8360,"")</f>
        <v/>
      </c>
      <c r="J8360" s="16" t="str">
        <f>IFERROR(SMALL($I$2:$I$100001,H8360),"")</f>
        <v/>
      </c>
    </row>
    <row r="8361" spans="1:10" x14ac:dyDescent="0.3">
      <c r="A8361" t="s">
        <v>335</v>
      </c>
      <c r="B8361" t="s">
        <v>102</v>
      </c>
      <c r="C8361" s="7">
        <v>43735</v>
      </c>
      <c r="E8361" s="27">
        <v>1516.3</v>
      </c>
      <c r="G8361" s="27" t="str">
        <f>VLOOKUP(C8361,W:Y,3,TRUE)</f>
        <v>Sept 19</v>
      </c>
      <c r="H8361" s="27">
        <f t="shared" si="130"/>
        <v>8360</v>
      </c>
      <c r="I8361" s="30" t="str">
        <f>IF(G8361='Check Register'!$E$1,H8361,"")</f>
        <v/>
      </c>
      <c r="J8361" s="16" t="str">
        <f>IFERROR(SMALL($I$2:$I$100001,H8361),"")</f>
        <v/>
      </c>
    </row>
    <row r="8362" spans="1:10" x14ac:dyDescent="0.3">
      <c r="A8362" t="s">
        <v>684</v>
      </c>
      <c r="B8362" t="s">
        <v>66</v>
      </c>
      <c r="C8362" s="7">
        <v>43735</v>
      </c>
      <c r="E8362" s="27">
        <v>2501.5</v>
      </c>
      <c r="G8362" s="27" t="str">
        <f>VLOOKUP(C8362,W:Y,3,TRUE)</f>
        <v>Sept 19</v>
      </c>
      <c r="H8362" s="27">
        <f t="shared" si="130"/>
        <v>8361</v>
      </c>
      <c r="I8362" s="30" t="str">
        <f>IF(G8362='Check Register'!$E$1,H8362,"")</f>
        <v/>
      </c>
      <c r="J8362" s="16" t="str">
        <f>IFERROR(SMALL($I$2:$I$100001,H8362),"")</f>
        <v/>
      </c>
    </row>
    <row r="8363" spans="1:10" x14ac:dyDescent="0.3">
      <c r="A8363" t="s">
        <v>598</v>
      </c>
      <c r="B8363" t="s">
        <v>131</v>
      </c>
      <c r="C8363" s="7">
        <v>43735</v>
      </c>
      <c r="E8363" s="27">
        <v>79.2</v>
      </c>
      <c r="G8363" s="27" t="str">
        <f>VLOOKUP(C8363,W:Y,3,TRUE)</f>
        <v>Sept 19</v>
      </c>
      <c r="H8363" s="27">
        <f t="shared" si="130"/>
        <v>8362</v>
      </c>
      <c r="I8363" s="30" t="str">
        <f>IF(G8363='Check Register'!$E$1,H8363,"")</f>
        <v/>
      </c>
      <c r="J8363" s="16" t="str">
        <f>IFERROR(SMALL($I$2:$I$100001,H8363),"")</f>
        <v/>
      </c>
    </row>
    <row r="8364" spans="1:10" x14ac:dyDescent="0.3">
      <c r="A8364" t="s">
        <v>598</v>
      </c>
      <c r="B8364" t="s">
        <v>16</v>
      </c>
      <c r="C8364" s="7">
        <v>43735</v>
      </c>
      <c r="E8364" s="27">
        <v>22.97</v>
      </c>
      <c r="G8364" s="27" t="str">
        <f>VLOOKUP(C8364,W:Y,3,TRUE)</f>
        <v>Sept 19</v>
      </c>
      <c r="H8364" s="27">
        <f t="shared" si="130"/>
        <v>8363</v>
      </c>
      <c r="I8364" s="30" t="str">
        <f>IF(G8364='Check Register'!$E$1,H8364,"")</f>
        <v/>
      </c>
      <c r="J8364" s="16" t="str">
        <f>IFERROR(SMALL($I$2:$I$100001,H8364),"")</f>
        <v/>
      </c>
    </row>
    <row r="8365" spans="1:10" x14ac:dyDescent="0.3">
      <c r="A8365" t="s">
        <v>41</v>
      </c>
      <c r="B8365" t="s">
        <v>8</v>
      </c>
      <c r="C8365" s="7">
        <v>43735</v>
      </c>
      <c r="E8365" s="27">
        <v>970.81</v>
      </c>
      <c r="G8365" s="27" t="str">
        <f>VLOOKUP(C8365,W:Y,3,TRUE)</f>
        <v>Sept 19</v>
      </c>
      <c r="H8365" s="27">
        <f t="shared" si="130"/>
        <v>8364</v>
      </c>
      <c r="I8365" s="30" t="str">
        <f>IF(G8365='Check Register'!$E$1,H8365,"")</f>
        <v/>
      </c>
      <c r="J8365" s="16" t="str">
        <f>IFERROR(SMALL($I$2:$I$100001,H8365),"")</f>
        <v/>
      </c>
    </row>
    <row r="8366" spans="1:10" x14ac:dyDescent="0.3">
      <c r="A8366" t="s">
        <v>565</v>
      </c>
      <c r="B8366" t="s">
        <v>61</v>
      </c>
      <c r="C8366" s="7">
        <v>43735</v>
      </c>
      <c r="E8366" s="27">
        <v>981.66</v>
      </c>
      <c r="G8366" s="27" t="str">
        <f>VLOOKUP(C8366,W:Y,3,TRUE)</f>
        <v>Sept 19</v>
      </c>
      <c r="H8366" s="27">
        <f t="shared" si="130"/>
        <v>8365</v>
      </c>
      <c r="I8366" s="30" t="str">
        <f>IF(G8366='Check Register'!$E$1,H8366,"")</f>
        <v/>
      </c>
      <c r="J8366" s="16" t="str">
        <f>IFERROR(SMALL($I$2:$I$100001,H8366),"")</f>
        <v/>
      </c>
    </row>
    <row r="8367" spans="1:10" x14ac:dyDescent="0.3">
      <c r="A8367" t="s">
        <v>250</v>
      </c>
      <c r="B8367" t="s">
        <v>22</v>
      </c>
      <c r="C8367" s="7">
        <v>43735</v>
      </c>
      <c r="E8367" s="27">
        <v>1305</v>
      </c>
      <c r="G8367" s="27" t="str">
        <f>VLOOKUP(C8367,W:Y,3,TRUE)</f>
        <v>Sept 19</v>
      </c>
      <c r="H8367" s="27">
        <f t="shared" si="130"/>
        <v>8366</v>
      </c>
      <c r="I8367" s="30" t="str">
        <f>IF(G8367='Check Register'!$E$1,H8367,"")</f>
        <v/>
      </c>
      <c r="J8367" s="16" t="str">
        <f>IFERROR(SMALL($I$2:$I$100001,H8367),"")</f>
        <v/>
      </c>
    </row>
    <row r="8368" spans="1:10" x14ac:dyDescent="0.3">
      <c r="A8368" t="s">
        <v>685</v>
      </c>
      <c r="B8368" t="s">
        <v>150</v>
      </c>
      <c r="C8368" s="7">
        <v>43735</v>
      </c>
      <c r="E8368" s="27">
        <v>38.94</v>
      </c>
      <c r="G8368" s="27" t="str">
        <f>VLOOKUP(C8368,W:Y,3,TRUE)</f>
        <v>Sept 19</v>
      </c>
      <c r="H8368" s="27">
        <f t="shared" si="130"/>
        <v>8367</v>
      </c>
      <c r="I8368" s="30" t="str">
        <f>IF(G8368='Check Register'!$E$1,H8368,"")</f>
        <v/>
      </c>
      <c r="J8368" s="16" t="str">
        <f>IFERROR(SMALL($I$2:$I$100001,H8368),"")</f>
        <v/>
      </c>
    </row>
    <row r="8369" spans="1:10" x14ac:dyDescent="0.3">
      <c r="A8369" t="s">
        <v>186</v>
      </c>
      <c r="B8369" t="s">
        <v>22</v>
      </c>
      <c r="C8369" s="7">
        <v>43735</v>
      </c>
      <c r="E8369" s="27">
        <v>323.16000000000003</v>
      </c>
      <c r="G8369" s="27" t="str">
        <f>VLOOKUP(C8369,W:Y,3,TRUE)</f>
        <v>Sept 19</v>
      </c>
      <c r="H8369" s="27">
        <f t="shared" si="130"/>
        <v>8368</v>
      </c>
      <c r="I8369" s="30" t="str">
        <f>IF(G8369='Check Register'!$E$1,H8369,"")</f>
        <v/>
      </c>
      <c r="J8369" s="16" t="str">
        <f>IFERROR(SMALL($I$2:$I$100001,H8369),"")</f>
        <v/>
      </c>
    </row>
    <row r="8370" spans="1:10" x14ac:dyDescent="0.3">
      <c r="A8370" t="s">
        <v>562</v>
      </c>
      <c r="B8370" t="s">
        <v>102</v>
      </c>
      <c r="C8370" s="7">
        <v>43735</v>
      </c>
      <c r="E8370" s="27">
        <v>1771.69</v>
      </c>
      <c r="G8370" s="27" t="str">
        <f>VLOOKUP(C8370,W:Y,3,TRUE)</f>
        <v>Sept 19</v>
      </c>
      <c r="H8370" s="27">
        <f t="shared" si="130"/>
        <v>8369</v>
      </c>
      <c r="I8370" s="30" t="str">
        <f>IF(G8370='Check Register'!$E$1,H8370,"")</f>
        <v/>
      </c>
      <c r="J8370" s="16" t="str">
        <f>IFERROR(SMALL($I$2:$I$100001,H8370),"")</f>
        <v/>
      </c>
    </row>
    <row r="8371" spans="1:10" x14ac:dyDescent="0.3">
      <c r="A8371" t="s">
        <v>686</v>
      </c>
      <c r="B8371" t="s">
        <v>70</v>
      </c>
      <c r="C8371" s="7">
        <v>43735</v>
      </c>
      <c r="E8371" s="27">
        <v>8500</v>
      </c>
      <c r="G8371" s="27" t="str">
        <f>VLOOKUP(C8371,W:Y,3,TRUE)</f>
        <v>Sept 19</v>
      </c>
      <c r="H8371" s="27">
        <f t="shared" si="130"/>
        <v>8370</v>
      </c>
      <c r="I8371" s="30" t="str">
        <f>IF(G8371='Check Register'!$E$1,H8371,"")</f>
        <v/>
      </c>
      <c r="J8371" s="16" t="str">
        <f>IFERROR(SMALL($I$2:$I$100001,H8371),"")</f>
        <v/>
      </c>
    </row>
    <row r="8372" spans="1:10" x14ac:dyDescent="0.3">
      <c r="A8372" t="s">
        <v>51</v>
      </c>
      <c r="B8372" t="s">
        <v>22</v>
      </c>
      <c r="C8372" s="7">
        <v>43735</v>
      </c>
      <c r="E8372" s="27">
        <v>70</v>
      </c>
      <c r="G8372" s="27" t="str">
        <f>VLOOKUP(C8372,W:Y,3,TRUE)</f>
        <v>Sept 19</v>
      </c>
      <c r="H8372" s="27">
        <f t="shared" si="130"/>
        <v>8371</v>
      </c>
      <c r="I8372" s="30" t="str">
        <f>IF(G8372='Check Register'!$E$1,H8372,"")</f>
        <v/>
      </c>
      <c r="J8372" s="16" t="str">
        <f>IFERROR(SMALL($I$2:$I$100001,H8372),"")</f>
        <v/>
      </c>
    </row>
    <row r="8373" spans="1:10" x14ac:dyDescent="0.3">
      <c r="A8373" t="s">
        <v>641</v>
      </c>
      <c r="B8373" t="s">
        <v>14</v>
      </c>
      <c r="C8373" s="7">
        <v>43735</v>
      </c>
      <c r="E8373" s="27">
        <v>2206.1</v>
      </c>
      <c r="G8373" s="27" t="str">
        <f>VLOOKUP(C8373,W:Y,3,TRUE)</f>
        <v>Sept 19</v>
      </c>
      <c r="H8373" s="27">
        <f t="shared" si="130"/>
        <v>8372</v>
      </c>
      <c r="I8373" s="30" t="str">
        <f>IF(G8373='Check Register'!$E$1,H8373,"")</f>
        <v/>
      </c>
      <c r="J8373" s="16" t="str">
        <f>IFERROR(SMALL($I$2:$I$100001,H8373),"")</f>
        <v/>
      </c>
    </row>
    <row r="8374" spans="1:10" x14ac:dyDescent="0.3">
      <c r="A8374" t="s">
        <v>187</v>
      </c>
      <c r="B8374" t="s">
        <v>39</v>
      </c>
      <c r="C8374" s="7">
        <v>43735</v>
      </c>
      <c r="E8374" s="27">
        <v>1271.5999999999999</v>
      </c>
      <c r="G8374" s="27" t="str">
        <f>VLOOKUP(C8374,W:Y,3,TRUE)</f>
        <v>Sept 19</v>
      </c>
      <c r="H8374" s="27">
        <f t="shared" si="130"/>
        <v>8373</v>
      </c>
      <c r="I8374" s="30" t="str">
        <f>IF(G8374='Check Register'!$E$1,H8374,"")</f>
        <v/>
      </c>
      <c r="J8374" s="16" t="str">
        <f>IFERROR(SMALL($I$2:$I$100001,H8374),"")</f>
        <v/>
      </c>
    </row>
    <row r="8375" spans="1:10" x14ac:dyDescent="0.3">
      <c r="A8375" t="s">
        <v>55</v>
      </c>
      <c r="B8375" t="s">
        <v>100</v>
      </c>
      <c r="C8375" s="7">
        <v>43735</v>
      </c>
      <c r="E8375" s="27">
        <v>22782</v>
      </c>
      <c r="G8375" s="27" t="str">
        <f>VLOOKUP(C8375,W:Y,3,TRUE)</f>
        <v>Sept 19</v>
      </c>
      <c r="H8375" s="27">
        <f t="shared" si="130"/>
        <v>8374</v>
      </c>
      <c r="I8375" s="30" t="str">
        <f>IF(G8375='Check Register'!$E$1,H8375,"")</f>
        <v/>
      </c>
      <c r="J8375" s="16" t="str">
        <f>IFERROR(SMALL($I$2:$I$100001,H8375),"")</f>
        <v/>
      </c>
    </row>
    <row r="8376" spans="1:10" x14ac:dyDescent="0.3">
      <c r="A8376" t="s">
        <v>116</v>
      </c>
      <c r="B8376" t="s">
        <v>45</v>
      </c>
      <c r="C8376" s="7">
        <v>43735</v>
      </c>
      <c r="E8376" s="27">
        <v>2483.6799999999998</v>
      </c>
      <c r="G8376" s="27" t="str">
        <f>VLOOKUP(C8376,W:Y,3,TRUE)</f>
        <v>Sept 19</v>
      </c>
      <c r="H8376" s="27">
        <f t="shared" si="130"/>
        <v>8375</v>
      </c>
      <c r="I8376" s="30" t="str">
        <f>IF(G8376='Check Register'!$E$1,H8376,"")</f>
        <v/>
      </c>
      <c r="J8376" s="16" t="str">
        <f>IFERROR(SMALL($I$2:$I$100001,H8376),"")</f>
        <v/>
      </c>
    </row>
    <row r="8377" spans="1:10" x14ac:dyDescent="0.3">
      <c r="A8377" t="s">
        <v>655</v>
      </c>
      <c r="B8377" t="s">
        <v>6</v>
      </c>
      <c r="C8377" s="7">
        <v>43735</v>
      </c>
      <c r="E8377" s="27">
        <v>139563.68</v>
      </c>
      <c r="G8377" s="27" t="str">
        <f>VLOOKUP(C8377,W:Y,3,TRUE)</f>
        <v>Sept 19</v>
      </c>
      <c r="H8377" s="27">
        <f t="shared" si="130"/>
        <v>8376</v>
      </c>
      <c r="I8377" s="30" t="str">
        <f>IF(G8377='Check Register'!$E$1,H8377,"")</f>
        <v/>
      </c>
      <c r="J8377" s="16" t="str">
        <f>IFERROR(SMALL($I$2:$I$100001,H8377),"")</f>
        <v/>
      </c>
    </row>
    <row r="8378" spans="1:10" x14ac:dyDescent="0.3">
      <c r="A8378" t="s">
        <v>56</v>
      </c>
      <c r="B8378" t="s">
        <v>12</v>
      </c>
      <c r="C8378" s="7">
        <v>43735</v>
      </c>
      <c r="E8378" s="27">
        <v>829.64</v>
      </c>
      <c r="G8378" s="27" t="str">
        <f>VLOOKUP(C8378,W:Y,3,TRUE)</f>
        <v>Sept 19</v>
      </c>
      <c r="H8378" s="27">
        <f t="shared" si="130"/>
        <v>8377</v>
      </c>
      <c r="I8378" s="30" t="str">
        <f>IF(G8378='Check Register'!$E$1,H8378,"")</f>
        <v/>
      </c>
      <c r="J8378" s="16" t="str">
        <f>IFERROR(SMALL($I$2:$I$100001,H8378),"")</f>
        <v/>
      </c>
    </row>
    <row r="8379" spans="1:10" x14ac:dyDescent="0.3">
      <c r="A8379" t="s">
        <v>280</v>
      </c>
      <c r="B8379" t="s">
        <v>106</v>
      </c>
      <c r="C8379" s="7">
        <v>43735</v>
      </c>
      <c r="E8379" s="27">
        <v>4375</v>
      </c>
      <c r="G8379" s="27" t="str">
        <f>VLOOKUP(C8379,W:Y,3,TRUE)</f>
        <v>Sept 19</v>
      </c>
      <c r="H8379" s="27">
        <f t="shared" si="130"/>
        <v>8378</v>
      </c>
      <c r="I8379" s="30" t="str">
        <f>IF(G8379='Check Register'!$E$1,H8379,"")</f>
        <v/>
      </c>
      <c r="J8379" s="16" t="str">
        <f>IFERROR(SMALL($I$2:$I$100001,H8379),"")</f>
        <v/>
      </c>
    </row>
    <row r="8380" spans="1:10" x14ac:dyDescent="0.3">
      <c r="A8380" t="s">
        <v>236</v>
      </c>
      <c r="B8380" t="s">
        <v>8</v>
      </c>
      <c r="C8380" s="7">
        <v>43735</v>
      </c>
      <c r="E8380" s="27">
        <v>2489.8000000000002</v>
      </c>
      <c r="G8380" s="27" t="str">
        <f>VLOOKUP(C8380,W:Y,3,TRUE)</f>
        <v>Sept 19</v>
      </c>
      <c r="H8380" s="27">
        <f t="shared" si="130"/>
        <v>8379</v>
      </c>
      <c r="I8380" s="30" t="str">
        <f>IF(G8380='Check Register'!$E$1,H8380,"")</f>
        <v/>
      </c>
      <c r="J8380" s="16" t="str">
        <f>IFERROR(SMALL($I$2:$I$100001,H8380),"")</f>
        <v/>
      </c>
    </row>
    <row r="8381" spans="1:10" x14ac:dyDescent="0.3">
      <c r="A8381" t="s">
        <v>60</v>
      </c>
      <c r="B8381" t="s">
        <v>61</v>
      </c>
      <c r="C8381" s="7">
        <v>43735</v>
      </c>
      <c r="E8381" s="27">
        <v>582.51</v>
      </c>
      <c r="G8381" s="27" t="str">
        <f>VLOOKUP(C8381,W:Y,3,TRUE)</f>
        <v>Sept 19</v>
      </c>
      <c r="H8381" s="27">
        <f t="shared" si="130"/>
        <v>8380</v>
      </c>
      <c r="I8381" s="30" t="str">
        <f>IF(G8381='Check Register'!$E$1,H8381,"")</f>
        <v/>
      </c>
      <c r="J8381" s="16" t="str">
        <f>IFERROR(SMALL($I$2:$I$100001,H8381),"")</f>
        <v/>
      </c>
    </row>
    <row r="8382" spans="1:10" x14ac:dyDescent="0.3">
      <c r="A8382" t="s">
        <v>687</v>
      </c>
      <c r="B8382" t="s">
        <v>127</v>
      </c>
      <c r="C8382" s="7">
        <v>43735</v>
      </c>
      <c r="E8382" s="27">
        <v>1518</v>
      </c>
      <c r="G8382" s="27" t="str">
        <f>VLOOKUP(C8382,W:Y,3,TRUE)</f>
        <v>Sept 19</v>
      </c>
      <c r="H8382" s="27">
        <f t="shared" si="130"/>
        <v>8381</v>
      </c>
      <c r="I8382" s="30" t="str">
        <f>IF(G8382='Check Register'!$E$1,H8382,"")</f>
        <v/>
      </c>
      <c r="J8382" s="16" t="str">
        <f>IFERROR(SMALL($I$2:$I$100001,H8382),"")</f>
        <v/>
      </c>
    </row>
    <row r="8383" spans="1:10" x14ac:dyDescent="0.3">
      <c r="A8383" t="s">
        <v>69</v>
      </c>
      <c r="B8383" t="s">
        <v>70</v>
      </c>
      <c r="C8383" s="7">
        <v>43735</v>
      </c>
      <c r="E8383" s="27">
        <v>4741.13</v>
      </c>
      <c r="G8383" s="27" t="str">
        <f>VLOOKUP(C8383,W:Y,3,TRUE)</f>
        <v>Sept 19</v>
      </c>
      <c r="H8383" s="27">
        <f t="shared" si="130"/>
        <v>8382</v>
      </c>
      <c r="I8383" s="30" t="str">
        <f>IF(G8383='Check Register'!$E$1,H8383,"")</f>
        <v/>
      </c>
      <c r="J8383" s="16" t="str">
        <f>IFERROR(SMALL($I$2:$I$100001,H8383),"")</f>
        <v/>
      </c>
    </row>
    <row r="8384" spans="1:10" x14ac:dyDescent="0.3">
      <c r="A8384" t="s">
        <v>162</v>
      </c>
      <c r="B8384" t="s">
        <v>39</v>
      </c>
      <c r="C8384" s="7">
        <v>43735</v>
      </c>
      <c r="E8384" s="27">
        <v>983.89</v>
      </c>
      <c r="G8384" s="27" t="str">
        <f>VLOOKUP(C8384,W:Y,3,TRUE)</f>
        <v>Sept 19</v>
      </c>
      <c r="H8384" s="27">
        <f t="shared" si="130"/>
        <v>8383</v>
      </c>
      <c r="I8384" s="30" t="str">
        <f>IF(G8384='Check Register'!$E$1,H8384,"")</f>
        <v/>
      </c>
      <c r="J8384" s="16" t="str">
        <f>IFERROR(SMALL($I$2:$I$100001,H8384),"")</f>
        <v/>
      </c>
    </row>
    <row r="8385" spans="1:10" x14ac:dyDescent="0.3">
      <c r="A8385" t="s">
        <v>74</v>
      </c>
      <c r="B8385" t="s">
        <v>45</v>
      </c>
      <c r="C8385" s="7">
        <v>43735</v>
      </c>
      <c r="E8385" s="27">
        <v>1072</v>
      </c>
      <c r="G8385" s="27" t="str">
        <f>VLOOKUP(C8385,W:Y,3,TRUE)</f>
        <v>Sept 19</v>
      </c>
      <c r="H8385" s="27">
        <f t="shared" si="130"/>
        <v>8384</v>
      </c>
      <c r="I8385" s="30" t="str">
        <f>IF(G8385='Check Register'!$E$1,H8385,"")</f>
        <v/>
      </c>
      <c r="J8385" s="16" t="str">
        <f>IFERROR(SMALL($I$2:$I$100001,H8385),"")</f>
        <v/>
      </c>
    </row>
    <row r="8386" spans="1:10" x14ac:dyDescent="0.3">
      <c r="A8386" t="s">
        <v>674</v>
      </c>
      <c r="B8386" t="s">
        <v>28</v>
      </c>
      <c r="C8386" s="7">
        <v>43735</v>
      </c>
      <c r="E8386" s="27">
        <v>495</v>
      </c>
      <c r="G8386" s="27" t="str">
        <f>VLOOKUP(C8386,W:Y,3,TRUE)</f>
        <v>Sept 19</v>
      </c>
      <c r="H8386" s="27">
        <f t="shared" si="130"/>
        <v>8385</v>
      </c>
      <c r="I8386" s="30" t="str">
        <f>IF(G8386='Check Register'!$E$1,H8386,"")</f>
        <v/>
      </c>
      <c r="J8386" s="16" t="str">
        <f>IFERROR(SMALL($I$2:$I$100001,H8386),"")</f>
        <v/>
      </c>
    </row>
    <row r="8387" spans="1:10" x14ac:dyDescent="0.3">
      <c r="A8387" t="s">
        <v>688</v>
      </c>
      <c r="B8387" t="s">
        <v>39</v>
      </c>
      <c r="C8387" s="7">
        <v>43735</v>
      </c>
      <c r="E8387" s="27">
        <v>5925</v>
      </c>
      <c r="G8387" s="27" t="str">
        <f>VLOOKUP(C8387,W:Y,3,TRUE)</f>
        <v>Sept 19</v>
      </c>
      <c r="H8387" s="27">
        <f t="shared" ref="H8387:H8450" si="131">1+H8386</f>
        <v>8386</v>
      </c>
      <c r="I8387" s="30" t="str">
        <f>IF(G8387='Check Register'!$E$1,H8387,"")</f>
        <v/>
      </c>
      <c r="J8387" s="16" t="str">
        <f>IFERROR(SMALL($I$2:$I$100001,H8387),"")</f>
        <v/>
      </c>
    </row>
    <row r="8388" spans="1:10" x14ac:dyDescent="0.3">
      <c r="A8388" t="s">
        <v>86</v>
      </c>
      <c r="B8388" t="s">
        <v>45</v>
      </c>
      <c r="C8388" s="7">
        <v>43735</v>
      </c>
      <c r="E8388" s="27">
        <v>420.25</v>
      </c>
      <c r="G8388" s="27" t="str">
        <f>VLOOKUP(C8388,W:Y,3,TRUE)</f>
        <v>Sept 19</v>
      </c>
      <c r="H8388" s="27">
        <f t="shared" si="131"/>
        <v>8387</v>
      </c>
      <c r="I8388" s="30" t="str">
        <f>IF(G8388='Check Register'!$E$1,H8388,"")</f>
        <v/>
      </c>
      <c r="J8388" s="16" t="str">
        <f>IFERROR(SMALL($I$2:$I$100001,H8388),"")</f>
        <v/>
      </c>
    </row>
    <row r="8389" spans="1:10" x14ac:dyDescent="0.3">
      <c r="A8389" t="s">
        <v>97</v>
      </c>
      <c r="B8389" t="s">
        <v>6</v>
      </c>
      <c r="C8389" s="7">
        <v>43738</v>
      </c>
      <c r="E8389" s="27">
        <v>139563.68</v>
      </c>
      <c r="G8389" s="27" t="str">
        <f>VLOOKUP(C8389,W:Y,3,TRUE)</f>
        <v>Sept 19</v>
      </c>
      <c r="H8389" s="27">
        <f t="shared" si="131"/>
        <v>8388</v>
      </c>
      <c r="I8389" s="30" t="str">
        <f>IF(G8389='Check Register'!$E$1,H8389,"")</f>
        <v/>
      </c>
      <c r="J8389" s="16" t="str">
        <f>IFERROR(SMALL($I$2:$I$100001,H8389),"")</f>
        <v/>
      </c>
    </row>
    <row r="8390" spans="1:10" x14ac:dyDescent="0.3">
      <c r="A8390" t="s">
        <v>10</v>
      </c>
      <c r="B8390" t="s">
        <v>127</v>
      </c>
      <c r="C8390" s="7">
        <v>43742</v>
      </c>
      <c r="E8390" s="27">
        <v>29.98</v>
      </c>
      <c r="G8390" s="27" t="str">
        <f>VLOOKUP(C8390,W:Y,3,TRUE)</f>
        <v>Oct 19</v>
      </c>
      <c r="H8390" s="27">
        <f t="shared" si="131"/>
        <v>8389</v>
      </c>
      <c r="I8390" s="30" t="str">
        <f>IF(G8390='Check Register'!$E$1,H8390,"")</f>
        <v/>
      </c>
      <c r="J8390" s="16" t="str">
        <f>IFERROR(SMALL($I$2:$I$100001,H8390),"")</f>
        <v/>
      </c>
    </row>
    <row r="8391" spans="1:10" x14ac:dyDescent="0.3">
      <c r="A8391" t="s">
        <v>91</v>
      </c>
      <c r="B8391" t="s">
        <v>14</v>
      </c>
      <c r="C8391" s="7">
        <v>43742</v>
      </c>
      <c r="E8391" s="27">
        <v>1400</v>
      </c>
      <c r="G8391" s="27" t="str">
        <f>VLOOKUP(C8391,W:Y,3,TRUE)</f>
        <v>Oct 19</v>
      </c>
      <c r="H8391" s="27">
        <f t="shared" si="131"/>
        <v>8390</v>
      </c>
      <c r="I8391" s="30" t="str">
        <f>IF(G8391='Check Register'!$E$1,H8391,"")</f>
        <v/>
      </c>
      <c r="J8391" s="16" t="str">
        <f>IFERROR(SMALL($I$2:$I$100001,H8391),"")</f>
        <v/>
      </c>
    </row>
    <row r="8392" spans="1:10" x14ac:dyDescent="0.3">
      <c r="A8392" t="s">
        <v>17</v>
      </c>
      <c r="B8392" t="s">
        <v>18</v>
      </c>
      <c r="C8392" s="7">
        <v>43742</v>
      </c>
      <c r="E8392" s="27">
        <v>2257.29</v>
      </c>
      <c r="G8392" s="27" t="str">
        <f>VLOOKUP(C8392,W:Y,3,TRUE)</f>
        <v>Oct 19</v>
      </c>
      <c r="H8392" s="27">
        <f t="shared" si="131"/>
        <v>8391</v>
      </c>
      <c r="I8392" s="30" t="str">
        <f>IF(G8392='Check Register'!$E$1,H8392,"")</f>
        <v/>
      </c>
      <c r="J8392" s="16" t="str">
        <f>IFERROR(SMALL($I$2:$I$100001,H8392),"")</f>
        <v/>
      </c>
    </row>
    <row r="8393" spans="1:10" x14ac:dyDescent="0.3">
      <c r="A8393" t="s">
        <v>651</v>
      </c>
      <c r="B8393" t="s">
        <v>18</v>
      </c>
      <c r="C8393" s="7">
        <v>43742</v>
      </c>
      <c r="E8393" s="27">
        <v>895.65</v>
      </c>
      <c r="G8393" s="27" t="str">
        <f>VLOOKUP(C8393,W:Y,3,TRUE)</f>
        <v>Oct 19</v>
      </c>
      <c r="H8393" s="27">
        <f t="shared" si="131"/>
        <v>8392</v>
      </c>
      <c r="I8393" s="30" t="str">
        <f>IF(G8393='Check Register'!$E$1,H8393,"")</f>
        <v/>
      </c>
      <c r="J8393" s="16" t="str">
        <f>IFERROR(SMALL($I$2:$I$100001,H8393),"")</f>
        <v/>
      </c>
    </row>
    <row r="8394" spans="1:10" x14ac:dyDescent="0.3">
      <c r="A8394" t="s">
        <v>579</v>
      </c>
      <c r="B8394" t="s">
        <v>16</v>
      </c>
      <c r="C8394" s="7">
        <v>43742</v>
      </c>
      <c r="E8394" s="27">
        <v>41.53</v>
      </c>
      <c r="G8394" s="27" t="str">
        <f>VLOOKUP(C8394,W:Y,3,TRUE)</f>
        <v>Oct 19</v>
      </c>
      <c r="H8394" s="27">
        <f t="shared" si="131"/>
        <v>8393</v>
      </c>
      <c r="I8394" s="30" t="str">
        <f>IF(G8394='Check Register'!$E$1,H8394,"")</f>
        <v/>
      </c>
      <c r="J8394" s="16" t="str">
        <f>IFERROR(SMALL($I$2:$I$100001,H8394),"")</f>
        <v/>
      </c>
    </row>
    <row r="8395" spans="1:10" x14ac:dyDescent="0.3">
      <c r="A8395" t="s">
        <v>19</v>
      </c>
      <c r="B8395" t="s">
        <v>20</v>
      </c>
      <c r="C8395" s="7">
        <v>43742</v>
      </c>
      <c r="E8395" s="27">
        <v>1630.11</v>
      </c>
      <c r="G8395" s="27" t="str">
        <f>VLOOKUP(C8395,W:Y,3,TRUE)</f>
        <v>Oct 19</v>
      </c>
      <c r="H8395" s="27">
        <f t="shared" si="131"/>
        <v>8394</v>
      </c>
      <c r="I8395" s="30" t="str">
        <f>IF(G8395='Check Register'!$E$1,H8395,"")</f>
        <v/>
      </c>
      <c r="J8395" s="16" t="str">
        <f>IFERROR(SMALL($I$2:$I$100001,H8395),"")</f>
        <v/>
      </c>
    </row>
    <row r="8396" spans="1:10" x14ac:dyDescent="0.3">
      <c r="A8396" t="s">
        <v>221</v>
      </c>
      <c r="B8396" t="s">
        <v>8</v>
      </c>
      <c r="C8396" s="7">
        <v>43742</v>
      </c>
      <c r="E8396" s="27">
        <v>241.25</v>
      </c>
      <c r="G8396" s="27" t="str">
        <f>VLOOKUP(C8396,W:Y,3,TRUE)</f>
        <v>Oct 19</v>
      </c>
      <c r="H8396" s="27">
        <f t="shared" si="131"/>
        <v>8395</v>
      </c>
      <c r="I8396" s="30" t="str">
        <f>IF(G8396='Check Register'!$E$1,H8396,"")</f>
        <v/>
      </c>
      <c r="J8396" s="16" t="str">
        <f>IFERROR(SMALL($I$2:$I$100001,H8396),"")</f>
        <v/>
      </c>
    </row>
    <row r="8397" spans="1:10" x14ac:dyDescent="0.3">
      <c r="A8397" t="s">
        <v>456</v>
      </c>
      <c r="B8397" t="s">
        <v>22</v>
      </c>
      <c r="C8397" s="7">
        <v>43742</v>
      </c>
      <c r="E8397" s="27">
        <v>875</v>
      </c>
      <c r="G8397" s="27" t="str">
        <f>VLOOKUP(C8397,W:Y,3,TRUE)</f>
        <v>Oct 19</v>
      </c>
      <c r="H8397" s="27">
        <f t="shared" si="131"/>
        <v>8396</v>
      </c>
      <c r="I8397" s="30" t="str">
        <f>IF(G8397='Check Register'!$E$1,H8397,"")</f>
        <v/>
      </c>
      <c r="J8397" s="16" t="str">
        <f>IFERROR(SMALL($I$2:$I$100001,H8397),"")</f>
        <v/>
      </c>
    </row>
    <row r="8398" spans="1:10" x14ac:dyDescent="0.3">
      <c r="A8398" t="s">
        <v>140</v>
      </c>
      <c r="B8398" t="s">
        <v>102</v>
      </c>
      <c r="C8398" s="7">
        <v>43742</v>
      </c>
      <c r="E8398" s="27">
        <v>8703.06</v>
      </c>
      <c r="G8398" s="27" t="str">
        <f>VLOOKUP(C8398,W:Y,3,TRUE)</f>
        <v>Oct 19</v>
      </c>
      <c r="H8398" s="27">
        <f t="shared" si="131"/>
        <v>8397</v>
      </c>
      <c r="I8398" s="30" t="str">
        <f>IF(G8398='Check Register'!$E$1,H8398,"")</f>
        <v/>
      </c>
      <c r="J8398" s="16" t="str">
        <f>IFERROR(SMALL($I$2:$I$100001,H8398),"")</f>
        <v/>
      </c>
    </row>
    <row r="8399" spans="1:10" x14ac:dyDescent="0.3">
      <c r="A8399" t="s">
        <v>24</v>
      </c>
      <c r="B8399" t="s">
        <v>25</v>
      </c>
      <c r="C8399" s="7">
        <v>43742</v>
      </c>
      <c r="E8399" s="27">
        <v>1490</v>
      </c>
      <c r="G8399" s="27" t="str">
        <f>VLOOKUP(C8399,W:Y,3,TRUE)</f>
        <v>Oct 19</v>
      </c>
      <c r="H8399" s="27">
        <f t="shared" si="131"/>
        <v>8398</v>
      </c>
      <c r="I8399" s="30" t="str">
        <f>IF(G8399='Check Register'!$E$1,H8399,"")</f>
        <v/>
      </c>
      <c r="J8399" s="16" t="str">
        <f>IFERROR(SMALL($I$2:$I$100001,H8399),"")</f>
        <v/>
      </c>
    </row>
    <row r="8400" spans="1:10" x14ac:dyDescent="0.3">
      <c r="A8400" t="s">
        <v>178</v>
      </c>
      <c r="B8400" t="s">
        <v>111</v>
      </c>
      <c r="C8400" s="7">
        <v>43742</v>
      </c>
      <c r="E8400" s="27">
        <v>3080.05</v>
      </c>
      <c r="G8400" s="27" t="str">
        <f>VLOOKUP(C8400,W:Y,3,TRUE)</f>
        <v>Oct 19</v>
      </c>
      <c r="H8400" s="27">
        <f t="shared" si="131"/>
        <v>8399</v>
      </c>
      <c r="I8400" s="30" t="str">
        <f>IF(G8400='Check Register'!$E$1,H8400,"")</f>
        <v/>
      </c>
      <c r="J8400" s="16" t="str">
        <f>IFERROR(SMALL($I$2:$I$100001,H8400),"")</f>
        <v/>
      </c>
    </row>
    <row r="8401" spans="1:10" x14ac:dyDescent="0.3">
      <c r="A8401" t="s">
        <v>26</v>
      </c>
      <c r="B8401" t="s">
        <v>20</v>
      </c>
      <c r="C8401" s="7">
        <v>43742</v>
      </c>
      <c r="E8401" s="27">
        <v>862.03</v>
      </c>
      <c r="G8401" s="27" t="str">
        <f>VLOOKUP(C8401,W:Y,3,TRUE)</f>
        <v>Oct 19</v>
      </c>
      <c r="H8401" s="27">
        <f t="shared" si="131"/>
        <v>8400</v>
      </c>
      <c r="I8401" s="30" t="str">
        <f>IF(G8401='Check Register'!$E$1,H8401,"")</f>
        <v/>
      </c>
      <c r="J8401" s="16" t="str">
        <f>IFERROR(SMALL($I$2:$I$100001,H8401),"")</f>
        <v/>
      </c>
    </row>
    <row r="8402" spans="1:10" x14ac:dyDescent="0.3">
      <c r="A8402" t="s">
        <v>179</v>
      </c>
      <c r="B8402" t="s">
        <v>180</v>
      </c>
      <c r="C8402" s="7">
        <v>43742</v>
      </c>
      <c r="E8402" s="27">
        <v>466.75</v>
      </c>
      <c r="G8402" s="27" t="str">
        <f>VLOOKUP(C8402,W:Y,3,TRUE)</f>
        <v>Oct 19</v>
      </c>
      <c r="H8402" s="27">
        <f t="shared" si="131"/>
        <v>8401</v>
      </c>
      <c r="I8402" s="30" t="str">
        <f>IF(G8402='Check Register'!$E$1,H8402,"")</f>
        <v/>
      </c>
      <c r="J8402" s="16" t="str">
        <f>IFERROR(SMALL($I$2:$I$100001,H8402),"")</f>
        <v/>
      </c>
    </row>
    <row r="8403" spans="1:10" x14ac:dyDescent="0.3">
      <c r="A8403" t="s">
        <v>438</v>
      </c>
      <c r="B8403" t="s">
        <v>166</v>
      </c>
      <c r="C8403" s="7">
        <v>43742</v>
      </c>
      <c r="E8403" s="27">
        <v>300</v>
      </c>
      <c r="G8403" s="27" t="str">
        <f>VLOOKUP(C8403,W:Y,3,TRUE)</f>
        <v>Oct 19</v>
      </c>
      <c r="H8403" s="27">
        <f t="shared" si="131"/>
        <v>8402</v>
      </c>
      <c r="I8403" s="30" t="str">
        <f>IF(G8403='Check Register'!$E$1,H8403,"")</f>
        <v/>
      </c>
      <c r="J8403" s="16" t="str">
        <f>IFERROR(SMALL($I$2:$I$100001,H8403),"")</f>
        <v/>
      </c>
    </row>
    <row r="8404" spans="1:10" x14ac:dyDescent="0.3">
      <c r="A8404" t="s">
        <v>32</v>
      </c>
      <c r="B8404" t="s">
        <v>33</v>
      </c>
      <c r="C8404" s="7">
        <v>43742</v>
      </c>
      <c r="E8404" s="27">
        <v>39.33</v>
      </c>
      <c r="G8404" s="27" t="str">
        <f>VLOOKUP(C8404,W:Y,3,TRUE)</f>
        <v>Oct 19</v>
      </c>
      <c r="H8404" s="27">
        <f t="shared" si="131"/>
        <v>8403</v>
      </c>
      <c r="I8404" s="30" t="str">
        <f>IF(G8404='Check Register'!$E$1,H8404,"")</f>
        <v/>
      </c>
      <c r="J8404" s="16" t="str">
        <f>IFERROR(SMALL($I$2:$I$100001,H8404),"")</f>
        <v/>
      </c>
    </row>
    <row r="8405" spans="1:10" x14ac:dyDescent="0.3">
      <c r="A8405" t="s">
        <v>34</v>
      </c>
      <c r="B8405" t="s">
        <v>35</v>
      </c>
      <c r="C8405" s="7">
        <v>43742</v>
      </c>
      <c r="E8405" s="27">
        <v>1303.5</v>
      </c>
      <c r="G8405" s="27" t="str">
        <f>VLOOKUP(C8405,W:Y,3,TRUE)</f>
        <v>Oct 19</v>
      </c>
      <c r="H8405" s="27">
        <f t="shared" si="131"/>
        <v>8404</v>
      </c>
      <c r="I8405" s="30" t="str">
        <f>IF(G8405='Check Register'!$E$1,H8405,"")</f>
        <v/>
      </c>
      <c r="J8405" s="16" t="str">
        <f>IFERROR(SMALL($I$2:$I$100001,H8405),"")</f>
        <v/>
      </c>
    </row>
    <row r="8406" spans="1:10" x14ac:dyDescent="0.3">
      <c r="A8406" t="s">
        <v>36</v>
      </c>
      <c r="B8406" t="s">
        <v>18</v>
      </c>
      <c r="C8406" s="7">
        <v>43742</v>
      </c>
      <c r="E8406" s="27">
        <v>126.01</v>
      </c>
      <c r="G8406" s="27" t="str">
        <f>VLOOKUP(C8406,W:Y,3,TRUE)</f>
        <v>Oct 19</v>
      </c>
      <c r="H8406" s="27">
        <f t="shared" si="131"/>
        <v>8405</v>
      </c>
      <c r="I8406" s="30" t="str">
        <f>IF(G8406='Check Register'!$E$1,H8406,"")</f>
        <v/>
      </c>
      <c r="J8406" s="16" t="str">
        <f>IFERROR(SMALL($I$2:$I$100001,H8406),"")</f>
        <v/>
      </c>
    </row>
    <row r="8407" spans="1:10" x14ac:dyDescent="0.3">
      <c r="A8407" t="s">
        <v>145</v>
      </c>
      <c r="B8407" t="s">
        <v>89</v>
      </c>
      <c r="C8407" s="7">
        <v>43742</v>
      </c>
      <c r="E8407" s="27">
        <v>4200</v>
      </c>
      <c r="G8407" s="27" t="str">
        <f>VLOOKUP(C8407,W:Y,3,TRUE)</f>
        <v>Oct 19</v>
      </c>
      <c r="H8407" s="27">
        <f t="shared" si="131"/>
        <v>8406</v>
      </c>
      <c r="I8407" s="30" t="str">
        <f>IF(G8407='Check Register'!$E$1,H8407,"")</f>
        <v/>
      </c>
      <c r="J8407" s="16" t="str">
        <f>IFERROR(SMALL($I$2:$I$100001,H8407),"")</f>
        <v/>
      </c>
    </row>
    <row r="8408" spans="1:10" x14ac:dyDescent="0.3">
      <c r="A8408" t="s">
        <v>689</v>
      </c>
      <c r="B8408" t="s">
        <v>35</v>
      </c>
      <c r="C8408" s="7">
        <v>43742</v>
      </c>
      <c r="E8408" s="27">
        <v>868.59</v>
      </c>
      <c r="G8408" s="27" t="str">
        <f>VLOOKUP(C8408,W:Y,3,TRUE)</f>
        <v>Oct 19</v>
      </c>
      <c r="H8408" s="27">
        <f t="shared" si="131"/>
        <v>8407</v>
      </c>
      <c r="I8408" s="30" t="str">
        <f>IF(G8408='Check Register'!$E$1,H8408,"")</f>
        <v/>
      </c>
      <c r="J8408" s="16" t="str">
        <f>IFERROR(SMALL($I$2:$I$100001,H8408),"")</f>
        <v/>
      </c>
    </row>
    <row r="8409" spans="1:10" x14ac:dyDescent="0.3">
      <c r="A8409" t="s">
        <v>542</v>
      </c>
      <c r="B8409" t="s">
        <v>14</v>
      </c>
      <c r="C8409" s="7">
        <v>43742</v>
      </c>
      <c r="E8409" s="27">
        <v>2041.66</v>
      </c>
      <c r="G8409" s="27" t="str">
        <f>VLOOKUP(C8409,W:Y,3,TRUE)</f>
        <v>Oct 19</v>
      </c>
      <c r="H8409" s="27">
        <f t="shared" si="131"/>
        <v>8408</v>
      </c>
      <c r="I8409" s="30" t="str">
        <f>IF(G8409='Check Register'!$E$1,H8409,"")</f>
        <v/>
      </c>
      <c r="J8409" s="16" t="str">
        <f>IFERROR(SMALL($I$2:$I$100001,H8409),"")</f>
        <v/>
      </c>
    </row>
    <row r="8410" spans="1:10" x14ac:dyDescent="0.3">
      <c r="A8410" t="s">
        <v>281</v>
      </c>
      <c r="B8410" t="s">
        <v>12</v>
      </c>
      <c r="C8410" s="7">
        <v>43742</v>
      </c>
      <c r="E8410" s="27">
        <v>432.24</v>
      </c>
      <c r="G8410" s="27" t="str">
        <f>VLOOKUP(C8410,W:Y,3,TRUE)</f>
        <v>Oct 19</v>
      </c>
      <c r="H8410" s="27">
        <f t="shared" si="131"/>
        <v>8409</v>
      </c>
      <c r="I8410" s="30" t="str">
        <f>IF(G8410='Check Register'!$E$1,H8410,"")</f>
        <v/>
      </c>
      <c r="J8410" s="16" t="str">
        <f>IFERROR(SMALL($I$2:$I$100001,H8410),"")</f>
        <v/>
      </c>
    </row>
    <row r="8411" spans="1:10" x14ac:dyDescent="0.3">
      <c r="A8411" t="s">
        <v>487</v>
      </c>
      <c r="B8411" t="s">
        <v>22</v>
      </c>
      <c r="C8411" s="7">
        <v>43742</v>
      </c>
      <c r="E8411" s="27">
        <v>364.5</v>
      </c>
      <c r="G8411" s="27" t="str">
        <f>VLOOKUP(C8411,W:Y,3,TRUE)</f>
        <v>Oct 19</v>
      </c>
      <c r="H8411" s="27">
        <f t="shared" si="131"/>
        <v>8410</v>
      </c>
      <c r="I8411" s="30" t="str">
        <f>IF(G8411='Check Register'!$E$1,H8411,"")</f>
        <v/>
      </c>
      <c r="J8411" s="16" t="str">
        <f>IFERROR(SMALL($I$2:$I$100001,H8411),"")</f>
        <v/>
      </c>
    </row>
    <row r="8412" spans="1:10" x14ac:dyDescent="0.3">
      <c r="A8412" t="s">
        <v>335</v>
      </c>
      <c r="B8412" t="s">
        <v>102</v>
      </c>
      <c r="C8412" s="7">
        <v>43742</v>
      </c>
      <c r="E8412" s="27">
        <v>1578.95</v>
      </c>
      <c r="G8412" s="27" t="str">
        <f>VLOOKUP(C8412,W:Y,3,TRUE)</f>
        <v>Oct 19</v>
      </c>
      <c r="H8412" s="27">
        <f t="shared" si="131"/>
        <v>8411</v>
      </c>
      <c r="I8412" s="30" t="str">
        <f>IF(G8412='Check Register'!$E$1,H8412,"")</f>
        <v/>
      </c>
      <c r="J8412" s="16" t="str">
        <f>IFERROR(SMALL($I$2:$I$100001,H8412),"")</f>
        <v/>
      </c>
    </row>
    <row r="8413" spans="1:10" x14ac:dyDescent="0.3">
      <c r="A8413" t="s">
        <v>108</v>
      </c>
      <c r="B8413" t="s">
        <v>14</v>
      </c>
      <c r="C8413" s="7">
        <v>43742</v>
      </c>
      <c r="E8413" s="27">
        <v>7250</v>
      </c>
      <c r="G8413" s="27" t="str">
        <f>VLOOKUP(C8413,W:Y,3,TRUE)</f>
        <v>Oct 19</v>
      </c>
      <c r="H8413" s="27">
        <f t="shared" si="131"/>
        <v>8412</v>
      </c>
      <c r="I8413" s="30" t="str">
        <f>IF(G8413='Check Register'!$E$1,H8413,"")</f>
        <v/>
      </c>
      <c r="J8413" s="16" t="str">
        <f>IFERROR(SMALL($I$2:$I$100001,H8413),"")</f>
        <v/>
      </c>
    </row>
    <row r="8414" spans="1:10" x14ac:dyDescent="0.3">
      <c r="A8414" t="s">
        <v>41</v>
      </c>
      <c r="B8414" t="s">
        <v>8</v>
      </c>
      <c r="C8414" s="7">
        <v>43742</v>
      </c>
      <c r="E8414" s="27">
        <v>928.84</v>
      </c>
      <c r="G8414" s="27" t="str">
        <f>VLOOKUP(C8414,W:Y,3,TRUE)</f>
        <v>Oct 19</v>
      </c>
      <c r="H8414" s="27">
        <f t="shared" si="131"/>
        <v>8413</v>
      </c>
      <c r="I8414" s="30" t="str">
        <f>IF(G8414='Check Register'!$E$1,H8414,"")</f>
        <v/>
      </c>
      <c r="J8414" s="16" t="str">
        <f>IFERROR(SMALL($I$2:$I$100001,H8414),"")</f>
        <v/>
      </c>
    </row>
    <row r="8415" spans="1:10" x14ac:dyDescent="0.3">
      <c r="A8415" t="s">
        <v>581</v>
      </c>
      <c r="B8415" t="s">
        <v>180</v>
      </c>
      <c r="C8415" s="7">
        <v>43742</v>
      </c>
      <c r="E8415" s="27">
        <v>3533.18</v>
      </c>
      <c r="G8415" s="27" t="str">
        <f>VLOOKUP(C8415,W:Y,3,TRUE)</f>
        <v>Oct 19</v>
      </c>
      <c r="H8415" s="27">
        <f t="shared" si="131"/>
        <v>8414</v>
      </c>
      <c r="I8415" s="30" t="str">
        <f>IF(G8415='Check Register'!$E$1,H8415,"")</f>
        <v/>
      </c>
      <c r="J8415" s="16" t="str">
        <f>IFERROR(SMALL($I$2:$I$100001,H8415),"")</f>
        <v/>
      </c>
    </row>
    <row r="8416" spans="1:10" x14ac:dyDescent="0.3">
      <c r="A8416" t="s">
        <v>562</v>
      </c>
      <c r="B8416" t="s">
        <v>102</v>
      </c>
      <c r="C8416" s="7">
        <v>43742</v>
      </c>
      <c r="E8416" s="27">
        <v>4526.47</v>
      </c>
      <c r="G8416" s="27" t="str">
        <f>VLOOKUP(C8416,W:Y,3,TRUE)</f>
        <v>Oct 19</v>
      </c>
      <c r="H8416" s="27">
        <f t="shared" si="131"/>
        <v>8415</v>
      </c>
      <c r="I8416" s="30" t="str">
        <f>IF(G8416='Check Register'!$E$1,H8416,"")</f>
        <v/>
      </c>
      <c r="J8416" s="16" t="str">
        <f>IFERROR(SMALL($I$2:$I$100001,H8416),"")</f>
        <v/>
      </c>
    </row>
    <row r="8417" spans="1:10" x14ac:dyDescent="0.3">
      <c r="A8417" t="s">
        <v>686</v>
      </c>
      <c r="B8417" t="s">
        <v>70</v>
      </c>
      <c r="C8417" s="7">
        <v>43742</v>
      </c>
      <c r="E8417" s="27">
        <v>1450</v>
      </c>
      <c r="G8417" s="27" t="str">
        <f>VLOOKUP(C8417,W:Y,3,TRUE)</f>
        <v>Oct 19</v>
      </c>
      <c r="H8417" s="27">
        <f t="shared" si="131"/>
        <v>8416</v>
      </c>
      <c r="I8417" s="30" t="str">
        <f>IF(G8417='Check Register'!$E$1,H8417,"")</f>
        <v/>
      </c>
      <c r="J8417" s="16" t="str">
        <f>IFERROR(SMALL($I$2:$I$100001,H8417),"")</f>
        <v/>
      </c>
    </row>
    <row r="8418" spans="1:10" x14ac:dyDescent="0.3">
      <c r="A8418" t="s">
        <v>644</v>
      </c>
      <c r="B8418" t="s">
        <v>66</v>
      </c>
      <c r="C8418" s="7">
        <v>43742</v>
      </c>
      <c r="E8418" s="27">
        <v>5000</v>
      </c>
      <c r="G8418" s="27" t="str">
        <f>VLOOKUP(C8418,W:Y,3,TRUE)</f>
        <v>Oct 19</v>
      </c>
      <c r="H8418" s="27">
        <f t="shared" si="131"/>
        <v>8417</v>
      </c>
      <c r="I8418" s="30" t="str">
        <f>IF(G8418='Check Register'!$E$1,H8418,"")</f>
        <v/>
      </c>
      <c r="J8418" s="16" t="str">
        <f>IFERROR(SMALL($I$2:$I$100001,H8418),"")</f>
        <v/>
      </c>
    </row>
    <row r="8419" spans="1:10" x14ac:dyDescent="0.3">
      <c r="A8419" t="s">
        <v>627</v>
      </c>
      <c r="B8419" t="s">
        <v>47</v>
      </c>
      <c r="C8419" s="7">
        <v>43742</v>
      </c>
      <c r="E8419" s="27">
        <v>7049.74</v>
      </c>
      <c r="G8419" s="27" t="str">
        <f>VLOOKUP(C8419,W:Y,3,TRUE)</f>
        <v>Oct 19</v>
      </c>
      <c r="H8419" s="27">
        <f t="shared" si="131"/>
        <v>8418</v>
      </c>
      <c r="I8419" s="30" t="str">
        <f>IF(G8419='Check Register'!$E$1,H8419,"")</f>
        <v/>
      </c>
      <c r="J8419" s="16" t="str">
        <f>IFERROR(SMALL($I$2:$I$100001,H8419),"")</f>
        <v/>
      </c>
    </row>
    <row r="8420" spans="1:10" x14ac:dyDescent="0.3">
      <c r="A8420" t="s">
        <v>116</v>
      </c>
      <c r="B8420" t="s">
        <v>45</v>
      </c>
      <c r="C8420" s="7">
        <v>43742</v>
      </c>
      <c r="E8420" s="27">
        <v>6170.42</v>
      </c>
      <c r="G8420" s="27" t="str">
        <f>VLOOKUP(C8420,W:Y,3,TRUE)</f>
        <v>Oct 19</v>
      </c>
      <c r="H8420" s="27">
        <f t="shared" si="131"/>
        <v>8419</v>
      </c>
      <c r="I8420" s="30" t="str">
        <f>IF(G8420='Check Register'!$E$1,H8420,"")</f>
        <v/>
      </c>
      <c r="J8420" s="16" t="str">
        <f>IFERROR(SMALL($I$2:$I$100001,H8420),"")</f>
        <v/>
      </c>
    </row>
    <row r="8421" spans="1:10" x14ac:dyDescent="0.3">
      <c r="A8421" t="s">
        <v>690</v>
      </c>
      <c r="B8421" t="s">
        <v>70</v>
      </c>
      <c r="C8421" s="7">
        <v>43742</v>
      </c>
      <c r="E8421" s="27">
        <v>6202</v>
      </c>
      <c r="G8421" s="27" t="str">
        <f>VLOOKUP(C8421,W:Y,3,TRUE)</f>
        <v>Oct 19</v>
      </c>
      <c r="H8421" s="27">
        <f t="shared" si="131"/>
        <v>8420</v>
      </c>
      <c r="I8421" s="30" t="str">
        <f>IF(G8421='Check Register'!$E$1,H8421,"")</f>
        <v/>
      </c>
      <c r="J8421" s="16" t="str">
        <f>IFERROR(SMALL($I$2:$I$100001,H8421),"")</f>
        <v/>
      </c>
    </row>
    <row r="8422" spans="1:10" x14ac:dyDescent="0.3">
      <c r="A8422" t="s">
        <v>661</v>
      </c>
      <c r="B8422" t="s">
        <v>6</v>
      </c>
      <c r="C8422" s="7">
        <v>43742</v>
      </c>
      <c r="E8422" s="31">
        <v>833.6</v>
      </c>
      <c r="G8422" s="27" t="str">
        <f>VLOOKUP(C8422,W:Y,3,TRUE)</f>
        <v>Oct 19</v>
      </c>
      <c r="H8422" s="27">
        <f t="shared" si="131"/>
        <v>8421</v>
      </c>
      <c r="I8422" s="30" t="str">
        <f>IF(G8422='Check Register'!$E$1,H8422,"")</f>
        <v/>
      </c>
      <c r="J8422" s="16" t="str">
        <f>IFERROR(SMALL($I$2:$I$100001,H8422),"")</f>
        <v/>
      </c>
    </row>
    <row r="8423" spans="1:10" x14ac:dyDescent="0.3">
      <c r="A8423" t="s">
        <v>584</v>
      </c>
      <c r="B8423" t="s">
        <v>22</v>
      </c>
      <c r="C8423" s="7">
        <v>43742</v>
      </c>
      <c r="E8423" s="27">
        <v>49</v>
      </c>
      <c r="G8423" s="27" t="str">
        <f>VLOOKUP(C8423,W:Y,3,TRUE)</f>
        <v>Oct 19</v>
      </c>
      <c r="H8423" s="27">
        <f t="shared" si="131"/>
        <v>8422</v>
      </c>
      <c r="I8423" s="30" t="str">
        <f>IF(G8423='Check Register'!$E$1,H8423,"")</f>
        <v/>
      </c>
      <c r="J8423" s="16" t="str">
        <f>IFERROR(SMALL($I$2:$I$100001,H8423),"")</f>
        <v/>
      </c>
    </row>
    <row r="8424" spans="1:10" x14ac:dyDescent="0.3">
      <c r="A8424" t="s">
        <v>64</v>
      </c>
      <c r="B8424" t="s">
        <v>14</v>
      </c>
      <c r="C8424" s="7">
        <v>43742</v>
      </c>
      <c r="E8424" s="27">
        <v>1940</v>
      </c>
      <c r="G8424" s="27" t="str">
        <f>VLOOKUP(C8424,W:Y,3,TRUE)</f>
        <v>Oct 19</v>
      </c>
      <c r="H8424" s="27">
        <f t="shared" si="131"/>
        <v>8423</v>
      </c>
      <c r="I8424" s="30" t="str">
        <f>IF(G8424='Check Register'!$E$1,H8424,"")</f>
        <v/>
      </c>
      <c r="J8424" s="16" t="str">
        <f>IFERROR(SMALL($I$2:$I$100001,H8424),"")</f>
        <v/>
      </c>
    </row>
    <row r="8425" spans="1:10" x14ac:dyDescent="0.3">
      <c r="A8425" t="s">
        <v>471</v>
      </c>
      <c r="B8425" t="s">
        <v>89</v>
      </c>
      <c r="C8425" s="7">
        <v>43742</v>
      </c>
      <c r="E8425" s="27">
        <v>23950</v>
      </c>
      <c r="G8425" s="27" t="str">
        <f>VLOOKUP(C8425,W:Y,3,TRUE)</f>
        <v>Oct 19</v>
      </c>
      <c r="H8425" s="27">
        <f t="shared" si="131"/>
        <v>8424</v>
      </c>
      <c r="I8425" s="30" t="str">
        <f>IF(G8425='Check Register'!$E$1,H8425,"")</f>
        <v/>
      </c>
      <c r="J8425" s="16" t="str">
        <f>IFERROR(SMALL($I$2:$I$100001,H8425),"")</f>
        <v/>
      </c>
    </row>
    <row r="8426" spans="1:10" x14ac:dyDescent="0.3">
      <c r="A8426" t="s">
        <v>158</v>
      </c>
      <c r="B8426" t="s">
        <v>70</v>
      </c>
      <c r="C8426" s="7">
        <v>43742</v>
      </c>
      <c r="E8426" s="27">
        <v>1675</v>
      </c>
      <c r="G8426" s="27" t="str">
        <f>VLOOKUP(C8426,W:Y,3,TRUE)</f>
        <v>Oct 19</v>
      </c>
      <c r="H8426" s="27">
        <f t="shared" si="131"/>
        <v>8425</v>
      </c>
      <c r="I8426" s="30" t="str">
        <f>IF(G8426='Check Register'!$E$1,H8426,"")</f>
        <v/>
      </c>
      <c r="J8426" s="16" t="str">
        <f>IFERROR(SMALL($I$2:$I$100001,H8426),"")</f>
        <v/>
      </c>
    </row>
    <row r="8427" spans="1:10" x14ac:dyDescent="0.3">
      <c r="A8427" t="s">
        <v>637</v>
      </c>
      <c r="B8427" t="s">
        <v>22</v>
      </c>
      <c r="C8427" s="7">
        <v>43742</v>
      </c>
      <c r="E8427" s="27">
        <v>707.37</v>
      </c>
      <c r="G8427" s="27" t="str">
        <f>VLOOKUP(C8427,W:Y,3,TRUE)</f>
        <v>Oct 19</v>
      </c>
      <c r="H8427" s="27">
        <f t="shared" si="131"/>
        <v>8426</v>
      </c>
      <c r="I8427" s="30" t="str">
        <f>IF(G8427='Check Register'!$E$1,H8427,"")</f>
        <v/>
      </c>
      <c r="J8427" s="16" t="str">
        <f>IFERROR(SMALL($I$2:$I$100001,H8427),"")</f>
        <v/>
      </c>
    </row>
    <row r="8428" spans="1:10" x14ac:dyDescent="0.3">
      <c r="A8428" t="s">
        <v>193</v>
      </c>
      <c r="B8428" t="s">
        <v>18</v>
      </c>
      <c r="C8428" s="7">
        <v>43742</v>
      </c>
      <c r="E8428" s="27">
        <v>42.28</v>
      </c>
      <c r="G8428" s="27" t="str">
        <f>VLOOKUP(C8428,W:Y,3,TRUE)</f>
        <v>Oct 19</v>
      </c>
      <c r="H8428" s="27">
        <f t="shared" si="131"/>
        <v>8427</v>
      </c>
      <c r="I8428" s="30" t="str">
        <f>IF(G8428='Check Register'!$E$1,H8428,"")</f>
        <v/>
      </c>
      <c r="J8428" s="16" t="str">
        <f>IFERROR(SMALL($I$2:$I$100001,H8428),"")</f>
        <v/>
      </c>
    </row>
    <row r="8429" spans="1:10" x14ac:dyDescent="0.3">
      <c r="A8429" t="s">
        <v>552</v>
      </c>
      <c r="B8429" t="s">
        <v>81</v>
      </c>
      <c r="C8429" s="7">
        <v>43742</v>
      </c>
      <c r="E8429" s="27">
        <v>6000</v>
      </c>
      <c r="G8429" s="27" t="str">
        <f>VLOOKUP(C8429,W:Y,3,TRUE)</f>
        <v>Oct 19</v>
      </c>
      <c r="H8429" s="27">
        <f t="shared" si="131"/>
        <v>8428</v>
      </c>
      <c r="I8429" s="30" t="str">
        <f>IF(G8429='Check Register'!$E$1,H8429,"")</f>
        <v/>
      </c>
      <c r="J8429" s="16" t="str">
        <f>IFERROR(SMALL($I$2:$I$100001,H8429),"")</f>
        <v/>
      </c>
    </row>
    <row r="8430" spans="1:10" x14ac:dyDescent="0.3">
      <c r="A8430" t="s">
        <v>440</v>
      </c>
      <c r="B8430" t="s">
        <v>148</v>
      </c>
      <c r="C8430" s="7">
        <v>43742</v>
      </c>
      <c r="E8430" s="27">
        <v>500</v>
      </c>
      <c r="G8430" s="27" t="str">
        <f>VLOOKUP(C8430,W:Y,3,TRUE)</f>
        <v>Oct 19</v>
      </c>
      <c r="H8430" s="27">
        <f t="shared" si="131"/>
        <v>8429</v>
      </c>
      <c r="I8430" s="30" t="str">
        <f>IF(G8430='Check Register'!$E$1,H8430,"")</f>
        <v/>
      </c>
      <c r="J8430" s="16" t="str">
        <f>IFERROR(SMALL($I$2:$I$100001,H8430),"")</f>
        <v/>
      </c>
    </row>
    <row r="8431" spans="1:10" x14ac:dyDescent="0.3">
      <c r="A8431" t="s">
        <v>612</v>
      </c>
      <c r="B8431" t="s">
        <v>214</v>
      </c>
      <c r="C8431" s="7">
        <v>43742</v>
      </c>
      <c r="E8431" s="27">
        <v>91898.51</v>
      </c>
      <c r="G8431" s="27" t="str">
        <f>VLOOKUP(C8431,W:Y,3,TRUE)</f>
        <v>Oct 19</v>
      </c>
      <c r="H8431" s="27">
        <f t="shared" si="131"/>
        <v>8430</v>
      </c>
      <c r="I8431" s="30" t="str">
        <f>IF(G8431='Check Register'!$E$1,H8431,"")</f>
        <v/>
      </c>
      <c r="J8431" s="16" t="str">
        <f>IFERROR(SMALL($I$2:$I$100001,H8431),"")</f>
        <v/>
      </c>
    </row>
    <row r="8432" spans="1:10" x14ac:dyDescent="0.3">
      <c r="A8432" t="s">
        <v>612</v>
      </c>
      <c r="B8432" t="s">
        <v>31</v>
      </c>
      <c r="C8432" s="7">
        <v>43742</v>
      </c>
      <c r="E8432" s="27">
        <v>1546.67</v>
      </c>
      <c r="G8432" s="27" t="str">
        <f>VLOOKUP(C8432,W:Y,3,TRUE)</f>
        <v>Oct 19</v>
      </c>
      <c r="H8432" s="27">
        <f t="shared" si="131"/>
        <v>8431</v>
      </c>
      <c r="I8432" s="30" t="str">
        <f>IF(G8432='Check Register'!$E$1,H8432,"")</f>
        <v/>
      </c>
      <c r="J8432" s="16" t="str">
        <f>IFERROR(SMALL($I$2:$I$100001,H8432),"")</f>
        <v/>
      </c>
    </row>
    <row r="8433" spans="1:10" x14ac:dyDescent="0.3">
      <c r="A8433" t="s">
        <v>691</v>
      </c>
      <c r="B8433" t="s">
        <v>150</v>
      </c>
      <c r="C8433" s="7">
        <v>43742</v>
      </c>
      <c r="E8433" s="27">
        <v>256</v>
      </c>
      <c r="G8433" s="27" t="str">
        <f>VLOOKUP(C8433,W:Y,3,TRUE)</f>
        <v>Oct 19</v>
      </c>
      <c r="H8433" s="27">
        <f t="shared" si="131"/>
        <v>8432</v>
      </c>
      <c r="I8433" s="30" t="str">
        <f>IF(G8433='Check Register'!$E$1,H8433,"")</f>
        <v/>
      </c>
      <c r="J8433" s="16" t="str">
        <f>IFERROR(SMALL($I$2:$I$100001,H8433),"")</f>
        <v/>
      </c>
    </row>
    <row r="8434" spans="1:10" x14ac:dyDescent="0.3">
      <c r="A8434" t="s">
        <v>692</v>
      </c>
      <c r="B8434" t="s">
        <v>100</v>
      </c>
      <c r="C8434" s="7">
        <v>43749</v>
      </c>
      <c r="E8434" s="27">
        <v>995.5</v>
      </c>
      <c r="G8434" s="27" t="str">
        <f>VLOOKUP(C8434,W:Y,3,TRUE)</f>
        <v>Oct 19</v>
      </c>
      <c r="H8434" s="27">
        <f t="shared" si="131"/>
        <v>8433</v>
      </c>
      <c r="I8434" s="30" t="str">
        <f>IF(G8434='Check Register'!$E$1,H8434,"")</f>
        <v/>
      </c>
      <c r="J8434" s="16" t="str">
        <f>IFERROR(SMALL($I$2:$I$100001,H8434),"")</f>
        <v/>
      </c>
    </row>
    <row r="8435" spans="1:10" x14ac:dyDescent="0.3">
      <c r="A8435" t="s">
        <v>10</v>
      </c>
      <c r="B8435" t="s">
        <v>127</v>
      </c>
      <c r="C8435" s="7">
        <v>43749</v>
      </c>
      <c r="E8435" s="27">
        <v>29.98</v>
      </c>
      <c r="G8435" s="27" t="str">
        <f>VLOOKUP(C8435,W:Y,3,TRUE)</f>
        <v>Oct 19</v>
      </c>
      <c r="H8435" s="27">
        <f t="shared" si="131"/>
        <v>8434</v>
      </c>
      <c r="I8435" s="30" t="str">
        <f>IF(G8435='Check Register'!$E$1,H8435,"")</f>
        <v/>
      </c>
      <c r="J8435" s="16" t="str">
        <f>IFERROR(SMALL($I$2:$I$100001,H8435),"")</f>
        <v/>
      </c>
    </row>
    <row r="8436" spans="1:10" x14ac:dyDescent="0.3">
      <c r="A8436" t="s">
        <v>693</v>
      </c>
      <c r="B8436" t="s">
        <v>106</v>
      </c>
      <c r="C8436" s="7">
        <v>43749</v>
      </c>
      <c r="E8436" s="27">
        <v>445.36</v>
      </c>
      <c r="G8436" s="27" t="str">
        <f>VLOOKUP(C8436,W:Y,3,TRUE)</f>
        <v>Oct 19</v>
      </c>
      <c r="H8436" s="27">
        <f t="shared" si="131"/>
        <v>8435</v>
      </c>
      <c r="I8436" s="30" t="str">
        <f>IF(G8436='Check Register'!$E$1,H8436,"")</f>
        <v/>
      </c>
      <c r="J8436" s="16" t="str">
        <f>IFERROR(SMALL($I$2:$I$100001,H8436),"")</f>
        <v/>
      </c>
    </row>
    <row r="8437" spans="1:10" x14ac:dyDescent="0.3">
      <c r="A8437" t="s">
        <v>605</v>
      </c>
      <c r="B8437" t="s">
        <v>18</v>
      </c>
      <c r="C8437" s="7">
        <v>43749</v>
      </c>
      <c r="E8437" s="27">
        <v>940.23</v>
      </c>
      <c r="G8437" s="27" t="str">
        <f>VLOOKUP(C8437,W:Y,3,TRUE)</f>
        <v>Oct 19</v>
      </c>
      <c r="H8437" s="27">
        <f t="shared" si="131"/>
        <v>8436</v>
      </c>
      <c r="I8437" s="30" t="str">
        <f>IF(G8437='Check Register'!$E$1,H8437,"")</f>
        <v/>
      </c>
      <c r="J8437" s="16" t="str">
        <f>IFERROR(SMALL($I$2:$I$100001,H8437),"")</f>
        <v/>
      </c>
    </row>
    <row r="8438" spans="1:10" x14ac:dyDescent="0.3">
      <c r="A8438" t="s">
        <v>93</v>
      </c>
      <c r="B8438" t="s">
        <v>22</v>
      </c>
      <c r="C8438" s="7">
        <v>43749</v>
      </c>
      <c r="E8438" s="27">
        <v>245</v>
      </c>
      <c r="G8438" s="27" t="str">
        <f>VLOOKUP(C8438,W:Y,3,TRUE)</f>
        <v>Oct 19</v>
      </c>
      <c r="H8438" s="27">
        <f t="shared" si="131"/>
        <v>8437</v>
      </c>
      <c r="I8438" s="30" t="str">
        <f>IF(G8438='Check Register'!$E$1,H8438,"")</f>
        <v/>
      </c>
      <c r="J8438" s="16" t="str">
        <f>IFERROR(SMALL($I$2:$I$100001,H8438),"")</f>
        <v/>
      </c>
    </row>
    <row r="8439" spans="1:10" x14ac:dyDescent="0.3">
      <c r="A8439" t="s">
        <v>19</v>
      </c>
      <c r="B8439" t="s">
        <v>20</v>
      </c>
      <c r="C8439" s="7">
        <v>43749</v>
      </c>
      <c r="E8439" s="27">
        <v>2922.96</v>
      </c>
      <c r="G8439" s="27" t="str">
        <f>VLOOKUP(C8439,W:Y,3,TRUE)</f>
        <v>Oct 19</v>
      </c>
      <c r="H8439" s="27">
        <f t="shared" si="131"/>
        <v>8438</v>
      </c>
      <c r="I8439" s="30" t="str">
        <f>IF(G8439='Check Register'!$E$1,H8439,"")</f>
        <v/>
      </c>
      <c r="J8439" s="16" t="str">
        <f>IFERROR(SMALL($I$2:$I$100001,H8439),"")</f>
        <v/>
      </c>
    </row>
    <row r="8440" spans="1:10" x14ac:dyDescent="0.3">
      <c r="A8440" t="s">
        <v>177</v>
      </c>
      <c r="B8440" t="s">
        <v>70</v>
      </c>
      <c r="C8440" s="7">
        <v>43749</v>
      </c>
      <c r="E8440" s="27">
        <v>276</v>
      </c>
      <c r="G8440" s="27" t="str">
        <f>VLOOKUP(C8440,W:Y,3,TRUE)</f>
        <v>Oct 19</v>
      </c>
      <c r="H8440" s="27">
        <f t="shared" si="131"/>
        <v>8439</v>
      </c>
      <c r="I8440" s="30" t="str">
        <f>IF(G8440='Check Register'!$E$1,H8440,"")</f>
        <v/>
      </c>
      <c r="J8440" s="16" t="str">
        <f>IFERROR(SMALL($I$2:$I$100001,H8440),"")</f>
        <v/>
      </c>
    </row>
    <row r="8441" spans="1:10" x14ac:dyDescent="0.3">
      <c r="A8441" t="s">
        <v>177</v>
      </c>
      <c r="B8441" t="s">
        <v>8</v>
      </c>
      <c r="C8441" s="7">
        <v>43749</v>
      </c>
      <c r="E8441" s="27">
        <v>328.41</v>
      </c>
      <c r="G8441" s="27" t="str">
        <f>VLOOKUP(C8441,W:Y,3,TRUE)</f>
        <v>Oct 19</v>
      </c>
      <c r="H8441" s="27">
        <f t="shared" si="131"/>
        <v>8440</v>
      </c>
      <c r="I8441" s="30" t="str">
        <f>IF(G8441='Check Register'!$E$1,H8441,"")</f>
        <v/>
      </c>
      <c r="J8441" s="16" t="str">
        <f>IFERROR(SMALL($I$2:$I$100001,H8441),"")</f>
        <v/>
      </c>
    </row>
    <row r="8442" spans="1:10" x14ac:dyDescent="0.3">
      <c r="A8442" t="s">
        <v>140</v>
      </c>
      <c r="B8442" t="s">
        <v>141</v>
      </c>
      <c r="C8442" s="7">
        <v>43749</v>
      </c>
      <c r="E8442" s="27">
        <v>6837.55</v>
      </c>
      <c r="G8442" s="27" t="str">
        <f>VLOOKUP(C8442,W:Y,3,TRUE)</f>
        <v>Oct 19</v>
      </c>
      <c r="H8442" s="27">
        <f t="shared" si="131"/>
        <v>8441</v>
      </c>
      <c r="I8442" s="30" t="str">
        <f>IF(G8442='Check Register'!$E$1,H8442,"")</f>
        <v/>
      </c>
      <c r="J8442" s="16" t="str">
        <f>IFERROR(SMALL($I$2:$I$100001,H8442),"")</f>
        <v/>
      </c>
    </row>
    <row r="8443" spans="1:10" x14ac:dyDescent="0.3">
      <c r="A8443" t="s">
        <v>140</v>
      </c>
      <c r="B8443" t="s">
        <v>102</v>
      </c>
      <c r="C8443" s="7">
        <v>43749</v>
      </c>
      <c r="E8443" s="27">
        <v>8942.33</v>
      </c>
      <c r="G8443" s="27" t="str">
        <f>VLOOKUP(C8443,W:Y,3,TRUE)</f>
        <v>Oct 19</v>
      </c>
      <c r="H8443" s="27">
        <f t="shared" si="131"/>
        <v>8442</v>
      </c>
      <c r="I8443" s="30" t="str">
        <f>IF(G8443='Check Register'!$E$1,H8443,"")</f>
        <v/>
      </c>
      <c r="J8443" s="16" t="str">
        <f>IFERROR(SMALL($I$2:$I$100001,H8443),"")</f>
        <v/>
      </c>
    </row>
    <row r="8444" spans="1:10" x14ac:dyDescent="0.3">
      <c r="A8444" t="s">
        <v>24</v>
      </c>
      <c r="B8444" t="s">
        <v>25</v>
      </c>
      <c r="C8444" s="7">
        <v>43749</v>
      </c>
      <c r="E8444" s="27">
        <v>1203</v>
      </c>
      <c r="G8444" s="27" t="str">
        <f>VLOOKUP(C8444,W:Y,3,TRUE)</f>
        <v>Oct 19</v>
      </c>
      <c r="H8444" s="27">
        <f t="shared" si="131"/>
        <v>8443</v>
      </c>
      <c r="I8444" s="30" t="str">
        <f>IF(G8444='Check Register'!$E$1,H8444,"")</f>
        <v/>
      </c>
      <c r="J8444" s="16" t="str">
        <f>IFERROR(SMALL($I$2:$I$100001,H8444),"")</f>
        <v/>
      </c>
    </row>
    <row r="8445" spans="1:10" x14ac:dyDescent="0.3">
      <c r="A8445" t="s">
        <v>98</v>
      </c>
      <c r="B8445" t="s">
        <v>22</v>
      </c>
      <c r="C8445" s="7">
        <v>43749</v>
      </c>
      <c r="E8445" s="27">
        <v>9056</v>
      </c>
      <c r="G8445" s="27" t="str">
        <f>VLOOKUP(C8445,W:Y,3,TRUE)</f>
        <v>Oct 19</v>
      </c>
      <c r="H8445" s="27">
        <f t="shared" si="131"/>
        <v>8444</v>
      </c>
      <c r="I8445" s="30" t="str">
        <f>IF(G8445='Check Register'!$E$1,H8445,"")</f>
        <v/>
      </c>
      <c r="J8445" s="16" t="str">
        <f>IFERROR(SMALL($I$2:$I$100001,H8445),"")</f>
        <v/>
      </c>
    </row>
    <row r="8446" spans="1:10" x14ac:dyDescent="0.3">
      <c r="A8446" t="s">
        <v>26</v>
      </c>
      <c r="B8446" t="s">
        <v>20</v>
      </c>
      <c r="C8446" s="7">
        <v>43749</v>
      </c>
      <c r="E8446" s="27">
        <v>15353.88</v>
      </c>
      <c r="G8446" s="27" t="str">
        <f>VLOOKUP(C8446,W:Y,3,TRUE)</f>
        <v>Oct 19</v>
      </c>
      <c r="H8446" s="27">
        <f t="shared" si="131"/>
        <v>8445</v>
      </c>
      <c r="I8446" s="30" t="str">
        <f>IF(G8446='Check Register'!$E$1,H8446,"")</f>
        <v/>
      </c>
      <c r="J8446" s="16" t="str">
        <f>IFERROR(SMALL($I$2:$I$100001,H8446),"")</f>
        <v/>
      </c>
    </row>
    <row r="8447" spans="1:10" x14ac:dyDescent="0.3">
      <c r="A8447" t="s">
        <v>233</v>
      </c>
      <c r="B8447" t="s">
        <v>12</v>
      </c>
      <c r="C8447" s="7">
        <v>43749</v>
      </c>
      <c r="E8447" s="27">
        <v>15.05</v>
      </c>
      <c r="G8447" s="27" t="str">
        <f>VLOOKUP(C8447,W:Y,3,TRUE)</f>
        <v>Oct 19</v>
      </c>
      <c r="H8447" s="27">
        <f t="shared" si="131"/>
        <v>8446</v>
      </c>
      <c r="I8447" s="30" t="str">
        <f>IF(G8447='Check Register'!$E$1,H8447,"")</f>
        <v/>
      </c>
      <c r="J8447" s="16" t="str">
        <f>IFERROR(SMALL($I$2:$I$100001,H8447),"")</f>
        <v/>
      </c>
    </row>
    <row r="8448" spans="1:10" x14ac:dyDescent="0.3">
      <c r="A8448" t="s">
        <v>519</v>
      </c>
      <c r="B8448" t="s">
        <v>131</v>
      </c>
      <c r="C8448" s="7">
        <v>43749</v>
      </c>
      <c r="E8448" s="27">
        <v>1734.54</v>
      </c>
      <c r="G8448" s="27" t="str">
        <f>VLOOKUP(C8448,W:Y,3,TRUE)</f>
        <v>Oct 19</v>
      </c>
      <c r="H8448" s="27">
        <f t="shared" si="131"/>
        <v>8447</v>
      </c>
      <c r="I8448" s="30" t="str">
        <f>IF(G8448='Check Register'!$E$1,H8448,"")</f>
        <v/>
      </c>
      <c r="J8448" s="16" t="str">
        <f>IFERROR(SMALL($I$2:$I$100001,H8448),"")</f>
        <v/>
      </c>
    </row>
    <row r="8449" spans="1:10" x14ac:dyDescent="0.3">
      <c r="A8449" t="s">
        <v>519</v>
      </c>
      <c r="B8449" t="s">
        <v>16</v>
      </c>
      <c r="C8449" s="7">
        <v>43749</v>
      </c>
      <c r="E8449" s="27">
        <v>14.17</v>
      </c>
      <c r="G8449" s="27" t="str">
        <f>VLOOKUP(C8449,W:Y,3,TRUE)</f>
        <v>Oct 19</v>
      </c>
      <c r="H8449" s="27">
        <f t="shared" si="131"/>
        <v>8448</v>
      </c>
      <c r="I8449" s="30" t="str">
        <f>IF(G8449='Check Register'!$E$1,H8449,"")</f>
        <v/>
      </c>
      <c r="J8449" s="16" t="str">
        <f>IFERROR(SMALL($I$2:$I$100001,H8449),"")</f>
        <v/>
      </c>
    </row>
    <row r="8450" spans="1:10" x14ac:dyDescent="0.3">
      <c r="A8450" t="s">
        <v>679</v>
      </c>
      <c r="B8450" t="s">
        <v>203</v>
      </c>
      <c r="C8450" s="7">
        <v>43749</v>
      </c>
      <c r="E8450" s="27">
        <v>80</v>
      </c>
      <c r="G8450" s="27" t="str">
        <f>VLOOKUP(C8450,W:Y,3,TRUE)</f>
        <v>Oct 19</v>
      </c>
      <c r="H8450" s="27">
        <f t="shared" si="131"/>
        <v>8449</v>
      </c>
      <c r="I8450" s="30" t="str">
        <f>IF(G8450='Check Register'!$E$1,H8450,"")</f>
        <v/>
      </c>
      <c r="J8450" s="16" t="str">
        <f>IFERROR(SMALL($I$2:$I$100001,H8450),"")</f>
        <v/>
      </c>
    </row>
    <row r="8451" spans="1:10" x14ac:dyDescent="0.3">
      <c r="A8451" t="s">
        <v>679</v>
      </c>
      <c r="B8451" t="s">
        <v>131</v>
      </c>
      <c r="C8451" s="7">
        <v>43749</v>
      </c>
      <c r="E8451" s="27">
        <v>547.26</v>
      </c>
      <c r="G8451" s="27" t="str">
        <f>VLOOKUP(C8451,W:Y,3,TRUE)</f>
        <v>Oct 19</v>
      </c>
      <c r="H8451" s="27">
        <f t="shared" ref="H8451:H8514" si="132">1+H8450</f>
        <v>8450</v>
      </c>
      <c r="I8451" s="30" t="str">
        <f>IF(G8451='Check Register'!$E$1,H8451,"")</f>
        <v/>
      </c>
      <c r="J8451" s="16" t="str">
        <f>IFERROR(SMALL($I$2:$I$100001,H8451),"")</f>
        <v/>
      </c>
    </row>
    <row r="8452" spans="1:10" x14ac:dyDescent="0.3">
      <c r="A8452" t="s">
        <v>679</v>
      </c>
      <c r="B8452" t="s">
        <v>16</v>
      </c>
      <c r="C8452" s="7">
        <v>43749</v>
      </c>
      <c r="E8452" s="27">
        <v>30.62</v>
      </c>
      <c r="G8452" s="27" t="str">
        <f>VLOOKUP(C8452,W:Y,3,TRUE)</f>
        <v>Oct 19</v>
      </c>
      <c r="H8452" s="27">
        <f t="shared" si="132"/>
        <v>8451</v>
      </c>
      <c r="I8452" s="30" t="str">
        <f>IF(G8452='Check Register'!$E$1,H8452,"")</f>
        <v/>
      </c>
      <c r="J8452" s="16" t="str">
        <f>IFERROR(SMALL($I$2:$I$100001,H8452),"")</f>
        <v/>
      </c>
    </row>
    <row r="8453" spans="1:10" x14ac:dyDescent="0.3">
      <c r="A8453" t="s">
        <v>32</v>
      </c>
      <c r="B8453" t="s">
        <v>33</v>
      </c>
      <c r="C8453" s="7">
        <v>43749</v>
      </c>
      <c r="E8453" s="27">
        <v>62.3</v>
      </c>
      <c r="G8453" s="27" t="str">
        <f>VLOOKUP(C8453,W:Y,3,TRUE)</f>
        <v>Oct 19</v>
      </c>
      <c r="H8453" s="27">
        <f t="shared" si="132"/>
        <v>8452</v>
      </c>
      <c r="I8453" s="30" t="str">
        <f>IF(G8453='Check Register'!$E$1,H8453,"")</f>
        <v/>
      </c>
      <c r="J8453" s="16" t="str">
        <f>IFERROR(SMALL($I$2:$I$100001,H8453),"")</f>
        <v/>
      </c>
    </row>
    <row r="8454" spans="1:10" x14ac:dyDescent="0.3">
      <c r="A8454" t="s">
        <v>34</v>
      </c>
      <c r="B8454" t="s">
        <v>35</v>
      </c>
      <c r="C8454" s="7">
        <v>43749</v>
      </c>
      <c r="E8454" s="27">
        <v>405</v>
      </c>
      <c r="G8454" s="27" t="str">
        <f>VLOOKUP(C8454,W:Y,3,TRUE)</f>
        <v>Oct 19</v>
      </c>
      <c r="H8454" s="27">
        <f t="shared" si="132"/>
        <v>8453</v>
      </c>
      <c r="I8454" s="30" t="str">
        <f>IF(G8454='Check Register'!$E$1,H8454,"")</f>
        <v/>
      </c>
      <c r="J8454" s="16" t="str">
        <f>IFERROR(SMALL($I$2:$I$100001,H8454),"")</f>
        <v/>
      </c>
    </row>
    <row r="8455" spans="1:10" x14ac:dyDescent="0.3">
      <c r="A8455" t="s">
        <v>197</v>
      </c>
      <c r="B8455" t="s">
        <v>70</v>
      </c>
      <c r="C8455" s="7">
        <v>43749</v>
      </c>
      <c r="E8455" s="27">
        <v>599.07000000000005</v>
      </c>
      <c r="G8455" s="27" t="str">
        <f>VLOOKUP(C8455,W:Y,3,TRUE)</f>
        <v>Oct 19</v>
      </c>
      <c r="H8455" s="27">
        <f t="shared" si="132"/>
        <v>8454</v>
      </c>
      <c r="I8455" s="30" t="str">
        <f>IF(G8455='Check Register'!$E$1,H8455,"")</f>
        <v/>
      </c>
      <c r="J8455" s="16" t="str">
        <f>IFERROR(SMALL($I$2:$I$100001,H8455),"")</f>
        <v/>
      </c>
    </row>
    <row r="8456" spans="1:10" x14ac:dyDescent="0.3">
      <c r="A8456" t="s">
        <v>197</v>
      </c>
      <c r="B8456" t="s">
        <v>33</v>
      </c>
      <c r="C8456" s="7">
        <v>43749</v>
      </c>
      <c r="E8456" s="27">
        <v>3434.64</v>
      </c>
      <c r="G8456" s="27" t="str">
        <f>VLOOKUP(C8456,W:Y,3,TRUE)</f>
        <v>Oct 19</v>
      </c>
      <c r="H8456" s="27">
        <f t="shared" si="132"/>
        <v>8455</v>
      </c>
      <c r="I8456" s="30" t="str">
        <f>IF(G8456='Check Register'!$E$1,H8456,"")</f>
        <v/>
      </c>
      <c r="J8456" s="16" t="str">
        <f>IFERROR(SMALL($I$2:$I$100001,H8456),"")</f>
        <v/>
      </c>
    </row>
    <row r="8457" spans="1:10" x14ac:dyDescent="0.3">
      <c r="A8457" t="s">
        <v>197</v>
      </c>
      <c r="B8457" t="s">
        <v>43</v>
      </c>
      <c r="C8457" s="7">
        <v>43749</v>
      </c>
      <c r="E8457" s="27">
        <v>7588</v>
      </c>
      <c r="G8457" s="27" t="str">
        <f>VLOOKUP(C8457,W:Y,3,TRUE)</f>
        <v>Oct 19</v>
      </c>
      <c r="H8457" s="27">
        <f t="shared" si="132"/>
        <v>8456</v>
      </c>
      <c r="I8457" s="30" t="str">
        <f>IF(G8457='Check Register'!$E$1,H8457,"")</f>
        <v/>
      </c>
      <c r="J8457" s="16" t="str">
        <f>IFERROR(SMALL($I$2:$I$100001,H8457),"")</f>
        <v/>
      </c>
    </row>
    <row r="8458" spans="1:10" x14ac:dyDescent="0.3">
      <c r="A8458" t="s">
        <v>145</v>
      </c>
      <c r="B8458" t="s">
        <v>89</v>
      </c>
      <c r="C8458" s="7">
        <v>43749</v>
      </c>
      <c r="E8458" s="27">
        <v>12080</v>
      </c>
      <c r="G8458" s="27" t="str">
        <f>VLOOKUP(C8458,W:Y,3,TRUE)</f>
        <v>Oct 19</v>
      </c>
      <c r="H8458" s="27">
        <f t="shared" si="132"/>
        <v>8457</v>
      </c>
      <c r="I8458" s="30" t="str">
        <f>IF(G8458='Check Register'!$E$1,H8458,"")</f>
        <v/>
      </c>
      <c r="J8458" s="16" t="str">
        <f>IFERROR(SMALL($I$2:$I$100001,H8458),"")</f>
        <v/>
      </c>
    </row>
    <row r="8459" spans="1:10" x14ac:dyDescent="0.3">
      <c r="A8459" t="s">
        <v>487</v>
      </c>
      <c r="B8459" t="s">
        <v>22</v>
      </c>
      <c r="C8459" s="7">
        <v>43749</v>
      </c>
      <c r="E8459" s="27">
        <v>383</v>
      </c>
      <c r="G8459" s="27" t="str">
        <f>VLOOKUP(C8459,W:Y,3,TRUE)</f>
        <v>Oct 19</v>
      </c>
      <c r="H8459" s="27">
        <f t="shared" si="132"/>
        <v>8458</v>
      </c>
      <c r="I8459" s="30" t="str">
        <f>IF(G8459='Check Register'!$E$1,H8459,"")</f>
        <v/>
      </c>
      <c r="J8459" s="16" t="str">
        <f>IFERROR(SMALL($I$2:$I$100001,H8459),"")</f>
        <v/>
      </c>
    </row>
    <row r="8460" spans="1:10" x14ac:dyDescent="0.3">
      <c r="A8460" t="s">
        <v>335</v>
      </c>
      <c r="B8460" t="s">
        <v>102</v>
      </c>
      <c r="C8460" s="7">
        <v>43749</v>
      </c>
      <c r="E8460" s="27">
        <v>6943</v>
      </c>
      <c r="G8460" s="27" t="str">
        <f>VLOOKUP(C8460,W:Y,3,TRUE)</f>
        <v>Oct 19</v>
      </c>
      <c r="H8460" s="27">
        <f t="shared" si="132"/>
        <v>8459</v>
      </c>
      <c r="I8460" s="30" t="str">
        <f>IF(G8460='Check Register'!$E$1,H8460,"")</f>
        <v/>
      </c>
      <c r="J8460" s="16" t="str">
        <f>IFERROR(SMALL($I$2:$I$100001,H8460),"")</f>
        <v/>
      </c>
    </row>
    <row r="8461" spans="1:10" x14ac:dyDescent="0.3">
      <c r="A8461" t="s">
        <v>51</v>
      </c>
      <c r="B8461" t="s">
        <v>22</v>
      </c>
      <c r="C8461" s="7">
        <v>43749</v>
      </c>
      <c r="E8461" s="27">
        <v>70</v>
      </c>
      <c r="G8461" s="27" t="str">
        <f>VLOOKUP(C8461,W:Y,3,TRUE)</f>
        <v>Oct 19</v>
      </c>
      <c r="H8461" s="27">
        <f t="shared" si="132"/>
        <v>8460</v>
      </c>
      <c r="I8461" s="30" t="str">
        <f>IF(G8461='Check Register'!$E$1,H8461,"")</f>
        <v/>
      </c>
      <c r="J8461" s="16" t="str">
        <f>IFERROR(SMALL($I$2:$I$100001,H8461),"")</f>
        <v/>
      </c>
    </row>
    <row r="8462" spans="1:10" x14ac:dyDescent="0.3">
      <c r="A8462" t="s">
        <v>112</v>
      </c>
      <c r="B8462" t="s">
        <v>131</v>
      </c>
      <c r="C8462" s="7">
        <v>43749</v>
      </c>
      <c r="E8462" s="27">
        <v>34.479999999999997</v>
      </c>
      <c r="G8462" s="27" t="str">
        <f>VLOOKUP(C8462,W:Y,3,TRUE)</f>
        <v>Oct 19</v>
      </c>
      <c r="H8462" s="27">
        <f t="shared" si="132"/>
        <v>8461</v>
      </c>
      <c r="I8462" s="30" t="str">
        <f>IF(G8462='Check Register'!$E$1,H8462,"")</f>
        <v/>
      </c>
      <c r="J8462" s="16" t="str">
        <f>IFERROR(SMALL($I$2:$I$100001,H8462),"")</f>
        <v/>
      </c>
    </row>
    <row r="8463" spans="1:10" x14ac:dyDescent="0.3">
      <c r="A8463" t="s">
        <v>55</v>
      </c>
      <c r="B8463" t="s">
        <v>14</v>
      </c>
      <c r="C8463" s="7">
        <v>43749</v>
      </c>
      <c r="E8463" s="27">
        <v>2646.25</v>
      </c>
      <c r="G8463" s="27" t="str">
        <f>VLOOKUP(C8463,W:Y,3,TRUE)</f>
        <v>Oct 19</v>
      </c>
      <c r="H8463" s="27">
        <f t="shared" si="132"/>
        <v>8462</v>
      </c>
      <c r="I8463" s="30" t="str">
        <f>IF(G8463='Check Register'!$E$1,H8463,"")</f>
        <v/>
      </c>
      <c r="J8463" s="16" t="str">
        <f>IFERROR(SMALL($I$2:$I$100001,H8463),"")</f>
        <v/>
      </c>
    </row>
    <row r="8464" spans="1:10" x14ac:dyDescent="0.3">
      <c r="A8464" t="s">
        <v>116</v>
      </c>
      <c r="B8464" t="s">
        <v>45</v>
      </c>
      <c r="C8464" s="7">
        <v>43749</v>
      </c>
      <c r="E8464" s="27">
        <v>317.10000000000002</v>
      </c>
      <c r="G8464" s="27" t="str">
        <f>VLOOKUP(C8464,W:Y,3,TRUE)</f>
        <v>Oct 19</v>
      </c>
      <c r="H8464" s="27">
        <f t="shared" si="132"/>
        <v>8463</v>
      </c>
      <c r="I8464" s="30" t="str">
        <f>IF(G8464='Check Register'!$E$1,H8464,"")</f>
        <v/>
      </c>
      <c r="J8464" s="16" t="str">
        <f>IFERROR(SMALL($I$2:$I$100001,H8464),"")</f>
        <v/>
      </c>
    </row>
    <row r="8465" spans="1:10" x14ac:dyDescent="0.3">
      <c r="A8465" t="s">
        <v>266</v>
      </c>
      <c r="B8465" t="s">
        <v>148</v>
      </c>
      <c r="C8465" s="7">
        <v>43749</v>
      </c>
      <c r="E8465" s="27">
        <v>23935</v>
      </c>
      <c r="G8465" s="27" t="str">
        <f>VLOOKUP(C8465,W:Y,3,TRUE)</f>
        <v>Oct 19</v>
      </c>
      <c r="H8465" s="27">
        <f t="shared" si="132"/>
        <v>8464</v>
      </c>
      <c r="I8465" s="30" t="str">
        <f>IF(G8465='Check Register'!$E$1,H8465,"")</f>
        <v/>
      </c>
      <c r="J8465" s="16" t="str">
        <f>IFERROR(SMALL($I$2:$I$100001,H8465),"")</f>
        <v/>
      </c>
    </row>
    <row r="8466" spans="1:10" x14ac:dyDescent="0.3">
      <c r="A8466" t="s">
        <v>655</v>
      </c>
      <c r="B8466" t="s">
        <v>6</v>
      </c>
      <c r="C8466" s="7">
        <v>43749</v>
      </c>
      <c r="E8466" s="31">
        <v>282906.88</v>
      </c>
      <c r="G8466" s="27" t="str">
        <f>VLOOKUP(C8466,W:Y,3,TRUE)</f>
        <v>Oct 19</v>
      </c>
      <c r="H8466" s="27">
        <f t="shared" si="132"/>
        <v>8465</v>
      </c>
      <c r="I8466" s="30" t="str">
        <f>IF(G8466='Check Register'!$E$1,H8466,"")</f>
        <v/>
      </c>
      <c r="J8466" s="16" t="str">
        <f>IFERROR(SMALL($I$2:$I$100001,H8466),"")</f>
        <v/>
      </c>
    </row>
    <row r="8467" spans="1:10" x14ac:dyDescent="0.3">
      <c r="A8467" t="s">
        <v>56</v>
      </c>
      <c r="B8467" t="s">
        <v>12</v>
      </c>
      <c r="C8467" s="7">
        <v>43749</v>
      </c>
      <c r="E8467" s="27">
        <v>330.15</v>
      </c>
      <c r="G8467" s="27" t="str">
        <f>VLOOKUP(C8467,W:Y,3,TRUE)</f>
        <v>Oct 19</v>
      </c>
      <c r="H8467" s="27">
        <f t="shared" si="132"/>
        <v>8466</v>
      </c>
      <c r="I8467" s="30" t="str">
        <f>IF(G8467='Check Register'!$E$1,H8467,"")</f>
        <v/>
      </c>
      <c r="J8467" s="16" t="str">
        <f>IFERROR(SMALL($I$2:$I$100001,H8467),"")</f>
        <v/>
      </c>
    </row>
    <row r="8468" spans="1:10" x14ac:dyDescent="0.3">
      <c r="A8468" t="s">
        <v>57</v>
      </c>
      <c r="B8468" t="s">
        <v>127</v>
      </c>
      <c r="C8468" s="7">
        <v>43749</v>
      </c>
      <c r="E8468" s="27">
        <v>-11.46</v>
      </c>
      <c r="G8468" s="27" t="str">
        <f>VLOOKUP(C8468,W:Y,3,TRUE)</f>
        <v>Oct 19</v>
      </c>
      <c r="H8468" s="27">
        <f t="shared" si="132"/>
        <v>8467</v>
      </c>
      <c r="I8468" s="30" t="str">
        <f>IF(G8468='Check Register'!$E$1,H8468,"")</f>
        <v/>
      </c>
      <c r="J8468" s="16" t="str">
        <f>IFERROR(SMALL($I$2:$I$100001,H8468),"")</f>
        <v/>
      </c>
    </row>
    <row r="8469" spans="1:10" x14ac:dyDescent="0.3">
      <c r="A8469" t="s">
        <v>57</v>
      </c>
      <c r="B8469" t="s">
        <v>8</v>
      </c>
      <c r="C8469" s="7">
        <v>43749</v>
      </c>
      <c r="E8469" s="27">
        <v>8616.41</v>
      </c>
      <c r="G8469" s="27" t="str">
        <f>VLOOKUP(C8469,W:Y,3,TRUE)</f>
        <v>Oct 19</v>
      </c>
      <c r="H8469" s="27">
        <f t="shared" si="132"/>
        <v>8468</v>
      </c>
      <c r="I8469" s="30" t="str">
        <f>IF(G8469='Check Register'!$E$1,H8469,"")</f>
        <v/>
      </c>
      <c r="J8469" s="16" t="str">
        <f>IFERROR(SMALL($I$2:$I$100001,H8469),"")</f>
        <v/>
      </c>
    </row>
    <row r="8470" spans="1:10" x14ac:dyDescent="0.3">
      <c r="A8470" t="s">
        <v>57</v>
      </c>
      <c r="B8470" t="s">
        <v>85</v>
      </c>
      <c r="C8470" s="7">
        <v>43749</v>
      </c>
      <c r="E8470" s="27">
        <v>56.4</v>
      </c>
      <c r="G8470" s="27" t="str">
        <f>VLOOKUP(C8470,W:Y,3,TRUE)</f>
        <v>Oct 19</v>
      </c>
      <c r="H8470" s="27">
        <f t="shared" si="132"/>
        <v>8469</v>
      </c>
      <c r="I8470" s="30" t="str">
        <f>IF(G8470='Check Register'!$E$1,H8470,"")</f>
        <v/>
      </c>
      <c r="J8470" s="16" t="str">
        <f>IFERROR(SMALL($I$2:$I$100001,H8470),"")</f>
        <v/>
      </c>
    </row>
    <row r="8471" spans="1:10" x14ac:dyDescent="0.3">
      <c r="A8471" t="s">
        <v>236</v>
      </c>
      <c r="B8471" t="s">
        <v>8</v>
      </c>
      <c r="C8471" s="7">
        <v>43749</v>
      </c>
      <c r="E8471" s="27">
        <v>6397.28</v>
      </c>
      <c r="G8471" s="27" t="str">
        <f>VLOOKUP(C8471,W:Y,3,TRUE)</f>
        <v>Oct 19</v>
      </c>
      <c r="H8471" s="27">
        <f t="shared" si="132"/>
        <v>8470</v>
      </c>
      <c r="I8471" s="30" t="str">
        <f>IF(G8471='Check Register'!$E$1,H8471,"")</f>
        <v/>
      </c>
      <c r="J8471" s="16" t="str">
        <f>IFERROR(SMALL($I$2:$I$100001,H8471),"")</f>
        <v/>
      </c>
    </row>
    <row r="8472" spans="1:10" x14ac:dyDescent="0.3">
      <c r="A8472" t="s">
        <v>369</v>
      </c>
      <c r="B8472" t="s">
        <v>39</v>
      </c>
      <c r="C8472" s="7">
        <v>43749</v>
      </c>
      <c r="E8472" s="27">
        <v>376.97</v>
      </c>
      <c r="G8472" s="27" t="str">
        <f>VLOOKUP(C8472,W:Y,3,TRUE)</f>
        <v>Oct 19</v>
      </c>
      <c r="H8472" s="27">
        <f t="shared" si="132"/>
        <v>8471</v>
      </c>
      <c r="I8472" s="30" t="str">
        <f>IF(G8472='Check Register'!$E$1,H8472,"")</f>
        <v/>
      </c>
      <c r="J8472" s="16" t="str">
        <f>IFERROR(SMALL($I$2:$I$100001,H8472),"")</f>
        <v/>
      </c>
    </row>
    <row r="8473" spans="1:10" x14ac:dyDescent="0.3">
      <c r="A8473" t="s">
        <v>211</v>
      </c>
      <c r="B8473" t="s">
        <v>212</v>
      </c>
      <c r="C8473" s="7">
        <v>43749</v>
      </c>
      <c r="E8473" s="27">
        <v>215</v>
      </c>
      <c r="G8473" s="27" t="str">
        <f>VLOOKUP(C8473,W:Y,3,TRUE)</f>
        <v>Oct 19</v>
      </c>
      <c r="H8473" s="27">
        <f t="shared" si="132"/>
        <v>8472</v>
      </c>
      <c r="I8473" s="30" t="str">
        <f>IF(G8473='Check Register'!$E$1,H8473,"")</f>
        <v/>
      </c>
      <c r="J8473" s="16" t="str">
        <f>IFERROR(SMALL($I$2:$I$100001,H8473),"")</f>
        <v/>
      </c>
    </row>
    <row r="8474" spans="1:10" x14ac:dyDescent="0.3">
      <c r="A8474" t="s">
        <v>609</v>
      </c>
      <c r="B8474" t="s">
        <v>22</v>
      </c>
      <c r="C8474" s="7">
        <v>43749</v>
      </c>
      <c r="E8474" s="27">
        <v>165.05</v>
      </c>
      <c r="G8474" s="27" t="str">
        <f>VLOOKUP(C8474,W:Y,3,TRUE)</f>
        <v>Oct 19</v>
      </c>
      <c r="H8474" s="27">
        <f t="shared" si="132"/>
        <v>8473</v>
      </c>
      <c r="I8474" s="30" t="str">
        <f>IF(G8474='Check Register'!$E$1,H8474,"")</f>
        <v/>
      </c>
      <c r="J8474" s="16" t="str">
        <f>IFERROR(SMALL($I$2:$I$100001,H8474),"")</f>
        <v/>
      </c>
    </row>
    <row r="8475" spans="1:10" x14ac:dyDescent="0.3">
      <c r="A8475" t="s">
        <v>609</v>
      </c>
      <c r="B8475" t="s">
        <v>35</v>
      </c>
      <c r="C8475" s="7">
        <v>43749</v>
      </c>
      <c r="E8475" s="27">
        <v>242.61</v>
      </c>
      <c r="G8475" s="27" t="str">
        <f>VLOOKUP(C8475,W:Y,3,TRUE)</f>
        <v>Oct 19</v>
      </c>
      <c r="H8475" s="27">
        <f t="shared" si="132"/>
        <v>8474</v>
      </c>
      <c r="I8475" s="30" t="str">
        <f>IF(G8475='Check Register'!$E$1,H8475,"")</f>
        <v/>
      </c>
      <c r="J8475" s="16" t="str">
        <f>IFERROR(SMALL($I$2:$I$100001,H8475),"")</f>
        <v/>
      </c>
    </row>
    <row r="8476" spans="1:10" x14ac:dyDescent="0.3">
      <c r="A8476" t="s">
        <v>500</v>
      </c>
      <c r="B8476" t="s">
        <v>131</v>
      </c>
      <c r="C8476" s="7">
        <v>43749</v>
      </c>
      <c r="E8476" s="27">
        <v>765.59</v>
      </c>
      <c r="G8476" s="27" t="str">
        <f>VLOOKUP(C8476,W:Y,3,TRUE)</f>
        <v>Oct 19</v>
      </c>
      <c r="H8476" s="27">
        <f t="shared" si="132"/>
        <v>8475</v>
      </c>
      <c r="I8476" s="30" t="str">
        <f>IF(G8476='Check Register'!$E$1,H8476,"")</f>
        <v/>
      </c>
      <c r="J8476" s="16" t="str">
        <f>IFERROR(SMALL($I$2:$I$100001,H8476),"")</f>
        <v/>
      </c>
    </row>
    <row r="8477" spans="1:10" x14ac:dyDescent="0.3">
      <c r="A8477" t="s">
        <v>500</v>
      </c>
      <c r="B8477" t="s">
        <v>16</v>
      </c>
      <c r="C8477" s="7">
        <v>43749</v>
      </c>
      <c r="E8477" s="27">
        <v>13.34</v>
      </c>
      <c r="G8477" s="27" t="str">
        <f>VLOOKUP(C8477,W:Y,3,TRUE)</f>
        <v>Oct 19</v>
      </c>
      <c r="H8477" s="27">
        <f t="shared" si="132"/>
        <v>8476</v>
      </c>
      <c r="I8477" s="30" t="str">
        <f>IF(G8477='Check Register'!$E$1,H8477,"")</f>
        <v/>
      </c>
      <c r="J8477" s="16" t="str">
        <f>IFERROR(SMALL($I$2:$I$100001,H8477),"")</f>
        <v/>
      </c>
    </row>
    <row r="8478" spans="1:10" x14ac:dyDescent="0.3">
      <c r="A8478" t="s">
        <v>237</v>
      </c>
      <c r="B8478" t="s">
        <v>45</v>
      </c>
      <c r="C8478" s="7">
        <v>43749</v>
      </c>
      <c r="E8478" s="27">
        <v>44.8</v>
      </c>
      <c r="G8478" s="27" t="str">
        <f>VLOOKUP(C8478,W:Y,3,TRUE)</f>
        <v>Oct 19</v>
      </c>
      <c r="H8478" s="27">
        <f t="shared" si="132"/>
        <v>8477</v>
      </c>
      <c r="I8478" s="30" t="str">
        <f>IF(G8478='Check Register'!$E$1,H8478,"")</f>
        <v/>
      </c>
      <c r="J8478" s="16" t="str">
        <f>IFERROR(SMALL($I$2:$I$100001,H8478),"")</f>
        <v/>
      </c>
    </row>
    <row r="8479" spans="1:10" x14ac:dyDescent="0.3">
      <c r="A8479" t="s">
        <v>637</v>
      </c>
      <c r="B8479" t="s">
        <v>22</v>
      </c>
      <c r="C8479" s="7">
        <v>43749</v>
      </c>
      <c r="E8479" s="27">
        <v>775.2</v>
      </c>
      <c r="G8479" s="27" t="str">
        <f>VLOOKUP(C8479,W:Y,3,TRUE)</f>
        <v>Oct 19</v>
      </c>
      <c r="H8479" s="27">
        <f t="shared" si="132"/>
        <v>8478</v>
      </c>
      <c r="I8479" s="30" t="str">
        <f>IF(G8479='Check Register'!$E$1,H8479,"")</f>
        <v/>
      </c>
      <c r="J8479" s="16" t="str">
        <f>IFERROR(SMALL($I$2:$I$100001,H8479),"")</f>
        <v/>
      </c>
    </row>
    <row r="8480" spans="1:10" x14ac:dyDescent="0.3">
      <c r="A8480" t="s">
        <v>556</v>
      </c>
      <c r="B8480" t="s">
        <v>47</v>
      </c>
      <c r="C8480" s="7">
        <v>43749</v>
      </c>
      <c r="E8480" s="27">
        <v>3080.94</v>
      </c>
      <c r="G8480" s="27" t="str">
        <f>VLOOKUP(C8480,W:Y,3,TRUE)</f>
        <v>Oct 19</v>
      </c>
      <c r="H8480" s="27">
        <f t="shared" si="132"/>
        <v>8479</v>
      </c>
      <c r="I8480" s="30" t="str">
        <f>IF(G8480='Check Register'!$E$1,H8480,"")</f>
        <v/>
      </c>
      <c r="J8480" s="16" t="str">
        <f>IFERROR(SMALL($I$2:$I$100001,H8480),"")</f>
        <v/>
      </c>
    </row>
    <row r="8481" spans="1:10" x14ac:dyDescent="0.3">
      <c r="A8481" t="s">
        <v>552</v>
      </c>
      <c r="B8481" t="s">
        <v>14</v>
      </c>
      <c r="C8481" s="7">
        <v>43749</v>
      </c>
      <c r="E8481" s="27">
        <v>7823.61</v>
      </c>
      <c r="G8481" s="27" t="str">
        <f>VLOOKUP(C8481,W:Y,3,TRUE)</f>
        <v>Oct 19</v>
      </c>
      <c r="H8481" s="27">
        <f t="shared" si="132"/>
        <v>8480</v>
      </c>
      <c r="I8481" s="30" t="str">
        <f>IF(G8481='Check Register'!$E$1,H8481,"")</f>
        <v/>
      </c>
      <c r="J8481" s="16" t="str">
        <f>IFERROR(SMALL($I$2:$I$100001,H8481),"")</f>
        <v/>
      </c>
    </row>
    <row r="8482" spans="1:10" x14ac:dyDescent="0.3">
      <c r="A8482" t="s">
        <v>72</v>
      </c>
      <c r="B8482" t="s">
        <v>73</v>
      </c>
      <c r="C8482" s="7">
        <v>43749</v>
      </c>
      <c r="E8482" s="27">
        <v>30807.919999999998</v>
      </c>
      <c r="G8482" s="27" t="str">
        <f>VLOOKUP(C8482,W:Y,3,TRUE)</f>
        <v>Oct 19</v>
      </c>
      <c r="H8482" s="27">
        <f t="shared" si="132"/>
        <v>8481</v>
      </c>
      <c r="I8482" s="30" t="str">
        <f>IF(G8482='Check Register'!$E$1,H8482,"")</f>
        <v/>
      </c>
      <c r="J8482" s="16" t="str">
        <f>IFERROR(SMALL($I$2:$I$100001,H8482),"")</f>
        <v/>
      </c>
    </row>
    <row r="8483" spans="1:10" x14ac:dyDescent="0.3">
      <c r="A8483" t="s">
        <v>420</v>
      </c>
      <c r="B8483" t="s">
        <v>43</v>
      </c>
      <c r="C8483" s="7">
        <v>43749</v>
      </c>
      <c r="E8483" s="27">
        <v>500</v>
      </c>
      <c r="G8483" s="27" t="str">
        <f>VLOOKUP(C8483,W:Y,3,TRUE)</f>
        <v>Oct 19</v>
      </c>
      <c r="H8483" s="27">
        <f t="shared" si="132"/>
        <v>8482</v>
      </c>
      <c r="I8483" s="30" t="str">
        <f>IF(G8483='Check Register'!$E$1,H8483,"")</f>
        <v/>
      </c>
      <c r="J8483" s="16" t="str">
        <f>IFERROR(SMALL($I$2:$I$100001,H8483),"")</f>
        <v/>
      </c>
    </row>
    <row r="8484" spans="1:10" x14ac:dyDescent="0.3">
      <c r="A8484" t="s">
        <v>165</v>
      </c>
      <c r="B8484" t="s">
        <v>8</v>
      </c>
      <c r="C8484" s="7">
        <v>43749</v>
      </c>
      <c r="E8484" s="27">
        <v>5299.19</v>
      </c>
      <c r="G8484" s="27" t="str">
        <f>VLOOKUP(C8484,W:Y,3,TRUE)</f>
        <v>Oct 19</v>
      </c>
      <c r="H8484" s="27">
        <f t="shared" si="132"/>
        <v>8483</v>
      </c>
      <c r="I8484" s="30" t="str">
        <f>IF(G8484='Check Register'!$E$1,H8484,"")</f>
        <v/>
      </c>
      <c r="J8484" s="16" t="str">
        <f>IFERROR(SMALL($I$2:$I$100001,H8484),"")</f>
        <v/>
      </c>
    </row>
    <row r="8485" spans="1:10" x14ac:dyDescent="0.3">
      <c r="A8485" t="s">
        <v>76</v>
      </c>
      <c r="B8485" t="s">
        <v>214</v>
      </c>
      <c r="C8485" s="7">
        <v>43749</v>
      </c>
      <c r="E8485" s="27">
        <v>46193.78</v>
      </c>
      <c r="G8485" s="27" t="str">
        <f>VLOOKUP(C8485,W:Y,3,TRUE)</f>
        <v>Oct 19</v>
      </c>
      <c r="H8485" s="27">
        <f t="shared" si="132"/>
        <v>8484</v>
      </c>
      <c r="I8485" s="30" t="str">
        <f>IF(G8485='Check Register'!$E$1,H8485,"")</f>
        <v/>
      </c>
      <c r="J8485" s="16" t="str">
        <f>IFERROR(SMALL($I$2:$I$100001,H8485),"")</f>
        <v/>
      </c>
    </row>
    <row r="8486" spans="1:10" x14ac:dyDescent="0.3">
      <c r="A8486" t="s">
        <v>76</v>
      </c>
      <c r="B8486" t="s">
        <v>111</v>
      </c>
      <c r="C8486" s="7">
        <v>43749</v>
      </c>
      <c r="E8486" s="27">
        <v>2630.62</v>
      </c>
      <c r="G8486" s="27" t="str">
        <f>VLOOKUP(C8486,W:Y,3,TRUE)</f>
        <v>Oct 19</v>
      </c>
      <c r="H8486" s="27">
        <f t="shared" si="132"/>
        <v>8485</v>
      </c>
      <c r="I8486" s="30" t="str">
        <f>IF(G8486='Check Register'!$E$1,H8486,"")</f>
        <v/>
      </c>
      <c r="J8486" s="16" t="str">
        <f>IFERROR(SMALL($I$2:$I$100001,H8486),"")</f>
        <v/>
      </c>
    </row>
    <row r="8487" spans="1:10" x14ac:dyDescent="0.3">
      <c r="A8487" t="s">
        <v>436</v>
      </c>
      <c r="B8487" t="s">
        <v>203</v>
      </c>
      <c r="C8487" s="7">
        <v>43749</v>
      </c>
      <c r="E8487" s="27">
        <v>200</v>
      </c>
      <c r="G8487" s="27" t="str">
        <f>VLOOKUP(C8487,W:Y,3,TRUE)</f>
        <v>Oct 19</v>
      </c>
      <c r="H8487" s="27">
        <f t="shared" si="132"/>
        <v>8486</v>
      </c>
      <c r="I8487" s="30" t="str">
        <f>IF(G8487='Check Register'!$E$1,H8487,"")</f>
        <v/>
      </c>
      <c r="J8487" s="16" t="str">
        <f>IFERROR(SMALL($I$2:$I$100001,H8487),"")</f>
        <v/>
      </c>
    </row>
    <row r="8488" spans="1:10" x14ac:dyDescent="0.3">
      <c r="A8488" t="s">
        <v>536</v>
      </c>
      <c r="B8488" t="s">
        <v>11</v>
      </c>
      <c r="C8488" s="7">
        <v>43749</v>
      </c>
      <c r="E8488" s="27">
        <v>473.95</v>
      </c>
      <c r="G8488" s="27" t="str">
        <f>VLOOKUP(C8488,W:Y,3,TRUE)</f>
        <v>Oct 19</v>
      </c>
      <c r="H8488" s="27">
        <f t="shared" si="132"/>
        <v>8487</v>
      </c>
      <c r="I8488" s="30" t="str">
        <f>IF(G8488='Check Register'!$E$1,H8488,"")</f>
        <v/>
      </c>
      <c r="J8488" s="16" t="str">
        <f>IFERROR(SMALL($I$2:$I$100001,H8488),"")</f>
        <v/>
      </c>
    </row>
    <row r="8489" spans="1:10" x14ac:dyDescent="0.3">
      <c r="A8489" t="s">
        <v>403</v>
      </c>
      <c r="B8489" t="s">
        <v>89</v>
      </c>
      <c r="C8489" s="7">
        <v>43749</v>
      </c>
      <c r="E8489" s="27">
        <v>86</v>
      </c>
      <c r="G8489" s="27" t="str">
        <f>VLOOKUP(C8489,W:Y,3,TRUE)</f>
        <v>Oct 19</v>
      </c>
      <c r="H8489" s="27">
        <f t="shared" si="132"/>
        <v>8488</v>
      </c>
      <c r="I8489" s="30" t="str">
        <f>IF(G8489='Check Register'!$E$1,H8489,"")</f>
        <v/>
      </c>
      <c r="J8489" s="16" t="str">
        <f>IFERROR(SMALL($I$2:$I$100001,H8489),"")</f>
        <v/>
      </c>
    </row>
    <row r="8490" spans="1:10" x14ac:dyDescent="0.3">
      <c r="A8490" t="s">
        <v>126</v>
      </c>
      <c r="B8490" t="s">
        <v>127</v>
      </c>
      <c r="C8490" s="7">
        <v>43749</v>
      </c>
      <c r="E8490" s="27">
        <v>717.57</v>
      </c>
      <c r="G8490" s="27" t="str">
        <f>VLOOKUP(C8490,W:Y,3,TRUE)</f>
        <v>Oct 19</v>
      </c>
      <c r="H8490" s="27">
        <f t="shared" si="132"/>
        <v>8489</v>
      </c>
      <c r="I8490" s="30" t="str">
        <f>IF(G8490='Check Register'!$E$1,H8490,"")</f>
        <v/>
      </c>
      <c r="J8490" s="16" t="str">
        <f>IFERROR(SMALL($I$2:$I$100001,H8490),"")</f>
        <v/>
      </c>
    </row>
    <row r="8491" spans="1:10" x14ac:dyDescent="0.3">
      <c r="A8491" t="s">
        <v>97</v>
      </c>
      <c r="B8491" t="s">
        <v>6</v>
      </c>
      <c r="C8491" s="7">
        <v>43753</v>
      </c>
      <c r="E8491" s="31">
        <v>131473.76999999999</v>
      </c>
      <c r="G8491" s="27" t="str">
        <f>VLOOKUP(C8491,W:Y,3,TRUE)</f>
        <v>Oct 19</v>
      </c>
      <c r="H8491" s="27">
        <f t="shared" si="132"/>
        <v>8490</v>
      </c>
      <c r="I8491" s="30" t="str">
        <f>IF(G8491='Check Register'!$E$1,H8491,"")</f>
        <v/>
      </c>
      <c r="J8491" s="16" t="str">
        <f>IFERROR(SMALL($I$2:$I$100001,H8491),"")</f>
        <v/>
      </c>
    </row>
    <row r="8492" spans="1:10" x14ac:dyDescent="0.3">
      <c r="A8492" t="s">
        <v>255</v>
      </c>
      <c r="B8492" t="s">
        <v>43</v>
      </c>
      <c r="C8492" s="7">
        <v>43756</v>
      </c>
      <c r="E8492" s="27">
        <v>9507</v>
      </c>
      <c r="G8492" s="27" t="str">
        <f>VLOOKUP(C8492,W:Y,3,TRUE)</f>
        <v>Oct 19</v>
      </c>
      <c r="H8492" s="27">
        <f t="shared" si="132"/>
        <v>8491</v>
      </c>
      <c r="I8492" s="30" t="str">
        <f>IF(G8492='Check Register'!$E$1,H8492,"")</f>
        <v/>
      </c>
      <c r="J8492" s="16" t="str">
        <f>IFERROR(SMALL($I$2:$I$100001,H8492),"")</f>
        <v/>
      </c>
    </row>
    <row r="8493" spans="1:10" x14ac:dyDescent="0.3">
      <c r="A8493" t="s">
        <v>10</v>
      </c>
      <c r="B8493" t="s">
        <v>127</v>
      </c>
      <c r="C8493" s="7">
        <v>43756</v>
      </c>
      <c r="E8493" s="27">
        <v>29.98</v>
      </c>
      <c r="G8493" s="27" t="str">
        <f>VLOOKUP(C8493,W:Y,3,TRUE)</f>
        <v>Oct 19</v>
      </c>
      <c r="H8493" s="27">
        <f t="shared" si="132"/>
        <v>8492</v>
      </c>
      <c r="I8493" s="30" t="str">
        <f>IF(G8493='Check Register'!$E$1,H8493,"")</f>
        <v/>
      </c>
      <c r="J8493" s="16" t="str">
        <f>IFERROR(SMALL($I$2:$I$100001,H8493),"")</f>
        <v/>
      </c>
    </row>
    <row r="8494" spans="1:10" x14ac:dyDescent="0.3">
      <c r="A8494" t="s">
        <v>132</v>
      </c>
      <c r="B8494" t="s">
        <v>20</v>
      </c>
      <c r="C8494" s="7">
        <v>43756</v>
      </c>
      <c r="E8494" s="27">
        <v>76.87</v>
      </c>
      <c r="G8494" s="27" t="str">
        <f>VLOOKUP(C8494,W:Y,3,TRUE)</f>
        <v>Oct 19</v>
      </c>
      <c r="H8494" s="27">
        <f t="shared" si="132"/>
        <v>8493</v>
      </c>
      <c r="I8494" s="30" t="str">
        <f>IF(G8494='Check Register'!$E$1,H8494,"")</f>
        <v/>
      </c>
      <c r="J8494" s="16" t="str">
        <f>IFERROR(SMALL($I$2:$I$100001,H8494),"")</f>
        <v/>
      </c>
    </row>
    <row r="8495" spans="1:10" x14ac:dyDescent="0.3">
      <c r="A8495" t="s">
        <v>553</v>
      </c>
      <c r="B8495" t="s">
        <v>8</v>
      </c>
      <c r="C8495" s="7">
        <v>43756</v>
      </c>
      <c r="E8495" s="27">
        <v>1361.15</v>
      </c>
      <c r="G8495" s="27" t="str">
        <f>VLOOKUP(C8495,W:Y,3,TRUE)</f>
        <v>Oct 19</v>
      </c>
      <c r="H8495" s="27">
        <f t="shared" si="132"/>
        <v>8494</v>
      </c>
      <c r="I8495" s="30" t="str">
        <f>IF(G8495='Check Register'!$E$1,H8495,"")</f>
        <v/>
      </c>
      <c r="J8495" s="16" t="str">
        <f>IFERROR(SMALL($I$2:$I$100001,H8495),"")</f>
        <v/>
      </c>
    </row>
    <row r="8496" spans="1:10" x14ac:dyDescent="0.3">
      <c r="A8496" t="s">
        <v>133</v>
      </c>
      <c r="B8496" t="s">
        <v>70</v>
      </c>
      <c r="C8496" s="7">
        <v>43756</v>
      </c>
      <c r="E8496" s="27">
        <v>25.5</v>
      </c>
      <c r="G8496" s="27" t="str">
        <f>VLOOKUP(C8496,W:Y,3,TRUE)</f>
        <v>Oct 19</v>
      </c>
      <c r="H8496" s="27">
        <f t="shared" si="132"/>
        <v>8495</v>
      </c>
      <c r="I8496" s="30" t="str">
        <f>IF(G8496='Check Register'!$E$1,H8496,"")</f>
        <v/>
      </c>
      <c r="J8496" s="16" t="str">
        <f>IFERROR(SMALL($I$2:$I$100001,H8496),"")</f>
        <v/>
      </c>
    </row>
    <row r="8497" spans="1:10" x14ac:dyDescent="0.3">
      <c r="A8497" t="s">
        <v>133</v>
      </c>
      <c r="B8497" t="s">
        <v>8</v>
      </c>
      <c r="C8497" s="7">
        <v>43756</v>
      </c>
      <c r="E8497" s="27">
        <v>4494.7299999999996</v>
      </c>
      <c r="G8497" s="27" t="str">
        <f>VLOOKUP(C8497,W:Y,3,TRUE)</f>
        <v>Oct 19</v>
      </c>
      <c r="H8497" s="27">
        <f t="shared" si="132"/>
        <v>8496</v>
      </c>
      <c r="I8497" s="30" t="str">
        <f>IF(G8497='Check Register'!$E$1,H8497,"")</f>
        <v/>
      </c>
      <c r="J8497" s="16" t="str">
        <f>IFERROR(SMALL($I$2:$I$100001,H8497),"")</f>
        <v/>
      </c>
    </row>
    <row r="8498" spans="1:10" x14ac:dyDescent="0.3">
      <c r="A8498" t="s">
        <v>176</v>
      </c>
      <c r="B8498" t="s">
        <v>25</v>
      </c>
      <c r="C8498" s="7">
        <v>43756</v>
      </c>
      <c r="E8498" s="27">
        <v>8544</v>
      </c>
      <c r="G8498" s="27" t="str">
        <f>VLOOKUP(C8498,W:Y,3,TRUE)</f>
        <v>Oct 19</v>
      </c>
      <c r="H8498" s="27">
        <f t="shared" si="132"/>
        <v>8497</v>
      </c>
      <c r="I8498" s="30" t="str">
        <f>IF(G8498='Check Register'!$E$1,H8498,"")</f>
        <v/>
      </c>
      <c r="J8498" s="16" t="str">
        <f>IFERROR(SMALL($I$2:$I$100001,H8498),"")</f>
        <v/>
      </c>
    </row>
    <row r="8499" spans="1:10" x14ac:dyDescent="0.3">
      <c r="A8499" t="s">
        <v>17</v>
      </c>
      <c r="B8499" t="s">
        <v>18</v>
      </c>
      <c r="C8499" s="7">
        <v>43756</v>
      </c>
      <c r="E8499" s="27">
        <v>1270.52</v>
      </c>
      <c r="G8499" s="27" t="str">
        <f>VLOOKUP(C8499,W:Y,3,TRUE)</f>
        <v>Oct 19</v>
      </c>
      <c r="H8499" s="27">
        <f t="shared" si="132"/>
        <v>8498</v>
      </c>
      <c r="I8499" s="30" t="str">
        <f>IF(G8499='Check Register'!$E$1,H8499,"")</f>
        <v/>
      </c>
      <c r="J8499" s="16" t="str">
        <f>IFERROR(SMALL($I$2:$I$100001,H8499),"")</f>
        <v/>
      </c>
    </row>
    <row r="8500" spans="1:10" x14ac:dyDescent="0.3">
      <c r="A8500" t="s">
        <v>651</v>
      </c>
      <c r="B8500" t="s">
        <v>18</v>
      </c>
      <c r="C8500" s="7">
        <v>43756</v>
      </c>
      <c r="E8500" s="27">
        <v>2806.29</v>
      </c>
      <c r="G8500" s="27" t="str">
        <f>VLOOKUP(C8500,W:Y,3,TRUE)</f>
        <v>Oct 19</v>
      </c>
      <c r="H8500" s="27">
        <f t="shared" si="132"/>
        <v>8499</v>
      </c>
      <c r="I8500" s="30" t="str">
        <f>IF(G8500='Check Register'!$E$1,H8500,"")</f>
        <v/>
      </c>
      <c r="J8500" s="16" t="str">
        <f>IFERROR(SMALL($I$2:$I$100001,H8500),"")</f>
        <v/>
      </c>
    </row>
    <row r="8501" spans="1:10" x14ac:dyDescent="0.3">
      <c r="A8501" t="s">
        <v>221</v>
      </c>
      <c r="B8501" t="s">
        <v>8</v>
      </c>
      <c r="C8501" s="7">
        <v>43756</v>
      </c>
      <c r="E8501" s="27">
        <v>1407.58</v>
      </c>
      <c r="G8501" s="27" t="str">
        <f>VLOOKUP(C8501,W:Y,3,TRUE)</f>
        <v>Oct 19</v>
      </c>
      <c r="H8501" s="27">
        <f t="shared" si="132"/>
        <v>8500</v>
      </c>
      <c r="I8501" s="30" t="str">
        <f>IF(G8501='Check Register'!$E$1,H8501,"")</f>
        <v/>
      </c>
      <c r="J8501" s="16" t="str">
        <f>IFERROR(SMALL($I$2:$I$100001,H8501),"")</f>
        <v/>
      </c>
    </row>
    <row r="8502" spans="1:10" x14ac:dyDescent="0.3">
      <c r="A8502" t="s">
        <v>29</v>
      </c>
      <c r="B8502" t="s">
        <v>127</v>
      </c>
      <c r="C8502" s="7">
        <v>43756</v>
      </c>
      <c r="E8502" s="27">
        <v>1164.96</v>
      </c>
      <c r="G8502" s="27" t="str">
        <f>VLOOKUP(C8502,W:Y,3,TRUE)</f>
        <v>Oct 19</v>
      </c>
      <c r="H8502" s="27">
        <f t="shared" si="132"/>
        <v>8501</v>
      </c>
      <c r="I8502" s="30" t="str">
        <f>IF(G8502='Check Register'!$E$1,H8502,"")</f>
        <v/>
      </c>
      <c r="J8502" s="16" t="str">
        <f>IFERROR(SMALL($I$2:$I$100001,H8502),"")</f>
        <v/>
      </c>
    </row>
    <row r="8503" spans="1:10" x14ac:dyDescent="0.3">
      <c r="A8503" t="s">
        <v>29</v>
      </c>
      <c r="B8503" t="s">
        <v>8</v>
      </c>
      <c r="C8503" s="7">
        <v>43756</v>
      </c>
      <c r="E8503" s="27">
        <v>714.33</v>
      </c>
      <c r="G8503" s="27" t="str">
        <f>VLOOKUP(C8503,W:Y,3,TRUE)</f>
        <v>Oct 19</v>
      </c>
      <c r="H8503" s="27">
        <f t="shared" si="132"/>
        <v>8502</v>
      </c>
      <c r="I8503" s="30" t="str">
        <f>IF(G8503='Check Register'!$E$1,H8503,"")</f>
        <v/>
      </c>
      <c r="J8503" s="16" t="str">
        <f>IFERROR(SMALL($I$2:$I$100001,H8503),"")</f>
        <v/>
      </c>
    </row>
    <row r="8504" spans="1:10" x14ac:dyDescent="0.3">
      <c r="A8504" t="s">
        <v>30</v>
      </c>
      <c r="B8504" t="s">
        <v>31</v>
      </c>
      <c r="C8504" s="7">
        <v>43756</v>
      </c>
      <c r="E8504" s="27">
        <v>604.14</v>
      </c>
      <c r="G8504" s="27" t="str">
        <f>VLOOKUP(C8504,W:Y,3,TRUE)</f>
        <v>Oct 19</v>
      </c>
      <c r="H8504" s="27">
        <f t="shared" si="132"/>
        <v>8503</v>
      </c>
      <c r="I8504" s="30" t="str">
        <f>IF(G8504='Check Register'!$E$1,H8504,"")</f>
        <v/>
      </c>
      <c r="J8504" s="16" t="str">
        <f>IFERROR(SMALL($I$2:$I$100001,H8504),"")</f>
        <v/>
      </c>
    </row>
    <row r="8505" spans="1:10" x14ac:dyDescent="0.3">
      <c r="A8505" t="s">
        <v>144</v>
      </c>
      <c r="B8505" t="s">
        <v>102</v>
      </c>
      <c r="C8505" s="7">
        <v>43756</v>
      </c>
      <c r="E8505" s="27">
        <v>786709.55</v>
      </c>
      <c r="G8505" s="27" t="str">
        <f>VLOOKUP(C8505,W:Y,3,TRUE)</f>
        <v>Oct 19</v>
      </c>
      <c r="H8505" s="27">
        <f t="shared" si="132"/>
        <v>8504</v>
      </c>
      <c r="I8505" s="30" t="str">
        <f>IF(G8505='Check Register'!$E$1,H8505,"")</f>
        <v/>
      </c>
      <c r="J8505" s="16" t="str">
        <f>IFERROR(SMALL($I$2:$I$100001,H8505),"")</f>
        <v/>
      </c>
    </row>
    <row r="8506" spans="1:10" x14ac:dyDescent="0.3">
      <c r="A8506" t="s">
        <v>34</v>
      </c>
      <c r="B8506" t="s">
        <v>35</v>
      </c>
      <c r="C8506" s="7">
        <v>43756</v>
      </c>
      <c r="E8506" s="27">
        <v>450</v>
      </c>
      <c r="G8506" s="27" t="str">
        <f>VLOOKUP(C8506,W:Y,3,TRUE)</f>
        <v>Oct 19</v>
      </c>
      <c r="H8506" s="27">
        <f t="shared" si="132"/>
        <v>8505</v>
      </c>
      <c r="I8506" s="30" t="str">
        <f>IF(G8506='Check Register'!$E$1,H8506,"")</f>
        <v/>
      </c>
      <c r="J8506" s="16" t="str">
        <f>IFERROR(SMALL($I$2:$I$100001,H8506),"")</f>
        <v/>
      </c>
    </row>
    <row r="8507" spans="1:10" x14ac:dyDescent="0.3">
      <c r="A8507" t="s">
        <v>36</v>
      </c>
      <c r="B8507" t="s">
        <v>18</v>
      </c>
      <c r="C8507" s="7">
        <v>43756</v>
      </c>
      <c r="E8507" s="27">
        <v>291.63</v>
      </c>
      <c r="G8507" s="27" t="str">
        <f>VLOOKUP(C8507,W:Y,3,TRUE)</f>
        <v>Oct 19</v>
      </c>
      <c r="H8507" s="27">
        <f t="shared" si="132"/>
        <v>8506</v>
      </c>
      <c r="I8507" s="30" t="str">
        <f>IF(G8507='Check Register'!$E$1,H8507,"")</f>
        <v/>
      </c>
      <c r="J8507" s="16" t="str">
        <f>IFERROR(SMALL($I$2:$I$100001,H8507),"")</f>
        <v/>
      </c>
    </row>
    <row r="8508" spans="1:10" x14ac:dyDescent="0.3">
      <c r="A8508" t="s">
        <v>145</v>
      </c>
      <c r="B8508" t="s">
        <v>35</v>
      </c>
      <c r="C8508" s="7">
        <v>43756</v>
      </c>
      <c r="E8508" s="27">
        <v>1125</v>
      </c>
      <c r="G8508" s="27" t="str">
        <f>VLOOKUP(C8508,W:Y,3,TRUE)</f>
        <v>Oct 19</v>
      </c>
      <c r="H8508" s="27">
        <f t="shared" si="132"/>
        <v>8507</v>
      </c>
      <c r="I8508" s="30" t="str">
        <f>IF(G8508='Check Register'!$E$1,H8508,"")</f>
        <v/>
      </c>
      <c r="J8508" s="16" t="str">
        <f>IFERROR(SMALL($I$2:$I$100001,H8508),"")</f>
        <v/>
      </c>
    </row>
    <row r="8509" spans="1:10" x14ac:dyDescent="0.3">
      <c r="A8509" t="s">
        <v>145</v>
      </c>
      <c r="B8509" t="s">
        <v>89</v>
      </c>
      <c r="C8509" s="7">
        <v>43756</v>
      </c>
      <c r="E8509" s="27">
        <v>9875</v>
      </c>
      <c r="G8509" s="27" t="str">
        <f>VLOOKUP(C8509,W:Y,3,TRUE)</f>
        <v>Oct 19</v>
      </c>
      <c r="H8509" s="27">
        <f t="shared" si="132"/>
        <v>8508</v>
      </c>
      <c r="I8509" s="30" t="str">
        <f>IF(G8509='Check Register'!$E$1,H8509,"")</f>
        <v/>
      </c>
      <c r="J8509" s="16" t="str">
        <f>IFERROR(SMALL($I$2:$I$100001,H8509),"")</f>
        <v/>
      </c>
    </row>
    <row r="8510" spans="1:10" x14ac:dyDescent="0.3">
      <c r="A8510" t="s">
        <v>520</v>
      </c>
      <c r="B8510" t="s">
        <v>14</v>
      </c>
      <c r="C8510" s="7">
        <v>43756</v>
      </c>
      <c r="E8510" s="27">
        <v>3932.49</v>
      </c>
      <c r="G8510" s="27" t="str">
        <f>VLOOKUP(C8510,W:Y,3,TRUE)</f>
        <v>Oct 19</v>
      </c>
      <c r="H8510" s="27">
        <f t="shared" si="132"/>
        <v>8509</v>
      </c>
      <c r="I8510" s="30" t="str">
        <f>IF(G8510='Check Register'!$E$1,H8510,"")</f>
        <v/>
      </c>
      <c r="J8510" s="16" t="str">
        <f>IFERROR(SMALL($I$2:$I$100001,H8510),"")</f>
        <v/>
      </c>
    </row>
    <row r="8511" spans="1:10" x14ac:dyDescent="0.3">
      <c r="A8511" t="s">
        <v>423</v>
      </c>
      <c r="B8511" t="s">
        <v>8</v>
      </c>
      <c r="C8511" s="7">
        <v>43756</v>
      </c>
      <c r="E8511" s="27">
        <v>244.95</v>
      </c>
      <c r="G8511" s="27" t="str">
        <f>VLOOKUP(C8511,W:Y,3,TRUE)</f>
        <v>Oct 19</v>
      </c>
      <c r="H8511" s="27">
        <f t="shared" si="132"/>
        <v>8510</v>
      </c>
      <c r="I8511" s="30" t="str">
        <f>IF(G8511='Check Register'!$E$1,H8511,"")</f>
        <v/>
      </c>
      <c r="J8511" s="16" t="str">
        <f>IFERROR(SMALL($I$2:$I$100001,H8511),"")</f>
        <v/>
      </c>
    </row>
    <row r="8512" spans="1:10" x14ac:dyDescent="0.3">
      <c r="A8512" t="s">
        <v>694</v>
      </c>
      <c r="B8512" t="s">
        <v>127</v>
      </c>
      <c r="C8512" s="7">
        <v>43756</v>
      </c>
      <c r="E8512" s="27">
        <v>1525.55</v>
      </c>
      <c r="G8512" s="27" t="str">
        <f>VLOOKUP(C8512,W:Y,3,TRUE)</f>
        <v>Oct 19</v>
      </c>
      <c r="H8512" s="27">
        <f t="shared" si="132"/>
        <v>8511</v>
      </c>
      <c r="I8512" s="30" t="str">
        <f>IF(G8512='Check Register'!$E$1,H8512,"")</f>
        <v/>
      </c>
      <c r="J8512" s="16" t="str">
        <f>IFERROR(SMALL($I$2:$I$100001,H8512),"")</f>
        <v/>
      </c>
    </row>
    <row r="8513" spans="1:10" x14ac:dyDescent="0.3">
      <c r="A8513" t="s">
        <v>281</v>
      </c>
      <c r="B8513" t="s">
        <v>12</v>
      </c>
      <c r="C8513" s="7">
        <v>43756</v>
      </c>
      <c r="E8513" s="27">
        <v>44.7</v>
      </c>
      <c r="G8513" s="27" t="str">
        <f>VLOOKUP(C8513,W:Y,3,TRUE)</f>
        <v>Oct 19</v>
      </c>
      <c r="H8513" s="27">
        <f t="shared" si="132"/>
        <v>8512</v>
      </c>
      <c r="I8513" s="30" t="str">
        <f>IF(G8513='Check Register'!$E$1,H8513,"")</f>
        <v/>
      </c>
      <c r="J8513" s="16" t="str">
        <f>IFERROR(SMALL($I$2:$I$100001,H8513),"")</f>
        <v/>
      </c>
    </row>
    <row r="8514" spans="1:10" x14ac:dyDescent="0.3">
      <c r="A8514" t="s">
        <v>508</v>
      </c>
      <c r="B8514" t="s">
        <v>22</v>
      </c>
      <c r="C8514" s="7">
        <v>43756</v>
      </c>
      <c r="E8514" s="27">
        <v>212.4</v>
      </c>
      <c r="G8514" s="27" t="str">
        <f>VLOOKUP(C8514,W:Y,3,TRUE)</f>
        <v>Oct 19</v>
      </c>
      <c r="H8514" s="27">
        <f t="shared" si="132"/>
        <v>8513</v>
      </c>
      <c r="I8514" s="30" t="str">
        <f>IF(G8514='Check Register'!$E$1,H8514,"")</f>
        <v/>
      </c>
      <c r="J8514" s="16" t="str">
        <f>IFERROR(SMALL($I$2:$I$100001,H8514),"")</f>
        <v/>
      </c>
    </row>
    <row r="8515" spans="1:10" x14ac:dyDescent="0.3">
      <c r="A8515" t="s">
        <v>335</v>
      </c>
      <c r="B8515" t="s">
        <v>102</v>
      </c>
      <c r="C8515" s="7">
        <v>43756</v>
      </c>
      <c r="E8515" s="27">
        <v>8242.6200000000008</v>
      </c>
      <c r="G8515" s="27" t="str">
        <f>VLOOKUP(C8515,W:Y,3,TRUE)</f>
        <v>Oct 19</v>
      </c>
      <c r="H8515" s="27">
        <f t="shared" ref="H8515:H8578" si="133">1+H8514</f>
        <v>8514</v>
      </c>
      <c r="I8515" s="30" t="str">
        <f>IF(G8515='Check Register'!$E$1,H8515,"")</f>
        <v/>
      </c>
      <c r="J8515" s="16" t="str">
        <f>IFERROR(SMALL($I$2:$I$100001,H8515),"")</f>
        <v/>
      </c>
    </row>
    <row r="8516" spans="1:10" x14ac:dyDescent="0.3">
      <c r="A8516" t="s">
        <v>107</v>
      </c>
      <c r="B8516" t="s">
        <v>28</v>
      </c>
      <c r="C8516" s="7">
        <v>43756</v>
      </c>
      <c r="E8516" s="27">
        <v>61342.65</v>
      </c>
      <c r="G8516" s="27" t="str">
        <f>VLOOKUP(C8516,W:Y,3,TRUE)</f>
        <v>Oct 19</v>
      </c>
      <c r="H8516" s="27">
        <f t="shared" si="133"/>
        <v>8515</v>
      </c>
      <c r="I8516" s="30" t="str">
        <f>IF(G8516='Check Register'!$E$1,H8516,"")</f>
        <v/>
      </c>
      <c r="J8516" s="16" t="str">
        <f>IFERROR(SMALL($I$2:$I$100001,H8516),"")</f>
        <v/>
      </c>
    </row>
    <row r="8517" spans="1:10" x14ac:dyDescent="0.3">
      <c r="A8517" t="s">
        <v>107</v>
      </c>
      <c r="B8517" t="s">
        <v>14</v>
      </c>
      <c r="C8517" s="7">
        <v>43756</v>
      </c>
      <c r="E8517" s="27">
        <v>11047.7</v>
      </c>
      <c r="G8517" s="27" t="str">
        <f>VLOOKUP(C8517,W:Y,3,TRUE)</f>
        <v>Oct 19</v>
      </c>
      <c r="H8517" s="27">
        <f t="shared" si="133"/>
        <v>8516</v>
      </c>
      <c r="I8517" s="30" t="str">
        <f>IF(G8517='Check Register'!$E$1,H8517,"")</f>
        <v/>
      </c>
      <c r="J8517" s="16" t="str">
        <f>IFERROR(SMALL($I$2:$I$100001,H8517),"")</f>
        <v/>
      </c>
    </row>
    <row r="8518" spans="1:10" x14ac:dyDescent="0.3">
      <c r="A8518" t="s">
        <v>695</v>
      </c>
      <c r="B8518" t="s">
        <v>296</v>
      </c>
      <c r="C8518" s="7">
        <v>43756</v>
      </c>
      <c r="E8518" s="27">
        <v>1.75</v>
      </c>
      <c r="G8518" s="27" t="str">
        <f>VLOOKUP(C8518,W:Y,3,TRUE)</f>
        <v>Oct 19</v>
      </c>
      <c r="H8518" s="27">
        <f t="shared" si="133"/>
        <v>8517</v>
      </c>
      <c r="I8518" s="30" t="str">
        <f>IF(G8518='Check Register'!$E$1,H8518,"")</f>
        <v/>
      </c>
      <c r="J8518" s="16" t="str">
        <f>IFERROR(SMALL($I$2:$I$100001,H8518),"")</f>
        <v/>
      </c>
    </row>
    <row r="8519" spans="1:10" x14ac:dyDescent="0.3">
      <c r="A8519" t="s">
        <v>581</v>
      </c>
      <c r="B8519" t="s">
        <v>180</v>
      </c>
      <c r="C8519" s="7">
        <v>43756</v>
      </c>
      <c r="E8519" s="27">
        <v>3373.02</v>
      </c>
      <c r="G8519" s="27" t="str">
        <f>VLOOKUP(C8519,W:Y,3,TRUE)</f>
        <v>Oct 19</v>
      </c>
      <c r="H8519" s="27">
        <f t="shared" si="133"/>
        <v>8518</v>
      </c>
      <c r="I8519" s="30" t="str">
        <f>IF(G8519='Check Register'!$E$1,H8519,"")</f>
        <v/>
      </c>
      <c r="J8519" s="16" t="str">
        <f>IFERROR(SMALL($I$2:$I$100001,H8519),"")</f>
        <v/>
      </c>
    </row>
    <row r="8520" spans="1:10" x14ac:dyDescent="0.3">
      <c r="A8520" t="s">
        <v>48</v>
      </c>
      <c r="B8520" t="s">
        <v>14</v>
      </c>
      <c r="C8520" s="7">
        <v>43756</v>
      </c>
      <c r="E8520" s="27">
        <v>70956.84</v>
      </c>
      <c r="G8520" s="27" t="str">
        <f>VLOOKUP(C8520,W:Y,3,TRUE)</f>
        <v>Oct 19</v>
      </c>
      <c r="H8520" s="27">
        <f t="shared" si="133"/>
        <v>8519</v>
      </c>
      <c r="I8520" s="30" t="str">
        <f>IF(G8520='Check Register'!$E$1,H8520,"")</f>
        <v/>
      </c>
      <c r="J8520" s="16" t="str">
        <f>IFERROR(SMALL($I$2:$I$100001,H8520),"")</f>
        <v/>
      </c>
    </row>
    <row r="8521" spans="1:10" x14ac:dyDescent="0.3">
      <c r="A8521" t="s">
        <v>562</v>
      </c>
      <c r="B8521" t="s">
        <v>102</v>
      </c>
      <c r="C8521" s="7">
        <v>43756</v>
      </c>
      <c r="E8521" s="27">
        <v>7153.15</v>
      </c>
      <c r="G8521" s="27" t="str">
        <f>VLOOKUP(C8521,W:Y,3,TRUE)</f>
        <v>Oct 19</v>
      </c>
      <c r="H8521" s="27">
        <f t="shared" si="133"/>
        <v>8520</v>
      </c>
      <c r="I8521" s="30" t="str">
        <f>IF(G8521='Check Register'!$E$1,H8521,"")</f>
        <v/>
      </c>
      <c r="J8521" s="16" t="str">
        <f>IFERROR(SMALL($I$2:$I$100001,H8521),"")</f>
        <v/>
      </c>
    </row>
    <row r="8522" spans="1:10" x14ac:dyDescent="0.3">
      <c r="A8522" t="s">
        <v>544</v>
      </c>
      <c r="B8522" t="s">
        <v>14</v>
      </c>
      <c r="C8522" s="7">
        <v>43756</v>
      </c>
      <c r="E8522" s="27">
        <v>112</v>
      </c>
      <c r="G8522" s="27" t="str">
        <f>VLOOKUP(C8522,W:Y,3,TRUE)</f>
        <v>Oct 19</v>
      </c>
      <c r="H8522" s="27">
        <f t="shared" si="133"/>
        <v>8521</v>
      </c>
      <c r="I8522" s="30" t="str">
        <f>IF(G8522='Check Register'!$E$1,H8522,"")</f>
        <v/>
      </c>
      <c r="J8522" s="16" t="str">
        <f>IFERROR(SMALL($I$2:$I$100001,H8522),"")</f>
        <v/>
      </c>
    </row>
    <row r="8523" spans="1:10" x14ac:dyDescent="0.3">
      <c r="A8523" t="s">
        <v>51</v>
      </c>
      <c r="B8523" t="s">
        <v>22</v>
      </c>
      <c r="C8523" s="7">
        <v>43756</v>
      </c>
      <c r="E8523" s="27">
        <v>70</v>
      </c>
      <c r="G8523" s="27" t="str">
        <f>VLOOKUP(C8523,W:Y,3,TRUE)</f>
        <v>Oct 19</v>
      </c>
      <c r="H8523" s="27">
        <f t="shared" si="133"/>
        <v>8522</v>
      </c>
      <c r="I8523" s="30" t="str">
        <f>IF(G8523='Check Register'!$E$1,H8523,"")</f>
        <v/>
      </c>
      <c r="J8523" s="16" t="str">
        <f>IFERROR(SMALL($I$2:$I$100001,H8523),"")</f>
        <v/>
      </c>
    </row>
    <row r="8524" spans="1:10" x14ac:dyDescent="0.3">
      <c r="A8524" t="s">
        <v>641</v>
      </c>
      <c r="B8524" t="s">
        <v>14</v>
      </c>
      <c r="C8524" s="7">
        <v>43756</v>
      </c>
      <c r="E8524" s="27">
        <v>2035.85</v>
      </c>
      <c r="G8524" s="27" t="str">
        <f>VLOOKUP(C8524,W:Y,3,TRUE)</f>
        <v>Oct 19</v>
      </c>
      <c r="H8524" s="27">
        <f t="shared" si="133"/>
        <v>8523</v>
      </c>
      <c r="I8524" s="30" t="str">
        <f>IF(G8524='Check Register'!$E$1,H8524,"")</f>
        <v/>
      </c>
      <c r="J8524" s="16" t="str">
        <f>IFERROR(SMALL($I$2:$I$100001,H8524),"")</f>
        <v/>
      </c>
    </row>
    <row r="8525" spans="1:10" x14ac:dyDescent="0.3">
      <c r="A8525" t="s">
        <v>188</v>
      </c>
      <c r="B8525" t="s">
        <v>20</v>
      </c>
      <c r="C8525" s="7">
        <v>43756</v>
      </c>
      <c r="E8525" s="27">
        <v>9483.89</v>
      </c>
      <c r="G8525" s="27" t="str">
        <f>VLOOKUP(C8525,W:Y,3,TRUE)</f>
        <v>Oct 19</v>
      </c>
      <c r="H8525" s="27">
        <f t="shared" si="133"/>
        <v>8524</v>
      </c>
      <c r="I8525" s="30" t="str">
        <f>IF(G8525='Check Register'!$E$1,H8525,"")</f>
        <v/>
      </c>
      <c r="J8525" s="16" t="str">
        <f>IFERROR(SMALL($I$2:$I$100001,H8525),"")</f>
        <v/>
      </c>
    </row>
    <row r="8526" spans="1:10" x14ac:dyDescent="0.3">
      <c r="A8526" t="s">
        <v>628</v>
      </c>
      <c r="B8526" t="s">
        <v>28</v>
      </c>
      <c r="C8526" s="7">
        <v>43756</v>
      </c>
      <c r="E8526" s="27">
        <v>242699</v>
      </c>
      <c r="G8526" s="27" t="str">
        <f>VLOOKUP(C8526,W:Y,3,TRUE)</f>
        <v>Oct 19</v>
      </c>
      <c r="H8526" s="27">
        <f t="shared" si="133"/>
        <v>8525</v>
      </c>
      <c r="I8526" s="30" t="str">
        <f>IF(G8526='Check Register'!$E$1,H8526,"")</f>
        <v/>
      </c>
      <c r="J8526" s="16" t="str">
        <f>IFERROR(SMALL($I$2:$I$100001,H8526),"")</f>
        <v/>
      </c>
    </row>
    <row r="8527" spans="1:10" x14ac:dyDescent="0.3">
      <c r="A8527" t="s">
        <v>56</v>
      </c>
      <c r="B8527" t="s">
        <v>12</v>
      </c>
      <c r="C8527" s="7">
        <v>43756</v>
      </c>
      <c r="E8527" s="27">
        <v>154</v>
      </c>
      <c r="G8527" s="27" t="str">
        <f>VLOOKUP(C8527,W:Y,3,TRUE)</f>
        <v>Oct 19</v>
      </c>
      <c r="H8527" s="27">
        <f t="shared" si="133"/>
        <v>8526</v>
      </c>
      <c r="I8527" s="30" t="str">
        <f>IF(G8527='Check Register'!$E$1,H8527,"")</f>
        <v/>
      </c>
      <c r="J8527" s="16" t="str">
        <f>IFERROR(SMALL($I$2:$I$100001,H8527),"")</f>
        <v/>
      </c>
    </row>
    <row r="8528" spans="1:10" x14ac:dyDescent="0.3">
      <c r="A8528" t="s">
        <v>57</v>
      </c>
      <c r="B8528" t="s">
        <v>8</v>
      </c>
      <c r="C8528" s="7">
        <v>43756</v>
      </c>
      <c r="E8528" s="27">
        <v>399.98</v>
      </c>
      <c r="G8528" s="27" t="str">
        <f>VLOOKUP(C8528,W:Y,3,TRUE)</f>
        <v>Oct 19</v>
      </c>
      <c r="H8528" s="27">
        <f t="shared" si="133"/>
        <v>8527</v>
      </c>
      <c r="I8528" s="30" t="str">
        <f>IF(G8528='Check Register'!$E$1,H8528,"")</f>
        <v/>
      </c>
      <c r="J8528" s="16" t="str">
        <f>IFERROR(SMALL($I$2:$I$100001,H8528),"")</f>
        <v/>
      </c>
    </row>
    <row r="8529" spans="1:10" x14ac:dyDescent="0.3">
      <c r="A8529" t="s">
        <v>369</v>
      </c>
      <c r="B8529" t="s">
        <v>39</v>
      </c>
      <c r="C8529" s="7">
        <v>43756</v>
      </c>
      <c r="E8529" s="27">
        <v>6319.48</v>
      </c>
      <c r="G8529" s="27" t="str">
        <f>VLOOKUP(C8529,W:Y,3,TRUE)</f>
        <v>Oct 19</v>
      </c>
      <c r="H8529" s="27">
        <f t="shared" si="133"/>
        <v>8528</v>
      </c>
      <c r="I8529" s="30" t="str">
        <f>IF(G8529='Check Register'!$E$1,H8529,"")</f>
        <v/>
      </c>
      <c r="J8529" s="16" t="str">
        <f>IFERROR(SMALL($I$2:$I$100001,H8529),"")</f>
        <v/>
      </c>
    </row>
    <row r="8530" spans="1:10" x14ac:dyDescent="0.3">
      <c r="A8530" t="s">
        <v>466</v>
      </c>
      <c r="B8530" t="s">
        <v>22</v>
      </c>
      <c r="C8530" s="7">
        <v>43756</v>
      </c>
      <c r="E8530" s="27">
        <v>3328</v>
      </c>
      <c r="G8530" s="27" t="str">
        <f>VLOOKUP(C8530,W:Y,3,TRUE)</f>
        <v>Oct 19</v>
      </c>
      <c r="H8530" s="27">
        <f t="shared" si="133"/>
        <v>8529</v>
      </c>
      <c r="I8530" s="30" t="str">
        <f>IF(G8530='Check Register'!$E$1,H8530,"")</f>
        <v/>
      </c>
      <c r="J8530" s="16" t="str">
        <f>IFERROR(SMALL($I$2:$I$100001,H8530),"")</f>
        <v/>
      </c>
    </row>
    <row r="8531" spans="1:10" x14ac:dyDescent="0.3">
      <c r="A8531" t="s">
        <v>637</v>
      </c>
      <c r="B8531" t="s">
        <v>22</v>
      </c>
      <c r="C8531" s="7">
        <v>43756</v>
      </c>
      <c r="E8531" s="27">
        <v>707.37</v>
      </c>
      <c r="G8531" s="27" t="str">
        <f>VLOOKUP(C8531,W:Y,3,TRUE)</f>
        <v>Oct 19</v>
      </c>
      <c r="H8531" s="27">
        <f t="shared" si="133"/>
        <v>8530</v>
      </c>
      <c r="I8531" s="30" t="str">
        <f>IF(G8531='Check Register'!$E$1,H8531,"")</f>
        <v/>
      </c>
      <c r="J8531" s="16" t="str">
        <f>IFERROR(SMALL($I$2:$I$100001,H8531),"")</f>
        <v/>
      </c>
    </row>
    <row r="8532" spans="1:10" x14ac:dyDescent="0.3">
      <c r="A8532" t="s">
        <v>69</v>
      </c>
      <c r="B8532" t="s">
        <v>70</v>
      </c>
      <c r="C8532" s="7">
        <v>43756</v>
      </c>
      <c r="E8532" s="27">
        <v>3289</v>
      </c>
      <c r="G8532" s="27" t="str">
        <f>VLOOKUP(C8532,W:Y,3,TRUE)</f>
        <v>Oct 19</v>
      </c>
      <c r="H8532" s="27">
        <f t="shared" si="133"/>
        <v>8531</v>
      </c>
      <c r="I8532" s="30" t="str">
        <f>IF(G8532='Check Register'!$E$1,H8532,"")</f>
        <v/>
      </c>
      <c r="J8532" s="16" t="str">
        <f>IFERROR(SMALL($I$2:$I$100001,H8532),"")</f>
        <v/>
      </c>
    </row>
    <row r="8533" spans="1:10" x14ac:dyDescent="0.3">
      <c r="A8533" t="s">
        <v>165</v>
      </c>
      <c r="B8533" t="s">
        <v>8</v>
      </c>
      <c r="C8533" s="7">
        <v>43756</v>
      </c>
      <c r="E8533" s="27">
        <v>526.71</v>
      </c>
      <c r="G8533" s="27" t="str">
        <f>VLOOKUP(C8533,W:Y,3,TRUE)</f>
        <v>Oct 19</v>
      </c>
      <c r="H8533" s="27">
        <f t="shared" si="133"/>
        <v>8532</v>
      </c>
      <c r="I8533" s="30" t="str">
        <f>IF(G8533='Check Register'!$E$1,H8533,"")</f>
        <v/>
      </c>
      <c r="J8533" s="16" t="str">
        <f>IFERROR(SMALL($I$2:$I$100001,H8533),"")</f>
        <v/>
      </c>
    </row>
    <row r="8534" spans="1:10" x14ac:dyDescent="0.3">
      <c r="A8534" t="s">
        <v>167</v>
      </c>
      <c r="B8534" t="s">
        <v>66</v>
      </c>
      <c r="C8534" s="7">
        <v>43756</v>
      </c>
      <c r="E8534" s="27">
        <v>2500</v>
      </c>
      <c r="G8534" s="27" t="str">
        <f>VLOOKUP(C8534,W:Y,3,TRUE)</f>
        <v>Oct 19</v>
      </c>
      <c r="H8534" s="27">
        <f t="shared" si="133"/>
        <v>8533</v>
      </c>
      <c r="I8534" s="30" t="str">
        <f>IF(G8534='Check Register'!$E$1,H8534,"")</f>
        <v/>
      </c>
      <c r="J8534" s="16" t="str">
        <f>IFERROR(SMALL($I$2:$I$100001,H8534),"")</f>
        <v/>
      </c>
    </row>
    <row r="8535" spans="1:10" x14ac:dyDescent="0.3">
      <c r="A8535" t="s">
        <v>536</v>
      </c>
      <c r="B8535" t="s">
        <v>11</v>
      </c>
      <c r="C8535" s="7">
        <v>43756</v>
      </c>
      <c r="E8535" s="27">
        <v>571.16</v>
      </c>
      <c r="G8535" s="27" t="str">
        <f>VLOOKUP(C8535,W:Y,3,TRUE)</f>
        <v>Oct 19</v>
      </c>
      <c r="H8535" s="27">
        <f t="shared" si="133"/>
        <v>8534</v>
      </c>
      <c r="I8535" s="30" t="str">
        <f>IF(G8535='Check Register'!$E$1,H8535,"")</f>
        <v/>
      </c>
      <c r="J8535" s="16" t="str">
        <f>IFERROR(SMALL($I$2:$I$100001,H8535),"")</f>
        <v/>
      </c>
    </row>
    <row r="8536" spans="1:10" x14ac:dyDescent="0.3">
      <c r="A8536" t="s">
        <v>536</v>
      </c>
      <c r="B8536" t="s">
        <v>127</v>
      </c>
      <c r="C8536" s="7">
        <v>43756</v>
      </c>
      <c r="E8536" s="27">
        <v>655.98</v>
      </c>
      <c r="G8536" s="27" t="str">
        <f>VLOOKUP(C8536,W:Y,3,TRUE)</f>
        <v>Oct 19</v>
      </c>
      <c r="H8536" s="27">
        <f t="shared" si="133"/>
        <v>8535</v>
      </c>
      <c r="I8536" s="30" t="str">
        <f>IF(G8536='Check Register'!$E$1,H8536,"")</f>
        <v/>
      </c>
      <c r="J8536" s="16" t="str">
        <f>IFERROR(SMALL($I$2:$I$100001,H8536),"")</f>
        <v/>
      </c>
    </row>
    <row r="8537" spans="1:10" x14ac:dyDescent="0.3">
      <c r="A8537" t="s">
        <v>610</v>
      </c>
      <c r="B8537" t="s">
        <v>89</v>
      </c>
      <c r="C8537" s="7">
        <v>43756</v>
      </c>
      <c r="E8537" s="27">
        <v>700</v>
      </c>
      <c r="G8537" s="27" t="str">
        <f>VLOOKUP(C8537,W:Y,3,TRUE)</f>
        <v>Oct 19</v>
      </c>
      <c r="H8537" s="27">
        <f t="shared" si="133"/>
        <v>8536</v>
      </c>
      <c r="I8537" s="30" t="str">
        <f>IF(G8537='Check Register'!$E$1,H8537,"")</f>
        <v/>
      </c>
      <c r="J8537" s="16" t="str">
        <f>IFERROR(SMALL($I$2:$I$100001,H8537),"")</f>
        <v/>
      </c>
    </row>
    <row r="8538" spans="1:10" x14ac:dyDescent="0.3">
      <c r="A8538" t="s">
        <v>84</v>
      </c>
      <c r="B8538" t="s">
        <v>85</v>
      </c>
      <c r="C8538" s="7">
        <v>43756</v>
      </c>
      <c r="E8538" s="27">
        <v>584</v>
      </c>
      <c r="G8538" s="27" t="str">
        <f>VLOOKUP(C8538,W:Y,3,TRUE)</f>
        <v>Oct 19</v>
      </c>
      <c r="H8538" s="27">
        <f t="shared" si="133"/>
        <v>8537</v>
      </c>
      <c r="I8538" s="30" t="str">
        <f>IF(G8538='Check Register'!$E$1,H8538,"")</f>
        <v/>
      </c>
      <c r="J8538" s="16" t="str">
        <f>IFERROR(SMALL($I$2:$I$100001,H8538),"")</f>
        <v/>
      </c>
    </row>
    <row r="8539" spans="1:10" x14ac:dyDescent="0.3">
      <c r="A8539" t="s">
        <v>566</v>
      </c>
      <c r="B8539" t="s">
        <v>18</v>
      </c>
      <c r="C8539" s="7">
        <v>43756</v>
      </c>
      <c r="E8539" s="27">
        <v>1757.63</v>
      </c>
      <c r="G8539" s="27" t="str">
        <f>VLOOKUP(C8539,W:Y,3,TRUE)</f>
        <v>Oct 19</v>
      </c>
      <c r="H8539" s="27">
        <f t="shared" si="133"/>
        <v>8538</v>
      </c>
      <c r="I8539" s="30" t="str">
        <f>IF(G8539='Check Register'!$E$1,H8539,"")</f>
        <v/>
      </c>
      <c r="J8539" s="16" t="str">
        <f>IFERROR(SMALL($I$2:$I$100001,H8539),"")</f>
        <v/>
      </c>
    </row>
    <row r="8540" spans="1:10" x14ac:dyDescent="0.3">
      <c r="A8540" t="s">
        <v>172</v>
      </c>
      <c r="B8540" t="s">
        <v>8</v>
      </c>
      <c r="C8540" s="7">
        <v>43763</v>
      </c>
      <c r="E8540" s="27">
        <v>551.32000000000005</v>
      </c>
      <c r="G8540" s="27" t="str">
        <f>VLOOKUP(C8540,W:Y,3,TRUE)</f>
        <v>Oct 19</v>
      </c>
      <c r="H8540" s="27">
        <f t="shared" si="133"/>
        <v>8539</v>
      </c>
      <c r="I8540" s="30" t="str">
        <f>IF(G8540='Check Register'!$E$1,H8540,"")</f>
        <v/>
      </c>
      <c r="J8540" s="16" t="str">
        <f>IFERROR(SMALL($I$2:$I$100001,H8540),"")</f>
        <v/>
      </c>
    </row>
    <row r="8541" spans="1:10" x14ac:dyDescent="0.3">
      <c r="A8541" t="s">
        <v>307</v>
      </c>
      <c r="B8541" t="s">
        <v>22</v>
      </c>
      <c r="C8541" s="7">
        <v>43763</v>
      </c>
      <c r="E8541" s="27">
        <v>116.92</v>
      </c>
      <c r="G8541" s="27" t="str">
        <f>VLOOKUP(C8541,W:Y,3,TRUE)</f>
        <v>Oct 19</v>
      </c>
      <c r="H8541" s="27">
        <f t="shared" si="133"/>
        <v>8540</v>
      </c>
      <c r="I8541" s="30" t="str">
        <f>IF(G8541='Check Register'!$E$1,H8541,"")</f>
        <v/>
      </c>
      <c r="J8541" s="16" t="str">
        <f>IFERROR(SMALL($I$2:$I$100001,H8541),"")</f>
        <v/>
      </c>
    </row>
    <row r="8542" spans="1:10" x14ac:dyDescent="0.3">
      <c r="A8542" t="s">
        <v>7</v>
      </c>
      <c r="B8542" t="s">
        <v>8</v>
      </c>
      <c r="C8542" s="7">
        <v>43763</v>
      </c>
      <c r="E8542" s="27">
        <v>80</v>
      </c>
      <c r="G8542" s="27" t="str">
        <f>VLOOKUP(C8542,W:Y,3,TRUE)</f>
        <v>Oct 19</v>
      </c>
      <c r="H8542" s="27">
        <f t="shared" si="133"/>
        <v>8541</v>
      </c>
      <c r="I8542" s="30" t="str">
        <f>IF(G8542='Check Register'!$E$1,H8542,"")</f>
        <v/>
      </c>
      <c r="J8542" s="16" t="str">
        <f>IFERROR(SMALL($I$2:$I$100001,H8542),"")</f>
        <v/>
      </c>
    </row>
    <row r="8543" spans="1:10" x14ac:dyDescent="0.3">
      <c r="A8543" t="s">
        <v>683</v>
      </c>
      <c r="B8543" t="s">
        <v>45</v>
      </c>
      <c r="C8543" s="7">
        <v>43763</v>
      </c>
      <c r="E8543" s="27">
        <v>1070.78</v>
      </c>
      <c r="G8543" s="27" t="str">
        <f>VLOOKUP(C8543,W:Y,3,TRUE)</f>
        <v>Oct 19</v>
      </c>
      <c r="H8543" s="27">
        <f t="shared" si="133"/>
        <v>8542</v>
      </c>
      <c r="I8543" s="30" t="str">
        <f>IF(G8543='Check Register'!$E$1,H8543,"")</f>
        <v/>
      </c>
      <c r="J8543" s="16" t="str">
        <f>IFERROR(SMALL($I$2:$I$100001,H8543),"")</f>
        <v/>
      </c>
    </row>
    <row r="8544" spans="1:10" x14ac:dyDescent="0.3">
      <c r="A8544" t="s">
        <v>132</v>
      </c>
      <c r="B8544" t="s">
        <v>20</v>
      </c>
      <c r="C8544" s="7">
        <v>43763</v>
      </c>
      <c r="E8544" s="27">
        <v>122.37</v>
      </c>
      <c r="G8544" s="27" t="str">
        <f>VLOOKUP(C8544,W:Y,3,TRUE)</f>
        <v>Oct 19</v>
      </c>
      <c r="H8544" s="27">
        <f t="shared" si="133"/>
        <v>8543</v>
      </c>
      <c r="I8544" s="30" t="str">
        <f>IF(G8544='Check Register'!$E$1,H8544,"")</f>
        <v/>
      </c>
      <c r="J8544" s="16" t="str">
        <f>IFERROR(SMALL($I$2:$I$100001,H8544),"")</f>
        <v/>
      </c>
    </row>
    <row r="8545" spans="1:10" x14ac:dyDescent="0.3">
      <c r="A8545" t="s">
        <v>133</v>
      </c>
      <c r="B8545" t="s">
        <v>70</v>
      </c>
      <c r="C8545" s="7">
        <v>43763</v>
      </c>
      <c r="E8545" s="27">
        <v>377.57</v>
      </c>
      <c r="G8545" s="27" t="str">
        <f>VLOOKUP(C8545,W:Y,3,TRUE)</f>
        <v>Oct 19</v>
      </c>
      <c r="H8545" s="27">
        <f t="shared" si="133"/>
        <v>8544</v>
      </c>
      <c r="I8545" s="30" t="str">
        <f>IF(G8545='Check Register'!$E$1,H8545,"")</f>
        <v/>
      </c>
      <c r="J8545" s="16" t="str">
        <f>IFERROR(SMALL($I$2:$I$100001,H8545),"")</f>
        <v/>
      </c>
    </row>
    <row r="8546" spans="1:10" x14ac:dyDescent="0.3">
      <c r="A8546" t="s">
        <v>133</v>
      </c>
      <c r="B8546" t="s">
        <v>8</v>
      </c>
      <c r="C8546" s="7">
        <v>43763</v>
      </c>
      <c r="E8546" s="27">
        <v>1006.78</v>
      </c>
      <c r="G8546" s="27" t="str">
        <f>VLOOKUP(C8546,W:Y,3,TRUE)</f>
        <v>Oct 19</v>
      </c>
      <c r="H8546" s="27">
        <f t="shared" si="133"/>
        <v>8545</v>
      </c>
      <c r="I8546" s="30" t="str">
        <f>IF(G8546='Check Register'!$E$1,H8546,"")</f>
        <v/>
      </c>
      <c r="J8546" s="16" t="str">
        <f>IFERROR(SMALL($I$2:$I$100001,H8546),"")</f>
        <v/>
      </c>
    </row>
    <row r="8547" spans="1:10" x14ac:dyDescent="0.3">
      <c r="A8547" t="s">
        <v>134</v>
      </c>
      <c r="B8547" t="s">
        <v>22</v>
      </c>
      <c r="C8547" s="7">
        <v>43763</v>
      </c>
      <c r="E8547" s="27">
        <v>1243.3499999999999</v>
      </c>
      <c r="G8547" s="27" t="str">
        <f>VLOOKUP(C8547,W:Y,3,TRUE)</f>
        <v>Oct 19</v>
      </c>
      <c r="H8547" s="27">
        <f t="shared" si="133"/>
        <v>8546</v>
      </c>
      <c r="I8547" s="30" t="str">
        <f>IF(G8547='Check Register'!$E$1,H8547,"")</f>
        <v/>
      </c>
      <c r="J8547" s="16" t="str">
        <f>IFERROR(SMALL($I$2:$I$100001,H8547),"")</f>
        <v/>
      </c>
    </row>
    <row r="8548" spans="1:10" x14ac:dyDescent="0.3">
      <c r="A8548" t="s">
        <v>595</v>
      </c>
      <c r="B8548" t="s">
        <v>35</v>
      </c>
      <c r="C8548" s="7">
        <v>43763</v>
      </c>
      <c r="E8548" s="27">
        <v>1189.49</v>
      </c>
      <c r="G8548" s="27" t="str">
        <f>VLOOKUP(C8548,W:Y,3,TRUE)</f>
        <v>Oct 19</v>
      </c>
      <c r="H8548" s="27">
        <f t="shared" si="133"/>
        <v>8547</v>
      </c>
      <c r="I8548" s="30" t="str">
        <f>IF(G8548='Check Register'!$E$1,H8548,"")</f>
        <v/>
      </c>
      <c r="J8548" s="16" t="str">
        <f>IFERROR(SMALL($I$2:$I$100001,H8548),"")</f>
        <v/>
      </c>
    </row>
    <row r="8549" spans="1:10" x14ac:dyDescent="0.3">
      <c r="A8549" t="s">
        <v>138</v>
      </c>
      <c r="B8549" t="s">
        <v>139</v>
      </c>
      <c r="C8549" s="7">
        <v>43763</v>
      </c>
      <c r="E8549" s="27">
        <v>24088.91</v>
      </c>
      <c r="G8549" s="27" t="str">
        <f>VLOOKUP(C8549,W:Y,3,TRUE)</f>
        <v>Oct 19</v>
      </c>
      <c r="H8549" s="27">
        <f t="shared" si="133"/>
        <v>8548</v>
      </c>
      <c r="I8549" s="30" t="str">
        <f>IF(G8549='Check Register'!$E$1,H8549,"")</f>
        <v/>
      </c>
      <c r="J8549" s="16" t="str">
        <f>IFERROR(SMALL($I$2:$I$100001,H8549),"")</f>
        <v/>
      </c>
    </row>
    <row r="8550" spans="1:10" x14ac:dyDescent="0.3">
      <c r="A8550" t="s">
        <v>93</v>
      </c>
      <c r="B8550" t="s">
        <v>94</v>
      </c>
      <c r="C8550" s="7">
        <v>43763</v>
      </c>
      <c r="E8550" s="27">
        <v>59065.69</v>
      </c>
      <c r="G8550" s="27" t="str">
        <f>VLOOKUP(C8550,W:Y,3,TRUE)</f>
        <v>Oct 19</v>
      </c>
      <c r="H8550" s="27">
        <f t="shared" si="133"/>
        <v>8549</v>
      </c>
      <c r="I8550" s="30" t="str">
        <f>IF(G8550='Check Register'!$E$1,H8550,"")</f>
        <v/>
      </c>
      <c r="J8550" s="16" t="str">
        <f>IFERROR(SMALL($I$2:$I$100001,H8550),"")</f>
        <v/>
      </c>
    </row>
    <row r="8551" spans="1:10" x14ac:dyDescent="0.3">
      <c r="A8551" t="s">
        <v>93</v>
      </c>
      <c r="B8551" t="s">
        <v>95</v>
      </c>
      <c r="C8551" s="7">
        <v>43763</v>
      </c>
      <c r="E8551" s="27">
        <v>23356.77</v>
      </c>
      <c r="G8551" s="27" t="str">
        <f>VLOOKUP(C8551,W:Y,3,TRUE)</f>
        <v>Oct 19</v>
      </c>
      <c r="H8551" s="27">
        <f t="shared" si="133"/>
        <v>8550</v>
      </c>
      <c r="I8551" s="30" t="str">
        <f>IF(G8551='Check Register'!$E$1,H8551,"")</f>
        <v/>
      </c>
      <c r="J8551" s="16" t="str">
        <f>IFERROR(SMALL($I$2:$I$100001,H8551),"")</f>
        <v/>
      </c>
    </row>
    <row r="8552" spans="1:10" x14ac:dyDescent="0.3">
      <c r="A8552" t="s">
        <v>221</v>
      </c>
      <c r="B8552" t="s">
        <v>8</v>
      </c>
      <c r="C8552" s="7">
        <v>43763</v>
      </c>
      <c r="E8552" s="27">
        <v>2604.69</v>
      </c>
      <c r="G8552" s="27" t="str">
        <f>VLOOKUP(C8552,W:Y,3,TRUE)</f>
        <v>Oct 19</v>
      </c>
      <c r="H8552" s="27">
        <f t="shared" si="133"/>
        <v>8551</v>
      </c>
      <c r="I8552" s="30" t="str">
        <f>IF(G8552='Check Register'!$E$1,H8552,"")</f>
        <v/>
      </c>
      <c r="J8552" s="16" t="str">
        <f>IFERROR(SMALL($I$2:$I$100001,H8552),"")</f>
        <v/>
      </c>
    </row>
    <row r="8553" spans="1:10" x14ac:dyDescent="0.3">
      <c r="A8553" t="s">
        <v>461</v>
      </c>
      <c r="B8553" t="s">
        <v>70</v>
      </c>
      <c r="C8553" s="7">
        <v>43763</v>
      </c>
      <c r="E8553" s="27">
        <v>352.9</v>
      </c>
      <c r="G8553" s="27" t="str">
        <f>VLOOKUP(C8553,W:Y,3,TRUE)</f>
        <v>Oct 19</v>
      </c>
      <c r="H8553" s="27">
        <f t="shared" si="133"/>
        <v>8552</v>
      </c>
      <c r="I8553" s="30" t="str">
        <f>IF(G8553='Check Register'!$E$1,H8553,"")</f>
        <v/>
      </c>
      <c r="J8553" s="16" t="str">
        <f>IFERROR(SMALL($I$2:$I$100001,H8553),"")</f>
        <v/>
      </c>
    </row>
    <row r="8554" spans="1:10" x14ac:dyDescent="0.3">
      <c r="A8554" t="s">
        <v>510</v>
      </c>
      <c r="B8554" t="s">
        <v>89</v>
      </c>
      <c r="C8554" s="7">
        <v>43763</v>
      </c>
      <c r="E8554" s="27">
        <v>145</v>
      </c>
      <c r="G8554" s="27" t="str">
        <f>VLOOKUP(C8554,W:Y,3,TRUE)</f>
        <v>Oct 19</v>
      </c>
      <c r="H8554" s="27">
        <f t="shared" si="133"/>
        <v>8553</v>
      </c>
      <c r="I8554" s="30" t="str">
        <f>IF(G8554='Check Register'!$E$1,H8554,"")</f>
        <v/>
      </c>
      <c r="J8554" s="16" t="str">
        <f>IFERROR(SMALL($I$2:$I$100001,H8554),"")</f>
        <v/>
      </c>
    </row>
    <row r="8555" spans="1:10" x14ac:dyDescent="0.3">
      <c r="A8555" t="s">
        <v>29</v>
      </c>
      <c r="B8555" t="s">
        <v>8</v>
      </c>
      <c r="C8555" s="7">
        <v>43763</v>
      </c>
      <c r="E8555" s="27">
        <v>676.41</v>
      </c>
      <c r="G8555" s="27" t="str">
        <f>VLOOKUP(C8555,W:Y,3,TRUE)</f>
        <v>Oct 19</v>
      </c>
      <c r="H8555" s="27">
        <f t="shared" si="133"/>
        <v>8554</v>
      </c>
      <c r="I8555" s="30" t="str">
        <f>IF(G8555='Check Register'!$E$1,H8555,"")</f>
        <v/>
      </c>
      <c r="J8555" s="16" t="str">
        <f>IFERROR(SMALL($I$2:$I$100001,H8555),"")</f>
        <v/>
      </c>
    </row>
    <row r="8556" spans="1:10" x14ac:dyDescent="0.3">
      <c r="A8556" t="s">
        <v>144</v>
      </c>
      <c r="B8556" t="s">
        <v>28</v>
      </c>
      <c r="C8556" s="7">
        <v>43763</v>
      </c>
      <c r="E8556" s="27">
        <v>217709.62</v>
      </c>
      <c r="G8556" s="27" t="str">
        <f>VLOOKUP(C8556,W:Y,3,TRUE)</f>
        <v>Oct 19</v>
      </c>
      <c r="H8556" s="27">
        <f t="shared" si="133"/>
        <v>8555</v>
      </c>
      <c r="I8556" s="30" t="str">
        <f>IF(G8556='Check Register'!$E$1,H8556,"")</f>
        <v/>
      </c>
      <c r="J8556" s="16" t="str">
        <f>IFERROR(SMALL($I$2:$I$100001,H8556),"")</f>
        <v/>
      </c>
    </row>
    <row r="8557" spans="1:10" x14ac:dyDescent="0.3">
      <c r="A8557" t="s">
        <v>144</v>
      </c>
      <c r="B8557" t="s">
        <v>33</v>
      </c>
      <c r="C8557" s="7">
        <v>43763</v>
      </c>
      <c r="E8557" s="27">
        <v>63136.86</v>
      </c>
      <c r="G8557" s="27" t="str">
        <f>VLOOKUP(C8557,W:Y,3,TRUE)</f>
        <v>Oct 19</v>
      </c>
      <c r="H8557" s="27">
        <f t="shared" si="133"/>
        <v>8556</v>
      </c>
      <c r="I8557" s="30" t="str">
        <f>IF(G8557='Check Register'!$E$1,H8557,"")</f>
        <v/>
      </c>
      <c r="J8557" s="16" t="str">
        <f>IFERROR(SMALL($I$2:$I$100001,H8557),"")</f>
        <v/>
      </c>
    </row>
    <row r="8558" spans="1:10" x14ac:dyDescent="0.3">
      <c r="A8558" t="s">
        <v>144</v>
      </c>
      <c r="B8558" t="s">
        <v>102</v>
      </c>
      <c r="C8558" s="7">
        <v>43763</v>
      </c>
      <c r="E8558" s="27">
        <v>29666.77</v>
      </c>
      <c r="G8558" s="27" t="str">
        <f>VLOOKUP(C8558,W:Y,3,TRUE)</f>
        <v>Oct 19</v>
      </c>
      <c r="H8558" s="27">
        <f t="shared" si="133"/>
        <v>8557</v>
      </c>
      <c r="I8558" s="30" t="str">
        <f>IF(G8558='Check Register'!$E$1,H8558,"")</f>
        <v/>
      </c>
      <c r="J8558" s="16" t="str">
        <f>IFERROR(SMALL($I$2:$I$100001,H8558),"")</f>
        <v/>
      </c>
    </row>
    <row r="8559" spans="1:10" x14ac:dyDescent="0.3">
      <c r="A8559" t="s">
        <v>34</v>
      </c>
      <c r="B8559" t="s">
        <v>35</v>
      </c>
      <c r="C8559" s="7">
        <v>43763</v>
      </c>
      <c r="E8559" s="27">
        <v>1035</v>
      </c>
      <c r="G8559" s="27" t="str">
        <f>VLOOKUP(C8559,W:Y,3,TRUE)</f>
        <v>Oct 19</v>
      </c>
      <c r="H8559" s="27">
        <f t="shared" si="133"/>
        <v>8558</v>
      </c>
      <c r="I8559" s="30" t="str">
        <f>IF(G8559='Check Register'!$E$1,H8559,"")</f>
        <v/>
      </c>
      <c r="J8559" s="16" t="str">
        <f>IFERROR(SMALL($I$2:$I$100001,H8559),"")</f>
        <v/>
      </c>
    </row>
    <row r="8560" spans="1:10" x14ac:dyDescent="0.3">
      <c r="A8560" t="s">
        <v>146</v>
      </c>
      <c r="B8560" t="s">
        <v>8</v>
      </c>
      <c r="C8560" s="7">
        <v>43763</v>
      </c>
      <c r="E8560" s="27">
        <v>97.5</v>
      </c>
      <c r="G8560" s="27" t="str">
        <f>VLOOKUP(C8560,W:Y,3,TRUE)</f>
        <v>Oct 19</v>
      </c>
      <c r="H8560" s="27">
        <f t="shared" si="133"/>
        <v>8559</v>
      </c>
      <c r="I8560" s="30" t="str">
        <f>IF(G8560='Check Register'!$E$1,H8560,"")</f>
        <v/>
      </c>
      <c r="J8560" s="16" t="str">
        <f>IFERROR(SMALL($I$2:$I$100001,H8560),"")</f>
        <v/>
      </c>
    </row>
    <row r="8561" spans="1:10" x14ac:dyDescent="0.3">
      <c r="A8561" t="s">
        <v>520</v>
      </c>
      <c r="B8561" t="s">
        <v>118</v>
      </c>
      <c r="C8561" s="7">
        <v>43763</v>
      </c>
      <c r="E8561" s="27">
        <v>14195.95</v>
      </c>
      <c r="G8561" s="27" t="str">
        <f>VLOOKUP(C8561,W:Y,3,TRUE)</f>
        <v>Oct 19</v>
      </c>
      <c r="H8561" s="27">
        <f t="shared" si="133"/>
        <v>8560</v>
      </c>
      <c r="I8561" s="30" t="str">
        <f>IF(G8561='Check Register'!$E$1,H8561,"")</f>
        <v/>
      </c>
      <c r="J8561" s="16" t="str">
        <f>IFERROR(SMALL($I$2:$I$100001,H8561),"")</f>
        <v/>
      </c>
    </row>
    <row r="8562" spans="1:10" x14ac:dyDescent="0.3">
      <c r="A8562" t="s">
        <v>103</v>
      </c>
      <c r="B8562" t="s">
        <v>89</v>
      </c>
      <c r="C8562" s="7">
        <v>43763</v>
      </c>
      <c r="E8562" s="27">
        <v>2493.35</v>
      </c>
      <c r="G8562" s="27" t="str">
        <f>VLOOKUP(C8562,W:Y,3,TRUE)</f>
        <v>Oct 19</v>
      </c>
      <c r="H8562" s="27">
        <f t="shared" si="133"/>
        <v>8561</v>
      </c>
      <c r="I8562" s="30" t="str">
        <f>IF(G8562='Check Register'!$E$1,H8562,"")</f>
        <v/>
      </c>
      <c r="J8562" s="16" t="str">
        <f>IFERROR(SMALL($I$2:$I$100001,H8562),"")</f>
        <v/>
      </c>
    </row>
    <row r="8563" spans="1:10" x14ac:dyDescent="0.3">
      <c r="A8563" t="s">
        <v>103</v>
      </c>
      <c r="B8563" t="s">
        <v>70</v>
      </c>
      <c r="C8563" s="7">
        <v>43763</v>
      </c>
      <c r="E8563" s="27">
        <v>255</v>
      </c>
      <c r="G8563" s="27" t="str">
        <f>VLOOKUP(C8563,W:Y,3,TRUE)</f>
        <v>Oct 19</v>
      </c>
      <c r="H8563" s="27">
        <f t="shared" si="133"/>
        <v>8562</v>
      </c>
      <c r="I8563" s="30" t="str">
        <f>IF(G8563='Check Register'!$E$1,H8563,"")</f>
        <v/>
      </c>
      <c r="J8563" s="16" t="str">
        <f>IFERROR(SMALL($I$2:$I$100001,H8563),"")</f>
        <v/>
      </c>
    </row>
    <row r="8564" spans="1:10" x14ac:dyDescent="0.3">
      <c r="A8564" t="s">
        <v>696</v>
      </c>
      <c r="B8564" t="s">
        <v>127</v>
      </c>
      <c r="C8564" s="7">
        <v>43763</v>
      </c>
      <c r="E8564" s="27">
        <v>83.14</v>
      </c>
      <c r="G8564" s="27" t="str">
        <f>VLOOKUP(C8564,W:Y,3,TRUE)</f>
        <v>Oct 19</v>
      </c>
      <c r="H8564" s="27">
        <f t="shared" si="133"/>
        <v>8563</v>
      </c>
      <c r="I8564" s="30" t="str">
        <f>IF(G8564='Check Register'!$E$1,H8564,"")</f>
        <v/>
      </c>
      <c r="J8564" s="16" t="str">
        <f>IFERROR(SMALL($I$2:$I$100001,H8564),"")</f>
        <v/>
      </c>
    </row>
    <row r="8565" spans="1:10" x14ac:dyDescent="0.3">
      <c r="A8565" t="s">
        <v>423</v>
      </c>
      <c r="B8565" t="s">
        <v>8</v>
      </c>
      <c r="C8565" s="7">
        <v>43763</v>
      </c>
      <c r="E8565" s="27">
        <v>975.41</v>
      </c>
      <c r="G8565" s="27" t="str">
        <f>VLOOKUP(C8565,W:Y,3,TRUE)</f>
        <v>Oct 19</v>
      </c>
      <c r="H8565" s="27">
        <f t="shared" si="133"/>
        <v>8564</v>
      </c>
      <c r="I8565" s="30" t="str">
        <f>IF(G8565='Check Register'!$E$1,H8565,"")</f>
        <v/>
      </c>
      <c r="J8565" s="16" t="str">
        <f>IFERROR(SMALL($I$2:$I$100001,H8565),"")</f>
        <v/>
      </c>
    </row>
    <row r="8566" spans="1:10" x14ac:dyDescent="0.3">
      <c r="A8566" t="s">
        <v>335</v>
      </c>
      <c r="B8566" t="s">
        <v>102</v>
      </c>
      <c r="C8566" s="7">
        <v>43763</v>
      </c>
      <c r="E8566" s="27">
        <v>6617.65</v>
      </c>
      <c r="G8566" s="27" t="str">
        <f>VLOOKUP(C8566,W:Y,3,TRUE)</f>
        <v>Oct 19</v>
      </c>
      <c r="H8566" s="27">
        <f t="shared" si="133"/>
        <v>8565</v>
      </c>
      <c r="I8566" s="30" t="str">
        <f>IF(G8566='Check Register'!$E$1,H8566,"")</f>
        <v/>
      </c>
      <c r="J8566" s="16" t="str">
        <f>IFERROR(SMALL($I$2:$I$100001,H8566),"")</f>
        <v/>
      </c>
    </row>
    <row r="8567" spans="1:10" x14ac:dyDescent="0.3">
      <c r="A8567" t="s">
        <v>51</v>
      </c>
      <c r="B8567" t="s">
        <v>22</v>
      </c>
      <c r="C8567" s="7">
        <v>43763</v>
      </c>
      <c r="E8567" s="27">
        <v>70</v>
      </c>
      <c r="G8567" s="27" t="str">
        <f>VLOOKUP(C8567,W:Y,3,TRUE)</f>
        <v>Oct 19</v>
      </c>
      <c r="H8567" s="27">
        <f t="shared" si="133"/>
        <v>8566</v>
      </c>
      <c r="I8567" s="30" t="str">
        <f>IF(G8567='Check Register'!$E$1,H8567,"")</f>
        <v/>
      </c>
      <c r="J8567" s="16" t="str">
        <f>IFERROR(SMALL($I$2:$I$100001,H8567),"")</f>
        <v/>
      </c>
    </row>
    <row r="8568" spans="1:10" x14ac:dyDescent="0.3">
      <c r="A8568" t="s">
        <v>641</v>
      </c>
      <c r="B8568" t="s">
        <v>14</v>
      </c>
      <c r="C8568" s="7">
        <v>43763</v>
      </c>
      <c r="E8568" s="27">
        <v>1159.2</v>
      </c>
      <c r="G8568" s="27" t="str">
        <f>VLOOKUP(C8568,W:Y,3,TRUE)</f>
        <v>Oct 19</v>
      </c>
      <c r="H8568" s="27">
        <f t="shared" si="133"/>
        <v>8567</v>
      </c>
      <c r="I8568" s="30" t="str">
        <f>IF(G8568='Check Register'!$E$1,H8568,"")</f>
        <v/>
      </c>
      <c r="J8568" s="16" t="str">
        <f>IFERROR(SMALL($I$2:$I$100001,H8568),"")</f>
        <v/>
      </c>
    </row>
    <row r="8569" spans="1:10" x14ac:dyDescent="0.3">
      <c r="A8569" t="s">
        <v>599</v>
      </c>
      <c r="B8569" t="s">
        <v>16</v>
      </c>
      <c r="C8569" s="7">
        <v>43763</v>
      </c>
      <c r="E8569" s="27">
        <v>238.09</v>
      </c>
      <c r="G8569" s="27" t="str">
        <f>VLOOKUP(C8569,W:Y,3,TRUE)</f>
        <v>Oct 19</v>
      </c>
      <c r="H8569" s="27">
        <f t="shared" si="133"/>
        <v>8568</v>
      </c>
      <c r="I8569" s="30" t="str">
        <f>IF(G8569='Check Register'!$E$1,H8569,"")</f>
        <v/>
      </c>
      <c r="J8569" s="16" t="str">
        <f>IFERROR(SMALL($I$2:$I$100001,H8569),"")</f>
        <v/>
      </c>
    </row>
    <row r="8570" spans="1:10" x14ac:dyDescent="0.3">
      <c r="A8570" t="s">
        <v>493</v>
      </c>
      <c r="B8570" t="s">
        <v>180</v>
      </c>
      <c r="C8570" s="7">
        <v>43763</v>
      </c>
      <c r="E8570" s="27">
        <v>300</v>
      </c>
      <c r="G8570" s="27" t="str">
        <f>VLOOKUP(C8570,W:Y,3,TRUE)</f>
        <v>Oct 19</v>
      </c>
      <c r="H8570" s="27">
        <f t="shared" si="133"/>
        <v>8569</v>
      </c>
      <c r="I8570" s="30" t="str">
        <f>IF(G8570='Check Register'!$E$1,H8570,"")</f>
        <v/>
      </c>
      <c r="J8570" s="16" t="str">
        <f>IFERROR(SMALL($I$2:$I$100001,H8570),"")</f>
        <v/>
      </c>
    </row>
    <row r="8571" spans="1:10" x14ac:dyDescent="0.3">
      <c r="A8571" t="s">
        <v>113</v>
      </c>
      <c r="B8571" t="s">
        <v>12</v>
      </c>
      <c r="C8571" s="7">
        <v>43763</v>
      </c>
      <c r="E8571" s="27">
        <v>1597.05</v>
      </c>
      <c r="G8571" s="27" t="str">
        <f>VLOOKUP(C8571,W:Y,3,TRUE)</f>
        <v>Oct 19</v>
      </c>
      <c r="H8571" s="27">
        <f t="shared" si="133"/>
        <v>8570</v>
      </c>
      <c r="I8571" s="30" t="str">
        <f>IF(G8571='Check Register'!$E$1,H8571,"")</f>
        <v/>
      </c>
      <c r="J8571" s="16" t="str">
        <f>IFERROR(SMALL($I$2:$I$100001,H8571),"")</f>
        <v/>
      </c>
    </row>
    <row r="8572" spans="1:10" x14ac:dyDescent="0.3">
      <c r="A8572" t="s">
        <v>114</v>
      </c>
      <c r="B8572" t="s">
        <v>115</v>
      </c>
      <c r="C8572" s="7">
        <v>43763</v>
      </c>
      <c r="E8572" s="27">
        <v>5844.3</v>
      </c>
      <c r="G8572" s="27" t="str">
        <f>VLOOKUP(C8572,W:Y,3,TRUE)</f>
        <v>Oct 19</v>
      </c>
      <c r="H8572" s="27">
        <f t="shared" si="133"/>
        <v>8571</v>
      </c>
      <c r="I8572" s="30" t="str">
        <f>IF(G8572='Check Register'!$E$1,H8572,"")</f>
        <v/>
      </c>
      <c r="J8572" s="16" t="str">
        <f>IFERROR(SMALL($I$2:$I$100001,H8572),"")</f>
        <v/>
      </c>
    </row>
    <row r="8573" spans="1:10" x14ac:dyDescent="0.3">
      <c r="A8573" t="s">
        <v>655</v>
      </c>
      <c r="B8573" t="s">
        <v>6</v>
      </c>
      <c r="C8573" s="7">
        <v>43763</v>
      </c>
      <c r="E8573" s="31">
        <v>287593.03000000003</v>
      </c>
      <c r="G8573" s="27" t="str">
        <f>VLOOKUP(C8573,W:Y,3,TRUE)</f>
        <v>Oct 19</v>
      </c>
      <c r="H8573" s="27">
        <f t="shared" si="133"/>
        <v>8572</v>
      </c>
      <c r="I8573" s="30" t="str">
        <f>IF(G8573='Check Register'!$E$1,H8573,"")</f>
        <v/>
      </c>
      <c r="J8573" s="16" t="str">
        <f>IFERROR(SMALL($I$2:$I$100001,H8573),"")</f>
        <v/>
      </c>
    </row>
    <row r="8574" spans="1:10" x14ac:dyDescent="0.3">
      <c r="A8574" t="s">
        <v>56</v>
      </c>
      <c r="B8574" t="s">
        <v>12</v>
      </c>
      <c r="C8574" s="7">
        <v>43763</v>
      </c>
      <c r="E8574" s="27">
        <v>867.77</v>
      </c>
      <c r="G8574" s="27" t="str">
        <f>VLOOKUP(C8574,W:Y,3,TRUE)</f>
        <v>Oct 19</v>
      </c>
      <c r="H8574" s="27">
        <f t="shared" si="133"/>
        <v>8573</v>
      </c>
      <c r="I8574" s="30" t="str">
        <f>IF(G8574='Check Register'!$E$1,H8574,"")</f>
        <v/>
      </c>
      <c r="J8574" s="16" t="str">
        <f>IFERROR(SMALL($I$2:$I$100001,H8574),"")</f>
        <v/>
      </c>
    </row>
    <row r="8575" spans="1:10" x14ac:dyDescent="0.3">
      <c r="A8575" t="s">
        <v>432</v>
      </c>
      <c r="B8575" t="s">
        <v>39</v>
      </c>
      <c r="C8575" s="7">
        <v>43763</v>
      </c>
      <c r="E8575" s="27">
        <v>17355.439999999999</v>
      </c>
      <c r="G8575" s="27" t="str">
        <f>VLOOKUP(C8575,W:Y,3,TRUE)</f>
        <v>Oct 19</v>
      </c>
      <c r="H8575" s="27">
        <f t="shared" si="133"/>
        <v>8574</v>
      </c>
      <c r="I8575" s="30" t="str">
        <f>IF(G8575='Check Register'!$E$1,H8575,"")</f>
        <v/>
      </c>
      <c r="J8575" s="16" t="str">
        <f>IFERROR(SMALL($I$2:$I$100001,H8575),"")</f>
        <v/>
      </c>
    </row>
    <row r="8576" spans="1:10" x14ac:dyDescent="0.3">
      <c r="A8576" t="s">
        <v>697</v>
      </c>
      <c r="B8576" t="s">
        <v>89</v>
      </c>
      <c r="C8576" s="7">
        <v>43763</v>
      </c>
      <c r="E8576" s="27">
        <v>5670</v>
      </c>
      <c r="G8576" s="27" t="str">
        <f>VLOOKUP(C8576,W:Y,3,TRUE)</f>
        <v>Oct 19</v>
      </c>
      <c r="H8576" s="27">
        <f t="shared" si="133"/>
        <v>8575</v>
      </c>
      <c r="I8576" s="30" t="str">
        <f>IF(G8576='Check Register'!$E$1,H8576,"")</f>
        <v/>
      </c>
      <c r="J8576" s="16" t="str">
        <f>IFERROR(SMALL($I$2:$I$100001,H8576),"")</f>
        <v/>
      </c>
    </row>
    <row r="8577" spans="1:10" x14ac:dyDescent="0.3">
      <c r="A8577" t="s">
        <v>161</v>
      </c>
      <c r="B8577" t="s">
        <v>148</v>
      </c>
      <c r="C8577" s="7">
        <v>43763</v>
      </c>
      <c r="E8577" s="27">
        <v>4990.0600000000004</v>
      </c>
      <c r="G8577" s="27" t="str">
        <f>VLOOKUP(C8577,W:Y,3,TRUE)</f>
        <v>Oct 19</v>
      </c>
      <c r="H8577" s="27">
        <f t="shared" si="133"/>
        <v>8576</v>
      </c>
      <c r="I8577" s="30" t="str">
        <f>IF(G8577='Check Register'!$E$1,H8577,"")</f>
        <v/>
      </c>
      <c r="J8577" s="16" t="str">
        <f>IFERROR(SMALL($I$2:$I$100001,H8577),"")</f>
        <v/>
      </c>
    </row>
    <row r="8578" spans="1:10" x14ac:dyDescent="0.3">
      <c r="A8578" t="s">
        <v>213</v>
      </c>
      <c r="B8578" t="s">
        <v>22</v>
      </c>
      <c r="C8578" s="7">
        <v>43763</v>
      </c>
      <c r="E8578" s="27">
        <v>1706</v>
      </c>
      <c r="G8578" s="27" t="str">
        <f>VLOOKUP(C8578,W:Y,3,TRUE)</f>
        <v>Oct 19</v>
      </c>
      <c r="H8578" s="27">
        <f t="shared" si="133"/>
        <v>8577</v>
      </c>
      <c r="I8578" s="30" t="str">
        <f>IF(G8578='Check Register'!$E$1,H8578,"")</f>
        <v/>
      </c>
      <c r="J8578" s="16" t="str">
        <f>IFERROR(SMALL($I$2:$I$100001,H8578),"")</f>
        <v/>
      </c>
    </row>
    <row r="8579" spans="1:10" x14ac:dyDescent="0.3">
      <c r="A8579" t="s">
        <v>213</v>
      </c>
      <c r="B8579" t="s">
        <v>89</v>
      </c>
      <c r="C8579" s="7">
        <v>43763</v>
      </c>
      <c r="E8579" s="27">
        <v>1313</v>
      </c>
      <c r="G8579" s="27" t="str">
        <f>VLOOKUP(C8579,W:Y,3,TRUE)</f>
        <v>Oct 19</v>
      </c>
      <c r="H8579" s="27">
        <f t="shared" ref="H8579:H8642" si="134">1+H8578</f>
        <v>8578</v>
      </c>
      <c r="I8579" s="30" t="str">
        <f>IF(G8579='Check Register'!$E$1,H8579,"")</f>
        <v/>
      </c>
      <c r="J8579" s="16" t="str">
        <f>IFERROR(SMALL($I$2:$I$100001,H8579),"")</f>
        <v/>
      </c>
    </row>
    <row r="8580" spans="1:10" x14ac:dyDescent="0.3">
      <c r="A8580" t="s">
        <v>69</v>
      </c>
      <c r="B8580" t="s">
        <v>70</v>
      </c>
      <c r="C8580" s="7">
        <v>43763</v>
      </c>
      <c r="E8580" s="27">
        <v>3185</v>
      </c>
      <c r="G8580" s="27" t="str">
        <f>VLOOKUP(C8580,W:Y,3,TRUE)</f>
        <v>Oct 19</v>
      </c>
      <c r="H8580" s="27">
        <f t="shared" si="134"/>
        <v>8579</v>
      </c>
      <c r="I8580" s="30" t="str">
        <f>IF(G8580='Check Register'!$E$1,H8580,"")</f>
        <v/>
      </c>
      <c r="J8580" s="16" t="str">
        <f>IFERROR(SMALL($I$2:$I$100001,H8580),"")</f>
        <v/>
      </c>
    </row>
    <row r="8581" spans="1:10" x14ac:dyDescent="0.3">
      <c r="A8581" t="s">
        <v>76</v>
      </c>
      <c r="B8581" t="s">
        <v>166</v>
      </c>
      <c r="C8581" s="7">
        <v>43763</v>
      </c>
      <c r="E8581" s="27">
        <v>118949.46</v>
      </c>
      <c r="G8581" s="27" t="str">
        <f>VLOOKUP(C8581,W:Y,3,TRUE)</f>
        <v>Oct 19</v>
      </c>
      <c r="H8581" s="27">
        <f t="shared" si="134"/>
        <v>8580</v>
      </c>
      <c r="I8581" s="30" t="str">
        <f>IF(G8581='Check Register'!$E$1,H8581,"")</f>
        <v/>
      </c>
      <c r="J8581" s="16" t="str">
        <f>IFERROR(SMALL($I$2:$I$100001,H8581),"")</f>
        <v/>
      </c>
    </row>
    <row r="8582" spans="1:10" x14ac:dyDescent="0.3">
      <c r="A8582" t="s">
        <v>536</v>
      </c>
      <c r="B8582" t="s">
        <v>11</v>
      </c>
      <c r="C8582" s="7">
        <v>43763</v>
      </c>
      <c r="E8582" s="27">
        <v>138.56</v>
      </c>
      <c r="G8582" s="27" t="str">
        <f>VLOOKUP(C8582,W:Y,3,TRUE)</f>
        <v>Oct 19</v>
      </c>
      <c r="H8582" s="27">
        <f t="shared" si="134"/>
        <v>8581</v>
      </c>
      <c r="I8582" s="30" t="str">
        <f>IF(G8582='Check Register'!$E$1,H8582,"")</f>
        <v/>
      </c>
      <c r="J8582" s="16" t="str">
        <f>IFERROR(SMALL($I$2:$I$100001,H8582),"")</f>
        <v/>
      </c>
    </row>
    <row r="8583" spans="1:10" x14ac:dyDescent="0.3">
      <c r="A8583" t="s">
        <v>536</v>
      </c>
      <c r="B8583" t="s">
        <v>127</v>
      </c>
      <c r="C8583" s="7">
        <v>43763</v>
      </c>
      <c r="E8583" s="27">
        <v>218.66</v>
      </c>
      <c r="G8583" s="27" t="str">
        <f>VLOOKUP(C8583,W:Y,3,TRUE)</f>
        <v>Oct 19</v>
      </c>
      <c r="H8583" s="27">
        <f t="shared" si="134"/>
        <v>8582</v>
      </c>
      <c r="I8583" s="30" t="str">
        <f>IF(G8583='Check Register'!$E$1,H8583,"")</f>
        <v/>
      </c>
      <c r="J8583" s="16" t="str">
        <f>IFERROR(SMALL($I$2:$I$100001,H8583),"")</f>
        <v/>
      </c>
    </row>
    <row r="8584" spans="1:10" x14ac:dyDescent="0.3">
      <c r="A8584" t="s">
        <v>698</v>
      </c>
      <c r="B8584" t="s">
        <v>39</v>
      </c>
      <c r="C8584" s="7">
        <v>43763</v>
      </c>
      <c r="E8584" s="27">
        <v>24392.400000000001</v>
      </c>
      <c r="G8584" s="27" t="str">
        <f>VLOOKUP(C8584,W:Y,3,TRUE)</f>
        <v>Oct 19</v>
      </c>
      <c r="H8584" s="27">
        <f t="shared" si="134"/>
        <v>8583</v>
      </c>
      <c r="I8584" s="30" t="str">
        <f>IF(G8584='Check Register'!$E$1,H8584,"")</f>
        <v/>
      </c>
      <c r="J8584" s="16" t="str">
        <f>IFERROR(SMALL($I$2:$I$100001,H8584),"")</f>
        <v/>
      </c>
    </row>
    <row r="8585" spans="1:10" x14ac:dyDescent="0.3">
      <c r="A8585" t="s">
        <v>84</v>
      </c>
      <c r="B8585" t="s">
        <v>85</v>
      </c>
      <c r="C8585" s="7">
        <v>43763</v>
      </c>
      <c r="E8585" s="27">
        <v>706.25</v>
      </c>
      <c r="G8585" s="27" t="str">
        <f>VLOOKUP(C8585,W:Y,3,TRUE)</f>
        <v>Oct 19</v>
      </c>
      <c r="H8585" s="27">
        <f t="shared" si="134"/>
        <v>8584</v>
      </c>
      <c r="I8585" s="30" t="str">
        <f>IF(G8585='Check Register'!$E$1,H8585,"")</f>
        <v/>
      </c>
      <c r="J8585" s="16" t="str">
        <f>IFERROR(SMALL($I$2:$I$100001,H8585),"")</f>
        <v/>
      </c>
    </row>
    <row r="8586" spans="1:10" x14ac:dyDescent="0.3">
      <c r="A8586" t="s">
        <v>126</v>
      </c>
      <c r="B8586" t="s">
        <v>8</v>
      </c>
      <c r="C8586" s="7">
        <v>43763</v>
      </c>
      <c r="E8586" s="27">
        <v>330.48</v>
      </c>
      <c r="G8586" s="27" t="str">
        <f>VLOOKUP(C8586,W:Y,3,TRUE)</f>
        <v>Oct 19</v>
      </c>
      <c r="H8586" s="27">
        <f t="shared" si="134"/>
        <v>8585</v>
      </c>
      <c r="I8586" s="30" t="str">
        <f>IF(G8586='Check Register'!$E$1,H8586,"")</f>
        <v/>
      </c>
      <c r="J8586" s="16" t="str">
        <f>IFERROR(SMALL($I$2:$I$100001,H8586),"")</f>
        <v/>
      </c>
    </row>
    <row r="8587" spans="1:10" x14ac:dyDescent="0.3">
      <c r="A8587" t="s">
        <v>97</v>
      </c>
      <c r="B8587" t="s">
        <v>6</v>
      </c>
      <c r="C8587" s="7">
        <v>43769</v>
      </c>
      <c r="E8587" s="31">
        <v>137986.19</v>
      </c>
      <c r="G8587" s="27" t="str">
        <f>VLOOKUP(C8587,W:Y,3,TRUE)</f>
        <v>Oct 19</v>
      </c>
      <c r="H8587" s="27">
        <f t="shared" si="134"/>
        <v>8586</v>
      </c>
      <c r="I8587" s="30" t="str">
        <f>IF(G8587='Check Register'!$E$1,H8587,"")</f>
        <v/>
      </c>
      <c r="J8587" s="16" t="str">
        <f>IFERROR(SMALL($I$2:$I$100001,H8587),"")</f>
        <v/>
      </c>
    </row>
    <row r="8588" spans="1:10" x14ac:dyDescent="0.3">
      <c r="A8588" t="s">
        <v>172</v>
      </c>
      <c r="B8588" t="s">
        <v>8</v>
      </c>
      <c r="C8588" s="7">
        <v>43770</v>
      </c>
      <c r="E8588" s="27">
        <v>139.26</v>
      </c>
      <c r="G8588" s="27" t="str">
        <f>VLOOKUP(C8588,W:Y,3,TRUE)</f>
        <v>Nov 19</v>
      </c>
      <c r="H8588" s="27">
        <f t="shared" si="134"/>
        <v>8587</v>
      </c>
      <c r="I8588" s="30" t="str">
        <f>IF(G8588='Check Register'!$E$1,H8588,"")</f>
        <v/>
      </c>
      <c r="J8588" s="16" t="str">
        <f>IFERROR(SMALL($I$2:$I$100001,H8588),"")</f>
        <v/>
      </c>
    </row>
    <row r="8589" spans="1:10" x14ac:dyDescent="0.3">
      <c r="A8589" t="s">
        <v>307</v>
      </c>
      <c r="B8589" t="s">
        <v>22</v>
      </c>
      <c r="C8589" s="7">
        <v>43770</v>
      </c>
      <c r="E8589" s="27">
        <v>388.4</v>
      </c>
      <c r="G8589" s="27" t="str">
        <f>VLOOKUP(C8589,W:Y,3,TRUE)</f>
        <v>Nov 19</v>
      </c>
      <c r="H8589" s="27">
        <f t="shared" si="134"/>
        <v>8588</v>
      </c>
      <c r="I8589" s="30" t="str">
        <f>IF(G8589='Check Register'!$E$1,H8589,"")</f>
        <v/>
      </c>
      <c r="J8589" s="16" t="str">
        <f>IFERROR(SMALL($I$2:$I$100001,H8589),"")</f>
        <v/>
      </c>
    </row>
    <row r="8590" spans="1:10" x14ac:dyDescent="0.3">
      <c r="A8590" t="s">
        <v>87</v>
      </c>
      <c r="B8590" t="s">
        <v>8</v>
      </c>
      <c r="C8590" s="7">
        <v>43770</v>
      </c>
      <c r="E8590" s="27">
        <v>18359.080000000002</v>
      </c>
      <c r="G8590" s="27" t="str">
        <f>VLOOKUP(C8590,W:Y,3,TRUE)</f>
        <v>Nov 19</v>
      </c>
      <c r="H8590" s="27">
        <f t="shared" si="134"/>
        <v>8589</v>
      </c>
      <c r="I8590" s="30" t="str">
        <f>IF(G8590='Check Register'!$E$1,H8590,"")</f>
        <v/>
      </c>
      <c r="J8590" s="16" t="str">
        <f>IFERROR(SMALL($I$2:$I$100001,H8590),"")</f>
        <v/>
      </c>
    </row>
    <row r="8591" spans="1:10" x14ac:dyDescent="0.3">
      <c r="A8591" t="s">
        <v>7</v>
      </c>
      <c r="B8591" t="s">
        <v>8</v>
      </c>
      <c r="C8591" s="7">
        <v>43770</v>
      </c>
      <c r="E8591" s="27">
        <v>117.5</v>
      </c>
      <c r="G8591" s="27" t="str">
        <f>VLOOKUP(C8591,W:Y,3,TRUE)</f>
        <v>Nov 19</v>
      </c>
      <c r="H8591" s="27">
        <f t="shared" si="134"/>
        <v>8590</v>
      </c>
      <c r="I8591" s="30" t="str">
        <f>IF(G8591='Check Register'!$E$1,H8591,"")</f>
        <v/>
      </c>
      <c r="J8591" s="16" t="str">
        <f>IFERROR(SMALL($I$2:$I$100001,H8591),"")</f>
        <v/>
      </c>
    </row>
    <row r="8592" spans="1:10" x14ac:dyDescent="0.3">
      <c r="A8592" t="s">
        <v>312</v>
      </c>
      <c r="B8592" t="s">
        <v>16</v>
      </c>
      <c r="C8592" s="7">
        <v>43770</v>
      </c>
      <c r="E8592" s="27">
        <v>41.3</v>
      </c>
      <c r="G8592" s="27" t="str">
        <f>VLOOKUP(C8592,W:Y,3,TRUE)</f>
        <v>Nov 19</v>
      </c>
      <c r="H8592" s="27">
        <f t="shared" si="134"/>
        <v>8591</v>
      </c>
      <c r="I8592" s="30" t="str">
        <f>IF(G8592='Check Register'!$E$1,H8592,"")</f>
        <v/>
      </c>
      <c r="J8592" s="16" t="str">
        <f>IFERROR(SMALL($I$2:$I$100001,H8592),"")</f>
        <v/>
      </c>
    </row>
    <row r="8593" spans="1:10" x14ac:dyDescent="0.3">
      <c r="A8593" t="s">
        <v>312</v>
      </c>
      <c r="B8593" t="s">
        <v>208</v>
      </c>
      <c r="C8593" s="7">
        <v>43770</v>
      </c>
      <c r="E8593" s="27">
        <v>8.75</v>
      </c>
      <c r="G8593" s="27" t="str">
        <f>VLOOKUP(C8593,W:Y,3,TRUE)</f>
        <v>Nov 19</v>
      </c>
      <c r="H8593" s="27">
        <f t="shared" si="134"/>
        <v>8592</v>
      </c>
      <c r="I8593" s="30" t="str">
        <f>IF(G8593='Check Register'!$E$1,H8593,"")</f>
        <v/>
      </c>
      <c r="J8593" s="16" t="str">
        <f>IFERROR(SMALL($I$2:$I$100001,H8593),"")</f>
        <v/>
      </c>
    </row>
    <row r="8594" spans="1:10" x14ac:dyDescent="0.3">
      <c r="A8594" t="s">
        <v>490</v>
      </c>
      <c r="B8594" t="s">
        <v>11</v>
      </c>
      <c r="C8594" s="7">
        <v>43770</v>
      </c>
      <c r="E8594" s="27">
        <v>300</v>
      </c>
      <c r="G8594" s="27" t="str">
        <f>VLOOKUP(C8594,W:Y,3,TRUE)</f>
        <v>Nov 19</v>
      </c>
      <c r="H8594" s="27">
        <f t="shared" si="134"/>
        <v>8593</v>
      </c>
      <c r="I8594" s="30" t="str">
        <f>IF(G8594='Check Register'!$E$1,H8594,"")</f>
        <v/>
      </c>
      <c r="J8594" s="16" t="str">
        <f>IFERROR(SMALL($I$2:$I$100001,H8594),"")</f>
        <v/>
      </c>
    </row>
    <row r="8595" spans="1:10" x14ac:dyDescent="0.3">
      <c r="A8595" t="s">
        <v>175</v>
      </c>
      <c r="B8595" t="s">
        <v>43</v>
      </c>
      <c r="C8595" s="7">
        <v>43770</v>
      </c>
      <c r="E8595" s="27">
        <v>821.38</v>
      </c>
      <c r="G8595" s="27" t="str">
        <f>VLOOKUP(C8595,W:Y,3,TRUE)</f>
        <v>Nov 19</v>
      </c>
      <c r="H8595" s="27">
        <f t="shared" si="134"/>
        <v>8594</v>
      </c>
      <c r="I8595" s="30" t="str">
        <f>IF(G8595='Check Register'!$E$1,H8595,"")</f>
        <v/>
      </c>
      <c r="J8595" s="16" t="str">
        <f>IFERROR(SMALL($I$2:$I$100001,H8595),"")</f>
        <v/>
      </c>
    </row>
    <row r="8596" spans="1:10" x14ac:dyDescent="0.3">
      <c r="A8596" t="s">
        <v>605</v>
      </c>
      <c r="B8596" t="s">
        <v>18</v>
      </c>
      <c r="C8596" s="7">
        <v>43770</v>
      </c>
      <c r="E8596" s="27">
        <v>940.23</v>
      </c>
      <c r="G8596" s="27" t="str">
        <f>VLOOKUP(C8596,W:Y,3,TRUE)</f>
        <v>Nov 19</v>
      </c>
      <c r="H8596" s="27">
        <f t="shared" si="134"/>
        <v>8595</v>
      </c>
      <c r="I8596" s="30" t="str">
        <f>IF(G8596='Check Register'!$E$1,H8596,"")</f>
        <v/>
      </c>
      <c r="J8596" s="16" t="str">
        <f>IFERROR(SMALL($I$2:$I$100001,H8596),"")</f>
        <v/>
      </c>
    </row>
    <row r="8597" spans="1:10" x14ac:dyDescent="0.3">
      <c r="A8597" t="s">
        <v>19</v>
      </c>
      <c r="B8597" t="s">
        <v>20</v>
      </c>
      <c r="C8597" s="7">
        <v>43770</v>
      </c>
      <c r="E8597" s="27">
        <v>1335.3</v>
      </c>
      <c r="G8597" s="27" t="str">
        <f>VLOOKUP(C8597,W:Y,3,TRUE)</f>
        <v>Nov 19</v>
      </c>
      <c r="H8597" s="27">
        <f t="shared" si="134"/>
        <v>8596</v>
      </c>
      <c r="I8597" s="30" t="str">
        <f>IF(G8597='Check Register'!$E$1,H8597,"")</f>
        <v/>
      </c>
      <c r="J8597" s="16" t="str">
        <f>IFERROR(SMALL($I$2:$I$100001,H8597),"")</f>
        <v/>
      </c>
    </row>
    <row r="8598" spans="1:10" x14ac:dyDescent="0.3">
      <c r="A8598" t="s">
        <v>221</v>
      </c>
      <c r="B8598" t="s">
        <v>8</v>
      </c>
      <c r="C8598" s="7">
        <v>43770</v>
      </c>
      <c r="E8598" s="27">
        <v>2846.61</v>
      </c>
      <c r="G8598" s="27" t="str">
        <f>VLOOKUP(C8598,W:Y,3,TRUE)</f>
        <v>Nov 19</v>
      </c>
      <c r="H8598" s="27">
        <f t="shared" si="134"/>
        <v>8597</v>
      </c>
      <c r="I8598" s="30" t="str">
        <f>IF(G8598='Check Register'!$E$1,H8598,"")</f>
        <v/>
      </c>
      <c r="J8598" s="16" t="str">
        <f>IFERROR(SMALL($I$2:$I$100001,H8598),"")</f>
        <v/>
      </c>
    </row>
    <row r="8599" spans="1:10" x14ac:dyDescent="0.3">
      <c r="A8599" t="s">
        <v>567</v>
      </c>
      <c r="B8599" t="s">
        <v>45</v>
      </c>
      <c r="C8599" s="7">
        <v>43770</v>
      </c>
      <c r="E8599" s="27">
        <v>1084.8</v>
      </c>
      <c r="G8599" s="27" t="str">
        <f>VLOOKUP(C8599,W:Y,3,TRUE)</f>
        <v>Nov 19</v>
      </c>
      <c r="H8599" s="27">
        <f t="shared" si="134"/>
        <v>8598</v>
      </c>
      <c r="I8599" s="30" t="str">
        <f>IF(G8599='Check Register'!$E$1,H8599,"")</f>
        <v/>
      </c>
      <c r="J8599" s="16" t="str">
        <f>IFERROR(SMALL($I$2:$I$100001,H8599),"")</f>
        <v/>
      </c>
    </row>
    <row r="8600" spans="1:10" x14ac:dyDescent="0.3">
      <c r="A8600" t="s">
        <v>26</v>
      </c>
      <c r="B8600" t="s">
        <v>20</v>
      </c>
      <c r="C8600" s="7">
        <v>43770</v>
      </c>
      <c r="E8600" s="27">
        <v>442.09</v>
      </c>
      <c r="G8600" s="27" t="str">
        <f>VLOOKUP(C8600,W:Y,3,TRUE)</f>
        <v>Nov 19</v>
      </c>
      <c r="H8600" s="27">
        <f t="shared" si="134"/>
        <v>8599</v>
      </c>
      <c r="I8600" s="30" t="str">
        <f>IF(G8600='Check Register'!$E$1,H8600,"")</f>
        <v/>
      </c>
      <c r="J8600" s="16" t="str">
        <f>IFERROR(SMALL($I$2:$I$100001,H8600),"")</f>
        <v/>
      </c>
    </row>
    <row r="8601" spans="1:10" x14ac:dyDescent="0.3">
      <c r="A8601" t="s">
        <v>746</v>
      </c>
      <c r="B8601" t="s">
        <v>208</v>
      </c>
      <c r="C8601" s="7">
        <v>43770</v>
      </c>
      <c r="E8601" s="27">
        <v>2948.56</v>
      </c>
      <c r="G8601" s="27" t="str">
        <f>VLOOKUP(C8601,W:Y,3,TRUE)</f>
        <v>Nov 19</v>
      </c>
      <c r="H8601" s="27">
        <f t="shared" si="134"/>
        <v>8600</v>
      </c>
      <c r="I8601" s="30" t="str">
        <f>IF(G8601='Check Register'!$E$1,H8601,"")</f>
        <v/>
      </c>
      <c r="J8601" s="16" t="str">
        <f>IFERROR(SMALL($I$2:$I$100001,H8601),"")</f>
        <v/>
      </c>
    </row>
    <row r="8602" spans="1:10" x14ac:dyDescent="0.3">
      <c r="A8602" t="s">
        <v>519</v>
      </c>
      <c r="B8602" t="s">
        <v>131</v>
      </c>
      <c r="C8602" s="7">
        <v>43770</v>
      </c>
      <c r="E8602" s="27">
        <v>1523.07</v>
      </c>
      <c r="G8602" s="27" t="str">
        <f>VLOOKUP(C8602,W:Y,3,TRUE)</f>
        <v>Nov 19</v>
      </c>
      <c r="H8602" s="27">
        <f t="shared" si="134"/>
        <v>8601</v>
      </c>
      <c r="I8602" s="30" t="str">
        <f>IF(G8602='Check Register'!$E$1,H8602,"")</f>
        <v/>
      </c>
      <c r="J8602" s="16" t="str">
        <f>IFERROR(SMALL($I$2:$I$100001,H8602),"")</f>
        <v/>
      </c>
    </row>
    <row r="8603" spans="1:10" x14ac:dyDescent="0.3">
      <c r="A8603" t="s">
        <v>519</v>
      </c>
      <c r="B8603" t="s">
        <v>16</v>
      </c>
      <c r="C8603" s="7">
        <v>43770</v>
      </c>
      <c r="E8603" s="27">
        <v>14.17</v>
      </c>
      <c r="G8603" s="27" t="str">
        <f>VLOOKUP(C8603,W:Y,3,TRUE)</f>
        <v>Nov 19</v>
      </c>
      <c r="H8603" s="27">
        <f t="shared" si="134"/>
        <v>8602</v>
      </c>
      <c r="I8603" s="30" t="str">
        <f>IF(G8603='Check Register'!$E$1,H8603,"")</f>
        <v/>
      </c>
      <c r="J8603" s="16" t="str">
        <f>IFERROR(SMALL($I$2:$I$100001,H8603),"")</f>
        <v/>
      </c>
    </row>
    <row r="8604" spans="1:10" x14ac:dyDescent="0.3">
      <c r="A8604" t="s">
        <v>145</v>
      </c>
      <c r="B8604" t="s">
        <v>28</v>
      </c>
      <c r="C8604" s="7">
        <v>43770</v>
      </c>
      <c r="E8604" s="27">
        <v>7348</v>
      </c>
      <c r="G8604" s="27" t="str">
        <f>VLOOKUP(C8604,W:Y,3,TRUE)</f>
        <v>Nov 19</v>
      </c>
      <c r="H8604" s="27">
        <f t="shared" si="134"/>
        <v>8603</v>
      </c>
      <c r="I8604" s="30" t="str">
        <f>IF(G8604='Check Register'!$E$1,H8604,"")</f>
        <v/>
      </c>
      <c r="J8604" s="16" t="str">
        <f>IFERROR(SMALL($I$2:$I$100001,H8604),"")</f>
        <v/>
      </c>
    </row>
    <row r="8605" spans="1:10" x14ac:dyDescent="0.3">
      <c r="A8605" t="s">
        <v>145</v>
      </c>
      <c r="B8605" t="s">
        <v>89</v>
      </c>
      <c r="C8605" s="7">
        <v>43770</v>
      </c>
      <c r="E8605" s="27">
        <v>5700</v>
      </c>
      <c r="G8605" s="27" t="str">
        <f>VLOOKUP(C8605,W:Y,3,TRUE)</f>
        <v>Nov 19</v>
      </c>
      <c r="H8605" s="27">
        <f t="shared" si="134"/>
        <v>8604</v>
      </c>
      <c r="I8605" s="30" t="str">
        <f>IF(G8605='Check Register'!$E$1,H8605,"")</f>
        <v/>
      </c>
      <c r="J8605" s="16" t="str">
        <f>IFERROR(SMALL($I$2:$I$100001,H8605),"")</f>
        <v/>
      </c>
    </row>
    <row r="8606" spans="1:10" x14ac:dyDescent="0.3">
      <c r="A8606" t="s">
        <v>542</v>
      </c>
      <c r="B8606" t="s">
        <v>14</v>
      </c>
      <c r="C8606" s="7">
        <v>43770</v>
      </c>
      <c r="E8606" s="27">
        <v>2041.66</v>
      </c>
      <c r="G8606" s="27" t="str">
        <f>VLOOKUP(C8606,W:Y,3,TRUE)</f>
        <v>Nov 19</v>
      </c>
      <c r="H8606" s="27">
        <f t="shared" si="134"/>
        <v>8605</v>
      </c>
      <c r="I8606" s="30" t="str">
        <f>IF(G8606='Check Register'!$E$1,H8606,"")</f>
        <v/>
      </c>
      <c r="J8606" s="16" t="str">
        <f>IFERROR(SMALL($I$2:$I$100001,H8606),"")</f>
        <v/>
      </c>
    </row>
    <row r="8607" spans="1:10" x14ac:dyDescent="0.3">
      <c r="A8607" t="s">
        <v>696</v>
      </c>
      <c r="B8607" t="s">
        <v>127</v>
      </c>
      <c r="C8607" s="7">
        <v>43770</v>
      </c>
      <c r="E8607" s="27">
        <v>358.78</v>
      </c>
      <c r="G8607" s="27" t="str">
        <f>VLOOKUP(C8607,W:Y,3,TRUE)</f>
        <v>Nov 19</v>
      </c>
      <c r="H8607" s="27">
        <f t="shared" si="134"/>
        <v>8606</v>
      </c>
      <c r="I8607" s="30" t="str">
        <f>IF(G8607='Check Register'!$E$1,H8607,"")</f>
        <v/>
      </c>
      <c r="J8607" s="16" t="str">
        <f>IFERROR(SMALL($I$2:$I$100001,H8607),"")</f>
        <v/>
      </c>
    </row>
    <row r="8608" spans="1:10" x14ac:dyDescent="0.3">
      <c r="A8608" t="s">
        <v>423</v>
      </c>
      <c r="B8608" t="s">
        <v>70</v>
      </c>
      <c r="C8608" s="7">
        <v>43770</v>
      </c>
      <c r="E8608" s="27">
        <v>345.13</v>
      </c>
      <c r="G8608" s="27" t="str">
        <f>VLOOKUP(C8608,W:Y,3,TRUE)</f>
        <v>Nov 19</v>
      </c>
      <c r="H8608" s="27">
        <f t="shared" si="134"/>
        <v>8607</v>
      </c>
      <c r="I8608" s="30" t="str">
        <f>IF(G8608='Check Register'!$E$1,H8608,"")</f>
        <v/>
      </c>
      <c r="J8608" s="16" t="str">
        <f>IFERROR(SMALL($I$2:$I$100001,H8608),"")</f>
        <v/>
      </c>
    </row>
    <row r="8609" spans="1:10" x14ac:dyDescent="0.3">
      <c r="A8609" t="s">
        <v>423</v>
      </c>
      <c r="B8609" t="s">
        <v>8</v>
      </c>
      <c r="C8609" s="7">
        <v>43770</v>
      </c>
      <c r="E8609" s="27">
        <v>14</v>
      </c>
      <c r="G8609" s="27" t="str">
        <f>VLOOKUP(C8609,W:Y,3,TRUE)</f>
        <v>Nov 19</v>
      </c>
      <c r="H8609" s="27">
        <f t="shared" si="134"/>
        <v>8608</v>
      </c>
      <c r="I8609" s="30" t="str">
        <f>IF(G8609='Check Register'!$E$1,H8609,"")</f>
        <v/>
      </c>
      <c r="J8609" s="16" t="str">
        <f>IFERROR(SMALL($I$2:$I$100001,H8609),"")</f>
        <v/>
      </c>
    </row>
    <row r="8610" spans="1:10" x14ac:dyDescent="0.3">
      <c r="A8610" t="s">
        <v>223</v>
      </c>
      <c r="B8610" t="s">
        <v>70</v>
      </c>
      <c r="C8610" s="7">
        <v>43770</v>
      </c>
      <c r="E8610" s="27">
        <v>4949.25</v>
      </c>
      <c r="G8610" s="27" t="str">
        <f>VLOOKUP(C8610,W:Y,3,TRUE)</f>
        <v>Nov 19</v>
      </c>
      <c r="H8610" s="27">
        <f t="shared" si="134"/>
        <v>8609</v>
      </c>
      <c r="I8610" s="30" t="str">
        <f>IF(G8610='Check Register'!$E$1,H8610,"")</f>
        <v/>
      </c>
      <c r="J8610" s="16" t="str">
        <f>IFERROR(SMALL($I$2:$I$100001,H8610),"")</f>
        <v/>
      </c>
    </row>
    <row r="8611" spans="1:10" x14ac:dyDescent="0.3">
      <c r="A8611" t="s">
        <v>223</v>
      </c>
      <c r="B8611" t="s">
        <v>8</v>
      </c>
      <c r="C8611" s="7">
        <v>43770</v>
      </c>
      <c r="E8611" s="27">
        <v>1523.75</v>
      </c>
      <c r="G8611" s="27" t="str">
        <f>VLOOKUP(C8611,W:Y,3,TRUE)</f>
        <v>Nov 19</v>
      </c>
      <c r="H8611" s="27">
        <f t="shared" si="134"/>
        <v>8610</v>
      </c>
      <c r="I8611" s="30" t="str">
        <f>IF(G8611='Check Register'!$E$1,H8611,"")</f>
        <v/>
      </c>
      <c r="J8611" s="16" t="str">
        <f>IFERROR(SMALL($I$2:$I$100001,H8611),"")</f>
        <v/>
      </c>
    </row>
    <row r="8612" spans="1:10" x14ac:dyDescent="0.3">
      <c r="A8612" t="s">
        <v>335</v>
      </c>
      <c r="B8612" t="s">
        <v>102</v>
      </c>
      <c r="C8612" s="7">
        <v>43770</v>
      </c>
      <c r="E8612" s="27">
        <v>4850.6000000000004</v>
      </c>
      <c r="G8612" s="27" t="str">
        <f>VLOOKUP(C8612,W:Y,3,TRUE)</f>
        <v>Nov 19</v>
      </c>
      <c r="H8612" s="27">
        <f t="shared" si="134"/>
        <v>8611</v>
      </c>
      <c r="I8612" s="30" t="str">
        <f>IF(G8612='Check Register'!$E$1,H8612,"")</f>
        <v/>
      </c>
      <c r="J8612" s="16" t="str">
        <f>IFERROR(SMALL($I$2:$I$100001,H8612),"")</f>
        <v/>
      </c>
    </row>
    <row r="8613" spans="1:10" x14ac:dyDescent="0.3">
      <c r="A8613" t="s">
        <v>109</v>
      </c>
      <c r="B8613" t="s">
        <v>208</v>
      </c>
      <c r="C8613" s="7">
        <v>43770</v>
      </c>
      <c r="E8613" s="27">
        <v>54.47</v>
      </c>
      <c r="G8613" s="27" t="str">
        <f>VLOOKUP(C8613,W:Y,3,TRUE)</f>
        <v>Nov 19</v>
      </c>
      <c r="H8613" s="27">
        <f t="shared" si="134"/>
        <v>8612</v>
      </c>
      <c r="I8613" s="30" t="str">
        <f>IF(G8613='Check Register'!$E$1,H8613,"")</f>
        <v/>
      </c>
      <c r="J8613" s="16" t="str">
        <f>IFERROR(SMALL($I$2:$I$100001,H8613),"")</f>
        <v/>
      </c>
    </row>
    <row r="8614" spans="1:10" x14ac:dyDescent="0.3">
      <c r="A8614" t="s">
        <v>41</v>
      </c>
      <c r="B8614" t="s">
        <v>8</v>
      </c>
      <c r="C8614" s="7">
        <v>43770</v>
      </c>
      <c r="E8614" s="27">
        <v>3441.28</v>
      </c>
      <c r="G8614" s="27" t="str">
        <f>VLOOKUP(C8614,W:Y,3,TRUE)</f>
        <v>Nov 19</v>
      </c>
      <c r="H8614" s="27">
        <f t="shared" si="134"/>
        <v>8613</v>
      </c>
      <c r="I8614" s="30" t="str">
        <f>IF(G8614='Check Register'!$E$1,H8614,"")</f>
        <v/>
      </c>
      <c r="J8614" s="16" t="str">
        <f>IFERROR(SMALL($I$2:$I$100001,H8614),"")</f>
        <v/>
      </c>
    </row>
    <row r="8615" spans="1:10" x14ac:dyDescent="0.3">
      <c r="A8615" t="s">
        <v>581</v>
      </c>
      <c r="B8615" t="s">
        <v>180</v>
      </c>
      <c r="C8615" s="7">
        <v>43770</v>
      </c>
      <c r="E8615" s="27">
        <v>1267.2</v>
      </c>
      <c r="G8615" s="27" t="str">
        <f>VLOOKUP(C8615,W:Y,3,TRUE)</f>
        <v>Nov 19</v>
      </c>
      <c r="H8615" s="27">
        <f t="shared" si="134"/>
        <v>8614</v>
      </c>
      <c r="I8615" s="30" t="str">
        <f>IF(G8615='Check Register'!$E$1,H8615,"")</f>
        <v/>
      </c>
      <c r="J8615" s="16" t="str">
        <f>IFERROR(SMALL($I$2:$I$100001,H8615),"")</f>
        <v/>
      </c>
    </row>
    <row r="8616" spans="1:10" x14ac:dyDescent="0.3">
      <c r="A8616" t="s">
        <v>250</v>
      </c>
      <c r="B8616" t="s">
        <v>22</v>
      </c>
      <c r="C8616" s="7">
        <v>43770</v>
      </c>
      <c r="E8616" s="27">
        <v>1110</v>
      </c>
      <c r="G8616" s="27" t="str">
        <f>VLOOKUP(C8616,W:Y,3,TRUE)</f>
        <v>Nov 19</v>
      </c>
      <c r="H8616" s="27">
        <f t="shared" si="134"/>
        <v>8615</v>
      </c>
      <c r="I8616" s="30" t="str">
        <f>IF(G8616='Check Register'!$E$1,H8616,"")</f>
        <v/>
      </c>
      <c r="J8616" s="16" t="str">
        <f>IFERROR(SMALL($I$2:$I$100001,H8616),"")</f>
        <v/>
      </c>
    </row>
    <row r="8617" spans="1:10" x14ac:dyDescent="0.3">
      <c r="A8617" t="s">
        <v>747</v>
      </c>
      <c r="B8617" t="s">
        <v>14</v>
      </c>
      <c r="C8617" s="7">
        <v>43770</v>
      </c>
      <c r="E8617" s="27">
        <v>44789.25</v>
      </c>
      <c r="G8617" s="27" t="str">
        <f>VLOOKUP(C8617,W:Y,3,TRUE)</f>
        <v>Nov 19</v>
      </c>
      <c r="H8617" s="27">
        <f t="shared" si="134"/>
        <v>8616</v>
      </c>
      <c r="I8617" s="30" t="str">
        <f>IF(G8617='Check Register'!$E$1,H8617,"")</f>
        <v/>
      </c>
      <c r="J8617" s="16" t="str">
        <f>IFERROR(SMALL($I$2:$I$100001,H8617),"")</f>
        <v/>
      </c>
    </row>
    <row r="8618" spans="1:10" x14ac:dyDescent="0.3">
      <c r="A8618" t="s">
        <v>562</v>
      </c>
      <c r="B8618" t="s">
        <v>102</v>
      </c>
      <c r="C8618" s="7">
        <v>43770</v>
      </c>
      <c r="E8618" s="27">
        <v>448.18</v>
      </c>
      <c r="G8618" s="27" t="str">
        <f>VLOOKUP(C8618,W:Y,3,TRUE)</f>
        <v>Nov 19</v>
      </c>
      <c r="H8618" s="27">
        <f t="shared" si="134"/>
        <v>8617</v>
      </c>
      <c r="I8618" s="30" t="str">
        <f>IF(G8618='Check Register'!$E$1,H8618,"")</f>
        <v/>
      </c>
      <c r="J8618" s="16" t="str">
        <f>IFERROR(SMALL($I$2:$I$100001,H8618),"")</f>
        <v/>
      </c>
    </row>
    <row r="8619" spans="1:10" x14ac:dyDescent="0.3">
      <c r="A8619" t="s">
        <v>582</v>
      </c>
      <c r="B8619" t="s">
        <v>66</v>
      </c>
      <c r="C8619" s="7">
        <v>43770</v>
      </c>
      <c r="E8619" s="27">
        <v>1120</v>
      </c>
      <c r="G8619" s="27" t="str">
        <f>VLOOKUP(C8619,W:Y,3,TRUE)</f>
        <v>Nov 19</v>
      </c>
      <c r="H8619" s="27">
        <f t="shared" si="134"/>
        <v>8618</v>
      </c>
      <c r="I8619" s="30" t="str">
        <f>IF(G8619='Check Register'!$E$1,H8619,"")</f>
        <v/>
      </c>
      <c r="J8619" s="16" t="str">
        <f>IFERROR(SMALL($I$2:$I$100001,H8619),"")</f>
        <v/>
      </c>
    </row>
    <row r="8620" spans="1:10" x14ac:dyDescent="0.3">
      <c r="A8620" t="s">
        <v>447</v>
      </c>
      <c r="B8620" t="s">
        <v>16</v>
      </c>
      <c r="C8620" s="7">
        <v>43770</v>
      </c>
      <c r="E8620" s="27">
        <v>231.77</v>
      </c>
      <c r="G8620" s="27" t="str">
        <f>VLOOKUP(C8620,W:Y,3,TRUE)</f>
        <v>Nov 19</v>
      </c>
      <c r="H8620" s="27">
        <f t="shared" si="134"/>
        <v>8619</v>
      </c>
      <c r="I8620" s="30" t="str">
        <f>IF(G8620='Check Register'!$E$1,H8620,"")</f>
        <v/>
      </c>
      <c r="J8620" s="16" t="str">
        <f>IFERROR(SMALL($I$2:$I$100001,H8620),"")</f>
        <v/>
      </c>
    </row>
    <row r="8621" spans="1:10" x14ac:dyDescent="0.3">
      <c r="A8621" t="s">
        <v>51</v>
      </c>
      <c r="B8621" t="s">
        <v>22</v>
      </c>
      <c r="C8621" s="7">
        <v>43770</v>
      </c>
      <c r="E8621" s="27">
        <v>70</v>
      </c>
      <c r="G8621" s="27" t="str">
        <f>VLOOKUP(C8621,W:Y,3,TRUE)</f>
        <v>Nov 19</v>
      </c>
      <c r="H8621" s="27">
        <f t="shared" si="134"/>
        <v>8620</v>
      </c>
      <c r="I8621" s="30" t="str">
        <f>IF(G8621='Check Register'!$E$1,H8621,"")</f>
        <v/>
      </c>
      <c r="J8621" s="16" t="str">
        <f>IFERROR(SMALL($I$2:$I$100001,H8621),"")</f>
        <v/>
      </c>
    </row>
    <row r="8622" spans="1:10" x14ac:dyDescent="0.3">
      <c r="A8622" t="s">
        <v>55</v>
      </c>
      <c r="B8622" t="s">
        <v>14</v>
      </c>
      <c r="C8622" s="7">
        <v>43770</v>
      </c>
      <c r="E8622" s="27">
        <v>5325</v>
      </c>
      <c r="G8622" s="27" t="str">
        <f>VLOOKUP(C8622,W:Y,3,TRUE)</f>
        <v>Nov 19</v>
      </c>
      <c r="H8622" s="27">
        <f t="shared" si="134"/>
        <v>8621</v>
      </c>
      <c r="I8622" s="30" t="str">
        <f>IF(G8622='Check Register'!$E$1,H8622,"")</f>
        <v/>
      </c>
      <c r="J8622" s="16" t="str">
        <f>IFERROR(SMALL($I$2:$I$100001,H8622),"")</f>
        <v/>
      </c>
    </row>
    <row r="8623" spans="1:10" x14ac:dyDescent="0.3">
      <c r="A8623" t="s">
        <v>56</v>
      </c>
      <c r="B8623" t="s">
        <v>12</v>
      </c>
      <c r="C8623" s="7">
        <v>43770</v>
      </c>
      <c r="E8623" s="27">
        <v>326.20999999999998</v>
      </c>
      <c r="G8623" s="27" t="str">
        <f>VLOOKUP(C8623,W:Y,3,TRUE)</f>
        <v>Nov 19</v>
      </c>
      <c r="H8623" s="27">
        <f t="shared" si="134"/>
        <v>8622</v>
      </c>
      <c r="I8623" s="30" t="str">
        <f>IF(G8623='Check Register'!$E$1,H8623,"")</f>
        <v/>
      </c>
      <c r="J8623" s="16" t="str">
        <f>IFERROR(SMALL($I$2:$I$100001,H8623),"")</f>
        <v/>
      </c>
    </row>
    <row r="8624" spans="1:10" x14ac:dyDescent="0.3">
      <c r="A8624" t="s">
        <v>57</v>
      </c>
      <c r="B8624" t="s">
        <v>127</v>
      </c>
      <c r="C8624" s="7">
        <v>43770</v>
      </c>
      <c r="E8624" s="27">
        <v>1014.09</v>
      </c>
      <c r="G8624" s="27" t="str">
        <f>VLOOKUP(C8624,W:Y,3,TRUE)</f>
        <v>Nov 19</v>
      </c>
      <c r="H8624" s="27">
        <f t="shared" si="134"/>
        <v>8623</v>
      </c>
      <c r="I8624" s="30" t="str">
        <f>IF(G8624='Check Register'!$E$1,H8624,"")</f>
        <v/>
      </c>
      <c r="J8624" s="16" t="str">
        <f>IFERROR(SMALL($I$2:$I$100001,H8624),"")</f>
        <v/>
      </c>
    </row>
    <row r="8625" spans="1:10" x14ac:dyDescent="0.3">
      <c r="A8625" t="s">
        <v>57</v>
      </c>
      <c r="B8625" t="s">
        <v>8</v>
      </c>
      <c r="C8625" s="7">
        <v>43770</v>
      </c>
      <c r="E8625" s="27">
        <v>9029.69</v>
      </c>
      <c r="G8625" s="27" t="str">
        <f>VLOOKUP(C8625,W:Y,3,TRUE)</f>
        <v>Nov 19</v>
      </c>
      <c r="H8625" s="27">
        <f t="shared" si="134"/>
        <v>8624</v>
      </c>
      <c r="I8625" s="30" t="str">
        <f>IF(G8625='Check Register'!$E$1,H8625,"")</f>
        <v/>
      </c>
      <c r="J8625" s="16" t="str">
        <f>IFERROR(SMALL($I$2:$I$100001,H8625),"")</f>
        <v/>
      </c>
    </row>
    <row r="8626" spans="1:10" x14ac:dyDescent="0.3">
      <c r="A8626" t="s">
        <v>57</v>
      </c>
      <c r="B8626" t="s">
        <v>85</v>
      </c>
      <c r="C8626" s="7">
        <v>43770</v>
      </c>
      <c r="E8626" s="27">
        <v>425.91</v>
      </c>
      <c r="G8626" s="27" t="str">
        <f>VLOOKUP(C8626,W:Y,3,TRUE)</f>
        <v>Nov 19</v>
      </c>
      <c r="H8626" s="27">
        <f t="shared" si="134"/>
        <v>8625</v>
      </c>
      <c r="I8626" s="30" t="str">
        <f>IF(G8626='Check Register'!$E$1,H8626,"")</f>
        <v/>
      </c>
      <c r="J8626" s="16" t="str">
        <f>IFERROR(SMALL($I$2:$I$100001,H8626),"")</f>
        <v/>
      </c>
    </row>
    <row r="8627" spans="1:10" x14ac:dyDescent="0.3">
      <c r="A8627" t="s">
        <v>236</v>
      </c>
      <c r="B8627" t="s">
        <v>8</v>
      </c>
      <c r="C8627" s="7">
        <v>43770</v>
      </c>
      <c r="E8627" s="27">
        <v>22385.56</v>
      </c>
      <c r="G8627" s="27" t="str">
        <f>VLOOKUP(C8627,W:Y,3,TRUE)</f>
        <v>Nov 19</v>
      </c>
      <c r="H8627" s="27">
        <f t="shared" si="134"/>
        <v>8626</v>
      </c>
      <c r="I8627" s="30" t="str">
        <f>IF(G8627='Check Register'!$E$1,H8627,"")</f>
        <v/>
      </c>
      <c r="J8627" s="16" t="str">
        <f>IFERROR(SMALL($I$2:$I$100001,H8627),"")</f>
        <v/>
      </c>
    </row>
    <row r="8628" spans="1:10" x14ac:dyDescent="0.3">
      <c r="A8628" t="s">
        <v>60</v>
      </c>
      <c r="B8628" t="s">
        <v>61</v>
      </c>
      <c r="C8628" s="7">
        <v>43770</v>
      </c>
      <c r="E8628" s="27">
        <v>895.69</v>
      </c>
      <c r="G8628" s="27" t="str">
        <f>VLOOKUP(C8628,W:Y,3,TRUE)</f>
        <v>Nov 19</v>
      </c>
      <c r="H8628" s="27">
        <f t="shared" si="134"/>
        <v>8627</v>
      </c>
      <c r="I8628" s="30" t="str">
        <f>IF(G8628='Check Register'!$E$1,H8628,"")</f>
        <v/>
      </c>
      <c r="J8628" s="16" t="str">
        <f>IFERROR(SMALL($I$2:$I$100001,H8628),"")</f>
        <v/>
      </c>
    </row>
    <row r="8629" spans="1:10" x14ac:dyDescent="0.3">
      <c r="A8629" t="s">
        <v>63</v>
      </c>
      <c r="B8629" t="s">
        <v>22</v>
      </c>
      <c r="C8629" s="7">
        <v>43770</v>
      </c>
      <c r="E8629" s="27">
        <v>85</v>
      </c>
      <c r="G8629" s="27" t="str">
        <f>VLOOKUP(C8629,W:Y,3,TRUE)</f>
        <v>Nov 19</v>
      </c>
      <c r="H8629" s="27">
        <f t="shared" si="134"/>
        <v>8628</v>
      </c>
      <c r="I8629" s="30" t="str">
        <f>IF(G8629='Check Register'!$E$1,H8629,"")</f>
        <v/>
      </c>
      <c r="J8629" s="16" t="str">
        <f>IFERROR(SMALL($I$2:$I$100001,H8629),"")</f>
        <v/>
      </c>
    </row>
    <row r="8630" spans="1:10" x14ac:dyDescent="0.3">
      <c r="A8630" t="s">
        <v>64</v>
      </c>
      <c r="B8630" t="s">
        <v>14</v>
      </c>
      <c r="C8630" s="7">
        <v>43770</v>
      </c>
      <c r="E8630" s="27">
        <v>300</v>
      </c>
      <c r="G8630" s="27" t="str">
        <f>VLOOKUP(C8630,W:Y,3,TRUE)</f>
        <v>Nov 19</v>
      </c>
      <c r="H8630" s="27">
        <f t="shared" si="134"/>
        <v>8629</v>
      </c>
      <c r="I8630" s="30" t="str">
        <f>IF(G8630='Check Register'!$E$1,H8630,"")</f>
        <v/>
      </c>
      <c r="J8630" s="16" t="str">
        <f>IFERROR(SMALL($I$2:$I$100001,H8630),"")</f>
        <v/>
      </c>
    </row>
    <row r="8631" spans="1:10" x14ac:dyDescent="0.3">
      <c r="A8631" t="s">
        <v>369</v>
      </c>
      <c r="B8631" t="s">
        <v>39</v>
      </c>
      <c r="C8631" s="7">
        <v>43770</v>
      </c>
      <c r="E8631" s="27">
        <v>2030.67</v>
      </c>
      <c r="G8631" s="27" t="str">
        <f>VLOOKUP(C8631,W:Y,3,TRUE)</f>
        <v>Nov 19</v>
      </c>
      <c r="H8631" s="27">
        <f t="shared" si="134"/>
        <v>8630</v>
      </c>
      <c r="I8631" s="30" t="str">
        <f>IF(G8631='Check Register'!$E$1,H8631,"")</f>
        <v/>
      </c>
      <c r="J8631" s="16" t="str">
        <f>IFERROR(SMALL($I$2:$I$100001,H8631),"")</f>
        <v/>
      </c>
    </row>
    <row r="8632" spans="1:10" x14ac:dyDescent="0.3">
      <c r="A8632" t="s">
        <v>211</v>
      </c>
      <c r="B8632" t="s">
        <v>212</v>
      </c>
      <c r="C8632" s="7">
        <v>43770</v>
      </c>
      <c r="E8632" s="27">
        <v>85</v>
      </c>
      <c r="G8632" s="27" t="str">
        <f>VLOOKUP(C8632,W:Y,3,TRUE)</f>
        <v>Nov 19</v>
      </c>
      <c r="H8632" s="27">
        <f t="shared" si="134"/>
        <v>8631</v>
      </c>
      <c r="I8632" s="30" t="str">
        <f>IF(G8632='Check Register'!$E$1,H8632,"")</f>
        <v/>
      </c>
      <c r="J8632" s="16" t="str">
        <f>IFERROR(SMALL($I$2:$I$100001,H8632),"")</f>
        <v/>
      </c>
    </row>
    <row r="8633" spans="1:10" x14ac:dyDescent="0.3">
      <c r="A8633" t="s">
        <v>193</v>
      </c>
      <c r="B8633" t="s">
        <v>18</v>
      </c>
      <c r="C8633" s="7">
        <v>43770</v>
      </c>
      <c r="E8633" s="27">
        <v>42.28</v>
      </c>
      <c r="G8633" s="27" t="str">
        <f>VLOOKUP(C8633,W:Y,3,TRUE)</f>
        <v>Nov 19</v>
      </c>
      <c r="H8633" s="27">
        <f t="shared" si="134"/>
        <v>8632</v>
      </c>
      <c r="I8633" s="30" t="str">
        <f>IF(G8633='Check Register'!$E$1,H8633,"")</f>
        <v/>
      </c>
      <c r="J8633" s="16" t="str">
        <f>IFERROR(SMALL($I$2:$I$100001,H8633),"")</f>
        <v/>
      </c>
    </row>
    <row r="8634" spans="1:10" x14ac:dyDescent="0.3">
      <c r="A8634" t="s">
        <v>556</v>
      </c>
      <c r="B8634" t="s">
        <v>47</v>
      </c>
      <c r="C8634" s="7">
        <v>43770</v>
      </c>
      <c r="E8634" s="27">
        <v>3149.36</v>
      </c>
      <c r="G8634" s="27" t="str">
        <f>VLOOKUP(C8634,W:Y,3,TRUE)</f>
        <v>Nov 19</v>
      </c>
      <c r="H8634" s="27">
        <f t="shared" si="134"/>
        <v>8633</v>
      </c>
      <c r="I8634" s="30" t="str">
        <f>IF(G8634='Check Register'!$E$1,H8634,"")</f>
        <v/>
      </c>
      <c r="J8634" s="16" t="str">
        <f>IFERROR(SMALL($I$2:$I$100001,H8634),"")</f>
        <v/>
      </c>
    </row>
    <row r="8635" spans="1:10" x14ac:dyDescent="0.3">
      <c r="A8635" t="s">
        <v>72</v>
      </c>
      <c r="B8635" t="s">
        <v>73</v>
      </c>
      <c r="C8635" s="7">
        <v>43770</v>
      </c>
      <c r="E8635" s="27">
        <v>30388.67</v>
      </c>
      <c r="G8635" s="27" t="str">
        <f>VLOOKUP(C8635,W:Y,3,TRUE)</f>
        <v>Nov 19</v>
      </c>
      <c r="H8635" s="27">
        <f t="shared" si="134"/>
        <v>8634</v>
      </c>
      <c r="I8635" s="30" t="str">
        <f>IF(G8635='Check Register'!$E$1,H8635,"")</f>
        <v/>
      </c>
      <c r="J8635" s="16" t="str">
        <f>IFERROR(SMALL($I$2:$I$100001,H8635),"")</f>
        <v/>
      </c>
    </row>
    <row r="8636" spans="1:10" x14ac:dyDescent="0.3">
      <c r="A8636" t="s">
        <v>74</v>
      </c>
      <c r="B8636" t="s">
        <v>89</v>
      </c>
      <c r="C8636" s="7">
        <v>43770</v>
      </c>
      <c r="E8636" s="27">
        <v>1172.6300000000001</v>
      </c>
      <c r="G8636" s="27" t="str">
        <f>VLOOKUP(C8636,W:Y,3,TRUE)</f>
        <v>Nov 19</v>
      </c>
      <c r="H8636" s="27">
        <f t="shared" si="134"/>
        <v>8635</v>
      </c>
      <c r="I8636" s="30" t="str">
        <f>IF(G8636='Check Register'!$E$1,H8636,"")</f>
        <v/>
      </c>
      <c r="J8636" s="16" t="str">
        <f>IFERROR(SMALL($I$2:$I$100001,H8636),"")</f>
        <v/>
      </c>
    </row>
    <row r="8637" spans="1:10" x14ac:dyDescent="0.3">
      <c r="A8637" t="s">
        <v>165</v>
      </c>
      <c r="B8637" t="s">
        <v>8</v>
      </c>
      <c r="C8637" s="7">
        <v>43770</v>
      </c>
      <c r="E8637" s="27">
        <v>1717.99</v>
      </c>
      <c r="G8637" s="27" t="str">
        <f>VLOOKUP(C8637,W:Y,3,TRUE)</f>
        <v>Nov 19</v>
      </c>
      <c r="H8637" s="27">
        <f t="shared" si="134"/>
        <v>8636</v>
      </c>
      <c r="I8637" s="30" t="str">
        <f>IF(G8637='Check Register'!$E$1,H8637,"")</f>
        <v/>
      </c>
      <c r="J8637" s="16" t="str">
        <f>IFERROR(SMALL($I$2:$I$100001,H8637),"")</f>
        <v/>
      </c>
    </row>
    <row r="8638" spans="1:10" x14ac:dyDescent="0.3">
      <c r="A8638" t="s">
        <v>76</v>
      </c>
      <c r="B8638" t="s">
        <v>214</v>
      </c>
      <c r="C8638" s="7">
        <v>43770</v>
      </c>
      <c r="E8638" s="27">
        <v>39248.800000000003</v>
      </c>
      <c r="G8638" s="27" t="str">
        <f>VLOOKUP(C8638,W:Y,3,TRUE)</f>
        <v>Nov 19</v>
      </c>
      <c r="H8638" s="27">
        <f t="shared" si="134"/>
        <v>8637</v>
      </c>
      <c r="I8638" s="30" t="str">
        <f>IF(G8638='Check Register'!$E$1,H8638,"")</f>
        <v/>
      </c>
      <c r="J8638" s="16" t="str">
        <f>IFERROR(SMALL($I$2:$I$100001,H8638),"")</f>
        <v/>
      </c>
    </row>
    <row r="8639" spans="1:10" x14ac:dyDescent="0.3">
      <c r="A8639" t="s">
        <v>76</v>
      </c>
      <c r="B8639" t="s">
        <v>111</v>
      </c>
      <c r="C8639" s="7">
        <v>43770</v>
      </c>
      <c r="E8639" s="27">
        <v>2317.62</v>
      </c>
      <c r="G8639" s="27" t="str">
        <f>VLOOKUP(C8639,W:Y,3,TRUE)</f>
        <v>Nov 19</v>
      </c>
      <c r="H8639" s="27">
        <f t="shared" si="134"/>
        <v>8638</v>
      </c>
      <c r="I8639" s="30" t="str">
        <f>IF(G8639='Check Register'!$E$1,H8639,"")</f>
        <v/>
      </c>
      <c r="J8639" s="16" t="str">
        <f>IFERROR(SMALL($I$2:$I$100001,H8639),"")</f>
        <v/>
      </c>
    </row>
    <row r="8640" spans="1:10" x14ac:dyDescent="0.3">
      <c r="A8640" t="s">
        <v>536</v>
      </c>
      <c r="B8640" t="s">
        <v>11</v>
      </c>
      <c r="C8640" s="7">
        <v>43770</v>
      </c>
      <c r="E8640" s="27">
        <v>2965.9</v>
      </c>
      <c r="G8640" s="27" t="str">
        <f>VLOOKUP(C8640,W:Y,3,TRUE)</f>
        <v>Nov 19</v>
      </c>
      <c r="H8640" s="27">
        <f t="shared" si="134"/>
        <v>8639</v>
      </c>
      <c r="I8640" s="30" t="str">
        <f>IF(G8640='Check Register'!$E$1,H8640,"")</f>
        <v/>
      </c>
      <c r="J8640" s="16" t="str">
        <f>IFERROR(SMALL($I$2:$I$100001,H8640),"")</f>
        <v/>
      </c>
    </row>
    <row r="8641" spans="1:10" x14ac:dyDescent="0.3">
      <c r="A8641" t="s">
        <v>536</v>
      </c>
      <c r="B8641" t="s">
        <v>127</v>
      </c>
      <c r="C8641" s="7">
        <v>43770</v>
      </c>
      <c r="E8641" s="27">
        <v>874.64</v>
      </c>
      <c r="G8641" s="27" t="str">
        <f>VLOOKUP(C8641,W:Y,3,TRUE)</f>
        <v>Nov 19</v>
      </c>
      <c r="H8641" s="27">
        <f t="shared" si="134"/>
        <v>8640</v>
      </c>
      <c r="I8641" s="30" t="str">
        <f>IF(G8641='Check Register'!$E$1,H8641,"")</f>
        <v/>
      </c>
      <c r="J8641" s="16" t="str">
        <f>IFERROR(SMALL($I$2:$I$100001,H8641),"")</f>
        <v/>
      </c>
    </row>
    <row r="8642" spans="1:10" x14ac:dyDescent="0.3">
      <c r="A8642" t="s">
        <v>577</v>
      </c>
      <c r="B8642" t="s">
        <v>89</v>
      </c>
      <c r="C8642" s="7">
        <v>43770</v>
      </c>
      <c r="E8642" s="27">
        <v>769.3</v>
      </c>
      <c r="G8642" s="27" t="str">
        <f>VLOOKUP(C8642,W:Y,3,TRUE)</f>
        <v>Nov 19</v>
      </c>
      <c r="H8642" s="27">
        <f t="shared" si="134"/>
        <v>8641</v>
      </c>
      <c r="I8642" s="30" t="str">
        <f>IF(G8642='Check Register'!$E$1,H8642,"")</f>
        <v/>
      </c>
      <c r="J8642" s="16" t="str">
        <f>IFERROR(SMALL($I$2:$I$100001,H8642),"")</f>
        <v/>
      </c>
    </row>
    <row r="8643" spans="1:10" x14ac:dyDescent="0.3">
      <c r="A8643" t="s">
        <v>126</v>
      </c>
      <c r="B8643" t="s">
        <v>127</v>
      </c>
      <c r="C8643" s="7">
        <v>43770</v>
      </c>
      <c r="E8643" s="27">
        <v>256.05</v>
      </c>
      <c r="G8643" s="27" t="str">
        <f>VLOOKUP(C8643,W:Y,3,TRUE)</f>
        <v>Nov 19</v>
      </c>
      <c r="H8643" s="27">
        <f t="shared" ref="H8643:H8706" si="135">1+H8642</f>
        <v>8642</v>
      </c>
      <c r="I8643" s="30" t="str">
        <f>IF(G8643='Check Register'!$E$1,H8643,"")</f>
        <v/>
      </c>
      <c r="J8643" s="16" t="str">
        <f>IFERROR(SMALL($I$2:$I$100001,H8643),"")</f>
        <v/>
      </c>
    </row>
    <row r="8644" spans="1:10" x14ac:dyDescent="0.3">
      <c r="A8644" t="s">
        <v>661</v>
      </c>
      <c r="B8644" t="s">
        <v>6</v>
      </c>
      <c r="C8644" s="7">
        <v>43775</v>
      </c>
      <c r="E8644" s="31">
        <v>276.5</v>
      </c>
      <c r="G8644" s="27" t="str">
        <f>VLOOKUP(C8644,W:Y,3,TRUE)</f>
        <v>Nov 19</v>
      </c>
      <c r="H8644" s="27">
        <f t="shared" si="135"/>
        <v>8643</v>
      </c>
      <c r="I8644" s="30" t="str">
        <f>IF(G8644='Check Register'!$E$1,H8644,"")</f>
        <v/>
      </c>
      <c r="J8644" s="16" t="str">
        <f>IFERROR(SMALL($I$2:$I$100001,H8644),"")</f>
        <v/>
      </c>
    </row>
    <row r="8645" spans="1:10" x14ac:dyDescent="0.3">
      <c r="A8645" t="s">
        <v>437</v>
      </c>
      <c r="B8645" t="s">
        <v>8</v>
      </c>
      <c r="C8645" s="7">
        <v>43777</v>
      </c>
      <c r="E8645" s="27">
        <v>898.06</v>
      </c>
      <c r="G8645" s="27" t="str">
        <f>VLOOKUP(C8645,W:Y,3,TRUE)</f>
        <v>Nov 19</v>
      </c>
      <c r="H8645" s="27">
        <f t="shared" si="135"/>
        <v>8644</v>
      </c>
      <c r="I8645" s="30" t="str">
        <f>IF(G8645='Check Register'!$E$1,H8645,"")</f>
        <v/>
      </c>
      <c r="J8645" s="16" t="str">
        <f>IFERROR(SMALL($I$2:$I$100001,H8645),"")</f>
        <v/>
      </c>
    </row>
    <row r="8646" spans="1:10" x14ac:dyDescent="0.3">
      <c r="A8646" t="s">
        <v>87</v>
      </c>
      <c r="B8646" t="s">
        <v>8</v>
      </c>
      <c r="C8646" s="7">
        <v>43777</v>
      </c>
      <c r="E8646" s="27">
        <v>5512.81</v>
      </c>
      <c r="G8646" s="27" t="str">
        <f>VLOOKUP(C8646,W:Y,3,TRUE)</f>
        <v>Nov 19</v>
      </c>
      <c r="H8646" s="27">
        <f t="shared" si="135"/>
        <v>8645</v>
      </c>
      <c r="I8646" s="30" t="str">
        <f>IF(G8646='Check Register'!$E$1,H8646,"")</f>
        <v/>
      </c>
      <c r="J8646" s="16" t="str">
        <f>IFERROR(SMALL($I$2:$I$100001,H8646),"")</f>
        <v/>
      </c>
    </row>
    <row r="8647" spans="1:10" x14ac:dyDescent="0.3">
      <c r="A8647" t="s">
        <v>10</v>
      </c>
      <c r="B8647" t="s">
        <v>127</v>
      </c>
      <c r="C8647" s="7">
        <v>43777</v>
      </c>
      <c r="E8647" s="27">
        <v>59.96</v>
      </c>
      <c r="G8647" s="27" t="str">
        <f>VLOOKUP(C8647,W:Y,3,TRUE)</f>
        <v>Nov 19</v>
      </c>
      <c r="H8647" s="27">
        <f t="shared" si="135"/>
        <v>8646</v>
      </c>
      <c r="I8647" s="30" t="str">
        <f>IF(G8647='Check Register'!$E$1,H8647,"")</f>
        <v/>
      </c>
      <c r="J8647" s="16" t="str">
        <f>IFERROR(SMALL($I$2:$I$100001,H8647),"")</f>
        <v/>
      </c>
    </row>
    <row r="8648" spans="1:10" x14ac:dyDescent="0.3">
      <c r="A8648" t="s">
        <v>286</v>
      </c>
      <c r="B8648" t="s">
        <v>70</v>
      </c>
      <c r="C8648" s="7">
        <v>43777</v>
      </c>
      <c r="E8648" s="27">
        <v>287.5</v>
      </c>
      <c r="G8648" s="27" t="str">
        <f>VLOOKUP(C8648,W:Y,3,TRUE)</f>
        <v>Nov 19</v>
      </c>
      <c r="H8648" s="27">
        <f t="shared" si="135"/>
        <v>8647</v>
      </c>
      <c r="I8648" s="30" t="str">
        <f>IF(G8648='Check Register'!$E$1,H8648,"")</f>
        <v/>
      </c>
      <c r="J8648" s="16" t="str">
        <f>IFERROR(SMALL($I$2:$I$100001,H8648),"")</f>
        <v/>
      </c>
    </row>
    <row r="8649" spans="1:10" x14ac:dyDescent="0.3">
      <c r="A8649" t="s">
        <v>133</v>
      </c>
      <c r="B8649" t="s">
        <v>70</v>
      </c>
      <c r="C8649" s="7">
        <v>43777</v>
      </c>
      <c r="E8649" s="27">
        <v>5075.88</v>
      </c>
      <c r="G8649" s="27" t="str">
        <f>VLOOKUP(C8649,W:Y,3,TRUE)</f>
        <v>Nov 19</v>
      </c>
      <c r="H8649" s="27">
        <f t="shared" si="135"/>
        <v>8648</v>
      </c>
      <c r="I8649" s="30" t="str">
        <f>IF(G8649='Check Register'!$E$1,H8649,"")</f>
        <v/>
      </c>
      <c r="J8649" s="16" t="str">
        <f>IFERROR(SMALL($I$2:$I$100001,H8649),"")</f>
        <v/>
      </c>
    </row>
    <row r="8650" spans="1:10" x14ac:dyDescent="0.3">
      <c r="A8650" t="s">
        <v>357</v>
      </c>
      <c r="B8650" t="s">
        <v>14</v>
      </c>
      <c r="C8650" s="7">
        <v>43777</v>
      </c>
      <c r="E8650" s="27">
        <v>2449.56</v>
      </c>
      <c r="G8650" s="27" t="str">
        <f>VLOOKUP(C8650,W:Y,3,TRUE)</f>
        <v>Nov 19</v>
      </c>
      <c r="H8650" s="27">
        <f t="shared" si="135"/>
        <v>8649</v>
      </c>
      <c r="I8650" s="30" t="str">
        <f>IF(G8650='Check Register'!$E$1,H8650,"")</f>
        <v/>
      </c>
      <c r="J8650" s="16" t="str">
        <f>IFERROR(SMALL($I$2:$I$100001,H8650),"")</f>
        <v/>
      </c>
    </row>
    <row r="8651" spans="1:10" x14ac:dyDescent="0.3">
      <c r="A8651" t="s">
        <v>91</v>
      </c>
      <c r="B8651" t="s">
        <v>14</v>
      </c>
      <c r="C8651" s="7">
        <v>43777</v>
      </c>
      <c r="E8651" s="27">
        <v>1378.24</v>
      </c>
      <c r="G8651" s="27" t="str">
        <f>VLOOKUP(C8651,W:Y,3,TRUE)</f>
        <v>Nov 19</v>
      </c>
      <c r="H8651" s="27">
        <f t="shared" si="135"/>
        <v>8650</v>
      </c>
      <c r="I8651" s="30" t="str">
        <f>IF(G8651='Check Register'!$E$1,H8651,"")</f>
        <v/>
      </c>
      <c r="J8651" s="16" t="str">
        <f>IFERROR(SMALL($I$2:$I$100001,H8651),"")</f>
        <v/>
      </c>
    </row>
    <row r="8652" spans="1:10" x14ac:dyDescent="0.3">
      <c r="A8652" t="s">
        <v>748</v>
      </c>
      <c r="B8652" t="s">
        <v>115</v>
      </c>
      <c r="C8652" s="7">
        <v>43777</v>
      </c>
      <c r="E8652" s="27">
        <v>2910</v>
      </c>
      <c r="G8652" s="27" t="str">
        <f>VLOOKUP(C8652,W:Y,3,TRUE)</f>
        <v>Nov 19</v>
      </c>
      <c r="H8652" s="27">
        <f t="shared" si="135"/>
        <v>8651</v>
      </c>
      <c r="I8652" s="30" t="str">
        <f>IF(G8652='Check Register'!$E$1,H8652,"")</f>
        <v/>
      </c>
      <c r="J8652" s="16" t="str">
        <f>IFERROR(SMALL($I$2:$I$100001,H8652),"")</f>
        <v/>
      </c>
    </row>
    <row r="8653" spans="1:10" x14ac:dyDescent="0.3">
      <c r="A8653" t="s">
        <v>490</v>
      </c>
      <c r="B8653" t="s">
        <v>11</v>
      </c>
      <c r="C8653" s="7">
        <v>43777</v>
      </c>
      <c r="E8653" s="27">
        <v>382.97</v>
      </c>
      <c r="G8653" s="27" t="str">
        <f>VLOOKUP(C8653,W:Y,3,TRUE)</f>
        <v>Nov 19</v>
      </c>
      <c r="H8653" s="27">
        <f t="shared" si="135"/>
        <v>8652</v>
      </c>
      <c r="I8653" s="30" t="str">
        <f>IF(G8653='Check Register'!$E$1,H8653,"")</f>
        <v/>
      </c>
      <c r="J8653" s="16" t="str">
        <f>IFERROR(SMALL($I$2:$I$100001,H8653),"")</f>
        <v/>
      </c>
    </row>
    <row r="8654" spans="1:10" x14ac:dyDescent="0.3">
      <c r="A8654" t="s">
        <v>176</v>
      </c>
      <c r="B8654" t="s">
        <v>25</v>
      </c>
      <c r="C8654" s="7">
        <v>43777</v>
      </c>
      <c r="E8654" s="27">
        <v>937.65</v>
      </c>
      <c r="G8654" s="27" t="str">
        <f>VLOOKUP(C8654,W:Y,3,TRUE)</f>
        <v>Nov 19</v>
      </c>
      <c r="H8654" s="27">
        <f t="shared" si="135"/>
        <v>8653</v>
      </c>
      <c r="I8654" s="30" t="str">
        <f>IF(G8654='Check Register'!$E$1,H8654,"")</f>
        <v/>
      </c>
      <c r="J8654" s="16" t="str">
        <f>IFERROR(SMALL($I$2:$I$100001,H8654),"")</f>
        <v/>
      </c>
    </row>
    <row r="8655" spans="1:10" x14ac:dyDescent="0.3">
      <c r="A8655" t="s">
        <v>17</v>
      </c>
      <c r="B8655" t="s">
        <v>18</v>
      </c>
      <c r="C8655" s="7">
        <v>43777</v>
      </c>
      <c r="E8655" s="27">
        <v>3479.93</v>
      </c>
      <c r="G8655" s="27" t="str">
        <f>VLOOKUP(C8655,W:Y,3,TRUE)</f>
        <v>Nov 19</v>
      </c>
      <c r="H8655" s="27">
        <f t="shared" si="135"/>
        <v>8654</v>
      </c>
      <c r="I8655" s="30" t="str">
        <f>IF(G8655='Check Register'!$E$1,H8655,"")</f>
        <v/>
      </c>
      <c r="J8655" s="16" t="str">
        <f>IFERROR(SMALL($I$2:$I$100001,H8655),"")</f>
        <v/>
      </c>
    </row>
    <row r="8656" spans="1:10" x14ac:dyDescent="0.3">
      <c r="A8656" t="s">
        <v>291</v>
      </c>
      <c r="B8656" t="s">
        <v>39</v>
      </c>
      <c r="C8656" s="7">
        <v>43777</v>
      </c>
      <c r="E8656" s="27">
        <v>775</v>
      </c>
      <c r="G8656" s="27" t="str">
        <f>VLOOKUP(C8656,W:Y,3,TRUE)</f>
        <v>Nov 19</v>
      </c>
      <c r="H8656" s="27">
        <f t="shared" si="135"/>
        <v>8655</v>
      </c>
      <c r="I8656" s="30" t="str">
        <f>IF(G8656='Check Register'!$E$1,H8656,"")</f>
        <v/>
      </c>
      <c r="J8656" s="16" t="str">
        <f>IFERROR(SMALL($I$2:$I$100001,H8656),"")</f>
        <v/>
      </c>
    </row>
    <row r="8657" spans="1:10" x14ac:dyDescent="0.3">
      <c r="A8657" t="s">
        <v>651</v>
      </c>
      <c r="B8657" t="s">
        <v>18</v>
      </c>
      <c r="C8657" s="7">
        <v>43777</v>
      </c>
      <c r="E8657" s="27">
        <v>3733.92</v>
      </c>
      <c r="G8657" s="27" t="str">
        <f>VLOOKUP(C8657,W:Y,3,TRUE)</f>
        <v>Nov 19</v>
      </c>
      <c r="H8657" s="27">
        <f t="shared" si="135"/>
        <v>8656</v>
      </c>
      <c r="I8657" s="30" t="str">
        <f>IF(G8657='Check Register'!$E$1,H8657,"")</f>
        <v/>
      </c>
      <c r="J8657" s="16" t="str">
        <f>IFERROR(SMALL($I$2:$I$100001,H8657),"")</f>
        <v/>
      </c>
    </row>
    <row r="8658" spans="1:10" x14ac:dyDescent="0.3">
      <c r="A8658" t="s">
        <v>93</v>
      </c>
      <c r="B8658" t="s">
        <v>28</v>
      </c>
      <c r="C8658" s="7">
        <v>43777</v>
      </c>
      <c r="E8658" s="27">
        <v>800</v>
      </c>
      <c r="G8658" s="27" t="str">
        <f>VLOOKUP(C8658,W:Y,3,TRUE)</f>
        <v>Nov 19</v>
      </c>
      <c r="H8658" s="27">
        <f t="shared" si="135"/>
        <v>8657</v>
      </c>
      <c r="I8658" s="30" t="str">
        <f>IF(G8658='Check Register'!$E$1,H8658,"")</f>
        <v/>
      </c>
      <c r="J8658" s="16" t="str">
        <f>IFERROR(SMALL($I$2:$I$100001,H8658),"")</f>
        <v/>
      </c>
    </row>
    <row r="8659" spans="1:10" x14ac:dyDescent="0.3">
      <c r="A8659" t="s">
        <v>512</v>
      </c>
      <c r="B8659" t="s">
        <v>66</v>
      </c>
      <c r="C8659" s="7">
        <v>43777</v>
      </c>
      <c r="E8659" s="27">
        <v>700</v>
      </c>
      <c r="G8659" s="27" t="str">
        <f>VLOOKUP(C8659,W:Y,3,TRUE)</f>
        <v>Nov 19</v>
      </c>
      <c r="H8659" s="27">
        <f t="shared" si="135"/>
        <v>8658</v>
      </c>
      <c r="I8659" s="30" t="str">
        <f>IF(G8659='Check Register'!$E$1,H8659,"")</f>
        <v/>
      </c>
      <c r="J8659" s="16" t="str">
        <f>IFERROR(SMALL($I$2:$I$100001,H8659),"")</f>
        <v/>
      </c>
    </row>
    <row r="8660" spans="1:10" x14ac:dyDescent="0.3">
      <c r="A8660" t="s">
        <v>19</v>
      </c>
      <c r="B8660" t="s">
        <v>20</v>
      </c>
      <c r="C8660" s="7">
        <v>43777</v>
      </c>
      <c r="E8660" s="27">
        <v>285.70999999999998</v>
      </c>
      <c r="G8660" s="27" t="str">
        <f>VLOOKUP(C8660,W:Y,3,TRUE)</f>
        <v>Nov 19</v>
      </c>
      <c r="H8660" s="27">
        <f t="shared" si="135"/>
        <v>8659</v>
      </c>
      <c r="I8660" s="30" t="str">
        <f>IF(G8660='Check Register'!$E$1,H8660,"")</f>
        <v/>
      </c>
      <c r="J8660" s="16" t="str">
        <f>IFERROR(SMALL($I$2:$I$100001,H8660),"")</f>
        <v/>
      </c>
    </row>
    <row r="8661" spans="1:10" x14ac:dyDescent="0.3">
      <c r="A8661" t="s">
        <v>140</v>
      </c>
      <c r="B8661" t="s">
        <v>210</v>
      </c>
      <c r="C8661" s="7">
        <v>43777</v>
      </c>
      <c r="E8661" s="27">
        <v>2441.58</v>
      </c>
      <c r="G8661" s="27" t="str">
        <f>VLOOKUP(C8661,W:Y,3,TRUE)</f>
        <v>Nov 19</v>
      </c>
      <c r="H8661" s="27">
        <f t="shared" si="135"/>
        <v>8660</v>
      </c>
      <c r="I8661" s="30" t="str">
        <f>IF(G8661='Check Register'!$E$1,H8661,"")</f>
        <v/>
      </c>
      <c r="J8661" s="16" t="str">
        <f>IFERROR(SMALL($I$2:$I$100001,H8661),"")</f>
        <v/>
      </c>
    </row>
    <row r="8662" spans="1:10" x14ac:dyDescent="0.3">
      <c r="A8662" t="s">
        <v>567</v>
      </c>
      <c r="B8662" t="s">
        <v>45</v>
      </c>
      <c r="C8662" s="7">
        <v>43777</v>
      </c>
      <c r="E8662" s="27">
        <v>75</v>
      </c>
      <c r="G8662" s="27" t="str">
        <f>VLOOKUP(C8662,W:Y,3,TRUE)</f>
        <v>Nov 19</v>
      </c>
      <c r="H8662" s="27">
        <f t="shared" si="135"/>
        <v>8661</v>
      </c>
      <c r="I8662" s="30" t="str">
        <f>IF(G8662='Check Register'!$E$1,H8662,"")</f>
        <v/>
      </c>
      <c r="J8662" s="16" t="str">
        <f>IFERROR(SMALL($I$2:$I$100001,H8662),"")</f>
        <v/>
      </c>
    </row>
    <row r="8663" spans="1:10" x14ac:dyDescent="0.3">
      <c r="A8663" t="s">
        <v>749</v>
      </c>
      <c r="B8663" t="s">
        <v>89</v>
      </c>
      <c r="C8663" s="7">
        <v>43777</v>
      </c>
      <c r="E8663" s="27">
        <v>2939</v>
      </c>
      <c r="G8663" s="27" t="str">
        <f>VLOOKUP(C8663,W:Y,3,TRUE)</f>
        <v>Nov 19</v>
      </c>
      <c r="H8663" s="27">
        <f t="shared" si="135"/>
        <v>8662</v>
      </c>
      <c r="I8663" s="30" t="str">
        <f>IF(G8663='Check Register'!$E$1,H8663,"")</f>
        <v/>
      </c>
      <c r="J8663" s="16" t="str">
        <f>IFERROR(SMALL($I$2:$I$100001,H8663),"")</f>
        <v/>
      </c>
    </row>
    <row r="8664" spans="1:10" x14ac:dyDescent="0.3">
      <c r="A8664" t="s">
        <v>26</v>
      </c>
      <c r="B8664" t="s">
        <v>20</v>
      </c>
      <c r="C8664" s="7">
        <v>43777</v>
      </c>
      <c r="E8664" s="27">
        <v>2877.17</v>
      </c>
      <c r="G8664" s="27" t="str">
        <f>VLOOKUP(C8664,W:Y,3,TRUE)</f>
        <v>Nov 19</v>
      </c>
      <c r="H8664" s="27">
        <f t="shared" si="135"/>
        <v>8663</v>
      </c>
      <c r="I8664" s="30" t="str">
        <f>IF(G8664='Check Register'!$E$1,H8664,"")</f>
        <v/>
      </c>
      <c r="J8664" s="16" t="str">
        <f>IFERROR(SMALL($I$2:$I$100001,H8664),"")</f>
        <v/>
      </c>
    </row>
    <row r="8665" spans="1:10" x14ac:dyDescent="0.3">
      <c r="A8665" t="s">
        <v>519</v>
      </c>
      <c r="B8665" t="s">
        <v>131</v>
      </c>
      <c r="C8665" s="7">
        <v>43777</v>
      </c>
      <c r="E8665" s="27">
        <v>326.85000000000002</v>
      </c>
      <c r="G8665" s="27" t="str">
        <f>VLOOKUP(C8665,W:Y,3,TRUE)</f>
        <v>Nov 19</v>
      </c>
      <c r="H8665" s="27">
        <f t="shared" si="135"/>
        <v>8664</v>
      </c>
      <c r="I8665" s="30" t="str">
        <f>IF(G8665='Check Register'!$E$1,H8665,"")</f>
        <v/>
      </c>
      <c r="J8665" s="16" t="str">
        <f>IFERROR(SMALL($I$2:$I$100001,H8665),"")</f>
        <v/>
      </c>
    </row>
    <row r="8666" spans="1:10" x14ac:dyDescent="0.3">
      <c r="A8666" t="s">
        <v>519</v>
      </c>
      <c r="B8666" t="s">
        <v>16</v>
      </c>
      <c r="C8666" s="7">
        <v>43777</v>
      </c>
      <c r="E8666" s="27">
        <v>249.4</v>
      </c>
      <c r="G8666" s="27" t="str">
        <f>VLOOKUP(C8666,W:Y,3,TRUE)</f>
        <v>Nov 19</v>
      </c>
      <c r="H8666" s="27">
        <f t="shared" si="135"/>
        <v>8665</v>
      </c>
      <c r="I8666" s="30" t="str">
        <f>IF(G8666='Check Register'!$E$1,H8666,"")</f>
        <v/>
      </c>
      <c r="J8666" s="16" t="str">
        <f>IFERROR(SMALL($I$2:$I$100001,H8666),"")</f>
        <v/>
      </c>
    </row>
    <row r="8667" spans="1:10" x14ac:dyDescent="0.3">
      <c r="A8667" t="s">
        <v>438</v>
      </c>
      <c r="B8667" t="s">
        <v>43</v>
      </c>
      <c r="C8667" s="7">
        <v>43777</v>
      </c>
      <c r="E8667" s="27">
        <v>300</v>
      </c>
      <c r="G8667" s="27" t="str">
        <f>VLOOKUP(C8667,W:Y,3,TRUE)</f>
        <v>Nov 19</v>
      </c>
      <c r="H8667" s="27">
        <f t="shared" si="135"/>
        <v>8666</v>
      </c>
      <c r="I8667" s="30" t="str">
        <f>IF(G8667='Check Register'!$E$1,H8667,"")</f>
        <v/>
      </c>
      <c r="J8667" s="16" t="str">
        <f>IFERROR(SMALL($I$2:$I$100001,H8667),"")</f>
        <v/>
      </c>
    </row>
    <row r="8668" spans="1:10" x14ac:dyDescent="0.3">
      <c r="A8668" t="s">
        <v>34</v>
      </c>
      <c r="B8668" t="s">
        <v>35</v>
      </c>
      <c r="C8668" s="7">
        <v>43777</v>
      </c>
      <c r="E8668" s="27">
        <v>472.5</v>
      </c>
      <c r="G8668" s="27" t="str">
        <f>VLOOKUP(C8668,W:Y,3,TRUE)</f>
        <v>Nov 19</v>
      </c>
      <c r="H8668" s="27">
        <f t="shared" si="135"/>
        <v>8667</v>
      </c>
      <c r="I8668" s="30" t="str">
        <f>IF(G8668='Check Register'!$E$1,H8668,"")</f>
        <v/>
      </c>
      <c r="J8668" s="16" t="str">
        <f>IFERROR(SMALL($I$2:$I$100001,H8668),"")</f>
        <v/>
      </c>
    </row>
    <row r="8669" spans="1:10" x14ac:dyDescent="0.3">
      <c r="A8669" t="s">
        <v>36</v>
      </c>
      <c r="B8669" t="s">
        <v>18</v>
      </c>
      <c r="C8669" s="7">
        <v>43777</v>
      </c>
      <c r="E8669" s="27">
        <v>302.58</v>
      </c>
      <c r="G8669" s="27" t="str">
        <f>VLOOKUP(C8669,W:Y,3,TRUE)</f>
        <v>Nov 19</v>
      </c>
      <c r="H8669" s="27">
        <f t="shared" si="135"/>
        <v>8668</v>
      </c>
      <c r="I8669" s="30" t="str">
        <f>IF(G8669='Check Register'!$E$1,H8669,"")</f>
        <v/>
      </c>
      <c r="J8669" s="16" t="str">
        <f>IFERROR(SMALL($I$2:$I$100001,H8669),"")</f>
        <v/>
      </c>
    </row>
    <row r="8670" spans="1:10" x14ac:dyDescent="0.3">
      <c r="A8670" t="s">
        <v>145</v>
      </c>
      <c r="B8670" t="s">
        <v>22</v>
      </c>
      <c r="C8670" s="7">
        <v>43777</v>
      </c>
      <c r="E8670" s="27">
        <v>500</v>
      </c>
      <c r="G8670" s="27" t="str">
        <f>VLOOKUP(C8670,W:Y,3,TRUE)</f>
        <v>Nov 19</v>
      </c>
      <c r="H8670" s="27">
        <f t="shared" si="135"/>
        <v>8669</v>
      </c>
      <c r="I8670" s="30" t="str">
        <f>IF(G8670='Check Register'!$E$1,H8670,"")</f>
        <v/>
      </c>
      <c r="J8670" s="16" t="str">
        <f>IFERROR(SMALL($I$2:$I$100001,H8670),"")</f>
        <v/>
      </c>
    </row>
    <row r="8671" spans="1:10" x14ac:dyDescent="0.3">
      <c r="A8671" t="s">
        <v>145</v>
      </c>
      <c r="B8671" t="s">
        <v>89</v>
      </c>
      <c r="C8671" s="7">
        <v>43777</v>
      </c>
      <c r="E8671" s="27">
        <v>6550</v>
      </c>
      <c r="G8671" s="27" t="str">
        <f>VLOOKUP(C8671,W:Y,3,TRUE)</f>
        <v>Nov 19</v>
      </c>
      <c r="H8671" s="27">
        <f t="shared" si="135"/>
        <v>8670</v>
      </c>
      <c r="I8671" s="30" t="str">
        <f>IF(G8671='Check Register'!$E$1,H8671,"")</f>
        <v/>
      </c>
      <c r="J8671" s="16" t="str">
        <f>IFERROR(SMALL($I$2:$I$100001,H8671),"")</f>
        <v/>
      </c>
    </row>
    <row r="8672" spans="1:10" x14ac:dyDescent="0.3">
      <c r="A8672" t="s">
        <v>475</v>
      </c>
      <c r="B8672" t="s">
        <v>171</v>
      </c>
      <c r="C8672" s="7">
        <v>43777</v>
      </c>
      <c r="E8672" s="27">
        <v>12099.65</v>
      </c>
      <c r="G8672" s="27" t="str">
        <f>VLOOKUP(C8672,W:Y,3,TRUE)</f>
        <v>Nov 19</v>
      </c>
      <c r="H8672" s="27">
        <f t="shared" si="135"/>
        <v>8671</v>
      </c>
      <c r="I8672" s="30" t="str">
        <f>IF(G8672='Check Register'!$E$1,H8672,"")</f>
        <v/>
      </c>
      <c r="J8672" s="16" t="str">
        <f>IFERROR(SMALL($I$2:$I$100001,H8672),"")</f>
        <v/>
      </c>
    </row>
    <row r="8673" spans="1:10" x14ac:dyDescent="0.3">
      <c r="A8673" t="s">
        <v>103</v>
      </c>
      <c r="B8673" t="s">
        <v>85</v>
      </c>
      <c r="C8673" s="7">
        <v>43777</v>
      </c>
      <c r="E8673" s="27">
        <v>108</v>
      </c>
      <c r="G8673" s="27" t="str">
        <f>VLOOKUP(C8673,W:Y,3,TRUE)</f>
        <v>Nov 19</v>
      </c>
      <c r="H8673" s="27">
        <f t="shared" si="135"/>
        <v>8672</v>
      </c>
      <c r="I8673" s="30" t="str">
        <f>IF(G8673='Check Register'!$E$1,H8673,"")</f>
        <v/>
      </c>
      <c r="J8673" s="16" t="str">
        <f>IFERROR(SMALL($I$2:$I$100001,H8673),"")</f>
        <v/>
      </c>
    </row>
    <row r="8674" spans="1:10" x14ac:dyDescent="0.3">
      <c r="A8674" t="s">
        <v>198</v>
      </c>
      <c r="B8674" t="s">
        <v>14</v>
      </c>
      <c r="C8674" s="7">
        <v>43777</v>
      </c>
      <c r="E8674" s="27">
        <v>3000</v>
      </c>
      <c r="G8674" s="27" t="str">
        <f>VLOOKUP(C8674,W:Y,3,TRUE)</f>
        <v>Nov 19</v>
      </c>
      <c r="H8674" s="27">
        <f t="shared" si="135"/>
        <v>8673</v>
      </c>
      <c r="I8674" s="30" t="str">
        <f>IF(G8674='Check Register'!$E$1,H8674,"")</f>
        <v/>
      </c>
      <c r="J8674" s="16" t="str">
        <f>IFERROR(SMALL($I$2:$I$100001,H8674),"")</f>
        <v/>
      </c>
    </row>
    <row r="8675" spans="1:10" x14ac:dyDescent="0.3">
      <c r="A8675" t="s">
        <v>147</v>
      </c>
      <c r="B8675" t="s">
        <v>148</v>
      </c>
      <c r="C8675" s="7">
        <v>43777</v>
      </c>
      <c r="E8675" s="27">
        <v>500</v>
      </c>
      <c r="G8675" s="27" t="str">
        <f>VLOOKUP(C8675,W:Y,3,TRUE)</f>
        <v>Nov 19</v>
      </c>
      <c r="H8675" s="27">
        <f t="shared" si="135"/>
        <v>8674</v>
      </c>
      <c r="I8675" s="30" t="str">
        <f>IF(G8675='Check Register'!$E$1,H8675,"")</f>
        <v/>
      </c>
      <c r="J8675" s="16" t="str">
        <f>IFERROR(SMALL($I$2:$I$100001,H8675),"")</f>
        <v/>
      </c>
    </row>
    <row r="8676" spans="1:10" x14ac:dyDescent="0.3">
      <c r="A8676" t="s">
        <v>281</v>
      </c>
      <c r="B8676" t="s">
        <v>89</v>
      </c>
      <c r="C8676" s="7">
        <v>43777</v>
      </c>
      <c r="E8676" s="27">
        <v>332.34</v>
      </c>
      <c r="G8676" s="27" t="str">
        <f>VLOOKUP(C8676,W:Y,3,TRUE)</f>
        <v>Nov 19</v>
      </c>
      <c r="H8676" s="27">
        <f t="shared" si="135"/>
        <v>8675</v>
      </c>
      <c r="I8676" s="30" t="str">
        <f>IF(G8676='Check Register'!$E$1,H8676,"")</f>
        <v/>
      </c>
      <c r="J8676" s="16" t="str">
        <f>IFERROR(SMALL($I$2:$I$100001,H8676),"")</f>
        <v/>
      </c>
    </row>
    <row r="8677" spans="1:10" x14ac:dyDescent="0.3">
      <c r="A8677" t="s">
        <v>335</v>
      </c>
      <c r="B8677" t="s">
        <v>102</v>
      </c>
      <c r="C8677" s="7">
        <v>43777</v>
      </c>
      <c r="E8677" s="27">
        <v>5102.95</v>
      </c>
      <c r="G8677" s="27" t="str">
        <f>VLOOKUP(C8677,W:Y,3,TRUE)</f>
        <v>Nov 19</v>
      </c>
      <c r="H8677" s="27">
        <f t="shared" si="135"/>
        <v>8676</v>
      </c>
      <c r="I8677" s="30" t="str">
        <f>IF(G8677='Check Register'!$E$1,H8677,"")</f>
        <v/>
      </c>
      <c r="J8677" s="16" t="str">
        <f>IFERROR(SMALL($I$2:$I$100001,H8677),"")</f>
        <v/>
      </c>
    </row>
    <row r="8678" spans="1:10" x14ac:dyDescent="0.3">
      <c r="A8678" t="s">
        <v>496</v>
      </c>
      <c r="B8678" t="s">
        <v>8</v>
      </c>
      <c r="C8678" s="7">
        <v>43777</v>
      </c>
      <c r="E8678" s="27">
        <v>4732.8</v>
      </c>
      <c r="G8678" s="27" t="str">
        <f>VLOOKUP(C8678,W:Y,3,TRUE)</f>
        <v>Nov 19</v>
      </c>
      <c r="H8678" s="27">
        <f t="shared" si="135"/>
        <v>8677</v>
      </c>
      <c r="I8678" s="30" t="str">
        <f>IF(G8678='Check Register'!$E$1,H8678,"")</f>
        <v/>
      </c>
      <c r="J8678" s="16" t="str">
        <f>IFERROR(SMALL($I$2:$I$100001,H8678),"")</f>
        <v/>
      </c>
    </row>
    <row r="8679" spans="1:10" x14ac:dyDescent="0.3">
      <c r="A8679" t="s">
        <v>109</v>
      </c>
      <c r="B8679" t="s">
        <v>81</v>
      </c>
      <c r="C8679" s="7">
        <v>43777</v>
      </c>
      <c r="E8679" s="27">
        <v>2051.6</v>
      </c>
      <c r="G8679" s="27" t="str">
        <f>VLOOKUP(C8679,W:Y,3,TRUE)</f>
        <v>Nov 19</v>
      </c>
      <c r="H8679" s="27">
        <f t="shared" si="135"/>
        <v>8678</v>
      </c>
      <c r="I8679" s="30" t="str">
        <f>IF(G8679='Check Register'!$E$1,H8679,"")</f>
        <v/>
      </c>
      <c r="J8679" s="16" t="str">
        <f>IFERROR(SMALL($I$2:$I$100001,H8679),"")</f>
        <v/>
      </c>
    </row>
    <row r="8680" spans="1:10" x14ac:dyDescent="0.3">
      <c r="A8680" t="s">
        <v>48</v>
      </c>
      <c r="B8680" t="s">
        <v>14</v>
      </c>
      <c r="C8680" s="7">
        <v>43777</v>
      </c>
      <c r="E8680" s="27">
        <v>97758.29</v>
      </c>
      <c r="G8680" s="27" t="str">
        <f>VLOOKUP(C8680,W:Y,3,TRUE)</f>
        <v>Nov 19</v>
      </c>
      <c r="H8680" s="27">
        <f t="shared" si="135"/>
        <v>8679</v>
      </c>
      <c r="I8680" s="30" t="str">
        <f>IF(G8680='Check Register'!$E$1,H8680,"")</f>
        <v/>
      </c>
      <c r="J8680" s="16" t="str">
        <f>IFERROR(SMALL($I$2:$I$100001,H8680),"")</f>
        <v/>
      </c>
    </row>
    <row r="8681" spans="1:10" x14ac:dyDescent="0.3">
      <c r="A8681" t="s">
        <v>750</v>
      </c>
      <c r="B8681" t="s">
        <v>70</v>
      </c>
      <c r="C8681" s="7">
        <v>43777</v>
      </c>
      <c r="E8681" s="27">
        <v>522.17999999999995</v>
      </c>
      <c r="G8681" s="27" t="str">
        <f>VLOOKUP(C8681,W:Y,3,TRUE)</f>
        <v>Nov 19</v>
      </c>
      <c r="H8681" s="27">
        <f t="shared" si="135"/>
        <v>8680</v>
      </c>
      <c r="I8681" s="30" t="str">
        <f>IF(G8681='Check Register'!$E$1,H8681,"")</f>
        <v/>
      </c>
      <c r="J8681" s="16" t="str">
        <f>IFERROR(SMALL($I$2:$I$100001,H8681),"")</f>
        <v/>
      </c>
    </row>
    <row r="8682" spans="1:10" x14ac:dyDescent="0.3">
      <c r="A8682" t="s">
        <v>113</v>
      </c>
      <c r="B8682" t="s">
        <v>12</v>
      </c>
      <c r="C8682" s="7">
        <v>43777</v>
      </c>
      <c r="E8682" s="27">
        <v>576.39</v>
      </c>
      <c r="G8682" s="27" t="str">
        <f>VLOOKUP(C8682,W:Y,3,TRUE)</f>
        <v>Nov 19</v>
      </c>
      <c r="H8682" s="27">
        <f t="shared" si="135"/>
        <v>8681</v>
      </c>
      <c r="I8682" s="30" t="str">
        <f>IF(G8682='Check Register'!$E$1,H8682,"")</f>
        <v/>
      </c>
      <c r="J8682" s="16" t="str">
        <f>IFERROR(SMALL($I$2:$I$100001,H8682),"")</f>
        <v/>
      </c>
    </row>
    <row r="8683" spans="1:10" x14ac:dyDescent="0.3">
      <c r="A8683" t="s">
        <v>655</v>
      </c>
      <c r="B8683" t="s">
        <v>6</v>
      </c>
      <c r="C8683" s="7">
        <v>43777</v>
      </c>
      <c r="E8683" s="31">
        <v>289236.75</v>
      </c>
      <c r="G8683" s="27" t="str">
        <f>VLOOKUP(C8683,W:Y,3,TRUE)</f>
        <v>Nov 19</v>
      </c>
      <c r="H8683" s="27">
        <f t="shared" si="135"/>
        <v>8682</v>
      </c>
      <c r="I8683" s="30" t="str">
        <f>IF(G8683='Check Register'!$E$1,H8683,"")</f>
        <v/>
      </c>
      <c r="J8683" s="16" t="str">
        <f>IFERROR(SMALL($I$2:$I$100001,H8683),"")</f>
        <v/>
      </c>
    </row>
    <row r="8684" spans="1:10" x14ac:dyDescent="0.3">
      <c r="A8684" t="s">
        <v>56</v>
      </c>
      <c r="B8684" t="s">
        <v>12</v>
      </c>
      <c r="C8684" s="7">
        <v>43777</v>
      </c>
      <c r="E8684" s="27">
        <v>616.67999999999995</v>
      </c>
      <c r="G8684" s="27" t="str">
        <f>VLOOKUP(C8684,W:Y,3,TRUE)</f>
        <v>Nov 19</v>
      </c>
      <c r="H8684" s="27">
        <f t="shared" si="135"/>
        <v>8683</v>
      </c>
      <c r="I8684" s="30" t="str">
        <f>IF(G8684='Check Register'!$E$1,H8684,"")</f>
        <v/>
      </c>
      <c r="J8684" s="16" t="str">
        <f>IFERROR(SMALL($I$2:$I$100001,H8684),"")</f>
        <v/>
      </c>
    </row>
    <row r="8685" spans="1:10" x14ac:dyDescent="0.3">
      <c r="A8685" t="s">
        <v>280</v>
      </c>
      <c r="B8685" t="s">
        <v>106</v>
      </c>
      <c r="C8685" s="7">
        <v>43777</v>
      </c>
      <c r="E8685" s="27">
        <v>100</v>
      </c>
      <c r="G8685" s="27" t="str">
        <f>VLOOKUP(C8685,W:Y,3,TRUE)</f>
        <v>Nov 19</v>
      </c>
      <c r="H8685" s="27">
        <f t="shared" si="135"/>
        <v>8684</v>
      </c>
      <c r="I8685" s="30" t="str">
        <f>IF(G8685='Check Register'!$E$1,H8685,"")</f>
        <v/>
      </c>
      <c r="J8685" s="16" t="str">
        <f>IFERROR(SMALL($I$2:$I$100001,H8685),"")</f>
        <v/>
      </c>
    </row>
    <row r="8686" spans="1:10" x14ac:dyDescent="0.3">
      <c r="A8686" t="s">
        <v>157</v>
      </c>
      <c r="B8686" t="s">
        <v>89</v>
      </c>
      <c r="C8686" s="7">
        <v>43777</v>
      </c>
      <c r="E8686" s="27">
        <v>133.53</v>
      </c>
      <c r="G8686" s="27" t="str">
        <f>VLOOKUP(C8686,W:Y,3,TRUE)</f>
        <v>Nov 19</v>
      </c>
      <c r="H8686" s="27">
        <f t="shared" si="135"/>
        <v>8685</v>
      </c>
      <c r="I8686" s="30" t="str">
        <f>IF(G8686='Check Register'!$E$1,H8686,"")</f>
        <v/>
      </c>
      <c r="J8686" s="16" t="str">
        <f>IFERROR(SMALL($I$2:$I$100001,H8686),"")</f>
        <v/>
      </c>
    </row>
    <row r="8687" spans="1:10" x14ac:dyDescent="0.3">
      <c r="A8687" t="s">
        <v>364</v>
      </c>
      <c r="B8687" t="s">
        <v>85</v>
      </c>
      <c r="C8687" s="7">
        <v>43777</v>
      </c>
      <c r="E8687" s="27">
        <v>1181.71</v>
      </c>
      <c r="G8687" s="27" t="str">
        <f>VLOOKUP(C8687,W:Y,3,TRUE)</f>
        <v>Nov 19</v>
      </c>
      <c r="H8687" s="27">
        <f t="shared" si="135"/>
        <v>8686</v>
      </c>
      <c r="I8687" s="30" t="str">
        <f>IF(G8687='Check Register'!$E$1,H8687,"")</f>
        <v/>
      </c>
      <c r="J8687" s="16" t="str">
        <f>IFERROR(SMALL($I$2:$I$100001,H8687),"")</f>
        <v/>
      </c>
    </row>
    <row r="8688" spans="1:10" x14ac:dyDescent="0.3">
      <c r="A8688" t="s">
        <v>584</v>
      </c>
      <c r="B8688" t="s">
        <v>22</v>
      </c>
      <c r="C8688" s="7">
        <v>43777</v>
      </c>
      <c r="E8688" s="27">
        <v>98</v>
      </c>
      <c r="G8688" s="27" t="str">
        <f>VLOOKUP(C8688,W:Y,3,TRUE)</f>
        <v>Nov 19</v>
      </c>
      <c r="H8688" s="27">
        <f t="shared" si="135"/>
        <v>8687</v>
      </c>
      <c r="I8688" s="30" t="str">
        <f>IF(G8688='Check Register'!$E$1,H8688,"")</f>
        <v/>
      </c>
      <c r="J8688" s="16" t="str">
        <f>IFERROR(SMALL($I$2:$I$100001,H8688),"")</f>
        <v/>
      </c>
    </row>
    <row r="8689" spans="1:10" x14ac:dyDescent="0.3">
      <c r="A8689" t="s">
        <v>369</v>
      </c>
      <c r="B8689" t="s">
        <v>39</v>
      </c>
      <c r="C8689" s="7">
        <v>43777</v>
      </c>
      <c r="E8689" s="27">
        <v>6696.45</v>
      </c>
      <c r="G8689" s="27" t="str">
        <f>VLOOKUP(C8689,W:Y,3,TRUE)</f>
        <v>Nov 19</v>
      </c>
      <c r="H8689" s="27">
        <f t="shared" si="135"/>
        <v>8688</v>
      </c>
      <c r="I8689" s="30" t="str">
        <f>IF(G8689='Check Register'!$E$1,H8689,"")</f>
        <v/>
      </c>
      <c r="J8689" s="16" t="str">
        <f>IFERROR(SMALL($I$2:$I$100001,H8689),"")</f>
        <v/>
      </c>
    </row>
    <row r="8690" spans="1:10" x14ac:dyDescent="0.3">
      <c r="A8690" t="s">
        <v>500</v>
      </c>
      <c r="B8690" t="s">
        <v>131</v>
      </c>
      <c r="C8690" s="7">
        <v>43777</v>
      </c>
      <c r="E8690" s="27">
        <v>326.85000000000002</v>
      </c>
      <c r="G8690" s="27" t="str">
        <f>VLOOKUP(C8690,W:Y,3,TRUE)</f>
        <v>Nov 19</v>
      </c>
      <c r="H8690" s="27">
        <f t="shared" si="135"/>
        <v>8689</v>
      </c>
      <c r="I8690" s="30" t="str">
        <f>IF(G8690='Check Register'!$E$1,H8690,"")</f>
        <v/>
      </c>
      <c r="J8690" s="16" t="str">
        <f>IFERROR(SMALL($I$2:$I$100001,H8690),"")</f>
        <v/>
      </c>
    </row>
    <row r="8691" spans="1:10" x14ac:dyDescent="0.3">
      <c r="A8691" t="s">
        <v>500</v>
      </c>
      <c r="B8691" t="s">
        <v>16</v>
      </c>
      <c r="C8691" s="7">
        <v>43777</v>
      </c>
      <c r="E8691" s="27">
        <v>258.04000000000002</v>
      </c>
      <c r="G8691" s="27" t="str">
        <f>VLOOKUP(C8691,W:Y,3,TRUE)</f>
        <v>Nov 19</v>
      </c>
      <c r="H8691" s="27">
        <f t="shared" si="135"/>
        <v>8690</v>
      </c>
      <c r="I8691" s="30" t="str">
        <f>IF(G8691='Check Register'!$E$1,H8691,"")</f>
        <v/>
      </c>
      <c r="J8691" s="16" t="str">
        <f>IFERROR(SMALL($I$2:$I$100001,H8691),"")</f>
        <v/>
      </c>
    </row>
    <row r="8692" spans="1:10" x14ac:dyDescent="0.3">
      <c r="A8692" t="s">
        <v>637</v>
      </c>
      <c r="B8692" t="s">
        <v>22</v>
      </c>
      <c r="C8692" s="7">
        <v>43777</v>
      </c>
      <c r="E8692" s="27">
        <v>1821.72</v>
      </c>
      <c r="G8692" s="27" t="str">
        <f>VLOOKUP(C8692,W:Y,3,TRUE)</f>
        <v>Nov 19</v>
      </c>
      <c r="H8692" s="27">
        <f t="shared" si="135"/>
        <v>8691</v>
      </c>
      <c r="I8692" s="30" t="str">
        <f>IF(G8692='Check Register'!$E$1,H8692,"")</f>
        <v/>
      </c>
      <c r="J8692" s="16" t="str">
        <f>IFERROR(SMALL($I$2:$I$100001,H8692),"")</f>
        <v/>
      </c>
    </row>
    <row r="8693" spans="1:10" x14ac:dyDescent="0.3">
      <c r="A8693" t="s">
        <v>558</v>
      </c>
      <c r="B8693" t="s">
        <v>25</v>
      </c>
      <c r="C8693" s="7">
        <v>43777</v>
      </c>
      <c r="E8693" s="27">
        <v>33000</v>
      </c>
      <c r="G8693" s="27" t="str">
        <f>VLOOKUP(C8693,W:Y,3,TRUE)</f>
        <v>Nov 19</v>
      </c>
      <c r="H8693" s="27">
        <f t="shared" si="135"/>
        <v>8692</v>
      </c>
      <c r="I8693" s="30" t="str">
        <f>IF(G8693='Check Register'!$E$1,H8693,"")</f>
        <v/>
      </c>
      <c r="J8693" s="16" t="str">
        <f>IFERROR(SMALL($I$2:$I$100001,H8693),"")</f>
        <v/>
      </c>
    </row>
    <row r="8694" spans="1:10" x14ac:dyDescent="0.3">
      <c r="A8694" t="s">
        <v>69</v>
      </c>
      <c r="B8694" t="s">
        <v>70</v>
      </c>
      <c r="C8694" s="7">
        <v>43777</v>
      </c>
      <c r="E8694" s="27">
        <v>2417.5300000000002</v>
      </c>
      <c r="G8694" s="27" t="str">
        <f>VLOOKUP(C8694,W:Y,3,TRUE)</f>
        <v>Nov 19</v>
      </c>
      <c r="H8694" s="27">
        <f t="shared" si="135"/>
        <v>8693</v>
      </c>
      <c r="I8694" s="30" t="str">
        <f>IF(G8694='Check Register'!$E$1,H8694,"")</f>
        <v/>
      </c>
      <c r="J8694" s="16" t="str">
        <f>IFERROR(SMALL($I$2:$I$100001,H8694),"")</f>
        <v/>
      </c>
    </row>
    <row r="8695" spans="1:10" x14ac:dyDescent="0.3">
      <c r="A8695" t="s">
        <v>204</v>
      </c>
      <c r="B8695" t="s">
        <v>148</v>
      </c>
      <c r="C8695" s="7">
        <v>43777</v>
      </c>
      <c r="E8695" s="27">
        <v>400</v>
      </c>
      <c r="G8695" s="27" t="str">
        <f>VLOOKUP(C8695,W:Y,3,TRUE)</f>
        <v>Nov 19</v>
      </c>
      <c r="H8695" s="27">
        <f t="shared" si="135"/>
        <v>8694</v>
      </c>
      <c r="I8695" s="30" t="str">
        <f>IF(G8695='Check Register'!$E$1,H8695,"")</f>
        <v/>
      </c>
      <c r="J8695" s="16" t="str">
        <f>IFERROR(SMALL($I$2:$I$100001,H8695),"")</f>
        <v/>
      </c>
    </row>
    <row r="8696" spans="1:10" x14ac:dyDescent="0.3">
      <c r="A8696" t="s">
        <v>231</v>
      </c>
      <c r="B8696" t="s">
        <v>89</v>
      </c>
      <c r="C8696" s="7">
        <v>43777</v>
      </c>
      <c r="E8696" s="27">
        <v>1420.08</v>
      </c>
      <c r="G8696" s="27" t="str">
        <f>VLOOKUP(C8696,W:Y,3,TRUE)</f>
        <v>Nov 19</v>
      </c>
      <c r="H8696" s="27">
        <f t="shared" si="135"/>
        <v>8695</v>
      </c>
      <c r="I8696" s="30" t="str">
        <f>IF(G8696='Check Register'!$E$1,H8696,"")</f>
        <v/>
      </c>
      <c r="J8696" s="16" t="str">
        <f>IFERROR(SMALL($I$2:$I$100001,H8696),"")</f>
        <v/>
      </c>
    </row>
    <row r="8697" spans="1:10" x14ac:dyDescent="0.3">
      <c r="A8697" t="s">
        <v>545</v>
      </c>
      <c r="B8697" t="s">
        <v>39</v>
      </c>
      <c r="C8697" s="7">
        <v>43777</v>
      </c>
      <c r="E8697" s="27">
        <v>1666.66</v>
      </c>
      <c r="G8697" s="27" t="str">
        <f>VLOOKUP(C8697,W:Y,3,TRUE)</f>
        <v>Nov 19</v>
      </c>
      <c r="H8697" s="27">
        <f t="shared" si="135"/>
        <v>8696</v>
      </c>
      <c r="I8697" s="30" t="str">
        <f>IF(G8697='Check Register'!$E$1,H8697,"")</f>
        <v/>
      </c>
      <c r="J8697" s="16" t="str">
        <f>IFERROR(SMALL($I$2:$I$100001,H8697),"")</f>
        <v/>
      </c>
    </row>
    <row r="8698" spans="1:10" x14ac:dyDescent="0.3">
      <c r="A8698" t="s">
        <v>670</v>
      </c>
      <c r="B8698" t="s">
        <v>39</v>
      </c>
      <c r="C8698" s="7">
        <v>43777</v>
      </c>
      <c r="E8698" s="27">
        <v>237.94</v>
      </c>
      <c r="G8698" s="27" t="str">
        <f>VLOOKUP(C8698,W:Y,3,TRUE)</f>
        <v>Nov 19</v>
      </c>
      <c r="H8698" s="27">
        <f t="shared" si="135"/>
        <v>8697</v>
      </c>
      <c r="I8698" s="30" t="str">
        <f>IF(G8698='Check Register'!$E$1,H8698,"")</f>
        <v/>
      </c>
      <c r="J8698" s="16" t="str">
        <f>IFERROR(SMALL($I$2:$I$100001,H8698),"")</f>
        <v/>
      </c>
    </row>
    <row r="8699" spans="1:10" x14ac:dyDescent="0.3">
      <c r="A8699" t="s">
        <v>536</v>
      </c>
      <c r="B8699" t="s">
        <v>11</v>
      </c>
      <c r="C8699" s="7">
        <v>43777</v>
      </c>
      <c r="E8699" s="27">
        <v>3788.98</v>
      </c>
      <c r="G8699" s="27" t="str">
        <f>VLOOKUP(C8699,W:Y,3,TRUE)</f>
        <v>Nov 19</v>
      </c>
      <c r="H8699" s="27">
        <f t="shared" si="135"/>
        <v>8698</v>
      </c>
      <c r="I8699" s="30" t="str">
        <f>IF(G8699='Check Register'!$E$1,H8699,"")</f>
        <v/>
      </c>
      <c r="J8699" s="16" t="str">
        <f>IFERROR(SMALL($I$2:$I$100001,H8699),"")</f>
        <v/>
      </c>
    </row>
    <row r="8700" spans="1:10" x14ac:dyDescent="0.3">
      <c r="A8700" t="s">
        <v>536</v>
      </c>
      <c r="B8700" t="s">
        <v>127</v>
      </c>
      <c r="C8700" s="7">
        <v>43777</v>
      </c>
      <c r="E8700" s="27">
        <v>1093.3</v>
      </c>
      <c r="G8700" s="27" t="str">
        <f>VLOOKUP(C8700,W:Y,3,TRUE)</f>
        <v>Nov 19</v>
      </c>
      <c r="H8700" s="27">
        <f t="shared" si="135"/>
        <v>8699</v>
      </c>
      <c r="I8700" s="30" t="str">
        <f>IF(G8700='Check Register'!$E$1,H8700,"")</f>
        <v/>
      </c>
      <c r="J8700" s="16" t="str">
        <f>IFERROR(SMALL($I$2:$I$100001,H8700),"")</f>
        <v/>
      </c>
    </row>
    <row r="8701" spans="1:10" x14ac:dyDescent="0.3">
      <c r="A8701" t="s">
        <v>84</v>
      </c>
      <c r="B8701" t="s">
        <v>85</v>
      </c>
      <c r="C8701" s="7">
        <v>43777</v>
      </c>
      <c r="E8701" s="27">
        <v>1663.75</v>
      </c>
      <c r="G8701" s="27" t="str">
        <f>VLOOKUP(C8701,W:Y,3,TRUE)</f>
        <v>Nov 19</v>
      </c>
      <c r="H8701" s="27">
        <f t="shared" si="135"/>
        <v>8700</v>
      </c>
      <c r="I8701" s="30" t="str">
        <f>IF(G8701='Check Register'!$E$1,H8701,"")</f>
        <v/>
      </c>
      <c r="J8701" s="16" t="str">
        <f>IFERROR(SMALL($I$2:$I$100001,H8701),"")</f>
        <v/>
      </c>
    </row>
    <row r="8702" spans="1:10" x14ac:dyDescent="0.3">
      <c r="A8702" t="s">
        <v>194</v>
      </c>
      <c r="B8702" t="s">
        <v>16</v>
      </c>
      <c r="C8702" s="7">
        <v>43777</v>
      </c>
      <c r="E8702" s="27">
        <v>58.23</v>
      </c>
      <c r="G8702" s="27" t="str">
        <f>VLOOKUP(C8702,W:Y,3,TRUE)</f>
        <v>Nov 19</v>
      </c>
      <c r="H8702" s="27">
        <f t="shared" si="135"/>
        <v>8701</v>
      </c>
      <c r="I8702" s="30" t="str">
        <f>IF(G8702='Check Register'!$E$1,H8702,"")</f>
        <v/>
      </c>
      <c r="J8702" s="16" t="str">
        <f>IFERROR(SMALL($I$2:$I$100001,H8702),"")</f>
        <v/>
      </c>
    </row>
    <row r="8703" spans="1:10" x14ac:dyDescent="0.3">
      <c r="A8703" t="s">
        <v>405</v>
      </c>
      <c r="B8703" t="s">
        <v>89</v>
      </c>
      <c r="C8703" s="7">
        <v>43784</v>
      </c>
      <c r="E8703" s="27">
        <v>896.5</v>
      </c>
      <c r="G8703" s="27" t="str">
        <f>VLOOKUP(C8703,W:Y,3,TRUE)</f>
        <v>Nov 19</v>
      </c>
      <c r="H8703" s="27">
        <f t="shared" si="135"/>
        <v>8702</v>
      </c>
      <c r="I8703" s="30" t="str">
        <f>IF(G8703='Check Register'!$E$1,H8703,"")</f>
        <v/>
      </c>
      <c r="J8703" s="16" t="str">
        <f>IFERROR(SMALL($I$2:$I$100001,H8703),"")</f>
        <v/>
      </c>
    </row>
    <row r="8704" spans="1:10" x14ac:dyDescent="0.3">
      <c r="A8704" t="s">
        <v>255</v>
      </c>
      <c r="B8704" t="s">
        <v>43</v>
      </c>
      <c r="C8704" s="7">
        <v>43784</v>
      </c>
      <c r="E8704" s="27">
        <v>9507</v>
      </c>
      <c r="G8704" s="27" t="str">
        <f>VLOOKUP(C8704,W:Y,3,TRUE)</f>
        <v>Nov 19</v>
      </c>
      <c r="H8704" s="27">
        <f t="shared" si="135"/>
        <v>8703</v>
      </c>
      <c r="I8704" s="30" t="str">
        <f>IF(G8704='Check Register'!$E$1,H8704,"")</f>
        <v/>
      </c>
      <c r="J8704" s="16" t="str">
        <f>IFERROR(SMALL($I$2:$I$100001,H8704),"")</f>
        <v/>
      </c>
    </row>
    <row r="8705" spans="1:10" x14ac:dyDescent="0.3">
      <c r="A8705" t="s">
        <v>751</v>
      </c>
      <c r="B8705" t="s">
        <v>67</v>
      </c>
      <c r="C8705" s="7">
        <v>43784</v>
      </c>
      <c r="E8705" s="27">
        <v>450</v>
      </c>
      <c r="G8705" s="27" t="str">
        <f>VLOOKUP(C8705,W:Y,3,TRUE)</f>
        <v>Nov 19</v>
      </c>
      <c r="H8705" s="27">
        <f t="shared" si="135"/>
        <v>8704</v>
      </c>
      <c r="I8705" s="30" t="str">
        <f>IF(G8705='Check Register'!$E$1,H8705,"")</f>
        <v/>
      </c>
      <c r="J8705" s="16" t="str">
        <f>IFERROR(SMALL($I$2:$I$100001,H8705),"")</f>
        <v/>
      </c>
    </row>
    <row r="8706" spans="1:10" x14ac:dyDescent="0.3">
      <c r="A8706" t="s">
        <v>133</v>
      </c>
      <c r="B8706" t="s">
        <v>8</v>
      </c>
      <c r="C8706" s="7">
        <v>43784</v>
      </c>
      <c r="E8706" s="27">
        <v>166.85</v>
      </c>
      <c r="G8706" s="27" t="str">
        <f>VLOOKUP(C8706,W:Y,3,TRUE)</f>
        <v>Nov 19</v>
      </c>
      <c r="H8706" s="27">
        <f t="shared" si="135"/>
        <v>8705</v>
      </c>
      <c r="I8706" s="30" t="str">
        <f>IF(G8706='Check Register'!$E$1,H8706,"")</f>
        <v/>
      </c>
      <c r="J8706" s="16" t="str">
        <f>IFERROR(SMALL($I$2:$I$100001,H8706),"")</f>
        <v/>
      </c>
    </row>
    <row r="8707" spans="1:10" x14ac:dyDescent="0.3">
      <c r="A8707" t="s">
        <v>357</v>
      </c>
      <c r="B8707" t="s">
        <v>14</v>
      </c>
      <c r="C8707" s="7">
        <v>43784</v>
      </c>
      <c r="E8707" s="27">
        <v>1754.46</v>
      </c>
      <c r="G8707" s="27" t="str">
        <f>VLOOKUP(C8707,W:Y,3,TRUE)</f>
        <v>Nov 19</v>
      </c>
      <c r="H8707" s="27">
        <f t="shared" ref="H8707:H8770" si="136">1+H8706</f>
        <v>8706</v>
      </c>
      <c r="I8707" s="30" t="str">
        <f>IF(G8707='Check Register'!$E$1,H8707,"")</f>
        <v/>
      </c>
      <c r="J8707" s="16" t="str">
        <f>IFERROR(SMALL($I$2:$I$100001,H8707),"")</f>
        <v/>
      </c>
    </row>
    <row r="8708" spans="1:10" x14ac:dyDescent="0.3">
      <c r="A8708" t="s">
        <v>752</v>
      </c>
      <c r="B8708" t="s">
        <v>89</v>
      </c>
      <c r="C8708" s="7">
        <v>43784</v>
      </c>
      <c r="E8708" s="27">
        <v>431.7</v>
      </c>
      <c r="G8708" s="27" t="str">
        <f>VLOOKUP(C8708,W:Y,3,TRUE)</f>
        <v>Nov 19</v>
      </c>
      <c r="H8708" s="27">
        <f t="shared" si="136"/>
        <v>8707</v>
      </c>
      <c r="I8708" s="30" t="str">
        <f>IF(G8708='Check Register'!$E$1,H8708,"")</f>
        <v/>
      </c>
      <c r="J8708" s="16" t="str">
        <f>IFERROR(SMALL($I$2:$I$100001,H8708),"")</f>
        <v/>
      </c>
    </row>
    <row r="8709" spans="1:10" x14ac:dyDescent="0.3">
      <c r="A8709" t="s">
        <v>176</v>
      </c>
      <c r="B8709" t="s">
        <v>39</v>
      </c>
      <c r="C8709" s="7">
        <v>43784</v>
      </c>
      <c r="E8709" s="27">
        <v>4690.7</v>
      </c>
      <c r="G8709" s="27" t="str">
        <f>VLOOKUP(C8709,W:Y,3,TRUE)</f>
        <v>Nov 19</v>
      </c>
      <c r="H8709" s="27">
        <f t="shared" si="136"/>
        <v>8708</v>
      </c>
      <c r="I8709" s="30" t="str">
        <f>IF(G8709='Check Register'!$E$1,H8709,"")</f>
        <v/>
      </c>
      <c r="J8709" s="16" t="str">
        <f>IFERROR(SMALL($I$2:$I$100001,H8709),"")</f>
        <v/>
      </c>
    </row>
    <row r="8710" spans="1:10" x14ac:dyDescent="0.3">
      <c r="A8710" t="s">
        <v>19</v>
      </c>
      <c r="B8710" t="s">
        <v>20</v>
      </c>
      <c r="C8710" s="7">
        <v>43784</v>
      </c>
      <c r="E8710" s="27">
        <v>3206.56</v>
      </c>
      <c r="G8710" s="27" t="str">
        <f>VLOOKUP(C8710,W:Y,3,TRUE)</f>
        <v>Nov 19</v>
      </c>
      <c r="H8710" s="27">
        <f t="shared" si="136"/>
        <v>8709</v>
      </c>
      <c r="I8710" s="30" t="str">
        <f>IF(G8710='Check Register'!$E$1,H8710,"")</f>
        <v/>
      </c>
      <c r="J8710" s="16" t="str">
        <f>IFERROR(SMALL($I$2:$I$100001,H8710),"")</f>
        <v/>
      </c>
    </row>
    <row r="8711" spans="1:10" x14ac:dyDescent="0.3">
      <c r="A8711" t="s">
        <v>19</v>
      </c>
      <c r="B8711" t="s">
        <v>22</v>
      </c>
      <c r="C8711" s="7">
        <v>43784</v>
      </c>
      <c r="E8711" s="27">
        <v>50</v>
      </c>
      <c r="G8711" s="27" t="str">
        <f>VLOOKUP(C8711,W:Y,3,TRUE)</f>
        <v>Nov 19</v>
      </c>
      <c r="H8711" s="27">
        <f t="shared" si="136"/>
        <v>8710</v>
      </c>
      <c r="I8711" s="30" t="str">
        <f>IF(G8711='Check Register'!$E$1,H8711,"")</f>
        <v/>
      </c>
      <c r="J8711" s="16" t="str">
        <f>IFERROR(SMALL($I$2:$I$100001,H8711),"")</f>
        <v/>
      </c>
    </row>
    <row r="8712" spans="1:10" x14ac:dyDescent="0.3">
      <c r="A8712" t="s">
        <v>456</v>
      </c>
      <c r="B8712" t="s">
        <v>22</v>
      </c>
      <c r="C8712" s="7">
        <v>43784</v>
      </c>
      <c r="E8712" s="27">
        <v>875</v>
      </c>
      <c r="G8712" s="27" t="str">
        <f>VLOOKUP(C8712,W:Y,3,TRUE)</f>
        <v>Nov 19</v>
      </c>
      <c r="H8712" s="27">
        <f t="shared" si="136"/>
        <v>8711</v>
      </c>
      <c r="I8712" s="30" t="str">
        <f>IF(G8712='Check Register'!$E$1,H8712,"")</f>
        <v/>
      </c>
      <c r="J8712" s="16" t="str">
        <f>IFERROR(SMALL($I$2:$I$100001,H8712),"")</f>
        <v/>
      </c>
    </row>
    <row r="8713" spans="1:10" x14ac:dyDescent="0.3">
      <c r="A8713" t="s">
        <v>140</v>
      </c>
      <c r="B8713" t="s">
        <v>454</v>
      </c>
      <c r="C8713" s="7">
        <v>43784</v>
      </c>
      <c r="E8713" s="27">
        <v>3000</v>
      </c>
      <c r="G8713" s="27" t="str">
        <f>VLOOKUP(C8713,W:Y,3,TRUE)</f>
        <v>Nov 19</v>
      </c>
      <c r="H8713" s="27">
        <f t="shared" si="136"/>
        <v>8712</v>
      </c>
      <c r="I8713" s="30" t="str">
        <f>IF(G8713='Check Register'!$E$1,H8713,"")</f>
        <v/>
      </c>
      <c r="J8713" s="16" t="str">
        <f>IFERROR(SMALL($I$2:$I$100001,H8713),"")</f>
        <v/>
      </c>
    </row>
    <row r="8714" spans="1:10" x14ac:dyDescent="0.3">
      <c r="A8714" t="s">
        <v>140</v>
      </c>
      <c r="B8714" t="s">
        <v>102</v>
      </c>
      <c r="C8714" s="7">
        <v>43784</v>
      </c>
      <c r="E8714" s="27">
        <v>5084.2299999999996</v>
      </c>
      <c r="G8714" s="27" t="str">
        <f>VLOOKUP(C8714,W:Y,3,TRUE)</f>
        <v>Nov 19</v>
      </c>
      <c r="H8714" s="27">
        <f t="shared" si="136"/>
        <v>8713</v>
      </c>
      <c r="I8714" s="30" t="str">
        <f>IF(G8714='Check Register'!$E$1,H8714,"")</f>
        <v/>
      </c>
      <c r="J8714" s="16" t="str">
        <f>IFERROR(SMALL($I$2:$I$100001,H8714),"")</f>
        <v/>
      </c>
    </row>
    <row r="8715" spans="1:10" x14ac:dyDescent="0.3">
      <c r="A8715" t="s">
        <v>567</v>
      </c>
      <c r="B8715" t="s">
        <v>45</v>
      </c>
      <c r="C8715" s="7">
        <v>43784</v>
      </c>
      <c r="E8715" s="27">
        <v>1084.8</v>
      </c>
      <c r="G8715" s="27" t="str">
        <f>VLOOKUP(C8715,W:Y,3,TRUE)</f>
        <v>Nov 19</v>
      </c>
      <c r="H8715" s="27">
        <f t="shared" si="136"/>
        <v>8714</v>
      </c>
      <c r="I8715" s="30" t="str">
        <f>IF(G8715='Check Register'!$E$1,H8715,"")</f>
        <v/>
      </c>
      <c r="J8715" s="16" t="str">
        <f>IFERROR(SMALL($I$2:$I$100001,H8715),"")</f>
        <v/>
      </c>
    </row>
    <row r="8716" spans="1:10" x14ac:dyDescent="0.3">
      <c r="A8716" t="s">
        <v>97</v>
      </c>
      <c r="B8716" t="s">
        <v>6</v>
      </c>
      <c r="C8716" s="7">
        <v>43784</v>
      </c>
      <c r="E8716" s="31">
        <v>133088.94</v>
      </c>
      <c r="G8716" s="27" t="str">
        <f>VLOOKUP(C8716,W:Y,3,TRUE)</f>
        <v>Nov 19</v>
      </c>
      <c r="H8716" s="27">
        <f t="shared" si="136"/>
        <v>8715</v>
      </c>
      <c r="I8716" s="30" t="str">
        <f>IF(G8716='Check Register'!$E$1,H8716,"")</f>
        <v/>
      </c>
      <c r="J8716" s="16" t="str">
        <f>IFERROR(SMALL($I$2:$I$100001,H8716),"")</f>
        <v/>
      </c>
    </row>
    <row r="8717" spans="1:10" x14ac:dyDescent="0.3">
      <c r="A8717" t="s">
        <v>753</v>
      </c>
      <c r="B8717" t="s">
        <v>150</v>
      </c>
      <c r="C8717" s="7">
        <v>43784</v>
      </c>
      <c r="E8717" s="27">
        <v>10</v>
      </c>
      <c r="G8717" s="27" t="str">
        <f>VLOOKUP(C8717,W:Y,3,TRUE)</f>
        <v>Nov 19</v>
      </c>
      <c r="H8717" s="27">
        <f t="shared" si="136"/>
        <v>8716</v>
      </c>
      <c r="I8717" s="30" t="str">
        <f>IF(G8717='Check Register'!$E$1,H8717,"")</f>
        <v/>
      </c>
      <c r="J8717" s="16" t="str">
        <f>IFERROR(SMALL($I$2:$I$100001,H8717),"")</f>
        <v/>
      </c>
    </row>
    <row r="8718" spans="1:10" x14ac:dyDescent="0.3">
      <c r="A8718" t="s">
        <v>178</v>
      </c>
      <c r="B8718" t="s">
        <v>111</v>
      </c>
      <c r="C8718" s="7">
        <v>43784</v>
      </c>
      <c r="E8718" s="27">
        <v>3477.9</v>
      </c>
      <c r="G8718" s="27" t="str">
        <f>VLOOKUP(C8718,W:Y,3,TRUE)</f>
        <v>Nov 19</v>
      </c>
      <c r="H8718" s="27">
        <f t="shared" si="136"/>
        <v>8717</v>
      </c>
      <c r="I8718" s="30" t="str">
        <f>IF(G8718='Check Register'!$E$1,H8718,"")</f>
        <v/>
      </c>
      <c r="J8718" s="16" t="str">
        <f>IFERROR(SMALL($I$2:$I$100001,H8718),"")</f>
        <v/>
      </c>
    </row>
    <row r="8719" spans="1:10" x14ac:dyDescent="0.3">
      <c r="A8719" t="s">
        <v>546</v>
      </c>
      <c r="B8719" t="s">
        <v>100</v>
      </c>
      <c r="C8719" s="7">
        <v>43784</v>
      </c>
      <c r="E8719" s="27">
        <v>15.6</v>
      </c>
      <c r="G8719" s="27" t="str">
        <f>VLOOKUP(C8719,W:Y,3,TRUE)</f>
        <v>Nov 19</v>
      </c>
      <c r="H8719" s="27">
        <f t="shared" si="136"/>
        <v>8718</v>
      </c>
      <c r="I8719" s="30" t="str">
        <f>IF(G8719='Check Register'!$E$1,H8719,"")</f>
        <v/>
      </c>
      <c r="J8719" s="16" t="str">
        <f>IFERROR(SMALL($I$2:$I$100001,H8719),"")</f>
        <v/>
      </c>
    </row>
    <row r="8720" spans="1:10" x14ac:dyDescent="0.3">
      <c r="A8720" t="s">
        <v>26</v>
      </c>
      <c r="B8720" t="s">
        <v>20</v>
      </c>
      <c r="C8720" s="7">
        <v>43784</v>
      </c>
      <c r="E8720" s="27">
        <v>5004.01</v>
      </c>
      <c r="G8720" s="27" t="str">
        <f>VLOOKUP(C8720,W:Y,3,TRUE)</f>
        <v>Nov 19</v>
      </c>
      <c r="H8720" s="27">
        <f t="shared" si="136"/>
        <v>8719</v>
      </c>
      <c r="I8720" s="30" t="str">
        <f>IF(G8720='Check Register'!$E$1,H8720,"")</f>
        <v/>
      </c>
      <c r="J8720" s="16" t="str">
        <f>IFERROR(SMALL($I$2:$I$100001,H8720),"")</f>
        <v/>
      </c>
    </row>
    <row r="8721" spans="1:10" x14ac:dyDescent="0.3">
      <c r="A8721" t="s">
        <v>179</v>
      </c>
      <c r="B8721" t="s">
        <v>180</v>
      </c>
      <c r="C8721" s="7">
        <v>43784</v>
      </c>
      <c r="E8721" s="27">
        <v>911</v>
      </c>
      <c r="G8721" s="27" t="str">
        <f>VLOOKUP(C8721,W:Y,3,TRUE)</f>
        <v>Nov 19</v>
      </c>
      <c r="H8721" s="27">
        <f t="shared" si="136"/>
        <v>8720</v>
      </c>
      <c r="I8721" s="30" t="str">
        <f>IF(G8721='Check Register'!$E$1,H8721,"")</f>
        <v/>
      </c>
      <c r="J8721" s="16" t="str">
        <f>IFERROR(SMALL($I$2:$I$100001,H8721),"")</f>
        <v/>
      </c>
    </row>
    <row r="8722" spans="1:10" x14ac:dyDescent="0.3">
      <c r="A8722" t="s">
        <v>461</v>
      </c>
      <c r="B8722" t="s">
        <v>171</v>
      </c>
      <c r="C8722" s="7">
        <v>43784</v>
      </c>
      <c r="E8722" s="27">
        <v>88.95</v>
      </c>
      <c r="G8722" s="27" t="str">
        <f>VLOOKUP(C8722,W:Y,3,TRUE)</f>
        <v>Nov 19</v>
      </c>
      <c r="H8722" s="27">
        <f t="shared" si="136"/>
        <v>8721</v>
      </c>
      <c r="I8722" s="30" t="str">
        <f>IF(G8722='Check Register'!$E$1,H8722,"")</f>
        <v/>
      </c>
      <c r="J8722" s="16" t="str">
        <f>IFERROR(SMALL($I$2:$I$100001,H8722),"")</f>
        <v/>
      </c>
    </row>
    <row r="8723" spans="1:10" x14ac:dyDescent="0.3">
      <c r="A8723" t="s">
        <v>499</v>
      </c>
      <c r="B8723" t="s">
        <v>39</v>
      </c>
      <c r="C8723" s="7">
        <v>43784</v>
      </c>
      <c r="E8723" s="27">
        <v>575</v>
      </c>
      <c r="G8723" s="27" t="str">
        <f>VLOOKUP(C8723,W:Y,3,TRUE)</f>
        <v>Nov 19</v>
      </c>
      <c r="H8723" s="27">
        <f t="shared" si="136"/>
        <v>8722</v>
      </c>
      <c r="I8723" s="30" t="str">
        <f>IF(G8723='Check Register'!$E$1,H8723,"")</f>
        <v/>
      </c>
      <c r="J8723" s="16" t="str">
        <f>IFERROR(SMALL($I$2:$I$100001,H8723),"")</f>
        <v/>
      </c>
    </row>
    <row r="8724" spans="1:10" x14ac:dyDescent="0.3">
      <c r="A8724" t="s">
        <v>29</v>
      </c>
      <c r="B8724" t="s">
        <v>127</v>
      </c>
      <c r="C8724" s="7">
        <v>43784</v>
      </c>
      <c r="E8724" s="27">
        <v>3.21</v>
      </c>
      <c r="G8724" s="27" t="str">
        <f>VLOOKUP(C8724,W:Y,3,TRUE)</f>
        <v>Nov 19</v>
      </c>
      <c r="H8724" s="27">
        <f t="shared" si="136"/>
        <v>8723</v>
      </c>
      <c r="I8724" s="30" t="str">
        <f>IF(G8724='Check Register'!$E$1,H8724,"")</f>
        <v/>
      </c>
      <c r="J8724" s="16" t="str">
        <f>IFERROR(SMALL($I$2:$I$100001,H8724),"")</f>
        <v/>
      </c>
    </row>
    <row r="8725" spans="1:10" x14ac:dyDescent="0.3">
      <c r="A8725" t="s">
        <v>30</v>
      </c>
      <c r="B8725" t="s">
        <v>31</v>
      </c>
      <c r="C8725" s="7">
        <v>43784</v>
      </c>
      <c r="E8725" s="27">
        <v>604.14</v>
      </c>
      <c r="G8725" s="27" t="str">
        <f>VLOOKUP(C8725,W:Y,3,TRUE)</f>
        <v>Nov 19</v>
      </c>
      <c r="H8725" s="27">
        <f t="shared" si="136"/>
        <v>8724</v>
      </c>
      <c r="I8725" s="30" t="str">
        <f>IF(G8725='Check Register'!$E$1,H8725,"")</f>
        <v/>
      </c>
      <c r="J8725" s="16" t="str">
        <f>IFERROR(SMALL($I$2:$I$100001,H8725),"")</f>
        <v/>
      </c>
    </row>
    <row r="8726" spans="1:10" x14ac:dyDescent="0.3">
      <c r="A8726" t="s">
        <v>144</v>
      </c>
      <c r="B8726" t="s">
        <v>102</v>
      </c>
      <c r="C8726" s="7">
        <v>43784</v>
      </c>
      <c r="E8726" s="27">
        <v>786709.55</v>
      </c>
      <c r="G8726" s="27" t="str">
        <f>VLOOKUP(C8726,W:Y,3,TRUE)</f>
        <v>Nov 19</v>
      </c>
      <c r="H8726" s="27">
        <f t="shared" si="136"/>
        <v>8725</v>
      </c>
      <c r="I8726" s="30" t="str">
        <f>IF(G8726='Check Register'!$E$1,H8726,"")</f>
        <v/>
      </c>
      <c r="J8726" s="16" t="str">
        <f>IFERROR(SMALL($I$2:$I$100001,H8726),"")</f>
        <v/>
      </c>
    </row>
    <row r="8727" spans="1:10" x14ac:dyDescent="0.3">
      <c r="A8727" t="s">
        <v>36</v>
      </c>
      <c r="B8727" t="s">
        <v>18</v>
      </c>
      <c r="C8727" s="7">
        <v>43784</v>
      </c>
      <c r="E8727" s="27">
        <v>131.66999999999999</v>
      </c>
      <c r="G8727" s="27" t="str">
        <f>VLOOKUP(C8727,W:Y,3,TRUE)</f>
        <v>Nov 19</v>
      </c>
      <c r="H8727" s="27">
        <f t="shared" si="136"/>
        <v>8726</v>
      </c>
      <c r="I8727" s="30" t="str">
        <f>IF(G8727='Check Register'!$E$1,H8727,"")</f>
        <v/>
      </c>
      <c r="J8727" s="16" t="str">
        <f>IFERROR(SMALL($I$2:$I$100001,H8727),"")</f>
        <v/>
      </c>
    </row>
    <row r="8728" spans="1:10" x14ac:dyDescent="0.3">
      <c r="A8728" t="s">
        <v>754</v>
      </c>
      <c r="B8728" t="s">
        <v>8</v>
      </c>
      <c r="C8728" s="7">
        <v>43784</v>
      </c>
      <c r="E8728" s="27">
        <v>367.72</v>
      </c>
      <c r="G8728" s="27" t="str">
        <f>VLOOKUP(C8728,W:Y,3,TRUE)</f>
        <v>Nov 19</v>
      </c>
      <c r="H8728" s="27">
        <f t="shared" si="136"/>
        <v>8727</v>
      </c>
      <c r="I8728" s="30" t="str">
        <f>IF(G8728='Check Register'!$E$1,H8728,"")</f>
        <v/>
      </c>
      <c r="J8728" s="16" t="str">
        <f>IFERROR(SMALL($I$2:$I$100001,H8728),"")</f>
        <v/>
      </c>
    </row>
    <row r="8729" spans="1:10" x14ac:dyDescent="0.3">
      <c r="A8729" t="s">
        <v>145</v>
      </c>
      <c r="B8729" t="s">
        <v>89</v>
      </c>
      <c r="C8729" s="7">
        <v>43784</v>
      </c>
      <c r="E8729" s="27">
        <v>14230</v>
      </c>
      <c r="G8729" s="27" t="str">
        <f>VLOOKUP(C8729,W:Y,3,TRUE)</f>
        <v>Nov 19</v>
      </c>
      <c r="H8729" s="27">
        <f t="shared" si="136"/>
        <v>8728</v>
      </c>
      <c r="I8729" s="30" t="str">
        <f>IF(G8729='Check Register'!$E$1,H8729,"")</f>
        <v/>
      </c>
      <c r="J8729" s="16" t="str">
        <f>IFERROR(SMALL($I$2:$I$100001,H8729),"")</f>
        <v/>
      </c>
    </row>
    <row r="8730" spans="1:10" x14ac:dyDescent="0.3">
      <c r="A8730" t="s">
        <v>145</v>
      </c>
      <c r="B8730" t="s">
        <v>35</v>
      </c>
      <c r="C8730" s="7">
        <v>43784</v>
      </c>
      <c r="E8730" s="27">
        <v>5440</v>
      </c>
      <c r="G8730" s="27" t="str">
        <f>VLOOKUP(C8730,W:Y,3,TRUE)</f>
        <v>Nov 19</v>
      </c>
      <c r="H8730" s="27">
        <f t="shared" si="136"/>
        <v>8729</v>
      </c>
      <c r="I8730" s="30" t="str">
        <f>IF(G8730='Check Register'!$E$1,H8730,"")</f>
        <v/>
      </c>
      <c r="J8730" s="16" t="str">
        <f>IFERROR(SMALL($I$2:$I$100001,H8730),"")</f>
        <v/>
      </c>
    </row>
    <row r="8731" spans="1:10" x14ac:dyDescent="0.3">
      <c r="A8731" t="s">
        <v>475</v>
      </c>
      <c r="B8731" t="s">
        <v>171</v>
      </c>
      <c r="C8731" s="7">
        <v>43784</v>
      </c>
      <c r="E8731" s="27">
        <v>7304.13</v>
      </c>
      <c r="G8731" s="27" t="str">
        <f>VLOOKUP(C8731,W:Y,3,TRUE)</f>
        <v>Nov 19</v>
      </c>
      <c r="H8731" s="27">
        <f t="shared" si="136"/>
        <v>8730</v>
      </c>
      <c r="I8731" s="30" t="str">
        <f>IF(G8731='Check Register'!$E$1,H8731,"")</f>
        <v/>
      </c>
      <c r="J8731" s="16" t="str">
        <f>IFERROR(SMALL($I$2:$I$100001,H8731),"")</f>
        <v/>
      </c>
    </row>
    <row r="8732" spans="1:10" x14ac:dyDescent="0.3">
      <c r="A8732" t="s">
        <v>458</v>
      </c>
      <c r="B8732" t="s">
        <v>148</v>
      </c>
      <c r="C8732" s="7">
        <v>43784</v>
      </c>
      <c r="E8732" s="27">
        <v>80</v>
      </c>
      <c r="G8732" s="27" t="str">
        <f>VLOOKUP(C8732,W:Y,3,TRUE)</f>
        <v>Nov 19</v>
      </c>
      <c r="H8732" s="27">
        <f t="shared" si="136"/>
        <v>8731</v>
      </c>
      <c r="I8732" s="30" t="str">
        <f>IF(G8732='Check Register'!$E$1,H8732,"")</f>
        <v/>
      </c>
      <c r="J8732" s="16" t="str">
        <f>IFERROR(SMALL($I$2:$I$100001,H8732),"")</f>
        <v/>
      </c>
    </row>
    <row r="8733" spans="1:10" x14ac:dyDescent="0.3">
      <c r="A8733" t="s">
        <v>755</v>
      </c>
      <c r="B8733" t="s">
        <v>150</v>
      </c>
      <c r="C8733" s="7">
        <v>43784</v>
      </c>
      <c r="E8733" s="27">
        <v>10</v>
      </c>
      <c r="G8733" s="27" t="str">
        <f>VLOOKUP(C8733,W:Y,3,TRUE)</f>
        <v>Nov 19</v>
      </c>
      <c r="H8733" s="27">
        <f t="shared" si="136"/>
        <v>8732</v>
      </c>
      <c r="I8733" s="30" t="str">
        <f>IF(G8733='Check Register'!$E$1,H8733,"")</f>
        <v/>
      </c>
      <c r="J8733" s="16" t="str">
        <f>IFERROR(SMALL($I$2:$I$100001,H8733),"")</f>
        <v/>
      </c>
    </row>
    <row r="8734" spans="1:10" x14ac:dyDescent="0.3">
      <c r="A8734" t="s">
        <v>486</v>
      </c>
      <c r="B8734" t="s">
        <v>39</v>
      </c>
      <c r="C8734" s="7">
        <v>43784</v>
      </c>
      <c r="E8734" s="27">
        <v>3500</v>
      </c>
      <c r="G8734" s="27" t="str">
        <f>VLOOKUP(C8734,W:Y,3,TRUE)</f>
        <v>Nov 19</v>
      </c>
      <c r="H8734" s="27">
        <f t="shared" si="136"/>
        <v>8733</v>
      </c>
      <c r="I8734" s="30" t="str">
        <f>IF(G8734='Check Register'!$E$1,H8734,"")</f>
        <v/>
      </c>
      <c r="J8734" s="16" t="str">
        <f>IFERROR(SMALL($I$2:$I$100001,H8734),"")</f>
        <v/>
      </c>
    </row>
    <row r="8735" spans="1:10" x14ac:dyDescent="0.3">
      <c r="A8735" t="s">
        <v>423</v>
      </c>
      <c r="B8735" t="s">
        <v>8</v>
      </c>
      <c r="C8735" s="7">
        <v>43784</v>
      </c>
      <c r="E8735" s="27">
        <v>1121.7</v>
      </c>
      <c r="G8735" s="27" t="str">
        <f>VLOOKUP(C8735,W:Y,3,TRUE)</f>
        <v>Nov 19</v>
      </c>
      <c r="H8735" s="27">
        <f t="shared" si="136"/>
        <v>8734</v>
      </c>
      <c r="I8735" s="30" t="str">
        <f>IF(G8735='Check Register'!$E$1,H8735,"")</f>
        <v/>
      </c>
      <c r="J8735" s="16" t="str">
        <f>IFERROR(SMALL($I$2:$I$100001,H8735),"")</f>
        <v/>
      </c>
    </row>
    <row r="8736" spans="1:10" x14ac:dyDescent="0.3">
      <c r="A8736" t="s">
        <v>281</v>
      </c>
      <c r="B8736" t="s">
        <v>89</v>
      </c>
      <c r="C8736" s="7">
        <v>43784</v>
      </c>
      <c r="E8736" s="27">
        <v>274.49</v>
      </c>
      <c r="G8736" s="27" t="str">
        <f>VLOOKUP(C8736,W:Y,3,TRUE)</f>
        <v>Nov 19</v>
      </c>
      <c r="H8736" s="27">
        <f t="shared" si="136"/>
        <v>8735</v>
      </c>
      <c r="I8736" s="30" t="str">
        <f>IF(G8736='Check Register'!$E$1,H8736,"")</f>
        <v/>
      </c>
      <c r="J8736" s="16" t="str">
        <f>IFERROR(SMALL($I$2:$I$100001,H8736),"")</f>
        <v/>
      </c>
    </row>
    <row r="8737" spans="1:10" x14ac:dyDescent="0.3">
      <c r="A8737" t="s">
        <v>508</v>
      </c>
      <c r="B8737" t="s">
        <v>22</v>
      </c>
      <c r="C8737" s="7">
        <v>43784</v>
      </c>
      <c r="E8737" s="27">
        <v>212.4</v>
      </c>
      <c r="G8737" s="27" t="str">
        <f>VLOOKUP(C8737,W:Y,3,TRUE)</f>
        <v>Nov 19</v>
      </c>
      <c r="H8737" s="27">
        <f t="shared" si="136"/>
        <v>8736</v>
      </c>
      <c r="I8737" s="30" t="str">
        <f>IF(G8737='Check Register'!$E$1,H8737,"")</f>
        <v/>
      </c>
      <c r="J8737" s="16" t="str">
        <f>IFERROR(SMALL($I$2:$I$100001,H8737),"")</f>
        <v/>
      </c>
    </row>
    <row r="8738" spans="1:10" x14ac:dyDescent="0.3">
      <c r="A8738" t="s">
        <v>335</v>
      </c>
      <c r="B8738" t="s">
        <v>102</v>
      </c>
      <c r="C8738" s="7">
        <v>43784</v>
      </c>
      <c r="E8738" s="27">
        <v>1595.75</v>
      </c>
      <c r="G8738" s="27" t="str">
        <f>VLOOKUP(C8738,W:Y,3,TRUE)</f>
        <v>Nov 19</v>
      </c>
      <c r="H8738" s="27">
        <f t="shared" si="136"/>
        <v>8737</v>
      </c>
      <c r="I8738" s="30" t="str">
        <f>IF(G8738='Check Register'!$E$1,H8738,"")</f>
        <v/>
      </c>
      <c r="J8738" s="16" t="str">
        <f>IFERROR(SMALL($I$2:$I$100001,H8738),"")</f>
        <v/>
      </c>
    </row>
    <row r="8739" spans="1:10" x14ac:dyDescent="0.3">
      <c r="A8739" t="s">
        <v>756</v>
      </c>
      <c r="B8739" t="s">
        <v>150</v>
      </c>
      <c r="C8739" s="7">
        <v>43784</v>
      </c>
      <c r="E8739" s="27">
        <v>16</v>
      </c>
      <c r="G8739" s="27" t="str">
        <f>VLOOKUP(C8739,W:Y,3,TRUE)</f>
        <v>Nov 19</v>
      </c>
      <c r="H8739" s="27">
        <f t="shared" si="136"/>
        <v>8738</v>
      </c>
      <c r="I8739" s="30" t="str">
        <f>IF(G8739='Check Register'!$E$1,H8739,"")</f>
        <v/>
      </c>
      <c r="J8739" s="16" t="str">
        <f>IFERROR(SMALL($I$2:$I$100001,H8739),"")</f>
        <v/>
      </c>
    </row>
    <row r="8740" spans="1:10" x14ac:dyDescent="0.3">
      <c r="A8740" t="s">
        <v>41</v>
      </c>
      <c r="B8740" t="s">
        <v>8</v>
      </c>
      <c r="C8740" s="7">
        <v>43784</v>
      </c>
      <c r="E8740" s="27">
        <v>2665.92</v>
      </c>
      <c r="G8740" s="27" t="str">
        <f>VLOOKUP(C8740,W:Y,3,TRUE)</f>
        <v>Nov 19</v>
      </c>
      <c r="H8740" s="27">
        <f t="shared" si="136"/>
        <v>8739</v>
      </c>
      <c r="I8740" s="30" t="str">
        <f>IF(G8740='Check Register'!$E$1,H8740,"")</f>
        <v/>
      </c>
      <c r="J8740" s="16" t="str">
        <f>IFERROR(SMALL($I$2:$I$100001,H8740),"")</f>
        <v/>
      </c>
    </row>
    <row r="8741" spans="1:10" x14ac:dyDescent="0.3">
      <c r="A8741" t="s">
        <v>41</v>
      </c>
      <c r="B8741" t="s">
        <v>85</v>
      </c>
      <c r="C8741" s="7">
        <v>43784</v>
      </c>
      <c r="E8741" s="27">
        <v>53.9</v>
      </c>
      <c r="G8741" s="27" t="str">
        <f>VLOOKUP(C8741,W:Y,3,TRUE)</f>
        <v>Nov 19</v>
      </c>
      <c r="H8741" s="27">
        <f t="shared" si="136"/>
        <v>8740</v>
      </c>
      <c r="I8741" s="30" t="str">
        <f>IF(G8741='Check Register'!$E$1,H8741,"")</f>
        <v/>
      </c>
      <c r="J8741" s="16" t="str">
        <f>IFERROR(SMALL($I$2:$I$100001,H8741),"")</f>
        <v/>
      </c>
    </row>
    <row r="8742" spans="1:10" x14ac:dyDescent="0.3">
      <c r="A8742" t="s">
        <v>757</v>
      </c>
      <c r="B8742" t="s">
        <v>8</v>
      </c>
      <c r="C8742" s="7">
        <v>43784</v>
      </c>
      <c r="E8742" s="27">
        <v>1490.53</v>
      </c>
      <c r="G8742" s="27" t="str">
        <f>VLOOKUP(C8742,W:Y,3,TRUE)</f>
        <v>Nov 19</v>
      </c>
      <c r="H8742" s="27">
        <f t="shared" si="136"/>
        <v>8741</v>
      </c>
      <c r="I8742" s="30" t="str">
        <f>IF(G8742='Check Register'!$E$1,H8742,"")</f>
        <v/>
      </c>
      <c r="J8742" s="16" t="str">
        <f>IFERROR(SMALL($I$2:$I$100001,H8742),"")</f>
        <v/>
      </c>
    </row>
    <row r="8743" spans="1:10" x14ac:dyDescent="0.3">
      <c r="A8743" t="s">
        <v>562</v>
      </c>
      <c r="B8743" t="s">
        <v>102</v>
      </c>
      <c r="C8743" s="7">
        <v>43784</v>
      </c>
      <c r="E8743" s="27">
        <v>10080.379999999999</v>
      </c>
      <c r="G8743" s="27" t="str">
        <f>VLOOKUP(C8743,W:Y,3,TRUE)</f>
        <v>Nov 19</v>
      </c>
      <c r="H8743" s="27">
        <f t="shared" si="136"/>
        <v>8742</v>
      </c>
      <c r="I8743" s="30" t="str">
        <f>IF(G8743='Check Register'!$E$1,H8743,"")</f>
        <v/>
      </c>
      <c r="J8743" s="16" t="str">
        <f>IFERROR(SMALL($I$2:$I$100001,H8743),"")</f>
        <v/>
      </c>
    </row>
    <row r="8744" spans="1:10" x14ac:dyDescent="0.3">
      <c r="A8744" t="s">
        <v>265</v>
      </c>
      <c r="B8744" t="s">
        <v>131</v>
      </c>
      <c r="C8744" s="7">
        <v>43784</v>
      </c>
      <c r="E8744" s="27">
        <v>945.71</v>
      </c>
      <c r="G8744" s="27" t="str">
        <f>VLOOKUP(C8744,W:Y,3,TRUE)</f>
        <v>Nov 19</v>
      </c>
      <c r="H8744" s="27">
        <f t="shared" si="136"/>
        <v>8743</v>
      </c>
      <c r="I8744" s="30" t="str">
        <f>IF(G8744='Check Register'!$E$1,H8744,"")</f>
        <v/>
      </c>
      <c r="J8744" s="16" t="str">
        <f>IFERROR(SMALL($I$2:$I$100001,H8744),"")</f>
        <v/>
      </c>
    </row>
    <row r="8745" spans="1:10" x14ac:dyDescent="0.3">
      <c r="A8745" t="s">
        <v>265</v>
      </c>
      <c r="B8745" t="s">
        <v>208</v>
      </c>
      <c r="C8745" s="7">
        <v>43784</v>
      </c>
      <c r="E8745" s="27">
        <v>139.05000000000001</v>
      </c>
      <c r="G8745" s="27" t="str">
        <f>VLOOKUP(C8745,W:Y,3,TRUE)</f>
        <v>Nov 19</v>
      </c>
      <c r="H8745" s="27">
        <f t="shared" si="136"/>
        <v>8744</v>
      </c>
      <c r="I8745" s="30" t="str">
        <f>IF(G8745='Check Register'!$E$1,H8745,"")</f>
        <v/>
      </c>
      <c r="J8745" s="16" t="str">
        <f>IFERROR(SMALL($I$2:$I$100001,H8745),"")</f>
        <v/>
      </c>
    </row>
    <row r="8746" spans="1:10" x14ac:dyDescent="0.3">
      <c r="A8746" t="s">
        <v>51</v>
      </c>
      <c r="B8746" t="s">
        <v>22</v>
      </c>
      <c r="C8746" s="7">
        <v>43784</v>
      </c>
      <c r="E8746" s="27">
        <v>70</v>
      </c>
      <c r="G8746" s="27" t="str">
        <f>VLOOKUP(C8746,W:Y,3,TRUE)</f>
        <v>Nov 19</v>
      </c>
      <c r="H8746" s="27">
        <f t="shared" si="136"/>
        <v>8745</v>
      </c>
      <c r="I8746" s="30" t="str">
        <f>IF(G8746='Check Register'!$E$1,H8746,"")</f>
        <v/>
      </c>
      <c r="J8746" s="16" t="str">
        <f>IFERROR(SMALL($I$2:$I$100001,H8746),"")</f>
        <v/>
      </c>
    </row>
    <row r="8747" spans="1:10" x14ac:dyDescent="0.3">
      <c r="A8747" t="s">
        <v>225</v>
      </c>
      <c r="B8747" t="s">
        <v>349</v>
      </c>
      <c r="C8747" s="7">
        <v>43784</v>
      </c>
      <c r="E8747" s="27">
        <v>8750</v>
      </c>
      <c r="G8747" s="27" t="str">
        <f>VLOOKUP(C8747,W:Y,3,TRUE)</f>
        <v>Nov 19</v>
      </c>
      <c r="H8747" s="27">
        <f t="shared" si="136"/>
        <v>8746</v>
      </c>
      <c r="I8747" s="30" t="str">
        <f>IF(G8747='Check Register'!$E$1,H8747,"")</f>
        <v/>
      </c>
      <c r="J8747" s="16" t="str">
        <f>IFERROR(SMALL($I$2:$I$100001,H8747),"")</f>
        <v/>
      </c>
    </row>
    <row r="8748" spans="1:10" x14ac:dyDescent="0.3">
      <c r="A8748" t="s">
        <v>188</v>
      </c>
      <c r="B8748" t="s">
        <v>20</v>
      </c>
      <c r="C8748" s="7">
        <v>43784</v>
      </c>
      <c r="E8748" s="27">
        <v>9209.2999999999993</v>
      </c>
      <c r="G8748" s="27" t="str">
        <f>VLOOKUP(C8748,W:Y,3,TRUE)</f>
        <v>Nov 19</v>
      </c>
      <c r="H8748" s="27">
        <f t="shared" si="136"/>
        <v>8747</v>
      </c>
      <c r="I8748" s="30" t="str">
        <f>IF(G8748='Check Register'!$E$1,H8748,"")</f>
        <v/>
      </c>
      <c r="J8748" s="16" t="str">
        <f>IFERROR(SMALL($I$2:$I$100001,H8748),"")</f>
        <v/>
      </c>
    </row>
    <row r="8749" spans="1:10" x14ac:dyDescent="0.3">
      <c r="A8749" t="s">
        <v>627</v>
      </c>
      <c r="B8749" t="s">
        <v>47</v>
      </c>
      <c r="C8749" s="7">
        <v>43784</v>
      </c>
      <c r="E8749" s="27">
        <v>7630.78</v>
      </c>
      <c r="G8749" s="27" t="str">
        <f>VLOOKUP(C8749,W:Y,3,TRUE)</f>
        <v>Nov 19</v>
      </c>
      <c r="H8749" s="27">
        <f t="shared" si="136"/>
        <v>8748</v>
      </c>
      <c r="I8749" s="30" t="str">
        <f>IF(G8749='Check Register'!$E$1,H8749,"")</f>
        <v/>
      </c>
      <c r="J8749" s="16" t="str">
        <f>IFERROR(SMALL($I$2:$I$100001,H8749),"")</f>
        <v/>
      </c>
    </row>
    <row r="8750" spans="1:10" x14ac:dyDescent="0.3">
      <c r="A8750" t="s">
        <v>55</v>
      </c>
      <c r="B8750" t="s">
        <v>14</v>
      </c>
      <c r="C8750" s="7">
        <v>43784</v>
      </c>
      <c r="E8750" s="27">
        <v>5325</v>
      </c>
      <c r="G8750" s="27" t="str">
        <f>VLOOKUP(C8750,W:Y,3,TRUE)</f>
        <v>Nov 19</v>
      </c>
      <c r="H8750" s="27">
        <f t="shared" si="136"/>
        <v>8749</v>
      </c>
      <c r="I8750" s="30" t="str">
        <f>IF(G8750='Check Register'!$E$1,H8750,"")</f>
        <v/>
      </c>
      <c r="J8750" s="16" t="str">
        <f>IFERROR(SMALL($I$2:$I$100001,H8750),"")</f>
        <v/>
      </c>
    </row>
    <row r="8751" spans="1:10" x14ac:dyDescent="0.3">
      <c r="A8751" t="s">
        <v>116</v>
      </c>
      <c r="B8751" t="s">
        <v>45</v>
      </c>
      <c r="C8751" s="7">
        <v>43784</v>
      </c>
      <c r="E8751" s="27">
        <v>2768.81</v>
      </c>
      <c r="G8751" s="27" t="str">
        <f>VLOOKUP(C8751,W:Y,3,TRUE)</f>
        <v>Nov 19</v>
      </c>
      <c r="H8751" s="27">
        <f t="shared" si="136"/>
        <v>8750</v>
      </c>
      <c r="I8751" s="30" t="str">
        <f>IF(G8751='Check Register'!$E$1,H8751,"")</f>
        <v/>
      </c>
      <c r="J8751" s="16" t="str">
        <f>IFERROR(SMALL($I$2:$I$100001,H8751),"")</f>
        <v/>
      </c>
    </row>
    <row r="8752" spans="1:10" x14ac:dyDescent="0.3">
      <c r="A8752" t="s">
        <v>661</v>
      </c>
      <c r="B8752" t="s">
        <v>6</v>
      </c>
      <c r="C8752" s="7">
        <v>43784</v>
      </c>
      <c r="E8752" s="31">
        <v>581.35</v>
      </c>
      <c r="G8752" s="27" t="str">
        <f>VLOOKUP(C8752,W:Y,3,TRUE)</f>
        <v>Nov 19</v>
      </c>
      <c r="H8752" s="27">
        <f t="shared" si="136"/>
        <v>8751</v>
      </c>
      <c r="I8752" s="30" t="str">
        <f>IF(G8752='Check Register'!$E$1,H8752,"")</f>
        <v/>
      </c>
      <c r="J8752" s="16" t="str">
        <f>IFERROR(SMALL($I$2:$I$100001,H8752),"")</f>
        <v/>
      </c>
    </row>
    <row r="8753" spans="1:10" x14ac:dyDescent="0.3">
      <c r="A8753" t="s">
        <v>56</v>
      </c>
      <c r="B8753" t="s">
        <v>12</v>
      </c>
      <c r="C8753" s="7">
        <v>43784</v>
      </c>
      <c r="E8753" s="27">
        <v>498.74</v>
      </c>
      <c r="G8753" s="27" t="str">
        <f>VLOOKUP(C8753,W:Y,3,TRUE)</f>
        <v>Nov 19</v>
      </c>
      <c r="H8753" s="27">
        <f t="shared" si="136"/>
        <v>8752</v>
      </c>
      <c r="I8753" s="30" t="str">
        <f>IF(G8753='Check Register'!$E$1,H8753,"")</f>
        <v/>
      </c>
      <c r="J8753" s="16" t="str">
        <f>IFERROR(SMALL($I$2:$I$100001,H8753),"")</f>
        <v/>
      </c>
    </row>
    <row r="8754" spans="1:10" x14ac:dyDescent="0.3">
      <c r="A8754" t="s">
        <v>57</v>
      </c>
      <c r="B8754" t="s">
        <v>127</v>
      </c>
      <c r="C8754" s="7">
        <v>43784</v>
      </c>
      <c r="E8754" s="27">
        <v>-45.99</v>
      </c>
      <c r="G8754" s="27" t="str">
        <f>VLOOKUP(C8754,W:Y,3,TRUE)</f>
        <v>Nov 19</v>
      </c>
      <c r="H8754" s="27">
        <f t="shared" si="136"/>
        <v>8753</v>
      </c>
      <c r="I8754" s="30" t="str">
        <f>IF(G8754='Check Register'!$E$1,H8754,"")</f>
        <v/>
      </c>
      <c r="J8754" s="16" t="str">
        <f>IFERROR(SMALL($I$2:$I$100001,H8754),"")</f>
        <v/>
      </c>
    </row>
    <row r="8755" spans="1:10" x14ac:dyDescent="0.3">
      <c r="A8755" t="s">
        <v>57</v>
      </c>
      <c r="B8755" t="s">
        <v>8</v>
      </c>
      <c r="C8755" s="7">
        <v>43784</v>
      </c>
      <c r="E8755" s="27">
        <v>2029.67</v>
      </c>
      <c r="G8755" s="27" t="str">
        <f>VLOOKUP(C8755,W:Y,3,TRUE)</f>
        <v>Nov 19</v>
      </c>
      <c r="H8755" s="27">
        <f t="shared" si="136"/>
        <v>8754</v>
      </c>
      <c r="I8755" s="30" t="str">
        <f>IF(G8755='Check Register'!$E$1,H8755,"")</f>
        <v/>
      </c>
      <c r="J8755" s="16" t="str">
        <f>IFERROR(SMALL($I$2:$I$100001,H8755),"")</f>
        <v/>
      </c>
    </row>
    <row r="8756" spans="1:10" x14ac:dyDescent="0.3">
      <c r="A8756" t="s">
        <v>369</v>
      </c>
      <c r="B8756" t="s">
        <v>39</v>
      </c>
      <c r="C8756" s="7">
        <v>43784</v>
      </c>
      <c r="E8756" s="27">
        <v>4440</v>
      </c>
      <c r="G8756" s="27" t="str">
        <f>VLOOKUP(C8756,W:Y,3,TRUE)</f>
        <v>Nov 19</v>
      </c>
      <c r="H8756" s="27">
        <f t="shared" si="136"/>
        <v>8755</v>
      </c>
      <c r="I8756" s="30" t="str">
        <f>IF(G8756='Check Register'!$E$1,H8756,"")</f>
        <v/>
      </c>
      <c r="J8756" s="16" t="str">
        <f>IFERROR(SMALL($I$2:$I$100001,H8756),"")</f>
        <v/>
      </c>
    </row>
    <row r="8757" spans="1:10" x14ac:dyDescent="0.3">
      <c r="A8757" t="s">
        <v>758</v>
      </c>
      <c r="B8757" t="s">
        <v>131</v>
      </c>
      <c r="C8757" s="7">
        <v>43784</v>
      </c>
      <c r="E8757" s="27">
        <v>1698.45</v>
      </c>
      <c r="G8757" s="27" t="str">
        <f>VLOOKUP(C8757,W:Y,3,TRUE)</f>
        <v>Nov 19</v>
      </c>
      <c r="H8757" s="27">
        <f t="shared" si="136"/>
        <v>8756</v>
      </c>
      <c r="I8757" s="30" t="str">
        <f>IF(G8757='Check Register'!$E$1,H8757,"")</f>
        <v/>
      </c>
      <c r="J8757" s="16" t="str">
        <f>IFERROR(SMALL($I$2:$I$100001,H8757),"")</f>
        <v/>
      </c>
    </row>
    <row r="8758" spans="1:10" x14ac:dyDescent="0.3">
      <c r="A8758" t="s">
        <v>758</v>
      </c>
      <c r="B8758" t="s">
        <v>16</v>
      </c>
      <c r="C8758" s="7">
        <v>43784</v>
      </c>
      <c r="E8758" s="27">
        <v>13.92</v>
      </c>
      <c r="G8758" s="27" t="str">
        <f>VLOOKUP(C8758,W:Y,3,TRUE)</f>
        <v>Nov 19</v>
      </c>
      <c r="H8758" s="27">
        <f t="shared" si="136"/>
        <v>8757</v>
      </c>
      <c r="I8758" s="30" t="str">
        <f>IF(G8758='Check Register'!$E$1,H8758,"")</f>
        <v/>
      </c>
      <c r="J8758" s="16" t="str">
        <f>IFERROR(SMALL($I$2:$I$100001,H8758),"")</f>
        <v/>
      </c>
    </row>
    <row r="8759" spans="1:10" x14ac:dyDescent="0.3">
      <c r="A8759" t="s">
        <v>609</v>
      </c>
      <c r="B8759" t="s">
        <v>22</v>
      </c>
      <c r="C8759" s="7">
        <v>43784</v>
      </c>
      <c r="E8759" s="27">
        <v>165.05</v>
      </c>
      <c r="G8759" s="27" t="str">
        <f>VLOOKUP(C8759,W:Y,3,TRUE)</f>
        <v>Nov 19</v>
      </c>
      <c r="H8759" s="27">
        <f t="shared" si="136"/>
        <v>8758</v>
      </c>
      <c r="I8759" s="30" t="str">
        <f>IF(G8759='Check Register'!$E$1,H8759,"")</f>
        <v/>
      </c>
      <c r="J8759" s="16" t="str">
        <f>IFERROR(SMALL($I$2:$I$100001,H8759),"")</f>
        <v/>
      </c>
    </row>
    <row r="8760" spans="1:10" x14ac:dyDescent="0.3">
      <c r="A8760" t="s">
        <v>609</v>
      </c>
      <c r="B8760" t="s">
        <v>35</v>
      </c>
      <c r="C8760" s="7">
        <v>43784</v>
      </c>
      <c r="E8760" s="27">
        <v>242.61</v>
      </c>
      <c r="G8760" s="27" t="str">
        <f>VLOOKUP(C8760,W:Y,3,TRUE)</f>
        <v>Nov 19</v>
      </c>
      <c r="H8760" s="27">
        <f t="shared" si="136"/>
        <v>8759</v>
      </c>
      <c r="I8760" s="30" t="str">
        <f>IF(G8760='Check Register'!$E$1,H8760,"")</f>
        <v/>
      </c>
      <c r="J8760" s="16" t="str">
        <f>IFERROR(SMALL($I$2:$I$100001,H8760),"")</f>
        <v/>
      </c>
    </row>
    <row r="8761" spans="1:10" x14ac:dyDescent="0.3">
      <c r="A8761" t="s">
        <v>759</v>
      </c>
      <c r="B8761" t="s">
        <v>22</v>
      </c>
      <c r="C8761" s="7">
        <v>43784</v>
      </c>
      <c r="E8761" s="27">
        <v>1140</v>
      </c>
      <c r="G8761" s="27" t="str">
        <f>VLOOKUP(C8761,W:Y,3,TRUE)</f>
        <v>Nov 19</v>
      </c>
      <c r="H8761" s="27">
        <f t="shared" si="136"/>
        <v>8760</v>
      </c>
      <c r="I8761" s="30" t="str">
        <f>IF(G8761='Check Register'!$E$1,H8761,"")</f>
        <v/>
      </c>
      <c r="J8761" s="16" t="str">
        <f>IFERROR(SMALL($I$2:$I$100001,H8761),"")</f>
        <v/>
      </c>
    </row>
    <row r="8762" spans="1:10" x14ac:dyDescent="0.3">
      <c r="A8762" t="s">
        <v>213</v>
      </c>
      <c r="B8762" t="s">
        <v>22</v>
      </c>
      <c r="C8762" s="7">
        <v>43784</v>
      </c>
      <c r="E8762" s="27">
        <v>104</v>
      </c>
      <c r="G8762" s="27" t="str">
        <f>VLOOKUP(C8762,W:Y,3,TRUE)</f>
        <v>Nov 19</v>
      </c>
      <c r="H8762" s="27">
        <f t="shared" si="136"/>
        <v>8761</v>
      </c>
      <c r="I8762" s="30" t="str">
        <f>IF(G8762='Check Register'!$E$1,H8762,"")</f>
        <v/>
      </c>
      <c r="J8762" s="16" t="str">
        <f>IFERROR(SMALL($I$2:$I$100001,H8762),"")</f>
        <v/>
      </c>
    </row>
    <row r="8763" spans="1:10" x14ac:dyDescent="0.3">
      <c r="A8763" t="s">
        <v>163</v>
      </c>
      <c r="B8763" t="s">
        <v>89</v>
      </c>
      <c r="C8763" s="7">
        <v>43784</v>
      </c>
      <c r="E8763" s="27">
        <v>726.84</v>
      </c>
      <c r="G8763" s="27" t="str">
        <f>VLOOKUP(C8763,W:Y,3,TRUE)</f>
        <v>Nov 19</v>
      </c>
      <c r="H8763" s="27">
        <f t="shared" si="136"/>
        <v>8762</v>
      </c>
      <c r="I8763" s="30" t="str">
        <f>IF(G8763='Check Register'!$E$1,H8763,"")</f>
        <v/>
      </c>
      <c r="J8763" s="16" t="str">
        <f>IFERROR(SMALL($I$2:$I$100001,H8763),"")</f>
        <v/>
      </c>
    </row>
    <row r="8764" spans="1:10" x14ac:dyDescent="0.3">
      <c r="A8764" t="s">
        <v>611</v>
      </c>
      <c r="B8764" t="s">
        <v>171</v>
      </c>
      <c r="C8764" s="7">
        <v>43784</v>
      </c>
      <c r="E8764" s="27">
        <v>2526.15</v>
      </c>
      <c r="G8764" s="27" t="str">
        <f>VLOOKUP(C8764,W:Y,3,TRUE)</f>
        <v>Nov 19</v>
      </c>
      <c r="H8764" s="27">
        <f t="shared" si="136"/>
        <v>8763</v>
      </c>
      <c r="I8764" s="30" t="str">
        <f>IF(G8764='Check Register'!$E$1,H8764,"")</f>
        <v/>
      </c>
      <c r="J8764" s="16" t="str">
        <f>IFERROR(SMALL($I$2:$I$100001,H8764),"")</f>
        <v/>
      </c>
    </row>
    <row r="8765" spans="1:10" x14ac:dyDescent="0.3">
      <c r="A8765" t="s">
        <v>74</v>
      </c>
      <c r="B8765" t="s">
        <v>45</v>
      </c>
      <c r="C8765" s="7">
        <v>43784</v>
      </c>
      <c r="E8765" s="27">
        <v>400</v>
      </c>
      <c r="G8765" s="27" t="str">
        <f>VLOOKUP(C8765,W:Y,3,TRUE)</f>
        <v>Nov 19</v>
      </c>
      <c r="H8765" s="27">
        <f t="shared" si="136"/>
        <v>8764</v>
      </c>
      <c r="I8765" s="30" t="str">
        <f>IF(G8765='Check Register'!$E$1,H8765,"")</f>
        <v/>
      </c>
      <c r="J8765" s="16" t="str">
        <f>IFERROR(SMALL($I$2:$I$100001,H8765),"")</f>
        <v/>
      </c>
    </row>
    <row r="8766" spans="1:10" x14ac:dyDescent="0.3">
      <c r="A8766" t="s">
        <v>536</v>
      </c>
      <c r="B8766" t="s">
        <v>11</v>
      </c>
      <c r="C8766" s="7">
        <v>43784</v>
      </c>
      <c r="E8766" s="27">
        <v>205.76</v>
      </c>
      <c r="G8766" s="27" t="str">
        <f>VLOOKUP(C8766,W:Y,3,TRUE)</f>
        <v>Nov 19</v>
      </c>
      <c r="H8766" s="27">
        <f t="shared" si="136"/>
        <v>8765</v>
      </c>
      <c r="I8766" s="30" t="str">
        <f>IF(G8766='Check Register'!$E$1,H8766,"")</f>
        <v/>
      </c>
      <c r="J8766" s="16" t="str">
        <f>IFERROR(SMALL($I$2:$I$100001,H8766),"")</f>
        <v/>
      </c>
    </row>
    <row r="8767" spans="1:10" x14ac:dyDescent="0.3">
      <c r="A8767" t="s">
        <v>536</v>
      </c>
      <c r="B8767" t="s">
        <v>127</v>
      </c>
      <c r="C8767" s="7">
        <v>43784</v>
      </c>
      <c r="E8767" s="27">
        <v>218.66</v>
      </c>
      <c r="G8767" s="27" t="str">
        <f>VLOOKUP(C8767,W:Y,3,TRUE)</f>
        <v>Nov 19</v>
      </c>
      <c r="H8767" s="27">
        <f t="shared" si="136"/>
        <v>8766</v>
      </c>
      <c r="I8767" s="30" t="str">
        <f>IF(G8767='Check Register'!$E$1,H8767,"")</f>
        <v/>
      </c>
      <c r="J8767" s="16" t="str">
        <f>IFERROR(SMALL($I$2:$I$100001,H8767),"")</f>
        <v/>
      </c>
    </row>
    <row r="8768" spans="1:10" x14ac:dyDescent="0.3">
      <c r="A8768" t="s">
        <v>612</v>
      </c>
      <c r="B8768" t="s">
        <v>214</v>
      </c>
      <c r="C8768" s="7">
        <v>43784</v>
      </c>
      <c r="E8768" s="27">
        <v>92873.45</v>
      </c>
      <c r="G8768" s="27" t="str">
        <f>VLOOKUP(C8768,W:Y,3,TRUE)</f>
        <v>Nov 19</v>
      </c>
      <c r="H8768" s="27">
        <f t="shared" si="136"/>
        <v>8767</v>
      </c>
      <c r="I8768" s="30" t="str">
        <f>IF(G8768='Check Register'!$E$1,H8768,"")</f>
        <v/>
      </c>
      <c r="J8768" s="16" t="str">
        <f>IFERROR(SMALL($I$2:$I$100001,H8768),"")</f>
        <v/>
      </c>
    </row>
    <row r="8769" spans="1:10" x14ac:dyDescent="0.3">
      <c r="A8769" t="s">
        <v>612</v>
      </c>
      <c r="B8769" t="s">
        <v>31</v>
      </c>
      <c r="C8769" s="7">
        <v>43784</v>
      </c>
      <c r="E8769" s="27">
        <v>1617.69</v>
      </c>
      <c r="G8769" s="27" t="str">
        <f>VLOOKUP(C8769,W:Y,3,TRUE)</f>
        <v>Nov 19</v>
      </c>
      <c r="H8769" s="27">
        <f t="shared" si="136"/>
        <v>8768</v>
      </c>
      <c r="I8769" s="30" t="str">
        <f>IF(G8769='Check Register'!$E$1,H8769,"")</f>
        <v/>
      </c>
      <c r="J8769" s="16" t="str">
        <f>IFERROR(SMALL($I$2:$I$100001,H8769),"")</f>
        <v/>
      </c>
    </row>
    <row r="8770" spans="1:10" x14ac:dyDescent="0.3">
      <c r="A8770" t="s">
        <v>84</v>
      </c>
      <c r="B8770" t="s">
        <v>85</v>
      </c>
      <c r="C8770" s="7">
        <v>43784</v>
      </c>
      <c r="E8770" s="27">
        <v>407.93</v>
      </c>
      <c r="G8770" s="27" t="str">
        <f>VLOOKUP(C8770,W:Y,3,TRUE)</f>
        <v>Nov 19</v>
      </c>
      <c r="H8770" s="27">
        <f t="shared" si="136"/>
        <v>8769</v>
      </c>
      <c r="I8770" s="30" t="str">
        <f>IF(G8770='Check Register'!$E$1,H8770,"")</f>
        <v/>
      </c>
      <c r="J8770" s="16" t="str">
        <f>IFERROR(SMALL($I$2:$I$100001,H8770),"")</f>
        <v/>
      </c>
    </row>
    <row r="8771" spans="1:10" x14ac:dyDescent="0.3">
      <c r="A8771" t="s">
        <v>405</v>
      </c>
      <c r="B8771" t="s">
        <v>89</v>
      </c>
      <c r="C8771" s="7">
        <v>43791</v>
      </c>
      <c r="E8771" s="27">
        <v>843.93</v>
      </c>
      <c r="G8771" s="27" t="str">
        <f>VLOOKUP(C8771,W:Y,3,TRUE)</f>
        <v>Nov 19</v>
      </c>
      <c r="H8771" s="27">
        <f t="shared" ref="H8771:H8834" si="137">1+H8770</f>
        <v>8770</v>
      </c>
      <c r="I8771" s="30" t="str">
        <f>IF(G8771='Check Register'!$E$1,H8771,"")</f>
        <v/>
      </c>
      <c r="J8771" s="16" t="str">
        <f>IFERROR(SMALL($I$2:$I$100001,H8771),"")</f>
        <v/>
      </c>
    </row>
    <row r="8772" spans="1:10" x14ac:dyDescent="0.3">
      <c r="A8772" t="s">
        <v>7</v>
      </c>
      <c r="B8772" t="s">
        <v>8</v>
      </c>
      <c r="C8772" s="7">
        <v>43791</v>
      </c>
      <c r="E8772" s="27">
        <v>40</v>
      </c>
      <c r="G8772" s="27" t="str">
        <f>VLOOKUP(C8772,W:Y,3,TRUE)</f>
        <v>Nov 19</v>
      </c>
      <c r="H8772" s="27">
        <f t="shared" si="137"/>
        <v>8771</v>
      </c>
      <c r="I8772" s="30" t="str">
        <f>IF(G8772='Check Register'!$E$1,H8772,"")</f>
        <v/>
      </c>
      <c r="J8772" s="16" t="str">
        <f>IFERROR(SMALL($I$2:$I$100001,H8772),"")</f>
        <v/>
      </c>
    </row>
    <row r="8773" spans="1:10" x14ac:dyDescent="0.3">
      <c r="A8773" t="s">
        <v>760</v>
      </c>
      <c r="B8773" t="s">
        <v>208</v>
      </c>
      <c r="C8773" s="7">
        <v>43791</v>
      </c>
      <c r="E8773" s="27">
        <v>44.53</v>
      </c>
      <c r="G8773" s="27" t="str">
        <f>VLOOKUP(C8773,W:Y,3,TRUE)</f>
        <v>Nov 19</v>
      </c>
      <c r="H8773" s="27">
        <f t="shared" si="137"/>
        <v>8772</v>
      </c>
      <c r="I8773" s="30" t="str">
        <f>IF(G8773='Check Register'!$E$1,H8773,"")</f>
        <v/>
      </c>
      <c r="J8773" s="16" t="str">
        <f>IFERROR(SMALL($I$2:$I$100001,H8773),"")</f>
        <v/>
      </c>
    </row>
    <row r="8774" spans="1:10" x14ac:dyDescent="0.3">
      <c r="A8774" t="s">
        <v>654</v>
      </c>
      <c r="B8774" t="s">
        <v>8</v>
      </c>
      <c r="C8774" s="7">
        <v>43791</v>
      </c>
      <c r="E8774" s="27">
        <v>228.38</v>
      </c>
      <c r="G8774" s="27" t="str">
        <f>VLOOKUP(C8774,W:Y,3,TRUE)</f>
        <v>Nov 19</v>
      </c>
      <c r="H8774" s="27">
        <f t="shared" si="137"/>
        <v>8773</v>
      </c>
      <c r="I8774" s="30" t="str">
        <f>IF(G8774='Check Register'!$E$1,H8774,"")</f>
        <v/>
      </c>
      <c r="J8774" s="16" t="str">
        <f>IFERROR(SMALL($I$2:$I$100001,H8774),"")</f>
        <v/>
      </c>
    </row>
    <row r="8775" spans="1:10" x14ac:dyDescent="0.3">
      <c r="A8775" t="s">
        <v>132</v>
      </c>
      <c r="B8775" t="s">
        <v>20</v>
      </c>
      <c r="C8775" s="7">
        <v>43791</v>
      </c>
      <c r="E8775" s="27">
        <v>621.96</v>
      </c>
      <c r="G8775" s="27" t="str">
        <f>VLOOKUP(C8775,W:Y,3,TRUE)</f>
        <v>Nov 19</v>
      </c>
      <c r="H8775" s="27">
        <f t="shared" si="137"/>
        <v>8774</v>
      </c>
      <c r="I8775" s="30" t="str">
        <f>IF(G8775='Check Register'!$E$1,H8775,"")</f>
        <v/>
      </c>
      <c r="J8775" s="16" t="str">
        <f>IFERROR(SMALL($I$2:$I$100001,H8775),"")</f>
        <v/>
      </c>
    </row>
    <row r="8776" spans="1:10" x14ac:dyDescent="0.3">
      <c r="A8776" t="s">
        <v>553</v>
      </c>
      <c r="B8776" t="s">
        <v>8</v>
      </c>
      <c r="C8776" s="7">
        <v>43791</v>
      </c>
      <c r="E8776" s="27">
        <v>817.16</v>
      </c>
      <c r="G8776" s="27" t="str">
        <f>VLOOKUP(C8776,W:Y,3,TRUE)</f>
        <v>Nov 19</v>
      </c>
      <c r="H8776" s="27">
        <f t="shared" si="137"/>
        <v>8775</v>
      </c>
      <c r="I8776" s="30" t="str">
        <f>IF(G8776='Check Register'!$E$1,H8776,"")</f>
        <v/>
      </c>
      <c r="J8776" s="16" t="str">
        <f>IFERROR(SMALL($I$2:$I$100001,H8776),"")</f>
        <v/>
      </c>
    </row>
    <row r="8777" spans="1:10" x14ac:dyDescent="0.3">
      <c r="A8777" t="s">
        <v>286</v>
      </c>
      <c r="B8777" t="s">
        <v>70</v>
      </c>
      <c r="C8777" s="7">
        <v>43791</v>
      </c>
      <c r="E8777" s="27">
        <v>929.64</v>
      </c>
      <c r="G8777" s="27" t="str">
        <f>VLOOKUP(C8777,W:Y,3,TRUE)</f>
        <v>Nov 19</v>
      </c>
      <c r="H8777" s="27">
        <f t="shared" si="137"/>
        <v>8776</v>
      </c>
      <c r="I8777" s="30" t="str">
        <f>IF(G8777='Check Register'!$E$1,H8777,"")</f>
        <v/>
      </c>
      <c r="J8777" s="16" t="str">
        <f>IFERROR(SMALL($I$2:$I$100001,H8777),"")</f>
        <v/>
      </c>
    </row>
    <row r="8778" spans="1:10" x14ac:dyDescent="0.3">
      <c r="A8778" t="s">
        <v>286</v>
      </c>
      <c r="B8778" t="s">
        <v>127</v>
      </c>
      <c r="C8778" s="7">
        <v>43791</v>
      </c>
      <c r="E8778" s="27">
        <v>513.13</v>
      </c>
      <c r="G8778" s="27" t="str">
        <f>VLOOKUP(C8778,W:Y,3,TRUE)</f>
        <v>Nov 19</v>
      </c>
      <c r="H8778" s="27">
        <f t="shared" si="137"/>
        <v>8777</v>
      </c>
      <c r="I8778" s="30" t="str">
        <f>IF(G8778='Check Register'!$E$1,H8778,"")</f>
        <v/>
      </c>
      <c r="J8778" s="16" t="str">
        <f>IFERROR(SMALL($I$2:$I$100001,H8778),"")</f>
        <v/>
      </c>
    </row>
    <row r="8779" spans="1:10" x14ac:dyDescent="0.3">
      <c r="A8779" t="s">
        <v>357</v>
      </c>
      <c r="B8779" t="s">
        <v>14</v>
      </c>
      <c r="C8779" s="7">
        <v>43791</v>
      </c>
      <c r="E8779" s="27">
        <v>10234.08</v>
      </c>
      <c r="G8779" s="27" t="str">
        <f>VLOOKUP(C8779,W:Y,3,TRUE)</f>
        <v>Nov 19</v>
      </c>
      <c r="H8779" s="27">
        <f t="shared" si="137"/>
        <v>8778</v>
      </c>
      <c r="I8779" s="30" t="str">
        <f>IF(G8779='Check Register'!$E$1,H8779,"")</f>
        <v/>
      </c>
      <c r="J8779" s="16" t="str">
        <f>IFERROR(SMALL($I$2:$I$100001,H8779),"")</f>
        <v/>
      </c>
    </row>
    <row r="8780" spans="1:10" x14ac:dyDescent="0.3">
      <c r="A8780" t="s">
        <v>748</v>
      </c>
      <c r="B8780" t="s">
        <v>115</v>
      </c>
      <c r="C8780" s="7">
        <v>43791</v>
      </c>
      <c r="E8780" s="27">
        <v>990</v>
      </c>
      <c r="G8780" s="27" t="str">
        <f>VLOOKUP(C8780,W:Y,3,TRUE)</f>
        <v>Nov 19</v>
      </c>
      <c r="H8780" s="27">
        <f t="shared" si="137"/>
        <v>8779</v>
      </c>
      <c r="I8780" s="30" t="str">
        <f>IF(G8780='Check Register'!$E$1,H8780,"")</f>
        <v/>
      </c>
      <c r="J8780" s="16" t="str">
        <f>IFERROR(SMALL($I$2:$I$100001,H8780),"")</f>
        <v/>
      </c>
    </row>
    <row r="8781" spans="1:10" x14ac:dyDescent="0.3">
      <c r="A8781" t="s">
        <v>287</v>
      </c>
      <c r="B8781" t="s">
        <v>8</v>
      </c>
      <c r="C8781" s="7">
        <v>43791</v>
      </c>
      <c r="E8781" s="27">
        <v>244.18</v>
      </c>
      <c r="G8781" s="27" t="str">
        <f>VLOOKUP(C8781,W:Y,3,TRUE)</f>
        <v>Nov 19</v>
      </c>
      <c r="H8781" s="27">
        <f t="shared" si="137"/>
        <v>8780</v>
      </c>
      <c r="I8781" s="30" t="str">
        <f>IF(G8781='Check Register'!$E$1,H8781,"")</f>
        <v/>
      </c>
      <c r="J8781" s="16" t="str">
        <f>IFERROR(SMALL($I$2:$I$100001,H8781),"")</f>
        <v/>
      </c>
    </row>
    <row r="8782" spans="1:10" x14ac:dyDescent="0.3">
      <c r="A8782" t="s">
        <v>134</v>
      </c>
      <c r="B8782" t="s">
        <v>22</v>
      </c>
      <c r="C8782" s="7">
        <v>43791</v>
      </c>
      <c r="E8782" s="27">
        <v>1550.54</v>
      </c>
      <c r="G8782" s="27" t="str">
        <f>VLOOKUP(C8782,W:Y,3,TRUE)</f>
        <v>Nov 19</v>
      </c>
      <c r="H8782" s="27">
        <f t="shared" si="137"/>
        <v>8781</v>
      </c>
      <c r="I8782" s="30" t="str">
        <f>IF(G8782='Check Register'!$E$1,H8782,"")</f>
        <v/>
      </c>
      <c r="J8782" s="16" t="str">
        <f>IFERROR(SMALL($I$2:$I$100001,H8782),"")</f>
        <v/>
      </c>
    </row>
    <row r="8783" spans="1:10" x14ac:dyDescent="0.3">
      <c r="A8783" t="s">
        <v>220</v>
      </c>
      <c r="B8783" t="s">
        <v>22</v>
      </c>
      <c r="C8783" s="7">
        <v>43791</v>
      </c>
      <c r="E8783" s="27">
        <v>109</v>
      </c>
      <c r="G8783" s="27" t="str">
        <f>VLOOKUP(C8783,W:Y,3,TRUE)</f>
        <v>Nov 19</v>
      </c>
      <c r="H8783" s="27">
        <f t="shared" si="137"/>
        <v>8782</v>
      </c>
      <c r="I8783" s="30" t="str">
        <f>IF(G8783='Check Register'!$E$1,H8783,"")</f>
        <v/>
      </c>
      <c r="J8783" s="16" t="str">
        <f>IFERROR(SMALL($I$2:$I$100001,H8783),"")</f>
        <v/>
      </c>
    </row>
    <row r="8784" spans="1:10" x14ac:dyDescent="0.3">
      <c r="A8784" t="s">
        <v>174</v>
      </c>
      <c r="B8784" t="s">
        <v>22</v>
      </c>
      <c r="C8784" s="7">
        <v>43791</v>
      </c>
      <c r="E8784" s="27">
        <v>1190</v>
      </c>
      <c r="G8784" s="27" t="str">
        <f>VLOOKUP(C8784,W:Y,3,TRUE)</f>
        <v>Nov 19</v>
      </c>
      <c r="H8784" s="27">
        <f t="shared" si="137"/>
        <v>8783</v>
      </c>
      <c r="I8784" s="30" t="str">
        <f>IF(G8784='Check Register'!$E$1,H8784,"")</f>
        <v/>
      </c>
      <c r="J8784" s="16" t="str">
        <f>IFERROR(SMALL($I$2:$I$100001,H8784),"")</f>
        <v/>
      </c>
    </row>
    <row r="8785" spans="1:10" x14ac:dyDescent="0.3">
      <c r="A8785" t="s">
        <v>176</v>
      </c>
      <c r="B8785" t="s">
        <v>25</v>
      </c>
      <c r="C8785" s="7">
        <v>43791</v>
      </c>
      <c r="E8785" s="27">
        <v>5313.35</v>
      </c>
      <c r="G8785" s="27" t="str">
        <f>VLOOKUP(C8785,W:Y,3,TRUE)</f>
        <v>Nov 19</v>
      </c>
      <c r="H8785" s="27">
        <f t="shared" si="137"/>
        <v>8784</v>
      </c>
      <c r="I8785" s="30" t="str">
        <f>IF(G8785='Check Register'!$E$1,H8785,"")</f>
        <v/>
      </c>
      <c r="J8785" s="16" t="str">
        <f>IFERROR(SMALL($I$2:$I$100001,H8785),"")</f>
        <v/>
      </c>
    </row>
    <row r="8786" spans="1:10" x14ac:dyDescent="0.3">
      <c r="A8786" t="s">
        <v>651</v>
      </c>
      <c r="B8786" t="s">
        <v>18</v>
      </c>
      <c r="C8786" s="7">
        <v>43791</v>
      </c>
      <c r="E8786" s="27">
        <v>104.98</v>
      </c>
      <c r="G8786" s="27" t="str">
        <f>VLOOKUP(C8786,W:Y,3,TRUE)</f>
        <v>Nov 19</v>
      </c>
      <c r="H8786" s="27">
        <f t="shared" si="137"/>
        <v>8785</v>
      </c>
      <c r="I8786" s="30" t="str">
        <f>IF(G8786='Check Register'!$E$1,H8786,"")</f>
        <v/>
      </c>
      <c r="J8786" s="16" t="str">
        <f>IFERROR(SMALL($I$2:$I$100001,H8786),"")</f>
        <v/>
      </c>
    </row>
    <row r="8787" spans="1:10" x14ac:dyDescent="0.3">
      <c r="A8787" t="s">
        <v>138</v>
      </c>
      <c r="B8787" t="s">
        <v>139</v>
      </c>
      <c r="C8787" s="7">
        <v>43791</v>
      </c>
      <c r="E8787" s="27">
        <v>19638.73</v>
      </c>
      <c r="G8787" s="27" t="str">
        <f>VLOOKUP(C8787,W:Y,3,TRUE)</f>
        <v>Nov 19</v>
      </c>
      <c r="H8787" s="27">
        <f t="shared" si="137"/>
        <v>8786</v>
      </c>
      <c r="I8787" s="30" t="str">
        <f>IF(G8787='Check Register'!$E$1,H8787,"")</f>
        <v/>
      </c>
      <c r="J8787" s="16" t="str">
        <f>IFERROR(SMALL($I$2:$I$100001,H8787),"")</f>
        <v/>
      </c>
    </row>
    <row r="8788" spans="1:10" x14ac:dyDescent="0.3">
      <c r="A8788" t="s">
        <v>93</v>
      </c>
      <c r="B8788" t="s">
        <v>94</v>
      </c>
      <c r="C8788" s="7">
        <v>43791</v>
      </c>
      <c r="E8788" s="27">
        <v>55371.55</v>
      </c>
      <c r="G8788" s="27" t="str">
        <f>VLOOKUP(C8788,W:Y,3,TRUE)</f>
        <v>Nov 19</v>
      </c>
      <c r="H8788" s="27">
        <f t="shared" si="137"/>
        <v>8787</v>
      </c>
      <c r="I8788" s="30" t="str">
        <f>IF(G8788='Check Register'!$E$1,H8788,"")</f>
        <v/>
      </c>
      <c r="J8788" s="16" t="str">
        <f>IFERROR(SMALL($I$2:$I$100001,H8788),"")</f>
        <v/>
      </c>
    </row>
    <row r="8789" spans="1:10" x14ac:dyDescent="0.3">
      <c r="A8789" t="s">
        <v>93</v>
      </c>
      <c r="B8789" t="s">
        <v>95</v>
      </c>
      <c r="C8789" s="7">
        <v>43791</v>
      </c>
      <c r="E8789" s="27">
        <v>24763.27</v>
      </c>
      <c r="G8789" s="27" t="str">
        <f>VLOOKUP(C8789,W:Y,3,TRUE)</f>
        <v>Nov 19</v>
      </c>
      <c r="H8789" s="27">
        <f t="shared" si="137"/>
        <v>8788</v>
      </c>
      <c r="I8789" s="30" t="str">
        <f>IF(G8789='Check Register'!$E$1,H8789,"")</f>
        <v/>
      </c>
      <c r="J8789" s="16" t="str">
        <f>IFERROR(SMALL($I$2:$I$100001,H8789),"")</f>
        <v/>
      </c>
    </row>
    <row r="8790" spans="1:10" x14ac:dyDescent="0.3">
      <c r="A8790" t="s">
        <v>93</v>
      </c>
      <c r="B8790" t="s">
        <v>33</v>
      </c>
      <c r="C8790" s="7">
        <v>43791</v>
      </c>
      <c r="E8790" s="27">
        <v>17831.650000000001</v>
      </c>
      <c r="G8790" s="27" t="str">
        <f>VLOOKUP(C8790,W:Y,3,TRUE)</f>
        <v>Nov 19</v>
      </c>
      <c r="H8790" s="27">
        <f t="shared" si="137"/>
        <v>8789</v>
      </c>
      <c r="I8790" s="30" t="str">
        <f>IF(G8790='Check Register'!$E$1,H8790,"")</f>
        <v/>
      </c>
      <c r="J8790" s="16" t="str">
        <f>IFERROR(SMALL($I$2:$I$100001,H8790),"")</f>
        <v/>
      </c>
    </row>
    <row r="8791" spans="1:10" x14ac:dyDescent="0.3">
      <c r="A8791" t="s">
        <v>596</v>
      </c>
      <c r="B8791" t="s">
        <v>89</v>
      </c>
      <c r="C8791" s="7">
        <v>43791</v>
      </c>
      <c r="E8791" s="27">
        <v>452.95</v>
      </c>
      <c r="G8791" s="27" t="str">
        <f>VLOOKUP(C8791,W:Y,3,TRUE)</f>
        <v>Nov 19</v>
      </c>
      <c r="H8791" s="27">
        <f t="shared" si="137"/>
        <v>8790</v>
      </c>
      <c r="I8791" s="30" t="str">
        <f>IF(G8791='Check Register'!$E$1,H8791,"")</f>
        <v/>
      </c>
      <c r="J8791" s="16" t="str">
        <f>IFERROR(SMALL($I$2:$I$100001,H8791),"")</f>
        <v/>
      </c>
    </row>
    <row r="8792" spans="1:10" x14ac:dyDescent="0.3">
      <c r="A8792" t="s">
        <v>98</v>
      </c>
      <c r="B8792" t="s">
        <v>22</v>
      </c>
      <c r="C8792" s="7">
        <v>43791</v>
      </c>
      <c r="E8792" s="27">
        <v>8444</v>
      </c>
      <c r="G8792" s="27" t="str">
        <f>VLOOKUP(C8792,W:Y,3,TRUE)</f>
        <v>Nov 19</v>
      </c>
      <c r="H8792" s="27">
        <f t="shared" si="137"/>
        <v>8791</v>
      </c>
      <c r="I8792" s="30" t="str">
        <f>IF(G8792='Check Register'!$E$1,H8792,"")</f>
        <v/>
      </c>
      <c r="J8792" s="16" t="str">
        <f>IFERROR(SMALL($I$2:$I$100001,H8792),"")</f>
        <v/>
      </c>
    </row>
    <row r="8793" spans="1:10" x14ac:dyDescent="0.3">
      <c r="A8793" t="s">
        <v>631</v>
      </c>
      <c r="B8793" t="s">
        <v>131</v>
      </c>
      <c r="C8793" s="7">
        <v>43791</v>
      </c>
      <c r="E8793" s="27">
        <v>3034.77</v>
      </c>
      <c r="G8793" s="27" t="str">
        <f>VLOOKUP(C8793,W:Y,3,TRUE)</f>
        <v>Nov 19</v>
      </c>
      <c r="H8793" s="27">
        <f t="shared" si="137"/>
        <v>8792</v>
      </c>
      <c r="I8793" s="30" t="str">
        <f>IF(G8793='Check Register'!$E$1,H8793,"")</f>
        <v/>
      </c>
      <c r="J8793" s="16" t="str">
        <f>IFERROR(SMALL($I$2:$I$100001,H8793),"")</f>
        <v/>
      </c>
    </row>
    <row r="8794" spans="1:10" x14ac:dyDescent="0.3">
      <c r="A8794" t="s">
        <v>631</v>
      </c>
      <c r="B8794" t="s">
        <v>16</v>
      </c>
      <c r="C8794" s="7">
        <v>43791</v>
      </c>
      <c r="E8794" s="27">
        <v>206.71</v>
      </c>
      <c r="G8794" s="27" t="str">
        <f>VLOOKUP(C8794,W:Y,3,TRUE)</f>
        <v>Nov 19</v>
      </c>
      <c r="H8794" s="27">
        <f t="shared" si="137"/>
        <v>8793</v>
      </c>
      <c r="I8794" s="30" t="str">
        <f>IF(G8794='Check Register'!$E$1,H8794,"")</f>
        <v/>
      </c>
      <c r="J8794" s="16" t="str">
        <f>IFERROR(SMALL($I$2:$I$100001,H8794),"")</f>
        <v/>
      </c>
    </row>
    <row r="8795" spans="1:10" x14ac:dyDescent="0.3">
      <c r="A8795" t="s">
        <v>233</v>
      </c>
      <c r="B8795" t="s">
        <v>12</v>
      </c>
      <c r="C8795" s="7">
        <v>43791</v>
      </c>
      <c r="E8795" s="27">
        <v>37.9</v>
      </c>
      <c r="G8795" s="27" t="str">
        <f>VLOOKUP(C8795,W:Y,3,TRUE)</f>
        <v>Nov 19</v>
      </c>
      <c r="H8795" s="27">
        <f t="shared" si="137"/>
        <v>8794</v>
      </c>
      <c r="I8795" s="30" t="str">
        <f>IF(G8795='Check Register'!$E$1,H8795,"")</f>
        <v/>
      </c>
      <c r="J8795" s="16" t="str">
        <f>IFERROR(SMALL($I$2:$I$100001,H8795),"")</f>
        <v/>
      </c>
    </row>
    <row r="8796" spans="1:10" x14ac:dyDescent="0.3">
      <c r="A8796" t="s">
        <v>101</v>
      </c>
      <c r="B8796" t="s">
        <v>102</v>
      </c>
      <c r="C8796" s="7">
        <v>43791</v>
      </c>
      <c r="E8796" s="27">
        <v>13310</v>
      </c>
      <c r="G8796" s="27" t="str">
        <f>VLOOKUP(C8796,W:Y,3,TRUE)</f>
        <v>Nov 19</v>
      </c>
      <c r="H8796" s="27">
        <f t="shared" si="137"/>
        <v>8795</v>
      </c>
      <c r="I8796" s="30" t="str">
        <f>IF(G8796='Check Register'!$E$1,H8796,"")</f>
        <v/>
      </c>
      <c r="J8796" s="16" t="str">
        <f>IFERROR(SMALL($I$2:$I$100001,H8796),"")</f>
        <v/>
      </c>
    </row>
    <row r="8797" spans="1:10" x14ac:dyDescent="0.3">
      <c r="A8797" t="s">
        <v>499</v>
      </c>
      <c r="B8797" t="s">
        <v>39</v>
      </c>
      <c r="C8797" s="7">
        <v>43791</v>
      </c>
      <c r="E8797" s="27">
        <v>575</v>
      </c>
      <c r="G8797" s="27" t="str">
        <f>VLOOKUP(C8797,W:Y,3,TRUE)</f>
        <v>Nov 19</v>
      </c>
      <c r="H8797" s="27">
        <f t="shared" si="137"/>
        <v>8796</v>
      </c>
      <c r="I8797" s="30" t="str">
        <f>IF(G8797='Check Register'!$E$1,H8797,"")</f>
        <v/>
      </c>
      <c r="J8797" s="16" t="str">
        <f>IFERROR(SMALL($I$2:$I$100001,H8797),"")</f>
        <v/>
      </c>
    </row>
    <row r="8798" spans="1:10" x14ac:dyDescent="0.3">
      <c r="A8798" t="s">
        <v>144</v>
      </c>
      <c r="B8798" t="s">
        <v>28</v>
      </c>
      <c r="C8798" s="7">
        <v>43791</v>
      </c>
      <c r="E8798" s="27">
        <v>95838.09</v>
      </c>
      <c r="G8798" s="27" t="str">
        <f>VLOOKUP(C8798,W:Y,3,TRUE)</f>
        <v>Nov 19</v>
      </c>
      <c r="H8798" s="27">
        <f t="shared" si="137"/>
        <v>8797</v>
      </c>
      <c r="I8798" s="30" t="str">
        <f>IF(G8798='Check Register'!$E$1,H8798,"")</f>
        <v/>
      </c>
      <c r="J8798" s="16" t="str">
        <f>IFERROR(SMALL($I$2:$I$100001,H8798),"")</f>
        <v/>
      </c>
    </row>
    <row r="8799" spans="1:10" x14ac:dyDescent="0.3">
      <c r="A8799" t="s">
        <v>144</v>
      </c>
      <c r="B8799" t="s">
        <v>33</v>
      </c>
      <c r="C8799" s="7">
        <v>43791</v>
      </c>
      <c r="E8799" s="27">
        <v>30662.3</v>
      </c>
      <c r="G8799" s="27" t="str">
        <f>VLOOKUP(C8799,W:Y,3,TRUE)</f>
        <v>Nov 19</v>
      </c>
      <c r="H8799" s="27">
        <f t="shared" si="137"/>
        <v>8798</v>
      </c>
      <c r="I8799" s="30" t="str">
        <f>IF(G8799='Check Register'!$E$1,H8799,"")</f>
        <v/>
      </c>
      <c r="J8799" s="16" t="str">
        <f>IFERROR(SMALL($I$2:$I$100001,H8799),"")</f>
        <v/>
      </c>
    </row>
    <row r="8800" spans="1:10" x14ac:dyDescent="0.3">
      <c r="A8800" t="s">
        <v>144</v>
      </c>
      <c r="B8800" t="s">
        <v>102</v>
      </c>
      <c r="C8800" s="7">
        <v>43791</v>
      </c>
      <c r="E8800" s="27">
        <v>66387.27</v>
      </c>
      <c r="G8800" s="27" t="str">
        <f>VLOOKUP(C8800,W:Y,3,TRUE)</f>
        <v>Nov 19</v>
      </c>
      <c r="H8800" s="27">
        <f t="shared" si="137"/>
        <v>8799</v>
      </c>
      <c r="I8800" s="30" t="str">
        <f>IF(G8800='Check Register'!$E$1,H8800,"")</f>
        <v/>
      </c>
      <c r="J8800" s="16" t="str">
        <f>IFERROR(SMALL($I$2:$I$100001,H8800),"")</f>
        <v/>
      </c>
    </row>
    <row r="8801" spans="1:10" x14ac:dyDescent="0.3">
      <c r="A8801" t="s">
        <v>32</v>
      </c>
      <c r="B8801" t="s">
        <v>33</v>
      </c>
      <c r="C8801" s="7">
        <v>43791</v>
      </c>
      <c r="E8801" s="27">
        <v>55.21</v>
      </c>
      <c r="G8801" s="27" t="str">
        <f>VLOOKUP(C8801,W:Y,3,TRUE)</f>
        <v>Nov 19</v>
      </c>
      <c r="H8801" s="27">
        <f t="shared" si="137"/>
        <v>8800</v>
      </c>
      <c r="I8801" s="30" t="str">
        <f>IF(G8801='Check Register'!$E$1,H8801,"")</f>
        <v/>
      </c>
      <c r="J8801" s="16" t="str">
        <f>IFERROR(SMALL($I$2:$I$100001,H8801),"")</f>
        <v/>
      </c>
    </row>
    <row r="8802" spans="1:10" x14ac:dyDescent="0.3">
      <c r="A8802" t="s">
        <v>34</v>
      </c>
      <c r="B8802" t="s">
        <v>35</v>
      </c>
      <c r="C8802" s="7">
        <v>43791</v>
      </c>
      <c r="E8802" s="27">
        <v>405</v>
      </c>
      <c r="G8802" s="27" t="str">
        <f>VLOOKUP(C8802,W:Y,3,TRUE)</f>
        <v>Nov 19</v>
      </c>
      <c r="H8802" s="27">
        <f t="shared" si="137"/>
        <v>8801</v>
      </c>
      <c r="I8802" s="30" t="str">
        <f>IF(G8802='Check Register'!$E$1,H8802,"")</f>
        <v/>
      </c>
      <c r="J8802" s="16" t="str">
        <f>IFERROR(SMALL($I$2:$I$100001,H8802),"")</f>
        <v/>
      </c>
    </row>
    <row r="8803" spans="1:10" x14ac:dyDescent="0.3">
      <c r="A8803" t="s">
        <v>197</v>
      </c>
      <c r="B8803" t="s">
        <v>70</v>
      </c>
      <c r="C8803" s="7">
        <v>43791</v>
      </c>
      <c r="E8803" s="27">
        <v>688.93</v>
      </c>
      <c r="G8803" s="27" t="str">
        <f>VLOOKUP(C8803,W:Y,3,TRUE)</f>
        <v>Nov 19</v>
      </c>
      <c r="H8803" s="27">
        <f t="shared" si="137"/>
        <v>8802</v>
      </c>
      <c r="I8803" s="30" t="str">
        <f>IF(G8803='Check Register'!$E$1,H8803,"")</f>
        <v/>
      </c>
      <c r="J8803" s="16" t="str">
        <f>IFERROR(SMALL($I$2:$I$100001,H8803),"")</f>
        <v/>
      </c>
    </row>
    <row r="8804" spans="1:10" x14ac:dyDescent="0.3">
      <c r="A8804" t="s">
        <v>197</v>
      </c>
      <c r="B8804" t="s">
        <v>33</v>
      </c>
      <c r="C8804" s="7">
        <v>43791</v>
      </c>
      <c r="E8804" s="27">
        <v>3949.84</v>
      </c>
      <c r="G8804" s="27" t="str">
        <f>VLOOKUP(C8804,W:Y,3,TRUE)</f>
        <v>Nov 19</v>
      </c>
      <c r="H8804" s="27">
        <f t="shared" si="137"/>
        <v>8803</v>
      </c>
      <c r="I8804" s="30" t="str">
        <f>IF(G8804='Check Register'!$E$1,H8804,"")</f>
        <v/>
      </c>
      <c r="J8804" s="16" t="str">
        <f>IFERROR(SMALL($I$2:$I$100001,H8804),"")</f>
        <v/>
      </c>
    </row>
    <row r="8805" spans="1:10" x14ac:dyDescent="0.3">
      <c r="A8805" t="s">
        <v>197</v>
      </c>
      <c r="B8805" t="s">
        <v>43</v>
      </c>
      <c r="C8805" s="7">
        <v>43791</v>
      </c>
      <c r="E8805" s="27">
        <v>7693</v>
      </c>
      <c r="G8805" s="27" t="str">
        <f>VLOOKUP(C8805,W:Y,3,TRUE)</f>
        <v>Nov 19</v>
      </c>
      <c r="H8805" s="27">
        <f t="shared" si="137"/>
        <v>8804</v>
      </c>
      <c r="I8805" s="30" t="str">
        <f>IF(G8805='Check Register'!$E$1,H8805,"")</f>
        <v/>
      </c>
      <c r="J8805" s="16" t="str">
        <f>IFERROR(SMALL($I$2:$I$100001,H8805),"")</f>
        <v/>
      </c>
    </row>
    <row r="8806" spans="1:10" x14ac:dyDescent="0.3">
      <c r="A8806" t="s">
        <v>754</v>
      </c>
      <c r="B8806" t="s">
        <v>8</v>
      </c>
      <c r="C8806" s="7">
        <v>43791</v>
      </c>
      <c r="E8806" s="27">
        <v>9008.26</v>
      </c>
      <c r="G8806" s="27" t="str">
        <f>VLOOKUP(C8806,W:Y,3,TRUE)</f>
        <v>Nov 19</v>
      </c>
      <c r="H8806" s="27">
        <f t="shared" si="137"/>
        <v>8805</v>
      </c>
      <c r="I8806" s="30" t="str">
        <f>IF(G8806='Check Register'!$E$1,H8806,"")</f>
        <v/>
      </c>
      <c r="J8806" s="16" t="str">
        <f>IFERROR(SMALL($I$2:$I$100001,H8806),"")</f>
        <v/>
      </c>
    </row>
    <row r="8807" spans="1:10" x14ac:dyDescent="0.3">
      <c r="A8807" t="s">
        <v>145</v>
      </c>
      <c r="B8807" t="s">
        <v>28</v>
      </c>
      <c r="C8807" s="7">
        <v>43791</v>
      </c>
      <c r="E8807" s="27">
        <v>14000</v>
      </c>
      <c r="G8807" s="27" t="str">
        <f>VLOOKUP(C8807,W:Y,3,TRUE)</f>
        <v>Nov 19</v>
      </c>
      <c r="H8807" s="27">
        <f t="shared" si="137"/>
        <v>8806</v>
      </c>
      <c r="I8807" s="30" t="str">
        <f>IF(G8807='Check Register'!$E$1,H8807,"")</f>
        <v/>
      </c>
      <c r="J8807" s="16" t="str">
        <f>IFERROR(SMALL($I$2:$I$100001,H8807),"")</f>
        <v/>
      </c>
    </row>
    <row r="8808" spans="1:10" x14ac:dyDescent="0.3">
      <c r="A8808" t="s">
        <v>145</v>
      </c>
      <c r="B8808" t="s">
        <v>35</v>
      </c>
      <c r="C8808" s="7">
        <v>43791</v>
      </c>
      <c r="E8808" s="27">
        <v>900</v>
      </c>
      <c r="G8808" s="27" t="str">
        <f>VLOOKUP(C8808,W:Y,3,TRUE)</f>
        <v>Nov 19</v>
      </c>
      <c r="H8808" s="27">
        <f t="shared" si="137"/>
        <v>8807</v>
      </c>
      <c r="I8808" s="30" t="str">
        <f>IF(G8808='Check Register'!$E$1,H8808,"")</f>
        <v/>
      </c>
      <c r="J8808" s="16" t="str">
        <f>IFERROR(SMALL($I$2:$I$100001,H8808),"")</f>
        <v/>
      </c>
    </row>
    <row r="8809" spans="1:10" x14ac:dyDescent="0.3">
      <c r="A8809" t="s">
        <v>145</v>
      </c>
      <c r="B8809" t="s">
        <v>89</v>
      </c>
      <c r="C8809" s="7">
        <v>43791</v>
      </c>
      <c r="E8809" s="27">
        <v>850</v>
      </c>
      <c r="G8809" s="27" t="str">
        <f>VLOOKUP(C8809,W:Y,3,TRUE)</f>
        <v>Nov 19</v>
      </c>
      <c r="H8809" s="27">
        <f t="shared" si="137"/>
        <v>8808</v>
      </c>
      <c r="I8809" s="30" t="str">
        <f>IF(G8809='Check Register'!$E$1,H8809,"")</f>
        <v/>
      </c>
      <c r="J8809" s="16" t="str">
        <f>IFERROR(SMALL($I$2:$I$100001,H8809),"")</f>
        <v/>
      </c>
    </row>
    <row r="8810" spans="1:10" x14ac:dyDescent="0.3">
      <c r="A8810" t="s">
        <v>281</v>
      </c>
      <c r="B8810" t="s">
        <v>89</v>
      </c>
      <c r="C8810" s="7">
        <v>43791</v>
      </c>
      <c r="E8810" s="27">
        <v>551.97</v>
      </c>
      <c r="G8810" s="27" t="str">
        <f>VLOOKUP(C8810,W:Y,3,TRUE)</f>
        <v>Nov 19</v>
      </c>
      <c r="H8810" s="27">
        <f t="shared" si="137"/>
        <v>8809</v>
      </c>
      <c r="I8810" s="30" t="str">
        <f>IF(G8810='Check Register'!$E$1,H8810,"")</f>
        <v/>
      </c>
      <c r="J8810" s="16" t="str">
        <f>IFERROR(SMALL($I$2:$I$100001,H8810),"")</f>
        <v/>
      </c>
    </row>
    <row r="8811" spans="1:10" x14ac:dyDescent="0.3">
      <c r="A8811" t="s">
        <v>487</v>
      </c>
      <c r="B8811" t="s">
        <v>22</v>
      </c>
      <c r="C8811" s="7">
        <v>43791</v>
      </c>
      <c r="E8811" s="27">
        <v>355.8</v>
      </c>
      <c r="G8811" s="27" t="str">
        <f>VLOOKUP(C8811,W:Y,3,TRUE)</f>
        <v>Nov 19</v>
      </c>
      <c r="H8811" s="27">
        <f t="shared" si="137"/>
        <v>8810</v>
      </c>
      <c r="I8811" s="30" t="str">
        <f>IF(G8811='Check Register'!$E$1,H8811,"")</f>
        <v/>
      </c>
      <c r="J8811" s="16" t="str">
        <f>IFERROR(SMALL($I$2:$I$100001,H8811),"")</f>
        <v/>
      </c>
    </row>
    <row r="8812" spans="1:10" x14ac:dyDescent="0.3">
      <c r="A8812" t="s">
        <v>335</v>
      </c>
      <c r="B8812" t="s">
        <v>102</v>
      </c>
      <c r="C8812" s="7">
        <v>43791</v>
      </c>
      <c r="E8812" s="27">
        <v>13912.39</v>
      </c>
      <c r="G8812" s="27" t="str">
        <f>VLOOKUP(C8812,W:Y,3,TRUE)</f>
        <v>Nov 19</v>
      </c>
      <c r="H8812" s="27">
        <f t="shared" si="137"/>
        <v>8811</v>
      </c>
      <c r="I8812" s="30" t="str">
        <f>IF(G8812='Check Register'!$E$1,H8812,"")</f>
        <v/>
      </c>
      <c r="J8812" s="16" t="str">
        <f>IFERROR(SMALL($I$2:$I$100001,H8812),"")</f>
        <v/>
      </c>
    </row>
    <row r="8813" spans="1:10" x14ac:dyDescent="0.3">
      <c r="A8813" t="s">
        <v>107</v>
      </c>
      <c r="B8813" t="s">
        <v>28</v>
      </c>
      <c r="C8813" s="7">
        <v>43791</v>
      </c>
      <c r="E8813" s="27">
        <v>13279</v>
      </c>
      <c r="G8813" s="27" t="str">
        <f>VLOOKUP(C8813,W:Y,3,TRUE)</f>
        <v>Nov 19</v>
      </c>
      <c r="H8813" s="27">
        <f t="shared" si="137"/>
        <v>8812</v>
      </c>
      <c r="I8813" s="30" t="str">
        <f>IF(G8813='Check Register'!$E$1,H8813,"")</f>
        <v/>
      </c>
      <c r="J8813" s="16" t="str">
        <f>IFERROR(SMALL($I$2:$I$100001,H8813),"")</f>
        <v/>
      </c>
    </row>
    <row r="8814" spans="1:10" x14ac:dyDescent="0.3">
      <c r="A8814" t="s">
        <v>108</v>
      </c>
      <c r="B8814" t="s">
        <v>14</v>
      </c>
      <c r="C8814" s="7">
        <v>43791</v>
      </c>
      <c r="E8814" s="27">
        <v>14500</v>
      </c>
      <c r="G8814" s="27" t="str">
        <f>VLOOKUP(C8814,W:Y,3,TRUE)</f>
        <v>Nov 19</v>
      </c>
      <c r="H8814" s="27">
        <f t="shared" si="137"/>
        <v>8813</v>
      </c>
      <c r="I8814" s="30" t="str">
        <f>IF(G8814='Check Register'!$E$1,H8814,"")</f>
        <v/>
      </c>
      <c r="J8814" s="16" t="str">
        <f>IFERROR(SMALL($I$2:$I$100001,H8814),"")</f>
        <v/>
      </c>
    </row>
    <row r="8815" spans="1:10" x14ac:dyDescent="0.3">
      <c r="A8815" t="s">
        <v>672</v>
      </c>
      <c r="B8815" t="s">
        <v>28</v>
      </c>
      <c r="C8815" s="7">
        <v>43791</v>
      </c>
      <c r="E8815" s="27">
        <v>1109.69</v>
      </c>
      <c r="G8815" s="27" t="str">
        <f>VLOOKUP(C8815,W:Y,3,TRUE)</f>
        <v>Nov 19</v>
      </c>
      <c r="H8815" s="27">
        <f t="shared" si="137"/>
        <v>8814</v>
      </c>
      <c r="I8815" s="30" t="str">
        <f>IF(G8815='Check Register'!$E$1,H8815,"")</f>
        <v/>
      </c>
      <c r="J8815" s="16" t="str">
        <f>IFERROR(SMALL($I$2:$I$100001,H8815),"")</f>
        <v/>
      </c>
    </row>
    <row r="8816" spans="1:10" x14ac:dyDescent="0.3">
      <c r="A8816" t="s">
        <v>243</v>
      </c>
      <c r="B8816" t="s">
        <v>131</v>
      </c>
      <c r="C8816" s="7">
        <v>43791</v>
      </c>
      <c r="E8816" s="27">
        <v>1853.11</v>
      </c>
      <c r="G8816" s="27" t="str">
        <f>VLOOKUP(C8816,W:Y,3,TRUE)</f>
        <v>Nov 19</v>
      </c>
      <c r="H8816" s="27">
        <f t="shared" si="137"/>
        <v>8815</v>
      </c>
      <c r="I8816" s="30" t="str">
        <f>IF(G8816='Check Register'!$E$1,H8816,"")</f>
        <v/>
      </c>
      <c r="J8816" s="16" t="str">
        <f>IFERROR(SMALL($I$2:$I$100001,H8816),"")</f>
        <v/>
      </c>
    </row>
    <row r="8817" spans="1:10" x14ac:dyDescent="0.3">
      <c r="A8817" t="s">
        <v>243</v>
      </c>
      <c r="B8817" t="s">
        <v>208</v>
      </c>
      <c r="C8817" s="7">
        <v>43791</v>
      </c>
      <c r="E8817" s="27">
        <v>30.96</v>
      </c>
      <c r="G8817" s="27" t="str">
        <f>VLOOKUP(C8817,W:Y,3,TRUE)</f>
        <v>Nov 19</v>
      </c>
      <c r="H8817" s="27">
        <f t="shared" si="137"/>
        <v>8816</v>
      </c>
      <c r="I8817" s="30" t="str">
        <f>IF(G8817='Check Register'!$E$1,H8817,"")</f>
        <v/>
      </c>
      <c r="J8817" s="16" t="str">
        <f>IFERROR(SMALL($I$2:$I$100001,H8817),"")</f>
        <v/>
      </c>
    </row>
    <row r="8818" spans="1:10" x14ac:dyDescent="0.3">
      <c r="A8818" t="s">
        <v>467</v>
      </c>
      <c r="B8818" t="s">
        <v>131</v>
      </c>
      <c r="C8818" s="7">
        <v>43791</v>
      </c>
      <c r="E8818" s="27">
        <v>966.1</v>
      </c>
      <c r="G8818" s="27" t="str">
        <f>VLOOKUP(C8818,W:Y,3,TRUE)</f>
        <v>Nov 19</v>
      </c>
      <c r="H8818" s="27">
        <f t="shared" si="137"/>
        <v>8817</v>
      </c>
      <c r="I8818" s="30" t="str">
        <f>IF(G8818='Check Register'!$E$1,H8818,"")</f>
        <v/>
      </c>
      <c r="J8818" s="16" t="str">
        <f>IFERROR(SMALL($I$2:$I$100001,H8818),"")</f>
        <v/>
      </c>
    </row>
    <row r="8819" spans="1:10" x14ac:dyDescent="0.3">
      <c r="A8819" t="s">
        <v>581</v>
      </c>
      <c r="B8819" t="s">
        <v>180</v>
      </c>
      <c r="C8819" s="7">
        <v>43791</v>
      </c>
      <c r="E8819" s="27">
        <v>3170.76</v>
      </c>
      <c r="G8819" s="27" t="str">
        <f>VLOOKUP(C8819,W:Y,3,TRUE)</f>
        <v>Nov 19</v>
      </c>
      <c r="H8819" s="27">
        <f t="shared" si="137"/>
        <v>8818</v>
      </c>
      <c r="I8819" s="30" t="str">
        <f>IF(G8819='Check Register'!$E$1,H8819,"")</f>
        <v/>
      </c>
      <c r="J8819" s="16" t="str">
        <f>IFERROR(SMALL($I$2:$I$100001,H8819),"")</f>
        <v/>
      </c>
    </row>
    <row r="8820" spans="1:10" x14ac:dyDescent="0.3">
      <c r="A8820" t="s">
        <v>747</v>
      </c>
      <c r="B8820" t="s">
        <v>115</v>
      </c>
      <c r="C8820" s="7">
        <v>43791</v>
      </c>
      <c r="E8820" s="27">
        <v>16384.45</v>
      </c>
      <c r="G8820" s="27" t="str">
        <f>VLOOKUP(C8820,W:Y,3,TRUE)</f>
        <v>Nov 19</v>
      </c>
      <c r="H8820" s="27">
        <f t="shared" si="137"/>
        <v>8819</v>
      </c>
      <c r="I8820" s="30" t="str">
        <f>IF(G8820='Check Register'!$E$1,H8820,"")</f>
        <v/>
      </c>
      <c r="J8820" s="16" t="str">
        <f>IFERROR(SMALL($I$2:$I$100001,H8820),"")</f>
        <v/>
      </c>
    </row>
    <row r="8821" spans="1:10" x14ac:dyDescent="0.3">
      <c r="A8821" t="s">
        <v>757</v>
      </c>
      <c r="B8821" t="s">
        <v>8</v>
      </c>
      <c r="C8821" s="7">
        <v>43791</v>
      </c>
      <c r="E8821" s="27">
        <v>192.94</v>
      </c>
      <c r="G8821" s="27" t="str">
        <f>VLOOKUP(C8821,W:Y,3,TRUE)</f>
        <v>Nov 19</v>
      </c>
      <c r="H8821" s="27">
        <f t="shared" si="137"/>
        <v>8820</v>
      </c>
      <c r="I8821" s="30" t="str">
        <f>IF(G8821='Check Register'!$E$1,H8821,"")</f>
        <v/>
      </c>
      <c r="J8821" s="16" t="str">
        <f>IFERROR(SMALL($I$2:$I$100001,H8821),"")</f>
        <v/>
      </c>
    </row>
    <row r="8822" spans="1:10" x14ac:dyDescent="0.3">
      <c r="A8822" t="s">
        <v>49</v>
      </c>
      <c r="B8822" t="s">
        <v>14</v>
      </c>
      <c r="C8822" s="7">
        <v>43791</v>
      </c>
      <c r="E8822" s="27">
        <v>9766.43</v>
      </c>
      <c r="G8822" s="27" t="str">
        <f>VLOOKUP(C8822,W:Y,3,TRUE)</f>
        <v>Nov 19</v>
      </c>
      <c r="H8822" s="27">
        <f t="shared" si="137"/>
        <v>8821</v>
      </c>
      <c r="I8822" s="30" t="str">
        <f>IF(G8822='Check Register'!$E$1,H8822,"")</f>
        <v/>
      </c>
      <c r="J8822" s="16" t="str">
        <f>IFERROR(SMALL($I$2:$I$100001,H8822),"")</f>
        <v/>
      </c>
    </row>
    <row r="8823" spans="1:10" x14ac:dyDescent="0.3">
      <c r="A8823" t="s">
        <v>603</v>
      </c>
      <c r="B8823" t="s">
        <v>14</v>
      </c>
      <c r="C8823" s="7">
        <v>43791</v>
      </c>
      <c r="E8823" s="27">
        <v>700</v>
      </c>
      <c r="G8823" s="27" t="str">
        <f>VLOOKUP(C8823,W:Y,3,TRUE)</f>
        <v>Nov 19</v>
      </c>
      <c r="H8823" s="27">
        <f t="shared" si="137"/>
        <v>8822</v>
      </c>
      <c r="I8823" s="30" t="str">
        <f>IF(G8823='Check Register'!$E$1,H8823,"")</f>
        <v/>
      </c>
      <c r="J8823" s="16" t="str">
        <f>IFERROR(SMALL($I$2:$I$100001,H8823),"")</f>
        <v/>
      </c>
    </row>
    <row r="8824" spans="1:10" x14ac:dyDescent="0.3">
      <c r="A8824" t="s">
        <v>113</v>
      </c>
      <c r="B8824" t="s">
        <v>12</v>
      </c>
      <c r="C8824" s="7">
        <v>43791</v>
      </c>
      <c r="E8824" s="27">
        <v>77.989999999999995</v>
      </c>
      <c r="G8824" s="27" t="str">
        <f>VLOOKUP(C8824,W:Y,3,TRUE)</f>
        <v>Nov 19</v>
      </c>
      <c r="H8824" s="27">
        <f t="shared" si="137"/>
        <v>8823</v>
      </c>
      <c r="I8824" s="30" t="str">
        <f>IF(G8824='Check Register'!$E$1,H8824,"")</f>
        <v/>
      </c>
      <c r="J8824" s="16" t="str">
        <f>IFERROR(SMALL($I$2:$I$100001,H8824),"")</f>
        <v/>
      </c>
    </row>
    <row r="8825" spans="1:10" x14ac:dyDescent="0.3">
      <c r="A8825" t="s">
        <v>114</v>
      </c>
      <c r="B8825" t="s">
        <v>115</v>
      </c>
      <c r="C8825" s="7">
        <v>43791</v>
      </c>
      <c r="E8825" s="27">
        <v>4431.95</v>
      </c>
      <c r="G8825" s="27" t="str">
        <f>VLOOKUP(C8825,W:Y,3,TRUE)</f>
        <v>Nov 19</v>
      </c>
      <c r="H8825" s="27">
        <f t="shared" si="137"/>
        <v>8824</v>
      </c>
      <c r="I8825" s="30" t="str">
        <f>IF(G8825='Check Register'!$E$1,H8825,"")</f>
        <v/>
      </c>
      <c r="J8825" s="16" t="str">
        <f>IFERROR(SMALL($I$2:$I$100001,H8825),"")</f>
        <v/>
      </c>
    </row>
    <row r="8826" spans="1:10" x14ac:dyDescent="0.3">
      <c r="A8826" t="s">
        <v>116</v>
      </c>
      <c r="B8826" t="s">
        <v>45</v>
      </c>
      <c r="C8826" s="7">
        <v>43791</v>
      </c>
      <c r="E8826" s="27">
        <v>1843.12</v>
      </c>
      <c r="G8826" s="27" t="str">
        <f>VLOOKUP(C8826,W:Y,3,TRUE)</f>
        <v>Nov 19</v>
      </c>
      <c r="H8826" s="27">
        <f t="shared" si="137"/>
        <v>8825</v>
      </c>
      <c r="I8826" s="30" t="str">
        <f>IF(G8826='Check Register'!$E$1,H8826,"")</f>
        <v/>
      </c>
      <c r="J8826" s="16" t="str">
        <f>IFERROR(SMALL($I$2:$I$100001,H8826),"")</f>
        <v/>
      </c>
    </row>
    <row r="8827" spans="1:10" x14ac:dyDescent="0.3">
      <c r="A8827" t="s">
        <v>276</v>
      </c>
      <c r="B8827" t="s">
        <v>148</v>
      </c>
      <c r="C8827" s="7">
        <v>43791</v>
      </c>
      <c r="E8827" s="27">
        <v>100</v>
      </c>
      <c r="G8827" s="27" t="str">
        <f>VLOOKUP(C8827,W:Y,3,TRUE)</f>
        <v>Nov 19</v>
      </c>
      <c r="H8827" s="27">
        <f t="shared" si="137"/>
        <v>8826</v>
      </c>
      <c r="I8827" s="30" t="str">
        <f>IF(G8827='Check Register'!$E$1,H8827,"")</f>
        <v/>
      </c>
      <c r="J8827" s="16" t="str">
        <f>IFERROR(SMALL($I$2:$I$100001,H8827),"")</f>
        <v/>
      </c>
    </row>
    <row r="8828" spans="1:10" x14ac:dyDescent="0.3">
      <c r="A8828" t="s">
        <v>628</v>
      </c>
      <c r="B8828" t="s">
        <v>28</v>
      </c>
      <c r="C8828" s="7">
        <v>43791</v>
      </c>
      <c r="E8828" s="27">
        <v>264183.09000000003</v>
      </c>
      <c r="G8828" s="27" t="str">
        <f>VLOOKUP(C8828,W:Y,3,TRUE)</f>
        <v>Nov 19</v>
      </c>
      <c r="H8828" s="27">
        <f t="shared" si="137"/>
        <v>8827</v>
      </c>
      <c r="I8828" s="30" t="str">
        <f>IF(G8828='Check Register'!$E$1,H8828,"")</f>
        <v/>
      </c>
      <c r="J8828" s="16" t="str">
        <f>IFERROR(SMALL($I$2:$I$100001,H8828),"")</f>
        <v/>
      </c>
    </row>
    <row r="8829" spans="1:10" x14ac:dyDescent="0.3">
      <c r="A8829" t="s">
        <v>655</v>
      </c>
      <c r="B8829" t="s">
        <v>6</v>
      </c>
      <c r="C8829" s="7">
        <v>43791</v>
      </c>
      <c r="E8829" s="31">
        <v>286533.69</v>
      </c>
      <c r="G8829" s="27" t="str">
        <f>VLOOKUP(C8829,W:Y,3,TRUE)</f>
        <v>Nov 19</v>
      </c>
      <c r="H8829" s="27">
        <f t="shared" si="137"/>
        <v>8828</v>
      </c>
      <c r="I8829" s="30" t="str">
        <f>IF(G8829='Check Register'!$E$1,H8829,"")</f>
        <v/>
      </c>
      <c r="J8829" s="16" t="str">
        <f>IFERROR(SMALL($I$2:$I$100001,H8829),"")</f>
        <v/>
      </c>
    </row>
    <row r="8830" spans="1:10" x14ac:dyDescent="0.3">
      <c r="A8830" t="s">
        <v>56</v>
      </c>
      <c r="B8830" t="s">
        <v>12</v>
      </c>
      <c r="C8830" s="7">
        <v>43791</v>
      </c>
      <c r="E8830" s="27">
        <v>1105.78</v>
      </c>
      <c r="G8830" s="27" t="str">
        <f>VLOOKUP(C8830,W:Y,3,TRUE)</f>
        <v>Nov 19</v>
      </c>
      <c r="H8830" s="27">
        <f t="shared" si="137"/>
        <v>8829</v>
      </c>
      <c r="I8830" s="30" t="str">
        <f>IF(G8830='Check Register'!$E$1,H8830,"")</f>
        <v/>
      </c>
      <c r="J8830" s="16" t="str">
        <f>IFERROR(SMALL($I$2:$I$100001,H8830),"")</f>
        <v/>
      </c>
    </row>
    <row r="8831" spans="1:10" x14ac:dyDescent="0.3">
      <c r="A8831" t="s">
        <v>157</v>
      </c>
      <c r="B8831" t="s">
        <v>89</v>
      </c>
      <c r="C8831" s="7">
        <v>43791</v>
      </c>
      <c r="E8831" s="27">
        <v>98.01</v>
      </c>
      <c r="G8831" s="27" t="str">
        <f>VLOOKUP(C8831,W:Y,3,TRUE)</f>
        <v>Nov 19</v>
      </c>
      <c r="H8831" s="27">
        <f t="shared" si="137"/>
        <v>8830</v>
      </c>
      <c r="I8831" s="30" t="str">
        <f>IF(G8831='Check Register'!$E$1,H8831,"")</f>
        <v/>
      </c>
      <c r="J8831" s="16" t="str">
        <f>IFERROR(SMALL($I$2:$I$100001,H8831),"")</f>
        <v/>
      </c>
    </row>
    <row r="8832" spans="1:10" x14ac:dyDescent="0.3">
      <c r="A8832" t="s">
        <v>60</v>
      </c>
      <c r="B8832" t="s">
        <v>61</v>
      </c>
      <c r="C8832" s="7">
        <v>43791</v>
      </c>
      <c r="E8832" s="27">
        <v>274.89</v>
      </c>
      <c r="G8832" s="27" t="str">
        <f>VLOOKUP(C8832,W:Y,3,TRUE)</f>
        <v>Nov 19</v>
      </c>
      <c r="H8832" s="27">
        <f t="shared" si="137"/>
        <v>8831</v>
      </c>
      <c r="I8832" s="30" t="str">
        <f>IF(G8832='Check Register'!$E$1,H8832,"")</f>
        <v/>
      </c>
      <c r="J8832" s="16" t="str">
        <f>IFERROR(SMALL($I$2:$I$100001,H8832),"")</f>
        <v/>
      </c>
    </row>
    <row r="8833" spans="1:10" x14ac:dyDescent="0.3">
      <c r="A8833" t="s">
        <v>63</v>
      </c>
      <c r="B8833" t="s">
        <v>22</v>
      </c>
      <c r="C8833" s="7">
        <v>43791</v>
      </c>
      <c r="E8833" s="27">
        <v>135</v>
      </c>
      <c r="G8833" s="27" t="str">
        <f>VLOOKUP(C8833,W:Y,3,TRUE)</f>
        <v>Nov 19</v>
      </c>
      <c r="H8833" s="27">
        <f t="shared" si="137"/>
        <v>8832</v>
      </c>
      <c r="I8833" s="30" t="str">
        <f>IF(G8833='Check Register'!$E$1,H8833,"")</f>
        <v/>
      </c>
      <c r="J8833" s="16" t="str">
        <f>IFERROR(SMALL($I$2:$I$100001,H8833),"")</f>
        <v/>
      </c>
    </row>
    <row r="8834" spans="1:10" x14ac:dyDescent="0.3">
      <c r="A8834" t="s">
        <v>369</v>
      </c>
      <c r="B8834" t="s">
        <v>39</v>
      </c>
      <c r="C8834" s="7">
        <v>43791</v>
      </c>
      <c r="E8834" s="27">
        <v>250</v>
      </c>
      <c r="G8834" s="27" t="str">
        <f>VLOOKUP(C8834,W:Y,3,TRUE)</f>
        <v>Nov 19</v>
      </c>
      <c r="H8834" s="27">
        <f t="shared" si="137"/>
        <v>8833</v>
      </c>
      <c r="I8834" s="30" t="str">
        <f>IF(G8834='Check Register'!$E$1,H8834,"")</f>
        <v/>
      </c>
      <c r="J8834" s="16" t="str">
        <f>IFERROR(SMALL($I$2:$I$100001,H8834),"")</f>
        <v/>
      </c>
    </row>
    <row r="8835" spans="1:10" x14ac:dyDescent="0.3">
      <c r="A8835" t="s">
        <v>211</v>
      </c>
      <c r="B8835" t="s">
        <v>212</v>
      </c>
      <c r="C8835" s="7">
        <v>43791</v>
      </c>
      <c r="E8835" s="27">
        <v>1407</v>
      </c>
      <c r="G8835" s="27" t="str">
        <f>VLOOKUP(C8835,W:Y,3,TRUE)</f>
        <v>Nov 19</v>
      </c>
      <c r="H8835" s="27">
        <f t="shared" ref="H8835:H8898" si="138">1+H8834</f>
        <v>8834</v>
      </c>
      <c r="I8835" s="30" t="str">
        <f>IF(G8835='Check Register'!$E$1,H8835,"")</f>
        <v/>
      </c>
      <c r="J8835" s="16" t="str">
        <f>IFERROR(SMALL($I$2:$I$100001,H8835),"")</f>
        <v/>
      </c>
    </row>
    <row r="8836" spans="1:10" x14ac:dyDescent="0.3">
      <c r="A8836" t="s">
        <v>237</v>
      </c>
      <c r="B8836" t="s">
        <v>45</v>
      </c>
      <c r="C8836" s="7">
        <v>43791</v>
      </c>
      <c r="E8836" s="27">
        <v>44.8</v>
      </c>
      <c r="G8836" s="27" t="str">
        <f>VLOOKUP(C8836,W:Y,3,TRUE)</f>
        <v>Nov 19</v>
      </c>
      <c r="H8836" s="27">
        <f t="shared" si="138"/>
        <v>8835</v>
      </c>
      <c r="I8836" s="30" t="str">
        <f>IF(G8836='Check Register'!$E$1,H8836,"")</f>
        <v/>
      </c>
      <c r="J8836" s="16" t="str">
        <f>IFERROR(SMALL($I$2:$I$100001,H8836),"")</f>
        <v/>
      </c>
    </row>
    <row r="8837" spans="1:10" x14ac:dyDescent="0.3">
      <c r="A8837" t="s">
        <v>637</v>
      </c>
      <c r="B8837" t="s">
        <v>22</v>
      </c>
      <c r="C8837" s="7">
        <v>43791</v>
      </c>
      <c r="E8837" s="27">
        <v>1821.72</v>
      </c>
      <c r="G8837" s="27" t="str">
        <f>VLOOKUP(C8837,W:Y,3,TRUE)</f>
        <v>Nov 19</v>
      </c>
      <c r="H8837" s="27">
        <f t="shared" si="138"/>
        <v>8836</v>
      </c>
      <c r="I8837" s="30" t="str">
        <f>IF(G8837='Check Register'!$E$1,H8837,"")</f>
        <v/>
      </c>
      <c r="J8837" s="16" t="str">
        <f>IFERROR(SMALL($I$2:$I$100001,H8837),"")</f>
        <v/>
      </c>
    </row>
    <row r="8838" spans="1:10" x14ac:dyDescent="0.3">
      <c r="A8838" t="s">
        <v>230</v>
      </c>
      <c r="B8838" t="s">
        <v>28</v>
      </c>
      <c r="C8838" s="7">
        <v>43791</v>
      </c>
      <c r="E8838" s="27">
        <v>4217.5</v>
      </c>
      <c r="G8838" s="27" t="str">
        <f>VLOOKUP(C8838,W:Y,3,TRUE)</f>
        <v>Nov 19</v>
      </c>
      <c r="H8838" s="27">
        <f t="shared" si="138"/>
        <v>8837</v>
      </c>
      <c r="I8838" s="30" t="str">
        <f>IF(G8838='Check Register'!$E$1,H8838,"")</f>
        <v/>
      </c>
      <c r="J8838" s="16" t="str">
        <f>IFERROR(SMALL($I$2:$I$100001,H8838),"")</f>
        <v/>
      </c>
    </row>
    <row r="8839" spans="1:10" x14ac:dyDescent="0.3">
      <c r="A8839" t="s">
        <v>611</v>
      </c>
      <c r="B8839" t="s">
        <v>171</v>
      </c>
      <c r="C8839" s="7">
        <v>43791</v>
      </c>
      <c r="E8839" s="27">
        <v>780.9</v>
      </c>
      <c r="G8839" s="27" t="str">
        <f>VLOOKUP(C8839,W:Y,3,TRUE)</f>
        <v>Nov 19</v>
      </c>
      <c r="H8839" s="27">
        <f t="shared" si="138"/>
        <v>8838</v>
      </c>
      <c r="I8839" s="30" t="str">
        <f>IF(G8839='Check Register'!$E$1,H8839,"")</f>
        <v/>
      </c>
      <c r="J8839" s="16" t="str">
        <f>IFERROR(SMALL($I$2:$I$100001,H8839),"")</f>
        <v/>
      </c>
    </row>
    <row r="8840" spans="1:10" x14ac:dyDescent="0.3">
      <c r="A8840" t="s">
        <v>74</v>
      </c>
      <c r="B8840" t="s">
        <v>45</v>
      </c>
      <c r="C8840" s="7">
        <v>43791</v>
      </c>
      <c r="E8840" s="27">
        <v>66</v>
      </c>
      <c r="G8840" s="27" t="str">
        <f>VLOOKUP(C8840,W:Y,3,TRUE)</f>
        <v>Nov 19</v>
      </c>
      <c r="H8840" s="27">
        <f t="shared" si="138"/>
        <v>8839</v>
      </c>
      <c r="I8840" s="30" t="str">
        <f>IF(G8840='Check Register'!$E$1,H8840,"")</f>
        <v/>
      </c>
      <c r="J8840" s="16" t="str">
        <f>IFERROR(SMALL($I$2:$I$100001,H8840),"")</f>
        <v/>
      </c>
    </row>
    <row r="8841" spans="1:10" x14ac:dyDescent="0.3">
      <c r="A8841" t="s">
        <v>76</v>
      </c>
      <c r="B8841" t="s">
        <v>166</v>
      </c>
      <c r="C8841" s="7">
        <v>43791</v>
      </c>
      <c r="E8841" s="27">
        <v>868359.38</v>
      </c>
      <c r="G8841" s="27" t="str">
        <f>VLOOKUP(C8841,W:Y,3,TRUE)</f>
        <v>Nov 19</v>
      </c>
      <c r="H8841" s="27">
        <f t="shared" si="138"/>
        <v>8840</v>
      </c>
      <c r="I8841" s="30" t="str">
        <f>IF(G8841='Check Register'!$E$1,H8841,"")</f>
        <v/>
      </c>
      <c r="J8841" s="16" t="str">
        <f>IFERROR(SMALL($I$2:$I$100001,H8841),"")</f>
        <v/>
      </c>
    </row>
    <row r="8842" spans="1:10" x14ac:dyDescent="0.3">
      <c r="A8842" t="s">
        <v>79</v>
      </c>
      <c r="B8842" t="s">
        <v>39</v>
      </c>
      <c r="C8842" s="7">
        <v>43791</v>
      </c>
      <c r="E8842" s="27">
        <v>6000</v>
      </c>
      <c r="G8842" s="27" t="str">
        <f>VLOOKUP(C8842,W:Y,3,TRUE)</f>
        <v>Nov 19</v>
      </c>
      <c r="H8842" s="27">
        <f t="shared" si="138"/>
        <v>8841</v>
      </c>
      <c r="I8842" s="30" t="str">
        <f>IF(G8842='Check Register'!$E$1,H8842,"")</f>
        <v/>
      </c>
      <c r="J8842" s="16" t="str">
        <f>IFERROR(SMALL($I$2:$I$100001,H8842),"")</f>
        <v/>
      </c>
    </row>
    <row r="8843" spans="1:10" x14ac:dyDescent="0.3">
      <c r="A8843" t="s">
        <v>670</v>
      </c>
      <c r="B8843" t="s">
        <v>39</v>
      </c>
      <c r="C8843" s="7">
        <v>43791</v>
      </c>
      <c r="E8843" s="27">
        <v>3260.61</v>
      </c>
      <c r="G8843" s="27" t="str">
        <f>VLOOKUP(C8843,W:Y,3,TRUE)</f>
        <v>Nov 19</v>
      </c>
      <c r="H8843" s="27">
        <f t="shared" si="138"/>
        <v>8842</v>
      </c>
      <c r="I8843" s="30" t="str">
        <f>IF(G8843='Check Register'!$E$1,H8843,"")</f>
        <v/>
      </c>
      <c r="J8843" s="16" t="str">
        <f>IFERROR(SMALL($I$2:$I$100001,H8843),"")</f>
        <v/>
      </c>
    </row>
    <row r="8844" spans="1:10" x14ac:dyDescent="0.3">
      <c r="A8844" t="s">
        <v>536</v>
      </c>
      <c r="B8844" t="s">
        <v>11</v>
      </c>
      <c r="C8844" s="7">
        <v>43791</v>
      </c>
      <c r="E8844" s="27">
        <v>5085.38</v>
      </c>
      <c r="G8844" s="27" t="str">
        <f>VLOOKUP(C8844,W:Y,3,TRUE)</f>
        <v>Nov 19</v>
      </c>
      <c r="H8844" s="27">
        <f t="shared" si="138"/>
        <v>8843</v>
      </c>
      <c r="I8844" s="30" t="str">
        <f>IF(G8844='Check Register'!$E$1,H8844,"")</f>
        <v/>
      </c>
      <c r="J8844" s="16" t="str">
        <f>IFERROR(SMALL($I$2:$I$100001,H8844),"")</f>
        <v/>
      </c>
    </row>
    <row r="8845" spans="1:10" x14ac:dyDescent="0.3">
      <c r="A8845" t="s">
        <v>536</v>
      </c>
      <c r="B8845" t="s">
        <v>127</v>
      </c>
      <c r="C8845" s="7">
        <v>43791</v>
      </c>
      <c r="E8845" s="27">
        <v>655.98</v>
      </c>
      <c r="G8845" s="27" t="str">
        <f>VLOOKUP(C8845,W:Y,3,TRUE)</f>
        <v>Nov 19</v>
      </c>
      <c r="H8845" s="27">
        <f t="shared" si="138"/>
        <v>8844</v>
      </c>
      <c r="I8845" s="30" t="str">
        <f>IF(G8845='Check Register'!$E$1,H8845,"")</f>
        <v/>
      </c>
      <c r="J8845" s="16" t="str">
        <f>IFERROR(SMALL($I$2:$I$100001,H8845),"")</f>
        <v/>
      </c>
    </row>
    <row r="8846" spans="1:10" x14ac:dyDescent="0.3">
      <c r="A8846" t="s">
        <v>617</v>
      </c>
      <c r="B8846" t="s">
        <v>203</v>
      </c>
      <c r="C8846" s="7">
        <v>43791</v>
      </c>
      <c r="E8846" s="27">
        <v>2000</v>
      </c>
      <c r="G8846" s="27" t="str">
        <f>VLOOKUP(C8846,W:Y,3,TRUE)</f>
        <v>Nov 19</v>
      </c>
      <c r="H8846" s="27">
        <f t="shared" si="138"/>
        <v>8845</v>
      </c>
      <c r="I8846" s="30" t="str">
        <f>IF(G8846='Check Register'!$E$1,H8846,"")</f>
        <v/>
      </c>
      <c r="J8846" s="16" t="str">
        <f>IFERROR(SMALL($I$2:$I$100001,H8846),"")</f>
        <v/>
      </c>
    </row>
    <row r="8847" spans="1:10" x14ac:dyDescent="0.3">
      <c r="A8847" t="s">
        <v>761</v>
      </c>
      <c r="B8847" t="s">
        <v>169</v>
      </c>
      <c r="C8847" s="7">
        <v>43791</v>
      </c>
      <c r="E8847" s="27">
        <v>8</v>
      </c>
      <c r="G8847" s="27" t="str">
        <f>VLOOKUP(C8847,W:Y,3,TRUE)</f>
        <v>Nov 19</v>
      </c>
      <c r="H8847" s="27">
        <f t="shared" si="138"/>
        <v>8846</v>
      </c>
      <c r="I8847" s="30" t="str">
        <f>IF(G8847='Check Register'!$E$1,H8847,"")</f>
        <v/>
      </c>
      <c r="J8847" s="16" t="str">
        <f>IFERROR(SMALL($I$2:$I$100001,H8847),"")</f>
        <v/>
      </c>
    </row>
    <row r="8848" spans="1:10" x14ac:dyDescent="0.3">
      <c r="A8848" t="s">
        <v>460</v>
      </c>
      <c r="B8848" t="s">
        <v>85</v>
      </c>
      <c r="C8848" s="7">
        <v>43791</v>
      </c>
      <c r="E8848" s="27">
        <v>8007.95</v>
      </c>
      <c r="G8848" s="27" t="str">
        <f>VLOOKUP(C8848,W:Y,3,TRUE)</f>
        <v>Nov 19</v>
      </c>
      <c r="H8848" s="27">
        <f t="shared" si="138"/>
        <v>8847</v>
      </c>
      <c r="I8848" s="30" t="str">
        <f>IF(G8848='Check Register'!$E$1,H8848,"")</f>
        <v/>
      </c>
      <c r="J8848" s="16" t="str">
        <f>IFERROR(SMALL($I$2:$I$100001,H8848),"")</f>
        <v/>
      </c>
    </row>
    <row r="8849" spans="1:10" x14ac:dyDescent="0.3">
      <c r="A8849" t="s">
        <v>667</v>
      </c>
      <c r="B8849" t="s">
        <v>18</v>
      </c>
      <c r="C8849" s="7">
        <v>43791</v>
      </c>
      <c r="E8849" s="27">
        <v>249.95</v>
      </c>
      <c r="G8849" s="27" t="str">
        <f>VLOOKUP(C8849,W:Y,3,TRUE)</f>
        <v>Nov 19</v>
      </c>
      <c r="H8849" s="27">
        <f t="shared" si="138"/>
        <v>8848</v>
      </c>
      <c r="I8849" s="30" t="str">
        <f>IF(G8849='Check Register'!$E$1,H8849,"")</f>
        <v/>
      </c>
      <c r="J8849" s="16" t="str">
        <f>IFERROR(SMALL($I$2:$I$100001,H8849),"")</f>
        <v/>
      </c>
    </row>
    <row r="8850" spans="1:10" x14ac:dyDescent="0.3">
      <c r="A8850" t="s">
        <v>661</v>
      </c>
      <c r="B8850" t="s">
        <v>6</v>
      </c>
      <c r="C8850" s="7">
        <v>43796</v>
      </c>
      <c r="E8850" s="31">
        <v>4716.04</v>
      </c>
      <c r="G8850" s="27" t="str">
        <f>VLOOKUP(C8850,W:Y,3,TRUE)</f>
        <v>Nov 19</v>
      </c>
      <c r="H8850" s="27">
        <f t="shared" si="138"/>
        <v>8849</v>
      </c>
      <c r="I8850" s="30" t="str">
        <f>IF(G8850='Check Register'!$E$1,H8850,"")</f>
        <v/>
      </c>
      <c r="J8850" s="16" t="str">
        <f>IFERROR(SMALL($I$2:$I$100001,H8850),"")</f>
        <v/>
      </c>
    </row>
    <row r="8851" spans="1:10" x14ac:dyDescent="0.3">
      <c r="A8851" t="s">
        <v>97</v>
      </c>
      <c r="B8851" t="s">
        <v>6</v>
      </c>
      <c r="C8851" s="7">
        <v>43798</v>
      </c>
      <c r="E8851" s="31">
        <v>137937.70000000001</v>
      </c>
      <c r="G8851" s="27" t="str">
        <f>VLOOKUP(C8851,W:Y,3,TRUE)</f>
        <v>Nov 19</v>
      </c>
      <c r="H8851" s="27">
        <f t="shared" si="138"/>
        <v>8850</v>
      </c>
      <c r="I8851" s="30" t="str">
        <f>IF(G8851='Check Register'!$E$1,H8851,"")</f>
        <v/>
      </c>
      <c r="J8851" s="16" t="str">
        <f>IFERROR(SMALL($I$2:$I$100001,H8851),"")</f>
        <v/>
      </c>
    </row>
    <row r="8852" spans="1:10" x14ac:dyDescent="0.3">
      <c r="A8852" t="s">
        <v>763</v>
      </c>
      <c r="B8852" t="s">
        <v>150</v>
      </c>
      <c r="C8852" s="7">
        <v>43805</v>
      </c>
      <c r="E8852" s="27">
        <v>10</v>
      </c>
      <c r="G8852" s="27" t="str">
        <f>VLOOKUP(C8852,W:Y,3,TRUE)</f>
        <v>Dec 19</v>
      </c>
      <c r="H8852" s="27">
        <f t="shared" si="138"/>
        <v>8851</v>
      </c>
      <c r="I8852" s="30" t="str">
        <f>IF(G8852='Check Register'!$E$1,H8852,"")</f>
        <v/>
      </c>
      <c r="J8852" s="16" t="str">
        <f>IFERROR(SMALL($I$2:$I$100001,H8852),"")</f>
        <v/>
      </c>
    </row>
    <row r="8853" spans="1:10" x14ac:dyDescent="0.3">
      <c r="A8853" t="s">
        <v>10</v>
      </c>
      <c r="B8853" t="s">
        <v>127</v>
      </c>
      <c r="C8853" s="7">
        <v>43805</v>
      </c>
      <c r="E8853" s="27">
        <v>59.96</v>
      </c>
      <c r="G8853" s="27" t="str">
        <f>VLOOKUP(C8853,W:Y,3,TRUE)</f>
        <v>Dec 19</v>
      </c>
      <c r="H8853" s="27">
        <f t="shared" si="138"/>
        <v>8852</v>
      </c>
      <c r="I8853" s="30" t="str">
        <f>IF(G8853='Check Register'!$E$1,H8853,"")</f>
        <v/>
      </c>
      <c r="J8853" s="16" t="str">
        <f>IFERROR(SMALL($I$2:$I$100001,H8853),"")</f>
        <v/>
      </c>
    </row>
    <row r="8854" spans="1:10" x14ac:dyDescent="0.3">
      <c r="A8854" t="s">
        <v>132</v>
      </c>
      <c r="B8854" t="s">
        <v>20</v>
      </c>
      <c r="C8854" s="7">
        <v>43805</v>
      </c>
      <c r="E8854" s="27">
        <v>194.33</v>
      </c>
      <c r="G8854" s="27" t="str">
        <f>VLOOKUP(C8854,W:Y,3,TRUE)</f>
        <v>Dec 19</v>
      </c>
      <c r="H8854" s="27">
        <f t="shared" si="138"/>
        <v>8853</v>
      </c>
      <c r="I8854" s="30" t="str">
        <f>IF(G8854='Check Register'!$E$1,H8854,"")</f>
        <v/>
      </c>
      <c r="J8854" s="16" t="str">
        <f>IFERROR(SMALL($I$2:$I$100001,H8854),"")</f>
        <v/>
      </c>
    </row>
    <row r="8855" spans="1:10" x14ac:dyDescent="0.3">
      <c r="A8855" t="s">
        <v>601</v>
      </c>
      <c r="B8855" t="s">
        <v>89</v>
      </c>
      <c r="C8855" s="7">
        <v>43805</v>
      </c>
      <c r="E8855" s="27">
        <v>240</v>
      </c>
      <c r="G8855" s="27" t="str">
        <f>VLOOKUP(C8855,W:Y,3,TRUE)</f>
        <v>Dec 19</v>
      </c>
      <c r="H8855" s="27">
        <f t="shared" si="138"/>
        <v>8854</v>
      </c>
      <c r="I8855" s="30" t="str">
        <f>IF(G8855='Check Register'!$E$1,H8855,"")</f>
        <v/>
      </c>
      <c r="J8855" s="16" t="str">
        <f>IFERROR(SMALL($I$2:$I$100001,H8855),"")</f>
        <v/>
      </c>
    </row>
    <row r="8856" spans="1:10" x14ac:dyDescent="0.3">
      <c r="A8856" t="s">
        <v>357</v>
      </c>
      <c r="B8856" t="s">
        <v>14</v>
      </c>
      <c r="C8856" s="7">
        <v>43805</v>
      </c>
      <c r="E8856" s="27">
        <v>5178.8</v>
      </c>
      <c r="G8856" s="27" t="str">
        <f>VLOOKUP(C8856,W:Y,3,TRUE)</f>
        <v>Dec 19</v>
      </c>
      <c r="H8856" s="27">
        <f t="shared" si="138"/>
        <v>8855</v>
      </c>
      <c r="I8856" s="30" t="str">
        <f>IF(G8856='Check Register'!$E$1,H8856,"")</f>
        <v/>
      </c>
      <c r="J8856" s="16" t="str">
        <f>IFERROR(SMALL($I$2:$I$100001,H8856),"")</f>
        <v/>
      </c>
    </row>
    <row r="8857" spans="1:10" x14ac:dyDescent="0.3">
      <c r="A8857" t="s">
        <v>175</v>
      </c>
      <c r="B8857" t="s">
        <v>43</v>
      </c>
      <c r="C8857" s="7">
        <v>43805</v>
      </c>
      <c r="E8857" s="27">
        <v>821.38</v>
      </c>
      <c r="G8857" s="27" t="str">
        <f>VLOOKUP(C8857,W:Y,3,TRUE)</f>
        <v>Dec 19</v>
      </c>
      <c r="H8857" s="27">
        <f t="shared" si="138"/>
        <v>8856</v>
      </c>
      <c r="I8857" s="30" t="str">
        <f>IF(G8857='Check Register'!$E$1,H8857,"")</f>
        <v/>
      </c>
      <c r="J8857" s="16" t="str">
        <f>IFERROR(SMALL($I$2:$I$100001,H8857),"")</f>
        <v/>
      </c>
    </row>
    <row r="8858" spans="1:10" x14ac:dyDescent="0.3">
      <c r="A8858" t="s">
        <v>17</v>
      </c>
      <c r="B8858" t="s">
        <v>18</v>
      </c>
      <c r="C8858" s="7">
        <v>43805</v>
      </c>
      <c r="E8858" s="27">
        <v>3637.3</v>
      </c>
      <c r="G8858" s="27" t="str">
        <f>VLOOKUP(C8858,W:Y,3,TRUE)</f>
        <v>Dec 19</v>
      </c>
      <c r="H8858" s="27">
        <f t="shared" si="138"/>
        <v>8857</v>
      </c>
      <c r="I8858" s="30" t="str">
        <f>IF(G8858='Check Register'!$E$1,H8858,"")</f>
        <v/>
      </c>
      <c r="J8858" s="16" t="str">
        <f>IFERROR(SMALL($I$2:$I$100001,H8858),"")</f>
        <v/>
      </c>
    </row>
    <row r="8859" spans="1:10" x14ac:dyDescent="0.3">
      <c r="A8859" t="s">
        <v>651</v>
      </c>
      <c r="B8859" t="s">
        <v>18</v>
      </c>
      <c r="C8859" s="7">
        <v>43805</v>
      </c>
      <c r="E8859" s="27">
        <v>907.85</v>
      </c>
      <c r="G8859" s="27" t="str">
        <f>VLOOKUP(C8859,W:Y,3,TRUE)</f>
        <v>Dec 19</v>
      </c>
      <c r="H8859" s="27">
        <f t="shared" si="138"/>
        <v>8858</v>
      </c>
      <c r="I8859" s="30" t="str">
        <f>IF(G8859='Check Register'!$E$1,H8859,"")</f>
        <v/>
      </c>
      <c r="J8859" s="16" t="str">
        <f>IFERROR(SMALL($I$2:$I$100001,H8859),"")</f>
        <v/>
      </c>
    </row>
    <row r="8860" spans="1:10" x14ac:dyDescent="0.3">
      <c r="A8860" t="s">
        <v>605</v>
      </c>
      <c r="B8860" t="s">
        <v>18</v>
      </c>
      <c r="C8860" s="7">
        <v>43805</v>
      </c>
      <c r="E8860" s="27">
        <v>940.23</v>
      </c>
      <c r="G8860" s="27" t="str">
        <f>VLOOKUP(C8860,W:Y,3,TRUE)</f>
        <v>Dec 19</v>
      </c>
      <c r="H8860" s="27">
        <f t="shared" si="138"/>
        <v>8859</v>
      </c>
      <c r="I8860" s="30" t="str">
        <f>IF(G8860='Check Register'!$E$1,H8860,"")</f>
        <v/>
      </c>
      <c r="J8860" s="16" t="str">
        <f>IFERROR(SMALL($I$2:$I$100001,H8860),"")</f>
        <v/>
      </c>
    </row>
    <row r="8861" spans="1:10" x14ac:dyDescent="0.3">
      <c r="A8861" t="s">
        <v>19</v>
      </c>
      <c r="B8861" t="s">
        <v>20</v>
      </c>
      <c r="C8861" s="7">
        <v>43805</v>
      </c>
      <c r="E8861" s="27">
        <v>1575.34</v>
      </c>
      <c r="G8861" s="27" t="str">
        <f>VLOOKUP(C8861,W:Y,3,TRUE)</f>
        <v>Dec 19</v>
      </c>
      <c r="H8861" s="27">
        <f t="shared" si="138"/>
        <v>8860</v>
      </c>
      <c r="I8861" s="30" t="str">
        <f>IF(G8861='Check Register'!$E$1,H8861,"")</f>
        <v/>
      </c>
      <c r="J8861" s="16" t="str">
        <f>IFERROR(SMALL($I$2:$I$100001,H8861),"")</f>
        <v/>
      </c>
    </row>
    <row r="8862" spans="1:10" x14ac:dyDescent="0.3">
      <c r="A8862" t="s">
        <v>221</v>
      </c>
      <c r="B8862" t="s">
        <v>8</v>
      </c>
      <c r="C8862" s="7">
        <v>43805</v>
      </c>
      <c r="E8862" s="27">
        <v>2841.35</v>
      </c>
      <c r="G8862" s="27" t="str">
        <f>VLOOKUP(C8862,W:Y,3,TRUE)</f>
        <v>Dec 19</v>
      </c>
      <c r="H8862" s="27">
        <f t="shared" si="138"/>
        <v>8861</v>
      </c>
      <c r="I8862" s="30" t="str">
        <f>IF(G8862='Check Register'!$E$1,H8862,"")</f>
        <v/>
      </c>
      <c r="J8862" s="16" t="str">
        <f>IFERROR(SMALL($I$2:$I$100001,H8862),"")</f>
        <v/>
      </c>
    </row>
    <row r="8863" spans="1:10" x14ac:dyDescent="0.3">
      <c r="A8863" t="s">
        <v>26</v>
      </c>
      <c r="B8863" t="s">
        <v>20</v>
      </c>
      <c r="C8863" s="7">
        <v>43805</v>
      </c>
      <c r="E8863" s="27">
        <v>4939.53</v>
      </c>
      <c r="G8863" s="27" t="str">
        <f>VLOOKUP(C8863,W:Y,3,TRUE)</f>
        <v>Dec 19</v>
      </c>
      <c r="H8863" s="27">
        <f t="shared" si="138"/>
        <v>8862</v>
      </c>
      <c r="I8863" s="30" t="str">
        <f>IF(G8863='Check Register'!$E$1,H8863,"")</f>
        <v/>
      </c>
      <c r="J8863" s="16" t="str">
        <f>IFERROR(SMALL($I$2:$I$100001,H8863),"")</f>
        <v/>
      </c>
    </row>
    <row r="8864" spans="1:10" x14ac:dyDescent="0.3">
      <c r="A8864" t="s">
        <v>101</v>
      </c>
      <c r="B8864" t="s">
        <v>102</v>
      </c>
      <c r="C8864" s="7">
        <v>43805</v>
      </c>
      <c r="E8864" s="27">
        <v>12320</v>
      </c>
      <c r="G8864" s="27" t="str">
        <f>VLOOKUP(C8864,W:Y,3,TRUE)</f>
        <v>Dec 19</v>
      </c>
      <c r="H8864" s="27">
        <f t="shared" si="138"/>
        <v>8863</v>
      </c>
      <c r="I8864" s="30" t="str">
        <f>IF(G8864='Check Register'!$E$1,H8864,"")</f>
        <v/>
      </c>
      <c r="J8864" s="16" t="str">
        <f>IFERROR(SMALL($I$2:$I$100001,H8864),"")</f>
        <v/>
      </c>
    </row>
    <row r="8865" spans="1:10" x14ac:dyDescent="0.3">
      <c r="A8865" t="s">
        <v>438</v>
      </c>
      <c r="B8865" t="s">
        <v>43</v>
      </c>
      <c r="C8865" s="7">
        <v>43805</v>
      </c>
      <c r="E8865" s="27">
        <v>300</v>
      </c>
      <c r="G8865" s="27" t="str">
        <f>VLOOKUP(C8865,W:Y,3,TRUE)</f>
        <v>Dec 19</v>
      </c>
      <c r="H8865" s="27">
        <f t="shared" si="138"/>
        <v>8864</v>
      </c>
      <c r="I8865" s="30" t="str">
        <f>IF(G8865='Check Register'!$E$1,H8865,"")</f>
        <v/>
      </c>
      <c r="J8865" s="16" t="str">
        <f>IFERROR(SMALL($I$2:$I$100001,H8865),"")</f>
        <v/>
      </c>
    </row>
    <row r="8866" spans="1:10" x14ac:dyDescent="0.3">
      <c r="A8866" t="s">
        <v>30</v>
      </c>
      <c r="B8866" t="s">
        <v>31</v>
      </c>
      <c r="C8866" s="7">
        <v>43805</v>
      </c>
      <c r="E8866" s="27">
        <v>610.95000000000005</v>
      </c>
      <c r="G8866" s="27" t="str">
        <f>VLOOKUP(C8866,W:Y,3,TRUE)</f>
        <v>Dec 19</v>
      </c>
      <c r="H8866" s="27">
        <f t="shared" si="138"/>
        <v>8865</v>
      </c>
      <c r="I8866" s="30" t="str">
        <f>IF(G8866='Check Register'!$E$1,H8866,"")</f>
        <v/>
      </c>
      <c r="J8866" s="16" t="str">
        <f>IFERROR(SMALL($I$2:$I$100001,H8866),"")</f>
        <v/>
      </c>
    </row>
    <row r="8867" spans="1:10" x14ac:dyDescent="0.3">
      <c r="A8867" t="s">
        <v>32</v>
      </c>
      <c r="B8867" t="s">
        <v>33</v>
      </c>
      <c r="C8867" s="7">
        <v>43805</v>
      </c>
      <c r="E8867" s="27">
        <v>45.4</v>
      </c>
      <c r="G8867" s="27" t="str">
        <f>VLOOKUP(C8867,W:Y,3,TRUE)</f>
        <v>Dec 19</v>
      </c>
      <c r="H8867" s="27">
        <f t="shared" si="138"/>
        <v>8866</v>
      </c>
      <c r="I8867" s="30" t="str">
        <f>IF(G8867='Check Register'!$E$1,H8867,"")</f>
        <v/>
      </c>
      <c r="J8867" s="16" t="str">
        <f>IFERROR(SMALL($I$2:$I$100001,H8867),"")</f>
        <v/>
      </c>
    </row>
    <row r="8868" spans="1:10" x14ac:dyDescent="0.3">
      <c r="A8868" t="s">
        <v>34</v>
      </c>
      <c r="B8868" t="s">
        <v>35</v>
      </c>
      <c r="C8868" s="7">
        <v>43805</v>
      </c>
      <c r="E8868" s="27">
        <v>330</v>
      </c>
      <c r="G8868" s="27" t="str">
        <f>VLOOKUP(C8868,W:Y,3,TRUE)</f>
        <v>Dec 19</v>
      </c>
      <c r="H8868" s="27">
        <f t="shared" si="138"/>
        <v>8867</v>
      </c>
      <c r="I8868" s="30" t="str">
        <f>IF(G8868='Check Register'!$E$1,H8868,"")</f>
        <v/>
      </c>
      <c r="J8868" s="16" t="str">
        <f>IFERROR(SMALL($I$2:$I$100001,H8868),"")</f>
        <v/>
      </c>
    </row>
    <row r="8869" spans="1:10" x14ac:dyDescent="0.3">
      <c r="A8869" t="s">
        <v>36</v>
      </c>
      <c r="B8869" t="s">
        <v>18</v>
      </c>
      <c r="C8869" s="7">
        <v>43805</v>
      </c>
      <c r="E8869" s="27">
        <v>443.6</v>
      </c>
      <c r="G8869" s="27" t="str">
        <f>VLOOKUP(C8869,W:Y,3,TRUE)</f>
        <v>Dec 19</v>
      </c>
      <c r="H8869" s="27">
        <f t="shared" si="138"/>
        <v>8868</v>
      </c>
      <c r="I8869" s="30" t="str">
        <f>IF(G8869='Check Register'!$E$1,H8869,"")</f>
        <v/>
      </c>
      <c r="J8869" s="16" t="str">
        <f>IFERROR(SMALL($I$2:$I$100001,H8869),"")</f>
        <v/>
      </c>
    </row>
    <row r="8870" spans="1:10" x14ac:dyDescent="0.3">
      <c r="A8870" t="s">
        <v>145</v>
      </c>
      <c r="B8870" t="s">
        <v>89</v>
      </c>
      <c r="C8870" s="7">
        <v>43805</v>
      </c>
      <c r="E8870" s="27">
        <v>12080</v>
      </c>
      <c r="G8870" s="27" t="str">
        <f>VLOOKUP(C8870,W:Y,3,TRUE)</f>
        <v>Dec 19</v>
      </c>
      <c r="H8870" s="27">
        <f t="shared" si="138"/>
        <v>8869</v>
      </c>
      <c r="I8870" s="30" t="str">
        <f>IF(G8870='Check Register'!$E$1,H8870,"")</f>
        <v/>
      </c>
      <c r="J8870" s="16" t="str">
        <f>IFERROR(SMALL($I$2:$I$100001,H8870),"")</f>
        <v/>
      </c>
    </row>
    <row r="8871" spans="1:10" x14ac:dyDescent="0.3">
      <c r="A8871" t="s">
        <v>146</v>
      </c>
      <c r="B8871" t="s">
        <v>8</v>
      </c>
      <c r="C8871" s="7">
        <v>43805</v>
      </c>
      <c r="E8871" s="27">
        <v>887.97</v>
      </c>
      <c r="G8871" s="27" t="str">
        <f>VLOOKUP(C8871,W:Y,3,TRUE)</f>
        <v>Dec 19</v>
      </c>
      <c r="H8871" s="27">
        <f t="shared" si="138"/>
        <v>8870</v>
      </c>
      <c r="I8871" s="30" t="str">
        <f>IF(G8871='Check Register'!$E$1,H8871,"")</f>
        <v/>
      </c>
      <c r="J8871" s="16" t="str">
        <f>IFERROR(SMALL($I$2:$I$100001,H8871),"")</f>
        <v/>
      </c>
    </row>
    <row r="8872" spans="1:10" x14ac:dyDescent="0.3">
      <c r="A8872" t="s">
        <v>542</v>
      </c>
      <c r="B8872" t="s">
        <v>14</v>
      </c>
      <c r="C8872" s="7">
        <v>43805</v>
      </c>
      <c r="E8872" s="27">
        <v>2041.66</v>
      </c>
      <c r="G8872" s="27" t="str">
        <f>VLOOKUP(C8872,W:Y,3,TRUE)</f>
        <v>Dec 19</v>
      </c>
      <c r="H8872" s="27">
        <f t="shared" si="138"/>
        <v>8871</v>
      </c>
      <c r="I8872" s="30" t="str">
        <f>IF(G8872='Check Register'!$E$1,H8872,"")</f>
        <v/>
      </c>
      <c r="J8872" s="16" t="str">
        <f>IFERROR(SMALL($I$2:$I$100001,H8872),"")</f>
        <v/>
      </c>
    </row>
    <row r="8873" spans="1:10" x14ac:dyDescent="0.3">
      <c r="A8873" t="s">
        <v>222</v>
      </c>
      <c r="B8873" t="s">
        <v>67</v>
      </c>
      <c r="C8873" s="7">
        <v>43805</v>
      </c>
      <c r="E8873" s="27">
        <v>126</v>
      </c>
      <c r="G8873" s="27" t="str">
        <f>VLOOKUP(C8873,W:Y,3,TRUE)</f>
        <v>Dec 19</v>
      </c>
      <c r="H8873" s="27">
        <f t="shared" si="138"/>
        <v>8872</v>
      </c>
      <c r="I8873" s="30" t="str">
        <f>IF(G8873='Check Register'!$E$1,H8873,"")</f>
        <v/>
      </c>
      <c r="J8873" s="16" t="str">
        <f>IFERROR(SMALL($I$2:$I$100001,H8873),"")</f>
        <v/>
      </c>
    </row>
    <row r="8874" spans="1:10" x14ac:dyDescent="0.3">
      <c r="A8874" t="s">
        <v>281</v>
      </c>
      <c r="B8874" t="s">
        <v>89</v>
      </c>
      <c r="C8874" s="7">
        <v>43805</v>
      </c>
      <c r="E8874" s="27">
        <v>309.88</v>
      </c>
      <c r="G8874" s="27" t="str">
        <f>VLOOKUP(C8874,W:Y,3,TRUE)</f>
        <v>Dec 19</v>
      </c>
      <c r="H8874" s="27">
        <f t="shared" si="138"/>
        <v>8873</v>
      </c>
      <c r="I8874" s="30" t="str">
        <f>IF(G8874='Check Register'!$E$1,H8874,"")</f>
        <v/>
      </c>
      <c r="J8874" s="16" t="str">
        <f>IFERROR(SMALL($I$2:$I$100001,H8874),"")</f>
        <v/>
      </c>
    </row>
    <row r="8875" spans="1:10" x14ac:dyDescent="0.3">
      <c r="A8875" t="s">
        <v>335</v>
      </c>
      <c r="B8875" t="s">
        <v>102</v>
      </c>
      <c r="C8875" s="7">
        <v>43805</v>
      </c>
      <c r="E8875" s="27">
        <v>7805.35</v>
      </c>
      <c r="G8875" s="27" t="str">
        <f>VLOOKUP(C8875,W:Y,3,TRUE)</f>
        <v>Dec 19</v>
      </c>
      <c r="H8875" s="27">
        <f t="shared" si="138"/>
        <v>8874</v>
      </c>
      <c r="I8875" s="30" t="str">
        <f>IF(G8875='Check Register'!$E$1,H8875,"")</f>
        <v/>
      </c>
      <c r="J8875" s="16" t="str">
        <f>IFERROR(SMALL($I$2:$I$100001,H8875),"")</f>
        <v/>
      </c>
    </row>
    <row r="8876" spans="1:10" x14ac:dyDescent="0.3">
      <c r="A8876" t="s">
        <v>348</v>
      </c>
      <c r="B8876" t="s">
        <v>150</v>
      </c>
      <c r="C8876" s="7">
        <v>43805</v>
      </c>
      <c r="E8876" s="27">
        <v>45.36</v>
      </c>
      <c r="G8876" s="27" t="str">
        <f>VLOOKUP(C8876,W:Y,3,TRUE)</f>
        <v>Dec 19</v>
      </c>
      <c r="H8876" s="27">
        <f t="shared" si="138"/>
        <v>8875</v>
      </c>
      <c r="I8876" s="30" t="str">
        <f>IF(G8876='Check Register'!$E$1,H8876,"")</f>
        <v/>
      </c>
      <c r="J8876" s="16" t="str">
        <f>IFERROR(SMALL($I$2:$I$100001,H8876),"")</f>
        <v/>
      </c>
    </row>
    <row r="8877" spans="1:10" x14ac:dyDescent="0.3">
      <c r="A8877" t="s">
        <v>153</v>
      </c>
      <c r="B8877" t="s">
        <v>148</v>
      </c>
      <c r="C8877" s="7">
        <v>43805</v>
      </c>
      <c r="E8877" s="27">
        <v>200</v>
      </c>
      <c r="G8877" s="27" t="str">
        <f>VLOOKUP(C8877,W:Y,3,TRUE)</f>
        <v>Dec 19</v>
      </c>
      <c r="H8877" s="27">
        <f t="shared" si="138"/>
        <v>8876</v>
      </c>
      <c r="I8877" s="30" t="str">
        <f>IF(G8877='Check Register'!$E$1,H8877,"")</f>
        <v/>
      </c>
      <c r="J8877" s="16" t="str">
        <f>IFERROR(SMALL($I$2:$I$100001,H8877),"")</f>
        <v/>
      </c>
    </row>
    <row r="8878" spans="1:10" x14ac:dyDescent="0.3">
      <c r="A8878" t="s">
        <v>447</v>
      </c>
      <c r="B8878" t="s">
        <v>16</v>
      </c>
      <c r="C8878" s="7">
        <v>43805</v>
      </c>
      <c r="E8878" s="27">
        <v>135.19999999999999</v>
      </c>
      <c r="G8878" s="27" t="str">
        <f>VLOOKUP(C8878,W:Y,3,TRUE)</f>
        <v>Dec 19</v>
      </c>
      <c r="H8878" s="27">
        <f t="shared" si="138"/>
        <v>8877</v>
      </c>
      <c r="I8878" s="30" t="str">
        <f>IF(G8878='Check Register'!$E$1,H8878,"")</f>
        <v/>
      </c>
      <c r="J8878" s="16" t="str">
        <f>IFERROR(SMALL($I$2:$I$100001,H8878),"")</f>
        <v/>
      </c>
    </row>
    <row r="8879" spans="1:10" x14ac:dyDescent="0.3">
      <c r="A8879" t="s">
        <v>51</v>
      </c>
      <c r="B8879" t="s">
        <v>22</v>
      </c>
      <c r="C8879" s="7">
        <v>43805</v>
      </c>
      <c r="E8879" s="27">
        <v>350</v>
      </c>
      <c r="G8879" s="27" t="str">
        <f>VLOOKUP(C8879,W:Y,3,TRUE)</f>
        <v>Dec 19</v>
      </c>
      <c r="H8879" s="27">
        <f t="shared" si="138"/>
        <v>8878</v>
      </c>
      <c r="I8879" s="30" t="str">
        <f>IF(G8879='Check Register'!$E$1,H8879,"")</f>
        <v/>
      </c>
      <c r="J8879" s="16" t="str">
        <f>IFERROR(SMALL($I$2:$I$100001,H8879),"")</f>
        <v/>
      </c>
    </row>
    <row r="8880" spans="1:10" x14ac:dyDescent="0.3">
      <c r="A8880" t="s">
        <v>655</v>
      </c>
      <c r="B8880" t="s">
        <v>6</v>
      </c>
      <c r="C8880" s="7">
        <v>43805</v>
      </c>
      <c r="E8880" s="31">
        <v>289155.51</v>
      </c>
      <c r="G8880" s="27" t="str">
        <f>VLOOKUP(C8880,W:Y,3,TRUE)</f>
        <v>Dec 19</v>
      </c>
      <c r="H8880" s="27">
        <f t="shared" si="138"/>
        <v>8879</v>
      </c>
      <c r="I8880" s="30" t="str">
        <f>IF(G8880='Check Register'!$E$1,H8880,"")</f>
        <v/>
      </c>
      <c r="J8880" s="16" t="str">
        <f>IFERROR(SMALL($I$2:$I$100001,H8880),"")</f>
        <v/>
      </c>
    </row>
    <row r="8881" spans="1:10" x14ac:dyDescent="0.3">
      <c r="A8881" t="s">
        <v>56</v>
      </c>
      <c r="B8881" t="s">
        <v>12</v>
      </c>
      <c r="C8881" s="7">
        <v>43805</v>
      </c>
      <c r="E8881" s="27">
        <v>532.73</v>
      </c>
      <c r="G8881" s="27" t="str">
        <f>VLOOKUP(C8881,W:Y,3,TRUE)</f>
        <v>Dec 19</v>
      </c>
      <c r="H8881" s="27">
        <f t="shared" si="138"/>
        <v>8880</v>
      </c>
      <c r="I8881" s="30" t="str">
        <f>IF(G8881='Check Register'!$E$1,H8881,"")</f>
        <v/>
      </c>
      <c r="J8881" s="16" t="str">
        <f>IFERROR(SMALL($I$2:$I$100001,H8881),"")</f>
        <v/>
      </c>
    </row>
    <row r="8882" spans="1:10" x14ac:dyDescent="0.3">
      <c r="A8882" t="s">
        <v>60</v>
      </c>
      <c r="B8882" t="s">
        <v>61</v>
      </c>
      <c r="C8882" s="7">
        <v>43805</v>
      </c>
      <c r="E8882" s="27">
        <v>204</v>
      </c>
      <c r="G8882" s="27" t="str">
        <f>VLOOKUP(C8882,W:Y,3,TRUE)</f>
        <v>Dec 19</v>
      </c>
      <c r="H8882" s="27">
        <f t="shared" si="138"/>
        <v>8881</v>
      </c>
      <c r="I8882" s="30" t="str">
        <f>IF(G8882='Check Register'!$E$1,H8882,"")</f>
        <v/>
      </c>
      <c r="J8882" s="16" t="str">
        <f>IFERROR(SMALL($I$2:$I$100001,H8882),"")</f>
        <v/>
      </c>
    </row>
    <row r="8883" spans="1:10" x14ac:dyDescent="0.3">
      <c r="A8883" t="s">
        <v>369</v>
      </c>
      <c r="B8883" t="s">
        <v>39</v>
      </c>
      <c r="C8883" s="7">
        <v>43805</v>
      </c>
      <c r="E8883" s="27">
        <v>6696.45</v>
      </c>
      <c r="G8883" s="27" t="str">
        <f>VLOOKUP(C8883,W:Y,3,TRUE)</f>
        <v>Dec 19</v>
      </c>
      <c r="H8883" s="27">
        <f t="shared" si="138"/>
        <v>8882</v>
      </c>
      <c r="I8883" s="30" t="str">
        <f>IF(G8883='Check Register'!$E$1,H8883,"")</f>
        <v/>
      </c>
      <c r="J8883" s="16" t="str">
        <f>IFERROR(SMALL($I$2:$I$100001,H8883),"")</f>
        <v/>
      </c>
    </row>
    <row r="8884" spans="1:10" x14ac:dyDescent="0.3">
      <c r="A8884" t="s">
        <v>211</v>
      </c>
      <c r="B8884" t="s">
        <v>212</v>
      </c>
      <c r="C8884" s="7">
        <v>43805</v>
      </c>
      <c r="E8884" s="27">
        <v>125</v>
      </c>
      <c r="G8884" s="27" t="str">
        <f>VLOOKUP(C8884,W:Y,3,TRUE)</f>
        <v>Dec 19</v>
      </c>
      <c r="H8884" s="27">
        <f t="shared" si="138"/>
        <v>8883</v>
      </c>
      <c r="I8884" s="30" t="str">
        <f>IF(G8884='Check Register'!$E$1,H8884,"")</f>
        <v/>
      </c>
      <c r="J8884" s="16" t="str">
        <f>IFERROR(SMALL($I$2:$I$100001,H8884),"")</f>
        <v/>
      </c>
    </row>
    <row r="8885" spans="1:10" x14ac:dyDescent="0.3">
      <c r="A8885" t="s">
        <v>759</v>
      </c>
      <c r="B8885" t="s">
        <v>22</v>
      </c>
      <c r="C8885" s="7">
        <v>43805</v>
      </c>
      <c r="E8885" s="27">
        <v>1380</v>
      </c>
      <c r="G8885" s="27" t="str">
        <f>VLOOKUP(C8885,W:Y,3,TRUE)</f>
        <v>Dec 19</v>
      </c>
      <c r="H8885" s="27">
        <f t="shared" si="138"/>
        <v>8884</v>
      </c>
      <c r="I8885" s="30" t="str">
        <f>IF(G8885='Check Register'!$E$1,H8885,"")</f>
        <v/>
      </c>
      <c r="J8885" s="16" t="str">
        <f>IFERROR(SMALL($I$2:$I$100001,H8885),"")</f>
        <v/>
      </c>
    </row>
    <row r="8886" spans="1:10" x14ac:dyDescent="0.3">
      <c r="A8886" t="s">
        <v>317</v>
      </c>
      <c r="B8886" t="s">
        <v>39</v>
      </c>
      <c r="C8886" s="7">
        <v>43805</v>
      </c>
      <c r="E8886" s="27">
        <v>7196.38</v>
      </c>
      <c r="G8886" s="27" t="str">
        <f>VLOOKUP(C8886,W:Y,3,TRUE)</f>
        <v>Dec 19</v>
      </c>
      <c r="H8886" s="27">
        <f t="shared" si="138"/>
        <v>8885</v>
      </c>
      <c r="I8886" s="30" t="str">
        <f>IF(G8886='Check Register'!$E$1,H8886,"")</f>
        <v/>
      </c>
      <c r="J8886" s="16" t="str">
        <f>IFERROR(SMALL($I$2:$I$100001,H8886),"")</f>
        <v/>
      </c>
    </row>
    <row r="8887" spans="1:10" x14ac:dyDescent="0.3">
      <c r="A8887" t="s">
        <v>237</v>
      </c>
      <c r="B8887" t="s">
        <v>45</v>
      </c>
      <c r="C8887" s="7">
        <v>43805</v>
      </c>
      <c r="E8887" s="27">
        <v>416.6</v>
      </c>
      <c r="G8887" s="27" t="str">
        <f>VLOOKUP(C8887,W:Y,3,TRUE)</f>
        <v>Dec 19</v>
      </c>
      <c r="H8887" s="27">
        <f t="shared" si="138"/>
        <v>8886</v>
      </c>
      <c r="I8887" s="30" t="str">
        <f>IF(G8887='Check Register'!$E$1,H8887,"")</f>
        <v/>
      </c>
      <c r="J8887" s="16" t="str">
        <f>IFERROR(SMALL($I$2:$I$100001,H8887),"")</f>
        <v/>
      </c>
    </row>
    <row r="8888" spans="1:10" x14ac:dyDescent="0.3">
      <c r="A8888" t="s">
        <v>69</v>
      </c>
      <c r="B8888" t="s">
        <v>70</v>
      </c>
      <c r="C8888" s="7">
        <v>43805</v>
      </c>
      <c r="E8888" s="27">
        <v>1045</v>
      </c>
      <c r="G8888" s="27" t="str">
        <f>VLOOKUP(C8888,W:Y,3,TRUE)</f>
        <v>Dec 19</v>
      </c>
      <c r="H8888" s="27">
        <f t="shared" si="138"/>
        <v>8887</v>
      </c>
      <c r="I8888" s="30" t="str">
        <f>IF(G8888='Check Register'!$E$1,H8888,"")</f>
        <v/>
      </c>
      <c r="J8888" s="16" t="str">
        <f>IFERROR(SMALL($I$2:$I$100001,H8888),"")</f>
        <v/>
      </c>
    </row>
    <row r="8889" spans="1:10" x14ac:dyDescent="0.3">
      <c r="A8889" t="s">
        <v>193</v>
      </c>
      <c r="B8889" t="s">
        <v>18</v>
      </c>
      <c r="C8889" s="7">
        <v>43805</v>
      </c>
      <c r="E8889" s="27">
        <v>42.28</v>
      </c>
      <c r="G8889" s="27" t="str">
        <f>VLOOKUP(C8889,W:Y,3,TRUE)</f>
        <v>Dec 19</v>
      </c>
      <c r="H8889" s="27">
        <f t="shared" si="138"/>
        <v>8888</v>
      </c>
      <c r="I8889" s="30" t="str">
        <f>IF(G8889='Check Register'!$E$1,H8889,"")</f>
        <v/>
      </c>
      <c r="J8889" s="16" t="str">
        <f>IFERROR(SMALL($I$2:$I$100001,H8889),"")</f>
        <v/>
      </c>
    </row>
    <row r="8890" spans="1:10" x14ac:dyDescent="0.3">
      <c r="A8890" t="s">
        <v>556</v>
      </c>
      <c r="B8890" t="s">
        <v>47</v>
      </c>
      <c r="C8890" s="7">
        <v>43805</v>
      </c>
      <c r="E8890" s="27">
        <v>3341.47</v>
      </c>
      <c r="G8890" s="27" t="str">
        <f>VLOOKUP(C8890,W:Y,3,TRUE)</f>
        <v>Dec 19</v>
      </c>
      <c r="H8890" s="27">
        <f t="shared" si="138"/>
        <v>8889</v>
      </c>
      <c r="I8890" s="30" t="str">
        <f>IF(G8890='Check Register'!$E$1,H8890,"")</f>
        <v/>
      </c>
      <c r="J8890" s="16" t="str">
        <f>IFERROR(SMALL($I$2:$I$100001,H8890),"")</f>
        <v/>
      </c>
    </row>
    <row r="8891" spans="1:10" x14ac:dyDescent="0.3">
      <c r="A8891" t="s">
        <v>611</v>
      </c>
      <c r="B8891" t="s">
        <v>171</v>
      </c>
      <c r="C8891" s="7">
        <v>43805</v>
      </c>
      <c r="E8891" s="27">
        <v>3039.48</v>
      </c>
      <c r="G8891" s="27" t="str">
        <f>VLOOKUP(C8891,W:Y,3,TRUE)</f>
        <v>Dec 19</v>
      </c>
      <c r="H8891" s="27">
        <f t="shared" si="138"/>
        <v>8890</v>
      </c>
      <c r="I8891" s="30" t="str">
        <f>IF(G8891='Check Register'!$E$1,H8891,"")</f>
        <v/>
      </c>
      <c r="J8891" s="16" t="str">
        <f>IFERROR(SMALL($I$2:$I$100001,H8891),"")</f>
        <v/>
      </c>
    </row>
    <row r="8892" spans="1:10" x14ac:dyDescent="0.3">
      <c r="A8892" t="s">
        <v>72</v>
      </c>
      <c r="B8892" t="s">
        <v>73</v>
      </c>
      <c r="C8892" s="7">
        <v>43805</v>
      </c>
      <c r="E8892" s="27">
        <v>30565.919999999998</v>
      </c>
      <c r="G8892" s="27" t="str">
        <f>VLOOKUP(C8892,W:Y,3,TRUE)</f>
        <v>Dec 19</v>
      </c>
      <c r="H8892" s="27">
        <f t="shared" si="138"/>
        <v>8891</v>
      </c>
      <c r="I8892" s="30" t="str">
        <f>IF(G8892='Check Register'!$E$1,H8892,"")</f>
        <v/>
      </c>
      <c r="J8892" s="16" t="str">
        <f>IFERROR(SMALL($I$2:$I$100001,H8892),"")</f>
        <v/>
      </c>
    </row>
    <row r="8893" spans="1:10" x14ac:dyDescent="0.3">
      <c r="A8893" t="s">
        <v>420</v>
      </c>
      <c r="B8893" t="s">
        <v>43</v>
      </c>
      <c r="C8893" s="7">
        <v>43805</v>
      </c>
      <c r="E8893" s="27">
        <v>1500</v>
      </c>
      <c r="G8893" s="27" t="str">
        <f>VLOOKUP(C8893,W:Y,3,TRUE)</f>
        <v>Dec 19</v>
      </c>
      <c r="H8893" s="27">
        <f t="shared" si="138"/>
        <v>8892</v>
      </c>
      <c r="I8893" s="30" t="str">
        <f>IF(G8893='Check Register'!$E$1,H8893,"")</f>
        <v/>
      </c>
      <c r="J8893" s="16" t="str">
        <f>IFERROR(SMALL($I$2:$I$100001,H8893),"")</f>
        <v/>
      </c>
    </row>
    <row r="8894" spans="1:10" x14ac:dyDescent="0.3">
      <c r="A8894" t="s">
        <v>165</v>
      </c>
      <c r="B8894" t="s">
        <v>8</v>
      </c>
      <c r="C8894" s="7">
        <v>43805</v>
      </c>
      <c r="E8894" s="27">
        <v>17273.55</v>
      </c>
      <c r="G8894" s="27" t="str">
        <f>VLOOKUP(C8894,W:Y,3,TRUE)</f>
        <v>Dec 19</v>
      </c>
      <c r="H8894" s="27">
        <f t="shared" si="138"/>
        <v>8893</v>
      </c>
      <c r="I8894" s="30" t="str">
        <f>IF(G8894='Check Register'!$E$1,H8894,"")</f>
        <v/>
      </c>
      <c r="J8894" s="16" t="str">
        <f>IFERROR(SMALL($I$2:$I$100001,H8894),"")</f>
        <v/>
      </c>
    </row>
    <row r="8895" spans="1:10" x14ac:dyDescent="0.3">
      <c r="A8895" t="s">
        <v>536</v>
      </c>
      <c r="B8895" t="s">
        <v>11</v>
      </c>
      <c r="C8895" s="7">
        <v>43805</v>
      </c>
      <c r="E8895" s="27">
        <v>2530.5300000000002</v>
      </c>
      <c r="G8895" s="27" t="str">
        <f>VLOOKUP(C8895,W:Y,3,TRUE)</f>
        <v>Dec 19</v>
      </c>
      <c r="H8895" s="27">
        <f t="shared" si="138"/>
        <v>8894</v>
      </c>
      <c r="I8895" s="30" t="str">
        <f>IF(G8895='Check Register'!$E$1,H8895,"")</f>
        <v/>
      </c>
      <c r="J8895" s="16" t="str">
        <f>IFERROR(SMALL($I$2:$I$100001,H8895),"")</f>
        <v/>
      </c>
    </row>
    <row r="8896" spans="1:10" x14ac:dyDescent="0.3">
      <c r="A8896" t="s">
        <v>536</v>
      </c>
      <c r="B8896" t="s">
        <v>127</v>
      </c>
      <c r="C8896" s="7">
        <v>43805</v>
      </c>
      <c r="E8896" s="27">
        <v>437.32</v>
      </c>
      <c r="G8896" s="27" t="str">
        <f>VLOOKUP(C8896,W:Y,3,TRUE)</f>
        <v>Dec 19</v>
      </c>
      <c r="H8896" s="27">
        <f t="shared" si="138"/>
        <v>8895</v>
      </c>
      <c r="I8896" s="30" t="str">
        <f>IF(G8896='Check Register'!$E$1,H8896,"")</f>
        <v/>
      </c>
      <c r="J8896" s="16" t="str">
        <f>IFERROR(SMALL($I$2:$I$100001,H8896),"")</f>
        <v/>
      </c>
    </row>
    <row r="8897" spans="1:10" x14ac:dyDescent="0.3">
      <c r="A8897" t="s">
        <v>295</v>
      </c>
      <c r="B8897" t="s">
        <v>296</v>
      </c>
      <c r="C8897" s="7">
        <v>43805</v>
      </c>
      <c r="E8897" s="27">
        <v>1140.3499999999999</v>
      </c>
      <c r="G8897" s="27" t="str">
        <f>VLOOKUP(C8897,W:Y,3,TRUE)</f>
        <v>Dec 19</v>
      </c>
      <c r="H8897" s="27">
        <f t="shared" si="138"/>
        <v>8896</v>
      </c>
      <c r="I8897" s="30" t="str">
        <f>IF(G8897='Check Register'!$E$1,H8897,"")</f>
        <v/>
      </c>
      <c r="J8897" s="16" t="str">
        <f>IFERROR(SMALL($I$2:$I$100001,H8897),"")</f>
        <v/>
      </c>
    </row>
    <row r="8898" spans="1:10" x14ac:dyDescent="0.3">
      <c r="A8898" t="s">
        <v>84</v>
      </c>
      <c r="B8898" t="s">
        <v>85</v>
      </c>
      <c r="C8898" s="7">
        <v>43805</v>
      </c>
      <c r="E8898" s="27">
        <v>364.99</v>
      </c>
      <c r="G8898" s="27" t="str">
        <f>VLOOKUP(C8898,W:Y,3,TRUE)</f>
        <v>Dec 19</v>
      </c>
      <c r="H8898" s="27">
        <f t="shared" si="138"/>
        <v>8897</v>
      </c>
      <c r="I8898" s="30" t="str">
        <f>IF(G8898='Check Register'!$E$1,H8898,"")</f>
        <v/>
      </c>
      <c r="J8898" s="16" t="str">
        <f>IFERROR(SMALL($I$2:$I$100001,H8898),"")</f>
        <v/>
      </c>
    </row>
    <row r="8899" spans="1:10" x14ac:dyDescent="0.3">
      <c r="A8899" t="s">
        <v>628</v>
      </c>
      <c r="B8899" t="s">
        <v>28</v>
      </c>
      <c r="C8899" s="7">
        <v>43811</v>
      </c>
      <c r="E8899" s="27">
        <v>179205.31</v>
      </c>
      <c r="G8899" s="27" t="str">
        <f>VLOOKUP(C8899,W:Y,3,TRUE)</f>
        <v>Dec 19</v>
      </c>
      <c r="H8899" s="27">
        <f t="shared" ref="H8899:H8962" si="139">1+H8898</f>
        <v>8898</v>
      </c>
      <c r="I8899" s="30" t="str">
        <f>IF(G8899='Check Register'!$E$1,H8899,"")</f>
        <v/>
      </c>
      <c r="J8899" s="16" t="str">
        <f>IFERROR(SMALL($I$2:$I$100001,H8899),"")</f>
        <v/>
      </c>
    </row>
    <row r="8900" spans="1:10" x14ac:dyDescent="0.3">
      <c r="A8900" t="s">
        <v>405</v>
      </c>
      <c r="B8900" t="s">
        <v>89</v>
      </c>
      <c r="C8900" s="7">
        <v>43812</v>
      </c>
      <c r="E8900" s="27">
        <v>528</v>
      </c>
      <c r="G8900" s="27" t="str">
        <f>VLOOKUP(C8900,W:Y,3,TRUE)</f>
        <v>Dec 19</v>
      </c>
      <c r="H8900" s="27">
        <f t="shared" si="139"/>
        <v>8899</v>
      </c>
      <c r="I8900" s="30" t="str">
        <f>IF(G8900='Check Register'!$E$1,H8900,"")</f>
        <v/>
      </c>
      <c r="J8900" s="16" t="str">
        <f>IFERROR(SMALL($I$2:$I$100001,H8900),"")</f>
        <v/>
      </c>
    </row>
    <row r="8901" spans="1:10" x14ac:dyDescent="0.3">
      <c r="A8901" t="s">
        <v>255</v>
      </c>
      <c r="B8901" t="s">
        <v>43</v>
      </c>
      <c r="C8901" s="7">
        <v>43812</v>
      </c>
      <c r="E8901" s="27">
        <v>9507</v>
      </c>
      <c r="G8901" s="27" t="str">
        <f>VLOOKUP(C8901,W:Y,3,TRUE)</f>
        <v>Dec 19</v>
      </c>
      <c r="H8901" s="27">
        <f t="shared" si="139"/>
        <v>8900</v>
      </c>
      <c r="I8901" s="30" t="str">
        <f>IF(G8901='Check Register'!$E$1,H8901,"")</f>
        <v/>
      </c>
      <c r="J8901" s="16" t="str">
        <f>IFERROR(SMALL($I$2:$I$100001,H8901),"")</f>
        <v/>
      </c>
    </row>
    <row r="8902" spans="1:10" x14ac:dyDescent="0.3">
      <c r="A8902" t="s">
        <v>7</v>
      </c>
      <c r="B8902" t="s">
        <v>8</v>
      </c>
      <c r="C8902" s="7">
        <v>43812</v>
      </c>
      <c r="E8902" s="27">
        <v>40</v>
      </c>
      <c r="G8902" s="27" t="str">
        <f>VLOOKUP(C8902,W:Y,3,TRUE)</f>
        <v>Dec 19</v>
      </c>
      <c r="H8902" s="27">
        <f t="shared" si="139"/>
        <v>8901</v>
      </c>
      <c r="I8902" s="30" t="str">
        <f>IF(G8902='Check Register'!$E$1,H8902,"")</f>
        <v/>
      </c>
      <c r="J8902" s="16" t="str">
        <f>IFERROR(SMALL($I$2:$I$100001,H8902),"")</f>
        <v/>
      </c>
    </row>
    <row r="8903" spans="1:10" x14ac:dyDescent="0.3">
      <c r="A8903" t="s">
        <v>748</v>
      </c>
      <c r="B8903" t="s">
        <v>115</v>
      </c>
      <c r="C8903" s="7">
        <v>43812</v>
      </c>
      <c r="E8903" s="27">
        <v>450</v>
      </c>
      <c r="G8903" s="27" t="str">
        <f>VLOOKUP(C8903,W:Y,3,TRUE)</f>
        <v>Dec 19</v>
      </c>
      <c r="H8903" s="27">
        <f t="shared" si="139"/>
        <v>8902</v>
      </c>
      <c r="I8903" s="30" t="str">
        <f>IF(G8903='Check Register'!$E$1,H8903,"")</f>
        <v/>
      </c>
      <c r="J8903" s="16" t="str">
        <f>IFERROR(SMALL($I$2:$I$100001,H8903),"")</f>
        <v/>
      </c>
    </row>
    <row r="8904" spans="1:10" x14ac:dyDescent="0.3">
      <c r="A8904" t="s">
        <v>134</v>
      </c>
      <c r="B8904" t="s">
        <v>22</v>
      </c>
      <c r="C8904" s="7">
        <v>43812</v>
      </c>
      <c r="E8904" s="27">
        <v>1501.68</v>
      </c>
      <c r="G8904" s="27" t="str">
        <f>VLOOKUP(C8904,W:Y,3,TRUE)</f>
        <v>Dec 19</v>
      </c>
      <c r="H8904" s="27">
        <f t="shared" si="139"/>
        <v>8903</v>
      </c>
      <c r="I8904" s="30" t="str">
        <f>IF(G8904='Check Register'!$E$1,H8904,"")</f>
        <v/>
      </c>
      <c r="J8904" s="16" t="str">
        <f>IFERROR(SMALL($I$2:$I$100001,H8904),"")</f>
        <v/>
      </c>
    </row>
    <row r="8905" spans="1:10" x14ac:dyDescent="0.3">
      <c r="A8905" t="s">
        <v>135</v>
      </c>
      <c r="B8905" t="s">
        <v>81</v>
      </c>
      <c r="C8905" s="7">
        <v>43812</v>
      </c>
      <c r="E8905" s="27">
        <v>7537.69</v>
      </c>
      <c r="G8905" s="27" t="str">
        <f>VLOOKUP(C8905,W:Y,3,TRUE)</f>
        <v>Dec 19</v>
      </c>
      <c r="H8905" s="27">
        <f t="shared" si="139"/>
        <v>8904</v>
      </c>
      <c r="I8905" s="30" t="str">
        <f>IF(G8905='Check Register'!$E$1,H8905,"")</f>
        <v/>
      </c>
      <c r="J8905" s="16" t="str">
        <f>IFERROR(SMALL($I$2:$I$100001,H8905),"")</f>
        <v/>
      </c>
    </row>
    <row r="8906" spans="1:10" x14ac:dyDescent="0.3">
      <c r="A8906" t="s">
        <v>764</v>
      </c>
      <c r="B8906" t="s">
        <v>148</v>
      </c>
      <c r="C8906" s="7">
        <v>43812</v>
      </c>
      <c r="E8906" s="27">
        <v>209</v>
      </c>
      <c r="G8906" s="27" t="str">
        <f>VLOOKUP(C8906,W:Y,3,TRUE)</f>
        <v>Dec 19</v>
      </c>
      <c r="H8906" s="27">
        <f t="shared" si="139"/>
        <v>8905</v>
      </c>
      <c r="I8906" s="30" t="str">
        <f>IF(G8906='Check Register'!$E$1,H8906,"")</f>
        <v/>
      </c>
      <c r="J8906" s="16" t="str">
        <f>IFERROR(SMALL($I$2:$I$100001,H8906),"")</f>
        <v/>
      </c>
    </row>
    <row r="8907" spans="1:10" x14ac:dyDescent="0.3">
      <c r="A8907" t="s">
        <v>176</v>
      </c>
      <c r="B8907" t="s">
        <v>25</v>
      </c>
      <c r="C8907" s="7">
        <v>43812</v>
      </c>
      <c r="E8907" s="27">
        <v>1665.27</v>
      </c>
      <c r="G8907" s="27" t="str">
        <f>VLOOKUP(C8907,W:Y,3,TRUE)</f>
        <v>Dec 19</v>
      </c>
      <c r="H8907" s="27">
        <f t="shared" si="139"/>
        <v>8906</v>
      </c>
      <c r="I8907" s="30" t="str">
        <f>IF(G8907='Check Register'!$E$1,H8907,"")</f>
        <v/>
      </c>
      <c r="J8907" s="16" t="str">
        <f>IFERROR(SMALL($I$2:$I$100001,H8907),"")</f>
        <v/>
      </c>
    </row>
    <row r="8908" spans="1:10" x14ac:dyDescent="0.3">
      <c r="A8908" t="s">
        <v>176</v>
      </c>
      <c r="B8908" t="s">
        <v>39</v>
      </c>
      <c r="C8908" s="7">
        <v>43812</v>
      </c>
      <c r="E8908" s="27">
        <v>9259.2999999999993</v>
      </c>
      <c r="G8908" s="27" t="str">
        <f>VLOOKUP(C8908,W:Y,3,TRUE)</f>
        <v>Dec 19</v>
      </c>
      <c r="H8908" s="27">
        <f t="shared" si="139"/>
        <v>8907</v>
      </c>
      <c r="I8908" s="30" t="str">
        <f>IF(G8908='Check Register'!$E$1,H8908,"")</f>
        <v/>
      </c>
      <c r="J8908" s="16" t="str">
        <f>IFERROR(SMALL($I$2:$I$100001,H8908),"")</f>
        <v/>
      </c>
    </row>
    <row r="8909" spans="1:10" x14ac:dyDescent="0.3">
      <c r="A8909" t="s">
        <v>291</v>
      </c>
      <c r="B8909" t="s">
        <v>39</v>
      </c>
      <c r="C8909" s="7">
        <v>43812</v>
      </c>
      <c r="E8909" s="27">
        <v>775</v>
      </c>
      <c r="G8909" s="27" t="str">
        <f>VLOOKUP(C8909,W:Y,3,TRUE)</f>
        <v>Dec 19</v>
      </c>
      <c r="H8909" s="27">
        <f t="shared" si="139"/>
        <v>8908</v>
      </c>
      <c r="I8909" s="30" t="str">
        <f>IF(G8909='Check Register'!$E$1,H8909,"")</f>
        <v/>
      </c>
      <c r="J8909" s="16" t="str">
        <f>IFERROR(SMALL($I$2:$I$100001,H8909),"")</f>
        <v/>
      </c>
    </row>
    <row r="8910" spans="1:10" x14ac:dyDescent="0.3">
      <c r="A8910" t="s">
        <v>651</v>
      </c>
      <c r="B8910" t="s">
        <v>18</v>
      </c>
      <c r="C8910" s="7">
        <v>43812</v>
      </c>
      <c r="E8910" s="27">
        <v>2827.69</v>
      </c>
      <c r="G8910" s="27" t="str">
        <f>VLOOKUP(C8910,W:Y,3,TRUE)</f>
        <v>Dec 19</v>
      </c>
      <c r="H8910" s="27">
        <f t="shared" si="139"/>
        <v>8909</v>
      </c>
      <c r="I8910" s="30" t="str">
        <f>IF(G8910='Check Register'!$E$1,H8910,"")</f>
        <v/>
      </c>
      <c r="J8910" s="16" t="str">
        <f>IFERROR(SMALL($I$2:$I$100001,H8910),"")</f>
        <v/>
      </c>
    </row>
    <row r="8911" spans="1:10" x14ac:dyDescent="0.3">
      <c r="A8911" t="s">
        <v>93</v>
      </c>
      <c r="B8911" t="s">
        <v>94</v>
      </c>
      <c r="C8911" s="7">
        <v>43812</v>
      </c>
      <c r="E8911" s="27">
        <v>41146.03</v>
      </c>
      <c r="G8911" s="27" t="str">
        <f>VLOOKUP(C8911,W:Y,3,TRUE)</f>
        <v>Dec 19</v>
      </c>
      <c r="H8911" s="27">
        <f t="shared" si="139"/>
        <v>8910</v>
      </c>
      <c r="I8911" s="30" t="str">
        <f>IF(G8911='Check Register'!$E$1,H8911,"")</f>
        <v/>
      </c>
      <c r="J8911" s="16" t="str">
        <f>IFERROR(SMALL($I$2:$I$100001,H8911),"")</f>
        <v/>
      </c>
    </row>
    <row r="8912" spans="1:10" x14ac:dyDescent="0.3">
      <c r="A8912" t="s">
        <v>93</v>
      </c>
      <c r="B8912" t="s">
        <v>95</v>
      </c>
      <c r="C8912" s="7">
        <v>43812</v>
      </c>
      <c r="E8912" s="27">
        <v>24319.67</v>
      </c>
      <c r="G8912" s="27" t="str">
        <f>VLOOKUP(C8912,W:Y,3,TRUE)</f>
        <v>Dec 19</v>
      </c>
      <c r="H8912" s="27">
        <f t="shared" si="139"/>
        <v>8911</v>
      </c>
      <c r="I8912" s="30" t="str">
        <f>IF(G8912='Check Register'!$E$1,H8912,"")</f>
        <v/>
      </c>
      <c r="J8912" s="16" t="str">
        <f>IFERROR(SMALL($I$2:$I$100001,H8912),"")</f>
        <v/>
      </c>
    </row>
    <row r="8913" spans="1:10" x14ac:dyDescent="0.3">
      <c r="A8913" t="s">
        <v>19</v>
      </c>
      <c r="B8913" t="s">
        <v>20</v>
      </c>
      <c r="C8913" s="7">
        <v>43812</v>
      </c>
      <c r="E8913" s="27">
        <v>1325.22</v>
      </c>
      <c r="G8913" s="27" t="str">
        <f>VLOOKUP(C8913,W:Y,3,TRUE)</f>
        <v>Dec 19</v>
      </c>
      <c r="H8913" s="27">
        <f t="shared" si="139"/>
        <v>8912</v>
      </c>
      <c r="I8913" s="30" t="str">
        <f>IF(G8913='Check Register'!$E$1,H8913,"")</f>
        <v/>
      </c>
      <c r="J8913" s="16" t="str">
        <f>IFERROR(SMALL($I$2:$I$100001,H8913),"")</f>
        <v/>
      </c>
    </row>
    <row r="8914" spans="1:10" x14ac:dyDescent="0.3">
      <c r="A8914" t="s">
        <v>247</v>
      </c>
      <c r="B8914" t="s">
        <v>208</v>
      </c>
      <c r="C8914" s="7">
        <v>43812</v>
      </c>
      <c r="E8914" s="27">
        <v>43.8</v>
      </c>
      <c r="G8914" s="27" t="str">
        <f>VLOOKUP(C8914,W:Y,3,TRUE)</f>
        <v>Dec 19</v>
      </c>
      <c r="H8914" s="27">
        <f t="shared" si="139"/>
        <v>8913</v>
      </c>
      <c r="I8914" s="30" t="str">
        <f>IF(G8914='Check Register'!$E$1,H8914,"")</f>
        <v/>
      </c>
      <c r="J8914" s="16" t="str">
        <f>IFERROR(SMALL($I$2:$I$100001,H8914),"")</f>
        <v/>
      </c>
    </row>
    <row r="8915" spans="1:10" x14ac:dyDescent="0.3">
      <c r="A8915" t="s">
        <v>456</v>
      </c>
      <c r="B8915" t="s">
        <v>22</v>
      </c>
      <c r="C8915" s="7">
        <v>43812</v>
      </c>
      <c r="E8915" s="27">
        <v>875</v>
      </c>
      <c r="G8915" s="27" t="str">
        <f>VLOOKUP(C8915,W:Y,3,TRUE)</f>
        <v>Dec 19</v>
      </c>
      <c r="H8915" s="27">
        <f t="shared" si="139"/>
        <v>8914</v>
      </c>
      <c r="I8915" s="30" t="str">
        <f>IF(G8915='Check Register'!$E$1,H8915,"")</f>
        <v/>
      </c>
      <c r="J8915" s="16" t="str">
        <f>IFERROR(SMALL($I$2:$I$100001,H8915),"")</f>
        <v/>
      </c>
    </row>
    <row r="8916" spans="1:10" x14ac:dyDescent="0.3">
      <c r="A8916" t="s">
        <v>140</v>
      </c>
      <c r="B8916" t="s">
        <v>141</v>
      </c>
      <c r="C8916" s="7">
        <v>43812</v>
      </c>
      <c r="E8916" s="27">
        <v>4551.2</v>
      </c>
      <c r="G8916" s="27" t="str">
        <f>VLOOKUP(C8916,W:Y,3,TRUE)</f>
        <v>Dec 19</v>
      </c>
      <c r="H8916" s="27">
        <f t="shared" si="139"/>
        <v>8915</v>
      </c>
      <c r="I8916" s="30" t="str">
        <f>IF(G8916='Check Register'!$E$1,H8916,"")</f>
        <v/>
      </c>
      <c r="J8916" s="16" t="str">
        <f>IFERROR(SMALL($I$2:$I$100001,H8916),"")</f>
        <v/>
      </c>
    </row>
    <row r="8917" spans="1:10" x14ac:dyDescent="0.3">
      <c r="A8917" t="s">
        <v>140</v>
      </c>
      <c r="B8917" t="s">
        <v>102</v>
      </c>
      <c r="C8917" s="7">
        <v>43812</v>
      </c>
      <c r="E8917" s="27">
        <v>5119.13</v>
      </c>
      <c r="G8917" s="27" t="str">
        <f>VLOOKUP(C8917,W:Y,3,TRUE)</f>
        <v>Dec 19</v>
      </c>
      <c r="H8917" s="27">
        <f t="shared" si="139"/>
        <v>8916</v>
      </c>
      <c r="I8917" s="30" t="str">
        <f>IF(G8917='Check Register'!$E$1,H8917,"")</f>
        <v/>
      </c>
      <c r="J8917" s="16" t="str">
        <f>IFERROR(SMALL($I$2:$I$100001,H8917),"")</f>
        <v/>
      </c>
    </row>
    <row r="8918" spans="1:10" x14ac:dyDescent="0.3">
      <c r="A8918" t="s">
        <v>567</v>
      </c>
      <c r="B8918" t="s">
        <v>45</v>
      </c>
      <c r="C8918" s="7">
        <v>43812</v>
      </c>
      <c r="E8918" s="27">
        <v>1084.8</v>
      </c>
      <c r="G8918" s="27" t="str">
        <f>VLOOKUP(C8918,W:Y,3,TRUE)</f>
        <v>Dec 19</v>
      </c>
      <c r="H8918" s="27">
        <f t="shared" si="139"/>
        <v>8917</v>
      </c>
      <c r="I8918" s="30" t="str">
        <f>IF(G8918='Check Register'!$E$1,H8918,"")</f>
        <v/>
      </c>
      <c r="J8918" s="16" t="str">
        <f>IFERROR(SMALL($I$2:$I$100001,H8918),"")</f>
        <v/>
      </c>
    </row>
    <row r="8919" spans="1:10" x14ac:dyDescent="0.3">
      <c r="A8919" t="s">
        <v>97</v>
      </c>
      <c r="B8919" t="s">
        <v>6</v>
      </c>
      <c r="C8919" s="7">
        <v>43812</v>
      </c>
      <c r="E8919" s="31">
        <v>141160.03</v>
      </c>
      <c r="G8919" s="27" t="str">
        <f>VLOOKUP(C8919,W:Y,3,TRUE)</f>
        <v>Dec 19</v>
      </c>
      <c r="H8919" s="27">
        <f t="shared" si="139"/>
        <v>8918</v>
      </c>
      <c r="I8919" s="30" t="str">
        <f>IF(G8919='Check Register'!$E$1,H8919,"")</f>
        <v/>
      </c>
      <c r="J8919" s="16" t="str">
        <f>IFERROR(SMALL($I$2:$I$100001,H8919),"")</f>
        <v/>
      </c>
    </row>
    <row r="8920" spans="1:10" x14ac:dyDescent="0.3">
      <c r="A8920" t="s">
        <v>24</v>
      </c>
      <c r="B8920" t="s">
        <v>25</v>
      </c>
      <c r="C8920" s="7">
        <v>43812</v>
      </c>
      <c r="E8920" s="27">
        <v>2010</v>
      </c>
      <c r="G8920" s="27" t="str">
        <f>VLOOKUP(C8920,W:Y,3,TRUE)</f>
        <v>Dec 19</v>
      </c>
      <c r="H8920" s="27">
        <f t="shared" si="139"/>
        <v>8919</v>
      </c>
      <c r="I8920" s="30" t="str">
        <f>IF(G8920='Check Register'!$E$1,H8920,"")</f>
        <v/>
      </c>
      <c r="J8920" s="16" t="str">
        <f>IFERROR(SMALL($I$2:$I$100001,H8920),"")</f>
        <v/>
      </c>
    </row>
    <row r="8921" spans="1:10" x14ac:dyDescent="0.3">
      <c r="A8921" t="s">
        <v>178</v>
      </c>
      <c r="B8921" t="s">
        <v>111</v>
      </c>
      <c r="C8921" s="7">
        <v>43812</v>
      </c>
      <c r="E8921" s="27">
        <v>3124.52</v>
      </c>
      <c r="G8921" s="27" t="str">
        <f>VLOOKUP(C8921,W:Y,3,TRUE)</f>
        <v>Dec 19</v>
      </c>
      <c r="H8921" s="27">
        <f t="shared" si="139"/>
        <v>8920</v>
      </c>
      <c r="I8921" s="30" t="str">
        <f>IF(G8921='Check Register'!$E$1,H8921,"")</f>
        <v/>
      </c>
      <c r="J8921" s="16" t="str">
        <f>IFERROR(SMALL($I$2:$I$100001,H8921),"")</f>
        <v/>
      </c>
    </row>
    <row r="8922" spans="1:10" x14ac:dyDescent="0.3">
      <c r="A8922" t="s">
        <v>98</v>
      </c>
      <c r="B8922" t="s">
        <v>22</v>
      </c>
      <c r="C8922" s="7">
        <v>43812</v>
      </c>
      <c r="E8922" s="27">
        <v>8444</v>
      </c>
      <c r="G8922" s="27" t="str">
        <f>VLOOKUP(C8922,W:Y,3,TRUE)</f>
        <v>Dec 19</v>
      </c>
      <c r="H8922" s="27">
        <f t="shared" si="139"/>
        <v>8921</v>
      </c>
      <c r="I8922" s="30" t="str">
        <f>IF(G8922='Check Register'!$E$1,H8922,"")</f>
        <v/>
      </c>
      <c r="J8922" s="16" t="str">
        <f>IFERROR(SMALL($I$2:$I$100001,H8922),"")</f>
        <v/>
      </c>
    </row>
    <row r="8923" spans="1:10" x14ac:dyDescent="0.3">
      <c r="A8923" t="s">
        <v>597</v>
      </c>
      <c r="B8923" t="s">
        <v>66</v>
      </c>
      <c r="C8923" s="7">
        <v>43812</v>
      </c>
      <c r="E8923" s="27">
        <v>500</v>
      </c>
      <c r="G8923" s="27" t="str">
        <f>VLOOKUP(C8923,W:Y,3,TRUE)</f>
        <v>Dec 19</v>
      </c>
      <c r="H8923" s="27">
        <f t="shared" si="139"/>
        <v>8922</v>
      </c>
      <c r="I8923" s="30" t="str">
        <f>IF(G8923='Check Register'!$E$1,H8923,"")</f>
        <v/>
      </c>
      <c r="J8923" s="16" t="str">
        <f>IFERROR(SMALL($I$2:$I$100001,H8923),"")</f>
        <v/>
      </c>
    </row>
    <row r="8924" spans="1:10" x14ac:dyDescent="0.3">
      <c r="A8924" t="s">
        <v>546</v>
      </c>
      <c r="B8924" t="s">
        <v>100</v>
      </c>
      <c r="C8924" s="7">
        <v>43812</v>
      </c>
      <c r="E8924" s="27">
        <v>21.8</v>
      </c>
      <c r="G8924" s="27" t="str">
        <f>VLOOKUP(C8924,W:Y,3,TRUE)</f>
        <v>Dec 19</v>
      </c>
      <c r="H8924" s="27">
        <f t="shared" si="139"/>
        <v>8923</v>
      </c>
      <c r="I8924" s="30" t="str">
        <f>IF(G8924='Check Register'!$E$1,H8924,"")</f>
        <v/>
      </c>
      <c r="J8924" s="16" t="str">
        <f>IFERROR(SMALL($I$2:$I$100001,H8924),"")</f>
        <v/>
      </c>
    </row>
    <row r="8925" spans="1:10" x14ac:dyDescent="0.3">
      <c r="A8925" t="s">
        <v>26</v>
      </c>
      <c r="B8925" t="s">
        <v>20</v>
      </c>
      <c r="C8925" s="7">
        <v>43812</v>
      </c>
      <c r="E8925" s="27">
        <v>12772.31</v>
      </c>
      <c r="G8925" s="27" t="str">
        <f>VLOOKUP(C8925,W:Y,3,TRUE)</f>
        <v>Dec 19</v>
      </c>
      <c r="H8925" s="27">
        <f t="shared" si="139"/>
        <v>8924</v>
      </c>
      <c r="I8925" s="30" t="str">
        <f>IF(G8925='Check Register'!$E$1,H8925,"")</f>
        <v/>
      </c>
      <c r="J8925" s="16" t="str">
        <f>IFERROR(SMALL($I$2:$I$100001,H8925),"")</f>
        <v/>
      </c>
    </row>
    <row r="8926" spans="1:10" x14ac:dyDescent="0.3">
      <c r="A8926" t="s">
        <v>233</v>
      </c>
      <c r="B8926" t="s">
        <v>12</v>
      </c>
      <c r="C8926" s="7">
        <v>43812</v>
      </c>
      <c r="E8926" s="27">
        <v>37.65</v>
      </c>
      <c r="G8926" s="27" t="str">
        <f>VLOOKUP(C8926,W:Y,3,TRUE)</f>
        <v>Dec 19</v>
      </c>
      <c r="H8926" s="27">
        <f t="shared" si="139"/>
        <v>8925</v>
      </c>
      <c r="I8926" s="30" t="str">
        <f>IF(G8926='Check Register'!$E$1,H8926,"")</f>
        <v/>
      </c>
      <c r="J8926" s="16" t="str">
        <f>IFERROR(SMALL($I$2:$I$100001,H8926),"")</f>
        <v/>
      </c>
    </row>
    <row r="8927" spans="1:10" x14ac:dyDescent="0.3">
      <c r="A8927" t="s">
        <v>101</v>
      </c>
      <c r="B8927" t="s">
        <v>102</v>
      </c>
      <c r="C8927" s="7">
        <v>43812</v>
      </c>
      <c r="E8927" s="27">
        <v>12980</v>
      </c>
      <c r="G8927" s="27" t="str">
        <f>VLOOKUP(C8927,W:Y,3,TRUE)</f>
        <v>Dec 19</v>
      </c>
      <c r="H8927" s="27">
        <f t="shared" si="139"/>
        <v>8926</v>
      </c>
      <c r="I8927" s="30" t="str">
        <f>IF(G8927='Check Register'!$E$1,H8927,"")</f>
        <v/>
      </c>
      <c r="J8927" s="16" t="str">
        <f>IFERROR(SMALL($I$2:$I$100001,H8927),"")</f>
        <v/>
      </c>
    </row>
    <row r="8928" spans="1:10" x14ac:dyDescent="0.3">
      <c r="A8928" t="s">
        <v>144</v>
      </c>
      <c r="B8928" t="s">
        <v>102</v>
      </c>
      <c r="C8928" s="7">
        <v>43812</v>
      </c>
      <c r="E8928" s="27">
        <v>786709.55</v>
      </c>
      <c r="G8928" s="27" t="str">
        <f>VLOOKUP(C8928,W:Y,3,TRUE)</f>
        <v>Dec 19</v>
      </c>
      <c r="H8928" s="27">
        <f t="shared" si="139"/>
        <v>8927</v>
      </c>
      <c r="I8928" s="30" t="str">
        <f>IF(G8928='Check Register'!$E$1,H8928,"")</f>
        <v/>
      </c>
      <c r="J8928" s="16" t="str">
        <f>IFERROR(SMALL($I$2:$I$100001,H8928),"")</f>
        <v/>
      </c>
    </row>
    <row r="8929" spans="1:10" x14ac:dyDescent="0.3">
      <c r="A8929" t="s">
        <v>34</v>
      </c>
      <c r="B8929" t="s">
        <v>35</v>
      </c>
      <c r="C8929" s="7">
        <v>43812</v>
      </c>
      <c r="E8929" s="27">
        <v>427.5</v>
      </c>
      <c r="G8929" s="27" t="str">
        <f>VLOOKUP(C8929,W:Y,3,TRUE)</f>
        <v>Dec 19</v>
      </c>
      <c r="H8929" s="27">
        <f t="shared" si="139"/>
        <v>8928</v>
      </c>
      <c r="I8929" s="30" t="str">
        <f>IF(G8929='Check Register'!$E$1,H8929,"")</f>
        <v/>
      </c>
      <c r="J8929" s="16" t="str">
        <f>IFERROR(SMALL($I$2:$I$100001,H8929),"")</f>
        <v/>
      </c>
    </row>
    <row r="8930" spans="1:10" x14ac:dyDescent="0.3">
      <c r="A8930" t="s">
        <v>145</v>
      </c>
      <c r="B8930" t="s">
        <v>28</v>
      </c>
      <c r="C8930" s="7">
        <v>43812</v>
      </c>
      <c r="E8930" s="27">
        <v>10000</v>
      </c>
      <c r="G8930" s="27" t="str">
        <f>VLOOKUP(C8930,W:Y,3,TRUE)</f>
        <v>Dec 19</v>
      </c>
      <c r="H8930" s="27">
        <f t="shared" si="139"/>
        <v>8929</v>
      </c>
      <c r="I8930" s="30" t="str">
        <f>IF(G8930='Check Register'!$E$1,H8930,"")</f>
        <v/>
      </c>
      <c r="J8930" s="16" t="str">
        <f>IFERROR(SMALL($I$2:$I$100001,H8930),"")</f>
        <v/>
      </c>
    </row>
    <row r="8931" spans="1:10" x14ac:dyDescent="0.3">
      <c r="A8931" t="s">
        <v>145</v>
      </c>
      <c r="B8931" t="s">
        <v>89</v>
      </c>
      <c r="C8931" s="7">
        <v>43812</v>
      </c>
      <c r="E8931" s="27">
        <v>2650</v>
      </c>
      <c r="G8931" s="27" t="str">
        <f>VLOOKUP(C8931,W:Y,3,TRUE)</f>
        <v>Dec 19</v>
      </c>
      <c r="H8931" s="27">
        <f t="shared" si="139"/>
        <v>8930</v>
      </c>
      <c r="I8931" s="30" t="str">
        <f>IF(G8931='Check Register'!$E$1,H8931,"")</f>
        <v/>
      </c>
      <c r="J8931" s="16" t="str">
        <f>IFERROR(SMALL($I$2:$I$100001,H8931),"")</f>
        <v/>
      </c>
    </row>
    <row r="8932" spans="1:10" x14ac:dyDescent="0.3">
      <c r="A8932" t="s">
        <v>508</v>
      </c>
      <c r="B8932" t="s">
        <v>22</v>
      </c>
      <c r="C8932" s="7">
        <v>43812</v>
      </c>
      <c r="E8932" s="27">
        <v>212.4</v>
      </c>
      <c r="G8932" s="27" t="str">
        <f>VLOOKUP(C8932,W:Y,3,TRUE)</f>
        <v>Dec 19</v>
      </c>
      <c r="H8932" s="27">
        <f t="shared" si="139"/>
        <v>8931</v>
      </c>
      <c r="I8932" s="30" t="str">
        <f>IF(G8932='Check Register'!$E$1,H8932,"")</f>
        <v/>
      </c>
      <c r="J8932" s="16" t="str">
        <f>IFERROR(SMALL($I$2:$I$100001,H8932),"")</f>
        <v/>
      </c>
    </row>
    <row r="8933" spans="1:10" x14ac:dyDescent="0.3">
      <c r="A8933" t="s">
        <v>335</v>
      </c>
      <c r="B8933" t="s">
        <v>102</v>
      </c>
      <c r="C8933" s="7">
        <v>43812</v>
      </c>
      <c r="E8933" s="27">
        <v>2110.38</v>
      </c>
      <c r="G8933" s="27" t="str">
        <f>VLOOKUP(C8933,W:Y,3,TRUE)</f>
        <v>Dec 19</v>
      </c>
      <c r="H8933" s="27">
        <f t="shared" si="139"/>
        <v>8932</v>
      </c>
      <c r="I8933" s="30" t="str">
        <f>IF(G8933='Check Register'!$E$1,H8933,"")</f>
        <v/>
      </c>
      <c r="J8933" s="16" t="str">
        <f>IFERROR(SMALL($I$2:$I$100001,H8933),"")</f>
        <v/>
      </c>
    </row>
    <row r="8934" spans="1:10" x14ac:dyDescent="0.3">
      <c r="A8934" t="s">
        <v>325</v>
      </c>
      <c r="B8934" t="s">
        <v>296</v>
      </c>
      <c r="C8934" s="7">
        <v>43812</v>
      </c>
      <c r="E8934" s="27">
        <v>21</v>
      </c>
      <c r="G8934" s="27" t="str">
        <f>VLOOKUP(C8934,W:Y,3,TRUE)</f>
        <v>Dec 19</v>
      </c>
      <c r="H8934" s="27">
        <f t="shared" si="139"/>
        <v>8933</v>
      </c>
      <c r="I8934" s="30" t="str">
        <f>IF(G8934='Check Register'!$E$1,H8934,"")</f>
        <v/>
      </c>
      <c r="J8934" s="16" t="str">
        <f>IFERROR(SMALL($I$2:$I$100001,H8934),"")</f>
        <v/>
      </c>
    </row>
    <row r="8935" spans="1:10" x14ac:dyDescent="0.3">
      <c r="A8935" t="s">
        <v>747</v>
      </c>
      <c r="B8935" t="s">
        <v>115</v>
      </c>
      <c r="C8935" s="7">
        <v>43812</v>
      </c>
      <c r="E8935" s="27">
        <v>12234.6</v>
      </c>
      <c r="G8935" s="27" t="str">
        <f>VLOOKUP(C8935,W:Y,3,TRUE)</f>
        <v>Dec 19</v>
      </c>
      <c r="H8935" s="27">
        <f t="shared" si="139"/>
        <v>8934</v>
      </c>
      <c r="I8935" s="30" t="str">
        <f>IF(G8935='Check Register'!$E$1,H8935,"")</f>
        <v/>
      </c>
      <c r="J8935" s="16" t="str">
        <f>IFERROR(SMALL($I$2:$I$100001,H8935),"")</f>
        <v/>
      </c>
    </row>
    <row r="8936" spans="1:10" x14ac:dyDescent="0.3">
      <c r="A8936" t="s">
        <v>51</v>
      </c>
      <c r="B8936" t="s">
        <v>22</v>
      </c>
      <c r="C8936" s="7">
        <v>43812</v>
      </c>
      <c r="E8936" s="27">
        <v>70</v>
      </c>
      <c r="G8936" s="27" t="str">
        <f>VLOOKUP(C8936,W:Y,3,TRUE)</f>
        <v>Dec 19</v>
      </c>
      <c r="H8936" s="27">
        <f t="shared" si="139"/>
        <v>8935</v>
      </c>
      <c r="I8936" s="30" t="str">
        <f>IF(G8936='Check Register'!$E$1,H8936,"")</f>
        <v/>
      </c>
      <c r="J8936" s="16" t="str">
        <f>IFERROR(SMALL($I$2:$I$100001,H8936),"")</f>
        <v/>
      </c>
    </row>
    <row r="8937" spans="1:10" x14ac:dyDescent="0.3">
      <c r="A8937" t="s">
        <v>225</v>
      </c>
      <c r="B8937" t="s">
        <v>166</v>
      </c>
      <c r="C8937" s="7">
        <v>43812</v>
      </c>
      <c r="E8937" s="27">
        <v>757212.43</v>
      </c>
      <c r="G8937" s="27" t="str">
        <f>VLOOKUP(C8937,W:Y,3,TRUE)</f>
        <v>Dec 19</v>
      </c>
      <c r="H8937" s="27">
        <f t="shared" si="139"/>
        <v>8936</v>
      </c>
      <c r="I8937" s="30" t="str">
        <f>IF(G8937='Check Register'!$E$1,H8937,"")</f>
        <v/>
      </c>
      <c r="J8937" s="16" t="str">
        <f>IFERROR(SMALL($I$2:$I$100001,H8937),"")</f>
        <v/>
      </c>
    </row>
    <row r="8938" spans="1:10" x14ac:dyDescent="0.3">
      <c r="A8938" t="s">
        <v>112</v>
      </c>
      <c r="B8938" t="s">
        <v>131</v>
      </c>
      <c r="C8938" s="7">
        <v>43812</v>
      </c>
      <c r="E8938" s="27">
        <v>8.89</v>
      </c>
      <c r="G8938" s="27" t="str">
        <f>VLOOKUP(C8938,W:Y,3,TRUE)</f>
        <v>Dec 19</v>
      </c>
      <c r="H8938" s="27">
        <f t="shared" si="139"/>
        <v>8937</v>
      </c>
      <c r="I8938" s="30" t="str">
        <f>IF(G8938='Check Register'!$E$1,H8938,"")</f>
        <v/>
      </c>
      <c r="J8938" s="16" t="str">
        <f>IFERROR(SMALL($I$2:$I$100001,H8938),"")</f>
        <v/>
      </c>
    </row>
    <row r="8939" spans="1:10" x14ac:dyDescent="0.3">
      <c r="A8939" t="s">
        <v>112</v>
      </c>
      <c r="B8939" t="s">
        <v>208</v>
      </c>
      <c r="C8939" s="7">
        <v>43812</v>
      </c>
      <c r="E8939" s="27">
        <v>124.22</v>
      </c>
      <c r="G8939" s="27" t="str">
        <f>VLOOKUP(C8939,W:Y,3,TRUE)</f>
        <v>Dec 19</v>
      </c>
      <c r="H8939" s="27">
        <f t="shared" si="139"/>
        <v>8938</v>
      </c>
      <c r="I8939" s="30" t="str">
        <f>IF(G8939='Check Register'!$E$1,H8939,"")</f>
        <v/>
      </c>
      <c r="J8939" s="16" t="str">
        <f>IFERROR(SMALL($I$2:$I$100001,H8939),"")</f>
        <v/>
      </c>
    </row>
    <row r="8940" spans="1:10" x14ac:dyDescent="0.3">
      <c r="A8940" t="s">
        <v>188</v>
      </c>
      <c r="B8940" t="s">
        <v>20</v>
      </c>
      <c r="C8940" s="7">
        <v>43812</v>
      </c>
      <c r="E8940" s="27">
        <v>7499.28</v>
      </c>
      <c r="G8940" s="27" t="str">
        <f>VLOOKUP(C8940,W:Y,3,TRUE)</f>
        <v>Dec 19</v>
      </c>
      <c r="H8940" s="27">
        <f t="shared" si="139"/>
        <v>8939</v>
      </c>
      <c r="I8940" s="30" t="str">
        <f>IF(G8940='Check Register'!$E$1,H8940,"")</f>
        <v/>
      </c>
      <c r="J8940" s="16" t="str">
        <f>IFERROR(SMALL($I$2:$I$100001,H8940),"")</f>
        <v/>
      </c>
    </row>
    <row r="8941" spans="1:10" x14ac:dyDescent="0.3">
      <c r="A8941" t="s">
        <v>599</v>
      </c>
      <c r="B8941" t="s">
        <v>16</v>
      </c>
      <c r="C8941" s="7">
        <v>43812</v>
      </c>
      <c r="E8941" s="27">
        <v>145.81</v>
      </c>
      <c r="G8941" s="27" t="str">
        <f>VLOOKUP(C8941,W:Y,3,TRUE)</f>
        <v>Dec 19</v>
      </c>
      <c r="H8941" s="27">
        <f t="shared" si="139"/>
        <v>8940</v>
      </c>
      <c r="I8941" s="30" t="str">
        <f>IF(G8941='Check Register'!$E$1,H8941,"")</f>
        <v/>
      </c>
      <c r="J8941" s="16" t="str">
        <f>IFERROR(SMALL($I$2:$I$100001,H8941),"")</f>
        <v/>
      </c>
    </row>
    <row r="8942" spans="1:10" x14ac:dyDescent="0.3">
      <c r="A8942" t="s">
        <v>55</v>
      </c>
      <c r="B8942" t="s">
        <v>14</v>
      </c>
      <c r="C8942" s="7">
        <v>43812</v>
      </c>
      <c r="E8942" s="27">
        <v>5358.25</v>
      </c>
      <c r="G8942" s="27" t="str">
        <f>VLOOKUP(C8942,W:Y,3,TRUE)</f>
        <v>Dec 19</v>
      </c>
      <c r="H8942" s="27">
        <f t="shared" si="139"/>
        <v>8941</v>
      </c>
      <c r="I8942" s="30" t="str">
        <f>IF(G8942='Check Register'!$E$1,H8942,"")</f>
        <v/>
      </c>
      <c r="J8942" s="16" t="str">
        <f>IFERROR(SMALL($I$2:$I$100001,H8942),"")</f>
        <v/>
      </c>
    </row>
    <row r="8943" spans="1:10" x14ac:dyDescent="0.3">
      <c r="A8943" t="s">
        <v>114</v>
      </c>
      <c r="B8943" t="s">
        <v>115</v>
      </c>
      <c r="C8943" s="7">
        <v>43812</v>
      </c>
      <c r="E8943" s="27">
        <v>4616.2</v>
      </c>
      <c r="G8943" s="27" t="str">
        <f>VLOOKUP(C8943,W:Y,3,TRUE)</f>
        <v>Dec 19</v>
      </c>
      <c r="H8943" s="27">
        <f t="shared" si="139"/>
        <v>8942</v>
      </c>
      <c r="I8943" s="30" t="str">
        <f>IF(G8943='Check Register'!$E$1,H8943,"")</f>
        <v/>
      </c>
      <c r="J8943" s="16" t="str">
        <f>IFERROR(SMALL($I$2:$I$100001,H8943),"")</f>
        <v/>
      </c>
    </row>
    <row r="8944" spans="1:10" x14ac:dyDescent="0.3">
      <c r="A8944" t="s">
        <v>56</v>
      </c>
      <c r="B8944" t="s">
        <v>12</v>
      </c>
      <c r="C8944" s="7">
        <v>43812</v>
      </c>
      <c r="E8944" s="27">
        <v>270.89</v>
      </c>
      <c r="G8944" s="27" t="str">
        <f>VLOOKUP(C8944,W:Y,3,TRUE)</f>
        <v>Dec 19</v>
      </c>
      <c r="H8944" s="27">
        <f t="shared" si="139"/>
        <v>8943</v>
      </c>
      <c r="I8944" s="30" t="str">
        <f>IF(G8944='Check Register'!$E$1,H8944,"")</f>
        <v/>
      </c>
      <c r="J8944" s="16" t="str">
        <f>IFERROR(SMALL($I$2:$I$100001,H8944),"")</f>
        <v/>
      </c>
    </row>
    <row r="8945" spans="1:10" x14ac:dyDescent="0.3">
      <c r="A8945" t="s">
        <v>60</v>
      </c>
      <c r="B8945" t="s">
        <v>61</v>
      </c>
      <c r="C8945" s="7">
        <v>43812</v>
      </c>
      <c r="E8945" s="27">
        <v>6158.51</v>
      </c>
      <c r="G8945" s="27" t="str">
        <f>VLOOKUP(C8945,W:Y,3,TRUE)</f>
        <v>Dec 19</v>
      </c>
      <c r="H8945" s="27">
        <f t="shared" si="139"/>
        <v>8944</v>
      </c>
      <c r="I8945" s="30" t="str">
        <f>IF(G8945='Check Register'!$E$1,H8945,"")</f>
        <v/>
      </c>
      <c r="J8945" s="16" t="str">
        <f>IFERROR(SMALL($I$2:$I$100001,H8945),"")</f>
        <v/>
      </c>
    </row>
    <row r="8946" spans="1:10" x14ac:dyDescent="0.3">
      <c r="A8946" t="s">
        <v>120</v>
      </c>
      <c r="B8946" t="s">
        <v>43</v>
      </c>
      <c r="C8946" s="7">
        <v>43812</v>
      </c>
      <c r="E8946" s="27">
        <v>98.88</v>
      </c>
      <c r="G8946" s="27" t="str">
        <f>VLOOKUP(C8946,W:Y,3,TRUE)</f>
        <v>Dec 19</v>
      </c>
      <c r="H8946" s="27">
        <f t="shared" si="139"/>
        <v>8945</v>
      </c>
      <c r="I8946" s="30" t="str">
        <f>IF(G8946='Check Register'!$E$1,H8946,"")</f>
        <v/>
      </c>
      <c r="J8946" s="16" t="str">
        <f>IFERROR(SMALL($I$2:$I$100001,H8946),"")</f>
        <v/>
      </c>
    </row>
    <row r="8947" spans="1:10" x14ac:dyDescent="0.3">
      <c r="A8947" t="s">
        <v>609</v>
      </c>
      <c r="B8947" t="s">
        <v>22</v>
      </c>
      <c r="C8947" s="7">
        <v>43812</v>
      </c>
      <c r="E8947" s="27">
        <v>165.74</v>
      </c>
      <c r="G8947" s="27" t="str">
        <f>VLOOKUP(C8947,W:Y,3,TRUE)</f>
        <v>Dec 19</v>
      </c>
      <c r="H8947" s="27">
        <f t="shared" si="139"/>
        <v>8946</v>
      </c>
      <c r="I8947" s="30" t="str">
        <f>IF(G8947='Check Register'!$E$1,H8947,"")</f>
        <v/>
      </c>
      <c r="J8947" s="16" t="str">
        <f>IFERROR(SMALL($I$2:$I$100001,H8947),"")</f>
        <v/>
      </c>
    </row>
    <row r="8948" spans="1:10" x14ac:dyDescent="0.3">
      <c r="A8948" t="s">
        <v>765</v>
      </c>
      <c r="B8948" t="s">
        <v>16</v>
      </c>
      <c r="C8948" s="7">
        <v>43812</v>
      </c>
      <c r="E8948" s="27">
        <v>74.819999999999993</v>
      </c>
      <c r="G8948" s="27" t="str">
        <f>VLOOKUP(C8948,W:Y,3,TRUE)</f>
        <v>Dec 19</v>
      </c>
      <c r="H8948" s="27">
        <f t="shared" si="139"/>
        <v>8947</v>
      </c>
      <c r="I8948" s="30" t="str">
        <f>IF(G8948='Check Register'!$E$1,H8948,"")</f>
        <v/>
      </c>
      <c r="J8948" s="16" t="str">
        <f>IFERROR(SMALL($I$2:$I$100001,H8948),"")</f>
        <v/>
      </c>
    </row>
    <row r="8949" spans="1:10" x14ac:dyDescent="0.3">
      <c r="A8949" t="s">
        <v>230</v>
      </c>
      <c r="B8949" t="s">
        <v>28</v>
      </c>
      <c r="C8949" s="7">
        <v>43812</v>
      </c>
      <c r="E8949" s="27">
        <v>10770</v>
      </c>
      <c r="G8949" s="27" t="str">
        <f>VLOOKUP(C8949,W:Y,3,TRUE)</f>
        <v>Dec 19</v>
      </c>
      <c r="H8949" s="27">
        <f t="shared" si="139"/>
        <v>8948</v>
      </c>
      <c r="I8949" s="30" t="str">
        <f>IF(G8949='Check Register'!$E$1,H8949,"")</f>
        <v/>
      </c>
      <c r="J8949" s="16" t="str">
        <f>IFERROR(SMALL($I$2:$I$100001,H8949),"")</f>
        <v/>
      </c>
    </row>
    <row r="8950" spans="1:10" x14ac:dyDescent="0.3">
      <c r="A8950" t="s">
        <v>552</v>
      </c>
      <c r="B8950" t="s">
        <v>14</v>
      </c>
      <c r="C8950" s="7">
        <v>43812</v>
      </c>
      <c r="E8950" s="27">
        <v>1546.4</v>
      </c>
      <c r="G8950" s="27" t="str">
        <f>VLOOKUP(C8950,W:Y,3,TRUE)</f>
        <v>Dec 19</v>
      </c>
      <c r="H8950" s="27">
        <f t="shared" si="139"/>
        <v>8949</v>
      </c>
      <c r="I8950" s="30" t="str">
        <f>IF(G8950='Check Register'!$E$1,H8950,"")</f>
        <v/>
      </c>
      <c r="J8950" s="16" t="str">
        <f>IFERROR(SMALL($I$2:$I$100001,H8950),"")</f>
        <v/>
      </c>
    </row>
    <row r="8951" spans="1:10" x14ac:dyDescent="0.3">
      <c r="A8951" t="s">
        <v>74</v>
      </c>
      <c r="B8951" t="s">
        <v>35</v>
      </c>
      <c r="C8951" s="7">
        <v>43812</v>
      </c>
      <c r="E8951" s="27">
        <v>67.959999999999994</v>
      </c>
      <c r="G8951" s="27" t="str">
        <f>VLOOKUP(C8951,W:Y,3,TRUE)</f>
        <v>Dec 19</v>
      </c>
      <c r="H8951" s="27">
        <f t="shared" si="139"/>
        <v>8950</v>
      </c>
      <c r="I8951" s="30" t="str">
        <f>IF(G8951='Check Register'!$E$1,H8951,"")</f>
        <v/>
      </c>
      <c r="J8951" s="16" t="str">
        <f>IFERROR(SMALL($I$2:$I$100001,H8951),"")</f>
        <v/>
      </c>
    </row>
    <row r="8952" spans="1:10" x14ac:dyDescent="0.3">
      <c r="A8952" t="s">
        <v>576</v>
      </c>
      <c r="B8952" t="s">
        <v>28</v>
      </c>
      <c r="C8952" s="7">
        <v>43812</v>
      </c>
      <c r="E8952" s="27">
        <v>5397.5</v>
      </c>
      <c r="G8952" s="27" t="str">
        <f>VLOOKUP(C8952,W:Y,3,TRUE)</f>
        <v>Dec 19</v>
      </c>
      <c r="H8952" s="27">
        <f t="shared" si="139"/>
        <v>8951</v>
      </c>
      <c r="I8952" s="30" t="str">
        <f>IF(G8952='Check Register'!$E$1,H8952,"")</f>
        <v/>
      </c>
      <c r="J8952" s="16" t="str">
        <f>IFERROR(SMALL($I$2:$I$100001,H8952),"")</f>
        <v/>
      </c>
    </row>
    <row r="8953" spans="1:10" x14ac:dyDescent="0.3">
      <c r="A8953" t="s">
        <v>610</v>
      </c>
      <c r="B8953" t="s">
        <v>89</v>
      </c>
      <c r="C8953" s="7">
        <v>43812</v>
      </c>
      <c r="E8953" s="27">
        <v>2100</v>
      </c>
      <c r="G8953" s="27" t="str">
        <f>VLOOKUP(C8953,W:Y,3,TRUE)</f>
        <v>Dec 19</v>
      </c>
      <c r="H8953" s="27">
        <f t="shared" si="139"/>
        <v>8952</v>
      </c>
      <c r="I8953" s="30" t="str">
        <f>IF(G8953='Check Register'!$E$1,H8953,"")</f>
        <v/>
      </c>
      <c r="J8953" s="16" t="str">
        <f>IFERROR(SMALL($I$2:$I$100001,H8953),"")</f>
        <v/>
      </c>
    </row>
    <row r="8954" spans="1:10" x14ac:dyDescent="0.3">
      <c r="A8954" t="s">
        <v>612</v>
      </c>
      <c r="B8954" t="s">
        <v>214</v>
      </c>
      <c r="C8954" s="7">
        <v>43812</v>
      </c>
      <c r="E8954" s="27">
        <v>104700.91</v>
      </c>
      <c r="G8954" s="27" t="str">
        <f>VLOOKUP(C8954,W:Y,3,TRUE)</f>
        <v>Dec 19</v>
      </c>
      <c r="H8954" s="27">
        <f t="shared" si="139"/>
        <v>8953</v>
      </c>
      <c r="I8954" s="30" t="str">
        <f>IF(G8954='Check Register'!$E$1,H8954,"")</f>
        <v/>
      </c>
      <c r="J8954" s="16" t="str">
        <f>IFERROR(SMALL($I$2:$I$100001,H8954),"")</f>
        <v/>
      </c>
    </row>
    <row r="8955" spans="1:10" x14ac:dyDescent="0.3">
      <c r="A8955" t="s">
        <v>612</v>
      </c>
      <c r="B8955" t="s">
        <v>31</v>
      </c>
      <c r="C8955" s="7">
        <v>43812</v>
      </c>
      <c r="E8955" s="27">
        <v>1762.92</v>
      </c>
      <c r="G8955" s="27" t="str">
        <f>VLOOKUP(C8955,W:Y,3,TRUE)</f>
        <v>Dec 19</v>
      </c>
      <c r="H8955" s="27">
        <f t="shared" si="139"/>
        <v>8954</v>
      </c>
      <c r="I8955" s="30" t="str">
        <f>IF(G8955='Check Register'!$E$1,H8955,"")</f>
        <v/>
      </c>
      <c r="J8955" s="16" t="str">
        <f>IFERROR(SMALL($I$2:$I$100001,H8955),"")</f>
        <v/>
      </c>
    </row>
    <row r="8956" spans="1:10" x14ac:dyDescent="0.3">
      <c r="A8956" t="s">
        <v>766</v>
      </c>
      <c r="B8956" t="s">
        <v>16</v>
      </c>
      <c r="C8956" s="7">
        <v>43812</v>
      </c>
      <c r="E8956" s="27">
        <v>54.06</v>
      </c>
      <c r="G8956" s="27" t="str">
        <f>VLOOKUP(C8956,W:Y,3,TRUE)</f>
        <v>Dec 19</v>
      </c>
      <c r="H8956" s="27">
        <f t="shared" si="139"/>
        <v>8955</v>
      </c>
      <c r="I8956" s="30" t="str">
        <f>IF(G8956='Check Register'!$E$1,H8956,"")</f>
        <v/>
      </c>
      <c r="J8956" s="16" t="str">
        <f>IFERROR(SMALL($I$2:$I$100001,H8956),"")</f>
        <v/>
      </c>
    </row>
    <row r="8957" spans="1:10" x14ac:dyDescent="0.3">
      <c r="A8957" t="s">
        <v>194</v>
      </c>
      <c r="B8957" t="s">
        <v>131</v>
      </c>
      <c r="C8957" s="7">
        <v>43812</v>
      </c>
      <c r="E8957" s="27">
        <v>18.3</v>
      </c>
      <c r="G8957" s="27" t="str">
        <f>VLOOKUP(C8957,W:Y,3,TRUE)</f>
        <v>Dec 19</v>
      </c>
      <c r="H8957" s="27">
        <f t="shared" si="139"/>
        <v>8956</v>
      </c>
      <c r="I8957" s="30" t="str">
        <f>IF(G8957='Check Register'!$E$1,H8957,"")</f>
        <v/>
      </c>
      <c r="J8957" s="16" t="str">
        <f>IFERROR(SMALL($I$2:$I$100001,H8957),"")</f>
        <v/>
      </c>
    </row>
    <row r="8958" spans="1:10" x14ac:dyDescent="0.3">
      <c r="A8958" t="s">
        <v>667</v>
      </c>
      <c r="B8958" t="s">
        <v>18</v>
      </c>
      <c r="C8958" s="7">
        <v>43812</v>
      </c>
      <c r="E8958" s="27">
        <v>340.29</v>
      </c>
      <c r="G8958" s="27" t="str">
        <f>VLOOKUP(C8958,W:Y,3,TRUE)</f>
        <v>Dec 19</v>
      </c>
      <c r="H8958" s="27">
        <f t="shared" si="139"/>
        <v>8957</v>
      </c>
      <c r="I8958" s="30" t="str">
        <f>IF(G8958='Check Register'!$E$1,H8958,"")</f>
        <v/>
      </c>
      <c r="J8958" s="16" t="str">
        <f>IFERROR(SMALL($I$2:$I$100001,H8958),"")</f>
        <v/>
      </c>
    </row>
    <row r="8959" spans="1:10" x14ac:dyDescent="0.3">
      <c r="A8959" t="s">
        <v>307</v>
      </c>
      <c r="B8959" t="s">
        <v>22</v>
      </c>
      <c r="C8959" s="7">
        <v>43819</v>
      </c>
      <c r="E8959" s="27">
        <v>245.02</v>
      </c>
      <c r="G8959" s="27" t="str">
        <f>VLOOKUP(C8959,W:Y,3,TRUE)</f>
        <v>Dec 19</v>
      </c>
      <c r="H8959" s="27">
        <f t="shared" si="139"/>
        <v>8958</v>
      </c>
      <c r="I8959" s="30" t="str">
        <f>IF(G8959='Check Register'!$E$1,H8959,"")</f>
        <v/>
      </c>
      <c r="J8959" s="16" t="str">
        <f>IFERROR(SMALL($I$2:$I$100001,H8959),"")</f>
        <v/>
      </c>
    </row>
    <row r="8960" spans="1:10" x14ac:dyDescent="0.3">
      <c r="A8960" t="s">
        <v>255</v>
      </c>
      <c r="B8960" t="s">
        <v>43</v>
      </c>
      <c r="C8960" s="7">
        <v>43819</v>
      </c>
      <c r="E8960" s="27">
        <v>197</v>
      </c>
      <c r="G8960" s="27" t="str">
        <f>VLOOKUP(C8960,W:Y,3,TRUE)</f>
        <v>Dec 19</v>
      </c>
      <c r="H8960" s="27">
        <f t="shared" si="139"/>
        <v>8959</v>
      </c>
      <c r="I8960" s="30" t="str">
        <f>IF(G8960='Check Register'!$E$1,H8960,"")</f>
        <v/>
      </c>
      <c r="J8960" s="16" t="str">
        <f>IFERROR(SMALL($I$2:$I$100001,H8960),"")</f>
        <v/>
      </c>
    </row>
    <row r="8961" spans="1:10" x14ac:dyDescent="0.3">
      <c r="A8961" t="s">
        <v>87</v>
      </c>
      <c r="B8961" t="s">
        <v>8</v>
      </c>
      <c r="C8961" s="7">
        <v>43819</v>
      </c>
      <c r="E8961" s="27">
        <v>7959.68</v>
      </c>
      <c r="G8961" s="27" t="str">
        <f>VLOOKUP(C8961,W:Y,3,TRUE)</f>
        <v>Dec 19</v>
      </c>
      <c r="H8961" s="27">
        <f t="shared" si="139"/>
        <v>8960</v>
      </c>
      <c r="I8961" s="30" t="str">
        <f>IF(G8961='Check Register'!$E$1,H8961,"")</f>
        <v/>
      </c>
      <c r="J8961" s="16" t="str">
        <f>IFERROR(SMALL($I$2:$I$100001,H8961),"")</f>
        <v/>
      </c>
    </row>
    <row r="8962" spans="1:10" x14ac:dyDescent="0.3">
      <c r="A8962" t="s">
        <v>205</v>
      </c>
      <c r="B8962" t="s">
        <v>28</v>
      </c>
      <c r="C8962" s="7">
        <v>43819</v>
      </c>
      <c r="E8962" s="27">
        <v>25000</v>
      </c>
      <c r="G8962" s="27" t="str">
        <f>VLOOKUP(C8962,W:Y,3,TRUE)</f>
        <v>Dec 19</v>
      </c>
      <c r="H8962" s="27">
        <f t="shared" si="139"/>
        <v>8961</v>
      </c>
      <c r="I8962" s="30" t="str">
        <f>IF(G8962='Check Register'!$E$1,H8962,"")</f>
        <v/>
      </c>
      <c r="J8962" s="16" t="str">
        <f>IFERROR(SMALL($I$2:$I$100001,H8962),"")</f>
        <v/>
      </c>
    </row>
    <row r="8963" spans="1:10" x14ac:dyDescent="0.3">
      <c r="A8963" t="s">
        <v>205</v>
      </c>
      <c r="B8963" t="s">
        <v>50</v>
      </c>
      <c r="C8963" s="7">
        <v>43819</v>
      </c>
      <c r="E8963" s="27">
        <v>-1250</v>
      </c>
      <c r="G8963" s="27" t="str">
        <f>VLOOKUP(C8963,W:Y,3,TRUE)</f>
        <v>Dec 19</v>
      </c>
      <c r="H8963" s="27">
        <f t="shared" ref="H8963:H9026" si="140">1+H8962</f>
        <v>8962</v>
      </c>
      <c r="I8963" s="30" t="str">
        <f>IF(G8963='Check Register'!$E$1,H8963,"")</f>
        <v/>
      </c>
      <c r="J8963" s="16" t="str">
        <f>IFERROR(SMALL($I$2:$I$100001,H8963),"")</f>
        <v/>
      </c>
    </row>
    <row r="8964" spans="1:10" x14ac:dyDescent="0.3">
      <c r="A8964" t="s">
        <v>570</v>
      </c>
      <c r="B8964" t="s">
        <v>208</v>
      </c>
      <c r="C8964" s="7">
        <v>43819</v>
      </c>
      <c r="E8964" s="27">
        <v>114.34</v>
      </c>
      <c r="G8964" s="27" t="str">
        <f>VLOOKUP(C8964,W:Y,3,TRUE)</f>
        <v>Dec 19</v>
      </c>
      <c r="H8964" s="27">
        <f t="shared" si="140"/>
        <v>8963</v>
      </c>
      <c r="I8964" s="30" t="str">
        <f>IF(G8964='Check Register'!$E$1,H8964,"")</f>
        <v/>
      </c>
      <c r="J8964" s="16" t="str">
        <f>IFERROR(SMALL($I$2:$I$100001,H8964),"")</f>
        <v/>
      </c>
    </row>
    <row r="8965" spans="1:10" x14ac:dyDescent="0.3">
      <c r="A8965" t="s">
        <v>10</v>
      </c>
      <c r="B8965" t="s">
        <v>127</v>
      </c>
      <c r="C8965" s="7">
        <v>43819</v>
      </c>
      <c r="E8965" s="27">
        <v>29.98</v>
      </c>
      <c r="G8965" s="27" t="str">
        <f>VLOOKUP(C8965,W:Y,3,TRUE)</f>
        <v>Dec 19</v>
      </c>
      <c r="H8965" s="27">
        <f t="shared" si="140"/>
        <v>8964</v>
      </c>
      <c r="I8965" s="30" t="str">
        <f>IF(G8965='Check Register'!$E$1,H8965,"")</f>
        <v/>
      </c>
      <c r="J8965" s="16" t="str">
        <f>IFERROR(SMALL($I$2:$I$100001,H8965),"")</f>
        <v/>
      </c>
    </row>
    <row r="8966" spans="1:10" x14ac:dyDescent="0.3">
      <c r="A8966" t="s">
        <v>15</v>
      </c>
      <c r="B8966" t="s">
        <v>131</v>
      </c>
      <c r="C8966" s="7">
        <v>43819</v>
      </c>
      <c r="E8966" s="27">
        <v>18.3</v>
      </c>
      <c r="G8966" s="27" t="str">
        <f>VLOOKUP(C8966,W:Y,3,TRUE)</f>
        <v>Dec 19</v>
      </c>
      <c r="H8966" s="27">
        <f t="shared" si="140"/>
        <v>8965</v>
      </c>
      <c r="I8966" s="30" t="str">
        <f>IF(G8966='Check Register'!$E$1,H8966,"")</f>
        <v/>
      </c>
      <c r="J8966" s="16" t="str">
        <f>IFERROR(SMALL($I$2:$I$100001,H8966),"")</f>
        <v/>
      </c>
    </row>
    <row r="8967" spans="1:10" x14ac:dyDescent="0.3">
      <c r="A8967" t="s">
        <v>15</v>
      </c>
      <c r="B8967" t="s">
        <v>16</v>
      </c>
      <c r="C8967" s="7">
        <v>43819</v>
      </c>
      <c r="E8967" s="27">
        <v>103.01</v>
      </c>
      <c r="G8967" s="27" t="str">
        <f>VLOOKUP(C8967,W:Y,3,TRUE)</f>
        <v>Dec 19</v>
      </c>
      <c r="H8967" s="27">
        <f t="shared" si="140"/>
        <v>8966</v>
      </c>
      <c r="I8967" s="30" t="str">
        <f>IF(G8967='Check Register'!$E$1,H8967,"")</f>
        <v/>
      </c>
      <c r="J8967" s="16" t="str">
        <f>IFERROR(SMALL($I$2:$I$100001,H8967),"")</f>
        <v/>
      </c>
    </row>
    <row r="8968" spans="1:10" x14ac:dyDescent="0.3">
      <c r="A8968" t="s">
        <v>132</v>
      </c>
      <c r="B8968" t="s">
        <v>20</v>
      </c>
      <c r="C8968" s="7">
        <v>43819</v>
      </c>
      <c r="E8968" s="27">
        <v>1122.3499999999999</v>
      </c>
      <c r="G8968" s="27" t="str">
        <f>VLOOKUP(C8968,W:Y,3,TRUE)</f>
        <v>Dec 19</v>
      </c>
      <c r="H8968" s="27">
        <f t="shared" si="140"/>
        <v>8967</v>
      </c>
      <c r="I8968" s="30" t="str">
        <f>IF(G8968='Check Register'!$E$1,H8968,"")</f>
        <v/>
      </c>
      <c r="J8968" s="16" t="str">
        <f>IFERROR(SMALL($I$2:$I$100001,H8968),"")</f>
        <v/>
      </c>
    </row>
    <row r="8969" spans="1:10" x14ac:dyDescent="0.3">
      <c r="A8969" t="s">
        <v>553</v>
      </c>
      <c r="B8969" t="s">
        <v>8</v>
      </c>
      <c r="C8969" s="7">
        <v>43819</v>
      </c>
      <c r="E8969" s="27">
        <v>742.82</v>
      </c>
      <c r="G8969" s="27" t="str">
        <f>VLOOKUP(C8969,W:Y,3,TRUE)</f>
        <v>Dec 19</v>
      </c>
      <c r="H8969" s="27">
        <f t="shared" si="140"/>
        <v>8968</v>
      </c>
      <c r="I8969" s="30" t="str">
        <f>IF(G8969='Check Register'!$E$1,H8969,"")</f>
        <v/>
      </c>
      <c r="J8969" s="16" t="str">
        <f>IFERROR(SMALL($I$2:$I$100001,H8969),"")</f>
        <v/>
      </c>
    </row>
    <row r="8970" spans="1:10" x14ac:dyDescent="0.3">
      <c r="A8970" t="s">
        <v>286</v>
      </c>
      <c r="B8970" t="s">
        <v>70</v>
      </c>
      <c r="C8970" s="7">
        <v>43819</v>
      </c>
      <c r="E8970" s="27">
        <v>287.5</v>
      </c>
      <c r="G8970" s="27" t="str">
        <f>VLOOKUP(C8970,W:Y,3,TRUE)</f>
        <v>Dec 19</v>
      </c>
      <c r="H8970" s="27">
        <f t="shared" si="140"/>
        <v>8969</v>
      </c>
      <c r="I8970" s="30" t="str">
        <f>IF(G8970='Check Register'!$E$1,H8970,"")</f>
        <v/>
      </c>
      <c r="J8970" s="16" t="str">
        <f>IFERROR(SMALL($I$2:$I$100001,H8970),"")</f>
        <v/>
      </c>
    </row>
    <row r="8971" spans="1:10" x14ac:dyDescent="0.3">
      <c r="A8971" t="s">
        <v>133</v>
      </c>
      <c r="B8971" t="s">
        <v>70</v>
      </c>
      <c r="C8971" s="7">
        <v>43819</v>
      </c>
      <c r="E8971" s="27">
        <v>60.5</v>
      </c>
      <c r="G8971" s="27" t="str">
        <f>VLOOKUP(C8971,W:Y,3,TRUE)</f>
        <v>Dec 19</v>
      </c>
      <c r="H8971" s="27">
        <f t="shared" si="140"/>
        <v>8970</v>
      </c>
      <c r="I8971" s="30" t="str">
        <f>IF(G8971='Check Register'!$E$1,H8971,"")</f>
        <v/>
      </c>
      <c r="J8971" s="16" t="str">
        <f>IFERROR(SMALL($I$2:$I$100001,H8971),"")</f>
        <v/>
      </c>
    </row>
    <row r="8972" spans="1:10" x14ac:dyDescent="0.3">
      <c r="A8972" t="s">
        <v>133</v>
      </c>
      <c r="B8972" t="s">
        <v>8</v>
      </c>
      <c r="C8972" s="7">
        <v>43819</v>
      </c>
      <c r="E8972" s="27">
        <v>723.27</v>
      </c>
      <c r="G8972" s="27" t="str">
        <f>VLOOKUP(C8972,W:Y,3,TRUE)</f>
        <v>Dec 19</v>
      </c>
      <c r="H8972" s="27">
        <f t="shared" si="140"/>
        <v>8971</v>
      </c>
      <c r="I8972" s="30" t="str">
        <f>IF(G8972='Check Register'!$E$1,H8972,"")</f>
        <v/>
      </c>
      <c r="J8972" s="16" t="str">
        <f>IFERROR(SMALL($I$2:$I$100001,H8972),"")</f>
        <v/>
      </c>
    </row>
    <row r="8973" spans="1:10" x14ac:dyDescent="0.3">
      <c r="A8973" t="s">
        <v>357</v>
      </c>
      <c r="B8973" t="s">
        <v>14</v>
      </c>
      <c r="C8973" s="7">
        <v>43819</v>
      </c>
      <c r="E8973" s="27">
        <v>11466.06</v>
      </c>
      <c r="G8973" s="27" t="str">
        <f>VLOOKUP(C8973,W:Y,3,TRUE)</f>
        <v>Dec 19</v>
      </c>
      <c r="H8973" s="27">
        <f t="shared" si="140"/>
        <v>8972</v>
      </c>
      <c r="I8973" s="30" t="str">
        <f>IF(G8973='Check Register'!$E$1,H8973,"")</f>
        <v/>
      </c>
      <c r="J8973" s="16" t="str">
        <f>IFERROR(SMALL($I$2:$I$100001,H8973),"")</f>
        <v/>
      </c>
    </row>
    <row r="8974" spans="1:10" x14ac:dyDescent="0.3">
      <c r="A8974" t="s">
        <v>91</v>
      </c>
      <c r="B8974" t="s">
        <v>14</v>
      </c>
      <c r="C8974" s="7">
        <v>43819</v>
      </c>
      <c r="E8974" s="27">
        <v>1025</v>
      </c>
      <c r="G8974" s="27" t="str">
        <f>VLOOKUP(C8974,W:Y,3,TRUE)</f>
        <v>Dec 19</v>
      </c>
      <c r="H8974" s="27">
        <f t="shared" si="140"/>
        <v>8973</v>
      </c>
      <c r="I8974" s="30" t="str">
        <f>IF(G8974='Check Register'!$E$1,H8974,"")</f>
        <v/>
      </c>
      <c r="J8974" s="16" t="str">
        <f>IFERROR(SMALL($I$2:$I$100001,H8974),"")</f>
        <v/>
      </c>
    </row>
    <row r="8975" spans="1:10" x14ac:dyDescent="0.3">
      <c r="A8975" t="s">
        <v>490</v>
      </c>
      <c r="B8975" t="s">
        <v>11</v>
      </c>
      <c r="C8975" s="7">
        <v>43819</v>
      </c>
      <c r="E8975" s="27">
        <v>691.49</v>
      </c>
      <c r="G8975" s="27" t="str">
        <f>VLOOKUP(C8975,W:Y,3,TRUE)</f>
        <v>Dec 19</v>
      </c>
      <c r="H8975" s="27">
        <f t="shared" si="140"/>
        <v>8974</v>
      </c>
      <c r="I8975" s="30" t="str">
        <f>IF(G8975='Check Register'!$E$1,H8975,"")</f>
        <v/>
      </c>
      <c r="J8975" s="16" t="str">
        <f>IFERROR(SMALL($I$2:$I$100001,H8975),"")</f>
        <v/>
      </c>
    </row>
    <row r="8976" spans="1:10" x14ac:dyDescent="0.3">
      <c r="A8976" t="s">
        <v>174</v>
      </c>
      <c r="B8976" t="s">
        <v>22</v>
      </c>
      <c r="C8976" s="7">
        <v>43819</v>
      </c>
      <c r="E8976" s="27">
        <v>325</v>
      </c>
      <c r="G8976" s="27" t="str">
        <f>VLOOKUP(C8976,W:Y,3,TRUE)</f>
        <v>Dec 19</v>
      </c>
      <c r="H8976" s="27">
        <f t="shared" si="140"/>
        <v>8975</v>
      </c>
      <c r="I8976" s="30" t="str">
        <f>IF(G8976='Check Register'!$E$1,H8976,"")</f>
        <v/>
      </c>
      <c r="J8976" s="16" t="str">
        <f>IFERROR(SMALL($I$2:$I$100001,H8976),"")</f>
        <v/>
      </c>
    </row>
    <row r="8977" spans="1:10" x14ac:dyDescent="0.3">
      <c r="A8977" t="s">
        <v>651</v>
      </c>
      <c r="B8977" t="s">
        <v>18</v>
      </c>
      <c r="C8977" s="7">
        <v>43819</v>
      </c>
      <c r="E8977" s="27">
        <v>104.98</v>
      </c>
      <c r="G8977" s="27" t="str">
        <f>VLOOKUP(C8977,W:Y,3,TRUE)</f>
        <v>Dec 19</v>
      </c>
      <c r="H8977" s="27">
        <f t="shared" si="140"/>
        <v>8976</v>
      </c>
      <c r="I8977" s="30" t="str">
        <f>IF(G8977='Check Register'!$E$1,H8977,"")</f>
        <v/>
      </c>
      <c r="J8977" s="16" t="str">
        <f>IFERROR(SMALL($I$2:$I$100001,H8977),"")</f>
        <v/>
      </c>
    </row>
    <row r="8978" spans="1:10" x14ac:dyDescent="0.3">
      <c r="A8978" t="s">
        <v>138</v>
      </c>
      <c r="B8978" t="s">
        <v>139</v>
      </c>
      <c r="C8978" s="7">
        <v>43819</v>
      </c>
      <c r="E8978" s="27">
        <v>12601.08</v>
      </c>
      <c r="G8978" s="27" t="str">
        <f>VLOOKUP(C8978,W:Y,3,TRUE)</f>
        <v>Dec 19</v>
      </c>
      <c r="H8978" s="27">
        <f t="shared" si="140"/>
        <v>8977</v>
      </c>
      <c r="I8978" s="30" t="str">
        <f>IF(G8978='Check Register'!$E$1,H8978,"")</f>
        <v/>
      </c>
      <c r="J8978" s="16" t="str">
        <f>IFERROR(SMALL($I$2:$I$100001,H8978),"")</f>
        <v/>
      </c>
    </row>
    <row r="8979" spans="1:10" x14ac:dyDescent="0.3">
      <c r="A8979" t="s">
        <v>472</v>
      </c>
      <c r="B8979" t="s">
        <v>70</v>
      </c>
      <c r="C8979" s="7">
        <v>43819</v>
      </c>
      <c r="E8979" s="27">
        <v>1046.25</v>
      </c>
      <c r="G8979" s="27" t="str">
        <f>VLOOKUP(C8979,W:Y,3,TRUE)</f>
        <v>Dec 19</v>
      </c>
      <c r="H8979" s="27">
        <f t="shared" si="140"/>
        <v>8978</v>
      </c>
      <c r="I8979" s="30" t="str">
        <f>IF(G8979='Check Register'!$E$1,H8979,"")</f>
        <v/>
      </c>
      <c r="J8979" s="16" t="str">
        <f>IFERROR(SMALL($I$2:$I$100001,H8979),"")</f>
        <v/>
      </c>
    </row>
    <row r="8980" spans="1:10" x14ac:dyDescent="0.3">
      <c r="A8980" t="s">
        <v>472</v>
      </c>
      <c r="B8980" t="s">
        <v>8</v>
      </c>
      <c r="C8980" s="7">
        <v>43819</v>
      </c>
      <c r="E8980" s="27">
        <v>401.69</v>
      </c>
      <c r="G8980" s="27" t="str">
        <f>VLOOKUP(C8980,W:Y,3,TRUE)</f>
        <v>Dec 19</v>
      </c>
      <c r="H8980" s="27">
        <f t="shared" si="140"/>
        <v>8979</v>
      </c>
      <c r="I8980" s="30" t="str">
        <f>IF(G8980='Check Register'!$E$1,H8980,"")</f>
        <v/>
      </c>
      <c r="J8980" s="16" t="str">
        <f>IFERROR(SMALL($I$2:$I$100001,H8980),"")</f>
        <v/>
      </c>
    </row>
    <row r="8981" spans="1:10" x14ac:dyDescent="0.3">
      <c r="A8981" t="s">
        <v>221</v>
      </c>
      <c r="B8981" t="s">
        <v>8</v>
      </c>
      <c r="C8981" s="7">
        <v>43819</v>
      </c>
      <c r="E8981" s="27">
        <v>1173.42</v>
      </c>
      <c r="G8981" s="27" t="str">
        <f>VLOOKUP(C8981,W:Y,3,TRUE)</f>
        <v>Dec 19</v>
      </c>
      <c r="H8981" s="27">
        <f t="shared" si="140"/>
        <v>8980</v>
      </c>
      <c r="I8981" s="30" t="str">
        <f>IF(G8981='Check Register'!$E$1,H8981,"")</f>
        <v/>
      </c>
      <c r="J8981" s="16" t="str">
        <f>IFERROR(SMALL($I$2:$I$100001,H8981),"")</f>
        <v/>
      </c>
    </row>
    <row r="8982" spans="1:10" x14ac:dyDescent="0.3">
      <c r="A8982" t="s">
        <v>140</v>
      </c>
      <c r="B8982" t="s">
        <v>210</v>
      </c>
      <c r="C8982" s="7">
        <v>43819</v>
      </c>
      <c r="E8982" s="27">
        <v>5172.25</v>
      </c>
      <c r="G8982" s="27" t="str">
        <f>VLOOKUP(C8982,W:Y,3,TRUE)</f>
        <v>Dec 19</v>
      </c>
      <c r="H8982" s="27">
        <f t="shared" si="140"/>
        <v>8981</v>
      </c>
      <c r="I8982" s="30" t="str">
        <f>IF(G8982='Check Register'!$E$1,H8982,"")</f>
        <v/>
      </c>
      <c r="J8982" s="16" t="str">
        <f>IFERROR(SMALL($I$2:$I$100001,H8982),"")</f>
        <v/>
      </c>
    </row>
    <row r="8983" spans="1:10" x14ac:dyDescent="0.3">
      <c r="A8983" t="s">
        <v>767</v>
      </c>
      <c r="B8983" t="s">
        <v>81</v>
      </c>
      <c r="C8983" s="7">
        <v>43819</v>
      </c>
      <c r="E8983" s="27">
        <v>300</v>
      </c>
      <c r="G8983" s="27" t="str">
        <f>VLOOKUP(C8983,W:Y,3,TRUE)</f>
        <v>Dec 19</v>
      </c>
      <c r="H8983" s="27">
        <f t="shared" si="140"/>
        <v>8982</v>
      </c>
      <c r="I8983" s="30" t="str">
        <f>IF(G8983='Check Register'!$E$1,H8983,"")</f>
        <v/>
      </c>
      <c r="J8983" s="16" t="str">
        <f>IFERROR(SMALL($I$2:$I$100001,H8983),"")</f>
        <v/>
      </c>
    </row>
    <row r="8984" spans="1:10" x14ac:dyDescent="0.3">
      <c r="A8984" t="s">
        <v>144</v>
      </c>
      <c r="B8984" t="s">
        <v>28</v>
      </c>
      <c r="C8984" s="7">
        <v>43819</v>
      </c>
      <c r="E8984" s="27">
        <v>860838</v>
      </c>
      <c r="G8984" s="27" t="str">
        <f>VLOOKUP(C8984,W:Y,3,TRUE)</f>
        <v>Dec 19</v>
      </c>
      <c r="H8984" s="27">
        <f t="shared" si="140"/>
        <v>8983</v>
      </c>
      <c r="I8984" s="30" t="str">
        <f>IF(G8984='Check Register'!$E$1,H8984,"")</f>
        <v/>
      </c>
      <c r="J8984" s="16" t="str">
        <f>IFERROR(SMALL($I$2:$I$100001,H8984),"")</f>
        <v/>
      </c>
    </row>
    <row r="8985" spans="1:10" x14ac:dyDescent="0.3">
      <c r="A8985" t="s">
        <v>144</v>
      </c>
      <c r="B8985" t="s">
        <v>33</v>
      </c>
      <c r="C8985" s="7">
        <v>43819</v>
      </c>
      <c r="E8985" s="27">
        <v>46445.85</v>
      </c>
      <c r="G8985" s="27" t="str">
        <f>VLOOKUP(C8985,W:Y,3,TRUE)</f>
        <v>Dec 19</v>
      </c>
      <c r="H8985" s="27">
        <f t="shared" si="140"/>
        <v>8984</v>
      </c>
      <c r="I8985" s="30" t="str">
        <f>IF(G8985='Check Register'!$E$1,H8985,"")</f>
        <v/>
      </c>
      <c r="J8985" s="16" t="str">
        <f>IFERROR(SMALL($I$2:$I$100001,H8985),"")</f>
        <v/>
      </c>
    </row>
    <row r="8986" spans="1:10" x14ac:dyDescent="0.3">
      <c r="A8986" t="s">
        <v>144</v>
      </c>
      <c r="B8986" t="s">
        <v>102</v>
      </c>
      <c r="C8986" s="7">
        <v>43819</v>
      </c>
      <c r="E8986" s="27">
        <v>12968.46</v>
      </c>
      <c r="G8986" s="27" t="str">
        <f>VLOOKUP(C8986,W:Y,3,TRUE)</f>
        <v>Dec 19</v>
      </c>
      <c r="H8986" s="27">
        <f t="shared" si="140"/>
        <v>8985</v>
      </c>
      <c r="I8986" s="30" t="str">
        <f>IF(G8986='Check Register'!$E$1,H8986,"")</f>
        <v/>
      </c>
      <c r="J8986" s="16" t="str">
        <f>IFERROR(SMALL($I$2:$I$100001,H8986),"")</f>
        <v/>
      </c>
    </row>
    <row r="8987" spans="1:10" x14ac:dyDescent="0.3">
      <c r="A8987" t="s">
        <v>32</v>
      </c>
      <c r="B8987" t="s">
        <v>33</v>
      </c>
      <c r="C8987" s="7">
        <v>43819</v>
      </c>
      <c r="E8987" s="27">
        <v>29.23</v>
      </c>
      <c r="G8987" s="27" t="str">
        <f>VLOOKUP(C8987,W:Y,3,TRUE)</f>
        <v>Dec 19</v>
      </c>
      <c r="H8987" s="27">
        <f t="shared" si="140"/>
        <v>8986</v>
      </c>
      <c r="I8987" s="30" t="str">
        <f>IF(G8987='Check Register'!$E$1,H8987,"")</f>
        <v/>
      </c>
      <c r="J8987" s="16" t="str">
        <f>IFERROR(SMALL($I$2:$I$100001,H8987),"")</f>
        <v/>
      </c>
    </row>
    <row r="8988" spans="1:10" x14ac:dyDescent="0.3">
      <c r="A8988" t="s">
        <v>34</v>
      </c>
      <c r="B8988" t="s">
        <v>35</v>
      </c>
      <c r="C8988" s="7">
        <v>43819</v>
      </c>
      <c r="E8988" s="27">
        <v>346.5</v>
      </c>
      <c r="G8988" s="27" t="str">
        <f>VLOOKUP(C8988,W:Y,3,TRUE)</f>
        <v>Dec 19</v>
      </c>
      <c r="H8988" s="27">
        <f t="shared" si="140"/>
        <v>8987</v>
      </c>
      <c r="I8988" s="30" t="str">
        <f>IF(G8988='Check Register'!$E$1,H8988,"")</f>
        <v/>
      </c>
      <c r="J8988" s="16" t="str">
        <f>IFERROR(SMALL($I$2:$I$100001,H8988),"")</f>
        <v/>
      </c>
    </row>
    <row r="8989" spans="1:10" x14ac:dyDescent="0.3">
      <c r="A8989" t="s">
        <v>754</v>
      </c>
      <c r="B8989" t="s">
        <v>8</v>
      </c>
      <c r="C8989" s="7">
        <v>43819</v>
      </c>
      <c r="E8989" s="27">
        <v>1402.23</v>
      </c>
      <c r="G8989" s="27" t="str">
        <f>VLOOKUP(C8989,W:Y,3,TRUE)</f>
        <v>Dec 19</v>
      </c>
      <c r="H8989" s="27">
        <f t="shared" si="140"/>
        <v>8988</v>
      </c>
      <c r="I8989" s="30" t="str">
        <f>IF(G8989='Check Register'!$E$1,H8989,"")</f>
        <v/>
      </c>
      <c r="J8989" s="16" t="str">
        <f>IFERROR(SMALL($I$2:$I$100001,H8989),"")</f>
        <v/>
      </c>
    </row>
    <row r="8990" spans="1:10" x14ac:dyDescent="0.3">
      <c r="A8990" t="s">
        <v>458</v>
      </c>
      <c r="B8990" t="s">
        <v>148</v>
      </c>
      <c r="C8990" s="7">
        <v>43819</v>
      </c>
      <c r="E8990" s="27">
        <v>168</v>
      </c>
      <c r="G8990" s="27" t="str">
        <f>VLOOKUP(C8990,W:Y,3,TRUE)</f>
        <v>Dec 19</v>
      </c>
      <c r="H8990" s="27">
        <f t="shared" si="140"/>
        <v>8989</v>
      </c>
      <c r="I8990" s="30" t="str">
        <f>IF(G8990='Check Register'!$E$1,H8990,"")</f>
        <v/>
      </c>
      <c r="J8990" s="16" t="str">
        <f>IFERROR(SMALL($I$2:$I$100001,H8990),"")</f>
        <v/>
      </c>
    </row>
    <row r="8991" spans="1:10" x14ac:dyDescent="0.3">
      <c r="A8991" t="s">
        <v>696</v>
      </c>
      <c r="B8991" t="s">
        <v>127</v>
      </c>
      <c r="C8991" s="7">
        <v>43819</v>
      </c>
      <c r="E8991" s="27">
        <v>236.15</v>
      </c>
      <c r="G8991" s="27" t="str">
        <f>VLOOKUP(C8991,W:Y,3,TRUE)</f>
        <v>Dec 19</v>
      </c>
      <c r="H8991" s="27">
        <f t="shared" si="140"/>
        <v>8990</v>
      </c>
      <c r="I8991" s="30" t="str">
        <f>IF(G8991='Check Register'!$E$1,H8991,"")</f>
        <v/>
      </c>
      <c r="J8991" s="16" t="str">
        <f>IFERROR(SMALL($I$2:$I$100001,H8991),"")</f>
        <v/>
      </c>
    </row>
    <row r="8992" spans="1:10" x14ac:dyDescent="0.3">
      <c r="A8992" t="s">
        <v>487</v>
      </c>
      <c r="B8992" t="s">
        <v>22</v>
      </c>
      <c r="C8992" s="7">
        <v>43819</v>
      </c>
      <c r="E8992" s="27">
        <v>214</v>
      </c>
      <c r="G8992" s="27" t="str">
        <f>VLOOKUP(C8992,W:Y,3,TRUE)</f>
        <v>Dec 19</v>
      </c>
      <c r="H8992" s="27">
        <f t="shared" si="140"/>
        <v>8991</v>
      </c>
      <c r="I8992" s="30" t="str">
        <f>IF(G8992='Check Register'!$E$1,H8992,"")</f>
        <v/>
      </c>
      <c r="J8992" s="16" t="str">
        <f>IFERROR(SMALL($I$2:$I$100001,H8992),"")</f>
        <v/>
      </c>
    </row>
    <row r="8993" spans="1:10" x14ac:dyDescent="0.3">
      <c r="A8993" t="s">
        <v>223</v>
      </c>
      <c r="B8993" t="s">
        <v>70</v>
      </c>
      <c r="C8993" s="7">
        <v>43819</v>
      </c>
      <c r="E8993" s="27">
        <v>49</v>
      </c>
      <c r="G8993" s="27" t="str">
        <f>VLOOKUP(C8993,W:Y,3,TRUE)</f>
        <v>Dec 19</v>
      </c>
      <c r="H8993" s="27">
        <f t="shared" si="140"/>
        <v>8992</v>
      </c>
      <c r="I8993" s="30" t="str">
        <f>IF(G8993='Check Register'!$E$1,H8993,"")</f>
        <v/>
      </c>
      <c r="J8993" s="16" t="str">
        <f>IFERROR(SMALL($I$2:$I$100001,H8993),"")</f>
        <v/>
      </c>
    </row>
    <row r="8994" spans="1:10" x14ac:dyDescent="0.3">
      <c r="A8994" t="s">
        <v>335</v>
      </c>
      <c r="B8994" t="s">
        <v>102</v>
      </c>
      <c r="C8994" s="7">
        <v>43819</v>
      </c>
      <c r="E8994" s="27">
        <v>7200</v>
      </c>
      <c r="G8994" s="27" t="str">
        <f>VLOOKUP(C8994,W:Y,3,TRUE)</f>
        <v>Dec 19</v>
      </c>
      <c r="H8994" s="27">
        <f t="shared" si="140"/>
        <v>8993</v>
      </c>
      <c r="I8994" s="30" t="str">
        <f>IF(G8994='Check Register'!$E$1,H8994,"")</f>
        <v/>
      </c>
      <c r="J8994" s="16" t="str">
        <f>IFERROR(SMALL($I$2:$I$100001,H8994),"")</f>
        <v/>
      </c>
    </row>
    <row r="8995" spans="1:10" x14ac:dyDescent="0.3">
      <c r="A8995" t="s">
        <v>250</v>
      </c>
      <c r="B8995" t="s">
        <v>22</v>
      </c>
      <c r="C8995" s="7">
        <v>43819</v>
      </c>
      <c r="E8995" s="27">
        <v>825</v>
      </c>
      <c r="G8995" s="27" t="str">
        <f>VLOOKUP(C8995,W:Y,3,TRUE)</f>
        <v>Dec 19</v>
      </c>
      <c r="H8995" s="27">
        <f t="shared" si="140"/>
        <v>8994</v>
      </c>
      <c r="I8995" s="30" t="str">
        <f>IF(G8995='Check Register'!$E$1,H8995,"")</f>
        <v/>
      </c>
      <c r="J8995" s="16" t="str">
        <f>IFERROR(SMALL($I$2:$I$100001,H8995),"")</f>
        <v/>
      </c>
    </row>
    <row r="8996" spans="1:10" x14ac:dyDescent="0.3">
      <c r="A8996" t="s">
        <v>48</v>
      </c>
      <c r="B8996" t="s">
        <v>14</v>
      </c>
      <c r="C8996" s="7">
        <v>43819</v>
      </c>
      <c r="E8996" s="27">
        <v>83925.78</v>
      </c>
      <c r="G8996" s="27" t="str">
        <f>VLOOKUP(C8996,W:Y,3,TRUE)</f>
        <v>Dec 19</v>
      </c>
      <c r="H8996" s="27">
        <f t="shared" si="140"/>
        <v>8995</v>
      </c>
      <c r="I8996" s="30" t="str">
        <f>IF(G8996='Check Register'!$E$1,H8996,"")</f>
        <v/>
      </c>
      <c r="J8996" s="16" t="str">
        <f>IFERROR(SMALL($I$2:$I$100001,H8996),"")</f>
        <v/>
      </c>
    </row>
    <row r="8997" spans="1:10" x14ac:dyDescent="0.3">
      <c r="A8997" t="s">
        <v>49</v>
      </c>
      <c r="B8997" t="s">
        <v>14</v>
      </c>
      <c r="C8997" s="7">
        <v>43819</v>
      </c>
      <c r="E8997" s="27">
        <v>5750.33</v>
      </c>
      <c r="G8997" s="27" t="str">
        <f>VLOOKUP(C8997,W:Y,3,TRUE)</f>
        <v>Dec 19</v>
      </c>
      <c r="H8997" s="27">
        <f t="shared" si="140"/>
        <v>8996</v>
      </c>
      <c r="I8997" s="30" t="str">
        <f>IF(G8997='Check Register'!$E$1,H8997,"")</f>
        <v/>
      </c>
      <c r="J8997" s="16" t="str">
        <f>IFERROR(SMALL($I$2:$I$100001,H8997),"")</f>
        <v/>
      </c>
    </row>
    <row r="8998" spans="1:10" x14ac:dyDescent="0.3">
      <c r="A8998" t="s">
        <v>562</v>
      </c>
      <c r="B8998" t="s">
        <v>102</v>
      </c>
      <c r="C8998" s="7">
        <v>43819</v>
      </c>
      <c r="E8998" s="27">
        <v>11491.13</v>
      </c>
      <c r="G8998" s="27" t="str">
        <f>VLOOKUP(C8998,W:Y,3,TRUE)</f>
        <v>Dec 19</v>
      </c>
      <c r="H8998" s="27">
        <f t="shared" si="140"/>
        <v>8997</v>
      </c>
      <c r="I8998" s="30" t="str">
        <f>IF(G8998='Check Register'!$E$1,H8998,"")</f>
        <v/>
      </c>
      <c r="J8998" s="16" t="str">
        <f>IFERROR(SMALL($I$2:$I$100001,H8998),"")</f>
        <v/>
      </c>
    </row>
    <row r="8999" spans="1:10" x14ac:dyDescent="0.3">
      <c r="A8999" t="s">
        <v>265</v>
      </c>
      <c r="B8999" t="s">
        <v>208</v>
      </c>
      <c r="C8999" s="7">
        <v>43819</v>
      </c>
      <c r="E8999" s="27">
        <v>22.79</v>
      </c>
      <c r="G8999" s="27" t="str">
        <f>VLOOKUP(C8999,W:Y,3,TRUE)</f>
        <v>Dec 19</v>
      </c>
      <c r="H8999" s="27">
        <f t="shared" si="140"/>
        <v>8998</v>
      </c>
      <c r="I8999" s="30" t="str">
        <f>IF(G8999='Check Register'!$E$1,H8999,"")</f>
        <v/>
      </c>
      <c r="J8999" s="16" t="str">
        <f>IFERROR(SMALL($I$2:$I$100001,H8999),"")</f>
        <v/>
      </c>
    </row>
    <row r="9000" spans="1:10" x14ac:dyDescent="0.3">
      <c r="A9000" t="s">
        <v>51</v>
      </c>
      <c r="B9000" t="s">
        <v>22</v>
      </c>
      <c r="C9000" s="7">
        <v>43819</v>
      </c>
      <c r="E9000" s="27">
        <v>110</v>
      </c>
      <c r="G9000" s="27" t="str">
        <f>VLOOKUP(C9000,W:Y,3,TRUE)</f>
        <v>Dec 19</v>
      </c>
      <c r="H9000" s="27">
        <f t="shared" si="140"/>
        <v>8999</v>
      </c>
      <c r="I9000" s="30" t="str">
        <f>IF(G9000='Check Register'!$E$1,H9000,"")</f>
        <v/>
      </c>
      <c r="J9000" s="16" t="str">
        <f>IFERROR(SMALL($I$2:$I$100001,H9000),"")</f>
        <v/>
      </c>
    </row>
    <row r="9001" spans="1:10" x14ac:dyDescent="0.3">
      <c r="A9001" t="s">
        <v>768</v>
      </c>
      <c r="B9001" t="s">
        <v>208</v>
      </c>
      <c r="C9001" s="7">
        <v>43819</v>
      </c>
      <c r="E9001" s="27">
        <v>17.98</v>
      </c>
      <c r="G9001" s="27" t="str">
        <f>VLOOKUP(C9001,W:Y,3,TRUE)</f>
        <v>Dec 19</v>
      </c>
      <c r="H9001" s="27">
        <f t="shared" si="140"/>
        <v>9000</v>
      </c>
      <c r="I9001" s="30" t="str">
        <f>IF(G9001='Check Register'!$E$1,H9001,"")</f>
        <v/>
      </c>
      <c r="J9001" s="16" t="str">
        <f>IFERROR(SMALL($I$2:$I$100001,H9001),"")</f>
        <v/>
      </c>
    </row>
    <row r="9002" spans="1:10" x14ac:dyDescent="0.3">
      <c r="A9002" t="s">
        <v>641</v>
      </c>
      <c r="B9002" t="s">
        <v>14</v>
      </c>
      <c r="C9002" s="7">
        <v>43819</v>
      </c>
      <c r="E9002" s="27">
        <v>1102.6199999999999</v>
      </c>
      <c r="G9002" s="27" t="str">
        <f>VLOOKUP(C9002,W:Y,3,TRUE)</f>
        <v>Dec 19</v>
      </c>
      <c r="H9002" s="27">
        <f t="shared" si="140"/>
        <v>9001</v>
      </c>
      <c r="I9002" s="30" t="str">
        <f>IF(G9002='Check Register'!$E$1,H9002,"")</f>
        <v/>
      </c>
      <c r="J9002" s="16" t="str">
        <f>IFERROR(SMALL($I$2:$I$100001,H9002),"")</f>
        <v/>
      </c>
    </row>
    <row r="9003" spans="1:10" x14ac:dyDescent="0.3">
      <c r="A9003" t="s">
        <v>225</v>
      </c>
      <c r="B9003" t="s">
        <v>349</v>
      </c>
      <c r="C9003" s="7">
        <v>43819</v>
      </c>
      <c r="E9003" s="27">
        <v>8750</v>
      </c>
      <c r="G9003" s="27" t="str">
        <f>VLOOKUP(C9003,W:Y,3,TRUE)</f>
        <v>Dec 19</v>
      </c>
      <c r="H9003" s="27">
        <f t="shared" si="140"/>
        <v>9002</v>
      </c>
      <c r="I9003" s="30" t="str">
        <f>IF(G9003='Check Register'!$E$1,H9003,"")</f>
        <v/>
      </c>
      <c r="J9003" s="16" t="str">
        <f>IFERROR(SMALL($I$2:$I$100001,H9003),"")</f>
        <v/>
      </c>
    </row>
    <row r="9004" spans="1:10" x14ac:dyDescent="0.3">
      <c r="A9004" t="s">
        <v>599</v>
      </c>
      <c r="B9004" t="s">
        <v>16</v>
      </c>
      <c r="C9004" s="7">
        <v>43819</v>
      </c>
      <c r="E9004" s="27">
        <v>111.47</v>
      </c>
      <c r="G9004" s="27" t="str">
        <f>VLOOKUP(C9004,W:Y,3,TRUE)</f>
        <v>Dec 19</v>
      </c>
      <c r="H9004" s="27">
        <f t="shared" si="140"/>
        <v>9003</v>
      </c>
      <c r="I9004" s="30" t="str">
        <f>IF(G9004='Check Register'!$E$1,H9004,"")</f>
        <v/>
      </c>
      <c r="J9004" s="16" t="str">
        <f>IFERROR(SMALL($I$2:$I$100001,H9004),"")</f>
        <v/>
      </c>
    </row>
    <row r="9005" spans="1:10" x14ac:dyDescent="0.3">
      <c r="A9005" t="s">
        <v>627</v>
      </c>
      <c r="B9005" t="s">
        <v>47</v>
      </c>
      <c r="C9005" s="7">
        <v>43819</v>
      </c>
      <c r="E9005" s="27">
        <v>7606.26</v>
      </c>
      <c r="G9005" s="27" t="str">
        <f>VLOOKUP(C9005,W:Y,3,TRUE)</f>
        <v>Dec 19</v>
      </c>
      <c r="H9005" s="27">
        <f t="shared" si="140"/>
        <v>9004</v>
      </c>
      <c r="I9005" s="30" t="str">
        <f>IF(G9005='Check Register'!$E$1,H9005,"")</f>
        <v/>
      </c>
      <c r="J9005" s="16" t="str">
        <f>IFERROR(SMALL($I$2:$I$100001,H9005),"")</f>
        <v/>
      </c>
    </row>
    <row r="9006" spans="1:10" x14ac:dyDescent="0.3">
      <c r="A9006" t="s">
        <v>655</v>
      </c>
      <c r="B9006" t="s">
        <v>6</v>
      </c>
      <c r="C9006" s="7">
        <v>43819</v>
      </c>
      <c r="E9006" s="31">
        <v>293290.31</v>
      </c>
      <c r="G9006" s="27" t="str">
        <f>VLOOKUP(C9006,W:Y,3,TRUE)</f>
        <v>Dec 19</v>
      </c>
      <c r="H9006" s="27">
        <f t="shared" si="140"/>
        <v>9005</v>
      </c>
      <c r="I9006" s="30" t="str">
        <f>IF(G9006='Check Register'!$E$1,H9006,"")</f>
        <v/>
      </c>
      <c r="J9006" s="16" t="str">
        <f>IFERROR(SMALL($I$2:$I$100001,H9006),"")</f>
        <v/>
      </c>
    </row>
    <row r="9007" spans="1:10" x14ac:dyDescent="0.3">
      <c r="A9007" t="s">
        <v>56</v>
      </c>
      <c r="B9007" t="s">
        <v>12</v>
      </c>
      <c r="C9007" s="7">
        <v>43819</v>
      </c>
      <c r="E9007" s="27">
        <v>856.18</v>
      </c>
      <c r="G9007" s="27" t="str">
        <f>VLOOKUP(C9007,W:Y,3,TRUE)</f>
        <v>Dec 19</v>
      </c>
      <c r="H9007" s="27">
        <f t="shared" si="140"/>
        <v>9006</v>
      </c>
      <c r="I9007" s="30" t="str">
        <f>IF(G9007='Check Register'!$E$1,H9007,"")</f>
        <v/>
      </c>
      <c r="J9007" s="16" t="str">
        <f>IFERROR(SMALL($I$2:$I$100001,H9007),"")</f>
        <v/>
      </c>
    </row>
    <row r="9008" spans="1:10" x14ac:dyDescent="0.3">
      <c r="A9008" t="s">
        <v>584</v>
      </c>
      <c r="B9008" t="s">
        <v>22</v>
      </c>
      <c r="C9008" s="7">
        <v>43819</v>
      </c>
      <c r="E9008" s="27">
        <v>196</v>
      </c>
      <c r="G9008" s="27" t="str">
        <f>VLOOKUP(C9008,W:Y,3,TRUE)</f>
        <v>Dec 19</v>
      </c>
      <c r="H9008" s="27">
        <f t="shared" si="140"/>
        <v>9007</v>
      </c>
      <c r="I9008" s="30" t="str">
        <f>IF(G9008='Check Register'!$E$1,H9008,"")</f>
        <v/>
      </c>
      <c r="J9008" s="16" t="str">
        <f>IFERROR(SMALL($I$2:$I$100001,H9008),"")</f>
        <v/>
      </c>
    </row>
    <row r="9009" spans="1:10" x14ac:dyDescent="0.3">
      <c r="A9009" t="s">
        <v>211</v>
      </c>
      <c r="B9009" t="s">
        <v>212</v>
      </c>
      <c r="C9009" s="7">
        <v>43819</v>
      </c>
      <c r="E9009" s="27">
        <v>118</v>
      </c>
      <c r="G9009" s="27" t="str">
        <f>VLOOKUP(C9009,W:Y,3,TRUE)</f>
        <v>Dec 19</v>
      </c>
      <c r="H9009" s="27">
        <f t="shared" si="140"/>
        <v>9008</v>
      </c>
      <c r="I9009" s="30" t="str">
        <f>IF(G9009='Check Register'!$E$1,H9009,"")</f>
        <v/>
      </c>
      <c r="J9009" s="16" t="str">
        <f>IFERROR(SMALL($I$2:$I$100001,H9009),"")</f>
        <v/>
      </c>
    </row>
    <row r="9010" spans="1:10" x14ac:dyDescent="0.3">
      <c r="A9010" t="s">
        <v>609</v>
      </c>
      <c r="B9010" t="s">
        <v>35</v>
      </c>
      <c r="C9010" s="7">
        <v>43819</v>
      </c>
      <c r="E9010" s="27">
        <v>242.61</v>
      </c>
      <c r="G9010" s="27" t="str">
        <f>VLOOKUP(C9010,W:Y,3,TRUE)</f>
        <v>Dec 19</v>
      </c>
      <c r="H9010" s="27">
        <f t="shared" si="140"/>
        <v>9009</v>
      </c>
      <c r="I9010" s="30" t="str">
        <f>IF(G9010='Check Register'!$E$1,H9010,"")</f>
        <v/>
      </c>
      <c r="J9010" s="16" t="str">
        <f>IFERROR(SMALL($I$2:$I$100001,H9010),"")</f>
        <v/>
      </c>
    </row>
    <row r="9011" spans="1:10" x14ac:dyDescent="0.3">
      <c r="A9011" t="s">
        <v>765</v>
      </c>
      <c r="B9011" t="s">
        <v>16</v>
      </c>
      <c r="C9011" s="7">
        <v>43819</v>
      </c>
      <c r="E9011" s="27">
        <v>172.55</v>
      </c>
      <c r="G9011" s="27" t="str">
        <f>VLOOKUP(C9011,W:Y,3,TRUE)</f>
        <v>Dec 19</v>
      </c>
      <c r="H9011" s="27">
        <f t="shared" si="140"/>
        <v>9010</v>
      </c>
      <c r="I9011" s="30" t="str">
        <f>IF(G9011='Check Register'!$E$1,H9011,"")</f>
        <v/>
      </c>
      <c r="J9011" s="16" t="str">
        <f>IFERROR(SMALL($I$2:$I$100001,H9011),"")</f>
        <v/>
      </c>
    </row>
    <row r="9012" spans="1:10" x14ac:dyDescent="0.3">
      <c r="A9012" t="s">
        <v>653</v>
      </c>
      <c r="B9012" t="s">
        <v>131</v>
      </c>
      <c r="C9012" s="7">
        <v>43819</v>
      </c>
      <c r="E9012" s="27">
        <v>39.950000000000003</v>
      </c>
      <c r="G9012" s="27" t="str">
        <f>VLOOKUP(C9012,W:Y,3,TRUE)</f>
        <v>Dec 19</v>
      </c>
      <c r="H9012" s="27">
        <f t="shared" si="140"/>
        <v>9011</v>
      </c>
      <c r="I9012" s="30" t="str">
        <f>IF(G9012='Check Register'!$E$1,H9012,"")</f>
        <v/>
      </c>
      <c r="J9012" s="16" t="str">
        <f>IFERROR(SMALL($I$2:$I$100001,H9012),"")</f>
        <v/>
      </c>
    </row>
    <row r="9013" spans="1:10" x14ac:dyDescent="0.3">
      <c r="A9013" t="s">
        <v>653</v>
      </c>
      <c r="B9013" t="s">
        <v>16</v>
      </c>
      <c r="C9013" s="7">
        <v>43819</v>
      </c>
      <c r="E9013" s="27">
        <v>39.32</v>
      </c>
      <c r="G9013" s="27" t="str">
        <f>VLOOKUP(C9013,W:Y,3,TRUE)</f>
        <v>Dec 19</v>
      </c>
      <c r="H9013" s="27">
        <f t="shared" si="140"/>
        <v>9012</v>
      </c>
      <c r="I9013" s="30" t="str">
        <f>IF(G9013='Check Register'!$E$1,H9013,"")</f>
        <v/>
      </c>
      <c r="J9013" s="16" t="str">
        <f>IFERROR(SMALL($I$2:$I$100001,H9013),"")</f>
        <v/>
      </c>
    </row>
    <row r="9014" spans="1:10" x14ac:dyDescent="0.3">
      <c r="A9014" t="s">
        <v>237</v>
      </c>
      <c r="B9014" t="s">
        <v>45</v>
      </c>
      <c r="C9014" s="7">
        <v>43819</v>
      </c>
      <c r="E9014" s="27">
        <v>131.4</v>
      </c>
      <c r="G9014" s="27" t="str">
        <f>VLOOKUP(C9014,W:Y,3,TRUE)</f>
        <v>Dec 19</v>
      </c>
      <c r="H9014" s="27">
        <f t="shared" si="140"/>
        <v>9013</v>
      </c>
      <c r="I9014" s="30" t="str">
        <f>IF(G9014='Check Register'!$E$1,H9014,"")</f>
        <v/>
      </c>
      <c r="J9014" s="16" t="str">
        <f>IFERROR(SMALL($I$2:$I$100001,H9014),"")</f>
        <v/>
      </c>
    </row>
    <row r="9015" spans="1:10" x14ac:dyDescent="0.3">
      <c r="A9015" t="s">
        <v>637</v>
      </c>
      <c r="B9015" t="s">
        <v>22</v>
      </c>
      <c r="C9015" s="7">
        <v>43819</v>
      </c>
      <c r="E9015" s="27">
        <v>2965.14</v>
      </c>
      <c r="G9015" s="27" t="str">
        <f>VLOOKUP(C9015,W:Y,3,TRUE)</f>
        <v>Dec 19</v>
      </c>
      <c r="H9015" s="27">
        <f t="shared" si="140"/>
        <v>9014</v>
      </c>
      <c r="I9015" s="30" t="str">
        <f>IF(G9015='Check Register'!$E$1,H9015,"")</f>
        <v/>
      </c>
      <c r="J9015" s="16" t="str">
        <f>IFERROR(SMALL($I$2:$I$100001,H9015),"")</f>
        <v/>
      </c>
    </row>
    <row r="9016" spans="1:10" x14ac:dyDescent="0.3">
      <c r="A9016" t="s">
        <v>202</v>
      </c>
      <c r="B9016" t="s">
        <v>171</v>
      </c>
      <c r="C9016" s="7">
        <v>43819</v>
      </c>
      <c r="E9016" s="27">
        <v>418</v>
      </c>
      <c r="G9016" s="27" t="str">
        <f>VLOOKUP(C9016,W:Y,3,TRUE)</f>
        <v>Dec 19</v>
      </c>
      <c r="H9016" s="27">
        <f t="shared" si="140"/>
        <v>9015</v>
      </c>
      <c r="I9016" s="30" t="str">
        <f>IF(G9016='Check Register'!$E$1,H9016,"")</f>
        <v/>
      </c>
      <c r="J9016" s="16" t="str">
        <f>IFERROR(SMALL($I$2:$I$100001,H9016),"")</f>
        <v/>
      </c>
    </row>
    <row r="9017" spans="1:10" x14ac:dyDescent="0.3">
      <c r="A9017" t="s">
        <v>213</v>
      </c>
      <c r="B9017" t="s">
        <v>22</v>
      </c>
      <c r="C9017" s="7">
        <v>43819</v>
      </c>
      <c r="E9017" s="27">
        <v>104</v>
      </c>
      <c r="G9017" s="27" t="str">
        <f>VLOOKUP(C9017,W:Y,3,TRUE)</f>
        <v>Dec 19</v>
      </c>
      <c r="H9017" s="27">
        <f t="shared" si="140"/>
        <v>9016</v>
      </c>
      <c r="I9017" s="30" t="str">
        <f>IF(G9017='Check Register'!$E$1,H9017,"")</f>
        <v/>
      </c>
      <c r="J9017" s="16" t="str">
        <f>IFERROR(SMALL($I$2:$I$100001,H9017),"")</f>
        <v/>
      </c>
    </row>
    <row r="9018" spans="1:10" x14ac:dyDescent="0.3">
      <c r="A9018" t="s">
        <v>69</v>
      </c>
      <c r="B9018" t="s">
        <v>70</v>
      </c>
      <c r="C9018" s="7">
        <v>43819</v>
      </c>
      <c r="E9018" s="27">
        <v>3189.44</v>
      </c>
      <c r="G9018" s="27" t="str">
        <f>VLOOKUP(C9018,W:Y,3,TRUE)</f>
        <v>Dec 19</v>
      </c>
      <c r="H9018" s="27">
        <f t="shared" si="140"/>
        <v>9017</v>
      </c>
      <c r="I9018" s="30" t="str">
        <f>IF(G9018='Check Register'!$E$1,H9018,"")</f>
        <v/>
      </c>
      <c r="J9018" s="16" t="str">
        <f>IFERROR(SMALL($I$2:$I$100001,H9018),"")</f>
        <v/>
      </c>
    </row>
    <row r="9019" spans="1:10" x14ac:dyDescent="0.3">
      <c r="A9019" t="s">
        <v>75</v>
      </c>
      <c r="B9019" t="s">
        <v>14</v>
      </c>
      <c r="C9019" s="7">
        <v>43819</v>
      </c>
      <c r="E9019" s="27">
        <v>16425</v>
      </c>
      <c r="G9019" s="27" t="str">
        <f>VLOOKUP(C9019,W:Y,3,TRUE)</f>
        <v>Dec 19</v>
      </c>
      <c r="H9019" s="27">
        <f t="shared" si="140"/>
        <v>9018</v>
      </c>
      <c r="I9019" s="30" t="str">
        <f>IF(G9019='Check Register'!$E$1,H9019,"")</f>
        <v/>
      </c>
      <c r="J9019" s="16" t="str">
        <f>IFERROR(SMALL($I$2:$I$100001,H9019),"")</f>
        <v/>
      </c>
    </row>
    <row r="9020" spans="1:10" x14ac:dyDescent="0.3">
      <c r="A9020" t="s">
        <v>76</v>
      </c>
      <c r="B9020" t="s">
        <v>77</v>
      </c>
      <c r="C9020" s="7">
        <v>43819</v>
      </c>
      <c r="E9020" s="27">
        <v>1000</v>
      </c>
      <c r="G9020" s="27" t="str">
        <f>VLOOKUP(C9020,W:Y,3,TRUE)</f>
        <v>Dec 19</v>
      </c>
      <c r="H9020" s="27">
        <f t="shared" si="140"/>
        <v>9019</v>
      </c>
      <c r="I9020" s="30" t="str">
        <f>IF(G9020='Check Register'!$E$1,H9020,"")</f>
        <v/>
      </c>
      <c r="J9020" s="16" t="str">
        <f>IFERROR(SMALL($I$2:$I$100001,H9020),"")</f>
        <v/>
      </c>
    </row>
    <row r="9021" spans="1:10" x14ac:dyDescent="0.3">
      <c r="A9021" t="s">
        <v>545</v>
      </c>
      <c r="B9021" t="s">
        <v>39</v>
      </c>
      <c r="C9021" s="7">
        <v>43819</v>
      </c>
      <c r="E9021" s="27">
        <v>833.33</v>
      </c>
      <c r="G9021" s="27" t="str">
        <f>VLOOKUP(C9021,W:Y,3,TRUE)</f>
        <v>Dec 19</v>
      </c>
      <c r="H9021" s="27">
        <f t="shared" si="140"/>
        <v>9020</v>
      </c>
      <c r="I9021" s="30" t="str">
        <f>IF(G9021='Check Register'!$E$1,H9021,"")</f>
        <v/>
      </c>
      <c r="J9021" s="16" t="str">
        <f>IFERROR(SMALL($I$2:$I$100001,H9021),"")</f>
        <v/>
      </c>
    </row>
    <row r="9022" spans="1:10" x14ac:dyDescent="0.3">
      <c r="A9022" t="s">
        <v>670</v>
      </c>
      <c r="B9022" t="s">
        <v>39</v>
      </c>
      <c r="C9022" s="7">
        <v>43819</v>
      </c>
      <c r="E9022" s="27">
        <v>186.76</v>
      </c>
      <c r="G9022" s="27" t="str">
        <f>VLOOKUP(C9022,W:Y,3,TRUE)</f>
        <v>Dec 19</v>
      </c>
      <c r="H9022" s="27">
        <f t="shared" si="140"/>
        <v>9021</v>
      </c>
      <c r="I9022" s="30" t="str">
        <f>IF(G9022='Check Register'!$E$1,H9022,"")</f>
        <v/>
      </c>
      <c r="J9022" s="16" t="str">
        <f>IFERROR(SMALL($I$2:$I$100001,H9022),"")</f>
        <v/>
      </c>
    </row>
    <row r="9023" spans="1:10" x14ac:dyDescent="0.3">
      <c r="A9023" t="s">
        <v>84</v>
      </c>
      <c r="B9023" t="s">
        <v>85</v>
      </c>
      <c r="C9023" s="7">
        <v>43819</v>
      </c>
      <c r="E9023" s="27">
        <v>876</v>
      </c>
      <c r="G9023" s="27" t="str">
        <f>VLOOKUP(C9023,W:Y,3,TRUE)</f>
        <v>Dec 19</v>
      </c>
      <c r="H9023" s="27">
        <f t="shared" si="140"/>
        <v>9022</v>
      </c>
      <c r="I9023" s="30" t="str">
        <f>IF(G9023='Check Register'!$E$1,H9023,"")</f>
        <v/>
      </c>
      <c r="J9023" s="16" t="str">
        <f>IFERROR(SMALL($I$2:$I$100001,H9023),"")</f>
        <v/>
      </c>
    </row>
    <row r="9024" spans="1:10" x14ac:dyDescent="0.3">
      <c r="A9024" t="s">
        <v>501</v>
      </c>
      <c r="B9024" t="s">
        <v>14</v>
      </c>
      <c r="C9024" s="7">
        <v>43819</v>
      </c>
      <c r="E9024" s="27">
        <v>26000</v>
      </c>
      <c r="G9024" s="27" t="str">
        <f>VLOOKUP(C9024,W:Y,3,TRUE)</f>
        <v>Dec 19</v>
      </c>
      <c r="H9024" s="27">
        <f t="shared" si="140"/>
        <v>9023</v>
      </c>
      <c r="I9024" s="30" t="str">
        <f>IF(G9024='Check Register'!$E$1,H9024,"")</f>
        <v/>
      </c>
      <c r="J9024" s="16" t="str">
        <f>IFERROR(SMALL($I$2:$I$100001,H9024),"")</f>
        <v/>
      </c>
    </row>
    <row r="9025" spans="1:10" x14ac:dyDescent="0.3">
      <c r="A9025" t="s">
        <v>289</v>
      </c>
      <c r="B9025" t="s">
        <v>89</v>
      </c>
      <c r="C9025" s="7">
        <v>43819</v>
      </c>
      <c r="E9025" s="27">
        <v>1205.18</v>
      </c>
      <c r="G9025" s="27" t="str">
        <f>VLOOKUP(C9025,W:Y,3,TRUE)</f>
        <v>Dec 19</v>
      </c>
      <c r="H9025" s="27">
        <f t="shared" si="140"/>
        <v>9024</v>
      </c>
      <c r="I9025" s="30" t="str">
        <f>IF(G9025='Check Register'!$E$1,H9025,"")</f>
        <v/>
      </c>
      <c r="J9025" s="16" t="str">
        <f>IFERROR(SMALL($I$2:$I$100001,H9025),"")</f>
        <v/>
      </c>
    </row>
    <row r="9026" spans="1:10" x14ac:dyDescent="0.3">
      <c r="A9026" t="s">
        <v>661</v>
      </c>
      <c r="B9026" t="s">
        <v>6</v>
      </c>
      <c r="C9026" s="7">
        <v>43825</v>
      </c>
      <c r="E9026" s="31">
        <v>1665.56</v>
      </c>
      <c r="G9026" s="27" t="str">
        <f>VLOOKUP(C9026,W:Y,3,TRUE)</f>
        <v>Dec 19</v>
      </c>
      <c r="H9026" s="27">
        <f t="shared" si="140"/>
        <v>9025</v>
      </c>
      <c r="I9026" s="30" t="str">
        <f>IF(G9026='Check Register'!$E$1,H9026,"")</f>
        <v/>
      </c>
      <c r="J9026" s="16" t="str">
        <f>IFERROR(SMALL($I$2:$I$100001,H9026),"")</f>
        <v/>
      </c>
    </row>
    <row r="9027" spans="1:10" x14ac:dyDescent="0.3">
      <c r="A9027" t="s">
        <v>97</v>
      </c>
      <c r="B9027" t="s">
        <v>6</v>
      </c>
      <c r="C9027" s="7">
        <v>43830</v>
      </c>
      <c r="E9027" s="31">
        <v>141570.38</v>
      </c>
      <c r="G9027" s="27" t="str">
        <f>VLOOKUP(C9027,W:Y,3,TRUE)</f>
        <v>Dec 19</v>
      </c>
      <c r="H9027" s="27">
        <f t="shared" ref="H9027:H9090" si="141">1+H9026</f>
        <v>9026</v>
      </c>
      <c r="I9027" s="30" t="str">
        <f>IF(G9027='Check Register'!$E$1,H9027,"")</f>
        <v/>
      </c>
      <c r="J9027" s="16" t="str">
        <f>IFERROR(SMALL($I$2:$I$100001,H9027),"")</f>
        <v/>
      </c>
    </row>
    <row r="9028" spans="1:10" x14ac:dyDescent="0.3">
      <c r="A9028" t="s">
        <v>172</v>
      </c>
      <c r="B9028" t="s">
        <v>8</v>
      </c>
      <c r="C9028" s="7">
        <v>43833</v>
      </c>
      <c r="E9028" s="27">
        <v>3289.7</v>
      </c>
      <c r="G9028" s="27" t="str">
        <f>VLOOKUP(C9028,W:Y,3,TRUE)</f>
        <v>Jan 20</v>
      </c>
      <c r="H9028" s="27">
        <f t="shared" si="141"/>
        <v>9027</v>
      </c>
      <c r="I9028" s="30" t="str">
        <f>IF(G9028='Check Register'!$E$1,H9028,"")</f>
        <v/>
      </c>
      <c r="J9028" s="16" t="str">
        <f>IFERROR(SMALL($I$2:$I$100001,H9028),"")</f>
        <v/>
      </c>
    </row>
    <row r="9029" spans="1:10" x14ac:dyDescent="0.3">
      <c r="A9029" t="s">
        <v>770</v>
      </c>
      <c r="B9029" t="s">
        <v>8</v>
      </c>
      <c r="C9029" s="7">
        <v>43833</v>
      </c>
      <c r="E9029" s="27">
        <v>663.39</v>
      </c>
      <c r="G9029" s="27" t="str">
        <f>VLOOKUP(C9029,W:Y,3,TRUE)</f>
        <v>Jan 20</v>
      </c>
      <c r="H9029" s="27">
        <f t="shared" si="141"/>
        <v>9028</v>
      </c>
      <c r="I9029" s="30" t="str">
        <f>IF(G9029='Check Register'!$E$1,H9029,"")</f>
        <v/>
      </c>
      <c r="J9029" s="16" t="str">
        <f>IFERROR(SMALL($I$2:$I$100001,H9029),"")</f>
        <v/>
      </c>
    </row>
    <row r="9030" spans="1:10" x14ac:dyDescent="0.3">
      <c r="A9030" t="s">
        <v>312</v>
      </c>
      <c r="B9030" t="s">
        <v>16</v>
      </c>
      <c r="C9030" s="7">
        <v>43833</v>
      </c>
      <c r="E9030" s="27">
        <v>29.64</v>
      </c>
      <c r="G9030" s="27" t="str">
        <f>VLOOKUP(C9030,W:Y,3,TRUE)</f>
        <v>Jan 20</v>
      </c>
      <c r="H9030" s="27">
        <f t="shared" si="141"/>
        <v>9029</v>
      </c>
      <c r="I9030" s="30" t="str">
        <f>IF(G9030='Check Register'!$E$1,H9030,"")</f>
        <v/>
      </c>
      <c r="J9030" s="16" t="str">
        <f>IFERROR(SMALL($I$2:$I$100001,H9030),"")</f>
        <v/>
      </c>
    </row>
    <row r="9031" spans="1:10" x14ac:dyDescent="0.3">
      <c r="A9031" t="s">
        <v>132</v>
      </c>
      <c r="B9031" t="s">
        <v>20</v>
      </c>
      <c r="C9031" s="7">
        <v>43833</v>
      </c>
      <c r="E9031" s="27">
        <v>222.51</v>
      </c>
      <c r="G9031" s="27" t="str">
        <f>VLOOKUP(C9031,W:Y,3,TRUE)</f>
        <v>Jan 20</v>
      </c>
      <c r="H9031" s="27">
        <f t="shared" si="141"/>
        <v>9030</v>
      </c>
      <c r="I9031" s="30" t="str">
        <f>IF(G9031='Check Register'!$E$1,H9031,"")</f>
        <v/>
      </c>
      <c r="J9031" s="16" t="str">
        <f>IFERROR(SMALL($I$2:$I$100001,H9031),"")</f>
        <v/>
      </c>
    </row>
    <row r="9032" spans="1:10" x14ac:dyDescent="0.3">
      <c r="A9032" t="s">
        <v>553</v>
      </c>
      <c r="B9032" t="s">
        <v>8</v>
      </c>
      <c r="C9032" s="7">
        <v>43833</v>
      </c>
      <c r="E9032" s="27">
        <v>1117.6199999999999</v>
      </c>
      <c r="G9032" s="27" t="str">
        <f>VLOOKUP(C9032,W:Y,3,TRUE)</f>
        <v>Jan 20</v>
      </c>
      <c r="H9032" s="27">
        <f t="shared" si="141"/>
        <v>9031</v>
      </c>
      <c r="I9032" s="30" t="str">
        <f>IF(G9032='Check Register'!$E$1,H9032,"")</f>
        <v/>
      </c>
      <c r="J9032" s="16" t="str">
        <f>IFERROR(SMALL($I$2:$I$100001,H9032),"")</f>
        <v/>
      </c>
    </row>
    <row r="9033" spans="1:10" x14ac:dyDescent="0.3">
      <c r="A9033" t="s">
        <v>286</v>
      </c>
      <c r="B9033" t="s">
        <v>89</v>
      </c>
      <c r="C9033" s="7">
        <v>43833</v>
      </c>
      <c r="E9033" s="27">
        <v>330</v>
      </c>
      <c r="G9033" s="27" t="str">
        <f>VLOOKUP(C9033,W:Y,3,TRUE)</f>
        <v>Jan 20</v>
      </c>
      <c r="H9033" s="27">
        <f t="shared" si="141"/>
        <v>9032</v>
      </c>
      <c r="I9033" s="30" t="str">
        <f>IF(G9033='Check Register'!$E$1,H9033,"")</f>
        <v/>
      </c>
      <c r="J9033" s="16" t="str">
        <f>IFERROR(SMALL($I$2:$I$100001,H9033),"")</f>
        <v/>
      </c>
    </row>
    <row r="9034" spans="1:10" x14ac:dyDescent="0.3">
      <c r="A9034" t="s">
        <v>357</v>
      </c>
      <c r="B9034" t="s">
        <v>14</v>
      </c>
      <c r="C9034" s="7">
        <v>43833</v>
      </c>
      <c r="E9034" s="27">
        <v>4880.28</v>
      </c>
      <c r="G9034" s="27" t="str">
        <f>VLOOKUP(C9034,W:Y,3,TRUE)</f>
        <v>Jan 20</v>
      </c>
      <c r="H9034" s="27">
        <f t="shared" si="141"/>
        <v>9033</v>
      </c>
      <c r="I9034" s="30" t="str">
        <f>IF(G9034='Check Register'!$E$1,H9034,"")</f>
        <v/>
      </c>
      <c r="J9034" s="16" t="str">
        <f>IFERROR(SMALL($I$2:$I$100001,H9034),"")</f>
        <v/>
      </c>
    </row>
    <row r="9035" spans="1:10" x14ac:dyDescent="0.3">
      <c r="A9035" t="s">
        <v>91</v>
      </c>
      <c r="B9035" t="s">
        <v>14</v>
      </c>
      <c r="C9035" s="7">
        <v>43833</v>
      </c>
      <c r="E9035" s="27">
        <v>7325</v>
      </c>
      <c r="G9035" s="27" t="str">
        <f>VLOOKUP(C9035,W:Y,3,TRUE)</f>
        <v>Jan 20</v>
      </c>
      <c r="H9035" s="27">
        <f t="shared" si="141"/>
        <v>9034</v>
      </c>
      <c r="I9035" s="30" t="str">
        <f>IF(G9035='Check Register'!$E$1,H9035,"")</f>
        <v/>
      </c>
      <c r="J9035" s="16" t="str">
        <f>IFERROR(SMALL($I$2:$I$100001,H9035),"")</f>
        <v/>
      </c>
    </row>
    <row r="9036" spans="1:10" x14ac:dyDescent="0.3">
      <c r="A9036" t="s">
        <v>175</v>
      </c>
      <c r="B9036" t="s">
        <v>43</v>
      </c>
      <c r="C9036" s="7">
        <v>43833</v>
      </c>
      <c r="E9036" s="27">
        <v>821.38</v>
      </c>
      <c r="G9036" s="27" t="str">
        <f>VLOOKUP(C9036,W:Y,3,TRUE)</f>
        <v>Jan 20</v>
      </c>
      <c r="H9036" s="27">
        <f t="shared" si="141"/>
        <v>9035</v>
      </c>
      <c r="I9036" s="30" t="str">
        <f>IF(G9036='Check Register'!$E$1,H9036,"")</f>
        <v/>
      </c>
      <c r="J9036" s="16" t="str">
        <f>IFERROR(SMALL($I$2:$I$100001,H9036),"")</f>
        <v/>
      </c>
    </row>
    <row r="9037" spans="1:10" x14ac:dyDescent="0.3">
      <c r="A9037" t="s">
        <v>206</v>
      </c>
      <c r="B9037" t="s">
        <v>14</v>
      </c>
      <c r="C9037" s="7">
        <v>43833</v>
      </c>
      <c r="E9037" s="27">
        <v>20250</v>
      </c>
      <c r="G9037" s="27" t="str">
        <f>VLOOKUP(C9037,W:Y,3,TRUE)</f>
        <v>Jan 20</v>
      </c>
      <c r="H9037" s="27">
        <f t="shared" si="141"/>
        <v>9036</v>
      </c>
      <c r="I9037" s="30" t="str">
        <f>IF(G9037='Check Register'!$E$1,H9037,"")</f>
        <v/>
      </c>
      <c r="J9037" s="16" t="str">
        <f>IFERROR(SMALL($I$2:$I$100001,H9037),"")</f>
        <v/>
      </c>
    </row>
    <row r="9038" spans="1:10" x14ac:dyDescent="0.3">
      <c r="A9038" t="s">
        <v>752</v>
      </c>
      <c r="B9038" t="s">
        <v>89</v>
      </c>
      <c r="C9038" s="7">
        <v>43833</v>
      </c>
      <c r="E9038" s="27">
        <v>228.61</v>
      </c>
      <c r="G9038" s="27" t="str">
        <f>VLOOKUP(C9038,W:Y,3,TRUE)</f>
        <v>Jan 20</v>
      </c>
      <c r="H9038" s="27">
        <f t="shared" si="141"/>
        <v>9037</v>
      </c>
      <c r="I9038" s="30" t="str">
        <f>IF(G9038='Check Register'!$E$1,H9038,"")</f>
        <v/>
      </c>
      <c r="J9038" s="16" t="str">
        <f>IFERROR(SMALL($I$2:$I$100001,H9038),"")</f>
        <v/>
      </c>
    </row>
    <row r="9039" spans="1:10" x14ac:dyDescent="0.3">
      <c r="A9039" t="s">
        <v>605</v>
      </c>
      <c r="B9039" t="s">
        <v>18</v>
      </c>
      <c r="C9039" s="7">
        <v>43833</v>
      </c>
      <c r="E9039" s="27">
        <v>940.23</v>
      </c>
      <c r="G9039" s="27" t="str">
        <f>VLOOKUP(C9039,W:Y,3,TRUE)</f>
        <v>Jan 20</v>
      </c>
      <c r="H9039" s="27">
        <f t="shared" si="141"/>
        <v>9038</v>
      </c>
      <c r="I9039" s="30" t="str">
        <f>IF(G9039='Check Register'!$E$1,H9039,"")</f>
        <v/>
      </c>
      <c r="J9039" s="16" t="str">
        <f>IFERROR(SMALL($I$2:$I$100001,H9039),"")</f>
        <v/>
      </c>
    </row>
    <row r="9040" spans="1:10" x14ac:dyDescent="0.3">
      <c r="A9040" t="s">
        <v>19</v>
      </c>
      <c r="B9040" t="s">
        <v>20</v>
      </c>
      <c r="C9040" s="7">
        <v>43833</v>
      </c>
      <c r="E9040" s="27">
        <v>1535.57</v>
      </c>
      <c r="G9040" s="27" t="str">
        <f>VLOOKUP(C9040,W:Y,3,TRUE)</f>
        <v>Jan 20</v>
      </c>
      <c r="H9040" s="27">
        <f t="shared" si="141"/>
        <v>9039</v>
      </c>
      <c r="I9040" s="30" t="str">
        <f>IF(G9040='Check Register'!$E$1,H9040,"")</f>
        <v/>
      </c>
      <c r="J9040" s="16" t="str">
        <f>IFERROR(SMALL($I$2:$I$100001,H9040),"")</f>
        <v/>
      </c>
    </row>
    <row r="9041" spans="1:10" x14ac:dyDescent="0.3">
      <c r="A9041" t="s">
        <v>221</v>
      </c>
      <c r="B9041" t="s">
        <v>8</v>
      </c>
      <c r="C9041" s="7">
        <v>43833</v>
      </c>
      <c r="E9041" s="27">
        <v>55.95</v>
      </c>
      <c r="G9041" s="27" t="str">
        <f>VLOOKUP(C9041,W:Y,3,TRUE)</f>
        <v>Jan 20</v>
      </c>
      <c r="H9041" s="27">
        <f t="shared" si="141"/>
        <v>9040</v>
      </c>
      <c r="I9041" s="30" t="str">
        <f>IF(G9041='Check Register'!$E$1,H9041,"")</f>
        <v/>
      </c>
      <c r="J9041" s="16" t="str">
        <f>IFERROR(SMALL($I$2:$I$100001,H9041),"")</f>
        <v/>
      </c>
    </row>
    <row r="9042" spans="1:10" x14ac:dyDescent="0.3">
      <c r="A9042" t="s">
        <v>24</v>
      </c>
      <c r="B9042" t="s">
        <v>25</v>
      </c>
      <c r="C9042" s="7">
        <v>43833</v>
      </c>
      <c r="E9042" s="27">
        <v>6561</v>
      </c>
      <c r="G9042" s="27" t="str">
        <f>VLOOKUP(C9042,W:Y,3,TRUE)</f>
        <v>Jan 20</v>
      </c>
      <c r="H9042" s="27">
        <f t="shared" si="141"/>
        <v>9041</v>
      </c>
      <c r="I9042" s="30" t="str">
        <f>IF(G9042='Check Register'!$E$1,H9042,"")</f>
        <v/>
      </c>
      <c r="J9042" s="16" t="str">
        <f>IFERROR(SMALL($I$2:$I$100001,H9042),"")</f>
        <v/>
      </c>
    </row>
    <row r="9043" spans="1:10" x14ac:dyDescent="0.3">
      <c r="A9043" t="s">
        <v>503</v>
      </c>
      <c r="B9043" t="s">
        <v>81</v>
      </c>
      <c r="C9043" s="7">
        <v>43833</v>
      </c>
      <c r="E9043" s="27">
        <v>11</v>
      </c>
      <c r="G9043" s="27" t="str">
        <f>VLOOKUP(C9043,W:Y,3,TRUE)</f>
        <v>Jan 20</v>
      </c>
      <c r="H9043" s="27">
        <f t="shared" si="141"/>
        <v>9042</v>
      </c>
      <c r="I9043" s="30" t="str">
        <f>IF(G9043='Check Register'!$E$1,H9043,"")</f>
        <v/>
      </c>
      <c r="J9043" s="16" t="str">
        <f>IFERROR(SMALL($I$2:$I$100001,H9043),"")</f>
        <v/>
      </c>
    </row>
    <row r="9044" spans="1:10" x14ac:dyDescent="0.3">
      <c r="A9044" t="s">
        <v>26</v>
      </c>
      <c r="B9044" t="s">
        <v>20</v>
      </c>
      <c r="C9044" s="7">
        <v>43833</v>
      </c>
      <c r="E9044" s="27">
        <v>6086.26</v>
      </c>
      <c r="G9044" s="27" t="str">
        <f>VLOOKUP(C9044,W:Y,3,TRUE)</f>
        <v>Jan 20</v>
      </c>
      <c r="H9044" s="27">
        <f t="shared" si="141"/>
        <v>9043</v>
      </c>
      <c r="I9044" s="30" t="str">
        <f>IF(G9044='Check Register'!$E$1,H9044,"")</f>
        <v/>
      </c>
      <c r="J9044" s="16" t="str">
        <f>IFERROR(SMALL($I$2:$I$100001,H9044),"")</f>
        <v/>
      </c>
    </row>
    <row r="9045" spans="1:10" x14ac:dyDescent="0.3">
      <c r="A9045" t="s">
        <v>519</v>
      </c>
      <c r="B9045" t="s">
        <v>203</v>
      </c>
      <c r="C9045" s="7">
        <v>43833</v>
      </c>
      <c r="E9045" s="27">
        <v>625</v>
      </c>
      <c r="G9045" s="27" t="str">
        <f>VLOOKUP(C9045,W:Y,3,TRUE)</f>
        <v>Jan 20</v>
      </c>
      <c r="H9045" s="27">
        <f t="shared" si="141"/>
        <v>9044</v>
      </c>
      <c r="I9045" s="30" t="str">
        <f>IF(G9045='Check Register'!$E$1,H9045,"")</f>
        <v/>
      </c>
      <c r="J9045" s="16" t="str">
        <f>IFERROR(SMALL($I$2:$I$100001,H9045),"")</f>
        <v/>
      </c>
    </row>
    <row r="9046" spans="1:10" x14ac:dyDescent="0.3">
      <c r="A9046" t="s">
        <v>519</v>
      </c>
      <c r="B9046" t="s">
        <v>131</v>
      </c>
      <c r="C9046" s="7">
        <v>43833</v>
      </c>
      <c r="E9046" s="27">
        <v>1109.6300000000001</v>
      </c>
      <c r="G9046" s="27" t="str">
        <f>VLOOKUP(C9046,W:Y,3,TRUE)</f>
        <v>Jan 20</v>
      </c>
      <c r="H9046" s="27">
        <f t="shared" si="141"/>
        <v>9045</v>
      </c>
      <c r="I9046" s="30" t="str">
        <f>IF(G9046='Check Register'!$E$1,H9046,"")</f>
        <v/>
      </c>
      <c r="J9046" s="16" t="str">
        <f>IFERROR(SMALL($I$2:$I$100001,H9046),"")</f>
        <v/>
      </c>
    </row>
    <row r="9047" spans="1:10" x14ac:dyDescent="0.3">
      <c r="A9047" t="s">
        <v>519</v>
      </c>
      <c r="B9047" t="s">
        <v>16</v>
      </c>
      <c r="C9047" s="7">
        <v>43833</v>
      </c>
      <c r="E9047" s="27">
        <v>15.08</v>
      </c>
      <c r="G9047" s="27" t="str">
        <f>VLOOKUP(C9047,W:Y,3,TRUE)</f>
        <v>Jan 20</v>
      </c>
      <c r="H9047" s="27">
        <f t="shared" si="141"/>
        <v>9046</v>
      </c>
      <c r="I9047" s="30" t="str">
        <f>IF(G9047='Check Register'!$E$1,H9047,"")</f>
        <v/>
      </c>
      <c r="J9047" s="16" t="str">
        <f>IFERROR(SMALL($I$2:$I$100001,H9047),"")</f>
        <v/>
      </c>
    </row>
    <row r="9048" spans="1:10" x14ac:dyDescent="0.3">
      <c r="A9048" t="s">
        <v>32</v>
      </c>
      <c r="B9048" t="s">
        <v>33</v>
      </c>
      <c r="C9048" s="7">
        <v>43833</v>
      </c>
      <c r="E9048" s="27">
        <v>35.770000000000003</v>
      </c>
      <c r="G9048" s="27" t="str">
        <f>VLOOKUP(C9048,W:Y,3,TRUE)</f>
        <v>Jan 20</v>
      </c>
      <c r="H9048" s="27">
        <f t="shared" si="141"/>
        <v>9047</v>
      </c>
      <c r="I9048" s="30" t="str">
        <f>IF(G9048='Check Register'!$E$1,H9048,"")</f>
        <v/>
      </c>
      <c r="J9048" s="16" t="str">
        <f>IFERROR(SMALL($I$2:$I$100001,H9048),"")</f>
        <v/>
      </c>
    </row>
    <row r="9049" spans="1:10" x14ac:dyDescent="0.3">
      <c r="A9049" t="s">
        <v>34</v>
      </c>
      <c r="B9049" t="s">
        <v>35</v>
      </c>
      <c r="C9049" s="7">
        <v>43833</v>
      </c>
      <c r="E9049" s="27">
        <v>1056</v>
      </c>
      <c r="G9049" s="27" t="str">
        <f>VLOOKUP(C9049,W:Y,3,TRUE)</f>
        <v>Jan 20</v>
      </c>
      <c r="H9049" s="27">
        <f t="shared" si="141"/>
        <v>9048</v>
      </c>
      <c r="I9049" s="30" t="str">
        <f>IF(G9049='Check Register'!$E$1,H9049,"")</f>
        <v/>
      </c>
      <c r="J9049" s="16" t="str">
        <f>IFERROR(SMALL($I$2:$I$100001,H9049),"")</f>
        <v/>
      </c>
    </row>
    <row r="9050" spans="1:10" x14ac:dyDescent="0.3">
      <c r="A9050" t="s">
        <v>197</v>
      </c>
      <c r="B9050" t="s">
        <v>70</v>
      </c>
      <c r="C9050" s="7">
        <v>43833</v>
      </c>
      <c r="E9050" s="27">
        <v>547.35</v>
      </c>
      <c r="G9050" s="27" t="str">
        <f>VLOOKUP(C9050,W:Y,3,TRUE)</f>
        <v>Jan 20</v>
      </c>
      <c r="H9050" s="27">
        <f t="shared" si="141"/>
        <v>9049</v>
      </c>
      <c r="I9050" s="30" t="str">
        <f>IF(G9050='Check Register'!$E$1,H9050,"")</f>
        <v/>
      </c>
      <c r="J9050" s="16" t="str">
        <f>IFERROR(SMALL($I$2:$I$100001,H9050),"")</f>
        <v/>
      </c>
    </row>
    <row r="9051" spans="1:10" x14ac:dyDescent="0.3">
      <c r="A9051" t="s">
        <v>197</v>
      </c>
      <c r="B9051" t="s">
        <v>33</v>
      </c>
      <c r="C9051" s="7">
        <v>43833</v>
      </c>
      <c r="E9051" s="27">
        <v>3138.14</v>
      </c>
      <c r="G9051" s="27" t="str">
        <f>VLOOKUP(C9051,W:Y,3,TRUE)</f>
        <v>Jan 20</v>
      </c>
      <c r="H9051" s="27">
        <f t="shared" si="141"/>
        <v>9050</v>
      </c>
      <c r="I9051" s="30" t="str">
        <f>IF(G9051='Check Register'!$E$1,H9051,"")</f>
        <v/>
      </c>
      <c r="J9051" s="16" t="str">
        <f>IFERROR(SMALL($I$2:$I$100001,H9051),"")</f>
        <v/>
      </c>
    </row>
    <row r="9052" spans="1:10" x14ac:dyDescent="0.3">
      <c r="A9052" t="s">
        <v>197</v>
      </c>
      <c r="B9052" t="s">
        <v>43</v>
      </c>
      <c r="C9052" s="7">
        <v>43833</v>
      </c>
      <c r="E9052" s="27">
        <v>7588</v>
      </c>
      <c r="G9052" s="27" t="str">
        <f>VLOOKUP(C9052,W:Y,3,TRUE)</f>
        <v>Jan 20</v>
      </c>
      <c r="H9052" s="27">
        <f t="shared" si="141"/>
        <v>9051</v>
      </c>
      <c r="I9052" s="30" t="str">
        <f>IF(G9052='Check Register'!$E$1,H9052,"")</f>
        <v/>
      </c>
      <c r="J9052" s="16" t="str">
        <f>IFERROR(SMALL($I$2:$I$100001,H9052),"")</f>
        <v/>
      </c>
    </row>
    <row r="9053" spans="1:10" x14ac:dyDescent="0.3">
      <c r="A9053" t="s">
        <v>754</v>
      </c>
      <c r="B9053" t="s">
        <v>8</v>
      </c>
      <c r="C9053" s="7">
        <v>43833</v>
      </c>
      <c r="E9053" s="27">
        <v>7769.11</v>
      </c>
      <c r="G9053" s="27" t="str">
        <f>VLOOKUP(C9053,W:Y,3,TRUE)</f>
        <v>Jan 20</v>
      </c>
      <c r="H9053" s="27">
        <f t="shared" si="141"/>
        <v>9052</v>
      </c>
      <c r="I9053" s="30" t="str">
        <f>IF(G9053='Check Register'!$E$1,H9053,"")</f>
        <v/>
      </c>
      <c r="J9053" s="16" t="str">
        <f>IFERROR(SMALL($I$2:$I$100001,H9053),"")</f>
        <v/>
      </c>
    </row>
    <row r="9054" spans="1:10" x14ac:dyDescent="0.3">
      <c r="A9054" t="s">
        <v>145</v>
      </c>
      <c r="B9054" t="s">
        <v>28</v>
      </c>
      <c r="C9054" s="7">
        <v>43833</v>
      </c>
      <c r="E9054" s="27">
        <v>25580</v>
      </c>
      <c r="G9054" s="27" t="str">
        <f>VLOOKUP(C9054,W:Y,3,TRUE)</f>
        <v>Jan 20</v>
      </c>
      <c r="H9054" s="27">
        <f t="shared" si="141"/>
        <v>9053</v>
      </c>
      <c r="I9054" s="30" t="str">
        <f>IF(G9054='Check Register'!$E$1,H9054,"")</f>
        <v/>
      </c>
      <c r="J9054" s="16" t="str">
        <f>IFERROR(SMALL($I$2:$I$100001,H9054),"")</f>
        <v/>
      </c>
    </row>
    <row r="9055" spans="1:10" x14ac:dyDescent="0.3">
      <c r="A9055" t="s">
        <v>335</v>
      </c>
      <c r="B9055" t="s">
        <v>102</v>
      </c>
      <c r="C9055" s="7">
        <v>43833</v>
      </c>
      <c r="E9055" s="27">
        <v>7003.5</v>
      </c>
      <c r="G9055" s="27" t="str">
        <f>VLOOKUP(C9055,W:Y,3,TRUE)</f>
        <v>Jan 20</v>
      </c>
      <c r="H9055" s="27">
        <f t="shared" si="141"/>
        <v>9054</v>
      </c>
      <c r="I9055" s="30" t="str">
        <f>IF(G9055='Check Register'!$E$1,H9055,"")</f>
        <v/>
      </c>
      <c r="J9055" s="16" t="str">
        <f>IFERROR(SMALL($I$2:$I$100001,H9055),"")</f>
        <v/>
      </c>
    </row>
    <row r="9056" spans="1:10" x14ac:dyDescent="0.3">
      <c r="A9056" t="s">
        <v>771</v>
      </c>
      <c r="B9056" t="s">
        <v>81</v>
      </c>
      <c r="C9056" s="7">
        <v>43833</v>
      </c>
      <c r="E9056" s="27">
        <v>61</v>
      </c>
      <c r="G9056" s="27" t="str">
        <f>VLOOKUP(C9056,W:Y,3,TRUE)</f>
        <v>Jan 20</v>
      </c>
      <c r="H9056" s="27">
        <f t="shared" si="141"/>
        <v>9055</v>
      </c>
      <c r="I9056" s="30" t="str">
        <f>IF(G9056='Check Register'!$E$1,H9056,"")</f>
        <v/>
      </c>
      <c r="J9056" s="16" t="str">
        <f>IFERROR(SMALL($I$2:$I$100001,H9056),"")</f>
        <v/>
      </c>
    </row>
    <row r="9057" spans="1:10" x14ac:dyDescent="0.3">
      <c r="A9057" t="s">
        <v>108</v>
      </c>
      <c r="B9057" t="s">
        <v>14</v>
      </c>
      <c r="C9057" s="7">
        <v>43833</v>
      </c>
      <c r="E9057" s="27">
        <v>7250</v>
      </c>
      <c r="G9057" s="27" t="str">
        <f>VLOOKUP(C9057,W:Y,3,TRUE)</f>
        <v>Jan 20</v>
      </c>
      <c r="H9057" s="27">
        <f t="shared" si="141"/>
        <v>9056</v>
      </c>
      <c r="I9057" s="30" t="str">
        <f>IF(G9057='Check Register'!$E$1,H9057,"")</f>
        <v/>
      </c>
      <c r="J9057" s="16" t="str">
        <f>IFERROR(SMALL($I$2:$I$100001,H9057),"")</f>
        <v/>
      </c>
    </row>
    <row r="9058" spans="1:10" x14ac:dyDescent="0.3">
      <c r="A9058" t="s">
        <v>757</v>
      </c>
      <c r="B9058" t="s">
        <v>8</v>
      </c>
      <c r="C9058" s="7">
        <v>43833</v>
      </c>
      <c r="E9058" s="27">
        <v>21460.36</v>
      </c>
      <c r="G9058" s="27" t="str">
        <f>VLOOKUP(C9058,W:Y,3,TRUE)</f>
        <v>Jan 20</v>
      </c>
      <c r="H9058" s="27">
        <f t="shared" si="141"/>
        <v>9057</v>
      </c>
      <c r="I9058" s="30" t="str">
        <f>IF(G9058='Check Register'!$E$1,H9058,"")</f>
        <v/>
      </c>
      <c r="J9058" s="16" t="str">
        <f>IFERROR(SMALL($I$2:$I$100001,H9058),"")</f>
        <v/>
      </c>
    </row>
    <row r="9059" spans="1:10" x14ac:dyDescent="0.3">
      <c r="A9059" t="s">
        <v>447</v>
      </c>
      <c r="B9059" t="s">
        <v>16</v>
      </c>
      <c r="C9059" s="7">
        <v>43833</v>
      </c>
      <c r="E9059" s="27">
        <v>77.260000000000005</v>
      </c>
      <c r="G9059" s="27" t="str">
        <f>VLOOKUP(C9059,W:Y,3,TRUE)</f>
        <v>Jan 20</v>
      </c>
      <c r="H9059" s="27">
        <f t="shared" si="141"/>
        <v>9058</v>
      </c>
      <c r="I9059" s="30" t="str">
        <f>IF(G9059='Check Register'!$E$1,H9059,"")</f>
        <v/>
      </c>
      <c r="J9059" s="16" t="str">
        <f>IFERROR(SMALL($I$2:$I$100001,H9059),"")</f>
        <v/>
      </c>
    </row>
    <row r="9060" spans="1:10" x14ac:dyDescent="0.3">
      <c r="A9060" t="s">
        <v>447</v>
      </c>
      <c r="B9060" t="s">
        <v>208</v>
      </c>
      <c r="C9060" s="7">
        <v>43833</v>
      </c>
      <c r="E9060" s="27">
        <v>70</v>
      </c>
      <c r="G9060" s="27" t="str">
        <f>VLOOKUP(C9060,W:Y,3,TRUE)</f>
        <v>Jan 20</v>
      </c>
      <c r="H9060" s="27">
        <f t="shared" si="141"/>
        <v>9059</v>
      </c>
      <c r="I9060" s="30" t="str">
        <f>IF(G9060='Check Register'!$E$1,H9060,"")</f>
        <v/>
      </c>
      <c r="J9060" s="16" t="str">
        <f>IFERROR(SMALL($I$2:$I$100001,H9060),"")</f>
        <v/>
      </c>
    </row>
    <row r="9061" spans="1:10" x14ac:dyDescent="0.3">
      <c r="A9061" t="s">
        <v>51</v>
      </c>
      <c r="B9061" t="s">
        <v>22</v>
      </c>
      <c r="C9061" s="7">
        <v>43833</v>
      </c>
      <c r="E9061" s="27">
        <v>140</v>
      </c>
      <c r="G9061" s="27" t="str">
        <f>VLOOKUP(C9061,W:Y,3,TRUE)</f>
        <v>Jan 20</v>
      </c>
      <c r="H9061" s="27">
        <f t="shared" si="141"/>
        <v>9060</v>
      </c>
      <c r="I9061" s="30" t="str">
        <f>IF(G9061='Check Register'!$E$1,H9061,"")</f>
        <v/>
      </c>
      <c r="J9061" s="16" t="str">
        <f>IFERROR(SMALL($I$2:$I$100001,H9061),"")</f>
        <v/>
      </c>
    </row>
    <row r="9062" spans="1:10" x14ac:dyDescent="0.3">
      <c r="A9062" t="s">
        <v>113</v>
      </c>
      <c r="B9062" t="s">
        <v>12</v>
      </c>
      <c r="C9062" s="7">
        <v>43833</v>
      </c>
      <c r="E9062" s="27">
        <v>558.4</v>
      </c>
      <c r="G9062" s="27" t="str">
        <f>VLOOKUP(C9062,W:Y,3,TRUE)</f>
        <v>Jan 20</v>
      </c>
      <c r="H9062" s="27">
        <f t="shared" si="141"/>
        <v>9061</v>
      </c>
      <c r="I9062" s="30" t="str">
        <f>IF(G9062='Check Register'!$E$1,H9062,"")</f>
        <v/>
      </c>
      <c r="J9062" s="16" t="str">
        <f>IFERROR(SMALL($I$2:$I$100001,H9062),"")</f>
        <v/>
      </c>
    </row>
    <row r="9063" spans="1:10" x14ac:dyDescent="0.3">
      <c r="A9063" t="s">
        <v>655</v>
      </c>
      <c r="B9063" t="s">
        <v>6</v>
      </c>
      <c r="C9063" s="7">
        <v>43833</v>
      </c>
      <c r="E9063" s="31">
        <v>240711</v>
      </c>
      <c r="G9063" s="27" t="str">
        <f>VLOOKUP(C9063,W:Y,3,TRUE)</f>
        <v>Jan 20</v>
      </c>
      <c r="H9063" s="27">
        <f t="shared" si="141"/>
        <v>9062</v>
      </c>
      <c r="I9063" s="30" t="str">
        <f>IF(G9063='Check Register'!$E$1,H9063,"")</f>
        <v/>
      </c>
      <c r="J9063" s="16" t="str">
        <f>IFERROR(SMALL($I$2:$I$100001,H9063),"")</f>
        <v/>
      </c>
    </row>
    <row r="9064" spans="1:10" x14ac:dyDescent="0.3">
      <c r="A9064" t="s">
        <v>56</v>
      </c>
      <c r="B9064" t="s">
        <v>12</v>
      </c>
      <c r="C9064" s="7">
        <v>43833</v>
      </c>
      <c r="E9064" s="27">
        <v>534.55999999999995</v>
      </c>
      <c r="G9064" s="27" t="str">
        <f>VLOOKUP(C9064,W:Y,3,TRUE)</f>
        <v>Jan 20</v>
      </c>
      <c r="H9064" s="27">
        <f t="shared" si="141"/>
        <v>9063</v>
      </c>
      <c r="I9064" s="30" t="str">
        <f>IF(G9064='Check Register'!$E$1,H9064,"")</f>
        <v/>
      </c>
      <c r="J9064" s="16" t="str">
        <f>IFERROR(SMALL($I$2:$I$100001,H9064),"")</f>
        <v/>
      </c>
    </row>
    <row r="9065" spans="1:10" x14ac:dyDescent="0.3">
      <c r="A9065" t="s">
        <v>57</v>
      </c>
      <c r="B9065" t="s">
        <v>8</v>
      </c>
      <c r="C9065" s="7">
        <v>43833</v>
      </c>
      <c r="E9065" s="27">
        <v>384.41</v>
      </c>
      <c r="G9065" s="27" t="str">
        <f>VLOOKUP(C9065,W:Y,3,TRUE)</f>
        <v>Jan 20</v>
      </c>
      <c r="H9065" s="27">
        <f t="shared" si="141"/>
        <v>9064</v>
      </c>
      <c r="I9065" s="30" t="str">
        <f>IF(G9065='Check Register'!$E$1,H9065,"")</f>
        <v/>
      </c>
      <c r="J9065" s="16" t="str">
        <f>IFERROR(SMALL($I$2:$I$100001,H9065),"")</f>
        <v/>
      </c>
    </row>
    <row r="9066" spans="1:10" x14ac:dyDescent="0.3">
      <c r="A9066" t="s">
        <v>60</v>
      </c>
      <c r="B9066" t="s">
        <v>61</v>
      </c>
      <c r="C9066" s="7">
        <v>43833</v>
      </c>
      <c r="E9066" s="27">
        <v>1550.32</v>
      </c>
      <c r="G9066" s="27" t="str">
        <f>VLOOKUP(C9066,W:Y,3,TRUE)</f>
        <v>Jan 20</v>
      </c>
      <c r="H9066" s="27">
        <f t="shared" si="141"/>
        <v>9065</v>
      </c>
      <c r="I9066" s="30" t="str">
        <f>IF(G9066='Check Register'!$E$1,H9066,"")</f>
        <v/>
      </c>
      <c r="J9066" s="16" t="str">
        <f>IFERROR(SMALL($I$2:$I$100001,H9066),"")</f>
        <v/>
      </c>
    </row>
    <row r="9067" spans="1:10" x14ac:dyDescent="0.3">
      <c r="A9067" t="s">
        <v>211</v>
      </c>
      <c r="B9067" t="s">
        <v>212</v>
      </c>
      <c r="C9067" s="7">
        <v>43833</v>
      </c>
      <c r="E9067" s="27">
        <v>85</v>
      </c>
      <c r="G9067" s="27" t="str">
        <f>VLOOKUP(C9067,W:Y,3,TRUE)</f>
        <v>Jan 20</v>
      </c>
      <c r="H9067" s="27">
        <f t="shared" si="141"/>
        <v>9066</v>
      </c>
      <c r="I9067" s="30" t="str">
        <f>IF(G9067='Check Register'!$E$1,H9067,"")</f>
        <v/>
      </c>
      <c r="J9067" s="16" t="str">
        <f>IFERROR(SMALL($I$2:$I$100001,H9067),"")</f>
        <v/>
      </c>
    </row>
    <row r="9068" spans="1:10" x14ac:dyDescent="0.3">
      <c r="A9068" t="s">
        <v>69</v>
      </c>
      <c r="B9068" t="s">
        <v>70</v>
      </c>
      <c r="C9068" s="7">
        <v>43833</v>
      </c>
      <c r="E9068" s="27">
        <v>340</v>
      </c>
      <c r="G9068" s="27" t="str">
        <f>VLOOKUP(C9068,W:Y,3,TRUE)</f>
        <v>Jan 20</v>
      </c>
      <c r="H9068" s="27">
        <f t="shared" si="141"/>
        <v>9067</v>
      </c>
      <c r="I9068" s="30" t="str">
        <f>IF(G9068='Check Register'!$E$1,H9068,"")</f>
        <v/>
      </c>
      <c r="J9068" s="16" t="str">
        <f>IFERROR(SMALL($I$2:$I$100001,H9068),"")</f>
        <v/>
      </c>
    </row>
    <row r="9069" spans="1:10" x14ac:dyDescent="0.3">
      <c r="A9069" t="s">
        <v>552</v>
      </c>
      <c r="B9069" t="s">
        <v>14</v>
      </c>
      <c r="C9069" s="7">
        <v>43833</v>
      </c>
      <c r="E9069" s="27">
        <v>1523.2</v>
      </c>
      <c r="G9069" s="27" t="str">
        <f>VLOOKUP(C9069,W:Y,3,TRUE)</f>
        <v>Jan 20</v>
      </c>
      <c r="H9069" s="27">
        <f t="shared" si="141"/>
        <v>9068</v>
      </c>
      <c r="I9069" s="30" t="str">
        <f>IF(G9069='Check Register'!$E$1,H9069,"")</f>
        <v/>
      </c>
      <c r="J9069" s="16" t="str">
        <f>IFERROR(SMALL($I$2:$I$100001,H9069),"")</f>
        <v/>
      </c>
    </row>
    <row r="9070" spans="1:10" x14ac:dyDescent="0.3">
      <c r="A9070" t="s">
        <v>380</v>
      </c>
      <c r="B9070" t="s">
        <v>70</v>
      </c>
      <c r="C9070" s="7">
        <v>43833</v>
      </c>
      <c r="E9070" s="27">
        <v>24.55</v>
      </c>
      <c r="G9070" s="27" t="str">
        <f>VLOOKUP(C9070,W:Y,3,TRUE)</f>
        <v>Jan 20</v>
      </c>
      <c r="H9070" s="27">
        <f t="shared" si="141"/>
        <v>9069</v>
      </c>
      <c r="I9070" s="30" t="str">
        <f>IF(G9070='Check Register'!$E$1,H9070,"")</f>
        <v/>
      </c>
      <c r="J9070" s="16" t="str">
        <f>IFERROR(SMALL($I$2:$I$100001,H9070),"")</f>
        <v/>
      </c>
    </row>
    <row r="9071" spans="1:10" x14ac:dyDescent="0.3">
      <c r="A9071" t="s">
        <v>611</v>
      </c>
      <c r="B9071" t="s">
        <v>171</v>
      </c>
      <c r="C9071" s="7">
        <v>43833</v>
      </c>
      <c r="E9071" s="27">
        <v>2603</v>
      </c>
      <c r="G9071" s="27" t="str">
        <f>VLOOKUP(C9071,W:Y,3,TRUE)</f>
        <v>Jan 20</v>
      </c>
      <c r="H9071" s="27">
        <f t="shared" si="141"/>
        <v>9070</v>
      </c>
      <c r="I9071" s="30" t="str">
        <f>IF(G9071='Check Register'!$E$1,H9071,"")</f>
        <v/>
      </c>
      <c r="J9071" s="16" t="str">
        <f>IFERROR(SMALL($I$2:$I$100001,H9071),"")</f>
        <v/>
      </c>
    </row>
    <row r="9072" spans="1:10" x14ac:dyDescent="0.3">
      <c r="A9072" t="s">
        <v>76</v>
      </c>
      <c r="B9072" t="s">
        <v>214</v>
      </c>
      <c r="C9072" s="7">
        <v>43833</v>
      </c>
      <c r="E9072" s="27">
        <v>44198.14</v>
      </c>
      <c r="G9072" s="27" t="str">
        <f>VLOOKUP(C9072,W:Y,3,TRUE)</f>
        <v>Jan 20</v>
      </c>
      <c r="H9072" s="27">
        <f t="shared" si="141"/>
        <v>9071</v>
      </c>
      <c r="I9072" s="30" t="str">
        <f>IF(G9072='Check Register'!$E$1,H9072,"")</f>
        <v/>
      </c>
      <c r="J9072" s="16" t="str">
        <f>IFERROR(SMALL($I$2:$I$100001,H9072),"")</f>
        <v/>
      </c>
    </row>
    <row r="9073" spans="1:10" x14ac:dyDescent="0.3">
      <c r="A9073" t="s">
        <v>76</v>
      </c>
      <c r="B9073" t="s">
        <v>111</v>
      </c>
      <c r="C9073" s="7">
        <v>43833</v>
      </c>
      <c r="E9073" s="27">
        <v>2511.7600000000002</v>
      </c>
      <c r="G9073" s="27" t="str">
        <f>VLOOKUP(C9073,W:Y,3,TRUE)</f>
        <v>Jan 20</v>
      </c>
      <c r="H9073" s="27">
        <f t="shared" si="141"/>
        <v>9072</v>
      </c>
      <c r="I9073" s="30" t="str">
        <f>IF(G9073='Check Register'!$E$1,H9073,"")</f>
        <v/>
      </c>
      <c r="J9073" s="16" t="str">
        <f>IFERROR(SMALL($I$2:$I$100001,H9073),"")</f>
        <v/>
      </c>
    </row>
    <row r="9074" spans="1:10" x14ac:dyDescent="0.3">
      <c r="A9074" t="s">
        <v>536</v>
      </c>
      <c r="B9074" t="s">
        <v>11</v>
      </c>
      <c r="C9074" s="7">
        <v>43833</v>
      </c>
      <c r="E9074" s="27">
        <v>5403.62</v>
      </c>
      <c r="G9074" s="27" t="str">
        <f>VLOOKUP(C9074,W:Y,3,TRUE)</f>
        <v>Jan 20</v>
      </c>
      <c r="H9074" s="27">
        <f t="shared" si="141"/>
        <v>9073</v>
      </c>
      <c r="I9074" s="30" t="str">
        <f>IF(G9074='Check Register'!$E$1,H9074,"")</f>
        <v/>
      </c>
      <c r="J9074" s="16" t="str">
        <f>IFERROR(SMALL($I$2:$I$100001,H9074),"")</f>
        <v/>
      </c>
    </row>
    <row r="9075" spans="1:10" x14ac:dyDescent="0.3">
      <c r="A9075" t="s">
        <v>536</v>
      </c>
      <c r="B9075" t="s">
        <v>127</v>
      </c>
      <c r="C9075" s="7">
        <v>43833</v>
      </c>
      <c r="E9075" s="27">
        <v>655.98</v>
      </c>
      <c r="G9075" s="27" t="str">
        <f>VLOOKUP(C9075,W:Y,3,TRUE)</f>
        <v>Jan 20</v>
      </c>
      <c r="H9075" s="27">
        <f t="shared" si="141"/>
        <v>9074</v>
      </c>
      <c r="I9075" s="30" t="str">
        <f>IF(G9075='Check Register'!$E$1,H9075,"")</f>
        <v/>
      </c>
      <c r="J9075" s="16" t="str">
        <f>IFERROR(SMALL($I$2:$I$100001,H9075),"")</f>
        <v/>
      </c>
    </row>
    <row r="9076" spans="1:10" x14ac:dyDescent="0.3">
      <c r="A9076" t="s">
        <v>84</v>
      </c>
      <c r="B9076" t="s">
        <v>85</v>
      </c>
      <c r="C9076" s="7">
        <v>43833</v>
      </c>
      <c r="E9076" s="27">
        <v>326.57</v>
      </c>
      <c r="G9076" s="27" t="str">
        <f>VLOOKUP(C9076,W:Y,3,TRUE)</f>
        <v>Jan 20</v>
      </c>
      <c r="H9076" s="27">
        <f t="shared" si="141"/>
        <v>9075</v>
      </c>
      <c r="I9076" s="30" t="str">
        <f>IF(G9076='Check Register'!$E$1,H9076,"")</f>
        <v/>
      </c>
      <c r="J9076" s="16" t="str">
        <f>IFERROR(SMALL($I$2:$I$100001,H9076),"")</f>
        <v/>
      </c>
    </row>
    <row r="9077" spans="1:10" x14ac:dyDescent="0.3">
      <c r="A9077" t="s">
        <v>437</v>
      </c>
      <c r="B9077" t="s">
        <v>70</v>
      </c>
      <c r="C9077" s="7">
        <v>43840</v>
      </c>
      <c r="E9077" s="27">
        <v>462</v>
      </c>
      <c r="G9077" s="27" t="str">
        <f>VLOOKUP(C9077,W:Y,3,TRUE)</f>
        <v>Jan 20</v>
      </c>
      <c r="H9077" s="27">
        <f t="shared" si="141"/>
        <v>9076</v>
      </c>
      <c r="I9077" s="30" t="str">
        <f>IF(G9077='Check Register'!$E$1,H9077,"")</f>
        <v/>
      </c>
      <c r="J9077" s="16" t="str">
        <f>IFERROR(SMALL($I$2:$I$100001,H9077),"")</f>
        <v/>
      </c>
    </row>
    <row r="9078" spans="1:10" x14ac:dyDescent="0.3">
      <c r="A9078" t="s">
        <v>437</v>
      </c>
      <c r="B9078" t="s">
        <v>8</v>
      </c>
      <c r="C9078" s="7">
        <v>43840</v>
      </c>
      <c r="E9078" s="27">
        <v>195.53</v>
      </c>
      <c r="G9078" s="27" t="str">
        <f>VLOOKUP(C9078,W:Y,3,TRUE)</f>
        <v>Jan 20</v>
      </c>
      <c r="H9078" s="27">
        <f t="shared" si="141"/>
        <v>9077</v>
      </c>
      <c r="I9078" s="30" t="str">
        <f>IF(G9078='Check Register'!$E$1,H9078,"")</f>
        <v/>
      </c>
      <c r="J9078" s="16" t="str">
        <f>IFERROR(SMALL($I$2:$I$100001,H9078),"")</f>
        <v/>
      </c>
    </row>
    <row r="9079" spans="1:10" x14ac:dyDescent="0.3">
      <c r="A9079" t="s">
        <v>405</v>
      </c>
      <c r="B9079" t="s">
        <v>89</v>
      </c>
      <c r="C9079" s="7">
        <v>43840</v>
      </c>
      <c r="E9079" s="27">
        <v>219.5</v>
      </c>
      <c r="G9079" s="27" t="str">
        <f>VLOOKUP(C9079,W:Y,3,TRUE)</f>
        <v>Jan 20</v>
      </c>
      <c r="H9079" s="27">
        <f t="shared" si="141"/>
        <v>9078</v>
      </c>
      <c r="I9079" s="30" t="str">
        <f>IF(G9079='Check Register'!$E$1,H9079,"")</f>
        <v/>
      </c>
      <c r="J9079" s="16" t="str">
        <f>IFERROR(SMALL($I$2:$I$100001,H9079),"")</f>
        <v/>
      </c>
    </row>
    <row r="9080" spans="1:10" x14ac:dyDescent="0.3">
      <c r="A9080" t="s">
        <v>87</v>
      </c>
      <c r="B9080" t="s">
        <v>8</v>
      </c>
      <c r="C9080" s="7">
        <v>43840</v>
      </c>
      <c r="E9080" s="27">
        <v>355.02</v>
      </c>
      <c r="G9080" s="27" t="str">
        <f>VLOOKUP(C9080,W:Y,3,TRUE)</f>
        <v>Jan 20</v>
      </c>
      <c r="H9080" s="27">
        <f t="shared" si="141"/>
        <v>9079</v>
      </c>
      <c r="I9080" s="30" t="str">
        <f>IF(G9080='Check Register'!$E$1,H9080,"")</f>
        <v/>
      </c>
      <c r="J9080" s="16" t="str">
        <f>IFERROR(SMALL($I$2:$I$100001,H9080),"")</f>
        <v/>
      </c>
    </row>
    <row r="9081" spans="1:10" x14ac:dyDescent="0.3">
      <c r="A9081" t="s">
        <v>286</v>
      </c>
      <c r="B9081" t="s">
        <v>70</v>
      </c>
      <c r="C9081" s="7">
        <v>43840</v>
      </c>
      <c r="E9081" s="27">
        <v>602.05999999999995</v>
      </c>
      <c r="G9081" s="27" t="str">
        <f>VLOOKUP(C9081,W:Y,3,TRUE)</f>
        <v>Jan 20</v>
      </c>
      <c r="H9081" s="27">
        <f t="shared" si="141"/>
        <v>9080</v>
      </c>
      <c r="I9081" s="30" t="str">
        <f>IF(G9081='Check Register'!$E$1,H9081,"")</f>
        <v/>
      </c>
      <c r="J9081" s="16" t="str">
        <f>IFERROR(SMALL($I$2:$I$100001,H9081),"")</f>
        <v/>
      </c>
    </row>
    <row r="9082" spans="1:10" x14ac:dyDescent="0.3">
      <c r="A9082" t="s">
        <v>133</v>
      </c>
      <c r="B9082" t="s">
        <v>70</v>
      </c>
      <c r="C9082" s="7">
        <v>43840</v>
      </c>
      <c r="E9082" s="27">
        <v>415.5</v>
      </c>
      <c r="G9082" s="27" t="str">
        <f>VLOOKUP(C9082,W:Y,3,TRUE)</f>
        <v>Jan 20</v>
      </c>
      <c r="H9082" s="27">
        <f t="shared" si="141"/>
        <v>9081</v>
      </c>
      <c r="I9082" s="30" t="str">
        <f>IF(G9082='Check Register'!$E$1,H9082,"")</f>
        <v/>
      </c>
      <c r="J9082" s="16" t="str">
        <f>IFERROR(SMALL($I$2:$I$100001,H9082),"")</f>
        <v/>
      </c>
    </row>
    <row r="9083" spans="1:10" x14ac:dyDescent="0.3">
      <c r="A9083" t="s">
        <v>133</v>
      </c>
      <c r="B9083" t="s">
        <v>8</v>
      </c>
      <c r="C9083" s="7">
        <v>43840</v>
      </c>
      <c r="E9083" s="27">
        <v>113.7</v>
      </c>
      <c r="G9083" s="27" t="str">
        <f>VLOOKUP(C9083,W:Y,3,TRUE)</f>
        <v>Jan 20</v>
      </c>
      <c r="H9083" s="27">
        <f t="shared" si="141"/>
        <v>9082</v>
      </c>
      <c r="I9083" s="30" t="str">
        <f>IF(G9083='Check Register'!$E$1,H9083,"")</f>
        <v/>
      </c>
      <c r="J9083" s="16" t="str">
        <f>IFERROR(SMALL($I$2:$I$100001,H9083),"")</f>
        <v/>
      </c>
    </row>
    <row r="9084" spans="1:10" x14ac:dyDescent="0.3">
      <c r="A9084" t="s">
        <v>748</v>
      </c>
      <c r="B9084" t="s">
        <v>115</v>
      </c>
      <c r="C9084" s="7">
        <v>43840</v>
      </c>
      <c r="E9084" s="27">
        <v>4380</v>
      </c>
      <c r="G9084" s="27" t="str">
        <f>VLOOKUP(C9084,W:Y,3,TRUE)</f>
        <v>Jan 20</v>
      </c>
      <c r="H9084" s="27">
        <f t="shared" si="141"/>
        <v>9083</v>
      </c>
      <c r="I9084" s="30" t="str">
        <f>IF(G9084='Check Register'!$E$1,H9084,"")</f>
        <v/>
      </c>
      <c r="J9084" s="16" t="str">
        <f>IFERROR(SMALL($I$2:$I$100001,H9084),"")</f>
        <v/>
      </c>
    </row>
    <row r="9085" spans="1:10" x14ac:dyDescent="0.3">
      <c r="A9085" t="s">
        <v>17</v>
      </c>
      <c r="B9085" t="s">
        <v>18</v>
      </c>
      <c r="C9085" s="7">
        <v>43840</v>
      </c>
      <c r="E9085" s="27">
        <v>3504.91</v>
      </c>
      <c r="G9085" s="27" t="str">
        <f>VLOOKUP(C9085,W:Y,3,TRUE)</f>
        <v>Jan 20</v>
      </c>
      <c r="H9085" s="27">
        <f t="shared" si="141"/>
        <v>9084</v>
      </c>
      <c r="I9085" s="30" t="str">
        <f>IF(G9085='Check Register'!$E$1,H9085,"")</f>
        <v/>
      </c>
      <c r="J9085" s="16" t="str">
        <f>IFERROR(SMALL($I$2:$I$100001,H9085),"")</f>
        <v/>
      </c>
    </row>
    <row r="9086" spans="1:10" x14ac:dyDescent="0.3">
      <c r="A9086" t="s">
        <v>291</v>
      </c>
      <c r="B9086" t="s">
        <v>39</v>
      </c>
      <c r="C9086" s="7">
        <v>43840</v>
      </c>
      <c r="E9086" s="27">
        <v>775</v>
      </c>
      <c r="G9086" s="27" t="str">
        <f>VLOOKUP(C9086,W:Y,3,TRUE)</f>
        <v>Jan 20</v>
      </c>
      <c r="H9086" s="27">
        <f t="shared" si="141"/>
        <v>9085</v>
      </c>
      <c r="I9086" s="30" t="str">
        <f>IF(G9086='Check Register'!$E$1,H9086,"")</f>
        <v/>
      </c>
      <c r="J9086" s="16" t="str">
        <f>IFERROR(SMALL($I$2:$I$100001,H9086),"")</f>
        <v/>
      </c>
    </row>
    <row r="9087" spans="1:10" x14ac:dyDescent="0.3">
      <c r="A9087" t="s">
        <v>651</v>
      </c>
      <c r="B9087" t="s">
        <v>18</v>
      </c>
      <c r="C9087" s="7">
        <v>43840</v>
      </c>
      <c r="E9087" s="27">
        <v>906.23</v>
      </c>
      <c r="G9087" s="27" t="str">
        <f>VLOOKUP(C9087,W:Y,3,TRUE)</f>
        <v>Jan 20</v>
      </c>
      <c r="H9087" s="27">
        <f t="shared" si="141"/>
        <v>9086</v>
      </c>
      <c r="I9087" s="30" t="str">
        <f>IF(G9087='Check Register'!$E$1,H9087,"")</f>
        <v/>
      </c>
      <c r="J9087" s="16" t="str">
        <f>IFERROR(SMALL($I$2:$I$100001,H9087),"")</f>
        <v/>
      </c>
    </row>
    <row r="9088" spans="1:10" x14ac:dyDescent="0.3">
      <c r="A9088" t="s">
        <v>772</v>
      </c>
      <c r="B9088" t="s">
        <v>141</v>
      </c>
      <c r="C9088" s="7">
        <v>43840</v>
      </c>
      <c r="E9088" s="27">
        <v>1725.14</v>
      </c>
      <c r="G9088" s="27" t="str">
        <f>VLOOKUP(C9088,W:Y,3,TRUE)</f>
        <v>Jan 20</v>
      </c>
      <c r="H9088" s="27">
        <f t="shared" si="141"/>
        <v>9087</v>
      </c>
      <c r="I9088" s="30" t="str">
        <f>IF(G9088='Check Register'!$E$1,H9088,"")</f>
        <v/>
      </c>
      <c r="J9088" s="16" t="str">
        <f>IFERROR(SMALL($I$2:$I$100001,H9088),"")</f>
        <v/>
      </c>
    </row>
    <row r="9089" spans="1:10" x14ac:dyDescent="0.3">
      <c r="A9089" t="s">
        <v>772</v>
      </c>
      <c r="B9089" t="s">
        <v>180</v>
      </c>
      <c r="C9089" s="7">
        <v>43840</v>
      </c>
      <c r="E9089" s="27">
        <v>30</v>
      </c>
      <c r="G9089" s="27" t="str">
        <f>VLOOKUP(C9089,W:Y,3,TRUE)</f>
        <v>Jan 20</v>
      </c>
      <c r="H9089" s="27">
        <f t="shared" si="141"/>
        <v>9088</v>
      </c>
      <c r="I9089" s="30" t="str">
        <f>IF(G9089='Check Register'!$E$1,H9089,"")</f>
        <v/>
      </c>
      <c r="J9089" s="16" t="str">
        <f>IFERROR(SMALL($I$2:$I$100001,H9089),"")</f>
        <v/>
      </c>
    </row>
    <row r="9090" spans="1:10" x14ac:dyDescent="0.3">
      <c r="A9090" t="s">
        <v>221</v>
      </c>
      <c r="B9090" t="s">
        <v>8</v>
      </c>
      <c r="C9090" s="7">
        <v>43840</v>
      </c>
      <c r="E9090" s="27">
        <v>694.08</v>
      </c>
      <c r="G9090" s="27" t="str">
        <f>VLOOKUP(C9090,W:Y,3,TRUE)</f>
        <v>Jan 20</v>
      </c>
      <c r="H9090" s="27">
        <f t="shared" si="141"/>
        <v>9089</v>
      </c>
      <c r="I9090" s="30" t="str">
        <f>IF(G9090='Check Register'!$E$1,H9090,"")</f>
        <v/>
      </c>
      <c r="J9090" s="16" t="str">
        <f>IFERROR(SMALL($I$2:$I$100001,H9090),"")</f>
        <v/>
      </c>
    </row>
    <row r="9091" spans="1:10" x14ac:dyDescent="0.3">
      <c r="A9091" t="s">
        <v>456</v>
      </c>
      <c r="B9091" t="s">
        <v>22</v>
      </c>
      <c r="C9091" s="7">
        <v>43840</v>
      </c>
      <c r="E9091" s="27">
        <v>833.34</v>
      </c>
      <c r="G9091" s="27" t="str">
        <f>VLOOKUP(C9091,W:Y,3,TRUE)</f>
        <v>Jan 20</v>
      </c>
      <c r="H9091" s="27">
        <f t="shared" ref="H9091:H9154" si="142">1+H9090</f>
        <v>9090</v>
      </c>
      <c r="I9091" s="30" t="str">
        <f>IF(G9091='Check Register'!$E$1,H9091,"")</f>
        <v/>
      </c>
      <c r="J9091" s="16" t="str">
        <f>IFERROR(SMALL($I$2:$I$100001,H9091),"")</f>
        <v/>
      </c>
    </row>
    <row r="9092" spans="1:10" x14ac:dyDescent="0.3">
      <c r="A9092" t="s">
        <v>546</v>
      </c>
      <c r="B9092" t="s">
        <v>100</v>
      </c>
      <c r="C9092" s="7">
        <v>43840</v>
      </c>
      <c r="E9092" s="27">
        <v>1495</v>
      </c>
      <c r="G9092" s="27" t="str">
        <f>VLOOKUP(C9092,W:Y,3,TRUE)</f>
        <v>Jan 20</v>
      </c>
      <c r="H9092" s="27">
        <f t="shared" si="142"/>
        <v>9091</v>
      </c>
      <c r="I9092" s="30" t="str">
        <f>IF(G9092='Check Register'!$E$1,H9092,"")</f>
        <v/>
      </c>
      <c r="J9092" s="16" t="str">
        <f>IFERROR(SMALL($I$2:$I$100001,H9092),"")</f>
        <v/>
      </c>
    </row>
    <row r="9093" spans="1:10" x14ac:dyDescent="0.3">
      <c r="A9093" t="s">
        <v>26</v>
      </c>
      <c r="B9093" t="s">
        <v>20</v>
      </c>
      <c r="C9093" s="7">
        <v>43840</v>
      </c>
      <c r="E9093" s="27">
        <v>132.1</v>
      </c>
      <c r="G9093" s="27" t="str">
        <f>VLOOKUP(C9093,W:Y,3,TRUE)</f>
        <v>Jan 20</v>
      </c>
      <c r="H9093" s="27">
        <f t="shared" si="142"/>
        <v>9092</v>
      </c>
      <c r="I9093" s="30" t="str">
        <f>IF(G9093='Check Register'!$E$1,H9093,"")</f>
        <v/>
      </c>
      <c r="J9093" s="16" t="str">
        <f>IFERROR(SMALL($I$2:$I$100001,H9093),"")</f>
        <v/>
      </c>
    </row>
    <row r="9094" spans="1:10" x14ac:dyDescent="0.3">
      <c r="A9094" t="s">
        <v>101</v>
      </c>
      <c r="B9094" t="s">
        <v>102</v>
      </c>
      <c r="C9094" s="7">
        <v>43840</v>
      </c>
      <c r="E9094" s="27">
        <v>13310</v>
      </c>
      <c r="G9094" s="27" t="str">
        <f>VLOOKUP(C9094,W:Y,3,TRUE)</f>
        <v>Jan 20</v>
      </c>
      <c r="H9094" s="27">
        <f t="shared" si="142"/>
        <v>9093</v>
      </c>
      <c r="I9094" s="30" t="str">
        <f>IF(G9094='Check Register'!$E$1,H9094,"")</f>
        <v/>
      </c>
      <c r="J9094" s="16" t="str">
        <f>IFERROR(SMALL($I$2:$I$100001,H9094),"")</f>
        <v/>
      </c>
    </row>
    <row r="9095" spans="1:10" x14ac:dyDescent="0.3">
      <c r="A9095" t="s">
        <v>438</v>
      </c>
      <c r="B9095" t="s">
        <v>43</v>
      </c>
      <c r="C9095" s="7">
        <v>43840</v>
      </c>
      <c r="E9095" s="27">
        <v>300</v>
      </c>
      <c r="G9095" s="27" t="str">
        <f>VLOOKUP(C9095,W:Y,3,TRUE)</f>
        <v>Jan 20</v>
      </c>
      <c r="H9095" s="27">
        <f t="shared" si="142"/>
        <v>9094</v>
      </c>
      <c r="I9095" s="30" t="str">
        <f>IF(G9095='Check Register'!$E$1,H9095,"")</f>
        <v/>
      </c>
      <c r="J9095" s="16" t="str">
        <f>IFERROR(SMALL($I$2:$I$100001,H9095),"")</f>
        <v/>
      </c>
    </row>
    <row r="9096" spans="1:10" x14ac:dyDescent="0.3">
      <c r="A9096" t="s">
        <v>30</v>
      </c>
      <c r="B9096" t="s">
        <v>31</v>
      </c>
      <c r="C9096" s="7">
        <v>43840</v>
      </c>
      <c r="E9096" s="27">
        <v>603</v>
      </c>
      <c r="G9096" s="27" t="str">
        <f>VLOOKUP(C9096,W:Y,3,TRUE)</f>
        <v>Jan 20</v>
      </c>
      <c r="H9096" s="27">
        <f t="shared" si="142"/>
        <v>9095</v>
      </c>
      <c r="I9096" s="30" t="str">
        <f>IF(G9096='Check Register'!$E$1,H9096,"")</f>
        <v/>
      </c>
      <c r="J9096" s="16" t="str">
        <f>IFERROR(SMALL($I$2:$I$100001,H9096),"")</f>
        <v/>
      </c>
    </row>
    <row r="9097" spans="1:10" x14ac:dyDescent="0.3">
      <c r="A9097" t="s">
        <v>144</v>
      </c>
      <c r="B9097" t="s">
        <v>102</v>
      </c>
      <c r="C9097" s="7">
        <v>43840</v>
      </c>
      <c r="E9097" s="27">
        <v>786709.55</v>
      </c>
      <c r="G9097" s="27" t="str">
        <f>VLOOKUP(C9097,W:Y,3,TRUE)</f>
        <v>Jan 20</v>
      </c>
      <c r="H9097" s="27">
        <f t="shared" si="142"/>
        <v>9096</v>
      </c>
      <c r="I9097" s="30" t="str">
        <f>IF(G9097='Check Register'!$E$1,H9097,"")</f>
        <v/>
      </c>
      <c r="J9097" s="16" t="str">
        <f>IFERROR(SMALL($I$2:$I$100001,H9097),"")</f>
        <v/>
      </c>
    </row>
    <row r="9098" spans="1:10" x14ac:dyDescent="0.3">
      <c r="A9098" t="s">
        <v>773</v>
      </c>
      <c r="B9098" t="s">
        <v>67</v>
      </c>
      <c r="C9098" s="7">
        <v>43840</v>
      </c>
      <c r="E9098" s="27">
        <v>502</v>
      </c>
      <c r="G9098" s="27" t="str">
        <f>VLOOKUP(C9098,W:Y,3,TRUE)</f>
        <v>Jan 20</v>
      </c>
      <c r="H9098" s="27">
        <f t="shared" si="142"/>
        <v>9097</v>
      </c>
      <c r="I9098" s="30" t="str">
        <f>IF(G9098='Check Register'!$E$1,H9098,"")</f>
        <v/>
      </c>
      <c r="J9098" s="16" t="str">
        <f>IFERROR(SMALL($I$2:$I$100001,H9098),"")</f>
        <v/>
      </c>
    </row>
    <row r="9099" spans="1:10" x14ac:dyDescent="0.3">
      <c r="A9099" t="s">
        <v>197</v>
      </c>
      <c r="B9099" t="s">
        <v>70</v>
      </c>
      <c r="C9099" s="7">
        <v>43840</v>
      </c>
      <c r="E9099" s="27">
        <v>664.5</v>
      </c>
      <c r="G9099" s="27" t="str">
        <f>VLOOKUP(C9099,W:Y,3,TRUE)</f>
        <v>Jan 20</v>
      </c>
      <c r="H9099" s="27">
        <f t="shared" si="142"/>
        <v>9098</v>
      </c>
      <c r="I9099" s="30" t="str">
        <f>IF(G9099='Check Register'!$E$1,H9099,"")</f>
        <v/>
      </c>
      <c r="J9099" s="16" t="str">
        <f>IFERROR(SMALL($I$2:$I$100001,H9099),"")</f>
        <v/>
      </c>
    </row>
    <row r="9100" spans="1:10" x14ac:dyDescent="0.3">
      <c r="A9100" t="s">
        <v>197</v>
      </c>
      <c r="B9100" t="s">
        <v>33</v>
      </c>
      <c r="C9100" s="7">
        <v>43840</v>
      </c>
      <c r="E9100" s="27">
        <v>3809.8</v>
      </c>
      <c r="G9100" s="27" t="str">
        <f>VLOOKUP(C9100,W:Y,3,TRUE)</f>
        <v>Jan 20</v>
      </c>
      <c r="H9100" s="27">
        <f t="shared" si="142"/>
        <v>9099</v>
      </c>
      <c r="I9100" s="30" t="str">
        <f>IF(G9100='Check Register'!$E$1,H9100,"")</f>
        <v/>
      </c>
      <c r="J9100" s="16" t="str">
        <f>IFERROR(SMALL($I$2:$I$100001,H9100),"")</f>
        <v/>
      </c>
    </row>
    <row r="9101" spans="1:10" x14ac:dyDescent="0.3">
      <c r="A9101" t="s">
        <v>197</v>
      </c>
      <c r="B9101" t="s">
        <v>43</v>
      </c>
      <c r="C9101" s="7">
        <v>43840</v>
      </c>
      <c r="E9101" s="27">
        <v>7588</v>
      </c>
      <c r="G9101" s="27" t="str">
        <f>VLOOKUP(C9101,W:Y,3,TRUE)</f>
        <v>Jan 20</v>
      </c>
      <c r="H9101" s="27">
        <f t="shared" si="142"/>
        <v>9100</v>
      </c>
      <c r="I9101" s="30" t="str">
        <f>IF(G9101='Check Register'!$E$1,H9101,"")</f>
        <v/>
      </c>
      <c r="J9101" s="16" t="str">
        <f>IFERROR(SMALL($I$2:$I$100001,H9101),"")</f>
        <v/>
      </c>
    </row>
    <row r="9102" spans="1:10" x14ac:dyDescent="0.3">
      <c r="A9102" t="s">
        <v>36</v>
      </c>
      <c r="B9102" t="s">
        <v>18</v>
      </c>
      <c r="C9102" s="7">
        <v>43840</v>
      </c>
      <c r="E9102" s="27">
        <v>434.5</v>
      </c>
      <c r="G9102" s="27" t="str">
        <f>VLOOKUP(C9102,W:Y,3,TRUE)</f>
        <v>Jan 20</v>
      </c>
      <c r="H9102" s="27">
        <f t="shared" si="142"/>
        <v>9101</v>
      </c>
      <c r="I9102" s="30" t="str">
        <f>IF(G9102='Check Register'!$E$1,H9102,"")</f>
        <v/>
      </c>
      <c r="J9102" s="16" t="str">
        <f>IFERROR(SMALL($I$2:$I$100001,H9102),"")</f>
        <v/>
      </c>
    </row>
    <row r="9103" spans="1:10" x14ac:dyDescent="0.3">
      <c r="A9103" t="s">
        <v>520</v>
      </c>
      <c r="B9103" t="s">
        <v>14</v>
      </c>
      <c r="C9103" s="7">
        <v>43840</v>
      </c>
      <c r="E9103" s="27">
        <v>3932.49</v>
      </c>
      <c r="G9103" s="27" t="str">
        <f>VLOOKUP(C9103,W:Y,3,TRUE)</f>
        <v>Jan 20</v>
      </c>
      <c r="H9103" s="27">
        <f t="shared" si="142"/>
        <v>9102</v>
      </c>
      <c r="I9103" s="30" t="str">
        <f>IF(G9103='Check Register'!$E$1,H9103,"")</f>
        <v/>
      </c>
      <c r="J9103" s="16" t="str">
        <f>IFERROR(SMALL($I$2:$I$100001,H9103),"")</f>
        <v/>
      </c>
    </row>
    <row r="9104" spans="1:10" x14ac:dyDescent="0.3">
      <c r="A9104" t="s">
        <v>696</v>
      </c>
      <c r="B9104" t="s">
        <v>127</v>
      </c>
      <c r="C9104" s="7">
        <v>43840</v>
      </c>
      <c r="E9104" s="27">
        <v>62.92</v>
      </c>
      <c r="G9104" s="27" t="str">
        <f>VLOOKUP(C9104,W:Y,3,TRUE)</f>
        <v>Jan 20</v>
      </c>
      <c r="H9104" s="27">
        <f t="shared" si="142"/>
        <v>9103</v>
      </c>
      <c r="I9104" s="30" t="str">
        <f>IF(G9104='Check Register'!$E$1,H9104,"")</f>
        <v/>
      </c>
      <c r="J9104" s="16" t="str">
        <f>IFERROR(SMALL($I$2:$I$100001,H9104),"")</f>
        <v/>
      </c>
    </row>
    <row r="9105" spans="1:10" x14ac:dyDescent="0.3">
      <c r="A9105" t="s">
        <v>508</v>
      </c>
      <c r="B9105" t="s">
        <v>22</v>
      </c>
      <c r="C9105" s="7">
        <v>43840</v>
      </c>
      <c r="E9105" s="27">
        <v>212.4</v>
      </c>
      <c r="G9105" s="27" t="str">
        <f>VLOOKUP(C9105,W:Y,3,TRUE)</f>
        <v>Jan 20</v>
      </c>
      <c r="H9105" s="27">
        <f t="shared" si="142"/>
        <v>9104</v>
      </c>
      <c r="I9105" s="30" t="str">
        <f>IF(G9105='Check Register'!$E$1,H9105,"")</f>
        <v/>
      </c>
      <c r="J9105" s="16" t="str">
        <f>IFERROR(SMALL($I$2:$I$100001,H9105),"")</f>
        <v/>
      </c>
    </row>
    <row r="9106" spans="1:10" x14ac:dyDescent="0.3">
      <c r="A9106" t="s">
        <v>335</v>
      </c>
      <c r="B9106" t="s">
        <v>102</v>
      </c>
      <c r="C9106" s="7">
        <v>43840</v>
      </c>
      <c r="E9106" s="27">
        <v>5178.51</v>
      </c>
      <c r="G9106" s="27" t="str">
        <f>VLOOKUP(C9106,W:Y,3,TRUE)</f>
        <v>Jan 20</v>
      </c>
      <c r="H9106" s="27">
        <f t="shared" si="142"/>
        <v>9105</v>
      </c>
      <c r="I9106" s="30" t="str">
        <f>IF(G9106='Check Register'!$E$1,H9106,"")</f>
        <v/>
      </c>
      <c r="J9106" s="16" t="str">
        <f>IFERROR(SMALL($I$2:$I$100001,H9106),"")</f>
        <v/>
      </c>
    </row>
    <row r="9107" spans="1:10" x14ac:dyDescent="0.3">
      <c r="A9107" t="s">
        <v>107</v>
      </c>
      <c r="B9107" t="s">
        <v>28</v>
      </c>
      <c r="C9107" s="7">
        <v>43840</v>
      </c>
      <c r="E9107" s="27">
        <v>19035.32</v>
      </c>
      <c r="G9107" s="27" t="str">
        <f>VLOOKUP(C9107,W:Y,3,TRUE)</f>
        <v>Jan 20</v>
      </c>
      <c r="H9107" s="27">
        <f t="shared" si="142"/>
        <v>9106</v>
      </c>
      <c r="I9107" s="30" t="str">
        <f>IF(G9107='Check Register'!$E$1,H9107,"")</f>
        <v/>
      </c>
      <c r="J9107" s="16" t="str">
        <f>IFERROR(SMALL($I$2:$I$100001,H9107),"")</f>
        <v/>
      </c>
    </row>
    <row r="9108" spans="1:10" x14ac:dyDescent="0.3">
      <c r="A9108" t="s">
        <v>747</v>
      </c>
      <c r="B9108" t="s">
        <v>115</v>
      </c>
      <c r="C9108" s="7">
        <v>43840</v>
      </c>
      <c r="E9108" s="27">
        <v>4463.75</v>
      </c>
      <c r="G9108" s="27" t="str">
        <f>VLOOKUP(C9108,W:Y,3,TRUE)</f>
        <v>Jan 20</v>
      </c>
      <c r="H9108" s="27">
        <f t="shared" si="142"/>
        <v>9107</v>
      </c>
      <c r="I9108" s="30" t="str">
        <f>IF(G9108='Check Register'!$E$1,H9108,"")</f>
        <v/>
      </c>
      <c r="J9108" s="16" t="str">
        <f>IFERROR(SMALL($I$2:$I$100001,H9108),"")</f>
        <v/>
      </c>
    </row>
    <row r="9109" spans="1:10" x14ac:dyDescent="0.3">
      <c r="A9109" t="s">
        <v>51</v>
      </c>
      <c r="B9109" t="s">
        <v>22</v>
      </c>
      <c r="C9109" s="7">
        <v>43840</v>
      </c>
      <c r="E9109" s="27">
        <v>70</v>
      </c>
      <c r="G9109" s="27" t="str">
        <f>VLOOKUP(C9109,W:Y,3,TRUE)</f>
        <v>Jan 20</v>
      </c>
      <c r="H9109" s="27">
        <f t="shared" si="142"/>
        <v>9108</v>
      </c>
      <c r="I9109" s="30" t="str">
        <f>IF(G9109='Check Register'!$E$1,H9109,"")</f>
        <v/>
      </c>
      <c r="J9109" s="16" t="str">
        <f>IFERROR(SMALL($I$2:$I$100001,H9109),"")</f>
        <v/>
      </c>
    </row>
    <row r="9110" spans="1:10" x14ac:dyDescent="0.3">
      <c r="A9110" t="s">
        <v>603</v>
      </c>
      <c r="B9110" t="s">
        <v>14</v>
      </c>
      <c r="C9110" s="7">
        <v>43840</v>
      </c>
      <c r="E9110" s="27">
        <v>350</v>
      </c>
      <c r="G9110" s="27" t="str">
        <f>VLOOKUP(C9110,W:Y,3,TRUE)</f>
        <v>Jan 20</v>
      </c>
      <c r="H9110" s="27">
        <f t="shared" si="142"/>
        <v>9109</v>
      </c>
      <c r="I9110" s="30" t="str">
        <f>IF(G9110='Check Register'!$E$1,H9110,"")</f>
        <v/>
      </c>
      <c r="J9110" s="16" t="str">
        <f>IFERROR(SMALL($I$2:$I$100001,H9110),"")</f>
        <v/>
      </c>
    </row>
    <row r="9111" spans="1:10" x14ac:dyDescent="0.3">
      <c r="A9111" t="s">
        <v>116</v>
      </c>
      <c r="B9111" t="s">
        <v>45</v>
      </c>
      <c r="C9111" s="7">
        <v>43840</v>
      </c>
      <c r="E9111" s="27">
        <v>765.06</v>
      </c>
      <c r="G9111" s="27" t="str">
        <f>VLOOKUP(C9111,W:Y,3,TRUE)</f>
        <v>Jan 20</v>
      </c>
      <c r="H9111" s="27">
        <f t="shared" si="142"/>
        <v>9110</v>
      </c>
      <c r="I9111" s="30" t="str">
        <f>IF(G9111='Check Register'!$E$1,H9111,"")</f>
        <v/>
      </c>
      <c r="J9111" s="16" t="str">
        <f>IFERROR(SMALL($I$2:$I$100001,H9111),"")</f>
        <v/>
      </c>
    </row>
    <row r="9112" spans="1:10" x14ac:dyDescent="0.3">
      <c r="A9112" t="s">
        <v>56</v>
      </c>
      <c r="B9112" t="s">
        <v>12</v>
      </c>
      <c r="C9112" s="7">
        <v>43840</v>
      </c>
      <c r="E9112" s="27">
        <v>614.75</v>
      </c>
      <c r="G9112" s="27" t="str">
        <f>VLOOKUP(C9112,W:Y,3,TRUE)</f>
        <v>Jan 20</v>
      </c>
      <c r="H9112" s="27">
        <f t="shared" si="142"/>
        <v>9111</v>
      </c>
      <c r="I9112" s="30" t="str">
        <f>IF(G9112='Check Register'!$E$1,H9112,"")</f>
        <v/>
      </c>
      <c r="J9112" s="16" t="str">
        <f>IFERROR(SMALL($I$2:$I$100001,H9112),"")</f>
        <v/>
      </c>
    </row>
    <row r="9113" spans="1:10" x14ac:dyDescent="0.3">
      <c r="A9113" t="s">
        <v>57</v>
      </c>
      <c r="B9113" t="s">
        <v>127</v>
      </c>
      <c r="C9113" s="7">
        <v>43840</v>
      </c>
      <c r="E9113" s="27">
        <v>22.6</v>
      </c>
      <c r="G9113" s="27" t="str">
        <f>VLOOKUP(C9113,W:Y,3,TRUE)</f>
        <v>Jan 20</v>
      </c>
      <c r="H9113" s="27">
        <f t="shared" si="142"/>
        <v>9112</v>
      </c>
      <c r="I9113" s="30" t="str">
        <f>IF(G9113='Check Register'!$E$1,H9113,"")</f>
        <v/>
      </c>
      <c r="J9113" s="16" t="str">
        <f>IFERROR(SMALL($I$2:$I$100001,H9113),"")</f>
        <v/>
      </c>
    </row>
    <row r="9114" spans="1:10" x14ac:dyDescent="0.3">
      <c r="A9114" t="s">
        <v>57</v>
      </c>
      <c r="B9114" t="s">
        <v>8</v>
      </c>
      <c r="C9114" s="7">
        <v>43840</v>
      </c>
      <c r="E9114" s="27">
        <v>1721.26</v>
      </c>
      <c r="G9114" s="27" t="str">
        <f>VLOOKUP(C9114,W:Y,3,TRUE)</f>
        <v>Jan 20</v>
      </c>
      <c r="H9114" s="27">
        <f t="shared" si="142"/>
        <v>9113</v>
      </c>
      <c r="I9114" s="30" t="str">
        <f>IF(G9114='Check Register'!$E$1,H9114,"")</f>
        <v/>
      </c>
      <c r="J9114" s="16" t="str">
        <f>IFERROR(SMALL($I$2:$I$100001,H9114),"")</f>
        <v/>
      </c>
    </row>
    <row r="9115" spans="1:10" x14ac:dyDescent="0.3">
      <c r="A9115" t="s">
        <v>63</v>
      </c>
      <c r="B9115" t="s">
        <v>22</v>
      </c>
      <c r="C9115" s="7">
        <v>43840</v>
      </c>
      <c r="E9115" s="27">
        <v>180</v>
      </c>
      <c r="G9115" s="27" t="str">
        <f>VLOOKUP(C9115,W:Y,3,TRUE)</f>
        <v>Jan 20</v>
      </c>
      <c r="H9115" s="27">
        <f t="shared" si="142"/>
        <v>9114</v>
      </c>
      <c r="I9115" s="30" t="str">
        <f>IF(G9115='Check Register'!$E$1,H9115,"")</f>
        <v/>
      </c>
      <c r="J9115" s="16" t="str">
        <f>IFERROR(SMALL($I$2:$I$100001,H9115),"")</f>
        <v/>
      </c>
    </row>
    <row r="9116" spans="1:10" x14ac:dyDescent="0.3">
      <c r="A9116" t="s">
        <v>369</v>
      </c>
      <c r="B9116" t="s">
        <v>39</v>
      </c>
      <c r="C9116" s="7">
        <v>43840</v>
      </c>
      <c r="E9116" s="27">
        <v>7378.3</v>
      </c>
      <c r="G9116" s="27" t="str">
        <f>VLOOKUP(C9116,W:Y,3,TRUE)</f>
        <v>Jan 20</v>
      </c>
      <c r="H9116" s="27">
        <f t="shared" si="142"/>
        <v>9115</v>
      </c>
      <c r="I9116" s="30" t="str">
        <f>IF(G9116='Check Register'!$E$1,H9116,"")</f>
        <v/>
      </c>
      <c r="J9116" s="16" t="str">
        <f>IFERROR(SMALL($I$2:$I$100001,H9116),"")</f>
        <v/>
      </c>
    </row>
    <row r="9117" spans="1:10" x14ac:dyDescent="0.3">
      <c r="A9117" t="s">
        <v>310</v>
      </c>
      <c r="B9117" t="s">
        <v>39</v>
      </c>
      <c r="C9117" s="7">
        <v>43840</v>
      </c>
      <c r="E9117" s="27">
        <v>20000</v>
      </c>
      <c r="G9117" s="27" t="str">
        <f>VLOOKUP(C9117,W:Y,3,TRUE)</f>
        <v>Jan 20</v>
      </c>
      <c r="H9117" s="27">
        <f t="shared" si="142"/>
        <v>9116</v>
      </c>
      <c r="I9117" s="30" t="str">
        <f>IF(G9117='Check Register'!$E$1,H9117,"")</f>
        <v/>
      </c>
      <c r="J9117" s="16" t="str">
        <f>IFERROR(SMALL($I$2:$I$100001,H9117),"")</f>
        <v/>
      </c>
    </row>
    <row r="9118" spans="1:10" x14ac:dyDescent="0.3">
      <c r="A9118" t="s">
        <v>609</v>
      </c>
      <c r="B9118" t="s">
        <v>22</v>
      </c>
      <c r="C9118" s="7">
        <v>43840</v>
      </c>
      <c r="E9118" s="27">
        <v>184.17</v>
      </c>
      <c r="G9118" s="27" t="str">
        <f>VLOOKUP(C9118,W:Y,3,TRUE)</f>
        <v>Jan 20</v>
      </c>
      <c r="H9118" s="27">
        <f t="shared" si="142"/>
        <v>9117</v>
      </c>
      <c r="I9118" s="30" t="str">
        <f>IF(G9118='Check Register'!$E$1,H9118,"")</f>
        <v/>
      </c>
      <c r="J9118" s="16" t="str">
        <f>IFERROR(SMALL($I$2:$I$100001,H9118),"")</f>
        <v/>
      </c>
    </row>
    <row r="9119" spans="1:10" x14ac:dyDescent="0.3">
      <c r="A9119" t="s">
        <v>774</v>
      </c>
      <c r="B9119" t="s">
        <v>89</v>
      </c>
      <c r="C9119" s="7">
        <v>43840</v>
      </c>
      <c r="E9119" s="27">
        <v>781</v>
      </c>
      <c r="G9119" s="27" t="str">
        <f>VLOOKUP(C9119,W:Y,3,TRUE)</f>
        <v>Jan 20</v>
      </c>
      <c r="H9119" s="27">
        <f t="shared" si="142"/>
        <v>9118</v>
      </c>
      <c r="I9119" s="30" t="str">
        <f>IF(G9119='Check Register'!$E$1,H9119,"")</f>
        <v/>
      </c>
      <c r="J9119" s="16" t="str">
        <f>IFERROR(SMALL($I$2:$I$100001,H9119),"")</f>
        <v/>
      </c>
    </row>
    <row r="9120" spans="1:10" x14ac:dyDescent="0.3">
      <c r="A9120" t="s">
        <v>202</v>
      </c>
      <c r="B9120" t="s">
        <v>171</v>
      </c>
      <c r="C9120" s="7">
        <v>43840</v>
      </c>
      <c r="E9120" s="27">
        <v>6843.3</v>
      </c>
      <c r="G9120" s="27" t="str">
        <f>VLOOKUP(C9120,W:Y,3,TRUE)</f>
        <v>Jan 20</v>
      </c>
      <c r="H9120" s="27">
        <f t="shared" si="142"/>
        <v>9119</v>
      </c>
      <c r="I9120" s="30" t="str">
        <f>IF(G9120='Check Register'!$E$1,H9120,"")</f>
        <v/>
      </c>
      <c r="J9120" s="16" t="str">
        <f>IFERROR(SMALL($I$2:$I$100001,H9120),"")</f>
        <v/>
      </c>
    </row>
    <row r="9121" spans="1:10" x14ac:dyDescent="0.3">
      <c r="A9121" t="s">
        <v>193</v>
      </c>
      <c r="B9121" t="s">
        <v>18</v>
      </c>
      <c r="C9121" s="7">
        <v>43840</v>
      </c>
      <c r="E9121" s="27">
        <v>42.28</v>
      </c>
      <c r="G9121" s="27" t="str">
        <f>VLOOKUP(C9121,W:Y,3,TRUE)</f>
        <v>Jan 20</v>
      </c>
      <c r="H9121" s="27">
        <f t="shared" si="142"/>
        <v>9120</v>
      </c>
      <c r="I9121" s="30" t="str">
        <f>IF(G9121='Check Register'!$E$1,H9121,"")</f>
        <v/>
      </c>
      <c r="J9121" s="16" t="str">
        <f>IFERROR(SMALL($I$2:$I$100001,H9121),"")</f>
        <v/>
      </c>
    </row>
    <row r="9122" spans="1:10" x14ac:dyDescent="0.3">
      <c r="A9122" t="s">
        <v>556</v>
      </c>
      <c r="B9122" t="s">
        <v>47</v>
      </c>
      <c r="C9122" s="7">
        <v>43840</v>
      </c>
      <c r="E9122" s="27">
        <v>3459.83</v>
      </c>
      <c r="G9122" s="27" t="str">
        <f>VLOOKUP(C9122,W:Y,3,TRUE)</f>
        <v>Jan 20</v>
      </c>
      <c r="H9122" s="27">
        <f t="shared" si="142"/>
        <v>9121</v>
      </c>
      <c r="I9122" s="30" t="str">
        <f>IF(G9122='Check Register'!$E$1,H9122,"")</f>
        <v/>
      </c>
      <c r="J9122" s="16" t="str">
        <f>IFERROR(SMALL($I$2:$I$100001,H9122),"")</f>
        <v/>
      </c>
    </row>
    <row r="9123" spans="1:10" x14ac:dyDescent="0.3">
      <c r="A9123" t="s">
        <v>72</v>
      </c>
      <c r="B9123" t="s">
        <v>73</v>
      </c>
      <c r="C9123" s="7">
        <v>43840</v>
      </c>
      <c r="E9123" s="27">
        <v>31990.05</v>
      </c>
      <c r="G9123" s="27" t="str">
        <f>VLOOKUP(C9123,W:Y,3,TRUE)</f>
        <v>Jan 20</v>
      </c>
      <c r="H9123" s="27">
        <f t="shared" si="142"/>
        <v>9122</v>
      </c>
      <c r="I9123" s="30" t="str">
        <f>IF(G9123='Check Register'!$E$1,H9123,"")</f>
        <v/>
      </c>
      <c r="J9123" s="16" t="str">
        <f>IFERROR(SMALL($I$2:$I$100001,H9123),"")</f>
        <v/>
      </c>
    </row>
    <row r="9124" spans="1:10" x14ac:dyDescent="0.3">
      <c r="A9124" t="s">
        <v>76</v>
      </c>
      <c r="B9124" t="s">
        <v>214</v>
      </c>
      <c r="C9124" s="7">
        <v>43840</v>
      </c>
      <c r="E9124" s="27">
        <v>44198.14</v>
      </c>
      <c r="G9124" s="27" t="str">
        <f>VLOOKUP(C9124,W:Y,3,TRUE)</f>
        <v>Jan 20</v>
      </c>
      <c r="H9124" s="27">
        <f t="shared" si="142"/>
        <v>9123</v>
      </c>
      <c r="I9124" s="30" t="str">
        <f>IF(G9124='Check Register'!$E$1,H9124,"")</f>
        <v/>
      </c>
      <c r="J9124" s="16" t="str">
        <f>IFERROR(SMALL($I$2:$I$100001,H9124),"")</f>
        <v/>
      </c>
    </row>
    <row r="9125" spans="1:10" x14ac:dyDescent="0.3">
      <c r="A9125" t="s">
        <v>76</v>
      </c>
      <c r="B9125" t="s">
        <v>111</v>
      </c>
      <c r="C9125" s="7">
        <v>43840</v>
      </c>
      <c r="E9125" s="27">
        <v>2511.7600000000002</v>
      </c>
      <c r="G9125" s="27" t="str">
        <f>VLOOKUP(C9125,W:Y,3,TRUE)</f>
        <v>Jan 20</v>
      </c>
      <c r="H9125" s="27">
        <f t="shared" si="142"/>
        <v>9124</v>
      </c>
      <c r="I9125" s="30" t="str">
        <f>IF(G9125='Check Register'!$E$1,H9125,"")</f>
        <v/>
      </c>
      <c r="J9125" s="16" t="str">
        <f>IFERROR(SMALL($I$2:$I$100001,H9125),"")</f>
        <v/>
      </c>
    </row>
    <row r="9126" spans="1:10" x14ac:dyDescent="0.3">
      <c r="A9126" t="s">
        <v>170</v>
      </c>
      <c r="B9126" t="s">
        <v>171</v>
      </c>
      <c r="C9126" s="7">
        <v>43840</v>
      </c>
      <c r="E9126" s="27">
        <v>20326.009999999998</v>
      </c>
      <c r="G9126" s="27" t="str">
        <f>VLOOKUP(C9126,W:Y,3,TRUE)</f>
        <v>Jan 20</v>
      </c>
      <c r="H9126" s="27">
        <f t="shared" si="142"/>
        <v>9125</v>
      </c>
      <c r="I9126" s="30" t="str">
        <f>IF(G9126='Check Register'!$E$1,H9126,"")</f>
        <v/>
      </c>
      <c r="J9126" s="16" t="str">
        <f>IFERROR(SMALL($I$2:$I$100001,H9126),"")</f>
        <v/>
      </c>
    </row>
    <row r="9127" spans="1:10" x14ac:dyDescent="0.3">
      <c r="A9127" t="s">
        <v>427</v>
      </c>
      <c r="B9127" t="s">
        <v>203</v>
      </c>
      <c r="C9127" s="7">
        <v>43840</v>
      </c>
      <c r="E9127" s="27">
        <v>20</v>
      </c>
      <c r="G9127" s="27" t="str">
        <f>VLOOKUP(C9127,W:Y,3,TRUE)</f>
        <v>Jan 20</v>
      </c>
      <c r="H9127" s="27">
        <f t="shared" si="142"/>
        <v>9126</v>
      </c>
      <c r="I9127" s="30" t="str">
        <f>IF(G9127='Check Register'!$E$1,H9127,"")</f>
        <v/>
      </c>
      <c r="J9127" s="16" t="str">
        <f>IFERROR(SMALL($I$2:$I$100001,H9127),"")</f>
        <v/>
      </c>
    </row>
    <row r="9128" spans="1:10" x14ac:dyDescent="0.3">
      <c r="A9128" t="s">
        <v>545</v>
      </c>
      <c r="B9128" t="s">
        <v>39</v>
      </c>
      <c r="C9128" s="7">
        <v>43840</v>
      </c>
      <c r="E9128" s="27">
        <v>833.33</v>
      </c>
      <c r="G9128" s="27" t="str">
        <f>VLOOKUP(C9128,W:Y,3,TRUE)</f>
        <v>Jan 20</v>
      </c>
      <c r="H9128" s="27">
        <f t="shared" si="142"/>
        <v>9127</v>
      </c>
      <c r="I9128" s="30" t="str">
        <f>IF(G9128='Check Register'!$E$1,H9128,"")</f>
        <v/>
      </c>
      <c r="J9128" s="16" t="str">
        <f>IFERROR(SMALL($I$2:$I$100001,H9128),"")</f>
        <v/>
      </c>
    </row>
    <row r="9129" spans="1:10" x14ac:dyDescent="0.3">
      <c r="A9129" t="s">
        <v>403</v>
      </c>
      <c r="B9129" t="s">
        <v>89</v>
      </c>
      <c r="C9129" s="7">
        <v>43840</v>
      </c>
      <c r="E9129" s="27">
        <v>86</v>
      </c>
      <c r="G9129" s="27" t="str">
        <f>VLOOKUP(C9129,W:Y,3,TRUE)</f>
        <v>Jan 20</v>
      </c>
      <c r="H9129" s="27">
        <f t="shared" si="142"/>
        <v>9128</v>
      </c>
      <c r="I9129" s="30" t="str">
        <f>IF(G9129='Check Register'!$E$1,H9129,"")</f>
        <v/>
      </c>
      <c r="J9129" s="16" t="str">
        <f>IFERROR(SMALL($I$2:$I$100001,H9129),"")</f>
        <v/>
      </c>
    </row>
    <row r="9130" spans="1:10" x14ac:dyDescent="0.3">
      <c r="A9130" t="s">
        <v>289</v>
      </c>
      <c r="B9130" t="s">
        <v>89</v>
      </c>
      <c r="C9130" s="7">
        <v>43840</v>
      </c>
      <c r="E9130" s="27">
        <v>99</v>
      </c>
      <c r="G9130" s="27" t="str">
        <f>VLOOKUP(C9130,W:Y,3,TRUE)</f>
        <v>Jan 20</v>
      </c>
      <c r="H9130" s="27">
        <f t="shared" si="142"/>
        <v>9129</v>
      </c>
      <c r="I9130" s="30" t="str">
        <f>IF(G9130='Check Register'!$E$1,H9130,"")</f>
        <v/>
      </c>
      <c r="J9130" s="16" t="str">
        <f>IFERROR(SMALL($I$2:$I$100001,H9130),"")</f>
        <v/>
      </c>
    </row>
    <row r="9131" spans="1:10" x14ac:dyDescent="0.3">
      <c r="A9131" t="s">
        <v>667</v>
      </c>
      <c r="B9131" t="s">
        <v>18</v>
      </c>
      <c r="C9131" s="7">
        <v>43840</v>
      </c>
      <c r="E9131" s="27">
        <v>332.85</v>
      </c>
      <c r="G9131" s="27" t="str">
        <f>VLOOKUP(C9131,W:Y,3,TRUE)</f>
        <v>Jan 20</v>
      </c>
      <c r="H9131" s="27">
        <f t="shared" si="142"/>
        <v>9130</v>
      </c>
      <c r="I9131" s="30" t="str">
        <f>IF(G9131='Check Register'!$E$1,H9131,"")</f>
        <v/>
      </c>
      <c r="J9131" s="16" t="str">
        <f>IFERROR(SMALL($I$2:$I$100001,H9131),"")</f>
        <v/>
      </c>
    </row>
    <row r="9132" spans="1:10" x14ac:dyDescent="0.3">
      <c r="A9132" t="s">
        <v>97</v>
      </c>
      <c r="B9132" t="s">
        <v>6</v>
      </c>
      <c r="C9132" s="7">
        <v>43845</v>
      </c>
      <c r="E9132" s="31">
        <v>136926.48000000001</v>
      </c>
      <c r="G9132" s="27" t="str">
        <f>VLOOKUP(C9132,W:Y,3,TRUE)</f>
        <v>Jan 20</v>
      </c>
      <c r="H9132" s="27">
        <f t="shared" si="142"/>
        <v>9131</v>
      </c>
      <c r="I9132" s="30" t="str">
        <f>IF(G9132='Check Register'!$E$1,H9132,"")</f>
        <v/>
      </c>
      <c r="J9132" s="16" t="str">
        <f>IFERROR(SMALL($I$2:$I$100001,H9132),"")</f>
        <v/>
      </c>
    </row>
    <row r="9133" spans="1:10" x14ac:dyDescent="0.3">
      <c r="A9133" t="s">
        <v>172</v>
      </c>
      <c r="B9133" t="s">
        <v>8</v>
      </c>
      <c r="C9133" s="7">
        <v>43847</v>
      </c>
      <c r="E9133" s="27">
        <v>1376.56</v>
      </c>
      <c r="G9133" s="27" t="str">
        <f>VLOOKUP(C9133,W:Y,3,TRUE)</f>
        <v>Jan 20</v>
      </c>
      <c r="H9133" s="27">
        <f t="shared" si="142"/>
        <v>9132</v>
      </c>
      <c r="I9133" s="30" t="str">
        <f>IF(G9133='Check Register'!$E$1,H9133,"")</f>
        <v/>
      </c>
      <c r="J9133" s="16" t="str">
        <f>IFERROR(SMALL($I$2:$I$100001,H9133),"")</f>
        <v/>
      </c>
    </row>
    <row r="9134" spans="1:10" x14ac:dyDescent="0.3">
      <c r="A9134" t="s">
        <v>217</v>
      </c>
      <c r="B9134" t="s">
        <v>28</v>
      </c>
      <c r="C9134" s="7">
        <v>43847</v>
      </c>
      <c r="E9134" s="27">
        <v>13010</v>
      </c>
      <c r="G9134" s="27" t="str">
        <f>VLOOKUP(C9134,W:Y,3,TRUE)</f>
        <v>Jan 20</v>
      </c>
      <c r="H9134" s="27">
        <f t="shared" si="142"/>
        <v>9133</v>
      </c>
      <c r="I9134" s="30" t="str">
        <f>IF(G9134='Check Register'!$E$1,H9134,"")</f>
        <v/>
      </c>
      <c r="J9134" s="16" t="str">
        <f>IFERROR(SMALL($I$2:$I$100001,H9134),"")</f>
        <v/>
      </c>
    </row>
    <row r="9135" spans="1:10" x14ac:dyDescent="0.3">
      <c r="A9135" t="s">
        <v>307</v>
      </c>
      <c r="B9135" t="s">
        <v>22</v>
      </c>
      <c r="C9135" s="7">
        <v>43847</v>
      </c>
      <c r="E9135" s="27">
        <v>133.66999999999999</v>
      </c>
      <c r="G9135" s="27" t="str">
        <f>VLOOKUP(C9135,W:Y,3,TRUE)</f>
        <v>Jan 20</v>
      </c>
      <c r="H9135" s="27">
        <f t="shared" si="142"/>
        <v>9134</v>
      </c>
      <c r="I9135" s="30" t="str">
        <f>IF(G9135='Check Register'!$E$1,H9135,"")</f>
        <v/>
      </c>
      <c r="J9135" s="16" t="str">
        <f>IFERROR(SMALL($I$2:$I$100001,H9135),"")</f>
        <v/>
      </c>
    </row>
    <row r="9136" spans="1:10" x14ac:dyDescent="0.3">
      <c r="A9136" t="s">
        <v>770</v>
      </c>
      <c r="B9136" t="s">
        <v>8</v>
      </c>
      <c r="C9136" s="7">
        <v>43847</v>
      </c>
      <c r="E9136" s="27">
        <v>597.9</v>
      </c>
      <c r="G9136" s="27" t="str">
        <f>VLOOKUP(C9136,W:Y,3,TRUE)</f>
        <v>Jan 20</v>
      </c>
      <c r="H9136" s="27">
        <f t="shared" si="142"/>
        <v>9135</v>
      </c>
      <c r="I9136" s="30" t="str">
        <f>IF(G9136='Check Register'!$E$1,H9136,"")</f>
        <v/>
      </c>
      <c r="J9136" s="16" t="str">
        <f>IFERROR(SMALL($I$2:$I$100001,H9136),"")</f>
        <v/>
      </c>
    </row>
    <row r="9137" spans="1:10" x14ac:dyDescent="0.3">
      <c r="A9137" t="s">
        <v>255</v>
      </c>
      <c r="B9137" t="s">
        <v>43</v>
      </c>
      <c r="C9137" s="7">
        <v>43847</v>
      </c>
      <c r="E9137" s="27">
        <v>9704</v>
      </c>
      <c r="G9137" s="27" t="str">
        <f>VLOOKUP(C9137,W:Y,3,TRUE)</f>
        <v>Jan 20</v>
      </c>
      <c r="H9137" s="27">
        <f t="shared" si="142"/>
        <v>9136</v>
      </c>
      <c r="I9137" s="30" t="str">
        <f>IF(G9137='Check Register'!$E$1,H9137,"")</f>
        <v/>
      </c>
      <c r="J9137" s="16" t="str">
        <f>IFERROR(SMALL($I$2:$I$100001,H9137),"")</f>
        <v/>
      </c>
    </row>
    <row r="9138" spans="1:10" x14ac:dyDescent="0.3">
      <c r="A9138" t="s">
        <v>7</v>
      </c>
      <c r="B9138" t="s">
        <v>8</v>
      </c>
      <c r="C9138" s="7">
        <v>43847</v>
      </c>
      <c r="E9138" s="27">
        <v>40</v>
      </c>
      <c r="G9138" s="27" t="str">
        <f>VLOOKUP(C9138,W:Y,3,TRUE)</f>
        <v>Jan 20</v>
      </c>
      <c r="H9138" s="27">
        <f t="shared" si="142"/>
        <v>9137</v>
      </c>
      <c r="I9138" s="30" t="str">
        <f>IF(G9138='Check Register'!$E$1,H9138,"")</f>
        <v/>
      </c>
      <c r="J9138" s="16" t="str">
        <f>IFERROR(SMALL($I$2:$I$100001,H9138),"")</f>
        <v/>
      </c>
    </row>
    <row r="9139" spans="1:10" x14ac:dyDescent="0.3">
      <c r="A9139" t="s">
        <v>132</v>
      </c>
      <c r="B9139" t="s">
        <v>20</v>
      </c>
      <c r="C9139" s="7">
        <v>43847</v>
      </c>
      <c r="E9139" s="27">
        <v>1616.31</v>
      </c>
      <c r="G9139" s="27" t="str">
        <f>VLOOKUP(C9139,W:Y,3,TRUE)</f>
        <v>Jan 20</v>
      </c>
      <c r="H9139" s="27">
        <f t="shared" si="142"/>
        <v>9138</v>
      </c>
      <c r="I9139" s="30" t="str">
        <f>IF(G9139='Check Register'!$E$1,H9139,"")</f>
        <v/>
      </c>
      <c r="J9139" s="16" t="str">
        <f>IFERROR(SMALL($I$2:$I$100001,H9139),"")</f>
        <v/>
      </c>
    </row>
    <row r="9140" spans="1:10" x14ac:dyDescent="0.3">
      <c r="A9140" t="s">
        <v>553</v>
      </c>
      <c r="B9140" t="s">
        <v>8</v>
      </c>
      <c r="C9140" s="7">
        <v>43847</v>
      </c>
      <c r="E9140" s="27">
        <v>2090.36</v>
      </c>
      <c r="G9140" s="27" t="str">
        <f>VLOOKUP(C9140,W:Y,3,TRUE)</f>
        <v>Jan 20</v>
      </c>
      <c r="H9140" s="27">
        <f t="shared" si="142"/>
        <v>9139</v>
      </c>
      <c r="I9140" s="30" t="str">
        <f>IF(G9140='Check Register'!$E$1,H9140,"")</f>
        <v/>
      </c>
      <c r="J9140" s="16" t="str">
        <f>IFERROR(SMALL($I$2:$I$100001,H9140),"")</f>
        <v/>
      </c>
    </row>
    <row r="9141" spans="1:10" x14ac:dyDescent="0.3">
      <c r="A9141" t="s">
        <v>651</v>
      </c>
      <c r="B9141" t="s">
        <v>18</v>
      </c>
      <c r="C9141" s="7">
        <v>43847</v>
      </c>
      <c r="E9141" s="27">
        <v>2932.67</v>
      </c>
      <c r="G9141" s="27" t="str">
        <f>VLOOKUP(C9141,W:Y,3,TRUE)</f>
        <v>Jan 20</v>
      </c>
      <c r="H9141" s="27">
        <f t="shared" si="142"/>
        <v>9140</v>
      </c>
      <c r="I9141" s="30" t="str">
        <f>IF(G9141='Check Register'!$E$1,H9141,"")</f>
        <v/>
      </c>
      <c r="J9141" s="16" t="str">
        <f>IFERROR(SMALL($I$2:$I$100001,H9141),"")</f>
        <v/>
      </c>
    </row>
    <row r="9142" spans="1:10" x14ac:dyDescent="0.3">
      <c r="A9142" t="s">
        <v>528</v>
      </c>
      <c r="B9142" t="s">
        <v>148</v>
      </c>
      <c r="C9142" s="7">
        <v>43847</v>
      </c>
      <c r="E9142" s="27">
        <v>600</v>
      </c>
      <c r="G9142" s="27" t="str">
        <f>VLOOKUP(C9142,W:Y,3,TRUE)</f>
        <v>Jan 20</v>
      </c>
      <c r="H9142" s="27">
        <f t="shared" si="142"/>
        <v>9141</v>
      </c>
      <c r="I9142" s="30" t="str">
        <f>IF(G9142='Check Register'!$E$1,H9142,"")</f>
        <v/>
      </c>
      <c r="J9142" s="16" t="str">
        <f>IFERROR(SMALL($I$2:$I$100001,H9142),"")</f>
        <v/>
      </c>
    </row>
    <row r="9143" spans="1:10" x14ac:dyDescent="0.3">
      <c r="A9143" t="s">
        <v>19</v>
      </c>
      <c r="B9143" t="s">
        <v>20</v>
      </c>
      <c r="C9143" s="7">
        <v>43847</v>
      </c>
      <c r="E9143" s="27">
        <v>1148.19</v>
      </c>
      <c r="G9143" s="27" t="str">
        <f>VLOOKUP(C9143,W:Y,3,TRUE)</f>
        <v>Jan 20</v>
      </c>
      <c r="H9143" s="27">
        <f t="shared" si="142"/>
        <v>9142</v>
      </c>
      <c r="I9143" s="30" t="str">
        <f>IF(G9143='Check Register'!$E$1,H9143,"")</f>
        <v/>
      </c>
      <c r="J9143" s="16" t="str">
        <f>IFERROR(SMALL($I$2:$I$100001,H9143),"")</f>
        <v/>
      </c>
    </row>
    <row r="9144" spans="1:10" x14ac:dyDescent="0.3">
      <c r="A9144" t="s">
        <v>140</v>
      </c>
      <c r="B9144" t="s">
        <v>141</v>
      </c>
      <c r="C9144" s="7">
        <v>43847</v>
      </c>
      <c r="E9144" s="27">
        <v>4476</v>
      </c>
      <c r="G9144" s="27" t="str">
        <f>VLOOKUP(C9144,W:Y,3,TRUE)</f>
        <v>Jan 20</v>
      </c>
      <c r="H9144" s="27">
        <f t="shared" si="142"/>
        <v>9143</v>
      </c>
      <c r="I9144" s="30" t="str">
        <f>IF(G9144='Check Register'!$E$1,H9144,"")</f>
        <v/>
      </c>
      <c r="J9144" s="16" t="str">
        <f>IFERROR(SMALL($I$2:$I$100001,H9144),"")</f>
        <v/>
      </c>
    </row>
    <row r="9145" spans="1:10" x14ac:dyDescent="0.3">
      <c r="A9145" t="s">
        <v>140</v>
      </c>
      <c r="B9145" t="s">
        <v>210</v>
      </c>
      <c r="C9145" s="7">
        <v>43847</v>
      </c>
      <c r="E9145" s="27">
        <v>2188.1799999999998</v>
      </c>
      <c r="G9145" s="27" t="str">
        <f>VLOOKUP(C9145,W:Y,3,TRUE)</f>
        <v>Jan 20</v>
      </c>
      <c r="H9145" s="27">
        <f t="shared" si="142"/>
        <v>9144</v>
      </c>
      <c r="I9145" s="30" t="str">
        <f>IF(G9145='Check Register'!$E$1,H9145,"")</f>
        <v/>
      </c>
      <c r="J9145" s="16" t="str">
        <f>IFERROR(SMALL($I$2:$I$100001,H9145),"")</f>
        <v/>
      </c>
    </row>
    <row r="9146" spans="1:10" x14ac:dyDescent="0.3">
      <c r="A9146" t="s">
        <v>140</v>
      </c>
      <c r="B9146" t="s">
        <v>102</v>
      </c>
      <c r="C9146" s="7">
        <v>43847</v>
      </c>
      <c r="E9146" s="27">
        <v>6410.45</v>
      </c>
      <c r="G9146" s="27" t="str">
        <f>VLOOKUP(C9146,W:Y,3,TRUE)</f>
        <v>Jan 20</v>
      </c>
      <c r="H9146" s="27">
        <f t="shared" si="142"/>
        <v>9145</v>
      </c>
      <c r="I9146" s="30" t="str">
        <f>IF(G9146='Check Register'!$E$1,H9146,"")</f>
        <v/>
      </c>
      <c r="J9146" s="16" t="str">
        <f>IFERROR(SMALL($I$2:$I$100001,H9146),"")</f>
        <v/>
      </c>
    </row>
    <row r="9147" spans="1:10" x14ac:dyDescent="0.3">
      <c r="A9147" t="s">
        <v>567</v>
      </c>
      <c r="B9147" t="s">
        <v>45</v>
      </c>
      <c r="C9147" s="7">
        <v>43847</v>
      </c>
      <c r="E9147" s="27">
        <v>3015.61</v>
      </c>
      <c r="G9147" s="27" t="str">
        <f>VLOOKUP(C9147,W:Y,3,TRUE)</f>
        <v>Jan 20</v>
      </c>
      <c r="H9147" s="27">
        <f t="shared" si="142"/>
        <v>9146</v>
      </c>
      <c r="I9147" s="30" t="str">
        <f>IF(G9147='Check Register'!$E$1,H9147,"")</f>
        <v/>
      </c>
      <c r="J9147" s="16" t="str">
        <f>IFERROR(SMALL($I$2:$I$100001,H9147),"")</f>
        <v/>
      </c>
    </row>
    <row r="9148" spans="1:10" x14ac:dyDescent="0.3">
      <c r="A9148" t="s">
        <v>24</v>
      </c>
      <c r="B9148" t="s">
        <v>25</v>
      </c>
      <c r="C9148" s="7">
        <v>43847</v>
      </c>
      <c r="E9148" s="27">
        <v>2616</v>
      </c>
      <c r="G9148" s="27" t="str">
        <f>VLOOKUP(C9148,W:Y,3,TRUE)</f>
        <v>Jan 20</v>
      </c>
      <c r="H9148" s="27">
        <f t="shared" si="142"/>
        <v>9147</v>
      </c>
      <c r="I9148" s="30" t="str">
        <f>IF(G9148='Check Register'!$E$1,H9148,"")</f>
        <v/>
      </c>
      <c r="J9148" s="16" t="str">
        <f>IFERROR(SMALL($I$2:$I$100001,H9148),"")</f>
        <v/>
      </c>
    </row>
    <row r="9149" spans="1:10" x14ac:dyDescent="0.3">
      <c r="A9149" t="s">
        <v>178</v>
      </c>
      <c r="B9149" t="s">
        <v>111</v>
      </c>
      <c r="C9149" s="7">
        <v>43847</v>
      </c>
      <c r="E9149" s="27">
        <v>3490.1</v>
      </c>
      <c r="G9149" s="27" t="str">
        <f>VLOOKUP(C9149,W:Y,3,TRUE)</f>
        <v>Jan 20</v>
      </c>
      <c r="H9149" s="27">
        <f t="shared" si="142"/>
        <v>9148</v>
      </c>
      <c r="I9149" s="30" t="str">
        <f>IF(G9149='Check Register'!$E$1,H9149,"")</f>
        <v/>
      </c>
      <c r="J9149" s="16" t="str">
        <f>IFERROR(SMALL($I$2:$I$100001,H9149),"")</f>
        <v/>
      </c>
    </row>
    <row r="9150" spans="1:10" x14ac:dyDescent="0.3">
      <c r="A9150" t="s">
        <v>602</v>
      </c>
      <c r="B9150" t="s">
        <v>66</v>
      </c>
      <c r="C9150" s="7">
        <v>43847</v>
      </c>
      <c r="E9150" s="27">
        <v>2500</v>
      </c>
      <c r="G9150" s="27" t="str">
        <f>VLOOKUP(C9150,W:Y,3,TRUE)</f>
        <v>Jan 20</v>
      </c>
      <c r="H9150" s="27">
        <f t="shared" si="142"/>
        <v>9149</v>
      </c>
      <c r="I9150" s="30" t="str">
        <f>IF(G9150='Check Register'!$E$1,H9150,"")</f>
        <v/>
      </c>
      <c r="J9150" s="16" t="str">
        <f>IFERROR(SMALL($I$2:$I$100001,H9150),"")</f>
        <v/>
      </c>
    </row>
    <row r="9151" spans="1:10" x14ac:dyDescent="0.3">
      <c r="A9151" t="s">
        <v>98</v>
      </c>
      <c r="B9151" t="s">
        <v>22</v>
      </c>
      <c r="C9151" s="7">
        <v>43847</v>
      </c>
      <c r="E9151" s="27">
        <v>8444</v>
      </c>
      <c r="G9151" s="27" t="str">
        <f>VLOOKUP(C9151,W:Y,3,TRUE)</f>
        <v>Jan 20</v>
      </c>
      <c r="H9151" s="27">
        <f t="shared" si="142"/>
        <v>9150</v>
      </c>
      <c r="I9151" s="30" t="str">
        <f>IF(G9151='Check Register'!$E$1,H9151,"")</f>
        <v/>
      </c>
      <c r="J9151" s="16" t="str">
        <f>IFERROR(SMALL($I$2:$I$100001,H9151),"")</f>
        <v/>
      </c>
    </row>
    <row r="9152" spans="1:10" x14ac:dyDescent="0.3">
      <c r="A9152" t="s">
        <v>26</v>
      </c>
      <c r="B9152" t="s">
        <v>20</v>
      </c>
      <c r="C9152" s="7">
        <v>43847</v>
      </c>
      <c r="E9152" s="27">
        <v>5507.51</v>
      </c>
      <c r="G9152" s="27" t="str">
        <f>VLOOKUP(C9152,W:Y,3,TRUE)</f>
        <v>Jan 20</v>
      </c>
      <c r="H9152" s="27">
        <f t="shared" si="142"/>
        <v>9151</v>
      </c>
      <c r="I9152" s="30" t="str">
        <f>IF(G9152='Check Register'!$E$1,H9152,"")</f>
        <v/>
      </c>
      <c r="J9152" s="16" t="str">
        <f>IFERROR(SMALL($I$2:$I$100001,H9152),"")</f>
        <v/>
      </c>
    </row>
    <row r="9153" spans="1:10" x14ac:dyDescent="0.3">
      <c r="A9153" t="s">
        <v>179</v>
      </c>
      <c r="B9153" t="s">
        <v>180</v>
      </c>
      <c r="C9153" s="7">
        <v>43847</v>
      </c>
      <c r="E9153" s="27">
        <v>462.25</v>
      </c>
      <c r="G9153" s="27" t="str">
        <f>VLOOKUP(C9153,W:Y,3,TRUE)</f>
        <v>Jan 20</v>
      </c>
      <c r="H9153" s="27">
        <f t="shared" si="142"/>
        <v>9152</v>
      </c>
      <c r="I9153" s="30" t="str">
        <f>IF(G9153='Check Register'!$E$1,H9153,"")</f>
        <v/>
      </c>
      <c r="J9153" s="16" t="str">
        <f>IFERROR(SMALL($I$2:$I$100001,H9153),"")</f>
        <v/>
      </c>
    </row>
    <row r="9154" spans="1:10" x14ac:dyDescent="0.3">
      <c r="A9154" t="s">
        <v>233</v>
      </c>
      <c r="B9154" t="s">
        <v>12</v>
      </c>
      <c r="C9154" s="7">
        <v>43847</v>
      </c>
      <c r="E9154" s="27">
        <v>16.05</v>
      </c>
      <c r="G9154" s="27" t="str">
        <f>VLOOKUP(C9154,W:Y,3,TRUE)</f>
        <v>Jan 20</v>
      </c>
      <c r="H9154" s="27">
        <f t="shared" si="142"/>
        <v>9153</v>
      </c>
      <c r="I9154" s="30" t="str">
        <f>IF(G9154='Check Register'!$E$1,H9154,"")</f>
        <v/>
      </c>
      <c r="J9154" s="16" t="str">
        <f>IFERROR(SMALL($I$2:$I$100001,H9154),"")</f>
        <v/>
      </c>
    </row>
    <row r="9155" spans="1:10" x14ac:dyDescent="0.3">
      <c r="A9155" t="s">
        <v>143</v>
      </c>
      <c r="B9155" t="s">
        <v>39</v>
      </c>
      <c r="C9155" s="7">
        <v>43847</v>
      </c>
      <c r="E9155" s="27">
        <v>8786.7999999999993</v>
      </c>
      <c r="G9155" s="27" t="str">
        <f>VLOOKUP(C9155,W:Y,3,TRUE)</f>
        <v>Jan 20</v>
      </c>
      <c r="H9155" s="27">
        <f t="shared" ref="H9155:H9218" si="143">1+H9154</f>
        <v>9154</v>
      </c>
      <c r="I9155" s="30" t="str">
        <f>IF(G9155='Check Register'!$E$1,H9155,"")</f>
        <v/>
      </c>
      <c r="J9155" s="16" t="str">
        <f>IFERROR(SMALL($I$2:$I$100001,H9155),"")</f>
        <v/>
      </c>
    </row>
    <row r="9156" spans="1:10" x14ac:dyDescent="0.3">
      <c r="A9156" t="s">
        <v>499</v>
      </c>
      <c r="B9156" t="s">
        <v>39</v>
      </c>
      <c r="C9156" s="7">
        <v>43847</v>
      </c>
      <c r="E9156" s="27">
        <v>1150</v>
      </c>
      <c r="G9156" s="27" t="str">
        <f>VLOOKUP(C9156,W:Y,3,TRUE)</f>
        <v>Jan 20</v>
      </c>
      <c r="H9156" s="27">
        <f t="shared" si="143"/>
        <v>9155</v>
      </c>
      <c r="I9156" s="30" t="str">
        <f>IF(G9156='Check Register'!$E$1,H9156,"")</f>
        <v/>
      </c>
      <c r="J9156" s="16" t="str">
        <f>IFERROR(SMALL($I$2:$I$100001,H9156),"")</f>
        <v/>
      </c>
    </row>
    <row r="9157" spans="1:10" x14ac:dyDescent="0.3">
      <c r="A9157" t="s">
        <v>510</v>
      </c>
      <c r="B9157" t="s">
        <v>89</v>
      </c>
      <c r="C9157" s="7">
        <v>43847</v>
      </c>
      <c r="E9157" s="27">
        <v>1361.58</v>
      </c>
      <c r="G9157" s="27" t="str">
        <f>VLOOKUP(C9157,W:Y,3,TRUE)</f>
        <v>Jan 20</v>
      </c>
      <c r="H9157" s="27">
        <f t="shared" si="143"/>
        <v>9156</v>
      </c>
      <c r="I9157" s="30" t="str">
        <f>IF(G9157='Check Register'!$E$1,H9157,"")</f>
        <v/>
      </c>
      <c r="J9157" s="16" t="str">
        <f>IFERROR(SMALL($I$2:$I$100001,H9157),"")</f>
        <v/>
      </c>
    </row>
    <row r="9158" spans="1:10" x14ac:dyDescent="0.3">
      <c r="A9158" t="s">
        <v>144</v>
      </c>
      <c r="B9158" t="s">
        <v>33</v>
      </c>
      <c r="C9158" s="7">
        <v>43847</v>
      </c>
      <c r="E9158" s="27">
        <v>48713.1</v>
      </c>
      <c r="G9158" s="27" t="str">
        <f>VLOOKUP(C9158,W:Y,3,TRUE)</f>
        <v>Jan 20</v>
      </c>
      <c r="H9158" s="27">
        <f t="shared" si="143"/>
        <v>9157</v>
      </c>
      <c r="I9158" s="30" t="str">
        <f>IF(G9158='Check Register'!$E$1,H9158,"")</f>
        <v/>
      </c>
      <c r="J9158" s="16" t="str">
        <f>IFERROR(SMALL($I$2:$I$100001,H9158),"")</f>
        <v/>
      </c>
    </row>
    <row r="9159" spans="1:10" x14ac:dyDescent="0.3">
      <c r="A9159" t="s">
        <v>144</v>
      </c>
      <c r="B9159" t="s">
        <v>102</v>
      </c>
      <c r="C9159" s="7">
        <v>43847</v>
      </c>
      <c r="E9159" s="27">
        <v>7793</v>
      </c>
      <c r="G9159" s="27" t="str">
        <f>VLOOKUP(C9159,W:Y,3,TRUE)</f>
        <v>Jan 20</v>
      </c>
      <c r="H9159" s="27">
        <f t="shared" si="143"/>
        <v>9158</v>
      </c>
      <c r="I9159" s="30" t="str">
        <f>IF(G9159='Check Register'!$E$1,H9159,"")</f>
        <v/>
      </c>
      <c r="J9159" s="16" t="str">
        <f>IFERROR(SMALL($I$2:$I$100001,H9159),"")</f>
        <v/>
      </c>
    </row>
    <row r="9160" spans="1:10" x14ac:dyDescent="0.3">
      <c r="A9160" t="s">
        <v>754</v>
      </c>
      <c r="B9160" t="s">
        <v>8</v>
      </c>
      <c r="C9160" s="7">
        <v>43847</v>
      </c>
      <c r="E9160" s="27">
        <v>5416.98</v>
      </c>
      <c r="G9160" s="27" t="str">
        <f>VLOOKUP(C9160,W:Y,3,TRUE)</f>
        <v>Jan 20</v>
      </c>
      <c r="H9160" s="27">
        <f t="shared" si="143"/>
        <v>9159</v>
      </c>
      <c r="I9160" s="30" t="str">
        <f>IF(G9160='Check Register'!$E$1,H9160,"")</f>
        <v/>
      </c>
      <c r="J9160" s="16" t="str">
        <f>IFERROR(SMALL($I$2:$I$100001,H9160),"")</f>
        <v/>
      </c>
    </row>
    <row r="9161" spans="1:10" x14ac:dyDescent="0.3">
      <c r="A9161" t="s">
        <v>145</v>
      </c>
      <c r="B9161" t="s">
        <v>28</v>
      </c>
      <c r="C9161" s="7">
        <v>43847</v>
      </c>
      <c r="E9161" s="27">
        <v>15810</v>
      </c>
      <c r="G9161" s="27" t="str">
        <f>VLOOKUP(C9161,W:Y,3,TRUE)</f>
        <v>Jan 20</v>
      </c>
      <c r="H9161" s="27">
        <f t="shared" si="143"/>
        <v>9160</v>
      </c>
      <c r="I9161" s="30" t="str">
        <f>IF(G9161='Check Register'!$E$1,H9161,"")</f>
        <v/>
      </c>
      <c r="J9161" s="16" t="str">
        <f>IFERROR(SMALL($I$2:$I$100001,H9161),"")</f>
        <v/>
      </c>
    </row>
    <row r="9162" spans="1:10" x14ac:dyDescent="0.3">
      <c r="A9162" t="s">
        <v>146</v>
      </c>
      <c r="B9162" t="s">
        <v>8</v>
      </c>
      <c r="C9162" s="7">
        <v>43847</v>
      </c>
      <c r="E9162" s="27">
        <v>578.38</v>
      </c>
      <c r="G9162" s="27" t="str">
        <f>VLOOKUP(C9162,W:Y,3,TRUE)</f>
        <v>Jan 20</v>
      </c>
      <c r="H9162" s="27">
        <f t="shared" si="143"/>
        <v>9161</v>
      </c>
      <c r="I9162" s="30" t="str">
        <f>IF(G9162='Check Register'!$E$1,H9162,"")</f>
        <v/>
      </c>
      <c r="J9162" s="16" t="str">
        <f>IFERROR(SMALL($I$2:$I$100001,H9162),"")</f>
        <v/>
      </c>
    </row>
    <row r="9163" spans="1:10" x14ac:dyDescent="0.3">
      <c r="A9163" t="s">
        <v>260</v>
      </c>
      <c r="B9163" t="s">
        <v>148</v>
      </c>
      <c r="C9163" s="7">
        <v>43847</v>
      </c>
      <c r="E9163" s="27">
        <v>310</v>
      </c>
      <c r="G9163" s="27" t="str">
        <f>VLOOKUP(C9163,W:Y,3,TRUE)</f>
        <v>Jan 20</v>
      </c>
      <c r="H9163" s="27">
        <f t="shared" si="143"/>
        <v>9162</v>
      </c>
      <c r="I9163" s="30" t="str">
        <f>IF(G9163='Check Register'!$E$1,H9163,"")</f>
        <v/>
      </c>
      <c r="J9163" s="16" t="str">
        <f>IFERROR(SMALL($I$2:$I$100001,H9163),"")</f>
        <v/>
      </c>
    </row>
    <row r="9164" spans="1:10" x14ac:dyDescent="0.3">
      <c r="A9164" t="s">
        <v>260</v>
      </c>
      <c r="B9164" t="s">
        <v>81</v>
      </c>
      <c r="C9164" s="7">
        <v>43847</v>
      </c>
      <c r="E9164" s="27">
        <v>180</v>
      </c>
      <c r="G9164" s="27" t="str">
        <f>VLOOKUP(C9164,W:Y,3,TRUE)</f>
        <v>Jan 20</v>
      </c>
      <c r="H9164" s="27">
        <f t="shared" si="143"/>
        <v>9163</v>
      </c>
      <c r="I9164" s="30" t="str">
        <f>IF(G9164='Check Register'!$E$1,H9164,"")</f>
        <v/>
      </c>
      <c r="J9164" s="16" t="str">
        <f>IFERROR(SMALL($I$2:$I$100001,H9164),"")</f>
        <v/>
      </c>
    </row>
    <row r="9165" spans="1:10" x14ac:dyDescent="0.3">
      <c r="A9165" t="s">
        <v>542</v>
      </c>
      <c r="B9165" t="s">
        <v>14</v>
      </c>
      <c r="C9165" s="7">
        <v>43847</v>
      </c>
      <c r="E9165" s="27">
        <v>2041.66</v>
      </c>
      <c r="G9165" s="27" t="str">
        <f>VLOOKUP(C9165,W:Y,3,TRUE)</f>
        <v>Jan 20</v>
      </c>
      <c r="H9165" s="27">
        <f t="shared" si="143"/>
        <v>9164</v>
      </c>
      <c r="I9165" s="30" t="str">
        <f>IF(G9165='Check Register'!$E$1,H9165,"")</f>
        <v/>
      </c>
      <c r="J9165" s="16" t="str">
        <f>IFERROR(SMALL($I$2:$I$100001,H9165),"")</f>
        <v/>
      </c>
    </row>
    <row r="9166" spans="1:10" x14ac:dyDescent="0.3">
      <c r="A9166" t="s">
        <v>38</v>
      </c>
      <c r="B9166" t="s">
        <v>39</v>
      </c>
      <c r="C9166" s="7">
        <v>43847</v>
      </c>
      <c r="E9166" s="27">
        <v>1789.63</v>
      </c>
      <c r="G9166" s="27" t="str">
        <f>VLOOKUP(C9166,W:Y,3,TRUE)</f>
        <v>Jan 20</v>
      </c>
      <c r="H9166" s="27">
        <f t="shared" si="143"/>
        <v>9165</v>
      </c>
      <c r="I9166" s="30" t="str">
        <f>IF(G9166='Check Register'!$E$1,H9166,"")</f>
        <v/>
      </c>
      <c r="J9166" s="16" t="str">
        <f>IFERROR(SMALL($I$2:$I$100001,H9166),"")</f>
        <v/>
      </c>
    </row>
    <row r="9167" spans="1:10" x14ac:dyDescent="0.3">
      <c r="A9167" t="s">
        <v>281</v>
      </c>
      <c r="B9167" t="s">
        <v>89</v>
      </c>
      <c r="C9167" s="7">
        <v>43847</v>
      </c>
      <c r="E9167" s="27">
        <v>252.02</v>
      </c>
      <c r="G9167" s="27" t="str">
        <f>VLOOKUP(C9167,W:Y,3,TRUE)</f>
        <v>Jan 20</v>
      </c>
      <c r="H9167" s="27">
        <f t="shared" si="143"/>
        <v>9166</v>
      </c>
      <c r="I9167" s="30" t="str">
        <f>IF(G9167='Check Register'!$E$1,H9167,"")</f>
        <v/>
      </c>
      <c r="J9167" s="16" t="str">
        <f>IFERROR(SMALL($I$2:$I$100001,H9167),"")</f>
        <v/>
      </c>
    </row>
    <row r="9168" spans="1:10" x14ac:dyDescent="0.3">
      <c r="A9168" t="s">
        <v>335</v>
      </c>
      <c r="B9168" t="s">
        <v>102</v>
      </c>
      <c r="C9168" s="7">
        <v>43847</v>
      </c>
      <c r="E9168" s="27">
        <v>4945.6499999999996</v>
      </c>
      <c r="G9168" s="27" t="str">
        <f>VLOOKUP(C9168,W:Y,3,TRUE)</f>
        <v>Jan 20</v>
      </c>
      <c r="H9168" s="27">
        <f t="shared" si="143"/>
        <v>9167</v>
      </c>
      <c r="I9168" s="30" t="str">
        <f>IF(G9168='Check Register'!$E$1,H9168,"")</f>
        <v/>
      </c>
      <c r="J9168" s="16" t="str">
        <f>IFERROR(SMALL($I$2:$I$100001,H9168),"")</f>
        <v/>
      </c>
    </row>
    <row r="9169" spans="1:10" x14ac:dyDescent="0.3">
      <c r="A9169" t="s">
        <v>109</v>
      </c>
      <c r="B9169" t="s">
        <v>81</v>
      </c>
      <c r="C9169" s="7">
        <v>43847</v>
      </c>
      <c r="E9169" s="27">
        <v>1527.6</v>
      </c>
      <c r="G9169" s="27" t="str">
        <f>VLOOKUP(C9169,W:Y,3,TRUE)</f>
        <v>Jan 20</v>
      </c>
      <c r="H9169" s="27">
        <f t="shared" si="143"/>
        <v>9168</v>
      </c>
      <c r="I9169" s="30" t="str">
        <f>IF(G9169='Check Register'!$E$1,H9169,"")</f>
        <v/>
      </c>
      <c r="J9169" s="16" t="str">
        <f>IFERROR(SMALL($I$2:$I$100001,H9169),"")</f>
        <v/>
      </c>
    </row>
    <row r="9170" spans="1:10" x14ac:dyDescent="0.3">
      <c r="A9170" t="s">
        <v>562</v>
      </c>
      <c r="B9170" t="s">
        <v>102</v>
      </c>
      <c r="C9170" s="7">
        <v>43847</v>
      </c>
      <c r="E9170" s="27">
        <v>10171.540000000001</v>
      </c>
      <c r="G9170" s="27" t="str">
        <f>VLOOKUP(C9170,W:Y,3,TRUE)</f>
        <v>Jan 20</v>
      </c>
      <c r="H9170" s="27">
        <f t="shared" si="143"/>
        <v>9169</v>
      </c>
      <c r="I9170" s="30" t="str">
        <f>IF(G9170='Check Register'!$E$1,H9170,"")</f>
        <v/>
      </c>
      <c r="J9170" s="16" t="str">
        <f>IFERROR(SMALL($I$2:$I$100001,H9170),"")</f>
        <v/>
      </c>
    </row>
    <row r="9171" spans="1:10" x14ac:dyDescent="0.3">
      <c r="A9171" t="s">
        <v>51</v>
      </c>
      <c r="B9171" t="s">
        <v>22</v>
      </c>
      <c r="C9171" s="7">
        <v>43847</v>
      </c>
      <c r="E9171" s="27">
        <v>70</v>
      </c>
      <c r="G9171" s="27" t="str">
        <f>VLOOKUP(C9171,W:Y,3,TRUE)</f>
        <v>Jan 20</v>
      </c>
      <c r="H9171" s="27">
        <f t="shared" si="143"/>
        <v>9170</v>
      </c>
      <c r="I9171" s="30" t="str">
        <f>IF(G9171='Check Register'!$E$1,H9171,"")</f>
        <v/>
      </c>
      <c r="J9171" s="16" t="str">
        <f>IFERROR(SMALL($I$2:$I$100001,H9171),"")</f>
        <v/>
      </c>
    </row>
    <row r="9172" spans="1:10" x14ac:dyDescent="0.3">
      <c r="A9172" t="s">
        <v>188</v>
      </c>
      <c r="B9172" t="s">
        <v>20</v>
      </c>
      <c r="C9172" s="7">
        <v>43847</v>
      </c>
      <c r="E9172" s="27">
        <v>7407.28</v>
      </c>
      <c r="G9172" s="27" t="str">
        <f>VLOOKUP(C9172,W:Y,3,TRUE)</f>
        <v>Jan 20</v>
      </c>
      <c r="H9172" s="27">
        <f t="shared" si="143"/>
        <v>9171</v>
      </c>
      <c r="I9172" s="30" t="str">
        <f>IF(G9172='Check Register'!$E$1,H9172,"")</f>
        <v/>
      </c>
      <c r="J9172" s="16" t="str">
        <f>IFERROR(SMALL($I$2:$I$100001,H9172),"")</f>
        <v/>
      </c>
    </row>
    <row r="9173" spans="1:10" x14ac:dyDescent="0.3">
      <c r="A9173" t="s">
        <v>599</v>
      </c>
      <c r="B9173" t="s">
        <v>16</v>
      </c>
      <c r="C9173" s="7">
        <v>43847</v>
      </c>
      <c r="E9173" s="27">
        <v>69.430000000000007</v>
      </c>
      <c r="G9173" s="27" t="str">
        <f>VLOOKUP(C9173,W:Y,3,TRUE)</f>
        <v>Jan 20</v>
      </c>
      <c r="H9173" s="27">
        <f t="shared" si="143"/>
        <v>9172</v>
      </c>
      <c r="I9173" s="30" t="str">
        <f>IF(G9173='Check Register'!$E$1,H9173,"")</f>
        <v/>
      </c>
      <c r="J9173" s="16" t="str">
        <f>IFERROR(SMALL($I$2:$I$100001,H9173),"")</f>
        <v/>
      </c>
    </row>
    <row r="9174" spans="1:10" x14ac:dyDescent="0.3">
      <c r="A9174" t="s">
        <v>627</v>
      </c>
      <c r="B9174" t="s">
        <v>47</v>
      </c>
      <c r="C9174" s="7">
        <v>43847</v>
      </c>
      <c r="E9174" s="27">
        <v>7747.76</v>
      </c>
      <c r="G9174" s="27" t="str">
        <f>VLOOKUP(C9174,W:Y,3,TRUE)</f>
        <v>Jan 20</v>
      </c>
      <c r="H9174" s="27">
        <f t="shared" si="143"/>
        <v>9173</v>
      </c>
      <c r="I9174" s="30" t="str">
        <f>IF(G9174='Check Register'!$E$1,H9174,"")</f>
        <v/>
      </c>
      <c r="J9174" s="16" t="str">
        <f>IFERROR(SMALL($I$2:$I$100001,H9174),"")</f>
        <v/>
      </c>
    </row>
    <row r="9175" spans="1:10" x14ac:dyDescent="0.3">
      <c r="A9175" t="s">
        <v>114</v>
      </c>
      <c r="B9175" t="s">
        <v>115</v>
      </c>
      <c r="C9175" s="7">
        <v>43847</v>
      </c>
      <c r="E9175" s="27">
        <v>4244.1000000000004</v>
      </c>
      <c r="G9175" s="27" t="str">
        <f>VLOOKUP(C9175,W:Y,3,TRUE)</f>
        <v>Jan 20</v>
      </c>
      <c r="H9175" s="27">
        <f t="shared" si="143"/>
        <v>9174</v>
      </c>
      <c r="I9175" s="30" t="str">
        <f>IF(G9175='Check Register'!$E$1,H9175,"")</f>
        <v/>
      </c>
      <c r="J9175" s="16" t="str">
        <f>IFERROR(SMALL($I$2:$I$100001,H9175),"")</f>
        <v/>
      </c>
    </row>
    <row r="9176" spans="1:10" x14ac:dyDescent="0.3">
      <c r="A9176" t="s">
        <v>189</v>
      </c>
      <c r="B9176" t="s">
        <v>208</v>
      </c>
      <c r="C9176" s="7">
        <v>43847</v>
      </c>
      <c r="E9176" s="27">
        <v>22.05</v>
      </c>
      <c r="G9176" s="27" t="str">
        <f>VLOOKUP(C9176,W:Y,3,TRUE)</f>
        <v>Jan 20</v>
      </c>
      <c r="H9176" s="27">
        <f t="shared" si="143"/>
        <v>9175</v>
      </c>
      <c r="I9176" s="30" t="str">
        <f>IF(G9176='Check Register'!$E$1,H9176,"")</f>
        <v/>
      </c>
      <c r="J9176" s="16" t="str">
        <f>IFERROR(SMALL($I$2:$I$100001,H9176),"")</f>
        <v/>
      </c>
    </row>
    <row r="9177" spans="1:10" x14ac:dyDescent="0.3">
      <c r="A9177" t="s">
        <v>189</v>
      </c>
      <c r="B9177" t="s">
        <v>61</v>
      </c>
      <c r="C9177" s="7">
        <v>43847</v>
      </c>
      <c r="E9177" s="27">
        <v>101.28</v>
      </c>
      <c r="G9177" s="27" t="str">
        <f>VLOOKUP(C9177,W:Y,3,TRUE)</f>
        <v>Jan 20</v>
      </c>
      <c r="H9177" s="27">
        <f t="shared" si="143"/>
        <v>9176</v>
      </c>
      <c r="I9177" s="30" t="str">
        <f>IF(G9177='Check Register'!$E$1,H9177,"")</f>
        <v/>
      </c>
      <c r="J9177" s="16" t="str">
        <f>IFERROR(SMALL($I$2:$I$100001,H9177),"")</f>
        <v/>
      </c>
    </row>
    <row r="9178" spans="1:10" x14ac:dyDescent="0.3">
      <c r="A9178" t="s">
        <v>189</v>
      </c>
      <c r="B9178" t="s">
        <v>131</v>
      </c>
      <c r="C9178" s="7">
        <v>43847</v>
      </c>
      <c r="E9178" s="27">
        <v>287.22000000000003</v>
      </c>
      <c r="G9178" s="27" t="str">
        <f>VLOOKUP(C9178,W:Y,3,TRUE)</f>
        <v>Jan 20</v>
      </c>
      <c r="H9178" s="27">
        <f t="shared" si="143"/>
        <v>9177</v>
      </c>
      <c r="I9178" s="30" t="str">
        <f>IF(G9178='Check Register'!$E$1,H9178,"")</f>
        <v/>
      </c>
      <c r="J9178" s="16" t="str">
        <f>IFERROR(SMALL($I$2:$I$100001,H9178),"")</f>
        <v/>
      </c>
    </row>
    <row r="9179" spans="1:10" x14ac:dyDescent="0.3">
      <c r="A9179" t="s">
        <v>116</v>
      </c>
      <c r="B9179" t="s">
        <v>45</v>
      </c>
      <c r="C9179" s="7">
        <v>43847</v>
      </c>
      <c r="E9179" s="27">
        <v>3550.9</v>
      </c>
      <c r="G9179" s="27" t="str">
        <f>VLOOKUP(C9179,W:Y,3,TRUE)</f>
        <v>Jan 20</v>
      </c>
      <c r="H9179" s="27">
        <f t="shared" si="143"/>
        <v>9178</v>
      </c>
      <c r="I9179" s="30" t="str">
        <f>IF(G9179='Check Register'!$E$1,H9179,"")</f>
        <v/>
      </c>
      <c r="J9179" s="16" t="str">
        <f>IFERROR(SMALL($I$2:$I$100001,H9179),"")</f>
        <v/>
      </c>
    </row>
    <row r="9180" spans="1:10" x14ac:dyDescent="0.3">
      <c r="A9180" t="s">
        <v>655</v>
      </c>
      <c r="B9180" t="s">
        <v>6</v>
      </c>
      <c r="C9180" s="7">
        <v>43847</v>
      </c>
      <c r="E9180" s="31">
        <v>243572.01</v>
      </c>
      <c r="G9180" s="27" t="str">
        <f>VLOOKUP(C9180,W:Y,3,TRUE)</f>
        <v>Jan 20</v>
      </c>
      <c r="H9180" s="27">
        <f t="shared" si="143"/>
        <v>9179</v>
      </c>
      <c r="I9180" s="30" t="str">
        <f>IF(G9180='Check Register'!$E$1,H9180,"")</f>
        <v/>
      </c>
      <c r="J9180" s="16" t="str">
        <f>IFERROR(SMALL($I$2:$I$100001,H9180),"")</f>
        <v/>
      </c>
    </row>
    <row r="9181" spans="1:10" x14ac:dyDescent="0.3">
      <c r="A9181" t="s">
        <v>56</v>
      </c>
      <c r="B9181" t="s">
        <v>12</v>
      </c>
      <c r="C9181" s="7">
        <v>43847</v>
      </c>
      <c r="E9181" s="27">
        <v>632.01</v>
      </c>
      <c r="G9181" s="27" t="str">
        <f>VLOOKUP(C9181,W:Y,3,TRUE)</f>
        <v>Jan 20</v>
      </c>
      <c r="H9181" s="27">
        <f t="shared" si="143"/>
        <v>9180</v>
      </c>
      <c r="I9181" s="30" t="str">
        <f>IF(G9181='Check Register'!$E$1,H9181,"")</f>
        <v/>
      </c>
      <c r="J9181" s="16" t="str">
        <f>IFERROR(SMALL($I$2:$I$100001,H9181),"")</f>
        <v/>
      </c>
    </row>
    <row r="9182" spans="1:10" x14ac:dyDescent="0.3">
      <c r="A9182" t="s">
        <v>57</v>
      </c>
      <c r="B9182" t="s">
        <v>8</v>
      </c>
      <c r="C9182" s="7">
        <v>43847</v>
      </c>
      <c r="E9182" s="27">
        <v>18.77</v>
      </c>
      <c r="G9182" s="27" t="str">
        <f>VLOOKUP(C9182,W:Y,3,TRUE)</f>
        <v>Jan 20</v>
      </c>
      <c r="H9182" s="27">
        <f t="shared" si="143"/>
        <v>9181</v>
      </c>
      <c r="I9182" s="30" t="str">
        <f>IF(G9182='Check Register'!$E$1,H9182,"")</f>
        <v/>
      </c>
      <c r="J9182" s="16" t="str">
        <f>IFERROR(SMALL($I$2:$I$100001,H9182),"")</f>
        <v/>
      </c>
    </row>
    <row r="9183" spans="1:10" x14ac:dyDescent="0.3">
      <c r="A9183" t="s">
        <v>157</v>
      </c>
      <c r="B9183" t="s">
        <v>89</v>
      </c>
      <c r="C9183" s="7">
        <v>43847</v>
      </c>
      <c r="E9183" s="27">
        <v>231.54</v>
      </c>
      <c r="G9183" s="27" t="str">
        <f>VLOOKUP(C9183,W:Y,3,TRUE)</f>
        <v>Jan 20</v>
      </c>
      <c r="H9183" s="27">
        <f t="shared" si="143"/>
        <v>9182</v>
      </c>
      <c r="I9183" s="30" t="str">
        <f>IF(G9183='Check Register'!$E$1,H9183,"")</f>
        <v/>
      </c>
      <c r="J9183" s="16" t="str">
        <f>IFERROR(SMALL($I$2:$I$100001,H9183),"")</f>
        <v/>
      </c>
    </row>
    <row r="9184" spans="1:10" x14ac:dyDescent="0.3">
      <c r="A9184" t="s">
        <v>60</v>
      </c>
      <c r="B9184" t="s">
        <v>61</v>
      </c>
      <c r="C9184" s="7">
        <v>43847</v>
      </c>
      <c r="E9184" s="27">
        <v>2645.69</v>
      </c>
      <c r="G9184" s="27" t="str">
        <f>VLOOKUP(C9184,W:Y,3,TRUE)</f>
        <v>Jan 20</v>
      </c>
      <c r="H9184" s="27">
        <f t="shared" si="143"/>
        <v>9183</v>
      </c>
      <c r="I9184" s="30" t="str">
        <f>IF(G9184='Check Register'!$E$1,H9184,"")</f>
        <v/>
      </c>
      <c r="J9184" s="16" t="str">
        <f>IFERROR(SMALL($I$2:$I$100001,H9184),"")</f>
        <v/>
      </c>
    </row>
    <row r="9185" spans="1:10" x14ac:dyDescent="0.3">
      <c r="A9185" t="s">
        <v>584</v>
      </c>
      <c r="B9185" t="s">
        <v>22</v>
      </c>
      <c r="C9185" s="7">
        <v>43847</v>
      </c>
      <c r="E9185" s="27">
        <v>32</v>
      </c>
      <c r="G9185" s="27" t="str">
        <f>VLOOKUP(C9185,W:Y,3,TRUE)</f>
        <v>Jan 20</v>
      </c>
      <c r="H9185" s="27">
        <f t="shared" si="143"/>
        <v>9184</v>
      </c>
      <c r="I9185" s="30" t="str">
        <f>IF(G9185='Check Register'!$E$1,H9185,"")</f>
        <v/>
      </c>
      <c r="J9185" s="16" t="str">
        <f>IFERROR(SMALL($I$2:$I$100001,H9185),"")</f>
        <v/>
      </c>
    </row>
    <row r="9186" spans="1:10" x14ac:dyDescent="0.3">
      <c r="A9186" t="s">
        <v>369</v>
      </c>
      <c r="B9186" t="s">
        <v>39</v>
      </c>
      <c r="C9186" s="7">
        <v>43847</v>
      </c>
      <c r="E9186" s="27">
        <v>6696.45</v>
      </c>
      <c r="G9186" s="27" t="str">
        <f>VLOOKUP(C9186,W:Y,3,TRUE)</f>
        <v>Jan 20</v>
      </c>
      <c r="H9186" s="27">
        <f t="shared" si="143"/>
        <v>9185</v>
      </c>
      <c r="I9186" s="30" t="str">
        <f>IF(G9186='Check Register'!$E$1,H9186,"")</f>
        <v/>
      </c>
      <c r="J9186" s="16" t="str">
        <f>IFERROR(SMALL($I$2:$I$100001,H9186),"")</f>
        <v/>
      </c>
    </row>
    <row r="9187" spans="1:10" x14ac:dyDescent="0.3">
      <c r="A9187" t="s">
        <v>211</v>
      </c>
      <c r="B9187" t="s">
        <v>212</v>
      </c>
      <c r="C9187" s="7">
        <v>43847</v>
      </c>
      <c r="E9187" s="27">
        <v>170</v>
      </c>
      <c r="G9187" s="27" t="str">
        <f>VLOOKUP(C9187,W:Y,3,TRUE)</f>
        <v>Jan 20</v>
      </c>
      <c r="H9187" s="27">
        <f t="shared" si="143"/>
        <v>9186</v>
      </c>
      <c r="I9187" s="30" t="str">
        <f>IF(G9187='Check Register'!$E$1,H9187,"")</f>
        <v/>
      </c>
      <c r="J9187" s="16" t="str">
        <f>IFERROR(SMALL($I$2:$I$100001,H9187),"")</f>
        <v/>
      </c>
    </row>
    <row r="9188" spans="1:10" x14ac:dyDescent="0.3">
      <c r="A9188" t="s">
        <v>759</v>
      </c>
      <c r="B9188" t="s">
        <v>22</v>
      </c>
      <c r="C9188" s="7">
        <v>43847</v>
      </c>
      <c r="E9188" s="27">
        <v>772.5</v>
      </c>
      <c r="G9188" s="27" t="str">
        <f>VLOOKUP(C9188,W:Y,3,TRUE)</f>
        <v>Jan 20</v>
      </c>
      <c r="H9188" s="27">
        <f t="shared" si="143"/>
        <v>9187</v>
      </c>
      <c r="I9188" s="30" t="str">
        <f>IF(G9188='Check Register'!$E$1,H9188,"")</f>
        <v/>
      </c>
      <c r="J9188" s="16" t="str">
        <f>IFERROR(SMALL($I$2:$I$100001,H9188),"")</f>
        <v/>
      </c>
    </row>
    <row r="9189" spans="1:10" x14ac:dyDescent="0.3">
      <c r="A9189" t="s">
        <v>765</v>
      </c>
      <c r="B9189" t="s">
        <v>16</v>
      </c>
      <c r="C9189" s="7">
        <v>43847</v>
      </c>
      <c r="E9189" s="27">
        <v>53.94</v>
      </c>
      <c r="G9189" s="27" t="str">
        <f>VLOOKUP(C9189,W:Y,3,TRUE)</f>
        <v>Jan 20</v>
      </c>
      <c r="H9189" s="27">
        <f t="shared" si="143"/>
        <v>9188</v>
      </c>
      <c r="I9189" s="30" t="str">
        <f>IF(G9189='Check Register'!$E$1,H9189,"")</f>
        <v/>
      </c>
      <c r="J9189" s="16" t="str">
        <f>IFERROR(SMALL($I$2:$I$100001,H9189),"")</f>
        <v/>
      </c>
    </row>
    <row r="9190" spans="1:10" x14ac:dyDescent="0.3">
      <c r="A9190" t="s">
        <v>432</v>
      </c>
      <c r="B9190" t="s">
        <v>39</v>
      </c>
      <c r="C9190" s="7">
        <v>43847</v>
      </c>
      <c r="E9190" s="27">
        <v>3749.86</v>
      </c>
      <c r="G9190" s="27" t="str">
        <f>VLOOKUP(C9190,W:Y,3,TRUE)</f>
        <v>Jan 20</v>
      </c>
      <c r="H9190" s="27">
        <f t="shared" si="143"/>
        <v>9189</v>
      </c>
      <c r="I9190" s="30" t="str">
        <f>IF(G9190='Check Register'!$E$1,H9190,"")</f>
        <v/>
      </c>
      <c r="J9190" s="16" t="str">
        <f>IFERROR(SMALL($I$2:$I$100001,H9190),"")</f>
        <v/>
      </c>
    </row>
    <row r="9191" spans="1:10" x14ac:dyDescent="0.3">
      <c r="A9191" t="s">
        <v>637</v>
      </c>
      <c r="B9191" t="s">
        <v>22</v>
      </c>
      <c r="C9191" s="7">
        <v>43847</v>
      </c>
      <c r="E9191" s="27">
        <v>813.96</v>
      </c>
      <c r="G9191" s="27" t="str">
        <f>VLOOKUP(C9191,W:Y,3,TRUE)</f>
        <v>Jan 20</v>
      </c>
      <c r="H9191" s="27">
        <f t="shared" si="143"/>
        <v>9190</v>
      </c>
      <c r="I9191" s="30" t="str">
        <f>IF(G9191='Check Register'!$E$1,H9191,"")</f>
        <v/>
      </c>
      <c r="J9191" s="16" t="str">
        <f>IFERROR(SMALL($I$2:$I$100001,H9191),"")</f>
        <v/>
      </c>
    </row>
    <row r="9192" spans="1:10" x14ac:dyDescent="0.3">
      <c r="A9192" t="s">
        <v>230</v>
      </c>
      <c r="B9192" t="s">
        <v>28</v>
      </c>
      <c r="C9192" s="7">
        <v>43847</v>
      </c>
      <c r="E9192" s="27">
        <v>960</v>
      </c>
      <c r="G9192" s="27" t="str">
        <f>VLOOKUP(C9192,W:Y,3,TRUE)</f>
        <v>Jan 20</v>
      </c>
      <c r="H9192" s="27">
        <f t="shared" si="143"/>
        <v>9191</v>
      </c>
      <c r="I9192" s="30" t="str">
        <f>IF(G9192='Check Register'!$E$1,H9192,"")</f>
        <v/>
      </c>
      <c r="J9192" s="16" t="str">
        <f>IFERROR(SMALL($I$2:$I$100001,H9192),"")</f>
        <v/>
      </c>
    </row>
    <row r="9193" spans="1:10" x14ac:dyDescent="0.3">
      <c r="A9193" t="s">
        <v>656</v>
      </c>
      <c r="B9193" t="s">
        <v>657</v>
      </c>
      <c r="C9193" s="7">
        <v>43847</v>
      </c>
      <c r="E9193" s="27">
        <v>298.10000000000002</v>
      </c>
      <c r="G9193" s="27" t="str">
        <f>VLOOKUP(C9193,W:Y,3,TRUE)</f>
        <v>Jan 20</v>
      </c>
      <c r="H9193" s="27">
        <f t="shared" si="143"/>
        <v>9192</v>
      </c>
      <c r="I9193" s="30" t="str">
        <f>IF(G9193='Check Register'!$E$1,H9193,"")</f>
        <v/>
      </c>
      <c r="J9193" s="16" t="str">
        <f>IFERROR(SMALL($I$2:$I$100001,H9193),"")</f>
        <v/>
      </c>
    </row>
    <row r="9194" spans="1:10" x14ac:dyDescent="0.3">
      <c r="A9194" t="s">
        <v>76</v>
      </c>
      <c r="B9194" t="s">
        <v>77</v>
      </c>
      <c r="C9194" s="7">
        <v>43847</v>
      </c>
      <c r="E9194" s="27">
        <v>2000</v>
      </c>
      <c r="G9194" s="27" t="str">
        <f>VLOOKUP(C9194,W:Y,3,TRUE)</f>
        <v>Jan 20</v>
      </c>
      <c r="H9194" s="27">
        <f t="shared" si="143"/>
        <v>9193</v>
      </c>
      <c r="I9194" s="30" t="str">
        <f>IF(G9194='Check Register'!$E$1,H9194,"")</f>
        <v/>
      </c>
      <c r="J9194" s="16" t="str">
        <f>IFERROR(SMALL($I$2:$I$100001,H9194),"")</f>
        <v/>
      </c>
    </row>
    <row r="9195" spans="1:10" x14ac:dyDescent="0.3">
      <c r="A9195" t="s">
        <v>536</v>
      </c>
      <c r="B9195" t="s">
        <v>11</v>
      </c>
      <c r="C9195" s="7">
        <v>43847</v>
      </c>
      <c r="E9195" s="27">
        <v>1256.96</v>
      </c>
      <c r="G9195" s="27" t="str">
        <f>VLOOKUP(C9195,W:Y,3,TRUE)</f>
        <v>Jan 20</v>
      </c>
      <c r="H9195" s="27">
        <f t="shared" si="143"/>
        <v>9194</v>
      </c>
      <c r="I9195" s="30" t="str">
        <f>IF(G9195='Check Register'!$E$1,H9195,"")</f>
        <v/>
      </c>
      <c r="J9195" s="16" t="str">
        <f>IFERROR(SMALL($I$2:$I$100001,H9195),"")</f>
        <v/>
      </c>
    </row>
    <row r="9196" spans="1:10" x14ac:dyDescent="0.3">
      <c r="A9196" t="s">
        <v>536</v>
      </c>
      <c r="B9196" t="s">
        <v>127</v>
      </c>
      <c r="C9196" s="7">
        <v>43847</v>
      </c>
      <c r="E9196" s="27">
        <v>218.66</v>
      </c>
      <c r="G9196" s="27" t="str">
        <f>VLOOKUP(C9196,W:Y,3,TRUE)</f>
        <v>Jan 20</v>
      </c>
      <c r="H9196" s="27">
        <f t="shared" si="143"/>
        <v>9195</v>
      </c>
      <c r="I9196" s="30" t="str">
        <f>IF(G9196='Check Register'!$E$1,H9196,"")</f>
        <v/>
      </c>
      <c r="J9196" s="16" t="str">
        <f>IFERROR(SMALL($I$2:$I$100001,H9196),"")</f>
        <v/>
      </c>
    </row>
    <row r="9197" spans="1:10" x14ac:dyDescent="0.3">
      <c r="A9197" t="s">
        <v>610</v>
      </c>
      <c r="B9197" t="s">
        <v>89</v>
      </c>
      <c r="C9197" s="7">
        <v>43847</v>
      </c>
      <c r="E9197" s="27">
        <v>700</v>
      </c>
      <c r="G9197" s="27" t="str">
        <f>VLOOKUP(C9197,W:Y,3,TRUE)</f>
        <v>Jan 20</v>
      </c>
      <c r="H9197" s="27">
        <f t="shared" si="143"/>
        <v>9196</v>
      </c>
      <c r="I9197" s="30" t="str">
        <f>IF(G9197='Check Register'!$E$1,H9197,"")</f>
        <v/>
      </c>
      <c r="J9197" s="16" t="str">
        <f>IFERROR(SMALL($I$2:$I$100001,H9197),"")</f>
        <v/>
      </c>
    </row>
    <row r="9198" spans="1:10" x14ac:dyDescent="0.3">
      <c r="A9198" t="s">
        <v>612</v>
      </c>
      <c r="B9198" t="s">
        <v>214</v>
      </c>
      <c r="C9198" s="7">
        <v>43847</v>
      </c>
      <c r="E9198" s="27">
        <v>110145.59</v>
      </c>
      <c r="G9198" s="27" t="str">
        <f>VLOOKUP(C9198,W:Y,3,TRUE)</f>
        <v>Jan 20</v>
      </c>
      <c r="H9198" s="27">
        <f t="shared" si="143"/>
        <v>9197</v>
      </c>
      <c r="I9198" s="30" t="str">
        <f>IF(G9198='Check Register'!$E$1,H9198,"")</f>
        <v/>
      </c>
      <c r="J9198" s="16" t="str">
        <f>IFERROR(SMALL($I$2:$I$100001,H9198),"")</f>
        <v/>
      </c>
    </row>
    <row r="9199" spans="1:10" x14ac:dyDescent="0.3">
      <c r="A9199" t="s">
        <v>612</v>
      </c>
      <c r="B9199" t="s">
        <v>31</v>
      </c>
      <c r="C9199" s="7">
        <v>43847</v>
      </c>
      <c r="E9199" s="27">
        <v>1742.02</v>
      </c>
      <c r="G9199" s="27" t="str">
        <f>VLOOKUP(C9199,W:Y,3,TRUE)</f>
        <v>Jan 20</v>
      </c>
      <c r="H9199" s="27">
        <f t="shared" si="143"/>
        <v>9198</v>
      </c>
      <c r="I9199" s="30" t="str">
        <f>IF(G9199='Check Register'!$E$1,H9199,"")</f>
        <v/>
      </c>
      <c r="J9199" s="16" t="str">
        <f>IFERROR(SMALL($I$2:$I$100001,H9199),"")</f>
        <v/>
      </c>
    </row>
    <row r="9200" spans="1:10" x14ac:dyDescent="0.3">
      <c r="A9200" t="s">
        <v>84</v>
      </c>
      <c r="B9200" t="s">
        <v>85</v>
      </c>
      <c r="C9200" s="7">
        <v>43847</v>
      </c>
      <c r="E9200" s="27">
        <v>200.01</v>
      </c>
      <c r="G9200" s="27" t="str">
        <f>VLOOKUP(C9200,W:Y,3,TRUE)</f>
        <v>Jan 20</v>
      </c>
      <c r="H9200" s="27">
        <f t="shared" si="143"/>
        <v>9199</v>
      </c>
      <c r="I9200" s="30" t="str">
        <f>IF(G9200='Check Register'!$E$1,H9200,"")</f>
        <v/>
      </c>
      <c r="J9200" s="16" t="str">
        <f>IFERROR(SMALL($I$2:$I$100001,H9200),"")</f>
        <v/>
      </c>
    </row>
    <row r="9201" spans="1:10" x14ac:dyDescent="0.3">
      <c r="A9201" t="s">
        <v>501</v>
      </c>
      <c r="B9201" t="s">
        <v>14</v>
      </c>
      <c r="C9201" s="7">
        <v>43847</v>
      </c>
      <c r="E9201" s="27">
        <v>9000</v>
      </c>
      <c r="G9201" s="27" t="str">
        <f>VLOOKUP(C9201,W:Y,3,TRUE)</f>
        <v>Jan 20</v>
      </c>
      <c r="H9201" s="27">
        <f t="shared" si="143"/>
        <v>9200</v>
      </c>
      <c r="I9201" s="30" t="str">
        <f>IF(G9201='Check Register'!$E$1,H9201,"")</f>
        <v/>
      </c>
      <c r="J9201" s="16" t="str">
        <f>IFERROR(SMALL($I$2:$I$100001,H9201),"")</f>
        <v/>
      </c>
    </row>
    <row r="9202" spans="1:10" x14ac:dyDescent="0.3">
      <c r="A9202" t="s">
        <v>126</v>
      </c>
      <c r="B9202" t="s">
        <v>127</v>
      </c>
      <c r="C9202" s="7">
        <v>43847</v>
      </c>
      <c r="E9202" s="27">
        <v>295.64</v>
      </c>
      <c r="G9202" s="27" t="str">
        <f>VLOOKUP(C9202,W:Y,3,TRUE)</f>
        <v>Jan 20</v>
      </c>
      <c r="H9202" s="27">
        <f t="shared" si="143"/>
        <v>9201</v>
      </c>
      <c r="I9202" s="30" t="str">
        <f>IF(G9202='Check Register'!$E$1,H9202,"")</f>
        <v/>
      </c>
      <c r="J9202" s="16" t="str">
        <f>IFERROR(SMALL($I$2:$I$100001,H9202),"")</f>
        <v/>
      </c>
    </row>
    <row r="9203" spans="1:10" x14ac:dyDescent="0.3">
      <c r="A9203" t="s">
        <v>661</v>
      </c>
      <c r="B9203" t="s">
        <v>6</v>
      </c>
      <c r="C9203" s="7">
        <v>43851</v>
      </c>
      <c r="E9203" s="31">
        <v>3849.23</v>
      </c>
      <c r="G9203" s="27" t="str">
        <f>VLOOKUP(C9203,W:Y,3,TRUE)</f>
        <v>Jan 20</v>
      </c>
      <c r="H9203" s="27">
        <f t="shared" si="143"/>
        <v>9202</v>
      </c>
      <c r="I9203" s="30" t="str">
        <f>IF(G9203='Check Register'!$E$1,H9203,"")</f>
        <v/>
      </c>
      <c r="J9203" s="16" t="str">
        <f>IFERROR(SMALL($I$2:$I$100001,H9203),"")</f>
        <v/>
      </c>
    </row>
    <row r="9204" spans="1:10" x14ac:dyDescent="0.3">
      <c r="A9204" t="s">
        <v>770</v>
      </c>
      <c r="B9204" t="s">
        <v>8</v>
      </c>
      <c r="C9204" s="7">
        <v>43854</v>
      </c>
      <c r="E9204" s="27">
        <v>696.49</v>
      </c>
      <c r="G9204" s="27" t="str">
        <f>VLOOKUP(C9204,W:Y,3,TRUE)</f>
        <v>Jan 20</v>
      </c>
      <c r="H9204" s="27">
        <f t="shared" si="143"/>
        <v>9203</v>
      </c>
      <c r="I9204" s="30" t="str">
        <f>IF(G9204='Check Register'!$E$1,H9204,"")</f>
        <v/>
      </c>
      <c r="J9204" s="16" t="str">
        <f>IFERROR(SMALL($I$2:$I$100001,H9204),"")</f>
        <v/>
      </c>
    </row>
    <row r="9205" spans="1:10" x14ac:dyDescent="0.3">
      <c r="A9205" t="s">
        <v>132</v>
      </c>
      <c r="B9205" t="s">
        <v>20</v>
      </c>
      <c r="C9205" s="7">
        <v>43854</v>
      </c>
      <c r="E9205" s="27">
        <v>407.5</v>
      </c>
      <c r="G9205" s="27" t="str">
        <f>VLOOKUP(C9205,W:Y,3,TRUE)</f>
        <v>Jan 20</v>
      </c>
      <c r="H9205" s="27">
        <f t="shared" si="143"/>
        <v>9204</v>
      </c>
      <c r="I9205" s="30" t="str">
        <f>IF(G9205='Check Register'!$E$1,H9205,"")</f>
        <v/>
      </c>
      <c r="J9205" s="16" t="str">
        <f>IFERROR(SMALL($I$2:$I$100001,H9205),"")</f>
        <v/>
      </c>
    </row>
    <row r="9206" spans="1:10" x14ac:dyDescent="0.3">
      <c r="A9206" t="s">
        <v>133</v>
      </c>
      <c r="B9206" t="s">
        <v>70</v>
      </c>
      <c r="C9206" s="7">
        <v>43854</v>
      </c>
      <c r="E9206" s="27">
        <v>127.5</v>
      </c>
      <c r="G9206" s="27" t="str">
        <f>VLOOKUP(C9206,W:Y,3,TRUE)</f>
        <v>Jan 20</v>
      </c>
      <c r="H9206" s="27">
        <f t="shared" si="143"/>
        <v>9205</v>
      </c>
      <c r="I9206" s="30" t="str">
        <f>IF(G9206='Check Register'!$E$1,H9206,"")</f>
        <v/>
      </c>
      <c r="J9206" s="16" t="str">
        <f>IFERROR(SMALL($I$2:$I$100001,H9206),"")</f>
        <v/>
      </c>
    </row>
    <row r="9207" spans="1:10" x14ac:dyDescent="0.3">
      <c r="A9207" t="s">
        <v>357</v>
      </c>
      <c r="B9207" t="s">
        <v>14</v>
      </c>
      <c r="C9207" s="7">
        <v>43854</v>
      </c>
      <c r="E9207" s="27">
        <v>8619.23</v>
      </c>
      <c r="G9207" s="27" t="str">
        <f>VLOOKUP(C9207,W:Y,3,TRUE)</f>
        <v>Jan 20</v>
      </c>
      <c r="H9207" s="27">
        <f t="shared" si="143"/>
        <v>9206</v>
      </c>
      <c r="I9207" s="30" t="str">
        <f>IF(G9207='Check Register'!$E$1,H9207,"")</f>
        <v/>
      </c>
      <c r="J9207" s="16" t="str">
        <f>IFERROR(SMALL($I$2:$I$100001,H9207),"")</f>
        <v/>
      </c>
    </row>
    <row r="9208" spans="1:10" x14ac:dyDescent="0.3">
      <c r="A9208" t="s">
        <v>490</v>
      </c>
      <c r="B9208" t="s">
        <v>11</v>
      </c>
      <c r="C9208" s="7">
        <v>43854</v>
      </c>
      <c r="E9208" s="27">
        <v>98.99</v>
      </c>
      <c r="G9208" s="27" t="str">
        <f>VLOOKUP(C9208,W:Y,3,TRUE)</f>
        <v>Jan 20</v>
      </c>
      <c r="H9208" s="27">
        <f t="shared" si="143"/>
        <v>9207</v>
      </c>
      <c r="I9208" s="30" t="str">
        <f>IF(G9208='Check Register'!$E$1,H9208,"")</f>
        <v/>
      </c>
      <c r="J9208" s="16" t="str">
        <f>IFERROR(SMALL($I$2:$I$100001,H9208),"")</f>
        <v/>
      </c>
    </row>
    <row r="9209" spans="1:10" x14ac:dyDescent="0.3">
      <c r="A9209" t="s">
        <v>134</v>
      </c>
      <c r="B9209" t="s">
        <v>22</v>
      </c>
      <c r="C9209" s="7">
        <v>43854</v>
      </c>
      <c r="E9209" s="27">
        <v>1404.92</v>
      </c>
      <c r="G9209" s="27" t="str">
        <f>VLOOKUP(C9209,W:Y,3,TRUE)</f>
        <v>Jan 20</v>
      </c>
      <c r="H9209" s="27">
        <f t="shared" si="143"/>
        <v>9208</v>
      </c>
      <c r="I9209" s="30" t="str">
        <f>IF(G9209='Check Register'!$E$1,H9209,"")</f>
        <v/>
      </c>
      <c r="J9209" s="16" t="str">
        <f>IFERROR(SMALL($I$2:$I$100001,H9209),"")</f>
        <v/>
      </c>
    </row>
    <row r="9210" spans="1:10" x14ac:dyDescent="0.3">
      <c r="A9210" t="s">
        <v>752</v>
      </c>
      <c r="B9210" t="s">
        <v>89</v>
      </c>
      <c r="C9210" s="7">
        <v>43854</v>
      </c>
      <c r="E9210" s="27">
        <v>382.19</v>
      </c>
      <c r="G9210" s="27" t="str">
        <f>VLOOKUP(C9210,W:Y,3,TRUE)</f>
        <v>Jan 20</v>
      </c>
      <c r="H9210" s="27">
        <f t="shared" si="143"/>
        <v>9209</v>
      </c>
      <c r="I9210" s="30" t="str">
        <f>IF(G9210='Check Register'!$E$1,H9210,"")</f>
        <v/>
      </c>
      <c r="J9210" s="16" t="str">
        <f>IFERROR(SMALL($I$2:$I$100001,H9210),"")</f>
        <v/>
      </c>
    </row>
    <row r="9211" spans="1:10" x14ac:dyDescent="0.3">
      <c r="A9211" t="s">
        <v>138</v>
      </c>
      <c r="B9211" t="s">
        <v>139</v>
      </c>
      <c r="C9211" s="7">
        <v>43854</v>
      </c>
      <c r="E9211" s="27">
        <v>16202.06</v>
      </c>
      <c r="G9211" s="27" t="str">
        <f>VLOOKUP(C9211,W:Y,3,TRUE)</f>
        <v>Jan 20</v>
      </c>
      <c r="H9211" s="27">
        <f t="shared" si="143"/>
        <v>9210</v>
      </c>
      <c r="I9211" s="30" t="str">
        <f>IF(G9211='Check Register'!$E$1,H9211,"")</f>
        <v/>
      </c>
      <c r="J9211" s="16" t="str">
        <f>IFERROR(SMALL($I$2:$I$100001,H9211),"")</f>
        <v/>
      </c>
    </row>
    <row r="9212" spans="1:10" x14ac:dyDescent="0.3">
      <c r="A9212" t="s">
        <v>93</v>
      </c>
      <c r="B9212" t="s">
        <v>94</v>
      </c>
      <c r="C9212" s="7">
        <v>43854</v>
      </c>
      <c r="E9212" s="27">
        <v>59422.13</v>
      </c>
      <c r="G9212" s="27" t="str">
        <f>VLOOKUP(C9212,W:Y,3,TRUE)</f>
        <v>Jan 20</v>
      </c>
      <c r="H9212" s="27">
        <f t="shared" si="143"/>
        <v>9211</v>
      </c>
      <c r="I9212" s="30" t="str">
        <f>IF(G9212='Check Register'!$E$1,H9212,"")</f>
        <v/>
      </c>
      <c r="J9212" s="16" t="str">
        <f>IFERROR(SMALL($I$2:$I$100001,H9212),"")</f>
        <v/>
      </c>
    </row>
    <row r="9213" spans="1:10" x14ac:dyDescent="0.3">
      <c r="A9213" t="s">
        <v>93</v>
      </c>
      <c r="B9213" t="s">
        <v>95</v>
      </c>
      <c r="C9213" s="7">
        <v>43854</v>
      </c>
      <c r="E9213" s="27">
        <v>22423.45</v>
      </c>
      <c r="G9213" s="27" t="str">
        <f>VLOOKUP(C9213,W:Y,3,TRUE)</f>
        <v>Jan 20</v>
      </c>
      <c r="H9213" s="27">
        <f t="shared" si="143"/>
        <v>9212</v>
      </c>
      <c r="I9213" s="30" t="str">
        <f>IF(G9213='Check Register'!$E$1,H9213,"")</f>
        <v/>
      </c>
      <c r="J9213" s="16" t="str">
        <f>IFERROR(SMALL($I$2:$I$100001,H9213),"")</f>
        <v/>
      </c>
    </row>
    <row r="9214" spans="1:10" x14ac:dyDescent="0.3">
      <c r="A9214" t="s">
        <v>221</v>
      </c>
      <c r="B9214" t="s">
        <v>8</v>
      </c>
      <c r="C9214" s="7">
        <v>43854</v>
      </c>
      <c r="E9214" s="27">
        <v>307.66000000000003</v>
      </c>
      <c r="G9214" s="27" t="str">
        <f>VLOOKUP(C9214,W:Y,3,TRUE)</f>
        <v>Jan 20</v>
      </c>
      <c r="H9214" s="27">
        <f t="shared" si="143"/>
        <v>9213</v>
      </c>
      <c r="I9214" s="30" t="str">
        <f>IF(G9214='Check Register'!$E$1,H9214,"")</f>
        <v/>
      </c>
      <c r="J9214" s="16" t="str">
        <f>IFERROR(SMALL($I$2:$I$100001,H9214),"")</f>
        <v/>
      </c>
    </row>
    <row r="9215" spans="1:10" x14ac:dyDescent="0.3">
      <c r="A9215" t="s">
        <v>596</v>
      </c>
      <c r="B9215" t="s">
        <v>89</v>
      </c>
      <c r="C9215" s="7">
        <v>43854</v>
      </c>
      <c r="E9215" s="27">
        <v>362.95</v>
      </c>
      <c r="G9215" s="27" t="str">
        <f>VLOOKUP(C9215,W:Y,3,TRUE)</f>
        <v>Jan 20</v>
      </c>
      <c r="H9215" s="27">
        <f t="shared" si="143"/>
        <v>9214</v>
      </c>
      <c r="I9215" s="30" t="str">
        <f>IF(G9215='Check Register'!$E$1,H9215,"")</f>
        <v/>
      </c>
      <c r="J9215" s="16" t="str">
        <f>IFERROR(SMALL($I$2:$I$100001,H9215),"")</f>
        <v/>
      </c>
    </row>
    <row r="9216" spans="1:10" x14ac:dyDescent="0.3">
      <c r="A9216" t="s">
        <v>461</v>
      </c>
      <c r="B9216" t="s">
        <v>70</v>
      </c>
      <c r="C9216" s="7">
        <v>43854</v>
      </c>
      <c r="E9216" s="27">
        <v>249.95</v>
      </c>
      <c r="G9216" s="27" t="str">
        <f>VLOOKUP(C9216,W:Y,3,TRUE)</f>
        <v>Jan 20</v>
      </c>
      <c r="H9216" s="27">
        <f t="shared" si="143"/>
        <v>9215</v>
      </c>
      <c r="I9216" s="30" t="str">
        <f>IF(G9216='Check Register'!$E$1,H9216,"")</f>
        <v/>
      </c>
      <c r="J9216" s="16" t="str">
        <f>IFERROR(SMALL($I$2:$I$100001,H9216),"")</f>
        <v/>
      </c>
    </row>
    <row r="9217" spans="1:10" x14ac:dyDescent="0.3">
      <c r="A9217" t="s">
        <v>607</v>
      </c>
      <c r="B9217" t="s">
        <v>22</v>
      </c>
      <c r="C9217" s="7">
        <v>43854</v>
      </c>
      <c r="E9217" s="27">
        <v>250</v>
      </c>
      <c r="G9217" s="27" t="str">
        <f>VLOOKUP(C9217,W:Y,3,TRUE)</f>
        <v>Jan 20</v>
      </c>
      <c r="H9217" s="27">
        <f t="shared" si="143"/>
        <v>9216</v>
      </c>
      <c r="I9217" s="30" t="str">
        <f>IF(G9217='Check Register'!$E$1,H9217,"")</f>
        <v/>
      </c>
      <c r="J9217" s="16" t="str">
        <f>IFERROR(SMALL($I$2:$I$100001,H9217),"")</f>
        <v/>
      </c>
    </row>
    <row r="9218" spans="1:10" x14ac:dyDescent="0.3">
      <c r="A9218" t="s">
        <v>34</v>
      </c>
      <c r="B9218" t="s">
        <v>35</v>
      </c>
      <c r="C9218" s="7">
        <v>43854</v>
      </c>
      <c r="E9218" s="27">
        <v>994.5</v>
      </c>
      <c r="G9218" s="27" t="str">
        <f>VLOOKUP(C9218,W:Y,3,TRUE)</f>
        <v>Jan 20</v>
      </c>
      <c r="H9218" s="27">
        <f t="shared" si="143"/>
        <v>9217</v>
      </c>
      <c r="I9218" s="30" t="str">
        <f>IF(G9218='Check Register'!$E$1,H9218,"")</f>
        <v/>
      </c>
      <c r="J9218" s="16" t="str">
        <f>IFERROR(SMALL($I$2:$I$100001,H9218),"")</f>
        <v/>
      </c>
    </row>
    <row r="9219" spans="1:10" x14ac:dyDescent="0.3">
      <c r="A9219" t="s">
        <v>423</v>
      </c>
      <c r="B9219" t="s">
        <v>70</v>
      </c>
      <c r="C9219" s="7">
        <v>43854</v>
      </c>
      <c r="E9219" s="27">
        <v>346.6</v>
      </c>
      <c r="G9219" s="27" t="str">
        <f>VLOOKUP(C9219,W:Y,3,TRUE)</f>
        <v>Jan 20</v>
      </c>
      <c r="H9219" s="27">
        <f t="shared" ref="H9219:H9282" si="144">1+H9218</f>
        <v>9218</v>
      </c>
      <c r="I9219" s="30" t="str">
        <f>IF(G9219='Check Register'!$E$1,H9219,"")</f>
        <v/>
      </c>
      <c r="J9219" s="16" t="str">
        <f>IFERROR(SMALL($I$2:$I$100001,H9219),"")</f>
        <v/>
      </c>
    </row>
    <row r="9220" spans="1:10" x14ac:dyDescent="0.3">
      <c r="A9220" t="s">
        <v>281</v>
      </c>
      <c r="B9220" t="s">
        <v>89</v>
      </c>
      <c r="C9220" s="7">
        <v>43854</v>
      </c>
      <c r="E9220" s="27">
        <v>225.89</v>
      </c>
      <c r="G9220" s="27" t="str">
        <f>VLOOKUP(C9220,W:Y,3,TRUE)</f>
        <v>Jan 20</v>
      </c>
      <c r="H9220" s="27">
        <f t="shared" si="144"/>
        <v>9219</v>
      </c>
      <c r="I9220" s="30" t="str">
        <f>IF(G9220='Check Register'!$E$1,H9220,"")</f>
        <v/>
      </c>
      <c r="J9220" s="16" t="str">
        <f>IFERROR(SMALL($I$2:$I$100001,H9220),"")</f>
        <v/>
      </c>
    </row>
    <row r="9221" spans="1:10" x14ac:dyDescent="0.3">
      <c r="A9221" t="s">
        <v>335</v>
      </c>
      <c r="B9221" t="s">
        <v>102</v>
      </c>
      <c r="C9221" s="7">
        <v>43854</v>
      </c>
      <c r="E9221" s="27">
        <v>3782.8</v>
      </c>
      <c r="G9221" s="27" t="str">
        <f>VLOOKUP(C9221,W:Y,3,TRUE)</f>
        <v>Jan 20</v>
      </c>
      <c r="H9221" s="27">
        <f t="shared" si="144"/>
        <v>9220</v>
      </c>
      <c r="I9221" s="30" t="str">
        <f>IF(G9221='Check Register'!$E$1,H9221,"")</f>
        <v/>
      </c>
      <c r="J9221" s="16" t="str">
        <f>IFERROR(SMALL($I$2:$I$100001,H9221),"")</f>
        <v/>
      </c>
    </row>
    <row r="9222" spans="1:10" x14ac:dyDescent="0.3">
      <c r="A9222" t="s">
        <v>51</v>
      </c>
      <c r="B9222" t="s">
        <v>22</v>
      </c>
      <c r="C9222" s="7">
        <v>43854</v>
      </c>
      <c r="E9222" s="27">
        <v>250</v>
      </c>
      <c r="G9222" s="27" t="str">
        <f>VLOOKUP(C9222,W:Y,3,TRUE)</f>
        <v>Jan 20</v>
      </c>
      <c r="H9222" s="27">
        <f t="shared" si="144"/>
        <v>9221</v>
      </c>
      <c r="I9222" s="30" t="str">
        <f>IF(G9222='Check Register'!$E$1,H9222,"")</f>
        <v/>
      </c>
      <c r="J9222" s="16" t="str">
        <f>IFERROR(SMALL($I$2:$I$100001,H9222),"")</f>
        <v/>
      </c>
    </row>
    <row r="9223" spans="1:10" x14ac:dyDescent="0.3">
      <c r="A9223" t="s">
        <v>641</v>
      </c>
      <c r="B9223" t="s">
        <v>14</v>
      </c>
      <c r="C9223" s="7">
        <v>43854</v>
      </c>
      <c r="E9223" s="27">
        <v>3407.57</v>
      </c>
      <c r="G9223" s="27" t="str">
        <f>VLOOKUP(C9223,W:Y,3,TRUE)</f>
        <v>Jan 20</v>
      </c>
      <c r="H9223" s="27">
        <f t="shared" si="144"/>
        <v>9222</v>
      </c>
      <c r="I9223" s="30" t="str">
        <f>IF(G9223='Check Register'!$E$1,H9223,"")</f>
        <v/>
      </c>
      <c r="J9223" s="16" t="str">
        <f>IFERROR(SMALL($I$2:$I$100001,H9223),"")</f>
        <v/>
      </c>
    </row>
    <row r="9224" spans="1:10" x14ac:dyDescent="0.3">
      <c r="A9224" t="s">
        <v>156</v>
      </c>
      <c r="B9224" t="s">
        <v>14</v>
      </c>
      <c r="C9224" s="7">
        <v>43854</v>
      </c>
      <c r="E9224" s="27">
        <v>1147.9000000000001</v>
      </c>
      <c r="G9224" s="27" t="str">
        <f>VLOOKUP(C9224,W:Y,3,TRUE)</f>
        <v>Jan 20</v>
      </c>
      <c r="H9224" s="27">
        <f t="shared" si="144"/>
        <v>9223</v>
      </c>
      <c r="I9224" s="30" t="str">
        <f>IF(G9224='Check Register'!$E$1,H9224,"")</f>
        <v/>
      </c>
      <c r="J9224" s="16" t="str">
        <f>IFERROR(SMALL($I$2:$I$100001,H9224),"")</f>
        <v/>
      </c>
    </row>
    <row r="9225" spans="1:10" x14ac:dyDescent="0.3">
      <c r="A9225" t="s">
        <v>55</v>
      </c>
      <c r="B9225" t="s">
        <v>14</v>
      </c>
      <c r="C9225" s="7">
        <v>43854</v>
      </c>
      <c r="E9225" s="27">
        <v>5325</v>
      </c>
      <c r="G9225" s="27" t="str">
        <f>VLOOKUP(C9225,W:Y,3,TRUE)</f>
        <v>Jan 20</v>
      </c>
      <c r="H9225" s="27">
        <f t="shared" si="144"/>
        <v>9224</v>
      </c>
      <c r="I9225" s="30" t="str">
        <f>IF(G9225='Check Register'!$E$1,H9225,"")</f>
        <v/>
      </c>
      <c r="J9225" s="16" t="str">
        <f>IFERROR(SMALL($I$2:$I$100001,H9225),"")</f>
        <v/>
      </c>
    </row>
    <row r="9226" spans="1:10" x14ac:dyDescent="0.3">
      <c r="A9226" t="s">
        <v>116</v>
      </c>
      <c r="B9226" t="s">
        <v>45</v>
      </c>
      <c r="C9226" s="7">
        <v>43854</v>
      </c>
      <c r="E9226" s="27">
        <v>1500</v>
      </c>
      <c r="G9226" s="27" t="str">
        <f>VLOOKUP(C9226,W:Y,3,TRUE)</f>
        <v>Jan 20</v>
      </c>
      <c r="H9226" s="27">
        <f t="shared" si="144"/>
        <v>9225</v>
      </c>
      <c r="I9226" s="30" t="str">
        <f>IF(G9226='Check Register'!$E$1,H9226,"")</f>
        <v/>
      </c>
      <c r="J9226" s="16" t="str">
        <f>IFERROR(SMALL($I$2:$I$100001,H9226),"")</f>
        <v/>
      </c>
    </row>
    <row r="9227" spans="1:10" x14ac:dyDescent="0.3">
      <c r="A9227" t="s">
        <v>661</v>
      </c>
      <c r="B9227" t="s">
        <v>6</v>
      </c>
      <c r="C9227" s="7">
        <v>43854</v>
      </c>
      <c r="E9227" s="31">
        <v>954.87</v>
      </c>
      <c r="G9227" s="27" t="str">
        <f>VLOOKUP(C9227,W:Y,3,TRUE)</f>
        <v>Jan 20</v>
      </c>
      <c r="H9227" s="27">
        <f t="shared" si="144"/>
        <v>9226</v>
      </c>
      <c r="I9227" s="30" t="str">
        <f>IF(G9227='Check Register'!$E$1,H9227,"")</f>
        <v/>
      </c>
      <c r="J9227" s="16" t="str">
        <f>IFERROR(SMALL($I$2:$I$100001,H9227),"")</f>
        <v/>
      </c>
    </row>
    <row r="9228" spans="1:10" x14ac:dyDescent="0.3">
      <c r="A9228" t="s">
        <v>56</v>
      </c>
      <c r="B9228" t="s">
        <v>12</v>
      </c>
      <c r="C9228" s="7">
        <v>43854</v>
      </c>
      <c r="E9228" s="27">
        <v>1016.55</v>
      </c>
      <c r="G9228" s="27" t="str">
        <f>VLOOKUP(C9228,W:Y,3,TRUE)</f>
        <v>Jan 20</v>
      </c>
      <c r="H9228" s="27">
        <f t="shared" si="144"/>
        <v>9227</v>
      </c>
      <c r="I9228" s="30" t="str">
        <f>IF(G9228='Check Register'!$E$1,H9228,"")</f>
        <v/>
      </c>
      <c r="J9228" s="16" t="str">
        <f>IFERROR(SMALL($I$2:$I$100001,H9228),"")</f>
        <v/>
      </c>
    </row>
    <row r="9229" spans="1:10" x14ac:dyDescent="0.3">
      <c r="A9229" t="s">
        <v>63</v>
      </c>
      <c r="B9229" t="s">
        <v>22</v>
      </c>
      <c r="C9229" s="7">
        <v>43854</v>
      </c>
      <c r="E9229" s="27">
        <v>60</v>
      </c>
      <c r="G9229" s="27" t="str">
        <f>VLOOKUP(C9229,W:Y,3,TRUE)</f>
        <v>Jan 20</v>
      </c>
      <c r="H9229" s="27">
        <f t="shared" si="144"/>
        <v>9228</v>
      </c>
      <c r="I9229" s="30" t="str">
        <f>IF(G9229='Check Register'!$E$1,H9229,"")</f>
        <v/>
      </c>
      <c r="J9229" s="16" t="str">
        <f>IFERROR(SMALL($I$2:$I$100001,H9229),"")</f>
        <v/>
      </c>
    </row>
    <row r="9230" spans="1:10" x14ac:dyDescent="0.3">
      <c r="A9230" t="s">
        <v>200</v>
      </c>
      <c r="B9230" t="s">
        <v>39</v>
      </c>
      <c r="C9230" s="7">
        <v>43854</v>
      </c>
      <c r="E9230" s="27">
        <v>55606.62</v>
      </c>
      <c r="G9230" s="27" t="str">
        <f>VLOOKUP(C9230,W:Y,3,TRUE)</f>
        <v>Jan 20</v>
      </c>
      <c r="H9230" s="27">
        <f t="shared" si="144"/>
        <v>9229</v>
      </c>
      <c r="I9230" s="30" t="str">
        <f>IF(G9230='Check Register'!$E$1,H9230,"")</f>
        <v/>
      </c>
      <c r="J9230" s="16" t="str">
        <f>IFERROR(SMALL($I$2:$I$100001,H9230),"")</f>
        <v/>
      </c>
    </row>
    <row r="9231" spans="1:10" x14ac:dyDescent="0.3">
      <c r="A9231" t="s">
        <v>237</v>
      </c>
      <c r="B9231" t="s">
        <v>45</v>
      </c>
      <c r="C9231" s="7">
        <v>43854</v>
      </c>
      <c r="E9231" s="27">
        <v>85.8</v>
      </c>
      <c r="G9231" s="27" t="str">
        <f>VLOOKUP(C9231,W:Y,3,TRUE)</f>
        <v>Jan 20</v>
      </c>
      <c r="H9231" s="27">
        <f t="shared" si="144"/>
        <v>9230</v>
      </c>
      <c r="I9231" s="30" t="str">
        <f>IF(G9231='Check Register'!$E$1,H9231,"")</f>
        <v/>
      </c>
      <c r="J9231" s="16" t="str">
        <f>IFERROR(SMALL($I$2:$I$100001,H9231),"")</f>
        <v/>
      </c>
    </row>
    <row r="9232" spans="1:10" x14ac:dyDescent="0.3">
      <c r="A9232" t="s">
        <v>237</v>
      </c>
      <c r="B9232" t="s">
        <v>12</v>
      </c>
      <c r="C9232" s="7">
        <v>43854</v>
      </c>
      <c r="E9232" s="27">
        <v>213.6</v>
      </c>
      <c r="G9232" s="27" t="str">
        <f>VLOOKUP(C9232,W:Y,3,TRUE)</f>
        <v>Jan 20</v>
      </c>
      <c r="H9232" s="27">
        <f t="shared" si="144"/>
        <v>9231</v>
      </c>
      <c r="I9232" s="30" t="str">
        <f>IF(G9232='Check Register'!$E$1,H9232,"")</f>
        <v/>
      </c>
      <c r="J9232" s="16" t="str">
        <f>IFERROR(SMALL($I$2:$I$100001,H9232),"")</f>
        <v/>
      </c>
    </row>
    <row r="9233" spans="1:10" x14ac:dyDescent="0.3">
      <c r="A9233" t="s">
        <v>76</v>
      </c>
      <c r="B9233" t="s">
        <v>166</v>
      </c>
      <c r="C9233" s="7">
        <v>43854</v>
      </c>
      <c r="E9233" s="27">
        <v>34.299999999999997</v>
      </c>
      <c r="G9233" s="27" t="str">
        <f>VLOOKUP(C9233,W:Y,3,TRUE)</f>
        <v>Jan 20</v>
      </c>
      <c r="H9233" s="27">
        <f t="shared" si="144"/>
        <v>9232</v>
      </c>
      <c r="I9233" s="30" t="str">
        <f>IF(G9233='Check Register'!$E$1,H9233,"")</f>
        <v/>
      </c>
      <c r="J9233" s="16" t="str">
        <f>IFERROR(SMALL($I$2:$I$100001,H9233),"")</f>
        <v/>
      </c>
    </row>
    <row r="9234" spans="1:10" x14ac:dyDescent="0.3">
      <c r="A9234" t="s">
        <v>76</v>
      </c>
      <c r="B9234" t="s">
        <v>77</v>
      </c>
      <c r="C9234" s="7">
        <v>43854</v>
      </c>
      <c r="E9234" s="27">
        <v>1000</v>
      </c>
      <c r="G9234" s="27" t="str">
        <f>VLOOKUP(C9234,W:Y,3,TRUE)</f>
        <v>Jan 20</v>
      </c>
      <c r="H9234" s="27">
        <f t="shared" si="144"/>
        <v>9233</v>
      </c>
      <c r="I9234" s="30" t="str">
        <f>IF(G9234='Check Register'!$E$1,H9234,"")</f>
        <v/>
      </c>
      <c r="J9234" s="16" t="str">
        <f>IFERROR(SMALL($I$2:$I$100001,H9234),"")</f>
        <v/>
      </c>
    </row>
    <row r="9235" spans="1:10" x14ac:dyDescent="0.3">
      <c r="A9235" t="s">
        <v>126</v>
      </c>
      <c r="B9235" t="s">
        <v>127</v>
      </c>
      <c r="C9235" s="7">
        <v>43854</v>
      </c>
      <c r="E9235" s="27">
        <v>409.04</v>
      </c>
      <c r="G9235" s="27" t="str">
        <f>VLOOKUP(C9235,W:Y,3,TRUE)</f>
        <v>Jan 20</v>
      </c>
      <c r="H9235" s="27">
        <f t="shared" si="144"/>
        <v>9234</v>
      </c>
      <c r="I9235" s="30" t="str">
        <f>IF(G9235='Check Register'!$E$1,H9235,"")</f>
        <v/>
      </c>
      <c r="J9235" s="16" t="str">
        <f>IFERROR(SMALL($I$2:$I$100001,H9235),"")</f>
        <v/>
      </c>
    </row>
    <row r="9236" spans="1:10" x14ac:dyDescent="0.3">
      <c r="A9236" t="s">
        <v>357</v>
      </c>
      <c r="B9236" t="s">
        <v>14</v>
      </c>
      <c r="C9236" s="7">
        <v>43861</v>
      </c>
      <c r="E9236" s="27">
        <v>2323.89</v>
      </c>
      <c r="G9236" s="27" t="str">
        <f>VLOOKUP(C9236,W:Y,3,TRUE)</f>
        <v>Jan 20</v>
      </c>
      <c r="H9236" s="27">
        <f t="shared" si="144"/>
        <v>9235</v>
      </c>
      <c r="I9236" s="30" t="str">
        <f>IF(G9236='Check Register'!$E$1,H9236,"")</f>
        <v/>
      </c>
      <c r="J9236" s="16" t="str">
        <f>IFERROR(SMALL($I$2:$I$100001,H9236),"")</f>
        <v/>
      </c>
    </row>
    <row r="9237" spans="1:10" x14ac:dyDescent="0.3">
      <c r="A9237" t="s">
        <v>764</v>
      </c>
      <c r="B9237" t="s">
        <v>296</v>
      </c>
      <c r="C9237" s="7">
        <v>43861</v>
      </c>
      <c r="E9237" s="27">
        <v>113.55</v>
      </c>
      <c r="G9237" s="27" t="str">
        <f>VLOOKUP(C9237,W:Y,3,TRUE)</f>
        <v>Jan 20</v>
      </c>
      <c r="H9237" s="27">
        <f t="shared" si="144"/>
        <v>9236</v>
      </c>
      <c r="I9237" s="30" t="str">
        <f>IF(G9237='Check Register'!$E$1,H9237,"")</f>
        <v/>
      </c>
      <c r="J9237" s="16" t="str">
        <f>IFERROR(SMALL($I$2:$I$100001,H9237),"")</f>
        <v/>
      </c>
    </row>
    <row r="9238" spans="1:10" x14ac:dyDescent="0.3">
      <c r="A9238" t="s">
        <v>175</v>
      </c>
      <c r="B9238" t="s">
        <v>43</v>
      </c>
      <c r="C9238" s="7">
        <v>43861</v>
      </c>
      <c r="E9238" s="27">
        <v>821.38</v>
      </c>
      <c r="G9238" s="27" t="str">
        <f>VLOOKUP(C9238,W:Y,3,TRUE)</f>
        <v>Jan 20</v>
      </c>
      <c r="H9238" s="27">
        <f t="shared" si="144"/>
        <v>9237</v>
      </c>
      <c r="I9238" s="30" t="str">
        <f>IF(G9238='Check Register'!$E$1,H9238,"")</f>
        <v/>
      </c>
      <c r="J9238" s="16" t="str">
        <f>IFERROR(SMALL($I$2:$I$100001,H9238),"")</f>
        <v/>
      </c>
    </row>
    <row r="9239" spans="1:10" x14ac:dyDescent="0.3">
      <c r="A9239" t="s">
        <v>752</v>
      </c>
      <c r="B9239" t="s">
        <v>89</v>
      </c>
      <c r="C9239" s="7">
        <v>43861</v>
      </c>
      <c r="E9239" s="27">
        <v>373.56</v>
      </c>
      <c r="G9239" s="27" t="str">
        <f>VLOOKUP(C9239,W:Y,3,TRUE)</f>
        <v>Jan 20</v>
      </c>
      <c r="H9239" s="27">
        <f t="shared" si="144"/>
        <v>9238</v>
      </c>
      <c r="I9239" s="30" t="str">
        <f>IF(G9239='Check Register'!$E$1,H9239,"")</f>
        <v/>
      </c>
      <c r="J9239" s="16" t="str">
        <f>IFERROR(SMALL($I$2:$I$100001,H9239),"")</f>
        <v/>
      </c>
    </row>
    <row r="9240" spans="1:10" x14ac:dyDescent="0.3">
      <c r="A9240" t="s">
        <v>19</v>
      </c>
      <c r="B9240" t="s">
        <v>20</v>
      </c>
      <c r="C9240" s="7">
        <v>43861</v>
      </c>
      <c r="E9240" s="27">
        <v>256.74</v>
      </c>
      <c r="G9240" s="27" t="str">
        <f>VLOOKUP(C9240,W:Y,3,TRUE)</f>
        <v>Jan 20</v>
      </c>
      <c r="H9240" s="27">
        <f t="shared" si="144"/>
        <v>9239</v>
      </c>
      <c r="I9240" s="30" t="str">
        <f>IF(G9240='Check Register'!$E$1,H9240,"")</f>
        <v/>
      </c>
      <c r="J9240" s="16" t="str">
        <f>IFERROR(SMALL($I$2:$I$100001,H9240),"")</f>
        <v/>
      </c>
    </row>
    <row r="9241" spans="1:10" x14ac:dyDescent="0.3">
      <c r="A9241" t="s">
        <v>97</v>
      </c>
      <c r="B9241" t="s">
        <v>6</v>
      </c>
      <c r="C9241" s="7">
        <v>43861</v>
      </c>
      <c r="E9241" s="31">
        <v>141743.29</v>
      </c>
      <c r="G9241" s="27" t="str">
        <f>VLOOKUP(C9241,W:Y,3,TRUE)</f>
        <v>Jan 20</v>
      </c>
      <c r="H9241" s="27">
        <f t="shared" si="144"/>
        <v>9240</v>
      </c>
      <c r="I9241" s="30" t="str">
        <f>IF(G9241='Check Register'!$E$1,H9241,"")</f>
        <v/>
      </c>
      <c r="J9241" s="16" t="str">
        <f>IFERROR(SMALL($I$2:$I$100001,H9241),"")</f>
        <v/>
      </c>
    </row>
    <row r="9242" spans="1:10" x14ac:dyDescent="0.3">
      <c r="A9242" t="s">
        <v>196</v>
      </c>
      <c r="B9242" t="s">
        <v>148</v>
      </c>
      <c r="C9242" s="7">
        <v>43861</v>
      </c>
      <c r="E9242" s="27">
        <v>240</v>
      </c>
      <c r="G9242" s="27" t="str">
        <f>VLOOKUP(C9242,W:Y,3,TRUE)</f>
        <v>Jan 20</v>
      </c>
      <c r="H9242" s="27">
        <f t="shared" si="144"/>
        <v>9241</v>
      </c>
      <c r="I9242" s="30" t="str">
        <f>IF(G9242='Check Register'!$E$1,H9242,"")</f>
        <v/>
      </c>
      <c r="J9242" s="16" t="str">
        <f>IFERROR(SMALL($I$2:$I$100001,H9242),"")</f>
        <v/>
      </c>
    </row>
    <row r="9243" spans="1:10" x14ac:dyDescent="0.3">
      <c r="A9243" t="s">
        <v>30</v>
      </c>
      <c r="B9243" t="s">
        <v>31</v>
      </c>
      <c r="C9243" s="7">
        <v>43861</v>
      </c>
      <c r="E9243" s="27">
        <v>693.96</v>
      </c>
      <c r="G9243" s="27" t="str">
        <f>VLOOKUP(C9243,W:Y,3,TRUE)</f>
        <v>Jan 20</v>
      </c>
      <c r="H9243" s="27">
        <f t="shared" si="144"/>
        <v>9242</v>
      </c>
      <c r="I9243" s="30" t="str">
        <f>IF(G9243='Check Register'!$E$1,H9243,"")</f>
        <v/>
      </c>
      <c r="J9243" s="16" t="str">
        <f>IFERROR(SMALL($I$2:$I$100001,H9243),"")</f>
        <v/>
      </c>
    </row>
    <row r="9244" spans="1:10" x14ac:dyDescent="0.3">
      <c r="A9244" t="s">
        <v>754</v>
      </c>
      <c r="B9244" t="s">
        <v>127</v>
      </c>
      <c r="C9244" s="7">
        <v>43861</v>
      </c>
      <c r="E9244" s="27">
        <v>13.18</v>
      </c>
      <c r="G9244" s="27" t="str">
        <f>VLOOKUP(C9244,W:Y,3,TRUE)</f>
        <v>Jan 20</v>
      </c>
      <c r="H9244" s="27">
        <f t="shared" si="144"/>
        <v>9243</v>
      </c>
      <c r="I9244" s="30" t="str">
        <f>IF(G9244='Check Register'!$E$1,H9244,"")</f>
        <v/>
      </c>
      <c r="J9244" s="16" t="str">
        <f>IFERROR(SMALL($I$2:$I$100001,H9244),"")</f>
        <v/>
      </c>
    </row>
    <row r="9245" spans="1:10" x14ac:dyDescent="0.3">
      <c r="A9245" t="s">
        <v>754</v>
      </c>
      <c r="B9245" t="s">
        <v>8</v>
      </c>
      <c r="C9245" s="7">
        <v>43861</v>
      </c>
      <c r="E9245" s="27">
        <v>4017.02</v>
      </c>
      <c r="G9245" s="27" t="str">
        <f>VLOOKUP(C9245,W:Y,3,TRUE)</f>
        <v>Jan 20</v>
      </c>
      <c r="H9245" s="27">
        <f t="shared" si="144"/>
        <v>9244</v>
      </c>
      <c r="I9245" s="30" t="str">
        <f>IF(G9245='Check Register'!$E$1,H9245,"")</f>
        <v/>
      </c>
      <c r="J9245" s="16" t="str">
        <f>IFERROR(SMALL($I$2:$I$100001,H9245),"")</f>
        <v/>
      </c>
    </row>
    <row r="9246" spans="1:10" x14ac:dyDescent="0.3">
      <c r="A9246" t="s">
        <v>145</v>
      </c>
      <c r="B9246" t="s">
        <v>28</v>
      </c>
      <c r="C9246" s="7">
        <v>43861</v>
      </c>
      <c r="E9246" s="27">
        <v>5250</v>
      </c>
      <c r="G9246" s="27" t="str">
        <f>VLOOKUP(C9246,W:Y,3,TRUE)</f>
        <v>Jan 20</v>
      </c>
      <c r="H9246" s="27">
        <f t="shared" si="144"/>
        <v>9245</v>
      </c>
      <c r="I9246" s="30" t="str">
        <f>IF(G9246='Check Register'!$E$1,H9246,"")</f>
        <v/>
      </c>
      <c r="J9246" s="16" t="str">
        <f>IFERROR(SMALL($I$2:$I$100001,H9246),"")</f>
        <v/>
      </c>
    </row>
    <row r="9247" spans="1:10" x14ac:dyDescent="0.3">
      <c r="A9247" t="s">
        <v>145</v>
      </c>
      <c r="B9247" t="s">
        <v>89</v>
      </c>
      <c r="C9247" s="7">
        <v>43861</v>
      </c>
      <c r="E9247" s="27">
        <v>1500</v>
      </c>
      <c r="G9247" s="27" t="str">
        <f>VLOOKUP(C9247,W:Y,3,TRUE)</f>
        <v>Jan 20</v>
      </c>
      <c r="H9247" s="27">
        <f t="shared" si="144"/>
        <v>9246</v>
      </c>
      <c r="I9247" s="30" t="str">
        <f>IF(G9247='Check Register'!$E$1,H9247,"")</f>
        <v/>
      </c>
      <c r="J9247" s="16" t="str">
        <f>IFERROR(SMALL($I$2:$I$100001,H9247),"")</f>
        <v/>
      </c>
    </row>
    <row r="9248" spans="1:10" x14ac:dyDescent="0.3">
      <c r="A9248" t="s">
        <v>103</v>
      </c>
      <c r="B9248" t="s">
        <v>85</v>
      </c>
      <c r="C9248" s="7">
        <v>43861</v>
      </c>
      <c r="E9248" s="27">
        <v>88.86</v>
      </c>
      <c r="G9248" s="27" t="str">
        <f>VLOOKUP(C9248,W:Y,3,TRUE)</f>
        <v>Jan 20</v>
      </c>
      <c r="H9248" s="27">
        <f t="shared" si="144"/>
        <v>9247</v>
      </c>
      <c r="I9248" s="30" t="str">
        <f>IF(G9248='Check Register'!$E$1,H9248,"")</f>
        <v/>
      </c>
      <c r="J9248" s="16" t="str">
        <f>IFERROR(SMALL($I$2:$I$100001,H9248),"")</f>
        <v/>
      </c>
    </row>
    <row r="9249" spans="1:10" x14ac:dyDescent="0.3">
      <c r="A9249" t="s">
        <v>542</v>
      </c>
      <c r="B9249" t="s">
        <v>14</v>
      </c>
      <c r="C9249" s="7">
        <v>43861</v>
      </c>
      <c r="E9249" s="27">
        <v>2041.66</v>
      </c>
      <c r="G9249" s="27" t="str">
        <f>VLOOKUP(C9249,W:Y,3,TRUE)</f>
        <v>Jan 20</v>
      </c>
      <c r="H9249" s="27">
        <f t="shared" si="144"/>
        <v>9248</v>
      </c>
      <c r="I9249" s="30" t="str">
        <f>IF(G9249='Check Register'!$E$1,H9249,"")</f>
        <v/>
      </c>
      <c r="J9249" s="16" t="str">
        <f>IFERROR(SMALL($I$2:$I$100001,H9249),"")</f>
        <v/>
      </c>
    </row>
    <row r="9250" spans="1:10" x14ac:dyDescent="0.3">
      <c r="A9250" t="s">
        <v>335</v>
      </c>
      <c r="B9250" t="s">
        <v>102</v>
      </c>
      <c r="C9250" s="7">
        <v>43861</v>
      </c>
      <c r="E9250" s="27">
        <v>3831.9</v>
      </c>
      <c r="G9250" s="27" t="str">
        <f>VLOOKUP(C9250,W:Y,3,TRUE)</f>
        <v>Jan 20</v>
      </c>
      <c r="H9250" s="27">
        <f t="shared" si="144"/>
        <v>9249</v>
      </c>
      <c r="I9250" s="30" t="str">
        <f>IF(G9250='Check Register'!$E$1,H9250,"")</f>
        <v/>
      </c>
      <c r="J9250" s="16" t="str">
        <f>IFERROR(SMALL($I$2:$I$100001,H9250),"")</f>
        <v/>
      </c>
    </row>
    <row r="9251" spans="1:10" x14ac:dyDescent="0.3">
      <c r="A9251" t="s">
        <v>325</v>
      </c>
      <c r="B9251" t="s">
        <v>296</v>
      </c>
      <c r="C9251" s="7">
        <v>43861</v>
      </c>
      <c r="E9251" s="27">
        <v>11.28</v>
      </c>
      <c r="G9251" s="27" t="str">
        <f>VLOOKUP(C9251,W:Y,3,TRUE)</f>
        <v>Jan 20</v>
      </c>
      <c r="H9251" s="27">
        <f t="shared" si="144"/>
        <v>9250</v>
      </c>
      <c r="I9251" s="30" t="str">
        <f>IF(G9251='Check Register'!$E$1,H9251,"")</f>
        <v/>
      </c>
      <c r="J9251" s="16" t="str">
        <f>IFERROR(SMALL($I$2:$I$100001,H9251),"")</f>
        <v/>
      </c>
    </row>
    <row r="9252" spans="1:10" x14ac:dyDescent="0.3">
      <c r="A9252" t="s">
        <v>325</v>
      </c>
      <c r="B9252" t="s">
        <v>12</v>
      </c>
      <c r="C9252" s="7">
        <v>43861</v>
      </c>
      <c r="E9252" s="27">
        <v>15.84</v>
      </c>
      <c r="G9252" s="27" t="str">
        <f>VLOOKUP(C9252,W:Y,3,TRUE)</f>
        <v>Jan 20</v>
      </c>
      <c r="H9252" s="27">
        <f t="shared" si="144"/>
        <v>9251</v>
      </c>
      <c r="I9252" s="30" t="str">
        <f>IF(G9252='Check Register'!$E$1,H9252,"")</f>
        <v/>
      </c>
      <c r="J9252" s="16" t="str">
        <f>IFERROR(SMALL($I$2:$I$100001,H9252),"")</f>
        <v/>
      </c>
    </row>
    <row r="9253" spans="1:10" x14ac:dyDescent="0.3">
      <c r="A9253" t="s">
        <v>325</v>
      </c>
      <c r="B9253" t="s">
        <v>208</v>
      </c>
      <c r="C9253" s="7">
        <v>43861</v>
      </c>
      <c r="E9253" s="27">
        <v>41.49</v>
      </c>
      <c r="G9253" s="27" t="str">
        <f>VLOOKUP(C9253,W:Y,3,TRUE)</f>
        <v>Jan 20</v>
      </c>
      <c r="H9253" s="27">
        <f t="shared" si="144"/>
        <v>9252</v>
      </c>
      <c r="I9253" s="30" t="str">
        <f>IF(G9253='Check Register'!$E$1,H9253,"")</f>
        <v/>
      </c>
      <c r="J9253" s="16" t="str">
        <f>IFERROR(SMALL($I$2:$I$100001,H9253),"")</f>
        <v/>
      </c>
    </row>
    <row r="9254" spans="1:10" x14ac:dyDescent="0.3">
      <c r="A9254" t="s">
        <v>112</v>
      </c>
      <c r="B9254" t="s">
        <v>208</v>
      </c>
      <c r="C9254" s="7">
        <v>43861</v>
      </c>
      <c r="E9254" s="27">
        <v>112.37</v>
      </c>
      <c r="G9254" s="27" t="str">
        <f>VLOOKUP(C9254,W:Y,3,TRUE)</f>
        <v>Jan 20</v>
      </c>
      <c r="H9254" s="27">
        <f t="shared" si="144"/>
        <v>9253</v>
      </c>
      <c r="I9254" s="30" t="str">
        <f>IF(G9254='Check Register'!$E$1,H9254,"")</f>
        <v/>
      </c>
      <c r="J9254" s="16" t="str">
        <f>IFERROR(SMALL($I$2:$I$100001,H9254),"")</f>
        <v/>
      </c>
    </row>
    <row r="9255" spans="1:10" x14ac:dyDescent="0.3">
      <c r="A9255" t="s">
        <v>113</v>
      </c>
      <c r="B9255" t="s">
        <v>12</v>
      </c>
      <c r="C9255" s="7">
        <v>43861</v>
      </c>
      <c r="E9255" s="27">
        <v>381.25</v>
      </c>
      <c r="G9255" s="27" t="str">
        <f>VLOOKUP(C9255,W:Y,3,TRUE)</f>
        <v>Jan 20</v>
      </c>
      <c r="H9255" s="27">
        <f t="shared" si="144"/>
        <v>9254</v>
      </c>
      <c r="I9255" s="30" t="str">
        <f>IF(G9255='Check Register'!$E$1,H9255,"")</f>
        <v/>
      </c>
      <c r="J9255" s="16" t="str">
        <f>IFERROR(SMALL($I$2:$I$100001,H9255),"")</f>
        <v/>
      </c>
    </row>
    <row r="9256" spans="1:10" x14ac:dyDescent="0.3">
      <c r="A9256" t="s">
        <v>116</v>
      </c>
      <c r="B9256" t="s">
        <v>45</v>
      </c>
      <c r="C9256" s="7">
        <v>43861</v>
      </c>
      <c r="E9256" s="27">
        <v>2647.93</v>
      </c>
      <c r="G9256" s="27" t="str">
        <f>VLOOKUP(C9256,W:Y,3,TRUE)</f>
        <v>Jan 20</v>
      </c>
      <c r="H9256" s="27">
        <f t="shared" si="144"/>
        <v>9255</v>
      </c>
      <c r="I9256" s="30" t="str">
        <f>IF(G9256='Check Register'!$E$1,H9256,"")</f>
        <v/>
      </c>
      <c r="J9256" s="16" t="str">
        <f>IFERROR(SMALL($I$2:$I$100001,H9256),"")</f>
        <v/>
      </c>
    </row>
    <row r="9257" spans="1:10" x14ac:dyDescent="0.3">
      <c r="A9257" t="s">
        <v>655</v>
      </c>
      <c r="B9257" t="s">
        <v>6</v>
      </c>
      <c r="C9257" s="7">
        <v>43861</v>
      </c>
      <c r="E9257" s="31">
        <v>281521.15999999997</v>
      </c>
      <c r="G9257" s="27" t="str">
        <f>VLOOKUP(C9257,W:Y,3,TRUE)</f>
        <v>Jan 20</v>
      </c>
      <c r="H9257" s="27">
        <f t="shared" si="144"/>
        <v>9256</v>
      </c>
      <c r="I9257" s="30" t="str">
        <f>IF(G9257='Check Register'!$E$1,H9257,"")</f>
        <v/>
      </c>
      <c r="J9257" s="16" t="str">
        <f>IFERROR(SMALL($I$2:$I$100001,H9257),"")</f>
        <v/>
      </c>
    </row>
    <row r="9258" spans="1:10" x14ac:dyDescent="0.3">
      <c r="A9258" t="s">
        <v>56</v>
      </c>
      <c r="B9258" t="s">
        <v>12</v>
      </c>
      <c r="C9258" s="7">
        <v>43861</v>
      </c>
      <c r="E9258" s="27">
        <v>941.24</v>
      </c>
      <c r="G9258" s="27" t="str">
        <f>VLOOKUP(C9258,W:Y,3,TRUE)</f>
        <v>Jan 20</v>
      </c>
      <c r="H9258" s="27">
        <f t="shared" si="144"/>
        <v>9257</v>
      </c>
      <c r="I9258" s="30" t="str">
        <f>IF(G9258='Check Register'!$E$1,H9258,"")</f>
        <v/>
      </c>
      <c r="J9258" s="16" t="str">
        <f>IFERROR(SMALL($I$2:$I$100001,H9258),"")</f>
        <v/>
      </c>
    </row>
    <row r="9259" spans="1:10" x14ac:dyDescent="0.3">
      <c r="A9259" t="s">
        <v>57</v>
      </c>
      <c r="B9259" t="s">
        <v>127</v>
      </c>
      <c r="C9259" s="7">
        <v>43861</v>
      </c>
      <c r="E9259" s="27">
        <v>63.98</v>
      </c>
      <c r="G9259" s="27" t="str">
        <f>VLOOKUP(C9259,W:Y,3,TRUE)</f>
        <v>Jan 20</v>
      </c>
      <c r="H9259" s="27">
        <f t="shared" si="144"/>
        <v>9258</v>
      </c>
      <c r="I9259" s="30" t="str">
        <f>IF(G9259='Check Register'!$E$1,H9259,"")</f>
        <v/>
      </c>
      <c r="J9259" s="16" t="str">
        <f>IFERROR(SMALL($I$2:$I$100001,H9259),"")</f>
        <v/>
      </c>
    </row>
    <row r="9260" spans="1:10" x14ac:dyDescent="0.3">
      <c r="A9260" t="s">
        <v>57</v>
      </c>
      <c r="B9260" t="s">
        <v>8</v>
      </c>
      <c r="C9260" s="7">
        <v>43861</v>
      </c>
      <c r="E9260" s="27">
        <v>148.94999999999999</v>
      </c>
      <c r="G9260" s="27" t="str">
        <f>VLOOKUP(C9260,W:Y,3,TRUE)</f>
        <v>Jan 20</v>
      </c>
      <c r="H9260" s="27">
        <f t="shared" si="144"/>
        <v>9259</v>
      </c>
      <c r="I9260" s="30" t="str">
        <f>IF(G9260='Check Register'!$E$1,H9260,"")</f>
        <v/>
      </c>
      <c r="J9260" s="16" t="str">
        <f>IFERROR(SMALL($I$2:$I$100001,H9260),"")</f>
        <v/>
      </c>
    </row>
    <row r="9261" spans="1:10" x14ac:dyDescent="0.3">
      <c r="A9261" t="s">
        <v>211</v>
      </c>
      <c r="B9261" t="s">
        <v>212</v>
      </c>
      <c r="C9261" s="7">
        <v>43861</v>
      </c>
      <c r="E9261" s="27">
        <v>250</v>
      </c>
      <c r="G9261" s="27" t="str">
        <f>VLOOKUP(C9261,W:Y,3,TRUE)</f>
        <v>Jan 20</v>
      </c>
      <c r="H9261" s="27">
        <f t="shared" si="144"/>
        <v>9260</v>
      </c>
      <c r="I9261" s="30" t="str">
        <f>IF(G9261='Check Register'!$E$1,H9261,"")</f>
        <v/>
      </c>
      <c r="J9261" s="16" t="str">
        <f>IFERROR(SMALL($I$2:$I$100001,H9261),"")</f>
        <v/>
      </c>
    </row>
    <row r="9262" spans="1:10" x14ac:dyDescent="0.3">
      <c r="A9262" t="s">
        <v>609</v>
      </c>
      <c r="B9262" t="s">
        <v>35</v>
      </c>
      <c r="C9262" s="7">
        <v>43861</v>
      </c>
      <c r="E9262" s="27">
        <v>269.89999999999998</v>
      </c>
      <c r="G9262" s="27" t="str">
        <f>VLOOKUP(C9262,W:Y,3,TRUE)</f>
        <v>Jan 20</v>
      </c>
      <c r="H9262" s="27">
        <f t="shared" si="144"/>
        <v>9261</v>
      </c>
      <c r="I9262" s="30" t="str">
        <f>IF(G9262='Check Register'!$E$1,H9262,"")</f>
        <v/>
      </c>
      <c r="J9262" s="16" t="str">
        <f>IFERROR(SMALL($I$2:$I$100001,H9262),"")</f>
        <v/>
      </c>
    </row>
    <row r="9263" spans="1:10" x14ac:dyDescent="0.3">
      <c r="A9263" t="s">
        <v>213</v>
      </c>
      <c r="B9263" t="s">
        <v>22</v>
      </c>
      <c r="C9263" s="7">
        <v>43861</v>
      </c>
      <c r="E9263" s="27">
        <v>104</v>
      </c>
      <c r="G9263" s="27" t="str">
        <f>VLOOKUP(C9263,W:Y,3,TRUE)</f>
        <v>Jan 20</v>
      </c>
      <c r="H9263" s="27">
        <f t="shared" si="144"/>
        <v>9262</v>
      </c>
      <c r="I9263" s="30" t="str">
        <f>IF(G9263='Check Register'!$E$1,H9263,"")</f>
        <v/>
      </c>
      <c r="J9263" s="16" t="str">
        <f>IFERROR(SMALL($I$2:$I$100001,H9263),"")</f>
        <v/>
      </c>
    </row>
    <row r="9264" spans="1:10" x14ac:dyDescent="0.3">
      <c r="A9264" t="s">
        <v>69</v>
      </c>
      <c r="B9264" t="s">
        <v>70</v>
      </c>
      <c r="C9264" s="7">
        <v>43861</v>
      </c>
      <c r="E9264" s="27">
        <v>8235</v>
      </c>
      <c r="G9264" s="27" t="str">
        <f>VLOOKUP(C9264,W:Y,3,TRUE)</f>
        <v>Jan 20</v>
      </c>
      <c r="H9264" s="27">
        <f t="shared" si="144"/>
        <v>9263</v>
      </c>
      <c r="I9264" s="30" t="str">
        <f>IF(G9264='Check Register'!$E$1,H9264,"")</f>
        <v/>
      </c>
      <c r="J9264" s="16" t="str">
        <f>IFERROR(SMALL($I$2:$I$100001,H9264),"")</f>
        <v/>
      </c>
    </row>
    <row r="9265" spans="1:10" x14ac:dyDescent="0.3">
      <c r="A9265" t="s">
        <v>193</v>
      </c>
      <c r="B9265" t="s">
        <v>18</v>
      </c>
      <c r="C9265" s="7">
        <v>43861</v>
      </c>
      <c r="E9265" s="27">
        <v>42.48</v>
      </c>
      <c r="G9265" s="27" t="str">
        <f>VLOOKUP(C9265,W:Y,3,TRUE)</f>
        <v>Jan 20</v>
      </c>
      <c r="H9265" s="27">
        <f t="shared" si="144"/>
        <v>9264</v>
      </c>
      <c r="I9265" s="30" t="str">
        <f>IF(G9265='Check Register'!$E$1,H9265,"")</f>
        <v/>
      </c>
      <c r="J9265" s="16" t="str">
        <f>IFERROR(SMALL($I$2:$I$100001,H9265),"")</f>
        <v/>
      </c>
    </row>
    <row r="9266" spans="1:10" x14ac:dyDescent="0.3">
      <c r="A9266" t="s">
        <v>556</v>
      </c>
      <c r="B9266" t="s">
        <v>47</v>
      </c>
      <c r="C9266" s="7">
        <v>43861</v>
      </c>
      <c r="E9266" s="27">
        <v>3505.62</v>
      </c>
      <c r="G9266" s="27" t="str">
        <f>VLOOKUP(C9266,W:Y,3,TRUE)</f>
        <v>Jan 20</v>
      </c>
      <c r="H9266" s="27">
        <f t="shared" si="144"/>
        <v>9265</v>
      </c>
      <c r="I9266" s="30" t="str">
        <f>IF(G9266='Check Register'!$E$1,H9266,"")</f>
        <v/>
      </c>
      <c r="J9266" s="16" t="str">
        <f>IFERROR(SMALL($I$2:$I$100001,H9266),"")</f>
        <v/>
      </c>
    </row>
    <row r="9267" spans="1:10" x14ac:dyDescent="0.3">
      <c r="A9267" t="s">
        <v>611</v>
      </c>
      <c r="B9267" t="s">
        <v>171</v>
      </c>
      <c r="C9267" s="7">
        <v>43861</v>
      </c>
      <c r="E9267" s="27">
        <v>5676.82</v>
      </c>
      <c r="G9267" s="27" t="str">
        <f>VLOOKUP(C9267,W:Y,3,TRUE)</f>
        <v>Jan 20</v>
      </c>
      <c r="H9267" s="27">
        <f t="shared" si="144"/>
        <v>9266</v>
      </c>
      <c r="I9267" s="30" t="str">
        <f>IF(G9267='Check Register'!$E$1,H9267,"")</f>
        <v/>
      </c>
      <c r="J9267" s="16" t="str">
        <f>IFERROR(SMALL($I$2:$I$100001,H9267),"")</f>
        <v/>
      </c>
    </row>
    <row r="9268" spans="1:10" x14ac:dyDescent="0.3">
      <c r="A9268" t="s">
        <v>670</v>
      </c>
      <c r="B9268" t="s">
        <v>39</v>
      </c>
      <c r="C9268" s="7">
        <v>43861</v>
      </c>
      <c r="E9268" s="27">
        <v>127.98</v>
      </c>
      <c r="G9268" s="27" t="str">
        <f>VLOOKUP(C9268,W:Y,3,TRUE)</f>
        <v>Jan 20</v>
      </c>
      <c r="H9268" s="27">
        <f t="shared" si="144"/>
        <v>9267</v>
      </c>
      <c r="I9268" s="30" t="str">
        <f>IF(G9268='Check Register'!$E$1,H9268,"")</f>
        <v/>
      </c>
      <c r="J9268" s="16" t="str">
        <f>IFERROR(SMALL($I$2:$I$100001,H9268),"")</f>
        <v/>
      </c>
    </row>
    <row r="9269" spans="1:10" x14ac:dyDescent="0.3">
      <c r="A9269" t="s">
        <v>536</v>
      </c>
      <c r="B9269" t="s">
        <v>11</v>
      </c>
      <c r="C9269" s="7">
        <v>43861</v>
      </c>
      <c r="E9269" s="27">
        <v>681.57</v>
      </c>
      <c r="G9269" s="27" t="str">
        <f>VLOOKUP(C9269,W:Y,3,TRUE)</f>
        <v>Jan 20</v>
      </c>
      <c r="H9269" s="27">
        <f t="shared" si="144"/>
        <v>9268</v>
      </c>
      <c r="I9269" s="30" t="str">
        <f>IF(G9269='Check Register'!$E$1,H9269,"")</f>
        <v/>
      </c>
      <c r="J9269" s="16" t="str">
        <f>IFERROR(SMALL($I$2:$I$100001,H9269),"")</f>
        <v/>
      </c>
    </row>
    <row r="9270" spans="1:10" x14ac:dyDescent="0.3">
      <c r="A9270" t="s">
        <v>536</v>
      </c>
      <c r="B9270" t="s">
        <v>127</v>
      </c>
      <c r="C9270" s="7">
        <v>43861</v>
      </c>
      <c r="E9270" s="27">
        <v>218.66</v>
      </c>
      <c r="G9270" s="27" t="str">
        <f>VLOOKUP(C9270,W:Y,3,TRUE)</f>
        <v>Jan 20</v>
      </c>
      <c r="H9270" s="27">
        <f t="shared" si="144"/>
        <v>9269</v>
      </c>
      <c r="I9270" s="30" t="str">
        <f>IF(G9270='Check Register'!$E$1,H9270,"")</f>
        <v/>
      </c>
      <c r="J9270" s="16" t="str">
        <f>IFERROR(SMALL($I$2:$I$100001,H9270),"")</f>
        <v/>
      </c>
    </row>
    <row r="9271" spans="1:10" x14ac:dyDescent="0.3">
      <c r="A9271" t="s">
        <v>776</v>
      </c>
      <c r="B9271" t="s">
        <v>14</v>
      </c>
      <c r="C9271" s="7">
        <v>43865</v>
      </c>
      <c r="E9271" s="27">
        <v>730.2</v>
      </c>
      <c r="G9271" s="27" t="str">
        <f>VLOOKUP(C9271,W:Y,3,TRUE)</f>
        <v>Feb 20</v>
      </c>
      <c r="H9271" s="27">
        <f t="shared" si="144"/>
        <v>9270</v>
      </c>
      <c r="I9271" s="30" t="str">
        <f>IF(G9271='Check Register'!$E$1,H9271,"")</f>
        <v/>
      </c>
      <c r="J9271" s="16" t="str">
        <f>IFERROR(SMALL($I$2:$I$100001,H9271),"")</f>
        <v/>
      </c>
    </row>
    <row r="9272" spans="1:10" x14ac:dyDescent="0.3">
      <c r="A9272" t="s">
        <v>777</v>
      </c>
      <c r="B9272" t="s">
        <v>127</v>
      </c>
      <c r="C9272" s="7">
        <v>43868</v>
      </c>
      <c r="E9272" s="27">
        <v>1898.67</v>
      </c>
      <c r="G9272" s="27" t="str">
        <f>VLOOKUP(C9272,W:Y,3,TRUE)</f>
        <v>Feb 20</v>
      </c>
      <c r="H9272" s="27">
        <f t="shared" si="144"/>
        <v>9271</v>
      </c>
      <c r="I9272" s="30" t="str">
        <f>IF(G9272='Check Register'!$E$1,H9272,"")</f>
        <v/>
      </c>
      <c r="J9272" s="16" t="str">
        <f>IFERROR(SMALL($I$2:$I$100001,H9272),"")</f>
        <v/>
      </c>
    </row>
    <row r="9273" spans="1:10" x14ac:dyDescent="0.3">
      <c r="A9273" t="s">
        <v>777</v>
      </c>
      <c r="B9273" t="s">
        <v>8</v>
      </c>
      <c r="C9273" s="7">
        <v>43868</v>
      </c>
      <c r="E9273" s="27">
        <v>5390.3</v>
      </c>
      <c r="G9273" s="27" t="str">
        <f>VLOOKUP(C9273,W:Y,3,TRUE)</f>
        <v>Feb 20</v>
      </c>
      <c r="H9273" s="27">
        <f t="shared" si="144"/>
        <v>9272</v>
      </c>
      <c r="I9273" s="30" t="str">
        <f>IF(G9273='Check Register'!$E$1,H9273,"")</f>
        <v/>
      </c>
      <c r="J9273" s="16" t="str">
        <f>IFERROR(SMALL($I$2:$I$100001,H9273),"")</f>
        <v/>
      </c>
    </row>
    <row r="9274" spans="1:10" x14ac:dyDescent="0.3">
      <c r="A9274" t="s">
        <v>778</v>
      </c>
      <c r="B9274" t="s">
        <v>28</v>
      </c>
      <c r="C9274" s="7">
        <v>43868</v>
      </c>
      <c r="E9274" s="27">
        <v>337800</v>
      </c>
      <c r="G9274" s="27" t="str">
        <f>VLOOKUP(C9274,W:Y,3,TRUE)</f>
        <v>Feb 20</v>
      </c>
      <c r="H9274" s="27">
        <f t="shared" si="144"/>
        <v>9273</v>
      </c>
      <c r="I9274" s="30" t="str">
        <f>IF(G9274='Check Register'!$E$1,H9274,"")</f>
        <v/>
      </c>
      <c r="J9274" s="16" t="str">
        <f>IFERROR(SMALL($I$2:$I$100001,H9274),"")</f>
        <v/>
      </c>
    </row>
    <row r="9275" spans="1:10" x14ac:dyDescent="0.3">
      <c r="A9275" t="s">
        <v>778</v>
      </c>
      <c r="B9275" t="s">
        <v>50</v>
      </c>
      <c r="C9275" s="7">
        <v>43868</v>
      </c>
      <c r="E9275" s="27">
        <v>-16890</v>
      </c>
      <c r="G9275" s="27" t="str">
        <f>VLOOKUP(C9275,W:Y,3,TRUE)</f>
        <v>Feb 20</v>
      </c>
      <c r="H9275" s="27">
        <f t="shared" si="144"/>
        <v>9274</v>
      </c>
      <c r="I9275" s="30" t="str">
        <f>IF(G9275='Check Register'!$E$1,H9275,"")</f>
        <v/>
      </c>
      <c r="J9275" s="16" t="str">
        <f>IFERROR(SMALL($I$2:$I$100001,H9275),"")</f>
        <v/>
      </c>
    </row>
    <row r="9276" spans="1:10" x14ac:dyDescent="0.3">
      <c r="A9276" t="s">
        <v>779</v>
      </c>
      <c r="B9276" t="s">
        <v>14</v>
      </c>
      <c r="C9276" s="7">
        <v>43868</v>
      </c>
      <c r="E9276" s="27">
        <v>975</v>
      </c>
      <c r="G9276" s="27" t="str">
        <f>VLOOKUP(C9276,W:Y,3,TRUE)</f>
        <v>Feb 20</v>
      </c>
      <c r="H9276" s="27">
        <f t="shared" si="144"/>
        <v>9275</v>
      </c>
      <c r="I9276" s="30" t="str">
        <f>IF(G9276='Check Register'!$E$1,H9276,"")</f>
        <v/>
      </c>
      <c r="J9276" s="16" t="str">
        <f>IFERROR(SMALL($I$2:$I$100001,H9276),"")</f>
        <v/>
      </c>
    </row>
    <row r="9277" spans="1:10" x14ac:dyDescent="0.3">
      <c r="A9277" t="s">
        <v>780</v>
      </c>
      <c r="B9277" t="s">
        <v>18</v>
      </c>
      <c r="C9277" s="7">
        <v>43868</v>
      </c>
      <c r="E9277" s="27">
        <v>3497.2500000000005</v>
      </c>
      <c r="G9277" s="27" t="str">
        <f>VLOOKUP(C9277,W:Y,3,TRUE)</f>
        <v>Feb 20</v>
      </c>
      <c r="H9277" s="27">
        <f t="shared" si="144"/>
        <v>9276</v>
      </c>
      <c r="I9277" s="30" t="str">
        <f>IF(G9277='Check Register'!$E$1,H9277,"")</f>
        <v/>
      </c>
      <c r="J9277" s="16" t="str">
        <f>IFERROR(SMALL($I$2:$I$100001,H9277),"")</f>
        <v/>
      </c>
    </row>
    <row r="9278" spans="1:10" x14ac:dyDescent="0.3">
      <c r="A9278" t="s">
        <v>781</v>
      </c>
      <c r="B9278" t="s">
        <v>14</v>
      </c>
      <c r="C9278" s="7">
        <v>43868</v>
      </c>
      <c r="E9278" s="27">
        <v>775</v>
      </c>
      <c r="G9278" s="27" t="str">
        <f>VLOOKUP(C9278,W:Y,3,TRUE)</f>
        <v>Feb 20</v>
      </c>
      <c r="H9278" s="27">
        <f t="shared" si="144"/>
        <v>9277</v>
      </c>
      <c r="I9278" s="30" t="str">
        <f>IF(G9278='Check Register'!$E$1,H9278,"")</f>
        <v/>
      </c>
      <c r="J9278" s="16" t="str">
        <f>IFERROR(SMALL($I$2:$I$100001,H9278),"")</f>
        <v/>
      </c>
    </row>
    <row r="9279" spans="1:10" x14ac:dyDescent="0.3">
      <c r="A9279" t="s">
        <v>782</v>
      </c>
      <c r="B9279" t="s">
        <v>18</v>
      </c>
      <c r="C9279" s="7">
        <v>43868</v>
      </c>
      <c r="E9279" s="27">
        <v>3184.4300000000003</v>
      </c>
      <c r="G9279" s="27" t="str">
        <f>VLOOKUP(C9279,W:Y,3,TRUE)</f>
        <v>Feb 20</v>
      </c>
      <c r="H9279" s="27">
        <f t="shared" si="144"/>
        <v>9278</v>
      </c>
      <c r="I9279" s="30" t="str">
        <f>IF(G9279='Check Register'!$E$1,H9279,"")</f>
        <v/>
      </c>
      <c r="J9279" s="16" t="str">
        <f>IFERROR(SMALL($I$2:$I$100001,H9279),"")</f>
        <v/>
      </c>
    </row>
    <row r="9280" spans="1:10" x14ac:dyDescent="0.3">
      <c r="A9280" t="s">
        <v>783</v>
      </c>
      <c r="B9280" t="s">
        <v>18</v>
      </c>
      <c r="C9280" s="7">
        <v>43868</v>
      </c>
      <c r="E9280" s="27">
        <v>1349.79</v>
      </c>
      <c r="G9280" s="27" t="str">
        <f>VLOOKUP(C9280,W:Y,3,TRUE)</f>
        <v>Feb 20</v>
      </c>
      <c r="H9280" s="27">
        <f t="shared" si="144"/>
        <v>9279</v>
      </c>
      <c r="I9280" s="30" t="str">
        <f>IF(G9280='Check Register'!$E$1,H9280,"")</f>
        <v/>
      </c>
      <c r="J9280" s="16" t="str">
        <f>IFERROR(SMALL($I$2:$I$100001,H9280),"")</f>
        <v/>
      </c>
    </row>
    <row r="9281" spans="1:10" x14ac:dyDescent="0.3">
      <c r="A9281" t="s">
        <v>784</v>
      </c>
      <c r="B9281" t="s">
        <v>20</v>
      </c>
      <c r="C9281" s="7">
        <v>43868</v>
      </c>
      <c r="E9281" s="27">
        <v>1299.81</v>
      </c>
      <c r="G9281" s="27" t="str">
        <f>VLOOKUP(C9281,W:Y,3,TRUE)</f>
        <v>Feb 20</v>
      </c>
      <c r="H9281" s="27">
        <f t="shared" si="144"/>
        <v>9280</v>
      </c>
      <c r="I9281" s="30" t="str">
        <f>IF(G9281='Check Register'!$E$1,H9281,"")</f>
        <v/>
      </c>
      <c r="J9281" s="16" t="str">
        <f>IFERROR(SMALL($I$2:$I$100001,H9281),"")</f>
        <v/>
      </c>
    </row>
    <row r="9282" spans="1:10" x14ac:dyDescent="0.3">
      <c r="A9282" t="s">
        <v>785</v>
      </c>
      <c r="B9282" t="s">
        <v>22</v>
      </c>
      <c r="C9282" s="7">
        <v>43868</v>
      </c>
      <c r="E9282" s="27">
        <v>875</v>
      </c>
      <c r="G9282" s="27" t="str">
        <f>VLOOKUP(C9282,W:Y,3,TRUE)</f>
        <v>Feb 20</v>
      </c>
      <c r="H9282" s="27">
        <f t="shared" si="144"/>
        <v>9281</v>
      </c>
      <c r="I9282" s="30" t="str">
        <f>IF(G9282='Check Register'!$E$1,H9282,"")</f>
        <v/>
      </c>
      <c r="J9282" s="16" t="str">
        <f>IFERROR(SMALL($I$2:$I$100001,H9282),"")</f>
        <v/>
      </c>
    </row>
    <row r="9283" spans="1:10" x14ac:dyDescent="0.3">
      <c r="A9283" t="s">
        <v>786</v>
      </c>
      <c r="B9283" t="s">
        <v>45</v>
      </c>
      <c r="C9283" s="7">
        <v>43868</v>
      </c>
      <c r="E9283" s="27">
        <v>1084.8</v>
      </c>
      <c r="G9283" s="27" t="str">
        <f>VLOOKUP(C9283,W:Y,3,TRUE)</f>
        <v>Feb 20</v>
      </c>
      <c r="H9283" s="27">
        <f t="shared" ref="H9283:H9346" si="145">1+H9282</f>
        <v>9282</v>
      </c>
      <c r="I9283" s="30" t="str">
        <f>IF(G9283='Check Register'!$E$1,H9283,"")</f>
        <v/>
      </c>
      <c r="J9283" s="16" t="str">
        <f>IFERROR(SMALL($I$2:$I$100001,H9283),"")</f>
        <v/>
      </c>
    </row>
    <row r="9284" spans="1:10" x14ac:dyDescent="0.3">
      <c r="A9284" t="s">
        <v>787</v>
      </c>
      <c r="B9284" t="s">
        <v>20</v>
      </c>
      <c r="C9284" s="7">
        <v>43868</v>
      </c>
      <c r="E9284" s="27">
        <v>4703.53</v>
      </c>
      <c r="G9284" s="27" t="str">
        <f>VLOOKUP(C9284,W:Y,3,TRUE)</f>
        <v>Feb 20</v>
      </c>
      <c r="H9284" s="27">
        <f t="shared" si="145"/>
        <v>9283</v>
      </c>
      <c r="I9284" s="30" t="str">
        <f>IF(G9284='Check Register'!$E$1,H9284,"")</f>
        <v/>
      </c>
      <c r="J9284" s="16" t="str">
        <f>IFERROR(SMALL($I$2:$I$100001,H9284),"")</f>
        <v/>
      </c>
    </row>
    <row r="9285" spans="1:10" x14ac:dyDescent="0.3">
      <c r="A9285" t="s">
        <v>788</v>
      </c>
      <c r="B9285" t="s">
        <v>180</v>
      </c>
      <c r="C9285" s="7">
        <v>43868</v>
      </c>
      <c r="E9285" s="27">
        <v>453.25</v>
      </c>
      <c r="G9285" s="27" t="str">
        <f>VLOOKUP(C9285,W:Y,3,TRUE)</f>
        <v>Feb 20</v>
      </c>
      <c r="H9285" s="27">
        <f t="shared" si="145"/>
        <v>9284</v>
      </c>
      <c r="I9285" s="30" t="str">
        <f>IF(G9285='Check Register'!$E$1,H9285,"")</f>
        <v/>
      </c>
      <c r="J9285" s="16" t="str">
        <f>IFERROR(SMALL($I$2:$I$100001,H9285),"")</f>
        <v/>
      </c>
    </row>
    <row r="9286" spans="1:10" x14ac:dyDescent="0.3">
      <c r="A9286" t="s">
        <v>789</v>
      </c>
      <c r="B9286" t="s">
        <v>39</v>
      </c>
      <c r="C9286" s="7">
        <v>43868</v>
      </c>
      <c r="E9286" s="27">
        <v>8468.9599999999991</v>
      </c>
      <c r="G9286" s="27" t="str">
        <f>VLOOKUP(C9286,W:Y,3,TRUE)</f>
        <v>Feb 20</v>
      </c>
      <c r="H9286" s="27">
        <f t="shared" si="145"/>
        <v>9285</v>
      </c>
      <c r="I9286" s="30" t="str">
        <f>IF(G9286='Check Register'!$E$1,H9286,"")</f>
        <v/>
      </c>
      <c r="J9286" s="16" t="str">
        <f>IFERROR(SMALL($I$2:$I$100001,H9286),"")</f>
        <v/>
      </c>
    </row>
    <row r="9287" spans="1:10" x14ac:dyDescent="0.3">
      <c r="A9287" t="s">
        <v>790</v>
      </c>
      <c r="B9287" t="s">
        <v>43</v>
      </c>
      <c r="C9287" s="7">
        <v>43868</v>
      </c>
      <c r="E9287" s="27">
        <v>300</v>
      </c>
      <c r="G9287" s="27" t="str">
        <f>VLOOKUP(C9287,W:Y,3,TRUE)</f>
        <v>Feb 20</v>
      </c>
      <c r="H9287" s="27">
        <f t="shared" si="145"/>
        <v>9286</v>
      </c>
      <c r="I9287" s="30" t="str">
        <f>IF(G9287='Check Register'!$E$1,H9287,"")</f>
        <v/>
      </c>
      <c r="J9287" s="16" t="str">
        <f>IFERROR(SMALL($I$2:$I$100001,H9287),"")</f>
        <v/>
      </c>
    </row>
    <row r="9288" spans="1:10" x14ac:dyDescent="0.3">
      <c r="A9288" t="s">
        <v>791</v>
      </c>
      <c r="B9288" t="s">
        <v>18</v>
      </c>
      <c r="C9288" s="7">
        <v>43868</v>
      </c>
      <c r="E9288" s="27">
        <v>408.03999999999996</v>
      </c>
      <c r="G9288" s="27" t="str">
        <f>VLOOKUP(C9288,W:Y,3,TRUE)</f>
        <v>Feb 20</v>
      </c>
      <c r="H9288" s="27">
        <f t="shared" si="145"/>
        <v>9287</v>
      </c>
      <c r="I9288" s="30" t="str">
        <f>IF(G9288='Check Register'!$E$1,H9288,"")</f>
        <v/>
      </c>
      <c r="J9288" s="16" t="str">
        <f>IFERROR(SMALL($I$2:$I$100001,H9288),"")</f>
        <v/>
      </c>
    </row>
    <row r="9289" spans="1:10" x14ac:dyDescent="0.3">
      <c r="A9289" t="s">
        <v>792</v>
      </c>
      <c r="B9289" t="s">
        <v>28</v>
      </c>
      <c r="C9289" s="7">
        <v>43868</v>
      </c>
      <c r="E9289" s="27">
        <v>9500</v>
      </c>
      <c r="G9289" s="27" t="str">
        <f>VLOOKUP(C9289,W:Y,3,TRUE)</f>
        <v>Feb 20</v>
      </c>
      <c r="H9289" s="27">
        <f t="shared" si="145"/>
        <v>9288</v>
      </c>
      <c r="I9289" s="30" t="str">
        <f>IF(G9289='Check Register'!$E$1,H9289,"")</f>
        <v/>
      </c>
      <c r="J9289" s="16" t="str">
        <f>IFERROR(SMALL($I$2:$I$100001,H9289),"")</f>
        <v/>
      </c>
    </row>
    <row r="9290" spans="1:10" x14ac:dyDescent="0.3">
      <c r="A9290" t="s">
        <v>793</v>
      </c>
      <c r="B9290" t="s">
        <v>118</v>
      </c>
      <c r="C9290" s="7">
        <v>43868</v>
      </c>
      <c r="E9290" s="27">
        <v>1861.56</v>
      </c>
      <c r="G9290" s="27" t="str">
        <f>VLOOKUP(C9290,W:Y,3,TRUE)</f>
        <v>Feb 20</v>
      </c>
      <c r="H9290" s="27">
        <f t="shared" si="145"/>
        <v>9289</v>
      </c>
      <c r="I9290" s="30" t="str">
        <f>IF(G9290='Check Register'!$E$1,H9290,"")</f>
        <v/>
      </c>
      <c r="J9290" s="16" t="str">
        <f>IFERROR(SMALL($I$2:$I$100001,H9290),"")</f>
        <v/>
      </c>
    </row>
    <row r="9291" spans="1:10" x14ac:dyDescent="0.3">
      <c r="A9291" t="s">
        <v>794</v>
      </c>
      <c r="B9291" t="s">
        <v>67</v>
      </c>
      <c r="C9291" s="7">
        <v>43868</v>
      </c>
      <c r="E9291" s="27">
        <v>476.2</v>
      </c>
      <c r="G9291" s="27" t="str">
        <f>VLOOKUP(C9291,W:Y,3,TRUE)</f>
        <v>Feb 20</v>
      </c>
      <c r="H9291" s="27">
        <f t="shared" si="145"/>
        <v>9290</v>
      </c>
      <c r="I9291" s="30" t="str">
        <f>IF(G9291='Check Register'!$E$1,H9291,"")</f>
        <v/>
      </c>
      <c r="J9291" s="16" t="str">
        <f>IFERROR(SMALL($I$2:$I$100001,H9291),"")</f>
        <v/>
      </c>
    </row>
    <row r="9292" spans="1:10" x14ac:dyDescent="0.3">
      <c r="A9292" t="s">
        <v>795</v>
      </c>
      <c r="B9292" t="s">
        <v>89</v>
      </c>
      <c r="C9292" s="7">
        <v>43868</v>
      </c>
      <c r="E9292" s="27">
        <v>547.92000000000007</v>
      </c>
      <c r="G9292" s="27" t="str">
        <f>VLOOKUP(C9292,W:Y,3,TRUE)</f>
        <v>Feb 20</v>
      </c>
      <c r="H9292" s="27">
        <f t="shared" si="145"/>
        <v>9291</v>
      </c>
      <c r="I9292" s="30" t="str">
        <f>IF(G9292='Check Register'!$E$1,H9292,"")</f>
        <v/>
      </c>
      <c r="J9292" s="16" t="str">
        <f>IFERROR(SMALL($I$2:$I$100001,H9292),"")</f>
        <v/>
      </c>
    </row>
    <row r="9293" spans="1:10" x14ac:dyDescent="0.3">
      <c r="A9293" t="s">
        <v>796</v>
      </c>
      <c r="B9293" t="s">
        <v>102</v>
      </c>
      <c r="C9293" s="7">
        <v>43868</v>
      </c>
      <c r="E9293" s="27">
        <v>2839.8</v>
      </c>
      <c r="G9293" s="27" t="str">
        <f>VLOOKUP(C9293,W:Y,3,TRUE)</f>
        <v>Feb 20</v>
      </c>
      <c r="H9293" s="27">
        <f t="shared" si="145"/>
        <v>9292</v>
      </c>
      <c r="I9293" s="30" t="str">
        <f>IF(G9293='Check Register'!$E$1,H9293,"")</f>
        <v/>
      </c>
      <c r="J9293" s="16" t="str">
        <f>IFERROR(SMALL($I$2:$I$100001,H9293),"")</f>
        <v/>
      </c>
    </row>
    <row r="9294" spans="1:10" x14ac:dyDescent="0.3">
      <c r="A9294" t="s">
        <v>797</v>
      </c>
      <c r="B9294" t="s">
        <v>14</v>
      </c>
      <c r="C9294" s="7">
        <v>43868</v>
      </c>
      <c r="E9294" s="27">
        <v>1540</v>
      </c>
      <c r="G9294" s="27" t="str">
        <f>VLOOKUP(C9294,W:Y,3,TRUE)</f>
        <v>Feb 20</v>
      </c>
      <c r="H9294" s="27">
        <f t="shared" si="145"/>
        <v>9293</v>
      </c>
      <c r="I9294" s="30" t="str">
        <f>IF(G9294='Check Register'!$E$1,H9294,"")</f>
        <v/>
      </c>
      <c r="J9294" s="16" t="str">
        <f>IFERROR(SMALL($I$2:$I$100001,H9294),"")</f>
        <v/>
      </c>
    </row>
    <row r="9295" spans="1:10" x14ac:dyDescent="0.3">
      <c r="A9295" t="s">
        <v>798</v>
      </c>
      <c r="B9295" t="s">
        <v>22</v>
      </c>
      <c r="C9295" s="7">
        <v>43868</v>
      </c>
      <c r="E9295" s="27">
        <v>70</v>
      </c>
      <c r="G9295" s="27" t="str">
        <f>VLOOKUP(C9295,W:Y,3,TRUE)</f>
        <v>Feb 20</v>
      </c>
      <c r="H9295" s="27">
        <f t="shared" si="145"/>
        <v>9294</v>
      </c>
      <c r="I9295" s="30" t="str">
        <f>IF(G9295='Check Register'!$E$1,H9295,"")</f>
        <v/>
      </c>
      <c r="J9295" s="16" t="str">
        <f>IFERROR(SMALL($I$2:$I$100001,H9295),"")</f>
        <v/>
      </c>
    </row>
    <row r="9296" spans="1:10" x14ac:dyDescent="0.3">
      <c r="A9296" t="s">
        <v>799</v>
      </c>
      <c r="B9296" t="s">
        <v>45</v>
      </c>
      <c r="C9296" s="7">
        <v>43868</v>
      </c>
      <c r="E9296" s="27">
        <v>1900</v>
      </c>
      <c r="G9296" s="27" t="str">
        <f>VLOOKUP(C9296,W:Y,3,TRUE)</f>
        <v>Feb 20</v>
      </c>
      <c r="H9296" s="27">
        <f t="shared" si="145"/>
        <v>9295</v>
      </c>
      <c r="I9296" s="30" t="str">
        <f>IF(G9296='Check Register'!$E$1,H9296,"")</f>
        <v/>
      </c>
      <c r="J9296" s="16" t="str">
        <f>IFERROR(SMALL($I$2:$I$100001,H9296),"")</f>
        <v/>
      </c>
    </row>
    <row r="9297" spans="1:10" x14ac:dyDescent="0.3">
      <c r="A9297" t="s">
        <v>661</v>
      </c>
      <c r="B9297" t="s">
        <v>6</v>
      </c>
      <c r="C9297" s="7">
        <v>43868</v>
      </c>
      <c r="E9297" s="27">
        <v>71.84</v>
      </c>
      <c r="G9297" s="27" t="str">
        <f>VLOOKUP(C9297,W:Y,3,TRUE)</f>
        <v>Feb 20</v>
      </c>
      <c r="H9297" s="27">
        <f t="shared" si="145"/>
        <v>9296</v>
      </c>
      <c r="I9297" s="30" t="str">
        <f>IF(G9297='Check Register'!$E$1,H9297,"")</f>
        <v/>
      </c>
      <c r="J9297" s="16" t="str">
        <f>IFERROR(SMALL($I$2:$I$100001,H9297),"")</f>
        <v/>
      </c>
    </row>
    <row r="9298" spans="1:10" x14ac:dyDescent="0.3">
      <c r="A9298" t="s">
        <v>800</v>
      </c>
      <c r="B9298" t="s">
        <v>12</v>
      </c>
      <c r="C9298" s="7">
        <v>43868</v>
      </c>
      <c r="E9298" s="27">
        <v>229.09</v>
      </c>
      <c r="G9298" s="27" t="str">
        <f>VLOOKUP(C9298,W:Y,3,TRUE)</f>
        <v>Feb 20</v>
      </c>
      <c r="H9298" s="27">
        <f t="shared" si="145"/>
        <v>9297</v>
      </c>
      <c r="I9298" s="30" t="str">
        <f>IF(G9298='Check Register'!$E$1,H9298,"")</f>
        <v/>
      </c>
      <c r="J9298" s="16" t="str">
        <f>IFERROR(SMALL($I$2:$I$100001,H9298),"")</f>
        <v/>
      </c>
    </row>
    <row r="9299" spans="1:10" x14ac:dyDescent="0.3">
      <c r="A9299" t="s">
        <v>801</v>
      </c>
      <c r="B9299" t="s">
        <v>39</v>
      </c>
      <c r="C9299" s="7">
        <v>43868</v>
      </c>
      <c r="E9299" s="27">
        <v>6696.45</v>
      </c>
      <c r="G9299" s="27" t="str">
        <f>VLOOKUP(C9299,W:Y,3,TRUE)</f>
        <v>Feb 20</v>
      </c>
      <c r="H9299" s="27">
        <f t="shared" si="145"/>
        <v>9298</v>
      </c>
      <c r="I9299" s="30" t="str">
        <f>IF(G9299='Check Register'!$E$1,H9299,"")</f>
        <v/>
      </c>
      <c r="J9299" s="16" t="str">
        <f>IFERROR(SMALL($I$2:$I$100001,H9299),"")</f>
        <v/>
      </c>
    </row>
    <row r="9300" spans="1:10" x14ac:dyDescent="0.3">
      <c r="A9300" t="s">
        <v>802</v>
      </c>
      <c r="B9300" t="s">
        <v>22</v>
      </c>
      <c r="C9300" s="7">
        <v>43868</v>
      </c>
      <c r="E9300" s="27">
        <v>352.5</v>
      </c>
      <c r="G9300" s="27" t="str">
        <f>VLOOKUP(C9300,W:Y,3,TRUE)</f>
        <v>Feb 20</v>
      </c>
      <c r="H9300" s="27">
        <f t="shared" si="145"/>
        <v>9299</v>
      </c>
      <c r="I9300" s="30" t="str">
        <f>IF(G9300='Check Register'!$E$1,H9300,"")</f>
        <v/>
      </c>
      <c r="J9300" s="16" t="str">
        <f>IFERROR(SMALL($I$2:$I$100001,H9300),"")</f>
        <v/>
      </c>
    </row>
    <row r="9301" spans="1:10" x14ac:dyDescent="0.3">
      <c r="A9301" t="s">
        <v>803</v>
      </c>
      <c r="B9301" t="s">
        <v>73</v>
      </c>
      <c r="C9301" s="7">
        <v>43868</v>
      </c>
      <c r="E9301" s="27">
        <v>31161.95</v>
      </c>
      <c r="G9301" s="27" t="str">
        <f>VLOOKUP(C9301,W:Y,3,TRUE)</f>
        <v>Feb 20</v>
      </c>
      <c r="H9301" s="27">
        <f t="shared" si="145"/>
        <v>9300</v>
      </c>
      <c r="I9301" s="30" t="str">
        <f>IF(G9301='Check Register'!$E$1,H9301,"")</f>
        <v/>
      </c>
      <c r="J9301" s="16" t="str">
        <f>IFERROR(SMALL($I$2:$I$100001,H9301),"")</f>
        <v/>
      </c>
    </row>
    <row r="9302" spans="1:10" x14ac:dyDescent="0.3">
      <c r="A9302" t="s">
        <v>804</v>
      </c>
      <c r="B9302" t="s">
        <v>43</v>
      </c>
      <c r="C9302" s="7">
        <v>43868</v>
      </c>
      <c r="E9302" s="27">
        <v>500</v>
      </c>
      <c r="G9302" s="27" t="str">
        <f>VLOOKUP(C9302,W:Y,3,TRUE)</f>
        <v>Feb 20</v>
      </c>
      <c r="H9302" s="27">
        <f t="shared" si="145"/>
        <v>9301</v>
      </c>
      <c r="I9302" s="30" t="str">
        <f>IF(G9302='Check Register'!$E$1,H9302,"")</f>
        <v/>
      </c>
      <c r="J9302" s="16" t="str">
        <f>IFERROR(SMALL($I$2:$I$100001,H9302),"")</f>
        <v/>
      </c>
    </row>
    <row r="9303" spans="1:10" x14ac:dyDescent="0.3">
      <c r="A9303" t="s">
        <v>805</v>
      </c>
      <c r="B9303" t="s">
        <v>11</v>
      </c>
      <c r="C9303" s="7">
        <v>43868</v>
      </c>
      <c r="E9303" s="27">
        <v>2424.06</v>
      </c>
      <c r="G9303" s="27" t="str">
        <f>VLOOKUP(C9303,W:Y,3,TRUE)</f>
        <v>Feb 20</v>
      </c>
      <c r="H9303" s="27">
        <f t="shared" si="145"/>
        <v>9302</v>
      </c>
      <c r="I9303" s="30" t="str">
        <f>IF(G9303='Check Register'!$E$1,H9303,"")</f>
        <v/>
      </c>
      <c r="J9303" s="16" t="str">
        <f>IFERROR(SMALL($I$2:$I$100001,H9303),"")</f>
        <v/>
      </c>
    </row>
    <row r="9304" spans="1:10" x14ac:dyDescent="0.3">
      <c r="A9304" t="s">
        <v>805</v>
      </c>
      <c r="B9304" t="s">
        <v>127</v>
      </c>
      <c r="C9304" s="7">
        <v>43868</v>
      </c>
      <c r="E9304" s="27">
        <v>437.32</v>
      </c>
      <c r="G9304" s="27" t="str">
        <f>VLOOKUP(C9304,W:Y,3,TRUE)</f>
        <v>Feb 20</v>
      </c>
      <c r="H9304" s="27">
        <f t="shared" si="145"/>
        <v>9303</v>
      </c>
      <c r="I9304" s="30" t="str">
        <f>IF(G9304='Check Register'!$E$1,H9304,"")</f>
        <v/>
      </c>
      <c r="J9304" s="16" t="str">
        <f>IFERROR(SMALL($I$2:$I$100001,H9304),"")</f>
        <v/>
      </c>
    </row>
    <row r="9305" spans="1:10" x14ac:dyDescent="0.3">
      <c r="A9305" t="s">
        <v>806</v>
      </c>
      <c r="B9305" t="s">
        <v>89</v>
      </c>
      <c r="C9305" s="7">
        <v>43868</v>
      </c>
      <c r="E9305" s="27">
        <v>700</v>
      </c>
      <c r="G9305" s="27" t="str">
        <f>VLOOKUP(C9305,W:Y,3,TRUE)</f>
        <v>Feb 20</v>
      </c>
      <c r="H9305" s="27">
        <f t="shared" si="145"/>
        <v>9304</v>
      </c>
      <c r="I9305" s="30" t="str">
        <f>IF(G9305='Check Register'!$E$1,H9305,"")</f>
        <v/>
      </c>
      <c r="J9305" s="16" t="str">
        <f>IFERROR(SMALL($I$2:$I$100001,H9305),"")</f>
        <v/>
      </c>
    </row>
    <row r="9306" spans="1:10" x14ac:dyDescent="0.3">
      <c r="A9306" t="s">
        <v>807</v>
      </c>
      <c r="B9306" t="s">
        <v>285</v>
      </c>
      <c r="C9306" s="7">
        <v>43868</v>
      </c>
      <c r="E9306" s="27">
        <v>515</v>
      </c>
      <c r="G9306" s="27" t="str">
        <f>VLOOKUP(C9306,W:Y,3,TRUE)</f>
        <v>Feb 20</v>
      </c>
      <c r="H9306" s="27">
        <f t="shared" si="145"/>
        <v>9305</v>
      </c>
      <c r="I9306" s="30" t="str">
        <f>IF(G9306='Check Register'!$E$1,H9306,"")</f>
        <v/>
      </c>
      <c r="J9306" s="16" t="str">
        <f>IFERROR(SMALL($I$2:$I$100001,H9306),"")</f>
        <v/>
      </c>
    </row>
    <row r="9307" spans="1:10" x14ac:dyDescent="0.3">
      <c r="A9307" t="s">
        <v>808</v>
      </c>
      <c r="B9307" t="s">
        <v>8</v>
      </c>
      <c r="C9307" s="7">
        <v>43875</v>
      </c>
      <c r="E9307" s="27">
        <v>803.53</v>
      </c>
      <c r="G9307" s="27" t="str">
        <f>VLOOKUP(C9307,W:Y,3,TRUE)</f>
        <v>Feb 20</v>
      </c>
      <c r="H9307" s="27">
        <f t="shared" si="145"/>
        <v>9306</v>
      </c>
      <c r="I9307" s="30" t="str">
        <f>IF(G9307='Check Register'!$E$1,H9307,"")</f>
        <v/>
      </c>
      <c r="J9307" s="16" t="str">
        <f>IFERROR(SMALL($I$2:$I$100001,H9307),"")</f>
        <v/>
      </c>
    </row>
    <row r="9308" spans="1:10" x14ac:dyDescent="0.3">
      <c r="A9308" t="s">
        <v>809</v>
      </c>
      <c r="B9308" t="s">
        <v>43</v>
      </c>
      <c r="C9308" s="7">
        <v>43875</v>
      </c>
      <c r="E9308" s="27">
        <v>9704</v>
      </c>
      <c r="G9308" s="27" t="str">
        <f>VLOOKUP(C9308,W:Y,3,TRUE)</f>
        <v>Feb 20</v>
      </c>
      <c r="H9308" s="27">
        <f t="shared" si="145"/>
        <v>9307</v>
      </c>
      <c r="I9308" s="30" t="str">
        <f>IF(G9308='Check Register'!$E$1,H9308,"")</f>
        <v/>
      </c>
      <c r="J9308" s="16" t="str">
        <f>IFERROR(SMALL($I$2:$I$100001,H9308),"")</f>
        <v/>
      </c>
    </row>
    <row r="9309" spans="1:10" x14ac:dyDescent="0.3">
      <c r="A9309" t="s">
        <v>810</v>
      </c>
      <c r="B9309" t="s">
        <v>8</v>
      </c>
      <c r="C9309" s="7">
        <v>43875</v>
      </c>
      <c r="E9309" s="27">
        <v>115</v>
      </c>
      <c r="G9309" s="27" t="str">
        <f>VLOOKUP(C9309,W:Y,3,TRUE)</f>
        <v>Feb 20</v>
      </c>
      <c r="H9309" s="27">
        <f t="shared" si="145"/>
        <v>9308</v>
      </c>
      <c r="I9309" s="30" t="str">
        <f>IF(G9309='Check Register'!$E$1,H9309,"")</f>
        <v/>
      </c>
      <c r="J9309" s="16" t="str">
        <f>IFERROR(SMALL($I$2:$I$100001,H9309),"")</f>
        <v/>
      </c>
    </row>
    <row r="9310" spans="1:10" x14ac:dyDescent="0.3">
      <c r="A9310" t="s">
        <v>811</v>
      </c>
      <c r="B9310" t="s">
        <v>28</v>
      </c>
      <c r="C9310" s="7">
        <v>43875</v>
      </c>
      <c r="E9310" s="27">
        <v>7127</v>
      </c>
      <c r="G9310" s="27" t="str">
        <f>VLOOKUP(C9310,W:Y,3,TRUE)</f>
        <v>Feb 20</v>
      </c>
      <c r="H9310" s="27">
        <f t="shared" si="145"/>
        <v>9309</v>
      </c>
      <c r="I9310" s="30" t="str">
        <f>IF(G9310='Check Register'!$E$1,H9310,"")</f>
        <v/>
      </c>
      <c r="J9310" s="16" t="str">
        <f>IFERROR(SMALL($I$2:$I$100001,H9310),"")</f>
        <v/>
      </c>
    </row>
    <row r="9311" spans="1:10" x14ac:dyDescent="0.3">
      <c r="A9311" t="s">
        <v>812</v>
      </c>
      <c r="B9311" t="s">
        <v>70</v>
      </c>
      <c r="C9311" s="7">
        <v>43875</v>
      </c>
      <c r="E9311" s="27">
        <v>51</v>
      </c>
      <c r="G9311" s="27" t="str">
        <f>VLOOKUP(C9311,W:Y,3,TRUE)</f>
        <v>Feb 20</v>
      </c>
      <c r="H9311" s="27">
        <f t="shared" si="145"/>
        <v>9310</v>
      </c>
      <c r="I9311" s="30" t="str">
        <f>IF(G9311='Check Register'!$E$1,H9311,"")</f>
        <v/>
      </c>
      <c r="J9311" s="16" t="str">
        <f>IFERROR(SMALL($I$2:$I$100001,H9311),"")</f>
        <v/>
      </c>
    </row>
    <row r="9312" spans="1:10" x14ac:dyDescent="0.3">
      <c r="A9312" t="s">
        <v>779</v>
      </c>
      <c r="B9312" t="s">
        <v>14</v>
      </c>
      <c r="C9312" s="7">
        <v>43875</v>
      </c>
      <c r="E9312" s="27">
        <v>100</v>
      </c>
      <c r="G9312" s="27" t="str">
        <f>VLOOKUP(C9312,W:Y,3,TRUE)</f>
        <v>Feb 20</v>
      </c>
      <c r="H9312" s="27">
        <f t="shared" si="145"/>
        <v>9311</v>
      </c>
      <c r="I9312" s="30" t="str">
        <f>IF(G9312='Check Register'!$E$1,H9312,"")</f>
        <v/>
      </c>
      <c r="J9312" s="16" t="str">
        <f>IFERROR(SMALL($I$2:$I$100001,H9312),"")</f>
        <v/>
      </c>
    </row>
    <row r="9313" spans="1:10" x14ac:dyDescent="0.3">
      <c r="A9313" t="s">
        <v>813</v>
      </c>
      <c r="B9313" t="s">
        <v>115</v>
      </c>
      <c r="C9313" s="7">
        <v>43875</v>
      </c>
      <c r="E9313" s="27">
        <v>6000</v>
      </c>
      <c r="G9313" s="27" t="str">
        <f>VLOOKUP(C9313,W:Y,3,TRUE)</f>
        <v>Feb 20</v>
      </c>
      <c r="H9313" s="27">
        <f t="shared" si="145"/>
        <v>9312</v>
      </c>
      <c r="I9313" s="30" t="str">
        <f>IF(G9313='Check Register'!$E$1,H9313,"")</f>
        <v/>
      </c>
      <c r="J9313" s="16" t="str">
        <f>IFERROR(SMALL($I$2:$I$100001,H9313),"")</f>
        <v/>
      </c>
    </row>
    <row r="9314" spans="1:10" x14ac:dyDescent="0.3">
      <c r="A9314" t="s">
        <v>814</v>
      </c>
      <c r="B9314" t="s">
        <v>22</v>
      </c>
      <c r="C9314" s="7">
        <v>43875</v>
      </c>
      <c r="E9314" s="27">
        <v>1995</v>
      </c>
      <c r="G9314" s="27" t="str">
        <f>VLOOKUP(C9314,W:Y,3,TRUE)</f>
        <v>Feb 20</v>
      </c>
      <c r="H9314" s="27">
        <f t="shared" si="145"/>
        <v>9313</v>
      </c>
      <c r="I9314" s="30" t="str">
        <f>IF(G9314='Check Register'!$E$1,H9314,"")</f>
        <v/>
      </c>
      <c r="J9314" s="16" t="str">
        <f>IFERROR(SMALL($I$2:$I$100001,H9314),"")</f>
        <v/>
      </c>
    </row>
    <row r="9315" spans="1:10" x14ac:dyDescent="0.3">
      <c r="A9315" t="s">
        <v>815</v>
      </c>
      <c r="B9315" t="s">
        <v>296</v>
      </c>
      <c r="C9315" s="7">
        <v>43875</v>
      </c>
      <c r="E9315" s="27">
        <v>103.46</v>
      </c>
      <c r="G9315" s="27" t="str">
        <f>VLOOKUP(C9315,W:Y,3,TRUE)</f>
        <v>Feb 20</v>
      </c>
      <c r="H9315" s="27">
        <f t="shared" si="145"/>
        <v>9314</v>
      </c>
      <c r="I9315" s="30" t="str">
        <f>IF(G9315='Check Register'!$E$1,H9315,"")</f>
        <v/>
      </c>
      <c r="J9315" s="16" t="str">
        <f>IFERROR(SMALL($I$2:$I$100001,H9315),"")</f>
        <v/>
      </c>
    </row>
    <row r="9316" spans="1:10" x14ac:dyDescent="0.3">
      <c r="A9316" t="s">
        <v>782</v>
      </c>
      <c r="B9316" t="s">
        <v>18</v>
      </c>
      <c r="C9316" s="7">
        <v>43875</v>
      </c>
      <c r="E9316" s="27">
        <v>849.69</v>
      </c>
      <c r="G9316" s="27" t="str">
        <f>VLOOKUP(C9316,W:Y,3,TRUE)</f>
        <v>Feb 20</v>
      </c>
      <c r="H9316" s="27">
        <f t="shared" si="145"/>
        <v>9315</v>
      </c>
      <c r="I9316" s="30" t="str">
        <f>IF(G9316='Check Register'!$E$1,H9316,"")</f>
        <v/>
      </c>
      <c r="J9316" s="16" t="str">
        <f>IFERROR(SMALL($I$2:$I$100001,H9316),"")</f>
        <v/>
      </c>
    </row>
    <row r="9317" spans="1:10" x14ac:dyDescent="0.3">
      <c r="A9317" t="s">
        <v>816</v>
      </c>
      <c r="B9317" t="s">
        <v>94</v>
      </c>
      <c r="C9317" s="7">
        <v>43875</v>
      </c>
      <c r="E9317" s="27">
        <v>37695.71</v>
      </c>
      <c r="G9317" s="27" t="str">
        <f>VLOOKUP(C9317,W:Y,3,TRUE)</f>
        <v>Feb 20</v>
      </c>
      <c r="H9317" s="27">
        <f t="shared" si="145"/>
        <v>9316</v>
      </c>
      <c r="I9317" s="30" t="str">
        <f>IF(G9317='Check Register'!$E$1,H9317,"")</f>
        <v/>
      </c>
      <c r="J9317" s="16" t="str">
        <f>IFERROR(SMALL($I$2:$I$100001,H9317),"")</f>
        <v/>
      </c>
    </row>
    <row r="9318" spans="1:10" x14ac:dyDescent="0.3">
      <c r="A9318" t="s">
        <v>816</v>
      </c>
      <c r="B9318" t="s">
        <v>95</v>
      </c>
      <c r="C9318" s="7">
        <v>43875</v>
      </c>
      <c r="E9318" s="27">
        <v>32026.65</v>
      </c>
      <c r="G9318" s="27" t="str">
        <f>VLOOKUP(C9318,W:Y,3,TRUE)</f>
        <v>Feb 20</v>
      </c>
      <c r="H9318" s="27">
        <f t="shared" si="145"/>
        <v>9317</v>
      </c>
      <c r="I9318" s="30" t="str">
        <f>IF(G9318='Check Register'!$E$1,H9318,"")</f>
        <v/>
      </c>
      <c r="J9318" s="16" t="str">
        <f>IFERROR(SMALL($I$2:$I$100001,H9318),"")</f>
        <v/>
      </c>
    </row>
    <row r="9319" spans="1:10" x14ac:dyDescent="0.3">
      <c r="A9319" t="s">
        <v>784</v>
      </c>
      <c r="B9319" t="s">
        <v>20</v>
      </c>
      <c r="C9319" s="7">
        <v>43875</v>
      </c>
      <c r="E9319" s="27">
        <v>2369.0700000000002</v>
      </c>
      <c r="G9319" s="27" t="str">
        <f>VLOOKUP(C9319,W:Y,3,TRUE)</f>
        <v>Feb 20</v>
      </c>
      <c r="H9319" s="27">
        <f t="shared" si="145"/>
        <v>9318</v>
      </c>
      <c r="I9319" s="30" t="str">
        <f>IF(G9319='Check Register'!$E$1,H9319,"")</f>
        <v/>
      </c>
      <c r="J9319" s="16" t="str">
        <f>IFERROR(SMALL($I$2:$I$100001,H9319),"")</f>
        <v/>
      </c>
    </row>
    <row r="9320" spans="1:10" x14ac:dyDescent="0.3">
      <c r="A9320" t="s">
        <v>817</v>
      </c>
      <c r="B9320" t="s">
        <v>8</v>
      </c>
      <c r="C9320" s="7">
        <v>43875</v>
      </c>
      <c r="E9320" s="27">
        <v>3310.08</v>
      </c>
      <c r="G9320" s="27" t="str">
        <f>VLOOKUP(C9320,W:Y,3,TRUE)</f>
        <v>Feb 20</v>
      </c>
      <c r="H9320" s="27">
        <f t="shared" si="145"/>
        <v>9319</v>
      </c>
      <c r="I9320" s="30" t="str">
        <f>IF(G9320='Check Register'!$E$1,H9320,"")</f>
        <v/>
      </c>
      <c r="J9320" s="16" t="str">
        <f>IFERROR(SMALL($I$2:$I$100001,H9320),"")</f>
        <v/>
      </c>
    </row>
    <row r="9321" spans="1:10" x14ac:dyDescent="0.3">
      <c r="A9321" t="s">
        <v>818</v>
      </c>
      <c r="B9321" t="s">
        <v>102</v>
      </c>
      <c r="C9321" s="7">
        <v>43875</v>
      </c>
      <c r="E9321" s="27">
        <v>4053.42</v>
      </c>
      <c r="G9321" s="27" t="str">
        <f>VLOOKUP(C9321,W:Y,3,TRUE)</f>
        <v>Feb 20</v>
      </c>
      <c r="H9321" s="27">
        <f t="shared" si="145"/>
        <v>9320</v>
      </c>
      <c r="I9321" s="30" t="str">
        <f>IF(G9321='Check Register'!$E$1,H9321,"")</f>
        <v/>
      </c>
      <c r="J9321" s="16" t="str">
        <f>IFERROR(SMALL($I$2:$I$100001,H9321),"")</f>
        <v/>
      </c>
    </row>
    <row r="9322" spans="1:10" x14ac:dyDescent="0.3">
      <c r="A9322" t="s">
        <v>97</v>
      </c>
      <c r="B9322" t="s">
        <v>6</v>
      </c>
      <c r="C9322" s="7">
        <v>43875</v>
      </c>
      <c r="E9322" s="27">
        <v>157477.26999999999</v>
      </c>
      <c r="G9322" s="27" t="str">
        <f>VLOOKUP(C9322,W:Y,3,TRUE)</f>
        <v>Feb 20</v>
      </c>
      <c r="H9322" s="27">
        <f t="shared" si="145"/>
        <v>9321</v>
      </c>
      <c r="I9322" s="30" t="str">
        <f>IF(G9322='Check Register'!$E$1,H9322,"")</f>
        <v/>
      </c>
      <c r="J9322" s="16" t="str">
        <f>IFERROR(SMALL($I$2:$I$100001,H9322),"")</f>
        <v/>
      </c>
    </row>
    <row r="9323" spans="1:10" x14ac:dyDescent="0.3">
      <c r="A9323" t="s">
        <v>787</v>
      </c>
      <c r="B9323" t="s">
        <v>20</v>
      </c>
      <c r="C9323" s="7">
        <v>43875</v>
      </c>
      <c r="E9323" s="27">
        <v>5511.79</v>
      </c>
      <c r="G9323" s="27" t="str">
        <f>VLOOKUP(C9323,W:Y,3,TRUE)</f>
        <v>Feb 20</v>
      </c>
      <c r="H9323" s="27">
        <f t="shared" si="145"/>
        <v>9322</v>
      </c>
      <c r="I9323" s="30" t="str">
        <f>IF(G9323='Check Register'!$E$1,H9323,"")</f>
        <v/>
      </c>
      <c r="J9323" s="16" t="str">
        <f>IFERROR(SMALL($I$2:$I$100001,H9323),"")</f>
        <v/>
      </c>
    </row>
    <row r="9324" spans="1:10" x14ac:dyDescent="0.3">
      <c r="A9324" t="s">
        <v>819</v>
      </c>
      <c r="B9324" t="s">
        <v>102</v>
      </c>
      <c r="C9324" s="7">
        <v>43875</v>
      </c>
      <c r="E9324" s="27">
        <v>13310</v>
      </c>
      <c r="G9324" s="27" t="str">
        <f>VLOOKUP(C9324,W:Y,3,TRUE)</f>
        <v>Feb 20</v>
      </c>
      <c r="H9324" s="27">
        <f t="shared" si="145"/>
        <v>9323</v>
      </c>
      <c r="I9324" s="30" t="str">
        <f>IF(G9324='Check Register'!$E$1,H9324,"")</f>
        <v/>
      </c>
      <c r="J9324" s="16" t="str">
        <f>IFERROR(SMALL($I$2:$I$100001,H9324),"")</f>
        <v/>
      </c>
    </row>
    <row r="9325" spans="1:10" x14ac:dyDescent="0.3">
      <c r="A9325" t="s">
        <v>820</v>
      </c>
      <c r="B9325" t="s">
        <v>102</v>
      </c>
      <c r="C9325" s="7">
        <v>43875</v>
      </c>
      <c r="E9325" s="27">
        <v>786709.55</v>
      </c>
      <c r="G9325" s="27" t="str">
        <f>VLOOKUP(C9325,W:Y,3,TRUE)</f>
        <v>Feb 20</v>
      </c>
      <c r="H9325" s="27">
        <f t="shared" si="145"/>
        <v>9324</v>
      </c>
      <c r="I9325" s="30" t="str">
        <f>IF(G9325='Check Register'!$E$1,H9325,"")</f>
        <v/>
      </c>
      <c r="J9325" s="16" t="str">
        <f>IFERROR(SMALL($I$2:$I$100001,H9325),"")</f>
        <v/>
      </c>
    </row>
    <row r="9326" spans="1:10" x14ac:dyDescent="0.3">
      <c r="A9326" t="s">
        <v>821</v>
      </c>
      <c r="B9326" t="s">
        <v>33</v>
      </c>
      <c r="C9326" s="7">
        <v>43875</v>
      </c>
      <c r="E9326" s="27">
        <v>33.130000000000003</v>
      </c>
      <c r="G9326" s="27" t="str">
        <f>VLOOKUP(C9326,W:Y,3,TRUE)</f>
        <v>Feb 20</v>
      </c>
      <c r="H9326" s="27">
        <f t="shared" si="145"/>
        <v>9325</v>
      </c>
      <c r="I9326" s="30" t="str">
        <f>IF(G9326='Check Register'!$E$1,H9326,"")</f>
        <v/>
      </c>
      <c r="J9326" s="16" t="str">
        <f>IFERROR(SMALL($I$2:$I$100001,H9326),"")</f>
        <v/>
      </c>
    </row>
    <row r="9327" spans="1:10" x14ac:dyDescent="0.3">
      <c r="A9327" t="s">
        <v>822</v>
      </c>
      <c r="B9327" t="s">
        <v>70</v>
      </c>
      <c r="C9327" s="7">
        <v>43875</v>
      </c>
      <c r="E9327" s="27">
        <v>770.93</v>
      </c>
      <c r="G9327" s="27" t="str">
        <f>VLOOKUP(C9327,W:Y,3,TRUE)</f>
        <v>Feb 20</v>
      </c>
      <c r="H9327" s="27">
        <f t="shared" si="145"/>
        <v>9326</v>
      </c>
      <c r="I9327" s="30" t="str">
        <f>IF(G9327='Check Register'!$E$1,H9327,"")</f>
        <v/>
      </c>
      <c r="J9327" s="16" t="str">
        <f>IFERROR(SMALL($I$2:$I$100001,H9327),"")</f>
        <v/>
      </c>
    </row>
    <row r="9328" spans="1:10" x14ac:dyDescent="0.3">
      <c r="A9328" t="s">
        <v>822</v>
      </c>
      <c r="B9328" t="s">
        <v>33</v>
      </c>
      <c r="C9328" s="7">
        <v>43875</v>
      </c>
      <c r="E9328" s="27">
        <v>4419.97</v>
      </c>
      <c r="G9328" s="27" t="str">
        <f>VLOOKUP(C9328,W:Y,3,TRUE)</f>
        <v>Feb 20</v>
      </c>
      <c r="H9328" s="27">
        <f t="shared" si="145"/>
        <v>9327</v>
      </c>
      <c r="I9328" s="30" t="str">
        <f>IF(G9328='Check Register'!$E$1,H9328,"")</f>
        <v/>
      </c>
      <c r="J9328" s="16" t="str">
        <f>IFERROR(SMALL($I$2:$I$100001,H9328),"")</f>
        <v/>
      </c>
    </row>
    <row r="9329" spans="1:10" x14ac:dyDescent="0.3">
      <c r="A9329" t="s">
        <v>822</v>
      </c>
      <c r="B9329" t="s">
        <v>43</v>
      </c>
      <c r="C9329" s="7">
        <v>43875</v>
      </c>
      <c r="E9329" s="27">
        <v>7658</v>
      </c>
      <c r="G9329" s="27" t="str">
        <f>VLOOKUP(C9329,W:Y,3,TRUE)</f>
        <v>Feb 20</v>
      </c>
      <c r="H9329" s="27">
        <f t="shared" si="145"/>
        <v>9328</v>
      </c>
      <c r="I9329" s="30" t="str">
        <f>IF(G9329='Check Register'!$E$1,H9329,"")</f>
        <v/>
      </c>
      <c r="J9329" s="16" t="str">
        <f>IFERROR(SMALL($I$2:$I$100001,H9329),"")</f>
        <v/>
      </c>
    </row>
    <row r="9330" spans="1:10" x14ac:dyDescent="0.3">
      <c r="A9330" t="s">
        <v>792</v>
      </c>
      <c r="B9330" t="s">
        <v>89</v>
      </c>
      <c r="C9330" s="7">
        <v>43875</v>
      </c>
      <c r="E9330" s="27">
        <v>8850</v>
      </c>
      <c r="G9330" s="27" t="str">
        <f>VLOOKUP(C9330,W:Y,3,TRUE)</f>
        <v>Feb 20</v>
      </c>
      <c r="H9330" s="27">
        <f t="shared" si="145"/>
        <v>9329</v>
      </c>
      <c r="I9330" s="30" t="str">
        <f>IF(G9330='Check Register'!$E$1,H9330,"")</f>
        <v/>
      </c>
      <c r="J9330" s="16" t="str">
        <f>IFERROR(SMALL($I$2:$I$100001,H9330),"")</f>
        <v/>
      </c>
    </row>
    <row r="9331" spans="1:10" x14ac:dyDescent="0.3">
      <c r="A9331" t="s">
        <v>823</v>
      </c>
      <c r="B9331" t="s">
        <v>14</v>
      </c>
      <c r="C9331" s="7">
        <v>43875</v>
      </c>
      <c r="E9331" s="27">
        <v>8000</v>
      </c>
      <c r="G9331" s="27" t="str">
        <f>VLOOKUP(C9331,W:Y,3,TRUE)</f>
        <v>Feb 20</v>
      </c>
      <c r="H9331" s="27">
        <f t="shared" si="145"/>
        <v>9330</v>
      </c>
      <c r="I9331" s="30" t="str">
        <f>IF(G9331='Check Register'!$E$1,H9331,"")</f>
        <v/>
      </c>
      <c r="J9331" s="16" t="str">
        <f>IFERROR(SMALL($I$2:$I$100001,H9331),"")</f>
        <v/>
      </c>
    </row>
    <row r="9332" spans="1:10" x14ac:dyDescent="0.3">
      <c r="A9332" t="s">
        <v>824</v>
      </c>
      <c r="B9332" t="s">
        <v>14</v>
      </c>
      <c r="C9332" s="7">
        <v>43875</v>
      </c>
      <c r="E9332" s="27">
        <v>3000</v>
      </c>
      <c r="G9332" s="27" t="str">
        <f>VLOOKUP(C9332,W:Y,3,TRUE)</f>
        <v>Feb 20</v>
      </c>
      <c r="H9332" s="27">
        <f t="shared" si="145"/>
        <v>9331</v>
      </c>
      <c r="I9332" s="30" t="str">
        <f>IF(G9332='Check Register'!$E$1,H9332,"")</f>
        <v/>
      </c>
      <c r="J9332" s="16" t="str">
        <f>IFERROR(SMALL($I$2:$I$100001,H9332),"")</f>
        <v/>
      </c>
    </row>
    <row r="9333" spans="1:10" x14ac:dyDescent="0.3">
      <c r="A9333" t="s">
        <v>825</v>
      </c>
      <c r="B9333" t="s">
        <v>22</v>
      </c>
      <c r="C9333" s="7">
        <v>43875</v>
      </c>
      <c r="E9333" s="27">
        <v>212.4</v>
      </c>
      <c r="G9333" s="27" t="str">
        <f>VLOOKUP(C9333,W:Y,3,TRUE)</f>
        <v>Feb 20</v>
      </c>
      <c r="H9333" s="27">
        <f t="shared" si="145"/>
        <v>9332</v>
      </c>
      <c r="I9333" s="30" t="str">
        <f>IF(G9333='Check Register'!$E$1,H9333,"")</f>
        <v/>
      </c>
      <c r="J9333" s="16" t="str">
        <f>IFERROR(SMALL($I$2:$I$100001,H9333),"")</f>
        <v/>
      </c>
    </row>
    <row r="9334" spans="1:10" x14ac:dyDescent="0.3">
      <c r="A9334" t="s">
        <v>796</v>
      </c>
      <c r="B9334" t="s">
        <v>102</v>
      </c>
      <c r="C9334" s="7">
        <v>43875</v>
      </c>
      <c r="E9334" s="27">
        <v>2610.61</v>
      </c>
      <c r="G9334" s="27" t="str">
        <f>VLOOKUP(C9334,W:Y,3,TRUE)</f>
        <v>Feb 20</v>
      </c>
      <c r="H9334" s="27">
        <f t="shared" si="145"/>
        <v>9333</v>
      </c>
      <c r="I9334" s="30" t="str">
        <f>IF(G9334='Check Register'!$E$1,H9334,"")</f>
        <v/>
      </c>
      <c r="J9334" s="16" t="str">
        <f>IFERROR(SMALL($I$2:$I$100001,H9334),"")</f>
        <v/>
      </c>
    </row>
    <row r="9335" spans="1:10" x14ac:dyDescent="0.3">
      <c r="A9335" t="s">
        <v>826</v>
      </c>
      <c r="B9335" t="s">
        <v>16</v>
      </c>
      <c r="C9335" s="7">
        <v>43875</v>
      </c>
      <c r="E9335" s="27">
        <v>116.24</v>
      </c>
      <c r="G9335" s="27" t="str">
        <f>VLOOKUP(C9335,W:Y,3,TRUE)</f>
        <v>Feb 20</v>
      </c>
      <c r="H9335" s="27">
        <f t="shared" si="145"/>
        <v>9334</v>
      </c>
      <c r="I9335" s="30" t="str">
        <f>IF(G9335='Check Register'!$E$1,H9335,"")</f>
        <v/>
      </c>
      <c r="J9335" s="16" t="str">
        <f>IFERROR(SMALL($I$2:$I$100001,H9335),"")</f>
        <v/>
      </c>
    </row>
    <row r="9336" spans="1:10" x14ac:dyDescent="0.3">
      <c r="A9336" t="s">
        <v>827</v>
      </c>
      <c r="B9336" t="s">
        <v>115</v>
      </c>
      <c r="C9336" s="7">
        <v>43875</v>
      </c>
      <c r="E9336" s="27">
        <v>9586.2999999999993</v>
      </c>
      <c r="G9336" s="27" t="str">
        <f>VLOOKUP(C9336,W:Y,3,TRUE)</f>
        <v>Feb 20</v>
      </c>
      <c r="H9336" s="27">
        <f t="shared" si="145"/>
        <v>9335</v>
      </c>
      <c r="I9336" s="30" t="str">
        <f>IF(G9336='Check Register'!$E$1,H9336,"")</f>
        <v/>
      </c>
      <c r="J9336" s="16" t="str">
        <f>IFERROR(SMALL($I$2:$I$100001,H9336),"")</f>
        <v/>
      </c>
    </row>
    <row r="9337" spans="1:10" x14ac:dyDescent="0.3">
      <c r="A9337" t="s">
        <v>828</v>
      </c>
      <c r="B9337" t="s">
        <v>102</v>
      </c>
      <c r="C9337" s="7">
        <v>43875</v>
      </c>
      <c r="E9337" s="27">
        <v>12368.58</v>
      </c>
      <c r="G9337" s="27" t="str">
        <f>VLOOKUP(C9337,W:Y,3,TRUE)</f>
        <v>Feb 20</v>
      </c>
      <c r="H9337" s="27">
        <f t="shared" si="145"/>
        <v>9336</v>
      </c>
      <c r="I9337" s="30" t="str">
        <f>IF(G9337='Check Register'!$E$1,H9337,"")</f>
        <v/>
      </c>
      <c r="J9337" s="16" t="str">
        <f>IFERROR(SMALL($I$2:$I$100001,H9337),"")</f>
        <v/>
      </c>
    </row>
    <row r="9338" spans="1:10" x14ac:dyDescent="0.3">
      <c r="A9338" t="s">
        <v>799</v>
      </c>
      <c r="B9338" t="s">
        <v>45</v>
      </c>
      <c r="C9338" s="7">
        <v>43875</v>
      </c>
      <c r="E9338" s="27">
        <v>129.16999999999999</v>
      </c>
      <c r="G9338" s="27" t="str">
        <f>VLOOKUP(C9338,W:Y,3,TRUE)</f>
        <v>Feb 20</v>
      </c>
      <c r="H9338" s="27">
        <f t="shared" si="145"/>
        <v>9337</v>
      </c>
      <c r="I9338" s="30" t="str">
        <f>IF(G9338='Check Register'!$E$1,H9338,"")</f>
        <v/>
      </c>
      <c r="J9338" s="16" t="str">
        <f>IFERROR(SMALL($I$2:$I$100001,H9338),"")</f>
        <v/>
      </c>
    </row>
    <row r="9339" spans="1:10" x14ac:dyDescent="0.3">
      <c r="A9339" t="s">
        <v>655</v>
      </c>
      <c r="B9339" t="s">
        <v>6</v>
      </c>
      <c r="C9339" s="7">
        <v>43875</v>
      </c>
      <c r="E9339" s="27">
        <v>272342.52</v>
      </c>
      <c r="G9339" s="27" t="str">
        <f>VLOOKUP(C9339,W:Y,3,TRUE)</f>
        <v>Feb 20</v>
      </c>
      <c r="H9339" s="27">
        <f t="shared" si="145"/>
        <v>9338</v>
      </c>
      <c r="I9339" s="30" t="str">
        <f>IF(G9339='Check Register'!$E$1,H9339,"")</f>
        <v/>
      </c>
      <c r="J9339" s="16" t="str">
        <f>IFERROR(SMALL($I$2:$I$100001,H9339),"")</f>
        <v/>
      </c>
    </row>
    <row r="9340" spans="1:10" x14ac:dyDescent="0.3">
      <c r="A9340" t="s">
        <v>800</v>
      </c>
      <c r="B9340" t="s">
        <v>12</v>
      </c>
      <c r="C9340" s="7">
        <v>43875</v>
      </c>
      <c r="E9340" s="27">
        <v>89.62</v>
      </c>
      <c r="G9340" s="27" t="str">
        <f>VLOOKUP(C9340,W:Y,3,TRUE)</f>
        <v>Feb 20</v>
      </c>
      <c r="H9340" s="27">
        <f t="shared" si="145"/>
        <v>9339</v>
      </c>
      <c r="I9340" s="30" t="str">
        <f>IF(G9340='Check Register'!$E$1,H9340,"")</f>
        <v/>
      </c>
      <c r="J9340" s="16" t="str">
        <f>IFERROR(SMALL($I$2:$I$100001,H9340),"")</f>
        <v/>
      </c>
    </row>
    <row r="9341" spans="1:10" x14ac:dyDescent="0.3">
      <c r="A9341" t="s">
        <v>829</v>
      </c>
      <c r="B9341" t="s">
        <v>22</v>
      </c>
      <c r="C9341" s="7">
        <v>43875</v>
      </c>
      <c r="E9341" s="27">
        <v>186.96</v>
      </c>
      <c r="G9341" s="27" t="str">
        <f>VLOOKUP(C9341,W:Y,3,TRUE)</f>
        <v>Feb 20</v>
      </c>
      <c r="H9341" s="27">
        <f t="shared" si="145"/>
        <v>9340</v>
      </c>
      <c r="I9341" s="30" t="str">
        <f>IF(G9341='Check Register'!$E$1,H9341,"")</f>
        <v/>
      </c>
      <c r="J9341" s="16" t="str">
        <f>IFERROR(SMALL($I$2:$I$100001,H9341),"")</f>
        <v/>
      </c>
    </row>
    <row r="9342" spans="1:10" x14ac:dyDescent="0.3">
      <c r="A9342" t="s">
        <v>830</v>
      </c>
      <c r="B9342" t="s">
        <v>131</v>
      </c>
      <c r="C9342" s="7">
        <v>43875</v>
      </c>
      <c r="E9342" s="27">
        <v>851.49</v>
      </c>
      <c r="G9342" s="27" t="str">
        <f>VLOOKUP(C9342,W:Y,3,TRUE)</f>
        <v>Feb 20</v>
      </c>
      <c r="H9342" s="27">
        <f t="shared" si="145"/>
        <v>9341</v>
      </c>
      <c r="I9342" s="30" t="str">
        <f>IF(G9342='Check Register'!$E$1,H9342,"")</f>
        <v/>
      </c>
      <c r="J9342" s="16" t="str">
        <f>IFERROR(SMALL($I$2:$I$100001,H9342),"")</f>
        <v/>
      </c>
    </row>
    <row r="9343" spans="1:10" x14ac:dyDescent="0.3">
      <c r="A9343" t="s">
        <v>830</v>
      </c>
      <c r="B9343" t="s">
        <v>16</v>
      </c>
      <c r="C9343" s="7">
        <v>43875</v>
      </c>
      <c r="E9343" s="27">
        <v>14.95</v>
      </c>
      <c r="G9343" s="27" t="str">
        <f>VLOOKUP(C9343,W:Y,3,TRUE)</f>
        <v>Feb 20</v>
      </c>
      <c r="H9343" s="27">
        <f t="shared" si="145"/>
        <v>9342</v>
      </c>
      <c r="I9343" s="30" t="str">
        <f>IF(G9343='Check Register'!$E$1,H9343,"")</f>
        <v/>
      </c>
      <c r="J9343" s="16" t="str">
        <f>IFERROR(SMALL($I$2:$I$100001,H9343),"")</f>
        <v/>
      </c>
    </row>
    <row r="9344" spans="1:10" x14ac:dyDescent="0.3">
      <c r="A9344" t="s">
        <v>831</v>
      </c>
      <c r="B9344" t="s">
        <v>28</v>
      </c>
      <c r="C9344" s="7">
        <v>43875</v>
      </c>
      <c r="E9344" s="27">
        <v>2040</v>
      </c>
      <c r="G9344" s="27" t="str">
        <f>VLOOKUP(C9344,W:Y,3,TRUE)</f>
        <v>Feb 20</v>
      </c>
      <c r="H9344" s="27">
        <f t="shared" si="145"/>
        <v>9343</v>
      </c>
      <c r="I9344" s="30" t="str">
        <f>IF(G9344='Check Register'!$E$1,H9344,"")</f>
        <v/>
      </c>
      <c r="J9344" s="16" t="str">
        <f>IFERROR(SMALL($I$2:$I$100001,H9344),"")</f>
        <v/>
      </c>
    </row>
    <row r="9345" spans="1:10" x14ac:dyDescent="0.3">
      <c r="A9345" t="s">
        <v>832</v>
      </c>
      <c r="B9345" t="s">
        <v>214</v>
      </c>
      <c r="C9345" s="7">
        <v>43875</v>
      </c>
      <c r="E9345" s="27">
        <v>48394.62</v>
      </c>
      <c r="G9345" s="27" t="str">
        <f>VLOOKUP(C9345,W:Y,3,TRUE)</f>
        <v>Feb 20</v>
      </c>
      <c r="H9345" s="27">
        <f t="shared" si="145"/>
        <v>9344</v>
      </c>
      <c r="I9345" s="30" t="str">
        <f>IF(G9345='Check Register'!$E$1,H9345,"")</f>
        <v/>
      </c>
      <c r="J9345" s="16" t="str">
        <f>IFERROR(SMALL($I$2:$I$100001,H9345),"")</f>
        <v/>
      </c>
    </row>
    <row r="9346" spans="1:10" x14ac:dyDescent="0.3">
      <c r="A9346" t="s">
        <v>832</v>
      </c>
      <c r="B9346" t="s">
        <v>111</v>
      </c>
      <c r="C9346" s="7">
        <v>43875</v>
      </c>
      <c r="E9346" s="27">
        <v>2749.4800000000005</v>
      </c>
      <c r="G9346" s="27" t="str">
        <f>VLOOKUP(C9346,W:Y,3,TRUE)</f>
        <v>Feb 20</v>
      </c>
      <c r="H9346" s="27">
        <f t="shared" si="145"/>
        <v>9345</v>
      </c>
      <c r="I9346" s="30" t="str">
        <f>IF(G9346='Check Register'!$E$1,H9346,"")</f>
        <v/>
      </c>
      <c r="J9346" s="16" t="str">
        <f>IFERROR(SMALL($I$2:$I$100001,H9346),"")</f>
        <v/>
      </c>
    </row>
    <row r="9347" spans="1:10" x14ac:dyDescent="0.3">
      <c r="A9347" t="s">
        <v>833</v>
      </c>
      <c r="B9347" t="s">
        <v>73</v>
      </c>
      <c r="C9347" s="7">
        <v>43875</v>
      </c>
      <c r="E9347" s="27">
        <v>134.77000000000001</v>
      </c>
      <c r="G9347" s="27" t="str">
        <f>VLOOKUP(C9347,W:Y,3,TRUE)</f>
        <v>Feb 20</v>
      </c>
      <c r="H9347" s="27">
        <f t="shared" ref="H9347:H9410" si="146">1+H9346</f>
        <v>9346</v>
      </c>
      <c r="I9347" s="30" t="str">
        <f>IF(G9347='Check Register'!$E$1,H9347,"")</f>
        <v/>
      </c>
      <c r="J9347" s="16" t="str">
        <f>IFERROR(SMALL($I$2:$I$100001,H9347),"")</f>
        <v/>
      </c>
    </row>
    <row r="9348" spans="1:10" x14ac:dyDescent="0.3">
      <c r="A9348" t="s">
        <v>834</v>
      </c>
      <c r="B9348" t="s">
        <v>39</v>
      </c>
      <c r="C9348" s="7">
        <v>43875</v>
      </c>
      <c r="E9348" s="27">
        <v>833.33</v>
      </c>
      <c r="G9348" s="27" t="str">
        <f>VLOOKUP(C9348,W:Y,3,TRUE)</f>
        <v>Feb 20</v>
      </c>
      <c r="H9348" s="27">
        <f t="shared" si="146"/>
        <v>9347</v>
      </c>
      <c r="I9348" s="30" t="str">
        <f>IF(G9348='Check Register'!$E$1,H9348,"")</f>
        <v/>
      </c>
      <c r="J9348" s="16" t="str">
        <f>IFERROR(SMALL($I$2:$I$100001,H9348),"")</f>
        <v/>
      </c>
    </row>
    <row r="9349" spans="1:10" x14ac:dyDescent="0.3">
      <c r="A9349" t="s">
        <v>835</v>
      </c>
      <c r="B9349" t="s">
        <v>18</v>
      </c>
      <c r="C9349" s="7">
        <v>43875</v>
      </c>
      <c r="E9349" s="27">
        <v>332.85</v>
      </c>
      <c r="G9349" s="27" t="str">
        <f>VLOOKUP(C9349,W:Y,3,TRUE)</f>
        <v>Feb 20</v>
      </c>
      <c r="H9349" s="27">
        <f t="shared" si="146"/>
        <v>9348</v>
      </c>
      <c r="I9349" s="30" t="str">
        <f>IF(G9349='Check Register'!$E$1,H9349,"")</f>
        <v/>
      </c>
      <c r="J9349" s="16" t="str">
        <f>IFERROR(SMALL($I$2:$I$100001,H9349),"")</f>
        <v/>
      </c>
    </row>
    <row r="9350" spans="1:10" x14ac:dyDescent="0.3">
      <c r="A9350" t="s">
        <v>661</v>
      </c>
      <c r="B9350" t="s">
        <v>6</v>
      </c>
      <c r="C9350" s="7">
        <v>43880</v>
      </c>
      <c r="E9350" s="27">
        <v>1004.51</v>
      </c>
      <c r="G9350" s="27" t="str">
        <f>VLOOKUP(C9350,W:Y,3,TRUE)</f>
        <v>Feb 20</v>
      </c>
      <c r="H9350" s="27">
        <f t="shared" si="146"/>
        <v>9349</v>
      </c>
      <c r="I9350" s="30" t="str">
        <f>IF(G9350='Check Register'!$E$1,H9350,"")</f>
        <v/>
      </c>
      <c r="J9350" s="16" t="str">
        <f>IFERROR(SMALL($I$2:$I$100001,H9350),"")</f>
        <v/>
      </c>
    </row>
    <row r="9351" spans="1:10" x14ac:dyDescent="0.3">
      <c r="A9351" t="s">
        <v>661</v>
      </c>
      <c r="B9351" t="s">
        <v>6</v>
      </c>
      <c r="C9351" s="7">
        <v>43881</v>
      </c>
      <c r="E9351" s="27">
        <v>160.09</v>
      </c>
      <c r="G9351" s="27" t="str">
        <f>VLOOKUP(C9351,W:Y,3,TRUE)</f>
        <v>Feb 20</v>
      </c>
      <c r="H9351" s="27">
        <f t="shared" si="146"/>
        <v>9350</v>
      </c>
      <c r="I9351" s="30" t="str">
        <f>IF(G9351='Check Register'!$E$1,H9351,"")</f>
        <v/>
      </c>
      <c r="J9351" s="16" t="str">
        <f>IFERROR(SMALL($I$2:$I$100001,H9351),"")</f>
        <v/>
      </c>
    </row>
    <row r="9352" spans="1:10" x14ac:dyDescent="0.3">
      <c r="A9352" t="s">
        <v>777</v>
      </c>
      <c r="B9352" t="s">
        <v>127</v>
      </c>
      <c r="C9352" s="7">
        <v>43882</v>
      </c>
      <c r="E9352" s="27">
        <v>86.48</v>
      </c>
      <c r="G9352" s="27" t="str">
        <f>VLOOKUP(C9352,W:Y,3,TRUE)</f>
        <v>Feb 20</v>
      </c>
      <c r="H9352" s="27">
        <f t="shared" si="146"/>
        <v>9351</v>
      </c>
      <c r="I9352" s="30" t="str">
        <f>IF(G9352='Check Register'!$E$1,H9352,"")</f>
        <v/>
      </c>
      <c r="J9352" s="16" t="str">
        <f>IFERROR(SMALL($I$2:$I$100001,H9352),"")</f>
        <v/>
      </c>
    </row>
    <row r="9353" spans="1:10" x14ac:dyDescent="0.3">
      <c r="A9353" t="s">
        <v>777</v>
      </c>
      <c r="B9353" t="s">
        <v>8</v>
      </c>
      <c r="C9353" s="7">
        <v>43882</v>
      </c>
      <c r="E9353" s="27">
        <v>1417.09</v>
      </c>
      <c r="G9353" s="27" t="str">
        <f>VLOOKUP(C9353,W:Y,3,TRUE)</f>
        <v>Feb 20</v>
      </c>
      <c r="H9353" s="27">
        <f t="shared" si="146"/>
        <v>9352</v>
      </c>
      <c r="I9353" s="30" t="str">
        <f>IF(G9353='Check Register'!$E$1,H9353,"")</f>
        <v/>
      </c>
      <c r="J9353" s="16" t="str">
        <f>IFERROR(SMALL($I$2:$I$100001,H9353),"")</f>
        <v/>
      </c>
    </row>
    <row r="9354" spans="1:10" x14ac:dyDescent="0.3">
      <c r="A9354" t="s">
        <v>836</v>
      </c>
      <c r="B9354" t="s">
        <v>8</v>
      </c>
      <c r="C9354" s="7">
        <v>43882</v>
      </c>
      <c r="E9354" s="27">
        <v>2909.32</v>
      </c>
      <c r="G9354" s="27" t="str">
        <f>VLOOKUP(C9354,W:Y,3,TRUE)</f>
        <v>Feb 20</v>
      </c>
      <c r="H9354" s="27">
        <f t="shared" si="146"/>
        <v>9353</v>
      </c>
      <c r="I9354" s="30" t="str">
        <f>IF(G9354='Check Register'!$E$1,H9354,"")</f>
        <v/>
      </c>
      <c r="J9354" s="16" t="str">
        <f>IFERROR(SMALL($I$2:$I$100001,H9354),"")</f>
        <v/>
      </c>
    </row>
    <row r="9355" spans="1:10" x14ac:dyDescent="0.3">
      <c r="A9355" t="s">
        <v>837</v>
      </c>
      <c r="B9355" t="s">
        <v>20</v>
      </c>
      <c r="C9355" s="7">
        <v>43882</v>
      </c>
      <c r="E9355" s="27">
        <v>1166.28</v>
      </c>
      <c r="G9355" s="27" t="str">
        <f>VLOOKUP(C9355,W:Y,3,TRUE)</f>
        <v>Feb 20</v>
      </c>
      <c r="H9355" s="27">
        <f t="shared" si="146"/>
        <v>9354</v>
      </c>
      <c r="I9355" s="30" t="str">
        <f>IF(G9355='Check Register'!$E$1,H9355,"")</f>
        <v/>
      </c>
      <c r="J9355" s="16" t="str">
        <f>IFERROR(SMALL($I$2:$I$100001,H9355),"")</f>
        <v/>
      </c>
    </row>
    <row r="9356" spans="1:10" x14ac:dyDescent="0.3">
      <c r="A9356" t="s">
        <v>838</v>
      </c>
      <c r="B9356" t="s">
        <v>14</v>
      </c>
      <c r="C9356" s="7">
        <v>43882</v>
      </c>
      <c r="E9356" s="27">
        <v>2521.08</v>
      </c>
      <c r="G9356" s="27" t="str">
        <f>VLOOKUP(C9356,W:Y,3,TRUE)</f>
        <v>Feb 20</v>
      </c>
      <c r="H9356" s="27">
        <f t="shared" si="146"/>
        <v>9355</v>
      </c>
      <c r="I9356" s="30" t="str">
        <f>IF(G9356='Check Register'!$E$1,H9356,"")</f>
        <v/>
      </c>
      <c r="J9356" s="16" t="str">
        <f>IFERROR(SMALL($I$2:$I$100001,H9356),"")</f>
        <v/>
      </c>
    </row>
    <row r="9357" spans="1:10" x14ac:dyDescent="0.3">
      <c r="A9357" t="s">
        <v>839</v>
      </c>
      <c r="B9357" t="s">
        <v>11</v>
      </c>
      <c r="C9357" s="7">
        <v>43882</v>
      </c>
      <c r="E9357" s="27">
        <v>267.99</v>
      </c>
      <c r="G9357" s="27" t="str">
        <f>VLOOKUP(C9357,W:Y,3,TRUE)</f>
        <v>Feb 20</v>
      </c>
      <c r="H9357" s="27">
        <f t="shared" si="146"/>
        <v>9356</v>
      </c>
      <c r="I9357" s="30" t="str">
        <f>IF(G9357='Check Register'!$E$1,H9357,"")</f>
        <v/>
      </c>
      <c r="J9357" s="16" t="str">
        <f>IFERROR(SMALL($I$2:$I$100001,H9357),"")</f>
        <v/>
      </c>
    </row>
    <row r="9358" spans="1:10" x14ac:dyDescent="0.3">
      <c r="A9358" t="s">
        <v>840</v>
      </c>
      <c r="B9358" t="s">
        <v>22</v>
      </c>
      <c r="C9358" s="7">
        <v>43882</v>
      </c>
      <c r="E9358" s="27">
        <v>1321.95</v>
      </c>
      <c r="G9358" s="27" t="str">
        <f>VLOOKUP(C9358,W:Y,3,TRUE)</f>
        <v>Feb 20</v>
      </c>
      <c r="H9358" s="27">
        <f t="shared" si="146"/>
        <v>9357</v>
      </c>
      <c r="I9358" s="30" t="str">
        <f>IF(G9358='Check Register'!$E$1,H9358,"")</f>
        <v/>
      </c>
      <c r="J9358" s="16" t="str">
        <f>IFERROR(SMALL($I$2:$I$100001,H9358),"")</f>
        <v/>
      </c>
    </row>
    <row r="9359" spans="1:10" x14ac:dyDescent="0.3">
      <c r="A9359" t="s">
        <v>814</v>
      </c>
      <c r="B9359" t="s">
        <v>22</v>
      </c>
      <c r="C9359" s="7">
        <v>43882</v>
      </c>
      <c r="E9359" s="27">
        <v>1570</v>
      </c>
      <c r="G9359" s="27" t="str">
        <f>VLOOKUP(C9359,W:Y,3,TRUE)</f>
        <v>Feb 20</v>
      </c>
      <c r="H9359" s="27">
        <f t="shared" si="146"/>
        <v>9358</v>
      </c>
      <c r="I9359" s="30" t="str">
        <f>IF(G9359='Check Register'!$E$1,H9359,"")</f>
        <v/>
      </c>
      <c r="J9359" s="16" t="str">
        <f>IFERROR(SMALL($I$2:$I$100001,H9359),"")</f>
        <v/>
      </c>
    </row>
    <row r="9360" spans="1:10" x14ac:dyDescent="0.3">
      <c r="A9360" t="s">
        <v>841</v>
      </c>
      <c r="B9360" t="s">
        <v>89</v>
      </c>
      <c r="C9360" s="7">
        <v>43882</v>
      </c>
      <c r="E9360" s="27">
        <v>95</v>
      </c>
      <c r="G9360" s="27" t="str">
        <f>VLOOKUP(C9360,W:Y,3,TRUE)</f>
        <v>Feb 20</v>
      </c>
      <c r="H9360" s="27">
        <f t="shared" si="146"/>
        <v>9359</v>
      </c>
      <c r="I9360" s="30" t="str">
        <f>IF(G9360='Check Register'!$E$1,H9360,"")</f>
        <v/>
      </c>
      <c r="J9360" s="16" t="str">
        <f>IFERROR(SMALL($I$2:$I$100001,H9360),"")</f>
        <v/>
      </c>
    </row>
    <row r="9361" spans="1:10" x14ac:dyDescent="0.3">
      <c r="A9361" t="s">
        <v>782</v>
      </c>
      <c r="B9361" t="s">
        <v>18</v>
      </c>
      <c r="C9361" s="7">
        <v>43882</v>
      </c>
      <c r="E9361" s="27">
        <v>114.98</v>
      </c>
      <c r="G9361" s="27" t="str">
        <f>VLOOKUP(C9361,W:Y,3,TRUE)</f>
        <v>Feb 20</v>
      </c>
      <c r="H9361" s="27">
        <f t="shared" si="146"/>
        <v>9360</v>
      </c>
      <c r="I9361" s="30" t="str">
        <f>IF(G9361='Check Register'!$E$1,H9361,"")</f>
        <v/>
      </c>
      <c r="J9361" s="16" t="str">
        <f>IFERROR(SMALL($I$2:$I$100001,H9361),"")</f>
        <v/>
      </c>
    </row>
    <row r="9362" spans="1:10" x14ac:dyDescent="0.3">
      <c r="A9362" t="s">
        <v>818</v>
      </c>
      <c r="B9362" t="s">
        <v>210</v>
      </c>
      <c r="C9362" s="7">
        <v>43882</v>
      </c>
      <c r="E9362" s="27">
        <v>2583.17</v>
      </c>
      <c r="G9362" s="27" t="str">
        <f>VLOOKUP(C9362,W:Y,3,TRUE)</f>
        <v>Feb 20</v>
      </c>
      <c r="H9362" s="27">
        <f t="shared" si="146"/>
        <v>9361</v>
      </c>
      <c r="I9362" s="30" t="str">
        <f>IF(G9362='Check Register'!$E$1,H9362,"")</f>
        <v/>
      </c>
      <c r="J9362" s="16" t="str">
        <f>IFERROR(SMALL($I$2:$I$100001,H9362),"")</f>
        <v/>
      </c>
    </row>
    <row r="9363" spans="1:10" x14ac:dyDescent="0.3">
      <c r="A9363" t="s">
        <v>842</v>
      </c>
      <c r="B9363" t="s">
        <v>89</v>
      </c>
      <c r="C9363" s="7">
        <v>43882</v>
      </c>
      <c r="E9363" s="27">
        <v>281.10000000000002</v>
      </c>
      <c r="G9363" s="27" t="str">
        <f>VLOOKUP(C9363,W:Y,3,TRUE)</f>
        <v>Feb 20</v>
      </c>
      <c r="H9363" s="27">
        <f t="shared" si="146"/>
        <v>9362</v>
      </c>
      <c r="I9363" s="30" t="str">
        <f>IF(G9363='Check Register'!$E$1,H9363,"")</f>
        <v/>
      </c>
      <c r="J9363" s="16" t="str">
        <f>IFERROR(SMALL($I$2:$I$100001,H9363),"")</f>
        <v/>
      </c>
    </row>
    <row r="9364" spans="1:10" x14ac:dyDescent="0.3">
      <c r="A9364" t="s">
        <v>843</v>
      </c>
      <c r="B9364" t="s">
        <v>100</v>
      </c>
      <c r="C9364" s="7">
        <v>43882</v>
      </c>
      <c r="E9364" s="27">
        <v>61.5</v>
      </c>
      <c r="G9364" s="27" t="str">
        <f>VLOOKUP(C9364,W:Y,3,TRUE)</f>
        <v>Feb 20</v>
      </c>
      <c r="H9364" s="27">
        <f t="shared" si="146"/>
        <v>9363</v>
      </c>
      <c r="I9364" s="30" t="str">
        <f>IF(G9364='Check Register'!$E$1,H9364,"")</f>
        <v/>
      </c>
      <c r="J9364" s="16" t="str">
        <f>IFERROR(SMALL($I$2:$I$100001,H9364),"")</f>
        <v/>
      </c>
    </row>
    <row r="9365" spans="1:10" x14ac:dyDescent="0.3">
      <c r="A9365" t="s">
        <v>844</v>
      </c>
      <c r="B9365" t="s">
        <v>12</v>
      </c>
      <c r="C9365" s="7">
        <v>43882</v>
      </c>
      <c r="E9365" s="27">
        <v>16.05</v>
      </c>
      <c r="G9365" s="27" t="str">
        <f>VLOOKUP(C9365,W:Y,3,TRUE)</f>
        <v>Feb 20</v>
      </c>
      <c r="H9365" s="27">
        <f t="shared" si="146"/>
        <v>9364</v>
      </c>
      <c r="I9365" s="30" t="str">
        <f>IF(G9365='Check Register'!$E$1,H9365,"")</f>
        <v/>
      </c>
      <c r="J9365" s="16" t="str">
        <f>IFERROR(SMALL($I$2:$I$100001,H9365),"")</f>
        <v/>
      </c>
    </row>
    <row r="9366" spans="1:10" x14ac:dyDescent="0.3">
      <c r="A9366" t="s">
        <v>845</v>
      </c>
      <c r="B9366" t="s">
        <v>89</v>
      </c>
      <c r="C9366" s="7">
        <v>43882</v>
      </c>
      <c r="E9366" s="27">
        <v>153.75</v>
      </c>
      <c r="G9366" s="27" t="str">
        <f>VLOOKUP(C9366,W:Y,3,TRUE)</f>
        <v>Feb 20</v>
      </c>
      <c r="H9366" s="27">
        <f t="shared" si="146"/>
        <v>9365</v>
      </c>
      <c r="I9366" s="30" t="str">
        <f>IF(G9366='Check Register'!$E$1,H9366,"")</f>
        <v/>
      </c>
      <c r="J9366" s="16" t="str">
        <f>IFERROR(SMALL($I$2:$I$100001,H9366),"")</f>
        <v/>
      </c>
    </row>
    <row r="9367" spans="1:10" x14ac:dyDescent="0.3">
      <c r="A9367" t="s">
        <v>846</v>
      </c>
      <c r="B9367" t="s">
        <v>85</v>
      </c>
      <c r="C9367" s="7">
        <v>43882</v>
      </c>
      <c r="E9367" s="27">
        <v>812</v>
      </c>
      <c r="G9367" s="27" t="str">
        <f>VLOOKUP(C9367,W:Y,3,TRUE)</f>
        <v>Feb 20</v>
      </c>
      <c r="H9367" s="27">
        <f t="shared" si="146"/>
        <v>9366</v>
      </c>
      <c r="I9367" s="30" t="str">
        <f>IF(G9367='Check Register'!$E$1,H9367,"")</f>
        <v/>
      </c>
      <c r="J9367" s="16" t="str">
        <f>IFERROR(SMALL($I$2:$I$100001,H9367),"")</f>
        <v/>
      </c>
    </row>
    <row r="9368" spans="1:10" x14ac:dyDescent="0.3">
      <c r="A9368" t="s">
        <v>847</v>
      </c>
      <c r="B9368" t="s">
        <v>8</v>
      </c>
      <c r="C9368" s="7">
        <v>43882</v>
      </c>
      <c r="E9368" s="27">
        <v>276.45999999999998</v>
      </c>
      <c r="G9368" s="27" t="str">
        <f>VLOOKUP(C9368,W:Y,3,TRUE)</f>
        <v>Feb 20</v>
      </c>
      <c r="H9368" s="27">
        <f t="shared" si="146"/>
        <v>9367</v>
      </c>
      <c r="I9368" s="30" t="str">
        <f>IF(G9368='Check Register'!$E$1,H9368,"")</f>
        <v/>
      </c>
      <c r="J9368" s="16" t="str">
        <f>IFERROR(SMALL($I$2:$I$100001,H9368),"")</f>
        <v/>
      </c>
    </row>
    <row r="9369" spans="1:10" x14ac:dyDescent="0.3">
      <c r="A9369" t="s">
        <v>821</v>
      </c>
      <c r="B9369" t="s">
        <v>33</v>
      </c>
      <c r="C9369" s="7">
        <v>43882</v>
      </c>
      <c r="E9369" s="27">
        <v>32</v>
      </c>
      <c r="G9369" s="27" t="str">
        <f>VLOOKUP(C9369,W:Y,3,TRUE)</f>
        <v>Feb 20</v>
      </c>
      <c r="H9369" s="27">
        <f t="shared" si="146"/>
        <v>9368</v>
      </c>
      <c r="I9369" s="30" t="str">
        <f>IF(G9369='Check Register'!$E$1,H9369,"")</f>
        <v/>
      </c>
      <c r="J9369" s="16" t="str">
        <f>IFERROR(SMALL($I$2:$I$100001,H9369),"")</f>
        <v/>
      </c>
    </row>
    <row r="9370" spans="1:10" x14ac:dyDescent="0.3">
      <c r="A9370" t="s">
        <v>848</v>
      </c>
      <c r="B9370" t="s">
        <v>127</v>
      </c>
      <c r="C9370" s="7">
        <v>43882</v>
      </c>
      <c r="E9370" s="27">
        <v>4202.99</v>
      </c>
      <c r="G9370" s="27" t="str">
        <f>VLOOKUP(C9370,W:Y,3,TRUE)</f>
        <v>Feb 20</v>
      </c>
      <c r="H9370" s="27">
        <f t="shared" si="146"/>
        <v>9369</v>
      </c>
      <c r="I9370" s="30" t="str">
        <f>IF(G9370='Check Register'!$E$1,H9370,"")</f>
        <v/>
      </c>
      <c r="J9370" s="16" t="str">
        <f>IFERROR(SMALL($I$2:$I$100001,H9370),"")</f>
        <v/>
      </c>
    </row>
    <row r="9371" spans="1:10" x14ac:dyDescent="0.3">
      <c r="A9371" t="s">
        <v>848</v>
      </c>
      <c r="B9371" t="s">
        <v>8</v>
      </c>
      <c r="C9371" s="7">
        <v>43882</v>
      </c>
      <c r="E9371" s="27">
        <v>11277.47</v>
      </c>
      <c r="G9371" s="27" t="str">
        <f>VLOOKUP(C9371,W:Y,3,TRUE)</f>
        <v>Feb 20</v>
      </c>
      <c r="H9371" s="27">
        <f t="shared" si="146"/>
        <v>9370</v>
      </c>
      <c r="I9371" s="30" t="str">
        <f>IF(G9371='Check Register'!$E$1,H9371,"")</f>
        <v/>
      </c>
      <c r="J9371" s="16" t="str">
        <f>IFERROR(SMALL($I$2:$I$100001,H9371),"")</f>
        <v/>
      </c>
    </row>
    <row r="9372" spans="1:10" x14ac:dyDescent="0.3">
      <c r="A9372" t="s">
        <v>792</v>
      </c>
      <c r="B9372" t="s">
        <v>89</v>
      </c>
      <c r="C9372" s="7">
        <v>43882</v>
      </c>
      <c r="E9372" s="27">
        <v>3300</v>
      </c>
      <c r="G9372" s="27" t="str">
        <f>VLOOKUP(C9372,W:Y,3,TRUE)</f>
        <v>Feb 20</v>
      </c>
      <c r="H9372" s="27">
        <f t="shared" si="146"/>
        <v>9371</v>
      </c>
      <c r="I9372" s="30" t="str">
        <f>IF(G9372='Check Register'!$E$1,H9372,"")</f>
        <v/>
      </c>
      <c r="J9372" s="16" t="str">
        <f>IFERROR(SMALL($I$2:$I$100001,H9372),"")</f>
        <v/>
      </c>
    </row>
    <row r="9373" spans="1:10" x14ac:dyDescent="0.3">
      <c r="A9373" t="s">
        <v>849</v>
      </c>
      <c r="B9373" t="s">
        <v>127</v>
      </c>
      <c r="C9373" s="7">
        <v>43882</v>
      </c>
      <c r="E9373" s="27">
        <v>44.96</v>
      </c>
      <c r="G9373" s="27" t="str">
        <f>VLOOKUP(C9373,W:Y,3,TRUE)</f>
        <v>Feb 20</v>
      </c>
      <c r="H9373" s="27">
        <f t="shared" si="146"/>
        <v>9372</v>
      </c>
      <c r="I9373" s="30" t="str">
        <f>IF(G9373='Check Register'!$E$1,H9373,"")</f>
        <v/>
      </c>
      <c r="J9373" s="16" t="str">
        <f>IFERROR(SMALL($I$2:$I$100001,H9373),"")</f>
        <v/>
      </c>
    </row>
    <row r="9374" spans="1:10" x14ac:dyDescent="0.3">
      <c r="A9374" t="s">
        <v>796</v>
      </c>
      <c r="B9374" t="s">
        <v>102</v>
      </c>
      <c r="C9374" s="7">
        <v>43882</v>
      </c>
      <c r="E9374" s="27">
        <v>654.79999999999995</v>
      </c>
      <c r="G9374" s="27" t="str">
        <f>VLOOKUP(C9374,W:Y,3,TRUE)</f>
        <v>Feb 20</v>
      </c>
      <c r="H9374" s="27">
        <f t="shared" si="146"/>
        <v>9373</v>
      </c>
      <c r="I9374" s="30" t="str">
        <f>IF(G9374='Check Register'!$E$1,H9374,"")</f>
        <v/>
      </c>
      <c r="J9374" s="16" t="str">
        <f>IFERROR(SMALL($I$2:$I$100001,H9374),"")</f>
        <v/>
      </c>
    </row>
    <row r="9375" spans="1:10" x14ac:dyDescent="0.3">
      <c r="A9375" t="s">
        <v>850</v>
      </c>
      <c r="B9375" t="s">
        <v>16</v>
      </c>
      <c r="C9375" s="7">
        <v>43882</v>
      </c>
      <c r="E9375" s="27">
        <v>49.43</v>
      </c>
      <c r="G9375" s="27" t="str">
        <f>VLOOKUP(C9375,W:Y,3,TRUE)</f>
        <v>Feb 20</v>
      </c>
      <c r="H9375" s="27">
        <f t="shared" si="146"/>
        <v>9374</v>
      </c>
      <c r="I9375" s="30" t="str">
        <f>IF(G9375='Check Register'!$E$1,H9375,"")</f>
        <v/>
      </c>
      <c r="J9375" s="16" t="str">
        <f>IFERROR(SMALL($I$2:$I$100001,H9375),"")</f>
        <v/>
      </c>
    </row>
    <row r="9376" spans="1:10" x14ac:dyDescent="0.3">
      <c r="A9376" t="s">
        <v>851</v>
      </c>
      <c r="B9376" t="s">
        <v>180</v>
      </c>
      <c r="C9376" s="7">
        <v>43882</v>
      </c>
      <c r="E9376" s="27">
        <v>7285.65</v>
      </c>
      <c r="G9376" s="27" t="str">
        <f>VLOOKUP(C9376,W:Y,3,TRUE)</f>
        <v>Feb 20</v>
      </c>
      <c r="H9376" s="27">
        <f t="shared" si="146"/>
        <v>9375</v>
      </c>
      <c r="I9376" s="30" t="str">
        <f>IF(G9376='Check Register'!$E$1,H9376,"")</f>
        <v/>
      </c>
      <c r="J9376" s="16" t="str">
        <f>IFERROR(SMALL($I$2:$I$100001,H9376),"")</f>
        <v/>
      </c>
    </row>
    <row r="9377" spans="1:10" x14ac:dyDescent="0.3">
      <c r="A9377" t="s">
        <v>852</v>
      </c>
      <c r="B9377" t="s">
        <v>14</v>
      </c>
      <c r="C9377" s="7">
        <v>43882</v>
      </c>
      <c r="E9377" s="27">
        <v>11473.23</v>
      </c>
      <c r="G9377" s="27" t="str">
        <f>VLOOKUP(C9377,W:Y,3,TRUE)</f>
        <v>Feb 20</v>
      </c>
      <c r="H9377" s="27">
        <f t="shared" si="146"/>
        <v>9376</v>
      </c>
      <c r="I9377" s="30" t="str">
        <f>IF(G9377='Check Register'!$E$1,H9377,"")</f>
        <v/>
      </c>
      <c r="J9377" s="16" t="str">
        <f>IFERROR(SMALL($I$2:$I$100001,H9377),"")</f>
        <v/>
      </c>
    </row>
    <row r="9378" spans="1:10" x14ac:dyDescent="0.3">
      <c r="A9378" t="s">
        <v>798</v>
      </c>
      <c r="B9378" t="s">
        <v>22</v>
      </c>
      <c r="C9378" s="7">
        <v>43882</v>
      </c>
      <c r="E9378" s="27">
        <v>70</v>
      </c>
      <c r="G9378" s="27" t="str">
        <f>VLOOKUP(C9378,W:Y,3,TRUE)</f>
        <v>Feb 20</v>
      </c>
      <c r="H9378" s="27">
        <f t="shared" si="146"/>
        <v>9377</v>
      </c>
      <c r="I9378" s="30" t="str">
        <f>IF(G9378='Check Register'!$E$1,H9378,"")</f>
        <v/>
      </c>
      <c r="J9378" s="16" t="str">
        <f>IFERROR(SMALL($I$2:$I$100001,H9378),"")</f>
        <v/>
      </c>
    </row>
    <row r="9379" spans="1:10" x14ac:dyDescent="0.3">
      <c r="A9379" t="s">
        <v>853</v>
      </c>
      <c r="B9379" t="s">
        <v>16</v>
      </c>
      <c r="C9379" s="7">
        <v>43882</v>
      </c>
      <c r="E9379" s="27">
        <v>129.93</v>
      </c>
      <c r="G9379" s="27" t="str">
        <f>VLOOKUP(C9379,W:Y,3,TRUE)</f>
        <v>Feb 20</v>
      </c>
      <c r="H9379" s="27">
        <f t="shared" si="146"/>
        <v>9378</v>
      </c>
      <c r="I9379" s="30" t="str">
        <f>IF(G9379='Check Register'!$E$1,H9379,"")</f>
        <v/>
      </c>
      <c r="J9379" s="16" t="str">
        <f>IFERROR(SMALL($I$2:$I$100001,H9379),"")</f>
        <v/>
      </c>
    </row>
    <row r="9380" spans="1:10" x14ac:dyDescent="0.3">
      <c r="A9380" t="s">
        <v>854</v>
      </c>
      <c r="B9380" t="s">
        <v>14</v>
      </c>
      <c r="C9380" s="7">
        <v>43882</v>
      </c>
      <c r="E9380" s="27">
        <v>3008.75</v>
      </c>
      <c r="G9380" s="27" t="str">
        <f>VLOOKUP(C9380,W:Y,3,TRUE)</f>
        <v>Feb 20</v>
      </c>
      <c r="H9380" s="27">
        <f t="shared" si="146"/>
        <v>9379</v>
      </c>
      <c r="I9380" s="30" t="str">
        <f>IF(G9380='Check Register'!$E$1,H9380,"")</f>
        <v/>
      </c>
      <c r="J9380" s="16" t="str">
        <f>IFERROR(SMALL($I$2:$I$100001,H9380),"")</f>
        <v/>
      </c>
    </row>
    <row r="9381" spans="1:10" x14ac:dyDescent="0.3">
      <c r="A9381" t="s">
        <v>855</v>
      </c>
      <c r="B9381" t="s">
        <v>20</v>
      </c>
      <c r="C9381" s="7">
        <v>43882</v>
      </c>
      <c r="E9381" s="27">
        <v>7425.23</v>
      </c>
      <c r="G9381" s="27" t="str">
        <f>VLOOKUP(C9381,W:Y,3,TRUE)</f>
        <v>Feb 20</v>
      </c>
      <c r="H9381" s="27">
        <f t="shared" si="146"/>
        <v>9380</v>
      </c>
      <c r="I9381" s="30" t="str">
        <f>IF(G9381='Check Register'!$E$1,H9381,"")</f>
        <v/>
      </c>
      <c r="J9381" s="16" t="str">
        <f>IFERROR(SMALL($I$2:$I$100001,H9381),"")</f>
        <v/>
      </c>
    </row>
    <row r="9382" spans="1:10" x14ac:dyDescent="0.3">
      <c r="A9382" t="s">
        <v>856</v>
      </c>
      <c r="B9382" t="s">
        <v>14</v>
      </c>
      <c r="C9382" s="7">
        <v>43882</v>
      </c>
      <c r="E9382" s="27">
        <v>3000</v>
      </c>
      <c r="G9382" s="27" t="str">
        <f>VLOOKUP(C9382,W:Y,3,TRUE)</f>
        <v>Feb 20</v>
      </c>
      <c r="H9382" s="27">
        <f t="shared" si="146"/>
        <v>9381</v>
      </c>
      <c r="I9382" s="30" t="str">
        <f>IF(G9382='Check Register'!$E$1,H9382,"")</f>
        <v/>
      </c>
      <c r="J9382" s="16" t="str">
        <f>IFERROR(SMALL($I$2:$I$100001,H9382),"")</f>
        <v/>
      </c>
    </row>
    <row r="9383" spans="1:10" x14ac:dyDescent="0.3">
      <c r="A9383" t="s">
        <v>800</v>
      </c>
      <c r="B9383" t="s">
        <v>12</v>
      </c>
      <c r="C9383" s="7">
        <v>43882</v>
      </c>
      <c r="E9383" s="27">
        <v>586.77</v>
      </c>
      <c r="G9383" s="27" t="str">
        <f>VLOOKUP(C9383,W:Y,3,TRUE)</f>
        <v>Feb 20</v>
      </c>
      <c r="H9383" s="27">
        <f t="shared" si="146"/>
        <v>9382</v>
      </c>
      <c r="I9383" s="30" t="str">
        <f>IF(G9383='Check Register'!$E$1,H9383,"")</f>
        <v/>
      </c>
      <c r="J9383" s="16" t="str">
        <f>IFERROR(SMALL($I$2:$I$100001,H9383),"")</f>
        <v/>
      </c>
    </row>
    <row r="9384" spans="1:10" x14ac:dyDescent="0.3">
      <c r="A9384" t="s">
        <v>857</v>
      </c>
      <c r="B9384" t="s">
        <v>22</v>
      </c>
      <c r="C9384" s="7">
        <v>43882</v>
      </c>
      <c r="E9384" s="27">
        <v>49</v>
      </c>
      <c r="G9384" s="27" t="str">
        <f>VLOOKUP(C9384,W:Y,3,TRUE)</f>
        <v>Feb 20</v>
      </c>
      <c r="H9384" s="27">
        <f t="shared" si="146"/>
        <v>9383</v>
      </c>
      <c r="I9384" s="30" t="str">
        <f>IF(G9384='Check Register'!$E$1,H9384,"")</f>
        <v/>
      </c>
      <c r="J9384" s="16" t="str">
        <f>IFERROR(SMALL($I$2:$I$100001,H9384),"")</f>
        <v/>
      </c>
    </row>
    <row r="9385" spans="1:10" x14ac:dyDescent="0.3">
      <c r="A9385" t="s">
        <v>858</v>
      </c>
      <c r="B9385" t="s">
        <v>22</v>
      </c>
      <c r="C9385" s="7">
        <v>43882</v>
      </c>
      <c r="E9385" s="27">
        <v>195</v>
      </c>
      <c r="G9385" s="27" t="str">
        <f>VLOOKUP(C9385,W:Y,3,TRUE)</f>
        <v>Feb 20</v>
      </c>
      <c r="H9385" s="27">
        <f t="shared" si="146"/>
        <v>9384</v>
      </c>
      <c r="I9385" s="30" t="str">
        <f>IF(G9385='Check Register'!$E$1,H9385,"")</f>
        <v/>
      </c>
      <c r="J9385" s="16" t="str">
        <f>IFERROR(SMALL($I$2:$I$100001,H9385),"")</f>
        <v/>
      </c>
    </row>
    <row r="9386" spans="1:10" x14ac:dyDescent="0.3">
      <c r="A9386" t="s">
        <v>829</v>
      </c>
      <c r="B9386" t="s">
        <v>35</v>
      </c>
      <c r="C9386" s="7">
        <v>43882</v>
      </c>
      <c r="E9386" s="27">
        <v>278.89999999999998</v>
      </c>
      <c r="G9386" s="27" t="str">
        <f>VLOOKUP(C9386,W:Y,3,TRUE)</f>
        <v>Feb 20</v>
      </c>
      <c r="H9386" s="27">
        <f t="shared" si="146"/>
        <v>9385</v>
      </c>
      <c r="I9386" s="30" t="str">
        <f>IF(G9386='Check Register'!$E$1,H9386,"")</f>
        <v/>
      </c>
      <c r="J9386" s="16" t="str">
        <f>IFERROR(SMALL($I$2:$I$100001,H9386),"")</f>
        <v/>
      </c>
    </row>
    <row r="9387" spans="1:10" x14ac:dyDescent="0.3">
      <c r="A9387" t="s">
        <v>859</v>
      </c>
      <c r="B9387" t="s">
        <v>45</v>
      </c>
      <c r="C9387" s="7">
        <v>43882</v>
      </c>
      <c r="E9387" s="27">
        <v>44.8</v>
      </c>
      <c r="G9387" s="27" t="str">
        <f>VLOOKUP(C9387,W:Y,3,TRUE)</f>
        <v>Feb 20</v>
      </c>
      <c r="H9387" s="27">
        <f t="shared" si="146"/>
        <v>9386</v>
      </c>
      <c r="I9387" s="30" t="str">
        <f>IF(G9387='Check Register'!$E$1,H9387,"")</f>
        <v/>
      </c>
      <c r="J9387" s="16" t="str">
        <f>IFERROR(SMALL($I$2:$I$100001,H9387),"")</f>
        <v/>
      </c>
    </row>
    <row r="9388" spans="1:10" x14ac:dyDescent="0.3">
      <c r="A9388" t="s">
        <v>860</v>
      </c>
      <c r="B9388" t="s">
        <v>22</v>
      </c>
      <c r="C9388" s="7">
        <v>43882</v>
      </c>
      <c r="E9388" s="27">
        <v>104</v>
      </c>
      <c r="G9388" s="27" t="str">
        <f>VLOOKUP(C9388,W:Y,3,TRUE)</f>
        <v>Feb 20</v>
      </c>
      <c r="H9388" s="27">
        <f t="shared" si="146"/>
        <v>9387</v>
      </c>
      <c r="I9388" s="30" t="str">
        <f>IF(G9388='Check Register'!$E$1,H9388,"")</f>
        <v/>
      </c>
      <c r="J9388" s="16" t="str">
        <f>IFERROR(SMALL($I$2:$I$100001,H9388),"")</f>
        <v/>
      </c>
    </row>
    <row r="9389" spans="1:10" x14ac:dyDescent="0.3">
      <c r="A9389" t="s">
        <v>861</v>
      </c>
      <c r="B9389" t="s">
        <v>70</v>
      </c>
      <c r="C9389" s="7">
        <v>43882</v>
      </c>
      <c r="E9389" s="27">
        <v>975</v>
      </c>
      <c r="G9389" s="27" t="str">
        <f>VLOOKUP(C9389,W:Y,3,TRUE)</f>
        <v>Feb 20</v>
      </c>
      <c r="H9389" s="27">
        <f t="shared" si="146"/>
        <v>9388</v>
      </c>
      <c r="I9389" s="30" t="str">
        <f>IF(G9389='Check Register'!$E$1,H9389,"")</f>
        <v/>
      </c>
      <c r="J9389" s="16" t="str">
        <f>IFERROR(SMALL($I$2:$I$100001,H9389),"")</f>
        <v/>
      </c>
    </row>
    <row r="9390" spans="1:10" x14ac:dyDescent="0.3">
      <c r="A9390" t="s">
        <v>862</v>
      </c>
      <c r="B9390" t="s">
        <v>171</v>
      </c>
      <c r="C9390" s="7">
        <v>43882</v>
      </c>
      <c r="E9390" s="27">
        <v>4224.8599999999997</v>
      </c>
      <c r="G9390" s="27" t="str">
        <f>VLOOKUP(C9390,W:Y,3,TRUE)</f>
        <v>Feb 20</v>
      </c>
      <c r="H9390" s="27">
        <f t="shared" si="146"/>
        <v>9389</v>
      </c>
      <c r="I9390" s="30" t="str">
        <f>IF(G9390='Check Register'!$E$1,H9390,"")</f>
        <v/>
      </c>
      <c r="J9390" s="16" t="str">
        <f>IFERROR(SMALL($I$2:$I$100001,H9390),"")</f>
        <v/>
      </c>
    </row>
    <row r="9391" spans="1:10" x14ac:dyDescent="0.3">
      <c r="A9391" t="s">
        <v>863</v>
      </c>
      <c r="B9391" t="s">
        <v>39</v>
      </c>
      <c r="C9391" s="7">
        <v>43882</v>
      </c>
      <c r="E9391" s="27">
        <v>3156.5</v>
      </c>
      <c r="G9391" s="27" t="str">
        <f>VLOOKUP(C9391,W:Y,3,TRUE)</f>
        <v>Feb 20</v>
      </c>
      <c r="H9391" s="27">
        <f t="shared" si="146"/>
        <v>9390</v>
      </c>
      <c r="I9391" s="30" t="str">
        <f>IF(G9391='Check Register'!$E$1,H9391,"")</f>
        <v/>
      </c>
      <c r="J9391" s="16" t="str">
        <f>IFERROR(SMALL($I$2:$I$100001,H9391),"")</f>
        <v/>
      </c>
    </row>
    <row r="9392" spans="1:10" x14ac:dyDescent="0.3">
      <c r="A9392" t="s">
        <v>864</v>
      </c>
      <c r="B9392" t="s">
        <v>45</v>
      </c>
      <c r="C9392" s="7">
        <v>43882</v>
      </c>
      <c r="E9392" s="27">
        <v>420.25</v>
      </c>
      <c r="G9392" s="27" t="str">
        <f>VLOOKUP(C9392,W:Y,3,TRUE)</f>
        <v>Feb 20</v>
      </c>
      <c r="H9392" s="27">
        <f t="shared" si="146"/>
        <v>9391</v>
      </c>
      <c r="I9392" s="30" t="str">
        <f>IF(G9392='Check Register'!$E$1,H9392,"")</f>
        <v/>
      </c>
      <c r="J9392" s="16" t="str">
        <f>IFERROR(SMALL($I$2:$I$100001,H9392),"")</f>
        <v/>
      </c>
    </row>
    <row r="9393" spans="1:10" x14ac:dyDescent="0.3">
      <c r="A9393" t="s">
        <v>865</v>
      </c>
      <c r="B9393" t="s">
        <v>127</v>
      </c>
      <c r="C9393" s="7">
        <v>43882</v>
      </c>
      <c r="E9393" s="27">
        <v>763.98</v>
      </c>
      <c r="G9393" s="27" t="str">
        <f>VLOOKUP(C9393,W:Y,3,TRUE)</f>
        <v>Feb 20</v>
      </c>
      <c r="H9393" s="27">
        <f t="shared" si="146"/>
        <v>9392</v>
      </c>
      <c r="I9393" s="30" t="str">
        <f>IF(G9393='Check Register'!$E$1,H9393,"")</f>
        <v/>
      </c>
      <c r="J9393" s="16" t="str">
        <f>IFERROR(SMALL($I$2:$I$100001,H9393),"")</f>
        <v/>
      </c>
    </row>
    <row r="9394" spans="1:10" x14ac:dyDescent="0.3">
      <c r="A9394" t="s">
        <v>866</v>
      </c>
      <c r="B9394" t="s">
        <v>8</v>
      </c>
      <c r="C9394" s="7">
        <v>43882</v>
      </c>
      <c r="E9394" s="27">
        <v>102.56</v>
      </c>
      <c r="G9394" s="27" t="str">
        <f>VLOOKUP(C9394,W:Y,3,TRUE)</f>
        <v>Feb 20</v>
      </c>
      <c r="H9394" s="27">
        <f t="shared" si="146"/>
        <v>9393</v>
      </c>
      <c r="I9394" s="30" t="str">
        <f>IF(G9394='Check Register'!$E$1,H9394,"")</f>
        <v/>
      </c>
      <c r="J9394" s="16" t="str">
        <f>IFERROR(SMALL($I$2:$I$100001,H9394),"")</f>
        <v/>
      </c>
    </row>
    <row r="9395" spans="1:10" x14ac:dyDescent="0.3">
      <c r="A9395" t="s">
        <v>808</v>
      </c>
      <c r="B9395" t="s">
        <v>8</v>
      </c>
      <c r="C9395" s="7">
        <v>43889</v>
      </c>
      <c r="E9395" s="27">
        <v>627.74</v>
      </c>
      <c r="G9395" s="27" t="str">
        <f>VLOOKUP(C9395,W:Y,3,TRUE)</f>
        <v>Feb 20</v>
      </c>
      <c r="H9395" s="27">
        <f t="shared" si="146"/>
        <v>9394</v>
      </c>
      <c r="I9395" s="30" t="str">
        <f>IF(G9395='Check Register'!$E$1,H9395,"")</f>
        <v/>
      </c>
      <c r="J9395" s="16" t="str">
        <f>IFERROR(SMALL($I$2:$I$100001,H9395),"")</f>
        <v/>
      </c>
    </row>
    <row r="9396" spans="1:10" x14ac:dyDescent="0.3">
      <c r="A9396" t="s">
        <v>867</v>
      </c>
      <c r="B9396" t="s">
        <v>89</v>
      </c>
      <c r="C9396" s="7">
        <v>43889</v>
      </c>
      <c r="E9396" s="27">
        <v>1710.86</v>
      </c>
      <c r="G9396" s="27" t="str">
        <f>VLOOKUP(C9396,W:Y,3,TRUE)</f>
        <v>Feb 20</v>
      </c>
      <c r="H9396" s="27">
        <f t="shared" si="146"/>
        <v>9395</v>
      </c>
      <c r="I9396" s="30" t="str">
        <f>IF(G9396='Check Register'!$E$1,H9396,"")</f>
        <v/>
      </c>
      <c r="J9396" s="16" t="str">
        <f>IFERROR(SMALL($I$2:$I$100001,H9396),"")</f>
        <v/>
      </c>
    </row>
    <row r="9397" spans="1:10" x14ac:dyDescent="0.3">
      <c r="A9397" t="s">
        <v>777</v>
      </c>
      <c r="B9397" t="s">
        <v>127</v>
      </c>
      <c r="C9397" s="7">
        <v>43889</v>
      </c>
      <c r="E9397" s="27">
        <v>27.98</v>
      </c>
      <c r="G9397" s="27" t="str">
        <f>VLOOKUP(C9397,W:Y,3,TRUE)</f>
        <v>Feb 20</v>
      </c>
      <c r="H9397" s="27">
        <f t="shared" si="146"/>
        <v>9396</v>
      </c>
      <c r="I9397" s="30" t="str">
        <f>IF(G9397='Check Register'!$E$1,H9397,"")</f>
        <v/>
      </c>
      <c r="J9397" s="16" t="str">
        <f>IFERROR(SMALL($I$2:$I$100001,H9397),"")</f>
        <v/>
      </c>
    </row>
    <row r="9398" spans="1:10" x14ac:dyDescent="0.3">
      <c r="A9398" t="s">
        <v>777</v>
      </c>
      <c r="B9398" t="s">
        <v>8</v>
      </c>
      <c r="C9398" s="7">
        <v>43889</v>
      </c>
      <c r="E9398" s="27">
        <v>1481.98</v>
      </c>
      <c r="G9398" s="27" t="str">
        <f>VLOOKUP(C9398,W:Y,3,TRUE)</f>
        <v>Feb 20</v>
      </c>
      <c r="H9398" s="27">
        <f t="shared" si="146"/>
        <v>9397</v>
      </c>
      <c r="I9398" s="30" t="str">
        <f>IF(G9398='Check Register'!$E$1,H9398,"")</f>
        <v/>
      </c>
      <c r="J9398" s="16" t="str">
        <f>IFERROR(SMALL($I$2:$I$100001,H9398),"")</f>
        <v/>
      </c>
    </row>
    <row r="9399" spans="1:10" x14ac:dyDescent="0.3">
      <c r="A9399" t="s">
        <v>868</v>
      </c>
      <c r="B9399" t="s">
        <v>148</v>
      </c>
      <c r="C9399" s="7">
        <v>43889</v>
      </c>
      <c r="E9399" s="27">
        <v>566</v>
      </c>
      <c r="G9399" s="27" t="str">
        <f>VLOOKUP(C9399,W:Y,3,TRUE)</f>
        <v>Feb 20</v>
      </c>
      <c r="H9399" s="27">
        <f t="shared" si="146"/>
        <v>9398</v>
      </c>
      <c r="I9399" s="30" t="str">
        <f>IF(G9399='Check Register'!$E$1,H9399,"")</f>
        <v/>
      </c>
      <c r="J9399" s="16" t="str">
        <f>IFERROR(SMALL($I$2:$I$100001,H9399),"")</f>
        <v/>
      </c>
    </row>
    <row r="9400" spans="1:10" x14ac:dyDescent="0.3">
      <c r="A9400" t="s">
        <v>837</v>
      </c>
      <c r="B9400" t="s">
        <v>20</v>
      </c>
      <c r="C9400" s="7">
        <v>43889</v>
      </c>
      <c r="E9400" s="27">
        <v>158.96</v>
      </c>
      <c r="G9400" s="27" t="str">
        <f>VLOOKUP(C9400,W:Y,3,TRUE)</f>
        <v>Feb 20</v>
      </c>
      <c r="H9400" s="27">
        <f t="shared" si="146"/>
        <v>9399</v>
      </c>
      <c r="I9400" s="30" t="str">
        <f>IF(G9400='Check Register'!$E$1,H9400,"")</f>
        <v/>
      </c>
      <c r="J9400" s="16" t="str">
        <f>IFERROR(SMALL($I$2:$I$100001,H9400),"")</f>
        <v/>
      </c>
    </row>
    <row r="9401" spans="1:10" x14ac:dyDescent="0.3">
      <c r="A9401" t="s">
        <v>812</v>
      </c>
      <c r="B9401" t="s">
        <v>70</v>
      </c>
      <c r="C9401" s="7">
        <v>43889</v>
      </c>
      <c r="E9401" s="27">
        <v>14</v>
      </c>
      <c r="G9401" s="27" t="str">
        <f>VLOOKUP(C9401,W:Y,3,TRUE)</f>
        <v>Feb 20</v>
      </c>
      <c r="H9401" s="27">
        <f t="shared" si="146"/>
        <v>9400</v>
      </c>
      <c r="I9401" s="30" t="str">
        <f>IF(G9401='Check Register'!$E$1,H9401,"")</f>
        <v/>
      </c>
      <c r="J9401" s="16" t="str">
        <f>IFERROR(SMALL($I$2:$I$100001,H9401),"")</f>
        <v/>
      </c>
    </row>
    <row r="9402" spans="1:10" x14ac:dyDescent="0.3">
      <c r="A9402" t="s">
        <v>838</v>
      </c>
      <c r="B9402" t="s">
        <v>14</v>
      </c>
      <c r="C9402" s="7">
        <v>43889</v>
      </c>
      <c r="E9402" s="27">
        <v>3057.95</v>
      </c>
      <c r="G9402" s="27" t="str">
        <f>VLOOKUP(C9402,W:Y,3,TRUE)</f>
        <v>Feb 20</v>
      </c>
      <c r="H9402" s="27">
        <f t="shared" si="146"/>
        <v>9401</v>
      </c>
      <c r="I9402" s="30" t="str">
        <f>IF(G9402='Check Register'!$E$1,H9402,"")</f>
        <v/>
      </c>
      <c r="J9402" s="16" t="str">
        <f>IFERROR(SMALL($I$2:$I$100001,H9402),"")</f>
        <v/>
      </c>
    </row>
    <row r="9403" spans="1:10" x14ac:dyDescent="0.3">
      <c r="A9403" t="s">
        <v>869</v>
      </c>
      <c r="B9403" t="s">
        <v>22</v>
      </c>
      <c r="C9403" s="7">
        <v>43889</v>
      </c>
      <c r="E9403" s="27">
        <v>92</v>
      </c>
      <c r="G9403" s="27" t="str">
        <f>VLOOKUP(C9403,W:Y,3,TRUE)</f>
        <v>Feb 20</v>
      </c>
      <c r="H9403" s="27">
        <f t="shared" si="146"/>
        <v>9402</v>
      </c>
      <c r="I9403" s="30" t="str">
        <f>IF(G9403='Check Register'!$E$1,H9403,"")</f>
        <v/>
      </c>
      <c r="J9403" s="16" t="str">
        <f>IFERROR(SMALL($I$2:$I$100001,H9403),"")</f>
        <v/>
      </c>
    </row>
    <row r="9404" spans="1:10" x14ac:dyDescent="0.3">
      <c r="A9404" t="s">
        <v>870</v>
      </c>
      <c r="B9404" t="s">
        <v>43</v>
      </c>
      <c r="C9404" s="7">
        <v>43889</v>
      </c>
      <c r="E9404" s="27">
        <v>821.38</v>
      </c>
      <c r="G9404" s="27" t="str">
        <f>VLOOKUP(C9404,W:Y,3,TRUE)</f>
        <v>Feb 20</v>
      </c>
      <c r="H9404" s="27">
        <f t="shared" si="146"/>
        <v>9403</v>
      </c>
      <c r="I9404" s="30" t="str">
        <f>IF(G9404='Check Register'!$E$1,H9404,"")</f>
        <v/>
      </c>
      <c r="J9404" s="16" t="str">
        <f>IFERROR(SMALL($I$2:$I$100001,H9404),"")</f>
        <v/>
      </c>
    </row>
    <row r="9405" spans="1:10" x14ac:dyDescent="0.3">
      <c r="A9405" t="s">
        <v>817</v>
      </c>
      <c r="B9405" t="s">
        <v>8</v>
      </c>
      <c r="C9405" s="7">
        <v>43889</v>
      </c>
      <c r="E9405" s="27">
        <v>2840.02</v>
      </c>
      <c r="G9405" s="27" t="str">
        <f>VLOOKUP(C9405,W:Y,3,TRUE)</f>
        <v>Feb 20</v>
      </c>
      <c r="H9405" s="27">
        <f t="shared" si="146"/>
        <v>9404</v>
      </c>
      <c r="I9405" s="30" t="str">
        <f>IF(G9405='Check Register'!$E$1,H9405,"")</f>
        <v/>
      </c>
      <c r="J9405" s="16" t="str">
        <f>IFERROR(SMALL($I$2:$I$100001,H9405),"")</f>
        <v/>
      </c>
    </row>
    <row r="9406" spans="1:10" x14ac:dyDescent="0.3">
      <c r="A9406" t="s">
        <v>818</v>
      </c>
      <c r="B9406" t="s">
        <v>180</v>
      </c>
      <c r="C9406" s="7">
        <v>43889</v>
      </c>
      <c r="E9406" s="27">
        <v>981615.17</v>
      </c>
      <c r="G9406" s="27" t="str">
        <f>VLOOKUP(C9406,W:Y,3,TRUE)</f>
        <v>Feb 20</v>
      </c>
      <c r="H9406" s="27">
        <f t="shared" si="146"/>
        <v>9405</v>
      </c>
      <c r="I9406" s="30" t="str">
        <f>IF(G9406='Check Register'!$E$1,H9406,"")</f>
        <v/>
      </c>
      <c r="J9406" s="16" t="str">
        <f>IFERROR(SMALL($I$2:$I$100001,H9406),"")</f>
        <v/>
      </c>
    </row>
    <row r="9407" spans="1:10" x14ac:dyDescent="0.3">
      <c r="A9407" t="s">
        <v>97</v>
      </c>
      <c r="B9407" t="s">
        <v>6</v>
      </c>
      <c r="C9407" s="7">
        <v>43889</v>
      </c>
      <c r="E9407" s="27">
        <v>145478.81</v>
      </c>
      <c r="G9407" s="27" t="str">
        <f>VLOOKUP(C9407,W:Y,3,TRUE)</f>
        <v>Feb 20</v>
      </c>
      <c r="H9407" s="27">
        <f t="shared" si="146"/>
        <v>9406</v>
      </c>
      <c r="I9407" s="30" t="str">
        <f>IF(G9407='Check Register'!$E$1,H9407,"")</f>
        <v/>
      </c>
      <c r="J9407" s="16" t="str">
        <f>IFERROR(SMALL($I$2:$I$100001,H9407),"")</f>
        <v/>
      </c>
    </row>
    <row r="9408" spans="1:10" x14ac:dyDescent="0.3">
      <c r="A9408" t="s">
        <v>871</v>
      </c>
      <c r="B9408" t="s">
        <v>111</v>
      </c>
      <c r="C9408" s="7">
        <v>43889</v>
      </c>
      <c r="E9408" s="27">
        <v>3423.4</v>
      </c>
      <c r="G9408" s="27" t="str">
        <f>VLOOKUP(C9408,W:Y,3,TRUE)</f>
        <v>Feb 20</v>
      </c>
      <c r="H9408" s="27">
        <f t="shared" si="146"/>
        <v>9407</v>
      </c>
      <c r="I9408" s="30" t="str">
        <f>IF(G9408='Check Register'!$E$1,H9408,"")</f>
        <v/>
      </c>
      <c r="J9408" s="16" t="str">
        <f>IFERROR(SMALL($I$2:$I$100001,H9408),"")</f>
        <v/>
      </c>
    </row>
    <row r="9409" spans="1:10" x14ac:dyDescent="0.3">
      <c r="A9409" t="s">
        <v>820</v>
      </c>
      <c r="B9409" t="s">
        <v>28</v>
      </c>
      <c r="C9409" s="7">
        <v>43889</v>
      </c>
      <c r="E9409" s="27">
        <v>93952.61</v>
      </c>
      <c r="G9409" s="27" t="str">
        <f>VLOOKUP(C9409,W:Y,3,TRUE)</f>
        <v>Feb 20</v>
      </c>
      <c r="H9409" s="27">
        <f t="shared" si="146"/>
        <v>9408</v>
      </c>
      <c r="I9409" s="30" t="str">
        <f>IF(G9409='Check Register'!$E$1,H9409,"")</f>
        <v/>
      </c>
      <c r="J9409" s="16" t="str">
        <f>IFERROR(SMALL($I$2:$I$100001,H9409),"")</f>
        <v/>
      </c>
    </row>
    <row r="9410" spans="1:10" x14ac:dyDescent="0.3">
      <c r="A9410" t="s">
        <v>820</v>
      </c>
      <c r="B9410" t="s">
        <v>39</v>
      </c>
      <c r="C9410" s="7">
        <v>43889</v>
      </c>
      <c r="E9410" s="27">
        <v>75240</v>
      </c>
      <c r="G9410" s="27" t="str">
        <f>VLOOKUP(C9410,W:Y,3,TRUE)</f>
        <v>Feb 20</v>
      </c>
      <c r="H9410" s="27">
        <f t="shared" si="146"/>
        <v>9409</v>
      </c>
      <c r="I9410" s="30" t="str">
        <f>IF(G9410='Check Register'!$E$1,H9410,"")</f>
        <v/>
      </c>
      <c r="J9410" s="16" t="str">
        <f>IFERROR(SMALL($I$2:$I$100001,H9410),"")</f>
        <v/>
      </c>
    </row>
    <row r="9411" spans="1:10" x14ac:dyDescent="0.3">
      <c r="A9411" t="s">
        <v>820</v>
      </c>
      <c r="B9411" t="s">
        <v>33</v>
      </c>
      <c r="C9411" s="7">
        <v>43889</v>
      </c>
      <c r="E9411" s="27">
        <v>31016.25</v>
      </c>
      <c r="G9411" s="27" t="str">
        <f>VLOOKUP(C9411,W:Y,3,TRUE)</f>
        <v>Feb 20</v>
      </c>
      <c r="H9411" s="27">
        <f t="shared" ref="H9411:H9474" si="147">1+H9410</f>
        <v>9410</v>
      </c>
      <c r="I9411" s="30" t="str">
        <f>IF(G9411='Check Register'!$E$1,H9411,"")</f>
        <v/>
      </c>
      <c r="J9411" s="16" t="str">
        <f>IFERROR(SMALL($I$2:$I$100001,H9411),"")</f>
        <v/>
      </c>
    </row>
    <row r="9412" spans="1:10" x14ac:dyDescent="0.3">
      <c r="A9412" t="s">
        <v>820</v>
      </c>
      <c r="B9412" t="s">
        <v>102</v>
      </c>
      <c r="C9412" s="7">
        <v>43889</v>
      </c>
      <c r="E9412" s="27">
        <v>21056.74</v>
      </c>
      <c r="G9412" s="27" t="str">
        <f>VLOOKUP(C9412,W:Y,3,TRUE)</f>
        <v>Feb 20</v>
      </c>
      <c r="H9412" s="27">
        <f t="shared" si="147"/>
        <v>9411</v>
      </c>
      <c r="I9412" s="30" t="str">
        <f>IF(G9412='Check Register'!$E$1,H9412,"")</f>
        <v/>
      </c>
      <c r="J9412" s="16" t="str">
        <f>IFERROR(SMALL($I$2:$I$100001,H9412),"")</f>
        <v/>
      </c>
    </row>
    <row r="9413" spans="1:10" x14ac:dyDescent="0.3">
      <c r="A9413" t="s">
        <v>872</v>
      </c>
      <c r="B9413" t="s">
        <v>35</v>
      </c>
      <c r="C9413" s="7">
        <v>43889</v>
      </c>
      <c r="E9413" s="27">
        <v>1566</v>
      </c>
      <c r="G9413" s="27" t="str">
        <f>VLOOKUP(C9413,W:Y,3,TRUE)</f>
        <v>Feb 20</v>
      </c>
      <c r="H9413" s="27">
        <f t="shared" si="147"/>
        <v>9412</v>
      </c>
      <c r="I9413" s="30" t="str">
        <f>IF(G9413='Check Register'!$E$1,H9413,"")</f>
        <v/>
      </c>
      <c r="J9413" s="16" t="str">
        <f>IFERROR(SMALL($I$2:$I$100001,H9413),"")</f>
        <v/>
      </c>
    </row>
    <row r="9414" spans="1:10" x14ac:dyDescent="0.3">
      <c r="A9414" t="s">
        <v>848</v>
      </c>
      <c r="B9414" t="s">
        <v>8</v>
      </c>
      <c r="C9414" s="7">
        <v>43889</v>
      </c>
      <c r="E9414" s="27">
        <v>250.29</v>
      </c>
      <c r="G9414" s="27" t="str">
        <f>VLOOKUP(C9414,W:Y,3,TRUE)</f>
        <v>Feb 20</v>
      </c>
      <c r="H9414" s="27">
        <f t="shared" si="147"/>
        <v>9413</v>
      </c>
      <c r="I9414" s="30" t="str">
        <f>IF(G9414='Check Register'!$E$1,H9414,"")</f>
        <v/>
      </c>
      <c r="J9414" s="16" t="str">
        <f>IFERROR(SMALL($I$2:$I$100001,H9414),"")</f>
        <v/>
      </c>
    </row>
    <row r="9415" spans="1:10" x14ac:dyDescent="0.3">
      <c r="A9415" t="s">
        <v>792</v>
      </c>
      <c r="B9415" t="s">
        <v>89</v>
      </c>
      <c r="C9415" s="7">
        <v>43889</v>
      </c>
      <c r="E9415" s="27">
        <v>5300</v>
      </c>
      <c r="G9415" s="27" t="str">
        <f>VLOOKUP(C9415,W:Y,3,TRUE)</f>
        <v>Feb 20</v>
      </c>
      <c r="H9415" s="27">
        <f t="shared" si="147"/>
        <v>9414</v>
      </c>
      <c r="I9415" s="30" t="str">
        <f>IF(G9415='Check Register'!$E$1,H9415,"")</f>
        <v/>
      </c>
      <c r="J9415" s="16" t="str">
        <f>IFERROR(SMALL($I$2:$I$100001,H9415),"")</f>
        <v/>
      </c>
    </row>
    <row r="9416" spans="1:10" x14ac:dyDescent="0.3">
      <c r="A9416" t="s">
        <v>873</v>
      </c>
      <c r="B9416" t="s">
        <v>39</v>
      </c>
      <c r="C9416" s="7">
        <v>43889</v>
      </c>
      <c r="E9416" s="27">
        <v>3156</v>
      </c>
      <c r="G9416" s="27" t="str">
        <f>VLOOKUP(C9416,W:Y,3,TRUE)</f>
        <v>Feb 20</v>
      </c>
      <c r="H9416" s="27">
        <f t="shared" si="147"/>
        <v>9415</v>
      </c>
      <c r="I9416" s="30" t="str">
        <f>IF(G9416='Check Register'!$E$1,H9416,"")</f>
        <v/>
      </c>
      <c r="J9416" s="16" t="str">
        <f>IFERROR(SMALL($I$2:$I$100001,H9416),"")</f>
        <v/>
      </c>
    </row>
    <row r="9417" spans="1:10" x14ac:dyDescent="0.3">
      <c r="A9417" t="s">
        <v>795</v>
      </c>
      <c r="B9417" t="s">
        <v>89</v>
      </c>
      <c r="C9417" s="7">
        <v>43889</v>
      </c>
      <c r="E9417" s="27">
        <v>143.13</v>
      </c>
      <c r="G9417" s="27" t="str">
        <f>VLOOKUP(C9417,W:Y,3,TRUE)</f>
        <v>Feb 20</v>
      </c>
      <c r="H9417" s="27">
        <f t="shared" si="147"/>
        <v>9416</v>
      </c>
      <c r="I9417" s="30" t="str">
        <f>IF(G9417='Check Register'!$E$1,H9417,"")</f>
        <v/>
      </c>
      <c r="J9417" s="16" t="str">
        <f>IFERROR(SMALL($I$2:$I$100001,H9417),"")</f>
        <v/>
      </c>
    </row>
    <row r="9418" spans="1:10" x14ac:dyDescent="0.3">
      <c r="A9418" t="s">
        <v>874</v>
      </c>
      <c r="B9418" t="s">
        <v>22</v>
      </c>
      <c r="C9418" s="7">
        <v>43889</v>
      </c>
      <c r="E9418" s="27">
        <v>554</v>
      </c>
      <c r="G9418" s="27" t="str">
        <f>VLOOKUP(C9418,W:Y,3,TRUE)</f>
        <v>Feb 20</v>
      </c>
      <c r="H9418" s="27">
        <f t="shared" si="147"/>
        <v>9417</v>
      </c>
      <c r="I9418" s="30" t="str">
        <f>IF(G9418='Check Register'!$E$1,H9418,"")</f>
        <v/>
      </c>
      <c r="J9418" s="16" t="str">
        <f>IFERROR(SMALL($I$2:$I$100001,H9418),"")</f>
        <v/>
      </c>
    </row>
    <row r="9419" spans="1:10" x14ac:dyDescent="0.3">
      <c r="A9419" t="s">
        <v>875</v>
      </c>
      <c r="B9419" t="s">
        <v>70</v>
      </c>
      <c r="C9419" s="7">
        <v>43889</v>
      </c>
      <c r="E9419" s="27">
        <v>1760</v>
      </c>
      <c r="G9419" s="27" t="str">
        <f>VLOOKUP(C9419,W:Y,3,TRUE)</f>
        <v>Feb 20</v>
      </c>
      <c r="H9419" s="27">
        <f t="shared" si="147"/>
        <v>9418</v>
      </c>
      <c r="I9419" s="30" t="str">
        <f>IF(G9419='Check Register'!$E$1,H9419,"")</f>
        <v/>
      </c>
      <c r="J9419" s="16" t="str">
        <f>IFERROR(SMALL($I$2:$I$100001,H9419),"")</f>
        <v/>
      </c>
    </row>
    <row r="9420" spans="1:10" x14ac:dyDescent="0.3">
      <c r="A9420" t="s">
        <v>875</v>
      </c>
      <c r="B9420" t="s">
        <v>8</v>
      </c>
      <c r="C9420" s="7">
        <v>43889</v>
      </c>
      <c r="E9420" s="27">
        <v>6235.39</v>
      </c>
      <c r="G9420" s="27" t="str">
        <f>VLOOKUP(C9420,W:Y,3,TRUE)</f>
        <v>Feb 20</v>
      </c>
      <c r="H9420" s="27">
        <f t="shared" si="147"/>
        <v>9419</v>
      </c>
      <c r="I9420" s="30" t="str">
        <f>IF(G9420='Check Register'!$E$1,H9420,"")</f>
        <v/>
      </c>
      <c r="J9420" s="16" t="str">
        <f>IFERROR(SMALL($I$2:$I$100001,H9420),"")</f>
        <v/>
      </c>
    </row>
    <row r="9421" spans="1:10" x14ac:dyDescent="0.3">
      <c r="A9421" t="s">
        <v>796</v>
      </c>
      <c r="B9421" t="s">
        <v>102</v>
      </c>
      <c r="C9421" s="7">
        <v>43889</v>
      </c>
      <c r="E9421" s="27">
        <v>12399.5</v>
      </c>
      <c r="G9421" s="27" t="str">
        <f>VLOOKUP(C9421,W:Y,3,TRUE)</f>
        <v>Feb 20</v>
      </c>
      <c r="H9421" s="27">
        <f t="shared" si="147"/>
        <v>9420</v>
      </c>
      <c r="I9421" s="30" t="str">
        <f>IF(G9421='Check Register'!$E$1,H9421,"")</f>
        <v/>
      </c>
      <c r="J9421" s="16" t="str">
        <f>IFERROR(SMALL($I$2:$I$100001,H9421),"")</f>
        <v/>
      </c>
    </row>
    <row r="9422" spans="1:10" x14ac:dyDescent="0.3">
      <c r="A9422" t="s">
        <v>876</v>
      </c>
      <c r="B9422" t="s">
        <v>14</v>
      </c>
      <c r="C9422" s="7">
        <v>43889</v>
      </c>
      <c r="E9422" s="27">
        <v>1444</v>
      </c>
      <c r="G9422" s="27" t="str">
        <f>VLOOKUP(C9422,W:Y,3,TRUE)</f>
        <v>Feb 20</v>
      </c>
      <c r="H9422" s="27">
        <f t="shared" si="147"/>
        <v>9421</v>
      </c>
      <c r="I9422" s="30" t="str">
        <f>IF(G9422='Check Register'!$E$1,H9422,"")</f>
        <v/>
      </c>
      <c r="J9422" s="16" t="str">
        <f>IFERROR(SMALL($I$2:$I$100001,H9422),"")</f>
        <v/>
      </c>
    </row>
    <row r="9423" spans="1:10" x14ac:dyDescent="0.3">
      <c r="A9423" t="s">
        <v>877</v>
      </c>
      <c r="B9423" t="s">
        <v>16</v>
      </c>
      <c r="C9423" s="7">
        <v>43889</v>
      </c>
      <c r="E9423" s="27">
        <v>210.62</v>
      </c>
      <c r="G9423" s="27" t="str">
        <f>VLOOKUP(C9423,W:Y,3,TRUE)</f>
        <v>Feb 20</v>
      </c>
      <c r="H9423" s="27">
        <f t="shared" si="147"/>
        <v>9422</v>
      </c>
      <c r="I9423" s="30" t="str">
        <f>IF(G9423='Check Register'!$E$1,H9423,"")</f>
        <v/>
      </c>
      <c r="J9423" s="16" t="str">
        <f>IFERROR(SMALL($I$2:$I$100001,H9423),"")</f>
        <v/>
      </c>
    </row>
    <row r="9424" spans="1:10" x14ac:dyDescent="0.3">
      <c r="A9424" t="s">
        <v>798</v>
      </c>
      <c r="B9424" t="s">
        <v>22</v>
      </c>
      <c r="C9424" s="7">
        <v>43889</v>
      </c>
      <c r="E9424" s="27">
        <v>140</v>
      </c>
      <c r="G9424" s="27" t="str">
        <f>VLOOKUP(C9424,W:Y,3,TRUE)</f>
        <v>Feb 20</v>
      </c>
      <c r="H9424" s="27">
        <f t="shared" si="147"/>
        <v>9423</v>
      </c>
      <c r="I9424" s="30" t="str">
        <f>IF(G9424='Check Register'!$E$1,H9424,"")</f>
        <v/>
      </c>
      <c r="J9424" s="16" t="str">
        <f>IFERROR(SMALL($I$2:$I$100001,H9424),"")</f>
        <v/>
      </c>
    </row>
    <row r="9425" spans="1:10" x14ac:dyDescent="0.3">
      <c r="A9425" t="s">
        <v>878</v>
      </c>
      <c r="B9425" t="s">
        <v>47</v>
      </c>
      <c r="C9425" s="7">
        <v>43889</v>
      </c>
      <c r="E9425" s="27">
        <v>9777.16</v>
      </c>
      <c r="G9425" s="27" t="str">
        <f>VLOOKUP(C9425,W:Y,3,TRUE)</f>
        <v>Feb 20</v>
      </c>
      <c r="H9425" s="27">
        <f t="shared" si="147"/>
        <v>9424</v>
      </c>
      <c r="I9425" s="30" t="str">
        <f>IF(G9425='Check Register'!$E$1,H9425,"")</f>
        <v/>
      </c>
      <c r="J9425" s="16" t="str">
        <f>IFERROR(SMALL($I$2:$I$100001,H9425),"")</f>
        <v/>
      </c>
    </row>
    <row r="9426" spans="1:10" x14ac:dyDescent="0.3">
      <c r="A9426" t="s">
        <v>879</v>
      </c>
      <c r="B9426" t="s">
        <v>180</v>
      </c>
      <c r="C9426" s="7">
        <v>43889</v>
      </c>
      <c r="E9426" s="27">
        <v>300</v>
      </c>
      <c r="G9426" s="27" t="str">
        <f>VLOOKUP(C9426,W:Y,3,TRUE)</f>
        <v>Feb 20</v>
      </c>
      <c r="H9426" s="27">
        <f t="shared" si="147"/>
        <v>9425</v>
      </c>
      <c r="I9426" s="30" t="str">
        <f>IF(G9426='Check Register'!$E$1,H9426,"")</f>
        <v/>
      </c>
      <c r="J9426" s="16" t="str">
        <f>IFERROR(SMALL($I$2:$I$100001,H9426),"")</f>
        <v/>
      </c>
    </row>
    <row r="9427" spans="1:10" x14ac:dyDescent="0.3">
      <c r="A9427" t="s">
        <v>880</v>
      </c>
      <c r="B9427" t="s">
        <v>115</v>
      </c>
      <c r="C9427" s="7">
        <v>43889</v>
      </c>
      <c r="E9427" s="27">
        <v>5759.74</v>
      </c>
      <c r="G9427" s="27" t="str">
        <f>VLOOKUP(C9427,W:Y,3,TRUE)</f>
        <v>Feb 20</v>
      </c>
      <c r="H9427" s="27">
        <f t="shared" si="147"/>
        <v>9426</v>
      </c>
      <c r="I9427" s="30" t="str">
        <f>IF(G9427='Check Register'!$E$1,H9427,"")</f>
        <v/>
      </c>
      <c r="J9427" s="16" t="str">
        <f>IFERROR(SMALL($I$2:$I$100001,H9427),"")</f>
        <v/>
      </c>
    </row>
    <row r="9428" spans="1:10" x14ac:dyDescent="0.3">
      <c r="A9428" t="s">
        <v>799</v>
      </c>
      <c r="B9428" t="s">
        <v>45</v>
      </c>
      <c r="C9428" s="7">
        <v>43889</v>
      </c>
      <c r="E9428" s="27">
        <v>323.93</v>
      </c>
      <c r="G9428" s="27" t="str">
        <f>VLOOKUP(C9428,W:Y,3,TRUE)</f>
        <v>Feb 20</v>
      </c>
      <c r="H9428" s="27">
        <f t="shared" si="147"/>
        <v>9427</v>
      </c>
      <c r="I9428" s="30" t="str">
        <f>IF(G9428='Check Register'!$E$1,H9428,"")</f>
        <v/>
      </c>
      <c r="J9428" s="16" t="str">
        <f>IFERROR(SMALL($I$2:$I$100001,H9428),"")</f>
        <v/>
      </c>
    </row>
    <row r="9429" spans="1:10" x14ac:dyDescent="0.3">
      <c r="A9429" t="s">
        <v>881</v>
      </c>
      <c r="B9429" t="s">
        <v>148</v>
      </c>
      <c r="C9429" s="7">
        <v>43889</v>
      </c>
      <c r="E9429" s="27">
        <v>1500</v>
      </c>
      <c r="G9429" s="27" t="str">
        <f>VLOOKUP(C9429,W:Y,3,TRUE)</f>
        <v>Feb 20</v>
      </c>
      <c r="H9429" s="27">
        <f t="shared" si="147"/>
        <v>9428</v>
      </c>
      <c r="I9429" s="30" t="str">
        <f>IF(G9429='Check Register'!$E$1,H9429,"")</f>
        <v/>
      </c>
      <c r="J9429" s="16" t="str">
        <f>IFERROR(SMALL($I$2:$I$100001,H9429),"")</f>
        <v/>
      </c>
    </row>
    <row r="9430" spans="1:10" x14ac:dyDescent="0.3">
      <c r="A9430" t="s">
        <v>882</v>
      </c>
      <c r="B9430" t="s">
        <v>28</v>
      </c>
      <c r="C9430" s="7">
        <v>43889</v>
      </c>
      <c r="E9430" s="27">
        <v>138927.98000000001</v>
      </c>
      <c r="G9430" s="27" t="str">
        <f>VLOOKUP(C9430,W:Y,3,TRUE)</f>
        <v>Feb 20</v>
      </c>
      <c r="H9430" s="27">
        <f t="shared" si="147"/>
        <v>9429</v>
      </c>
      <c r="I9430" s="30" t="str">
        <f>IF(G9430='Check Register'!$E$1,H9430,"")</f>
        <v/>
      </c>
      <c r="J9430" s="16" t="str">
        <f>IFERROR(SMALL($I$2:$I$100001,H9430),"")</f>
        <v/>
      </c>
    </row>
    <row r="9431" spans="1:10" x14ac:dyDescent="0.3">
      <c r="A9431" t="s">
        <v>883</v>
      </c>
      <c r="B9431" t="s">
        <v>45</v>
      </c>
      <c r="C9431" s="7">
        <v>43889</v>
      </c>
      <c r="E9431" s="27">
        <v>484.75</v>
      </c>
      <c r="G9431" s="27" t="str">
        <f>VLOOKUP(C9431,W:Y,3,TRUE)</f>
        <v>Feb 20</v>
      </c>
      <c r="H9431" s="27">
        <f t="shared" si="147"/>
        <v>9430</v>
      </c>
      <c r="I9431" s="30" t="str">
        <f>IF(G9431='Check Register'!$E$1,H9431,"")</f>
        <v/>
      </c>
      <c r="J9431" s="16" t="str">
        <f>IFERROR(SMALL($I$2:$I$100001,H9431),"")</f>
        <v/>
      </c>
    </row>
    <row r="9432" spans="1:10" x14ac:dyDescent="0.3">
      <c r="A9432" t="s">
        <v>655</v>
      </c>
      <c r="B9432" t="s">
        <v>6</v>
      </c>
      <c r="C9432" s="7">
        <v>43889</v>
      </c>
      <c r="E9432" s="27">
        <v>274093</v>
      </c>
      <c r="G9432" s="27" t="str">
        <f>VLOOKUP(C9432,W:Y,3,TRUE)</f>
        <v>Feb 20</v>
      </c>
      <c r="H9432" s="27">
        <f t="shared" si="147"/>
        <v>9431</v>
      </c>
      <c r="I9432" s="30" t="str">
        <f>IF(G9432='Check Register'!$E$1,H9432,"")</f>
        <v/>
      </c>
      <c r="J9432" s="16" t="str">
        <f>IFERROR(SMALL($I$2:$I$100001,H9432),"")</f>
        <v/>
      </c>
    </row>
    <row r="9433" spans="1:10" x14ac:dyDescent="0.3">
      <c r="A9433" t="s">
        <v>800</v>
      </c>
      <c r="B9433" t="s">
        <v>12</v>
      </c>
      <c r="C9433" s="7">
        <v>43889</v>
      </c>
      <c r="E9433" s="27">
        <v>192.7</v>
      </c>
      <c r="G9433" s="27" t="str">
        <f>VLOOKUP(C9433,W:Y,3,TRUE)</f>
        <v>Feb 20</v>
      </c>
      <c r="H9433" s="27">
        <f t="shared" si="147"/>
        <v>9432</v>
      </c>
      <c r="I9433" s="30" t="str">
        <f>IF(G9433='Check Register'!$E$1,H9433,"")</f>
        <v/>
      </c>
      <c r="J9433" s="16" t="str">
        <f>IFERROR(SMALL($I$2:$I$100001,H9433),"")</f>
        <v/>
      </c>
    </row>
    <row r="9434" spans="1:10" x14ac:dyDescent="0.3">
      <c r="A9434" t="s">
        <v>884</v>
      </c>
      <c r="B9434" t="s">
        <v>8</v>
      </c>
      <c r="C9434" s="7">
        <v>43889</v>
      </c>
      <c r="E9434" s="27">
        <v>5107.22</v>
      </c>
      <c r="G9434" s="27" t="str">
        <f>VLOOKUP(C9434,W:Y,3,TRUE)</f>
        <v>Feb 20</v>
      </c>
      <c r="H9434" s="27">
        <f t="shared" si="147"/>
        <v>9433</v>
      </c>
      <c r="I9434" s="30" t="str">
        <f>IF(G9434='Check Register'!$E$1,H9434,"")</f>
        <v/>
      </c>
      <c r="J9434" s="16" t="str">
        <f>IFERROR(SMALL($I$2:$I$100001,H9434),"")</f>
        <v/>
      </c>
    </row>
    <row r="9435" spans="1:10" x14ac:dyDescent="0.3">
      <c r="A9435" t="s">
        <v>885</v>
      </c>
      <c r="B9435" t="s">
        <v>61</v>
      </c>
      <c r="C9435" s="7">
        <v>43889</v>
      </c>
      <c r="E9435" s="27">
        <v>50.87</v>
      </c>
      <c r="G9435" s="27" t="str">
        <f>VLOOKUP(C9435,W:Y,3,TRUE)</f>
        <v>Feb 20</v>
      </c>
      <c r="H9435" s="27">
        <f t="shared" si="147"/>
        <v>9434</v>
      </c>
      <c r="I9435" s="30" t="str">
        <f>IF(G9435='Check Register'!$E$1,H9435,"")</f>
        <v/>
      </c>
      <c r="J9435" s="16" t="str">
        <f>IFERROR(SMALL($I$2:$I$100001,H9435),"")</f>
        <v/>
      </c>
    </row>
    <row r="9436" spans="1:10" x14ac:dyDescent="0.3">
      <c r="A9436" t="s">
        <v>886</v>
      </c>
      <c r="B9436" t="s">
        <v>212</v>
      </c>
      <c r="C9436" s="7">
        <v>43889</v>
      </c>
      <c r="E9436" s="27">
        <v>85</v>
      </c>
      <c r="G9436" s="27" t="str">
        <f>VLOOKUP(C9436,W:Y,3,TRUE)</f>
        <v>Feb 20</v>
      </c>
      <c r="H9436" s="27">
        <f t="shared" si="147"/>
        <v>9435</v>
      </c>
      <c r="I9436" s="30" t="str">
        <f>IF(G9436='Check Register'!$E$1,H9436,"")</f>
        <v/>
      </c>
      <c r="J9436" s="16" t="str">
        <f>IFERROR(SMALL($I$2:$I$100001,H9436),"")</f>
        <v/>
      </c>
    </row>
    <row r="9437" spans="1:10" x14ac:dyDescent="0.3">
      <c r="A9437" t="s">
        <v>887</v>
      </c>
      <c r="B9437" t="s">
        <v>70</v>
      </c>
      <c r="C9437" s="7">
        <v>43889</v>
      </c>
      <c r="E9437" s="27">
        <v>1125</v>
      </c>
      <c r="G9437" s="27" t="str">
        <f>VLOOKUP(C9437,W:Y,3,TRUE)</f>
        <v>Feb 20</v>
      </c>
      <c r="H9437" s="27">
        <f t="shared" si="147"/>
        <v>9436</v>
      </c>
      <c r="I9437" s="30" t="str">
        <f>IF(G9437='Check Register'!$E$1,H9437,"")</f>
        <v/>
      </c>
      <c r="J9437" s="16" t="str">
        <f>IFERROR(SMALL($I$2:$I$100001,H9437),"")</f>
        <v/>
      </c>
    </row>
    <row r="9438" spans="1:10" x14ac:dyDescent="0.3">
      <c r="A9438" t="s">
        <v>887</v>
      </c>
      <c r="B9438" t="s">
        <v>8</v>
      </c>
      <c r="C9438" s="7">
        <v>43889</v>
      </c>
      <c r="E9438" s="27">
        <v>6811.94</v>
      </c>
      <c r="G9438" s="27" t="str">
        <f>VLOOKUP(C9438,W:Y,3,TRUE)</f>
        <v>Feb 20</v>
      </c>
      <c r="H9438" s="27">
        <f t="shared" si="147"/>
        <v>9437</v>
      </c>
      <c r="I9438" s="30" t="str">
        <f>IF(G9438='Check Register'!$E$1,H9438,"")</f>
        <v/>
      </c>
      <c r="J9438" s="16" t="str">
        <f>IFERROR(SMALL($I$2:$I$100001,H9438),"")</f>
        <v/>
      </c>
    </row>
    <row r="9439" spans="1:10" x14ac:dyDescent="0.3">
      <c r="A9439" t="s">
        <v>888</v>
      </c>
      <c r="B9439" t="s">
        <v>171</v>
      </c>
      <c r="C9439" s="7">
        <v>43889</v>
      </c>
      <c r="E9439" s="27">
        <v>3627.87</v>
      </c>
      <c r="G9439" s="27" t="str">
        <f>VLOOKUP(C9439,W:Y,3,TRUE)</f>
        <v>Feb 20</v>
      </c>
      <c r="H9439" s="27">
        <f t="shared" si="147"/>
        <v>9438</v>
      </c>
      <c r="I9439" s="30" t="str">
        <f>IF(G9439='Check Register'!$E$1,H9439,"")</f>
        <v/>
      </c>
      <c r="J9439" s="16" t="str">
        <f>IFERROR(SMALL($I$2:$I$100001,H9439),"")</f>
        <v/>
      </c>
    </row>
    <row r="9440" spans="1:10" x14ac:dyDescent="0.3">
      <c r="A9440" t="s">
        <v>861</v>
      </c>
      <c r="B9440" t="s">
        <v>70</v>
      </c>
      <c r="C9440" s="7">
        <v>43889</v>
      </c>
      <c r="E9440" s="27">
        <v>1696.47</v>
      </c>
      <c r="G9440" s="27" t="str">
        <f>VLOOKUP(C9440,W:Y,3,TRUE)</f>
        <v>Feb 20</v>
      </c>
      <c r="H9440" s="27">
        <f t="shared" si="147"/>
        <v>9439</v>
      </c>
      <c r="I9440" s="30" t="str">
        <f>IF(G9440='Check Register'!$E$1,H9440,"")</f>
        <v/>
      </c>
      <c r="J9440" s="16" t="str">
        <f>IFERROR(SMALL($I$2:$I$100001,H9440),"")</f>
        <v/>
      </c>
    </row>
    <row r="9441" spans="1:10" x14ac:dyDescent="0.3">
      <c r="A9441" t="s">
        <v>889</v>
      </c>
      <c r="B9441" t="s">
        <v>8</v>
      </c>
      <c r="C9441" s="7">
        <v>43889</v>
      </c>
      <c r="E9441" s="27">
        <v>610.79999999999995</v>
      </c>
      <c r="G9441" s="27" t="str">
        <f>VLOOKUP(C9441,W:Y,3,TRUE)</f>
        <v>Feb 20</v>
      </c>
      <c r="H9441" s="27">
        <f t="shared" si="147"/>
        <v>9440</v>
      </c>
      <c r="I9441" s="30" t="str">
        <f>IF(G9441='Check Register'!$E$1,H9441,"")</f>
        <v/>
      </c>
      <c r="J9441" s="16" t="str">
        <f>IFERROR(SMALL($I$2:$I$100001,H9441),"")</f>
        <v/>
      </c>
    </row>
    <row r="9442" spans="1:10" x14ac:dyDescent="0.3">
      <c r="A9442" t="s">
        <v>890</v>
      </c>
      <c r="B9442" t="s">
        <v>45</v>
      </c>
      <c r="C9442" s="7">
        <v>43889</v>
      </c>
      <c r="E9442" s="27">
        <v>190</v>
      </c>
      <c r="G9442" s="27" t="str">
        <f>VLOOKUP(C9442,W:Y,3,TRUE)</f>
        <v>Feb 20</v>
      </c>
      <c r="H9442" s="27">
        <f t="shared" si="147"/>
        <v>9441</v>
      </c>
      <c r="I9442" s="30" t="str">
        <f>IF(G9442='Check Register'!$E$1,H9442,"")</f>
        <v/>
      </c>
      <c r="J9442" s="16" t="str">
        <f>IFERROR(SMALL($I$2:$I$100001,H9442),"")</f>
        <v/>
      </c>
    </row>
    <row r="9443" spans="1:10" x14ac:dyDescent="0.3">
      <c r="A9443" t="s">
        <v>891</v>
      </c>
      <c r="B9443" t="s">
        <v>66</v>
      </c>
      <c r="C9443" s="7">
        <v>43889</v>
      </c>
      <c r="E9443" s="27">
        <v>2500</v>
      </c>
      <c r="G9443" s="27" t="str">
        <f>VLOOKUP(C9443,W:Y,3,TRUE)</f>
        <v>Feb 20</v>
      </c>
      <c r="H9443" s="27">
        <f t="shared" si="147"/>
        <v>9442</v>
      </c>
      <c r="I9443" s="30" t="str">
        <f>IF(G9443='Check Register'!$E$1,H9443,"")</f>
        <v/>
      </c>
      <c r="J9443" s="16" t="str">
        <f>IFERROR(SMALL($I$2:$I$100001,H9443),"")</f>
        <v/>
      </c>
    </row>
    <row r="9444" spans="1:10" x14ac:dyDescent="0.3">
      <c r="A9444" t="s">
        <v>832</v>
      </c>
      <c r="B9444" t="s">
        <v>214</v>
      </c>
      <c r="C9444" s="7">
        <v>43889</v>
      </c>
      <c r="E9444" s="27">
        <v>48914.420000000006</v>
      </c>
      <c r="G9444" s="27" t="str">
        <f>VLOOKUP(C9444,W:Y,3,TRUE)</f>
        <v>Feb 20</v>
      </c>
      <c r="H9444" s="27">
        <f t="shared" si="147"/>
        <v>9443</v>
      </c>
      <c r="I9444" s="30" t="str">
        <f>IF(G9444='Check Register'!$E$1,H9444,"")</f>
        <v/>
      </c>
      <c r="J9444" s="16" t="str">
        <f>IFERROR(SMALL($I$2:$I$100001,H9444),"")</f>
        <v/>
      </c>
    </row>
    <row r="9445" spans="1:10" x14ac:dyDescent="0.3">
      <c r="A9445" t="s">
        <v>832</v>
      </c>
      <c r="B9445" t="s">
        <v>111</v>
      </c>
      <c r="C9445" s="7">
        <v>43889</v>
      </c>
      <c r="E9445" s="27">
        <v>2831.34</v>
      </c>
      <c r="G9445" s="27" t="str">
        <f>VLOOKUP(C9445,W:Y,3,TRUE)</f>
        <v>Feb 20</v>
      </c>
      <c r="H9445" s="27">
        <f t="shared" si="147"/>
        <v>9444</v>
      </c>
      <c r="I9445" s="30" t="str">
        <f>IF(G9445='Check Register'!$E$1,H9445,"")</f>
        <v/>
      </c>
      <c r="J9445" s="16" t="str">
        <f>IFERROR(SMALL($I$2:$I$100001,H9445),"")</f>
        <v/>
      </c>
    </row>
    <row r="9446" spans="1:10" x14ac:dyDescent="0.3">
      <c r="A9446" t="s">
        <v>892</v>
      </c>
      <c r="B9446" t="s">
        <v>85</v>
      </c>
      <c r="C9446" s="7">
        <v>43889</v>
      </c>
      <c r="E9446" s="27">
        <v>1168</v>
      </c>
      <c r="G9446" s="27" t="str">
        <f>VLOOKUP(C9446,W:Y,3,TRUE)</f>
        <v>Feb 20</v>
      </c>
      <c r="H9446" s="27">
        <f t="shared" si="147"/>
        <v>9445</v>
      </c>
      <c r="I9446" s="30" t="str">
        <f>IF(G9446='Check Register'!$E$1,H9446,"")</f>
        <v/>
      </c>
      <c r="J9446" s="16" t="str">
        <f>IFERROR(SMALL($I$2:$I$100001,H9446),"")</f>
        <v/>
      </c>
    </row>
    <row r="9447" spans="1:10" x14ac:dyDescent="0.3">
      <c r="A9447" t="s">
        <v>893</v>
      </c>
      <c r="B9447" t="s">
        <v>16</v>
      </c>
      <c r="C9447" s="7">
        <v>43889</v>
      </c>
      <c r="E9447" s="27">
        <v>28.87</v>
      </c>
      <c r="G9447" s="27" t="str">
        <f>VLOOKUP(C9447,W:Y,3,TRUE)</f>
        <v>Feb 20</v>
      </c>
      <c r="H9447" s="27">
        <f t="shared" si="147"/>
        <v>9446</v>
      </c>
      <c r="I9447" s="30" t="str">
        <f>IF(G9447='Check Register'!$E$1,H9447,"")</f>
        <v/>
      </c>
      <c r="J9447" s="16" t="str">
        <f>IFERROR(SMALL($I$2:$I$100001,H9447),"")</f>
        <v/>
      </c>
    </row>
    <row r="9448" spans="1:10" x14ac:dyDescent="0.3">
      <c r="A9448" t="s">
        <v>866</v>
      </c>
      <c r="B9448" t="s">
        <v>127</v>
      </c>
      <c r="C9448" s="7">
        <v>43889</v>
      </c>
      <c r="E9448" s="27">
        <v>418.89</v>
      </c>
      <c r="G9448" s="27" t="str">
        <f>VLOOKUP(C9448,W:Y,3,TRUE)</f>
        <v>Feb 20</v>
      </c>
      <c r="H9448" s="27">
        <f t="shared" si="147"/>
        <v>9447</v>
      </c>
      <c r="I9448" s="30" t="str">
        <f>IF(G9448='Check Register'!$E$1,H9448,"")</f>
        <v/>
      </c>
      <c r="J9448" s="16" t="str">
        <f>IFERROR(SMALL($I$2:$I$100001,H9448),"")</f>
        <v/>
      </c>
    </row>
    <row r="9449" spans="1:10" x14ac:dyDescent="0.3">
      <c r="A9449" t="s">
        <v>866</v>
      </c>
      <c r="B9449" t="s">
        <v>8</v>
      </c>
      <c r="C9449" s="7">
        <v>43889</v>
      </c>
      <c r="E9449" s="27">
        <v>812.75</v>
      </c>
      <c r="G9449" s="27" t="str">
        <f>VLOOKUP(C9449,W:Y,3,TRUE)</f>
        <v>Feb 20</v>
      </c>
      <c r="H9449" s="27">
        <f t="shared" si="147"/>
        <v>9448</v>
      </c>
      <c r="I9449" s="30" t="str">
        <f>IF(G9449='Check Register'!$E$1,H9449,"")</f>
        <v/>
      </c>
      <c r="J9449" s="16" t="str">
        <f>IFERROR(SMALL($I$2:$I$100001,H9449),"")</f>
        <v/>
      </c>
    </row>
    <row r="9450" spans="1:10" x14ac:dyDescent="0.3">
      <c r="A9450" t="s">
        <v>138</v>
      </c>
      <c r="B9450" t="s">
        <v>139</v>
      </c>
      <c r="C9450" s="7">
        <v>43892</v>
      </c>
      <c r="E9450" s="27">
        <v>14846.5</v>
      </c>
      <c r="G9450" s="27" t="str">
        <f>VLOOKUP(C9450,W:Y,3,TRUE)</f>
        <v>Mar 20</v>
      </c>
      <c r="H9450" s="27">
        <f t="shared" si="147"/>
        <v>9449</v>
      </c>
      <c r="I9450" s="30" t="str">
        <f>IF(G9450='Check Register'!$E$1,H9450,"")</f>
        <v/>
      </c>
      <c r="J9450" s="16" t="str">
        <f>IFERROR(SMALL($I$2:$I$100001,H9450),"")</f>
        <v/>
      </c>
    </row>
    <row r="9451" spans="1:10" x14ac:dyDescent="0.3">
      <c r="A9451" t="s">
        <v>405</v>
      </c>
      <c r="B9451" t="s">
        <v>89</v>
      </c>
      <c r="C9451" s="7">
        <v>43896</v>
      </c>
      <c r="E9451" s="27">
        <v>528</v>
      </c>
      <c r="G9451" s="27" t="str">
        <f>VLOOKUP(C9451,W:Y,3,TRUE)</f>
        <v>Mar 20</v>
      </c>
      <c r="H9451" s="27">
        <f t="shared" si="147"/>
        <v>9450</v>
      </c>
      <c r="I9451" s="30" t="str">
        <f>IF(G9451='Check Register'!$E$1,H9451,"")</f>
        <v/>
      </c>
      <c r="J9451" s="16" t="str">
        <f>IFERROR(SMALL($I$2:$I$100001,H9451),"")</f>
        <v/>
      </c>
    </row>
    <row r="9452" spans="1:10" x14ac:dyDescent="0.3">
      <c r="A9452" t="s">
        <v>87</v>
      </c>
      <c r="B9452" t="s">
        <v>8</v>
      </c>
      <c r="C9452" s="7">
        <v>43896</v>
      </c>
      <c r="E9452" s="27">
        <v>1200.8900000000001</v>
      </c>
      <c r="G9452" s="27" t="str">
        <f>VLOOKUP(C9452,W:Y,3,TRUE)</f>
        <v>Mar 20</v>
      </c>
      <c r="H9452" s="27">
        <f t="shared" si="147"/>
        <v>9451</v>
      </c>
      <c r="I9452" s="30" t="str">
        <f>IF(G9452='Check Register'!$E$1,H9452,"")</f>
        <v/>
      </c>
      <c r="J9452" s="16" t="str">
        <f>IFERROR(SMALL($I$2:$I$100001,H9452),"")</f>
        <v/>
      </c>
    </row>
    <row r="9453" spans="1:10" x14ac:dyDescent="0.3">
      <c r="A9453" t="s">
        <v>895</v>
      </c>
      <c r="B9453" t="s">
        <v>61</v>
      </c>
      <c r="C9453" s="7">
        <v>43896</v>
      </c>
      <c r="E9453" s="27">
        <v>291.5</v>
      </c>
      <c r="G9453" s="27" t="str">
        <f>VLOOKUP(C9453,W:Y,3,TRUE)</f>
        <v>Mar 20</v>
      </c>
      <c r="H9453" s="27">
        <f t="shared" si="147"/>
        <v>9452</v>
      </c>
      <c r="I9453" s="30" t="str">
        <f>IF(G9453='Check Register'!$E$1,H9453,"")</f>
        <v/>
      </c>
      <c r="J9453" s="16" t="str">
        <f>IFERROR(SMALL($I$2:$I$100001,H9453),"")</f>
        <v/>
      </c>
    </row>
    <row r="9454" spans="1:10" x14ac:dyDescent="0.3">
      <c r="A9454" t="s">
        <v>896</v>
      </c>
      <c r="B9454" t="s">
        <v>39</v>
      </c>
      <c r="C9454" s="7">
        <v>43896</v>
      </c>
      <c r="E9454" s="27">
        <v>2000</v>
      </c>
      <c r="G9454" s="27" t="str">
        <f>VLOOKUP(C9454,W:Y,3,TRUE)</f>
        <v>Mar 20</v>
      </c>
      <c r="H9454" s="27">
        <f t="shared" si="147"/>
        <v>9453</v>
      </c>
      <c r="I9454" s="30" t="str">
        <f>IF(G9454='Check Register'!$E$1,H9454,"")</f>
        <v/>
      </c>
      <c r="J9454" s="16" t="str">
        <f>IFERROR(SMALL($I$2:$I$100001,H9454),"")</f>
        <v/>
      </c>
    </row>
    <row r="9455" spans="1:10" x14ac:dyDescent="0.3">
      <c r="A9455" t="s">
        <v>313</v>
      </c>
      <c r="B9455" t="s">
        <v>314</v>
      </c>
      <c r="C9455" s="7">
        <v>43896</v>
      </c>
      <c r="E9455" s="27">
        <v>277604.25</v>
      </c>
      <c r="G9455" s="27" t="str">
        <f>VLOOKUP(C9455,W:Y,3,TRUE)</f>
        <v>Mar 20</v>
      </c>
      <c r="H9455" s="27">
        <f t="shared" si="147"/>
        <v>9454</v>
      </c>
      <c r="I9455" s="30" t="str">
        <f>IF(G9455='Check Register'!$E$1,H9455,"")</f>
        <v/>
      </c>
      <c r="J9455" s="16" t="str">
        <f>IFERROR(SMALL($I$2:$I$100001,H9455),"")</f>
        <v/>
      </c>
    </row>
    <row r="9456" spans="1:10" x14ac:dyDescent="0.3">
      <c r="A9456" t="s">
        <v>553</v>
      </c>
      <c r="B9456" t="s">
        <v>8</v>
      </c>
      <c r="C9456" s="7">
        <v>43896</v>
      </c>
      <c r="E9456" s="27">
        <v>2764.2</v>
      </c>
      <c r="G9456" s="27" t="str">
        <f>VLOOKUP(C9456,W:Y,3,TRUE)</f>
        <v>Mar 20</v>
      </c>
      <c r="H9456" s="27">
        <f t="shared" si="147"/>
        <v>9455</v>
      </c>
      <c r="I9456" s="30" t="str">
        <f>IF(G9456='Check Register'!$E$1,H9456,"")</f>
        <v/>
      </c>
      <c r="J9456" s="16" t="str">
        <f>IFERROR(SMALL($I$2:$I$100001,H9456),"")</f>
        <v/>
      </c>
    </row>
    <row r="9457" spans="1:10" x14ac:dyDescent="0.3">
      <c r="A9457" t="s">
        <v>315</v>
      </c>
      <c r="B9457" t="s">
        <v>314</v>
      </c>
      <c r="C9457" s="7">
        <v>43896</v>
      </c>
      <c r="E9457" s="27">
        <v>176845</v>
      </c>
      <c r="G9457" s="27" t="str">
        <f>VLOOKUP(C9457,W:Y,3,TRUE)</f>
        <v>Mar 20</v>
      </c>
      <c r="H9457" s="27">
        <f t="shared" si="147"/>
        <v>9456</v>
      </c>
      <c r="I9457" s="30" t="str">
        <f>IF(G9457='Check Register'!$E$1,H9457,"")</f>
        <v/>
      </c>
      <c r="J9457" s="16" t="str">
        <f>IFERROR(SMALL($I$2:$I$100001,H9457),"")</f>
        <v/>
      </c>
    </row>
    <row r="9458" spans="1:10" x14ac:dyDescent="0.3">
      <c r="A9458" t="s">
        <v>133</v>
      </c>
      <c r="B9458" t="s">
        <v>70</v>
      </c>
      <c r="C9458" s="7">
        <v>43896</v>
      </c>
      <c r="E9458" s="27">
        <v>25.5</v>
      </c>
      <c r="G9458" s="27" t="str">
        <f>VLOOKUP(C9458,W:Y,3,TRUE)</f>
        <v>Mar 20</v>
      </c>
      <c r="H9458" s="27">
        <f t="shared" si="147"/>
        <v>9457</v>
      </c>
      <c r="I9458" s="30" t="str">
        <f>IF(G9458='Check Register'!$E$1,H9458,"")</f>
        <v/>
      </c>
      <c r="J9458" s="16" t="str">
        <f>IFERROR(SMALL($I$2:$I$100001,H9458),"")</f>
        <v/>
      </c>
    </row>
    <row r="9459" spans="1:10" x14ac:dyDescent="0.3">
      <c r="A9459" t="s">
        <v>133</v>
      </c>
      <c r="B9459" t="s">
        <v>8</v>
      </c>
      <c r="C9459" s="7">
        <v>43896</v>
      </c>
      <c r="E9459" s="27">
        <v>4410.88</v>
      </c>
      <c r="G9459" s="27" t="str">
        <f>VLOOKUP(C9459,W:Y,3,TRUE)</f>
        <v>Mar 20</v>
      </c>
      <c r="H9459" s="27">
        <f t="shared" si="147"/>
        <v>9458</v>
      </c>
      <c r="I9459" s="30" t="str">
        <f>IF(G9459='Check Register'!$E$1,H9459,"")</f>
        <v/>
      </c>
      <c r="J9459" s="16" t="str">
        <f>IFERROR(SMALL($I$2:$I$100001,H9459),"")</f>
        <v/>
      </c>
    </row>
    <row r="9460" spans="1:10" x14ac:dyDescent="0.3">
      <c r="A9460" t="s">
        <v>176</v>
      </c>
      <c r="B9460" t="s">
        <v>25</v>
      </c>
      <c r="C9460" s="7">
        <v>43896</v>
      </c>
      <c r="E9460" s="27">
        <v>240.75</v>
      </c>
      <c r="G9460" s="27" t="str">
        <f>VLOOKUP(C9460,W:Y,3,TRUE)</f>
        <v>Mar 20</v>
      </c>
      <c r="H9460" s="27">
        <f t="shared" si="147"/>
        <v>9459</v>
      </c>
      <c r="I9460" s="30" t="str">
        <f>IF(G9460='Check Register'!$E$1,H9460,"")</f>
        <v/>
      </c>
      <c r="J9460" s="16" t="str">
        <f>IFERROR(SMALL($I$2:$I$100001,H9460),"")</f>
        <v/>
      </c>
    </row>
    <row r="9461" spans="1:10" x14ac:dyDescent="0.3">
      <c r="A9461" t="s">
        <v>605</v>
      </c>
      <c r="B9461" t="s">
        <v>18</v>
      </c>
      <c r="C9461" s="7">
        <v>43896</v>
      </c>
      <c r="E9461" s="27">
        <v>1349.79</v>
      </c>
      <c r="G9461" s="27" t="str">
        <f>VLOOKUP(C9461,W:Y,3,TRUE)</f>
        <v>Mar 20</v>
      </c>
      <c r="H9461" s="27">
        <f t="shared" si="147"/>
        <v>9460</v>
      </c>
      <c r="I9461" s="30" t="str">
        <f>IF(G9461='Check Register'!$E$1,H9461,"")</f>
        <v/>
      </c>
      <c r="J9461" s="16" t="str">
        <f>IFERROR(SMALL($I$2:$I$100001,H9461),"")</f>
        <v/>
      </c>
    </row>
    <row r="9462" spans="1:10" x14ac:dyDescent="0.3">
      <c r="A9462" t="s">
        <v>19</v>
      </c>
      <c r="B9462" t="s">
        <v>20</v>
      </c>
      <c r="C9462" s="7">
        <v>43896</v>
      </c>
      <c r="E9462" s="27">
        <v>1541.66</v>
      </c>
      <c r="G9462" s="27" t="str">
        <f>VLOOKUP(C9462,W:Y,3,TRUE)</f>
        <v>Mar 20</v>
      </c>
      <c r="H9462" s="27">
        <f t="shared" si="147"/>
        <v>9461</v>
      </c>
      <c r="I9462" s="30" t="str">
        <f>IF(G9462='Check Register'!$E$1,H9462,"")</f>
        <v/>
      </c>
      <c r="J9462" s="16" t="str">
        <f>IFERROR(SMALL($I$2:$I$100001,H9462),"")</f>
        <v/>
      </c>
    </row>
    <row r="9463" spans="1:10" x14ac:dyDescent="0.3">
      <c r="A9463" t="s">
        <v>456</v>
      </c>
      <c r="B9463" t="s">
        <v>22</v>
      </c>
      <c r="C9463" s="7">
        <v>43896</v>
      </c>
      <c r="E9463" s="27">
        <v>875</v>
      </c>
      <c r="G9463" s="27" t="str">
        <f>VLOOKUP(C9463,W:Y,3,TRUE)</f>
        <v>Mar 20</v>
      </c>
      <c r="H9463" s="27">
        <f t="shared" si="147"/>
        <v>9462</v>
      </c>
      <c r="I9463" s="30" t="str">
        <f>IF(G9463='Check Register'!$E$1,H9463,"")</f>
        <v/>
      </c>
      <c r="J9463" s="16" t="str">
        <f>IFERROR(SMALL($I$2:$I$100001,H9463),"")</f>
        <v/>
      </c>
    </row>
    <row r="9464" spans="1:10" x14ac:dyDescent="0.3">
      <c r="A9464" t="s">
        <v>24</v>
      </c>
      <c r="B9464" t="s">
        <v>25</v>
      </c>
      <c r="C9464" s="7">
        <v>43896</v>
      </c>
      <c r="E9464" s="27">
        <v>1047.98</v>
      </c>
      <c r="G9464" s="27" t="str">
        <f>VLOOKUP(C9464,W:Y,3,TRUE)</f>
        <v>Mar 20</v>
      </c>
      <c r="H9464" s="27">
        <f t="shared" si="147"/>
        <v>9463</v>
      </c>
      <c r="I9464" s="30" t="str">
        <f>IF(G9464='Check Register'!$E$1,H9464,"")</f>
        <v/>
      </c>
      <c r="J9464" s="16" t="str">
        <f>IFERROR(SMALL($I$2:$I$100001,H9464),"")</f>
        <v/>
      </c>
    </row>
    <row r="9465" spans="1:10" x14ac:dyDescent="0.3">
      <c r="A9465" t="s">
        <v>26</v>
      </c>
      <c r="B9465" t="s">
        <v>20</v>
      </c>
      <c r="C9465" s="7">
        <v>43896</v>
      </c>
      <c r="E9465" s="27">
        <v>6675.41</v>
      </c>
      <c r="G9465" s="27" t="str">
        <f>VLOOKUP(C9465,W:Y,3,TRUE)</f>
        <v>Mar 20</v>
      </c>
      <c r="H9465" s="27">
        <f t="shared" si="147"/>
        <v>9464</v>
      </c>
      <c r="I9465" s="30" t="str">
        <f>IF(G9465='Check Register'!$E$1,H9465,"")</f>
        <v/>
      </c>
      <c r="J9465" s="16" t="str">
        <f>IFERROR(SMALL($I$2:$I$100001,H9465),"")</f>
        <v/>
      </c>
    </row>
    <row r="9466" spans="1:10" x14ac:dyDescent="0.3">
      <c r="A9466" t="s">
        <v>179</v>
      </c>
      <c r="B9466" t="s">
        <v>180</v>
      </c>
      <c r="C9466" s="7">
        <v>43896</v>
      </c>
      <c r="E9466" s="27">
        <v>378.75</v>
      </c>
      <c r="G9466" s="27" t="str">
        <f>VLOOKUP(C9466,W:Y,3,TRUE)</f>
        <v>Mar 20</v>
      </c>
      <c r="H9466" s="27">
        <f t="shared" si="147"/>
        <v>9465</v>
      </c>
      <c r="I9466" s="30" t="str">
        <f>IF(G9466='Check Register'!$E$1,H9466,"")</f>
        <v/>
      </c>
      <c r="J9466" s="16" t="str">
        <f>IFERROR(SMALL($I$2:$I$100001,H9466),"")</f>
        <v/>
      </c>
    </row>
    <row r="9467" spans="1:10" x14ac:dyDescent="0.3">
      <c r="A9467" t="s">
        <v>499</v>
      </c>
      <c r="B9467" t="s">
        <v>39</v>
      </c>
      <c r="C9467" s="7">
        <v>43896</v>
      </c>
      <c r="E9467" s="27">
        <v>575</v>
      </c>
      <c r="G9467" s="27" t="str">
        <f>VLOOKUP(C9467,W:Y,3,TRUE)</f>
        <v>Mar 20</v>
      </c>
      <c r="H9467" s="27">
        <f t="shared" si="147"/>
        <v>9466</v>
      </c>
      <c r="I9467" s="30" t="str">
        <f>IF(G9467='Check Register'!$E$1,H9467,"")</f>
        <v/>
      </c>
      <c r="J9467" s="16" t="str">
        <f>IFERROR(SMALL($I$2:$I$100001,H9467),"")</f>
        <v/>
      </c>
    </row>
    <row r="9468" spans="1:10" x14ac:dyDescent="0.3">
      <c r="A9468" t="s">
        <v>438</v>
      </c>
      <c r="B9468" t="s">
        <v>43</v>
      </c>
      <c r="C9468" s="7">
        <v>43896</v>
      </c>
      <c r="E9468" s="27">
        <v>300</v>
      </c>
      <c r="G9468" s="27" t="str">
        <f>VLOOKUP(C9468,W:Y,3,TRUE)</f>
        <v>Mar 20</v>
      </c>
      <c r="H9468" s="27">
        <f t="shared" si="147"/>
        <v>9467</v>
      </c>
      <c r="I9468" s="30" t="str">
        <f>IF(G9468='Check Register'!$E$1,H9468,"")</f>
        <v/>
      </c>
      <c r="J9468" s="16" t="str">
        <f>IFERROR(SMALL($I$2:$I$100001,H9468),"")</f>
        <v/>
      </c>
    </row>
    <row r="9469" spans="1:10" x14ac:dyDescent="0.3">
      <c r="A9469" t="s">
        <v>30</v>
      </c>
      <c r="B9469" t="s">
        <v>31</v>
      </c>
      <c r="C9469" s="7">
        <v>43896</v>
      </c>
      <c r="E9469" s="27">
        <v>648.48</v>
      </c>
      <c r="G9469" s="27" t="str">
        <f>VLOOKUP(C9469,W:Y,3,TRUE)</f>
        <v>Mar 20</v>
      </c>
      <c r="H9469" s="27">
        <f t="shared" si="147"/>
        <v>9468</v>
      </c>
      <c r="I9469" s="30" t="str">
        <f>IF(G9469='Check Register'!$E$1,H9469,"")</f>
        <v/>
      </c>
      <c r="J9469" s="16" t="str">
        <f>IFERROR(SMALL($I$2:$I$100001,H9469),"")</f>
        <v/>
      </c>
    </row>
    <row r="9470" spans="1:10" x14ac:dyDescent="0.3">
      <c r="A9470" t="s">
        <v>34</v>
      </c>
      <c r="B9470" t="s">
        <v>35</v>
      </c>
      <c r="C9470" s="7">
        <v>43896</v>
      </c>
      <c r="E9470" s="27">
        <v>499.5</v>
      </c>
      <c r="G9470" s="27" t="str">
        <f>VLOOKUP(C9470,W:Y,3,TRUE)</f>
        <v>Mar 20</v>
      </c>
      <c r="H9470" s="27">
        <f t="shared" si="147"/>
        <v>9469</v>
      </c>
      <c r="I9470" s="30" t="str">
        <f>IF(G9470='Check Register'!$E$1,H9470,"")</f>
        <v/>
      </c>
      <c r="J9470" s="16" t="str">
        <f>IFERROR(SMALL($I$2:$I$100001,H9470),"")</f>
        <v/>
      </c>
    </row>
    <row r="9471" spans="1:10" x14ac:dyDescent="0.3">
      <c r="A9471" t="s">
        <v>36</v>
      </c>
      <c r="B9471" t="s">
        <v>18</v>
      </c>
      <c r="C9471" s="7">
        <v>43896</v>
      </c>
      <c r="E9471" s="27">
        <v>284.95999999999998</v>
      </c>
      <c r="G9471" s="27" t="str">
        <f>VLOOKUP(C9471,W:Y,3,TRUE)</f>
        <v>Mar 20</v>
      </c>
      <c r="H9471" s="27">
        <f t="shared" si="147"/>
        <v>9470</v>
      </c>
      <c r="I9471" s="30" t="str">
        <f>IF(G9471='Check Register'!$E$1,H9471,"")</f>
        <v/>
      </c>
      <c r="J9471" s="16" t="str">
        <f>IFERROR(SMALL($I$2:$I$100001,H9471),"")</f>
        <v/>
      </c>
    </row>
    <row r="9472" spans="1:10" x14ac:dyDescent="0.3">
      <c r="A9472" t="s">
        <v>754</v>
      </c>
      <c r="B9472" t="s">
        <v>8</v>
      </c>
      <c r="C9472" s="7">
        <v>43896</v>
      </c>
      <c r="E9472" s="27">
        <v>1037.5999999999999</v>
      </c>
      <c r="G9472" s="27" t="str">
        <f>VLOOKUP(C9472,W:Y,3,TRUE)</f>
        <v>Mar 20</v>
      </c>
      <c r="H9472" s="27">
        <f t="shared" si="147"/>
        <v>9471</v>
      </c>
      <c r="I9472" s="30" t="str">
        <f>IF(G9472='Check Register'!$E$1,H9472,"")</f>
        <v/>
      </c>
      <c r="J9472" s="16" t="str">
        <f>IFERROR(SMALL($I$2:$I$100001,H9472),"")</f>
        <v/>
      </c>
    </row>
    <row r="9473" spans="1:10" x14ac:dyDescent="0.3">
      <c r="A9473" t="s">
        <v>146</v>
      </c>
      <c r="B9473" t="s">
        <v>8</v>
      </c>
      <c r="C9473" s="7">
        <v>43896</v>
      </c>
      <c r="E9473" s="27">
        <v>1950.4</v>
      </c>
      <c r="G9473" s="27" t="str">
        <f>VLOOKUP(C9473,W:Y,3,TRUE)</f>
        <v>Mar 20</v>
      </c>
      <c r="H9473" s="27">
        <f t="shared" si="147"/>
        <v>9472</v>
      </c>
      <c r="I9473" s="30" t="str">
        <f>IF(G9473='Check Register'!$E$1,H9473,"")</f>
        <v/>
      </c>
      <c r="J9473" s="16" t="str">
        <f>IFERROR(SMALL($I$2:$I$100001,H9473),"")</f>
        <v/>
      </c>
    </row>
    <row r="9474" spans="1:10" x14ac:dyDescent="0.3">
      <c r="A9474" t="s">
        <v>897</v>
      </c>
      <c r="B9474" t="s">
        <v>14</v>
      </c>
      <c r="C9474" s="7">
        <v>43896</v>
      </c>
      <c r="E9474" s="27">
        <v>8639.5</v>
      </c>
      <c r="G9474" s="27" t="str">
        <f>VLOOKUP(C9474,W:Y,3,TRUE)</f>
        <v>Mar 20</v>
      </c>
      <c r="H9474" s="27">
        <f t="shared" si="147"/>
        <v>9473</v>
      </c>
      <c r="I9474" s="30" t="str">
        <f>IF(G9474='Check Register'!$E$1,H9474,"")</f>
        <v/>
      </c>
      <c r="J9474" s="16" t="str">
        <f>IFERROR(SMALL($I$2:$I$100001,H9474),"")</f>
        <v/>
      </c>
    </row>
    <row r="9475" spans="1:10" x14ac:dyDescent="0.3">
      <c r="A9475" t="s">
        <v>696</v>
      </c>
      <c r="B9475" t="s">
        <v>127</v>
      </c>
      <c r="C9475" s="7">
        <v>43896</v>
      </c>
      <c r="E9475" s="27">
        <v>111.35</v>
      </c>
      <c r="G9475" s="27" t="str">
        <f>VLOOKUP(C9475,W:Y,3,TRUE)</f>
        <v>Mar 20</v>
      </c>
      <c r="H9475" s="27">
        <f t="shared" ref="H9475:H9538" si="148">1+H9474</f>
        <v>9474</v>
      </c>
      <c r="I9475" s="30" t="str">
        <f>IF(G9475='Check Register'!$E$1,H9475,"")</f>
        <v/>
      </c>
      <c r="J9475" s="16" t="str">
        <f>IFERROR(SMALL($I$2:$I$100001,H9475),"")</f>
        <v/>
      </c>
    </row>
    <row r="9476" spans="1:10" x14ac:dyDescent="0.3">
      <c r="A9476" t="s">
        <v>223</v>
      </c>
      <c r="B9476" t="s">
        <v>8</v>
      </c>
      <c r="C9476" s="7">
        <v>43896</v>
      </c>
      <c r="E9476" s="27">
        <v>3898.08</v>
      </c>
      <c r="G9476" s="27" t="str">
        <f>VLOOKUP(C9476,W:Y,3,TRUE)</f>
        <v>Mar 20</v>
      </c>
      <c r="H9476" s="27">
        <f t="shared" si="148"/>
        <v>9475</v>
      </c>
      <c r="I9476" s="30" t="str">
        <f>IF(G9476='Check Register'!$E$1,H9476,"")</f>
        <v/>
      </c>
      <c r="J9476" s="16" t="str">
        <f>IFERROR(SMALL($I$2:$I$100001,H9476),"")</f>
        <v/>
      </c>
    </row>
    <row r="9477" spans="1:10" x14ac:dyDescent="0.3">
      <c r="A9477" t="s">
        <v>335</v>
      </c>
      <c r="B9477" t="s">
        <v>102</v>
      </c>
      <c r="C9477" s="7">
        <v>43896</v>
      </c>
      <c r="E9477" s="27">
        <v>5400.5</v>
      </c>
      <c r="G9477" s="27" t="str">
        <f>VLOOKUP(C9477,W:Y,3,TRUE)</f>
        <v>Mar 20</v>
      </c>
      <c r="H9477" s="27">
        <f t="shared" si="148"/>
        <v>9476</v>
      </c>
      <c r="I9477" s="30" t="str">
        <f>IF(G9477='Check Register'!$E$1,H9477,"")</f>
        <v/>
      </c>
      <c r="J9477" s="16" t="str">
        <f>IFERROR(SMALL($I$2:$I$100001,H9477),"")</f>
        <v/>
      </c>
    </row>
    <row r="9478" spans="1:10" x14ac:dyDescent="0.3">
      <c r="A9478" t="s">
        <v>107</v>
      </c>
      <c r="B9478" t="s">
        <v>28</v>
      </c>
      <c r="C9478" s="7">
        <v>43896</v>
      </c>
      <c r="E9478" s="27">
        <v>6330.06</v>
      </c>
      <c r="G9478" s="27" t="str">
        <f>VLOOKUP(C9478,W:Y,3,TRUE)</f>
        <v>Mar 20</v>
      </c>
      <c r="H9478" s="27">
        <f t="shared" si="148"/>
        <v>9477</v>
      </c>
      <c r="I9478" s="30" t="str">
        <f>IF(G9478='Check Register'!$E$1,H9478,"")</f>
        <v/>
      </c>
      <c r="J9478" s="16" t="str">
        <f>IFERROR(SMALL($I$2:$I$100001,H9478),"")</f>
        <v/>
      </c>
    </row>
    <row r="9479" spans="1:10" x14ac:dyDescent="0.3">
      <c r="A9479" t="s">
        <v>496</v>
      </c>
      <c r="B9479" t="s">
        <v>70</v>
      </c>
      <c r="C9479" s="7">
        <v>43896</v>
      </c>
      <c r="E9479" s="27">
        <v>785</v>
      </c>
      <c r="G9479" s="27" t="str">
        <f>VLOOKUP(C9479,W:Y,3,TRUE)</f>
        <v>Mar 20</v>
      </c>
      <c r="H9479" s="27">
        <f t="shared" si="148"/>
        <v>9478</v>
      </c>
      <c r="I9479" s="30" t="str">
        <f>IF(G9479='Check Register'!$E$1,H9479,"")</f>
        <v/>
      </c>
      <c r="J9479" s="16" t="str">
        <f>IFERROR(SMALL($I$2:$I$100001,H9479),"")</f>
        <v/>
      </c>
    </row>
    <row r="9480" spans="1:10" x14ac:dyDescent="0.3">
      <c r="A9480" t="s">
        <v>496</v>
      </c>
      <c r="B9480" t="s">
        <v>8</v>
      </c>
      <c r="C9480" s="7">
        <v>43896</v>
      </c>
      <c r="E9480" s="27">
        <v>1351.77</v>
      </c>
      <c r="G9480" s="27" t="str">
        <f>VLOOKUP(C9480,W:Y,3,TRUE)</f>
        <v>Mar 20</v>
      </c>
      <c r="H9480" s="27">
        <f t="shared" si="148"/>
        <v>9479</v>
      </c>
      <c r="I9480" s="30" t="str">
        <f>IF(G9480='Check Register'!$E$1,H9480,"")</f>
        <v/>
      </c>
      <c r="J9480" s="16" t="str">
        <f>IFERROR(SMALL($I$2:$I$100001,H9480),"")</f>
        <v/>
      </c>
    </row>
    <row r="9481" spans="1:10" x14ac:dyDescent="0.3">
      <c r="A9481" t="s">
        <v>320</v>
      </c>
      <c r="B9481" t="s">
        <v>81</v>
      </c>
      <c r="C9481" s="7">
        <v>43896</v>
      </c>
      <c r="E9481" s="27">
        <v>61</v>
      </c>
      <c r="G9481" s="27" t="str">
        <f>VLOOKUP(C9481,W:Y,3,TRUE)</f>
        <v>Mar 20</v>
      </c>
      <c r="H9481" s="27">
        <f t="shared" si="148"/>
        <v>9480</v>
      </c>
      <c r="I9481" s="30" t="str">
        <f>IF(G9481='Check Register'!$E$1,H9481,"")</f>
        <v/>
      </c>
      <c r="J9481" s="16" t="str">
        <f>IFERROR(SMALL($I$2:$I$100001,H9481),"")</f>
        <v/>
      </c>
    </row>
    <row r="9482" spans="1:10" x14ac:dyDescent="0.3">
      <c r="A9482" t="s">
        <v>898</v>
      </c>
      <c r="B9482" t="s">
        <v>148</v>
      </c>
      <c r="C9482" s="7">
        <v>43896</v>
      </c>
      <c r="E9482" s="27">
        <v>325</v>
      </c>
      <c r="G9482" s="27" t="str">
        <f>VLOOKUP(C9482,W:Y,3,TRUE)</f>
        <v>Mar 20</v>
      </c>
      <c r="H9482" s="27">
        <f t="shared" si="148"/>
        <v>9481</v>
      </c>
      <c r="I9482" s="30" t="str">
        <f>IF(G9482='Check Register'!$E$1,H9482,"")</f>
        <v/>
      </c>
      <c r="J9482" s="16" t="str">
        <f>IFERROR(SMALL($I$2:$I$100001,H9482),"")</f>
        <v/>
      </c>
    </row>
    <row r="9483" spans="1:10" x14ac:dyDescent="0.3">
      <c r="A9483" t="s">
        <v>325</v>
      </c>
      <c r="B9483" t="s">
        <v>12</v>
      </c>
      <c r="C9483" s="7">
        <v>43896</v>
      </c>
      <c r="E9483" s="27">
        <v>36.94</v>
      </c>
      <c r="G9483" s="27" t="str">
        <f>VLOOKUP(C9483,W:Y,3,TRUE)</f>
        <v>Mar 20</v>
      </c>
      <c r="H9483" s="27">
        <f t="shared" si="148"/>
        <v>9482</v>
      </c>
      <c r="I9483" s="30" t="str">
        <f>IF(G9483='Check Register'!$E$1,H9483,"")</f>
        <v/>
      </c>
      <c r="J9483" s="16" t="str">
        <f>IFERROR(SMALL($I$2:$I$100001,H9483),"")</f>
        <v/>
      </c>
    </row>
    <row r="9484" spans="1:10" x14ac:dyDescent="0.3">
      <c r="A9484" t="s">
        <v>325</v>
      </c>
      <c r="B9484" t="s">
        <v>208</v>
      </c>
      <c r="C9484" s="7">
        <v>43896</v>
      </c>
      <c r="E9484" s="27">
        <v>29</v>
      </c>
      <c r="G9484" s="27" t="str">
        <f>VLOOKUP(C9484,W:Y,3,TRUE)</f>
        <v>Mar 20</v>
      </c>
      <c r="H9484" s="27">
        <f t="shared" si="148"/>
        <v>9483</v>
      </c>
      <c r="I9484" s="30" t="str">
        <f>IF(G9484='Check Register'!$E$1,H9484,"")</f>
        <v/>
      </c>
      <c r="J9484" s="16" t="str">
        <f>IFERROR(SMALL($I$2:$I$100001,H9484),"")</f>
        <v/>
      </c>
    </row>
    <row r="9485" spans="1:10" x14ac:dyDescent="0.3">
      <c r="A9485" t="s">
        <v>757</v>
      </c>
      <c r="B9485" t="s">
        <v>8</v>
      </c>
      <c r="C9485" s="7">
        <v>43896</v>
      </c>
      <c r="E9485" s="27">
        <v>580.08000000000004</v>
      </c>
      <c r="G9485" s="27" t="str">
        <f>VLOOKUP(C9485,W:Y,3,TRUE)</f>
        <v>Mar 20</v>
      </c>
      <c r="H9485" s="27">
        <f t="shared" si="148"/>
        <v>9484</v>
      </c>
      <c r="I9485" s="30" t="str">
        <f>IF(G9485='Check Register'!$E$1,H9485,"")</f>
        <v/>
      </c>
      <c r="J9485" s="16" t="str">
        <f>IFERROR(SMALL($I$2:$I$100001,H9485),"")</f>
        <v/>
      </c>
    </row>
    <row r="9486" spans="1:10" x14ac:dyDescent="0.3">
      <c r="A9486" t="s">
        <v>49</v>
      </c>
      <c r="B9486" t="s">
        <v>14</v>
      </c>
      <c r="C9486" s="7">
        <v>43896</v>
      </c>
      <c r="E9486" s="27">
        <v>8922.25</v>
      </c>
      <c r="G9486" s="27" t="str">
        <f>VLOOKUP(C9486,W:Y,3,TRUE)</f>
        <v>Mar 20</v>
      </c>
      <c r="H9486" s="27">
        <f t="shared" si="148"/>
        <v>9485</v>
      </c>
      <c r="I9486" s="30" t="str">
        <f>IF(G9486='Check Register'!$E$1,H9486,"")</f>
        <v/>
      </c>
      <c r="J9486" s="16" t="str">
        <f>IFERROR(SMALL($I$2:$I$100001,H9486),"")</f>
        <v/>
      </c>
    </row>
    <row r="9487" spans="1:10" x14ac:dyDescent="0.3">
      <c r="A9487" t="s">
        <v>51</v>
      </c>
      <c r="B9487" t="s">
        <v>22</v>
      </c>
      <c r="C9487" s="7">
        <v>43896</v>
      </c>
      <c r="E9487" s="27">
        <v>140</v>
      </c>
      <c r="G9487" s="27" t="str">
        <f>VLOOKUP(C9487,W:Y,3,TRUE)</f>
        <v>Mar 20</v>
      </c>
      <c r="H9487" s="27">
        <f t="shared" si="148"/>
        <v>9486</v>
      </c>
      <c r="I9487" s="30" t="str">
        <f>IF(G9487='Check Register'!$E$1,H9487,"")</f>
        <v/>
      </c>
      <c r="J9487" s="16" t="str">
        <f>IFERROR(SMALL($I$2:$I$100001,H9487),"")</f>
        <v/>
      </c>
    </row>
    <row r="9488" spans="1:10" x14ac:dyDescent="0.3">
      <c r="A9488" t="s">
        <v>187</v>
      </c>
      <c r="B9488" t="s">
        <v>22</v>
      </c>
      <c r="C9488" s="7">
        <v>43896</v>
      </c>
      <c r="E9488" s="27">
        <v>1268.93</v>
      </c>
      <c r="G9488" s="27" t="str">
        <f>VLOOKUP(C9488,W:Y,3,TRUE)</f>
        <v>Mar 20</v>
      </c>
      <c r="H9488" s="27">
        <f t="shared" si="148"/>
        <v>9487</v>
      </c>
      <c r="I9488" s="30" t="str">
        <f>IF(G9488='Check Register'!$E$1,H9488,"")</f>
        <v/>
      </c>
      <c r="J9488" s="16" t="str">
        <f>IFERROR(SMALL($I$2:$I$100001,H9488),"")</f>
        <v/>
      </c>
    </row>
    <row r="9489" spans="1:10" x14ac:dyDescent="0.3">
      <c r="A9489" t="s">
        <v>112</v>
      </c>
      <c r="B9489" t="s">
        <v>131</v>
      </c>
      <c r="C9489" s="7">
        <v>43896</v>
      </c>
      <c r="E9489" s="27">
        <v>75.28</v>
      </c>
      <c r="G9489" s="27" t="str">
        <f>VLOOKUP(C9489,W:Y,3,TRUE)</f>
        <v>Mar 20</v>
      </c>
      <c r="H9489" s="27">
        <f t="shared" si="148"/>
        <v>9488</v>
      </c>
      <c r="I9489" s="30" t="str">
        <f>IF(G9489='Check Register'!$E$1,H9489,"")</f>
        <v/>
      </c>
      <c r="J9489" s="16" t="str">
        <f>IFERROR(SMALL($I$2:$I$100001,H9489),"")</f>
        <v/>
      </c>
    </row>
    <row r="9490" spans="1:10" x14ac:dyDescent="0.3">
      <c r="A9490" t="s">
        <v>599</v>
      </c>
      <c r="B9490" t="s">
        <v>16</v>
      </c>
      <c r="C9490" s="7">
        <v>43896</v>
      </c>
      <c r="E9490" s="27">
        <v>110.63</v>
      </c>
      <c r="G9490" s="27" t="str">
        <f>VLOOKUP(C9490,W:Y,3,TRUE)</f>
        <v>Mar 20</v>
      </c>
      <c r="H9490" s="27">
        <f t="shared" si="148"/>
        <v>9489</v>
      </c>
      <c r="I9490" s="30" t="str">
        <f>IF(G9490='Check Register'!$E$1,H9490,"")</f>
        <v/>
      </c>
      <c r="J9490" s="16" t="str">
        <f>IFERROR(SMALL($I$2:$I$100001,H9490),"")</f>
        <v/>
      </c>
    </row>
    <row r="9491" spans="1:10" x14ac:dyDescent="0.3">
      <c r="A9491" t="s">
        <v>113</v>
      </c>
      <c r="B9491" t="s">
        <v>12</v>
      </c>
      <c r="C9491" s="7">
        <v>43896</v>
      </c>
      <c r="E9491" s="27">
        <v>241.84</v>
      </c>
      <c r="G9491" s="27" t="str">
        <f>VLOOKUP(C9491,W:Y,3,TRUE)</f>
        <v>Mar 20</v>
      </c>
      <c r="H9491" s="27">
        <f t="shared" si="148"/>
        <v>9490</v>
      </c>
      <c r="I9491" s="30" t="str">
        <f>IF(G9491='Check Register'!$E$1,H9491,"")</f>
        <v/>
      </c>
      <c r="J9491" s="16" t="str">
        <f>IFERROR(SMALL($I$2:$I$100001,H9491),"")</f>
        <v/>
      </c>
    </row>
    <row r="9492" spans="1:10" x14ac:dyDescent="0.3">
      <c r="A9492" t="s">
        <v>55</v>
      </c>
      <c r="B9492" t="s">
        <v>14</v>
      </c>
      <c r="C9492" s="7">
        <v>43896</v>
      </c>
      <c r="E9492" s="27">
        <v>3000</v>
      </c>
      <c r="G9492" s="27" t="str">
        <f>VLOOKUP(C9492,W:Y,3,TRUE)</f>
        <v>Mar 20</v>
      </c>
      <c r="H9492" s="27">
        <f t="shared" si="148"/>
        <v>9491</v>
      </c>
      <c r="I9492" s="30" t="str">
        <f>IF(G9492='Check Register'!$E$1,H9492,"")</f>
        <v/>
      </c>
      <c r="J9492" s="16" t="str">
        <f>IFERROR(SMALL($I$2:$I$100001,H9492),"")</f>
        <v/>
      </c>
    </row>
    <row r="9493" spans="1:10" x14ac:dyDescent="0.3">
      <c r="A9493" t="s">
        <v>116</v>
      </c>
      <c r="B9493" t="s">
        <v>45</v>
      </c>
      <c r="C9493" s="7">
        <v>43896</v>
      </c>
      <c r="E9493" s="27">
        <v>7150</v>
      </c>
      <c r="G9493" s="27" t="str">
        <f>VLOOKUP(C9493,W:Y,3,TRUE)</f>
        <v>Mar 20</v>
      </c>
      <c r="H9493" s="27">
        <f t="shared" si="148"/>
        <v>9492</v>
      </c>
      <c r="I9493" s="30" t="str">
        <f>IF(G9493='Check Register'!$E$1,H9493,"")</f>
        <v/>
      </c>
      <c r="J9493" s="16" t="str">
        <f>IFERROR(SMALL($I$2:$I$100001,H9493),"")</f>
        <v/>
      </c>
    </row>
    <row r="9494" spans="1:10" x14ac:dyDescent="0.3">
      <c r="A9494" t="s">
        <v>56</v>
      </c>
      <c r="B9494" t="s">
        <v>12</v>
      </c>
      <c r="C9494" s="7">
        <v>43896</v>
      </c>
      <c r="E9494" s="27">
        <v>364.22</v>
      </c>
      <c r="G9494" s="27" t="str">
        <f>VLOOKUP(C9494,W:Y,3,TRUE)</f>
        <v>Mar 20</v>
      </c>
      <c r="H9494" s="27">
        <f t="shared" si="148"/>
        <v>9493</v>
      </c>
      <c r="I9494" s="30" t="str">
        <f>IF(G9494='Check Register'!$E$1,H9494,"")</f>
        <v/>
      </c>
      <c r="J9494" s="16" t="str">
        <f>IFERROR(SMALL($I$2:$I$100001,H9494),"")</f>
        <v/>
      </c>
    </row>
    <row r="9495" spans="1:10" x14ac:dyDescent="0.3">
      <c r="A9495" t="s">
        <v>280</v>
      </c>
      <c r="B9495" t="s">
        <v>22</v>
      </c>
      <c r="C9495" s="7">
        <v>43896</v>
      </c>
      <c r="E9495" s="27">
        <v>3270</v>
      </c>
      <c r="G9495" s="27" t="str">
        <f>VLOOKUP(C9495,W:Y,3,TRUE)</f>
        <v>Mar 20</v>
      </c>
      <c r="H9495" s="27">
        <f t="shared" si="148"/>
        <v>9494</v>
      </c>
      <c r="I9495" s="30" t="str">
        <f>IF(G9495='Check Register'!$E$1,H9495,"")</f>
        <v/>
      </c>
      <c r="J9495" s="16" t="str">
        <f>IFERROR(SMALL($I$2:$I$100001,H9495),"")</f>
        <v/>
      </c>
    </row>
    <row r="9496" spans="1:10" x14ac:dyDescent="0.3">
      <c r="A9496" t="s">
        <v>57</v>
      </c>
      <c r="B9496" t="s">
        <v>127</v>
      </c>
      <c r="C9496" s="7">
        <v>43896</v>
      </c>
      <c r="E9496" s="27">
        <v>18.63</v>
      </c>
      <c r="G9496" s="27" t="str">
        <f>VLOOKUP(C9496,W:Y,3,TRUE)</f>
        <v>Mar 20</v>
      </c>
      <c r="H9496" s="27">
        <f t="shared" si="148"/>
        <v>9495</v>
      </c>
      <c r="I9496" s="30" t="str">
        <f>IF(G9496='Check Register'!$E$1,H9496,"")</f>
        <v/>
      </c>
      <c r="J9496" s="16" t="str">
        <f>IFERROR(SMALL($I$2:$I$100001,H9496),"")</f>
        <v/>
      </c>
    </row>
    <row r="9497" spans="1:10" x14ac:dyDescent="0.3">
      <c r="A9497" t="s">
        <v>57</v>
      </c>
      <c r="B9497" t="s">
        <v>8</v>
      </c>
      <c r="C9497" s="7">
        <v>43896</v>
      </c>
      <c r="E9497" s="27">
        <v>1312.6</v>
      </c>
      <c r="G9497" s="27" t="str">
        <f>VLOOKUP(C9497,W:Y,3,TRUE)</f>
        <v>Mar 20</v>
      </c>
      <c r="H9497" s="27">
        <f t="shared" si="148"/>
        <v>9496</v>
      </c>
      <c r="I9497" s="30" t="str">
        <f>IF(G9497='Check Register'!$E$1,H9497,"")</f>
        <v/>
      </c>
      <c r="J9497" s="16" t="str">
        <f>IFERROR(SMALL($I$2:$I$100001,H9497),"")</f>
        <v/>
      </c>
    </row>
    <row r="9498" spans="1:10" x14ac:dyDescent="0.3">
      <c r="A9498" t="s">
        <v>157</v>
      </c>
      <c r="B9498" t="s">
        <v>89</v>
      </c>
      <c r="C9498" s="7">
        <v>43896</v>
      </c>
      <c r="E9498" s="27">
        <v>133.53</v>
      </c>
      <c r="G9498" s="27" t="str">
        <f>VLOOKUP(C9498,W:Y,3,TRUE)</f>
        <v>Mar 20</v>
      </c>
      <c r="H9498" s="27">
        <f t="shared" si="148"/>
        <v>9497</v>
      </c>
      <c r="I9498" s="30" t="str">
        <f>IF(G9498='Check Register'!$E$1,H9498,"")</f>
        <v/>
      </c>
      <c r="J9498" s="16" t="str">
        <f>IFERROR(SMALL($I$2:$I$100001,H9498),"")</f>
        <v/>
      </c>
    </row>
    <row r="9499" spans="1:10" x14ac:dyDescent="0.3">
      <c r="A9499" t="s">
        <v>120</v>
      </c>
      <c r="B9499" t="s">
        <v>43</v>
      </c>
      <c r="C9499" s="7">
        <v>43896</v>
      </c>
      <c r="E9499" s="27">
        <v>98.88</v>
      </c>
      <c r="G9499" s="27" t="str">
        <f>VLOOKUP(C9499,W:Y,3,TRUE)</f>
        <v>Mar 20</v>
      </c>
      <c r="H9499" s="27">
        <f t="shared" si="148"/>
        <v>9498</v>
      </c>
      <c r="I9499" s="30" t="str">
        <f>IF(G9499='Check Register'!$E$1,H9499,"")</f>
        <v/>
      </c>
      <c r="J9499" s="16" t="str">
        <f>IFERROR(SMALL($I$2:$I$100001,H9499),"")</f>
        <v/>
      </c>
    </row>
    <row r="9500" spans="1:10" x14ac:dyDescent="0.3">
      <c r="A9500" t="s">
        <v>369</v>
      </c>
      <c r="B9500" t="s">
        <v>39</v>
      </c>
      <c r="C9500" s="7">
        <v>43896</v>
      </c>
      <c r="E9500" s="27">
        <v>6319.48</v>
      </c>
      <c r="G9500" s="27" t="str">
        <f>VLOOKUP(C9500,W:Y,3,TRUE)</f>
        <v>Mar 20</v>
      </c>
      <c r="H9500" s="27">
        <f t="shared" si="148"/>
        <v>9499</v>
      </c>
      <c r="I9500" s="30" t="str">
        <f>IF(G9500='Check Register'!$E$1,H9500,"")</f>
        <v/>
      </c>
      <c r="J9500" s="16" t="str">
        <f>IFERROR(SMALL($I$2:$I$100001,H9500),"")</f>
        <v/>
      </c>
    </row>
    <row r="9501" spans="1:10" x14ac:dyDescent="0.3">
      <c r="A9501" t="s">
        <v>211</v>
      </c>
      <c r="B9501" t="s">
        <v>212</v>
      </c>
      <c r="C9501" s="7">
        <v>43896</v>
      </c>
      <c r="E9501" s="27">
        <v>285</v>
      </c>
      <c r="G9501" s="27" t="str">
        <f>VLOOKUP(C9501,W:Y,3,TRUE)</f>
        <v>Mar 20</v>
      </c>
      <c r="H9501" s="27">
        <f t="shared" si="148"/>
        <v>9500</v>
      </c>
      <c r="I9501" s="30" t="str">
        <f>IF(G9501='Check Register'!$E$1,H9501,"")</f>
        <v/>
      </c>
      <c r="J9501" s="16" t="str">
        <f>IFERROR(SMALL($I$2:$I$100001,H9501),"")</f>
        <v/>
      </c>
    </row>
    <row r="9502" spans="1:10" x14ac:dyDescent="0.3">
      <c r="A9502" t="s">
        <v>158</v>
      </c>
      <c r="B9502" t="s">
        <v>70</v>
      </c>
      <c r="C9502" s="7">
        <v>43896</v>
      </c>
      <c r="E9502" s="27">
        <v>779.95</v>
      </c>
      <c r="G9502" s="27" t="str">
        <f>VLOOKUP(C9502,W:Y,3,TRUE)</f>
        <v>Mar 20</v>
      </c>
      <c r="H9502" s="27">
        <f t="shared" si="148"/>
        <v>9501</v>
      </c>
      <c r="I9502" s="30" t="str">
        <f>IF(G9502='Check Register'!$E$1,H9502,"")</f>
        <v/>
      </c>
      <c r="J9502" s="16" t="str">
        <f>IFERROR(SMALL($I$2:$I$100001,H9502),"")</f>
        <v/>
      </c>
    </row>
    <row r="9503" spans="1:10" x14ac:dyDescent="0.3">
      <c r="A9503" t="s">
        <v>759</v>
      </c>
      <c r="B9503" t="s">
        <v>22</v>
      </c>
      <c r="C9503" s="7">
        <v>43896</v>
      </c>
      <c r="E9503" s="27">
        <v>652.5</v>
      </c>
      <c r="G9503" s="27" t="str">
        <f>VLOOKUP(C9503,W:Y,3,TRUE)</f>
        <v>Mar 20</v>
      </c>
      <c r="H9503" s="27">
        <f t="shared" si="148"/>
        <v>9502</v>
      </c>
      <c r="I9503" s="30" t="str">
        <f>IF(G9503='Check Register'!$E$1,H9503,"")</f>
        <v/>
      </c>
      <c r="J9503" s="16" t="str">
        <f>IFERROR(SMALL($I$2:$I$100001,H9503),"")</f>
        <v/>
      </c>
    </row>
    <row r="9504" spans="1:10" x14ac:dyDescent="0.3">
      <c r="A9504" t="s">
        <v>200</v>
      </c>
      <c r="B9504" t="s">
        <v>39</v>
      </c>
      <c r="C9504" s="7">
        <v>43896</v>
      </c>
      <c r="E9504" s="27">
        <v>2425</v>
      </c>
      <c r="G9504" s="27" t="str">
        <f>VLOOKUP(C9504,W:Y,3,TRUE)</f>
        <v>Mar 20</v>
      </c>
      <c r="H9504" s="27">
        <f t="shared" si="148"/>
        <v>9503</v>
      </c>
      <c r="I9504" s="30" t="str">
        <f>IF(G9504='Check Register'!$E$1,H9504,"")</f>
        <v/>
      </c>
      <c r="J9504" s="16" t="str">
        <f>IFERROR(SMALL($I$2:$I$100001,H9504),"")</f>
        <v/>
      </c>
    </row>
    <row r="9505" spans="1:10" x14ac:dyDescent="0.3">
      <c r="A9505" t="s">
        <v>765</v>
      </c>
      <c r="B9505" t="s">
        <v>16</v>
      </c>
      <c r="C9505" s="7">
        <v>43896</v>
      </c>
      <c r="E9505" s="27">
        <v>66.59</v>
      </c>
      <c r="G9505" s="27" t="str">
        <f>VLOOKUP(C9505,W:Y,3,TRUE)</f>
        <v>Mar 20</v>
      </c>
      <c r="H9505" s="27">
        <f t="shared" si="148"/>
        <v>9504</v>
      </c>
      <c r="I9505" s="30" t="str">
        <f>IF(G9505='Check Register'!$E$1,H9505,"")</f>
        <v/>
      </c>
      <c r="J9505" s="16" t="str">
        <f>IFERROR(SMALL($I$2:$I$100001,H9505),"")</f>
        <v/>
      </c>
    </row>
    <row r="9506" spans="1:10" x14ac:dyDescent="0.3">
      <c r="A9506" t="s">
        <v>653</v>
      </c>
      <c r="B9506" t="s">
        <v>16</v>
      </c>
      <c r="C9506" s="7">
        <v>43896</v>
      </c>
      <c r="E9506" s="27">
        <v>19.149999999999999</v>
      </c>
      <c r="G9506" s="27" t="str">
        <f>VLOOKUP(C9506,W:Y,3,TRUE)</f>
        <v>Mar 20</v>
      </c>
      <c r="H9506" s="27">
        <f t="shared" si="148"/>
        <v>9505</v>
      </c>
      <c r="I9506" s="30" t="str">
        <f>IF(G9506='Check Register'!$E$1,H9506,"")</f>
        <v/>
      </c>
      <c r="J9506" s="16" t="str">
        <f>IFERROR(SMALL($I$2:$I$100001,H9506),"")</f>
        <v/>
      </c>
    </row>
    <row r="9507" spans="1:10" x14ac:dyDescent="0.3">
      <c r="A9507" t="s">
        <v>653</v>
      </c>
      <c r="B9507" t="s">
        <v>208</v>
      </c>
      <c r="C9507" s="7">
        <v>43896</v>
      </c>
      <c r="E9507" s="27">
        <v>12.14</v>
      </c>
      <c r="G9507" s="27" t="str">
        <f>VLOOKUP(C9507,W:Y,3,TRUE)</f>
        <v>Mar 20</v>
      </c>
      <c r="H9507" s="27">
        <f t="shared" si="148"/>
        <v>9506</v>
      </c>
      <c r="I9507" s="30" t="str">
        <f>IF(G9507='Check Register'!$E$1,H9507,"")</f>
        <v/>
      </c>
      <c r="J9507" s="16" t="str">
        <f>IFERROR(SMALL($I$2:$I$100001,H9507),"")</f>
        <v/>
      </c>
    </row>
    <row r="9508" spans="1:10" x14ac:dyDescent="0.3">
      <c r="A9508" t="s">
        <v>193</v>
      </c>
      <c r="B9508" t="s">
        <v>18</v>
      </c>
      <c r="C9508" s="7">
        <v>43896</v>
      </c>
      <c r="E9508" s="27">
        <v>42.28</v>
      </c>
      <c r="G9508" s="27" t="str">
        <f>VLOOKUP(C9508,W:Y,3,TRUE)</f>
        <v>Mar 20</v>
      </c>
      <c r="H9508" s="27">
        <f t="shared" si="148"/>
        <v>9507</v>
      </c>
      <c r="I9508" s="30" t="str">
        <f>IF(G9508='Check Register'!$E$1,H9508,"")</f>
        <v/>
      </c>
      <c r="J9508" s="16" t="str">
        <f>IFERROR(SMALL($I$2:$I$100001,H9508),"")</f>
        <v/>
      </c>
    </row>
    <row r="9509" spans="1:10" x14ac:dyDescent="0.3">
      <c r="A9509" t="s">
        <v>380</v>
      </c>
      <c r="B9509" t="s">
        <v>8</v>
      </c>
      <c r="C9509" s="7">
        <v>43896</v>
      </c>
      <c r="E9509" s="27">
        <v>62.68</v>
      </c>
      <c r="G9509" s="27" t="str">
        <f>VLOOKUP(C9509,W:Y,3,TRUE)</f>
        <v>Mar 20</v>
      </c>
      <c r="H9509" s="27">
        <f t="shared" si="148"/>
        <v>9508</v>
      </c>
      <c r="I9509" s="30" t="str">
        <f>IF(G9509='Check Register'!$E$1,H9509,"")</f>
        <v/>
      </c>
      <c r="J9509" s="16" t="str">
        <f>IFERROR(SMALL($I$2:$I$100001,H9509),"")</f>
        <v/>
      </c>
    </row>
    <row r="9510" spans="1:10" x14ac:dyDescent="0.3">
      <c r="A9510" t="s">
        <v>72</v>
      </c>
      <c r="B9510" t="s">
        <v>73</v>
      </c>
      <c r="C9510" s="7">
        <v>43896</v>
      </c>
      <c r="E9510" s="27">
        <v>34031.39</v>
      </c>
      <c r="G9510" s="27" t="str">
        <f>VLOOKUP(C9510,W:Y,3,TRUE)</f>
        <v>Mar 20</v>
      </c>
      <c r="H9510" s="27">
        <f t="shared" si="148"/>
        <v>9509</v>
      </c>
      <c r="I9510" s="30" t="str">
        <f>IF(G9510='Check Register'!$E$1,H9510,"")</f>
        <v/>
      </c>
      <c r="J9510" s="16" t="str">
        <f>IFERROR(SMALL($I$2:$I$100001,H9510),"")</f>
        <v/>
      </c>
    </row>
    <row r="9511" spans="1:10" x14ac:dyDescent="0.3">
      <c r="A9511" t="s">
        <v>165</v>
      </c>
      <c r="B9511" t="s">
        <v>8</v>
      </c>
      <c r="C9511" s="7">
        <v>43896</v>
      </c>
      <c r="E9511" s="27">
        <v>6065.61</v>
      </c>
      <c r="G9511" s="27" t="str">
        <f>VLOOKUP(C9511,W:Y,3,TRUE)</f>
        <v>Mar 20</v>
      </c>
      <c r="H9511" s="27">
        <f t="shared" si="148"/>
        <v>9510</v>
      </c>
      <c r="I9511" s="30" t="str">
        <f>IF(G9511='Check Register'!$E$1,H9511,"")</f>
        <v/>
      </c>
      <c r="J9511" s="16" t="str">
        <f>IFERROR(SMALL($I$2:$I$100001,H9511),"")</f>
        <v/>
      </c>
    </row>
    <row r="9512" spans="1:10" x14ac:dyDescent="0.3">
      <c r="A9512" t="s">
        <v>536</v>
      </c>
      <c r="B9512" t="s">
        <v>11</v>
      </c>
      <c r="C9512" s="7">
        <v>43896</v>
      </c>
      <c r="E9512" s="27">
        <v>2853.2</v>
      </c>
      <c r="G9512" s="27" t="str">
        <f>VLOOKUP(C9512,W:Y,3,TRUE)</f>
        <v>Mar 20</v>
      </c>
      <c r="H9512" s="27">
        <f t="shared" si="148"/>
        <v>9511</v>
      </c>
      <c r="I9512" s="30" t="str">
        <f>IF(G9512='Check Register'!$E$1,H9512,"")</f>
        <v/>
      </c>
      <c r="J9512" s="16" t="str">
        <f>IFERROR(SMALL($I$2:$I$100001,H9512),"")</f>
        <v/>
      </c>
    </row>
    <row r="9513" spans="1:10" x14ac:dyDescent="0.3">
      <c r="A9513" t="s">
        <v>536</v>
      </c>
      <c r="B9513" t="s">
        <v>127</v>
      </c>
      <c r="C9513" s="7">
        <v>43896</v>
      </c>
      <c r="E9513" s="27">
        <v>218.66</v>
      </c>
      <c r="G9513" s="27" t="str">
        <f>VLOOKUP(C9513,W:Y,3,TRUE)</f>
        <v>Mar 20</v>
      </c>
      <c r="H9513" s="27">
        <f t="shared" si="148"/>
        <v>9512</v>
      </c>
      <c r="I9513" s="30" t="str">
        <f>IF(G9513='Check Register'!$E$1,H9513,"")</f>
        <v/>
      </c>
      <c r="J9513" s="16" t="str">
        <f>IFERROR(SMALL($I$2:$I$100001,H9513),"")</f>
        <v/>
      </c>
    </row>
    <row r="9514" spans="1:10" x14ac:dyDescent="0.3">
      <c r="A9514" t="s">
        <v>610</v>
      </c>
      <c r="B9514" t="s">
        <v>89</v>
      </c>
      <c r="C9514" s="7">
        <v>43896</v>
      </c>
      <c r="E9514" s="27">
        <v>700</v>
      </c>
      <c r="G9514" s="27" t="str">
        <f>VLOOKUP(C9514,W:Y,3,TRUE)</f>
        <v>Mar 20</v>
      </c>
      <c r="H9514" s="27">
        <f t="shared" si="148"/>
        <v>9513</v>
      </c>
      <c r="I9514" s="30" t="str">
        <f>IF(G9514='Check Register'!$E$1,H9514,"")</f>
        <v/>
      </c>
      <c r="J9514" s="16" t="str">
        <f>IFERROR(SMALL($I$2:$I$100001,H9514),"")</f>
        <v/>
      </c>
    </row>
    <row r="9515" spans="1:10" x14ac:dyDescent="0.3">
      <c r="A9515" t="s">
        <v>612</v>
      </c>
      <c r="B9515" t="s">
        <v>214</v>
      </c>
      <c r="C9515" s="7">
        <v>43896</v>
      </c>
      <c r="E9515" s="27">
        <v>272741.42</v>
      </c>
      <c r="G9515" s="27" t="str">
        <f>VLOOKUP(C9515,W:Y,3,TRUE)</f>
        <v>Mar 20</v>
      </c>
      <c r="H9515" s="27">
        <f t="shared" si="148"/>
        <v>9514</v>
      </c>
      <c r="I9515" s="30" t="str">
        <f>IF(G9515='Check Register'!$E$1,H9515,"")</f>
        <v/>
      </c>
      <c r="J9515" s="16" t="str">
        <f>IFERROR(SMALL($I$2:$I$100001,H9515),"")</f>
        <v/>
      </c>
    </row>
    <row r="9516" spans="1:10" x14ac:dyDescent="0.3">
      <c r="A9516" t="s">
        <v>612</v>
      </c>
      <c r="B9516" t="s">
        <v>31</v>
      </c>
      <c r="C9516" s="7">
        <v>43896</v>
      </c>
      <c r="E9516" s="27">
        <v>4084.27</v>
      </c>
      <c r="G9516" s="27" t="str">
        <f>VLOOKUP(C9516,W:Y,3,TRUE)</f>
        <v>Mar 20</v>
      </c>
      <c r="H9516" s="27">
        <f t="shared" si="148"/>
        <v>9515</v>
      </c>
      <c r="I9516" s="30" t="str">
        <f>IF(G9516='Check Register'!$E$1,H9516,"")</f>
        <v/>
      </c>
      <c r="J9516" s="16" t="str">
        <f>IFERROR(SMALL($I$2:$I$100001,H9516),"")</f>
        <v/>
      </c>
    </row>
    <row r="9517" spans="1:10" x14ac:dyDescent="0.3">
      <c r="A9517" t="s">
        <v>84</v>
      </c>
      <c r="B9517" t="s">
        <v>85</v>
      </c>
      <c r="C9517" s="7">
        <v>43896</v>
      </c>
      <c r="E9517" s="27">
        <v>2045.69</v>
      </c>
      <c r="G9517" s="27" t="str">
        <f>VLOOKUP(C9517,W:Y,3,TRUE)</f>
        <v>Mar 20</v>
      </c>
      <c r="H9517" s="27">
        <f t="shared" si="148"/>
        <v>9516</v>
      </c>
      <c r="I9517" s="30" t="str">
        <f>IF(G9517='Check Register'!$E$1,H9517,"")</f>
        <v/>
      </c>
      <c r="J9517" s="16" t="str">
        <f>IFERROR(SMALL($I$2:$I$100001,H9517),"")</f>
        <v/>
      </c>
    </row>
    <row r="9518" spans="1:10" x14ac:dyDescent="0.3">
      <c r="A9518" t="s">
        <v>172</v>
      </c>
      <c r="B9518" t="s">
        <v>8</v>
      </c>
      <c r="C9518" s="7">
        <v>43903</v>
      </c>
      <c r="E9518" s="27">
        <v>2456.3200000000002</v>
      </c>
      <c r="G9518" s="27" t="str">
        <f>VLOOKUP(C9518,W:Y,3,TRUE)</f>
        <v>Mar 20</v>
      </c>
      <c r="H9518" s="27">
        <f t="shared" si="148"/>
        <v>9517</v>
      </c>
      <c r="I9518" s="30" t="str">
        <f>IF(G9518='Check Register'!$E$1,H9518,"")</f>
        <v/>
      </c>
      <c r="J9518" s="16" t="str">
        <f>IFERROR(SMALL($I$2:$I$100001,H9518),"")</f>
        <v/>
      </c>
    </row>
    <row r="9519" spans="1:10" x14ac:dyDescent="0.3">
      <c r="A9519" t="s">
        <v>770</v>
      </c>
      <c r="B9519" t="s">
        <v>8</v>
      </c>
      <c r="C9519" s="7">
        <v>43903</v>
      </c>
      <c r="E9519" s="27">
        <v>4218.6899999999996</v>
      </c>
      <c r="G9519" s="27" t="str">
        <f>VLOOKUP(C9519,W:Y,3,TRUE)</f>
        <v>Mar 20</v>
      </c>
      <c r="H9519" s="27">
        <f t="shared" si="148"/>
        <v>9518</v>
      </c>
      <c r="I9519" s="30" t="str">
        <f>IF(G9519='Check Register'!$E$1,H9519,"")</f>
        <v/>
      </c>
      <c r="J9519" s="16" t="str">
        <f>IFERROR(SMALL($I$2:$I$100001,H9519),"")</f>
        <v/>
      </c>
    </row>
    <row r="9520" spans="1:10" x14ac:dyDescent="0.3">
      <c r="A9520" t="s">
        <v>489</v>
      </c>
      <c r="B9520" t="s">
        <v>47</v>
      </c>
      <c r="C9520" s="7">
        <v>43903</v>
      </c>
      <c r="E9520" s="27">
        <v>2869.36</v>
      </c>
      <c r="G9520" s="27" t="str">
        <f>VLOOKUP(C9520,W:Y,3,TRUE)</f>
        <v>Mar 20</v>
      </c>
      <c r="H9520" s="27">
        <f t="shared" si="148"/>
        <v>9519</v>
      </c>
      <c r="I9520" s="30" t="str">
        <f>IF(G9520='Check Register'!$E$1,H9520,"")</f>
        <v/>
      </c>
      <c r="J9520" s="16" t="str">
        <f>IFERROR(SMALL($I$2:$I$100001,H9520),"")</f>
        <v/>
      </c>
    </row>
    <row r="9521" spans="1:10" x14ac:dyDescent="0.3">
      <c r="A9521" t="s">
        <v>255</v>
      </c>
      <c r="B9521" t="s">
        <v>43</v>
      </c>
      <c r="C9521" s="7">
        <v>43903</v>
      </c>
      <c r="E9521" s="27">
        <v>9704</v>
      </c>
      <c r="G9521" s="27" t="str">
        <f>VLOOKUP(C9521,W:Y,3,TRUE)</f>
        <v>Mar 20</v>
      </c>
      <c r="H9521" s="27">
        <f t="shared" si="148"/>
        <v>9520</v>
      </c>
      <c r="I9521" s="30" t="str">
        <f>IF(G9521='Check Register'!$E$1,H9521,"")</f>
        <v/>
      </c>
      <c r="J9521" s="16" t="str">
        <f>IFERROR(SMALL($I$2:$I$100001,H9521),"")</f>
        <v/>
      </c>
    </row>
    <row r="9522" spans="1:10" x14ac:dyDescent="0.3">
      <c r="A9522" t="s">
        <v>87</v>
      </c>
      <c r="B9522" t="s">
        <v>8</v>
      </c>
      <c r="C9522" s="7">
        <v>43903</v>
      </c>
      <c r="E9522" s="27">
        <v>1036.3399999999999</v>
      </c>
      <c r="G9522" s="27" t="str">
        <f>VLOOKUP(C9522,W:Y,3,TRUE)</f>
        <v>Mar 20</v>
      </c>
      <c r="H9522" s="27">
        <f t="shared" si="148"/>
        <v>9521</v>
      </c>
      <c r="I9522" s="30" t="str">
        <f>IF(G9522='Check Register'!$E$1,H9522,"")</f>
        <v/>
      </c>
      <c r="J9522" s="16" t="str">
        <f>IFERROR(SMALL($I$2:$I$100001,H9522),"")</f>
        <v/>
      </c>
    </row>
    <row r="9523" spans="1:10" x14ac:dyDescent="0.3">
      <c r="A9523" t="s">
        <v>570</v>
      </c>
      <c r="B9523" t="s">
        <v>16</v>
      </c>
      <c r="C9523" s="7">
        <v>43903</v>
      </c>
      <c r="E9523" s="27">
        <v>60.32</v>
      </c>
      <c r="G9523" s="27" t="str">
        <f>VLOOKUP(C9523,W:Y,3,TRUE)</f>
        <v>Mar 20</v>
      </c>
      <c r="H9523" s="27">
        <f t="shared" si="148"/>
        <v>9522</v>
      </c>
      <c r="I9523" s="30" t="str">
        <f>IF(G9523='Check Register'!$E$1,H9523,"")</f>
        <v/>
      </c>
      <c r="J9523" s="16" t="str">
        <f>IFERROR(SMALL($I$2:$I$100001,H9523),"")</f>
        <v/>
      </c>
    </row>
    <row r="9524" spans="1:10" x14ac:dyDescent="0.3">
      <c r="A9524" t="s">
        <v>286</v>
      </c>
      <c r="B9524" t="s">
        <v>70</v>
      </c>
      <c r="C9524" s="7">
        <v>43903</v>
      </c>
      <c r="E9524" s="27">
        <v>1336.05</v>
      </c>
      <c r="G9524" s="27" t="str">
        <f>VLOOKUP(C9524,W:Y,3,TRUE)</f>
        <v>Mar 20</v>
      </c>
      <c r="H9524" s="27">
        <f t="shared" si="148"/>
        <v>9523</v>
      </c>
      <c r="I9524" s="30" t="str">
        <f>IF(G9524='Check Register'!$E$1,H9524,"")</f>
        <v/>
      </c>
      <c r="J9524" s="16" t="str">
        <f>IFERROR(SMALL($I$2:$I$100001,H9524),"")</f>
        <v/>
      </c>
    </row>
    <row r="9525" spans="1:10" x14ac:dyDescent="0.3">
      <c r="A9525" t="s">
        <v>133</v>
      </c>
      <c r="B9525" t="s">
        <v>70</v>
      </c>
      <c r="C9525" s="7">
        <v>43903</v>
      </c>
      <c r="E9525" s="27">
        <v>7</v>
      </c>
      <c r="G9525" s="27" t="str">
        <f>VLOOKUP(C9525,W:Y,3,TRUE)</f>
        <v>Mar 20</v>
      </c>
      <c r="H9525" s="27">
        <f t="shared" si="148"/>
        <v>9524</v>
      </c>
      <c r="I9525" s="30" t="str">
        <f>IF(G9525='Check Register'!$E$1,H9525,"")</f>
        <v/>
      </c>
      <c r="J9525" s="16" t="str">
        <f>IFERROR(SMALL($I$2:$I$100001,H9525),"")</f>
        <v/>
      </c>
    </row>
    <row r="9526" spans="1:10" x14ac:dyDescent="0.3">
      <c r="A9526" t="s">
        <v>357</v>
      </c>
      <c r="B9526" t="s">
        <v>14</v>
      </c>
      <c r="C9526" s="7">
        <v>43903</v>
      </c>
      <c r="E9526" s="27">
        <v>5138.74</v>
      </c>
      <c r="G9526" s="27" t="str">
        <f>VLOOKUP(C9526,W:Y,3,TRUE)</f>
        <v>Mar 20</v>
      </c>
      <c r="H9526" s="27">
        <f t="shared" si="148"/>
        <v>9525</v>
      </c>
      <c r="I9526" s="30" t="str">
        <f>IF(G9526='Check Register'!$E$1,H9526,"")</f>
        <v/>
      </c>
      <c r="J9526" s="16" t="str">
        <f>IFERROR(SMALL($I$2:$I$100001,H9526),"")</f>
        <v/>
      </c>
    </row>
    <row r="9527" spans="1:10" x14ac:dyDescent="0.3">
      <c r="A9527" t="s">
        <v>91</v>
      </c>
      <c r="B9527" t="s">
        <v>14</v>
      </c>
      <c r="C9527" s="7">
        <v>43903</v>
      </c>
      <c r="E9527" s="27">
        <v>1050</v>
      </c>
      <c r="G9527" s="27" t="str">
        <f>VLOOKUP(C9527,W:Y,3,TRUE)</f>
        <v>Mar 20</v>
      </c>
      <c r="H9527" s="27">
        <f t="shared" si="148"/>
        <v>9526</v>
      </c>
      <c r="I9527" s="30" t="str">
        <f>IF(G9527='Check Register'!$E$1,H9527,"")</f>
        <v/>
      </c>
      <c r="J9527" s="16" t="str">
        <f>IFERROR(SMALL($I$2:$I$100001,H9527),"")</f>
        <v/>
      </c>
    </row>
    <row r="9528" spans="1:10" x14ac:dyDescent="0.3">
      <c r="A9528" t="s">
        <v>748</v>
      </c>
      <c r="B9528" t="s">
        <v>115</v>
      </c>
      <c r="C9528" s="7">
        <v>43903</v>
      </c>
      <c r="E9528" s="27">
        <v>2490</v>
      </c>
      <c r="G9528" s="27" t="str">
        <f>VLOOKUP(C9528,W:Y,3,TRUE)</f>
        <v>Mar 20</v>
      </c>
      <c r="H9528" s="27">
        <f t="shared" si="148"/>
        <v>9527</v>
      </c>
      <c r="I9528" s="30" t="str">
        <f>IF(G9528='Check Register'!$E$1,H9528,"")</f>
        <v/>
      </c>
      <c r="J9528" s="16" t="str">
        <f>IFERROR(SMALL($I$2:$I$100001,H9528),"")</f>
        <v/>
      </c>
    </row>
    <row r="9529" spans="1:10" x14ac:dyDescent="0.3">
      <c r="A9529" t="s">
        <v>17</v>
      </c>
      <c r="B9529" t="s">
        <v>18</v>
      </c>
      <c r="C9529" s="7">
        <v>43903</v>
      </c>
      <c r="E9529" s="27">
        <v>3647.24</v>
      </c>
      <c r="G9529" s="27" t="str">
        <f>VLOOKUP(C9529,W:Y,3,TRUE)</f>
        <v>Mar 20</v>
      </c>
      <c r="H9529" s="27">
        <f t="shared" si="148"/>
        <v>9528</v>
      </c>
      <c r="I9529" s="30" t="str">
        <f>IF(G9529='Check Register'!$E$1,H9529,"")</f>
        <v/>
      </c>
      <c r="J9529" s="16" t="str">
        <f>IFERROR(SMALL($I$2:$I$100001,H9529),"")</f>
        <v/>
      </c>
    </row>
    <row r="9530" spans="1:10" x14ac:dyDescent="0.3">
      <c r="A9530" t="s">
        <v>651</v>
      </c>
      <c r="B9530" t="s">
        <v>18</v>
      </c>
      <c r="C9530" s="7">
        <v>43903</v>
      </c>
      <c r="E9530" s="27">
        <v>4680.63</v>
      </c>
      <c r="G9530" s="27" t="str">
        <f>VLOOKUP(C9530,W:Y,3,TRUE)</f>
        <v>Mar 20</v>
      </c>
      <c r="H9530" s="27">
        <f t="shared" si="148"/>
        <v>9529</v>
      </c>
      <c r="I9530" s="30" t="str">
        <f>IF(G9530='Check Register'!$E$1,H9530,"")</f>
        <v/>
      </c>
      <c r="J9530" s="16" t="str">
        <f>IFERROR(SMALL($I$2:$I$100001,H9530),"")</f>
        <v/>
      </c>
    </row>
    <row r="9531" spans="1:10" x14ac:dyDescent="0.3">
      <c r="A9531" t="s">
        <v>93</v>
      </c>
      <c r="B9531" t="s">
        <v>94</v>
      </c>
      <c r="C9531" s="7">
        <v>43903</v>
      </c>
      <c r="E9531" s="27">
        <v>47522.73</v>
      </c>
      <c r="G9531" s="27" t="str">
        <f>VLOOKUP(C9531,W:Y,3,TRUE)</f>
        <v>Mar 20</v>
      </c>
      <c r="H9531" s="27">
        <f t="shared" si="148"/>
        <v>9530</v>
      </c>
      <c r="I9531" s="30" t="str">
        <f>IF(G9531='Check Register'!$E$1,H9531,"")</f>
        <v/>
      </c>
      <c r="J9531" s="16" t="str">
        <f>IFERROR(SMALL($I$2:$I$100001,H9531),"")</f>
        <v/>
      </c>
    </row>
    <row r="9532" spans="1:10" x14ac:dyDescent="0.3">
      <c r="A9532" t="s">
        <v>93</v>
      </c>
      <c r="B9532" t="s">
        <v>95</v>
      </c>
      <c r="C9532" s="7">
        <v>43903</v>
      </c>
      <c r="E9532" s="27">
        <v>23743.69</v>
      </c>
      <c r="G9532" s="27" t="str">
        <f>VLOOKUP(C9532,W:Y,3,TRUE)</f>
        <v>Mar 20</v>
      </c>
      <c r="H9532" s="27">
        <f t="shared" si="148"/>
        <v>9531</v>
      </c>
      <c r="I9532" s="30" t="str">
        <f>IF(G9532='Check Register'!$E$1,H9532,"")</f>
        <v/>
      </c>
      <c r="J9532" s="16" t="str">
        <f>IFERROR(SMALL($I$2:$I$100001,H9532),"")</f>
        <v/>
      </c>
    </row>
    <row r="9533" spans="1:10" x14ac:dyDescent="0.3">
      <c r="A9533" t="s">
        <v>19</v>
      </c>
      <c r="B9533" t="s">
        <v>66</v>
      </c>
      <c r="C9533" s="7">
        <v>43903</v>
      </c>
      <c r="E9533" s="27">
        <v>500</v>
      </c>
      <c r="G9533" s="27" t="str">
        <f>VLOOKUP(C9533,W:Y,3,TRUE)</f>
        <v>Mar 20</v>
      </c>
      <c r="H9533" s="27">
        <f t="shared" si="148"/>
        <v>9532</v>
      </c>
      <c r="I9533" s="30" t="str">
        <f>IF(G9533='Check Register'!$E$1,H9533,"")</f>
        <v/>
      </c>
      <c r="J9533" s="16" t="str">
        <f>IFERROR(SMALL($I$2:$I$100001,H9533),"")</f>
        <v/>
      </c>
    </row>
    <row r="9534" spans="1:10" x14ac:dyDescent="0.3">
      <c r="A9534" t="s">
        <v>19</v>
      </c>
      <c r="B9534" t="s">
        <v>20</v>
      </c>
      <c r="C9534" s="7">
        <v>43903</v>
      </c>
      <c r="E9534" s="27">
        <v>1002.47</v>
      </c>
      <c r="G9534" s="27" t="str">
        <f>VLOOKUP(C9534,W:Y,3,TRUE)</f>
        <v>Mar 20</v>
      </c>
      <c r="H9534" s="27">
        <f t="shared" si="148"/>
        <v>9533</v>
      </c>
      <c r="I9534" s="30" t="str">
        <f>IF(G9534='Check Register'!$E$1,H9534,"")</f>
        <v/>
      </c>
      <c r="J9534" s="16" t="str">
        <f>IFERROR(SMALL($I$2:$I$100001,H9534),"")</f>
        <v/>
      </c>
    </row>
    <row r="9535" spans="1:10" x14ac:dyDescent="0.3">
      <c r="A9535" t="s">
        <v>899</v>
      </c>
      <c r="B9535" t="s">
        <v>100</v>
      </c>
      <c r="C9535" s="7">
        <v>43903</v>
      </c>
      <c r="E9535" s="27">
        <v>1250</v>
      </c>
      <c r="G9535" s="27" t="str">
        <f>VLOOKUP(C9535,W:Y,3,TRUE)</f>
        <v>Mar 20</v>
      </c>
      <c r="H9535" s="27">
        <f t="shared" si="148"/>
        <v>9534</v>
      </c>
      <c r="I9535" s="30" t="str">
        <f>IF(G9535='Check Register'!$E$1,H9535,"")</f>
        <v/>
      </c>
      <c r="J9535" s="16" t="str">
        <f>IFERROR(SMALL($I$2:$I$100001,H9535),"")</f>
        <v/>
      </c>
    </row>
    <row r="9536" spans="1:10" x14ac:dyDescent="0.3">
      <c r="A9536" t="s">
        <v>221</v>
      </c>
      <c r="B9536" t="s">
        <v>8</v>
      </c>
      <c r="C9536" s="7">
        <v>43903</v>
      </c>
      <c r="E9536" s="27">
        <v>15408.45</v>
      </c>
      <c r="G9536" s="27" t="str">
        <f>VLOOKUP(C9536,W:Y,3,TRUE)</f>
        <v>Mar 20</v>
      </c>
      <c r="H9536" s="27">
        <f t="shared" si="148"/>
        <v>9535</v>
      </c>
      <c r="I9536" s="30" t="str">
        <f>IF(G9536='Check Register'!$E$1,H9536,"")</f>
        <v/>
      </c>
      <c r="J9536" s="16" t="str">
        <f>IFERROR(SMALL($I$2:$I$100001,H9536),"")</f>
        <v/>
      </c>
    </row>
    <row r="9537" spans="1:10" x14ac:dyDescent="0.3">
      <c r="A9537" t="s">
        <v>140</v>
      </c>
      <c r="B9537" t="s">
        <v>102</v>
      </c>
      <c r="C9537" s="7">
        <v>43903</v>
      </c>
      <c r="E9537" s="27">
        <v>3287.48</v>
      </c>
      <c r="G9537" s="27" t="str">
        <f>VLOOKUP(C9537,W:Y,3,TRUE)</f>
        <v>Mar 20</v>
      </c>
      <c r="H9537" s="27">
        <f t="shared" si="148"/>
        <v>9536</v>
      </c>
      <c r="I9537" s="30" t="str">
        <f>IF(G9537='Check Register'!$E$1,H9537,"")</f>
        <v/>
      </c>
      <c r="J9537" s="16" t="str">
        <f>IFERROR(SMALL($I$2:$I$100001,H9537),"")</f>
        <v/>
      </c>
    </row>
    <row r="9538" spans="1:10" x14ac:dyDescent="0.3">
      <c r="A9538" t="s">
        <v>567</v>
      </c>
      <c r="B9538" t="s">
        <v>45</v>
      </c>
      <c r="C9538" s="7">
        <v>43903</v>
      </c>
      <c r="E9538" s="27">
        <v>1084.8</v>
      </c>
      <c r="G9538" s="27" t="str">
        <f>VLOOKUP(C9538,W:Y,3,TRUE)</f>
        <v>Mar 20</v>
      </c>
      <c r="H9538" s="27">
        <f t="shared" si="148"/>
        <v>9537</v>
      </c>
      <c r="I9538" s="30" t="str">
        <f>IF(G9538='Check Register'!$E$1,H9538,"")</f>
        <v/>
      </c>
      <c r="J9538" s="16" t="str">
        <f>IFERROR(SMALL($I$2:$I$100001,H9538),"")</f>
        <v/>
      </c>
    </row>
    <row r="9539" spans="1:10" x14ac:dyDescent="0.3">
      <c r="A9539" t="s">
        <v>97</v>
      </c>
      <c r="B9539" t="s">
        <v>6</v>
      </c>
      <c r="C9539" s="7">
        <v>43903</v>
      </c>
      <c r="E9539" s="27">
        <v>145555.20000000001</v>
      </c>
      <c r="G9539" s="27" t="str">
        <f>VLOOKUP(C9539,W:Y,3,TRUE)</f>
        <v>Mar 20</v>
      </c>
      <c r="H9539" s="27">
        <f t="shared" ref="H9539:H9602" si="149">1+H9538</f>
        <v>9538</v>
      </c>
      <c r="I9539" s="30" t="str">
        <f>IF(G9539='Check Register'!$E$1,H9539,"")</f>
        <v/>
      </c>
      <c r="J9539" s="16" t="str">
        <f>IFERROR(SMALL($I$2:$I$100001,H9539),"")</f>
        <v/>
      </c>
    </row>
    <row r="9540" spans="1:10" x14ac:dyDescent="0.3">
      <c r="A9540" t="s">
        <v>178</v>
      </c>
      <c r="B9540" t="s">
        <v>111</v>
      </c>
      <c r="C9540" s="7">
        <v>43903</v>
      </c>
      <c r="E9540" s="27">
        <v>3427.81</v>
      </c>
      <c r="G9540" s="27" t="str">
        <f>VLOOKUP(C9540,W:Y,3,TRUE)</f>
        <v>Mar 20</v>
      </c>
      <c r="H9540" s="27">
        <f t="shared" si="149"/>
        <v>9539</v>
      </c>
      <c r="I9540" s="30" t="str">
        <f>IF(G9540='Check Register'!$E$1,H9540,"")</f>
        <v/>
      </c>
      <c r="J9540" s="16" t="str">
        <f>IFERROR(SMALL($I$2:$I$100001,H9540),"")</f>
        <v/>
      </c>
    </row>
    <row r="9541" spans="1:10" x14ac:dyDescent="0.3">
      <c r="A9541" t="s">
        <v>546</v>
      </c>
      <c r="B9541" t="s">
        <v>100</v>
      </c>
      <c r="C9541" s="7">
        <v>43903</v>
      </c>
      <c r="E9541" s="27">
        <v>75.8</v>
      </c>
      <c r="G9541" s="27" t="str">
        <f>VLOOKUP(C9541,W:Y,3,TRUE)</f>
        <v>Mar 20</v>
      </c>
      <c r="H9541" s="27">
        <f t="shared" si="149"/>
        <v>9540</v>
      </c>
      <c r="I9541" s="30" t="str">
        <f>IF(G9541='Check Register'!$E$1,H9541,"")</f>
        <v/>
      </c>
      <c r="J9541" s="16" t="str">
        <f>IFERROR(SMALL($I$2:$I$100001,H9541),"")</f>
        <v/>
      </c>
    </row>
    <row r="9542" spans="1:10" x14ac:dyDescent="0.3">
      <c r="A9542" t="s">
        <v>26</v>
      </c>
      <c r="B9542" t="s">
        <v>20</v>
      </c>
      <c r="C9542" s="7">
        <v>43903</v>
      </c>
      <c r="E9542" s="27">
        <v>6258.88</v>
      </c>
      <c r="G9542" s="27" t="str">
        <f>VLOOKUP(C9542,W:Y,3,TRUE)</f>
        <v>Mar 20</v>
      </c>
      <c r="H9542" s="27">
        <f t="shared" si="149"/>
        <v>9541</v>
      </c>
      <c r="I9542" s="30" t="str">
        <f>IF(G9542='Check Register'!$E$1,H9542,"")</f>
        <v/>
      </c>
      <c r="J9542" s="16" t="str">
        <f>IFERROR(SMALL($I$2:$I$100001,H9542),"")</f>
        <v/>
      </c>
    </row>
    <row r="9543" spans="1:10" x14ac:dyDescent="0.3">
      <c r="A9543" t="s">
        <v>631</v>
      </c>
      <c r="B9543" t="s">
        <v>203</v>
      </c>
      <c r="C9543" s="7">
        <v>43903</v>
      </c>
      <c r="E9543" s="27">
        <v>20</v>
      </c>
      <c r="G9543" s="27" t="str">
        <f>VLOOKUP(C9543,W:Y,3,TRUE)</f>
        <v>Mar 20</v>
      </c>
      <c r="H9543" s="27">
        <f t="shared" si="149"/>
        <v>9542</v>
      </c>
      <c r="I9543" s="30" t="str">
        <f>IF(G9543='Check Register'!$E$1,H9543,"")</f>
        <v/>
      </c>
      <c r="J9543" s="16" t="str">
        <f>IFERROR(SMALL($I$2:$I$100001,H9543),"")</f>
        <v/>
      </c>
    </row>
    <row r="9544" spans="1:10" x14ac:dyDescent="0.3">
      <c r="A9544" t="s">
        <v>631</v>
      </c>
      <c r="B9544" t="s">
        <v>16</v>
      </c>
      <c r="C9544" s="7">
        <v>43903</v>
      </c>
      <c r="E9544" s="27">
        <v>192.8</v>
      </c>
      <c r="G9544" s="27" t="str">
        <f>VLOOKUP(C9544,W:Y,3,TRUE)</f>
        <v>Mar 20</v>
      </c>
      <c r="H9544" s="27">
        <f t="shared" si="149"/>
        <v>9543</v>
      </c>
      <c r="I9544" s="30" t="str">
        <f>IF(G9544='Check Register'!$E$1,H9544,"")</f>
        <v/>
      </c>
      <c r="J9544" s="16" t="str">
        <f>IFERROR(SMALL($I$2:$I$100001,H9544),"")</f>
        <v/>
      </c>
    </row>
    <row r="9545" spans="1:10" x14ac:dyDescent="0.3">
      <c r="A9545" t="s">
        <v>179</v>
      </c>
      <c r="B9545" t="s">
        <v>180</v>
      </c>
      <c r="C9545" s="7">
        <v>43903</v>
      </c>
      <c r="E9545" s="27">
        <v>117</v>
      </c>
      <c r="G9545" s="27" t="str">
        <f>VLOOKUP(C9545,W:Y,3,TRUE)</f>
        <v>Mar 20</v>
      </c>
      <c r="H9545" s="27">
        <f t="shared" si="149"/>
        <v>9544</v>
      </c>
      <c r="I9545" s="30" t="str">
        <f>IF(G9545='Check Register'!$E$1,H9545,"")</f>
        <v/>
      </c>
      <c r="J9545" s="16" t="str">
        <f>IFERROR(SMALL($I$2:$I$100001,H9545),"")</f>
        <v/>
      </c>
    </row>
    <row r="9546" spans="1:10" x14ac:dyDescent="0.3">
      <c r="A9546" t="s">
        <v>101</v>
      </c>
      <c r="B9546" t="s">
        <v>102</v>
      </c>
      <c r="C9546" s="7">
        <v>43903</v>
      </c>
      <c r="E9546" s="27">
        <v>14270</v>
      </c>
      <c r="G9546" s="27" t="str">
        <f>VLOOKUP(C9546,W:Y,3,TRUE)</f>
        <v>Mar 20</v>
      </c>
      <c r="H9546" s="27">
        <f t="shared" si="149"/>
        <v>9545</v>
      </c>
      <c r="I9546" s="30" t="str">
        <f>IF(G9546='Check Register'!$E$1,H9546,"")</f>
        <v/>
      </c>
      <c r="J9546" s="16" t="str">
        <f>IFERROR(SMALL($I$2:$I$100001,H9546),"")</f>
        <v/>
      </c>
    </row>
    <row r="9547" spans="1:10" x14ac:dyDescent="0.3">
      <c r="A9547" t="s">
        <v>144</v>
      </c>
      <c r="B9547" t="s">
        <v>102</v>
      </c>
      <c r="C9547" s="7">
        <v>43903</v>
      </c>
      <c r="E9547" s="27">
        <v>786709.55</v>
      </c>
      <c r="G9547" s="27" t="str">
        <f>VLOOKUP(C9547,W:Y,3,TRUE)</f>
        <v>Mar 20</v>
      </c>
      <c r="H9547" s="27">
        <f t="shared" si="149"/>
        <v>9546</v>
      </c>
      <c r="I9547" s="30" t="str">
        <f>IF(G9547='Check Register'!$E$1,H9547,"")</f>
        <v/>
      </c>
      <c r="J9547" s="16" t="str">
        <f>IFERROR(SMALL($I$2:$I$100001,H9547),"")</f>
        <v/>
      </c>
    </row>
    <row r="9548" spans="1:10" x14ac:dyDescent="0.3">
      <c r="A9548" t="s">
        <v>32</v>
      </c>
      <c r="B9548" t="s">
        <v>33</v>
      </c>
      <c r="C9548" s="7">
        <v>43903</v>
      </c>
      <c r="E9548" s="27">
        <v>24.43</v>
      </c>
      <c r="G9548" s="27" t="str">
        <f>VLOOKUP(C9548,W:Y,3,TRUE)</f>
        <v>Mar 20</v>
      </c>
      <c r="H9548" s="27">
        <f t="shared" si="149"/>
        <v>9547</v>
      </c>
      <c r="I9548" s="30" t="str">
        <f>IF(G9548='Check Register'!$E$1,H9548,"")</f>
        <v/>
      </c>
      <c r="J9548" s="16" t="str">
        <f>IFERROR(SMALL($I$2:$I$100001,H9548),"")</f>
        <v/>
      </c>
    </row>
    <row r="9549" spans="1:10" x14ac:dyDescent="0.3">
      <c r="A9549" t="s">
        <v>34</v>
      </c>
      <c r="B9549" t="s">
        <v>35</v>
      </c>
      <c r="C9549" s="7">
        <v>43903</v>
      </c>
      <c r="E9549" s="27">
        <v>483</v>
      </c>
      <c r="G9549" s="27" t="str">
        <f>VLOOKUP(C9549,W:Y,3,TRUE)</f>
        <v>Mar 20</v>
      </c>
      <c r="H9549" s="27">
        <f t="shared" si="149"/>
        <v>9548</v>
      </c>
      <c r="I9549" s="30" t="str">
        <f>IF(G9549='Check Register'!$E$1,H9549,"")</f>
        <v/>
      </c>
      <c r="J9549" s="16" t="str">
        <f>IFERROR(SMALL($I$2:$I$100001,H9549),"")</f>
        <v/>
      </c>
    </row>
    <row r="9550" spans="1:10" x14ac:dyDescent="0.3">
      <c r="A9550" t="s">
        <v>36</v>
      </c>
      <c r="B9550" t="s">
        <v>18</v>
      </c>
      <c r="C9550" s="7">
        <v>43903</v>
      </c>
      <c r="E9550" s="27">
        <v>123.22</v>
      </c>
      <c r="G9550" s="27" t="str">
        <f>VLOOKUP(C9550,W:Y,3,TRUE)</f>
        <v>Mar 20</v>
      </c>
      <c r="H9550" s="27">
        <f t="shared" si="149"/>
        <v>9549</v>
      </c>
      <c r="I9550" s="30" t="str">
        <f>IF(G9550='Check Register'!$E$1,H9550,"")</f>
        <v/>
      </c>
      <c r="J9550" s="16" t="str">
        <f>IFERROR(SMALL($I$2:$I$100001,H9550),"")</f>
        <v/>
      </c>
    </row>
    <row r="9551" spans="1:10" x14ac:dyDescent="0.3">
      <c r="A9551" t="s">
        <v>754</v>
      </c>
      <c r="B9551" t="s">
        <v>127</v>
      </c>
      <c r="C9551" s="7">
        <v>43903</v>
      </c>
      <c r="E9551" s="27">
        <v>120.6</v>
      </c>
      <c r="G9551" s="27" t="str">
        <f>VLOOKUP(C9551,W:Y,3,TRUE)</f>
        <v>Mar 20</v>
      </c>
      <c r="H9551" s="27">
        <f t="shared" si="149"/>
        <v>9550</v>
      </c>
      <c r="I9551" s="30" t="str">
        <f>IF(G9551='Check Register'!$E$1,H9551,"")</f>
        <v/>
      </c>
      <c r="J9551" s="16" t="str">
        <f>IFERROR(SMALL($I$2:$I$100001,H9551),"")</f>
        <v/>
      </c>
    </row>
    <row r="9552" spans="1:10" x14ac:dyDescent="0.3">
      <c r="A9552" t="s">
        <v>754</v>
      </c>
      <c r="B9552" t="s">
        <v>8</v>
      </c>
      <c r="C9552" s="7">
        <v>43903</v>
      </c>
      <c r="E9552" s="27">
        <v>1563.58</v>
      </c>
      <c r="G9552" s="27" t="str">
        <f>VLOOKUP(C9552,W:Y,3,TRUE)</f>
        <v>Mar 20</v>
      </c>
      <c r="H9552" s="27">
        <f t="shared" si="149"/>
        <v>9551</v>
      </c>
      <c r="I9552" s="30" t="str">
        <f>IF(G9552='Check Register'!$E$1,H9552,"")</f>
        <v/>
      </c>
      <c r="J9552" s="16" t="str">
        <f>IFERROR(SMALL($I$2:$I$100001,H9552),"")</f>
        <v/>
      </c>
    </row>
    <row r="9553" spans="1:10" x14ac:dyDescent="0.3">
      <c r="A9553" t="s">
        <v>145</v>
      </c>
      <c r="B9553" t="s">
        <v>28</v>
      </c>
      <c r="C9553" s="7">
        <v>43903</v>
      </c>
      <c r="E9553" s="27">
        <v>1500</v>
      </c>
      <c r="G9553" s="27" t="str">
        <f>VLOOKUP(C9553,W:Y,3,TRUE)</f>
        <v>Mar 20</v>
      </c>
      <c r="H9553" s="27">
        <f t="shared" si="149"/>
        <v>9552</v>
      </c>
      <c r="I9553" s="30" t="str">
        <f>IF(G9553='Check Register'!$E$1,H9553,"")</f>
        <v/>
      </c>
      <c r="J9553" s="16" t="str">
        <f>IFERROR(SMALL($I$2:$I$100001,H9553),"")</f>
        <v/>
      </c>
    </row>
    <row r="9554" spans="1:10" x14ac:dyDescent="0.3">
      <c r="A9554" t="s">
        <v>475</v>
      </c>
      <c r="B9554" t="s">
        <v>171</v>
      </c>
      <c r="C9554" s="7">
        <v>43903</v>
      </c>
      <c r="E9554" s="27">
        <v>917.5</v>
      </c>
      <c r="G9554" s="27" t="str">
        <f>VLOOKUP(C9554,W:Y,3,TRUE)</f>
        <v>Mar 20</v>
      </c>
      <c r="H9554" s="27">
        <f t="shared" si="149"/>
        <v>9553</v>
      </c>
      <c r="I9554" s="30" t="str">
        <f>IF(G9554='Check Register'!$E$1,H9554,"")</f>
        <v/>
      </c>
      <c r="J9554" s="16" t="str">
        <f>IFERROR(SMALL($I$2:$I$100001,H9554),"")</f>
        <v/>
      </c>
    </row>
    <row r="9555" spans="1:10" x14ac:dyDescent="0.3">
      <c r="A9555" t="s">
        <v>423</v>
      </c>
      <c r="B9555" t="s">
        <v>8</v>
      </c>
      <c r="C9555" s="7">
        <v>43903</v>
      </c>
      <c r="E9555" s="27">
        <v>2266.0500000000002</v>
      </c>
      <c r="G9555" s="27" t="str">
        <f>VLOOKUP(C9555,W:Y,3,TRUE)</f>
        <v>Mar 20</v>
      </c>
      <c r="H9555" s="27">
        <f t="shared" si="149"/>
        <v>9554</v>
      </c>
      <c r="I9555" s="30" t="str">
        <f>IF(G9555='Check Register'!$E$1,H9555,"")</f>
        <v/>
      </c>
      <c r="J9555" s="16" t="str">
        <f>IFERROR(SMALL($I$2:$I$100001,H9555),"")</f>
        <v/>
      </c>
    </row>
    <row r="9556" spans="1:10" x14ac:dyDescent="0.3">
      <c r="A9556" t="s">
        <v>900</v>
      </c>
      <c r="B9556" t="s">
        <v>28</v>
      </c>
      <c r="C9556" s="7">
        <v>43903</v>
      </c>
      <c r="E9556" s="27">
        <v>7682</v>
      </c>
      <c r="G9556" s="27" t="str">
        <f>VLOOKUP(C9556,W:Y,3,TRUE)</f>
        <v>Mar 20</v>
      </c>
      <c r="H9556" s="27">
        <f t="shared" si="149"/>
        <v>9555</v>
      </c>
      <c r="I9556" s="30" t="str">
        <f>IF(G9556='Check Register'!$E$1,H9556,"")</f>
        <v/>
      </c>
      <c r="J9556" s="16" t="str">
        <f>IFERROR(SMALL($I$2:$I$100001,H9556),"")</f>
        <v/>
      </c>
    </row>
    <row r="9557" spans="1:10" x14ac:dyDescent="0.3">
      <c r="A9557" t="s">
        <v>487</v>
      </c>
      <c r="B9557" t="s">
        <v>22</v>
      </c>
      <c r="C9557" s="7">
        <v>43903</v>
      </c>
      <c r="E9557" s="27">
        <v>438.5</v>
      </c>
      <c r="G9557" s="27" t="str">
        <f>VLOOKUP(C9557,W:Y,3,TRUE)</f>
        <v>Mar 20</v>
      </c>
      <c r="H9557" s="27">
        <f t="shared" si="149"/>
        <v>9556</v>
      </c>
      <c r="I9557" s="30" t="str">
        <f>IF(G9557='Check Register'!$E$1,H9557,"")</f>
        <v/>
      </c>
      <c r="J9557" s="16" t="str">
        <f>IFERROR(SMALL($I$2:$I$100001,H9557),"")</f>
        <v/>
      </c>
    </row>
    <row r="9558" spans="1:10" x14ac:dyDescent="0.3">
      <c r="A9558" t="s">
        <v>356</v>
      </c>
      <c r="B9558" t="s">
        <v>39</v>
      </c>
      <c r="C9558" s="7">
        <v>43903</v>
      </c>
      <c r="E9558" s="27">
        <v>1624.14</v>
      </c>
      <c r="G9558" s="27" t="str">
        <f>VLOOKUP(C9558,W:Y,3,TRUE)</f>
        <v>Mar 20</v>
      </c>
      <c r="H9558" s="27">
        <f t="shared" si="149"/>
        <v>9557</v>
      </c>
      <c r="I9558" s="30" t="str">
        <f>IF(G9558='Check Register'!$E$1,H9558,"")</f>
        <v/>
      </c>
      <c r="J9558" s="16" t="str">
        <f>IFERROR(SMALL($I$2:$I$100001,H9558),"")</f>
        <v/>
      </c>
    </row>
    <row r="9559" spans="1:10" x14ac:dyDescent="0.3">
      <c r="A9559" t="s">
        <v>335</v>
      </c>
      <c r="B9559" t="s">
        <v>102</v>
      </c>
      <c r="C9559" s="7">
        <v>43903</v>
      </c>
      <c r="E9559" s="27">
        <v>5325</v>
      </c>
      <c r="G9559" s="27" t="str">
        <f>VLOOKUP(C9559,W:Y,3,TRUE)</f>
        <v>Mar 20</v>
      </c>
      <c r="H9559" s="27">
        <f t="shared" si="149"/>
        <v>9558</v>
      </c>
      <c r="I9559" s="30" t="str">
        <f>IF(G9559='Check Register'!$E$1,H9559,"")</f>
        <v/>
      </c>
      <c r="J9559" s="16" t="str">
        <f>IFERROR(SMALL($I$2:$I$100001,H9559),"")</f>
        <v/>
      </c>
    </row>
    <row r="9560" spans="1:10" x14ac:dyDescent="0.3">
      <c r="A9560" t="s">
        <v>348</v>
      </c>
      <c r="B9560" t="s">
        <v>150</v>
      </c>
      <c r="C9560" s="7">
        <v>43903</v>
      </c>
      <c r="E9560" s="27">
        <v>39.93</v>
      </c>
      <c r="G9560" s="27" t="str">
        <f>VLOOKUP(C9560,W:Y,3,TRUE)</f>
        <v>Mar 20</v>
      </c>
      <c r="H9560" s="27">
        <f t="shared" si="149"/>
        <v>9559</v>
      </c>
      <c r="I9560" s="30" t="str">
        <f>IF(G9560='Check Register'!$E$1,H9560,"")</f>
        <v/>
      </c>
      <c r="J9560" s="16" t="str">
        <f>IFERROR(SMALL($I$2:$I$100001,H9560),"")</f>
        <v/>
      </c>
    </row>
    <row r="9561" spans="1:10" x14ac:dyDescent="0.3">
      <c r="A9561" t="s">
        <v>243</v>
      </c>
      <c r="B9561" t="s">
        <v>131</v>
      </c>
      <c r="C9561" s="7">
        <v>43903</v>
      </c>
      <c r="E9561" s="27">
        <v>82.35</v>
      </c>
      <c r="G9561" s="27" t="str">
        <f>VLOOKUP(C9561,W:Y,3,TRUE)</f>
        <v>Mar 20</v>
      </c>
      <c r="H9561" s="27">
        <f t="shared" si="149"/>
        <v>9560</v>
      </c>
      <c r="I9561" s="30" t="str">
        <f>IF(G9561='Check Register'!$E$1,H9561,"")</f>
        <v/>
      </c>
      <c r="J9561" s="16" t="str">
        <f>IFERROR(SMALL($I$2:$I$100001,H9561),"")</f>
        <v/>
      </c>
    </row>
    <row r="9562" spans="1:10" x14ac:dyDescent="0.3">
      <c r="A9562" t="s">
        <v>243</v>
      </c>
      <c r="B9562" t="s">
        <v>16</v>
      </c>
      <c r="C9562" s="7">
        <v>43903</v>
      </c>
      <c r="E9562" s="27">
        <v>251.85</v>
      </c>
      <c r="G9562" s="27" t="str">
        <f>VLOOKUP(C9562,W:Y,3,TRUE)</f>
        <v>Mar 20</v>
      </c>
      <c r="H9562" s="27">
        <f t="shared" si="149"/>
        <v>9561</v>
      </c>
      <c r="I9562" s="30" t="str">
        <f>IF(G9562='Check Register'!$E$1,H9562,"")</f>
        <v/>
      </c>
      <c r="J9562" s="16" t="str">
        <f>IFERROR(SMALL($I$2:$I$100001,H9562),"")</f>
        <v/>
      </c>
    </row>
    <row r="9563" spans="1:10" x14ac:dyDescent="0.3">
      <c r="A9563" t="s">
        <v>467</v>
      </c>
      <c r="B9563" t="s">
        <v>131</v>
      </c>
      <c r="C9563" s="7">
        <v>43903</v>
      </c>
      <c r="E9563" s="27">
        <v>208.3</v>
      </c>
      <c r="G9563" s="27" t="str">
        <f>VLOOKUP(C9563,W:Y,3,TRUE)</f>
        <v>Mar 20</v>
      </c>
      <c r="H9563" s="27">
        <f t="shared" si="149"/>
        <v>9562</v>
      </c>
      <c r="I9563" s="30" t="str">
        <f>IF(G9563='Check Register'!$E$1,H9563,"")</f>
        <v/>
      </c>
      <c r="J9563" s="16" t="str">
        <f>IFERROR(SMALL($I$2:$I$100001,H9563),"")</f>
        <v/>
      </c>
    </row>
    <row r="9564" spans="1:10" x14ac:dyDescent="0.3">
      <c r="A9564" t="s">
        <v>901</v>
      </c>
      <c r="B9564" t="s">
        <v>89</v>
      </c>
      <c r="C9564" s="7">
        <v>43903</v>
      </c>
      <c r="E9564" s="27">
        <v>13059.38</v>
      </c>
      <c r="G9564" s="27" t="str">
        <f>VLOOKUP(C9564,W:Y,3,TRUE)</f>
        <v>Mar 20</v>
      </c>
      <c r="H9564" s="27">
        <f t="shared" si="149"/>
        <v>9563</v>
      </c>
      <c r="I9564" s="30" t="str">
        <f>IF(G9564='Check Register'!$E$1,H9564,"")</f>
        <v/>
      </c>
      <c r="J9564" s="16" t="str">
        <f>IFERROR(SMALL($I$2:$I$100001,H9564),"")</f>
        <v/>
      </c>
    </row>
    <row r="9565" spans="1:10" x14ac:dyDescent="0.3">
      <c r="A9565" t="s">
        <v>250</v>
      </c>
      <c r="B9565" t="s">
        <v>22</v>
      </c>
      <c r="C9565" s="7">
        <v>43903</v>
      </c>
      <c r="E9565" s="27">
        <v>1035</v>
      </c>
      <c r="G9565" s="27" t="str">
        <f>VLOOKUP(C9565,W:Y,3,TRUE)</f>
        <v>Mar 20</v>
      </c>
      <c r="H9565" s="27">
        <f t="shared" si="149"/>
        <v>9564</v>
      </c>
      <c r="I9565" s="30" t="str">
        <f>IF(G9565='Check Register'!$E$1,H9565,"")</f>
        <v/>
      </c>
      <c r="J9565" s="16" t="str">
        <f>IFERROR(SMALL($I$2:$I$100001,H9565),"")</f>
        <v/>
      </c>
    </row>
    <row r="9566" spans="1:10" x14ac:dyDescent="0.3">
      <c r="A9566" t="s">
        <v>186</v>
      </c>
      <c r="B9566" t="s">
        <v>22</v>
      </c>
      <c r="C9566" s="7">
        <v>43903</v>
      </c>
      <c r="E9566" s="27">
        <v>1166.48</v>
      </c>
      <c r="G9566" s="27" t="str">
        <f>VLOOKUP(C9566,W:Y,3,TRUE)</f>
        <v>Mar 20</v>
      </c>
      <c r="H9566" s="27">
        <f t="shared" si="149"/>
        <v>9565</v>
      </c>
      <c r="I9566" s="30" t="str">
        <f>IF(G9566='Check Register'!$E$1,H9566,"")</f>
        <v/>
      </c>
      <c r="J9566" s="16" t="str">
        <f>IFERROR(SMALL($I$2:$I$100001,H9566),"")</f>
        <v/>
      </c>
    </row>
    <row r="9567" spans="1:10" x14ac:dyDescent="0.3">
      <c r="A9567" t="s">
        <v>757</v>
      </c>
      <c r="B9567" t="s">
        <v>8</v>
      </c>
      <c r="C9567" s="7">
        <v>43903</v>
      </c>
      <c r="E9567" s="27">
        <v>5791.64</v>
      </c>
      <c r="G9567" s="27" t="str">
        <f>VLOOKUP(C9567,W:Y,3,TRUE)</f>
        <v>Mar 20</v>
      </c>
      <c r="H9567" s="27">
        <f t="shared" si="149"/>
        <v>9566</v>
      </c>
      <c r="I9567" s="30" t="str">
        <f>IF(G9567='Check Register'!$E$1,H9567,"")</f>
        <v/>
      </c>
      <c r="J9567" s="16" t="str">
        <f>IFERROR(SMALL($I$2:$I$100001,H9567),"")</f>
        <v/>
      </c>
    </row>
    <row r="9568" spans="1:10" x14ac:dyDescent="0.3">
      <c r="A9568" t="s">
        <v>902</v>
      </c>
      <c r="B9568" t="s">
        <v>25</v>
      </c>
      <c r="C9568" s="7">
        <v>43903</v>
      </c>
      <c r="E9568" s="27">
        <v>685.12</v>
      </c>
      <c r="G9568" s="27" t="str">
        <f>VLOOKUP(C9568,W:Y,3,TRUE)</f>
        <v>Mar 20</v>
      </c>
      <c r="H9568" s="27">
        <f t="shared" si="149"/>
        <v>9567</v>
      </c>
      <c r="I9568" s="30" t="str">
        <f>IF(G9568='Check Register'!$E$1,H9568,"")</f>
        <v/>
      </c>
      <c r="J9568" s="16" t="str">
        <f>IFERROR(SMALL($I$2:$I$100001,H9568),"")</f>
        <v/>
      </c>
    </row>
    <row r="9569" spans="1:10" x14ac:dyDescent="0.3">
      <c r="A9569" t="s">
        <v>627</v>
      </c>
      <c r="B9569" t="s">
        <v>47</v>
      </c>
      <c r="C9569" s="7">
        <v>43903</v>
      </c>
      <c r="E9569" s="27">
        <v>8659.2900000000009</v>
      </c>
      <c r="G9569" s="27" t="str">
        <f>VLOOKUP(C9569,W:Y,3,TRUE)</f>
        <v>Mar 20</v>
      </c>
      <c r="H9569" s="27">
        <f t="shared" si="149"/>
        <v>9568</v>
      </c>
      <c r="I9569" s="30" t="str">
        <f>IF(G9569='Check Register'!$E$1,H9569,"")</f>
        <v/>
      </c>
      <c r="J9569" s="16" t="str">
        <f>IFERROR(SMALL($I$2:$I$100001,H9569),"")</f>
        <v/>
      </c>
    </row>
    <row r="9570" spans="1:10" x14ac:dyDescent="0.3">
      <c r="A9570" t="s">
        <v>189</v>
      </c>
      <c r="B9570" t="s">
        <v>131</v>
      </c>
      <c r="C9570" s="7">
        <v>43903</v>
      </c>
      <c r="E9570" s="27">
        <v>234.3</v>
      </c>
      <c r="G9570" s="27" t="str">
        <f>VLOOKUP(C9570,W:Y,3,TRUE)</f>
        <v>Mar 20</v>
      </c>
      <c r="H9570" s="27">
        <f t="shared" si="149"/>
        <v>9569</v>
      </c>
      <c r="I9570" s="30" t="str">
        <f>IF(G9570='Check Register'!$E$1,H9570,"")</f>
        <v/>
      </c>
      <c r="J9570" s="16" t="str">
        <f>IFERROR(SMALL($I$2:$I$100001,H9570),"")</f>
        <v/>
      </c>
    </row>
    <row r="9571" spans="1:10" x14ac:dyDescent="0.3">
      <c r="A9571" t="s">
        <v>116</v>
      </c>
      <c r="B9571" t="s">
        <v>45</v>
      </c>
      <c r="C9571" s="7">
        <v>43903</v>
      </c>
      <c r="E9571" s="27">
        <v>1614.52</v>
      </c>
      <c r="G9571" s="27" t="str">
        <f>VLOOKUP(C9571,W:Y,3,TRUE)</f>
        <v>Mar 20</v>
      </c>
      <c r="H9571" s="27">
        <f t="shared" si="149"/>
        <v>9570</v>
      </c>
      <c r="I9571" s="30" t="str">
        <f>IF(G9571='Check Register'!$E$1,H9571,"")</f>
        <v/>
      </c>
      <c r="J9571" s="16" t="str">
        <f>IFERROR(SMALL($I$2:$I$100001,H9571),"")</f>
        <v/>
      </c>
    </row>
    <row r="9572" spans="1:10" x14ac:dyDescent="0.3">
      <c r="A9572" t="s">
        <v>690</v>
      </c>
      <c r="B9572" t="s">
        <v>70</v>
      </c>
      <c r="C9572" s="7">
        <v>43903</v>
      </c>
      <c r="E9572" s="27">
        <v>1620</v>
      </c>
      <c r="G9572" s="27" t="str">
        <f>VLOOKUP(C9572,W:Y,3,TRUE)</f>
        <v>Mar 20</v>
      </c>
      <c r="H9572" s="27">
        <f t="shared" si="149"/>
        <v>9571</v>
      </c>
      <c r="I9572" s="30" t="str">
        <f>IF(G9572='Check Register'!$E$1,H9572,"")</f>
        <v/>
      </c>
      <c r="J9572" s="16" t="str">
        <f>IFERROR(SMALL($I$2:$I$100001,H9572),"")</f>
        <v/>
      </c>
    </row>
    <row r="9573" spans="1:10" x14ac:dyDescent="0.3">
      <c r="A9573" t="s">
        <v>655</v>
      </c>
      <c r="B9573" t="s">
        <v>6</v>
      </c>
      <c r="C9573" s="7">
        <v>43903</v>
      </c>
      <c r="E9573" s="27">
        <v>269207.42</v>
      </c>
      <c r="G9573" s="27" t="str">
        <f>VLOOKUP(C9573,W:Y,3,TRUE)</f>
        <v>Mar 20</v>
      </c>
      <c r="H9573" s="27">
        <f t="shared" si="149"/>
        <v>9572</v>
      </c>
      <c r="I9573" s="30" t="str">
        <f>IF(G9573='Check Register'!$E$1,H9573,"")</f>
        <v/>
      </c>
      <c r="J9573" s="16" t="str">
        <f>IFERROR(SMALL($I$2:$I$100001,H9573),"")</f>
        <v/>
      </c>
    </row>
    <row r="9574" spans="1:10" x14ac:dyDescent="0.3">
      <c r="A9574" t="s">
        <v>56</v>
      </c>
      <c r="B9574" t="s">
        <v>12</v>
      </c>
      <c r="C9574" s="7">
        <v>43903</v>
      </c>
      <c r="E9574" s="27">
        <v>129.96</v>
      </c>
      <c r="G9574" s="27" t="str">
        <f>VLOOKUP(C9574,W:Y,3,TRUE)</f>
        <v>Mar 20</v>
      </c>
      <c r="H9574" s="27">
        <f t="shared" si="149"/>
        <v>9573</v>
      </c>
      <c r="I9574" s="30" t="str">
        <f>IF(G9574='Check Register'!$E$1,H9574,"")</f>
        <v/>
      </c>
      <c r="J9574" s="16" t="str">
        <f>IFERROR(SMALL($I$2:$I$100001,H9574),"")</f>
        <v/>
      </c>
    </row>
    <row r="9575" spans="1:10" x14ac:dyDescent="0.3">
      <c r="A9575" t="s">
        <v>280</v>
      </c>
      <c r="B9575" t="s">
        <v>22</v>
      </c>
      <c r="C9575" s="7">
        <v>43903</v>
      </c>
      <c r="E9575" s="27">
        <v>355</v>
      </c>
      <c r="G9575" s="27" t="str">
        <f>VLOOKUP(C9575,W:Y,3,TRUE)</f>
        <v>Mar 20</v>
      </c>
      <c r="H9575" s="27">
        <f t="shared" si="149"/>
        <v>9574</v>
      </c>
      <c r="I9575" s="30" t="str">
        <f>IF(G9575='Check Register'!$E$1,H9575,"")</f>
        <v/>
      </c>
      <c r="J9575" s="16" t="str">
        <f>IFERROR(SMALL($I$2:$I$100001,H9575),"")</f>
        <v/>
      </c>
    </row>
    <row r="9576" spans="1:10" x14ac:dyDescent="0.3">
      <c r="A9576" t="s">
        <v>57</v>
      </c>
      <c r="B9576" t="s">
        <v>127</v>
      </c>
      <c r="C9576" s="7">
        <v>43903</v>
      </c>
      <c r="E9576" s="27">
        <v>75.930000000000007</v>
      </c>
      <c r="G9576" s="27" t="str">
        <f>VLOOKUP(C9576,W:Y,3,TRUE)</f>
        <v>Mar 20</v>
      </c>
      <c r="H9576" s="27">
        <f t="shared" si="149"/>
        <v>9575</v>
      </c>
      <c r="I9576" s="30" t="str">
        <f>IF(G9576='Check Register'!$E$1,H9576,"")</f>
        <v/>
      </c>
      <c r="J9576" s="16" t="str">
        <f>IFERROR(SMALL($I$2:$I$100001,H9576),"")</f>
        <v/>
      </c>
    </row>
    <row r="9577" spans="1:10" x14ac:dyDescent="0.3">
      <c r="A9577" t="s">
        <v>57</v>
      </c>
      <c r="B9577" t="s">
        <v>8</v>
      </c>
      <c r="C9577" s="7">
        <v>43903</v>
      </c>
      <c r="E9577" s="27">
        <v>4561.72</v>
      </c>
      <c r="G9577" s="27" t="str">
        <f>VLOOKUP(C9577,W:Y,3,TRUE)</f>
        <v>Mar 20</v>
      </c>
      <c r="H9577" s="27">
        <f t="shared" si="149"/>
        <v>9576</v>
      </c>
      <c r="I9577" s="30" t="str">
        <f>IF(G9577='Check Register'!$E$1,H9577,"")</f>
        <v/>
      </c>
      <c r="J9577" s="16" t="str">
        <f>IFERROR(SMALL($I$2:$I$100001,H9577),"")</f>
        <v/>
      </c>
    </row>
    <row r="9578" spans="1:10" x14ac:dyDescent="0.3">
      <c r="A9578" t="s">
        <v>57</v>
      </c>
      <c r="B9578" t="s">
        <v>85</v>
      </c>
      <c r="C9578" s="7">
        <v>43903</v>
      </c>
      <c r="E9578" s="27">
        <v>44.97</v>
      </c>
      <c r="G9578" s="27" t="str">
        <f>VLOOKUP(C9578,W:Y,3,TRUE)</f>
        <v>Mar 20</v>
      </c>
      <c r="H9578" s="27">
        <f t="shared" si="149"/>
        <v>9577</v>
      </c>
      <c r="I9578" s="30" t="str">
        <f>IF(G9578='Check Register'!$E$1,H9578,"")</f>
        <v/>
      </c>
      <c r="J9578" s="16" t="str">
        <f>IFERROR(SMALL($I$2:$I$100001,H9578),"")</f>
        <v/>
      </c>
    </row>
    <row r="9579" spans="1:10" x14ac:dyDescent="0.3">
      <c r="A9579" t="s">
        <v>157</v>
      </c>
      <c r="B9579" t="s">
        <v>89</v>
      </c>
      <c r="C9579" s="7">
        <v>43903</v>
      </c>
      <c r="E9579" s="27">
        <v>98.01</v>
      </c>
      <c r="G9579" s="27" t="str">
        <f>VLOOKUP(C9579,W:Y,3,TRUE)</f>
        <v>Mar 20</v>
      </c>
      <c r="H9579" s="27">
        <f t="shared" si="149"/>
        <v>9578</v>
      </c>
      <c r="I9579" s="30" t="str">
        <f>IF(G9579='Check Register'!$E$1,H9579,"")</f>
        <v/>
      </c>
      <c r="J9579" s="16" t="str">
        <f>IFERROR(SMALL($I$2:$I$100001,H9579),"")</f>
        <v/>
      </c>
    </row>
    <row r="9580" spans="1:10" x14ac:dyDescent="0.3">
      <c r="A9580" t="s">
        <v>369</v>
      </c>
      <c r="B9580" t="s">
        <v>39</v>
      </c>
      <c r="C9580" s="7">
        <v>43903</v>
      </c>
      <c r="E9580" s="27">
        <v>388.28</v>
      </c>
      <c r="G9580" s="27" t="str">
        <f>VLOOKUP(C9580,W:Y,3,TRUE)</f>
        <v>Mar 20</v>
      </c>
      <c r="H9580" s="27">
        <f t="shared" si="149"/>
        <v>9579</v>
      </c>
      <c r="I9580" s="30" t="str">
        <f>IF(G9580='Check Register'!$E$1,H9580,"")</f>
        <v/>
      </c>
      <c r="J9580" s="16" t="str">
        <f>IFERROR(SMALL($I$2:$I$100001,H9580),"")</f>
        <v/>
      </c>
    </row>
    <row r="9581" spans="1:10" x14ac:dyDescent="0.3">
      <c r="A9581" t="s">
        <v>609</v>
      </c>
      <c r="B9581" t="s">
        <v>22</v>
      </c>
      <c r="C9581" s="7">
        <v>43903</v>
      </c>
      <c r="E9581" s="27">
        <v>184.61</v>
      </c>
      <c r="G9581" s="27" t="str">
        <f>VLOOKUP(C9581,W:Y,3,TRUE)</f>
        <v>Mar 20</v>
      </c>
      <c r="H9581" s="27">
        <f t="shared" si="149"/>
        <v>9580</v>
      </c>
      <c r="I9581" s="30" t="str">
        <f>IF(G9581='Check Register'!$E$1,H9581,"")</f>
        <v/>
      </c>
      <c r="J9581" s="16" t="str">
        <f>IFERROR(SMALL($I$2:$I$100001,H9581),"")</f>
        <v/>
      </c>
    </row>
    <row r="9582" spans="1:10" x14ac:dyDescent="0.3">
      <c r="A9582" t="s">
        <v>609</v>
      </c>
      <c r="B9582" t="s">
        <v>35</v>
      </c>
      <c r="C9582" s="7">
        <v>43903</v>
      </c>
      <c r="E9582" s="27">
        <v>278.89999999999998</v>
      </c>
      <c r="G9582" s="27" t="str">
        <f>VLOOKUP(C9582,W:Y,3,TRUE)</f>
        <v>Mar 20</v>
      </c>
      <c r="H9582" s="27">
        <f t="shared" si="149"/>
        <v>9581</v>
      </c>
      <c r="I9582" s="30" t="str">
        <f>IF(G9582='Check Register'!$E$1,H9582,"")</f>
        <v/>
      </c>
      <c r="J9582" s="16" t="str">
        <f>IFERROR(SMALL($I$2:$I$100001,H9582),"")</f>
        <v/>
      </c>
    </row>
    <row r="9583" spans="1:10" x14ac:dyDescent="0.3">
      <c r="A9583" t="s">
        <v>326</v>
      </c>
      <c r="B9583" t="s">
        <v>28</v>
      </c>
      <c r="C9583" s="7">
        <v>43903</v>
      </c>
      <c r="E9583" s="27">
        <v>10274</v>
      </c>
      <c r="G9583" s="27" t="str">
        <f>VLOOKUP(C9583,W:Y,3,TRUE)</f>
        <v>Mar 20</v>
      </c>
      <c r="H9583" s="27">
        <f t="shared" si="149"/>
        <v>9582</v>
      </c>
      <c r="I9583" s="30" t="str">
        <f>IF(G9583='Check Register'!$E$1,H9583,"")</f>
        <v/>
      </c>
      <c r="J9583" s="16" t="str">
        <f>IFERROR(SMALL($I$2:$I$100001,H9583),"")</f>
        <v/>
      </c>
    </row>
    <row r="9584" spans="1:10" x14ac:dyDescent="0.3">
      <c r="A9584" t="s">
        <v>213</v>
      </c>
      <c r="B9584" t="s">
        <v>89</v>
      </c>
      <c r="C9584" s="7">
        <v>43903</v>
      </c>
      <c r="E9584" s="27">
        <v>180</v>
      </c>
      <c r="G9584" s="27" t="str">
        <f>VLOOKUP(C9584,W:Y,3,TRUE)</f>
        <v>Mar 20</v>
      </c>
      <c r="H9584" s="27">
        <f t="shared" si="149"/>
        <v>9583</v>
      </c>
      <c r="I9584" s="30" t="str">
        <f>IF(G9584='Check Register'!$E$1,H9584,"")</f>
        <v/>
      </c>
      <c r="J9584" s="16" t="str">
        <f>IFERROR(SMALL($I$2:$I$100001,H9584),"")</f>
        <v/>
      </c>
    </row>
    <row r="9585" spans="1:10" x14ac:dyDescent="0.3">
      <c r="A9585" t="s">
        <v>556</v>
      </c>
      <c r="B9585" t="s">
        <v>47</v>
      </c>
      <c r="C9585" s="7">
        <v>43903</v>
      </c>
      <c r="E9585" s="27">
        <v>3575.52</v>
      </c>
      <c r="G9585" s="27" t="str">
        <f>VLOOKUP(C9585,W:Y,3,TRUE)</f>
        <v>Mar 20</v>
      </c>
      <c r="H9585" s="27">
        <f t="shared" si="149"/>
        <v>9584</v>
      </c>
      <c r="I9585" s="30" t="str">
        <f>IF(G9585='Check Register'!$E$1,H9585,"")</f>
        <v/>
      </c>
      <c r="J9585" s="16" t="str">
        <f>IFERROR(SMALL($I$2:$I$100001,H9585),"")</f>
        <v/>
      </c>
    </row>
    <row r="9586" spans="1:10" x14ac:dyDescent="0.3">
      <c r="A9586" t="s">
        <v>380</v>
      </c>
      <c r="B9586" t="s">
        <v>8</v>
      </c>
      <c r="C9586" s="7">
        <v>43903</v>
      </c>
      <c r="E9586" s="27">
        <v>36.770000000000003</v>
      </c>
      <c r="G9586" s="27" t="str">
        <f>VLOOKUP(C9586,W:Y,3,TRUE)</f>
        <v>Mar 20</v>
      </c>
      <c r="H9586" s="27">
        <f t="shared" si="149"/>
        <v>9585</v>
      </c>
      <c r="I9586" s="30" t="str">
        <f>IF(G9586='Check Register'!$E$1,H9586,"")</f>
        <v/>
      </c>
      <c r="J9586" s="16" t="str">
        <f>IFERROR(SMALL($I$2:$I$100001,H9586),"")</f>
        <v/>
      </c>
    </row>
    <row r="9587" spans="1:10" x14ac:dyDescent="0.3">
      <c r="A9587" t="s">
        <v>903</v>
      </c>
      <c r="B9587" t="s">
        <v>8</v>
      </c>
      <c r="C9587" s="7">
        <v>43903</v>
      </c>
      <c r="E9587" s="27">
        <v>320.60000000000002</v>
      </c>
      <c r="G9587" s="27" t="str">
        <f>VLOOKUP(C9587,W:Y,3,TRUE)</f>
        <v>Mar 20</v>
      </c>
      <c r="H9587" s="27">
        <f t="shared" si="149"/>
        <v>9586</v>
      </c>
      <c r="I9587" s="30" t="str">
        <f>IF(G9587='Check Register'!$E$1,H9587,"")</f>
        <v/>
      </c>
      <c r="J9587" s="16" t="str">
        <f>IFERROR(SMALL($I$2:$I$100001,H9587),"")</f>
        <v/>
      </c>
    </row>
    <row r="9588" spans="1:10" x14ac:dyDescent="0.3">
      <c r="A9588" t="s">
        <v>576</v>
      </c>
      <c r="B9588" t="s">
        <v>28</v>
      </c>
      <c r="C9588" s="7">
        <v>43903</v>
      </c>
      <c r="E9588" s="27">
        <v>3060.28</v>
      </c>
      <c r="G9588" s="27" t="str">
        <f>VLOOKUP(C9588,W:Y,3,TRUE)</f>
        <v>Mar 20</v>
      </c>
      <c r="H9588" s="27">
        <f t="shared" si="149"/>
        <v>9587</v>
      </c>
      <c r="I9588" s="30" t="str">
        <f>IF(G9588='Check Register'!$E$1,H9588,"")</f>
        <v/>
      </c>
      <c r="J9588" s="16" t="str">
        <f>IFERROR(SMALL($I$2:$I$100001,H9588),"")</f>
        <v/>
      </c>
    </row>
    <row r="9589" spans="1:10" x14ac:dyDescent="0.3">
      <c r="A9589" t="s">
        <v>420</v>
      </c>
      <c r="B9589" t="s">
        <v>43</v>
      </c>
      <c r="C9589" s="7">
        <v>43903</v>
      </c>
      <c r="E9589" s="27">
        <v>500</v>
      </c>
      <c r="G9589" s="27" t="str">
        <f>VLOOKUP(C9589,W:Y,3,TRUE)</f>
        <v>Mar 20</v>
      </c>
      <c r="H9589" s="27">
        <f t="shared" si="149"/>
        <v>9588</v>
      </c>
      <c r="I9589" s="30" t="str">
        <f>IF(G9589='Check Register'!$E$1,H9589,"")</f>
        <v/>
      </c>
      <c r="J9589" s="16" t="str">
        <f>IFERROR(SMALL($I$2:$I$100001,H9589),"")</f>
        <v/>
      </c>
    </row>
    <row r="9590" spans="1:10" x14ac:dyDescent="0.3">
      <c r="A9590" t="s">
        <v>165</v>
      </c>
      <c r="B9590" t="s">
        <v>8</v>
      </c>
      <c r="C9590" s="7">
        <v>43903</v>
      </c>
      <c r="E9590" s="27">
        <v>3430.46</v>
      </c>
      <c r="G9590" s="27" t="str">
        <f>VLOOKUP(C9590,W:Y,3,TRUE)</f>
        <v>Mar 20</v>
      </c>
      <c r="H9590" s="27">
        <f t="shared" si="149"/>
        <v>9589</v>
      </c>
      <c r="I9590" s="30" t="str">
        <f>IF(G9590='Check Register'!$E$1,H9590,"")</f>
        <v/>
      </c>
      <c r="J9590" s="16" t="str">
        <f>IFERROR(SMALL($I$2:$I$100001,H9590),"")</f>
        <v/>
      </c>
    </row>
    <row r="9591" spans="1:10" x14ac:dyDescent="0.3">
      <c r="A9591" t="s">
        <v>536</v>
      </c>
      <c r="B9591" t="s">
        <v>11</v>
      </c>
      <c r="C9591" s="7">
        <v>43903</v>
      </c>
      <c r="E9591" s="27">
        <v>2037.83</v>
      </c>
      <c r="G9591" s="27" t="str">
        <f>VLOOKUP(C9591,W:Y,3,TRUE)</f>
        <v>Mar 20</v>
      </c>
      <c r="H9591" s="27">
        <f t="shared" si="149"/>
        <v>9590</v>
      </c>
      <c r="I9591" s="30" t="str">
        <f>IF(G9591='Check Register'!$E$1,H9591,"")</f>
        <v/>
      </c>
      <c r="J9591" s="16" t="str">
        <f>IFERROR(SMALL($I$2:$I$100001,H9591),"")</f>
        <v/>
      </c>
    </row>
    <row r="9592" spans="1:10" x14ac:dyDescent="0.3">
      <c r="A9592" t="s">
        <v>536</v>
      </c>
      <c r="B9592" t="s">
        <v>127</v>
      </c>
      <c r="C9592" s="7">
        <v>43903</v>
      </c>
      <c r="E9592" s="27">
        <v>469.22</v>
      </c>
      <c r="G9592" s="27" t="str">
        <f>VLOOKUP(C9592,W:Y,3,TRUE)</f>
        <v>Mar 20</v>
      </c>
      <c r="H9592" s="27">
        <f t="shared" si="149"/>
        <v>9591</v>
      </c>
      <c r="I9592" s="30" t="str">
        <f>IF(G9592='Check Register'!$E$1,H9592,"")</f>
        <v/>
      </c>
      <c r="J9592" s="16" t="str">
        <f>IFERROR(SMALL($I$2:$I$100001,H9592),"")</f>
        <v/>
      </c>
    </row>
    <row r="9593" spans="1:10" x14ac:dyDescent="0.3">
      <c r="A9593" t="s">
        <v>904</v>
      </c>
      <c r="B9593" t="s">
        <v>8</v>
      </c>
      <c r="C9593" s="7">
        <v>43903</v>
      </c>
      <c r="E9593" s="27">
        <v>483</v>
      </c>
      <c r="G9593" s="27" t="str">
        <f>VLOOKUP(C9593,W:Y,3,TRUE)</f>
        <v>Mar 20</v>
      </c>
      <c r="H9593" s="27">
        <f t="shared" si="149"/>
        <v>9592</v>
      </c>
      <c r="I9593" s="30" t="str">
        <f>IF(G9593='Check Register'!$E$1,H9593,"")</f>
        <v/>
      </c>
      <c r="J9593" s="16" t="str">
        <f>IFERROR(SMALL($I$2:$I$100001,H9593),"")</f>
        <v/>
      </c>
    </row>
    <row r="9594" spans="1:10" x14ac:dyDescent="0.3">
      <c r="A9594" t="s">
        <v>126</v>
      </c>
      <c r="B9594" t="s">
        <v>127</v>
      </c>
      <c r="C9594" s="7">
        <v>43903</v>
      </c>
      <c r="E9594" s="27">
        <v>191.7</v>
      </c>
      <c r="G9594" s="27" t="str">
        <f>VLOOKUP(C9594,W:Y,3,TRUE)</f>
        <v>Mar 20</v>
      </c>
      <c r="H9594" s="27">
        <f t="shared" si="149"/>
        <v>9593</v>
      </c>
      <c r="I9594" s="30" t="str">
        <f>IF(G9594='Check Register'!$E$1,H9594,"")</f>
        <v/>
      </c>
      <c r="J9594" s="16" t="str">
        <f>IFERROR(SMALL($I$2:$I$100001,H9594),"")</f>
        <v/>
      </c>
    </row>
    <row r="9595" spans="1:10" x14ac:dyDescent="0.3">
      <c r="A9595" t="s">
        <v>195</v>
      </c>
      <c r="B9595" t="s">
        <v>131</v>
      </c>
      <c r="C9595" s="7">
        <v>43910</v>
      </c>
      <c r="E9595" s="27">
        <v>168.3</v>
      </c>
      <c r="G9595" s="27" t="str">
        <f>VLOOKUP(C9595,W:Y,3,TRUE)</f>
        <v>Mar 20</v>
      </c>
      <c r="H9595" s="27">
        <f t="shared" si="149"/>
        <v>9594</v>
      </c>
      <c r="I9595" s="30" t="str">
        <f>IF(G9595='Check Register'!$E$1,H9595,"")</f>
        <v/>
      </c>
      <c r="J9595" s="16" t="str">
        <f>IFERROR(SMALL($I$2:$I$100001,H9595),"")</f>
        <v/>
      </c>
    </row>
    <row r="9596" spans="1:10" x14ac:dyDescent="0.3">
      <c r="A9596" t="s">
        <v>195</v>
      </c>
      <c r="B9596" t="s">
        <v>16</v>
      </c>
      <c r="C9596" s="7">
        <v>43910</v>
      </c>
      <c r="E9596" s="27">
        <v>22.77</v>
      </c>
      <c r="G9596" s="27" t="str">
        <f>VLOOKUP(C9596,W:Y,3,TRUE)</f>
        <v>Mar 20</v>
      </c>
      <c r="H9596" s="27">
        <f t="shared" si="149"/>
        <v>9595</v>
      </c>
      <c r="I9596" s="30" t="str">
        <f>IF(G9596='Check Register'!$E$1,H9596,"")</f>
        <v/>
      </c>
      <c r="J9596" s="16" t="str">
        <f>IFERROR(SMALL($I$2:$I$100001,H9596),"")</f>
        <v/>
      </c>
    </row>
    <row r="9597" spans="1:10" x14ac:dyDescent="0.3">
      <c r="A9597" t="s">
        <v>87</v>
      </c>
      <c r="B9597" t="s">
        <v>8</v>
      </c>
      <c r="C9597" s="7">
        <v>43910</v>
      </c>
      <c r="E9597" s="27">
        <v>2130.91</v>
      </c>
      <c r="G9597" s="27" t="str">
        <f>VLOOKUP(C9597,W:Y,3,TRUE)</f>
        <v>Mar 20</v>
      </c>
      <c r="H9597" s="27">
        <f t="shared" si="149"/>
        <v>9596</v>
      </c>
      <c r="I9597" s="30" t="str">
        <f>IF(G9597='Check Register'!$E$1,H9597,"")</f>
        <v/>
      </c>
      <c r="J9597" s="16" t="str">
        <f>IFERROR(SMALL($I$2:$I$100001,H9597),"")</f>
        <v/>
      </c>
    </row>
    <row r="9598" spans="1:10" x14ac:dyDescent="0.3">
      <c r="A9598" t="s">
        <v>132</v>
      </c>
      <c r="B9598" t="s">
        <v>20</v>
      </c>
      <c r="C9598" s="7">
        <v>43910</v>
      </c>
      <c r="E9598" s="27">
        <v>850.16</v>
      </c>
      <c r="G9598" s="27" t="str">
        <f>VLOOKUP(C9598,W:Y,3,TRUE)</f>
        <v>Mar 20</v>
      </c>
      <c r="H9598" s="27">
        <f t="shared" si="149"/>
        <v>9597</v>
      </c>
      <c r="I9598" s="30" t="str">
        <f>IF(G9598='Check Register'!$E$1,H9598,"")</f>
        <v/>
      </c>
      <c r="J9598" s="16" t="str">
        <f>IFERROR(SMALL($I$2:$I$100001,H9598),"")</f>
        <v/>
      </c>
    </row>
    <row r="9599" spans="1:10" x14ac:dyDescent="0.3">
      <c r="A9599" t="s">
        <v>357</v>
      </c>
      <c r="B9599" t="s">
        <v>14</v>
      </c>
      <c r="C9599" s="7">
        <v>43910</v>
      </c>
      <c r="E9599" s="27">
        <v>2715.52</v>
      </c>
      <c r="G9599" s="27" t="str">
        <f>VLOOKUP(C9599,W:Y,3,TRUE)</f>
        <v>Mar 20</v>
      </c>
      <c r="H9599" s="27">
        <f t="shared" si="149"/>
        <v>9598</v>
      </c>
      <c r="I9599" s="30" t="str">
        <f>IF(G9599='Check Register'!$E$1,H9599,"")</f>
        <v/>
      </c>
      <c r="J9599" s="16" t="str">
        <f>IFERROR(SMALL($I$2:$I$100001,H9599),"")</f>
        <v/>
      </c>
    </row>
    <row r="9600" spans="1:10" x14ac:dyDescent="0.3">
      <c r="A9600" t="s">
        <v>206</v>
      </c>
      <c r="B9600" t="s">
        <v>14</v>
      </c>
      <c r="C9600" s="7">
        <v>43910</v>
      </c>
      <c r="E9600" s="27">
        <v>20250</v>
      </c>
      <c r="G9600" s="27" t="str">
        <f>VLOOKUP(C9600,W:Y,3,TRUE)</f>
        <v>Mar 20</v>
      </c>
      <c r="H9600" s="27">
        <f t="shared" si="149"/>
        <v>9599</v>
      </c>
      <c r="I9600" s="30" t="str">
        <f>IF(G9600='Check Register'!$E$1,H9600,"")</f>
        <v/>
      </c>
      <c r="J9600" s="16" t="str">
        <f>IFERROR(SMALL($I$2:$I$100001,H9600),"")</f>
        <v/>
      </c>
    </row>
    <row r="9601" spans="1:10" x14ac:dyDescent="0.3">
      <c r="A9601" t="s">
        <v>291</v>
      </c>
      <c r="B9601" t="s">
        <v>14</v>
      </c>
      <c r="C9601" s="7">
        <v>43910</v>
      </c>
      <c r="E9601" s="27">
        <v>775</v>
      </c>
      <c r="G9601" s="27" t="str">
        <f>VLOOKUP(C9601,W:Y,3,TRUE)</f>
        <v>Mar 20</v>
      </c>
      <c r="H9601" s="27">
        <f t="shared" si="149"/>
        <v>9600</v>
      </c>
      <c r="I9601" s="30" t="str">
        <f>IF(G9601='Check Register'!$E$1,H9601,"")</f>
        <v/>
      </c>
      <c r="J9601" s="16" t="str">
        <f>IFERROR(SMALL($I$2:$I$100001,H9601),"")</f>
        <v/>
      </c>
    </row>
    <row r="9602" spans="1:10" x14ac:dyDescent="0.3">
      <c r="A9602" t="s">
        <v>136</v>
      </c>
      <c r="B9602" t="s">
        <v>22</v>
      </c>
      <c r="C9602" s="7">
        <v>43910</v>
      </c>
      <c r="E9602" s="27">
        <v>190</v>
      </c>
      <c r="G9602" s="27" t="str">
        <f>VLOOKUP(C9602,W:Y,3,TRUE)</f>
        <v>Mar 20</v>
      </c>
      <c r="H9602" s="27">
        <f t="shared" si="149"/>
        <v>9601</v>
      </c>
      <c r="I9602" s="30" t="str">
        <f>IF(G9602='Check Register'!$E$1,H9602,"")</f>
        <v/>
      </c>
      <c r="J9602" s="16" t="str">
        <f>IFERROR(SMALL($I$2:$I$100001,H9602),"")</f>
        <v/>
      </c>
    </row>
    <row r="9603" spans="1:10" x14ac:dyDescent="0.3">
      <c r="A9603" t="s">
        <v>651</v>
      </c>
      <c r="B9603" t="s">
        <v>18</v>
      </c>
      <c r="C9603" s="7">
        <v>43910</v>
      </c>
      <c r="E9603" s="27">
        <v>114.98</v>
      </c>
      <c r="G9603" s="27" t="str">
        <f>VLOOKUP(C9603,W:Y,3,TRUE)</f>
        <v>Mar 20</v>
      </c>
      <c r="H9603" s="27">
        <f t="shared" ref="H9603:H9666" si="150">1+H9602</f>
        <v>9602</v>
      </c>
      <c r="I9603" s="30" t="str">
        <f>IF(G9603='Check Register'!$E$1,H9603,"")</f>
        <v/>
      </c>
      <c r="J9603" s="16" t="str">
        <f>IFERROR(SMALL($I$2:$I$100001,H9603),"")</f>
        <v/>
      </c>
    </row>
    <row r="9604" spans="1:10" x14ac:dyDescent="0.3">
      <c r="A9604" t="s">
        <v>221</v>
      </c>
      <c r="B9604" t="s">
        <v>8</v>
      </c>
      <c r="C9604" s="7">
        <v>43910</v>
      </c>
      <c r="E9604" s="27">
        <v>3574.66</v>
      </c>
      <c r="G9604" s="27" t="str">
        <f>VLOOKUP(C9604,W:Y,3,TRUE)</f>
        <v>Mar 20</v>
      </c>
      <c r="H9604" s="27">
        <f t="shared" si="150"/>
        <v>9603</v>
      </c>
      <c r="I9604" s="30" t="str">
        <f>IF(G9604='Check Register'!$E$1,H9604,"")</f>
        <v/>
      </c>
      <c r="J9604" s="16" t="str">
        <f>IFERROR(SMALL($I$2:$I$100001,H9604),"")</f>
        <v/>
      </c>
    </row>
    <row r="9605" spans="1:10" x14ac:dyDescent="0.3">
      <c r="A9605" t="s">
        <v>98</v>
      </c>
      <c r="B9605" t="s">
        <v>22</v>
      </c>
      <c r="C9605" s="7">
        <v>43910</v>
      </c>
      <c r="E9605" s="27">
        <v>8444</v>
      </c>
      <c r="G9605" s="27" t="str">
        <f>VLOOKUP(C9605,W:Y,3,TRUE)</f>
        <v>Mar 20</v>
      </c>
      <c r="H9605" s="27">
        <f t="shared" si="150"/>
        <v>9604</v>
      </c>
      <c r="I9605" s="30" t="str">
        <f>IF(G9605='Check Register'!$E$1,H9605,"")</f>
        <v/>
      </c>
      <c r="J9605" s="16" t="str">
        <f>IFERROR(SMALL($I$2:$I$100001,H9605),"")</f>
        <v/>
      </c>
    </row>
    <row r="9606" spans="1:10" x14ac:dyDescent="0.3">
      <c r="A9606" t="s">
        <v>749</v>
      </c>
      <c r="B9606" t="s">
        <v>89</v>
      </c>
      <c r="C9606" s="7">
        <v>43910</v>
      </c>
      <c r="E9606" s="27">
        <v>685.11</v>
      </c>
      <c r="G9606" s="27" t="str">
        <f>VLOOKUP(C9606,W:Y,3,TRUE)</f>
        <v>Mar 20</v>
      </c>
      <c r="H9606" s="27">
        <f t="shared" si="150"/>
        <v>9605</v>
      </c>
      <c r="I9606" s="30" t="str">
        <f>IF(G9606='Check Register'!$E$1,H9606,"")</f>
        <v/>
      </c>
      <c r="J9606" s="16" t="str">
        <f>IFERROR(SMALL($I$2:$I$100001,H9606),"")</f>
        <v/>
      </c>
    </row>
    <row r="9607" spans="1:10" x14ac:dyDescent="0.3">
      <c r="A9607" t="s">
        <v>29</v>
      </c>
      <c r="B9607" t="s">
        <v>127</v>
      </c>
      <c r="C9607" s="7">
        <v>43910</v>
      </c>
      <c r="E9607" s="27">
        <v>8.09</v>
      </c>
      <c r="G9607" s="27" t="str">
        <f>VLOOKUP(C9607,W:Y,3,TRUE)</f>
        <v>Mar 20</v>
      </c>
      <c r="H9607" s="27">
        <f t="shared" si="150"/>
        <v>9606</v>
      </c>
      <c r="I9607" s="30" t="str">
        <f>IF(G9607='Check Register'!$E$1,H9607,"")</f>
        <v/>
      </c>
      <c r="J9607" s="16" t="str">
        <f>IFERROR(SMALL($I$2:$I$100001,H9607),"")</f>
        <v/>
      </c>
    </row>
    <row r="9608" spans="1:10" x14ac:dyDescent="0.3">
      <c r="A9608" t="s">
        <v>144</v>
      </c>
      <c r="B9608" t="s">
        <v>22</v>
      </c>
      <c r="C9608" s="7">
        <v>43910</v>
      </c>
      <c r="E9608" s="27">
        <v>-318.98</v>
      </c>
      <c r="G9608" s="27" t="str">
        <f>VLOOKUP(C9608,W:Y,3,TRUE)</f>
        <v>Mar 20</v>
      </c>
      <c r="H9608" s="27">
        <f t="shared" si="150"/>
        <v>9607</v>
      </c>
      <c r="I9608" s="30" t="str">
        <f>IF(G9608='Check Register'!$E$1,H9608,"")</f>
        <v/>
      </c>
      <c r="J9608" s="16" t="str">
        <f>IFERROR(SMALL($I$2:$I$100001,H9608),"")</f>
        <v/>
      </c>
    </row>
    <row r="9609" spans="1:10" x14ac:dyDescent="0.3">
      <c r="A9609" t="s">
        <v>144</v>
      </c>
      <c r="B9609" t="s">
        <v>33</v>
      </c>
      <c r="C9609" s="7">
        <v>43910</v>
      </c>
      <c r="E9609" s="27">
        <v>41514</v>
      </c>
      <c r="G9609" s="27" t="str">
        <f>VLOOKUP(C9609,W:Y,3,TRUE)</f>
        <v>Mar 20</v>
      </c>
      <c r="H9609" s="27">
        <f t="shared" si="150"/>
        <v>9608</v>
      </c>
      <c r="I9609" s="30" t="str">
        <f>IF(G9609='Check Register'!$E$1,H9609,"")</f>
        <v/>
      </c>
      <c r="J9609" s="16" t="str">
        <f>IFERROR(SMALL($I$2:$I$100001,H9609),"")</f>
        <v/>
      </c>
    </row>
    <row r="9610" spans="1:10" x14ac:dyDescent="0.3">
      <c r="A9610" t="s">
        <v>144</v>
      </c>
      <c r="B9610" t="s">
        <v>102</v>
      </c>
      <c r="C9610" s="7">
        <v>43910</v>
      </c>
      <c r="E9610" s="27">
        <v>10735.01</v>
      </c>
      <c r="G9610" s="27" t="str">
        <f>VLOOKUP(C9610,W:Y,3,TRUE)</f>
        <v>Mar 20</v>
      </c>
      <c r="H9610" s="27">
        <f t="shared" si="150"/>
        <v>9609</v>
      </c>
      <c r="I9610" s="30" t="str">
        <f>IF(G9610='Check Register'!$E$1,H9610,"")</f>
        <v/>
      </c>
      <c r="J9610" s="16" t="str">
        <f>IFERROR(SMALL($I$2:$I$100001,H9610),"")</f>
        <v/>
      </c>
    </row>
    <row r="9611" spans="1:10" x14ac:dyDescent="0.3">
      <c r="A9611" t="s">
        <v>32</v>
      </c>
      <c r="B9611" t="s">
        <v>33</v>
      </c>
      <c r="C9611" s="7">
        <v>43910</v>
      </c>
      <c r="E9611" s="27">
        <v>45.06</v>
      </c>
      <c r="G9611" s="27" t="str">
        <f>VLOOKUP(C9611,W:Y,3,TRUE)</f>
        <v>Mar 20</v>
      </c>
      <c r="H9611" s="27">
        <f t="shared" si="150"/>
        <v>9610</v>
      </c>
      <c r="I9611" s="30" t="str">
        <f>IF(G9611='Check Register'!$E$1,H9611,"")</f>
        <v/>
      </c>
      <c r="J9611" s="16" t="str">
        <f>IFERROR(SMALL($I$2:$I$100001,H9611),"")</f>
        <v/>
      </c>
    </row>
    <row r="9612" spans="1:10" x14ac:dyDescent="0.3">
      <c r="A9612" t="s">
        <v>754</v>
      </c>
      <c r="B9612" t="s">
        <v>8</v>
      </c>
      <c r="C9612" s="7">
        <v>43910</v>
      </c>
      <c r="E9612" s="27">
        <v>710.02</v>
      </c>
      <c r="G9612" s="27" t="str">
        <f>VLOOKUP(C9612,W:Y,3,TRUE)</f>
        <v>Mar 20</v>
      </c>
      <c r="H9612" s="27">
        <f t="shared" si="150"/>
        <v>9611</v>
      </c>
      <c r="I9612" s="30" t="str">
        <f>IF(G9612='Check Register'!$E$1,H9612,"")</f>
        <v/>
      </c>
      <c r="J9612" s="16" t="str">
        <f>IFERROR(SMALL($I$2:$I$100001,H9612),"")</f>
        <v/>
      </c>
    </row>
    <row r="9613" spans="1:10" x14ac:dyDescent="0.3">
      <c r="A9613" t="s">
        <v>145</v>
      </c>
      <c r="B9613" t="s">
        <v>22</v>
      </c>
      <c r="C9613" s="7">
        <v>43910</v>
      </c>
      <c r="E9613" s="27">
        <v>2500</v>
      </c>
      <c r="G9613" s="27" t="str">
        <f>VLOOKUP(C9613,W:Y,3,TRUE)</f>
        <v>Mar 20</v>
      </c>
      <c r="H9613" s="27">
        <f t="shared" si="150"/>
        <v>9612</v>
      </c>
      <c r="I9613" s="30" t="str">
        <f>IF(G9613='Check Register'!$E$1,H9613,"")</f>
        <v/>
      </c>
      <c r="J9613" s="16" t="str">
        <f>IFERROR(SMALL($I$2:$I$100001,H9613),"")</f>
        <v/>
      </c>
    </row>
    <row r="9614" spans="1:10" x14ac:dyDescent="0.3">
      <c r="A9614" t="s">
        <v>905</v>
      </c>
      <c r="B9614" t="s">
        <v>203</v>
      </c>
      <c r="C9614" s="7">
        <v>43910</v>
      </c>
      <c r="E9614" s="27">
        <v>2295</v>
      </c>
      <c r="G9614" s="27" t="str">
        <f>VLOOKUP(C9614,W:Y,3,TRUE)</f>
        <v>Mar 20</v>
      </c>
      <c r="H9614" s="27">
        <f t="shared" si="150"/>
        <v>9613</v>
      </c>
      <c r="I9614" s="30" t="str">
        <f>IF(G9614='Check Register'!$E$1,H9614,"")</f>
        <v/>
      </c>
      <c r="J9614" s="16" t="str">
        <f>IFERROR(SMALL($I$2:$I$100001,H9614),"")</f>
        <v/>
      </c>
    </row>
    <row r="9615" spans="1:10" x14ac:dyDescent="0.3">
      <c r="A9615" t="s">
        <v>423</v>
      </c>
      <c r="B9615" t="s">
        <v>8</v>
      </c>
      <c r="C9615" s="7">
        <v>43910</v>
      </c>
      <c r="E9615" s="27">
        <v>230.01</v>
      </c>
      <c r="G9615" s="27" t="str">
        <f>VLOOKUP(C9615,W:Y,3,TRUE)</f>
        <v>Mar 20</v>
      </c>
      <c r="H9615" s="27">
        <f t="shared" si="150"/>
        <v>9614</v>
      </c>
      <c r="I9615" s="30" t="str">
        <f>IF(G9615='Check Register'!$E$1,H9615,"")</f>
        <v/>
      </c>
      <c r="J9615" s="16" t="str">
        <f>IFERROR(SMALL($I$2:$I$100001,H9615),"")</f>
        <v/>
      </c>
    </row>
    <row r="9616" spans="1:10" x14ac:dyDescent="0.3">
      <c r="A9616" t="s">
        <v>508</v>
      </c>
      <c r="B9616" t="s">
        <v>22</v>
      </c>
      <c r="C9616" s="7">
        <v>43910</v>
      </c>
      <c r="E9616" s="27">
        <v>212.4</v>
      </c>
      <c r="G9616" s="27" t="str">
        <f>VLOOKUP(C9616,W:Y,3,TRUE)</f>
        <v>Mar 20</v>
      </c>
      <c r="H9616" s="27">
        <f t="shared" si="150"/>
        <v>9615</v>
      </c>
      <c r="I9616" s="30" t="str">
        <f>IF(G9616='Check Register'!$E$1,H9616,"")</f>
        <v/>
      </c>
      <c r="J9616" s="16" t="str">
        <f>IFERROR(SMALL($I$2:$I$100001,H9616),"")</f>
        <v/>
      </c>
    </row>
    <row r="9617" spans="1:10" x14ac:dyDescent="0.3">
      <c r="A9617" t="s">
        <v>335</v>
      </c>
      <c r="B9617" t="s">
        <v>102</v>
      </c>
      <c r="C9617" s="7">
        <v>43910</v>
      </c>
      <c r="E9617" s="27">
        <v>3533.25</v>
      </c>
      <c r="G9617" s="27" t="str">
        <f>VLOOKUP(C9617,W:Y,3,TRUE)</f>
        <v>Mar 20</v>
      </c>
      <c r="H9617" s="27">
        <f t="shared" si="150"/>
        <v>9616</v>
      </c>
      <c r="I9617" s="30" t="str">
        <f>IF(G9617='Check Register'!$E$1,H9617,"")</f>
        <v/>
      </c>
      <c r="J9617" s="16" t="str">
        <f>IFERROR(SMALL($I$2:$I$100001,H9617),"")</f>
        <v/>
      </c>
    </row>
    <row r="9618" spans="1:10" x14ac:dyDescent="0.3">
      <c r="A9618" t="s">
        <v>250</v>
      </c>
      <c r="B9618" t="s">
        <v>22</v>
      </c>
      <c r="C9618" s="7">
        <v>43910</v>
      </c>
      <c r="E9618" s="27">
        <v>630</v>
      </c>
      <c r="G9618" s="27" t="str">
        <f>VLOOKUP(C9618,W:Y,3,TRUE)</f>
        <v>Mar 20</v>
      </c>
      <c r="H9618" s="27">
        <f t="shared" si="150"/>
        <v>9617</v>
      </c>
      <c r="I9618" s="30" t="str">
        <f>IF(G9618='Check Register'!$E$1,H9618,"")</f>
        <v/>
      </c>
      <c r="J9618" s="16" t="str">
        <f>IFERROR(SMALL($I$2:$I$100001,H9618),"")</f>
        <v/>
      </c>
    </row>
    <row r="9619" spans="1:10" x14ac:dyDescent="0.3">
      <c r="A9619" t="s">
        <v>186</v>
      </c>
      <c r="B9619" t="s">
        <v>22</v>
      </c>
      <c r="C9619" s="7">
        <v>43910</v>
      </c>
      <c r="E9619" s="27">
        <v>392.68</v>
      </c>
      <c r="G9619" s="27" t="str">
        <f>VLOOKUP(C9619,W:Y,3,TRUE)</f>
        <v>Mar 20</v>
      </c>
      <c r="H9619" s="27">
        <f t="shared" si="150"/>
        <v>9618</v>
      </c>
      <c r="I9619" s="30" t="str">
        <f>IF(G9619='Check Register'!$E$1,H9619,"")</f>
        <v/>
      </c>
      <c r="J9619" s="16" t="str">
        <f>IFERROR(SMALL($I$2:$I$100001,H9619),"")</f>
        <v/>
      </c>
    </row>
    <row r="9620" spans="1:10" x14ac:dyDescent="0.3">
      <c r="A9620" t="s">
        <v>562</v>
      </c>
      <c r="B9620" t="s">
        <v>102</v>
      </c>
      <c r="C9620" s="7">
        <v>43910</v>
      </c>
      <c r="E9620" s="27">
        <v>15184.17</v>
      </c>
      <c r="G9620" s="27" t="str">
        <f>VLOOKUP(C9620,W:Y,3,TRUE)</f>
        <v>Mar 20</v>
      </c>
      <c r="H9620" s="27">
        <f t="shared" si="150"/>
        <v>9619</v>
      </c>
      <c r="I9620" s="30" t="str">
        <f>IF(G9620='Check Register'!$E$1,H9620,"")</f>
        <v/>
      </c>
      <c r="J9620" s="16" t="str">
        <f>IFERROR(SMALL($I$2:$I$100001,H9620),"")</f>
        <v/>
      </c>
    </row>
    <row r="9621" spans="1:10" x14ac:dyDescent="0.3">
      <c r="A9621" t="s">
        <v>51</v>
      </c>
      <c r="B9621" t="s">
        <v>22</v>
      </c>
      <c r="C9621" s="7">
        <v>43910</v>
      </c>
      <c r="E9621" s="27">
        <v>70</v>
      </c>
      <c r="G9621" s="27" t="str">
        <f>VLOOKUP(C9621,W:Y,3,TRUE)</f>
        <v>Mar 20</v>
      </c>
      <c r="H9621" s="27">
        <f t="shared" si="150"/>
        <v>9620</v>
      </c>
      <c r="I9621" s="30" t="str">
        <f>IF(G9621='Check Register'!$E$1,H9621,"")</f>
        <v/>
      </c>
      <c r="J9621" s="16" t="str">
        <f>IFERROR(SMALL($I$2:$I$100001,H9621),"")</f>
        <v/>
      </c>
    </row>
    <row r="9622" spans="1:10" x14ac:dyDescent="0.3">
      <c r="A9622" t="s">
        <v>188</v>
      </c>
      <c r="B9622" t="s">
        <v>20</v>
      </c>
      <c r="C9622" s="7">
        <v>43910</v>
      </c>
      <c r="E9622" s="27">
        <v>7648.38</v>
      </c>
      <c r="G9622" s="27" t="str">
        <f>VLOOKUP(C9622,W:Y,3,TRUE)</f>
        <v>Mar 20</v>
      </c>
      <c r="H9622" s="27">
        <f t="shared" si="150"/>
        <v>9621</v>
      </c>
      <c r="I9622" s="30" t="str">
        <f>IF(G9622='Check Register'!$E$1,H9622,"")</f>
        <v/>
      </c>
      <c r="J9622" s="16" t="str">
        <f>IFERROR(SMALL($I$2:$I$100001,H9622),"")</f>
        <v/>
      </c>
    </row>
    <row r="9623" spans="1:10" x14ac:dyDescent="0.3">
      <c r="A9623" t="s">
        <v>114</v>
      </c>
      <c r="B9623" t="s">
        <v>115</v>
      </c>
      <c r="C9623" s="7">
        <v>43910</v>
      </c>
      <c r="E9623" s="27">
        <v>4734.25</v>
      </c>
      <c r="G9623" s="27" t="str">
        <f>VLOOKUP(C9623,W:Y,3,TRUE)</f>
        <v>Mar 20</v>
      </c>
      <c r="H9623" s="27">
        <f t="shared" si="150"/>
        <v>9622</v>
      </c>
      <c r="I9623" s="30" t="str">
        <f>IF(G9623='Check Register'!$E$1,H9623,"")</f>
        <v/>
      </c>
      <c r="J9623" s="16" t="str">
        <f>IFERROR(SMALL($I$2:$I$100001,H9623),"")</f>
        <v/>
      </c>
    </row>
    <row r="9624" spans="1:10" x14ac:dyDescent="0.3">
      <c r="A9624" t="s">
        <v>116</v>
      </c>
      <c r="B9624" t="s">
        <v>45</v>
      </c>
      <c r="C9624" s="7">
        <v>43910</v>
      </c>
      <c r="E9624" s="27">
        <v>1415.71</v>
      </c>
      <c r="G9624" s="27" t="str">
        <f>VLOOKUP(C9624,W:Y,3,TRUE)</f>
        <v>Mar 20</v>
      </c>
      <c r="H9624" s="27">
        <f t="shared" si="150"/>
        <v>9623</v>
      </c>
      <c r="I9624" s="30" t="str">
        <f>IF(G9624='Check Register'!$E$1,H9624,"")</f>
        <v/>
      </c>
      <c r="J9624" s="16" t="str">
        <f>IFERROR(SMALL($I$2:$I$100001,H9624),"")</f>
        <v/>
      </c>
    </row>
    <row r="9625" spans="1:10" x14ac:dyDescent="0.3">
      <c r="A9625" t="s">
        <v>56</v>
      </c>
      <c r="B9625" t="s">
        <v>12</v>
      </c>
      <c r="C9625" s="7">
        <v>43910</v>
      </c>
      <c r="E9625" s="27">
        <v>1182.54</v>
      </c>
      <c r="G9625" s="27" t="str">
        <f>VLOOKUP(C9625,W:Y,3,TRUE)</f>
        <v>Mar 20</v>
      </c>
      <c r="H9625" s="27">
        <f t="shared" si="150"/>
        <v>9624</v>
      </c>
      <c r="I9625" s="30" t="str">
        <f>IF(G9625='Check Register'!$E$1,H9625,"")</f>
        <v/>
      </c>
      <c r="J9625" s="16" t="str">
        <f>IFERROR(SMALL($I$2:$I$100001,H9625),"")</f>
        <v/>
      </c>
    </row>
    <row r="9626" spans="1:10" x14ac:dyDescent="0.3">
      <c r="A9626" t="s">
        <v>57</v>
      </c>
      <c r="B9626" t="s">
        <v>8</v>
      </c>
      <c r="C9626" s="7">
        <v>43910</v>
      </c>
      <c r="E9626" s="27">
        <v>1224.8599999999999</v>
      </c>
      <c r="G9626" s="27" t="str">
        <f>VLOOKUP(C9626,W:Y,3,TRUE)</f>
        <v>Mar 20</v>
      </c>
      <c r="H9626" s="27">
        <f t="shared" si="150"/>
        <v>9625</v>
      </c>
      <c r="I9626" s="30" t="str">
        <f>IF(G9626='Check Register'!$E$1,H9626,"")</f>
        <v/>
      </c>
      <c r="J9626" s="16" t="str">
        <f>IFERROR(SMALL($I$2:$I$100001,H9626),"")</f>
        <v/>
      </c>
    </row>
    <row r="9627" spans="1:10" x14ac:dyDescent="0.3">
      <c r="A9627" t="s">
        <v>57</v>
      </c>
      <c r="B9627" t="s">
        <v>85</v>
      </c>
      <c r="C9627" s="7">
        <v>43910</v>
      </c>
      <c r="E9627" s="27">
        <v>15.99</v>
      </c>
      <c r="G9627" s="27" t="str">
        <f>VLOOKUP(C9627,W:Y,3,TRUE)</f>
        <v>Mar 20</v>
      </c>
      <c r="H9627" s="27">
        <f t="shared" si="150"/>
        <v>9626</v>
      </c>
      <c r="I9627" s="30" t="str">
        <f>IF(G9627='Check Register'!$E$1,H9627,"")</f>
        <v/>
      </c>
      <c r="J9627" s="16" t="str">
        <f>IFERROR(SMALL($I$2:$I$100001,H9627),"")</f>
        <v/>
      </c>
    </row>
    <row r="9628" spans="1:10" x14ac:dyDescent="0.3">
      <c r="A9628" t="s">
        <v>364</v>
      </c>
      <c r="B9628" t="s">
        <v>85</v>
      </c>
      <c r="C9628" s="7">
        <v>43910</v>
      </c>
      <c r="E9628" s="27">
        <v>558.16</v>
      </c>
      <c r="G9628" s="27" t="str">
        <f>VLOOKUP(C9628,W:Y,3,TRUE)</f>
        <v>Mar 20</v>
      </c>
      <c r="H9628" s="27">
        <f t="shared" si="150"/>
        <v>9627</v>
      </c>
      <c r="I9628" s="30" t="str">
        <f>IF(G9628='Check Register'!$E$1,H9628,"")</f>
        <v/>
      </c>
      <c r="J9628" s="16" t="str">
        <f>IFERROR(SMALL($I$2:$I$100001,H9628),"")</f>
        <v/>
      </c>
    </row>
    <row r="9629" spans="1:10" x14ac:dyDescent="0.3">
      <c r="A9629" t="s">
        <v>63</v>
      </c>
      <c r="B9629" t="s">
        <v>22</v>
      </c>
      <c r="C9629" s="7">
        <v>43910</v>
      </c>
      <c r="E9629" s="27">
        <v>375</v>
      </c>
      <c r="G9629" s="27" t="str">
        <f>VLOOKUP(C9629,W:Y,3,TRUE)</f>
        <v>Mar 20</v>
      </c>
      <c r="H9629" s="27">
        <f t="shared" si="150"/>
        <v>9628</v>
      </c>
      <c r="I9629" s="30" t="str">
        <f>IF(G9629='Check Register'!$E$1,H9629,"")</f>
        <v/>
      </c>
      <c r="J9629" s="16" t="str">
        <f>IFERROR(SMALL($I$2:$I$100001,H9629),"")</f>
        <v/>
      </c>
    </row>
    <row r="9630" spans="1:10" x14ac:dyDescent="0.3">
      <c r="A9630" t="s">
        <v>237</v>
      </c>
      <c r="B9630" t="s">
        <v>45</v>
      </c>
      <c r="C9630" s="7">
        <v>43910</v>
      </c>
      <c r="E9630" s="27">
        <v>44</v>
      </c>
      <c r="G9630" s="27" t="str">
        <f>VLOOKUP(C9630,W:Y,3,TRUE)</f>
        <v>Mar 20</v>
      </c>
      <c r="H9630" s="27">
        <f t="shared" si="150"/>
        <v>9629</v>
      </c>
      <c r="I9630" s="30" t="str">
        <f>IF(G9630='Check Register'!$E$1,H9630,"")</f>
        <v/>
      </c>
      <c r="J9630" s="16" t="str">
        <f>IFERROR(SMALL($I$2:$I$100001,H9630),"")</f>
        <v/>
      </c>
    </row>
    <row r="9631" spans="1:10" x14ac:dyDescent="0.3">
      <c r="A9631" t="s">
        <v>162</v>
      </c>
      <c r="B9631" t="s">
        <v>89</v>
      </c>
      <c r="C9631" s="7">
        <v>43910</v>
      </c>
      <c r="E9631" s="27">
        <v>2088.5</v>
      </c>
      <c r="G9631" s="27" t="str">
        <f>VLOOKUP(C9631,W:Y,3,TRUE)</f>
        <v>Mar 20</v>
      </c>
      <c r="H9631" s="27">
        <f t="shared" si="150"/>
        <v>9630</v>
      </c>
      <c r="I9631" s="30" t="str">
        <f>IF(G9631='Check Register'!$E$1,H9631,"")</f>
        <v/>
      </c>
      <c r="J9631" s="16" t="str">
        <f>IFERROR(SMALL($I$2:$I$100001,H9631),"")</f>
        <v/>
      </c>
    </row>
    <row r="9632" spans="1:10" x14ac:dyDescent="0.3">
      <c r="A9632" t="s">
        <v>165</v>
      </c>
      <c r="B9632" t="s">
        <v>8</v>
      </c>
      <c r="C9632" s="7">
        <v>43910</v>
      </c>
      <c r="E9632" s="27">
        <v>5019.3</v>
      </c>
      <c r="G9632" s="27" t="str">
        <f>VLOOKUP(C9632,W:Y,3,TRUE)</f>
        <v>Mar 20</v>
      </c>
      <c r="H9632" s="27">
        <f t="shared" si="150"/>
        <v>9631</v>
      </c>
      <c r="I9632" s="30" t="str">
        <f>IF(G9632='Check Register'!$E$1,H9632,"")</f>
        <v/>
      </c>
      <c r="J9632" s="16" t="str">
        <f>IFERROR(SMALL($I$2:$I$100001,H9632),"")</f>
        <v/>
      </c>
    </row>
    <row r="9633" spans="1:10" x14ac:dyDescent="0.3">
      <c r="A9633" t="s">
        <v>412</v>
      </c>
      <c r="B9633" t="s">
        <v>14</v>
      </c>
      <c r="C9633" s="7">
        <v>43910</v>
      </c>
      <c r="E9633" s="27">
        <v>13758.75</v>
      </c>
      <c r="G9633" s="27" t="str">
        <f>VLOOKUP(C9633,W:Y,3,TRUE)</f>
        <v>Mar 20</v>
      </c>
      <c r="H9633" s="27">
        <f t="shared" si="150"/>
        <v>9632</v>
      </c>
      <c r="I9633" s="30" t="str">
        <f>IF(G9633='Check Register'!$E$1,H9633,"")</f>
        <v/>
      </c>
      <c r="J9633" s="16" t="str">
        <f>IFERROR(SMALL($I$2:$I$100001,H9633),"")</f>
        <v/>
      </c>
    </row>
    <row r="9634" spans="1:10" x14ac:dyDescent="0.3">
      <c r="A9634" t="s">
        <v>536</v>
      </c>
      <c r="B9634" t="s">
        <v>11</v>
      </c>
      <c r="C9634" s="7">
        <v>43910</v>
      </c>
      <c r="E9634" s="27">
        <v>1260.31</v>
      </c>
      <c r="G9634" s="27" t="str">
        <f>VLOOKUP(C9634,W:Y,3,TRUE)</f>
        <v>Mar 20</v>
      </c>
      <c r="H9634" s="27">
        <f t="shared" si="150"/>
        <v>9633</v>
      </c>
      <c r="I9634" s="30" t="str">
        <f>IF(G9634='Check Register'!$E$1,H9634,"")</f>
        <v/>
      </c>
      <c r="J9634" s="16" t="str">
        <f>IFERROR(SMALL($I$2:$I$100001,H9634),"")</f>
        <v/>
      </c>
    </row>
    <row r="9635" spans="1:10" x14ac:dyDescent="0.3">
      <c r="A9635" t="s">
        <v>536</v>
      </c>
      <c r="B9635" t="s">
        <v>127</v>
      </c>
      <c r="C9635" s="7">
        <v>43910</v>
      </c>
      <c r="E9635" s="27">
        <v>218.66</v>
      </c>
      <c r="G9635" s="27" t="str">
        <f>VLOOKUP(C9635,W:Y,3,TRUE)</f>
        <v>Mar 20</v>
      </c>
      <c r="H9635" s="27">
        <f t="shared" si="150"/>
        <v>9634</v>
      </c>
      <c r="I9635" s="30" t="str">
        <f>IF(G9635='Check Register'!$E$1,H9635,"")</f>
        <v/>
      </c>
      <c r="J9635" s="16" t="str">
        <f>IFERROR(SMALL($I$2:$I$100001,H9635),"")</f>
        <v/>
      </c>
    </row>
    <row r="9636" spans="1:10" x14ac:dyDescent="0.3">
      <c r="A9636" t="s">
        <v>84</v>
      </c>
      <c r="B9636" t="s">
        <v>85</v>
      </c>
      <c r="C9636" s="7">
        <v>43910</v>
      </c>
      <c r="E9636" s="27">
        <v>383.07</v>
      </c>
      <c r="G9636" s="27" t="str">
        <f>VLOOKUP(C9636,W:Y,3,TRUE)</f>
        <v>Mar 20</v>
      </c>
      <c r="H9636" s="27">
        <f t="shared" si="150"/>
        <v>9635</v>
      </c>
      <c r="I9636" s="30" t="str">
        <f>IF(G9636='Check Register'!$E$1,H9636,"")</f>
        <v/>
      </c>
      <c r="J9636" s="16" t="str">
        <f>IFERROR(SMALL($I$2:$I$100001,H9636),"")</f>
        <v/>
      </c>
    </row>
    <row r="9637" spans="1:10" x14ac:dyDescent="0.3">
      <c r="A9637" t="s">
        <v>126</v>
      </c>
      <c r="B9637" t="s">
        <v>8</v>
      </c>
      <c r="C9637" s="7">
        <v>43910</v>
      </c>
      <c r="E9637" s="27">
        <v>77.040000000000006</v>
      </c>
      <c r="G9637" s="27" t="str">
        <f>VLOOKUP(C9637,W:Y,3,TRUE)</f>
        <v>Mar 20</v>
      </c>
      <c r="H9637" s="27">
        <f t="shared" si="150"/>
        <v>9636</v>
      </c>
      <c r="I9637" s="30" t="str">
        <f>IF(G9637='Check Register'!$E$1,H9637,"")</f>
        <v/>
      </c>
      <c r="J9637" s="16" t="str">
        <f>IFERROR(SMALL($I$2:$I$100001,H9637),"")</f>
        <v/>
      </c>
    </row>
    <row r="9638" spans="1:10" x14ac:dyDescent="0.3">
      <c r="A9638" t="s">
        <v>661</v>
      </c>
      <c r="B9638" t="s">
        <v>6</v>
      </c>
      <c r="C9638" s="7">
        <v>43916</v>
      </c>
      <c r="E9638" s="27">
        <v>522.51</v>
      </c>
      <c r="G9638" s="27" t="str">
        <f>VLOOKUP(C9638,W:Y,3,TRUE)</f>
        <v>Mar 20</v>
      </c>
      <c r="H9638" s="27">
        <f t="shared" si="150"/>
        <v>9637</v>
      </c>
      <c r="I9638" s="30" t="str">
        <f>IF(G9638='Check Register'!$E$1,H9638,"")</f>
        <v/>
      </c>
      <c r="J9638" s="16" t="str">
        <f>IFERROR(SMALL($I$2:$I$100001,H9638),"")</f>
        <v/>
      </c>
    </row>
    <row r="9639" spans="1:10" x14ac:dyDescent="0.3">
      <c r="A9639" t="s">
        <v>307</v>
      </c>
      <c r="B9639" t="s">
        <v>22</v>
      </c>
      <c r="C9639" s="7">
        <v>43917</v>
      </c>
      <c r="E9639" s="27">
        <v>133.66999999999999</v>
      </c>
      <c r="G9639" s="27" t="str">
        <f>VLOOKUP(C9639,W:Y,3,TRUE)</f>
        <v>Mar 20</v>
      </c>
      <c r="H9639" s="27">
        <f t="shared" si="150"/>
        <v>9638</v>
      </c>
      <c r="I9639" s="30" t="str">
        <f>IF(G9639='Check Register'!$E$1,H9639,"")</f>
        <v/>
      </c>
      <c r="J9639" s="16" t="str">
        <f>IFERROR(SMALL($I$2:$I$100001,H9639),"")</f>
        <v/>
      </c>
    </row>
    <row r="9640" spans="1:10" x14ac:dyDescent="0.3">
      <c r="A9640" t="s">
        <v>87</v>
      </c>
      <c r="B9640" t="s">
        <v>8</v>
      </c>
      <c r="C9640" s="7">
        <v>43917</v>
      </c>
      <c r="E9640" s="27">
        <v>2646.28</v>
      </c>
      <c r="G9640" s="27" t="str">
        <f>VLOOKUP(C9640,W:Y,3,TRUE)</f>
        <v>Mar 20</v>
      </c>
      <c r="H9640" s="27">
        <f t="shared" si="150"/>
        <v>9639</v>
      </c>
      <c r="I9640" s="30" t="str">
        <f>IF(G9640='Check Register'!$E$1,H9640,"")</f>
        <v/>
      </c>
      <c r="J9640" s="16" t="str">
        <f>IFERROR(SMALL($I$2:$I$100001,H9640),"")</f>
        <v/>
      </c>
    </row>
    <row r="9641" spans="1:10" x14ac:dyDescent="0.3">
      <c r="A9641" t="s">
        <v>7</v>
      </c>
      <c r="B9641" t="s">
        <v>8</v>
      </c>
      <c r="C9641" s="7">
        <v>43917</v>
      </c>
      <c r="E9641" s="27">
        <v>40</v>
      </c>
      <c r="G9641" s="27" t="str">
        <f>VLOOKUP(C9641,W:Y,3,TRUE)</f>
        <v>Mar 20</v>
      </c>
      <c r="H9641" s="27">
        <f t="shared" si="150"/>
        <v>9640</v>
      </c>
      <c r="I9641" s="30" t="str">
        <f>IF(G9641='Check Register'!$E$1,H9641,"")</f>
        <v/>
      </c>
      <c r="J9641" s="16" t="str">
        <f>IFERROR(SMALL($I$2:$I$100001,H9641),"")</f>
        <v/>
      </c>
    </row>
    <row r="9642" spans="1:10" x14ac:dyDescent="0.3">
      <c r="A9642" t="s">
        <v>132</v>
      </c>
      <c r="B9642" t="s">
        <v>20</v>
      </c>
      <c r="C9642" s="7">
        <v>43917</v>
      </c>
      <c r="E9642" s="27">
        <v>342.75</v>
      </c>
      <c r="G9642" s="27" t="str">
        <f>VLOOKUP(C9642,W:Y,3,TRUE)</f>
        <v>Mar 20</v>
      </c>
      <c r="H9642" s="27">
        <f t="shared" si="150"/>
        <v>9641</v>
      </c>
      <c r="I9642" s="30" t="str">
        <f>IF(G9642='Check Register'!$E$1,H9642,"")</f>
        <v/>
      </c>
      <c r="J9642" s="16" t="str">
        <f>IFERROR(SMALL($I$2:$I$100001,H9642),"")</f>
        <v/>
      </c>
    </row>
    <row r="9643" spans="1:10" x14ac:dyDescent="0.3">
      <c r="A9643" t="s">
        <v>91</v>
      </c>
      <c r="B9643" t="s">
        <v>14</v>
      </c>
      <c r="C9643" s="7">
        <v>43917</v>
      </c>
      <c r="E9643" s="27">
        <v>4554.54</v>
      </c>
      <c r="G9643" s="27" t="str">
        <f>VLOOKUP(C9643,W:Y,3,TRUE)</f>
        <v>Mar 20</v>
      </c>
      <c r="H9643" s="27">
        <f t="shared" si="150"/>
        <v>9642</v>
      </c>
      <c r="I9643" s="30" t="str">
        <f>IF(G9643='Check Register'!$E$1,H9643,"")</f>
        <v/>
      </c>
      <c r="J9643" s="16" t="str">
        <f>IFERROR(SMALL($I$2:$I$100001,H9643),"")</f>
        <v/>
      </c>
    </row>
    <row r="9644" spans="1:10" x14ac:dyDescent="0.3">
      <c r="A9644" t="s">
        <v>477</v>
      </c>
      <c r="B9644" t="s">
        <v>16</v>
      </c>
      <c r="C9644" s="7">
        <v>43917</v>
      </c>
      <c r="E9644" s="27">
        <v>108.85</v>
      </c>
      <c r="G9644" s="27" t="str">
        <f>VLOOKUP(C9644,W:Y,3,TRUE)</f>
        <v>Mar 20</v>
      </c>
      <c r="H9644" s="27">
        <f t="shared" si="150"/>
        <v>9643</v>
      </c>
      <c r="I9644" s="30" t="str">
        <f>IF(G9644='Check Register'!$E$1,H9644,"")</f>
        <v/>
      </c>
      <c r="J9644" s="16" t="str">
        <f>IFERROR(SMALL($I$2:$I$100001,H9644),"")</f>
        <v/>
      </c>
    </row>
    <row r="9645" spans="1:10" x14ac:dyDescent="0.3">
      <c r="A9645" t="s">
        <v>134</v>
      </c>
      <c r="B9645" t="s">
        <v>22</v>
      </c>
      <c r="C9645" s="7">
        <v>43917</v>
      </c>
      <c r="E9645" s="27">
        <v>1581.43</v>
      </c>
      <c r="G9645" s="27" t="str">
        <f>VLOOKUP(C9645,W:Y,3,TRUE)</f>
        <v>Mar 20</v>
      </c>
      <c r="H9645" s="27">
        <f t="shared" si="150"/>
        <v>9644</v>
      </c>
      <c r="I9645" s="30" t="str">
        <f>IF(G9645='Check Register'!$E$1,H9645,"")</f>
        <v/>
      </c>
      <c r="J9645" s="16" t="str">
        <f>IFERROR(SMALL($I$2:$I$100001,H9645),"")</f>
        <v/>
      </c>
    </row>
    <row r="9646" spans="1:10" x14ac:dyDescent="0.3">
      <c r="A9646" t="s">
        <v>175</v>
      </c>
      <c r="B9646" t="s">
        <v>43</v>
      </c>
      <c r="C9646" s="7">
        <v>43917</v>
      </c>
      <c r="E9646" s="27">
        <v>821.38</v>
      </c>
      <c r="G9646" s="27" t="str">
        <f>VLOOKUP(C9646,W:Y,3,TRUE)</f>
        <v>Mar 20</v>
      </c>
      <c r="H9646" s="27">
        <f t="shared" si="150"/>
        <v>9645</v>
      </c>
      <c r="I9646" s="30" t="str">
        <f>IF(G9646='Check Register'!$E$1,H9646,"")</f>
        <v/>
      </c>
      <c r="J9646" s="16" t="str">
        <f>IFERROR(SMALL($I$2:$I$100001,H9646),"")</f>
        <v/>
      </c>
    </row>
    <row r="9647" spans="1:10" x14ac:dyDescent="0.3">
      <c r="A9647" t="s">
        <v>138</v>
      </c>
      <c r="B9647" t="s">
        <v>139</v>
      </c>
      <c r="C9647" s="7">
        <v>43917</v>
      </c>
      <c r="E9647" s="27">
        <v>13765.98</v>
      </c>
      <c r="G9647" s="27" t="str">
        <f>VLOOKUP(C9647,W:Y,3,TRUE)</f>
        <v>Mar 20</v>
      </c>
      <c r="H9647" s="27">
        <f t="shared" si="150"/>
        <v>9646</v>
      </c>
      <c r="I9647" s="30" t="str">
        <f>IF(G9647='Check Register'!$E$1,H9647,"")</f>
        <v/>
      </c>
      <c r="J9647" s="16" t="str">
        <f>IFERROR(SMALL($I$2:$I$100001,H9647),"")</f>
        <v/>
      </c>
    </row>
    <row r="9648" spans="1:10" x14ac:dyDescent="0.3">
      <c r="A9648" t="s">
        <v>301</v>
      </c>
      <c r="B9648" t="s">
        <v>67</v>
      </c>
      <c r="C9648" s="7">
        <v>43917</v>
      </c>
      <c r="E9648" s="27">
        <v>105.25</v>
      </c>
      <c r="G9648" s="27" t="str">
        <f>VLOOKUP(C9648,W:Y,3,TRUE)</f>
        <v>Mar 20</v>
      </c>
      <c r="H9648" s="27">
        <f t="shared" si="150"/>
        <v>9647</v>
      </c>
      <c r="I9648" s="30" t="str">
        <f>IF(G9648='Check Register'!$E$1,H9648,"")</f>
        <v/>
      </c>
      <c r="J9648" s="16" t="str">
        <f>IFERROR(SMALL($I$2:$I$100001,H9648),"")</f>
        <v/>
      </c>
    </row>
    <row r="9649" spans="1:10" x14ac:dyDescent="0.3">
      <c r="A9649" t="s">
        <v>24</v>
      </c>
      <c r="B9649" t="s">
        <v>25</v>
      </c>
      <c r="C9649" s="7">
        <v>43917</v>
      </c>
      <c r="E9649" s="27">
        <v>1296</v>
      </c>
      <c r="G9649" s="27" t="str">
        <f>VLOOKUP(C9649,W:Y,3,TRUE)</f>
        <v>Mar 20</v>
      </c>
      <c r="H9649" s="27">
        <f t="shared" si="150"/>
        <v>9648</v>
      </c>
      <c r="I9649" s="30" t="str">
        <f>IF(G9649='Check Register'!$E$1,H9649,"")</f>
        <v/>
      </c>
      <c r="J9649" s="16" t="str">
        <f>IFERROR(SMALL($I$2:$I$100001,H9649),"")</f>
        <v/>
      </c>
    </row>
    <row r="9650" spans="1:10" x14ac:dyDescent="0.3">
      <c r="A9650" t="s">
        <v>178</v>
      </c>
      <c r="B9650" t="s">
        <v>111</v>
      </c>
      <c r="C9650" s="7">
        <v>43917</v>
      </c>
      <c r="E9650" s="27">
        <v>3518.28</v>
      </c>
      <c r="G9650" s="27" t="str">
        <f>VLOOKUP(C9650,W:Y,3,TRUE)</f>
        <v>Mar 20</v>
      </c>
      <c r="H9650" s="27">
        <f t="shared" si="150"/>
        <v>9649</v>
      </c>
      <c r="I9650" s="30" t="str">
        <f>IF(G9650='Check Register'!$E$1,H9650,"")</f>
        <v/>
      </c>
      <c r="J9650" s="16" t="str">
        <f>IFERROR(SMALL($I$2:$I$100001,H9650),"")</f>
        <v/>
      </c>
    </row>
    <row r="9651" spans="1:10" x14ac:dyDescent="0.3">
      <c r="A9651" t="s">
        <v>98</v>
      </c>
      <c r="B9651" t="s">
        <v>22</v>
      </c>
      <c r="C9651" s="7">
        <v>43917</v>
      </c>
      <c r="E9651" s="27">
        <v>8444</v>
      </c>
      <c r="G9651" s="27" t="str">
        <f>VLOOKUP(C9651,W:Y,3,TRUE)</f>
        <v>Mar 20</v>
      </c>
      <c r="H9651" s="27">
        <f t="shared" si="150"/>
        <v>9650</v>
      </c>
      <c r="I9651" s="30" t="str">
        <f>IF(G9651='Check Register'!$E$1,H9651,"")</f>
        <v/>
      </c>
      <c r="J9651" s="16" t="str">
        <f>IFERROR(SMALL($I$2:$I$100001,H9651),"")</f>
        <v/>
      </c>
    </row>
    <row r="9652" spans="1:10" x14ac:dyDescent="0.3">
      <c r="A9652" t="s">
        <v>499</v>
      </c>
      <c r="B9652" t="s">
        <v>39</v>
      </c>
      <c r="C9652" s="7">
        <v>43917</v>
      </c>
      <c r="E9652" s="27">
        <v>575</v>
      </c>
      <c r="G9652" s="27" t="str">
        <f>VLOOKUP(C9652,W:Y,3,TRUE)</f>
        <v>Mar 20</v>
      </c>
      <c r="H9652" s="27">
        <f t="shared" si="150"/>
        <v>9651</v>
      </c>
      <c r="I9652" s="30" t="str">
        <f>IF(G9652='Check Register'!$E$1,H9652,"")</f>
        <v/>
      </c>
      <c r="J9652" s="16" t="str">
        <f>IFERROR(SMALL($I$2:$I$100001,H9652),"")</f>
        <v/>
      </c>
    </row>
    <row r="9653" spans="1:10" x14ac:dyDescent="0.3">
      <c r="A9653" t="s">
        <v>767</v>
      </c>
      <c r="B9653" t="s">
        <v>81</v>
      </c>
      <c r="C9653" s="7">
        <v>43917</v>
      </c>
      <c r="E9653" s="27">
        <v>300</v>
      </c>
      <c r="G9653" s="27" t="str">
        <f>VLOOKUP(C9653,W:Y,3,TRUE)</f>
        <v>Mar 20</v>
      </c>
      <c r="H9653" s="27">
        <f t="shared" si="150"/>
        <v>9652</v>
      </c>
      <c r="I9653" s="30" t="str">
        <f>IF(G9653='Check Register'!$E$1,H9653,"")</f>
        <v/>
      </c>
      <c r="J9653" s="16" t="str">
        <f>IFERROR(SMALL($I$2:$I$100001,H9653),"")</f>
        <v/>
      </c>
    </row>
    <row r="9654" spans="1:10" x14ac:dyDescent="0.3">
      <c r="A9654" t="s">
        <v>32</v>
      </c>
      <c r="B9654" t="s">
        <v>33</v>
      </c>
      <c r="C9654" s="7">
        <v>43917</v>
      </c>
      <c r="E9654" s="27">
        <v>67.040000000000006</v>
      </c>
      <c r="G9654" s="27" t="str">
        <f>VLOOKUP(C9654,W:Y,3,TRUE)</f>
        <v>Mar 20</v>
      </c>
      <c r="H9654" s="27">
        <f t="shared" si="150"/>
        <v>9653</v>
      </c>
      <c r="I9654" s="30" t="str">
        <f>IF(G9654='Check Register'!$E$1,H9654,"")</f>
        <v/>
      </c>
      <c r="J9654" s="16" t="str">
        <f>IFERROR(SMALL($I$2:$I$100001,H9654),"")</f>
        <v/>
      </c>
    </row>
    <row r="9655" spans="1:10" x14ac:dyDescent="0.3">
      <c r="A9655" t="s">
        <v>34</v>
      </c>
      <c r="B9655" t="s">
        <v>35</v>
      </c>
      <c r="C9655" s="7">
        <v>43917</v>
      </c>
      <c r="E9655" s="27">
        <v>1213.5</v>
      </c>
      <c r="G9655" s="27" t="str">
        <f>VLOOKUP(C9655,W:Y,3,TRUE)</f>
        <v>Mar 20</v>
      </c>
      <c r="H9655" s="27">
        <f t="shared" si="150"/>
        <v>9654</v>
      </c>
      <c r="I9655" s="30" t="str">
        <f>IF(G9655='Check Register'!$E$1,H9655,"")</f>
        <v/>
      </c>
      <c r="J9655" s="16" t="str">
        <f>IFERROR(SMALL($I$2:$I$100001,H9655),"")</f>
        <v/>
      </c>
    </row>
    <row r="9656" spans="1:10" x14ac:dyDescent="0.3">
      <c r="A9656" t="s">
        <v>197</v>
      </c>
      <c r="B9656" t="s">
        <v>70</v>
      </c>
      <c r="C9656" s="7">
        <v>43917</v>
      </c>
      <c r="E9656" s="27">
        <v>659.79</v>
      </c>
      <c r="G9656" s="27" t="str">
        <f>VLOOKUP(C9656,W:Y,3,TRUE)</f>
        <v>Mar 20</v>
      </c>
      <c r="H9656" s="27">
        <f t="shared" si="150"/>
        <v>9655</v>
      </c>
      <c r="I9656" s="30" t="str">
        <f>IF(G9656='Check Register'!$E$1,H9656,"")</f>
        <v/>
      </c>
      <c r="J9656" s="16" t="str">
        <f>IFERROR(SMALL($I$2:$I$100001,H9656),"")</f>
        <v/>
      </c>
    </row>
    <row r="9657" spans="1:10" x14ac:dyDescent="0.3">
      <c r="A9657" t="s">
        <v>197</v>
      </c>
      <c r="B9657" t="s">
        <v>33</v>
      </c>
      <c r="C9657" s="7">
        <v>43917</v>
      </c>
      <c r="E9657" s="27">
        <v>3782.77</v>
      </c>
      <c r="G9657" s="27" t="str">
        <f>VLOOKUP(C9657,W:Y,3,TRUE)</f>
        <v>Mar 20</v>
      </c>
      <c r="H9657" s="27">
        <f t="shared" si="150"/>
        <v>9656</v>
      </c>
      <c r="I9657" s="30" t="str">
        <f>IF(G9657='Check Register'!$E$1,H9657,"")</f>
        <v/>
      </c>
      <c r="J9657" s="16" t="str">
        <f>IFERROR(SMALL($I$2:$I$100001,H9657),"")</f>
        <v/>
      </c>
    </row>
    <row r="9658" spans="1:10" x14ac:dyDescent="0.3">
      <c r="A9658" t="s">
        <v>197</v>
      </c>
      <c r="B9658" t="s">
        <v>43</v>
      </c>
      <c r="C9658" s="7">
        <v>43917</v>
      </c>
      <c r="E9658" s="27">
        <v>7588</v>
      </c>
      <c r="G9658" s="27" t="str">
        <f>VLOOKUP(C9658,W:Y,3,TRUE)</f>
        <v>Mar 20</v>
      </c>
      <c r="H9658" s="27">
        <f t="shared" si="150"/>
        <v>9657</v>
      </c>
      <c r="I9658" s="30" t="str">
        <f>IF(G9658='Check Register'!$E$1,H9658,"")</f>
        <v/>
      </c>
      <c r="J9658" s="16" t="str">
        <f>IFERROR(SMALL($I$2:$I$100001,H9658),"")</f>
        <v/>
      </c>
    </row>
    <row r="9659" spans="1:10" x14ac:dyDescent="0.3">
      <c r="A9659" t="s">
        <v>754</v>
      </c>
      <c r="B9659" t="s">
        <v>8</v>
      </c>
      <c r="C9659" s="7">
        <v>43917</v>
      </c>
      <c r="E9659" s="27">
        <v>1370.32</v>
      </c>
      <c r="G9659" s="27" t="str">
        <f>VLOOKUP(C9659,W:Y,3,TRUE)</f>
        <v>Mar 20</v>
      </c>
      <c r="H9659" s="27">
        <f t="shared" si="150"/>
        <v>9658</v>
      </c>
      <c r="I9659" s="30" t="str">
        <f>IF(G9659='Check Register'!$E$1,H9659,"")</f>
        <v/>
      </c>
      <c r="J9659" s="16" t="str">
        <f>IFERROR(SMALL($I$2:$I$100001,H9659),"")</f>
        <v/>
      </c>
    </row>
    <row r="9660" spans="1:10" x14ac:dyDescent="0.3">
      <c r="A9660" t="s">
        <v>542</v>
      </c>
      <c r="B9660" t="s">
        <v>14</v>
      </c>
      <c r="C9660" s="7">
        <v>43917</v>
      </c>
      <c r="E9660" s="27">
        <v>2041.66</v>
      </c>
      <c r="G9660" s="27" t="str">
        <f>VLOOKUP(C9660,W:Y,3,TRUE)</f>
        <v>Mar 20</v>
      </c>
      <c r="H9660" s="27">
        <f t="shared" si="150"/>
        <v>9659</v>
      </c>
      <c r="I9660" s="30" t="str">
        <f>IF(G9660='Check Register'!$E$1,H9660,"")</f>
        <v/>
      </c>
      <c r="J9660" s="16" t="str">
        <f>IFERROR(SMALL($I$2:$I$100001,H9660),"")</f>
        <v/>
      </c>
    </row>
    <row r="9661" spans="1:10" x14ac:dyDescent="0.3">
      <c r="A9661" t="s">
        <v>335</v>
      </c>
      <c r="B9661" t="s">
        <v>102</v>
      </c>
      <c r="C9661" s="7">
        <v>43917</v>
      </c>
      <c r="E9661" s="27">
        <v>1710</v>
      </c>
      <c r="G9661" s="27" t="str">
        <f>VLOOKUP(C9661,W:Y,3,TRUE)</f>
        <v>Mar 20</v>
      </c>
      <c r="H9661" s="27">
        <f t="shared" si="150"/>
        <v>9660</v>
      </c>
      <c r="I9661" s="30" t="str">
        <f>IF(G9661='Check Register'!$E$1,H9661,"")</f>
        <v/>
      </c>
      <c r="J9661" s="16" t="str">
        <f>IFERROR(SMALL($I$2:$I$100001,H9661),"")</f>
        <v/>
      </c>
    </row>
    <row r="9662" spans="1:10" x14ac:dyDescent="0.3">
      <c r="A9662" t="s">
        <v>581</v>
      </c>
      <c r="B9662" t="s">
        <v>180</v>
      </c>
      <c r="C9662" s="7">
        <v>43917</v>
      </c>
      <c r="E9662" s="27">
        <v>3619.28</v>
      </c>
      <c r="G9662" s="27" t="str">
        <f>VLOOKUP(C9662,W:Y,3,TRUE)</f>
        <v>Mar 20</v>
      </c>
      <c r="H9662" s="27">
        <f t="shared" si="150"/>
        <v>9661</v>
      </c>
      <c r="I9662" s="30" t="str">
        <f>IF(G9662='Check Register'!$E$1,H9662,"")</f>
        <v/>
      </c>
      <c r="J9662" s="16" t="str">
        <f>IFERROR(SMALL($I$2:$I$100001,H9662),"")</f>
        <v/>
      </c>
    </row>
    <row r="9663" spans="1:10" x14ac:dyDescent="0.3">
      <c r="A9663" t="s">
        <v>473</v>
      </c>
      <c r="B9663" t="s">
        <v>131</v>
      </c>
      <c r="C9663" s="7">
        <v>43917</v>
      </c>
      <c r="E9663" s="27">
        <v>54.9</v>
      </c>
      <c r="G9663" s="27" t="str">
        <f>VLOOKUP(C9663,W:Y,3,TRUE)</f>
        <v>Mar 20</v>
      </c>
      <c r="H9663" s="27">
        <f t="shared" si="150"/>
        <v>9662</v>
      </c>
      <c r="I9663" s="30" t="str">
        <f>IF(G9663='Check Register'!$E$1,H9663,"")</f>
        <v/>
      </c>
      <c r="J9663" s="16" t="str">
        <f>IFERROR(SMALL($I$2:$I$100001,H9663),"")</f>
        <v/>
      </c>
    </row>
    <row r="9664" spans="1:10" x14ac:dyDescent="0.3">
      <c r="A9664" t="s">
        <v>265</v>
      </c>
      <c r="B9664" t="s">
        <v>208</v>
      </c>
      <c r="C9664" s="7">
        <v>43917</v>
      </c>
      <c r="E9664" s="27">
        <v>168.18</v>
      </c>
      <c r="G9664" s="27" t="str">
        <f>VLOOKUP(C9664,W:Y,3,TRUE)</f>
        <v>Mar 20</v>
      </c>
      <c r="H9664" s="27">
        <f t="shared" si="150"/>
        <v>9663</v>
      </c>
      <c r="I9664" s="30" t="str">
        <f>IF(G9664='Check Register'!$E$1,H9664,"")</f>
        <v/>
      </c>
      <c r="J9664" s="16" t="str">
        <f>IFERROR(SMALL($I$2:$I$100001,H9664),"")</f>
        <v/>
      </c>
    </row>
    <row r="9665" spans="1:10" x14ac:dyDescent="0.3">
      <c r="A9665" t="s">
        <v>641</v>
      </c>
      <c r="B9665" t="s">
        <v>14</v>
      </c>
      <c r="C9665" s="7">
        <v>43917</v>
      </c>
      <c r="E9665" s="27">
        <v>3700.82</v>
      </c>
      <c r="G9665" s="27" t="str">
        <f>VLOOKUP(C9665,W:Y,3,TRUE)</f>
        <v>Mar 20</v>
      </c>
      <c r="H9665" s="27">
        <f t="shared" si="150"/>
        <v>9664</v>
      </c>
      <c r="I9665" s="30" t="str">
        <f>IF(G9665='Check Register'!$E$1,H9665,"")</f>
        <v/>
      </c>
      <c r="J9665" s="16" t="str">
        <f>IFERROR(SMALL($I$2:$I$100001,H9665),"")</f>
        <v/>
      </c>
    </row>
    <row r="9666" spans="1:10" x14ac:dyDescent="0.3">
      <c r="A9666" t="s">
        <v>655</v>
      </c>
      <c r="B9666" t="s">
        <v>6</v>
      </c>
      <c r="C9666" s="7">
        <v>43917</v>
      </c>
      <c r="E9666" s="27">
        <v>229211.22</v>
      </c>
      <c r="G9666" s="27" t="str">
        <f>VLOOKUP(C9666,W:Y,3,TRUE)</f>
        <v>Mar 20</v>
      </c>
      <c r="H9666" s="27">
        <f t="shared" si="150"/>
        <v>9665</v>
      </c>
      <c r="I9666" s="30" t="str">
        <f>IF(G9666='Check Register'!$E$1,H9666,"")</f>
        <v/>
      </c>
      <c r="J9666" s="16" t="str">
        <f>IFERROR(SMALL($I$2:$I$100001,H9666),"")</f>
        <v/>
      </c>
    </row>
    <row r="9667" spans="1:10" x14ac:dyDescent="0.3">
      <c r="A9667" t="s">
        <v>56</v>
      </c>
      <c r="B9667" t="s">
        <v>12</v>
      </c>
      <c r="C9667" s="7">
        <v>43917</v>
      </c>
      <c r="E9667" s="27">
        <v>151.15</v>
      </c>
      <c r="G9667" s="27" t="str">
        <f>VLOOKUP(C9667,W:Y,3,TRUE)</f>
        <v>Mar 20</v>
      </c>
      <c r="H9667" s="27">
        <f t="shared" ref="H9667:H9730" si="151">1+H9666</f>
        <v>9666</v>
      </c>
      <c r="I9667" s="30" t="str">
        <f>IF(G9667='Check Register'!$E$1,H9667,"")</f>
        <v/>
      </c>
      <c r="J9667" s="16" t="str">
        <f>IFERROR(SMALL($I$2:$I$100001,H9667),"")</f>
        <v/>
      </c>
    </row>
    <row r="9668" spans="1:10" x14ac:dyDescent="0.3">
      <c r="A9668" t="s">
        <v>228</v>
      </c>
      <c r="B9668" t="s">
        <v>39</v>
      </c>
      <c r="C9668" s="7">
        <v>43917</v>
      </c>
      <c r="E9668" s="27">
        <v>993.37</v>
      </c>
      <c r="G9668" s="27" t="str">
        <f>VLOOKUP(C9668,W:Y,3,TRUE)</f>
        <v>Mar 20</v>
      </c>
      <c r="H9668" s="27">
        <f t="shared" si="151"/>
        <v>9667</v>
      </c>
      <c r="I9668" s="30" t="str">
        <f>IF(G9668='Check Register'!$E$1,H9668,"")</f>
        <v/>
      </c>
      <c r="J9668" s="16" t="str">
        <f>IFERROR(SMALL($I$2:$I$100001,H9668),"")</f>
        <v/>
      </c>
    </row>
    <row r="9669" spans="1:10" x14ac:dyDescent="0.3">
      <c r="A9669" t="s">
        <v>228</v>
      </c>
      <c r="B9669" t="s">
        <v>25</v>
      </c>
      <c r="C9669" s="7">
        <v>43917</v>
      </c>
      <c r="E9669" s="27">
        <v>1545.05</v>
      </c>
      <c r="G9669" s="27" t="str">
        <f>VLOOKUP(C9669,W:Y,3,TRUE)</f>
        <v>Mar 20</v>
      </c>
      <c r="H9669" s="27">
        <f t="shared" si="151"/>
        <v>9668</v>
      </c>
      <c r="I9669" s="30" t="str">
        <f>IF(G9669='Check Register'!$E$1,H9669,"")</f>
        <v/>
      </c>
      <c r="J9669" s="16" t="str">
        <f>IFERROR(SMALL($I$2:$I$100001,H9669),"")</f>
        <v/>
      </c>
    </row>
    <row r="9670" spans="1:10" x14ac:dyDescent="0.3">
      <c r="A9670" t="s">
        <v>60</v>
      </c>
      <c r="B9670" t="s">
        <v>61</v>
      </c>
      <c r="C9670" s="7">
        <v>43917</v>
      </c>
      <c r="E9670" s="27">
        <v>5114.0200000000004</v>
      </c>
      <c r="G9670" s="27" t="str">
        <f>VLOOKUP(C9670,W:Y,3,TRUE)</f>
        <v>Mar 20</v>
      </c>
      <c r="H9670" s="27">
        <f t="shared" si="151"/>
        <v>9669</v>
      </c>
      <c r="I9670" s="30" t="str">
        <f>IF(G9670='Check Register'!$E$1,H9670,"")</f>
        <v/>
      </c>
      <c r="J9670" s="16" t="str">
        <f>IFERROR(SMALL($I$2:$I$100001,H9670),"")</f>
        <v/>
      </c>
    </row>
    <row r="9671" spans="1:10" x14ac:dyDescent="0.3">
      <c r="A9671" t="s">
        <v>369</v>
      </c>
      <c r="B9671" t="s">
        <v>39</v>
      </c>
      <c r="C9671" s="7">
        <v>43917</v>
      </c>
      <c r="E9671" s="27">
        <v>6707.7</v>
      </c>
      <c r="G9671" s="27" t="str">
        <f>VLOOKUP(C9671,W:Y,3,TRUE)</f>
        <v>Mar 20</v>
      </c>
      <c r="H9671" s="27">
        <f t="shared" si="151"/>
        <v>9670</v>
      </c>
      <c r="I9671" s="30" t="str">
        <f>IF(G9671='Check Register'!$E$1,H9671,"")</f>
        <v/>
      </c>
      <c r="J9671" s="16" t="str">
        <f>IFERROR(SMALL($I$2:$I$100001,H9671),"")</f>
        <v/>
      </c>
    </row>
    <row r="9672" spans="1:10" x14ac:dyDescent="0.3">
      <c r="A9672" t="s">
        <v>556</v>
      </c>
      <c r="B9672" t="s">
        <v>47</v>
      </c>
      <c r="C9672" s="7">
        <v>43917</v>
      </c>
      <c r="E9672" s="27">
        <v>3430.29</v>
      </c>
      <c r="G9672" s="27" t="str">
        <f>VLOOKUP(C9672,W:Y,3,TRUE)</f>
        <v>Mar 20</v>
      </c>
      <c r="H9672" s="27">
        <f t="shared" si="151"/>
        <v>9671</v>
      </c>
      <c r="I9672" s="30" t="str">
        <f>IF(G9672='Check Register'!$E$1,H9672,"")</f>
        <v/>
      </c>
      <c r="J9672" s="16" t="str">
        <f>IFERROR(SMALL($I$2:$I$100001,H9672),"")</f>
        <v/>
      </c>
    </row>
    <row r="9673" spans="1:10" x14ac:dyDescent="0.3">
      <c r="A9673" t="s">
        <v>536</v>
      </c>
      <c r="B9673" t="s">
        <v>11</v>
      </c>
      <c r="C9673" s="7">
        <v>43917</v>
      </c>
      <c r="E9673" s="27">
        <v>733.19</v>
      </c>
      <c r="G9673" s="27" t="str">
        <f>VLOOKUP(C9673,W:Y,3,TRUE)</f>
        <v>Mar 20</v>
      </c>
      <c r="H9673" s="27">
        <f t="shared" si="151"/>
        <v>9672</v>
      </c>
      <c r="I9673" s="30" t="str">
        <f>IF(G9673='Check Register'!$E$1,H9673,"")</f>
        <v/>
      </c>
      <c r="J9673" s="16" t="str">
        <f>IFERROR(SMALL($I$2:$I$100001,H9673),"")</f>
        <v/>
      </c>
    </row>
    <row r="9674" spans="1:10" x14ac:dyDescent="0.3">
      <c r="A9674" t="s">
        <v>536</v>
      </c>
      <c r="B9674" t="s">
        <v>127</v>
      </c>
      <c r="C9674" s="7">
        <v>43917</v>
      </c>
      <c r="E9674" s="27">
        <v>922.49</v>
      </c>
      <c r="G9674" s="27" t="str">
        <f>VLOOKUP(C9674,W:Y,3,TRUE)</f>
        <v>Mar 20</v>
      </c>
      <c r="H9674" s="27">
        <f t="shared" si="151"/>
        <v>9673</v>
      </c>
      <c r="I9674" s="30" t="str">
        <f>IF(G9674='Check Register'!$E$1,H9674,"")</f>
        <v/>
      </c>
      <c r="J9674" s="16" t="str">
        <f>IFERROR(SMALL($I$2:$I$100001,H9674),"")</f>
        <v/>
      </c>
    </row>
    <row r="9675" spans="1:10" x14ac:dyDescent="0.3">
      <c r="A9675" t="s">
        <v>84</v>
      </c>
      <c r="B9675" t="s">
        <v>85</v>
      </c>
      <c r="C9675" s="7">
        <v>43917</v>
      </c>
      <c r="E9675" s="27">
        <v>4371.2</v>
      </c>
      <c r="G9675" s="27" t="str">
        <f>VLOOKUP(C9675,W:Y,3,TRUE)</f>
        <v>Mar 20</v>
      </c>
      <c r="H9675" s="27">
        <f t="shared" si="151"/>
        <v>9674</v>
      </c>
      <c r="I9675" s="30" t="str">
        <f>IF(G9675='Check Register'!$E$1,H9675,"")</f>
        <v/>
      </c>
      <c r="J9675" s="16" t="str">
        <f>IFERROR(SMALL($I$2:$I$100001,H9675),"")</f>
        <v/>
      </c>
    </row>
    <row r="9676" spans="1:10" x14ac:dyDescent="0.3">
      <c r="A9676" t="s">
        <v>906</v>
      </c>
      <c r="B9676" t="s">
        <v>81</v>
      </c>
      <c r="C9676" s="7">
        <v>43917</v>
      </c>
      <c r="E9676" s="27">
        <v>61</v>
      </c>
      <c r="G9676" s="27" t="str">
        <f>VLOOKUP(C9676,W:Y,3,TRUE)</f>
        <v>Mar 20</v>
      </c>
      <c r="H9676" s="27">
        <f t="shared" si="151"/>
        <v>9675</v>
      </c>
      <c r="I9676" s="30" t="str">
        <f>IF(G9676='Check Register'!$E$1,H9676,"")</f>
        <v/>
      </c>
      <c r="J9676" s="16" t="str">
        <f>IFERROR(SMALL($I$2:$I$100001,H9676),"")</f>
        <v/>
      </c>
    </row>
    <row r="9677" spans="1:10" x14ac:dyDescent="0.3">
      <c r="A9677" t="s">
        <v>501</v>
      </c>
      <c r="B9677" t="s">
        <v>14</v>
      </c>
      <c r="C9677" s="7">
        <v>43917</v>
      </c>
      <c r="E9677" s="27">
        <v>16460</v>
      </c>
      <c r="G9677" s="27" t="str">
        <f>VLOOKUP(C9677,W:Y,3,TRUE)</f>
        <v>Mar 20</v>
      </c>
      <c r="H9677" s="27">
        <f t="shared" si="151"/>
        <v>9676</v>
      </c>
      <c r="I9677" s="30" t="str">
        <f>IF(G9677='Check Register'!$E$1,H9677,"")</f>
        <v/>
      </c>
      <c r="J9677" s="16" t="str">
        <f>IFERROR(SMALL($I$2:$I$100001,H9677),"")</f>
        <v/>
      </c>
    </row>
    <row r="9678" spans="1:10" x14ac:dyDescent="0.3">
      <c r="A9678" t="s">
        <v>667</v>
      </c>
      <c r="B9678" t="s">
        <v>18</v>
      </c>
      <c r="C9678" s="7">
        <v>43917</v>
      </c>
      <c r="E9678" s="27">
        <v>336.19</v>
      </c>
      <c r="G9678" s="27" t="str">
        <f>VLOOKUP(C9678,W:Y,3,TRUE)</f>
        <v>Mar 20</v>
      </c>
      <c r="H9678" s="27">
        <f t="shared" si="151"/>
        <v>9677</v>
      </c>
      <c r="I9678" s="30" t="str">
        <f>IF(G9678='Check Register'!$E$1,H9678,"")</f>
        <v/>
      </c>
      <c r="J9678" s="16" t="str">
        <f>IFERROR(SMALL($I$2:$I$100001,H9678),"")</f>
        <v/>
      </c>
    </row>
    <row r="9679" spans="1:10" x14ac:dyDescent="0.3">
      <c r="A9679" t="s">
        <v>97</v>
      </c>
      <c r="B9679" t="s">
        <v>6</v>
      </c>
      <c r="C9679" s="7">
        <v>43921</v>
      </c>
      <c r="E9679" s="27">
        <v>141132.03</v>
      </c>
      <c r="G9679" s="27" t="str">
        <f>VLOOKUP(C9679,W:Y,3,TRUE)</f>
        <v>Mar 20</v>
      </c>
      <c r="H9679" s="27">
        <f t="shared" si="151"/>
        <v>9678</v>
      </c>
      <c r="I9679" s="30" t="str">
        <f>IF(G9679='Check Register'!$E$1,H9679,"")</f>
        <v/>
      </c>
      <c r="J9679" s="16" t="str">
        <f>IFERROR(SMALL($I$2:$I$100001,H9679),"")</f>
        <v/>
      </c>
    </row>
    <row r="9680" spans="1:10" x14ac:dyDescent="0.3">
      <c r="A9680" t="s">
        <v>437</v>
      </c>
      <c r="B9680" t="s">
        <v>70</v>
      </c>
      <c r="C9680" s="7">
        <v>43924</v>
      </c>
      <c r="E9680" s="27">
        <v>426.3</v>
      </c>
      <c r="G9680" s="27" t="str">
        <f>VLOOKUP(C9680,W:Y,3,TRUE)</f>
        <v>April 20</v>
      </c>
      <c r="H9680" s="27">
        <f t="shared" si="151"/>
        <v>9679</v>
      </c>
      <c r="I9680" s="30" t="str">
        <f>IF(G9680='Check Register'!$E$1,H9680,"")</f>
        <v/>
      </c>
      <c r="J9680" s="16" t="str">
        <f>IFERROR(SMALL($I$2:$I$100001,H9680),"")</f>
        <v/>
      </c>
    </row>
    <row r="9681" spans="1:10" x14ac:dyDescent="0.3">
      <c r="A9681" t="s">
        <v>307</v>
      </c>
      <c r="B9681" t="s">
        <v>22</v>
      </c>
      <c r="C9681" s="7">
        <v>43924</v>
      </c>
      <c r="E9681" s="27">
        <v>82.15</v>
      </c>
      <c r="G9681" s="27" t="str">
        <f>VLOOKUP(C9681,W:Y,3,TRUE)</f>
        <v>April 20</v>
      </c>
      <c r="H9681" s="27">
        <f t="shared" si="151"/>
        <v>9680</v>
      </c>
      <c r="I9681" s="30" t="str">
        <f>IF(G9681='Check Register'!$E$1,H9681,"")</f>
        <v/>
      </c>
      <c r="J9681" s="16" t="str">
        <f>IFERROR(SMALL($I$2:$I$100001,H9681),"")</f>
        <v/>
      </c>
    </row>
    <row r="9682" spans="1:10" x14ac:dyDescent="0.3">
      <c r="A9682" t="s">
        <v>489</v>
      </c>
      <c r="B9682" t="s">
        <v>47</v>
      </c>
      <c r="C9682" s="7">
        <v>43924</v>
      </c>
      <c r="E9682" s="27">
        <v>2786.92</v>
      </c>
      <c r="G9682" s="27" t="str">
        <f>VLOOKUP(C9682,W:Y,3,TRUE)</f>
        <v>April 20</v>
      </c>
      <c r="H9682" s="27">
        <f t="shared" si="151"/>
        <v>9681</v>
      </c>
      <c r="I9682" s="30" t="str">
        <f>IF(G9682='Check Register'!$E$1,H9682,"")</f>
        <v/>
      </c>
      <c r="J9682" s="16" t="str">
        <f>IFERROR(SMALL($I$2:$I$100001,H9682),"")</f>
        <v/>
      </c>
    </row>
    <row r="9683" spans="1:10" x14ac:dyDescent="0.3">
      <c r="A9683" t="s">
        <v>87</v>
      </c>
      <c r="B9683" t="s">
        <v>8</v>
      </c>
      <c r="C9683" s="7">
        <v>43924</v>
      </c>
      <c r="E9683" s="27">
        <v>523.16999999999996</v>
      </c>
      <c r="G9683" s="27" t="str">
        <f>VLOOKUP(C9683,W:Y,3,TRUE)</f>
        <v>April 20</v>
      </c>
      <c r="H9683" s="27">
        <f t="shared" si="151"/>
        <v>9682</v>
      </c>
      <c r="I9683" s="30" t="str">
        <f>IF(G9683='Check Register'!$E$1,H9683,"")</f>
        <v/>
      </c>
      <c r="J9683" s="16" t="str">
        <f>IFERROR(SMALL($I$2:$I$100001,H9683),"")</f>
        <v/>
      </c>
    </row>
    <row r="9684" spans="1:10" x14ac:dyDescent="0.3">
      <c r="A9684" t="s">
        <v>220</v>
      </c>
      <c r="B9684" t="s">
        <v>22</v>
      </c>
      <c r="C9684" s="7">
        <v>43924</v>
      </c>
      <c r="E9684" s="27">
        <v>80</v>
      </c>
      <c r="G9684" s="27" t="str">
        <f>VLOOKUP(C9684,W:Y,3,TRUE)</f>
        <v>April 20</v>
      </c>
      <c r="H9684" s="27">
        <f t="shared" si="151"/>
        <v>9683</v>
      </c>
      <c r="I9684" s="30" t="str">
        <f>IF(G9684='Check Register'!$E$1,H9684,"")</f>
        <v/>
      </c>
      <c r="J9684" s="16" t="str">
        <f>IFERROR(SMALL($I$2:$I$100001,H9684),"")</f>
        <v/>
      </c>
    </row>
    <row r="9685" spans="1:10" x14ac:dyDescent="0.3">
      <c r="A9685" t="s">
        <v>176</v>
      </c>
      <c r="B9685" t="s">
        <v>25</v>
      </c>
      <c r="C9685" s="7">
        <v>43924</v>
      </c>
      <c r="E9685" s="27">
        <v>303.05</v>
      </c>
      <c r="G9685" s="27" t="str">
        <f>VLOOKUP(C9685,W:Y,3,TRUE)</f>
        <v>April 20</v>
      </c>
      <c r="H9685" s="27">
        <f t="shared" si="151"/>
        <v>9684</v>
      </c>
      <c r="I9685" s="30" t="str">
        <f>IF(G9685='Check Register'!$E$1,H9685,"")</f>
        <v/>
      </c>
      <c r="J9685" s="16" t="str">
        <f>IFERROR(SMALL($I$2:$I$100001,H9685),"")</f>
        <v/>
      </c>
    </row>
    <row r="9686" spans="1:10" x14ac:dyDescent="0.3">
      <c r="A9686" t="s">
        <v>291</v>
      </c>
      <c r="B9686" t="s">
        <v>14</v>
      </c>
      <c r="C9686" s="7">
        <v>43924</v>
      </c>
      <c r="E9686" s="27">
        <v>775</v>
      </c>
      <c r="G9686" s="27" t="str">
        <f>VLOOKUP(C9686,W:Y,3,TRUE)</f>
        <v>April 20</v>
      </c>
      <c r="H9686" s="27">
        <f t="shared" si="151"/>
        <v>9685</v>
      </c>
      <c r="I9686" s="30" t="str">
        <f>IF(G9686='Check Register'!$E$1,H9686,"")</f>
        <v/>
      </c>
      <c r="J9686" s="16" t="str">
        <f>IFERROR(SMALL($I$2:$I$100001,H9686),"")</f>
        <v/>
      </c>
    </row>
    <row r="9687" spans="1:10" x14ac:dyDescent="0.3">
      <c r="A9687" t="s">
        <v>605</v>
      </c>
      <c r="B9687" t="s">
        <v>18</v>
      </c>
      <c r="C9687" s="7">
        <v>43924</v>
      </c>
      <c r="E9687" s="27">
        <v>1349.79</v>
      </c>
      <c r="G9687" s="27" t="str">
        <f>VLOOKUP(C9687,W:Y,3,TRUE)</f>
        <v>April 20</v>
      </c>
      <c r="H9687" s="27">
        <f t="shared" si="151"/>
        <v>9686</v>
      </c>
      <c r="I9687" s="30" t="str">
        <f>IF(G9687='Check Register'!$E$1,H9687,"")</f>
        <v/>
      </c>
      <c r="J9687" s="16" t="str">
        <f>IFERROR(SMALL($I$2:$I$100001,H9687),"")</f>
        <v/>
      </c>
    </row>
    <row r="9688" spans="1:10" x14ac:dyDescent="0.3">
      <c r="A9688" t="s">
        <v>19</v>
      </c>
      <c r="B9688" t="s">
        <v>20</v>
      </c>
      <c r="C9688" s="7">
        <v>43924</v>
      </c>
      <c r="E9688" s="27">
        <v>1507.31</v>
      </c>
      <c r="G9688" s="27" t="str">
        <f>VLOOKUP(C9688,W:Y,3,TRUE)</f>
        <v>April 20</v>
      </c>
      <c r="H9688" s="27">
        <f t="shared" si="151"/>
        <v>9687</v>
      </c>
      <c r="I9688" s="30" t="str">
        <f>IF(G9688='Check Register'!$E$1,H9688,"")</f>
        <v/>
      </c>
      <c r="J9688" s="16" t="str">
        <f>IFERROR(SMALL($I$2:$I$100001,H9688),"")</f>
        <v/>
      </c>
    </row>
    <row r="9689" spans="1:10" x14ac:dyDescent="0.3">
      <c r="A9689" t="s">
        <v>140</v>
      </c>
      <c r="B9689" t="s">
        <v>210</v>
      </c>
      <c r="C9689" s="7">
        <v>43924</v>
      </c>
      <c r="E9689" s="27">
        <v>2248.71</v>
      </c>
      <c r="G9689" s="27" t="str">
        <f>VLOOKUP(C9689,W:Y,3,TRUE)</f>
        <v>April 20</v>
      </c>
      <c r="H9689" s="27">
        <f t="shared" si="151"/>
        <v>9688</v>
      </c>
      <c r="I9689" s="30" t="str">
        <f>IF(G9689='Check Register'!$E$1,H9689,"")</f>
        <v/>
      </c>
      <c r="J9689" s="16" t="str">
        <f>IFERROR(SMALL($I$2:$I$100001,H9689),"")</f>
        <v/>
      </c>
    </row>
    <row r="9690" spans="1:10" x14ac:dyDescent="0.3">
      <c r="A9690" t="s">
        <v>749</v>
      </c>
      <c r="B9690" t="s">
        <v>89</v>
      </c>
      <c r="C9690" s="7">
        <v>43924</v>
      </c>
      <c r="E9690" s="27">
        <v>1152</v>
      </c>
      <c r="G9690" s="27" t="str">
        <f>VLOOKUP(C9690,W:Y,3,TRUE)</f>
        <v>April 20</v>
      </c>
      <c r="H9690" s="27">
        <f t="shared" si="151"/>
        <v>9689</v>
      </c>
      <c r="I9690" s="30" t="str">
        <f>IF(G9690='Check Register'!$E$1,H9690,"")</f>
        <v/>
      </c>
      <c r="J9690" s="16" t="str">
        <f>IFERROR(SMALL($I$2:$I$100001,H9690),"")</f>
        <v/>
      </c>
    </row>
    <row r="9691" spans="1:10" x14ac:dyDescent="0.3">
      <c r="A9691" t="s">
        <v>26</v>
      </c>
      <c r="B9691" t="s">
        <v>20</v>
      </c>
      <c r="C9691" s="7">
        <v>43924</v>
      </c>
      <c r="E9691" s="27">
        <v>342.9</v>
      </c>
      <c r="G9691" s="27" t="str">
        <f>VLOOKUP(C9691,W:Y,3,TRUE)</f>
        <v>April 20</v>
      </c>
      <c r="H9691" s="27">
        <f t="shared" si="151"/>
        <v>9690</v>
      </c>
      <c r="I9691" s="30" t="str">
        <f>IF(G9691='Check Register'!$E$1,H9691,"")</f>
        <v/>
      </c>
      <c r="J9691" s="16" t="str">
        <f>IFERROR(SMALL($I$2:$I$100001,H9691),"")</f>
        <v/>
      </c>
    </row>
    <row r="9692" spans="1:10" x14ac:dyDescent="0.3">
      <c r="A9692" t="s">
        <v>233</v>
      </c>
      <c r="B9692" t="s">
        <v>12</v>
      </c>
      <c r="C9692" s="7">
        <v>43924</v>
      </c>
      <c r="E9692" s="27">
        <v>16.05</v>
      </c>
      <c r="G9692" s="27" t="str">
        <f>VLOOKUP(C9692,W:Y,3,TRUE)</f>
        <v>April 20</v>
      </c>
      <c r="H9692" s="27">
        <f t="shared" si="151"/>
        <v>9691</v>
      </c>
      <c r="I9692" s="30" t="str">
        <f>IF(G9692='Check Register'!$E$1,H9692,"")</f>
        <v/>
      </c>
      <c r="J9692" s="16" t="str">
        <f>IFERROR(SMALL($I$2:$I$100001,H9692),"")</f>
        <v/>
      </c>
    </row>
    <row r="9693" spans="1:10" x14ac:dyDescent="0.3">
      <c r="A9693" t="s">
        <v>438</v>
      </c>
      <c r="B9693" t="s">
        <v>43</v>
      </c>
      <c r="C9693" s="7">
        <v>43924</v>
      </c>
      <c r="E9693" s="27">
        <v>300</v>
      </c>
      <c r="G9693" s="27" t="str">
        <f>VLOOKUP(C9693,W:Y,3,TRUE)</f>
        <v>April 20</v>
      </c>
      <c r="H9693" s="27">
        <f t="shared" si="151"/>
        <v>9692</v>
      </c>
      <c r="I9693" s="30" t="str">
        <f>IF(G9693='Check Register'!$E$1,H9693,"")</f>
        <v/>
      </c>
      <c r="J9693" s="16" t="str">
        <f>IFERROR(SMALL($I$2:$I$100001,H9693),"")</f>
        <v/>
      </c>
    </row>
    <row r="9694" spans="1:10" x14ac:dyDescent="0.3">
      <c r="A9694" t="s">
        <v>32</v>
      </c>
      <c r="B9694" t="s">
        <v>33</v>
      </c>
      <c r="C9694" s="7">
        <v>43924</v>
      </c>
      <c r="E9694" s="27">
        <v>34.049999999999997</v>
      </c>
      <c r="G9694" s="27" t="str">
        <f>VLOOKUP(C9694,W:Y,3,TRUE)</f>
        <v>April 20</v>
      </c>
      <c r="H9694" s="27">
        <f t="shared" si="151"/>
        <v>9693</v>
      </c>
      <c r="I9694" s="30" t="str">
        <f>IF(G9694='Check Register'!$E$1,H9694,"")</f>
        <v/>
      </c>
      <c r="J9694" s="16" t="str">
        <f>IFERROR(SMALL($I$2:$I$100001,H9694),"")</f>
        <v/>
      </c>
    </row>
    <row r="9695" spans="1:10" x14ac:dyDescent="0.3">
      <c r="A9695" t="s">
        <v>754</v>
      </c>
      <c r="B9695" t="s">
        <v>8</v>
      </c>
      <c r="C9695" s="7">
        <v>43924</v>
      </c>
      <c r="E9695" s="27">
        <v>3661.71</v>
      </c>
      <c r="G9695" s="27" t="str">
        <f>VLOOKUP(C9695,W:Y,3,TRUE)</f>
        <v>April 20</v>
      </c>
      <c r="H9695" s="27">
        <f t="shared" si="151"/>
        <v>9694</v>
      </c>
      <c r="I9695" s="30" t="str">
        <f>IF(G9695='Check Register'!$E$1,H9695,"")</f>
        <v/>
      </c>
      <c r="J9695" s="16" t="str">
        <f>IFERROR(SMALL($I$2:$I$100001,H9695),"")</f>
        <v/>
      </c>
    </row>
    <row r="9696" spans="1:10" x14ac:dyDescent="0.3">
      <c r="A9696" t="s">
        <v>423</v>
      </c>
      <c r="B9696" t="s">
        <v>8</v>
      </c>
      <c r="C9696" s="7">
        <v>43924</v>
      </c>
      <c r="E9696" s="27">
        <v>56.81</v>
      </c>
      <c r="G9696" s="27" t="str">
        <f>VLOOKUP(C9696,W:Y,3,TRUE)</f>
        <v>April 20</v>
      </c>
      <c r="H9696" s="27">
        <f t="shared" si="151"/>
        <v>9695</v>
      </c>
      <c r="I9696" s="30" t="str">
        <f>IF(G9696='Check Register'!$E$1,H9696,"")</f>
        <v/>
      </c>
      <c r="J9696" s="16" t="str">
        <f>IFERROR(SMALL($I$2:$I$100001,H9696),"")</f>
        <v/>
      </c>
    </row>
    <row r="9697" spans="1:10" x14ac:dyDescent="0.3">
      <c r="A9697" t="s">
        <v>908</v>
      </c>
      <c r="B9697" t="s">
        <v>127</v>
      </c>
      <c r="C9697" s="7">
        <v>43924</v>
      </c>
      <c r="E9697" s="27">
        <v>5391.4</v>
      </c>
      <c r="G9697" s="27" t="str">
        <f>VLOOKUP(C9697,W:Y,3,TRUE)</f>
        <v>April 20</v>
      </c>
      <c r="H9697" s="27">
        <f t="shared" si="151"/>
        <v>9696</v>
      </c>
      <c r="I9697" s="30" t="str">
        <f>IF(G9697='Check Register'!$E$1,H9697,"")</f>
        <v/>
      </c>
      <c r="J9697" s="16" t="str">
        <f>IFERROR(SMALL($I$2:$I$100001,H9697),"")</f>
        <v/>
      </c>
    </row>
    <row r="9698" spans="1:10" x14ac:dyDescent="0.3">
      <c r="A9698" t="s">
        <v>38</v>
      </c>
      <c r="B9698" t="s">
        <v>39</v>
      </c>
      <c r="C9698" s="7">
        <v>43924</v>
      </c>
      <c r="E9698" s="27">
        <v>2416.19</v>
      </c>
      <c r="G9698" s="27" t="str">
        <f>VLOOKUP(C9698,W:Y,3,TRUE)</f>
        <v>April 20</v>
      </c>
      <c r="H9698" s="27">
        <f t="shared" si="151"/>
        <v>9697</v>
      </c>
      <c r="I9698" s="30" t="str">
        <f>IF(G9698='Check Register'!$E$1,H9698,"")</f>
        <v/>
      </c>
      <c r="J9698" s="16" t="str">
        <f>IFERROR(SMALL($I$2:$I$100001,H9698),"")</f>
        <v/>
      </c>
    </row>
    <row r="9699" spans="1:10" x14ac:dyDescent="0.3">
      <c r="A9699" t="s">
        <v>281</v>
      </c>
      <c r="B9699" t="s">
        <v>89</v>
      </c>
      <c r="C9699" s="7">
        <v>43924</v>
      </c>
      <c r="E9699" s="27">
        <v>154.32</v>
      </c>
      <c r="G9699" s="27" t="str">
        <f>VLOOKUP(C9699,W:Y,3,TRUE)</f>
        <v>April 20</v>
      </c>
      <c r="H9699" s="27">
        <f t="shared" si="151"/>
        <v>9698</v>
      </c>
      <c r="I9699" s="30" t="str">
        <f>IF(G9699='Check Register'!$E$1,H9699,"")</f>
        <v/>
      </c>
      <c r="J9699" s="16" t="str">
        <f>IFERROR(SMALL($I$2:$I$100001,H9699),"")</f>
        <v/>
      </c>
    </row>
    <row r="9700" spans="1:10" x14ac:dyDescent="0.3">
      <c r="A9700" t="s">
        <v>281</v>
      </c>
      <c r="B9700" t="s">
        <v>127</v>
      </c>
      <c r="C9700" s="7">
        <v>43924</v>
      </c>
      <c r="E9700" s="27">
        <v>2193.67</v>
      </c>
      <c r="G9700" s="27" t="str">
        <f>VLOOKUP(C9700,W:Y,3,TRUE)</f>
        <v>April 20</v>
      </c>
      <c r="H9700" s="27">
        <f t="shared" si="151"/>
        <v>9699</v>
      </c>
      <c r="I9700" s="30" t="str">
        <f>IF(G9700='Check Register'!$E$1,H9700,"")</f>
        <v/>
      </c>
      <c r="J9700" s="16" t="str">
        <f>IFERROR(SMALL($I$2:$I$100001,H9700),"")</f>
        <v/>
      </c>
    </row>
    <row r="9701" spans="1:10" x14ac:dyDescent="0.3">
      <c r="A9701" t="s">
        <v>335</v>
      </c>
      <c r="B9701" t="s">
        <v>102</v>
      </c>
      <c r="C9701" s="7">
        <v>43924</v>
      </c>
      <c r="E9701" s="27">
        <v>225</v>
      </c>
      <c r="G9701" s="27" t="str">
        <f>VLOOKUP(C9701,W:Y,3,TRUE)</f>
        <v>April 20</v>
      </c>
      <c r="H9701" s="27">
        <f t="shared" si="151"/>
        <v>9700</v>
      </c>
      <c r="I9701" s="30" t="str">
        <f>IF(G9701='Check Register'!$E$1,H9701,"")</f>
        <v/>
      </c>
      <c r="J9701" s="16" t="str">
        <f>IFERROR(SMALL($I$2:$I$100001,H9701),"")</f>
        <v/>
      </c>
    </row>
    <row r="9702" spans="1:10" x14ac:dyDescent="0.3">
      <c r="A9702" t="s">
        <v>581</v>
      </c>
      <c r="B9702" t="s">
        <v>180</v>
      </c>
      <c r="C9702" s="7">
        <v>43924</v>
      </c>
      <c r="E9702" s="27">
        <v>2000</v>
      </c>
      <c r="G9702" s="27" t="str">
        <f>VLOOKUP(C9702,W:Y,3,TRUE)</f>
        <v>April 20</v>
      </c>
      <c r="H9702" s="27">
        <f t="shared" si="151"/>
        <v>9701</v>
      </c>
      <c r="I9702" s="30" t="str">
        <f>IF(G9702='Check Register'!$E$1,H9702,"")</f>
        <v/>
      </c>
      <c r="J9702" s="16" t="str">
        <f>IFERROR(SMALL($I$2:$I$100001,H9702),"")</f>
        <v/>
      </c>
    </row>
    <row r="9703" spans="1:10" x14ac:dyDescent="0.3">
      <c r="A9703" t="s">
        <v>901</v>
      </c>
      <c r="B9703" t="s">
        <v>89</v>
      </c>
      <c r="C9703" s="7">
        <v>43924</v>
      </c>
      <c r="E9703" s="27">
        <v>7782.66</v>
      </c>
      <c r="G9703" s="27" t="str">
        <f>VLOOKUP(C9703,W:Y,3,TRUE)</f>
        <v>April 20</v>
      </c>
      <c r="H9703" s="27">
        <f t="shared" si="151"/>
        <v>9702</v>
      </c>
      <c r="I9703" s="30" t="str">
        <f>IF(G9703='Check Register'!$E$1,H9703,"")</f>
        <v/>
      </c>
      <c r="J9703" s="16" t="str">
        <f>IFERROR(SMALL($I$2:$I$100001,H9703),"")</f>
        <v/>
      </c>
    </row>
    <row r="9704" spans="1:10" x14ac:dyDescent="0.3">
      <c r="A9704" t="s">
        <v>44</v>
      </c>
      <c r="B9704" t="s">
        <v>45</v>
      </c>
      <c r="C9704" s="7">
        <v>43924</v>
      </c>
      <c r="E9704" s="27">
        <v>508</v>
      </c>
      <c r="G9704" s="27" t="str">
        <f>VLOOKUP(C9704,W:Y,3,TRUE)</f>
        <v>April 20</v>
      </c>
      <c r="H9704" s="27">
        <f t="shared" si="151"/>
        <v>9703</v>
      </c>
      <c r="I9704" s="30" t="str">
        <f>IF(G9704='Check Register'!$E$1,H9704,"")</f>
        <v/>
      </c>
      <c r="J9704" s="16" t="str">
        <f>IFERROR(SMALL($I$2:$I$100001,H9704),"")</f>
        <v/>
      </c>
    </row>
    <row r="9705" spans="1:10" x14ac:dyDescent="0.3">
      <c r="A9705" t="s">
        <v>48</v>
      </c>
      <c r="B9705" t="s">
        <v>14</v>
      </c>
      <c r="C9705" s="7">
        <v>43924</v>
      </c>
      <c r="E9705" s="27">
        <v>3139.71</v>
      </c>
      <c r="G9705" s="27" t="str">
        <f>VLOOKUP(C9705,W:Y,3,TRUE)</f>
        <v>April 20</v>
      </c>
      <c r="H9705" s="27">
        <f t="shared" si="151"/>
        <v>9704</v>
      </c>
      <c r="I9705" s="30" t="str">
        <f>IF(G9705='Check Register'!$E$1,H9705,"")</f>
        <v/>
      </c>
      <c r="J9705" s="16" t="str">
        <f>IFERROR(SMALL($I$2:$I$100001,H9705),"")</f>
        <v/>
      </c>
    </row>
    <row r="9706" spans="1:10" x14ac:dyDescent="0.3">
      <c r="A9706" t="s">
        <v>757</v>
      </c>
      <c r="B9706" t="s">
        <v>8</v>
      </c>
      <c r="C9706" s="7">
        <v>43924</v>
      </c>
      <c r="E9706" s="27">
        <v>783.02</v>
      </c>
      <c r="G9706" s="27" t="str">
        <f>VLOOKUP(C9706,W:Y,3,TRUE)</f>
        <v>April 20</v>
      </c>
      <c r="H9706" s="27">
        <f t="shared" si="151"/>
        <v>9705</v>
      </c>
      <c r="I9706" s="30" t="str">
        <f>IF(G9706='Check Register'!$E$1,H9706,"")</f>
        <v/>
      </c>
      <c r="J9706" s="16" t="str">
        <f>IFERROR(SMALL($I$2:$I$100001,H9706),"")</f>
        <v/>
      </c>
    </row>
    <row r="9707" spans="1:10" x14ac:dyDescent="0.3">
      <c r="A9707" t="s">
        <v>599</v>
      </c>
      <c r="B9707" t="s">
        <v>16</v>
      </c>
      <c r="C9707" s="7">
        <v>43924</v>
      </c>
      <c r="E9707" s="27">
        <v>85.33</v>
      </c>
      <c r="G9707" s="27" t="str">
        <f>VLOOKUP(C9707,W:Y,3,TRUE)</f>
        <v>April 20</v>
      </c>
      <c r="H9707" s="27">
        <f t="shared" si="151"/>
        <v>9706</v>
      </c>
      <c r="I9707" s="30" t="str">
        <f>IF(G9707='Check Register'!$E$1,H9707,"")</f>
        <v/>
      </c>
      <c r="J9707" s="16" t="str">
        <f>IFERROR(SMALL($I$2:$I$100001,H9707),"")</f>
        <v/>
      </c>
    </row>
    <row r="9708" spans="1:10" x14ac:dyDescent="0.3">
      <c r="A9708" t="s">
        <v>627</v>
      </c>
      <c r="B9708" t="s">
        <v>47</v>
      </c>
      <c r="C9708" s="7">
        <v>43924</v>
      </c>
      <c r="E9708" s="27">
        <v>8774.19</v>
      </c>
      <c r="G9708" s="27" t="str">
        <f>VLOOKUP(C9708,W:Y,3,TRUE)</f>
        <v>April 20</v>
      </c>
      <c r="H9708" s="27">
        <f t="shared" si="151"/>
        <v>9707</v>
      </c>
      <c r="I9708" s="30" t="str">
        <f>IF(G9708='Check Register'!$E$1,H9708,"")</f>
        <v/>
      </c>
      <c r="J9708" s="16" t="str">
        <f>IFERROR(SMALL($I$2:$I$100001,H9708),"")</f>
        <v/>
      </c>
    </row>
    <row r="9709" spans="1:10" x14ac:dyDescent="0.3">
      <c r="A9709" t="s">
        <v>55</v>
      </c>
      <c r="B9709" t="s">
        <v>14</v>
      </c>
      <c r="C9709" s="7">
        <v>43924</v>
      </c>
      <c r="E9709" s="27">
        <v>3000</v>
      </c>
      <c r="G9709" s="27" t="str">
        <f>VLOOKUP(C9709,W:Y,3,TRUE)</f>
        <v>April 20</v>
      </c>
      <c r="H9709" s="27">
        <f t="shared" si="151"/>
        <v>9708</v>
      </c>
      <c r="I9709" s="30" t="str">
        <f>IF(G9709='Check Register'!$E$1,H9709,"")</f>
        <v/>
      </c>
      <c r="J9709" s="16" t="str">
        <f>IFERROR(SMALL($I$2:$I$100001,H9709),"")</f>
        <v/>
      </c>
    </row>
    <row r="9710" spans="1:10" x14ac:dyDescent="0.3">
      <c r="A9710" t="s">
        <v>116</v>
      </c>
      <c r="B9710" t="s">
        <v>45</v>
      </c>
      <c r="C9710" s="7">
        <v>43924</v>
      </c>
      <c r="E9710" s="27">
        <v>879.47</v>
      </c>
      <c r="G9710" s="27" t="str">
        <f>VLOOKUP(C9710,W:Y,3,TRUE)</f>
        <v>April 20</v>
      </c>
      <c r="H9710" s="27">
        <f t="shared" si="151"/>
        <v>9709</v>
      </c>
      <c r="I9710" s="30" t="str">
        <f>IF(G9710='Check Register'!$E$1,H9710,"")</f>
        <v/>
      </c>
      <c r="J9710" s="16" t="str">
        <f>IFERROR(SMALL($I$2:$I$100001,H9710),"")</f>
        <v/>
      </c>
    </row>
    <row r="9711" spans="1:10" x14ac:dyDescent="0.3">
      <c r="A9711" t="s">
        <v>56</v>
      </c>
      <c r="B9711" t="s">
        <v>12</v>
      </c>
      <c r="C9711" s="7">
        <v>43924</v>
      </c>
      <c r="E9711" s="27">
        <v>138.26</v>
      </c>
      <c r="G9711" s="27" t="str">
        <f>VLOOKUP(C9711,W:Y,3,TRUE)</f>
        <v>April 20</v>
      </c>
      <c r="H9711" s="27">
        <f t="shared" si="151"/>
        <v>9710</v>
      </c>
      <c r="I9711" s="30" t="str">
        <f>IF(G9711='Check Register'!$E$1,H9711,"")</f>
        <v/>
      </c>
      <c r="J9711" s="16" t="str">
        <f>IFERROR(SMALL($I$2:$I$100001,H9711),"")</f>
        <v/>
      </c>
    </row>
    <row r="9712" spans="1:10" x14ac:dyDescent="0.3">
      <c r="A9712" t="s">
        <v>584</v>
      </c>
      <c r="B9712" t="s">
        <v>22</v>
      </c>
      <c r="C9712" s="7">
        <v>43924</v>
      </c>
      <c r="E9712" s="27">
        <v>49</v>
      </c>
      <c r="G9712" s="27" t="str">
        <f>VLOOKUP(C9712,W:Y,3,TRUE)</f>
        <v>April 20</v>
      </c>
      <c r="H9712" s="27">
        <f t="shared" si="151"/>
        <v>9711</v>
      </c>
      <c r="I9712" s="30" t="str">
        <f>IF(G9712='Check Register'!$E$1,H9712,"")</f>
        <v/>
      </c>
      <c r="J9712" s="16" t="str">
        <f>IFERROR(SMALL($I$2:$I$100001,H9712),"")</f>
        <v/>
      </c>
    </row>
    <row r="9713" spans="1:10" x14ac:dyDescent="0.3">
      <c r="A9713" t="s">
        <v>211</v>
      </c>
      <c r="B9713" t="s">
        <v>212</v>
      </c>
      <c r="C9713" s="7">
        <v>43924</v>
      </c>
      <c r="E9713" s="27">
        <v>1910</v>
      </c>
      <c r="G9713" s="27" t="str">
        <f>VLOOKUP(C9713,W:Y,3,TRUE)</f>
        <v>April 20</v>
      </c>
      <c r="H9713" s="27">
        <f t="shared" si="151"/>
        <v>9712</v>
      </c>
      <c r="I9713" s="30" t="str">
        <f>IF(G9713='Check Register'!$E$1,H9713,"")</f>
        <v/>
      </c>
      <c r="J9713" s="16" t="str">
        <f>IFERROR(SMALL($I$2:$I$100001,H9713),"")</f>
        <v/>
      </c>
    </row>
    <row r="9714" spans="1:10" x14ac:dyDescent="0.3">
      <c r="A9714" t="s">
        <v>909</v>
      </c>
      <c r="B9714" t="s">
        <v>70</v>
      </c>
      <c r="C9714" s="7">
        <v>43924</v>
      </c>
      <c r="E9714" s="27">
        <v>305</v>
      </c>
      <c r="G9714" s="27" t="str">
        <f>VLOOKUP(C9714,W:Y,3,TRUE)</f>
        <v>April 20</v>
      </c>
      <c r="H9714" s="27">
        <f t="shared" si="151"/>
        <v>9713</v>
      </c>
      <c r="I9714" s="30" t="str">
        <f>IF(G9714='Check Register'!$E$1,H9714,"")</f>
        <v/>
      </c>
      <c r="J9714" s="16" t="str">
        <f>IFERROR(SMALL($I$2:$I$100001,H9714),"")</f>
        <v/>
      </c>
    </row>
    <row r="9715" spans="1:10" x14ac:dyDescent="0.3">
      <c r="A9715" t="s">
        <v>765</v>
      </c>
      <c r="B9715" t="s">
        <v>16</v>
      </c>
      <c r="C9715" s="7">
        <v>43924</v>
      </c>
      <c r="E9715" s="27">
        <v>46.81</v>
      </c>
      <c r="G9715" s="27" t="str">
        <f>VLOOKUP(C9715,W:Y,3,TRUE)</f>
        <v>April 20</v>
      </c>
      <c r="H9715" s="27">
        <f t="shared" si="151"/>
        <v>9714</v>
      </c>
      <c r="I9715" s="30" t="str">
        <f>IF(G9715='Check Register'!$E$1,H9715,"")</f>
        <v/>
      </c>
      <c r="J9715" s="16" t="str">
        <f>IFERROR(SMALL($I$2:$I$100001,H9715),"")</f>
        <v/>
      </c>
    </row>
    <row r="9716" spans="1:10" x14ac:dyDescent="0.3">
      <c r="A9716" t="s">
        <v>193</v>
      </c>
      <c r="B9716" t="s">
        <v>18</v>
      </c>
      <c r="C9716" s="7">
        <v>43924</v>
      </c>
      <c r="E9716" s="27">
        <v>42.28</v>
      </c>
      <c r="G9716" s="27" t="str">
        <f>VLOOKUP(C9716,W:Y,3,TRUE)</f>
        <v>April 20</v>
      </c>
      <c r="H9716" s="27">
        <f t="shared" si="151"/>
        <v>9715</v>
      </c>
      <c r="I9716" s="30" t="str">
        <f>IF(G9716='Check Register'!$E$1,H9716,"")</f>
        <v/>
      </c>
      <c r="J9716" s="16" t="str">
        <f>IFERROR(SMALL($I$2:$I$100001,H9716),"")</f>
        <v/>
      </c>
    </row>
    <row r="9717" spans="1:10" x14ac:dyDescent="0.3">
      <c r="A9717" t="s">
        <v>72</v>
      </c>
      <c r="B9717" t="s">
        <v>73</v>
      </c>
      <c r="C9717" s="7">
        <v>43924</v>
      </c>
      <c r="E9717" s="27">
        <v>32563.25</v>
      </c>
      <c r="G9717" s="27" t="str">
        <f>VLOOKUP(C9717,W:Y,3,TRUE)</f>
        <v>April 20</v>
      </c>
      <c r="H9717" s="27">
        <f t="shared" si="151"/>
        <v>9716</v>
      </c>
      <c r="I9717" s="30" t="str">
        <f>IF(G9717='Check Register'!$E$1,H9717,"")</f>
        <v/>
      </c>
      <c r="J9717" s="16" t="str">
        <f>IFERROR(SMALL($I$2:$I$100001,H9717),"")</f>
        <v/>
      </c>
    </row>
    <row r="9718" spans="1:10" x14ac:dyDescent="0.3">
      <c r="A9718" t="s">
        <v>76</v>
      </c>
      <c r="B9718" t="s">
        <v>214</v>
      </c>
      <c r="C9718" s="7">
        <v>43924</v>
      </c>
      <c r="E9718" s="27">
        <v>42692.42</v>
      </c>
      <c r="G9718" s="27" t="str">
        <f>VLOOKUP(C9718,W:Y,3,TRUE)</f>
        <v>April 20</v>
      </c>
      <c r="H9718" s="27">
        <f t="shared" si="151"/>
        <v>9717</v>
      </c>
      <c r="I9718" s="30" t="str">
        <f>IF(G9718='Check Register'!$E$1,H9718,"")</f>
        <v/>
      </c>
      <c r="J9718" s="16" t="str">
        <f>IFERROR(SMALL($I$2:$I$100001,H9718),"")</f>
        <v/>
      </c>
    </row>
    <row r="9719" spans="1:10" x14ac:dyDescent="0.3">
      <c r="A9719" t="s">
        <v>76</v>
      </c>
      <c r="B9719" t="s">
        <v>111</v>
      </c>
      <c r="C9719" s="7">
        <v>43924</v>
      </c>
      <c r="E9719" s="27">
        <v>2596.3000000000002</v>
      </c>
      <c r="G9719" s="27" t="str">
        <f>VLOOKUP(C9719,W:Y,3,TRUE)</f>
        <v>April 20</v>
      </c>
      <c r="H9719" s="27">
        <f t="shared" si="151"/>
        <v>9718</v>
      </c>
      <c r="I9719" s="30" t="str">
        <f>IF(G9719='Check Register'!$E$1,H9719,"")</f>
        <v/>
      </c>
      <c r="J9719" s="16" t="str">
        <f>IFERROR(SMALL($I$2:$I$100001,H9719),"")</f>
        <v/>
      </c>
    </row>
    <row r="9720" spans="1:10" x14ac:dyDescent="0.3">
      <c r="A9720" t="s">
        <v>536</v>
      </c>
      <c r="B9720" t="s">
        <v>11</v>
      </c>
      <c r="C9720" s="7">
        <v>43924</v>
      </c>
      <c r="E9720" s="27">
        <v>1850.65</v>
      </c>
      <c r="G9720" s="27" t="str">
        <f>VLOOKUP(C9720,W:Y,3,TRUE)</f>
        <v>April 20</v>
      </c>
      <c r="H9720" s="27">
        <f t="shared" si="151"/>
        <v>9719</v>
      </c>
      <c r="I9720" s="30" t="str">
        <f>IF(G9720='Check Register'!$E$1,H9720,"")</f>
        <v/>
      </c>
      <c r="J9720" s="16" t="str">
        <f>IFERROR(SMALL($I$2:$I$100001,H9720),"")</f>
        <v/>
      </c>
    </row>
    <row r="9721" spans="1:10" x14ac:dyDescent="0.3">
      <c r="A9721" t="s">
        <v>536</v>
      </c>
      <c r="B9721" t="s">
        <v>127</v>
      </c>
      <c r="C9721" s="7">
        <v>43924</v>
      </c>
      <c r="E9721" s="27">
        <v>469.22</v>
      </c>
      <c r="G9721" s="27" t="str">
        <f>VLOOKUP(C9721,W:Y,3,TRUE)</f>
        <v>April 20</v>
      </c>
      <c r="H9721" s="27">
        <f t="shared" si="151"/>
        <v>9720</v>
      </c>
      <c r="I9721" s="30" t="str">
        <f>IF(G9721='Check Register'!$E$1,H9721,"")</f>
        <v/>
      </c>
      <c r="J9721" s="16" t="str">
        <f>IFERROR(SMALL($I$2:$I$100001,H9721),"")</f>
        <v/>
      </c>
    </row>
    <row r="9722" spans="1:10" x14ac:dyDescent="0.3">
      <c r="A9722" t="s">
        <v>610</v>
      </c>
      <c r="B9722" t="s">
        <v>89</v>
      </c>
      <c r="C9722" s="7">
        <v>43924</v>
      </c>
      <c r="E9722" s="27">
        <v>700</v>
      </c>
      <c r="G9722" s="27" t="str">
        <f>VLOOKUP(C9722,W:Y,3,TRUE)</f>
        <v>April 20</v>
      </c>
      <c r="H9722" s="27">
        <f t="shared" si="151"/>
        <v>9721</v>
      </c>
      <c r="I9722" s="30" t="str">
        <f>IF(G9722='Check Register'!$E$1,H9722,"")</f>
        <v/>
      </c>
      <c r="J9722" s="16" t="str">
        <f>IFERROR(SMALL($I$2:$I$100001,H9722),"")</f>
        <v/>
      </c>
    </row>
    <row r="9723" spans="1:10" x14ac:dyDescent="0.3">
      <c r="A9723" t="s">
        <v>612</v>
      </c>
      <c r="B9723" t="s">
        <v>214</v>
      </c>
      <c r="C9723" s="7">
        <v>43924</v>
      </c>
      <c r="E9723" s="27">
        <v>85355.49</v>
      </c>
      <c r="G9723" s="27" t="str">
        <f>VLOOKUP(C9723,W:Y,3,TRUE)</f>
        <v>April 20</v>
      </c>
      <c r="H9723" s="27">
        <f t="shared" si="151"/>
        <v>9722</v>
      </c>
      <c r="I9723" s="30" t="str">
        <f>IF(G9723='Check Register'!$E$1,H9723,"")</f>
        <v/>
      </c>
      <c r="J9723" s="16" t="str">
        <f>IFERROR(SMALL($I$2:$I$100001,H9723),"")</f>
        <v/>
      </c>
    </row>
    <row r="9724" spans="1:10" x14ac:dyDescent="0.3">
      <c r="A9724" t="s">
        <v>612</v>
      </c>
      <c r="B9724" t="s">
        <v>31</v>
      </c>
      <c r="C9724" s="7">
        <v>43924</v>
      </c>
      <c r="E9724" s="27">
        <v>1395.28</v>
      </c>
      <c r="G9724" s="27" t="str">
        <f>VLOOKUP(C9724,W:Y,3,TRUE)</f>
        <v>April 20</v>
      </c>
      <c r="H9724" s="27">
        <f t="shared" si="151"/>
        <v>9723</v>
      </c>
      <c r="I9724" s="30" t="str">
        <f>IF(G9724='Check Register'!$E$1,H9724,"")</f>
        <v/>
      </c>
      <c r="J9724" s="16" t="str">
        <f>IFERROR(SMALL($I$2:$I$100001,H9724),"")</f>
        <v/>
      </c>
    </row>
    <row r="9725" spans="1:10" x14ac:dyDescent="0.3">
      <c r="A9725" t="s">
        <v>770</v>
      </c>
      <c r="B9725" t="s">
        <v>8</v>
      </c>
      <c r="C9725" s="7">
        <v>43931</v>
      </c>
      <c r="E9725" s="27">
        <v>3131.83</v>
      </c>
      <c r="G9725" s="27" t="str">
        <f>VLOOKUP(C9725,W:Y,3,TRUE)</f>
        <v>April 20</v>
      </c>
      <c r="H9725" s="27">
        <f t="shared" si="151"/>
        <v>9724</v>
      </c>
      <c r="I9725" s="30" t="str">
        <f>IF(G9725='Check Register'!$E$1,H9725,"")</f>
        <v/>
      </c>
      <c r="J9725" s="16" t="str">
        <f>IFERROR(SMALL($I$2:$I$100001,H9725),"")</f>
        <v/>
      </c>
    </row>
    <row r="9726" spans="1:10" x14ac:dyDescent="0.3">
      <c r="A9726" t="s">
        <v>7</v>
      </c>
      <c r="B9726" t="s">
        <v>8</v>
      </c>
      <c r="C9726" s="7">
        <v>43931</v>
      </c>
      <c r="E9726" s="27">
        <v>80</v>
      </c>
      <c r="G9726" s="27" t="str">
        <f>VLOOKUP(C9726,W:Y,3,TRUE)</f>
        <v>April 20</v>
      </c>
      <c r="H9726" s="27">
        <f t="shared" si="151"/>
        <v>9725</v>
      </c>
      <c r="I9726" s="30" t="str">
        <f>IF(G9726='Check Register'!$E$1,H9726,"")</f>
        <v/>
      </c>
      <c r="J9726" s="16" t="str">
        <f>IFERROR(SMALL($I$2:$I$100001,H9726),"")</f>
        <v/>
      </c>
    </row>
    <row r="9727" spans="1:10" x14ac:dyDescent="0.3">
      <c r="A9727" t="s">
        <v>132</v>
      </c>
      <c r="B9727" t="s">
        <v>20</v>
      </c>
      <c r="C9727" s="7">
        <v>43931</v>
      </c>
      <c r="E9727" s="27">
        <v>2488.73</v>
      </c>
      <c r="G9727" s="27" t="str">
        <f>VLOOKUP(C9727,W:Y,3,TRUE)</f>
        <v>April 20</v>
      </c>
      <c r="H9727" s="27">
        <f t="shared" si="151"/>
        <v>9726</v>
      </c>
      <c r="I9727" s="30" t="str">
        <f>IF(G9727='Check Register'!$E$1,H9727,"")</f>
        <v/>
      </c>
      <c r="J9727" s="16" t="str">
        <f>IFERROR(SMALL($I$2:$I$100001,H9727),"")</f>
        <v/>
      </c>
    </row>
    <row r="9728" spans="1:10" x14ac:dyDescent="0.3">
      <c r="A9728" t="s">
        <v>357</v>
      </c>
      <c r="B9728" t="s">
        <v>14</v>
      </c>
      <c r="C9728" s="7">
        <v>43931</v>
      </c>
      <c r="E9728" s="27">
        <v>2585.52</v>
      </c>
      <c r="G9728" s="27" t="str">
        <f>VLOOKUP(C9728,W:Y,3,TRUE)</f>
        <v>April 20</v>
      </c>
      <c r="H9728" s="27">
        <f t="shared" si="151"/>
        <v>9727</v>
      </c>
      <c r="I9728" s="30" t="str">
        <f>IF(G9728='Check Register'!$E$1,H9728,"")</f>
        <v/>
      </c>
      <c r="J9728" s="16" t="str">
        <f>IFERROR(SMALL($I$2:$I$100001,H9728),"")</f>
        <v/>
      </c>
    </row>
    <row r="9729" spans="1:10" x14ac:dyDescent="0.3">
      <c r="A9729" t="s">
        <v>220</v>
      </c>
      <c r="B9729" t="s">
        <v>22</v>
      </c>
      <c r="C9729" s="7">
        <v>43931</v>
      </c>
      <c r="E9729" s="27">
        <v>75</v>
      </c>
      <c r="G9729" s="27" t="str">
        <f>VLOOKUP(C9729,W:Y,3,TRUE)</f>
        <v>April 20</v>
      </c>
      <c r="H9729" s="27">
        <f t="shared" si="151"/>
        <v>9728</v>
      </c>
      <c r="I9729" s="30" t="str">
        <f>IF(G9729='Check Register'!$E$1,H9729,"")</f>
        <v/>
      </c>
      <c r="J9729" s="16" t="str">
        <f>IFERROR(SMALL($I$2:$I$100001,H9729),"")</f>
        <v/>
      </c>
    </row>
    <row r="9730" spans="1:10" x14ac:dyDescent="0.3">
      <c r="A9730" t="s">
        <v>176</v>
      </c>
      <c r="B9730" t="s">
        <v>39</v>
      </c>
      <c r="C9730" s="7">
        <v>43931</v>
      </c>
      <c r="E9730" s="27">
        <v>1973.75</v>
      </c>
      <c r="G9730" s="27" t="str">
        <f>VLOOKUP(C9730,W:Y,3,TRUE)</f>
        <v>April 20</v>
      </c>
      <c r="H9730" s="27">
        <f t="shared" si="151"/>
        <v>9729</v>
      </c>
      <c r="I9730" s="30" t="str">
        <f>IF(G9730='Check Register'!$E$1,H9730,"")</f>
        <v/>
      </c>
      <c r="J9730" s="16" t="str">
        <f>IFERROR(SMALL($I$2:$I$100001,H9730),"")</f>
        <v/>
      </c>
    </row>
    <row r="9731" spans="1:10" x14ac:dyDescent="0.3">
      <c r="A9731" t="s">
        <v>17</v>
      </c>
      <c r="B9731" t="s">
        <v>18</v>
      </c>
      <c r="C9731" s="7">
        <v>43931</v>
      </c>
      <c r="E9731" s="27">
        <v>8118.03</v>
      </c>
      <c r="G9731" s="27" t="str">
        <f>VLOOKUP(C9731,W:Y,3,TRUE)</f>
        <v>April 20</v>
      </c>
      <c r="H9731" s="27">
        <f t="shared" ref="H9731:H9794" si="152">1+H9730</f>
        <v>9730</v>
      </c>
      <c r="I9731" s="30" t="str">
        <f>IF(G9731='Check Register'!$E$1,H9731,"")</f>
        <v/>
      </c>
      <c r="J9731" s="16" t="str">
        <f>IFERROR(SMALL($I$2:$I$100001,H9731),"")</f>
        <v/>
      </c>
    </row>
    <row r="9732" spans="1:10" x14ac:dyDescent="0.3">
      <c r="A9732" t="s">
        <v>291</v>
      </c>
      <c r="B9732" t="s">
        <v>14</v>
      </c>
      <c r="C9732" s="7">
        <v>43931</v>
      </c>
      <c r="E9732" s="27">
        <v>795</v>
      </c>
      <c r="G9732" s="27" t="str">
        <f>VLOOKUP(C9732,W:Y,3,TRUE)</f>
        <v>April 20</v>
      </c>
      <c r="H9732" s="27">
        <f t="shared" si="152"/>
        <v>9731</v>
      </c>
      <c r="I9732" s="30" t="str">
        <f>IF(G9732='Check Register'!$E$1,H9732,"")</f>
        <v/>
      </c>
      <c r="J9732" s="16" t="str">
        <f>IFERROR(SMALL($I$2:$I$100001,H9732),"")</f>
        <v/>
      </c>
    </row>
    <row r="9733" spans="1:10" x14ac:dyDescent="0.3">
      <c r="A9733" t="s">
        <v>651</v>
      </c>
      <c r="B9733" t="s">
        <v>18</v>
      </c>
      <c r="C9733" s="7">
        <v>43931</v>
      </c>
      <c r="E9733" s="27">
        <v>4332.26</v>
      </c>
      <c r="G9733" s="27" t="str">
        <f>VLOOKUP(C9733,W:Y,3,TRUE)</f>
        <v>April 20</v>
      </c>
      <c r="H9733" s="27">
        <f t="shared" si="152"/>
        <v>9732</v>
      </c>
      <c r="I9733" s="30" t="str">
        <f>IF(G9733='Check Register'!$E$1,H9733,"")</f>
        <v/>
      </c>
      <c r="J9733" s="16" t="str">
        <f>IFERROR(SMALL($I$2:$I$100001,H9733),"")</f>
        <v/>
      </c>
    </row>
    <row r="9734" spans="1:10" x14ac:dyDescent="0.3">
      <c r="A9734" t="s">
        <v>456</v>
      </c>
      <c r="B9734" t="s">
        <v>22</v>
      </c>
      <c r="C9734" s="7">
        <v>43931</v>
      </c>
      <c r="E9734" s="27">
        <v>1325</v>
      </c>
      <c r="G9734" s="27" t="str">
        <f>VLOOKUP(C9734,W:Y,3,TRUE)</f>
        <v>April 20</v>
      </c>
      <c r="H9734" s="27">
        <f t="shared" si="152"/>
        <v>9733</v>
      </c>
      <c r="I9734" s="30" t="str">
        <f>IF(G9734='Check Register'!$E$1,H9734,"")</f>
        <v/>
      </c>
      <c r="J9734" s="16" t="str">
        <f>IFERROR(SMALL($I$2:$I$100001,H9734),"")</f>
        <v/>
      </c>
    </row>
    <row r="9735" spans="1:10" x14ac:dyDescent="0.3">
      <c r="A9735" t="s">
        <v>546</v>
      </c>
      <c r="B9735" t="s">
        <v>100</v>
      </c>
      <c r="C9735" s="7">
        <v>43931</v>
      </c>
      <c r="E9735" s="27">
        <v>46</v>
      </c>
      <c r="G9735" s="27" t="str">
        <f>VLOOKUP(C9735,W:Y,3,TRUE)</f>
        <v>April 20</v>
      </c>
      <c r="H9735" s="27">
        <f t="shared" si="152"/>
        <v>9734</v>
      </c>
      <c r="I9735" s="30" t="str">
        <f>IF(G9735='Check Register'!$E$1,H9735,"")</f>
        <v/>
      </c>
      <c r="J9735" s="16" t="str">
        <f>IFERROR(SMALL($I$2:$I$100001,H9735),"")</f>
        <v/>
      </c>
    </row>
    <row r="9736" spans="1:10" x14ac:dyDescent="0.3">
      <c r="A9736" t="s">
        <v>26</v>
      </c>
      <c r="B9736" t="s">
        <v>20</v>
      </c>
      <c r="C9736" s="7">
        <v>43931</v>
      </c>
      <c r="E9736" s="27">
        <v>4777.87</v>
      </c>
      <c r="G9736" s="27" t="str">
        <f>VLOOKUP(C9736,W:Y,3,TRUE)</f>
        <v>April 20</v>
      </c>
      <c r="H9736" s="27">
        <f t="shared" si="152"/>
        <v>9735</v>
      </c>
      <c r="I9736" s="30" t="str">
        <f>IF(G9736='Check Register'!$E$1,H9736,"")</f>
        <v/>
      </c>
      <c r="J9736" s="16" t="str">
        <f>IFERROR(SMALL($I$2:$I$100001,H9736),"")</f>
        <v/>
      </c>
    </row>
    <row r="9737" spans="1:10" x14ac:dyDescent="0.3">
      <c r="A9737" t="s">
        <v>179</v>
      </c>
      <c r="B9737" t="s">
        <v>180</v>
      </c>
      <c r="C9737" s="7">
        <v>43931</v>
      </c>
      <c r="E9737" s="27">
        <v>391.75</v>
      </c>
      <c r="G9737" s="27" t="str">
        <f>VLOOKUP(C9737,W:Y,3,TRUE)</f>
        <v>April 20</v>
      </c>
      <c r="H9737" s="27">
        <f t="shared" si="152"/>
        <v>9736</v>
      </c>
      <c r="I9737" s="30" t="str">
        <f>IF(G9737='Check Register'!$E$1,H9737,"")</f>
        <v/>
      </c>
      <c r="J9737" s="16" t="str">
        <f>IFERROR(SMALL($I$2:$I$100001,H9737),"")</f>
        <v/>
      </c>
    </row>
    <row r="9738" spans="1:10" x14ac:dyDescent="0.3">
      <c r="A9738" t="s">
        <v>461</v>
      </c>
      <c r="B9738" t="s">
        <v>70</v>
      </c>
      <c r="C9738" s="7">
        <v>43931</v>
      </c>
      <c r="E9738" s="27">
        <v>22.5</v>
      </c>
      <c r="G9738" s="27" t="str">
        <f>VLOOKUP(C9738,W:Y,3,TRUE)</f>
        <v>April 20</v>
      </c>
      <c r="H9738" s="27">
        <f t="shared" si="152"/>
        <v>9737</v>
      </c>
      <c r="I9738" s="30" t="str">
        <f>IF(G9738='Check Register'!$E$1,H9738,"")</f>
        <v/>
      </c>
      <c r="J9738" s="16" t="str">
        <f>IFERROR(SMALL($I$2:$I$100001,H9738),"")</f>
        <v/>
      </c>
    </row>
    <row r="9739" spans="1:10" x14ac:dyDescent="0.3">
      <c r="A9739" t="s">
        <v>773</v>
      </c>
      <c r="B9739" t="s">
        <v>67</v>
      </c>
      <c r="C9739" s="7">
        <v>43931</v>
      </c>
      <c r="E9739" s="27">
        <v>44</v>
      </c>
      <c r="G9739" s="27" t="str">
        <f>VLOOKUP(C9739,W:Y,3,TRUE)</f>
        <v>April 20</v>
      </c>
      <c r="H9739" s="27">
        <f t="shared" si="152"/>
        <v>9738</v>
      </c>
      <c r="I9739" s="30" t="str">
        <f>IF(G9739='Check Register'!$E$1,H9739,"")</f>
        <v/>
      </c>
      <c r="J9739" s="16" t="str">
        <f>IFERROR(SMALL($I$2:$I$100001,H9739),"")</f>
        <v/>
      </c>
    </row>
    <row r="9740" spans="1:10" x14ac:dyDescent="0.3">
      <c r="A9740" t="s">
        <v>197</v>
      </c>
      <c r="B9740" t="s">
        <v>70</v>
      </c>
      <c r="C9740" s="7">
        <v>43931</v>
      </c>
      <c r="E9740" s="27">
        <v>720.6</v>
      </c>
      <c r="G9740" s="27" t="str">
        <f>VLOOKUP(C9740,W:Y,3,TRUE)</f>
        <v>April 20</v>
      </c>
      <c r="H9740" s="27">
        <f t="shared" si="152"/>
        <v>9739</v>
      </c>
      <c r="I9740" s="30" t="str">
        <f>IF(G9740='Check Register'!$E$1,H9740,"")</f>
        <v/>
      </c>
      <c r="J9740" s="16" t="str">
        <f>IFERROR(SMALL($I$2:$I$100001,H9740),"")</f>
        <v/>
      </c>
    </row>
    <row r="9741" spans="1:10" x14ac:dyDescent="0.3">
      <c r="A9741" t="s">
        <v>197</v>
      </c>
      <c r="B9741" t="s">
        <v>33</v>
      </c>
      <c r="C9741" s="7">
        <v>43931</v>
      </c>
      <c r="E9741" s="27">
        <v>4131.4399999999996</v>
      </c>
      <c r="G9741" s="27" t="str">
        <f>VLOOKUP(C9741,W:Y,3,TRUE)</f>
        <v>April 20</v>
      </c>
      <c r="H9741" s="27">
        <f t="shared" si="152"/>
        <v>9740</v>
      </c>
      <c r="I9741" s="30" t="str">
        <f>IF(G9741='Check Register'!$E$1,H9741,"")</f>
        <v/>
      </c>
      <c r="J9741" s="16" t="str">
        <f>IFERROR(SMALL($I$2:$I$100001,H9741),"")</f>
        <v/>
      </c>
    </row>
    <row r="9742" spans="1:10" x14ac:dyDescent="0.3">
      <c r="A9742" t="s">
        <v>197</v>
      </c>
      <c r="B9742" t="s">
        <v>43</v>
      </c>
      <c r="C9742" s="7">
        <v>43931</v>
      </c>
      <c r="E9742" s="27">
        <v>7658</v>
      </c>
      <c r="G9742" s="27" t="str">
        <f>VLOOKUP(C9742,W:Y,3,TRUE)</f>
        <v>April 20</v>
      </c>
      <c r="H9742" s="27">
        <f t="shared" si="152"/>
        <v>9741</v>
      </c>
      <c r="I9742" s="30" t="str">
        <f>IF(G9742='Check Register'!$E$1,H9742,"")</f>
        <v/>
      </c>
      <c r="J9742" s="16" t="str">
        <f>IFERROR(SMALL($I$2:$I$100001,H9742),"")</f>
        <v/>
      </c>
    </row>
    <row r="9743" spans="1:10" x14ac:dyDescent="0.3">
      <c r="A9743" t="s">
        <v>36</v>
      </c>
      <c r="B9743" t="s">
        <v>18</v>
      </c>
      <c r="C9743" s="7">
        <v>43931</v>
      </c>
      <c r="E9743" s="27">
        <v>408.65</v>
      </c>
      <c r="G9743" s="27" t="str">
        <f>VLOOKUP(C9743,W:Y,3,TRUE)</f>
        <v>April 20</v>
      </c>
      <c r="H9743" s="27">
        <f t="shared" si="152"/>
        <v>9742</v>
      </c>
      <c r="I9743" s="30" t="str">
        <f>IF(G9743='Check Register'!$E$1,H9743,"")</f>
        <v/>
      </c>
      <c r="J9743" s="16" t="str">
        <f>IFERROR(SMALL($I$2:$I$100001,H9743),"")</f>
        <v/>
      </c>
    </row>
    <row r="9744" spans="1:10" x14ac:dyDescent="0.3">
      <c r="A9744" t="s">
        <v>754</v>
      </c>
      <c r="B9744" t="s">
        <v>127</v>
      </c>
      <c r="C9744" s="7">
        <v>43931</v>
      </c>
      <c r="E9744" s="27">
        <v>550</v>
      </c>
      <c r="G9744" s="27" t="str">
        <f>VLOOKUP(C9744,W:Y,3,TRUE)</f>
        <v>April 20</v>
      </c>
      <c r="H9744" s="27">
        <f t="shared" si="152"/>
        <v>9743</v>
      </c>
      <c r="I9744" s="30" t="str">
        <f>IF(G9744='Check Register'!$E$1,H9744,"")</f>
        <v/>
      </c>
      <c r="J9744" s="16" t="str">
        <f>IFERROR(SMALL($I$2:$I$100001,H9744),"")</f>
        <v/>
      </c>
    </row>
    <row r="9745" spans="1:10" x14ac:dyDescent="0.3">
      <c r="A9745" t="s">
        <v>754</v>
      </c>
      <c r="B9745" t="s">
        <v>8</v>
      </c>
      <c r="C9745" s="7">
        <v>43931</v>
      </c>
      <c r="E9745" s="27">
        <v>1518.29</v>
      </c>
      <c r="G9745" s="27" t="str">
        <f>VLOOKUP(C9745,W:Y,3,TRUE)</f>
        <v>April 20</v>
      </c>
      <c r="H9745" s="27">
        <f t="shared" si="152"/>
        <v>9744</v>
      </c>
      <c r="I9745" s="30" t="str">
        <f>IF(G9745='Check Register'!$E$1,H9745,"")</f>
        <v/>
      </c>
      <c r="J9745" s="16" t="str">
        <f>IFERROR(SMALL($I$2:$I$100001,H9745),"")</f>
        <v/>
      </c>
    </row>
    <row r="9746" spans="1:10" x14ac:dyDescent="0.3">
      <c r="A9746" t="s">
        <v>145</v>
      </c>
      <c r="B9746" t="s">
        <v>28</v>
      </c>
      <c r="C9746" s="7">
        <v>43931</v>
      </c>
      <c r="E9746" s="27">
        <v>3000</v>
      </c>
      <c r="G9746" s="27" t="str">
        <f>VLOOKUP(C9746,W:Y,3,TRUE)</f>
        <v>April 20</v>
      </c>
      <c r="H9746" s="27">
        <f t="shared" si="152"/>
        <v>9745</v>
      </c>
      <c r="I9746" s="30" t="str">
        <f>IF(G9746='Check Register'!$E$1,H9746,"")</f>
        <v/>
      </c>
      <c r="J9746" s="16" t="str">
        <f>IFERROR(SMALL($I$2:$I$100001,H9746),"")</f>
        <v/>
      </c>
    </row>
    <row r="9747" spans="1:10" x14ac:dyDescent="0.3">
      <c r="A9747" t="s">
        <v>897</v>
      </c>
      <c r="B9747" t="s">
        <v>14</v>
      </c>
      <c r="C9747" s="7">
        <v>43931</v>
      </c>
      <c r="E9747" s="27">
        <v>8297.9</v>
      </c>
      <c r="G9747" s="27" t="str">
        <f>VLOOKUP(C9747,W:Y,3,TRUE)</f>
        <v>April 20</v>
      </c>
      <c r="H9747" s="27">
        <f t="shared" si="152"/>
        <v>9746</v>
      </c>
      <c r="I9747" s="30" t="str">
        <f>IF(G9747='Check Register'!$E$1,H9747,"")</f>
        <v/>
      </c>
      <c r="J9747" s="16" t="str">
        <f>IFERROR(SMALL($I$2:$I$100001,H9747),"")</f>
        <v/>
      </c>
    </row>
    <row r="9748" spans="1:10" x14ac:dyDescent="0.3">
      <c r="A9748" t="s">
        <v>281</v>
      </c>
      <c r="B9748" t="s">
        <v>89</v>
      </c>
      <c r="C9748" s="7">
        <v>43931</v>
      </c>
      <c r="E9748" s="27">
        <v>236.82</v>
      </c>
      <c r="G9748" s="27" t="str">
        <f>VLOOKUP(C9748,W:Y,3,TRUE)</f>
        <v>April 20</v>
      </c>
      <c r="H9748" s="27">
        <f t="shared" si="152"/>
        <v>9747</v>
      </c>
      <c r="I9748" s="30" t="str">
        <f>IF(G9748='Check Register'!$E$1,H9748,"")</f>
        <v/>
      </c>
      <c r="J9748" s="16" t="str">
        <f>IFERROR(SMALL($I$2:$I$100001,H9748),"")</f>
        <v/>
      </c>
    </row>
    <row r="9749" spans="1:10" x14ac:dyDescent="0.3">
      <c r="A9749" t="s">
        <v>281</v>
      </c>
      <c r="B9749" t="s">
        <v>127</v>
      </c>
      <c r="C9749" s="7">
        <v>43931</v>
      </c>
      <c r="E9749" s="27">
        <v>806.1</v>
      </c>
      <c r="G9749" s="27" t="str">
        <f>VLOOKUP(C9749,W:Y,3,TRUE)</f>
        <v>April 20</v>
      </c>
      <c r="H9749" s="27">
        <f t="shared" si="152"/>
        <v>9748</v>
      </c>
      <c r="I9749" s="30" t="str">
        <f>IF(G9749='Check Register'!$E$1,H9749,"")</f>
        <v/>
      </c>
      <c r="J9749" s="16" t="str">
        <f>IFERROR(SMALL($I$2:$I$100001,H9749),"")</f>
        <v/>
      </c>
    </row>
    <row r="9750" spans="1:10" x14ac:dyDescent="0.3">
      <c r="A9750" t="s">
        <v>508</v>
      </c>
      <c r="B9750" t="s">
        <v>22</v>
      </c>
      <c r="C9750" s="7">
        <v>43931</v>
      </c>
      <c r="E9750" s="27">
        <v>212.4</v>
      </c>
      <c r="G9750" s="27" t="str">
        <f>VLOOKUP(C9750,W:Y,3,TRUE)</f>
        <v>April 20</v>
      </c>
      <c r="H9750" s="27">
        <f t="shared" si="152"/>
        <v>9749</v>
      </c>
      <c r="I9750" s="30" t="str">
        <f>IF(G9750='Check Register'!$E$1,H9750,"")</f>
        <v/>
      </c>
      <c r="J9750" s="16" t="str">
        <f>IFERROR(SMALL($I$2:$I$100001,H9750),"")</f>
        <v/>
      </c>
    </row>
    <row r="9751" spans="1:10" x14ac:dyDescent="0.3">
      <c r="A9751" t="s">
        <v>335</v>
      </c>
      <c r="B9751" t="s">
        <v>102</v>
      </c>
      <c r="C9751" s="7">
        <v>43931</v>
      </c>
      <c r="E9751" s="27">
        <v>564</v>
      </c>
      <c r="G9751" s="27" t="str">
        <f>VLOOKUP(C9751,W:Y,3,TRUE)</f>
        <v>April 20</v>
      </c>
      <c r="H9751" s="27">
        <f t="shared" si="152"/>
        <v>9750</v>
      </c>
      <c r="I9751" s="30" t="str">
        <f>IF(G9751='Check Register'!$E$1,H9751,"")</f>
        <v/>
      </c>
      <c r="J9751" s="16" t="str">
        <f>IFERROR(SMALL($I$2:$I$100001,H9751),"")</f>
        <v/>
      </c>
    </row>
    <row r="9752" spans="1:10" x14ac:dyDescent="0.3">
      <c r="A9752" t="s">
        <v>48</v>
      </c>
      <c r="B9752" t="s">
        <v>14</v>
      </c>
      <c r="C9752" s="7">
        <v>43931</v>
      </c>
      <c r="E9752" s="27">
        <v>6446.87</v>
      </c>
      <c r="G9752" s="27" t="str">
        <f>VLOOKUP(C9752,W:Y,3,TRUE)</f>
        <v>April 20</v>
      </c>
      <c r="H9752" s="27">
        <f t="shared" si="152"/>
        <v>9751</v>
      </c>
      <c r="I9752" s="30" t="str">
        <f>IF(G9752='Check Register'!$E$1,H9752,"")</f>
        <v/>
      </c>
      <c r="J9752" s="16" t="str">
        <f>IFERROR(SMALL($I$2:$I$100001,H9752),"")</f>
        <v/>
      </c>
    </row>
    <row r="9753" spans="1:10" x14ac:dyDescent="0.3">
      <c r="A9753" t="s">
        <v>265</v>
      </c>
      <c r="B9753" t="s">
        <v>148</v>
      </c>
      <c r="C9753" s="7">
        <v>43931</v>
      </c>
      <c r="E9753" s="27">
        <v>203</v>
      </c>
      <c r="G9753" s="27" t="str">
        <f>VLOOKUP(C9753,W:Y,3,TRUE)</f>
        <v>April 20</v>
      </c>
      <c r="H9753" s="27">
        <f t="shared" si="152"/>
        <v>9752</v>
      </c>
      <c r="I9753" s="30" t="str">
        <f>IF(G9753='Check Register'!$E$1,H9753,"")</f>
        <v/>
      </c>
      <c r="J9753" s="16" t="str">
        <f>IFERROR(SMALL($I$2:$I$100001,H9753),"")</f>
        <v/>
      </c>
    </row>
    <row r="9754" spans="1:10" x14ac:dyDescent="0.3">
      <c r="A9754" t="s">
        <v>265</v>
      </c>
      <c r="B9754" t="s">
        <v>81</v>
      </c>
      <c r="C9754" s="7">
        <v>43931</v>
      </c>
      <c r="E9754" s="27">
        <v>289</v>
      </c>
      <c r="G9754" s="27" t="str">
        <f>VLOOKUP(C9754,W:Y,3,TRUE)</f>
        <v>April 20</v>
      </c>
      <c r="H9754" s="27">
        <f t="shared" si="152"/>
        <v>9753</v>
      </c>
      <c r="I9754" s="30" t="str">
        <f>IF(G9754='Check Register'!$E$1,H9754,"")</f>
        <v/>
      </c>
      <c r="J9754" s="16" t="str">
        <f>IFERROR(SMALL($I$2:$I$100001,H9754),"")</f>
        <v/>
      </c>
    </row>
    <row r="9755" spans="1:10" x14ac:dyDescent="0.3">
      <c r="A9755" t="s">
        <v>114</v>
      </c>
      <c r="B9755" t="s">
        <v>115</v>
      </c>
      <c r="C9755" s="7">
        <v>43931</v>
      </c>
      <c r="E9755" s="27">
        <v>2827.27</v>
      </c>
      <c r="G9755" s="27" t="str">
        <f>VLOOKUP(C9755,W:Y,3,TRUE)</f>
        <v>April 20</v>
      </c>
      <c r="H9755" s="27">
        <f t="shared" si="152"/>
        <v>9754</v>
      </c>
      <c r="I9755" s="30" t="str">
        <f>IF(G9755='Check Register'!$E$1,H9755,"")</f>
        <v/>
      </c>
      <c r="J9755" s="16" t="str">
        <f>IFERROR(SMALL($I$2:$I$100001,H9755),"")</f>
        <v/>
      </c>
    </row>
    <row r="9756" spans="1:10" x14ac:dyDescent="0.3">
      <c r="A9756" t="s">
        <v>116</v>
      </c>
      <c r="B9756" t="s">
        <v>45</v>
      </c>
      <c r="C9756" s="7">
        <v>43931</v>
      </c>
      <c r="E9756" s="27">
        <v>2799.94</v>
      </c>
      <c r="G9756" s="27" t="str">
        <f>VLOOKUP(C9756,W:Y,3,TRUE)</f>
        <v>April 20</v>
      </c>
      <c r="H9756" s="27">
        <f t="shared" si="152"/>
        <v>9755</v>
      </c>
      <c r="I9756" s="30" t="str">
        <f>IF(G9756='Check Register'!$E$1,H9756,"")</f>
        <v/>
      </c>
      <c r="J9756" s="16" t="str">
        <f>IFERROR(SMALL($I$2:$I$100001,H9756),"")</f>
        <v/>
      </c>
    </row>
    <row r="9757" spans="1:10" x14ac:dyDescent="0.3">
      <c r="A9757" t="s">
        <v>655</v>
      </c>
      <c r="B9757" t="s">
        <v>6</v>
      </c>
      <c r="C9757" s="7">
        <v>43931</v>
      </c>
      <c r="E9757" s="27">
        <v>170531.47</v>
      </c>
      <c r="G9757" s="27" t="str">
        <f>VLOOKUP(C9757,W:Y,3,TRUE)</f>
        <v>April 20</v>
      </c>
      <c r="H9757" s="27">
        <f t="shared" si="152"/>
        <v>9756</v>
      </c>
      <c r="I9757" s="30" t="str">
        <f>IF(G9757='Check Register'!$E$1,H9757,"")</f>
        <v/>
      </c>
      <c r="J9757" s="16" t="str">
        <f>IFERROR(SMALL($I$2:$I$100001,H9757),"")</f>
        <v/>
      </c>
    </row>
    <row r="9758" spans="1:10" x14ac:dyDescent="0.3">
      <c r="A9758" t="s">
        <v>56</v>
      </c>
      <c r="B9758" t="s">
        <v>12</v>
      </c>
      <c r="C9758" s="7">
        <v>43931</v>
      </c>
      <c r="E9758" s="27">
        <v>77.39</v>
      </c>
      <c r="G9758" s="27" t="str">
        <f>VLOOKUP(C9758,W:Y,3,TRUE)</f>
        <v>April 20</v>
      </c>
      <c r="H9758" s="27">
        <f t="shared" si="152"/>
        <v>9757</v>
      </c>
      <c r="I9758" s="30" t="str">
        <f>IF(G9758='Check Register'!$E$1,H9758,"")</f>
        <v/>
      </c>
      <c r="J9758" s="16" t="str">
        <f>IFERROR(SMALL($I$2:$I$100001,H9758),"")</f>
        <v/>
      </c>
    </row>
    <row r="9759" spans="1:10" x14ac:dyDescent="0.3">
      <c r="A9759" t="s">
        <v>57</v>
      </c>
      <c r="B9759" t="s">
        <v>127</v>
      </c>
      <c r="C9759" s="7">
        <v>43931</v>
      </c>
      <c r="E9759" s="27">
        <v>564.91</v>
      </c>
      <c r="G9759" s="27" t="str">
        <f>VLOOKUP(C9759,W:Y,3,TRUE)</f>
        <v>April 20</v>
      </c>
      <c r="H9759" s="27">
        <f t="shared" si="152"/>
        <v>9758</v>
      </c>
      <c r="I9759" s="30" t="str">
        <f>IF(G9759='Check Register'!$E$1,H9759,"")</f>
        <v/>
      </c>
      <c r="J9759" s="16" t="str">
        <f>IFERROR(SMALL($I$2:$I$100001,H9759),"")</f>
        <v/>
      </c>
    </row>
    <row r="9760" spans="1:10" x14ac:dyDescent="0.3">
      <c r="A9760" t="s">
        <v>57</v>
      </c>
      <c r="B9760" t="s">
        <v>8</v>
      </c>
      <c r="C9760" s="7">
        <v>43931</v>
      </c>
      <c r="E9760" s="27">
        <v>835.14</v>
      </c>
      <c r="G9760" s="27" t="str">
        <f>VLOOKUP(C9760,W:Y,3,TRUE)</f>
        <v>April 20</v>
      </c>
      <c r="H9760" s="27">
        <f t="shared" si="152"/>
        <v>9759</v>
      </c>
      <c r="I9760" s="30" t="str">
        <f>IF(G9760='Check Register'!$E$1,H9760,"")</f>
        <v/>
      </c>
      <c r="J9760" s="16" t="str">
        <f>IFERROR(SMALL($I$2:$I$100001,H9760),"")</f>
        <v/>
      </c>
    </row>
    <row r="9761" spans="1:10" x14ac:dyDescent="0.3">
      <c r="A9761" t="s">
        <v>57</v>
      </c>
      <c r="B9761" t="s">
        <v>85</v>
      </c>
      <c r="C9761" s="7">
        <v>43931</v>
      </c>
      <c r="E9761" s="27">
        <v>0</v>
      </c>
      <c r="G9761" s="27" t="str">
        <f>VLOOKUP(C9761,W:Y,3,TRUE)</f>
        <v>April 20</v>
      </c>
      <c r="H9761" s="27">
        <f t="shared" si="152"/>
        <v>9760</v>
      </c>
      <c r="I9761" s="30" t="str">
        <f>IF(G9761='Check Register'!$E$1,H9761,"")</f>
        <v/>
      </c>
      <c r="J9761" s="16" t="str">
        <f>IFERROR(SMALL($I$2:$I$100001,H9761),"")</f>
        <v/>
      </c>
    </row>
    <row r="9762" spans="1:10" x14ac:dyDescent="0.3">
      <c r="A9762" t="s">
        <v>759</v>
      </c>
      <c r="B9762" t="s">
        <v>22</v>
      </c>
      <c r="C9762" s="7">
        <v>43931</v>
      </c>
      <c r="E9762" s="27">
        <v>1260</v>
      </c>
      <c r="G9762" s="27" t="str">
        <f>VLOOKUP(C9762,W:Y,3,TRUE)</f>
        <v>April 20</v>
      </c>
      <c r="H9762" s="27">
        <f t="shared" si="152"/>
        <v>9761</v>
      </c>
      <c r="I9762" s="30" t="str">
        <f>IF(G9762='Check Register'!$E$1,H9762,"")</f>
        <v/>
      </c>
      <c r="J9762" s="16" t="str">
        <f>IFERROR(SMALL($I$2:$I$100001,H9762),"")</f>
        <v/>
      </c>
    </row>
    <row r="9763" spans="1:10" x14ac:dyDescent="0.3">
      <c r="A9763" t="s">
        <v>230</v>
      </c>
      <c r="B9763" t="s">
        <v>28</v>
      </c>
      <c r="C9763" s="7">
        <v>43931</v>
      </c>
      <c r="E9763" s="27">
        <v>6180</v>
      </c>
      <c r="G9763" s="27" t="str">
        <f>VLOOKUP(C9763,W:Y,3,TRUE)</f>
        <v>April 20</v>
      </c>
      <c r="H9763" s="27">
        <f t="shared" si="152"/>
        <v>9762</v>
      </c>
      <c r="I9763" s="30" t="str">
        <f>IF(G9763='Check Register'!$E$1,H9763,"")</f>
        <v/>
      </c>
      <c r="J9763" s="16" t="str">
        <f>IFERROR(SMALL($I$2:$I$100001,H9763),"")</f>
        <v/>
      </c>
    </row>
    <row r="9764" spans="1:10" x14ac:dyDescent="0.3">
      <c r="A9764" t="s">
        <v>165</v>
      </c>
      <c r="B9764" t="s">
        <v>8</v>
      </c>
      <c r="C9764" s="7">
        <v>43931</v>
      </c>
      <c r="E9764" s="27">
        <v>1119.0899999999999</v>
      </c>
      <c r="G9764" s="27" t="str">
        <f>VLOOKUP(C9764,W:Y,3,TRUE)</f>
        <v>April 20</v>
      </c>
      <c r="H9764" s="27">
        <f t="shared" si="152"/>
        <v>9763</v>
      </c>
      <c r="I9764" s="30" t="str">
        <f>IF(G9764='Check Register'!$E$1,H9764,"")</f>
        <v/>
      </c>
      <c r="J9764" s="16" t="str">
        <f>IFERROR(SMALL($I$2:$I$100001,H9764),"")</f>
        <v/>
      </c>
    </row>
    <row r="9765" spans="1:10" x14ac:dyDescent="0.3">
      <c r="A9765" t="s">
        <v>403</v>
      </c>
      <c r="B9765" t="s">
        <v>89</v>
      </c>
      <c r="C9765" s="7">
        <v>43931</v>
      </c>
      <c r="E9765" s="27">
        <v>86</v>
      </c>
      <c r="G9765" s="27" t="str">
        <f>VLOOKUP(C9765,W:Y,3,TRUE)</f>
        <v>April 20</v>
      </c>
      <c r="H9765" s="27">
        <f t="shared" si="152"/>
        <v>9764</v>
      </c>
      <c r="I9765" s="30" t="str">
        <f>IF(G9765='Check Register'!$E$1,H9765,"")</f>
        <v/>
      </c>
      <c r="J9765" s="16" t="str">
        <f>IFERROR(SMALL($I$2:$I$100001,H9765),"")</f>
        <v/>
      </c>
    </row>
    <row r="9766" spans="1:10" x14ac:dyDescent="0.3">
      <c r="A9766" t="s">
        <v>667</v>
      </c>
      <c r="B9766" t="s">
        <v>18</v>
      </c>
      <c r="C9766" s="7">
        <v>43931</v>
      </c>
      <c r="E9766" s="27">
        <v>333.04</v>
      </c>
      <c r="G9766" s="27" t="str">
        <f>VLOOKUP(C9766,W:Y,3,TRUE)</f>
        <v>April 20</v>
      </c>
      <c r="H9766" s="27">
        <f t="shared" si="152"/>
        <v>9765</v>
      </c>
      <c r="I9766" s="30" t="str">
        <f>IF(G9766='Check Register'!$E$1,H9766,"")</f>
        <v/>
      </c>
      <c r="J9766" s="16" t="str">
        <f>IFERROR(SMALL($I$2:$I$100001,H9766),"")</f>
        <v/>
      </c>
    </row>
    <row r="9767" spans="1:10" x14ac:dyDescent="0.3">
      <c r="A9767" t="s">
        <v>97</v>
      </c>
      <c r="B9767" t="s">
        <v>6</v>
      </c>
      <c r="C9767" s="7">
        <v>43936</v>
      </c>
      <c r="E9767" s="27">
        <v>129912.93</v>
      </c>
      <c r="G9767" s="27" t="str">
        <f>VLOOKUP(C9767,W:Y,3,TRUE)</f>
        <v>April 20</v>
      </c>
      <c r="H9767" s="27">
        <f t="shared" si="152"/>
        <v>9766</v>
      </c>
      <c r="I9767" s="30" t="str">
        <f>IF(G9767='Check Register'!$E$1,H9767,"")</f>
        <v/>
      </c>
      <c r="J9767" s="16" t="str">
        <f>IFERROR(SMALL($I$2:$I$100001,H9767),"")</f>
        <v/>
      </c>
    </row>
    <row r="9768" spans="1:10" x14ac:dyDescent="0.3">
      <c r="A9768" t="s">
        <v>255</v>
      </c>
      <c r="B9768" t="s">
        <v>43</v>
      </c>
      <c r="C9768" s="7">
        <v>43938</v>
      </c>
      <c r="E9768" s="27">
        <v>9704</v>
      </c>
      <c r="G9768" s="27" t="str">
        <f>VLOOKUP(C9768,W:Y,3,TRUE)</f>
        <v>April 20</v>
      </c>
      <c r="H9768" s="27">
        <f t="shared" si="152"/>
        <v>9767</v>
      </c>
      <c r="I9768" s="30" t="str">
        <f>IF(G9768='Check Register'!$E$1,H9768,"")</f>
        <v/>
      </c>
      <c r="J9768" s="16" t="str">
        <f>IFERROR(SMALL($I$2:$I$100001,H9768),"")</f>
        <v/>
      </c>
    </row>
    <row r="9769" spans="1:10" x14ac:dyDescent="0.3">
      <c r="A9769" t="s">
        <v>9</v>
      </c>
      <c r="B9769" t="s">
        <v>8</v>
      </c>
      <c r="C9769" s="7">
        <v>43938</v>
      </c>
      <c r="E9769" s="27">
        <v>1050</v>
      </c>
      <c r="G9769" s="27" t="str">
        <f>VLOOKUP(C9769,W:Y,3,TRUE)</f>
        <v>April 20</v>
      </c>
      <c r="H9769" s="27">
        <f t="shared" si="152"/>
        <v>9768</v>
      </c>
      <c r="I9769" s="30" t="str">
        <f>IF(G9769='Check Register'!$E$1,H9769,"")</f>
        <v/>
      </c>
      <c r="J9769" s="16" t="str">
        <f>IFERROR(SMALL($I$2:$I$100001,H9769),"")</f>
        <v/>
      </c>
    </row>
    <row r="9770" spans="1:10" x14ac:dyDescent="0.3">
      <c r="A9770" t="s">
        <v>654</v>
      </c>
      <c r="B9770" t="s">
        <v>8</v>
      </c>
      <c r="C9770" s="7">
        <v>43938</v>
      </c>
      <c r="E9770" s="27">
        <v>-70.680000000000007</v>
      </c>
      <c r="G9770" s="27" t="str">
        <f>VLOOKUP(C9770,W:Y,3,TRUE)</f>
        <v>April 20</v>
      </c>
      <c r="H9770" s="27">
        <f t="shared" si="152"/>
        <v>9769</v>
      </c>
      <c r="I9770" s="30" t="str">
        <f>IF(G9770='Check Register'!$E$1,H9770,"")</f>
        <v/>
      </c>
      <c r="J9770" s="16" t="str">
        <f>IFERROR(SMALL($I$2:$I$100001,H9770),"")</f>
        <v/>
      </c>
    </row>
    <row r="9771" spans="1:10" x14ac:dyDescent="0.3">
      <c r="A9771" t="s">
        <v>654</v>
      </c>
      <c r="B9771" t="s">
        <v>85</v>
      </c>
      <c r="C9771" s="7">
        <v>43938</v>
      </c>
      <c r="E9771" s="27">
        <v>1012.5</v>
      </c>
      <c r="G9771" s="27" t="str">
        <f>VLOOKUP(C9771,W:Y,3,TRUE)</f>
        <v>April 20</v>
      </c>
      <c r="H9771" s="27">
        <f t="shared" si="152"/>
        <v>9770</v>
      </c>
      <c r="I9771" s="30" t="str">
        <f>IF(G9771='Check Register'!$E$1,H9771,"")</f>
        <v/>
      </c>
      <c r="J9771" s="16" t="str">
        <f>IFERROR(SMALL($I$2:$I$100001,H9771),"")</f>
        <v/>
      </c>
    </row>
    <row r="9772" spans="1:10" x14ac:dyDescent="0.3">
      <c r="A9772" t="s">
        <v>132</v>
      </c>
      <c r="B9772" t="s">
        <v>20</v>
      </c>
      <c r="C9772" s="7">
        <v>43938</v>
      </c>
      <c r="E9772" s="27">
        <v>2488.73</v>
      </c>
      <c r="G9772" s="27" t="str">
        <f>VLOOKUP(C9772,W:Y,3,TRUE)</f>
        <v>April 20</v>
      </c>
      <c r="H9772" s="27">
        <f t="shared" si="152"/>
        <v>9771</v>
      </c>
      <c r="I9772" s="30" t="str">
        <f>IF(G9772='Check Register'!$E$1,H9772,"")</f>
        <v/>
      </c>
      <c r="J9772" s="16" t="str">
        <f>IFERROR(SMALL($I$2:$I$100001,H9772),"")</f>
        <v/>
      </c>
    </row>
    <row r="9773" spans="1:10" x14ac:dyDescent="0.3">
      <c r="A9773" t="s">
        <v>553</v>
      </c>
      <c r="B9773" t="s">
        <v>8</v>
      </c>
      <c r="C9773" s="7">
        <v>43938</v>
      </c>
      <c r="E9773" s="27">
        <v>3025.74</v>
      </c>
      <c r="G9773" s="27" t="str">
        <f>VLOOKUP(C9773,W:Y,3,TRUE)</f>
        <v>April 20</v>
      </c>
      <c r="H9773" s="27">
        <f t="shared" si="152"/>
        <v>9772</v>
      </c>
      <c r="I9773" s="30" t="str">
        <f>IF(G9773='Check Register'!$E$1,H9773,"")</f>
        <v/>
      </c>
      <c r="J9773" s="16" t="str">
        <f>IFERROR(SMALL($I$2:$I$100001,H9773),"")</f>
        <v/>
      </c>
    </row>
    <row r="9774" spans="1:10" x14ac:dyDescent="0.3">
      <c r="A9774" t="s">
        <v>17</v>
      </c>
      <c r="B9774" t="s">
        <v>18</v>
      </c>
      <c r="C9774" s="7">
        <v>43938</v>
      </c>
      <c r="E9774" s="27">
        <v>1270.5</v>
      </c>
      <c r="G9774" s="27" t="str">
        <f>VLOOKUP(C9774,W:Y,3,TRUE)</f>
        <v>April 20</v>
      </c>
      <c r="H9774" s="27">
        <f t="shared" si="152"/>
        <v>9773</v>
      </c>
      <c r="I9774" s="30" t="str">
        <f>IF(G9774='Check Register'!$E$1,H9774,"")</f>
        <v/>
      </c>
      <c r="J9774" s="16" t="str">
        <f>IFERROR(SMALL($I$2:$I$100001,H9774),"")</f>
        <v/>
      </c>
    </row>
    <row r="9775" spans="1:10" x14ac:dyDescent="0.3">
      <c r="A9775" t="s">
        <v>651</v>
      </c>
      <c r="B9775" t="s">
        <v>18</v>
      </c>
      <c r="C9775" s="7">
        <v>43938</v>
      </c>
      <c r="E9775" s="27">
        <v>114.98</v>
      </c>
      <c r="G9775" s="27" t="str">
        <f>VLOOKUP(C9775,W:Y,3,TRUE)</f>
        <v>April 20</v>
      </c>
      <c r="H9775" s="27">
        <f t="shared" si="152"/>
        <v>9774</v>
      </c>
      <c r="I9775" s="30" t="str">
        <f>IF(G9775='Check Register'!$E$1,H9775,"")</f>
        <v/>
      </c>
      <c r="J9775" s="16" t="str">
        <f>IFERROR(SMALL($I$2:$I$100001,H9775),"")</f>
        <v/>
      </c>
    </row>
    <row r="9776" spans="1:10" x14ac:dyDescent="0.3">
      <c r="A9776" t="s">
        <v>93</v>
      </c>
      <c r="B9776" t="s">
        <v>94</v>
      </c>
      <c r="C9776" s="7">
        <v>43938</v>
      </c>
      <c r="E9776" s="27">
        <v>27724.17</v>
      </c>
      <c r="G9776" s="27" t="str">
        <f>VLOOKUP(C9776,W:Y,3,TRUE)</f>
        <v>April 20</v>
      </c>
      <c r="H9776" s="27">
        <f t="shared" si="152"/>
        <v>9775</v>
      </c>
      <c r="I9776" s="30" t="str">
        <f>IF(G9776='Check Register'!$E$1,H9776,"")</f>
        <v/>
      </c>
      <c r="J9776" s="16" t="str">
        <f>IFERROR(SMALL($I$2:$I$100001,H9776),"")</f>
        <v/>
      </c>
    </row>
    <row r="9777" spans="1:10" x14ac:dyDescent="0.3">
      <c r="A9777" t="s">
        <v>93</v>
      </c>
      <c r="B9777" t="s">
        <v>95</v>
      </c>
      <c r="C9777" s="7">
        <v>43938</v>
      </c>
      <c r="E9777" s="27">
        <v>14877.61</v>
      </c>
      <c r="G9777" s="27" t="str">
        <f>VLOOKUP(C9777,W:Y,3,TRUE)</f>
        <v>April 20</v>
      </c>
      <c r="H9777" s="27">
        <f t="shared" si="152"/>
        <v>9776</v>
      </c>
      <c r="I9777" s="30" t="str">
        <f>IF(G9777='Check Register'!$E$1,H9777,"")</f>
        <v/>
      </c>
      <c r="J9777" s="16" t="str">
        <f>IFERROR(SMALL($I$2:$I$100001,H9777),"")</f>
        <v/>
      </c>
    </row>
    <row r="9778" spans="1:10" x14ac:dyDescent="0.3">
      <c r="A9778" t="s">
        <v>19</v>
      </c>
      <c r="B9778" t="s">
        <v>20</v>
      </c>
      <c r="C9778" s="7">
        <v>43938</v>
      </c>
      <c r="E9778" s="27">
        <v>1349.02</v>
      </c>
      <c r="G9778" s="27" t="str">
        <f>VLOOKUP(C9778,W:Y,3,TRUE)</f>
        <v>April 20</v>
      </c>
      <c r="H9778" s="27">
        <f t="shared" si="152"/>
        <v>9777</v>
      </c>
      <c r="I9778" s="30" t="str">
        <f>IF(G9778='Check Register'!$E$1,H9778,"")</f>
        <v/>
      </c>
      <c r="J9778" s="16" t="str">
        <f>IFERROR(SMALL($I$2:$I$100001,H9778),"")</f>
        <v/>
      </c>
    </row>
    <row r="9779" spans="1:10" x14ac:dyDescent="0.3">
      <c r="A9779" t="s">
        <v>140</v>
      </c>
      <c r="B9779" t="s">
        <v>367</v>
      </c>
      <c r="C9779" s="7">
        <v>43938</v>
      </c>
      <c r="E9779" s="27">
        <v>100000</v>
      </c>
      <c r="G9779" s="27" t="str">
        <f>VLOOKUP(C9779,W:Y,3,TRUE)</f>
        <v>April 20</v>
      </c>
      <c r="H9779" s="27">
        <f t="shared" si="152"/>
        <v>9778</v>
      </c>
      <c r="I9779" s="30" t="str">
        <f>IF(G9779='Check Register'!$E$1,H9779,"")</f>
        <v/>
      </c>
      <c r="J9779" s="16" t="str">
        <f>IFERROR(SMALL($I$2:$I$100001,H9779),"")</f>
        <v/>
      </c>
    </row>
    <row r="9780" spans="1:10" x14ac:dyDescent="0.3">
      <c r="A9780" t="s">
        <v>567</v>
      </c>
      <c r="B9780" t="s">
        <v>45</v>
      </c>
      <c r="C9780" s="7">
        <v>43938</v>
      </c>
      <c r="E9780" s="27">
        <v>2862.65</v>
      </c>
      <c r="G9780" s="27" t="str">
        <f>VLOOKUP(C9780,W:Y,3,TRUE)</f>
        <v>April 20</v>
      </c>
      <c r="H9780" s="27">
        <f t="shared" si="152"/>
        <v>9779</v>
      </c>
      <c r="I9780" s="30" t="str">
        <f>IF(G9780='Check Register'!$E$1,H9780,"")</f>
        <v/>
      </c>
      <c r="J9780" s="16" t="str">
        <f>IFERROR(SMALL($I$2:$I$100001,H9780),"")</f>
        <v/>
      </c>
    </row>
    <row r="9781" spans="1:10" x14ac:dyDescent="0.3">
      <c r="A9781" t="s">
        <v>98</v>
      </c>
      <c r="B9781" t="s">
        <v>22</v>
      </c>
      <c r="C9781" s="7">
        <v>43938</v>
      </c>
      <c r="E9781" s="27">
        <v>8444</v>
      </c>
      <c r="G9781" s="27" t="str">
        <f>VLOOKUP(C9781,W:Y,3,TRUE)</f>
        <v>April 20</v>
      </c>
      <c r="H9781" s="27">
        <f t="shared" si="152"/>
        <v>9780</v>
      </c>
      <c r="I9781" s="30" t="str">
        <f>IF(G9781='Check Register'!$E$1,H9781,"")</f>
        <v/>
      </c>
      <c r="J9781" s="16" t="str">
        <f>IFERROR(SMALL($I$2:$I$100001,H9781),"")</f>
        <v/>
      </c>
    </row>
    <row r="9782" spans="1:10" x14ac:dyDescent="0.3">
      <c r="A9782" t="s">
        <v>26</v>
      </c>
      <c r="B9782" t="s">
        <v>20</v>
      </c>
      <c r="C9782" s="7">
        <v>43938</v>
      </c>
      <c r="E9782" s="27">
        <v>3697</v>
      </c>
      <c r="G9782" s="27" t="str">
        <f>VLOOKUP(C9782,W:Y,3,TRUE)</f>
        <v>April 20</v>
      </c>
      <c r="H9782" s="27">
        <f t="shared" si="152"/>
        <v>9781</v>
      </c>
      <c r="I9782" s="30" t="str">
        <f>IF(G9782='Check Register'!$E$1,H9782,"")</f>
        <v/>
      </c>
      <c r="J9782" s="16" t="str">
        <f>IFERROR(SMALL($I$2:$I$100001,H9782),"")</f>
        <v/>
      </c>
    </row>
    <row r="9783" spans="1:10" x14ac:dyDescent="0.3">
      <c r="A9783" t="s">
        <v>179</v>
      </c>
      <c r="B9783" t="s">
        <v>180</v>
      </c>
      <c r="C9783" s="7">
        <v>43938</v>
      </c>
      <c r="E9783" s="27">
        <v>614.75</v>
      </c>
      <c r="G9783" s="27" t="str">
        <f>VLOOKUP(C9783,W:Y,3,TRUE)</f>
        <v>April 20</v>
      </c>
      <c r="H9783" s="27">
        <f t="shared" si="152"/>
        <v>9782</v>
      </c>
      <c r="I9783" s="30" t="str">
        <f>IF(G9783='Check Register'!$E$1,H9783,"")</f>
        <v/>
      </c>
      <c r="J9783" s="16" t="str">
        <f>IFERROR(SMALL($I$2:$I$100001,H9783),"")</f>
        <v/>
      </c>
    </row>
    <row r="9784" spans="1:10" x14ac:dyDescent="0.3">
      <c r="A9784" t="s">
        <v>457</v>
      </c>
      <c r="B9784" t="s">
        <v>85</v>
      </c>
      <c r="C9784" s="7">
        <v>43938</v>
      </c>
      <c r="E9784" s="27">
        <v>812</v>
      </c>
      <c r="G9784" s="27" t="str">
        <f>VLOOKUP(C9784,W:Y,3,TRUE)</f>
        <v>April 20</v>
      </c>
      <c r="H9784" s="27">
        <f t="shared" si="152"/>
        <v>9783</v>
      </c>
      <c r="I9784" s="30" t="str">
        <f>IF(G9784='Check Register'!$E$1,H9784,"")</f>
        <v/>
      </c>
      <c r="J9784" s="16" t="str">
        <f>IFERROR(SMALL($I$2:$I$100001,H9784),"")</f>
        <v/>
      </c>
    </row>
    <row r="9785" spans="1:10" x14ac:dyDescent="0.3">
      <c r="A9785" t="s">
        <v>144</v>
      </c>
      <c r="B9785" t="s">
        <v>102</v>
      </c>
      <c r="C9785" s="7">
        <v>43938</v>
      </c>
      <c r="E9785" s="27">
        <v>786709.55</v>
      </c>
      <c r="G9785" s="27" t="str">
        <f>VLOOKUP(C9785,W:Y,3,TRUE)</f>
        <v>April 20</v>
      </c>
      <c r="H9785" s="27">
        <f t="shared" si="152"/>
        <v>9784</v>
      </c>
      <c r="I9785" s="30" t="str">
        <f>IF(G9785='Check Register'!$E$1,H9785,"")</f>
        <v/>
      </c>
      <c r="J9785" s="16" t="str">
        <f>IFERROR(SMALL($I$2:$I$100001,H9785),"")</f>
        <v/>
      </c>
    </row>
    <row r="9786" spans="1:10" x14ac:dyDescent="0.3">
      <c r="A9786" t="s">
        <v>32</v>
      </c>
      <c r="B9786" t="s">
        <v>33</v>
      </c>
      <c r="C9786" s="7">
        <v>43938</v>
      </c>
      <c r="E9786" s="27">
        <v>18.45</v>
      </c>
      <c r="G9786" s="27" t="str">
        <f>VLOOKUP(C9786,W:Y,3,TRUE)</f>
        <v>April 20</v>
      </c>
      <c r="H9786" s="27">
        <f t="shared" si="152"/>
        <v>9785</v>
      </c>
      <c r="I9786" s="30" t="str">
        <f>IF(G9786='Check Register'!$E$1,H9786,"")</f>
        <v/>
      </c>
      <c r="J9786" s="16" t="str">
        <f>IFERROR(SMALL($I$2:$I$100001,H9786),"")</f>
        <v/>
      </c>
    </row>
    <row r="9787" spans="1:10" x14ac:dyDescent="0.3">
      <c r="A9787" t="s">
        <v>34</v>
      </c>
      <c r="B9787" t="s">
        <v>35</v>
      </c>
      <c r="C9787" s="7">
        <v>43938</v>
      </c>
      <c r="E9787" s="27">
        <v>1498.5</v>
      </c>
      <c r="G9787" s="27" t="str">
        <f>VLOOKUP(C9787,W:Y,3,TRUE)</f>
        <v>April 20</v>
      </c>
      <c r="H9787" s="27">
        <f t="shared" si="152"/>
        <v>9786</v>
      </c>
      <c r="I9787" s="30" t="str">
        <f>IF(G9787='Check Register'!$E$1,H9787,"")</f>
        <v/>
      </c>
      <c r="J9787" s="16" t="str">
        <f>IFERROR(SMALL($I$2:$I$100001,H9787),"")</f>
        <v/>
      </c>
    </row>
    <row r="9788" spans="1:10" x14ac:dyDescent="0.3">
      <c r="A9788" t="s">
        <v>754</v>
      </c>
      <c r="B9788" t="s">
        <v>8</v>
      </c>
      <c r="C9788" s="7">
        <v>43938</v>
      </c>
      <c r="E9788" s="27">
        <v>3348.59</v>
      </c>
      <c r="G9788" s="27" t="str">
        <f>VLOOKUP(C9788,W:Y,3,TRUE)</f>
        <v>April 20</v>
      </c>
      <c r="H9788" s="27">
        <f t="shared" si="152"/>
        <v>9787</v>
      </c>
      <c r="I9788" s="30" t="str">
        <f>IF(G9788='Check Register'!$E$1,H9788,"")</f>
        <v/>
      </c>
      <c r="J9788" s="16" t="str">
        <f>IFERROR(SMALL($I$2:$I$100001,H9788),"")</f>
        <v/>
      </c>
    </row>
    <row r="9789" spans="1:10" x14ac:dyDescent="0.3">
      <c r="A9789" t="s">
        <v>542</v>
      </c>
      <c r="B9789" t="s">
        <v>14</v>
      </c>
      <c r="C9789" s="7">
        <v>43938</v>
      </c>
      <c r="E9789" s="27">
        <v>2041.66</v>
      </c>
      <c r="G9789" s="27" t="str">
        <f>VLOOKUP(C9789,W:Y,3,TRUE)</f>
        <v>April 20</v>
      </c>
      <c r="H9789" s="27">
        <f t="shared" si="152"/>
        <v>9788</v>
      </c>
      <c r="I9789" s="30" t="str">
        <f>IF(G9789='Check Register'!$E$1,H9789,"")</f>
        <v/>
      </c>
      <c r="J9789" s="16" t="str">
        <f>IFERROR(SMALL($I$2:$I$100001,H9789),"")</f>
        <v/>
      </c>
    </row>
    <row r="9790" spans="1:10" x14ac:dyDescent="0.3">
      <c r="A9790" t="s">
        <v>281</v>
      </c>
      <c r="B9790" t="s">
        <v>89</v>
      </c>
      <c r="C9790" s="7">
        <v>43938</v>
      </c>
      <c r="E9790" s="27">
        <v>536.4</v>
      </c>
      <c r="G9790" s="27" t="str">
        <f>VLOOKUP(C9790,W:Y,3,TRUE)</f>
        <v>April 20</v>
      </c>
      <c r="H9790" s="27">
        <f t="shared" si="152"/>
        <v>9789</v>
      </c>
      <c r="I9790" s="30" t="str">
        <f>IF(G9790='Check Register'!$E$1,H9790,"")</f>
        <v/>
      </c>
      <c r="J9790" s="16" t="str">
        <f>IFERROR(SMALL($I$2:$I$100001,H9790),"")</f>
        <v/>
      </c>
    </row>
    <row r="9791" spans="1:10" x14ac:dyDescent="0.3">
      <c r="A9791" t="s">
        <v>281</v>
      </c>
      <c r="B9791" t="s">
        <v>127</v>
      </c>
      <c r="C9791" s="7">
        <v>43938</v>
      </c>
      <c r="E9791" s="27">
        <v>117.34</v>
      </c>
      <c r="G9791" s="27" t="str">
        <f>VLOOKUP(C9791,W:Y,3,TRUE)</f>
        <v>April 20</v>
      </c>
      <c r="H9791" s="27">
        <f t="shared" si="152"/>
        <v>9790</v>
      </c>
      <c r="I9791" s="30" t="str">
        <f>IF(G9791='Check Register'!$E$1,H9791,"")</f>
        <v/>
      </c>
      <c r="J9791" s="16" t="str">
        <f>IFERROR(SMALL($I$2:$I$100001,H9791),"")</f>
        <v/>
      </c>
    </row>
    <row r="9792" spans="1:10" x14ac:dyDescent="0.3">
      <c r="A9792" t="s">
        <v>335</v>
      </c>
      <c r="B9792" t="s">
        <v>102</v>
      </c>
      <c r="C9792" s="7">
        <v>43938</v>
      </c>
      <c r="E9792" s="27">
        <v>2080.02</v>
      </c>
      <c r="G9792" s="27" t="str">
        <f>VLOOKUP(C9792,W:Y,3,TRUE)</f>
        <v>April 20</v>
      </c>
      <c r="H9792" s="27">
        <f t="shared" si="152"/>
        <v>9791</v>
      </c>
      <c r="I9792" s="30" t="str">
        <f>IF(G9792='Check Register'!$E$1,H9792,"")</f>
        <v/>
      </c>
      <c r="J9792" s="16" t="str">
        <f>IFERROR(SMALL($I$2:$I$100001,H9792),"")</f>
        <v/>
      </c>
    </row>
    <row r="9793" spans="1:10" x14ac:dyDescent="0.3">
      <c r="A9793" t="s">
        <v>581</v>
      </c>
      <c r="B9793" t="s">
        <v>180</v>
      </c>
      <c r="C9793" s="7">
        <v>43938</v>
      </c>
      <c r="E9793" s="27">
        <v>3371.96</v>
      </c>
      <c r="G9793" s="27" t="str">
        <f>VLOOKUP(C9793,W:Y,3,TRUE)</f>
        <v>April 20</v>
      </c>
      <c r="H9793" s="27">
        <f t="shared" si="152"/>
        <v>9792</v>
      </c>
      <c r="I9793" s="30" t="str">
        <f>IF(G9793='Check Register'!$E$1,H9793,"")</f>
        <v/>
      </c>
      <c r="J9793" s="16" t="str">
        <f>IFERROR(SMALL($I$2:$I$100001,H9793),"")</f>
        <v/>
      </c>
    </row>
    <row r="9794" spans="1:10" x14ac:dyDescent="0.3">
      <c r="A9794" t="s">
        <v>757</v>
      </c>
      <c r="B9794" t="s">
        <v>8</v>
      </c>
      <c r="C9794" s="7">
        <v>43938</v>
      </c>
      <c r="E9794" s="27">
        <v>2371.9899999999998</v>
      </c>
      <c r="G9794" s="27" t="str">
        <f>VLOOKUP(C9794,W:Y,3,TRUE)</f>
        <v>April 20</v>
      </c>
      <c r="H9794" s="27">
        <f t="shared" si="152"/>
        <v>9793</v>
      </c>
      <c r="I9794" s="30" t="str">
        <f>IF(G9794='Check Register'!$E$1,H9794,"")</f>
        <v/>
      </c>
      <c r="J9794" s="16" t="str">
        <f>IFERROR(SMALL($I$2:$I$100001,H9794),"")</f>
        <v/>
      </c>
    </row>
    <row r="9795" spans="1:10" x14ac:dyDescent="0.3">
      <c r="A9795" t="s">
        <v>49</v>
      </c>
      <c r="B9795" t="s">
        <v>14</v>
      </c>
      <c r="C9795" s="7">
        <v>43938</v>
      </c>
      <c r="E9795" s="27">
        <v>8068.64</v>
      </c>
      <c r="G9795" s="27" t="str">
        <f>VLOOKUP(C9795,W:Y,3,TRUE)</f>
        <v>April 20</v>
      </c>
      <c r="H9795" s="27">
        <f t="shared" ref="H9795:H9858" si="153">1+H9794</f>
        <v>9794</v>
      </c>
      <c r="I9795" s="30" t="str">
        <f>IF(G9795='Check Register'!$E$1,H9795,"")</f>
        <v/>
      </c>
      <c r="J9795" s="16" t="str">
        <f>IFERROR(SMALL($I$2:$I$100001,H9795),"")</f>
        <v/>
      </c>
    </row>
    <row r="9796" spans="1:10" x14ac:dyDescent="0.3">
      <c r="A9796" t="s">
        <v>562</v>
      </c>
      <c r="B9796" t="s">
        <v>102</v>
      </c>
      <c r="C9796" s="7">
        <v>43938</v>
      </c>
      <c r="E9796" s="27">
        <v>10360.709999999999</v>
      </c>
      <c r="G9796" s="27" t="str">
        <f>VLOOKUP(C9796,W:Y,3,TRUE)</f>
        <v>April 20</v>
      </c>
      <c r="H9796" s="27">
        <f t="shared" si="153"/>
        <v>9795</v>
      </c>
      <c r="I9796" s="30" t="str">
        <f>IF(G9796='Check Register'!$E$1,H9796,"")</f>
        <v/>
      </c>
      <c r="J9796" s="16" t="str">
        <f>IFERROR(SMALL($I$2:$I$100001,H9796),"")</f>
        <v/>
      </c>
    </row>
    <row r="9797" spans="1:10" x14ac:dyDescent="0.3">
      <c r="A9797" t="s">
        <v>51</v>
      </c>
      <c r="B9797" t="s">
        <v>22</v>
      </c>
      <c r="C9797" s="7">
        <v>43938</v>
      </c>
      <c r="E9797" s="27">
        <v>210</v>
      </c>
      <c r="G9797" s="27" t="str">
        <f>VLOOKUP(C9797,W:Y,3,TRUE)</f>
        <v>April 20</v>
      </c>
      <c r="H9797" s="27">
        <f t="shared" si="153"/>
        <v>9796</v>
      </c>
      <c r="I9797" s="30" t="str">
        <f>IF(G9797='Check Register'!$E$1,H9797,"")</f>
        <v/>
      </c>
      <c r="J9797" s="16" t="str">
        <f>IFERROR(SMALL($I$2:$I$100001,H9797),"")</f>
        <v/>
      </c>
    </row>
    <row r="9798" spans="1:10" x14ac:dyDescent="0.3">
      <c r="A9798" t="s">
        <v>641</v>
      </c>
      <c r="B9798" t="s">
        <v>14</v>
      </c>
      <c r="C9798" s="7">
        <v>43938</v>
      </c>
      <c r="E9798" s="27">
        <v>1876.8</v>
      </c>
      <c r="G9798" s="27" t="str">
        <f>VLOOKUP(C9798,W:Y,3,TRUE)</f>
        <v>April 20</v>
      </c>
      <c r="H9798" s="27">
        <f t="shared" si="153"/>
        <v>9797</v>
      </c>
      <c r="I9798" s="30" t="str">
        <f>IF(G9798='Check Register'!$E$1,H9798,"")</f>
        <v/>
      </c>
      <c r="J9798" s="16" t="str">
        <f>IFERROR(SMALL($I$2:$I$100001,H9798),"")</f>
        <v/>
      </c>
    </row>
    <row r="9799" spans="1:10" x14ac:dyDescent="0.3">
      <c r="A9799" t="s">
        <v>188</v>
      </c>
      <c r="B9799" t="s">
        <v>20</v>
      </c>
      <c r="C9799" s="7">
        <v>43938</v>
      </c>
      <c r="E9799" s="27">
        <v>7606.5</v>
      </c>
      <c r="G9799" s="27" t="str">
        <f>VLOOKUP(C9799,W:Y,3,TRUE)</f>
        <v>April 20</v>
      </c>
      <c r="H9799" s="27">
        <f t="shared" si="153"/>
        <v>9798</v>
      </c>
      <c r="I9799" s="30" t="str">
        <f>IF(G9799='Check Register'!$E$1,H9799,"")</f>
        <v/>
      </c>
      <c r="J9799" s="16" t="str">
        <f>IFERROR(SMALL($I$2:$I$100001,H9799),"")</f>
        <v/>
      </c>
    </row>
    <row r="9800" spans="1:10" x14ac:dyDescent="0.3">
      <c r="A9800" t="s">
        <v>116</v>
      </c>
      <c r="B9800" t="s">
        <v>45</v>
      </c>
      <c r="C9800" s="7">
        <v>43938</v>
      </c>
      <c r="E9800" s="27">
        <v>818.93</v>
      </c>
      <c r="G9800" s="27" t="str">
        <f>VLOOKUP(C9800,W:Y,3,TRUE)</f>
        <v>April 20</v>
      </c>
      <c r="H9800" s="27">
        <f t="shared" si="153"/>
        <v>9799</v>
      </c>
      <c r="I9800" s="30" t="str">
        <f>IF(G9800='Check Register'!$E$1,H9800,"")</f>
        <v/>
      </c>
      <c r="J9800" s="16" t="str">
        <f>IFERROR(SMALL($I$2:$I$100001,H9800),"")</f>
        <v/>
      </c>
    </row>
    <row r="9801" spans="1:10" x14ac:dyDescent="0.3">
      <c r="A9801" t="s">
        <v>56</v>
      </c>
      <c r="B9801" t="s">
        <v>12</v>
      </c>
      <c r="C9801" s="7">
        <v>43938</v>
      </c>
      <c r="E9801" s="27">
        <v>181.73</v>
      </c>
      <c r="G9801" s="27" t="str">
        <f>VLOOKUP(C9801,W:Y,3,TRUE)</f>
        <v>April 20</v>
      </c>
      <c r="H9801" s="27">
        <f t="shared" si="153"/>
        <v>9800</v>
      </c>
      <c r="I9801" s="30" t="str">
        <f>IF(G9801='Check Register'!$E$1,H9801,"")</f>
        <v/>
      </c>
      <c r="J9801" s="16" t="str">
        <f>IFERROR(SMALL($I$2:$I$100001,H9801),"")</f>
        <v/>
      </c>
    </row>
    <row r="9802" spans="1:10" x14ac:dyDescent="0.3">
      <c r="A9802" t="s">
        <v>57</v>
      </c>
      <c r="B9802" t="s">
        <v>8</v>
      </c>
      <c r="C9802" s="7">
        <v>43938</v>
      </c>
      <c r="E9802" s="27">
        <v>339.35</v>
      </c>
      <c r="G9802" s="27" t="str">
        <f>VLOOKUP(C9802,W:Y,3,TRUE)</f>
        <v>April 20</v>
      </c>
      <c r="H9802" s="27">
        <f t="shared" si="153"/>
        <v>9801</v>
      </c>
      <c r="I9802" s="30" t="str">
        <f>IF(G9802='Check Register'!$E$1,H9802,"")</f>
        <v/>
      </c>
      <c r="J9802" s="16" t="str">
        <f>IFERROR(SMALL($I$2:$I$100001,H9802),"")</f>
        <v/>
      </c>
    </row>
    <row r="9803" spans="1:10" x14ac:dyDescent="0.3">
      <c r="A9803" t="s">
        <v>158</v>
      </c>
      <c r="B9803" t="s">
        <v>70</v>
      </c>
      <c r="C9803" s="7">
        <v>43938</v>
      </c>
      <c r="E9803" s="27">
        <v>910.95</v>
      </c>
      <c r="G9803" s="27" t="str">
        <f>VLOOKUP(C9803,W:Y,3,TRUE)</f>
        <v>April 20</v>
      </c>
      <c r="H9803" s="27">
        <f t="shared" si="153"/>
        <v>9802</v>
      </c>
      <c r="I9803" s="30" t="str">
        <f>IF(G9803='Check Register'!$E$1,H9803,"")</f>
        <v/>
      </c>
      <c r="J9803" s="16" t="str">
        <f>IFERROR(SMALL($I$2:$I$100001,H9803),"")</f>
        <v/>
      </c>
    </row>
    <row r="9804" spans="1:10" x14ac:dyDescent="0.3">
      <c r="A9804" t="s">
        <v>609</v>
      </c>
      <c r="B9804" t="s">
        <v>22</v>
      </c>
      <c r="C9804" s="7">
        <v>43938</v>
      </c>
      <c r="E9804" s="27">
        <v>182.71</v>
      </c>
      <c r="G9804" s="27" t="str">
        <f>VLOOKUP(C9804,W:Y,3,TRUE)</f>
        <v>April 20</v>
      </c>
      <c r="H9804" s="27">
        <f t="shared" si="153"/>
        <v>9803</v>
      </c>
      <c r="I9804" s="30" t="str">
        <f>IF(G9804='Check Register'!$E$1,H9804,"")</f>
        <v/>
      </c>
      <c r="J9804" s="16" t="str">
        <f>IFERROR(SMALL($I$2:$I$100001,H9804),"")</f>
        <v/>
      </c>
    </row>
    <row r="9805" spans="1:10" x14ac:dyDescent="0.3">
      <c r="A9805" t="s">
        <v>609</v>
      </c>
      <c r="B9805" t="s">
        <v>35</v>
      </c>
      <c r="C9805" s="7">
        <v>43938</v>
      </c>
      <c r="E9805" s="27">
        <v>278.89999999999998</v>
      </c>
      <c r="G9805" s="27" t="str">
        <f>VLOOKUP(C9805,W:Y,3,TRUE)</f>
        <v>April 20</v>
      </c>
      <c r="H9805" s="27">
        <f t="shared" si="153"/>
        <v>9804</v>
      </c>
      <c r="I9805" s="30" t="str">
        <f>IF(G9805='Check Register'!$E$1,H9805,"")</f>
        <v/>
      </c>
      <c r="J9805" s="16" t="str">
        <f>IFERROR(SMALL($I$2:$I$100001,H9805),"")</f>
        <v/>
      </c>
    </row>
    <row r="9806" spans="1:10" x14ac:dyDescent="0.3">
      <c r="A9806" t="s">
        <v>69</v>
      </c>
      <c r="B9806" t="s">
        <v>70</v>
      </c>
      <c r="C9806" s="7">
        <v>43938</v>
      </c>
      <c r="E9806" s="27">
        <v>1205</v>
      </c>
      <c r="G9806" s="27" t="str">
        <f>VLOOKUP(C9806,W:Y,3,TRUE)</f>
        <v>April 20</v>
      </c>
      <c r="H9806" s="27">
        <f t="shared" si="153"/>
        <v>9805</v>
      </c>
      <c r="I9806" s="30" t="str">
        <f>IF(G9806='Check Register'!$E$1,H9806,"")</f>
        <v/>
      </c>
      <c r="J9806" s="16" t="str">
        <f>IFERROR(SMALL($I$2:$I$100001,H9806),"")</f>
        <v/>
      </c>
    </row>
    <row r="9807" spans="1:10" x14ac:dyDescent="0.3">
      <c r="A9807" t="s">
        <v>74</v>
      </c>
      <c r="B9807" t="s">
        <v>45</v>
      </c>
      <c r="C9807" s="7">
        <v>43938</v>
      </c>
      <c r="E9807" s="27">
        <v>1465</v>
      </c>
      <c r="G9807" s="27" t="str">
        <f>VLOOKUP(C9807,W:Y,3,TRUE)</f>
        <v>April 20</v>
      </c>
      <c r="H9807" s="27">
        <f t="shared" si="153"/>
        <v>9806</v>
      </c>
      <c r="I9807" s="30" t="str">
        <f>IF(G9807='Check Register'!$E$1,H9807,"")</f>
        <v/>
      </c>
      <c r="J9807" s="16" t="str">
        <f>IFERROR(SMALL($I$2:$I$100001,H9807),"")</f>
        <v/>
      </c>
    </row>
    <row r="9808" spans="1:10" x14ac:dyDescent="0.3">
      <c r="A9808" t="s">
        <v>165</v>
      </c>
      <c r="B9808" t="s">
        <v>8</v>
      </c>
      <c r="C9808" s="7">
        <v>43938</v>
      </c>
      <c r="E9808" s="27">
        <v>216.39</v>
      </c>
      <c r="G9808" s="27" t="str">
        <f>VLOOKUP(C9808,W:Y,3,TRUE)</f>
        <v>April 20</v>
      </c>
      <c r="H9808" s="27">
        <f t="shared" si="153"/>
        <v>9807</v>
      </c>
      <c r="I9808" s="30" t="str">
        <f>IF(G9808='Check Register'!$E$1,H9808,"")</f>
        <v/>
      </c>
      <c r="J9808" s="16" t="str">
        <f>IFERROR(SMALL($I$2:$I$100001,H9808),"")</f>
        <v/>
      </c>
    </row>
    <row r="9809" spans="1:10" x14ac:dyDescent="0.3">
      <c r="A9809" t="s">
        <v>76</v>
      </c>
      <c r="B9809" t="s">
        <v>910</v>
      </c>
      <c r="C9809" s="7">
        <v>43938</v>
      </c>
      <c r="E9809" s="27">
        <v>39.200000000000003</v>
      </c>
      <c r="G9809" s="27" t="str">
        <f>VLOOKUP(C9809,W:Y,3,TRUE)</f>
        <v>April 20</v>
      </c>
      <c r="H9809" s="27">
        <f t="shared" si="153"/>
        <v>9808</v>
      </c>
      <c r="I9809" s="30" t="str">
        <f>IF(G9809='Check Register'!$E$1,H9809,"")</f>
        <v/>
      </c>
      <c r="J9809" s="16" t="str">
        <f>IFERROR(SMALL($I$2:$I$100001,H9809),"")</f>
        <v/>
      </c>
    </row>
    <row r="9810" spans="1:10" x14ac:dyDescent="0.3">
      <c r="A9810" t="s">
        <v>460</v>
      </c>
      <c r="B9810" t="s">
        <v>85</v>
      </c>
      <c r="C9810" s="7">
        <v>43938</v>
      </c>
      <c r="E9810" s="27">
        <v>6407.95</v>
      </c>
      <c r="G9810" s="27" t="str">
        <f>VLOOKUP(C9810,W:Y,3,TRUE)</f>
        <v>April 20</v>
      </c>
      <c r="H9810" s="27">
        <f t="shared" si="153"/>
        <v>9809</v>
      </c>
      <c r="I9810" s="30" t="str">
        <f>IF(G9810='Check Register'!$E$1,H9810,"")</f>
        <v/>
      </c>
      <c r="J9810" s="16" t="str">
        <f>IFERROR(SMALL($I$2:$I$100001,H9810),"")</f>
        <v/>
      </c>
    </row>
    <row r="9811" spans="1:10" x14ac:dyDescent="0.3">
      <c r="A9811" t="s">
        <v>770</v>
      </c>
      <c r="B9811" t="s">
        <v>8</v>
      </c>
      <c r="C9811" s="7">
        <v>43945</v>
      </c>
      <c r="E9811" s="27">
        <v>2157.29</v>
      </c>
      <c r="G9811" s="27" t="str">
        <f>VLOOKUP(C9811,W:Y,3,TRUE)</f>
        <v>April 20</v>
      </c>
      <c r="H9811" s="27">
        <f t="shared" si="153"/>
        <v>9810</v>
      </c>
      <c r="I9811" s="30" t="str">
        <f>IF(G9811='Check Register'!$E$1,H9811,"")</f>
        <v/>
      </c>
      <c r="J9811" s="16" t="str">
        <f>IFERROR(SMALL($I$2:$I$100001,H9811),"")</f>
        <v/>
      </c>
    </row>
    <row r="9812" spans="1:10" x14ac:dyDescent="0.3">
      <c r="A9812" t="s">
        <v>87</v>
      </c>
      <c r="B9812" t="s">
        <v>8</v>
      </c>
      <c r="C9812" s="7">
        <v>43945</v>
      </c>
      <c r="E9812" s="27">
        <v>3300.27</v>
      </c>
      <c r="G9812" s="27" t="str">
        <f>VLOOKUP(C9812,W:Y,3,TRUE)</f>
        <v>April 20</v>
      </c>
      <c r="H9812" s="27">
        <f t="shared" si="153"/>
        <v>9811</v>
      </c>
      <c r="I9812" s="30" t="str">
        <f>IF(G9812='Check Register'!$E$1,H9812,"")</f>
        <v/>
      </c>
      <c r="J9812" s="16" t="str">
        <f>IFERROR(SMALL($I$2:$I$100001,H9812),"")</f>
        <v/>
      </c>
    </row>
    <row r="9813" spans="1:10" x14ac:dyDescent="0.3">
      <c r="A9813" t="s">
        <v>570</v>
      </c>
      <c r="B9813" t="s">
        <v>208</v>
      </c>
      <c r="C9813" s="7">
        <v>43945</v>
      </c>
      <c r="E9813" s="27">
        <v>56.15</v>
      </c>
      <c r="G9813" s="27" t="str">
        <f>VLOOKUP(C9813,W:Y,3,TRUE)</f>
        <v>April 20</v>
      </c>
      <c r="H9813" s="27">
        <f t="shared" si="153"/>
        <v>9812</v>
      </c>
      <c r="I9813" s="30" t="str">
        <f>IF(G9813='Check Register'!$E$1,H9813,"")</f>
        <v/>
      </c>
      <c r="J9813" s="16" t="str">
        <f>IFERROR(SMALL($I$2:$I$100001,H9813),"")</f>
        <v/>
      </c>
    </row>
    <row r="9814" spans="1:10" x14ac:dyDescent="0.3">
      <c r="A9814" t="s">
        <v>911</v>
      </c>
      <c r="B9814" t="s">
        <v>180</v>
      </c>
      <c r="C9814" s="7">
        <v>43945</v>
      </c>
      <c r="E9814" s="27">
        <v>1200</v>
      </c>
      <c r="G9814" s="27" t="str">
        <f>VLOOKUP(C9814,W:Y,3,TRUE)</f>
        <v>April 20</v>
      </c>
      <c r="H9814" s="27">
        <f t="shared" si="153"/>
        <v>9813</v>
      </c>
      <c r="I9814" s="30" t="str">
        <f>IF(G9814='Check Register'!$E$1,H9814,"")</f>
        <v/>
      </c>
      <c r="J9814" s="16" t="str">
        <f>IFERROR(SMALL($I$2:$I$100001,H9814),"")</f>
        <v/>
      </c>
    </row>
    <row r="9815" spans="1:10" x14ac:dyDescent="0.3">
      <c r="A9815" t="s">
        <v>357</v>
      </c>
      <c r="B9815" t="s">
        <v>14</v>
      </c>
      <c r="C9815" s="7">
        <v>43945</v>
      </c>
      <c r="E9815" s="27">
        <v>3177.22</v>
      </c>
      <c r="G9815" s="27" t="str">
        <f>VLOOKUP(C9815,W:Y,3,TRUE)</f>
        <v>April 20</v>
      </c>
      <c r="H9815" s="27">
        <f t="shared" si="153"/>
        <v>9814</v>
      </c>
      <c r="I9815" s="30" t="str">
        <f>IF(G9815='Check Register'!$E$1,H9815,"")</f>
        <v/>
      </c>
      <c r="J9815" s="16" t="str">
        <f>IFERROR(SMALL($I$2:$I$100001,H9815),"")</f>
        <v/>
      </c>
    </row>
    <row r="9816" spans="1:10" x14ac:dyDescent="0.3">
      <c r="A9816" t="s">
        <v>134</v>
      </c>
      <c r="B9816" t="s">
        <v>22</v>
      </c>
      <c r="C9816" s="7">
        <v>43945</v>
      </c>
      <c r="E9816" s="27">
        <v>1356.14</v>
      </c>
      <c r="G9816" s="27" t="str">
        <f>VLOOKUP(C9816,W:Y,3,TRUE)</f>
        <v>April 20</v>
      </c>
      <c r="H9816" s="27">
        <f t="shared" si="153"/>
        <v>9815</v>
      </c>
      <c r="I9816" s="30" t="str">
        <f>IF(G9816='Check Register'!$E$1,H9816,"")</f>
        <v/>
      </c>
      <c r="J9816" s="16" t="str">
        <f>IFERROR(SMALL($I$2:$I$100001,H9816),"")</f>
        <v/>
      </c>
    </row>
    <row r="9817" spans="1:10" x14ac:dyDescent="0.3">
      <c r="A9817" t="s">
        <v>174</v>
      </c>
      <c r="B9817" t="s">
        <v>22</v>
      </c>
      <c r="C9817" s="7">
        <v>43945</v>
      </c>
      <c r="E9817" s="27">
        <v>717</v>
      </c>
      <c r="G9817" s="27" t="str">
        <f>VLOOKUP(C9817,W:Y,3,TRUE)</f>
        <v>April 20</v>
      </c>
      <c r="H9817" s="27">
        <f t="shared" si="153"/>
        <v>9816</v>
      </c>
      <c r="I9817" s="30" t="str">
        <f>IF(G9817='Check Register'!$E$1,H9817,"")</f>
        <v/>
      </c>
      <c r="J9817" s="16" t="str">
        <f>IFERROR(SMALL($I$2:$I$100001,H9817),"")</f>
        <v/>
      </c>
    </row>
    <row r="9818" spans="1:10" x14ac:dyDescent="0.3">
      <c r="A9818" t="s">
        <v>138</v>
      </c>
      <c r="B9818" t="s">
        <v>139</v>
      </c>
      <c r="C9818" s="7">
        <v>43945</v>
      </c>
      <c r="E9818" s="27">
        <v>16886.669999999998</v>
      </c>
      <c r="G9818" s="27" t="str">
        <f>VLOOKUP(C9818,W:Y,3,TRUE)</f>
        <v>April 20</v>
      </c>
      <c r="H9818" s="27">
        <f t="shared" si="153"/>
        <v>9817</v>
      </c>
      <c r="I9818" s="30" t="str">
        <f>IF(G9818='Check Register'!$E$1,H9818,"")</f>
        <v/>
      </c>
      <c r="J9818" s="16" t="str">
        <f>IFERROR(SMALL($I$2:$I$100001,H9818),"")</f>
        <v/>
      </c>
    </row>
    <row r="9819" spans="1:10" x14ac:dyDescent="0.3">
      <c r="A9819" t="s">
        <v>221</v>
      </c>
      <c r="B9819" t="s">
        <v>8</v>
      </c>
      <c r="C9819" s="7">
        <v>43945</v>
      </c>
      <c r="E9819" s="27">
        <v>1163.55</v>
      </c>
      <c r="G9819" s="27" t="str">
        <f>VLOOKUP(C9819,W:Y,3,TRUE)</f>
        <v>April 20</v>
      </c>
      <c r="H9819" s="27">
        <f t="shared" si="153"/>
        <v>9818</v>
      </c>
      <c r="I9819" s="30" t="str">
        <f>IF(G9819='Check Register'!$E$1,H9819,"")</f>
        <v/>
      </c>
      <c r="J9819" s="16" t="str">
        <f>IFERROR(SMALL($I$2:$I$100001,H9819),"")</f>
        <v/>
      </c>
    </row>
    <row r="9820" spans="1:10" x14ac:dyDescent="0.3">
      <c r="A9820" t="s">
        <v>140</v>
      </c>
      <c r="B9820" t="s">
        <v>210</v>
      </c>
      <c r="C9820" s="7">
        <v>43945</v>
      </c>
      <c r="E9820" s="27">
        <v>1542.04</v>
      </c>
      <c r="G9820" s="27" t="str">
        <f>VLOOKUP(C9820,W:Y,3,TRUE)</f>
        <v>April 20</v>
      </c>
      <c r="H9820" s="27">
        <f t="shared" si="153"/>
        <v>9819</v>
      </c>
      <c r="I9820" s="30" t="str">
        <f>IF(G9820='Check Register'!$E$1,H9820,"")</f>
        <v/>
      </c>
      <c r="J9820" s="16" t="str">
        <f>IFERROR(SMALL($I$2:$I$100001,H9820),"")</f>
        <v/>
      </c>
    </row>
    <row r="9821" spans="1:10" x14ac:dyDescent="0.3">
      <c r="A9821" t="s">
        <v>749</v>
      </c>
      <c r="B9821" t="s">
        <v>89</v>
      </c>
      <c r="C9821" s="7">
        <v>43945</v>
      </c>
      <c r="E9821" s="27">
        <v>225.26</v>
      </c>
      <c r="G9821" s="27" t="str">
        <f>VLOOKUP(C9821,W:Y,3,TRUE)</f>
        <v>April 20</v>
      </c>
      <c r="H9821" s="27">
        <f t="shared" si="153"/>
        <v>9820</v>
      </c>
      <c r="I9821" s="30" t="str">
        <f>IF(G9821='Check Register'!$E$1,H9821,"")</f>
        <v/>
      </c>
      <c r="J9821" s="16" t="str">
        <f>IFERROR(SMALL($I$2:$I$100001,H9821),"")</f>
        <v/>
      </c>
    </row>
    <row r="9822" spans="1:10" x14ac:dyDescent="0.3">
      <c r="A9822" t="s">
        <v>101</v>
      </c>
      <c r="B9822" t="s">
        <v>102</v>
      </c>
      <c r="C9822" s="7">
        <v>43945</v>
      </c>
      <c r="E9822" s="27">
        <v>23690</v>
      </c>
      <c r="G9822" s="27" t="str">
        <f>VLOOKUP(C9822,W:Y,3,TRUE)</f>
        <v>April 20</v>
      </c>
      <c r="H9822" s="27">
        <f t="shared" si="153"/>
        <v>9821</v>
      </c>
      <c r="I9822" s="30" t="str">
        <f>IF(G9822='Check Register'!$E$1,H9822,"")</f>
        <v/>
      </c>
      <c r="J9822" s="16" t="str">
        <f>IFERROR(SMALL($I$2:$I$100001,H9822),"")</f>
        <v/>
      </c>
    </row>
    <row r="9823" spans="1:10" x14ac:dyDescent="0.3">
      <c r="A9823" t="s">
        <v>754</v>
      </c>
      <c r="B9823" t="s">
        <v>8</v>
      </c>
      <c r="C9823" s="7">
        <v>43945</v>
      </c>
      <c r="E9823" s="27">
        <v>998.07</v>
      </c>
      <c r="G9823" s="27" t="str">
        <f>VLOOKUP(C9823,W:Y,3,TRUE)</f>
        <v>April 20</v>
      </c>
      <c r="H9823" s="27">
        <f t="shared" si="153"/>
        <v>9822</v>
      </c>
      <c r="I9823" s="30" t="str">
        <f>IF(G9823='Check Register'!$E$1,H9823,"")</f>
        <v/>
      </c>
      <c r="J9823" s="16" t="str">
        <f>IFERROR(SMALL($I$2:$I$100001,H9823),"")</f>
        <v/>
      </c>
    </row>
    <row r="9824" spans="1:10" x14ac:dyDescent="0.3">
      <c r="A9824" t="s">
        <v>146</v>
      </c>
      <c r="B9824" t="s">
        <v>8</v>
      </c>
      <c r="C9824" s="7">
        <v>43945</v>
      </c>
      <c r="E9824" s="27">
        <v>2438.91</v>
      </c>
      <c r="G9824" s="27" t="str">
        <f>VLOOKUP(C9824,W:Y,3,TRUE)</f>
        <v>April 20</v>
      </c>
      <c r="H9824" s="27">
        <f t="shared" si="153"/>
        <v>9823</v>
      </c>
      <c r="I9824" s="30" t="str">
        <f>IF(G9824='Check Register'!$E$1,H9824,"")</f>
        <v/>
      </c>
      <c r="J9824" s="16" t="str">
        <f>IFERROR(SMALL($I$2:$I$100001,H9824),"")</f>
        <v/>
      </c>
    </row>
    <row r="9825" spans="1:10" x14ac:dyDescent="0.3">
      <c r="A9825" t="s">
        <v>475</v>
      </c>
      <c r="B9825" t="s">
        <v>171</v>
      </c>
      <c r="C9825" s="7">
        <v>43945</v>
      </c>
      <c r="E9825" s="27">
        <v>14559.25</v>
      </c>
      <c r="G9825" s="27" t="str">
        <f>VLOOKUP(C9825,W:Y,3,TRUE)</f>
        <v>April 20</v>
      </c>
      <c r="H9825" s="27">
        <f t="shared" si="153"/>
        <v>9824</v>
      </c>
      <c r="I9825" s="30" t="str">
        <f>IF(G9825='Check Register'!$E$1,H9825,"")</f>
        <v/>
      </c>
      <c r="J9825" s="16" t="str">
        <f>IFERROR(SMALL($I$2:$I$100001,H9825),"")</f>
        <v/>
      </c>
    </row>
    <row r="9826" spans="1:10" x14ac:dyDescent="0.3">
      <c r="A9826" t="s">
        <v>520</v>
      </c>
      <c r="B9826" t="s">
        <v>14</v>
      </c>
      <c r="C9826" s="7">
        <v>43945</v>
      </c>
      <c r="E9826" s="27">
        <v>4015.95</v>
      </c>
      <c r="G9826" s="27" t="str">
        <f>VLOOKUP(C9826,W:Y,3,TRUE)</f>
        <v>April 20</v>
      </c>
      <c r="H9826" s="27">
        <f t="shared" si="153"/>
        <v>9825</v>
      </c>
      <c r="I9826" s="30" t="str">
        <f>IF(G9826='Check Register'!$E$1,H9826,"")</f>
        <v/>
      </c>
      <c r="J9826" s="16" t="str">
        <f>IFERROR(SMALL($I$2:$I$100001,H9826),"")</f>
        <v/>
      </c>
    </row>
    <row r="9827" spans="1:10" x14ac:dyDescent="0.3">
      <c r="A9827" t="s">
        <v>520</v>
      </c>
      <c r="B9827" t="s">
        <v>118</v>
      </c>
      <c r="C9827" s="7">
        <v>43945</v>
      </c>
      <c r="E9827" s="27">
        <v>2906.66</v>
      </c>
      <c r="G9827" s="27" t="str">
        <f>VLOOKUP(C9827,W:Y,3,TRUE)</f>
        <v>April 20</v>
      </c>
      <c r="H9827" s="27">
        <f t="shared" si="153"/>
        <v>9826</v>
      </c>
      <c r="I9827" s="30" t="str">
        <f>IF(G9827='Check Register'!$E$1,H9827,"")</f>
        <v/>
      </c>
      <c r="J9827" s="16" t="str">
        <f>IFERROR(SMALL($I$2:$I$100001,H9827),"")</f>
        <v/>
      </c>
    </row>
    <row r="9828" spans="1:10" x14ac:dyDescent="0.3">
      <c r="A9828" t="s">
        <v>103</v>
      </c>
      <c r="B9828" t="s">
        <v>85</v>
      </c>
      <c r="C9828" s="7">
        <v>43945</v>
      </c>
      <c r="E9828" s="27">
        <v>274.75</v>
      </c>
      <c r="G9828" s="27" t="str">
        <f>VLOOKUP(C9828,W:Y,3,TRUE)</f>
        <v>April 20</v>
      </c>
      <c r="H9828" s="27">
        <f t="shared" si="153"/>
        <v>9827</v>
      </c>
      <c r="I9828" s="30" t="str">
        <f>IF(G9828='Check Register'!$E$1,H9828,"")</f>
        <v/>
      </c>
      <c r="J9828" s="16" t="str">
        <f>IFERROR(SMALL($I$2:$I$100001,H9828),"")</f>
        <v/>
      </c>
    </row>
    <row r="9829" spans="1:10" x14ac:dyDescent="0.3">
      <c r="A9829" t="s">
        <v>281</v>
      </c>
      <c r="B9829" t="s">
        <v>89</v>
      </c>
      <c r="C9829" s="7">
        <v>43945</v>
      </c>
      <c r="E9829" s="27">
        <v>501.81</v>
      </c>
      <c r="G9829" s="27" t="str">
        <f>VLOOKUP(C9829,W:Y,3,TRUE)</f>
        <v>April 20</v>
      </c>
      <c r="H9829" s="27">
        <f t="shared" si="153"/>
        <v>9828</v>
      </c>
      <c r="I9829" s="30" t="str">
        <f>IF(G9829='Check Register'!$E$1,H9829,"")</f>
        <v/>
      </c>
      <c r="J9829" s="16" t="str">
        <f>IFERROR(SMALL($I$2:$I$100001,H9829),"")</f>
        <v/>
      </c>
    </row>
    <row r="9830" spans="1:10" x14ac:dyDescent="0.3">
      <c r="A9830" t="s">
        <v>281</v>
      </c>
      <c r="B9830" t="s">
        <v>127</v>
      </c>
      <c r="C9830" s="7">
        <v>43945</v>
      </c>
      <c r="E9830" s="27">
        <v>641.79</v>
      </c>
      <c r="G9830" s="27" t="str">
        <f>VLOOKUP(C9830,W:Y,3,TRUE)</f>
        <v>April 20</v>
      </c>
      <c r="H9830" s="27">
        <f t="shared" si="153"/>
        <v>9829</v>
      </c>
      <c r="I9830" s="30" t="str">
        <f>IF(G9830='Check Register'!$E$1,H9830,"")</f>
        <v/>
      </c>
      <c r="J9830" s="16" t="str">
        <f>IFERROR(SMALL($I$2:$I$100001,H9830),"")</f>
        <v/>
      </c>
    </row>
    <row r="9831" spans="1:10" x14ac:dyDescent="0.3">
      <c r="A9831" t="s">
        <v>335</v>
      </c>
      <c r="B9831" t="s">
        <v>102</v>
      </c>
      <c r="C9831" s="7">
        <v>43945</v>
      </c>
      <c r="E9831" s="27">
        <v>765</v>
      </c>
      <c r="G9831" s="27" t="str">
        <f>VLOOKUP(C9831,W:Y,3,TRUE)</f>
        <v>April 20</v>
      </c>
      <c r="H9831" s="27">
        <f t="shared" si="153"/>
        <v>9830</v>
      </c>
      <c r="I9831" s="30" t="str">
        <f>IF(G9831='Check Register'!$E$1,H9831,"")</f>
        <v/>
      </c>
      <c r="J9831" s="16" t="str">
        <f>IFERROR(SMALL($I$2:$I$100001,H9831),"")</f>
        <v/>
      </c>
    </row>
    <row r="9832" spans="1:10" x14ac:dyDescent="0.3">
      <c r="A9832" t="s">
        <v>496</v>
      </c>
      <c r="B9832" t="s">
        <v>70</v>
      </c>
      <c r="C9832" s="7">
        <v>43945</v>
      </c>
      <c r="E9832" s="27">
        <v>785</v>
      </c>
      <c r="G9832" s="27" t="str">
        <f>VLOOKUP(C9832,W:Y,3,TRUE)</f>
        <v>April 20</v>
      </c>
      <c r="H9832" s="27">
        <f t="shared" si="153"/>
        <v>9831</v>
      </c>
      <c r="I9832" s="30" t="str">
        <f>IF(G9832='Check Register'!$E$1,H9832,"")</f>
        <v/>
      </c>
      <c r="J9832" s="16" t="str">
        <f>IFERROR(SMALL($I$2:$I$100001,H9832),"")</f>
        <v/>
      </c>
    </row>
    <row r="9833" spans="1:10" x14ac:dyDescent="0.3">
      <c r="A9833" t="s">
        <v>496</v>
      </c>
      <c r="B9833" t="s">
        <v>8</v>
      </c>
      <c r="C9833" s="7">
        <v>43945</v>
      </c>
      <c r="E9833" s="27">
        <v>2828.73</v>
      </c>
      <c r="G9833" s="27" t="str">
        <f>VLOOKUP(C9833,W:Y,3,TRUE)</f>
        <v>April 20</v>
      </c>
      <c r="H9833" s="27">
        <f t="shared" si="153"/>
        <v>9832</v>
      </c>
      <c r="I9833" s="30" t="str">
        <f>IF(G9833='Check Register'!$E$1,H9833,"")</f>
        <v/>
      </c>
      <c r="J9833" s="16" t="str">
        <f>IFERROR(SMALL($I$2:$I$100001,H9833),"")</f>
        <v/>
      </c>
    </row>
    <row r="9834" spans="1:10" x14ac:dyDescent="0.3">
      <c r="A9834" t="s">
        <v>496</v>
      </c>
      <c r="B9834" t="s">
        <v>85</v>
      </c>
      <c r="C9834" s="7">
        <v>43945</v>
      </c>
      <c r="E9834" s="27">
        <v>23.04</v>
      </c>
      <c r="G9834" s="27" t="str">
        <f>VLOOKUP(C9834,W:Y,3,TRUE)</f>
        <v>April 20</v>
      </c>
      <c r="H9834" s="27">
        <f t="shared" si="153"/>
        <v>9833</v>
      </c>
      <c r="I9834" s="30" t="str">
        <f>IF(G9834='Check Register'!$E$1,H9834,"")</f>
        <v/>
      </c>
      <c r="J9834" s="16" t="str">
        <f>IFERROR(SMALL($I$2:$I$100001,H9834),"")</f>
        <v/>
      </c>
    </row>
    <row r="9835" spans="1:10" x14ac:dyDescent="0.3">
      <c r="A9835" t="s">
        <v>757</v>
      </c>
      <c r="B9835" t="s">
        <v>8</v>
      </c>
      <c r="C9835" s="7">
        <v>43945</v>
      </c>
      <c r="E9835" s="27">
        <v>1981.72</v>
      </c>
      <c r="G9835" s="27" t="str">
        <f>VLOOKUP(C9835,W:Y,3,TRUE)</f>
        <v>April 20</v>
      </c>
      <c r="H9835" s="27">
        <f t="shared" si="153"/>
        <v>9834</v>
      </c>
      <c r="I9835" s="30" t="str">
        <f>IF(G9835='Check Register'!$E$1,H9835,"")</f>
        <v/>
      </c>
      <c r="J9835" s="16" t="str">
        <f>IFERROR(SMALL($I$2:$I$100001,H9835),"")</f>
        <v/>
      </c>
    </row>
    <row r="9836" spans="1:10" x14ac:dyDescent="0.3">
      <c r="A9836" t="s">
        <v>493</v>
      </c>
      <c r="B9836" t="s">
        <v>180</v>
      </c>
      <c r="C9836" s="7">
        <v>43945</v>
      </c>
      <c r="E9836" s="27">
        <v>300</v>
      </c>
      <c r="G9836" s="27" t="str">
        <f>VLOOKUP(C9836,W:Y,3,TRUE)</f>
        <v>April 20</v>
      </c>
      <c r="H9836" s="27">
        <f t="shared" si="153"/>
        <v>9835</v>
      </c>
      <c r="I9836" s="30" t="str">
        <f>IF(G9836='Check Register'!$E$1,H9836,"")</f>
        <v/>
      </c>
      <c r="J9836" s="16" t="str">
        <f>IFERROR(SMALL($I$2:$I$100001,H9836),"")</f>
        <v/>
      </c>
    </row>
    <row r="9837" spans="1:10" x14ac:dyDescent="0.3">
      <c r="A9837" t="s">
        <v>655</v>
      </c>
      <c r="B9837" t="s">
        <v>6</v>
      </c>
      <c r="C9837" s="7">
        <v>43945</v>
      </c>
      <c r="E9837" s="27">
        <v>174530.07</v>
      </c>
      <c r="G9837" s="27" t="str">
        <f>VLOOKUP(C9837,W:Y,3,TRUE)</f>
        <v>April 20</v>
      </c>
      <c r="H9837" s="27">
        <f t="shared" si="153"/>
        <v>9836</v>
      </c>
      <c r="I9837" s="30" t="str">
        <f>IF(G9837='Check Register'!$E$1,H9837,"")</f>
        <v/>
      </c>
      <c r="J9837" s="16" t="str">
        <f>IFERROR(SMALL($I$2:$I$100001,H9837),"")</f>
        <v/>
      </c>
    </row>
    <row r="9838" spans="1:10" x14ac:dyDescent="0.3">
      <c r="A9838" t="s">
        <v>56</v>
      </c>
      <c r="B9838" t="s">
        <v>12</v>
      </c>
      <c r="C9838" s="7">
        <v>43945</v>
      </c>
      <c r="E9838" s="27">
        <v>700.83</v>
      </c>
      <c r="G9838" s="27" t="str">
        <f>VLOOKUP(C9838,W:Y,3,TRUE)</f>
        <v>April 20</v>
      </c>
      <c r="H9838" s="27">
        <f t="shared" si="153"/>
        <v>9837</v>
      </c>
      <c r="I9838" s="30" t="str">
        <f>IF(G9838='Check Register'!$E$1,H9838,"")</f>
        <v/>
      </c>
      <c r="J9838" s="16" t="str">
        <f>IFERROR(SMALL($I$2:$I$100001,H9838),"")</f>
        <v/>
      </c>
    </row>
    <row r="9839" spans="1:10" x14ac:dyDescent="0.3">
      <c r="A9839" t="s">
        <v>57</v>
      </c>
      <c r="B9839" t="s">
        <v>127</v>
      </c>
      <c r="C9839" s="7">
        <v>43945</v>
      </c>
      <c r="E9839" s="27">
        <v>154.99</v>
      </c>
      <c r="G9839" s="27" t="str">
        <f>VLOOKUP(C9839,W:Y,3,TRUE)</f>
        <v>April 20</v>
      </c>
      <c r="H9839" s="27">
        <f t="shared" si="153"/>
        <v>9838</v>
      </c>
      <c r="I9839" s="30" t="str">
        <f>IF(G9839='Check Register'!$E$1,H9839,"")</f>
        <v/>
      </c>
      <c r="J9839" s="16" t="str">
        <f>IFERROR(SMALL($I$2:$I$100001,H9839),"")</f>
        <v/>
      </c>
    </row>
    <row r="9840" spans="1:10" x14ac:dyDescent="0.3">
      <c r="A9840" t="s">
        <v>57</v>
      </c>
      <c r="B9840" t="s">
        <v>8</v>
      </c>
      <c r="C9840" s="7">
        <v>43945</v>
      </c>
      <c r="E9840" s="27">
        <v>1128.54</v>
      </c>
      <c r="G9840" s="27" t="str">
        <f>VLOOKUP(C9840,W:Y,3,TRUE)</f>
        <v>April 20</v>
      </c>
      <c r="H9840" s="27">
        <f t="shared" si="153"/>
        <v>9839</v>
      </c>
      <c r="I9840" s="30" t="str">
        <f>IF(G9840='Check Register'!$E$1,H9840,"")</f>
        <v/>
      </c>
      <c r="J9840" s="16" t="str">
        <f>IFERROR(SMALL($I$2:$I$100001,H9840),"")</f>
        <v/>
      </c>
    </row>
    <row r="9841" spans="1:10" x14ac:dyDescent="0.3">
      <c r="A9841" t="s">
        <v>236</v>
      </c>
      <c r="B9841" t="s">
        <v>8</v>
      </c>
      <c r="C9841" s="7">
        <v>43945</v>
      </c>
      <c r="E9841" s="27">
        <v>551.13</v>
      </c>
      <c r="G9841" s="27" t="str">
        <f>VLOOKUP(C9841,W:Y,3,TRUE)</f>
        <v>April 20</v>
      </c>
      <c r="H9841" s="27">
        <f t="shared" si="153"/>
        <v>9840</v>
      </c>
      <c r="I9841" s="30" t="str">
        <f>IF(G9841='Check Register'!$E$1,H9841,"")</f>
        <v/>
      </c>
      <c r="J9841" s="16" t="str">
        <f>IFERROR(SMALL($I$2:$I$100001,H9841),"")</f>
        <v/>
      </c>
    </row>
    <row r="9842" spans="1:10" x14ac:dyDescent="0.3">
      <c r="A9842" t="s">
        <v>211</v>
      </c>
      <c r="B9842" t="s">
        <v>212</v>
      </c>
      <c r="C9842" s="7">
        <v>43945</v>
      </c>
      <c r="E9842" s="27">
        <v>170</v>
      </c>
      <c r="G9842" s="27" t="str">
        <f>VLOOKUP(C9842,W:Y,3,TRUE)</f>
        <v>April 20</v>
      </c>
      <c r="H9842" s="27">
        <f t="shared" si="153"/>
        <v>9841</v>
      </c>
      <c r="I9842" s="30" t="str">
        <f>IF(G9842='Check Register'!$E$1,H9842,"")</f>
        <v/>
      </c>
      <c r="J9842" s="16" t="str">
        <f>IFERROR(SMALL($I$2:$I$100001,H9842),"")</f>
        <v/>
      </c>
    </row>
    <row r="9843" spans="1:10" x14ac:dyDescent="0.3">
      <c r="A9843" t="s">
        <v>909</v>
      </c>
      <c r="B9843" t="s">
        <v>70</v>
      </c>
      <c r="C9843" s="7">
        <v>43945</v>
      </c>
      <c r="E9843" s="27">
        <v>350</v>
      </c>
      <c r="G9843" s="27" t="str">
        <f>VLOOKUP(C9843,W:Y,3,TRUE)</f>
        <v>April 20</v>
      </c>
      <c r="H9843" s="27">
        <f t="shared" si="153"/>
        <v>9842</v>
      </c>
      <c r="I9843" s="30" t="str">
        <f>IF(G9843='Check Register'!$E$1,H9843,"")</f>
        <v/>
      </c>
      <c r="J9843" s="16" t="str">
        <f>IFERROR(SMALL($I$2:$I$100001,H9843),"")</f>
        <v/>
      </c>
    </row>
    <row r="9844" spans="1:10" x14ac:dyDescent="0.3">
      <c r="A9844" t="s">
        <v>556</v>
      </c>
      <c r="B9844" t="s">
        <v>47</v>
      </c>
      <c r="C9844" s="7">
        <v>43945</v>
      </c>
      <c r="E9844" s="27">
        <v>3498.18</v>
      </c>
      <c r="G9844" s="27" t="str">
        <f>VLOOKUP(C9844,W:Y,3,TRUE)</f>
        <v>April 20</v>
      </c>
      <c r="H9844" s="27">
        <f t="shared" si="153"/>
        <v>9843</v>
      </c>
      <c r="I9844" s="30" t="str">
        <f>IF(G9844='Check Register'!$E$1,H9844,"")</f>
        <v/>
      </c>
      <c r="J9844" s="16" t="str">
        <f>IFERROR(SMALL($I$2:$I$100001,H9844),"")</f>
        <v/>
      </c>
    </row>
    <row r="9845" spans="1:10" x14ac:dyDescent="0.3">
      <c r="A9845" t="s">
        <v>611</v>
      </c>
      <c r="B9845" t="s">
        <v>171</v>
      </c>
      <c r="C9845" s="7">
        <v>43945</v>
      </c>
      <c r="E9845" s="27">
        <v>3995.24</v>
      </c>
      <c r="G9845" s="27" t="str">
        <f>VLOOKUP(C9845,W:Y,3,TRUE)</f>
        <v>April 20</v>
      </c>
      <c r="H9845" s="27">
        <f t="shared" si="153"/>
        <v>9844</v>
      </c>
      <c r="I9845" s="30" t="str">
        <f>IF(G9845='Check Register'!$E$1,H9845,"")</f>
        <v/>
      </c>
      <c r="J9845" s="16" t="str">
        <f>IFERROR(SMALL($I$2:$I$100001,H9845),"")</f>
        <v/>
      </c>
    </row>
    <row r="9846" spans="1:10" x14ac:dyDescent="0.3">
      <c r="A9846" t="s">
        <v>165</v>
      </c>
      <c r="B9846" t="s">
        <v>8</v>
      </c>
      <c r="C9846" s="7">
        <v>43945</v>
      </c>
      <c r="E9846" s="27">
        <v>13643.29</v>
      </c>
      <c r="G9846" s="27" t="str">
        <f>VLOOKUP(C9846,W:Y,3,TRUE)</f>
        <v>April 20</v>
      </c>
      <c r="H9846" s="27">
        <f t="shared" si="153"/>
        <v>9845</v>
      </c>
      <c r="I9846" s="30" t="str">
        <f>IF(G9846='Check Register'!$E$1,H9846,"")</f>
        <v/>
      </c>
      <c r="J9846" s="16" t="str">
        <f>IFERROR(SMALL($I$2:$I$100001,H9846),"")</f>
        <v/>
      </c>
    </row>
    <row r="9847" spans="1:10" x14ac:dyDescent="0.3">
      <c r="A9847" t="s">
        <v>76</v>
      </c>
      <c r="B9847" t="s">
        <v>214</v>
      </c>
      <c r="C9847" s="7">
        <v>43945</v>
      </c>
      <c r="E9847" s="27">
        <v>48958.58</v>
      </c>
      <c r="G9847" s="27" t="str">
        <f>VLOOKUP(C9847,W:Y,3,TRUE)</f>
        <v>April 20</v>
      </c>
      <c r="H9847" s="27">
        <f t="shared" si="153"/>
        <v>9846</v>
      </c>
      <c r="I9847" s="30" t="str">
        <f>IF(G9847='Check Register'!$E$1,H9847,"")</f>
        <v/>
      </c>
      <c r="J9847" s="16" t="str">
        <f>IFERROR(SMALL($I$2:$I$100001,H9847),"")</f>
        <v/>
      </c>
    </row>
    <row r="9848" spans="1:10" x14ac:dyDescent="0.3">
      <c r="A9848" t="s">
        <v>76</v>
      </c>
      <c r="B9848" t="s">
        <v>111</v>
      </c>
      <c r="C9848" s="7">
        <v>43945</v>
      </c>
      <c r="E9848" s="27">
        <v>2830.06</v>
      </c>
      <c r="G9848" s="27" t="str">
        <f>VLOOKUP(C9848,W:Y,3,TRUE)</f>
        <v>April 20</v>
      </c>
      <c r="H9848" s="27">
        <f t="shared" si="153"/>
        <v>9847</v>
      </c>
      <c r="I9848" s="30" t="str">
        <f>IF(G9848='Check Register'!$E$1,H9848,"")</f>
        <v/>
      </c>
      <c r="J9848" s="16" t="str">
        <f>IFERROR(SMALL($I$2:$I$100001,H9848),"")</f>
        <v/>
      </c>
    </row>
    <row r="9849" spans="1:10" x14ac:dyDescent="0.3">
      <c r="A9849" t="s">
        <v>536</v>
      </c>
      <c r="B9849" t="s">
        <v>11</v>
      </c>
      <c r="C9849" s="7">
        <v>43945</v>
      </c>
      <c r="E9849" s="27">
        <v>115.74</v>
      </c>
      <c r="G9849" s="27" t="str">
        <f>VLOOKUP(C9849,W:Y,3,TRUE)</f>
        <v>April 20</v>
      </c>
      <c r="H9849" s="27">
        <f t="shared" si="153"/>
        <v>9848</v>
      </c>
      <c r="I9849" s="30" t="str">
        <f>IF(G9849='Check Register'!$E$1,H9849,"")</f>
        <v/>
      </c>
      <c r="J9849" s="16" t="str">
        <f>IFERROR(SMALL($I$2:$I$100001,H9849),"")</f>
        <v/>
      </c>
    </row>
    <row r="9850" spans="1:10" x14ac:dyDescent="0.3">
      <c r="A9850" t="s">
        <v>536</v>
      </c>
      <c r="B9850" t="s">
        <v>127</v>
      </c>
      <c r="C9850" s="7">
        <v>43945</v>
      </c>
      <c r="E9850" s="27">
        <v>234.61</v>
      </c>
      <c r="G9850" s="27" t="str">
        <f>VLOOKUP(C9850,W:Y,3,TRUE)</f>
        <v>April 20</v>
      </c>
      <c r="H9850" s="27">
        <f t="shared" si="153"/>
        <v>9849</v>
      </c>
      <c r="I9850" s="30" t="str">
        <f>IF(G9850='Check Register'!$E$1,H9850,"")</f>
        <v/>
      </c>
      <c r="J9850" s="16" t="str">
        <f>IFERROR(SMALL($I$2:$I$100001,H9850),"")</f>
        <v/>
      </c>
    </row>
    <row r="9851" spans="1:10" x14ac:dyDescent="0.3">
      <c r="A9851" t="s">
        <v>289</v>
      </c>
      <c r="B9851" t="s">
        <v>89</v>
      </c>
      <c r="C9851" s="7">
        <v>43945</v>
      </c>
      <c r="E9851" s="27">
        <v>1273.8499999999999</v>
      </c>
      <c r="G9851" s="27" t="str">
        <f>VLOOKUP(C9851,W:Y,3,TRUE)</f>
        <v>April 20</v>
      </c>
      <c r="H9851" s="27">
        <f t="shared" si="153"/>
        <v>9850</v>
      </c>
      <c r="I9851" s="30" t="str">
        <f>IF(G9851='Check Register'!$E$1,H9851,"")</f>
        <v/>
      </c>
      <c r="J9851" s="16" t="str">
        <f>IFERROR(SMALL($I$2:$I$100001,H9851),"")</f>
        <v/>
      </c>
    </row>
    <row r="9852" spans="1:10" x14ac:dyDescent="0.3">
      <c r="A9852" t="s">
        <v>97</v>
      </c>
      <c r="B9852" t="s">
        <v>6</v>
      </c>
      <c r="C9852" s="7">
        <v>43951</v>
      </c>
      <c r="E9852" s="27">
        <v>140045.5</v>
      </c>
      <c r="G9852" s="27" t="str">
        <f>VLOOKUP(C9852,W:Y,3,TRUE)</f>
        <v>April 20</v>
      </c>
      <c r="H9852" s="27">
        <f t="shared" si="153"/>
        <v>9851</v>
      </c>
      <c r="I9852" s="30" t="str">
        <f>IF(G9852='Check Register'!$E$1,H9852,"")</f>
        <v/>
      </c>
      <c r="J9852" s="16" t="str">
        <f>IFERROR(SMALL($I$2:$I$100001,H9852),"")</f>
        <v/>
      </c>
    </row>
    <row r="9853" spans="1:10" x14ac:dyDescent="0.3">
      <c r="A9853" t="s">
        <v>254</v>
      </c>
      <c r="B9853" t="s">
        <v>70</v>
      </c>
      <c r="C9853" s="7">
        <v>43952</v>
      </c>
      <c r="E9853" s="27">
        <v>842.35</v>
      </c>
      <c r="G9853" s="27" t="str">
        <f>VLOOKUP(C9853,W:Y,3,TRUE)</f>
        <v>May 20</v>
      </c>
      <c r="H9853" s="27">
        <f t="shared" si="153"/>
        <v>9852</v>
      </c>
      <c r="I9853" s="30" t="str">
        <f>IF(G9853='Check Register'!$E$1,H9853,"")</f>
        <v/>
      </c>
      <c r="J9853" s="16" t="str">
        <f>IFERROR(SMALL($I$2:$I$100001,H9853),"")</f>
        <v/>
      </c>
    </row>
    <row r="9854" spans="1:10" x14ac:dyDescent="0.3">
      <c r="A9854" t="s">
        <v>405</v>
      </c>
      <c r="B9854" t="s">
        <v>89</v>
      </c>
      <c r="C9854" s="7">
        <v>43952</v>
      </c>
      <c r="E9854" s="27">
        <v>732.74</v>
      </c>
      <c r="G9854" s="27" t="str">
        <f>VLOOKUP(C9854,W:Y,3,TRUE)</f>
        <v>May 20</v>
      </c>
      <c r="H9854" s="27">
        <f t="shared" si="153"/>
        <v>9853</v>
      </c>
      <c r="I9854" s="30" t="str">
        <f>IF(G9854='Check Register'!$E$1,H9854,"")</f>
        <v/>
      </c>
      <c r="J9854" s="16" t="str">
        <f>IFERROR(SMALL($I$2:$I$100001,H9854),"")</f>
        <v/>
      </c>
    </row>
    <row r="9855" spans="1:10" x14ac:dyDescent="0.3">
      <c r="A9855" t="s">
        <v>87</v>
      </c>
      <c r="B9855" t="s">
        <v>8</v>
      </c>
      <c r="C9855" s="7">
        <v>43952</v>
      </c>
      <c r="E9855" s="27">
        <v>1482.71</v>
      </c>
      <c r="G9855" s="27" t="str">
        <f>VLOOKUP(C9855,W:Y,3,TRUE)</f>
        <v>May 20</v>
      </c>
      <c r="H9855" s="27">
        <f t="shared" si="153"/>
        <v>9854</v>
      </c>
      <c r="I9855" s="30" t="str">
        <f>IF(G9855='Check Register'!$E$1,H9855,"")</f>
        <v/>
      </c>
      <c r="J9855" s="16" t="str">
        <f>IFERROR(SMALL($I$2:$I$100001,H9855),"")</f>
        <v/>
      </c>
    </row>
    <row r="9856" spans="1:10" x14ac:dyDescent="0.3">
      <c r="A9856" t="s">
        <v>9</v>
      </c>
      <c r="B9856" t="s">
        <v>8</v>
      </c>
      <c r="C9856" s="7">
        <v>43952</v>
      </c>
      <c r="E9856" s="27">
        <v>395</v>
      </c>
      <c r="G9856" s="27" t="str">
        <f>VLOOKUP(C9856,W:Y,3,TRUE)</f>
        <v>May 20</v>
      </c>
      <c r="H9856" s="27">
        <f t="shared" si="153"/>
        <v>9855</v>
      </c>
      <c r="I9856" s="30" t="str">
        <f>IF(G9856='Check Register'!$E$1,H9856,"")</f>
        <v/>
      </c>
      <c r="J9856" s="16" t="str">
        <f>IFERROR(SMALL($I$2:$I$100001,H9856),"")</f>
        <v/>
      </c>
    </row>
    <row r="9857" spans="1:10" x14ac:dyDescent="0.3">
      <c r="A9857" t="s">
        <v>286</v>
      </c>
      <c r="B9857" t="s">
        <v>70</v>
      </c>
      <c r="C9857" s="7">
        <v>43952</v>
      </c>
      <c r="E9857" s="27">
        <v>1271.3</v>
      </c>
      <c r="G9857" s="27" t="str">
        <f>VLOOKUP(C9857,W:Y,3,TRUE)</f>
        <v>May 20</v>
      </c>
      <c r="H9857" s="27">
        <f t="shared" si="153"/>
        <v>9856</v>
      </c>
      <c r="I9857" s="30" t="str">
        <f>IF(G9857='Check Register'!$E$1,H9857,"")</f>
        <v/>
      </c>
      <c r="J9857" s="16" t="str">
        <f>IFERROR(SMALL($I$2:$I$100001,H9857),"")</f>
        <v/>
      </c>
    </row>
    <row r="9858" spans="1:10" x14ac:dyDescent="0.3">
      <c r="A9858" t="s">
        <v>286</v>
      </c>
      <c r="B9858" t="s">
        <v>127</v>
      </c>
      <c r="C9858" s="7">
        <v>43952</v>
      </c>
      <c r="E9858" s="27">
        <v>373.95</v>
      </c>
      <c r="G9858" s="27" t="str">
        <f>VLOOKUP(C9858,W:Y,3,TRUE)</f>
        <v>May 20</v>
      </c>
      <c r="H9858" s="27">
        <f t="shared" si="153"/>
        <v>9857</v>
      </c>
      <c r="I9858" s="30" t="str">
        <f>IF(G9858='Check Register'!$E$1,H9858,"")</f>
        <v/>
      </c>
      <c r="J9858" s="16" t="str">
        <f>IFERROR(SMALL($I$2:$I$100001,H9858),"")</f>
        <v/>
      </c>
    </row>
    <row r="9859" spans="1:10" x14ac:dyDescent="0.3">
      <c r="A9859" t="s">
        <v>133</v>
      </c>
      <c r="B9859" t="s">
        <v>70</v>
      </c>
      <c r="C9859" s="7">
        <v>43952</v>
      </c>
      <c r="E9859" s="27">
        <v>366.43</v>
      </c>
      <c r="G9859" s="27" t="str">
        <f>VLOOKUP(C9859,W:Y,3,TRUE)</f>
        <v>May 20</v>
      </c>
      <c r="H9859" s="27">
        <f t="shared" ref="H9859:H9922" si="154">1+H9858</f>
        <v>9858</v>
      </c>
      <c r="I9859" s="30" t="str">
        <f>IF(G9859='Check Register'!$E$1,H9859,"")</f>
        <v/>
      </c>
      <c r="J9859" s="16" t="str">
        <f>IFERROR(SMALL($I$2:$I$100001,H9859),"")</f>
        <v/>
      </c>
    </row>
    <row r="9860" spans="1:10" x14ac:dyDescent="0.3">
      <c r="A9860" t="s">
        <v>357</v>
      </c>
      <c r="B9860" t="s">
        <v>14</v>
      </c>
      <c r="C9860" s="7">
        <v>43952</v>
      </c>
      <c r="E9860" s="27">
        <v>7545.36</v>
      </c>
      <c r="G9860" s="27" t="str">
        <f>VLOOKUP(C9860,W:Y,3,TRUE)</f>
        <v>May 20</v>
      </c>
      <c r="H9860" s="27">
        <f t="shared" si="154"/>
        <v>9859</v>
      </c>
      <c r="I9860" s="30" t="str">
        <f>IF(G9860='Check Register'!$E$1,H9860,"")</f>
        <v/>
      </c>
      <c r="J9860" s="16" t="str">
        <f>IFERROR(SMALL($I$2:$I$100001,H9860),"")</f>
        <v/>
      </c>
    </row>
    <row r="9861" spans="1:10" x14ac:dyDescent="0.3">
      <c r="A9861" t="s">
        <v>91</v>
      </c>
      <c r="B9861" t="s">
        <v>14</v>
      </c>
      <c r="C9861" s="7">
        <v>43952</v>
      </c>
      <c r="E9861" s="27">
        <v>13225</v>
      </c>
      <c r="G9861" s="27" t="str">
        <f>VLOOKUP(C9861,W:Y,3,TRUE)</f>
        <v>May 20</v>
      </c>
      <c r="H9861" s="27">
        <f t="shared" si="154"/>
        <v>9860</v>
      </c>
      <c r="I9861" s="30" t="str">
        <f>IF(G9861='Check Register'!$E$1,H9861,"")</f>
        <v/>
      </c>
      <c r="J9861" s="16" t="str">
        <f>IFERROR(SMALL($I$2:$I$100001,H9861),"")</f>
        <v/>
      </c>
    </row>
    <row r="9862" spans="1:10" x14ac:dyDescent="0.3">
      <c r="A9862" t="s">
        <v>175</v>
      </c>
      <c r="B9862" t="s">
        <v>43</v>
      </c>
      <c r="C9862" s="7">
        <v>43952</v>
      </c>
      <c r="E9862" s="27">
        <v>821.38</v>
      </c>
      <c r="G9862" s="27" t="str">
        <f>VLOOKUP(C9862,W:Y,3,TRUE)</f>
        <v>May 20</v>
      </c>
      <c r="H9862" s="27">
        <f t="shared" si="154"/>
        <v>9861</v>
      </c>
      <c r="I9862" s="30" t="str">
        <f>IF(G9862='Check Register'!$E$1,H9862,"")</f>
        <v/>
      </c>
      <c r="J9862" s="16" t="str">
        <f>IFERROR(SMALL($I$2:$I$100001,H9862),"")</f>
        <v/>
      </c>
    </row>
    <row r="9863" spans="1:10" x14ac:dyDescent="0.3">
      <c r="A9863" t="s">
        <v>19</v>
      </c>
      <c r="B9863" t="s">
        <v>22</v>
      </c>
      <c r="C9863" s="7">
        <v>43952</v>
      </c>
      <c r="E9863" s="27">
        <v>150</v>
      </c>
      <c r="G9863" s="27" t="str">
        <f>VLOOKUP(C9863,W:Y,3,TRUE)</f>
        <v>May 20</v>
      </c>
      <c r="H9863" s="27">
        <f t="shared" si="154"/>
        <v>9862</v>
      </c>
      <c r="I9863" s="30" t="str">
        <f>IF(G9863='Check Register'!$E$1,H9863,"")</f>
        <v/>
      </c>
      <c r="J9863" s="16" t="str">
        <f>IFERROR(SMALL($I$2:$I$100001,H9863),"")</f>
        <v/>
      </c>
    </row>
    <row r="9864" spans="1:10" x14ac:dyDescent="0.3">
      <c r="A9864" t="s">
        <v>19</v>
      </c>
      <c r="B9864" t="s">
        <v>20</v>
      </c>
      <c r="C9864" s="7">
        <v>43952</v>
      </c>
      <c r="E9864" s="27">
        <v>1540.41</v>
      </c>
      <c r="G9864" s="27" t="str">
        <f>VLOOKUP(C9864,W:Y,3,TRUE)</f>
        <v>May 20</v>
      </c>
      <c r="H9864" s="27">
        <f t="shared" si="154"/>
        <v>9863</v>
      </c>
      <c r="I9864" s="30" t="str">
        <f>IF(G9864='Check Register'!$E$1,H9864,"")</f>
        <v/>
      </c>
      <c r="J9864" s="16" t="str">
        <f>IFERROR(SMALL($I$2:$I$100001,H9864),"")</f>
        <v/>
      </c>
    </row>
    <row r="9865" spans="1:10" x14ac:dyDescent="0.3">
      <c r="A9865" t="s">
        <v>221</v>
      </c>
      <c r="B9865" t="s">
        <v>8</v>
      </c>
      <c r="C9865" s="7">
        <v>43952</v>
      </c>
      <c r="E9865" s="27">
        <v>353.24</v>
      </c>
      <c r="G9865" s="27" t="str">
        <f>VLOOKUP(C9865,W:Y,3,TRUE)</f>
        <v>May 20</v>
      </c>
      <c r="H9865" s="27">
        <f t="shared" si="154"/>
        <v>9864</v>
      </c>
      <c r="I9865" s="30" t="str">
        <f>IF(G9865='Check Register'!$E$1,H9865,"")</f>
        <v/>
      </c>
      <c r="J9865" s="16" t="str">
        <f>IFERROR(SMALL($I$2:$I$100001,H9865),"")</f>
        <v/>
      </c>
    </row>
    <row r="9866" spans="1:10" x14ac:dyDescent="0.3">
      <c r="A9866" t="s">
        <v>178</v>
      </c>
      <c r="B9866" t="s">
        <v>111</v>
      </c>
      <c r="C9866" s="7">
        <v>43952</v>
      </c>
      <c r="E9866" s="27">
        <v>3053.39</v>
      </c>
      <c r="G9866" s="27" t="str">
        <f>VLOOKUP(C9866,W:Y,3,TRUE)</f>
        <v>May 20</v>
      </c>
      <c r="H9866" s="27">
        <f t="shared" si="154"/>
        <v>9865</v>
      </c>
      <c r="I9866" s="30" t="str">
        <f>IF(G9866='Check Register'!$E$1,H9866,"")</f>
        <v/>
      </c>
      <c r="J9866" s="16" t="str">
        <f>IFERROR(SMALL($I$2:$I$100001,H9866),"")</f>
        <v/>
      </c>
    </row>
    <row r="9867" spans="1:10" x14ac:dyDescent="0.3">
      <c r="A9867" t="s">
        <v>26</v>
      </c>
      <c r="B9867" t="s">
        <v>20</v>
      </c>
      <c r="C9867" s="7">
        <v>43952</v>
      </c>
      <c r="E9867" s="27">
        <v>2204.08</v>
      </c>
      <c r="G9867" s="27" t="str">
        <f>VLOOKUP(C9867,W:Y,3,TRUE)</f>
        <v>May 20</v>
      </c>
      <c r="H9867" s="27">
        <f t="shared" si="154"/>
        <v>9866</v>
      </c>
      <c r="I9867" s="30" t="str">
        <f>IF(G9867='Check Register'!$E$1,H9867,"")</f>
        <v/>
      </c>
      <c r="J9867" s="16" t="str">
        <f>IFERROR(SMALL($I$2:$I$100001,H9867),"")</f>
        <v/>
      </c>
    </row>
    <row r="9868" spans="1:10" x14ac:dyDescent="0.3">
      <c r="A9868" t="s">
        <v>510</v>
      </c>
      <c r="B9868" t="s">
        <v>89</v>
      </c>
      <c r="C9868" s="7">
        <v>43952</v>
      </c>
      <c r="E9868" s="27">
        <v>145</v>
      </c>
      <c r="G9868" s="27" t="str">
        <f>VLOOKUP(C9868,W:Y,3,TRUE)</f>
        <v>May 20</v>
      </c>
      <c r="H9868" s="27">
        <f t="shared" si="154"/>
        <v>9867</v>
      </c>
      <c r="I9868" s="30" t="str">
        <f>IF(G9868='Check Register'!$E$1,H9868,"")</f>
        <v/>
      </c>
      <c r="J9868" s="16" t="str">
        <f>IFERROR(SMALL($I$2:$I$100001,H9868),"")</f>
        <v/>
      </c>
    </row>
    <row r="9869" spans="1:10" x14ac:dyDescent="0.3">
      <c r="A9869" t="s">
        <v>29</v>
      </c>
      <c r="B9869" t="s">
        <v>127</v>
      </c>
      <c r="C9869" s="7">
        <v>43952</v>
      </c>
      <c r="E9869" s="27">
        <v>880.1</v>
      </c>
      <c r="G9869" s="27" t="str">
        <f>VLOOKUP(C9869,W:Y,3,TRUE)</f>
        <v>May 20</v>
      </c>
      <c r="H9869" s="27">
        <f t="shared" si="154"/>
        <v>9868</v>
      </c>
      <c r="I9869" s="30" t="str">
        <f>IF(G9869='Check Register'!$E$1,H9869,"")</f>
        <v/>
      </c>
      <c r="J9869" s="16" t="str">
        <f>IFERROR(SMALL($I$2:$I$100001,H9869),"")</f>
        <v/>
      </c>
    </row>
    <row r="9870" spans="1:10" x14ac:dyDescent="0.3">
      <c r="A9870" t="s">
        <v>29</v>
      </c>
      <c r="B9870" t="s">
        <v>8</v>
      </c>
      <c r="C9870" s="7">
        <v>43952</v>
      </c>
      <c r="E9870" s="27">
        <v>2584.91</v>
      </c>
      <c r="G9870" s="27" t="str">
        <f>VLOOKUP(C9870,W:Y,3,TRUE)</f>
        <v>May 20</v>
      </c>
      <c r="H9870" s="27">
        <f t="shared" si="154"/>
        <v>9869</v>
      </c>
      <c r="I9870" s="30" t="str">
        <f>IF(G9870='Check Register'!$E$1,H9870,"")</f>
        <v/>
      </c>
      <c r="J9870" s="16" t="str">
        <f>IFERROR(SMALL($I$2:$I$100001,H9870),"")</f>
        <v/>
      </c>
    </row>
    <row r="9871" spans="1:10" x14ac:dyDescent="0.3">
      <c r="A9871" t="s">
        <v>30</v>
      </c>
      <c r="B9871" t="s">
        <v>31</v>
      </c>
      <c r="C9871" s="7">
        <v>43952</v>
      </c>
      <c r="E9871" s="27">
        <v>569.82000000000005</v>
      </c>
      <c r="G9871" s="27" t="str">
        <f>VLOOKUP(C9871,W:Y,3,TRUE)</f>
        <v>May 20</v>
      </c>
      <c r="H9871" s="27">
        <f t="shared" si="154"/>
        <v>9870</v>
      </c>
      <c r="I9871" s="30" t="str">
        <f>IF(G9871='Check Register'!$E$1,H9871,"")</f>
        <v/>
      </c>
      <c r="J9871" s="16" t="str">
        <f>IFERROR(SMALL($I$2:$I$100001,H9871),"")</f>
        <v/>
      </c>
    </row>
    <row r="9872" spans="1:10" x14ac:dyDescent="0.3">
      <c r="A9872" t="s">
        <v>144</v>
      </c>
      <c r="B9872" t="s">
        <v>28</v>
      </c>
      <c r="C9872" s="7">
        <v>43952</v>
      </c>
      <c r="E9872" s="27">
        <v>2674.1</v>
      </c>
      <c r="G9872" s="27" t="str">
        <f>VLOOKUP(C9872,W:Y,3,TRUE)</f>
        <v>May 20</v>
      </c>
      <c r="H9872" s="27">
        <f t="shared" si="154"/>
        <v>9871</v>
      </c>
      <c r="I9872" s="30" t="str">
        <f>IF(G9872='Check Register'!$E$1,H9872,"")</f>
        <v/>
      </c>
      <c r="J9872" s="16" t="str">
        <f>IFERROR(SMALL($I$2:$I$100001,H9872),"")</f>
        <v/>
      </c>
    </row>
    <row r="9873" spans="1:10" x14ac:dyDescent="0.3">
      <c r="A9873" t="s">
        <v>144</v>
      </c>
      <c r="B9873" t="s">
        <v>33</v>
      </c>
      <c r="C9873" s="7">
        <v>43952</v>
      </c>
      <c r="E9873" s="27">
        <v>26217</v>
      </c>
      <c r="G9873" s="27" t="str">
        <f>VLOOKUP(C9873,W:Y,3,TRUE)</f>
        <v>May 20</v>
      </c>
      <c r="H9873" s="27">
        <f t="shared" si="154"/>
        <v>9872</v>
      </c>
      <c r="I9873" s="30" t="str">
        <f>IF(G9873='Check Register'!$E$1,H9873,"")</f>
        <v/>
      </c>
      <c r="J9873" s="16" t="str">
        <f>IFERROR(SMALL($I$2:$I$100001,H9873),"")</f>
        <v/>
      </c>
    </row>
    <row r="9874" spans="1:10" x14ac:dyDescent="0.3">
      <c r="A9874" t="s">
        <v>144</v>
      </c>
      <c r="B9874" t="s">
        <v>102</v>
      </c>
      <c r="C9874" s="7">
        <v>43952</v>
      </c>
      <c r="E9874" s="27">
        <v>13845.28</v>
      </c>
      <c r="G9874" s="27" t="str">
        <f>VLOOKUP(C9874,W:Y,3,TRUE)</f>
        <v>May 20</v>
      </c>
      <c r="H9874" s="27">
        <f t="shared" si="154"/>
        <v>9873</v>
      </c>
      <c r="I9874" s="30" t="str">
        <f>IF(G9874='Check Register'!$E$1,H9874,"")</f>
        <v/>
      </c>
      <c r="J9874" s="16" t="str">
        <f>IFERROR(SMALL($I$2:$I$100001,H9874),"")</f>
        <v/>
      </c>
    </row>
    <row r="9875" spans="1:10" x14ac:dyDescent="0.3">
      <c r="A9875" t="s">
        <v>34</v>
      </c>
      <c r="B9875" t="s">
        <v>35</v>
      </c>
      <c r="C9875" s="7">
        <v>43952</v>
      </c>
      <c r="E9875" s="27">
        <v>964.5</v>
      </c>
      <c r="G9875" s="27" t="str">
        <f>VLOOKUP(C9875,W:Y,3,TRUE)</f>
        <v>May 20</v>
      </c>
      <c r="H9875" s="27">
        <f t="shared" si="154"/>
        <v>9874</v>
      </c>
      <c r="I9875" s="30" t="str">
        <f>IF(G9875='Check Register'!$E$1,H9875,"")</f>
        <v/>
      </c>
      <c r="J9875" s="16" t="str">
        <f>IFERROR(SMALL($I$2:$I$100001,H9875),"")</f>
        <v/>
      </c>
    </row>
    <row r="9876" spans="1:10" x14ac:dyDescent="0.3">
      <c r="A9876" t="s">
        <v>913</v>
      </c>
      <c r="B9876" t="s">
        <v>180</v>
      </c>
      <c r="C9876" s="7">
        <v>43952</v>
      </c>
      <c r="E9876" s="27">
        <v>3213</v>
      </c>
      <c r="G9876" s="27" t="str">
        <f>VLOOKUP(C9876,W:Y,3,TRUE)</f>
        <v>May 20</v>
      </c>
      <c r="H9876" s="27">
        <f t="shared" si="154"/>
        <v>9875</v>
      </c>
      <c r="I9876" s="30" t="str">
        <f>IF(G9876='Check Register'!$E$1,H9876,"")</f>
        <v/>
      </c>
      <c r="J9876" s="16" t="str">
        <f>IFERROR(SMALL($I$2:$I$100001,H9876),"")</f>
        <v/>
      </c>
    </row>
    <row r="9877" spans="1:10" x14ac:dyDescent="0.3">
      <c r="A9877" t="s">
        <v>754</v>
      </c>
      <c r="B9877" t="s">
        <v>8</v>
      </c>
      <c r="C9877" s="7">
        <v>43952</v>
      </c>
      <c r="E9877" s="27">
        <v>1147.03</v>
      </c>
      <c r="G9877" s="27" t="str">
        <f>VLOOKUP(C9877,W:Y,3,TRUE)</f>
        <v>May 20</v>
      </c>
      <c r="H9877" s="27">
        <f t="shared" si="154"/>
        <v>9876</v>
      </c>
      <c r="I9877" s="30" t="str">
        <f>IF(G9877='Check Register'!$E$1,H9877,"")</f>
        <v/>
      </c>
      <c r="J9877" s="16" t="str">
        <f>IFERROR(SMALL($I$2:$I$100001,H9877),"")</f>
        <v/>
      </c>
    </row>
    <row r="9878" spans="1:10" x14ac:dyDescent="0.3">
      <c r="A9878" t="s">
        <v>145</v>
      </c>
      <c r="B9878" t="s">
        <v>28</v>
      </c>
      <c r="C9878" s="7">
        <v>43952</v>
      </c>
      <c r="E9878" s="27">
        <v>2800</v>
      </c>
      <c r="G9878" s="27" t="str">
        <f>VLOOKUP(C9878,W:Y,3,TRUE)</f>
        <v>May 20</v>
      </c>
      <c r="H9878" s="27">
        <f t="shared" si="154"/>
        <v>9877</v>
      </c>
      <c r="I9878" s="30" t="str">
        <f>IF(G9878='Check Register'!$E$1,H9878,"")</f>
        <v/>
      </c>
      <c r="J9878" s="16" t="str">
        <f>IFERROR(SMALL($I$2:$I$100001,H9878),"")</f>
        <v/>
      </c>
    </row>
    <row r="9879" spans="1:10" x14ac:dyDescent="0.3">
      <c r="A9879" t="s">
        <v>146</v>
      </c>
      <c r="B9879" t="s">
        <v>8</v>
      </c>
      <c r="C9879" s="7">
        <v>43952</v>
      </c>
      <c r="E9879" s="27">
        <v>7272.19</v>
      </c>
      <c r="G9879" s="27" t="str">
        <f>VLOOKUP(C9879,W:Y,3,TRUE)</f>
        <v>May 20</v>
      </c>
      <c r="H9879" s="27">
        <f t="shared" si="154"/>
        <v>9878</v>
      </c>
      <c r="I9879" s="30" t="str">
        <f>IF(G9879='Check Register'!$E$1,H9879,"")</f>
        <v/>
      </c>
      <c r="J9879" s="16" t="str">
        <f>IFERROR(SMALL($I$2:$I$100001,H9879),"")</f>
        <v/>
      </c>
    </row>
    <row r="9880" spans="1:10" x14ac:dyDescent="0.3">
      <c r="A9880" t="s">
        <v>475</v>
      </c>
      <c r="B9880" t="s">
        <v>171</v>
      </c>
      <c r="C9880" s="7">
        <v>43952</v>
      </c>
      <c r="E9880" s="27">
        <v>19167.95</v>
      </c>
      <c r="G9880" s="27" t="str">
        <f>VLOOKUP(C9880,W:Y,3,TRUE)</f>
        <v>May 20</v>
      </c>
      <c r="H9880" s="27">
        <f t="shared" si="154"/>
        <v>9879</v>
      </c>
      <c r="I9880" s="30" t="str">
        <f>IF(G9880='Check Register'!$E$1,H9880,"")</f>
        <v/>
      </c>
      <c r="J9880" s="16" t="str">
        <f>IFERROR(SMALL($I$2:$I$100001,H9880),"")</f>
        <v/>
      </c>
    </row>
    <row r="9881" spans="1:10" x14ac:dyDescent="0.3">
      <c r="A9881" t="s">
        <v>103</v>
      </c>
      <c r="B9881" t="s">
        <v>85</v>
      </c>
      <c r="C9881" s="7">
        <v>43952</v>
      </c>
      <c r="E9881" s="27">
        <v>153.86000000000001</v>
      </c>
      <c r="G9881" s="27" t="str">
        <f>VLOOKUP(C9881,W:Y,3,TRUE)</f>
        <v>May 20</v>
      </c>
      <c r="H9881" s="27">
        <f t="shared" si="154"/>
        <v>9880</v>
      </c>
      <c r="I9881" s="30" t="str">
        <f>IF(G9881='Check Register'!$E$1,H9881,"")</f>
        <v/>
      </c>
      <c r="J9881" s="16" t="str">
        <f>IFERROR(SMALL($I$2:$I$100001,H9881),"")</f>
        <v/>
      </c>
    </row>
    <row r="9882" spans="1:10" x14ac:dyDescent="0.3">
      <c r="A9882" t="s">
        <v>198</v>
      </c>
      <c r="B9882" t="s">
        <v>14</v>
      </c>
      <c r="C9882" s="7">
        <v>43952</v>
      </c>
      <c r="E9882" s="27">
        <v>3020.6</v>
      </c>
      <c r="G9882" s="27" t="str">
        <f>VLOOKUP(C9882,W:Y,3,TRUE)</f>
        <v>May 20</v>
      </c>
      <c r="H9882" s="27">
        <f t="shared" si="154"/>
        <v>9881</v>
      </c>
      <c r="I9882" s="30" t="str">
        <f>IF(G9882='Check Register'!$E$1,H9882,"")</f>
        <v/>
      </c>
      <c r="J9882" s="16" t="str">
        <f>IFERROR(SMALL($I$2:$I$100001,H9882),"")</f>
        <v/>
      </c>
    </row>
    <row r="9883" spans="1:10" x14ac:dyDescent="0.3">
      <c r="A9883" t="s">
        <v>542</v>
      </c>
      <c r="B9883" t="s">
        <v>14</v>
      </c>
      <c r="C9883" s="7">
        <v>43952</v>
      </c>
      <c r="E9883" s="27">
        <v>2041.66</v>
      </c>
      <c r="G9883" s="27" t="str">
        <f>VLOOKUP(C9883,W:Y,3,TRUE)</f>
        <v>May 20</v>
      </c>
      <c r="H9883" s="27">
        <f t="shared" si="154"/>
        <v>9882</v>
      </c>
      <c r="I9883" s="30" t="str">
        <f>IF(G9883='Check Register'!$E$1,H9883,"")</f>
        <v/>
      </c>
      <c r="J9883" s="16" t="str">
        <f>IFERROR(SMALL($I$2:$I$100001,H9883),"")</f>
        <v/>
      </c>
    </row>
    <row r="9884" spans="1:10" x14ac:dyDescent="0.3">
      <c r="A9884" t="s">
        <v>423</v>
      </c>
      <c r="B9884" t="s">
        <v>70</v>
      </c>
      <c r="C9884" s="7">
        <v>43952</v>
      </c>
      <c r="E9884" s="27">
        <v>1304.05</v>
      </c>
      <c r="G9884" s="27" t="str">
        <f>VLOOKUP(C9884,W:Y,3,TRUE)</f>
        <v>May 20</v>
      </c>
      <c r="H9884" s="27">
        <f t="shared" si="154"/>
        <v>9883</v>
      </c>
      <c r="I9884" s="30" t="str">
        <f>IF(G9884='Check Register'!$E$1,H9884,"")</f>
        <v/>
      </c>
      <c r="J9884" s="16" t="str">
        <f>IFERROR(SMALL($I$2:$I$100001,H9884),"")</f>
        <v/>
      </c>
    </row>
    <row r="9885" spans="1:10" x14ac:dyDescent="0.3">
      <c r="A9885" t="s">
        <v>423</v>
      </c>
      <c r="B9885" t="s">
        <v>8</v>
      </c>
      <c r="C9885" s="7">
        <v>43952</v>
      </c>
      <c r="E9885" s="27">
        <v>763.02</v>
      </c>
      <c r="G9885" s="27" t="str">
        <f>VLOOKUP(C9885,W:Y,3,TRUE)</f>
        <v>May 20</v>
      </c>
      <c r="H9885" s="27">
        <f t="shared" si="154"/>
        <v>9884</v>
      </c>
      <c r="I9885" s="30" t="str">
        <f>IF(G9885='Check Register'!$E$1,H9885,"")</f>
        <v/>
      </c>
      <c r="J9885" s="16" t="str">
        <f>IFERROR(SMALL($I$2:$I$100001,H9885),"")</f>
        <v/>
      </c>
    </row>
    <row r="9886" spans="1:10" x14ac:dyDescent="0.3">
      <c r="A9886" t="s">
        <v>281</v>
      </c>
      <c r="B9886" t="s">
        <v>89</v>
      </c>
      <c r="C9886" s="7">
        <v>43952</v>
      </c>
      <c r="E9886" s="27">
        <v>34.5</v>
      </c>
      <c r="G9886" s="27" t="str">
        <f>VLOOKUP(C9886,W:Y,3,TRUE)</f>
        <v>May 20</v>
      </c>
      <c r="H9886" s="27">
        <f t="shared" si="154"/>
        <v>9885</v>
      </c>
      <c r="I9886" s="30" t="str">
        <f>IF(G9886='Check Register'!$E$1,H9886,"")</f>
        <v/>
      </c>
      <c r="J9886" s="16" t="str">
        <f>IFERROR(SMALL($I$2:$I$100001,H9886),"")</f>
        <v/>
      </c>
    </row>
    <row r="9887" spans="1:10" x14ac:dyDescent="0.3">
      <c r="A9887" t="s">
        <v>281</v>
      </c>
      <c r="B9887" t="s">
        <v>127</v>
      </c>
      <c r="C9887" s="7">
        <v>43952</v>
      </c>
      <c r="E9887" s="27">
        <v>2959.17</v>
      </c>
      <c r="G9887" s="27" t="str">
        <f>VLOOKUP(C9887,W:Y,3,TRUE)</f>
        <v>May 20</v>
      </c>
      <c r="H9887" s="27">
        <f t="shared" si="154"/>
        <v>9886</v>
      </c>
      <c r="I9887" s="30" t="str">
        <f>IF(G9887='Check Register'!$E$1,H9887,"")</f>
        <v/>
      </c>
      <c r="J9887" s="16" t="str">
        <f>IFERROR(SMALL($I$2:$I$100001,H9887),"")</f>
        <v/>
      </c>
    </row>
    <row r="9888" spans="1:10" x14ac:dyDescent="0.3">
      <c r="A9888" t="s">
        <v>335</v>
      </c>
      <c r="B9888" t="s">
        <v>102</v>
      </c>
      <c r="C9888" s="7">
        <v>43952</v>
      </c>
      <c r="E9888" s="27">
        <v>345</v>
      </c>
      <c r="G9888" s="27" t="str">
        <f>VLOOKUP(C9888,W:Y,3,TRUE)</f>
        <v>May 20</v>
      </c>
      <c r="H9888" s="27">
        <f t="shared" si="154"/>
        <v>9887</v>
      </c>
      <c r="I9888" s="30" t="str">
        <f>IF(G9888='Check Register'!$E$1,H9888,"")</f>
        <v/>
      </c>
      <c r="J9888" s="16" t="str">
        <f>IFERROR(SMALL($I$2:$I$100001,H9888),"")</f>
        <v/>
      </c>
    </row>
    <row r="9889" spans="1:10" x14ac:dyDescent="0.3">
      <c r="A9889" t="s">
        <v>914</v>
      </c>
      <c r="B9889" t="s">
        <v>22</v>
      </c>
      <c r="C9889" s="7">
        <v>43952</v>
      </c>
      <c r="E9889" s="27">
        <v>25.38</v>
      </c>
      <c r="G9889" s="27" t="str">
        <f>VLOOKUP(C9889,W:Y,3,TRUE)</f>
        <v>May 20</v>
      </c>
      <c r="H9889" s="27">
        <f t="shared" si="154"/>
        <v>9888</v>
      </c>
      <c r="I9889" s="30" t="str">
        <f>IF(G9889='Check Register'!$E$1,H9889,"")</f>
        <v/>
      </c>
      <c r="J9889" s="16" t="str">
        <f>IFERROR(SMALL($I$2:$I$100001,H9889),"")</f>
        <v/>
      </c>
    </row>
    <row r="9890" spans="1:10" x14ac:dyDescent="0.3">
      <c r="A9890" t="s">
        <v>757</v>
      </c>
      <c r="B9890" t="s">
        <v>8</v>
      </c>
      <c r="C9890" s="7">
        <v>43952</v>
      </c>
      <c r="E9890" s="27">
        <v>5926.1</v>
      </c>
      <c r="G9890" s="27" t="str">
        <f>VLOOKUP(C9890,W:Y,3,TRUE)</f>
        <v>May 20</v>
      </c>
      <c r="H9890" s="27">
        <f t="shared" si="154"/>
        <v>9889</v>
      </c>
      <c r="I9890" s="30" t="str">
        <f>IF(G9890='Check Register'!$E$1,H9890,"")</f>
        <v/>
      </c>
      <c r="J9890" s="16" t="str">
        <f>IFERROR(SMALL($I$2:$I$100001,H9890),"")</f>
        <v/>
      </c>
    </row>
    <row r="9891" spans="1:10" x14ac:dyDescent="0.3">
      <c r="A9891" t="s">
        <v>447</v>
      </c>
      <c r="B9891" t="s">
        <v>148</v>
      </c>
      <c r="C9891" s="7">
        <v>43952</v>
      </c>
      <c r="E9891" s="27">
        <v>109.5</v>
      </c>
      <c r="G9891" s="27" t="str">
        <f>VLOOKUP(C9891,W:Y,3,TRUE)</f>
        <v>May 20</v>
      </c>
      <c r="H9891" s="27">
        <f t="shared" si="154"/>
        <v>9890</v>
      </c>
      <c r="I9891" s="30" t="str">
        <f>IF(G9891='Check Register'!$E$1,H9891,"")</f>
        <v/>
      </c>
      <c r="J9891" s="16" t="str">
        <f>IFERROR(SMALL($I$2:$I$100001,H9891),"")</f>
        <v/>
      </c>
    </row>
    <row r="9892" spans="1:10" x14ac:dyDescent="0.3">
      <c r="A9892" t="s">
        <v>447</v>
      </c>
      <c r="B9892" t="s">
        <v>131</v>
      </c>
      <c r="C9892" s="7">
        <v>43952</v>
      </c>
      <c r="E9892" s="27">
        <v>172.33</v>
      </c>
      <c r="G9892" s="27" t="str">
        <f>VLOOKUP(C9892,W:Y,3,TRUE)</f>
        <v>May 20</v>
      </c>
      <c r="H9892" s="27">
        <f t="shared" si="154"/>
        <v>9891</v>
      </c>
      <c r="I9892" s="30" t="str">
        <f>IF(G9892='Check Register'!$E$1,H9892,"")</f>
        <v/>
      </c>
      <c r="J9892" s="16" t="str">
        <f>IFERROR(SMALL($I$2:$I$100001,H9892),"")</f>
        <v/>
      </c>
    </row>
    <row r="9893" spans="1:10" x14ac:dyDescent="0.3">
      <c r="A9893" t="s">
        <v>51</v>
      </c>
      <c r="B9893" t="s">
        <v>22</v>
      </c>
      <c r="C9893" s="7">
        <v>43952</v>
      </c>
      <c r="E9893" s="27">
        <v>70</v>
      </c>
      <c r="G9893" s="27" t="str">
        <f>VLOOKUP(C9893,W:Y,3,TRUE)</f>
        <v>May 20</v>
      </c>
      <c r="H9893" s="27">
        <f t="shared" si="154"/>
        <v>9892</v>
      </c>
      <c r="I9893" s="30" t="str">
        <f>IF(G9893='Check Register'!$E$1,H9893,"")</f>
        <v/>
      </c>
      <c r="J9893" s="16" t="str">
        <f>IFERROR(SMALL($I$2:$I$100001,H9893),"")</f>
        <v/>
      </c>
    </row>
    <row r="9894" spans="1:10" x14ac:dyDescent="0.3">
      <c r="A9894" t="s">
        <v>641</v>
      </c>
      <c r="B9894" t="s">
        <v>14</v>
      </c>
      <c r="C9894" s="7">
        <v>43952</v>
      </c>
      <c r="E9894" s="27">
        <v>3753.6</v>
      </c>
      <c r="G9894" s="27" t="str">
        <f>VLOOKUP(C9894,W:Y,3,TRUE)</f>
        <v>May 20</v>
      </c>
      <c r="H9894" s="27">
        <f t="shared" si="154"/>
        <v>9893</v>
      </c>
      <c r="I9894" s="30" t="str">
        <f>IF(G9894='Check Register'!$E$1,H9894,"")</f>
        <v/>
      </c>
      <c r="J9894" s="16" t="str">
        <f>IFERROR(SMALL($I$2:$I$100001,H9894),"")</f>
        <v/>
      </c>
    </row>
    <row r="9895" spans="1:10" x14ac:dyDescent="0.3">
      <c r="A9895" t="s">
        <v>599</v>
      </c>
      <c r="B9895" t="s">
        <v>131</v>
      </c>
      <c r="C9895" s="7">
        <v>43952</v>
      </c>
      <c r="E9895" s="27">
        <v>62.33</v>
      </c>
      <c r="G9895" s="27" t="str">
        <f>VLOOKUP(C9895,W:Y,3,TRUE)</f>
        <v>May 20</v>
      </c>
      <c r="H9895" s="27">
        <f t="shared" si="154"/>
        <v>9894</v>
      </c>
      <c r="I9895" s="30" t="str">
        <f>IF(G9895='Check Register'!$E$1,H9895,"")</f>
        <v/>
      </c>
      <c r="J9895" s="16" t="str">
        <f>IFERROR(SMALL($I$2:$I$100001,H9895),"")</f>
        <v/>
      </c>
    </row>
    <row r="9896" spans="1:10" x14ac:dyDescent="0.3">
      <c r="A9896" t="s">
        <v>627</v>
      </c>
      <c r="B9896" t="s">
        <v>47</v>
      </c>
      <c r="C9896" s="7">
        <v>43952</v>
      </c>
      <c r="E9896" s="27">
        <v>2089.8200000000002</v>
      </c>
      <c r="G9896" s="27" t="str">
        <f>VLOOKUP(C9896,W:Y,3,TRUE)</f>
        <v>May 20</v>
      </c>
      <c r="H9896" s="27">
        <f t="shared" si="154"/>
        <v>9895</v>
      </c>
      <c r="I9896" s="30" t="str">
        <f>IF(G9896='Check Register'!$E$1,H9896,"")</f>
        <v/>
      </c>
      <c r="J9896" s="16" t="str">
        <f>IFERROR(SMALL($I$2:$I$100001,H9896),"")</f>
        <v/>
      </c>
    </row>
    <row r="9897" spans="1:10" x14ac:dyDescent="0.3">
      <c r="A9897" t="s">
        <v>113</v>
      </c>
      <c r="B9897" t="s">
        <v>12</v>
      </c>
      <c r="C9897" s="7">
        <v>43952</v>
      </c>
      <c r="E9897" s="27">
        <v>701.47</v>
      </c>
      <c r="G9897" s="27" t="str">
        <f>VLOOKUP(C9897,W:Y,3,TRUE)</f>
        <v>May 20</v>
      </c>
      <c r="H9897" s="27">
        <f t="shared" si="154"/>
        <v>9896</v>
      </c>
      <c r="I9897" s="30" t="str">
        <f>IF(G9897='Check Register'!$E$1,H9897,"")</f>
        <v/>
      </c>
      <c r="J9897" s="16" t="str">
        <f>IFERROR(SMALL($I$2:$I$100001,H9897),"")</f>
        <v/>
      </c>
    </row>
    <row r="9898" spans="1:10" x14ac:dyDescent="0.3">
      <c r="A9898" t="s">
        <v>56</v>
      </c>
      <c r="B9898" t="s">
        <v>12</v>
      </c>
      <c r="C9898" s="7">
        <v>43952</v>
      </c>
      <c r="E9898" s="27">
        <v>1212.08</v>
      </c>
      <c r="G9898" s="27" t="str">
        <f>VLOOKUP(C9898,W:Y,3,TRUE)</f>
        <v>May 20</v>
      </c>
      <c r="H9898" s="27">
        <f t="shared" si="154"/>
        <v>9897</v>
      </c>
      <c r="I9898" s="30" t="str">
        <f>IF(G9898='Check Register'!$E$1,H9898,"")</f>
        <v/>
      </c>
      <c r="J9898" s="16" t="str">
        <f>IFERROR(SMALL($I$2:$I$100001,H9898),"")</f>
        <v/>
      </c>
    </row>
    <row r="9899" spans="1:10" x14ac:dyDescent="0.3">
      <c r="A9899" t="s">
        <v>157</v>
      </c>
      <c r="B9899" t="s">
        <v>89</v>
      </c>
      <c r="C9899" s="7">
        <v>43952</v>
      </c>
      <c r="E9899" s="27">
        <v>631.54</v>
      </c>
      <c r="G9899" s="27" t="str">
        <f>VLOOKUP(C9899,W:Y,3,TRUE)</f>
        <v>May 20</v>
      </c>
      <c r="H9899" s="27">
        <f t="shared" si="154"/>
        <v>9898</v>
      </c>
      <c r="I9899" s="30" t="str">
        <f>IF(G9899='Check Register'!$E$1,H9899,"")</f>
        <v/>
      </c>
      <c r="J9899" s="16" t="str">
        <f>IFERROR(SMALL($I$2:$I$100001,H9899),"")</f>
        <v/>
      </c>
    </row>
    <row r="9900" spans="1:10" x14ac:dyDescent="0.3">
      <c r="A9900" t="s">
        <v>236</v>
      </c>
      <c r="B9900" t="s">
        <v>8</v>
      </c>
      <c r="C9900" s="7">
        <v>43952</v>
      </c>
      <c r="E9900" s="27">
        <v>2474.8200000000002</v>
      </c>
      <c r="G9900" s="27" t="str">
        <f>VLOOKUP(C9900,W:Y,3,TRUE)</f>
        <v>May 20</v>
      </c>
      <c r="H9900" s="27">
        <f t="shared" si="154"/>
        <v>9899</v>
      </c>
      <c r="I9900" s="30" t="str">
        <f>IF(G9900='Check Register'!$E$1,H9900,"")</f>
        <v/>
      </c>
      <c r="J9900" s="16" t="str">
        <f>IFERROR(SMALL($I$2:$I$100001,H9900),"")</f>
        <v/>
      </c>
    </row>
    <row r="9901" spans="1:10" x14ac:dyDescent="0.3">
      <c r="A9901" t="s">
        <v>364</v>
      </c>
      <c r="B9901" t="s">
        <v>85</v>
      </c>
      <c r="C9901" s="7">
        <v>43952</v>
      </c>
      <c r="E9901" s="27">
        <v>676.89</v>
      </c>
      <c r="G9901" s="27" t="str">
        <f>VLOOKUP(C9901,W:Y,3,TRUE)</f>
        <v>May 20</v>
      </c>
      <c r="H9901" s="27">
        <f t="shared" si="154"/>
        <v>9900</v>
      </c>
      <c r="I9901" s="30" t="str">
        <f>IF(G9901='Check Register'!$E$1,H9901,"")</f>
        <v/>
      </c>
      <c r="J9901" s="16" t="str">
        <f>IFERROR(SMALL($I$2:$I$100001,H9901),"")</f>
        <v/>
      </c>
    </row>
    <row r="9902" spans="1:10" x14ac:dyDescent="0.3">
      <c r="A9902" t="s">
        <v>369</v>
      </c>
      <c r="B9902" t="s">
        <v>39</v>
      </c>
      <c r="C9902" s="7">
        <v>43952</v>
      </c>
      <c r="E9902" s="27">
        <v>388.28</v>
      </c>
      <c r="G9902" s="27" t="str">
        <f>VLOOKUP(C9902,W:Y,3,TRUE)</f>
        <v>May 20</v>
      </c>
      <c r="H9902" s="27">
        <f t="shared" si="154"/>
        <v>9901</v>
      </c>
      <c r="I9902" s="30" t="str">
        <f>IF(G9902='Check Register'!$E$1,H9902,"")</f>
        <v/>
      </c>
      <c r="J9902" s="16" t="str">
        <f>IFERROR(SMALL($I$2:$I$100001,H9902),"")</f>
        <v/>
      </c>
    </row>
    <row r="9903" spans="1:10" x14ac:dyDescent="0.3">
      <c r="A9903" t="s">
        <v>211</v>
      </c>
      <c r="B9903" t="s">
        <v>212</v>
      </c>
      <c r="C9903" s="7">
        <v>43952</v>
      </c>
      <c r="E9903" s="27">
        <v>215</v>
      </c>
      <c r="G9903" s="27" t="str">
        <f>VLOOKUP(C9903,W:Y,3,TRUE)</f>
        <v>May 20</v>
      </c>
      <c r="H9903" s="27">
        <f t="shared" si="154"/>
        <v>9902</v>
      </c>
      <c r="I9903" s="30" t="str">
        <f>IF(G9903='Check Register'!$E$1,H9903,"")</f>
        <v/>
      </c>
      <c r="J9903" s="16" t="str">
        <f>IFERROR(SMALL($I$2:$I$100001,H9903),"")</f>
        <v/>
      </c>
    </row>
    <row r="9904" spans="1:10" x14ac:dyDescent="0.3">
      <c r="A9904" t="s">
        <v>158</v>
      </c>
      <c r="B9904" t="s">
        <v>70</v>
      </c>
      <c r="C9904" s="7">
        <v>43952</v>
      </c>
      <c r="E9904" s="27">
        <v>783.22</v>
      </c>
      <c r="G9904" s="27" t="str">
        <f>VLOOKUP(C9904,W:Y,3,TRUE)</f>
        <v>May 20</v>
      </c>
      <c r="H9904" s="27">
        <f t="shared" si="154"/>
        <v>9903</v>
      </c>
      <c r="I9904" s="30" t="str">
        <f>IF(G9904='Check Register'!$E$1,H9904,"")</f>
        <v/>
      </c>
      <c r="J9904" s="16" t="str">
        <f>IFERROR(SMALL($I$2:$I$100001,H9904),"")</f>
        <v/>
      </c>
    </row>
    <row r="9905" spans="1:10" x14ac:dyDescent="0.3">
      <c r="A9905" t="s">
        <v>909</v>
      </c>
      <c r="B9905" t="s">
        <v>89</v>
      </c>
      <c r="C9905" s="7">
        <v>43952</v>
      </c>
      <c r="E9905" s="27">
        <v>1214.5999999999999</v>
      </c>
      <c r="G9905" s="27" t="str">
        <f>VLOOKUP(C9905,W:Y,3,TRUE)</f>
        <v>May 20</v>
      </c>
      <c r="H9905" s="27">
        <f t="shared" si="154"/>
        <v>9904</v>
      </c>
      <c r="I9905" s="30" t="str">
        <f>IF(G9905='Check Register'!$E$1,H9905,"")</f>
        <v/>
      </c>
      <c r="J9905" s="16" t="str">
        <f>IFERROR(SMALL($I$2:$I$100001,H9905),"")</f>
        <v/>
      </c>
    </row>
    <row r="9906" spans="1:10" x14ac:dyDescent="0.3">
      <c r="A9906" t="s">
        <v>200</v>
      </c>
      <c r="B9906" t="s">
        <v>39</v>
      </c>
      <c r="C9906" s="7">
        <v>43952</v>
      </c>
      <c r="E9906" s="27">
        <v>203.96</v>
      </c>
      <c r="G9906" s="27" t="str">
        <f>VLOOKUP(C9906,W:Y,3,TRUE)</f>
        <v>May 20</v>
      </c>
      <c r="H9906" s="27">
        <f t="shared" si="154"/>
        <v>9905</v>
      </c>
      <c r="I9906" s="30" t="str">
        <f>IF(G9906='Check Register'!$E$1,H9906,"")</f>
        <v/>
      </c>
      <c r="J9906" s="16" t="str">
        <f>IFERROR(SMALL($I$2:$I$100001,H9906),"")</f>
        <v/>
      </c>
    </row>
    <row r="9907" spans="1:10" x14ac:dyDescent="0.3">
      <c r="A9907" t="s">
        <v>530</v>
      </c>
      <c r="B9907" t="s">
        <v>70</v>
      </c>
      <c r="C9907" s="7">
        <v>43952</v>
      </c>
      <c r="E9907" s="27">
        <v>2250</v>
      </c>
      <c r="G9907" s="27" t="str">
        <f>VLOOKUP(C9907,W:Y,3,TRUE)</f>
        <v>May 20</v>
      </c>
      <c r="H9907" s="27">
        <f t="shared" si="154"/>
        <v>9906</v>
      </c>
      <c r="I9907" s="30" t="str">
        <f>IF(G9907='Check Register'!$E$1,H9907,"")</f>
        <v/>
      </c>
      <c r="J9907" s="16" t="str">
        <f>IFERROR(SMALL($I$2:$I$100001,H9907),"")</f>
        <v/>
      </c>
    </row>
    <row r="9908" spans="1:10" x14ac:dyDescent="0.3">
      <c r="A9908" t="s">
        <v>530</v>
      </c>
      <c r="B9908" t="s">
        <v>8</v>
      </c>
      <c r="C9908" s="7">
        <v>43952</v>
      </c>
      <c r="E9908" s="27">
        <v>6740.2</v>
      </c>
      <c r="G9908" s="27" t="str">
        <f>VLOOKUP(C9908,W:Y,3,TRUE)</f>
        <v>May 20</v>
      </c>
      <c r="H9908" s="27">
        <f t="shared" si="154"/>
        <v>9907</v>
      </c>
      <c r="I9908" s="30" t="str">
        <f>IF(G9908='Check Register'!$E$1,H9908,"")</f>
        <v/>
      </c>
      <c r="J9908" s="16" t="str">
        <f>IFERROR(SMALL($I$2:$I$100001,H9908),"")</f>
        <v/>
      </c>
    </row>
    <row r="9909" spans="1:10" x14ac:dyDescent="0.3">
      <c r="A9909" t="s">
        <v>202</v>
      </c>
      <c r="B9909" t="s">
        <v>171</v>
      </c>
      <c r="C9909" s="7">
        <v>43952</v>
      </c>
      <c r="E9909" s="27">
        <v>1069.5</v>
      </c>
      <c r="G9909" s="27" t="str">
        <f>VLOOKUP(C9909,W:Y,3,TRUE)</f>
        <v>May 20</v>
      </c>
      <c r="H9909" s="27">
        <f t="shared" si="154"/>
        <v>9908</v>
      </c>
      <c r="I9909" s="30" t="str">
        <f>IF(G9909='Check Register'!$E$1,H9909,"")</f>
        <v/>
      </c>
      <c r="J9909" s="16" t="str">
        <f>IFERROR(SMALL($I$2:$I$100001,H9909),"")</f>
        <v/>
      </c>
    </row>
    <row r="9910" spans="1:10" x14ac:dyDescent="0.3">
      <c r="A9910" t="s">
        <v>213</v>
      </c>
      <c r="B9910" t="s">
        <v>22</v>
      </c>
      <c r="C9910" s="7">
        <v>43952</v>
      </c>
      <c r="E9910" s="27">
        <v>104</v>
      </c>
      <c r="G9910" s="27" t="str">
        <f>VLOOKUP(C9910,W:Y,3,TRUE)</f>
        <v>May 20</v>
      </c>
      <c r="H9910" s="27">
        <f t="shared" si="154"/>
        <v>9909</v>
      </c>
      <c r="I9910" s="30" t="str">
        <f>IF(G9910='Check Register'!$E$1,H9910,"")</f>
        <v/>
      </c>
      <c r="J9910" s="16" t="str">
        <f>IFERROR(SMALL($I$2:$I$100001,H9910),"")</f>
        <v/>
      </c>
    </row>
    <row r="9911" spans="1:10" x14ac:dyDescent="0.3">
      <c r="A9911" t="s">
        <v>558</v>
      </c>
      <c r="B9911" t="s">
        <v>25</v>
      </c>
      <c r="C9911" s="7">
        <v>43952</v>
      </c>
      <c r="E9911" s="27">
        <v>7500</v>
      </c>
      <c r="G9911" s="27" t="str">
        <f>VLOOKUP(C9911,W:Y,3,TRUE)</f>
        <v>May 20</v>
      </c>
      <c r="H9911" s="27">
        <f t="shared" si="154"/>
        <v>9910</v>
      </c>
      <c r="I9911" s="30" t="str">
        <f>IF(G9911='Check Register'!$E$1,H9911,"")</f>
        <v/>
      </c>
      <c r="J9911" s="16" t="str">
        <f>IFERROR(SMALL($I$2:$I$100001,H9911),"")</f>
        <v/>
      </c>
    </row>
    <row r="9912" spans="1:10" x14ac:dyDescent="0.3">
      <c r="A9912" t="s">
        <v>162</v>
      </c>
      <c r="B9912" t="s">
        <v>39</v>
      </c>
      <c r="C9912" s="7">
        <v>43952</v>
      </c>
      <c r="E9912" s="27">
        <v>14500</v>
      </c>
      <c r="G9912" s="27" t="str">
        <f>VLOOKUP(C9912,W:Y,3,TRUE)</f>
        <v>May 20</v>
      </c>
      <c r="H9912" s="27">
        <f t="shared" si="154"/>
        <v>9911</v>
      </c>
      <c r="I9912" s="30" t="str">
        <f>IF(G9912='Check Register'!$E$1,H9912,"")</f>
        <v/>
      </c>
      <c r="J9912" s="16" t="str">
        <f>IFERROR(SMALL($I$2:$I$100001,H9912),"")</f>
        <v/>
      </c>
    </row>
    <row r="9913" spans="1:10" x14ac:dyDescent="0.3">
      <c r="A9913" t="s">
        <v>396</v>
      </c>
      <c r="B9913" t="s">
        <v>148</v>
      </c>
      <c r="C9913" s="7">
        <v>43952</v>
      </c>
      <c r="E9913" s="27">
        <v>100</v>
      </c>
      <c r="G9913" s="27" t="str">
        <f>VLOOKUP(C9913,W:Y,3,TRUE)</f>
        <v>May 20</v>
      </c>
      <c r="H9913" s="27">
        <f t="shared" si="154"/>
        <v>9912</v>
      </c>
      <c r="I9913" s="30" t="str">
        <f>IF(G9913='Check Register'!$E$1,H9913,"")</f>
        <v/>
      </c>
      <c r="J9913" s="16" t="str">
        <f>IFERROR(SMALL($I$2:$I$100001,H9913),"")</f>
        <v/>
      </c>
    </row>
    <row r="9914" spans="1:10" x14ac:dyDescent="0.3">
      <c r="A9914" t="s">
        <v>164</v>
      </c>
      <c r="B9914" t="s">
        <v>14</v>
      </c>
      <c r="C9914" s="7">
        <v>43952</v>
      </c>
      <c r="E9914" s="27">
        <v>560</v>
      </c>
      <c r="G9914" s="27" t="str">
        <f>VLOOKUP(C9914,W:Y,3,TRUE)</f>
        <v>May 20</v>
      </c>
      <c r="H9914" s="27">
        <f t="shared" si="154"/>
        <v>9913</v>
      </c>
      <c r="I9914" s="30" t="str">
        <f>IF(G9914='Check Register'!$E$1,H9914,"")</f>
        <v/>
      </c>
      <c r="J9914" s="16" t="str">
        <f>IFERROR(SMALL($I$2:$I$100001,H9914),"")</f>
        <v/>
      </c>
    </row>
    <row r="9915" spans="1:10" x14ac:dyDescent="0.3">
      <c r="A9915" t="s">
        <v>611</v>
      </c>
      <c r="B9915" t="s">
        <v>171</v>
      </c>
      <c r="C9915" s="7">
        <v>43952</v>
      </c>
      <c r="E9915" s="27">
        <v>547.52</v>
      </c>
      <c r="G9915" s="27" t="str">
        <f>VLOOKUP(C9915,W:Y,3,TRUE)</f>
        <v>May 20</v>
      </c>
      <c r="H9915" s="27">
        <f t="shared" si="154"/>
        <v>9914</v>
      </c>
      <c r="I9915" s="30" t="str">
        <f>IF(G9915='Check Register'!$E$1,H9915,"")</f>
        <v/>
      </c>
      <c r="J9915" s="16" t="str">
        <f>IFERROR(SMALL($I$2:$I$100001,H9915),"")</f>
        <v/>
      </c>
    </row>
    <row r="9916" spans="1:10" x14ac:dyDescent="0.3">
      <c r="A9916" t="s">
        <v>74</v>
      </c>
      <c r="B9916" t="s">
        <v>45</v>
      </c>
      <c r="C9916" s="7">
        <v>43952</v>
      </c>
      <c r="E9916" s="27">
        <v>2242</v>
      </c>
      <c r="G9916" s="27" t="str">
        <f>VLOOKUP(C9916,W:Y,3,TRUE)</f>
        <v>May 20</v>
      </c>
      <c r="H9916" s="27">
        <f t="shared" si="154"/>
        <v>9915</v>
      </c>
      <c r="I9916" s="30" t="str">
        <f>IF(G9916='Check Register'!$E$1,H9916,"")</f>
        <v/>
      </c>
      <c r="J9916" s="16" t="str">
        <f>IFERROR(SMALL($I$2:$I$100001,H9916),"")</f>
        <v/>
      </c>
    </row>
    <row r="9917" spans="1:10" x14ac:dyDescent="0.3">
      <c r="A9917" t="s">
        <v>74</v>
      </c>
      <c r="B9917" t="s">
        <v>514</v>
      </c>
      <c r="C9917" s="7">
        <v>43952</v>
      </c>
      <c r="E9917" s="27">
        <v>0</v>
      </c>
      <c r="G9917" s="27" t="str">
        <f>VLOOKUP(C9917,W:Y,3,TRUE)</f>
        <v>May 20</v>
      </c>
      <c r="H9917" s="27">
        <f t="shared" si="154"/>
        <v>9916</v>
      </c>
      <c r="I9917" s="30" t="str">
        <f>IF(G9917='Check Register'!$E$1,H9917,"")</f>
        <v/>
      </c>
      <c r="J9917" s="16" t="str">
        <f>IFERROR(SMALL($I$2:$I$100001,H9917),"")</f>
        <v/>
      </c>
    </row>
    <row r="9918" spans="1:10" x14ac:dyDescent="0.3">
      <c r="A9918" t="s">
        <v>536</v>
      </c>
      <c r="B9918" t="s">
        <v>11</v>
      </c>
      <c r="C9918" s="7">
        <v>43952</v>
      </c>
      <c r="E9918" s="27">
        <v>1468.8</v>
      </c>
      <c r="G9918" s="27" t="str">
        <f>VLOOKUP(C9918,W:Y,3,TRUE)</f>
        <v>May 20</v>
      </c>
      <c r="H9918" s="27">
        <f t="shared" si="154"/>
        <v>9917</v>
      </c>
      <c r="I9918" s="30" t="str">
        <f>IF(G9918='Check Register'!$E$1,H9918,"")</f>
        <v/>
      </c>
      <c r="J9918" s="16" t="str">
        <f>IFERROR(SMALL($I$2:$I$100001,H9918),"")</f>
        <v/>
      </c>
    </row>
    <row r="9919" spans="1:10" x14ac:dyDescent="0.3">
      <c r="A9919" t="s">
        <v>612</v>
      </c>
      <c r="B9919" t="s">
        <v>214</v>
      </c>
      <c r="C9919" s="7">
        <v>43952</v>
      </c>
      <c r="E9919" s="27">
        <v>112758.07</v>
      </c>
      <c r="G9919" s="27" t="str">
        <f>VLOOKUP(C9919,W:Y,3,TRUE)</f>
        <v>May 20</v>
      </c>
      <c r="H9919" s="27">
        <f t="shared" si="154"/>
        <v>9918</v>
      </c>
      <c r="I9919" s="30" t="str">
        <f>IF(G9919='Check Register'!$E$1,H9919,"")</f>
        <v/>
      </c>
      <c r="J9919" s="16" t="str">
        <f>IFERROR(SMALL($I$2:$I$100001,H9919),"")</f>
        <v/>
      </c>
    </row>
    <row r="9920" spans="1:10" x14ac:dyDescent="0.3">
      <c r="A9920" t="s">
        <v>612</v>
      </c>
      <c r="B9920" t="s">
        <v>31</v>
      </c>
      <c r="C9920" s="7">
        <v>43952</v>
      </c>
      <c r="E9920" s="27">
        <v>1643.88</v>
      </c>
      <c r="G9920" s="27" t="str">
        <f>VLOOKUP(C9920,W:Y,3,TRUE)</f>
        <v>May 20</v>
      </c>
      <c r="H9920" s="27">
        <f t="shared" si="154"/>
        <v>9919</v>
      </c>
      <c r="I9920" s="30" t="str">
        <f>IF(G9920='Check Register'!$E$1,H9920,"")</f>
        <v/>
      </c>
      <c r="J9920" s="16" t="str">
        <f>IFERROR(SMALL($I$2:$I$100001,H9920),"")</f>
        <v/>
      </c>
    </row>
    <row r="9921" spans="1:10" x14ac:dyDescent="0.3">
      <c r="A9921" t="s">
        <v>84</v>
      </c>
      <c r="B9921" t="s">
        <v>85</v>
      </c>
      <c r="C9921" s="7">
        <v>43952</v>
      </c>
      <c r="E9921" s="27">
        <v>1284.3900000000001</v>
      </c>
      <c r="G9921" s="27" t="str">
        <f>VLOOKUP(C9921,W:Y,3,TRUE)</f>
        <v>May 20</v>
      </c>
      <c r="H9921" s="27">
        <f t="shared" si="154"/>
        <v>9920</v>
      </c>
      <c r="I9921" s="30" t="str">
        <f>IF(G9921='Check Register'!$E$1,H9921,"")</f>
        <v/>
      </c>
      <c r="J9921" s="16" t="str">
        <f>IFERROR(SMALL($I$2:$I$100001,H9921),"")</f>
        <v/>
      </c>
    </row>
    <row r="9922" spans="1:10" x14ac:dyDescent="0.3">
      <c r="A9922" t="s">
        <v>126</v>
      </c>
      <c r="B9922" t="s">
        <v>89</v>
      </c>
      <c r="C9922" s="7">
        <v>43952</v>
      </c>
      <c r="E9922" s="27">
        <v>1435.12</v>
      </c>
      <c r="G9922" s="27" t="str">
        <f>VLOOKUP(C9922,W:Y,3,TRUE)</f>
        <v>May 20</v>
      </c>
      <c r="H9922" s="27">
        <f t="shared" si="154"/>
        <v>9921</v>
      </c>
      <c r="I9922" s="30" t="str">
        <f>IF(G9922='Check Register'!$E$1,H9922,"")</f>
        <v/>
      </c>
      <c r="J9922" s="16" t="str">
        <f>IFERROR(SMALL($I$2:$I$100001,H9922),"")</f>
        <v/>
      </c>
    </row>
    <row r="9923" spans="1:10" x14ac:dyDescent="0.3">
      <c r="A9923" t="s">
        <v>126</v>
      </c>
      <c r="B9923" t="s">
        <v>127</v>
      </c>
      <c r="C9923" s="7">
        <v>43952</v>
      </c>
      <c r="E9923" s="27">
        <v>744.11</v>
      </c>
      <c r="G9923" s="27" t="str">
        <f>VLOOKUP(C9923,W:Y,3,TRUE)</f>
        <v>May 20</v>
      </c>
      <c r="H9923" s="27">
        <f t="shared" ref="H9923:H9986" si="155">1+H9922</f>
        <v>9922</v>
      </c>
      <c r="I9923" s="30" t="str">
        <f>IF(G9923='Check Register'!$E$1,H9923,"")</f>
        <v/>
      </c>
      <c r="J9923" s="16" t="str">
        <f>IFERROR(SMALL($I$2:$I$100001,H9923),"")</f>
        <v/>
      </c>
    </row>
    <row r="9924" spans="1:10" x14ac:dyDescent="0.3">
      <c r="A9924" t="s">
        <v>663</v>
      </c>
      <c r="B9924" t="s">
        <v>6</v>
      </c>
      <c r="C9924" s="7">
        <v>43958</v>
      </c>
      <c r="E9924" s="27">
        <v>44431.76</v>
      </c>
      <c r="G9924" s="27" t="str">
        <f>VLOOKUP(C9924,W:Y,3,TRUE)</f>
        <v>May 20</v>
      </c>
      <c r="H9924" s="27">
        <f t="shared" si="155"/>
        <v>9923</v>
      </c>
      <c r="I9924" s="30" t="str">
        <f>IF(G9924='Check Register'!$E$1,H9924,"")</f>
        <v/>
      </c>
      <c r="J9924" s="16" t="str">
        <f>IFERROR(SMALL($I$2:$I$100001,H9924),"")</f>
        <v/>
      </c>
    </row>
    <row r="9925" spans="1:10" x14ac:dyDescent="0.3">
      <c r="A9925" t="s">
        <v>770</v>
      </c>
      <c r="B9925" t="s">
        <v>8</v>
      </c>
      <c r="C9925" s="7">
        <v>43959</v>
      </c>
      <c r="E9925" s="27">
        <v>2413.31</v>
      </c>
      <c r="G9925" s="27" t="str">
        <f>VLOOKUP(C9925,W:Y,3,TRUE)</f>
        <v>May 20</v>
      </c>
      <c r="H9925" s="27">
        <f t="shared" si="155"/>
        <v>9924</v>
      </c>
      <c r="I9925" s="30" t="str">
        <f>IF(G9925='Check Register'!$E$1,H9925,"")</f>
        <v/>
      </c>
      <c r="J9925" s="16" t="str">
        <f>IFERROR(SMALL($I$2:$I$100001,H9925),"")</f>
        <v/>
      </c>
    </row>
    <row r="9926" spans="1:10" x14ac:dyDescent="0.3">
      <c r="A9926" t="s">
        <v>132</v>
      </c>
      <c r="B9926" t="s">
        <v>20</v>
      </c>
      <c r="C9926" s="7">
        <v>43959</v>
      </c>
      <c r="E9926" s="27">
        <v>401.32</v>
      </c>
      <c r="G9926" s="27" t="str">
        <f>VLOOKUP(C9926,W:Y,3,TRUE)</f>
        <v>May 20</v>
      </c>
      <c r="H9926" s="27">
        <f t="shared" si="155"/>
        <v>9925</v>
      </c>
      <c r="I9926" s="30" t="str">
        <f>IF(G9926='Check Register'!$E$1,H9926,"")</f>
        <v/>
      </c>
      <c r="J9926" s="16" t="str">
        <f>IFERROR(SMALL($I$2:$I$100001,H9926),"")</f>
        <v/>
      </c>
    </row>
    <row r="9927" spans="1:10" x14ac:dyDescent="0.3">
      <c r="A9927" t="s">
        <v>748</v>
      </c>
      <c r="B9927" t="s">
        <v>115</v>
      </c>
      <c r="C9927" s="7">
        <v>43959</v>
      </c>
      <c r="E9927" s="27">
        <v>5580</v>
      </c>
      <c r="G9927" s="27" t="str">
        <f>VLOOKUP(C9927,W:Y,3,TRUE)</f>
        <v>May 20</v>
      </c>
      <c r="H9927" s="27">
        <f t="shared" si="155"/>
        <v>9926</v>
      </c>
      <c r="I9927" s="30" t="str">
        <f>IF(G9927='Check Register'!$E$1,H9927,"")</f>
        <v/>
      </c>
      <c r="J9927" s="16" t="str">
        <f>IFERROR(SMALL($I$2:$I$100001,H9927),"")</f>
        <v/>
      </c>
    </row>
    <row r="9928" spans="1:10" x14ac:dyDescent="0.3">
      <c r="A9928" t="s">
        <v>17</v>
      </c>
      <c r="B9928" t="s">
        <v>18</v>
      </c>
      <c r="C9928" s="7">
        <v>43959</v>
      </c>
      <c r="E9928" s="27">
        <v>2603.0100000000002</v>
      </c>
      <c r="G9928" s="27" t="str">
        <f>VLOOKUP(C9928,W:Y,3,TRUE)</f>
        <v>May 20</v>
      </c>
      <c r="H9928" s="27">
        <f t="shared" si="155"/>
        <v>9927</v>
      </c>
      <c r="I9928" s="30" t="str">
        <f>IF(G9928='Check Register'!$E$1,H9928,"")</f>
        <v/>
      </c>
      <c r="J9928" s="16" t="str">
        <f>IFERROR(SMALL($I$2:$I$100001,H9928),"")</f>
        <v/>
      </c>
    </row>
    <row r="9929" spans="1:10" x14ac:dyDescent="0.3">
      <c r="A9929" t="s">
        <v>523</v>
      </c>
      <c r="B9929" t="s">
        <v>35</v>
      </c>
      <c r="C9929" s="7">
        <v>43959</v>
      </c>
      <c r="E9929" s="27">
        <v>2324.5</v>
      </c>
      <c r="G9929" s="27" t="str">
        <f>VLOOKUP(C9929,W:Y,3,TRUE)</f>
        <v>May 20</v>
      </c>
      <c r="H9929" s="27">
        <f t="shared" si="155"/>
        <v>9928</v>
      </c>
      <c r="I9929" s="30" t="str">
        <f>IF(G9929='Check Register'!$E$1,H9929,"")</f>
        <v/>
      </c>
      <c r="J9929" s="16" t="str">
        <f>IFERROR(SMALL($I$2:$I$100001,H9929),"")</f>
        <v/>
      </c>
    </row>
    <row r="9930" spans="1:10" x14ac:dyDescent="0.3">
      <c r="A9930" t="s">
        <v>291</v>
      </c>
      <c r="B9930" t="s">
        <v>14</v>
      </c>
      <c r="C9930" s="7">
        <v>43959</v>
      </c>
      <c r="E9930" s="27">
        <v>795</v>
      </c>
      <c r="G9930" s="27" t="str">
        <f>VLOOKUP(C9930,W:Y,3,TRUE)</f>
        <v>May 20</v>
      </c>
      <c r="H9930" s="27">
        <f t="shared" si="155"/>
        <v>9929</v>
      </c>
      <c r="I9930" s="30" t="str">
        <f>IF(G9930='Check Register'!$E$1,H9930,"")</f>
        <v/>
      </c>
      <c r="J9930" s="16" t="str">
        <f>IFERROR(SMALL($I$2:$I$100001,H9930),"")</f>
        <v/>
      </c>
    </row>
    <row r="9931" spans="1:10" x14ac:dyDescent="0.3">
      <c r="A9931" t="s">
        <v>651</v>
      </c>
      <c r="B9931" t="s">
        <v>18</v>
      </c>
      <c r="C9931" s="7">
        <v>43959</v>
      </c>
      <c r="E9931" s="27">
        <v>1264.93</v>
      </c>
      <c r="G9931" s="27" t="str">
        <f>VLOOKUP(C9931,W:Y,3,TRUE)</f>
        <v>May 20</v>
      </c>
      <c r="H9931" s="27">
        <f t="shared" si="155"/>
        <v>9930</v>
      </c>
      <c r="I9931" s="30" t="str">
        <f>IF(G9931='Check Register'!$E$1,H9931,"")</f>
        <v/>
      </c>
      <c r="J9931" s="16" t="str">
        <f>IFERROR(SMALL($I$2:$I$100001,H9931),"")</f>
        <v/>
      </c>
    </row>
    <row r="9932" spans="1:10" x14ac:dyDescent="0.3">
      <c r="A9932" t="s">
        <v>605</v>
      </c>
      <c r="B9932" t="s">
        <v>18</v>
      </c>
      <c r="C9932" s="7">
        <v>43959</v>
      </c>
      <c r="E9932" s="27">
        <v>1349.79</v>
      </c>
      <c r="G9932" s="27" t="str">
        <f>VLOOKUP(C9932,W:Y,3,TRUE)</f>
        <v>May 20</v>
      </c>
      <c r="H9932" s="27">
        <f t="shared" si="155"/>
        <v>9931</v>
      </c>
      <c r="I9932" s="30" t="str">
        <f>IF(G9932='Check Register'!$E$1,H9932,"")</f>
        <v/>
      </c>
      <c r="J9932" s="16" t="str">
        <f>IFERROR(SMALL($I$2:$I$100001,H9932),"")</f>
        <v/>
      </c>
    </row>
    <row r="9933" spans="1:10" x14ac:dyDescent="0.3">
      <c r="A9933" t="s">
        <v>596</v>
      </c>
      <c r="B9933" t="s">
        <v>70</v>
      </c>
      <c r="C9933" s="7">
        <v>43959</v>
      </c>
      <c r="E9933" s="27">
        <v>2695.92</v>
      </c>
      <c r="G9933" s="27" t="str">
        <f>VLOOKUP(C9933,W:Y,3,TRUE)</f>
        <v>May 20</v>
      </c>
      <c r="H9933" s="27">
        <f t="shared" si="155"/>
        <v>9932</v>
      </c>
      <c r="I9933" s="30" t="str">
        <f>IF(G9933='Check Register'!$E$1,H9933,"")</f>
        <v/>
      </c>
      <c r="J9933" s="16" t="str">
        <f>IFERROR(SMALL($I$2:$I$100001,H9933),"")</f>
        <v/>
      </c>
    </row>
    <row r="9934" spans="1:10" x14ac:dyDescent="0.3">
      <c r="A9934" t="s">
        <v>26</v>
      </c>
      <c r="B9934" t="s">
        <v>20</v>
      </c>
      <c r="C9934" s="7">
        <v>43959</v>
      </c>
      <c r="E9934" s="27">
        <v>4773.1899999999996</v>
      </c>
      <c r="G9934" s="27" t="str">
        <f>VLOOKUP(C9934,W:Y,3,TRUE)</f>
        <v>May 20</v>
      </c>
      <c r="H9934" s="27">
        <f t="shared" si="155"/>
        <v>9933</v>
      </c>
      <c r="I9934" s="30" t="str">
        <f>IF(G9934='Check Register'!$E$1,H9934,"")</f>
        <v/>
      </c>
      <c r="J9934" s="16" t="str">
        <f>IFERROR(SMALL($I$2:$I$100001,H9934),"")</f>
        <v/>
      </c>
    </row>
    <row r="9935" spans="1:10" x14ac:dyDescent="0.3">
      <c r="A9935" t="s">
        <v>354</v>
      </c>
      <c r="B9935" t="s">
        <v>39</v>
      </c>
      <c r="C9935" s="7">
        <v>43959</v>
      </c>
      <c r="E9935" s="27">
        <v>1511.25</v>
      </c>
      <c r="G9935" s="27" t="str">
        <f>VLOOKUP(C9935,W:Y,3,TRUE)</f>
        <v>May 20</v>
      </c>
      <c r="H9935" s="27">
        <f t="shared" si="155"/>
        <v>9934</v>
      </c>
      <c r="I9935" s="30" t="str">
        <f>IF(G9935='Check Register'!$E$1,H9935,"")</f>
        <v/>
      </c>
      <c r="J9935" s="16" t="str">
        <f>IFERROR(SMALL($I$2:$I$100001,H9935),"")</f>
        <v/>
      </c>
    </row>
    <row r="9936" spans="1:10" x14ac:dyDescent="0.3">
      <c r="A9936" t="s">
        <v>438</v>
      </c>
      <c r="B9936" t="s">
        <v>43</v>
      </c>
      <c r="C9936" s="7">
        <v>43959</v>
      </c>
      <c r="E9936" s="27">
        <v>300</v>
      </c>
      <c r="G9936" s="27" t="str">
        <f>VLOOKUP(C9936,W:Y,3,TRUE)</f>
        <v>May 20</v>
      </c>
      <c r="H9936" s="27">
        <f t="shared" si="155"/>
        <v>9935</v>
      </c>
      <c r="I9936" s="30" t="str">
        <f>IF(G9936='Check Register'!$E$1,H9936,"")</f>
        <v/>
      </c>
      <c r="J9936" s="16" t="str">
        <f>IFERROR(SMALL($I$2:$I$100001,H9936),"")</f>
        <v/>
      </c>
    </row>
    <row r="9937" spans="1:10" x14ac:dyDescent="0.3">
      <c r="A9937" t="s">
        <v>29</v>
      </c>
      <c r="B9937" t="s">
        <v>8</v>
      </c>
      <c r="C9937" s="7">
        <v>43959</v>
      </c>
      <c r="E9937" s="27">
        <v>95.9</v>
      </c>
      <c r="G9937" s="27" t="str">
        <f>VLOOKUP(C9937,W:Y,3,TRUE)</f>
        <v>May 20</v>
      </c>
      <c r="H9937" s="27">
        <f t="shared" si="155"/>
        <v>9936</v>
      </c>
      <c r="I9937" s="30" t="str">
        <f>IF(G9937='Check Register'!$E$1,H9937,"")</f>
        <v/>
      </c>
      <c r="J9937" s="16" t="str">
        <f>IFERROR(SMALL($I$2:$I$100001,H9937),"")</f>
        <v/>
      </c>
    </row>
    <row r="9938" spans="1:10" x14ac:dyDescent="0.3">
      <c r="A9938" t="s">
        <v>32</v>
      </c>
      <c r="B9938" t="s">
        <v>33</v>
      </c>
      <c r="C9938" s="7">
        <v>43959</v>
      </c>
      <c r="E9938" s="27">
        <v>25.12</v>
      </c>
      <c r="G9938" s="27" t="str">
        <f>VLOOKUP(C9938,W:Y,3,TRUE)</f>
        <v>May 20</v>
      </c>
      <c r="H9938" s="27">
        <f t="shared" si="155"/>
        <v>9937</v>
      </c>
      <c r="I9938" s="30" t="str">
        <f>IF(G9938='Check Register'!$E$1,H9938,"")</f>
        <v/>
      </c>
      <c r="J9938" s="16" t="str">
        <f>IFERROR(SMALL($I$2:$I$100001,H9938),"")</f>
        <v/>
      </c>
    </row>
    <row r="9939" spans="1:10" x14ac:dyDescent="0.3">
      <c r="A9939" t="s">
        <v>34</v>
      </c>
      <c r="B9939" t="s">
        <v>35</v>
      </c>
      <c r="C9939" s="7">
        <v>43959</v>
      </c>
      <c r="E9939" s="27">
        <v>499.5</v>
      </c>
      <c r="G9939" s="27" t="str">
        <f>VLOOKUP(C9939,W:Y,3,TRUE)</f>
        <v>May 20</v>
      </c>
      <c r="H9939" s="27">
        <f t="shared" si="155"/>
        <v>9938</v>
      </c>
      <c r="I9939" s="30" t="str">
        <f>IF(G9939='Check Register'!$E$1,H9939,"")</f>
        <v/>
      </c>
      <c r="J9939" s="16" t="str">
        <f>IFERROR(SMALL($I$2:$I$100001,H9939),"")</f>
        <v/>
      </c>
    </row>
    <row r="9940" spans="1:10" x14ac:dyDescent="0.3">
      <c r="A9940" t="s">
        <v>915</v>
      </c>
      <c r="B9940" t="s">
        <v>8</v>
      </c>
      <c r="C9940" s="7">
        <v>43959</v>
      </c>
      <c r="E9940" s="27">
        <v>1710.24</v>
      </c>
      <c r="G9940" s="27" t="str">
        <f>VLOOKUP(C9940,W:Y,3,TRUE)</f>
        <v>May 20</v>
      </c>
      <c r="H9940" s="27">
        <f t="shared" si="155"/>
        <v>9939</v>
      </c>
      <c r="I9940" s="30" t="str">
        <f>IF(G9940='Check Register'!$E$1,H9940,"")</f>
        <v/>
      </c>
      <c r="J9940" s="16" t="str">
        <f>IFERROR(SMALL($I$2:$I$100001,H9940),"")</f>
        <v/>
      </c>
    </row>
    <row r="9941" spans="1:10" x14ac:dyDescent="0.3">
      <c r="A9941" t="s">
        <v>36</v>
      </c>
      <c r="B9941" t="s">
        <v>18</v>
      </c>
      <c r="C9941" s="7">
        <v>43959</v>
      </c>
      <c r="E9941" s="27">
        <v>406.75</v>
      </c>
      <c r="G9941" s="27" t="str">
        <f>VLOOKUP(C9941,W:Y,3,TRUE)</f>
        <v>May 20</v>
      </c>
      <c r="H9941" s="27">
        <f t="shared" si="155"/>
        <v>9940</v>
      </c>
      <c r="I9941" s="30" t="str">
        <f>IF(G9941='Check Register'!$E$1,H9941,"")</f>
        <v/>
      </c>
      <c r="J9941" s="16" t="str">
        <f>IFERROR(SMALL($I$2:$I$100001,H9941),"")</f>
        <v/>
      </c>
    </row>
    <row r="9942" spans="1:10" x14ac:dyDescent="0.3">
      <c r="A9942" t="s">
        <v>754</v>
      </c>
      <c r="B9942" t="s">
        <v>127</v>
      </c>
      <c r="C9942" s="7">
        <v>43959</v>
      </c>
      <c r="E9942" s="27">
        <v>50.96</v>
      </c>
      <c r="G9942" s="27" t="str">
        <f>VLOOKUP(C9942,W:Y,3,TRUE)</f>
        <v>May 20</v>
      </c>
      <c r="H9942" s="27">
        <f t="shared" si="155"/>
        <v>9941</v>
      </c>
      <c r="I9942" s="30" t="str">
        <f>IF(G9942='Check Register'!$E$1,H9942,"")</f>
        <v/>
      </c>
      <c r="J9942" s="16" t="str">
        <f>IFERROR(SMALL($I$2:$I$100001,H9942),"")</f>
        <v/>
      </c>
    </row>
    <row r="9943" spans="1:10" x14ac:dyDescent="0.3">
      <c r="A9943" t="s">
        <v>754</v>
      </c>
      <c r="B9943" t="s">
        <v>8</v>
      </c>
      <c r="C9943" s="7">
        <v>43959</v>
      </c>
      <c r="E9943" s="27">
        <v>16.87</v>
      </c>
      <c r="G9943" s="27" t="str">
        <f>VLOOKUP(C9943,W:Y,3,TRUE)</f>
        <v>May 20</v>
      </c>
      <c r="H9943" s="27">
        <f t="shared" si="155"/>
        <v>9942</v>
      </c>
      <c r="I9943" s="30" t="str">
        <f>IF(G9943='Check Register'!$E$1,H9943,"")</f>
        <v/>
      </c>
      <c r="J9943" s="16" t="str">
        <f>IFERROR(SMALL($I$2:$I$100001,H9943),"")</f>
        <v/>
      </c>
    </row>
    <row r="9944" spans="1:10" x14ac:dyDescent="0.3">
      <c r="A9944" t="s">
        <v>145</v>
      </c>
      <c r="B9944" t="s">
        <v>28</v>
      </c>
      <c r="C9944" s="7">
        <v>43959</v>
      </c>
      <c r="E9944" s="27">
        <v>25000</v>
      </c>
      <c r="G9944" s="27" t="str">
        <f>VLOOKUP(C9944,W:Y,3,TRUE)</f>
        <v>May 20</v>
      </c>
      <c r="H9944" s="27">
        <f t="shared" si="155"/>
        <v>9943</v>
      </c>
      <c r="I9944" s="30" t="str">
        <f>IF(G9944='Check Register'!$E$1,H9944,"")</f>
        <v/>
      </c>
      <c r="J9944" s="16" t="str">
        <f>IFERROR(SMALL($I$2:$I$100001,H9944),"")</f>
        <v/>
      </c>
    </row>
    <row r="9945" spans="1:10" x14ac:dyDescent="0.3">
      <c r="A9945" t="s">
        <v>146</v>
      </c>
      <c r="B9945" t="s">
        <v>8</v>
      </c>
      <c r="C9945" s="7">
        <v>43959</v>
      </c>
      <c r="E9945" s="27">
        <v>2030.4</v>
      </c>
      <c r="G9945" s="27" t="str">
        <f>VLOOKUP(C9945,W:Y,3,TRUE)</f>
        <v>May 20</v>
      </c>
      <c r="H9945" s="27">
        <f t="shared" si="155"/>
        <v>9944</v>
      </c>
      <c r="I9945" s="30" t="str">
        <f>IF(G9945='Check Register'!$E$1,H9945,"")</f>
        <v/>
      </c>
      <c r="J9945" s="16" t="str">
        <f>IFERROR(SMALL($I$2:$I$100001,H9945),"")</f>
        <v/>
      </c>
    </row>
    <row r="9946" spans="1:10" x14ac:dyDescent="0.3">
      <c r="A9946" t="s">
        <v>916</v>
      </c>
      <c r="B9946" t="s">
        <v>14</v>
      </c>
      <c r="C9946" s="7">
        <v>43959</v>
      </c>
      <c r="E9946" s="27">
        <v>18333</v>
      </c>
      <c r="G9946" s="27" t="str">
        <f>VLOOKUP(C9946,W:Y,3,TRUE)</f>
        <v>May 20</v>
      </c>
      <c r="H9946" s="27">
        <f t="shared" si="155"/>
        <v>9945</v>
      </c>
      <c r="I9946" s="30" t="str">
        <f>IF(G9946='Check Register'!$E$1,H9946,"")</f>
        <v/>
      </c>
      <c r="J9946" s="16" t="str">
        <f>IFERROR(SMALL($I$2:$I$100001,H9946),"")</f>
        <v/>
      </c>
    </row>
    <row r="9947" spans="1:10" x14ac:dyDescent="0.3">
      <c r="A9947" t="s">
        <v>897</v>
      </c>
      <c r="B9947" t="s">
        <v>14</v>
      </c>
      <c r="C9947" s="7">
        <v>43959</v>
      </c>
      <c r="E9947" s="27">
        <v>8000</v>
      </c>
      <c r="G9947" s="27" t="str">
        <f>VLOOKUP(C9947,W:Y,3,TRUE)</f>
        <v>May 20</v>
      </c>
      <c r="H9947" s="27">
        <f t="shared" si="155"/>
        <v>9946</v>
      </c>
      <c r="I9947" s="30" t="str">
        <f>IF(G9947='Check Register'!$E$1,H9947,"")</f>
        <v/>
      </c>
      <c r="J9947" s="16" t="str">
        <f>IFERROR(SMALL($I$2:$I$100001,H9947),"")</f>
        <v/>
      </c>
    </row>
    <row r="9948" spans="1:10" x14ac:dyDescent="0.3">
      <c r="A9948" t="s">
        <v>696</v>
      </c>
      <c r="B9948" t="s">
        <v>127</v>
      </c>
      <c r="C9948" s="7">
        <v>43959</v>
      </c>
      <c r="E9948" s="27">
        <v>730.92</v>
      </c>
      <c r="G9948" s="27" t="str">
        <f>VLOOKUP(C9948,W:Y,3,TRUE)</f>
        <v>May 20</v>
      </c>
      <c r="H9948" s="27">
        <f t="shared" si="155"/>
        <v>9947</v>
      </c>
      <c r="I9948" s="30" t="str">
        <f>IF(G9948='Check Register'!$E$1,H9948,"")</f>
        <v/>
      </c>
      <c r="J9948" s="16" t="str">
        <f>IFERROR(SMALL($I$2:$I$100001,H9948),"")</f>
        <v/>
      </c>
    </row>
    <row r="9949" spans="1:10" x14ac:dyDescent="0.3">
      <c r="A9949" t="s">
        <v>281</v>
      </c>
      <c r="B9949" t="s">
        <v>127</v>
      </c>
      <c r="C9949" s="7">
        <v>43959</v>
      </c>
      <c r="E9949" s="27">
        <v>1719.52</v>
      </c>
      <c r="G9949" s="27" t="str">
        <f>VLOOKUP(C9949,W:Y,3,TRUE)</f>
        <v>May 20</v>
      </c>
      <c r="H9949" s="27">
        <f t="shared" si="155"/>
        <v>9948</v>
      </c>
      <c r="I9949" s="30" t="str">
        <f>IF(G9949='Check Register'!$E$1,H9949,"")</f>
        <v/>
      </c>
      <c r="J9949" s="16" t="str">
        <f>IFERROR(SMALL($I$2:$I$100001,H9949),"")</f>
        <v/>
      </c>
    </row>
    <row r="9950" spans="1:10" x14ac:dyDescent="0.3">
      <c r="A9950" t="s">
        <v>335</v>
      </c>
      <c r="B9950" t="s">
        <v>102</v>
      </c>
      <c r="C9950" s="7">
        <v>43959</v>
      </c>
      <c r="E9950" s="27">
        <v>1065</v>
      </c>
      <c r="G9950" s="27" t="str">
        <f>VLOOKUP(C9950,W:Y,3,TRUE)</f>
        <v>May 20</v>
      </c>
      <c r="H9950" s="27">
        <f t="shared" si="155"/>
        <v>9949</v>
      </c>
      <c r="I9950" s="30" t="str">
        <f>IF(G9950='Check Register'!$E$1,H9950,"")</f>
        <v/>
      </c>
      <c r="J9950" s="16" t="str">
        <f>IFERROR(SMALL($I$2:$I$100001,H9950),"")</f>
        <v/>
      </c>
    </row>
    <row r="9951" spans="1:10" x14ac:dyDescent="0.3">
      <c r="A9951" t="s">
        <v>496</v>
      </c>
      <c r="B9951" t="s">
        <v>70</v>
      </c>
      <c r="C9951" s="7">
        <v>43959</v>
      </c>
      <c r="E9951" s="27">
        <v>1804.98</v>
      </c>
      <c r="G9951" s="27" t="str">
        <f>VLOOKUP(C9951,W:Y,3,TRUE)</f>
        <v>May 20</v>
      </c>
      <c r="H9951" s="27">
        <f t="shared" si="155"/>
        <v>9950</v>
      </c>
      <c r="I9951" s="30" t="str">
        <f>IF(G9951='Check Register'!$E$1,H9951,"")</f>
        <v/>
      </c>
      <c r="J9951" s="16" t="str">
        <f>IFERROR(SMALL($I$2:$I$100001,H9951),"")</f>
        <v/>
      </c>
    </row>
    <row r="9952" spans="1:10" x14ac:dyDescent="0.3">
      <c r="A9952" t="s">
        <v>496</v>
      </c>
      <c r="B9952" t="s">
        <v>8</v>
      </c>
      <c r="C9952" s="7">
        <v>43959</v>
      </c>
      <c r="E9952" s="27">
        <v>2910.31</v>
      </c>
      <c r="G9952" s="27" t="str">
        <f>VLOOKUP(C9952,W:Y,3,TRUE)</f>
        <v>May 20</v>
      </c>
      <c r="H9952" s="27">
        <f t="shared" si="155"/>
        <v>9951</v>
      </c>
      <c r="I9952" s="30" t="str">
        <f>IF(G9952='Check Register'!$E$1,H9952,"")</f>
        <v/>
      </c>
      <c r="J9952" s="16" t="str">
        <f>IFERROR(SMALL($I$2:$I$100001,H9952),"")</f>
        <v/>
      </c>
    </row>
    <row r="9953" spans="1:10" x14ac:dyDescent="0.3">
      <c r="A9953" t="s">
        <v>496</v>
      </c>
      <c r="B9953" t="s">
        <v>85</v>
      </c>
      <c r="C9953" s="7">
        <v>43959</v>
      </c>
      <c r="E9953" s="27">
        <v>23.04</v>
      </c>
      <c r="G9953" s="27" t="str">
        <f>VLOOKUP(C9953,W:Y,3,TRUE)</f>
        <v>May 20</v>
      </c>
      <c r="H9953" s="27">
        <f t="shared" si="155"/>
        <v>9952</v>
      </c>
      <c r="I9953" s="30" t="str">
        <f>IF(G9953='Check Register'!$E$1,H9953,"")</f>
        <v/>
      </c>
      <c r="J9953" s="16" t="str">
        <f>IFERROR(SMALL($I$2:$I$100001,H9953),"")</f>
        <v/>
      </c>
    </row>
    <row r="9954" spans="1:10" x14ac:dyDescent="0.3">
      <c r="A9954" t="s">
        <v>109</v>
      </c>
      <c r="B9954" t="s">
        <v>81</v>
      </c>
      <c r="C9954" s="7">
        <v>43959</v>
      </c>
      <c r="E9954" s="27">
        <v>420.8</v>
      </c>
      <c r="G9954" s="27" t="str">
        <f>VLOOKUP(C9954,W:Y,3,TRUE)</f>
        <v>May 20</v>
      </c>
      <c r="H9954" s="27">
        <f t="shared" si="155"/>
        <v>9953</v>
      </c>
      <c r="I9954" s="30" t="str">
        <f>IF(G9954='Check Register'!$E$1,H9954,"")</f>
        <v/>
      </c>
      <c r="J9954" s="16" t="str">
        <f>IFERROR(SMALL($I$2:$I$100001,H9954),"")</f>
        <v/>
      </c>
    </row>
    <row r="9955" spans="1:10" x14ac:dyDescent="0.3">
      <c r="A9955" t="s">
        <v>901</v>
      </c>
      <c r="B9955" t="s">
        <v>89</v>
      </c>
      <c r="C9955" s="7">
        <v>43959</v>
      </c>
      <c r="E9955" s="27">
        <v>7782.66</v>
      </c>
      <c r="G9955" s="27" t="str">
        <f>VLOOKUP(C9955,W:Y,3,TRUE)</f>
        <v>May 20</v>
      </c>
      <c r="H9955" s="27">
        <f t="shared" si="155"/>
        <v>9954</v>
      </c>
      <c r="I9955" s="30" t="str">
        <f>IF(G9955='Check Register'!$E$1,H9955,"")</f>
        <v/>
      </c>
      <c r="J9955" s="16" t="str">
        <f>IFERROR(SMALL($I$2:$I$100001,H9955),"")</f>
        <v/>
      </c>
    </row>
    <row r="9956" spans="1:10" x14ac:dyDescent="0.3">
      <c r="A9956" t="s">
        <v>153</v>
      </c>
      <c r="B9956" t="s">
        <v>66</v>
      </c>
      <c r="C9956" s="7">
        <v>43959</v>
      </c>
      <c r="E9956" s="27">
        <v>200</v>
      </c>
      <c r="G9956" s="27" t="str">
        <f>VLOOKUP(C9956,W:Y,3,TRUE)</f>
        <v>May 20</v>
      </c>
      <c r="H9956" s="27">
        <f t="shared" si="155"/>
        <v>9955</v>
      </c>
      <c r="I9956" s="30" t="str">
        <f>IF(G9956='Check Register'!$E$1,H9956,"")</f>
        <v/>
      </c>
      <c r="J9956" s="16" t="str">
        <f>IFERROR(SMALL($I$2:$I$100001,H9956),"")</f>
        <v/>
      </c>
    </row>
    <row r="9957" spans="1:10" x14ac:dyDescent="0.3">
      <c r="A9957" t="s">
        <v>757</v>
      </c>
      <c r="B9957" t="s">
        <v>8</v>
      </c>
      <c r="C9957" s="7">
        <v>43959</v>
      </c>
      <c r="E9957" s="27">
        <v>3054.92</v>
      </c>
      <c r="G9957" s="27" t="str">
        <f>VLOOKUP(C9957,W:Y,3,TRUE)</f>
        <v>May 20</v>
      </c>
      <c r="H9957" s="27">
        <f t="shared" si="155"/>
        <v>9956</v>
      </c>
      <c r="I9957" s="30" t="str">
        <f>IF(G9957='Check Register'!$E$1,H9957,"")</f>
        <v/>
      </c>
      <c r="J9957" s="16" t="str">
        <f>IFERROR(SMALL($I$2:$I$100001,H9957),"")</f>
        <v/>
      </c>
    </row>
    <row r="9958" spans="1:10" x14ac:dyDescent="0.3">
      <c r="A9958" t="s">
        <v>51</v>
      </c>
      <c r="B9958" t="s">
        <v>22</v>
      </c>
      <c r="C9958" s="7">
        <v>43959</v>
      </c>
      <c r="E9958" s="27">
        <v>140</v>
      </c>
      <c r="G9958" s="27" t="str">
        <f>VLOOKUP(C9958,W:Y,3,TRUE)</f>
        <v>May 20</v>
      </c>
      <c r="H9958" s="27">
        <f t="shared" si="155"/>
        <v>9957</v>
      </c>
      <c r="I9958" s="30" t="str">
        <f>IF(G9958='Check Register'!$E$1,H9958,"")</f>
        <v/>
      </c>
      <c r="J9958" s="16" t="str">
        <f>IFERROR(SMALL($I$2:$I$100001,H9958),"")</f>
        <v/>
      </c>
    </row>
    <row r="9959" spans="1:10" x14ac:dyDescent="0.3">
      <c r="A9959" t="s">
        <v>593</v>
      </c>
      <c r="B9959" t="s">
        <v>73</v>
      </c>
      <c r="C9959" s="7">
        <v>43959</v>
      </c>
      <c r="E9959" s="27">
        <v>93.05</v>
      </c>
      <c r="G9959" s="27" t="str">
        <f>VLOOKUP(C9959,W:Y,3,TRUE)</f>
        <v>May 20</v>
      </c>
      <c r="H9959" s="27">
        <f t="shared" si="155"/>
        <v>9958</v>
      </c>
      <c r="I9959" s="30" t="str">
        <f>IF(G9959='Check Register'!$E$1,H9959,"")</f>
        <v/>
      </c>
      <c r="J9959" s="16" t="str">
        <f>IFERROR(SMALL($I$2:$I$100001,H9959),"")</f>
        <v/>
      </c>
    </row>
    <row r="9960" spans="1:10" x14ac:dyDescent="0.3">
      <c r="A9960" t="s">
        <v>55</v>
      </c>
      <c r="B9960" t="s">
        <v>14</v>
      </c>
      <c r="C9960" s="7">
        <v>43959</v>
      </c>
      <c r="E9960" s="27">
        <v>3000</v>
      </c>
      <c r="G9960" s="27" t="str">
        <f>VLOOKUP(C9960,W:Y,3,TRUE)</f>
        <v>May 20</v>
      </c>
      <c r="H9960" s="27">
        <f t="shared" si="155"/>
        <v>9959</v>
      </c>
      <c r="I9960" s="30" t="str">
        <f>IF(G9960='Check Register'!$E$1,H9960,"")</f>
        <v/>
      </c>
      <c r="J9960" s="16" t="str">
        <f>IFERROR(SMALL($I$2:$I$100001,H9960),"")</f>
        <v/>
      </c>
    </row>
    <row r="9961" spans="1:10" x14ac:dyDescent="0.3">
      <c r="A9961" t="s">
        <v>655</v>
      </c>
      <c r="B9961" t="s">
        <v>6</v>
      </c>
      <c r="C9961" s="7">
        <v>43959</v>
      </c>
      <c r="E9961" s="27">
        <v>164206.67000000001</v>
      </c>
      <c r="G9961" s="27" t="str">
        <f>VLOOKUP(C9961,W:Y,3,TRUE)</f>
        <v>May 20</v>
      </c>
      <c r="H9961" s="27">
        <f t="shared" si="155"/>
        <v>9960</v>
      </c>
      <c r="I9961" s="30" t="str">
        <f>IF(G9961='Check Register'!$E$1,H9961,"")</f>
        <v/>
      </c>
      <c r="J9961" s="16" t="str">
        <f>IFERROR(SMALL($I$2:$I$100001,H9961),"")</f>
        <v/>
      </c>
    </row>
    <row r="9962" spans="1:10" x14ac:dyDescent="0.3">
      <c r="A9962" t="s">
        <v>56</v>
      </c>
      <c r="B9962" t="s">
        <v>89</v>
      </c>
      <c r="C9962" s="7">
        <v>43959</v>
      </c>
      <c r="E9962" s="27">
        <v>217.25</v>
      </c>
      <c r="G9962" s="27" t="str">
        <f>VLOOKUP(C9962,W:Y,3,TRUE)</f>
        <v>May 20</v>
      </c>
      <c r="H9962" s="27">
        <f t="shared" si="155"/>
        <v>9961</v>
      </c>
      <c r="I9962" s="30" t="str">
        <f>IF(G9962='Check Register'!$E$1,H9962,"")</f>
        <v/>
      </c>
      <c r="J9962" s="16" t="str">
        <f>IFERROR(SMALL($I$2:$I$100001,H9962),"")</f>
        <v/>
      </c>
    </row>
    <row r="9963" spans="1:10" x14ac:dyDescent="0.3">
      <c r="A9963" t="s">
        <v>57</v>
      </c>
      <c r="B9963" t="s">
        <v>514</v>
      </c>
      <c r="C9963" s="7">
        <v>43959</v>
      </c>
      <c r="E9963" s="27">
        <v>-15</v>
      </c>
      <c r="G9963" s="27" t="str">
        <f>VLOOKUP(C9963,W:Y,3,TRUE)</f>
        <v>May 20</v>
      </c>
      <c r="H9963" s="27">
        <f t="shared" si="155"/>
        <v>9962</v>
      </c>
      <c r="I9963" s="30" t="str">
        <f>IF(G9963='Check Register'!$E$1,H9963,"")</f>
        <v/>
      </c>
      <c r="J9963" s="16" t="str">
        <f>IFERROR(SMALL($I$2:$I$100001,H9963),"")</f>
        <v/>
      </c>
    </row>
    <row r="9964" spans="1:10" x14ac:dyDescent="0.3">
      <c r="A9964" t="s">
        <v>57</v>
      </c>
      <c r="B9964" t="s">
        <v>8</v>
      </c>
      <c r="C9964" s="7">
        <v>43959</v>
      </c>
      <c r="E9964" s="27">
        <v>528.51</v>
      </c>
      <c r="G9964" s="27" t="str">
        <f>VLOOKUP(C9964,W:Y,3,TRUE)</f>
        <v>May 20</v>
      </c>
      <c r="H9964" s="27">
        <f t="shared" si="155"/>
        <v>9963</v>
      </c>
      <c r="I9964" s="30" t="str">
        <f>IF(G9964='Check Register'!$E$1,H9964,"")</f>
        <v/>
      </c>
      <c r="J9964" s="16" t="str">
        <f>IFERROR(SMALL($I$2:$I$100001,H9964),"")</f>
        <v/>
      </c>
    </row>
    <row r="9965" spans="1:10" x14ac:dyDescent="0.3">
      <c r="A9965" t="s">
        <v>63</v>
      </c>
      <c r="B9965" t="s">
        <v>22</v>
      </c>
      <c r="C9965" s="7">
        <v>43959</v>
      </c>
      <c r="E9965" s="27">
        <v>60</v>
      </c>
      <c r="G9965" s="27" t="str">
        <f>VLOOKUP(C9965,W:Y,3,TRUE)</f>
        <v>May 20</v>
      </c>
      <c r="H9965" s="27">
        <f t="shared" si="155"/>
        <v>9964</v>
      </c>
      <c r="I9965" s="30" t="str">
        <f>IF(G9965='Check Register'!$E$1,H9965,"")</f>
        <v/>
      </c>
      <c r="J9965" s="16" t="str">
        <f>IFERROR(SMALL($I$2:$I$100001,H9965),"")</f>
        <v/>
      </c>
    </row>
    <row r="9966" spans="1:10" x14ac:dyDescent="0.3">
      <c r="A9966" t="s">
        <v>211</v>
      </c>
      <c r="B9966" t="s">
        <v>212</v>
      </c>
      <c r="C9966" s="7">
        <v>43959</v>
      </c>
      <c r="E9966" s="27">
        <v>505</v>
      </c>
      <c r="G9966" s="27" t="str">
        <f>VLOOKUP(C9966,W:Y,3,TRUE)</f>
        <v>May 20</v>
      </c>
      <c r="H9966" s="27">
        <f t="shared" si="155"/>
        <v>9965</v>
      </c>
      <c r="I9966" s="30" t="str">
        <f>IF(G9966='Check Register'!$E$1,H9966,"")</f>
        <v/>
      </c>
      <c r="J9966" s="16" t="str">
        <f>IFERROR(SMALL($I$2:$I$100001,H9966),"")</f>
        <v/>
      </c>
    </row>
    <row r="9967" spans="1:10" x14ac:dyDescent="0.3">
      <c r="A9967" t="s">
        <v>759</v>
      </c>
      <c r="B9967" t="s">
        <v>22</v>
      </c>
      <c r="C9967" s="7">
        <v>43959</v>
      </c>
      <c r="E9967" s="27">
        <v>622.5</v>
      </c>
      <c r="G9967" s="27" t="str">
        <f>VLOOKUP(C9967,W:Y,3,TRUE)</f>
        <v>May 20</v>
      </c>
      <c r="H9967" s="27">
        <f t="shared" si="155"/>
        <v>9966</v>
      </c>
      <c r="I9967" s="30" t="str">
        <f>IF(G9967='Check Register'!$E$1,H9967,"")</f>
        <v/>
      </c>
      <c r="J9967" s="16" t="str">
        <f>IFERROR(SMALL($I$2:$I$100001,H9967),"")</f>
        <v/>
      </c>
    </row>
    <row r="9968" spans="1:10" x14ac:dyDescent="0.3">
      <c r="A9968" t="s">
        <v>213</v>
      </c>
      <c r="B9968" t="s">
        <v>22</v>
      </c>
      <c r="C9968" s="7">
        <v>43959</v>
      </c>
      <c r="E9968" s="27">
        <v>104</v>
      </c>
      <c r="G9968" s="27" t="str">
        <f>VLOOKUP(C9968,W:Y,3,TRUE)</f>
        <v>May 20</v>
      </c>
      <c r="H9968" s="27">
        <f t="shared" si="155"/>
        <v>9967</v>
      </c>
      <c r="I9968" s="30" t="str">
        <f>IF(G9968='Check Register'!$E$1,H9968,"")</f>
        <v/>
      </c>
      <c r="J9968" s="16" t="str">
        <f>IFERROR(SMALL($I$2:$I$100001,H9968),"")</f>
        <v/>
      </c>
    </row>
    <row r="9969" spans="1:10" x14ac:dyDescent="0.3">
      <c r="A9969" t="s">
        <v>558</v>
      </c>
      <c r="B9969" t="s">
        <v>25</v>
      </c>
      <c r="C9969" s="7">
        <v>43959</v>
      </c>
      <c r="E9969" s="27">
        <v>7500</v>
      </c>
      <c r="G9969" s="27" t="str">
        <f>VLOOKUP(C9969,W:Y,3,TRUE)</f>
        <v>May 20</v>
      </c>
      <c r="H9969" s="27">
        <f t="shared" si="155"/>
        <v>9968</v>
      </c>
      <c r="I9969" s="30" t="str">
        <f>IF(G9969='Check Register'!$E$1,H9969,"")</f>
        <v/>
      </c>
      <c r="J9969" s="16" t="str">
        <f>IFERROR(SMALL($I$2:$I$100001,H9969),"")</f>
        <v/>
      </c>
    </row>
    <row r="9970" spans="1:10" x14ac:dyDescent="0.3">
      <c r="A9970" t="s">
        <v>193</v>
      </c>
      <c r="B9970" t="s">
        <v>18</v>
      </c>
      <c r="C9970" s="7">
        <v>43959</v>
      </c>
      <c r="E9970" s="27">
        <v>42.28</v>
      </c>
      <c r="G9970" s="27" t="str">
        <f>VLOOKUP(C9970,W:Y,3,TRUE)</f>
        <v>May 20</v>
      </c>
      <c r="H9970" s="27">
        <f t="shared" si="155"/>
        <v>9969</v>
      </c>
      <c r="I9970" s="30" t="str">
        <f>IF(G9970='Check Register'!$E$1,H9970,"")</f>
        <v/>
      </c>
      <c r="J9970" s="16" t="str">
        <f>IFERROR(SMALL($I$2:$I$100001,H9970),"")</f>
        <v/>
      </c>
    </row>
    <row r="9971" spans="1:10" x14ac:dyDescent="0.3">
      <c r="A9971" t="s">
        <v>72</v>
      </c>
      <c r="B9971" t="s">
        <v>73</v>
      </c>
      <c r="C9971" s="7">
        <v>43959</v>
      </c>
      <c r="E9971" s="27">
        <v>30610.38</v>
      </c>
      <c r="G9971" s="27" t="str">
        <f>VLOOKUP(C9971,W:Y,3,TRUE)</f>
        <v>May 20</v>
      </c>
      <c r="H9971" s="27">
        <f t="shared" si="155"/>
        <v>9970</v>
      </c>
      <c r="I9971" s="30" t="str">
        <f>IF(G9971='Check Register'!$E$1,H9971,"")</f>
        <v/>
      </c>
      <c r="J9971" s="16" t="str">
        <f>IFERROR(SMALL($I$2:$I$100001,H9971),"")</f>
        <v/>
      </c>
    </row>
    <row r="9972" spans="1:10" x14ac:dyDescent="0.3">
      <c r="A9972" t="s">
        <v>670</v>
      </c>
      <c r="B9972" t="s">
        <v>39</v>
      </c>
      <c r="C9972" s="7">
        <v>43959</v>
      </c>
      <c r="E9972" s="27">
        <v>247.95</v>
      </c>
      <c r="G9972" s="27" t="str">
        <f>VLOOKUP(C9972,W:Y,3,TRUE)</f>
        <v>May 20</v>
      </c>
      <c r="H9972" s="27">
        <f t="shared" si="155"/>
        <v>9971</v>
      </c>
      <c r="I9972" s="30" t="str">
        <f>IF(G9972='Check Register'!$E$1,H9972,"")</f>
        <v/>
      </c>
      <c r="J9972" s="16" t="str">
        <f>IFERROR(SMALL($I$2:$I$100001,H9972),"")</f>
        <v/>
      </c>
    </row>
    <row r="9973" spans="1:10" x14ac:dyDescent="0.3">
      <c r="A9973" t="s">
        <v>536</v>
      </c>
      <c r="B9973" t="s">
        <v>11</v>
      </c>
      <c r="C9973" s="7">
        <v>43959</v>
      </c>
      <c r="E9973" s="27">
        <v>276.24</v>
      </c>
      <c r="G9973" s="27" t="str">
        <f>VLOOKUP(C9973,W:Y,3,TRUE)</f>
        <v>May 20</v>
      </c>
      <c r="H9973" s="27">
        <f t="shared" si="155"/>
        <v>9972</v>
      </c>
      <c r="I9973" s="30" t="str">
        <f>IF(G9973='Check Register'!$E$1,H9973,"")</f>
        <v/>
      </c>
      <c r="J9973" s="16" t="str">
        <f>IFERROR(SMALL($I$2:$I$100001,H9973),"")</f>
        <v/>
      </c>
    </row>
    <row r="9974" spans="1:10" x14ac:dyDescent="0.3">
      <c r="A9974" t="s">
        <v>536</v>
      </c>
      <c r="B9974" t="s">
        <v>127</v>
      </c>
      <c r="C9974" s="7">
        <v>43959</v>
      </c>
      <c r="E9974" s="27">
        <v>469.22</v>
      </c>
      <c r="G9974" s="27" t="str">
        <f>VLOOKUP(C9974,W:Y,3,TRUE)</f>
        <v>May 20</v>
      </c>
      <c r="H9974" s="27">
        <f t="shared" si="155"/>
        <v>9973</v>
      </c>
      <c r="I9974" s="30" t="str">
        <f>IF(G9974='Check Register'!$E$1,H9974,"")</f>
        <v/>
      </c>
      <c r="J9974" s="16" t="str">
        <f>IFERROR(SMALL($I$2:$I$100001,H9974),"")</f>
        <v/>
      </c>
    </row>
    <row r="9975" spans="1:10" x14ac:dyDescent="0.3">
      <c r="A9975" t="s">
        <v>610</v>
      </c>
      <c r="B9975" t="s">
        <v>89</v>
      </c>
      <c r="C9975" s="7">
        <v>43959</v>
      </c>
      <c r="E9975" s="27">
        <v>700</v>
      </c>
      <c r="G9975" s="27" t="str">
        <f>VLOOKUP(C9975,W:Y,3,TRUE)</f>
        <v>May 20</v>
      </c>
      <c r="H9975" s="27">
        <f t="shared" si="155"/>
        <v>9974</v>
      </c>
      <c r="I9975" s="30" t="str">
        <f>IF(G9975='Check Register'!$E$1,H9975,"")</f>
        <v/>
      </c>
      <c r="J9975" s="16" t="str">
        <f>IFERROR(SMALL($I$2:$I$100001,H9975),"")</f>
        <v/>
      </c>
    </row>
    <row r="9976" spans="1:10" x14ac:dyDescent="0.3">
      <c r="A9976" t="s">
        <v>84</v>
      </c>
      <c r="B9976" t="s">
        <v>85</v>
      </c>
      <c r="C9976" s="7">
        <v>43959</v>
      </c>
      <c r="E9976" s="27">
        <v>1179.97</v>
      </c>
      <c r="G9976" s="27" t="str">
        <f>VLOOKUP(C9976,W:Y,3,TRUE)</f>
        <v>May 20</v>
      </c>
      <c r="H9976" s="27">
        <f t="shared" si="155"/>
        <v>9975</v>
      </c>
      <c r="I9976" s="30" t="str">
        <f>IF(G9976='Check Register'!$E$1,H9976,"")</f>
        <v/>
      </c>
      <c r="J9976" s="16" t="str">
        <f>IFERROR(SMALL($I$2:$I$100001,H9976),"")</f>
        <v/>
      </c>
    </row>
    <row r="9977" spans="1:10" x14ac:dyDescent="0.3">
      <c r="A9977" t="s">
        <v>667</v>
      </c>
      <c r="B9977" t="s">
        <v>18</v>
      </c>
      <c r="C9977" s="7">
        <v>43959</v>
      </c>
      <c r="E9977" s="27">
        <v>333.04</v>
      </c>
      <c r="G9977" s="27" t="str">
        <f>VLOOKUP(C9977,W:Y,3,TRUE)</f>
        <v>May 20</v>
      </c>
      <c r="H9977" s="27">
        <f t="shared" si="155"/>
        <v>9976</v>
      </c>
      <c r="I9977" s="30" t="str">
        <f>IF(G9977='Check Register'!$E$1,H9977,"")</f>
        <v/>
      </c>
      <c r="J9977" s="16" t="str">
        <f>IFERROR(SMALL($I$2:$I$100001,H9977),"")</f>
        <v/>
      </c>
    </row>
    <row r="9978" spans="1:10" x14ac:dyDescent="0.3">
      <c r="A9978" t="s">
        <v>663</v>
      </c>
      <c r="B9978" t="s">
        <v>6</v>
      </c>
      <c r="C9978" s="7">
        <v>43963</v>
      </c>
      <c r="E9978" s="27">
        <v>3506.75</v>
      </c>
      <c r="G9978" s="27" t="str">
        <f>VLOOKUP(C9978,W:Y,3,TRUE)</f>
        <v>May 20</v>
      </c>
      <c r="H9978" s="27">
        <f t="shared" si="155"/>
        <v>9977</v>
      </c>
      <c r="I9978" s="30" t="str">
        <f>IF(G9978='Check Register'!$E$1,H9978,"")</f>
        <v/>
      </c>
      <c r="J9978" s="16" t="str">
        <f>IFERROR(SMALL($I$2:$I$100001,H9978),"")</f>
        <v/>
      </c>
    </row>
    <row r="9979" spans="1:10" x14ac:dyDescent="0.3">
      <c r="A9979" t="s">
        <v>489</v>
      </c>
      <c r="B9979" t="s">
        <v>47</v>
      </c>
      <c r="C9979" s="7">
        <v>43966</v>
      </c>
      <c r="E9979" s="27">
        <v>2747.02</v>
      </c>
      <c r="G9979" s="27" t="str">
        <f>VLOOKUP(C9979,W:Y,3,TRUE)</f>
        <v>May 20</v>
      </c>
      <c r="H9979" s="27">
        <f t="shared" si="155"/>
        <v>9978</v>
      </c>
      <c r="I9979" s="30" t="str">
        <f>IF(G9979='Check Register'!$E$1,H9979,"")</f>
        <v/>
      </c>
      <c r="J9979" s="16" t="str">
        <f>IFERROR(SMALL($I$2:$I$100001,H9979),"")</f>
        <v/>
      </c>
    </row>
    <row r="9980" spans="1:10" x14ac:dyDescent="0.3">
      <c r="A9980" t="s">
        <v>255</v>
      </c>
      <c r="B9980" t="s">
        <v>43</v>
      </c>
      <c r="C9980" s="7">
        <v>43966</v>
      </c>
      <c r="E9980" s="27">
        <v>9704</v>
      </c>
      <c r="G9980" s="27" t="str">
        <f>VLOOKUP(C9980,W:Y,3,TRUE)</f>
        <v>May 20</v>
      </c>
      <c r="H9980" s="27">
        <f t="shared" si="155"/>
        <v>9979</v>
      </c>
      <c r="I9980" s="30" t="str">
        <f>IF(G9980='Check Register'!$E$1,H9980,"")</f>
        <v/>
      </c>
      <c r="J9980" s="16" t="str">
        <f>IFERROR(SMALL($I$2:$I$100001,H9980),"")</f>
        <v/>
      </c>
    </row>
    <row r="9981" spans="1:10" x14ac:dyDescent="0.3">
      <c r="A9981" t="s">
        <v>87</v>
      </c>
      <c r="B9981" t="s">
        <v>8</v>
      </c>
      <c r="C9981" s="7">
        <v>43966</v>
      </c>
      <c r="E9981" s="27">
        <v>4454.7</v>
      </c>
      <c r="G9981" s="27" t="str">
        <f>VLOOKUP(C9981,W:Y,3,TRUE)</f>
        <v>May 20</v>
      </c>
      <c r="H9981" s="27">
        <f t="shared" si="155"/>
        <v>9980</v>
      </c>
      <c r="I9981" s="30" t="str">
        <f>IF(G9981='Check Register'!$E$1,H9981,"")</f>
        <v/>
      </c>
      <c r="J9981" s="16" t="str">
        <f>IFERROR(SMALL($I$2:$I$100001,H9981),"")</f>
        <v/>
      </c>
    </row>
    <row r="9982" spans="1:10" x14ac:dyDescent="0.3">
      <c r="A9982" t="s">
        <v>7</v>
      </c>
      <c r="B9982" t="s">
        <v>8</v>
      </c>
      <c r="C9982" s="7">
        <v>43966</v>
      </c>
      <c r="E9982" s="27">
        <v>40</v>
      </c>
      <c r="G9982" s="27" t="str">
        <f>VLOOKUP(C9982,W:Y,3,TRUE)</f>
        <v>May 20</v>
      </c>
      <c r="H9982" s="27">
        <f t="shared" si="155"/>
        <v>9981</v>
      </c>
      <c r="I9982" s="30" t="str">
        <f>IF(G9982='Check Register'!$E$1,H9982,"")</f>
        <v/>
      </c>
      <c r="J9982" s="16" t="str">
        <f>IFERROR(SMALL($I$2:$I$100001,H9982),"")</f>
        <v/>
      </c>
    </row>
    <row r="9983" spans="1:10" x14ac:dyDescent="0.3">
      <c r="A9983" t="s">
        <v>654</v>
      </c>
      <c r="B9983" t="s">
        <v>85</v>
      </c>
      <c r="C9983" s="7">
        <v>43966</v>
      </c>
      <c r="E9983" s="27">
        <v>1125</v>
      </c>
      <c r="G9983" s="27" t="str">
        <f>VLOOKUP(C9983,W:Y,3,TRUE)</f>
        <v>May 20</v>
      </c>
      <c r="H9983" s="27">
        <f t="shared" si="155"/>
        <v>9982</v>
      </c>
      <c r="I9983" s="30" t="str">
        <f>IF(G9983='Check Register'!$E$1,H9983,"")</f>
        <v/>
      </c>
      <c r="J9983" s="16" t="str">
        <f>IFERROR(SMALL($I$2:$I$100001,H9983),"")</f>
        <v/>
      </c>
    </row>
    <row r="9984" spans="1:10" x14ac:dyDescent="0.3">
      <c r="A9984" t="s">
        <v>133</v>
      </c>
      <c r="B9984" t="s">
        <v>70</v>
      </c>
      <c r="C9984" s="7">
        <v>43966</v>
      </c>
      <c r="E9984" s="27">
        <v>946.16</v>
      </c>
      <c r="G9984" s="27" t="str">
        <f>VLOOKUP(C9984,W:Y,3,TRUE)</f>
        <v>May 20</v>
      </c>
      <c r="H9984" s="27">
        <f t="shared" si="155"/>
        <v>9983</v>
      </c>
      <c r="I9984" s="30" t="str">
        <f>IF(G9984='Check Register'!$E$1,H9984,"")</f>
        <v/>
      </c>
      <c r="J9984" s="16" t="str">
        <f>IFERROR(SMALL($I$2:$I$100001,H9984),"")</f>
        <v/>
      </c>
    </row>
    <row r="9985" spans="1:10" x14ac:dyDescent="0.3">
      <c r="A9985" t="s">
        <v>601</v>
      </c>
      <c r="B9985" t="s">
        <v>70</v>
      </c>
      <c r="C9985" s="7">
        <v>43966</v>
      </c>
      <c r="E9985" s="27">
        <v>251.69</v>
      </c>
      <c r="G9985" s="27" t="str">
        <f>VLOOKUP(C9985,W:Y,3,TRUE)</f>
        <v>May 20</v>
      </c>
      <c r="H9985" s="27">
        <f t="shared" si="155"/>
        <v>9984</v>
      </c>
      <c r="I9985" s="30" t="str">
        <f>IF(G9985='Check Register'!$E$1,H9985,"")</f>
        <v/>
      </c>
      <c r="J9985" s="16" t="str">
        <f>IFERROR(SMALL($I$2:$I$100001,H9985),"")</f>
        <v/>
      </c>
    </row>
    <row r="9986" spans="1:10" x14ac:dyDescent="0.3">
      <c r="A9986" t="s">
        <v>357</v>
      </c>
      <c r="B9986" t="s">
        <v>14</v>
      </c>
      <c r="C9986" s="7">
        <v>43966</v>
      </c>
      <c r="E9986" s="27">
        <v>2288.64</v>
      </c>
      <c r="G9986" s="27" t="str">
        <f>VLOOKUP(C9986,W:Y,3,TRUE)</f>
        <v>May 20</v>
      </c>
      <c r="H9986" s="27">
        <f t="shared" si="155"/>
        <v>9985</v>
      </c>
      <c r="I9986" s="30" t="str">
        <f>IF(G9986='Check Register'!$E$1,H9986,"")</f>
        <v/>
      </c>
      <c r="J9986" s="16" t="str">
        <f>IFERROR(SMALL($I$2:$I$100001,H9986),"")</f>
        <v/>
      </c>
    </row>
    <row r="9987" spans="1:10" x14ac:dyDescent="0.3">
      <c r="A9987" t="s">
        <v>134</v>
      </c>
      <c r="B9987" t="s">
        <v>22</v>
      </c>
      <c r="C9987" s="7">
        <v>43966</v>
      </c>
      <c r="E9987" s="27">
        <v>1316.43</v>
      </c>
      <c r="G9987" s="27" t="str">
        <f>VLOOKUP(C9987,W:Y,3,TRUE)</f>
        <v>May 20</v>
      </c>
      <c r="H9987" s="27">
        <f t="shared" ref="H9987:H10050" si="156">1+H9986</f>
        <v>9986</v>
      </c>
      <c r="I9987" s="30" t="str">
        <f>IF(G9987='Check Register'!$E$1,H9987,"")</f>
        <v/>
      </c>
      <c r="J9987" s="16" t="str">
        <f>IFERROR(SMALL($I$2:$I$100001,H9987),"")</f>
        <v/>
      </c>
    </row>
    <row r="9988" spans="1:10" x14ac:dyDescent="0.3">
      <c r="A9988" t="s">
        <v>567</v>
      </c>
      <c r="B9988" t="s">
        <v>45</v>
      </c>
      <c r="C9988" s="7">
        <v>43966</v>
      </c>
      <c r="E9988" s="27">
        <v>1084.8</v>
      </c>
      <c r="G9988" s="27" t="str">
        <f>VLOOKUP(C9988,W:Y,3,TRUE)</f>
        <v>May 20</v>
      </c>
      <c r="H9988" s="27">
        <f t="shared" si="156"/>
        <v>9987</v>
      </c>
      <c r="I9988" s="30" t="str">
        <f>IF(G9988='Check Register'!$E$1,H9988,"")</f>
        <v/>
      </c>
      <c r="J9988" s="16" t="str">
        <f>IFERROR(SMALL($I$2:$I$100001,H9988),"")</f>
        <v/>
      </c>
    </row>
    <row r="9989" spans="1:10" x14ac:dyDescent="0.3">
      <c r="A9989" t="s">
        <v>97</v>
      </c>
      <c r="B9989" t="s">
        <v>6</v>
      </c>
      <c r="C9989" s="7">
        <v>43966</v>
      </c>
      <c r="E9989" s="27">
        <v>125407.1</v>
      </c>
      <c r="G9989" s="27" t="str">
        <f>VLOOKUP(C9989,W:Y,3,TRUE)</f>
        <v>May 20</v>
      </c>
      <c r="H9989" s="27">
        <f t="shared" si="156"/>
        <v>9988</v>
      </c>
      <c r="I9989" s="30" t="str">
        <f>IF(G9989='Check Register'!$E$1,H9989,"")</f>
        <v/>
      </c>
      <c r="J9989" s="16" t="str">
        <f>IFERROR(SMALL($I$2:$I$100001,H9989),"")</f>
        <v/>
      </c>
    </row>
    <row r="9990" spans="1:10" x14ac:dyDescent="0.3">
      <c r="A9990" t="s">
        <v>546</v>
      </c>
      <c r="B9990" t="s">
        <v>100</v>
      </c>
      <c r="C9990" s="7">
        <v>43966</v>
      </c>
      <c r="E9990" s="27">
        <v>26.8</v>
      </c>
      <c r="G9990" s="27" t="str">
        <f>VLOOKUP(C9990,W:Y,3,TRUE)</f>
        <v>May 20</v>
      </c>
      <c r="H9990" s="27">
        <f t="shared" si="156"/>
        <v>9989</v>
      </c>
      <c r="I9990" s="30" t="str">
        <f>IF(G9990='Check Register'!$E$1,H9990,"")</f>
        <v/>
      </c>
      <c r="J9990" s="16" t="str">
        <f>IFERROR(SMALL($I$2:$I$100001,H9990),"")</f>
        <v/>
      </c>
    </row>
    <row r="9991" spans="1:10" x14ac:dyDescent="0.3">
      <c r="A9991" t="s">
        <v>26</v>
      </c>
      <c r="B9991" t="s">
        <v>20</v>
      </c>
      <c r="C9991" s="7">
        <v>43966</v>
      </c>
      <c r="E9991" s="27">
        <v>8514.44</v>
      </c>
      <c r="G9991" s="27" t="str">
        <f>VLOOKUP(C9991,W:Y,3,TRUE)</f>
        <v>May 20</v>
      </c>
      <c r="H9991" s="27">
        <f t="shared" si="156"/>
        <v>9990</v>
      </c>
      <c r="I9991" s="30" t="str">
        <f>IF(G9991='Check Register'!$E$1,H9991,"")</f>
        <v/>
      </c>
      <c r="J9991" s="16" t="str">
        <f>IFERROR(SMALL($I$2:$I$100001,H9991),"")</f>
        <v/>
      </c>
    </row>
    <row r="9992" spans="1:10" x14ac:dyDescent="0.3">
      <c r="A9992" t="s">
        <v>179</v>
      </c>
      <c r="B9992" t="s">
        <v>180</v>
      </c>
      <c r="C9992" s="7">
        <v>43966</v>
      </c>
      <c r="E9992" s="27">
        <v>482.25</v>
      </c>
      <c r="G9992" s="27" t="str">
        <f>VLOOKUP(C9992,W:Y,3,TRUE)</f>
        <v>May 20</v>
      </c>
      <c r="H9992" s="27">
        <f t="shared" si="156"/>
        <v>9991</v>
      </c>
      <c r="I9992" s="30" t="str">
        <f>IF(G9992='Check Register'!$E$1,H9992,"")</f>
        <v/>
      </c>
      <c r="J9992" s="16" t="str">
        <f>IFERROR(SMALL($I$2:$I$100001,H9992),"")</f>
        <v/>
      </c>
    </row>
    <row r="9993" spans="1:10" x14ac:dyDescent="0.3">
      <c r="A9993" t="s">
        <v>917</v>
      </c>
      <c r="B9993" t="s">
        <v>127</v>
      </c>
      <c r="C9993" s="7">
        <v>43966</v>
      </c>
      <c r="E9993" s="27">
        <v>181.2</v>
      </c>
      <c r="G9993" s="27" t="str">
        <f>VLOOKUP(C9993,W:Y,3,TRUE)</f>
        <v>May 20</v>
      </c>
      <c r="H9993" s="27">
        <f t="shared" si="156"/>
        <v>9992</v>
      </c>
      <c r="I9993" s="30" t="str">
        <f>IF(G9993='Check Register'!$E$1,H9993,"")</f>
        <v/>
      </c>
      <c r="J9993" s="16" t="str">
        <f>IFERROR(SMALL($I$2:$I$100001,H9993),"")</f>
        <v/>
      </c>
    </row>
    <row r="9994" spans="1:10" x14ac:dyDescent="0.3">
      <c r="A9994" t="s">
        <v>101</v>
      </c>
      <c r="B9994" t="s">
        <v>102</v>
      </c>
      <c r="C9994" s="7">
        <v>43966</v>
      </c>
      <c r="E9994" s="27">
        <v>32100</v>
      </c>
      <c r="G9994" s="27" t="str">
        <f>VLOOKUP(C9994,W:Y,3,TRUE)</f>
        <v>May 20</v>
      </c>
      <c r="H9994" s="27">
        <f t="shared" si="156"/>
        <v>9993</v>
      </c>
      <c r="I9994" s="30" t="str">
        <f>IF(G9994='Check Register'!$E$1,H9994,"")</f>
        <v/>
      </c>
      <c r="J9994" s="16" t="str">
        <f>IFERROR(SMALL($I$2:$I$100001,H9994),"")</f>
        <v/>
      </c>
    </row>
    <row r="9995" spans="1:10" x14ac:dyDescent="0.3">
      <c r="A9995" t="s">
        <v>499</v>
      </c>
      <c r="B9995" t="s">
        <v>39</v>
      </c>
      <c r="C9995" s="7">
        <v>43966</v>
      </c>
      <c r="E9995" s="27">
        <v>575</v>
      </c>
      <c r="G9995" s="27" t="str">
        <f>VLOOKUP(C9995,W:Y,3,TRUE)</f>
        <v>May 20</v>
      </c>
      <c r="H9995" s="27">
        <f t="shared" si="156"/>
        <v>9994</v>
      </c>
      <c r="I9995" s="30" t="str">
        <f>IF(G9995='Check Register'!$E$1,H9995,"")</f>
        <v/>
      </c>
      <c r="J9995" s="16" t="str">
        <f>IFERROR(SMALL($I$2:$I$100001,H9995),"")</f>
        <v/>
      </c>
    </row>
    <row r="9996" spans="1:10" x14ac:dyDescent="0.3">
      <c r="A9996" t="s">
        <v>144</v>
      </c>
      <c r="B9996" t="s">
        <v>102</v>
      </c>
      <c r="C9996" s="7">
        <v>43966</v>
      </c>
      <c r="E9996" s="27">
        <v>741315.92</v>
      </c>
      <c r="G9996" s="27" t="str">
        <f>VLOOKUP(C9996,W:Y,3,TRUE)</f>
        <v>May 20</v>
      </c>
      <c r="H9996" s="27">
        <f t="shared" si="156"/>
        <v>9995</v>
      </c>
      <c r="I9996" s="30" t="str">
        <f>IF(G9996='Check Register'!$E$1,H9996,"")</f>
        <v/>
      </c>
      <c r="J9996" s="16" t="str">
        <f>IFERROR(SMALL($I$2:$I$100001,H9996),"")</f>
        <v/>
      </c>
    </row>
    <row r="9997" spans="1:10" x14ac:dyDescent="0.3">
      <c r="A9997" t="s">
        <v>32</v>
      </c>
      <c r="B9997" t="s">
        <v>33</v>
      </c>
      <c r="C9997" s="7">
        <v>43966</v>
      </c>
      <c r="E9997" s="27">
        <v>43.36</v>
      </c>
      <c r="G9997" s="27" t="str">
        <f>VLOOKUP(C9997,W:Y,3,TRUE)</f>
        <v>May 20</v>
      </c>
      <c r="H9997" s="27">
        <f t="shared" si="156"/>
        <v>9996</v>
      </c>
      <c r="I9997" s="30" t="str">
        <f>IF(G9997='Check Register'!$E$1,H9997,"")</f>
        <v/>
      </c>
      <c r="J9997" s="16" t="str">
        <f>IFERROR(SMALL($I$2:$I$100001,H9997),"")</f>
        <v/>
      </c>
    </row>
    <row r="9998" spans="1:10" x14ac:dyDescent="0.3">
      <c r="A9998" t="s">
        <v>197</v>
      </c>
      <c r="B9998" t="s">
        <v>70</v>
      </c>
      <c r="C9998" s="7">
        <v>43966</v>
      </c>
      <c r="E9998" s="27">
        <v>676.58</v>
      </c>
      <c r="G9998" s="27" t="str">
        <f>VLOOKUP(C9998,W:Y,3,TRUE)</f>
        <v>May 20</v>
      </c>
      <c r="H9998" s="27">
        <f t="shared" si="156"/>
        <v>9997</v>
      </c>
      <c r="I9998" s="30" t="str">
        <f>IF(G9998='Check Register'!$E$1,H9998,"")</f>
        <v/>
      </c>
      <c r="J9998" s="16" t="str">
        <f>IFERROR(SMALL($I$2:$I$100001,H9998),"")</f>
        <v/>
      </c>
    </row>
    <row r="9999" spans="1:10" x14ac:dyDescent="0.3">
      <c r="A9999" t="s">
        <v>197</v>
      </c>
      <c r="B9999" t="s">
        <v>33</v>
      </c>
      <c r="C9999" s="7">
        <v>43966</v>
      </c>
      <c r="E9999" s="27">
        <v>3879.03</v>
      </c>
      <c r="G9999" s="27" t="str">
        <f>VLOOKUP(C9999,W:Y,3,TRUE)</f>
        <v>May 20</v>
      </c>
      <c r="H9999" s="27">
        <f t="shared" si="156"/>
        <v>9998</v>
      </c>
      <c r="I9999" s="30" t="str">
        <f>IF(G9999='Check Register'!$E$1,H9999,"")</f>
        <v/>
      </c>
      <c r="J9999" s="16" t="str">
        <f>IFERROR(SMALL($I$2:$I$100001,H9999),"")</f>
        <v/>
      </c>
    </row>
    <row r="10000" spans="1:10" x14ac:dyDescent="0.3">
      <c r="A10000" t="s">
        <v>197</v>
      </c>
      <c r="B10000" t="s">
        <v>43</v>
      </c>
      <c r="C10000" s="7">
        <v>43966</v>
      </c>
      <c r="E10000" s="27">
        <v>7658</v>
      </c>
      <c r="G10000" s="27" t="str">
        <f>VLOOKUP(C10000,W:Y,3,TRUE)</f>
        <v>May 20</v>
      </c>
      <c r="H10000" s="27">
        <f t="shared" si="156"/>
        <v>9999</v>
      </c>
      <c r="I10000" s="30" t="str">
        <f>IF(G10000='Check Register'!$E$1,H10000,"")</f>
        <v/>
      </c>
      <c r="J10000" s="16" t="str">
        <f>IFERROR(SMALL($I$2:$I$100001,H10000),"")</f>
        <v/>
      </c>
    </row>
    <row r="10001" spans="1:10" x14ac:dyDescent="0.3">
      <c r="A10001" t="s">
        <v>103</v>
      </c>
      <c r="B10001" t="s">
        <v>85</v>
      </c>
      <c r="C10001" s="7">
        <v>43966</v>
      </c>
      <c r="E10001" s="27">
        <v>192</v>
      </c>
      <c r="G10001" s="27" t="str">
        <f>VLOOKUP(C10001,W:Y,3,TRUE)</f>
        <v>May 20</v>
      </c>
      <c r="H10001" s="27">
        <f t="shared" si="156"/>
        <v>10000</v>
      </c>
      <c r="I10001" s="30" t="str">
        <f>IF(G10001='Check Register'!$E$1,H10001,"")</f>
        <v/>
      </c>
      <c r="J10001" s="16" t="str">
        <f>IFERROR(SMALL($I$2:$I$100001,H10001),"")</f>
        <v/>
      </c>
    </row>
    <row r="10002" spans="1:10" x14ac:dyDescent="0.3">
      <c r="A10002" t="s">
        <v>918</v>
      </c>
      <c r="B10002" t="s">
        <v>14</v>
      </c>
      <c r="C10002" s="7">
        <v>43966</v>
      </c>
      <c r="E10002" s="27">
        <v>1500</v>
      </c>
      <c r="G10002" s="27" t="str">
        <f>VLOOKUP(C10002,W:Y,3,TRUE)</f>
        <v>May 20</v>
      </c>
      <c r="H10002" s="27">
        <f t="shared" si="156"/>
        <v>10001</v>
      </c>
      <c r="I10002" s="30" t="str">
        <f>IF(G10002='Check Register'!$E$1,H10002,"")</f>
        <v/>
      </c>
      <c r="J10002" s="16" t="str">
        <f>IFERROR(SMALL($I$2:$I$100001,H10002),"")</f>
        <v/>
      </c>
    </row>
    <row r="10003" spans="1:10" x14ac:dyDescent="0.3">
      <c r="A10003" t="s">
        <v>281</v>
      </c>
      <c r="B10003" t="s">
        <v>127</v>
      </c>
      <c r="C10003" s="7">
        <v>43966</v>
      </c>
      <c r="E10003" s="27">
        <v>248.94</v>
      </c>
      <c r="G10003" s="27" t="str">
        <f>VLOOKUP(C10003,W:Y,3,TRUE)</f>
        <v>May 20</v>
      </c>
      <c r="H10003" s="27">
        <f t="shared" si="156"/>
        <v>10002</v>
      </c>
      <c r="I10003" s="30" t="str">
        <f>IF(G10003='Check Register'!$E$1,H10003,"")</f>
        <v/>
      </c>
      <c r="J10003" s="16" t="str">
        <f>IFERROR(SMALL($I$2:$I$100001,H10003),"")</f>
        <v/>
      </c>
    </row>
    <row r="10004" spans="1:10" x14ac:dyDescent="0.3">
      <c r="A10004" t="s">
        <v>487</v>
      </c>
      <c r="B10004" t="s">
        <v>22</v>
      </c>
      <c r="C10004" s="7">
        <v>43966</v>
      </c>
      <c r="E10004" s="27">
        <v>98</v>
      </c>
      <c r="G10004" s="27" t="str">
        <f>VLOOKUP(C10004,W:Y,3,TRUE)</f>
        <v>May 20</v>
      </c>
      <c r="H10004" s="27">
        <f t="shared" si="156"/>
        <v>10003</v>
      </c>
      <c r="I10004" s="30" t="str">
        <f>IF(G10004='Check Register'!$E$1,H10004,"")</f>
        <v/>
      </c>
      <c r="J10004" s="16" t="str">
        <f>IFERROR(SMALL($I$2:$I$100001,H10004),"")</f>
        <v/>
      </c>
    </row>
    <row r="10005" spans="1:10" x14ac:dyDescent="0.3">
      <c r="A10005" t="s">
        <v>508</v>
      </c>
      <c r="B10005" t="s">
        <v>22</v>
      </c>
      <c r="C10005" s="7">
        <v>43966</v>
      </c>
      <c r="E10005" s="27">
        <v>225.04</v>
      </c>
      <c r="G10005" s="27" t="str">
        <f>VLOOKUP(C10005,W:Y,3,TRUE)</f>
        <v>May 20</v>
      </c>
      <c r="H10005" s="27">
        <f t="shared" si="156"/>
        <v>10004</v>
      </c>
      <c r="I10005" s="30" t="str">
        <f>IF(G10005='Check Register'!$E$1,H10005,"")</f>
        <v/>
      </c>
      <c r="J10005" s="16" t="str">
        <f>IFERROR(SMALL($I$2:$I$100001,H10005),"")</f>
        <v/>
      </c>
    </row>
    <row r="10006" spans="1:10" x14ac:dyDescent="0.3">
      <c r="A10006" t="s">
        <v>335</v>
      </c>
      <c r="B10006" t="s">
        <v>102</v>
      </c>
      <c r="C10006" s="7">
        <v>43966</v>
      </c>
      <c r="E10006" s="27">
        <v>915</v>
      </c>
      <c r="G10006" s="27" t="str">
        <f>VLOOKUP(C10006,W:Y,3,TRUE)</f>
        <v>May 20</v>
      </c>
      <c r="H10006" s="27">
        <f t="shared" si="156"/>
        <v>10005</v>
      </c>
      <c r="I10006" s="30" t="str">
        <f>IF(G10006='Check Register'!$E$1,H10006,"")</f>
        <v/>
      </c>
      <c r="J10006" s="16" t="str">
        <f>IFERROR(SMALL($I$2:$I$100001,H10006),"")</f>
        <v/>
      </c>
    </row>
    <row r="10007" spans="1:10" x14ac:dyDescent="0.3">
      <c r="A10007" t="s">
        <v>581</v>
      </c>
      <c r="B10007" t="s">
        <v>180</v>
      </c>
      <c r="C10007" s="7">
        <v>43966</v>
      </c>
      <c r="E10007" s="27">
        <v>6783.64</v>
      </c>
      <c r="G10007" s="27" t="str">
        <f>VLOOKUP(C10007,W:Y,3,TRUE)</f>
        <v>May 20</v>
      </c>
      <c r="H10007" s="27">
        <f t="shared" si="156"/>
        <v>10006</v>
      </c>
      <c r="I10007" s="30" t="str">
        <f>IF(G10007='Check Register'!$E$1,H10007,"")</f>
        <v/>
      </c>
      <c r="J10007" s="16" t="str">
        <f>IFERROR(SMALL($I$2:$I$100001,H10007),"")</f>
        <v/>
      </c>
    </row>
    <row r="10008" spans="1:10" x14ac:dyDescent="0.3">
      <c r="A10008" t="s">
        <v>919</v>
      </c>
      <c r="B10008" t="s">
        <v>150</v>
      </c>
      <c r="C10008" s="7">
        <v>43966</v>
      </c>
      <c r="E10008" s="27">
        <v>336</v>
      </c>
      <c r="G10008" s="27" t="str">
        <f>VLOOKUP(C10008,W:Y,3,TRUE)</f>
        <v>May 20</v>
      </c>
      <c r="H10008" s="27">
        <f t="shared" si="156"/>
        <v>10007</v>
      </c>
      <c r="I10008" s="30" t="str">
        <f>IF(G10008='Check Register'!$E$1,H10008,"")</f>
        <v/>
      </c>
      <c r="J10008" s="16" t="str">
        <f>IFERROR(SMALL($I$2:$I$100001,H10008),"")</f>
        <v/>
      </c>
    </row>
    <row r="10009" spans="1:10" x14ac:dyDescent="0.3">
      <c r="A10009" t="s">
        <v>48</v>
      </c>
      <c r="B10009" t="s">
        <v>28</v>
      </c>
      <c r="C10009" s="7">
        <v>43966</v>
      </c>
      <c r="E10009" s="27">
        <v>847.41</v>
      </c>
      <c r="G10009" s="27" t="str">
        <f>VLOOKUP(C10009,W:Y,3,TRUE)</f>
        <v>May 20</v>
      </c>
      <c r="H10009" s="27">
        <f t="shared" si="156"/>
        <v>10008</v>
      </c>
      <c r="I10009" s="30" t="str">
        <f>IF(G10009='Check Register'!$E$1,H10009,"")</f>
        <v/>
      </c>
      <c r="J10009" s="16" t="str">
        <f>IFERROR(SMALL($I$2:$I$100001,H10009),"")</f>
        <v/>
      </c>
    </row>
    <row r="10010" spans="1:10" x14ac:dyDescent="0.3">
      <c r="A10010" t="s">
        <v>48</v>
      </c>
      <c r="B10010" t="s">
        <v>14</v>
      </c>
      <c r="C10010" s="7">
        <v>43966</v>
      </c>
      <c r="E10010" s="27">
        <v>2970</v>
      </c>
      <c r="G10010" s="27" t="str">
        <f>VLOOKUP(C10010,W:Y,3,TRUE)</f>
        <v>May 20</v>
      </c>
      <c r="H10010" s="27">
        <f t="shared" si="156"/>
        <v>10009</v>
      </c>
      <c r="I10010" s="30" t="str">
        <f>IF(G10010='Check Register'!$E$1,H10010,"")</f>
        <v/>
      </c>
      <c r="J10010" s="16" t="str">
        <f>IFERROR(SMALL($I$2:$I$100001,H10010),"")</f>
        <v/>
      </c>
    </row>
    <row r="10011" spans="1:10" x14ac:dyDescent="0.3">
      <c r="A10011" t="s">
        <v>757</v>
      </c>
      <c r="B10011" t="s">
        <v>8</v>
      </c>
      <c r="C10011" s="7">
        <v>43966</v>
      </c>
      <c r="E10011" s="27">
        <v>3878.84</v>
      </c>
      <c r="G10011" s="27" t="str">
        <f>VLOOKUP(C10011,W:Y,3,TRUE)</f>
        <v>May 20</v>
      </c>
      <c r="H10011" s="27">
        <f t="shared" si="156"/>
        <v>10010</v>
      </c>
      <c r="I10011" s="30" t="str">
        <f>IF(G10011='Check Register'!$E$1,H10011,"")</f>
        <v/>
      </c>
      <c r="J10011" s="16" t="str">
        <f>IFERROR(SMALL($I$2:$I$100001,H10011),"")</f>
        <v/>
      </c>
    </row>
    <row r="10012" spans="1:10" x14ac:dyDescent="0.3">
      <c r="A10012" t="s">
        <v>49</v>
      </c>
      <c r="B10012" t="s">
        <v>14</v>
      </c>
      <c r="C10012" s="7">
        <v>43966</v>
      </c>
      <c r="E10012" s="27">
        <v>9302.66</v>
      </c>
      <c r="G10012" s="27" t="str">
        <f>VLOOKUP(C10012,W:Y,3,TRUE)</f>
        <v>May 20</v>
      </c>
      <c r="H10012" s="27">
        <f t="shared" si="156"/>
        <v>10011</v>
      </c>
      <c r="I10012" s="30" t="str">
        <f>IF(G10012='Check Register'!$E$1,H10012,"")</f>
        <v/>
      </c>
      <c r="J10012" s="16" t="str">
        <f>IFERROR(SMALL($I$2:$I$100001,H10012),"")</f>
        <v/>
      </c>
    </row>
    <row r="10013" spans="1:10" x14ac:dyDescent="0.3">
      <c r="A10013" t="s">
        <v>562</v>
      </c>
      <c r="B10013" t="s">
        <v>102</v>
      </c>
      <c r="C10013" s="7">
        <v>43966</v>
      </c>
      <c r="E10013" s="27">
        <v>2668.52</v>
      </c>
      <c r="G10013" s="27" t="str">
        <f>VLOOKUP(C10013,W:Y,3,TRUE)</f>
        <v>May 20</v>
      </c>
      <c r="H10013" s="27">
        <f t="shared" si="156"/>
        <v>10012</v>
      </c>
      <c r="I10013" s="30" t="str">
        <f>IF(G10013='Check Register'!$E$1,H10013,"")</f>
        <v/>
      </c>
      <c r="J10013" s="16" t="str">
        <f>IFERROR(SMALL($I$2:$I$100001,H10013),"")</f>
        <v/>
      </c>
    </row>
    <row r="10014" spans="1:10" x14ac:dyDescent="0.3">
      <c r="A10014" t="s">
        <v>51</v>
      </c>
      <c r="B10014" t="s">
        <v>22</v>
      </c>
      <c r="C10014" s="7">
        <v>43966</v>
      </c>
      <c r="E10014" s="27">
        <v>70</v>
      </c>
      <c r="G10014" s="27" t="str">
        <f>VLOOKUP(C10014,W:Y,3,TRUE)</f>
        <v>May 20</v>
      </c>
      <c r="H10014" s="27">
        <f t="shared" si="156"/>
        <v>10013</v>
      </c>
      <c r="I10014" s="30" t="str">
        <f>IF(G10014='Check Register'!$E$1,H10014,"")</f>
        <v/>
      </c>
      <c r="J10014" s="16" t="str">
        <f>IFERROR(SMALL($I$2:$I$100001,H10014),"")</f>
        <v/>
      </c>
    </row>
    <row r="10015" spans="1:10" x14ac:dyDescent="0.3">
      <c r="A10015" t="s">
        <v>641</v>
      </c>
      <c r="B10015" t="s">
        <v>14</v>
      </c>
      <c r="C10015" s="7">
        <v>43966</v>
      </c>
      <c r="E10015" s="27">
        <v>1876.8</v>
      </c>
      <c r="G10015" s="27" t="str">
        <f>VLOOKUP(C10015,W:Y,3,TRUE)</f>
        <v>May 20</v>
      </c>
      <c r="H10015" s="27">
        <f t="shared" si="156"/>
        <v>10014</v>
      </c>
      <c r="I10015" s="30" t="str">
        <f>IF(G10015='Check Register'!$E$1,H10015,"")</f>
        <v/>
      </c>
      <c r="J10015" s="16" t="str">
        <f>IFERROR(SMALL($I$2:$I$100001,H10015),"")</f>
        <v/>
      </c>
    </row>
    <row r="10016" spans="1:10" x14ac:dyDescent="0.3">
      <c r="A10016" t="s">
        <v>188</v>
      </c>
      <c r="B10016" t="s">
        <v>20</v>
      </c>
      <c r="C10016" s="7">
        <v>43966</v>
      </c>
      <c r="E10016" s="27">
        <v>7543.07</v>
      </c>
      <c r="G10016" s="27" t="str">
        <f>VLOOKUP(C10016,W:Y,3,TRUE)</f>
        <v>May 20</v>
      </c>
      <c r="H10016" s="27">
        <f t="shared" si="156"/>
        <v>10015</v>
      </c>
      <c r="I10016" s="30" t="str">
        <f>IF(G10016='Check Register'!$E$1,H10016,"")</f>
        <v/>
      </c>
      <c r="J10016" s="16" t="str">
        <f>IFERROR(SMALL($I$2:$I$100001,H10016),"")</f>
        <v/>
      </c>
    </row>
    <row r="10017" spans="1:10" x14ac:dyDescent="0.3">
      <c r="A10017" t="s">
        <v>114</v>
      </c>
      <c r="B10017" t="s">
        <v>115</v>
      </c>
      <c r="C10017" s="7">
        <v>43966</v>
      </c>
      <c r="E10017" s="27">
        <v>3810.63</v>
      </c>
      <c r="G10017" s="27" t="str">
        <f>VLOOKUP(C10017,W:Y,3,TRUE)</f>
        <v>May 20</v>
      </c>
      <c r="H10017" s="27">
        <f t="shared" si="156"/>
        <v>10016</v>
      </c>
      <c r="I10017" s="30" t="str">
        <f>IF(G10017='Check Register'!$E$1,H10017,"")</f>
        <v/>
      </c>
      <c r="J10017" s="16" t="str">
        <f>IFERROR(SMALL($I$2:$I$100001,H10017),"")</f>
        <v/>
      </c>
    </row>
    <row r="10018" spans="1:10" x14ac:dyDescent="0.3">
      <c r="A10018" t="s">
        <v>116</v>
      </c>
      <c r="B10018" t="s">
        <v>45</v>
      </c>
      <c r="C10018" s="7">
        <v>43966</v>
      </c>
      <c r="E10018" s="27">
        <v>331.73</v>
      </c>
      <c r="G10018" s="27" t="str">
        <f>VLOOKUP(C10018,W:Y,3,TRUE)</f>
        <v>May 20</v>
      </c>
      <c r="H10018" s="27">
        <f t="shared" si="156"/>
        <v>10017</v>
      </c>
      <c r="I10018" s="30" t="str">
        <f>IF(G10018='Check Register'!$E$1,H10018,"")</f>
        <v/>
      </c>
      <c r="J10018" s="16" t="str">
        <f>IFERROR(SMALL($I$2:$I$100001,H10018),"")</f>
        <v/>
      </c>
    </row>
    <row r="10019" spans="1:10" x14ac:dyDescent="0.3">
      <c r="A10019" t="s">
        <v>364</v>
      </c>
      <c r="B10019" t="s">
        <v>85</v>
      </c>
      <c r="C10019" s="7">
        <v>43966</v>
      </c>
      <c r="E10019" s="27">
        <v>650.72</v>
      </c>
      <c r="G10019" s="27" t="str">
        <f>VLOOKUP(C10019,W:Y,3,TRUE)</f>
        <v>May 20</v>
      </c>
      <c r="H10019" s="27">
        <f t="shared" si="156"/>
        <v>10018</v>
      </c>
      <c r="I10019" s="30" t="str">
        <f>IF(G10019='Check Register'!$E$1,H10019,"")</f>
        <v/>
      </c>
      <c r="J10019" s="16" t="str">
        <f>IFERROR(SMALL($I$2:$I$100001,H10019),"")</f>
        <v/>
      </c>
    </row>
    <row r="10020" spans="1:10" x14ac:dyDescent="0.3">
      <c r="A10020" t="s">
        <v>369</v>
      </c>
      <c r="B10020" t="s">
        <v>39</v>
      </c>
      <c r="C10020" s="7">
        <v>43966</v>
      </c>
      <c r="E10020" s="27">
        <v>6635.45</v>
      </c>
      <c r="G10020" s="27" t="str">
        <f>VLOOKUP(C10020,W:Y,3,TRUE)</f>
        <v>May 20</v>
      </c>
      <c r="H10020" s="27">
        <f t="shared" si="156"/>
        <v>10019</v>
      </c>
      <c r="I10020" s="30" t="str">
        <f>IF(G10020='Check Register'!$E$1,H10020,"")</f>
        <v/>
      </c>
      <c r="J10020" s="16" t="str">
        <f>IFERROR(SMALL($I$2:$I$100001,H10020),"")</f>
        <v/>
      </c>
    </row>
    <row r="10021" spans="1:10" x14ac:dyDescent="0.3">
      <c r="A10021" t="s">
        <v>213</v>
      </c>
      <c r="B10021" t="s">
        <v>22</v>
      </c>
      <c r="C10021" s="7">
        <v>43966</v>
      </c>
      <c r="E10021" s="27">
        <v>104</v>
      </c>
      <c r="G10021" s="27" t="str">
        <f>VLOOKUP(C10021,W:Y,3,TRUE)</f>
        <v>May 20</v>
      </c>
      <c r="H10021" s="27">
        <f t="shared" si="156"/>
        <v>10020</v>
      </c>
      <c r="I10021" s="30" t="str">
        <f>IF(G10021='Check Register'!$E$1,H10021,"")</f>
        <v/>
      </c>
      <c r="J10021" s="16" t="str">
        <f>IFERROR(SMALL($I$2:$I$100001,H10021),"")</f>
        <v/>
      </c>
    </row>
    <row r="10022" spans="1:10" x14ac:dyDescent="0.3">
      <c r="A10022" t="s">
        <v>74</v>
      </c>
      <c r="B10022" t="s">
        <v>28</v>
      </c>
      <c r="C10022" s="7">
        <v>43966</v>
      </c>
      <c r="E10022" s="27">
        <v>893.78</v>
      </c>
      <c r="G10022" s="27" t="str">
        <f>VLOOKUP(C10022,W:Y,3,TRUE)</f>
        <v>May 20</v>
      </c>
      <c r="H10022" s="27">
        <f t="shared" si="156"/>
        <v>10021</v>
      </c>
      <c r="I10022" s="30" t="str">
        <f>IF(G10022='Check Register'!$E$1,H10022,"")</f>
        <v/>
      </c>
      <c r="J10022" s="16" t="str">
        <f>IFERROR(SMALL($I$2:$I$100001,H10022),"")</f>
        <v/>
      </c>
    </row>
    <row r="10023" spans="1:10" x14ac:dyDescent="0.3">
      <c r="A10023" t="s">
        <v>74</v>
      </c>
      <c r="B10023" t="s">
        <v>45</v>
      </c>
      <c r="C10023" s="7">
        <v>43966</v>
      </c>
      <c r="E10023" s="27">
        <v>3770.53</v>
      </c>
      <c r="G10023" s="27" t="str">
        <f>VLOOKUP(C10023,W:Y,3,TRUE)</f>
        <v>May 20</v>
      </c>
      <c r="H10023" s="27">
        <f t="shared" si="156"/>
        <v>10022</v>
      </c>
      <c r="I10023" s="30" t="str">
        <f>IF(G10023='Check Register'!$E$1,H10023,"")</f>
        <v/>
      </c>
      <c r="J10023" s="16" t="str">
        <f>IFERROR(SMALL($I$2:$I$100001,H10023),"")</f>
        <v/>
      </c>
    </row>
    <row r="10024" spans="1:10" x14ac:dyDescent="0.3">
      <c r="A10024" t="s">
        <v>74</v>
      </c>
      <c r="B10024" t="s">
        <v>89</v>
      </c>
      <c r="C10024" s="7">
        <v>43966</v>
      </c>
      <c r="E10024" s="27">
        <v>1646.44</v>
      </c>
      <c r="G10024" s="27" t="str">
        <f>VLOOKUP(C10024,W:Y,3,TRUE)</f>
        <v>May 20</v>
      </c>
      <c r="H10024" s="27">
        <f t="shared" si="156"/>
        <v>10023</v>
      </c>
      <c r="I10024" s="30" t="str">
        <f>IF(G10024='Check Register'!$E$1,H10024,"")</f>
        <v/>
      </c>
      <c r="J10024" s="16" t="str">
        <f>IFERROR(SMALL($I$2:$I$100001,H10024),"")</f>
        <v/>
      </c>
    </row>
    <row r="10025" spans="1:10" x14ac:dyDescent="0.3">
      <c r="A10025" t="s">
        <v>165</v>
      </c>
      <c r="B10025" t="s">
        <v>8</v>
      </c>
      <c r="C10025" s="7">
        <v>43966</v>
      </c>
      <c r="E10025" s="27">
        <v>4648.74</v>
      </c>
      <c r="G10025" s="27" t="str">
        <f>VLOOKUP(C10025,W:Y,3,TRUE)</f>
        <v>May 20</v>
      </c>
      <c r="H10025" s="27">
        <f t="shared" si="156"/>
        <v>10024</v>
      </c>
      <c r="I10025" s="30" t="str">
        <f>IF(G10025='Check Register'!$E$1,H10025,"")</f>
        <v/>
      </c>
      <c r="J10025" s="16" t="str">
        <f>IFERROR(SMALL($I$2:$I$100001,H10025),"")</f>
        <v/>
      </c>
    </row>
    <row r="10026" spans="1:10" x14ac:dyDescent="0.3">
      <c r="A10026" t="s">
        <v>663</v>
      </c>
      <c r="B10026" t="s">
        <v>6</v>
      </c>
      <c r="C10026" s="7">
        <v>43971</v>
      </c>
      <c r="E10026" s="27">
        <v>7519.06</v>
      </c>
      <c r="G10026" s="27" t="str">
        <f>VLOOKUP(C10026,W:Y,3,TRUE)</f>
        <v>May 20</v>
      </c>
      <c r="H10026" s="27">
        <f t="shared" si="156"/>
        <v>10025</v>
      </c>
      <c r="I10026" s="30" t="str">
        <f>IF(G10026='Check Register'!$E$1,H10026,"")</f>
        <v/>
      </c>
      <c r="J10026" s="16" t="str">
        <f>IFERROR(SMALL($I$2:$I$100001,H10026),"")</f>
        <v/>
      </c>
    </row>
    <row r="10027" spans="1:10" x14ac:dyDescent="0.3">
      <c r="A10027" t="s">
        <v>405</v>
      </c>
      <c r="B10027" t="s">
        <v>89</v>
      </c>
      <c r="C10027" s="7">
        <v>43973</v>
      </c>
      <c r="E10027" s="27">
        <v>528</v>
      </c>
      <c r="G10027" s="27" t="str">
        <f>VLOOKUP(C10027,W:Y,3,TRUE)</f>
        <v>May 20</v>
      </c>
      <c r="H10027" s="27">
        <f t="shared" si="156"/>
        <v>10026</v>
      </c>
      <c r="I10027" s="30" t="str">
        <f>IF(G10027='Check Register'!$E$1,H10027,"")</f>
        <v/>
      </c>
      <c r="J10027" s="16" t="str">
        <f>IFERROR(SMALL($I$2:$I$100001,H10027),"")</f>
        <v/>
      </c>
    </row>
    <row r="10028" spans="1:10" x14ac:dyDescent="0.3">
      <c r="A10028" t="s">
        <v>770</v>
      </c>
      <c r="B10028" t="s">
        <v>8</v>
      </c>
      <c r="C10028" s="7">
        <v>43973</v>
      </c>
      <c r="E10028" s="27">
        <v>2889.69</v>
      </c>
      <c r="G10028" s="27" t="str">
        <f>VLOOKUP(C10028,W:Y,3,TRUE)</f>
        <v>May 20</v>
      </c>
      <c r="H10028" s="27">
        <f t="shared" si="156"/>
        <v>10027</v>
      </c>
      <c r="I10028" s="30" t="str">
        <f>IF(G10028='Check Register'!$E$1,H10028,"")</f>
        <v/>
      </c>
      <c r="J10028" s="16" t="str">
        <f>IFERROR(SMALL($I$2:$I$100001,H10028),"")</f>
        <v/>
      </c>
    </row>
    <row r="10029" spans="1:10" x14ac:dyDescent="0.3">
      <c r="A10029" t="s">
        <v>87</v>
      </c>
      <c r="B10029" t="s">
        <v>8</v>
      </c>
      <c r="C10029" s="7">
        <v>43973</v>
      </c>
      <c r="E10029" s="27">
        <v>1967.99</v>
      </c>
      <c r="G10029" s="27" t="str">
        <f>VLOOKUP(C10029,W:Y,3,TRUE)</f>
        <v>May 20</v>
      </c>
      <c r="H10029" s="27">
        <f t="shared" si="156"/>
        <v>10028</v>
      </c>
      <c r="I10029" s="30" t="str">
        <f>IF(G10029='Check Register'!$E$1,H10029,"")</f>
        <v/>
      </c>
      <c r="J10029" s="16" t="str">
        <f>IFERROR(SMALL($I$2:$I$100001,H10029),"")</f>
        <v/>
      </c>
    </row>
    <row r="10030" spans="1:10" x14ac:dyDescent="0.3">
      <c r="A10030" t="s">
        <v>132</v>
      </c>
      <c r="B10030" t="s">
        <v>20</v>
      </c>
      <c r="C10030" s="7">
        <v>43973</v>
      </c>
      <c r="E10030" s="27">
        <v>165.23</v>
      </c>
      <c r="G10030" s="27" t="str">
        <f>VLOOKUP(C10030,W:Y,3,TRUE)</f>
        <v>May 20</v>
      </c>
      <c r="H10030" s="27">
        <f t="shared" si="156"/>
        <v>10029</v>
      </c>
      <c r="I10030" s="30" t="str">
        <f>IF(G10030='Check Register'!$E$1,H10030,"")</f>
        <v/>
      </c>
      <c r="J10030" s="16" t="str">
        <f>IFERROR(SMALL($I$2:$I$100001,H10030),"")</f>
        <v/>
      </c>
    </row>
    <row r="10031" spans="1:10" x14ac:dyDescent="0.3">
      <c r="A10031" t="s">
        <v>286</v>
      </c>
      <c r="B10031" t="s">
        <v>89</v>
      </c>
      <c r="C10031" s="7">
        <v>43973</v>
      </c>
      <c r="E10031" s="27">
        <v>330</v>
      </c>
      <c r="G10031" s="27" t="str">
        <f>VLOOKUP(C10031,W:Y,3,TRUE)</f>
        <v>May 20</v>
      </c>
      <c r="H10031" s="27">
        <f t="shared" si="156"/>
        <v>10030</v>
      </c>
      <c r="I10031" s="30" t="str">
        <f>IF(G10031='Check Register'!$E$1,H10031,"")</f>
        <v/>
      </c>
      <c r="J10031" s="16" t="str">
        <f>IFERROR(SMALL($I$2:$I$100001,H10031),"")</f>
        <v/>
      </c>
    </row>
    <row r="10032" spans="1:10" x14ac:dyDescent="0.3">
      <c r="A10032" t="s">
        <v>133</v>
      </c>
      <c r="B10032" t="s">
        <v>70</v>
      </c>
      <c r="C10032" s="7">
        <v>43973</v>
      </c>
      <c r="E10032" s="27">
        <v>25.5</v>
      </c>
      <c r="G10032" s="27" t="str">
        <f>VLOOKUP(C10032,W:Y,3,TRUE)</f>
        <v>May 20</v>
      </c>
      <c r="H10032" s="27">
        <f t="shared" si="156"/>
        <v>10031</v>
      </c>
      <c r="I10032" s="30" t="str">
        <f>IF(G10032='Check Register'!$E$1,H10032,"")</f>
        <v/>
      </c>
      <c r="J10032" s="16" t="str">
        <f>IFERROR(SMALL($I$2:$I$100001,H10032),"")</f>
        <v/>
      </c>
    </row>
    <row r="10033" spans="1:10" x14ac:dyDescent="0.3">
      <c r="A10033" t="s">
        <v>357</v>
      </c>
      <c r="B10033" t="s">
        <v>14</v>
      </c>
      <c r="C10033" s="7">
        <v>43973</v>
      </c>
      <c r="E10033" s="27">
        <v>2395.92</v>
      </c>
      <c r="G10033" s="27" t="str">
        <f>VLOOKUP(C10033,W:Y,3,TRUE)</f>
        <v>May 20</v>
      </c>
      <c r="H10033" s="27">
        <f t="shared" si="156"/>
        <v>10032</v>
      </c>
      <c r="I10033" s="30" t="str">
        <f>IF(G10033='Check Register'!$E$1,H10033,"")</f>
        <v/>
      </c>
      <c r="J10033" s="16" t="str">
        <f>IFERROR(SMALL($I$2:$I$100001,H10033),"")</f>
        <v/>
      </c>
    </row>
    <row r="10034" spans="1:10" x14ac:dyDescent="0.3">
      <c r="A10034" t="s">
        <v>174</v>
      </c>
      <c r="B10034" t="s">
        <v>22</v>
      </c>
      <c r="C10034" s="7">
        <v>43973</v>
      </c>
      <c r="E10034" s="27">
        <v>429</v>
      </c>
      <c r="G10034" s="27" t="str">
        <f>VLOOKUP(C10034,W:Y,3,TRUE)</f>
        <v>May 20</v>
      </c>
      <c r="H10034" s="27">
        <f t="shared" si="156"/>
        <v>10033</v>
      </c>
      <c r="I10034" s="30" t="str">
        <f>IF(G10034='Check Register'!$E$1,H10034,"")</f>
        <v/>
      </c>
      <c r="J10034" s="16" t="str">
        <f>IFERROR(SMALL($I$2:$I$100001,H10034),"")</f>
        <v/>
      </c>
    </row>
    <row r="10035" spans="1:10" x14ac:dyDescent="0.3">
      <c r="A10035" t="s">
        <v>752</v>
      </c>
      <c r="B10035" t="s">
        <v>89</v>
      </c>
      <c r="C10035" s="7">
        <v>43973</v>
      </c>
      <c r="E10035" s="27">
        <v>297.58999999999997</v>
      </c>
      <c r="G10035" s="27" t="str">
        <f>VLOOKUP(C10035,W:Y,3,TRUE)</f>
        <v>May 20</v>
      </c>
      <c r="H10035" s="27">
        <f t="shared" si="156"/>
        <v>10034</v>
      </c>
      <c r="I10035" s="30" t="str">
        <f>IF(G10035='Check Register'!$E$1,H10035,"")</f>
        <v/>
      </c>
      <c r="J10035" s="16" t="str">
        <f>IFERROR(SMALL($I$2:$I$100001,H10035),"")</f>
        <v/>
      </c>
    </row>
    <row r="10036" spans="1:10" x14ac:dyDescent="0.3">
      <c r="A10036" t="s">
        <v>651</v>
      </c>
      <c r="B10036" t="s">
        <v>18</v>
      </c>
      <c r="C10036" s="7">
        <v>43973</v>
      </c>
      <c r="E10036" s="27">
        <v>263.98</v>
      </c>
      <c r="G10036" s="27" t="str">
        <f>VLOOKUP(C10036,W:Y,3,TRUE)</f>
        <v>May 20</v>
      </c>
      <c r="H10036" s="27">
        <f t="shared" si="156"/>
        <v>10035</v>
      </c>
      <c r="I10036" s="30" t="str">
        <f>IF(G10036='Check Register'!$E$1,H10036,"")</f>
        <v/>
      </c>
      <c r="J10036" s="16" t="str">
        <f>IFERROR(SMALL($I$2:$I$100001,H10036),"")</f>
        <v/>
      </c>
    </row>
    <row r="10037" spans="1:10" x14ac:dyDescent="0.3">
      <c r="A10037" t="s">
        <v>93</v>
      </c>
      <c r="B10037" t="s">
        <v>94</v>
      </c>
      <c r="C10037" s="7">
        <v>43973</v>
      </c>
      <c r="E10037" s="27">
        <v>6984.98</v>
      </c>
      <c r="G10037" s="27" t="str">
        <f>VLOOKUP(C10037,W:Y,3,TRUE)</f>
        <v>May 20</v>
      </c>
      <c r="H10037" s="27">
        <f t="shared" si="156"/>
        <v>10036</v>
      </c>
      <c r="I10037" s="30" t="str">
        <f>IF(G10037='Check Register'!$E$1,H10037,"")</f>
        <v/>
      </c>
      <c r="J10037" s="16" t="str">
        <f>IFERROR(SMALL($I$2:$I$100001,H10037),"")</f>
        <v/>
      </c>
    </row>
    <row r="10038" spans="1:10" x14ac:dyDescent="0.3">
      <c r="A10038" t="s">
        <v>93</v>
      </c>
      <c r="B10038" t="s">
        <v>95</v>
      </c>
      <c r="C10038" s="7">
        <v>43973</v>
      </c>
      <c r="E10038" s="27">
        <v>9871.2000000000007</v>
      </c>
      <c r="G10038" s="27" t="str">
        <f>VLOOKUP(C10038,W:Y,3,TRUE)</f>
        <v>May 20</v>
      </c>
      <c r="H10038" s="27">
        <f t="shared" si="156"/>
        <v>10037</v>
      </c>
      <c r="I10038" s="30" t="str">
        <f>IF(G10038='Check Register'!$E$1,H10038,"")</f>
        <v/>
      </c>
      <c r="J10038" s="16" t="str">
        <f>IFERROR(SMALL($I$2:$I$100001,H10038),"")</f>
        <v/>
      </c>
    </row>
    <row r="10039" spans="1:10" x14ac:dyDescent="0.3">
      <c r="A10039" t="s">
        <v>19</v>
      </c>
      <c r="B10039" t="s">
        <v>20</v>
      </c>
      <c r="C10039" s="7">
        <v>43973</v>
      </c>
      <c r="E10039" s="27">
        <v>1806.72</v>
      </c>
      <c r="G10039" s="27" t="str">
        <f>VLOOKUP(C10039,W:Y,3,TRUE)</f>
        <v>May 20</v>
      </c>
      <c r="H10039" s="27">
        <f t="shared" si="156"/>
        <v>10038</v>
      </c>
      <c r="I10039" s="30" t="str">
        <f>IF(G10039='Check Register'!$E$1,H10039,"")</f>
        <v/>
      </c>
      <c r="J10039" s="16" t="str">
        <f>IFERROR(SMALL($I$2:$I$100001,H10039),"")</f>
        <v/>
      </c>
    </row>
    <row r="10040" spans="1:10" x14ac:dyDescent="0.3">
      <c r="A10040" t="s">
        <v>221</v>
      </c>
      <c r="B10040" t="s">
        <v>8</v>
      </c>
      <c r="C10040" s="7">
        <v>43973</v>
      </c>
      <c r="E10040" s="27">
        <v>334</v>
      </c>
      <c r="G10040" s="27" t="str">
        <f>VLOOKUP(C10040,W:Y,3,TRUE)</f>
        <v>May 20</v>
      </c>
      <c r="H10040" s="27">
        <f t="shared" si="156"/>
        <v>10039</v>
      </c>
      <c r="I10040" s="30" t="str">
        <f>IF(G10040='Check Register'!$E$1,H10040,"")</f>
        <v/>
      </c>
      <c r="J10040" s="16" t="str">
        <f>IFERROR(SMALL($I$2:$I$100001,H10040),"")</f>
        <v/>
      </c>
    </row>
    <row r="10041" spans="1:10" x14ac:dyDescent="0.3">
      <c r="A10041" t="s">
        <v>456</v>
      </c>
      <c r="B10041" t="s">
        <v>22</v>
      </c>
      <c r="C10041" s="7">
        <v>43973</v>
      </c>
      <c r="E10041" s="27">
        <v>1775</v>
      </c>
      <c r="G10041" s="27" t="str">
        <f>VLOOKUP(C10041,W:Y,3,TRUE)</f>
        <v>May 20</v>
      </c>
      <c r="H10041" s="27">
        <f t="shared" si="156"/>
        <v>10040</v>
      </c>
      <c r="I10041" s="30" t="str">
        <f>IF(G10041='Check Register'!$E$1,H10041,"")</f>
        <v/>
      </c>
      <c r="J10041" s="16" t="str">
        <f>IFERROR(SMALL($I$2:$I$100001,H10041),"")</f>
        <v/>
      </c>
    </row>
    <row r="10042" spans="1:10" x14ac:dyDescent="0.3">
      <c r="A10042" t="s">
        <v>140</v>
      </c>
      <c r="B10042" t="s">
        <v>141</v>
      </c>
      <c r="C10042" s="7">
        <v>43973</v>
      </c>
      <c r="E10042" s="27">
        <v>6564</v>
      </c>
      <c r="G10042" s="27" t="str">
        <f>VLOOKUP(C10042,W:Y,3,TRUE)</f>
        <v>May 20</v>
      </c>
      <c r="H10042" s="27">
        <f t="shared" si="156"/>
        <v>10041</v>
      </c>
      <c r="I10042" s="30" t="str">
        <f>IF(G10042='Check Register'!$E$1,H10042,"")</f>
        <v/>
      </c>
      <c r="J10042" s="16" t="str">
        <f>IFERROR(SMALL($I$2:$I$100001,H10042),"")</f>
        <v/>
      </c>
    </row>
    <row r="10043" spans="1:10" x14ac:dyDescent="0.3">
      <c r="A10043" t="s">
        <v>140</v>
      </c>
      <c r="B10043" t="s">
        <v>210</v>
      </c>
      <c r="C10043" s="7">
        <v>43973</v>
      </c>
      <c r="E10043" s="27">
        <v>493.22</v>
      </c>
      <c r="G10043" s="27" t="str">
        <f>VLOOKUP(C10043,W:Y,3,TRUE)</f>
        <v>May 20</v>
      </c>
      <c r="H10043" s="27">
        <f t="shared" si="156"/>
        <v>10042</v>
      </c>
      <c r="I10043" s="30" t="str">
        <f>IF(G10043='Check Register'!$E$1,H10043,"")</f>
        <v/>
      </c>
      <c r="J10043" s="16" t="str">
        <f>IFERROR(SMALL($I$2:$I$100001,H10043),"")</f>
        <v/>
      </c>
    </row>
    <row r="10044" spans="1:10" x14ac:dyDescent="0.3">
      <c r="A10044" t="s">
        <v>140</v>
      </c>
      <c r="B10044" t="s">
        <v>102</v>
      </c>
      <c r="C10044" s="7">
        <v>43973</v>
      </c>
      <c r="E10044" s="27">
        <v>9993.19</v>
      </c>
      <c r="G10044" s="27" t="str">
        <f>VLOOKUP(C10044,W:Y,3,TRUE)</f>
        <v>May 20</v>
      </c>
      <c r="H10044" s="27">
        <f t="shared" si="156"/>
        <v>10043</v>
      </c>
      <c r="I10044" s="30" t="str">
        <f>IF(G10044='Check Register'!$E$1,H10044,"")</f>
        <v/>
      </c>
      <c r="J10044" s="16" t="str">
        <f>IFERROR(SMALL($I$2:$I$100001,H10044),"")</f>
        <v/>
      </c>
    </row>
    <row r="10045" spans="1:10" x14ac:dyDescent="0.3">
      <c r="A10045" t="s">
        <v>98</v>
      </c>
      <c r="B10045" t="s">
        <v>22</v>
      </c>
      <c r="C10045" s="7">
        <v>43973</v>
      </c>
      <c r="E10045" s="27">
        <v>8444</v>
      </c>
      <c r="G10045" s="27" t="str">
        <f>VLOOKUP(C10045,W:Y,3,TRUE)</f>
        <v>May 20</v>
      </c>
      <c r="H10045" s="27">
        <f t="shared" si="156"/>
        <v>10044</v>
      </c>
      <c r="I10045" s="30" t="str">
        <f>IF(G10045='Check Register'!$E$1,H10045,"")</f>
        <v/>
      </c>
      <c r="J10045" s="16" t="str">
        <f>IFERROR(SMALL($I$2:$I$100001,H10045),"")</f>
        <v/>
      </c>
    </row>
    <row r="10046" spans="1:10" x14ac:dyDescent="0.3">
      <c r="A10046" t="s">
        <v>29</v>
      </c>
      <c r="B10046" t="s">
        <v>127</v>
      </c>
      <c r="C10046" s="7">
        <v>43973</v>
      </c>
      <c r="E10046" s="27">
        <v>2629.82</v>
      </c>
      <c r="G10046" s="27" t="str">
        <f>VLOOKUP(C10046,W:Y,3,TRUE)</f>
        <v>May 20</v>
      </c>
      <c r="H10046" s="27">
        <f t="shared" si="156"/>
        <v>10045</v>
      </c>
      <c r="I10046" s="30" t="str">
        <f>IF(G10046='Check Register'!$E$1,H10046,"")</f>
        <v/>
      </c>
      <c r="J10046" s="16" t="str">
        <f>IFERROR(SMALL($I$2:$I$100001,H10046),"")</f>
        <v/>
      </c>
    </row>
    <row r="10047" spans="1:10" x14ac:dyDescent="0.3">
      <c r="A10047" t="s">
        <v>29</v>
      </c>
      <c r="B10047" t="s">
        <v>8</v>
      </c>
      <c r="C10047" s="7">
        <v>43973</v>
      </c>
      <c r="E10047" s="27">
        <v>164.94</v>
      </c>
      <c r="G10047" s="27" t="str">
        <f>VLOOKUP(C10047,W:Y,3,TRUE)</f>
        <v>May 20</v>
      </c>
      <c r="H10047" s="27">
        <f t="shared" si="156"/>
        <v>10046</v>
      </c>
      <c r="I10047" s="30" t="str">
        <f>IF(G10047='Check Register'!$E$1,H10047,"")</f>
        <v/>
      </c>
      <c r="J10047" s="16" t="str">
        <f>IFERROR(SMALL($I$2:$I$100001,H10047),"")</f>
        <v/>
      </c>
    </row>
    <row r="10048" spans="1:10" x14ac:dyDescent="0.3">
      <c r="A10048" t="s">
        <v>30</v>
      </c>
      <c r="B10048" t="s">
        <v>31</v>
      </c>
      <c r="C10048" s="7">
        <v>43973</v>
      </c>
      <c r="E10048" s="27">
        <v>635.07000000000005</v>
      </c>
      <c r="G10048" s="27" t="str">
        <f>VLOOKUP(C10048,W:Y,3,TRUE)</f>
        <v>May 20</v>
      </c>
      <c r="H10048" s="27">
        <f t="shared" si="156"/>
        <v>10047</v>
      </c>
      <c r="I10048" s="30" t="str">
        <f>IF(G10048='Check Register'!$E$1,H10048,"")</f>
        <v/>
      </c>
      <c r="J10048" s="16" t="str">
        <f>IFERROR(SMALL($I$2:$I$100001,H10048),"")</f>
        <v/>
      </c>
    </row>
    <row r="10049" spans="1:10" x14ac:dyDescent="0.3">
      <c r="A10049" t="s">
        <v>34</v>
      </c>
      <c r="B10049" t="s">
        <v>22</v>
      </c>
      <c r="C10049" s="7">
        <v>43973</v>
      </c>
      <c r="E10049" s="27">
        <v>1092</v>
      </c>
      <c r="G10049" s="27" t="str">
        <f>VLOOKUP(C10049,W:Y,3,TRUE)</f>
        <v>May 20</v>
      </c>
      <c r="H10049" s="27">
        <f t="shared" si="156"/>
        <v>10048</v>
      </c>
      <c r="I10049" s="30" t="str">
        <f>IF(G10049='Check Register'!$E$1,H10049,"")</f>
        <v/>
      </c>
      <c r="J10049" s="16" t="str">
        <f>IFERROR(SMALL($I$2:$I$100001,H10049),"")</f>
        <v/>
      </c>
    </row>
    <row r="10050" spans="1:10" x14ac:dyDescent="0.3">
      <c r="A10050" t="s">
        <v>754</v>
      </c>
      <c r="B10050" t="s">
        <v>8</v>
      </c>
      <c r="C10050" s="7">
        <v>43973</v>
      </c>
      <c r="E10050" s="27">
        <v>1968.46</v>
      </c>
      <c r="G10050" s="27" t="str">
        <f>VLOOKUP(C10050,W:Y,3,TRUE)</f>
        <v>May 20</v>
      </c>
      <c r="H10050" s="27">
        <f t="shared" si="156"/>
        <v>10049</v>
      </c>
      <c r="I10050" s="30" t="str">
        <f>IF(G10050='Check Register'!$E$1,H10050,"")</f>
        <v/>
      </c>
      <c r="J10050" s="16" t="str">
        <f>IFERROR(SMALL($I$2:$I$100001,H10050),"")</f>
        <v/>
      </c>
    </row>
    <row r="10051" spans="1:10" x14ac:dyDescent="0.3">
      <c r="A10051" t="s">
        <v>146</v>
      </c>
      <c r="B10051" t="s">
        <v>8</v>
      </c>
      <c r="C10051" s="7">
        <v>43973</v>
      </c>
      <c r="E10051" s="27">
        <v>4354.53</v>
      </c>
      <c r="G10051" s="27" t="str">
        <f>VLOOKUP(C10051,W:Y,3,TRUE)</f>
        <v>May 20</v>
      </c>
      <c r="H10051" s="27">
        <f t="shared" ref="H10051:H10114" si="157">1+H10050</f>
        <v>10050</v>
      </c>
      <c r="I10051" s="30" t="str">
        <f>IF(G10051='Check Register'!$E$1,H10051,"")</f>
        <v/>
      </c>
      <c r="J10051" s="16" t="str">
        <f>IFERROR(SMALL($I$2:$I$100001,H10051),"")</f>
        <v/>
      </c>
    </row>
    <row r="10052" spans="1:10" x14ac:dyDescent="0.3">
      <c r="A10052" t="s">
        <v>916</v>
      </c>
      <c r="B10052" t="s">
        <v>14</v>
      </c>
      <c r="C10052" s="7">
        <v>43973</v>
      </c>
      <c r="E10052" s="27">
        <v>14152.5</v>
      </c>
      <c r="G10052" s="27" t="str">
        <f>VLOOKUP(C10052,W:Y,3,TRUE)</f>
        <v>May 20</v>
      </c>
      <c r="H10052" s="27">
        <f t="shared" si="157"/>
        <v>10051</v>
      </c>
      <c r="I10052" s="30" t="str">
        <f>IF(G10052='Check Register'!$E$1,H10052,"")</f>
        <v/>
      </c>
      <c r="J10052" s="16" t="str">
        <f>IFERROR(SMALL($I$2:$I$100001,H10052),"")</f>
        <v/>
      </c>
    </row>
    <row r="10053" spans="1:10" x14ac:dyDescent="0.3">
      <c r="A10053" t="s">
        <v>542</v>
      </c>
      <c r="B10053" t="s">
        <v>14</v>
      </c>
      <c r="C10053" s="7">
        <v>43973</v>
      </c>
      <c r="E10053" s="27">
        <v>2041.66</v>
      </c>
      <c r="G10053" s="27" t="str">
        <f>VLOOKUP(C10053,W:Y,3,TRUE)</f>
        <v>May 20</v>
      </c>
      <c r="H10053" s="27">
        <f t="shared" si="157"/>
        <v>10052</v>
      </c>
      <c r="I10053" s="30" t="str">
        <f>IF(G10053='Check Register'!$E$1,H10053,"")</f>
        <v/>
      </c>
      <c r="J10053" s="16" t="str">
        <f>IFERROR(SMALL($I$2:$I$100001,H10053),"")</f>
        <v/>
      </c>
    </row>
    <row r="10054" spans="1:10" x14ac:dyDescent="0.3">
      <c r="A10054" t="s">
        <v>281</v>
      </c>
      <c r="B10054" t="s">
        <v>89</v>
      </c>
      <c r="C10054" s="7">
        <v>43973</v>
      </c>
      <c r="E10054" s="27">
        <v>206.55</v>
      </c>
      <c r="G10054" s="27" t="str">
        <f>VLOOKUP(C10054,W:Y,3,TRUE)</f>
        <v>May 20</v>
      </c>
      <c r="H10054" s="27">
        <f t="shared" si="157"/>
        <v>10053</v>
      </c>
      <c r="I10054" s="30" t="str">
        <f>IF(G10054='Check Register'!$E$1,H10054,"")</f>
        <v/>
      </c>
      <c r="J10054" s="16" t="str">
        <f>IFERROR(SMALL($I$2:$I$100001,H10054),"")</f>
        <v/>
      </c>
    </row>
    <row r="10055" spans="1:10" x14ac:dyDescent="0.3">
      <c r="A10055" t="s">
        <v>223</v>
      </c>
      <c r="B10055" t="s">
        <v>70</v>
      </c>
      <c r="C10055" s="7">
        <v>43973</v>
      </c>
      <c r="E10055" s="27">
        <v>13515.34</v>
      </c>
      <c r="G10055" s="27" t="str">
        <f>VLOOKUP(C10055,W:Y,3,TRUE)</f>
        <v>May 20</v>
      </c>
      <c r="H10055" s="27">
        <f t="shared" si="157"/>
        <v>10054</v>
      </c>
      <c r="I10055" s="30" t="str">
        <f>IF(G10055='Check Register'!$E$1,H10055,"")</f>
        <v/>
      </c>
      <c r="J10055" s="16" t="str">
        <f>IFERROR(SMALL($I$2:$I$100001,H10055),"")</f>
        <v/>
      </c>
    </row>
    <row r="10056" spans="1:10" x14ac:dyDescent="0.3">
      <c r="A10056" t="s">
        <v>223</v>
      </c>
      <c r="B10056" t="s">
        <v>8</v>
      </c>
      <c r="C10056" s="7">
        <v>43973</v>
      </c>
      <c r="E10056" s="27">
        <v>24865.4</v>
      </c>
      <c r="G10056" s="27" t="str">
        <f>VLOOKUP(C10056,W:Y,3,TRUE)</f>
        <v>May 20</v>
      </c>
      <c r="H10056" s="27">
        <f t="shared" si="157"/>
        <v>10055</v>
      </c>
      <c r="I10056" s="30" t="str">
        <f>IF(G10056='Check Register'!$E$1,H10056,"")</f>
        <v/>
      </c>
      <c r="J10056" s="16" t="str">
        <f>IFERROR(SMALL($I$2:$I$100001,H10056),"")</f>
        <v/>
      </c>
    </row>
    <row r="10057" spans="1:10" x14ac:dyDescent="0.3">
      <c r="A10057" t="s">
        <v>335</v>
      </c>
      <c r="B10057" t="s">
        <v>102</v>
      </c>
      <c r="C10057" s="7">
        <v>43973</v>
      </c>
      <c r="E10057" s="27">
        <v>784.84</v>
      </c>
      <c r="G10057" s="27" t="str">
        <f>VLOOKUP(C10057,W:Y,3,TRUE)</f>
        <v>May 20</v>
      </c>
      <c r="H10057" s="27">
        <f t="shared" si="157"/>
        <v>10056</v>
      </c>
      <c r="I10057" s="30" t="str">
        <f>IF(G10057='Check Register'!$E$1,H10057,"")</f>
        <v/>
      </c>
      <c r="J10057" s="16" t="str">
        <f>IFERROR(SMALL($I$2:$I$100001,H10057),"")</f>
        <v/>
      </c>
    </row>
    <row r="10058" spans="1:10" x14ac:dyDescent="0.3">
      <c r="A10058" t="s">
        <v>250</v>
      </c>
      <c r="B10058" t="s">
        <v>22</v>
      </c>
      <c r="C10058" s="7">
        <v>43973</v>
      </c>
      <c r="E10058" s="27">
        <v>1425</v>
      </c>
      <c r="G10058" s="27" t="str">
        <f>VLOOKUP(C10058,W:Y,3,TRUE)</f>
        <v>May 20</v>
      </c>
      <c r="H10058" s="27">
        <f t="shared" si="157"/>
        <v>10057</v>
      </c>
      <c r="I10058" s="30" t="str">
        <f>IF(G10058='Check Register'!$E$1,H10058,"")</f>
        <v/>
      </c>
      <c r="J10058" s="16" t="str">
        <f>IFERROR(SMALL($I$2:$I$100001,H10058),"")</f>
        <v/>
      </c>
    </row>
    <row r="10059" spans="1:10" x14ac:dyDescent="0.3">
      <c r="A10059" t="s">
        <v>757</v>
      </c>
      <c r="B10059" t="s">
        <v>8</v>
      </c>
      <c r="C10059" s="7">
        <v>43973</v>
      </c>
      <c r="E10059" s="27">
        <v>3459.49</v>
      </c>
      <c r="G10059" s="27" t="str">
        <f>VLOOKUP(C10059,W:Y,3,TRUE)</f>
        <v>May 20</v>
      </c>
      <c r="H10059" s="27">
        <f t="shared" si="157"/>
        <v>10058</v>
      </c>
      <c r="I10059" s="30" t="str">
        <f>IF(G10059='Check Register'!$E$1,H10059,"")</f>
        <v/>
      </c>
      <c r="J10059" s="16" t="str">
        <f>IFERROR(SMALL($I$2:$I$100001,H10059),"")</f>
        <v/>
      </c>
    </row>
    <row r="10060" spans="1:10" x14ac:dyDescent="0.3">
      <c r="A10060" t="s">
        <v>562</v>
      </c>
      <c r="B10060" t="s">
        <v>102</v>
      </c>
      <c r="C10060" s="7">
        <v>43973</v>
      </c>
      <c r="E10060" s="27">
        <v>3530.28</v>
      </c>
      <c r="G10060" s="27" t="str">
        <f>VLOOKUP(C10060,W:Y,3,TRUE)</f>
        <v>May 20</v>
      </c>
      <c r="H10060" s="27">
        <f t="shared" si="157"/>
        <v>10059</v>
      </c>
      <c r="I10060" s="30" t="str">
        <f>IF(G10060='Check Register'!$E$1,H10060,"")</f>
        <v/>
      </c>
      <c r="J10060" s="16" t="str">
        <f>IFERROR(SMALL($I$2:$I$100001,H10060),"")</f>
        <v/>
      </c>
    </row>
    <row r="10061" spans="1:10" x14ac:dyDescent="0.3">
      <c r="A10061" t="s">
        <v>51</v>
      </c>
      <c r="B10061" t="s">
        <v>22</v>
      </c>
      <c r="C10061" s="7">
        <v>43973</v>
      </c>
      <c r="E10061" s="27">
        <v>70</v>
      </c>
      <c r="G10061" s="27" t="str">
        <f>VLOOKUP(C10061,W:Y,3,TRUE)</f>
        <v>May 20</v>
      </c>
      <c r="H10061" s="27">
        <f t="shared" si="157"/>
        <v>10060</v>
      </c>
      <c r="I10061" s="30" t="str">
        <f>IF(G10061='Check Register'!$E$1,H10061,"")</f>
        <v/>
      </c>
      <c r="J10061" s="16" t="str">
        <f>IFERROR(SMALL($I$2:$I$100001,H10061),"")</f>
        <v/>
      </c>
    </row>
    <row r="10062" spans="1:10" x14ac:dyDescent="0.3">
      <c r="A10062" t="s">
        <v>655</v>
      </c>
      <c r="B10062" t="s">
        <v>6</v>
      </c>
      <c r="C10062" s="7">
        <v>43973</v>
      </c>
      <c r="E10062" s="27">
        <v>153757.79</v>
      </c>
      <c r="G10062" s="27" t="str">
        <f>VLOOKUP(C10062,W:Y,3,TRUE)</f>
        <v>May 20</v>
      </c>
      <c r="H10062" s="27">
        <f t="shared" si="157"/>
        <v>10061</v>
      </c>
      <c r="I10062" s="30" t="str">
        <f>IF(G10062='Check Register'!$E$1,H10062,"")</f>
        <v/>
      </c>
      <c r="J10062" s="16" t="str">
        <f>IFERROR(SMALL($I$2:$I$100001,H10062),"")</f>
        <v/>
      </c>
    </row>
    <row r="10063" spans="1:10" x14ac:dyDescent="0.3">
      <c r="A10063" t="s">
        <v>56</v>
      </c>
      <c r="B10063" t="s">
        <v>12</v>
      </c>
      <c r="C10063" s="7">
        <v>43973</v>
      </c>
      <c r="E10063" s="27">
        <v>264.79000000000002</v>
      </c>
      <c r="G10063" s="27" t="str">
        <f>VLOOKUP(C10063,W:Y,3,TRUE)</f>
        <v>May 20</v>
      </c>
      <c r="H10063" s="27">
        <f t="shared" si="157"/>
        <v>10062</v>
      </c>
      <c r="I10063" s="30" t="str">
        <f>IF(G10063='Check Register'!$E$1,H10063,"")</f>
        <v/>
      </c>
      <c r="J10063" s="16" t="str">
        <f>IFERROR(SMALL($I$2:$I$100001,H10063),"")</f>
        <v/>
      </c>
    </row>
    <row r="10064" spans="1:10" x14ac:dyDescent="0.3">
      <c r="A10064" t="s">
        <v>57</v>
      </c>
      <c r="B10064" t="s">
        <v>514</v>
      </c>
      <c r="C10064" s="7">
        <v>43973</v>
      </c>
      <c r="E10064" s="27">
        <v>-911.4</v>
      </c>
      <c r="G10064" s="27" t="str">
        <f>VLOOKUP(C10064,W:Y,3,TRUE)</f>
        <v>May 20</v>
      </c>
      <c r="H10064" s="27">
        <f t="shared" si="157"/>
        <v>10063</v>
      </c>
      <c r="I10064" s="30" t="str">
        <f>IF(G10064='Check Register'!$E$1,H10064,"")</f>
        <v/>
      </c>
      <c r="J10064" s="16" t="str">
        <f>IFERROR(SMALL($I$2:$I$100001,H10064),"")</f>
        <v/>
      </c>
    </row>
    <row r="10065" spans="1:10" x14ac:dyDescent="0.3">
      <c r="A10065" t="s">
        <v>57</v>
      </c>
      <c r="B10065" t="s">
        <v>8</v>
      </c>
      <c r="C10065" s="7">
        <v>43973</v>
      </c>
      <c r="E10065" s="27">
        <v>3231.93</v>
      </c>
      <c r="G10065" s="27" t="str">
        <f>VLOOKUP(C10065,W:Y,3,TRUE)</f>
        <v>May 20</v>
      </c>
      <c r="H10065" s="27">
        <f t="shared" si="157"/>
        <v>10064</v>
      </c>
      <c r="I10065" s="30" t="str">
        <f>IF(G10065='Check Register'!$E$1,H10065,"")</f>
        <v/>
      </c>
      <c r="J10065" s="16" t="str">
        <f>IFERROR(SMALL($I$2:$I$100001,H10065),"")</f>
        <v/>
      </c>
    </row>
    <row r="10066" spans="1:10" x14ac:dyDescent="0.3">
      <c r="A10066" t="s">
        <v>236</v>
      </c>
      <c r="B10066" t="s">
        <v>8</v>
      </c>
      <c r="C10066" s="7">
        <v>43973</v>
      </c>
      <c r="E10066" s="27">
        <v>5718.79</v>
      </c>
      <c r="G10066" s="27" t="str">
        <f>VLOOKUP(C10066,W:Y,3,TRUE)</f>
        <v>May 20</v>
      </c>
      <c r="H10066" s="27">
        <f t="shared" si="157"/>
        <v>10065</v>
      </c>
      <c r="I10066" s="30" t="str">
        <f>IF(G10066='Check Register'!$E$1,H10066,"")</f>
        <v/>
      </c>
      <c r="J10066" s="16" t="str">
        <f>IFERROR(SMALL($I$2:$I$100001,H10066),"")</f>
        <v/>
      </c>
    </row>
    <row r="10067" spans="1:10" x14ac:dyDescent="0.3">
      <c r="A10067" t="s">
        <v>211</v>
      </c>
      <c r="B10067" t="s">
        <v>212</v>
      </c>
      <c r="C10067" s="7">
        <v>43973</v>
      </c>
      <c r="E10067" s="27">
        <v>170</v>
      </c>
      <c r="G10067" s="27" t="str">
        <f>VLOOKUP(C10067,W:Y,3,TRUE)</f>
        <v>May 20</v>
      </c>
      <c r="H10067" s="27">
        <f t="shared" si="157"/>
        <v>10066</v>
      </c>
      <c r="I10067" s="30" t="str">
        <f>IF(G10067='Check Register'!$E$1,H10067,"")</f>
        <v/>
      </c>
      <c r="J10067" s="16" t="str">
        <f>IFERROR(SMALL($I$2:$I$100001,H10067),"")</f>
        <v/>
      </c>
    </row>
    <row r="10068" spans="1:10" x14ac:dyDescent="0.3">
      <c r="A10068" t="s">
        <v>609</v>
      </c>
      <c r="B10068" t="s">
        <v>22</v>
      </c>
      <c r="C10068" s="7">
        <v>43973</v>
      </c>
      <c r="E10068" s="27">
        <v>179.42</v>
      </c>
      <c r="G10068" s="27" t="str">
        <f>VLOOKUP(C10068,W:Y,3,TRUE)</f>
        <v>May 20</v>
      </c>
      <c r="H10068" s="27">
        <f t="shared" si="157"/>
        <v>10067</v>
      </c>
      <c r="I10068" s="30" t="str">
        <f>IF(G10068='Check Register'!$E$1,H10068,"")</f>
        <v/>
      </c>
      <c r="J10068" s="16" t="str">
        <f>IFERROR(SMALL($I$2:$I$100001,H10068),"")</f>
        <v/>
      </c>
    </row>
    <row r="10069" spans="1:10" x14ac:dyDescent="0.3">
      <c r="A10069" t="s">
        <v>609</v>
      </c>
      <c r="B10069" t="s">
        <v>35</v>
      </c>
      <c r="C10069" s="7">
        <v>43973</v>
      </c>
      <c r="E10069" s="27">
        <v>278.89999999999998</v>
      </c>
      <c r="G10069" s="27" t="str">
        <f>VLOOKUP(C10069,W:Y,3,TRUE)</f>
        <v>May 20</v>
      </c>
      <c r="H10069" s="27">
        <f t="shared" si="157"/>
        <v>10068</v>
      </c>
      <c r="I10069" s="30" t="str">
        <f>IF(G10069='Check Register'!$E$1,H10069,"")</f>
        <v/>
      </c>
      <c r="J10069" s="16" t="str">
        <f>IFERROR(SMALL($I$2:$I$100001,H10069),"")</f>
        <v/>
      </c>
    </row>
    <row r="10070" spans="1:10" x14ac:dyDescent="0.3">
      <c r="A10070" t="s">
        <v>74</v>
      </c>
      <c r="B10070" t="s">
        <v>45</v>
      </c>
      <c r="C10070" s="7">
        <v>43973</v>
      </c>
      <c r="E10070" s="27">
        <v>320</v>
      </c>
      <c r="G10070" s="27" t="str">
        <f>VLOOKUP(C10070,W:Y,3,TRUE)</f>
        <v>May 20</v>
      </c>
      <c r="H10070" s="27">
        <f t="shared" si="157"/>
        <v>10069</v>
      </c>
      <c r="I10070" s="30" t="str">
        <f>IF(G10070='Check Register'!$E$1,H10070,"")</f>
        <v/>
      </c>
      <c r="J10070" s="16" t="str">
        <f>IFERROR(SMALL($I$2:$I$100001,H10070),"")</f>
        <v/>
      </c>
    </row>
    <row r="10071" spans="1:10" x14ac:dyDescent="0.3">
      <c r="A10071" t="s">
        <v>76</v>
      </c>
      <c r="B10071" t="s">
        <v>77</v>
      </c>
      <c r="C10071" s="7">
        <v>43973</v>
      </c>
      <c r="E10071" s="27">
        <v>2596.83</v>
      </c>
      <c r="G10071" s="27" t="str">
        <f>VLOOKUP(C10071,W:Y,3,TRUE)</f>
        <v>May 20</v>
      </c>
      <c r="H10071" s="27">
        <f t="shared" si="157"/>
        <v>10070</v>
      </c>
      <c r="I10071" s="30" t="str">
        <f>IF(G10071='Check Register'!$E$1,H10071,"")</f>
        <v/>
      </c>
      <c r="J10071" s="16" t="str">
        <f>IFERROR(SMALL($I$2:$I$100001,H10071),"")</f>
        <v/>
      </c>
    </row>
    <row r="10072" spans="1:10" x14ac:dyDescent="0.3">
      <c r="A10072" t="s">
        <v>670</v>
      </c>
      <c r="B10072" t="s">
        <v>39</v>
      </c>
      <c r="C10072" s="7">
        <v>43973</v>
      </c>
      <c r="E10072" s="27">
        <v>3034.46</v>
      </c>
      <c r="G10072" s="27" t="str">
        <f>VLOOKUP(C10072,W:Y,3,TRUE)</f>
        <v>May 20</v>
      </c>
      <c r="H10072" s="27">
        <f t="shared" si="157"/>
        <v>10071</v>
      </c>
      <c r="I10072" s="30" t="str">
        <f>IF(G10072='Check Register'!$E$1,H10072,"")</f>
        <v/>
      </c>
      <c r="J10072" s="16" t="str">
        <f>IFERROR(SMALL($I$2:$I$100001,H10072),"")</f>
        <v/>
      </c>
    </row>
    <row r="10073" spans="1:10" x14ac:dyDescent="0.3">
      <c r="A10073" t="s">
        <v>536</v>
      </c>
      <c r="B10073" t="s">
        <v>11</v>
      </c>
      <c r="C10073" s="7">
        <v>43973</v>
      </c>
      <c r="E10073" s="27">
        <v>1790.25</v>
      </c>
      <c r="G10073" s="27" t="str">
        <f>VLOOKUP(C10073,W:Y,3,TRUE)</f>
        <v>May 20</v>
      </c>
      <c r="H10073" s="27">
        <f t="shared" si="157"/>
        <v>10072</v>
      </c>
      <c r="I10073" s="30" t="str">
        <f>IF(G10073='Check Register'!$E$1,H10073,"")</f>
        <v/>
      </c>
      <c r="J10073" s="16" t="str">
        <f>IFERROR(SMALL($I$2:$I$100001,H10073),"")</f>
        <v/>
      </c>
    </row>
    <row r="10074" spans="1:10" x14ac:dyDescent="0.3">
      <c r="A10074" t="s">
        <v>536</v>
      </c>
      <c r="B10074" t="s">
        <v>127</v>
      </c>
      <c r="C10074" s="7">
        <v>43973</v>
      </c>
      <c r="E10074" s="27">
        <v>703.83</v>
      </c>
      <c r="G10074" s="27" t="str">
        <f>VLOOKUP(C10074,W:Y,3,TRUE)</f>
        <v>May 20</v>
      </c>
      <c r="H10074" s="27">
        <f t="shared" si="157"/>
        <v>10073</v>
      </c>
      <c r="I10074" s="30" t="str">
        <f>IF(G10074='Check Register'!$E$1,H10074,"")</f>
        <v/>
      </c>
      <c r="J10074" s="16" t="str">
        <f>IFERROR(SMALL($I$2:$I$100001,H10074),"")</f>
        <v/>
      </c>
    </row>
    <row r="10075" spans="1:10" x14ac:dyDescent="0.3">
      <c r="A10075" t="s">
        <v>84</v>
      </c>
      <c r="B10075" t="s">
        <v>85</v>
      </c>
      <c r="C10075" s="7">
        <v>43973</v>
      </c>
      <c r="E10075" s="27">
        <v>92.66</v>
      </c>
      <c r="G10075" s="27" t="str">
        <f>VLOOKUP(C10075,W:Y,3,TRUE)</f>
        <v>May 20</v>
      </c>
      <c r="H10075" s="27">
        <f t="shared" si="157"/>
        <v>10074</v>
      </c>
      <c r="I10075" s="30" t="str">
        <f>IF(G10075='Check Register'!$E$1,H10075,"")</f>
        <v/>
      </c>
      <c r="J10075" s="16" t="str">
        <f>IFERROR(SMALL($I$2:$I$100001,H10075),"")</f>
        <v/>
      </c>
    </row>
    <row r="10076" spans="1:10" x14ac:dyDescent="0.3">
      <c r="A10076" t="s">
        <v>126</v>
      </c>
      <c r="B10076" t="s">
        <v>89</v>
      </c>
      <c r="C10076" s="7">
        <v>43973</v>
      </c>
      <c r="E10076" s="27">
        <v>103.8</v>
      </c>
      <c r="G10076" s="27" t="str">
        <f>VLOOKUP(C10076,W:Y,3,TRUE)</f>
        <v>May 20</v>
      </c>
      <c r="H10076" s="27">
        <f t="shared" si="157"/>
        <v>10075</v>
      </c>
      <c r="I10076" s="30" t="str">
        <f>IF(G10076='Check Register'!$E$1,H10076,"")</f>
        <v/>
      </c>
      <c r="J10076" s="16" t="str">
        <f>IFERROR(SMALL($I$2:$I$100001,H10076),"")</f>
        <v/>
      </c>
    </row>
    <row r="10077" spans="1:10" x14ac:dyDescent="0.3">
      <c r="A10077" t="s">
        <v>770</v>
      </c>
      <c r="B10077" t="s">
        <v>127</v>
      </c>
      <c r="C10077" s="7">
        <v>43980</v>
      </c>
      <c r="E10077" s="27">
        <v>100</v>
      </c>
      <c r="G10077" s="27" t="str">
        <f>VLOOKUP(C10077,W:Y,3,TRUE)</f>
        <v>May 20</v>
      </c>
      <c r="H10077" s="27">
        <f t="shared" si="157"/>
        <v>10076</v>
      </c>
      <c r="I10077" s="30" t="str">
        <f>IF(G10077='Check Register'!$E$1,H10077,"")</f>
        <v/>
      </c>
      <c r="J10077" s="16" t="str">
        <f>IFERROR(SMALL($I$2:$I$100001,H10077),"")</f>
        <v/>
      </c>
    </row>
    <row r="10078" spans="1:10" x14ac:dyDescent="0.3">
      <c r="A10078" t="s">
        <v>770</v>
      </c>
      <c r="B10078" t="s">
        <v>8</v>
      </c>
      <c r="C10078" s="7">
        <v>43980</v>
      </c>
      <c r="E10078" s="27">
        <v>4235.2700000000004</v>
      </c>
      <c r="G10078" s="27" t="str">
        <f>VLOOKUP(C10078,W:Y,3,TRUE)</f>
        <v>May 20</v>
      </c>
      <c r="H10078" s="27">
        <f t="shared" si="157"/>
        <v>10077</v>
      </c>
      <c r="I10078" s="30" t="str">
        <f>IF(G10078='Check Register'!$E$1,H10078,"")</f>
        <v/>
      </c>
      <c r="J10078" s="16" t="str">
        <f>IFERROR(SMALL($I$2:$I$100001,H10078),"")</f>
        <v/>
      </c>
    </row>
    <row r="10079" spans="1:10" x14ac:dyDescent="0.3">
      <c r="A10079" t="s">
        <v>357</v>
      </c>
      <c r="B10079" t="s">
        <v>14</v>
      </c>
      <c r="C10079" s="7">
        <v>43980</v>
      </c>
      <c r="E10079" s="27">
        <v>2109.84</v>
      </c>
      <c r="G10079" s="27" t="str">
        <f>VLOOKUP(C10079,W:Y,3,TRUE)</f>
        <v>May 20</v>
      </c>
      <c r="H10079" s="27">
        <f t="shared" si="157"/>
        <v>10078</v>
      </c>
      <c r="I10079" s="30" t="str">
        <f>IF(G10079='Check Register'!$E$1,H10079,"")</f>
        <v/>
      </c>
      <c r="J10079" s="16" t="str">
        <f>IFERROR(SMALL($I$2:$I$100001,H10079),"")</f>
        <v/>
      </c>
    </row>
    <row r="10080" spans="1:10" x14ac:dyDescent="0.3">
      <c r="A10080" t="s">
        <v>91</v>
      </c>
      <c r="B10080" t="s">
        <v>14</v>
      </c>
      <c r="C10080" s="7">
        <v>43980</v>
      </c>
      <c r="E10080" s="27">
        <v>1675</v>
      </c>
      <c r="G10080" s="27" t="str">
        <f>VLOOKUP(C10080,W:Y,3,TRUE)</f>
        <v>May 20</v>
      </c>
      <c r="H10080" s="27">
        <f t="shared" si="157"/>
        <v>10079</v>
      </c>
      <c r="I10080" s="30" t="str">
        <f>IF(G10080='Check Register'!$E$1,H10080,"")</f>
        <v/>
      </c>
      <c r="J10080" s="16" t="str">
        <f>IFERROR(SMALL($I$2:$I$100001,H10080),"")</f>
        <v/>
      </c>
    </row>
    <row r="10081" spans="1:10" x14ac:dyDescent="0.3">
      <c r="A10081" t="s">
        <v>220</v>
      </c>
      <c r="B10081" t="s">
        <v>22</v>
      </c>
      <c r="C10081" s="7">
        <v>43980</v>
      </c>
      <c r="E10081" s="27">
        <v>194.45</v>
      </c>
      <c r="G10081" s="27" t="str">
        <f>VLOOKUP(C10081,W:Y,3,TRUE)</f>
        <v>May 20</v>
      </c>
      <c r="H10081" s="27">
        <f t="shared" si="157"/>
        <v>10080</v>
      </c>
      <c r="I10081" s="30" t="str">
        <f>IF(G10081='Check Register'!$E$1,H10081,"")</f>
        <v/>
      </c>
      <c r="J10081" s="16" t="str">
        <f>IFERROR(SMALL($I$2:$I$100001,H10081),"")</f>
        <v/>
      </c>
    </row>
    <row r="10082" spans="1:10" x14ac:dyDescent="0.3">
      <c r="A10082" t="s">
        <v>175</v>
      </c>
      <c r="B10082" t="s">
        <v>43</v>
      </c>
      <c r="C10082" s="7">
        <v>43980</v>
      </c>
      <c r="E10082" s="27">
        <v>821.38</v>
      </c>
      <c r="G10082" s="27" t="str">
        <f>VLOOKUP(C10082,W:Y,3,TRUE)</f>
        <v>May 20</v>
      </c>
      <c r="H10082" s="27">
        <f t="shared" si="157"/>
        <v>10081</v>
      </c>
      <c r="I10082" s="30" t="str">
        <f>IF(G10082='Check Register'!$E$1,H10082,"")</f>
        <v/>
      </c>
      <c r="J10082" s="16" t="str">
        <f>IFERROR(SMALL($I$2:$I$100001,H10082),"")</f>
        <v/>
      </c>
    </row>
    <row r="10083" spans="1:10" x14ac:dyDescent="0.3">
      <c r="A10083" t="s">
        <v>370</v>
      </c>
      <c r="B10083" t="s">
        <v>39</v>
      </c>
      <c r="C10083" s="7">
        <v>43980</v>
      </c>
      <c r="E10083" s="27">
        <v>25000</v>
      </c>
      <c r="G10083" s="27" t="str">
        <f>VLOOKUP(C10083,W:Y,3,TRUE)</f>
        <v>May 20</v>
      </c>
      <c r="H10083" s="27">
        <f t="shared" si="157"/>
        <v>10082</v>
      </c>
      <c r="I10083" s="30" t="str">
        <f>IF(G10083='Check Register'!$E$1,H10083,"")</f>
        <v/>
      </c>
      <c r="J10083" s="16" t="str">
        <f>IFERROR(SMALL($I$2:$I$100001,H10083),"")</f>
        <v/>
      </c>
    </row>
    <row r="10084" spans="1:10" x14ac:dyDescent="0.3">
      <c r="A10084" t="s">
        <v>138</v>
      </c>
      <c r="B10084" t="s">
        <v>139</v>
      </c>
      <c r="C10084" s="7">
        <v>43980</v>
      </c>
      <c r="E10084" s="27">
        <v>18700.2</v>
      </c>
      <c r="G10084" s="27" t="str">
        <f>VLOOKUP(C10084,W:Y,3,TRUE)</f>
        <v>May 20</v>
      </c>
      <c r="H10084" s="27">
        <f t="shared" si="157"/>
        <v>10083</v>
      </c>
      <c r="I10084" s="30" t="str">
        <f>IF(G10084='Check Register'!$E$1,H10084,"")</f>
        <v/>
      </c>
      <c r="J10084" s="16" t="str">
        <f>IFERROR(SMALL($I$2:$I$100001,H10084),"")</f>
        <v/>
      </c>
    </row>
    <row r="10085" spans="1:10" x14ac:dyDescent="0.3">
      <c r="A10085" t="s">
        <v>221</v>
      </c>
      <c r="B10085" t="s">
        <v>8</v>
      </c>
      <c r="C10085" s="7">
        <v>43980</v>
      </c>
      <c r="E10085" s="27">
        <v>1225.8</v>
      </c>
      <c r="G10085" s="27" t="str">
        <f>VLOOKUP(C10085,W:Y,3,TRUE)</f>
        <v>May 20</v>
      </c>
      <c r="H10085" s="27">
        <f t="shared" si="157"/>
        <v>10084</v>
      </c>
      <c r="I10085" s="30" t="str">
        <f>IF(G10085='Check Register'!$E$1,H10085,"")</f>
        <v/>
      </c>
      <c r="J10085" s="16" t="str">
        <f>IFERROR(SMALL($I$2:$I$100001,H10085),"")</f>
        <v/>
      </c>
    </row>
    <row r="10086" spans="1:10" x14ac:dyDescent="0.3">
      <c r="A10086" t="s">
        <v>97</v>
      </c>
      <c r="B10086" t="s">
        <v>6</v>
      </c>
      <c r="C10086" s="7">
        <v>43980</v>
      </c>
      <c r="E10086" s="27">
        <v>130158.39999999999</v>
      </c>
      <c r="G10086" s="27" t="str">
        <f>VLOOKUP(C10086,W:Y,3,TRUE)</f>
        <v>May 20</v>
      </c>
      <c r="H10086" s="27">
        <f t="shared" si="157"/>
        <v>10085</v>
      </c>
      <c r="I10086" s="30" t="str">
        <f>IF(G10086='Check Register'!$E$1,H10086,"")</f>
        <v/>
      </c>
      <c r="J10086" s="16" t="str">
        <f>IFERROR(SMALL($I$2:$I$100001,H10086),"")</f>
        <v/>
      </c>
    </row>
    <row r="10087" spans="1:10" x14ac:dyDescent="0.3">
      <c r="A10087" t="s">
        <v>178</v>
      </c>
      <c r="B10087" t="s">
        <v>111</v>
      </c>
      <c r="C10087" s="7">
        <v>43980</v>
      </c>
      <c r="E10087" s="27">
        <v>3213.72</v>
      </c>
      <c r="G10087" s="27" t="str">
        <f>VLOOKUP(C10087,W:Y,3,TRUE)</f>
        <v>May 20</v>
      </c>
      <c r="H10087" s="27">
        <f t="shared" si="157"/>
        <v>10086</v>
      </c>
      <c r="I10087" s="30" t="str">
        <f>IF(G10087='Check Register'!$E$1,H10087,"")</f>
        <v/>
      </c>
      <c r="J10087" s="16" t="str">
        <f>IFERROR(SMALL($I$2:$I$100001,H10087),"")</f>
        <v/>
      </c>
    </row>
    <row r="10088" spans="1:10" x14ac:dyDescent="0.3">
      <c r="A10088" t="s">
        <v>30</v>
      </c>
      <c r="B10088" t="s">
        <v>31</v>
      </c>
      <c r="C10088" s="7">
        <v>43980</v>
      </c>
      <c r="E10088" s="27">
        <v>558.9</v>
      </c>
      <c r="G10088" s="27" t="str">
        <f>VLOOKUP(C10088,W:Y,3,TRUE)</f>
        <v>May 20</v>
      </c>
      <c r="H10088" s="27">
        <f t="shared" si="157"/>
        <v>10087</v>
      </c>
      <c r="I10088" s="30" t="str">
        <f>IF(G10088='Check Register'!$E$1,H10088,"")</f>
        <v/>
      </c>
      <c r="J10088" s="16" t="str">
        <f>IFERROR(SMALL($I$2:$I$100001,H10088),"")</f>
        <v/>
      </c>
    </row>
    <row r="10089" spans="1:10" x14ac:dyDescent="0.3">
      <c r="A10089" t="s">
        <v>754</v>
      </c>
      <c r="B10089" t="s">
        <v>8</v>
      </c>
      <c r="C10089" s="7">
        <v>43980</v>
      </c>
      <c r="E10089" s="27">
        <v>157.5</v>
      </c>
      <c r="G10089" s="27" t="str">
        <f>VLOOKUP(C10089,W:Y,3,TRUE)</f>
        <v>May 20</v>
      </c>
      <c r="H10089" s="27">
        <f t="shared" si="157"/>
        <v>10088</v>
      </c>
      <c r="I10089" s="30" t="str">
        <f>IF(G10089='Check Register'!$E$1,H10089,"")</f>
        <v/>
      </c>
      <c r="J10089" s="16" t="str">
        <f>IFERROR(SMALL($I$2:$I$100001,H10089),"")</f>
        <v/>
      </c>
    </row>
    <row r="10090" spans="1:10" x14ac:dyDescent="0.3">
      <c r="A10090" t="s">
        <v>696</v>
      </c>
      <c r="B10090" t="s">
        <v>127</v>
      </c>
      <c r="C10090" s="7">
        <v>43980</v>
      </c>
      <c r="E10090" s="27">
        <v>75.709999999999994</v>
      </c>
      <c r="G10090" s="27" t="str">
        <f>VLOOKUP(C10090,W:Y,3,TRUE)</f>
        <v>May 20</v>
      </c>
      <c r="H10090" s="27">
        <f t="shared" si="157"/>
        <v>10089</v>
      </c>
      <c r="I10090" s="30" t="str">
        <f>IF(G10090='Check Register'!$E$1,H10090,"")</f>
        <v/>
      </c>
      <c r="J10090" s="16" t="str">
        <f>IFERROR(SMALL($I$2:$I$100001,H10090),"")</f>
        <v/>
      </c>
    </row>
    <row r="10091" spans="1:10" x14ac:dyDescent="0.3">
      <c r="A10091" t="s">
        <v>281</v>
      </c>
      <c r="B10091" t="s">
        <v>89</v>
      </c>
      <c r="C10091" s="7">
        <v>43980</v>
      </c>
      <c r="E10091" s="27">
        <v>2083.65</v>
      </c>
      <c r="G10091" s="27" t="str">
        <f>VLOOKUP(C10091,W:Y,3,TRUE)</f>
        <v>May 20</v>
      </c>
      <c r="H10091" s="27">
        <f t="shared" si="157"/>
        <v>10090</v>
      </c>
      <c r="I10091" s="30" t="str">
        <f>IF(G10091='Check Register'!$E$1,H10091,"")</f>
        <v/>
      </c>
      <c r="J10091" s="16" t="str">
        <f>IFERROR(SMALL($I$2:$I$100001,H10091),"")</f>
        <v/>
      </c>
    </row>
    <row r="10092" spans="1:10" x14ac:dyDescent="0.3">
      <c r="A10092" t="s">
        <v>223</v>
      </c>
      <c r="B10092" t="s">
        <v>8</v>
      </c>
      <c r="C10092" s="7">
        <v>43980</v>
      </c>
      <c r="E10092" s="27">
        <v>903.96</v>
      </c>
      <c r="G10092" s="27" t="str">
        <f>VLOOKUP(C10092,W:Y,3,TRUE)</f>
        <v>May 20</v>
      </c>
      <c r="H10092" s="27">
        <f t="shared" si="157"/>
        <v>10091</v>
      </c>
      <c r="I10092" s="30" t="str">
        <f>IF(G10092='Check Register'!$E$1,H10092,"")</f>
        <v/>
      </c>
      <c r="J10092" s="16" t="str">
        <f>IFERROR(SMALL($I$2:$I$100001,H10092),"")</f>
        <v/>
      </c>
    </row>
    <row r="10093" spans="1:10" x14ac:dyDescent="0.3">
      <c r="A10093" t="s">
        <v>407</v>
      </c>
      <c r="B10093" t="s">
        <v>148</v>
      </c>
      <c r="C10093" s="7">
        <v>43980</v>
      </c>
      <c r="E10093" s="27">
        <v>180</v>
      </c>
      <c r="G10093" s="27" t="str">
        <f>VLOOKUP(C10093,W:Y,3,TRUE)</f>
        <v>May 20</v>
      </c>
      <c r="H10093" s="27">
        <f t="shared" si="157"/>
        <v>10092</v>
      </c>
      <c r="I10093" s="30" t="str">
        <f>IF(G10093='Check Register'!$E$1,H10093,"")</f>
        <v/>
      </c>
      <c r="J10093" s="16" t="str">
        <f>IFERROR(SMALL($I$2:$I$100001,H10093),"")</f>
        <v/>
      </c>
    </row>
    <row r="10094" spans="1:10" x14ac:dyDescent="0.3">
      <c r="A10094" t="s">
        <v>335</v>
      </c>
      <c r="B10094" t="s">
        <v>102</v>
      </c>
      <c r="C10094" s="7">
        <v>43980</v>
      </c>
      <c r="E10094" s="27">
        <v>1230.1500000000001</v>
      </c>
      <c r="G10094" s="27" t="str">
        <f>VLOOKUP(C10094,W:Y,3,TRUE)</f>
        <v>May 20</v>
      </c>
      <c r="H10094" s="27">
        <f t="shared" si="157"/>
        <v>10093</v>
      </c>
      <c r="I10094" s="30" t="str">
        <f>IF(G10094='Check Register'!$E$1,H10094,"")</f>
        <v/>
      </c>
      <c r="J10094" s="16" t="str">
        <f>IFERROR(SMALL($I$2:$I$100001,H10094),"")</f>
        <v/>
      </c>
    </row>
    <row r="10095" spans="1:10" x14ac:dyDescent="0.3">
      <c r="A10095" t="s">
        <v>51</v>
      </c>
      <c r="B10095" t="s">
        <v>22</v>
      </c>
      <c r="C10095" s="7">
        <v>43980</v>
      </c>
      <c r="E10095" s="27">
        <v>70</v>
      </c>
      <c r="G10095" s="27" t="str">
        <f>VLOOKUP(C10095,W:Y,3,TRUE)</f>
        <v>May 20</v>
      </c>
      <c r="H10095" s="27">
        <f t="shared" si="157"/>
        <v>10094</v>
      </c>
      <c r="I10095" s="30" t="str">
        <f>IF(G10095='Check Register'!$E$1,H10095,"")</f>
        <v/>
      </c>
      <c r="J10095" s="16" t="str">
        <f>IFERROR(SMALL($I$2:$I$100001,H10095),"")</f>
        <v/>
      </c>
    </row>
    <row r="10096" spans="1:10" x14ac:dyDescent="0.3">
      <c r="A10096" t="s">
        <v>641</v>
      </c>
      <c r="B10096" t="s">
        <v>14</v>
      </c>
      <c r="C10096" s="7">
        <v>43980</v>
      </c>
      <c r="E10096" s="27">
        <v>1876.8</v>
      </c>
      <c r="G10096" s="27" t="str">
        <f>VLOOKUP(C10096,W:Y,3,TRUE)</f>
        <v>May 20</v>
      </c>
      <c r="H10096" s="27">
        <f t="shared" si="157"/>
        <v>10095</v>
      </c>
      <c r="I10096" s="30" t="str">
        <f>IF(G10096='Check Register'!$E$1,H10096,"")</f>
        <v/>
      </c>
      <c r="J10096" s="16" t="str">
        <f>IFERROR(SMALL($I$2:$I$100001,H10096),"")</f>
        <v/>
      </c>
    </row>
    <row r="10097" spans="1:10" x14ac:dyDescent="0.3">
      <c r="A10097" t="s">
        <v>627</v>
      </c>
      <c r="B10097" t="s">
        <v>47</v>
      </c>
      <c r="C10097" s="7">
        <v>43980</v>
      </c>
      <c r="E10097" s="27">
        <v>7148.53</v>
      </c>
      <c r="G10097" s="27" t="str">
        <f>VLOOKUP(C10097,W:Y,3,TRUE)</f>
        <v>May 20</v>
      </c>
      <c r="H10097" s="27">
        <f t="shared" si="157"/>
        <v>10096</v>
      </c>
      <c r="I10097" s="30" t="str">
        <f>IF(G10097='Check Register'!$E$1,H10097,"")</f>
        <v/>
      </c>
      <c r="J10097" s="16" t="str">
        <f>IFERROR(SMALL($I$2:$I$100001,H10097),"")</f>
        <v/>
      </c>
    </row>
    <row r="10098" spans="1:10" x14ac:dyDescent="0.3">
      <c r="A10098" t="s">
        <v>56</v>
      </c>
      <c r="B10098" t="s">
        <v>12</v>
      </c>
      <c r="C10098" s="7">
        <v>43980</v>
      </c>
      <c r="E10098" s="27">
        <v>135.16</v>
      </c>
      <c r="G10098" s="27" t="str">
        <f>VLOOKUP(C10098,W:Y,3,TRUE)</f>
        <v>May 20</v>
      </c>
      <c r="H10098" s="27">
        <f t="shared" si="157"/>
        <v>10097</v>
      </c>
      <c r="I10098" s="30" t="str">
        <f>IF(G10098='Check Register'!$E$1,H10098,"")</f>
        <v/>
      </c>
      <c r="J10098" s="16" t="str">
        <f>IFERROR(SMALL($I$2:$I$100001,H10098),"")</f>
        <v/>
      </c>
    </row>
    <row r="10099" spans="1:10" x14ac:dyDescent="0.3">
      <c r="A10099" t="s">
        <v>57</v>
      </c>
      <c r="B10099" t="s">
        <v>127</v>
      </c>
      <c r="C10099" s="7">
        <v>43980</v>
      </c>
      <c r="E10099" s="27">
        <v>109.83</v>
      </c>
      <c r="G10099" s="27" t="str">
        <f>VLOOKUP(C10099,W:Y,3,TRUE)</f>
        <v>May 20</v>
      </c>
      <c r="H10099" s="27">
        <f t="shared" si="157"/>
        <v>10098</v>
      </c>
      <c r="I10099" s="30" t="str">
        <f>IF(G10099='Check Register'!$E$1,H10099,"")</f>
        <v/>
      </c>
      <c r="J10099" s="16" t="str">
        <f>IFERROR(SMALL($I$2:$I$100001,H10099),"")</f>
        <v/>
      </c>
    </row>
    <row r="10100" spans="1:10" x14ac:dyDescent="0.3">
      <c r="A10100" t="s">
        <v>57</v>
      </c>
      <c r="B10100" t="s">
        <v>8</v>
      </c>
      <c r="C10100" s="7">
        <v>43980</v>
      </c>
      <c r="E10100" s="27">
        <v>134.9</v>
      </c>
      <c r="G10100" s="27" t="str">
        <f>VLOOKUP(C10100,W:Y,3,TRUE)</f>
        <v>May 20</v>
      </c>
      <c r="H10100" s="27">
        <f t="shared" si="157"/>
        <v>10099</v>
      </c>
      <c r="I10100" s="30" t="str">
        <f>IF(G10100='Check Register'!$E$1,H10100,"")</f>
        <v/>
      </c>
      <c r="J10100" s="16" t="str">
        <f>IFERROR(SMALL($I$2:$I$100001,H10100),"")</f>
        <v/>
      </c>
    </row>
    <row r="10101" spans="1:10" x14ac:dyDescent="0.3">
      <c r="A10101" t="s">
        <v>60</v>
      </c>
      <c r="B10101" t="s">
        <v>61</v>
      </c>
      <c r="C10101" s="7">
        <v>43980</v>
      </c>
      <c r="E10101" s="27">
        <v>1192.98</v>
      </c>
      <c r="G10101" s="27" t="str">
        <f>VLOOKUP(C10101,W:Y,3,TRUE)</f>
        <v>May 20</v>
      </c>
      <c r="H10101" s="27">
        <f t="shared" si="157"/>
        <v>10100</v>
      </c>
      <c r="I10101" s="30" t="str">
        <f>IF(G10101='Check Register'!$E$1,H10101,"")</f>
        <v/>
      </c>
      <c r="J10101" s="16" t="str">
        <f>IFERROR(SMALL($I$2:$I$100001,H10101),"")</f>
        <v/>
      </c>
    </row>
    <row r="10102" spans="1:10" x14ac:dyDescent="0.3">
      <c r="A10102" t="s">
        <v>369</v>
      </c>
      <c r="B10102" t="s">
        <v>39</v>
      </c>
      <c r="C10102" s="7">
        <v>43980</v>
      </c>
      <c r="E10102" s="27">
        <v>7023.73</v>
      </c>
      <c r="G10102" s="27" t="str">
        <f>VLOOKUP(C10102,W:Y,3,TRUE)</f>
        <v>May 20</v>
      </c>
      <c r="H10102" s="27">
        <f t="shared" si="157"/>
        <v>10101</v>
      </c>
      <c r="I10102" s="30" t="str">
        <f>IF(G10102='Check Register'!$E$1,H10102,"")</f>
        <v/>
      </c>
      <c r="J10102" s="16" t="str">
        <f>IFERROR(SMALL($I$2:$I$100001,H10102),"")</f>
        <v/>
      </c>
    </row>
    <row r="10103" spans="1:10" x14ac:dyDescent="0.3">
      <c r="A10103" t="s">
        <v>211</v>
      </c>
      <c r="B10103" t="s">
        <v>212</v>
      </c>
      <c r="C10103" s="7">
        <v>43980</v>
      </c>
      <c r="E10103" s="27">
        <v>85</v>
      </c>
      <c r="G10103" s="27" t="str">
        <f>VLOOKUP(C10103,W:Y,3,TRUE)</f>
        <v>May 20</v>
      </c>
      <c r="H10103" s="27">
        <f t="shared" si="157"/>
        <v>10102</v>
      </c>
      <c r="I10103" s="30" t="str">
        <f>IF(G10103='Check Register'!$E$1,H10103,"")</f>
        <v/>
      </c>
      <c r="J10103" s="16" t="str">
        <f>IFERROR(SMALL($I$2:$I$100001,H10103),"")</f>
        <v/>
      </c>
    </row>
    <row r="10104" spans="1:10" x14ac:dyDescent="0.3">
      <c r="A10104" t="s">
        <v>317</v>
      </c>
      <c r="B10104" t="s">
        <v>89</v>
      </c>
      <c r="C10104" s="7">
        <v>43980</v>
      </c>
      <c r="E10104" s="27">
        <v>905</v>
      </c>
      <c r="G10104" s="27" t="str">
        <f>VLOOKUP(C10104,W:Y,3,TRUE)</f>
        <v>May 20</v>
      </c>
      <c r="H10104" s="27">
        <f t="shared" si="157"/>
        <v>10103</v>
      </c>
      <c r="I10104" s="30" t="str">
        <f>IF(G10104='Check Register'!$E$1,H10104,"")</f>
        <v/>
      </c>
      <c r="J10104" s="16" t="str">
        <f>IFERROR(SMALL($I$2:$I$100001,H10104),"")</f>
        <v/>
      </c>
    </row>
    <row r="10105" spans="1:10" x14ac:dyDescent="0.3">
      <c r="A10105" t="s">
        <v>69</v>
      </c>
      <c r="B10105" t="s">
        <v>70</v>
      </c>
      <c r="C10105" s="7">
        <v>43980</v>
      </c>
      <c r="E10105" s="27">
        <v>761.5</v>
      </c>
      <c r="G10105" s="27" t="str">
        <f>VLOOKUP(C10105,W:Y,3,TRUE)</f>
        <v>May 20</v>
      </c>
      <c r="H10105" s="27">
        <f t="shared" si="157"/>
        <v>10104</v>
      </c>
      <c r="I10105" s="30" t="str">
        <f>IF(G10105='Check Register'!$E$1,H10105,"")</f>
        <v/>
      </c>
      <c r="J10105" s="16" t="str">
        <f>IFERROR(SMALL($I$2:$I$100001,H10105),"")</f>
        <v/>
      </c>
    </row>
    <row r="10106" spans="1:10" x14ac:dyDescent="0.3">
      <c r="A10106" t="s">
        <v>556</v>
      </c>
      <c r="B10106" t="s">
        <v>47</v>
      </c>
      <c r="C10106" s="7">
        <v>43980</v>
      </c>
      <c r="E10106" s="27">
        <v>3069.74</v>
      </c>
      <c r="G10106" s="27" t="str">
        <f>VLOOKUP(C10106,W:Y,3,TRUE)</f>
        <v>May 20</v>
      </c>
      <c r="H10106" s="27">
        <f t="shared" si="157"/>
        <v>10105</v>
      </c>
      <c r="I10106" s="30" t="str">
        <f>IF(G10106='Check Register'!$E$1,H10106,"")</f>
        <v/>
      </c>
      <c r="J10106" s="16" t="str">
        <f>IFERROR(SMALL($I$2:$I$100001,H10106),"")</f>
        <v/>
      </c>
    </row>
    <row r="10107" spans="1:10" x14ac:dyDescent="0.3">
      <c r="A10107" t="s">
        <v>74</v>
      </c>
      <c r="B10107" t="s">
        <v>45</v>
      </c>
      <c r="C10107" s="7">
        <v>43980</v>
      </c>
      <c r="E10107" s="27">
        <v>572</v>
      </c>
      <c r="G10107" s="27" t="str">
        <f>VLOOKUP(C10107,W:Y,3,TRUE)</f>
        <v>May 20</v>
      </c>
      <c r="H10107" s="27">
        <f t="shared" si="157"/>
        <v>10106</v>
      </c>
      <c r="I10107" s="30" t="str">
        <f>IF(G10107='Check Register'!$E$1,H10107,"")</f>
        <v/>
      </c>
      <c r="J10107" s="16" t="str">
        <f>IFERROR(SMALL($I$2:$I$100001,H10107),"")</f>
        <v/>
      </c>
    </row>
    <row r="10108" spans="1:10" x14ac:dyDescent="0.3">
      <c r="A10108" t="s">
        <v>76</v>
      </c>
      <c r="B10108" t="s">
        <v>214</v>
      </c>
      <c r="C10108" s="7">
        <v>43980</v>
      </c>
      <c r="E10108" s="27">
        <v>42417.7</v>
      </c>
      <c r="G10108" s="27" t="str">
        <f>VLOOKUP(C10108,W:Y,3,TRUE)</f>
        <v>May 20</v>
      </c>
      <c r="H10108" s="27">
        <f t="shared" si="157"/>
        <v>10107</v>
      </c>
      <c r="I10108" s="30" t="str">
        <f>IF(G10108='Check Register'!$E$1,H10108,"")</f>
        <v/>
      </c>
      <c r="J10108" s="16" t="str">
        <f>IFERROR(SMALL($I$2:$I$100001,H10108),"")</f>
        <v/>
      </c>
    </row>
    <row r="10109" spans="1:10" x14ac:dyDescent="0.3">
      <c r="A10109" t="s">
        <v>76</v>
      </c>
      <c r="B10109" t="s">
        <v>111</v>
      </c>
      <c r="C10109" s="7">
        <v>43980</v>
      </c>
      <c r="E10109" s="27">
        <v>2671.58</v>
      </c>
      <c r="G10109" s="27" t="str">
        <f>VLOOKUP(C10109,W:Y,3,TRUE)</f>
        <v>May 20</v>
      </c>
      <c r="H10109" s="27">
        <f t="shared" si="157"/>
        <v>10108</v>
      </c>
      <c r="I10109" s="30" t="str">
        <f>IF(G10109='Check Register'!$E$1,H10109,"")</f>
        <v/>
      </c>
      <c r="J10109" s="16" t="str">
        <f>IFERROR(SMALL($I$2:$I$100001,H10109),"")</f>
        <v/>
      </c>
    </row>
    <row r="10110" spans="1:10" x14ac:dyDescent="0.3">
      <c r="A10110" t="s">
        <v>536</v>
      </c>
      <c r="B10110" t="s">
        <v>11</v>
      </c>
      <c r="C10110" s="7">
        <v>43980</v>
      </c>
      <c r="E10110" s="27">
        <v>108.93</v>
      </c>
      <c r="G10110" s="27" t="str">
        <f>VLOOKUP(C10110,W:Y,3,TRUE)</f>
        <v>May 20</v>
      </c>
      <c r="H10110" s="27">
        <f t="shared" si="157"/>
        <v>10109</v>
      </c>
      <c r="I10110" s="30" t="str">
        <f>IF(G10110='Check Register'!$E$1,H10110,"")</f>
        <v/>
      </c>
      <c r="J10110" s="16" t="str">
        <f>IFERROR(SMALL($I$2:$I$100001,H10110),"")</f>
        <v/>
      </c>
    </row>
    <row r="10111" spans="1:10" x14ac:dyDescent="0.3">
      <c r="A10111" t="s">
        <v>536</v>
      </c>
      <c r="B10111" t="s">
        <v>127</v>
      </c>
      <c r="C10111" s="7">
        <v>43980</v>
      </c>
      <c r="E10111" s="27">
        <v>234.61</v>
      </c>
      <c r="G10111" s="27" t="str">
        <f>VLOOKUP(C10111,W:Y,3,TRUE)</f>
        <v>May 20</v>
      </c>
      <c r="H10111" s="27">
        <f t="shared" si="157"/>
        <v>10110</v>
      </c>
      <c r="I10111" s="30" t="str">
        <f>IF(G10111='Check Register'!$E$1,H10111,"")</f>
        <v/>
      </c>
      <c r="J10111" s="16" t="str">
        <f>IFERROR(SMALL($I$2:$I$100001,H10111),"")</f>
        <v/>
      </c>
    </row>
    <row r="10112" spans="1:10" x14ac:dyDescent="0.3">
      <c r="A10112" t="s">
        <v>612</v>
      </c>
      <c r="B10112" t="s">
        <v>214</v>
      </c>
      <c r="C10112" s="7">
        <v>43980</v>
      </c>
      <c r="E10112" s="27">
        <v>104162.49</v>
      </c>
      <c r="G10112" s="27" t="str">
        <f>VLOOKUP(C10112,W:Y,3,TRUE)</f>
        <v>May 20</v>
      </c>
      <c r="H10112" s="27">
        <f t="shared" si="157"/>
        <v>10111</v>
      </c>
      <c r="I10112" s="30" t="str">
        <f>IF(G10112='Check Register'!$E$1,H10112,"")</f>
        <v/>
      </c>
      <c r="J10112" s="16" t="str">
        <f>IFERROR(SMALL($I$2:$I$100001,H10112),"")</f>
        <v/>
      </c>
    </row>
    <row r="10113" spans="1:10" x14ac:dyDescent="0.3">
      <c r="A10113" t="s">
        <v>612</v>
      </c>
      <c r="B10113" t="s">
        <v>31</v>
      </c>
      <c r="C10113" s="7">
        <v>43980</v>
      </c>
      <c r="E10113" s="27">
        <v>1613.6</v>
      </c>
      <c r="G10113" s="27" t="str">
        <f>VLOOKUP(C10113,W:Y,3,TRUE)</f>
        <v>May 20</v>
      </c>
      <c r="H10113" s="27">
        <f t="shared" si="157"/>
        <v>10112</v>
      </c>
      <c r="I10113" s="30" t="str">
        <f>IF(G10113='Check Register'!$E$1,H10113,"")</f>
        <v/>
      </c>
      <c r="J10113" s="16" t="str">
        <f>IFERROR(SMALL($I$2:$I$100001,H10113),"")</f>
        <v/>
      </c>
    </row>
    <row r="10114" spans="1:10" x14ac:dyDescent="0.3">
      <c r="A10114" t="s">
        <v>126</v>
      </c>
      <c r="B10114" t="s">
        <v>8</v>
      </c>
      <c r="C10114" s="7">
        <v>43980</v>
      </c>
      <c r="E10114" s="27">
        <v>45.43</v>
      </c>
      <c r="G10114" s="27" t="str">
        <f>VLOOKUP(C10114,W:Y,3,TRUE)</f>
        <v>May 20</v>
      </c>
      <c r="H10114" s="27">
        <f t="shared" si="157"/>
        <v>10113</v>
      </c>
      <c r="I10114" s="30" t="str">
        <f>IF(G10114='Check Register'!$E$1,H10114,"")</f>
        <v/>
      </c>
      <c r="J10114" s="16" t="str">
        <f>IFERROR(SMALL($I$2:$I$100001,H10114),"")</f>
        <v/>
      </c>
    </row>
    <row r="10115" spans="1:10" x14ac:dyDescent="0.3">
      <c r="A10115" t="s">
        <v>663</v>
      </c>
      <c r="B10115" t="s">
        <v>6</v>
      </c>
      <c r="C10115" s="7">
        <v>43983</v>
      </c>
      <c r="E10115" s="27">
        <v>40289.050000000003</v>
      </c>
      <c r="G10115" s="27" t="str">
        <f>VLOOKUP(C10115,W:Y,3,TRUE)</f>
        <v>June 20</v>
      </c>
      <c r="H10115" s="27">
        <f t="shared" ref="H10115:H10178" si="158">1+H10114</f>
        <v>10114</v>
      </c>
      <c r="I10115" s="30" t="str">
        <f>IF(G10115='Check Register'!$E$1,H10115,"")</f>
        <v/>
      </c>
      <c r="J10115" s="16" t="str">
        <f>IFERROR(SMALL($I$2:$I$100001,H10115),"")</f>
        <v/>
      </c>
    </row>
    <row r="10116" spans="1:10" x14ac:dyDescent="0.3">
      <c r="A10116" t="s">
        <v>770</v>
      </c>
      <c r="B10116" t="s">
        <v>8</v>
      </c>
      <c r="C10116" s="7">
        <v>43987</v>
      </c>
      <c r="E10116" s="27">
        <v>347.42</v>
      </c>
      <c r="G10116" s="27" t="str">
        <f>VLOOKUP(C10116,W:Y,3,TRUE)</f>
        <v>June 20</v>
      </c>
      <c r="H10116" s="27">
        <f t="shared" si="158"/>
        <v>10115</v>
      </c>
      <c r="I10116" s="30" t="str">
        <f>IF(G10116='Check Register'!$E$1,H10116,"")</f>
        <v/>
      </c>
      <c r="J10116" s="16" t="str">
        <f>IFERROR(SMALL($I$2:$I$100001,H10116),"")</f>
        <v/>
      </c>
    </row>
    <row r="10117" spans="1:10" x14ac:dyDescent="0.3">
      <c r="A10117" t="s">
        <v>7</v>
      </c>
      <c r="B10117" t="s">
        <v>8</v>
      </c>
      <c r="C10117" s="7">
        <v>43987</v>
      </c>
      <c r="E10117" s="27">
        <v>58.5</v>
      </c>
      <c r="G10117" s="27" t="str">
        <f>VLOOKUP(C10117,W:Y,3,TRUE)</f>
        <v>June 20</v>
      </c>
      <c r="H10117" s="27">
        <f t="shared" si="158"/>
        <v>10116</v>
      </c>
      <c r="I10117" s="30" t="str">
        <f>IF(G10117='Check Register'!$E$1,H10117,"")</f>
        <v/>
      </c>
      <c r="J10117" s="16" t="str">
        <f>IFERROR(SMALL($I$2:$I$100001,H10117),"")</f>
        <v/>
      </c>
    </row>
    <row r="10118" spans="1:10" x14ac:dyDescent="0.3">
      <c r="A10118" t="s">
        <v>911</v>
      </c>
      <c r="B10118" t="s">
        <v>180</v>
      </c>
      <c r="C10118" s="7">
        <v>43987</v>
      </c>
      <c r="E10118" s="27">
        <v>1200</v>
      </c>
      <c r="G10118" s="27" t="str">
        <f>VLOOKUP(C10118,W:Y,3,TRUE)</f>
        <v>June 20</v>
      </c>
      <c r="H10118" s="27">
        <f t="shared" si="158"/>
        <v>10117</v>
      </c>
      <c r="I10118" s="30" t="str">
        <f>IF(G10118='Check Register'!$E$1,H10118,"")</f>
        <v/>
      </c>
      <c r="J10118" s="16" t="str">
        <f>IFERROR(SMALL($I$2:$I$100001,H10118),"")</f>
        <v/>
      </c>
    </row>
    <row r="10119" spans="1:10" x14ac:dyDescent="0.3">
      <c r="A10119" t="s">
        <v>357</v>
      </c>
      <c r="B10119" t="s">
        <v>14</v>
      </c>
      <c r="C10119" s="7">
        <v>43987</v>
      </c>
      <c r="E10119" s="27">
        <v>2946.37</v>
      </c>
      <c r="G10119" s="27" t="str">
        <f>VLOOKUP(C10119,W:Y,3,TRUE)</f>
        <v>June 20</v>
      </c>
      <c r="H10119" s="27">
        <f t="shared" si="158"/>
        <v>10118</v>
      </c>
      <c r="I10119" s="30" t="str">
        <f>IF(G10119='Check Register'!$E$1,H10119,"")</f>
        <v/>
      </c>
      <c r="J10119" s="16" t="str">
        <f>IFERROR(SMALL($I$2:$I$100001,H10119),"")</f>
        <v/>
      </c>
    </row>
    <row r="10120" spans="1:10" x14ac:dyDescent="0.3">
      <c r="A10120" t="s">
        <v>748</v>
      </c>
      <c r="B10120" t="s">
        <v>115</v>
      </c>
      <c r="C10120" s="7">
        <v>43987</v>
      </c>
      <c r="E10120" s="27">
        <v>1050</v>
      </c>
      <c r="G10120" s="27" t="str">
        <f>VLOOKUP(C10120,W:Y,3,TRUE)</f>
        <v>June 20</v>
      </c>
      <c r="H10120" s="27">
        <f t="shared" si="158"/>
        <v>10119</v>
      </c>
      <c r="I10120" s="30" t="str">
        <f>IF(G10120='Check Register'!$E$1,H10120,"")</f>
        <v/>
      </c>
      <c r="J10120" s="16" t="str">
        <f>IFERROR(SMALL($I$2:$I$100001,H10120),"")</f>
        <v/>
      </c>
    </row>
    <row r="10121" spans="1:10" x14ac:dyDescent="0.3">
      <c r="A10121" t="s">
        <v>220</v>
      </c>
      <c r="B10121" t="s">
        <v>22</v>
      </c>
      <c r="C10121" s="7">
        <v>43987</v>
      </c>
      <c r="E10121" s="27">
        <v>5</v>
      </c>
      <c r="G10121" s="27" t="str">
        <f>VLOOKUP(C10121,W:Y,3,TRUE)</f>
        <v>June 20</v>
      </c>
      <c r="H10121" s="27">
        <f t="shared" si="158"/>
        <v>10120</v>
      </c>
      <c r="I10121" s="30" t="str">
        <f>IF(G10121='Check Register'!$E$1,H10121,"")</f>
        <v/>
      </c>
      <c r="J10121" s="16" t="str">
        <f>IFERROR(SMALL($I$2:$I$100001,H10121),"")</f>
        <v/>
      </c>
    </row>
    <row r="10122" spans="1:10" x14ac:dyDescent="0.3">
      <c r="A10122" t="s">
        <v>605</v>
      </c>
      <c r="B10122" t="s">
        <v>18</v>
      </c>
      <c r="C10122" s="7">
        <v>43987</v>
      </c>
      <c r="E10122" s="27">
        <v>1349.79</v>
      </c>
      <c r="G10122" s="27" t="str">
        <f>VLOOKUP(C10122,W:Y,3,TRUE)</f>
        <v>June 20</v>
      </c>
      <c r="H10122" s="27">
        <f t="shared" si="158"/>
        <v>10121</v>
      </c>
      <c r="I10122" s="30" t="str">
        <f>IF(G10122='Check Register'!$E$1,H10122,"")</f>
        <v/>
      </c>
      <c r="J10122" s="16" t="str">
        <f>IFERROR(SMALL($I$2:$I$100001,H10122),"")</f>
        <v/>
      </c>
    </row>
    <row r="10123" spans="1:10" x14ac:dyDescent="0.3">
      <c r="A10123" t="s">
        <v>19</v>
      </c>
      <c r="B10123" t="s">
        <v>20</v>
      </c>
      <c r="C10123" s="7">
        <v>43987</v>
      </c>
      <c r="E10123" s="27">
        <v>1264.21</v>
      </c>
      <c r="G10123" s="27" t="str">
        <f>VLOOKUP(C10123,W:Y,3,TRUE)</f>
        <v>June 20</v>
      </c>
      <c r="H10123" s="27">
        <f t="shared" si="158"/>
        <v>10122</v>
      </c>
      <c r="I10123" s="30" t="str">
        <f>IF(G10123='Check Register'!$E$1,H10123,"")</f>
        <v/>
      </c>
      <c r="J10123" s="16" t="str">
        <f>IFERROR(SMALL($I$2:$I$100001,H10123),"")</f>
        <v/>
      </c>
    </row>
    <row r="10124" spans="1:10" x14ac:dyDescent="0.3">
      <c r="A10124" t="s">
        <v>456</v>
      </c>
      <c r="B10124" t="s">
        <v>22</v>
      </c>
      <c r="C10124" s="7">
        <v>43987</v>
      </c>
      <c r="E10124" s="27">
        <v>875</v>
      </c>
      <c r="G10124" s="27" t="str">
        <f>VLOOKUP(C10124,W:Y,3,TRUE)</f>
        <v>June 20</v>
      </c>
      <c r="H10124" s="27">
        <f t="shared" si="158"/>
        <v>10123</v>
      </c>
      <c r="I10124" s="30" t="str">
        <f>IF(G10124='Check Register'!$E$1,H10124,"")</f>
        <v/>
      </c>
      <c r="J10124" s="16" t="str">
        <f>IFERROR(SMALL($I$2:$I$100001,H10124),"")</f>
        <v/>
      </c>
    </row>
    <row r="10125" spans="1:10" x14ac:dyDescent="0.3">
      <c r="A10125" t="s">
        <v>177</v>
      </c>
      <c r="B10125" t="s">
        <v>70</v>
      </c>
      <c r="C10125" s="7">
        <v>43987</v>
      </c>
      <c r="E10125" s="27">
        <v>3017</v>
      </c>
      <c r="G10125" s="27" t="str">
        <f>VLOOKUP(C10125,W:Y,3,TRUE)</f>
        <v>June 20</v>
      </c>
      <c r="H10125" s="27">
        <f t="shared" si="158"/>
        <v>10124</v>
      </c>
      <c r="I10125" s="30" t="str">
        <f>IF(G10125='Check Register'!$E$1,H10125,"")</f>
        <v/>
      </c>
      <c r="J10125" s="16" t="str">
        <f>IFERROR(SMALL($I$2:$I$100001,H10125),"")</f>
        <v/>
      </c>
    </row>
    <row r="10126" spans="1:10" x14ac:dyDescent="0.3">
      <c r="A10126" t="s">
        <v>26</v>
      </c>
      <c r="B10126" t="s">
        <v>20</v>
      </c>
      <c r="C10126" s="7">
        <v>43987</v>
      </c>
      <c r="E10126" s="27">
        <v>4565.07</v>
      </c>
      <c r="G10126" s="27" t="str">
        <f>VLOOKUP(C10126,W:Y,3,TRUE)</f>
        <v>June 20</v>
      </c>
      <c r="H10126" s="27">
        <f t="shared" si="158"/>
        <v>10125</v>
      </c>
      <c r="I10126" s="30" t="str">
        <f>IF(G10126='Check Register'!$E$1,H10126,"")</f>
        <v/>
      </c>
      <c r="J10126" s="16" t="str">
        <f>IFERROR(SMALL($I$2:$I$100001,H10126),"")</f>
        <v/>
      </c>
    </row>
    <row r="10127" spans="1:10" x14ac:dyDescent="0.3">
      <c r="A10127" t="s">
        <v>461</v>
      </c>
      <c r="B10127" t="s">
        <v>70</v>
      </c>
      <c r="C10127" s="7">
        <v>43987</v>
      </c>
      <c r="E10127" s="27">
        <v>103.95</v>
      </c>
      <c r="G10127" s="27" t="str">
        <f>VLOOKUP(C10127,W:Y,3,TRUE)</f>
        <v>June 20</v>
      </c>
      <c r="H10127" s="27">
        <f t="shared" si="158"/>
        <v>10126</v>
      </c>
      <c r="I10127" s="30" t="str">
        <f>IF(G10127='Check Register'!$E$1,H10127,"")</f>
        <v/>
      </c>
      <c r="J10127" s="16" t="str">
        <f>IFERROR(SMALL($I$2:$I$100001,H10127),"")</f>
        <v/>
      </c>
    </row>
    <row r="10128" spans="1:10" x14ac:dyDescent="0.3">
      <c r="A10128" t="s">
        <v>438</v>
      </c>
      <c r="B10128" t="s">
        <v>43</v>
      </c>
      <c r="C10128" s="7">
        <v>43987</v>
      </c>
      <c r="E10128" s="27">
        <v>80</v>
      </c>
      <c r="G10128" s="27" t="str">
        <f>VLOOKUP(C10128,W:Y,3,TRUE)</f>
        <v>June 20</v>
      </c>
      <c r="H10128" s="27">
        <f t="shared" si="158"/>
        <v>10127</v>
      </c>
      <c r="I10128" s="30" t="str">
        <f>IF(G10128='Check Register'!$E$1,H10128,"")</f>
        <v/>
      </c>
      <c r="J10128" s="16" t="str">
        <f>IFERROR(SMALL($I$2:$I$100001,H10128),"")</f>
        <v/>
      </c>
    </row>
    <row r="10129" spans="1:10" x14ac:dyDescent="0.3">
      <c r="A10129" t="s">
        <v>29</v>
      </c>
      <c r="B10129" t="s">
        <v>8</v>
      </c>
      <c r="C10129" s="7">
        <v>43987</v>
      </c>
      <c r="E10129" s="27">
        <v>49.63</v>
      </c>
      <c r="G10129" s="27" t="str">
        <f>VLOOKUP(C10129,W:Y,3,TRUE)</f>
        <v>June 20</v>
      </c>
      <c r="H10129" s="27">
        <f t="shared" si="158"/>
        <v>10128</v>
      </c>
      <c r="I10129" s="30" t="str">
        <f>IF(G10129='Check Register'!$E$1,H10129,"")</f>
        <v/>
      </c>
      <c r="J10129" s="16" t="str">
        <f>IFERROR(SMALL($I$2:$I$100001,H10129),"")</f>
        <v/>
      </c>
    </row>
    <row r="10130" spans="1:10" x14ac:dyDescent="0.3">
      <c r="A10130" t="s">
        <v>754</v>
      </c>
      <c r="B10130" t="s">
        <v>8</v>
      </c>
      <c r="C10130" s="7">
        <v>43987</v>
      </c>
      <c r="E10130" s="27">
        <v>370.24</v>
      </c>
      <c r="G10130" s="27" t="str">
        <f>VLOOKUP(C10130,W:Y,3,TRUE)</f>
        <v>June 20</v>
      </c>
      <c r="H10130" s="27">
        <f t="shared" si="158"/>
        <v>10129</v>
      </c>
      <c r="I10130" s="30" t="str">
        <f>IF(G10130='Check Register'!$E$1,H10130,"")</f>
        <v/>
      </c>
      <c r="J10130" s="16" t="str">
        <f>IFERROR(SMALL($I$2:$I$100001,H10130),"")</f>
        <v/>
      </c>
    </row>
    <row r="10131" spans="1:10" x14ac:dyDescent="0.3">
      <c r="A10131" t="s">
        <v>145</v>
      </c>
      <c r="B10131" t="s">
        <v>28</v>
      </c>
      <c r="C10131" s="7">
        <v>43987</v>
      </c>
      <c r="E10131" s="27">
        <v>25000</v>
      </c>
      <c r="G10131" s="27" t="str">
        <f>VLOOKUP(C10131,W:Y,3,TRUE)</f>
        <v>June 20</v>
      </c>
      <c r="H10131" s="27">
        <f t="shared" si="158"/>
        <v>10130</v>
      </c>
      <c r="I10131" s="30" t="str">
        <f>IF(G10131='Check Register'!$E$1,H10131,"")</f>
        <v/>
      </c>
      <c r="J10131" s="16" t="str">
        <f>IFERROR(SMALL($I$2:$I$100001,H10131),"")</f>
        <v/>
      </c>
    </row>
    <row r="10132" spans="1:10" x14ac:dyDescent="0.3">
      <c r="A10132" t="s">
        <v>146</v>
      </c>
      <c r="B10132" t="s">
        <v>8</v>
      </c>
      <c r="C10132" s="7">
        <v>43987</v>
      </c>
      <c r="E10132" s="27">
        <v>748.1</v>
      </c>
      <c r="G10132" s="27" t="str">
        <f>VLOOKUP(C10132,W:Y,3,TRUE)</f>
        <v>June 20</v>
      </c>
      <c r="H10132" s="27">
        <f t="shared" si="158"/>
        <v>10131</v>
      </c>
      <c r="I10132" s="30" t="str">
        <f>IF(G10132='Check Register'!$E$1,H10132,"")</f>
        <v/>
      </c>
      <c r="J10132" s="16" t="str">
        <f>IFERROR(SMALL($I$2:$I$100001,H10132),"")</f>
        <v/>
      </c>
    </row>
    <row r="10133" spans="1:10" x14ac:dyDescent="0.3">
      <c r="A10133" t="s">
        <v>586</v>
      </c>
      <c r="B10133" t="s">
        <v>14</v>
      </c>
      <c r="C10133" s="7">
        <v>43987</v>
      </c>
      <c r="E10133" s="27">
        <v>26137.7</v>
      </c>
      <c r="G10133" s="27" t="str">
        <f>VLOOKUP(C10133,W:Y,3,TRUE)</f>
        <v>June 20</v>
      </c>
      <c r="H10133" s="27">
        <f t="shared" si="158"/>
        <v>10132</v>
      </c>
      <c r="I10133" s="30" t="str">
        <f>IF(G10133='Check Register'!$E$1,H10133,"")</f>
        <v/>
      </c>
      <c r="J10133" s="16" t="str">
        <f>IFERROR(SMALL($I$2:$I$100001,H10133),"")</f>
        <v/>
      </c>
    </row>
    <row r="10134" spans="1:10" x14ac:dyDescent="0.3">
      <c r="A10134" t="s">
        <v>897</v>
      </c>
      <c r="B10134" t="s">
        <v>14</v>
      </c>
      <c r="C10134" s="7">
        <v>43987</v>
      </c>
      <c r="E10134" s="27">
        <v>8000</v>
      </c>
      <c r="G10134" s="27" t="str">
        <f>VLOOKUP(C10134,W:Y,3,TRUE)</f>
        <v>June 20</v>
      </c>
      <c r="H10134" s="27">
        <f t="shared" si="158"/>
        <v>10133</v>
      </c>
      <c r="I10134" s="30" t="str">
        <f>IF(G10134='Check Register'!$E$1,H10134,"")</f>
        <v/>
      </c>
      <c r="J10134" s="16" t="str">
        <f>IFERROR(SMALL($I$2:$I$100001,H10134),"")</f>
        <v/>
      </c>
    </row>
    <row r="10135" spans="1:10" x14ac:dyDescent="0.3">
      <c r="A10135" t="s">
        <v>423</v>
      </c>
      <c r="B10135" t="s">
        <v>8</v>
      </c>
      <c r="C10135" s="7">
        <v>43987</v>
      </c>
      <c r="E10135" s="27">
        <v>248.01</v>
      </c>
      <c r="G10135" s="27" t="str">
        <f>VLOOKUP(C10135,W:Y,3,TRUE)</f>
        <v>June 20</v>
      </c>
      <c r="H10135" s="27">
        <f t="shared" si="158"/>
        <v>10134</v>
      </c>
      <c r="I10135" s="30" t="str">
        <f>IF(G10135='Check Register'!$E$1,H10135,"")</f>
        <v/>
      </c>
      <c r="J10135" s="16" t="str">
        <f>IFERROR(SMALL($I$2:$I$100001,H10135),"")</f>
        <v/>
      </c>
    </row>
    <row r="10136" spans="1:10" x14ac:dyDescent="0.3">
      <c r="A10136" t="s">
        <v>281</v>
      </c>
      <c r="B10136" t="s">
        <v>89</v>
      </c>
      <c r="C10136" s="7">
        <v>43987</v>
      </c>
      <c r="E10136" s="27">
        <v>441.1</v>
      </c>
      <c r="G10136" s="27" t="str">
        <f>VLOOKUP(C10136,W:Y,3,TRUE)</f>
        <v>June 20</v>
      </c>
      <c r="H10136" s="27">
        <f t="shared" si="158"/>
        <v>10135</v>
      </c>
      <c r="I10136" s="30" t="str">
        <f>IF(G10136='Check Register'!$E$1,H10136,"")</f>
        <v/>
      </c>
      <c r="J10136" s="16" t="str">
        <f>IFERROR(SMALL($I$2:$I$100001,H10136),"")</f>
        <v/>
      </c>
    </row>
    <row r="10137" spans="1:10" x14ac:dyDescent="0.3">
      <c r="A10137" t="s">
        <v>223</v>
      </c>
      <c r="B10137" t="s">
        <v>70</v>
      </c>
      <c r="C10137" s="7">
        <v>43987</v>
      </c>
      <c r="E10137" s="27">
        <v>21</v>
      </c>
      <c r="G10137" s="27" t="str">
        <f>VLOOKUP(C10137,W:Y,3,TRUE)</f>
        <v>June 20</v>
      </c>
      <c r="H10137" s="27">
        <f t="shared" si="158"/>
        <v>10136</v>
      </c>
      <c r="I10137" s="30" t="str">
        <f>IF(G10137='Check Register'!$E$1,H10137,"")</f>
        <v/>
      </c>
      <c r="J10137" s="16" t="str">
        <f>IFERROR(SMALL($I$2:$I$100001,H10137),"")</f>
        <v/>
      </c>
    </row>
    <row r="10138" spans="1:10" x14ac:dyDescent="0.3">
      <c r="A10138" t="s">
        <v>335</v>
      </c>
      <c r="B10138" t="s">
        <v>102</v>
      </c>
      <c r="C10138" s="7">
        <v>43987</v>
      </c>
      <c r="E10138" s="27">
        <v>1385.98</v>
      </c>
      <c r="G10138" s="27" t="str">
        <f>VLOOKUP(C10138,W:Y,3,TRUE)</f>
        <v>June 20</v>
      </c>
      <c r="H10138" s="27">
        <f t="shared" si="158"/>
        <v>10137</v>
      </c>
      <c r="I10138" s="30" t="str">
        <f>IF(G10138='Check Register'!$E$1,H10138,"")</f>
        <v/>
      </c>
      <c r="J10138" s="16" t="str">
        <f>IFERROR(SMALL($I$2:$I$100001,H10138),"")</f>
        <v/>
      </c>
    </row>
    <row r="10139" spans="1:10" x14ac:dyDescent="0.3">
      <c r="A10139" t="s">
        <v>901</v>
      </c>
      <c r="B10139" t="s">
        <v>89</v>
      </c>
      <c r="C10139" s="7">
        <v>43987</v>
      </c>
      <c r="E10139" s="27">
        <v>7782.66</v>
      </c>
      <c r="G10139" s="27" t="str">
        <f>VLOOKUP(C10139,W:Y,3,TRUE)</f>
        <v>June 20</v>
      </c>
      <c r="H10139" s="27">
        <f t="shared" si="158"/>
        <v>10138</v>
      </c>
      <c r="I10139" s="30" t="str">
        <f>IF(G10139='Check Register'!$E$1,H10139,"")</f>
        <v/>
      </c>
      <c r="J10139" s="16" t="str">
        <f>IFERROR(SMALL($I$2:$I$100001,H10139),"")</f>
        <v/>
      </c>
    </row>
    <row r="10140" spans="1:10" x14ac:dyDescent="0.3">
      <c r="A10140" t="s">
        <v>48</v>
      </c>
      <c r="B10140" t="s">
        <v>14</v>
      </c>
      <c r="C10140" s="7">
        <v>43987</v>
      </c>
      <c r="E10140" s="27">
        <v>7747.6</v>
      </c>
      <c r="G10140" s="27" t="str">
        <f>VLOOKUP(C10140,W:Y,3,TRUE)</f>
        <v>June 20</v>
      </c>
      <c r="H10140" s="27">
        <f t="shared" si="158"/>
        <v>10139</v>
      </c>
      <c r="I10140" s="30" t="str">
        <f>IF(G10140='Check Register'!$E$1,H10140,"")</f>
        <v/>
      </c>
      <c r="J10140" s="16" t="str">
        <f>IFERROR(SMALL($I$2:$I$100001,H10140),"")</f>
        <v/>
      </c>
    </row>
    <row r="10141" spans="1:10" x14ac:dyDescent="0.3">
      <c r="A10141" t="s">
        <v>757</v>
      </c>
      <c r="B10141" t="s">
        <v>8</v>
      </c>
      <c r="C10141" s="7">
        <v>43987</v>
      </c>
      <c r="E10141" s="27">
        <v>423.9</v>
      </c>
      <c r="G10141" s="27" t="str">
        <f>VLOOKUP(C10141,W:Y,3,TRUE)</f>
        <v>June 20</v>
      </c>
      <c r="H10141" s="27">
        <f t="shared" si="158"/>
        <v>10140</v>
      </c>
      <c r="I10141" s="30" t="str">
        <f>IF(G10141='Check Register'!$E$1,H10141,"")</f>
        <v/>
      </c>
      <c r="J10141" s="16" t="str">
        <f>IFERROR(SMALL($I$2:$I$100001,H10141),"")</f>
        <v/>
      </c>
    </row>
    <row r="10142" spans="1:10" x14ac:dyDescent="0.3">
      <c r="A10142" t="s">
        <v>49</v>
      </c>
      <c r="B10142" t="s">
        <v>14</v>
      </c>
      <c r="C10142" s="7">
        <v>43987</v>
      </c>
      <c r="E10142" s="27">
        <v>5031.04</v>
      </c>
      <c r="G10142" s="27" t="str">
        <f>VLOOKUP(C10142,W:Y,3,TRUE)</f>
        <v>June 20</v>
      </c>
      <c r="H10142" s="27">
        <f t="shared" si="158"/>
        <v>10141</v>
      </c>
      <c r="I10142" s="30" t="str">
        <f>IF(G10142='Check Register'!$E$1,H10142,"")</f>
        <v/>
      </c>
      <c r="J10142" s="16" t="str">
        <f>IFERROR(SMALL($I$2:$I$100001,H10142),"")</f>
        <v/>
      </c>
    </row>
    <row r="10143" spans="1:10" x14ac:dyDescent="0.3">
      <c r="A10143" t="s">
        <v>55</v>
      </c>
      <c r="B10143" t="s">
        <v>14</v>
      </c>
      <c r="C10143" s="7">
        <v>43987</v>
      </c>
      <c r="E10143" s="27">
        <v>3047.84</v>
      </c>
      <c r="G10143" s="27" t="str">
        <f>VLOOKUP(C10143,W:Y,3,TRUE)</f>
        <v>June 20</v>
      </c>
      <c r="H10143" s="27">
        <f t="shared" si="158"/>
        <v>10142</v>
      </c>
      <c r="I10143" s="30" t="str">
        <f>IF(G10143='Check Register'!$E$1,H10143,"")</f>
        <v/>
      </c>
      <c r="J10143" s="16" t="str">
        <f>IFERROR(SMALL($I$2:$I$100001,H10143),"")</f>
        <v/>
      </c>
    </row>
    <row r="10144" spans="1:10" x14ac:dyDescent="0.3">
      <c r="A10144" t="s">
        <v>116</v>
      </c>
      <c r="B10144" t="s">
        <v>45</v>
      </c>
      <c r="C10144" s="7">
        <v>43987</v>
      </c>
      <c r="E10144" s="27">
        <v>223.79</v>
      </c>
      <c r="G10144" s="27" t="str">
        <f>VLOOKUP(C10144,W:Y,3,TRUE)</f>
        <v>June 20</v>
      </c>
      <c r="H10144" s="27">
        <f t="shared" si="158"/>
        <v>10143</v>
      </c>
      <c r="I10144" s="30" t="str">
        <f>IF(G10144='Check Register'!$E$1,H10144,"")</f>
        <v/>
      </c>
      <c r="J10144" s="16" t="str">
        <f>IFERROR(SMALL($I$2:$I$100001,H10144),"")</f>
        <v/>
      </c>
    </row>
    <row r="10145" spans="1:10" x14ac:dyDescent="0.3">
      <c r="A10145" t="s">
        <v>655</v>
      </c>
      <c r="B10145" t="s">
        <v>6</v>
      </c>
      <c r="C10145" s="7">
        <v>43987</v>
      </c>
      <c r="E10145" s="27">
        <v>156224.37</v>
      </c>
      <c r="G10145" s="27" t="str">
        <f>VLOOKUP(C10145,W:Y,3,TRUE)</f>
        <v>June 20</v>
      </c>
      <c r="H10145" s="27">
        <f t="shared" si="158"/>
        <v>10144</v>
      </c>
      <c r="I10145" s="30" t="str">
        <f>IF(G10145='Check Register'!$E$1,H10145,"")</f>
        <v/>
      </c>
      <c r="J10145" s="16" t="str">
        <f>IFERROR(SMALL($I$2:$I$100001,H10145),"")</f>
        <v/>
      </c>
    </row>
    <row r="10146" spans="1:10" x14ac:dyDescent="0.3">
      <c r="A10146" t="s">
        <v>56</v>
      </c>
      <c r="B10146" t="s">
        <v>12</v>
      </c>
      <c r="C10146" s="7">
        <v>43987</v>
      </c>
      <c r="E10146" s="27">
        <v>333.11</v>
      </c>
      <c r="G10146" s="27" t="str">
        <f>VLOOKUP(C10146,W:Y,3,TRUE)</f>
        <v>June 20</v>
      </c>
      <c r="H10146" s="27">
        <f t="shared" si="158"/>
        <v>10145</v>
      </c>
      <c r="I10146" s="30" t="str">
        <f>IF(G10146='Check Register'!$E$1,H10146,"")</f>
        <v/>
      </c>
      <c r="J10146" s="16" t="str">
        <f>IFERROR(SMALL($I$2:$I$100001,H10146),"")</f>
        <v/>
      </c>
    </row>
    <row r="10147" spans="1:10" x14ac:dyDescent="0.3">
      <c r="A10147" t="s">
        <v>57</v>
      </c>
      <c r="B10147" t="s">
        <v>8</v>
      </c>
      <c r="C10147" s="7">
        <v>43987</v>
      </c>
      <c r="E10147" s="27">
        <v>549.76</v>
      </c>
      <c r="G10147" s="27" t="str">
        <f>VLOOKUP(C10147,W:Y,3,TRUE)</f>
        <v>June 20</v>
      </c>
      <c r="H10147" s="27">
        <f t="shared" si="158"/>
        <v>10146</v>
      </c>
      <c r="I10147" s="30" t="str">
        <f>IF(G10147='Check Register'!$E$1,H10147,"")</f>
        <v/>
      </c>
      <c r="J10147" s="16" t="str">
        <f>IFERROR(SMALL($I$2:$I$100001,H10147),"")</f>
        <v/>
      </c>
    </row>
    <row r="10148" spans="1:10" x14ac:dyDescent="0.3">
      <c r="A10148" t="s">
        <v>236</v>
      </c>
      <c r="B10148" t="s">
        <v>8</v>
      </c>
      <c r="C10148" s="7">
        <v>43987</v>
      </c>
      <c r="E10148" s="27">
        <v>1609.22</v>
      </c>
      <c r="G10148" s="27" t="str">
        <f>VLOOKUP(C10148,W:Y,3,TRUE)</f>
        <v>June 20</v>
      </c>
      <c r="H10148" s="27">
        <f t="shared" si="158"/>
        <v>10147</v>
      </c>
      <c r="I10148" s="30" t="str">
        <f>IF(G10148='Check Register'!$E$1,H10148,"")</f>
        <v/>
      </c>
      <c r="J10148" s="16" t="str">
        <f>IFERROR(SMALL($I$2:$I$100001,H10148),"")</f>
        <v/>
      </c>
    </row>
    <row r="10149" spans="1:10" x14ac:dyDescent="0.3">
      <c r="A10149" t="s">
        <v>120</v>
      </c>
      <c r="B10149" t="s">
        <v>43</v>
      </c>
      <c r="C10149" s="7">
        <v>43987</v>
      </c>
      <c r="E10149" s="27">
        <v>98.88</v>
      </c>
      <c r="G10149" s="27" t="str">
        <f>VLOOKUP(C10149,W:Y,3,TRUE)</f>
        <v>June 20</v>
      </c>
      <c r="H10149" s="27">
        <f t="shared" si="158"/>
        <v>10148</v>
      </c>
      <c r="I10149" s="30" t="str">
        <f>IF(G10149='Check Register'!$E$1,H10149,"")</f>
        <v/>
      </c>
      <c r="J10149" s="16" t="str">
        <f>IFERROR(SMALL($I$2:$I$100001,H10149),"")</f>
        <v/>
      </c>
    </row>
    <row r="10150" spans="1:10" x14ac:dyDescent="0.3">
      <c r="A10150" t="s">
        <v>211</v>
      </c>
      <c r="B10150" t="s">
        <v>212</v>
      </c>
      <c r="C10150" s="7">
        <v>43987</v>
      </c>
      <c r="E10150" s="27">
        <v>725</v>
      </c>
      <c r="G10150" s="27" t="str">
        <f>VLOOKUP(C10150,W:Y,3,TRUE)</f>
        <v>June 20</v>
      </c>
      <c r="H10150" s="27">
        <f t="shared" si="158"/>
        <v>10149</v>
      </c>
      <c r="I10150" s="30" t="str">
        <f>IF(G10150='Check Register'!$E$1,H10150,"")</f>
        <v/>
      </c>
      <c r="J10150" s="16" t="str">
        <f>IFERROR(SMALL($I$2:$I$100001,H10150),"")</f>
        <v/>
      </c>
    </row>
    <row r="10151" spans="1:10" x14ac:dyDescent="0.3">
      <c r="A10151" t="s">
        <v>759</v>
      </c>
      <c r="B10151" t="s">
        <v>22</v>
      </c>
      <c r="C10151" s="7">
        <v>43987</v>
      </c>
      <c r="E10151" s="27">
        <v>360</v>
      </c>
      <c r="G10151" s="27" t="str">
        <f>VLOOKUP(C10151,W:Y,3,TRUE)</f>
        <v>June 20</v>
      </c>
      <c r="H10151" s="27">
        <f t="shared" si="158"/>
        <v>10150</v>
      </c>
      <c r="I10151" s="30" t="str">
        <f>IF(G10151='Check Register'!$E$1,H10151,"")</f>
        <v/>
      </c>
      <c r="J10151" s="16" t="str">
        <f>IFERROR(SMALL($I$2:$I$100001,H10151),"")</f>
        <v/>
      </c>
    </row>
    <row r="10152" spans="1:10" x14ac:dyDescent="0.3">
      <c r="A10152" t="s">
        <v>193</v>
      </c>
      <c r="B10152" t="s">
        <v>18</v>
      </c>
      <c r="C10152" s="7">
        <v>43987</v>
      </c>
      <c r="E10152" s="27">
        <v>42.28</v>
      </c>
      <c r="G10152" s="27" t="str">
        <f>VLOOKUP(C10152,W:Y,3,TRUE)</f>
        <v>June 20</v>
      </c>
      <c r="H10152" s="27">
        <f t="shared" si="158"/>
        <v>10151</v>
      </c>
      <c r="I10152" s="30" t="str">
        <f>IF(G10152='Check Register'!$E$1,H10152,"")</f>
        <v/>
      </c>
      <c r="J10152" s="16" t="str">
        <f>IFERROR(SMALL($I$2:$I$100001,H10152),"")</f>
        <v/>
      </c>
    </row>
    <row r="10153" spans="1:10" x14ac:dyDescent="0.3">
      <c r="A10153" t="s">
        <v>230</v>
      </c>
      <c r="B10153" t="s">
        <v>28</v>
      </c>
      <c r="C10153" s="7">
        <v>43987</v>
      </c>
      <c r="E10153" s="27">
        <v>7860</v>
      </c>
      <c r="G10153" s="27" t="str">
        <f>VLOOKUP(C10153,W:Y,3,TRUE)</f>
        <v>June 20</v>
      </c>
      <c r="H10153" s="27">
        <f t="shared" si="158"/>
        <v>10152</v>
      </c>
      <c r="I10153" s="30" t="str">
        <f>IF(G10153='Check Register'!$E$1,H10153,"")</f>
        <v/>
      </c>
      <c r="J10153" s="16" t="str">
        <f>IFERROR(SMALL($I$2:$I$100001,H10153),"")</f>
        <v/>
      </c>
    </row>
    <row r="10154" spans="1:10" x14ac:dyDescent="0.3">
      <c r="A10154" t="s">
        <v>72</v>
      </c>
      <c r="B10154" t="s">
        <v>73</v>
      </c>
      <c r="C10154" s="7">
        <v>43987</v>
      </c>
      <c r="E10154" s="27">
        <v>33976.21</v>
      </c>
      <c r="G10154" s="27" t="str">
        <f>VLOOKUP(C10154,W:Y,3,TRUE)</f>
        <v>June 20</v>
      </c>
      <c r="H10154" s="27">
        <f t="shared" si="158"/>
        <v>10153</v>
      </c>
      <c r="I10154" s="30" t="str">
        <f>IF(G10154='Check Register'!$E$1,H10154,"")</f>
        <v/>
      </c>
      <c r="J10154" s="16" t="str">
        <f>IFERROR(SMALL($I$2:$I$100001,H10154),"")</f>
        <v/>
      </c>
    </row>
    <row r="10155" spans="1:10" x14ac:dyDescent="0.3">
      <c r="A10155" t="s">
        <v>420</v>
      </c>
      <c r="B10155" t="s">
        <v>43</v>
      </c>
      <c r="C10155" s="7">
        <v>43987</v>
      </c>
      <c r="E10155" s="27">
        <v>1500</v>
      </c>
      <c r="G10155" s="27" t="str">
        <f>VLOOKUP(C10155,W:Y,3,TRUE)</f>
        <v>June 20</v>
      </c>
      <c r="H10155" s="27">
        <f t="shared" si="158"/>
        <v>10154</v>
      </c>
      <c r="I10155" s="30" t="str">
        <f>IF(G10155='Check Register'!$E$1,H10155,"")</f>
        <v/>
      </c>
      <c r="J10155" s="16" t="str">
        <f>IFERROR(SMALL($I$2:$I$100001,H10155),"")</f>
        <v/>
      </c>
    </row>
    <row r="10156" spans="1:10" x14ac:dyDescent="0.3">
      <c r="A10156" t="s">
        <v>610</v>
      </c>
      <c r="B10156" t="s">
        <v>89</v>
      </c>
      <c r="C10156" s="7">
        <v>43987</v>
      </c>
      <c r="E10156" s="27">
        <v>700</v>
      </c>
      <c r="G10156" s="27" t="str">
        <f>VLOOKUP(C10156,W:Y,3,TRUE)</f>
        <v>June 20</v>
      </c>
      <c r="H10156" s="27">
        <f t="shared" si="158"/>
        <v>10155</v>
      </c>
      <c r="I10156" s="30" t="str">
        <f>IF(G10156='Check Register'!$E$1,H10156,"")</f>
        <v/>
      </c>
      <c r="J10156" s="16" t="str">
        <f>IFERROR(SMALL($I$2:$I$100001,H10156),"")</f>
        <v/>
      </c>
    </row>
    <row r="10157" spans="1:10" x14ac:dyDescent="0.3">
      <c r="A10157" t="s">
        <v>84</v>
      </c>
      <c r="B10157" t="s">
        <v>85</v>
      </c>
      <c r="C10157" s="7">
        <v>43987</v>
      </c>
      <c r="E10157" s="27">
        <v>101.7</v>
      </c>
      <c r="G10157" s="27" t="str">
        <f>VLOOKUP(C10157,W:Y,3,TRUE)</f>
        <v>June 20</v>
      </c>
      <c r="H10157" s="27">
        <f t="shared" si="158"/>
        <v>10156</v>
      </c>
      <c r="I10157" s="30" t="str">
        <f>IF(G10157='Check Register'!$E$1,H10157,"")</f>
        <v/>
      </c>
      <c r="J10157" s="16" t="str">
        <f>IFERROR(SMALL($I$2:$I$100001,H10157),"")</f>
        <v/>
      </c>
    </row>
    <row r="10158" spans="1:10" x14ac:dyDescent="0.3">
      <c r="A10158" t="s">
        <v>692</v>
      </c>
      <c r="B10158" t="s">
        <v>100</v>
      </c>
      <c r="C10158" s="7">
        <v>43994</v>
      </c>
      <c r="E10158" s="27">
        <v>902.5</v>
      </c>
      <c r="G10158" s="27" t="str">
        <f>VLOOKUP(C10158,W:Y,3,TRUE)</f>
        <v>June 20</v>
      </c>
      <c r="H10158" s="27">
        <f t="shared" si="158"/>
        <v>10157</v>
      </c>
      <c r="I10158" s="30" t="str">
        <f>IF(G10158='Check Register'!$E$1,H10158,"")</f>
        <v/>
      </c>
      <c r="J10158" s="16" t="str">
        <f>IFERROR(SMALL($I$2:$I$100001,H10158),"")</f>
        <v/>
      </c>
    </row>
    <row r="10159" spans="1:10" x14ac:dyDescent="0.3">
      <c r="A10159" t="s">
        <v>770</v>
      </c>
      <c r="B10159" t="s">
        <v>127</v>
      </c>
      <c r="C10159" s="7">
        <v>43994</v>
      </c>
      <c r="E10159" s="27">
        <v>13.95</v>
      </c>
      <c r="G10159" s="27" t="str">
        <f>VLOOKUP(C10159,W:Y,3,TRUE)</f>
        <v>June 20</v>
      </c>
      <c r="H10159" s="27">
        <f t="shared" si="158"/>
        <v>10158</v>
      </c>
      <c r="I10159" s="30" t="str">
        <f>IF(G10159='Check Register'!$E$1,H10159,"")</f>
        <v/>
      </c>
      <c r="J10159" s="16" t="str">
        <f>IFERROR(SMALL($I$2:$I$100001,H10159),"")</f>
        <v/>
      </c>
    </row>
    <row r="10160" spans="1:10" x14ac:dyDescent="0.3">
      <c r="A10160" t="s">
        <v>489</v>
      </c>
      <c r="B10160" t="s">
        <v>47</v>
      </c>
      <c r="C10160" s="7">
        <v>43994</v>
      </c>
      <c r="E10160" s="27">
        <v>2614.84</v>
      </c>
      <c r="G10160" s="27" t="str">
        <f>VLOOKUP(C10160,W:Y,3,TRUE)</f>
        <v>June 20</v>
      </c>
      <c r="H10160" s="27">
        <f t="shared" si="158"/>
        <v>10159</v>
      </c>
      <c r="I10160" s="30" t="str">
        <f>IF(G10160='Check Register'!$E$1,H10160,"")</f>
        <v/>
      </c>
      <c r="J10160" s="16" t="str">
        <f>IFERROR(SMALL($I$2:$I$100001,H10160),"")</f>
        <v/>
      </c>
    </row>
    <row r="10161" spans="1:10" x14ac:dyDescent="0.3">
      <c r="A10161" t="s">
        <v>255</v>
      </c>
      <c r="B10161" t="s">
        <v>43</v>
      </c>
      <c r="C10161" s="7">
        <v>43994</v>
      </c>
      <c r="E10161" s="27">
        <v>9704</v>
      </c>
      <c r="G10161" s="27" t="str">
        <f>VLOOKUP(C10161,W:Y,3,TRUE)</f>
        <v>June 20</v>
      </c>
      <c r="H10161" s="27">
        <f t="shared" si="158"/>
        <v>10160</v>
      </c>
      <c r="I10161" s="30" t="str">
        <f>IF(G10161='Check Register'!$E$1,H10161,"")</f>
        <v/>
      </c>
      <c r="J10161" s="16" t="str">
        <f>IFERROR(SMALL($I$2:$I$100001,H10161),"")</f>
        <v/>
      </c>
    </row>
    <row r="10162" spans="1:10" x14ac:dyDescent="0.3">
      <c r="A10162" t="s">
        <v>205</v>
      </c>
      <c r="B10162" t="s">
        <v>28</v>
      </c>
      <c r="C10162" s="7">
        <v>43994</v>
      </c>
      <c r="E10162" s="27">
        <v>185478</v>
      </c>
      <c r="G10162" s="27" t="str">
        <f>VLOOKUP(C10162,W:Y,3,TRUE)</f>
        <v>June 20</v>
      </c>
      <c r="H10162" s="27">
        <f t="shared" si="158"/>
        <v>10161</v>
      </c>
      <c r="I10162" s="30" t="str">
        <f>IF(G10162='Check Register'!$E$1,H10162,"")</f>
        <v/>
      </c>
      <c r="J10162" s="16" t="str">
        <f>IFERROR(SMALL($I$2:$I$100001,H10162),"")</f>
        <v/>
      </c>
    </row>
    <row r="10163" spans="1:10" x14ac:dyDescent="0.3">
      <c r="A10163" t="s">
        <v>406</v>
      </c>
      <c r="B10163" t="s">
        <v>148</v>
      </c>
      <c r="C10163" s="7">
        <v>43994</v>
      </c>
      <c r="E10163" s="27">
        <v>35500</v>
      </c>
      <c r="G10163" s="27" t="str">
        <f>VLOOKUP(C10163,W:Y,3,TRUE)</f>
        <v>June 20</v>
      </c>
      <c r="H10163" s="27">
        <f t="shared" si="158"/>
        <v>10162</v>
      </c>
      <c r="I10163" s="30" t="str">
        <f>IF(G10163='Check Register'!$E$1,H10163,"")</f>
        <v/>
      </c>
      <c r="J10163" s="16" t="str">
        <f>IFERROR(SMALL($I$2:$I$100001,H10163),"")</f>
        <v/>
      </c>
    </row>
    <row r="10164" spans="1:10" x14ac:dyDescent="0.3">
      <c r="A10164" t="s">
        <v>133</v>
      </c>
      <c r="B10164" t="s">
        <v>70</v>
      </c>
      <c r="C10164" s="7">
        <v>43994</v>
      </c>
      <c r="E10164" s="27">
        <v>81.41</v>
      </c>
      <c r="G10164" s="27" t="str">
        <f>VLOOKUP(C10164,W:Y,3,TRUE)</f>
        <v>June 20</v>
      </c>
      <c r="H10164" s="27">
        <f t="shared" si="158"/>
        <v>10163</v>
      </c>
      <c r="I10164" s="30" t="str">
        <f>IF(G10164='Check Register'!$E$1,H10164,"")</f>
        <v/>
      </c>
      <c r="J10164" s="16" t="str">
        <f>IFERROR(SMALL($I$2:$I$100001,H10164),"")</f>
        <v/>
      </c>
    </row>
    <row r="10165" spans="1:10" x14ac:dyDescent="0.3">
      <c r="A10165" t="s">
        <v>357</v>
      </c>
      <c r="B10165" t="s">
        <v>14</v>
      </c>
      <c r="C10165" s="7">
        <v>43994</v>
      </c>
      <c r="E10165" s="27">
        <v>11578.26</v>
      </c>
      <c r="G10165" s="27" t="str">
        <f>VLOOKUP(C10165,W:Y,3,TRUE)</f>
        <v>June 20</v>
      </c>
      <c r="H10165" s="27">
        <f t="shared" si="158"/>
        <v>10164</v>
      </c>
      <c r="I10165" s="30" t="str">
        <f>IF(G10165='Check Register'!$E$1,H10165,"")</f>
        <v/>
      </c>
      <c r="J10165" s="16" t="str">
        <f>IFERROR(SMALL($I$2:$I$100001,H10165),"")</f>
        <v/>
      </c>
    </row>
    <row r="10166" spans="1:10" x14ac:dyDescent="0.3">
      <c r="A10166" t="s">
        <v>134</v>
      </c>
      <c r="B10166" t="s">
        <v>22</v>
      </c>
      <c r="C10166" s="7">
        <v>43994</v>
      </c>
      <c r="E10166" s="27">
        <v>1273.8399999999999</v>
      </c>
      <c r="G10166" s="27" t="str">
        <f>VLOOKUP(C10166,W:Y,3,TRUE)</f>
        <v>June 20</v>
      </c>
      <c r="H10166" s="27">
        <f t="shared" si="158"/>
        <v>10165</v>
      </c>
      <c r="I10166" s="30" t="str">
        <f>IF(G10166='Check Register'!$E$1,H10166,"")</f>
        <v/>
      </c>
      <c r="J10166" s="16" t="str">
        <f>IFERROR(SMALL($I$2:$I$100001,H10166),"")</f>
        <v/>
      </c>
    </row>
    <row r="10167" spans="1:10" x14ac:dyDescent="0.3">
      <c r="A10167" t="s">
        <v>174</v>
      </c>
      <c r="B10167" t="s">
        <v>22</v>
      </c>
      <c r="C10167" s="7">
        <v>43994</v>
      </c>
      <c r="E10167" s="27">
        <v>305</v>
      </c>
      <c r="G10167" s="27" t="str">
        <f>VLOOKUP(C10167,W:Y,3,TRUE)</f>
        <v>June 20</v>
      </c>
      <c r="H10167" s="27">
        <f t="shared" si="158"/>
        <v>10166</v>
      </c>
      <c r="I10167" s="30" t="str">
        <f>IF(G10167='Check Register'!$E$1,H10167,"")</f>
        <v/>
      </c>
      <c r="J10167" s="16" t="str">
        <f>IFERROR(SMALL($I$2:$I$100001,H10167),"")</f>
        <v/>
      </c>
    </row>
    <row r="10168" spans="1:10" x14ac:dyDescent="0.3">
      <c r="A10168" t="s">
        <v>17</v>
      </c>
      <c r="B10168" t="s">
        <v>18</v>
      </c>
      <c r="C10168" s="7">
        <v>43994</v>
      </c>
      <c r="E10168" s="27">
        <v>3873.49</v>
      </c>
      <c r="G10168" s="27" t="str">
        <f>VLOOKUP(C10168,W:Y,3,TRUE)</f>
        <v>June 20</v>
      </c>
      <c r="H10168" s="27">
        <f t="shared" si="158"/>
        <v>10167</v>
      </c>
      <c r="I10168" s="30" t="str">
        <f>IF(G10168='Check Register'!$E$1,H10168,"")</f>
        <v/>
      </c>
      <c r="J10168" s="16" t="str">
        <f>IFERROR(SMALL($I$2:$I$100001,H10168),"")</f>
        <v/>
      </c>
    </row>
    <row r="10169" spans="1:10" x14ac:dyDescent="0.3">
      <c r="A10169" t="s">
        <v>291</v>
      </c>
      <c r="B10169" t="s">
        <v>14</v>
      </c>
      <c r="C10169" s="7">
        <v>43994</v>
      </c>
      <c r="E10169" s="27">
        <v>795</v>
      </c>
      <c r="G10169" s="27" t="str">
        <f>VLOOKUP(C10169,W:Y,3,TRUE)</f>
        <v>June 20</v>
      </c>
      <c r="H10169" s="27">
        <f t="shared" si="158"/>
        <v>10168</v>
      </c>
      <c r="I10169" s="30" t="str">
        <f>IF(G10169='Check Register'!$E$1,H10169,"")</f>
        <v/>
      </c>
      <c r="J10169" s="16" t="str">
        <f>IFERROR(SMALL($I$2:$I$100001,H10169),"")</f>
        <v/>
      </c>
    </row>
    <row r="10170" spans="1:10" x14ac:dyDescent="0.3">
      <c r="A10170" t="s">
        <v>651</v>
      </c>
      <c r="B10170" t="s">
        <v>18</v>
      </c>
      <c r="C10170" s="7">
        <v>43994</v>
      </c>
      <c r="E10170" s="27">
        <v>7433.88</v>
      </c>
      <c r="G10170" s="27" t="str">
        <f>VLOOKUP(C10170,W:Y,3,TRUE)</f>
        <v>June 20</v>
      </c>
      <c r="H10170" s="27">
        <f t="shared" si="158"/>
        <v>10169</v>
      </c>
      <c r="I10170" s="30" t="str">
        <f>IF(G10170='Check Register'!$E$1,H10170,"")</f>
        <v/>
      </c>
      <c r="J10170" s="16" t="str">
        <f>IFERROR(SMALL($I$2:$I$100001,H10170),"")</f>
        <v/>
      </c>
    </row>
    <row r="10171" spans="1:10" x14ac:dyDescent="0.3">
      <c r="A10171" t="s">
        <v>19</v>
      </c>
      <c r="B10171" t="s">
        <v>20</v>
      </c>
      <c r="C10171" s="7">
        <v>43994</v>
      </c>
      <c r="E10171" s="27">
        <v>2475.84</v>
      </c>
      <c r="G10171" s="27" t="str">
        <f>VLOOKUP(C10171,W:Y,3,TRUE)</f>
        <v>June 20</v>
      </c>
      <c r="H10171" s="27">
        <f t="shared" si="158"/>
        <v>10170</v>
      </c>
      <c r="I10171" s="30" t="str">
        <f>IF(G10171='Check Register'!$E$1,H10171,"")</f>
        <v/>
      </c>
      <c r="J10171" s="16" t="str">
        <f>IFERROR(SMALL($I$2:$I$100001,H10171),"")</f>
        <v/>
      </c>
    </row>
    <row r="10172" spans="1:10" x14ac:dyDescent="0.3">
      <c r="A10172" t="s">
        <v>221</v>
      </c>
      <c r="B10172" t="s">
        <v>8</v>
      </c>
      <c r="C10172" s="7">
        <v>43994</v>
      </c>
      <c r="E10172" s="27">
        <v>1357.93</v>
      </c>
      <c r="G10172" s="27" t="str">
        <f>VLOOKUP(C10172,W:Y,3,TRUE)</f>
        <v>June 20</v>
      </c>
      <c r="H10172" s="27">
        <f t="shared" si="158"/>
        <v>10171</v>
      </c>
      <c r="I10172" s="30" t="str">
        <f>IF(G10172='Check Register'!$E$1,H10172,"")</f>
        <v/>
      </c>
      <c r="J10172" s="16" t="str">
        <f>IFERROR(SMALL($I$2:$I$100001,H10172),"")</f>
        <v/>
      </c>
    </row>
    <row r="10173" spans="1:10" x14ac:dyDescent="0.3">
      <c r="A10173" t="s">
        <v>567</v>
      </c>
      <c r="B10173" t="s">
        <v>45</v>
      </c>
      <c r="C10173" s="7">
        <v>43994</v>
      </c>
      <c r="E10173" s="27">
        <v>1084.8</v>
      </c>
      <c r="G10173" s="27" t="str">
        <f>VLOOKUP(C10173,W:Y,3,TRUE)</f>
        <v>June 20</v>
      </c>
      <c r="H10173" s="27">
        <f t="shared" si="158"/>
        <v>10172</v>
      </c>
      <c r="I10173" s="30" t="str">
        <f>IF(G10173='Check Register'!$E$1,H10173,"")</f>
        <v/>
      </c>
      <c r="J10173" s="16" t="str">
        <f>IFERROR(SMALL($I$2:$I$100001,H10173),"")</f>
        <v/>
      </c>
    </row>
    <row r="10174" spans="1:10" x14ac:dyDescent="0.3">
      <c r="A10174" t="s">
        <v>26</v>
      </c>
      <c r="B10174" t="s">
        <v>20</v>
      </c>
      <c r="C10174" s="7">
        <v>43994</v>
      </c>
      <c r="E10174" s="27">
        <v>6932.48</v>
      </c>
      <c r="G10174" s="27" t="str">
        <f>VLOOKUP(C10174,W:Y,3,TRUE)</f>
        <v>June 20</v>
      </c>
      <c r="H10174" s="27">
        <f t="shared" si="158"/>
        <v>10173</v>
      </c>
      <c r="I10174" s="30" t="str">
        <f>IF(G10174='Check Register'!$E$1,H10174,"")</f>
        <v/>
      </c>
      <c r="J10174" s="16" t="str">
        <f>IFERROR(SMALL($I$2:$I$100001,H10174),"")</f>
        <v/>
      </c>
    </row>
    <row r="10175" spans="1:10" x14ac:dyDescent="0.3">
      <c r="A10175" t="s">
        <v>179</v>
      </c>
      <c r="B10175" t="s">
        <v>180</v>
      </c>
      <c r="C10175" s="7">
        <v>43994</v>
      </c>
      <c r="E10175" s="27">
        <v>480.25</v>
      </c>
      <c r="G10175" s="27" t="str">
        <f>VLOOKUP(C10175,W:Y,3,TRUE)</f>
        <v>June 20</v>
      </c>
      <c r="H10175" s="27">
        <f t="shared" si="158"/>
        <v>10174</v>
      </c>
      <c r="I10175" s="30" t="str">
        <f>IF(G10175='Check Register'!$E$1,H10175,"")</f>
        <v/>
      </c>
      <c r="J10175" s="16" t="str">
        <f>IFERROR(SMALL($I$2:$I$100001,H10175),"")</f>
        <v/>
      </c>
    </row>
    <row r="10176" spans="1:10" x14ac:dyDescent="0.3">
      <c r="A10176" t="s">
        <v>144</v>
      </c>
      <c r="B10176" t="s">
        <v>33</v>
      </c>
      <c r="C10176" s="7">
        <v>43994</v>
      </c>
      <c r="E10176" s="27">
        <v>21543</v>
      </c>
      <c r="G10176" s="27" t="str">
        <f>VLOOKUP(C10176,W:Y,3,TRUE)</f>
        <v>June 20</v>
      </c>
      <c r="H10176" s="27">
        <f t="shared" si="158"/>
        <v>10175</v>
      </c>
      <c r="I10176" s="30" t="str">
        <f>IF(G10176='Check Register'!$E$1,H10176,"")</f>
        <v/>
      </c>
      <c r="J10176" s="16" t="str">
        <f>IFERROR(SMALL($I$2:$I$100001,H10176),"")</f>
        <v/>
      </c>
    </row>
    <row r="10177" spans="1:10" x14ac:dyDescent="0.3">
      <c r="A10177" t="s">
        <v>144</v>
      </c>
      <c r="B10177" t="s">
        <v>102</v>
      </c>
      <c r="C10177" s="7">
        <v>43994</v>
      </c>
      <c r="E10177" s="27">
        <v>636765.44999999995</v>
      </c>
      <c r="G10177" s="27" t="str">
        <f>VLOOKUP(C10177,W:Y,3,TRUE)</f>
        <v>June 20</v>
      </c>
      <c r="H10177" s="27">
        <f t="shared" si="158"/>
        <v>10176</v>
      </c>
      <c r="I10177" s="30" t="str">
        <f>IF(G10177='Check Register'!$E$1,H10177,"")</f>
        <v/>
      </c>
      <c r="J10177" s="16" t="str">
        <f>IFERROR(SMALL($I$2:$I$100001,H10177),"")</f>
        <v/>
      </c>
    </row>
    <row r="10178" spans="1:10" x14ac:dyDescent="0.3">
      <c r="A10178" t="s">
        <v>32</v>
      </c>
      <c r="B10178" t="s">
        <v>33</v>
      </c>
      <c r="C10178" s="7">
        <v>43994</v>
      </c>
      <c r="E10178" s="27">
        <v>58.66</v>
      </c>
      <c r="G10178" s="27" t="str">
        <f>VLOOKUP(C10178,W:Y,3,TRUE)</f>
        <v>June 20</v>
      </c>
      <c r="H10178" s="27">
        <f t="shared" si="158"/>
        <v>10177</v>
      </c>
      <c r="I10178" s="30" t="str">
        <f>IF(G10178='Check Register'!$E$1,H10178,"")</f>
        <v/>
      </c>
      <c r="J10178" s="16" t="str">
        <f>IFERROR(SMALL($I$2:$I$100001,H10178),"")</f>
        <v/>
      </c>
    </row>
    <row r="10179" spans="1:10" x14ac:dyDescent="0.3">
      <c r="A10179" t="s">
        <v>197</v>
      </c>
      <c r="B10179" t="s">
        <v>70</v>
      </c>
      <c r="C10179" s="7">
        <v>43994</v>
      </c>
      <c r="E10179" s="27">
        <v>607.20000000000005</v>
      </c>
      <c r="G10179" s="27" t="str">
        <f>VLOOKUP(C10179,W:Y,3,TRUE)</f>
        <v>June 20</v>
      </c>
      <c r="H10179" s="27">
        <f t="shared" ref="H10179:H10242" si="159">1+H10178</f>
        <v>10178</v>
      </c>
      <c r="I10179" s="30" t="str">
        <f>IF(G10179='Check Register'!$E$1,H10179,"")</f>
        <v/>
      </c>
      <c r="J10179" s="16" t="str">
        <f>IFERROR(SMALL($I$2:$I$100001,H10179),"")</f>
        <v/>
      </c>
    </row>
    <row r="10180" spans="1:10" x14ac:dyDescent="0.3">
      <c r="A10180" t="s">
        <v>197</v>
      </c>
      <c r="B10180" t="s">
        <v>33</v>
      </c>
      <c r="C10180" s="7">
        <v>43994</v>
      </c>
      <c r="E10180" s="27">
        <v>3481.28</v>
      </c>
      <c r="G10180" s="27" t="str">
        <f>VLOOKUP(C10180,W:Y,3,TRUE)</f>
        <v>June 20</v>
      </c>
      <c r="H10180" s="27">
        <f t="shared" si="159"/>
        <v>10179</v>
      </c>
      <c r="I10180" s="30" t="str">
        <f>IF(G10180='Check Register'!$E$1,H10180,"")</f>
        <v/>
      </c>
      <c r="J10180" s="16" t="str">
        <f>IFERROR(SMALL($I$2:$I$100001,H10180),"")</f>
        <v/>
      </c>
    </row>
    <row r="10181" spans="1:10" x14ac:dyDescent="0.3">
      <c r="A10181" t="s">
        <v>197</v>
      </c>
      <c r="B10181" t="s">
        <v>43</v>
      </c>
      <c r="C10181" s="7">
        <v>43994</v>
      </c>
      <c r="E10181" s="27">
        <v>7588</v>
      </c>
      <c r="G10181" s="27" t="str">
        <f>VLOOKUP(C10181,W:Y,3,TRUE)</f>
        <v>June 20</v>
      </c>
      <c r="H10181" s="27">
        <f t="shared" si="159"/>
        <v>10180</v>
      </c>
      <c r="I10181" s="30" t="str">
        <f>IF(G10181='Check Register'!$E$1,H10181,"")</f>
        <v/>
      </c>
      <c r="J10181" s="16" t="str">
        <f>IFERROR(SMALL($I$2:$I$100001,H10181),"")</f>
        <v/>
      </c>
    </row>
    <row r="10182" spans="1:10" x14ac:dyDescent="0.3">
      <c r="A10182" t="s">
        <v>36</v>
      </c>
      <c r="B10182" t="s">
        <v>18</v>
      </c>
      <c r="C10182" s="7">
        <v>43994</v>
      </c>
      <c r="E10182" s="27">
        <v>406.51</v>
      </c>
      <c r="G10182" s="27" t="str">
        <f>VLOOKUP(C10182,W:Y,3,TRUE)</f>
        <v>June 20</v>
      </c>
      <c r="H10182" s="27">
        <f t="shared" si="159"/>
        <v>10181</v>
      </c>
      <c r="I10182" s="30" t="str">
        <f>IF(G10182='Check Register'!$E$1,H10182,"")</f>
        <v/>
      </c>
      <c r="J10182" s="16" t="str">
        <f>IFERROR(SMALL($I$2:$I$100001,H10182),"")</f>
        <v/>
      </c>
    </row>
    <row r="10183" spans="1:10" x14ac:dyDescent="0.3">
      <c r="A10183" t="s">
        <v>754</v>
      </c>
      <c r="B10183" t="s">
        <v>8</v>
      </c>
      <c r="C10183" s="7">
        <v>43994</v>
      </c>
      <c r="E10183" s="27">
        <v>147.5</v>
      </c>
      <c r="G10183" s="27" t="str">
        <f>VLOOKUP(C10183,W:Y,3,TRUE)</f>
        <v>June 20</v>
      </c>
      <c r="H10183" s="27">
        <f t="shared" si="159"/>
        <v>10182</v>
      </c>
      <c r="I10183" s="30" t="str">
        <f>IF(G10183='Check Register'!$E$1,H10183,"")</f>
        <v/>
      </c>
      <c r="J10183" s="16" t="str">
        <f>IFERROR(SMALL($I$2:$I$100001,H10183),"")</f>
        <v/>
      </c>
    </row>
    <row r="10184" spans="1:10" x14ac:dyDescent="0.3">
      <c r="A10184" t="s">
        <v>145</v>
      </c>
      <c r="B10184" t="s">
        <v>28</v>
      </c>
      <c r="C10184" s="7">
        <v>43994</v>
      </c>
      <c r="E10184" s="27">
        <v>18000</v>
      </c>
      <c r="G10184" s="27" t="str">
        <f>VLOOKUP(C10184,W:Y,3,TRUE)</f>
        <v>June 20</v>
      </c>
      <c r="H10184" s="27">
        <f t="shared" si="159"/>
        <v>10183</v>
      </c>
      <c r="I10184" s="30" t="str">
        <f>IF(G10184='Check Register'!$E$1,H10184,"")</f>
        <v/>
      </c>
      <c r="J10184" s="16" t="str">
        <f>IFERROR(SMALL($I$2:$I$100001,H10184),"")</f>
        <v/>
      </c>
    </row>
    <row r="10185" spans="1:10" x14ac:dyDescent="0.3">
      <c r="A10185" t="s">
        <v>146</v>
      </c>
      <c r="B10185" t="s">
        <v>8</v>
      </c>
      <c r="C10185" s="7">
        <v>43994</v>
      </c>
      <c r="E10185" s="27">
        <v>75</v>
      </c>
      <c r="G10185" s="27" t="str">
        <f>VLOOKUP(C10185,W:Y,3,TRUE)</f>
        <v>June 20</v>
      </c>
      <c r="H10185" s="27">
        <f t="shared" si="159"/>
        <v>10184</v>
      </c>
      <c r="I10185" s="30" t="str">
        <f>IF(G10185='Check Register'!$E$1,H10185,"")</f>
        <v/>
      </c>
      <c r="J10185" s="16" t="str">
        <f>IFERROR(SMALL($I$2:$I$100001,H10185),"")</f>
        <v/>
      </c>
    </row>
    <row r="10186" spans="1:10" x14ac:dyDescent="0.3">
      <c r="A10186" t="s">
        <v>916</v>
      </c>
      <c r="B10186" t="s">
        <v>14</v>
      </c>
      <c r="C10186" s="7">
        <v>43994</v>
      </c>
      <c r="E10186" s="27">
        <v>14300</v>
      </c>
      <c r="G10186" s="27" t="str">
        <f>VLOOKUP(C10186,W:Y,3,TRUE)</f>
        <v>June 20</v>
      </c>
      <c r="H10186" s="27">
        <f t="shared" si="159"/>
        <v>10185</v>
      </c>
      <c r="I10186" s="30" t="str">
        <f>IF(G10186='Check Register'!$E$1,H10186,"")</f>
        <v/>
      </c>
      <c r="J10186" s="16" t="str">
        <f>IFERROR(SMALL($I$2:$I$100001,H10186),"")</f>
        <v/>
      </c>
    </row>
    <row r="10187" spans="1:10" x14ac:dyDescent="0.3">
      <c r="A10187" t="s">
        <v>103</v>
      </c>
      <c r="B10187" t="s">
        <v>85</v>
      </c>
      <c r="C10187" s="7">
        <v>43994</v>
      </c>
      <c r="E10187" s="27">
        <v>264</v>
      </c>
      <c r="G10187" s="27" t="str">
        <f>VLOOKUP(C10187,W:Y,3,TRUE)</f>
        <v>June 20</v>
      </c>
      <c r="H10187" s="27">
        <f t="shared" si="159"/>
        <v>10186</v>
      </c>
      <c r="I10187" s="30" t="str">
        <f>IF(G10187='Check Register'!$E$1,H10187,"")</f>
        <v/>
      </c>
      <c r="J10187" s="16" t="str">
        <f>IFERROR(SMALL($I$2:$I$100001,H10187),"")</f>
        <v/>
      </c>
    </row>
    <row r="10188" spans="1:10" x14ac:dyDescent="0.3">
      <c r="A10188" t="s">
        <v>281</v>
      </c>
      <c r="B10188" t="s">
        <v>89</v>
      </c>
      <c r="C10188" s="7">
        <v>43994</v>
      </c>
      <c r="E10188" s="27">
        <v>1530</v>
      </c>
      <c r="G10188" s="27" t="str">
        <f>VLOOKUP(C10188,W:Y,3,TRUE)</f>
        <v>June 20</v>
      </c>
      <c r="H10188" s="27">
        <f t="shared" si="159"/>
        <v>10187</v>
      </c>
      <c r="I10188" s="30" t="str">
        <f>IF(G10188='Check Register'!$E$1,H10188,"")</f>
        <v/>
      </c>
      <c r="J10188" s="16" t="str">
        <f>IFERROR(SMALL($I$2:$I$100001,H10188),"")</f>
        <v/>
      </c>
    </row>
    <row r="10189" spans="1:10" x14ac:dyDescent="0.3">
      <c r="A10189" t="s">
        <v>335</v>
      </c>
      <c r="B10189" t="s">
        <v>102</v>
      </c>
      <c r="C10189" s="7">
        <v>43994</v>
      </c>
      <c r="E10189" s="27">
        <v>1097.1300000000001</v>
      </c>
      <c r="G10189" s="27" t="str">
        <f>VLOOKUP(C10189,W:Y,3,TRUE)</f>
        <v>June 20</v>
      </c>
      <c r="H10189" s="27">
        <f t="shared" si="159"/>
        <v>10188</v>
      </c>
      <c r="I10189" s="30" t="str">
        <f>IF(G10189='Check Register'!$E$1,H10189,"")</f>
        <v/>
      </c>
      <c r="J10189" s="16" t="str">
        <f>IFERROR(SMALL($I$2:$I$100001,H10189),"")</f>
        <v/>
      </c>
    </row>
    <row r="10190" spans="1:10" x14ac:dyDescent="0.3">
      <c r="A10190" t="s">
        <v>581</v>
      </c>
      <c r="B10190" t="s">
        <v>180</v>
      </c>
      <c r="C10190" s="7">
        <v>43994</v>
      </c>
      <c r="E10190" s="27">
        <v>3494.25</v>
      </c>
      <c r="G10190" s="27" t="str">
        <f>VLOOKUP(C10190,W:Y,3,TRUE)</f>
        <v>June 20</v>
      </c>
      <c r="H10190" s="27">
        <f t="shared" si="159"/>
        <v>10189</v>
      </c>
      <c r="I10190" s="30" t="str">
        <f>IF(G10190='Check Register'!$E$1,H10190,"")</f>
        <v/>
      </c>
      <c r="J10190" s="16" t="str">
        <f>IFERROR(SMALL($I$2:$I$100001,H10190),"")</f>
        <v/>
      </c>
    </row>
    <row r="10191" spans="1:10" x14ac:dyDescent="0.3">
      <c r="A10191" t="s">
        <v>757</v>
      </c>
      <c r="B10191" t="s">
        <v>8</v>
      </c>
      <c r="C10191" s="7">
        <v>43994</v>
      </c>
      <c r="E10191" s="27">
        <v>670.5</v>
      </c>
      <c r="G10191" s="27" t="str">
        <f>VLOOKUP(C10191,W:Y,3,TRUE)</f>
        <v>June 20</v>
      </c>
      <c r="H10191" s="27">
        <f t="shared" si="159"/>
        <v>10190</v>
      </c>
      <c r="I10191" s="30" t="str">
        <f>IF(G10191='Check Register'!$E$1,H10191,"")</f>
        <v/>
      </c>
      <c r="J10191" s="16" t="str">
        <f>IFERROR(SMALL($I$2:$I$100001,H10191),"")</f>
        <v/>
      </c>
    </row>
    <row r="10192" spans="1:10" x14ac:dyDescent="0.3">
      <c r="A10192" t="s">
        <v>562</v>
      </c>
      <c r="B10192" t="s">
        <v>102</v>
      </c>
      <c r="C10192" s="7">
        <v>43994</v>
      </c>
      <c r="E10192" s="27">
        <v>6572.5</v>
      </c>
      <c r="G10192" s="27" t="str">
        <f>VLOOKUP(C10192,W:Y,3,TRUE)</f>
        <v>June 20</v>
      </c>
      <c r="H10192" s="27">
        <f t="shared" si="159"/>
        <v>10191</v>
      </c>
      <c r="I10192" s="30" t="str">
        <f>IF(G10192='Check Register'!$E$1,H10192,"")</f>
        <v/>
      </c>
      <c r="J10192" s="16" t="str">
        <f>IFERROR(SMALL($I$2:$I$100001,H10192),"")</f>
        <v/>
      </c>
    </row>
    <row r="10193" spans="1:10" x14ac:dyDescent="0.3">
      <c r="A10193" t="s">
        <v>265</v>
      </c>
      <c r="B10193" t="s">
        <v>208</v>
      </c>
      <c r="C10193" s="7">
        <v>43994</v>
      </c>
      <c r="E10193" s="27">
        <v>74.63</v>
      </c>
      <c r="G10193" s="27" t="str">
        <f>VLOOKUP(C10193,W:Y,3,TRUE)</f>
        <v>June 20</v>
      </c>
      <c r="H10193" s="27">
        <f t="shared" si="159"/>
        <v>10192</v>
      </c>
      <c r="I10193" s="30" t="str">
        <f>IF(G10193='Check Register'!$E$1,H10193,"")</f>
        <v/>
      </c>
      <c r="J10193" s="16" t="str">
        <f>IFERROR(SMALL($I$2:$I$100001,H10193),"")</f>
        <v/>
      </c>
    </row>
    <row r="10194" spans="1:10" x14ac:dyDescent="0.3">
      <c r="A10194" t="s">
        <v>51</v>
      </c>
      <c r="B10194" t="s">
        <v>22</v>
      </c>
      <c r="C10194" s="7">
        <v>43994</v>
      </c>
      <c r="E10194" s="27">
        <v>140</v>
      </c>
      <c r="G10194" s="27" t="str">
        <f>VLOOKUP(C10194,W:Y,3,TRUE)</f>
        <v>June 20</v>
      </c>
      <c r="H10194" s="27">
        <f t="shared" si="159"/>
        <v>10193</v>
      </c>
      <c r="I10194" s="30" t="str">
        <f>IF(G10194='Check Register'!$E$1,H10194,"")</f>
        <v/>
      </c>
      <c r="J10194" s="16" t="str">
        <f>IFERROR(SMALL($I$2:$I$100001,H10194),"")</f>
        <v/>
      </c>
    </row>
    <row r="10195" spans="1:10" x14ac:dyDescent="0.3">
      <c r="A10195" t="s">
        <v>187</v>
      </c>
      <c r="B10195" t="s">
        <v>22</v>
      </c>
      <c r="C10195" s="7">
        <v>43994</v>
      </c>
      <c r="E10195" s="27">
        <v>15675.83</v>
      </c>
      <c r="G10195" s="27" t="str">
        <f>VLOOKUP(C10195,W:Y,3,TRUE)</f>
        <v>June 20</v>
      </c>
      <c r="H10195" s="27">
        <f t="shared" si="159"/>
        <v>10194</v>
      </c>
      <c r="I10195" s="30" t="str">
        <f>IF(G10195='Check Register'!$E$1,H10195,"")</f>
        <v/>
      </c>
      <c r="J10195" s="16" t="str">
        <f>IFERROR(SMALL($I$2:$I$100001,H10195),"")</f>
        <v/>
      </c>
    </row>
    <row r="10196" spans="1:10" x14ac:dyDescent="0.3">
      <c r="A10196" t="s">
        <v>188</v>
      </c>
      <c r="B10196" t="s">
        <v>20</v>
      </c>
      <c r="C10196" s="7">
        <v>43994</v>
      </c>
      <c r="E10196" s="27">
        <v>7090.96</v>
      </c>
      <c r="G10196" s="27" t="str">
        <f>VLOOKUP(C10196,W:Y,3,TRUE)</f>
        <v>June 20</v>
      </c>
      <c r="H10196" s="27">
        <f t="shared" si="159"/>
        <v>10195</v>
      </c>
      <c r="I10196" s="30" t="str">
        <f>IF(G10196='Check Register'!$E$1,H10196,"")</f>
        <v/>
      </c>
      <c r="J10196" s="16" t="str">
        <f>IFERROR(SMALL($I$2:$I$100001,H10196),"")</f>
        <v/>
      </c>
    </row>
    <row r="10197" spans="1:10" x14ac:dyDescent="0.3">
      <c r="A10197" t="s">
        <v>113</v>
      </c>
      <c r="B10197" t="s">
        <v>12</v>
      </c>
      <c r="C10197" s="7">
        <v>43994</v>
      </c>
      <c r="E10197" s="27">
        <v>437.94</v>
      </c>
      <c r="G10197" s="27" t="str">
        <f>VLOOKUP(C10197,W:Y,3,TRUE)</f>
        <v>June 20</v>
      </c>
      <c r="H10197" s="27">
        <f t="shared" si="159"/>
        <v>10196</v>
      </c>
      <c r="I10197" s="30" t="str">
        <f>IF(G10197='Check Register'!$E$1,H10197,"")</f>
        <v/>
      </c>
      <c r="J10197" s="16" t="str">
        <f>IFERROR(SMALL($I$2:$I$100001,H10197),"")</f>
        <v/>
      </c>
    </row>
    <row r="10198" spans="1:10" x14ac:dyDescent="0.3">
      <c r="A10198" t="s">
        <v>114</v>
      </c>
      <c r="B10198" t="s">
        <v>115</v>
      </c>
      <c r="C10198" s="7">
        <v>43994</v>
      </c>
      <c r="E10198" s="27">
        <v>555</v>
      </c>
      <c r="G10198" s="27" t="str">
        <f>VLOOKUP(C10198,W:Y,3,TRUE)</f>
        <v>June 20</v>
      </c>
      <c r="H10198" s="27">
        <f t="shared" si="159"/>
        <v>10197</v>
      </c>
      <c r="I10198" s="30" t="str">
        <f>IF(G10198='Check Register'!$E$1,H10198,"")</f>
        <v/>
      </c>
      <c r="J10198" s="16" t="str">
        <f>IFERROR(SMALL($I$2:$I$100001,H10198),"")</f>
        <v/>
      </c>
    </row>
    <row r="10199" spans="1:10" x14ac:dyDescent="0.3">
      <c r="A10199" t="s">
        <v>56</v>
      </c>
      <c r="B10199" t="s">
        <v>12</v>
      </c>
      <c r="C10199" s="7">
        <v>43994</v>
      </c>
      <c r="E10199" s="27">
        <v>105.94</v>
      </c>
      <c r="G10199" s="27" t="str">
        <f>VLOOKUP(C10199,W:Y,3,TRUE)</f>
        <v>June 20</v>
      </c>
      <c r="H10199" s="27">
        <f t="shared" si="159"/>
        <v>10198</v>
      </c>
      <c r="I10199" s="30" t="str">
        <f>IF(G10199='Check Register'!$E$1,H10199,"")</f>
        <v/>
      </c>
      <c r="J10199" s="16" t="str">
        <f>IFERROR(SMALL($I$2:$I$100001,H10199),"")</f>
        <v/>
      </c>
    </row>
    <row r="10200" spans="1:10" x14ac:dyDescent="0.3">
      <c r="A10200" t="s">
        <v>57</v>
      </c>
      <c r="B10200" t="s">
        <v>8</v>
      </c>
      <c r="C10200" s="7">
        <v>43994</v>
      </c>
      <c r="E10200" s="27">
        <v>976.68</v>
      </c>
      <c r="G10200" s="27" t="str">
        <f>VLOOKUP(C10200,W:Y,3,TRUE)</f>
        <v>June 20</v>
      </c>
      <c r="H10200" s="27">
        <f t="shared" si="159"/>
        <v>10199</v>
      </c>
      <c r="I10200" s="30" t="str">
        <f>IF(G10200='Check Register'!$E$1,H10200,"")</f>
        <v/>
      </c>
      <c r="J10200" s="16" t="str">
        <f>IFERROR(SMALL($I$2:$I$100001,H10200),"")</f>
        <v/>
      </c>
    </row>
    <row r="10201" spans="1:10" x14ac:dyDescent="0.3">
      <c r="A10201" t="s">
        <v>236</v>
      </c>
      <c r="B10201" t="s">
        <v>8</v>
      </c>
      <c r="C10201" s="7">
        <v>43994</v>
      </c>
      <c r="E10201" s="27">
        <v>402.21</v>
      </c>
      <c r="G10201" s="27" t="str">
        <f>VLOOKUP(C10201,W:Y,3,TRUE)</f>
        <v>June 20</v>
      </c>
      <c r="H10201" s="27">
        <f t="shared" si="159"/>
        <v>10200</v>
      </c>
      <c r="I10201" s="30" t="str">
        <f>IF(G10201='Check Register'!$E$1,H10201,"")</f>
        <v/>
      </c>
      <c r="J10201" s="16" t="str">
        <f>IFERROR(SMALL($I$2:$I$100001,H10201),"")</f>
        <v/>
      </c>
    </row>
    <row r="10202" spans="1:10" x14ac:dyDescent="0.3">
      <c r="A10202" t="s">
        <v>609</v>
      </c>
      <c r="B10202" t="s">
        <v>22</v>
      </c>
      <c r="C10202" s="7">
        <v>43994</v>
      </c>
      <c r="E10202" s="27">
        <v>174.91</v>
      </c>
      <c r="G10202" s="27" t="str">
        <f>VLOOKUP(C10202,W:Y,3,TRUE)</f>
        <v>June 20</v>
      </c>
      <c r="H10202" s="27">
        <f t="shared" si="159"/>
        <v>10201</v>
      </c>
      <c r="I10202" s="30" t="str">
        <f>IF(G10202='Check Register'!$E$1,H10202,"")</f>
        <v/>
      </c>
      <c r="J10202" s="16" t="str">
        <f>IFERROR(SMALL($I$2:$I$100001,H10202),"")</f>
        <v/>
      </c>
    </row>
    <row r="10203" spans="1:10" x14ac:dyDescent="0.3">
      <c r="A10203" t="s">
        <v>74</v>
      </c>
      <c r="B10203" t="s">
        <v>45</v>
      </c>
      <c r="C10203" s="7">
        <v>43994</v>
      </c>
      <c r="E10203" s="27">
        <v>1465</v>
      </c>
      <c r="G10203" s="27" t="str">
        <f>VLOOKUP(C10203,W:Y,3,TRUE)</f>
        <v>June 20</v>
      </c>
      <c r="H10203" s="27">
        <f t="shared" si="159"/>
        <v>10202</v>
      </c>
      <c r="I10203" s="30" t="str">
        <f>IF(G10203='Check Register'!$E$1,H10203,"")</f>
        <v/>
      </c>
      <c r="J10203" s="16" t="str">
        <f>IFERROR(SMALL($I$2:$I$100001,H10203),"")</f>
        <v/>
      </c>
    </row>
    <row r="10204" spans="1:10" x14ac:dyDescent="0.3">
      <c r="A10204" t="s">
        <v>576</v>
      </c>
      <c r="B10204" t="s">
        <v>28</v>
      </c>
      <c r="C10204" s="7">
        <v>43994</v>
      </c>
      <c r="E10204" s="27">
        <v>2730.27</v>
      </c>
      <c r="G10204" s="27" t="str">
        <f>VLOOKUP(C10204,W:Y,3,TRUE)</f>
        <v>June 20</v>
      </c>
      <c r="H10204" s="27">
        <f t="shared" si="159"/>
        <v>10203</v>
      </c>
      <c r="I10204" s="30" t="str">
        <f>IF(G10204='Check Register'!$E$1,H10204,"")</f>
        <v/>
      </c>
      <c r="J10204" s="16" t="str">
        <f>IFERROR(SMALL($I$2:$I$100001,H10204),"")</f>
        <v/>
      </c>
    </row>
    <row r="10205" spans="1:10" x14ac:dyDescent="0.3">
      <c r="A10205" t="s">
        <v>231</v>
      </c>
      <c r="B10205" t="s">
        <v>89</v>
      </c>
      <c r="C10205" s="7">
        <v>43994</v>
      </c>
      <c r="E10205" s="27">
        <v>873</v>
      </c>
      <c r="G10205" s="27" t="str">
        <f>VLOOKUP(C10205,W:Y,3,TRUE)</f>
        <v>June 20</v>
      </c>
      <c r="H10205" s="27">
        <f t="shared" si="159"/>
        <v>10204</v>
      </c>
      <c r="I10205" s="30" t="str">
        <f>IF(G10205='Check Register'!$E$1,H10205,"")</f>
        <v/>
      </c>
      <c r="J10205" s="16" t="str">
        <f>IFERROR(SMALL($I$2:$I$100001,H10205),"")</f>
        <v/>
      </c>
    </row>
    <row r="10206" spans="1:10" x14ac:dyDescent="0.3">
      <c r="A10206" t="s">
        <v>670</v>
      </c>
      <c r="B10206" t="s">
        <v>39</v>
      </c>
      <c r="C10206" s="7">
        <v>43994</v>
      </c>
      <c r="E10206" s="27">
        <v>56.23</v>
      </c>
      <c r="G10206" s="27" t="str">
        <f>VLOOKUP(C10206,W:Y,3,TRUE)</f>
        <v>June 20</v>
      </c>
      <c r="H10206" s="27">
        <f t="shared" si="159"/>
        <v>10205</v>
      </c>
      <c r="I10206" s="30" t="str">
        <f>IF(G10206='Check Register'!$E$1,H10206,"")</f>
        <v/>
      </c>
      <c r="J10206" s="16" t="str">
        <f>IFERROR(SMALL($I$2:$I$100001,H10206),"")</f>
        <v/>
      </c>
    </row>
    <row r="10207" spans="1:10" x14ac:dyDescent="0.3">
      <c r="A10207" t="s">
        <v>536</v>
      </c>
      <c r="B10207" t="s">
        <v>11</v>
      </c>
      <c r="C10207" s="7">
        <v>43994</v>
      </c>
      <c r="E10207" s="27">
        <v>2562.21</v>
      </c>
      <c r="G10207" s="27" t="str">
        <f>VLOOKUP(C10207,W:Y,3,TRUE)</f>
        <v>June 20</v>
      </c>
      <c r="H10207" s="27">
        <f t="shared" si="159"/>
        <v>10206</v>
      </c>
      <c r="I10207" s="30" t="str">
        <f>IF(G10207='Check Register'!$E$1,H10207,"")</f>
        <v/>
      </c>
      <c r="J10207" s="16" t="str">
        <f>IFERROR(SMALL($I$2:$I$100001,H10207),"")</f>
        <v/>
      </c>
    </row>
    <row r="10208" spans="1:10" x14ac:dyDescent="0.3">
      <c r="A10208" t="s">
        <v>84</v>
      </c>
      <c r="B10208" t="s">
        <v>85</v>
      </c>
      <c r="C10208" s="7">
        <v>43994</v>
      </c>
      <c r="E10208" s="27">
        <v>350.4</v>
      </c>
      <c r="G10208" s="27" t="str">
        <f>VLOOKUP(C10208,W:Y,3,TRUE)</f>
        <v>June 20</v>
      </c>
      <c r="H10208" s="27">
        <f t="shared" si="159"/>
        <v>10207</v>
      </c>
      <c r="I10208" s="30" t="str">
        <f>IF(G10208='Check Register'!$E$1,H10208,"")</f>
        <v/>
      </c>
      <c r="J10208" s="16" t="str">
        <f>IFERROR(SMALL($I$2:$I$100001,H10208),"")</f>
        <v/>
      </c>
    </row>
    <row r="10209" spans="1:10" x14ac:dyDescent="0.3">
      <c r="A10209" t="s">
        <v>126</v>
      </c>
      <c r="B10209" t="s">
        <v>127</v>
      </c>
      <c r="C10209" s="7">
        <v>43994</v>
      </c>
      <c r="E10209" s="27">
        <v>386.52</v>
      </c>
      <c r="G10209" s="27" t="str">
        <f>VLOOKUP(C10209,W:Y,3,TRUE)</f>
        <v>June 20</v>
      </c>
      <c r="H10209" s="27">
        <f t="shared" si="159"/>
        <v>10208</v>
      </c>
      <c r="I10209" s="30" t="str">
        <f>IF(G10209='Check Register'!$E$1,H10209,"")</f>
        <v/>
      </c>
      <c r="J10209" s="16" t="str">
        <f>IFERROR(SMALL($I$2:$I$100001,H10209),"")</f>
        <v/>
      </c>
    </row>
    <row r="10210" spans="1:10" x14ac:dyDescent="0.3">
      <c r="A10210" t="s">
        <v>667</v>
      </c>
      <c r="B10210" t="s">
        <v>18</v>
      </c>
      <c r="C10210" s="7">
        <v>43994</v>
      </c>
      <c r="E10210" s="27">
        <v>333.04</v>
      </c>
      <c r="G10210" s="27" t="str">
        <f>VLOOKUP(C10210,W:Y,3,TRUE)</f>
        <v>June 20</v>
      </c>
      <c r="H10210" s="27">
        <f t="shared" si="159"/>
        <v>10209</v>
      </c>
      <c r="I10210" s="30" t="str">
        <f>IF(G10210='Check Register'!$E$1,H10210,"")</f>
        <v/>
      </c>
      <c r="J10210" s="16" t="str">
        <f>IFERROR(SMALL($I$2:$I$100001,H10210),"")</f>
        <v/>
      </c>
    </row>
    <row r="10211" spans="1:10" x14ac:dyDescent="0.3">
      <c r="A10211" t="s">
        <v>97</v>
      </c>
      <c r="B10211" t="s">
        <v>6</v>
      </c>
      <c r="C10211" s="7">
        <v>43997</v>
      </c>
      <c r="E10211" s="27">
        <v>128253.68</v>
      </c>
      <c r="G10211" s="27" t="str">
        <f>VLOOKUP(C10211,W:Y,3,TRUE)</f>
        <v>June 20</v>
      </c>
      <c r="H10211" s="27">
        <f t="shared" si="159"/>
        <v>10210</v>
      </c>
      <c r="I10211" s="30" t="str">
        <f>IF(G10211='Check Register'!$E$1,H10211,"")</f>
        <v/>
      </c>
      <c r="J10211" s="16" t="str">
        <f>IFERROR(SMALL($I$2:$I$100001,H10211),"")</f>
        <v/>
      </c>
    </row>
    <row r="10212" spans="1:10" x14ac:dyDescent="0.3">
      <c r="A10212" t="s">
        <v>217</v>
      </c>
      <c r="B10212" t="s">
        <v>28</v>
      </c>
      <c r="C10212" s="7">
        <v>44001</v>
      </c>
      <c r="E10212" s="27">
        <v>6492.43</v>
      </c>
      <c r="G10212" s="27" t="str">
        <f>VLOOKUP(C10212,W:Y,3,TRUE)</f>
        <v>June 20</v>
      </c>
      <c r="H10212" s="27">
        <f t="shared" si="159"/>
        <v>10211</v>
      </c>
      <c r="I10212" s="30" t="str">
        <f>IF(G10212='Check Register'!$E$1,H10212,"")</f>
        <v/>
      </c>
      <c r="J10212" s="16" t="str">
        <f>IFERROR(SMALL($I$2:$I$100001,H10212),"")</f>
        <v/>
      </c>
    </row>
    <row r="10213" spans="1:10" x14ac:dyDescent="0.3">
      <c r="A10213" t="s">
        <v>770</v>
      </c>
      <c r="B10213" t="s">
        <v>8</v>
      </c>
      <c r="C10213" s="7">
        <v>44001</v>
      </c>
      <c r="E10213" s="27">
        <v>86.76</v>
      </c>
      <c r="G10213" s="27" t="str">
        <f>VLOOKUP(C10213,W:Y,3,TRUE)</f>
        <v>June 20</v>
      </c>
      <c r="H10213" s="27">
        <f t="shared" si="159"/>
        <v>10212</v>
      </c>
      <c r="I10213" s="30" t="str">
        <f>IF(G10213='Check Register'!$E$1,H10213,"")</f>
        <v/>
      </c>
      <c r="J10213" s="16" t="str">
        <f>IFERROR(SMALL($I$2:$I$100001,H10213),"")</f>
        <v/>
      </c>
    </row>
    <row r="10214" spans="1:10" x14ac:dyDescent="0.3">
      <c r="A10214" t="s">
        <v>87</v>
      </c>
      <c r="B10214" t="s">
        <v>8</v>
      </c>
      <c r="C10214" s="7">
        <v>44001</v>
      </c>
      <c r="E10214" s="27">
        <v>191.89</v>
      </c>
      <c r="G10214" s="27" t="str">
        <f>VLOOKUP(C10214,W:Y,3,TRUE)</f>
        <v>June 20</v>
      </c>
      <c r="H10214" s="27">
        <f t="shared" si="159"/>
        <v>10213</v>
      </c>
      <c r="I10214" s="30" t="str">
        <f>IF(G10214='Check Register'!$E$1,H10214,"")</f>
        <v/>
      </c>
      <c r="J10214" s="16" t="str">
        <f>IFERROR(SMALL($I$2:$I$100001,H10214),"")</f>
        <v/>
      </c>
    </row>
    <row r="10215" spans="1:10" x14ac:dyDescent="0.3">
      <c r="A10215" t="s">
        <v>7</v>
      </c>
      <c r="B10215" t="s">
        <v>8</v>
      </c>
      <c r="C10215" s="7">
        <v>44001</v>
      </c>
      <c r="E10215" s="27">
        <v>40</v>
      </c>
      <c r="G10215" s="27" t="str">
        <f>VLOOKUP(C10215,W:Y,3,TRUE)</f>
        <v>June 20</v>
      </c>
      <c r="H10215" s="27">
        <f t="shared" si="159"/>
        <v>10214</v>
      </c>
      <c r="I10215" s="30" t="str">
        <f>IF(G10215='Check Register'!$E$1,H10215,"")</f>
        <v/>
      </c>
      <c r="J10215" s="16" t="str">
        <f>IFERROR(SMALL($I$2:$I$100001,H10215),"")</f>
        <v/>
      </c>
    </row>
    <row r="10216" spans="1:10" x14ac:dyDescent="0.3">
      <c r="A10216" t="s">
        <v>132</v>
      </c>
      <c r="B10216" t="s">
        <v>20</v>
      </c>
      <c r="C10216" s="7">
        <v>44001</v>
      </c>
      <c r="E10216" s="27">
        <v>8.4600000000000009</v>
      </c>
      <c r="G10216" s="27" t="str">
        <f>VLOOKUP(C10216,W:Y,3,TRUE)</f>
        <v>June 20</v>
      </c>
      <c r="H10216" s="27">
        <f t="shared" si="159"/>
        <v>10215</v>
      </c>
      <c r="I10216" s="30" t="str">
        <f>IF(G10216='Check Register'!$E$1,H10216,"")</f>
        <v/>
      </c>
      <c r="J10216" s="16" t="str">
        <f>IFERROR(SMALL($I$2:$I$100001,H10216),"")</f>
        <v/>
      </c>
    </row>
    <row r="10217" spans="1:10" x14ac:dyDescent="0.3">
      <c r="A10217" t="s">
        <v>553</v>
      </c>
      <c r="B10217" t="s">
        <v>8</v>
      </c>
      <c r="C10217" s="7">
        <v>44001</v>
      </c>
      <c r="E10217" s="27">
        <v>1580.93</v>
      </c>
      <c r="G10217" s="27" t="str">
        <f>VLOOKUP(C10217,W:Y,3,TRUE)</f>
        <v>June 20</v>
      </c>
      <c r="H10217" s="27">
        <f t="shared" si="159"/>
        <v>10216</v>
      </c>
      <c r="I10217" s="30" t="str">
        <f>IF(G10217='Check Register'!$E$1,H10217,"")</f>
        <v/>
      </c>
      <c r="J10217" s="16" t="str">
        <f>IFERROR(SMALL($I$2:$I$100001,H10217),"")</f>
        <v/>
      </c>
    </row>
    <row r="10218" spans="1:10" x14ac:dyDescent="0.3">
      <c r="A10218" t="s">
        <v>176</v>
      </c>
      <c r="B10218" t="s">
        <v>39</v>
      </c>
      <c r="C10218" s="7">
        <v>44001</v>
      </c>
      <c r="E10218" s="27">
        <v>1225</v>
      </c>
      <c r="G10218" s="27" t="str">
        <f>VLOOKUP(C10218,W:Y,3,TRUE)</f>
        <v>June 20</v>
      </c>
      <c r="H10218" s="27">
        <f t="shared" si="159"/>
        <v>10217</v>
      </c>
      <c r="I10218" s="30" t="str">
        <f>IF(G10218='Check Register'!$E$1,H10218,"")</f>
        <v/>
      </c>
      <c r="J10218" s="16" t="str">
        <f>IFERROR(SMALL($I$2:$I$100001,H10218),"")</f>
        <v/>
      </c>
    </row>
    <row r="10219" spans="1:10" x14ac:dyDescent="0.3">
      <c r="A10219" t="s">
        <v>17</v>
      </c>
      <c r="B10219" t="s">
        <v>18</v>
      </c>
      <c r="C10219" s="7">
        <v>44001</v>
      </c>
      <c r="E10219" s="27">
        <v>1270.54</v>
      </c>
      <c r="G10219" s="27" t="str">
        <f>VLOOKUP(C10219,W:Y,3,TRUE)</f>
        <v>June 20</v>
      </c>
      <c r="H10219" s="27">
        <f t="shared" si="159"/>
        <v>10218</v>
      </c>
      <c r="I10219" s="30" t="str">
        <f>IF(G10219='Check Register'!$E$1,H10219,"")</f>
        <v/>
      </c>
      <c r="J10219" s="16" t="str">
        <f>IFERROR(SMALL($I$2:$I$100001,H10219),"")</f>
        <v/>
      </c>
    </row>
    <row r="10220" spans="1:10" x14ac:dyDescent="0.3">
      <c r="A10220" t="s">
        <v>920</v>
      </c>
      <c r="B10220" t="s">
        <v>66</v>
      </c>
      <c r="C10220" s="7">
        <v>44001</v>
      </c>
      <c r="E10220" s="27">
        <v>600</v>
      </c>
      <c r="G10220" s="27" t="str">
        <f>VLOOKUP(C10220,W:Y,3,TRUE)</f>
        <v>June 20</v>
      </c>
      <c r="H10220" s="27">
        <f t="shared" si="159"/>
        <v>10219</v>
      </c>
      <c r="I10220" s="30" t="str">
        <f>IF(G10220='Check Register'!$E$1,H10220,"")</f>
        <v/>
      </c>
      <c r="J10220" s="16" t="str">
        <f>IFERROR(SMALL($I$2:$I$100001,H10220),"")</f>
        <v/>
      </c>
    </row>
    <row r="10221" spans="1:10" x14ac:dyDescent="0.3">
      <c r="A10221" t="s">
        <v>221</v>
      </c>
      <c r="B10221" t="s">
        <v>8</v>
      </c>
      <c r="C10221" s="7">
        <v>44001</v>
      </c>
      <c r="E10221" s="27">
        <v>250.55</v>
      </c>
      <c r="G10221" s="27" t="str">
        <f>VLOOKUP(C10221,W:Y,3,TRUE)</f>
        <v>June 20</v>
      </c>
      <c r="H10221" s="27">
        <f t="shared" si="159"/>
        <v>10220</v>
      </c>
      <c r="I10221" s="30" t="str">
        <f>IF(G10221='Check Register'!$E$1,H10221,"")</f>
        <v/>
      </c>
      <c r="J10221" s="16" t="str">
        <f>IFERROR(SMALL($I$2:$I$100001,H10221),"")</f>
        <v/>
      </c>
    </row>
    <row r="10222" spans="1:10" x14ac:dyDescent="0.3">
      <c r="A10222" t="s">
        <v>567</v>
      </c>
      <c r="B10222" t="s">
        <v>45</v>
      </c>
      <c r="C10222" s="7">
        <v>44001</v>
      </c>
      <c r="E10222" s="27">
        <v>65</v>
      </c>
      <c r="G10222" s="27" t="str">
        <f>VLOOKUP(C10222,W:Y,3,TRUE)</f>
        <v>June 20</v>
      </c>
      <c r="H10222" s="27">
        <f t="shared" si="159"/>
        <v>10221</v>
      </c>
      <c r="I10222" s="30" t="str">
        <f>IF(G10222='Check Register'!$E$1,H10222,"")</f>
        <v/>
      </c>
      <c r="J10222" s="16" t="str">
        <f>IFERROR(SMALL($I$2:$I$100001,H10222),"")</f>
        <v/>
      </c>
    </row>
    <row r="10223" spans="1:10" x14ac:dyDescent="0.3">
      <c r="A10223" t="s">
        <v>98</v>
      </c>
      <c r="B10223" t="s">
        <v>22</v>
      </c>
      <c r="C10223" s="7">
        <v>44001</v>
      </c>
      <c r="E10223" s="27">
        <v>8444</v>
      </c>
      <c r="G10223" s="27" t="str">
        <f>VLOOKUP(C10223,W:Y,3,TRUE)</f>
        <v>June 20</v>
      </c>
      <c r="H10223" s="27">
        <f t="shared" si="159"/>
        <v>10222</v>
      </c>
      <c r="I10223" s="30" t="str">
        <f>IF(G10223='Check Register'!$E$1,H10223,"")</f>
        <v/>
      </c>
      <c r="J10223" s="16" t="str">
        <f>IFERROR(SMALL($I$2:$I$100001,H10223),"")</f>
        <v/>
      </c>
    </row>
    <row r="10224" spans="1:10" x14ac:dyDescent="0.3">
      <c r="A10224" t="s">
        <v>546</v>
      </c>
      <c r="B10224" t="s">
        <v>100</v>
      </c>
      <c r="C10224" s="7">
        <v>44001</v>
      </c>
      <c r="E10224" s="27">
        <v>28.1</v>
      </c>
      <c r="G10224" s="27" t="str">
        <f>VLOOKUP(C10224,W:Y,3,TRUE)</f>
        <v>June 20</v>
      </c>
      <c r="H10224" s="27">
        <f t="shared" si="159"/>
        <v>10223</v>
      </c>
      <c r="I10224" s="30" t="str">
        <f>IF(G10224='Check Register'!$E$1,H10224,"")</f>
        <v/>
      </c>
      <c r="J10224" s="16" t="str">
        <f>IFERROR(SMALL($I$2:$I$100001,H10224),"")</f>
        <v/>
      </c>
    </row>
    <row r="10225" spans="1:10" x14ac:dyDescent="0.3">
      <c r="A10225" t="s">
        <v>101</v>
      </c>
      <c r="B10225" t="s">
        <v>102</v>
      </c>
      <c r="C10225" s="7">
        <v>44001</v>
      </c>
      <c r="E10225" s="27">
        <v>29983.22</v>
      </c>
      <c r="G10225" s="27" t="str">
        <f>VLOOKUP(C10225,W:Y,3,TRUE)</f>
        <v>June 20</v>
      </c>
      <c r="H10225" s="27">
        <f t="shared" si="159"/>
        <v>10224</v>
      </c>
      <c r="I10225" s="30" t="str">
        <f>IF(G10225='Check Register'!$E$1,H10225,"")</f>
        <v/>
      </c>
      <c r="J10225" s="16" t="str">
        <f>IFERROR(SMALL($I$2:$I$100001,H10225),"")</f>
        <v/>
      </c>
    </row>
    <row r="10226" spans="1:10" x14ac:dyDescent="0.3">
      <c r="A10226" t="s">
        <v>499</v>
      </c>
      <c r="B10226" t="s">
        <v>39</v>
      </c>
      <c r="C10226" s="7">
        <v>44001</v>
      </c>
      <c r="E10226" s="27">
        <v>1150</v>
      </c>
      <c r="G10226" s="27" t="str">
        <f>VLOOKUP(C10226,W:Y,3,TRUE)</f>
        <v>June 20</v>
      </c>
      <c r="H10226" s="27">
        <f t="shared" si="159"/>
        <v>10225</v>
      </c>
      <c r="I10226" s="30" t="str">
        <f>IF(G10226='Check Register'!$E$1,H10226,"")</f>
        <v/>
      </c>
      <c r="J10226" s="16" t="str">
        <f>IFERROR(SMALL($I$2:$I$100001,H10226),"")</f>
        <v/>
      </c>
    </row>
    <row r="10227" spans="1:10" x14ac:dyDescent="0.3">
      <c r="A10227" t="s">
        <v>438</v>
      </c>
      <c r="B10227" t="s">
        <v>43</v>
      </c>
      <c r="C10227" s="7">
        <v>44001</v>
      </c>
      <c r="E10227" s="27">
        <v>246</v>
      </c>
      <c r="G10227" s="27" t="str">
        <f>VLOOKUP(C10227,W:Y,3,TRUE)</f>
        <v>June 20</v>
      </c>
      <c r="H10227" s="27">
        <f t="shared" si="159"/>
        <v>10226</v>
      </c>
      <c r="I10227" s="30" t="str">
        <f>IF(G10227='Check Register'!$E$1,H10227,"")</f>
        <v/>
      </c>
      <c r="J10227" s="16" t="str">
        <f>IFERROR(SMALL($I$2:$I$100001,H10227),"")</f>
        <v/>
      </c>
    </row>
    <row r="10228" spans="1:10" x14ac:dyDescent="0.3">
      <c r="A10228" t="s">
        <v>144</v>
      </c>
      <c r="B10228" t="s">
        <v>28</v>
      </c>
      <c r="C10228" s="7">
        <v>44001</v>
      </c>
      <c r="E10228" s="27">
        <v>12573</v>
      </c>
      <c r="G10228" s="27" t="str">
        <f>VLOOKUP(C10228,W:Y,3,TRUE)</f>
        <v>June 20</v>
      </c>
      <c r="H10228" s="27">
        <f t="shared" si="159"/>
        <v>10227</v>
      </c>
      <c r="I10228" s="30" t="str">
        <f>IF(G10228='Check Register'!$E$1,H10228,"")</f>
        <v/>
      </c>
      <c r="J10228" s="16" t="str">
        <f>IFERROR(SMALL($I$2:$I$100001,H10228),"")</f>
        <v/>
      </c>
    </row>
    <row r="10229" spans="1:10" x14ac:dyDescent="0.3">
      <c r="A10229" t="s">
        <v>144</v>
      </c>
      <c r="B10229" t="s">
        <v>22</v>
      </c>
      <c r="C10229" s="7">
        <v>44001</v>
      </c>
      <c r="E10229" s="27">
        <v>-633.29999999999995</v>
      </c>
      <c r="G10229" s="27" t="str">
        <f>VLOOKUP(C10229,W:Y,3,TRUE)</f>
        <v>June 20</v>
      </c>
      <c r="H10229" s="27">
        <f t="shared" si="159"/>
        <v>10228</v>
      </c>
      <c r="I10229" s="30" t="str">
        <f>IF(G10229='Check Register'!$E$1,H10229,"")</f>
        <v/>
      </c>
      <c r="J10229" s="16" t="str">
        <f>IFERROR(SMALL($I$2:$I$100001,H10229),"")</f>
        <v/>
      </c>
    </row>
    <row r="10230" spans="1:10" x14ac:dyDescent="0.3">
      <c r="A10230" t="s">
        <v>144</v>
      </c>
      <c r="B10230" t="s">
        <v>33</v>
      </c>
      <c r="C10230" s="7">
        <v>44001</v>
      </c>
      <c r="E10230" s="27">
        <v>7464</v>
      </c>
      <c r="G10230" s="27" t="str">
        <f>VLOOKUP(C10230,W:Y,3,TRUE)</f>
        <v>June 20</v>
      </c>
      <c r="H10230" s="27">
        <f t="shared" si="159"/>
        <v>10229</v>
      </c>
      <c r="I10230" s="30" t="str">
        <f>IF(G10230='Check Register'!$E$1,H10230,"")</f>
        <v/>
      </c>
      <c r="J10230" s="16" t="str">
        <f>IFERROR(SMALL($I$2:$I$100001,H10230),"")</f>
        <v/>
      </c>
    </row>
    <row r="10231" spans="1:10" x14ac:dyDescent="0.3">
      <c r="A10231" t="s">
        <v>144</v>
      </c>
      <c r="B10231" t="s">
        <v>102</v>
      </c>
      <c r="C10231" s="7">
        <v>44001</v>
      </c>
      <c r="E10231" s="27">
        <v>20893.55</v>
      </c>
      <c r="G10231" s="27" t="str">
        <f>VLOOKUP(C10231,W:Y,3,TRUE)</f>
        <v>June 20</v>
      </c>
      <c r="H10231" s="27">
        <f t="shared" si="159"/>
        <v>10230</v>
      </c>
      <c r="I10231" s="30" t="str">
        <f>IF(G10231='Check Register'!$E$1,H10231,"")</f>
        <v/>
      </c>
      <c r="J10231" s="16" t="str">
        <f>IFERROR(SMALL($I$2:$I$100001,H10231),"")</f>
        <v/>
      </c>
    </row>
    <row r="10232" spans="1:10" x14ac:dyDescent="0.3">
      <c r="A10232" t="s">
        <v>145</v>
      </c>
      <c r="B10232" t="s">
        <v>28</v>
      </c>
      <c r="C10232" s="7">
        <v>44001</v>
      </c>
      <c r="E10232" s="27">
        <v>3925</v>
      </c>
      <c r="G10232" s="27" t="str">
        <f>VLOOKUP(C10232,W:Y,3,TRUE)</f>
        <v>June 20</v>
      </c>
      <c r="H10232" s="27">
        <f t="shared" si="159"/>
        <v>10231</v>
      </c>
      <c r="I10232" s="30" t="str">
        <f>IF(G10232='Check Register'!$E$1,H10232,"")</f>
        <v/>
      </c>
      <c r="J10232" s="16" t="str">
        <f>IFERROR(SMALL($I$2:$I$100001,H10232),"")</f>
        <v/>
      </c>
    </row>
    <row r="10233" spans="1:10" x14ac:dyDescent="0.3">
      <c r="A10233" t="s">
        <v>146</v>
      </c>
      <c r="B10233" t="s">
        <v>8</v>
      </c>
      <c r="C10233" s="7">
        <v>44001</v>
      </c>
      <c r="E10233" s="27">
        <v>1352.45</v>
      </c>
      <c r="G10233" s="27" t="str">
        <f>VLOOKUP(C10233,W:Y,3,TRUE)</f>
        <v>June 20</v>
      </c>
      <c r="H10233" s="27">
        <f t="shared" si="159"/>
        <v>10232</v>
      </c>
      <c r="I10233" s="30" t="str">
        <f>IF(G10233='Check Register'!$E$1,H10233,"")</f>
        <v/>
      </c>
      <c r="J10233" s="16" t="str">
        <f>IFERROR(SMALL($I$2:$I$100001,H10233),"")</f>
        <v/>
      </c>
    </row>
    <row r="10234" spans="1:10" x14ac:dyDescent="0.3">
      <c r="A10234" t="s">
        <v>542</v>
      </c>
      <c r="B10234" t="s">
        <v>14</v>
      </c>
      <c r="C10234" s="7">
        <v>44001</v>
      </c>
      <c r="E10234" s="27">
        <v>2041.66</v>
      </c>
      <c r="G10234" s="27" t="str">
        <f>VLOOKUP(C10234,W:Y,3,TRUE)</f>
        <v>June 20</v>
      </c>
      <c r="H10234" s="27">
        <f t="shared" si="159"/>
        <v>10233</v>
      </c>
      <c r="I10234" s="30" t="str">
        <f>IF(G10234='Check Register'!$E$1,H10234,"")</f>
        <v/>
      </c>
      <c r="J10234" s="16" t="str">
        <f>IFERROR(SMALL($I$2:$I$100001,H10234),"")</f>
        <v/>
      </c>
    </row>
    <row r="10235" spans="1:10" x14ac:dyDescent="0.3">
      <c r="A10235" t="s">
        <v>921</v>
      </c>
      <c r="B10235" t="s">
        <v>14</v>
      </c>
      <c r="C10235" s="7">
        <v>44001</v>
      </c>
      <c r="E10235" s="27">
        <v>3381.83</v>
      </c>
      <c r="G10235" s="27" t="str">
        <f>VLOOKUP(C10235,W:Y,3,TRUE)</f>
        <v>June 20</v>
      </c>
      <c r="H10235" s="27">
        <f t="shared" si="159"/>
        <v>10234</v>
      </c>
      <c r="I10235" s="30" t="str">
        <f>IF(G10235='Check Register'!$E$1,H10235,"")</f>
        <v/>
      </c>
      <c r="J10235" s="16" t="str">
        <f>IFERROR(SMALL($I$2:$I$100001,H10235),"")</f>
        <v/>
      </c>
    </row>
    <row r="10236" spans="1:10" x14ac:dyDescent="0.3">
      <c r="A10236" t="s">
        <v>335</v>
      </c>
      <c r="B10236" t="s">
        <v>102</v>
      </c>
      <c r="C10236" s="7">
        <v>44001</v>
      </c>
      <c r="E10236" s="27">
        <v>843.7</v>
      </c>
      <c r="G10236" s="27" t="str">
        <f>VLOOKUP(C10236,W:Y,3,TRUE)</f>
        <v>June 20</v>
      </c>
      <c r="H10236" s="27">
        <f t="shared" si="159"/>
        <v>10235</v>
      </c>
      <c r="I10236" s="30" t="str">
        <f>IF(G10236='Check Register'!$E$1,H10236,"")</f>
        <v/>
      </c>
      <c r="J10236" s="16" t="str">
        <f>IFERROR(SMALL($I$2:$I$100001,H10236),"")</f>
        <v/>
      </c>
    </row>
    <row r="10237" spans="1:10" x14ac:dyDescent="0.3">
      <c r="A10237" t="s">
        <v>187</v>
      </c>
      <c r="B10237" t="s">
        <v>22</v>
      </c>
      <c r="C10237" s="7">
        <v>44001</v>
      </c>
      <c r="E10237" s="27">
        <v>633.29999999999995</v>
      </c>
      <c r="G10237" s="27" t="str">
        <f>VLOOKUP(C10237,W:Y,3,TRUE)</f>
        <v>June 20</v>
      </c>
      <c r="H10237" s="27">
        <f t="shared" si="159"/>
        <v>10236</v>
      </c>
      <c r="I10237" s="30" t="str">
        <f>IF(G10237='Check Register'!$E$1,H10237,"")</f>
        <v/>
      </c>
      <c r="J10237" s="16" t="str">
        <f>IFERROR(SMALL($I$2:$I$100001,H10237),"")</f>
        <v/>
      </c>
    </row>
    <row r="10238" spans="1:10" x14ac:dyDescent="0.3">
      <c r="A10238" t="s">
        <v>593</v>
      </c>
      <c r="B10238" t="s">
        <v>73</v>
      </c>
      <c r="C10238" s="7">
        <v>44001</v>
      </c>
      <c r="E10238" s="27">
        <v>1496.85</v>
      </c>
      <c r="G10238" s="27" t="str">
        <f>VLOOKUP(C10238,W:Y,3,TRUE)</f>
        <v>June 20</v>
      </c>
      <c r="H10238" s="27">
        <f t="shared" si="159"/>
        <v>10237</v>
      </c>
      <c r="I10238" s="30" t="str">
        <f>IF(G10238='Check Register'!$E$1,H10238,"")</f>
        <v/>
      </c>
      <c r="J10238" s="16" t="str">
        <f>IFERROR(SMALL($I$2:$I$100001,H10238),"")</f>
        <v/>
      </c>
    </row>
    <row r="10239" spans="1:10" x14ac:dyDescent="0.3">
      <c r="A10239" t="s">
        <v>113</v>
      </c>
      <c r="B10239" t="s">
        <v>12</v>
      </c>
      <c r="C10239" s="7">
        <v>44001</v>
      </c>
      <c r="E10239" s="27">
        <v>280.72000000000003</v>
      </c>
      <c r="G10239" s="27" t="str">
        <f>VLOOKUP(C10239,W:Y,3,TRUE)</f>
        <v>June 20</v>
      </c>
      <c r="H10239" s="27">
        <f t="shared" si="159"/>
        <v>10238</v>
      </c>
      <c r="I10239" s="30" t="str">
        <f>IF(G10239='Check Register'!$E$1,H10239,"")</f>
        <v/>
      </c>
      <c r="J10239" s="16" t="str">
        <f>IFERROR(SMALL($I$2:$I$100001,H10239),"")</f>
        <v/>
      </c>
    </row>
    <row r="10240" spans="1:10" x14ac:dyDescent="0.3">
      <c r="A10240" t="s">
        <v>114</v>
      </c>
      <c r="B10240" t="s">
        <v>115</v>
      </c>
      <c r="C10240" s="7">
        <v>44001</v>
      </c>
      <c r="E10240" s="27">
        <v>6264.35</v>
      </c>
      <c r="G10240" s="27" t="str">
        <f>VLOOKUP(C10240,W:Y,3,TRUE)</f>
        <v>June 20</v>
      </c>
      <c r="H10240" s="27">
        <f t="shared" si="159"/>
        <v>10239</v>
      </c>
      <c r="I10240" s="30" t="str">
        <f>IF(G10240='Check Register'!$E$1,H10240,"")</f>
        <v/>
      </c>
      <c r="J10240" s="16" t="str">
        <f>IFERROR(SMALL($I$2:$I$100001,H10240),"")</f>
        <v/>
      </c>
    </row>
    <row r="10241" spans="1:10" x14ac:dyDescent="0.3">
      <c r="A10241" t="s">
        <v>655</v>
      </c>
      <c r="B10241" t="s">
        <v>6</v>
      </c>
      <c r="C10241" s="7">
        <v>44001</v>
      </c>
      <c r="E10241" s="27">
        <v>182780.62</v>
      </c>
      <c r="G10241" s="27" t="str">
        <f>VLOOKUP(C10241,W:Y,3,TRUE)</f>
        <v>June 20</v>
      </c>
      <c r="H10241" s="27">
        <f t="shared" si="159"/>
        <v>10240</v>
      </c>
      <c r="I10241" s="30" t="str">
        <f>IF(G10241='Check Register'!$E$1,H10241,"")</f>
        <v/>
      </c>
      <c r="J10241" s="16" t="str">
        <f>IFERROR(SMALL($I$2:$I$100001,H10241),"")</f>
        <v/>
      </c>
    </row>
    <row r="10242" spans="1:10" x14ac:dyDescent="0.3">
      <c r="A10242" t="s">
        <v>56</v>
      </c>
      <c r="B10242" t="s">
        <v>12</v>
      </c>
      <c r="C10242" s="7">
        <v>44001</v>
      </c>
      <c r="E10242" s="27">
        <v>504.86</v>
      </c>
      <c r="G10242" s="27" t="str">
        <f>VLOOKUP(C10242,W:Y,3,TRUE)</f>
        <v>June 20</v>
      </c>
      <c r="H10242" s="27">
        <f t="shared" si="159"/>
        <v>10241</v>
      </c>
      <c r="I10242" s="30" t="str">
        <f>IF(G10242='Check Register'!$E$1,H10242,"")</f>
        <v/>
      </c>
      <c r="J10242" s="16" t="str">
        <f>IFERROR(SMALL($I$2:$I$100001,H10242),"")</f>
        <v/>
      </c>
    </row>
    <row r="10243" spans="1:10" x14ac:dyDescent="0.3">
      <c r="A10243" t="s">
        <v>57</v>
      </c>
      <c r="B10243" t="s">
        <v>127</v>
      </c>
      <c r="C10243" s="7">
        <v>44001</v>
      </c>
      <c r="E10243" s="27">
        <v>21.92</v>
      </c>
      <c r="G10243" s="27" t="str">
        <f>VLOOKUP(C10243,W:Y,3,TRUE)</f>
        <v>June 20</v>
      </c>
      <c r="H10243" s="27">
        <f t="shared" ref="H10243:H10306" si="160">1+H10242</f>
        <v>10242</v>
      </c>
      <c r="I10243" s="30" t="str">
        <f>IF(G10243='Check Register'!$E$1,H10243,"")</f>
        <v/>
      </c>
      <c r="J10243" s="16" t="str">
        <f>IFERROR(SMALL($I$2:$I$100001,H10243),"")</f>
        <v/>
      </c>
    </row>
    <row r="10244" spans="1:10" x14ac:dyDescent="0.3">
      <c r="A10244" t="s">
        <v>57</v>
      </c>
      <c r="B10244" t="s">
        <v>8</v>
      </c>
      <c r="C10244" s="7">
        <v>44001</v>
      </c>
      <c r="E10244" s="27">
        <v>1133.8499999999999</v>
      </c>
      <c r="G10244" s="27" t="str">
        <f>VLOOKUP(C10244,W:Y,3,TRUE)</f>
        <v>June 20</v>
      </c>
      <c r="H10244" s="27">
        <f t="shared" si="160"/>
        <v>10243</v>
      </c>
      <c r="I10244" s="30" t="str">
        <f>IF(G10244='Check Register'!$E$1,H10244,"")</f>
        <v/>
      </c>
      <c r="J10244" s="16" t="str">
        <f>IFERROR(SMALL($I$2:$I$100001,H10244),"")</f>
        <v/>
      </c>
    </row>
    <row r="10245" spans="1:10" x14ac:dyDescent="0.3">
      <c r="A10245" t="s">
        <v>211</v>
      </c>
      <c r="B10245" t="s">
        <v>212</v>
      </c>
      <c r="C10245" s="7">
        <v>44001</v>
      </c>
      <c r="E10245" s="27">
        <v>85</v>
      </c>
      <c r="G10245" s="27" t="str">
        <f>VLOOKUP(C10245,W:Y,3,TRUE)</f>
        <v>June 20</v>
      </c>
      <c r="H10245" s="27">
        <f t="shared" si="160"/>
        <v>10244</v>
      </c>
      <c r="I10245" s="30" t="str">
        <f>IF(G10245='Check Register'!$E$1,H10245,"")</f>
        <v/>
      </c>
      <c r="J10245" s="16" t="str">
        <f>IFERROR(SMALL($I$2:$I$100001,H10245),"")</f>
        <v/>
      </c>
    </row>
    <row r="10246" spans="1:10" x14ac:dyDescent="0.3">
      <c r="A10246" t="s">
        <v>609</v>
      </c>
      <c r="B10246" t="s">
        <v>35</v>
      </c>
      <c r="C10246" s="7">
        <v>44001</v>
      </c>
      <c r="E10246" s="27">
        <v>278.89999999999998</v>
      </c>
      <c r="G10246" s="27" t="str">
        <f>VLOOKUP(C10246,W:Y,3,TRUE)</f>
        <v>June 20</v>
      </c>
      <c r="H10246" s="27">
        <f t="shared" si="160"/>
        <v>10245</v>
      </c>
      <c r="I10246" s="30" t="str">
        <f>IF(G10246='Check Register'!$E$1,H10246,"")</f>
        <v/>
      </c>
      <c r="J10246" s="16" t="str">
        <f>IFERROR(SMALL($I$2:$I$100001,H10246),"")</f>
        <v/>
      </c>
    </row>
    <row r="10247" spans="1:10" x14ac:dyDescent="0.3">
      <c r="A10247" t="s">
        <v>656</v>
      </c>
      <c r="B10247" t="s">
        <v>488</v>
      </c>
      <c r="C10247" s="7">
        <v>44001</v>
      </c>
      <c r="E10247" s="27">
        <v>937.69</v>
      </c>
      <c r="G10247" s="27" t="str">
        <f>VLOOKUP(C10247,W:Y,3,TRUE)</f>
        <v>June 20</v>
      </c>
      <c r="H10247" s="27">
        <f t="shared" si="160"/>
        <v>10246</v>
      </c>
      <c r="I10247" s="30" t="str">
        <f>IF(G10247='Check Register'!$E$1,H10247,"")</f>
        <v/>
      </c>
      <c r="J10247" s="16" t="str">
        <f>IFERROR(SMALL($I$2:$I$100001,H10247),"")</f>
        <v/>
      </c>
    </row>
    <row r="10248" spans="1:10" x14ac:dyDescent="0.3">
      <c r="A10248" t="s">
        <v>536</v>
      </c>
      <c r="B10248" t="s">
        <v>11</v>
      </c>
      <c r="C10248" s="7">
        <v>44001</v>
      </c>
      <c r="E10248" s="27">
        <v>1566.44</v>
      </c>
      <c r="G10248" s="27" t="str">
        <f>VLOOKUP(C10248,W:Y,3,TRUE)</f>
        <v>June 20</v>
      </c>
      <c r="H10248" s="27">
        <f t="shared" si="160"/>
        <v>10247</v>
      </c>
      <c r="I10248" s="30" t="str">
        <f>IF(G10248='Check Register'!$E$1,H10248,"")</f>
        <v/>
      </c>
      <c r="J10248" s="16" t="str">
        <f>IFERROR(SMALL($I$2:$I$100001,H10248),"")</f>
        <v/>
      </c>
    </row>
    <row r="10249" spans="1:10" x14ac:dyDescent="0.3">
      <c r="A10249" t="s">
        <v>536</v>
      </c>
      <c r="B10249" t="s">
        <v>127</v>
      </c>
      <c r="C10249" s="7">
        <v>44001</v>
      </c>
      <c r="E10249" s="27">
        <v>703.83</v>
      </c>
      <c r="G10249" s="27" t="str">
        <f>VLOOKUP(C10249,W:Y,3,TRUE)</f>
        <v>June 20</v>
      </c>
      <c r="H10249" s="27">
        <f t="shared" si="160"/>
        <v>10248</v>
      </c>
      <c r="I10249" s="30" t="str">
        <f>IF(G10249='Check Register'!$E$1,H10249,"")</f>
        <v/>
      </c>
      <c r="J10249" s="16" t="str">
        <f>IFERROR(SMALL($I$2:$I$100001,H10249),"")</f>
        <v/>
      </c>
    </row>
    <row r="10250" spans="1:10" x14ac:dyDescent="0.3">
      <c r="A10250" t="s">
        <v>295</v>
      </c>
      <c r="B10250" t="s">
        <v>296</v>
      </c>
      <c r="C10250" s="7">
        <v>44001</v>
      </c>
      <c r="E10250" s="27">
        <v>240</v>
      </c>
      <c r="G10250" s="27" t="str">
        <f>VLOOKUP(C10250,W:Y,3,TRUE)</f>
        <v>June 20</v>
      </c>
      <c r="H10250" s="27">
        <f t="shared" si="160"/>
        <v>10249</v>
      </c>
      <c r="I10250" s="30" t="str">
        <f>IF(G10250='Check Register'!$E$1,H10250,"")</f>
        <v/>
      </c>
      <c r="J10250" s="16" t="str">
        <f>IFERROR(SMALL($I$2:$I$100001,H10250),"")</f>
        <v/>
      </c>
    </row>
    <row r="10251" spans="1:10" x14ac:dyDescent="0.3">
      <c r="A10251" t="s">
        <v>770</v>
      </c>
      <c r="B10251" t="s">
        <v>8</v>
      </c>
      <c r="C10251" s="7">
        <v>44008</v>
      </c>
      <c r="E10251" s="27">
        <v>721.99</v>
      </c>
      <c r="G10251" s="27" t="str">
        <f>VLOOKUP(C10251,W:Y,3,TRUE)</f>
        <v>June 20</v>
      </c>
      <c r="H10251" s="27">
        <f t="shared" si="160"/>
        <v>10250</v>
      </c>
      <c r="I10251" s="30" t="str">
        <f>IF(G10251='Check Register'!$E$1,H10251,"")</f>
        <v/>
      </c>
      <c r="J10251" s="16" t="str">
        <f>IFERROR(SMALL($I$2:$I$100001,H10251),"")</f>
        <v/>
      </c>
    </row>
    <row r="10252" spans="1:10" x14ac:dyDescent="0.3">
      <c r="A10252" t="s">
        <v>133</v>
      </c>
      <c r="B10252" t="s">
        <v>70</v>
      </c>
      <c r="C10252" s="7">
        <v>44008</v>
      </c>
      <c r="E10252" s="27">
        <v>2408.1999999999998</v>
      </c>
      <c r="G10252" s="27" t="str">
        <f>VLOOKUP(C10252,W:Y,3,TRUE)</f>
        <v>June 20</v>
      </c>
      <c r="H10252" s="27">
        <f t="shared" si="160"/>
        <v>10251</v>
      </c>
      <c r="I10252" s="30" t="str">
        <f>IF(G10252='Check Register'!$E$1,H10252,"")</f>
        <v/>
      </c>
      <c r="J10252" s="16" t="str">
        <f>IFERROR(SMALL($I$2:$I$100001,H10252),"")</f>
        <v/>
      </c>
    </row>
    <row r="10253" spans="1:10" x14ac:dyDescent="0.3">
      <c r="A10253" t="s">
        <v>220</v>
      </c>
      <c r="B10253" t="s">
        <v>22</v>
      </c>
      <c r="C10253" s="7">
        <v>44008</v>
      </c>
      <c r="E10253" s="27">
        <v>19.5</v>
      </c>
      <c r="G10253" s="27" t="str">
        <f>VLOOKUP(C10253,W:Y,3,TRUE)</f>
        <v>June 20</v>
      </c>
      <c r="H10253" s="27">
        <f t="shared" si="160"/>
        <v>10252</v>
      </c>
      <c r="I10253" s="30" t="str">
        <f>IF(G10253='Check Register'!$E$1,H10253,"")</f>
        <v/>
      </c>
      <c r="J10253" s="16" t="str">
        <f>IFERROR(SMALL($I$2:$I$100001,H10253),"")</f>
        <v/>
      </c>
    </row>
    <row r="10254" spans="1:10" x14ac:dyDescent="0.3">
      <c r="A10254" t="s">
        <v>206</v>
      </c>
      <c r="B10254" t="s">
        <v>14</v>
      </c>
      <c r="C10254" s="7">
        <v>44008</v>
      </c>
      <c r="E10254" s="27">
        <v>20250</v>
      </c>
      <c r="G10254" s="27" t="str">
        <f>VLOOKUP(C10254,W:Y,3,TRUE)</f>
        <v>June 20</v>
      </c>
      <c r="H10254" s="27">
        <f t="shared" si="160"/>
        <v>10253</v>
      </c>
      <c r="I10254" s="30" t="str">
        <f>IF(G10254='Check Register'!$E$1,H10254,"")</f>
        <v/>
      </c>
      <c r="J10254" s="16" t="str">
        <f>IFERROR(SMALL($I$2:$I$100001,H10254),"")</f>
        <v/>
      </c>
    </row>
    <row r="10255" spans="1:10" x14ac:dyDescent="0.3">
      <c r="A10255" t="s">
        <v>176</v>
      </c>
      <c r="B10255" t="s">
        <v>25</v>
      </c>
      <c r="C10255" s="7">
        <v>44008</v>
      </c>
      <c r="E10255" s="27">
        <v>363.3</v>
      </c>
      <c r="G10255" s="27" t="str">
        <f>VLOOKUP(C10255,W:Y,3,TRUE)</f>
        <v>June 20</v>
      </c>
      <c r="H10255" s="27">
        <f t="shared" si="160"/>
        <v>10254</v>
      </c>
      <c r="I10255" s="30" t="str">
        <f>IF(G10255='Check Register'!$E$1,H10255,"")</f>
        <v/>
      </c>
      <c r="J10255" s="16" t="str">
        <f>IFERROR(SMALL($I$2:$I$100001,H10255),"")</f>
        <v/>
      </c>
    </row>
    <row r="10256" spans="1:10" x14ac:dyDescent="0.3">
      <c r="A10256" t="s">
        <v>651</v>
      </c>
      <c r="B10256" t="s">
        <v>18</v>
      </c>
      <c r="C10256" s="7">
        <v>44008</v>
      </c>
      <c r="E10256" s="27">
        <v>114.98</v>
      </c>
      <c r="G10256" s="27" t="str">
        <f>VLOOKUP(C10256,W:Y,3,TRUE)</f>
        <v>June 20</v>
      </c>
      <c r="H10256" s="27">
        <f t="shared" si="160"/>
        <v>10255</v>
      </c>
      <c r="I10256" s="30" t="str">
        <f>IF(G10256='Check Register'!$E$1,H10256,"")</f>
        <v/>
      </c>
      <c r="J10256" s="16" t="str">
        <f>IFERROR(SMALL($I$2:$I$100001,H10256),"")</f>
        <v/>
      </c>
    </row>
    <row r="10257" spans="1:10" x14ac:dyDescent="0.3">
      <c r="A10257" t="s">
        <v>138</v>
      </c>
      <c r="B10257" t="s">
        <v>139</v>
      </c>
      <c r="C10257" s="7">
        <v>44008</v>
      </c>
      <c r="E10257" s="27">
        <v>8252.92</v>
      </c>
      <c r="G10257" s="27" t="str">
        <f>VLOOKUP(C10257,W:Y,3,TRUE)</f>
        <v>June 20</v>
      </c>
      <c r="H10257" s="27">
        <f t="shared" si="160"/>
        <v>10256</v>
      </c>
      <c r="I10257" s="30" t="str">
        <f>IF(G10257='Check Register'!$E$1,H10257,"")</f>
        <v/>
      </c>
      <c r="J10257" s="16" t="str">
        <f>IFERROR(SMALL($I$2:$I$100001,H10257),"")</f>
        <v/>
      </c>
    </row>
    <row r="10258" spans="1:10" x14ac:dyDescent="0.3">
      <c r="A10258" t="s">
        <v>93</v>
      </c>
      <c r="B10258" t="s">
        <v>94</v>
      </c>
      <c r="C10258" s="7">
        <v>44008</v>
      </c>
      <c r="E10258" s="27">
        <v>12009.34</v>
      </c>
      <c r="G10258" s="27" t="str">
        <f>VLOOKUP(C10258,W:Y,3,TRUE)</f>
        <v>June 20</v>
      </c>
      <c r="H10258" s="27">
        <f t="shared" si="160"/>
        <v>10257</v>
      </c>
      <c r="I10258" s="30" t="str">
        <f>IF(G10258='Check Register'!$E$1,H10258,"")</f>
        <v/>
      </c>
      <c r="J10258" s="16" t="str">
        <f>IFERROR(SMALL($I$2:$I$100001,H10258),"")</f>
        <v/>
      </c>
    </row>
    <row r="10259" spans="1:10" x14ac:dyDescent="0.3">
      <c r="A10259" t="s">
        <v>93</v>
      </c>
      <c r="B10259" t="s">
        <v>95</v>
      </c>
      <c r="C10259" s="7">
        <v>44008</v>
      </c>
      <c r="E10259" s="27">
        <v>9176.6200000000008</v>
      </c>
      <c r="G10259" s="27" t="str">
        <f>VLOOKUP(C10259,W:Y,3,TRUE)</f>
        <v>June 20</v>
      </c>
      <c r="H10259" s="27">
        <f t="shared" si="160"/>
        <v>10258</v>
      </c>
      <c r="I10259" s="30" t="str">
        <f>IF(G10259='Check Register'!$E$1,H10259,"")</f>
        <v/>
      </c>
      <c r="J10259" s="16" t="str">
        <f>IFERROR(SMALL($I$2:$I$100001,H10259),"")</f>
        <v/>
      </c>
    </row>
    <row r="10260" spans="1:10" x14ac:dyDescent="0.3">
      <c r="A10260" t="s">
        <v>93</v>
      </c>
      <c r="B10260" t="s">
        <v>22</v>
      </c>
      <c r="C10260" s="7">
        <v>44008</v>
      </c>
      <c r="E10260" s="27">
        <v>20</v>
      </c>
      <c r="G10260" s="27" t="str">
        <f>VLOOKUP(C10260,W:Y,3,TRUE)</f>
        <v>June 20</v>
      </c>
      <c r="H10260" s="27">
        <f t="shared" si="160"/>
        <v>10259</v>
      </c>
      <c r="I10260" s="30" t="str">
        <f>IF(G10260='Check Register'!$E$1,H10260,"")</f>
        <v/>
      </c>
      <c r="J10260" s="16" t="str">
        <f>IFERROR(SMALL($I$2:$I$100001,H10260),"")</f>
        <v/>
      </c>
    </row>
    <row r="10261" spans="1:10" x14ac:dyDescent="0.3">
      <c r="A10261" t="s">
        <v>19</v>
      </c>
      <c r="B10261" t="s">
        <v>66</v>
      </c>
      <c r="C10261" s="7">
        <v>44008</v>
      </c>
      <c r="E10261" s="27">
        <v>600</v>
      </c>
      <c r="G10261" s="27" t="str">
        <f>VLOOKUP(C10261,W:Y,3,TRUE)</f>
        <v>June 20</v>
      </c>
      <c r="H10261" s="27">
        <f t="shared" si="160"/>
        <v>10260</v>
      </c>
      <c r="I10261" s="30" t="str">
        <f>IF(G10261='Check Register'!$E$1,H10261,"")</f>
        <v/>
      </c>
      <c r="J10261" s="16" t="str">
        <f>IFERROR(SMALL($I$2:$I$100001,H10261),"")</f>
        <v/>
      </c>
    </row>
    <row r="10262" spans="1:10" x14ac:dyDescent="0.3">
      <c r="A10262" t="s">
        <v>140</v>
      </c>
      <c r="B10262" t="s">
        <v>102</v>
      </c>
      <c r="C10262" s="7">
        <v>44008</v>
      </c>
      <c r="E10262" s="27">
        <v>6271.95</v>
      </c>
      <c r="G10262" s="27" t="str">
        <f>VLOOKUP(C10262,W:Y,3,TRUE)</f>
        <v>June 20</v>
      </c>
      <c r="H10262" s="27">
        <f t="shared" si="160"/>
        <v>10261</v>
      </c>
      <c r="I10262" s="30" t="str">
        <f>IF(G10262='Check Register'!$E$1,H10262,"")</f>
        <v/>
      </c>
      <c r="J10262" s="16" t="str">
        <f>IFERROR(SMALL($I$2:$I$100001,H10262),"")</f>
        <v/>
      </c>
    </row>
    <row r="10263" spans="1:10" x14ac:dyDescent="0.3">
      <c r="A10263" t="s">
        <v>140</v>
      </c>
      <c r="B10263" t="s">
        <v>210</v>
      </c>
      <c r="C10263" s="7">
        <v>44008</v>
      </c>
      <c r="E10263" s="27">
        <v>525.80999999999995</v>
      </c>
      <c r="G10263" s="27" t="str">
        <f>VLOOKUP(C10263,W:Y,3,TRUE)</f>
        <v>June 20</v>
      </c>
      <c r="H10263" s="27">
        <f t="shared" si="160"/>
        <v>10262</v>
      </c>
      <c r="I10263" s="30" t="str">
        <f>IF(G10263='Check Register'!$E$1,H10263,"")</f>
        <v/>
      </c>
      <c r="J10263" s="16" t="str">
        <f>IFERROR(SMALL($I$2:$I$100001,H10263),"")</f>
        <v/>
      </c>
    </row>
    <row r="10264" spans="1:10" x14ac:dyDescent="0.3">
      <c r="A10264" t="s">
        <v>29</v>
      </c>
      <c r="B10264" t="s">
        <v>8</v>
      </c>
      <c r="C10264" s="7">
        <v>44008</v>
      </c>
      <c r="E10264" s="27">
        <v>347.7</v>
      </c>
      <c r="G10264" s="27" t="str">
        <f>VLOOKUP(C10264,W:Y,3,TRUE)</f>
        <v>June 20</v>
      </c>
      <c r="H10264" s="27">
        <f t="shared" si="160"/>
        <v>10263</v>
      </c>
      <c r="I10264" s="30" t="str">
        <f>IF(G10264='Check Register'!$E$1,H10264,"")</f>
        <v/>
      </c>
      <c r="J10264" s="16" t="str">
        <f>IFERROR(SMALL($I$2:$I$100001,H10264),"")</f>
        <v/>
      </c>
    </row>
    <row r="10265" spans="1:10" x14ac:dyDescent="0.3">
      <c r="A10265" t="s">
        <v>32</v>
      </c>
      <c r="B10265" t="s">
        <v>33</v>
      </c>
      <c r="C10265" s="7">
        <v>44008</v>
      </c>
      <c r="E10265" s="27">
        <v>33.54</v>
      </c>
      <c r="G10265" s="27" t="str">
        <f>VLOOKUP(C10265,W:Y,3,TRUE)</f>
        <v>June 20</v>
      </c>
      <c r="H10265" s="27">
        <f t="shared" si="160"/>
        <v>10264</v>
      </c>
      <c r="I10265" s="30" t="str">
        <f>IF(G10265='Check Register'!$E$1,H10265,"")</f>
        <v/>
      </c>
      <c r="J10265" s="16" t="str">
        <f>IFERROR(SMALL($I$2:$I$100001,H10265),"")</f>
        <v/>
      </c>
    </row>
    <row r="10266" spans="1:10" x14ac:dyDescent="0.3">
      <c r="A10266" t="s">
        <v>34</v>
      </c>
      <c r="B10266" t="s">
        <v>22</v>
      </c>
      <c r="C10266" s="7">
        <v>44008</v>
      </c>
      <c r="E10266" s="27">
        <v>2550</v>
      </c>
      <c r="G10266" s="27" t="str">
        <f>VLOOKUP(C10266,W:Y,3,TRUE)</f>
        <v>June 20</v>
      </c>
      <c r="H10266" s="27">
        <f t="shared" si="160"/>
        <v>10265</v>
      </c>
      <c r="I10266" s="30" t="str">
        <f>IF(G10266='Check Register'!$E$1,H10266,"")</f>
        <v/>
      </c>
      <c r="J10266" s="16" t="str">
        <f>IFERROR(SMALL($I$2:$I$100001,H10266),"")</f>
        <v/>
      </c>
    </row>
    <row r="10267" spans="1:10" x14ac:dyDescent="0.3">
      <c r="A10267" t="s">
        <v>915</v>
      </c>
      <c r="B10267" t="s">
        <v>8</v>
      </c>
      <c r="C10267" s="7">
        <v>44008</v>
      </c>
      <c r="E10267" s="27">
        <v>154.08000000000001</v>
      </c>
      <c r="G10267" s="27" t="str">
        <f>VLOOKUP(C10267,W:Y,3,TRUE)</f>
        <v>June 20</v>
      </c>
      <c r="H10267" s="27">
        <f t="shared" si="160"/>
        <v>10266</v>
      </c>
      <c r="I10267" s="30" t="str">
        <f>IF(G10267='Check Register'!$E$1,H10267,"")</f>
        <v/>
      </c>
      <c r="J10267" s="16" t="str">
        <f>IFERROR(SMALL($I$2:$I$100001,H10267),"")</f>
        <v/>
      </c>
    </row>
    <row r="10268" spans="1:10" x14ac:dyDescent="0.3">
      <c r="A10268" t="s">
        <v>754</v>
      </c>
      <c r="B10268" t="s">
        <v>127</v>
      </c>
      <c r="C10268" s="7">
        <v>44008</v>
      </c>
      <c r="E10268" s="27">
        <v>588.49</v>
      </c>
      <c r="G10268" s="27" t="str">
        <f>VLOOKUP(C10268,W:Y,3,TRUE)</f>
        <v>June 20</v>
      </c>
      <c r="H10268" s="27">
        <f t="shared" si="160"/>
        <v>10267</v>
      </c>
      <c r="I10268" s="30" t="str">
        <f>IF(G10268='Check Register'!$E$1,H10268,"")</f>
        <v/>
      </c>
      <c r="J10268" s="16" t="str">
        <f>IFERROR(SMALL($I$2:$I$100001,H10268),"")</f>
        <v/>
      </c>
    </row>
    <row r="10269" spans="1:10" x14ac:dyDescent="0.3">
      <c r="A10269" t="s">
        <v>754</v>
      </c>
      <c r="B10269" t="s">
        <v>8</v>
      </c>
      <c r="C10269" s="7">
        <v>44008</v>
      </c>
      <c r="E10269" s="27">
        <v>2562.2600000000002</v>
      </c>
      <c r="G10269" s="27" t="str">
        <f>VLOOKUP(C10269,W:Y,3,TRUE)</f>
        <v>June 20</v>
      </c>
      <c r="H10269" s="27">
        <f t="shared" si="160"/>
        <v>10268</v>
      </c>
      <c r="I10269" s="30" t="str">
        <f>IF(G10269='Check Register'!$E$1,H10269,"")</f>
        <v/>
      </c>
      <c r="J10269" s="16" t="str">
        <f>IFERROR(SMALL($I$2:$I$100001,H10269),"")</f>
        <v/>
      </c>
    </row>
    <row r="10270" spans="1:10" x14ac:dyDescent="0.3">
      <c r="A10270" t="s">
        <v>145</v>
      </c>
      <c r="B10270" t="s">
        <v>22</v>
      </c>
      <c r="C10270" s="7">
        <v>44008</v>
      </c>
      <c r="E10270" s="27">
        <v>5375</v>
      </c>
      <c r="G10270" s="27" t="str">
        <f>VLOOKUP(C10270,W:Y,3,TRUE)</f>
        <v>June 20</v>
      </c>
      <c r="H10270" s="27">
        <f t="shared" si="160"/>
        <v>10269</v>
      </c>
      <c r="I10270" s="30" t="str">
        <f>IF(G10270='Check Register'!$E$1,H10270,"")</f>
        <v/>
      </c>
      <c r="J10270" s="16" t="str">
        <f>IFERROR(SMALL($I$2:$I$100001,H10270),"")</f>
        <v/>
      </c>
    </row>
    <row r="10271" spans="1:10" x14ac:dyDescent="0.3">
      <c r="A10271" t="s">
        <v>146</v>
      </c>
      <c r="B10271" t="s">
        <v>8</v>
      </c>
      <c r="C10271" s="7">
        <v>44008</v>
      </c>
      <c r="E10271" s="27">
        <v>75</v>
      </c>
      <c r="G10271" s="27" t="str">
        <f>VLOOKUP(C10271,W:Y,3,TRUE)</f>
        <v>June 20</v>
      </c>
      <c r="H10271" s="27">
        <f t="shared" si="160"/>
        <v>10270</v>
      </c>
      <c r="I10271" s="30" t="str">
        <f>IF(G10271='Check Register'!$E$1,H10271,"")</f>
        <v/>
      </c>
      <c r="J10271" s="16" t="str">
        <f>IFERROR(SMALL($I$2:$I$100001,H10271),"")</f>
        <v/>
      </c>
    </row>
    <row r="10272" spans="1:10" x14ac:dyDescent="0.3">
      <c r="A10272" t="s">
        <v>38</v>
      </c>
      <c r="B10272" t="s">
        <v>39</v>
      </c>
      <c r="C10272" s="7">
        <v>44008</v>
      </c>
      <c r="E10272" s="27">
        <v>2416.19</v>
      </c>
      <c r="G10272" s="27" t="str">
        <f>VLOOKUP(C10272,W:Y,3,TRUE)</f>
        <v>June 20</v>
      </c>
      <c r="H10272" s="27">
        <f t="shared" si="160"/>
        <v>10271</v>
      </c>
      <c r="I10272" s="30" t="str">
        <f>IF(G10272='Check Register'!$E$1,H10272,"")</f>
        <v/>
      </c>
      <c r="J10272" s="16" t="str">
        <f>IFERROR(SMALL($I$2:$I$100001,H10272),"")</f>
        <v/>
      </c>
    </row>
    <row r="10273" spans="1:10" x14ac:dyDescent="0.3">
      <c r="A10273" t="s">
        <v>922</v>
      </c>
      <c r="B10273" t="s">
        <v>14</v>
      </c>
      <c r="C10273" s="7">
        <v>44008</v>
      </c>
      <c r="E10273" s="27">
        <v>6096</v>
      </c>
      <c r="G10273" s="27" t="str">
        <f>VLOOKUP(C10273,W:Y,3,TRUE)</f>
        <v>June 20</v>
      </c>
      <c r="H10273" s="27">
        <f t="shared" si="160"/>
        <v>10272</v>
      </c>
      <c r="I10273" s="30" t="str">
        <f>IF(G10273='Check Register'!$E$1,H10273,"")</f>
        <v/>
      </c>
      <c r="J10273" s="16" t="str">
        <f>IFERROR(SMALL($I$2:$I$100001,H10273),"")</f>
        <v/>
      </c>
    </row>
    <row r="10274" spans="1:10" x14ac:dyDescent="0.3">
      <c r="A10274" t="s">
        <v>923</v>
      </c>
      <c r="B10274" t="s">
        <v>100</v>
      </c>
      <c r="C10274" s="7">
        <v>44008</v>
      </c>
      <c r="E10274" s="27">
        <v>700</v>
      </c>
      <c r="G10274" s="27" t="str">
        <f>VLOOKUP(C10274,W:Y,3,TRUE)</f>
        <v>June 20</v>
      </c>
      <c r="H10274" s="27">
        <f t="shared" si="160"/>
        <v>10273</v>
      </c>
      <c r="I10274" s="30" t="str">
        <f>IF(G10274='Check Register'!$E$1,H10274,"")</f>
        <v/>
      </c>
      <c r="J10274" s="16" t="str">
        <f>IFERROR(SMALL($I$2:$I$100001,H10274),"")</f>
        <v/>
      </c>
    </row>
    <row r="10275" spans="1:10" x14ac:dyDescent="0.3">
      <c r="A10275" t="s">
        <v>281</v>
      </c>
      <c r="B10275" t="s">
        <v>89</v>
      </c>
      <c r="C10275" s="7">
        <v>44008</v>
      </c>
      <c r="E10275" s="27">
        <v>1687.45</v>
      </c>
      <c r="G10275" s="27" t="str">
        <f>VLOOKUP(C10275,W:Y,3,TRUE)</f>
        <v>June 20</v>
      </c>
      <c r="H10275" s="27">
        <f t="shared" si="160"/>
        <v>10274</v>
      </c>
      <c r="I10275" s="30" t="str">
        <f>IF(G10275='Check Register'!$E$1,H10275,"")</f>
        <v/>
      </c>
      <c r="J10275" s="16" t="str">
        <f>IFERROR(SMALL($I$2:$I$100001,H10275),"")</f>
        <v/>
      </c>
    </row>
    <row r="10276" spans="1:10" x14ac:dyDescent="0.3">
      <c r="A10276" t="s">
        <v>508</v>
      </c>
      <c r="B10276" t="s">
        <v>22</v>
      </c>
      <c r="C10276" s="7">
        <v>44008</v>
      </c>
      <c r="E10276" s="27">
        <v>212.4</v>
      </c>
      <c r="G10276" s="27" t="str">
        <f>VLOOKUP(C10276,W:Y,3,TRUE)</f>
        <v>June 20</v>
      </c>
      <c r="H10276" s="27">
        <f t="shared" si="160"/>
        <v>10275</v>
      </c>
      <c r="I10276" s="30" t="str">
        <f>IF(G10276='Check Register'!$E$1,H10276,"")</f>
        <v/>
      </c>
      <c r="J10276" s="16" t="str">
        <f>IFERROR(SMALL($I$2:$I$100001,H10276),"")</f>
        <v/>
      </c>
    </row>
    <row r="10277" spans="1:10" x14ac:dyDescent="0.3">
      <c r="A10277" t="s">
        <v>335</v>
      </c>
      <c r="B10277" t="s">
        <v>102</v>
      </c>
      <c r="C10277" s="7">
        <v>44008</v>
      </c>
      <c r="E10277" s="27">
        <v>1575</v>
      </c>
      <c r="G10277" s="27" t="str">
        <f>VLOOKUP(C10277,W:Y,3,TRUE)</f>
        <v>June 20</v>
      </c>
      <c r="H10277" s="27">
        <f t="shared" si="160"/>
        <v>10276</v>
      </c>
      <c r="I10277" s="30" t="str">
        <f>IF(G10277='Check Register'!$E$1,H10277,"")</f>
        <v/>
      </c>
      <c r="J10277" s="16" t="str">
        <f>IFERROR(SMALL($I$2:$I$100001,H10277),"")</f>
        <v/>
      </c>
    </row>
    <row r="10278" spans="1:10" x14ac:dyDescent="0.3">
      <c r="A10278" t="s">
        <v>636</v>
      </c>
      <c r="B10278" t="s">
        <v>208</v>
      </c>
      <c r="C10278" s="7">
        <v>44008</v>
      </c>
      <c r="E10278" s="27">
        <v>70.349999999999994</v>
      </c>
      <c r="G10278" s="27" t="str">
        <f>VLOOKUP(C10278,W:Y,3,TRUE)</f>
        <v>June 20</v>
      </c>
      <c r="H10278" s="27">
        <f t="shared" si="160"/>
        <v>10277</v>
      </c>
      <c r="I10278" s="30" t="str">
        <f>IF(G10278='Check Register'!$E$1,H10278,"")</f>
        <v/>
      </c>
      <c r="J10278" s="16" t="str">
        <f>IFERROR(SMALL($I$2:$I$100001,H10278),"")</f>
        <v/>
      </c>
    </row>
    <row r="10279" spans="1:10" x14ac:dyDescent="0.3">
      <c r="A10279" t="s">
        <v>49</v>
      </c>
      <c r="B10279" t="s">
        <v>14</v>
      </c>
      <c r="C10279" s="7">
        <v>44008</v>
      </c>
      <c r="E10279" s="27">
        <v>6834.61</v>
      </c>
      <c r="G10279" s="27" t="str">
        <f>VLOOKUP(C10279,W:Y,3,TRUE)</f>
        <v>June 20</v>
      </c>
      <c r="H10279" s="27">
        <f t="shared" si="160"/>
        <v>10278</v>
      </c>
      <c r="I10279" s="30" t="str">
        <f>IF(G10279='Check Register'!$E$1,H10279,"")</f>
        <v/>
      </c>
      <c r="J10279" s="16" t="str">
        <f>IFERROR(SMALL($I$2:$I$100001,H10279),"")</f>
        <v/>
      </c>
    </row>
    <row r="10280" spans="1:10" x14ac:dyDescent="0.3">
      <c r="A10280" t="s">
        <v>51</v>
      </c>
      <c r="B10280" t="s">
        <v>22</v>
      </c>
      <c r="C10280" s="7">
        <v>44008</v>
      </c>
      <c r="E10280" s="27">
        <v>350</v>
      </c>
      <c r="G10280" s="27" t="str">
        <f>VLOOKUP(C10280,W:Y,3,TRUE)</f>
        <v>June 20</v>
      </c>
      <c r="H10280" s="27">
        <f t="shared" si="160"/>
        <v>10279</v>
      </c>
      <c r="I10280" s="30" t="str">
        <f>IF(G10280='Check Register'!$E$1,H10280,"")</f>
        <v/>
      </c>
      <c r="J10280" s="16" t="str">
        <f>IFERROR(SMALL($I$2:$I$100001,H10280),"")</f>
        <v/>
      </c>
    </row>
    <row r="10281" spans="1:10" x14ac:dyDescent="0.3">
      <c r="A10281" t="s">
        <v>641</v>
      </c>
      <c r="B10281" t="s">
        <v>14</v>
      </c>
      <c r="C10281" s="7">
        <v>44008</v>
      </c>
      <c r="E10281" s="27">
        <v>1876.8</v>
      </c>
      <c r="G10281" s="27" t="str">
        <f>VLOOKUP(C10281,W:Y,3,TRUE)</f>
        <v>June 20</v>
      </c>
      <c r="H10281" s="27">
        <f t="shared" si="160"/>
        <v>10280</v>
      </c>
      <c r="I10281" s="30" t="str">
        <f>IF(G10281='Check Register'!$E$1,H10281,"")</f>
        <v/>
      </c>
      <c r="J10281" s="16" t="str">
        <f>IFERROR(SMALL($I$2:$I$100001,H10281),"")</f>
        <v/>
      </c>
    </row>
    <row r="10282" spans="1:10" x14ac:dyDescent="0.3">
      <c r="A10282" t="s">
        <v>225</v>
      </c>
      <c r="B10282" t="s">
        <v>349</v>
      </c>
      <c r="C10282" s="7">
        <v>44008</v>
      </c>
      <c r="E10282" s="27">
        <v>8750</v>
      </c>
      <c r="G10282" s="27" t="str">
        <f>VLOOKUP(C10282,W:Y,3,TRUE)</f>
        <v>June 20</v>
      </c>
      <c r="H10282" s="27">
        <f t="shared" si="160"/>
        <v>10281</v>
      </c>
      <c r="I10282" s="30" t="str">
        <f>IF(G10282='Check Register'!$E$1,H10282,"")</f>
        <v/>
      </c>
      <c r="J10282" s="16" t="str">
        <f>IFERROR(SMALL($I$2:$I$100001,H10282),"")</f>
        <v/>
      </c>
    </row>
    <row r="10283" spans="1:10" x14ac:dyDescent="0.3">
      <c r="A10283" t="s">
        <v>56</v>
      </c>
      <c r="B10283" t="s">
        <v>12</v>
      </c>
      <c r="C10283" s="7">
        <v>44008</v>
      </c>
      <c r="E10283" s="27">
        <v>260.75</v>
      </c>
      <c r="G10283" s="27" t="str">
        <f>VLOOKUP(C10283,W:Y,3,TRUE)</f>
        <v>June 20</v>
      </c>
      <c r="H10283" s="27">
        <f t="shared" si="160"/>
        <v>10282</v>
      </c>
      <c r="I10283" s="30" t="str">
        <f>IF(G10283='Check Register'!$E$1,H10283,"")</f>
        <v/>
      </c>
      <c r="J10283" s="16" t="str">
        <f>IFERROR(SMALL($I$2:$I$100001,H10283),"")</f>
        <v/>
      </c>
    </row>
    <row r="10284" spans="1:10" x14ac:dyDescent="0.3">
      <c r="A10284" t="s">
        <v>57</v>
      </c>
      <c r="B10284" t="s">
        <v>8</v>
      </c>
      <c r="C10284" s="7">
        <v>44008</v>
      </c>
      <c r="E10284" s="27">
        <v>1445.71</v>
      </c>
      <c r="G10284" s="27" t="str">
        <f>VLOOKUP(C10284,W:Y,3,TRUE)</f>
        <v>June 20</v>
      </c>
      <c r="H10284" s="27">
        <f t="shared" si="160"/>
        <v>10283</v>
      </c>
      <c r="I10284" s="30" t="str">
        <f>IF(G10284='Check Register'!$E$1,H10284,"")</f>
        <v/>
      </c>
      <c r="J10284" s="16" t="str">
        <f>IFERROR(SMALL($I$2:$I$100001,H10284),"")</f>
        <v/>
      </c>
    </row>
    <row r="10285" spans="1:10" x14ac:dyDescent="0.3">
      <c r="A10285" t="s">
        <v>211</v>
      </c>
      <c r="B10285" t="s">
        <v>212</v>
      </c>
      <c r="C10285" s="7">
        <v>44008</v>
      </c>
      <c r="E10285" s="27">
        <v>170</v>
      </c>
      <c r="G10285" s="27" t="str">
        <f>VLOOKUP(C10285,W:Y,3,TRUE)</f>
        <v>June 20</v>
      </c>
      <c r="H10285" s="27">
        <f t="shared" si="160"/>
        <v>10284</v>
      </c>
      <c r="I10285" s="30" t="str">
        <f>IF(G10285='Check Register'!$E$1,H10285,"")</f>
        <v/>
      </c>
      <c r="J10285" s="16" t="str">
        <f>IFERROR(SMALL($I$2:$I$100001,H10285),"")</f>
        <v/>
      </c>
    </row>
    <row r="10286" spans="1:10" x14ac:dyDescent="0.3">
      <c r="A10286" t="s">
        <v>924</v>
      </c>
      <c r="B10286" t="s">
        <v>28</v>
      </c>
      <c r="C10286" s="7">
        <v>44008</v>
      </c>
      <c r="E10286" s="27">
        <v>22000</v>
      </c>
      <c r="G10286" s="27" t="str">
        <f>VLOOKUP(C10286,W:Y,3,TRUE)</f>
        <v>June 20</v>
      </c>
      <c r="H10286" s="27">
        <f t="shared" si="160"/>
        <v>10285</v>
      </c>
      <c r="I10286" s="30" t="str">
        <f>IF(G10286='Check Register'!$E$1,H10286,"")</f>
        <v/>
      </c>
      <c r="J10286" s="16" t="str">
        <f>IFERROR(SMALL($I$2:$I$100001,H10286),"")</f>
        <v/>
      </c>
    </row>
    <row r="10287" spans="1:10" x14ac:dyDescent="0.3">
      <c r="A10287" t="s">
        <v>556</v>
      </c>
      <c r="B10287" t="s">
        <v>47</v>
      </c>
      <c r="C10287" s="7">
        <v>44008</v>
      </c>
      <c r="E10287" s="27">
        <v>3294.04</v>
      </c>
      <c r="G10287" s="27" t="str">
        <f>VLOOKUP(C10287,W:Y,3,TRUE)</f>
        <v>June 20</v>
      </c>
      <c r="H10287" s="27">
        <f t="shared" si="160"/>
        <v>10286</v>
      </c>
      <c r="I10287" s="30" t="str">
        <f>IF(G10287='Check Register'!$E$1,H10287,"")</f>
        <v/>
      </c>
      <c r="J10287" s="16" t="str">
        <f>IFERROR(SMALL($I$2:$I$100001,H10287),"")</f>
        <v/>
      </c>
    </row>
    <row r="10288" spans="1:10" x14ac:dyDescent="0.3">
      <c r="A10288" t="s">
        <v>74</v>
      </c>
      <c r="B10288" t="s">
        <v>45</v>
      </c>
      <c r="C10288" s="7">
        <v>44008</v>
      </c>
      <c r="E10288" s="27">
        <v>2085</v>
      </c>
      <c r="G10288" s="27" t="str">
        <f>VLOOKUP(C10288,W:Y,3,TRUE)</f>
        <v>June 20</v>
      </c>
      <c r="H10288" s="27">
        <f t="shared" si="160"/>
        <v>10287</v>
      </c>
      <c r="I10288" s="30" t="str">
        <f>IF(G10288='Check Register'!$E$1,H10288,"")</f>
        <v/>
      </c>
      <c r="J10288" s="16" t="str">
        <f>IFERROR(SMALL($I$2:$I$100001,H10288),"")</f>
        <v/>
      </c>
    </row>
    <row r="10289" spans="1:10" x14ac:dyDescent="0.3">
      <c r="A10289" t="s">
        <v>76</v>
      </c>
      <c r="B10289" t="s">
        <v>214</v>
      </c>
      <c r="C10289" s="7">
        <v>44008</v>
      </c>
      <c r="E10289" s="27">
        <v>42675.199999999997</v>
      </c>
      <c r="G10289" s="27" t="str">
        <f>VLOOKUP(C10289,W:Y,3,TRUE)</f>
        <v>June 20</v>
      </c>
      <c r="H10289" s="27">
        <f t="shared" si="160"/>
        <v>10288</v>
      </c>
      <c r="I10289" s="30" t="str">
        <f>IF(G10289='Check Register'!$E$1,H10289,"")</f>
        <v/>
      </c>
      <c r="J10289" s="16" t="str">
        <f>IFERROR(SMALL($I$2:$I$100001,H10289),"")</f>
        <v/>
      </c>
    </row>
    <row r="10290" spans="1:10" x14ac:dyDescent="0.3">
      <c r="A10290" t="s">
        <v>76</v>
      </c>
      <c r="B10290" t="s">
        <v>111</v>
      </c>
      <c r="C10290" s="7">
        <v>44008</v>
      </c>
      <c r="E10290" s="27">
        <v>2439.16</v>
      </c>
      <c r="G10290" s="27" t="str">
        <f>VLOOKUP(C10290,W:Y,3,TRUE)</f>
        <v>June 20</v>
      </c>
      <c r="H10290" s="27">
        <f t="shared" si="160"/>
        <v>10289</v>
      </c>
      <c r="I10290" s="30" t="str">
        <f>IF(G10290='Check Register'!$E$1,H10290,"")</f>
        <v/>
      </c>
      <c r="J10290" s="16" t="str">
        <f>IFERROR(SMALL($I$2:$I$100001,H10290),"")</f>
        <v/>
      </c>
    </row>
    <row r="10291" spans="1:10" x14ac:dyDescent="0.3">
      <c r="A10291" t="s">
        <v>536</v>
      </c>
      <c r="B10291" t="s">
        <v>11</v>
      </c>
      <c r="C10291" s="7">
        <v>44008</v>
      </c>
      <c r="E10291" s="27">
        <v>520.99</v>
      </c>
      <c r="G10291" s="27" t="str">
        <f>VLOOKUP(C10291,W:Y,3,TRUE)</f>
        <v>June 20</v>
      </c>
      <c r="H10291" s="27">
        <f t="shared" si="160"/>
        <v>10290</v>
      </c>
      <c r="I10291" s="30" t="str">
        <f>IF(G10291='Check Register'!$E$1,H10291,"")</f>
        <v/>
      </c>
      <c r="J10291" s="16" t="str">
        <f>IFERROR(SMALL($I$2:$I$100001,H10291),"")</f>
        <v/>
      </c>
    </row>
    <row r="10292" spans="1:10" x14ac:dyDescent="0.3">
      <c r="A10292" t="s">
        <v>536</v>
      </c>
      <c r="B10292" t="s">
        <v>127</v>
      </c>
      <c r="C10292" s="7">
        <v>44008</v>
      </c>
      <c r="E10292" s="27">
        <v>234.61</v>
      </c>
      <c r="G10292" s="27" t="str">
        <f>VLOOKUP(C10292,W:Y,3,TRUE)</f>
        <v>June 20</v>
      </c>
      <c r="H10292" s="27">
        <f t="shared" si="160"/>
        <v>10291</v>
      </c>
      <c r="I10292" s="30" t="str">
        <f>IF(G10292='Check Register'!$E$1,H10292,"")</f>
        <v/>
      </c>
      <c r="J10292" s="16" t="str">
        <f>IFERROR(SMALL($I$2:$I$100001,H10292),"")</f>
        <v/>
      </c>
    </row>
    <row r="10293" spans="1:10" x14ac:dyDescent="0.3">
      <c r="A10293" t="s">
        <v>84</v>
      </c>
      <c r="B10293" t="s">
        <v>85</v>
      </c>
      <c r="C10293" s="7">
        <v>44008</v>
      </c>
      <c r="E10293" s="27">
        <v>79.099999999999994</v>
      </c>
      <c r="G10293" s="27" t="str">
        <f>VLOOKUP(C10293,W:Y,3,TRUE)</f>
        <v>June 20</v>
      </c>
      <c r="H10293" s="27">
        <f t="shared" si="160"/>
        <v>10292</v>
      </c>
      <c r="I10293" s="30" t="str">
        <f>IF(G10293='Check Register'!$E$1,H10293,"")</f>
        <v/>
      </c>
      <c r="J10293" s="16" t="str">
        <f>IFERROR(SMALL($I$2:$I$100001,H10293),"")</f>
        <v/>
      </c>
    </row>
    <row r="10294" spans="1:10" x14ac:dyDescent="0.3">
      <c r="A10294" t="s">
        <v>97</v>
      </c>
      <c r="B10294" t="s">
        <v>6</v>
      </c>
      <c r="C10294" s="7">
        <v>44012</v>
      </c>
      <c r="E10294" s="27">
        <v>130940.1</v>
      </c>
      <c r="G10294" s="27" t="str">
        <f>VLOOKUP(C10294,W:Y,3,TRUE)</f>
        <v>June 20</v>
      </c>
      <c r="H10294" s="27">
        <f t="shared" si="160"/>
        <v>10293</v>
      </c>
      <c r="I10294" s="30" t="str">
        <f>IF(G10294='Check Register'!$E$1,H10294,"")</f>
        <v/>
      </c>
      <c r="J10294" s="16" t="str">
        <f>IFERROR(SMALL($I$2:$I$100001,H10294),"")</f>
        <v/>
      </c>
    </row>
    <row r="10295" spans="1:10" x14ac:dyDescent="0.3">
      <c r="A10295" t="s">
        <v>777</v>
      </c>
      <c r="B10295" t="s">
        <v>8</v>
      </c>
      <c r="C10295" s="7">
        <v>44015</v>
      </c>
      <c r="E10295" s="27">
        <v>2520.2199999999998</v>
      </c>
      <c r="G10295" s="27" t="str">
        <f>VLOOKUP(C10295,W:Y,3,TRUE)</f>
        <v>July 20</v>
      </c>
      <c r="H10295" s="27">
        <f t="shared" si="160"/>
        <v>10294</v>
      </c>
      <c r="I10295" s="30" t="str">
        <f>IF(G10295='Check Register'!$E$1,H10295,"")</f>
        <v/>
      </c>
      <c r="J10295" s="16" t="str">
        <f>IFERROR(SMALL($I$2:$I$100001,H10295),"")</f>
        <v/>
      </c>
    </row>
    <row r="10296" spans="1:10" x14ac:dyDescent="0.3">
      <c r="A10296" t="s">
        <v>836</v>
      </c>
      <c r="B10296" t="s">
        <v>8</v>
      </c>
      <c r="C10296" s="7">
        <v>44015</v>
      </c>
      <c r="E10296" s="27">
        <v>2729.42</v>
      </c>
      <c r="G10296" s="27" t="str">
        <f>VLOOKUP(C10296,W:Y,3,TRUE)</f>
        <v>July 20</v>
      </c>
      <c r="H10296" s="27">
        <f t="shared" si="160"/>
        <v>10295</v>
      </c>
      <c r="I10296" s="30" t="str">
        <f>IF(G10296='Check Register'!$E$1,H10296,"")</f>
        <v/>
      </c>
      <c r="J10296" s="16" t="str">
        <f>IFERROR(SMALL($I$2:$I$100001,H10296),"")</f>
        <v/>
      </c>
    </row>
    <row r="10297" spans="1:10" x14ac:dyDescent="0.3">
      <c r="A10297" t="s">
        <v>870</v>
      </c>
      <c r="B10297" t="s">
        <v>43</v>
      </c>
      <c r="C10297" s="7">
        <v>44015</v>
      </c>
      <c r="E10297" s="27">
        <v>821.38</v>
      </c>
      <c r="G10297" s="27" t="str">
        <f>VLOOKUP(C10297,W:Y,3,TRUE)</f>
        <v>July 20</v>
      </c>
      <c r="H10297" s="27">
        <f t="shared" si="160"/>
        <v>10296</v>
      </c>
      <c r="I10297" s="30" t="str">
        <f>IF(G10297='Check Register'!$E$1,H10297,"")</f>
        <v/>
      </c>
      <c r="J10297" s="16" t="str">
        <f>IFERROR(SMALL($I$2:$I$100001,H10297),"")</f>
        <v/>
      </c>
    </row>
    <row r="10298" spans="1:10" x14ac:dyDescent="0.3">
      <c r="A10298" t="s">
        <v>783</v>
      </c>
      <c r="B10298" t="s">
        <v>18</v>
      </c>
      <c r="C10298" s="7">
        <v>44015</v>
      </c>
      <c r="E10298" s="27">
        <v>1349.79</v>
      </c>
      <c r="G10298" s="27" t="str">
        <f>VLOOKUP(C10298,W:Y,3,TRUE)</f>
        <v>July 20</v>
      </c>
      <c r="H10298" s="27">
        <f t="shared" si="160"/>
        <v>10297</v>
      </c>
      <c r="I10298" s="30" t="str">
        <f>IF(G10298='Check Register'!$E$1,H10298,"")</f>
        <v/>
      </c>
      <c r="J10298" s="16" t="str">
        <f>IFERROR(SMALL($I$2:$I$100001,H10298),"")</f>
        <v/>
      </c>
    </row>
    <row r="10299" spans="1:10" x14ac:dyDescent="0.3">
      <c r="A10299" t="s">
        <v>784</v>
      </c>
      <c r="B10299" t="s">
        <v>20</v>
      </c>
      <c r="C10299" s="7">
        <v>44015</v>
      </c>
      <c r="E10299" s="27">
        <v>1791.82</v>
      </c>
      <c r="G10299" s="27" t="str">
        <f>VLOOKUP(C10299,W:Y,3,TRUE)</f>
        <v>July 20</v>
      </c>
      <c r="H10299" s="27">
        <f t="shared" si="160"/>
        <v>10298</v>
      </c>
      <c r="I10299" s="30" t="str">
        <f>IF(G10299='Check Register'!$E$1,H10299,"")</f>
        <v/>
      </c>
      <c r="J10299" s="16" t="str">
        <f>IFERROR(SMALL($I$2:$I$100001,H10299),"")</f>
        <v/>
      </c>
    </row>
    <row r="10300" spans="1:10" x14ac:dyDescent="0.3">
      <c r="A10300" t="s">
        <v>817</v>
      </c>
      <c r="B10300" t="s">
        <v>8</v>
      </c>
      <c r="C10300" s="7">
        <v>44015</v>
      </c>
      <c r="E10300" s="27">
        <v>532</v>
      </c>
      <c r="G10300" s="27" t="str">
        <f>VLOOKUP(C10300,W:Y,3,TRUE)</f>
        <v>July 20</v>
      </c>
      <c r="H10300" s="27">
        <f t="shared" si="160"/>
        <v>10299</v>
      </c>
      <c r="I10300" s="30" t="str">
        <f>IF(G10300='Check Register'!$E$1,H10300,"")</f>
        <v/>
      </c>
      <c r="J10300" s="16" t="str">
        <f>IFERROR(SMALL($I$2:$I$100001,H10300),"")</f>
        <v/>
      </c>
    </row>
    <row r="10301" spans="1:10" x14ac:dyDescent="0.3">
      <c r="A10301" t="s">
        <v>785</v>
      </c>
      <c r="B10301" t="s">
        <v>22</v>
      </c>
      <c r="C10301" s="7">
        <v>44015</v>
      </c>
      <c r="E10301" s="27">
        <v>1295</v>
      </c>
      <c r="G10301" s="27" t="str">
        <f>VLOOKUP(C10301,W:Y,3,TRUE)</f>
        <v>July 20</v>
      </c>
      <c r="H10301" s="27">
        <f t="shared" si="160"/>
        <v>10300</v>
      </c>
      <c r="I10301" s="30" t="str">
        <f>IF(G10301='Check Register'!$E$1,H10301,"")</f>
        <v/>
      </c>
      <c r="J10301" s="16" t="str">
        <f>IFERROR(SMALL($I$2:$I$100001,H10301),"")</f>
        <v/>
      </c>
    </row>
    <row r="10302" spans="1:10" x14ac:dyDescent="0.3">
      <c r="A10302" t="s">
        <v>927</v>
      </c>
      <c r="B10302" t="s">
        <v>22</v>
      </c>
      <c r="C10302" s="7">
        <v>44015</v>
      </c>
      <c r="E10302" s="27">
        <v>13861.93</v>
      </c>
      <c r="G10302" s="27" t="str">
        <f>VLOOKUP(C10302,W:Y,3,TRUE)</f>
        <v>July 20</v>
      </c>
      <c r="H10302" s="27">
        <f t="shared" si="160"/>
        <v>10301</v>
      </c>
      <c r="I10302" s="30" t="str">
        <f>IF(G10302='Check Register'!$E$1,H10302,"")</f>
        <v/>
      </c>
      <c r="J10302" s="16" t="str">
        <f>IFERROR(SMALL($I$2:$I$100001,H10302),"")</f>
        <v/>
      </c>
    </row>
    <row r="10303" spans="1:10" x14ac:dyDescent="0.3">
      <c r="A10303" t="s">
        <v>928</v>
      </c>
      <c r="B10303" t="s">
        <v>89</v>
      </c>
      <c r="C10303" s="7">
        <v>44015</v>
      </c>
      <c r="E10303" s="27">
        <v>854</v>
      </c>
      <c r="G10303" s="27" t="str">
        <f>VLOOKUP(C10303,W:Y,3,TRUE)</f>
        <v>July 20</v>
      </c>
      <c r="H10303" s="27">
        <f t="shared" si="160"/>
        <v>10302</v>
      </c>
      <c r="I10303" s="30" t="str">
        <f>IF(G10303='Check Register'!$E$1,H10303,"")</f>
        <v/>
      </c>
      <c r="J10303" s="16" t="str">
        <f>IFERROR(SMALL($I$2:$I$100001,H10303),"")</f>
        <v/>
      </c>
    </row>
    <row r="10304" spans="1:10" x14ac:dyDescent="0.3">
      <c r="A10304" t="s">
        <v>786</v>
      </c>
      <c r="B10304" t="s">
        <v>45</v>
      </c>
      <c r="C10304" s="7">
        <v>44015</v>
      </c>
      <c r="E10304" s="27">
        <v>1958.01</v>
      </c>
      <c r="G10304" s="27" t="str">
        <f>VLOOKUP(C10304,W:Y,3,TRUE)</f>
        <v>July 20</v>
      </c>
      <c r="H10304" s="27">
        <f t="shared" si="160"/>
        <v>10303</v>
      </c>
      <c r="I10304" s="30" t="str">
        <f>IF(G10304='Check Register'!$E$1,H10304,"")</f>
        <v/>
      </c>
      <c r="J10304" s="16" t="str">
        <f>IFERROR(SMALL($I$2:$I$100001,H10304),"")</f>
        <v/>
      </c>
    </row>
    <row r="10305" spans="1:10" x14ac:dyDescent="0.3">
      <c r="A10305" t="s">
        <v>871</v>
      </c>
      <c r="B10305" t="s">
        <v>111</v>
      </c>
      <c r="C10305" s="7">
        <v>44015</v>
      </c>
      <c r="E10305" s="27">
        <v>2540.7399999999998</v>
      </c>
      <c r="G10305" s="27" t="str">
        <f>VLOOKUP(C10305,W:Y,3,TRUE)</f>
        <v>July 20</v>
      </c>
      <c r="H10305" s="27">
        <f t="shared" si="160"/>
        <v>10304</v>
      </c>
      <c r="I10305" s="30" t="str">
        <f>IF(G10305='Check Register'!$E$1,H10305,"")</f>
        <v/>
      </c>
      <c r="J10305" s="16" t="str">
        <f>IFERROR(SMALL($I$2:$I$100001,H10305),"")</f>
        <v/>
      </c>
    </row>
    <row r="10306" spans="1:10" x14ac:dyDescent="0.3">
      <c r="A10306" t="s">
        <v>787</v>
      </c>
      <c r="B10306" t="s">
        <v>20</v>
      </c>
      <c r="C10306" s="7">
        <v>44015</v>
      </c>
      <c r="E10306" s="27">
        <v>6428.24</v>
      </c>
      <c r="G10306" s="27" t="str">
        <f>VLOOKUP(C10306,W:Y,3,TRUE)</f>
        <v>July 20</v>
      </c>
      <c r="H10306" s="27">
        <f t="shared" si="160"/>
        <v>10305</v>
      </c>
      <c r="I10306" s="30" t="str">
        <f>IF(G10306='Check Register'!$E$1,H10306,"")</f>
        <v/>
      </c>
      <c r="J10306" s="16" t="str">
        <f>IFERROR(SMALL($I$2:$I$100001,H10306),"")</f>
        <v/>
      </c>
    </row>
    <row r="10307" spans="1:10" x14ac:dyDescent="0.3">
      <c r="A10307" t="s">
        <v>929</v>
      </c>
      <c r="B10307" t="s">
        <v>31</v>
      </c>
      <c r="C10307" s="7">
        <v>44015</v>
      </c>
      <c r="E10307" s="27">
        <v>569.13</v>
      </c>
      <c r="G10307" s="27" t="str">
        <f>VLOOKUP(C10307,W:Y,3,TRUE)</f>
        <v>July 20</v>
      </c>
      <c r="H10307" s="27">
        <f t="shared" ref="H10307:H10370" si="161">1+H10306</f>
        <v>10306</v>
      </c>
      <c r="I10307" s="30" t="str">
        <f>IF(G10307='Check Register'!$E$1,H10307,"")</f>
        <v/>
      </c>
      <c r="J10307" s="16" t="str">
        <f>IFERROR(SMALL($I$2:$I$100001,H10307),"")</f>
        <v/>
      </c>
    </row>
    <row r="10308" spans="1:10" x14ac:dyDescent="0.3">
      <c r="A10308" t="s">
        <v>820</v>
      </c>
      <c r="B10308" t="s">
        <v>102</v>
      </c>
      <c r="C10308" s="7">
        <v>44015</v>
      </c>
      <c r="E10308" s="27">
        <v>186468.15</v>
      </c>
      <c r="G10308" s="27" t="str">
        <f>VLOOKUP(C10308,W:Y,3,TRUE)</f>
        <v>July 20</v>
      </c>
      <c r="H10308" s="27">
        <f t="shared" si="161"/>
        <v>10307</v>
      </c>
      <c r="I10308" s="30" t="str">
        <f>IF(G10308='Check Register'!$E$1,H10308,"")</f>
        <v/>
      </c>
      <c r="J10308" s="16" t="str">
        <f>IFERROR(SMALL($I$2:$I$100001,H10308),"")</f>
        <v/>
      </c>
    </row>
    <row r="10309" spans="1:10" x14ac:dyDescent="0.3">
      <c r="A10309" t="s">
        <v>872</v>
      </c>
      <c r="B10309" t="s">
        <v>22</v>
      </c>
      <c r="C10309" s="7">
        <v>44015</v>
      </c>
      <c r="E10309" s="27">
        <v>405</v>
      </c>
      <c r="G10309" s="27" t="str">
        <f>VLOOKUP(C10309,W:Y,3,TRUE)</f>
        <v>July 20</v>
      </c>
      <c r="H10309" s="27">
        <f t="shared" si="161"/>
        <v>10308</v>
      </c>
      <c r="I10309" s="30" t="str">
        <f>IF(G10309='Check Register'!$E$1,H10309,"")</f>
        <v/>
      </c>
      <c r="J10309" s="16" t="str">
        <f>IFERROR(SMALL($I$2:$I$100001,H10309),"")</f>
        <v/>
      </c>
    </row>
    <row r="10310" spans="1:10" x14ac:dyDescent="0.3">
      <c r="A10310" t="s">
        <v>791</v>
      </c>
      <c r="B10310" t="s">
        <v>18</v>
      </c>
      <c r="C10310" s="7">
        <v>44015</v>
      </c>
      <c r="E10310" s="27">
        <v>283.93</v>
      </c>
      <c r="G10310" s="27" t="str">
        <f>VLOOKUP(C10310,W:Y,3,TRUE)</f>
        <v>July 20</v>
      </c>
      <c r="H10310" s="27">
        <f t="shared" si="161"/>
        <v>10309</v>
      </c>
      <c r="I10310" s="30" t="str">
        <f>IF(G10310='Check Register'!$E$1,H10310,"")</f>
        <v/>
      </c>
      <c r="J10310" s="16" t="str">
        <f>IFERROR(SMALL($I$2:$I$100001,H10310),"")</f>
        <v/>
      </c>
    </row>
    <row r="10311" spans="1:10" x14ac:dyDescent="0.3">
      <c r="A10311" t="s">
        <v>848</v>
      </c>
      <c r="B10311" t="s">
        <v>8</v>
      </c>
      <c r="C10311" s="7">
        <v>44015</v>
      </c>
      <c r="E10311" s="27">
        <v>4713.84</v>
      </c>
      <c r="G10311" s="27" t="str">
        <f>VLOOKUP(C10311,W:Y,3,TRUE)</f>
        <v>July 20</v>
      </c>
      <c r="H10311" s="27">
        <f t="shared" si="161"/>
        <v>10310</v>
      </c>
      <c r="I10311" s="30" t="str">
        <f>IF(G10311='Check Register'!$E$1,H10311,"")</f>
        <v/>
      </c>
      <c r="J10311" s="16" t="str">
        <f>IFERROR(SMALL($I$2:$I$100001,H10311),"")</f>
        <v/>
      </c>
    </row>
    <row r="10312" spans="1:10" x14ac:dyDescent="0.3">
      <c r="A10312" t="s">
        <v>930</v>
      </c>
      <c r="B10312" t="s">
        <v>8</v>
      </c>
      <c r="C10312" s="7">
        <v>44015</v>
      </c>
      <c r="E10312" s="27">
        <v>4289.58</v>
      </c>
      <c r="G10312" s="27" t="str">
        <f>VLOOKUP(C10312,W:Y,3,TRUE)</f>
        <v>July 20</v>
      </c>
      <c r="H10312" s="27">
        <f t="shared" si="161"/>
        <v>10311</v>
      </c>
      <c r="I10312" s="30" t="str">
        <f>IF(G10312='Check Register'!$E$1,H10312,"")</f>
        <v/>
      </c>
      <c r="J10312" s="16" t="str">
        <f>IFERROR(SMALL($I$2:$I$100001,H10312),"")</f>
        <v/>
      </c>
    </row>
    <row r="10313" spans="1:10" x14ac:dyDescent="0.3">
      <c r="A10313" t="s">
        <v>931</v>
      </c>
      <c r="B10313" t="s">
        <v>171</v>
      </c>
      <c r="C10313" s="7">
        <v>44015</v>
      </c>
      <c r="E10313" s="27">
        <v>2067.75</v>
      </c>
      <c r="G10313" s="27" t="str">
        <f>VLOOKUP(C10313,W:Y,3,TRUE)</f>
        <v>July 20</v>
      </c>
      <c r="H10313" s="27">
        <f t="shared" si="161"/>
        <v>10312</v>
      </c>
      <c r="I10313" s="30" t="str">
        <f>IF(G10313='Check Register'!$E$1,H10313,"")</f>
        <v/>
      </c>
      <c r="J10313" s="16" t="str">
        <f>IFERROR(SMALL($I$2:$I$100001,H10313),"")</f>
        <v/>
      </c>
    </row>
    <row r="10314" spans="1:10" x14ac:dyDescent="0.3">
      <c r="A10314" t="s">
        <v>932</v>
      </c>
      <c r="B10314" t="s">
        <v>39</v>
      </c>
      <c r="C10314" s="7">
        <v>44015</v>
      </c>
      <c r="E10314" s="27">
        <v>33538.910000000003</v>
      </c>
      <c r="G10314" s="27" t="str">
        <f>VLOOKUP(C10314,W:Y,3,TRUE)</f>
        <v>July 20</v>
      </c>
      <c r="H10314" s="27">
        <f t="shared" si="161"/>
        <v>10313</v>
      </c>
      <c r="I10314" s="30" t="str">
        <f>IF(G10314='Check Register'!$E$1,H10314,"")</f>
        <v/>
      </c>
      <c r="J10314" s="16" t="str">
        <f>IFERROR(SMALL($I$2:$I$100001,H10314),"")</f>
        <v/>
      </c>
    </row>
    <row r="10315" spans="1:10" x14ac:dyDescent="0.3">
      <c r="A10315" t="s">
        <v>823</v>
      </c>
      <c r="B10315" t="s">
        <v>14</v>
      </c>
      <c r="C10315" s="7">
        <v>44015</v>
      </c>
      <c r="E10315" s="27">
        <v>8000</v>
      </c>
      <c r="G10315" s="27" t="str">
        <f>VLOOKUP(C10315,W:Y,3,TRUE)</f>
        <v>July 20</v>
      </c>
      <c r="H10315" s="27">
        <f t="shared" si="161"/>
        <v>10314</v>
      </c>
      <c r="I10315" s="30" t="str">
        <f>IF(G10315='Check Register'!$E$1,H10315,"")</f>
        <v/>
      </c>
      <c r="J10315" s="16" t="str">
        <f>IFERROR(SMALL($I$2:$I$100001,H10315),"")</f>
        <v/>
      </c>
    </row>
    <row r="10316" spans="1:10" x14ac:dyDescent="0.3">
      <c r="A10316" t="s">
        <v>849</v>
      </c>
      <c r="B10316" t="s">
        <v>127</v>
      </c>
      <c r="C10316" s="7">
        <v>44015</v>
      </c>
      <c r="E10316" s="27">
        <v>54.67</v>
      </c>
      <c r="G10316" s="27" t="str">
        <f>VLOOKUP(C10316,W:Y,3,TRUE)</f>
        <v>July 20</v>
      </c>
      <c r="H10316" s="27">
        <f t="shared" si="161"/>
        <v>10315</v>
      </c>
      <c r="I10316" s="30" t="str">
        <f>IF(G10316='Check Register'!$E$1,H10316,"")</f>
        <v/>
      </c>
      <c r="J10316" s="16" t="str">
        <f>IFERROR(SMALL($I$2:$I$100001,H10316),"")</f>
        <v/>
      </c>
    </row>
    <row r="10317" spans="1:10" x14ac:dyDescent="0.3">
      <c r="A10317" t="s">
        <v>933</v>
      </c>
      <c r="B10317" t="s">
        <v>89</v>
      </c>
      <c r="C10317" s="7">
        <v>44015</v>
      </c>
      <c r="E10317" s="27">
        <v>18897.36</v>
      </c>
      <c r="G10317" s="27" t="str">
        <f>VLOOKUP(C10317,W:Y,3,TRUE)</f>
        <v>July 20</v>
      </c>
      <c r="H10317" s="27">
        <f t="shared" si="161"/>
        <v>10316</v>
      </c>
      <c r="I10317" s="30" t="str">
        <f>IF(G10317='Check Register'!$E$1,H10317,"")</f>
        <v/>
      </c>
      <c r="J10317" s="16" t="str">
        <f>IFERROR(SMALL($I$2:$I$100001,H10317),"")</f>
        <v/>
      </c>
    </row>
    <row r="10318" spans="1:10" x14ac:dyDescent="0.3">
      <c r="A10318" t="s">
        <v>934</v>
      </c>
      <c r="B10318" t="s">
        <v>514</v>
      </c>
      <c r="C10318" s="7">
        <v>44015</v>
      </c>
      <c r="E10318" s="27">
        <v>10</v>
      </c>
      <c r="G10318" s="27" t="str">
        <f>VLOOKUP(C10318,W:Y,3,TRUE)</f>
        <v>July 20</v>
      </c>
      <c r="H10318" s="27">
        <f t="shared" si="161"/>
        <v>10317</v>
      </c>
      <c r="I10318" s="30" t="str">
        <f>IF(G10318='Check Register'!$E$1,H10318,"")</f>
        <v/>
      </c>
      <c r="J10318" s="16" t="str">
        <f>IFERROR(SMALL($I$2:$I$100001,H10318),"")</f>
        <v/>
      </c>
    </row>
    <row r="10319" spans="1:10" x14ac:dyDescent="0.3">
      <c r="A10319" t="s">
        <v>795</v>
      </c>
      <c r="B10319" t="s">
        <v>89</v>
      </c>
      <c r="C10319" s="7">
        <v>44015</v>
      </c>
      <c r="E10319" s="27">
        <v>7982.58</v>
      </c>
      <c r="G10319" s="27" t="str">
        <f>VLOOKUP(C10319,W:Y,3,TRUE)</f>
        <v>July 20</v>
      </c>
      <c r="H10319" s="27">
        <f t="shared" si="161"/>
        <v>10318</v>
      </c>
      <c r="I10319" s="30" t="str">
        <f>IF(G10319='Check Register'!$E$1,H10319,"")</f>
        <v/>
      </c>
      <c r="J10319" s="16" t="str">
        <f>IFERROR(SMALL($I$2:$I$100001,H10319),"")</f>
        <v/>
      </c>
    </row>
    <row r="10320" spans="1:10" x14ac:dyDescent="0.3">
      <c r="A10320" t="s">
        <v>825</v>
      </c>
      <c r="B10320" t="s">
        <v>22</v>
      </c>
      <c r="C10320" s="7">
        <v>44015</v>
      </c>
      <c r="E10320" s="27">
        <v>212.4</v>
      </c>
      <c r="G10320" s="27" t="str">
        <f>VLOOKUP(C10320,W:Y,3,TRUE)</f>
        <v>July 20</v>
      </c>
      <c r="H10320" s="27">
        <f t="shared" si="161"/>
        <v>10319</v>
      </c>
      <c r="I10320" s="30" t="str">
        <f>IF(G10320='Check Register'!$E$1,H10320,"")</f>
        <v/>
      </c>
      <c r="J10320" s="16" t="str">
        <f>IFERROR(SMALL($I$2:$I$100001,H10320),"")</f>
        <v/>
      </c>
    </row>
    <row r="10321" spans="1:10" x14ac:dyDescent="0.3">
      <c r="A10321" t="s">
        <v>796</v>
      </c>
      <c r="B10321" t="s">
        <v>102</v>
      </c>
      <c r="C10321" s="7">
        <v>44015</v>
      </c>
      <c r="E10321" s="27">
        <v>202.7</v>
      </c>
      <c r="G10321" s="27" t="str">
        <f>VLOOKUP(C10321,W:Y,3,TRUE)</f>
        <v>July 20</v>
      </c>
      <c r="H10321" s="27">
        <f t="shared" si="161"/>
        <v>10320</v>
      </c>
      <c r="I10321" s="30" t="str">
        <f>IF(G10321='Check Register'!$E$1,H10321,"")</f>
        <v/>
      </c>
      <c r="J10321" s="16" t="str">
        <f>IFERROR(SMALL($I$2:$I$100001,H10321),"")</f>
        <v/>
      </c>
    </row>
    <row r="10322" spans="1:10" x14ac:dyDescent="0.3">
      <c r="A10322" t="s">
        <v>935</v>
      </c>
      <c r="B10322" t="s">
        <v>89</v>
      </c>
      <c r="C10322" s="7">
        <v>44015</v>
      </c>
      <c r="E10322" s="27">
        <v>7782.66</v>
      </c>
      <c r="G10322" s="27" t="str">
        <f>VLOOKUP(C10322,W:Y,3,TRUE)</f>
        <v>July 20</v>
      </c>
      <c r="H10322" s="27">
        <f t="shared" si="161"/>
        <v>10321</v>
      </c>
      <c r="I10322" s="30" t="str">
        <f>IF(G10322='Check Register'!$E$1,H10322,"")</f>
        <v/>
      </c>
      <c r="J10322" s="16" t="str">
        <f>IFERROR(SMALL($I$2:$I$100001,H10322),"")</f>
        <v/>
      </c>
    </row>
    <row r="10323" spans="1:10" x14ac:dyDescent="0.3">
      <c r="A10323" t="s">
        <v>936</v>
      </c>
      <c r="B10323" t="s">
        <v>100</v>
      </c>
      <c r="C10323" s="7">
        <v>44015</v>
      </c>
      <c r="E10323" s="27">
        <v>275</v>
      </c>
      <c r="G10323" s="27" t="str">
        <f>VLOOKUP(C10323,W:Y,3,TRUE)</f>
        <v>July 20</v>
      </c>
      <c r="H10323" s="27">
        <f t="shared" si="161"/>
        <v>10322</v>
      </c>
      <c r="I10323" s="30" t="str">
        <f>IF(G10323='Check Register'!$E$1,H10323,"")</f>
        <v/>
      </c>
      <c r="J10323" s="16" t="str">
        <f>IFERROR(SMALL($I$2:$I$100001,H10323),"")</f>
        <v/>
      </c>
    </row>
    <row r="10324" spans="1:10" x14ac:dyDescent="0.3">
      <c r="A10324" t="s">
        <v>852</v>
      </c>
      <c r="B10324" t="s">
        <v>28</v>
      </c>
      <c r="C10324" s="7">
        <v>44015</v>
      </c>
      <c r="E10324" s="27">
        <v>7436.13</v>
      </c>
      <c r="G10324" s="27" t="str">
        <f>VLOOKUP(C10324,W:Y,3,TRUE)</f>
        <v>July 20</v>
      </c>
      <c r="H10324" s="27">
        <f t="shared" si="161"/>
        <v>10323</v>
      </c>
      <c r="I10324" s="30" t="str">
        <f>IF(G10324='Check Register'!$E$1,H10324,"")</f>
        <v/>
      </c>
      <c r="J10324" s="16" t="str">
        <f>IFERROR(SMALL($I$2:$I$100001,H10324),"")</f>
        <v/>
      </c>
    </row>
    <row r="10325" spans="1:10" x14ac:dyDescent="0.3">
      <c r="A10325" t="s">
        <v>937</v>
      </c>
      <c r="B10325" t="s">
        <v>8</v>
      </c>
      <c r="C10325" s="7">
        <v>44015</v>
      </c>
      <c r="E10325" s="27">
        <v>195</v>
      </c>
      <c r="G10325" s="27" t="str">
        <f>VLOOKUP(C10325,W:Y,3,TRUE)</f>
        <v>July 20</v>
      </c>
      <c r="H10325" s="27">
        <f t="shared" si="161"/>
        <v>10324</v>
      </c>
      <c r="I10325" s="30" t="str">
        <f>IF(G10325='Check Register'!$E$1,H10325,"")</f>
        <v/>
      </c>
      <c r="J10325" s="16" t="str">
        <f>IFERROR(SMALL($I$2:$I$100001,H10325),"")</f>
        <v/>
      </c>
    </row>
    <row r="10326" spans="1:10" x14ac:dyDescent="0.3">
      <c r="A10326" t="s">
        <v>854</v>
      </c>
      <c r="B10326" t="s">
        <v>14</v>
      </c>
      <c r="C10326" s="7">
        <v>44015</v>
      </c>
      <c r="E10326" s="27">
        <v>1689.12</v>
      </c>
      <c r="G10326" s="27" t="str">
        <f>VLOOKUP(C10326,W:Y,3,TRUE)</f>
        <v>July 20</v>
      </c>
      <c r="H10326" s="27">
        <f t="shared" si="161"/>
        <v>10325</v>
      </c>
      <c r="I10326" s="30" t="str">
        <f>IF(G10326='Check Register'!$E$1,H10326,"")</f>
        <v/>
      </c>
      <c r="J10326" s="16" t="str">
        <f>IFERROR(SMALL($I$2:$I$100001,H10326),"")</f>
        <v/>
      </c>
    </row>
    <row r="10327" spans="1:10" x14ac:dyDescent="0.3">
      <c r="A10327" t="s">
        <v>878</v>
      </c>
      <c r="B10327" t="s">
        <v>47</v>
      </c>
      <c r="C10327" s="7">
        <v>44015</v>
      </c>
      <c r="E10327" s="27">
        <v>6275.87</v>
      </c>
      <c r="G10327" s="27" t="str">
        <f>VLOOKUP(C10327,W:Y,3,TRUE)</f>
        <v>July 20</v>
      </c>
      <c r="H10327" s="27">
        <f t="shared" si="161"/>
        <v>10326</v>
      </c>
      <c r="I10327" s="30" t="str">
        <f>IF(G10327='Check Register'!$E$1,H10327,"")</f>
        <v/>
      </c>
      <c r="J10327" s="16" t="str">
        <f>IFERROR(SMALL($I$2:$I$100001,H10327),"")</f>
        <v/>
      </c>
    </row>
    <row r="10328" spans="1:10" x14ac:dyDescent="0.3">
      <c r="A10328" t="s">
        <v>938</v>
      </c>
      <c r="B10328" t="s">
        <v>127</v>
      </c>
      <c r="C10328" s="7">
        <v>44015</v>
      </c>
      <c r="E10328" s="27">
        <v>175.38</v>
      </c>
      <c r="G10328" s="27" t="str">
        <f>VLOOKUP(C10328,W:Y,3,TRUE)</f>
        <v>July 20</v>
      </c>
      <c r="H10328" s="27">
        <f t="shared" si="161"/>
        <v>10327</v>
      </c>
      <c r="I10328" s="30" t="str">
        <f>IF(G10328='Check Register'!$E$1,H10328,"")</f>
        <v/>
      </c>
      <c r="J10328" s="16" t="str">
        <f>IFERROR(SMALL($I$2:$I$100001,H10328),"")</f>
        <v/>
      </c>
    </row>
    <row r="10329" spans="1:10" x14ac:dyDescent="0.3">
      <c r="A10329" t="s">
        <v>655</v>
      </c>
      <c r="B10329" t="s">
        <v>6</v>
      </c>
      <c r="C10329" s="7">
        <v>44015</v>
      </c>
      <c r="E10329" s="27">
        <v>141689.69</v>
      </c>
      <c r="G10329" s="27" t="str">
        <f>VLOOKUP(C10329,W:Y,3,TRUE)</f>
        <v>July 20</v>
      </c>
      <c r="H10329" s="27">
        <f t="shared" si="161"/>
        <v>10328</v>
      </c>
      <c r="I10329" s="30" t="str">
        <f>IF(G10329='Check Register'!$E$1,H10329,"")</f>
        <v/>
      </c>
      <c r="J10329" s="16" t="str">
        <f>IFERROR(SMALL($I$2:$I$100001,H10329),"")</f>
        <v/>
      </c>
    </row>
    <row r="10330" spans="1:10" x14ac:dyDescent="0.3">
      <c r="A10330" t="s">
        <v>800</v>
      </c>
      <c r="B10330" t="s">
        <v>12</v>
      </c>
      <c r="C10330" s="7">
        <v>44015</v>
      </c>
      <c r="E10330" s="27">
        <v>145.44999999999999</v>
      </c>
      <c r="G10330" s="27" t="str">
        <f>VLOOKUP(C10330,W:Y,3,TRUE)</f>
        <v>July 20</v>
      </c>
      <c r="H10330" s="27">
        <f t="shared" si="161"/>
        <v>10329</v>
      </c>
      <c r="I10330" s="30" t="str">
        <f>IF(G10330='Check Register'!$E$1,H10330,"")</f>
        <v/>
      </c>
      <c r="J10330" s="16" t="str">
        <f>IFERROR(SMALL($I$2:$I$100001,H10330),"")</f>
        <v/>
      </c>
    </row>
    <row r="10331" spans="1:10" x14ac:dyDescent="0.3">
      <c r="A10331" t="s">
        <v>884</v>
      </c>
      <c r="B10331" t="s">
        <v>8</v>
      </c>
      <c r="C10331" s="7">
        <v>44015</v>
      </c>
      <c r="E10331" s="27">
        <v>1626.39</v>
      </c>
      <c r="G10331" s="27" t="str">
        <f>VLOOKUP(C10331,W:Y,3,TRUE)</f>
        <v>July 20</v>
      </c>
      <c r="H10331" s="27">
        <f t="shared" si="161"/>
        <v>10330</v>
      </c>
      <c r="I10331" s="30" t="str">
        <f>IF(G10331='Check Register'!$E$1,H10331,"")</f>
        <v/>
      </c>
      <c r="J10331" s="16" t="str">
        <f>IFERROR(SMALL($I$2:$I$100001,H10331),"")</f>
        <v/>
      </c>
    </row>
    <row r="10332" spans="1:10" x14ac:dyDescent="0.3">
      <c r="A10332" t="s">
        <v>939</v>
      </c>
      <c r="B10332" t="s">
        <v>89</v>
      </c>
      <c r="C10332" s="7">
        <v>44015</v>
      </c>
      <c r="E10332" s="27">
        <v>231.54</v>
      </c>
      <c r="G10332" s="27" t="str">
        <f>VLOOKUP(C10332,W:Y,3,TRUE)</f>
        <v>July 20</v>
      </c>
      <c r="H10332" s="27">
        <f t="shared" si="161"/>
        <v>10331</v>
      </c>
      <c r="I10332" s="30" t="str">
        <f>IF(G10332='Check Register'!$E$1,H10332,"")</f>
        <v/>
      </c>
      <c r="J10332" s="16" t="str">
        <f>IFERROR(SMALL($I$2:$I$100001,H10332),"")</f>
        <v/>
      </c>
    </row>
    <row r="10333" spans="1:10" x14ac:dyDescent="0.3">
      <c r="A10333" t="s">
        <v>801</v>
      </c>
      <c r="B10333" t="s">
        <v>39</v>
      </c>
      <c r="C10333" s="7">
        <v>44015</v>
      </c>
      <c r="E10333" s="27">
        <v>7023.73</v>
      </c>
      <c r="G10333" s="27" t="str">
        <f>VLOOKUP(C10333,W:Y,3,TRUE)</f>
        <v>July 20</v>
      </c>
      <c r="H10333" s="27">
        <f t="shared" si="161"/>
        <v>10332</v>
      </c>
      <c r="I10333" s="30" t="str">
        <f>IF(G10333='Check Register'!$E$1,H10333,"")</f>
        <v/>
      </c>
      <c r="J10333" s="16" t="str">
        <f>IFERROR(SMALL($I$2:$I$100001,H10333),"")</f>
        <v/>
      </c>
    </row>
    <row r="10334" spans="1:10" x14ac:dyDescent="0.3">
      <c r="A10334" t="s">
        <v>940</v>
      </c>
      <c r="B10334" t="s">
        <v>39</v>
      </c>
      <c r="C10334" s="7">
        <v>44015</v>
      </c>
      <c r="E10334" s="27">
        <v>1671.2</v>
      </c>
      <c r="G10334" s="27" t="str">
        <f>VLOOKUP(C10334,W:Y,3,TRUE)</f>
        <v>July 20</v>
      </c>
      <c r="H10334" s="27">
        <f t="shared" si="161"/>
        <v>10333</v>
      </c>
      <c r="I10334" s="30" t="str">
        <f>IF(G10334='Check Register'!$E$1,H10334,"")</f>
        <v/>
      </c>
      <c r="J10334" s="16" t="str">
        <f>IFERROR(SMALL($I$2:$I$100001,H10334),"")</f>
        <v/>
      </c>
    </row>
    <row r="10335" spans="1:10" x14ac:dyDescent="0.3">
      <c r="A10335" t="s">
        <v>860</v>
      </c>
      <c r="B10335" t="s">
        <v>22</v>
      </c>
      <c r="C10335" s="7">
        <v>44015</v>
      </c>
      <c r="E10335" s="27">
        <v>104</v>
      </c>
      <c r="G10335" s="27" t="str">
        <f>VLOOKUP(C10335,W:Y,3,TRUE)</f>
        <v>July 20</v>
      </c>
      <c r="H10335" s="27">
        <f t="shared" si="161"/>
        <v>10334</v>
      </c>
      <c r="I10335" s="30" t="str">
        <f>IF(G10335='Check Register'!$E$1,H10335,"")</f>
        <v/>
      </c>
      <c r="J10335" s="16" t="str">
        <f>IFERROR(SMALL($I$2:$I$100001,H10335),"")</f>
        <v/>
      </c>
    </row>
    <row r="10336" spans="1:10" x14ac:dyDescent="0.3">
      <c r="A10336" t="s">
        <v>941</v>
      </c>
      <c r="B10336" t="s">
        <v>18</v>
      </c>
      <c r="C10336" s="7">
        <v>44015</v>
      </c>
      <c r="E10336" s="27">
        <v>42.28</v>
      </c>
      <c r="G10336" s="27" t="str">
        <f>VLOOKUP(C10336,W:Y,3,TRUE)</f>
        <v>July 20</v>
      </c>
      <c r="H10336" s="27">
        <f t="shared" si="161"/>
        <v>10335</v>
      </c>
      <c r="I10336" s="30" t="str">
        <f>IF(G10336='Check Register'!$E$1,H10336,"")</f>
        <v/>
      </c>
      <c r="J10336" s="16" t="str">
        <f>IFERROR(SMALL($I$2:$I$100001,H10336),"")</f>
        <v/>
      </c>
    </row>
    <row r="10337" spans="1:10" x14ac:dyDescent="0.3">
      <c r="A10337" t="s">
        <v>942</v>
      </c>
      <c r="B10337" t="s">
        <v>14</v>
      </c>
      <c r="C10337" s="7">
        <v>44015</v>
      </c>
      <c r="E10337" s="27">
        <v>9000</v>
      </c>
      <c r="G10337" s="27" t="str">
        <f>VLOOKUP(C10337,W:Y,3,TRUE)</f>
        <v>July 20</v>
      </c>
      <c r="H10337" s="27">
        <f t="shared" si="161"/>
        <v>10336</v>
      </c>
      <c r="I10337" s="30" t="str">
        <f>IF(G10337='Check Register'!$E$1,H10337,"")</f>
        <v/>
      </c>
      <c r="J10337" s="16" t="str">
        <f>IFERROR(SMALL($I$2:$I$100001,H10337),"")</f>
        <v/>
      </c>
    </row>
    <row r="10338" spans="1:10" x14ac:dyDescent="0.3">
      <c r="A10338" t="s">
        <v>862</v>
      </c>
      <c r="B10338" t="s">
        <v>171</v>
      </c>
      <c r="C10338" s="7">
        <v>44015</v>
      </c>
      <c r="E10338" s="27">
        <v>9064.07</v>
      </c>
      <c r="G10338" s="27" t="str">
        <f>VLOOKUP(C10338,W:Y,3,TRUE)</f>
        <v>July 20</v>
      </c>
      <c r="H10338" s="27">
        <f t="shared" si="161"/>
        <v>10337</v>
      </c>
      <c r="I10338" s="30" t="str">
        <f>IF(G10338='Check Register'!$E$1,H10338,"")</f>
        <v/>
      </c>
      <c r="J10338" s="16" t="str">
        <f>IFERROR(SMALL($I$2:$I$100001,H10338),"")</f>
        <v/>
      </c>
    </row>
    <row r="10339" spans="1:10" x14ac:dyDescent="0.3">
      <c r="A10339" t="s">
        <v>803</v>
      </c>
      <c r="B10339" t="s">
        <v>73</v>
      </c>
      <c r="C10339" s="7">
        <v>44015</v>
      </c>
      <c r="E10339" s="27">
        <v>29472.15</v>
      </c>
      <c r="G10339" s="27" t="str">
        <f>VLOOKUP(C10339,W:Y,3,TRUE)</f>
        <v>July 20</v>
      </c>
      <c r="H10339" s="27">
        <f t="shared" si="161"/>
        <v>10338</v>
      </c>
      <c r="I10339" s="30" t="str">
        <f>IF(G10339='Check Register'!$E$1,H10339,"")</f>
        <v/>
      </c>
      <c r="J10339" s="16" t="str">
        <f>IFERROR(SMALL($I$2:$I$100001,H10339),"")</f>
        <v/>
      </c>
    </row>
    <row r="10340" spans="1:10" x14ac:dyDescent="0.3">
      <c r="A10340" t="s">
        <v>804</v>
      </c>
      <c r="B10340" t="s">
        <v>43</v>
      </c>
      <c r="C10340" s="7">
        <v>44015</v>
      </c>
      <c r="E10340" s="27">
        <v>500</v>
      </c>
      <c r="G10340" s="27" t="str">
        <f>VLOOKUP(C10340,W:Y,3,TRUE)</f>
        <v>July 20</v>
      </c>
      <c r="H10340" s="27">
        <f t="shared" si="161"/>
        <v>10339</v>
      </c>
      <c r="I10340" s="30" t="str">
        <f>IF(G10340='Check Register'!$E$1,H10340,"")</f>
        <v/>
      </c>
      <c r="J10340" s="16" t="str">
        <f>IFERROR(SMALL($I$2:$I$100001,H10340),"")</f>
        <v/>
      </c>
    </row>
    <row r="10341" spans="1:10" x14ac:dyDescent="0.3">
      <c r="A10341" t="s">
        <v>805</v>
      </c>
      <c r="B10341" t="s">
        <v>11</v>
      </c>
      <c r="C10341" s="7">
        <v>44015</v>
      </c>
      <c r="E10341" s="27">
        <v>462.76</v>
      </c>
      <c r="G10341" s="27" t="str">
        <f>VLOOKUP(C10341,W:Y,3,TRUE)</f>
        <v>July 20</v>
      </c>
      <c r="H10341" s="27">
        <f t="shared" si="161"/>
        <v>10340</v>
      </c>
      <c r="I10341" s="30" t="str">
        <f>IF(G10341='Check Register'!$E$1,H10341,"")</f>
        <v/>
      </c>
      <c r="J10341" s="16" t="str">
        <f>IFERROR(SMALL($I$2:$I$100001,H10341),"")</f>
        <v/>
      </c>
    </row>
    <row r="10342" spans="1:10" x14ac:dyDescent="0.3">
      <c r="A10342" t="s">
        <v>806</v>
      </c>
      <c r="B10342" t="s">
        <v>89</v>
      </c>
      <c r="C10342" s="7">
        <v>44015</v>
      </c>
      <c r="E10342" s="27">
        <v>700</v>
      </c>
      <c r="G10342" s="27" t="str">
        <f>VLOOKUP(C10342,W:Y,3,TRUE)</f>
        <v>July 20</v>
      </c>
      <c r="H10342" s="27">
        <f t="shared" si="161"/>
        <v>10341</v>
      </c>
      <c r="I10342" s="30" t="str">
        <f>IF(G10342='Check Register'!$E$1,H10342,"")</f>
        <v/>
      </c>
      <c r="J10342" s="16" t="str">
        <f>IFERROR(SMALL($I$2:$I$100001,H10342),"")</f>
        <v/>
      </c>
    </row>
    <row r="10343" spans="1:10" x14ac:dyDescent="0.3">
      <c r="A10343" t="s">
        <v>892</v>
      </c>
      <c r="B10343" t="s">
        <v>85</v>
      </c>
      <c r="C10343" s="7">
        <v>44015</v>
      </c>
      <c r="E10343" s="27">
        <v>73.45</v>
      </c>
      <c r="G10343" s="27" t="str">
        <f>VLOOKUP(C10343,W:Y,3,TRUE)</f>
        <v>July 20</v>
      </c>
      <c r="H10343" s="27">
        <f t="shared" si="161"/>
        <v>10342</v>
      </c>
      <c r="I10343" s="30" t="str">
        <f>IF(G10343='Check Register'!$E$1,H10343,"")</f>
        <v/>
      </c>
      <c r="J10343" s="16" t="str">
        <f>IFERROR(SMALL($I$2:$I$100001,H10343),"")</f>
        <v/>
      </c>
    </row>
    <row r="10344" spans="1:10" x14ac:dyDescent="0.3">
      <c r="A10344" t="s">
        <v>663</v>
      </c>
      <c r="B10344" t="s">
        <v>6</v>
      </c>
      <c r="C10344" s="7">
        <v>44019</v>
      </c>
      <c r="E10344" s="27">
        <v>158.33000000000001</v>
      </c>
      <c r="G10344" s="27" t="str">
        <f>VLOOKUP(C10344,W:Y,3,TRUE)</f>
        <v>July 20</v>
      </c>
      <c r="H10344" s="27">
        <f t="shared" si="161"/>
        <v>10343</v>
      </c>
      <c r="I10344" s="30" t="str">
        <f>IF(G10344='Check Register'!$E$1,H10344,"")</f>
        <v/>
      </c>
      <c r="J10344" s="16" t="str">
        <f>IFERROR(SMALL($I$2:$I$100001,H10344),"")</f>
        <v/>
      </c>
    </row>
    <row r="10345" spans="1:10" x14ac:dyDescent="0.3">
      <c r="A10345" t="s">
        <v>838</v>
      </c>
      <c r="B10345" t="s">
        <v>14</v>
      </c>
      <c r="C10345" s="7">
        <v>44022</v>
      </c>
      <c r="E10345" s="27">
        <v>4510.91</v>
      </c>
      <c r="G10345" s="27" t="str">
        <f>VLOOKUP(C10345,W:Y,3,TRUE)</f>
        <v>July 20</v>
      </c>
      <c r="H10345" s="27">
        <f t="shared" si="161"/>
        <v>10344</v>
      </c>
      <c r="I10345" s="30" t="str">
        <f>IF(G10345='Check Register'!$E$1,H10345,"")</f>
        <v/>
      </c>
      <c r="J10345" s="16" t="str">
        <f>IFERROR(SMALL($I$2:$I$100001,H10345),"")</f>
        <v/>
      </c>
    </row>
    <row r="10346" spans="1:10" x14ac:dyDescent="0.3">
      <c r="A10346" t="s">
        <v>869</v>
      </c>
      <c r="B10346" t="s">
        <v>22</v>
      </c>
      <c r="C10346" s="7">
        <v>44022</v>
      </c>
      <c r="E10346" s="27">
        <v>5.41</v>
      </c>
      <c r="G10346" s="27" t="str">
        <f>VLOOKUP(C10346,W:Y,3,TRUE)</f>
        <v>July 20</v>
      </c>
      <c r="H10346" s="27">
        <f t="shared" si="161"/>
        <v>10345</v>
      </c>
      <c r="I10346" s="30" t="str">
        <f>IF(G10346='Check Register'!$E$1,H10346,"")</f>
        <v/>
      </c>
      <c r="J10346" s="16" t="str">
        <f>IFERROR(SMALL($I$2:$I$100001,H10346),"")</f>
        <v/>
      </c>
    </row>
    <row r="10347" spans="1:10" x14ac:dyDescent="0.3">
      <c r="A10347" t="s">
        <v>780</v>
      </c>
      <c r="B10347" t="s">
        <v>18</v>
      </c>
      <c r="C10347" s="7">
        <v>44022</v>
      </c>
      <c r="E10347" s="27">
        <v>1270.52</v>
      </c>
      <c r="G10347" s="27" t="str">
        <f>VLOOKUP(C10347,W:Y,3,TRUE)</f>
        <v>July 20</v>
      </c>
      <c r="H10347" s="27">
        <f t="shared" si="161"/>
        <v>10346</v>
      </c>
      <c r="I10347" s="30" t="str">
        <f>IF(G10347='Check Register'!$E$1,H10347,"")</f>
        <v/>
      </c>
      <c r="J10347" s="16" t="str">
        <f>IFERROR(SMALL($I$2:$I$100001,H10347),"")</f>
        <v/>
      </c>
    </row>
    <row r="10348" spans="1:10" x14ac:dyDescent="0.3">
      <c r="A10348" t="s">
        <v>781</v>
      </c>
      <c r="B10348" t="s">
        <v>14</v>
      </c>
      <c r="C10348" s="7">
        <v>44022</v>
      </c>
      <c r="E10348" s="27">
        <v>795</v>
      </c>
      <c r="G10348" s="27" t="str">
        <f>VLOOKUP(C10348,W:Y,3,TRUE)</f>
        <v>July 20</v>
      </c>
      <c r="H10348" s="27">
        <f t="shared" si="161"/>
        <v>10347</v>
      </c>
      <c r="I10348" s="30" t="str">
        <f>IF(G10348='Check Register'!$E$1,H10348,"")</f>
        <v/>
      </c>
      <c r="J10348" s="16" t="str">
        <f>IFERROR(SMALL($I$2:$I$100001,H10348),"")</f>
        <v/>
      </c>
    </row>
    <row r="10349" spans="1:10" x14ac:dyDescent="0.3">
      <c r="A10349" t="s">
        <v>943</v>
      </c>
      <c r="B10349" t="s">
        <v>14</v>
      </c>
      <c r="C10349" s="7">
        <v>44022</v>
      </c>
      <c r="E10349" s="27">
        <v>6000</v>
      </c>
      <c r="G10349" s="27" t="str">
        <f>VLOOKUP(C10349,W:Y,3,TRUE)</f>
        <v>July 20</v>
      </c>
      <c r="H10349" s="27">
        <f t="shared" si="161"/>
        <v>10348</v>
      </c>
      <c r="I10349" s="30" t="str">
        <f>IF(G10349='Check Register'!$E$1,H10349,"")</f>
        <v/>
      </c>
      <c r="J10349" s="16" t="str">
        <f>IFERROR(SMALL($I$2:$I$100001,H10349),"")</f>
        <v/>
      </c>
    </row>
    <row r="10350" spans="1:10" x14ac:dyDescent="0.3">
      <c r="A10350" t="s">
        <v>791</v>
      </c>
      <c r="B10350" t="s">
        <v>18</v>
      </c>
      <c r="C10350" s="7">
        <v>44022</v>
      </c>
      <c r="E10350" s="27">
        <v>122.76</v>
      </c>
      <c r="G10350" s="27" t="str">
        <f>VLOOKUP(C10350,W:Y,3,TRUE)</f>
        <v>July 20</v>
      </c>
      <c r="H10350" s="27">
        <f t="shared" si="161"/>
        <v>10349</v>
      </c>
      <c r="I10350" s="30" t="str">
        <f>IF(G10350='Check Register'!$E$1,H10350,"")</f>
        <v/>
      </c>
      <c r="J10350" s="16" t="str">
        <f>IFERROR(SMALL($I$2:$I$100001,H10350),"")</f>
        <v/>
      </c>
    </row>
    <row r="10351" spans="1:10" x14ac:dyDescent="0.3">
      <c r="A10351" t="s">
        <v>944</v>
      </c>
      <c r="B10351" t="s">
        <v>14</v>
      </c>
      <c r="C10351" s="7">
        <v>44022</v>
      </c>
      <c r="E10351" s="27">
        <v>14300</v>
      </c>
      <c r="G10351" s="27" t="str">
        <f>VLOOKUP(C10351,W:Y,3,TRUE)</f>
        <v>July 20</v>
      </c>
      <c r="H10351" s="27">
        <f t="shared" si="161"/>
        <v>10350</v>
      </c>
      <c r="I10351" s="30" t="str">
        <f>IF(G10351='Check Register'!$E$1,H10351,"")</f>
        <v/>
      </c>
      <c r="J10351" s="16" t="str">
        <f>IFERROR(SMALL($I$2:$I$100001,H10351),"")</f>
        <v/>
      </c>
    </row>
    <row r="10352" spans="1:10" x14ac:dyDescent="0.3">
      <c r="A10352" t="s">
        <v>795</v>
      </c>
      <c r="B10352" t="s">
        <v>89</v>
      </c>
      <c r="C10352" s="7">
        <v>44022</v>
      </c>
      <c r="E10352" s="27">
        <v>17994</v>
      </c>
      <c r="G10352" s="27" t="str">
        <f>VLOOKUP(C10352,W:Y,3,TRUE)</f>
        <v>July 20</v>
      </c>
      <c r="H10352" s="27">
        <f t="shared" si="161"/>
        <v>10351</v>
      </c>
      <c r="I10352" s="30" t="str">
        <f>IF(G10352='Check Register'!$E$1,H10352,"")</f>
        <v/>
      </c>
      <c r="J10352" s="16" t="str">
        <f>IFERROR(SMALL($I$2:$I$100001,H10352),"")</f>
        <v/>
      </c>
    </row>
    <row r="10353" spans="1:10" x14ac:dyDescent="0.3">
      <c r="A10353" t="s">
        <v>796</v>
      </c>
      <c r="B10353" t="s">
        <v>102</v>
      </c>
      <c r="C10353" s="7">
        <v>44022</v>
      </c>
      <c r="E10353" s="27">
        <v>1503.88</v>
      </c>
      <c r="G10353" s="27" t="str">
        <f>VLOOKUP(C10353,W:Y,3,TRUE)</f>
        <v>July 20</v>
      </c>
      <c r="H10353" s="27">
        <f t="shared" si="161"/>
        <v>10352</v>
      </c>
      <c r="I10353" s="30" t="str">
        <f>IF(G10353='Check Register'!$E$1,H10353,"")</f>
        <v/>
      </c>
      <c r="J10353" s="16" t="str">
        <f>IFERROR(SMALL($I$2:$I$100001,H10353),"")</f>
        <v/>
      </c>
    </row>
    <row r="10354" spans="1:10" x14ac:dyDescent="0.3">
      <c r="A10354" t="s">
        <v>935</v>
      </c>
      <c r="B10354" t="s">
        <v>89</v>
      </c>
      <c r="C10354" s="7">
        <v>44022</v>
      </c>
      <c r="E10354" s="27">
        <v>420.95</v>
      </c>
      <c r="G10354" s="27" t="str">
        <f>VLOOKUP(C10354,W:Y,3,TRUE)</f>
        <v>July 20</v>
      </c>
      <c r="H10354" s="27">
        <f t="shared" si="161"/>
        <v>10353</v>
      </c>
      <c r="I10354" s="30" t="str">
        <f>IF(G10354='Check Register'!$E$1,H10354,"")</f>
        <v/>
      </c>
      <c r="J10354" s="16" t="str">
        <f>IFERROR(SMALL($I$2:$I$100001,H10354),"")</f>
        <v/>
      </c>
    </row>
    <row r="10355" spans="1:10" x14ac:dyDescent="0.3">
      <c r="A10355" t="s">
        <v>945</v>
      </c>
      <c r="B10355" t="s">
        <v>148</v>
      </c>
      <c r="C10355" s="7">
        <v>44022</v>
      </c>
      <c r="E10355" s="27">
        <v>440</v>
      </c>
      <c r="G10355" s="27" t="str">
        <f>VLOOKUP(C10355,W:Y,3,TRUE)</f>
        <v>July 20</v>
      </c>
      <c r="H10355" s="27">
        <f t="shared" si="161"/>
        <v>10354</v>
      </c>
      <c r="I10355" s="30" t="str">
        <f>IF(G10355='Check Register'!$E$1,H10355,"")</f>
        <v/>
      </c>
      <c r="J10355" s="16" t="str">
        <f>IFERROR(SMALL($I$2:$I$100001,H10355),"")</f>
        <v/>
      </c>
    </row>
    <row r="10356" spans="1:10" x14ac:dyDescent="0.3">
      <c r="A10356" t="s">
        <v>798</v>
      </c>
      <c r="B10356" t="s">
        <v>22</v>
      </c>
      <c r="C10356" s="7">
        <v>44022</v>
      </c>
      <c r="E10356" s="27">
        <v>140</v>
      </c>
      <c r="G10356" s="27" t="str">
        <f>VLOOKUP(C10356,W:Y,3,TRUE)</f>
        <v>July 20</v>
      </c>
      <c r="H10356" s="27">
        <f t="shared" si="161"/>
        <v>10355</v>
      </c>
      <c r="I10356" s="30" t="str">
        <f>IF(G10356='Check Register'!$E$1,H10356,"")</f>
        <v/>
      </c>
      <c r="J10356" s="16" t="str">
        <f>IFERROR(SMALL($I$2:$I$100001,H10356),"")</f>
        <v/>
      </c>
    </row>
    <row r="10357" spans="1:10" x14ac:dyDescent="0.3">
      <c r="A10357" t="s">
        <v>946</v>
      </c>
      <c r="B10357" t="s">
        <v>100</v>
      </c>
      <c r="C10357" s="7">
        <v>44022</v>
      </c>
      <c r="E10357" s="27">
        <v>4029</v>
      </c>
      <c r="G10357" s="27" t="str">
        <f>VLOOKUP(C10357,W:Y,3,TRUE)</f>
        <v>July 20</v>
      </c>
      <c r="H10357" s="27">
        <f t="shared" si="161"/>
        <v>10356</v>
      </c>
      <c r="I10357" s="30" t="str">
        <f>IF(G10357='Check Register'!$E$1,H10357,"")</f>
        <v/>
      </c>
      <c r="J10357" s="16" t="str">
        <f>IFERROR(SMALL($I$2:$I$100001,H10357),"")</f>
        <v/>
      </c>
    </row>
    <row r="10358" spans="1:10" x14ac:dyDescent="0.3">
      <c r="A10358" t="s">
        <v>854</v>
      </c>
      <c r="B10358" t="s">
        <v>14</v>
      </c>
      <c r="C10358" s="7">
        <v>44022</v>
      </c>
      <c r="E10358" s="27">
        <v>1876.8</v>
      </c>
      <c r="G10358" s="27" t="str">
        <f>VLOOKUP(C10358,W:Y,3,TRUE)</f>
        <v>July 20</v>
      </c>
      <c r="H10358" s="27">
        <f t="shared" si="161"/>
        <v>10357</v>
      </c>
      <c r="I10358" s="30" t="str">
        <f>IF(G10358='Check Register'!$E$1,H10358,"")</f>
        <v/>
      </c>
      <c r="J10358" s="16" t="str">
        <f>IFERROR(SMALL($I$2:$I$100001,H10358),"")</f>
        <v/>
      </c>
    </row>
    <row r="10359" spans="1:10" x14ac:dyDescent="0.3">
      <c r="A10359" t="s">
        <v>947</v>
      </c>
      <c r="B10359" t="s">
        <v>73</v>
      </c>
      <c r="C10359" s="7">
        <v>44022</v>
      </c>
      <c r="E10359" s="27">
        <v>1471.79</v>
      </c>
      <c r="G10359" s="27" t="str">
        <f>VLOOKUP(C10359,W:Y,3,TRUE)</f>
        <v>July 20</v>
      </c>
      <c r="H10359" s="27">
        <f t="shared" si="161"/>
        <v>10358</v>
      </c>
      <c r="I10359" s="30" t="str">
        <f>IF(G10359='Check Register'!$E$1,H10359,"")</f>
        <v/>
      </c>
      <c r="J10359" s="16" t="str">
        <f>IFERROR(SMALL($I$2:$I$100001,H10359),"")</f>
        <v/>
      </c>
    </row>
    <row r="10360" spans="1:10" x14ac:dyDescent="0.3">
      <c r="A10360" t="s">
        <v>856</v>
      </c>
      <c r="B10360" t="s">
        <v>14</v>
      </c>
      <c r="C10360" s="7">
        <v>44022</v>
      </c>
      <c r="E10360" s="27">
        <v>3000</v>
      </c>
      <c r="G10360" s="27" t="str">
        <f>VLOOKUP(C10360,W:Y,3,TRUE)</f>
        <v>July 20</v>
      </c>
      <c r="H10360" s="27">
        <f t="shared" si="161"/>
        <v>10359</v>
      </c>
      <c r="I10360" s="30" t="str">
        <f>IF(G10360='Check Register'!$E$1,H10360,"")</f>
        <v/>
      </c>
      <c r="J10360" s="16" t="str">
        <f>IFERROR(SMALL($I$2:$I$100001,H10360),"")</f>
        <v/>
      </c>
    </row>
    <row r="10361" spans="1:10" x14ac:dyDescent="0.3">
      <c r="A10361" t="s">
        <v>800</v>
      </c>
      <c r="B10361" t="s">
        <v>12</v>
      </c>
      <c r="C10361" s="7">
        <v>44022</v>
      </c>
      <c r="E10361" s="27">
        <v>106.51</v>
      </c>
      <c r="G10361" s="27" t="str">
        <f>VLOOKUP(C10361,W:Y,3,TRUE)</f>
        <v>July 20</v>
      </c>
      <c r="H10361" s="27">
        <f t="shared" si="161"/>
        <v>10360</v>
      </c>
      <c r="I10361" s="30" t="str">
        <f>IF(G10361='Check Register'!$E$1,H10361,"")</f>
        <v/>
      </c>
      <c r="J10361" s="16" t="str">
        <f>IFERROR(SMALL($I$2:$I$100001,H10361),"")</f>
        <v/>
      </c>
    </row>
    <row r="10362" spans="1:10" x14ac:dyDescent="0.3">
      <c r="A10362" t="s">
        <v>800</v>
      </c>
      <c r="B10362" t="s">
        <v>89</v>
      </c>
      <c r="C10362" s="7">
        <v>44022</v>
      </c>
      <c r="E10362" s="27">
        <v>51.8</v>
      </c>
      <c r="G10362" s="27" t="str">
        <f>VLOOKUP(C10362,W:Y,3,TRUE)</f>
        <v>July 20</v>
      </c>
      <c r="H10362" s="27">
        <f t="shared" si="161"/>
        <v>10361</v>
      </c>
      <c r="I10362" s="30" t="str">
        <f>IF(G10362='Check Register'!$E$1,H10362,"")</f>
        <v/>
      </c>
      <c r="J10362" s="16" t="str">
        <f>IFERROR(SMALL($I$2:$I$100001,H10362),"")</f>
        <v/>
      </c>
    </row>
    <row r="10363" spans="1:10" x14ac:dyDescent="0.3">
      <c r="A10363" t="s">
        <v>886</v>
      </c>
      <c r="B10363" t="s">
        <v>212</v>
      </c>
      <c r="C10363" s="7">
        <v>44022</v>
      </c>
      <c r="E10363" s="27">
        <v>340</v>
      </c>
      <c r="G10363" s="27" t="str">
        <f>VLOOKUP(C10363,W:Y,3,TRUE)</f>
        <v>July 20</v>
      </c>
      <c r="H10363" s="27">
        <f t="shared" si="161"/>
        <v>10362</v>
      </c>
      <c r="I10363" s="30" t="str">
        <f>IF(G10363='Check Register'!$E$1,H10363,"")</f>
        <v/>
      </c>
      <c r="J10363" s="16" t="str">
        <f>IFERROR(SMALL($I$2:$I$100001,H10363),"")</f>
        <v/>
      </c>
    </row>
    <row r="10364" spans="1:10" x14ac:dyDescent="0.3">
      <c r="A10364" t="s">
        <v>829</v>
      </c>
      <c r="B10364" t="s">
        <v>22</v>
      </c>
      <c r="C10364" s="7">
        <v>44022</v>
      </c>
      <c r="E10364" s="27">
        <v>81.05</v>
      </c>
      <c r="G10364" s="27" t="str">
        <f>VLOOKUP(C10364,W:Y,3,TRUE)</f>
        <v>July 20</v>
      </c>
      <c r="H10364" s="27">
        <f t="shared" si="161"/>
        <v>10363</v>
      </c>
      <c r="I10364" s="30" t="str">
        <f>IF(G10364='Check Register'!$E$1,H10364,"")</f>
        <v/>
      </c>
      <c r="J10364" s="16" t="str">
        <f>IFERROR(SMALL($I$2:$I$100001,H10364),"")</f>
        <v/>
      </c>
    </row>
    <row r="10365" spans="1:10" x14ac:dyDescent="0.3">
      <c r="A10365" t="s">
        <v>860</v>
      </c>
      <c r="B10365" t="s">
        <v>22</v>
      </c>
      <c r="C10365" s="7">
        <v>44022</v>
      </c>
      <c r="E10365" s="27">
        <v>104</v>
      </c>
      <c r="G10365" s="27" t="str">
        <f>VLOOKUP(C10365,W:Y,3,TRUE)</f>
        <v>July 20</v>
      </c>
      <c r="H10365" s="27">
        <f t="shared" si="161"/>
        <v>10364</v>
      </c>
      <c r="I10365" s="30" t="str">
        <f>IF(G10365='Check Register'!$E$1,H10365,"")</f>
        <v/>
      </c>
      <c r="J10365" s="16" t="str">
        <f>IFERROR(SMALL($I$2:$I$100001,H10365),"")</f>
        <v/>
      </c>
    </row>
    <row r="10366" spans="1:10" x14ac:dyDescent="0.3">
      <c r="A10366" t="s">
        <v>948</v>
      </c>
      <c r="B10366" t="s">
        <v>25</v>
      </c>
      <c r="C10366" s="7">
        <v>44022</v>
      </c>
      <c r="E10366" s="27">
        <v>7500</v>
      </c>
      <c r="G10366" s="27" t="str">
        <f>VLOOKUP(C10366,W:Y,3,TRUE)</f>
        <v>July 20</v>
      </c>
      <c r="H10366" s="27">
        <f t="shared" si="161"/>
        <v>10365</v>
      </c>
      <c r="I10366" s="30" t="str">
        <f>IF(G10366='Check Register'!$E$1,H10366,"")</f>
        <v/>
      </c>
      <c r="J10366" s="16" t="str">
        <f>IFERROR(SMALL($I$2:$I$100001,H10366),"")</f>
        <v/>
      </c>
    </row>
    <row r="10367" spans="1:10" x14ac:dyDescent="0.3">
      <c r="A10367" t="s">
        <v>805</v>
      </c>
      <c r="B10367" t="s">
        <v>11</v>
      </c>
      <c r="C10367" s="7">
        <v>44022</v>
      </c>
      <c r="E10367" s="27">
        <v>316.7</v>
      </c>
      <c r="G10367" s="27" t="str">
        <f>VLOOKUP(C10367,W:Y,3,TRUE)</f>
        <v>July 20</v>
      </c>
      <c r="H10367" s="27">
        <f t="shared" si="161"/>
        <v>10366</v>
      </c>
      <c r="I10367" s="30" t="str">
        <f>IF(G10367='Check Register'!$E$1,H10367,"")</f>
        <v/>
      </c>
      <c r="J10367" s="16" t="str">
        <f>IFERROR(SMALL($I$2:$I$100001,H10367),"")</f>
        <v/>
      </c>
    </row>
    <row r="10368" spans="1:10" x14ac:dyDescent="0.3">
      <c r="A10368" t="s">
        <v>805</v>
      </c>
      <c r="B10368" t="s">
        <v>127</v>
      </c>
      <c r="C10368" s="7">
        <v>44022</v>
      </c>
      <c r="E10368" s="27">
        <v>250.56</v>
      </c>
      <c r="G10368" s="27" t="str">
        <f>VLOOKUP(C10368,W:Y,3,TRUE)</f>
        <v>July 20</v>
      </c>
      <c r="H10368" s="27">
        <f t="shared" si="161"/>
        <v>10367</v>
      </c>
      <c r="I10368" s="30" t="str">
        <f>IF(G10368='Check Register'!$E$1,H10368,"")</f>
        <v/>
      </c>
      <c r="J10368" s="16" t="str">
        <f>IFERROR(SMALL($I$2:$I$100001,H10368),"")</f>
        <v/>
      </c>
    </row>
    <row r="10369" spans="1:10" x14ac:dyDescent="0.3">
      <c r="A10369" t="s">
        <v>949</v>
      </c>
      <c r="B10369" t="s">
        <v>214</v>
      </c>
      <c r="C10369" s="7">
        <v>44022</v>
      </c>
      <c r="E10369" s="27">
        <v>76077.5</v>
      </c>
      <c r="G10369" s="27" t="str">
        <f>VLOOKUP(C10369,W:Y,3,TRUE)</f>
        <v>July 20</v>
      </c>
      <c r="H10369" s="27">
        <f t="shared" si="161"/>
        <v>10368</v>
      </c>
      <c r="I10369" s="30" t="str">
        <f>IF(G10369='Check Register'!$E$1,H10369,"")</f>
        <v/>
      </c>
      <c r="J10369" s="16" t="str">
        <f>IFERROR(SMALL($I$2:$I$100001,H10369),"")</f>
        <v/>
      </c>
    </row>
    <row r="10370" spans="1:10" x14ac:dyDescent="0.3">
      <c r="A10370" t="s">
        <v>949</v>
      </c>
      <c r="B10370" t="s">
        <v>31</v>
      </c>
      <c r="C10370" s="7">
        <v>44022</v>
      </c>
      <c r="E10370" s="27">
        <v>1375.43</v>
      </c>
      <c r="G10370" s="27" t="str">
        <f>VLOOKUP(C10370,W:Y,3,TRUE)</f>
        <v>July 20</v>
      </c>
      <c r="H10370" s="27">
        <f t="shared" si="161"/>
        <v>10369</v>
      </c>
      <c r="I10370" s="30" t="str">
        <f>IF(G10370='Check Register'!$E$1,H10370,"")</f>
        <v/>
      </c>
      <c r="J10370" s="16" t="str">
        <f>IFERROR(SMALL($I$2:$I$100001,H10370),"")</f>
        <v/>
      </c>
    </row>
    <row r="10371" spans="1:10" x14ac:dyDescent="0.3">
      <c r="A10371" t="s">
        <v>950</v>
      </c>
      <c r="B10371" t="s">
        <v>39</v>
      </c>
      <c r="C10371" s="7">
        <v>44022</v>
      </c>
      <c r="E10371" s="27">
        <v>7130</v>
      </c>
      <c r="G10371" s="27" t="str">
        <f>VLOOKUP(C10371,W:Y,3,TRUE)</f>
        <v>July 20</v>
      </c>
      <c r="H10371" s="27">
        <f t="shared" ref="H10371:H10434" si="162">1+H10370</f>
        <v>10370</v>
      </c>
      <c r="I10371" s="30" t="str">
        <f>IF(G10371='Check Register'!$E$1,H10371,"")</f>
        <v/>
      </c>
      <c r="J10371" s="16" t="str">
        <f>IFERROR(SMALL($I$2:$I$100001,H10371),"")</f>
        <v/>
      </c>
    </row>
    <row r="10372" spans="1:10" x14ac:dyDescent="0.3">
      <c r="A10372" t="s">
        <v>892</v>
      </c>
      <c r="B10372" t="s">
        <v>70</v>
      </c>
      <c r="C10372" s="7">
        <v>44022</v>
      </c>
      <c r="E10372" s="27">
        <v>4660</v>
      </c>
      <c r="G10372" s="27" t="str">
        <f>VLOOKUP(C10372,W:Y,3,TRUE)</f>
        <v>July 20</v>
      </c>
      <c r="H10372" s="27">
        <f t="shared" si="162"/>
        <v>10371</v>
      </c>
      <c r="I10372" s="30" t="str">
        <f>IF(G10372='Check Register'!$E$1,H10372,"")</f>
        <v/>
      </c>
      <c r="J10372" s="16" t="str">
        <f>IFERROR(SMALL($I$2:$I$100001,H10372),"")</f>
        <v/>
      </c>
    </row>
    <row r="10373" spans="1:10" x14ac:dyDescent="0.3">
      <c r="A10373" t="s">
        <v>835</v>
      </c>
      <c r="B10373" t="s">
        <v>18</v>
      </c>
      <c r="C10373" s="7">
        <v>44022</v>
      </c>
      <c r="E10373" s="27">
        <v>346.7</v>
      </c>
      <c r="G10373" s="27" t="str">
        <f>VLOOKUP(C10373,W:Y,3,TRUE)</f>
        <v>July 20</v>
      </c>
      <c r="H10373" s="27">
        <f t="shared" si="162"/>
        <v>10372</v>
      </c>
      <c r="I10373" s="30" t="str">
        <f>IF(G10373='Check Register'!$E$1,H10373,"")</f>
        <v/>
      </c>
      <c r="J10373" s="16" t="str">
        <f>IFERROR(SMALL($I$2:$I$100001,H10373),"")</f>
        <v/>
      </c>
    </row>
    <row r="10374" spans="1:10" x14ac:dyDescent="0.3">
      <c r="A10374" t="s">
        <v>97</v>
      </c>
      <c r="B10374" t="s">
        <v>6</v>
      </c>
      <c r="C10374" s="7">
        <v>44027</v>
      </c>
      <c r="E10374" s="27">
        <v>122955.08</v>
      </c>
      <c r="G10374" s="27" t="str">
        <f>VLOOKUP(C10374,W:Y,3,TRUE)</f>
        <v>July 20</v>
      </c>
      <c r="H10374" s="27">
        <f t="shared" si="162"/>
        <v>10373</v>
      </c>
      <c r="I10374" s="30" t="str">
        <f>IF(G10374='Check Register'!$E$1,H10374,"")</f>
        <v/>
      </c>
      <c r="J10374" s="16" t="str">
        <f>IFERROR(SMALL($I$2:$I$100001,H10374),"")</f>
        <v/>
      </c>
    </row>
    <row r="10375" spans="1:10" x14ac:dyDescent="0.3">
      <c r="A10375" t="s">
        <v>951</v>
      </c>
      <c r="B10375" t="s">
        <v>100</v>
      </c>
      <c r="C10375" s="7">
        <v>44029</v>
      </c>
      <c r="E10375" s="27">
        <v>1023</v>
      </c>
      <c r="G10375" s="27" t="str">
        <f>VLOOKUP(C10375,W:Y,3,TRUE)</f>
        <v>July 20</v>
      </c>
      <c r="H10375" s="27">
        <f t="shared" si="162"/>
        <v>10374</v>
      </c>
      <c r="I10375" s="30" t="str">
        <f>IF(G10375='Check Register'!$E$1,H10375,"")</f>
        <v/>
      </c>
      <c r="J10375" s="16" t="str">
        <f>IFERROR(SMALL($I$2:$I$100001,H10375),"")</f>
        <v/>
      </c>
    </row>
    <row r="10376" spans="1:10" x14ac:dyDescent="0.3">
      <c r="A10376" t="s">
        <v>952</v>
      </c>
      <c r="B10376" t="s">
        <v>47</v>
      </c>
      <c r="C10376" s="7">
        <v>44029</v>
      </c>
      <c r="E10376" s="27">
        <v>2592.2199999999998</v>
      </c>
      <c r="G10376" s="27" t="str">
        <f>VLOOKUP(C10376,W:Y,3,TRUE)</f>
        <v>July 20</v>
      </c>
      <c r="H10376" s="27">
        <f t="shared" si="162"/>
        <v>10375</v>
      </c>
      <c r="I10376" s="30" t="str">
        <f>IF(G10376='Check Register'!$E$1,H10376,"")</f>
        <v/>
      </c>
      <c r="J10376" s="16" t="str">
        <f>IFERROR(SMALL($I$2:$I$100001,H10376),"")</f>
        <v/>
      </c>
    </row>
    <row r="10377" spans="1:10" x14ac:dyDescent="0.3">
      <c r="A10377" t="s">
        <v>809</v>
      </c>
      <c r="B10377" t="s">
        <v>43</v>
      </c>
      <c r="C10377" s="7">
        <v>44029</v>
      </c>
      <c r="E10377" s="27">
        <v>9704</v>
      </c>
      <c r="G10377" s="27" t="str">
        <f>VLOOKUP(C10377,W:Y,3,TRUE)</f>
        <v>July 20</v>
      </c>
      <c r="H10377" s="27">
        <f t="shared" si="162"/>
        <v>10376</v>
      </c>
      <c r="I10377" s="30" t="str">
        <f>IF(G10377='Check Register'!$E$1,H10377,"")</f>
        <v/>
      </c>
      <c r="J10377" s="16" t="str">
        <f>IFERROR(SMALL($I$2:$I$100001,H10377),"")</f>
        <v/>
      </c>
    </row>
    <row r="10378" spans="1:10" x14ac:dyDescent="0.3">
      <c r="A10378" t="s">
        <v>836</v>
      </c>
      <c r="B10378" t="s">
        <v>8</v>
      </c>
      <c r="C10378" s="7">
        <v>44029</v>
      </c>
      <c r="E10378" s="27">
        <v>653.08000000000004</v>
      </c>
      <c r="G10378" s="27" t="str">
        <f>VLOOKUP(C10378,W:Y,3,TRUE)</f>
        <v>July 20</v>
      </c>
      <c r="H10378" s="27">
        <f t="shared" si="162"/>
        <v>10377</v>
      </c>
      <c r="I10378" s="30" t="str">
        <f>IF(G10378='Check Register'!$E$1,H10378,"")</f>
        <v/>
      </c>
      <c r="J10378" s="16" t="str">
        <f>IFERROR(SMALL($I$2:$I$100001,H10378),"")</f>
        <v/>
      </c>
    </row>
    <row r="10379" spans="1:10" x14ac:dyDescent="0.3">
      <c r="A10379" t="s">
        <v>810</v>
      </c>
      <c r="B10379" t="s">
        <v>8</v>
      </c>
      <c r="C10379" s="7">
        <v>44029</v>
      </c>
      <c r="E10379" s="27">
        <v>74</v>
      </c>
      <c r="G10379" s="27" t="str">
        <f>VLOOKUP(C10379,W:Y,3,TRUE)</f>
        <v>July 20</v>
      </c>
      <c r="H10379" s="27">
        <f t="shared" si="162"/>
        <v>10378</v>
      </c>
      <c r="I10379" s="30" t="str">
        <f>IF(G10379='Check Register'!$E$1,H10379,"")</f>
        <v/>
      </c>
      <c r="J10379" s="16" t="str">
        <f>IFERROR(SMALL($I$2:$I$100001,H10379),"")</f>
        <v/>
      </c>
    </row>
    <row r="10380" spans="1:10" x14ac:dyDescent="0.3">
      <c r="A10380" t="s">
        <v>837</v>
      </c>
      <c r="B10380" t="s">
        <v>20</v>
      </c>
      <c r="C10380" s="7">
        <v>44029</v>
      </c>
      <c r="E10380" s="27">
        <v>61.21</v>
      </c>
      <c r="G10380" s="27" t="str">
        <f>VLOOKUP(C10380,W:Y,3,TRUE)</f>
        <v>July 20</v>
      </c>
      <c r="H10380" s="27">
        <f t="shared" si="162"/>
        <v>10379</v>
      </c>
      <c r="I10380" s="30" t="str">
        <f>IF(G10380='Check Register'!$E$1,H10380,"")</f>
        <v/>
      </c>
      <c r="J10380" s="16" t="str">
        <f>IFERROR(SMALL($I$2:$I$100001,H10380),"")</f>
        <v/>
      </c>
    </row>
    <row r="10381" spans="1:10" x14ac:dyDescent="0.3">
      <c r="A10381" t="s">
        <v>812</v>
      </c>
      <c r="B10381" t="s">
        <v>70</v>
      </c>
      <c r="C10381" s="7">
        <v>44029</v>
      </c>
      <c r="E10381" s="27">
        <v>51</v>
      </c>
      <c r="G10381" s="27" t="str">
        <f>VLOOKUP(C10381,W:Y,3,TRUE)</f>
        <v>July 20</v>
      </c>
      <c r="H10381" s="27">
        <f t="shared" si="162"/>
        <v>10380</v>
      </c>
      <c r="I10381" s="30" t="str">
        <f>IF(G10381='Check Register'!$E$1,H10381,"")</f>
        <v/>
      </c>
      <c r="J10381" s="16" t="str">
        <f>IFERROR(SMALL($I$2:$I$100001,H10381),"")</f>
        <v/>
      </c>
    </row>
    <row r="10382" spans="1:10" x14ac:dyDescent="0.3">
      <c r="A10382" t="s">
        <v>840</v>
      </c>
      <c r="B10382" t="s">
        <v>22</v>
      </c>
      <c r="C10382" s="7">
        <v>44029</v>
      </c>
      <c r="E10382" s="27">
        <v>1293.6600000000001</v>
      </c>
      <c r="G10382" s="27" t="str">
        <f>VLOOKUP(C10382,W:Y,3,TRUE)</f>
        <v>July 20</v>
      </c>
      <c r="H10382" s="27">
        <f t="shared" si="162"/>
        <v>10381</v>
      </c>
      <c r="I10382" s="30" t="str">
        <f>IF(G10382='Check Register'!$E$1,H10382,"")</f>
        <v/>
      </c>
      <c r="J10382" s="16" t="str">
        <f>IFERROR(SMALL($I$2:$I$100001,H10382),"")</f>
        <v/>
      </c>
    </row>
    <row r="10383" spans="1:10" x14ac:dyDescent="0.3">
      <c r="A10383" t="s">
        <v>780</v>
      </c>
      <c r="B10383" t="s">
        <v>18</v>
      </c>
      <c r="C10383" s="7">
        <v>44029</v>
      </c>
      <c r="E10383" s="27">
        <v>2602.9899999999998</v>
      </c>
      <c r="G10383" s="27" t="str">
        <f>VLOOKUP(C10383,W:Y,3,TRUE)</f>
        <v>July 20</v>
      </c>
      <c r="H10383" s="27">
        <f t="shared" si="162"/>
        <v>10382</v>
      </c>
      <c r="I10383" s="30" t="str">
        <f>IF(G10383='Check Register'!$E$1,H10383,"")</f>
        <v/>
      </c>
      <c r="J10383" s="16" t="str">
        <f>IFERROR(SMALL($I$2:$I$100001,H10383),"")</f>
        <v/>
      </c>
    </row>
    <row r="10384" spans="1:10" x14ac:dyDescent="0.3">
      <c r="A10384" t="s">
        <v>782</v>
      </c>
      <c r="B10384" t="s">
        <v>18</v>
      </c>
      <c r="C10384" s="7">
        <v>44029</v>
      </c>
      <c r="E10384" s="27">
        <v>4331.6099999999997</v>
      </c>
      <c r="G10384" s="27" t="str">
        <f>VLOOKUP(C10384,W:Y,3,TRUE)</f>
        <v>July 20</v>
      </c>
      <c r="H10384" s="27">
        <f t="shared" si="162"/>
        <v>10383</v>
      </c>
      <c r="I10384" s="30" t="str">
        <f>IF(G10384='Check Register'!$E$1,H10384,"")</f>
        <v/>
      </c>
      <c r="J10384" s="16" t="str">
        <f>IFERROR(SMALL($I$2:$I$100001,H10384),"")</f>
        <v/>
      </c>
    </row>
    <row r="10385" spans="1:10" x14ac:dyDescent="0.3">
      <c r="A10385" t="s">
        <v>816</v>
      </c>
      <c r="B10385" t="s">
        <v>94</v>
      </c>
      <c r="C10385" s="7">
        <v>44029</v>
      </c>
      <c r="E10385" s="27">
        <v>9019.61</v>
      </c>
      <c r="G10385" s="27" t="str">
        <f>VLOOKUP(C10385,W:Y,3,TRUE)</f>
        <v>July 20</v>
      </c>
      <c r="H10385" s="27">
        <f t="shared" si="162"/>
        <v>10384</v>
      </c>
      <c r="I10385" s="30" t="str">
        <f>IF(G10385='Check Register'!$E$1,H10385,"")</f>
        <v/>
      </c>
      <c r="J10385" s="16" t="str">
        <f>IFERROR(SMALL($I$2:$I$100001,H10385),"")</f>
        <v/>
      </c>
    </row>
    <row r="10386" spans="1:10" x14ac:dyDescent="0.3">
      <c r="A10386" t="s">
        <v>816</v>
      </c>
      <c r="B10386" t="s">
        <v>95</v>
      </c>
      <c r="C10386" s="7">
        <v>44029</v>
      </c>
      <c r="E10386" s="27">
        <v>15090.89</v>
      </c>
      <c r="G10386" s="27" t="str">
        <f>VLOOKUP(C10386,W:Y,3,TRUE)</f>
        <v>July 20</v>
      </c>
      <c r="H10386" s="27">
        <f t="shared" si="162"/>
        <v>10385</v>
      </c>
      <c r="I10386" s="30" t="str">
        <f>IF(G10386='Check Register'!$E$1,H10386,"")</f>
        <v/>
      </c>
      <c r="J10386" s="16" t="str">
        <f>IFERROR(SMALL($I$2:$I$100001,H10386),"")</f>
        <v/>
      </c>
    </row>
    <row r="10387" spans="1:10" x14ac:dyDescent="0.3">
      <c r="A10387" t="s">
        <v>784</v>
      </c>
      <c r="B10387" t="s">
        <v>20</v>
      </c>
      <c r="C10387" s="7">
        <v>44029</v>
      </c>
      <c r="E10387" s="27">
        <v>2458.08</v>
      </c>
      <c r="G10387" s="27" t="str">
        <f>VLOOKUP(C10387,W:Y,3,TRUE)</f>
        <v>July 20</v>
      </c>
      <c r="H10387" s="27">
        <f t="shared" si="162"/>
        <v>10386</v>
      </c>
      <c r="I10387" s="30" t="str">
        <f>IF(G10387='Check Register'!$E$1,H10387,"")</f>
        <v/>
      </c>
      <c r="J10387" s="16" t="str">
        <f>IFERROR(SMALL($I$2:$I$100001,H10387),"")</f>
        <v/>
      </c>
    </row>
    <row r="10388" spans="1:10" x14ac:dyDescent="0.3">
      <c r="A10388" t="s">
        <v>787</v>
      </c>
      <c r="B10388" t="s">
        <v>20</v>
      </c>
      <c r="C10388" s="7">
        <v>44029</v>
      </c>
      <c r="E10388" s="27">
        <v>7318.55</v>
      </c>
      <c r="G10388" s="27" t="str">
        <f>VLOOKUP(C10388,W:Y,3,TRUE)</f>
        <v>July 20</v>
      </c>
      <c r="H10388" s="27">
        <f t="shared" si="162"/>
        <v>10387</v>
      </c>
      <c r="I10388" s="30" t="str">
        <f>IF(G10388='Check Register'!$E$1,H10388,"")</f>
        <v/>
      </c>
      <c r="J10388" s="16" t="str">
        <f>IFERROR(SMALL($I$2:$I$100001,H10388),"")</f>
        <v/>
      </c>
    </row>
    <row r="10389" spans="1:10" x14ac:dyDescent="0.3">
      <c r="A10389" t="s">
        <v>788</v>
      </c>
      <c r="B10389" t="s">
        <v>180</v>
      </c>
      <c r="C10389" s="7">
        <v>44029</v>
      </c>
      <c r="E10389" s="27">
        <v>491.5</v>
      </c>
      <c r="G10389" s="27" t="str">
        <f>VLOOKUP(C10389,W:Y,3,TRUE)</f>
        <v>July 20</v>
      </c>
      <c r="H10389" s="27">
        <f t="shared" si="162"/>
        <v>10388</v>
      </c>
      <c r="I10389" s="30" t="str">
        <f>IF(G10389='Check Register'!$E$1,H10389,"")</f>
        <v/>
      </c>
      <c r="J10389" s="16" t="str">
        <f>IFERROR(SMALL($I$2:$I$100001,H10389),"")</f>
        <v/>
      </c>
    </row>
    <row r="10390" spans="1:10" x14ac:dyDescent="0.3">
      <c r="A10390" t="s">
        <v>819</v>
      </c>
      <c r="B10390" t="s">
        <v>102</v>
      </c>
      <c r="C10390" s="7">
        <v>44029</v>
      </c>
      <c r="E10390" s="27">
        <v>27019</v>
      </c>
      <c r="G10390" s="27" t="str">
        <f>VLOOKUP(C10390,W:Y,3,TRUE)</f>
        <v>July 20</v>
      </c>
      <c r="H10390" s="27">
        <f t="shared" si="162"/>
        <v>10389</v>
      </c>
      <c r="I10390" s="30" t="str">
        <f>IF(G10390='Check Register'!$E$1,H10390,"")</f>
        <v/>
      </c>
      <c r="J10390" s="16" t="str">
        <f>IFERROR(SMALL($I$2:$I$100001,H10390),"")</f>
        <v/>
      </c>
    </row>
    <row r="10391" spans="1:10" x14ac:dyDescent="0.3">
      <c r="A10391" t="s">
        <v>846</v>
      </c>
      <c r="B10391" t="s">
        <v>85</v>
      </c>
      <c r="C10391" s="7">
        <v>44029</v>
      </c>
      <c r="E10391" s="27">
        <v>812</v>
      </c>
      <c r="G10391" s="27" t="str">
        <f>VLOOKUP(C10391,W:Y,3,TRUE)</f>
        <v>July 20</v>
      </c>
      <c r="H10391" s="27">
        <f t="shared" si="162"/>
        <v>10390</v>
      </c>
      <c r="I10391" s="30" t="str">
        <f>IF(G10391='Check Register'!$E$1,H10391,"")</f>
        <v/>
      </c>
      <c r="J10391" s="16" t="str">
        <f>IFERROR(SMALL($I$2:$I$100001,H10391),"")</f>
        <v/>
      </c>
    </row>
    <row r="10392" spans="1:10" x14ac:dyDescent="0.3">
      <c r="A10392" t="s">
        <v>820</v>
      </c>
      <c r="B10392" t="s">
        <v>102</v>
      </c>
      <c r="C10392" s="7">
        <v>44029</v>
      </c>
      <c r="E10392" s="27">
        <v>711488.05</v>
      </c>
      <c r="G10392" s="27" t="str">
        <f>VLOOKUP(C10392,W:Y,3,TRUE)</f>
        <v>July 20</v>
      </c>
      <c r="H10392" s="27">
        <f t="shared" si="162"/>
        <v>10391</v>
      </c>
      <c r="I10392" s="30" t="str">
        <f>IF(G10392='Check Register'!$E$1,H10392,"")</f>
        <v/>
      </c>
      <c r="J10392" s="16" t="str">
        <f>IFERROR(SMALL($I$2:$I$100001,H10392),"")</f>
        <v/>
      </c>
    </row>
    <row r="10393" spans="1:10" x14ac:dyDescent="0.3">
      <c r="A10393" t="s">
        <v>848</v>
      </c>
      <c r="B10393" t="s">
        <v>8</v>
      </c>
      <c r="C10393" s="7">
        <v>44029</v>
      </c>
      <c r="E10393" s="27">
        <v>235.89</v>
      </c>
      <c r="G10393" s="27" t="str">
        <f>VLOOKUP(C10393,W:Y,3,TRUE)</f>
        <v>July 20</v>
      </c>
      <c r="H10393" s="27">
        <f t="shared" si="162"/>
        <v>10392</v>
      </c>
      <c r="I10393" s="30" t="str">
        <f>IF(G10393='Check Register'!$E$1,H10393,"")</f>
        <v/>
      </c>
      <c r="J10393" s="16" t="str">
        <f>IFERROR(SMALL($I$2:$I$100001,H10393),"")</f>
        <v/>
      </c>
    </row>
    <row r="10394" spans="1:10" x14ac:dyDescent="0.3">
      <c r="A10394" t="s">
        <v>792</v>
      </c>
      <c r="B10394" t="s">
        <v>89</v>
      </c>
      <c r="C10394" s="7">
        <v>44029</v>
      </c>
      <c r="E10394" s="27">
        <v>4000</v>
      </c>
      <c r="G10394" s="27" t="str">
        <f>VLOOKUP(C10394,W:Y,3,TRUE)</f>
        <v>July 20</v>
      </c>
      <c r="H10394" s="27">
        <f t="shared" si="162"/>
        <v>10393</v>
      </c>
      <c r="I10394" s="30" t="str">
        <f>IF(G10394='Check Register'!$E$1,H10394,"")</f>
        <v/>
      </c>
      <c r="J10394" s="16" t="str">
        <f>IFERROR(SMALL($I$2:$I$100001,H10394),"")</f>
        <v/>
      </c>
    </row>
    <row r="10395" spans="1:10" x14ac:dyDescent="0.3">
      <c r="A10395" t="s">
        <v>793</v>
      </c>
      <c r="B10395" t="s">
        <v>14</v>
      </c>
      <c r="C10395" s="7">
        <v>44029</v>
      </c>
      <c r="E10395" s="27">
        <v>4015.95</v>
      </c>
      <c r="G10395" s="27" t="str">
        <f>VLOOKUP(C10395,W:Y,3,TRUE)</f>
        <v>July 20</v>
      </c>
      <c r="H10395" s="27">
        <f t="shared" si="162"/>
        <v>10394</v>
      </c>
      <c r="I10395" s="30" t="str">
        <f>IF(G10395='Check Register'!$E$1,H10395,"")</f>
        <v/>
      </c>
      <c r="J10395" s="16" t="str">
        <f>IFERROR(SMALL($I$2:$I$100001,H10395),"")</f>
        <v/>
      </c>
    </row>
    <row r="10396" spans="1:10" x14ac:dyDescent="0.3">
      <c r="A10396" t="s">
        <v>795</v>
      </c>
      <c r="B10396" t="s">
        <v>89</v>
      </c>
      <c r="C10396" s="7">
        <v>44029</v>
      </c>
      <c r="E10396" s="27">
        <v>284.33</v>
      </c>
      <c r="G10396" s="27" t="str">
        <f>VLOOKUP(C10396,W:Y,3,TRUE)</f>
        <v>July 20</v>
      </c>
      <c r="H10396" s="27">
        <f t="shared" si="162"/>
        <v>10395</v>
      </c>
      <c r="I10396" s="30" t="str">
        <f>IF(G10396='Check Register'!$E$1,H10396,"")</f>
        <v/>
      </c>
      <c r="J10396" s="16" t="str">
        <f>IFERROR(SMALL($I$2:$I$100001,H10396),"")</f>
        <v/>
      </c>
    </row>
    <row r="10397" spans="1:10" x14ac:dyDescent="0.3">
      <c r="A10397" t="s">
        <v>875</v>
      </c>
      <c r="B10397" t="s">
        <v>70</v>
      </c>
      <c r="C10397" s="7">
        <v>44029</v>
      </c>
      <c r="E10397" s="27">
        <v>7</v>
      </c>
      <c r="G10397" s="27" t="str">
        <f>VLOOKUP(C10397,W:Y,3,TRUE)</f>
        <v>July 20</v>
      </c>
      <c r="H10397" s="27">
        <f t="shared" si="162"/>
        <v>10396</v>
      </c>
      <c r="I10397" s="30" t="str">
        <f>IF(G10397='Check Register'!$E$1,H10397,"")</f>
        <v/>
      </c>
      <c r="J10397" s="16" t="str">
        <f>IFERROR(SMALL($I$2:$I$100001,H10397),"")</f>
        <v/>
      </c>
    </row>
    <row r="10398" spans="1:10" x14ac:dyDescent="0.3">
      <c r="A10398" t="s">
        <v>852</v>
      </c>
      <c r="B10398" t="s">
        <v>28</v>
      </c>
      <c r="C10398" s="7">
        <v>44029</v>
      </c>
      <c r="E10398" s="27">
        <v>2025</v>
      </c>
      <c r="G10398" s="27" t="str">
        <f>VLOOKUP(C10398,W:Y,3,TRUE)</f>
        <v>July 20</v>
      </c>
      <c r="H10398" s="27">
        <f t="shared" si="162"/>
        <v>10397</v>
      </c>
      <c r="I10398" s="30" t="str">
        <f>IF(G10398='Check Register'!$E$1,H10398,"")</f>
        <v/>
      </c>
      <c r="J10398" s="16" t="str">
        <f>IFERROR(SMALL($I$2:$I$100001,H10398),"")</f>
        <v/>
      </c>
    </row>
    <row r="10399" spans="1:10" x14ac:dyDescent="0.3">
      <c r="A10399" t="s">
        <v>776</v>
      </c>
      <c r="B10399" t="s">
        <v>50</v>
      </c>
      <c r="C10399" s="7">
        <v>44029</v>
      </c>
      <c r="E10399" s="27">
        <v>2508.75</v>
      </c>
      <c r="G10399" s="27" t="str">
        <f>VLOOKUP(C10399,W:Y,3,TRUE)</f>
        <v>July 20</v>
      </c>
      <c r="H10399" s="27">
        <f t="shared" si="162"/>
        <v>10398</v>
      </c>
      <c r="I10399" s="30" t="str">
        <f>IF(G10399='Check Register'!$E$1,H10399,"")</f>
        <v/>
      </c>
      <c r="J10399" s="16" t="str">
        <f>IFERROR(SMALL($I$2:$I$100001,H10399),"")</f>
        <v/>
      </c>
    </row>
    <row r="10400" spans="1:10" x14ac:dyDescent="0.3">
      <c r="A10400" t="s">
        <v>828</v>
      </c>
      <c r="B10400" t="s">
        <v>102</v>
      </c>
      <c r="C10400" s="7">
        <v>44029</v>
      </c>
      <c r="E10400" s="27">
        <v>6431.78</v>
      </c>
      <c r="G10400" s="27" t="str">
        <f>VLOOKUP(C10400,W:Y,3,TRUE)</f>
        <v>July 20</v>
      </c>
      <c r="H10400" s="27">
        <f t="shared" si="162"/>
        <v>10399</v>
      </c>
      <c r="I10400" s="30" t="str">
        <f>IF(G10400='Check Register'!$E$1,H10400,"")</f>
        <v/>
      </c>
      <c r="J10400" s="16" t="str">
        <f>IFERROR(SMALL($I$2:$I$100001,H10400),"")</f>
        <v/>
      </c>
    </row>
    <row r="10401" spans="1:10" x14ac:dyDescent="0.3">
      <c r="A10401" t="s">
        <v>947</v>
      </c>
      <c r="B10401" t="s">
        <v>73</v>
      </c>
      <c r="C10401" s="7">
        <v>44029</v>
      </c>
      <c r="E10401" s="27">
        <v>1472.8</v>
      </c>
      <c r="G10401" s="27" t="str">
        <f>VLOOKUP(C10401,W:Y,3,TRUE)</f>
        <v>July 20</v>
      </c>
      <c r="H10401" s="27">
        <f t="shared" si="162"/>
        <v>10400</v>
      </c>
      <c r="I10401" s="30" t="str">
        <f>IF(G10401='Check Register'!$E$1,H10401,"")</f>
        <v/>
      </c>
      <c r="J10401" s="16" t="str">
        <f>IFERROR(SMALL($I$2:$I$100001,H10401),"")</f>
        <v/>
      </c>
    </row>
    <row r="10402" spans="1:10" x14ac:dyDescent="0.3">
      <c r="A10402" t="s">
        <v>880</v>
      </c>
      <c r="B10402" t="s">
        <v>115</v>
      </c>
      <c r="C10402" s="7">
        <v>44029</v>
      </c>
      <c r="E10402" s="27">
        <v>6929.63</v>
      </c>
      <c r="G10402" s="27" t="str">
        <f>VLOOKUP(C10402,W:Y,3,TRUE)</f>
        <v>July 20</v>
      </c>
      <c r="H10402" s="27">
        <f t="shared" si="162"/>
        <v>10401</v>
      </c>
      <c r="I10402" s="30" t="str">
        <f>IF(G10402='Check Register'!$E$1,H10402,"")</f>
        <v/>
      </c>
      <c r="J10402" s="16" t="str">
        <f>IFERROR(SMALL($I$2:$I$100001,H10402),"")</f>
        <v/>
      </c>
    </row>
    <row r="10403" spans="1:10" x14ac:dyDescent="0.3">
      <c r="A10403" t="s">
        <v>655</v>
      </c>
      <c r="B10403" t="s">
        <v>6</v>
      </c>
      <c r="C10403" s="7">
        <v>44029</v>
      </c>
      <c r="E10403" s="27">
        <v>159250.28</v>
      </c>
      <c r="G10403" s="27" t="str">
        <f>VLOOKUP(C10403,W:Y,3,TRUE)</f>
        <v>July 20</v>
      </c>
      <c r="H10403" s="27">
        <f t="shared" si="162"/>
        <v>10402</v>
      </c>
      <c r="I10403" s="30" t="str">
        <f>IF(G10403='Check Register'!$E$1,H10403,"")</f>
        <v/>
      </c>
      <c r="J10403" s="16" t="str">
        <f>IFERROR(SMALL($I$2:$I$100001,H10403),"")</f>
        <v/>
      </c>
    </row>
    <row r="10404" spans="1:10" x14ac:dyDescent="0.3">
      <c r="A10404" t="s">
        <v>800</v>
      </c>
      <c r="B10404" t="s">
        <v>12</v>
      </c>
      <c r="C10404" s="7">
        <v>44029</v>
      </c>
      <c r="E10404" s="27">
        <v>256.39</v>
      </c>
      <c r="G10404" s="27" t="str">
        <f>VLOOKUP(C10404,W:Y,3,TRUE)</f>
        <v>July 20</v>
      </c>
      <c r="H10404" s="27">
        <f t="shared" si="162"/>
        <v>10403</v>
      </c>
      <c r="I10404" s="30" t="str">
        <f>IF(G10404='Check Register'!$E$1,H10404,"")</f>
        <v/>
      </c>
      <c r="J10404" s="16" t="str">
        <f>IFERROR(SMALL($I$2:$I$100001,H10404),"")</f>
        <v/>
      </c>
    </row>
    <row r="10405" spans="1:10" x14ac:dyDescent="0.3">
      <c r="A10405" t="s">
        <v>802</v>
      </c>
      <c r="B10405" t="s">
        <v>22</v>
      </c>
      <c r="C10405" s="7">
        <v>44029</v>
      </c>
      <c r="E10405" s="27">
        <v>900</v>
      </c>
      <c r="G10405" s="27" t="str">
        <f>VLOOKUP(C10405,W:Y,3,TRUE)</f>
        <v>July 20</v>
      </c>
      <c r="H10405" s="27">
        <f t="shared" si="162"/>
        <v>10404</v>
      </c>
      <c r="I10405" s="30" t="str">
        <f>IF(G10405='Check Register'!$E$1,H10405,"")</f>
        <v/>
      </c>
      <c r="J10405" s="16" t="str">
        <f>IFERROR(SMALL($I$2:$I$100001,H10405),"")</f>
        <v/>
      </c>
    </row>
    <row r="10406" spans="1:10" x14ac:dyDescent="0.3">
      <c r="A10406" t="s">
        <v>940</v>
      </c>
      <c r="B10406" t="s">
        <v>39</v>
      </c>
      <c r="C10406" s="7">
        <v>44029</v>
      </c>
      <c r="E10406" s="27">
        <v>978.33</v>
      </c>
      <c r="G10406" s="27" t="str">
        <f>VLOOKUP(C10406,W:Y,3,TRUE)</f>
        <v>July 20</v>
      </c>
      <c r="H10406" s="27">
        <f t="shared" si="162"/>
        <v>10405</v>
      </c>
      <c r="I10406" s="30" t="str">
        <f>IF(G10406='Check Register'!$E$1,H10406,"")</f>
        <v/>
      </c>
      <c r="J10406" s="16" t="str">
        <f>IFERROR(SMALL($I$2:$I$100001,H10406),"")</f>
        <v/>
      </c>
    </row>
    <row r="10407" spans="1:10" x14ac:dyDescent="0.3">
      <c r="A10407" t="s">
        <v>831</v>
      </c>
      <c r="B10407" t="s">
        <v>28</v>
      </c>
      <c r="C10407" s="7">
        <v>44029</v>
      </c>
      <c r="E10407" s="27">
        <v>5687.5</v>
      </c>
      <c r="G10407" s="27" t="str">
        <f>VLOOKUP(C10407,W:Y,3,TRUE)</f>
        <v>July 20</v>
      </c>
      <c r="H10407" s="27">
        <f t="shared" si="162"/>
        <v>10406</v>
      </c>
      <c r="I10407" s="30" t="str">
        <f>IF(G10407='Check Register'!$E$1,H10407,"")</f>
        <v/>
      </c>
      <c r="J10407" s="16" t="str">
        <f>IFERROR(SMALL($I$2:$I$100001,H10407),"")</f>
        <v/>
      </c>
    </row>
    <row r="10408" spans="1:10" x14ac:dyDescent="0.3">
      <c r="A10408" t="s">
        <v>832</v>
      </c>
      <c r="B10408" t="s">
        <v>166</v>
      </c>
      <c r="C10408" s="7">
        <v>44029</v>
      </c>
      <c r="E10408" s="27">
        <v>11120</v>
      </c>
      <c r="G10408" s="27" t="str">
        <f>VLOOKUP(C10408,W:Y,3,TRUE)</f>
        <v>July 20</v>
      </c>
      <c r="H10408" s="27">
        <f t="shared" si="162"/>
        <v>10407</v>
      </c>
      <c r="I10408" s="30" t="str">
        <f>IF(G10408='Check Register'!$E$1,H10408,"")</f>
        <v/>
      </c>
      <c r="J10408" s="16" t="str">
        <f>IFERROR(SMALL($I$2:$I$100001,H10408),"")</f>
        <v/>
      </c>
    </row>
    <row r="10409" spans="1:10" x14ac:dyDescent="0.3">
      <c r="A10409" t="s">
        <v>832</v>
      </c>
      <c r="B10409" t="s">
        <v>77</v>
      </c>
      <c r="C10409" s="7">
        <v>44029</v>
      </c>
      <c r="E10409" s="27">
        <v>525.42999999999995</v>
      </c>
      <c r="G10409" s="27" t="str">
        <f>VLOOKUP(C10409,W:Y,3,TRUE)</f>
        <v>July 20</v>
      </c>
      <c r="H10409" s="27">
        <f t="shared" si="162"/>
        <v>10408</v>
      </c>
      <c r="I10409" s="30" t="str">
        <f>IF(G10409='Check Register'!$E$1,H10409,"")</f>
        <v/>
      </c>
      <c r="J10409" s="16" t="str">
        <f>IFERROR(SMALL($I$2:$I$100001,H10409),"")</f>
        <v/>
      </c>
    </row>
    <row r="10410" spans="1:10" x14ac:dyDescent="0.3">
      <c r="A10410" t="s">
        <v>863</v>
      </c>
      <c r="B10410" t="s">
        <v>39</v>
      </c>
      <c r="C10410" s="7">
        <v>44029</v>
      </c>
      <c r="E10410" s="27">
        <v>44.83</v>
      </c>
      <c r="G10410" s="27" t="str">
        <f>VLOOKUP(C10410,W:Y,3,TRUE)</f>
        <v>July 20</v>
      </c>
      <c r="H10410" s="27">
        <f t="shared" si="162"/>
        <v>10409</v>
      </c>
      <c r="I10410" s="30" t="str">
        <f>IF(G10410='Check Register'!$E$1,H10410,"")</f>
        <v/>
      </c>
      <c r="J10410" s="16" t="str">
        <f>IFERROR(SMALL($I$2:$I$100001,H10410),"")</f>
        <v/>
      </c>
    </row>
    <row r="10411" spans="1:10" x14ac:dyDescent="0.3">
      <c r="A10411" t="s">
        <v>805</v>
      </c>
      <c r="B10411" t="s">
        <v>11</v>
      </c>
      <c r="C10411" s="7">
        <v>44029</v>
      </c>
      <c r="E10411" s="27">
        <v>2562.21</v>
      </c>
      <c r="G10411" s="27" t="str">
        <f>VLOOKUP(C10411,W:Y,3,TRUE)</f>
        <v>July 20</v>
      </c>
      <c r="H10411" s="27">
        <f t="shared" si="162"/>
        <v>10410</v>
      </c>
      <c r="I10411" s="30" t="str">
        <f>IF(G10411='Check Register'!$E$1,H10411,"")</f>
        <v/>
      </c>
      <c r="J10411" s="16" t="str">
        <f>IFERROR(SMALL($I$2:$I$100001,H10411),"")</f>
        <v/>
      </c>
    </row>
    <row r="10412" spans="1:10" x14ac:dyDescent="0.3">
      <c r="A10412" t="s">
        <v>953</v>
      </c>
      <c r="B10412" t="s">
        <v>89</v>
      </c>
      <c r="C10412" s="7">
        <v>44029</v>
      </c>
      <c r="E10412" s="27">
        <v>86</v>
      </c>
      <c r="G10412" s="27" t="str">
        <f>VLOOKUP(C10412,W:Y,3,TRUE)</f>
        <v>July 20</v>
      </c>
      <c r="H10412" s="27">
        <f t="shared" si="162"/>
        <v>10411</v>
      </c>
      <c r="I10412" s="30" t="str">
        <f>IF(G10412='Check Register'!$E$1,H10412,"")</f>
        <v/>
      </c>
      <c r="J10412" s="16" t="str">
        <f>IFERROR(SMALL($I$2:$I$100001,H10412),"")</f>
        <v/>
      </c>
    </row>
    <row r="10413" spans="1:10" x14ac:dyDescent="0.3">
      <c r="A10413" t="s">
        <v>892</v>
      </c>
      <c r="B10413" t="s">
        <v>85</v>
      </c>
      <c r="C10413" s="7">
        <v>44029</v>
      </c>
      <c r="E10413" s="27">
        <v>73.45</v>
      </c>
      <c r="G10413" s="27" t="str">
        <f>VLOOKUP(C10413,W:Y,3,TRUE)</f>
        <v>July 20</v>
      </c>
      <c r="H10413" s="27">
        <f t="shared" si="162"/>
        <v>10412</v>
      </c>
      <c r="I10413" s="30" t="str">
        <f>IF(G10413='Check Register'!$E$1,H10413,"")</f>
        <v/>
      </c>
      <c r="J10413" s="16" t="str">
        <f>IFERROR(SMALL($I$2:$I$100001,H10413),"")</f>
        <v/>
      </c>
    </row>
    <row r="10414" spans="1:10" x14ac:dyDescent="0.3">
      <c r="A10414" t="s">
        <v>954</v>
      </c>
      <c r="B10414" t="s">
        <v>89</v>
      </c>
      <c r="C10414" s="7">
        <v>44029</v>
      </c>
      <c r="E10414" s="27">
        <v>175</v>
      </c>
      <c r="G10414" s="27" t="str">
        <f>VLOOKUP(C10414,W:Y,3,TRUE)</f>
        <v>July 20</v>
      </c>
      <c r="H10414" s="27">
        <f t="shared" si="162"/>
        <v>10413</v>
      </c>
      <c r="I10414" s="30" t="str">
        <f>IF(G10414='Check Register'!$E$1,H10414,"")</f>
        <v/>
      </c>
      <c r="J10414" s="16" t="str">
        <f>IFERROR(SMALL($I$2:$I$100001,H10414),"")</f>
        <v/>
      </c>
    </row>
    <row r="10415" spans="1:10" x14ac:dyDescent="0.3">
      <c r="A10415" t="s">
        <v>955</v>
      </c>
      <c r="B10415" t="s">
        <v>14</v>
      </c>
      <c r="C10415" s="7">
        <v>44036</v>
      </c>
      <c r="E10415" s="27">
        <v>7955.62</v>
      </c>
      <c r="G10415" s="27" t="str">
        <f>VLOOKUP(C10415,W:Y,3,TRUE)</f>
        <v>July 20</v>
      </c>
      <c r="H10415" s="27">
        <f t="shared" si="162"/>
        <v>10414</v>
      </c>
      <c r="I10415" s="30" t="str">
        <f>IF(G10415='Check Register'!$E$1,H10415,"")</f>
        <v/>
      </c>
      <c r="J10415" s="16" t="str">
        <f>IFERROR(SMALL($I$2:$I$100001,H10415),"")</f>
        <v/>
      </c>
    </row>
    <row r="10416" spans="1:10" x14ac:dyDescent="0.3">
      <c r="A10416" t="s">
        <v>836</v>
      </c>
      <c r="B10416" t="s">
        <v>8</v>
      </c>
      <c r="C10416" s="7">
        <v>44036</v>
      </c>
      <c r="E10416" s="27">
        <v>350.13</v>
      </c>
      <c r="G10416" s="27" t="str">
        <f>VLOOKUP(C10416,W:Y,3,TRUE)</f>
        <v>July 20</v>
      </c>
      <c r="H10416" s="27">
        <f t="shared" si="162"/>
        <v>10415</v>
      </c>
      <c r="I10416" s="30" t="str">
        <f>IF(G10416='Check Register'!$E$1,H10416,"")</f>
        <v/>
      </c>
      <c r="J10416" s="16" t="str">
        <f>IFERROR(SMALL($I$2:$I$100001,H10416),"")</f>
        <v/>
      </c>
    </row>
    <row r="10417" spans="1:10" x14ac:dyDescent="0.3">
      <c r="A10417" t="s">
        <v>778</v>
      </c>
      <c r="B10417" t="s">
        <v>8</v>
      </c>
      <c r="C10417" s="7">
        <v>44036</v>
      </c>
      <c r="E10417" s="27">
        <v>345.59</v>
      </c>
      <c r="G10417" s="27" t="str">
        <f>VLOOKUP(C10417,W:Y,3,TRUE)</f>
        <v>July 20</v>
      </c>
      <c r="H10417" s="27">
        <f t="shared" si="162"/>
        <v>10416</v>
      </c>
      <c r="I10417" s="30" t="str">
        <f>IF(G10417='Check Register'!$E$1,H10417,"")</f>
        <v/>
      </c>
      <c r="J10417" s="16" t="str">
        <f>IFERROR(SMALL($I$2:$I$100001,H10417),"")</f>
        <v/>
      </c>
    </row>
    <row r="10418" spans="1:10" x14ac:dyDescent="0.3">
      <c r="A10418" t="s">
        <v>837</v>
      </c>
      <c r="B10418" t="s">
        <v>20</v>
      </c>
      <c r="C10418" s="7">
        <v>44036</v>
      </c>
      <c r="E10418" s="27">
        <v>51.26</v>
      </c>
      <c r="G10418" s="27" t="str">
        <f>VLOOKUP(C10418,W:Y,3,TRUE)</f>
        <v>July 20</v>
      </c>
      <c r="H10418" s="27">
        <f t="shared" si="162"/>
        <v>10417</v>
      </c>
      <c r="I10418" s="30" t="str">
        <f>IF(G10418='Check Register'!$E$1,H10418,"")</f>
        <v/>
      </c>
      <c r="J10418" s="16" t="str">
        <f>IFERROR(SMALL($I$2:$I$100001,H10418),"")</f>
        <v/>
      </c>
    </row>
    <row r="10419" spans="1:10" x14ac:dyDescent="0.3">
      <c r="A10419" t="s">
        <v>838</v>
      </c>
      <c r="B10419" t="s">
        <v>14</v>
      </c>
      <c r="C10419" s="7">
        <v>44036</v>
      </c>
      <c r="E10419" s="27">
        <v>7093.77</v>
      </c>
      <c r="G10419" s="27" t="str">
        <f>VLOOKUP(C10419,W:Y,3,TRUE)</f>
        <v>July 20</v>
      </c>
      <c r="H10419" s="27">
        <f t="shared" si="162"/>
        <v>10418</v>
      </c>
      <c r="I10419" s="30" t="str">
        <f>IF(G10419='Check Register'!$E$1,H10419,"")</f>
        <v/>
      </c>
      <c r="J10419" s="16" t="str">
        <f>IFERROR(SMALL($I$2:$I$100001,H10419),"")</f>
        <v/>
      </c>
    </row>
    <row r="10420" spans="1:10" x14ac:dyDescent="0.3">
      <c r="A10420" t="s">
        <v>779</v>
      </c>
      <c r="B10420" t="s">
        <v>14</v>
      </c>
      <c r="C10420" s="7">
        <v>44036</v>
      </c>
      <c r="E10420" s="27">
        <v>575</v>
      </c>
      <c r="G10420" s="27" t="str">
        <f>VLOOKUP(C10420,W:Y,3,TRUE)</f>
        <v>July 20</v>
      </c>
      <c r="H10420" s="27">
        <f t="shared" si="162"/>
        <v>10419</v>
      </c>
      <c r="I10420" s="30" t="str">
        <f>IF(G10420='Check Register'!$E$1,H10420,"")</f>
        <v/>
      </c>
      <c r="J10420" s="16" t="str">
        <f>IFERROR(SMALL($I$2:$I$100001,H10420),"")</f>
        <v/>
      </c>
    </row>
    <row r="10421" spans="1:10" x14ac:dyDescent="0.3">
      <c r="A10421" t="s">
        <v>813</v>
      </c>
      <c r="B10421" t="s">
        <v>115</v>
      </c>
      <c r="C10421" s="7">
        <v>44036</v>
      </c>
      <c r="E10421" s="27">
        <v>1020</v>
      </c>
      <c r="G10421" s="27" t="str">
        <f>VLOOKUP(C10421,W:Y,3,TRUE)</f>
        <v>July 20</v>
      </c>
      <c r="H10421" s="27">
        <f t="shared" si="162"/>
        <v>10420</v>
      </c>
      <c r="I10421" s="30" t="str">
        <f>IF(G10421='Check Register'!$E$1,H10421,"")</f>
        <v/>
      </c>
      <c r="J10421" s="16" t="str">
        <f>IFERROR(SMALL($I$2:$I$100001,H10421),"")</f>
        <v/>
      </c>
    </row>
    <row r="10422" spans="1:10" x14ac:dyDescent="0.3">
      <c r="A10422" t="s">
        <v>814</v>
      </c>
      <c r="B10422" t="s">
        <v>22</v>
      </c>
      <c r="C10422" s="7">
        <v>44036</v>
      </c>
      <c r="E10422" s="27">
        <v>250</v>
      </c>
      <c r="G10422" s="27" t="str">
        <f>VLOOKUP(C10422,W:Y,3,TRUE)</f>
        <v>July 20</v>
      </c>
      <c r="H10422" s="27">
        <f t="shared" si="162"/>
        <v>10421</v>
      </c>
      <c r="I10422" s="30" t="str">
        <f>IF(G10422='Check Register'!$E$1,H10422,"")</f>
        <v/>
      </c>
      <c r="J10422" s="16" t="str">
        <f>IFERROR(SMALL($I$2:$I$100001,H10422),"")</f>
        <v/>
      </c>
    </row>
    <row r="10423" spans="1:10" x14ac:dyDescent="0.3">
      <c r="A10423" t="s">
        <v>782</v>
      </c>
      <c r="B10423" t="s">
        <v>18</v>
      </c>
      <c r="C10423" s="7">
        <v>44036</v>
      </c>
      <c r="E10423" s="27">
        <v>116.7</v>
      </c>
      <c r="G10423" s="27" t="str">
        <f>VLOOKUP(C10423,W:Y,3,TRUE)</f>
        <v>July 20</v>
      </c>
      <c r="H10423" s="27">
        <f t="shared" si="162"/>
        <v>10422</v>
      </c>
      <c r="I10423" s="30" t="str">
        <f>IF(G10423='Check Register'!$E$1,H10423,"")</f>
        <v/>
      </c>
      <c r="J10423" s="16" t="str">
        <f>IFERROR(SMALL($I$2:$I$100001,H10423),"")</f>
        <v/>
      </c>
    </row>
    <row r="10424" spans="1:10" x14ac:dyDescent="0.3">
      <c r="A10424" t="s">
        <v>956</v>
      </c>
      <c r="B10424" t="s">
        <v>139</v>
      </c>
      <c r="C10424" s="7">
        <v>44036</v>
      </c>
      <c r="E10424" s="27">
        <v>9908.2900000000009</v>
      </c>
      <c r="G10424" s="27" t="str">
        <f>VLOOKUP(C10424,W:Y,3,TRUE)</f>
        <v>July 20</v>
      </c>
      <c r="H10424" s="27">
        <f t="shared" si="162"/>
        <v>10423</v>
      </c>
      <c r="I10424" s="30" t="str">
        <f>IF(G10424='Check Register'!$E$1,H10424,"")</f>
        <v/>
      </c>
      <c r="J10424" s="16" t="str">
        <f>IFERROR(SMALL($I$2:$I$100001,H10424),"")</f>
        <v/>
      </c>
    </row>
    <row r="10425" spans="1:10" x14ac:dyDescent="0.3">
      <c r="A10425" t="s">
        <v>818</v>
      </c>
      <c r="B10425" t="s">
        <v>102</v>
      </c>
      <c r="C10425" s="7">
        <v>44036</v>
      </c>
      <c r="E10425" s="27">
        <v>4138.09</v>
      </c>
      <c r="G10425" s="27" t="str">
        <f>VLOOKUP(C10425,W:Y,3,TRUE)</f>
        <v>July 20</v>
      </c>
      <c r="H10425" s="27">
        <f t="shared" si="162"/>
        <v>10424</v>
      </c>
      <c r="I10425" s="30" t="str">
        <f>IF(G10425='Check Register'!$E$1,H10425,"")</f>
        <v/>
      </c>
      <c r="J10425" s="16" t="str">
        <f>IFERROR(SMALL($I$2:$I$100001,H10425),"")</f>
        <v/>
      </c>
    </row>
    <row r="10426" spans="1:10" x14ac:dyDescent="0.3">
      <c r="A10426" t="s">
        <v>957</v>
      </c>
      <c r="B10426" t="s">
        <v>22</v>
      </c>
      <c r="C10426" s="7">
        <v>44036</v>
      </c>
      <c r="E10426" s="27">
        <v>8444</v>
      </c>
      <c r="G10426" s="27" t="str">
        <f>VLOOKUP(C10426,W:Y,3,TRUE)</f>
        <v>July 20</v>
      </c>
      <c r="H10426" s="27">
        <f t="shared" si="162"/>
        <v>10425</v>
      </c>
      <c r="I10426" s="30" t="str">
        <f>IF(G10426='Check Register'!$E$1,H10426,"")</f>
        <v/>
      </c>
      <c r="J10426" s="16" t="str">
        <f>IFERROR(SMALL($I$2:$I$100001,H10426),"")</f>
        <v/>
      </c>
    </row>
    <row r="10427" spans="1:10" x14ac:dyDescent="0.3">
      <c r="A10427" t="s">
        <v>958</v>
      </c>
      <c r="B10427" t="s">
        <v>73</v>
      </c>
      <c r="C10427" s="7">
        <v>44036</v>
      </c>
      <c r="E10427" s="27">
        <v>71.86</v>
      </c>
      <c r="G10427" s="27" t="str">
        <f>VLOOKUP(C10427,W:Y,3,TRUE)</f>
        <v>July 20</v>
      </c>
      <c r="H10427" s="27">
        <f t="shared" si="162"/>
        <v>10426</v>
      </c>
      <c r="I10427" s="30" t="str">
        <f>IF(G10427='Check Register'!$E$1,H10427,"")</f>
        <v/>
      </c>
      <c r="J10427" s="16" t="str">
        <f>IFERROR(SMALL($I$2:$I$100001,H10427),"")</f>
        <v/>
      </c>
    </row>
    <row r="10428" spans="1:10" x14ac:dyDescent="0.3">
      <c r="A10428" t="s">
        <v>847</v>
      </c>
      <c r="B10428" t="s">
        <v>8</v>
      </c>
      <c r="C10428" s="7">
        <v>44036</v>
      </c>
      <c r="E10428" s="27">
        <v>119.43</v>
      </c>
      <c r="G10428" s="27" t="str">
        <f>VLOOKUP(C10428,W:Y,3,TRUE)</f>
        <v>July 20</v>
      </c>
      <c r="H10428" s="27">
        <f t="shared" si="162"/>
        <v>10427</v>
      </c>
      <c r="I10428" s="30" t="str">
        <f>IF(G10428='Check Register'!$E$1,H10428,"")</f>
        <v/>
      </c>
      <c r="J10428" s="16" t="str">
        <f>IFERROR(SMALL($I$2:$I$100001,H10428),"")</f>
        <v/>
      </c>
    </row>
    <row r="10429" spans="1:10" x14ac:dyDescent="0.3">
      <c r="A10429" t="s">
        <v>821</v>
      </c>
      <c r="B10429" t="s">
        <v>33</v>
      </c>
      <c r="C10429" s="7">
        <v>44036</v>
      </c>
      <c r="E10429" s="27">
        <v>4.93</v>
      </c>
      <c r="G10429" s="27" t="str">
        <f>VLOOKUP(C10429,W:Y,3,TRUE)</f>
        <v>July 20</v>
      </c>
      <c r="H10429" s="27">
        <f t="shared" si="162"/>
        <v>10428</v>
      </c>
      <c r="I10429" s="30" t="str">
        <f>IF(G10429='Check Register'!$E$1,H10429,"")</f>
        <v/>
      </c>
      <c r="J10429" s="16" t="str">
        <f>IFERROR(SMALL($I$2:$I$100001,H10429),"")</f>
        <v/>
      </c>
    </row>
    <row r="10430" spans="1:10" x14ac:dyDescent="0.3">
      <c r="A10430" t="s">
        <v>848</v>
      </c>
      <c r="B10430" t="s">
        <v>8</v>
      </c>
      <c r="C10430" s="7">
        <v>44036</v>
      </c>
      <c r="E10430" s="27">
        <v>959.29</v>
      </c>
      <c r="G10430" s="27" t="str">
        <f>VLOOKUP(C10430,W:Y,3,TRUE)</f>
        <v>July 20</v>
      </c>
      <c r="H10430" s="27">
        <f t="shared" si="162"/>
        <v>10429</v>
      </c>
      <c r="I10430" s="30" t="str">
        <f>IF(G10430='Check Register'!$E$1,H10430,"")</f>
        <v/>
      </c>
      <c r="J10430" s="16" t="str">
        <f>IFERROR(SMALL($I$2:$I$100001,H10430),"")</f>
        <v/>
      </c>
    </row>
    <row r="10431" spans="1:10" x14ac:dyDescent="0.3">
      <c r="A10431" t="s">
        <v>792</v>
      </c>
      <c r="B10431" t="s">
        <v>89</v>
      </c>
      <c r="C10431" s="7">
        <v>44036</v>
      </c>
      <c r="E10431" s="27">
        <v>5925</v>
      </c>
      <c r="G10431" s="27" t="str">
        <f>VLOOKUP(C10431,W:Y,3,TRUE)</f>
        <v>July 20</v>
      </c>
      <c r="H10431" s="27">
        <f t="shared" si="162"/>
        <v>10430</v>
      </c>
      <c r="I10431" s="30" t="str">
        <f>IF(G10431='Check Register'!$E$1,H10431,"")</f>
        <v/>
      </c>
      <c r="J10431" s="16" t="str">
        <f>IFERROR(SMALL($I$2:$I$100001,H10431),"")</f>
        <v/>
      </c>
    </row>
    <row r="10432" spans="1:10" x14ac:dyDescent="0.3">
      <c r="A10432" t="s">
        <v>793</v>
      </c>
      <c r="B10432" t="s">
        <v>118</v>
      </c>
      <c r="C10432" s="7">
        <v>44036</v>
      </c>
      <c r="E10432" s="27">
        <v>1023.35</v>
      </c>
      <c r="G10432" s="27" t="str">
        <f>VLOOKUP(C10432,W:Y,3,TRUE)</f>
        <v>July 20</v>
      </c>
      <c r="H10432" s="27">
        <f t="shared" si="162"/>
        <v>10431</v>
      </c>
      <c r="I10432" s="30" t="str">
        <f>IF(G10432='Check Register'!$E$1,H10432,"")</f>
        <v/>
      </c>
      <c r="J10432" s="16" t="str">
        <f>IFERROR(SMALL($I$2:$I$100001,H10432),"")</f>
        <v/>
      </c>
    </row>
    <row r="10433" spans="1:10" x14ac:dyDescent="0.3">
      <c r="A10433" t="s">
        <v>959</v>
      </c>
      <c r="B10433" t="s">
        <v>89</v>
      </c>
      <c r="C10433" s="7">
        <v>44036</v>
      </c>
      <c r="E10433" s="27">
        <v>7853.34</v>
      </c>
      <c r="G10433" s="27" t="str">
        <f>VLOOKUP(C10433,W:Y,3,TRUE)</f>
        <v>July 20</v>
      </c>
      <c r="H10433" s="27">
        <f t="shared" si="162"/>
        <v>10432</v>
      </c>
      <c r="I10433" s="30" t="str">
        <f>IF(G10433='Check Register'!$E$1,H10433,"")</f>
        <v/>
      </c>
      <c r="J10433" s="16" t="str">
        <f>IFERROR(SMALL($I$2:$I$100001,H10433),"")</f>
        <v/>
      </c>
    </row>
    <row r="10434" spans="1:10" x14ac:dyDescent="0.3">
      <c r="A10434" t="s">
        <v>824</v>
      </c>
      <c r="B10434" t="s">
        <v>14</v>
      </c>
      <c r="C10434" s="7">
        <v>44036</v>
      </c>
      <c r="E10434" s="27">
        <v>3154.52</v>
      </c>
      <c r="G10434" s="27" t="str">
        <f>VLOOKUP(C10434,W:Y,3,TRUE)</f>
        <v>July 20</v>
      </c>
      <c r="H10434" s="27">
        <f t="shared" si="162"/>
        <v>10433</v>
      </c>
      <c r="I10434" s="30" t="str">
        <f>IF(G10434='Check Register'!$E$1,H10434,"")</f>
        <v/>
      </c>
      <c r="J10434" s="16" t="str">
        <f>IFERROR(SMALL($I$2:$I$100001,H10434),"")</f>
        <v/>
      </c>
    </row>
    <row r="10435" spans="1:10" x14ac:dyDescent="0.3">
      <c r="A10435" t="s">
        <v>795</v>
      </c>
      <c r="B10435" t="s">
        <v>89</v>
      </c>
      <c r="C10435" s="7">
        <v>44036</v>
      </c>
      <c r="E10435" s="27">
        <v>17994</v>
      </c>
      <c r="G10435" s="27" t="str">
        <f>VLOOKUP(C10435,W:Y,3,TRUE)</f>
        <v>July 20</v>
      </c>
      <c r="H10435" s="27">
        <f t="shared" ref="H10435:H10498" si="163">1+H10434</f>
        <v>10434</v>
      </c>
      <c r="I10435" s="30" t="str">
        <f>IF(G10435='Check Register'!$E$1,H10435,"")</f>
        <v/>
      </c>
      <c r="J10435" s="16" t="str">
        <f>IFERROR(SMALL($I$2:$I$100001,H10435),"")</f>
        <v/>
      </c>
    </row>
    <row r="10436" spans="1:10" x14ac:dyDescent="0.3">
      <c r="A10436" t="s">
        <v>796</v>
      </c>
      <c r="B10436" t="s">
        <v>102</v>
      </c>
      <c r="C10436" s="7">
        <v>44036</v>
      </c>
      <c r="E10436" s="27">
        <v>4322.5</v>
      </c>
      <c r="G10436" s="27" t="str">
        <f>VLOOKUP(C10436,W:Y,3,TRUE)</f>
        <v>July 20</v>
      </c>
      <c r="H10436" s="27">
        <f t="shared" si="163"/>
        <v>10435</v>
      </c>
      <c r="I10436" s="30" t="str">
        <f>IF(G10436='Check Register'!$E$1,H10436,"")</f>
        <v/>
      </c>
      <c r="J10436" s="16" t="str">
        <f>IFERROR(SMALL($I$2:$I$100001,H10436),"")</f>
        <v/>
      </c>
    </row>
    <row r="10437" spans="1:10" x14ac:dyDescent="0.3">
      <c r="A10437" t="s">
        <v>960</v>
      </c>
      <c r="B10437" t="s">
        <v>73</v>
      </c>
      <c r="C10437" s="7">
        <v>44036</v>
      </c>
      <c r="E10437" s="27">
        <v>21.19</v>
      </c>
      <c r="G10437" s="27" t="str">
        <f>VLOOKUP(C10437,W:Y,3,TRUE)</f>
        <v>July 20</v>
      </c>
      <c r="H10437" s="27">
        <f t="shared" si="163"/>
        <v>10436</v>
      </c>
      <c r="I10437" s="30" t="str">
        <f>IF(G10437='Check Register'!$E$1,H10437,"")</f>
        <v/>
      </c>
      <c r="J10437" s="16" t="str">
        <f>IFERROR(SMALL($I$2:$I$100001,H10437),"")</f>
        <v/>
      </c>
    </row>
    <row r="10438" spans="1:10" x14ac:dyDescent="0.3">
      <c r="A10438" t="s">
        <v>798</v>
      </c>
      <c r="B10438" t="s">
        <v>22</v>
      </c>
      <c r="C10438" s="7">
        <v>44036</v>
      </c>
      <c r="E10438" s="27">
        <v>70</v>
      </c>
      <c r="G10438" s="27" t="str">
        <f>VLOOKUP(C10438,W:Y,3,TRUE)</f>
        <v>July 20</v>
      </c>
      <c r="H10438" s="27">
        <f t="shared" si="163"/>
        <v>10437</v>
      </c>
      <c r="I10438" s="30" t="str">
        <f>IF(G10438='Check Register'!$E$1,H10438,"")</f>
        <v/>
      </c>
      <c r="J10438" s="16" t="str">
        <f>IFERROR(SMALL($I$2:$I$100001,H10438),"")</f>
        <v/>
      </c>
    </row>
    <row r="10439" spans="1:10" x14ac:dyDescent="0.3">
      <c r="A10439" t="s">
        <v>854</v>
      </c>
      <c r="B10439" t="s">
        <v>14</v>
      </c>
      <c r="C10439" s="7">
        <v>44036</v>
      </c>
      <c r="E10439" s="27">
        <v>1812.29</v>
      </c>
      <c r="G10439" s="27" t="str">
        <f>VLOOKUP(C10439,W:Y,3,TRUE)</f>
        <v>July 20</v>
      </c>
      <c r="H10439" s="27">
        <f t="shared" si="163"/>
        <v>10438</v>
      </c>
      <c r="I10439" s="30" t="str">
        <f>IF(G10439='Check Register'!$E$1,H10439,"")</f>
        <v/>
      </c>
      <c r="J10439" s="16" t="str">
        <f>IFERROR(SMALL($I$2:$I$100001,H10439),"")</f>
        <v/>
      </c>
    </row>
    <row r="10440" spans="1:10" x14ac:dyDescent="0.3">
      <c r="A10440" t="s">
        <v>855</v>
      </c>
      <c r="B10440" t="s">
        <v>20</v>
      </c>
      <c r="C10440" s="7">
        <v>44036</v>
      </c>
      <c r="E10440" s="27">
        <v>7615.83</v>
      </c>
      <c r="G10440" s="27" t="str">
        <f>VLOOKUP(C10440,W:Y,3,TRUE)</f>
        <v>July 20</v>
      </c>
      <c r="H10440" s="27">
        <f t="shared" si="163"/>
        <v>10439</v>
      </c>
      <c r="I10440" s="30" t="str">
        <f>IF(G10440='Check Register'!$E$1,H10440,"")</f>
        <v/>
      </c>
      <c r="J10440" s="16" t="str">
        <f>IFERROR(SMALL($I$2:$I$100001,H10440),"")</f>
        <v/>
      </c>
    </row>
    <row r="10441" spans="1:10" x14ac:dyDescent="0.3">
      <c r="A10441" t="s">
        <v>879</v>
      </c>
      <c r="B10441" t="s">
        <v>180</v>
      </c>
      <c r="C10441" s="7">
        <v>44036</v>
      </c>
      <c r="E10441" s="27">
        <v>300</v>
      </c>
      <c r="G10441" s="27" t="str">
        <f>VLOOKUP(C10441,W:Y,3,TRUE)</f>
        <v>July 20</v>
      </c>
      <c r="H10441" s="27">
        <f t="shared" si="163"/>
        <v>10440</v>
      </c>
      <c r="I10441" s="30" t="str">
        <f>IF(G10441='Check Register'!$E$1,H10441,"")</f>
        <v/>
      </c>
      <c r="J10441" s="16" t="str">
        <f>IFERROR(SMALL($I$2:$I$100001,H10441),"")</f>
        <v/>
      </c>
    </row>
    <row r="10442" spans="1:10" x14ac:dyDescent="0.3">
      <c r="A10442" t="s">
        <v>961</v>
      </c>
      <c r="B10442" t="s">
        <v>12</v>
      </c>
      <c r="C10442" s="7">
        <v>44036</v>
      </c>
      <c r="E10442" s="27">
        <v>300.89</v>
      </c>
      <c r="G10442" s="27" t="str">
        <f>VLOOKUP(C10442,W:Y,3,TRUE)</f>
        <v>July 20</v>
      </c>
      <c r="H10442" s="27">
        <f t="shared" si="163"/>
        <v>10441</v>
      </c>
      <c r="I10442" s="30" t="str">
        <f>IF(G10442='Check Register'!$E$1,H10442,"")</f>
        <v/>
      </c>
      <c r="J10442" s="16" t="str">
        <f>IFERROR(SMALL($I$2:$I$100001,H10442),"")</f>
        <v/>
      </c>
    </row>
    <row r="10443" spans="1:10" x14ac:dyDescent="0.3">
      <c r="A10443" t="s">
        <v>800</v>
      </c>
      <c r="B10443" t="s">
        <v>12</v>
      </c>
      <c r="C10443" s="7">
        <v>44036</v>
      </c>
      <c r="E10443" s="27">
        <v>278.62</v>
      </c>
      <c r="G10443" s="27" t="str">
        <f>VLOOKUP(C10443,W:Y,3,TRUE)</f>
        <v>July 20</v>
      </c>
      <c r="H10443" s="27">
        <f t="shared" si="163"/>
        <v>10442</v>
      </c>
      <c r="I10443" s="30" t="str">
        <f>IF(G10443='Check Register'!$E$1,H10443,"")</f>
        <v/>
      </c>
      <c r="J10443" s="16" t="str">
        <f>IFERROR(SMALL($I$2:$I$100001,H10443),"")</f>
        <v/>
      </c>
    </row>
    <row r="10444" spans="1:10" x14ac:dyDescent="0.3">
      <c r="A10444" t="s">
        <v>884</v>
      </c>
      <c r="B10444" t="s">
        <v>8</v>
      </c>
      <c r="C10444" s="7">
        <v>44036</v>
      </c>
      <c r="E10444" s="27">
        <v>590.33000000000004</v>
      </c>
      <c r="G10444" s="27" t="str">
        <f>VLOOKUP(C10444,W:Y,3,TRUE)</f>
        <v>July 20</v>
      </c>
      <c r="H10444" s="27">
        <f t="shared" si="163"/>
        <v>10443</v>
      </c>
      <c r="I10444" s="30" t="str">
        <f>IF(G10444='Check Register'!$E$1,H10444,"")</f>
        <v/>
      </c>
      <c r="J10444" s="16" t="str">
        <f>IFERROR(SMALL($I$2:$I$100001,H10444),"")</f>
        <v/>
      </c>
    </row>
    <row r="10445" spans="1:10" x14ac:dyDescent="0.3">
      <c r="A10445" t="s">
        <v>940</v>
      </c>
      <c r="B10445" t="s">
        <v>39</v>
      </c>
      <c r="C10445" s="7">
        <v>44036</v>
      </c>
      <c r="E10445" s="27">
        <v>1350.7</v>
      </c>
      <c r="G10445" s="27" t="str">
        <f>VLOOKUP(C10445,W:Y,3,TRUE)</f>
        <v>July 20</v>
      </c>
      <c r="H10445" s="27">
        <f t="shared" si="163"/>
        <v>10444</v>
      </c>
      <c r="I10445" s="30" t="str">
        <f>IF(G10445='Check Register'!$E$1,H10445,"")</f>
        <v/>
      </c>
      <c r="J10445" s="16" t="str">
        <f>IFERROR(SMALL($I$2:$I$100001,H10445),"")</f>
        <v/>
      </c>
    </row>
    <row r="10446" spans="1:10" x14ac:dyDescent="0.3">
      <c r="A10446" t="s">
        <v>962</v>
      </c>
      <c r="B10446" t="s">
        <v>47</v>
      </c>
      <c r="C10446" s="7">
        <v>44036</v>
      </c>
      <c r="E10446" s="27">
        <v>3026.29</v>
      </c>
      <c r="G10446" s="27" t="str">
        <f>VLOOKUP(C10446,W:Y,3,TRUE)</f>
        <v>July 20</v>
      </c>
      <c r="H10446" s="27">
        <f t="shared" si="163"/>
        <v>10445</v>
      </c>
      <c r="I10446" s="30" t="str">
        <f>IF(G10446='Check Register'!$E$1,H10446,"")</f>
        <v/>
      </c>
      <c r="J10446" s="16" t="str">
        <f>IFERROR(SMALL($I$2:$I$100001,H10446),"")</f>
        <v/>
      </c>
    </row>
    <row r="10447" spans="1:10" x14ac:dyDescent="0.3">
      <c r="A10447" t="s">
        <v>832</v>
      </c>
      <c r="B10447" t="s">
        <v>214</v>
      </c>
      <c r="C10447" s="7">
        <v>44036</v>
      </c>
      <c r="E10447" s="27">
        <v>40576.959999999999</v>
      </c>
      <c r="G10447" s="27" t="str">
        <f>VLOOKUP(C10447,W:Y,3,TRUE)</f>
        <v>July 20</v>
      </c>
      <c r="H10447" s="27">
        <f t="shared" si="163"/>
        <v>10446</v>
      </c>
      <c r="I10447" s="30" t="str">
        <f>IF(G10447='Check Register'!$E$1,H10447,"")</f>
        <v/>
      </c>
      <c r="J10447" s="16" t="str">
        <f>IFERROR(SMALL($I$2:$I$100001,H10447),"")</f>
        <v/>
      </c>
    </row>
    <row r="10448" spans="1:10" x14ac:dyDescent="0.3">
      <c r="A10448" t="s">
        <v>832</v>
      </c>
      <c r="B10448" t="s">
        <v>111</v>
      </c>
      <c r="C10448" s="7">
        <v>44036</v>
      </c>
      <c r="E10448" s="27">
        <v>2320.3000000000002</v>
      </c>
      <c r="G10448" s="27" t="str">
        <f>VLOOKUP(C10448,W:Y,3,TRUE)</f>
        <v>July 20</v>
      </c>
      <c r="H10448" s="27">
        <f t="shared" si="163"/>
        <v>10447</v>
      </c>
      <c r="I10448" s="30" t="str">
        <f>IF(G10448='Check Register'!$E$1,H10448,"")</f>
        <v/>
      </c>
      <c r="J10448" s="16" t="str">
        <f>IFERROR(SMALL($I$2:$I$100001,H10448),"")</f>
        <v/>
      </c>
    </row>
    <row r="10449" spans="1:10" x14ac:dyDescent="0.3">
      <c r="A10449" t="s">
        <v>963</v>
      </c>
      <c r="B10449" t="s">
        <v>28</v>
      </c>
      <c r="C10449" s="7">
        <v>44036</v>
      </c>
      <c r="E10449" s="27">
        <v>875</v>
      </c>
      <c r="G10449" s="27" t="str">
        <f>VLOOKUP(C10449,W:Y,3,TRUE)</f>
        <v>July 20</v>
      </c>
      <c r="H10449" s="27">
        <f t="shared" si="163"/>
        <v>10448</v>
      </c>
      <c r="I10449" s="30" t="str">
        <f>IF(G10449='Check Register'!$E$1,H10449,"")</f>
        <v/>
      </c>
      <c r="J10449" s="16" t="str">
        <f>IFERROR(SMALL($I$2:$I$100001,H10449),"")</f>
        <v/>
      </c>
    </row>
    <row r="10450" spans="1:10" x14ac:dyDescent="0.3">
      <c r="A10450" t="s">
        <v>964</v>
      </c>
      <c r="B10450" t="s">
        <v>89</v>
      </c>
      <c r="C10450" s="7">
        <v>44036</v>
      </c>
      <c r="E10450" s="27">
        <v>2100</v>
      </c>
      <c r="G10450" s="27" t="str">
        <f>VLOOKUP(C10450,W:Y,3,TRUE)</f>
        <v>July 20</v>
      </c>
      <c r="H10450" s="27">
        <f t="shared" si="163"/>
        <v>10449</v>
      </c>
      <c r="I10450" s="30" t="str">
        <f>IF(G10450='Check Register'!$E$1,H10450,"")</f>
        <v/>
      </c>
      <c r="J10450" s="16" t="str">
        <f>IFERROR(SMALL($I$2:$I$100001,H10450),"")</f>
        <v/>
      </c>
    </row>
    <row r="10451" spans="1:10" x14ac:dyDescent="0.3">
      <c r="A10451" t="s">
        <v>866</v>
      </c>
      <c r="B10451" t="s">
        <v>127</v>
      </c>
      <c r="C10451" s="7">
        <v>44036</v>
      </c>
      <c r="E10451" s="27">
        <v>132.9</v>
      </c>
      <c r="G10451" s="27" t="str">
        <f>VLOOKUP(C10451,W:Y,3,TRUE)</f>
        <v>July 20</v>
      </c>
      <c r="H10451" s="27">
        <f t="shared" si="163"/>
        <v>10450</v>
      </c>
      <c r="I10451" s="30" t="str">
        <f>IF(G10451='Check Register'!$E$1,H10451,"")</f>
        <v/>
      </c>
      <c r="J10451" s="16" t="str">
        <f>IFERROR(SMALL($I$2:$I$100001,H10451),"")</f>
        <v/>
      </c>
    </row>
    <row r="10452" spans="1:10" x14ac:dyDescent="0.3">
      <c r="A10452" t="s">
        <v>866</v>
      </c>
      <c r="B10452" t="s">
        <v>8</v>
      </c>
      <c r="C10452" s="7">
        <v>44036</v>
      </c>
      <c r="E10452" s="27">
        <v>104.14</v>
      </c>
      <c r="G10452" s="27" t="str">
        <f>VLOOKUP(C10452,W:Y,3,TRUE)</f>
        <v>July 20</v>
      </c>
      <c r="H10452" s="27">
        <f t="shared" si="163"/>
        <v>10451</v>
      </c>
      <c r="I10452" s="30" t="str">
        <f>IF(G10452='Check Register'!$E$1,H10452,"")</f>
        <v/>
      </c>
      <c r="J10452" s="16" t="str">
        <f>IFERROR(SMALL($I$2:$I$100001,H10452),"")</f>
        <v/>
      </c>
    </row>
    <row r="10453" spans="1:10" x14ac:dyDescent="0.3">
      <c r="A10453" t="s">
        <v>655</v>
      </c>
      <c r="B10453" t="s">
        <v>6</v>
      </c>
      <c r="C10453" s="7">
        <v>44042</v>
      </c>
      <c r="E10453" s="27">
        <v>147046.79999999999</v>
      </c>
      <c r="G10453" s="27" t="str">
        <f>VLOOKUP(C10453,W:Y,3,TRUE)</f>
        <v>July 20</v>
      </c>
      <c r="H10453" s="27">
        <f t="shared" si="163"/>
        <v>10452</v>
      </c>
      <c r="I10453" s="30" t="str">
        <f>IF(G10453='Check Register'!$E$1,H10453,"")</f>
        <v/>
      </c>
      <c r="J10453" s="16" t="str">
        <f>IFERROR(SMALL($I$2:$I$100001,H10453),"")</f>
        <v/>
      </c>
    </row>
    <row r="10454" spans="1:10" x14ac:dyDescent="0.3">
      <c r="A10454" t="s">
        <v>965</v>
      </c>
      <c r="B10454" t="s">
        <v>89</v>
      </c>
      <c r="C10454" s="7">
        <v>44043</v>
      </c>
      <c r="E10454" s="27">
        <v>1104.75</v>
      </c>
      <c r="G10454" s="27" t="str">
        <f>VLOOKUP(C10454,W:Y,3,TRUE)</f>
        <v>July 20</v>
      </c>
      <c r="H10454" s="27">
        <f t="shared" si="163"/>
        <v>10453</v>
      </c>
      <c r="I10454" s="30" t="str">
        <f>IF(G10454='Check Register'!$E$1,H10454,"")</f>
        <v/>
      </c>
      <c r="J10454" s="16" t="str">
        <f>IFERROR(SMALL($I$2:$I$100001,H10454),"")</f>
        <v/>
      </c>
    </row>
    <row r="10455" spans="1:10" x14ac:dyDescent="0.3">
      <c r="A10455" t="s">
        <v>777</v>
      </c>
      <c r="B10455" t="s">
        <v>127</v>
      </c>
      <c r="C10455" s="7">
        <v>44043</v>
      </c>
      <c r="E10455" s="27">
        <v>26.05</v>
      </c>
      <c r="G10455" s="27" t="str">
        <f>VLOOKUP(C10455,W:Y,3,TRUE)</f>
        <v>July 20</v>
      </c>
      <c r="H10455" s="27">
        <f t="shared" si="163"/>
        <v>10454</v>
      </c>
      <c r="I10455" s="30" t="str">
        <f>IF(G10455='Check Register'!$E$1,H10455,"")</f>
        <v/>
      </c>
      <c r="J10455" s="16" t="str">
        <f>IFERROR(SMALL($I$2:$I$100001,H10455),"")</f>
        <v/>
      </c>
    </row>
    <row r="10456" spans="1:10" x14ac:dyDescent="0.3">
      <c r="A10456" t="s">
        <v>777</v>
      </c>
      <c r="B10456" t="s">
        <v>8</v>
      </c>
      <c r="C10456" s="7">
        <v>44043</v>
      </c>
      <c r="E10456" s="27">
        <v>111.62</v>
      </c>
      <c r="G10456" s="27" t="str">
        <f>VLOOKUP(C10456,W:Y,3,TRUE)</f>
        <v>July 20</v>
      </c>
      <c r="H10456" s="27">
        <f t="shared" si="163"/>
        <v>10455</v>
      </c>
      <c r="I10456" s="30" t="str">
        <f>IF(G10456='Check Register'!$E$1,H10456,"")</f>
        <v/>
      </c>
      <c r="J10456" s="16" t="str">
        <f>IFERROR(SMALL($I$2:$I$100001,H10456),"")</f>
        <v/>
      </c>
    </row>
    <row r="10457" spans="1:10" x14ac:dyDescent="0.3">
      <c r="A10457" t="s">
        <v>837</v>
      </c>
      <c r="B10457" t="s">
        <v>20</v>
      </c>
      <c r="C10457" s="7">
        <v>44043</v>
      </c>
      <c r="E10457" s="27">
        <v>59.73</v>
      </c>
      <c r="G10457" s="27" t="str">
        <f>VLOOKUP(C10457,W:Y,3,TRUE)</f>
        <v>July 20</v>
      </c>
      <c r="H10457" s="27">
        <f t="shared" si="163"/>
        <v>10456</v>
      </c>
      <c r="I10457" s="30" t="str">
        <f>IF(G10457='Check Register'!$E$1,H10457,"")</f>
        <v/>
      </c>
      <c r="J10457" s="16" t="str">
        <f>IFERROR(SMALL($I$2:$I$100001,H10457),"")</f>
        <v/>
      </c>
    </row>
    <row r="10458" spans="1:10" x14ac:dyDescent="0.3">
      <c r="A10458" t="s">
        <v>814</v>
      </c>
      <c r="B10458" t="s">
        <v>22</v>
      </c>
      <c r="C10458" s="7">
        <v>44043</v>
      </c>
      <c r="E10458" s="27">
        <v>1001</v>
      </c>
      <c r="G10458" s="27" t="str">
        <f>VLOOKUP(C10458,W:Y,3,TRUE)</f>
        <v>July 20</v>
      </c>
      <c r="H10458" s="27">
        <f t="shared" si="163"/>
        <v>10457</v>
      </c>
      <c r="I10458" s="30" t="str">
        <f>IF(G10458='Check Register'!$E$1,H10458,"")</f>
        <v/>
      </c>
      <c r="J10458" s="16" t="str">
        <f>IFERROR(SMALL($I$2:$I$100001,H10458),"")</f>
        <v/>
      </c>
    </row>
    <row r="10459" spans="1:10" x14ac:dyDescent="0.3">
      <c r="A10459" t="s">
        <v>870</v>
      </c>
      <c r="B10459" t="s">
        <v>43</v>
      </c>
      <c r="C10459" s="7">
        <v>44043</v>
      </c>
      <c r="E10459" s="27">
        <v>821.38</v>
      </c>
      <c r="G10459" s="27" t="str">
        <f>VLOOKUP(C10459,W:Y,3,TRUE)</f>
        <v>July 20</v>
      </c>
      <c r="H10459" s="27">
        <f t="shared" si="163"/>
        <v>10458</v>
      </c>
      <c r="I10459" s="30" t="str">
        <f>IF(G10459='Check Register'!$E$1,H10459,"")</f>
        <v/>
      </c>
      <c r="J10459" s="16" t="str">
        <f>IFERROR(SMALL($I$2:$I$100001,H10459),"")</f>
        <v/>
      </c>
    </row>
    <row r="10460" spans="1:10" x14ac:dyDescent="0.3">
      <c r="A10460" t="s">
        <v>966</v>
      </c>
      <c r="B10460" t="s">
        <v>127</v>
      </c>
      <c r="C10460" s="7">
        <v>44043</v>
      </c>
      <c r="E10460" s="27">
        <v>2525</v>
      </c>
      <c r="G10460" s="27" t="str">
        <f>VLOOKUP(C10460,W:Y,3,TRUE)</f>
        <v>July 20</v>
      </c>
      <c r="H10460" s="27">
        <f t="shared" si="163"/>
        <v>10459</v>
      </c>
      <c r="I10460" s="30" t="str">
        <f>IF(G10460='Check Register'!$E$1,H10460,"")</f>
        <v/>
      </c>
      <c r="J10460" s="16" t="str">
        <f>IFERROR(SMALL($I$2:$I$100001,H10460),"")</f>
        <v/>
      </c>
    </row>
    <row r="10461" spans="1:10" x14ac:dyDescent="0.3">
      <c r="A10461" t="s">
        <v>818</v>
      </c>
      <c r="B10461" t="s">
        <v>102</v>
      </c>
      <c r="C10461" s="7">
        <v>44043</v>
      </c>
      <c r="E10461" s="27">
        <v>15311.17</v>
      </c>
      <c r="G10461" s="27" t="str">
        <f>VLOOKUP(C10461,W:Y,3,TRUE)</f>
        <v>July 20</v>
      </c>
      <c r="H10461" s="27">
        <f t="shared" si="163"/>
        <v>10460</v>
      </c>
      <c r="I10461" s="30" t="str">
        <f>IF(G10461='Check Register'!$E$1,H10461,"")</f>
        <v/>
      </c>
      <c r="J10461" s="16" t="str">
        <f>IFERROR(SMALL($I$2:$I$100001,H10461),"")</f>
        <v/>
      </c>
    </row>
    <row r="10462" spans="1:10" x14ac:dyDescent="0.3">
      <c r="A10462" t="s">
        <v>97</v>
      </c>
      <c r="B10462" t="s">
        <v>6</v>
      </c>
      <c r="C10462" s="7">
        <v>44043</v>
      </c>
      <c r="E10462" s="27">
        <v>122455.19</v>
      </c>
      <c r="G10462" s="27" t="str">
        <f>VLOOKUP(C10462,W:Y,3,TRUE)</f>
        <v>July 20</v>
      </c>
      <c r="H10462" s="27">
        <f t="shared" si="163"/>
        <v>10461</v>
      </c>
      <c r="I10462" s="30" t="str">
        <f>IF(G10462='Check Register'!$E$1,H10462,"")</f>
        <v/>
      </c>
      <c r="J10462" s="16" t="str">
        <f>IFERROR(SMALL($I$2:$I$100001,H10462),"")</f>
        <v/>
      </c>
    </row>
    <row r="10463" spans="1:10" x14ac:dyDescent="0.3">
      <c r="A10463" t="s">
        <v>871</v>
      </c>
      <c r="B10463" t="s">
        <v>111</v>
      </c>
      <c r="C10463" s="7">
        <v>44043</v>
      </c>
      <c r="E10463" s="27">
        <v>2362.5300000000002</v>
      </c>
      <c r="G10463" s="27" t="str">
        <f>VLOOKUP(C10463,W:Y,3,TRUE)</f>
        <v>July 20</v>
      </c>
      <c r="H10463" s="27">
        <f t="shared" si="163"/>
        <v>10462</v>
      </c>
      <c r="I10463" s="30" t="str">
        <f>IF(G10463='Check Register'!$E$1,H10463,"")</f>
        <v/>
      </c>
      <c r="J10463" s="16" t="str">
        <f>IFERROR(SMALL($I$2:$I$100001,H10463),"")</f>
        <v/>
      </c>
    </row>
    <row r="10464" spans="1:10" x14ac:dyDescent="0.3">
      <c r="A10464" t="s">
        <v>843</v>
      </c>
      <c r="B10464" t="s">
        <v>100</v>
      </c>
      <c r="C10464" s="7">
        <v>44043</v>
      </c>
      <c r="E10464" s="27">
        <v>900</v>
      </c>
      <c r="G10464" s="27" t="str">
        <f>VLOOKUP(C10464,W:Y,3,TRUE)</f>
        <v>July 20</v>
      </c>
      <c r="H10464" s="27">
        <f t="shared" si="163"/>
        <v>10463</v>
      </c>
      <c r="I10464" s="30" t="str">
        <f>IF(G10464='Check Register'!$E$1,H10464,"")</f>
        <v/>
      </c>
      <c r="J10464" s="16" t="str">
        <f>IFERROR(SMALL($I$2:$I$100001,H10464),"")</f>
        <v/>
      </c>
    </row>
    <row r="10465" spans="1:10" x14ac:dyDescent="0.3">
      <c r="A10465" t="s">
        <v>820</v>
      </c>
      <c r="B10465" t="s">
        <v>28</v>
      </c>
      <c r="C10465" s="7">
        <v>44043</v>
      </c>
      <c r="E10465" s="27">
        <v>34853.5</v>
      </c>
      <c r="G10465" s="27" t="str">
        <f>VLOOKUP(C10465,W:Y,3,TRUE)</f>
        <v>July 20</v>
      </c>
      <c r="H10465" s="27">
        <f t="shared" si="163"/>
        <v>10464</v>
      </c>
      <c r="I10465" s="30" t="str">
        <f>IF(G10465='Check Register'!$E$1,H10465,"")</f>
        <v/>
      </c>
      <c r="J10465" s="16" t="str">
        <f>IFERROR(SMALL($I$2:$I$100001,H10465),"")</f>
        <v/>
      </c>
    </row>
    <row r="10466" spans="1:10" x14ac:dyDescent="0.3">
      <c r="A10466" t="s">
        <v>820</v>
      </c>
      <c r="B10466" t="s">
        <v>33</v>
      </c>
      <c r="C10466" s="7">
        <v>44043</v>
      </c>
      <c r="E10466" s="27">
        <v>19959.75</v>
      </c>
      <c r="G10466" s="27" t="str">
        <f>VLOOKUP(C10466,W:Y,3,TRUE)</f>
        <v>July 20</v>
      </c>
      <c r="H10466" s="27">
        <f t="shared" si="163"/>
        <v>10465</v>
      </c>
      <c r="I10466" s="30" t="str">
        <f>IF(G10466='Check Register'!$E$1,H10466,"")</f>
        <v/>
      </c>
      <c r="J10466" s="16" t="str">
        <f>IFERROR(SMALL($I$2:$I$100001,H10466),"")</f>
        <v/>
      </c>
    </row>
    <row r="10467" spans="1:10" x14ac:dyDescent="0.3">
      <c r="A10467" t="s">
        <v>820</v>
      </c>
      <c r="B10467" t="s">
        <v>102</v>
      </c>
      <c r="C10467" s="7">
        <v>44043</v>
      </c>
      <c r="E10467" s="27">
        <v>-42008.43</v>
      </c>
      <c r="G10467" s="27" t="str">
        <f>VLOOKUP(C10467,W:Y,3,TRUE)</f>
        <v>July 20</v>
      </c>
      <c r="H10467" s="27">
        <f t="shared" si="163"/>
        <v>10466</v>
      </c>
      <c r="I10467" s="30" t="str">
        <f>IF(G10467='Check Register'!$E$1,H10467,"")</f>
        <v/>
      </c>
      <c r="J10467" s="16" t="str">
        <f>IFERROR(SMALL($I$2:$I$100001,H10467),"")</f>
        <v/>
      </c>
    </row>
    <row r="10468" spans="1:10" x14ac:dyDescent="0.3">
      <c r="A10468" t="s">
        <v>872</v>
      </c>
      <c r="B10468" t="s">
        <v>22</v>
      </c>
      <c r="C10468" s="7">
        <v>44043</v>
      </c>
      <c r="E10468" s="27">
        <v>2235</v>
      </c>
      <c r="G10468" s="27" t="str">
        <f>VLOOKUP(C10468,W:Y,3,TRUE)</f>
        <v>July 20</v>
      </c>
      <c r="H10468" s="27">
        <f t="shared" si="163"/>
        <v>10467</v>
      </c>
      <c r="I10468" s="30" t="str">
        <f>IF(G10468='Check Register'!$E$1,H10468,"")</f>
        <v/>
      </c>
      <c r="J10468" s="16" t="str">
        <f>IFERROR(SMALL($I$2:$I$100001,H10468),"")</f>
        <v/>
      </c>
    </row>
    <row r="10469" spans="1:10" x14ac:dyDescent="0.3">
      <c r="A10469" t="s">
        <v>848</v>
      </c>
      <c r="B10469" t="s">
        <v>8</v>
      </c>
      <c r="C10469" s="7">
        <v>44043</v>
      </c>
      <c r="E10469" s="27">
        <v>1975.41</v>
      </c>
      <c r="G10469" s="27" t="str">
        <f>VLOOKUP(C10469,W:Y,3,TRUE)</f>
        <v>July 20</v>
      </c>
      <c r="H10469" s="27">
        <f t="shared" si="163"/>
        <v>10468</v>
      </c>
      <c r="I10469" s="30" t="str">
        <f>IF(G10469='Check Register'!$E$1,H10469,"")</f>
        <v/>
      </c>
      <c r="J10469" s="16" t="str">
        <f>IFERROR(SMALL($I$2:$I$100001,H10469),"")</f>
        <v/>
      </c>
    </row>
    <row r="10470" spans="1:10" x14ac:dyDescent="0.3">
      <c r="A10470" t="s">
        <v>792</v>
      </c>
      <c r="B10470" t="s">
        <v>89</v>
      </c>
      <c r="C10470" s="7">
        <v>44043</v>
      </c>
      <c r="E10470" s="27">
        <v>2500</v>
      </c>
      <c r="G10470" s="27" t="str">
        <f>VLOOKUP(C10470,W:Y,3,TRUE)</f>
        <v>July 20</v>
      </c>
      <c r="H10470" s="27">
        <f t="shared" si="163"/>
        <v>10469</v>
      </c>
      <c r="I10470" s="30" t="str">
        <f>IF(G10470='Check Register'!$E$1,H10470,"")</f>
        <v/>
      </c>
      <c r="J10470" s="16" t="str">
        <f>IFERROR(SMALL($I$2:$I$100001,H10470),"")</f>
        <v/>
      </c>
    </row>
    <row r="10471" spans="1:10" x14ac:dyDescent="0.3">
      <c r="A10471" t="s">
        <v>967</v>
      </c>
      <c r="B10471" t="s">
        <v>14</v>
      </c>
      <c r="C10471" s="7">
        <v>44043</v>
      </c>
      <c r="E10471" s="27">
        <v>2041.66</v>
      </c>
      <c r="G10471" s="27" t="str">
        <f>VLOOKUP(C10471,W:Y,3,TRUE)</f>
        <v>July 20</v>
      </c>
      <c r="H10471" s="27">
        <f t="shared" si="163"/>
        <v>10470</v>
      </c>
      <c r="I10471" s="30" t="str">
        <f>IF(G10471='Check Register'!$E$1,H10471,"")</f>
        <v/>
      </c>
      <c r="J10471" s="16" t="str">
        <f>IFERROR(SMALL($I$2:$I$100001,H10471),"")</f>
        <v/>
      </c>
    </row>
    <row r="10472" spans="1:10" x14ac:dyDescent="0.3">
      <c r="A10472" t="s">
        <v>968</v>
      </c>
      <c r="B10472" t="s">
        <v>70</v>
      </c>
      <c r="C10472" s="7">
        <v>44043</v>
      </c>
      <c r="E10472" s="27">
        <v>260.18</v>
      </c>
      <c r="G10472" s="27" t="str">
        <f>VLOOKUP(C10472,W:Y,3,TRUE)</f>
        <v>July 20</v>
      </c>
      <c r="H10472" s="27">
        <f t="shared" si="163"/>
        <v>10471</v>
      </c>
      <c r="I10472" s="30" t="str">
        <f>IF(G10472='Check Register'!$E$1,H10472,"")</f>
        <v/>
      </c>
      <c r="J10472" s="16" t="str">
        <f>IFERROR(SMALL($I$2:$I$100001,H10472),"")</f>
        <v/>
      </c>
    </row>
    <row r="10473" spans="1:10" x14ac:dyDescent="0.3">
      <c r="A10473" t="s">
        <v>796</v>
      </c>
      <c r="B10473" t="s">
        <v>102</v>
      </c>
      <c r="C10473" s="7">
        <v>44043</v>
      </c>
      <c r="E10473" s="27">
        <v>2487.5700000000002</v>
      </c>
      <c r="G10473" s="27" t="str">
        <f>VLOOKUP(C10473,W:Y,3,TRUE)</f>
        <v>July 20</v>
      </c>
      <c r="H10473" s="27">
        <f t="shared" si="163"/>
        <v>10472</v>
      </c>
      <c r="I10473" s="30" t="str">
        <f>IF(G10473='Check Register'!$E$1,H10473,"")</f>
        <v/>
      </c>
      <c r="J10473" s="16" t="str">
        <f>IFERROR(SMALL($I$2:$I$100001,H10473),"")</f>
        <v/>
      </c>
    </row>
    <row r="10474" spans="1:10" x14ac:dyDescent="0.3">
      <c r="A10474" t="s">
        <v>935</v>
      </c>
      <c r="B10474" t="s">
        <v>89</v>
      </c>
      <c r="C10474" s="7">
        <v>44043</v>
      </c>
      <c r="E10474" s="27">
        <v>8990.2999999999993</v>
      </c>
      <c r="G10474" s="27" t="str">
        <f>VLOOKUP(C10474,W:Y,3,TRUE)</f>
        <v>July 20</v>
      </c>
      <c r="H10474" s="27">
        <f t="shared" si="163"/>
        <v>10473</v>
      </c>
      <c r="I10474" s="30" t="str">
        <f>IF(G10474='Check Register'!$E$1,H10474,"")</f>
        <v/>
      </c>
      <c r="J10474" s="16" t="str">
        <f>IFERROR(SMALL($I$2:$I$100001,H10474),"")</f>
        <v/>
      </c>
    </row>
    <row r="10475" spans="1:10" x14ac:dyDescent="0.3">
      <c r="A10475" t="s">
        <v>852</v>
      </c>
      <c r="B10475" t="s">
        <v>14</v>
      </c>
      <c r="C10475" s="7">
        <v>44043</v>
      </c>
      <c r="E10475" s="27">
        <v>3275.28</v>
      </c>
      <c r="G10475" s="27" t="str">
        <f>VLOOKUP(C10475,W:Y,3,TRUE)</f>
        <v>July 20</v>
      </c>
      <c r="H10475" s="27">
        <f t="shared" si="163"/>
        <v>10474</v>
      </c>
      <c r="I10475" s="30" t="str">
        <f>IF(G10475='Check Register'!$E$1,H10475,"")</f>
        <v/>
      </c>
      <c r="J10475" s="16" t="str">
        <f>IFERROR(SMALL($I$2:$I$100001,H10475),"")</f>
        <v/>
      </c>
    </row>
    <row r="10476" spans="1:10" x14ac:dyDescent="0.3">
      <c r="A10476" t="s">
        <v>776</v>
      </c>
      <c r="B10476" t="s">
        <v>14</v>
      </c>
      <c r="C10476" s="7">
        <v>44043</v>
      </c>
      <c r="E10476" s="27">
        <v>9682.36</v>
      </c>
      <c r="G10476" s="27" t="str">
        <f>VLOOKUP(C10476,W:Y,3,TRUE)</f>
        <v>July 20</v>
      </c>
      <c r="H10476" s="27">
        <f t="shared" si="163"/>
        <v>10475</v>
      </c>
      <c r="I10476" s="30" t="str">
        <f>IF(G10476='Check Register'!$E$1,H10476,"")</f>
        <v/>
      </c>
      <c r="J10476" s="16" t="str">
        <f>IFERROR(SMALL($I$2:$I$100001,H10476),"")</f>
        <v/>
      </c>
    </row>
    <row r="10477" spans="1:10" x14ac:dyDescent="0.3">
      <c r="A10477" t="s">
        <v>798</v>
      </c>
      <c r="B10477" t="s">
        <v>22</v>
      </c>
      <c r="C10477" s="7">
        <v>44043</v>
      </c>
      <c r="E10477" s="27">
        <v>140</v>
      </c>
      <c r="G10477" s="27" t="str">
        <f>VLOOKUP(C10477,W:Y,3,TRUE)</f>
        <v>July 20</v>
      </c>
      <c r="H10477" s="27">
        <f t="shared" si="163"/>
        <v>10476</v>
      </c>
      <c r="I10477" s="30" t="str">
        <f>IF(G10477='Check Register'!$E$1,H10477,"")</f>
        <v/>
      </c>
      <c r="J10477" s="16" t="str">
        <f>IFERROR(SMALL($I$2:$I$100001,H10477),"")</f>
        <v/>
      </c>
    </row>
    <row r="10478" spans="1:10" x14ac:dyDescent="0.3">
      <c r="A10478" t="s">
        <v>884</v>
      </c>
      <c r="B10478" t="s">
        <v>8</v>
      </c>
      <c r="C10478" s="7">
        <v>44043</v>
      </c>
      <c r="E10478" s="27">
        <v>344.32</v>
      </c>
      <c r="G10478" s="27" t="str">
        <f>VLOOKUP(C10478,W:Y,3,TRUE)</f>
        <v>July 20</v>
      </c>
      <c r="H10478" s="27">
        <f t="shared" si="163"/>
        <v>10477</v>
      </c>
      <c r="I10478" s="30" t="str">
        <f>IF(G10478='Check Register'!$E$1,H10478,"")</f>
        <v/>
      </c>
      <c r="J10478" s="16" t="str">
        <f>IFERROR(SMALL($I$2:$I$100001,H10478),"")</f>
        <v/>
      </c>
    </row>
    <row r="10479" spans="1:10" x14ac:dyDescent="0.3">
      <c r="A10479" t="s">
        <v>829</v>
      </c>
      <c r="B10479" t="s">
        <v>22</v>
      </c>
      <c r="C10479" s="7">
        <v>44043</v>
      </c>
      <c r="E10479" s="27">
        <v>97.76</v>
      </c>
      <c r="G10479" s="27" t="str">
        <f>VLOOKUP(C10479,W:Y,3,TRUE)</f>
        <v>July 20</v>
      </c>
      <c r="H10479" s="27">
        <f t="shared" si="163"/>
        <v>10478</v>
      </c>
      <c r="I10479" s="30" t="str">
        <f>IF(G10479='Check Register'!$E$1,H10479,"")</f>
        <v/>
      </c>
      <c r="J10479" s="16" t="str">
        <f>IFERROR(SMALL($I$2:$I$100001,H10479),"")</f>
        <v/>
      </c>
    </row>
    <row r="10480" spans="1:10" x14ac:dyDescent="0.3">
      <c r="A10480" t="s">
        <v>829</v>
      </c>
      <c r="B10480" t="s">
        <v>35</v>
      </c>
      <c r="C10480" s="7">
        <v>44043</v>
      </c>
      <c r="E10480" s="27">
        <v>278.89999999999998</v>
      </c>
      <c r="G10480" s="27" t="str">
        <f>VLOOKUP(C10480,W:Y,3,TRUE)</f>
        <v>July 20</v>
      </c>
      <c r="H10480" s="27">
        <f t="shared" si="163"/>
        <v>10479</v>
      </c>
      <c r="I10480" s="30" t="str">
        <f>IF(G10480='Check Register'!$E$1,H10480,"")</f>
        <v/>
      </c>
      <c r="J10480" s="16" t="str">
        <f>IFERROR(SMALL($I$2:$I$100001,H10480),"")</f>
        <v/>
      </c>
    </row>
    <row r="10481" spans="1:10" x14ac:dyDescent="0.3">
      <c r="A10481" t="s">
        <v>969</v>
      </c>
      <c r="B10481" t="s">
        <v>89</v>
      </c>
      <c r="C10481" s="7">
        <v>44043</v>
      </c>
      <c r="E10481" s="27">
        <v>465</v>
      </c>
      <c r="G10481" s="27" t="str">
        <f>VLOOKUP(C10481,W:Y,3,TRUE)</f>
        <v>July 20</v>
      </c>
      <c r="H10481" s="27">
        <f t="shared" si="163"/>
        <v>10480</v>
      </c>
      <c r="I10481" s="30" t="str">
        <f>IF(G10481='Check Register'!$E$1,H10481,"")</f>
        <v/>
      </c>
      <c r="J10481" s="16" t="str">
        <f>IFERROR(SMALL($I$2:$I$100001,H10481),"")</f>
        <v/>
      </c>
    </row>
    <row r="10482" spans="1:10" x14ac:dyDescent="0.3">
      <c r="A10482" t="s">
        <v>970</v>
      </c>
      <c r="B10482" t="s">
        <v>150</v>
      </c>
      <c r="C10482" s="7">
        <v>44043</v>
      </c>
      <c r="E10482" s="27">
        <v>43.86</v>
      </c>
      <c r="G10482" s="27" t="str">
        <f>VLOOKUP(C10482,W:Y,3,TRUE)</f>
        <v>July 20</v>
      </c>
      <c r="H10482" s="27">
        <f t="shared" si="163"/>
        <v>10481</v>
      </c>
      <c r="I10482" s="30" t="str">
        <f>IF(G10482='Check Register'!$E$1,H10482,"")</f>
        <v/>
      </c>
      <c r="J10482" s="16" t="str">
        <f>IFERROR(SMALL($I$2:$I$100001,H10482),"")</f>
        <v/>
      </c>
    </row>
    <row r="10483" spans="1:10" x14ac:dyDescent="0.3">
      <c r="A10483" t="s">
        <v>805</v>
      </c>
      <c r="B10483" t="s">
        <v>11</v>
      </c>
      <c r="C10483" s="7">
        <v>44043</v>
      </c>
      <c r="E10483" s="27">
        <v>6943.29</v>
      </c>
      <c r="G10483" s="27" t="str">
        <f>VLOOKUP(C10483,W:Y,3,TRUE)</f>
        <v>July 20</v>
      </c>
      <c r="H10483" s="27">
        <f t="shared" si="163"/>
        <v>10482</v>
      </c>
      <c r="I10483" s="30" t="str">
        <f>IF(G10483='Check Register'!$E$1,H10483,"")</f>
        <v/>
      </c>
      <c r="J10483" s="16" t="str">
        <f>IFERROR(SMALL($I$2:$I$100001,H10483),"")</f>
        <v/>
      </c>
    </row>
    <row r="10484" spans="1:10" x14ac:dyDescent="0.3">
      <c r="A10484" t="s">
        <v>805</v>
      </c>
      <c r="B10484" t="s">
        <v>127</v>
      </c>
      <c r="C10484" s="7">
        <v>44043</v>
      </c>
      <c r="E10484" s="27">
        <v>443.77</v>
      </c>
      <c r="G10484" s="27" t="str">
        <f>VLOOKUP(C10484,W:Y,3,TRUE)</f>
        <v>July 20</v>
      </c>
      <c r="H10484" s="27">
        <f t="shared" si="163"/>
        <v>10483</v>
      </c>
      <c r="I10484" s="30" t="str">
        <f>IF(G10484='Check Register'!$E$1,H10484,"")</f>
        <v/>
      </c>
      <c r="J10484" s="16" t="str">
        <f>IFERROR(SMALL($I$2:$I$100001,H10484),"")</f>
        <v/>
      </c>
    </row>
    <row r="10485" spans="1:10" x14ac:dyDescent="0.3">
      <c r="A10485" t="s">
        <v>806</v>
      </c>
      <c r="B10485" t="s">
        <v>89</v>
      </c>
      <c r="C10485" s="7">
        <v>44043</v>
      </c>
      <c r="E10485" s="27">
        <v>700</v>
      </c>
      <c r="G10485" s="27" t="str">
        <f>VLOOKUP(C10485,W:Y,3,TRUE)</f>
        <v>July 20</v>
      </c>
      <c r="H10485" s="27">
        <f t="shared" si="163"/>
        <v>10484</v>
      </c>
      <c r="I10485" s="30" t="str">
        <f>IF(G10485='Check Register'!$E$1,H10485,"")</f>
        <v/>
      </c>
      <c r="J10485" s="16" t="str">
        <f>IFERROR(SMALL($I$2:$I$100001,H10485),"")</f>
        <v/>
      </c>
    </row>
    <row r="10486" spans="1:10" x14ac:dyDescent="0.3">
      <c r="A10486" t="s">
        <v>949</v>
      </c>
      <c r="B10486" t="s">
        <v>214</v>
      </c>
      <c r="C10486" s="7">
        <v>44043</v>
      </c>
      <c r="E10486" s="27">
        <v>81321.509999999995</v>
      </c>
      <c r="G10486" s="27" t="str">
        <f>VLOOKUP(C10486,W:Y,3,TRUE)</f>
        <v>July 20</v>
      </c>
      <c r="H10486" s="27">
        <f t="shared" si="163"/>
        <v>10485</v>
      </c>
      <c r="I10486" s="30" t="str">
        <f>IF(G10486='Check Register'!$E$1,H10486,"")</f>
        <v/>
      </c>
      <c r="J10486" s="16" t="str">
        <f>IFERROR(SMALL($I$2:$I$100001,H10486),"")</f>
        <v/>
      </c>
    </row>
    <row r="10487" spans="1:10" x14ac:dyDescent="0.3">
      <c r="A10487" t="s">
        <v>949</v>
      </c>
      <c r="B10487" t="s">
        <v>31</v>
      </c>
      <c r="C10487" s="7">
        <v>44043</v>
      </c>
      <c r="E10487" s="27">
        <v>1313.83</v>
      </c>
      <c r="G10487" s="27" t="str">
        <f>VLOOKUP(C10487,W:Y,3,TRUE)</f>
        <v>July 20</v>
      </c>
      <c r="H10487" s="27">
        <f t="shared" si="163"/>
        <v>10486</v>
      </c>
      <c r="I10487" s="30" t="str">
        <f>IF(G10487='Check Register'!$E$1,H10487,"")</f>
        <v/>
      </c>
      <c r="J10487" s="16" t="str">
        <f>IFERROR(SMALL($I$2:$I$100001,H10487),"")</f>
        <v/>
      </c>
    </row>
    <row r="10488" spans="1:10" x14ac:dyDescent="0.3">
      <c r="A10488" t="s">
        <v>892</v>
      </c>
      <c r="B10488" t="s">
        <v>85</v>
      </c>
      <c r="C10488" s="7">
        <v>44043</v>
      </c>
      <c r="E10488" s="27">
        <v>309.52</v>
      </c>
      <c r="G10488" s="27" t="str">
        <f>VLOOKUP(C10488,W:Y,3,TRUE)</f>
        <v>July 20</v>
      </c>
      <c r="H10488" s="27">
        <f t="shared" si="163"/>
        <v>10487</v>
      </c>
      <c r="I10488" s="30" t="str">
        <f>IF(G10488='Check Register'!$E$1,H10488,"")</f>
        <v/>
      </c>
      <c r="J10488" s="16" t="str">
        <f>IFERROR(SMALL($I$2:$I$100001,H10488),"")</f>
        <v/>
      </c>
    </row>
    <row r="10489" spans="1:10" x14ac:dyDescent="0.3">
      <c r="A10489" t="s">
        <v>972</v>
      </c>
      <c r="B10489" t="s">
        <v>14</v>
      </c>
      <c r="C10489" s="7">
        <v>44050</v>
      </c>
      <c r="E10489" s="27">
        <v>13608.94</v>
      </c>
      <c r="G10489" s="27" t="str">
        <f>VLOOKUP(C10489,W:Y,3,TRUE)</f>
        <v>August 20</v>
      </c>
      <c r="H10489" s="27">
        <f t="shared" si="163"/>
        <v>10488</v>
      </c>
      <c r="I10489" s="30" t="str">
        <f>IF(G10489='Check Register'!$E$1,H10489,"")</f>
        <v/>
      </c>
      <c r="J10489" s="16" t="str">
        <f>IFERROR(SMALL($I$2:$I$100001,H10489),"")</f>
        <v/>
      </c>
    </row>
    <row r="10490" spans="1:10" x14ac:dyDescent="0.3">
      <c r="A10490" t="s">
        <v>87</v>
      </c>
      <c r="B10490" t="s">
        <v>8</v>
      </c>
      <c r="C10490" s="7">
        <v>44050</v>
      </c>
      <c r="E10490" s="27">
        <v>1171.1500000000001</v>
      </c>
      <c r="G10490" s="27" t="str">
        <f>VLOOKUP(C10490,W:Y,3,TRUE)</f>
        <v>August 20</v>
      </c>
      <c r="H10490" s="27">
        <f t="shared" si="163"/>
        <v>10489</v>
      </c>
      <c r="I10490" s="30" t="str">
        <f>IF(G10490='Check Register'!$E$1,H10490,"")</f>
        <v/>
      </c>
      <c r="J10490" s="16" t="str">
        <f>IFERROR(SMALL($I$2:$I$100001,H10490),"")</f>
        <v/>
      </c>
    </row>
    <row r="10491" spans="1:10" x14ac:dyDescent="0.3">
      <c r="A10491" t="s">
        <v>286</v>
      </c>
      <c r="B10491" t="s">
        <v>89</v>
      </c>
      <c r="C10491" s="7">
        <v>44050</v>
      </c>
      <c r="E10491" s="27">
        <v>330</v>
      </c>
      <c r="G10491" s="27" t="str">
        <f>VLOOKUP(C10491,W:Y,3,TRUE)</f>
        <v>August 20</v>
      </c>
      <c r="H10491" s="27">
        <f t="shared" si="163"/>
        <v>10490</v>
      </c>
      <c r="I10491" s="30" t="str">
        <f>IF(G10491='Check Register'!$E$1,H10491,"")</f>
        <v/>
      </c>
      <c r="J10491" s="16" t="str">
        <f>IFERROR(SMALL($I$2:$I$100001,H10491),"")</f>
        <v/>
      </c>
    </row>
    <row r="10492" spans="1:10" x14ac:dyDescent="0.3">
      <c r="A10492" t="s">
        <v>605</v>
      </c>
      <c r="B10492" t="s">
        <v>18</v>
      </c>
      <c r="C10492" s="7">
        <v>44050</v>
      </c>
      <c r="E10492" s="27">
        <v>1283.46</v>
      </c>
      <c r="G10492" s="27" t="str">
        <f>VLOOKUP(C10492,W:Y,3,TRUE)</f>
        <v>August 20</v>
      </c>
      <c r="H10492" s="27">
        <f t="shared" si="163"/>
        <v>10491</v>
      </c>
      <c r="I10492" s="30" t="str">
        <f>IF(G10492='Check Register'!$E$1,H10492,"")</f>
        <v/>
      </c>
      <c r="J10492" s="16" t="str">
        <f>IFERROR(SMALL($I$2:$I$100001,H10492),"")</f>
        <v/>
      </c>
    </row>
    <row r="10493" spans="1:10" x14ac:dyDescent="0.3">
      <c r="A10493" t="s">
        <v>19</v>
      </c>
      <c r="B10493" t="s">
        <v>20</v>
      </c>
      <c r="C10493" s="7">
        <v>44050</v>
      </c>
      <c r="E10493" s="27">
        <v>1610.59</v>
      </c>
      <c r="G10493" s="27" t="str">
        <f>VLOOKUP(C10493,W:Y,3,TRUE)</f>
        <v>August 20</v>
      </c>
      <c r="H10493" s="27">
        <f t="shared" si="163"/>
        <v>10492</v>
      </c>
      <c r="I10493" s="30" t="str">
        <f>IF(G10493='Check Register'!$E$1,H10493,"")</f>
        <v/>
      </c>
      <c r="J10493" s="16" t="str">
        <f>IFERROR(SMALL($I$2:$I$100001,H10493),"")</f>
        <v/>
      </c>
    </row>
    <row r="10494" spans="1:10" x14ac:dyDescent="0.3">
      <c r="A10494" t="s">
        <v>221</v>
      </c>
      <c r="B10494" t="s">
        <v>8</v>
      </c>
      <c r="C10494" s="7">
        <v>44050</v>
      </c>
      <c r="E10494" s="27">
        <v>6526.04</v>
      </c>
      <c r="G10494" s="27" t="str">
        <f>VLOOKUP(C10494,W:Y,3,TRUE)</f>
        <v>August 20</v>
      </c>
      <c r="H10494" s="27">
        <f t="shared" si="163"/>
        <v>10493</v>
      </c>
      <c r="I10494" s="30" t="str">
        <f>IF(G10494='Check Register'!$E$1,H10494,"")</f>
        <v/>
      </c>
      <c r="J10494" s="16" t="str">
        <f>IFERROR(SMALL($I$2:$I$100001,H10494),"")</f>
        <v/>
      </c>
    </row>
    <row r="10495" spans="1:10" x14ac:dyDescent="0.3">
      <c r="A10495" t="s">
        <v>456</v>
      </c>
      <c r="B10495" t="s">
        <v>22</v>
      </c>
      <c r="C10495" s="7">
        <v>44050</v>
      </c>
      <c r="E10495" s="27">
        <v>1295</v>
      </c>
      <c r="G10495" s="27" t="str">
        <f>VLOOKUP(C10495,W:Y,3,TRUE)</f>
        <v>August 20</v>
      </c>
      <c r="H10495" s="27">
        <f t="shared" si="163"/>
        <v>10494</v>
      </c>
      <c r="I10495" s="30" t="str">
        <f>IF(G10495='Check Register'!$E$1,H10495,"")</f>
        <v/>
      </c>
      <c r="J10495" s="16" t="str">
        <f>IFERROR(SMALL($I$2:$I$100001,H10495),"")</f>
        <v/>
      </c>
    </row>
    <row r="10496" spans="1:10" x14ac:dyDescent="0.3">
      <c r="A10496" t="s">
        <v>26</v>
      </c>
      <c r="B10496" t="s">
        <v>20</v>
      </c>
      <c r="C10496" s="7">
        <v>44050</v>
      </c>
      <c r="E10496" s="27">
        <v>9588.0400000000009</v>
      </c>
      <c r="G10496" s="27" t="str">
        <f>VLOOKUP(C10496,W:Y,3,TRUE)</f>
        <v>August 20</v>
      </c>
      <c r="H10496" s="27">
        <f t="shared" si="163"/>
        <v>10495</v>
      </c>
      <c r="I10496" s="30" t="str">
        <f>IF(G10496='Check Register'!$E$1,H10496,"")</f>
        <v/>
      </c>
      <c r="J10496" s="16" t="str">
        <f>IFERROR(SMALL($I$2:$I$100001,H10496),"")</f>
        <v/>
      </c>
    </row>
    <row r="10497" spans="1:10" x14ac:dyDescent="0.3">
      <c r="A10497" t="s">
        <v>510</v>
      </c>
      <c r="B10497" t="s">
        <v>89</v>
      </c>
      <c r="C10497" s="7">
        <v>44050</v>
      </c>
      <c r="E10497" s="27">
        <v>145</v>
      </c>
      <c r="G10497" s="27" t="str">
        <f>VLOOKUP(C10497,W:Y,3,TRUE)</f>
        <v>August 20</v>
      </c>
      <c r="H10497" s="27">
        <f t="shared" si="163"/>
        <v>10496</v>
      </c>
      <c r="I10497" s="30" t="str">
        <f>IF(G10497='Check Register'!$E$1,H10497,"")</f>
        <v/>
      </c>
      <c r="J10497" s="16" t="str">
        <f>IFERROR(SMALL($I$2:$I$100001,H10497),"")</f>
        <v/>
      </c>
    </row>
    <row r="10498" spans="1:10" x14ac:dyDescent="0.3">
      <c r="A10498" t="s">
        <v>438</v>
      </c>
      <c r="B10498" t="s">
        <v>43</v>
      </c>
      <c r="C10498" s="7">
        <v>44050</v>
      </c>
      <c r="E10498" s="27">
        <v>90</v>
      </c>
      <c r="G10498" s="27" t="str">
        <f>VLOOKUP(C10498,W:Y,3,TRUE)</f>
        <v>August 20</v>
      </c>
      <c r="H10498" s="27">
        <f t="shared" si="163"/>
        <v>10497</v>
      </c>
      <c r="I10498" s="30" t="str">
        <f>IF(G10498='Check Register'!$E$1,H10498,"")</f>
        <v/>
      </c>
      <c r="J10498" s="16" t="str">
        <f>IFERROR(SMALL($I$2:$I$100001,H10498),"")</f>
        <v/>
      </c>
    </row>
    <row r="10499" spans="1:10" x14ac:dyDescent="0.3">
      <c r="A10499" t="s">
        <v>30</v>
      </c>
      <c r="B10499" t="s">
        <v>31</v>
      </c>
      <c r="C10499" s="7">
        <v>44050</v>
      </c>
      <c r="E10499" s="27">
        <v>557.76</v>
      </c>
      <c r="G10499" s="27" t="str">
        <f>VLOOKUP(C10499,W:Y,3,TRUE)</f>
        <v>August 20</v>
      </c>
      <c r="H10499" s="27">
        <f t="shared" ref="H10499:H10562" si="164">1+H10498</f>
        <v>10498</v>
      </c>
      <c r="I10499" s="30" t="str">
        <f>IF(G10499='Check Register'!$E$1,H10499,"")</f>
        <v/>
      </c>
      <c r="J10499" s="16" t="str">
        <f>IFERROR(SMALL($I$2:$I$100001,H10499),"")</f>
        <v/>
      </c>
    </row>
    <row r="10500" spans="1:10" x14ac:dyDescent="0.3">
      <c r="A10500" t="s">
        <v>36</v>
      </c>
      <c r="B10500" t="s">
        <v>18</v>
      </c>
      <c r="C10500" s="7">
        <v>44050</v>
      </c>
      <c r="E10500" s="27">
        <v>279.36</v>
      </c>
      <c r="G10500" s="27" t="str">
        <f>VLOOKUP(C10500,W:Y,3,TRUE)</f>
        <v>August 20</v>
      </c>
      <c r="H10500" s="27">
        <f t="shared" si="164"/>
        <v>10499</v>
      </c>
      <c r="I10500" s="30" t="str">
        <f>IF(G10500='Check Register'!$E$1,H10500,"")</f>
        <v/>
      </c>
      <c r="J10500" s="16" t="str">
        <f>IFERROR(SMALL($I$2:$I$100001,H10500),"")</f>
        <v/>
      </c>
    </row>
    <row r="10501" spans="1:10" x14ac:dyDescent="0.3">
      <c r="A10501" t="s">
        <v>754</v>
      </c>
      <c r="B10501" t="s">
        <v>8</v>
      </c>
      <c r="C10501" s="7">
        <v>44050</v>
      </c>
      <c r="E10501" s="27">
        <v>5053.5600000000004</v>
      </c>
      <c r="G10501" s="27" t="str">
        <f>VLOOKUP(C10501,W:Y,3,TRUE)</f>
        <v>August 20</v>
      </c>
      <c r="H10501" s="27">
        <f t="shared" si="164"/>
        <v>10500</v>
      </c>
      <c r="I10501" s="30" t="str">
        <f>IF(G10501='Check Register'!$E$1,H10501,"")</f>
        <v/>
      </c>
      <c r="J10501" s="16" t="str">
        <f>IFERROR(SMALL($I$2:$I$100001,H10501),"")</f>
        <v/>
      </c>
    </row>
    <row r="10502" spans="1:10" x14ac:dyDescent="0.3">
      <c r="A10502" t="s">
        <v>897</v>
      </c>
      <c r="B10502" t="s">
        <v>14</v>
      </c>
      <c r="C10502" s="7">
        <v>44050</v>
      </c>
      <c r="E10502" s="27">
        <v>8000</v>
      </c>
      <c r="G10502" s="27" t="str">
        <f>VLOOKUP(C10502,W:Y,3,TRUE)</f>
        <v>August 20</v>
      </c>
      <c r="H10502" s="27">
        <f t="shared" si="164"/>
        <v>10501</v>
      </c>
      <c r="I10502" s="30" t="str">
        <f>IF(G10502='Check Register'!$E$1,H10502,"")</f>
        <v/>
      </c>
      <c r="J10502" s="16" t="str">
        <f>IFERROR(SMALL($I$2:$I$100001,H10502),"")</f>
        <v/>
      </c>
    </row>
    <row r="10503" spans="1:10" x14ac:dyDescent="0.3">
      <c r="A10503" t="s">
        <v>487</v>
      </c>
      <c r="B10503" t="s">
        <v>22</v>
      </c>
      <c r="C10503" s="7">
        <v>44050</v>
      </c>
      <c r="E10503" s="27">
        <v>1069.5</v>
      </c>
      <c r="G10503" s="27" t="str">
        <f>VLOOKUP(C10503,W:Y,3,TRUE)</f>
        <v>August 20</v>
      </c>
      <c r="H10503" s="27">
        <f t="shared" si="164"/>
        <v>10502</v>
      </c>
      <c r="I10503" s="30" t="str">
        <f>IF(G10503='Check Register'!$E$1,H10503,"")</f>
        <v/>
      </c>
      <c r="J10503" s="16" t="str">
        <f>IFERROR(SMALL($I$2:$I$100001,H10503),"")</f>
        <v/>
      </c>
    </row>
    <row r="10504" spans="1:10" x14ac:dyDescent="0.3">
      <c r="A10504" t="s">
        <v>223</v>
      </c>
      <c r="B10504" t="s">
        <v>70</v>
      </c>
      <c r="C10504" s="7">
        <v>44050</v>
      </c>
      <c r="E10504" s="27">
        <v>35</v>
      </c>
      <c r="G10504" s="27" t="str">
        <f>VLOOKUP(C10504,W:Y,3,TRUE)</f>
        <v>August 20</v>
      </c>
      <c r="H10504" s="27">
        <f t="shared" si="164"/>
        <v>10503</v>
      </c>
      <c r="I10504" s="30" t="str">
        <f>IF(G10504='Check Register'!$E$1,H10504,"")</f>
        <v/>
      </c>
      <c r="J10504" s="16" t="str">
        <f>IFERROR(SMALL($I$2:$I$100001,H10504),"")</f>
        <v/>
      </c>
    </row>
    <row r="10505" spans="1:10" x14ac:dyDescent="0.3">
      <c r="A10505" t="s">
        <v>335</v>
      </c>
      <c r="B10505" t="s">
        <v>102</v>
      </c>
      <c r="C10505" s="7">
        <v>44050</v>
      </c>
      <c r="E10505" s="27">
        <v>503.85</v>
      </c>
      <c r="G10505" s="27" t="str">
        <f>VLOOKUP(C10505,W:Y,3,TRUE)</f>
        <v>August 20</v>
      </c>
      <c r="H10505" s="27">
        <f t="shared" si="164"/>
        <v>10504</v>
      </c>
      <c r="I10505" s="30" t="str">
        <f>IF(G10505='Check Register'!$E$1,H10505,"")</f>
        <v/>
      </c>
      <c r="J10505" s="16" t="str">
        <f>IFERROR(SMALL($I$2:$I$100001,H10505),"")</f>
        <v/>
      </c>
    </row>
    <row r="10506" spans="1:10" x14ac:dyDescent="0.3">
      <c r="A10506" t="s">
        <v>901</v>
      </c>
      <c r="B10506" t="s">
        <v>89</v>
      </c>
      <c r="C10506" s="7">
        <v>44050</v>
      </c>
      <c r="E10506" s="27">
        <v>311.5</v>
      </c>
      <c r="G10506" s="27" t="str">
        <f>VLOOKUP(C10506,W:Y,3,TRUE)</f>
        <v>August 20</v>
      </c>
      <c r="H10506" s="27">
        <f t="shared" si="164"/>
        <v>10505</v>
      </c>
      <c r="I10506" s="30" t="str">
        <f>IF(G10506='Check Register'!$E$1,H10506,"")</f>
        <v/>
      </c>
      <c r="J10506" s="16" t="str">
        <f>IFERROR(SMALL($I$2:$I$100001,H10506),"")</f>
        <v/>
      </c>
    </row>
    <row r="10507" spans="1:10" x14ac:dyDescent="0.3">
      <c r="A10507" t="s">
        <v>973</v>
      </c>
      <c r="B10507" t="s">
        <v>115</v>
      </c>
      <c r="C10507" s="7">
        <v>44050</v>
      </c>
      <c r="E10507" s="27">
        <v>650</v>
      </c>
      <c r="G10507" s="27" t="str">
        <f>VLOOKUP(C10507,W:Y,3,TRUE)</f>
        <v>August 20</v>
      </c>
      <c r="H10507" s="27">
        <f t="shared" si="164"/>
        <v>10506</v>
      </c>
      <c r="I10507" s="30" t="str">
        <f>IF(G10507='Check Register'!$E$1,H10507,"")</f>
        <v/>
      </c>
      <c r="J10507" s="16" t="str">
        <f>IFERROR(SMALL($I$2:$I$100001,H10507),"")</f>
        <v/>
      </c>
    </row>
    <row r="10508" spans="1:10" x14ac:dyDescent="0.3">
      <c r="A10508" t="s">
        <v>51</v>
      </c>
      <c r="B10508" t="s">
        <v>22</v>
      </c>
      <c r="C10508" s="7">
        <v>44050</v>
      </c>
      <c r="E10508" s="27">
        <v>70</v>
      </c>
      <c r="G10508" s="27" t="str">
        <f>VLOOKUP(C10508,W:Y,3,TRUE)</f>
        <v>August 20</v>
      </c>
      <c r="H10508" s="27">
        <f t="shared" si="164"/>
        <v>10507</v>
      </c>
      <c r="I10508" s="30" t="str">
        <f>IF(G10508='Check Register'!$E$1,H10508,"")</f>
        <v/>
      </c>
      <c r="J10508" s="16" t="str">
        <f>IFERROR(SMALL($I$2:$I$100001,H10508),"")</f>
        <v/>
      </c>
    </row>
    <row r="10509" spans="1:10" x14ac:dyDescent="0.3">
      <c r="A10509" t="s">
        <v>641</v>
      </c>
      <c r="B10509" t="s">
        <v>14</v>
      </c>
      <c r="C10509" s="7">
        <v>44050</v>
      </c>
      <c r="E10509" s="27">
        <v>1876.8</v>
      </c>
      <c r="G10509" s="27" t="str">
        <f>VLOOKUP(C10509,W:Y,3,TRUE)</f>
        <v>August 20</v>
      </c>
      <c r="H10509" s="27">
        <f t="shared" si="164"/>
        <v>10508</v>
      </c>
      <c r="I10509" s="30" t="str">
        <f>IF(G10509='Check Register'!$E$1,H10509,"")</f>
        <v/>
      </c>
      <c r="J10509" s="16" t="str">
        <f>IFERROR(SMALL($I$2:$I$100001,H10509),"")</f>
        <v/>
      </c>
    </row>
    <row r="10510" spans="1:10" x14ac:dyDescent="0.3">
      <c r="A10510" t="s">
        <v>55</v>
      </c>
      <c r="B10510" t="s">
        <v>14</v>
      </c>
      <c r="C10510" s="7">
        <v>44050</v>
      </c>
      <c r="E10510" s="27">
        <v>3000</v>
      </c>
      <c r="G10510" s="27" t="str">
        <f>VLOOKUP(C10510,W:Y,3,TRUE)</f>
        <v>August 20</v>
      </c>
      <c r="H10510" s="27">
        <f t="shared" si="164"/>
        <v>10509</v>
      </c>
      <c r="I10510" s="30" t="str">
        <f>IF(G10510='Check Register'!$E$1,H10510,"")</f>
        <v/>
      </c>
      <c r="J10510" s="16" t="str">
        <f>IFERROR(SMALL($I$2:$I$100001,H10510),"")</f>
        <v/>
      </c>
    </row>
    <row r="10511" spans="1:10" x14ac:dyDescent="0.3">
      <c r="A10511" t="s">
        <v>56</v>
      </c>
      <c r="B10511" t="s">
        <v>12</v>
      </c>
      <c r="C10511" s="7">
        <v>44050</v>
      </c>
      <c r="E10511" s="27">
        <v>66.03</v>
      </c>
      <c r="G10511" s="27" t="str">
        <f>VLOOKUP(C10511,W:Y,3,TRUE)</f>
        <v>August 20</v>
      </c>
      <c r="H10511" s="27">
        <f t="shared" si="164"/>
        <v>10510</v>
      </c>
      <c r="I10511" s="30" t="str">
        <f>IF(G10511='Check Register'!$E$1,H10511,"")</f>
        <v/>
      </c>
      <c r="J10511" s="16" t="str">
        <f>IFERROR(SMALL($I$2:$I$100001,H10511),"")</f>
        <v/>
      </c>
    </row>
    <row r="10512" spans="1:10" x14ac:dyDescent="0.3">
      <c r="A10512" t="s">
        <v>57</v>
      </c>
      <c r="B10512" t="s">
        <v>8</v>
      </c>
      <c r="C10512" s="7">
        <v>44050</v>
      </c>
      <c r="E10512" s="27">
        <v>3591.96</v>
      </c>
      <c r="G10512" s="27" t="str">
        <f>VLOOKUP(C10512,W:Y,3,TRUE)</f>
        <v>August 20</v>
      </c>
      <c r="H10512" s="27">
        <f t="shared" si="164"/>
        <v>10511</v>
      </c>
      <c r="I10512" s="30" t="str">
        <f>IF(G10512='Check Register'!$E$1,H10512,"")</f>
        <v/>
      </c>
      <c r="J10512" s="16" t="str">
        <f>IFERROR(SMALL($I$2:$I$100001,H10512),"")</f>
        <v/>
      </c>
    </row>
    <row r="10513" spans="1:10" x14ac:dyDescent="0.3">
      <c r="A10513" t="s">
        <v>236</v>
      </c>
      <c r="B10513" t="s">
        <v>8</v>
      </c>
      <c r="C10513" s="7">
        <v>44050</v>
      </c>
      <c r="E10513" s="27">
        <v>2337</v>
      </c>
      <c r="G10513" s="27" t="str">
        <f>VLOOKUP(C10513,W:Y,3,TRUE)</f>
        <v>August 20</v>
      </c>
      <c r="H10513" s="27">
        <f t="shared" si="164"/>
        <v>10512</v>
      </c>
      <c r="I10513" s="30" t="str">
        <f>IF(G10513='Check Register'!$E$1,H10513,"")</f>
        <v/>
      </c>
      <c r="J10513" s="16" t="str">
        <f>IFERROR(SMALL($I$2:$I$100001,H10513),"")</f>
        <v/>
      </c>
    </row>
    <row r="10514" spans="1:10" x14ac:dyDescent="0.3">
      <c r="A10514" t="s">
        <v>211</v>
      </c>
      <c r="B10514" t="s">
        <v>212</v>
      </c>
      <c r="C10514" s="7">
        <v>44050</v>
      </c>
      <c r="E10514" s="27">
        <v>85</v>
      </c>
      <c r="G10514" s="27" t="str">
        <f>VLOOKUP(C10514,W:Y,3,TRUE)</f>
        <v>August 20</v>
      </c>
      <c r="H10514" s="27">
        <f t="shared" si="164"/>
        <v>10513</v>
      </c>
      <c r="I10514" s="30" t="str">
        <f>IF(G10514='Check Register'!$E$1,H10514,"")</f>
        <v/>
      </c>
      <c r="J10514" s="16" t="str">
        <f>IFERROR(SMALL($I$2:$I$100001,H10514),"")</f>
        <v/>
      </c>
    </row>
    <row r="10515" spans="1:10" x14ac:dyDescent="0.3">
      <c r="A10515" t="s">
        <v>471</v>
      </c>
      <c r="B10515" t="s">
        <v>89</v>
      </c>
      <c r="C10515" s="7">
        <v>44050</v>
      </c>
      <c r="E10515" s="27">
        <v>621.5</v>
      </c>
      <c r="G10515" s="27" t="str">
        <f>VLOOKUP(C10515,W:Y,3,TRUE)</f>
        <v>August 20</v>
      </c>
      <c r="H10515" s="27">
        <f t="shared" si="164"/>
        <v>10514</v>
      </c>
      <c r="I10515" s="30" t="str">
        <f>IF(G10515='Check Register'!$E$1,H10515,"")</f>
        <v/>
      </c>
      <c r="J10515" s="16" t="str">
        <f>IFERROR(SMALL($I$2:$I$100001,H10515),"")</f>
        <v/>
      </c>
    </row>
    <row r="10516" spans="1:10" x14ac:dyDescent="0.3">
      <c r="A10516" t="s">
        <v>759</v>
      </c>
      <c r="B10516" t="s">
        <v>22</v>
      </c>
      <c r="C10516" s="7">
        <v>44050</v>
      </c>
      <c r="E10516" s="27">
        <v>502.5</v>
      </c>
      <c r="G10516" s="27" t="str">
        <f>VLOOKUP(C10516,W:Y,3,TRUE)</f>
        <v>August 20</v>
      </c>
      <c r="H10516" s="27">
        <f t="shared" si="164"/>
        <v>10515</v>
      </c>
      <c r="I10516" s="30" t="str">
        <f>IF(G10516='Check Register'!$E$1,H10516,"")</f>
        <v/>
      </c>
      <c r="J10516" s="16" t="str">
        <f>IFERROR(SMALL($I$2:$I$100001,H10516),"")</f>
        <v/>
      </c>
    </row>
    <row r="10517" spans="1:10" x14ac:dyDescent="0.3">
      <c r="A10517" t="s">
        <v>974</v>
      </c>
      <c r="B10517" t="s">
        <v>150</v>
      </c>
      <c r="C10517" s="7">
        <v>44050</v>
      </c>
      <c r="E10517" s="27">
        <v>150</v>
      </c>
      <c r="G10517" s="27" t="str">
        <f>VLOOKUP(C10517,W:Y,3,TRUE)</f>
        <v>August 20</v>
      </c>
      <c r="H10517" s="27">
        <f t="shared" si="164"/>
        <v>10516</v>
      </c>
      <c r="I10517" s="30" t="str">
        <f>IF(G10517='Check Register'!$E$1,H10517,"")</f>
        <v/>
      </c>
      <c r="J10517" s="16" t="str">
        <f>IFERROR(SMALL($I$2:$I$100001,H10517),"")</f>
        <v/>
      </c>
    </row>
    <row r="10518" spans="1:10" x14ac:dyDescent="0.3">
      <c r="A10518" t="s">
        <v>193</v>
      </c>
      <c r="B10518" t="s">
        <v>18</v>
      </c>
      <c r="C10518" s="7">
        <v>44050</v>
      </c>
      <c r="E10518" s="27">
        <v>42.28</v>
      </c>
      <c r="G10518" s="27" t="str">
        <f>VLOOKUP(C10518,W:Y,3,TRUE)</f>
        <v>August 20</v>
      </c>
      <c r="H10518" s="27">
        <f t="shared" si="164"/>
        <v>10517</v>
      </c>
      <c r="I10518" s="30" t="str">
        <f>IF(G10518='Check Register'!$E$1,H10518,"")</f>
        <v/>
      </c>
      <c r="J10518" s="16" t="str">
        <f>IFERROR(SMALL($I$2:$I$100001,H10518),"")</f>
        <v/>
      </c>
    </row>
    <row r="10519" spans="1:10" x14ac:dyDescent="0.3">
      <c r="A10519" t="s">
        <v>552</v>
      </c>
      <c r="B10519" t="s">
        <v>14</v>
      </c>
      <c r="C10519" s="7">
        <v>44050</v>
      </c>
      <c r="E10519" s="27">
        <v>3750</v>
      </c>
      <c r="G10519" s="27" t="str">
        <f>VLOOKUP(C10519,W:Y,3,TRUE)</f>
        <v>August 20</v>
      </c>
      <c r="H10519" s="27">
        <f t="shared" si="164"/>
        <v>10518</v>
      </c>
      <c r="I10519" s="30" t="str">
        <f>IF(G10519='Check Register'!$E$1,H10519,"")</f>
        <v/>
      </c>
      <c r="J10519" s="16" t="str">
        <f>IFERROR(SMALL($I$2:$I$100001,H10519),"")</f>
        <v/>
      </c>
    </row>
    <row r="10520" spans="1:10" x14ac:dyDescent="0.3">
      <c r="A10520" t="s">
        <v>72</v>
      </c>
      <c r="B10520" t="s">
        <v>73</v>
      </c>
      <c r="C10520" s="7">
        <v>44050</v>
      </c>
      <c r="E10520" s="27">
        <v>28425.17</v>
      </c>
      <c r="G10520" s="27" t="str">
        <f>VLOOKUP(C10520,W:Y,3,TRUE)</f>
        <v>August 20</v>
      </c>
      <c r="H10520" s="27">
        <f t="shared" si="164"/>
        <v>10519</v>
      </c>
      <c r="I10520" s="30" t="str">
        <f>IF(G10520='Check Register'!$E$1,H10520,"")</f>
        <v/>
      </c>
      <c r="J10520" s="16" t="str">
        <f>IFERROR(SMALL($I$2:$I$100001,H10520),"")</f>
        <v/>
      </c>
    </row>
    <row r="10521" spans="1:10" x14ac:dyDescent="0.3">
      <c r="A10521" t="s">
        <v>76</v>
      </c>
      <c r="B10521" t="s">
        <v>77</v>
      </c>
      <c r="C10521" s="7">
        <v>44050</v>
      </c>
      <c r="E10521" s="27">
        <v>1000</v>
      </c>
      <c r="G10521" s="27" t="str">
        <f>VLOOKUP(C10521,W:Y,3,TRUE)</f>
        <v>August 20</v>
      </c>
      <c r="H10521" s="27">
        <f t="shared" si="164"/>
        <v>10520</v>
      </c>
      <c r="I10521" s="30" t="str">
        <f>IF(G10521='Check Register'!$E$1,H10521,"")</f>
        <v/>
      </c>
      <c r="J10521" s="16" t="str">
        <f>IFERROR(SMALL($I$2:$I$100001,H10521),"")</f>
        <v/>
      </c>
    </row>
    <row r="10522" spans="1:10" x14ac:dyDescent="0.3">
      <c r="A10522" t="s">
        <v>126</v>
      </c>
      <c r="B10522" t="s">
        <v>127</v>
      </c>
      <c r="C10522" s="7">
        <v>44050</v>
      </c>
      <c r="E10522" s="27">
        <v>74.989999999999995</v>
      </c>
      <c r="G10522" s="27" t="str">
        <f>VLOOKUP(C10522,W:Y,3,TRUE)</f>
        <v>August 20</v>
      </c>
      <c r="H10522" s="27">
        <f t="shared" si="164"/>
        <v>10521</v>
      </c>
      <c r="I10522" s="30" t="str">
        <f>IF(G10522='Check Register'!$E$1,H10522,"")</f>
        <v/>
      </c>
      <c r="J10522" s="16" t="str">
        <f>IFERROR(SMALL($I$2:$I$100001,H10522),"")</f>
        <v/>
      </c>
    </row>
    <row r="10523" spans="1:10" x14ac:dyDescent="0.3">
      <c r="A10523" t="s">
        <v>667</v>
      </c>
      <c r="B10523" t="s">
        <v>18</v>
      </c>
      <c r="C10523" s="7">
        <v>44050</v>
      </c>
      <c r="E10523" s="27">
        <v>343.17</v>
      </c>
      <c r="G10523" s="27" t="str">
        <f>VLOOKUP(C10523,W:Y,3,TRUE)</f>
        <v>August 20</v>
      </c>
      <c r="H10523" s="27">
        <f t="shared" si="164"/>
        <v>10522</v>
      </c>
      <c r="I10523" s="30" t="str">
        <f>IF(G10523='Check Register'!$E$1,H10523,"")</f>
        <v/>
      </c>
      <c r="J10523" s="16" t="str">
        <f>IFERROR(SMALL($I$2:$I$100001,H10523),"")</f>
        <v/>
      </c>
    </row>
    <row r="10524" spans="1:10" x14ac:dyDescent="0.3">
      <c r="A10524" t="s">
        <v>255</v>
      </c>
      <c r="B10524" t="s">
        <v>43</v>
      </c>
      <c r="C10524" s="7">
        <v>44057</v>
      </c>
      <c r="E10524" s="27">
        <v>9661.99</v>
      </c>
      <c r="G10524" s="27" t="str">
        <f>VLOOKUP(C10524,W:Y,3,TRUE)</f>
        <v>August 20</v>
      </c>
      <c r="H10524" s="27">
        <f t="shared" si="164"/>
        <v>10523</v>
      </c>
      <c r="I10524" s="30" t="str">
        <f>IF(G10524='Check Register'!$E$1,H10524,"")</f>
        <v/>
      </c>
      <c r="J10524" s="16" t="str">
        <f>IFERROR(SMALL($I$2:$I$100001,H10524),"")</f>
        <v/>
      </c>
    </row>
    <row r="10525" spans="1:10" x14ac:dyDescent="0.3">
      <c r="A10525" t="s">
        <v>7</v>
      </c>
      <c r="B10525" t="s">
        <v>8</v>
      </c>
      <c r="C10525" s="7">
        <v>44057</v>
      </c>
      <c r="E10525" s="27">
        <v>115</v>
      </c>
      <c r="G10525" s="27" t="str">
        <f>VLOOKUP(C10525,W:Y,3,TRUE)</f>
        <v>August 20</v>
      </c>
      <c r="H10525" s="27">
        <f t="shared" si="164"/>
        <v>10524</v>
      </c>
      <c r="I10525" s="30" t="str">
        <f>IF(G10525='Check Register'!$E$1,H10525,"")</f>
        <v/>
      </c>
      <c r="J10525" s="16" t="str">
        <f>IFERROR(SMALL($I$2:$I$100001,H10525),"")</f>
        <v/>
      </c>
    </row>
    <row r="10526" spans="1:10" x14ac:dyDescent="0.3">
      <c r="A10526" t="s">
        <v>975</v>
      </c>
      <c r="B10526" t="s">
        <v>45</v>
      </c>
      <c r="C10526" s="7">
        <v>44057</v>
      </c>
      <c r="E10526" s="27">
        <v>675</v>
      </c>
      <c r="G10526" s="27" t="str">
        <f>VLOOKUP(C10526,W:Y,3,TRUE)</f>
        <v>August 20</v>
      </c>
      <c r="H10526" s="27">
        <f t="shared" si="164"/>
        <v>10525</v>
      </c>
      <c r="I10526" s="30" t="str">
        <f>IF(G10526='Check Register'!$E$1,H10526,"")</f>
        <v/>
      </c>
      <c r="J10526" s="16" t="str">
        <f>IFERROR(SMALL($I$2:$I$100001,H10526),"")</f>
        <v/>
      </c>
    </row>
    <row r="10527" spans="1:10" x14ac:dyDescent="0.3">
      <c r="A10527" t="s">
        <v>134</v>
      </c>
      <c r="B10527" t="s">
        <v>22</v>
      </c>
      <c r="C10527" s="7">
        <v>44057</v>
      </c>
      <c r="E10527" s="27">
        <v>1482.87</v>
      </c>
      <c r="G10527" s="27" t="str">
        <f>VLOOKUP(C10527,W:Y,3,TRUE)</f>
        <v>August 20</v>
      </c>
      <c r="H10527" s="27">
        <f t="shared" si="164"/>
        <v>10526</v>
      </c>
      <c r="I10527" s="30" t="str">
        <f>IF(G10527='Check Register'!$E$1,H10527,"")</f>
        <v/>
      </c>
      <c r="J10527" s="16" t="str">
        <f>IFERROR(SMALL($I$2:$I$100001,H10527),"")</f>
        <v/>
      </c>
    </row>
    <row r="10528" spans="1:10" x14ac:dyDescent="0.3">
      <c r="A10528" t="s">
        <v>174</v>
      </c>
      <c r="B10528" t="s">
        <v>22</v>
      </c>
      <c r="C10528" s="7">
        <v>44057</v>
      </c>
      <c r="E10528" s="27">
        <v>400</v>
      </c>
      <c r="G10528" s="27" t="str">
        <f>VLOOKUP(C10528,W:Y,3,TRUE)</f>
        <v>August 20</v>
      </c>
      <c r="H10528" s="27">
        <f t="shared" si="164"/>
        <v>10527</v>
      </c>
      <c r="I10528" s="30" t="str">
        <f>IF(G10528='Check Register'!$E$1,H10528,"")</f>
        <v/>
      </c>
      <c r="J10528" s="16" t="str">
        <f>IFERROR(SMALL($I$2:$I$100001,H10528),"")</f>
        <v/>
      </c>
    </row>
    <row r="10529" spans="1:10" x14ac:dyDescent="0.3">
      <c r="A10529" t="s">
        <v>206</v>
      </c>
      <c r="B10529" t="s">
        <v>14</v>
      </c>
      <c r="C10529" s="7">
        <v>44057</v>
      </c>
      <c r="E10529" s="27">
        <v>13500</v>
      </c>
      <c r="G10529" s="27" t="str">
        <f>VLOOKUP(C10529,W:Y,3,TRUE)</f>
        <v>August 20</v>
      </c>
      <c r="H10529" s="27">
        <f t="shared" si="164"/>
        <v>10528</v>
      </c>
      <c r="I10529" s="30" t="str">
        <f>IF(G10529='Check Register'!$E$1,H10529,"")</f>
        <v/>
      </c>
      <c r="J10529" s="16" t="str">
        <f>IFERROR(SMALL($I$2:$I$100001,H10529),"")</f>
        <v/>
      </c>
    </row>
    <row r="10530" spans="1:10" x14ac:dyDescent="0.3">
      <c r="A10530" t="s">
        <v>17</v>
      </c>
      <c r="B10530" t="s">
        <v>18</v>
      </c>
      <c r="C10530" s="7">
        <v>44057</v>
      </c>
      <c r="E10530" s="27">
        <v>3892.49</v>
      </c>
      <c r="G10530" s="27" t="str">
        <f>VLOOKUP(C10530,W:Y,3,TRUE)</f>
        <v>August 20</v>
      </c>
      <c r="H10530" s="27">
        <f t="shared" si="164"/>
        <v>10529</v>
      </c>
      <c r="I10530" s="30" t="str">
        <f>IF(G10530='Check Register'!$E$1,H10530,"")</f>
        <v/>
      </c>
      <c r="J10530" s="16" t="str">
        <f>IFERROR(SMALL($I$2:$I$100001,H10530),"")</f>
        <v/>
      </c>
    </row>
    <row r="10531" spans="1:10" x14ac:dyDescent="0.3">
      <c r="A10531" t="s">
        <v>291</v>
      </c>
      <c r="B10531" t="s">
        <v>14</v>
      </c>
      <c r="C10531" s="7">
        <v>44057</v>
      </c>
      <c r="E10531" s="27">
        <v>911.13</v>
      </c>
      <c r="G10531" s="27" t="str">
        <f>VLOOKUP(C10531,W:Y,3,TRUE)</f>
        <v>August 20</v>
      </c>
      <c r="H10531" s="27">
        <f t="shared" si="164"/>
        <v>10530</v>
      </c>
      <c r="I10531" s="30" t="str">
        <f>IF(G10531='Check Register'!$E$1,H10531,"")</f>
        <v/>
      </c>
      <c r="J10531" s="16" t="str">
        <f>IFERROR(SMALL($I$2:$I$100001,H10531),"")</f>
        <v/>
      </c>
    </row>
    <row r="10532" spans="1:10" x14ac:dyDescent="0.3">
      <c r="A10532" t="s">
        <v>651</v>
      </c>
      <c r="B10532" t="s">
        <v>18</v>
      </c>
      <c r="C10532" s="7">
        <v>44057</v>
      </c>
      <c r="E10532" s="27">
        <v>4339.38</v>
      </c>
      <c r="G10532" s="27" t="str">
        <f>VLOOKUP(C10532,W:Y,3,TRUE)</f>
        <v>August 20</v>
      </c>
      <c r="H10532" s="27">
        <f t="shared" si="164"/>
        <v>10531</v>
      </c>
      <c r="I10532" s="30" t="str">
        <f>IF(G10532='Check Register'!$E$1,H10532,"")</f>
        <v/>
      </c>
      <c r="J10532" s="16" t="str">
        <f>IFERROR(SMALL($I$2:$I$100001,H10532),"")</f>
        <v/>
      </c>
    </row>
    <row r="10533" spans="1:10" x14ac:dyDescent="0.3">
      <c r="A10533" t="s">
        <v>19</v>
      </c>
      <c r="B10533" t="s">
        <v>20</v>
      </c>
      <c r="C10533" s="7">
        <v>44057</v>
      </c>
      <c r="E10533" s="27">
        <v>2220.41</v>
      </c>
      <c r="G10533" s="27" t="str">
        <f>VLOOKUP(C10533,W:Y,3,TRUE)</f>
        <v>August 20</v>
      </c>
      <c r="H10533" s="27">
        <f t="shared" si="164"/>
        <v>10532</v>
      </c>
      <c r="I10533" s="30" t="str">
        <f>IF(G10533='Check Register'!$E$1,H10533,"")</f>
        <v/>
      </c>
      <c r="J10533" s="16" t="str">
        <f>IFERROR(SMALL($I$2:$I$100001,H10533),"")</f>
        <v/>
      </c>
    </row>
    <row r="10534" spans="1:10" x14ac:dyDescent="0.3">
      <c r="A10534" t="s">
        <v>140</v>
      </c>
      <c r="B10534" t="s">
        <v>210</v>
      </c>
      <c r="C10534" s="7">
        <v>44057</v>
      </c>
      <c r="E10534" s="27">
        <v>618.82000000000005</v>
      </c>
      <c r="G10534" s="27" t="str">
        <f>VLOOKUP(C10534,W:Y,3,TRUE)</f>
        <v>August 20</v>
      </c>
      <c r="H10534" s="27">
        <f t="shared" si="164"/>
        <v>10533</v>
      </c>
      <c r="I10534" s="30" t="str">
        <f>IF(G10534='Check Register'!$E$1,H10534,"")</f>
        <v/>
      </c>
      <c r="J10534" s="16" t="str">
        <f>IFERROR(SMALL($I$2:$I$100001,H10534),"")</f>
        <v/>
      </c>
    </row>
    <row r="10535" spans="1:10" x14ac:dyDescent="0.3">
      <c r="A10535" t="s">
        <v>567</v>
      </c>
      <c r="B10535" t="s">
        <v>45</v>
      </c>
      <c r="C10535" s="7">
        <v>44057</v>
      </c>
      <c r="E10535" s="27">
        <v>1084.8</v>
      </c>
      <c r="G10535" s="27" t="str">
        <f>VLOOKUP(C10535,W:Y,3,TRUE)</f>
        <v>August 20</v>
      </c>
      <c r="H10535" s="27">
        <f t="shared" si="164"/>
        <v>10534</v>
      </c>
      <c r="I10535" s="30" t="str">
        <f>IF(G10535='Check Register'!$E$1,H10535,"")</f>
        <v/>
      </c>
      <c r="J10535" s="16" t="str">
        <f>IFERROR(SMALL($I$2:$I$100001,H10535),"")</f>
        <v/>
      </c>
    </row>
    <row r="10536" spans="1:10" x14ac:dyDescent="0.3">
      <c r="A10536" t="s">
        <v>97</v>
      </c>
      <c r="B10536" t="s">
        <v>6</v>
      </c>
      <c r="C10536" s="7">
        <v>44057</v>
      </c>
      <c r="E10536" s="27">
        <v>121194.15</v>
      </c>
      <c r="G10536" s="27" t="str">
        <f>VLOOKUP(C10536,W:Y,3,TRUE)</f>
        <v>August 20</v>
      </c>
      <c r="H10536" s="27">
        <f t="shared" si="164"/>
        <v>10535</v>
      </c>
      <c r="I10536" s="30" t="str">
        <f>IF(G10536='Check Register'!$E$1,H10536,"")</f>
        <v/>
      </c>
      <c r="J10536" s="16" t="str">
        <f>IFERROR(SMALL($I$2:$I$100001,H10536),"")</f>
        <v/>
      </c>
    </row>
    <row r="10537" spans="1:10" x14ac:dyDescent="0.3">
      <c r="A10537" t="s">
        <v>26</v>
      </c>
      <c r="B10537" t="s">
        <v>20</v>
      </c>
      <c r="C10537" s="7">
        <v>44057</v>
      </c>
      <c r="E10537" s="27">
        <v>8115.89</v>
      </c>
      <c r="G10537" s="27" t="str">
        <f>VLOOKUP(C10537,W:Y,3,TRUE)</f>
        <v>August 20</v>
      </c>
      <c r="H10537" s="27">
        <f t="shared" si="164"/>
        <v>10536</v>
      </c>
      <c r="I10537" s="30" t="str">
        <f>IF(G10537='Check Register'!$E$1,H10537,"")</f>
        <v/>
      </c>
      <c r="J10537" s="16" t="str">
        <f>IFERROR(SMALL($I$2:$I$100001,H10537),"")</f>
        <v/>
      </c>
    </row>
    <row r="10538" spans="1:10" x14ac:dyDescent="0.3">
      <c r="A10538" t="s">
        <v>461</v>
      </c>
      <c r="B10538" t="s">
        <v>70</v>
      </c>
      <c r="C10538" s="7">
        <v>44057</v>
      </c>
      <c r="E10538" s="27">
        <v>301.85000000000002</v>
      </c>
      <c r="G10538" s="27" t="str">
        <f>VLOOKUP(C10538,W:Y,3,TRUE)</f>
        <v>August 20</v>
      </c>
      <c r="H10538" s="27">
        <f t="shared" si="164"/>
        <v>10537</v>
      </c>
      <c r="I10538" s="30" t="str">
        <f>IF(G10538='Check Register'!$E$1,H10538,"")</f>
        <v/>
      </c>
      <c r="J10538" s="16" t="str">
        <f>IFERROR(SMALL($I$2:$I$100001,H10538),"")</f>
        <v/>
      </c>
    </row>
    <row r="10539" spans="1:10" x14ac:dyDescent="0.3">
      <c r="A10539" t="s">
        <v>568</v>
      </c>
      <c r="B10539" t="s">
        <v>100</v>
      </c>
      <c r="C10539" s="7">
        <v>44057</v>
      </c>
      <c r="E10539" s="27">
        <v>470.25</v>
      </c>
      <c r="G10539" s="27" t="str">
        <f>VLOOKUP(C10539,W:Y,3,TRUE)</f>
        <v>August 20</v>
      </c>
      <c r="H10539" s="27">
        <f t="shared" si="164"/>
        <v>10538</v>
      </c>
      <c r="I10539" s="30" t="str">
        <f>IF(G10539='Check Register'!$E$1,H10539,"")</f>
        <v/>
      </c>
      <c r="J10539" s="16" t="str">
        <f>IFERROR(SMALL($I$2:$I$100001,H10539),"")</f>
        <v/>
      </c>
    </row>
    <row r="10540" spans="1:10" x14ac:dyDescent="0.3">
      <c r="A10540" t="s">
        <v>144</v>
      </c>
      <c r="B10540" t="s">
        <v>102</v>
      </c>
      <c r="C10540" s="7">
        <v>44057</v>
      </c>
      <c r="E10540" s="27">
        <v>711488.05</v>
      </c>
      <c r="G10540" s="27" t="str">
        <f>VLOOKUP(C10540,W:Y,3,TRUE)</f>
        <v>August 20</v>
      </c>
      <c r="H10540" s="27">
        <f t="shared" si="164"/>
        <v>10539</v>
      </c>
      <c r="I10540" s="30" t="str">
        <f>IF(G10540='Check Register'!$E$1,H10540,"")</f>
        <v/>
      </c>
      <c r="J10540" s="16" t="str">
        <f>IFERROR(SMALL($I$2:$I$100001,H10540),"")</f>
        <v/>
      </c>
    </row>
    <row r="10541" spans="1:10" x14ac:dyDescent="0.3">
      <c r="A10541" t="s">
        <v>197</v>
      </c>
      <c r="B10541" t="s">
        <v>70</v>
      </c>
      <c r="C10541" s="7">
        <v>44057</v>
      </c>
      <c r="E10541" s="27">
        <v>613.58000000000004</v>
      </c>
      <c r="G10541" s="27" t="str">
        <f>VLOOKUP(C10541,W:Y,3,TRUE)</f>
        <v>August 20</v>
      </c>
      <c r="H10541" s="27">
        <f t="shared" si="164"/>
        <v>10540</v>
      </c>
      <c r="I10541" s="30" t="str">
        <f>IF(G10541='Check Register'!$E$1,H10541,"")</f>
        <v/>
      </c>
      <c r="J10541" s="16" t="str">
        <f>IFERROR(SMALL($I$2:$I$100001,H10541),"")</f>
        <v/>
      </c>
    </row>
    <row r="10542" spans="1:10" x14ac:dyDescent="0.3">
      <c r="A10542" t="s">
        <v>197</v>
      </c>
      <c r="B10542" t="s">
        <v>33</v>
      </c>
      <c r="C10542" s="7">
        <v>44057</v>
      </c>
      <c r="E10542" s="27">
        <v>3517.88</v>
      </c>
      <c r="G10542" s="27" t="str">
        <f>VLOOKUP(C10542,W:Y,3,TRUE)</f>
        <v>August 20</v>
      </c>
      <c r="H10542" s="27">
        <f t="shared" si="164"/>
        <v>10541</v>
      </c>
      <c r="I10542" s="30" t="str">
        <f>IF(G10542='Check Register'!$E$1,H10542,"")</f>
        <v/>
      </c>
      <c r="J10542" s="16" t="str">
        <f>IFERROR(SMALL($I$2:$I$100001,H10542),"")</f>
        <v/>
      </c>
    </row>
    <row r="10543" spans="1:10" x14ac:dyDescent="0.3">
      <c r="A10543" t="s">
        <v>197</v>
      </c>
      <c r="B10543" t="s">
        <v>43</v>
      </c>
      <c r="C10543" s="7">
        <v>44057</v>
      </c>
      <c r="E10543" s="27">
        <v>7658</v>
      </c>
      <c r="G10543" s="27" t="str">
        <f>VLOOKUP(C10543,W:Y,3,TRUE)</f>
        <v>August 20</v>
      </c>
      <c r="H10543" s="27">
        <f t="shared" si="164"/>
        <v>10542</v>
      </c>
      <c r="I10543" s="30" t="str">
        <f>IF(G10543='Check Register'!$E$1,H10543,"")</f>
        <v/>
      </c>
      <c r="J10543" s="16" t="str">
        <f>IFERROR(SMALL($I$2:$I$100001,H10543),"")</f>
        <v/>
      </c>
    </row>
    <row r="10544" spans="1:10" x14ac:dyDescent="0.3">
      <c r="A10544" t="s">
        <v>36</v>
      </c>
      <c r="B10544" t="s">
        <v>18</v>
      </c>
      <c r="C10544" s="7">
        <v>44057</v>
      </c>
      <c r="E10544" s="27">
        <v>120.18</v>
      </c>
      <c r="G10544" s="27" t="str">
        <f>VLOOKUP(C10544,W:Y,3,TRUE)</f>
        <v>August 20</v>
      </c>
      <c r="H10544" s="27">
        <f t="shared" si="164"/>
        <v>10543</v>
      </c>
      <c r="I10544" s="30" t="str">
        <f>IF(G10544='Check Register'!$E$1,H10544,"")</f>
        <v/>
      </c>
      <c r="J10544" s="16" t="str">
        <f>IFERROR(SMALL($I$2:$I$100001,H10544),"")</f>
        <v/>
      </c>
    </row>
    <row r="10545" spans="1:10" x14ac:dyDescent="0.3">
      <c r="A10545" t="s">
        <v>754</v>
      </c>
      <c r="B10545" t="s">
        <v>8</v>
      </c>
      <c r="C10545" s="7">
        <v>44057</v>
      </c>
      <c r="E10545" s="27">
        <v>3530.81</v>
      </c>
      <c r="G10545" s="27" t="str">
        <f>VLOOKUP(C10545,W:Y,3,TRUE)</f>
        <v>August 20</v>
      </c>
      <c r="H10545" s="27">
        <f t="shared" si="164"/>
        <v>10544</v>
      </c>
      <c r="I10545" s="30" t="str">
        <f>IF(G10545='Check Register'!$E$1,H10545,"")</f>
        <v/>
      </c>
      <c r="J10545" s="16" t="str">
        <f>IFERROR(SMALL($I$2:$I$100001,H10545),"")</f>
        <v/>
      </c>
    </row>
    <row r="10546" spans="1:10" x14ac:dyDescent="0.3">
      <c r="A10546" t="s">
        <v>146</v>
      </c>
      <c r="B10546" t="s">
        <v>8</v>
      </c>
      <c r="C10546" s="7">
        <v>44057</v>
      </c>
      <c r="E10546" s="27">
        <v>835.7</v>
      </c>
      <c r="G10546" s="27" t="str">
        <f>VLOOKUP(C10546,W:Y,3,TRUE)</f>
        <v>August 20</v>
      </c>
      <c r="H10546" s="27">
        <f t="shared" si="164"/>
        <v>10545</v>
      </c>
      <c r="I10546" s="30" t="str">
        <f>IF(G10546='Check Register'!$E$1,H10546,"")</f>
        <v/>
      </c>
      <c r="J10546" s="16" t="str">
        <f>IFERROR(SMALL($I$2:$I$100001,H10546),"")</f>
        <v/>
      </c>
    </row>
    <row r="10547" spans="1:10" x14ac:dyDescent="0.3">
      <c r="A10547" t="s">
        <v>916</v>
      </c>
      <c r="B10547" t="s">
        <v>14</v>
      </c>
      <c r="C10547" s="7">
        <v>44057</v>
      </c>
      <c r="E10547" s="27">
        <v>22600</v>
      </c>
      <c r="G10547" s="27" t="str">
        <f>VLOOKUP(C10547,W:Y,3,TRUE)</f>
        <v>August 20</v>
      </c>
      <c r="H10547" s="27">
        <f t="shared" si="164"/>
        <v>10546</v>
      </c>
      <c r="I10547" s="30" t="str">
        <f>IF(G10547='Check Register'!$E$1,H10547,"")</f>
        <v/>
      </c>
      <c r="J10547" s="16" t="str">
        <f>IFERROR(SMALL($I$2:$I$100001,H10547),"")</f>
        <v/>
      </c>
    </row>
    <row r="10548" spans="1:10" x14ac:dyDescent="0.3">
      <c r="A10548" t="s">
        <v>103</v>
      </c>
      <c r="B10548" t="s">
        <v>89</v>
      </c>
      <c r="C10548" s="7">
        <v>44057</v>
      </c>
      <c r="E10548" s="27">
        <v>19062.62</v>
      </c>
      <c r="G10548" s="27" t="str">
        <f>VLOOKUP(C10548,W:Y,3,TRUE)</f>
        <v>August 20</v>
      </c>
      <c r="H10548" s="27">
        <f t="shared" si="164"/>
        <v>10547</v>
      </c>
      <c r="I10548" s="30" t="str">
        <f>IF(G10548='Check Register'!$E$1,H10548,"")</f>
        <v/>
      </c>
      <c r="J10548" s="16" t="str">
        <f>IFERROR(SMALL($I$2:$I$100001,H10548),"")</f>
        <v/>
      </c>
    </row>
    <row r="10549" spans="1:10" x14ac:dyDescent="0.3">
      <c r="A10549" t="s">
        <v>103</v>
      </c>
      <c r="B10549" t="s">
        <v>85</v>
      </c>
      <c r="C10549" s="7">
        <v>44057</v>
      </c>
      <c r="E10549" s="27">
        <v>221.4</v>
      </c>
      <c r="G10549" s="27" t="str">
        <f>VLOOKUP(C10549,W:Y,3,TRUE)</f>
        <v>August 20</v>
      </c>
      <c r="H10549" s="27">
        <f t="shared" si="164"/>
        <v>10548</v>
      </c>
      <c r="I10549" s="30" t="str">
        <f>IF(G10549='Check Register'!$E$1,H10549,"")</f>
        <v/>
      </c>
      <c r="J10549" s="16" t="str">
        <f>IFERROR(SMALL($I$2:$I$100001,H10549),"")</f>
        <v/>
      </c>
    </row>
    <row r="10550" spans="1:10" x14ac:dyDescent="0.3">
      <c r="A10550" t="s">
        <v>281</v>
      </c>
      <c r="B10550" t="s">
        <v>89</v>
      </c>
      <c r="C10550" s="7">
        <v>44057</v>
      </c>
      <c r="E10550" s="27">
        <v>2032.23</v>
      </c>
      <c r="G10550" s="27" t="str">
        <f>VLOOKUP(C10550,W:Y,3,TRUE)</f>
        <v>August 20</v>
      </c>
      <c r="H10550" s="27">
        <f t="shared" si="164"/>
        <v>10549</v>
      </c>
      <c r="I10550" s="30" t="str">
        <f>IF(G10550='Check Register'!$E$1,H10550,"")</f>
        <v/>
      </c>
      <c r="J10550" s="16" t="str">
        <f>IFERROR(SMALL($I$2:$I$100001,H10550),"")</f>
        <v/>
      </c>
    </row>
    <row r="10551" spans="1:10" x14ac:dyDescent="0.3">
      <c r="A10551" t="s">
        <v>223</v>
      </c>
      <c r="B10551" t="s">
        <v>70</v>
      </c>
      <c r="C10551" s="7">
        <v>44057</v>
      </c>
      <c r="E10551" s="27">
        <v>3028.71</v>
      </c>
      <c r="G10551" s="27" t="str">
        <f>VLOOKUP(C10551,W:Y,3,TRUE)</f>
        <v>August 20</v>
      </c>
      <c r="H10551" s="27">
        <f t="shared" si="164"/>
        <v>10550</v>
      </c>
      <c r="I10551" s="30" t="str">
        <f>IF(G10551='Check Register'!$E$1,H10551,"")</f>
        <v/>
      </c>
      <c r="J10551" s="16" t="str">
        <f>IFERROR(SMALL($I$2:$I$100001,H10551),"")</f>
        <v/>
      </c>
    </row>
    <row r="10552" spans="1:10" x14ac:dyDescent="0.3">
      <c r="A10552" t="s">
        <v>223</v>
      </c>
      <c r="B10552" t="s">
        <v>8</v>
      </c>
      <c r="C10552" s="7">
        <v>44057</v>
      </c>
      <c r="E10552" s="27">
        <v>1095.93</v>
      </c>
      <c r="G10552" s="27" t="str">
        <f>VLOOKUP(C10552,W:Y,3,TRUE)</f>
        <v>August 20</v>
      </c>
      <c r="H10552" s="27">
        <f t="shared" si="164"/>
        <v>10551</v>
      </c>
      <c r="I10552" s="30" t="str">
        <f>IF(G10552='Check Register'!$E$1,H10552,"")</f>
        <v/>
      </c>
      <c r="J10552" s="16" t="str">
        <f>IFERROR(SMALL($I$2:$I$100001,H10552),"")</f>
        <v/>
      </c>
    </row>
    <row r="10553" spans="1:10" x14ac:dyDescent="0.3">
      <c r="A10553" t="s">
        <v>508</v>
      </c>
      <c r="B10553" t="s">
        <v>22</v>
      </c>
      <c r="C10553" s="7">
        <v>44057</v>
      </c>
      <c r="E10553" s="27">
        <v>212.4</v>
      </c>
      <c r="G10553" s="27" t="str">
        <f>VLOOKUP(C10553,W:Y,3,TRUE)</f>
        <v>August 20</v>
      </c>
      <c r="H10553" s="27">
        <f t="shared" si="164"/>
        <v>10552</v>
      </c>
      <c r="I10553" s="30" t="str">
        <f>IF(G10553='Check Register'!$E$1,H10553,"")</f>
        <v/>
      </c>
      <c r="J10553" s="16" t="str">
        <f>IFERROR(SMALL($I$2:$I$100001,H10553),"")</f>
        <v/>
      </c>
    </row>
    <row r="10554" spans="1:10" x14ac:dyDescent="0.3">
      <c r="A10554" t="s">
        <v>335</v>
      </c>
      <c r="B10554" t="s">
        <v>102</v>
      </c>
      <c r="C10554" s="7">
        <v>44057</v>
      </c>
      <c r="E10554" s="27">
        <v>2101.0500000000002</v>
      </c>
      <c r="G10554" s="27" t="str">
        <f>VLOOKUP(C10554,W:Y,3,TRUE)</f>
        <v>August 20</v>
      </c>
      <c r="H10554" s="27">
        <f t="shared" si="164"/>
        <v>10553</v>
      </c>
      <c r="I10554" s="30" t="str">
        <f>IF(G10554='Check Register'!$E$1,H10554,"")</f>
        <v/>
      </c>
      <c r="J10554" s="16" t="str">
        <f>IFERROR(SMALL($I$2:$I$100001,H10554),"")</f>
        <v/>
      </c>
    </row>
    <row r="10555" spans="1:10" x14ac:dyDescent="0.3">
      <c r="A10555" t="s">
        <v>562</v>
      </c>
      <c r="B10555" t="s">
        <v>102</v>
      </c>
      <c r="C10555" s="7">
        <v>44057</v>
      </c>
      <c r="E10555" s="27">
        <v>6549.46</v>
      </c>
      <c r="G10555" s="27" t="str">
        <f>VLOOKUP(C10555,W:Y,3,TRUE)</f>
        <v>August 20</v>
      </c>
      <c r="H10555" s="27">
        <f t="shared" si="164"/>
        <v>10554</v>
      </c>
      <c r="I10555" s="30" t="str">
        <f>IF(G10555='Check Register'!$E$1,H10555,"")</f>
        <v/>
      </c>
      <c r="J10555" s="16" t="str">
        <f>IFERROR(SMALL($I$2:$I$100001,H10555),"")</f>
        <v/>
      </c>
    </row>
    <row r="10556" spans="1:10" x14ac:dyDescent="0.3">
      <c r="A10556" t="s">
        <v>655</v>
      </c>
      <c r="B10556" t="s">
        <v>6</v>
      </c>
      <c r="C10556" s="7">
        <v>44057</v>
      </c>
      <c r="E10556" s="27">
        <v>132657.39000000001</v>
      </c>
      <c r="G10556" s="27" t="str">
        <f>VLOOKUP(C10556,W:Y,3,TRUE)</f>
        <v>August 20</v>
      </c>
      <c r="H10556" s="27">
        <f t="shared" si="164"/>
        <v>10555</v>
      </c>
      <c r="I10556" s="30" t="str">
        <f>IF(G10556='Check Register'!$E$1,H10556,"")</f>
        <v/>
      </c>
      <c r="J10556" s="16" t="str">
        <f>IFERROR(SMALL($I$2:$I$100001,H10556),"")</f>
        <v/>
      </c>
    </row>
    <row r="10557" spans="1:10" x14ac:dyDescent="0.3">
      <c r="A10557" t="s">
        <v>57</v>
      </c>
      <c r="B10557" t="s">
        <v>8</v>
      </c>
      <c r="C10557" s="7">
        <v>44057</v>
      </c>
      <c r="E10557" s="27">
        <v>1374.4</v>
      </c>
      <c r="G10557" s="27" t="str">
        <f>VLOOKUP(C10557,W:Y,3,TRUE)</f>
        <v>August 20</v>
      </c>
      <c r="H10557" s="27">
        <f t="shared" si="164"/>
        <v>10556</v>
      </c>
      <c r="I10557" s="30" t="str">
        <f>IF(G10557='Check Register'!$E$1,H10557,"")</f>
        <v/>
      </c>
      <c r="J10557" s="16" t="str">
        <f>IFERROR(SMALL($I$2:$I$100001,H10557),"")</f>
        <v/>
      </c>
    </row>
    <row r="10558" spans="1:10" x14ac:dyDescent="0.3">
      <c r="A10558" t="s">
        <v>431</v>
      </c>
      <c r="B10558" t="s">
        <v>166</v>
      </c>
      <c r="C10558" s="7">
        <v>44057</v>
      </c>
      <c r="E10558" s="27">
        <v>8487.2000000000007</v>
      </c>
      <c r="G10558" s="27" t="str">
        <f>VLOOKUP(C10558,W:Y,3,TRUE)</f>
        <v>August 20</v>
      </c>
      <c r="H10558" s="27">
        <f t="shared" si="164"/>
        <v>10557</v>
      </c>
      <c r="I10558" s="30" t="str">
        <f>IF(G10558='Check Register'!$E$1,H10558,"")</f>
        <v/>
      </c>
      <c r="J10558" s="16" t="str">
        <f>IFERROR(SMALL($I$2:$I$100001,H10558),"")</f>
        <v/>
      </c>
    </row>
    <row r="10559" spans="1:10" x14ac:dyDescent="0.3">
      <c r="A10559" t="s">
        <v>369</v>
      </c>
      <c r="B10559" t="s">
        <v>39</v>
      </c>
      <c r="C10559" s="7">
        <v>44057</v>
      </c>
      <c r="E10559" s="27">
        <v>388.28</v>
      </c>
      <c r="G10559" s="27" t="str">
        <f>VLOOKUP(C10559,W:Y,3,TRUE)</f>
        <v>August 20</v>
      </c>
      <c r="H10559" s="27">
        <f t="shared" si="164"/>
        <v>10558</v>
      </c>
      <c r="I10559" s="30" t="str">
        <f>IF(G10559='Check Register'!$E$1,H10559,"")</f>
        <v/>
      </c>
      <c r="J10559" s="16" t="str">
        <f>IFERROR(SMALL($I$2:$I$100001,H10559),"")</f>
        <v/>
      </c>
    </row>
    <row r="10560" spans="1:10" x14ac:dyDescent="0.3">
      <c r="A10560" t="s">
        <v>211</v>
      </c>
      <c r="B10560" t="s">
        <v>212</v>
      </c>
      <c r="C10560" s="7">
        <v>44057</v>
      </c>
      <c r="E10560" s="27">
        <v>170</v>
      </c>
      <c r="G10560" s="27" t="str">
        <f>VLOOKUP(C10560,W:Y,3,TRUE)</f>
        <v>August 20</v>
      </c>
      <c r="H10560" s="27">
        <f t="shared" si="164"/>
        <v>10559</v>
      </c>
      <c r="I10560" s="30" t="str">
        <f>IF(G10560='Check Register'!$E$1,H10560,"")</f>
        <v/>
      </c>
      <c r="J10560" s="16" t="str">
        <f>IFERROR(SMALL($I$2:$I$100001,H10560),"")</f>
        <v/>
      </c>
    </row>
    <row r="10561" spans="1:10" x14ac:dyDescent="0.3">
      <c r="A10561" t="s">
        <v>310</v>
      </c>
      <c r="B10561" t="s">
        <v>39</v>
      </c>
      <c r="C10561" s="7">
        <v>44057</v>
      </c>
      <c r="E10561" s="27">
        <v>46280</v>
      </c>
      <c r="G10561" s="27" t="str">
        <f>VLOOKUP(C10561,W:Y,3,TRUE)</f>
        <v>August 20</v>
      </c>
      <c r="H10561" s="27">
        <f t="shared" si="164"/>
        <v>10560</v>
      </c>
      <c r="I10561" s="30" t="str">
        <f>IF(G10561='Check Register'!$E$1,H10561,"")</f>
        <v/>
      </c>
      <c r="J10561" s="16" t="str">
        <f>IFERROR(SMALL($I$2:$I$100001,H10561),"")</f>
        <v/>
      </c>
    </row>
    <row r="10562" spans="1:10" x14ac:dyDescent="0.3">
      <c r="A10562" t="s">
        <v>536</v>
      </c>
      <c r="B10562" t="s">
        <v>11</v>
      </c>
      <c r="C10562" s="7">
        <v>44057</v>
      </c>
      <c r="E10562" s="27">
        <v>1202.7</v>
      </c>
      <c r="G10562" s="27" t="str">
        <f>VLOOKUP(C10562,W:Y,3,TRUE)</f>
        <v>August 20</v>
      </c>
      <c r="H10562" s="27">
        <f t="shared" si="164"/>
        <v>10561</v>
      </c>
      <c r="I10562" s="30" t="str">
        <f>IF(G10562='Check Register'!$E$1,H10562,"")</f>
        <v/>
      </c>
      <c r="J10562" s="16" t="str">
        <f>IFERROR(SMALL($I$2:$I$100001,H10562),"")</f>
        <v/>
      </c>
    </row>
    <row r="10563" spans="1:10" x14ac:dyDescent="0.3">
      <c r="A10563" t="s">
        <v>536</v>
      </c>
      <c r="B10563" t="s">
        <v>127</v>
      </c>
      <c r="C10563" s="7">
        <v>44057</v>
      </c>
      <c r="E10563" s="27">
        <v>469.22</v>
      </c>
      <c r="G10563" s="27" t="str">
        <f>VLOOKUP(C10563,W:Y,3,TRUE)</f>
        <v>August 20</v>
      </c>
      <c r="H10563" s="27">
        <f t="shared" ref="H10563:H10626" si="165">1+H10562</f>
        <v>10562</v>
      </c>
      <c r="I10563" s="30" t="str">
        <f>IF(G10563='Check Register'!$E$1,H10563,"")</f>
        <v/>
      </c>
      <c r="J10563" s="16" t="str">
        <f>IFERROR(SMALL($I$2:$I$100001,H10563),"")</f>
        <v/>
      </c>
    </row>
    <row r="10564" spans="1:10" x14ac:dyDescent="0.3">
      <c r="A10564" t="s">
        <v>126</v>
      </c>
      <c r="B10564" t="s">
        <v>127</v>
      </c>
      <c r="C10564" s="7">
        <v>44057</v>
      </c>
      <c r="E10564" s="27">
        <v>24.98</v>
      </c>
      <c r="G10564" s="27" t="str">
        <f>VLOOKUP(C10564,W:Y,3,TRUE)</f>
        <v>August 20</v>
      </c>
      <c r="H10564" s="27">
        <f t="shared" si="165"/>
        <v>10563</v>
      </c>
      <c r="I10564" s="30" t="str">
        <f>IF(G10564='Check Register'!$E$1,H10564,"")</f>
        <v/>
      </c>
      <c r="J10564" s="16" t="str">
        <f>IFERROR(SMALL($I$2:$I$100001,H10564),"")</f>
        <v/>
      </c>
    </row>
    <row r="10565" spans="1:10" x14ac:dyDescent="0.3">
      <c r="A10565" t="s">
        <v>770</v>
      </c>
      <c r="B10565" t="s">
        <v>8</v>
      </c>
      <c r="C10565" s="7">
        <v>44064</v>
      </c>
      <c r="E10565" s="27">
        <v>1507.82</v>
      </c>
      <c r="G10565" s="27" t="str">
        <f>VLOOKUP(C10565,W:Y,3,TRUE)</f>
        <v>August 20</v>
      </c>
      <c r="H10565" s="27">
        <f t="shared" si="165"/>
        <v>10564</v>
      </c>
      <c r="I10565" s="30" t="str">
        <f>IF(G10565='Check Register'!$E$1,H10565,"")</f>
        <v/>
      </c>
      <c r="J10565" s="16" t="str">
        <f>IFERROR(SMALL($I$2:$I$100001,H10565),"")</f>
        <v/>
      </c>
    </row>
    <row r="10566" spans="1:10" x14ac:dyDescent="0.3">
      <c r="A10566" t="s">
        <v>489</v>
      </c>
      <c r="B10566" t="s">
        <v>47</v>
      </c>
      <c r="C10566" s="7">
        <v>44064</v>
      </c>
      <c r="E10566" s="27">
        <v>3902.03</v>
      </c>
      <c r="G10566" s="27" t="str">
        <f>VLOOKUP(C10566,W:Y,3,TRUE)</f>
        <v>August 20</v>
      </c>
      <c r="H10566" s="27">
        <f t="shared" si="165"/>
        <v>10565</v>
      </c>
      <c r="I10566" s="30" t="str">
        <f>IF(G10566='Check Register'!$E$1,H10566,"")</f>
        <v/>
      </c>
      <c r="J10566" s="16" t="str">
        <f>IFERROR(SMALL($I$2:$I$100001,H10566),"")</f>
        <v/>
      </c>
    </row>
    <row r="10567" spans="1:10" x14ac:dyDescent="0.3">
      <c r="A10567" t="s">
        <v>87</v>
      </c>
      <c r="B10567" t="s">
        <v>8</v>
      </c>
      <c r="C10567" s="7">
        <v>44064</v>
      </c>
      <c r="E10567" s="27">
        <v>257.99</v>
      </c>
      <c r="G10567" s="27" t="str">
        <f>VLOOKUP(C10567,W:Y,3,TRUE)</f>
        <v>August 20</v>
      </c>
      <c r="H10567" s="27">
        <f t="shared" si="165"/>
        <v>10566</v>
      </c>
      <c r="I10567" s="30" t="str">
        <f>IF(G10567='Check Register'!$E$1,H10567,"")</f>
        <v/>
      </c>
      <c r="J10567" s="16" t="str">
        <f>IFERROR(SMALL($I$2:$I$100001,H10567),"")</f>
        <v/>
      </c>
    </row>
    <row r="10568" spans="1:10" x14ac:dyDescent="0.3">
      <c r="A10568" t="s">
        <v>132</v>
      </c>
      <c r="B10568" t="s">
        <v>20</v>
      </c>
      <c r="C10568" s="7">
        <v>44064</v>
      </c>
      <c r="E10568" s="27">
        <v>110.18</v>
      </c>
      <c r="G10568" s="27" t="str">
        <f>VLOOKUP(C10568,W:Y,3,TRUE)</f>
        <v>August 20</v>
      </c>
      <c r="H10568" s="27">
        <f t="shared" si="165"/>
        <v>10567</v>
      </c>
      <c r="I10568" s="30" t="str">
        <f>IF(G10568='Check Register'!$E$1,H10568,"")</f>
        <v/>
      </c>
      <c r="J10568" s="16" t="str">
        <f>IFERROR(SMALL($I$2:$I$100001,H10568),"")</f>
        <v/>
      </c>
    </row>
    <row r="10569" spans="1:10" x14ac:dyDescent="0.3">
      <c r="A10569" t="s">
        <v>133</v>
      </c>
      <c r="B10569" t="s">
        <v>70</v>
      </c>
      <c r="C10569" s="7">
        <v>44064</v>
      </c>
      <c r="E10569" s="27">
        <v>204</v>
      </c>
      <c r="G10569" s="27" t="str">
        <f>VLOOKUP(C10569,W:Y,3,TRUE)</f>
        <v>August 20</v>
      </c>
      <c r="H10569" s="27">
        <f t="shared" si="165"/>
        <v>10568</v>
      </c>
      <c r="I10569" s="30" t="str">
        <f>IF(G10569='Check Register'!$E$1,H10569,"")</f>
        <v/>
      </c>
      <c r="J10569" s="16" t="str">
        <f>IFERROR(SMALL($I$2:$I$100001,H10569),"")</f>
        <v/>
      </c>
    </row>
    <row r="10570" spans="1:10" x14ac:dyDescent="0.3">
      <c r="A10570" t="s">
        <v>98</v>
      </c>
      <c r="B10570" t="s">
        <v>22</v>
      </c>
      <c r="C10570" s="7">
        <v>44064</v>
      </c>
      <c r="E10570" s="27">
        <v>8444</v>
      </c>
      <c r="G10570" s="27" t="str">
        <f>VLOOKUP(C10570,W:Y,3,TRUE)</f>
        <v>August 20</v>
      </c>
      <c r="H10570" s="27">
        <f t="shared" si="165"/>
        <v>10569</v>
      </c>
      <c r="I10570" s="30" t="str">
        <f>IF(G10570='Check Register'!$E$1,H10570,"")</f>
        <v/>
      </c>
      <c r="J10570" s="16" t="str">
        <f>IFERROR(SMALL($I$2:$I$100001,H10570),"")</f>
        <v/>
      </c>
    </row>
    <row r="10571" spans="1:10" x14ac:dyDescent="0.3">
      <c r="A10571" t="s">
        <v>26</v>
      </c>
      <c r="B10571" t="s">
        <v>20</v>
      </c>
      <c r="C10571" s="7">
        <v>44064</v>
      </c>
      <c r="E10571" s="27">
        <v>225.99</v>
      </c>
      <c r="G10571" s="27" t="str">
        <f>VLOOKUP(C10571,W:Y,3,TRUE)</f>
        <v>August 20</v>
      </c>
      <c r="H10571" s="27">
        <f t="shared" si="165"/>
        <v>10570</v>
      </c>
      <c r="I10571" s="30" t="str">
        <f>IF(G10571='Check Register'!$E$1,H10571,"")</f>
        <v/>
      </c>
      <c r="J10571" s="16" t="str">
        <f>IFERROR(SMALL($I$2:$I$100001,H10571),"")</f>
        <v/>
      </c>
    </row>
    <row r="10572" spans="1:10" x14ac:dyDescent="0.3">
      <c r="A10572" t="s">
        <v>179</v>
      </c>
      <c r="B10572" t="s">
        <v>180</v>
      </c>
      <c r="C10572" s="7">
        <v>44064</v>
      </c>
      <c r="E10572" s="27">
        <v>482.5</v>
      </c>
      <c r="G10572" s="27" t="str">
        <f>VLOOKUP(C10572,W:Y,3,TRUE)</f>
        <v>August 20</v>
      </c>
      <c r="H10572" s="27">
        <f t="shared" si="165"/>
        <v>10571</v>
      </c>
      <c r="I10572" s="30" t="str">
        <f>IF(G10572='Check Register'!$E$1,H10572,"")</f>
        <v/>
      </c>
      <c r="J10572" s="16" t="str">
        <f>IFERROR(SMALL($I$2:$I$100001,H10572),"")</f>
        <v/>
      </c>
    </row>
    <row r="10573" spans="1:10" x14ac:dyDescent="0.3">
      <c r="A10573" t="s">
        <v>976</v>
      </c>
      <c r="B10573" t="s">
        <v>28</v>
      </c>
      <c r="C10573" s="7">
        <v>44064</v>
      </c>
      <c r="E10573" s="27">
        <v>24445</v>
      </c>
      <c r="G10573" s="27" t="str">
        <f>VLOOKUP(C10573,W:Y,3,TRUE)</f>
        <v>August 20</v>
      </c>
      <c r="H10573" s="27">
        <f t="shared" si="165"/>
        <v>10572</v>
      </c>
      <c r="I10573" s="30" t="str">
        <f>IF(G10573='Check Register'!$E$1,H10573,"")</f>
        <v/>
      </c>
      <c r="J10573" s="16" t="str">
        <f>IFERROR(SMALL($I$2:$I$100001,H10573),"")</f>
        <v/>
      </c>
    </row>
    <row r="10574" spans="1:10" x14ac:dyDescent="0.3">
      <c r="A10574" t="s">
        <v>101</v>
      </c>
      <c r="B10574" t="s">
        <v>102</v>
      </c>
      <c r="C10574" s="7">
        <v>44064</v>
      </c>
      <c r="E10574" s="27">
        <v>24190</v>
      </c>
      <c r="G10574" s="27" t="str">
        <f>VLOOKUP(C10574,W:Y,3,TRUE)</f>
        <v>August 20</v>
      </c>
      <c r="H10574" s="27">
        <f t="shared" si="165"/>
        <v>10573</v>
      </c>
      <c r="I10574" s="30" t="str">
        <f>IF(G10574='Check Register'!$E$1,H10574,"")</f>
        <v/>
      </c>
      <c r="J10574" s="16" t="str">
        <f>IFERROR(SMALL($I$2:$I$100001,H10574),"")</f>
        <v/>
      </c>
    </row>
    <row r="10575" spans="1:10" x14ac:dyDescent="0.3">
      <c r="A10575" t="s">
        <v>499</v>
      </c>
      <c r="B10575" t="s">
        <v>39</v>
      </c>
      <c r="C10575" s="7">
        <v>44064</v>
      </c>
      <c r="E10575" s="27">
        <v>1150</v>
      </c>
      <c r="G10575" s="27" t="str">
        <f>VLOOKUP(C10575,W:Y,3,TRUE)</f>
        <v>August 20</v>
      </c>
      <c r="H10575" s="27">
        <f t="shared" si="165"/>
        <v>10574</v>
      </c>
      <c r="I10575" s="30" t="str">
        <f>IF(G10575='Check Register'!$E$1,H10575,"")</f>
        <v/>
      </c>
      <c r="J10575" s="16" t="str">
        <f>IFERROR(SMALL($I$2:$I$100001,H10575),"")</f>
        <v/>
      </c>
    </row>
    <row r="10576" spans="1:10" x14ac:dyDescent="0.3">
      <c r="A10576" t="s">
        <v>29</v>
      </c>
      <c r="B10576" t="s">
        <v>8</v>
      </c>
      <c r="C10576" s="7">
        <v>44064</v>
      </c>
      <c r="E10576" s="27">
        <v>191.98</v>
      </c>
      <c r="G10576" s="27" t="str">
        <f>VLOOKUP(C10576,W:Y,3,TRUE)</f>
        <v>August 20</v>
      </c>
      <c r="H10576" s="27">
        <f t="shared" si="165"/>
        <v>10575</v>
      </c>
      <c r="I10576" s="30" t="str">
        <f>IF(G10576='Check Register'!$E$1,H10576,"")</f>
        <v/>
      </c>
      <c r="J10576" s="16" t="str">
        <f>IFERROR(SMALL($I$2:$I$100001,H10576),"")</f>
        <v/>
      </c>
    </row>
    <row r="10577" spans="1:10" x14ac:dyDescent="0.3">
      <c r="A10577" t="s">
        <v>34</v>
      </c>
      <c r="B10577" t="s">
        <v>22</v>
      </c>
      <c r="C10577" s="7">
        <v>44064</v>
      </c>
      <c r="E10577" s="27">
        <v>949.5</v>
      </c>
      <c r="G10577" s="27" t="str">
        <f>VLOOKUP(C10577,W:Y,3,TRUE)</f>
        <v>August 20</v>
      </c>
      <c r="H10577" s="27">
        <f t="shared" si="165"/>
        <v>10576</v>
      </c>
      <c r="I10577" s="30" t="str">
        <f>IF(G10577='Check Register'!$E$1,H10577,"")</f>
        <v/>
      </c>
      <c r="J10577" s="16" t="str">
        <f>IFERROR(SMALL($I$2:$I$100001,H10577),"")</f>
        <v/>
      </c>
    </row>
    <row r="10578" spans="1:10" x14ac:dyDescent="0.3">
      <c r="A10578" t="s">
        <v>197</v>
      </c>
      <c r="B10578" t="s">
        <v>70</v>
      </c>
      <c r="C10578" s="7">
        <v>44064</v>
      </c>
      <c r="E10578" s="27">
        <v>658.65</v>
      </c>
      <c r="G10578" s="27" t="str">
        <f>VLOOKUP(C10578,W:Y,3,TRUE)</f>
        <v>August 20</v>
      </c>
      <c r="H10578" s="27">
        <f t="shared" si="165"/>
        <v>10577</v>
      </c>
      <c r="I10578" s="30" t="str">
        <f>IF(G10578='Check Register'!$E$1,H10578,"")</f>
        <v/>
      </c>
      <c r="J10578" s="16" t="str">
        <f>IFERROR(SMALL($I$2:$I$100001,H10578),"")</f>
        <v/>
      </c>
    </row>
    <row r="10579" spans="1:10" x14ac:dyDescent="0.3">
      <c r="A10579" t="s">
        <v>197</v>
      </c>
      <c r="B10579" t="s">
        <v>33</v>
      </c>
      <c r="C10579" s="7">
        <v>44064</v>
      </c>
      <c r="E10579" s="27">
        <v>3776.23</v>
      </c>
      <c r="G10579" s="27" t="str">
        <f>VLOOKUP(C10579,W:Y,3,TRUE)</f>
        <v>August 20</v>
      </c>
      <c r="H10579" s="27">
        <f t="shared" si="165"/>
        <v>10578</v>
      </c>
      <c r="I10579" s="30" t="str">
        <f>IF(G10579='Check Register'!$E$1,H10579,"")</f>
        <v/>
      </c>
      <c r="J10579" s="16" t="str">
        <f>IFERROR(SMALL($I$2:$I$100001,H10579),"")</f>
        <v/>
      </c>
    </row>
    <row r="10580" spans="1:10" x14ac:dyDescent="0.3">
      <c r="A10580" t="s">
        <v>197</v>
      </c>
      <c r="B10580" t="s">
        <v>43</v>
      </c>
      <c r="C10580" s="7">
        <v>44064</v>
      </c>
      <c r="E10580" s="27">
        <v>7658</v>
      </c>
      <c r="G10580" s="27" t="str">
        <f>VLOOKUP(C10580,W:Y,3,TRUE)</f>
        <v>August 20</v>
      </c>
      <c r="H10580" s="27">
        <f t="shared" si="165"/>
        <v>10579</v>
      </c>
      <c r="I10580" s="30" t="str">
        <f>IF(G10580='Check Register'!$E$1,H10580,"")</f>
        <v/>
      </c>
      <c r="J10580" s="16" t="str">
        <f>IFERROR(SMALL($I$2:$I$100001,H10580),"")</f>
        <v/>
      </c>
    </row>
    <row r="10581" spans="1:10" x14ac:dyDescent="0.3">
      <c r="A10581" t="s">
        <v>754</v>
      </c>
      <c r="B10581" t="s">
        <v>8</v>
      </c>
      <c r="C10581" s="7">
        <v>44064</v>
      </c>
      <c r="E10581" s="27">
        <v>1223.6400000000001</v>
      </c>
      <c r="G10581" s="27" t="str">
        <f>VLOOKUP(C10581,W:Y,3,TRUE)</f>
        <v>August 20</v>
      </c>
      <c r="H10581" s="27">
        <f t="shared" si="165"/>
        <v>10580</v>
      </c>
      <c r="I10581" s="30" t="str">
        <f>IF(G10581='Check Register'!$E$1,H10581,"")</f>
        <v/>
      </c>
      <c r="J10581" s="16" t="str">
        <f>IFERROR(SMALL($I$2:$I$100001,H10581),"")</f>
        <v/>
      </c>
    </row>
    <row r="10582" spans="1:10" x14ac:dyDescent="0.3">
      <c r="A10582" t="s">
        <v>146</v>
      </c>
      <c r="B10582" t="s">
        <v>8</v>
      </c>
      <c r="C10582" s="7">
        <v>44064</v>
      </c>
      <c r="E10582" s="27">
        <v>730.34</v>
      </c>
      <c r="G10582" s="27" t="str">
        <f>VLOOKUP(C10582,W:Y,3,TRUE)</f>
        <v>August 20</v>
      </c>
      <c r="H10582" s="27">
        <f t="shared" si="165"/>
        <v>10581</v>
      </c>
      <c r="I10582" s="30" t="str">
        <f>IF(G10582='Check Register'!$E$1,H10582,"")</f>
        <v/>
      </c>
      <c r="J10582" s="16" t="str">
        <f>IFERROR(SMALL($I$2:$I$100001,H10582),"")</f>
        <v/>
      </c>
    </row>
    <row r="10583" spans="1:10" x14ac:dyDescent="0.3">
      <c r="A10583" t="s">
        <v>977</v>
      </c>
      <c r="B10583" t="s">
        <v>22</v>
      </c>
      <c r="C10583" s="7">
        <v>44064</v>
      </c>
      <c r="E10583" s="27">
        <v>6100</v>
      </c>
      <c r="G10583" s="27" t="str">
        <f>VLOOKUP(C10583,W:Y,3,TRUE)</f>
        <v>August 20</v>
      </c>
      <c r="H10583" s="27">
        <f t="shared" si="165"/>
        <v>10582</v>
      </c>
      <c r="I10583" s="30" t="str">
        <f>IF(G10583='Check Register'!$E$1,H10583,"")</f>
        <v/>
      </c>
      <c r="J10583" s="16" t="str">
        <f>IFERROR(SMALL($I$2:$I$100001,H10583),"")</f>
        <v/>
      </c>
    </row>
    <row r="10584" spans="1:10" x14ac:dyDescent="0.3">
      <c r="A10584" t="s">
        <v>223</v>
      </c>
      <c r="B10584" t="s">
        <v>70</v>
      </c>
      <c r="C10584" s="7">
        <v>44064</v>
      </c>
      <c r="E10584" s="27">
        <v>7</v>
      </c>
      <c r="G10584" s="27" t="str">
        <f>VLOOKUP(C10584,W:Y,3,TRUE)</f>
        <v>August 20</v>
      </c>
      <c r="H10584" s="27">
        <f t="shared" si="165"/>
        <v>10583</v>
      </c>
      <c r="I10584" s="30" t="str">
        <f>IF(G10584='Check Register'!$E$1,H10584,"")</f>
        <v/>
      </c>
      <c r="J10584" s="16" t="str">
        <f>IFERROR(SMALL($I$2:$I$100001,H10584),"")</f>
        <v/>
      </c>
    </row>
    <row r="10585" spans="1:10" x14ac:dyDescent="0.3">
      <c r="A10585" t="s">
        <v>335</v>
      </c>
      <c r="B10585" t="s">
        <v>102</v>
      </c>
      <c r="C10585" s="7">
        <v>44064</v>
      </c>
      <c r="E10585" s="27">
        <v>2026.47</v>
      </c>
      <c r="G10585" s="27" t="str">
        <f>VLOOKUP(C10585,W:Y,3,TRUE)</f>
        <v>August 20</v>
      </c>
      <c r="H10585" s="27">
        <f t="shared" si="165"/>
        <v>10584</v>
      </c>
      <c r="I10585" s="30" t="str">
        <f>IF(G10585='Check Register'!$E$1,H10585,"")</f>
        <v/>
      </c>
      <c r="J10585" s="16" t="str">
        <f>IFERROR(SMALL($I$2:$I$100001,H10585),"")</f>
        <v/>
      </c>
    </row>
    <row r="10586" spans="1:10" x14ac:dyDescent="0.3">
      <c r="A10586" t="s">
        <v>581</v>
      </c>
      <c r="B10586" t="s">
        <v>180</v>
      </c>
      <c r="C10586" s="7">
        <v>44064</v>
      </c>
      <c r="E10586" s="27">
        <v>8255.77</v>
      </c>
      <c r="G10586" s="27" t="str">
        <f>VLOOKUP(C10586,W:Y,3,TRUE)</f>
        <v>August 20</v>
      </c>
      <c r="H10586" s="27">
        <f t="shared" si="165"/>
        <v>10585</v>
      </c>
      <c r="I10586" s="30" t="str">
        <f>IF(G10586='Check Register'!$E$1,H10586,"")</f>
        <v/>
      </c>
      <c r="J10586" s="16" t="str">
        <f>IFERROR(SMALL($I$2:$I$100001,H10586),"")</f>
        <v/>
      </c>
    </row>
    <row r="10587" spans="1:10" x14ac:dyDescent="0.3">
      <c r="A10587" t="s">
        <v>153</v>
      </c>
      <c r="B10587" t="s">
        <v>66</v>
      </c>
      <c r="C10587" s="7">
        <v>44064</v>
      </c>
      <c r="E10587" s="27">
        <v>500</v>
      </c>
      <c r="G10587" s="27" t="str">
        <f>VLOOKUP(C10587,W:Y,3,TRUE)</f>
        <v>August 20</v>
      </c>
      <c r="H10587" s="27">
        <f t="shared" si="165"/>
        <v>10586</v>
      </c>
      <c r="I10587" s="30" t="str">
        <f>IF(G10587='Check Register'!$E$1,H10587,"")</f>
        <v/>
      </c>
      <c r="J10587" s="16" t="str">
        <f>IFERROR(SMALL($I$2:$I$100001,H10587),"")</f>
        <v/>
      </c>
    </row>
    <row r="10588" spans="1:10" x14ac:dyDescent="0.3">
      <c r="A10588" t="s">
        <v>250</v>
      </c>
      <c r="B10588" t="s">
        <v>22</v>
      </c>
      <c r="C10588" s="7">
        <v>44064</v>
      </c>
      <c r="E10588" s="27">
        <v>795</v>
      </c>
      <c r="G10588" s="27" t="str">
        <f>VLOOKUP(C10588,W:Y,3,TRUE)</f>
        <v>August 20</v>
      </c>
      <c r="H10588" s="27">
        <f t="shared" si="165"/>
        <v>10587</v>
      </c>
      <c r="I10588" s="30" t="str">
        <f>IF(G10588='Check Register'!$E$1,H10588,"")</f>
        <v/>
      </c>
      <c r="J10588" s="16" t="str">
        <f>IFERROR(SMALL($I$2:$I$100001,H10588),"")</f>
        <v/>
      </c>
    </row>
    <row r="10589" spans="1:10" x14ac:dyDescent="0.3">
      <c r="A10589" t="s">
        <v>757</v>
      </c>
      <c r="B10589" t="s">
        <v>8</v>
      </c>
      <c r="C10589" s="7">
        <v>44064</v>
      </c>
      <c r="E10589" s="27">
        <v>496.14</v>
      </c>
      <c r="G10589" s="27" t="str">
        <f>VLOOKUP(C10589,W:Y,3,TRUE)</f>
        <v>August 20</v>
      </c>
      <c r="H10589" s="27">
        <f t="shared" si="165"/>
        <v>10588</v>
      </c>
      <c r="I10589" s="30" t="str">
        <f>IF(G10589='Check Register'!$E$1,H10589,"")</f>
        <v/>
      </c>
      <c r="J10589" s="16" t="str">
        <f>IFERROR(SMALL($I$2:$I$100001,H10589),"")</f>
        <v/>
      </c>
    </row>
    <row r="10590" spans="1:10" x14ac:dyDescent="0.3">
      <c r="A10590" t="s">
        <v>51</v>
      </c>
      <c r="B10590" t="s">
        <v>22</v>
      </c>
      <c r="C10590" s="7">
        <v>44064</v>
      </c>
      <c r="E10590" s="27">
        <v>70</v>
      </c>
      <c r="G10590" s="27" t="str">
        <f>VLOOKUP(C10590,W:Y,3,TRUE)</f>
        <v>August 20</v>
      </c>
      <c r="H10590" s="27">
        <f t="shared" si="165"/>
        <v>10589</v>
      </c>
      <c r="I10590" s="30" t="str">
        <f>IF(G10590='Check Register'!$E$1,H10590,"")</f>
        <v/>
      </c>
      <c r="J10590" s="16" t="str">
        <f>IFERROR(SMALL($I$2:$I$100001,H10590),"")</f>
        <v/>
      </c>
    </row>
    <row r="10591" spans="1:10" x14ac:dyDescent="0.3">
      <c r="A10591" t="s">
        <v>641</v>
      </c>
      <c r="B10591" t="s">
        <v>14</v>
      </c>
      <c r="C10591" s="7">
        <v>44064</v>
      </c>
      <c r="E10591" s="27">
        <v>1876.8</v>
      </c>
      <c r="G10591" s="27" t="str">
        <f>VLOOKUP(C10591,W:Y,3,TRUE)</f>
        <v>August 20</v>
      </c>
      <c r="H10591" s="27">
        <f t="shared" si="165"/>
        <v>10590</v>
      </c>
      <c r="I10591" s="30" t="str">
        <f>IF(G10591='Check Register'!$E$1,H10591,"")</f>
        <v/>
      </c>
      <c r="J10591" s="16" t="str">
        <f>IFERROR(SMALL($I$2:$I$100001,H10591),"")</f>
        <v/>
      </c>
    </row>
    <row r="10592" spans="1:10" x14ac:dyDescent="0.3">
      <c r="A10592" t="s">
        <v>114</v>
      </c>
      <c r="B10592" t="s">
        <v>115</v>
      </c>
      <c r="C10592" s="7">
        <v>44064</v>
      </c>
      <c r="E10592" s="27">
        <v>5219.6499999999996</v>
      </c>
      <c r="G10592" s="27" t="str">
        <f>VLOOKUP(C10592,W:Y,3,TRUE)</f>
        <v>August 20</v>
      </c>
      <c r="H10592" s="27">
        <f t="shared" si="165"/>
        <v>10591</v>
      </c>
      <c r="I10592" s="30" t="str">
        <f>IF(G10592='Check Register'!$E$1,H10592,"")</f>
        <v/>
      </c>
      <c r="J10592" s="16" t="str">
        <f>IFERROR(SMALL($I$2:$I$100001,H10592),"")</f>
        <v/>
      </c>
    </row>
    <row r="10593" spans="1:10" x14ac:dyDescent="0.3">
      <c r="A10593" t="s">
        <v>56</v>
      </c>
      <c r="B10593" t="s">
        <v>12</v>
      </c>
      <c r="C10593" s="7">
        <v>44064</v>
      </c>
      <c r="E10593" s="27">
        <v>596.4</v>
      </c>
      <c r="G10593" s="27" t="str">
        <f>VLOOKUP(C10593,W:Y,3,TRUE)</f>
        <v>August 20</v>
      </c>
      <c r="H10593" s="27">
        <f t="shared" si="165"/>
        <v>10592</v>
      </c>
      <c r="I10593" s="30" t="str">
        <f>IF(G10593='Check Register'!$E$1,H10593,"")</f>
        <v/>
      </c>
      <c r="J10593" s="16" t="str">
        <f>IFERROR(SMALL($I$2:$I$100001,H10593),"")</f>
        <v/>
      </c>
    </row>
    <row r="10594" spans="1:10" x14ac:dyDescent="0.3">
      <c r="A10594" t="s">
        <v>57</v>
      </c>
      <c r="B10594" t="s">
        <v>8</v>
      </c>
      <c r="C10594" s="7">
        <v>44064</v>
      </c>
      <c r="E10594" s="27">
        <v>340.9</v>
      </c>
      <c r="G10594" s="27" t="str">
        <f>VLOOKUP(C10594,W:Y,3,TRUE)</f>
        <v>August 20</v>
      </c>
      <c r="H10594" s="27">
        <f t="shared" si="165"/>
        <v>10593</v>
      </c>
      <c r="I10594" s="30" t="str">
        <f>IF(G10594='Check Register'!$E$1,H10594,"")</f>
        <v/>
      </c>
      <c r="J10594" s="16" t="str">
        <f>IFERROR(SMALL($I$2:$I$100001,H10594),"")</f>
        <v/>
      </c>
    </row>
    <row r="10595" spans="1:10" x14ac:dyDescent="0.3">
      <c r="A10595" t="s">
        <v>211</v>
      </c>
      <c r="B10595" t="s">
        <v>212</v>
      </c>
      <c r="C10595" s="7">
        <v>44064</v>
      </c>
      <c r="E10595" s="27">
        <v>85</v>
      </c>
      <c r="G10595" s="27" t="str">
        <f>VLOOKUP(C10595,W:Y,3,TRUE)</f>
        <v>August 20</v>
      </c>
      <c r="H10595" s="27">
        <f t="shared" si="165"/>
        <v>10594</v>
      </c>
      <c r="I10595" s="30" t="str">
        <f>IF(G10595='Check Register'!$E$1,H10595,"")</f>
        <v/>
      </c>
      <c r="J10595" s="16" t="str">
        <f>IFERROR(SMALL($I$2:$I$100001,H10595),"")</f>
        <v/>
      </c>
    </row>
    <row r="10596" spans="1:10" x14ac:dyDescent="0.3">
      <c r="A10596" t="s">
        <v>609</v>
      </c>
      <c r="B10596" t="s">
        <v>22</v>
      </c>
      <c r="C10596" s="7">
        <v>44064</v>
      </c>
      <c r="E10596" s="27">
        <v>181.41</v>
      </c>
      <c r="G10596" s="27" t="str">
        <f>VLOOKUP(C10596,W:Y,3,TRUE)</f>
        <v>August 20</v>
      </c>
      <c r="H10596" s="27">
        <f t="shared" si="165"/>
        <v>10595</v>
      </c>
      <c r="I10596" s="30" t="str">
        <f>IF(G10596='Check Register'!$E$1,H10596,"")</f>
        <v/>
      </c>
      <c r="J10596" s="16" t="str">
        <f>IFERROR(SMALL($I$2:$I$100001,H10596),"")</f>
        <v/>
      </c>
    </row>
    <row r="10597" spans="1:10" x14ac:dyDescent="0.3">
      <c r="A10597" t="s">
        <v>609</v>
      </c>
      <c r="B10597" t="s">
        <v>35</v>
      </c>
      <c r="C10597" s="7">
        <v>44064</v>
      </c>
      <c r="E10597" s="27">
        <v>278.89999999999998</v>
      </c>
      <c r="G10597" s="27" t="str">
        <f>VLOOKUP(C10597,W:Y,3,TRUE)</f>
        <v>August 20</v>
      </c>
      <c r="H10597" s="27">
        <f t="shared" si="165"/>
        <v>10596</v>
      </c>
      <c r="I10597" s="30" t="str">
        <f>IF(G10597='Check Register'!$E$1,H10597,"")</f>
        <v/>
      </c>
      <c r="J10597" s="16" t="str">
        <f>IFERROR(SMALL($I$2:$I$100001,H10597),"")</f>
        <v/>
      </c>
    </row>
    <row r="10598" spans="1:10" x14ac:dyDescent="0.3">
      <c r="A10598" t="s">
        <v>536</v>
      </c>
      <c r="B10598" t="s">
        <v>11</v>
      </c>
      <c r="C10598" s="7">
        <v>44064</v>
      </c>
      <c r="E10598" s="27">
        <v>388.7</v>
      </c>
      <c r="G10598" s="27" t="str">
        <f>VLOOKUP(C10598,W:Y,3,TRUE)</f>
        <v>August 20</v>
      </c>
      <c r="H10598" s="27">
        <f t="shared" si="165"/>
        <v>10597</v>
      </c>
      <c r="I10598" s="30" t="str">
        <f>IF(G10598='Check Register'!$E$1,H10598,"")</f>
        <v/>
      </c>
      <c r="J10598" s="16" t="str">
        <f>IFERROR(SMALL($I$2:$I$100001,H10598),"")</f>
        <v/>
      </c>
    </row>
    <row r="10599" spans="1:10" x14ac:dyDescent="0.3">
      <c r="A10599" t="s">
        <v>536</v>
      </c>
      <c r="B10599" t="s">
        <v>127</v>
      </c>
      <c r="C10599" s="7">
        <v>44064</v>
      </c>
      <c r="E10599" s="27">
        <v>234.61</v>
      </c>
      <c r="G10599" s="27" t="str">
        <f>VLOOKUP(C10599,W:Y,3,TRUE)</f>
        <v>August 20</v>
      </c>
      <c r="H10599" s="27">
        <f t="shared" si="165"/>
        <v>10598</v>
      </c>
      <c r="I10599" s="30" t="str">
        <f>IF(G10599='Check Register'!$E$1,H10599,"")</f>
        <v/>
      </c>
      <c r="J10599" s="16" t="str">
        <f>IFERROR(SMALL($I$2:$I$100001,H10599),"")</f>
        <v/>
      </c>
    </row>
    <row r="10600" spans="1:10" x14ac:dyDescent="0.3">
      <c r="A10600" t="s">
        <v>84</v>
      </c>
      <c r="B10600" t="s">
        <v>85</v>
      </c>
      <c r="C10600" s="7">
        <v>44064</v>
      </c>
      <c r="E10600" s="27">
        <v>163.85</v>
      </c>
      <c r="G10600" s="27" t="str">
        <f>VLOOKUP(C10600,W:Y,3,TRUE)</f>
        <v>August 20</v>
      </c>
      <c r="H10600" s="27">
        <f t="shared" si="165"/>
        <v>10599</v>
      </c>
      <c r="I10600" s="30" t="str">
        <f>IF(G10600='Check Register'!$E$1,H10600,"")</f>
        <v/>
      </c>
      <c r="J10600" s="16" t="str">
        <f>IFERROR(SMALL($I$2:$I$100001,H10600),"")</f>
        <v/>
      </c>
    </row>
    <row r="10601" spans="1:10" x14ac:dyDescent="0.3">
      <c r="A10601" t="s">
        <v>289</v>
      </c>
      <c r="B10601" t="s">
        <v>89</v>
      </c>
      <c r="C10601" s="7">
        <v>44064</v>
      </c>
      <c r="E10601" s="27">
        <v>2520.06</v>
      </c>
      <c r="G10601" s="27" t="str">
        <f>VLOOKUP(C10601,W:Y,3,TRUE)</f>
        <v>August 20</v>
      </c>
      <c r="H10601" s="27">
        <f t="shared" si="165"/>
        <v>10600</v>
      </c>
      <c r="I10601" s="30" t="str">
        <f>IF(G10601='Check Register'!$E$1,H10601,"")</f>
        <v/>
      </c>
      <c r="J10601" s="16" t="str">
        <f>IFERROR(SMALL($I$2:$I$100001,H10601),"")</f>
        <v/>
      </c>
    </row>
    <row r="10602" spans="1:10" x14ac:dyDescent="0.3">
      <c r="A10602" t="s">
        <v>138</v>
      </c>
      <c r="B10602" t="s">
        <v>139</v>
      </c>
      <c r="C10602" s="7">
        <v>44067</v>
      </c>
      <c r="E10602" s="27">
        <v>6023.42</v>
      </c>
      <c r="G10602" s="27" t="str">
        <f>VLOOKUP(C10602,W:Y,3,TRUE)</f>
        <v>August 20</v>
      </c>
      <c r="H10602" s="27">
        <f t="shared" si="165"/>
        <v>10601</v>
      </c>
      <c r="I10602" s="30" t="str">
        <f>IF(G10602='Check Register'!$E$1,H10602,"")</f>
        <v/>
      </c>
      <c r="J10602" s="16" t="str">
        <f>IFERROR(SMALL($I$2:$I$100001,H10602),"")</f>
        <v/>
      </c>
    </row>
    <row r="10603" spans="1:10" x14ac:dyDescent="0.3">
      <c r="A10603" t="s">
        <v>140</v>
      </c>
      <c r="B10603" t="s">
        <v>141</v>
      </c>
      <c r="C10603" s="7">
        <v>44067</v>
      </c>
      <c r="E10603" s="27">
        <v>446.6</v>
      </c>
      <c r="G10603" s="27" t="str">
        <f>VLOOKUP(C10603,W:Y,3,TRUE)</f>
        <v>August 20</v>
      </c>
      <c r="H10603" s="27">
        <f t="shared" si="165"/>
        <v>10602</v>
      </c>
      <c r="I10603" s="30" t="str">
        <f>IF(G10603='Check Register'!$E$1,H10603,"")</f>
        <v/>
      </c>
      <c r="J10603" s="16" t="str">
        <f>IFERROR(SMALL($I$2:$I$100001,H10603),"")</f>
        <v/>
      </c>
    </row>
    <row r="10604" spans="1:10" x14ac:dyDescent="0.3">
      <c r="A10604" t="s">
        <v>140</v>
      </c>
      <c r="B10604" t="s">
        <v>102</v>
      </c>
      <c r="C10604" s="7">
        <v>44067</v>
      </c>
      <c r="E10604" s="27">
        <v>4379.32</v>
      </c>
      <c r="G10604" s="27" t="str">
        <f>VLOOKUP(C10604,W:Y,3,TRUE)</f>
        <v>August 20</v>
      </c>
      <c r="H10604" s="27">
        <f t="shared" si="165"/>
        <v>10603</v>
      </c>
      <c r="I10604" s="30" t="str">
        <f>IF(G10604='Check Register'!$E$1,H10604,"")</f>
        <v/>
      </c>
      <c r="J10604" s="16" t="str">
        <f>IFERROR(SMALL($I$2:$I$100001,H10604),"")</f>
        <v/>
      </c>
    </row>
    <row r="10605" spans="1:10" x14ac:dyDescent="0.3">
      <c r="A10605" t="s">
        <v>670</v>
      </c>
      <c r="B10605" t="s">
        <v>39</v>
      </c>
      <c r="C10605" s="7">
        <v>44067</v>
      </c>
      <c r="E10605" s="27">
        <v>3036.85</v>
      </c>
      <c r="G10605" s="27" t="str">
        <f>VLOOKUP(C10605,W:Y,3,TRUE)</f>
        <v>August 20</v>
      </c>
      <c r="H10605" s="27">
        <f t="shared" si="165"/>
        <v>10604</v>
      </c>
      <c r="I10605" s="30" t="str">
        <f>IF(G10605='Check Register'!$E$1,H10605,"")</f>
        <v/>
      </c>
      <c r="J10605" s="16" t="str">
        <f>IFERROR(SMALL($I$2:$I$100001,H10605),"")</f>
        <v/>
      </c>
    </row>
    <row r="10606" spans="1:10" x14ac:dyDescent="0.3">
      <c r="A10606" t="s">
        <v>661</v>
      </c>
      <c r="B10606" t="s">
        <v>6</v>
      </c>
      <c r="C10606" s="7">
        <v>44068</v>
      </c>
      <c r="E10606" s="27">
        <v>3063.81</v>
      </c>
      <c r="G10606" s="27" t="str">
        <f>VLOOKUP(C10606,W:Y,3,TRUE)</f>
        <v>August 20</v>
      </c>
      <c r="H10606" s="27">
        <f t="shared" si="165"/>
        <v>10605</v>
      </c>
      <c r="I10606" s="30" t="str">
        <f>IF(G10606='Check Register'!$E$1,H10606,"")</f>
        <v/>
      </c>
      <c r="J10606" s="16" t="str">
        <f>IFERROR(SMALL($I$2:$I$100001,H10606),"")</f>
        <v/>
      </c>
    </row>
    <row r="10607" spans="1:10" x14ac:dyDescent="0.3">
      <c r="A10607" t="s">
        <v>405</v>
      </c>
      <c r="B10607" t="s">
        <v>89</v>
      </c>
      <c r="C10607" s="7">
        <v>44071</v>
      </c>
      <c r="E10607" s="27">
        <v>528</v>
      </c>
      <c r="G10607" s="27" t="str">
        <f>VLOOKUP(C10607,W:Y,3,TRUE)</f>
        <v>August 20</v>
      </c>
      <c r="H10607" s="27">
        <f t="shared" si="165"/>
        <v>10606</v>
      </c>
      <c r="I10607" s="30" t="str">
        <f>IF(G10607='Check Register'!$E$1,H10607,"")</f>
        <v/>
      </c>
      <c r="J10607" s="16" t="str">
        <f>IFERROR(SMALL($I$2:$I$100001,H10607),"")</f>
        <v/>
      </c>
    </row>
    <row r="10608" spans="1:10" x14ac:dyDescent="0.3">
      <c r="A10608" t="s">
        <v>770</v>
      </c>
      <c r="B10608" t="s">
        <v>127</v>
      </c>
      <c r="C10608" s="7">
        <v>44071</v>
      </c>
      <c r="E10608" s="27">
        <v>139.69999999999999</v>
      </c>
      <c r="G10608" s="27" t="str">
        <f>VLOOKUP(C10608,W:Y,3,TRUE)</f>
        <v>August 20</v>
      </c>
      <c r="H10608" s="27">
        <f t="shared" si="165"/>
        <v>10607</v>
      </c>
      <c r="I10608" s="30" t="str">
        <f>IF(G10608='Check Register'!$E$1,H10608,"")</f>
        <v/>
      </c>
      <c r="J10608" s="16" t="str">
        <f>IFERROR(SMALL($I$2:$I$100001,H10608),"")</f>
        <v/>
      </c>
    </row>
    <row r="10609" spans="1:10" x14ac:dyDescent="0.3">
      <c r="A10609" t="s">
        <v>770</v>
      </c>
      <c r="B10609" t="s">
        <v>8</v>
      </c>
      <c r="C10609" s="7">
        <v>44071</v>
      </c>
      <c r="E10609" s="27">
        <v>448.15</v>
      </c>
      <c r="G10609" s="27" t="str">
        <f>VLOOKUP(C10609,W:Y,3,TRUE)</f>
        <v>August 20</v>
      </c>
      <c r="H10609" s="27">
        <f t="shared" si="165"/>
        <v>10608</v>
      </c>
      <c r="I10609" s="30" t="str">
        <f>IF(G10609='Check Register'!$E$1,H10609,"")</f>
        <v/>
      </c>
      <c r="J10609" s="16" t="str">
        <f>IFERROR(SMALL($I$2:$I$100001,H10609),"")</f>
        <v/>
      </c>
    </row>
    <row r="10610" spans="1:10" x14ac:dyDescent="0.3">
      <c r="A10610" t="s">
        <v>87</v>
      </c>
      <c r="B10610" t="s">
        <v>8</v>
      </c>
      <c r="C10610" s="7">
        <v>44071</v>
      </c>
      <c r="E10610" s="27">
        <v>7002.46</v>
      </c>
      <c r="G10610" s="27" t="str">
        <f>VLOOKUP(C10610,W:Y,3,TRUE)</f>
        <v>August 20</v>
      </c>
      <c r="H10610" s="27">
        <f t="shared" si="165"/>
        <v>10609</v>
      </c>
      <c r="I10610" s="30" t="str">
        <f>IF(G10610='Check Register'!$E$1,H10610,"")</f>
        <v/>
      </c>
      <c r="J10610" s="16" t="str">
        <f>IFERROR(SMALL($I$2:$I$100001,H10610),"")</f>
        <v/>
      </c>
    </row>
    <row r="10611" spans="1:10" x14ac:dyDescent="0.3">
      <c r="A10611" t="s">
        <v>978</v>
      </c>
      <c r="B10611" t="s">
        <v>89</v>
      </c>
      <c r="C10611" s="7">
        <v>44071</v>
      </c>
      <c r="E10611" s="27">
        <v>1919.7</v>
      </c>
      <c r="G10611" s="27" t="str">
        <f>VLOOKUP(C10611,W:Y,3,TRUE)</f>
        <v>August 20</v>
      </c>
      <c r="H10611" s="27">
        <f t="shared" si="165"/>
        <v>10610</v>
      </c>
      <c r="I10611" s="30" t="str">
        <f>IF(G10611='Check Register'!$E$1,H10611,"")</f>
        <v/>
      </c>
      <c r="J10611" s="16" t="str">
        <f>IFERROR(SMALL($I$2:$I$100001,H10611),"")</f>
        <v/>
      </c>
    </row>
    <row r="10612" spans="1:10" x14ac:dyDescent="0.3">
      <c r="A10612" t="s">
        <v>975</v>
      </c>
      <c r="B10612" t="s">
        <v>45</v>
      </c>
      <c r="C10612" s="7">
        <v>44071</v>
      </c>
      <c r="E10612" s="27">
        <v>3886.25</v>
      </c>
      <c r="G10612" s="27" t="str">
        <f>VLOOKUP(C10612,W:Y,3,TRUE)</f>
        <v>August 20</v>
      </c>
      <c r="H10612" s="27">
        <f t="shared" si="165"/>
        <v>10611</v>
      </c>
      <c r="I10612" s="30" t="str">
        <f>IF(G10612='Check Register'!$E$1,H10612,"")</f>
        <v/>
      </c>
      <c r="J10612" s="16" t="str">
        <f>IFERROR(SMALL($I$2:$I$100001,H10612),"")</f>
        <v/>
      </c>
    </row>
    <row r="10613" spans="1:10" x14ac:dyDescent="0.3">
      <c r="A10613" t="s">
        <v>132</v>
      </c>
      <c r="B10613" t="s">
        <v>20</v>
      </c>
      <c r="C10613" s="7">
        <v>44071</v>
      </c>
      <c r="E10613" s="27">
        <v>97.46</v>
      </c>
      <c r="G10613" s="27" t="str">
        <f>VLOOKUP(C10613,W:Y,3,TRUE)</f>
        <v>August 20</v>
      </c>
      <c r="H10613" s="27">
        <f t="shared" si="165"/>
        <v>10612</v>
      </c>
      <c r="I10613" s="30" t="str">
        <f>IF(G10613='Check Register'!$E$1,H10613,"")</f>
        <v/>
      </c>
      <c r="J10613" s="16" t="str">
        <f>IFERROR(SMALL($I$2:$I$100001,H10613),"")</f>
        <v/>
      </c>
    </row>
    <row r="10614" spans="1:10" x14ac:dyDescent="0.3">
      <c r="A10614" t="s">
        <v>286</v>
      </c>
      <c r="B10614" t="s">
        <v>127</v>
      </c>
      <c r="C10614" s="7">
        <v>44071</v>
      </c>
      <c r="E10614" s="27">
        <v>493.99</v>
      </c>
      <c r="G10614" s="27" t="str">
        <f>VLOOKUP(C10614,W:Y,3,TRUE)</f>
        <v>August 20</v>
      </c>
      <c r="H10614" s="27">
        <f t="shared" si="165"/>
        <v>10613</v>
      </c>
      <c r="I10614" s="30" t="str">
        <f>IF(G10614='Check Register'!$E$1,H10614,"")</f>
        <v/>
      </c>
      <c r="J10614" s="16" t="str">
        <f>IFERROR(SMALL($I$2:$I$100001,H10614),"")</f>
        <v/>
      </c>
    </row>
    <row r="10615" spans="1:10" x14ac:dyDescent="0.3">
      <c r="A10615" t="s">
        <v>133</v>
      </c>
      <c r="B10615" t="s">
        <v>70</v>
      </c>
      <c r="C10615" s="7">
        <v>44071</v>
      </c>
      <c r="E10615" s="27">
        <v>127.5</v>
      </c>
      <c r="G10615" s="27" t="str">
        <f>VLOOKUP(C10615,W:Y,3,TRUE)</f>
        <v>August 20</v>
      </c>
      <c r="H10615" s="27">
        <f t="shared" si="165"/>
        <v>10614</v>
      </c>
      <c r="I10615" s="30" t="str">
        <f>IF(G10615='Check Register'!$E$1,H10615,"")</f>
        <v/>
      </c>
      <c r="J10615" s="16" t="str">
        <f>IFERROR(SMALL($I$2:$I$100001,H10615),"")</f>
        <v/>
      </c>
    </row>
    <row r="10616" spans="1:10" x14ac:dyDescent="0.3">
      <c r="A10616" t="s">
        <v>357</v>
      </c>
      <c r="B10616" t="s">
        <v>14</v>
      </c>
      <c r="C10616" s="7">
        <v>44071</v>
      </c>
      <c r="E10616" s="27">
        <v>5815.47</v>
      </c>
      <c r="G10616" s="27" t="str">
        <f>VLOOKUP(C10616,W:Y,3,TRUE)</f>
        <v>August 20</v>
      </c>
      <c r="H10616" s="27">
        <f t="shared" si="165"/>
        <v>10615</v>
      </c>
      <c r="I10616" s="30" t="str">
        <f>IF(G10616='Check Register'!$E$1,H10616,"")</f>
        <v/>
      </c>
      <c r="J10616" s="16" t="str">
        <f>IFERROR(SMALL($I$2:$I$100001,H10616),"")</f>
        <v/>
      </c>
    </row>
    <row r="10617" spans="1:10" x14ac:dyDescent="0.3">
      <c r="A10617" t="s">
        <v>91</v>
      </c>
      <c r="B10617" t="s">
        <v>14</v>
      </c>
      <c r="C10617" s="7">
        <v>44071</v>
      </c>
      <c r="E10617" s="27">
        <v>950</v>
      </c>
      <c r="G10617" s="27" t="str">
        <f>VLOOKUP(C10617,W:Y,3,TRUE)</f>
        <v>August 20</v>
      </c>
      <c r="H10617" s="27">
        <f t="shared" si="165"/>
        <v>10616</v>
      </c>
      <c r="I10617" s="30" t="str">
        <f>IF(G10617='Check Register'!$E$1,H10617,"")</f>
        <v/>
      </c>
      <c r="J10617" s="16" t="str">
        <f>IFERROR(SMALL($I$2:$I$100001,H10617),"")</f>
        <v/>
      </c>
    </row>
    <row r="10618" spans="1:10" x14ac:dyDescent="0.3">
      <c r="A10618" t="s">
        <v>175</v>
      </c>
      <c r="B10618" t="s">
        <v>43</v>
      </c>
      <c r="C10618" s="7">
        <v>44071</v>
      </c>
      <c r="E10618" s="27">
        <v>821.38</v>
      </c>
      <c r="G10618" s="27" t="str">
        <f>VLOOKUP(C10618,W:Y,3,TRUE)</f>
        <v>August 20</v>
      </c>
      <c r="H10618" s="27">
        <f t="shared" si="165"/>
        <v>10617</v>
      </c>
      <c r="I10618" s="30" t="str">
        <f>IF(G10618='Check Register'!$E$1,H10618,"")</f>
        <v/>
      </c>
      <c r="J10618" s="16" t="str">
        <f>IFERROR(SMALL($I$2:$I$100001,H10618),"")</f>
        <v/>
      </c>
    </row>
    <row r="10619" spans="1:10" x14ac:dyDescent="0.3">
      <c r="A10619" t="s">
        <v>291</v>
      </c>
      <c r="B10619" t="s">
        <v>39</v>
      </c>
      <c r="C10619" s="7">
        <v>44071</v>
      </c>
      <c r="E10619" s="27">
        <v>600</v>
      </c>
      <c r="G10619" s="27" t="str">
        <f>VLOOKUP(C10619,W:Y,3,TRUE)</f>
        <v>August 20</v>
      </c>
      <c r="H10619" s="27">
        <f t="shared" si="165"/>
        <v>10618</v>
      </c>
      <c r="I10619" s="30" t="str">
        <f>IF(G10619='Check Register'!$E$1,H10619,"")</f>
        <v/>
      </c>
      <c r="J10619" s="16" t="str">
        <f>IFERROR(SMALL($I$2:$I$100001,H10619),"")</f>
        <v/>
      </c>
    </row>
    <row r="10620" spans="1:10" x14ac:dyDescent="0.3">
      <c r="A10620" t="s">
        <v>291</v>
      </c>
      <c r="B10620" t="s">
        <v>25</v>
      </c>
      <c r="C10620" s="7">
        <v>44071</v>
      </c>
      <c r="E10620" s="27">
        <v>917.53</v>
      </c>
      <c r="G10620" s="27" t="str">
        <f>VLOOKUP(C10620,W:Y,3,TRUE)</f>
        <v>August 20</v>
      </c>
      <c r="H10620" s="27">
        <f t="shared" si="165"/>
        <v>10619</v>
      </c>
      <c r="I10620" s="30" t="str">
        <f>IF(G10620='Check Register'!$E$1,H10620,"")</f>
        <v/>
      </c>
      <c r="J10620" s="16" t="str">
        <f>IFERROR(SMALL($I$2:$I$100001,H10620),"")</f>
        <v/>
      </c>
    </row>
    <row r="10621" spans="1:10" x14ac:dyDescent="0.3">
      <c r="A10621" t="s">
        <v>651</v>
      </c>
      <c r="B10621" t="s">
        <v>18</v>
      </c>
      <c r="C10621" s="7">
        <v>44071</v>
      </c>
      <c r="E10621" s="27">
        <v>114.98</v>
      </c>
      <c r="G10621" s="27" t="str">
        <f>VLOOKUP(C10621,W:Y,3,TRUE)</f>
        <v>August 20</v>
      </c>
      <c r="H10621" s="27">
        <f t="shared" si="165"/>
        <v>10620</v>
      </c>
      <c r="I10621" s="30" t="str">
        <f>IF(G10621='Check Register'!$E$1,H10621,"")</f>
        <v/>
      </c>
      <c r="J10621" s="16" t="str">
        <f>IFERROR(SMALL($I$2:$I$100001,H10621),"")</f>
        <v/>
      </c>
    </row>
    <row r="10622" spans="1:10" x14ac:dyDescent="0.3">
      <c r="A10622" t="s">
        <v>221</v>
      </c>
      <c r="B10622" t="s">
        <v>8</v>
      </c>
      <c r="C10622" s="7">
        <v>44071</v>
      </c>
      <c r="E10622" s="27">
        <v>664.3</v>
      </c>
      <c r="G10622" s="27" t="str">
        <f>VLOOKUP(C10622,W:Y,3,TRUE)</f>
        <v>August 20</v>
      </c>
      <c r="H10622" s="27">
        <f t="shared" si="165"/>
        <v>10621</v>
      </c>
      <c r="I10622" s="30" t="str">
        <f>IF(G10622='Check Register'!$E$1,H10622,"")</f>
        <v/>
      </c>
      <c r="J10622" s="16" t="str">
        <f>IFERROR(SMALL($I$2:$I$100001,H10622),"")</f>
        <v/>
      </c>
    </row>
    <row r="10623" spans="1:10" x14ac:dyDescent="0.3">
      <c r="A10623" t="s">
        <v>29</v>
      </c>
      <c r="B10623" t="s">
        <v>8</v>
      </c>
      <c r="C10623" s="7">
        <v>44071</v>
      </c>
      <c r="E10623" s="27">
        <v>588.53</v>
      </c>
      <c r="G10623" s="27" t="str">
        <f>VLOOKUP(C10623,W:Y,3,TRUE)</f>
        <v>August 20</v>
      </c>
      <c r="H10623" s="27">
        <f t="shared" si="165"/>
        <v>10622</v>
      </c>
      <c r="I10623" s="30" t="str">
        <f>IF(G10623='Check Register'!$E$1,H10623,"")</f>
        <v/>
      </c>
      <c r="J10623" s="16" t="str">
        <f>IFERROR(SMALL($I$2:$I$100001,H10623),"")</f>
        <v/>
      </c>
    </row>
    <row r="10624" spans="1:10" x14ac:dyDescent="0.3">
      <c r="A10624" t="s">
        <v>30</v>
      </c>
      <c r="B10624" t="s">
        <v>31</v>
      </c>
      <c r="C10624" s="7">
        <v>44071</v>
      </c>
      <c r="E10624" s="27">
        <v>557.76</v>
      </c>
      <c r="G10624" s="27" t="str">
        <f>VLOOKUP(C10624,W:Y,3,TRUE)</f>
        <v>August 20</v>
      </c>
      <c r="H10624" s="27">
        <f t="shared" si="165"/>
        <v>10623</v>
      </c>
      <c r="I10624" s="30" t="str">
        <f>IF(G10624='Check Register'!$E$1,H10624,"")</f>
        <v/>
      </c>
      <c r="J10624" s="16" t="str">
        <f>IFERROR(SMALL($I$2:$I$100001,H10624),"")</f>
        <v/>
      </c>
    </row>
    <row r="10625" spans="1:10" x14ac:dyDescent="0.3">
      <c r="A10625" t="s">
        <v>34</v>
      </c>
      <c r="B10625" t="s">
        <v>22</v>
      </c>
      <c r="C10625" s="7">
        <v>44071</v>
      </c>
      <c r="E10625" s="27">
        <v>847.5</v>
      </c>
      <c r="G10625" s="27" t="str">
        <f>VLOOKUP(C10625,W:Y,3,TRUE)</f>
        <v>August 20</v>
      </c>
      <c r="H10625" s="27">
        <f t="shared" si="165"/>
        <v>10624</v>
      </c>
      <c r="I10625" s="30" t="str">
        <f>IF(G10625='Check Register'!$E$1,H10625,"")</f>
        <v/>
      </c>
      <c r="J10625" s="16" t="str">
        <f>IFERROR(SMALL($I$2:$I$100001,H10625),"")</f>
        <v/>
      </c>
    </row>
    <row r="10626" spans="1:10" x14ac:dyDescent="0.3">
      <c r="A10626" t="s">
        <v>754</v>
      </c>
      <c r="B10626" t="s">
        <v>127</v>
      </c>
      <c r="C10626" s="7">
        <v>44071</v>
      </c>
      <c r="E10626" s="27">
        <v>105.97</v>
      </c>
      <c r="G10626" s="27" t="str">
        <f>VLOOKUP(C10626,W:Y,3,TRUE)</f>
        <v>August 20</v>
      </c>
      <c r="H10626" s="27">
        <f t="shared" si="165"/>
        <v>10625</v>
      </c>
      <c r="I10626" s="30" t="str">
        <f>IF(G10626='Check Register'!$E$1,H10626,"")</f>
        <v/>
      </c>
      <c r="J10626" s="16" t="str">
        <f>IFERROR(SMALL($I$2:$I$100001,H10626),"")</f>
        <v/>
      </c>
    </row>
    <row r="10627" spans="1:10" x14ac:dyDescent="0.3">
      <c r="A10627" t="s">
        <v>754</v>
      </c>
      <c r="B10627" t="s">
        <v>8</v>
      </c>
      <c r="C10627" s="7">
        <v>44071</v>
      </c>
      <c r="E10627" s="27">
        <v>1402.82</v>
      </c>
      <c r="G10627" s="27" t="str">
        <f>VLOOKUP(C10627,W:Y,3,TRUE)</f>
        <v>August 20</v>
      </c>
      <c r="H10627" s="27">
        <f t="shared" ref="H10627:H10690" si="166">1+H10626</f>
        <v>10626</v>
      </c>
      <c r="I10627" s="30" t="str">
        <f>IF(G10627='Check Register'!$E$1,H10627,"")</f>
        <v/>
      </c>
      <c r="J10627" s="16" t="str">
        <f>IFERROR(SMALL($I$2:$I$100001,H10627),"")</f>
        <v/>
      </c>
    </row>
    <row r="10628" spans="1:10" x14ac:dyDescent="0.3">
      <c r="A10628" t="s">
        <v>696</v>
      </c>
      <c r="B10628" t="s">
        <v>89</v>
      </c>
      <c r="C10628" s="7">
        <v>44071</v>
      </c>
      <c r="E10628" s="27">
        <v>90.44</v>
      </c>
      <c r="G10628" s="27" t="str">
        <f>VLOOKUP(C10628,W:Y,3,TRUE)</f>
        <v>August 20</v>
      </c>
      <c r="H10628" s="27">
        <f t="shared" si="166"/>
        <v>10627</v>
      </c>
      <c r="I10628" s="30" t="str">
        <f>IF(G10628='Check Register'!$E$1,H10628,"")</f>
        <v/>
      </c>
      <c r="J10628" s="16" t="str">
        <f>IFERROR(SMALL($I$2:$I$100001,H10628),"")</f>
        <v/>
      </c>
    </row>
    <row r="10629" spans="1:10" x14ac:dyDescent="0.3">
      <c r="A10629" t="s">
        <v>696</v>
      </c>
      <c r="B10629" t="s">
        <v>127</v>
      </c>
      <c r="C10629" s="7">
        <v>44071</v>
      </c>
      <c r="E10629" s="27">
        <v>206.88</v>
      </c>
      <c r="G10629" s="27" t="str">
        <f>VLOOKUP(C10629,W:Y,3,TRUE)</f>
        <v>August 20</v>
      </c>
      <c r="H10629" s="27">
        <f t="shared" si="166"/>
        <v>10628</v>
      </c>
      <c r="I10629" s="30" t="str">
        <f>IF(G10629='Check Register'!$E$1,H10629,"")</f>
        <v/>
      </c>
      <c r="J10629" s="16" t="str">
        <f>IFERROR(SMALL($I$2:$I$100001,H10629),"")</f>
        <v/>
      </c>
    </row>
    <row r="10630" spans="1:10" x14ac:dyDescent="0.3">
      <c r="A10630" t="s">
        <v>335</v>
      </c>
      <c r="B10630" t="s">
        <v>102</v>
      </c>
      <c r="C10630" s="7">
        <v>44071</v>
      </c>
      <c r="E10630" s="27">
        <v>1550.1</v>
      </c>
      <c r="G10630" s="27" t="str">
        <f>VLOOKUP(C10630,W:Y,3,TRUE)</f>
        <v>August 20</v>
      </c>
      <c r="H10630" s="27">
        <f t="shared" si="166"/>
        <v>10629</v>
      </c>
      <c r="I10630" s="30" t="str">
        <f>IF(G10630='Check Register'!$E$1,H10630,"")</f>
        <v/>
      </c>
      <c r="J10630" s="16" t="str">
        <f>IFERROR(SMALL($I$2:$I$100001,H10630),"")</f>
        <v/>
      </c>
    </row>
    <row r="10631" spans="1:10" x14ac:dyDescent="0.3">
      <c r="A10631" t="s">
        <v>496</v>
      </c>
      <c r="B10631" t="s">
        <v>70</v>
      </c>
      <c r="C10631" s="7">
        <v>44071</v>
      </c>
      <c r="E10631" s="27">
        <v>602</v>
      </c>
      <c r="G10631" s="27" t="str">
        <f>VLOOKUP(C10631,W:Y,3,TRUE)</f>
        <v>August 20</v>
      </c>
      <c r="H10631" s="27">
        <f t="shared" si="166"/>
        <v>10630</v>
      </c>
      <c r="I10631" s="30" t="str">
        <f>IF(G10631='Check Register'!$E$1,H10631,"")</f>
        <v/>
      </c>
      <c r="J10631" s="16" t="str">
        <f>IFERROR(SMALL($I$2:$I$100001,H10631),"")</f>
        <v/>
      </c>
    </row>
    <row r="10632" spans="1:10" x14ac:dyDescent="0.3">
      <c r="A10632" t="s">
        <v>48</v>
      </c>
      <c r="B10632" t="s">
        <v>28</v>
      </c>
      <c r="C10632" s="7">
        <v>44071</v>
      </c>
      <c r="E10632" s="27">
        <v>11410.68</v>
      </c>
      <c r="G10632" s="27" t="str">
        <f>VLOOKUP(C10632,W:Y,3,TRUE)</f>
        <v>August 20</v>
      </c>
      <c r="H10632" s="27">
        <f t="shared" si="166"/>
        <v>10631</v>
      </c>
      <c r="I10632" s="30" t="str">
        <f>IF(G10632='Check Register'!$E$1,H10632,"")</f>
        <v/>
      </c>
      <c r="J10632" s="16" t="str">
        <f>IFERROR(SMALL($I$2:$I$100001,H10632),"")</f>
        <v/>
      </c>
    </row>
    <row r="10633" spans="1:10" x14ac:dyDescent="0.3">
      <c r="A10633" t="s">
        <v>188</v>
      </c>
      <c r="B10633" t="s">
        <v>20</v>
      </c>
      <c r="C10633" s="7">
        <v>44071</v>
      </c>
      <c r="E10633" s="27">
        <v>8628.93</v>
      </c>
      <c r="G10633" s="27" t="str">
        <f>VLOOKUP(C10633,W:Y,3,TRUE)</f>
        <v>August 20</v>
      </c>
      <c r="H10633" s="27">
        <f t="shared" si="166"/>
        <v>10632</v>
      </c>
      <c r="I10633" s="30" t="str">
        <f>IF(G10633='Check Register'!$E$1,H10633,"")</f>
        <v/>
      </c>
      <c r="J10633" s="16" t="str">
        <f>IFERROR(SMALL($I$2:$I$100001,H10633),"")</f>
        <v/>
      </c>
    </row>
    <row r="10634" spans="1:10" x14ac:dyDescent="0.3">
      <c r="A10634" t="s">
        <v>655</v>
      </c>
      <c r="B10634" t="s">
        <v>6</v>
      </c>
      <c r="C10634" s="7">
        <v>44071</v>
      </c>
      <c r="E10634" s="27">
        <v>140436.1</v>
      </c>
      <c r="G10634" s="27" t="str">
        <f>VLOOKUP(C10634,W:Y,3,TRUE)</f>
        <v>August 20</v>
      </c>
      <c r="H10634" s="27">
        <f t="shared" si="166"/>
        <v>10633</v>
      </c>
      <c r="I10634" s="30" t="str">
        <f>IF(G10634='Check Register'!$E$1,H10634,"")</f>
        <v/>
      </c>
      <c r="J10634" s="16" t="str">
        <f>IFERROR(SMALL($I$2:$I$100001,H10634),"")</f>
        <v/>
      </c>
    </row>
    <row r="10635" spans="1:10" x14ac:dyDescent="0.3">
      <c r="A10635" t="s">
        <v>56</v>
      </c>
      <c r="B10635" t="s">
        <v>12</v>
      </c>
      <c r="C10635" s="7">
        <v>44071</v>
      </c>
      <c r="E10635" s="27">
        <v>656.08</v>
      </c>
      <c r="G10635" s="27" t="str">
        <f>VLOOKUP(C10635,W:Y,3,TRUE)</f>
        <v>August 20</v>
      </c>
      <c r="H10635" s="27">
        <f t="shared" si="166"/>
        <v>10634</v>
      </c>
      <c r="I10635" s="30" t="str">
        <f>IF(G10635='Check Register'!$E$1,H10635,"")</f>
        <v/>
      </c>
      <c r="J10635" s="16" t="str">
        <f>IFERROR(SMALL($I$2:$I$100001,H10635),"")</f>
        <v/>
      </c>
    </row>
    <row r="10636" spans="1:10" x14ac:dyDescent="0.3">
      <c r="A10636" t="s">
        <v>211</v>
      </c>
      <c r="B10636" t="s">
        <v>212</v>
      </c>
      <c r="C10636" s="7">
        <v>44071</v>
      </c>
      <c r="E10636" s="27">
        <v>85</v>
      </c>
      <c r="G10636" s="27" t="str">
        <f>VLOOKUP(C10636,W:Y,3,TRUE)</f>
        <v>August 20</v>
      </c>
      <c r="H10636" s="27">
        <f t="shared" si="166"/>
        <v>10635</v>
      </c>
      <c r="I10636" s="30" t="str">
        <f>IF(G10636='Check Register'!$E$1,H10636,"")</f>
        <v/>
      </c>
      <c r="J10636" s="16" t="str">
        <f>IFERROR(SMALL($I$2:$I$100001,H10636),"")</f>
        <v/>
      </c>
    </row>
    <row r="10637" spans="1:10" x14ac:dyDescent="0.3">
      <c r="A10637" t="s">
        <v>556</v>
      </c>
      <c r="B10637" t="s">
        <v>47</v>
      </c>
      <c r="C10637" s="7">
        <v>44071</v>
      </c>
      <c r="E10637" s="27">
        <v>3151.82</v>
      </c>
      <c r="G10637" s="27" t="str">
        <f>VLOOKUP(C10637,W:Y,3,TRUE)</f>
        <v>August 20</v>
      </c>
      <c r="H10637" s="27">
        <f t="shared" si="166"/>
        <v>10636</v>
      </c>
      <c r="I10637" s="30" t="str">
        <f>IF(G10637='Check Register'!$E$1,H10637,"")</f>
        <v/>
      </c>
      <c r="J10637" s="16" t="str">
        <f>IFERROR(SMALL($I$2:$I$100001,H10637),"")</f>
        <v/>
      </c>
    </row>
    <row r="10638" spans="1:10" x14ac:dyDescent="0.3">
      <c r="A10638" t="s">
        <v>74</v>
      </c>
      <c r="B10638" t="s">
        <v>45</v>
      </c>
      <c r="C10638" s="7">
        <v>44071</v>
      </c>
      <c r="E10638" s="27">
        <v>1970</v>
      </c>
      <c r="G10638" s="27" t="str">
        <f>VLOOKUP(C10638,W:Y,3,TRUE)</f>
        <v>August 20</v>
      </c>
      <c r="H10638" s="27">
        <f t="shared" si="166"/>
        <v>10637</v>
      </c>
      <c r="I10638" s="30" t="str">
        <f>IF(G10638='Check Register'!$E$1,H10638,"")</f>
        <v/>
      </c>
      <c r="J10638" s="16" t="str">
        <f>IFERROR(SMALL($I$2:$I$100001,H10638),"")</f>
        <v/>
      </c>
    </row>
    <row r="10639" spans="1:10" x14ac:dyDescent="0.3">
      <c r="A10639" t="s">
        <v>576</v>
      </c>
      <c r="B10639" t="s">
        <v>28</v>
      </c>
      <c r="C10639" s="7">
        <v>44071</v>
      </c>
      <c r="E10639" s="27">
        <v>7258.75</v>
      </c>
      <c r="G10639" s="27" t="str">
        <f>VLOOKUP(C10639,W:Y,3,TRUE)</f>
        <v>August 20</v>
      </c>
      <c r="H10639" s="27">
        <f t="shared" si="166"/>
        <v>10638</v>
      </c>
      <c r="I10639" s="30" t="str">
        <f>IF(G10639='Check Register'!$E$1,H10639,"")</f>
        <v/>
      </c>
      <c r="J10639" s="16" t="str">
        <f>IFERROR(SMALL($I$2:$I$100001,H10639),"")</f>
        <v/>
      </c>
    </row>
    <row r="10640" spans="1:10" x14ac:dyDescent="0.3">
      <c r="A10640" t="s">
        <v>536</v>
      </c>
      <c r="B10640" t="s">
        <v>11</v>
      </c>
      <c r="C10640" s="7">
        <v>44071</v>
      </c>
      <c r="E10640" s="27">
        <v>613.13</v>
      </c>
      <c r="G10640" s="27" t="str">
        <f>VLOOKUP(C10640,W:Y,3,TRUE)</f>
        <v>August 20</v>
      </c>
      <c r="H10640" s="27">
        <f t="shared" si="166"/>
        <v>10639</v>
      </c>
      <c r="I10640" s="30" t="str">
        <f>IF(G10640='Check Register'!$E$1,H10640,"")</f>
        <v/>
      </c>
      <c r="J10640" s="16" t="str">
        <f>IFERROR(SMALL($I$2:$I$100001,H10640),"")</f>
        <v/>
      </c>
    </row>
    <row r="10641" spans="1:10" x14ac:dyDescent="0.3">
      <c r="A10641" t="s">
        <v>536</v>
      </c>
      <c r="B10641" t="s">
        <v>127</v>
      </c>
      <c r="C10641" s="7">
        <v>44071</v>
      </c>
      <c r="E10641" s="27">
        <v>469.22</v>
      </c>
      <c r="G10641" s="27" t="str">
        <f>VLOOKUP(C10641,W:Y,3,TRUE)</f>
        <v>August 20</v>
      </c>
      <c r="H10641" s="27">
        <f t="shared" si="166"/>
        <v>10640</v>
      </c>
      <c r="I10641" s="30" t="str">
        <f>IF(G10641='Check Register'!$E$1,H10641,"")</f>
        <v/>
      </c>
      <c r="J10641" s="16" t="str">
        <f>IFERROR(SMALL($I$2:$I$100001,H10641),"")</f>
        <v/>
      </c>
    </row>
    <row r="10642" spans="1:10" x14ac:dyDescent="0.3">
      <c r="A10642" t="s">
        <v>84</v>
      </c>
      <c r="B10642" t="s">
        <v>85</v>
      </c>
      <c r="C10642" s="7">
        <v>44071</v>
      </c>
      <c r="E10642" s="27">
        <v>467.2</v>
      </c>
      <c r="G10642" s="27" t="str">
        <f>VLOOKUP(C10642,W:Y,3,TRUE)</f>
        <v>August 20</v>
      </c>
      <c r="H10642" s="27">
        <f t="shared" si="166"/>
        <v>10641</v>
      </c>
      <c r="I10642" s="30" t="str">
        <f>IF(G10642='Check Register'!$E$1,H10642,"")</f>
        <v/>
      </c>
      <c r="J10642" s="16" t="str">
        <f>IFERROR(SMALL($I$2:$I$100001,H10642),"")</f>
        <v/>
      </c>
    </row>
    <row r="10643" spans="1:10" x14ac:dyDescent="0.3">
      <c r="A10643" t="s">
        <v>126</v>
      </c>
      <c r="B10643" t="s">
        <v>127</v>
      </c>
      <c r="C10643" s="7">
        <v>44071</v>
      </c>
      <c r="E10643" s="27">
        <v>137.38999999999999</v>
      </c>
      <c r="G10643" s="27" t="str">
        <f>VLOOKUP(C10643,W:Y,3,TRUE)</f>
        <v>August 20</v>
      </c>
      <c r="H10643" s="27">
        <f t="shared" si="166"/>
        <v>10642</v>
      </c>
      <c r="I10643" s="30" t="str">
        <f>IF(G10643='Check Register'!$E$1,H10643,"")</f>
        <v/>
      </c>
      <c r="J10643" s="16" t="str">
        <f>IFERROR(SMALL($I$2:$I$100001,H10643),"")</f>
        <v/>
      </c>
    </row>
    <row r="10644" spans="1:10" x14ac:dyDescent="0.3">
      <c r="A10644" t="s">
        <v>93</v>
      </c>
      <c r="B10644" t="s">
        <v>94</v>
      </c>
      <c r="C10644" s="7">
        <v>44074</v>
      </c>
      <c r="E10644" s="27">
        <v>12112.67</v>
      </c>
      <c r="G10644" s="27" t="str">
        <f>VLOOKUP(C10644,W:Y,3,TRUE)</f>
        <v>August 20</v>
      </c>
      <c r="H10644" s="27">
        <f t="shared" si="166"/>
        <v>10643</v>
      </c>
      <c r="I10644" s="30" t="str">
        <f>IF(G10644='Check Register'!$E$1,H10644,"")</f>
        <v/>
      </c>
      <c r="J10644" s="16" t="str">
        <f>IFERROR(SMALL($I$2:$I$100001,H10644),"")</f>
        <v/>
      </c>
    </row>
    <row r="10645" spans="1:10" x14ac:dyDescent="0.3">
      <c r="A10645" t="s">
        <v>93</v>
      </c>
      <c r="B10645" t="s">
        <v>95</v>
      </c>
      <c r="C10645" s="7">
        <v>44074</v>
      </c>
      <c r="E10645" s="27">
        <v>13749.3</v>
      </c>
      <c r="G10645" s="27" t="str">
        <f>VLOOKUP(C10645,W:Y,3,TRUE)</f>
        <v>August 20</v>
      </c>
      <c r="H10645" s="27">
        <f t="shared" si="166"/>
        <v>10644</v>
      </c>
      <c r="I10645" s="30" t="str">
        <f>IF(G10645='Check Register'!$E$1,H10645,"")</f>
        <v/>
      </c>
      <c r="J10645" s="16" t="str">
        <f>IFERROR(SMALL($I$2:$I$100001,H10645),"")</f>
        <v/>
      </c>
    </row>
    <row r="10646" spans="1:10" x14ac:dyDescent="0.3">
      <c r="A10646" t="s">
        <v>97</v>
      </c>
      <c r="B10646" t="s">
        <v>6</v>
      </c>
      <c r="C10646" s="7">
        <v>44074</v>
      </c>
      <c r="E10646" s="27">
        <v>126447.27</v>
      </c>
      <c r="G10646" s="27" t="str">
        <f>VLOOKUP(C10646,W:Y,3,TRUE)</f>
        <v>August 20</v>
      </c>
      <c r="H10646" s="27">
        <f t="shared" si="166"/>
        <v>10645</v>
      </c>
      <c r="I10646" s="30" t="str">
        <f>IF(G10646='Check Register'!$E$1,H10646,"")</f>
        <v/>
      </c>
      <c r="J10646" s="16" t="str">
        <f>IFERROR(SMALL($I$2:$I$100001,H10646),"")</f>
        <v/>
      </c>
    </row>
    <row r="10647" spans="1:10" x14ac:dyDescent="0.3">
      <c r="A10647" t="s">
        <v>144</v>
      </c>
      <c r="B10647" t="s">
        <v>28</v>
      </c>
      <c r="C10647" s="7">
        <v>44074</v>
      </c>
      <c r="E10647" s="27">
        <v>76467.02</v>
      </c>
      <c r="G10647" s="27" t="str">
        <f>VLOOKUP(C10647,W:Y,3,TRUE)</f>
        <v>August 20</v>
      </c>
      <c r="H10647" s="27">
        <f t="shared" si="166"/>
        <v>10646</v>
      </c>
      <c r="I10647" s="30" t="str">
        <f>IF(G10647='Check Register'!$E$1,H10647,"")</f>
        <v/>
      </c>
      <c r="J10647" s="16" t="str">
        <f>IFERROR(SMALL($I$2:$I$100001,H10647),"")</f>
        <v/>
      </c>
    </row>
    <row r="10648" spans="1:10" x14ac:dyDescent="0.3">
      <c r="A10648" t="s">
        <v>144</v>
      </c>
      <c r="B10648" t="s">
        <v>39</v>
      </c>
      <c r="C10648" s="7">
        <v>44074</v>
      </c>
      <c r="E10648" s="27">
        <v>75240</v>
      </c>
      <c r="G10648" s="27" t="str">
        <f>VLOOKUP(C10648,W:Y,3,TRUE)</f>
        <v>August 20</v>
      </c>
      <c r="H10648" s="27">
        <f t="shared" si="166"/>
        <v>10647</v>
      </c>
      <c r="I10648" s="30" t="str">
        <f>IF(G10648='Check Register'!$E$1,H10648,"")</f>
        <v/>
      </c>
      <c r="J10648" s="16" t="str">
        <f>IFERROR(SMALL($I$2:$I$100001,H10648),"")</f>
        <v/>
      </c>
    </row>
    <row r="10649" spans="1:10" x14ac:dyDescent="0.3">
      <c r="A10649" t="s">
        <v>144</v>
      </c>
      <c r="B10649" t="s">
        <v>33</v>
      </c>
      <c r="C10649" s="7">
        <v>44074</v>
      </c>
      <c r="E10649" s="27">
        <v>21206.25</v>
      </c>
      <c r="G10649" s="27" t="str">
        <f>VLOOKUP(C10649,W:Y,3,TRUE)</f>
        <v>August 20</v>
      </c>
      <c r="H10649" s="27">
        <f t="shared" si="166"/>
        <v>10648</v>
      </c>
      <c r="I10649" s="30" t="str">
        <f>IF(G10649='Check Register'!$E$1,H10649,"")</f>
        <v/>
      </c>
      <c r="J10649" s="16" t="str">
        <f>IFERROR(SMALL($I$2:$I$100001,H10649),"")</f>
        <v/>
      </c>
    </row>
    <row r="10650" spans="1:10" x14ac:dyDescent="0.3">
      <c r="A10650" t="s">
        <v>144</v>
      </c>
      <c r="B10650" t="s">
        <v>102</v>
      </c>
      <c r="C10650" s="7">
        <v>44074</v>
      </c>
      <c r="E10650" s="27">
        <v>77102.73</v>
      </c>
      <c r="G10650" s="27" t="str">
        <f>VLOOKUP(C10650,W:Y,3,TRUE)</f>
        <v>August 20</v>
      </c>
      <c r="H10650" s="27">
        <f t="shared" si="166"/>
        <v>10649</v>
      </c>
      <c r="I10650" s="30" t="str">
        <f>IF(G10650='Check Register'!$E$1,H10650,"")</f>
        <v/>
      </c>
      <c r="J10650" s="16" t="str">
        <f>IFERROR(SMALL($I$2:$I$100001,H10650),"")</f>
        <v/>
      </c>
    </row>
    <row r="10651" spans="1:10" x14ac:dyDescent="0.3">
      <c r="A10651" t="s">
        <v>49</v>
      </c>
      <c r="B10651" t="s">
        <v>28</v>
      </c>
      <c r="C10651" s="7">
        <v>44074</v>
      </c>
      <c r="E10651" s="27">
        <v>8068.64</v>
      </c>
      <c r="G10651" s="27" t="str">
        <f>VLOOKUP(C10651,W:Y,3,TRUE)</f>
        <v>August 20</v>
      </c>
      <c r="H10651" s="27">
        <f t="shared" si="166"/>
        <v>10650</v>
      </c>
      <c r="I10651" s="30" t="str">
        <f>IF(G10651='Check Register'!$E$1,H10651,"")</f>
        <v/>
      </c>
      <c r="J10651" s="16" t="str">
        <f>IFERROR(SMALL($I$2:$I$100001,H10651),"")</f>
        <v/>
      </c>
    </row>
    <row r="10652" spans="1:10" x14ac:dyDescent="0.3">
      <c r="A10652" t="s">
        <v>76</v>
      </c>
      <c r="B10652" t="s">
        <v>214</v>
      </c>
      <c r="C10652" s="7">
        <v>44074</v>
      </c>
      <c r="E10652" s="27">
        <v>40576.959999999999</v>
      </c>
      <c r="G10652" s="27" t="str">
        <f>VLOOKUP(C10652,W:Y,3,TRUE)</f>
        <v>August 20</v>
      </c>
      <c r="H10652" s="27">
        <f t="shared" si="166"/>
        <v>10651</v>
      </c>
      <c r="I10652" s="30" t="str">
        <f>IF(G10652='Check Register'!$E$1,H10652,"")</f>
        <v/>
      </c>
      <c r="J10652" s="16" t="str">
        <f>IFERROR(SMALL($I$2:$I$100001,H10652),"")</f>
        <v/>
      </c>
    </row>
    <row r="10653" spans="1:10" x14ac:dyDescent="0.3">
      <c r="A10653" t="s">
        <v>76</v>
      </c>
      <c r="B10653" t="s">
        <v>111</v>
      </c>
      <c r="C10653" s="7">
        <v>44074</v>
      </c>
      <c r="E10653" s="27">
        <v>2320.3000000000002</v>
      </c>
      <c r="G10653" s="27" t="str">
        <f>VLOOKUP(C10653,W:Y,3,TRUE)</f>
        <v>August 20</v>
      </c>
      <c r="H10653" s="27">
        <f t="shared" si="166"/>
        <v>10652</v>
      </c>
      <c r="I10653" s="30" t="str">
        <f>IF(G10653='Check Register'!$E$1,H10653,"")</f>
        <v/>
      </c>
      <c r="J10653" s="16" t="str">
        <f>IFERROR(SMALL($I$2:$I$100001,H10653),"")</f>
        <v/>
      </c>
    </row>
    <row r="10654" spans="1:10" x14ac:dyDescent="0.3">
      <c r="A10654" t="s">
        <v>952</v>
      </c>
      <c r="B10654" t="s">
        <v>47</v>
      </c>
      <c r="C10654" s="7">
        <v>44078</v>
      </c>
      <c r="E10654" s="27">
        <v>2412.86</v>
      </c>
      <c r="G10654" s="27" t="str">
        <f>VLOOKUP(C10654,W:Y,3,TRUE)</f>
        <v>September 20</v>
      </c>
      <c r="H10654" s="27">
        <f t="shared" si="166"/>
        <v>10653</v>
      </c>
      <c r="I10654" s="30" t="str">
        <f>IF(G10654='Check Register'!$E$1,H10654,"")</f>
        <v/>
      </c>
      <c r="J10654" s="16" t="str">
        <f>IFERROR(SMALL($I$2:$I$100001,H10654),"")</f>
        <v/>
      </c>
    </row>
    <row r="10655" spans="1:10" x14ac:dyDescent="0.3">
      <c r="A10655" t="s">
        <v>979</v>
      </c>
      <c r="B10655" t="s">
        <v>314</v>
      </c>
      <c r="C10655" s="7">
        <v>44078</v>
      </c>
      <c r="E10655" s="27">
        <v>277604.25</v>
      </c>
      <c r="G10655" s="27" t="str">
        <f>VLOOKUP(C10655,W:Y,3,TRUE)</f>
        <v>September 20</v>
      </c>
      <c r="H10655" s="27">
        <f t="shared" si="166"/>
        <v>10654</v>
      </c>
      <c r="I10655" s="30" t="str">
        <f>IF(G10655='Check Register'!$E$1,H10655,"")</f>
        <v/>
      </c>
      <c r="J10655" s="16" t="str">
        <f>IFERROR(SMALL($I$2:$I$100001,H10655),"")</f>
        <v/>
      </c>
    </row>
    <row r="10656" spans="1:10" x14ac:dyDescent="0.3">
      <c r="A10656" t="s">
        <v>979</v>
      </c>
      <c r="B10656" t="s">
        <v>433</v>
      </c>
      <c r="C10656" s="7">
        <v>44078</v>
      </c>
      <c r="E10656" s="27">
        <v>1160000</v>
      </c>
      <c r="G10656" s="27" t="str">
        <f>VLOOKUP(C10656,W:Y,3,TRUE)</f>
        <v>September 20</v>
      </c>
      <c r="H10656" s="27">
        <f t="shared" si="166"/>
        <v>10655</v>
      </c>
      <c r="I10656" s="30" t="str">
        <f>IF(G10656='Check Register'!$E$1,H10656,"")</f>
        <v/>
      </c>
      <c r="J10656" s="16" t="str">
        <f>IFERROR(SMALL($I$2:$I$100001,H10656),"")</f>
        <v/>
      </c>
    </row>
    <row r="10657" spans="1:10" x14ac:dyDescent="0.3">
      <c r="A10657" t="s">
        <v>980</v>
      </c>
      <c r="B10657" t="s">
        <v>314</v>
      </c>
      <c r="C10657" s="7">
        <v>44078</v>
      </c>
      <c r="E10657" s="27">
        <v>177079.75</v>
      </c>
      <c r="G10657" s="27" t="str">
        <f>VLOOKUP(C10657,W:Y,3,TRUE)</f>
        <v>September 20</v>
      </c>
      <c r="H10657" s="27">
        <f t="shared" si="166"/>
        <v>10656</v>
      </c>
      <c r="I10657" s="30" t="str">
        <f>IF(G10657='Check Register'!$E$1,H10657,"")</f>
        <v/>
      </c>
      <c r="J10657" s="16" t="str">
        <f>IFERROR(SMALL($I$2:$I$100001,H10657),"")</f>
        <v/>
      </c>
    </row>
    <row r="10658" spans="1:10" x14ac:dyDescent="0.3">
      <c r="A10658" t="s">
        <v>980</v>
      </c>
      <c r="B10658" t="s">
        <v>433</v>
      </c>
      <c r="C10658" s="7">
        <v>44078</v>
      </c>
      <c r="E10658" s="27">
        <v>710000</v>
      </c>
      <c r="G10658" s="27" t="str">
        <f>VLOOKUP(C10658,W:Y,3,TRUE)</f>
        <v>September 20</v>
      </c>
      <c r="H10658" s="27">
        <f t="shared" si="166"/>
        <v>10657</v>
      </c>
      <c r="I10658" s="30" t="str">
        <f>IF(G10658='Check Register'!$E$1,H10658,"")</f>
        <v/>
      </c>
      <c r="J10658" s="16" t="str">
        <f>IFERROR(SMALL($I$2:$I$100001,H10658),"")</f>
        <v/>
      </c>
    </row>
    <row r="10659" spans="1:10" x14ac:dyDescent="0.3">
      <c r="A10659" t="s">
        <v>783</v>
      </c>
      <c r="B10659" t="s">
        <v>18</v>
      </c>
      <c r="C10659" s="7">
        <v>44078</v>
      </c>
      <c r="E10659" s="27">
        <v>1283.46</v>
      </c>
      <c r="G10659" s="27" t="str">
        <f>VLOOKUP(C10659,W:Y,3,TRUE)</f>
        <v>September 20</v>
      </c>
      <c r="H10659" s="27">
        <f t="shared" si="166"/>
        <v>10658</v>
      </c>
      <c r="I10659" s="30" t="str">
        <f>IF(G10659='Check Register'!$E$1,H10659,"")</f>
        <v/>
      </c>
      <c r="J10659" s="16" t="str">
        <f>IFERROR(SMALL($I$2:$I$100001,H10659),"")</f>
        <v/>
      </c>
    </row>
    <row r="10660" spans="1:10" x14ac:dyDescent="0.3">
      <c r="A10660" t="s">
        <v>784</v>
      </c>
      <c r="B10660" t="s">
        <v>20</v>
      </c>
      <c r="C10660" s="7">
        <v>44078</v>
      </c>
      <c r="E10660" s="27">
        <v>1705.25</v>
      </c>
      <c r="G10660" s="27" t="str">
        <f>VLOOKUP(C10660,W:Y,3,TRUE)</f>
        <v>September 20</v>
      </c>
      <c r="H10660" s="27">
        <f t="shared" si="166"/>
        <v>10659</v>
      </c>
      <c r="I10660" s="30" t="str">
        <f>IF(G10660='Check Register'!$E$1,H10660,"")</f>
        <v/>
      </c>
      <c r="J10660" s="16" t="str">
        <f>IFERROR(SMALL($I$2:$I$100001,H10660),"")</f>
        <v/>
      </c>
    </row>
    <row r="10661" spans="1:10" x14ac:dyDescent="0.3">
      <c r="A10661" t="s">
        <v>981</v>
      </c>
      <c r="B10661" t="s">
        <v>89</v>
      </c>
      <c r="C10661" s="7">
        <v>44078</v>
      </c>
      <c r="E10661" s="27">
        <v>899</v>
      </c>
      <c r="G10661" s="27" t="str">
        <f>VLOOKUP(C10661,W:Y,3,TRUE)</f>
        <v>September 20</v>
      </c>
      <c r="H10661" s="27">
        <f t="shared" si="166"/>
        <v>10660</v>
      </c>
      <c r="I10661" s="30" t="str">
        <f>IF(G10661='Check Register'!$E$1,H10661,"")</f>
        <v/>
      </c>
      <c r="J10661" s="16" t="str">
        <f>IFERROR(SMALL($I$2:$I$100001,H10661),"")</f>
        <v/>
      </c>
    </row>
    <row r="10662" spans="1:10" x14ac:dyDescent="0.3">
      <c r="A10662" t="s">
        <v>871</v>
      </c>
      <c r="B10662" t="s">
        <v>111</v>
      </c>
      <c r="C10662" s="7">
        <v>44078</v>
      </c>
      <c r="E10662" s="27">
        <v>2897.62</v>
      </c>
      <c r="G10662" s="27" t="str">
        <f>VLOOKUP(C10662,W:Y,3,TRUE)</f>
        <v>September 20</v>
      </c>
      <c r="H10662" s="27">
        <f t="shared" si="166"/>
        <v>10661</v>
      </c>
      <c r="I10662" s="30" t="str">
        <f>IF(G10662='Check Register'!$E$1,H10662,"")</f>
        <v/>
      </c>
      <c r="J10662" s="16" t="str">
        <f>IFERROR(SMALL($I$2:$I$100001,H10662),"")</f>
        <v/>
      </c>
    </row>
    <row r="10663" spans="1:10" x14ac:dyDescent="0.3">
      <c r="A10663" t="s">
        <v>787</v>
      </c>
      <c r="B10663" t="s">
        <v>20</v>
      </c>
      <c r="C10663" s="7">
        <v>44078</v>
      </c>
      <c r="E10663" s="27">
        <v>9420.61</v>
      </c>
      <c r="G10663" s="27" t="str">
        <f>VLOOKUP(C10663,W:Y,3,TRUE)</f>
        <v>September 20</v>
      </c>
      <c r="H10663" s="27">
        <f t="shared" si="166"/>
        <v>10662</v>
      </c>
      <c r="I10663" s="30" t="str">
        <f>IF(G10663='Check Register'!$E$1,H10663,"")</f>
        <v/>
      </c>
      <c r="J10663" s="16" t="str">
        <f>IFERROR(SMALL($I$2:$I$100001,H10663),"")</f>
        <v/>
      </c>
    </row>
    <row r="10664" spans="1:10" x14ac:dyDescent="0.3">
      <c r="A10664" t="s">
        <v>790</v>
      </c>
      <c r="B10664" t="s">
        <v>43</v>
      </c>
      <c r="C10664" s="7">
        <v>44078</v>
      </c>
      <c r="E10664" s="27">
        <v>168</v>
      </c>
      <c r="G10664" s="27" t="str">
        <f>VLOOKUP(C10664,W:Y,3,TRUE)</f>
        <v>September 20</v>
      </c>
      <c r="H10664" s="27">
        <f t="shared" si="166"/>
        <v>10663</v>
      </c>
      <c r="I10664" s="30" t="str">
        <f>IF(G10664='Check Register'!$E$1,H10664,"")</f>
        <v/>
      </c>
      <c r="J10664" s="16" t="str">
        <f>IFERROR(SMALL($I$2:$I$100001,H10664),"")</f>
        <v/>
      </c>
    </row>
    <row r="10665" spans="1:10" x14ac:dyDescent="0.3">
      <c r="A10665" t="s">
        <v>872</v>
      </c>
      <c r="B10665" t="s">
        <v>22</v>
      </c>
      <c r="C10665" s="7">
        <v>44078</v>
      </c>
      <c r="E10665" s="27">
        <v>432</v>
      </c>
      <c r="G10665" s="27" t="str">
        <f>VLOOKUP(C10665,W:Y,3,TRUE)</f>
        <v>September 20</v>
      </c>
      <c r="H10665" s="27">
        <f t="shared" si="166"/>
        <v>10664</v>
      </c>
      <c r="I10665" s="30" t="str">
        <f>IF(G10665='Check Register'!$E$1,H10665,"")</f>
        <v/>
      </c>
      <c r="J10665" s="16" t="str">
        <f>IFERROR(SMALL($I$2:$I$100001,H10665),"")</f>
        <v/>
      </c>
    </row>
    <row r="10666" spans="1:10" x14ac:dyDescent="0.3">
      <c r="A10666" t="s">
        <v>796</v>
      </c>
      <c r="B10666" t="s">
        <v>102</v>
      </c>
      <c r="C10666" s="7">
        <v>44078</v>
      </c>
      <c r="E10666" s="27">
        <v>1527.25</v>
      </c>
      <c r="G10666" s="27" t="str">
        <f>VLOOKUP(C10666,W:Y,3,TRUE)</f>
        <v>September 20</v>
      </c>
      <c r="H10666" s="27">
        <f t="shared" si="166"/>
        <v>10665</v>
      </c>
      <c r="I10666" s="30" t="str">
        <f>IF(G10666='Check Register'!$E$1,H10666,"")</f>
        <v/>
      </c>
      <c r="J10666" s="16" t="str">
        <f>IFERROR(SMALL($I$2:$I$100001,H10666),"")</f>
        <v/>
      </c>
    </row>
    <row r="10667" spans="1:10" x14ac:dyDescent="0.3">
      <c r="A10667" t="s">
        <v>982</v>
      </c>
      <c r="B10667" t="s">
        <v>14</v>
      </c>
      <c r="C10667" s="7">
        <v>44078</v>
      </c>
      <c r="E10667" s="27">
        <v>19142.5</v>
      </c>
      <c r="G10667" s="27" t="str">
        <f>VLOOKUP(C10667,W:Y,3,TRUE)</f>
        <v>September 20</v>
      </c>
      <c r="H10667" s="27">
        <f t="shared" si="166"/>
        <v>10666</v>
      </c>
      <c r="I10667" s="30" t="str">
        <f>IF(G10667='Check Register'!$E$1,H10667,"")</f>
        <v/>
      </c>
      <c r="J10667" s="16" t="str">
        <f>IFERROR(SMALL($I$2:$I$100001,H10667),"")</f>
        <v/>
      </c>
    </row>
    <row r="10668" spans="1:10" x14ac:dyDescent="0.3">
      <c r="A10668" t="s">
        <v>935</v>
      </c>
      <c r="B10668" t="s">
        <v>89</v>
      </c>
      <c r="C10668" s="7">
        <v>44078</v>
      </c>
      <c r="E10668" s="27">
        <v>7782.66</v>
      </c>
      <c r="G10668" s="27" t="str">
        <f>VLOOKUP(C10668,W:Y,3,TRUE)</f>
        <v>September 20</v>
      </c>
      <c r="H10668" s="27">
        <f t="shared" si="166"/>
        <v>10667</v>
      </c>
      <c r="I10668" s="30" t="str">
        <f>IF(G10668='Check Register'!$E$1,H10668,"")</f>
        <v/>
      </c>
      <c r="J10668" s="16" t="str">
        <f>IFERROR(SMALL($I$2:$I$100001,H10668),"")</f>
        <v/>
      </c>
    </row>
    <row r="10669" spans="1:10" x14ac:dyDescent="0.3">
      <c r="A10669" t="s">
        <v>798</v>
      </c>
      <c r="B10669" t="s">
        <v>22</v>
      </c>
      <c r="C10669" s="7">
        <v>44078</v>
      </c>
      <c r="E10669" s="27">
        <v>70</v>
      </c>
      <c r="G10669" s="27" t="str">
        <f>VLOOKUP(C10669,W:Y,3,TRUE)</f>
        <v>September 20</v>
      </c>
      <c r="H10669" s="27">
        <f t="shared" si="166"/>
        <v>10668</v>
      </c>
      <c r="I10669" s="30" t="str">
        <f>IF(G10669='Check Register'!$E$1,H10669,"")</f>
        <v/>
      </c>
      <c r="J10669" s="16" t="str">
        <f>IFERROR(SMALL($I$2:$I$100001,H10669),"")</f>
        <v/>
      </c>
    </row>
    <row r="10670" spans="1:10" x14ac:dyDescent="0.3">
      <c r="A10670" t="s">
        <v>854</v>
      </c>
      <c r="B10670" t="s">
        <v>14</v>
      </c>
      <c r="C10670" s="7">
        <v>44078</v>
      </c>
      <c r="E10670" s="27">
        <v>1876.8</v>
      </c>
      <c r="G10670" s="27" t="str">
        <f>VLOOKUP(C10670,W:Y,3,TRUE)</f>
        <v>September 20</v>
      </c>
      <c r="H10670" s="27">
        <f t="shared" si="166"/>
        <v>10669</v>
      </c>
      <c r="I10670" s="30" t="str">
        <f>IF(G10670='Check Register'!$E$1,H10670,"")</f>
        <v/>
      </c>
      <c r="J10670" s="16" t="str">
        <f>IFERROR(SMALL($I$2:$I$100001,H10670),"")</f>
        <v/>
      </c>
    </row>
    <row r="10671" spans="1:10" x14ac:dyDescent="0.3">
      <c r="A10671" t="s">
        <v>878</v>
      </c>
      <c r="B10671" t="s">
        <v>47</v>
      </c>
      <c r="C10671" s="7">
        <v>44078</v>
      </c>
      <c r="E10671" s="27">
        <v>5788.21</v>
      </c>
      <c r="G10671" s="27" t="str">
        <f>VLOOKUP(C10671,W:Y,3,TRUE)</f>
        <v>September 20</v>
      </c>
      <c r="H10671" s="27">
        <f t="shared" si="166"/>
        <v>10670</v>
      </c>
      <c r="I10671" s="30" t="str">
        <f>IF(G10671='Check Register'!$E$1,H10671,"")</f>
        <v/>
      </c>
      <c r="J10671" s="16" t="str">
        <f>IFERROR(SMALL($I$2:$I$100001,H10671),"")</f>
        <v/>
      </c>
    </row>
    <row r="10672" spans="1:10" x14ac:dyDescent="0.3">
      <c r="A10672" t="s">
        <v>800</v>
      </c>
      <c r="B10672" t="s">
        <v>12</v>
      </c>
      <c r="C10672" s="7">
        <v>44078</v>
      </c>
      <c r="E10672" s="27">
        <v>129.75</v>
      </c>
      <c r="G10672" s="27" t="str">
        <f>VLOOKUP(C10672,W:Y,3,TRUE)</f>
        <v>September 20</v>
      </c>
      <c r="H10672" s="27">
        <f t="shared" si="166"/>
        <v>10671</v>
      </c>
      <c r="I10672" s="30" t="str">
        <f>IF(G10672='Check Register'!$E$1,H10672,"")</f>
        <v/>
      </c>
      <c r="J10672" s="16" t="str">
        <f>IFERROR(SMALL($I$2:$I$100001,H10672),"")</f>
        <v/>
      </c>
    </row>
    <row r="10673" spans="1:10" x14ac:dyDescent="0.3">
      <c r="A10673" t="s">
        <v>939</v>
      </c>
      <c r="B10673" t="s">
        <v>89</v>
      </c>
      <c r="C10673" s="7">
        <v>44078</v>
      </c>
      <c r="E10673" s="27">
        <v>231.54</v>
      </c>
      <c r="G10673" s="27" t="str">
        <f>VLOOKUP(C10673,W:Y,3,TRUE)</f>
        <v>September 20</v>
      </c>
      <c r="H10673" s="27">
        <f t="shared" si="166"/>
        <v>10672</v>
      </c>
      <c r="I10673" s="30" t="str">
        <f>IF(G10673='Check Register'!$E$1,H10673,"")</f>
        <v/>
      </c>
      <c r="J10673" s="16" t="str">
        <f>IFERROR(SMALL($I$2:$I$100001,H10673),"")</f>
        <v/>
      </c>
    </row>
    <row r="10674" spans="1:10" x14ac:dyDescent="0.3">
      <c r="A10674" t="s">
        <v>983</v>
      </c>
      <c r="B10674" t="s">
        <v>43</v>
      </c>
      <c r="C10674" s="7">
        <v>44078</v>
      </c>
      <c r="E10674" s="27">
        <v>98.88</v>
      </c>
      <c r="G10674" s="27" t="str">
        <f>VLOOKUP(C10674,W:Y,3,TRUE)</f>
        <v>September 20</v>
      </c>
      <c r="H10674" s="27">
        <f t="shared" si="166"/>
        <v>10673</v>
      </c>
      <c r="I10674" s="30" t="str">
        <f>IF(G10674='Check Register'!$E$1,H10674,"")</f>
        <v/>
      </c>
      <c r="J10674" s="16" t="str">
        <f>IFERROR(SMALL($I$2:$I$100001,H10674),"")</f>
        <v/>
      </c>
    </row>
    <row r="10675" spans="1:10" x14ac:dyDescent="0.3">
      <c r="A10675" t="s">
        <v>801</v>
      </c>
      <c r="B10675" t="s">
        <v>39</v>
      </c>
      <c r="C10675" s="7">
        <v>44078</v>
      </c>
      <c r="E10675" s="27">
        <v>14047.46</v>
      </c>
      <c r="G10675" s="27" t="str">
        <f>VLOOKUP(C10675,W:Y,3,TRUE)</f>
        <v>September 20</v>
      </c>
      <c r="H10675" s="27">
        <f t="shared" si="166"/>
        <v>10674</v>
      </c>
      <c r="I10675" s="30" t="str">
        <f>IF(G10675='Check Register'!$E$1,H10675,"")</f>
        <v/>
      </c>
      <c r="J10675" s="16" t="str">
        <f>IFERROR(SMALL($I$2:$I$100001,H10675),"")</f>
        <v/>
      </c>
    </row>
    <row r="10676" spans="1:10" x14ac:dyDescent="0.3">
      <c r="A10676" t="s">
        <v>886</v>
      </c>
      <c r="B10676" t="s">
        <v>212</v>
      </c>
      <c r="C10676" s="7">
        <v>44078</v>
      </c>
      <c r="E10676" s="27">
        <v>85</v>
      </c>
      <c r="G10676" s="27" t="str">
        <f>VLOOKUP(C10676,W:Y,3,TRUE)</f>
        <v>September 20</v>
      </c>
      <c r="H10676" s="27">
        <f t="shared" si="166"/>
        <v>10675</v>
      </c>
      <c r="I10676" s="30" t="str">
        <f>IF(G10676='Check Register'!$E$1,H10676,"")</f>
        <v/>
      </c>
      <c r="J10676" s="16" t="str">
        <f>IFERROR(SMALL($I$2:$I$100001,H10676),"")</f>
        <v/>
      </c>
    </row>
    <row r="10677" spans="1:10" x14ac:dyDescent="0.3">
      <c r="A10677" t="s">
        <v>941</v>
      </c>
      <c r="B10677" t="s">
        <v>18</v>
      </c>
      <c r="C10677" s="7">
        <v>44078</v>
      </c>
      <c r="E10677" s="27">
        <v>42.28</v>
      </c>
      <c r="G10677" s="27" t="str">
        <f>VLOOKUP(C10677,W:Y,3,TRUE)</f>
        <v>September 20</v>
      </c>
      <c r="H10677" s="27">
        <f t="shared" si="166"/>
        <v>10676</v>
      </c>
      <c r="I10677" s="30" t="str">
        <f>IF(G10677='Check Register'!$E$1,H10677,"")</f>
        <v/>
      </c>
      <c r="J10677" s="16" t="str">
        <f>IFERROR(SMALL($I$2:$I$100001,H10677),"")</f>
        <v/>
      </c>
    </row>
    <row r="10678" spans="1:10" x14ac:dyDescent="0.3">
      <c r="A10678" t="s">
        <v>803</v>
      </c>
      <c r="B10678" t="s">
        <v>73</v>
      </c>
      <c r="C10678" s="7">
        <v>44078</v>
      </c>
      <c r="E10678" s="27">
        <v>28372.61</v>
      </c>
      <c r="G10678" s="27" t="str">
        <f>VLOOKUP(C10678,W:Y,3,TRUE)</f>
        <v>September 20</v>
      </c>
      <c r="H10678" s="27">
        <f t="shared" si="166"/>
        <v>10677</v>
      </c>
      <c r="I10678" s="30" t="str">
        <f>IF(G10678='Check Register'!$E$1,H10678,"")</f>
        <v/>
      </c>
      <c r="J10678" s="16" t="str">
        <f>IFERROR(SMALL($I$2:$I$100001,H10678),"")</f>
        <v/>
      </c>
    </row>
    <row r="10679" spans="1:10" x14ac:dyDescent="0.3">
      <c r="A10679" t="s">
        <v>890</v>
      </c>
      <c r="B10679" t="s">
        <v>45</v>
      </c>
      <c r="C10679" s="7">
        <v>44078</v>
      </c>
      <c r="E10679" s="27">
        <v>4319.6499999999996</v>
      </c>
      <c r="G10679" s="27" t="str">
        <f>VLOOKUP(C10679,W:Y,3,TRUE)</f>
        <v>September 20</v>
      </c>
      <c r="H10679" s="27">
        <f t="shared" si="166"/>
        <v>10678</v>
      </c>
      <c r="I10679" s="30" t="str">
        <f>IF(G10679='Check Register'!$E$1,H10679,"")</f>
        <v/>
      </c>
      <c r="J10679" s="16" t="str">
        <f>IFERROR(SMALL($I$2:$I$100001,H10679),"")</f>
        <v/>
      </c>
    </row>
    <row r="10680" spans="1:10" x14ac:dyDescent="0.3">
      <c r="A10680" t="s">
        <v>892</v>
      </c>
      <c r="B10680" t="s">
        <v>85</v>
      </c>
      <c r="C10680" s="7">
        <v>44078</v>
      </c>
      <c r="E10680" s="27">
        <v>164.98</v>
      </c>
      <c r="G10680" s="27" t="str">
        <f>VLOOKUP(C10680,W:Y,3,TRUE)</f>
        <v>September 20</v>
      </c>
      <c r="H10680" s="27">
        <f t="shared" si="166"/>
        <v>10679</v>
      </c>
      <c r="I10680" s="30" t="str">
        <f>IF(G10680='Check Register'!$E$1,H10680,"")</f>
        <v/>
      </c>
      <c r="J10680" s="16" t="str">
        <f>IFERROR(SMALL($I$2:$I$100001,H10680),"")</f>
        <v/>
      </c>
    </row>
    <row r="10681" spans="1:10" x14ac:dyDescent="0.3">
      <c r="A10681" t="s">
        <v>984</v>
      </c>
      <c r="B10681" t="s">
        <v>28</v>
      </c>
      <c r="C10681" s="7">
        <v>44082</v>
      </c>
      <c r="E10681" s="27">
        <v>2291825.7999999998</v>
      </c>
      <c r="G10681" s="27" t="str">
        <f>VLOOKUP(C10681,W:Y,3,TRUE)</f>
        <v>September 20</v>
      </c>
      <c r="H10681" s="27">
        <f t="shared" si="166"/>
        <v>10680</v>
      </c>
      <c r="I10681" s="30" t="str">
        <f>IF(G10681='Check Register'!$E$1,H10681,"")</f>
        <v/>
      </c>
      <c r="J10681" s="16" t="str">
        <f>IFERROR(SMALL($I$2:$I$100001,H10681),"")</f>
        <v/>
      </c>
    </row>
    <row r="10682" spans="1:10" x14ac:dyDescent="0.3">
      <c r="A10682" t="s">
        <v>985</v>
      </c>
      <c r="B10682" t="s">
        <v>208</v>
      </c>
      <c r="C10682" s="7">
        <v>44085</v>
      </c>
      <c r="E10682" s="27">
        <v>102.71</v>
      </c>
      <c r="G10682" s="27" t="str">
        <f>VLOOKUP(C10682,W:Y,3,TRUE)</f>
        <v>September 20</v>
      </c>
      <c r="H10682" s="27">
        <f t="shared" si="166"/>
        <v>10681</v>
      </c>
      <c r="I10682" s="30" t="str">
        <f>IF(G10682='Check Register'!$E$1,H10682,"")</f>
        <v/>
      </c>
      <c r="J10682" s="16" t="str">
        <f>IFERROR(SMALL($I$2:$I$100001,H10682),"")</f>
        <v/>
      </c>
    </row>
    <row r="10683" spans="1:10" x14ac:dyDescent="0.3">
      <c r="A10683" t="s">
        <v>986</v>
      </c>
      <c r="B10683" t="s">
        <v>45</v>
      </c>
      <c r="C10683" s="7">
        <v>44085</v>
      </c>
      <c r="E10683" s="27">
        <v>500</v>
      </c>
      <c r="G10683" s="27" t="str">
        <f>VLOOKUP(C10683,W:Y,3,TRUE)</f>
        <v>September 20</v>
      </c>
      <c r="H10683" s="27">
        <f t="shared" si="166"/>
        <v>10682</v>
      </c>
      <c r="I10683" s="30" t="str">
        <f>IF(G10683='Check Register'!$E$1,H10683,"")</f>
        <v/>
      </c>
      <c r="J10683" s="16" t="str">
        <f>IFERROR(SMALL($I$2:$I$100001,H10683),"")</f>
        <v/>
      </c>
    </row>
    <row r="10684" spans="1:10" x14ac:dyDescent="0.3">
      <c r="A10684" t="s">
        <v>813</v>
      </c>
      <c r="B10684" t="s">
        <v>115</v>
      </c>
      <c r="C10684" s="7">
        <v>44085</v>
      </c>
      <c r="E10684" s="27">
        <v>450</v>
      </c>
      <c r="G10684" s="27" t="str">
        <f>VLOOKUP(C10684,W:Y,3,TRUE)</f>
        <v>September 20</v>
      </c>
      <c r="H10684" s="27">
        <f t="shared" si="166"/>
        <v>10683</v>
      </c>
      <c r="I10684" s="30" t="str">
        <f>IF(G10684='Check Register'!$E$1,H10684,"")</f>
        <v/>
      </c>
      <c r="J10684" s="16" t="str">
        <f>IFERROR(SMALL($I$2:$I$100001,H10684),"")</f>
        <v/>
      </c>
    </row>
    <row r="10685" spans="1:10" x14ac:dyDescent="0.3">
      <c r="A10685" t="s">
        <v>780</v>
      </c>
      <c r="B10685" t="s">
        <v>18</v>
      </c>
      <c r="C10685" s="7">
        <v>44085</v>
      </c>
      <c r="E10685" s="27">
        <v>3856.85</v>
      </c>
      <c r="G10685" s="27" t="str">
        <f>VLOOKUP(C10685,W:Y,3,TRUE)</f>
        <v>September 20</v>
      </c>
      <c r="H10685" s="27">
        <f t="shared" si="166"/>
        <v>10684</v>
      </c>
      <c r="I10685" s="30" t="str">
        <f>IF(G10685='Check Register'!$E$1,H10685,"")</f>
        <v/>
      </c>
      <c r="J10685" s="16" t="str">
        <f>IFERROR(SMALL($I$2:$I$100001,H10685),"")</f>
        <v/>
      </c>
    </row>
    <row r="10686" spans="1:10" x14ac:dyDescent="0.3">
      <c r="A10686" t="s">
        <v>782</v>
      </c>
      <c r="B10686" t="s">
        <v>18</v>
      </c>
      <c r="C10686" s="7">
        <v>44085</v>
      </c>
      <c r="E10686" s="27">
        <v>1262.26</v>
      </c>
      <c r="G10686" s="27" t="str">
        <f>VLOOKUP(C10686,W:Y,3,TRUE)</f>
        <v>September 20</v>
      </c>
      <c r="H10686" s="27">
        <f t="shared" si="166"/>
        <v>10685</v>
      </c>
      <c r="I10686" s="30" t="str">
        <f>IF(G10686='Check Register'!$E$1,H10686,"")</f>
        <v/>
      </c>
      <c r="J10686" s="16" t="str">
        <f>IFERROR(SMALL($I$2:$I$100001,H10686),"")</f>
        <v/>
      </c>
    </row>
    <row r="10687" spans="1:10" x14ac:dyDescent="0.3">
      <c r="A10687" t="s">
        <v>784</v>
      </c>
      <c r="B10687" t="s">
        <v>20</v>
      </c>
      <c r="C10687" s="7">
        <v>44085</v>
      </c>
      <c r="E10687" s="27">
        <v>2665.42</v>
      </c>
      <c r="G10687" s="27" t="str">
        <f>VLOOKUP(C10687,W:Y,3,TRUE)</f>
        <v>September 20</v>
      </c>
      <c r="H10687" s="27">
        <f t="shared" si="166"/>
        <v>10686</v>
      </c>
      <c r="I10687" s="30" t="str">
        <f>IF(G10687='Check Register'!$E$1,H10687,"")</f>
        <v/>
      </c>
      <c r="J10687" s="16" t="str">
        <f>IFERROR(SMALL($I$2:$I$100001,H10687),"")</f>
        <v/>
      </c>
    </row>
    <row r="10688" spans="1:10" x14ac:dyDescent="0.3">
      <c r="A10688" t="s">
        <v>785</v>
      </c>
      <c r="B10688" t="s">
        <v>22</v>
      </c>
      <c r="C10688" s="7">
        <v>44085</v>
      </c>
      <c r="E10688" s="27">
        <v>875</v>
      </c>
      <c r="G10688" s="27" t="str">
        <f>VLOOKUP(C10688,W:Y,3,TRUE)</f>
        <v>September 20</v>
      </c>
      <c r="H10688" s="27">
        <f t="shared" si="166"/>
        <v>10687</v>
      </c>
      <c r="I10688" s="30" t="str">
        <f>IF(G10688='Check Register'!$E$1,H10688,"")</f>
        <v/>
      </c>
      <c r="J10688" s="16" t="str">
        <f>IFERROR(SMALL($I$2:$I$100001,H10688),"")</f>
        <v/>
      </c>
    </row>
    <row r="10689" spans="1:10" x14ac:dyDescent="0.3">
      <c r="A10689" t="s">
        <v>786</v>
      </c>
      <c r="B10689" t="s">
        <v>45</v>
      </c>
      <c r="C10689" s="7">
        <v>44085</v>
      </c>
      <c r="E10689" s="27">
        <v>1084.8</v>
      </c>
      <c r="G10689" s="27" t="str">
        <f>VLOOKUP(C10689,W:Y,3,TRUE)</f>
        <v>September 20</v>
      </c>
      <c r="H10689" s="27">
        <f t="shared" si="166"/>
        <v>10688</v>
      </c>
      <c r="I10689" s="30" t="str">
        <f>IF(G10689='Check Register'!$E$1,H10689,"")</f>
        <v/>
      </c>
      <c r="J10689" s="16" t="str">
        <f>IFERROR(SMALL($I$2:$I$100001,H10689),"")</f>
        <v/>
      </c>
    </row>
    <row r="10690" spans="1:10" x14ac:dyDescent="0.3">
      <c r="A10690" t="s">
        <v>987</v>
      </c>
      <c r="B10690" t="s">
        <v>66</v>
      </c>
      <c r="C10690" s="7">
        <v>44085</v>
      </c>
      <c r="E10690" s="27">
        <v>1000</v>
      </c>
      <c r="G10690" s="27" t="str">
        <f>VLOOKUP(C10690,W:Y,3,TRUE)</f>
        <v>September 20</v>
      </c>
      <c r="H10690" s="27">
        <f t="shared" si="166"/>
        <v>10689</v>
      </c>
      <c r="I10690" s="30" t="str">
        <f>IF(G10690='Check Register'!$E$1,H10690,"")</f>
        <v/>
      </c>
      <c r="J10690" s="16" t="str">
        <f>IFERROR(SMALL($I$2:$I$100001,H10690),"")</f>
        <v/>
      </c>
    </row>
    <row r="10691" spans="1:10" x14ac:dyDescent="0.3">
      <c r="A10691" t="s">
        <v>843</v>
      </c>
      <c r="B10691" t="s">
        <v>100</v>
      </c>
      <c r="C10691" s="7">
        <v>44085</v>
      </c>
      <c r="E10691" s="27">
        <v>2248.1</v>
      </c>
      <c r="G10691" s="27" t="str">
        <f>VLOOKUP(C10691,W:Y,3,TRUE)</f>
        <v>September 20</v>
      </c>
      <c r="H10691" s="27">
        <f t="shared" ref="H10691:H10754" si="167">1+H10690</f>
        <v>10690</v>
      </c>
      <c r="I10691" s="30" t="str">
        <f>IF(G10691='Check Register'!$E$1,H10691,"")</f>
        <v/>
      </c>
      <c r="J10691" s="16" t="str">
        <f>IFERROR(SMALL($I$2:$I$100001,H10691),"")</f>
        <v/>
      </c>
    </row>
    <row r="10692" spans="1:10" x14ac:dyDescent="0.3">
      <c r="A10692" t="s">
        <v>787</v>
      </c>
      <c r="B10692" t="s">
        <v>20</v>
      </c>
      <c r="C10692" s="7">
        <v>44085</v>
      </c>
      <c r="E10692" s="27">
        <v>10838.52</v>
      </c>
      <c r="G10692" s="27" t="str">
        <f>VLOOKUP(C10692,W:Y,3,TRUE)</f>
        <v>September 20</v>
      </c>
      <c r="H10692" s="27">
        <f t="shared" si="167"/>
        <v>10691</v>
      </c>
      <c r="I10692" s="30" t="str">
        <f>IF(G10692='Check Register'!$E$1,H10692,"")</f>
        <v/>
      </c>
      <c r="J10692" s="16" t="str">
        <f>IFERROR(SMALL($I$2:$I$100001,H10692),"")</f>
        <v/>
      </c>
    </row>
    <row r="10693" spans="1:10" x14ac:dyDescent="0.3">
      <c r="A10693" t="s">
        <v>847</v>
      </c>
      <c r="B10693" t="s">
        <v>8</v>
      </c>
      <c r="C10693" s="7">
        <v>44085</v>
      </c>
      <c r="E10693" s="27">
        <v>57.3</v>
      </c>
      <c r="G10693" s="27" t="str">
        <f>VLOOKUP(C10693,W:Y,3,TRUE)</f>
        <v>September 20</v>
      </c>
      <c r="H10693" s="27">
        <f t="shared" si="167"/>
        <v>10692</v>
      </c>
      <c r="I10693" s="30" t="str">
        <f>IF(G10693='Check Register'!$E$1,H10693,"")</f>
        <v/>
      </c>
      <c r="J10693" s="16" t="str">
        <f>IFERROR(SMALL($I$2:$I$100001,H10693),"")</f>
        <v/>
      </c>
    </row>
    <row r="10694" spans="1:10" x14ac:dyDescent="0.3">
      <c r="A10694" t="s">
        <v>821</v>
      </c>
      <c r="B10694" t="s">
        <v>33</v>
      </c>
      <c r="C10694" s="7">
        <v>44085</v>
      </c>
      <c r="E10694" s="27">
        <v>31.85</v>
      </c>
      <c r="G10694" s="27" t="str">
        <f>VLOOKUP(C10694,W:Y,3,TRUE)</f>
        <v>September 20</v>
      </c>
      <c r="H10694" s="27">
        <f t="shared" si="167"/>
        <v>10693</v>
      </c>
      <c r="I10694" s="30" t="str">
        <f>IF(G10694='Check Register'!$E$1,H10694,"")</f>
        <v/>
      </c>
      <c r="J10694" s="16" t="str">
        <f>IFERROR(SMALL($I$2:$I$100001,H10694),"")</f>
        <v/>
      </c>
    </row>
    <row r="10695" spans="1:10" x14ac:dyDescent="0.3">
      <c r="A10695" t="s">
        <v>822</v>
      </c>
      <c r="B10695" t="s">
        <v>70</v>
      </c>
      <c r="C10695" s="7">
        <v>44085</v>
      </c>
      <c r="E10695" s="27">
        <v>635.22</v>
      </c>
      <c r="G10695" s="27" t="str">
        <f>VLOOKUP(C10695,W:Y,3,TRUE)</f>
        <v>September 20</v>
      </c>
      <c r="H10695" s="27">
        <f t="shared" si="167"/>
        <v>10694</v>
      </c>
      <c r="I10695" s="30" t="str">
        <f>IF(G10695='Check Register'!$E$1,H10695,"")</f>
        <v/>
      </c>
      <c r="J10695" s="16" t="str">
        <f>IFERROR(SMALL($I$2:$I$100001,H10695),"")</f>
        <v/>
      </c>
    </row>
    <row r="10696" spans="1:10" x14ac:dyDescent="0.3">
      <c r="A10696" t="s">
        <v>822</v>
      </c>
      <c r="B10696" t="s">
        <v>33</v>
      </c>
      <c r="C10696" s="7">
        <v>44085</v>
      </c>
      <c r="E10696" s="27">
        <v>3641.94</v>
      </c>
      <c r="G10696" s="27" t="str">
        <f>VLOOKUP(C10696,W:Y,3,TRUE)</f>
        <v>September 20</v>
      </c>
      <c r="H10696" s="27">
        <f t="shared" si="167"/>
        <v>10695</v>
      </c>
      <c r="I10696" s="30" t="str">
        <f>IF(G10696='Check Register'!$E$1,H10696,"")</f>
        <v/>
      </c>
      <c r="J10696" s="16" t="str">
        <f>IFERROR(SMALL($I$2:$I$100001,H10696),"")</f>
        <v/>
      </c>
    </row>
    <row r="10697" spans="1:10" x14ac:dyDescent="0.3">
      <c r="A10697" t="s">
        <v>822</v>
      </c>
      <c r="B10697" t="s">
        <v>43</v>
      </c>
      <c r="C10697" s="7">
        <v>44085</v>
      </c>
      <c r="E10697" s="27">
        <v>7623</v>
      </c>
      <c r="G10697" s="27" t="str">
        <f>VLOOKUP(C10697,W:Y,3,TRUE)</f>
        <v>September 20</v>
      </c>
      <c r="H10697" s="27">
        <f t="shared" si="167"/>
        <v>10696</v>
      </c>
      <c r="I10697" s="30" t="str">
        <f>IF(G10697='Check Register'!$E$1,H10697,"")</f>
        <v/>
      </c>
      <c r="J10697" s="16" t="str">
        <f>IFERROR(SMALL($I$2:$I$100001,H10697),"")</f>
        <v/>
      </c>
    </row>
    <row r="10698" spans="1:10" x14ac:dyDescent="0.3">
      <c r="A10698" t="s">
        <v>791</v>
      </c>
      <c r="B10698" t="s">
        <v>18</v>
      </c>
      <c r="C10698" s="7">
        <v>44085</v>
      </c>
      <c r="E10698" s="27">
        <v>399.47</v>
      </c>
      <c r="G10698" s="27" t="str">
        <f>VLOOKUP(C10698,W:Y,3,TRUE)</f>
        <v>September 20</v>
      </c>
      <c r="H10698" s="27">
        <f t="shared" si="167"/>
        <v>10697</v>
      </c>
      <c r="I10698" s="30" t="str">
        <f>IF(G10698='Check Register'!$E$1,H10698,"")</f>
        <v/>
      </c>
      <c r="J10698" s="16" t="str">
        <f>IFERROR(SMALL($I$2:$I$100001,H10698),"")</f>
        <v/>
      </c>
    </row>
    <row r="10699" spans="1:10" x14ac:dyDescent="0.3">
      <c r="A10699" t="s">
        <v>848</v>
      </c>
      <c r="B10699" t="s">
        <v>8</v>
      </c>
      <c r="C10699" s="7">
        <v>44085</v>
      </c>
      <c r="E10699" s="27">
        <v>852.73</v>
      </c>
      <c r="G10699" s="27" t="str">
        <f>VLOOKUP(C10699,W:Y,3,TRUE)</f>
        <v>September 20</v>
      </c>
      <c r="H10699" s="27">
        <f t="shared" si="167"/>
        <v>10698</v>
      </c>
      <c r="I10699" s="30" t="str">
        <f>IF(G10699='Check Register'!$E$1,H10699,"")</f>
        <v/>
      </c>
      <c r="J10699" s="16" t="str">
        <f>IFERROR(SMALL($I$2:$I$100001,H10699),"")</f>
        <v/>
      </c>
    </row>
    <row r="10700" spans="1:10" x14ac:dyDescent="0.3">
      <c r="A10700" t="s">
        <v>792</v>
      </c>
      <c r="B10700" t="s">
        <v>28</v>
      </c>
      <c r="C10700" s="7">
        <v>44085</v>
      </c>
      <c r="E10700" s="27">
        <v>2000</v>
      </c>
      <c r="G10700" s="27" t="str">
        <f>VLOOKUP(C10700,W:Y,3,TRUE)</f>
        <v>September 20</v>
      </c>
      <c r="H10700" s="27">
        <f t="shared" si="167"/>
        <v>10699</v>
      </c>
      <c r="I10700" s="30" t="str">
        <f>IF(G10700='Check Register'!$E$1,H10700,"")</f>
        <v/>
      </c>
      <c r="J10700" s="16" t="str">
        <f>IFERROR(SMALL($I$2:$I$100001,H10700),"")</f>
        <v/>
      </c>
    </row>
    <row r="10701" spans="1:10" x14ac:dyDescent="0.3">
      <c r="A10701" t="s">
        <v>823</v>
      </c>
      <c r="B10701" t="s">
        <v>14</v>
      </c>
      <c r="C10701" s="7">
        <v>44085</v>
      </c>
      <c r="E10701" s="27">
        <v>8000</v>
      </c>
      <c r="G10701" s="27" t="str">
        <f>VLOOKUP(C10701,W:Y,3,TRUE)</f>
        <v>September 20</v>
      </c>
      <c r="H10701" s="27">
        <f t="shared" si="167"/>
        <v>10700</v>
      </c>
      <c r="I10701" s="30" t="str">
        <f>IF(G10701='Check Register'!$E$1,H10701,"")</f>
        <v/>
      </c>
      <c r="J10701" s="16" t="str">
        <f>IFERROR(SMALL($I$2:$I$100001,H10701),"")</f>
        <v/>
      </c>
    </row>
    <row r="10702" spans="1:10" x14ac:dyDescent="0.3">
      <c r="A10702" t="s">
        <v>795</v>
      </c>
      <c r="B10702" t="s">
        <v>89</v>
      </c>
      <c r="C10702" s="7">
        <v>44085</v>
      </c>
      <c r="E10702" s="27">
        <v>405.32</v>
      </c>
      <c r="G10702" s="27" t="str">
        <f>VLOOKUP(C10702,W:Y,3,TRUE)</f>
        <v>September 20</v>
      </c>
      <c r="H10702" s="27">
        <f t="shared" si="167"/>
        <v>10701</v>
      </c>
      <c r="I10702" s="30" t="str">
        <f>IF(G10702='Check Register'!$E$1,H10702,"")</f>
        <v/>
      </c>
      <c r="J10702" s="16" t="str">
        <f>IFERROR(SMALL($I$2:$I$100001,H10702),"")</f>
        <v/>
      </c>
    </row>
    <row r="10703" spans="1:10" x14ac:dyDescent="0.3">
      <c r="A10703" t="s">
        <v>825</v>
      </c>
      <c r="B10703" t="s">
        <v>22</v>
      </c>
      <c r="C10703" s="7">
        <v>44085</v>
      </c>
      <c r="E10703" s="27">
        <v>237.68</v>
      </c>
      <c r="G10703" s="27" t="str">
        <f>VLOOKUP(C10703,W:Y,3,TRUE)</f>
        <v>September 20</v>
      </c>
      <c r="H10703" s="27">
        <f t="shared" si="167"/>
        <v>10702</v>
      </c>
      <c r="I10703" s="30" t="str">
        <f>IF(G10703='Check Register'!$E$1,H10703,"")</f>
        <v/>
      </c>
      <c r="J10703" s="16" t="str">
        <f>IFERROR(SMALL($I$2:$I$100001,H10703),"")</f>
        <v/>
      </c>
    </row>
    <row r="10704" spans="1:10" x14ac:dyDescent="0.3">
      <c r="A10704" t="s">
        <v>796</v>
      </c>
      <c r="B10704" t="s">
        <v>102</v>
      </c>
      <c r="C10704" s="7">
        <v>44085</v>
      </c>
      <c r="E10704" s="27">
        <v>1583.44</v>
      </c>
      <c r="G10704" s="27" t="str">
        <f>VLOOKUP(C10704,W:Y,3,TRUE)</f>
        <v>September 20</v>
      </c>
      <c r="H10704" s="27">
        <f t="shared" si="167"/>
        <v>10703</v>
      </c>
      <c r="I10704" s="30" t="str">
        <f>IF(G10704='Check Register'!$E$1,H10704,"")</f>
        <v/>
      </c>
      <c r="J10704" s="16" t="str">
        <f>IFERROR(SMALL($I$2:$I$100001,H10704),"")</f>
        <v/>
      </c>
    </row>
    <row r="10705" spans="1:10" x14ac:dyDescent="0.3">
      <c r="A10705" t="s">
        <v>988</v>
      </c>
      <c r="B10705" t="s">
        <v>100</v>
      </c>
      <c r="C10705" s="7">
        <v>44085</v>
      </c>
      <c r="E10705" s="27">
        <v>6800.22</v>
      </c>
      <c r="G10705" s="27" t="str">
        <f>VLOOKUP(C10705,W:Y,3,TRUE)</f>
        <v>September 20</v>
      </c>
      <c r="H10705" s="27">
        <f t="shared" si="167"/>
        <v>10704</v>
      </c>
      <c r="I10705" s="30" t="str">
        <f>IF(G10705='Check Register'!$E$1,H10705,"")</f>
        <v/>
      </c>
      <c r="J10705" s="16" t="str">
        <f>IFERROR(SMALL($I$2:$I$100001,H10705),"")</f>
        <v/>
      </c>
    </row>
    <row r="10706" spans="1:10" x14ac:dyDescent="0.3">
      <c r="A10706" t="s">
        <v>982</v>
      </c>
      <c r="B10706" t="s">
        <v>14</v>
      </c>
      <c r="C10706" s="7">
        <v>44085</v>
      </c>
      <c r="E10706" s="27">
        <v>22277.5</v>
      </c>
      <c r="G10706" s="27" t="str">
        <f>VLOOKUP(C10706,W:Y,3,TRUE)</f>
        <v>September 20</v>
      </c>
      <c r="H10706" s="27">
        <f t="shared" si="167"/>
        <v>10705</v>
      </c>
      <c r="I10706" s="30" t="str">
        <f>IF(G10706='Check Register'!$E$1,H10706,"")</f>
        <v/>
      </c>
      <c r="J10706" s="16" t="str">
        <f>IFERROR(SMALL($I$2:$I$100001,H10706),"")</f>
        <v/>
      </c>
    </row>
    <row r="10707" spans="1:10" x14ac:dyDescent="0.3">
      <c r="A10707" t="s">
        <v>798</v>
      </c>
      <c r="B10707" t="s">
        <v>22</v>
      </c>
      <c r="C10707" s="7">
        <v>44085</v>
      </c>
      <c r="E10707" s="27">
        <v>210</v>
      </c>
      <c r="G10707" s="27" t="str">
        <f>VLOOKUP(C10707,W:Y,3,TRUE)</f>
        <v>September 20</v>
      </c>
      <c r="H10707" s="27">
        <f t="shared" si="167"/>
        <v>10706</v>
      </c>
      <c r="I10707" s="30" t="str">
        <f>IF(G10707='Check Register'!$E$1,H10707,"")</f>
        <v/>
      </c>
      <c r="J10707" s="16" t="str">
        <f>IFERROR(SMALL($I$2:$I$100001,H10707),"")</f>
        <v/>
      </c>
    </row>
    <row r="10708" spans="1:10" x14ac:dyDescent="0.3">
      <c r="A10708" t="s">
        <v>655</v>
      </c>
      <c r="B10708" t="s">
        <v>6</v>
      </c>
      <c r="C10708" s="7">
        <v>44085</v>
      </c>
      <c r="E10708" s="27">
        <v>185335.32</v>
      </c>
      <c r="G10708" s="27" t="str">
        <f>VLOOKUP(C10708,W:Y,3,TRUE)</f>
        <v>September 20</v>
      </c>
      <c r="H10708" s="27">
        <f t="shared" si="167"/>
        <v>10707</v>
      </c>
      <c r="I10708" s="30" t="str">
        <f>IF(G10708='Check Register'!$E$1,H10708,"")</f>
        <v/>
      </c>
      <c r="J10708" s="16" t="str">
        <f>IFERROR(SMALL($I$2:$I$100001,H10708),"")</f>
        <v/>
      </c>
    </row>
    <row r="10709" spans="1:10" x14ac:dyDescent="0.3">
      <c r="A10709" t="s">
        <v>800</v>
      </c>
      <c r="B10709" t="s">
        <v>12</v>
      </c>
      <c r="C10709" s="7">
        <v>44085</v>
      </c>
      <c r="E10709" s="27">
        <v>66.55</v>
      </c>
      <c r="G10709" s="27" t="str">
        <f>VLOOKUP(C10709,W:Y,3,TRUE)</f>
        <v>September 20</v>
      </c>
      <c r="H10709" s="27">
        <f t="shared" si="167"/>
        <v>10708</v>
      </c>
      <c r="I10709" s="30" t="str">
        <f>IF(G10709='Check Register'!$E$1,H10709,"")</f>
        <v/>
      </c>
      <c r="J10709" s="16" t="str">
        <f>IFERROR(SMALL($I$2:$I$100001,H10709),"")</f>
        <v/>
      </c>
    </row>
    <row r="10710" spans="1:10" x14ac:dyDescent="0.3">
      <c r="A10710" t="s">
        <v>989</v>
      </c>
      <c r="B10710" t="s">
        <v>39</v>
      </c>
      <c r="C10710" s="7">
        <v>44085</v>
      </c>
      <c r="E10710" s="27">
        <v>931.84</v>
      </c>
      <c r="G10710" s="27" t="str">
        <f>VLOOKUP(C10710,W:Y,3,TRUE)</f>
        <v>September 20</v>
      </c>
      <c r="H10710" s="27">
        <f t="shared" si="167"/>
        <v>10709</v>
      </c>
      <c r="I10710" s="30" t="str">
        <f>IF(G10710='Check Register'!$E$1,H10710,"")</f>
        <v/>
      </c>
      <c r="J10710" s="16" t="str">
        <f>IFERROR(SMALL($I$2:$I$100001,H10710),"")</f>
        <v/>
      </c>
    </row>
    <row r="10711" spans="1:10" x14ac:dyDescent="0.3">
      <c r="A10711" t="s">
        <v>886</v>
      </c>
      <c r="B10711" t="s">
        <v>212</v>
      </c>
      <c r="C10711" s="7">
        <v>44085</v>
      </c>
      <c r="E10711" s="27">
        <v>85</v>
      </c>
      <c r="G10711" s="27" t="str">
        <f>VLOOKUP(C10711,W:Y,3,TRUE)</f>
        <v>September 20</v>
      </c>
      <c r="H10711" s="27">
        <f t="shared" si="167"/>
        <v>10710</v>
      </c>
      <c r="I10711" s="30" t="str">
        <f>IF(G10711='Check Register'!$E$1,H10711,"")</f>
        <v/>
      </c>
      <c r="J10711" s="16" t="str">
        <f>IFERROR(SMALL($I$2:$I$100001,H10711),"")</f>
        <v/>
      </c>
    </row>
    <row r="10712" spans="1:10" x14ac:dyDescent="0.3">
      <c r="A10712" t="s">
        <v>990</v>
      </c>
      <c r="B10712" t="s">
        <v>70</v>
      </c>
      <c r="C10712" s="7">
        <v>44085</v>
      </c>
      <c r="E10712" s="27">
        <v>1794.95</v>
      </c>
      <c r="G10712" s="27" t="str">
        <f>VLOOKUP(C10712,W:Y,3,TRUE)</f>
        <v>September 20</v>
      </c>
      <c r="H10712" s="27">
        <f t="shared" si="167"/>
        <v>10711</v>
      </c>
      <c r="I10712" s="30" t="str">
        <f>IF(G10712='Check Register'!$E$1,H10712,"")</f>
        <v/>
      </c>
      <c r="J10712" s="16" t="str">
        <f>IFERROR(SMALL($I$2:$I$100001,H10712),"")</f>
        <v/>
      </c>
    </row>
    <row r="10713" spans="1:10" x14ac:dyDescent="0.3">
      <c r="A10713" t="s">
        <v>829</v>
      </c>
      <c r="B10713" t="s">
        <v>22</v>
      </c>
      <c r="C10713" s="7">
        <v>44085</v>
      </c>
      <c r="E10713" s="27">
        <v>180.72</v>
      </c>
      <c r="G10713" s="27" t="str">
        <f>VLOOKUP(C10713,W:Y,3,TRUE)</f>
        <v>September 20</v>
      </c>
      <c r="H10713" s="27">
        <f t="shared" si="167"/>
        <v>10712</v>
      </c>
      <c r="I10713" s="30" t="str">
        <f>IF(G10713='Check Register'!$E$1,H10713,"")</f>
        <v/>
      </c>
      <c r="J10713" s="16" t="str">
        <f>IFERROR(SMALL($I$2:$I$100001,H10713),"")</f>
        <v/>
      </c>
    </row>
    <row r="10714" spans="1:10" x14ac:dyDescent="0.3">
      <c r="A10714" t="s">
        <v>802</v>
      </c>
      <c r="B10714" t="s">
        <v>22</v>
      </c>
      <c r="C10714" s="7">
        <v>44085</v>
      </c>
      <c r="E10714" s="27">
        <v>1297.5</v>
      </c>
      <c r="G10714" s="27" t="str">
        <f>VLOOKUP(C10714,W:Y,3,TRUE)</f>
        <v>September 20</v>
      </c>
      <c r="H10714" s="27">
        <f t="shared" si="167"/>
        <v>10713</v>
      </c>
      <c r="I10714" s="30" t="str">
        <f>IF(G10714='Check Register'!$E$1,H10714,"")</f>
        <v/>
      </c>
      <c r="J10714" s="16" t="str">
        <f>IFERROR(SMALL($I$2:$I$100001,H10714),"")</f>
        <v/>
      </c>
    </row>
    <row r="10715" spans="1:10" x14ac:dyDescent="0.3">
      <c r="A10715" t="s">
        <v>831</v>
      </c>
      <c r="B10715" t="s">
        <v>28</v>
      </c>
      <c r="C10715" s="7">
        <v>44085</v>
      </c>
      <c r="E10715" s="27">
        <v>2895</v>
      </c>
      <c r="G10715" s="27" t="str">
        <f>VLOOKUP(C10715,W:Y,3,TRUE)</f>
        <v>September 20</v>
      </c>
      <c r="H10715" s="27">
        <f t="shared" si="167"/>
        <v>10714</v>
      </c>
      <c r="I10715" s="30" t="str">
        <f>IF(G10715='Check Register'!$E$1,H10715,"")</f>
        <v/>
      </c>
      <c r="J10715" s="16" t="str">
        <f>IFERROR(SMALL($I$2:$I$100001,H10715),"")</f>
        <v/>
      </c>
    </row>
    <row r="10716" spans="1:10" x14ac:dyDescent="0.3">
      <c r="A10716" t="s">
        <v>991</v>
      </c>
      <c r="B10716" t="s">
        <v>39</v>
      </c>
      <c r="C10716" s="7">
        <v>44085</v>
      </c>
      <c r="E10716" s="27">
        <v>39000</v>
      </c>
      <c r="G10716" s="27" t="str">
        <f>VLOOKUP(C10716,W:Y,3,TRUE)</f>
        <v>September 20</v>
      </c>
      <c r="H10716" s="27">
        <f t="shared" si="167"/>
        <v>10715</v>
      </c>
      <c r="I10716" s="30" t="str">
        <f>IF(G10716='Check Register'!$E$1,H10716,"")</f>
        <v/>
      </c>
      <c r="J10716" s="16" t="str">
        <f>IFERROR(SMALL($I$2:$I$100001,H10716),"")</f>
        <v/>
      </c>
    </row>
    <row r="10717" spans="1:10" x14ac:dyDescent="0.3">
      <c r="A10717" t="s">
        <v>862</v>
      </c>
      <c r="B10717" t="s">
        <v>171</v>
      </c>
      <c r="C10717" s="7">
        <v>44085</v>
      </c>
      <c r="E10717" s="27">
        <v>166.46</v>
      </c>
      <c r="G10717" s="27" t="str">
        <f>VLOOKUP(C10717,W:Y,3,TRUE)</f>
        <v>September 20</v>
      </c>
      <c r="H10717" s="27">
        <f t="shared" si="167"/>
        <v>10716</v>
      </c>
      <c r="I10717" s="30" t="str">
        <f>IF(G10717='Check Register'!$E$1,H10717,"")</f>
        <v/>
      </c>
      <c r="J10717" s="16" t="str">
        <f>IFERROR(SMALL($I$2:$I$100001,H10717),"")</f>
        <v/>
      </c>
    </row>
    <row r="10718" spans="1:10" x14ac:dyDescent="0.3">
      <c r="A10718" t="s">
        <v>949</v>
      </c>
      <c r="B10718" t="s">
        <v>214</v>
      </c>
      <c r="C10718" s="7">
        <v>44085</v>
      </c>
      <c r="E10718" s="27">
        <v>80721.149999999994</v>
      </c>
      <c r="G10718" s="27" t="str">
        <f>VLOOKUP(C10718,W:Y,3,TRUE)</f>
        <v>September 20</v>
      </c>
      <c r="H10718" s="27">
        <f t="shared" si="167"/>
        <v>10717</v>
      </c>
      <c r="I10718" s="30" t="str">
        <f>IF(G10718='Check Register'!$E$1,H10718,"")</f>
        <v/>
      </c>
      <c r="J10718" s="16" t="str">
        <f>IFERROR(SMALL($I$2:$I$100001,H10718),"")</f>
        <v/>
      </c>
    </row>
    <row r="10719" spans="1:10" x14ac:dyDescent="0.3">
      <c r="A10719" t="s">
        <v>949</v>
      </c>
      <c r="B10719" t="s">
        <v>31</v>
      </c>
      <c r="C10719" s="7">
        <v>44085</v>
      </c>
      <c r="E10719" s="27">
        <v>1315.97</v>
      </c>
      <c r="G10719" s="27" t="str">
        <f>VLOOKUP(C10719,W:Y,3,TRUE)</f>
        <v>September 20</v>
      </c>
      <c r="H10719" s="27">
        <f t="shared" si="167"/>
        <v>10718</v>
      </c>
      <c r="I10719" s="30" t="str">
        <f>IF(G10719='Check Register'!$E$1,H10719,"")</f>
        <v/>
      </c>
      <c r="J10719" s="16" t="str">
        <f>IFERROR(SMALL($I$2:$I$100001,H10719),"")</f>
        <v/>
      </c>
    </row>
    <row r="10720" spans="1:10" x14ac:dyDescent="0.3">
      <c r="A10720" t="s">
        <v>866</v>
      </c>
      <c r="B10720" t="s">
        <v>89</v>
      </c>
      <c r="C10720" s="7">
        <v>44085</v>
      </c>
      <c r="E10720" s="27">
        <v>404.58</v>
      </c>
      <c r="G10720" s="27" t="str">
        <f>VLOOKUP(C10720,W:Y,3,TRUE)</f>
        <v>September 20</v>
      </c>
      <c r="H10720" s="27">
        <f t="shared" si="167"/>
        <v>10719</v>
      </c>
      <c r="I10720" s="30" t="str">
        <f>IF(G10720='Check Register'!$E$1,H10720,"")</f>
        <v/>
      </c>
      <c r="J10720" s="16" t="str">
        <f>IFERROR(SMALL($I$2:$I$100001,H10720),"")</f>
        <v/>
      </c>
    </row>
    <row r="10721" spans="1:10" x14ac:dyDescent="0.3">
      <c r="A10721" t="s">
        <v>835</v>
      </c>
      <c r="B10721" t="s">
        <v>18</v>
      </c>
      <c r="C10721" s="7">
        <v>44085</v>
      </c>
      <c r="E10721" s="27">
        <v>343.24</v>
      </c>
      <c r="G10721" s="27" t="str">
        <f>VLOOKUP(C10721,W:Y,3,TRUE)</f>
        <v>September 20</v>
      </c>
      <c r="H10721" s="27">
        <f t="shared" si="167"/>
        <v>10720</v>
      </c>
      <c r="I10721" s="30" t="str">
        <f>IF(G10721='Check Register'!$E$1,H10721,"")</f>
        <v/>
      </c>
      <c r="J10721" s="16" t="str">
        <f>IFERROR(SMALL($I$2:$I$100001,H10721),"")</f>
        <v/>
      </c>
    </row>
    <row r="10722" spans="1:10" x14ac:dyDescent="0.3">
      <c r="A10722" t="s">
        <v>97</v>
      </c>
      <c r="B10722" t="s">
        <v>6</v>
      </c>
      <c r="C10722" s="7">
        <v>44089</v>
      </c>
      <c r="E10722" s="27">
        <v>124272.19</v>
      </c>
      <c r="G10722" s="27" t="str">
        <f>VLOOKUP(C10722,W:Y,3,TRUE)</f>
        <v>September 20</v>
      </c>
      <c r="H10722" s="27">
        <f t="shared" si="167"/>
        <v>10721</v>
      </c>
      <c r="I10722" s="30" t="str">
        <f>IF(G10722='Check Register'!$E$1,H10722,"")</f>
        <v/>
      </c>
      <c r="J10722" s="16" t="str">
        <f>IFERROR(SMALL($I$2:$I$100001,H10722),"")</f>
        <v/>
      </c>
    </row>
    <row r="10723" spans="1:10" x14ac:dyDescent="0.3">
      <c r="A10723" t="s">
        <v>663</v>
      </c>
      <c r="B10723" t="s">
        <v>6</v>
      </c>
      <c r="C10723" s="7">
        <v>44089</v>
      </c>
      <c r="E10723" s="27">
        <v>11303.28</v>
      </c>
      <c r="G10723" s="27" t="str">
        <f>VLOOKUP(C10723,W:Y,3,TRUE)</f>
        <v>September 20</v>
      </c>
      <c r="H10723" s="27">
        <f t="shared" si="167"/>
        <v>10722</v>
      </c>
      <c r="I10723" s="30" t="str">
        <f>IF(G10723='Check Register'!$E$1,H10723,"")</f>
        <v/>
      </c>
      <c r="J10723" s="16" t="str">
        <f>IFERROR(SMALL($I$2:$I$100001,H10723),"")</f>
        <v/>
      </c>
    </row>
    <row r="10724" spans="1:10" x14ac:dyDescent="0.3">
      <c r="A10724" t="s">
        <v>992</v>
      </c>
      <c r="B10724" t="s">
        <v>22</v>
      </c>
      <c r="C10724" s="7">
        <v>44092</v>
      </c>
      <c r="E10724" s="27">
        <v>117.41</v>
      </c>
      <c r="G10724" s="27" t="str">
        <f>VLOOKUP(C10724,W:Y,3,TRUE)</f>
        <v>September 20</v>
      </c>
      <c r="H10724" s="27">
        <f t="shared" si="167"/>
        <v>10723</v>
      </c>
      <c r="I10724" s="30" t="str">
        <f>IF(G10724='Check Register'!$E$1,H10724,"")</f>
        <v/>
      </c>
      <c r="J10724" s="16" t="str">
        <f>IFERROR(SMALL($I$2:$I$100001,H10724),"")</f>
        <v/>
      </c>
    </row>
    <row r="10725" spans="1:10" x14ac:dyDescent="0.3">
      <c r="A10725" t="s">
        <v>777</v>
      </c>
      <c r="B10725" t="s">
        <v>8</v>
      </c>
      <c r="C10725" s="7">
        <v>44092</v>
      </c>
      <c r="E10725" s="27">
        <v>29.99</v>
      </c>
      <c r="G10725" s="27" t="str">
        <f>VLOOKUP(C10725,W:Y,3,TRUE)</f>
        <v>September 20</v>
      </c>
      <c r="H10725" s="27">
        <f t="shared" si="167"/>
        <v>10724</v>
      </c>
      <c r="I10725" s="30" t="str">
        <f>IF(G10725='Check Register'!$E$1,H10725,"")</f>
        <v/>
      </c>
      <c r="J10725" s="16" t="str">
        <f>IFERROR(SMALL($I$2:$I$100001,H10725),"")</f>
        <v/>
      </c>
    </row>
    <row r="10726" spans="1:10" x14ac:dyDescent="0.3">
      <c r="A10726" t="s">
        <v>836</v>
      </c>
      <c r="B10726" t="s">
        <v>8</v>
      </c>
      <c r="C10726" s="7">
        <v>44092</v>
      </c>
      <c r="E10726" s="27">
        <v>2985.66</v>
      </c>
      <c r="G10726" s="27" t="str">
        <f>VLOOKUP(C10726,W:Y,3,TRUE)</f>
        <v>September 20</v>
      </c>
      <c r="H10726" s="27">
        <f t="shared" si="167"/>
        <v>10725</v>
      </c>
      <c r="I10726" s="30" t="str">
        <f>IF(G10726='Check Register'!$E$1,H10726,"")</f>
        <v/>
      </c>
      <c r="J10726" s="16" t="str">
        <f>IFERROR(SMALL($I$2:$I$100001,H10726),"")</f>
        <v/>
      </c>
    </row>
    <row r="10727" spans="1:10" x14ac:dyDescent="0.3">
      <c r="A10727" t="s">
        <v>810</v>
      </c>
      <c r="B10727" t="s">
        <v>8</v>
      </c>
      <c r="C10727" s="7">
        <v>44092</v>
      </c>
      <c r="E10727" s="27">
        <v>40</v>
      </c>
      <c r="G10727" s="27" t="str">
        <f>VLOOKUP(C10727,W:Y,3,TRUE)</f>
        <v>September 20</v>
      </c>
      <c r="H10727" s="27">
        <f t="shared" si="167"/>
        <v>10726</v>
      </c>
      <c r="I10727" s="30" t="str">
        <f>IF(G10727='Check Register'!$E$1,H10727,"")</f>
        <v/>
      </c>
      <c r="J10727" s="16" t="str">
        <f>IFERROR(SMALL($I$2:$I$100001,H10727),"")</f>
        <v/>
      </c>
    </row>
    <row r="10728" spans="1:10" x14ac:dyDescent="0.3">
      <c r="A10728" t="s">
        <v>986</v>
      </c>
      <c r="B10728" t="s">
        <v>45</v>
      </c>
      <c r="C10728" s="7">
        <v>44092</v>
      </c>
      <c r="E10728" s="27">
        <v>1911.25</v>
      </c>
      <c r="G10728" s="27" t="str">
        <f>VLOOKUP(C10728,W:Y,3,TRUE)</f>
        <v>September 20</v>
      </c>
      <c r="H10728" s="27">
        <f t="shared" si="167"/>
        <v>10727</v>
      </c>
      <c r="I10728" s="30" t="str">
        <f>IF(G10728='Check Register'!$E$1,H10728,"")</f>
        <v/>
      </c>
      <c r="J10728" s="16" t="str">
        <f>IFERROR(SMALL($I$2:$I$100001,H10728),"")</f>
        <v/>
      </c>
    </row>
    <row r="10729" spans="1:10" x14ac:dyDescent="0.3">
      <c r="A10729" t="s">
        <v>837</v>
      </c>
      <c r="B10729" t="s">
        <v>20</v>
      </c>
      <c r="C10729" s="7">
        <v>44092</v>
      </c>
      <c r="E10729" s="27">
        <v>61.11</v>
      </c>
      <c r="G10729" s="27" t="str">
        <f>VLOOKUP(C10729,W:Y,3,TRUE)</f>
        <v>September 20</v>
      </c>
      <c r="H10729" s="27">
        <f t="shared" si="167"/>
        <v>10728</v>
      </c>
      <c r="I10729" s="30" t="str">
        <f>IF(G10729='Check Register'!$E$1,H10729,"")</f>
        <v/>
      </c>
      <c r="J10729" s="16" t="str">
        <f>IFERROR(SMALL($I$2:$I$100001,H10729),"")</f>
        <v/>
      </c>
    </row>
    <row r="10730" spans="1:10" x14ac:dyDescent="0.3">
      <c r="A10730" t="s">
        <v>812</v>
      </c>
      <c r="B10730" t="s">
        <v>70</v>
      </c>
      <c r="C10730" s="7">
        <v>44092</v>
      </c>
      <c r="E10730" s="27">
        <v>51</v>
      </c>
      <c r="G10730" s="27" t="str">
        <f>VLOOKUP(C10730,W:Y,3,TRUE)</f>
        <v>September 20</v>
      </c>
      <c r="H10730" s="27">
        <f t="shared" si="167"/>
        <v>10729</v>
      </c>
      <c r="I10730" s="30" t="str">
        <f>IF(G10730='Check Register'!$E$1,H10730,"")</f>
        <v/>
      </c>
      <c r="J10730" s="16" t="str">
        <f>IFERROR(SMALL($I$2:$I$100001,H10730),"")</f>
        <v/>
      </c>
    </row>
    <row r="10731" spans="1:10" x14ac:dyDescent="0.3">
      <c r="A10731" t="s">
        <v>813</v>
      </c>
      <c r="B10731" t="s">
        <v>115</v>
      </c>
      <c r="C10731" s="7">
        <v>44092</v>
      </c>
      <c r="E10731" s="27">
        <v>6300</v>
      </c>
      <c r="G10731" s="27" t="str">
        <f>VLOOKUP(C10731,W:Y,3,TRUE)</f>
        <v>September 20</v>
      </c>
      <c r="H10731" s="27">
        <f t="shared" si="167"/>
        <v>10730</v>
      </c>
      <c r="I10731" s="30" t="str">
        <f>IF(G10731='Check Register'!$E$1,H10731,"")</f>
        <v/>
      </c>
      <c r="J10731" s="16" t="str">
        <f>IFERROR(SMALL($I$2:$I$100001,H10731),"")</f>
        <v/>
      </c>
    </row>
    <row r="10732" spans="1:10" x14ac:dyDescent="0.3">
      <c r="A10732" t="s">
        <v>840</v>
      </c>
      <c r="B10732" t="s">
        <v>22</v>
      </c>
      <c r="C10732" s="7">
        <v>44092</v>
      </c>
      <c r="E10732" s="27">
        <v>1372.09</v>
      </c>
      <c r="G10732" s="27" t="str">
        <f>VLOOKUP(C10732,W:Y,3,TRUE)</f>
        <v>September 20</v>
      </c>
      <c r="H10732" s="27">
        <f t="shared" si="167"/>
        <v>10731</v>
      </c>
      <c r="I10732" s="30" t="str">
        <f>IF(G10732='Check Register'!$E$1,H10732,"")</f>
        <v/>
      </c>
      <c r="J10732" s="16" t="str">
        <f>IFERROR(SMALL($I$2:$I$100001,H10732),"")</f>
        <v/>
      </c>
    </row>
    <row r="10733" spans="1:10" x14ac:dyDescent="0.3">
      <c r="A10733" t="s">
        <v>814</v>
      </c>
      <c r="B10733" t="s">
        <v>22</v>
      </c>
      <c r="C10733" s="7">
        <v>44092</v>
      </c>
      <c r="E10733" s="27">
        <v>1720</v>
      </c>
      <c r="G10733" s="27" t="str">
        <f>VLOOKUP(C10733,W:Y,3,TRUE)</f>
        <v>September 20</v>
      </c>
      <c r="H10733" s="27">
        <f t="shared" si="167"/>
        <v>10732</v>
      </c>
      <c r="I10733" s="30" t="str">
        <f>IF(G10733='Check Register'!$E$1,H10733,"")</f>
        <v/>
      </c>
      <c r="J10733" s="16" t="str">
        <f>IFERROR(SMALL($I$2:$I$100001,H10733),"")</f>
        <v/>
      </c>
    </row>
    <row r="10734" spans="1:10" x14ac:dyDescent="0.3">
      <c r="A10734" t="s">
        <v>782</v>
      </c>
      <c r="B10734" t="s">
        <v>18</v>
      </c>
      <c r="C10734" s="7">
        <v>44092</v>
      </c>
      <c r="E10734" s="27">
        <v>3077.12</v>
      </c>
      <c r="G10734" s="27" t="str">
        <f>VLOOKUP(C10734,W:Y,3,TRUE)</f>
        <v>September 20</v>
      </c>
      <c r="H10734" s="27">
        <f t="shared" si="167"/>
        <v>10733</v>
      </c>
      <c r="I10734" s="30" t="str">
        <f>IF(G10734='Check Register'!$E$1,H10734,"")</f>
        <v/>
      </c>
      <c r="J10734" s="16" t="str">
        <f>IFERROR(SMALL($I$2:$I$100001,H10734),"")</f>
        <v/>
      </c>
    </row>
    <row r="10735" spans="1:10" x14ac:dyDescent="0.3">
      <c r="A10735" t="s">
        <v>993</v>
      </c>
      <c r="B10735" t="s">
        <v>148</v>
      </c>
      <c r="C10735" s="7">
        <v>44092</v>
      </c>
      <c r="E10735" s="27">
        <v>225</v>
      </c>
      <c r="G10735" s="27" t="str">
        <f>VLOOKUP(C10735,W:Y,3,TRUE)</f>
        <v>September 20</v>
      </c>
      <c r="H10735" s="27">
        <f t="shared" si="167"/>
        <v>10734</v>
      </c>
      <c r="I10735" s="30" t="str">
        <f>IF(G10735='Check Register'!$E$1,H10735,"")</f>
        <v/>
      </c>
      <c r="J10735" s="16" t="str">
        <f>IFERROR(SMALL($I$2:$I$100001,H10735),"")</f>
        <v/>
      </c>
    </row>
    <row r="10736" spans="1:10" x14ac:dyDescent="0.3">
      <c r="A10736" t="s">
        <v>818</v>
      </c>
      <c r="B10736" t="s">
        <v>210</v>
      </c>
      <c r="C10736" s="7">
        <v>44092</v>
      </c>
      <c r="E10736" s="27">
        <v>726.19</v>
      </c>
      <c r="G10736" s="27" t="str">
        <f>VLOOKUP(C10736,W:Y,3,TRUE)</f>
        <v>September 20</v>
      </c>
      <c r="H10736" s="27">
        <f t="shared" si="167"/>
        <v>10735</v>
      </c>
      <c r="I10736" s="30" t="str">
        <f>IF(G10736='Check Register'!$E$1,H10736,"")</f>
        <v/>
      </c>
      <c r="J10736" s="16" t="str">
        <f>IFERROR(SMALL($I$2:$I$100001,H10736),"")</f>
        <v/>
      </c>
    </row>
    <row r="10737" spans="1:10" x14ac:dyDescent="0.3">
      <c r="A10737" t="s">
        <v>994</v>
      </c>
      <c r="B10737" t="s">
        <v>66</v>
      </c>
      <c r="C10737" s="7">
        <v>44092</v>
      </c>
      <c r="E10737" s="27">
        <v>1000</v>
      </c>
      <c r="G10737" s="27" t="str">
        <f>VLOOKUP(C10737,W:Y,3,TRUE)</f>
        <v>September 20</v>
      </c>
      <c r="H10737" s="27">
        <f t="shared" si="167"/>
        <v>10736</v>
      </c>
      <c r="I10737" s="30" t="str">
        <f>IF(G10737='Check Register'!$E$1,H10737,"")</f>
        <v/>
      </c>
      <c r="J10737" s="16" t="str">
        <f>IFERROR(SMALL($I$2:$I$100001,H10737),"")</f>
        <v/>
      </c>
    </row>
    <row r="10738" spans="1:10" x14ac:dyDescent="0.3">
      <c r="A10738" t="s">
        <v>788</v>
      </c>
      <c r="B10738" t="s">
        <v>180</v>
      </c>
      <c r="C10738" s="7">
        <v>44092</v>
      </c>
      <c r="E10738" s="27">
        <v>119.25</v>
      </c>
      <c r="G10738" s="27" t="str">
        <f>VLOOKUP(C10738,W:Y,3,TRUE)</f>
        <v>September 20</v>
      </c>
      <c r="H10738" s="27">
        <f t="shared" si="167"/>
        <v>10737</v>
      </c>
      <c r="I10738" s="30" t="str">
        <f>IF(G10738='Check Register'!$E$1,H10738,"")</f>
        <v/>
      </c>
      <c r="J10738" s="16" t="str">
        <f>IFERROR(SMALL($I$2:$I$100001,H10738),"")</f>
        <v/>
      </c>
    </row>
    <row r="10739" spans="1:10" x14ac:dyDescent="0.3">
      <c r="A10739" t="s">
        <v>872</v>
      </c>
      <c r="B10739" t="s">
        <v>22</v>
      </c>
      <c r="C10739" s="7">
        <v>44092</v>
      </c>
      <c r="E10739" s="27">
        <v>393</v>
      </c>
      <c r="G10739" s="27" t="str">
        <f>VLOOKUP(C10739,W:Y,3,TRUE)</f>
        <v>September 20</v>
      </c>
      <c r="H10739" s="27">
        <f t="shared" si="167"/>
        <v>10738</v>
      </c>
      <c r="I10739" s="30" t="str">
        <f>IF(G10739='Check Register'!$E$1,H10739,"")</f>
        <v/>
      </c>
      <c r="J10739" s="16" t="str">
        <f>IFERROR(SMALL($I$2:$I$100001,H10739),"")</f>
        <v/>
      </c>
    </row>
    <row r="10740" spans="1:10" x14ac:dyDescent="0.3">
      <c r="A10740" t="s">
        <v>848</v>
      </c>
      <c r="B10740" t="s">
        <v>8</v>
      </c>
      <c r="C10740" s="7">
        <v>44092</v>
      </c>
      <c r="E10740" s="27">
        <v>2053.06</v>
      </c>
      <c r="G10740" s="27" t="str">
        <f>VLOOKUP(C10740,W:Y,3,TRUE)</f>
        <v>September 20</v>
      </c>
      <c r="H10740" s="27">
        <f t="shared" si="167"/>
        <v>10739</v>
      </c>
      <c r="I10740" s="30" t="str">
        <f>IF(G10740='Check Register'!$E$1,H10740,"")</f>
        <v/>
      </c>
      <c r="J10740" s="16" t="str">
        <f>IFERROR(SMALL($I$2:$I$100001,H10740),"")</f>
        <v/>
      </c>
    </row>
    <row r="10741" spans="1:10" x14ac:dyDescent="0.3">
      <c r="A10741" t="s">
        <v>792</v>
      </c>
      <c r="B10741" t="s">
        <v>28</v>
      </c>
      <c r="C10741" s="7">
        <v>44092</v>
      </c>
      <c r="E10741" s="27">
        <v>7980</v>
      </c>
      <c r="G10741" s="27" t="str">
        <f>VLOOKUP(C10741,W:Y,3,TRUE)</f>
        <v>September 20</v>
      </c>
      <c r="H10741" s="27">
        <f t="shared" si="167"/>
        <v>10740</v>
      </c>
      <c r="I10741" s="30" t="str">
        <f>IF(G10741='Check Register'!$E$1,H10741,"")</f>
        <v/>
      </c>
      <c r="J10741" s="16" t="str">
        <f>IFERROR(SMALL($I$2:$I$100001,H10741),"")</f>
        <v/>
      </c>
    </row>
    <row r="10742" spans="1:10" x14ac:dyDescent="0.3">
      <c r="A10742" t="s">
        <v>930</v>
      </c>
      <c r="B10742" t="s">
        <v>8</v>
      </c>
      <c r="C10742" s="7">
        <v>44092</v>
      </c>
      <c r="E10742" s="27">
        <v>695.86</v>
      </c>
      <c r="G10742" s="27" t="str">
        <f>VLOOKUP(C10742,W:Y,3,TRUE)</f>
        <v>September 20</v>
      </c>
      <c r="H10742" s="27">
        <f t="shared" si="167"/>
        <v>10741</v>
      </c>
      <c r="I10742" s="30" t="str">
        <f>IF(G10742='Check Register'!$E$1,H10742,"")</f>
        <v/>
      </c>
      <c r="J10742" s="16" t="str">
        <f>IFERROR(SMALL($I$2:$I$100001,H10742),"")</f>
        <v/>
      </c>
    </row>
    <row r="10743" spans="1:10" x14ac:dyDescent="0.3">
      <c r="A10743" t="s">
        <v>967</v>
      </c>
      <c r="B10743" t="s">
        <v>14</v>
      </c>
      <c r="C10743" s="7">
        <v>44092</v>
      </c>
      <c r="E10743" s="27">
        <v>2041.66</v>
      </c>
      <c r="G10743" s="27" t="str">
        <f>VLOOKUP(C10743,W:Y,3,TRUE)</f>
        <v>September 20</v>
      </c>
      <c r="H10743" s="27">
        <f t="shared" si="167"/>
        <v>10742</v>
      </c>
      <c r="I10743" s="30" t="str">
        <f>IF(G10743='Check Register'!$E$1,H10743,"")</f>
        <v/>
      </c>
      <c r="J10743" s="16" t="str">
        <f>IFERROR(SMALL($I$2:$I$100001,H10743),"")</f>
        <v/>
      </c>
    </row>
    <row r="10744" spans="1:10" x14ac:dyDescent="0.3">
      <c r="A10744" t="s">
        <v>995</v>
      </c>
      <c r="B10744" t="s">
        <v>89</v>
      </c>
      <c r="C10744" s="7">
        <v>44092</v>
      </c>
      <c r="E10744" s="27">
        <v>10977</v>
      </c>
      <c r="G10744" s="27" t="str">
        <f>VLOOKUP(C10744,W:Y,3,TRUE)</f>
        <v>September 20</v>
      </c>
      <c r="H10744" s="27">
        <f t="shared" si="167"/>
        <v>10743</v>
      </c>
      <c r="I10744" s="30" t="str">
        <f>IF(G10744='Check Register'!$E$1,H10744,"")</f>
        <v/>
      </c>
      <c r="J10744" s="16" t="str">
        <f>IFERROR(SMALL($I$2:$I$100001,H10744),"")</f>
        <v/>
      </c>
    </row>
    <row r="10745" spans="1:10" x14ac:dyDescent="0.3">
      <c r="A10745" t="s">
        <v>796</v>
      </c>
      <c r="B10745" t="s">
        <v>102</v>
      </c>
      <c r="C10745" s="7">
        <v>44092</v>
      </c>
      <c r="E10745" s="27">
        <v>3104.6</v>
      </c>
      <c r="G10745" s="27" t="str">
        <f>VLOOKUP(C10745,W:Y,3,TRUE)</f>
        <v>September 20</v>
      </c>
      <c r="H10745" s="27">
        <f t="shared" si="167"/>
        <v>10744</v>
      </c>
      <c r="I10745" s="30" t="str">
        <f>IF(G10745='Check Register'!$E$1,H10745,"")</f>
        <v/>
      </c>
      <c r="J10745" s="16" t="str">
        <f>IFERROR(SMALL($I$2:$I$100001,H10745),"")</f>
        <v/>
      </c>
    </row>
    <row r="10746" spans="1:10" x14ac:dyDescent="0.3">
      <c r="A10746" t="s">
        <v>996</v>
      </c>
      <c r="B10746" t="s">
        <v>45</v>
      </c>
      <c r="C10746" s="7">
        <v>44092</v>
      </c>
      <c r="E10746" s="27">
        <v>118.05</v>
      </c>
      <c r="G10746" s="27" t="str">
        <f>VLOOKUP(C10746,W:Y,3,TRUE)</f>
        <v>September 20</v>
      </c>
      <c r="H10746" s="27">
        <f t="shared" si="167"/>
        <v>10745</v>
      </c>
      <c r="I10746" s="30" t="str">
        <f>IF(G10746='Check Register'!$E$1,H10746,"")</f>
        <v/>
      </c>
      <c r="J10746" s="16" t="str">
        <f>IFERROR(SMALL($I$2:$I$100001,H10746),"")</f>
        <v/>
      </c>
    </row>
    <row r="10747" spans="1:10" x14ac:dyDescent="0.3">
      <c r="A10747" t="s">
        <v>997</v>
      </c>
      <c r="B10747" t="s">
        <v>22</v>
      </c>
      <c r="C10747" s="7">
        <v>44092</v>
      </c>
      <c r="E10747" s="27">
        <v>1275</v>
      </c>
      <c r="G10747" s="27" t="str">
        <f>VLOOKUP(C10747,W:Y,3,TRUE)</f>
        <v>September 20</v>
      </c>
      <c r="H10747" s="27">
        <f t="shared" si="167"/>
        <v>10746</v>
      </c>
      <c r="I10747" s="30" t="str">
        <f>IF(G10747='Check Register'!$E$1,H10747,"")</f>
        <v/>
      </c>
      <c r="J10747" s="16" t="str">
        <f>IFERROR(SMALL($I$2:$I$100001,H10747),"")</f>
        <v/>
      </c>
    </row>
    <row r="10748" spans="1:10" x14ac:dyDescent="0.3">
      <c r="A10748" t="s">
        <v>798</v>
      </c>
      <c r="B10748" t="s">
        <v>22</v>
      </c>
      <c r="C10748" s="7">
        <v>44092</v>
      </c>
      <c r="E10748" s="27">
        <v>70</v>
      </c>
      <c r="G10748" s="27" t="str">
        <f>VLOOKUP(C10748,W:Y,3,TRUE)</f>
        <v>September 20</v>
      </c>
      <c r="H10748" s="27">
        <f t="shared" si="167"/>
        <v>10747</v>
      </c>
      <c r="I10748" s="30" t="str">
        <f>IF(G10748='Check Register'!$E$1,H10748,"")</f>
        <v/>
      </c>
      <c r="J10748" s="16" t="str">
        <f>IFERROR(SMALL($I$2:$I$100001,H10748),"")</f>
        <v/>
      </c>
    </row>
    <row r="10749" spans="1:10" x14ac:dyDescent="0.3">
      <c r="A10749" t="s">
        <v>878</v>
      </c>
      <c r="B10749" t="s">
        <v>47</v>
      </c>
      <c r="C10749" s="7">
        <v>44092</v>
      </c>
      <c r="E10749" s="27">
        <v>5962.21</v>
      </c>
      <c r="G10749" s="27" t="str">
        <f>VLOOKUP(C10749,W:Y,3,TRUE)</f>
        <v>September 20</v>
      </c>
      <c r="H10749" s="27">
        <f t="shared" si="167"/>
        <v>10748</v>
      </c>
      <c r="I10749" s="30" t="str">
        <f>IF(G10749='Check Register'!$E$1,H10749,"")</f>
        <v/>
      </c>
      <c r="J10749" s="16" t="str">
        <f>IFERROR(SMALL($I$2:$I$100001,H10749),"")</f>
        <v/>
      </c>
    </row>
    <row r="10750" spans="1:10" x14ac:dyDescent="0.3">
      <c r="A10750" t="s">
        <v>661</v>
      </c>
      <c r="B10750" t="s">
        <v>6</v>
      </c>
      <c r="C10750" s="7">
        <v>44092</v>
      </c>
      <c r="E10750" s="27">
        <v>120370.45</v>
      </c>
      <c r="G10750" s="27" t="str">
        <f>VLOOKUP(C10750,W:Y,3,TRUE)</f>
        <v>September 20</v>
      </c>
      <c r="H10750" s="27">
        <f t="shared" si="167"/>
        <v>10749</v>
      </c>
      <c r="I10750" s="30" t="str">
        <f>IF(G10750='Check Register'!$E$1,H10750,"")</f>
        <v/>
      </c>
      <c r="J10750" s="16" t="str">
        <f>IFERROR(SMALL($I$2:$I$100001,H10750),"")</f>
        <v/>
      </c>
    </row>
    <row r="10751" spans="1:10" x14ac:dyDescent="0.3">
      <c r="A10751" t="s">
        <v>800</v>
      </c>
      <c r="B10751" t="s">
        <v>12</v>
      </c>
      <c r="C10751" s="7">
        <v>44092</v>
      </c>
      <c r="E10751" s="27">
        <v>79.98</v>
      </c>
      <c r="G10751" s="27" t="str">
        <f>VLOOKUP(C10751,W:Y,3,TRUE)</f>
        <v>September 20</v>
      </c>
      <c r="H10751" s="27">
        <f t="shared" si="167"/>
        <v>10750</v>
      </c>
      <c r="I10751" s="30" t="str">
        <f>IF(G10751='Check Register'!$E$1,H10751,"")</f>
        <v/>
      </c>
      <c r="J10751" s="16" t="str">
        <f>IFERROR(SMALL($I$2:$I$100001,H10751),"")</f>
        <v/>
      </c>
    </row>
    <row r="10752" spans="1:10" x14ac:dyDescent="0.3">
      <c r="A10752" t="s">
        <v>998</v>
      </c>
      <c r="B10752" t="s">
        <v>106</v>
      </c>
      <c r="C10752" s="7">
        <v>44092</v>
      </c>
      <c r="E10752" s="27">
        <v>200</v>
      </c>
      <c r="G10752" s="27" t="str">
        <f>VLOOKUP(C10752,W:Y,3,TRUE)</f>
        <v>September 20</v>
      </c>
      <c r="H10752" s="27">
        <f t="shared" si="167"/>
        <v>10751</v>
      </c>
      <c r="I10752" s="30" t="str">
        <f>IF(G10752='Check Register'!$E$1,H10752,"")</f>
        <v/>
      </c>
      <c r="J10752" s="16" t="str">
        <f>IFERROR(SMALL($I$2:$I$100001,H10752),"")</f>
        <v/>
      </c>
    </row>
    <row r="10753" spans="1:10" x14ac:dyDescent="0.3">
      <c r="A10753" t="s">
        <v>886</v>
      </c>
      <c r="B10753" t="s">
        <v>212</v>
      </c>
      <c r="C10753" s="7">
        <v>44092</v>
      </c>
      <c r="E10753" s="27">
        <v>340</v>
      </c>
      <c r="G10753" s="27" t="str">
        <f>VLOOKUP(C10753,W:Y,3,TRUE)</f>
        <v>September 20</v>
      </c>
      <c r="H10753" s="27">
        <f t="shared" si="167"/>
        <v>10752</v>
      </c>
      <c r="I10753" s="30" t="str">
        <f>IF(G10753='Check Register'!$E$1,H10753,"")</f>
        <v/>
      </c>
      <c r="J10753" s="16" t="str">
        <f>IFERROR(SMALL($I$2:$I$100001,H10753),"")</f>
        <v/>
      </c>
    </row>
    <row r="10754" spans="1:10" x14ac:dyDescent="0.3">
      <c r="A10754" t="s">
        <v>829</v>
      </c>
      <c r="B10754" t="s">
        <v>35</v>
      </c>
      <c r="C10754" s="7">
        <v>44092</v>
      </c>
      <c r="E10754" s="27">
        <v>278.89999999999998</v>
      </c>
      <c r="G10754" s="27" t="str">
        <f>VLOOKUP(C10754,W:Y,3,TRUE)</f>
        <v>September 20</v>
      </c>
      <c r="H10754" s="27">
        <f t="shared" si="167"/>
        <v>10753</v>
      </c>
      <c r="I10754" s="30" t="str">
        <f>IF(G10754='Check Register'!$E$1,H10754,"")</f>
        <v/>
      </c>
      <c r="J10754" s="16" t="str">
        <f>IFERROR(SMALL($I$2:$I$100001,H10754),"")</f>
        <v/>
      </c>
    </row>
    <row r="10755" spans="1:10" x14ac:dyDescent="0.3">
      <c r="A10755" t="s">
        <v>999</v>
      </c>
      <c r="B10755" t="s">
        <v>8</v>
      </c>
      <c r="C10755" s="7">
        <v>44092</v>
      </c>
      <c r="E10755" s="27">
        <v>191.88</v>
      </c>
      <c r="G10755" s="27" t="str">
        <f>VLOOKUP(C10755,W:Y,3,TRUE)</f>
        <v>September 20</v>
      </c>
      <c r="H10755" s="27">
        <f t="shared" ref="H10755:H10818" si="168">1+H10754</f>
        <v>10754</v>
      </c>
      <c r="I10755" s="30" t="str">
        <f>IF(G10755='Check Register'!$E$1,H10755,"")</f>
        <v/>
      </c>
      <c r="J10755" s="16" t="str">
        <f>IFERROR(SMALL($I$2:$I$100001,H10755),"")</f>
        <v/>
      </c>
    </row>
    <row r="10756" spans="1:10" x14ac:dyDescent="0.3">
      <c r="A10756" t="s">
        <v>861</v>
      </c>
      <c r="B10756" t="s">
        <v>70</v>
      </c>
      <c r="C10756" s="7">
        <v>44092</v>
      </c>
      <c r="E10756" s="27">
        <v>2055</v>
      </c>
      <c r="G10756" s="27" t="str">
        <f>VLOOKUP(C10756,W:Y,3,TRUE)</f>
        <v>September 20</v>
      </c>
      <c r="H10756" s="27">
        <f t="shared" si="168"/>
        <v>10755</v>
      </c>
      <c r="I10756" s="30" t="str">
        <f>IF(G10756='Check Register'!$E$1,H10756,"")</f>
        <v/>
      </c>
      <c r="J10756" s="16" t="str">
        <f>IFERROR(SMALL($I$2:$I$100001,H10756),"")</f>
        <v/>
      </c>
    </row>
    <row r="10757" spans="1:10" x14ac:dyDescent="0.3">
      <c r="A10757" t="s">
        <v>863</v>
      </c>
      <c r="B10757" t="s">
        <v>39</v>
      </c>
      <c r="C10757" s="7">
        <v>44095</v>
      </c>
      <c r="E10757" s="27">
        <v>36.03</v>
      </c>
      <c r="G10757" s="27" t="str">
        <f>VLOOKUP(C10757,W:Y,3,TRUE)</f>
        <v>September 20</v>
      </c>
      <c r="H10757" s="27">
        <f t="shared" si="168"/>
        <v>10756</v>
      </c>
      <c r="I10757" s="30" t="str">
        <f>IF(G10757='Check Register'!$E$1,H10757,"")</f>
        <v/>
      </c>
      <c r="J10757" s="16" t="str">
        <f>IFERROR(SMALL($I$2:$I$100001,H10757),"")</f>
        <v/>
      </c>
    </row>
    <row r="10758" spans="1:10" x14ac:dyDescent="0.3">
      <c r="A10758" t="s">
        <v>951</v>
      </c>
      <c r="B10758" t="s">
        <v>100</v>
      </c>
      <c r="C10758" s="7">
        <v>44099</v>
      </c>
      <c r="E10758" s="27">
        <v>1741.07</v>
      </c>
      <c r="G10758" s="27" t="str">
        <f>VLOOKUP(C10758,W:Y,3,TRUE)</f>
        <v>September 20</v>
      </c>
      <c r="H10758" s="27">
        <f t="shared" si="168"/>
        <v>10757</v>
      </c>
      <c r="I10758" s="30" t="str">
        <f>IF(G10758='Check Register'!$E$1,H10758,"")</f>
        <v/>
      </c>
      <c r="J10758" s="16" t="str">
        <f>IFERROR(SMALL($I$2:$I$100001,H10758),"")</f>
        <v/>
      </c>
    </row>
    <row r="10759" spans="1:10" x14ac:dyDescent="0.3">
      <c r="A10759" t="s">
        <v>777</v>
      </c>
      <c r="B10759" t="s">
        <v>127</v>
      </c>
      <c r="C10759" s="7">
        <v>44099</v>
      </c>
      <c r="E10759" s="27">
        <v>169.16</v>
      </c>
      <c r="G10759" s="27" t="str">
        <f>VLOOKUP(C10759,W:Y,3,TRUE)</f>
        <v>September 20</v>
      </c>
      <c r="H10759" s="27">
        <f t="shared" si="168"/>
        <v>10758</v>
      </c>
      <c r="I10759" s="30" t="str">
        <f>IF(G10759='Check Register'!$E$1,H10759,"")</f>
        <v/>
      </c>
      <c r="J10759" s="16" t="str">
        <f>IFERROR(SMALL($I$2:$I$100001,H10759),"")</f>
        <v/>
      </c>
    </row>
    <row r="10760" spans="1:10" x14ac:dyDescent="0.3">
      <c r="A10760" t="s">
        <v>777</v>
      </c>
      <c r="B10760" t="s">
        <v>8</v>
      </c>
      <c r="C10760" s="7">
        <v>44099</v>
      </c>
      <c r="E10760" s="27">
        <v>999.87</v>
      </c>
      <c r="G10760" s="27" t="str">
        <f>VLOOKUP(C10760,W:Y,3,TRUE)</f>
        <v>September 20</v>
      </c>
      <c r="H10760" s="27">
        <f t="shared" si="168"/>
        <v>10759</v>
      </c>
      <c r="I10760" s="30" t="str">
        <f>IF(G10760='Check Register'!$E$1,H10760,"")</f>
        <v/>
      </c>
      <c r="J10760" s="16" t="str">
        <f>IFERROR(SMALL($I$2:$I$100001,H10760),"")</f>
        <v/>
      </c>
    </row>
    <row r="10761" spans="1:10" x14ac:dyDescent="0.3">
      <c r="A10761" t="s">
        <v>809</v>
      </c>
      <c r="B10761" t="s">
        <v>43</v>
      </c>
      <c r="C10761" s="7">
        <v>44099</v>
      </c>
      <c r="E10761" s="27">
        <v>9820.4699999999993</v>
      </c>
      <c r="G10761" s="27" t="str">
        <f>VLOOKUP(C10761,W:Y,3,TRUE)</f>
        <v>September 20</v>
      </c>
      <c r="H10761" s="27">
        <f t="shared" si="168"/>
        <v>10760</v>
      </c>
      <c r="I10761" s="30" t="str">
        <f>IF(G10761='Check Register'!$E$1,H10761,"")</f>
        <v/>
      </c>
      <c r="J10761" s="16" t="str">
        <f>IFERROR(SMALL($I$2:$I$100001,H10761),"")</f>
        <v/>
      </c>
    </row>
    <row r="10762" spans="1:10" x14ac:dyDescent="0.3">
      <c r="A10762" t="s">
        <v>837</v>
      </c>
      <c r="B10762" t="s">
        <v>20</v>
      </c>
      <c r="C10762" s="7">
        <v>44099</v>
      </c>
      <c r="E10762" s="27">
        <v>50.27</v>
      </c>
      <c r="G10762" s="27" t="str">
        <f>VLOOKUP(C10762,W:Y,3,TRUE)</f>
        <v>September 20</v>
      </c>
      <c r="H10762" s="27">
        <f t="shared" si="168"/>
        <v>10761</v>
      </c>
      <c r="I10762" s="30" t="str">
        <f>IF(G10762='Check Register'!$E$1,H10762,"")</f>
        <v/>
      </c>
      <c r="J10762" s="16" t="str">
        <f>IFERROR(SMALL($I$2:$I$100001,H10762),"")</f>
        <v/>
      </c>
    </row>
    <row r="10763" spans="1:10" x14ac:dyDescent="0.3">
      <c r="A10763" t="s">
        <v>1000</v>
      </c>
      <c r="B10763" t="s">
        <v>8</v>
      </c>
      <c r="C10763" s="7">
        <v>44099</v>
      </c>
      <c r="E10763" s="27">
        <v>1176.77</v>
      </c>
      <c r="G10763" s="27" t="str">
        <f>VLOOKUP(C10763,W:Y,3,TRUE)</f>
        <v>September 20</v>
      </c>
      <c r="H10763" s="27">
        <f t="shared" si="168"/>
        <v>10762</v>
      </c>
      <c r="I10763" s="30" t="str">
        <f>IF(G10763='Check Register'!$E$1,H10763,"")</f>
        <v/>
      </c>
      <c r="J10763" s="16" t="str">
        <f>IFERROR(SMALL($I$2:$I$100001,H10763),"")</f>
        <v/>
      </c>
    </row>
    <row r="10764" spans="1:10" x14ac:dyDescent="0.3">
      <c r="A10764" t="s">
        <v>870</v>
      </c>
      <c r="B10764" t="s">
        <v>43</v>
      </c>
      <c r="C10764" s="7">
        <v>44099</v>
      </c>
      <c r="E10764" s="27">
        <v>821.38</v>
      </c>
      <c r="G10764" s="27" t="str">
        <f>VLOOKUP(C10764,W:Y,3,TRUE)</f>
        <v>September 20</v>
      </c>
      <c r="H10764" s="27">
        <f t="shared" si="168"/>
        <v>10763</v>
      </c>
      <c r="I10764" s="30" t="str">
        <f>IF(G10764='Check Register'!$E$1,H10764,"")</f>
        <v/>
      </c>
      <c r="J10764" s="16" t="str">
        <f>IFERROR(SMALL($I$2:$I$100001,H10764),"")</f>
        <v/>
      </c>
    </row>
    <row r="10765" spans="1:10" x14ac:dyDescent="0.3">
      <c r="A10765" t="s">
        <v>1001</v>
      </c>
      <c r="B10765" t="s">
        <v>14</v>
      </c>
      <c r="C10765" s="7">
        <v>44099</v>
      </c>
      <c r="E10765" s="27">
        <v>6750</v>
      </c>
      <c r="G10765" s="27" t="str">
        <f>VLOOKUP(C10765,W:Y,3,TRUE)</f>
        <v>September 20</v>
      </c>
      <c r="H10765" s="27">
        <f t="shared" si="168"/>
        <v>10764</v>
      </c>
      <c r="I10765" s="30" t="str">
        <f>IF(G10765='Check Register'!$E$1,H10765,"")</f>
        <v/>
      </c>
      <c r="J10765" s="16" t="str">
        <f>IFERROR(SMALL($I$2:$I$100001,H10765),"")</f>
        <v/>
      </c>
    </row>
    <row r="10766" spans="1:10" x14ac:dyDescent="0.3">
      <c r="A10766" t="s">
        <v>956</v>
      </c>
      <c r="B10766" t="s">
        <v>139</v>
      </c>
      <c r="C10766" s="7">
        <v>44099</v>
      </c>
      <c r="E10766" s="27">
        <v>8570.6</v>
      </c>
      <c r="G10766" s="27" t="str">
        <f>VLOOKUP(C10766,W:Y,3,TRUE)</f>
        <v>September 20</v>
      </c>
      <c r="H10766" s="27">
        <f t="shared" si="168"/>
        <v>10765</v>
      </c>
      <c r="I10766" s="30" t="str">
        <f>IF(G10766='Check Register'!$E$1,H10766,"")</f>
        <v/>
      </c>
      <c r="J10766" s="16" t="str">
        <f>IFERROR(SMALL($I$2:$I$100001,H10766),"")</f>
        <v/>
      </c>
    </row>
    <row r="10767" spans="1:10" x14ac:dyDescent="0.3">
      <c r="A10767" t="s">
        <v>816</v>
      </c>
      <c r="B10767" t="s">
        <v>94</v>
      </c>
      <c r="C10767" s="7">
        <v>44099</v>
      </c>
      <c r="E10767" s="27">
        <v>9596.7099999999991</v>
      </c>
      <c r="G10767" s="27" t="str">
        <f>VLOOKUP(C10767,W:Y,3,TRUE)</f>
        <v>September 20</v>
      </c>
      <c r="H10767" s="27">
        <f t="shared" si="168"/>
        <v>10766</v>
      </c>
      <c r="I10767" s="30" t="str">
        <f>IF(G10767='Check Register'!$E$1,H10767,"")</f>
        <v/>
      </c>
      <c r="J10767" s="16" t="str">
        <f>IFERROR(SMALL($I$2:$I$100001,H10767),"")</f>
        <v/>
      </c>
    </row>
    <row r="10768" spans="1:10" x14ac:dyDescent="0.3">
      <c r="A10768" t="s">
        <v>816</v>
      </c>
      <c r="B10768" t="s">
        <v>95</v>
      </c>
      <c r="C10768" s="7">
        <v>44099</v>
      </c>
      <c r="E10768" s="27">
        <v>11292.48</v>
      </c>
      <c r="G10768" s="27" t="str">
        <f>VLOOKUP(C10768,W:Y,3,TRUE)</f>
        <v>September 20</v>
      </c>
      <c r="H10768" s="27">
        <f t="shared" si="168"/>
        <v>10767</v>
      </c>
      <c r="I10768" s="30" t="str">
        <f>IF(G10768='Check Register'!$E$1,H10768,"")</f>
        <v/>
      </c>
      <c r="J10768" s="16" t="str">
        <f>IFERROR(SMALL($I$2:$I$100001,H10768),"")</f>
        <v/>
      </c>
    </row>
    <row r="10769" spans="1:10" x14ac:dyDescent="0.3">
      <c r="A10769" t="s">
        <v>784</v>
      </c>
      <c r="B10769" t="s">
        <v>66</v>
      </c>
      <c r="C10769" s="7">
        <v>44099</v>
      </c>
      <c r="E10769" s="27">
        <v>1000</v>
      </c>
      <c r="G10769" s="27" t="str">
        <f>VLOOKUP(C10769,W:Y,3,TRUE)</f>
        <v>September 20</v>
      </c>
      <c r="H10769" s="27">
        <f t="shared" si="168"/>
        <v>10768</v>
      </c>
      <c r="I10769" s="30" t="str">
        <f>IF(G10769='Check Register'!$E$1,H10769,"")</f>
        <v/>
      </c>
      <c r="J10769" s="16" t="str">
        <f>IFERROR(SMALL($I$2:$I$100001,H10769),"")</f>
        <v/>
      </c>
    </row>
    <row r="10770" spans="1:10" x14ac:dyDescent="0.3">
      <c r="A10770" t="s">
        <v>817</v>
      </c>
      <c r="B10770" t="s">
        <v>8</v>
      </c>
      <c r="C10770" s="7">
        <v>44099</v>
      </c>
      <c r="E10770" s="27">
        <v>675</v>
      </c>
      <c r="G10770" s="27" t="str">
        <f>VLOOKUP(C10770,W:Y,3,TRUE)</f>
        <v>September 20</v>
      </c>
      <c r="H10770" s="27">
        <f t="shared" si="168"/>
        <v>10769</v>
      </c>
      <c r="I10770" s="30" t="str">
        <f>IF(G10770='Check Register'!$E$1,H10770,"")</f>
        <v/>
      </c>
      <c r="J10770" s="16" t="str">
        <f>IFERROR(SMALL($I$2:$I$100001,H10770),"")</f>
        <v/>
      </c>
    </row>
    <row r="10771" spans="1:10" x14ac:dyDescent="0.3">
      <c r="A10771" t="s">
        <v>788</v>
      </c>
      <c r="B10771" t="s">
        <v>180</v>
      </c>
      <c r="C10771" s="7">
        <v>44099</v>
      </c>
      <c r="E10771" s="27">
        <v>345.25</v>
      </c>
      <c r="G10771" s="27" t="str">
        <f>VLOOKUP(C10771,W:Y,3,TRUE)</f>
        <v>September 20</v>
      </c>
      <c r="H10771" s="27">
        <f t="shared" si="168"/>
        <v>10770</v>
      </c>
      <c r="I10771" s="30" t="str">
        <f>IF(G10771='Check Register'!$E$1,H10771,"")</f>
        <v/>
      </c>
      <c r="J10771" s="16" t="str">
        <f>IFERROR(SMALL($I$2:$I$100001,H10771),"")</f>
        <v/>
      </c>
    </row>
    <row r="10772" spans="1:10" x14ac:dyDescent="0.3">
      <c r="A10772" t="s">
        <v>847</v>
      </c>
      <c r="B10772" t="s">
        <v>8</v>
      </c>
      <c r="C10772" s="7">
        <v>44099</v>
      </c>
      <c r="E10772" s="27">
        <v>15</v>
      </c>
      <c r="G10772" s="27" t="str">
        <f>VLOOKUP(C10772,W:Y,3,TRUE)</f>
        <v>September 20</v>
      </c>
      <c r="H10772" s="27">
        <f t="shared" si="168"/>
        <v>10771</v>
      </c>
      <c r="I10772" s="30" t="str">
        <f>IF(G10772='Check Register'!$E$1,H10772,"")</f>
        <v/>
      </c>
      <c r="J10772" s="16" t="str">
        <f>IFERROR(SMALL($I$2:$I$100001,H10772),"")</f>
        <v/>
      </c>
    </row>
    <row r="10773" spans="1:10" x14ac:dyDescent="0.3">
      <c r="A10773" t="s">
        <v>820</v>
      </c>
      <c r="B10773" t="s">
        <v>28</v>
      </c>
      <c r="C10773" s="7">
        <v>44099</v>
      </c>
      <c r="E10773" s="27">
        <v>166064.37</v>
      </c>
      <c r="G10773" s="27" t="str">
        <f>VLOOKUP(C10773,W:Y,3,TRUE)</f>
        <v>September 20</v>
      </c>
      <c r="H10773" s="27">
        <f t="shared" si="168"/>
        <v>10772</v>
      </c>
      <c r="I10773" s="30" t="str">
        <f>IF(G10773='Check Register'!$E$1,H10773,"")</f>
        <v/>
      </c>
      <c r="J10773" s="16" t="str">
        <f>IFERROR(SMALL($I$2:$I$100001,H10773),"")</f>
        <v/>
      </c>
    </row>
    <row r="10774" spans="1:10" x14ac:dyDescent="0.3">
      <c r="A10774" t="s">
        <v>820</v>
      </c>
      <c r="B10774" t="s">
        <v>33</v>
      </c>
      <c r="C10774" s="7">
        <v>44099</v>
      </c>
      <c r="E10774" s="27">
        <v>21594</v>
      </c>
      <c r="G10774" s="27" t="str">
        <f>VLOOKUP(C10774,W:Y,3,TRUE)</f>
        <v>September 20</v>
      </c>
      <c r="H10774" s="27">
        <f t="shared" si="168"/>
        <v>10773</v>
      </c>
      <c r="I10774" s="30" t="str">
        <f>IF(G10774='Check Register'!$E$1,H10774,"")</f>
        <v/>
      </c>
      <c r="J10774" s="16" t="str">
        <f>IFERROR(SMALL($I$2:$I$100001,H10774),"")</f>
        <v/>
      </c>
    </row>
    <row r="10775" spans="1:10" x14ac:dyDescent="0.3">
      <c r="A10775" t="s">
        <v>820</v>
      </c>
      <c r="B10775" t="s">
        <v>102</v>
      </c>
      <c r="C10775" s="7">
        <v>44099</v>
      </c>
      <c r="E10775" s="27">
        <v>8032.37</v>
      </c>
      <c r="G10775" s="27" t="str">
        <f>VLOOKUP(C10775,W:Y,3,TRUE)</f>
        <v>September 20</v>
      </c>
      <c r="H10775" s="27">
        <f t="shared" si="168"/>
        <v>10774</v>
      </c>
      <c r="I10775" s="30" t="str">
        <f>IF(G10775='Check Register'!$E$1,H10775,"")</f>
        <v/>
      </c>
      <c r="J10775" s="16" t="str">
        <f>IFERROR(SMALL($I$2:$I$100001,H10775),"")</f>
        <v/>
      </c>
    </row>
    <row r="10776" spans="1:10" x14ac:dyDescent="0.3">
      <c r="A10776" t="s">
        <v>872</v>
      </c>
      <c r="B10776" t="s">
        <v>22</v>
      </c>
      <c r="C10776" s="7">
        <v>44099</v>
      </c>
      <c r="E10776" s="27">
        <v>843</v>
      </c>
      <c r="G10776" s="27" t="str">
        <f>VLOOKUP(C10776,W:Y,3,TRUE)</f>
        <v>September 20</v>
      </c>
      <c r="H10776" s="27">
        <f t="shared" si="168"/>
        <v>10775</v>
      </c>
      <c r="I10776" s="30" t="str">
        <f>IF(G10776='Check Register'!$E$1,H10776,"")</f>
        <v/>
      </c>
      <c r="J10776" s="16" t="str">
        <f>IFERROR(SMALL($I$2:$I$100001,H10776),"")</f>
        <v/>
      </c>
    </row>
    <row r="10777" spans="1:10" x14ac:dyDescent="0.3">
      <c r="A10777" t="s">
        <v>848</v>
      </c>
      <c r="B10777" t="s">
        <v>8</v>
      </c>
      <c r="C10777" s="7">
        <v>44099</v>
      </c>
      <c r="E10777" s="27">
        <v>1095.72</v>
      </c>
      <c r="G10777" s="27" t="str">
        <f>VLOOKUP(C10777,W:Y,3,TRUE)</f>
        <v>September 20</v>
      </c>
      <c r="H10777" s="27">
        <f t="shared" si="168"/>
        <v>10776</v>
      </c>
      <c r="I10777" s="30" t="str">
        <f>IF(G10777='Check Register'!$E$1,H10777,"")</f>
        <v/>
      </c>
      <c r="J10777" s="16" t="str">
        <f>IFERROR(SMALL($I$2:$I$100001,H10777),"")</f>
        <v/>
      </c>
    </row>
    <row r="10778" spans="1:10" x14ac:dyDescent="0.3">
      <c r="A10778" t="s">
        <v>959</v>
      </c>
      <c r="B10778" t="s">
        <v>89</v>
      </c>
      <c r="C10778" s="7">
        <v>44099</v>
      </c>
      <c r="E10778" s="27">
        <v>31972</v>
      </c>
      <c r="G10778" s="27" t="str">
        <f>VLOOKUP(C10778,W:Y,3,TRUE)</f>
        <v>September 20</v>
      </c>
      <c r="H10778" s="27">
        <f t="shared" si="168"/>
        <v>10777</v>
      </c>
      <c r="I10778" s="30" t="str">
        <f>IF(G10778='Check Register'!$E$1,H10778,"")</f>
        <v/>
      </c>
      <c r="J10778" s="16" t="str">
        <f>IFERROR(SMALL($I$2:$I$100001,H10778),"")</f>
        <v/>
      </c>
    </row>
    <row r="10779" spans="1:10" x14ac:dyDescent="0.3">
      <c r="A10779" t="s">
        <v>1002</v>
      </c>
      <c r="B10779" t="s">
        <v>66</v>
      </c>
      <c r="C10779" s="7">
        <v>44099</v>
      </c>
      <c r="E10779" s="27">
        <v>1025</v>
      </c>
      <c r="G10779" s="27" t="str">
        <f>VLOOKUP(C10779,W:Y,3,TRUE)</f>
        <v>September 20</v>
      </c>
      <c r="H10779" s="27">
        <f t="shared" si="168"/>
        <v>10778</v>
      </c>
      <c r="I10779" s="30" t="str">
        <f>IF(G10779='Check Register'!$E$1,H10779,"")</f>
        <v/>
      </c>
      <c r="J10779" s="16" t="str">
        <f>IFERROR(SMALL($I$2:$I$100001,H10779),"")</f>
        <v/>
      </c>
    </row>
    <row r="10780" spans="1:10" x14ac:dyDescent="0.3">
      <c r="A10780" t="s">
        <v>967</v>
      </c>
      <c r="B10780" t="s">
        <v>14</v>
      </c>
      <c r="C10780" s="7">
        <v>44099</v>
      </c>
      <c r="E10780" s="27">
        <v>2041.66</v>
      </c>
      <c r="G10780" s="27" t="str">
        <f>VLOOKUP(C10780,W:Y,3,TRUE)</f>
        <v>September 20</v>
      </c>
      <c r="H10780" s="27">
        <f t="shared" si="168"/>
        <v>10779</v>
      </c>
      <c r="I10780" s="30" t="str">
        <f>IF(G10780='Check Register'!$E$1,H10780,"")</f>
        <v/>
      </c>
      <c r="J10780" s="16" t="str">
        <f>IFERROR(SMALL($I$2:$I$100001,H10780),"")</f>
        <v/>
      </c>
    </row>
    <row r="10781" spans="1:10" x14ac:dyDescent="0.3">
      <c r="A10781" t="s">
        <v>874</v>
      </c>
      <c r="B10781" t="s">
        <v>22</v>
      </c>
      <c r="C10781" s="7">
        <v>44099</v>
      </c>
      <c r="E10781" s="27">
        <v>1133</v>
      </c>
      <c r="G10781" s="27" t="str">
        <f>VLOOKUP(C10781,W:Y,3,TRUE)</f>
        <v>September 20</v>
      </c>
      <c r="H10781" s="27">
        <f t="shared" si="168"/>
        <v>10780</v>
      </c>
      <c r="I10781" s="30" t="str">
        <f>IF(G10781='Check Register'!$E$1,H10781,"")</f>
        <v/>
      </c>
      <c r="J10781" s="16" t="str">
        <f>IFERROR(SMALL($I$2:$I$100001,H10781),"")</f>
        <v/>
      </c>
    </row>
    <row r="10782" spans="1:10" x14ac:dyDescent="0.3">
      <c r="A10782" t="s">
        <v>875</v>
      </c>
      <c r="B10782" t="s">
        <v>70</v>
      </c>
      <c r="C10782" s="7">
        <v>44099</v>
      </c>
      <c r="E10782" s="27">
        <v>21</v>
      </c>
      <c r="G10782" s="27" t="str">
        <f>VLOOKUP(C10782,W:Y,3,TRUE)</f>
        <v>September 20</v>
      </c>
      <c r="H10782" s="27">
        <f t="shared" si="168"/>
        <v>10781</v>
      </c>
      <c r="I10782" s="30" t="str">
        <f>IF(G10782='Check Register'!$E$1,H10782,"")</f>
        <v/>
      </c>
      <c r="J10782" s="16" t="str">
        <f>IFERROR(SMALL($I$2:$I$100001,H10782),"")</f>
        <v/>
      </c>
    </row>
    <row r="10783" spans="1:10" x14ac:dyDescent="0.3">
      <c r="A10783" t="s">
        <v>796</v>
      </c>
      <c r="B10783" t="s">
        <v>102</v>
      </c>
      <c r="C10783" s="7">
        <v>44099</v>
      </c>
      <c r="E10783" s="27">
        <v>3913.3</v>
      </c>
      <c r="G10783" s="27" t="str">
        <f>VLOOKUP(C10783,W:Y,3,TRUE)</f>
        <v>September 20</v>
      </c>
      <c r="H10783" s="27">
        <f t="shared" si="168"/>
        <v>10782</v>
      </c>
      <c r="I10783" s="30" t="str">
        <f>IF(G10783='Check Register'!$E$1,H10783,"")</f>
        <v/>
      </c>
      <c r="J10783" s="16" t="str">
        <f>IFERROR(SMALL($I$2:$I$100001,H10783),"")</f>
        <v/>
      </c>
    </row>
    <row r="10784" spans="1:10" x14ac:dyDescent="0.3">
      <c r="A10784" t="s">
        <v>851</v>
      </c>
      <c r="B10784" t="s">
        <v>180</v>
      </c>
      <c r="C10784" s="7">
        <v>44099</v>
      </c>
      <c r="E10784" s="27">
        <v>4082</v>
      </c>
      <c r="G10784" s="27" t="str">
        <f>VLOOKUP(C10784,W:Y,3,TRUE)</f>
        <v>September 20</v>
      </c>
      <c r="H10784" s="27">
        <f t="shared" si="168"/>
        <v>10783</v>
      </c>
      <c r="I10784" s="30" t="str">
        <f>IF(G10784='Check Register'!$E$1,H10784,"")</f>
        <v/>
      </c>
      <c r="J10784" s="16" t="str">
        <f>IFERROR(SMALL($I$2:$I$100001,H10784),"")</f>
        <v/>
      </c>
    </row>
    <row r="10785" spans="1:10" x14ac:dyDescent="0.3">
      <c r="A10785" t="s">
        <v>851</v>
      </c>
      <c r="B10785" t="s">
        <v>25</v>
      </c>
      <c r="C10785" s="7">
        <v>44099</v>
      </c>
      <c r="E10785" s="27">
        <v>3500.35</v>
      </c>
      <c r="G10785" s="27" t="str">
        <f>VLOOKUP(C10785,W:Y,3,TRUE)</f>
        <v>September 20</v>
      </c>
      <c r="H10785" s="27">
        <f t="shared" si="168"/>
        <v>10784</v>
      </c>
      <c r="I10785" s="30" t="str">
        <f>IF(G10785='Check Register'!$E$1,H10785,"")</f>
        <v/>
      </c>
      <c r="J10785" s="16" t="str">
        <f>IFERROR(SMALL($I$2:$I$100001,H10785),"")</f>
        <v/>
      </c>
    </row>
    <row r="10786" spans="1:10" x14ac:dyDescent="0.3">
      <c r="A10786" t="s">
        <v>997</v>
      </c>
      <c r="B10786" t="s">
        <v>22</v>
      </c>
      <c r="C10786" s="7">
        <v>44099</v>
      </c>
      <c r="E10786" s="27">
        <v>900</v>
      </c>
      <c r="G10786" s="27" t="str">
        <f>VLOOKUP(C10786,W:Y,3,TRUE)</f>
        <v>September 20</v>
      </c>
      <c r="H10786" s="27">
        <f t="shared" si="168"/>
        <v>10785</v>
      </c>
      <c r="I10786" s="30" t="str">
        <f>IF(G10786='Check Register'!$E$1,H10786,"")</f>
        <v/>
      </c>
      <c r="J10786" s="16" t="str">
        <f>IFERROR(SMALL($I$2:$I$100001,H10786),"")</f>
        <v/>
      </c>
    </row>
    <row r="10787" spans="1:10" x14ac:dyDescent="0.3">
      <c r="A10787" t="s">
        <v>776</v>
      </c>
      <c r="B10787" t="s">
        <v>28</v>
      </c>
      <c r="C10787" s="7">
        <v>44099</v>
      </c>
      <c r="E10787" s="27">
        <v>6929.54</v>
      </c>
      <c r="G10787" s="27" t="str">
        <f>VLOOKUP(C10787,W:Y,3,TRUE)</f>
        <v>September 20</v>
      </c>
      <c r="H10787" s="27">
        <f t="shared" si="168"/>
        <v>10786</v>
      </c>
      <c r="I10787" s="30" t="str">
        <f>IF(G10787='Check Register'!$E$1,H10787,"")</f>
        <v/>
      </c>
      <c r="J10787" s="16" t="str">
        <f>IFERROR(SMALL($I$2:$I$100001,H10787),"")</f>
        <v/>
      </c>
    </row>
    <row r="10788" spans="1:10" x14ac:dyDescent="0.3">
      <c r="A10788" t="s">
        <v>828</v>
      </c>
      <c r="B10788" t="s">
        <v>102</v>
      </c>
      <c r="C10788" s="7">
        <v>44099</v>
      </c>
      <c r="E10788" s="27">
        <v>6923.84</v>
      </c>
      <c r="G10788" s="27" t="str">
        <f>VLOOKUP(C10788,W:Y,3,TRUE)</f>
        <v>September 20</v>
      </c>
      <c r="H10788" s="27">
        <f t="shared" si="168"/>
        <v>10787</v>
      </c>
      <c r="I10788" s="30" t="str">
        <f>IF(G10788='Check Register'!$E$1,H10788,"")</f>
        <v/>
      </c>
      <c r="J10788" s="16" t="str">
        <f>IFERROR(SMALL($I$2:$I$100001,H10788),"")</f>
        <v/>
      </c>
    </row>
    <row r="10789" spans="1:10" x14ac:dyDescent="0.3">
      <c r="A10789" t="s">
        <v>798</v>
      </c>
      <c r="B10789" t="s">
        <v>22</v>
      </c>
      <c r="C10789" s="7">
        <v>44099</v>
      </c>
      <c r="E10789" s="27">
        <v>20</v>
      </c>
      <c r="G10789" s="27" t="str">
        <f>VLOOKUP(C10789,W:Y,3,TRUE)</f>
        <v>September 20</v>
      </c>
      <c r="H10789" s="27">
        <f t="shared" si="168"/>
        <v>10788</v>
      </c>
      <c r="I10789" s="30" t="str">
        <f>IF(G10789='Check Register'!$E$1,H10789,"")</f>
        <v/>
      </c>
      <c r="J10789" s="16" t="str">
        <f>IFERROR(SMALL($I$2:$I$100001,H10789),"")</f>
        <v/>
      </c>
    </row>
    <row r="10790" spans="1:10" x14ac:dyDescent="0.3">
      <c r="A10790" t="s">
        <v>854</v>
      </c>
      <c r="B10790" t="s">
        <v>14</v>
      </c>
      <c r="C10790" s="7">
        <v>44099</v>
      </c>
      <c r="E10790" s="27">
        <v>1876.8</v>
      </c>
      <c r="G10790" s="27" t="str">
        <f>VLOOKUP(C10790,W:Y,3,TRUE)</f>
        <v>September 20</v>
      </c>
      <c r="H10790" s="27">
        <f t="shared" si="168"/>
        <v>10789</v>
      </c>
      <c r="I10790" s="30" t="str">
        <f>IF(G10790='Check Register'!$E$1,H10790,"")</f>
        <v/>
      </c>
      <c r="J10790" s="16" t="str">
        <f>IFERROR(SMALL($I$2:$I$100001,H10790),"")</f>
        <v/>
      </c>
    </row>
    <row r="10791" spans="1:10" x14ac:dyDescent="0.3">
      <c r="A10791" t="s">
        <v>855</v>
      </c>
      <c r="B10791" t="s">
        <v>20</v>
      </c>
      <c r="C10791" s="7">
        <v>44099</v>
      </c>
      <c r="E10791" s="27">
        <v>8549.5499999999993</v>
      </c>
      <c r="G10791" s="27" t="str">
        <f>VLOOKUP(C10791,W:Y,3,TRUE)</f>
        <v>September 20</v>
      </c>
      <c r="H10791" s="27">
        <f t="shared" si="168"/>
        <v>10790</v>
      </c>
      <c r="I10791" s="30" t="str">
        <f>IF(G10791='Check Register'!$E$1,H10791,"")</f>
        <v/>
      </c>
      <c r="J10791" s="16" t="str">
        <f>IFERROR(SMALL($I$2:$I$100001,H10791),"")</f>
        <v/>
      </c>
    </row>
    <row r="10792" spans="1:10" x14ac:dyDescent="0.3">
      <c r="A10792" t="s">
        <v>655</v>
      </c>
      <c r="B10792" t="s">
        <v>6</v>
      </c>
      <c r="C10792" s="7">
        <v>44099</v>
      </c>
      <c r="E10792" s="27">
        <v>186750.77</v>
      </c>
      <c r="G10792" s="27" t="str">
        <f>VLOOKUP(C10792,W:Y,3,TRUE)</f>
        <v>September 20</v>
      </c>
      <c r="H10792" s="27">
        <f t="shared" si="168"/>
        <v>10791</v>
      </c>
      <c r="I10792" s="30" t="str">
        <f>IF(G10792='Check Register'!$E$1,H10792,"")</f>
        <v/>
      </c>
      <c r="J10792" s="16" t="str">
        <f>IFERROR(SMALL($I$2:$I$100001,H10792),"")</f>
        <v/>
      </c>
    </row>
    <row r="10793" spans="1:10" x14ac:dyDescent="0.3">
      <c r="A10793" t="s">
        <v>885</v>
      </c>
      <c r="B10793" t="s">
        <v>61</v>
      </c>
      <c r="C10793" s="7">
        <v>44099</v>
      </c>
      <c r="E10793" s="27">
        <v>6202.25</v>
      </c>
      <c r="G10793" s="27" t="str">
        <f>VLOOKUP(C10793,W:Y,3,TRUE)</f>
        <v>September 20</v>
      </c>
      <c r="H10793" s="27">
        <f t="shared" si="168"/>
        <v>10792</v>
      </c>
      <c r="I10793" s="30" t="str">
        <f>IF(G10793='Check Register'!$E$1,H10793,"")</f>
        <v/>
      </c>
      <c r="J10793" s="16" t="str">
        <f>IFERROR(SMALL($I$2:$I$100001,H10793),"")</f>
        <v/>
      </c>
    </row>
    <row r="10794" spans="1:10" x14ac:dyDescent="0.3">
      <c r="A10794" t="s">
        <v>1003</v>
      </c>
      <c r="B10794" t="s">
        <v>89</v>
      </c>
      <c r="C10794" s="7">
        <v>44099</v>
      </c>
      <c r="E10794" s="27">
        <v>639.9</v>
      </c>
      <c r="G10794" s="27" t="str">
        <f>VLOOKUP(C10794,W:Y,3,TRUE)</f>
        <v>September 20</v>
      </c>
      <c r="H10794" s="27">
        <f t="shared" si="168"/>
        <v>10793</v>
      </c>
      <c r="I10794" s="30" t="str">
        <f>IF(G10794='Check Register'!$E$1,H10794,"")</f>
        <v/>
      </c>
      <c r="J10794" s="16" t="str">
        <f>IFERROR(SMALL($I$2:$I$100001,H10794),"")</f>
        <v/>
      </c>
    </row>
    <row r="10795" spans="1:10" x14ac:dyDescent="0.3">
      <c r="A10795" t="s">
        <v>1004</v>
      </c>
      <c r="B10795" t="s">
        <v>14</v>
      </c>
      <c r="C10795" s="7">
        <v>44099</v>
      </c>
      <c r="E10795" s="27">
        <v>2090</v>
      </c>
      <c r="G10795" s="27" t="str">
        <f>VLOOKUP(C10795,W:Y,3,TRUE)</f>
        <v>September 20</v>
      </c>
      <c r="H10795" s="27">
        <f t="shared" si="168"/>
        <v>10794</v>
      </c>
      <c r="I10795" s="30" t="str">
        <f>IF(G10795='Check Register'!$E$1,H10795,"")</f>
        <v/>
      </c>
      <c r="J10795" s="16" t="str">
        <f>IFERROR(SMALL($I$2:$I$100001,H10795),"")</f>
        <v/>
      </c>
    </row>
    <row r="10796" spans="1:10" x14ac:dyDescent="0.3">
      <c r="A10796" t="s">
        <v>801</v>
      </c>
      <c r="B10796" t="s">
        <v>39</v>
      </c>
      <c r="C10796" s="7">
        <v>44099</v>
      </c>
      <c r="E10796" s="27">
        <v>388.28</v>
      </c>
      <c r="G10796" s="27" t="str">
        <f>VLOOKUP(C10796,W:Y,3,TRUE)</f>
        <v>September 20</v>
      </c>
      <c r="H10796" s="27">
        <f t="shared" si="168"/>
        <v>10795</v>
      </c>
      <c r="I10796" s="30" t="str">
        <f>IF(G10796='Check Register'!$E$1,H10796,"")</f>
        <v/>
      </c>
      <c r="J10796" s="16" t="str">
        <f>IFERROR(SMALL($I$2:$I$100001,H10796),"")</f>
        <v/>
      </c>
    </row>
    <row r="10797" spans="1:10" x14ac:dyDescent="0.3">
      <c r="A10797" t="s">
        <v>886</v>
      </c>
      <c r="B10797" t="s">
        <v>212</v>
      </c>
      <c r="C10797" s="7">
        <v>44099</v>
      </c>
      <c r="E10797" s="27">
        <v>255</v>
      </c>
      <c r="G10797" s="27" t="str">
        <f>VLOOKUP(C10797,W:Y,3,TRUE)</f>
        <v>September 20</v>
      </c>
      <c r="H10797" s="27">
        <f t="shared" si="168"/>
        <v>10796</v>
      </c>
      <c r="I10797" s="30" t="str">
        <f>IF(G10797='Check Register'!$E$1,H10797,"")</f>
        <v/>
      </c>
      <c r="J10797" s="16" t="str">
        <f>IFERROR(SMALL($I$2:$I$100001,H10797),"")</f>
        <v/>
      </c>
    </row>
    <row r="10798" spans="1:10" x14ac:dyDescent="0.3">
      <c r="A10798" t="s">
        <v>1005</v>
      </c>
      <c r="B10798" t="s">
        <v>22</v>
      </c>
      <c r="C10798" s="7">
        <v>44099</v>
      </c>
      <c r="E10798" s="27">
        <v>3050</v>
      </c>
      <c r="G10798" s="27" t="str">
        <f>VLOOKUP(C10798,W:Y,3,TRUE)</f>
        <v>September 20</v>
      </c>
      <c r="H10798" s="27">
        <f t="shared" si="168"/>
        <v>10797</v>
      </c>
      <c r="I10798" s="30" t="str">
        <f>IF(G10798='Check Register'!$E$1,H10798,"")</f>
        <v/>
      </c>
      <c r="J10798" s="16" t="str">
        <f>IFERROR(SMALL($I$2:$I$100001,H10798),"")</f>
        <v/>
      </c>
    </row>
    <row r="10799" spans="1:10" x14ac:dyDescent="0.3">
      <c r="A10799" t="s">
        <v>999</v>
      </c>
      <c r="B10799" t="s">
        <v>8</v>
      </c>
      <c r="C10799" s="7">
        <v>44099</v>
      </c>
      <c r="E10799" s="27">
        <v>457.8</v>
      </c>
      <c r="G10799" s="27" t="str">
        <f>VLOOKUP(C10799,W:Y,3,TRUE)</f>
        <v>September 20</v>
      </c>
      <c r="H10799" s="27">
        <f t="shared" si="168"/>
        <v>10798</v>
      </c>
      <c r="I10799" s="30" t="str">
        <f>IF(G10799='Check Register'!$E$1,H10799,"")</f>
        <v/>
      </c>
      <c r="J10799" s="16" t="str">
        <f>IFERROR(SMALL($I$2:$I$100001,H10799),"")</f>
        <v/>
      </c>
    </row>
    <row r="10800" spans="1:10" x14ac:dyDescent="0.3">
      <c r="A10800" t="s">
        <v>861</v>
      </c>
      <c r="B10800" t="s">
        <v>70</v>
      </c>
      <c r="C10800" s="7">
        <v>44099</v>
      </c>
      <c r="E10800" s="27">
        <v>2408.0700000000002</v>
      </c>
      <c r="G10800" s="27" t="str">
        <f>VLOOKUP(C10800,W:Y,3,TRUE)</f>
        <v>September 20</v>
      </c>
      <c r="H10800" s="27">
        <f t="shared" si="168"/>
        <v>10799</v>
      </c>
      <c r="I10800" s="30" t="str">
        <f>IF(G10800='Check Register'!$E$1,H10800,"")</f>
        <v/>
      </c>
      <c r="J10800" s="16" t="str">
        <f>IFERROR(SMALL($I$2:$I$100001,H10800),"")</f>
        <v/>
      </c>
    </row>
    <row r="10801" spans="1:10" x14ac:dyDescent="0.3">
      <c r="A10801" t="s">
        <v>1006</v>
      </c>
      <c r="B10801" t="s">
        <v>28</v>
      </c>
      <c r="C10801" s="7">
        <v>44099</v>
      </c>
      <c r="E10801" s="27">
        <v>8710.1</v>
      </c>
      <c r="G10801" s="27" t="str">
        <f>VLOOKUP(C10801,W:Y,3,TRUE)</f>
        <v>September 20</v>
      </c>
      <c r="H10801" s="27">
        <f t="shared" si="168"/>
        <v>10800</v>
      </c>
      <c r="I10801" s="30" t="str">
        <f>IF(G10801='Check Register'!$E$1,H10801,"")</f>
        <v/>
      </c>
      <c r="J10801" s="16" t="str">
        <f>IFERROR(SMALL($I$2:$I$100001,H10801),"")</f>
        <v/>
      </c>
    </row>
    <row r="10802" spans="1:10" x14ac:dyDescent="0.3">
      <c r="A10802" t="s">
        <v>805</v>
      </c>
      <c r="B10802" t="s">
        <v>11</v>
      </c>
      <c r="C10802" s="7">
        <v>44099</v>
      </c>
      <c r="E10802" s="27">
        <v>525.89</v>
      </c>
      <c r="G10802" s="27" t="str">
        <f>VLOOKUP(C10802,W:Y,3,TRUE)</f>
        <v>September 20</v>
      </c>
      <c r="H10802" s="27">
        <f t="shared" si="168"/>
        <v>10801</v>
      </c>
      <c r="I10802" s="30" t="str">
        <f>IF(G10802='Check Register'!$E$1,H10802,"")</f>
        <v/>
      </c>
      <c r="J10802" s="16" t="str">
        <f>IFERROR(SMALL($I$2:$I$100001,H10802),"")</f>
        <v/>
      </c>
    </row>
    <row r="10803" spans="1:10" x14ac:dyDescent="0.3">
      <c r="A10803" t="s">
        <v>892</v>
      </c>
      <c r="B10803" t="s">
        <v>85</v>
      </c>
      <c r="C10803" s="7">
        <v>44099</v>
      </c>
      <c r="E10803" s="27">
        <v>169.5</v>
      </c>
      <c r="G10803" s="27" t="str">
        <f>VLOOKUP(C10803,W:Y,3,TRUE)</f>
        <v>September 20</v>
      </c>
      <c r="H10803" s="27">
        <f t="shared" si="168"/>
        <v>10802</v>
      </c>
      <c r="I10803" s="30" t="str">
        <f>IF(G10803='Check Register'!$E$1,H10803,"")</f>
        <v/>
      </c>
      <c r="J10803" s="16" t="str">
        <f>IFERROR(SMALL($I$2:$I$100001,H10803),"")</f>
        <v/>
      </c>
    </row>
    <row r="10804" spans="1:10" x14ac:dyDescent="0.3">
      <c r="A10804" t="s">
        <v>1007</v>
      </c>
      <c r="B10804" t="s">
        <v>14</v>
      </c>
      <c r="C10804" s="7">
        <v>44099</v>
      </c>
      <c r="E10804" s="27">
        <v>7500</v>
      </c>
      <c r="G10804" s="27" t="str">
        <f>VLOOKUP(C10804,W:Y,3,TRUE)</f>
        <v>September 20</v>
      </c>
      <c r="H10804" s="27">
        <f t="shared" si="168"/>
        <v>10803</v>
      </c>
      <c r="I10804" s="30" t="str">
        <f>IF(G10804='Check Register'!$E$1,H10804,"")</f>
        <v/>
      </c>
      <c r="J10804" s="16" t="str">
        <f>IFERROR(SMALL($I$2:$I$100001,H10804),"")</f>
        <v/>
      </c>
    </row>
    <row r="10805" spans="1:10" x14ac:dyDescent="0.3">
      <c r="A10805" t="s">
        <v>866</v>
      </c>
      <c r="B10805" t="s">
        <v>89</v>
      </c>
      <c r="C10805" s="7">
        <v>44099</v>
      </c>
      <c r="E10805" s="27">
        <v>187.56</v>
      </c>
      <c r="G10805" s="27" t="str">
        <f>VLOOKUP(C10805,W:Y,3,TRUE)</f>
        <v>September 20</v>
      </c>
      <c r="H10805" s="27">
        <f t="shared" si="168"/>
        <v>10804</v>
      </c>
      <c r="I10805" s="30" t="str">
        <f>IF(G10805='Check Register'!$E$1,H10805,"")</f>
        <v/>
      </c>
      <c r="J10805" s="16" t="str">
        <f>IFERROR(SMALL($I$2:$I$100001,H10805),"")</f>
        <v/>
      </c>
    </row>
    <row r="10806" spans="1:10" x14ac:dyDescent="0.3">
      <c r="A10806" t="s">
        <v>866</v>
      </c>
      <c r="B10806" t="s">
        <v>127</v>
      </c>
      <c r="C10806" s="7">
        <v>44099</v>
      </c>
      <c r="E10806" s="27">
        <v>149.30000000000001</v>
      </c>
      <c r="G10806" s="27" t="str">
        <f>VLOOKUP(C10806,W:Y,3,TRUE)</f>
        <v>September 20</v>
      </c>
      <c r="H10806" s="27">
        <f t="shared" si="168"/>
        <v>10805</v>
      </c>
      <c r="I10806" s="30" t="str">
        <f>IF(G10806='Check Register'!$E$1,H10806,"")</f>
        <v/>
      </c>
      <c r="J10806" s="16" t="str">
        <f>IFERROR(SMALL($I$2:$I$100001,H10806),"")</f>
        <v/>
      </c>
    </row>
    <row r="10807" spans="1:10" x14ac:dyDescent="0.3">
      <c r="A10807" t="s">
        <v>97</v>
      </c>
      <c r="B10807" t="s">
        <v>6</v>
      </c>
      <c r="C10807" s="7">
        <v>44104</v>
      </c>
      <c r="E10807" s="27">
        <v>130890.43</v>
      </c>
      <c r="G10807" s="27" t="str">
        <f>VLOOKUP(C10807,W:Y,3,TRUE)</f>
        <v>September 20</v>
      </c>
      <c r="H10807" s="27">
        <f t="shared" si="168"/>
        <v>10806</v>
      </c>
      <c r="I10807" s="30" t="str">
        <f>IF(G10807='Check Register'!$E$1,H10807,"")</f>
        <v/>
      </c>
      <c r="J10807" s="16" t="str">
        <f>IFERROR(SMALL($I$2:$I$100001,H10807),"")</f>
        <v/>
      </c>
    </row>
    <row r="10808" spans="1:10" x14ac:dyDescent="0.3">
      <c r="A10808" s="27" t="s">
        <v>172</v>
      </c>
      <c r="B10808" s="27" t="s">
        <v>8</v>
      </c>
      <c r="C10808" s="5">
        <v>44106</v>
      </c>
      <c r="D10808" s="27"/>
      <c r="E10808" s="27">
        <v>72.75</v>
      </c>
      <c r="G10808" s="27" t="str">
        <f>VLOOKUP(C10808,W:Y,3,TRUE)</f>
        <v>October 20</v>
      </c>
      <c r="H10808" s="27">
        <f t="shared" si="168"/>
        <v>10807</v>
      </c>
      <c r="I10808" s="30" t="str">
        <f>IF(G10808='Check Register'!$E$1,H10808,"")</f>
        <v/>
      </c>
      <c r="J10808" s="16" t="str">
        <f>IFERROR(SMALL($I$2:$I$100001,H10808),"")</f>
        <v/>
      </c>
    </row>
    <row r="10809" spans="1:10" x14ac:dyDescent="0.3">
      <c r="A10809" s="27" t="s">
        <v>1009</v>
      </c>
      <c r="B10809" s="27" t="s">
        <v>81</v>
      </c>
      <c r="C10809" s="5">
        <v>44106</v>
      </c>
      <c r="D10809" s="27"/>
      <c r="E10809" s="27">
        <v>89</v>
      </c>
      <c r="G10809" s="27" t="str">
        <f>VLOOKUP(C10809,W:Y,3,TRUE)</f>
        <v>October 20</v>
      </c>
      <c r="H10809" s="27">
        <f t="shared" si="168"/>
        <v>10808</v>
      </c>
      <c r="I10809" s="30" t="str">
        <f>IF(G10809='Check Register'!$E$1,H10809,"")</f>
        <v/>
      </c>
      <c r="J10809" s="16" t="str">
        <f>IFERROR(SMALL($I$2:$I$100001,H10809),"")</f>
        <v/>
      </c>
    </row>
    <row r="10810" spans="1:10" x14ac:dyDescent="0.3">
      <c r="A10810" s="27" t="s">
        <v>770</v>
      </c>
      <c r="B10810" s="27" t="s">
        <v>127</v>
      </c>
      <c r="C10810" s="5">
        <v>44106</v>
      </c>
      <c r="D10810" s="27"/>
      <c r="E10810" s="27">
        <v>229.99</v>
      </c>
      <c r="G10810" s="27" t="str">
        <f>VLOOKUP(C10810,W:Y,3,TRUE)</f>
        <v>October 20</v>
      </c>
      <c r="H10810" s="27">
        <f t="shared" si="168"/>
        <v>10809</v>
      </c>
      <c r="I10810" s="30" t="str">
        <f>IF(G10810='Check Register'!$E$1,H10810,"")</f>
        <v/>
      </c>
      <c r="J10810" s="16" t="str">
        <f>IFERROR(SMALL($I$2:$I$100001,H10810),"")</f>
        <v/>
      </c>
    </row>
    <row r="10811" spans="1:10" x14ac:dyDescent="0.3">
      <c r="A10811" s="27" t="s">
        <v>770</v>
      </c>
      <c r="B10811" s="27" t="s">
        <v>8</v>
      </c>
      <c r="C10811" s="5">
        <v>44106</v>
      </c>
      <c r="D10811" s="27"/>
      <c r="E10811" s="27">
        <v>153.53</v>
      </c>
      <c r="G10811" s="27" t="str">
        <f>VLOOKUP(C10811,W:Y,3,TRUE)</f>
        <v>October 20</v>
      </c>
      <c r="H10811" s="27">
        <f t="shared" si="168"/>
        <v>10810</v>
      </c>
      <c r="I10811" s="30" t="str">
        <f>IF(G10811='Check Register'!$E$1,H10811,"")</f>
        <v/>
      </c>
      <c r="J10811" s="16" t="str">
        <f>IFERROR(SMALL($I$2:$I$100001,H10811),"")</f>
        <v/>
      </c>
    </row>
    <row r="10812" spans="1:10" x14ac:dyDescent="0.3">
      <c r="A10812" s="27" t="s">
        <v>489</v>
      </c>
      <c r="B10812" s="27" t="s">
        <v>47</v>
      </c>
      <c r="C10812" s="5">
        <v>44106</v>
      </c>
      <c r="D10812" s="27"/>
      <c r="E10812" s="27">
        <v>2412.86</v>
      </c>
      <c r="G10812" s="27" t="str">
        <f>VLOOKUP(C10812,W:Y,3,TRUE)</f>
        <v>October 20</v>
      </c>
      <c r="H10812" s="27">
        <f t="shared" si="168"/>
        <v>10811</v>
      </c>
      <c r="I10812" s="30" t="str">
        <f>IF(G10812='Check Register'!$E$1,H10812,"")</f>
        <v/>
      </c>
      <c r="J10812" s="16" t="str">
        <f>IFERROR(SMALL($I$2:$I$100001,H10812),"")</f>
        <v/>
      </c>
    </row>
    <row r="10813" spans="1:10" x14ac:dyDescent="0.3">
      <c r="A10813" s="27" t="s">
        <v>570</v>
      </c>
      <c r="B10813" s="27" t="s">
        <v>148</v>
      </c>
      <c r="C10813" s="5">
        <v>44106</v>
      </c>
      <c r="D10813" s="27"/>
      <c r="E10813" s="27">
        <v>195</v>
      </c>
      <c r="G10813" s="27" t="str">
        <f>VLOOKUP(C10813,W:Y,3,TRUE)</f>
        <v>October 20</v>
      </c>
      <c r="H10813" s="27">
        <f t="shared" si="168"/>
        <v>10812</v>
      </c>
      <c r="I10813" s="30" t="str">
        <f>IF(G10813='Check Register'!$E$1,H10813,"")</f>
        <v/>
      </c>
      <c r="J10813" s="16" t="str">
        <f>IFERROR(SMALL($I$2:$I$100001,H10813),"")</f>
        <v/>
      </c>
    </row>
    <row r="10814" spans="1:10" x14ac:dyDescent="0.3">
      <c r="A10814" s="27" t="s">
        <v>88</v>
      </c>
      <c r="B10814" s="27" t="s">
        <v>89</v>
      </c>
      <c r="C10814" s="5">
        <v>44106</v>
      </c>
      <c r="D10814" s="27"/>
      <c r="E10814" s="27">
        <v>4050</v>
      </c>
      <c r="G10814" s="27" t="str">
        <f>VLOOKUP(C10814,W:Y,3,TRUE)</f>
        <v>October 20</v>
      </c>
      <c r="H10814" s="27">
        <f t="shared" si="168"/>
        <v>10813</v>
      </c>
      <c r="I10814" s="30" t="str">
        <f>IF(G10814='Check Register'!$E$1,H10814,"")</f>
        <v/>
      </c>
      <c r="J10814" s="16" t="str">
        <f>IFERROR(SMALL($I$2:$I$100001,H10814),"")</f>
        <v/>
      </c>
    </row>
    <row r="10815" spans="1:10" x14ac:dyDescent="0.3">
      <c r="A10815" s="27" t="s">
        <v>975</v>
      </c>
      <c r="B10815" s="27" t="s">
        <v>45</v>
      </c>
      <c r="C10815" s="5">
        <v>44106</v>
      </c>
      <c r="D10815" s="27"/>
      <c r="E10815" s="27">
        <v>84</v>
      </c>
      <c r="G10815" s="27" t="str">
        <f>VLOOKUP(C10815,W:Y,3,TRUE)</f>
        <v>October 20</v>
      </c>
      <c r="H10815" s="27">
        <f t="shared" si="168"/>
        <v>10814</v>
      </c>
      <c r="I10815" s="30" t="str">
        <f>IF(G10815='Check Register'!$E$1,H10815,"")</f>
        <v/>
      </c>
      <c r="J10815" s="16" t="str">
        <f>IFERROR(SMALL($I$2:$I$100001,H10815),"")</f>
        <v/>
      </c>
    </row>
    <row r="10816" spans="1:10" x14ac:dyDescent="0.3">
      <c r="A10816" s="27" t="s">
        <v>286</v>
      </c>
      <c r="B10816" s="27" t="s">
        <v>89</v>
      </c>
      <c r="C10816" s="5">
        <v>44106</v>
      </c>
      <c r="D10816" s="27"/>
      <c r="E10816" s="27">
        <v>344.44</v>
      </c>
      <c r="G10816" s="27" t="str">
        <f>VLOOKUP(C10816,W:Y,3,TRUE)</f>
        <v>October 20</v>
      </c>
      <c r="H10816" s="27">
        <f t="shared" si="168"/>
        <v>10815</v>
      </c>
      <c r="I10816" s="30" t="str">
        <f>IF(G10816='Check Register'!$E$1,H10816,"")</f>
        <v/>
      </c>
      <c r="J10816" s="16" t="str">
        <f>IFERROR(SMALL($I$2:$I$100001,H10816),"")</f>
        <v/>
      </c>
    </row>
    <row r="10817" spans="1:10" x14ac:dyDescent="0.3">
      <c r="A10817" s="27" t="s">
        <v>133</v>
      </c>
      <c r="B10817" s="27" t="s">
        <v>70</v>
      </c>
      <c r="C10817" s="5">
        <v>44106</v>
      </c>
      <c r="D10817" s="27"/>
      <c r="E10817" s="27">
        <v>2022.06</v>
      </c>
      <c r="G10817" s="27" t="str">
        <f>VLOOKUP(C10817,W:Y,3,TRUE)</f>
        <v>October 20</v>
      </c>
      <c r="H10817" s="27">
        <f t="shared" si="168"/>
        <v>10816</v>
      </c>
      <c r="I10817" s="30" t="str">
        <f>IF(G10817='Check Register'!$E$1,H10817,"")</f>
        <v/>
      </c>
      <c r="J10817" s="16" t="str">
        <f>IFERROR(SMALL($I$2:$I$100001,H10817),"")</f>
        <v/>
      </c>
    </row>
    <row r="10818" spans="1:10" x14ac:dyDescent="0.3">
      <c r="A10818" s="27" t="s">
        <v>357</v>
      </c>
      <c r="B10818" s="27" t="s">
        <v>14</v>
      </c>
      <c r="C10818" s="5">
        <v>44106</v>
      </c>
      <c r="D10818" s="27"/>
      <c r="E10818" s="27">
        <v>6582.08</v>
      </c>
      <c r="G10818" s="27" t="str">
        <f>VLOOKUP(C10818,W:Y,3,TRUE)</f>
        <v>October 20</v>
      </c>
      <c r="H10818" s="27">
        <f t="shared" si="168"/>
        <v>10817</v>
      </c>
      <c r="I10818" s="30" t="str">
        <f>IF(G10818='Check Register'!$E$1,H10818,"")</f>
        <v/>
      </c>
      <c r="J10818" s="16" t="str">
        <f>IFERROR(SMALL($I$2:$I$100001,H10818),"")</f>
        <v/>
      </c>
    </row>
    <row r="10819" spans="1:10" x14ac:dyDescent="0.3">
      <c r="A10819" s="27" t="s">
        <v>752</v>
      </c>
      <c r="B10819" s="27" t="s">
        <v>89</v>
      </c>
      <c r="C10819" s="5">
        <v>44106</v>
      </c>
      <c r="D10819" s="27"/>
      <c r="E10819" s="27">
        <v>760</v>
      </c>
      <c r="G10819" s="27" t="str">
        <f>VLOOKUP(C10819,W:Y,3,TRUE)</f>
        <v>October 20</v>
      </c>
      <c r="H10819" s="27">
        <f t="shared" ref="H10819:H10882" si="169">1+H10818</f>
        <v>10818</v>
      </c>
      <c r="I10819" s="30" t="str">
        <f>IF(G10819='Check Register'!$E$1,H10819,"")</f>
        <v/>
      </c>
      <c r="J10819" s="16" t="str">
        <f>IFERROR(SMALL($I$2:$I$100001,H10819),"")</f>
        <v/>
      </c>
    </row>
    <row r="10820" spans="1:10" x14ac:dyDescent="0.3">
      <c r="A10820" s="27" t="s">
        <v>19</v>
      </c>
      <c r="B10820" s="27" t="s">
        <v>20</v>
      </c>
      <c r="C10820" s="5">
        <v>44106</v>
      </c>
      <c r="D10820" s="27"/>
      <c r="E10820" s="27">
        <v>2243.21</v>
      </c>
      <c r="G10820" s="27" t="str">
        <f>VLOOKUP(C10820,W:Y,3,TRUE)</f>
        <v>October 20</v>
      </c>
      <c r="H10820" s="27">
        <f t="shared" si="169"/>
        <v>10819</v>
      </c>
      <c r="I10820" s="30" t="str">
        <f>IF(G10820='Check Register'!$E$1,H10820,"")</f>
        <v/>
      </c>
      <c r="J10820" s="16" t="str">
        <f>IFERROR(SMALL($I$2:$I$100001,H10820),"")</f>
        <v/>
      </c>
    </row>
    <row r="10821" spans="1:10" x14ac:dyDescent="0.3">
      <c r="A10821" s="27" t="s">
        <v>178</v>
      </c>
      <c r="B10821" s="27" t="s">
        <v>111</v>
      </c>
      <c r="C10821" s="5">
        <v>44106</v>
      </c>
      <c r="D10821" s="27"/>
      <c r="E10821" s="27">
        <v>2408.9699999999998</v>
      </c>
      <c r="G10821" s="27" t="str">
        <f>VLOOKUP(C10821,W:Y,3,TRUE)</f>
        <v>October 20</v>
      </c>
      <c r="H10821" s="27">
        <f t="shared" si="169"/>
        <v>10820</v>
      </c>
      <c r="I10821" s="30" t="str">
        <f>IF(G10821='Check Register'!$E$1,H10821,"")</f>
        <v/>
      </c>
      <c r="J10821" s="16" t="str">
        <f>IFERROR(SMALL($I$2:$I$100001,H10821),"")</f>
        <v/>
      </c>
    </row>
    <row r="10822" spans="1:10" x14ac:dyDescent="0.3">
      <c r="A10822" s="27" t="s">
        <v>749</v>
      </c>
      <c r="B10822" s="27" t="s">
        <v>89</v>
      </c>
      <c r="C10822" s="5">
        <v>44106</v>
      </c>
      <c r="D10822" s="27"/>
      <c r="E10822" s="27">
        <v>230.2</v>
      </c>
      <c r="G10822" s="27" t="str">
        <f>VLOOKUP(C10822,W:Y,3,TRUE)</f>
        <v>October 20</v>
      </c>
      <c r="H10822" s="27">
        <f t="shared" si="169"/>
        <v>10821</v>
      </c>
      <c r="I10822" s="30" t="str">
        <f>IF(G10822='Check Register'!$E$1,H10822,"")</f>
        <v/>
      </c>
      <c r="J10822" s="16" t="str">
        <f>IFERROR(SMALL($I$2:$I$100001,H10822),"")</f>
        <v/>
      </c>
    </row>
    <row r="10823" spans="1:10" x14ac:dyDescent="0.3">
      <c r="A10823" s="27" t="s">
        <v>233</v>
      </c>
      <c r="B10823" s="27" t="s">
        <v>12</v>
      </c>
      <c r="C10823" s="5">
        <v>44106</v>
      </c>
      <c r="D10823" s="27"/>
      <c r="E10823" s="27">
        <v>16.05</v>
      </c>
      <c r="G10823" s="27" t="str">
        <f>VLOOKUP(C10823,W:Y,3,TRUE)</f>
        <v>October 20</v>
      </c>
      <c r="H10823" s="27">
        <f t="shared" si="169"/>
        <v>10822</v>
      </c>
      <c r="I10823" s="30" t="str">
        <f>IF(G10823='Check Register'!$E$1,H10823,"")</f>
        <v/>
      </c>
      <c r="J10823" s="16" t="str">
        <f>IFERROR(SMALL($I$2:$I$100001,H10823),"")</f>
        <v/>
      </c>
    </row>
    <row r="10824" spans="1:10" x14ac:dyDescent="0.3">
      <c r="A10824" s="27" t="s">
        <v>101</v>
      </c>
      <c r="B10824" s="27" t="s">
        <v>102</v>
      </c>
      <c r="C10824" s="5">
        <v>44106</v>
      </c>
      <c r="D10824" s="27"/>
      <c r="E10824" s="27">
        <v>23966.78</v>
      </c>
      <c r="G10824" s="27" t="str">
        <f>VLOOKUP(C10824,W:Y,3,TRUE)</f>
        <v>October 20</v>
      </c>
      <c r="H10824" s="27">
        <f t="shared" si="169"/>
        <v>10823</v>
      </c>
      <c r="I10824" s="30" t="str">
        <f>IF(G10824='Check Register'!$E$1,H10824,"")</f>
        <v/>
      </c>
      <c r="J10824" s="16" t="str">
        <f>IFERROR(SMALL($I$2:$I$100001,H10824),"")</f>
        <v/>
      </c>
    </row>
    <row r="10825" spans="1:10" x14ac:dyDescent="0.3">
      <c r="A10825" s="27" t="s">
        <v>29</v>
      </c>
      <c r="B10825" s="27" t="s">
        <v>8</v>
      </c>
      <c r="C10825" s="5">
        <v>44106</v>
      </c>
      <c r="D10825" s="27"/>
      <c r="E10825" s="27">
        <v>562.98</v>
      </c>
      <c r="G10825" s="27" t="str">
        <f>VLOOKUP(C10825,W:Y,3,TRUE)</f>
        <v>October 20</v>
      </c>
      <c r="H10825" s="27">
        <f t="shared" si="169"/>
        <v>10824</v>
      </c>
      <c r="I10825" s="30" t="str">
        <f>IF(G10825='Check Register'!$E$1,H10825,"")</f>
        <v/>
      </c>
      <c r="J10825" s="16" t="str">
        <f>IFERROR(SMALL($I$2:$I$100001,H10825),"")</f>
        <v/>
      </c>
    </row>
    <row r="10826" spans="1:10" x14ac:dyDescent="0.3">
      <c r="A10826" s="27" t="s">
        <v>754</v>
      </c>
      <c r="B10826" s="27" t="s">
        <v>8</v>
      </c>
      <c r="C10826" s="5">
        <v>44106</v>
      </c>
      <c r="D10826" s="27"/>
      <c r="E10826" s="27">
        <v>2558.65</v>
      </c>
      <c r="G10826" s="27" t="str">
        <f>VLOOKUP(C10826,W:Y,3,TRUE)</f>
        <v>October 20</v>
      </c>
      <c r="H10826" s="27">
        <f t="shared" si="169"/>
        <v>10825</v>
      </c>
      <c r="I10826" s="30" t="str">
        <f>IF(G10826='Check Register'!$E$1,H10826,"")</f>
        <v/>
      </c>
      <c r="J10826" s="16" t="str">
        <f>IFERROR(SMALL($I$2:$I$100001,H10826),"")</f>
        <v/>
      </c>
    </row>
    <row r="10827" spans="1:10" x14ac:dyDescent="0.3">
      <c r="A10827" s="27" t="s">
        <v>754</v>
      </c>
      <c r="B10827" s="27" t="s">
        <v>85</v>
      </c>
      <c r="C10827" s="5">
        <v>44106</v>
      </c>
      <c r="D10827" s="27"/>
      <c r="E10827" s="27">
        <v>169.95</v>
      </c>
      <c r="G10827" s="27" t="str">
        <f>VLOOKUP(C10827,W:Y,3,TRUE)</f>
        <v>October 20</v>
      </c>
      <c r="H10827" s="27">
        <f t="shared" si="169"/>
        <v>10826</v>
      </c>
      <c r="I10827" s="30" t="str">
        <f>IF(G10827='Check Register'!$E$1,H10827,"")</f>
        <v/>
      </c>
      <c r="J10827" s="16" t="str">
        <f>IFERROR(SMALL($I$2:$I$100001,H10827),"")</f>
        <v/>
      </c>
    </row>
    <row r="10828" spans="1:10" x14ac:dyDescent="0.3">
      <c r="A10828" s="27" t="s">
        <v>145</v>
      </c>
      <c r="B10828" s="27" t="s">
        <v>28</v>
      </c>
      <c r="C10828" s="5">
        <v>44106</v>
      </c>
      <c r="D10828" s="27"/>
      <c r="E10828" s="27">
        <v>18932.21</v>
      </c>
      <c r="G10828" s="27" t="str">
        <f>VLOOKUP(C10828,W:Y,3,TRUE)</f>
        <v>October 20</v>
      </c>
      <c r="H10828" s="27">
        <f t="shared" si="169"/>
        <v>10827</v>
      </c>
      <c r="I10828" s="30" t="str">
        <f>IF(G10828='Check Register'!$E$1,H10828,"")</f>
        <v/>
      </c>
      <c r="J10828" s="16" t="str">
        <f>IFERROR(SMALL($I$2:$I$100001,H10828),"")</f>
        <v/>
      </c>
    </row>
    <row r="10829" spans="1:10" x14ac:dyDescent="0.3">
      <c r="A10829" s="27" t="s">
        <v>916</v>
      </c>
      <c r="B10829" s="27" t="s">
        <v>14</v>
      </c>
      <c r="C10829" s="5">
        <v>44106</v>
      </c>
      <c r="D10829" s="27"/>
      <c r="E10829" s="27">
        <v>22600</v>
      </c>
      <c r="G10829" s="27" t="str">
        <f>VLOOKUP(C10829,W:Y,3,TRUE)</f>
        <v>October 20</v>
      </c>
      <c r="H10829" s="27">
        <f t="shared" si="169"/>
        <v>10828</v>
      </c>
      <c r="I10829" s="30" t="str">
        <f>IF(G10829='Check Register'!$E$1,H10829,"")</f>
        <v/>
      </c>
      <c r="J10829" s="16" t="str">
        <f>IFERROR(SMALL($I$2:$I$100001,H10829),"")</f>
        <v/>
      </c>
    </row>
    <row r="10830" spans="1:10" x14ac:dyDescent="0.3">
      <c r="A10830" s="27" t="s">
        <v>696</v>
      </c>
      <c r="B10830" s="27" t="s">
        <v>89</v>
      </c>
      <c r="C10830" s="5">
        <v>44106</v>
      </c>
      <c r="D10830" s="27"/>
      <c r="E10830" s="27">
        <v>48.36</v>
      </c>
      <c r="G10830" s="27" t="str">
        <f>VLOOKUP(C10830,W:Y,3,TRUE)</f>
        <v>October 20</v>
      </c>
      <c r="H10830" s="27">
        <f t="shared" si="169"/>
        <v>10829</v>
      </c>
      <c r="I10830" s="30" t="str">
        <f>IF(G10830='Check Register'!$E$1,H10830,"")</f>
        <v/>
      </c>
      <c r="J10830" s="16" t="str">
        <f>IFERROR(SMALL($I$2:$I$100001,H10830),"")</f>
        <v/>
      </c>
    </row>
    <row r="10831" spans="1:10" x14ac:dyDescent="0.3">
      <c r="A10831" s="27" t="s">
        <v>696</v>
      </c>
      <c r="B10831" s="27" t="s">
        <v>127</v>
      </c>
      <c r="C10831" s="5">
        <v>44106</v>
      </c>
      <c r="D10831" s="27"/>
      <c r="E10831" s="27">
        <v>52.01</v>
      </c>
      <c r="G10831" s="27" t="str">
        <f>VLOOKUP(C10831,W:Y,3,TRUE)</f>
        <v>October 20</v>
      </c>
      <c r="H10831" s="27">
        <f t="shared" si="169"/>
        <v>10830</v>
      </c>
      <c r="I10831" s="30" t="str">
        <f>IF(G10831='Check Register'!$E$1,H10831,"")</f>
        <v/>
      </c>
      <c r="J10831" s="16" t="str">
        <f>IFERROR(SMALL($I$2:$I$100001,H10831),"")</f>
        <v/>
      </c>
    </row>
    <row r="10832" spans="1:10" x14ac:dyDescent="0.3">
      <c r="A10832" s="27" t="s">
        <v>281</v>
      </c>
      <c r="B10832" s="27" t="s">
        <v>89</v>
      </c>
      <c r="C10832" s="5">
        <v>44106</v>
      </c>
      <c r="D10832" s="27"/>
      <c r="E10832" s="27">
        <v>171.01</v>
      </c>
      <c r="G10832" s="27" t="str">
        <f>VLOOKUP(C10832,W:Y,3,TRUE)</f>
        <v>October 20</v>
      </c>
      <c r="H10832" s="27">
        <f t="shared" si="169"/>
        <v>10831</v>
      </c>
      <c r="I10832" s="30" t="str">
        <f>IF(G10832='Check Register'!$E$1,H10832,"")</f>
        <v/>
      </c>
      <c r="J10832" s="16" t="str">
        <f>IFERROR(SMALL($I$2:$I$100001,H10832),"")</f>
        <v/>
      </c>
    </row>
    <row r="10833" spans="1:10" x14ac:dyDescent="0.3">
      <c r="A10833" s="27" t="s">
        <v>335</v>
      </c>
      <c r="B10833" s="27" t="s">
        <v>102</v>
      </c>
      <c r="C10833" s="5">
        <v>44106</v>
      </c>
      <c r="D10833" s="27"/>
      <c r="E10833" s="27">
        <v>5557.95</v>
      </c>
      <c r="G10833" s="27" t="str">
        <f>VLOOKUP(C10833,W:Y,3,TRUE)</f>
        <v>October 20</v>
      </c>
      <c r="H10833" s="27">
        <f t="shared" si="169"/>
        <v>10832</v>
      </c>
      <c r="I10833" s="30" t="str">
        <f>IF(G10833='Check Register'!$E$1,H10833,"")</f>
        <v/>
      </c>
      <c r="J10833" s="16" t="str">
        <f>IFERROR(SMALL($I$2:$I$100001,H10833),"")</f>
        <v/>
      </c>
    </row>
    <row r="10834" spans="1:10" x14ac:dyDescent="0.3">
      <c r="A10834" s="27" t="s">
        <v>107</v>
      </c>
      <c r="B10834" s="27" t="s">
        <v>28</v>
      </c>
      <c r="C10834" s="5">
        <v>44106</v>
      </c>
      <c r="D10834" s="27"/>
      <c r="E10834" s="27">
        <v>7347.95</v>
      </c>
      <c r="G10834" s="27" t="str">
        <f>VLOOKUP(C10834,W:Y,3,TRUE)</f>
        <v>October 20</v>
      </c>
      <c r="H10834" s="27">
        <f t="shared" si="169"/>
        <v>10833</v>
      </c>
      <c r="I10834" s="30" t="str">
        <f>IF(G10834='Check Register'!$E$1,H10834,"")</f>
        <v/>
      </c>
      <c r="J10834" s="16" t="str">
        <f>IFERROR(SMALL($I$2:$I$100001,H10834),"")</f>
        <v/>
      </c>
    </row>
    <row r="10835" spans="1:10" x14ac:dyDescent="0.3">
      <c r="A10835" s="27" t="s">
        <v>901</v>
      </c>
      <c r="B10835" s="27" t="s">
        <v>89</v>
      </c>
      <c r="C10835" s="5">
        <v>44106</v>
      </c>
      <c r="D10835" s="27"/>
      <c r="E10835" s="27">
        <v>7782.66</v>
      </c>
      <c r="G10835" s="27" t="str">
        <f>VLOOKUP(C10835,W:Y,3,TRUE)</f>
        <v>October 20</v>
      </c>
      <c r="H10835" s="27">
        <f t="shared" si="169"/>
        <v>10834</v>
      </c>
      <c r="I10835" s="30" t="str">
        <f>IF(G10835='Check Register'!$E$1,H10835,"")</f>
        <v/>
      </c>
      <c r="J10835" s="16" t="str">
        <f>IFERROR(SMALL($I$2:$I$100001,H10835),"")</f>
        <v/>
      </c>
    </row>
    <row r="10836" spans="1:10" x14ac:dyDescent="0.3">
      <c r="A10836" s="27" t="s">
        <v>447</v>
      </c>
      <c r="B10836" s="27" t="s">
        <v>148</v>
      </c>
      <c r="C10836" s="5">
        <v>44106</v>
      </c>
      <c r="D10836" s="27"/>
      <c r="E10836" s="27">
        <v>618</v>
      </c>
      <c r="G10836" s="27" t="str">
        <f>VLOOKUP(C10836,W:Y,3,TRUE)</f>
        <v>October 20</v>
      </c>
      <c r="H10836" s="27">
        <f t="shared" si="169"/>
        <v>10835</v>
      </c>
      <c r="I10836" s="30" t="str">
        <f>IF(G10836='Check Register'!$E$1,H10836,"")</f>
        <v/>
      </c>
      <c r="J10836" s="16" t="str">
        <f>IFERROR(SMALL($I$2:$I$100001,H10836),"")</f>
        <v/>
      </c>
    </row>
    <row r="10837" spans="1:10" x14ac:dyDescent="0.3">
      <c r="A10837" s="27" t="s">
        <v>447</v>
      </c>
      <c r="B10837" s="27" t="s">
        <v>203</v>
      </c>
      <c r="C10837" s="5">
        <v>44106</v>
      </c>
      <c r="D10837" s="27"/>
      <c r="E10837" s="27">
        <v>1145</v>
      </c>
      <c r="G10837" s="27" t="str">
        <f>VLOOKUP(C10837,W:Y,3,TRUE)</f>
        <v>October 20</v>
      </c>
      <c r="H10837" s="27">
        <f t="shared" si="169"/>
        <v>10836</v>
      </c>
      <c r="I10837" s="30" t="str">
        <f>IF(G10837='Check Register'!$E$1,H10837,"")</f>
        <v/>
      </c>
      <c r="J10837" s="16" t="str">
        <f>IFERROR(SMALL($I$2:$I$100001,H10837),"")</f>
        <v/>
      </c>
    </row>
    <row r="10838" spans="1:10" x14ac:dyDescent="0.3">
      <c r="A10838" s="27" t="s">
        <v>51</v>
      </c>
      <c r="B10838" s="27" t="s">
        <v>22</v>
      </c>
      <c r="C10838" s="5">
        <v>44106</v>
      </c>
      <c r="D10838" s="27"/>
      <c r="E10838" s="27">
        <v>70</v>
      </c>
      <c r="G10838" s="27" t="str">
        <f>VLOOKUP(C10838,W:Y,3,TRUE)</f>
        <v>October 20</v>
      </c>
      <c r="H10838" s="27">
        <f t="shared" si="169"/>
        <v>10837</v>
      </c>
      <c r="I10838" s="30" t="str">
        <f>IF(G10838='Check Register'!$E$1,H10838,"")</f>
        <v/>
      </c>
      <c r="J10838" s="16" t="str">
        <f>IFERROR(SMALL($I$2:$I$100001,H10838),"")</f>
        <v/>
      </c>
    </row>
    <row r="10839" spans="1:10" x14ac:dyDescent="0.3">
      <c r="A10839" s="27" t="s">
        <v>627</v>
      </c>
      <c r="B10839" s="27" t="s">
        <v>47</v>
      </c>
      <c r="C10839" s="5">
        <v>44106</v>
      </c>
      <c r="D10839" s="27"/>
      <c r="E10839" s="27">
        <v>5720.58</v>
      </c>
      <c r="G10839" s="27" t="str">
        <f>VLOOKUP(C10839,W:Y,3,TRUE)</f>
        <v>October 20</v>
      </c>
      <c r="H10839" s="27">
        <f t="shared" si="169"/>
        <v>10838</v>
      </c>
      <c r="I10839" s="30" t="str">
        <f>IF(G10839='Check Register'!$E$1,H10839,"")</f>
        <v/>
      </c>
      <c r="J10839" s="16" t="str">
        <f>IFERROR(SMALL($I$2:$I$100001,H10839),"")</f>
        <v/>
      </c>
    </row>
    <row r="10840" spans="1:10" x14ac:dyDescent="0.3">
      <c r="A10840" s="27" t="s">
        <v>113</v>
      </c>
      <c r="B10840" s="27" t="s">
        <v>12</v>
      </c>
      <c r="C10840" s="5">
        <v>44106</v>
      </c>
      <c r="D10840" s="27"/>
      <c r="E10840" s="27">
        <v>561.41999999999996</v>
      </c>
      <c r="G10840" s="27" t="str">
        <f>VLOOKUP(C10840,W:Y,3,TRUE)</f>
        <v>October 20</v>
      </c>
      <c r="H10840" s="27">
        <f t="shared" si="169"/>
        <v>10839</v>
      </c>
      <c r="I10840" s="30" t="str">
        <f>IF(G10840='Check Register'!$E$1,H10840,"")</f>
        <v/>
      </c>
      <c r="J10840" s="16" t="str">
        <f>IFERROR(SMALL($I$2:$I$100001,H10840),"")</f>
        <v/>
      </c>
    </row>
    <row r="10841" spans="1:10" x14ac:dyDescent="0.3">
      <c r="A10841" s="27" t="s">
        <v>55</v>
      </c>
      <c r="B10841" s="27" t="s">
        <v>14</v>
      </c>
      <c r="C10841" s="5">
        <v>44106</v>
      </c>
      <c r="D10841" s="27"/>
      <c r="E10841" s="27">
        <v>3000</v>
      </c>
      <c r="G10841" s="27" t="str">
        <f>VLOOKUP(C10841,W:Y,3,TRUE)</f>
        <v>October 20</v>
      </c>
      <c r="H10841" s="27">
        <f t="shared" si="169"/>
        <v>10840</v>
      </c>
      <c r="I10841" s="30" t="str">
        <f>IF(G10841='Check Register'!$E$1,H10841,"")</f>
        <v/>
      </c>
      <c r="J10841" s="16" t="str">
        <f>IFERROR(SMALL($I$2:$I$100001,H10841),"")</f>
        <v/>
      </c>
    </row>
    <row r="10842" spans="1:10" x14ac:dyDescent="0.3">
      <c r="A10842" s="27" t="s">
        <v>56</v>
      </c>
      <c r="B10842" s="27" t="s">
        <v>12</v>
      </c>
      <c r="C10842" s="5">
        <v>44106</v>
      </c>
      <c r="D10842" s="27"/>
      <c r="E10842" s="27">
        <v>2491.85</v>
      </c>
      <c r="G10842" s="27" t="str">
        <f>VLOOKUP(C10842,W:Y,3,TRUE)</f>
        <v>October 20</v>
      </c>
      <c r="H10842" s="27">
        <f t="shared" si="169"/>
        <v>10841</v>
      </c>
      <c r="I10842" s="30" t="str">
        <f>IF(G10842='Check Register'!$E$1,H10842,"")</f>
        <v/>
      </c>
      <c r="J10842" s="16" t="str">
        <f>IFERROR(SMALL($I$2:$I$100001,H10842),"")</f>
        <v/>
      </c>
    </row>
    <row r="10843" spans="1:10" x14ac:dyDescent="0.3">
      <c r="A10843" s="27" t="s">
        <v>280</v>
      </c>
      <c r="B10843" s="27" t="s">
        <v>106</v>
      </c>
      <c r="C10843" s="5">
        <v>44106</v>
      </c>
      <c r="D10843" s="27"/>
      <c r="E10843" s="27">
        <v>1481</v>
      </c>
      <c r="G10843" s="27" t="str">
        <f>VLOOKUP(C10843,W:Y,3,TRUE)</f>
        <v>October 20</v>
      </c>
      <c r="H10843" s="27">
        <f t="shared" si="169"/>
        <v>10842</v>
      </c>
      <c r="I10843" s="30" t="str">
        <f>IF(G10843='Check Register'!$E$1,H10843,"")</f>
        <v/>
      </c>
      <c r="J10843" s="16" t="str">
        <f>IFERROR(SMALL($I$2:$I$100001,H10843),"")</f>
        <v/>
      </c>
    </row>
    <row r="10844" spans="1:10" x14ac:dyDescent="0.3">
      <c r="A10844" s="27" t="s">
        <v>158</v>
      </c>
      <c r="B10844" s="27" t="s">
        <v>89</v>
      </c>
      <c r="C10844" s="5">
        <v>44106</v>
      </c>
      <c r="D10844" s="27"/>
      <c r="E10844" s="27">
        <v>4909.9399999999996</v>
      </c>
      <c r="G10844" s="27" t="str">
        <f>VLOOKUP(C10844,W:Y,3,TRUE)</f>
        <v>October 20</v>
      </c>
      <c r="H10844" s="27">
        <f t="shared" si="169"/>
        <v>10843</v>
      </c>
      <c r="I10844" s="30" t="str">
        <f>IF(G10844='Check Register'!$E$1,H10844,"")</f>
        <v/>
      </c>
      <c r="J10844" s="16" t="str">
        <f>IFERROR(SMALL($I$2:$I$100001,H10844),"")</f>
        <v/>
      </c>
    </row>
    <row r="10845" spans="1:10" x14ac:dyDescent="0.3">
      <c r="A10845" s="27" t="s">
        <v>1010</v>
      </c>
      <c r="B10845" s="27" t="s">
        <v>8</v>
      </c>
      <c r="C10845" s="5">
        <v>44106</v>
      </c>
      <c r="D10845" s="27"/>
      <c r="E10845" s="27">
        <v>667</v>
      </c>
      <c r="G10845" s="27" t="str">
        <f>VLOOKUP(C10845,W:Y,3,TRUE)</f>
        <v>October 20</v>
      </c>
      <c r="H10845" s="27">
        <f t="shared" si="169"/>
        <v>10844</v>
      </c>
      <c r="I10845" s="30" t="str">
        <f>IF(G10845='Check Register'!$E$1,H10845,"")</f>
        <v/>
      </c>
      <c r="J10845" s="16" t="str">
        <f>IFERROR(SMALL($I$2:$I$100001,H10845),"")</f>
        <v/>
      </c>
    </row>
    <row r="10846" spans="1:10" x14ac:dyDescent="0.3">
      <c r="A10846" s="27" t="s">
        <v>237</v>
      </c>
      <c r="B10846" s="27" t="s">
        <v>45</v>
      </c>
      <c r="C10846" s="5">
        <v>44106</v>
      </c>
      <c r="D10846" s="27"/>
      <c r="E10846" s="27">
        <v>88</v>
      </c>
      <c r="G10846" s="27" t="str">
        <f>VLOOKUP(C10846,W:Y,3,TRUE)</f>
        <v>October 20</v>
      </c>
      <c r="H10846" s="27">
        <f t="shared" si="169"/>
        <v>10845</v>
      </c>
      <c r="I10846" s="30" t="str">
        <f>IF(G10846='Check Register'!$E$1,H10846,"")</f>
        <v/>
      </c>
      <c r="J10846" s="16" t="str">
        <f>IFERROR(SMALL($I$2:$I$100001,H10846),"")</f>
        <v/>
      </c>
    </row>
    <row r="10847" spans="1:10" x14ac:dyDescent="0.3">
      <c r="A10847" s="27" t="s">
        <v>213</v>
      </c>
      <c r="B10847" s="27" t="s">
        <v>22</v>
      </c>
      <c r="C10847" s="5">
        <v>44106</v>
      </c>
      <c r="D10847" s="27"/>
      <c r="E10847" s="27">
        <v>104</v>
      </c>
      <c r="G10847" s="27" t="str">
        <f>VLOOKUP(C10847,W:Y,3,TRUE)</f>
        <v>October 20</v>
      </c>
      <c r="H10847" s="27">
        <f t="shared" si="169"/>
        <v>10846</v>
      </c>
      <c r="I10847" s="30" t="str">
        <f>IF(G10847='Check Register'!$E$1,H10847,"")</f>
        <v/>
      </c>
      <c r="J10847" s="16" t="str">
        <f>IFERROR(SMALL($I$2:$I$100001,H10847),"")</f>
        <v/>
      </c>
    </row>
    <row r="10848" spans="1:10" x14ac:dyDescent="0.3">
      <c r="A10848" s="27" t="s">
        <v>193</v>
      </c>
      <c r="B10848" s="27" t="s">
        <v>18</v>
      </c>
      <c r="C10848" s="5">
        <v>44106</v>
      </c>
      <c r="D10848" s="27"/>
      <c r="E10848" s="27">
        <v>42.28</v>
      </c>
      <c r="G10848" s="27" t="str">
        <f>VLOOKUP(C10848,W:Y,3,TRUE)</f>
        <v>October 20</v>
      </c>
      <c r="H10848" s="27">
        <f t="shared" si="169"/>
        <v>10847</v>
      </c>
      <c r="I10848" s="30" t="str">
        <f>IF(G10848='Check Register'!$E$1,H10848,"")</f>
        <v/>
      </c>
      <c r="J10848" s="16" t="str">
        <f>IFERROR(SMALL($I$2:$I$100001,H10848),"")</f>
        <v/>
      </c>
    </row>
    <row r="10849" spans="1:10" x14ac:dyDescent="0.3">
      <c r="A10849" s="27" t="s">
        <v>556</v>
      </c>
      <c r="B10849" s="27" t="s">
        <v>47</v>
      </c>
      <c r="C10849" s="5">
        <v>44106</v>
      </c>
      <c r="D10849" s="27"/>
      <c r="E10849" s="27">
        <v>3082.12</v>
      </c>
      <c r="G10849" s="27" t="str">
        <f>VLOOKUP(C10849,W:Y,3,TRUE)</f>
        <v>October 20</v>
      </c>
      <c r="H10849" s="27">
        <f t="shared" si="169"/>
        <v>10848</v>
      </c>
      <c r="I10849" s="30" t="str">
        <f>IF(G10849='Check Register'!$E$1,H10849,"")</f>
        <v/>
      </c>
      <c r="J10849" s="16" t="str">
        <f>IFERROR(SMALL($I$2:$I$100001,H10849),"")</f>
        <v/>
      </c>
    </row>
    <row r="10850" spans="1:10" x14ac:dyDescent="0.3">
      <c r="A10850" s="27" t="s">
        <v>74</v>
      </c>
      <c r="B10850" s="27" t="s">
        <v>45</v>
      </c>
      <c r="C10850" s="5">
        <v>44106</v>
      </c>
      <c r="D10850" s="27"/>
      <c r="E10850" s="27">
        <v>3684.22</v>
      </c>
      <c r="G10850" s="27" t="str">
        <f>VLOOKUP(C10850,W:Y,3,TRUE)</f>
        <v>October 20</v>
      </c>
      <c r="H10850" s="27">
        <f t="shared" si="169"/>
        <v>10849</v>
      </c>
      <c r="I10850" s="30" t="str">
        <f>IF(G10850='Check Register'!$E$1,H10850,"")</f>
        <v/>
      </c>
      <c r="J10850" s="16" t="str">
        <f>IFERROR(SMALL($I$2:$I$100001,H10850),"")</f>
        <v/>
      </c>
    </row>
    <row r="10851" spans="1:10" x14ac:dyDescent="0.3">
      <c r="A10851" s="27" t="s">
        <v>420</v>
      </c>
      <c r="B10851" s="27" t="s">
        <v>43</v>
      </c>
      <c r="C10851" s="5">
        <v>44106</v>
      </c>
      <c r="D10851" s="27"/>
      <c r="E10851" s="27">
        <v>1000</v>
      </c>
      <c r="G10851" s="27" t="str">
        <f>VLOOKUP(C10851,W:Y,3,TRUE)</f>
        <v>October 20</v>
      </c>
      <c r="H10851" s="27">
        <f t="shared" si="169"/>
        <v>10850</v>
      </c>
      <c r="I10851" s="30" t="str">
        <f>IF(G10851='Check Register'!$E$1,H10851,"")</f>
        <v/>
      </c>
      <c r="J10851" s="16" t="str">
        <f>IFERROR(SMALL($I$2:$I$100001,H10851),"")</f>
        <v/>
      </c>
    </row>
    <row r="10852" spans="1:10" x14ac:dyDescent="0.3">
      <c r="A10852" s="27" t="s">
        <v>536</v>
      </c>
      <c r="B10852" s="27" t="s">
        <v>11</v>
      </c>
      <c r="C10852" s="5">
        <v>44106</v>
      </c>
      <c r="D10852" s="27"/>
      <c r="E10852" s="27">
        <v>807.89</v>
      </c>
      <c r="G10852" s="27" t="str">
        <f>VLOOKUP(C10852,W:Y,3,TRUE)</f>
        <v>October 20</v>
      </c>
      <c r="H10852" s="27">
        <f t="shared" si="169"/>
        <v>10851</v>
      </c>
      <c r="I10852" s="30" t="str">
        <f>IF(G10852='Check Register'!$E$1,H10852,"")</f>
        <v/>
      </c>
      <c r="J10852" s="16" t="str">
        <f>IFERROR(SMALL($I$2:$I$100001,H10852),"")</f>
        <v/>
      </c>
    </row>
    <row r="10853" spans="1:10" x14ac:dyDescent="0.3">
      <c r="A10853" s="27" t="s">
        <v>536</v>
      </c>
      <c r="B10853" s="27" t="s">
        <v>127</v>
      </c>
      <c r="C10853" s="5">
        <v>44106</v>
      </c>
      <c r="D10853" s="27"/>
      <c r="E10853" s="27">
        <v>234.61</v>
      </c>
      <c r="G10853" s="27" t="str">
        <f>VLOOKUP(C10853,W:Y,3,TRUE)</f>
        <v>October 20</v>
      </c>
      <c r="H10853" s="27">
        <f t="shared" si="169"/>
        <v>10852</v>
      </c>
      <c r="I10853" s="30" t="str">
        <f>IF(G10853='Check Register'!$E$1,H10853,"")</f>
        <v/>
      </c>
      <c r="J10853" s="16" t="str">
        <f>IFERROR(SMALL($I$2:$I$100001,H10853),"")</f>
        <v/>
      </c>
    </row>
    <row r="10854" spans="1:10" x14ac:dyDescent="0.3">
      <c r="A10854" s="27" t="s">
        <v>126</v>
      </c>
      <c r="B10854" s="27" t="s">
        <v>127</v>
      </c>
      <c r="C10854" s="5">
        <v>44106</v>
      </c>
      <c r="D10854" s="27"/>
      <c r="E10854" s="27">
        <v>274.29000000000002</v>
      </c>
      <c r="G10854" s="27" t="str">
        <f>VLOOKUP(C10854,W:Y,3,TRUE)</f>
        <v>October 20</v>
      </c>
      <c r="H10854" s="27">
        <f t="shared" si="169"/>
        <v>10853</v>
      </c>
      <c r="I10854" s="30" t="str">
        <f>IF(G10854='Check Register'!$E$1,H10854,"")</f>
        <v/>
      </c>
      <c r="J10854" s="16" t="str">
        <f>IFERROR(SMALL($I$2:$I$100001,H10854),"")</f>
        <v/>
      </c>
    </row>
    <row r="10855" spans="1:10" x14ac:dyDescent="0.3">
      <c r="A10855" s="27" t="s">
        <v>140</v>
      </c>
      <c r="B10855" s="27" t="s">
        <v>141</v>
      </c>
      <c r="C10855" s="5">
        <v>44109</v>
      </c>
      <c r="D10855" s="27"/>
      <c r="E10855" s="27">
        <v>1619.6</v>
      </c>
      <c r="G10855" s="27" t="str">
        <f>VLOOKUP(C10855,W:Y,3,TRUE)</f>
        <v>October 20</v>
      </c>
      <c r="H10855" s="27">
        <f t="shared" si="169"/>
        <v>10854</v>
      </c>
      <c r="I10855" s="30" t="str">
        <f>IF(G10855='Check Register'!$E$1,H10855,"")</f>
        <v/>
      </c>
      <c r="J10855" s="16" t="str">
        <f>IFERROR(SMALL($I$2:$I$100001,H10855),"")</f>
        <v/>
      </c>
    </row>
    <row r="10856" spans="1:10" x14ac:dyDescent="0.3">
      <c r="A10856" s="27" t="s">
        <v>140</v>
      </c>
      <c r="B10856" s="27" t="s">
        <v>102</v>
      </c>
      <c r="C10856" s="5">
        <v>44109</v>
      </c>
      <c r="D10856" s="27"/>
      <c r="E10856" s="27">
        <v>9849.3799999999992</v>
      </c>
      <c r="G10856" s="27" t="str">
        <f>VLOOKUP(C10856,W:Y,3,TRUE)</f>
        <v>October 20</v>
      </c>
      <c r="H10856" s="27">
        <f t="shared" si="169"/>
        <v>10855</v>
      </c>
      <c r="I10856" s="30" t="str">
        <f>IF(G10856='Check Register'!$E$1,H10856,"")</f>
        <v/>
      </c>
      <c r="J10856" s="16" t="str">
        <f>IFERROR(SMALL($I$2:$I$100001,H10856),"")</f>
        <v/>
      </c>
    </row>
    <row r="10857" spans="1:10" x14ac:dyDescent="0.3">
      <c r="A10857" s="27" t="s">
        <v>76</v>
      </c>
      <c r="B10857" s="27" t="s">
        <v>214</v>
      </c>
      <c r="C10857" s="5">
        <v>44109</v>
      </c>
      <c r="D10857" s="27"/>
      <c r="E10857" s="27">
        <v>43020.73</v>
      </c>
      <c r="G10857" s="27" t="str">
        <f>VLOOKUP(C10857,W:Y,3,TRUE)</f>
        <v>October 20</v>
      </c>
      <c r="H10857" s="27">
        <f t="shared" si="169"/>
        <v>10856</v>
      </c>
      <c r="I10857" s="30" t="str">
        <f>IF(G10857='Check Register'!$E$1,H10857,"")</f>
        <v/>
      </c>
      <c r="J10857" s="16" t="str">
        <f>IFERROR(SMALL($I$2:$I$100001,H10857),"")</f>
        <v/>
      </c>
    </row>
    <row r="10858" spans="1:10" x14ac:dyDescent="0.3">
      <c r="A10858" s="27" t="s">
        <v>76</v>
      </c>
      <c r="B10858" s="27" t="s">
        <v>111</v>
      </c>
      <c r="C10858" s="5">
        <v>44109</v>
      </c>
      <c r="D10858" s="27"/>
      <c r="E10858" s="27">
        <v>2357.94</v>
      </c>
      <c r="G10858" s="27" t="str">
        <f>VLOOKUP(C10858,W:Y,3,TRUE)</f>
        <v>October 20</v>
      </c>
      <c r="H10858" s="27">
        <f t="shared" si="169"/>
        <v>10857</v>
      </c>
      <c r="I10858" s="30" t="str">
        <f>IF(G10858='Check Register'!$E$1,H10858,"")</f>
        <v/>
      </c>
      <c r="J10858" s="16" t="str">
        <f>IFERROR(SMALL($I$2:$I$100001,H10858),"")</f>
        <v/>
      </c>
    </row>
    <row r="10859" spans="1:10" x14ac:dyDescent="0.3">
      <c r="A10859" s="27" t="s">
        <v>612</v>
      </c>
      <c r="B10859" s="27" t="s">
        <v>214</v>
      </c>
      <c r="C10859" s="5">
        <v>44109</v>
      </c>
      <c r="D10859" s="27"/>
      <c r="E10859" s="27">
        <v>79907.08</v>
      </c>
      <c r="G10859" s="27" t="str">
        <f>VLOOKUP(C10859,W:Y,3,TRUE)</f>
        <v>October 20</v>
      </c>
      <c r="H10859" s="27">
        <f t="shared" si="169"/>
        <v>10858</v>
      </c>
      <c r="I10859" s="30" t="str">
        <f>IF(G10859='Check Register'!$E$1,H10859,"")</f>
        <v/>
      </c>
      <c r="J10859" s="16" t="str">
        <f>IFERROR(SMALL($I$2:$I$100001,H10859),"")</f>
        <v/>
      </c>
    </row>
    <row r="10860" spans="1:10" x14ac:dyDescent="0.3">
      <c r="A10860" s="27" t="s">
        <v>612</v>
      </c>
      <c r="B10860" s="27" t="s">
        <v>31</v>
      </c>
      <c r="C10860" s="5">
        <v>44109</v>
      </c>
      <c r="D10860" s="27"/>
      <c r="E10860" s="27">
        <v>1313.8</v>
      </c>
      <c r="G10860" s="27" t="str">
        <f>VLOOKUP(C10860,W:Y,3,TRUE)</f>
        <v>October 20</v>
      </c>
      <c r="H10860" s="27">
        <f t="shared" si="169"/>
        <v>10859</v>
      </c>
      <c r="I10860" s="30" t="str">
        <f>IF(G10860='Check Register'!$E$1,H10860,"")</f>
        <v/>
      </c>
      <c r="J10860" s="16" t="str">
        <f>IFERROR(SMALL($I$2:$I$100001,H10860),"")</f>
        <v/>
      </c>
    </row>
    <row r="10861" spans="1:10" x14ac:dyDescent="0.3">
      <c r="A10861" s="27" t="s">
        <v>770</v>
      </c>
      <c r="B10861" s="27" t="s">
        <v>8</v>
      </c>
      <c r="C10861" s="5">
        <v>44113</v>
      </c>
      <c r="D10861" s="27"/>
      <c r="E10861" s="27">
        <v>29.99</v>
      </c>
      <c r="G10861" s="27" t="str">
        <f>VLOOKUP(C10861,W:Y,3,TRUE)</f>
        <v>October 20</v>
      </c>
      <c r="H10861" s="27">
        <f t="shared" si="169"/>
        <v>10860</v>
      </c>
      <c r="I10861" s="30" t="str">
        <f>IF(G10861='Check Register'!$E$1,H10861,"")</f>
        <v/>
      </c>
      <c r="J10861" s="16" t="str">
        <f>IFERROR(SMALL($I$2:$I$100001,H10861),"")</f>
        <v/>
      </c>
    </row>
    <row r="10862" spans="1:10" x14ac:dyDescent="0.3">
      <c r="A10862" s="27" t="s">
        <v>87</v>
      </c>
      <c r="B10862" s="27" t="s">
        <v>8</v>
      </c>
      <c r="C10862" s="5">
        <v>44113</v>
      </c>
      <c r="D10862" s="27"/>
      <c r="E10862" s="27">
        <v>892.27</v>
      </c>
      <c r="G10862" s="27" t="str">
        <f>VLOOKUP(C10862,W:Y,3,TRUE)</f>
        <v>October 20</v>
      </c>
      <c r="H10862" s="27">
        <f t="shared" si="169"/>
        <v>10861</v>
      </c>
      <c r="I10862" s="30" t="str">
        <f>IF(G10862='Check Register'!$E$1,H10862,"")</f>
        <v/>
      </c>
      <c r="J10862" s="16" t="str">
        <f>IFERROR(SMALL($I$2:$I$100001,H10862),"")</f>
        <v/>
      </c>
    </row>
    <row r="10863" spans="1:10" x14ac:dyDescent="0.3">
      <c r="A10863" s="27" t="s">
        <v>132</v>
      </c>
      <c r="B10863" s="27" t="s">
        <v>20</v>
      </c>
      <c r="C10863" s="5">
        <v>44113</v>
      </c>
      <c r="D10863" s="27"/>
      <c r="E10863" s="27">
        <v>147.62</v>
      </c>
      <c r="G10863" s="27" t="str">
        <f>VLOOKUP(C10863,W:Y,3,TRUE)</f>
        <v>October 20</v>
      </c>
      <c r="H10863" s="27">
        <f t="shared" si="169"/>
        <v>10862</v>
      </c>
      <c r="I10863" s="30" t="str">
        <f>IF(G10863='Check Register'!$E$1,H10863,"")</f>
        <v/>
      </c>
      <c r="J10863" s="16" t="str">
        <f>IFERROR(SMALL($I$2:$I$100001,H10863),"")</f>
        <v/>
      </c>
    </row>
    <row r="10864" spans="1:10" x14ac:dyDescent="0.3">
      <c r="A10864" s="27" t="s">
        <v>601</v>
      </c>
      <c r="B10864" s="27" t="s">
        <v>70</v>
      </c>
      <c r="C10864" s="5">
        <v>44113</v>
      </c>
      <c r="D10864" s="27"/>
      <c r="E10864" s="27">
        <v>262.02999999999997</v>
      </c>
      <c r="G10864" s="27" t="str">
        <f>VLOOKUP(C10864,W:Y,3,TRUE)</f>
        <v>October 20</v>
      </c>
      <c r="H10864" s="27">
        <f t="shared" si="169"/>
        <v>10863</v>
      </c>
      <c r="I10864" s="30" t="str">
        <f>IF(G10864='Check Register'!$E$1,H10864,"")</f>
        <v/>
      </c>
      <c r="J10864" s="16" t="str">
        <f>IFERROR(SMALL($I$2:$I$100001,H10864),"")</f>
        <v/>
      </c>
    </row>
    <row r="10865" spans="1:10" x14ac:dyDescent="0.3">
      <c r="A10865" s="27" t="s">
        <v>601</v>
      </c>
      <c r="B10865" s="27" t="s">
        <v>8</v>
      </c>
      <c r="C10865" s="5">
        <v>44113</v>
      </c>
      <c r="D10865" s="27"/>
      <c r="E10865" s="27">
        <v>265.25</v>
      </c>
      <c r="G10865" s="27" t="str">
        <f>VLOOKUP(C10865,W:Y,3,TRUE)</f>
        <v>October 20</v>
      </c>
      <c r="H10865" s="27">
        <f t="shared" si="169"/>
        <v>10864</v>
      </c>
      <c r="I10865" s="30" t="str">
        <f>IF(G10865='Check Register'!$E$1,H10865,"")</f>
        <v/>
      </c>
      <c r="J10865" s="16" t="str">
        <f>IFERROR(SMALL($I$2:$I$100001,H10865),"")</f>
        <v/>
      </c>
    </row>
    <row r="10866" spans="1:10" x14ac:dyDescent="0.3">
      <c r="A10866" s="27" t="s">
        <v>91</v>
      </c>
      <c r="B10866" s="27" t="s">
        <v>14</v>
      </c>
      <c r="C10866" s="5">
        <v>44113</v>
      </c>
      <c r="D10866" s="27"/>
      <c r="E10866" s="27">
        <v>1450</v>
      </c>
      <c r="G10866" s="27" t="str">
        <f>VLOOKUP(C10866,W:Y,3,TRUE)</f>
        <v>October 20</v>
      </c>
      <c r="H10866" s="27">
        <f t="shared" si="169"/>
        <v>10865</v>
      </c>
      <c r="I10866" s="30" t="str">
        <f>IF(G10866='Check Register'!$E$1,H10866,"")</f>
        <v/>
      </c>
      <c r="J10866" s="16" t="str">
        <f>IFERROR(SMALL($I$2:$I$100001,H10866),"")</f>
        <v/>
      </c>
    </row>
    <row r="10867" spans="1:10" x14ac:dyDescent="0.3">
      <c r="A10867" s="27" t="s">
        <v>748</v>
      </c>
      <c r="B10867" s="27" t="s">
        <v>115</v>
      </c>
      <c r="C10867" s="5">
        <v>44113</v>
      </c>
      <c r="D10867" s="27"/>
      <c r="E10867" s="27">
        <v>570</v>
      </c>
      <c r="G10867" s="27" t="str">
        <f>VLOOKUP(C10867,W:Y,3,TRUE)</f>
        <v>October 20</v>
      </c>
      <c r="H10867" s="27">
        <f t="shared" si="169"/>
        <v>10866</v>
      </c>
      <c r="I10867" s="30" t="str">
        <f>IF(G10867='Check Register'!$E$1,H10867,"")</f>
        <v/>
      </c>
      <c r="J10867" s="16" t="str">
        <f>IFERROR(SMALL($I$2:$I$100001,H10867),"")</f>
        <v/>
      </c>
    </row>
    <row r="10868" spans="1:10" x14ac:dyDescent="0.3">
      <c r="A10868" s="27" t="s">
        <v>17</v>
      </c>
      <c r="B10868" s="27" t="s">
        <v>18</v>
      </c>
      <c r="C10868" s="5">
        <v>44113</v>
      </c>
      <c r="D10868" s="27"/>
      <c r="E10868" s="27">
        <v>3783.6</v>
      </c>
      <c r="G10868" s="27" t="str">
        <f>VLOOKUP(C10868,W:Y,3,TRUE)</f>
        <v>October 20</v>
      </c>
      <c r="H10868" s="27">
        <f t="shared" si="169"/>
        <v>10867</v>
      </c>
      <c r="I10868" s="30" t="str">
        <f>IF(G10868='Check Register'!$E$1,H10868,"")</f>
        <v/>
      </c>
      <c r="J10868" s="16" t="str">
        <f>IFERROR(SMALL($I$2:$I$100001,H10868),"")</f>
        <v/>
      </c>
    </row>
    <row r="10869" spans="1:10" x14ac:dyDescent="0.3">
      <c r="A10869" s="27" t="s">
        <v>651</v>
      </c>
      <c r="B10869" s="27" t="s">
        <v>18</v>
      </c>
      <c r="C10869" s="5">
        <v>44113</v>
      </c>
      <c r="D10869" s="27"/>
      <c r="E10869" s="27">
        <v>4375.13</v>
      </c>
      <c r="G10869" s="27" t="str">
        <f>VLOOKUP(C10869,W:Y,3,TRUE)</f>
        <v>October 20</v>
      </c>
      <c r="H10869" s="27">
        <f t="shared" si="169"/>
        <v>10868</v>
      </c>
      <c r="I10869" s="30" t="str">
        <f>IF(G10869='Check Register'!$E$1,H10869,"")</f>
        <v/>
      </c>
      <c r="J10869" s="16" t="str">
        <f>IFERROR(SMALL($I$2:$I$100001,H10869),"")</f>
        <v/>
      </c>
    </row>
    <row r="10870" spans="1:10" x14ac:dyDescent="0.3">
      <c r="A10870" s="27" t="s">
        <v>605</v>
      </c>
      <c r="B10870" s="27" t="s">
        <v>18</v>
      </c>
      <c r="C10870" s="5">
        <v>44113</v>
      </c>
      <c r="D10870" s="27"/>
      <c r="E10870" s="27">
        <v>1283.46</v>
      </c>
      <c r="G10870" s="27" t="str">
        <f>VLOOKUP(C10870,W:Y,3,TRUE)</f>
        <v>October 20</v>
      </c>
      <c r="H10870" s="27">
        <f t="shared" si="169"/>
        <v>10869</v>
      </c>
      <c r="I10870" s="30" t="str">
        <f>IF(G10870='Check Register'!$E$1,H10870,"")</f>
        <v/>
      </c>
      <c r="J10870" s="16" t="str">
        <f>IFERROR(SMALL($I$2:$I$100001,H10870),"")</f>
        <v/>
      </c>
    </row>
    <row r="10871" spans="1:10" x14ac:dyDescent="0.3">
      <c r="A10871" s="27" t="s">
        <v>221</v>
      </c>
      <c r="B10871" s="27" t="s">
        <v>8</v>
      </c>
      <c r="C10871" s="5">
        <v>44113</v>
      </c>
      <c r="D10871" s="27"/>
      <c r="E10871" s="27">
        <v>3600</v>
      </c>
      <c r="G10871" s="27" t="str">
        <f>VLOOKUP(C10871,W:Y,3,TRUE)</f>
        <v>October 20</v>
      </c>
      <c r="H10871" s="27">
        <f t="shared" si="169"/>
        <v>10870</v>
      </c>
      <c r="I10871" s="30" t="str">
        <f>IF(G10871='Check Register'!$E$1,H10871,"")</f>
        <v/>
      </c>
      <c r="J10871" s="16" t="str">
        <f>IFERROR(SMALL($I$2:$I$100001,H10871),"")</f>
        <v/>
      </c>
    </row>
    <row r="10872" spans="1:10" x14ac:dyDescent="0.3">
      <c r="A10872" s="27" t="s">
        <v>301</v>
      </c>
      <c r="B10872" s="27" t="s">
        <v>67</v>
      </c>
      <c r="C10872" s="5">
        <v>44113</v>
      </c>
      <c r="D10872" s="27"/>
      <c r="E10872" s="27">
        <v>62.25</v>
      </c>
      <c r="G10872" s="27" t="str">
        <f>VLOOKUP(C10872,W:Y,3,TRUE)</f>
        <v>October 20</v>
      </c>
      <c r="H10872" s="27">
        <f t="shared" si="169"/>
        <v>10871</v>
      </c>
      <c r="I10872" s="30" t="str">
        <f>IF(G10872='Check Register'!$E$1,H10872,"")</f>
        <v/>
      </c>
      <c r="J10872" s="16" t="str">
        <f>IFERROR(SMALL($I$2:$I$100001,H10872),"")</f>
        <v/>
      </c>
    </row>
    <row r="10873" spans="1:10" x14ac:dyDescent="0.3">
      <c r="A10873" s="27" t="s">
        <v>456</v>
      </c>
      <c r="B10873" s="27" t="s">
        <v>22</v>
      </c>
      <c r="C10873" s="5">
        <v>44113</v>
      </c>
      <c r="D10873" s="27"/>
      <c r="E10873" s="27">
        <v>875</v>
      </c>
      <c r="G10873" s="27" t="str">
        <f>VLOOKUP(C10873,W:Y,3,TRUE)</f>
        <v>October 20</v>
      </c>
      <c r="H10873" s="27">
        <f t="shared" si="169"/>
        <v>10872</v>
      </c>
      <c r="I10873" s="30" t="str">
        <f>IF(G10873='Check Register'!$E$1,H10873,"")</f>
        <v/>
      </c>
      <c r="J10873" s="16" t="str">
        <f>IFERROR(SMALL($I$2:$I$100001,H10873),"")</f>
        <v/>
      </c>
    </row>
    <row r="10874" spans="1:10" x14ac:dyDescent="0.3">
      <c r="A10874" s="27" t="s">
        <v>567</v>
      </c>
      <c r="B10874" s="27" t="s">
        <v>45</v>
      </c>
      <c r="C10874" s="5">
        <v>44113</v>
      </c>
      <c r="D10874" s="27"/>
      <c r="E10874" s="27">
        <v>877.29</v>
      </c>
      <c r="G10874" s="27" t="str">
        <f>VLOOKUP(C10874,W:Y,3,TRUE)</f>
        <v>October 20</v>
      </c>
      <c r="H10874" s="27">
        <f t="shared" si="169"/>
        <v>10873</v>
      </c>
      <c r="I10874" s="30" t="str">
        <f>IF(G10874='Check Register'!$E$1,H10874,"")</f>
        <v/>
      </c>
      <c r="J10874" s="16" t="str">
        <f>IFERROR(SMALL($I$2:$I$100001,H10874),"")</f>
        <v/>
      </c>
    </row>
    <row r="10875" spans="1:10" x14ac:dyDescent="0.3">
      <c r="A10875" s="27" t="s">
        <v>26</v>
      </c>
      <c r="B10875" s="27" t="s">
        <v>20</v>
      </c>
      <c r="C10875" s="5">
        <v>44113</v>
      </c>
      <c r="D10875" s="27"/>
      <c r="E10875" s="27">
        <v>9858.6</v>
      </c>
      <c r="G10875" s="27" t="str">
        <f>VLOOKUP(C10875,W:Y,3,TRUE)</f>
        <v>October 20</v>
      </c>
      <c r="H10875" s="27">
        <f t="shared" si="169"/>
        <v>10874</v>
      </c>
      <c r="I10875" s="30" t="str">
        <f>IF(G10875='Check Register'!$E$1,H10875,"")</f>
        <v/>
      </c>
      <c r="J10875" s="16" t="str">
        <f>IFERROR(SMALL($I$2:$I$100001,H10875),"")</f>
        <v/>
      </c>
    </row>
    <row r="10876" spans="1:10" x14ac:dyDescent="0.3">
      <c r="A10876" s="27" t="s">
        <v>461</v>
      </c>
      <c r="B10876" s="27" t="s">
        <v>70</v>
      </c>
      <c r="C10876" s="5">
        <v>44113</v>
      </c>
      <c r="D10876" s="27"/>
      <c r="E10876" s="27">
        <v>159</v>
      </c>
      <c r="G10876" s="27" t="str">
        <f>VLOOKUP(C10876,W:Y,3,TRUE)</f>
        <v>October 20</v>
      </c>
      <c r="H10876" s="27">
        <f t="shared" si="169"/>
        <v>10875</v>
      </c>
      <c r="I10876" s="30" t="str">
        <f>IF(G10876='Check Register'!$E$1,H10876,"")</f>
        <v/>
      </c>
      <c r="J10876" s="16" t="str">
        <f>IFERROR(SMALL($I$2:$I$100001,H10876),"")</f>
        <v/>
      </c>
    </row>
    <row r="10877" spans="1:10" x14ac:dyDescent="0.3">
      <c r="A10877" s="27" t="s">
        <v>30</v>
      </c>
      <c r="B10877" s="27" t="s">
        <v>31</v>
      </c>
      <c r="C10877" s="5">
        <v>44113</v>
      </c>
      <c r="D10877" s="27"/>
      <c r="E10877" s="27">
        <v>547.08000000000004</v>
      </c>
      <c r="G10877" s="27" t="str">
        <f>VLOOKUP(C10877,W:Y,3,TRUE)</f>
        <v>October 20</v>
      </c>
      <c r="H10877" s="27">
        <f t="shared" si="169"/>
        <v>10876</v>
      </c>
      <c r="I10877" s="30" t="str">
        <f>IF(G10877='Check Register'!$E$1,H10877,"")</f>
        <v/>
      </c>
      <c r="J10877" s="16" t="str">
        <f>IFERROR(SMALL($I$2:$I$100001,H10877),"")</f>
        <v/>
      </c>
    </row>
    <row r="10878" spans="1:10" x14ac:dyDescent="0.3">
      <c r="A10878" s="27" t="s">
        <v>34</v>
      </c>
      <c r="B10878" s="27" t="s">
        <v>22</v>
      </c>
      <c r="C10878" s="5">
        <v>44113</v>
      </c>
      <c r="D10878" s="27"/>
      <c r="E10878" s="27">
        <v>421.5</v>
      </c>
      <c r="G10878" s="27" t="str">
        <f>VLOOKUP(C10878,W:Y,3,TRUE)</f>
        <v>October 20</v>
      </c>
      <c r="H10878" s="27">
        <f t="shared" si="169"/>
        <v>10877</v>
      </c>
      <c r="I10878" s="30" t="str">
        <f>IF(G10878='Check Register'!$E$1,H10878,"")</f>
        <v/>
      </c>
      <c r="J10878" s="16" t="str">
        <f>IFERROR(SMALL($I$2:$I$100001,H10878),"")</f>
        <v/>
      </c>
    </row>
    <row r="10879" spans="1:10" x14ac:dyDescent="0.3">
      <c r="A10879" s="27" t="s">
        <v>36</v>
      </c>
      <c r="B10879" s="27" t="s">
        <v>18</v>
      </c>
      <c r="C10879" s="5">
        <v>44113</v>
      </c>
      <c r="D10879" s="27"/>
      <c r="E10879" s="27">
        <v>399.62</v>
      </c>
      <c r="G10879" s="27" t="str">
        <f>VLOOKUP(C10879,W:Y,3,TRUE)</f>
        <v>October 20</v>
      </c>
      <c r="H10879" s="27">
        <f t="shared" si="169"/>
        <v>10878</v>
      </c>
      <c r="I10879" s="30" t="str">
        <f>IF(G10879='Check Register'!$E$1,H10879,"")</f>
        <v/>
      </c>
      <c r="J10879" s="16" t="str">
        <f>IFERROR(SMALL($I$2:$I$100001,H10879),"")</f>
        <v/>
      </c>
    </row>
    <row r="10880" spans="1:10" x14ac:dyDescent="0.3">
      <c r="A10880" s="27" t="s">
        <v>754</v>
      </c>
      <c r="B10880" s="27" t="s">
        <v>127</v>
      </c>
      <c r="C10880" s="5">
        <v>44113</v>
      </c>
      <c r="D10880" s="27"/>
      <c r="E10880" s="27">
        <v>4095.67</v>
      </c>
      <c r="G10880" s="27" t="str">
        <f>VLOOKUP(C10880,W:Y,3,TRUE)</f>
        <v>October 20</v>
      </c>
      <c r="H10880" s="27">
        <f t="shared" si="169"/>
        <v>10879</v>
      </c>
      <c r="I10880" s="30" t="str">
        <f>IF(G10880='Check Register'!$E$1,H10880,"")</f>
        <v/>
      </c>
      <c r="J10880" s="16" t="str">
        <f>IFERROR(SMALL($I$2:$I$100001,H10880),"")</f>
        <v/>
      </c>
    </row>
    <row r="10881" spans="1:10" x14ac:dyDescent="0.3">
      <c r="A10881" s="27" t="s">
        <v>754</v>
      </c>
      <c r="B10881" s="27" t="s">
        <v>8</v>
      </c>
      <c r="C10881" s="5">
        <v>44113</v>
      </c>
      <c r="D10881" s="27"/>
      <c r="E10881" s="27">
        <v>1196.21</v>
      </c>
      <c r="G10881" s="27" t="str">
        <f>VLOOKUP(C10881,W:Y,3,TRUE)</f>
        <v>October 20</v>
      </c>
      <c r="H10881" s="27">
        <f t="shared" si="169"/>
        <v>10880</v>
      </c>
      <c r="I10881" s="30" t="str">
        <f>IF(G10881='Check Register'!$E$1,H10881,"")</f>
        <v/>
      </c>
      <c r="J10881" s="16" t="str">
        <f>IFERROR(SMALL($I$2:$I$100001,H10881),"")</f>
        <v/>
      </c>
    </row>
    <row r="10882" spans="1:10" x14ac:dyDescent="0.3">
      <c r="A10882" s="27" t="s">
        <v>146</v>
      </c>
      <c r="B10882" s="27" t="s">
        <v>8</v>
      </c>
      <c r="C10882" s="5">
        <v>44113</v>
      </c>
      <c r="D10882" s="27"/>
      <c r="E10882" s="27">
        <v>1111.2</v>
      </c>
      <c r="G10882" s="27" t="str">
        <f>VLOOKUP(C10882,W:Y,3,TRUE)</f>
        <v>October 20</v>
      </c>
      <c r="H10882" s="27">
        <f t="shared" si="169"/>
        <v>10881</v>
      </c>
      <c r="I10882" s="30" t="str">
        <f>IF(G10882='Check Register'!$E$1,H10882,"")</f>
        <v/>
      </c>
      <c r="J10882" s="16" t="str">
        <f>IFERROR(SMALL($I$2:$I$100001,H10882),"")</f>
        <v/>
      </c>
    </row>
    <row r="10883" spans="1:10" x14ac:dyDescent="0.3">
      <c r="A10883" s="27" t="s">
        <v>475</v>
      </c>
      <c r="B10883" s="27" t="s">
        <v>171</v>
      </c>
      <c r="C10883" s="5">
        <v>44113</v>
      </c>
      <c r="D10883" s="27"/>
      <c r="E10883" s="27">
        <v>2767.75</v>
      </c>
      <c r="G10883" s="27" t="str">
        <f>VLOOKUP(C10883,W:Y,3,TRUE)</f>
        <v>October 20</v>
      </c>
      <c r="H10883" s="27">
        <f t="shared" ref="H10883:H10946" si="170">1+H10882</f>
        <v>10882</v>
      </c>
      <c r="I10883" s="30" t="str">
        <f>IF(G10883='Check Register'!$E$1,H10883,"")</f>
        <v/>
      </c>
      <c r="J10883" s="16" t="str">
        <f>IFERROR(SMALL($I$2:$I$100001,H10883),"")</f>
        <v/>
      </c>
    </row>
    <row r="10884" spans="1:10" x14ac:dyDescent="0.3">
      <c r="A10884" s="27" t="s">
        <v>508</v>
      </c>
      <c r="B10884" s="27" t="s">
        <v>22</v>
      </c>
      <c r="C10884" s="5">
        <v>44113</v>
      </c>
      <c r="D10884" s="27"/>
      <c r="E10884" s="27">
        <v>265.5</v>
      </c>
      <c r="G10884" s="27" t="str">
        <f>VLOOKUP(C10884,W:Y,3,TRUE)</f>
        <v>October 20</v>
      </c>
      <c r="H10884" s="27">
        <f t="shared" si="170"/>
        <v>10883</v>
      </c>
      <c r="I10884" s="30" t="str">
        <f>IF(G10884='Check Register'!$E$1,H10884,"")</f>
        <v/>
      </c>
      <c r="J10884" s="16" t="str">
        <f>IFERROR(SMALL($I$2:$I$100001,H10884),"")</f>
        <v/>
      </c>
    </row>
    <row r="10885" spans="1:10" x14ac:dyDescent="0.3">
      <c r="A10885" s="27" t="s">
        <v>1011</v>
      </c>
      <c r="B10885" s="27" t="s">
        <v>8</v>
      </c>
      <c r="C10885" s="5">
        <v>44113</v>
      </c>
      <c r="D10885" s="27"/>
      <c r="E10885" s="27">
        <v>4861.8</v>
      </c>
      <c r="G10885" s="27" t="str">
        <f>VLOOKUP(C10885,W:Y,3,TRUE)</f>
        <v>October 20</v>
      </c>
      <c r="H10885" s="27">
        <f t="shared" si="170"/>
        <v>10884</v>
      </c>
      <c r="I10885" s="30" t="str">
        <f>IF(G10885='Check Register'!$E$1,H10885,"")</f>
        <v/>
      </c>
      <c r="J10885" s="16" t="str">
        <f>IFERROR(SMALL($I$2:$I$100001,H10885),"")</f>
        <v/>
      </c>
    </row>
    <row r="10886" spans="1:10" x14ac:dyDescent="0.3">
      <c r="A10886" s="27" t="s">
        <v>1012</v>
      </c>
      <c r="B10886" s="27" t="s">
        <v>14</v>
      </c>
      <c r="C10886" s="5">
        <v>44113</v>
      </c>
      <c r="D10886" s="27"/>
      <c r="E10886" s="27">
        <v>53796</v>
      </c>
      <c r="G10886" s="27" t="str">
        <f>VLOOKUP(C10886,W:Y,3,TRUE)</f>
        <v>October 20</v>
      </c>
      <c r="H10886" s="27">
        <f t="shared" si="170"/>
        <v>10885</v>
      </c>
      <c r="I10886" s="30" t="str">
        <f>IF(G10886='Check Register'!$E$1,H10886,"")</f>
        <v/>
      </c>
      <c r="J10886" s="16" t="str">
        <f>IFERROR(SMALL($I$2:$I$100001,H10886),"")</f>
        <v/>
      </c>
    </row>
    <row r="10887" spans="1:10" x14ac:dyDescent="0.3">
      <c r="A10887" s="27" t="s">
        <v>48</v>
      </c>
      <c r="B10887" s="27" t="s">
        <v>14</v>
      </c>
      <c r="C10887" s="5">
        <v>44113</v>
      </c>
      <c r="D10887" s="27"/>
      <c r="E10887" s="27">
        <v>847.41</v>
      </c>
      <c r="G10887" s="27" t="str">
        <f>VLOOKUP(C10887,W:Y,3,TRUE)</f>
        <v>October 20</v>
      </c>
      <c r="H10887" s="27">
        <f t="shared" si="170"/>
        <v>10886</v>
      </c>
      <c r="I10887" s="30" t="str">
        <f>IF(G10887='Check Register'!$E$1,H10887,"")</f>
        <v/>
      </c>
      <c r="J10887" s="16" t="str">
        <f>IFERROR(SMALL($I$2:$I$100001,H10887),"")</f>
        <v/>
      </c>
    </row>
    <row r="10888" spans="1:10" x14ac:dyDescent="0.3">
      <c r="A10888" s="27" t="s">
        <v>447</v>
      </c>
      <c r="B10888" s="27" t="s">
        <v>203</v>
      </c>
      <c r="C10888" s="5">
        <v>44113</v>
      </c>
      <c r="D10888" s="27"/>
      <c r="E10888" s="27">
        <v>589</v>
      </c>
      <c r="G10888" s="27" t="str">
        <f>VLOOKUP(C10888,W:Y,3,TRUE)</f>
        <v>October 20</v>
      </c>
      <c r="H10888" s="27">
        <f t="shared" si="170"/>
        <v>10887</v>
      </c>
      <c r="I10888" s="30" t="str">
        <f>IF(G10888='Check Register'!$E$1,H10888,"")</f>
        <v/>
      </c>
      <c r="J10888" s="16" t="str">
        <f>IFERROR(SMALL($I$2:$I$100001,H10888),"")</f>
        <v/>
      </c>
    </row>
    <row r="10889" spans="1:10" x14ac:dyDescent="0.3">
      <c r="A10889" s="27" t="s">
        <v>447</v>
      </c>
      <c r="B10889" s="27" t="s">
        <v>81</v>
      </c>
      <c r="C10889" s="5">
        <v>44113</v>
      </c>
      <c r="D10889" s="27"/>
      <c r="E10889" s="27">
        <v>1103.7</v>
      </c>
      <c r="G10889" s="27" t="str">
        <f>VLOOKUP(C10889,W:Y,3,TRUE)</f>
        <v>October 20</v>
      </c>
      <c r="H10889" s="27">
        <f t="shared" si="170"/>
        <v>10888</v>
      </c>
      <c r="I10889" s="30" t="str">
        <f>IF(G10889='Check Register'!$E$1,H10889,"")</f>
        <v/>
      </c>
      <c r="J10889" s="16" t="str">
        <f>IFERROR(SMALL($I$2:$I$100001,H10889),"")</f>
        <v/>
      </c>
    </row>
    <row r="10890" spans="1:10" x14ac:dyDescent="0.3">
      <c r="A10890" s="27" t="s">
        <v>544</v>
      </c>
      <c r="B10890" s="27" t="s">
        <v>14</v>
      </c>
      <c r="C10890" s="5">
        <v>44113</v>
      </c>
      <c r="D10890" s="27"/>
      <c r="E10890" s="27">
        <v>214.65</v>
      </c>
      <c r="G10890" s="27" t="str">
        <f>VLOOKUP(C10890,W:Y,3,TRUE)</f>
        <v>October 20</v>
      </c>
      <c r="H10890" s="27">
        <f t="shared" si="170"/>
        <v>10889</v>
      </c>
      <c r="I10890" s="30" t="str">
        <f>IF(G10890='Check Register'!$E$1,H10890,"")</f>
        <v/>
      </c>
      <c r="J10890" s="16" t="str">
        <f>IFERROR(SMALL($I$2:$I$100001,H10890),"")</f>
        <v/>
      </c>
    </row>
    <row r="10891" spans="1:10" x14ac:dyDescent="0.3">
      <c r="A10891" s="27" t="s">
        <v>51</v>
      </c>
      <c r="B10891" s="27" t="s">
        <v>22</v>
      </c>
      <c r="C10891" s="5">
        <v>44113</v>
      </c>
      <c r="D10891" s="27"/>
      <c r="E10891" s="27">
        <v>140</v>
      </c>
      <c r="G10891" s="27" t="str">
        <f>VLOOKUP(C10891,W:Y,3,TRUE)</f>
        <v>October 20</v>
      </c>
      <c r="H10891" s="27">
        <f t="shared" si="170"/>
        <v>10890</v>
      </c>
      <c r="I10891" s="30" t="str">
        <f>IF(G10891='Check Register'!$E$1,H10891,"")</f>
        <v/>
      </c>
      <c r="J10891" s="16" t="str">
        <f>IFERROR(SMALL($I$2:$I$100001,H10891),"")</f>
        <v/>
      </c>
    </row>
    <row r="10892" spans="1:10" x14ac:dyDescent="0.3">
      <c r="A10892" s="27" t="s">
        <v>641</v>
      </c>
      <c r="B10892" s="27" t="s">
        <v>14</v>
      </c>
      <c r="C10892" s="5">
        <v>44113</v>
      </c>
      <c r="D10892" s="27"/>
      <c r="E10892" s="27">
        <v>1818.15</v>
      </c>
      <c r="G10892" s="27" t="str">
        <f>VLOOKUP(C10892,W:Y,3,TRUE)</f>
        <v>October 20</v>
      </c>
      <c r="H10892" s="27">
        <f t="shared" si="170"/>
        <v>10891</v>
      </c>
      <c r="I10892" s="30" t="str">
        <f>IF(G10892='Check Register'!$E$1,H10892,"")</f>
        <v/>
      </c>
      <c r="J10892" s="16" t="str">
        <f>IFERROR(SMALL($I$2:$I$100001,H10892),"")</f>
        <v/>
      </c>
    </row>
    <row r="10893" spans="1:10" x14ac:dyDescent="0.3">
      <c r="A10893" s="27" t="s">
        <v>114</v>
      </c>
      <c r="B10893" s="27" t="s">
        <v>115</v>
      </c>
      <c r="C10893" s="5">
        <v>44113</v>
      </c>
      <c r="D10893" s="27"/>
      <c r="E10893" s="27">
        <v>4588.3999999999996</v>
      </c>
      <c r="G10893" s="27" t="str">
        <f>VLOOKUP(C10893,W:Y,3,TRUE)</f>
        <v>October 20</v>
      </c>
      <c r="H10893" s="27">
        <f t="shared" si="170"/>
        <v>10892</v>
      </c>
      <c r="I10893" s="30" t="str">
        <f>IF(G10893='Check Register'!$E$1,H10893,"")</f>
        <v/>
      </c>
      <c r="J10893" s="16" t="str">
        <f>IFERROR(SMALL($I$2:$I$100001,H10893),"")</f>
        <v/>
      </c>
    </row>
    <row r="10894" spans="1:10" x14ac:dyDescent="0.3">
      <c r="A10894" s="27" t="s">
        <v>655</v>
      </c>
      <c r="B10894" s="27" t="s">
        <v>6</v>
      </c>
      <c r="C10894" s="5">
        <v>44113</v>
      </c>
      <c r="D10894" s="27"/>
      <c r="E10894" s="27">
        <v>183659.51999999999</v>
      </c>
      <c r="G10894" s="27" t="str">
        <f>VLOOKUP(C10894,W:Y,3,TRUE)</f>
        <v>October 20</v>
      </c>
      <c r="H10894" s="27">
        <f t="shared" si="170"/>
        <v>10893</v>
      </c>
      <c r="I10894" s="30" t="str">
        <f>IF(G10894='Check Register'!$E$1,H10894,"")</f>
        <v/>
      </c>
      <c r="J10894" s="16" t="str">
        <f>IFERROR(SMALL($I$2:$I$100001,H10894),"")</f>
        <v/>
      </c>
    </row>
    <row r="10895" spans="1:10" x14ac:dyDescent="0.3">
      <c r="A10895" s="27" t="s">
        <v>56</v>
      </c>
      <c r="B10895" s="27" t="s">
        <v>12</v>
      </c>
      <c r="C10895" s="5">
        <v>44113</v>
      </c>
      <c r="D10895" s="27"/>
      <c r="E10895" s="27">
        <v>300.76</v>
      </c>
      <c r="G10895" s="27" t="str">
        <f>VLOOKUP(C10895,W:Y,3,TRUE)</f>
        <v>October 20</v>
      </c>
      <c r="H10895" s="27">
        <f t="shared" si="170"/>
        <v>10894</v>
      </c>
      <c r="I10895" s="30" t="str">
        <f>IF(G10895='Check Register'!$E$1,H10895,"")</f>
        <v/>
      </c>
      <c r="J10895" s="16" t="str">
        <f>IFERROR(SMALL($I$2:$I$100001,H10895),"")</f>
        <v/>
      </c>
    </row>
    <row r="10896" spans="1:10" x14ac:dyDescent="0.3">
      <c r="A10896" s="27" t="s">
        <v>56</v>
      </c>
      <c r="B10896" s="27" t="s">
        <v>106</v>
      </c>
      <c r="C10896" s="5">
        <v>44113</v>
      </c>
      <c r="D10896" s="27"/>
      <c r="E10896" s="27">
        <v>284.75</v>
      </c>
      <c r="G10896" s="27" t="str">
        <f>VLOOKUP(C10896,W:Y,3,TRUE)</f>
        <v>October 20</v>
      </c>
      <c r="H10896" s="27">
        <f t="shared" si="170"/>
        <v>10895</v>
      </c>
      <c r="I10896" s="30" t="str">
        <f>IF(G10896='Check Register'!$E$1,H10896,"")</f>
        <v/>
      </c>
      <c r="J10896" s="16" t="str">
        <f>IFERROR(SMALL($I$2:$I$100001,H10896),"")</f>
        <v/>
      </c>
    </row>
    <row r="10897" spans="1:10" x14ac:dyDescent="0.3">
      <c r="A10897" s="27" t="s">
        <v>1013</v>
      </c>
      <c r="B10897" s="27" t="s">
        <v>39</v>
      </c>
      <c r="C10897" s="5">
        <v>44113</v>
      </c>
      <c r="D10897" s="27"/>
      <c r="E10897" s="27">
        <v>44702</v>
      </c>
      <c r="G10897" s="27" t="str">
        <f>VLOOKUP(C10897,W:Y,3,TRUE)</f>
        <v>October 20</v>
      </c>
      <c r="H10897" s="27">
        <f t="shared" si="170"/>
        <v>10896</v>
      </c>
      <c r="I10897" s="30" t="str">
        <f>IF(G10897='Check Register'!$E$1,H10897,"")</f>
        <v/>
      </c>
      <c r="J10897" s="16" t="str">
        <f>IFERROR(SMALL($I$2:$I$100001,H10897),"")</f>
        <v/>
      </c>
    </row>
    <row r="10898" spans="1:10" x14ac:dyDescent="0.3">
      <c r="A10898" s="27" t="s">
        <v>57</v>
      </c>
      <c r="B10898" s="27" t="s">
        <v>127</v>
      </c>
      <c r="C10898" s="5">
        <v>44113</v>
      </c>
      <c r="D10898" s="27"/>
      <c r="E10898" s="27">
        <v>49.15</v>
      </c>
      <c r="G10898" s="27" t="str">
        <f>VLOOKUP(C10898,W:Y,3,TRUE)</f>
        <v>October 20</v>
      </c>
      <c r="H10898" s="27">
        <f t="shared" si="170"/>
        <v>10897</v>
      </c>
      <c r="I10898" s="30" t="str">
        <f>IF(G10898='Check Register'!$E$1,H10898,"")</f>
        <v/>
      </c>
      <c r="J10898" s="16" t="str">
        <f>IFERROR(SMALL($I$2:$I$100001,H10898),"")</f>
        <v/>
      </c>
    </row>
    <row r="10899" spans="1:10" x14ac:dyDescent="0.3">
      <c r="A10899" s="27" t="s">
        <v>57</v>
      </c>
      <c r="B10899" s="27" t="s">
        <v>8</v>
      </c>
      <c r="C10899" s="5">
        <v>44113</v>
      </c>
      <c r="D10899" s="27"/>
      <c r="E10899" s="27">
        <v>1588</v>
      </c>
      <c r="G10899" s="27" t="str">
        <f>VLOOKUP(C10899,W:Y,3,TRUE)</f>
        <v>October 20</v>
      </c>
      <c r="H10899" s="27">
        <f t="shared" si="170"/>
        <v>10898</v>
      </c>
      <c r="I10899" s="30" t="str">
        <f>IF(G10899='Check Register'!$E$1,H10899,"")</f>
        <v/>
      </c>
      <c r="J10899" s="16" t="str">
        <f>IFERROR(SMALL($I$2:$I$100001,H10899),"")</f>
        <v/>
      </c>
    </row>
    <row r="10900" spans="1:10" x14ac:dyDescent="0.3">
      <c r="A10900" s="27" t="s">
        <v>369</v>
      </c>
      <c r="B10900" s="27" t="s">
        <v>39</v>
      </c>
      <c r="C10900" s="5">
        <v>44113</v>
      </c>
      <c r="D10900" s="27"/>
      <c r="E10900" s="27">
        <v>2880</v>
      </c>
      <c r="G10900" s="27" t="str">
        <f>VLOOKUP(C10900,W:Y,3,TRUE)</f>
        <v>October 20</v>
      </c>
      <c r="H10900" s="27">
        <f t="shared" si="170"/>
        <v>10899</v>
      </c>
      <c r="I10900" s="30" t="str">
        <f>IF(G10900='Check Register'!$E$1,H10900,"")</f>
        <v/>
      </c>
      <c r="J10900" s="16" t="str">
        <f>IFERROR(SMALL($I$2:$I$100001,H10900),"")</f>
        <v/>
      </c>
    </row>
    <row r="10901" spans="1:10" x14ac:dyDescent="0.3">
      <c r="A10901" s="27" t="s">
        <v>211</v>
      </c>
      <c r="B10901" s="27" t="s">
        <v>212</v>
      </c>
      <c r="C10901" s="5">
        <v>44113</v>
      </c>
      <c r="D10901" s="27"/>
      <c r="E10901" s="27">
        <v>340</v>
      </c>
      <c r="G10901" s="27" t="str">
        <f>VLOOKUP(C10901,W:Y,3,TRUE)</f>
        <v>October 20</v>
      </c>
      <c r="H10901" s="27">
        <f t="shared" si="170"/>
        <v>10900</v>
      </c>
      <c r="I10901" s="30" t="str">
        <f>IF(G10901='Check Register'!$E$1,H10901,"")</f>
        <v/>
      </c>
      <c r="J10901" s="16" t="str">
        <f>IFERROR(SMALL($I$2:$I$100001,H10901),"")</f>
        <v/>
      </c>
    </row>
    <row r="10902" spans="1:10" x14ac:dyDescent="0.3">
      <c r="A10902" s="27" t="s">
        <v>158</v>
      </c>
      <c r="B10902" s="27" t="s">
        <v>89</v>
      </c>
      <c r="C10902" s="5">
        <v>44113</v>
      </c>
      <c r="D10902" s="27"/>
      <c r="E10902" s="27">
        <v>2809.07</v>
      </c>
      <c r="G10902" s="27" t="str">
        <f>VLOOKUP(C10902,W:Y,3,TRUE)</f>
        <v>October 20</v>
      </c>
      <c r="H10902" s="27">
        <f t="shared" si="170"/>
        <v>10901</v>
      </c>
      <c r="I10902" s="30" t="str">
        <f>IF(G10902='Check Register'!$E$1,H10902,"")</f>
        <v/>
      </c>
      <c r="J10902" s="16" t="str">
        <f>IFERROR(SMALL($I$2:$I$100001,H10902),"")</f>
        <v/>
      </c>
    </row>
    <row r="10903" spans="1:10" x14ac:dyDescent="0.3">
      <c r="A10903" s="27" t="s">
        <v>759</v>
      </c>
      <c r="B10903" s="27" t="s">
        <v>22</v>
      </c>
      <c r="C10903" s="5">
        <v>44113</v>
      </c>
      <c r="D10903" s="27"/>
      <c r="E10903" s="27">
        <v>1462.5</v>
      </c>
      <c r="G10903" s="27" t="str">
        <f>VLOOKUP(C10903,W:Y,3,TRUE)</f>
        <v>October 20</v>
      </c>
      <c r="H10903" s="27">
        <f t="shared" si="170"/>
        <v>10902</v>
      </c>
      <c r="I10903" s="30" t="str">
        <f>IF(G10903='Check Register'!$E$1,H10903,"")</f>
        <v/>
      </c>
      <c r="J10903" s="16" t="str">
        <f>IFERROR(SMALL($I$2:$I$100001,H10903),"")</f>
        <v/>
      </c>
    </row>
    <row r="10904" spans="1:10" x14ac:dyDescent="0.3">
      <c r="A10904" s="27" t="s">
        <v>237</v>
      </c>
      <c r="B10904" s="27" t="s">
        <v>45</v>
      </c>
      <c r="C10904" s="5">
        <v>44113</v>
      </c>
      <c r="D10904" s="27"/>
      <c r="E10904" s="27">
        <v>44</v>
      </c>
      <c r="G10904" s="27" t="str">
        <f>VLOOKUP(C10904,W:Y,3,TRUE)</f>
        <v>October 20</v>
      </c>
      <c r="H10904" s="27">
        <f t="shared" si="170"/>
        <v>10903</v>
      </c>
      <c r="I10904" s="30" t="str">
        <f>IF(G10904='Check Register'!$E$1,H10904,"")</f>
        <v/>
      </c>
      <c r="J10904" s="16" t="str">
        <f>IFERROR(SMALL($I$2:$I$100001,H10904),"")</f>
        <v/>
      </c>
    </row>
    <row r="10905" spans="1:10" x14ac:dyDescent="0.3">
      <c r="A10905" s="27" t="s">
        <v>432</v>
      </c>
      <c r="B10905" s="27" t="s">
        <v>39</v>
      </c>
      <c r="C10905" s="5">
        <v>44113</v>
      </c>
      <c r="D10905" s="27"/>
      <c r="E10905" s="27">
        <v>5186.82</v>
      </c>
      <c r="G10905" s="27" t="str">
        <f>VLOOKUP(C10905,W:Y,3,TRUE)</f>
        <v>October 20</v>
      </c>
      <c r="H10905" s="27">
        <f t="shared" si="170"/>
        <v>10904</v>
      </c>
      <c r="I10905" s="30" t="str">
        <f>IF(G10905='Check Register'!$E$1,H10905,"")</f>
        <v/>
      </c>
      <c r="J10905" s="16" t="str">
        <f>IFERROR(SMALL($I$2:$I$100001,H10905),"")</f>
        <v/>
      </c>
    </row>
    <row r="10906" spans="1:10" x14ac:dyDescent="0.3">
      <c r="A10906" s="27" t="s">
        <v>213</v>
      </c>
      <c r="B10906" s="27" t="s">
        <v>89</v>
      </c>
      <c r="C10906" s="5">
        <v>44113</v>
      </c>
      <c r="D10906" s="27"/>
      <c r="E10906" s="27">
        <v>1550</v>
      </c>
      <c r="G10906" s="27" t="str">
        <f>VLOOKUP(C10906,W:Y,3,TRUE)</f>
        <v>October 20</v>
      </c>
      <c r="H10906" s="27">
        <f t="shared" si="170"/>
        <v>10905</v>
      </c>
      <c r="I10906" s="30" t="str">
        <f>IF(G10906='Check Register'!$E$1,H10906,"")</f>
        <v/>
      </c>
      <c r="J10906" s="16" t="str">
        <f>IFERROR(SMALL($I$2:$I$100001,H10906),"")</f>
        <v/>
      </c>
    </row>
    <row r="10907" spans="1:10" x14ac:dyDescent="0.3">
      <c r="A10907" s="27" t="s">
        <v>69</v>
      </c>
      <c r="B10907" s="27" t="s">
        <v>70</v>
      </c>
      <c r="C10907" s="5">
        <v>44113</v>
      </c>
      <c r="D10907" s="27"/>
      <c r="E10907" s="27">
        <v>335</v>
      </c>
      <c r="G10907" s="27" t="str">
        <f>VLOOKUP(C10907,W:Y,3,TRUE)</f>
        <v>October 20</v>
      </c>
      <c r="H10907" s="27">
        <f t="shared" si="170"/>
        <v>10906</v>
      </c>
      <c r="I10907" s="30" t="str">
        <f>IF(G10907='Check Register'!$E$1,H10907,"")</f>
        <v/>
      </c>
      <c r="J10907" s="16" t="str">
        <f>IFERROR(SMALL($I$2:$I$100001,H10907),"")</f>
        <v/>
      </c>
    </row>
    <row r="10908" spans="1:10" x14ac:dyDescent="0.3">
      <c r="A10908" s="27" t="s">
        <v>1014</v>
      </c>
      <c r="B10908" s="27" t="s">
        <v>28</v>
      </c>
      <c r="C10908" s="5">
        <v>44113</v>
      </c>
      <c r="D10908" s="27"/>
      <c r="E10908" s="27">
        <v>70675.7</v>
      </c>
      <c r="G10908" s="27" t="str">
        <f>VLOOKUP(C10908,W:Y,3,TRUE)</f>
        <v>October 20</v>
      </c>
      <c r="H10908" s="27">
        <f t="shared" si="170"/>
        <v>10907</v>
      </c>
      <c r="I10908" s="30" t="str">
        <f>IF(G10908='Check Register'!$E$1,H10908,"")</f>
        <v/>
      </c>
      <c r="J10908" s="16" t="str">
        <f>IFERROR(SMALL($I$2:$I$100001,H10908),"")</f>
        <v/>
      </c>
    </row>
    <row r="10909" spans="1:10" x14ac:dyDescent="0.3">
      <c r="A10909" s="27" t="s">
        <v>72</v>
      </c>
      <c r="B10909" s="27" t="s">
        <v>73</v>
      </c>
      <c r="C10909" s="5">
        <v>44113</v>
      </c>
      <c r="D10909" s="27"/>
      <c r="E10909" s="27">
        <v>29052.89</v>
      </c>
      <c r="G10909" s="27" t="str">
        <f>VLOOKUP(C10909,W:Y,3,TRUE)</f>
        <v>October 20</v>
      </c>
      <c r="H10909" s="27">
        <f t="shared" si="170"/>
        <v>10908</v>
      </c>
      <c r="I10909" s="30" t="str">
        <f>IF(G10909='Check Register'!$E$1,H10909,"")</f>
        <v/>
      </c>
      <c r="J10909" s="16" t="str">
        <f>IFERROR(SMALL($I$2:$I$100001,H10909),"")</f>
        <v/>
      </c>
    </row>
    <row r="10910" spans="1:10" x14ac:dyDescent="0.3">
      <c r="A10910" s="27" t="s">
        <v>76</v>
      </c>
      <c r="B10910" s="27" t="s">
        <v>77</v>
      </c>
      <c r="C10910" s="5">
        <v>44113</v>
      </c>
      <c r="D10910" s="27"/>
      <c r="E10910" s="27">
        <v>2141.5700000000002</v>
      </c>
      <c r="G10910" s="27" t="str">
        <f>VLOOKUP(C10910,W:Y,3,TRUE)</f>
        <v>October 20</v>
      </c>
      <c r="H10910" s="27">
        <f t="shared" si="170"/>
        <v>10909</v>
      </c>
      <c r="I10910" s="30" t="str">
        <f>IF(G10910='Check Register'!$E$1,H10910,"")</f>
        <v/>
      </c>
      <c r="J10910" s="16" t="str">
        <f>IFERROR(SMALL($I$2:$I$100001,H10910),"")</f>
        <v/>
      </c>
    </row>
    <row r="10911" spans="1:10" x14ac:dyDescent="0.3">
      <c r="A10911" s="27" t="s">
        <v>536</v>
      </c>
      <c r="B10911" s="27" t="s">
        <v>11</v>
      </c>
      <c r="C10911" s="5">
        <v>44113</v>
      </c>
      <c r="D10911" s="27"/>
      <c r="E10911" s="27">
        <v>279.70999999999998</v>
      </c>
      <c r="G10911" s="27" t="str">
        <f>VLOOKUP(C10911,W:Y,3,TRUE)</f>
        <v>October 20</v>
      </c>
      <c r="H10911" s="27">
        <f t="shared" si="170"/>
        <v>10910</v>
      </c>
      <c r="I10911" s="30" t="str">
        <f>IF(G10911='Check Register'!$E$1,H10911,"")</f>
        <v/>
      </c>
      <c r="J10911" s="16" t="str">
        <f>IFERROR(SMALL($I$2:$I$100001,H10911),"")</f>
        <v/>
      </c>
    </row>
    <row r="10912" spans="1:10" x14ac:dyDescent="0.3">
      <c r="A10912" s="27" t="s">
        <v>84</v>
      </c>
      <c r="B10912" s="27" t="s">
        <v>85</v>
      </c>
      <c r="C10912" s="5">
        <v>44113</v>
      </c>
      <c r="D10912" s="27"/>
      <c r="E10912" s="27">
        <v>146.9</v>
      </c>
      <c r="G10912" s="27" t="str">
        <f>VLOOKUP(C10912,W:Y,3,TRUE)</f>
        <v>October 20</v>
      </c>
      <c r="H10912" s="27">
        <f t="shared" si="170"/>
        <v>10911</v>
      </c>
      <c r="I10912" s="30" t="str">
        <f>IF(G10912='Check Register'!$E$1,H10912,"")</f>
        <v/>
      </c>
      <c r="J10912" s="16" t="str">
        <f>IFERROR(SMALL($I$2:$I$100001,H10912),"")</f>
        <v/>
      </c>
    </row>
    <row r="10913" spans="1:10" x14ac:dyDescent="0.3">
      <c r="A10913" s="27" t="s">
        <v>126</v>
      </c>
      <c r="B10913" s="27" t="s">
        <v>127</v>
      </c>
      <c r="C10913" s="5">
        <v>44113</v>
      </c>
      <c r="D10913" s="27"/>
      <c r="E10913" s="27">
        <v>120.04</v>
      </c>
      <c r="G10913" s="27" t="str">
        <f>VLOOKUP(C10913,W:Y,3,TRUE)</f>
        <v>October 20</v>
      </c>
      <c r="H10913" s="27">
        <f t="shared" si="170"/>
        <v>10912</v>
      </c>
      <c r="I10913" s="30" t="str">
        <f>IF(G10913='Check Register'!$E$1,H10913,"")</f>
        <v/>
      </c>
      <c r="J10913" s="16" t="str">
        <f>IFERROR(SMALL($I$2:$I$100001,H10913),"")</f>
        <v/>
      </c>
    </row>
    <row r="10914" spans="1:10" x14ac:dyDescent="0.3">
      <c r="A10914" s="27" t="s">
        <v>97</v>
      </c>
      <c r="B10914" s="27" t="s">
        <v>6</v>
      </c>
      <c r="C10914" s="5">
        <v>44119</v>
      </c>
      <c r="D10914" s="27"/>
      <c r="E10914" s="27">
        <v>119318.65</v>
      </c>
      <c r="G10914" s="27" t="str">
        <f>VLOOKUP(C10914,W:Y,3,TRUE)</f>
        <v>October 20</v>
      </c>
      <c r="H10914" s="27">
        <f t="shared" si="170"/>
        <v>10913</v>
      </c>
      <c r="I10914" s="30" t="str">
        <f>IF(G10914='Check Register'!$E$1,H10914,"")</f>
        <v/>
      </c>
      <c r="J10914" s="16" t="str">
        <f>IFERROR(SMALL($I$2:$I$100001,H10914),"")</f>
        <v/>
      </c>
    </row>
    <row r="10915" spans="1:10" x14ac:dyDescent="0.3">
      <c r="A10915" s="27" t="s">
        <v>770</v>
      </c>
      <c r="B10915" s="27" t="s">
        <v>8</v>
      </c>
      <c r="C10915" s="5">
        <v>44120</v>
      </c>
      <c r="D10915" s="27"/>
      <c r="E10915" s="27">
        <v>264.07</v>
      </c>
      <c r="G10915" s="27" t="str">
        <f>VLOOKUP(C10915,W:Y,3,TRUE)</f>
        <v>October 20</v>
      </c>
      <c r="H10915" s="27">
        <f t="shared" si="170"/>
        <v>10914</v>
      </c>
      <c r="I10915" s="30" t="str">
        <f>IF(G10915='Check Register'!$E$1,H10915,"")</f>
        <v/>
      </c>
      <c r="J10915" s="16" t="str">
        <f>IFERROR(SMALL($I$2:$I$100001,H10915),"")</f>
        <v/>
      </c>
    </row>
    <row r="10916" spans="1:10" x14ac:dyDescent="0.3">
      <c r="A10916" s="27" t="s">
        <v>972</v>
      </c>
      <c r="B10916" s="27" t="s">
        <v>14</v>
      </c>
      <c r="C10916" s="5">
        <v>44120</v>
      </c>
      <c r="D10916" s="27"/>
      <c r="E10916" s="27">
        <v>12079.96</v>
      </c>
      <c r="G10916" s="27" t="str">
        <f>VLOOKUP(C10916,W:Y,3,TRUE)</f>
        <v>October 20</v>
      </c>
      <c r="H10916" s="27">
        <f t="shared" si="170"/>
        <v>10915</v>
      </c>
      <c r="I10916" s="30" t="str">
        <f>IF(G10916='Check Register'!$E$1,H10916,"")</f>
        <v/>
      </c>
      <c r="J10916" s="16" t="str">
        <f>IFERROR(SMALL($I$2:$I$100001,H10916),"")</f>
        <v/>
      </c>
    </row>
    <row r="10917" spans="1:10" x14ac:dyDescent="0.3">
      <c r="A10917" s="27" t="s">
        <v>7</v>
      </c>
      <c r="B10917" s="27" t="s">
        <v>89</v>
      </c>
      <c r="C10917" s="5">
        <v>44120</v>
      </c>
      <c r="D10917" s="27"/>
      <c r="E10917" s="27">
        <v>97</v>
      </c>
      <c r="G10917" s="27" t="str">
        <f>VLOOKUP(C10917,W:Y,3,TRUE)</f>
        <v>October 20</v>
      </c>
      <c r="H10917" s="27">
        <f t="shared" si="170"/>
        <v>10916</v>
      </c>
      <c r="I10917" s="30" t="str">
        <f>IF(G10917='Check Register'!$E$1,H10917,"")</f>
        <v/>
      </c>
      <c r="J10917" s="16" t="str">
        <f>IFERROR(SMALL($I$2:$I$100001,H10917),"")</f>
        <v/>
      </c>
    </row>
    <row r="10918" spans="1:10" x14ac:dyDescent="0.3">
      <c r="A10918" s="27" t="s">
        <v>7</v>
      </c>
      <c r="B10918" s="27" t="s">
        <v>8</v>
      </c>
      <c r="C10918" s="5">
        <v>44120</v>
      </c>
      <c r="D10918" s="27"/>
      <c r="E10918" s="27">
        <v>40</v>
      </c>
      <c r="G10918" s="27" t="str">
        <f>VLOOKUP(C10918,W:Y,3,TRUE)</f>
        <v>October 20</v>
      </c>
      <c r="H10918" s="27">
        <f t="shared" si="170"/>
        <v>10917</v>
      </c>
      <c r="I10918" s="30" t="str">
        <f>IF(G10918='Check Register'!$E$1,H10918,"")</f>
        <v/>
      </c>
      <c r="J10918" s="16" t="str">
        <f>IFERROR(SMALL($I$2:$I$100001,H10918),"")</f>
        <v/>
      </c>
    </row>
    <row r="10919" spans="1:10" x14ac:dyDescent="0.3">
      <c r="A10919" s="27" t="s">
        <v>286</v>
      </c>
      <c r="B10919" s="27" t="s">
        <v>89</v>
      </c>
      <c r="C10919" s="5">
        <v>44120</v>
      </c>
      <c r="D10919" s="27"/>
      <c r="E10919" s="27">
        <v>2678.82</v>
      </c>
      <c r="G10919" s="27" t="str">
        <f>VLOOKUP(C10919,W:Y,3,TRUE)</f>
        <v>October 20</v>
      </c>
      <c r="H10919" s="27">
        <f t="shared" si="170"/>
        <v>10918</v>
      </c>
      <c r="I10919" s="30" t="str">
        <f>IF(G10919='Check Register'!$E$1,H10919,"")</f>
        <v/>
      </c>
      <c r="J10919" s="16" t="str">
        <f>IFERROR(SMALL($I$2:$I$100001,H10919),"")</f>
        <v/>
      </c>
    </row>
    <row r="10920" spans="1:10" x14ac:dyDescent="0.3">
      <c r="A10920" s="27" t="s">
        <v>174</v>
      </c>
      <c r="B10920" s="27" t="s">
        <v>22</v>
      </c>
      <c r="C10920" s="5">
        <v>44120</v>
      </c>
      <c r="D10920" s="27"/>
      <c r="E10920" s="27">
        <v>705</v>
      </c>
      <c r="G10920" s="27" t="str">
        <f>VLOOKUP(C10920,W:Y,3,TRUE)</f>
        <v>October 20</v>
      </c>
      <c r="H10920" s="27">
        <f t="shared" si="170"/>
        <v>10919</v>
      </c>
      <c r="I10920" s="30" t="str">
        <f>IF(G10920='Check Register'!$E$1,H10920,"")</f>
        <v/>
      </c>
      <c r="J10920" s="16" t="str">
        <f>IFERROR(SMALL($I$2:$I$100001,H10920),"")</f>
        <v/>
      </c>
    </row>
    <row r="10921" spans="1:10" x14ac:dyDescent="0.3">
      <c r="A10921" s="27" t="s">
        <v>651</v>
      </c>
      <c r="B10921" s="27" t="s">
        <v>18</v>
      </c>
      <c r="C10921" s="5">
        <v>44120</v>
      </c>
      <c r="D10921" s="27"/>
      <c r="E10921" s="27">
        <v>114.98</v>
      </c>
      <c r="G10921" s="27" t="str">
        <f>VLOOKUP(C10921,W:Y,3,TRUE)</f>
        <v>October 20</v>
      </c>
      <c r="H10921" s="27">
        <f t="shared" si="170"/>
        <v>10920</v>
      </c>
      <c r="I10921" s="30" t="str">
        <f>IF(G10921='Check Register'!$E$1,H10921,"")</f>
        <v/>
      </c>
      <c r="J10921" s="16" t="str">
        <f>IFERROR(SMALL($I$2:$I$100001,H10921),"")</f>
        <v/>
      </c>
    </row>
    <row r="10922" spans="1:10" x14ac:dyDescent="0.3">
      <c r="A10922" s="27" t="s">
        <v>19</v>
      </c>
      <c r="B10922" s="27" t="s">
        <v>20</v>
      </c>
      <c r="C10922" s="5">
        <v>44120</v>
      </c>
      <c r="D10922" s="27"/>
      <c r="E10922" s="27">
        <v>2844.09</v>
      </c>
      <c r="G10922" s="27" t="str">
        <f>VLOOKUP(C10922,W:Y,3,TRUE)</f>
        <v>October 20</v>
      </c>
      <c r="H10922" s="27">
        <f t="shared" si="170"/>
        <v>10921</v>
      </c>
      <c r="I10922" s="30" t="str">
        <f>IF(G10922='Check Register'!$E$1,H10922,"")</f>
        <v/>
      </c>
      <c r="J10922" s="16" t="str">
        <f>IFERROR(SMALL($I$2:$I$100001,H10922),"")</f>
        <v/>
      </c>
    </row>
    <row r="10923" spans="1:10" x14ac:dyDescent="0.3">
      <c r="A10923" s="27" t="s">
        <v>140</v>
      </c>
      <c r="B10923" s="27" t="s">
        <v>141</v>
      </c>
      <c r="C10923" s="5">
        <v>44120</v>
      </c>
      <c r="D10923" s="27"/>
      <c r="E10923" s="27">
        <v>1659</v>
      </c>
      <c r="G10923" s="27" t="str">
        <f>VLOOKUP(C10923,W:Y,3,TRUE)</f>
        <v>October 20</v>
      </c>
      <c r="H10923" s="27">
        <f t="shared" si="170"/>
        <v>10922</v>
      </c>
      <c r="I10923" s="30" t="str">
        <f>IF(G10923='Check Register'!$E$1,H10923,"")</f>
        <v/>
      </c>
      <c r="J10923" s="16" t="str">
        <f>IFERROR(SMALL($I$2:$I$100001,H10923),"")</f>
        <v/>
      </c>
    </row>
    <row r="10924" spans="1:10" x14ac:dyDescent="0.3">
      <c r="A10924" s="27" t="s">
        <v>140</v>
      </c>
      <c r="B10924" s="27" t="s">
        <v>210</v>
      </c>
      <c r="C10924" s="5">
        <v>44120</v>
      </c>
      <c r="D10924" s="27"/>
      <c r="E10924" s="27">
        <v>823.54</v>
      </c>
      <c r="G10924" s="27" t="str">
        <f>VLOOKUP(C10924,W:Y,3,TRUE)</f>
        <v>October 20</v>
      </c>
      <c r="H10924" s="27">
        <f t="shared" si="170"/>
        <v>10923</v>
      </c>
      <c r="I10924" s="30" t="str">
        <f>IF(G10924='Check Register'!$E$1,H10924,"")</f>
        <v/>
      </c>
      <c r="J10924" s="16" t="str">
        <f>IFERROR(SMALL($I$2:$I$100001,H10924),"")</f>
        <v/>
      </c>
    </row>
    <row r="10925" spans="1:10" x14ac:dyDescent="0.3">
      <c r="A10925" s="27" t="s">
        <v>140</v>
      </c>
      <c r="B10925" s="27" t="s">
        <v>102</v>
      </c>
      <c r="C10925" s="5">
        <v>44120</v>
      </c>
      <c r="D10925" s="27"/>
      <c r="E10925" s="27">
        <v>8883.7199999999993</v>
      </c>
      <c r="G10925" s="27" t="str">
        <f>VLOOKUP(C10925,W:Y,3,TRUE)</f>
        <v>October 20</v>
      </c>
      <c r="H10925" s="27">
        <f t="shared" si="170"/>
        <v>10924</v>
      </c>
      <c r="I10925" s="30" t="str">
        <f>IF(G10925='Check Register'!$E$1,H10925,"")</f>
        <v/>
      </c>
      <c r="J10925" s="16" t="str">
        <f>IFERROR(SMALL($I$2:$I$100001,H10925),"")</f>
        <v/>
      </c>
    </row>
    <row r="10926" spans="1:10" x14ac:dyDescent="0.3">
      <c r="A10926" s="27" t="s">
        <v>1015</v>
      </c>
      <c r="B10926" s="27" t="s">
        <v>70</v>
      </c>
      <c r="C10926" s="5">
        <v>44120</v>
      </c>
      <c r="D10926" s="27"/>
      <c r="E10926" s="27">
        <v>880</v>
      </c>
      <c r="G10926" s="27" t="str">
        <f>VLOOKUP(C10926,W:Y,3,TRUE)</f>
        <v>October 20</v>
      </c>
      <c r="H10926" s="27">
        <f t="shared" si="170"/>
        <v>10925</v>
      </c>
      <c r="I10926" s="30" t="str">
        <f>IF(G10926='Check Register'!$E$1,H10926,"")</f>
        <v/>
      </c>
      <c r="J10926" s="16" t="str">
        <f>IFERROR(SMALL($I$2:$I$100001,H10926),"")</f>
        <v/>
      </c>
    </row>
    <row r="10927" spans="1:10" x14ac:dyDescent="0.3">
      <c r="A10927" s="27" t="s">
        <v>24</v>
      </c>
      <c r="B10927" s="27" t="s">
        <v>25</v>
      </c>
      <c r="C10927" s="5">
        <v>44120</v>
      </c>
      <c r="D10927" s="27"/>
      <c r="E10927" s="27">
        <v>1897</v>
      </c>
      <c r="G10927" s="27" t="str">
        <f>VLOOKUP(C10927,W:Y,3,TRUE)</f>
        <v>October 20</v>
      </c>
      <c r="H10927" s="27">
        <f t="shared" si="170"/>
        <v>10926</v>
      </c>
      <c r="I10927" s="30" t="str">
        <f>IF(G10927='Check Register'!$E$1,H10927,"")</f>
        <v/>
      </c>
      <c r="J10927" s="16" t="str">
        <f>IFERROR(SMALL($I$2:$I$100001,H10927),"")</f>
        <v/>
      </c>
    </row>
    <row r="10928" spans="1:10" x14ac:dyDescent="0.3">
      <c r="A10928" s="27" t="s">
        <v>749</v>
      </c>
      <c r="B10928" s="27" t="s">
        <v>89</v>
      </c>
      <c r="C10928" s="5">
        <v>44120</v>
      </c>
      <c r="D10928" s="27"/>
      <c r="E10928" s="27">
        <v>92</v>
      </c>
      <c r="G10928" s="27" t="str">
        <f>VLOOKUP(C10928,W:Y,3,TRUE)</f>
        <v>October 20</v>
      </c>
      <c r="H10928" s="27">
        <f t="shared" si="170"/>
        <v>10927</v>
      </c>
      <c r="I10928" s="30" t="str">
        <f>IF(G10928='Check Register'!$E$1,H10928,"")</f>
        <v/>
      </c>
      <c r="J10928" s="16" t="str">
        <f>IFERROR(SMALL($I$2:$I$100001,H10928),"")</f>
        <v/>
      </c>
    </row>
    <row r="10929" spans="1:10" x14ac:dyDescent="0.3">
      <c r="A10929" s="27" t="s">
        <v>179</v>
      </c>
      <c r="B10929" s="27" t="s">
        <v>180</v>
      </c>
      <c r="C10929" s="5">
        <v>44120</v>
      </c>
      <c r="D10929" s="27"/>
      <c r="E10929" s="27">
        <v>464.5</v>
      </c>
      <c r="G10929" s="27" t="str">
        <f>VLOOKUP(C10929,W:Y,3,TRUE)</f>
        <v>October 20</v>
      </c>
      <c r="H10929" s="27">
        <f t="shared" si="170"/>
        <v>10928</v>
      </c>
      <c r="I10929" s="30" t="str">
        <f>IF(G10929='Check Register'!$E$1,H10929,"")</f>
        <v/>
      </c>
      <c r="J10929" s="16" t="str">
        <f>IFERROR(SMALL($I$2:$I$100001,H10929),"")</f>
        <v/>
      </c>
    </row>
    <row r="10930" spans="1:10" x14ac:dyDescent="0.3">
      <c r="A10930" s="27" t="s">
        <v>461</v>
      </c>
      <c r="B10930" s="27" t="s">
        <v>70</v>
      </c>
      <c r="C10930" s="5">
        <v>44120</v>
      </c>
      <c r="D10930" s="27"/>
      <c r="E10930" s="27">
        <v>197.9</v>
      </c>
      <c r="G10930" s="27" t="str">
        <f>VLOOKUP(C10930,W:Y,3,TRUE)</f>
        <v>October 20</v>
      </c>
      <c r="H10930" s="27">
        <f t="shared" si="170"/>
        <v>10929</v>
      </c>
      <c r="I10930" s="30" t="str">
        <f>IF(G10930='Check Register'!$E$1,H10930,"")</f>
        <v/>
      </c>
      <c r="J10930" s="16" t="str">
        <f>IFERROR(SMALL($I$2:$I$100001,H10930),"")</f>
        <v/>
      </c>
    </row>
    <row r="10931" spans="1:10" x14ac:dyDescent="0.3">
      <c r="A10931" s="27" t="s">
        <v>499</v>
      </c>
      <c r="B10931" s="27" t="s">
        <v>39</v>
      </c>
      <c r="C10931" s="5">
        <v>44120</v>
      </c>
      <c r="D10931" s="27"/>
      <c r="E10931" s="27">
        <v>575</v>
      </c>
      <c r="G10931" s="27" t="str">
        <f>VLOOKUP(C10931,W:Y,3,TRUE)</f>
        <v>October 20</v>
      </c>
      <c r="H10931" s="27">
        <f t="shared" si="170"/>
        <v>10930</v>
      </c>
      <c r="I10931" s="30" t="str">
        <f>IF(G10931='Check Register'!$E$1,H10931,"")</f>
        <v/>
      </c>
      <c r="J10931" s="16" t="str">
        <f>IFERROR(SMALL($I$2:$I$100001,H10931),"")</f>
        <v/>
      </c>
    </row>
    <row r="10932" spans="1:10" x14ac:dyDescent="0.3">
      <c r="A10932" s="27" t="s">
        <v>510</v>
      </c>
      <c r="B10932" s="27" t="s">
        <v>89</v>
      </c>
      <c r="C10932" s="5">
        <v>44120</v>
      </c>
      <c r="D10932" s="27"/>
      <c r="E10932" s="27">
        <v>5300.47</v>
      </c>
      <c r="G10932" s="27" t="str">
        <f>VLOOKUP(C10932,W:Y,3,TRUE)</f>
        <v>October 20</v>
      </c>
      <c r="H10932" s="27">
        <f t="shared" si="170"/>
        <v>10931</v>
      </c>
      <c r="I10932" s="30" t="str">
        <f>IF(G10932='Check Register'!$E$1,H10932,"")</f>
        <v/>
      </c>
      <c r="J10932" s="16" t="str">
        <f>IFERROR(SMALL($I$2:$I$100001,H10932),"")</f>
        <v/>
      </c>
    </row>
    <row r="10933" spans="1:10" x14ac:dyDescent="0.3">
      <c r="A10933" s="27" t="s">
        <v>438</v>
      </c>
      <c r="B10933" s="27" t="s">
        <v>43</v>
      </c>
      <c r="C10933" s="5">
        <v>44120</v>
      </c>
      <c r="D10933" s="27"/>
      <c r="E10933" s="27">
        <v>168</v>
      </c>
      <c r="G10933" s="27" t="str">
        <f>VLOOKUP(C10933,W:Y,3,TRUE)</f>
        <v>October 20</v>
      </c>
      <c r="H10933" s="27">
        <f t="shared" si="170"/>
        <v>10932</v>
      </c>
      <c r="I10933" s="30" t="str">
        <f>IF(G10933='Check Register'!$E$1,H10933,"")</f>
        <v/>
      </c>
      <c r="J10933" s="16" t="str">
        <f>IFERROR(SMALL($I$2:$I$100001,H10933),"")</f>
        <v/>
      </c>
    </row>
    <row r="10934" spans="1:10" x14ac:dyDescent="0.3">
      <c r="A10934" s="27" t="s">
        <v>29</v>
      </c>
      <c r="B10934" s="27" t="s">
        <v>127</v>
      </c>
      <c r="C10934" s="5">
        <v>44120</v>
      </c>
      <c r="D10934" s="27"/>
      <c r="E10934" s="27">
        <v>9.14</v>
      </c>
      <c r="G10934" s="27" t="str">
        <f>VLOOKUP(C10934,W:Y,3,TRUE)</f>
        <v>October 20</v>
      </c>
      <c r="H10934" s="27">
        <f t="shared" si="170"/>
        <v>10933</v>
      </c>
      <c r="I10934" s="30" t="str">
        <f>IF(G10934='Check Register'!$E$1,H10934,"")</f>
        <v/>
      </c>
      <c r="J10934" s="16" t="str">
        <f>IFERROR(SMALL($I$2:$I$100001,H10934),"")</f>
        <v/>
      </c>
    </row>
    <row r="10935" spans="1:10" x14ac:dyDescent="0.3">
      <c r="A10935" s="27" t="s">
        <v>29</v>
      </c>
      <c r="B10935" s="27" t="s">
        <v>8</v>
      </c>
      <c r="C10935" s="5">
        <v>44120</v>
      </c>
      <c r="D10935" s="27"/>
      <c r="E10935" s="27">
        <v>33.200000000000003</v>
      </c>
      <c r="G10935" s="27" t="str">
        <f>VLOOKUP(C10935,W:Y,3,TRUE)</f>
        <v>October 20</v>
      </c>
      <c r="H10935" s="27">
        <f t="shared" si="170"/>
        <v>10934</v>
      </c>
      <c r="I10935" s="30" t="str">
        <f>IF(G10935='Check Register'!$E$1,H10935,"")</f>
        <v/>
      </c>
      <c r="J10935" s="16" t="str">
        <f>IFERROR(SMALL($I$2:$I$100001,H10935),"")</f>
        <v/>
      </c>
    </row>
    <row r="10936" spans="1:10" x14ac:dyDescent="0.3">
      <c r="A10936" s="27" t="s">
        <v>197</v>
      </c>
      <c r="B10936" s="27" t="s">
        <v>70</v>
      </c>
      <c r="C10936" s="5">
        <v>44120</v>
      </c>
      <c r="D10936" s="27"/>
      <c r="E10936" s="27">
        <v>732.9</v>
      </c>
      <c r="G10936" s="27" t="str">
        <f>VLOOKUP(C10936,W:Y,3,TRUE)</f>
        <v>October 20</v>
      </c>
      <c r="H10936" s="27">
        <f t="shared" si="170"/>
        <v>10935</v>
      </c>
      <c r="I10936" s="30" t="str">
        <f>IF(G10936='Check Register'!$E$1,H10936,"")</f>
        <v/>
      </c>
      <c r="J10936" s="16" t="str">
        <f>IFERROR(SMALL($I$2:$I$100001,H10936),"")</f>
        <v/>
      </c>
    </row>
    <row r="10937" spans="1:10" x14ac:dyDescent="0.3">
      <c r="A10937" s="27" t="s">
        <v>197</v>
      </c>
      <c r="B10937" s="27" t="s">
        <v>33</v>
      </c>
      <c r="C10937" s="5">
        <v>44120</v>
      </c>
      <c r="D10937" s="27"/>
      <c r="E10937" s="27">
        <v>4201.96</v>
      </c>
      <c r="G10937" s="27" t="str">
        <f>VLOOKUP(C10937,W:Y,3,TRUE)</f>
        <v>October 20</v>
      </c>
      <c r="H10937" s="27">
        <f t="shared" si="170"/>
        <v>10936</v>
      </c>
      <c r="I10937" s="30" t="str">
        <f>IF(G10937='Check Register'!$E$1,H10937,"")</f>
        <v/>
      </c>
      <c r="J10937" s="16" t="str">
        <f>IFERROR(SMALL($I$2:$I$100001,H10937),"")</f>
        <v/>
      </c>
    </row>
    <row r="10938" spans="1:10" x14ac:dyDescent="0.3">
      <c r="A10938" s="27" t="s">
        <v>197</v>
      </c>
      <c r="B10938" s="27" t="s">
        <v>43</v>
      </c>
      <c r="C10938" s="5">
        <v>44120</v>
      </c>
      <c r="D10938" s="27"/>
      <c r="E10938" s="27">
        <v>7623</v>
      </c>
      <c r="G10938" s="27" t="str">
        <f>VLOOKUP(C10938,W:Y,3,TRUE)</f>
        <v>October 20</v>
      </c>
      <c r="H10938" s="27">
        <f t="shared" si="170"/>
        <v>10937</v>
      </c>
      <c r="I10938" s="30" t="str">
        <f>IF(G10938='Check Register'!$E$1,H10938,"")</f>
        <v/>
      </c>
      <c r="J10938" s="16" t="str">
        <f>IFERROR(SMALL($I$2:$I$100001,H10938),"")</f>
        <v/>
      </c>
    </row>
    <row r="10939" spans="1:10" x14ac:dyDescent="0.3">
      <c r="A10939" s="27" t="s">
        <v>754</v>
      </c>
      <c r="B10939" s="27" t="s">
        <v>127</v>
      </c>
      <c r="C10939" s="5">
        <v>44120</v>
      </c>
      <c r="D10939" s="27"/>
      <c r="E10939" s="27">
        <v>69.3</v>
      </c>
      <c r="G10939" s="27" t="str">
        <f>VLOOKUP(C10939,W:Y,3,TRUE)</f>
        <v>October 20</v>
      </c>
      <c r="H10939" s="27">
        <f t="shared" si="170"/>
        <v>10938</v>
      </c>
      <c r="I10939" s="30" t="str">
        <f>IF(G10939='Check Register'!$E$1,H10939,"")</f>
        <v/>
      </c>
      <c r="J10939" s="16" t="str">
        <f>IFERROR(SMALL($I$2:$I$100001,H10939),"")</f>
        <v/>
      </c>
    </row>
    <row r="10940" spans="1:10" x14ac:dyDescent="0.3">
      <c r="A10940" s="27" t="s">
        <v>754</v>
      </c>
      <c r="B10940" s="27" t="s">
        <v>8</v>
      </c>
      <c r="C10940" s="5">
        <v>44120</v>
      </c>
      <c r="D10940" s="27"/>
      <c r="E10940" s="27">
        <v>1319.97</v>
      </c>
      <c r="G10940" s="27" t="str">
        <f>VLOOKUP(C10940,W:Y,3,TRUE)</f>
        <v>October 20</v>
      </c>
      <c r="H10940" s="27">
        <f t="shared" si="170"/>
        <v>10939</v>
      </c>
      <c r="I10940" s="30" t="str">
        <f>IF(G10940='Check Register'!$E$1,H10940,"")</f>
        <v/>
      </c>
      <c r="J10940" s="16" t="str">
        <f>IFERROR(SMALL($I$2:$I$100001,H10940),"")</f>
        <v/>
      </c>
    </row>
    <row r="10941" spans="1:10" x14ac:dyDescent="0.3">
      <c r="A10941" s="27" t="s">
        <v>146</v>
      </c>
      <c r="B10941" s="27" t="s">
        <v>8</v>
      </c>
      <c r="C10941" s="5">
        <v>44120</v>
      </c>
      <c r="D10941" s="27"/>
      <c r="E10941" s="27">
        <v>1634.57</v>
      </c>
      <c r="G10941" s="27" t="str">
        <f>VLOOKUP(C10941,W:Y,3,TRUE)</f>
        <v>October 20</v>
      </c>
      <c r="H10941" s="27">
        <f t="shared" si="170"/>
        <v>10940</v>
      </c>
      <c r="I10941" s="30" t="str">
        <f>IF(G10941='Check Register'!$E$1,H10941,"")</f>
        <v/>
      </c>
      <c r="J10941" s="16" t="str">
        <f>IFERROR(SMALL($I$2:$I$100001,H10941),"")</f>
        <v/>
      </c>
    </row>
    <row r="10942" spans="1:10" x14ac:dyDescent="0.3">
      <c r="A10942" s="27" t="s">
        <v>475</v>
      </c>
      <c r="B10942" s="27" t="s">
        <v>171</v>
      </c>
      <c r="C10942" s="5">
        <v>44120</v>
      </c>
      <c r="D10942" s="27"/>
      <c r="E10942" s="27">
        <v>1123.3</v>
      </c>
      <c r="G10942" s="27" t="str">
        <f>VLOOKUP(C10942,W:Y,3,TRUE)</f>
        <v>October 20</v>
      </c>
      <c r="H10942" s="27">
        <f t="shared" si="170"/>
        <v>10941</v>
      </c>
      <c r="I10942" s="30" t="str">
        <f>IF(G10942='Check Register'!$E$1,H10942,"")</f>
        <v/>
      </c>
      <c r="J10942" s="16" t="str">
        <f>IFERROR(SMALL($I$2:$I$100001,H10942),"")</f>
        <v/>
      </c>
    </row>
    <row r="10943" spans="1:10" x14ac:dyDescent="0.3">
      <c r="A10943" s="27" t="s">
        <v>916</v>
      </c>
      <c r="B10943" s="27" t="s">
        <v>14</v>
      </c>
      <c r="C10943" s="5">
        <v>44120</v>
      </c>
      <c r="D10943" s="27"/>
      <c r="E10943" s="27">
        <v>22600</v>
      </c>
      <c r="G10943" s="27" t="str">
        <f>VLOOKUP(C10943,W:Y,3,TRUE)</f>
        <v>October 20</v>
      </c>
      <c r="H10943" s="27">
        <f t="shared" si="170"/>
        <v>10942</v>
      </c>
      <c r="I10943" s="30" t="str">
        <f>IF(G10943='Check Register'!$E$1,H10943,"")</f>
        <v/>
      </c>
      <c r="J10943" s="16" t="str">
        <f>IFERROR(SMALL($I$2:$I$100001,H10943),"")</f>
        <v/>
      </c>
    </row>
    <row r="10944" spans="1:10" x14ac:dyDescent="0.3">
      <c r="A10944" s="27" t="s">
        <v>487</v>
      </c>
      <c r="B10944" s="27" t="s">
        <v>22</v>
      </c>
      <c r="C10944" s="5">
        <v>44120</v>
      </c>
      <c r="D10944" s="27"/>
      <c r="E10944" s="27">
        <v>217.02</v>
      </c>
      <c r="G10944" s="27" t="str">
        <f>VLOOKUP(C10944,W:Y,3,TRUE)</f>
        <v>October 20</v>
      </c>
      <c r="H10944" s="27">
        <f t="shared" si="170"/>
        <v>10943</v>
      </c>
      <c r="I10944" s="30" t="str">
        <f>IF(G10944='Check Register'!$E$1,H10944,"")</f>
        <v/>
      </c>
      <c r="J10944" s="16" t="str">
        <f>IFERROR(SMALL($I$2:$I$100001,H10944),"")</f>
        <v/>
      </c>
    </row>
    <row r="10945" spans="1:10" x14ac:dyDescent="0.3">
      <c r="A10945" s="27" t="s">
        <v>223</v>
      </c>
      <c r="B10945" s="27" t="s">
        <v>70</v>
      </c>
      <c r="C10945" s="5">
        <v>44120</v>
      </c>
      <c r="D10945" s="27"/>
      <c r="E10945" s="27">
        <v>28</v>
      </c>
      <c r="G10945" s="27" t="str">
        <f>VLOOKUP(C10945,W:Y,3,TRUE)</f>
        <v>October 20</v>
      </c>
      <c r="H10945" s="27">
        <f t="shared" si="170"/>
        <v>10944</v>
      </c>
      <c r="I10945" s="30" t="str">
        <f>IF(G10945='Check Register'!$E$1,H10945,"")</f>
        <v/>
      </c>
      <c r="J10945" s="16" t="str">
        <f>IFERROR(SMALL($I$2:$I$100001,H10945),"")</f>
        <v/>
      </c>
    </row>
    <row r="10946" spans="1:10" x14ac:dyDescent="0.3">
      <c r="A10946" s="27" t="s">
        <v>335</v>
      </c>
      <c r="B10946" s="27" t="s">
        <v>102</v>
      </c>
      <c r="C10946" s="5">
        <v>44120</v>
      </c>
      <c r="D10946" s="27"/>
      <c r="E10946" s="27">
        <v>4554.28</v>
      </c>
      <c r="G10946" s="27" t="str">
        <f>VLOOKUP(C10946,W:Y,3,TRUE)</f>
        <v>October 20</v>
      </c>
      <c r="H10946" s="27">
        <f t="shared" si="170"/>
        <v>10945</v>
      </c>
      <c r="I10946" s="30" t="str">
        <f>IF(G10946='Check Register'!$E$1,H10946,"")</f>
        <v/>
      </c>
      <c r="J10946" s="16" t="str">
        <f>IFERROR(SMALL($I$2:$I$100001,H10946),"")</f>
        <v/>
      </c>
    </row>
    <row r="10947" spans="1:10" x14ac:dyDescent="0.3">
      <c r="A10947" s="27" t="s">
        <v>496</v>
      </c>
      <c r="B10947" s="27" t="s">
        <v>8</v>
      </c>
      <c r="C10947" s="5">
        <v>44120</v>
      </c>
      <c r="D10947" s="27"/>
      <c r="E10947" s="27">
        <v>145</v>
      </c>
      <c r="G10947" s="27" t="str">
        <f>VLOOKUP(C10947,W:Y,3,TRUE)</f>
        <v>October 20</v>
      </c>
      <c r="H10947" s="27">
        <f t="shared" ref="H10947:H11010" si="171">1+H10946</f>
        <v>10946</v>
      </c>
      <c r="I10947" s="30" t="str">
        <f>IF(G10947='Check Register'!$E$1,H10947,"")</f>
        <v/>
      </c>
      <c r="J10947" s="16" t="str">
        <f>IFERROR(SMALL($I$2:$I$100001,H10947),"")</f>
        <v/>
      </c>
    </row>
    <row r="10948" spans="1:10" x14ac:dyDescent="0.3">
      <c r="A10948" s="27" t="s">
        <v>581</v>
      </c>
      <c r="B10948" s="27" t="s">
        <v>180</v>
      </c>
      <c r="C10948" s="5">
        <v>44120</v>
      </c>
      <c r="D10948" s="27"/>
      <c r="E10948" s="27">
        <v>3399</v>
      </c>
      <c r="G10948" s="27" t="str">
        <f>VLOOKUP(C10948,W:Y,3,TRUE)</f>
        <v>October 20</v>
      </c>
      <c r="H10948" s="27">
        <f t="shared" si="171"/>
        <v>10947</v>
      </c>
      <c r="I10948" s="30" t="str">
        <f>IF(G10948='Check Register'!$E$1,H10948,"")</f>
        <v/>
      </c>
      <c r="J10948" s="16" t="str">
        <f>IFERROR(SMALL($I$2:$I$100001,H10948),"")</f>
        <v/>
      </c>
    </row>
    <row r="10949" spans="1:10" x14ac:dyDescent="0.3">
      <c r="A10949" s="27" t="s">
        <v>265</v>
      </c>
      <c r="B10949" s="27" t="s">
        <v>148</v>
      </c>
      <c r="C10949" s="5">
        <v>44120</v>
      </c>
      <c r="D10949" s="27"/>
      <c r="E10949" s="27">
        <v>80</v>
      </c>
      <c r="G10949" s="27" t="str">
        <f>VLOOKUP(C10949,W:Y,3,TRUE)</f>
        <v>October 20</v>
      </c>
      <c r="H10949" s="27">
        <f t="shared" si="171"/>
        <v>10948</v>
      </c>
      <c r="I10949" s="30" t="str">
        <f>IF(G10949='Check Register'!$E$1,H10949,"")</f>
        <v/>
      </c>
      <c r="J10949" s="16" t="str">
        <f>IFERROR(SMALL($I$2:$I$100001,H10949),"")</f>
        <v/>
      </c>
    </row>
    <row r="10950" spans="1:10" x14ac:dyDescent="0.3">
      <c r="A10950" s="27" t="s">
        <v>265</v>
      </c>
      <c r="B10950" s="27" t="s">
        <v>208</v>
      </c>
      <c r="C10950" s="5">
        <v>44120</v>
      </c>
      <c r="D10950" s="27"/>
      <c r="E10950" s="27">
        <v>803</v>
      </c>
      <c r="G10950" s="27" t="str">
        <f>VLOOKUP(C10950,W:Y,3,TRUE)</f>
        <v>October 20</v>
      </c>
      <c r="H10950" s="27">
        <f t="shared" si="171"/>
        <v>10949</v>
      </c>
      <c r="I10950" s="30" t="str">
        <f>IF(G10950='Check Register'!$E$1,H10950,"")</f>
        <v/>
      </c>
      <c r="J10950" s="16" t="str">
        <f>IFERROR(SMALL($I$2:$I$100001,H10950),"")</f>
        <v/>
      </c>
    </row>
    <row r="10951" spans="1:10" x14ac:dyDescent="0.3">
      <c r="A10951" s="27" t="s">
        <v>265</v>
      </c>
      <c r="B10951" s="27" t="s">
        <v>81</v>
      </c>
      <c r="C10951" s="5">
        <v>44120</v>
      </c>
      <c r="D10951" s="27"/>
      <c r="E10951" s="27">
        <v>135</v>
      </c>
      <c r="G10951" s="27" t="str">
        <f>VLOOKUP(C10951,W:Y,3,TRUE)</f>
        <v>October 20</v>
      </c>
      <c r="H10951" s="27">
        <f t="shared" si="171"/>
        <v>10950</v>
      </c>
      <c r="I10951" s="30" t="str">
        <f>IF(G10951='Check Register'!$E$1,H10951,"")</f>
        <v/>
      </c>
      <c r="J10951" s="16" t="str">
        <f>IFERROR(SMALL($I$2:$I$100001,H10951),"")</f>
        <v/>
      </c>
    </row>
    <row r="10952" spans="1:10" x14ac:dyDescent="0.3">
      <c r="A10952" s="27" t="s">
        <v>51</v>
      </c>
      <c r="B10952" s="27" t="s">
        <v>22</v>
      </c>
      <c r="C10952" s="5">
        <v>44120</v>
      </c>
      <c r="D10952" s="27"/>
      <c r="E10952" s="27">
        <v>70</v>
      </c>
      <c r="G10952" s="27" t="str">
        <f>VLOOKUP(C10952,W:Y,3,TRUE)</f>
        <v>October 20</v>
      </c>
      <c r="H10952" s="27">
        <f t="shared" si="171"/>
        <v>10951</v>
      </c>
      <c r="I10952" s="30" t="str">
        <f>IF(G10952='Check Register'!$E$1,H10952,"")</f>
        <v/>
      </c>
      <c r="J10952" s="16" t="str">
        <f>IFERROR(SMALL($I$2:$I$100001,H10952),"")</f>
        <v/>
      </c>
    </row>
    <row r="10953" spans="1:10" x14ac:dyDescent="0.3">
      <c r="A10953" s="27" t="s">
        <v>661</v>
      </c>
      <c r="B10953" s="27" t="s">
        <v>6</v>
      </c>
      <c r="C10953" s="5">
        <v>44120</v>
      </c>
      <c r="D10953" s="27"/>
      <c r="E10953" s="27">
        <v>54336.36</v>
      </c>
      <c r="G10953" s="27" t="str">
        <f>VLOOKUP(C10953,W:Y,3,TRUE)</f>
        <v>October 20</v>
      </c>
      <c r="H10953" s="27">
        <f t="shared" si="171"/>
        <v>10952</v>
      </c>
      <c r="I10953" s="30" t="str">
        <f>IF(G10953='Check Register'!$E$1,H10953,"")</f>
        <v/>
      </c>
      <c r="J10953" s="16" t="str">
        <f>IFERROR(SMALL($I$2:$I$100001,H10953),"")</f>
        <v/>
      </c>
    </row>
    <row r="10954" spans="1:10" x14ac:dyDescent="0.3">
      <c r="A10954" s="27" t="s">
        <v>57</v>
      </c>
      <c r="B10954" s="27" t="s">
        <v>8</v>
      </c>
      <c r="C10954" s="5">
        <v>44120</v>
      </c>
      <c r="D10954" s="27"/>
      <c r="E10954" s="27">
        <v>559.53</v>
      </c>
      <c r="G10954" s="27" t="str">
        <f>VLOOKUP(C10954,W:Y,3,TRUE)</f>
        <v>October 20</v>
      </c>
      <c r="H10954" s="27">
        <f t="shared" si="171"/>
        <v>10953</v>
      </c>
      <c r="I10954" s="30" t="str">
        <f>IF(G10954='Check Register'!$E$1,H10954,"")</f>
        <v/>
      </c>
      <c r="J10954" s="16" t="str">
        <f>IFERROR(SMALL($I$2:$I$100001,H10954),"")</f>
        <v/>
      </c>
    </row>
    <row r="10955" spans="1:10" x14ac:dyDescent="0.3">
      <c r="A10955" s="27" t="s">
        <v>157</v>
      </c>
      <c r="B10955" s="27" t="s">
        <v>89</v>
      </c>
      <c r="C10955" s="5">
        <v>44120</v>
      </c>
      <c r="D10955" s="27"/>
      <c r="E10955" s="27">
        <v>133.53</v>
      </c>
      <c r="G10955" s="27" t="str">
        <f>VLOOKUP(C10955,W:Y,3,TRUE)</f>
        <v>October 20</v>
      </c>
      <c r="H10955" s="27">
        <f t="shared" si="171"/>
        <v>10954</v>
      </c>
      <c r="I10955" s="30" t="str">
        <f>IF(G10955='Check Register'!$E$1,H10955,"")</f>
        <v/>
      </c>
      <c r="J10955" s="16" t="str">
        <f>IFERROR(SMALL($I$2:$I$100001,H10955),"")</f>
        <v/>
      </c>
    </row>
    <row r="10956" spans="1:10" x14ac:dyDescent="0.3">
      <c r="A10956" s="27" t="s">
        <v>236</v>
      </c>
      <c r="B10956" s="27" t="s">
        <v>8</v>
      </c>
      <c r="C10956" s="5">
        <v>44120</v>
      </c>
      <c r="D10956" s="27"/>
      <c r="E10956" s="27">
        <v>621.41999999999996</v>
      </c>
      <c r="G10956" s="27" t="str">
        <f>VLOOKUP(C10956,W:Y,3,TRUE)</f>
        <v>October 20</v>
      </c>
      <c r="H10956" s="27">
        <f t="shared" si="171"/>
        <v>10955</v>
      </c>
      <c r="I10956" s="30" t="str">
        <f>IF(G10956='Check Register'!$E$1,H10956,"")</f>
        <v/>
      </c>
      <c r="J10956" s="16" t="str">
        <f>IFERROR(SMALL($I$2:$I$100001,H10956),"")</f>
        <v/>
      </c>
    </row>
    <row r="10957" spans="1:10" x14ac:dyDescent="0.3">
      <c r="A10957" s="27" t="s">
        <v>1016</v>
      </c>
      <c r="B10957" s="27" t="s">
        <v>14</v>
      </c>
      <c r="C10957" s="5">
        <v>44120</v>
      </c>
      <c r="D10957" s="27"/>
      <c r="E10957" s="27">
        <v>1870</v>
      </c>
      <c r="G10957" s="27" t="str">
        <f>VLOOKUP(C10957,W:Y,3,TRUE)</f>
        <v>October 20</v>
      </c>
      <c r="H10957" s="27">
        <f t="shared" si="171"/>
        <v>10956</v>
      </c>
      <c r="I10957" s="30" t="str">
        <f>IF(G10957='Check Register'!$E$1,H10957,"")</f>
        <v/>
      </c>
      <c r="J10957" s="16" t="str">
        <f>IFERROR(SMALL($I$2:$I$100001,H10957),"")</f>
        <v/>
      </c>
    </row>
    <row r="10958" spans="1:10" x14ac:dyDescent="0.3">
      <c r="A10958" s="27" t="s">
        <v>369</v>
      </c>
      <c r="B10958" s="27" t="s">
        <v>39</v>
      </c>
      <c r="C10958" s="5">
        <v>44120</v>
      </c>
      <c r="D10958" s="27"/>
      <c r="E10958" s="27">
        <v>6635.45</v>
      </c>
      <c r="G10958" s="27" t="str">
        <f>VLOOKUP(C10958,W:Y,3,TRUE)</f>
        <v>October 20</v>
      </c>
      <c r="H10958" s="27">
        <f t="shared" si="171"/>
        <v>10957</v>
      </c>
      <c r="I10958" s="30" t="str">
        <f>IF(G10958='Check Register'!$E$1,H10958,"")</f>
        <v/>
      </c>
      <c r="J10958" s="16" t="str">
        <f>IFERROR(SMALL($I$2:$I$100001,H10958),"")</f>
        <v/>
      </c>
    </row>
    <row r="10959" spans="1:10" x14ac:dyDescent="0.3">
      <c r="A10959" s="27" t="s">
        <v>609</v>
      </c>
      <c r="B10959" s="27" t="s">
        <v>22</v>
      </c>
      <c r="C10959" s="5">
        <v>44120</v>
      </c>
      <c r="D10959" s="27"/>
      <c r="E10959" s="27">
        <v>180.72</v>
      </c>
      <c r="G10959" s="27" t="str">
        <f>VLOOKUP(C10959,W:Y,3,TRUE)</f>
        <v>October 20</v>
      </c>
      <c r="H10959" s="27">
        <f t="shared" si="171"/>
        <v>10958</v>
      </c>
      <c r="I10959" s="30" t="str">
        <f>IF(G10959='Check Register'!$E$1,H10959,"")</f>
        <v/>
      </c>
      <c r="J10959" s="16" t="str">
        <f>IFERROR(SMALL($I$2:$I$100001,H10959),"")</f>
        <v/>
      </c>
    </row>
    <row r="10960" spans="1:10" x14ac:dyDescent="0.3">
      <c r="A10960" s="27" t="s">
        <v>611</v>
      </c>
      <c r="B10960" s="27" t="s">
        <v>171</v>
      </c>
      <c r="C10960" s="5">
        <v>44120</v>
      </c>
      <c r="D10960" s="27"/>
      <c r="E10960" s="27">
        <v>3015.48</v>
      </c>
      <c r="G10960" s="27" t="str">
        <f>VLOOKUP(C10960,W:Y,3,TRUE)</f>
        <v>October 20</v>
      </c>
      <c r="H10960" s="27">
        <f t="shared" si="171"/>
        <v>10959</v>
      </c>
      <c r="I10960" s="30" t="str">
        <f>IF(G10960='Check Register'!$E$1,H10960,"")</f>
        <v/>
      </c>
      <c r="J10960" s="16" t="str">
        <f>IFERROR(SMALL($I$2:$I$100001,H10960),"")</f>
        <v/>
      </c>
    </row>
    <row r="10961" spans="1:10" x14ac:dyDescent="0.3">
      <c r="A10961" s="27" t="s">
        <v>656</v>
      </c>
      <c r="B10961" s="27" t="s">
        <v>514</v>
      </c>
      <c r="C10961" s="5">
        <v>44120</v>
      </c>
      <c r="D10961" s="27"/>
      <c r="E10961" s="27">
        <v>76.36</v>
      </c>
      <c r="G10961" s="27" t="str">
        <f>VLOOKUP(C10961,W:Y,3,TRUE)</f>
        <v>October 20</v>
      </c>
      <c r="H10961" s="27">
        <f t="shared" si="171"/>
        <v>10960</v>
      </c>
      <c r="I10961" s="30" t="str">
        <f>IF(G10961='Check Register'!$E$1,H10961,"")</f>
        <v/>
      </c>
      <c r="J10961" s="16" t="str">
        <f>IFERROR(SMALL($I$2:$I$100001,H10961),"")</f>
        <v/>
      </c>
    </row>
    <row r="10962" spans="1:10" x14ac:dyDescent="0.3">
      <c r="A10962" s="27" t="s">
        <v>670</v>
      </c>
      <c r="B10962" s="27" t="s">
        <v>39</v>
      </c>
      <c r="C10962" s="5">
        <v>44120</v>
      </c>
      <c r="D10962" s="27"/>
      <c r="E10962" s="27">
        <v>51.02</v>
      </c>
      <c r="G10962" s="27" t="str">
        <f>VLOOKUP(C10962,W:Y,3,TRUE)</f>
        <v>October 20</v>
      </c>
      <c r="H10962" s="27">
        <f t="shared" si="171"/>
        <v>10961</v>
      </c>
      <c r="I10962" s="30" t="str">
        <f>IF(G10962='Check Register'!$E$1,H10962,"")</f>
        <v/>
      </c>
      <c r="J10962" s="16" t="str">
        <f>IFERROR(SMALL($I$2:$I$100001,H10962),"")</f>
        <v/>
      </c>
    </row>
    <row r="10963" spans="1:10" x14ac:dyDescent="0.3">
      <c r="A10963" s="27" t="s">
        <v>536</v>
      </c>
      <c r="B10963" s="27" t="s">
        <v>11</v>
      </c>
      <c r="C10963" s="5">
        <v>44120</v>
      </c>
      <c r="D10963" s="27"/>
      <c r="E10963" s="27">
        <v>1286.4000000000001</v>
      </c>
      <c r="G10963" s="27" t="str">
        <f>VLOOKUP(C10963,W:Y,3,TRUE)</f>
        <v>October 20</v>
      </c>
      <c r="H10963" s="27">
        <f t="shared" si="171"/>
        <v>10962</v>
      </c>
      <c r="I10963" s="30" t="str">
        <f>IF(G10963='Check Register'!$E$1,H10963,"")</f>
        <v/>
      </c>
      <c r="J10963" s="16" t="str">
        <f>IFERROR(SMALL($I$2:$I$100001,H10963),"")</f>
        <v/>
      </c>
    </row>
    <row r="10964" spans="1:10" x14ac:dyDescent="0.3">
      <c r="A10964" s="27" t="s">
        <v>536</v>
      </c>
      <c r="B10964" s="27" t="s">
        <v>127</v>
      </c>
      <c r="C10964" s="5">
        <v>44120</v>
      </c>
      <c r="D10964" s="27"/>
      <c r="E10964" s="27">
        <v>938.44</v>
      </c>
      <c r="G10964" s="27" t="str">
        <f>VLOOKUP(C10964,W:Y,3,TRUE)</f>
        <v>October 20</v>
      </c>
      <c r="H10964" s="27">
        <f t="shared" si="171"/>
        <v>10963</v>
      </c>
      <c r="I10964" s="30" t="str">
        <f>IF(G10964='Check Register'!$E$1,H10964,"")</f>
        <v/>
      </c>
      <c r="J10964" s="16" t="str">
        <f>IFERROR(SMALL($I$2:$I$100001,H10964),"")</f>
        <v/>
      </c>
    </row>
    <row r="10965" spans="1:10" x14ac:dyDescent="0.3">
      <c r="A10965" s="27" t="s">
        <v>126</v>
      </c>
      <c r="B10965" s="27" t="s">
        <v>106</v>
      </c>
      <c r="C10965" s="5">
        <v>44120</v>
      </c>
      <c r="D10965" s="27"/>
      <c r="E10965" s="27">
        <v>1103.4000000000001</v>
      </c>
      <c r="G10965" s="27" t="str">
        <f>VLOOKUP(C10965,W:Y,3,TRUE)</f>
        <v>October 20</v>
      </c>
      <c r="H10965" s="27">
        <f t="shared" si="171"/>
        <v>10964</v>
      </c>
      <c r="I10965" s="30" t="str">
        <f>IF(G10965='Check Register'!$E$1,H10965,"")</f>
        <v/>
      </c>
      <c r="J10965" s="16" t="str">
        <f>IFERROR(SMALL($I$2:$I$100001,H10965),"")</f>
        <v/>
      </c>
    </row>
    <row r="10966" spans="1:10" x14ac:dyDescent="0.3">
      <c r="A10966" s="27" t="s">
        <v>126</v>
      </c>
      <c r="B10966" s="27" t="s">
        <v>8</v>
      </c>
      <c r="C10966" s="5">
        <v>44120</v>
      </c>
      <c r="D10966" s="27"/>
      <c r="E10966" s="27">
        <v>1904.68</v>
      </c>
      <c r="G10966" s="27" t="str">
        <f>VLOOKUP(C10966,W:Y,3,TRUE)</f>
        <v>October 20</v>
      </c>
      <c r="H10966" s="27">
        <f t="shared" si="171"/>
        <v>10965</v>
      </c>
      <c r="I10966" s="30" t="str">
        <f>IF(G10966='Check Register'!$E$1,H10966,"")</f>
        <v/>
      </c>
      <c r="J10966" s="16" t="str">
        <f>IFERROR(SMALL($I$2:$I$100001,H10966),"")</f>
        <v/>
      </c>
    </row>
    <row r="10967" spans="1:10" x14ac:dyDescent="0.3">
      <c r="A10967" s="27" t="s">
        <v>667</v>
      </c>
      <c r="B10967" s="27" t="s">
        <v>18</v>
      </c>
      <c r="C10967" s="5">
        <v>44120</v>
      </c>
      <c r="D10967" s="27"/>
      <c r="E10967" s="27">
        <v>344.42</v>
      </c>
      <c r="G10967" s="27" t="str">
        <f>VLOOKUP(C10967,W:Y,3,TRUE)</f>
        <v>October 20</v>
      </c>
      <c r="H10967" s="27">
        <f t="shared" si="171"/>
        <v>10966</v>
      </c>
      <c r="I10967" s="30" t="str">
        <f>IF(G10967='Check Register'!$E$1,H10967,"")</f>
        <v/>
      </c>
      <c r="J10967" s="16" t="str">
        <f>IFERROR(SMALL($I$2:$I$100001,H10967),"")</f>
        <v/>
      </c>
    </row>
    <row r="10968" spans="1:10" x14ac:dyDescent="0.3">
      <c r="A10968" s="27" t="s">
        <v>972</v>
      </c>
      <c r="B10968" s="27" t="s">
        <v>14</v>
      </c>
      <c r="C10968" s="5">
        <v>44127</v>
      </c>
      <c r="D10968" s="27"/>
      <c r="E10968" s="27">
        <v>12400.3</v>
      </c>
      <c r="G10968" s="27" t="str">
        <f>VLOOKUP(C10968,W:Y,3,TRUE)</f>
        <v>October 20</v>
      </c>
      <c r="H10968" s="27">
        <f t="shared" si="171"/>
        <v>10967</v>
      </c>
      <c r="I10968" s="30" t="str">
        <f>IF(G10968='Check Register'!$E$1,H10968,"")</f>
        <v/>
      </c>
      <c r="J10968" s="16" t="str">
        <f>IFERROR(SMALL($I$2:$I$100001,H10968),"")</f>
        <v/>
      </c>
    </row>
    <row r="10969" spans="1:10" x14ac:dyDescent="0.3">
      <c r="A10969" s="27" t="s">
        <v>255</v>
      </c>
      <c r="B10969" s="27" t="s">
        <v>43</v>
      </c>
      <c r="C10969" s="5">
        <v>44127</v>
      </c>
      <c r="D10969" s="27"/>
      <c r="E10969" s="27">
        <v>9820.4699999999993</v>
      </c>
      <c r="G10969" s="27" t="str">
        <f>VLOOKUP(C10969,W:Y,3,TRUE)</f>
        <v>October 20</v>
      </c>
      <c r="H10969" s="27">
        <f t="shared" si="171"/>
        <v>10968</v>
      </c>
      <c r="I10969" s="30" t="str">
        <f>IF(G10969='Check Register'!$E$1,H10969,"")</f>
        <v/>
      </c>
      <c r="J10969" s="16" t="str">
        <f>IFERROR(SMALL($I$2:$I$100001,H10969),"")</f>
        <v/>
      </c>
    </row>
    <row r="10970" spans="1:10" x14ac:dyDescent="0.3">
      <c r="A10970" s="27" t="s">
        <v>975</v>
      </c>
      <c r="B10970" s="27" t="s">
        <v>45</v>
      </c>
      <c r="C10970" s="5">
        <v>44127</v>
      </c>
      <c r="D10970" s="27"/>
      <c r="E10970" s="27">
        <v>47.25</v>
      </c>
      <c r="G10970" s="27" t="str">
        <f>VLOOKUP(C10970,W:Y,3,TRUE)</f>
        <v>October 20</v>
      </c>
      <c r="H10970" s="27">
        <f t="shared" si="171"/>
        <v>10969</v>
      </c>
      <c r="I10970" s="30" t="str">
        <f>IF(G10970='Check Register'!$E$1,H10970,"")</f>
        <v/>
      </c>
      <c r="J10970" s="16" t="str">
        <f>IFERROR(SMALL($I$2:$I$100001,H10970),"")</f>
        <v/>
      </c>
    </row>
    <row r="10971" spans="1:10" x14ac:dyDescent="0.3">
      <c r="A10971" s="27" t="s">
        <v>132</v>
      </c>
      <c r="B10971" s="27" t="s">
        <v>20</v>
      </c>
      <c r="C10971" s="5">
        <v>44127</v>
      </c>
      <c r="D10971" s="27"/>
      <c r="E10971" s="27">
        <v>110.96</v>
      </c>
      <c r="G10971" s="27" t="str">
        <f>VLOOKUP(C10971,W:Y,3,TRUE)</f>
        <v>October 20</v>
      </c>
      <c r="H10971" s="27">
        <f t="shared" si="171"/>
        <v>10970</v>
      </c>
      <c r="I10971" s="30" t="str">
        <f>IF(G10971='Check Register'!$E$1,H10971,"")</f>
        <v/>
      </c>
      <c r="J10971" s="16" t="str">
        <f>IFERROR(SMALL($I$2:$I$100001,H10971),"")</f>
        <v/>
      </c>
    </row>
    <row r="10972" spans="1:10" x14ac:dyDescent="0.3">
      <c r="A10972" s="27" t="s">
        <v>91</v>
      </c>
      <c r="B10972" s="27" t="s">
        <v>14</v>
      </c>
      <c r="C10972" s="5">
        <v>44127</v>
      </c>
      <c r="D10972" s="27"/>
      <c r="E10972" s="27">
        <v>1725</v>
      </c>
      <c r="G10972" s="27" t="str">
        <f>VLOOKUP(C10972,W:Y,3,TRUE)</f>
        <v>October 20</v>
      </c>
      <c r="H10972" s="27">
        <f t="shared" si="171"/>
        <v>10971</v>
      </c>
      <c r="I10972" s="30" t="str">
        <f>IF(G10972='Check Register'!$E$1,H10972,"")</f>
        <v/>
      </c>
      <c r="J10972" s="16" t="str">
        <f>IFERROR(SMALL($I$2:$I$100001,H10972),"")</f>
        <v/>
      </c>
    </row>
    <row r="10973" spans="1:10" x14ac:dyDescent="0.3">
      <c r="A10973" s="27" t="s">
        <v>134</v>
      </c>
      <c r="B10973" s="27" t="s">
        <v>22</v>
      </c>
      <c r="C10973" s="5">
        <v>44127</v>
      </c>
      <c r="D10973" s="27"/>
      <c r="E10973" s="27">
        <v>1408.81</v>
      </c>
      <c r="G10973" s="27" t="str">
        <f>VLOOKUP(C10973,W:Y,3,TRUE)</f>
        <v>October 20</v>
      </c>
      <c r="H10973" s="27">
        <f t="shared" si="171"/>
        <v>10972</v>
      </c>
      <c r="I10973" s="30" t="str">
        <f>IF(G10973='Check Register'!$E$1,H10973,"")</f>
        <v/>
      </c>
      <c r="J10973" s="16" t="str">
        <f>IFERROR(SMALL($I$2:$I$100001,H10973),"")</f>
        <v/>
      </c>
    </row>
    <row r="10974" spans="1:10" x14ac:dyDescent="0.3">
      <c r="A10974" s="27" t="s">
        <v>175</v>
      </c>
      <c r="B10974" s="27" t="s">
        <v>43</v>
      </c>
      <c r="C10974" s="5">
        <v>44127</v>
      </c>
      <c r="D10974" s="27"/>
      <c r="E10974" s="27">
        <v>821.38</v>
      </c>
      <c r="G10974" s="27" t="str">
        <f>VLOOKUP(C10974,W:Y,3,TRUE)</f>
        <v>October 20</v>
      </c>
      <c r="H10974" s="27">
        <f t="shared" si="171"/>
        <v>10973</v>
      </c>
      <c r="I10974" s="30" t="str">
        <f>IF(G10974='Check Register'!$E$1,H10974,"")</f>
        <v/>
      </c>
      <c r="J10974" s="16" t="str">
        <f>IFERROR(SMALL($I$2:$I$100001,H10974),"")</f>
        <v/>
      </c>
    </row>
    <row r="10975" spans="1:10" x14ac:dyDescent="0.3">
      <c r="A10975" s="27" t="s">
        <v>176</v>
      </c>
      <c r="B10975" s="27" t="s">
        <v>39</v>
      </c>
      <c r="C10975" s="5">
        <v>44127</v>
      </c>
      <c r="D10975" s="27"/>
      <c r="E10975" s="27">
        <v>3971.4</v>
      </c>
      <c r="G10975" s="27" t="str">
        <f>VLOOKUP(C10975,W:Y,3,TRUE)</f>
        <v>October 20</v>
      </c>
      <c r="H10975" s="27">
        <f t="shared" si="171"/>
        <v>10974</v>
      </c>
      <c r="I10975" s="30" t="str">
        <f>IF(G10975='Check Register'!$E$1,H10975,"")</f>
        <v/>
      </c>
      <c r="J10975" s="16" t="str">
        <f>IFERROR(SMALL($I$2:$I$100001,H10975),"")</f>
        <v/>
      </c>
    </row>
    <row r="10976" spans="1:10" x14ac:dyDescent="0.3">
      <c r="A10976" s="27" t="s">
        <v>291</v>
      </c>
      <c r="B10976" s="27" t="s">
        <v>39</v>
      </c>
      <c r="C10976" s="5">
        <v>44127</v>
      </c>
      <c r="D10976" s="27"/>
      <c r="E10976" s="27">
        <v>3212</v>
      </c>
      <c r="G10976" s="27" t="str">
        <f>VLOOKUP(C10976,W:Y,3,TRUE)</f>
        <v>October 20</v>
      </c>
      <c r="H10976" s="27">
        <f t="shared" si="171"/>
        <v>10975</v>
      </c>
      <c r="I10976" s="30" t="str">
        <f>IF(G10976='Check Register'!$E$1,H10976,"")</f>
        <v/>
      </c>
      <c r="J10976" s="16" t="str">
        <f>IFERROR(SMALL($I$2:$I$100001,H10976),"")</f>
        <v/>
      </c>
    </row>
    <row r="10977" spans="1:10" x14ac:dyDescent="0.3">
      <c r="A10977" s="27" t="s">
        <v>651</v>
      </c>
      <c r="B10977" s="27" t="s">
        <v>18</v>
      </c>
      <c r="C10977" s="5">
        <v>44127</v>
      </c>
      <c r="D10977" s="27"/>
      <c r="E10977" s="27">
        <v>116.7</v>
      </c>
      <c r="G10977" s="27" t="str">
        <f>VLOOKUP(C10977,W:Y,3,TRUE)</f>
        <v>October 20</v>
      </c>
      <c r="H10977" s="27">
        <f t="shared" si="171"/>
        <v>10976</v>
      </c>
      <c r="I10977" s="30" t="str">
        <f>IF(G10977='Check Register'!$E$1,H10977,"")</f>
        <v/>
      </c>
      <c r="J10977" s="16" t="str">
        <f>IFERROR(SMALL($I$2:$I$100001,H10977),"")</f>
        <v/>
      </c>
    </row>
    <row r="10978" spans="1:10" x14ac:dyDescent="0.3">
      <c r="A10978" s="27" t="s">
        <v>138</v>
      </c>
      <c r="B10978" s="27" t="s">
        <v>139</v>
      </c>
      <c r="C10978" s="5">
        <v>44127</v>
      </c>
      <c r="D10978" s="27"/>
      <c r="E10978" s="27">
        <v>10274.959999999999</v>
      </c>
      <c r="G10978" s="27" t="str">
        <f>VLOOKUP(C10978,W:Y,3,TRUE)</f>
        <v>October 20</v>
      </c>
      <c r="H10978" s="27">
        <f t="shared" si="171"/>
        <v>10977</v>
      </c>
      <c r="I10978" s="30" t="str">
        <f>IF(G10978='Check Register'!$E$1,H10978,"")</f>
        <v/>
      </c>
      <c r="J10978" s="16" t="str">
        <f>IFERROR(SMALL($I$2:$I$100001,H10978),"")</f>
        <v/>
      </c>
    </row>
    <row r="10979" spans="1:10" x14ac:dyDescent="0.3">
      <c r="A10979" s="27" t="s">
        <v>19</v>
      </c>
      <c r="B10979" s="27" t="s">
        <v>22</v>
      </c>
      <c r="C10979" s="5">
        <v>44127</v>
      </c>
      <c r="D10979" s="27"/>
      <c r="E10979" s="27">
        <v>77</v>
      </c>
      <c r="G10979" s="27" t="str">
        <f>VLOOKUP(C10979,W:Y,3,TRUE)</f>
        <v>October 20</v>
      </c>
      <c r="H10979" s="27">
        <f t="shared" si="171"/>
        <v>10978</v>
      </c>
      <c r="I10979" s="30" t="str">
        <f>IF(G10979='Check Register'!$E$1,H10979,"")</f>
        <v/>
      </c>
      <c r="J10979" s="16" t="str">
        <f>IFERROR(SMALL($I$2:$I$100001,H10979),"")</f>
        <v/>
      </c>
    </row>
    <row r="10980" spans="1:10" x14ac:dyDescent="0.3">
      <c r="A10980" s="27" t="s">
        <v>140</v>
      </c>
      <c r="B10980" s="27" t="s">
        <v>210</v>
      </c>
      <c r="C10980" s="5">
        <v>44127</v>
      </c>
      <c r="D10980" s="27"/>
      <c r="E10980" s="27">
        <v>879.15</v>
      </c>
      <c r="G10980" s="27" t="str">
        <f>VLOOKUP(C10980,W:Y,3,TRUE)</f>
        <v>October 20</v>
      </c>
      <c r="H10980" s="27">
        <f t="shared" si="171"/>
        <v>10979</v>
      </c>
      <c r="I10980" s="30" t="str">
        <f>IF(G10980='Check Register'!$E$1,H10980,"")</f>
        <v/>
      </c>
      <c r="J10980" s="16" t="str">
        <f>IFERROR(SMALL($I$2:$I$100001,H10980),"")</f>
        <v/>
      </c>
    </row>
    <row r="10981" spans="1:10" x14ac:dyDescent="0.3">
      <c r="A10981" s="27" t="s">
        <v>567</v>
      </c>
      <c r="B10981" s="27" t="s">
        <v>45</v>
      </c>
      <c r="C10981" s="5">
        <v>44127</v>
      </c>
      <c r="D10981" s="27"/>
      <c r="E10981" s="27">
        <v>1084.8</v>
      </c>
      <c r="G10981" s="27" t="str">
        <f>VLOOKUP(C10981,W:Y,3,TRUE)</f>
        <v>October 20</v>
      </c>
      <c r="H10981" s="27">
        <f t="shared" si="171"/>
        <v>10980</v>
      </c>
      <c r="I10981" s="30" t="str">
        <f>IF(G10981='Check Register'!$E$1,H10981,"")</f>
        <v/>
      </c>
      <c r="J10981" s="16" t="str">
        <f>IFERROR(SMALL($I$2:$I$100001,H10981),"")</f>
        <v/>
      </c>
    </row>
    <row r="10982" spans="1:10" x14ac:dyDescent="0.3">
      <c r="A10982" s="27" t="s">
        <v>98</v>
      </c>
      <c r="B10982" s="27" t="s">
        <v>22</v>
      </c>
      <c r="C10982" s="5">
        <v>44127</v>
      </c>
      <c r="D10982" s="27"/>
      <c r="E10982" s="27">
        <v>8444</v>
      </c>
      <c r="G10982" s="27" t="str">
        <f>VLOOKUP(C10982,W:Y,3,TRUE)</f>
        <v>October 20</v>
      </c>
      <c r="H10982" s="27">
        <f t="shared" si="171"/>
        <v>10981</v>
      </c>
      <c r="I10982" s="30" t="str">
        <f>IF(G10982='Check Register'!$E$1,H10982,"")</f>
        <v/>
      </c>
      <c r="J10982" s="16" t="str">
        <f>IFERROR(SMALL($I$2:$I$100001,H10982),"")</f>
        <v/>
      </c>
    </row>
    <row r="10983" spans="1:10" x14ac:dyDescent="0.3">
      <c r="A10983" s="27" t="s">
        <v>144</v>
      </c>
      <c r="B10983" s="27" t="s">
        <v>102</v>
      </c>
      <c r="C10983" s="5">
        <v>44127</v>
      </c>
      <c r="D10983" s="27"/>
      <c r="E10983" s="27">
        <v>711488.05</v>
      </c>
      <c r="G10983" s="27" t="str">
        <f>VLOOKUP(C10983,W:Y,3,TRUE)</f>
        <v>October 20</v>
      </c>
      <c r="H10983" s="27">
        <f t="shared" si="171"/>
        <v>10982</v>
      </c>
      <c r="I10983" s="30" t="str">
        <f>IF(G10983='Check Register'!$E$1,H10983,"")</f>
        <v/>
      </c>
      <c r="J10983" s="16" t="str">
        <f>IFERROR(SMALL($I$2:$I$100001,H10983),"")</f>
        <v/>
      </c>
    </row>
    <row r="10984" spans="1:10" x14ac:dyDescent="0.3">
      <c r="A10984" s="27" t="s">
        <v>754</v>
      </c>
      <c r="B10984" s="27" t="s">
        <v>8</v>
      </c>
      <c r="C10984" s="5">
        <v>44127</v>
      </c>
      <c r="D10984" s="27"/>
      <c r="E10984" s="27">
        <v>481.31</v>
      </c>
      <c r="G10984" s="27" t="str">
        <f>VLOOKUP(C10984,W:Y,3,TRUE)</f>
        <v>October 20</v>
      </c>
      <c r="H10984" s="27">
        <f t="shared" si="171"/>
        <v>10983</v>
      </c>
      <c r="I10984" s="30" t="str">
        <f>IF(G10984='Check Register'!$E$1,H10984,"")</f>
        <v/>
      </c>
      <c r="J10984" s="16" t="str">
        <f>IFERROR(SMALL($I$2:$I$100001,H10984),"")</f>
        <v/>
      </c>
    </row>
    <row r="10985" spans="1:10" x14ac:dyDescent="0.3">
      <c r="A10985" s="27" t="s">
        <v>520</v>
      </c>
      <c r="B10985" s="27" t="s">
        <v>118</v>
      </c>
      <c r="C10985" s="5">
        <v>44127</v>
      </c>
      <c r="D10985" s="27"/>
      <c r="E10985" s="27">
        <v>13239.9</v>
      </c>
      <c r="G10985" s="27" t="str">
        <f>VLOOKUP(C10985,W:Y,3,TRUE)</f>
        <v>October 20</v>
      </c>
      <c r="H10985" s="27">
        <f t="shared" si="171"/>
        <v>10984</v>
      </c>
      <c r="I10985" s="30" t="str">
        <f>IF(G10985='Check Register'!$E$1,H10985,"")</f>
        <v/>
      </c>
      <c r="J10985" s="16" t="str">
        <f>IFERROR(SMALL($I$2:$I$100001,H10985),"")</f>
        <v/>
      </c>
    </row>
    <row r="10986" spans="1:10" x14ac:dyDescent="0.3">
      <c r="A10986" s="27" t="s">
        <v>897</v>
      </c>
      <c r="B10986" s="27" t="s">
        <v>14</v>
      </c>
      <c r="C10986" s="5">
        <v>44127</v>
      </c>
      <c r="D10986" s="27"/>
      <c r="E10986" s="27">
        <v>8000</v>
      </c>
      <c r="G10986" s="27" t="str">
        <f>VLOOKUP(C10986,W:Y,3,TRUE)</f>
        <v>October 20</v>
      </c>
      <c r="H10986" s="27">
        <f t="shared" si="171"/>
        <v>10985</v>
      </c>
      <c r="I10986" s="30" t="str">
        <f>IF(G10986='Check Register'!$E$1,H10986,"")</f>
        <v/>
      </c>
      <c r="J10986" s="16" t="str">
        <f>IFERROR(SMALL($I$2:$I$100001,H10986),"")</f>
        <v/>
      </c>
    </row>
    <row r="10987" spans="1:10" x14ac:dyDescent="0.3">
      <c r="A10987" s="27" t="s">
        <v>542</v>
      </c>
      <c r="B10987" s="27" t="s">
        <v>14</v>
      </c>
      <c r="C10987" s="5">
        <v>44127</v>
      </c>
      <c r="D10987" s="27"/>
      <c r="E10987" s="27">
        <v>2041.66</v>
      </c>
      <c r="G10987" s="27" t="str">
        <f>VLOOKUP(C10987,W:Y,3,TRUE)</f>
        <v>October 20</v>
      </c>
      <c r="H10987" s="27">
        <f t="shared" si="171"/>
        <v>10986</v>
      </c>
      <c r="I10987" s="30" t="str">
        <f>IF(G10987='Check Register'!$E$1,H10987,"")</f>
        <v/>
      </c>
      <c r="J10987" s="16" t="str">
        <f>IFERROR(SMALL($I$2:$I$100001,H10987),"")</f>
        <v/>
      </c>
    </row>
    <row r="10988" spans="1:10" x14ac:dyDescent="0.3">
      <c r="A10988" s="27" t="s">
        <v>1011</v>
      </c>
      <c r="B10988" s="27" t="s">
        <v>8</v>
      </c>
      <c r="C10988" s="5">
        <v>44127</v>
      </c>
      <c r="D10988" s="27"/>
      <c r="E10988" s="27">
        <v>4861.8</v>
      </c>
      <c r="G10988" s="27" t="str">
        <f>VLOOKUP(C10988,W:Y,3,TRUE)</f>
        <v>October 20</v>
      </c>
      <c r="H10988" s="27">
        <f t="shared" si="171"/>
        <v>10987</v>
      </c>
      <c r="I10988" s="30" t="str">
        <f>IF(G10988='Check Register'!$E$1,H10988,"")</f>
        <v/>
      </c>
      <c r="J10988" s="16" t="str">
        <f>IFERROR(SMALL($I$2:$I$100001,H10988),"")</f>
        <v/>
      </c>
    </row>
    <row r="10989" spans="1:10" x14ac:dyDescent="0.3">
      <c r="A10989" s="27" t="s">
        <v>1012</v>
      </c>
      <c r="B10989" s="27" t="s">
        <v>14</v>
      </c>
      <c r="C10989" s="5">
        <v>44127</v>
      </c>
      <c r="D10989" s="27"/>
      <c r="E10989" s="27">
        <v>1070</v>
      </c>
      <c r="G10989" s="27" t="str">
        <f>VLOOKUP(C10989,W:Y,3,TRUE)</f>
        <v>October 20</v>
      </c>
      <c r="H10989" s="27">
        <f t="shared" si="171"/>
        <v>10988</v>
      </c>
      <c r="I10989" s="30" t="str">
        <f>IF(G10989='Check Register'!$E$1,H10989,"")</f>
        <v/>
      </c>
      <c r="J10989" s="16" t="str">
        <f>IFERROR(SMALL($I$2:$I$100001,H10989),"")</f>
        <v/>
      </c>
    </row>
    <row r="10990" spans="1:10" x14ac:dyDescent="0.3">
      <c r="A10990" s="27" t="s">
        <v>901</v>
      </c>
      <c r="B10990" s="27" t="s">
        <v>89</v>
      </c>
      <c r="C10990" s="5">
        <v>44127</v>
      </c>
      <c r="D10990" s="27"/>
      <c r="E10990" s="27">
        <v>364.92</v>
      </c>
      <c r="G10990" s="27" t="str">
        <f>VLOOKUP(C10990,W:Y,3,TRUE)</f>
        <v>October 20</v>
      </c>
      <c r="H10990" s="27">
        <f t="shared" si="171"/>
        <v>10989</v>
      </c>
      <c r="I10990" s="30" t="str">
        <f>IF(G10990='Check Register'!$E$1,H10990,"")</f>
        <v/>
      </c>
      <c r="J10990" s="16" t="str">
        <f>IFERROR(SMALL($I$2:$I$100001,H10990),"")</f>
        <v/>
      </c>
    </row>
    <row r="10991" spans="1:10" x14ac:dyDescent="0.3">
      <c r="A10991" s="27" t="s">
        <v>562</v>
      </c>
      <c r="B10991" s="27" t="s">
        <v>102</v>
      </c>
      <c r="C10991" s="5">
        <v>44127</v>
      </c>
      <c r="D10991" s="27"/>
      <c r="E10991" s="27">
        <v>8438.9699999999993</v>
      </c>
      <c r="G10991" s="27" t="str">
        <f>VLOOKUP(C10991,W:Y,3,TRUE)</f>
        <v>October 20</v>
      </c>
      <c r="H10991" s="27">
        <f t="shared" si="171"/>
        <v>10990</v>
      </c>
      <c r="I10991" s="30" t="str">
        <f>IF(G10991='Check Register'!$E$1,H10991,"")</f>
        <v/>
      </c>
      <c r="J10991" s="16" t="str">
        <f>IFERROR(SMALL($I$2:$I$100001,H10991),"")</f>
        <v/>
      </c>
    </row>
    <row r="10992" spans="1:10" x14ac:dyDescent="0.3">
      <c r="A10992" s="27" t="s">
        <v>641</v>
      </c>
      <c r="B10992" s="27" t="s">
        <v>14</v>
      </c>
      <c r="C10992" s="5">
        <v>44127</v>
      </c>
      <c r="D10992" s="27"/>
      <c r="E10992" s="27">
        <v>1876.8</v>
      </c>
      <c r="G10992" s="27" t="str">
        <f>VLOOKUP(C10992,W:Y,3,TRUE)</f>
        <v>October 20</v>
      </c>
      <c r="H10992" s="27">
        <f t="shared" si="171"/>
        <v>10991</v>
      </c>
      <c r="I10992" s="30" t="str">
        <f>IF(G10992='Check Register'!$E$1,H10992,"")</f>
        <v/>
      </c>
      <c r="J10992" s="16" t="str">
        <f>IFERROR(SMALL($I$2:$I$100001,H10992),"")</f>
        <v/>
      </c>
    </row>
    <row r="10993" spans="1:10" x14ac:dyDescent="0.3">
      <c r="A10993" s="27" t="s">
        <v>493</v>
      </c>
      <c r="B10993" s="27" t="s">
        <v>180</v>
      </c>
      <c r="C10993" s="5">
        <v>44127</v>
      </c>
      <c r="D10993" s="27"/>
      <c r="E10993" s="27">
        <v>916</v>
      </c>
      <c r="G10993" s="27" t="str">
        <f>VLOOKUP(C10993,W:Y,3,TRUE)</f>
        <v>October 20</v>
      </c>
      <c r="H10993" s="27">
        <f t="shared" si="171"/>
        <v>10992</v>
      </c>
      <c r="I10993" s="30" t="str">
        <f>IF(G10993='Check Register'!$E$1,H10993,"")</f>
        <v/>
      </c>
      <c r="J10993" s="16" t="str">
        <f>IFERROR(SMALL($I$2:$I$100001,H10993),"")</f>
        <v/>
      </c>
    </row>
    <row r="10994" spans="1:10" x14ac:dyDescent="0.3">
      <c r="A10994" s="27" t="s">
        <v>113</v>
      </c>
      <c r="B10994" s="27" t="s">
        <v>12</v>
      </c>
      <c r="C10994" s="5">
        <v>44127</v>
      </c>
      <c r="D10994" s="27"/>
      <c r="E10994" s="27">
        <v>292.95999999999998</v>
      </c>
      <c r="G10994" s="27" t="str">
        <f>VLOOKUP(C10994,W:Y,3,TRUE)</f>
        <v>October 20</v>
      </c>
      <c r="H10994" s="27">
        <f t="shared" si="171"/>
        <v>10993</v>
      </c>
      <c r="I10994" s="30" t="str">
        <f>IF(G10994='Check Register'!$E$1,H10994,"")</f>
        <v/>
      </c>
      <c r="J10994" s="16" t="str">
        <f>IFERROR(SMALL($I$2:$I$100001,H10994),"")</f>
        <v/>
      </c>
    </row>
    <row r="10995" spans="1:10" x14ac:dyDescent="0.3">
      <c r="A10995" s="27" t="s">
        <v>114</v>
      </c>
      <c r="B10995" s="27" t="s">
        <v>115</v>
      </c>
      <c r="C10995" s="5">
        <v>44127</v>
      </c>
      <c r="D10995" s="27"/>
      <c r="E10995" s="27">
        <v>5846</v>
      </c>
      <c r="G10995" s="27" t="str">
        <f>VLOOKUP(C10995,W:Y,3,TRUE)</f>
        <v>October 20</v>
      </c>
      <c r="H10995" s="27">
        <f t="shared" si="171"/>
        <v>10994</v>
      </c>
      <c r="I10995" s="30" t="str">
        <f>IF(G10995='Check Register'!$E$1,H10995,"")</f>
        <v/>
      </c>
      <c r="J10995" s="16" t="str">
        <f>IFERROR(SMALL($I$2:$I$100001,H10995),"")</f>
        <v/>
      </c>
    </row>
    <row r="10996" spans="1:10" x14ac:dyDescent="0.3">
      <c r="A10996" s="27" t="s">
        <v>655</v>
      </c>
      <c r="B10996" s="27" t="s">
        <v>6</v>
      </c>
      <c r="C10996" s="5">
        <v>44127</v>
      </c>
      <c r="D10996" s="27"/>
      <c r="E10996" s="27">
        <v>187805.35</v>
      </c>
      <c r="G10996" s="27" t="str">
        <f>VLOOKUP(C10996,W:Y,3,TRUE)</f>
        <v>October 20</v>
      </c>
      <c r="H10996" s="27">
        <f t="shared" si="171"/>
        <v>10995</v>
      </c>
      <c r="I10996" s="30" t="str">
        <f>IF(G10996='Check Register'!$E$1,H10996,"")</f>
        <v/>
      </c>
      <c r="J10996" s="16" t="str">
        <f>IFERROR(SMALL($I$2:$I$100001,H10996),"")</f>
        <v/>
      </c>
    </row>
    <row r="10997" spans="1:10" x14ac:dyDescent="0.3">
      <c r="A10997" s="27" t="s">
        <v>60</v>
      </c>
      <c r="B10997" s="27" t="s">
        <v>67</v>
      </c>
      <c r="C10997" s="5">
        <v>44127</v>
      </c>
      <c r="D10997" s="27"/>
      <c r="E10997" s="27">
        <v>711.66</v>
      </c>
      <c r="G10997" s="27" t="str">
        <f>VLOOKUP(C10997,W:Y,3,TRUE)</f>
        <v>October 20</v>
      </c>
      <c r="H10997" s="27">
        <f t="shared" si="171"/>
        <v>10996</v>
      </c>
      <c r="I10997" s="30" t="str">
        <f>IF(G10997='Check Register'!$E$1,H10997,"")</f>
        <v/>
      </c>
      <c r="J10997" s="16" t="str">
        <f>IFERROR(SMALL($I$2:$I$100001,H10997),"")</f>
        <v/>
      </c>
    </row>
    <row r="10998" spans="1:10" x14ac:dyDescent="0.3">
      <c r="A10998" s="27" t="s">
        <v>584</v>
      </c>
      <c r="B10998" s="27" t="s">
        <v>22</v>
      </c>
      <c r="C10998" s="5">
        <v>44127</v>
      </c>
      <c r="D10998" s="27"/>
      <c r="E10998" s="27">
        <v>49</v>
      </c>
      <c r="G10998" s="27" t="str">
        <f>VLOOKUP(C10998,W:Y,3,TRUE)</f>
        <v>October 20</v>
      </c>
      <c r="H10998" s="27">
        <f t="shared" si="171"/>
        <v>10997</v>
      </c>
      <c r="I10998" s="30" t="str">
        <f>IF(G10998='Check Register'!$E$1,H10998,"")</f>
        <v/>
      </c>
      <c r="J10998" s="16" t="str">
        <f>IFERROR(SMALL($I$2:$I$100001,H10998),"")</f>
        <v/>
      </c>
    </row>
    <row r="10999" spans="1:10" x14ac:dyDescent="0.3">
      <c r="A10999" s="27" t="s">
        <v>609</v>
      </c>
      <c r="B10999" s="27" t="s">
        <v>35</v>
      </c>
      <c r="C10999" s="5">
        <v>44127</v>
      </c>
      <c r="D10999" s="27"/>
      <c r="E10999" s="27">
        <v>278.89999999999998</v>
      </c>
      <c r="G10999" s="27" t="str">
        <f>VLOOKUP(C10999,W:Y,3,TRUE)</f>
        <v>October 20</v>
      </c>
      <c r="H10999" s="27">
        <f t="shared" si="171"/>
        <v>10998</v>
      </c>
      <c r="I10999" s="30" t="str">
        <f>IF(G10999='Check Register'!$E$1,H10999,"")</f>
        <v/>
      </c>
      <c r="J10999" s="16" t="str">
        <f>IFERROR(SMALL($I$2:$I$100001,H10999),"")</f>
        <v/>
      </c>
    </row>
    <row r="11000" spans="1:10" x14ac:dyDescent="0.3">
      <c r="A11000" s="27" t="s">
        <v>432</v>
      </c>
      <c r="B11000" s="27" t="s">
        <v>39</v>
      </c>
      <c r="C11000" s="5">
        <v>44127</v>
      </c>
      <c r="D11000" s="27"/>
      <c r="E11000" s="27">
        <v>23464.05</v>
      </c>
      <c r="G11000" s="27" t="str">
        <f>VLOOKUP(C11000,W:Y,3,TRUE)</f>
        <v>October 20</v>
      </c>
      <c r="H11000" s="27">
        <f t="shared" si="171"/>
        <v>10999</v>
      </c>
      <c r="I11000" s="30" t="str">
        <f>IF(G11000='Check Register'!$E$1,H11000,"")</f>
        <v/>
      </c>
      <c r="J11000" s="16" t="str">
        <f>IFERROR(SMALL($I$2:$I$100001,H11000),"")</f>
        <v/>
      </c>
    </row>
    <row r="11001" spans="1:10" x14ac:dyDescent="0.3">
      <c r="A11001" s="27" t="s">
        <v>1017</v>
      </c>
      <c r="B11001" s="27" t="s">
        <v>45</v>
      </c>
      <c r="C11001" s="5">
        <v>44127</v>
      </c>
      <c r="D11001" s="27"/>
      <c r="E11001" s="27">
        <v>915.04</v>
      </c>
      <c r="G11001" s="27" t="str">
        <f>VLOOKUP(C11001,W:Y,3,TRUE)</f>
        <v>October 20</v>
      </c>
      <c r="H11001" s="27">
        <f t="shared" si="171"/>
        <v>11000</v>
      </c>
      <c r="I11001" s="30" t="str">
        <f>IF(G11001='Check Register'!$E$1,H11001,"")</f>
        <v/>
      </c>
      <c r="J11001" s="16" t="str">
        <f>IFERROR(SMALL($I$2:$I$100001,H11001),"")</f>
        <v/>
      </c>
    </row>
    <row r="11002" spans="1:10" x14ac:dyDescent="0.3">
      <c r="A11002" s="27" t="s">
        <v>230</v>
      </c>
      <c r="B11002" s="27" t="s">
        <v>28</v>
      </c>
      <c r="C11002" s="5">
        <v>44127</v>
      </c>
      <c r="D11002" s="27"/>
      <c r="E11002" s="27">
        <v>8820</v>
      </c>
      <c r="G11002" s="27" t="str">
        <f>VLOOKUP(C11002,W:Y,3,TRUE)</f>
        <v>October 20</v>
      </c>
      <c r="H11002" s="27">
        <f t="shared" si="171"/>
        <v>11001</v>
      </c>
      <c r="I11002" s="30" t="str">
        <f>IF(G11002='Check Register'!$E$1,H11002,"")</f>
        <v/>
      </c>
      <c r="J11002" s="16" t="str">
        <f>IFERROR(SMALL($I$2:$I$100001,H11002),"")</f>
        <v/>
      </c>
    </row>
    <row r="11003" spans="1:10" x14ac:dyDescent="0.3">
      <c r="A11003" s="27" t="s">
        <v>770</v>
      </c>
      <c r="B11003" s="27" t="s">
        <v>8</v>
      </c>
      <c r="C11003" s="5">
        <v>44134</v>
      </c>
      <c r="D11003" s="27"/>
      <c r="E11003" s="27">
        <v>1003.88</v>
      </c>
      <c r="G11003" s="27" t="str">
        <f>VLOOKUP(C11003,W:Y,3,TRUE)</f>
        <v>October 20</v>
      </c>
      <c r="H11003" s="27">
        <f t="shared" si="171"/>
        <v>11002</v>
      </c>
      <c r="I11003" s="30" t="str">
        <f>IF(G11003='Check Register'!$E$1,H11003,"")</f>
        <v/>
      </c>
      <c r="J11003" s="16" t="str">
        <f>IFERROR(SMALL($I$2:$I$100001,H11003),"")</f>
        <v/>
      </c>
    </row>
    <row r="11004" spans="1:10" x14ac:dyDescent="0.3">
      <c r="A11004" s="27" t="s">
        <v>489</v>
      </c>
      <c r="B11004" s="27" t="s">
        <v>47</v>
      </c>
      <c r="C11004" s="5">
        <v>44134</v>
      </c>
      <c r="D11004" s="27"/>
      <c r="E11004" s="27">
        <v>2297.3000000000002</v>
      </c>
      <c r="G11004" s="27" t="str">
        <f>VLOOKUP(C11004,W:Y,3,TRUE)</f>
        <v>October 20</v>
      </c>
      <c r="H11004" s="27">
        <f t="shared" si="171"/>
        <v>11003</v>
      </c>
      <c r="I11004" s="30" t="str">
        <f>IF(G11004='Check Register'!$E$1,H11004,"")</f>
        <v/>
      </c>
      <c r="J11004" s="16" t="str">
        <f>IFERROR(SMALL($I$2:$I$100001,H11004),"")</f>
        <v/>
      </c>
    </row>
    <row r="11005" spans="1:10" x14ac:dyDescent="0.3">
      <c r="A11005" s="27" t="s">
        <v>975</v>
      </c>
      <c r="B11005" s="27" t="s">
        <v>45</v>
      </c>
      <c r="C11005" s="5">
        <v>44134</v>
      </c>
      <c r="D11005" s="27"/>
      <c r="E11005" s="27">
        <v>345</v>
      </c>
      <c r="G11005" s="27" t="str">
        <f>VLOOKUP(C11005,W:Y,3,TRUE)</f>
        <v>October 20</v>
      </c>
      <c r="H11005" s="27">
        <f t="shared" si="171"/>
        <v>11004</v>
      </c>
      <c r="I11005" s="30" t="str">
        <f>IF(G11005='Check Register'!$E$1,H11005,"")</f>
        <v/>
      </c>
      <c r="J11005" s="16" t="str">
        <f>IFERROR(SMALL($I$2:$I$100001,H11005),"")</f>
        <v/>
      </c>
    </row>
    <row r="11006" spans="1:10" x14ac:dyDescent="0.3">
      <c r="A11006" s="27" t="s">
        <v>1018</v>
      </c>
      <c r="B11006" s="27" t="s">
        <v>39</v>
      </c>
      <c r="C11006" s="5">
        <v>44134</v>
      </c>
      <c r="D11006" s="27"/>
      <c r="E11006" s="27">
        <v>13145</v>
      </c>
      <c r="G11006" s="27" t="str">
        <f>VLOOKUP(C11006,W:Y,3,TRUE)</f>
        <v>October 20</v>
      </c>
      <c r="H11006" s="27">
        <f t="shared" si="171"/>
        <v>11005</v>
      </c>
      <c r="I11006" s="30" t="str">
        <f>IF(G11006='Check Register'!$E$1,H11006,"")</f>
        <v/>
      </c>
      <c r="J11006" s="16" t="str">
        <f>IFERROR(SMALL($I$2:$I$100001,H11006),"")</f>
        <v/>
      </c>
    </row>
    <row r="11007" spans="1:10" x14ac:dyDescent="0.3">
      <c r="A11007" s="27" t="s">
        <v>133</v>
      </c>
      <c r="B11007" s="27" t="s">
        <v>70</v>
      </c>
      <c r="C11007" s="5">
        <v>44134</v>
      </c>
      <c r="D11007" s="27"/>
      <c r="E11007" s="27">
        <v>1613.33</v>
      </c>
      <c r="G11007" s="27" t="str">
        <f>VLOOKUP(C11007,W:Y,3,TRUE)</f>
        <v>October 20</v>
      </c>
      <c r="H11007" s="27">
        <f t="shared" si="171"/>
        <v>11006</v>
      </c>
      <c r="I11007" s="30" t="str">
        <f>IF(G11007='Check Register'!$E$1,H11007,"")</f>
        <v/>
      </c>
      <c r="J11007" s="16" t="str">
        <f>IFERROR(SMALL($I$2:$I$100001,H11007),"")</f>
        <v/>
      </c>
    </row>
    <row r="11008" spans="1:10" x14ac:dyDescent="0.3">
      <c r="A11008" s="27" t="s">
        <v>19</v>
      </c>
      <c r="B11008" s="27" t="s">
        <v>20</v>
      </c>
      <c r="C11008" s="5">
        <v>44134</v>
      </c>
      <c r="D11008" s="27"/>
      <c r="E11008" s="27">
        <v>1315.12</v>
      </c>
      <c r="G11008" s="27" t="str">
        <f>VLOOKUP(C11008,W:Y,3,TRUE)</f>
        <v>October 20</v>
      </c>
      <c r="H11008" s="27">
        <f t="shared" si="171"/>
        <v>11007</v>
      </c>
      <c r="I11008" s="30" t="str">
        <f>IF(G11008='Check Register'!$E$1,H11008,"")</f>
        <v/>
      </c>
      <c r="J11008" s="16" t="str">
        <f>IFERROR(SMALL($I$2:$I$100001,H11008),"")</f>
        <v/>
      </c>
    </row>
    <row r="11009" spans="1:10" x14ac:dyDescent="0.3">
      <c r="A11009" s="27" t="s">
        <v>1019</v>
      </c>
      <c r="B11009" s="27" t="s">
        <v>148</v>
      </c>
      <c r="C11009" s="5">
        <v>44134</v>
      </c>
      <c r="D11009" s="27"/>
      <c r="E11009" s="27">
        <v>225</v>
      </c>
      <c r="G11009" s="27" t="str">
        <f>VLOOKUP(C11009,W:Y,3,TRUE)</f>
        <v>October 20</v>
      </c>
      <c r="H11009" s="27">
        <f t="shared" si="171"/>
        <v>11008</v>
      </c>
      <c r="I11009" s="30" t="str">
        <f>IF(G11009='Check Register'!$E$1,H11009,"")</f>
        <v/>
      </c>
      <c r="J11009" s="16" t="str">
        <f>IFERROR(SMALL($I$2:$I$100001,H11009),"")</f>
        <v/>
      </c>
    </row>
    <row r="11010" spans="1:10" x14ac:dyDescent="0.3">
      <c r="A11010" s="27" t="s">
        <v>97</v>
      </c>
      <c r="B11010" s="27" t="s">
        <v>6</v>
      </c>
      <c r="C11010" s="5">
        <v>44134</v>
      </c>
      <c r="D11010" s="27"/>
      <c r="E11010" s="27">
        <v>120517.19</v>
      </c>
      <c r="G11010" s="27" t="str">
        <f>VLOOKUP(C11010,W:Y,3,TRUE)</f>
        <v>October 20</v>
      </c>
      <c r="H11010" s="27">
        <f t="shared" si="171"/>
        <v>11009</v>
      </c>
      <c r="I11010" s="30" t="str">
        <f>IF(G11010='Check Register'!$E$1,H11010,"")</f>
        <v/>
      </c>
      <c r="J11010" s="16" t="str">
        <f>IFERROR(SMALL($I$2:$I$100001,H11010),"")</f>
        <v/>
      </c>
    </row>
    <row r="11011" spans="1:10" x14ac:dyDescent="0.3">
      <c r="A11011" s="27" t="s">
        <v>178</v>
      </c>
      <c r="B11011" s="27" t="s">
        <v>111</v>
      </c>
      <c r="C11011" s="5">
        <v>44134</v>
      </c>
      <c r="D11011" s="27"/>
      <c r="E11011" s="27">
        <v>2449.5100000000002</v>
      </c>
      <c r="G11011" s="27" t="str">
        <f>VLOOKUP(C11011,W:Y,3,TRUE)</f>
        <v>October 20</v>
      </c>
      <c r="H11011" s="27">
        <f t="shared" ref="H11011:H11074" si="172">1+H11010</f>
        <v>11010</v>
      </c>
      <c r="I11011" s="30" t="str">
        <f>IF(G11011='Check Register'!$E$1,H11011,"")</f>
        <v/>
      </c>
      <c r="J11011" s="16" t="str">
        <f>IFERROR(SMALL($I$2:$I$100001,H11011),"")</f>
        <v/>
      </c>
    </row>
    <row r="11012" spans="1:10" x14ac:dyDescent="0.3">
      <c r="A11012" s="27" t="s">
        <v>26</v>
      </c>
      <c r="B11012" s="27" t="s">
        <v>20</v>
      </c>
      <c r="C11012" s="5">
        <v>44134</v>
      </c>
      <c r="D11012" s="27"/>
      <c r="E11012" s="27">
        <v>3965.51</v>
      </c>
      <c r="G11012" s="27" t="str">
        <f>VLOOKUP(C11012,W:Y,3,TRUE)</f>
        <v>October 20</v>
      </c>
      <c r="H11012" s="27">
        <f t="shared" si="172"/>
        <v>11011</v>
      </c>
      <c r="I11012" s="30" t="str">
        <f>IF(G11012='Check Register'!$E$1,H11012,"")</f>
        <v/>
      </c>
      <c r="J11012" s="16" t="str">
        <f>IFERROR(SMALL($I$2:$I$100001,H11012),"")</f>
        <v/>
      </c>
    </row>
    <row r="11013" spans="1:10" x14ac:dyDescent="0.3">
      <c r="A11013" s="27" t="s">
        <v>29</v>
      </c>
      <c r="B11013" s="27" t="s">
        <v>127</v>
      </c>
      <c r="C11013" s="5">
        <v>44134</v>
      </c>
      <c r="D11013" s="27"/>
      <c r="E11013" s="27">
        <v>182.41</v>
      </c>
      <c r="G11013" s="27" t="str">
        <f>VLOOKUP(C11013,W:Y,3,TRUE)</f>
        <v>October 20</v>
      </c>
      <c r="H11013" s="27">
        <f t="shared" si="172"/>
        <v>11012</v>
      </c>
      <c r="I11013" s="30" t="str">
        <f>IF(G11013='Check Register'!$E$1,H11013,"")</f>
        <v/>
      </c>
      <c r="J11013" s="16" t="str">
        <f>IFERROR(SMALL($I$2:$I$100001,H11013),"")</f>
        <v/>
      </c>
    </row>
    <row r="11014" spans="1:10" x14ac:dyDescent="0.3">
      <c r="A11014" s="27" t="s">
        <v>144</v>
      </c>
      <c r="B11014" s="27" t="s">
        <v>28</v>
      </c>
      <c r="C11014" s="5">
        <v>44134</v>
      </c>
      <c r="D11014" s="27"/>
      <c r="E11014" s="27">
        <v>280701.17</v>
      </c>
      <c r="G11014" s="27" t="str">
        <f>VLOOKUP(C11014,W:Y,3,TRUE)</f>
        <v>October 20</v>
      </c>
      <c r="H11014" s="27">
        <f t="shared" si="172"/>
        <v>11013</v>
      </c>
      <c r="I11014" s="30" t="str">
        <f>IF(G11014='Check Register'!$E$1,H11014,"")</f>
        <v/>
      </c>
      <c r="J11014" s="16" t="str">
        <f>IFERROR(SMALL($I$2:$I$100001,H11014),"")</f>
        <v/>
      </c>
    </row>
    <row r="11015" spans="1:10" x14ac:dyDescent="0.3">
      <c r="A11015" s="27" t="s">
        <v>144</v>
      </c>
      <c r="B11015" s="27" t="s">
        <v>33</v>
      </c>
      <c r="C11015" s="5">
        <v>44134</v>
      </c>
      <c r="D11015" s="27"/>
      <c r="E11015" s="27">
        <v>19782</v>
      </c>
      <c r="G11015" s="27" t="str">
        <f>VLOOKUP(C11015,W:Y,3,TRUE)</f>
        <v>October 20</v>
      </c>
      <c r="H11015" s="27">
        <f t="shared" si="172"/>
        <v>11014</v>
      </c>
      <c r="I11015" s="30" t="str">
        <f>IF(G11015='Check Register'!$E$1,H11015,"")</f>
        <v/>
      </c>
      <c r="J11015" s="16" t="str">
        <f>IFERROR(SMALL($I$2:$I$100001,H11015),"")</f>
        <v/>
      </c>
    </row>
    <row r="11016" spans="1:10" x14ac:dyDescent="0.3">
      <c r="A11016" s="27" t="s">
        <v>144</v>
      </c>
      <c r="B11016" s="27" t="s">
        <v>102</v>
      </c>
      <c r="C11016" s="5">
        <v>44134</v>
      </c>
      <c r="D11016" s="27"/>
      <c r="E11016" s="27">
        <v>822628.63</v>
      </c>
      <c r="G11016" s="27" t="str">
        <f>VLOOKUP(C11016,W:Y,3,TRUE)</f>
        <v>October 20</v>
      </c>
      <c r="H11016" s="27">
        <f t="shared" si="172"/>
        <v>11015</v>
      </c>
      <c r="I11016" s="30" t="str">
        <f>IF(G11016='Check Register'!$E$1,H11016,"")</f>
        <v/>
      </c>
      <c r="J11016" s="16" t="str">
        <f>IFERROR(SMALL($I$2:$I$100001,H11016),"")</f>
        <v/>
      </c>
    </row>
    <row r="11017" spans="1:10" x14ac:dyDescent="0.3">
      <c r="A11017" s="27" t="s">
        <v>32</v>
      </c>
      <c r="B11017" s="27" t="s">
        <v>33</v>
      </c>
      <c r="C11017" s="5">
        <v>44134</v>
      </c>
      <c r="D11017" s="27"/>
      <c r="E11017" s="27">
        <v>25.57</v>
      </c>
      <c r="G11017" s="27" t="str">
        <f>VLOOKUP(C11017,W:Y,3,TRUE)</f>
        <v>October 20</v>
      </c>
      <c r="H11017" s="27">
        <f t="shared" si="172"/>
        <v>11016</v>
      </c>
      <c r="I11017" s="30" t="str">
        <f>IF(G11017='Check Register'!$E$1,H11017,"")</f>
        <v/>
      </c>
      <c r="J11017" s="16" t="str">
        <f>IFERROR(SMALL($I$2:$I$100001,H11017),"")</f>
        <v/>
      </c>
    </row>
    <row r="11018" spans="1:10" x14ac:dyDescent="0.3">
      <c r="A11018" s="27" t="s">
        <v>754</v>
      </c>
      <c r="B11018" s="27" t="s">
        <v>127</v>
      </c>
      <c r="C11018" s="5">
        <v>44134</v>
      </c>
      <c r="D11018" s="27"/>
      <c r="E11018" s="27">
        <v>225</v>
      </c>
      <c r="G11018" s="27" t="str">
        <f>VLOOKUP(C11018,W:Y,3,TRUE)</f>
        <v>October 20</v>
      </c>
      <c r="H11018" s="27">
        <f t="shared" si="172"/>
        <v>11017</v>
      </c>
      <c r="I11018" s="30" t="str">
        <f>IF(G11018='Check Register'!$E$1,H11018,"")</f>
        <v/>
      </c>
      <c r="J11018" s="16" t="str">
        <f>IFERROR(SMALL($I$2:$I$100001,H11018),"")</f>
        <v/>
      </c>
    </row>
    <row r="11019" spans="1:10" x14ac:dyDescent="0.3">
      <c r="A11019" s="27" t="s">
        <v>754</v>
      </c>
      <c r="B11019" s="27" t="s">
        <v>8</v>
      </c>
      <c r="C11019" s="5">
        <v>44134</v>
      </c>
      <c r="D11019" s="27"/>
      <c r="E11019" s="27">
        <v>1620.45</v>
      </c>
      <c r="G11019" s="27" t="str">
        <f>VLOOKUP(C11019,W:Y,3,TRUE)</f>
        <v>October 20</v>
      </c>
      <c r="H11019" s="27">
        <f t="shared" si="172"/>
        <v>11018</v>
      </c>
      <c r="I11019" s="30" t="str">
        <f>IF(G11019='Check Register'!$E$1,H11019,"")</f>
        <v/>
      </c>
      <c r="J11019" s="16" t="str">
        <f>IFERROR(SMALL($I$2:$I$100001,H11019),"")</f>
        <v/>
      </c>
    </row>
    <row r="11020" spans="1:10" x14ac:dyDescent="0.3">
      <c r="A11020" s="27" t="s">
        <v>145</v>
      </c>
      <c r="B11020" s="27" t="s">
        <v>28</v>
      </c>
      <c r="C11020" s="5">
        <v>44134</v>
      </c>
      <c r="D11020" s="27"/>
      <c r="E11020" s="27">
        <v>8265</v>
      </c>
      <c r="G11020" s="27" t="str">
        <f>VLOOKUP(C11020,W:Y,3,TRUE)</f>
        <v>October 20</v>
      </c>
      <c r="H11020" s="27">
        <f t="shared" si="172"/>
        <v>11019</v>
      </c>
      <c r="I11020" s="30" t="str">
        <f>IF(G11020='Check Register'!$E$1,H11020,"")</f>
        <v/>
      </c>
      <c r="J11020" s="16" t="str">
        <f>IFERROR(SMALL($I$2:$I$100001,H11020),"")</f>
        <v/>
      </c>
    </row>
    <row r="11021" spans="1:10" x14ac:dyDescent="0.3">
      <c r="A11021" s="27" t="s">
        <v>145</v>
      </c>
      <c r="B11021" s="27" t="s">
        <v>89</v>
      </c>
      <c r="C11021" s="5">
        <v>44134</v>
      </c>
      <c r="D11021" s="27"/>
      <c r="E11021" s="27">
        <v>9735</v>
      </c>
      <c r="G11021" s="27" t="str">
        <f>VLOOKUP(C11021,W:Y,3,TRUE)</f>
        <v>October 20</v>
      </c>
      <c r="H11021" s="27">
        <f t="shared" si="172"/>
        <v>11020</v>
      </c>
      <c r="I11021" s="30" t="str">
        <f>IF(G11021='Check Register'!$E$1,H11021,"")</f>
        <v/>
      </c>
      <c r="J11021" s="16" t="str">
        <f>IFERROR(SMALL($I$2:$I$100001,H11021),"")</f>
        <v/>
      </c>
    </row>
    <row r="11022" spans="1:10" x14ac:dyDescent="0.3">
      <c r="A11022" s="27" t="s">
        <v>146</v>
      </c>
      <c r="B11022" s="27" t="s">
        <v>8</v>
      </c>
      <c r="C11022" s="5">
        <v>44134</v>
      </c>
      <c r="D11022" s="27"/>
      <c r="E11022" s="27">
        <v>332.31</v>
      </c>
      <c r="G11022" s="27" t="str">
        <f>VLOOKUP(C11022,W:Y,3,TRUE)</f>
        <v>October 20</v>
      </c>
      <c r="H11022" s="27">
        <f t="shared" si="172"/>
        <v>11021</v>
      </c>
      <c r="I11022" s="30" t="str">
        <f>IF(G11022='Check Register'!$E$1,H11022,"")</f>
        <v/>
      </c>
      <c r="J11022" s="16" t="str">
        <f>IFERROR(SMALL($I$2:$I$100001,H11022),"")</f>
        <v/>
      </c>
    </row>
    <row r="11023" spans="1:10" x14ac:dyDescent="0.3">
      <c r="A11023" s="27" t="s">
        <v>1020</v>
      </c>
      <c r="B11023" s="27" t="s">
        <v>89</v>
      </c>
      <c r="C11023" s="5">
        <v>44134</v>
      </c>
      <c r="D11023" s="27"/>
      <c r="E11023" s="27">
        <v>7853.41</v>
      </c>
      <c r="G11023" s="27" t="str">
        <f>VLOOKUP(C11023,W:Y,3,TRUE)</f>
        <v>October 20</v>
      </c>
      <c r="H11023" s="27">
        <f t="shared" si="172"/>
        <v>11022</v>
      </c>
      <c r="I11023" s="30" t="str">
        <f>IF(G11023='Check Register'!$E$1,H11023,"")</f>
        <v/>
      </c>
      <c r="J11023" s="16" t="str">
        <f>IFERROR(SMALL($I$2:$I$100001,H11023),"")</f>
        <v/>
      </c>
    </row>
    <row r="11024" spans="1:10" x14ac:dyDescent="0.3">
      <c r="A11024" s="27" t="s">
        <v>335</v>
      </c>
      <c r="B11024" s="27" t="s">
        <v>102</v>
      </c>
      <c r="C11024" s="5">
        <v>44134</v>
      </c>
      <c r="D11024" s="27"/>
      <c r="E11024" s="27">
        <v>8185.85</v>
      </c>
      <c r="G11024" s="27" t="str">
        <f>VLOOKUP(C11024,W:Y,3,TRUE)</f>
        <v>October 20</v>
      </c>
      <c r="H11024" s="27">
        <f t="shared" si="172"/>
        <v>11023</v>
      </c>
      <c r="I11024" s="30" t="str">
        <f>IF(G11024='Check Register'!$E$1,H11024,"")</f>
        <v/>
      </c>
      <c r="J11024" s="16" t="str">
        <f>IFERROR(SMALL($I$2:$I$100001,H11024),"")</f>
        <v/>
      </c>
    </row>
    <row r="11025" spans="1:10" x14ac:dyDescent="0.3">
      <c r="A11025" s="27" t="s">
        <v>109</v>
      </c>
      <c r="B11025" s="27" t="s">
        <v>81</v>
      </c>
      <c r="C11025" s="5">
        <v>44134</v>
      </c>
      <c r="D11025" s="27"/>
      <c r="E11025" s="27">
        <v>2258.84</v>
      </c>
      <c r="G11025" s="27" t="str">
        <f>VLOOKUP(C11025,W:Y,3,TRUE)</f>
        <v>October 20</v>
      </c>
      <c r="H11025" s="27">
        <f t="shared" si="172"/>
        <v>11024</v>
      </c>
      <c r="I11025" s="30" t="str">
        <f>IF(G11025='Check Register'!$E$1,H11025,"")</f>
        <v/>
      </c>
      <c r="J11025" s="16" t="str">
        <f>IFERROR(SMALL($I$2:$I$100001,H11025),"")</f>
        <v/>
      </c>
    </row>
    <row r="11026" spans="1:10" x14ac:dyDescent="0.3">
      <c r="A11026" s="27" t="s">
        <v>676</v>
      </c>
      <c r="B11026" s="27" t="s">
        <v>81</v>
      </c>
      <c r="C11026" s="5">
        <v>44134</v>
      </c>
      <c r="D11026" s="27"/>
      <c r="E11026" s="27">
        <v>1590.45</v>
      </c>
      <c r="G11026" s="27" t="str">
        <f>VLOOKUP(C11026,W:Y,3,TRUE)</f>
        <v>October 20</v>
      </c>
      <c r="H11026" s="27">
        <f t="shared" si="172"/>
        <v>11025</v>
      </c>
      <c r="I11026" s="30" t="str">
        <f>IF(G11026='Check Register'!$E$1,H11026,"")</f>
        <v/>
      </c>
      <c r="J11026" s="16" t="str">
        <f>IFERROR(SMALL($I$2:$I$100001,H11026),"")</f>
        <v/>
      </c>
    </row>
    <row r="11027" spans="1:10" x14ac:dyDescent="0.3">
      <c r="A11027" s="27" t="s">
        <v>901</v>
      </c>
      <c r="B11027" s="27" t="s">
        <v>89</v>
      </c>
      <c r="C11027" s="5">
        <v>44134</v>
      </c>
      <c r="D11027" s="27"/>
      <c r="E11027" s="27">
        <v>7782.66</v>
      </c>
      <c r="G11027" s="27" t="str">
        <f>VLOOKUP(C11027,W:Y,3,TRUE)</f>
        <v>October 20</v>
      </c>
      <c r="H11027" s="27">
        <f t="shared" si="172"/>
        <v>11026</v>
      </c>
      <c r="I11027" s="30" t="str">
        <f>IF(G11027='Check Register'!$E$1,H11027,"")</f>
        <v/>
      </c>
      <c r="J11027" s="16" t="str">
        <f>IFERROR(SMALL($I$2:$I$100001,H11027),"")</f>
        <v/>
      </c>
    </row>
    <row r="11028" spans="1:10" x14ac:dyDescent="0.3">
      <c r="A11028" s="27" t="s">
        <v>49</v>
      </c>
      <c r="B11028" s="27" t="s">
        <v>28</v>
      </c>
      <c r="C11028" s="5">
        <v>44134</v>
      </c>
      <c r="D11028" s="27"/>
      <c r="E11028" s="27">
        <v>2942.68</v>
      </c>
      <c r="G11028" s="27" t="str">
        <f>VLOOKUP(C11028,W:Y,3,TRUE)</f>
        <v>October 20</v>
      </c>
      <c r="H11028" s="27">
        <f t="shared" si="172"/>
        <v>11027</v>
      </c>
      <c r="I11028" s="30" t="str">
        <f>IF(G11028='Check Register'!$E$1,H11028,"")</f>
        <v/>
      </c>
      <c r="J11028" s="16" t="str">
        <f>IFERROR(SMALL($I$2:$I$100001,H11028),"")</f>
        <v/>
      </c>
    </row>
    <row r="11029" spans="1:10" x14ac:dyDescent="0.3">
      <c r="A11029" s="27" t="s">
        <v>51</v>
      </c>
      <c r="B11029" s="27" t="s">
        <v>22</v>
      </c>
      <c r="C11029" s="5">
        <v>44134</v>
      </c>
      <c r="D11029" s="27"/>
      <c r="E11029" s="27">
        <v>70</v>
      </c>
      <c r="G11029" s="27" t="str">
        <f>VLOOKUP(C11029,W:Y,3,TRUE)</f>
        <v>October 20</v>
      </c>
      <c r="H11029" s="27">
        <f t="shared" si="172"/>
        <v>11028</v>
      </c>
      <c r="I11029" s="30" t="str">
        <f>IF(G11029='Check Register'!$E$1,H11029,"")</f>
        <v/>
      </c>
      <c r="J11029" s="16" t="str">
        <f>IFERROR(SMALL($I$2:$I$100001,H11029),"")</f>
        <v/>
      </c>
    </row>
    <row r="11030" spans="1:10" x14ac:dyDescent="0.3">
      <c r="A11030" s="27" t="s">
        <v>627</v>
      </c>
      <c r="B11030" s="27" t="s">
        <v>47</v>
      </c>
      <c r="C11030" s="5">
        <v>44134</v>
      </c>
      <c r="D11030" s="27"/>
      <c r="E11030" s="27">
        <v>5191.8</v>
      </c>
      <c r="G11030" s="27" t="str">
        <f>VLOOKUP(C11030,W:Y,3,TRUE)</f>
        <v>October 20</v>
      </c>
      <c r="H11030" s="27">
        <f t="shared" si="172"/>
        <v>11029</v>
      </c>
      <c r="I11030" s="30" t="str">
        <f>IF(G11030='Check Register'!$E$1,H11030,"")</f>
        <v/>
      </c>
      <c r="J11030" s="16" t="str">
        <f>IFERROR(SMALL($I$2:$I$100001,H11030),"")</f>
        <v/>
      </c>
    </row>
    <row r="11031" spans="1:10" x14ac:dyDescent="0.3">
      <c r="A11031" s="27" t="s">
        <v>56</v>
      </c>
      <c r="B11031" s="27" t="s">
        <v>12</v>
      </c>
      <c r="C11031" s="5">
        <v>44134</v>
      </c>
      <c r="D11031" s="27"/>
      <c r="E11031" s="27">
        <v>416.95</v>
      </c>
      <c r="G11031" s="27" t="str">
        <f>VLOOKUP(C11031,W:Y,3,TRUE)</f>
        <v>October 20</v>
      </c>
      <c r="H11031" s="27">
        <f t="shared" si="172"/>
        <v>11030</v>
      </c>
      <c r="I11031" s="30" t="str">
        <f>IF(G11031='Check Register'!$E$1,H11031,"")</f>
        <v/>
      </c>
      <c r="J11031" s="16" t="str">
        <f>IFERROR(SMALL($I$2:$I$100001,H11031),"")</f>
        <v/>
      </c>
    </row>
    <row r="11032" spans="1:10" x14ac:dyDescent="0.3">
      <c r="A11032" s="27" t="s">
        <v>57</v>
      </c>
      <c r="B11032" s="27" t="s">
        <v>514</v>
      </c>
      <c r="C11032" s="5">
        <v>44134</v>
      </c>
      <c r="D11032" s="27"/>
      <c r="E11032" s="27">
        <v>-1895.93</v>
      </c>
      <c r="G11032" s="27" t="str">
        <f>VLOOKUP(C11032,W:Y,3,TRUE)</f>
        <v>October 20</v>
      </c>
      <c r="H11032" s="27">
        <f t="shared" si="172"/>
        <v>11031</v>
      </c>
      <c r="I11032" s="30" t="str">
        <f>IF(G11032='Check Register'!$E$1,H11032,"")</f>
        <v/>
      </c>
      <c r="J11032" s="16" t="str">
        <f>IFERROR(SMALL($I$2:$I$100001,H11032),"")</f>
        <v/>
      </c>
    </row>
    <row r="11033" spans="1:10" x14ac:dyDescent="0.3">
      <c r="A11033" s="27" t="s">
        <v>57</v>
      </c>
      <c r="B11033" s="27" t="s">
        <v>127</v>
      </c>
      <c r="C11033" s="5">
        <v>44134</v>
      </c>
      <c r="D11033" s="27"/>
      <c r="E11033" s="27">
        <v>1513.47</v>
      </c>
      <c r="G11033" s="27" t="str">
        <f>VLOOKUP(C11033,W:Y,3,TRUE)</f>
        <v>October 20</v>
      </c>
      <c r="H11033" s="27">
        <f t="shared" si="172"/>
        <v>11032</v>
      </c>
      <c r="I11033" s="30" t="str">
        <f>IF(G11033='Check Register'!$E$1,H11033,"")</f>
        <v/>
      </c>
      <c r="J11033" s="16" t="str">
        <f>IFERROR(SMALL($I$2:$I$100001,H11033),"")</f>
        <v/>
      </c>
    </row>
    <row r="11034" spans="1:10" x14ac:dyDescent="0.3">
      <c r="A11034" s="27" t="s">
        <v>57</v>
      </c>
      <c r="B11034" s="27" t="s">
        <v>8</v>
      </c>
      <c r="C11034" s="5">
        <v>44134</v>
      </c>
      <c r="D11034" s="27"/>
      <c r="E11034" s="27">
        <v>2703.17</v>
      </c>
      <c r="G11034" s="27" t="str">
        <f>VLOOKUP(C11034,W:Y,3,TRUE)</f>
        <v>October 20</v>
      </c>
      <c r="H11034" s="27">
        <f t="shared" si="172"/>
        <v>11033</v>
      </c>
      <c r="I11034" s="30" t="str">
        <f>IF(G11034='Check Register'!$E$1,H11034,"")</f>
        <v/>
      </c>
      <c r="J11034" s="16" t="str">
        <f>IFERROR(SMALL($I$2:$I$100001,H11034),"")</f>
        <v/>
      </c>
    </row>
    <row r="11035" spans="1:10" x14ac:dyDescent="0.3">
      <c r="A11035" s="27" t="s">
        <v>57</v>
      </c>
      <c r="B11035" s="27" t="s">
        <v>85</v>
      </c>
      <c r="C11035" s="5">
        <v>44134</v>
      </c>
      <c r="D11035" s="27"/>
      <c r="E11035" s="27">
        <v>16.77</v>
      </c>
      <c r="G11035" s="27" t="str">
        <f>VLOOKUP(C11035,W:Y,3,TRUE)</f>
        <v>October 20</v>
      </c>
      <c r="H11035" s="27">
        <f t="shared" si="172"/>
        <v>11034</v>
      </c>
      <c r="I11035" s="30" t="str">
        <f>IF(G11035='Check Register'!$E$1,H11035,"")</f>
        <v/>
      </c>
      <c r="J11035" s="16" t="str">
        <f>IFERROR(SMALL($I$2:$I$100001,H11035),"")</f>
        <v/>
      </c>
    </row>
    <row r="11036" spans="1:10" x14ac:dyDescent="0.3">
      <c r="A11036" s="27" t="s">
        <v>369</v>
      </c>
      <c r="B11036" s="27" t="s">
        <v>39</v>
      </c>
      <c r="C11036" s="5">
        <v>44134</v>
      </c>
      <c r="D11036" s="27"/>
      <c r="E11036" s="27">
        <v>7395.45</v>
      </c>
      <c r="G11036" s="27" t="str">
        <f>VLOOKUP(C11036,W:Y,3,TRUE)</f>
        <v>October 20</v>
      </c>
      <c r="H11036" s="27">
        <f t="shared" si="172"/>
        <v>11035</v>
      </c>
      <c r="I11036" s="30" t="str">
        <f>IF(G11036='Check Register'!$E$1,H11036,"")</f>
        <v/>
      </c>
      <c r="J11036" s="16" t="str">
        <f>IFERROR(SMALL($I$2:$I$100001,H11036),"")</f>
        <v/>
      </c>
    </row>
    <row r="11037" spans="1:10" x14ac:dyDescent="0.3">
      <c r="A11037" s="27" t="s">
        <v>211</v>
      </c>
      <c r="B11037" s="27" t="s">
        <v>212</v>
      </c>
      <c r="C11037" s="5">
        <v>44134</v>
      </c>
      <c r="D11037" s="27"/>
      <c r="E11037" s="27">
        <v>85</v>
      </c>
      <c r="G11037" s="27" t="str">
        <f>VLOOKUP(C11037,W:Y,3,TRUE)</f>
        <v>October 20</v>
      </c>
      <c r="H11037" s="27">
        <f t="shared" si="172"/>
        <v>11036</v>
      </c>
      <c r="I11037" s="30" t="str">
        <f>IF(G11037='Check Register'!$E$1,H11037,"")</f>
        <v/>
      </c>
      <c r="J11037" s="16" t="str">
        <f>IFERROR(SMALL($I$2:$I$100001,H11037),"")</f>
        <v/>
      </c>
    </row>
    <row r="11038" spans="1:10" x14ac:dyDescent="0.3">
      <c r="A11038" s="27" t="s">
        <v>774</v>
      </c>
      <c r="B11038" s="27" t="s">
        <v>89</v>
      </c>
      <c r="C11038" s="5">
        <v>44134</v>
      </c>
      <c r="D11038" s="27"/>
      <c r="E11038" s="27">
        <v>300</v>
      </c>
      <c r="G11038" s="27" t="str">
        <f>VLOOKUP(C11038,W:Y,3,TRUE)</f>
        <v>October 20</v>
      </c>
      <c r="H11038" s="27">
        <f t="shared" si="172"/>
        <v>11037</v>
      </c>
      <c r="I11038" s="30" t="str">
        <f>IF(G11038='Check Register'!$E$1,H11038,"")</f>
        <v/>
      </c>
      <c r="J11038" s="16" t="str">
        <f>IFERROR(SMALL($I$2:$I$100001,H11038),"")</f>
        <v/>
      </c>
    </row>
    <row r="11039" spans="1:10" x14ac:dyDescent="0.3">
      <c r="A11039" s="27" t="s">
        <v>556</v>
      </c>
      <c r="B11039" s="27" t="s">
        <v>47</v>
      </c>
      <c r="C11039" s="5">
        <v>44134</v>
      </c>
      <c r="D11039" s="27"/>
      <c r="E11039" s="27">
        <v>2945.92</v>
      </c>
      <c r="G11039" s="27" t="str">
        <f>VLOOKUP(C11039,W:Y,3,TRUE)</f>
        <v>October 20</v>
      </c>
      <c r="H11039" s="27">
        <f t="shared" si="172"/>
        <v>11038</v>
      </c>
      <c r="I11039" s="30" t="str">
        <f>IF(G11039='Check Register'!$E$1,H11039,"")</f>
        <v/>
      </c>
      <c r="J11039" s="16" t="str">
        <f>IFERROR(SMALL($I$2:$I$100001,H11039),"")</f>
        <v/>
      </c>
    </row>
    <row r="11040" spans="1:10" x14ac:dyDescent="0.3">
      <c r="A11040" s="27" t="s">
        <v>611</v>
      </c>
      <c r="B11040" s="27" t="s">
        <v>171</v>
      </c>
      <c r="C11040" s="5">
        <v>44134</v>
      </c>
      <c r="D11040" s="27"/>
      <c r="E11040" s="27">
        <v>1700.75</v>
      </c>
      <c r="G11040" s="27" t="str">
        <f>VLOOKUP(C11040,W:Y,3,TRUE)</f>
        <v>October 20</v>
      </c>
      <c r="H11040" s="27">
        <f t="shared" si="172"/>
        <v>11039</v>
      </c>
      <c r="I11040" s="30" t="str">
        <f>IF(G11040='Check Register'!$E$1,H11040,"")</f>
        <v/>
      </c>
      <c r="J11040" s="16" t="str">
        <f>IFERROR(SMALL($I$2:$I$100001,H11040),"")</f>
        <v/>
      </c>
    </row>
    <row r="11041" spans="1:10" x14ac:dyDescent="0.3">
      <c r="A11041" s="27" t="s">
        <v>165</v>
      </c>
      <c r="B11041" s="27" t="s">
        <v>8</v>
      </c>
      <c r="C11041" s="5">
        <v>44134</v>
      </c>
      <c r="D11041" s="27"/>
      <c r="E11041" s="27">
        <v>5445.38</v>
      </c>
      <c r="G11041" s="27" t="str">
        <f>VLOOKUP(C11041,W:Y,3,TRUE)</f>
        <v>October 20</v>
      </c>
      <c r="H11041" s="27">
        <f t="shared" si="172"/>
        <v>11040</v>
      </c>
      <c r="I11041" s="30" t="str">
        <f>IF(G11041='Check Register'!$E$1,H11041,"")</f>
        <v/>
      </c>
      <c r="J11041" s="16" t="str">
        <f>IFERROR(SMALL($I$2:$I$100001,H11041),"")</f>
        <v/>
      </c>
    </row>
    <row r="11042" spans="1:10" x14ac:dyDescent="0.3">
      <c r="A11042" s="27" t="s">
        <v>76</v>
      </c>
      <c r="B11042" s="27" t="s">
        <v>214</v>
      </c>
      <c r="C11042" s="5">
        <v>44134</v>
      </c>
      <c r="D11042" s="27"/>
      <c r="E11042" s="27">
        <v>39182.29</v>
      </c>
      <c r="G11042" s="27" t="str">
        <f>VLOOKUP(C11042,W:Y,3,TRUE)</f>
        <v>October 20</v>
      </c>
      <c r="H11042" s="27">
        <f t="shared" si="172"/>
        <v>11041</v>
      </c>
      <c r="I11042" s="30" t="str">
        <f>IF(G11042='Check Register'!$E$1,H11042,"")</f>
        <v/>
      </c>
      <c r="J11042" s="16" t="str">
        <f>IFERROR(SMALL($I$2:$I$100001,H11042),"")</f>
        <v/>
      </c>
    </row>
    <row r="11043" spans="1:10" x14ac:dyDescent="0.3">
      <c r="A11043" s="27" t="s">
        <v>76</v>
      </c>
      <c r="B11043" s="27" t="s">
        <v>111</v>
      </c>
      <c r="C11043" s="5">
        <v>44134</v>
      </c>
      <c r="D11043" s="27"/>
      <c r="E11043" s="27">
        <v>2205.4</v>
      </c>
      <c r="G11043" s="27" t="str">
        <f>VLOOKUP(C11043,W:Y,3,TRUE)</f>
        <v>October 20</v>
      </c>
      <c r="H11043" s="27">
        <f t="shared" si="172"/>
        <v>11042</v>
      </c>
      <c r="I11043" s="30" t="str">
        <f>IF(G11043='Check Register'!$E$1,H11043,"")</f>
        <v/>
      </c>
      <c r="J11043" s="16" t="str">
        <f>IFERROR(SMALL($I$2:$I$100001,H11043),"")</f>
        <v/>
      </c>
    </row>
    <row r="11044" spans="1:10" x14ac:dyDescent="0.3">
      <c r="A11044" s="27" t="s">
        <v>612</v>
      </c>
      <c r="B11044" s="27" t="s">
        <v>214</v>
      </c>
      <c r="C11044" s="5">
        <v>44134</v>
      </c>
      <c r="D11044" s="27"/>
      <c r="E11044" s="27">
        <v>72186.960000000006</v>
      </c>
      <c r="G11044" s="27" t="str">
        <f>VLOOKUP(C11044,W:Y,3,TRUE)</f>
        <v>October 20</v>
      </c>
      <c r="H11044" s="27">
        <f t="shared" si="172"/>
        <v>11043</v>
      </c>
      <c r="I11044" s="30" t="str">
        <f>IF(G11044='Check Register'!$E$1,H11044,"")</f>
        <v/>
      </c>
      <c r="J11044" s="16" t="str">
        <f>IFERROR(SMALL($I$2:$I$100001,H11044),"")</f>
        <v/>
      </c>
    </row>
    <row r="11045" spans="1:10" x14ac:dyDescent="0.3">
      <c r="A11045" s="27" t="s">
        <v>612</v>
      </c>
      <c r="B11045" s="27" t="s">
        <v>31</v>
      </c>
      <c r="C11045" s="5">
        <v>44134</v>
      </c>
      <c r="D11045" s="27"/>
      <c r="E11045" s="27">
        <v>1230.3</v>
      </c>
      <c r="G11045" s="27" t="str">
        <f>VLOOKUP(C11045,W:Y,3,TRUE)</f>
        <v>October 20</v>
      </c>
      <c r="H11045" s="27">
        <f t="shared" si="172"/>
        <v>11044</v>
      </c>
      <c r="I11045" s="30" t="str">
        <f>IF(G11045='Check Register'!$E$1,H11045,"")</f>
        <v/>
      </c>
      <c r="J11045" s="16" t="str">
        <f>IFERROR(SMALL($I$2:$I$100001,H11045),"")</f>
        <v/>
      </c>
    </row>
    <row r="11046" spans="1:10" x14ac:dyDescent="0.3">
      <c r="A11046" s="27" t="s">
        <v>126</v>
      </c>
      <c r="B11046" s="27" t="s">
        <v>127</v>
      </c>
      <c r="C11046" s="5">
        <v>44134</v>
      </c>
      <c r="D11046" s="27"/>
      <c r="E11046" s="27">
        <v>280.39999999999998</v>
      </c>
      <c r="G11046" s="27" t="str">
        <f>VLOOKUP(C11046,W:Y,3,TRUE)</f>
        <v>October 20</v>
      </c>
      <c r="H11046" s="27">
        <f t="shared" si="172"/>
        <v>11045</v>
      </c>
      <c r="I11046" s="30" t="str">
        <f>IF(G11046='Check Register'!$E$1,H11046,"")</f>
        <v/>
      </c>
      <c r="J11046" s="16" t="str">
        <f>IFERROR(SMALL($I$2:$I$100001,H11046),"")</f>
        <v/>
      </c>
    </row>
    <row r="11047" spans="1:10" x14ac:dyDescent="0.3">
      <c r="A11047" s="27" t="s">
        <v>558</v>
      </c>
      <c r="B11047" s="27" t="s">
        <v>39</v>
      </c>
      <c r="C11047" s="5">
        <v>44138</v>
      </c>
      <c r="D11047" s="27"/>
      <c r="E11047" s="27">
        <v>36616.44</v>
      </c>
      <c r="G11047" s="27" t="str">
        <f>VLOOKUP(C11047,W:Y,3,TRUE)</f>
        <v>November 20</v>
      </c>
      <c r="H11047" s="27">
        <f t="shared" si="172"/>
        <v>11046</v>
      </c>
      <c r="I11047" s="30" t="str">
        <f>IF(G11047='Check Register'!$E$1,H11047,"")</f>
        <v/>
      </c>
      <c r="J11047" s="16" t="str">
        <f>IFERROR(SMALL($I$2:$I$100001,H11047),"")</f>
        <v/>
      </c>
    </row>
    <row r="11048" spans="1:10" x14ac:dyDescent="0.3">
      <c r="A11048" s="27" t="s">
        <v>1021</v>
      </c>
      <c r="B11048" s="27" t="s">
        <v>14</v>
      </c>
      <c r="C11048" s="5">
        <v>44141</v>
      </c>
      <c r="D11048" s="27"/>
      <c r="E11048" s="27">
        <v>333500</v>
      </c>
      <c r="G11048" s="27" t="str">
        <f>VLOOKUP(C11048,W:Y,3,TRUE)</f>
        <v>November 20</v>
      </c>
      <c r="H11048" s="27">
        <f t="shared" si="172"/>
        <v>11047</v>
      </c>
      <c r="I11048" s="30" t="str">
        <f>IF(G11048='Check Register'!$E$1,H11048,"")</f>
        <v/>
      </c>
      <c r="J11048" s="16" t="str">
        <f>IFERROR(SMALL($I$2:$I$100001,H11048),"")</f>
        <v/>
      </c>
    </row>
    <row r="11049" spans="1:10" x14ac:dyDescent="0.3">
      <c r="A11049" s="27" t="s">
        <v>307</v>
      </c>
      <c r="B11049" s="27" t="s">
        <v>22</v>
      </c>
      <c r="C11049" s="5">
        <v>44141</v>
      </c>
      <c r="D11049" s="27"/>
      <c r="E11049" s="27">
        <v>111.92</v>
      </c>
      <c r="G11049" s="27" t="str">
        <f>VLOOKUP(C11049,W:Y,3,TRUE)</f>
        <v>November 20</v>
      </c>
      <c r="H11049" s="27">
        <f t="shared" si="172"/>
        <v>11048</v>
      </c>
      <c r="I11049" s="30" t="str">
        <f>IF(G11049='Check Register'!$E$1,H11049,"")</f>
        <v/>
      </c>
      <c r="J11049" s="16" t="str">
        <f>IFERROR(SMALL($I$2:$I$100001,H11049),"")</f>
        <v/>
      </c>
    </row>
    <row r="11050" spans="1:10" x14ac:dyDescent="0.3">
      <c r="A11050" s="27" t="s">
        <v>770</v>
      </c>
      <c r="B11050" s="27" t="s">
        <v>127</v>
      </c>
      <c r="C11050" s="5">
        <v>44141</v>
      </c>
      <c r="D11050" s="27"/>
      <c r="E11050" s="27">
        <v>96.7</v>
      </c>
      <c r="G11050" s="27" t="str">
        <f>VLOOKUP(C11050,W:Y,3,TRUE)</f>
        <v>November 20</v>
      </c>
      <c r="H11050" s="27">
        <f t="shared" si="172"/>
        <v>11049</v>
      </c>
      <c r="I11050" s="30" t="str">
        <f>IF(G11050='Check Register'!$E$1,H11050,"")</f>
        <v/>
      </c>
      <c r="J11050" s="16" t="str">
        <f>IFERROR(SMALL($I$2:$I$100001,H11050),"")</f>
        <v/>
      </c>
    </row>
    <row r="11051" spans="1:10" x14ac:dyDescent="0.3">
      <c r="A11051" s="27" t="s">
        <v>770</v>
      </c>
      <c r="B11051" s="27" t="s">
        <v>8</v>
      </c>
      <c r="C11051" s="5">
        <v>44141</v>
      </c>
      <c r="D11051" s="27"/>
      <c r="E11051" s="27">
        <v>232.44</v>
      </c>
      <c r="G11051" s="27" t="str">
        <f>VLOOKUP(C11051,W:Y,3,TRUE)</f>
        <v>November 20</v>
      </c>
      <c r="H11051" s="27">
        <f t="shared" si="172"/>
        <v>11050</v>
      </c>
      <c r="I11051" s="30" t="str">
        <f>IF(G11051='Check Register'!$E$1,H11051,"")</f>
        <v/>
      </c>
      <c r="J11051" s="16" t="str">
        <f>IFERROR(SMALL($I$2:$I$100001,H11051),"")</f>
        <v/>
      </c>
    </row>
    <row r="11052" spans="1:10" x14ac:dyDescent="0.3">
      <c r="A11052" s="27" t="s">
        <v>87</v>
      </c>
      <c r="B11052" s="27" t="s">
        <v>8</v>
      </c>
      <c r="C11052" s="5">
        <v>44141</v>
      </c>
      <c r="D11052" s="27"/>
      <c r="E11052" s="27">
        <v>6166.12</v>
      </c>
      <c r="G11052" s="27" t="str">
        <f>VLOOKUP(C11052,W:Y,3,TRUE)</f>
        <v>November 20</v>
      </c>
      <c r="H11052" s="27">
        <f t="shared" si="172"/>
        <v>11051</v>
      </c>
      <c r="I11052" s="30" t="str">
        <f>IF(G11052='Check Register'!$E$1,H11052,"")</f>
        <v/>
      </c>
      <c r="J11052" s="16" t="str">
        <f>IFERROR(SMALL($I$2:$I$100001,H11052),"")</f>
        <v/>
      </c>
    </row>
    <row r="11053" spans="1:10" x14ac:dyDescent="0.3">
      <c r="A11053" s="27" t="s">
        <v>553</v>
      </c>
      <c r="B11053" s="27" t="s">
        <v>8</v>
      </c>
      <c r="C11053" s="5">
        <v>44141</v>
      </c>
      <c r="D11053" s="27"/>
      <c r="E11053" s="27">
        <v>625.20000000000005</v>
      </c>
      <c r="G11053" s="27" t="str">
        <f>VLOOKUP(C11053,W:Y,3,TRUE)</f>
        <v>November 20</v>
      </c>
      <c r="H11053" s="27">
        <f t="shared" si="172"/>
        <v>11052</v>
      </c>
      <c r="I11053" s="30" t="str">
        <f>IF(G11053='Check Register'!$E$1,H11053,"")</f>
        <v/>
      </c>
      <c r="J11053" s="16" t="str">
        <f>IFERROR(SMALL($I$2:$I$100001,H11053),"")</f>
        <v/>
      </c>
    </row>
    <row r="11054" spans="1:10" x14ac:dyDescent="0.3">
      <c r="A11054" s="27" t="s">
        <v>357</v>
      </c>
      <c r="B11054" s="27" t="s">
        <v>14</v>
      </c>
      <c r="C11054" s="5">
        <v>44141</v>
      </c>
      <c r="D11054" s="27"/>
      <c r="E11054" s="27">
        <v>9047.6200000000008</v>
      </c>
      <c r="G11054" s="27" t="str">
        <f>VLOOKUP(C11054,W:Y,3,TRUE)</f>
        <v>November 20</v>
      </c>
      <c r="H11054" s="27">
        <f t="shared" si="172"/>
        <v>11053</v>
      </c>
      <c r="I11054" s="30" t="str">
        <f>IF(G11054='Check Register'!$E$1,H11054,"")</f>
        <v/>
      </c>
      <c r="J11054" s="16" t="str">
        <f>IFERROR(SMALL($I$2:$I$100001,H11054),"")</f>
        <v/>
      </c>
    </row>
    <row r="11055" spans="1:10" x14ac:dyDescent="0.3">
      <c r="A11055" s="27" t="s">
        <v>291</v>
      </c>
      <c r="B11055" s="27" t="s">
        <v>39</v>
      </c>
      <c r="C11055" s="5">
        <v>44141</v>
      </c>
      <c r="D11055" s="27"/>
      <c r="E11055" s="27">
        <v>895</v>
      </c>
      <c r="G11055" s="27" t="str">
        <f>VLOOKUP(C11055,W:Y,3,TRUE)</f>
        <v>November 20</v>
      </c>
      <c r="H11055" s="27">
        <f t="shared" si="172"/>
        <v>11054</v>
      </c>
      <c r="I11055" s="30" t="str">
        <f>IF(G11055='Check Register'!$E$1,H11055,"")</f>
        <v/>
      </c>
      <c r="J11055" s="16" t="str">
        <f>IFERROR(SMALL($I$2:$I$100001,H11055),"")</f>
        <v/>
      </c>
    </row>
    <row r="11056" spans="1:10" x14ac:dyDescent="0.3">
      <c r="A11056" s="27" t="s">
        <v>605</v>
      </c>
      <c r="B11056" s="27" t="s">
        <v>18</v>
      </c>
      <c r="C11056" s="5">
        <v>44141</v>
      </c>
      <c r="D11056" s="27"/>
      <c r="E11056" s="27">
        <v>1309.28</v>
      </c>
      <c r="G11056" s="27" t="str">
        <f>VLOOKUP(C11056,W:Y,3,TRUE)</f>
        <v>November 20</v>
      </c>
      <c r="H11056" s="27">
        <f t="shared" si="172"/>
        <v>11055</v>
      </c>
      <c r="I11056" s="30" t="str">
        <f>IF(G11056='Check Register'!$E$1,H11056,"")</f>
        <v/>
      </c>
      <c r="J11056" s="16" t="str">
        <f>IFERROR(SMALL($I$2:$I$100001,H11056),"")</f>
        <v/>
      </c>
    </row>
    <row r="11057" spans="1:10" x14ac:dyDescent="0.3">
      <c r="A11057" s="27" t="s">
        <v>19</v>
      </c>
      <c r="B11057" s="27" t="s">
        <v>20</v>
      </c>
      <c r="C11057" s="5">
        <v>44141</v>
      </c>
      <c r="D11057" s="27"/>
      <c r="E11057" s="27">
        <v>999.69</v>
      </c>
      <c r="G11057" s="27" t="str">
        <f>VLOOKUP(C11057,W:Y,3,TRUE)</f>
        <v>November 20</v>
      </c>
      <c r="H11057" s="27">
        <f t="shared" si="172"/>
        <v>11056</v>
      </c>
      <c r="I11057" s="30" t="str">
        <f>IF(G11057='Check Register'!$E$1,H11057,"")</f>
        <v/>
      </c>
      <c r="J11057" s="16" t="str">
        <f>IFERROR(SMALL($I$2:$I$100001,H11057),"")</f>
        <v/>
      </c>
    </row>
    <row r="11058" spans="1:10" x14ac:dyDescent="0.3">
      <c r="A11058" s="27" t="s">
        <v>221</v>
      </c>
      <c r="B11058" s="27" t="s">
        <v>8</v>
      </c>
      <c r="C11058" s="5">
        <v>44141</v>
      </c>
      <c r="D11058" s="27"/>
      <c r="E11058" s="27">
        <v>1197.67</v>
      </c>
      <c r="G11058" s="27" t="str">
        <f>VLOOKUP(C11058,W:Y,3,TRUE)</f>
        <v>November 20</v>
      </c>
      <c r="H11058" s="27">
        <f t="shared" si="172"/>
        <v>11057</v>
      </c>
      <c r="I11058" s="30" t="str">
        <f>IF(G11058='Check Register'!$E$1,H11058,"")</f>
        <v/>
      </c>
      <c r="J11058" s="16" t="str">
        <f>IFERROR(SMALL($I$2:$I$100001,H11058),"")</f>
        <v/>
      </c>
    </row>
    <row r="11059" spans="1:10" x14ac:dyDescent="0.3">
      <c r="A11059" s="27" t="s">
        <v>456</v>
      </c>
      <c r="B11059" s="27" t="s">
        <v>22</v>
      </c>
      <c r="C11059" s="5">
        <v>44141</v>
      </c>
      <c r="D11059" s="27"/>
      <c r="E11059" s="27">
        <v>875</v>
      </c>
      <c r="G11059" s="27" t="str">
        <f>VLOOKUP(C11059,W:Y,3,TRUE)</f>
        <v>November 20</v>
      </c>
      <c r="H11059" s="27">
        <f t="shared" si="172"/>
        <v>11058</v>
      </c>
      <c r="I11059" s="30" t="str">
        <f>IF(G11059='Check Register'!$E$1,H11059,"")</f>
        <v/>
      </c>
      <c r="J11059" s="16" t="str">
        <f>IFERROR(SMALL($I$2:$I$100001,H11059),"")</f>
        <v/>
      </c>
    </row>
    <row r="11060" spans="1:10" x14ac:dyDescent="0.3">
      <c r="A11060" s="27" t="s">
        <v>98</v>
      </c>
      <c r="B11060" s="27" t="s">
        <v>22</v>
      </c>
      <c r="C11060" s="5">
        <v>44141</v>
      </c>
      <c r="D11060" s="27"/>
      <c r="E11060" s="27">
        <v>8444</v>
      </c>
      <c r="G11060" s="27" t="str">
        <f>VLOOKUP(C11060,W:Y,3,TRUE)</f>
        <v>November 20</v>
      </c>
      <c r="H11060" s="27">
        <f t="shared" si="172"/>
        <v>11059</v>
      </c>
      <c r="I11060" s="30" t="str">
        <f>IF(G11060='Check Register'!$E$1,H11060,"")</f>
        <v/>
      </c>
      <c r="J11060" s="16" t="str">
        <f>IFERROR(SMALL($I$2:$I$100001,H11060),"")</f>
        <v/>
      </c>
    </row>
    <row r="11061" spans="1:10" x14ac:dyDescent="0.3">
      <c r="A11061" s="27" t="s">
        <v>26</v>
      </c>
      <c r="B11061" s="27" t="s">
        <v>20</v>
      </c>
      <c r="C11061" s="5">
        <v>44141</v>
      </c>
      <c r="D11061" s="27"/>
      <c r="E11061" s="27">
        <v>6715.43</v>
      </c>
      <c r="G11061" s="27" t="str">
        <f>VLOOKUP(C11061,W:Y,3,TRUE)</f>
        <v>November 20</v>
      </c>
      <c r="H11061" s="27">
        <f t="shared" si="172"/>
        <v>11060</v>
      </c>
      <c r="I11061" s="30" t="str">
        <f>IF(G11061='Check Register'!$E$1,H11061,"")</f>
        <v/>
      </c>
      <c r="J11061" s="16" t="str">
        <f>IFERROR(SMALL($I$2:$I$100001,H11061),"")</f>
        <v/>
      </c>
    </row>
    <row r="11062" spans="1:10" x14ac:dyDescent="0.3">
      <c r="A11062" s="27" t="s">
        <v>101</v>
      </c>
      <c r="B11062" s="27" t="s">
        <v>102</v>
      </c>
      <c r="C11062" s="5">
        <v>44141</v>
      </c>
      <c r="D11062" s="27"/>
      <c r="E11062" s="27">
        <v>20530</v>
      </c>
      <c r="G11062" s="27" t="str">
        <f>VLOOKUP(C11062,W:Y,3,TRUE)</f>
        <v>November 20</v>
      </c>
      <c r="H11062" s="27">
        <f t="shared" si="172"/>
        <v>11061</v>
      </c>
      <c r="I11062" s="30" t="str">
        <f>IF(G11062='Check Register'!$E$1,H11062,"")</f>
        <v/>
      </c>
      <c r="J11062" s="16" t="str">
        <f>IFERROR(SMALL($I$2:$I$100001,H11062),"")</f>
        <v/>
      </c>
    </row>
    <row r="11063" spans="1:10" x14ac:dyDescent="0.3">
      <c r="A11063" s="27" t="s">
        <v>499</v>
      </c>
      <c r="B11063" s="27" t="s">
        <v>39</v>
      </c>
      <c r="C11063" s="5">
        <v>44141</v>
      </c>
      <c r="D11063" s="27"/>
      <c r="E11063" s="27">
        <v>575</v>
      </c>
      <c r="G11063" s="27" t="str">
        <f>VLOOKUP(C11063,W:Y,3,TRUE)</f>
        <v>November 20</v>
      </c>
      <c r="H11063" s="27">
        <f t="shared" si="172"/>
        <v>11062</v>
      </c>
      <c r="I11063" s="30" t="str">
        <f>IF(G11063='Check Register'!$E$1,H11063,"")</f>
        <v/>
      </c>
      <c r="J11063" s="16" t="str">
        <f>IFERROR(SMALL($I$2:$I$100001,H11063),"")</f>
        <v/>
      </c>
    </row>
    <row r="11064" spans="1:10" x14ac:dyDescent="0.3">
      <c r="A11064" s="27" t="s">
        <v>29</v>
      </c>
      <c r="B11064" s="27" t="s">
        <v>127</v>
      </c>
      <c r="C11064" s="5">
        <v>44141</v>
      </c>
      <c r="D11064" s="27"/>
      <c r="E11064" s="27">
        <v>452.13</v>
      </c>
      <c r="G11064" s="27" t="str">
        <f>VLOOKUP(C11064,W:Y,3,TRUE)</f>
        <v>November 20</v>
      </c>
      <c r="H11064" s="27">
        <f t="shared" si="172"/>
        <v>11063</v>
      </c>
      <c r="I11064" s="30" t="str">
        <f>IF(G11064='Check Register'!$E$1,H11064,"")</f>
        <v/>
      </c>
      <c r="J11064" s="16" t="str">
        <f>IFERROR(SMALL($I$2:$I$100001,H11064),"")</f>
        <v/>
      </c>
    </row>
    <row r="11065" spans="1:10" x14ac:dyDescent="0.3">
      <c r="A11065" s="27" t="s">
        <v>30</v>
      </c>
      <c r="B11065" s="27" t="s">
        <v>31</v>
      </c>
      <c r="C11065" s="5">
        <v>44141</v>
      </c>
      <c r="D11065" s="27"/>
      <c r="E11065" s="27">
        <v>525.48</v>
      </c>
      <c r="G11065" s="27" t="str">
        <f>VLOOKUP(C11065,W:Y,3,TRUE)</f>
        <v>November 20</v>
      </c>
      <c r="H11065" s="27">
        <f t="shared" si="172"/>
        <v>11064</v>
      </c>
      <c r="I11065" s="30" t="str">
        <f>IF(G11065='Check Register'!$E$1,H11065,"")</f>
        <v/>
      </c>
      <c r="J11065" s="16" t="str">
        <f>IFERROR(SMALL($I$2:$I$100001,H11065),"")</f>
        <v/>
      </c>
    </row>
    <row r="11066" spans="1:10" x14ac:dyDescent="0.3">
      <c r="A11066" s="27" t="s">
        <v>34</v>
      </c>
      <c r="B11066" s="27" t="s">
        <v>22</v>
      </c>
      <c r="C11066" s="5">
        <v>44141</v>
      </c>
      <c r="D11066" s="27"/>
      <c r="E11066" s="27">
        <v>1246.5</v>
      </c>
      <c r="G11066" s="27" t="str">
        <f>VLOOKUP(C11066,W:Y,3,TRUE)</f>
        <v>November 20</v>
      </c>
      <c r="H11066" s="27">
        <f t="shared" si="172"/>
        <v>11065</v>
      </c>
      <c r="I11066" s="30" t="str">
        <f>IF(G11066='Check Register'!$E$1,H11066,"")</f>
        <v/>
      </c>
      <c r="J11066" s="16" t="str">
        <f>IFERROR(SMALL($I$2:$I$100001,H11066),"")</f>
        <v/>
      </c>
    </row>
    <row r="11067" spans="1:10" x14ac:dyDescent="0.3">
      <c r="A11067" s="27" t="s">
        <v>36</v>
      </c>
      <c r="B11067" s="27" t="s">
        <v>18</v>
      </c>
      <c r="C11067" s="5">
        <v>44141</v>
      </c>
      <c r="D11067" s="27"/>
      <c r="E11067" s="27">
        <v>293.69</v>
      </c>
      <c r="G11067" s="27" t="str">
        <f>VLOOKUP(C11067,W:Y,3,TRUE)</f>
        <v>November 20</v>
      </c>
      <c r="H11067" s="27">
        <f t="shared" si="172"/>
        <v>11066</v>
      </c>
      <c r="I11067" s="30" t="str">
        <f>IF(G11067='Check Register'!$E$1,H11067,"")</f>
        <v/>
      </c>
      <c r="J11067" s="16" t="str">
        <f>IFERROR(SMALL($I$2:$I$100001,H11067),"")</f>
        <v/>
      </c>
    </row>
    <row r="11068" spans="1:10" x14ac:dyDescent="0.3">
      <c r="A11068" s="27" t="s">
        <v>754</v>
      </c>
      <c r="B11068" s="27" t="s">
        <v>8</v>
      </c>
      <c r="C11068" s="5">
        <v>44141</v>
      </c>
      <c r="D11068" s="27"/>
      <c r="E11068" s="27">
        <v>3333.89</v>
      </c>
      <c r="G11068" s="27" t="str">
        <f>VLOOKUP(C11068,W:Y,3,TRUE)</f>
        <v>November 20</v>
      </c>
      <c r="H11068" s="27">
        <f t="shared" si="172"/>
        <v>11067</v>
      </c>
      <c r="I11068" s="30" t="str">
        <f>IF(G11068='Check Register'!$E$1,H11068,"")</f>
        <v/>
      </c>
      <c r="J11068" s="16" t="str">
        <f>IFERROR(SMALL($I$2:$I$100001,H11068),"")</f>
        <v/>
      </c>
    </row>
    <row r="11069" spans="1:10" x14ac:dyDescent="0.3">
      <c r="A11069" s="27" t="s">
        <v>145</v>
      </c>
      <c r="B11069" s="27" t="s">
        <v>28</v>
      </c>
      <c r="C11069" s="5">
        <v>44141</v>
      </c>
      <c r="D11069" s="27"/>
      <c r="E11069" s="27">
        <v>10046</v>
      </c>
      <c r="G11069" s="27" t="str">
        <f>VLOOKUP(C11069,W:Y,3,TRUE)</f>
        <v>November 20</v>
      </c>
      <c r="H11069" s="27">
        <f t="shared" si="172"/>
        <v>11068</v>
      </c>
      <c r="I11069" s="30" t="str">
        <f>IF(G11069='Check Register'!$E$1,H11069,"")</f>
        <v/>
      </c>
      <c r="J11069" s="16" t="str">
        <f>IFERROR(SMALL($I$2:$I$100001,H11069),"")</f>
        <v/>
      </c>
    </row>
    <row r="11070" spans="1:10" x14ac:dyDescent="0.3">
      <c r="A11070" s="27" t="s">
        <v>145</v>
      </c>
      <c r="B11070" s="27" t="s">
        <v>89</v>
      </c>
      <c r="C11070" s="5">
        <v>44141</v>
      </c>
      <c r="D11070" s="27"/>
      <c r="E11070" s="27">
        <v>4187.75</v>
      </c>
      <c r="G11070" s="27" t="str">
        <f>VLOOKUP(C11070,W:Y,3,TRUE)</f>
        <v>November 20</v>
      </c>
      <c r="H11070" s="27">
        <f t="shared" si="172"/>
        <v>11069</v>
      </c>
      <c r="I11070" s="30" t="str">
        <f>IF(G11070='Check Register'!$E$1,H11070,"")</f>
        <v/>
      </c>
      <c r="J11070" s="16" t="str">
        <f>IFERROR(SMALL($I$2:$I$100001,H11070),"")</f>
        <v/>
      </c>
    </row>
    <row r="11071" spans="1:10" x14ac:dyDescent="0.3">
      <c r="A11071" s="27" t="s">
        <v>146</v>
      </c>
      <c r="B11071" s="27" t="s">
        <v>8</v>
      </c>
      <c r="C11071" s="5">
        <v>44141</v>
      </c>
      <c r="D11071" s="27"/>
      <c r="E11071" s="27">
        <v>45.84</v>
      </c>
      <c r="G11071" s="27" t="str">
        <f>VLOOKUP(C11071,W:Y,3,TRUE)</f>
        <v>November 20</v>
      </c>
      <c r="H11071" s="27">
        <f t="shared" si="172"/>
        <v>11070</v>
      </c>
      <c r="I11071" s="30" t="str">
        <f>IF(G11071='Check Register'!$E$1,H11071,"")</f>
        <v/>
      </c>
      <c r="J11071" s="16" t="str">
        <f>IFERROR(SMALL($I$2:$I$100001,H11071),"")</f>
        <v/>
      </c>
    </row>
    <row r="11072" spans="1:10" x14ac:dyDescent="0.3">
      <c r="A11072" s="27" t="s">
        <v>520</v>
      </c>
      <c r="B11072" s="27" t="s">
        <v>14</v>
      </c>
      <c r="C11072" s="5">
        <v>44141</v>
      </c>
      <c r="D11072" s="27"/>
      <c r="E11072" s="27">
        <v>2677.3</v>
      </c>
      <c r="G11072" s="27" t="str">
        <f>VLOOKUP(C11072,W:Y,3,TRUE)</f>
        <v>November 20</v>
      </c>
      <c r="H11072" s="27">
        <f t="shared" si="172"/>
        <v>11071</v>
      </c>
      <c r="I11072" s="30" t="str">
        <f>IF(G11072='Check Register'!$E$1,H11072,"")</f>
        <v/>
      </c>
      <c r="J11072" s="16" t="str">
        <f>IFERROR(SMALL($I$2:$I$100001,H11072),"")</f>
        <v/>
      </c>
    </row>
    <row r="11073" spans="1:10" x14ac:dyDescent="0.3">
      <c r="A11073" s="27" t="s">
        <v>198</v>
      </c>
      <c r="B11073" s="27" t="s">
        <v>14</v>
      </c>
      <c r="C11073" s="5">
        <v>44141</v>
      </c>
      <c r="D11073" s="27"/>
      <c r="E11073" s="27">
        <v>3707.81</v>
      </c>
      <c r="G11073" s="27" t="str">
        <f>VLOOKUP(C11073,W:Y,3,TRUE)</f>
        <v>November 20</v>
      </c>
      <c r="H11073" s="27">
        <f t="shared" si="172"/>
        <v>11072</v>
      </c>
      <c r="I11073" s="30" t="str">
        <f>IF(G11073='Check Register'!$E$1,H11073,"")</f>
        <v/>
      </c>
      <c r="J11073" s="16" t="str">
        <f>IFERROR(SMALL($I$2:$I$100001,H11073),"")</f>
        <v/>
      </c>
    </row>
    <row r="11074" spans="1:10" x14ac:dyDescent="0.3">
      <c r="A11074" s="27" t="s">
        <v>335</v>
      </c>
      <c r="B11074" s="27" t="s">
        <v>102</v>
      </c>
      <c r="C11074" s="5">
        <v>44141</v>
      </c>
      <c r="D11074" s="27"/>
      <c r="E11074" s="27">
        <v>2006.65</v>
      </c>
      <c r="G11074" s="27" t="str">
        <f>VLOOKUP(C11074,W:Y,3,TRUE)</f>
        <v>November 20</v>
      </c>
      <c r="H11074" s="27">
        <f t="shared" si="172"/>
        <v>11073</v>
      </c>
      <c r="I11074" s="30" t="str">
        <f>IF(G11074='Check Register'!$E$1,H11074,"")</f>
        <v/>
      </c>
      <c r="J11074" s="16" t="str">
        <f>IFERROR(SMALL($I$2:$I$100001,H11074),"")</f>
        <v/>
      </c>
    </row>
    <row r="11075" spans="1:10" x14ac:dyDescent="0.3">
      <c r="A11075" s="27" t="s">
        <v>107</v>
      </c>
      <c r="B11075" s="27" t="s">
        <v>28</v>
      </c>
      <c r="C11075" s="5">
        <v>44141</v>
      </c>
      <c r="D11075" s="27"/>
      <c r="E11075" s="27">
        <v>42492.6</v>
      </c>
      <c r="G11075" s="27" t="str">
        <f>VLOOKUP(C11075,W:Y,3,TRUE)</f>
        <v>November 20</v>
      </c>
      <c r="H11075" s="27">
        <f t="shared" ref="H11075:H11138" si="173">1+H11074</f>
        <v>11074</v>
      </c>
      <c r="I11075" s="30" t="str">
        <f>IF(G11075='Check Register'!$E$1,H11075,"")</f>
        <v/>
      </c>
      <c r="J11075" s="16" t="str">
        <f>IFERROR(SMALL($I$2:$I$100001,H11075),"")</f>
        <v/>
      </c>
    </row>
    <row r="11076" spans="1:10" x14ac:dyDescent="0.3">
      <c r="A11076" s="27" t="s">
        <v>496</v>
      </c>
      <c r="B11076" s="27" t="s">
        <v>70</v>
      </c>
      <c r="C11076" s="5">
        <v>44141</v>
      </c>
      <c r="D11076" s="27"/>
      <c r="E11076" s="27">
        <v>814.22</v>
      </c>
      <c r="G11076" s="27" t="str">
        <f>VLOOKUP(C11076,W:Y,3,TRUE)</f>
        <v>November 20</v>
      </c>
      <c r="H11076" s="27">
        <f t="shared" si="173"/>
        <v>11075</v>
      </c>
      <c r="I11076" s="30" t="str">
        <f>IF(G11076='Check Register'!$E$1,H11076,"")</f>
        <v/>
      </c>
      <c r="J11076" s="16" t="str">
        <f>IFERROR(SMALL($I$2:$I$100001,H11076),"")</f>
        <v/>
      </c>
    </row>
    <row r="11077" spans="1:10" x14ac:dyDescent="0.3">
      <c r="A11077" s="27" t="s">
        <v>1022</v>
      </c>
      <c r="B11077" s="27" t="s">
        <v>296</v>
      </c>
      <c r="C11077" s="5">
        <v>44141</v>
      </c>
      <c r="D11077" s="27"/>
      <c r="E11077" s="27">
        <v>247.5</v>
      </c>
      <c r="G11077" s="27" t="str">
        <f>VLOOKUP(C11077,W:Y,3,TRUE)</f>
        <v>November 20</v>
      </c>
      <c r="H11077" s="27">
        <f t="shared" si="173"/>
        <v>11076</v>
      </c>
      <c r="I11077" s="30" t="str">
        <f>IF(G11077='Check Register'!$E$1,H11077,"")</f>
        <v/>
      </c>
      <c r="J11077" s="16" t="str">
        <f>IFERROR(SMALL($I$2:$I$100001,H11077),"")</f>
        <v/>
      </c>
    </row>
    <row r="11078" spans="1:10" x14ac:dyDescent="0.3">
      <c r="A11078" s="27" t="s">
        <v>1022</v>
      </c>
      <c r="B11078" s="27" t="s">
        <v>148</v>
      </c>
      <c r="C11078" s="5">
        <v>44141</v>
      </c>
      <c r="D11078" s="27"/>
      <c r="E11078" s="27">
        <v>219</v>
      </c>
      <c r="G11078" s="27" t="str">
        <f>VLOOKUP(C11078,W:Y,3,TRUE)</f>
        <v>November 20</v>
      </c>
      <c r="H11078" s="27">
        <f t="shared" si="173"/>
        <v>11077</v>
      </c>
      <c r="I11078" s="30" t="str">
        <f>IF(G11078='Check Register'!$E$1,H11078,"")</f>
        <v/>
      </c>
      <c r="J11078" s="16" t="str">
        <f>IFERROR(SMALL($I$2:$I$100001,H11078),"")</f>
        <v/>
      </c>
    </row>
    <row r="11079" spans="1:10" x14ac:dyDescent="0.3">
      <c r="A11079" s="27" t="s">
        <v>1022</v>
      </c>
      <c r="B11079" s="27" t="s">
        <v>203</v>
      </c>
      <c r="C11079" s="5">
        <v>44141</v>
      </c>
      <c r="D11079" s="27"/>
      <c r="E11079" s="27">
        <v>300</v>
      </c>
      <c r="G11079" s="27" t="str">
        <f>VLOOKUP(C11079,W:Y,3,TRUE)</f>
        <v>November 20</v>
      </c>
      <c r="H11079" s="27">
        <f t="shared" si="173"/>
        <v>11078</v>
      </c>
      <c r="I11079" s="30" t="str">
        <f>IF(G11079='Check Register'!$E$1,H11079,"")</f>
        <v/>
      </c>
      <c r="J11079" s="16" t="str">
        <f>IFERROR(SMALL($I$2:$I$100001,H11079),"")</f>
        <v/>
      </c>
    </row>
    <row r="11080" spans="1:10" x14ac:dyDescent="0.3">
      <c r="A11080" s="27" t="s">
        <v>1022</v>
      </c>
      <c r="B11080" s="27" t="s">
        <v>81</v>
      </c>
      <c r="C11080" s="5">
        <v>44141</v>
      </c>
      <c r="D11080" s="27"/>
      <c r="E11080" s="27">
        <v>875</v>
      </c>
      <c r="G11080" s="27" t="str">
        <f>VLOOKUP(C11080,W:Y,3,TRUE)</f>
        <v>November 20</v>
      </c>
      <c r="H11080" s="27">
        <f t="shared" si="173"/>
        <v>11079</v>
      </c>
      <c r="I11080" s="30" t="str">
        <f>IF(G11080='Check Register'!$E$1,H11080,"")</f>
        <v/>
      </c>
      <c r="J11080" s="16" t="str">
        <f>IFERROR(SMALL($I$2:$I$100001,H11080),"")</f>
        <v/>
      </c>
    </row>
    <row r="11081" spans="1:10" x14ac:dyDescent="0.3">
      <c r="A11081" s="27" t="s">
        <v>562</v>
      </c>
      <c r="B11081" s="27" t="s">
        <v>102</v>
      </c>
      <c r="C11081" s="5">
        <v>44141</v>
      </c>
      <c r="D11081" s="27"/>
      <c r="E11081" s="27">
        <v>963.12</v>
      </c>
      <c r="G11081" s="27" t="str">
        <f>VLOOKUP(C11081,W:Y,3,TRUE)</f>
        <v>November 20</v>
      </c>
      <c r="H11081" s="27">
        <f t="shared" si="173"/>
        <v>11080</v>
      </c>
      <c r="I11081" s="30" t="str">
        <f>IF(G11081='Check Register'!$E$1,H11081,"")</f>
        <v/>
      </c>
      <c r="J11081" s="16" t="str">
        <f>IFERROR(SMALL($I$2:$I$100001,H11081),"")</f>
        <v/>
      </c>
    </row>
    <row r="11082" spans="1:10" x14ac:dyDescent="0.3">
      <c r="A11082" s="27" t="s">
        <v>51</v>
      </c>
      <c r="B11082" s="27" t="s">
        <v>22</v>
      </c>
      <c r="C11082" s="5">
        <v>44141</v>
      </c>
      <c r="D11082" s="27"/>
      <c r="E11082" s="27">
        <v>140</v>
      </c>
      <c r="G11082" s="27" t="str">
        <f>VLOOKUP(C11082,W:Y,3,TRUE)</f>
        <v>November 20</v>
      </c>
      <c r="H11082" s="27">
        <f t="shared" si="173"/>
        <v>11081</v>
      </c>
      <c r="I11082" s="30" t="str">
        <f>IF(G11082='Check Register'!$E$1,H11082,"")</f>
        <v/>
      </c>
      <c r="J11082" s="16" t="str">
        <f>IFERROR(SMALL($I$2:$I$100001,H11082),"")</f>
        <v/>
      </c>
    </row>
    <row r="11083" spans="1:10" x14ac:dyDescent="0.3">
      <c r="A11083" s="27" t="s">
        <v>188</v>
      </c>
      <c r="B11083" s="27" t="s">
        <v>20</v>
      </c>
      <c r="C11083" s="5">
        <v>44141</v>
      </c>
      <c r="D11083" s="27"/>
      <c r="E11083" s="27">
        <v>8783.8700000000008</v>
      </c>
      <c r="G11083" s="27" t="str">
        <f>VLOOKUP(C11083,W:Y,3,TRUE)</f>
        <v>November 20</v>
      </c>
      <c r="H11083" s="27">
        <f t="shared" si="173"/>
        <v>11082</v>
      </c>
      <c r="I11083" s="30" t="str">
        <f>IF(G11083='Check Register'!$E$1,H11083,"")</f>
        <v/>
      </c>
      <c r="J11083" s="16" t="str">
        <f>IFERROR(SMALL($I$2:$I$100001,H11083),"")</f>
        <v/>
      </c>
    </row>
    <row r="11084" spans="1:10" x14ac:dyDescent="0.3">
      <c r="A11084" s="27" t="s">
        <v>655</v>
      </c>
      <c r="B11084" s="27" t="s">
        <v>6</v>
      </c>
      <c r="C11084" s="5">
        <v>44141</v>
      </c>
      <c r="D11084" s="27"/>
      <c r="E11084" s="27">
        <v>191059.73</v>
      </c>
      <c r="G11084" s="27" t="str">
        <f>VLOOKUP(C11084,W:Y,3,TRUE)</f>
        <v>November 20</v>
      </c>
      <c r="H11084" s="27">
        <f t="shared" si="173"/>
        <v>11083</v>
      </c>
      <c r="I11084" s="30" t="str">
        <f>IF(G11084='Check Register'!$E$1,H11084,"")</f>
        <v/>
      </c>
      <c r="J11084" s="16" t="str">
        <f>IFERROR(SMALL($I$2:$I$100001,H11084),"")</f>
        <v/>
      </c>
    </row>
    <row r="11085" spans="1:10" x14ac:dyDescent="0.3">
      <c r="A11085" s="27" t="s">
        <v>56</v>
      </c>
      <c r="B11085" s="27" t="s">
        <v>89</v>
      </c>
      <c r="C11085" s="5">
        <v>44141</v>
      </c>
      <c r="D11085" s="27"/>
      <c r="E11085" s="27">
        <v>68.760000000000005</v>
      </c>
      <c r="G11085" s="27" t="str">
        <f>VLOOKUP(C11085,W:Y,3,TRUE)</f>
        <v>November 20</v>
      </c>
      <c r="H11085" s="27">
        <f t="shared" si="173"/>
        <v>11084</v>
      </c>
      <c r="I11085" s="30" t="str">
        <f>IF(G11085='Check Register'!$E$1,H11085,"")</f>
        <v/>
      </c>
      <c r="J11085" s="16" t="str">
        <f>IFERROR(SMALL($I$2:$I$100001,H11085),"")</f>
        <v/>
      </c>
    </row>
    <row r="11086" spans="1:10" x14ac:dyDescent="0.3">
      <c r="A11086" s="27" t="s">
        <v>56</v>
      </c>
      <c r="B11086" s="27" t="s">
        <v>12</v>
      </c>
      <c r="C11086" s="5">
        <v>44141</v>
      </c>
      <c r="D11086" s="27"/>
      <c r="E11086" s="27">
        <v>1221.07</v>
      </c>
      <c r="G11086" s="27" t="str">
        <f>VLOOKUP(C11086,W:Y,3,TRUE)</f>
        <v>November 20</v>
      </c>
      <c r="H11086" s="27">
        <f t="shared" si="173"/>
        <v>11085</v>
      </c>
      <c r="I11086" s="30" t="str">
        <f>IF(G11086='Check Register'!$E$1,H11086,"")</f>
        <v/>
      </c>
      <c r="J11086" s="16" t="str">
        <f>IFERROR(SMALL($I$2:$I$100001,H11086),"")</f>
        <v/>
      </c>
    </row>
    <row r="11087" spans="1:10" x14ac:dyDescent="0.3">
      <c r="A11087" s="27" t="s">
        <v>57</v>
      </c>
      <c r="B11087" s="27" t="s">
        <v>127</v>
      </c>
      <c r="C11087" s="5">
        <v>44141</v>
      </c>
      <c r="D11087" s="27"/>
      <c r="E11087" s="27">
        <v>31.96</v>
      </c>
      <c r="G11087" s="27" t="str">
        <f>VLOOKUP(C11087,W:Y,3,TRUE)</f>
        <v>November 20</v>
      </c>
      <c r="H11087" s="27">
        <f t="shared" si="173"/>
        <v>11086</v>
      </c>
      <c r="I11087" s="30" t="str">
        <f>IF(G11087='Check Register'!$E$1,H11087,"")</f>
        <v/>
      </c>
      <c r="J11087" s="16" t="str">
        <f>IFERROR(SMALL($I$2:$I$100001,H11087),"")</f>
        <v/>
      </c>
    </row>
    <row r="11088" spans="1:10" x14ac:dyDescent="0.3">
      <c r="A11088" s="27" t="s">
        <v>57</v>
      </c>
      <c r="B11088" s="27" t="s">
        <v>8</v>
      </c>
      <c r="C11088" s="5">
        <v>44141</v>
      </c>
      <c r="D11088" s="27"/>
      <c r="E11088" s="27">
        <v>737.88</v>
      </c>
      <c r="G11088" s="27" t="str">
        <f>VLOOKUP(C11088,W:Y,3,TRUE)</f>
        <v>November 20</v>
      </c>
      <c r="H11088" s="27">
        <f t="shared" si="173"/>
        <v>11087</v>
      </c>
      <c r="I11088" s="30" t="str">
        <f>IF(G11088='Check Register'!$E$1,H11088,"")</f>
        <v/>
      </c>
      <c r="J11088" s="16" t="str">
        <f>IFERROR(SMALL($I$2:$I$100001,H11088),"")</f>
        <v/>
      </c>
    </row>
    <row r="11089" spans="1:10" x14ac:dyDescent="0.3">
      <c r="A11089" s="27" t="s">
        <v>57</v>
      </c>
      <c r="B11089" s="27" t="s">
        <v>85</v>
      </c>
      <c r="C11089" s="5">
        <v>44141</v>
      </c>
      <c r="D11089" s="27"/>
      <c r="E11089" s="27">
        <v>36.94</v>
      </c>
      <c r="G11089" s="27" t="str">
        <f>VLOOKUP(C11089,W:Y,3,TRUE)</f>
        <v>November 20</v>
      </c>
      <c r="H11089" s="27">
        <f t="shared" si="173"/>
        <v>11088</v>
      </c>
      <c r="I11089" s="30" t="str">
        <f>IF(G11089='Check Register'!$E$1,H11089,"")</f>
        <v/>
      </c>
      <c r="J11089" s="16" t="str">
        <f>IFERROR(SMALL($I$2:$I$100001,H11089),"")</f>
        <v/>
      </c>
    </row>
    <row r="11090" spans="1:10" x14ac:dyDescent="0.3">
      <c r="A11090" s="27" t="s">
        <v>228</v>
      </c>
      <c r="B11090" s="27" t="s">
        <v>39</v>
      </c>
      <c r="C11090" s="5">
        <v>44141</v>
      </c>
      <c r="D11090" s="27"/>
      <c r="E11090" s="27">
        <v>13250</v>
      </c>
      <c r="G11090" s="27" t="str">
        <f>VLOOKUP(C11090,W:Y,3,TRUE)</f>
        <v>November 20</v>
      </c>
      <c r="H11090" s="27">
        <f t="shared" si="173"/>
        <v>11089</v>
      </c>
      <c r="I11090" s="30" t="str">
        <f>IF(G11090='Check Register'!$E$1,H11090,"")</f>
        <v/>
      </c>
      <c r="J11090" s="16" t="str">
        <f>IFERROR(SMALL($I$2:$I$100001,H11090),"")</f>
        <v/>
      </c>
    </row>
    <row r="11091" spans="1:10" x14ac:dyDescent="0.3">
      <c r="A11091" s="27" t="s">
        <v>369</v>
      </c>
      <c r="B11091" s="27" t="s">
        <v>39</v>
      </c>
      <c r="C11091" s="5">
        <v>44141</v>
      </c>
      <c r="D11091" s="27"/>
      <c r="E11091" s="27">
        <v>388.28</v>
      </c>
      <c r="G11091" s="27" t="str">
        <f>VLOOKUP(C11091,W:Y,3,TRUE)</f>
        <v>November 20</v>
      </c>
      <c r="H11091" s="27">
        <f t="shared" si="173"/>
        <v>11090</v>
      </c>
      <c r="I11091" s="30" t="str">
        <f>IF(G11091='Check Register'!$E$1,H11091,"")</f>
        <v/>
      </c>
      <c r="J11091" s="16" t="str">
        <f>IFERROR(SMALL($I$2:$I$100001,H11091),"")</f>
        <v/>
      </c>
    </row>
    <row r="11092" spans="1:10" x14ac:dyDescent="0.3">
      <c r="A11092" s="27" t="s">
        <v>211</v>
      </c>
      <c r="B11092" s="27" t="s">
        <v>212</v>
      </c>
      <c r="C11092" s="5">
        <v>44141</v>
      </c>
      <c r="D11092" s="27"/>
      <c r="E11092" s="27">
        <v>85</v>
      </c>
      <c r="G11092" s="27" t="str">
        <f>VLOOKUP(C11092,W:Y,3,TRUE)</f>
        <v>November 20</v>
      </c>
      <c r="H11092" s="27">
        <f t="shared" si="173"/>
        <v>11091</v>
      </c>
      <c r="I11092" s="30" t="str">
        <f>IF(G11092='Check Register'!$E$1,H11092,"")</f>
        <v/>
      </c>
      <c r="J11092" s="16" t="str">
        <f>IFERROR(SMALL($I$2:$I$100001,H11092),"")</f>
        <v/>
      </c>
    </row>
    <row r="11093" spans="1:10" x14ac:dyDescent="0.3">
      <c r="A11093" s="27" t="s">
        <v>1023</v>
      </c>
      <c r="B11093" s="27" t="s">
        <v>22</v>
      </c>
      <c r="C11093" s="5">
        <v>44141</v>
      </c>
      <c r="D11093" s="27"/>
      <c r="E11093" s="27">
        <v>3050</v>
      </c>
      <c r="G11093" s="27" t="str">
        <f>VLOOKUP(C11093,W:Y,3,TRUE)</f>
        <v>November 20</v>
      </c>
      <c r="H11093" s="27">
        <f t="shared" si="173"/>
        <v>11092</v>
      </c>
      <c r="I11093" s="30" t="str">
        <f>IF(G11093='Check Register'!$E$1,H11093,"")</f>
        <v/>
      </c>
      <c r="J11093" s="16" t="str">
        <f>IFERROR(SMALL($I$2:$I$100001,H11093),"")</f>
        <v/>
      </c>
    </row>
    <row r="11094" spans="1:10" x14ac:dyDescent="0.3">
      <c r="A11094" s="27" t="s">
        <v>1010</v>
      </c>
      <c r="B11094" s="27" t="s">
        <v>8</v>
      </c>
      <c r="C11094" s="5">
        <v>44141</v>
      </c>
      <c r="D11094" s="27"/>
      <c r="E11094" s="27">
        <v>3295.54</v>
      </c>
      <c r="G11094" s="27" t="str">
        <f>VLOOKUP(C11094,W:Y,3,TRUE)</f>
        <v>November 20</v>
      </c>
      <c r="H11094" s="27">
        <f t="shared" si="173"/>
        <v>11093</v>
      </c>
      <c r="I11094" s="30" t="str">
        <f>IF(G11094='Check Register'!$E$1,H11094,"")</f>
        <v/>
      </c>
      <c r="J11094" s="16" t="str">
        <f>IFERROR(SMALL($I$2:$I$100001,H11094),"")</f>
        <v/>
      </c>
    </row>
    <row r="11095" spans="1:10" x14ac:dyDescent="0.3">
      <c r="A11095" s="27" t="s">
        <v>213</v>
      </c>
      <c r="B11095" s="27" t="s">
        <v>22</v>
      </c>
      <c r="C11095" s="5">
        <v>44141</v>
      </c>
      <c r="D11095" s="27"/>
      <c r="E11095" s="27">
        <v>104</v>
      </c>
      <c r="G11095" s="27" t="str">
        <f>VLOOKUP(C11095,W:Y,3,TRUE)</f>
        <v>November 20</v>
      </c>
      <c r="H11095" s="27">
        <f t="shared" si="173"/>
        <v>11094</v>
      </c>
      <c r="I11095" s="30" t="str">
        <f>IF(G11095='Check Register'!$E$1,H11095,"")</f>
        <v/>
      </c>
      <c r="J11095" s="16" t="str">
        <f>IFERROR(SMALL($I$2:$I$100001,H11095),"")</f>
        <v/>
      </c>
    </row>
    <row r="11096" spans="1:10" x14ac:dyDescent="0.3">
      <c r="A11096" s="27" t="s">
        <v>69</v>
      </c>
      <c r="B11096" s="27" t="s">
        <v>70</v>
      </c>
      <c r="C11096" s="5">
        <v>44141</v>
      </c>
      <c r="D11096" s="27"/>
      <c r="E11096" s="27">
        <v>905</v>
      </c>
      <c r="G11096" s="27" t="str">
        <f>VLOOKUP(C11096,W:Y,3,TRUE)</f>
        <v>November 20</v>
      </c>
      <c r="H11096" s="27">
        <f t="shared" si="173"/>
        <v>11095</v>
      </c>
      <c r="I11096" s="30" t="str">
        <f>IF(G11096='Check Register'!$E$1,H11096,"")</f>
        <v/>
      </c>
      <c r="J11096" s="16" t="str">
        <f>IFERROR(SMALL($I$2:$I$100001,H11096),"")</f>
        <v/>
      </c>
    </row>
    <row r="11097" spans="1:10" x14ac:dyDescent="0.3">
      <c r="A11097" s="27" t="s">
        <v>193</v>
      </c>
      <c r="B11097" s="27" t="s">
        <v>18</v>
      </c>
      <c r="C11097" s="5">
        <v>44141</v>
      </c>
      <c r="D11097" s="27"/>
      <c r="E11097" s="27">
        <v>42.28</v>
      </c>
      <c r="G11097" s="27" t="str">
        <f>VLOOKUP(C11097,W:Y,3,TRUE)</f>
        <v>November 20</v>
      </c>
      <c r="H11097" s="27">
        <f t="shared" si="173"/>
        <v>11096</v>
      </c>
      <c r="I11097" s="30" t="str">
        <f>IF(G11097='Check Register'!$E$1,H11097,"")</f>
        <v/>
      </c>
      <c r="J11097" s="16" t="str">
        <f>IFERROR(SMALL($I$2:$I$100001,H11097),"")</f>
        <v/>
      </c>
    </row>
    <row r="11098" spans="1:10" x14ac:dyDescent="0.3">
      <c r="A11098" s="27" t="s">
        <v>611</v>
      </c>
      <c r="B11098" s="27" t="s">
        <v>171</v>
      </c>
      <c r="C11098" s="5">
        <v>44141</v>
      </c>
      <c r="D11098" s="27"/>
      <c r="E11098" s="27">
        <v>1818.49</v>
      </c>
      <c r="G11098" s="27" t="str">
        <f>VLOOKUP(C11098,W:Y,3,TRUE)</f>
        <v>November 20</v>
      </c>
      <c r="H11098" s="27">
        <f t="shared" si="173"/>
        <v>11097</v>
      </c>
      <c r="I11098" s="30" t="str">
        <f>IF(G11098='Check Register'!$E$1,H11098,"")</f>
        <v/>
      </c>
      <c r="J11098" s="16" t="str">
        <f>IFERROR(SMALL($I$2:$I$100001,H11098),"")</f>
        <v/>
      </c>
    </row>
    <row r="11099" spans="1:10" x14ac:dyDescent="0.3">
      <c r="A11099" s="27" t="s">
        <v>72</v>
      </c>
      <c r="B11099" s="27" t="s">
        <v>73</v>
      </c>
      <c r="C11099" s="5">
        <v>44141</v>
      </c>
      <c r="D11099" s="27"/>
      <c r="E11099" s="27">
        <v>27582.18</v>
      </c>
      <c r="G11099" s="27" t="str">
        <f>VLOOKUP(C11099,W:Y,3,TRUE)</f>
        <v>November 20</v>
      </c>
      <c r="H11099" s="27">
        <f t="shared" si="173"/>
        <v>11098</v>
      </c>
      <c r="I11099" s="30" t="str">
        <f>IF(G11099='Check Register'!$E$1,H11099,"")</f>
        <v/>
      </c>
      <c r="J11099" s="16" t="str">
        <f>IFERROR(SMALL($I$2:$I$100001,H11099),"")</f>
        <v/>
      </c>
    </row>
    <row r="11100" spans="1:10" x14ac:dyDescent="0.3">
      <c r="A11100" s="27" t="s">
        <v>420</v>
      </c>
      <c r="B11100" s="27" t="s">
        <v>43</v>
      </c>
      <c r="C11100" s="5">
        <v>44141</v>
      </c>
      <c r="D11100" s="27"/>
      <c r="E11100" s="27">
        <v>500</v>
      </c>
      <c r="G11100" s="27" t="str">
        <f>VLOOKUP(C11100,W:Y,3,TRUE)</f>
        <v>November 20</v>
      </c>
      <c r="H11100" s="27">
        <f t="shared" si="173"/>
        <v>11099</v>
      </c>
      <c r="I11100" s="30" t="str">
        <f>IF(G11100='Check Register'!$E$1,H11100,"")</f>
        <v/>
      </c>
      <c r="J11100" s="16" t="str">
        <f>IFERROR(SMALL($I$2:$I$100001,H11100),"")</f>
        <v/>
      </c>
    </row>
    <row r="11101" spans="1:10" x14ac:dyDescent="0.3">
      <c r="A11101" s="27" t="s">
        <v>76</v>
      </c>
      <c r="B11101" s="27" t="s">
        <v>166</v>
      </c>
      <c r="C11101" s="5">
        <v>44141</v>
      </c>
      <c r="D11101" s="27"/>
      <c r="E11101" s="27">
        <v>106617.52</v>
      </c>
      <c r="G11101" s="27" t="str">
        <f>VLOOKUP(C11101,W:Y,3,TRUE)</f>
        <v>November 20</v>
      </c>
      <c r="H11101" s="27">
        <f t="shared" si="173"/>
        <v>11100</v>
      </c>
      <c r="I11101" s="30" t="str">
        <f>IF(G11101='Check Register'!$E$1,H11101,"")</f>
        <v/>
      </c>
      <c r="J11101" s="16" t="str">
        <f>IFERROR(SMALL($I$2:$I$100001,H11101),"")</f>
        <v/>
      </c>
    </row>
    <row r="11102" spans="1:10" x14ac:dyDescent="0.3">
      <c r="A11102" s="27" t="s">
        <v>1024</v>
      </c>
      <c r="B11102" s="27" t="s">
        <v>169</v>
      </c>
      <c r="C11102" s="5">
        <v>44141</v>
      </c>
      <c r="D11102" s="27"/>
      <c r="E11102" s="27">
        <v>7141.6</v>
      </c>
      <c r="G11102" s="27" t="str">
        <f>VLOOKUP(C11102,W:Y,3,TRUE)</f>
        <v>November 20</v>
      </c>
      <c r="H11102" s="27">
        <f t="shared" si="173"/>
        <v>11101</v>
      </c>
      <c r="I11102" s="30" t="str">
        <f>IF(G11102='Check Register'!$E$1,H11102,"")</f>
        <v/>
      </c>
      <c r="J11102" s="16" t="str">
        <f>IFERROR(SMALL($I$2:$I$100001,H11102),"")</f>
        <v/>
      </c>
    </row>
    <row r="11103" spans="1:10" x14ac:dyDescent="0.3">
      <c r="A11103" s="27" t="s">
        <v>1024</v>
      </c>
      <c r="B11103" s="27" t="s">
        <v>514</v>
      </c>
      <c r="C11103" s="5">
        <v>44141</v>
      </c>
      <c r="D11103" s="27"/>
      <c r="E11103" s="27">
        <v>14774.34</v>
      </c>
      <c r="G11103" s="27" t="str">
        <f>VLOOKUP(C11103,W:Y,3,TRUE)</f>
        <v>November 20</v>
      </c>
      <c r="H11103" s="27">
        <f t="shared" si="173"/>
        <v>11102</v>
      </c>
      <c r="I11103" s="30" t="str">
        <f>IF(G11103='Check Register'!$E$1,H11103,"")</f>
        <v/>
      </c>
      <c r="J11103" s="16" t="str">
        <f>IFERROR(SMALL($I$2:$I$100001,H11103),"")</f>
        <v/>
      </c>
    </row>
    <row r="11104" spans="1:10" x14ac:dyDescent="0.3">
      <c r="A11104" s="27" t="s">
        <v>536</v>
      </c>
      <c r="B11104" s="27" t="s">
        <v>127</v>
      </c>
      <c r="C11104" s="5">
        <v>44141</v>
      </c>
      <c r="D11104" s="27"/>
      <c r="E11104" s="27">
        <v>703.83</v>
      </c>
      <c r="G11104" s="27" t="str">
        <f>VLOOKUP(C11104,W:Y,3,TRUE)</f>
        <v>November 20</v>
      </c>
      <c r="H11104" s="27">
        <f t="shared" si="173"/>
        <v>11103</v>
      </c>
      <c r="I11104" s="30" t="str">
        <f>IF(G11104='Check Register'!$E$1,H11104,"")</f>
        <v/>
      </c>
      <c r="J11104" s="16" t="str">
        <f>IFERROR(SMALL($I$2:$I$100001,H11104),"")</f>
        <v/>
      </c>
    </row>
    <row r="11105" spans="1:10" x14ac:dyDescent="0.3">
      <c r="A11105" s="27" t="s">
        <v>536</v>
      </c>
      <c r="B11105" s="27" t="s">
        <v>11</v>
      </c>
      <c r="C11105" s="5">
        <v>44141</v>
      </c>
      <c r="D11105" s="27"/>
      <c r="E11105" s="27">
        <v>1692.41</v>
      </c>
      <c r="G11105" s="27" t="str">
        <f>VLOOKUP(C11105,W:Y,3,TRUE)</f>
        <v>November 20</v>
      </c>
      <c r="H11105" s="27">
        <f t="shared" si="173"/>
        <v>11104</v>
      </c>
      <c r="I11105" s="30" t="str">
        <f>IF(G11105='Check Register'!$E$1,H11105,"")</f>
        <v/>
      </c>
      <c r="J11105" s="16" t="str">
        <f>IFERROR(SMALL($I$2:$I$100001,H11105),"")</f>
        <v/>
      </c>
    </row>
    <row r="11106" spans="1:10" x14ac:dyDescent="0.3">
      <c r="A11106" s="27" t="s">
        <v>84</v>
      </c>
      <c r="B11106" s="27" t="s">
        <v>85</v>
      </c>
      <c r="C11106" s="5">
        <v>44141</v>
      </c>
      <c r="D11106" s="27"/>
      <c r="E11106" s="27">
        <v>584</v>
      </c>
      <c r="G11106" s="27" t="str">
        <f>VLOOKUP(C11106,W:Y,3,TRUE)</f>
        <v>November 20</v>
      </c>
      <c r="H11106" s="27">
        <f t="shared" si="173"/>
        <v>11105</v>
      </c>
      <c r="I11106" s="30" t="str">
        <f>IF(G11106='Check Register'!$E$1,H11106,"")</f>
        <v/>
      </c>
      <c r="J11106" s="16" t="str">
        <f>IFERROR(SMALL($I$2:$I$100001,H11106),"")</f>
        <v/>
      </c>
    </row>
    <row r="11107" spans="1:10" x14ac:dyDescent="0.3">
      <c r="A11107" s="27" t="s">
        <v>289</v>
      </c>
      <c r="B11107" s="27" t="s">
        <v>89</v>
      </c>
      <c r="C11107" s="5">
        <v>44141</v>
      </c>
      <c r="D11107" s="27"/>
      <c r="E11107" s="27">
        <v>3024</v>
      </c>
      <c r="G11107" s="27" t="str">
        <f>VLOOKUP(C11107,W:Y,3,TRUE)</f>
        <v>November 20</v>
      </c>
      <c r="H11107" s="27">
        <f t="shared" si="173"/>
        <v>11106</v>
      </c>
      <c r="I11107" s="30" t="str">
        <f>IF(G11107='Check Register'!$E$1,H11107,"")</f>
        <v/>
      </c>
      <c r="J11107" s="16" t="str">
        <f>IFERROR(SMALL($I$2:$I$100001,H11107),"")</f>
        <v/>
      </c>
    </row>
    <row r="11108" spans="1:10" x14ac:dyDescent="0.3">
      <c r="A11108" s="27" t="s">
        <v>126</v>
      </c>
      <c r="B11108" s="27" t="s">
        <v>127</v>
      </c>
      <c r="C11108" s="5">
        <v>44141</v>
      </c>
      <c r="D11108" s="27"/>
      <c r="E11108" s="27">
        <v>158.83000000000001</v>
      </c>
      <c r="G11108" s="27" t="str">
        <f>VLOOKUP(C11108,W:Y,3,TRUE)</f>
        <v>November 20</v>
      </c>
      <c r="H11108" s="27">
        <f t="shared" si="173"/>
        <v>11107</v>
      </c>
      <c r="I11108" s="30" t="str">
        <f>IF(G11108='Check Register'!$E$1,H11108,"")</f>
        <v/>
      </c>
      <c r="J11108" s="16" t="str">
        <f>IFERROR(SMALL($I$2:$I$100001,H11108),"")</f>
        <v/>
      </c>
    </row>
    <row r="11109" spans="1:10" x14ac:dyDescent="0.3">
      <c r="A11109" s="27" t="s">
        <v>692</v>
      </c>
      <c r="B11109" s="27" t="s">
        <v>100</v>
      </c>
      <c r="C11109" s="5">
        <v>44148</v>
      </c>
      <c r="D11109" s="27"/>
      <c r="E11109" s="27">
        <v>850</v>
      </c>
      <c r="G11109" s="27" t="str">
        <f>VLOOKUP(C11109,W:Y,3,TRUE)</f>
        <v>November 20</v>
      </c>
      <c r="H11109" s="27">
        <f t="shared" si="173"/>
        <v>11108</v>
      </c>
      <c r="I11109" s="30" t="str">
        <f>IF(G11109='Check Register'!$E$1,H11109,"")</f>
        <v/>
      </c>
      <c r="J11109" s="16" t="str">
        <f>IFERROR(SMALL($I$2:$I$100001,H11109),"")</f>
        <v/>
      </c>
    </row>
    <row r="11110" spans="1:10" x14ac:dyDescent="0.3">
      <c r="A11110" s="27" t="s">
        <v>770</v>
      </c>
      <c r="B11110" s="27" t="s">
        <v>127</v>
      </c>
      <c r="C11110" s="5">
        <v>44148</v>
      </c>
      <c r="D11110" s="27"/>
      <c r="E11110" s="27">
        <v>62.64</v>
      </c>
      <c r="G11110" s="27" t="str">
        <f>VLOOKUP(C11110,W:Y,3,TRUE)</f>
        <v>November 20</v>
      </c>
      <c r="H11110" s="27">
        <f t="shared" si="173"/>
        <v>11109</v>
      </c>
      <c r="I11110" s="30" t="str">
        <f>IF(G11110='Check Register'!$E$1,H11110,"")</f>
        <v/>
      </c>
      <c r="J11110" s="16" t="str">
        <f>IFERROR(SMALL($I$2:$I$100001,H11110),"")</f>
        <v/>
      </c>
    </row>
    <row r="11111" spans="1:10" x14ac:dyDescent="0.3">
      <c r="A11111" s="27" t="s">
        <v>770</v>
      </c>
      <c r="B11111" s="27" t="s">
        <v>8</v>
      </c>
      <c r="C11111" s="5">
        <v>44148</v>
      </c>
      <c r="D11111" s="27"/>
      <c r="E11111" s="27">
        <v>2566.73</v>
      </c>
      <c r="G11111" s="27" t="str">
        <f>VLOOKUP(C11111,W:Y,3,TRUE)</f>
        <v>November 20</v>
      </c>
      <c r="H11111" s="27">
        <f t="shared" si="173"/>
        <v>11110</v>
      </c>
      <c r="I11111" s="30" t="str">
        <f>IF(G11111='Check Register'!$E$1,H11111,"")</f>
        <v/>
      </c>
      <c r="J11111" s="16" t="str">
        <f>IFERROR(SMALL($I$2:$I$100001,H11111),"")</f>
        <v/>
      </c>
    </row>
    <row r="11112" spans="1:10" x14ac:dyDescent="0.3">
      <c r="A11112" s="27" t="s">
        <v>87</v>
      </c>
      <c r="B11112" s="27" t="s">
        <v>8</v>
      </c>
      <c r="C11112" s="5">
        <v>44148</v>
      </c>
      <c r="D11112" s="27"/>
      <c r="E11112" s="27">
        <v>2218.85</v>
      </c>
      <c r="G11112" s="27" t="str">
        <f>VLOOKUP(C11112,W:Y,3,TRUE)</f>
        <v>November 20</v>
      </c>
      <c r="H11112" s="27">
        <f t="shared" si="173"/>
        <v>11111</v>
      </c>
      <c r="I11112" s="30" t="str">
        <f>IF(G11112='Check Register'!$E$1,H11112,"")</f>
        <v/>
      </c>
      <c r="J11112" s="16" t="str">
        <f>IFERROR(SMALL($I$2:$I$100001,H11112),"")</f>
        <v/>
      </c>
    </row>
    <row r="11113" spans="1:10" x14ac:dyDescent="0.3">
      <c r="A11113" s="27" t="s">
        <v>7</v>
      </c>
      <c r="B11113" s="27" t="s">
        <v>8</v>
      </c>
      <c r="C11113" s="5">
        <v>44148</v>
      </c>
      <c r="D11113" s="27"/>
      <c r="E11113" s="27">
        <v>54.04</v>
      </c>
      <c r="G11113" s="27" t="str">
        <f>VLOOKUP(C11113,W:Y,3,TRUE)</f>
        <v>November 20</v>
      </c>
      <c r="H11113" s="27">
        <f t="shared" si="173"/>
        <v>11112</v>
      </c>
      <c r="I11113" s="30" t="str">
        <f>IF(G11113='Check Register'!$E$1,H11113,"")</f>
        <v/>
      </c>
      <c r="J11113" s="16" t="str">
        <f>IFERROR(SMALL($I$2:$I$100001,H11113),"")</f>
        <v/>
      </c>
    </row>
    <row r="11114" spans="1:10" x14ac:dyDescent="0.3">
      <c r="A11114" s="27" t="s">
        <v>975</v>
      </c>
      <c r="B11114" s="27" t="s">
        <v>45</v>
      </c>
      <c r="C11114" s="5">
        <v>44148</v>
      </c>
      <c r="D11114" s="27"/>
      <c r="E11114" s="27">
        <v>450</v>
      </c>
      <c r="G11114" s="27" t="str">
        <f>VLOOKUP(C11114,W:Y,3,TRUE)</f>
        <v>November 20</v>
      </c>
      <c r="H11114" s="27">
        <f t="shared" si="173"/>
        <v>11113</v>
      </c>
      <c r="I11114" s="30" t="str">
        <f>IF(G11114='Check Register'!$E$1,H11114,"")</f>
        <v/>
      </c>
      <c r="J11114" s="16" t="str">
        <f>IFERROR(SMALL($I$2:$I$100001,H11114),"")</f>
        <v/>
      </c>
    </row>
    <row r="11115" spans="1:10" x14ac:dyDescent="0.3">
      <c r="A11115" s="27" t="s">
        <v>132</v>
      </c>
      <c r="B11115" s="27" t="s">
        <v>20</v>
      </c>
      <c r="C11115" s="5">
        <v>44148</v>
      </c>
      <c r="D11115" s="27"/>
      <c r="E11115" s="27">
        <v>59.77</v>
      </c>
      <c r="G11115" s="27" t="str">
        <f>VLOOKUP(C11115,W:Y,3,TRUE)</f>
        <v>November 20</v>
      </c>
      <c r="H11115" s="27">
        <f t="shared" si="173"/>
        <v>11114</v>
      </c>
      <c r="I11115" s="30" t="str">
        <f>IF(G11115='Check Register'!$E$1,H11115,"")</f>
        <v/>
      </c>
      <c r="J11115" s="16" t="str">
        <f>IFERROR(SMALL($I$2:$I$100001,H11115),"")</f>
        <v/>
      </c>
    </row>
    <row r="11116" spans="1:10" x14ac:dyDescent="0.3">
      <c r="A11116" s="27" t="s">
        <v>911</v>
      </c>
      <c r="B11116" s="27" t="s">
        <v>180</v>
      </c>
      <c r="C11116" s="5">
        <v>44148</v>
      </c>
      <c r="D11116" s="27"/>
      <c r="E11116" s="27">
        <v>1200</v>
      </c>
      <c r="G11116" s="27" t="str">
        <f>VLOOKUP(C11116,W:Y,3,TRUE)</f>
        <v>November 20</v>
      </c>
      <c r="H11116" s="27">
        <f t="shared" si="173"/>
        <v>11115</v>
      </c>
      <c r="I11116" s="30" t="str">
        <f>IF(G11116='Check Register'!$E$1,H11116,"")</f>
        <v/>
      </c>
      <c r="J11116" s="16" t="str">
        <f>IFERROR(SMALL($I$2:$I$100001,H11116),"")</f>
        <v/>
      </c>
    </row>
    <row r="11117" spans="1:10" x14ac:dyDescent="0.3">
      <c r="A11117" s="27" t="s">
        <v>286</v>
      </c>
      <c r="B11117" s="27" t="s">
        <v>89</v>
      </c>
      <c r="C11117" s="5">
        <v>44148</v>
      </c>
      <c r="D11117" s="27"/>
      <c r="E11117" s="27">
        <v>330</v>
      </c>
      <c r="G11117" s="27" t="str">
        <f>VLOOKUP(C11117,W:Y,3,TRUE)</f>
        <v>November 20</v>
      </c>
      <c r="H11117" s="27">
        <f t="shared" si="173"/>
        <v>11116</v>
      </c>
      <c r="I11117" s="30" t="str">
        <f>IF(G11117='Check Register'!$E$1,H11117,"")</f>
        <v/>
      </c>
      <c r="J11117" s="16" t="str">
        <f>IFERROR(SMALL($I$2:$I$100001,H11117),"")</f>
        <v/>
      </c>
    </row>
    <row r="11118" spans="1:10" x14ac:dyDescent="0.3">
      <c r="A11118" s="27" t="s">
        <v>174</v>
      </c>
      <c r="B11118" s="27" t="s">
        <v>22</v>
      </c>
      <c r="C11118" s="5">
        <v>44148</v>
      </c>
      <c r="D11118" s="27"/>
      <c r="E11118" s="27">
        <v>355</v>
      </c>
      <c r="G11118" s="27" t="str">
        <f>VLOOKUP(C11118,W:Y,3,TRUE)</f>
        <v>November 20</v>
      </c>
      <c r="H11118" s="27">
        <f t="shared" si="173"/>
        <v>11117</v>
      </c>
      <c r="I11118" s="30" t="str">
        <f>IF(G11118='Check Register'!$E$1,H11118,"")</f>
        <v/>
      </c>
      <c r="J11118" s="16" t="str">
        <f>IFERROR(SMALL($I$2:$I$100001,H11118),"")</f>
        <v/>
      </c>
    </row>
    <row r="11119" spans="1:10" x14ac:dyDescent="0.3">
      <c r="A11119" s="27" t="s">
        <v>176</v>
      </c>
      <c r="B11119" s="27" t="s">
        <v>39</v>
      </c>
      <c r="C11119" s="5">
        <v>44148</v>
      </c>
      <c r="D11119" s="27"/>
      <c r="E11119" s="27">
        <v>3752.45</v>
      </c>
      <c r="G11119" s="27" t="str">
        <f>VLOOKUP(C11119,W:Y,3,TRUE)</f>
        <v>November 20</v>
      </c>
      <c r="H11119" s="27">
        <f t="shared" si="173"/>
        <v>11118</v>
      </c>
      <c r="I11119" s="30" t="str">
        <f>IF(G11119='Check Register'!$E$1,H11119,"")</f>
        <v/>
      </c>
      <c r="J11119" s="16" t="str">
        <f>IFERROR(SMALL($I$2:$I$100001,H11119),"")</f>
        <v/>
      </c>
    </row>
    <row r="11120" spans="1:10" x14ac:dyDescent="0.3">
      <c r="A11120" s="27" t="s">
        <v>17</v>
      </c>
      <c r="B11120" s="27" t="s">
        <v>18</v>
      </c>
      <c r="C11120" s="5">
        <v>44148</v>
      </c>
      <c r="D11120" s="27"/>
      <c r="E11120" s="27">
        <v>3819.13</v>
      </c>
      <c r="G11120" s="27" t="str">
        <f>VLOOKUP(C11120,W:Y,3,TRUE)</f>
        <v>November 20</v>
      </c>
      <c r="H11120" s="27">
        <f t="shared" si="173"/>
        <v>11119</v>
      </c>
      <c r="I11120" s="30" t="str">
        <f>IF(G11120='Check Register'!$E$1,H11120,"")</f>
        <v/>
      </c>
      <c r="J11120" s="16" t="str">
        <f>IFERROR(SMALL($I$2:$I$100001,H11120),"")</f>
        <v/>
      </c>
    </row>
    <row r="11121" spans="1:10" x14ac:dyDescent="0.3">
      <c r="A11121" s="27" t="s">
        <v>651</v>
      </c>
      <c r="B11121" s="27" t="s">
        <v>18</v>
      </c>
      <c r="C11121" s="5">
        <v>44148</v>
      </c>
      <c r="D11121" s="27"/>
      <c r="E11121" s="27">
        <v>4351.42</v>
      </c>
      <c r="G11121" s="27" t="str">
        <f>VLOOKUP(C11121,W:Y,3,TRUE)</f>
        <v>November 20</v>
      </c>
      <c r="H11121" s="27">
        <f t="shared" si="173"/>
        <v>11120</v>
      </c>
      <c r="I11121" s="30" t="str">
        <f>IF(G11121='Check Register'!$E$1,H11121,"")</f>
        <v/>
      </c>
      <c r="J11121" s="16" t="str">
        <f>IFERROR(SMALL($I$2:$I$100001,H11121),"")</f>
        <v/>
      </c>
    </row>
    <row r="11122" spans="1:10" x14ac:dyDescent="0.3">
      <c r="A11122" s="27" t="s">
        <v>19</v>
      </c>
      <c r="B11122" s="27" t="s">
        <v>20</v>
      </c>
      <c r="C11122" s="5">
        <v>44148</v>
      </c>
      <c r="D11122" s="27"/>
      <c r="E11122" s="27">
        <v>1434.51</v>
      </c>
      <c r="G11122" s="27" t="str">
        <f>VLOOKUP(C11122,W:Y,3,TRUE)</f>
        <v>November 20</v>
      </c>
      <c r="H11122" s="27">
        <f t="shared" si="173"/>
        <v>11121</v>
      </c>
      <c r="I11122" s="30" t="str">
        <f>IF(G11122='Check Register'!$E$1,H11122,"")</f>
        <v/>
      </c>
      <c r="J11122" s="16" t="str">
        <f>IFERROR(SMALL($I$2:$I$100001,H11122),"")</f>
        <v/>
      </c>
    </row>
    <row r="11123" spans="1:10" x14ac:dyDescent="0.3">
      <c r="A11123" s="27" t="s">
        <v>567</v>
      </c>
      <c r="B11123" s="27" t="s">
        <v>45</v>
      </c>
      <c r="C11123" s="5">
        <v>44148</v>
      </c>
      <c r="D11123" s="27"/>
      <c r="E11123" s="27">
        <v>1084.8</v>
      </c>
      <c r="G11123" s="27" t="str">
        <f>VLOOKUP(C11123,W:Y,3,TRUE)</f>
        <v>November 20</v>
      </c>
      <c r="H11123" s="27">
        <f t="shared" si="173"/>
        <v>11122</v>
      </c>
      <c r="I11123" s="30" t="str">
        <f>IF(G11123='Check Register'!$E$1,H11123,"")</f>
        <v/>
      </c>
      <c r="J11123" s="16" t="str">
        <f>IFERROR(SMALL($I$2:$I$100001,H11123),"")</f>
        <v/>
      </c>
    </row>
    <row r="11124" spans="1:10" x14ac:dyDescent="0.3">
      <c r="A11124" s="27" t="s">
        <v>97</v>
      </c>
      <c r="B11124" s="27" t="s">
        <v>6</v>
      </c>
      <c r="C11124" s="5">
        <v>44148</v>
      </c>
      <c r="D11124" s="27"/>
      <c r="E11124" s="27">
        <v>147428.26</v>
      </c>
      <c r="G11124" s="27" t="str">
        <f>VLOOKUP(C11124,W:Y,3,TRUE)</f>
        <v>November 20</v>
      </c>
      <c r="H11124" s="27">
        <f t="shared" si="173"/>
        <v>11123</v>
      </c>
      <c r="I11124" s="30" t="str">
        <f>IF(G11124='Check Register'!$E$1,H11124,"")</f>
        <v/>
      </c>
      <c r="J11124" s="16" t="str">
        <f>IFERROR(SMALL($I$2:$I$100001,H11124),"")</f>
        <v/>
      </c>
    </row>
    <row r="11125" spans="1:10" x14ac:dyDescent="0.3">
      <c r="A11125" s="27" t="s">
        <v>98</v>
      </c>
      <c r="B11125" s="27" t="s">
        <v>22</v>
      </c>
      <c r="C11125" s="5">
        <v>44148</v>
      </c>
      <c r="D11125" s="27"/>
      <c r="E11125" s="27">
        <v>8467</v>
      </c>
      <c r="G11125" s="27" t="str">
        <f>VLOOKUP(C11125,W:Y,3,TRUE)</f>
        <v>November 20</v>
      </c>
      <c r="H11125" s="27">
        <f t="shared" si="173"/>
        <v>11124</v>
      </c>
      <c r="I11125" s="30" t="str">
        <f>IF(G11125='Check Register'!$E$1,H11125,"")</f>
        <v/>
      </c>
      <c r="J11125" s="16" t="str">
        <f>IFERROR(SMALL($I$2:$I$100001,H11125),"")</f>
        <v/>
      </c>
    </row>
    <row r="11126" spans="1:10" x14ac:dyDescent="0.3">
      <c r="A11126" s="27" t="s">
        <v>26</v>
      </c>
      <c r="B11126" s="27" t="s">
        <v>20</v>
      </c>
      <c r="C11126" s="5">
        <v>44148</v>
      </c>
      <c r="D11126" s="27"/>
      <c r="E11126" s="27">
        <v>141.78</v>
      </c>
      <c r="G11126" s="27" t="str">
        <f>VLOOKUP(C11126,W:Y,3,TRUE)</f>
        <v>November 20</v>
      </c>
      <c r="H11126" s="27">
        <f t="shared" si="173"/>
        <v>11125</v>
      </c>
      <c r="I11126" s="30" t="str">
        <f>IF(G11126='Check Register'!$E$1,H11126,"")</f>
        <v/>
      </c>
      <c r="J11126" s="16" t="str">
        <f>IFERROR(SMALL($I$2:$I$100001,H11126),"")</f>
        <v/>
      </c>
    </row>
    <row r="11127" spans="1:10" x14ac:dyDescent="0.3">
      <c r="A11127" s="27" t="s">
        <v>233</v>
      </c>
      <c r="B11127" s="27" t="s">
        <v>12</v>
      </c>
      <c r="C11127" s="5">
        <v>44148</v>
      </c>
      <c r="D11127" s="27"/>
      <c r="E11127" s="27">
        <v>17.05</v>
      </c>
      <c r="G11127" s="27" t="str">
        <f>VLOOKUP(C11127,W:Y,3,TRUE)</f>
        <v>November 20</v>
      </c>
      <c r="H11127" s="27">
        <f t="shared" si="173"/>
        <v>11126</v>
      </c>
      <c r="I11127" s="30" t="str">
        <f>IF(G11127='Check Register'!$E$1,H11127,"")</f>
        <v/>
      </c>
      <c r="J11127" s="16" t="str">
        <f>IFERROR(SMALL($I$2:$I$100001,H11127),"")</f>
        <v/>
      </c>
    </row>
    <row r="11128" spans="1:10" x14ac:dyDescent="0.3">
      <c r="A11128" s="27" t="s">
        <v>438</v>
      </c>
      <c r="B11128" s="27" t="s">
        <v>43</v>
      </c>
      <c r="C11128" s="5">
        <v>44148</v>
      </c>
      <c r="D11128" s="27"/>
      <c r="E11128" s="27">
        <v>168</v>
      </c>
      <c r="G11128" s="27" t="str">
        <f>VLOOKUP(C11128,W:Y,3,TRUE)</f>
        <v>November 20</v>
      </c>
      <c r="H11128" s="27">
        <f t="shared" si="173"/>
        <v>11127</v>
      </c>
      <c r="I11128" s="30" t="str">
        <f>IF(G11128='Check Register'!$E$1,H11128,"")</f>
        <v/>
      </c>
      <c r="J11128" s="16" t="str">
        <f>IFERROR(SMALL($I$2:$I$100001,H11128),"")</f>
        <v/>
      </c>
    </row>
    <row r="11129" spans="1:10" x14ac:dyDescent="0.3">
      <c r="A11129" s="27" t="s">
        <v>32</v>
      </c>
      <c r="B11129" s="27" t="s">
        <v>33</v>
      </c>
      <c r="C11129" s="5">
        <v>44148</v>
      </c>
      <c r="D11129" s="27"/>
      <c r="E11129" s="27">
        <v>44.09</v>
      </c>
      <c r="G11129" s="27" t="str">
        <f>VLOOKUP(C11129,W:Y,3,TRUE)</f>
        <v>November 20</v>
      </c>
      <c r="H11129" s="27">
        <f t="shared" si="173"/>
        <v>11128</v>
      </c>
      <c r="I11129" s="30" t="str">
        <f>IF(G11129='Check Register'!$E$1,H11129,"")</f>
        <v/>
      </c>
      <c r="J11129" s="16" t="str">
        <f>IFERROR(SMALL($I$2:$I$100001,H11129),"")</f>
        <v/>
      </c>
    </row>
    <row r="11130" spans="1:10" x14ac:dyDescent="0.3">
      <c r="A11130" s="27" t="s">
        <v>197</v>
      </c>
      <c r="B11130" s="27" t="s">
        <v>70</v>
      </c>
      <c r="C11130" s="5">
        <v>44148</v>
      </c>
      <c r="D11130" s="27"/>
      <c r="E11130" s="27">
        <v>663.98</v>
      </c>
      <c r="G11130" s="27" t="str">
        <f>VLOOKUP(C11130,W:Y,3,TRUE)</f>
        <v>November 20</v>
      </c>
      <c r="H11130" s="27">
        <f t="shared" si="173"/>
        <v>11129</v>
      </c>
      <c r="I11130" s="30" t="str">
        <f>IF(G11130='Check Register'!$E$1,H11130,"")</f>
        <v/>
      </c>
      <c r="J11130" s="16" t="str">
        <f>IFERROR(SMALL($I$2:$I$100001,H11130),"")</f>
        <v/>
      </c>
    </row>
    <row r="11131" spans="1:10" x14ac:dyDescent="0.3">
      <c r="A11131" s="27" t="s">
        <v>197</v>
      </c>
      <c r="B11131" s="27" t="s">
        <v>33</v>
      </c>
      <c r="C11131" s="5">
        <v>44148</v>
      </c>
      <c r="D11131" s="27"/>
      <c r="E11131" s="27">
        <v>3806.84</v>
      </c>
      <c r="G11131" s="27" t="str">
        <f>VLOOKUP(C11131,W:Y,3,TRUE)</f>
        <v>November 20</v>
      </c>
      <c r="H11131" s="27">
        <f t="shared" si="173"/>
        <v>11130</v>
      </c>
      <c r="I11131" s="30" t="str">
        <f>IF(G11131='Check Register'!$E$1,H11131,"")</f>
        <v/>
      </c>
      <c r="J11131" s="16" t="str">
        <f>IFERROR(SMALL($I$2:$I$100001,H11131),"")</f>
        <v/>
      </c>
    </row>
    <row r="11132" spans="1:10" x14ac:dyDescent="0.3">
      <c r="A11132" s="27" t="s">
        <v>197</v>
      </c>
      <c r="B11132" s="27" t="s">
        <v>43</v>
      </c>
      <c r="C11132" s="5">
        <v>44148</v>
      </c>
      <c r="D11132" s="27"/>
      <c r="E11132" s="27">
        <v>7658</v>
      </c>
      <c r="G11132" s="27" t="str">
        <f>VLOOKUP(C11132,W:Y,3,TRUE)</f>
        <v>November 20</v>
      </c>
      <c r="H11132" s="27">
        <f t="shared" si="173"/>
        <v>11131</v>
      </c>
      <c r="I11132" s="30" t="str">
        <f>IF(G11132='Check Register'!$E$1,H11132,"")</f>
        <v/>
      </c>
      <c r="J11132" s="16" t="str">
        <f>IFERROR(SMALL($I$2:$I$100001,H11132),"")</f>
        <v/>
      </c>
    </row>
    <row r="11133" spans="1:10" x14ac:dyDescent="0.3">
      <c r="A11133" s="27" t="s">
        <v>36</v>
      </c>
      <c r="B11133" s="27" t="s">
        <v>18</v>
      </c>
      <c r="C11133" s="5">
        <v>44148</v>
      </c>
      <c r="D11133" s="27"/>
      <c r="E11133" s="27">
        <v>120.3</v>
      </c>
      <c r="G11133" s="27" t="str">
        <f>VLOOKUP(C11133,W:Y,3,TRUE)</f>
        <v>November 20</v>
      </c>
      <c r="H11133" s="27">
        <f t="shared" si="173"/>
        <v>11132</v>
      </c>
      <c r="I11133" s="30" t="str">
        <f>IF(G11133='Check Register'!$E$1,H11133,"")</f>
        <v/>
      </c>
      <c r="J11133" s="16" t="str">
        <f>IFERROR(SMALL($I$2:$I$100001,H11133),"")</f>
        <v/>
      </c>
    </row>
    <row r="11134" spans="1:10" x14ac:dyDescent="0.3">
      <c r="A11134" s="27" t="s">
        <v>754</v>
      </c>
      <c r="B11134" s="27" t="s">
        <v>127</v>
      </c>
      <c r="C11134" s="5">
        <v>44148</v>
      </c>
      <c r="D11134" s="27"/>
      <c r="E11134" s="27">
        <v>35.28</v>
      </c>
      <c r="G11134" s="27" t="str">
        <f>VLOOKUP(C11134,W:Y,3,TRUE)</f>
        <v>November 20</v>
      </c>
      <c r="H11134" s="27">
        <f t="shared" si="173"/>
        <v>11133</v>
      </c>
      <c r="I11134" s="30" t="str">
        <f>IF(G11134='Check Register'!$E$1,H11134,"")</f>
        <v/>
      </c>
      <c r="J11134" s="16" t="str">
        <f>IFERROR(SMALL($I$2:$I$100001,H11134),"")</f>
        <v/>
      </c>
    </row>
    <row r="11135" spans="1:10" x14ac:dyDescent="0.3">
      <c r="A11135" s="27" t="s">
        <v>754</v>
      </c>
      <c r="B11135" s="27" t="s">
        <v>8</v>
      </c>
      <c r="C11135" s="5">
        <v>44148</v>
      </c>
      <c r="D11135" s="27"/>
      <c r="E11135" s="27">
        <v>2446.75</v>
      </c>
      <c r="G11135" s="27" t="str">
        <f>VLOOKUP(C11135,W:Y,3,TRUE)</f>
        <v>November 20</v>
      </c>
      <c r="H11135" s="27">
        <f t="shared" si="173"/>
        <v>11134</v>
      </c>
      <c r="I11135" s="30" t="str">
        <f>IF(G11135='Check Register'!$E$1,H11135,"")</f>
        <v/>
      </c>
      <c r="J11135" s="16" t="str">
        <f>IFERROR(SMALL($I$2:$I$100001,H11135),"")</f>
        <v/>
      </c>
    </row>
    <row r="11136" spans="1:10" x14ac:dyDescent="0.3">
      <c r="A11136" s="27" t="s">
        <v>458</v>
      </c>
      <c r="B11136" s="27" t="s">
        <v>148</v>
      </c>
      <c r="C11136" s="5">
        <v>44148</v>
      </c>
      <c r="D11136" s="27"/>
      <c r="E11136" s="27">
        <v>120</v>
      </c>
      <c r="G11136" s="27" t="str">
        <f>VLOOKUP(C11136,W:Y,3,TRUE)</f>
        <v>November 20</v>
      </c>
      <c r="H11136" s="27">
        <f t="shared" si="173"/>
        <v>11135</v>
      </c>
      <c r="I11136" s="30" t="str">
        <f>IF(G11136='Check Register'!$E$1,H11136,"")</f>
        <v/>
      </c>
      <c r="J11136" s="16" t="str">
        <f>IFERROR(SMALL($I$2:$I$100001,H11136),"")</f>
        <v/>
      </c>
    </row>
    <row r="11137" spans="1:10" x14ac:dyDescent="0.3">
      <c r="A11137" s="27" t="s">
        <v>916</v>
      </c>
      <c r="B11137" s="27" t="s">
        <v>14</v>
      </c>
      <c r="C11137" s="5">
        <v>44148</v>
      </c>
      <c r="D11137" s="27"/>
      <c r="E11137" s="27">
        <v>14300</v>
      </c>
      <c r="G11137" s="27" t="str">
        <f>VLOOKUP(C11137,W:Y,3,TRUE)</f>
        <v>November 20</v>
      </c>
      <c r="H11137" s="27">
        <f t="shared" si="173"/>
        <v>11136</v>
      </c>
      <c r="I11137" s="30" t="str">
        <f>IF(G11137='Check Register'!$E$1,H11137,"")</f>
        <v/>
      </c>
      <c r="J11137" s="16" t="str">
        <f>IFERROR(SMALL($I$2:$I$100001,H11137),"")</f>
        <v/>
      </c>
    </row>
    <row r="11138" spans="1:10" x14ac:dyDescent="0.3">
      <c r="A11138" s="27" t="s">
        <v>38</v>
      </c>
      <c r="B11138" s="27" t="s">
        <v>39</v>
      </c>
      <c r="C11138" s="5">
        <v>44148</v>
      </c>
      <c r="D11138" s="27"/>
      <c r="E11138" s="27">
        <v>2765.19</v>
      </c>
      <c r="G11138" s="27" t="str">
        <f>VLOOKUP(C11138,W:Y,3,TRUE)</f>
        <v>November 20</v>
      </c>
      <c r="H11138" s="27">
        <f t="shared" si="173"/>
        <v>11137</v>
      </c>
      <c r="I11138" s="30" t="str">
        <f>IF(G11138='Check Register'!$E$1,H11138,"")</f>
        <v/>
      </c>
      <c r="J11138" s="16" t="str">
        <f>IFERROR(SMALL($I$2:$I$100001,H11138),"")</f>
        <v/>
      </c>
    </row>
    <row r="11139" spans="1:10" x14ac:dyDescent="0.3">
      <c r="A11139" s="27" t="s">
        <v>281</v>
      </c>
      <c r="B11139" s="27" t="s">
        <v>89</v>
      </c>
      <c r="C11139" s="5">
        <v>44148</v>
      </c>
      <c r="D11139" s="27"/>
      <c r="E11139" s="27">
        <v>637.35</v>
      </c>
      <c r="G11139" s="27" t="str">
        <f>VLOOKUP(C11139,W:Y,3,TRUE)</f>
        <v>November 20</v>
      </c>
      <c r="H11139" s="27">
        <f t="shared" ref="H11139:H11202" si="174">1+H11138</f>
        <v>11138</v>
      </c>
      <c r="I11139" s="30" t="str">
        <f>IF(G11139='Check Register'!$E$1,H11139,"")</f>
        <v/>
      </c>
      <c r="J11139" s="16" t="str">
        <f>IFERROR(SMALL($I$2:$I$100001,H11139),"")</f>
        <v/>
      </c>
    </row>
    <row r="11140" spans="1:10" x14ac:dyDescent="0.3">
      <c r="A11140" s="27" t="s">
        <v>487</v>
      </c>
      <c r="B11140" s="27" t="s">
        <v>22</v>
      </c>
      <c r="C11140" s="5">
        <v>44148</v>
      </c>
      <c r="D11140" s="27"/>
      <c r="E11140" s="27">
        <v>88.05</v>
      </c>
      <c r="G11140" s="27" t="str">
        <f>VLOOKUP(C11140,W:Y,3,TRUE)</f>
        <v>November 20</v>
      </c>
      <c r="H11140" s="27">
        <f t="shared" si="174"/>
        <v>11139</v>
      </c>
      <c r="I11140" s="30" t="str">
        <f>IF(G11140='Check Register'!$E$1,H11140,"")</f>
        <v/>
      </c>
      <c r="J11140" s="16" t="str">
        <f>IFERROR(SMALL($I$2:$I$100001,H11140),"")</f>
        <v/>
      </c>
    </row>
    <row r="11141" spans="1:10" x14ac:dyDescent="0.3">
      <c r="A11141" s="27" t="s">
        <v>508</v>
      </c>
      <c r="B11141" s="27" t="s">
        <v>22</v>
      </c>
      <c r="C11141" s="5">
        <v>44148</v>
      </c>
      <c r="D11141" s="27"/>
      <c r="E11141" s="27">
        <v>330.43</v>
      </c>
      <c r="G11141" s="27" t="str">
        <f>VLOOKUP(C11141,W:Y,3,TRUE)</f>
        <v>November 20</v>
      </c>
      <c r="H11141" s="27">
        <f t="shared" si="174"/>
        <v>11140</v>
      </c>
      <c r="I11141" s="30" t="str">
        <f>IF(G11141='Check Register'!$E$1,H11141,"")</f>
        <v/>
      </c>
      <c r="J11141" s="16" t="str">
        <f>IFERROR(SMALL($I$2:$I$100001,H11141),"")</f>
        <v/>
      </c>
    </row>
    <row r="11142" spans="1:10" x14ac:dyDescent="0.3">
      <c r="A11142" s="27" t="s">
        <v>335</v>
      </c>
      <c r="B11142" s="27" t="s">
        <v>102</v>
      </c>
      <c r="C11142" s="5">
        <v>44148</v>
      </c>
      <c r="D11142" s="27"/>
      <c r="E11142" s="27">
        <v>5811.32</v>
      </c>
      <c r="G11142" s="27" t="str">
        <f>VLOOKUP(C11142,W:Y,3,TRUE)</f>
        <v>November 20</v>
      </c>
      <c r="H11142" s="27">
        <f t="shared" si="174"/>
        <v>11141</v>
      </c>
      <c r="I11142" s="30" t="str">
        <f>IF(G11142='Check Register'!$E$1,H11142,"")</f>
        <v/>
      </c>
      <c r="J11142" s="16" t="str">
        <f>IFERROR(SMALL($I$2:$I$100001,H11142),"")</f>
        <v/>
      </c>
    </row>
    <row r="11143" spans="1:10" x14ac:dyDescent="0.3">
      <c r="A11143" s="27" t="s">
        <v>51</v>
      </c>
      <c r="B11143" s="27" t="s">
        <v>22</v>
      </c>
      <c r="C11143" s="5">
        <v>44148</v>
      </c>
      <c r="D11143" s="27"/>
      <c r="E11143" s="27">
        <v>70</v>
      </c>
      <c r="G11143" s="27" t="str">
        <f>VLOOKUP(C11143,W:Y,3,TRUE)</f>
        <v>November 20</v>
      </c>
      <c r="H11143" s="27">
        <f t="shared" si="174"/>
        <v>11142</v>
      </c>
      <c r="I11143" s="30" t="str">
        <f>IF(G11143='Check Register'!$E$1,H11143,"")</f>
        <v/>
      </c>
      <c r="J11143" s="16" t="str">
        <f>IFERROR(SMALL($I$2:$I$100001,H11143),"")</f>
        <v/>
      </c>
    </row>
    <row r="11144" spans="1:10" x14ac:dyDescent="0.3">
      <c r="A11144" s="27" t="s">
        <v>225</v>
      </c>
      <c r="B11144" s="27" t="s">
        <v>166</v>
      </c>
      <c r="C11144" s="5">
        <v>44148</v>
      </c>
      <c r="D11144" s="27"/>
      <c r="E11144" s="27">
        <v>527625</v>
      </c>
      <c r="G11144" s="27" t="str">
        <f>VLOOKUP(C11144,W:Y,3,TRUE)</f>
        <v>November 20</v>
      </c>
      <c r="H11144" s="27">
        <f t="shared" si="174"/>
        <v>11143</v>
      </c>
      <c r="I11144" s="30" t="str">
        <f>IF(G11144='Check Register'!$E$1,H11144,"")</f>
        <v/>
      </c>
      <c r="J11144" s="16" t="str">
        <f>IFERROR(SMALL($I$2:$I$100001,H11144),"")</f>
        <v/>
      </c>
    </row>
    <row r="11145" spans="1:10" x14ac:dyDescent="0.3">
      <c r="A11145" s="27" t="s">
        <v>188</v>
      </c>
      <c r="B11145" s="27" t="s">
        <v>20</v>
      </c>
      <c r="C11145" s="5">
        <v>44148</v>
      </c>
      <c r="D11145" s="27"/>
      <c r="E11145" s="27">
        <v>7501.64</v>
      </c>
      <c r="G11145" s="27" t="str">
        <f>VLOOKUP(C11145,W:Y,3,TRUE)</f>
        <v>November 20</v>
      </c>
      <c r="H11145" s="27">
        <f t="shared" si="174"/>
        <v>11144</v>
      </c>
      <c r="I11145" s="30" t="str">
        <f>IF(G11145='Check Register'!$E$1,H11145,"")</f>
        <v/>
      </c>
      <c r="J11145" s="16" t="str">
        <f>IFERROR(SMALL($I$2:$I$100001,H11145),"")</f>
        <v/>
      </c>
    </row>
    <row r="11146" spans="1:10" x14ac:dyDescent="0.3">
      <c r="A11146" s="27" t="s">
        <v>56</v>
      </c>
      <c r="B11146" s="27" t="s">
        <v>12</v>
      </c>
      <c r="C11146" s="5">
        <v>44148</v>
      </c>
      <c r="D11146" s="27"/>
      <c r="E11146" s="27">
        <v>89.78</v>
      </c>
      <c r="G11146" s="27" t="str">
        <f>VLOOKUP(C11146,W:Y,3,TRUE)</f>
        <v>November 20</v>
      </c>
      <c r="H11146" s="27">
        <f t="shared" si="174"/>
        <v>11145</v>
      </c>
      <c r="I11146" s="30" t="str">
        <f>IF(G11146='Check Register'!$E$1,H11146,"")</f>
        <v/>
      </c>
      <c r="J11146" s="16" t="str">
        <f>IFERROR(SMALL($I$2:$I$100001,H11146),"")</f>
        <v/>
      </c>
    </row>
    <row r="11147" spans="1:10" x14ac:dyDescent="0.3">
      <c r="A11147" s="27" t="s">
        <v>57</v>
      </c>
      <c r="B11147" s="27" t="s">
        <v>127</v>
      </c>
      <c r="C11147" s="5">
        <v>44148</v>
      </c>
      <c r="D11147" s="27"/>
      <c r="E11147" s="27">
        <v>2000</v>
      </c>
      <c r="G11147" s="27" t="str">
        <f>VLOOKUP(C11147,W:Y,3,TRUE)</f>
        <v>November 20</v>
      </c>
      <c r="H11147" s="27">
        <f t="shared" si="174"/>
        <v>11146</v>
      </c>
      <c r="I11147" s="30" t="str">
        <f>IF(G11147='Check Register'!$E$1,H11147,"")</f>
        <v/>
      </c>
      <c r="J11147" s="16" t="str">
        <f>IFERROR(SMALL($I$2:$I$100001,H11147),"")</f>
        <v/>
      </c>
    </row>
    <row r="11148" spans="1:10" x14ac:dyDescent="0.3">
      <c r="A11148" s="27" t="s">
        <v>57</v>
      </c>
      <c r="B11148" s="27" t="s">
        <v>8</v>
      </c>
      <c r="C11148" s="5">
        <v>44148</v>
      </c>
      <c r="D11148" s="27"/>
      <c r="E11148" s="27">
        <v>1950.1</v>
      </c>
      <c r="G11148" s="27" t="str">
        <f>VLOOKUP(C11148,W:Y,3,TRUE)</f>
        <v>November 20</v>
      </c>
      <c r="H11148" s="27">
        <f t="shared" si="174"/>
        <v>11147</v>
      </c>
      <c r="I11148" s="30" t="str">
        <f>IF(G11148='Check Register'!$E$1,H11148,"")</f>
        <v/>
      </c>
      <c r="J11148" s="16" t="str">
        <f>IFERROR(SMALL($I$2:$I$100001,H11148),"")</f>
        <v/>
      </c>
    </row>
    <row r="11149" spans="1:10" x14ac:dyDescent="0.3">
      <c r="A11149" s="27" t="s">
        <v>236</v>
      </c>
      <c r="B11149" s="27" t="s">
        <v>8</v>
      </c>
      <c r="C11149" s="5">
        <v>44148</v>
      </c>
      <c r="D11149" s="27"/>
      <c r="E11149" s="27">
        <v>6235.44</v>
      </c>
      <c r="G11149" s="27" t="str">
        <f>VLOOKUP(C11149,W:Y,3,TRUE)</f>
        <v>November 20</v>
      </c>
      <c r="H11149" s="27">
        <f t="shared" si="174"/>
        <v>11148</v>
      </c>
      <c r="I11149" s="30" t="str">
        <f>IF(G11149='Check Register'!$E$1,H11149,"")</f>
        <v/>
      </c>
      <c r="J11149" s="16" t="str">
        <f>IFERROR(SMALL($I$2:$I$100001,H11149),"")</f>
        <v/>
      </c>
    </row>
    <row r="11150" spans="1:10" x14ac:dyDescent="0.3">
      <c r="A11150" s="27" t="s">
        <v>369</v>
      </c>
      <c r="B11150" s="27" t="s">
        <v>39</v>
      </c>
      <c r="C11150" s="5">
        <v>44148</v>
      </c>
      <c r="D11150" s="27"/>
      <c r="E11150" s="27">
        <v>388.28</v>
      </c>
      <c r="G11150" s="27" t="str">
        <f>VLOOKUP(C11150,W:Y,3,TRUE)</f>
        <v>November 20</v>
      </c>
      <c r="H11150" s="27">
        <f t="shared" si="174"/>
        <v>11149</v>
      </c>
      <c r="I11150" s="30" t="str">
        <f>IF(G11150='Check Register'!$E$1,H11150,"")</f>
        <v/>
      </c>
      <c r="J11150" s="16" t="str">
        <f>IFERROR(SMALL($I$2:$I$100001,H11150),"")</f>
        <v/>
      </c>
    </row>
    <row r="11151" spans="1:10" x14ac:dyDescent="0.3">
      <c r="A11151" s="27" t="s">
        <v>609</v>
      </c>
      <c r="B11151" s="27" t="s">
        <v>22</v>
      </c>
      <c r="C11151" s="5">
        <v>44148</v>
      </c>
      <c r="D11151" s="27"/>
      <c r="E11151" s="27">
        <v>163.4</v>
      </c>
      <c r="G11151" s="27" t="str">
        <f>VLOOKUP(C11151,W:Y,3,TRUE)</f>
        <v>November 20</v>
      </c>
      <c r="H11151" s="27">
        <f t="shared" si="174"/>
        <v>11150</v>
      </c>
      <c r="I11151" s="30" t="str">
        <f>IF(G11151='Check Register'!$E$1,H11151,"")</f>
        <v/>
      </c>
      <c r="J11151" s="16" t="str">
        <f>IFERROR(SMALL($I$2:$I$100001,H11151),"")</f>
        <v/>
      </c>
    </row>
    <row r="11152" spans="1:10" x14ac:dyDescent="0.3">
      <c r="A11152" s="27" t="s">
        <v>326</v>
      </c>
      <c r="B11152" s="27" t="s">
        <v>102</v>
      </c>
      <c r="C11152" s="5">
        <v>44148</v>
      </c>
      <c r="D11152" s="27"/>
      <c r="E11152" s="27">
        <v>720811.11</v>
      </c>
      <c r="G11152" s="27" t="str">
        <f>VLOOKUP(C11152,W:Y,3,TRUE)</f>
        <v>November 20</v>
      </c>
      <c r="H11152" s="27">
        <f t="shared" si="174"/>
        <v>11151</v>
      </c>
      <c r="I11152" s="30" t="str">
        <f>IF(G11152='Check Register'!$E$1,H11152,"")</f>
        <v/>
      </c>
      <c r="J11152" s="16" t="str">
        <f>IFERROR(SMALL($I$2:$I$100001,H11152),"")</f>
        <v/>
      </c>
    </row>
    <row r="11153" spans="1:10" x14ac:dyDescent="0.3">
      <c r="A11153" s="27" t="s">
        <v>759</v>
      </c>
      <c r="B11153" s="27" t="s">
        <v>14</v>
      </c>
      <c r="C11153" s="5">
        <v>44148</v>
      </c>
      <c r="D11153" s="27"/>
      <c r="E11153" s="27">
        <v>1657.5</v>
      </c>
      <c r="G11153" s="27" t="str">
        <f>VLOOKUP(C11153,W:Y,3,TRUE)</f>
        <v>November 20</v>
      </c>
      <c r="H11153" s="27">
        <f t="shared" si="174"/>
        <v>11152</v>
      </c>
      <c r="I11153" s="30" t="str">
        <f>IF(G11153='Check Register'!$E$1,H11153,"")</f>
        <v/>
      </c>
      <c r="J11153" s="16" t="str">
        <f>IFERROR(SMALL($I$2:$I$100001,H11153),"")</f>
        <v/>
      </c>
    </row>
    <row r="11154" spans="1:10" x14ac:dyDescent="0.3">
      <c r="A11154" s="27" t="s">
        <v>637</v>
      </c>
      <c r="B11154" s="27" t="s">
        <v>22</v>
      </c>
      <c r="C11154" s="5">
        <v>44148</v>
      </c>
      <c r="D11154" s="27"/>
      <c r="E11154" s="27">
        <v>1259.7</v>
      </c>
      <c r="G11154" s="27" t="str">
        <f>VLOOKUP(C11154,W:Y,3,TRUE)</f>
        <v>November 20</v>
      </c>
      <c r="H11154" s="27">
        <f t="shared" si="174"/>
        <v>11153</v>
      </c>
      <c r="I11154" s="30" t="str">
        <f>IF(G11154='Check Register'!$E$1,H11154,"")</f>
        <v/>
      </c>
      <c r="J11154" s="16" t="str">
        <f>IFERROR(SMALL($I$2:$I$100001,H11154),"")</f>
        <v/>
      </c>
    </row>
    <row r="11155" spans="1:10" x14ac:dyDescent="0.3">
      <c r="A11155" s="27" t="s">
        <v>76</v>
      </c>
      <c r="B11155" s="27" t="s">
        <v>166</v>
      </c>
      <c r="C11155" s="5">
        <v>44148</v>
      </c>
      <c r="D11155" s="27"/>
      <c r="E11155" s="27">
        <v>861692.44</v>
      </c>
      <c r="G11155" s="27" t="str">
        <f>VLOOKUP(C11155,W:Y,3,TRUE)</f>
        <v>November 20</v>
      </c>
      <c r="H11155" s="27">
        <f t="shared" si="174"/>
        <v>11154</v>
      </c>
      <c r="I11155" s="30" t="str">
        <f>IF(G11155='Check Register'!$E$1,H11155,"")</f>
        <v/>
      </c>
      <c r="J11155" s="16" t="str">
        <f>IFERROR(SMALL($I$2:$I$100001,H11155),"")</f>
        <v/>
      </c>
    </row>
    <row r="11156" spans="1:10" x14ac:dyDescent="0.3">
      <c r="A11156" s="27" t="s">
        <v>1025</v>
      </c>
      <c r="B11156" s="27" t="s">
        <v>39</v>
      </c>
      <c r="C11156" s="5">
        <v>44148</v>
      </c>
      <c r="D11156" s="27"/>
      <c r="E11156" s="27">
        <v>7000</v>
      </c>
      <c r="G11156" s="27" t="str">
        <f>VLOOKUP(C11156,W:Y,3,TRUE)</f>
        <v>November 20</v>
      </c>
      <c r="H11156" s="27">
        <f t="shared" si="174"/>
        <v>11155</v>
      </c>
      <c r="I11156" s="30" t="str">
        <f>IF(G11156='Check Register'!$E$1,H11156,"")</f>
        <v/>
      </c>
      <c r="J11156" s="16" t="str">
        <f>IFERROR(SMALL($I$2:$I$100001,H11156),"")</f>
        <v/>
      </c>
    </row>
    <row r="11157" spans="1:10" x14ac:dyDescent="0.3">
      <c r="A11157" s="27" t="s">
        <v>536</v>
      </c>
      <c r="B11157" s="27" t="s">
        <v>127</v>
      </c>
      <c r="C11157" s="5">
        <v>44148</v>
      </c>
      <c r="D11157" s="27"/>
      <c r="E11157" s="27">
        <v>703.83</v>
      </c>
      <c r="G11157" s="27" t="str">
        <f>VLOOKUP(C11157,W:Y,3,TRUE)</f>
        <v>November 20</v>
      </c>
      <c r="H11157" s="27">
        <f t="shared" si="174"/>
        <v>11156</v>
      </c>
      <c r="I11157" s="30" t="str">
        <f>IF(G11157='Check Register'!$E$1,H11157,"")</f>
        <v/>
      </c>
      <c r="J11157" s="16" t="str">
        <f>IFERROR(SMALL($I$2:$I$100001,H11157),"")</f>
        <v/>
      </c>
    </row>
    <row r="11158" spans="1:10" x14ac:dyDescent="0.3">
      <c r="A11158" s="27" t="s">
        <v>536</v>
      </c>
      <c r="B11158" s="27" t="s">
        <v>11</v>
      </c>
      <c r="C11158" s="5">
        <v>44148</v>
      </c>
      <c r="D11158" s="27"/>
      <c r="E11158" s="27">
        <v>1131.02</v>
      </c>
      <c r="G11158" s="27" t="str">
        <f>VLOOKUP(C11158,W:Y,3,TRUE)</f>
        <v>November 20</v>
      </c>
      <c r="H11158" s="27">
        <f t="shared" si="174"/>
        <v>11157</v>
      </c>
      <c r="I11158" s="30" t="str">
        <f>IF(G11158='Check Register'!$E$1,H11158,"")</f>
        <v/>
      </c>
      <c r="J11158" s="16" t="str">
        <f>IFERROR(SMALL($I$2:$I$100001,H11158),"")</f>
        <v/>
      </c>
    </row>
    <row r="11159" spans="1:10" x14ac:dyDescent="0.3">
      <c r="A11159" s="27" t="s">
        <v>215</v>
      </c>
      <c r="B11159" s="27" t="s">
        <v>100</v>
      </c>
      <c r="C11159" s="5">
        <v>44148</v>
      </c>
      <c r="D11159" s="27"/>
      <c r="E11159" s="27">
        <v>520.83000000000004</v>
      </c>
      <c r="G11159" s="27" t="str">
        <f>VLOOKUP(C11159,W:Y,3,TRUE)</f>
        <v>November 20</v>
      </c>
      <c r="H11159" s="27">
        <f t="shared" si="174"/>
        <v>11158</v>
      </c>
      <c r="I11159" s="30" t="str">
        <f>IF(G11159='Check Register'!$E$1,H11159,"")</f>
        <v/>
      </c>
      <c r="J11159" s="16" t="str">
        <f>IFERROR(SMALL($I$2:$I$100001,H11159),"")</f>
        <v/>
      </c>
    </row>
    <row r="11160" spans="1:10" x14ac:dyDescent="0.3">
      <c r="A11160" s="27" t="s">
        <v>84</v>
      </c>
      <c r="B11160" s="27" t="s">
        <v>85</v>
      </c>
      <c r="C11160" s="5">
        <v>44148</v>
      </c>
      <c r="D11160" s="27"/>
      <c r="E11160" s="27">
        <v>361.6</v>
      </c>
      <c r="G11160" s="27" t="str">
        <f>VLOOKUP(C11160,W:Y,3,TRUE)</f>
        <v>November 20</v>
      </c>
      <c r="H11160" s="27">
        <f t="shared" si="174"/>
        <v>11159</v>
      </c>
      <c r="I11160" s="30" t="str">
        <f>IF(G11160='Check Register'!$E$1,H11160,"")</f>
        <v/>
      </c>
      <c r="J11160" s="16" t="str">
        <f>IFERROR(SMALL($I$2:$I$100001,H11160),"")</f>
        <v/>
      </c>
    </row>
    <row r="11161" spans="1:10" x14ac:dyDescent="0.3">
      <c r="A11161" s="27" t="s">
        <v>667</v>
      </c>
      <c r="B11161" s="27" t="s">
        <v>18</v>
      </c>
      <c r="C11161" s="5">
        <v>44148</v>
      </c>
      <c r="D11161" s="27"/>
      <c r="E11161" s="27">
        <v>344.42</v>
      </c>
      <c r="G11161" s="27" t="str">
        <f>VLOOKUP(C11161,W:Y,3,TRUE)</f>
        <v>November 20</v>
      </c>
      <c r="H11161" s="27">
        <f t="shared" si="174"/>
        <v>11160</v>
      </c>
      <c r="I11161" s="30" t="str">
        <f>IF(G11161='Check Register'!$E$1,H11161,"")</f>
        <v/>
      </c>
      <c r="J11161" s="16" t="str">
        <f>IFERROR(SMALL($I$2:$I$100001,H11161),"")</f>
        <v/>
      </c>
    </row>
    <row r="11162" spans="1:10" x14ac:dyDescent="0.3">
      <c r="A11162" s="27" t="s">
        <v>405</v>
      </c>
      <c r="B11162" s="27" t="s">
        <v>89</v>
      </c>
      <c r="C11162" s="5">
        <v>44155</v>
      </c>
      <c r="D11162" s="27"/>
      <c r="E11162" s="27">
        <v>528</v>
      </c>
      <c r="G11162" s="27" t="str">
        <f>VLOOKUP(C11162,W:Y,3,TRUE)</f>
        <v>November 20</v>
      </c>
      <c r="H11162" s="27">
        <f t="shared" si="174"/>
        <v>11161</v>
      </c>
      <c r="I11162" s="30" t="str">
        <f>IF(G11162='Check Register'!$E$1,H11162,"")</f>
        <v/>
      </c>
      <c r="J11162" s="16" t="str">
        <f>IFERROR(SMALL($I$2:$I$100001,H11162),"")</f>
        <v/>
      </c>
    </row>
    <row r="11163" spans="1:10" x14ac:dyDescent="0.3">
      <c r="A11163" s="27" t="s">
        <v>770</v>
      </c>
      <c r="B11163" s="27" t="s">
        <v>8</v>
      </c>
      <c r="C11163" s="5">
        <v>44155</v>
      </c>
      <c r="D11163" s="27"/>
      <c r="E11163" s="27">
        <v>1452.21</v>
      </c>
      <c r="G11163" s="27" t="str">
        <f>VLOOKUP(C11163,W:Y,3,TRUE)</f>
        <v>November 20</v>
      </c>
      <c r="H11163" s="27">
        <f t="shared" si="174"/>
        <v>11162</v>
      </c>
      <c r="I11163" s="30" t="str">
        <f>IF(G11163='Check Register'!$E$1,H11163,"")</f>
        <v/>
      </c>
      <c r="J11163" s="16" t="str">
        <f>IFERROR(SMALL($I$2:$I$100001,H11163),"")</f>
        <v/>
      </c>
    </row>
    <row r="11164" spans="1:10" x14ac:dyDescent="0.3">
      <c r="A11164" s="27" t="s">
        <v>255</v>
      </c>
      <c r="B11164" s="27" t="s">
        <v>43</v>
      </c>
      <c r="C11164" s="5">
        <v>44155</v>
      </c>
      <c r="D11164" s="27"/>
      <c r="E11164" s="27">
        <v>9820.4699999999993</v>
      </c>
      <c r="G11164" s="27" t="str">
        <f>VLOOKUP(C11164,W:Y,3,TRUE)</f>
        <v>November 20</v>
      </c>
      <c r="H11164" s="27">
        <f t="shared" si="174"/>
        <v>11163</v>
      </c>
      <c r="I11164" s="30" t="str">
        <f>IF(G11164='Check Register'!$E$1,H11164,"")</f>
        <v/>
      </c>
      <c r="J11164" s="16" t="str">
        <f>IFERROR(SMALL($I$2:$I$100001,H11164),"")</f>
        <v/>
      </c>
    </row>
    <row r="11165" spans="1:10" x14ac:dyDescent="0.3">
      <c r="A11165" s="27" t="s">
        <v>205</v>
      </c>
      <c r="B11165" s="27" t="s">
        <v>70</v>
      </c>
      <c r="C11165" s="5">
        <v>44155</v>
      </c>
      <c r="D11165" s="27"/>
      <c r="E11165" s="27">
        <v>1700.97</v>
      </c>
      <c r="G11165" s="27" t="str">
        <f>VLOOKUP(C11165,W:Y,3,TRUE)</f>
        <v>November 20</v>
      </c>
      <c r="H11165" s="27">
        <f t="shared" si="174"/>
        <v>11164</v>
      </c>
      <c r="I11165" s="30" t="str">
        <f>IF(G11165='Check Register'!$E$1,H11165,"")</f>
        <v/>
      </c>
      <c r="J11165" s="16" t="str">
        <f>IFERROR(SMALL($I$2:$I$100001,H11165),"")</f>
        <v/>
      </c>
    </row>
    <row r="11166" spans="1:10" x14ac:dyDescent="0.3">
      <c r="A11166" s="27" t="s">
        <v>975</v>
      </c>
      <c r="B11166" s="27" t="s">
        <v>45</v>
      </c>
      <c r="C11166" s="5">
        <v>44155</v>
      </c>
      <c r="D11166" s="27"/>
      <c r="E11166" s="27">
        <v>47.25</v>
      </c>
      <c r="G11166" s="27" t="str">
        <f>VLOOKUP(C11166,W:Y,3,TRUE)</f>
        <v>November 20</v>
      </c>
      <c r="H11166" s="27">
        <f t="shared" si="174"/>
        <v>11165</v>
      </c>
      <c r="I11166" s="30" t="str">
        <f>IF(G11166='Check Register'!$E$1,H11166,"")</f>
        <v/>
      </c>
      <c r="J11166" s="16" t="str">
        <f>IFERROR(SMALL($I$2:$I$100001,H11166),"")</f>
        <v/>
      </c>
    </row>
    <row r="11167" spans="1:10" x14ac:dyDescent="0.3">
      <c r="A11167" s="27" t="s">
        <v>132</v>
      </c>
      <c r="B11167" s="27" t="s">
        <v>20</v>
      </c>
      <c r="C11167" s="5">
        <v>44155</v>
      </c>
      <c r="D11167" s="27"/>
      <c r="E11167" s="27">
        <v>787.47</v>
      </c>
      <c r="G11167" s="27" t="str">
        <f>VLOOKUP(C11167,W:Y,3,TRUE)</f>
        <v>November 20</v>
      </c>
      <c r="H11167" s="27">
        <f t="shared" si="174"/>
        <v>11166</v>
      </c>
      <c r="I11167" s="30" t="str">
        <f>IF(G11167='Check Register'!$E$1,H11167,"")</f>
        <v/>
      </c>
      <c r="J11167" s="16" t="str">
        <f>IFERROR(SMALL($I$2:$I$100001,H11167),"")</f>
        <v/>
      </c>
    </row>
    <row r="11168" spans="1:10" x14ac:dyDescent="0.3">
      <c r="A11168" s="27" t="s">
        <v>133</v>
      </c>
      <c r="B11168" s="27" t="s">
        <v>70</v>
      </c>
      <c r="C11168" s="5">
        <v>44155</v>
      </c>
      <c r="D11168" s="27"/>
      <c r="E11168" s="27">
        <v>1304.8399999999999</v>
      </c>
      <c r="G11168" s="27" t="str">
        <f>VLOOKUP(C11168,W:Y,3,TRUE)</f>
        <v>November 20</v>
      </c>
      <c r="H11168" s="27">
        <f t="shared" si="174"/>
        <v>11167</v>
      </c>
      <c r="I11168" s="30" t="str">
        <f>IF(G11168='Check Register'!$E$1,H11168,"")</f>
        <v/>
      </c>
      <c r="J11168" s="16" t="str">
        <f>IFERROR(SMALL($I$2:$I$100001,H11168),"")</f>
        <v/>
      </c>
    </row>
    <row r="11169" spans="1:10" x14ac:dyDescent="0.3">
      <c r="A11169" s="27" t="s">
        <v>133</v>
      </c>
      <c r="B11169" s="27" t="s">
        <v>8</v>
      </c>
      <c r="C11169" s="5">
        <v>44155</v>
      </c>
      <c r="D11169" s="27"/>
      <c r="E11169" s="27">
        <v>-516.66</v>
      </c>
      <c r="G11169" s="27" t="str">
        <f>VLOOKUP(C11169,W:Y,3,TRUE)</f>
        <v>November 20</v>
      </c>
      <c r="H11169" s="27">
        <f t="shared" si="174"/>
        <v>11168</v>
      </c>
      <c r="I11169" s="30" t="str">
        <f>IF(G11169='Check Register'!$E$1,H11169,"")</f>
        <v/>
      </c>
      <c r="J11169" s="16" t="str">
        <f>IFERROR(SMALL($I$2:$I$100001,H11169),"")</f>
        <v/>
      </c>
    </row>
    <row r="11170" spans="1:10" x14ac:dyDescent="0.3">
      <c r="A11170" s="27" t="s">
        <v>357</v>
      </c>
      <c r="B11170" s="27" t="s">
        <v>14</v>
      </c>
      <c r="C11170" s="5">
        <v>44155</v>
      </c>
      <c r="D11170" s="27"/>
      <c r="E11170" s="27">
        <v>5093.8</v>
      </c>
      <c r="G11170" s="27" t="str">
        <f>VLOOKUP(C11170,W:Y,3,TRUE)</f>
        <v>November 20</v>
      </c>
      <c r="H11170" s="27">
        <f t="shared" si="174"/>
        <v>11169</v>
      </c>
      <c r="I11170" s="30" t="str">
        <f>IF(G11170='Check Register'!$E$1,H11170,"")</f>
        <v/>
      </c>
      <c r="J11170" s="16" t="str">
        <f>IFERROR(SMALL($I$2:$I$100001,H11170),"")</f>
        <v/>
      </c>
    </row>
    <row r="11171" spans="1:10" x14ac:dyDescent="0.3">
      <c r="A11171" s="27" t="s">
        <v>134</v>
      </c>
      <c r="B11171" s="27" t="s">
        <v>22</v>
      </c>
      <c r="C11171" s="5">
        <v>44155</v>
      </c>
      <c r="D11171" s="27"/>
      <c r="E11171" s="27">
        <v>737.67</v>
      </c>
      <c r="G11171" s="27" t="str">
        <f>VLOOKUP(C11171,W:Y,3,TRUE)</f>
        <v>November 20</v>
      </c>
      <c r="H11171" s="27">
        <f t="shared" si="174"/>
        <v>11170</v>
      </c>
      <c r="I11171" s="30" t="str">
        <f>IF(G11171='Check Register'!$E$1,H11171,"")</f>
        <v/>
      </c>
      <c r="J11171" s="16" t="str">
        <f>IFERROR(SMALL($I$2:$I$100001,H11171),"")</f>
        <v/>
      </c>
    </row>
    <row r="11172" spans="1:10" x14ac:dyDescent="0.3">
      <c r="A11172" s="27" t="s">
        <v>175</v>
      </c>
      <c r="B11172" s="27" t="s">
        <v>43</v>
      </c>
      <c r="C11172" s="5">
        <v>44155</v>
      </c>
      <c r="D11172" s="27"/>
      <c r="E11172" s="27">
        <v>821.38</v>
      </c>
      <c r="G11172" s="27" t="str">
        <f>VLOOKUP(C11172,W:Y,3,TRUE)</f>
        <v>November 20</v>
      </c>
      <c r="H11172" s="27">
        <f t="shared" si="174"/>
        <v>11171</v>
      </c>
      <c r="I11172" s="30" t="str">
        <f>IF(G11172='Check Register'!$E$1,H11172,"")</f>
        <v/>
      </c>
      <c r="J11172" s="16" t="str">
        <f>IFERROR(SMALL($I$2:$I$100001,H11172),"")</f>
        <v/>
      </c>
    </row>
    <row r="11173" spans="1:10" x14ac:dyDescent="0.3">
      <c r="A11173" s="27" t="s">
        <v>17</v>
      </c>
      <c r="B11173" s="27" t="s">
        <v>18</v>
      </c>
      <c r="C11173" s="5">
        <v>44155</v>
      </c>
      <c r="D11173" s="27"/>
      <c r="E11173" s="27">
        <v>1</v>
      </c>
      <c r="G11173" s="27" t="str">
        <f>VLOOKUP(C11173,W:Y,3,TRUE)</f>
        <v>November 20</v>
      </c>
      <c r="H11173" s="27">
        <f t="shared" si="174"/>
        <v>11172</v>
      </c>
      <c r="I11173" s="30" t="str">
        <f>IF(G11173='Check Register'!$E$1,H11173,"")</f>
        <v/>
      </c>
      <c r="J11173" s="16" t="str">
        <f>IFERROR(SMALL($I$2:$I$100001,H11173),"")</f>
        <v/>
      </c>
    </row>
    <row r="11174" spans="1:10" x14ac:dyDescent="0.3">
      <c r="A11174" s="27" t="s">
        <v>93</v>
      </c>
      <c r="B11174" s="27" t="s">
        <v>94</v>
      </c>
      <c r="C11174" s="5">
        <v>44155</v>
      </c>
      <c r="D11174" s="27"/>
      <c r="E11174" s="27">
        <v>33151.43</v>
      </c>
      <c r="G11174" s="27" t="str">
        <f>VLOOKUP(C11174,W:Y,3,TRUE)</f>
        <v>November 20</v>
      </c>
      <c r="H11174" s="27">
        <f t="shared" si="174"/>
        <v>11173</v>
      </c>
      <c r="I11174" s="30" t="str">
        <f>IF(G11174='Check Register'!$E$1,H11174,"")</f>
        <v/>
      </c>
      <c r="J11174" s="16" t="str">
        <f>IFERROR(SMALL($I$2:$I$100001,H11174),"")</f>
        <v/>
      </c>
    </row>
    <row r="11175" spans="1:10" x14ac:dyDescent="0.3">
      <c r="A11175" s="27" t="s">
        <v>93</v>
      </c>
      <c r="B11175" s="27" t="s">
        <v>95</v>
      </c>
      <c r="C11175" s="5">
        <v>44155</v>
      </c>
      <c r="D11175" s="27"/>
      <c r="E11175" s="27">
        <v>17848.189999999999</v>
      </c>
      <c r="G11175" s="27" t="str">
        <f>VLOOKUP(C11175,W:Y,3,TRUE)</f>
        <v>November 20</v>
      </c>
      <c r="H11175" s="27">
        <f t="shared" si="174"/>
        <v>11174</v>
      </c>
      <c r="I11175" s="30" t="str">
        <f>IF(G11175='Check Register'!$E$1,H11175,"")</f>
        <v/>
      </c>
      <c r="J11175" s="16" t="str">
        <f>IFERROR(SMALL($I$2:$I$100001,H11175),"")</f>
        <v/>
      </c>
    </row>
    <row r="11176" spans="1:10" x14ac:dyDescent="0.3">
      <c r="A11176" s="27" t="s">
        <v>19</v>
      </c>
      <c r="B11176" s="27" t="s">
        <v>22</v>
      </c>
      <c r="C11176" s="5">
        <v>44155</v>
      </c>
      <c r="D11176" s="27"/>
      <c r="E11176" s="27">
        <v>50</v>
      </c>
      <c r="G11176" s="27" t="str">
        <f>VLOOKUP(C11176,W:Y,3,TRUE)</f>
        <v>November 20</v>
      </c>
      <c r="H11176" s="27">
        <f t="shared" si="174"/>
        <v>11175</v>
      </c>
      <c r="I11176" s="30" t="str">
        <f>IF(G11176='Check Register'!$E$1,H11176,"")</f>
        <v/>
      </c>
      <c r="J11176" s="16" t="str">
        <f>IFERROR(SMALL($I$2:$I$100001,H11176),"")</f>
        <v/>
      </c>
    </row>
    <row r="11177" spans="1:10" x14ac:dyDescent="0.3">
      <c r="A11177" s="27" t="s">
        <v>177</v>
      </c>
      <c r="B11177" s="27" t="s">
        <v>70</v>
      </c>
      <c r="C11177" s="5">
        <v>44155</v>
      </c>
      <c r="D11177" s="27"/>
      <c r="E11177" s="27">
        <v>280.52</v>
      </c>
      <c r="G11177" s="27" t="str">
        <f>VLOOKUP(C11177,W:Y,3,TRUE)</f>
        <v>November 20</v>
      </c>
      <c r="H11177" s="27">
        <f t="shared" si="174"/>
        <v>11176</v>
      </c>
      <c r="I11177" s="30" t="str">
        <f>IF(G11177='Check Register'!$E$1,H11177,"")</f>
        <v/>
      </c>
      <c r="J11177" s="16" t="str">
        <f>IFERROR(SMALL($I$2:$I$100001,H11177),"")</f>
        <v/>
      </c>
    </row>
    <row r="11178" spans="1:10" x14ac:dyDescent="0.3">
      <c r="A11178" s="27" t="s">
        <v>140</v>
      </c>
      <c r="B11178" s="27" t="s">
        <v>102</v>
      </c>
      <c r="C11178" s="5">
        <v>44155</v>
      </c>
      <c r="D11178" s="27"/>
      <c r="E11178" s="27">
        <v>8873.14</v>
      </c>
      <c r="G11178" s="27" t="str">
        <f>VLOOKUP(C11178,W:Y,3,TRUE)</f>
        <v>November 20</v>
      </c>
      <c r="H11178" s="27">
        <f t="shared" si="174"/>
        <v>11177</v>
      </c>
      <c r="I11178" s="30" t="str">
        <f>IF(G11178='Check Register'!$E$1,H11178,"")</f>
        <v/>
      </c>
      <c r="J11178" s="16" t="str">
        <f>IFERROR(SMALL($I$2:$I$100001,H11178),"")</f>
        <v/>
      </c>
    </row>
    <row r="11179" spans="1:10" x14ac:dyDescent="0.3">
      <c r="A11179" s="27" t="s">
        <v>567</v>
      </c>
      <c r="B11179" s="27" t="s">
        <v>45</v>
      </c>
      <c r="C11179" s="5">
        <v>44155</v>
      </c>
      <c r="D11179" s="27"/>
      <c r="E11179" s="27">
        <v>65</v>
      </c>
      <c r="G11179" s="27" t="str">
        <f>VLOOKUP(C11179,W:Y,3,TRUE)</f>
        <v>November 20</v>
      </c>
      <c r="H11179" s="27">
        <f t="shared" si="174"/>
        <v>11178</v>
      </c>
      <c r="I11179" s="30" t="str">
        <f>IF(G11179='Check Register'!$E$1,H11179,"")</f>
        <v/>
      </c>
      <c r="J11179" s="16" t="str">
        <f>IFERROR(SMALL($I$2:$I$100001,H11179),"")</f>
        <v/>
      </c>
    </row>
    <row r="11180" spans="1:10" x14ac:dyDescent="0.3">
      <c r="A11180" s="27" t="s">
        <v>546</v>
      </c>
      <c r="B11180" s="27" t="s">
        <v>100</v>
      </c>
      <c r="C11180" s="5">
        <v>44155</v>
      </c>
      <c r="D11180" s="27"/>
      <c r="E11180" s="27">
        <v>292.77999999999997</v>
      </c>
      <c r="G11180" s="27" t="str">
        <f>VLOOKUP(C11180,W:Y,3,TRUE)</f>
        <v>November 20</v>
      </c>
      <c r="H11180" s="27">
        <f t="shared" si="174"/>
        <v>11179</v>
      </c>
      <c r="I11180" s="30" t="str">
        <f>IF(G11180='Check Register'!$E$1,H11180,"")</f>
        <v/>
      </c>
      <c r="J11180" s="16" t="str">
        <f>IFERROR(SMALL($I$2:$I$100001,H11180),"")</f>
        <v/>
      </c>
    </row>
    <row r="11181" spans="1:10" x14ac:dyDescent="0.3">
      <c r="A11181" s="27" t="s">
        <v>179</v>
      </c>
      <c r="B11181" s="27" t="s">
        <v>180</v>
      </c>
      <c r="C11181" s="5">
        <v>44155</v>
      </c>
      <c r="D11181" s="27"/>
      <c r="E11181" s="27">
        <v>419.5</v>
      </c>
      <c r="G11181" s="27" t="str">
        <f>VLOOKUP(C11181,W:Y,3,TRUE)</f>
        <v>November 20</v>
      </c>
      <c r="H11181" s="27">
        <f t="shared" si="174"/>
        <v>11180</v>
      </c>
      <c r="I11181" s="30" t="str">
        <f>IF(G11181='Check Register'!$E$1,H11181,"")</f>
        <v/>
      </c>
      <c r="J11181" s="16" t="str">
        <f>IFERROR(SMALL($I$2:$I$100001,H11181),"")</f>
        <v/>
      </c>
    </row>
    <row r="11182" spans="1:10" x14ac:dyDescent="0.3">
      <c r="A11182" s="27" t="s">
        <v>461</v>
      </c>
      <c r="B11182" s="27" t="s">
        <v>70</v>
      </c>
      <c r="C11182" s="5">
        <v>44155</v>
      </c>
      <c r="D11182" s="27"/>
      <c r="E11182" s="27">
        <v>214.95</v>
      </c>
      <c r="G11182" s="27" t="str">
        <f>VLOOKUP(C11182,W:Y,3,TRUE)</f>
        <v>November 20</v>
      </c>
      <c r="H11182" s="27">
        <f t="shared" si="174"/>
        <v>11181</v>
      </c>
      <c r="I11182" s="30" t="str">
        <f>IF(G11182='Check Register'!$E$1,H11182,"")</f>
        <v/>
      </c>
      <c r="J11182" s="16" t="str">
        <f>IFERROR(SMALL($I$2:$I$100001,H11182),"")</f>
        <v/>
      </c>
    </row>
    <row r="11183" spans="1:10" x14ac:dyDescent="0.3">
      <c r="A11183" s="27" t="s">
        <v>101</v>
      </c>
      <c r="B11183" s="27" t="s">
        <v>102</v>
      </c>
      <c r="C11183" s="5">
        <v>44155</v>
      </c>
      <c r="D11183" s="27"/>
      <c r="E11183" s="27">
        <v>21381.61</v>
      </c>
      <c r="G11183" s="27" t="str">
        <f>VLOOKUP(C11183,W:Y,3,TRUE)</f>
        <v>November 20</v>
      </c>
      <c r="H11183" s="27">
        <f t="shared" si="174"/>
        <v>11182</v>
      </c>
      <c r="I11183" s="30" t="str">
        <f>IF(G11183='Check Register'!$E$1,H11183,"")</f>
        <v/>
      </c>
      <c r="J11183" s="16" t="str">
        <f>IFERROR(SMALL($I$2:$I$100001,H11183),"")</f>
        <v/>
      </c>
    </row>
    <row r="11184" spans="1:10" x14ac:dyDescent="0.3">
      <c r="A11184" s="27" t="s">
        <v>499</v>
      </c>
      <c r="B11184" s="27" t="s">
        <v>39</v>
      </c>
      <c r="C11184" s="5">
        <v>44155</v>
      </c>
      <c r="D11184" s="27"/>
      <c r="E11184" s="27">
        <v>575</v>
      </c>
      <c r="G11184" s="27" t="str">
        <f>VLOOKUP(C11184,W:Y,3,TRUE)</f>
        <v>November 20</v>
      </c>
      <c r="H11184" s="27">
        <f t="shared" si="174"/>
        <v>11183</v>
      </c>
      <c r="I11184" s="30" t="str">
        <f>IF(G11184='Check Register'!$E$1,H11184,"")</f>
        <v/>
      </c>
      <c r="J11184" s="16" t="str">
        <f>IFERROR(SMALL($I$2:$I$100001,H11184),"")</f>
        <v/>
      </c>
    </row>
    <row r="11185" spans="1:10" x14ac:dyDescent="0.3">
      <c r="A11185" s="27" t="s">
        <v>29</v>
      </c>
      <c r="B11185" s="27" t="s">
        <v>127</v>
      </c>
      <c r="C11185" s="5">
        <v>44155</v>
      </c>
      <c r="D11185" s="27"/>
      <c r="E11185" s="27">
        <v>59.03</v>
      </c>
      <c r="G11185" s="27" t="str">
        <f>VLOOKUP(C11185,W:Y,3,TRUE)</f>
        <v>November 20</v>
      </c>
      <c r="H11185" s="27">
        <f t="shared" si="174"/>
        <v>11184</v>
      </c>
      <c r="I11185" s="30" t="str">
        <f>IF(G11185='Check Register'!$E$1,H11185,"")</f>
        <v/>
      </c>
      <c r="J11185" s="16" t="str">
        <f>IFERROR(SMALL($I$2:$I$100001,H11185),"")</f>
        <v/>
      </c>
    </row>
    <row r="11186" spans="1:10" x14ac:dyDescent="0.3">
      <c r="A11186" s="27" t="s">
        <v>34</v>
      </c>
      <c r="B11186" s="27" t="s">
        <v>22</v>
      </c>
      <c r="C11186" s="5">
        <v>44155</v>
      </c>
      <c r="D11186" s="27"/>
      <c r="E11186" s="27">
        <v>1257</v>
      </c>
      <c r="G11186" s="27" t="str">
        <f>VLOOKUP(C11186,W:Y,3,TRUE)</f>
        <v>November 20</v>
      </c>
      <c r="H11186" s="27">
        <f t="shared" si="174"/>
        <v>11185</v>
      </c>
      <c r="I11186" s="30" t="str">
        <f>IF(G11186='Check Register'!$E$1,H11186,"")</f>
        <v/>
      </c>
      <c r="J11186" s="16" t="str">
        <f>IFERROR(SMALL($I$2:$I$100001,H11186),"")</f>
        <v/>
      </c>
    </row>
    <row r="11187" spans="1:10" x14ac:dyDescent="0.3">
      <c r="A11187" s="27" t="s">
        <v>754</v>
      </c>
      <c r="B11187" s="27" t="s">
        <v>8</v>
      </c>
      <c r="C11187" s="5">
        <v>44155</v>
      </c>
      <c r="D11187" s="27"/>
      <c r="E11187" s="27">
        <v>3343.67</v>
      </c>
      <c r="G11187" s="27" t="str">
        <f>VLOOKUP(C11187,W:Y,3,TRUE)</f>
        <v>November 20</v>
      </c>
      <c r="H11187" s="27">
        <f t="shared" si="174"/>
        <v>11186</v>
      </c>
      <c r="I11187" s="30" t="str">
        <f>IF(G11187='Check Register'!$E$1,H11187,"")</f>
        <v/>
      </c>
      <c r="J11187" s="16" t="str">
        <f>IFERROR(SMALL($I$2:$I$100001,H11187),"")</f>
        <v/>
      </c>
    </row>
    <row r="11188" spans="1:10" x14ac:dyDescent="0.3">
      <c r="A11188" s="27" t="s">
        <v>754</v>
      </c>
      <c r="B11188" s="27" t="s">
        <v>85</v>
      </c>
      <c r="C11188" s="5">
        <v>44155</v>
      </c>
      <c r="D11188" s="27"/>
      <c r="E11188" s="27">
        <v>53.91</v>
      </c>
      <c r="G11188" s="27" t="str">
        <f>VLOOKUP(C11188,W:Y,3,TRUE)</f>
        <v>November 20</v>
      </c>
      <c r="H11188" s="27">
        <f t="shared" si="174"/>
        <v>11187</v>
      </c>
      <c r="I11188" s="30" t="str">
        <f>IF(G11188='Check Register'!$E$1,H11188,"")</f>
        <v/>
      </c>
      <c r="J11188" s="16" t="str">
        <f>IFERROR(SMALL($I$2:$I$100001,H11188),"")</f>
        <v/>
      </c>
    </row>
    <row r="11189" spans="1:10" x14ac:dyDescent="0.3">
      <c r="A11189" s="27" t="s">
        <v>145</v>
      </c>
      <c r="B11189" s="27" t="s">
        <v>28</v>
      </c>
      <c r="C11189" s="5">
        <v>44155</v>
      </c>
      <c r="D11189" s="27"/>
      <c r="E11189" s="27">
        <v>264</v>
      </c>
      <c r="G11189" s="27" t="str">
        <f>VLOOKUP(C11189,W:Y,3,TRUE)</f>
        <v>November 20</v>
      </c>
      <c r="H11189" s="27">
        <f t="shared" si="174"/>
        <v>11188</v>
      </c>
      <c r="I11189" s="30" t="str">
        <f>IF(G11189='Check Register'!$E$1,H11189,"")</f>
        <v/>
      </c>
      <c r="J11189" s="16" t="str">
        <f>IFERROR(SMALL($I$2:$I$100001,H11189),"")</f>
        <v/>
      </c>
    </row>
    <row r="11190" spans="1:10" x14ac:dyDescent="0.3">
      <c r="A11190" s="27" t="s">
        <v>145</v>
      </c>
      <c r="B11190" s="27" t="s">
        <v>89</v>
      </c>
      <c r="C11190" s="5">
        <v>44155</v>
      </c>
      <c r="D11190" s="27"/>
      <c r="E11190" s="27">
        <v>235.9</v>
      </c>
      <c r="G11190" s="27" t="str">
        <f>VLOOKUP(C11190,W:Y,3,TRUE)</f>
        <v>November 20</v>
      </c>
      <c r="H11190" s="27">
        <f t="shared" si="174"/>
        <v>11189</v>
      </c>
      <c r="I11190" s="30" t="str">
        <f>IF(G11190='Check Register'!$E$1,H11190,"")</f>
        <v/>
      </c>
      <c r="J11190" s="16" t="str">
        <f>IFERROR(SMALL($I$2:$I$100001,H11190),"")</f>
        <v/>
      </c>
    </row>
    <row r="11191" spans="1:10" x14ac:dyDescent="0.3">
      <c r="A11191" s="27" t="s">
        <v>146</v>
      </c>
      <c r="B11191" s="27" t="s">
        <v>8</v>
      </c>
      <c r="C11191" s="5">
        <v>44155</v>
      </c>
      <c r="D11191" s="27"/>
      <c r="E11191" s="27">
        <v>367.98</v>
      </c>
      <c r="G11191" s="27" t="str">
        <f>VLOOKUP(C11191,W:Y,3,TRUE)</f>
        <v>November 20</v>
      </c>
      <c r="H11191" s="27">
        <f t="shared" si="174"/>
        <v>11190</v>
      </c>
      <c r="I11191" s="30" t="str">
        <f>IF(G11191='Check Register'!$E$1,H11191,"")</f>
        <v/>
      </c>
      <c r="J11191" s="16" t="str">
        <f>IFERROR(SMALL($I$2:$I$100001,H11191),"")</f>
        <v/>
      </c>
    </row>
    <row r="11192" spans="1:10" x14ac:dyDescent="0.3">
      <c r="A11192" s="27" t="s">
        <v>1020</v>
      </c>
      <c r="B11192" s="27" t="s">
        <v>89</v>
      </c>
      <c r="C11192" s="5">
        <v>44155</v>
      </c>
      <c r="D11192" s="27"/>
      <c r="E11192" s="27">
        <v>11795</v>
      </c>
      <c r="G11192" s="27" t="str">
        <f>VLOOKUP(C11192,W:Y,3,TRUE)</f>
        <v>November 20</v>
      </c>
      <c r="H11192" s="27">
        <f t="shared" si="174"/>
        <v>11191</v>
      </c>
      <c r="I11192" s="30" t="str">
        <f>IF(G11192='Check Register'!$E$1,H11192,"")</f>
        <v/>
      </c>
      <c r="J11192" s="16" t="str">
        <f>IFERROR(SMALL($I$2:$I$100001,H11192),"")</f>
        <v/>
      </c>
    </row>
    <row r="11193" spans="1:10" x14ac:dyDescent="0.3">
      <c r="A11193" s="27" t="s">
        <v>897</v>
      </c>
      <c r="B11193" s="27" t="s">
        <v>14</v>
      </c>
      <c r="C11193" s="5">
        <v>44155</v>
      </c>
      <c r="D11193" s="27"/>
      <c r="E11193" s="27">
        <v>8000</v>
      </c>
      <c r="G11193" s="27" t="str">
        <f>VLOOKUP(C11193,W:Y,3,TRUE)</f>
        <v>November 20</v>
      </c>
      <c r="H11193" s="27">
        <f t="shared" si="174"/>
        <v>11192</v>
      </c>
      <c r="I11193" s="30" t="str">
        <f>IF(G11193='Check Register'!$E$1,H11193,"")</f>
        <v/>
      </c>
      <c r="J11193" s="16" t="str">
        <f>IFERROR(SMALL($I$2:$I$100001,H11193),"")</f>
        <v/>
      </c>
    </row>
    <row r="11194" spans="1:10" x14ac:dyDescent="0.3">
      <c r="A11194" s="27" t="s">
        <v>281</v>
      </c>
      <c r="B11194" s="27" t="s">
        <v>89</v>
      </c>
      <c r="C11194" s="5">
        <v>44155</v>
      </c>
      <c r="D11194" s="27"/>
      <c r="E11194" s="27">
        <v>5944.75</v>
      </c>
      <c r="G11194" s="27" t="str">
        <f>VLOOKUP(C11194,W:Y,3,TRUE)</f>
        <v>November 20</v>
      </c>
      <c r="H11194" s="27">
        <f t="shared" si="174"/>
        <v>11193</v>
      </c>
      <c r="I11194" s="30" t="str">
        <f>IF(G11194='Check Register'!$E$1,H11194,"")</f>
        <v/>
      </c>
      <c r="J11194" s="16" t="str">
        <f>IFERROR(SMALL($I$2:$I$100001,H11194),"")</f>
        <v/>
      </c>
    </row>
    <row r="11195" spans="1:10" x14ac:dyDescent="0.3">
      <c r="A11195" s="27" t="s">
        <v>335</v>
      </c>
      <c r="B11195" s="27" t="s">
        <v>102</v>
      </c>
      <c r="C11195" s="5">
        <v>44155</v>
      </c>
      <c r="D11195" s="27"/>
      <c r="E11195" s="27">
        <v>3008.3</v>
      </c>
      <c r="G11195" s="27" t="str">
        <f>VLOOKUP(C11195,W:Y,3,TRUE)</f>
        <v>November 20</v>
      </c>
      <c r="H11195" s="27">
        <f t="shared" si="174"/>
        <v>11194</v>
      </c>
      <c r="I11195" s="30" t="str">
        <f>IF(G11195='Check Register'!$E$1,H11195,"")</f>
        <v/>
      </c>
      <c r="J11195" s="16" t="str">
        <f>IFERROR(SMALL($I$2:$I$100001,H11195),"")</f>
        <v/>
      </c>
    </row>
    <row r="11196" spans="1:10" x14ac:dyDescent="0.3">
      <c r="A11196" s="27" t="s">
        <v>1012</v>
      </c>
      <c r="B11196" s="27" t="s">
        <v>14</v>
      </c>
      <c r="C11196" s="5">
        <v>44155</v>
      </c>
      <c r="D11196" s="27"/>
      <c r="E11196" s="27">
        <v>27389</v>
      </c>
      <c r="G11196" s="27" t="str">
        <f>VLOOKUP(C11196,W:Y,3,TRUE)</f>
        <v>November 20</v>
      </c>
      <c r="H11196" s="27">
        <f t="shared" si="174"/>
        <v>11195</v>
      </c>
      <c r="I11196" s="30" t="str">
        <f>IF(G11196='Check Register'!$E$1,H11196,"")</f>
        <v/>
      </c>
      <c r="J11196" s="16" t="str">
        <f>IFERROR(SMALL($I$2:$I$100001,H11196),"")</f>
        <v/>
      </c>
    </row>
    <row r="11197" spans="1:10" x14ac:dyDescent="0.3">
      <c r="A11197" s="27" t="s">
        <v>581</v>
      </c>
      <c r="B11197" s="27" t="s">
        <v>180</v>
      </c>
      <c r="C11197" s="5">
        <v>44155</v>
      </c>
      <c r="D11197" s="27"/>
      <c r="E11197" s="27">
        <v>3335</v>
      </c>
      <c r="G11197" s="27" t="str">
        <f>VLOOKUP(C11197,W:Y,3,TRUE)</f>
        <v>November 20</v>
      </c>
      <c r="H11197" s="27">
        <f t="shared" si="174"/>
        <v>11196</v>
      </c>
      <c r="I11197" s="30" t="str">
        <f>IF(G11197='Check Register'!$E$1,H11197,"")</f>
        <v/>
      </c>
      <c r="J11197" s="16" t="str">
        <f>IFERROR(SMALL($I$2:$I$100001,H11197),"")</f>
        <v/>
      </c>
    </row>
    <row r="11198" spans="1:10" x14ac:dyDescent="0.3">
      <c r="A11198" s="27" t="s">
        <v>49</v>
      </c>
      <c r="B11198" s="27" t="s">
        <v>28</v>
      </c>
      <c r="C11198" s="5">
        <v>44155</v>
      </c>
      <c r="D11198" s="27"/>
      <c r="E11198" s="27">
        <v>3512.23</v>
      </c>
      <c r="G11198" s="27" t="str">
        <f>VLOOKUP(C11198,W:Y,3,TRUE)</f>
        <v>November 20</v>
      </c>
      <c r="H11198" s="27">
        <f t="shared" si="174"/>
        <v>11197</v>
      </c>
      <c r="I11198" s="30" t="str">
        <f>IF(G11198='Check Register'!$E$1,H11198,"")</f>
        <v/>
      </c>
      <c r="J11198" s="16" t="str">
        <f>IFERROR(SMALL($I$2:$I$100001,H11198),"")</f>
        <v/>
      </c>
    </row>
    <row r="11199" spans="1:10" x14ac:dyDescent="0.3">
      <c r="A11199" s="27" t="s">
        <v>562</v>
      </c>
      <c r="B11199" s="27" t="s">
        <v>102</v>
      </c>
      <c r="C11199" s="5">
        <v>44155</v>
      </c>
      <c r="D11199" s="27"/>
      <c r="E11199" s="27">
        <v>10249.15</v>
      </c>
      <c r="G11199" s="27" t="str">
        <f>VLOOKUP(C11199,W:Y,3,TRUE)</f>
        <v>November 20</v>
      </c>
      <c r="H11199" s="27">
        <f t="shared" si="174"/>
        <v>11198</v>
      </c>
      <c r="I11199" s="30" t="str">
        <f>IF(G11199='Check Register'!$E$1,H11199,"")</f>
        <v/>
      </c>
      <c r="J11199" s="16" t="str">
        <f>IFERROR(SMALL($I$2:$I$100001,H11199),"")</f>
        <v/>
      </c>
    </row>
    <row r="11200" spans="1:10" x14ac:dyDescent="0.3">
      <c r="A11200" s="27" t="s">
        <v>641</v>
      </c>
      <c r="B11200" s="27" t="s">
        <v>14</v>
      </c>
      <c r="C11200" s="5">
        <v>44155</v>
      </c>
      <c r="D11200" s="27"/>
      <c r="E11200" s="27">
        <v>3736.01</v>
      </c>
      <c r="G11200" s="27" t="str">
        <f>VLOOKUP(C11200,W:Y,3,TRUE)</f>
        <v>November 20</v>
      </c>
      <c r="H11200" s="27">
        <f t="shared" si="174"/>
        <v>11199</v>
      </c>
      <c r="I11200" s="30" t="str">
        <f>IF(G11200='Check Register'!$E$1,H11200,"")</f>
        <v/>
      </c>
      <c r="J11200" s="16" t="str">
        <f>IFERROR(SMALL($I$2:$I$100001,H11200),"")</f>
        <v/>
      </c>
    </row>
    <row r="11201" spans="1:10" x14ac:dyDescent="0.3">
      <c r="A11201" s="27" t="s">
        <v>155</v>
      </c>
      <c r="B11201" s="27" t="s">
        <v>8</v>
      </c>
      <c r="C11201" s="5">
        <v>44155</v>
      </c>
      <c r="D11201" s="27"/>
      <c r="E11201" s="27">
        <v>376.8</v>
      </c>
      <c r="G11201" s="27" t="str">
        <f>VLOOKUP(C11201,W:Y,3,TRUE)</f>
        <v>November 20</v>
      </c>
      <c r="H11201" s="27">
        <f t="shared" si="174"/>
        <v>11200</v>
      </c>
      <c r="I11201" s="30" t="str">
        <f>IF(G11201='Check Register'!$E$1,H11201,"")</f>
        <v/>
      </c>
      <c r="J11201" s="16" t="str">
        <f>IFERROR(SMALL($I$2:$I$100001,H11201),"")</f>
        <v/>
      </c>
    </row>
    <row r="11202" spans="1:10" x14ac:dyDescent="0.3">
      <c r="A11202" s="27" t="s">
        <v>304</v>
      </c>
      <c r="B11202" s="27" t="s">
        <v>127</v>
      </c>
      <c r="C11202" s="5">
        <v>44155</v>
      </c>
      <c r="D11202" s="27"/>
      <c r="E11202" s="27">
        <v>271.55</v>
      </c>
      <c r="G11202" s="27" t="str">
        <f>VLOOKUP(C11202,W:Y,3,TRUE)</f>
        <v>November 20</v>
      </c>
      <c r="H11202" s="27">
        <f t="shared" si="174"/>
        <v>11201</v>
      </c>
      <c r="I11202" s="30" t="str">
        <f>IF(G11202='Check Register'!$E$1,H11202,"")</f>
        <v/>
      </c>
      <c r="J11202" s="16" t="str">
        <f>IFERROR(SMALL($I$2:$I$100001,H11202),"")</f>
        <v/>
      </c>
    </row>
    <row r="11203" spans="1:10" x14ac:dyDescent="0.3">
      <c r="A11203" s="27" t="s">
        <v>1026</v>
      </c>
      <c r="B11203" s="27" t="s">
        <v>39</v>
      </c>
      <c r="C11203" s="5">
        <v>44155</v>
      </c>
      <c r="D11203" s="27"/>
      <c r="E11203" s="27">
        <v>2244</v>
      </c>
      <c r="G11203" s="27" t="str">
        <f>VLOOKUP(C11203,W:Y,3,TRUE)</f>
        <v>November 20</v>
      </c>
      <c r="H11203" s="27">
        <f t="shared" ref="H11203:H11266" si="175">1+H11202</f>
        <v>11202</v>
      </c>
      <c r="I11203" s="30" t="str">
        <f>IF(G11203='Check Register'!$E$1,H11203,"")</f>
        <v/>
      </c>
      <c r="J11203" s="16" t="str">
        <f>IFERROR(SMALL($I$2:$I$100001,H11203),"")</f>
        <v/>
      </c>
    </row>
    <row r="11204" spans="1:10" x14ac:dyDescent="0.3">
      <c r="A11204" s="27" t="s">
        <v>655</v>
      </c>
      <c r="B11204" s="27" t="s">
        <v>6</v>
      </c>
      <c r="C11204" s="5">
        <v>44155</v>
      </c>
      <c r="D11204" s="27"/>
      <c r="E11204" s="27">
        <v>190305.82</v>
      </c>
      <c r="G11204" s="27" t="str">
        <f>VLOOKUP(C11204,W:Y,3,TRUE)</f>
        <v>November 20</v>
      </c>
      <c r="H11204" s="27">
        <f t="shared" si="175"/>
        <v>11203</v>
      </c>
      <c r="I11204" s="30" t="str">
        <f>IF(G11204='Check Register'!$E$1,H11204,"")</f>
        <v/>
      </c>
      <c r="J11204" s="16" t="str">
        <f>IFERROR(SMALL($I$2:$I$100001,H11204),"")</f>
        <v/>
      </c>
    </row>
    <row r="11205" spans="1:10" x14ac:dyDescent="0.3">
      <c r="A11205" s="27" t="s">
        <v>56</v>
      </c>
      <c r="B11205" s="27" t="s">
        <v>12</v>
      </c>
      <c r="C11205" s="5">
        <v>44155</v>
      </c>
      <c r="D11205" s="27"/>
      <c r="E11205" s="27">
        <v>90.29</v>
      </c>
      <c r="G11205" s="27" t="str">
        <f>VLOOKUP(C11205,W:Y,3,TRUE)</f>
        <v>November 20</v>
      </c>
      <c r="H11205" s="27">
        <f t="shared" si="175"/>
        <v>11204</v>
      </c>
      <c r="I11205" s="30" t="str">
        <f>IF(G11205='Check Register'!$E$1,H11205,"")</f>
        <v/>
      </c>
      <c r="J11205" s="16" t="str">
        <f>IFERROR(SMALL($I$2:$I$100001,H11205),"")</f>
        <v/>
      </c>
    </row>
    <row r="11206" spans="1:10" x14ac:dyDescent="0.3">
      <c r="A11206" s="27" t="s">
        <v>56</v>
      </c>
      <c r="B11206" s="27" t="s">
        <v>296</v>
      </c>
      <c r="C11206" s="5">
        <v>44155</v>
      </c>
      <c r="D11206" s="27"/>
      <c r="E11206" s="27">
        <v>165</v>
      </c>
      <c r="G11206" s="27" t="str">
        <f>VLOOKUP(C11206,W:Y,3,TRUE)</f>
        <v>November 20</v>
      </c>
      <c r="H11206" s="27">
        <f t="shared" si="175"/>
        <v>11205</v>
      </c>
      <c r="I11206" s="30" t="str">
        <f>IF(G11206='Check Register'!$E$1,H11206,"")</f>
        <v/>
      </c>
      <c r="J11206" s="16" t="str">
        <f>IFERROR(SMALL($I$2:$I$100001,H11206),"")</f>
        <v/>
      </c>
    </row>
    <row r="11207" spans="1:10" x14ac:dyDescent="0.3">
      <c r="A11207" s="27" t="s">
        <v>57</v>
      </c>
      <c r="B11207" s="27" t="s">
        <v>8</v>
      </c>
      <c r="C11207" s="5">
        <v>44155</v>
      </c>
      <c r="D11207" s="27"/>
      <c r="E11207" s="27">
        <v>2289.23</v>
      </c>
      <c r="G11207" s="27" t="str">
        <f>VLOOKUP(C11207,W:Y,3,TRUE)</f>
        <v>November 20</v>
      </c>
      <c r="H11207" s="27">
        <f t="shared" si="175"/>
        <v>11206</v>
      </c>
      <c r="I11207" s="30" t="str">
        <f>IF(G11207='Check Register'!$E$1,H11207,"")</f>
        <v/>
      </c>
      <c r="J11207" s="16" t="str">
        <f>IFERROR(SMALL($I$2:$I$100001,H11207),"")</f>
        <v/>
      </c>
    </row>
    <row r="11208" spans="1:10" x14ac:dyDescent="0.3">
      <c r="A11208" s="27" t="s">
        <v>1016</v>
      </c>
      <c r="B11208" s="27" t="s">
        <v>14</v>
      </c>
      <c r="C11208" s="5">
        <v>44155</v>
      </c>
      <c r="D11208" s="27"/>
      <c r="E11208" s="27">
        <v>990</v>
      </c>
      <c r="G11208" s="27" t="str">
        <f>VLOOKUP(C11208,W:Y,3,TRUE)</f>
        <v>November 20</v>
      </c>
      <c r="H11208" s="27">
        <f t="shared" si="175"/>
        <v>11207</v>
      </c>
      <c r="I11208" s="30" t="str">
        <f>IF(G11208='Check Register'!$E$1,H11208,"")</f>
        <v/>
      </c>
      <c r="J11208" s="16" t="str">
        <f>IFERROR(SMALL($I$2:$I$100001,H11208),"")</f>
        <v/>
      </c>
    </row>
    <row r="11209" spans="1:10" x14ac:dyDescent="0.3">
      <c r="A11209" s="27" t="s">
        <v>584</v>
      </c>
      <c r="B11209" s="27" t="s">
        <v>22</v>
      </c>
      <c r="C11209" s="5">
        <v>44155</v>
      </c>
      <c r="D11209" s="27"/>
      <c r="E11209" s="27">
        <v>49</v>
      </c>
      <c r="G11209" s="27" t="str">
        <f>VLOOKUP(C11209,W:Y,3,TRUE)</f>
        <v>November 20</v>
      </c>
      <c r="H11209" s="27">
        <f t="shared" si="175"/>
        <v>11208</v>
      </c>
      <c r="I11209" s="30" t="str">
        <f>IF(G11209='Check Register'!$E$1,H11209,"")</f>
        <v/>
      </c>
      <c r="J11209" s="16" t="str">
        <f>IFERROR(SMALL($I$2:$I$100001,H11209),"")</f>
        <v/>
      </c>
    </row>
    <row r="11210" spans="1:10" x14ac:dyDescent="0.3">
      <c r="A11210" s="27" t="s">
        <v>369</v>
      </c>
      <c r="B11210" s="27" t="s">
        <v>39</v>
      </c>
      <c r="C11210" s="5">
        <v>44155</v>
      </c>
      <c r="D11210" s="27"/>
      <c r="E11210" s="27">
        <v>6635.45</v>
      </c>
      <c r="G11210" s="27" t="str">
        <f>VLOOKUP(C11210,W:Y,3,TRUE)</f>
        <v>November 20</v>
      </c>
      <c r="H11210" s="27">
        <f t="shared" si="175"/>
        <v>11209</v>
      </c>
      <c r="I11210" s="30" t="str">
        <f>IF(G11210='Check Register'!$E$1,H11210,"")</f>
        <v/>
      </c>
      <c r="J11210" s="16" t="str">
        <f>IFERROR(SMALL($I$2:$I$100001,H11210),"")</f>
        <v/>
      </c>
    </row>
    <row r="11211" spans="1:10" x14ac:dyDescent="0.3">
      <c r="A11211" s="27" t="s">
        <v>211</v>
      </c>
      <c r="B11211" s="27" t="s">
        <v>212</v>
      </c>
      <c r="C11211" s="5">
        <v>44155</v>
      </c>
      <c r="D11211" s="27"/>
      <c r="E11211" s="27">
        <v>210</v>
      </c>
      <c r="G11211" s="27" t="str">
        <f>VLOOKUP(C11211,W:Y,3,TRUE)</f>
        <v>November 20</v>
      </c>
      <c r="H11211" s="27">
        <f t="shared" si="175"/>
        <v>11210</v>
      </c>
      <c r="I11211" s="30" t="str">
        <f>IF(G11211='Check Register'!$E$1,H11211,"")</f>
        <v/>
      </c>
      <c r="J11211" s="16" t="str">
        <f>IFERROR(SMALL($I$2:$I$100001,H11211),"")</f>
        <v/>
      </c>
    </row>
    <row r="11212" spans="1:10" x14ac:dyDescent="0.3">
      <c r="A11212" s="27" t="s">
        <v>609</v>
      </c>
      <c r="B11212" s="27" t="s">
        <v>35</v>
      </c>
      <c r="C11212" s="5">
        <v>44155</v>
      </c>
      <c r="D11212" s="27"/>
      <c r="E11212" s="27">
        <v>278.89999999999998</v>
      </c>
      <c r="G11212" s="27" t="str">
        <f>VLOOKUP(C11212,W:Y,3,TRUE)</f>
        <v>November 20</v>
      </c>
      <c r="H11212" s="27">
        <f t="shared" si="175"/>
        <v>11211</v>
      </c>
      <c r="I11212" s="30" t="str">
        <f>IF(G11212='Check Register'!$E$1,H11212,"")</f>
        <v/>
      </c>
      <c r="J11212" s="16" t="str">
        <f>IFERROR(SMALL($I$2:$I$100001,H11212),"")</f>
        <v/>
      </c>
    </row>
    <row r="11213" spans="1:10" x14ac:dyDescent="0.3">
      <c r="A11213" s="27" t="s">
        <v>1010</v>
      </c>
      <c r="B11213" s="27" t="s">
        <v>8</v>
      </c>
      <c r="C11213" s="5">
        <v>44155</v>
      </c>
      <c r="D11213" s="27"/>
      <c r="E11213" s="27">
        <v>1381.12</v>
      </c>
      <c r="G11213" s="27" t="str">
        <f>VLOOKUP(C11213,W:Y,3,TRUE)</f>
        <v>November 20</v>
      </c>
      <c r="H11213" s="27">
        <f t="shared" si="175"/>
        <v>11212</v>
      </c>
      <c r="I11213" s="30" t="str">
        <f>IF(G11213='Check Register'!$E$1,H11213,"")</f>
        <v/>
      </c>
      <c r="J11213" s="16" t="str">
        <f>IFERROR(SMALL($I$2:$I$100001,H11213),"")</f>
        <v/>
      </c>
    </row>
    <row r="11214" spans="1:10" x14ac:dyDescent="0.3">
      <c r="A11214" s="27" t="s">
        <v>237</v>
      </c>
      <c r="B11214" s="27" t="s">
        <v>45</v>
      </c>
      <c r="C11214" s="5">
        <v>44155</v>
      </c>
      <c r="D11214" s="27"/>
      <c r="E11214" s="27">
        <v>44</v>
      </c>
      <c r="G11214" s="27" t="str">
        <f>VLOOKUP(C11214,W:Y,3,TRUE)</f>
        <v>November 20</v>
      </c>
      <c r="H11214" s="27">
        <f t="shared" si="175"/>
        <v>11213</v>
      </c>
      <c r="I11214" s="30" t="str">
        <f>IF(G11214='Check Register'!$E$1,H11214,"")</f>
        <v/>
      </c>
      <c r="J11214" s="16" t="str">
        <f>IFERROR(SMALL($I$2:$I$100001,H11214),"")</f>
        <v/>
      </c>
    </row>
    <row r="11215" spans="1:10" x14ac:dyDescent="0.3">
      <c r="A11215" s="27" t="s">
        <v>1017</v>
      </c>
      <c r="B11215" s="27" t="s">
        <v>45</v>
      </c>
      <c r="C11215" s="5">
        <v>44155</v>
      </c>
      <c r="D11215" s="27"/>
      <c r="E11215" s="27">
        <v>1249.96</v>
      </c>
      <c r="G11215" s="27" t="str">
        <f>VLOOKUP(C11215,W:Y,3,TRUE)</f>
        <v>November 20</v>
      </c>
      <c r="H11215" s="27">
        <f t="shared" si="175"/>
        <v>11214</v>
      </c>
      <c r="I11215" s="30" t="str">
        <f>IF(G11215='Check Register'!$E$1,H11215,"")</f>
        <v/>
      </c>
      <c r="J11215" s="16" t="str">
        <f>IFERROR(SMALL($I$2:$I$100001,H11215),"")</f>
        <v/>
      </c>
    </row>
    <row r="11216" spans="1:10" x14ac:dyDescent="0.3">
      <c r="A11216" s="27" t="s">
        <v>637</v>
      </c>
      <c r="B11216" s="27" t="s">
        <v>22</v>
      </c>
      <c r="C11216" s="5">
        <v>44155</v>
      </c>
      <c r="D11216" s="27"/>
      <c r="E11216" s="27">
        <v>636.48</v>
      </c>
      <c r="G11216" s="27" t="str">
        <f>VLOOKUP(C11216,W:Y,3,TRUE)</f>
        <v>November 20</v>
      </c>
      <c r="H11216" s="27">
        <f t="shared" si="175"/>
        <v>11215</v>
      </c>
      <c r="I11216" s="30" t="str">
        <f>IF(G11216='Check Register'!$E$1,H11216,"")</f>
        <v/>
      </c>
      <c r="J11216" s="16" t="str">
        <f>IFERROR(SMALL($I$2:$I$100001,H11216),"")</f>
        <v/>
      </c>
    </row>
    <row r="11217" spans="1:10" x14ac:dyDescent="0.3">
      <c r="A11217" s="27" t="s">
        <v>213</v>
      </c>
      <c r="B11217" s="27" t="s">
        <v>22</v>
      </c>
      <c r="C11217" s="5">
        <v>44155</v>
      </c>
      <c r="D11217" s="27"/>
      <c r="E11217" s="27">
        <v>208</v>
      </c>
      <c r="G11217" s="27" t="str">
        <f>VLOOKUP(C11217,W:Y,3,TRUE)</f>
        <v>November 20</v>
      </c>
      <c r="H11217" s="27">
        <f t="shared" si="175"/>
        <v>11216</v>
      </c>
      <c r="I11217" s="30" t="str">
        <f>IF(G11217='Check Register'!$E$1,H11217,"")</f>
        <v/>
      </c>
      <c r="J11217" s="16" t="str">
        <f>IFERROR(SMALL($I$2:$I$100001,H11217),"")</f>
        <v/>
      </c>
    </row>
    <row r="11218" spans="1:10" x14ac:dyDescent="0.3">
      <c r="A11218" s="27" t="s">
        <v>380</v>
      </c>
      <c r="B11218" s="27" t="s">
        <v>8</v>
      </c>
      <c r="C11218" s="5">
        <v>44155</v>
      </c>
      <c r="D11218" s="27"/>
      <c r="E11218" s="27">
        <v>328.54</v>
      </c>
      <c r="G11218" s="27" t="str">
        <f>VLOOKUP(C11218,W:Y,3,TRUE)</f>
        <v>November 20</v>
      </c>
      <c r="H11218" s="27">
        <f t="shared" si="175"/>
        <v>11217</v>
      </c>
      <c r="I11218" s="30" t="str">
        <f>IF(G11218='Check Register'!$E$1,H11218,"")</f>
        <v/>
      </c>
      <c r="J11218" s="16" t="str">
        <f>IFERROR(SMALL($I$2:$I$100001,H11218),"")</f>
        <v/>
      </c>
    </row>
    <row r="11219" spans="1:10" x14ac:dyDescent="0.3">
      <c r="A11219" s="27" t="s">
        <v>75</v>
      </c>
      <c r="B11219" s="27" t="s">
        <v>14</v>
      </c>
      <c r="C11219" s="5">
        <v>44155</v>
      </c>
      <c r="D11219" s="27"/>
      <c r="E11219" s="27">
        <v>31545</v>
      </c>
      <c r="G11219" s="27" t="str">
        <f>VLOOKUP(C11219,W:Y,3,TRUE)</f>
        <v>November 20</v>
      </c>
      <c r="H11219" s="27">
        <f t="shared" si="175"/>
        <v>11218</v>
      </c>
      <c r="I11219" s="30" t="str">
        <f>IF(G11219='Check Register'!$E$1,H11219,"")</f>
        <v/>
      </c>
      <c r="J11219" s="16" t="str">
        <f>IFERROR(SMALL($I$2:$I$100001,H11219),"")</f>
        <v/>
      </c>
    </row>
    <row r="11220" spans="1:10" x14ac:dyDescent="0.3">
      <c r="A11220" s="27" t="s">
        <v>420</v>
      </c>
      <c r="B11220" s="27" t="s">
        <v>43</v>
      </c>
      <c r="C11220" s="5">
        <v>44155</v>
      </c>
      <c r="D11220" s="27"/>
      <c r="E11220" s="27">
        <v>500</v>
      </c>
      <c r="G11220" s="27" t="str">
        <f>VLOOKUP(C11220,W:Y,3,TRUE)</f>
        <v>November 20</v>
      </c>
      <c r="H11220" s="27">
        <f t="shared" si="175"/>
        <v>11219</v>
      </c>
      <c r="I11220" s="30" t="str">
        <f>IF(G11220='Check Register'!$E$1,H11220,"")</f>
        <v/>
      </c>
      <c r="J11220" s="16" t="str">
        <f>IFERROR(SMALL($I$2:$I$100001,H11220),"")</f>
        <v/>
      </c>
    </row>
    <row r="11221" spans="1:10" x14ac:dyDescent="0.3">
      <c r="A11221" s="27" t="s">
        <v>165</v>
      </c>
      <c r="B11221" s="27" t="s">
        <v>8</v>
      </c>
      <c r="C11221" s="5">
        <v>44155</v>
      </c>
      <c r="D11221" s="27"/>
      <c r="E11221" s="27">
        <v>4079.75</v>
      </c>
      <c r="G11221" s="27" t="str">
        <f>VLOOKUP(C11221,W:Y,3,TRUE)</f>
        <v>November 20</v>
      </c>
      <c r="H11221" s="27">
        <f t="shared" si="175"/>
        <v>11220</v>
      </c>
      <c r="I11221" s="30" t="str">
        <f>IF(G11221='Check Register'!$E$1,H11221,"")</f>
        <v/>
      </c>
      <c r="J11221" s="16" t="str">
        <f>IFERROR(SMALL($I$2:$I$100001,H11221),"")</f>
        <v/>
      </c>
    </row>
    <row r="11222" spans="1:10" x14ac:dyDescent="0.3">
      <c r="A11222" s="27" t="s">
        <v>79</v>
      </c>
      <c r="B11222" s="27" t="s">
        <v>39</v>
      </c>
      <c r="C11222" s="5">
        <v>44155</v>
      </c>
      <c r="D11222" s="27"/>
      <c r="E11222" s="27">
        <v>6000</v>
      </c>
      <c r="G11222" s="27" t="str">
        <f>VLOOKUP(C11222,W:Y,3,TRUE)</f>
        <v>November 20</v>
      </c>
      <c r="H11222" s="27">
        <f t="shared" si="175"/>
        <v>11221</v>
      </c>
      <c r="I11222" s="30" t="str">
        <f>IF(G11222='Check Register'!$E$1,H11222,"")</f>
        <v/>
      </c>
      <c r="J11222" s="16" t="str">
        <f>IFERROR(SMALL($I$2:$I$100001,H11222),"")</f>
        <v/>
      </c>
    </row>
    <row r="11223" spans="1:10" x14ac:dyDescent="0.3">
      <c r="A11223" s="27" t="s">
        <v>84</v>
      </c>
      <c r="B11223" s="27" t="s">
        <v>85</v>
      </c>
      <c r="C11223" s="5">
        <v>44155</v>
      </c>
      <c r="D11223" s="27"/>
      <c r="E11223" s="27">
        <v>158.19999999999999</v>
      </c>
      <c r="G11223" s="27" t="str">
        <f>VLOOKUP(C11223,W:Y,3,TRUE)</f>
        <v>November 20</v>
      </c>
      <c r="H11223" s="27">
        <f t="shared" si="175"/>
        <v>11222</v>
      </c>
      <c r="I11223" s="30" t="str">
        <f>IF(G11223='Check Register'!$E$1,H11223,"")</f>
        <v/>
      </c>
      <c r="J11223" s="16" t="str">
        <f>IFERROR(SMALL($I$2:$I$100001,H11223),"")</f>
        <v/>
      </c>
    </row>
    <row r="11224" spans="1:10" x14ac:dyDescent="0.3">
      <c r="A11224" s="27" t="s">
        <v>126</v>
      </c>
      <c r="B11224" s="27" t="s">
        <v>127</v>
      </c>
      <c r="C11224" s="5">
        <v>44155</v>
      </c>
      <c r="D11224" s="27"/>
      <c r="E11224" s="27">
        <v>167.29</v>
      </c>
      <c r="G11224" s="27" t="str">
        <f>VLOOKUP(C11224,W:Y,3,TRUE)</f>
        <v>November 20</v>
      </c>
      <c r="H11224" s="27">
        <f t="shared" si="175"/>
        <v>11223</v>
      </c>
      <c r="I11224" s="30" t="str">
        <f>IF(G11224='Check Register'!$E$1,H11224,"")</f>
        <v/>
      </c>
      <c r="J11224" s="16" t="str">
        <f>IFERROR(SMALL($I$2:$I$100001,H11224),"")</f>
        <v/>
      </c>
    </row>
    <row r="11225" spans="1:10" x14ac:dyDescent="0.3">
      <c r="A11225" s="27" t="s">
        <v>138</v>
      </c>
      <c r="B11225" s="27" t="s">
        <v>139</v>
      </c>
      <c r="C11225" s="5">
        <v>44165</v>
      </c>
      <c r="D11225" s="27"/>
      <c r="E11225" s="27">
        <v>6242.84</v>
      </c>
      <c r="G11225" s="27" t="str">
        <f>VLOOKUP(C11225,W:Y,3,TRUE)</f>
        <v>November 20</v>
      </c>
      <c r="H11225" s="27">
        <f t="shared" si="175"/>
        <v>11224</v>
      </c>
      <c r="I11225" s="30" t="str">
        <f>IF(G11225='Check Register'!$E$1,H11225,"")</f>
        <v/>
      </c>
      <c r="J11225" s="16" t="str">
        <f>IFERROR(SMALL($I$2:$I$100001,H11225),"")</f>
        <v/>
      </c>
    </row>
    <row r="11226" spans="1:10" x14ac:dyDescent="0.3">
      <c r="A11226" s="27" t="s">
        <v>97</v>
      </c>
      <c r="B11226" s="27" t="s">
        <v>6</v>
      </c>
      <c r="C11226" s="5">
        <v>44165</v>
      </c>
      <c r="D11226" s="27"/>
      <c r="E11226" s="27">
        <v>117777.36</v>
      </c>
      <c r="G11226" s="27" t="str">
        <f>VLOOKUP(C11226,W:Y,3,TRUE)</f>
        <v>November 20</v>
      </c>
      <c r="H11226" s="27">
        <f t="shared" si="175"/>
        <v>11225</v>
      </c>
      <c r="I11226" s="30" t="str">
        <f>IF(G11226='Check Register'!$E$1,H11226,"")</f>
        <v/>
      </c>
      <c r="J11226" s="16" t="str">
        <f>IFERROR(SMALL($I$2:$I$100001,H11226),"")</f>
        <v/>
      </c>
    </row>
    <row r="11227" spans="1:10" x14ac:dyDescent="0.3">
      <c r="A11227" s="27" t="s">
        <v>972</v>
      </c>
      <c r="B11227" s="27" t="s">
        <v>14</v>
      </c>
      <c r="C11227" s="5">
        <v>44169</v>
      </c>
      <c r="D11227" s="27"/>
      <c r="E11227" s="27">
        <v>5045.32</v>
      </c>
      <c r="G11227" s="27" t="str">
        <f>VLOOKUP(C11227,W:Y,3,TRUE)</f>
        <v>December 20</v>
      </c>
      <c r="H11227" s="27">
        <f t="shared" si="175"/>
        <v>11226</v>
      </c>
      <c r="I11227" s="30" t="str">
        <f>IF(G11227='Check Register'!$E$1,H11227,"")</f>
        <v/>
      </c>
      <c r="J11227" s="16" t="str">
        <f>IFERROR(SMALL($I$2:$I$100001,H11227),"")</f>
        <v/>
      </c>
    </row>
    <row r="11228" spans="1:10" x14ac:dyDescent="0.3">
      <c r="A11228" s="27" t="s">
        <v>489</v>
      </c>
      <c r="B11228" s="27" t="s">
        <v>47</v>
      </c>
      <c r="C11228" s="5">
        <v>44169</v>
      </c>
      <c r="D11228" s="27"/>
      <c r="E11228" s="27">
        <v>2297.3000000000002</v>
      </c>
      <c r="G11228" s="27" t="str">
        <f>VLOOKUP(C11228,W:Y,3,TRUE)</f>
        <v>December 20</v>
      </c>
      <c r="H11228" s="27">
        <f t="shared" si="175"/>
        <v>11227</v>
      </c>
      <c r="I11228" s="30" t="str">
        <f>IF(G11228='Check Register'!$E$1,H11228,"")</f>
        <v/>
      </c>
      <c r="J11228" s="16" t="str">
        <f>IFERROR(SMALL($I$2:$I$100001,H11228),"")</f>
        <v/>
      </c>
    </row>
    <row r="11229" spans="1:10" x14ac:dyDescent="0.3">
      <c r="A11229" s="27" t="s">
        <v>7</v>
      </c>
      <c r="B11229" s="27" t="s">
        <v>8</v>
      </c>
      <c r="C11229" s="5">
        <v>44169</v>
      </c>
      <c r="D11229" s="27"/>
      <c r="E11229" s="27">
        <v>40</v>
      </c>
      <c r="G11229" s="27" t="str">
        <f>VLOOKUP(C11229,W:Y,3,TRUE)</f>
        <v>December 20</v>
      </c>
      <c r="H11229" s="27">
        <f t="shared" si="175"/>
        <v>11228</v>
      </c>
      <c r="I11229" s="30" t="str">
        <f>IF(G11229='Check Register'!$E$1,H11229,"")</f>
        <v/>
      </c>
      <c r="J11229" s="16" t="str">
        <f>IFERROR(SMALL($I$2:$I$100001,H11229),"")</f>
        <v/>
      </c>
    </row>
    <row r="11230" spans="1:10" x14ac:dyDescent="0.3">
      <c r="A11230" s="27" t="s">
        <v>132</v>
      </c>
      <c r="B11230" s="27" t="s">
        <v>20</v>
      </c>
      <c r="C11230" s="5">
        <v>44169</v>
      </c>
      <c r="D11230" s="27"/>
      <c r="E11230" s="27">
        <v>259.08999999999997</v>
      </c>
      <c r="G11230" s="27" t="str">
        <f>VLOOKUP(C11230,W:Y,3,TRUE)</f>
        <v>December 20</v>
      </c>
      <c r="H11230" s="27">
        <f t="shared" si="175"/>
        <v>11229</v>
      </c>
      <c r="I11230" s="30" t="str">
        <f>IF(G11230='Check Register'!$E$1,H11230,"")</f>
        <v/>
      </c>
      <c r="J11230" s="16" t="str">
        <f>IFERROR(SMALL($I$2:$I$100001,H11230),"")</f>
        <v/>
      </c>
    </row>
    <row r="11231" spans="1:10" x14ac:dyDescent="0.3">
      <c r="A11231" s="27" t="s">
        <v>133</v>
      </c>
      <c r="B11231" s="27" t="s">
        <v>70</v>
      </c>
      <c r="C11231" s="5">
        <v>44169</v>
      </c>
      <c r="D11231" s="27"/>
      <c r="E11231" s="27">
        <v>1660.2</v>
      </c>
      <c r="G11231" s="27" t="str">
        <f>VLOOKUP(C11231,W:Y,3,TRUE)</f>
        <v>December 20</v>
      </c>
      <c r="H11231" s="27">
        <f t="shared" si="175"/>
        <v>11230</v>
      </c>
      <c r="I11231" s="30" t="str">
        <f>IF(G11231='Check Register'!$E$1,H11231,"")</f>
        <v/>
      </c>
      <c r="J11231" s="16" t="str">
        <f>IFERROR(SMALL($I$2:$I$100001,H11231),"")</f>
        <v/>
      </c>
    </row>
    <row r="11232" spans="1:10" x14ac:dyDescent="0.3">
      <c r="A11232" s="27" t="s">
        <v>357</v>
      </c>
      <c r="B11232" s="27" t="s">
        <v>14</v>
      </c>
      <c r="C11232" s="5">
        <v>44169</v>
      </c>
      <c r="D11232" s="27"/>
      <c r="E11232" s="27">
        <v>4758.53</v>
      </c>
      <c r="G11232" s="27" t="str">
        <f>VLOOKUP(C11232,W:Y,3,TRUE)</f>
        <v>December 20</v>
      </c>
      <c r="H11232" s="27">
        <f t="shared" si="175"/>
        <v>11231</v>
      </c>
      <c r="I11232" s="30" t="str">
        <f>IF(G11232='Check Register'!$E$1,H11232,"")</f>
        <v/>
      </c>
      <c r="J11232" s="16" t="str">
        <f>IFERROR(SMALL($I$2:$I$100001,H11232),"")</f>
        <v/>
      </c>
    </row>
    <row r="11233" spans="1:10" x14ac:dyDescent="0.3">
      <c r="A11233" s="27" t="s">
        <v>748</v>
      </c>
      <c r="B11233" s="27" t="s">
        <v>115</v>
      </c>
      <c r="C11233" s="5">
        <v>44169</v>
      </c>
      <c r="D11233" s="27"/>
      <c r="E11233" s="27">
        <v>240</v>
      </c>
      <c r="G11233" s="27" t="str">
        <f>VLOOKUP(C11233,W:Y,3,TRUE)</f>
        <v>December 20</v>
      </c>
      <c r="H11233" s="27">
        <f t="shared" si="175"/>
        <v>11232</v>
      </c>
      <c r="I11233" s="30" t="str">
        <f>IF(G11233='Check Register'!$E$1,H11233,"")</f>
        <v/>
      </c>
      <c r="J11233" s="16" t="str">
        <f>IFERROR(SMALL($I$2:$I$100001,H11233),"")</f>
        <v/>
      </c>
    </row>
    <row r="11234" spans="1:10" x14ac:dyDescent="0.3">
      <c r="A11234" s="27" t="s">
        <v>220</v>
      </c>
      <c r="B11234" s="27" t="s">
        <v>70</v>
      </c>
      <c r="C11234" s="5">
        <v>44169</v>
      </c>
      <c r="D11234" s="27"/>
      <c r="E11234" s="27">
        <v>105</v>
      </c>
      <c r="G11234" s="27" t="str">
        <f>VLOOKUP(C11234,W:Y,3,TRUE)</f>
        <v>December 20</v>
      </c>
      <c r="H11234" s="27">
        <f t="shared" si="175"/>
        <v>11233</v>
      </c>
      <c r="I11234" s="30" t="str">
        <f>IF(G11234='Check Register'!$E$1,H11234,"")</f>
        <v/>
      </c>
      <c r="J11234" s="16" t="str">
        <f>IFERROR(SMALL($I$2:$I$100001,H11234),"")</f>
        <v/>
      </c>
    </row>
    <row r="11235" spans="1:10" x14ac:dyDescent="0.3">
      <c r="A11235" s="27" t="s">
        <v>206</v>
      </c>
      <c r="B11235" s="27" t="s">
        <v>14</v>
      </c>
      <c r="C11235" s="5">
        <v>44169</v>
      </c>
      <c r="D11235" s="27"/>
      <c r="E11235" s="27">
        <v>13500</v>
      </c>
      <c r="G11235" s="27" t="str">
        <f>VLOOKUP(C11235,W:Y,3,TRUE)</f>
        <v>December 20</v>
      </c>
      <c r="H11235" s="27">
        <f t="shared" si="175"/>
        <v>11234</v>
      </c>
      <c r="I11235" s="30" t="str">
        <f>IF(G11235='Check Register'!$E$1,H11235,"")</f>
        <v/>
      </c>
      <c r="J11235" s="16" t="str">
        <f>IFERROR(SMALL($I$2:$I$100001,H11235),"")</f>
        <v/>
      </c>
    </row>
    <row r="11236" spans="1:10" x14ac:dyDescent="0.3">
      <c r="A11236" s="27" t="s">
        <v>752</v>
      </c>
      <c r="B11236" s="27" t="s">
        <v>89</v>
      </c>
      <c r="C11236" s="5">
        <v>44169</v>
      </c>
      <c r="D11236" s="27"/>
      <c r="E11236" s="27">
        <v>430.04</v>
      </c>
      <c r="G11236" s="27" t="str">
        <f>VLOOKUP(C11236,W:Y,3,TRUE)</f>
        <v>December 20</v>
      </c>
      <c r="H11236" s="27">
        <f t="shared" si="175"/>
        <v>11235</v>
      </c>
      <c r="I11236" s="30" t="str">
        <f>IF(G11236='Check Register'!$E$1,H11236,"")</f>
        <v/>
      </c>
      <c r="J11236" s="16" t="str">
        <f>IFERROR(SMALL($I$2:$I$100001,H11236),"")</f>
        <v/>
      </c>
    </row>
    <row r="11237" spans="1:10" x14ac:dyDescent="0.3">
      <c r="A11237" s="27" t="s">
        <v>178</v>
      </c>
      <c r="B11237" s="27" t="s">
        <v>111</v>
      </c>
      <c r="C11237" s="5">
        <v>44169</v>
      </c>
      <c r="D11237" s="27"/>
      <c r="E11237" s="27">
        <v>3435.71</v>
      </c>
      <c r="G11237" s="27" t="str">
        <f>VLOOKUP(C11237,W:Y,3,TRUE)</f>
        <v>December 20</v>
      </c>
      <c r="H11237" s="27">
        <f t="shared" si="175"/>
        <v>11236</v>
      </c>
      <c r="I11237" s="30" t="str">
        <f>IF(G11237='Check Register'!$E$1,H11237,"")</f>
        <v/>
      </c>
      <c r="J11237" s="16" t="str">
        <f>IFERROR(SMALL($I$2:$I$100001,H11237),"")</f>
        <v/>
      </c>
    </row>
    <row r="11238" spans="1:10" x14ac:dyDescent="0.3">
      <c r="A11238" s="27" t="s">
        <v>457</v>
      </c>
      <c r="B11238" s="27" t="s">
        <v>85</v>
      </c>
      <c r="C11238" s="5">
        <v>44169</v>
      </c>
      <c r="D11238" s="27"/>
      <c r="E11238" s="27">
        <v>815</v>
      </c>
      <c r="G11238" s="27" t="str">
        <f>VLOOKUP(C11238,W:Y,3,TRUE)</f>
        <v>December 20</v>
      </c>
      <c r="H11238" s="27">
        <f t="shared" si="175"/>
        <v>11237</v>
      </c>
      <c r="I11238" s="30" t="str">
        <f>IF(G11238='Check Register'!$E$1,H11238,"")</f>
        <v/>
      </c>
      <c r="J11238" s="16" t="str">
        <f>IFERROR(SMALL($I$2:$I$100001,H11238),"")</f>
        <v/>
      </c>
    </row>
    <row r="11239" spans="1:10" x14ac:dyDescent="0.3">
      <c r="A11239" s="27" t="s">
        <v>30</v>
      </c>
      <c r="B11239" s="27" t="s">
        <v>31</v>
      </c>
      <c r="C11239" s="5">
        <v>44169</v>
      </c>
      <c r="D11239" s="27"/>
      <c r="E11239" s="27">
        <v>535.71</v>
      </c>
      <c r="G11239" s="27" t="str">
        <f>VLOOKUP(C11239,W:Y,3,TRUE)</f>
        <v>December 20</v>
      </c>
      <c r="H11239" s="27">
        <f t="shared" si="175"/>
        <v>11238</v>
      </c>
      <c r="I11239" s="30" t="str">
        <f>IF(G11239='Check Register'!$E$1,H11239,"")</f>
        <v/>
      </c>
      <c r="J11239" s="16" t="str">
        <f>IFERROR(SMALL($I$2:$I$100001,H11239),"")</f>
        <v/>
      </c>
    </row>
    <row r="11240" spans="1:10" x14ac:dyDescent="0.3">
      <c r="A11240" s="27" t="s">
        <v>34</v>
      </c>
      <c r="B11240" s="27" t="s">
        <v>22</v>
      </c>
      <c r="C11240" s="5">
        <v>44169</v>
      </c>
      <c r="D11240" s="27"/>
      <c r="E11240" s="27">
        <v>868.5</v>
      </c>
      <c r="G11240" s="27" t="str">
        <f>VLOOKUP(C11240,W:Y,3,TRUE)</f>
        <v>December 20</v>
      </c>
      <c r="H11240" s="27">
        <f t="shared" si="175"/>
        <v>11239</v>
      </c>
      <c r="I11240" s="30" t="str">
        <f>IF(G11240='Check Register'!$E$1,H11240,"")</f>
        <v/>
      </c>
      <c r="J11240" s="16" t="str">
        <f>IFERROR(SMALL($I$2:$I$100001,H11240),"")</f>
        <v/>
      </c>
    </row>
    <row r="11241" spans="1:10" x14ac:dyDescent="0.3">
      <c r="A11241" s="27" t="s">
        <v>754</v>
      </c>
      <c r="B11241" s="27" t="s">
        <v>127</v>
      </c>
      <c r="C11241" s="5">
        <v>44169</v>
      </c>
      <c r="D11241" s="27"/>
      <c r="E11241" s="27">
        <v>55.78</v>
      </c>
      <c r="G11241" s="27" t="str">
        <f>VLOOKUP(C11241,W:Y,3,TRUE)</f>
        <v>December 20</v>
      </c>
      <c r="H11241" s="27">
        <f t="shared" si="175"/>
        <v>11240</v>
      </c>
      <c r="I11241" s="30" t="str">
        <f>IF(G11241='Check Register'!$E$1,H11241,"")</f>
        <v/>
      </c>
      <c r="J11241" s="16" t="str">
        <f>IFERROR(SMALL($I$2:$I$100001,H11241),"")</f>
        <v/>
      </c>
    </row>
    <row r="11242" spans="1:10" x14ac:dyDescent="0.3">
      <c r="A11242" s="27" t="s">
        <v>754</v>
      </c>
      <c r="B11242" s="27" t="s">
        <v>8</v>
      </c>
      <c r="C11242" s="5">
        <v>44169</v>
      </c>
      <c r="D11242" s="27"/>
      <c r="E11242" s="27">
        <v>1545.9</v>
      </c>
      <c r="G11242" s="27" t="str">
        <f>VLOOKUP(C11242,W:Y,3,TRUE)</f>
        <v>December 20</v>
      </c>
      <c r="H11242" s="27">
        <f t="shared" si="175"/>
        <v>11241</v>
      </c>
      <c r="I11242" s="30" t="str">
        <f>IF(G11242='Check Register'!$E$1,H11242,"")</f>
        <v/>
      </c>
      <c r="J11242" s="16" t="str">
        <f>IFERROR(SMALL($I$2:$I$100001,H11242),"")</f>
        <v/>
      </c>
    </row>
    <row r="11243" spans="1:10" x14ac:dyDescent="0.3">
      <c r="A11243" s="27" t="s">
        <v>146</v>
      </c>
      <c r="B11243" s="27" t="s">
        <v>8</v>
      </c>
      <c r="C11243" s="5">
        <v>44169</v>
      </c>
      <c r="D11243" s="27"/>
      <c r="E11243" s="27">
        <v>63.33</v>
      </c>
      <c r="G11243" s="27" t="str">
        <f>VLOOKUP(C11243,W:Y,3,TRUE)</f>
        <v>December 20</v>
      </c>
      <c r="H11243" s="27">
        <f t="shared" si="175"/>
        <v>11242</v>
      </c>
      <c r="I11243" s="30" t="str">
        <f>IF(G11243='Check Register'!$E$1,H11243,"")</f>
        <v/>
      </c>
      <c r="J11243" s="16" t="str">
        <f>IFERROR(SMALL($I$2:$I$100001,H11243),"")</f>
        <v/>
      </c>
    </row>
    <row r="11244" spans="1:10" x14ac:dyDescent="0.3">
      <c r="A11244" s="27" t="s">
        <v>475</v>
      </c>
      <c r="B11244" s="27" t="s">
        <v>171</v>
      </c>
      <c r="C11244" s="5">
        <v>44169</v>
      </c>
      <c r="D11244" s="27"/>
      <c r="E11244" s="27">
        <v>6758.8</v>
      </c>
      <c r="G11244" s="27" t="str">
        <f>VLOOKUP(C11244,W:Y,3,TRUE)</f>
        <v>December 20</v>
      </c>
      <c r="H11244" s="27">
        <f t="shared" si="175"/>
        <v>11243</v>
      </c>
      <c r="I11244" s="30" t="str">
        <f>IF(G11244='Check Register'!$E$1,H11244,"")</f>
        <v/>
      </c>
      <c r="J11244" s="16" t="str">
        <f>IFERROR(SMALL($I$2:$I$100001,H11244),"")</f>
        <v/>
      </c>
    </row>
    <row r="11245" spans="1:10" x14ac:dyDescent="0.3">
      <c r="A11245" s="27" t="s">
        <v>542</v>
      </c>
      <c r="B11245" s="27" t="s">
        <v>14</v>
      </c>
      <c r="C11245" s="5">
        <v>44169</v>
      </c>
      <c r="D11245" s="27"/>
      <c r="E11245" s="27">
        <v>2041.66</v>
      </c>
      <c r="G11245" s="27" t="str">
        <f>VLOOKUP(C11245,W:Y,3,TRUE)</f>
        <v>December 20</v>
      </c>
      <c r="H11245" s="27">
        <f t="shared" si="175"/>
        <v>11244</v>
      </c>
      <c r="I11245" s="30" t="str">
        <f>IF(G11245='Check Register'!$E$1,H11245,"")</f>
        <v/>
      </c>
      <c r="J11245" s="16" t="str">
        <f>IFERROR(SMALL($I$2:$I$100001,H11245),"")</f>
        <v/>
      </c>
    </row>
    <row r="11246" spans="1:10" x14ac:dyDescent="0.3">
      <c r="A11246" s="27" t="s">
        <v>281</v>
      </c>
      <c r="B11246" s="27" t="s">
        <v>89</v>
      </c>
      <c r="C11246" s="5">
        <v>44169</v>
      </c>
      <c r="D11246" s="27"/>
      <c r="E11246" s="27">
        <v>294.45</v>
      </c>
      <c r="G11246" s="27" t="str">
        <f>VLOOKUP(C11246,W:Y,3,TRUE)</f>
        <v>December 20</v>
      </c>
      <c r="H11246" s="27">
        <f t="shared" si="175"/>
        <v>11245</v>
      </c>
      <c r="I11246" s="30" t="str">
        <f>IF(G11246='Check Register'!$E$1,H11246,"")</f>
        <v/>
      </c>
      <c r="J11246" s="16" t="str">
        <f>IFERROR(SMALL($I$2:$I$100001,H11246),"")</f>
        <v/>
      </c>
    </row>
    <row r="11247" spans="1:10" x14ac:dyDescent="0.3">
      <c r="A11247" s="27" t="s">
        <v>223</v>
      </c>
      <c r="B11247" s="27" t="s">
        <v>70</v>
      </c>
      <c r="C11247" s="5">
        <v>44169</v>
      </c>
      <c r="D11247" s="27"/>
      <c r="E11247" s="27">
        <v>4013.52</v>
      </c>
      <c r="G11247" s="27" t="str">
        <f>VLOOKUP(C11247,W:Y,3,TRUE)</f>
        <v>December 20</v>
      </c>
      <c r="H11247" s="27">
        <f t="shared" si="175"/>
        <v>11246</v>
      </c>
      <c r="I11247" s="30" t="str">
        <f>IF(G11247='Check Register'!$E$1,H11247,"")</f>
        <v/>
      </c>
      <c r="J11247" s="16" t="str">
        <f>IFERROR(SMALL($I$2:$I$100001,H11247),"")</f>
        <v/>
      </c>
    </row>
    <row r="11248" spans="1:10" x14ac:dyDescent="0.3">
      <c r="A11248" s="27" t="s">
        <v>356</v>
      </c>
      <c r="B11248" s="27" t="s">
        <v>39</v>
      </c>
      <c r="C11248" s="5">
        <v>44169</v>
      </c>
      <c r="D11248" s="27"/>
      <c r="E11248" s="27">
        <v>1705.35</v>
      </c>
      <c r="G11248" s="27" t="str">
        <f>VLOOKUP(C11248,W:Y,3,TRUE)</f>
        <v>December 20</v>
      </c>
      <c r="H11248" s="27">
        <f t="shared" si="175"/>
        <v>11247</v>
      </c>
      <c r="I11248" s="30" t="str">
        <f>IF(G11248='Check Register'!$E$1,H11248,"")</f>
        <v/>
      </c>
      <c r="J11248" s="16" t="str">
        <f>IFERROR(SMALL($I$2:$I$100001,H11248),"")</f>
        <v/>
      </c>
    </row>
    <row r="11249" spans="1:10" x14ac:dyDescent="0.3">
      <c r="A11249" s="27" t="s">
        <v>335</v>
      </c>
      <c r="B11249" s="27" t="s">
        <v>102</v>
      </c>
      <c r="C11249" s="5">
        <v>44169</v>
      </c>
      <c r="D11249" s="27"/>
      <c r="E11249" s="27">
        <v>3341.08</v>
      </c>
      <c r="G11249" s="27" t="str">
        <f>VLOOKUP(C11249,W:Y,3,TRUE)</f>
        <v>December 20</v>
      </c>
      <c r="H11249" s="27">
        <f t="shared" si="175"/>
        <v>11248</v>
      </c>
      <c r="I11249" s="30" t="str">
        <f>IF(G11249='Check Register'!$E$1,H11249,"")</f>
        <v/>
      </c>
      <c r="J11249" s="16" t="str">
        <f>IFERROR(SMALL($I$2:$I$100001,H11249),"")</f>
        <v/>
      </c>
    </row>
    <row r="11250" spans="1:10" x14ac:dyDescent="0.3">
      <c r="A11250" s="27" t="s">
        <v>901</v>
      </c>
      <c r="B11250" s="27" t="s">
        <v>89</v>
      </c>
      <c r="C11250" s="5">
        <v>44169</v>
      </c>
      <c r="D11250" s="27"/>
      <c r="E11250" s="27">
        <v>7482.66</v>
      </c>
      <c r="G11250" s="27" t="str">
        <f>VLOOKUP(C11250,W:Y,3,TRUE)</f>
        <v>December 20</v>
      </c>
      <c r="H11250" s="27">
        <f t="shared" si="175"/>
        <v>11249</v>
      </c>
      <c r="I11250" s="30" t="str">
        <f>IF(G11250='Check Register'!$E$1,H11250,"")</f>
        <v/>
      </c>
      <c r="J11250" s="16" t="str">
        <f>IFERROR(SMALL($I$2:$I$100001,H11250),"")</f>
        <v/>
      </c>
    </row>
    <row r="11251" spans="1:10" x14ac:dyDescent="0.3">
      <c r="A11251" s="27" t="s">
        <v>153</v>
      </c>
      <c r="B11251" s="27" t="s">
        <v>148</v>
      </c>
      <c r="C11251" s="5">
        <v>44169</v>
      </c>
      <c r="D11251" s="27"/>
      <c r="E11251" s="27">
        <v>200</v>
      </c>
      <c r="G11251" s="27" t="str">
        <f>VLOOKUP(C11251,W:Y,3,TRUE)</f>
        <v>December 20</v>
      </c>
      <c r="H11251" s="27">
        <f t="shared" si="175"/>
        <v>11250</v>
      </c>
      <c r="I11251" s="30" t="str">
        <f>IF(G11251='Check Register'!$E$1,H11251,"")</f>
        <v/>
      </c>
      <c r="J11251" s="16" t="str">
        <f>IFERROR(SMALL($I$2:$I$100001,H11251),"")</f>
        <v/>
      </c>
    </row>
    <row r="11252" spans="1:10" x14ac:dyDescent="0.3">
      <c r="A11252" s="27" t="s">
        <v>51</v>
      </c>
      <c r="B11252" s="27" t="s">
        <v>22</v>
      </c>
      <c r="C11252" s="5">
        <v>44169</v>
      </c>
      <c r="D11252" s="27"/>
      <c r="E11252" s="27">
        <v>210</v>
      </c>
      <c r="G11252" s="27" t="str">
        <f>VLOOKUP(C11252,W:Y,3,TRUE)</f>
        <v>December 20</v>
      </c>
      <c r="H11252" s="27">
        <f t="shared" si="175"/>
        <v>11251</v>
      </c>
      <c r="I11252" s="30" t="str">
        <f>IF(G11252='Check Register'!$E$1,H11252,"")</f>
        <v/>
      </c>
      <c r="J11252" s="16" t="str">
        <f>IFERROR(SMALL($I$2:$I$100001,H11252),"")</f>
        <v/>
      </c>
    </row>
    <row r="11253" spans="1:10" x14ac:dyDescent="0.3">
      <c r="A11253" s="27" t="s">
        <v>1027</v>
      </c>
      <c r="B11253" s="27" t="s">
        <v>89</v>
      </c>
      <c r="C11253" s="5">
        <v>44169</v>
      </c>
      <c r="D11253" s="27"/>
      <c r="E11253" s="27">
        <v>338</v>
      </c>
      <c r="G11253" s="27" t="str">
        <f>VLOOKUP(C11253,W:Y,3,TRUE)</f>
        <v>December 20</v>
      </c>
      <c r="H11253" s="27">
        <f t="shared" si="175"/>
        <v>11252</v>
      </c>
      <c r="I11253" s="30" t="str">
        <f>IF(G11253='Check Register'!$E$1,H11253,"")</f>
        <v/>
      </c>
      <c r="J11253" s="16" t="str">
        <f>IFERROR(SMALL($I$2:$I$100001,H11253),"")</f>
        <v/>
      </c>
    </row>
    <row r="11254" spans="1:10" x14ac:dyDescent="0.3">
      <c r="A11254" s="27" t="s">
        <v>627</v>
      </c>
      <c r="B11254" s="27" t="s">
        <v>47</v>
      </c>
      <c r="C11254" s="5">
        <v>44169</v>
      </c>
      <c r="D11254" s="27"/>
      <c r="E11254" s="27">
        <v>4043.03</v>
      </c>
      <c r="G11254" s="27" t="str">
        <f>VLOOKUP(C11254,W:Y,3,TRUE)</f>
        <v>December 20</v>
      </c>
      <c r="H11254" s="27">
        <f t="shared" si="175"/>
        <v>11253</v>
      </c>
      <c r="I11254" s="30" t="str">
        <f>IF(G11254='Check Register'!$E$1,H11254,"")</f>
        <v/>
      </c>
      <c r="J11254" s="16" t="str">
        <f>IFERROR(SMALL($I$2:$I$100001,H11254),"")</f>
        <v/>
      </c>
    </row>
    <row r="11255" spans="1:10" x14ac:dyDescent="0.3">
      <c r="A11255" s="27" t="s">
        <v>655</v>
      </c>
      <c r="B11255" s="27" t="s">
        <v>6</v>
      </c>
      <c r="C11255" s="5">
        <v>44169</v>
      </c>
      <c r="D11255" s="27"/>
      <c r="E11255" s="27">
        <v>201567.06</v>
      </c>
      <c r="G11255" s="27" t="str">
        <f>VLOOKUP(C11255,W:Y,3,TRUE)</f>
        <v>December 20</v>
      </c>
      <c r="H11255" s="27">
        <f t="shared" si="175"/>
        <v>11254</v>
      </c>
      <c r="I11255" s="30" t="str">
        <f>IF(G11255='Check Register'!$E$1,H11255,"")</f>
        <v/>
      </c>
      <c r="J11255" s="16" t="str">
        <f>IFERROR(SMALL($I$2:$I$100001,H11255),"")</f>
        <v/>
      </c>
    </row>
    <row r="11256" spans="1:10" x14ac:dyDescent="0.3">
      <c r="A11256" s="27" t="s">
        <v>56</v>
      </c>
      <c r="B11256" s="27" t="s">
        <v>12</v>
      </c>
      <c r="C11256" s="5">
        <v>44169</v>
      </c>
      <c r="D11256" s="27"/>
      <c r="E11256" s="27">
        <v>455.45</v>
      </c>
      <c r="G11256" s="27" t="str">
        <f>VLOOKUP(C11256,W:Y,3,TRUE)</f>
        <v>December 20</v>
      </c>
      <c r="H11256" s="27">
        <f t="shared" si="175"/>
        <v>11255</v>
      </c>
      <c r="I11256" s="30" t="str">
        <f>IF(G11256='Check Register'!$E$1,H11256,"")</f>
        <v/>
      </c>
      <c r="J11256" s="16" t="str">
        <f>IFERROR(SMALL($I$2:$I$100001,H11256),"")</f>
        <v/>
      </c>
    </row>
    <row r="11257" spans="1:10" x14ac:dyDescent="0.3">
      <c r="A11257" s="27" t="s">
        <v>57</v>
      </c>
      <c r="B11257" s="27" t="s">
        <v>8</v>
      </c>
      <c r="C11257" s="5">
        <v>44169</v>
      </c>
      <c r="D11257" s="27"/>
      <c r="E11257" s="27">
        <v>752.26</v>
      </c>
      <c r="G11257" s="27" t="str">
        <f>VLOOKUP(C11257,W:Y,3,TRUE)</f>
        <v>December 20</v>
      </c>
      <c r="H11257" s="27">
        <f t="shared" si="175"/>
        <v>11256</v>
      </c>
      <c r="I11257" s="30" t="str">
        <f>IF(G11257='Check Register'!$E$1,H11257,"")</f>
        <v/>
      </c>
      <c r="J11257" s="16" t="str">
        <f>IFERROR(SMALL($I$2:$I$100001,H11257),"")</f>
        <v/>
      </c>
    </row>
    <row r="11258" spans="1:10" x14ac:dyDescent="0.3">
      <c r="A11258" s="27" t="s">
        <v>60</v>
      </c>
      <c r="B11258" s="27" t="s">
        <v>61</v>
      </c>
      <c r="C11258" s="5">
        <v>44169</v>
      </c>
      <c r="D11258" s="27"/>
      <c r="E11258" s="27">
        <v>4218.6499999999996</v>
      </c>
      <c r="G11258" s="27" t="str">
        <f>VLOOKUP(C11258,W:Y,3,TRUE)</f>
        <v>December 20</v>
      </c>
      <c r="H11258" s="27">
        <f t="shared" si="175"/>
        <v>11257</v>
      </c>
      <c r="I11258" s="30" t="str">
        <f>IF(G11258='Check Register'!$E$1,H11258,"")</f>
        <v/>
      </c>
      <c r="J11258" s="16" t="str">
        <f>IFERROR(SMALL($I$2:$I$100001,H11258),"")</f>
        <v/>
      </c>
    </row>
    <row r="11259" spans="1:10" x14ac:dyDescent="0.3">
      <c r="A11259" s="27" t="s">
        <v>1023</v>
      </c>
      <c r="B11259" s="27" t="s">
        <v>14</v>
      </c>
      <c r="C11259" s="5">
        <v>44169</v>
      </c>
      <c r="D11259" s="27"/>
      <c r="E11259" s="27">
        <v>3050</v>
      </c>
      <c r="G11259" s="27" t="str">
        <f>VLOOKUP(C11259,W:Y,3,TRUE)</f>
        <v>December 20</v>
      </c>
      <c r="H11259" s="27">
        <f t="shared" si="175"/>
        <v>11258</v>
      </c>
      <c r="I11259" s="30" t="str">
        <f>IF(G11259='Check Register'!$E$1,H11259,"")</f>
        <v/>
      </c>
      <c r="J11259" s="16" t="str">
        <f>IFERROR(SMALL($I$2:$I$100001,H11259),"")</f>
        <v/>
      </c>
    </row>
    <row r="11260" spans="1:10" x14ac:dyDescent="0.3">
      <c r="A11260" s="27" t="s">
        <v>1017</v>
      </c>
      <c r="B11260" s="27" t="s">
        <v>45</v>
      </c>
      <c r="C11260" s="5">
        <v>44169</v>
      </c>
      <c r="D11260" s="27"/>
      <c r="E11260" s="27">
        <v>2594.5</v>
      </c>
      <c r="G11260" s="27" t="str">
        <f>VLOOKUP(C11260,W:Y,3,TRUE)</f>
        <v>December 20</v>
      </c>
      <c r="H11260" s="27">
        <f t="shared" si="175"/>
        <v>11259</v>
      </c>
      <c r="I11260" s="30" t="str">
        <f>IF(G11260='Check Register'!$E$1,H11260,"")</f>
        <v/>
      </c>
      <c r="J11260" s="16" t="str">
        <f>IFERROR(SMALL($I$2:$I$100001,H11260),"")</f>
        <v/>
      </c>
    </row>
    <row r="11261" spans="1:10" x14ac:dyDescent="0.3">
      <c r="A11261" s="27" t="s">
        <v>556</v>
      </c>
      <c r="B11261" s="27" t="s">
        <v>47</v>
      </c>
      <c r="C11261" s="5">
        <v>44169</v>
      </c>
      <c r="D11261" s="27"/>
      <c r="E11261" s="27">
        <v>2996.8</v>
      </c>
      <c r="G11261" s="27" t="str">
        <f>VLOOKUP(C11261,W:Y,3,TRUE)</f>
        <v>December 20</v>
      </c>
      <c r="H11261" s="27">
        <f t="shared" si="175"/>
        <v>11260</v>
      </c>
      <c r="I11261" s="30" t="str">
        <f>IF(G11261='Check Register'!$E$1,H11261,"")</f>
        <v/>
      </c>
      <c r="J11261" s="16" t="str">
        <f>IFERROR(SMALL($I$2:$I$100001,H11261),"")</f>
        <v/>
      </c>
    </row>
    <row r="11262" spans="1:10" x14ac:dyDescent="0.3">
      <c r="A11262" s="27" t="s">
        <v>611</v>
      </c>
      <c r="B11262" s="27" t="s">
        <v>171</v>
      </c>
      <c r="C11262" s="5">
        <v>44169</v>
      </c>
      <c r="D11262" s="27"/>
      <c r="E11262" s="27">
        <v>1842.7</v>
      </c>
      <c r="G11262" s="27" t="str">
        <f>VLOOKUP(C11262,W:Y,3,TRUE)</f>
        <v>December 20</v>
      </c>
      <c r="H11262" s="27">
        <f t="shared" si="175"/>
        <v>11261</v>
      </c>
      <c r="I11262" s="30" t="str">
        <f>IF(G11262='Check Register'!$E$1,H11262,"")</f>
        <v/>
      </c>
      <c r="J11262" s="16" t="str">
        <f>IFERROR(SMALL($I$2:$I$100001,H11262),"")</f>
        <v/>
      </c>
    </row>
    <row r="11263" spans="1:10" x14ac:dyDescent="0.3">
      <c r="A11263" s="27" t="s">
        <v>72</v>
      </c>
      <c r="B11263" s="27" t="s">
        <v>73</v>
      </c>
      <c r="C11263" s="5">
        <v>44169</v>
      </c>
      <c r="D11263" s="27"/>
      <c r="E11263" s="27">
        <v>30261.62</v>
      </c>
      <c r="G11263" s="27" t="str">
        <f>VLOOKUP(C11263,W:Y,3,TRUE)</f>
        <v>December 20</v>
      </c>
      <c r="H11263" s="27">
        <f t="shared" si="175"/>
        <v>11262</v>
      </c>
      <c r="I11263" s="30" t="str">
        <f>IF(G11263='Check Register'!$E$1,H11263,"")</f>
        <v/>
      </c>
      <c r="J11263" s="16" t="str">
        <f>IFERROR(SMALL($I$2:$I$100001,H11263),"")</f>
        <v/>
      </c>
    </row>
    <row r="11264" spans="1:10" x14ac:dyDescent="0.3">
      <c r="A11264" s="27" t="s">
        <v>165</v>
      </c>
      <c r="B11264" s="27" t="s">
        <v>8</v>
      </c>
      <c r="C11264" s="5">
        <v>44169</v>
      </c>
      <c r="D11264" s="27"/>
      <c r="E11264" s="27">
        <v>3088.37</v>
      </c>
      <c r="G11264" s="27" t="str">
        <f>VLOOKUP(C11264,W:Y,3,TRUE)</f>
        <v>December 20</v>
      </c>
      <c r="H11264" s="27">
        <f t="shared" si="175"/>
        <v>11263</v>
      </c>
      <c r="I11264" s="30" t="str">
        <f>IF(G11264='Check Register'!$E$1,H11264,"")</f>
        <v/>
      </c>
      <c r="J11264" s="16" t="str">
        <f>IFERROR(SMALL($I$2:$I$100001,H11264),"")</f>
        <v/>
      </c>
    </row>
    <row r="11265" spans="1:10" x14ac:dyDescent="0.3">
      <c r="A11265" s="27" t="s">
        <v>239</v>
      </c>
      <c r="B11265" s="27" t="s">
        <v>148</v>
      </c>
      <c r="C11265" s="5">
        <v>44169</v>
      </c>
      <c r="D11265" s="27"/>
      <c r="E11265" s="27">
        <v>4000</v>
      </c>
      <c r="G11265" s="27" t="str">
        <f>VLOOKUP(C11265,W:Y,3,TRUE)</f>
        <v>December 20</v>
      </c>
      <c r="H11265" s="27">
        <f t="shared" si="175"/>
        <v>11264</v>
      </c>
      <c r="I11265" s="30" t="str">
        <f>IF(G11265='Check Register'!$E$1,H11265,"")</f>
        <v/>
      </c>
      <c r="J11265" s="16" t="str">
        <f>IFERROR(SMALL($I$2:$I$100001,H11265),"")</f>
        <v/>
      </c>
    </row>
    <row r="11266" spans="1:10" x14ac:dyDescent="0.3">
      <c r="A11266" s="27" t="s">
        <v>670</v>
      </c>
      <c r="B11266" s="27" t="s">
        <v>39</v>
      </c>
      <c r="C11266" s="5">
        <v>44169</v>
      </c>
      <c r="D11266" s="27"/>
      <c r="E11266" s="27">
        <v>3044.85</v>
      </c>
      <c r="G11266" s="27" t="str">
        <f>VLOOKUP(C11266,W:Y,3,TRUE)</f>
        <v>December 20</v>
      </c>
      <c r="H11266" s="27">
        <f t="shared" si="175"/>
        <v>11265</v>
      </c>
      <c r="I11266" s="30" t="str">
        <f>IF(G11266='Check Register'!$E$1,H11266,"")</f>
        <v/>
      </c>
      <c r="J11266" s="16" t="str">
        <f>IFERROR(SMALL($I$2:$I$100001,H11266),"")</f>
        <v/>
      </c>
    </row>
    <row r="11267" spans="1:10" x14ac:dyDescent="0.3">
      <c r="A11267" s="27" t="s">
        <v>536</v>
      </c>
      <c r="B11267" s="27" t="s">
        <v>127</v>
      </c>
      <c r="C11267" s="5">
        <v>44169</v>
      </c>
      <c r="D11267" s="27"/>
      <c r="E11267" s="27">
        <v>469.22</v>
      </c>
      <c r="G11267" s="27" t="str">
        <f>VLOOKUP(C11267,W:Y,3,TRUE)</f>
        <v>December 20</v>
      </c>
      <c r="H11267" s="27">
        <f t="shared" ref="H11267:H11330" si="176">1+H11266</f>
        <v>11266</v>
      </c>
      <c r="I11267" s="30" t="str">
        <f>IF(G11267='Check Register'!$E$1,H11267,"")</f>
        <v/>
      </c>
      <c r="J11267" s="16" t="str">
        <f>IFERROR(SMALL($I$2:$I$100001,H11267),"")</f>
        <v/>
      </c>
    </row>
    <row r="11268" spans="1:10" x14ac:dyDescent="0.3">
      <c r="A11268" s="27" t="s">
        <v>536</v>
      </c>
      <c r="B11268" s="27" t="s">
        <v>11</v>
      </c>
      <c r="C11268" s="5">
        <v>44169</v>
      </c>
      <c r="D11268" s="27"/>
      <c r="E11268" s="27">
        <v>909.69</v>
      </c>
      <c r="G11268" s="27" t="str">
        <f>VLOOKUP(C11268,W:Y,3,TRUE)</f>
        <v>December 20</v>
      </c>
      <c r="H11268" s="27">
        <f t="shared" si="176"/>
        <v>11267</v>
      </c>
      <c r="I11268" s="30" t="str">
        <f>IF(G11268='Check Register'!$E$1,H11268,"")</f>
        <v/>
      </c>
      <c r="J11268" s="16" t="str">
        <f>IFERROR(SMALL($I$2:$I$100001,H11268),"")</f>
        <v/>
      </c>
    </row>
    <row r="11269" spans="1:10" x14ac:dyDescent="0.3">
      <c r="A11269" s="27" t="s">
        <v>84</v>
      </c>
      <c r="B11269" s="27" t="s">
        <v>85</v>
      </c>
      <c r="C11269" s="5">
        <v>44169</v>
      </c>
      <c r="D11269" s="27"/>
      <c r="E11269" s="27">
        <v>148.03</v>
      </c>
      <c r="G11269" s="27" t="str">
        <f>VLOOKUP(C11269,W:Y,3,TRUE)</f>
        <v>December 20</v>
      </c>
      <c r="H11269" s="27">
        <f t="shared" si="176"/>
        <v>11268</v>
      </c>
      <c r="I11269" s="30" t="str">
        <f>IF(G11269='Check Register'!$E$1,H11269,"")</f>
        <v/>
      </c>
      <c r="J11269" s="16" t="str">
        <f>IFERROR(SMALL($I$2:$I$100001,H11269),"")</f>
        <v/>
      </c>
    </row>
    <row r="11270" spans="1:10" x14ac:dyDescent="0.3">
      <c r="A11270" s="27" t="s">
        <v>93</v>
      </c>
      <c r="B11270" s="27" t="s">
        <v>94</v>
      </c>
      <c r="C11270" s="5">
        <v>44172</v>
      </c>
      <c r="D11270" s="27"/>
      <c r="E11270" s="27">
        <v>20491.66</v>
      </c>
      <c r="G11270" s="27" t="str">
        <f>VLOOKUP(C11270,W:Y,3,TRUE)</f>
        <v>December 20</v>
      </c>
      <c r="H11270" s="27">
        <f t="shared" si="176"/>
        <v>11269</v>
      </c>
      <c r="I11270" s="30" t="str">
        <f>IF(G11270='Check Register'!$E$1,H11270,"")</f>
        <v/>
      </c>
      <c r="J11270" s="16" t="str">
        <f>IFERROR(SMALL($I$2:$I$100001,H11270),"")</f>
        <v/>
      </c>
    </row>
    <row r="11271" spans="1:10" x14ac:dyDescent="0.3">
      <c r="A11271" s="27" t="s">
        <v>93</v>
      </c>
      <c r="B11271" s="27" t="s">
        <v>95</v>
      </c>
      <c r="C11271" s="5">
        <v>44172</v>
      </c>
      <c r="D11271" s="27"/>
      <c r="E11271" s="27">
        <v>19225.7</v>
      </c>
      <c r="G11271" s="27" t="str">
        <f>VLOOKUP(C11271,W:Y,3,TRUE)</f>
        <v>December 20</v>
      </c>
      <c r="H11271" s="27">
        <f t="shared" si="176"/>
        <v>11270</v>
      </c>
      <c r="I11271" s="30" t="str">
        <f>IF(G11271='Check Register'!$E$1,H11271,"")</f>
        <v/>
      </c>
      <c r="J11271" s="16" t="str">
        <f>IFERROR(SMALL($I$2:$I$100001,H11271),"")</f>
        <v/>
      </c>
    </row>
    <row r="11272" spans="1:10" x14ac:dyDescent="0.3">
      <c r="A11272" s="27" t="s">
        <v>76</v>
      </c>
      <c r="B11272" s="27" t="s">
        <v>214</v>
      </c>
      <c r="C11272" s="5">
        <v>44172</v>
      </c>
      <c r="D11272" s="27"/>
      <c r="E11272" s="27">
        <v>42204.45</v>
      </c>
      <c r="G11272" s="27" t="str">
        <f>VLOOKUP(C11272,W:Y,3,TRUE)</f>
        <v>December 20</v>
      </c>
      <c r="H11272" s="27">
        <f t="shared" si="176"/>
        <v>11271</v>
      </c>
      <c r="I11272" s="30" t="str">
        <f>IF(G11272='Check Register'!$E$1,H11272,"")</f>
        <v/>
      </c>
      <c r="J11272" s="16" t="str">
        <f>IFERROR(SMALL($I$2:$I$100001,H11272),"")</f>
        <v/>
      </c>
    </row>
    <row r="11273" spans="1:10" x14ac:dyDescent="0.3">
      <c r="A11273" s="27" t="s">
        <v>76</v>
      </c>
      <c r="B11273" s="27" t="s">
        <v>111</v>
      </c>
      <c r="C11273" s="5">
        <v>44172</v>
      </c>
      <c r="D11273" s="27"/>
      <c r="E11273" s="27">
        <v>2127.5</v>
      </c>
      <c r="G11273" s="27" t="str">
        <f>VLOOKUP(C11273,W:Y,3,TRUE)</f>
        <v>December 20</v>
      </c>
      <c r="H11273" s="27">
        <f t="shared" si="176"/>
        <v>11272</v>
      </c>
      <c r="I11273" s="30" t="str">
        <f>IF(G11273='Check Register'!$E$1,H11273,"")</f>
        <v/>
      </c>
      <c r="J11273" s="16" t="str">
        <f>IFERROR(SMALL($I$2:$I$100001,H11273),"")</f>
        <v/>
      </c>
    </row>
    <row r="11274" spans="1:10" x14ac:dyDescent="0.3">
      <c r="A11274" s="27" t="s">
        <v>612</v>
      </c>
      <c r="B11274" s="27" t="s">
        <v>214</v>
      </c>
      <c r="C11274" s="5">
        <v>44172</v>
      </c>
      <c r="D11274" s="27"/>
      <c r="E11274" s="27">
        <v>105809.18</v>
      </c>
      <c r="G11274" s="27" t="str">
        <f>VLOOKUP(C11274,W:Y,3,TRUE)</f>
        <v>December 20</v>
      </c>
      <c r="H11274" s="27">
        <f t="shared" si="176"/>
        <v>11273</v>
      </c>
      <c r="I11274" s="30" t="str">
        <f>IF(G11274='Check Register'!$E$1,H11274,"")</f>
        <v/>
      </c>
      <c r="J11274" s="16" t="str">
        <f>IFERROR(SMALL($I$2:$I$100001,H11274),"")</f>
        <v/>
      </c>
    </row>
    <row r="11275" spans="1:10" x14ac:dyDescent="0.3">
      <c r="A11275" s="27" t="s">
        <v>612</v>
      </c>
      <c r="B11275" s="27" t="s">
        <v>31</v>
      </c>
      <c r="C11275" s="5">
        <v>44172</v>
      </c>
      <c r="D11275" s="27"/>
      <c r="E11275" s="27">
        <v>1677.34</v>
      </c>
      <c r="G11275" s="27" t="str">
        <f>VLOOKUP(C11275,W:Y,3,TRUE)</f>
        <v>December 20</v>
      </c>
      <c r="H11275" s="27">
        <f t="shared" si="176"/>
        <v>11274</v>
      </c>
      <c r="I11275" s="30" t="str">
        <f>IF(G11275='Check Register'!$E$1,H11275,"")</f>
        <v/>
      </c>
      <c r="J11275" s="16" t="str">
        <f>IFERROR(SMALL($I$2:$I$100001,H11275),"")</f>
        <v/>
      </c>
    </row>
    <row r="11276" spans="1:10" x14ac:dyDescent="0.3">
      <c r="A11276" s="27" t="s">
        <v>1009</v>
      </c>
      <c r="B11276" s="27" t="s">
        <v>81</v>
      </c>
      <c r="C11276" s="5">
        <v>44176</v>
      </c>
      <c r="D11276" s="27"/>
      <c r="E11276" s="27">
        <v>89</v>
      </c>
      <c r="G11276" s="27" t="str">
        <f>VLOOKUP(C11276,W:Y,3,TRUE)</f>
        <v>December 20</v>
      </c>
      <c r="H11276" s="27">
        <f t="shared" si="176"/>
        <v>11275</v>
      </c>
      <c r="I11276" s="30" t="str">
        <f>IF(G11276='Check Register'!$E$1,H11276,"")</f>
        <v/>
      </c>
      <c r="J11276" s="16" t="str">
        <f>IFERROR(SMALL($I$2:$I$100001,H11276),"")</f>
        <v/>
      </c>
    </row>
    <row r="11277" spans="1:10" x14ac:dyDescent="0.3">
      <c r="A11277" s="27" t="s">
        <v>255</v>
      </c>
      <c r="B11277" s="27" t="s">
        <v>43</v>
      </c>
      <c r="C11277" s="5">
        <v>44176</v>
      </c>
      <c r="D11277" s="27"/>
      <c r="E11277" s="27">
        <v>9820.4699999999993</v>
      </c>
      <c r="G11277" s="27" t="str">
        <f>VLOOKUP(C11277,W:Y,3,TRUE)</f>
        <v>December 20</v>
      </c>
      <c r="H11277" s="27">
        <f t="shared" si="176"/>
        <v>11276</v>
      </c>
      <c r="I11277" s="30" t="str">
        <f>IF(G11277='Check Register'!$E$1,H11277,"")</f>
        <v/>
      </c>
      <c r="J11277" s="16" t="str">
        <f>IFERROR(SMALL($I$2:$I$100001,H11277),"")</f>
        <v/>
      </c>
    </row>
    <row r="11278" spans="1:10" x14ac:dyDescent="0.3">
      <c r="A11278" s="27" t="s">
        <v>357</v>
      </c>
      <c r="B11278" s="27" t="s">
        <v>14</v>
      </c>
      <c r="C11278" s="5">
        <v>44176</v>
      </c>
      <c r="D11278" s="27"/>
      <c r="E11278" s="27">
        <v>5100.37</v>
      </c>
      <c r="G11278" s="27" t="str">
        <f>VLOOKUP(C11278,W:Y,3,TRUE)</f>
        <v>December 20</v>
      </c>
      <c r="H11278" s="27">
        <f t="shared" si="176"/>
        <v>11277</v>
      </c>
      <c r="I11278" s="30" t="str">
        <f>IF(G11278='Check Register'!$E$1,H11278,"")</f>
        <v/>
      </c>
      <c r="J11278" s="16" t="str">
        <f>IFERROR(SMALL($I$2:$I$100001,H11278),"")</f>
        <v/>
      </c>
    </row>
    <row r="11279" spans="1:10" x14ac:dyDescent="0.3">
      <c r="A11279" s="27" t="s">
        <v>91</v>
      </c>
      <c r="B11279" s="27" t="s">
        <v>14</v>
      </c>
      <c r="C11279" s="5">
        <v>44176</v>
      </c>
      <c r="D11279" s="27"/>
      <c r="E11279" s="27">
        <v>1125</v>
      </c>
      <c r="G11279" s="27" t="str">
        <f>VLOOKUP(C11279,W:Y,3,TRUE)</f>
        <v>December 20</v>
      </c>
      <c r="H11279" s="27">
        <f t="shared" si="176"/>
        <v>11278</v>
      </c>
      <c r="I11279" s="30" t="str">
        <f>IF(G11279='Check Register'!$E$1,H11279,"")</f>
        <v/>
      </c>
      <c r="J11279" s="16" t="str">
        <f>IFERROR(SMALL($I$2:$I$100001,H11279),"")</f>
        <v/>
      </c>
    </row>
    <row r="11280" spans="1:10" x14ac:dyDescent="0.3">
      <c r="A11280" s="27" t="s">
        <v>748</v>
      </c>
      <c r="B11280" s="27" t="s">
        <v>115</v>
      </c>
      <c r="C11280" s="5">
        <v>44176</v>
      </c>
      <c r="D11280" s="27"/>
      <c r="E11280" s="27">
        <v>360</v>
      </c>
      <c r="G11280" s="27" t="str">
        <f>VLOOKUP(C11280,W:Y,3,TRUE)</f>
        <v>December 20</v>
      </c>
      <c r="H11280" s="27">
        <f t="shared" si="176"/>
        <v>11279</v>
      </c>
      <c r="I11280" s="30" t="str">
        <f>IF(G11280='Check Register'!$E$1,H11280,"")</f>
        <v/>
      </c>
      <c r="J11280" s="16" t="str">
        <f>IFERROR(SMALL($I$2:$I$100001,H11280),"")</f>
        <v/>
      </c>
    </row>
    <row r="11281" spans="1:10" x14ac:dyDescent="0.3">
      <c r="A11281" s="27" t="s">
        <v>220</v>
      </c>
      <c r="B11281" s="27" t="s">
        <v>22</v>
      </c>
      <c r="C11281" s="5">
        <v>44176</v>
      </c>
      <c r="D11281" s="27"/>
      <c r="E11281" s="27">
        <v>60</v>
      </c>
      <c r="G11281" s="27" t="str">
        <f>VLOOKUP(C11281,W:Y,3,TRUE)</f>
        <v>December 20</v>
      </c>
      <c r="H11281" s="27">
        <f t="shared" si="176"/>
        <v>11280</v>
      </c>
      <c r="I11281" s="30" t="str">
        <f>IF(G11281='Check Register'!$E$1,H11281,"")</f>
        <v/>
      </c>
      <c r="J11281" s="16" t="str">
        <f>IFERROR(SMALL($I$2:$I$100001,H11281),"")</f>
        <v/>
      </c>
    </row>
    <row r="11282" spans="1:10" x14ac:dyDescent="0.3">
      <c r="A11282" s="27" t="s">
        <v>752</v>
      </c>
      <c r="B11282" s="27" t="s">
        <v>89</v>
      </c>
      <c r="C11282" s="5">
        <v>44176</v>
      </c>
      <c r="D11282" s="27"/>
      <c r="E11282" s="27">
        <v>193.99</v>
      </c>
      <c r="G11282" s="27" t="str">
        <f>VLOOKUP(C11282,W:Y,3,TRUE)</f>
        <v>December 20</v>
      </c>
      <c r="H11282" s="27">
        <f t="shared" si="176"/>
        <v>11281</v>
      </c>
      <c r="I11282" s="30" t="str">
        <f>IF(G11282='Check Register'!$E$1,H11282,"")</f>
        <v/>
      </c>
      <c r="J11282" s="16" t="str">
        <f>IFERROR(SMALL($I$2:$I$100001,H11282),"")</f>
        <v/>
      </c>
    </row>
    <row r="11283" spans="1:10" x14ac:dyDescent="0.3">
      <c r="A11283" s="27" t="s">
        <v>176</v>
      </c>
      <c r="B11283" s="27" t="s">
        <v>39</v>
      </c>
      <c r="C11283" s="5">
        <v>44176</v>
      </c>
      <c r="D11283" s="27"/>
      <c r="E11283" s="27">
        <v>7489.8</v>
      </c>
      <c r="G11283" s="27" t="str">
        <f>VLOOKUP(C11283,W:Y,3,TRUE)</f>
        <v>December 20</v>
      </c>
      <c r="H11283" s="27">
        <f t="shared" si="176"/>
        <v>11282</v>
      </c>
      <c r="I11283" s="30" t="str">
        <f>IF(G11283='Check Register'!$E$1,H11283,"")</f>
        <v/>
      </c>
      <c r="J11283" s="16" t="str">
        <f>IFERROR(SMALL($I$2:$I$100001,H11283),"")</f>
        <v/>
      </c>
    </row>
    <row r="11284" spans="1:10" x14ac:dyDescent="0.3">
      <c r="A11284" s="27" t="s">
        <v>17</v>
      </c>
      <c r="B11284" s="27" t="s">
        <v>18</v>
      </c>
      <c r="C11284" s="5">
        <v>44176</v>
      </c>
      <c r="D11284" s="27"/>
      <c r="E11284" s="27">
        <v>1232.08</v>
      </c>
      <c r="G11284" s="27" t="str">
        <f>VLOOKUP(C11284,W:Y,3,TRUE)</f>
        <v>December 20</v>
      </c>
      <c r="H11284" s="27">
        <f t="shared" si="176"/>
        <v>11283</v>
      </c>
      <c r="I11284" s="30" t="str">
        <f>IF(G11284='Check Register'!$E$1,H11284,"")</f>
        <v/>
      </c>
      <c r="J11284" s="16" t="str">
        <f>IFERROR(SMALL($I$2:$I$100001,H11284),"")</f>
        <v/>
      </c>
    </row>
    <row r="11285" spans="1:10" x14ac:dyDescent="0.3">
      <c r="A11285" s="27" t="s">
        <v>291</v>
      </c>
      <c r="B11285" s="27" t="s">
        <v>39</v>
      </c>
      <c r="C11285" s="5">
        <v>44176</v>
      </c>
      <c r="D11285" s="27"/>
      <c r="E11285" s="27">
        <v>1790</v>
      </c>
      <c r="G11285" s="27" t="str">
        <f>VLOOKUP(C11285,W:Y,3,TRUE)</f>
        <v>December 20</v>
      </c>
      <c r="H11285" s="27">
        <f t="shared" si="176"/>
        <v>11284</v>
      </c>
      <c r="I11285" s="30" t="str">
        <f>IF(G11285='Check Register'!$E$1,H11285,"")</f>
        <v/>
      </c>
      <c r="J11285" s="16" t="str">
        <f>IFERROR(SMALL($I$2:$I$100001,H11285),"")</f>
        <v/>
      </c>
    </row>
    <row r="11286" spans="1:10" x14ac:dyDescent="0.3">
      <c r="A11286" s="27" t="s">
        <v>651</v>
      </c>
      <c r="B11286" s="27" t="s">
        <v>18</v>
      </c>
      <c r="C11286" s="5">
        <v>44176</v>
      </c>
      <c r="D11286" s="27"/>
      <c r="E11286" s="27">
        <v>1262.26</v>
      </c>
      <c r="G11286" s="27" t="str">
        <f>VLOOKUP(C11286,W:Y,3,TRUE)</f>
        <v>December 20</v>
      </c>
      <c r="H11286" s="27">
        <f t="shared" si="176"/>
        <v>11285</v>
      </c>
      <c r="I11286" s="30" t="str">
        <f>IF(G11286='Check Register'!$E$1,H11286,"")</f>
        <v/>
      </c>
      <c r="J11286" s="16" t="str">
        <f>IFERROR(SMALL($I$2:$I$100001,H11286),"")</f>
        <v/>
      </c>
    </row>
    <row r="11287" spans="1:10" x14ac:dyDescent="0.3">
      <c r="A11287" s="27" t="s">
        <v>605</v>
      </c>
      <c r="B11287" s="27" t="s">
        <v>18</v>
      </c>
      <c r="C11287" s="5">
        <v>44176</v>
      </c>
      <c r="D11287" s="27"/>
      <c r="E11287" s="27">
        <v>1309.28</v>
      </c>
      <c r="G11287" s="27" t="str">
        <f>VLOOKUP(C11287,W:Y,3,TRUE)</f>
        <v>December 20</v>
      </c>
      <c r="H11287" s="27">
        <f t="shared" si="176"/>
        <v>11286</v>
      </c>
      <c r="I11287" s="30" t="str">
        <f>IF(G11287='Check Register'!$E$1,H11287,"")</f>
        <v/>
      </c>
      <c r="J11287" s="16" t="str">
        <f>IFERROR(SMALL($I$2:$I$100001,H11287),"")</f>
        <v/>
      </c>
    </row>
    <row r="11288" spans="1:10" x14ac:dyDescent="0.3">
      <c r="A11288" s="27" t="s">
        <v>19</v>
      </c>
      <c r="B11288" s="27" t="s">
        <v>20</v>
      </c>
      <c r="C11288" s="5">
        <v>44176</v>
      </c>
      <c r="D11288" s="27"/>
      <c r="E11288" s="27">
        <v>4838.63</v>
      </c>
      <c r="G11288" s="27" t="str">
        <f>VLOOKUP(C11288,W:Y,3,TRUE)</f>
        <v>December 20</v>
      </c>
      <c r="H11288" s="27">
        <f t="shared" si="176"/>
        <v>11287</v>
      </c>
      <c r="I11288" s="30" t="str">
        <f>IF(G11288='Check Register'!$E$1,H11288,"")</f>
        <v/>
      </c>
      <c r="J11288" s="16" t="str">
        <f>IFERROR(SMALL($I$2:$I$100001,H11288),"")</f>
        <v/>
      </c>
    </row>
    <row r="11289" spans="1:10" x14ac:dyDescent="0.3">
      <c r="A11289" s="27" t="s">
        <v>456</v>
      </c>
      <c r="B11289" s="27" t="s">
        <v>22</v>
      </c>
      <c r="C11289" s="5">
        <v>44176</v>
      </c>
      <c r="D11289" s="27"/>
      <c r="E11289" s="27">
        <v>1295</v>
      </c>
      <c r="G11289" s="27" t="str">
        <f>VLOOKUP(C11289,W:Y,3,TRUE)</f>
        <v>December 20</v>
      </c>
      <c r="H11289" s="27">
        <f t="shared" si="176"/>
        <v>11288</v>
      </c>
      <c r="I11289" s="30" t="str">
        <f>IF(G11289='Check Register'!$E$1,H11289,"")</f>
        <v/>
      </c>
      <c r="J11289" s="16" t="str">
        <f>IFERROR(SMALL($I$2:$I$100001,H11289),"")</f>
        <v/>
      </c>
    </row>
    <row r="11290" spans="1:10" x14ac:dyDescent="0.3">
      <c r="A11290" s="27" t="s">
        <v>140</v>
      </c>
      <c r="B11290" s="27" t="s">
        <v>210</v>
      </c>
      <c r="C11290" s="5">
        <v>44176</v>
      </c>
      <c r="D11290" s="27"/>
      <c r="E11290" s="27">
        <v>941.46</v>
      </c>
      <c r="G11290" s="27" t="str">
        <f>VLOOKUP(C11290,W:Y,3,TRUE)</f>
        <v>December 20</v>
      </c>
      <c r="H11290" s="27">
        <f t="shared" si="176"/>
        <v>11289</v>
      </c>
      <c r="I11290" s="30" t="str">
        <f>IF(G11290='Check Register'!$E$1,H11290,"")</f>
        <v/>
      </c>
      <c r="J11290" s="16" t="str">
        <f>IFERROR(SMALL($I$2:$I$100001,H11290),"")</f>
        <v/>
      </c>
    </row>
    <row r="11291" spans="1:10" x14ac:dyDescent="0.3">
      <c r="A11291" s="27" t="s">
        <v>567</v>
      </c>
      <c r="B11291" s="27" t="s">
        <v>45</v>
      </c>
      <c r="C11291" s="5">
        <v>44176</v>
      </c>
      <c r="D11291" s="27"/>
      <c r="E11291" s="27">
        <v>1084.8</v>
      </c>
      <c r="G11291" s="27" t="str">
        <f>VLOOKUP(C11291,W:Y,3,TRUE)</f>
        <v>December 20</v>
      </c>
      <c r="H11291" s="27">
        <f t="shared" si="176"/>
        <v>11290</v>
      </c>
      <c r="I11291" s="30" t="str">
        <f>IF(G11291='Check Register'!$E$1,H11291,"")</f>
        <v/>
      </c>
      <c r="J11291" s="16" t="str">
        <f>IFERROR(SMALL($I$2:$I$100001,H11291),"")</f>
        <v/>
      </c>
    </row>
    <row r="11292" spans="1:10" x14ac:dyDescent="0.3">
      <c r="A11292" s="27" t="s">
        <v>546</v>
      </c>
      <c r="B11292" s="27" t="s">
        <v>100</v>
      </c>
      <c r="C11292" s="5">
        <v>44176</v>
      </c>
      <c r="D11292" s="27"/>
      <c r="E11292" s="27">
        <v>700</v>
      </c>
      <c r="G11292" s="27" t="str">
        <f>VLOOKUP(C11292,W:Y,3,TRUE)</f>
        <v>December 20</v>
      </c>
      <c r="H11292" s="27">
        <f t="shared" si="176"/>
        <v>11291</v>
      </c>
      <c r="I11292" s="30" t="str">
        <f>IF(G11292='Check Register'!$E$1,H11292,"")</f>
        <v/>
      </c>
      <c r="J11292" s="16" t="str">
        <f>IFERROR(SMALL($I$2:$I$100001,H11292),"")</f>
        <v/>
      </c>
    </row>
    <row r="11293" spans="1:10" x14ac:dyDescent="0.3">
      <c r="A11293" s="27" t="s">
        <v>26</v>
      </c>
      <c r="B11293" s="27" t="s">
        <v>20</v>
      </c>
      <c r="C11293" s="5">
        <v>44176</v>
      </c>
      <c r="D11293" s="27"/>
      <c r="E11293" s="27">
        <v>11017.52</v>
      </c>
      <c r="G11293" s="27" t="str">
        <f>VLOOKUP(C11293,W:Y,3,TRUE)</f>
        <v>December 20</v>
      </c>
      <c r="H11293" s="27">
        <f t="shared" si="176"/>
        <v>11292</v>
      </c>
      <c r="I11293" s="30" t="str">
        <f>IF(G11293='Check Register'!$E$1,H11293,"")</f>
        <v/>
      </c>
      <c r="J11293" s="16" t="str">
        <f>IFERROR(SMALL($I$2:$I$100001,H11293),"")</f>
        <v/>
      </c>
    </row>
    <row r="11294" spans="1:10" x14ac:dyDescent="0.3">
      <c r="A11294" s="27" t="s">
        <v>461</v>
      </c>
      <c r="B11294" s="27" t="s">
        <v>70</v>
      </c>
      <c r="C11294" s="5">
        <v>44176</v>
      </c>
      <c r="D11294" s="27"/>
      <c r="E11294" s="27">
        <v>152.94999999999999</v>
      </c>
      <c r="G11294" s="27" t="str">
        <f>VLOOKUP(C11294,W:Y,3,TRUE)</f>
        <v>December 20</v>
      </c>
      <c r="H11294" s="27">
        <f t="shared" si="176"/>
        <v>11293</v>
      </c>
      <c r="I11294" s="30" t="str">
        <f>IF(G11294='Check Register'!$E$1,H11294,"")</f>
        <v/>
      </c>
      <c r="J11294" s="16" t="str">
        <f>IFERROR(SMALL($I$2:$I$100001,H11294),"")</f>
        <v/>
      </c>
    </row>
    <row r="11295" spans="1:10" x14ac:dyDescent="0.3">
      <c r="A11295" s="27" t="s">
        <v>574</v>
      </c>
      <c r="B11295" s="27" t="s">
        <v>81</v>
      </c>
      <c r="C11295" s="5">
        <v>44176</v>
      </c>
      <c r="D11295" s="27"/>
      <c r="E11295" s="27">
        <v>97</v>
      </c>
      <c r="G11295" s="27" t="str">
        <f>VLOOKUP(C11295,W:Y,3,TRUE)</f>
        <v>December 20</v>
      </c>
      <c r="H11295" s="27">
        <f t="shared" si="176"/>
        <v>11294</v>
      </c>
      <c r="I11295" s="30" t="str">
        <f>IF(G11295='Check Register'!$E$1,H11295,"")</f>
        <v/>
      </c>
      <c r="J11295" s="16" t="str">
        <f>IFERROR(SMALL($I$2:$I$100001,H11295),"")</f>
        <v/>
      </c>
    </row>
    <row r="11296" spans="1:10" x14ac:dyDescent="0.3">
      <c r="A11296" s="27" t="s">
        <v>438</v>
      </c>
      <c r="B11296" s="27" t="s">
        <v>43</v>
      </c>
      <c r="C11296" s="5">
        <v>44176</v>
      </c>
      <c r="D11296" s="27"/>
      <c r="E11296" s="27">
        <v>168</v>
      </c>
      <c r="G11296" s="27" t="str">
        <f>VLOOKUP(C11296,W:Y,3,TRUE)</f>
        <v>December 20</v>
      </c>
      <c r="H11296" s="27">
        <f t="shared" si="176"/>
        <v>11295</v>
      </c>
      <c r="I11296" s="30" t="str">
        <f>IF(G11296='Check Register'!$E$1,H11296,"")</f>
        <v/>
      </c>
      <c r="J11296" s="16" t="str">
        <f>IFERROR(SMALL($I$2:$I$100001,H11296),"")</f>
        <v/>
      </c>
    </row>
    <row r="11297" spans="1:10" x14ac:dyDescent="0.3">
      <c r="A11297" s="27" t="s">
        <v>29</v>
      </c>
      <c r="B11297" s="27" t="s">
        <v>127</v>
      </c>
      <c r="C11297" s="5">
        <v>44176</v>
      </c>
      <c r="D11297" s="27"/>
      <c r="E11297" s="27">
        <v>592.78</v>
      </c>
      <c r="G11297" s="27" t="str">
        <f>VLOOKUP(C11297,W:Y,3,TRUE)</f>
        <v>December 20</v>
      </c>
      <c r="H11297" s="27">
        <f t="shared" si="176"/>
        <v>11296</v>
      </c>
      <c r="I11297" s="30" t="str">
        <f>IF(G11297='Check Register'!$E$1,H11297,"")</f>
        <v/>
      </c>
      <c r="J11297" s="16" t="str">
        <f>IFERROR(SMALL($I$2:$I$100001,H11297),"")</f>
        <v/>
      </c>
    </row>
    <row r="11298" spans="1:10" x14ac:dyDescent="0.3">
      <c r="A11298" s="27" t="s">
        <v>29</v>
      </c>
      <c r="B11298" s="27" t="s">
        <v>8</v>
      </c>
      <c r="C11298" s="5">
        <v>44176</v>
      </c>
      <c r="D11298" s="27"/>
      <c r="E11298" s="27">
        <v>252.56</v>
      </c>
      <c r="G11298" s="27" t="str">
        <f>VLOOKUP(C11298,W:Y,3,TRUE)</f>
        <v>December 20</v>
      </c>
      <c r="H11298" s="27">
        <f t="shared" si="176"/>
        <v>11297</v>
      </c>
      <c r="I11298" s="30" t="str">
        <f>IF(G11298='Check Register'!$E$1,H11298,"")</f>
        <v/>
      </c>
      <c r="J11298" s="16" t="str">
        <f>IFERROR(SMALL($I$2:$I$100001,H11298),"")</f>
        <v/>
      </c>
    </row>
    <row r="11299" spans="1:10" x14ac:dyDescent="0.3">
      <c r="A11299" s="27" t="s">
        <v>34</v>
      </c>
      <c r="B11299" s="27" t="s">
        <v>22</v>
      </c>
      <c r="C11299" s="5">
        <v>44176</v>
      </c>
      <c r="D11299" s="27"/>
      <c r="E11299" s="27">
        <v>420</v>
      </c>
      <c r="G11299" s="27" t="str">
        <f>VLOOKUP(C11299,W:Y,3,TRUE)</f>
        <v>December 20</v>
      </c>
      <c r="H11299" s="27">
        <f t="shared" si="176"/>
        <v>11298</v>
      </c>
      <c r="I11299" s="30" t="str">
        <f>IF(G11299='Check Register'!$E$1,H11299,"")</f>
        <v/>
      </c>
      <c r="J11299" s="16" t="str">
        <f>IFERROR(SMALL($I$2:$I$100001,H11299),"")</f>
        <v/>
      </c>
    </row>
    <row r="11300" spans="1:10" x14ac:dyDescent="0.3">
      <c r="A11300" s="27" t="s">
        <v>36</v>
      </c>
      <c r="B11300" s="27" t="s">
        <v>18</v>
      </c>
      <c r="C11300" s="5">
        <v>44176</v>
      </c>
      <c r="D11300" s="27"/>
      <c r="E11300" s="27">
        <v>399.83</v>
      </c>
      <c r="G11300" s="27" t="str">
        <f>VLOOKUP(C11300,W:Y,3,TRUE)</f>
        <v>December 20</v>
      </c>
      <c r="H11300" s="27">
        <f t="shared" si="176"/>
        <v>11299</v>
      </c>
      <c r="I11300" s="30" t="str">
        <f>IF(G11300='Check Register'!$E$1,H11300,"")</f>
        <v/>
      </c>
      <c r="J11300" s="16" t="str">
        <f>IFERROR(SMALL($I$2:$I$100001,H11300),"")</f>
        <v/>
      </c>
    </row>
    <row r="11301" spans="1:10" x14ac:dyDescent="0.3">
      <c r="A11301" s="27" t="s">
        <v>754</v>
      </c>
      <c r="B11301" s="27" t="s">
        <v>8</v>
      </c>
      <c r="C11301" s="5">
        <v>44176</v>
      </c>
      <c r="D11301" s="27"/>
      <c r="E11301" s="27">
        <v>734.33</v>
      </c>
      <c r="G11301" s="27" t="str">
        <f>VLOOKUP(C11301,W:Y,3,TRUE)</f>
        <v>December 20</v>
      </c>
      <c r="H11301" s="27">
        <f t="shared" si="176"/>
        <v>11300</v>
      </c>
      <c r="I11301" s="30" t="str">
        <f>IF(G11301='Check Register'!$E$1,H11301,"")</f>
        <v/>
      </c>
      <c r="J11301" s="16" t="str">
        <f>IFERROR(SMALL($I$2:$I$100001,H11301),"")</f>
        <v/>
      </c>
    </row>
    <row r="11302" spans="1:10" x14ac:dyDescent="0.3">
      <c r="A11302" s="27" t="s">
        <v>146</v>
      </c>
      <c r="B11302" s="27" t="s">
        <v>8</v>
      </c>
      <c r="C11302" s="5">
        <v>44176</v>
      </c>
      <c r="D11302" s="27"/>
      <c r="E11302" s="27">
        <v>2363.5</v>
      </c>
      <c r="G11302" s="27" t="str">
        <f>VLOOKUP(C11302,W:Y,3,TRUE)</f>
        <v>December 20</v>
      </c>
      <c r="H11302" s="27">
        <f t="shared" si="176"/>
        <v>11301</v>
      </c>
      <c r="I11302" s="30" t="str">
        <f>IF(G11302='Check Register'!$E$1,H11302,"")</f>
        <v/>
      </c>
      <c r="J11302" s="16" t="str">
        <f>IFERROR(SMALL($I$2:$I$100001,H11302),"")</f>
        <v/>
      </c>
    </row>
    <row r="11303" spans="1:10" x14ac:dyDescent="0.3">
      <c r="A11303" s="27" t="s">
        <v>475</v>
      </c>
      <c r="B11303" s="27" t="s">
        <v>171</v>
      </c>
      <c r="C11303" s="5">
        <v>44176</v>
      </c>
      <c r="D11303" s="27"/>
      <c r="E11303" s="27">
        <v>2246.6</v>
      </c>
      <c r="G11303" s="27" t="str">
        <f>VLOOKUP(C11303,W:Y,3,TRUE)</f>
        <v>December 20</v>
      </c>
      <c r="H11303" s="27">
        <f t="shared" si="176"/>
        <v>11302</v>
      </c>
      <c r="I11303" s="30" t="str">
        <f>IF(G11303='Check Register'!$E$1,H11303,"")</f>
        <v/>
      </c>
      <c r="J11303" s="16" t="str">
        <f>IFERROR(SMALL($I$2:$I$100001,H11303),"")</f>
        <v/>
      </c>
    </row>
    <row r="11304" spans="1:10" x14ac:dyDescent="0.3">
      <c r="A11304" s="27" t="s">
        <v>916</v>
      </c>
      <c r="B11304" s="27" t="s">
        <v>14</v>
      </c>
      <c r="C11304" s="5">
        <v>44176</v>
      </c>
      <c r="D11304" s="27"/>
      <c r="E11304" s="27">
        <v>14300</v>
      </c>
      <c r="G11304" s="27" t="str">
        <f>VLOOKUP(C11304,W:Y,3,TRUE)</f>
        <v>December 20</v>
      </c>
      <c r="H11304" s="27">
        <f t="shared" si="176"/>
        <v>11303</v>
      </c>
      <c r="I11304" s="30" t="str">
        <f>IF(G11304='Check Register'!$E$1,H11304,"")</f>
        <v/>
      </c>
      <c r="J11304" s="16" t="str">
        <f>IFERROR(SMALL($I$2:$I$100001,H11304),"")</f>
        <v/>
      </c>
    </row>
    <row r="11305" spans="1:10" x14ac:dyDescent="0.3">
      <c r="A11305" s="27" t="s">
        <v>897</v>
      </c>
      <c r="B11305" s="27" t="s">
        <v>14</v>
      </c>
      <c r="C11305" s="5">
        <v>44176</v>
      </c>
      <c r="D11305" s="27"/>
      <c r="E11305" s="27">
        <v>8000</v>
      </c>
      <c r="G11305" s="27" t="str">
        <f>VLOOKUP(C11305,W:Y,3,TRUE)</f>
        <v>December 20</v>
      </c>
      <c r="H11305" s="27">
        <f t="shared" si="176"/>
        <v>11304</v>
      </c>
      <c r="I11305" s="30" t="str">
        <f>IF(G11305='Check Register'!$E$1,H11305,"")</f>
        <v/>
      </c>
      <c r="J11305" s="16" t="str">
        <f>IFERROR(SMALL($I$2:$I$100001,H11305),"")</f>
        <v/>
      </c>
    </row>
    <row r="11306" spans="1:10" x14ac:dyDescent="0.3">
      <c r="A11306" s="27" t="s">
        <v>696</v>
      </c>
      <c r="B11306" s="27" t="s">
        <v>89</v>
      </c>
      <c r="C11306" s="5">
        <v>44176</v>
      </c>
      <c r="D11306" s="27"/>
      <c r="E11306" s="27">
        <v>55.94</v>
      </c>
      <c r="G11306" s="27" t="str">
        <f>VLOOKUP(C11306,W:Y,3,TRUE)</f>
        <v>December 20</v>
      </c>
      <c r="H11306" s="27">
        <f t="shared" si="176"/>
        <v>11305</v>
      </c>
      <c r="I11306" s="30" t="str">
        <f>IF(G11306='Check Register'!$E$1,H11306,"")</f>
        <v/>
      </c>
      <c r="J11306" s="16" t="str">
        <f>IFERROR(SMALL($I$2:$I$100001,H11306),"")</f>
        <v/>
      </c>
    </row>
    <row r="11307" spans="1:10" x14ac:dyDescent="0.3">
      <c r="A11307" s="27" t="s">
        <v>696</v>
      </c>
      <c r="B11307" s="27" t="s">
        <v>127</v>
      </c>
      <c r="C11307" s="5">
        <v>44176</v>
      </c>
      <c r="D11307" s="27"/>
      <c r="E11307" s="27">
        <v>9.94</v>
      </c>
      <c r="G11307" s="27" t="str">
        <f>VLOOKUP(C11307,W:Y,3,TRUE)</f>
        <v>December 20</v>
      </c>
      <c r="H11307" s="27">
        <f t="shared" si="176"/>
        <v>11306</v>
      </c>
      <c r="I11307" s="30" t="str">
        <f>IF(G11307='Check Register'!$E$1,H11307,"")</f>
        <v/>
      </c>
      <c r="J11307" s="16" t="str">
        <f>IFERROR(SMALL($I$2:$I$100001,H11307),"")</f>
        <v/>
      </c>
    </row>
    <row r="11308" spans="1:10" x14ac:dyDescent="0.3">
      <c r="A11308" s="27" t="s">
        <v>508</v>
      </c>
      <c r="B11308" s="27" t="s">
        <v>22</v>
      </c>
      <c r="C11308" s="5">
        <v>44176</v>
      </c>
      <c r="D11308" s="27"/>
      <c r="E11308" s="27">
        <v>315.5</v>
      </c>
      <c r="G11308" s="27" t="str">
        <f>VLOOKUP(C11308,W:Y,3,TRUE)</f>
        <v>December 20</v>
      </c>
      <c r="H11308" s="27">
        <f t="shared" si="176"/>
        <v>11307</v>
      </c>
      <c r="I11308" s="30" t="str">
        <f>IF(G11308='Check Register'!$E$1,H11308,"")</f>
        <v/>
      </c>
      <c r="J11308" s="16" t="str">
        <f>IFERROR(SMALL($I$2:$I$100001,H11308),"")</f>
        <v/>
      </c>
    </row>
    <row r="11309" spans="1:10" x14ac:dyDescent="0.3">
      <c r="A11309" s="27" t="s">
        <v>335</v>
      </c>
      <c r="B11309" s="27" t="s">
        <v>102</v>
      </c>
      <c r="C11309" s="5">
        <v>44176</v>
      </c>
      <c r="D11309" s="27"/>
      <c r="E11309" s="27">
        <v>1783.64</v>
      </c>
      <c r="G11309" s="27" t="str">
        <f>VLOOKUP(C11309,W:Y,3,TRUE)</f>
        <v>December 20</v>
      </c>
      <c r="H11309" s="27">
        <f t="shared" si="176"/>
        <v>11308</v>
      </c>
      <c r="I11309" s="30" t="str">
        <f>IF(G11309='Check Register'!$E$1,H11309,"")</f>
        <v/>
      </c>
      <c r="J11309" s="16" t="str">
        <f>IFERROR(SMALL($I$2:$I$100001,H11309),"")</f>
        <v/>
      </c>
    </row>
    <row r="11310" spans="1:10" x14ac:dyDescent="0.3">
      <c r="A11310" s="27" t="s">
        <v>901</v>
      </c>
      <c r="B11310" s="27" t="s">
        <v>89</v>
      </c>
      <c r="C11310" s="5">
        <v>44176</v>
      </c>
      <c r="D11310" s="27"/>
      <c r="E11310" s="27">
        <v>2342.4899999999998</v>
      </c>
      <c r="G11310" s="27" t="str">
        <f>VLOOKUP(C11310,W:Y,3,TRUE)</f>
        <v>December 20</v>
      </c>
      <c r="H11310" s="27">
        <f t="shared" si="176"/>
        <v>11309</v>
      </c>
      <c r="I11310" s="30" t="str">
        <f>IF(G11310='Check Register'!$E$1,H11310,"")</f>
        <v/>
      </c>
      <c r="J11310" s="16" t="str">
        <f>IFERROR(SMALL($I$2:$I$100001,H11310),"")</f>
        <v/>
      </c>
    </row>
    <row r="11311" spans="1:10" x14ac:dyDescent="0.3">
      <c r="A11311" s="27" t="s">
        <v>544</v>
      </c>
      <c r="B11311" s="27" t="s">
        <v>14</v>
      </c>
      <c r="C11311" s="5">
        <v>44176</v>
      </c>
      <c r="D11311" s="27"/>
      <c r="E11311" s="27">
        <v>47</v>
      </c>
      <c r="G11311" s="27" t="str">
        <f>VLOOKUP(C11311,W:Y,3,TRUE)</f>
        <v>December 20</v>
      </c>
      <c r="H11311" s="27">
        <f t="shared" si="176"/>
        <v>11310</v>
      </c>
      <c r="I11311" s="30" t="str">
        <f>IF(G11311='Check Register'!$E$1,H11311,"")</f>
        <v/>
      </c>
      <c r="J11311" s="16" t="str">
        <f>IFERROR(SMALL($I$2:$I$100001,H11311),"")</f>
        <v/>
      </c>
    </row>
    <row r="11312" spans="1:10" x14ac:dyDescent="0.3">
      <c r="A11312" s="27" t="s">
        <v>51</v>
      </c>
      <c r="B11312" s="27" t="s">
        <v>22</v>
      </c>
      <c r="C11312" s="5">
        <v>44176</v>
      </c>
      <c r="D11312" s="27"/>
      <c r="E11312" s="27">
        <v>70</v>
      </c>
      <c r="G11312" s="27" t="str">
        <f>VLOOKUP(C11312,W:Y,3,TRUE)</f>
        <v>December 20</v>
      </c>
      <c r="H11312" s="27">
        <f t="shared" si="176"/>
        <v>11311</v>
      </c>
      <c r="I11312" s="30" t="str">
        <f>IF(G11312='Check Register'!$E$1,H11312,"")</f>
        <v/>
      </c>
      <c r="J11312" s="16" t="str">
        <f>IFERROR(SMALL($I$2:$I$100001,H11312),"")</f>
        <v/>
      </c>
    </row>
    <row r="11313" spans="1:10" x14ac:dyDescent="0.3">
      <c r="A11313" s="27" t="s">
        <v>188</v>
      </c>
      <c r="B11313" s="27" t="s">
        <v>20</v>
      </c>
      <c r="C11313" s="5">
        <v>44176</v>
      </c>
      <c r="D11313" s="27"/>
      <c r="E11313" s="27">
        <v>7530</v>
      </c>
      <c r="G11313" s="27" t="str">
        <f>VLOOKUP(C11313,W:Y,3,TRUE)</f>
        <v>December 20</v>
      </c>
      <c r="H11313" s="27">
        <f t="shared" si="176"/>
        <v>11312</v>
      </c>
      <c r="I11313" s="30" t="str">
        <f>IF(G11313='Check Register'!$E$1,H11313,"")</f>
        <v/>
      </c>
      <c r="J11313" s="16" t="str">
        <f>IFERROR(SMALL($I$2:$I$100001,H11313),"")</f>
        <v/>
      </c>
    </row>
    <row r="11314" spans="1:10" x14ac:dyDescent="0.3">
      <c r="A11314" s="27" t="s">
        <v>114</v>
      </c>
      <c r="B11314" s="27" t="s">
        <v>115</v>
      </c>
      <c r="C11314" s="5">
        <v>44176</v>
      </c>
      <c r="D11314" s="27"/>
      <c r="E11314" s="27">
        <v>6249.65</v>
      </c>
      <c r="G11314" s="27" t="str">
        <f>VLOOKUP(C11314,W:Y,3,TRUE)</f>
        <v>December 20</v>
      </c>
      <c r="H11314" s="27">
        <f t="shared" si="176"/>
        <v>11313</v>
      </c>
      <c r="I11314" s="30" t="str">
        <f>IF(G11314='Check Register'!$E$1,H11314,"")</f>
        <v/>
      </c>
      <c r="J11314" s="16" t="str">
        <f>IFERROR(SMALL($I$2:$I$100001,H11314),"")</f>
        <v/>
      </c>
    </row>
    <row r="11315" spans="1:10" x14ac:dyDescent="0.3">
      <c r="A11315" s="27" t="s">
        <v>56</v>
      </c>
      <c r="B11315" s="27" t="s">
        <v>12</v>
      </c>
      <c r="C11315" s="5">
        <v>44176</v>
      </c>
      <c r="D11315" s="27"/>
      <c r="E11315" s="27">
        <v>105.28</v>
      </c>
      <c r="G11315" s="27" t="str">
        <f>VLOOKUP(C11315,W:Y,3,TRUE)</f>
        <v>December 20</v>
      </c>
      <c r="H11315" s="27">
        <f t="shared" si="176"/>
        <v>11314</v>
      </c>
      <c r="I11315" s="30" t="str">
        <f>IF(G11315='Check Register'!$E$1,H11315,"")</f>
        <v/>
      </c>
      <c r="J11315" s="16" t="str">
        <f>IFERROR(SMALL($I$2:$I$100001,H11315),"")</f>
        <v/>
      </c>
    </row>
    <row r="11316" spans="1:10" x14ac:dyDescent="0.3">
      <c r="A11316" s="27" t="s">
        <v>57</v>
      </c>
      <c r="B11316" s="27" t="s">
        <v>127</v>
      </c>
      <c r="C11316" s="5">
        <v>44176</v>
      </c>
      <c r="D11316" s="27"/>
      <c r="E11316" s="27">
        <v>130.16</v>
      </c>
      <c r="G11316" s="27" t="str">
        <f>VLOOKUP(C11316,W:Y,3,TRUE)</f>
        <v>December 20</v>
      </c>
      <c r="H11316" s="27">
        <f t="shared" si="176"/>
        <v>11315</v>
      </c>
      <c r="I11316" s="30" t="str">
        <f>IF(G11316='Check Register'!$E$1,H11316,"")</f>
        <v/>
      </c>
      <c r="J11316" s="16" t="str">
        <f>IFERROR(SMALL($I$2:$I$100001,H11316),"")</f>
        <v/>
      </c>
    </row>
    <row r="11317" spans="1:10" x14ac:dyDescent="0.3">
      <c r="A11317" s="27" t="s">
        <v>57</v>
      </c>
      <c r="B11317" s="27" t="s">
        <v>8</v>
      </c>
      <c r="C11317" s="5">
        <v>44176</v>
      </c>
      <c r="D11317" s="27"/>
      <c r="E11317" s="27">
        <v>915.83</v>
      </c>
      <c r="G11317" s="27" t="str">
        <f>VLOOKUP(C11317,W:Y,3,TRUE)</f>
        <v>December 20</v>
      </c>
      <c r="H11317" s="27">
        <f t="shared" si="176"/>
        <v>11316</v>
      </c>
      <c r="I11317" s="30" t="str">
        <f>IF(G11317='Check Register'!$E$1,H11317,"")</f>
        <v/>
      </c>
      <c r="J11317" s="16" t="str">
        <f>IFERROR(SMALL($I$2:$I$100001,H11317),"")</f>
        <v/>
      </c>
    </row>
    <row r="11318" spans="1:10" x14ac:dyDescent="0.3">
      <c r="A11318" s="27" t="s">
        <v>157</v>
      </c>
      <c r="B11318" s="27" t="s">
        <v>89</v>
      </c>
      <c r="C11318" s="5">
        <v>44176</v>
      </c>
      <c r="D11318" s="27"/>
      <c r="E11318" s="27">
        <v>98.01</v>
      </c>
      <c r="G11318" s="27" t="str">
        <f>VLOOKUP(C11318,W:Y,3,TRUE)</f>
        <v>December 20</v>
      </c>
      <c r="H11318" s="27">
        <f t="shared" si="176"/>
        <v>11317</v>
      </c>
      <c r="I11318" s="30" t="str">
        <f>IF(G11318='Check Register'!$E$1,H11318,"")</f>
        <v/>
      </c>
      <c r="J11318" s="16" t="str">
        <f>IFERROR(SMALL($I$2:$I$100001,H11318),"")</f>
        <v/>
      </c>
    </row>
    <row r="11319" spans="1:10" x14ac:dyDescent="0.3">
      <c r="A11319" s="27" t="s">
        <v>369</v>
      </c>
      <c r="B11319" s="27" t="s">
        <v>39</v>
      </c>
      <c r="C11319" s="5">
        <v>44176</v>
      </c>
      <c r="D11319" s="27"/>
      <c r="E11319" s="27">
        <v>2188.2800000000002</v>
      </c>
      <c r="G11319" s="27" t="str">
        <f>VLOOKUP(C11319,W:Y,3,TRUE)</f>
        <v>December 20</v>
      </c>
      <c r="H11319" s="27">
        <f t="shared" si="176"/>
        <v>11318</v>
      </c>
      <c r="I11319" s="30" t="str">
        <f>IF(G11319='Check Register'!$E$1,H11319,"")</f>
        <v/>
      </c>
      <c r="J11319" s="16" t="str">
        <f>IFERROR(SMALL($I$2:$I$100001,H11319),"")</f>
        <v/>
      </c>
    </row>
    <row r="11320" spans="1:10" x14ac:dyDescent="0.3">
      <c r="A11320" s="27" t="s">
        <v>1028</v>
      </c>
      <c r="B11320" s="27" t="s">
        <v>81</v>
      </c>
      <c r="C11320" s="5">
        <v>44176</v>
      </c>
      <c r="D11320" s="27"/>
      <c r="E11320" s="27">
        <v>97</v>
      </c>
      <c r="G11320" s="27" t="str">
        <f>VLOOKUP(C11320,W:Y,3,TRUE)</f>
        <v>December 20</v>
      </c>
      <c r="H11320" s="27">
        <f t="shared" si="176"/>
        <v>11319</v>
      </c>
      <c r="I11320" s="30" t="str">
        <f>IF(G11320='Check Register'!$E$1,H11320,"")</f>
        <v/>
      </c>
      <c r="J11320" s="16" t="str">
        <f>IFERROR(SMALL($I$2:$I$100001,H11320),"")</f>
        <v/>
      </c>
    </row>
    <row r="11321" spans="1:10" x14ac:dyDescent="0.3">
      <c r="A11321" s="27" t="s">
        <v>211</v>
      </c>
      <c r="B11321" s="27" t="s">
        <v>212</v>
      </c>
      <c r="C11321" s="5">
        <v>44176</v>
      </c>
      <c r="D11321" s="27"/>
      <c r="E11321" s="27">
        <v>85</v>
      </c>
      <c r="G11321" s="27" t="str">
        <f>VLOOKUP(C11321,W:Y,3,TRUE)</f>
        <v>December 20</v>
      </c>
      <c r="H11321" s="27">
        <f t="shared" si="176"/>
        <v>11320</v>
      </c>
      <c r="I11321" s="30" t="str">
        <f>IF(G11321='Check Register'!$E$1,H11321,"")</f>
        <v/>
      </c>
      <c r="J11321" s="16" t="str">
        <f>IFERROR(SMALL($I$2:$I$100001,H11321),"")</f>
        <v/>
      </c>
    </row>
    <row r="11322" spans="1:10" x14ac:dyDescent="0.3">
      <c r="A11322" s="27" t="s">
        <v>609</v>
      </c>
      <c r="B11322" s="27" t="s">
        <v>22</v>
      </c>
      <c r="C11322" s="5">
        <v>44176</v>
      </c>
      <c r="D11322" s="27"/>
      <c r="E11322" s="27">
        <v>172.06</v>
      </c>
      <c r="G11322" s="27" t="str">
        <f>VLOOKUP(C11322,W:Y,3,TRUE)</f>
        <v>December 20</v>
      </c>
      <c r="H11322" s="27">
        <f t="shared" si="176"/>
        <v>11321</v>
      </c>
      <c r="I11322" s="30" t="str">
        <f>IF(G11322='Check Register'!$E$1,H11322,"")</f>
        <v/>
      </c>
      <c r="J11322" s="16" t="str">
        <f>IFERROR(SMALL($I$2:$I$100001,H11322),"")</f>
        <v/>
      </c>
    </row>
    <row r="11323" spans="1:10" x14ac:dyDescent="0.3">
      <c r="A11323" s="27" t="s">
        <v>759</v>
      </c>
      <c r="B11323" s="27" t="s">
        <v>14</v>
      </c>
      <c r="C11323" s="5">
        <v>44176</v>
      </c>
      <c r="D11323" s="27"/>
      <c r="E11323" s="27">
        <v>1447.5</v>
      </c>
      <c r="G11323" s="27" t="str">
        <f>VLOOKUP(C11323,W:Y,3,TRUE)</f>
        <v>December 20</v>
      </c>
      <c r="H11323" s="27">
        <f t="shared" si="176"/>
        <v>11322</v>
      </c>
      <c r="I11323" s="30" t="str">
        <f>IF(G11323='Check Register'!$E$1,H11323,"")</f>
        <v/>
      </c>
      <c r="J11323" s="16" t="str">
        <f>IFERROR(SMALL($I$2:$I$100001,H11323),"")</f>
        <v/>
      </c>
    </row>
    <row r="11324" spans="1:10" x14ac:dyDescent="0.3">
      <c r="A11324" s="27" t="s">
        <v>1029</v>
      </c>
      <c r="B11324" s="27" t="s">
        <v>14</v>
      </c>
      <c r="C11324" s="5">
        <v>44176</v>
      </c>
      <c r="D11324" s="27"/>
      <c r="E11324" s="27">
        <v>7200</v>
      </c>
      <c r="G11324" s="27" t="str">
        <f>VLOOKUP(C11324,W:Y,3,TRUE)</f>
        <v>December 20</v>
      </c>
      <c r="H11324" s="27">
        <f t="shared" si="176"/>
        <v>11323</v>
      </c>
      <c r="I11324" s="30" t="str">
        <f>IF(G11324='Check Register'!$E$1,H11324,"")</f>
        <v/>
      </c>
      <c r="J11324" s="16" t="str">
        <f>IFERROR(SMALL($I$2:$I$100001,H11324),"")</f>
        <v/>
      </c>
    </row>
    <row r="11325" spans="1:10" x14ac:dyDescent="0.3">
      <c r="A11325" s="27" t="s">
        <v>637</v>
      </c>
      <c r="B11325" s="27" t="s">
        <v>22</v>
      </c>
      <c r="C11325" s="5">
        <v>44176</v>
      </c>
      <c r="D11325" s="27"/>
      <c r="E11325" s="27">
        <v>1259.7</v>
      </c>
      <c r="G11325" s="27" t="str">
        <f>VLOOKUP(C11325,W:Y,3,TRUE)</f>
        <v>December 20</v>
      </c>
      <c r="H11325" s="27">
        <f t="shared" si="176"/>
        <v>11324</v>
      </c>
      <c r="I11325" s="30" t="str">
        <f>IF(G11325='Check Register'!$E$1,H11325,"")</f>
        <v/>
      </c>
      <c r="J11325" s="16" t="str">
        <f>IFERROR(SMALL($I$2:$I$100001,H11325),"")</f>
        <v/>
      </c>
    </row>
    <row r="11326" spans="1:10" x14ac:dyDescent="0.3">
      <c r="A11326" s="27" t="s">
        <v>213</v>
      </c>
      <c r="B11326" s="27" t="s">
        <v>22</v>
      </c>
      <c r="C11326" s="5">
        <v>44176</v>
      </c>
      <c r="D11326" s="27"/>
      <c r="E11326" s="27">
        <v>180</v>
      </c>
      <c r="G11326" s="27" t="str">
        <f>VLOOKUP(C11326,W:Y,3,TRUE)</f>
        <v>December 20</v>
      </c>
      <c r="H11326" s="27">
        <f t="shared" si="176"/>
        <v>11325</v>
      </c>
      <c r="I11326" s="30" t="str">
        <f>IF(G11326='Check Register'!$E$1,H11326,"")</f>
        <v/>
      </c>
      <c r="J11326" s="16" t="str">
        <f>IFERROR(SMALL($I$2:$I$100001,H11326),"")</f>
        <v/>
      </c>
    </row>
    <row r="11327" spans="1:10" x14ac:dyDescent="0.3">
      <c r="A11327" s="27" t="s">
        <v>193</v>
      </c>
      <c r="B11327" s="27" t="s">
        <v>18</v>
      </c>
      <c r="C11327" s="5">
        <v>44176</v>
      </c>
      <c r="D11327" s="27"/>
      <c r="E11327" s="27">
        <v>42.28</v>
      </c>
      <c r="G11327" s="27" t="str">
        <f>VLOOKUP(C11327,W:Y,3,TRUE)</f>
        <v>December 20</v>
      </c>
      <c r="H11327" s="27">
        <f t="shared" si="176"/>
        <v>11326</v>
      </c>
      <c r="I11327" s="30" t="str">
        <f>IF(G11327='Check Register'!$E$1,H11327,"")</f>
        <v/>
      </c>
      <c r="J11327" s="16" t="str">
        <f>IFERROR(SMALL($I$2:$I$100001,H11327),"")</f>
        <v/>
      </c>
    </row>
    <row r="11328" spans="1:10" x14ac:dyDescent="0.3">
      <c r="A11328" s="27" t="s">
        <v>420</v>
      </c>
      <c r="B11328" s="27" t="s">
        <v>43</v>
      </c>
      <c r="C11328" s="5">
        <v>44176</v>
      </c>
      <c r="D11328" s="27"/>
      <c r="E11328" s="27">
        <v>500</v>
      </c>
      <c r="G11328" s="27" t="str">
        <f>VLOOKUP(C11328,W:Y,3,TRUE)</f>
        <v>December 20</v>
      </c>
      <c r="H11328" s="27">
        <f t="shared" si="176"/>
        <v>11327</v>
      </c>
      <c r="I11328" s="30" t="str">
        <f>IF(G11328='Check Register'!$E$1,H11328,"")</f>
        <v/>
      </c>
      <c r="J11328" s="16" t="str">
        <f>IFERROR(SMALL($I$2:$I$100001,H11328),"")</f>
        <v/>
      </c>
    </row>
    <row r="11329" spans="1:10" x14ac:dyDescent="0.3">
      <c r="A11329" s="27" t="s">
        <v>231</v>
      </c>
      <c r="B11329" s="27" t="s">
        <v>89</v>
      </c>
      <c r="C11329" s="5">
        <v>44176</v>
      </c>
      <c r="D11329" s="27"/>
      <c r="E11329" s="27">
        <v>1571.4</v>
      </c>
      <c r="G11329" s="27" t="str">
        <f>VLOOKUP(C11329,W:Y,3,TRUE)</f>
        <v>December 20</v>
      </c>
      <c r="H11329" s="27">
        <f t="shared" si="176"/>
        <v>11328</v>
      </c>
      <c r="I11329" s="30" t="str">
        <f>IF(G11329='Check Register'!$E$1,H11329,"")</f>
        <v/>
      </c>
      <c r="J11329" s="16" t="str">
        <f>IFERROR(SMALL($I$2:$I$100001,H11329),"")</f>
        <v/>
      </c>
    </row>
    <row r="11330" spans="1:10" x14ac:dyDescent="0.3">
      <c r="A11330" s="27" t="s">
        <v>1024</v>
      </c>
      <c r="B11330" s="27" t="s">
        <v>169</v>
      </c>
      <c r="C11330" s="5">
        <v>44176</v>
      </c>
      <c r="D11330" s="27"/>
      <c r="E11330" s="27">
        <v>566.4</v>
      </c>
      <c r="G11330" s="27" t="str">
        <f>VLOOKUP(C11330,W:Y,3,TRUE)</f>
        <v>December 20</v>
      </c>
      <c r="H11330" s="27">
        <f t="shared" si="176"/>
        <v>11329</v>
      </c>
      <c r="I11330" s="30" t="str">
        <f>IF(G11330='Check Register'!$E$1,H11330,"")</f>
        <v/>
      </c>
      <c r="J11330" s="16" t="str">
        <f>IFERROR(SMALL($I$2:$I$100001,H11330),"")</f>
        <v/>
      </c>
    </row>
    <row r="11331" spans="1:10" x14ac:dyDescent="0.3">
      <c r="A11331" s="27" t="s">
        <v>536</v>
      </c>
      <c r="B11331" s="27" t="s">
        <v>127</v>
      </c>
      <c r="C11331" s="5">
        <v>44176</v>
      </c>
      <c r="D11331" s="27"/>
      <c r="E11331" s="27">
        <v>234.61</v>
      </c>
      <c r="G11331" s="27" t="str">
        <f>VLOOKUP(C11331,W:Y,3,TRUE)</f>
        <v>December 20</v>
      </c>
      <c r="H11331" s="27">
        <f t="shared" ref="H11331:H11394" si="177">1+H11330</f>
        <v>11330</v>
      </c>
      <c r="I11331" s="30" t="str">
        <f>IF(G11331='Check Register'!$E$1,H11331,"")</f>
        <v/>
      </c>
      <c r="J11331" s="16" t="str">
        <f>IFERROR(SMALL($I$2:$I$100001,H11331),"")</f>
        <v/>
      </c>
    </row>
    <row r="11332" spans="1:10" x14ac:dyDescent="0.3">
      <c r="A11332" s="27" t="s">
        <v>536</v>
      </c>
      <c r="B11332" s="27" t="s">
        <v>11</v>
      </c>
      <c r="C11332" s="5">
        <v>44176</v>
      </c>
      <c r="D11332" s="27"/>
      <c r="E11332" s="27">
        <v>441.25</v>
      </c>
      <c r="G11332" s="27" t="str">
        <f>VLOOKUP(C11332,W:Y,3,TRUE)</f>
        <v>December 20</v>
      </c>
      <c r="H11332" s="27">
        <f t="shared" si="177"/>
        <v>11331</v>
      </c>
      <c r="I11332" s="30" t="str">
        <f>IF(G11332='Check Register'!$E$1,H11332,"")</f>
        <v/>
      </c>
      <c r="J11332" s="16" t="str">
        <f>IFERROR(SMALL($I$2:$I$100001,H11332),"")</f>
        <v/>
      </c>
    </row>
    <row r="11333" spans="1:10" x14ac:dyDescent="0.3">
      <c r="A11333" s="27" t="s">
        <v>289</v>
      </c>
      <c r="B11333" s="27" t="s">
        <v>89</v>
      </c>
      <c r="C11333" s="5">
        <v>44176</v>
      </c>
      <c r="D11333" s="27"/>
      <c r="E11333" s="27">
        <v>1277</v>
      </c>
      <c r="G11333" s="27" t="str">
        <f>VLOOKUP(C11333,W:Y,3,TRUE)</f>
        <v>December 20</v>
      </c>
      <c r="H11333" s="27">
        <f t="shared" si="177"/>
        <v>11332</v>
      </c>
      <c r="I11333" s="30" t="str">
        <f>IF(G11333='Check Register'!$E$1,H11333,"")</f>
        <v/>
      </c>
      <c r="J11333" s="16" t="str">
        <f>IFERROR(SMALL($I$2:$I$100001,H11333),"")</f>
        <v/>
      </c>
    </row>
    <row r="11334" spans="1:10" x14ac:dyDescent="0.3">
      <c r="A11334" s="27" t="s">
        <v>126</v>
      </c>
      <c r="B11334" s="27" t="s">
        <v>127</v>
      </c>
      <c r="C11334" s="5">
        <v>44176</v>
      </c>
      <c r="D11334" s="27"/>
      <c r="E11334" s="27">
        <v>249.71</v>
      </c>
      <c r="G11334" s="27" t="str">
        <f>VLOOKUP(C11334,W:Y,3,TRUE)</f>
        <v>December 20</v>
      </c>
      <c r="H11334" s="27">
        <f t="shared" si="177"/>
        <v>11333</v>
      </c>
      <c r="I11334" s="30" t="str">
        <f>IF(G11334='Check Register'!$E$1,H11334,"")</f>
        <v/>
      </c>
      <c r="J11334" s="16" t="str">
        <f>IFERROR(SMALL($I$2:$I$100001,H11334),"")</f>
        <v/>
      </c>
    </row>
    <row r="11335" spans="1:10" x14ac:dyDescent="0.3">
      <c r="A11335" s="27" t="s">
        <v>667</v>
      </c>
      <c r="B11335" s="27" t="s">
        <v>18</v>
      </c>
      <c r="C11335" s="5">
        <v>44176</v>
      </c>
      <c r="D11335" s="27"/>
      <c r="E11335" s="27">
        <v>344.42</v>
      </c>
      <c r="G11335" s="27" t="str">
        <f>VLOOKUP(C11335,W:Y,3,TRUE)</f>
        <v>December 20</v>
      </c>
      <c r="H11335" s="27">
        <f t="shared" si="177"/>
        <v>11334</v>
      </c>
      <c r="I11335" s="30" t="str">
        <f>IF(G11335='Check Register'!$E$1,H11335,"")</f>
        <v/>
      </c>
      <c r="J11335" s="16" t="str">
        <f>IFERROR(SMALL($I$2:$I$100001,H11335),"")</f>
        <v/>
      </c>
    </row>
    <row r="11336" spans="1:10" x14ac:dyDescent="0.3">
      <c r="A11336" s="27" t="s">
        <v>97</v>
      </c>
      <c r="B11336" s="27" t="s">
        <v>6</v>
      </c>
      <c r="C11336" s="5">
        <v>44180</v>
      </c>
      <c r="D11336" s="27"/>
      <c r="E11336" s="27">
        <v>115377.28</v>
      </c>
      <c r="G11336" s="27" t="str">
        <f>VLOOKUP(C11336,W:Y,3,TRUE)</f>
        <v>December 20</v>
      </c>
      <c r="H11336" s="27">
        <f t="shared" si="177"/>
        <v>11335</v>
      </c>
      <c r="I11336" s="30" t="str">
        <f>IF(G11336='Check Register'!$E$1,H11336,"")</f>
        <v/>
      </c>
      <c r="J11336" s="16" t="str">
        <f>IFERROR(SMALL($I$2:$I$100001,H11336),"")</f>
        <v/>
      </c>
    </row>
    <row r="11337" spans="1:10" x14ac:dyDescent="0.3">
      <c r="A11337" s="27" t="s">
        <v>254</v>
      </c>
      <c r="B11337" s="27" t="s">
        <v>25</v>
      </c>
      <c r="C11337" s="5">
        <v>44183</v>
      </c>
      <c r="D11337" s="27"/>
      <c r="E11337" s="27">
        <v>884.47</v>
      </c>
      <c r="G11337" s="27" t="str">
        <f>VLOOKUP(C11337,W:Y,3,TRUE)</f>
        <v>December 20</v>
      </c>
      <c r="H11337" s="27">
        <f t="shared" si="177"/>
        <v>11336</v>
      </c>
      <c r="I11337" s="30" t="str">
        <f>IF(G11337='Check Register'!$E$1,H11337,"")</f>
        <v/>
      </c>
      <c r="J11337" s="16" t="str">
        <f>IFERROR(SMALL($I$2:$I$100001,H11337),"")</f>
        <v/>
      </c>
    </row>
    <row r="11338" spans="1:10" x14ac:dyDescent="0.3">
      <c r="A11338" s="27" t="s">
        <v>654</v>
      </c>
      <c r="B11338" s="27" t="s">
        <v>8</v>
      </c>
      <c r="C11338" s="5">
        <v>44183</v>
      </c>
      <c r="D11338" s="27"/>
      <c r="E11338" s="27">
        <v>68.040000000000006</v>
      </c>
      <c r="G11338" s="27" t="str">
        <f>VLOOKUP(C11338,W:Y,3,TRUE)</f>
        <v>December 20</v>
      </c>
      <c r="H11338" s="27">
        <f t="shared" si="177"/>
        <v>11337</v>
      </c>
      <c r="I11338" s="30" t="str">
        <f>IF(G11338='Check Register'!$E$1,H11338,"")</f>
        <v/>
      </c>
      <c r="J11338" s="16" t="str">
        <f>IFERROR(SMALL($I$2:$I$100001,H11338),"")</f>
        <v/>
      </c>
    </row>
    <row r="11339" spans="1:10" x14ac:dyDescent="0.3">
      <c r="A11339" s="27" t="s">
        <v>132</v>
      </c>
      <c r="B11339" s="27" t="s">
        <v>20</v>
      </c>
      <c r="C11339" s="5">
        <v>44183</v>
      </c>
      <c r="D11339" s="27"/>
      <c r="E11339" s="27">
        <v>1969.46</v>
      </c>
      <c r="G11339" s="27" t="str">
        <f>VLOOKUP(C11339,W:Y,3,TRUE)</f>
        <v>December 20</v>
      </c>
      <c r="H11339" s="27">
        <f t="shared" si="177"/>
        <v>11338</v>
      </c>
      <c r="I11339" s="30" t="str">
        <f>IF(G11339='Check Register'!$E$1,H11339,"")</f>
        <v/>
      </c>
      <c r="J11339" s="16" t="str">
        <f>IFERROR(SMALL($I$2:$I$100001,H11339),"")</f>
        <v/>
      </c>
    </row>
    <row r="11340" spans="1:10" x14ac:dyDescent="0.3">
      <c r="A11340" s="27" t="s">
        <v>17</v>
      </c>
      <c r="B11340" s="27" t="s">
        <v>18</v>
      </c>
      <c r="C11340" s="5">
        <v>44183</v>
      </c>
      <c r="D11340" s="27"/>
      <c r="E11340" s="27">
        <v>2588.15</v>
      </c>
      <c r="G11340" s="27" t="str">
        <f>VLOOKUP(C11340,W:Y,3,TRUE)</f>
        <v>December 20</v>
      </c>
      <c r="H11340" s="27">
        <f t="shared" si="177"/>
        <v>11339</v>
      </c>
      <c r="I11340" s="30" t="str">
        <f>IF(G11340='Check Register'!$E$1,H11340,"")</f>
        <v/>
      </c>
      <c r="J11340" s="16" t="str">
        <f>IFERROR(SMALL($I$2:$I$100001,H11340),"")</f>
        <v/>
      </c>
    </row>
    <row r="11341" spans="1:10" x14ac:dyDescent="0.3">
      <c r="A11341" s="27" t="s">
        <v>651</v>
      </c>
      <c r="B11341" s="27" t="s">
        <v>18</v>
      </c>
      <c r="C11341" s="5">
        <v>44183</v>
      </c>
      <c r="D11341" s="27"/>
      <c r="E11341" s="27">
        <v>3356.77</v>
      </c>
      <c r="G11341" s="27" t="str">
        <f>VLOOKUP(C11341,W:Y,3,TRUE)</f>
        <v>December 20</v>
      </c>
      <c r="H11341" s="27">
        <f t="shared" si="177"/>
        <v>11340</v>
      </c>
      <c r="I11341" s="30" t="str">
        <f>IF(G11341='Check Register'!$E$1,H11341,"")</f>
        <v/>
      </c>
      <c r="J11341" s="16" t="str">
        <f>IFERROR(SMALL($I$2:$I$100001,H11341),"")</f>
        <v/>
      </c>
    </row>
    <row r="11342" spans="1:10" x14ac:dyDescent="0.3">
      <c r="A11342" s="27" t="s">
        <v>138</v>
      </c>
      <c r="B11342" s="27" t="s">
        <v>139</v>
      </c>
      <c r="C11342" s="5">
        <v>44183</v>
      </c>
      <c r="D11342" s="27"/>
      <c r="E11342" s="27">
        <v>8051.22</v>
      </c>
      <c r="G11342" s="27" t="str">
        <f>VLOOKUP(C11342,W:Y,3,TRUE)</f>
        <v>December 20</v>
      </c>
      <c r="H11342" s="27">
        <f t="shared" si="177"/>
        <v>11341</v>
      </c>
      <c r="I11342" s="30" t="str">
        <f>IF(G11342='Check Register'!$E$1,H11342,"")</f>
        <v/>
      </c>
      <c r="J11342" s="16" t="str">
        <f>IFERROR(SMALL($I$2:$I$100001,H11342),"")</f>
        <v/>
      </c>
    </row>
    <row r="11343" spans="1:10" x14ac:dyDescent="0.3">
      <c r="A11343" s="27" t="s">
        <v>1019</v>
      </c>
      <c r="B11343" s="27" t="s">
        <v>148</v>
      </c>
      <c r="C11343" s="5">
        <v>44183</v>
      </c>
      <c r="D11343" s="27"/>
      <c r="E11343" s="27">
        <v>900</v>
      </c>
      <c r="G11343" s="27" t="str">
        <f>VLOOKUP(C11343,W:Y,3,TRUE)</f>
        <v>December 20</v>
      </c>
      <c r="H11343" s="27">
        <f t="shared" si="177"/>
        <v>11342</v>
      </c>
      <c r="I11343" s="30" t="str">
        <f>IF(G11343='Check Register'!$E$1,H11343,"")</f>
        <v/>
      </c>
      <c r="J11343" s="16" t="str">
        <f>IFERROR(SMALL($I$2:$I$100001,H11343),"")</f>
        <v/>
      </c>
    </row>
    <row r="11344" spans="1:10" x14ac:dyDescent="0.3">
      <c r="A11344" s="27" t="s">
        <v>98</v>
      </c>
      <c r="B11344" s="27" t="s">
        <v>22</v>
      </c>
      <c r="C11344" s="5">
        <v>44183</v>
      </c>
      <c r="D11344" s="27"/>
      <c r="E11344" s="27">
        <v>8467</v>
      </c>
      <c r="G11344" s="27" t="str">
        <f>VLOOKUP(C11344,W:Y,3,TRUE)</f>
        <v>December 20</v>
      </c>
      <c r="H11344" s="27">
        <f t="shared" si="177"/>
        <v>11343</v>
      </c>
      <c r="I11344" s="30" t="str">
        <f>IF(G11344='Check Register'!$E$1,H11344,"")</f>
        <v/>
      </c>
      <c r="J11344" s="16" t="str">
        <f>IFERROR(SMALL($I$2:$I$100001,H11344),"")</f>
        <v/>
      </c>
    </row>
    <row r="11345" spans="1:10" x14ac:dyDescent="0.3">
      <c r="A11345" s="27" t="s">
        <v>179</v>
      </c>
      <c r="B11345" s="27" t="s">
        <v>180</v>
      </c>
      <c r="C11345" s="5">
        <v>44183</v>
      </c>
      <c r="D11345" s="27"/>
      <c r="E11345" s="27">
        <v>110.25</v>
      </c>
      <c r="G11345" s="27" t="str">
        <f>VLOOKUP(C11345,W:Y,3,TRUE)</f>
        <v>December 20</v>
      </c>
      <c r="H11345" s="27">
        <f t="shared" si="177"/>
        <v>11344</v>
      </c>
      <c r="I11345" s="30" t="str">
        <f>IF(G11345='Check Register'!$E$1,H11345,"")</f>
        <v/>
      </c>
      <c r="J11345" s="16" t="str">
        <f>IFERROR(SMALL($I$2:$I$100001,H11345),"")</f>
        <v/>
      </c>
    </row>
    <row r="11346" spans="1:10" x14ac:dyDescent="0.3">
      <c r="A11346" s="27" t="s">
        <v>101</v>
      </c>
      <c r="B11346" s="27" t="s">
        <v>102</v>
      </c>
      <c r="C11346" s="5">
        <v>44183</v>
      </c>
      <c r="D11346" s="27"/>
      <c r="E11346" s="27">
        <v>20910</v>
      </c>
      <c r="G11346" s="27" t="str">
        <f>VLOOKUP(C11346,W:Y,3,TRUE)</f>
        <v>December 20</v>
      </c>
      <c r="H11346" s="27">
        <f t="shared" si="177"/>
        <v>11345</v>
      </c>
      <c r="I11346" s="30" t="str">
        <f>IF(G11346='Check Register'!$E$1,H11346,"")</f>
        <v/>
      </c>
      <c r="J11346" s="16" t="str">
        <f>IFERROR(SMALL($I$2:$I$100001,H11346),"")</f>
        <v/>
      </c>
    </row>
    <row r="11347" spans="1:10" x14ac:dyDescent="0.3">
      <c r="A11347" s="27" t="s">
        <v>29</v>
      </c>
      <c r="B11347" s="27" t="s">
        <v>8</v>
      </c>
      <c r="C11347" s="5">
        <v>44183</v>
      </c>
      <c r="D11347" s="27"/>
      <c r="E11347" s="27">
        <v>1100.29</v>
      </c>
      <c r="G11347" s="27" t="str">
        <f>VLOOKUP(C11347,W:Y,3,TRUE)</f>
        <v>December 20</v>
      </c>
      <c r="H11347" s="27">
        <f t="shared" si="177"/>
        <v>11346</v>
      </c>
      <c r="I11347" s="30" t="str">
        <f>IF(G11347='Check Register'!$E$1,H11347,"")</f>
        <v/>
      </c>
      <c r="J11347" s="16" t="str">
        <f>IFERROR(SMALL($I$2:$I$100001,H11347),"")</f>
        <v/>
      </c>
    </row>
    <row r="11348" spans="1:10" x14ac:dyDescent="0.3">
      <c r="A11348" s="27" t="s">
        <v>197</v>
      </c>
      <c r="B11348" s="27" t="s">
        <v>70</v>
      </c>
      <c r="C11348" s="5">
        <v>44183</v>
      </c>
      <c r="D11348" s="27"/>
      <c r="E11348" s="27">
        <v>700.16</v>
      </c>
      <c r="G11348" s="27" t="str">
        <f>VLOOKUP(C11348,W:Y,3,TRUE)</f>
        <v>December 20</v>
      </c>
      <c r="H11348" s="27">
        <f t="shared" si="177"/>
        <v>11347</v>
      </c>
      <c r="I11348" s="30" t="str">
        <f>IF(G11348='Check Register'!$E$1,H11348,"")</f>
        <v/>
      </c>
      <c r="J11348" s="16" t="str">
        <f>IFERROR(SMALL($I$2:$I$100001,H11348),"")</f>
        <v/>
      </c>
    </row>
    <row r="11349" spans="1:10" x14ac:dyDescent="0.3">
      <c r="A11349" s="27" t="s">
        <v>197</v>
      </c>
      <c r="B11349" s="27" t="s">
        <v>33</v>
      </c>
      <c r="C11349" s="5">
        <v>44183</v>
      </c>
      <c r="D11349" s="27"/>
      <c r="E11349" s="27">
        <v>4014.27</v>
      </c>
      <c r="G11349" s="27" t="str">
        <f>VLOOKUP(C11349,W:Y,3,TRUE)</f>
        <v>December 20</v>
      </c>
      <c r="H11349" s="27">
        <f t="shared" si="177"/>
        <v>11348</v>
      </c>
      <c r="I11349" s="30" t="str">
        <f>IF(G11349='Check Register'!$E$1,H11349,"")</f>
        <v/>
      </c>
      <c r="J11349" s="16" t="str">
        <f>IFERROR(SMALL($I$2:$I$100001,H11349),"")</f>
        <v/>
      </c>
    </row>
    <row r="11350" spans="1:10" x14ac:dyDescent="0.3">
      <c r="A11350" s="27" t="s">
        <v>197</v>
      </c>
      <c r="B11350" s="27" t="s">
        <v>43</v>
      </c>
      <c r="C11350" s="5">
        <v>44183</v>
      </c>
      <c r="D11350" s="27"/>
      <c r="E11350" s="27">
        <v>7588</v>
      </c>
      <c r="G11350" s="27" t="str">
        <f>VLOOKUP(C11350,W:Y,3,TRUE)</f>
        <v>December 20</v>
      </c>
      <c r="H11350" s="27">
        <f t="shared" si="177"/>
        <v>11349</v>
      </c>
      <c r="I11350" s="30" t="str">
        <f>IF(G11350='Check Register'!$E$1,H11350,"")</f>
        <v/>
      </c>
      <c r="J11350" s="16" t="str">
        <f>IFERROR(SMALL($I$2:$I$100001,H11350),"")</f>
        <v/>
      </c>
    </row>
    <row r="11351" spans="1:10" x14ac:dyDescent="0.3">
      <c r="A11351" s="27" t="s">
        <v>754</v>
      </c>
      <c r="B11351" s="27" t="s">
        <v>127</v>
      </c>
      <c r="C11351" s="5">
        <v>44183</v>
      </c>
      <c r="D11351" s="27"/>
      <c r="E11351" s="27">
        <v>38.92</v>
      </c>
      <c r="G11351" s="27" t="str">
        <f>VLOOKUP(C11351,W:Y,3,TRUE)</f>
        <v>December 20</v>
      </c>
      <c r="H11351" s="27">
        <f t="shared" si="177"/>
        <v>11350</v>
      </c>
      <c r="I11351" s="30" t="str">
        <f>IF(G11351='Check Register'!$E$1,H11351,"")</f>
        <v/>
      </c>
      <c r="J11351" s="16" t="str">
        <f>IFERROR(SMALL($I$2:$I$100001,H11351),"")</f>
        <v/>
      </c>
    </row>
    <row r="11352" spans="1:10" x14ac:dyDescent="0.3">
      <c r="A11352" s="27" t="s">
        <v>754</v>
      </c>
      <c r="B11352" s="27" t="s">
        <v>8</v>
      </c>
      <c r="C11352" s="5">
        <v>44183</v>
      </c>
      <c r="D11352" s="27"/>
      <c r="E11352" s="27">
        <v>1616.71</v>
      </c>
      <c r="G11352" s="27" t="str">
        <f>VLOOKUP(C11352,W:Y,3,TRUE)</f>
        <v>December 20</v>
      </c>
      <c r="H11352" s="27">
        <f t="shared" si="177"/>
        <v>11351</v>
      </c>
      <c r="I11352" s="30" t="str">
        <f>IF(G11352='Check Register'!$E$1,H11352,"")</f>
        <v/>
      </c>
      <c r="J11352" s="16" t="str">
        <f>IFERROR(SMALL($I$2:$I$100001,H11352),"")</f>
        <v/>
      </c>
    </row>
    <row r="11353" spans="1:10" x14ac:dyDescent="0.3">
      <c r="A11353" s="27" t="s">
        <v>754</v>
      </c>
      <c r="B11353" s="27" t="s">
        <v>85</v>
      </c>
      <c r="C11353" s="5">
        <v>44183</v>
      </c>
      <c r="D11353" s="27"/>
      <c r="E11353" s="27">
        <v>55.26</v>
      </c>
      <c r="G11353" s="27" t="str">
        <f>VLOOKUP(C11353,W:Y,3,TRUE)</f>
        <v>December 20</v>
      </c>
      <c r="H11353" s="27">
        <f t="shared" si="177"/>
        <v>11352</v>
      </c>
      <c r="I11353" s="30" t="str">
        <f>IF(G11353='Check Register'!$E$1,H11353,"")</f>
        <v/>
      </c>
      <c r="J11353" s="16" t="str">
        <f>IFERROR(SMALL($I$2:$I$100001,H11353),"")</f>
        <v/>
      </c>
    </row>
    <row r="11354" spans="1:10" x14ac:dyDescent="0.3">
      <c r="A11354" s="27" t="s">
        <v>146</v>
      </c>
      <c r="B11354" s="27" t="s">
        <v>8</v>
      </c>
      <c r="C11354" s="5">
        <v>44183</v>
      </c>
      <c r="D11354" s="27"/>
      <c r="E11354" s="27">
        <v>1972.48</v>
      </c>
      <c r="G11354" s="27" t="str">
        <f>VLOOKUP(C11354,W:Y,3,TRUE)</f>
        <v>December 20</v>
      </c>
      <c r="H11354" s="27">
        <f t="shared" si="177"/>
        <v>11353</v>
      </c>
      <c r="I11354" s="30" t="str">
        <f>IF(G11354='Check Register'!$E$1,H11354,"")</f>
        <v/>
      </c>
      <c r="J11354" s="16" t="str">
        <f>IFERROR(SMALL($I$2:$I$100001,H11354),"")</f>
        <v/>
      </c>
    </row>
    <row r="11355" spans="1:10" x14ac:dyDescent="0.3">
      <c r="A11355" s="27" t="s">
        <v>487</v>
      </c>
      <c r="B11355" s="27" t="s">
        <v>22</v>
      </c>
      <c r="C11355" s="5">
        <v>44183</v>
      </c>
      <c r="D11355" s="27"/>
      <c r="E11355" s="27">
        <v>85.4</v>
      </c>
      <c r="G11355" s="27" t="str">
        <f>VLOOKUP(C11355,W:Y,3,TRUE)</f>
        <v>December 20</v>
      </c>
      <c r="H11355" s="27">
        <f t="shared" si="177"/>
        <v>11354</v>
      </c>
      <c r="I11355" s="30" t="str">
        <f>IF(G11355='Check Register'!$E$1,H11355,"")</f>
        <v/>
      </c>
      <c r="J11355" s="16" t="str">
        <f>IFERROR(SMALL($I$2:$I$100001,H11355),"")</f>
        <v/>
      </c>
    </row>
    <row r="11356" spans="1:10" x14ac:dyDescent="0.3">
      <c r="A11356" s="27" t="s">
        <v>335</v>
      </c>
      <c r="B11356" s="27" t="s">
        <v>102</v>
      </c>
      <c r="C11356" s="5">
        <v>44183</v>
      </c>
      <c r="D11356" s="27"/>
      <c r="E11356" s="27">
        <v>5389.45</v>
      </c>
      <c r="G11356" s="27" t="str">
        <f>VLOOKUP(C11356,W:Y,3,TRUE)</f>
        <v>December 20</v>
      </c>
      <c r="H11356" s="27">
        <f t="shared" si="177"/>
        <v>11355</v>
      </c>
      <c r="I11356" s="30" t="str">
        <f>IF(G11356='Check Register'!$E$1,H11356,"")</f>
        <v/>
      </c>
      <c r="J11356" s="16" t="str">
        <f>IFERROR(SMALL($I$2:$I$100001,H11356),"")</f>
        <v/>
      </c>
    </row>
    <row r="11357" spans="1:10" x14ac:dyDescent="0.3">
      <c r="A11357" s="27" t="s">
        <v>250</v>
      </c>
      <c r="B11357" s="27" t="s">
        <v>22</v>
      </c>
      <c r="C11357" s="5">
        <v>44183</v>
      </c>
      <c r="D11357" s="27"/>
      <c r="E11357" s="27">
        <v>360</v>
      </c>
      <c r="G11357" s="27" t="str">
        <f>VLOOKUP(C11357,W:Y,3,TRUE)</f>
        <v>December 20</v>
      </c>
      <c r="H11357" s="27">
        <f t="shared" si="177"/>
        <v>11356</v>
      </c>
      <c r="I11357" s="30" t="str">
        <f>IF(G11357='Check Register'!$E$1,H11357,"")</f>
        <v/>
      </c>
      <c r="J11357" s="16" t="str">
        <f>IFERROR(SMALL($I$2:$I$100001,H11357),"")</f>
        <v/>
      </c>
    </row>
    <row r="11358" spans="1:10" x14ac:dyDescent="0.3">
      <c r="A11358" s="27" t="s">
        <v>225</v>
      </c>
      <c r="B11358" s="27" t="s">
        <v>166</v>
      </c>
      <c r="C11358" s="5">
        <v>44183</v>
      </c>
      <c r="D11358" s="27"/>
      <c r="E11358" s="27">
        <v>43150.8</v>
      </c>
      <c r="G11358" s="27" t="str">
        <f>VLOOKUP(C11358,W:Y,3,TRUE)</f>
        <v>December 20</v>
      </c>
      <c r="H11358" s="27">
        <f t="shared" si="177"/>
        <v>11357</v>
      </c>
      <c r="I11358" s="30" t="str">
        <f>IF(G11358='Check Register'!$E$1,H11358,"")</f>
        <v/>
      </c>
      <c r="J11358" s="16" t="str">
        <f>IFERROR(SMALL($I$2:$I$100001,H11358),"")</f>
        <v/>
      </c>
    </row>
    <row r="11359" spans="1:10" x14ac:dyDescent="0.3">
      <c r="A11359" s="27" t="s">
        <v>1027</v>
      </c>
      <c r="B11359" s="27" t="s">
        <v>89</v>
      </c>
      <c r="C11359" s="5">
        <v>44183</v>
      </c>
      <c r="D11359" s="27"/>
      <c r="E11359" s="27">
        <v>91.66</v>
      </c>
      <c r="G11359" s="27" t="str">
        <f>VLOOKUP(C11359,W:Y,3,TRUE)</f>
        <v>December 20</v>
      </c>
      <c r="H11359" s="27">
        <f t="shared" si="177"/>
        <v>11358</v>
      </c>
      <c r="I11359" s="30" t="str">
        <f>IF(G11359='Check Register'!$E$1,H11359,"")</f>
        <v/>
      </c>
      <c r="J11359" s="16" t="str">
        <f>IFERROR(SMALL($I$2:$I$100001,H11359),"")</f>
        <v/>
      </c>
    </row>
    <row r="11360" spans="1:10" x14ac:dyDescent="0.3">
      <c r="A11360" s="27" t="s">
        <v>655</v>
      </c>
      <c r="B11360" s="27" t="s">
        <v>6</v>
      </c>
      <c r="C11360" s="5">
        <v>44183</v>
      </c>
      <c r="D11360" s="27"/>
      <c r="E11360" s="27">
        <v>161271.31</v>
      </c>
      <c r="G11360" s="27" t="str">
        <f>VLOOKUP(C11360,W:Y,3,TRUE)</f>
        <v>December 20</v>
      </c>
      <c r="H11360" s="27">
        <f t="shared" si="177"/>
        <v>11359</v>
      </c>
      <c r="I11360" s="30" t="str">
        <f>IF(G11360='Check Register'!$E$1,H11360,"")</f>
        <v/>
      </c>
      <c r="J11360" s="16" t="str">
        <f>IFERROR(SMALL($I$2:$I$100001,H11360),"")</f>
        <v/>
      </c>
    </row>
    <row r="11361" spans="1:10" x14ac:dyDescent="0.3">
      <c r="A11361" s="27" t="s">
        <v>56</v>
      </c>
      <c r="B11361" s="27" t="s">
        <v>12</v>
      </c>
      <c r="C11361" s="5">
        <v>44183</v>
      </c>
      <c r="D11361" s="27"/>
      <c r="E11361" s="27">
        <v>53.62</v>
      </c>
      <c r="G11361" s="27" t="str">
        <f>VLOOKUP(C11361,W:Y,3,TRUE)</f>
        <v>December 20</v>
      </c>
      <c r="H11361" s="27">
        <f t="shared" si="177"/>
        <v>11360</v>
      </c>
      <c r="I11361" s="30" t="str">
        <f>IF(G11361='Check Register'!$E$1,H11361,"")</f>
        <v/>
      </c>
      <c r="J11361" s="16" t="str">
        <f>IFERROR(SMALL($I$2:$I$100001,H11361),"")</f>
        <v/>
      </c>
    </row>
    <row r="11362" spans="1:10" x14ac:dyDescent="0.3">
      <c r="A11362" s="27" t="s">
        <v>57</v>
      </c>
      <c r="B11362" s="27" t="s">
        <v>8</v>
      </c>
      <c r="C11362" s="5">
        <v>44183</v>
      </c>
      <c r="D11362" s="27"/>
      <c r="E11362" s="27">
        <v>1128.57</v>
      </c>
      <c r="G11362" s="27" t="str">
        <f>VLOOKUP(C11362,W:Y,3,TRUE)</f>
        <v>December 20</v>
      </c>
      <c r="H11362" s="27">
        <f t="shared" si="177"/>
        <v>11361</v>
      </c>
      <c r="I11362" s="30" t="str">
        <f>IF(G11362='Check Register'!$E$1,H11362,"")</f>
        <v/>
      </c>
      <c r="J11362" s="16" t="str">
        <f>IFERROR(SMALL($I$2:$I$100001,H11362),"")</f>
        <v/>
      </c>
    </row>
    <row r="11363" spans="1:10" x14ac:dyDescent="0.3">
      <c r="A11363" s="27" t="s">
        <v>228</v>
      </c>
      <c r="B11363" s="27" t="s">
        <v>14</v>
      </c>
      <c r="C11363" s="5">
        <v>44183</v>
      </c>
      <c r="D11363" s="27"/>
      <c r="E11363" s="27">
        <v>350</v>
      </c>
      <c r="G11363" s="27" t="str">
        <f>VLOOKUP(C11363,W:Y,3,TRUE)</f>
        <v>December 20</v>
      </c>
      <c r="H11363" s="27">
        <f t="shared" si="177"/>
        <v>11362</v>
      </c>
      <c r="I11363" s="30" t="str">
        <f>IF(G11363='Check Register'!$E$1,H11363,"")</f>
        <v/>
      </c>
      <c r="J11363" s="16" t="str">
        <f>IFERROR(SMALL($I$2:$I$100001,H11363),"")</f>
        <v/>
      </c>
    </row>
    <row r="11364" spans="1:10" x14ac:dyDescent="0.3">
      <c r="A11364" s="27" t="s">
        <v>236</v>
      </c>
      <c r="B11364" s="27" t="s">
        <v>8</v>
      </c>
      <c r="C11364" s="5">
        <v>44183</v>
      </c>
      <c r="D11364" s="27"/>
      <c r="E11364" s="27">
        <v>1917.24</v>
      </c>
      <c r="G11364" s="27" t="str">
        <f>VLOOKUP(C11364,W:Y,3,TRUE)</f>
        <v>December 20</v>
      </c>
      <c r="H11364" s="27">
        <f t="shared" si="177"/>
        <v>11363</v>
      </c>
      <c r="I11364" s="30" t="str">
        <f>IF(G11364='Check Register'!$E$1,H11364,"")</f>
        <v/>
      </c>
      <c r="J11364" s="16" t="str">
        <f>IFERROR(SMALL($I$2:$I$100001,H11364),"")</f>
        <v/>
      </c>
    </row>
    <row r="11365" spans="1:10" x14ac:dyDescent="0.3">
      <c r="A11365" s="27" t="s">
        <v>369</v>
      </c>
      <c r="B11365" s="27" t="s">
        <v>39</v>
      </c>
      <c r="C11365" s="5">
        <v>44183</v>
      </c>
      <c r="D11365" s="27"/>
      <c r="E11365" s="27">
        <v>6635.45</v>
      </c>
      <c r="G11365" s="27" t="str">
        <f>VLOOKUP(C11365,W:Y,3,TRUE)</f>
        <v>December 20</v>
      </c>
      <c r="H11365" s="27">
        <f t="shared" si="177"/>
        <v>11364</v>
      </c>
      <c r="I11365" s="30" t="str">
        <f>IF(G11365='Check Register'!$E$1,H11365,"")</f>
        <v/>
      </c>
      <c r="J11365" s="16" t="str">
        <f>IFERROR(SMALL($I$2:$I$100001,H11365),"")</f>
        <v/>
      </c>
    </row>
    <row r="11366" spans="1:10" x14ac:dyDescent="0.3">
      <c r="A11366" s="27" t="s">
        <v>609</v>
      </c>
      <c r="B11366" s="27" t="s">
        <v>35</v>
      </c>
      <c r="C11366" s="5">
        <v>44183</v>
      </c>
      <c r="D11366" s="27"/>
      <c r="E11366" s="27">
        <v>278.89999999999998</v>
      </c>
      <c r="G11366" s="27" t="str">
        <f>VLOOKUP(C11366,W:Y,3,TRUE)</f>
        <v>December 20</v>
      </c>
      <c r="H11366" s="27">
        <f t="shared" si="177"/>
        <v>11365</v>
      </c>
      <c r="I11366" s="30" t="str">
        <f>IF(G11366='Check Register'!$E$1,H11366,"")</f>
        <v/>
      </c>
      <c r="J11366" s="16" t="str">
        <f>IFERROR(SMALL($I$2:$I$100001,H11366),"")</f>
        <v/>
      </c>
    </row>
    <row r="11367" spans="1:10" x14ac:dyDescent="0.3">
      <c r="A11367" s="27" t="s">
        <v>326</v>
      </c>
      <c r="B11367" s="27" t="s">
        <v>28</v>
      </c>
      <c r="C11367" s="5">
        <v>44183</v>
      </c>
      <c r="D11367" s="27"/>
      <c r="E11367" s="27">
        <v>558162</v>
      </c>
      <c r="G11367" s="27" t="str">
        <f>VLOOKUP(C11367,W:Y,3,TRUE)</f>
        <v>December 20</v>
      </c>
      <c r="H11367" s="27">
        <f t="shared" si="177"/>
        <v>11366</v>
      </c>
      <c r="I11367" s="30" t="str">
        <f>IF(G11367='Check Register'!$E$1,H11367,"")</f>
        <v/>
      </c>
      <c r="J11367" s="16" t="str">
        <f>IFERROR(SMALL($I$2:$I$100001,H11367),"")</f>
        <v/>
      </c>
    </row>
    <row r="11368" spans="1:10" x14ac:dyDescent="0.3">
      <c r="A11368" s="27" t="s">
        <v>326</v>
      </c>
      <c r="B11368" s="27" t="s">
        <v>33</v>
      </c>
      <c r="C11368" s="5">
        <v>44183</v>
      </c>
      <c r="D11368" s="27"/>
      <c r="E11368" s="27">
        <v>22319.25</v>
      </c>
      <c r="G11368" s="27" t="str">
        <f>VLOOKUP(C11368,W:Y,3,TRUE)</f>
        <v>December 20</v>
      </c>
      <c r="H11368" s="27">
        <f t="shared" si="177"/>
        <v>11367</v>
      </c>
      <c r="I11368" s="30" t="str">
        <f>IF(G11368='Check Register'!$E$1,H11368,"")</f>
        <v/>
      </c>
      <c r="J11368" s="16" t="str">
        <f>IFERROR(SMALL($I$2:$I$100001,H11368),"")</f>
        <v/>
      </c>
    </row>
    <row r="11369" spans="1:10" x14ac:dyDescent="0.3">
      <c r="A11369" s="27" t="s">
        <v>326</v>
      </c>
      <c r="B11369" s="27" t="s">
        <v>102</v>
      </c>
      <c r="C11369" s="5">
        <v>44183</v>
      </c>
      <c r="D11369" s="27"/>
      <c r="E11369" s="27">
        <v>695249.4</v>
      </c>
      <c r="G11369" s="27" t="str">
        <f>VLOOKUP(C11369,W:Y,3,TRUE)</f>
        <v>December 20</v>
      </c>
      <c r="H11369" s="27">
        <f t="shared" si="177"/>
        <v>11368</v>
      </c>
      <c r="I11369" s="30" t="str">
        <f>IF(G11369='Check Register'!$E$1,H11369,"")</f>
        <v/>
      </c>
      <c r="J11369" s="16" t="str">
        <f>IFERROR(SMALL($I$2:$I$100001,H11369),"")</f>
        <v/>
      </c>
    </row>
    <row r="11370" spans="1:10" x14ac:dyDescent="0.3">
      <c r="A11370" s="27" t="s">
        <v>1023</v>
      </c>
      <c r="B11370" s="27" t="s">
        <v>14</v>
      </c>
      <c r="C11370" s="5">
        <v>44183</v>
      </c>
      <c r="D11370" s="27"/>
      <c r="E11370" s="27">
        <v>3050</v>
      </c>
      <c r="G11370" s="27" t="str">
        <f>VLOOKUP(C11370,W:Y,3,TRUE)</f>
        <v>December 20</v>
      </c>
      <c r="H11370" s="27">
        <f t="shared" si="177"/>
        <v>11369</v>
      </c>
      <c r="I11370" s="30" t="str">
        <f>IF(G11370='Check Register'!$E$1,H11370,"")</f>
        <v/>
      </c>
      <c r="J11370" s="16" t="str">
        <f>IFERROR(SMALL($I$2:$I$100001,H11370),"")</f>
        <v/>
      </c>
    </row>
    <row r="11371" spans="1:10" x14ac:dyDescent="0.3">
      <c r="A11371" s="27" t="s">
        <v>909</v>
      </c>
      <c r="B11371" s="27" t="s">
        <v>89</v>
      </c>
      <c r="C11371" s="5">
        <v>44183</v>
      </c>
      <c r="D11371" s="27"/>
      <c r="E11371" s="27">
        <v>1136.68</v>
      </c>
      <c r="G11371" s="27" t="str">
        <f>VLOOKUP(C11371,W:Y,3,TRUE)</f>
        <v>December 20</v>
      </c>
      <c r="H11371" s="27">
        <f t="shared" si="177"/>
        <v>11370</v>
      </c>
      <c r="I11371" s="30" t="str">
        <f>IF(G11371='Check Register'!$E$1,H11371,"")</f>
        <v/>
      </c>
      <c r="J11371" s="16" t="str">
        <f>IFERROR(SMALL($I$2:$I$100001,H11371),"")</f>
        <v/>
      </c>
    </row>
    <row r="11372" spans="1:10" x14ac:dyDescent="0.3">
      <c r="A11372" s="27" t="s">
        <v>637</v>
      </c>
      <c r="B11372" s="27" t="s">
        <v>22</v>
      </c>
      <c r="C11372" s="5">
        <v>44183</v>
      </c>
      <c r="D11372" s="27"/>
      <c r="E11372" s="27">
        <v>636.48</v>
      </c>
      <c r="G11372" s="27" t="str">
        <f>VLOOKUP(C11372,W:Y,3,TRUE)</f>
        <v>December 20</v>
      </c>
      <c r="H11372" s="27">
        <f t="shared" si="177"/>
        <v>11371</v>
      </c>
      <c r="I11372" s="30" t="str">
        <f>IF(G11372='Check Register'!$E$1,H11372,"")</f>
        <v/>
      </c>
      <c r="J11372" s="16" t="str">
        <f>IFERROR(SMALL($I$2:$I$100001,H11372),"")</f>
        <v/>
      </c>
    </row>
    <row r="11373" spans="1:10" x14ac:dyDescent="0.3">
      <c r="A11373" s="27" t="s">
        <v>389</v>
      </c>
      <c r="B11373" s="27" t="s">
        <v>127</v>
      </c>
      <c r="C11373" s="5">
        <v>44183</v>
      </c>
      <c r="D11373" s="27"/>
      <c r="E11373" s="27">
        <v>223.42</v>
      </c>
      <c r="G11373" s="27" t="str">
        <f>VLOOKUP(C11373,W:Y,3,TRUE)</f>
        <v>December 20</v>
      </c>
      <c r="H11373" s="27">
        <f t="shared" si="177"/>
        <v>11372</v>
      </c>
      <c r="I11373" s="30" t="str">
        <f>IF(G11373='Check Register'!$E$1,H11373,"")</f>
        <v/>
      </c>
      <c r="J11373" s="16" t="str">
        <f>IFERROR(SMALL($I$2:$I$100001,H11373),"")</f>
        <v/>
      </c>
    </row>
    <row r="11374" spans="1:10" x14ac:dyDescent="0.3">
      <c r="A11374" s="27" t="s">
        <v>536</v>
      </c>
      <c r="B11374" s="27" t="s">
        <v>127</v>
      </c>
      <c r="C11374" s="5">
        <v>44183</v>
      </c>
      <c r="D11374" s="27"/>
      <c r="E11374" s="27">
        <v>234.61</v>
      </c>
      <c r="G11374" s="27" t="str">
        <f>VLOOKUP(C11374,W:Y,3,TRUE)</f>
        <v>December 20</v>
      </c>
      <c r="H11374" s="27">
        <f t="shared" si="177"/>
        <v>11373</v>
      </c>
      <c r="I11374" s="30" t="str">
        <f>IF(G11374='Check Register'!$E$1,H11374,"")</f>
        <v/>
      </c>
      <c r="J11374" s="16" t="str">
        <f>IFERROR(SMALL($I$2:$I$100001,H11374),"")</f>
        <v/>
      </c>
    </row>
    <row r="11375" spans="1:10" x14ac:dyDescent="0.3">
      <c r="A11375" s="27" t="s">
        <v>536</v>
      </c>
      <c r="B11375" s="27" t="s">
        <v>11</v>
      </c>
      <c r="C11375" s="5">
        <v>44183</v>
      </c>
      <c r="D11375" s="27"/>
      <c r="E11375" s="27">
        <v>940.55</v>
      </c>
      <c r="G11375" s="27" t="str">
        <f>VLOOKUP(C11375,W:Y,3,TRUE)</f>
        <v>December 20</v>
      </c>
      <c r="H11375" s="27">
        <f t="shared" si="177"/>
        <v>11374</v>
      </c>
      <c r="I11375" s="30" t="str">
        <f>IF(G11375='Check Register'!$E$1,H11375,"")</f>
        <v/>
      </c>
      <c r="J11375" s="16" t="str">
        <f>IFERROR(SMALL($I$2:$I$100001,H11375),"")</f>
        <v/>
      </c>
    </row>
    <row r="11376" spans="1:10" x14ac:dyDescent="0.3">
      <c r="A11376" s="27" t="s">
        <v>663</v>
      </c>
      <c r="B11376" s="27" t="s">
        <v>6</v>
      </c>
      <c r="C11376" s="5">
        <v>44187</v>
      </c>
      <c r="D11376" s="27"/>
      <c r="E11376" s="27">
        <v>5724.37</v>
      </c>
      <c r="G11376" s="27" t="str">
        <f>VLOOKUP(C11376,W:Y,3,TRUE)</f>
        <v>December 20</v>
      </c>
      <c r="H11376" s="27">
        <f t="shared" si="177"/>
        <v>11375</v>
      </c>
      <c r="I11376" s="30" t="str">
        <f>IF(G11376='Check Register'!$E$1,H11376,"")</f>
        <v/>
      </c>
      <c r="J11376" s="16" t="str">
        <f>IFERROR(SMALL($I$2:$I$100001,H11376),"")</f>
        <v/>
      </c>
    </row>
    <row r="11377" spans="1:10" x14ac:dyDescent="0.3">
      <c r="A11377" s="27" t="s">
        <v>661</v>
      </c>
      <c r="B11377" s="27" t="s">
        <v>6</v>
      </c>
      <c r="C11377" s="5">
        <v>44187</v>
      </c>
      <c r="D11377" s="27"/>
      <c r="E11377" s="27">
        <v>-2990.09</v>
      </c>
      <c r="G11377" s="27" t="str">
        <f>VLOOKUP(C11377,W:Y,3,TRUE)</f>
        <v>December 20</v>
      </c>
      <c r="H11377" s="27">
        <f t="shared" si="177"/>
        <v>11376</v>
      </c>
      <c r="I11377" s="30" t="str">
        <f>IF(G11377='Check Register'!$E$1,H11377,"")</f>
        <v/>
      </c>
      <c r="J11377" s="16" t="str">
        <f>IFERROR(SMALL($I$2:$I$100001,H11377),"")</f>
        <v/>
      </c>
    </row>
    <row r="11378" spans="1:10" x14ac:dyDescent="0.3">
      <c r="A11378" s="27" t="s">
        <v>661</v>
      </c>
      <c r="B11378" s="27" t="s">
        <v>6</v>
      </c>
      <c r="C11378" s="5">
        <v>44189</v>
      </c>
      <c r="D11378" s="27"/>
      <c r="E11378" s="27">
        <v>1035.0999999999999</v>
      </c>
      <c r="G11378" s="27" t="str">
        <f>VLOOKUP(C11378,W:Y,3,TRUE)</f>
        <v>December 20</v>
      </c>
      <c r="H11378" s="27">
        <f t="shared" si="177"/>
        <v>11377</v>
      </c>
      <c r="I11378" s="30" t="str">
        <f>IF(G11378='Check Register'!$E$1,H11378,"")</f>
        <v/>
      </c>
      <c r="J11378" s="16" t="str">
        <f>IFERROR(SMALL($I$2:$I$100001,H11378),"")</f>
        <v/>
      </c>
    </row>
    <row r="11379" spans="1:10" x14ac:dyDescent="0.3">
      <c r="A11379" s="27" t="s">
        <v>1021</v>
      </c>
      <c r="B11379" s="27" t="s">
        <v>14</v>
      </c>
      <c r="C11379" s="5">
        <v>44196</v>
      </c>
      <c r="D11379" s="27"/>
      <c r="E11379" s="27">
        <v>333500</v>
      </c>
      <c r="G11379" s="27" t="str">
        <f>VLOOKUP(C11379,W:Y,3,TRUE)</f>
        <v>December 20</v>
      </c>
      <c r="H11379" s="27">
        <f t="shared" si="177"/>
        <v>11378</v>
      </c>
      <c r="I11379" s="30" t="str">
        <f>IF(G11379='Check Register'!$E$1,H11379,"")</f>
        <v/>
      </c>
      <c r="J11379" s="16" t="str">
        <f>IFERROR(SMALL($I$2:$I$100001,H11379),"")</f>
        <v/>
      </c>
    </row>
    <row r="11380" spans="1:10" x14ac:dyDescent="0.3">
      <c r="A11380" s="27" t="s">
        <v>195</v>
      </c>
      <c r="B11380" s="27" t="s">
        <v>131</v>
      </c>
      <c r="C11380" s="5">
        <v>44196</v>
      </c>
      <c r="D11380" s="27"/>
      <c r="E11380" s="27">
        <v>168.3</v>
      </c>
      <c r="G11380" s="27" t="str">
        <f>VLOOKUP(C11380,W:Y,3,TRUE)</f>
        <v>December 20</v>
      </c>
      <c r="H11380" s="27">
        <f t="shared" si="177"/>
        <v>11379</v>
      </c>
      <c r="I11380" s="30" t="str">
        <f>IF(G11380='Check Register'!$E$1,H11380,"")</f>
        <v/>
      </c>
      <c r="J11380" s="16" t="str">
        <f>IFERROR(SMALL($I$2:$I$100001,H11380),"")</f>
        <v/>
      </c>
    </row>
    <row r="11381" spans="1:10" x14ac:dyDescent="0.3">
      <c r="A11381" s="27" t="s">
        <v>195</v>
      </c>
      <c r="B11381" s="27" t="s">
        <v>16</v>
      </c>
      <c r="C11381" s="5">
        <v>44196</v>
      </c>
      <c r="D11381" s="27"/>
      <c r="E11381" s="27">
        <v>22.77</v>
      </c>
      <c r="G11381" s="27" t="str">
        <f>VLOOKUP(C11381,W:Y,3,TRUE)</f>
        <v>December 20</v>
      </c>
      <c r="H11381" s="27">
        <f t="shared" si="177"/>
        <v>11380</v>
      </c>
      <c r="I11381" s="30" t="str">
        <f>IF(G11381='Check Register'!$E$1,H11381,"")</f>
        <v/>
      </c>
      <c r="J11381" s="16" t="str">
        <f>IFERROR(SMALL($I$2:$I$100001,H11381),"")</f>
        <v/>
      </c>
    </row>
    <row r="11382" spans="1:10" x14ac:dyDescent="0.3">
      <c r="A11382" s="27" t="s">
        <v>87</v>
      </c>
      <c r="B11382" s="27" t="s">
        <v>8</v>
      </c>
      <c r="C11382" s="5">
        <v>44196</v>
      </c>
      <c r="D11382" s="27"/>
      <c r="E11382" s="27">
        <v>592.12</v>
      </c>
      <c r="G11382" s="27" t="str">
        <f>VLOOKUP(C11382,W:Y,3,TRUE)</f>
        <v>December 20</v>
      </c>
      <c r="H11382" s="27">
        <f t="shared" si="177"/>
        <v>11381</v>
      </c>
      <c r="I11382" s="30" t="str">
        <f>IF(G11382='Check Register'!$E$1,H11382,"")</f>
        <v/>
      </c>
      <c r="J11382" s="16" t="str">
        <f>IFERROR(SMALL($I$2:$I$100001,H11382),"")</f>
        <v/>
      </c>
    </row>
    <row r="11383" spans="1:10" x14ac:dyDescent="0.3">
      <c r="A11383" s="27" t="s">
        <v>1018</v>
      </c>
      <c r="B11383" s="27" t="s">
        <v>39</v>
      </c>
      <c r="C11383" s="5">
        <v>44196</v>
      </c>
      <c r="D11383" s="27"/>
      <c r="E11383" s="27">
        <v>12145</v>
      </c>
      <c r="G11383" s="27" t="str">
        <f>VLOOKUP(C11383,W:Y,3,TRUE)</f>
        <v>December 20</v>
      </c>
      <c r="H11383" s="27">
        <f t="shared" si="177"/>
        <v>11382</v>
      </c>
      <c r="I11383" s="30" t="str">
        <f>IF(G11383='Check Register'!$E$1,H11383,"")</f>
        <v/>
      </c>
      <c r="J11383" s="16" t="str">
        <f>IFERROR(SMALL($I$2:$I$100001,H11383),"")</f>
        <v/>
      </c>
    </row>
    <row r="11384" spans="1:10" x14ac:dyDescent="0.3">
      <c r="A11384" s="27" t="s">
        <v>132</v>
      </c>
      <c r="B11384" s="27" t="s">
        <v>20</v>
      </c>
      <c r="C11384" s="5">
        <v>44196</v>
      </c>
      <c r="D11384" s="27"/>
      <c r="E11384" s="27">
        <v>585.17999999999995</v>
      </c>
      <c r="G11384" s="27" t="str">
        <f>VLOOKUP(C11384,W:Y,3,TRUE)</f>
        <v>December 20</v>
      </c>
      <c r="H11384" s="27">
        <f t="shared" si="177"/>
        <v>11383</v>
      </c>
      <c r="I11384" s="30" t="str">
        <f>IF(G11384='Check Register'!$E$1,H11384,"")</f>
        <v/>
      </c>
      <c r="J11384" s="16" t="str">
        <f>IFERROR(SMALL($I$2:$I$100001,H11384),"")</f>
        <v/>
      </c>
    </row>
    <row r="11385" spans="1:10" x14ac:dyDescent="0.3">
      <c r="A11385" s="27" t="s">
        <v>553</v>
      </c>
      <c r="B11385" s="27" t="s">
        <v>8</v>
      </c>
      <c r="C11385" s="5">
        <v>44196</v>
      </c>
      <c r="D11385" s="27"/>
      <c r="E11385" s="27">
        <v>1833.14</v>
      </c>
      <c r="G11385" s="27" t="str">
        <f>VLOOKUP(C11385,W:Y,3,TRUE)</f>
        <v>December 20</v>
      </c>
      <c r="H11385" s="27">
        <f t="shared" si="177"/>
        <v>11384</v>
      </c>
      <c r="I11385" s="30" t="str">
        <f>IF(G11385='Check Register'!$E$1,H11385,"")</f>
        <v/>
      </c>
      <c r="J11385" s="16" t="str">
        <f>IFERROR(SMALL($I$2:$I$100001,H11385),"")</f>
        <v/>
      </c>
    </row>
    <row r="11386" spans="1:10" x14ac:dyDescent="0.3">
      <c r="A11386" s="27" t="s">
        <v>357</v>
      </c>
      <c r="B11386" s="27" t="s">
        <v>14</v>
      </c>
      <c r="C11386" s="5">
        <v>44196</v>
      </c>
      <c r="D11386" s="27"/>
      <c r="E11386" s="27">
        <v>4695.08</v>
      </c>
      <c r="G11386" s="27" t="str">
        <f>VLOOKUP(C11386,W:Y,3,TRUE)</f>
        <v>December 20</v>
      </c>
      <c r="H11386" s="27">
        <f t="shared" si="177"/>
        <v>11385</v>
      </c>
      <c r="I11386" s="30" t="str">
        <f>IF(G11386='Check Register'!$E$1,H11386,"")</f>
        <v/>
      </c>
      <c r="J11386" s="16" t="str">
        <f>IFERROR(SMALL($I$2:$I$100001,H11386),"")</f>
        <v/>
      </c>
    </row>
    <row r="11387" spans="1:10" x14ac:dyDescent="0.3">
      <c r="A11387" s="27" t="s">
        <v>91</v>
      </c>
      <c r="B11387" s="27" t="s">
        <v>14</v>
      </c>
      <c r="C11387" s="5">
        <v>44196</v>
      </c>
      <c r="D11387" s="27"/>
      <c r="E11387" s="27">
        <v>1175</v>
      </c>
      <c r="G11387" s="27" t="str">
        <f>VLOOKUP(C11387,W:Y,3,TRUE)</f>
        <v>December 20</v>
      </c>
      <c r="H11387" s="27">
        <f t="shared" si="177"/>
        <v>11386</v>
      </c>
      <c r="I11387" s="30" t="str">
        <f>IF(G11387='Check Register'!$E$1,H11387,"")</f>
        <v/>
      </c>
      <c r="J11387" s="16" t="str">
        <f>IFERROR(SMALL($I$2:$I$100001,H11387),"")</f>
        <v/>
      </c>
    </row>
    <row r="11388" spans="1:10" x14ac:dyDescent="0.3">
      <c r="A11388" s="27" t="s">
        <v>1030</v>
      </c>
      <c r="B11388" s="27" t="s">
        <v>150</v>
      </c>
      <c r="C11388" s="5">
        <v>44196</v>
      </c>
      <c r="D11388" s="27"/>
      <c r="E11388" s="27">
        <v>10</v>
      </c>
      <c r="G11388" s="27" t="str">
        <f>VLOOKUP(C11388,W:Y,3,TRUE)</f>
        <v>December 20</v>
      </c>
      <c r="H11388" s="27">
        <f t="shared" si="177"/>
        <v>11387</v>
      </c>
      <c r="I11388" s="30" t="str">
        <f>IF(G11388='Check Register'!$E$1,H11388,"")</f>
        <v/>
      </c>
      <c r="J11388" s="16" t="str">
        <f>IFERROR(SMALL($I$2:$I$100001,H11388),"")</f>
        <v/>
      </c>
    </row>
    <row r="11389" spans="1:10" x14ac:dyDescent="0.3">
      <c r="A11389" s="27" t="s">
        <v>175</v>
      </c>
      <c r="B11389" s="27" t="s">
        <v>43</v>
      </c>
      <c r="C11389" s="5">
        <v>44196</v>
      </c>
      <c r="D11389" s="27"/>
      <c r="E11389" s="27">
        <v>821.38</v>
      </c>
      <c r="G11389" s="27" t="str">
        <f>VLOOKUP(C11389,W:Y,3,TRUE)</f>
        <v>December 20</v>
      </c>
      <c r="H11389" s="27">
        <f t="shared" si="177"/>
        <v>11388</v>
      </c>
      <c r="I11389" s="30" t="str">
        <f>IF(G11389='Check Register'!$E$1,H11389,"")</f>
        <v/>
      </c>
      <c r="J11389" s="16" t="str">
        <f>IFERROR(SMALL($I$2:$I$100001,H11389),"")</f>
        <v/>
      </c>
    </row>
    <row r="11390" spans="1:10" x14ac:dyDescent="0.3">
      <c r="A11390" s="27" t="s">
        <v>93</v>
      </c>
      <c r="B11390" s="27" t="s">
        <v>94</v>
      </c>
      <c r="C11390" s="5">
        <v>44196</v>
      </c>
      <c r="D11390" s="27"/>
      <c r="E11390" s="27">
        <v>22719.33</v>
      </c>
      <c r="G11390" s="27" t="str">
        <f>VLOOKUP(C11390,W:Y,3,TRUE)</f>
        <v>December 20</v>
      </c>
      <c r="H11390" s="27">
        <f t="shared" si="177"/>
        <v>11389</v>
      </c>
      <c r="I11390" s="30" t="str">
        <f>IF(G11390='Check Register'!$E$1,H11390,"")</f>
        <v/>
      </c>
      <c r="J11390" s="16" t="str">
        <f>IFERROR(SMALL($I$2:$I$100001,H11390),"")</f>
        <v/>
      </c>
    </row>
    <row r="11391" spans="1:10" x14ac:dyDescent="0.3">
      <c r="A11391" s="27" t="s">
        <v>93</v>
      </c>
      <c r="B11391" s="27" t="s">
        <v>95</v>
      </c>
      <c r="C11391" s="5">
        <v>44196</v>
      </c>
      <c r="D11391" s="27"/>
      <c r="E11391" s="27">
        <v>11986.12</v>
      </c>
      <c r="G11391" s="27" t="str">
        <f>VLOOKUP(C11391,W:Y,3,TRUE)</f>
        <v>December 20</v>
      </c>
      <c r="H11391" s="27">
        <f t="shared" si="177"/>
        <v>11390</v>
      </c>
      <c r="I11391" s="30" t="str">
        <f>IF(G11391='Check Register'!$E$1,H11391,"")</f>
        <v/>
      </c>
      <c r="J11391" s="16" t="str">
        <f>IFERROR(SMALL($I$2:$I$100001,H11391),"")</f>
        <v/>
      </c>
    </row>
    <row r="11392" spans="1:10" x14ac:dyDescent="0.3">
      <c r="A11392" s="27" t="s">
        <v>19</v>
      </c>
      <c r="B11392" s="27" t="s">
        <v>20</v>
      </c>
      <c r="C11392" s="5">
        <v>44196</v>
      </c>
      <c r="D11392" s="27"/>
      <c r="E11392" s="27">
        <v>1825.37</v>
      </c>
      <c r="G11392" s="27" t="str">
        <f>VLOOKUP(C11392,W:Y,3,TRUE)</f>
        <v>December 20</v>
      </c>
      <c r="H11392" s="27">
        <f t="shared" si="177"/>
        <v>11391</v>
      </c>
      <c r="I11392" s="30" t="str">
        <f>IF(G11392='Check Register'!$E$1,H11392,"")</f>
        <v/>
      </c>
      <c r="J11392" s="16" t="str">
        <f>IFERROR(SMALL($I$2:$I$100001,H11392),"")</f>
        <v/>
      </c>
    </row>
    <row r="11393" spans="1:10" x14ac:dyDescent="0.3">
      <c r="A11393" s="27" t="s">
        <v>140</v>
      </c>
      <c r="B11393" s="27" t="s">
        <v>210</v>
      </c>
      <c r="C11393" s="5">
        <v>44196</v>
      </c>
      <c r="D11393" s="27"/>
      <c r="E11393" s="27">
        <v>920.62</v>
      </c>
      <c r="G11393" s="27" t="str">
        <f>VLOOKUP(C11393,W:Y,3,TRUE)</f>
        <v>December 20</v>
      </c>
      <c r="H11393" s="27">
        <f t="shared" si="177"/>
        <v>11392</v>
      </c>
      <c r="I11393" s="30" t="str">
        <f>IF(G11393='Check Register'!$E$1,H11393,"")</f>
        <v/>
      </c>
      <c r="J11393" s="16" t="str">
        <f>IFERROR(SMALL($I$2:$I$100001,H11393),"")</f>
        <v/>
      </c>
    </row>
    <row r="11394" spans="1:10" x14ac:dyDescent="0.3">
      <c r="A11394" s="27" t="s">
        <v>140</v>
      </c>
      <c r="B11394" s="27" t="s">
        <v>102</v>
      </c>
      <c r="C11394" s="5">
        <v>44196</v>
      </c>
      <c r="D11394" s="27"/>
      <c r="E11394" s="27">
        <v>4211.05</v>
      </c>
      <c r="G11394" s="27" t="str">
        <f>VLOOKUP(C11394,W:Y,3,TRUE)</f>
        <v>December 20</v>
      </c>
      <c r="H11394" s="27">
        <f t="shared" si="177"/>
        <v>11393</v>
      </c>
      <c r="I11394" s="30" t="str">
        <f>IF(G11394='Check Register'!$E$1,H11394,"")</f>
        <v/>
      </c>
      <c r="J11394" s="16" t="str">
        <f>IFERROR(SMALL($I$2:$I$100001,H11394),"")</f>
        <v/>
      </c>
    </row>
    <row r="11395" spans="1:10" x14ac:dyDescent="0.3">
      <c r="A11395" s="27" t="s">
        <v>97</v>
      </c>
      <c r="B11395" s="27" t="s">
        <v>6</v>
      </c>
      <c r="C11395" s="5">
        <v>44196</v>
      </c>
      <c r="D11395" s="27"/>
      <c r="E11395" s="27">
        <v>115919.95</v>
      </c>
      <c r="G11395" s="27" t="str">
        <f>VLOOKUP(C11395,W:Y,3,TRUE)</f>
        <v>December 20</v>
      </c>
      <c r="H11395" s="27">
        <f t="shared" ref="H11395:H11458" si="178">1+H11394</f>
        <v>11394</v>
      </c>
      <c r="I11395" s="30" t="str">
        <f>IF(G11395='Check Register'!$E$1,H11395,"")</f>
        <v/>
      </c>
      <c r="J11395" s="16" t="str">
        <f>IFERROR(SMALL($I$2:$I$100001,H11395),"")</f>
        <v/>
      </c>
    </row>
    <row r="11396" spans="1:10" x14ac:dyDescent="0.3">
      <c r="A11396" s="27" t="s">
        <v>178</v>
      </c>
      <c r="B11396" s="27" t="s">
        <v>111</v>
      </c>
      <c r="C11396" s="5">
        <v>44196</v>
      </c>
      <c r="D11396" s="27"/>
      <c r="E11396" s="27">
        <v>2969.28</v>
      </c>
      <c r="G11396" s="27" t="str">
        <f>VLOOKUP(C11396,W:Y,3,TRUE)</f>
        <v>December 20</v>
      </c>
      <c r="H11396" s="27">
        <f t="shared" si="178"/>
        <v>11395</v>
      </c>
      <c r="I11396" s="30" t="str">
        <f>IF(G11396='Check Register'!$E$1,H11396,"")</f>
        <v/>
      </c>
      <c r="J11396" s="16" t="str">
        <f>IFERROR(SMALL($I$2:$I$100001,H11396),"")</f>
        <v/>
      </c>
    </row>
    <row r="11397" spans="1:10" x14ac:dyDescent="0.3">
      <c r="A11397" s="27" t="s">
        <v>26</v>
      </c>
      <c r="B11397" s="27" t="s">
        <v>20</v>
      </c>
      <c r="C11397" s="5">
        <v>44196</v>
      </c>
      <c r="D11397" s="27"/>
      <c r="E11397" s="27">
        <v>4223.32</v>
      </c>
      <c r="G11397" s="27" t="str">
        <f>VLOOKUP(C11397,W:Y,3,TRUE)</f>
        <v>December 20</v>
      </c>
      <c r="H11397" s="27">
        <f t="shared" si="178"/>
        <v>11396</v>
      </c>
      <c r="I11397" s="30" t="str">
        <f>IF(G11397='Check Register'!$E$1,H11397,"")</f>
        <v/>
      </c>
      <c r="J11397" s="16" t="str">
        <f>IFERROR(SMALL($I$2:$I$100001,H11397),"")</f>
        <v/>
      </c>
    </row>
    <row r="11398" spans="1:10" x14ac:dyDescent="0.3">
      <c r="A11398" s="27" t="s">
        <v>461</v>
      </c>
      <c r="B11398" s="27" t="s">
        <v>70</v>
      </c>
      <c r="C11398" s="5">
        <v>44196</v>
      </c>
      <c r="D11398" s="27"/>
      <c r="E11398" s="27">
        <v>103.95</v>
      </c>
      <c r="G11398" s="27" t="str">
        <f>VLOOKUP(C11398,W:Y,3,TRUE)</f>
        <v>December 20</v>
      </c>
      <c r="H11398" s="27">
        <f t="shared" si="178"/>
        <v>11397</v>
      </c>
      <c r="I11398" s="30" t="str">
        <f>IF(G11398='Check Register'!$E$1,H11398,"")</f>
        <v/>
      </c>
      <c r="J11398" s="16" t="str">
        <f>IFERROR(SMALL($I$2:$I$100001,H11398),"")</f>
        <v/>
      </c>
    </row>
    <row r="11399" spans="1:10" x14ac:dyDescent="0.3">
      <c r="A11399" s="27" t="s">
        <v>499</v>
      </c>
      <c r="B11399" s="27" t="s">
        <v>39</v>
      </c>
      <c r="C11399" s="5">
        <v>44196</v>
      </c>
      <c r="D11399" s="27"/>
      <c r="E11399" s="27">
        <v>575</v>
      </c>
      <c r="G11399" s="27" t="str">
        <f>VLOOKUP(C11399,W:Y,3,TRUE)</f>
        <v>December 20</v>
      </c>
      <c r="H11399" s="27">
        <f t="shared" si="178"/>
        <v>11398</v>
      </c>
      <c r="I11399" s="30" t="str">
        <f>IF(G11399='Check Register'!$E$1,H11399,"")</f>
        <v/>
      </c>
      <c r="J11399" s="16" t="str">
        <f>IFERROR(SMALL($I$2:$I$100001,H11399),"")</f>
        <v/>
      </c>
    </row>
    <row r="11400" spans="1:10" x14ac:dyDescent="0.3">
      <c r="A11400" s="27" t="s">
        <v>29</v>
      </c>
      <c r="B11400" s="27" t="s">
        <v>127</v>
      </c>
      <c r="C11400" s="5">
        <v>44196</v>
      </c>
      <c r="D11400" s="27"/>
      <c r="E11400" s="27">
        <v>81.55</v>
      </c>
      <c r="G11400" s="27" t="str">
        <f>VLOOKUP(C11400,W:Y,3,TRUE)</f>
        <v>December 20</v>
      </c>
      <c r="H11400" s="27">
        <f t="shared" si="178"/>
        <v>11399</v>
      </c>
      <c r="I11400" s="30" t="str">
        <f>IF(G11400='Check Register'!$E$1,H11400,"")</f>
        <v/>
      </c>
      <c r="J11400" s="16" t="str">
        <f>IFERROR(SMALL($I$2:$I$100001,H11400),"")</f>
        <v/>
      </c>
    </row>
    <row r="11401" spans="1:10" x14ac:dyDescent="0.3">
      <c r="A11401" s="27" t="s">
        <v>30</v>
      </c>
      <c r="B11401" s="27" t="s">
        <v>31</v>
      </c>
      <c r="C11401" s="5">
        <v>44196</v>
      </c>
      <c r="D11401" s="27"/>
      <c r="E11401" s="27">
        <v>514.11</v>
      </c>
      <c r="G11401" s="27" t="str">
        <f>VLOOKUP(C11401,W:Y,3,TRUE)</f>
        <v>December 20</v>
      </c>
      <c r="H11401" s="27">
        <f t="shared" si="178"/>
        <v>11400</v>
      </c>
      <c r="I11401" s="30" t="str">
        <f>IF(G11401='Check Register'!$E$1,H11401,"")</f>
        <v/>
      </c>
      <c r="J11401" s="16" t="str">
        <f>IFERROR(SMALL($I$2:$I$100001,H11401),"")</f>
        <v/>
      </c>
    </row>
    <row r="11402" spans="1:10" x14ac:dyDescent="0.3">
      <c r="A11402" s="27" t="s">
        <v>34</v>
      </c>
      <c r="B11402" s="27" t="s">
        <v>22</v>
      </c>
      <c r="C11402" s="5">
        <v>44196</v>
      </c>
      <c r="D11402" s="27"/>
      <c r="E11402" s="27">
        <v>1509</v>
      </c>
      <c r="G11402" s="27" t="str">
        <f>VLOOKUP(C11402,W:Y,3,TRUE)</f>
        <v>December 20</v>
      </c>
      <c r="H11402" s="27">
        <f t="shared" si="178"/>
        <v>11401</v>
      </c>
      <c r="I11402" s="30" t="str">
        <f>IF(G11402='Check Register'!$E$1,H11402,"")</f>
        <v/>
      </c>
      <c r="J11402" s="16" t="str">
        <f>IFERROR(SMALL($I$2:$I$100001,H11402),"")</f>
        <v/>
      </c>
    </row>
    <row r="11403" spans="1:10" x14ac:dyDescent="0.3">
      <c r="A11403" s="27" t="s">
        <v>754</v>
      </c>
      <c r="B11403" s="27" t="s">
        <v>89</v>
      </c>
      <c r="C11403" s="5">
        <v>44196</v>
      </c>
      <c r="D11403" s="27"/>
      <c r="E11403" s="27">
        <v>22.47</v>
      </c>
      <c r="G11403" s="27" t="str">
        <f>VLOOKUP(C11403,W:Y,3,TRUE)</f>
        <v>December 20</v>
      </c>
      <c r="H11403" s="27">
        <f t="shared" si="178"/>
        <v>11402</v>
      </c>
      <c r="I11403" s="30" t="str">
        <f>IF(G11403='Check Register'!$E$1,H11403,"")</f>
        <v/>
      </c>
      <c r="J11403" s="16" t="str">
        <f>IFERROR(SMALL($I$2:$I$100001,H11403),"")</f>
        <v/>
      </c>
    </row>
    <row r="11404" spans="1:10" x14ac:dyDescent="0.3">
      <c r="A11404" s="27" t="s">
        <v>754</v>
      </c>
      <c r="B11404" s="27" t="s">
        <v>8</v>
      </c>
      <c r="C11404" s="5">
        <v>44196</v>
      </c>
      <c r="D11404" s="27"/>
      <c r="E11404" s="27">
        <v>3687.21</v>
      </c>
      <c r="G11404" s="27" t="str">
        <f>VLOOKUP(C11404,W:Y,3,TRUE)</f>
        <v>December 20</v>
      </c>
      <c r="H11404" s="27">
        <f t="shared" si="178"/>
        <v>11403</v>
      </c>
      <c r="I11404" s="30" t="str">
        <f>IF(G11404='Check Register'!$E$1,H11404,"")</f>
        <v/>
      </c>
      <c r="J11404" s="16" t="str">
        <f>IFERROR(SMALL($I$2:$I$100001,H11404),"")</f>
        <v/>
      </c>
    </row>
    <row r="11405" spans="1:10" x14ac:dyDescent="0.3">
      <c r="A11405" s="27" t="s">
        <v>754</v>
      </c>
      <c r="B11405" s="27" t="s">
        <v>85</v>
      </c>
      <c r="C11405" s="5">
        <v>44196</v>
      </c>
      <c r="D11405" s="27"/>
      <c r="E11405" s="27">
        <v>51.17</v>
      </c>
      <c r="G11405" s="27" t="str">
        <f>VLOOKUP(C11405,W:Y,3,TRUE)</f>
        <v>December 20</v>
      </c>
      <c r="H11405" s="27">
        <f t="shared" si="178"/>
        <v>11404</v>
      </c>
      <c r="I11405" s="30" t="str">
        <f>IF(G11405='Check Register'!$E$1,H11405,"")</f>
        <v/>
      </c>
      <c r="J11405" s="16" t="str">
        <f>IFERROR(SMALL($I$2:$I$100001,H11405),"")</f>
        <v/>
      </c>
    </row>
    <row r="11406" spans="1:10" x14ac:dyDescent="0.3">
      <c r="A11406" s="27" t="s">
        <v>146</v>
      </c>
      <c r="B11406" s="27" t="s">
        <v>8</v>
      </c>
      <c r="C11406" s="5">
        <v>44196</v>
      </c>
      <c r="D11406" s="27"/>
      <c r="E11406" s="27">
        <v>59.73</v>
      </c>
      <c r="G11406" s="27" t="str">
        <f>VLOOKUP(C11406,W:Y,3,TRUE)</f>
        <v>December 20</v>
      </c>
      <c r="H11406" s="27">
        <f t="shared" si="178"/>
        <v>11405</v>
      </c>
      <c r="I11406" s="30" t="str">
        <f>IF(G11406='Check Register'!$E$1,H11406,"")</f>
        <v/>
      </c>
      <c r="J11406" s="16" t="str">
        <f>IFERROR(SMALL($I$2:$I$100001,H11406),"")</f>
        <v/>
      </c>
    </row>
    <row r="11407" spans="1:10" x14ac:dyDescent="0.3">
      <c r="A11407" s="27" t="s">
        <v>542</v>
      </c>
      <c r="B11407" s="27" t="s">
        <v>14</v>
      </c>
      <c r="C11407" s="5">
        <v>44196</v>
      </c>
      <c r="D11407" s="27"/>
      <c r="E11407" s="27">
        <v>2041.66</v>
      </c>
      <c r="G11407" s="27" t="str">
        <f>VLOOKUP(C11407,W:Y,3,TRUE)</f>
        <v>December 20</v>
      </c>
      <c r="H11407" s="27">
        <f t="shared" si="178"/>
        <v>11406</v>
      </c>
      <c r="I11407" s="30" t="str">
        <f>IF(G11407='Check Register'!$E$1,H11407,"")</f>
        <v/>
      </c>
      <c r="J11407" s="16" t="str">
        <f>IFERROR(SMALL($I$2:$I$100001,H11407),"")</f>
        <v/>
      </c>
    </row>
    <row r="11408" spans="1:10" x14ac:dyDescent="0.3">
      <c r="A11408" s="27" t="s">
        <v>335</v>
      </c>
      <c r="B11408" s="27" t="s">
        <v>102</v>
      </c>
      <c r="C11408" s="5">
        <v>44196</v>
      </c>
      <c r="D11408" s="27"/>
      <c r="E11408" s="27">
        <v>2347.2399999999998</v>
      </c>
      <c r="G11408" s="27" t="str">
        <f>VLOOKUP(C11408,W:Y,3,TRUE)</f>
        <v>December 20</v>
      </c>
      <c r="H11408" s="27">
        <f t="shared" si="178"/>
        <v>11407</v>
      </c>
      <c r="I11408" s="30" t="str">
        <f>IF(G11408='Check Register'!$E$1,H11408,"")</f>
        <v/>
      </c>
      <c r="J11408" s="16" t="str">
        <f>IFERROR(SMALL($I$2:$I$100001,H11408),"")</f>
        <v/>
      </c>
    </row>
    <row r="11409" spans="1:10" x14ac:dyDescent="0.3">
      <c r="A11409" s="27" t="s">
        <v>109</v>
      </c>
      <c r="B11409" s="27" t="s">
        <v>81</v>
      </c>
      <c r="C11409" s="5">
        <v>44196</v>
      </c>
      <c r="D11409" s="27"/>
      <c r="E11409" s="27">
        <v>1740.38</v>
      </c>
      <c r="G11409" s="27" t="str">
        <f>VLOOKUP(C11409,W:Y,3,TRUE)</f>
        <v>December 20</v>
      </c>
      <c r="H11409" s="27">
        <f t="shared" si="178"/>
        <v>11408</v>
      </c>
      <c r="I11409" s="30" t="str">
        <f>IF(G11409='Check Register'!$E$1,H11409,"")</f>
        <v/>
      </c>
      <c r="J11409" s="16" t="str">
        <f>IFERROR(SMALL($I$2:$I$100001,H11409),"")</f>
        <v/>
      </c>
    </row>
    <row r="11410" spans="1:10" x14ac:dyDescent="0.3">
      <c r="A11410" s="27" t="s">
        <v>1012</v>
      </c>
      <c r="B11410" s="27" t="s">
        <v>14</v>
      </c>
      <c r="C11410" s="5">
        <v>44196</v>
      </c>
      <c r="D11410" s="27"/>
      <c r="E11410" s="27">
        <v>28974.5</v>
      </c>
      <c r="G11410" s="27" t="str">
        <f>VLOOKUP(C11410,W:Y,3,TRUE)</f>
        <v>December 20</v>
      </c>
      <c r="H11410" s="27">
        <f t="shared" si="178"/>
        <v>11409</v>
      </c>
      <c r="I11410" s="30" t="str">
        <f>IF(G11410='Check Register'!$E$1,H11410,"")</f>
        <v/>
      </c>
      <c r="J11410" s="16" t="str">
        <f>IFERROR(SMALL($I$2:$I$100001,H11410),"")</f>
        <v/>
      </c>
    </row>
    <row r="11411" spans="1:10" x14ac:dyDescent="0.3">
      <c r="A11411" s="27" t="s">
        <v>581</v>
      </c>
      <c r="B11411" s="27" t="s">
        <v>180</v>
      </c>
      <c r="C11411" s="5">
        <v>44196</v>
      </c>
      <c r="D11411" s="27"/>
      <c r="E11411" s="27">
        <v>3335</v>
      </c>
      <c r="G11411" s="27" t="str">
        <f>VLOOKUP(C11411,W:Y,3,TRUE)</f>
        <v>December 20</v>
      </c>
      <c r="H11411" s="27">
        <f t="shared" si="178"/>
        <v>11410</v>
      </c>
      <c r="I11411" s="30" t="str">
        <f>IF(G11411='Check Register'!$E$1,H11411,"")</f>
        <v/>
      </c>
      <c r="J11411" s="16" t="str">
        <f>IFERROR(SMALL($I$2:$I$100001,H11411),"")</f>
        <v/>
      </c>
    </row>
    <row r="11412" spans="1:10" x14ac:dyDescent="0.3">
      <c r="A11412" s="27" t="s">
        <v>901</v>
      </c>
      <c r="B11412" s="27" t="s">
        <v>89</v>
      </c>
      <c r="C11412" s="5">
        <v>44196</v>
      </c>
      <c r="D11412" s="27"/>
      <c r="E11412" s="27">
        <v>16526.38</v>
      </c>
      <c r="G11412" s="27" t="str">
        <f>VLOOKUP(C11412,W:Y,3,TRUE)</f>
        <v>December 20</v>
      </c>
      <c r="H11412" s="27">
        <f t="shared" si="178"/>
        <v>11411</v>
      </c>
      <c r="I11412" s="30" t="str">
        <f>IF(G11412='Check Register'!$E$1,H11412,"")</f>
        <v/>
      </c>
      <c r="J11412" s="16" t="str">
        <f>IFERROR(SMALL($I$2:$I$100001,H11412),"")</f>
        <v/>
      </c>
    </row>
    <row r="11413" spans="1:10" x14ac:dyDescent="0.3">
      <c r="A11413" s="27" t="s">
        <v>153</v>
      </c>
      <c r="B11413" s="27" t="s">
        <v>66</v>
      </c>
      <c r="C11413" s="5">
        <v>44196</v>
      </c>
      <c r="D11413" s="27"/>
      <c r="E11413" s="27">
        <v>150</v>
      </c>
      <c r="G11413" s="27" t="str">
        <f>VLOOKUP(C11413,W:Y,3,TRUE)</f>
        <v>December 20</v>
      </c>
      <c r="H11413" s="27">
        <f t="shared" si="178"/>
        <v>11412</v>
      </c>
      <c r="I11413" s="30" t="str">
        <f>IF(G11413='Check Register'!$E$1,H11413,"")</f>
        <v/>
      </c>
      <c r="J11413" s="16" t="str">
        <f>IFERROR(SMALL($I$2:$I$100001,H11413),"")</f>
        <v/>
      </c>
    </row>
    <row r="11414" spans="1:10" x14ac:dyDescent="0.3">
      <c r="A11414" s="27" t="s">
        <v>49</v>
      </c>
      <c r="B11414" s="27" t="s">
        <v>28</v>
      </c>
      <c r="C11414" s="5">
        <v>44196</v>
      </c>
      <c r="D11414" s="27"/>
      <c r="E11414" s="27">
        <v>1234.03</v>
      </c>
      <c r="G11414" s="27" t="str">
        <f>VLOOKUP(C11414,W:Y,3,TRUE)</f>
        <v>December 20</v>
      </c>
      <c r="H11414" s="27">
        <f t="shared" si="178"/>
        <v>11413</v>
      </c>
      <c r="I11414" s="30" t="str">
        <f>IF(G11414='Check Register'!$E$1,H11414,"")</f>
        <v/>
      </c>
      <c r="J11414" s="16" t="str">
        <f>IFERROR(SMALL($I$2:$I$100001,H11414),"")</f>
        <v/>
      </c>
    </row>
    <row r="11415" spans="1:10" x14ac:dyDescent="0.3">
      <c r="A11415" s="27" t="s">
        <v>562</v>
      </c>
      <c r="B11415" s="27" t="s">
        <v>102</v>
      </c>
      <c r="C11415" s="5">
        <v>44196</v>
      </c>
      <c r="D11415" s="27"/>
      <c r="E11415" s="27">
        <v>9796.4599999999991</v>
      </c>
      <c r="G11415" s="27" t="str">
        <f>VLOOKUP(C11415,W:Y,3,TRUE)</f>
        <v>December 20</v>
      </c>
      <c r="H11415" s="27">
        <f t="shared" si="178"/>
        <v>11414</v>
      </c>
      <c r="I11415" s="30" t="str">
        <f>IF(G11415='Check Register'!$E$1,H11415,"")</f>
        <v/>
      </c>
      <c r="J11415" s="16" t="str">
        <f>IFERROR(SMALL($I$2:$I$100001,H11415),"")</f>
        <v/>
      </c>
    </row>
    <row r="11416" spans="1:10" x14ac:dyDescent="0.3">
      <c r="A11416" s="27" t="s">
        <v>51</v>
      </c>
      <c r="B11416" s="27" t="s">
        <v>22</v>
      </c>
      <c r="C11416" s="5">
        <v>44196</v>
      </c>
      <c r="D11416" s="27"/>
      <c r="E11416" s="27">
        <v>210</v>
      </c>
      <c r="G11416" s="27" t="str">
        <f>VLOOKUP(C11416,W:Y,3,TRUE)</f>
        <v>December 20</v>
      </c>
      <c r="H11416" s="27">
        <f t="shared" si="178"/>
        <v>11415</v>
      </c>
      <c r="I11416" s="30" t="str">
        <f>IF(G11416='Check Register'!$E$1,H11416,"")</f>
        <v/>
      </c>
      <c r="J11416" s="16" t="str">
        <f>IFERROR(SMALL($I$2:$I$100001,H11416),"")</f>
        <v/>
      </c>
    </row>
    <row r="11417" spans="1:10" x14ac:dyDescent="0.3">
      <c r="A11417" s="27" t="s">
        <v>155</v>
      </c>
      <c r="B11417" s="27" t="s">
        <v>8</v>
      </c>
      <c r="C11417" s="5">
        <v>44196</v>
      </c>
      <c r="D11417" s="27"/>
      <c r="E11417" s="27">
        <v>3148.04</v>
      </c>
      <c r="G11417" s="27" t="str">
        <f>VLOOKUP(C11417,W:Y,3,TRUE)</f>
        <v>December 20</v>
      </c>
      <c r="H11417" s="27">
        <f t="shared" si="178"/>
        <v>11416</v>
      </c>
      <c r="I11417" s="30" t="str">
        <f>IF(G11417='Check Register'!$E$1,H11417,"")</f>
        <v/>
      </c>
      <c r="J11417" s="16" t="str">
        <f>IFERROR(SMALL($I$2:$I$100001,H11417),"")</f>
        <v/>
      </c>
    </row>
    <row r="11418" spans="1:10" x14ac:dyDescent="0.3">
      <c r="A11418" s="27" t="s">
        <v>627</v>
      </c>
      <c r="B11418" s="27" t="s">
        <v>47</v>
      </c>
      <c r="C11418" s="5">
        <v>44196</v>
      </c>
      <c r="D11418" s="27"/>
      <c r="E11418" s="27">
        <v>9938.2000000000007</v>
      </c>
      <c r="G11418" s="27" t="str">
        <f>VLOOKUP(C11418,W:Y,3,TRUE)</f>
        <v>December 20</v>
      </c>
      <c r="H11418" s="27">
        <f t="shared" si="178"/>
        <v>11417</v>
      </c>
      <c r="I11418" s="30" t="str">
        <f>IF(G11418='Check Register'!$E$1,H11418,"")</f>
        <v/>
      </c>
      <c r="J11418" s="16" t="str">
        <f>IFERROR(SMALL($I$2:$I$100001,H11418),"")</f>
        <v/>
      </c>
    </row>
    <row r="11419" spans="1:10" x14ac:dyDescent="0.3">
      <c r="A11419" s="27" t="s">
        <v>114</v>
      </c>
      <c r="B11419" s="27" t="s">
        <v>115</v>
      </c>
      <c r="C11419" s="5">
        <v>44196</v>
      </c>
      <c r="D11419" s="27"/>
      <c r="E11419" s="27">
        <v>3456.88</v>
      </c>
      <c r="G11419" s="27" t="str">
        <f>VLOOKUP(C11419,W:Y,3,TRUE)</f>
        <v>December 20</v>
      </c>
      <c r="H11419" s="27">
        <f t="shared" si="178"/>
        <v>11418</v>
      </c>
      <c r="I11419" s="30" t="str">
        <f>IF(G11419='Check Register'!$E$1,H11419,"")</f>
        <v/>
      </c>
      <c r="J11419" s="16" t="str">
        <f>IFERROR(SMALL($I$2:$I$100001,H11419),"")</f>
        <v/>
      </c>
    </row>
    <row r="11420" spans="1:10" x14ac:dyDescent="0.3">
      <c r="A11420" s="27" t="s">
        <v>655</v>
      </c>
      <c r="B11420" s="27" t="s">
        <v>6</v>
      </c>
      <c r="C11420" s="5">
        <v>44196</v>
      </c>
      <c r="D11420" s="27"/>
      <c r="E11420" s="27">
        <v>169355.3</v>
      </c>
      <c r="G11420" s="27" t="str">
        <f>VLOOKUP(C11420,W:Y,3,TRUE)</f>
        <v>December 20</v>
      </c>
      <c r="H11420" s="27">
        <f t="shared" si="178"/>
        <v>11419</v>
      </c>
      <c r="I11420" s="30" t="str">
        <f>IF(G11420='Check Register'!$E$1,H11420,"")</f>
        <v/>
      </c>
      <c r="J11420" s="16" t="str">
        <f>IFERROR(SMALL($I$2:$I$100001,H11420),"")</f>
        <v/>
      </c>
    </row>
    <row r="11421" spans="1:10" x14ac:dyDescent="0.3">
      <c r="A11421" s="27" t="s">
        <v>56</v>
      </c>
      <c r="B11421" s="27" t="s">
        <v>12</v>
      </c>
      <c r="C11421" s="5">
        <v>44196</v>
      </c>
      <c r="D11421" s="27"/>
      <c r="E11421" s="27">
        <v>662.44</v>
      </c>
      <c r="G11421" s="27" t="str">
        <f>VLOOKUP(C11421,W:Y,3,TRUE)</f>
        <v>December 20</v>
      </c>
      <c r="H11421" s="27">
        <f t="shared" si="178"/>
        <v>11420</v>
      </c>
      <c r="I11421" s="30" t="str">
        <f>IF(G11421='Check Register'!$E$1,H11421,"")</f>
        <v/>
      </c>
      <c r="J11421" s="16" t="str">
        <f>IFERROR(SMALL($I$2:$I$100001,H11421),"")</f>
        <v/>
      </c>
    </row>
    <row r="11422" spans="1:10" x14ac:dyDescent="0.3">
      <c r="A11422" s="27" t="s">
        <v>57</v>
      </c>
      <c r="B11422" s="27" t="s">
        <v>89</v>
      </c>
      <c r="C11422" s="5">
        <v>44196</v>
      </c>
      <c r="D11422" s="27"/>
      <c r="E11422" s="27">
        <v>559.98</v>
      </c>
      <c r="G11422" s="27" t="str">
        <f>VLOOKUP(C11422,W:Y,3,TRUE)</f>
        <v>December 20</v>
      </c>
      <c r="H11422" s="27">
        <f t="shared" si="178"/>
        <v>11421</v>
      </c>
      <c r="I11422" s="30" t="str">
        <f>IF(G11422='Check Register'!$E$1,H11422,"")</f>
        <v/>
      </c>
      <c r="J11422" s="16" t="str">
        <f>IFERROR(SMALL($I$2:$I$100001,H11422),"")</f>
        <v/>
      </c>
    </row>
    <row r="11423" spans="1:10" x14ac:dyDescent="0.3">
      <c r="A11423" s="27" t="s">
        <v>57</v>
      </c>
      <c r="B11423" s="27" t="s">
        <v>8</v>
      </c>
      <c r="C11423" s="5">
        <v>44196</v>
      </c>
      <c r="D11423" s="27"/>
      <c r="E11423" s="27">
        <v>739.81</v>
      </c>
      <c r="G11423" s="27" t="str">
        <f>VLOOKUP(C11423,W:Y,3,TRUE)</f>
        <v>December 20</v>
      </c>
      <c r="H11423" s="27">
        <f t="shared" si="178"/>
        <v>11422</v>
      </c>
      <c r="I11423" s="30" t="str">
        <f>IF(G11423='Check Register'!$E$1,H11423,"")</f>
        <v/>
      </c>
      <c r="J11423" s="16" t="str">
        <f>IFERROR(SMALL($I$2:$I$100001,H11423),"")</f>
        <v/>
      </c>
    </row>
    <row r="11424" spans="1:10" x14ac:dyDescent="0.3">
      <c r="A11424" s="27" t="s">
        <v>1016</v>
      </c>
      <c r="B11424" s="27" t="s">
        <v>14</v>
      </c>
      <c r="C11424" s="5">
        <v>44196</v>
      </c>
      <c r="D11424" s="27"/>
      <c r="E11424" s="27">
        <v>2810</v>
      </c>
      <c r="G11424" s="27" t="str">
        <f>VLOOKUP(C11424,W:Y,3,TRUE)</f>
        <v>December 20</v>
      </c>
      <c r="H11424" s="27">
        <f t="shared" si="178"/>
        <v>11423</v>
      </c>
      <c r="I11424" s="30" t="str">
        <f>IF(G11424='Check Register'!$E$1,H11424,"")</f>
        <v/>
      </c>
      <c r="J11424" s="16" t="str">
        <f>IFERROR(SMALL($I$2:$I$100001,H11424),"")</f>
        <v/>
      </c>
    </row>
    <row r="11425" spans="1:10" x14ac:dyDescent="0.3">
      <c r="A11425" s="27" t="s">
        <v>211</v>
      </c>
      <c r="B11425" s="27" t="s">
        <v>212</v>
      </c>
      <c r="C11425" s="5">
        <v>44196</v>
      </c>
      <c r="D11425" s="27"/>
      <c r="E11425" s="27">
        <v>255</v>
      </c>
      <c r="G11425" s="27" t="str">
        <f>VLOOKUP(C11425,W:Y,3,TRUE)</f>
        <v>December 20</v>
      </c>
      <c r="H11425" s="27">
        <f t="shared" si="178"/>
        <v>11424</v>
      </c>
      <c r="I11425" s="30" t="str">
        <f>IF(G11425='Check Register'!$E$1,H11425,"")</f>
        <v/>
      </c>
      <c r="J11425" s="16" t="str">
        <f>IFERROR(SMALL($I$2:$I$100001,H11425),"")</f>
        <v/>
      </c>
    </row>
    <row r="11426" spans="1:10" x14ac:dyDescent="0.3">
      <c r="A11426" s="27" t="s">
        <v>1010</v>
      </c>
      <c r="B11426" s="27" t="s">
        <v>8</v>
      </c>
      <c r="C11426" s="5">
        <v>44196</v>
      </c>
      <c r="D11426" s="27"/>
      <c r="E11426" s="27">
        <v>1803.8</v>
      </c>
      <c r="G11426" s="27" t="str">
        <f>VLOOKUP(C11426,W:Y,3,TRUE)</f>
        <v>December 20</v>
      </c>
      <c r="H11426" s="27">
        <f t="shared" si="178"/>
        <v>11425</v>
      </c>
      <c r="I11426" s="30" t="str">
        <f>IF(G11426='Check Register'!$E$1,H11426,"")</f>
        <v/>
      </c>
      <c r="J11426" s="16" t="str">
        <f>IFERROR(SMALL($I$2:$I$100001,H11426),"")</f>
        <v/>
      </c>
    </row>
    <row r="11427" spans="1:10" x14ac:dyDescent="0.3">
      <c r="A11427" s="27" t="s">
        <v>637</v>
      </c>
      <c r="B11427" s="27" t="s">
        <v>22</v>
      </c>
      <c r="C11427" s="5">
        <v>44196</v>
      </c>
      <c r="D11427" s="27"/>
      <c r="E11427" s="27">
        <v>424.32</v>
      </c>
      <c r="G11427" s="27" t="str">
        <f>VLOOKUP(C11427,W:Y,3,TRUE)</f>
        <v>December 20</v>
      </c>
      <c r="H11427" s="27">
        <f t="shared" si="178"/>
        <v>11426</v>
      </c>
      <c r="I11427" s="30" t="str">
        <f>IF(G11427='Check Register'!$E$1,H11427,"")</f>
        <v/>
      </c>
      <c r="J11427" s="16" t="str">
        <f>IFERROR(SMALL($I$2:$I$100001,H11427),"")</f>
        <v/>
      </c>
    </row>
    <row r="11428" spans="1:10" x14ac:dyDescent="0.3">
      <c r="A11428" s="27" t="s">
        <v>213</v>
      </c>
      <c r="B11428" s="27" t="s">
        <v>22</v>
      </c>
      <c r="C11428" s="5">
        <v>44196</v>
      </c>
      <c r="D11428" s="27"/>
      <c r="E11428" s="27">
        <v>104</v>
      </c>
      <c r="G11428" s="27" t="str">
        <f>VLOOKUP(C11428,W:Y,3,TRUE)</f>
        <v>December 20</v>
      </c>
      <c r="H11428" s="27">
        <f t="shared" si="178"/>
        <v>11427</v>
      </c>
      <c r="I11428" s="30" t="str">
        <f>IF(G11428='Check Register'!$E$1,H11428,"")</f>
        <v/>
      </c>
      <c r="J11428" s="16" t="str">
        <f>IFERROR(SMALL($I$2:$I$100001,H11428),"")</f>
        <v/>
      </c>
    </row>
    <row r="11429" spans="1:10" x14ac:dyDescent="0.3">
      <c r="A11429" s="27" t="s">
        <v>556</v>
      </c>
      <c r="B11429" s="27" t="s">
        <v>47</v>
      </c>
      <c r="C11429" s="5">
        <v>44196</v>
      </c>
      <c r="D11429" s="27"/>
      <c r="E11429" s="27">
        <v>2996.8</v>
      </c>
      <c r="G11429" s="27" t="str">
        <f>VLOOKUP(C11429,W:Y,3,TRUE)</f>
        <v>December 20</v>
      </c>
      <c r="H11429" s="27">
        <f t="shared" si="178"/>
        <v>11428</v>
      </c>
      <c r="I11429" s="30" t="str">
        <f>IF(G11429='Check Register'!$E$1,H11429,"")</f>
        <v/>
      </c>
      <c r="J11429" s="16" t="str">
        <f>IFERROR(SMALL($I$2:$I$100001,H11429),"")</f>
        <v/>
      </c>
    </row>
    <row r="11430" spans="1:10" x14ac:dyDescent="0.3">
      <c r="A11430" s="27" t="s">
        <v>611</v>
      </c>
      <c r="B11430" s="27" t="s">
        <v>171</v>
      </c>
      <c r="C11430" s="5">
        <v>44196</v>
      </c>
      <c r="D11430" s="27"/>
      <c r="E11430" s="27">
        <v>2452.4499999999998</v>
      </c>
      <c r="G11430" s="27" t="str">
        <f>VLOOKUP(C11430,W:Y,3,TRUE)</f>
        <v>December 20</v>
      </c>
      <c r="H11430" s="27">
        <f t="shared" si="178"/>
        <v>11429</v>
      </c>
      <c r="I11430" s="30" t="str">
        <f>IF(G11430='Check Register'!$E$1,H11430,"")</f>
        <v/>
      </c>
      <c r="J11430" s="16" t="str">
        <f>IFERROR(SMALL($I$2:$I$100001,H11430),"")</f>
        <v/>
      </c>
    </row>
    <row r="11431" spans="1:10" x14ac:dyDescent="0.3">
      <c r="A11431" s="27" t="s">
        <v>420</v>
      </c>
      <c r="B11431" s="27" t="s">
        <v>43</v>
      </c>
      <c r="C11431" s="5">
        <v>44196</v>
      </c>
      <c r="D11431" s="27"/>
      <c r="E11431" s="27">
        <v>500</v>
      </c>
      <c r="G11431" s="27" t="str">
        <f>VLOOKUP(C11431,W:Y,3,TRUE)</f>
        <v>December 20</v>
      </c>
      <c r="H11431" s="27">
        <f t="shared" si="178"/>
        <v>11430</v>
      </c>
      <c r="I11431" s="30" t="str">
        <f>IF(G11431='Check Register'!$E$1,H11431,"")</f>
        <v/>
      </c>
      <c r="J11431" s="16" t="str">
        <f>IFERROR(SMALL($I$2:$I$100001,H11431),"")</f>
        <v/>
      </c>
    </row>
    <row r="11432" spans="1:10" x14ac:dyDescent="0.3">
      <c r="A11432" s="27" t="s">
        <v>76</v>
      </c>
      <c r="B11432" s="27" t="s">
        <v>214</v>
      </c>
      <c r="C11432" s="5">
        <v>44196</v>
      </c>
      <c r="D11432" s="27"/>
      <c r="E11432" s="27">
        <v>40571.89</v>
      </c>
      <c r="G11432" s="27" t="str">
        <f>VLOOKUP(C11432,W:Y,3,TRUE)</f>
        <v>December 20</v>
      </c>
      <c r="H11432" s="27">
        <f t="shared" si="178"/>
        <v>11431</v>
      </c>
      <c r="I11432" s="30" t="str">
        <f>IF(G11432='Check Register'!$E$1,H11432,"")</f>
        <v/>
      </c>
      <c r="J11432" s="16" t="str">
        <f>IFERROR(SMALL($I$2:$I$100001,H11432),"")</f>
        <v/>
      </c>
    </row>
    <row r="11433" spans="1:10" x14ac:dyDescent="0.3">
      <c r="A11433" s="27" t="s">
        <v>76</v>
      </c>
      <c r="B11433" s="27" t="s">
        <v>111</v>
      </c>
      <c r="C11433" s="5">
        <v>44196</v>
      </c>
      <c r="D11433" s="27"/>
      <c r="E11433" s="27">
        <v>2052.2199999999998</v>
      </c>
      <c r="G11433" s="27" t="str">
        <f>VLOOKUP(C11433,W:Y,3,TRUE)</f>
        <v>December 20</v>
      </c>
      <c r="H11433" s="27">
        <f t="shared" si="178"/>
        <v>11432</v>
      </c>
      <c r="I11433" s="30" t="str">
        <f>IF(G11433='Check Register'!$E$1,H11433,"")</f>
        <v/>
      </c>
      <c r="J11433" s="16" t="str">
        <f>IFERROR(SMALL($I$2:$I$100001,H11433),"")</f>
        <v/>
      </c>
    </row>
    <row r="11434" spans="1:10" x14ac:dyDescent="0.3">
      <c r="A11434" s="27" t="s">
        <v>1031</v>
      </c>
      <c r="B11434" s="27" t="s">
        <v>150</v>
      </c>
      <c r="C11434" s="5">
        <v>44196</v>
      </c>
      <c r="D11434" s="27"/>
      <c r="E11434" s="27">
        <v>180</v>
      </c>
      <c r="G11434" s="27" t="str">
        <f>VLOOKUP(C11434,W:Y,3,TRUE)</f>
        <v>December 20</v>
      </c>
      <c r="H11434" s="27">
        <f t="shared" si="178"/>
        <v>11433</v>
      </c>
      <c r="I11434" s="30" t="str">
        <f>IF(G11434='Check Register'!$E$1,H11434,"")</f>
        <v/>
      </c>
      <c r="J11434" s="16" t="str">
        <f>IFERROR(SMALL($I$2:$I$100001,H11434),"")</f>
        <v/>
      </c>
    </row>
    <row r="11435" spans="1:10" x14ac:dyDescent="0.3">
      <c r="A11435" s="27" t="s">
        <v>670</v>
      </c>
      <c r="B11435" s="27" t="s">
        <v>39</v>
      </c>
      <c r="C11435" s="5">
        <v>44196</v>
      </c>
      <c r="D11435" s="27"/>
      <c r="E11435" s="27">
        <v>35.04</v>
      </c>
      <c r="G11435" s="27" t="str">
        <f>VLOOKUP(C11435,W:Y,3,TRUE)</f>
        <v>December 20</v>
      </c>
      <c r="H11435" s="27">
        <f t="shared" si="178"/>
        <v>11434</v>
      </c>
      <c r="I11435" s="30" t="str">
        <f>IF(G11435='Check Register'!$E$1,H11435,"")</f>
        <v/>
      </c>
      <c r="J11435" s="16" t="str">
        <f>IFERROR(SMALL($I$2:$I$100001,H11435),"")</f>
        <v/>
      </c>
    </row>
    <row r="11436" spans="1:10" x14ac:dyDescent="0.3">
      <c r="A11436" s="27" t="s">
        <v>536</v>
      </c>
      <c r="B11436" s="27" t="s">
        <v>127</v>
      </c>
      <c r="C11436" s="5">
        <v>44196</v>
      </c>
      <c r="D11436" s="27"/>
      <c r="E11436" s="27">
        <v>469.22</v>
      </c>
      <c r="G11436" s="27" t="str">
        <f>VLOOKUP(C11436,W:Y,3,TRUE)</f>
        <v>December 20</v>
      </c>
      <c r="H11436" s="27">
        <f t="shared" si="178"/>
        <v>11435</v>
      </c>
      <c r="I11436" s="30" t="str">
        <f>IF(G11436='Check Register'!$E$1,H11436,"")</f>
        <v/>
      </c>
      <c r="J11436" s="16" t="str">
        <f>IFERROR(SMALL($I$2:$I$100001,H11436),"")</f>
        <v/>
      </c>
    </row>
    <row r="11437" spans="1:10" x14ac:dyDescent="0.3">
      <c r="A11437" s="27" t="s">
        <v>536</v>
      </c>
      <c r="B11437" s="27" t="s">
        <v>11</v>
      </c>
      <c r="C11437" s="5">
        <v>44196</v>
      </c>
      <c r="D11437" s="27"/>
      <c r="E11437" s="27">
        <v>283.62</v>
      </c>
      <c r="G11437" s="27" t="str">
        <f>VLOOKUP(C11437,W:Y,3,TRUE)</f>
        <v>December 20</v>
      </c>
      <c r="H11437" s="27">
        <f t="shared" si="178"/>
        <v>11436</v>
      </c>
      <c r="I11437" s="30" t="str">
        <f>IF(G11437='Check Register'!$E$1,H11437,"")</f>
        <v/>
      </c>
      <c r="J11437" s="16" t="str">
        <f>IFERROR(SMALL($I$2:$I$100001,H11437),"")</f>
        <v/>
      </c>
    </row>
    <row r="11438" spans="1:10" x14ac:dyDescent="0.3">
      <c r="A11438" s="27" t="s">
        <v>84</v>
      </c>
      <c r="B11438" s="27" t="s">
        <v>85</v>
      </c>
      <c r="C11438" s="5">
        <v>44196</v>
      </c>
      <c r="D11438" s="27"/>
      <c r="E11438" s="27">
        <v>56.5</v>
      </c>
      <c r="G11438" s="27" t="str">
        <f>VLOOKUP(C11438,W:Y,3,TRUE)</f>
        <v>December 20</v>
      </c>
      <c r="H11438" s="27">
        <f t="shared" si="178"/>
        <v>11437</v>
      </c>
      <c r="I11438" s="30" t="str">
        <f>IF(G11438='Check Register'!$E$1,H11438,"")</f>
        <v/>
      </c>
      <c r="J11438" s="16" t="str">
        <f>IFERROR(SMALL($I$2:$I$100001,H11438),"")</f>
        <v/>
      </c>
    </row>
    <row r="11439" spans="1:10" ht="15" thickBot="1" x14ac:dyDescent="0.35">
      <c r="A11439" s="27" t="s">
        <v>289</v>
      </c>
      <c r="B11439" s="27" t="s">
        <v>89</v>
      </c>
      <c r="C11439" s="5">
        <v>44196</v>
      </c>
      <c r="D11439" s="27"/>
      <c r="E11439" s="28">
        <v>1802</v>
      </c>
      <c r="G11439" s="27" t="str">
        <f>VLOOKUP(C11439,W:Y,3,TRUE)</f>
        <v>December 20</v>
      </c>
      <c r="H11439" s="27">
        <f t="shared" si="178"/>
        <v>11438</v>
      </c>
      <c r="I11439" s="30" t="str">
        <f>IF(G11439='Check Register'!$E$1,H11439,"")</f>
        <v/>
      </c>
      <c r="J11439" s="16" t="str">
        <f>IFERROR(SMALL($I$2:$I$100001,H11439),"")</f>
        <v/>
      </c>
    </row>
    <row r="11440" spans="1:10" x14ac:dyDescent="0.3">
      <c r="A11440" s="27" t="s">
        <v>651</v>
      </c>
      <c r="B11440" s="27" t="s">
        <v>18</v>
      </c>
      <c r="C11440" s="5">
        <v>44204</v>
      </c>
      <c r="D11440" s="27"/>
      <c r="E11440" s="29">
        <v>3089.16</v>
      </c>
      <c r="G11440" s="27" t="str">
        <f>VLOOKUP(C11440,W:Y,3,TRUE)</f>
        <v>January 21</v>
      </c>
      <c r="H11440" s="27">
        <f t="shared" si="178"/>
        <v>11439</v>
      </c>
      <c r="I11440" s="30" t="str">
        <f>IF(G11440='Check Register'!$E$1,H11440,"")</f>
        <v/>
      </c>
      <c r="J11440" s="16" t="str">
        <f>IFERROR(SMALL($I$2:$I$100001,H11440),"")</f>
        <v/>
      </c>
    </row>
    <row r="11441" spans="1:10" x14ac:dyDescent="0.3">
      <c r="A11441" s="27" t="s">
        <v>605</v>
      </c>
      <c r="B11441" s="27" t="s">
        <v>18</v>
      </c>
      <c r="C11441" s="5">
        <v>44204</v>
      </c>
      <c r="D11441" s="27"/>
      <c r="E11441" s="29">
        <v>1309.28</v>
      </c>
      <c r="G11441" s="27" t="str">
        <f>VLOOKUP(C11441,W:Y,3,TRUE)</f>
        <v>January 21</v>
      </c>
      <c r="H11441" s="27">
        <f t="shared" si="178"/>
        <v>11440</v>
      </c>
      <c r="I11441" s="30" t="str">
        <f>IF(G11441='Check Register'!$E$1,H11441,"")</f>
        <v/>
      </c>
      <c r="J11441" s="16" t="str">
        <f>IFERROR(SMALL($I$2:$I$100001,H11441),"")</f>
        <v/>
      </c>
    </row>
    <row r="11442" spans="1:10" x14ac:dyDescent="0.3">
      <c r="A11442" s="27" t="s">
        <v>456</v>
      </c>
      <c r="B11442" s="27" t="s">
        <v>22</v>
      </c>
      <c r="C11442" s="5">
        <v>44204</v>
      </c>
      <c r="D11442" s="27"/>
      <c r="E11442" s="29">
        <v>875</v>
      </c>
      <c r="G11442" s="27" t="str">
        <f>VLOOKUP(C11442,W:Y,3,TRUE)</f>
        <v>January 21</v>
      </c>
      <c r="H11442" s="27">
        <f t="shared" si="178"/>
        <v>11441</v>
      </c>
      <c r="I11442" s="30" t="str">
        <f>IF(G11442='Check Register'!$E$1,H11442,"")</f>
        <v/>
      </c>
      <c r="J11442" s="16" t="str">
        <f>IFERROR(SMALL($I$2:$I$100001,H11442),"")</f>
        <v/>
      </c>
    </row>
    <row r="11443" spans="1:10" x14ac:dyDescent="0.3">
      <c r="A11443" s="27" t="s">
        <v>546</v>
      </c>
      <c r="B11443" s="27" t="s">
        <v>100</v>
      </c>
      <c r="C11443" s="5">
        <v>44204</v>
      </c>
      <c r="D11443" s="27"/>
      <c r="E11443" s="29">
        <v>22.9</v>
      </c>
      <c r="G11443" s="27" t="str">
        <f>VLOOKUP(C11443,W:Y,3,TRUE)</f>
        <v>January 21</v>
      </c>
      <c r="H11443" s="27">
        <f t="shared" si="178"/>
        <v>11442</v>
      </c>
      <c r="I11443" s="30" t="str">
        <f>IF(G11443='Check Register'!$E$1,H11443,"")</f>
        <v/>
      </c>
      <c r="J11443" s="16" t="str">
        <f>IFERROR(SMALL($I$2:$I$100001,H11443),"")</f>
        <v/>
      </c>
    </row>
    <row r="11444" spans="1:10" x14ac:dyDescent="0.3">
      <c r="A11444" s="27" t="s">
        <v>438</v>
      </c>
      <c r="B11444" s="27" t="s">
        <v>43</v>
      </c>
      <c r="C11444" s="5">
        <v>44204</v>
      </c>
      <c r="D11444" s="27"/>
      <c r="E11444" s="29">
        <v>168</v>
      </c>
      <c r="G11444" s="27" t="str">
        <f>VLOOKUP(C11444,W:Y,3,TRUE)</f>
        <v>January 21</v>
      </c>
      <c r="H11444" s="27">
        <f t="shared" si="178"/>
        <v>11443</v>
      </c>
      <c r="I11444" s="30" t="str">
        <f>IF(G11444='Check Register'!$E$1,H11444,"")</f>
        <v/>
      </c>
      <c r="J11444" s="16" t="str">
        <f>IFERROR(SMALL($I$2:$I$100001,H11444),"")</f>
        <v/>
      </c>
    </row>
    <row r="11445" spans="1:10" x14ac:dyDescent="0.3">
      <c r="A11445" s="27" t="s">
        <v>29</v>
      </c>
      <c r="B11445" s="27" t="s">
        <v>127</v>
      </c>
      <c r="C11445" s="5">
        <v>44204</v>
      </c>
      <c r="D11445" s="27"/>
      <c r="E11445" s="29">
        <v>14.94</v>
      </c>
      <c r="G11445" s="27" t="str">
        <f>VLOOKUP(C11445,W:Y,3,TRUE)</f>
        <v>January 21</v>
      </c>
      <c r="H11445" s="27">
        <f t="shared" si="178"/>
        <v>11444</v>
      </c>
      <c r="I11445" s="30" t="str">
        <f>IF(G11445='Check Register'!$E$1,H11445,"")</f>
        <v/>
      </c>
      <c r="J11445" s="16" t="str">
        <f>IFERROR(SMALL($I$2:$I$100001,H11445),"")</f>
        <v/>
      </c>
    </row>
    <row r="11446" spans="1:10" x14ac:dyDescent="0.3">
      <c r="A11446" s="27" t="s">
        <v>36</v>
      </c>
      <c r="B11446" s="27" t="s">
        <v>18</v>
      </c>
      <c r="C11446" s="5">
        <v>44204</v>
      </c>
      <c r="D11446" s="27"/>
      <c r="E11446" s="29">
        <v>279.86</v>
      </c>
      <c r="G11446" s="27" t="str">
        <f>VLOOKUP(C11446,W:Y,3,TRUE)</f>
        <v>January 21</v>
      </c>
      <c r="H11446" s="27">
        <f t="shared" si="178"/>
        <v>11445</v>
      </c>
      <c r="I11446" s="30" t="str">
        <f>IF(G11446='Check Register'!$E$1,H11446,"")</f>
        <v/>
      </c>
      <c r="J11446" s="16" t="str">
        <f>IFERROR(SMALL($I$2:$I$100001,H11446),"")</f>
        <v/>
      </c>
    </row>
    <row r="11447" spans="1:10" x14ac:dyDescent="0.3">
      <c r="A11447" s="27" t="s">
        <v>754</v>
      </c>
      <c r="B11447" s="27" t="s">
        <v>8</v>
      </c>
      <c r="C11447" s="5">
        <v>44204</v>
      </c>
      <c r="D11447" s="27"/>
      <c r="E11447" s="29">
        <v>967.93</v>
      </c>
      <c r="G11447" s="27" t="str">
        <f>VLOOKUP(C11447,W:Y,3,TRUE)</f>
        <v>January 21</v>
      </c>
      <c r="H11447" s="27">
        <f t="shared" si="178"/>
        <v>11446</v>
      </c>
      <c r="I11447" s="30" t="str">
        <f>IF(G11447='Check Register'!$E$1,H11447,"")</f>
        <v/>
      </c>
      <c r="J11447" s="16" t="str">
        <f>IFERROR(SMALL($I$2:$I$100001,H11447),"")</f>
        <v/>
      </c>
    </row>
    <row r="11448" spans="1:10" x14ac:dyDescent="0.3">
      <c r="A11448" s="27" t="s">
        <v>508</v>
      </c>
      <c r="B11448" s="27" t="s">
        <v>22</v>
      </c>
      <c r="C11448" s="5">
        <v>44204</v>
      </c>
      <c r="D11448" s="27"/>
      <c r="E11448" s="29">
        <v>315.5</v>
      </c>
      <c r="G11448" s="27" t="str">
        <f>VLOOKUP(C11448,W:Y,3,TRUE)</f>
        <v>January 21</v>
      </c>
      <c r="H11448" s="27">
        <f t="shared" si="178"/>
        <v>11447</v>
      </c>
      <c r="I11448" s="30" t="str">
        <f>IF(G11448='Check Register'!$E$1,H11448,"")</f>
        <v/>
      </c>
      <c r="J11448" s="16" t="str">
        <f>IFERROR(SMALL($I$2:$I$100001,H11448),"")</f>
        <v/>
      </c>
    </row>
    <row r="11449" spans="1:10" x14ac:dyDescent="0.3">
      <c r="A11449" s="27" t="s">
        <v>335</v>
      </c>
      <c r="B11449" s="27" t="s">
        <v>102</v>
      </c>
      <c r="C11449" s="5">
        <v>44204</v>
      </c>
      <c r="D11449" s="27"/>
      <c r="E11449" s="29">
        <v>1986.6</v>
      </c>
      <c r="G11449" s="27" t="str">
        <f>VLOOKUP(C11449,W:Y,3,TRUE)</f>
        <v>January 21</v>
      </c>
      <c r="H11449" s="27">
        <f t="shared" si="178"/>
        <v>11448</v>
      </c>
      <c r="I11449" s="30" t="str">
        <f>IF(G11449='Check Register'!$E$1,H11449,"")</f>
        <v/>
      </c>
      <c r="J11449" s="16" t="str">
        <f>IFERROR(SMALL($I$2:$I$100001,H11449),"")</f>
        <v/>
      </c>
    </row>
    <row r="11450" spans="1:10" x14ac:dyDescent="0.3">
      <c r="A11450" s="27" t="s">
        <v>676</v>
      </c>
      <c r="B11450" s="27" t="s">
        <v>81</v>
      </c>
      <c r="C11450" s="5">
        <v>44204</v>
      </c>
      <c r="D11450" s="27"/>
      <c r="E11450" s="29">
        <v>3654.44</v>
      </c>
      <c r="G11450" s="27" t="str">
        <f>VLOOKUP(C11450,W:Y,3,TRUE)</f>
        <v>January 21</v>
      </c>
      <c r="H11450" s="27">
        <f t="shared" si="178"/>
        <v>11449</v>
      </c>
      <c r="I11450" s="30" t="str">
        <f>IF(G11450='Check Register'!$E$1,H11450,"")</f>
        <v/>
      </c>
      <c r="J11450" s="16" t="str">
        <f>IFERROR(SMALL($I$2:$I$100001,H11450),"")</f>
        <v/>
      </c>
    </row>
    <row r="11451" spans="1:10" x14ac:dyDescent="0.3">
      <c r="A11451" s="27" t="s">
        <v>155</v>
      </c>
      <c r="B11451" s="27" t="s">
        <v>8</v>
      </c>
      <c r="C11451" s="5">
        <v>44204</v>
      </c>
      <c r="D11451" s="27"/>
      <c r="E11451" s="29">
        <v>1013.25</v>
      </c>
      <c r="G11451" s="27" t="str">
        <f>VLOOKUP(C11451,W:Y,3,TRUE)</f>
        <v>January 21</v>
      </c>
      <c r="H11451" s="27">
        <f t="shared" si="178"/>
        <v>11450</v>
      </c>
      <c r="I11451" s="30" t="str">
        <f>IF(G11451='Check Register'!$E$1,H11451,"")</f>
        <v/>
      </c>
      <c r="J11451" s="16" t="str">
        <f>IFERROR(SMALL($I$2:$I$100001,H11451),"")</f>
        <v/>
      </c>
    </row>
    <row r="11452" spans="1:10" x14ac:dyDescent="0.3">
      <c r="A11452" s="27" t="s">
        <v>211</v>
      </c>
      <c r="B11452" s="27" t="s">
        <v>212</v>
      </c>
      <c r="C11452" s="5">
        <v>44204</v>
      </c>
      <c r="D11452" s="27"/>
      <c r="E11452" s="29">
        <v>85</v>
      </c>
      <c r="G11452" s="27" t="str">
        <f>VLOOKUP(C11452,W:Y,3,TRUE)</f>
        <v>January 21</v>
      </c>
      <c r="H11452" s="27">
        <f t="shared" si="178"/>
        <v>11451</v>
      </c>
      <c r="I11452" s="30" t="str">
        <f>IF(G11452='Check Register'!$E$1,H11452,"")</f>
        <v/>
      </c>
      <c r="J11452" s="16" t="str">
        <f>IFERROR(SMALL($I$2:$I$100001,H11452),"")</f>
        <v/>
      </c>
    </row>
    <row r="11453" spans="1:10" x14ac:dyDescent="0.3">
      <c r="A11453" s="27" t="s">
        <v>1010</v>
      </c>
      <c r="B11453" s="27" t="s">
        <v>8</v>
      </c>
      <c r="C11453" s="5">
        <v>44204</v>
      </c>
      <c r="D11453" s="27"/>
      <c r="E11453" s="29">
        <v>4749.38</v>
      </c>
      <c r="G11453" s="27" t="str">
        <f>VLOOKUP(C11453,W:Y,3,TRUE)</f>
        <v>January 21</v>
      </c>
      <c r="H11453" s="27">
        <f t="shared" si="178"/>
        <v>11452</v>
      </c>
      <c r="I11453" s="30" t="str">
        <f>IF(G11453='Check Register'!$E$1,H11453,"")</f>
        <v/>
      </c>
      <c r="J11453" s="16" t="str">
        <f>IFERROR(SMALL($I$2:$I$100001,H11453),"")</f>
        <v/>
      </c>
    </row>
    <row r="11454" spans="1:10" x14ac:dyDescent="0.3">
      <c r="A11454" s="27" t="s">
        <v>1017</v>
      </c>
      <c r="B11454" s="27" t="s">
        <v>45</v>
      </c>
      <c r="C11454" s="5">
        <v>44204</v>
      </c>
      <c r="D11454" s="27"/>
      <c r="E11454" s="29">
        <v>390</v>
      </c>
      <c r="G11454" s="27" t="str">
        <f>VLOOKUP(C11454,W:Y,3,TRUE)</f>
        <v>January 21</v>
      </c>
      <c r="H11454" s="27">
        <f t="shared" si="178"/>
        <v>11453</v>
      </c>
      <c r="I11454" s="30" t="str">
        <f>IF(G11454='Check Register'!$E$1,H11454,"")</f>
        <v/>
      </c>
      <c r="J11454" s="16" t="str">
        <f>IFERROR(SMALL($I$2:$I$100001,H11454),"")</f>
        <v/>
      </c>
    </row>
    <row r="11455" spans="1:10" x14ac:dyDescent="0.3">
      <c r="A11455" s="27" t="s">
        <v>69</v>
      </c>
      <c r="B11455" s="27" t="s">
        <v>70</v>
      </c>
      <c r="C11455" s="5">
        <v>44204</v>
      </c>
      <c r="D11455" s="27"/>
      <c r="E11455" s="29">
        <v>1650</v>
      </c>
      <c r="G11455" s="27" t="str">
        <f>VLOOKUP(C11455,W:Y,3,TRUE)</f>
        <v>January 21</v>
      </c>
      <c r="H11455" s="27">
        <f t="shared" si="178"/>
        <v>11454</v>
      </c>
      <c r="I11455" s="30" t="str">
        <f>IF(G11455='Check Register'!$E$1,H11455,"")</f>
        <v/>
      </c>
      <c r="J11455" s="16" t="str">
        <f>IFERROR(SMALL($I$2:$I$100001,H11455),"")</f>
        <v/>
      </c>
    </row>
    <row r="11456" spans="1:10" x14ac:dyDescent="0.3">
      <c r="A11456" s="27" t="s">
        <v>193</v>
      </c>
      <c r="B11456" s="27" t="s">
        <v>18</v>
      </c>
      <c r="C11456" s="5">
        <v>44204</v>
      </c>
      <c r="D11456" s="27"/>
      <c r="E11456" s="29">
        <v>42.28</v>
      </c>
      <c r="G11456" s="27" t="str">
        <f>VLOOKUP(C11456,W:Y,3,TRUE)</f>
        <v>January 21</v>
      </c>
      <c r="H11456" s="27">
        <f t="shared" si="178"/>
        <v>11455</v>
      </c>
      <c r="I11456" s="30" t="str">
        <f>IF(G11456='Check Register'!$E$1,H11456,"")</f>
        <v/>
      </c>
      <c r="J11456" s="16" t="str">
        <f>IFERROR(SMALL($I$2:$I$100001,H11456),"")</f>
        <v/>
      </c>
    </row>
    <row r="11457" spans="1:10" x14ac:dyDescent="0.3">
      <c r="A11457" s="27" t="s">
        <v>72</v>
      </c>
      <c r="B11457" s="27" t="s">
        <v>73</v>
      </c>
      <c r="C11457" s="5">
        <v>44204</v>
      </c>
      <c r="D11457" s="27"/>
      <c r="E11457" s="29">
        <v>27263.62</v>
      </c>
      <c r="G11457" s="27" t="str">
        <f>VLOOKUP(C11457,W:Y,3,TRUE)</f>
        <v>January 21</v>
      </c>
      <c r="H11457" s="27">
        <f t="shared" si="178"/>
        <v>11456</v>
      </c>
      <c r="I11457" s="30" t="str">
        <f>IF(G11457='Check Register'!$E$1,H11457,"")</f>
        <v/>
      </c>
      <c r="J11457" s="16" t="str">
        <f>IFERROR(SMALL($I$2:$I$100001,H11457),"")</f>
        <v/>
      </c>
    </row>
    <row r="11458" spans="1:10" x14ac:dyDescent="0.3">
      <c r="A11458" s="27" t="s">
        <v>576</v>
      </c>
      <c r="B11458" s="27" t="s">
        <v>28</v>
      </c>
      <c r="C11458" s="5">
        <v>44204</v>
      </c>
      <c r="D11458" s="27"/>
      <c r="E11458" s="29">
        <v>15905.44</v>
      </c>
      <c r="G11458" s="27" t="str">
        <f>VLOOKUP(C11458,W:Y,3,TRUE)</f>
        <v>January 21</v>
      </c>
      <c r="H11458" s="27">
        <f t="shared" si="178"/>
        <v>11457</v>
      </c>
      <c r="I11458" s="30" t="str">
        <f>IF(G11458='Check Register'!$E$1,H11458,"")</f>
        <v/>
      </c>
      <c r="J11458" s="16" t="str">
        <f>IFERROR(SMALL($I$2:$I$100001,H11458),"")</f>
        <v/>
      </c>
    </row>
    <row r="11459" spans="1:10" x14ac:dyDescent="0.3">
      <c r="A11459" s="27" t="s">
        <v>76</v>
      </c>
      <c r="B11459" s="27" t="s">
        <v>166</v>
      </c>
      <c r="C11459" s="5">
        <v>44204</v>
      </c>
      <c r="D11459" s="27"/>
      <c r="E11459" s="29">
        <v>47.04</v>
      </c>
      <c r="G11459" s="27" t="str">
        <f>VLOOKUP(C11459,W:Y,3,TRUE)</f>
        <v>January 21</v>
      </c>
      <c r="H11459" s="27">
        <f t="shared" ref="H11459:H11522" si="179">1+H11458</f>
        <v>11458</v>
      </c>
      <c r="I11459" s="30" t="str">
        <f>IF(G11459='Check Register'!$E$1,H11459,"")</f>
        <v/>
      </c>
      <c r="J11459" s="16" t="str">
        <f>IFERROR(SMALL($I$2:$I$100001,H11459),"")</f>
        <v/>
      </c>
    </row>
    <row r="11460" spans="1:10" x14ac:dyDescent="0.3">
      <c r="A11460" s="27" t="s">
        <v>76</v>
      </c>
      <c r="B11460" s="27" t="s">
        <v>77</v>
      </c>
      <c r="C11460" s="5">
        <v>44204</v>
      </c>
      <c r="D11460" s="27"/>
      <c r="E11460" s="29">
        <v>2000</v>
      </c>
      <c r="G11460" s="27" t="str">
        <f>VLOOKUP(C11460,W:Y,3,TRUE)</f>
        <v>January 21</v>
      </c>
      <c r="H11460" s="27">
        <f t="shared" si="179"/>
        <v>11459</v>
      </c>
      <c r="I11460" s="30" t="str">
        <f>IF(G11460='Check Register'!$E$1,H11460,"")</f>
        <v/>
      </c>
      <c r="J11460" s="16" t="str">
        <f>IFERROR(SMALL($I$2:$I$100001,H11460),"")</f>
        <v/>
      </c>
    </row>
    <row r="11461" spans="1:10" x14ac:dyDescent="0.3">
      <c r="A11461" s="27" t="s">
        <v>536</v>
      </c>
      <c r="B11461" s="27" t="s">
        <v>127</v>
      </c>
      <c r="C11461" s="5">
        <v>44204</v>
      </c>
      <c r="D11461" s="27"/>
      <c r="E11461" s="29">
        <v>234.61</v>
      </c>
      <c r="G11461" s="27" t="str">
        <f>VLOOKUP(C11461,W:Y,3,TRUE)</f>
        <v>January 21</v>
      </c>
      <c r="H11461" s="27">
        <f t="shared" si="179"/>
        <v>11460</v>
      </c>
      <c r="I11461" s="30" t="str">
        <f>IF(G11461='Check Register'!$E$1,H11461,"")</f>
        <v/>
      </c>
      <c r="J11461" s="16" t="str">
        <f>IFERROR(SMALL($I$2:$I$100001,H11461),"")</f>
        <v/>
      </c>
    </row>
    <row r="11462" spans="1:10" x14ac:dyDescent="0.3">
      <c r="A11462" s="27" t="s">
        <v>536</v>
      </c>
      <c r="B11462" s="27" t="s">
        <v>11</v>
      </c>
      <c r="C11462" s="5">
        <v>44204</v>
      </c>
      <c r="D11462" s="27"/>
      <c r="E11462" s="29">
        <v>113.01</v>
      </c>
      <c r="G11462" s="27" t="str">
        <f>VLOOKUP(C11462,W:Y,3,TRUE)</f>
        <v>January 21</v>
      </c>
      <c r="H11462" s="27">
        <f t="shared" si="179"/>
        <v>11461</v>
      </c>
      <c r="I11462" s="30" t="str">
        <f>IF(G11462='Check Register'!$E$1,H11462,"")</f>
        <v/>
      </c>
      <c r="J11462" s="16" t="str">
        <f>IFERROR(SMALL($I$2:$I$100001,H11462),"")</f>
        <v/>
      </c>
    </row>
    <row r="11463" spans="1:10" x14ac:dyDescent="0.3">
      <c r="A11463" s="27" t="s">
        <v>612</v>
      </c>
      <c r="B11463" s="27" t="s">
        <v>214</v>
      </c>
      <c r="C11463" s="5">
        <v>44204</v>
      </c>
      <c r="D11463" s="27"/>
      <c r="E11463" s="29">
        <v>101229.47</v>
      </c>
      <c r="G11463" s="27" t="str">
        <f>VLOOKUP(C11463,W:Y,3,TRUE)</f>
        <v>January 21</v>
      </c>
      <c r="H11463" s="27">
        <f t="shared" si="179"/>
        <v>11462</v>
      </c>
      <c r="I11463" s="30" t="str">
        <f>IF(G11463='Check Register'!$E$1,H11463,"")</f>
        <v/>
      </c>
      <c r="J11463" s="16" t="str">
        <f>IFERROR(SMALL($I$2:$I$100001,H11463),"")</f>
        <v/>
      </c>
    </row>
    <row r="11464" spans="1:10" x14ac:dyDescent="0.3">
      <c r="A11464" s="27" t="s">
        <v>612</v>
      </c>
      <c r="B11464" s="27" t="s">
        <v>31</v>
      </c>
      <c r="C11464" s="5">
        <v>44204</v>
      </c>
      <c r="D11464" s="27"/>
      <c r="E11464" s="29">
        <v>1489.3</v>
      </c>
      <c r="G11464" s="27" t="str">
        <f>VLOOKUP(C11464,W:Y,3,TRUE)</f>
        <v>January 21</v>
      </c>
      <c r="H11464" s="27">
        <f t="shared" si="179"/>
        <v>11463</v>
      </c>
      <c r="I11464" s="30" t="str">
        <f>IF(G11464='Check Register'!$E$1,H11464,"")</f>
        <v/>
      </c>
      <c r="J11464" s="16" t="str">
        <f>IFERROR(SMALL($I$2:$I$100001,H11464),"")</f>
        <v/>
      </c>
    </row>
    <row r="11465" spans="1:10" x14ac:dyDescent="0.3">
      <c r="A11465" s="27" t="s">
        <v>1035</v>
      </c>
      <c r="B11465" s="27" t="s">
        <v>285</v>
      </c>
      <c r="C11465" s="5">
        <v>44204</v>
      </c>
      <c r="D11465" s="27"/>
      <c r="E11465" s="29">
        <v>534</v>
      </c>
      <c r="G11465" s="27" t="str">
        <f>VLOOKUP(C11465,W:Y,3,TRUE)</f>
        <v>January 21</v>
      </c>
      <c r="H11465" s="27">
        <f t="shared" si="179"/>
        <v>11464</v>
      </c>
      <c r="I11465" s="30" t="str">
        <f>IF(G11465='Check Register'!$E$1,H11465,"")</f>
        <v/>
      </c>
      <c r="J11465" s="16" t="str">
        <f>IFERROR(SMALL($I$2:$I$100001,H11465),"")</f>
        <v/>
      </c>
    </row>
    <row r="11466" spans="1:10" x14ac:dyDescent="0.3">
      <c r="A11466" s="27" t="s">
        <v>84</v>
      </c>
      <c r="B11466" s="27" t="s">
        <v>85</v>
      </c>
      <c r="C11466" s="5">
        <v>44204</v>
      </c>
      <c r="D11466" s="27"/>
      <c r="E11466" s="29">
        <v>584</v>
      </c>
      <c r="G11466" s="27" t="str">
        <f>VLOOKUP(C11466,W:Y,3,TRUE)</f>
        <v>January 21</v>
      </c>
      <c r="H11466" s="27">
        <f t="shared" si="179"/>
        <v>11465</v>
      </c>
      <c r="I11466" s="30" t="str">
        <f>IF(G11466='Check Register'!$E$1,H11466,"")</f>
        <v/>
      </c>
      <c r="J11466" s="16" t="str">
        <f>IFERROR(SMALL($I$2:$I$100001,H11466),"")</f>
        <v/>
      </c>
    </row>
    <row r="11467" spans="1:10" x14ac:dyDescent="0.3">
      <c r="A11467" s="27" t="s">
        <v>126</v>
      </c>
      <c r="B11467" s="27" t="s">
        <v>127</v>
      </c>
      <c r="C11467" s="5">
        <v>44204</v>
      </c>
      <c r="D11467" s="27"/>
      <c r="E11467" s="29">
        <v>599</v>
      </c>
      <c r="G11467" s="27" t="str">
        <f>VLOOKUP(C11467,W:Y,3,TRUE)</f>
        <v>January 21</v>
      </c>
      <c r="H11467" s="27">
        <f t="shared" si="179"/>
        <v>11466</v>
      </c>
      <c r="I11467" s="30" t="str">
        <f>IF(G11467='Check Register'!$E$1,H11467,"")</f>
        <v/>
      </c>
      <c r="J11467" s="16" t="str">
        <f>IFERROR(SMALL($I$2:$I$100001,H11467),"")</f>
        <v/>
      </c>
    </row>
    <row r="11468" spans="1:10" x14ac:dyDescent="0.3">
      <c r="A11468" s="27" t="s">
        <v>351</v>
      </c>
      <c r="B11468" s="27" t="s">
        <v>89</v>
      </c>
      <c r="C11468" s="5">
        <v>44211</v>
      </c>
      <c r="D11468" s="27"/>
      <c r="E11468" s="29">
        <v>224.5</v>
      </c>
      <c r="G11468" s="27" t="str">
        <f>VLOOKUP(C11468,W:Y,3,TRUE)</f>
        <v>January 21</v>
      </c>
      <c r="H11468" s="27">
        <f t="shared" si="179"/>
        <v>11467</v>
      </c>
      <c r="I11468" s="30" t="str">
        <f>IF(G11468='Check Register'!$E$1,H11468,"")</f>
        <v/>
      </c>
      <c r="J11468" s="16" t="str">
        <f>IFERROR(SMALL($I$2:$I$100001,H11468),"")</f>
        <v/>
      </c>
    </row>
    <row r="11469" spans="1:10" x14ac:dyDescent="0.3">
      <c r="A11469" s="27" t="s">
        <v>489</v>
      </c>
      <c r="B11469" s="27" t="s">
        <v>47</v>
      </c>
      <c r="C11469" s="5">
        <v>44211</v>
      </c>
      <c r="D11469" s="27"/>
      <c r="E11469" s="29">
        <v>2227.94</v>
      </c>
      <c r="G11469" s="27" t="str">
        <f>VLOOKUP(C11469,W:Y,3,TRUE)</f>
        <v>January 21</v>
      </c>
      <c r="H11469" s="27">
        <f t="shared" si="179"/>
        <v>11468</v>
      </c>
      <c r="I11469" s="30" t="str">
        <f>IF(G11469='Check Register'!$E$1,H11469,"")</f>
        <v/>
      </c>
      <c r="J11469" s="16" t="str">
        <f>IFERROR(SMALL($I$2:$I$100001,H11469),"")</f>
        <v/>
      </c>
    </row>
    <row r="11470" spans="1:10" x14ac:dyDescent="0.3">
      <c r="A11470" s="27" t="s">
        <v>7</v>
      </c>
      <c r="B11470" s="27" t="s">
        <v>8</v>
      </c>
      <c r="C11470" s="5">
        <v>44211</v>
      </c>
      <c r="D11470" s="27"/>
      <c r="E11470" s="29">
        <v>80</v>
      </c>
      <c r="G11470" s="27" t="str">
        <f>VLOOKUP(C11470,W:Y,3,TRUE)</f>
        <v>January 21</v>
      </c>
      <c r="H11470" s="27">
        <f t="shared" si="179"/>
        <v>11469</v>
      </c>
      <c r="I11470" s="30" t="str">
        <f>IF(G11470='Check Register'!$E$1,H11470,"")</f>
        <v/>
      </c>
      <c r="J11470" s="16" t="str">
        <f>IFERROR(SMALL($I$2:$I$100001,H11470),"")</f>
        <v/>
      </c>
    </row>
    <row r="11471" spans="1:10" x14ac:dyDescent="0.3">
      <c r="A11471" s="27" t="s">
        <v>133</v>
      </c>
      <c r="B11471" s="27" t="s">
        <v>70</v>
      </c>
      <c r="C11471" s="5">
        <v>44211</v>
      </c>
      <c r="D11471" s="27"/>
      <c r="E11471" s="29">
        <v>4.46</v>
      </c>
      <c r="G11471" s="27" t="str">
        <f>VLOOKUP(C11471,W:Y,3,TRUE)</f>
        <v>January 21</v>
      </c>
      <c r="H11471" s="27">
        <f t="shared" si="179"/>
        <v>11470</v>
      </c>
      <c r="I11471" s="30" t="str">
        <f>IF(G11471='Check Register'!$E$1,H11471,"")</f>
        <v/>
      </c>
      <c r="J11471" s="16" t="str">
        <f>IFERROR(SMALL($I$2:$I$100001,H11471),"")</f>
        <v/>
      </c>
    </row>
    <row r="11472" spans="1:10" x14ac:dyDescent="0.3">
      <c r="A11472" s="27" t="s">
        <v>133</v>
      </c>
      <c r="B11472" s="27" t="s">
        <v>8</v>
      </c>
      <c r="C11472" s="5">
        <v>44211</v>
      </c>
      <c r="D11472" s="27"/>
      <c r="E11472" s="29">
        <v>0</v>
      </c>
      <c r="G11472" s="27" t="str">
        <f>VLOOKUP(C11472,W:Y,3,TRUE)</f>
        <v>January 21</v>
      </c>
      <c r="H11472" s="27">
        <f t="shared" si="179"/>
        <v>11471</v>
      </c>
      <c r="I11472" s="30" t="str">
        <f>IF(G11472='Check Register'!$E$1,H11472,"")</f>
        <v/>
      </c>
      <c r="J11472" s="16" t="str">
        <f>IFERROR(SMALL($I$2:$I$100001,H11472),"")</f>
        <v/>
      </c>
    </row>
    <row r="11473" spans="1:10" x14ac:dyDescent="0.3">
      <c r="A11473" s="27" t="s">
        <v>357</v>
      </c>
      <c r="B11473" s="27" t="s">
        <v>14</v>
      </c>
      <c r="C11473" s="5">
        <v>44211</v>
      </c>
      <c r="D11473" s="27"/>
      <c r="E11473" s="29">
        <v>5315.17</v>
      </c>
      <c r="G11473" s="27" t="str">
        <f>VLOOKUP(C11473,W:Y,3,TRUE)</f>
        <v>January 21</v>
      </c>
      <c r="H11473" s="27">
        <f t="shared" si="179"/>
        <v>11472</v>
      </c>
      <c r="I11473" s="30" t="str">
        <f>IF(G11473='Check Register'!$E$1,H11473,"")</f>
        <v/>
      </c>
      <c r="J11473" s="16" t="str">
        <f>IFERROR(SMALL($I$2:$I$100001,H11473),"")</f>
        <v/>
      </c>
    </row>
    <row r="11474" spans="1:10" x14ac:dyDescent="0.3">
      <c r="A11474" s="27" t="s">
        <v>748</v>
      </c>
      <c r="B11474" s="27" t="s">
        <v>115</v>
      </c>
      <c r="C11474" s="5">
        <v>44211</v>
      </c>
      <c r="D11474" s="27"/>
      <c r="E11474" s="29">
        <v>600</v>
      </c>
      <c r="G11474" s="27" t="str">
        <f>VLOOKUP(C11474,W:Y,3,TRUE)</f>
        <v>January 21</v>
      </c>
      <c r="H11474" s="27">
        <f t="shared" si="179"/>
        <v>11473</v>
      </c>
      <c r="I11474" s="30" t="str">
        <f>IF(G11474='Check Register'!$E$1,H11474,"")</f>
        <v/>
      </c>
      <c r="J11474" s="16" t="str">
        <f>IFERROR(SMALL($I$2:$I$100001,H11474),"")</f>
        <v/>
      </c>
    </row>
    <row r="11475" spans="1:10" x14ac:dyDescent="0.3">
      <c r="A11475" s="27" t="s">
        <v>174</v>
      </c>
      <c r="B11475" s="27" t="s">
        <v>22</v>
      </c>
      <c r="C11475" s="5">
        <v>44211</v>
      </c>
      <c r="D11475" s="27"/>
      <c r="E11475" s="29">
        <v>470</v>
      </c>
      <c r="G11475" s="27" t="str">
        <f>VLOOKUP(C11475,W:Y,3,TRUE)</f>
        <v>January 21</v>
      </c>
      <c r="H11475" s="27">
        <f t="shared" si="179"/>
        <v>11474</v>
      </c>
      <c r="I11475" s="30" t="str">
        <f>IF(G11475='Check Register'!$E$1,H11475,"")</f>
        <v/>
      </c>
      <c r="J11475" s="16" t="str">
        <f>IFERROR(SMALL($I$2:$I$100001,H11475),"")</f>
        <v/>
      </c>
    </row>
    <row r="11476" spans="1:10" x14ac:dyDescent="0.3">
      <c r="A11476" s="27" t="s">
        <v>17</v>
      </c>
      <c r="B11476" s="27" t="s">
        <v>18</v>
      </c>
      <c r="C11476" s="5">
        <v>44211</v>
      </c>
      <c r="D11476" s="27"/>
      <c r="E11476" s="29">
        <v>3820.15</v>
      </c>
      <c r="G11476" s="27" t="str">
        <f>VLOOKUP(C11476,W:Y,3,TRUE)</f>
        <v>January 21</v>
      </c>
      <c r="H11476" s="27">
        <f t="shared" si="179"/>
        <v>11475</v>
      </c>
      <c r="I11476" s="30" t="str">
        <f>IF(G11476='Check Register'!$E$1,H11476,"")</f>
        <v/>
      </c>
      <c r="J11476" s="16" t="str">
        <f>IFERROR(SMALL($I$2:$I$100001,H11476),"")</f>
        <v/>
      </c>
    </row>
    <row r="11477" spans="1:10" x14ac:dyDescent="0.3">
      <c r="A11477" s="27" t="s">
        <v>651</v>
      </c>
      <c r="B11477" s="27" t="s">
        <v>18</v>
      </c>
      <c r="C11477" s="5">
        <v>44211</v>
      </c>
      <c r="D11477" s="27"/>
      <c r="E11477" s="29">
        <v>1382.26</v>
      </c>
      <c r="G11477" s="27" t="str">
        <f>VLOOKUP(C11477,W:Y,3,TRUE)</f>
        <v>January 21</v>
      </c>
      <c r="H11477" s="27">
        <f t="shared" si="179"/>
        <v>11476</v>
      </c>
      <c r="I11477" s="30" t="str">
        <f>IF(G11477='Check Register'!$E$1,H11477,"")</f>
        <v/>
      </c>
      <c r="J11477" s="16" t="str">
        <f>IFERROR(SMALL($I$2:$I$100001,H11477),"")</f>
        <v/>
      </c>
    </row>
    <row r="11478" spans="1:10" x14ac:dyDescent="0.3">
      <c r="A11478" s="27" t="s">
        <v>19</v>
      </c>
      <c r="B11478" s="27" t="s">
        <v>20</v>
      </c>
      <c r="C11478" s="5">
        <v>44211</v>
      </c>
      <c r="D11478" s="27"/>
      <c r="E11478" s="29">
        <v>2038.97</v>
      </c>
      <c r="G11478" s="27" t="str">
        <f>VLOOKUP(C11478,W:Y,3,TRUE)</f>
        <v>January 21</v>
      </c>
      <c r="H11478" s="27">
        <f t="shared" si="179"/>
        <v>11477</v>
      </c>
      <c r="I11478" s="30" t="str">
        <f>IF(G11478='Check Register'!$E$1,H11478,"")</f>
        <v/>
      </c>
      <c r="J11478" s="16" t="str">
        <f>IFERROR(SMALL($I$2:$I$100001,H11478),"")</f>
        <v/>
      </c>
    </row>
    <row r="11479" spans="1:10" x14ac:dyDescent="0.3">
      <c r="A11479" s="27" t="s">
        <v>899</v>
      </c>
      <c r="B11479" s="27" t="s">
        <v>100</v>
      </c>
      <c r="C11479" s="5">
        <v>44211</v>
      </c>
      <c r="D11479" s="27"/>
      <c r="E11479" s="29">
        <v>1250</v>
      </c>
      <c r="G11479" s="27" t="str">
        <f>VLOOKUP(C11479,W:Y,3,TRUE)</f>
        <v>January 21</v>
      </c>
      <c r="H11479" s="27">
        <f t="shared" si="179"/>
        <v>11478</v>
      </c>
      <c r="I11479" s="30" t="str">
        <f>IF(G11479='Check Register'!$E$1,H11479,"")</f>
        <v/>
      </c>
      <c r="J11479" s="16" t="str">
        <f>IFERROR(SMALL($I$2:$I$100001,H11479),"")</f>
        <v/>
      </c>
    </row>
    <row r="11480" spans="1:10" x14ac:dyDescent="0.3">
      <c r="A11480" s="27" t="s">
        <v>567</v>
      </c>
      <c r="B11480" s="27" t="s">
        <v>45</v>
      </c>
      <c r="C11480" s="5">
        <v>44211</v>
      </c>
      <c r="D11480" s="27"/>
      <c r="E11480" s="29">
        <v>1256.79</v>
      </c>
      <c r="G11480" s="27" t="str">
        <f>VLOOKUP(C11480,W:Y,3,TRUE)</f>
        <v>January 21</v>
      </c>
      <c r="H11480" s="27">
        <f t="shared" si="179"/>
        <v>11479</v>
      </c>
      <c r="I11480" s="30" t="str">
        <f>IF(G11480='Check Register'!$E$1,H11480,"")</f>
        <v/>
      </c>
      <c r="J11480" s="16" t="str">
        <f>IFERROR(SMALL($I$2:$I$100001,H11480),"")</f>
        <v/>
      </c>
    </row>
    <row r="11481" spans="1:10" x14ac:dyDescent="0.3">
      <c r="A11481" s="27" t="s">
        <v>97</v>
      </c>
      <c r="B11481" s="27" t="s">
        <v>6</v>
      </c>
      <c r="C11481" s="5">
        <v>44211</v>
      </c>
      <c r="D11481" s="27"/>
      <c r="E11481" s="29">
        <v>114786.93</v>
      </c>
      <c r="G11481" s="27" t="str">
        <f>VLOOKUP(C11481,W:Y,3,TRUE)</f>
        <v>January 21</v>
      </c>
      <c r="H11481" s="27">
        <f t="shared" si="179"/>
        <v>11480</v>
      </c>
      <c r="I11481" s="30" t="str">
        <f>IF(G11481='Check Register'!$E$1,H11481,"")</f>
        <v/>
      </c>
      <c r="J11481" s="16" t="str">
        <f>IFERROR(SMALL($I$2:$I$100001,H11481),"")</f>
        <v/>
      </c>
    </row>
    <row r="11482" spans="1:10" x14ac:dyDescent="0.3">
      <c r="A11482" s="27" t="s">
        <v>602</v>
      </c>
      <c r="B11482" s="27" t="s">
        <v>66</v>
      </c>
      <c r="C11482" s="5">
        <v>44211</v>
      </c>
      <c r="D11482" s="27"/>
      <c r="E11482" s="29">
        <v>1000</v>
      </c>
      <c r="G11482" s="27" t="str">
        <f>VLOOKUP(C11482,W:Y,3,TRUE)</f>
        <v>January 21</v>
      </c>
      <c r="H11482" s="27">
        <f t="shared" si="179"/>
        <v>11481</v>
      </c>
      <c r="I11482" s="30" t="str">
        <f>IF(G11482='Check Register'!$E$1,H11482,"")</f>
        <v/>
      </c>
      <c r="J11482" s="16" t="str">
        <f>IFERROR(SMALL($I$2:$I$100001,H11482),"")</f>
        <v/>
      </c>
    </row>
    <row r="11483" spans="1:10" x14ac:dyDescent="0.3">
      <c r="A11483" s="27" t="s">
        <v>98</v>
      </c>
      <c r="B11483" s="27" t="s">
        <v>22</v>
      </c>
      <c r="C11483" s="5">
        <v>44211</v>
      </c>
      <c r="D11483" s="27"/>
      <c r="E11483" s="29">
        <v>8467</v>
      </c>
      <c r="G11483" s="27" t="str">
        <f>VLOOKUP(C11483,W:Y,3,TRUE)</f>
        <v>January 21</v>
      </c>
      <c r="H11483" s="27">
        <f t="shared" si="179"/>
        <v>11482</v>
      </c>
      <c r="I11483" s="30" t="str">
        <f>IF(G11483='Check Register'!$E$1,H11483,"")</f>
        <v/>
      </c>
      <c r="J11483" s="16" t="str">
        <f>IFERROR(SMALL($I$2:$I$100001,H11483),"")</f>
        <v/>
      </c>
    </row>
    <row r="11484" spans="1:10" x14ac:dyDescent="0.3">
      <c r="A11484" s="27" t="s">
        <v>26</v>
      </c>
      <c r="B11484" s="27" t="s">
        <v>20</v>
      </c>
      <c r="C11484" s="5">
        <v>44211</v>
      </c>
      <c r="D11484" s="27"/>
      <c r="E11484" s="29">
        <v>6652.05</v>
      </c>
      <c r="G11484" s="27" t="str">
        <f>VLOOKUP(C11484,W:Y,3,TRUE)</f>
        <v>January 21</v>
      </c>
      <c r="H11484" s="27">
        <f t="shared" si="179"/>
        <v>11483</v>
      </c>
      <c r="I11484" s="30" t="str">
        <f>IF(G11484='Check Register'!$E$1,H11484,"")</f>
        <v/>
      </c>
      <c r="J11484" s="16" t="str">
        <f>IFERROR(SMALL($I$2:$I$100001,H11484),"")</f>
        <v/>
      </c>
    </row>
    <row r="11485" spans="1:10" x14ac:dyDescent="0.3">
      <c r="A11485" s="27" t="s">
        <v>179</v>
      </c>
      <c r="B11485" s="27" t="s">
        <v>180</v>
      </c>
      <c r="C11485" s="5">
        <v>44211</v>
      </c>
      <c r="D11485" s="27"/>
      <c r="E11485" s="29">
        <v>446.5</v>
      </c>
      <c r="G11485" s="27" t="str">
        <f>VLOOKUP(C11485,W:Y,3,TRUE)</f>
        <v>January 21</v>
      </c>
      <c r="H11485" s="27">
        <f t="shared" si="179"/>
        <v>11484</v>
      </c>
      <c r="I11485" s="30" t="str">
        <f>IF(G11485='Check Register'!$E$1,H11485,"")</f>
        <v/>
      </c>
      <c r="J11485" s="16" t="str">
        <f>IFERROR(SMALL($I$2:$I$100001,H11485),"")</f>
        <v/>
      </c>
    </row>
    <row r="11486" spans="1:10" x14ac:dyDescent="0.3">
      <c r="A11486" s="27" t="s">
        <v>101</v>
      </c>
      <c r="B11486" s="27" t="s">
        <v>102</v>
      </c>
      <c r="C11486" s="5">
        <v>44211</v>
      </c>
      <c r="D11486" s="27"/>
      <c r="E11486" s="29">
        <v>20610</v>
      </c>
      <c r="G11486" s="27" t="str">
        <f>VLOOKUP(C11486,W:Y,3,TRUE)</f>
        <v>January 21</v>
      </c>
      <c r="H11486" s="27">
        <f t="shared" si="179"/>
        <v>11485</v>
      </c>
      <c r="I11486" s="30" t="str">
        <f>IF(G11486='Check Register'!$E$1,H11486,"")</f>
        <v/>
      </c>
      <c r="J11486" s="16" t="str">
        <f>IFERROR(SMALL($I$2:$I$100001,H11486),"")</f>
        <v/>
      </c>
    </row>
    <row r="11487" spans="1:10" x14ac:dyDescent="0.3">
      <c r="A11487" s="27" t="s">
        <v>29</v>
      </c>
      <c r="B11487" s="27" t="s">
        <v>127</v>
      </c>
      <c r="C11487" s="5">
        <v>44211</v>
      </c>
      <c r="D11487" s="27"/>
      <c r="E11487" s="29">
        <v>27.19</v>
      </c>
      <c r="G11487" s="27" t="str">
        <f>VLOOKUP(C11487,W:Y,3,TRUE)</f>
        <v>January 21</v>
      </c>
      <c r="H11487" s="27">
        <f t="shared" si="179"/>
        <v>11486</v>
      </c>
      <c r="I11487" s="30" t="str">
        <f>IF(G11487='Check Register'!$E$1,H11487,"")</f>
        <v/>
      </c>
      <c r="J11487" s="16" t="str">
        <f>IFERROR(SMALL($I$2:$I$100001,H11487),"")</f>
        <v/>
      </c>
    </row>
    <row r="11488" spans="1:10" x14ac:dyDescent="0.3">
      <c r="A11488" s="27" t="s">
        <v>32</v>
      </c>
      <c r="B11488" s="27" t="s">
        <v>33</v>
      </c>
      <c r="C11488" s="5">
        <v>44211</v>
      </c>
      <c r="D11488" s="27"/>
      <c r="E11488" s="29">
        <v>69.75</v>
      </c>
      <c r="G11488" s="27" t="str">
        <f>VLOOKUP(C11488,W:Y,3,TRUE)</f>
        <v>January 21</v>
      </c>
      <c r="H11488" s="27">
        <f t="shared" si="179"/>
        <v>11487</v>
      </c>
      <c r="I11488" s="30" t="str">
        <f>IF(G11488='Check Register'!$E$1,H11488,"")</f>
        <v/>
      </c>
      <c r="J11488" s="16" t="str">
        <f>IFERROR(SMALL($I$2:$I$100001,H11488),"")</f>
        <v/>
      </c>
    </row>
    <row r="11489" spans="1:10" x14ac:dyDescent="0.3">
      <c r="A11489" s="27" t="s">
        <v>34</v>
      </c>
      <c r="B11489" s="27" t="s">
        <v>22</v>
      </c>
      <c r="C11489" s="5">
        <v>44211</v>
      </c>
      <c r="D11489" s="27"/>
      <c r="E11489" s="29">
        <v>393</v>
      </c>
      <c r="G11489" s="27" t="str">
        <f>VLOOKUP(C11489,W:Y,3,TRUE)</f>
        <v>January 21</v>
      </c>
      <c r="H11489" s="27">
        <f t="shared" si="179"/>
        <v>11488</v>
      </c>
      <c r="I11489" s="30" t="str">
        <f>IF(G11489='Check Register'!$E$1,H11489,"")</f>
        <v/>
      </c>
      <c r="J11489" s="16" t="str">
        <f>IFERROR(SMALL($I$2:$I$100001,H11489),"")</f>
        <v/>
      </c>
    </row>
    <row r="11490" spans="1:10" x14ac:dyDescent="0.3">
      <c r="A11490" s="27" t="s">
        <v>197</v>
      </c>
      <c r="B11490" s="27" t="s">
        <v>70</v>
      </c>
      <c r="C11490" s="5">
        <v>44211</v>
      </c>
      <c r="D11490" s="27"/>
      <c r="E11490" s="29">
        <v>710.74</v>
      </c>
      <c r="G11490" s="27" t="str">
        <f>VLOOKUP(C11490,W:Y,3,TRUE)</f>
        <v>January 21</v>
      </c>
      <c r="H11490" s="27">
        <f t="shared" si="179"/>
        <v>11489</v>
      </c>
      <c r="I11490" s="30" t="str">
        <f>IF(G11490='Check Register'!$E$1,H11490,"")</f>
        <v/>
      </c>
      <c r="J11490" s="16" t="str">
        <f>IFERROR(SMALL($I$2:$I$100001,H11490),"")</f>
        <v/>
      </c>
    </row>
    <row r="11491" spans="1:10" x14ac:dyDescent="0.3">
      <c r="A11491" s="27" t="s">
        <v>197</v>
      </c>
      <c r="B11491" s="27" t="s">
        <v>33</v>
      </c>
      <c r="C11491" s="5">
        <v>44211</v>
      </c>
      <c r="D11491" s="27"/>
      <c r="E11491" s="29">
        <v>4074.9</v>
      </c>
      <c r="G11491" s="27" t="str">
        <f>VLOOKUP(C11491,W:Y,3,TRUE)</f>
        <v>January 21</v>
      </c>
      <c r="H11491" s="27">
        <f t="shared" si="179"/>
        <v>11490</v>
      </c>
      <c r="I11491" s="30" t="str">
        <f>IF(G11491='Check Register'!$E$1,H11491,"")</f>
        <v/>
      </c>
      <c r="J11491" s="16" t="str">
        <f>IFERROR(SMALL($I$2:$I$100001,H11491),"")</f>
        <v/>
      </c>
    </row>
    <row r="11492" spans="1:10" x14ac:dyDescent="0.3">
      <c r="A11492" s="27" t="s">
        <v>197</v>
      </c>
      <c r="B11492" s="27" t="s">
        <v>43</v>
      </c>
      <c r="C11492" s="5">
        <v>44211</v>
      </c>
      <c r="D11492" s="27"/>
      <c r="E11492" s="29">
        <v>7658</v>
      </c>
      <c r="G11492" s="27" t="str">
        <f>VLOOKUP(C11492,W:Y,3,TRUE)</f>
        <v>January 21</v>
      </c>
      <c r="H11492" s="27">
        <f t="shared" si="179"/>
        <v>11491</v>
      </c>
      <c r="I11492" s="30" t="str">
        <f>IF(G11492='Check Register'!$E$1,H11492,"")</f>
        <v/>
      </c>
      <c r="J11492" s="16" t="str">
        <f>IFERROR(SMALL($I$2:$I$100001,H11492),"")</f>
        <v/>
      </c>
    </row>
    <row r="11493" spans="1:10" x14ac:dyDescent="0.3">
      <c r="A11493" s="27" t="s">
        <v>36</v>
      </c>
      <c r="B11493" s="27" t="s">
        <v>18</v>
      </c>
      <c r="C11493" s="5">
        <v>44211</v>
      </c>
      <c r="D11493" s="27"/>
      <c r="E11493" s="29">
        <v>120.3</v>
      </c>
      <c r="G11493" s="27" t="str">
        <f>VLOOKUP(C11493,W:Y,3,TRUE)</f>
        <v>January 21</v>
      </c>
      <c r="H11493" s="27">
        <f t="shared" si="179"/>
        <v>11492</v>
      </c>
      <c r="I11493" s="30" t="str">
        <f>IF(G11493='Check Register'!$E$1,H11493,"")</f>
        <v/>
      </c>
      <c r="J11493" s="16" t="str">
        <f>IFERROR(SMALL($I$2:$I$100001,H11493),"")</f>
        <v/>
      </c>
    </row>
    <row r="11494" spans="1:10" x14ac:dyDescent="0.3">
      <c r="A11494" s="27" t="s">
        <v>1036</v>
      </c>
      <c r="B11494" s="27" t="s">
        <v>127</v>
      </c>
      <c r="C11494" s="5">
        <v>44211</v>
      </c>
      <c r="D11494" s="27"/>
      <c r="E11494" s="29">
        <v>28.49</v>
      </c>
      <c r="G11494" s="27" t="str">
        <f>VLOOKUP(C11494,W:Y,3,TRUE)</f>
        <v>January 21</v>
      </c>
      <c r="H11494" s="27">
        <f t="shared" si="179"/>
        <v>11493</v>
      </c>
      <c r="I11494" s="30" t="str">
        <f>IF(G11494='Check Register'!$E$1,H11494,"")</f>
        <v/>
      </c>
      <c r="J11494" s="16" t="str">
        <f>IFERROR(SMALL($I$2:$I$100001,H11494),"")</f>
        <v/>
      </c>
    </row>
    <row r="11495" spans="1:10" x14ac:dyDescent="0.3">
      <c r="A11495" s="27" t="s">
        <v>1036</v>
      </c>
      <c r="B11495" s="27" t="s">
        <v>8</v>
      </c>
      <c r="C11495" s="5">
        <v>44211</v>
      </c>
      <c r="D11495" s="27"/>
      <c r="E11495" s="29">
        <v>2928.76</v>
      </c>
      <c r="G11495" s="27" t="str">
        <f>VLOOKUP(C11495,W:Y,3,TRUE)</f>
        <v>January 21</v>
      </c>
      <c r="H11495" s="27">
        <f t="shared" si="179"/>
        <v>11494</v>
      </c>
      <c r="I11495" s="30" t="str">
        <f>IF(G11495='Check Register'!$E$1,H11495,"")</f>
        <v/>
      </c>
      <c r="J11495" s="16" t="str">
        <f>IFERROR(SMALL($I$2:$I$100001,H11495),"")</f>
        <v/>
      </c>
    </row>
    <row r="11496" spans="1:10" x14ac:dyDescent="0.3">
      <c r="A11496" s="27" t="s">
        <v>754</v>
      </c>
      <c r="B11496" s="27" t="s">
        <v>127</v>
      </c>
      <c r="C11496" s="5">
        <v>44211</v>
      </c>
      <c r="D11496" s="27"/>
      <c r="E11496" s="29">
        <v>66.709999999999994</v>
      </c>
      <c r="G11496" s="27" t="str">
        <f>VLOOKUP(C11496,W:Y,3,TRUE)</f>
        <v>January 21</v>
      </c>
      <c r="H11496" s="27">
        <f t="shared" si="179"/>
        <v>11495</v>
      </c>
      <c r="I11496" s="30" t="str">
        <f>IF(G11496='Check Register'!$E$1,H11496,"")</f>
        <v/>
      </c>
      <c r="J11496" s="16" t="str">
        <f>IFERROR(SMALL($I$2:$I$100001,H11496),"")</f>
        <v/>
      </c>
    </row>
    <row r="11497" spans="1:10" x14ac:dyDescent="0.3">
      <c r="A11497" s="27" t="s">
        <v>754</v>
      </c>
      <c r="B11497" s="27" t="s">
        <v>8</v>
      </c>
      <c r="C11497" s="5">
        <v>44211</v>
      </c>
      <c r="D11497" s="27"/>
      <c r="E11497" s="29">
        <v>136.58000000000001</v>
      </c>
      <c r="G11497" s="27" t="str">
        <f>VLOOKUP(C11497,W:Y,3,TRUE)</f>
        <v>January 21</v>
      </c>
      <c r="H11497" s="27">
        <f t="shared" si="179"/>
        <v>11496</v>
      </c>
      <c r="I11497" s="30" t="str">
        <f>IF(G11497='Check Register'!$E$1,H11497,"")</f>
        <v/>
      </c>
      <c r="J11497" s="16" t="str">
        <f>IFERROR(SMALL($I$2:$I$100001,H11497),"")</f>
        <v/>
      </c>
    </row>
    <row r="11498" spans="1:10" x14ac:dyDescent="0.3">
      <c r="A11498" s="27" t="s">
        <v>520</v>
      </c>
      <c r="B11498" s="27" t="s">
        <v>118</v>
      </c>
      <c r="C11498" s="5">
        <v>44211</v>
      </c>
      <c r="D11498" s="27"/>
      <c r="E11498" s="29">
        <v>1179.47</v>
      </c>
      <c r="G11498" s="27" t="str">
        <f>VLOOKUP(C11498,W:Y,3,TRUE)</f>
        <v>January 21</v>
      </c>
      <c r="H11498" s="27">
        <f t="shared" si="179"/>
        <v>11497</v>
      </c>
      <c r="I11498" s="30" t="str">
        <f>IF(G11498='Check Register'!$E$1,H11498,"")</f>
        <v/>
      </c>
      <c r="J11498" s="16" t="str">
        <f>IFERROR(SMALL($I$2:$I$100001,H11498),"")</f>
        <v/>
      </c>
    </row>
    <row r="11499" spans="1:10" x14ac:dyDescent="0.3">
      <c r="A11499" s="27" t="s">
        <v>1020</v>
      </c>
      <c r="B11499" s="27" t="s">
        <v>89</v>
      </c>
      <c r="C11499" s="5">
        <v>44211</v>
      </c>
      <c r="D11499" s="27"/>
      <c r="E11499" s="29">
        <v>23610</v>
      </c>
      <c r="G11499" s="27" t="str">
        <f>VLOOKUP(C11499,W:Y,3,TRUE)</f>
        <v>January 21</v>
      </c>
      <c r="H11499" s="27">
        <f t="shared" si="179"/>
        <v>11498</v>
      </c>
      <c r="I11499" s="30" t="str">
        <f>IF(G11499='Check Register'!$E$1,H11499,"")</f>
        <v/>
      </c>
      <c r="J11499" s="16" t="str">
        <f>IFERROR(SMALL($I$2:$I$100001,H11499),"")</f>
        <v/>
      </c>
    </row>
    <row r="11500" spans="1:10" x14ac:dyDescent="0.3">
      <c r="A11500" s="27" t="s">
        <v>897</v>
      </c>
      <c r="B11500" s="27" t="s">
        <v>14</v>
      </c>
      <c r="C11500" s="5">
        <v>44211</v>
      </c>
      <c r="D11500" s="27"/>
      <c r="E11500" s="29">
        <v>8000</v>
      </c>
      <c r="G11500" s="27" t="str">
        <f>VLOOKUP(C11500,W:Y,3,TRUE)</f>
        <v>January 21</v>
      </c>
      <c r="H11500" s="27">
        <f t="shared" si="179"/>
        <v>11499</v>
      </c>
      <c r="I11500" s="30" t="str">
        <f>IF(G11500='Check Register'!$E$1,H11500,"")</f>
        <v/>
      </c>
      <c r="J11500" s="16" t="str">
        <f>IFERROR(SMALL($I$2:$I$100001,H11500),"")</f>
        <v/>
      </c>
    </row>
    <row r="11501" spans="1:10" x14ac:dyDescent="0.3">
      <c r="A11501" s="27" t="s">
        <v>281</v>
      </c>
      <c r="B11501" s="27" t="s">
        <v>89</v>
      </c>
      <c r="C11501" s="5">
        <v>44211</v>
      </c>
      <c r="D11501" s="27"/>
      <c r="E11501" s="29">
        <v>1021.11</v>
      </c>
      <c r="G11501" s="27" t="str">
        <f>VLOOKUP(C11501,W:Y,3,TRUE)</f>
        <v>January 21</v>
      </c>
      <c r="H11501" s="27">
        <f t="shared" si="179"/>
        <v>11500</v>
      </c>
      <c r="I11501" s="30" t="str">
        <f>IF(G11501='Check Register'!$E$1,H11501,"")</f>
        <v/>
      </c>
      <c r="J11501" s="16" t="str">
        <f>IFERROR(SMALL($I$2:$I$100001,H11501),"")</f>
        <v/>
      </c>
    </row>
    <row r="11502" spans="1:10" x14ac:dyDescent="0.3">
      <c r="A11502" s="27" t="s">
        <v>487</v>
      </c>
      <c r="B11502" s="27" t="s">
        <v>22</v>
      </c>
      <c r="C11502" s="5">
        <v>44211</v>
      </c>
      <c r="D11502" s="27"/>
      <c r="E11502" s="29">
        <v>170.25</v>
      </c>
      <c r="G11502" s="27" t="str">
        <f>VLOOKUP(C11502,W:Y,3,TRUE)</f>
        <v>January 21</v>
      </c>
      <c r="H11502" s="27">
        <f t="shared" si="179"/>
        <v>11501</v>
      </c>
      <c r="I11502" s="30" t="str">
        <f>IF(G11502='Check Register'!$E$1,H11502,"")</f>
        <v/>
      </c>
      <c r="J11502" s="16" t="str">
        <f>IFERROR(SMALL($I$2:$I$100001,H11502),"")</f>
        <v/>
      </c>
    </row>
    <row r="11503" spans="1:10" x14ac:dyDescent="0.3">
      <c r="A11503" s="27" t="s">
        <v>223</v>
      </c>
      <c r="B11503" s="27" t="s">
        <v>70</v>
      </c>
      <c r="C11503" s="5">
        <v>44211</v>
      </c>
      <c r="D11503" s="27"/>
      <c r="E11503" s="29">
        <v>70</v>
      </c>
      <c r="G11503" s="27" t="str">
        <f>VLOOKUP(C11503,W:Y,3,TRUE)</f>
        <v>January 21</v>
      </c>
      <c r="H11503" s="27">
        <f t="shared" si="179"/>
        <v>11502</v>
      </c>
      <c r="I11503" s="30" t="str">
        <f>IF(G11503='Check Register'!$E$1,H11503,"")</f>
        <v/>
      </c>
      <c r="J11503" s="16" t="str">
        <f>IFERROR(SMALL($I$2:$I$100001,H11503),"")</f>
        <v/>
      </c>
    </row>
    <row r="11504" spans="1:10" x14ac:dyDescent="0.3">
      <c r="A11504" s="27" t="s">
        <v>1037</v>
      </c>
      <c r="B11504" s="27" t="s">
        <v>47</v>
      </c>
      <c r="C11504" s="5">
        <v>44211</v>
      </c>
      <c r="D11504" s="27"/>
      <c r="E11504" s="29">
        <v>28.4</v>
      </c>
      <c r="G11504" s="27" t="str">
        <f>VLOOKUP(C11504,W:Y,3,TRUE)</f>
        <v>January 21</v>
      </c>
      <c r="H11504" s="27">
        <f t="shared" si="179"/>
        <v>11503</v>
      </c>
      <c r="I11504" s="30" t="str">
        <f>IF(G11504='Check Register'!$E$1,H11504,"")</f>
        <v/>
      </c>
      <c r="J11504" s="16" t="str">
        <f>IFERROR(SMALL($I$2:$I$100001,H11504),"")</f>
        <v/>
      </c>
    </row>
    <row r="11505" spans="1:10" x14ac:dyDescent="0.3">
      <c r="A11505" s="27" t="s">
        <v>581</v>
      </c>
      <c r="B11505" s="27" t="s">
        <v>180</v>
      </c>
      <c r="C11505" s="5">
        <v>44211</v>
      </c>
      <c r="D11505" s="27"/>
      <c r="E11505" s="29">
        <v>3366.98</v>
      </c>
      <c r="G11505" s="27" t="str">
        <f>VLOOKUP(C11505,W:Y,3,TRUE)</f>
        <v>January 21</v>
      </c>
      <c r="H11505" s="27">
        <f t="shared" si="179"/>
        <v>11504</v>
      </c>
      <c r="I11505" s="30" t="str">
        <f>IF(G11505='Check Register'!$E$1,H11505,"")</f>
        <v/>
      </c>
      <c r="J11505" s="16" t="str">
        <f>IFERROR(SMALL($I$2:$I$100001,H11505),"")</f>
        <v/>
      </c>
    </row>
    <row r="11506" spans="1:10" x14ac:dyDescent="0.3">
      <c r="A11506" s="27" t="s">
        <v>250</v>
      </c>
      <c r="B11506" s="27" t="s">
        <v>22</v>
      </c>
      <c r="C11506" s="5">
        <v>44211</v>
      </c>
      <c r="D11506" s="27"/>
      <c r="E11506" s="29">
        <v>285</v>
      </c>
      <c r="G11506" s="27" t="str">
        <f>VLOOKUP(C11506,W:Y,3,TRUE)</f>
        <v>January 21</v>
      </c>
      <c r="H11506" s="27">
        <f t="shared" si="179"/>
        <v>11505</v>
      </c>
      <c r="I11506" s="30" t="str">
        <f>IF(G11506='Check Register'!$E$1,H11506,"")</f>
        <v/>
      </c>
      <c r="J11506" s="16" t="str">
        <f>IFERROR(SMALL($I$2:$I$100001,H11506),"")</f>
        <v/>
      </c>
    </row>
    <row r="11507" spans="1:10" x14ac:dyDescent="0.3">
      <c r="A11507" s="27" t="s">
        <v>51</v>
      </c>
      <c r="B11507" s="27" t="s">
        <v>22</v>
      </c>
      <c r="C11507" s="5">
        <v>44211</v>
      </c>
      <c r="D11507" s="27"/>
      <c r="E11507" s="29">
        <v>70</v>
      </c>
      <c r="G11507" s="27" t="str">
        <f>VLOOKUP(C11507,W:Y,3,TRUE)</f>
        <v>January 21</v>
      </c>
      <c r="H11507" s="27">
        <f t="shared" si="179"/>
        <v>11506</v>
      </c>
      <c r="I11507" s="30" t="str">
        <f>IF(G11507='Check Register'!$E$1,H11507,"")</f>
        <v/>
      </c>
      <c r="J11507" s="16" t="str">
        <f>IFERROR(SMALL($I$2:$I$100001,H11507),"")</f>
        <v/>
      </c>
    </row>
    <row r="11508" spans="1:10" x14ac:dyDescent="0.3">
      <c r="A11508" s="27" t="s">
        <v>1027</v>
      </c>
      <c r="B11508" s="27" t="s">
        <v>89</v>
      </c>
      <c r="C11508" s="5">
        <v>44211</v>
      </c>
      <c r="D11508" s="27"/>
      <c r="E11508" s="29">
        <v>118</v>
      </c>
      <c r="G11508" s="27" t="str">
        <f>VLOOKUP(C11508,W:Y,3,TRUE)</f>
        <v>January 21</v>
      </c>
      <c r="H11508" s="27">
        <f t="shared" si="179"/>
        <v>11507</v>
      </c>
      <c r="I11508" s="30" t="str">
        <f>IF(G11508='Check Register'!$E$1,H11508,"")</f>
        <v/>
      </c>
      <c r="J11508" s="16" t="str">
        <f>IFERROR(SMALL($I$2:$I$100001,H11508),"")</f>
        <v/>
      </c>
    </row>
    <row r="11509" spans="1:10" x14ac:dyDescent="0.3">
      <c r="A11509" s="27" t="s">
        <v>188</v>
      </c>
      <c r="B11509" s="27" t="s">
        <v>20</v>
      </c>
      <c r="C11509" s="5">
        <v>44211</v>
      </c>
      <c r="D11509" s="27"/>
      <c r="E11509" s="29">
        <v>6700.68</v>
      </c>
      <c r="G11509" s="27" t="str">
        <f>VLOOKUP(C11509,W:Y,3,TRUE)</f>
        <v>January 21</v>
      </c>
      <c r="H11509" s="27">
        <f t="shared" si="179"/>
        <v>11508</v>
      </c>
      <c r="I11509" s="30" t="str">
        <f>IF(G11509='Check Register'!$E$1,H11509,"")</f>
        <v/>
      </c>
      <c r="J11509" s="16" t="str">
        <f>IFERROR(SMALL($I$2:$I$100001,H11509),"")</f>
        <v/>
      </c>
    </row>
    <row r="11510" spans="1:10" x14ac:dyDescent="0.3">
      <c r="A11510" s="27" t="s">
        <v>276</v>
      </c>
      <c r="B11510" s="27" t="s">
        <v>148</v>
      </c>
      <c r="C11510" s="5">
        <v>44211</v>
      </c>
      <c r="D11510" s="27"/>
      <c r="E11510" s="29">
        <v>100</v>
      </c>
      <c r="G11510" s="27" t="str">
        <f>VLOOKUP(C11510,W:Y,3,TRUE)</f>
        <v>January 21</v>
      </c>
      <c r="H11510" s="27">
        <f t="shared" si="179"/>
        <v>11509</v>
      </c>
      <c r="I11510" s="30" t="str">
        <f>IF(G11510='Check Register'!$E$1,H11510,"")</f>
        <v/>
      </c>
      <c r="J11510" s="16" t="str">
        <f>IFERROR(SMALL($I$2:$I$100001,H11510),"")</f>
        <v/>
      </c>
    </row>
    <row r="11511" spans="1:10" x14ac:dyDescent="0.3">
      <c r="A11511" s="27" t="s">
        <v>655</v>
      </c>
      <c r="B11511" s="27" t="s">
        <v>6</v>
      </c>
      <c r="C11511" s="5">
        <v>44211</v>
      </c>
      <c r="D11511" s="27"/>
      <c r="E11511" s="29">
        <v>163521.91</v>
      </c>
      <c r="G11511" s="27" t="str">
        <f>VLOOKUP(C11511,W:Y,3,TRUE)</f>
        <v>January 21</v>
      </c>
      <c r="H11511" s="27">
        <f t="shared" si="179"/>
        <v>11510</v>
      </c>
      <c r="I11511" s="30" t="str">
        <f>IF(G11511='Check Register'!$E$1,H11511,"")</f>
        <v/>
      </c>
      <c r="J11511" s="16" t="str">
        <f>IFERROR(SMALL($I$2:$I$100001,H11511),"")</f>
        <v/>
      </c>
    </row>
    <row r="11512" spans="1:10" x14ac:dyDescent="0.3">
      <c r="A11512" s="27" t="s">
        <v>56</v>
      </c>
      <c r="B11512" s="27" t="s">
        <v>12</v>
      </c>
      <c r="C11512" s="5">
        <v>44211</v>
      </c>
      <c r="D11512" s="27"/>
      <c r="E11512" s="29">
        <v>902.59</v>
      </c>
      <c r="G11512" s="27" t="str">
        <f>VLOOKUP(C11512,W:Y,3,TRUE)</f>
        <v>January 21</v>
      </c>
      <c r="H11512" s="27">
        <f t="shared" si="179"/>
        <v>11511</v>
      </c>
      <c r="I11512" s="30" t="str">
        <f>IF(G11512='Check Register'!$E$1,H11512,"")</f>
        <v/>
      </c>
      <c r="J11512" s="16" t="str">
        <f>IFERROR(SMALL($I$2:$I$100001,H11512),"")</f>
        <v/>
      </c>
    </row>
    <row r="11513" spans="1:10" x14ac:dyDescent="0.3">
      <c r="A11513" s="27" t="s">
        <v>57</v>
      </c>
      <c r="B11513" s="27" t="s">
        <v>8</v>
      </c>
      <c r="C11513" s="5">
        <v>44211</v>
      </c>
      <c r="D11513" s="27"/>
      <c r="E11513" s="29">
        <v>1536.24</v>
      </c>
      <c r="G11513" s="27" t="str">
        <f>VLOOKUP(C11513,W:Y,3,TRUE)</f>
        <v>January 21</v>
      </c>
      <c r="H11513" s="27">
        <f t="shared" si="179"/>
        <v>11512</v>
      </c>
      <c r="I11513" s="30" t="str">
        <f>IF(G11513='Check Register'!$E$1,H11513,"")</f>
        <v/>
      </c>
      <c r="J11513" s="16" t="str">
        <f>IFERROR(SMALL($I$2:$I$100001,H11513),"")</f>
        <v/>
      </c>
    </row>
    <row r="11514" spans="1:10" x14ac:dyDescent="0.3">
      <c r="A11514" s="27" t="s">
        <v>120</v>
      </c>
      <c r="B11514" s="27" t="s">
        <v>12</v>
      </c>
      <c r="C11514" s="5">
        <v>44211</v>
      </c>
      <c r="D11514" s="27"/>
      <c r="E11514" s="29">
        <v>225</v>
      </c>
      <c r="G11514" s="27" t="str">
        <f>VLOOKUP(C11514,W:Y,3,TRUE)</f>
        <v>January 21</v>
      </c>
      <c r="H11514" s="27">
        <f t="shared" si="179"/>
        <v>11513</v>
      </c>
      <c r="I11514" s="30" t="str">
        <f>IF(G11514='Check Register'!$E$1,H11514,"")</f>
        <v/>
      </c>
      <c r="J11514" s="16" t="str">
        <f>IFERROR(SMALL($I$2:$I$100001,H11514),"")</f>
        <v/>
      </c>
    </row>
    <row r="11515" spans="1:10" x14ac:dyDescent="0.3">
      <c r="A11515" s="27" t="s">
        <v>211</v>
      </c>
      <c r="B11515" s="27" t="s">
        <v>212</v>
      </c>
      <c r="C11515" s="5">
        <v>44211</v>
      </c>
      <c r="D11515" s="27"/>
      <c r="E11515" s="29">
        <v>85</v>
      </c>
      <c r="G11515" s="27" t="str">
        <f>VLOOKUP(C11515,W:Y,3,TRUE)</f>
        <v>January 21</v>
      </c>
      <c r="H11515" s="27">
        <f t="shared" si="179"/>
        <v>11514</v>
      </c>
      <c r="I11515" s="30" t="str">
        <f>IF(G11515='Check Register'!$E$1,H11515,"")</f>
        <v/>
      </c>
      <c r="J11515" s="16" t="str">
        <f>IFERROR(SMALL($I$2:$I$100001,H11515),"")</f>
        <v/>
      </c>
    </row>
    <row r="11516" spans="1:10" x14ac:dyDescent="0.3">
      <c r="A11516" s="27" t="s">
        <v>609</v>
      </c>
      <c r="B11516" s="27" t="s">
        <v>22</v>
      </c>
      <c r="C11516" s="5">
        <v>44211</v>
      </c>
      <c r="D11516" s="27"/>
      <c r="E11516" s="29">
        <v>172.06</v>
      </c>
      <c r="G11516" s="27" t="str">
        <f>VLOOKUP(C11516,W:Y,3,TRUE)</f>
        <v>January 21</v>
      </c>
      <c r="H11516" s="27">
        <f t="shared" si="179"/>
        <v>11515</v>
      </c>
      <c r="I11516" s="30" t="str">
        <f>IF(G11516='Check Register'!$E$1,H11516,"")</f>
        <v/>
      </c>
      <c r="J11516" s="16" t="str">
        <f>IFERROR(SMALL($I$2:$I$100001,H11516),"")</f>
        <v/>
      </c>
    </row>
    <row r="11517" spans="1:10" x14ac:dyDescent="0.3">
      <c r="A11517" s="27" t="s">
        <v>609</v>
      </c>
      <c r="B11517" s="27" t="s">
        <v>35</v>
      </c>
      <c r="C11517" s="5">
        <v>44211</v>
      </c>
      <c r="D11517" s="27"/>
      <c r="E11517" s="29">
        <v>278.89999999999998</v>
      </c>
      <c r="G11517" s="27" t="str">
        <f>VLOOKUP(C11517,W:Y,3,TRUE)</f>
        <v>January 21</v>
      </c>
      <c r="H11517" s="27">
        <f t="shared" si="179"/>
        <v>11516</v>
      </c>
      <c r="I11517" s="30" t="str">
        <f>IF(G11517='Check Register'!$E$1,H11517,"")</f>
        <v/>
      </c>
      <c r="J11517" s="16" t="str">
        <f>IFERROR(SMALL($I$2:$I$100001,H11517),"")</f>
        <v/>
      </c>
    </row>
    <row r="11518" spans="1:10" x14ac:dyDescent="0.3">
      <c r="A11518" s="27" t="s">
        <v>326</v>
      </c>
      <c r="B11518" s="27" t="s">
        <v>102</v>
      </c>
      <c r="C11518" s="5">
        <v>44211</v>
      </c>
      <c r="D11518" s="27"/>
      <c r="E11518" s="29">
        <v>720811.11</v>
      </c>
      <c r="G11518" s="27" t="str">
        <f>VLOOKUP(C11518,W:Y,3,TRUE)</f>
        <v>January 21</v>
      </c>
      <c r="H11518" s="27">
        <f t="shared" si="179"/>
        <v>11517</v>
      </c>
      <c r="I11518" s="30" t="str">
        <f>IF(G11518='Check Register'!$E$1,H11518,"")</f>
        <v/>
      </c>
      <c r="J11518" s="16" t="str">
        <f>IFERROR(SMALL($I$2:$I$100001,H11518),"")</f>
        <v/>
      </c>
    </row>
    <row r="11519" spans="1:10" x14ac:dyDescent="0.3">
      <c r="A11519" s="27" t="s">
        <v>759</v>
      </c>
      <c r="B11519" s="27" t="s">
        <v>14</v>
      </c>
      <c r="C11519" s="5">
        <v>44211</v>
      </c>
      <c r="D11519" s="27"/>
      <c r="E11519" s="29">
        <v>1485</v>
      </c>
      <c r="G11519" s="27" t="str">
        <f>VLOOKUP(C11519,W:Y,3,TRUE)</f>
        <v>January 21</v>
      </c>
      <c r="H11519" s="27">
        <f t="shared" si="179"/>
        <v>11518</v>
      </c>
      <c r="I11519" s="30" t="str">
        <f>IF(G11519='Check Register'!$E$1,H11519,"")</f>
        <v/>
      </c>
      <c r="J11519" s="16" t="str">
        <f>IFERROR(SMALL($I$2:$I$100001,H11519),"")</f>
        <v/>
      </c>
    </row>
    <row r="11520" spans="1:10" x14ac:dyDescent="0.3">
      <c r="A11520" s="27" t="s">
        <v>1010</v>
      </c>
      <c r="B11520" s="27" t="s">
        <v>70</v>
      </c>
      <c r="C11520" s="5">
        <v>44211</v>
      </c>
      <c r="D11520" s="27"/>
      <c r="E11520" s="29">
        <v>637</v>
      </c>
      <c r="G11520" s="27" t="str">
        <f>VLOOKUP(C11520,W:Y,3,TRUE)</f>
        <v>January 21</v>
      </c>
      <c r="H11520" s="27">
        <f t="shared" si="179"/>
        <v>11519</v>
      </c>
      <c r="I11520" s="30" t="str">
        <f>IF(G11520='Check Register'!$E$1,H11520,"")</f>
        <v/>
      </c>
      <c r="J11520" s="16" t="str">
        <f>IFERROR(SMALL($I$2:$I$100001,H11520),"")</f>
        <v/>
      </c>
    </row>
    <row r="11521" spans="1:10" x14ac:dyDescent="0.3">
      <c r="A11521" s="27" t="s">
        <v>1038</v>
      </c>
      <c r="B11521" s="27" t="s">
        <v>100</v>
      </c>
      <c r="C11521" s="5">
        <v>44211</v>
      </c>
      <c r="D11521" s="27"/>
      <c r="E11521" s="29">
        <v>568</v>
      </c>
      <c r="G11521" s="27" t="str">
        <f>VLOOKUP(C11521,W:Y,3,TRUE)</f>
        <v>January 21</v>
      </c>
      <c r="H11521" s="27">
        <f t="shared" si="179"/>
        <v>11520</v>
      </c>
      <c r="I11521" s="30" t="str">
        <f>IF(G11521='Check Register'!$E$1,H11521,"")</f>
        <v/>
      </c>
      <c r="J11521" s="16" t="str">
        <f>IFERROR(SMALL($I$2:$I$100001,H11521),"")</f>
        <v/>
      </c>
    </row>
    <row r="11522" spans="1:10" x14ac:dyDescent="0.3">
      <c r="A11522" s="27" t="s">
        <v>637</v>
      </c>
      <c r="B11522" s="27" t="s">
        <v>22</v>
      </c>
      <c r="C11522" s="5">
        <v>44211</v>
      </c>
      <c r="D11522" s="27"/>
      <c r="E11522" s="29">
        <v>808.86</v>
      </c>
      <c r="G11522" s="27" t="str">
        <f>VLOOKUP(C11522,W:Y,3,TRUE)</f>
        <v>January 21</v>
      </c>
      <c r="H11522" s="27">
        <f t="shared" si="179"/>
        <v>11521</v>
      </c>
      <c r="I11522" s="30" t="str">
        <f>IF(G11522='Check Register'!$E$1,H11522,"")</f>
        <v/>
      </c>
      <c r="J11522" s="16" t="str">
        <f>IFERROR(SMALL($I$2:$I$100001,H11522),"")</f>
        <v/>
      </c>
    </row>
    <row r="11523" spans="1:10" x14ac:dyDescent="0.3">
      <c r="A11523" s="27" t="s">
        <v>451</v>
      </c>
      <c r="B11523" s="27" t="s">
        <v>39</v>
      </c>
      <c r="C11523" s="5">
        <v>44211</v>
      </c>
      <c r="D11523" s="27"/>
      <c r="E11523" s="29">
        <v>55078.82</v>
      </c>
      <c r="G11523" s="27" t="str">
        <f>VLOOKUP(C11523,W:Y,3,TRUE)</f>
        <v>January 21</v>
      </c>
      <c r="H11523" s="27">
        <f t="shared" ref="H11523:H11586" si="180">1+H11522</f>
        <v>11522</v>
      </c>
      <c r="I11523" s="30" t="str">
        <f>IF(G11523='Check Register'!$E$1,H11523,"")</f>
        <v/>
      </c>
      <c r="J11523" s="16" t="str">
        <f>IFERROR(SMALL($I$2:$I$100001,H11523),"")</f>
        <v/>
      </c>
    </row>
    <row r="11524" spans="1:10" x14ac:dyDescent="0.3">
      <c r="A11524" s="27" t="s">
        <v>536</v>
      </c>
      <c r="B11524" s="27" t="s">
        <v>127</v>
      </c>
      <c r="C11524" s="5">
        <v>44211</v>
      </c>
      <c r="D11524" s="27"/>
      <c r="E11524" s="29">
        <v>234.61</v>
      </c>
      <c r="G11524" s="27" t="str">
        <f>VLOOKUP(C11524,W:Y,3,TRUE)</f>
        <v>January 21</v>
      </c>
      <c r="H11524" s="27">
        <f t="shared" si="180"/>
        <v>11523</v>
      </c>
      <c r="I11524" s="30" t="str">
        <f>IF(G11524='Check Register'!$E$1,H11524,"")</f>
        <v/>
      </c>
      <c r="J11524" s="16" t="str">
        <f>IFERROR(SMALL($I$2:$I$100001,H11524),"")</f>
        <v/>
      </c>
    </row>
    <row r="11525" spans="1:10" x14ac:dyDescent="0.3">
      <c r="A11525" s="27" t="s">
        <v>536</v>
      </c>
      <c r="B11525" s="27" t="s">
        <v>11</v>
      </c>
      <c r="C11525" s="5">
        <v>44211</v>
      </c>
      <c r="D11525" s="27"/>
      <c r="E11525" s="29">
        <v>931.62</v>
      </c>
      <c r="G11525" s="27" t="str">
        <f>VLOOKUP(C11525,W:Y,3,TRUE)</f>
        <v>January 21</v>
      </c>
      <c r="H11525" s="27">
        <f t="shared" si="180"/>
        <v>11524</v>
      </c>
      <c r="I11525" s="30" t="str">
        <f>IF(G11525='Check Register'!$E$1,H11525,"")</f>
        <v/>
      </c>
      <c r="J11525" s="16" t="str">
        <f>IFERROR(SMALL($I$2:$I$100001,H11525),"")</f>
        <v/>
      </c>
    </row>
    <row r="11526" spans="1:10" x14ac:dyDescent="0.3">
      <c r="A11526" s="27" t="s">
        <v>403</v>
      </c>
      <c r="B11526" s="27" t="s">
        <v>89</v>
      </c>
      <c r="C11526" s="5">
        <v>44211</v>
      </c>
      <c r="D11526" s="27"/>
      <c r="E11526" s="29">
        <v>172</v>
      </c>
      <c r="G11526" s="27" t="str">
        <f>VLOOKUP(C11526,W:Y,3,TRUE)</f>
        <v>January 21</v>
      </c>
      <c r="H11526" s="27">
        <f t="shared" si="180"/>
        <v>11525</v>
      </c>
      <c r="I11526" s="30" t="str">
        <f>IF(G11526='Check Register'!$E$1,H11526,"")</f>
        <v/>
      </c>
      <c r="J11526" s="16" t="str">
        <f>IFERROR(SMALL($I$2:$I$100001,H11526),"")</f>
        <v/>
      </c>
    </row>
    <row r="11527" spans="1:10" x14ac:dyDescent="0.3">
      <c r="A11527" s="27" t="s">
        <v>84</v>
      </c>
      <c r="B11527" s="27" t="s">
        <v>85</v>
      </c>
      <c r="C11527" s="5">
        <v>44211</v>
      </c>
      <c r="D11527" s="27"/>
      <c r="E11527" s="29">
        <v>180.8</v>
      </c>
      <c r="G11527" s="27" t="str">
        <f>VLOOKUP(C11527,W:Y,3,TRUE)</f>
        <v>January 21</v>
      </c>
      <c r="H11527" s="27">
        <f t="shared" si="180"/>
        <v>11526</v>
      </c>
      <c r="I11527" s="30" t="str">
        <f>IF(G11527='Check Register'!$E$1,H11527,"")</f>
        <v/>
      </c>
      <c r="J11527" s="16" t="str">
        <f>IFERROR(SMALL($I$2:$I$100001,H11527),"")</f>
        <v/>
      </c>
    </row>
    <row r="11528" spans="1:10" x14ac:dyDescent="0.3">
      <c r="A11528" s="27" t="s">
        <v>501</v>
      </c>
      <c r="B11528" s="27" t="s">
        <v>14</v>
      </c>
      <c r="C11528" s="5">
        <v>44211</v>
      </c>
      <c r="D11528" s="27"/>
      <c r="E11528" s="29">
        <v>30000</v>
      </c>
      <c r="G11528" s="27" t="str">
        <f>VLOOKUP(C11528,W:Y,3,TRUE)</f>
        <v>January 21</v>
      </c>
      <c r="H11528" s="27">
        <f t="shared" si="180"/>
        <v>11527</v>
      </c>
      <c r="I11528" s="30" t="str">
        <f>IF(G11528='Check Register'!$E$1,H11528,"")</f>
        <v/>
      </c>
      <c r="J11528" s="16" t="str">
        <f>IFERROR(SMALL($I$2:$I$100001,H11528),"")</f>
        <v/>
      </c>
    </row>
    <row r="11529" spans="1:10" x14ac:dyDescent="0.3">
      <c r="A11529" s="27" t="s">
        <v>289</v>
      </c>
      <c r="B11529" s="27" t="s">
        <v>89</v>
      </c>
      <c r="C11529" s="5">
        <v>44211</v>
      </c>
      <c r="D11529" s="27"/>
      <c r="E11529" s="29">
        <v>678.5</v>
      </c>
      <c r="G11529" s="27" t="str">
        <f>VLOOKUP(C11529,W:Y,3,TRUE)</f>
        <v>January 21</v>
      </c>
      <c r="H11529" s="27">
        <f t="shared" si="180"/>
        <v>11528</v>
      </c>
      <c r="I11529" s="30" t="str">
        <f>IF(G11529='Check Register'!$E$1,H11529,"")</f>
        <v/>
      </c>
      <c r="J11529" s="16" t="str">
        <f>IFERROR(SMALL($I$2:$I$100001,H11529),"")</f>
        <v/>
      </c>
    </row>
    <row r="11530" spans="1:10" x14ac:dyDescent="0.3">
      <c r="A11530" s="27" t="s">
        <v>126</v>
      </c>
      <c r="B11530" s="27" t="s">
        <v>127</v>
      </c>
      <c r="C11530" s="5">
        <v>44211</v>
      </c>
      <c r="D11530" s="27"/>
      <c r="E11530" s="29">
        <v>2002.31</v>
      </c>
      <c r="G11530" s="27" t="str">
        <f>VLOOKUP(C11530,W:Y,3,TRUE)</f>
        <v>January 21</v>
      </c>
      <c r="H11530" s="27">
        <f t="shared" si="180"/>
        <v>11529</v>
      </c>
      <c r="I11530" s="30" t="str">
        <f>IF(G11530='Check Register'!$E$1,H11530,"")</f>
        <v/>
      </c>
      <c r="J11530" s="16" t="str">
        <f>IFERROR(SMALL($I$2:$I$100001,H11530),"")</f>
        <v/>
      </c>
    </row>
    <row r="11531" spans="1:10" x14ac:dyDescent="0.3">
      <c r="A11531" s="27" t="s">
        <v>126</v>
      </c>
      <c r="B11531" s="27" t="s">
        <v>8</v>
      </c>
      <c r="C11531" s="5">
        <v>44211</v>
      </c>
      <c r="D11531" s="27"/>
      <c r="E11531" s="29">
        <v>0</v>
      </c>
      <c r="G11531" s="27" t="str">
        <f>VLOOKUP(C11531,W:Y,3,TRUE)</f>
        <v>January 21</v>
      </c>
      <c r="H11531" s="27">
        <f t="shared" si="180"/>
        <v>11530</v>
      </c>
      <c r="I11531" s="30" t="str">
        <f>IF(G11531='Check Register'!$E$1,H11531,"")</f>
        <v/>
      </c>
      <c r="J11531" s="16" t="str">
        <f>IFERROR(SMALL($I$2:$I$100001,H11531),"")</f>
        <v/>
      </c>
    </row>
    <row r="11532" spans="1:10" x14ac:dyDescent="0.3">
      <c r="A11532" s="27" t="s">
        <v>667</v>
      </c>
      <c r="B11532" s="27" t="s">
        <v>18</v>
      </c>
      <c r="C11532" s="5">
        <v>44211</v>
      </c>
      <c r="D11532" s="27"/>
      <c r="E11532" s="29">
        <v>353.62</v>
      </c>
      <c r="G11532" s="27" t="str">
        <f>VLOOKUP(C11532,W:Y,3,TRUE)</f>
        <v>January 21</v>
      </c>
      <c r="H11532" s="27">
        <f t="shared" si="180"/>
        <v>11531</v>
      </c>
      <c r="I11532" s="30" t="str">
        <f>IF(G11532='Check Register'!$E$1,H11532,"")</f>
        <v/>
      </c>
      <c r="J11532" s="16" t="str">
        <f>IFERROR(SMALL($I$2:$I$100001,H11532),"")</f>
        <v/>
      </c>
    </row>
    <row r="11533" spans="1:10" x14ac:dyDescent="0.3">
      <c r="A11533" s="27" t="s">
        <v>255</v>
      </c>
      <c r="B11533" s="27" t="s">
        <v>43</v>
      </c>
      <c r="C11533" s="5">
        <v>44218</v>
      </c>
      <c r="D11533" s="27"/>
      <c r="E11533" s="29">
        <v>9811.4500000000007</v>
      </c>
      <c r="G11533" s="27" t="str">
        <f>VLOOKUP(C11533,W:Y,3,TRUE)</f>
        <v>January 21</v>
      </c>
      <c r="H11533" s="27">
        <f t="shared" si="180"/>
        <v>11532</v>
      </c>
      <c r="I11533" s="30" t="str">
        <f>IF(G11533='Check Register'!$E$1,H11533,"")</f>
        <v/>
      </c>
      <c r="J11533" s="16" t="str">
        <f>IFERROR(SMALL($I$2:$I$100001,H11533),"")</f>
        <v/>
      </c>
    </row>
    <row r="11534" spans="1:10" x14ac:dyDescent="0.3">
      <c r="A11534" s="27" t="s">
        <v>87</v>
      </c>
      <c r="B11534" s="27" t="s">
        <v>8</v>
      </c>
      <c r="C11534" s="5">
        <v>44218</v>
      </c>
      <c r="D11534" s="27"/>
      <c r="E11534" s="29">
        <v>9750.91</v>
      </c>
      <c r="G11534" s="27" t="str">
        <f>VLOOKUP(C11534,W:Y,3,TRUE)</f>
        <v>January 21</v>
      </c>
      <c r="H11534" s="27">
        <f t="shared" si="180"/>
        <v>11533</v>
      </c>
      <c r="I11534" s="30" t="str">
        <f>IF(G11534='Check Register'!$E$1,H11534,"")</f>
        <v/>
      </c>
      <c r="J11534" s="16" t="str">
        <f>IFERROR(SMALL($I$2:$I$100001,H11534),"")</f>
        <v/>
      </c>
    </row>
    <row r="11535" spans="1:10" x14ac:dyDescent="0.3">
      <c r="A11535" s="27" t="s">
        <v>7</v>
      </c>
      <c r="B11535" s="27" t="s">
        <v>8</v>
      </c>
      <c r="C11535" s="5">
        <v>44218</v>
      </c>
      <c r="D11535" s="27"/>
      <c r="E11535" s="29">
        <v>40</v>
      </c>
      <c r="G11535" s="27" t="str">
        <f>VLOOKUP(C11535,W:Y,3,TRUE)</f>
        <v>January 21</v>
      </c>
      <c r="H11535" s="27">
        <f t="shared" si="180"/>
        <v>11534</v>
      </c>
      <c r="I11535" s="30" t="str">
        <f>IF(G11535='Check Register'!$E$1,H11535,"")</f>
        <v/>
      </c>
      <c r="J11535" s="16" t="str">
        <f>IFERROR(SMALL($I$2:$I$100001,H11535),"")</f>
        <v/>
      </c>
    </row>
    <row r="11536" spans="1:10" x14ac:dyDescent="0.3">
      <c r="A11536" s="27" t="s">
        <v>205</v>
      </c>
      <c r="B11536" s="27" t="s">
        <v>28</v>
      </c>
      <c r="C11536" s="5">
        <v>44218</v>
      </c>
      <c r="D11536" s="27"/>
      <c r="E11536" s="29">
        <v>69178.94</v>
      </c>
      <c r="G11536" s="27" t="str">
        <f>VLOOKUP(C11536,W:Y,3,TRUE)</f>
        <v>January 21</v>
      </c>
      <c r="H11536" s="27">
        <f t="shared" si="180"/>
        <v>11535</v>
      </c>
      <c r="I11536" s="30" t="str">
        <f>IF(G11536='Check Register'!$E$1,H11536,"")</f>
        <v/>
      </c>
      <c r="J11536" s="16" t="str">
        <f>IFERROR(SMALL($I$2:$I$100001,H11536),"")</f>
        <v/>
      </c>
    </row>
    <row r="11537" spans="1:10" x14ac:dyDescent="0.3">
      <c r="A11537" s="27" t="s">
        <v>205</v>
      </c>
      <c r="B11537" s="27" t="s">
        <v>70</v>
      </c>
      <c r="C11537" s="5">
        <v>44218</v>
      </c>
      <c r="D11537" s="27"/>
      <c r="E11537" s="29">
        <v>0</v>
      </c>
      <c r="G11537" s="27" t="str">
        <f>VLOOKUP(C11537,W:Y,3,TRUE)</f>
        <v>January 21</v>
      </c>
      <c r="H11537" s="27">
        <f t="shared" si="180"/>
        <v>11536</v>
      </c>
      <c r="I11537" s="30" t="str">
        <f>IF(G11537='Check Register'!$E$1,H11537,"")</f>
        <v/>
      </c>
      <c r="J11537" s="16" t="str">
        <f>IFERROR(SMALL($I$2:$I$100001,H11537),"")</f>
        <v/>
      </c>
    </row>
    <row r="11538" spans="1:10" x14ac:dyDescent="0.3">
      <c r="A11538" s="27" t="s">
        <v>132</v>
      </c>
      <c r="B11538" s="27" t="s">
        <v>20</v>
      </c>
      <c r="C11538" s="5">
        <v>44218</v>
      </c>
      <c r="D11538" s="27"/>
      <c r="E11538" s="29">
        <v>2374.27</v>
      </c>
      <c r="G11538" s="27" t="str">
        <f>VLOOKUP(C11538,W:Y,3,TRUE)</f>
        <v>January 21</v>
      </c>
      <c r="H11538" s="27">
        <f t="shared" si="180"/>
        <v>11537</v>
      </c>
      <c r="I11538" s="30" t="str">
        <f>IF(G11538='Check Register'!$E$1,H11538,"")</f>
        <v/>
      </c>
      <c r="J11538" s="16" t="str">
        <f>IFERROR(SMALL($I$2:$I$100001,H11538),"")</f>
        <v/>
      </c>
    </row>
    <row r="11539" spans="1:10" x14ac:dyDescent="0.3">
      <c r="A11539" s="27" t="s">
        <v>175</v>
      </c>
      <c r="B11539" s="27" t="s">
        <v>43</v>
      </c>
      <c r="C11539" s="5">
        <v>44218</v>
      </c>
      <c r="D11539" s="27"/>
      <c r="E11539" s="29">
        <v>821.38</v>
      </c>
      <c r="G11539" s="27" t="str">
        <f>VLOOKUP(C11539,W:Y,3,TRUE)</f>
        <v>January 21</v>
      </c>
      <c r="H11539" s="27">
        <f t="shared" si="180"/>
        <v>11538</v>
      </c>
      <c r="I11539" s="30" t="str">
        <f>IF(G11539='Check Register'!$E$1,H11539,"")</f>
        <v/>
      </c>
      <c r="J11539" s="16" t="str">
        <f>IFERROR(SMALL($I$2:$I$100001,H11539),"")</f>
        <v/>
      </c>
    </row>
    <row r="11540" spans="1:10" x14ac:dyDescent="0.3">
      <c r="A11540" s="27" t="s">
        <v>291</v>
      </c>
      <c r="B11540" s="27" t="s">
        <v>39</v>
      </c>
      <c r="C11540" s="5">
        <v>44218</v>
      </c>
      <c r="D11540" s="27"/>
      <c r="E11540" s="29">
        <v>895</v>
      </c>
      <c r="G11540" s="27" t="str">
        <f>VLOOKUP(C11540,W:Y,3,TRUE)</f>
        <v>January 21</v>
      </c>
      <c r="H11540" s="27">
        <f t="shared" si="180"/>
        <v>11539</v>
      </c>
      <c r="I11540" s="30" t="str">
        <f>IF(G11540='Check Register'!$E$1,H11540,"")</f>
        <v/>
      </c>
      <c r="J11540" s="16" t="str">
        <f>IFERROR(SMALL($I$2:$I$100001,H11540),"")</f>
        <v/>
      </c>
    </row>
    <row r="11541" spans="1:10" x14ac:dyDescent="0.3">
      <c r="A11541" s="27" t="s">
        <v>138</v>
      </c>
      <c r="B11541" s="27" t="s">
        <v>139</v>
      </c>
      <c r="C11541" s="5">
        <v>44218</v>
      </c>
      <c r="D11541" s="27"/>
      <c r="E11541" s="29">
        <v>9860.57</v>
      </c>
      <c r="G11541" s="27" t="str">
        <f>VLOOKUP(C11541,W:Y,3,TRUE)</f>
        <v>January 21</v>
      </c>
      <c r="H11541" s="27">
        <f t="shared" si="180"/>
        <v>11540</v>
      </c>
      <c r="I11541" s="30" t="str">
        <f>IF(G11541='Check Register'!$E$1,H11541,"")</f>
        <v/>
      </c>
      <c r="J11541" s="16" t="str">
        <f>IFERROR(SMALL($I$2:$I$100001,H11541),"")</f>
        <v/>
      </c>
    </row>
    <row r="11542" spans="1:10" x14ac:dyDescent="0.3">
      <c r="A11542" s="27" t="s">
        <v>93</v>
      </c>
      <c r="B11542" s="27" t="s">
        <v>94</v>
      </c>
      <c r="C11542" s="5">
        <v>44218</v>
      </c>
      <c r="D11542" s="27"/>
      <c r="E11542" s="29">
        <v>15725</v>
      </c>
      <c r="G11542" s="27" t="str">
        <f>VLOOKUP(C11542,W:Y,3,TRUE)</f>
        <v>January 21</v>
      </c>
      <c r="H11542" s="27">
        <f t="shared" si="180"/>
        <v>11541</v>
      </c>
      <c r="I11542" s="30" t="str">
        <f>IF(G11542='Check Register'!$E$1,H11542,"")</f>
        <v/>
      </c>
      <c r="J11542" s="16" t="str">
        <f>IFERROR(SMALL($I$2:$I$100001,H11542),"")</f>
        <v/>
      </c>
    </row>
    <row r="11543" spans="1:10" x14ac:dyDescent="0.3">
      <c r="A11543" s="27" t="s">
        <v>93</v>
      </c>
      <c r="B11543" s="27" t="s">
        <v>95</v>
      </c>
      <c r="C11543" s="5">
        <v>44218</v>
      </c>
      <c r="D11543" s="27"/>
      <c r="E11543" s="29">
        <v>20042.91</v>
      </c>
      <c r="G11543" s="27" t="str">
        <f>VLOOKUP(C11543,W:Y,3,TRUE)</f>
        <v>January 21</v>
      </c>
      <c r="H11543" s="27">
        <f t="shared" si="180"/>
        <v>11542</v>
      </c>
      <c r="I11543" s="30" t="str">
        <f>IF(G11543='Check Register'!$E$1,H11543,"")</f>
        <v/>
      </c>
      <c r="J11543" s="16" t="str">
        <f>IFERROR(SMALL($I$2:$I$100001,H11543),"")</f>
        <v/>
      </c>
    </row>
    <row r="11544" spans="1:10" x14ac:dyDescent="0.3">
      <c r="A11544" s="27" t="s">
        <v>749</v>
      </c>
      <c r="B11544" s="27" t="s">
        <v>89</v>
      </c>
      <c r="C11544" s="5">
        <v>44218</v>
      </c>
      <c r="D11544" s="27"/>
      <c r="E11544" s="29">
        <v>983.68</v>
      </c>
      <c r="G11544" s="27" t="str">
        <f>VLOOKUP(C11544,W:Y,3,TRUE)</f>
        <v>January 21</v>
      </c>
      <c r="H11544" s="27">
        <f t="shared" si="180"/>
        <v>11543</v>
      </c>
      <c r="I11544" s="30" t="str">
        <f>IF(G11544='Check Register'!$E$1,H11544,"")</f>
        <v/>
      </c>
      <c r="J11544" s="16" t="str">
        <f>IFERROR(SMALL($I$2:$I$100001,H11544),"")</f>
        <v/>
      </c>
    </row>
    <row r="11545" spans="1:10" x14ac:dyDescent="0.3">
      <c r="A11545" s="27" t="s">
        <v>179</v>
      </c>
      <c r="B11545" s="27" t="s">
        <v>180</v>
      </c>
      <c r="C11545" s="5">
        <v>44218</v>
      </c>
      <c r="D11545" s="27"/>
      <c r="E11545" s="29">
        <v>313.75</v>
      </c>
      <c r="G11545" s="27" t="str">
        <f>VLOOKUP(C11545,W:Y,3,TRUE)</f>
        <v>January 21</v>
      </c>
      <c r="H11545" s="27">
        <f t="shared" si="180"/>
        <v>11544</v>
      </c>
      <c r="I11545" s="30" t="str">
        <f>IF(G11545='Check Register'!$E$1,H11545,"")</f>
        <v/>
      </c>
      <c r="J11545" s="16" t="str">
        <f>IFERROR(SMALL($I$2:$I$100001,H11545),"")</f>
        <v/>
      </c>
    </row>
    <row r="11546" spans="1:10" x14ac:dyDescent="0.3">
      <c r="A11546" s="27" t="s">
        <v>461</v>
      </c>
      <c r="B11546" s="27" t="s">
        <v>70</v>
      </c>
      <c r="C11546" s="5">
        <v>44218</v>
      </c>
      <c r="D11546" s="27"/>
      <c r="E11546" s="29">
        <v>321.89999999999998</v>
      </c>
      <c r="G11546" s="27" t="str">
        <f>VLOOKUP(C11546,W:Y,3,TRUE)</f>
        <v>January 21</v>
      </c>
      <c r="H11546" s="27">
        <f t="shared" si="180"/>
        <v>11545</v>
      </c>
      <c r="I11546" s="30" t="str">
        <f>IF(G11546='Check Register'!$E$1,H11546,"")</f>
        <v/>
      </c>
      <c r="J11546" s="16" t="str">
        <f>IFERROR(SMALL($I$2:$I$100001,H11546),"")</f>
        <v/>
      </c>
    </row>
    <row r="11547" spans="1:10" x14ac:dyDescent="0.3">
      <c r="A11547" s="27" t="s">
        <v>499</v>
      </c>
      <c r="B11547" s="27" t="s">
        <v>39</v>
      </c>
      <c r="C11547" s="5">
        <v>44218</v>
      </c>
      <c r="D11547" s="27"/>
      <c r="E11547" s="29">
        <v>575</v>
      </c>
      <c r="G11547" s="27" t="str">
        <f>VLOOKUP(C11547,W:Y,3,TRUE)</f>
        <v>January 21</v>
      </c>
      <c r="H11547" s="27">
        <f t="shared" si="180"/>
        <v>11546</v>
      </c>
      <c r="I11547" s="30" t="str">
        <f>IF(G11547='Check Register'!$E$1,H11547,"")</f>
        <v/>
      </c>
      <c r="J11547" s="16" t="str">
        <f>IFERROR(SMALL($I$2:$I$100001,H11547),"")</f>
        <v/>
      </c>
    </row>
    <row r="11548" spans="1:10" x14ac:dyDescent="0.3">
      <c r="A11548" s="27" t="s">
        <v>34</v>
      </c>
      <c r="B11548" s="27" t="s">
        <v>22</v>
      </c>
      <c r="C11548" s="5">
        <v>44218</v>
      </c>
      <c r="D11548" s="27"/>
      <c r="E11548" s="29">
        <v>438</v>
      </c>
      <c r="G11548" s="27" t="str">
        <f>VLOOKUP(C11548,W:Y,3,TRUE)</f>
        <v>January 21</v>
      </c>
      <c r="H11548" s="27">
        <f t="shared" si="180"/>
        <v>11547</v>
      </c>
      <c r="I11548" s="30" t="str">
        <f>IF(G11548='Check Register'!$E$1,H11548,"")</f>
        <v/>
      </c>
      <c r="J11548" s="16" t="str">
        <f>IFERROR(SMALL($I$2:$I$100001,H11548),"")</f>
        <v/>
      </c>
    </row>
    <row r="11549" spans="1:10" x14ac:dyDescent="0.3">
      <c r="A11549" s="27" t="s">
        <v>1036</v>
      </c>
      <c r="B11549" s="27" t="s">
        <v>127</v>
      </c>
      <c r="C11549" s="5">
        <v>44218</v>
      </c>
      <c r="D11549" s="27"/>
      <c r="E11549" s="29">
        <v>3.89</v>
      </c>
      <c r="G11549" s="27" t="str">
        <f>VLOOKUP(C11549,W:Y,3,TRUE)</f>
        <v>January 21</v>
      </c>
      <c r="H11549" s="27">
        <f t="shared" si="180"/>
        <v>11548</v>
      </c>
      <c r="I11549" s="30" t="str">
        <f>IF(G11549='Check Register'!$E$1,H11549,"")</f>
        <v/>
      </c>
      <c r="J11549" s="16" t="str">
        <f>IFERROR(SMALL($I$2:$I$100001,H11549),"")</f>
        <v/>
      </c>
    </row>
    <row r="11550" spans="1:10" x14ac:dyDescent="0.3">
      <c r="A11550" s="27" t="s">
        <v>1036</v>
      </c>
      <c r="B11550" s="27" t="s">
        <v>8</v>
      </c>
      <c r="C11550" s="5">
        <v>44218</v>
      </c>
      <c r="D11550" s="27"/>
      <c r="E11550" s="29">
        <v>58.45</v>
      </c>
      <c r="G11550" s="27" t="str">
        <f>VLOOKUP(C11550,W:Y,3,TRUE)</f>
        <v>January 21</v>
      </c>
      <c r="H11550" s="27">
        <f t="shared" si="180"/>
        <v>11549</v>
      </c>
      <c r="I11550" s="30" t="str">
        <f>IF(G11550='Check Register'!$E$1,H11550,"")</f>
        <v/>
      </c>
      <c r="J11550" s="16" t="str">
        <f>IFERROR(SMALL($I$2:$I$100001,H11550),"")</f>
        <v/>
      </c>
    </row>
    <row r="11551" spans="1:10" x14ac:dyDescent="0.3">
      <c r="A11551" s="27" t="s">
        <v>754</v>
      </c>
      <c r="B11551" s="27" t="s">
        <v>8</v>
      </c>
      <c r="C11551" s="5">
        <v>44218</v>
      </c>
      <c r="D11551" s="27"/>
      <c r="E11551" s="29">
        <v>747.69</v>
      </c>
      <c r="G11551" s="27" t="str">
        <f>VLOOKUP(C11551,W:Y,3,TRUE)</f>
        <v>January 21</v>
      </c>
      <c r="H11551" s="27">
        <f t="shared" si="180"/>
        <v>11550</v>
      </c>
      <c r="I11551" s="30" t="str">
        <f>IF(G11551='Check Register'!$E$1,H11551,"")</f>
        <v/>
      </c>
      <c r="J11551" s="16" t="str">
        <f>IFERROR(SMALL($I$2:$I$100001,H11551),"")</f>
        <v/>
      </c>
    </row>
    <row r="11552" spans="1:10" x14ac:dyDescent="0.3">
      <c r="A11552" s="27" t="s">
        <v>1039</v>
      </c>
      <c r="B11552" s="27" t="s">
        <v>8</v>
      </c>
      <c r="C11552" s="5">
        <v>44218</v>
      </c>
      <c r="D11552" s="27"/>
      <c r="E11552" s="29">
        <v>2428.81</v>
      </c>
      <c r="G11552" s="27" t="str">
        <f>VLOOKUP(C11552,W:Y,3,TRUE)</f>
        <v>January 21</v>
      </c>
      <c r="H11552" s="27">
        <f t="shared" si="180"/>
        <v>11551</v>
      </c>
      <c r="I11552" s="30" t="str">
        <f>IF(G11552='Check Register'!$E$1,H11552,"")</f>
        <v/>
      </c>
      <c r="J11552" s="16" t="str">
        <f>IFERROR(SMALL($I$2:$I$100001,H11552),"")</f>
        <v/>
      </c>
    </row>
    <row r="11553" spans="1:10" x14ac:dyDescent="0.3">
      <c r="A11553" s="27" t="s">
        <v>335</v>
      </c>
      <c r="B11553" s="27" t="s">
        <v>102</v>
      </c>
      <c r="C11553" s="5">
        <v>44218</v>
      </c>
      <c r="D11553" s="27"/>
      <c r="E11553" s="29">
        <v>6377.05</v>
      </c>
      <c r="G11553" s="27" t="str">
        <f>VLOOKUP(C11553,W:Y,3,TRUE)</f>
        <v>January 21</v>
      </c>
      <c r="H11553" s="27">
        <f t="shared" si="180"/>
        <v>11552</v>
      </c>
      <c r="I11553" s="30" t="str">
        <f>IF(G11553='Check Register'!$E$1,H11553,"")</f>
        <v/>
      </c>
      <c r="J11553" s="16" t="str">
        <f>IFERROR(SMALL($I$2:$I$100001,H11553),"")</f>
        <v/>
      </c>
    </row>
    <row r="11554" spans="1:10" x14ac:dyDescent="0.3">
      <c r="A11554" s="27" t="s">
        <v>467</v>
      </c>
      <c r="B11554" s="27" t="s">
        <v>12</v>
      </c>
      <c r="C11554" s="5">
        <v>44218</v>
      </c>
      <c r="D11554" s="27"/>
      <c r="E11554" s="29">
        <v>39.99</v>
      </c>
      <c r="G11554" s="27" t="str">
        <f>VLOOKUP(C11554,W:Y,3,TRUE)</f>
        <v>January 21</v>
      </c>
      <c r="H11554" s="27">
        <f t="shared" si="180"/>
        <v>11553</v>
      </c>
      <c r="I11554" s="30" t="str">
        <f>IF(G11554='Check Register'!$E$1,H11554,"")</f>
        <v/>
      </c>
      <c r="J11554" s="16" t="str">
        <f>IFERROR(SMALL($I$2:$I$100001,H11554),"")</f>
        <v/>
      </c>
    </row>
    <row r="11555" spans="1:10" x14ac:dyDescent="0.3">
      <c r="A11555" s="27" t="s">
        <v>636</v>
      </c>
      <c r="B11555" s="27" t="s">
        <v>208</v>
      </c>
      <c r="C11555" s="5">
        <v>44218</v>
      </c>
      <c r="D11555" s="27"/>
      <c r="E11555" s="29">
        <v>70.349999999999994</v>
      </c>
      <c r="G11555" s="27" t="str">
        <f>VLOOKUP(C11555,W:Y,3,TRUE)</f>
        <v>January 21</v>
      </c>
      <c r="H11555" s="27">
        <f t="shared" si="180"/>
        <v>11554</v>
      </c>
      <c r="I11555" s="30" t="str">
        <f>IF(G11555='Check Register'!$E$1,H11555,"")</f>
        <v/>
      </c>
      <c r="J11555" s="16" t="str">
        <f>IFERROR(SMALL($I$2:$I$100001,H11555),"")</f>
        <v/>
      </c>
    </row>
    <row r="11556" spans="1:10" x14ac:dyDescent="0.3">
      <c r="A11556" s="27" t="s">
        <v>49</v>
      </c>
      <c r="B11556" s="27" t="s">
        <v>28</v>
      </c>
      <c r="C11556" s="5">
        <v>44218</v>
      </c>
      <c r="D11556" s="27"/>
      <c r="E11556" s="29">
        <v>2562.98</v>
      </c>
      <c r="G11556" s="27" t="str">
        <f>VLOOKUP(C11556,W:Y,3,TRUE)</f>
        <v>January 21</v>
      </c>
      <c r="H11556" s="27">
        <f t="shared" si="180"/>
        <v>11555</v>
      </c>
      <c r="I11556" s="30" t="str">
        <f>IF(G11556='Check Register'!$E$1,H11556,"")</f>
        <v/>
      </c>
      <c r="J11556" s="16" t="str">
        <f>IFERROR(SMALL($I$2:$I$100001,H11556),"")</f>
        <v/>
      </c>
    </row>
    <row r="11557" spans="1:10" x14ac:dyDescent="0.3">
      <c r="A11557" s="27" t="s">
        <v>265</v>
      </c>
      <c r="B11557" s="27" t="s">
        <v>208</v>
      </c>
      <c r="C11557" s="5">
        <v>44218</v>
      </c>
      <c r="D11557" s="27"/>
      <c r="E11557" s="29">
        <v>22.79</v>
      </c>
      <c r="G11557" s="27" t="str">
        <f>VLOOKUP(C11557,W:Y,3,TRUE)</f>
        <v>January 21</v>
      </c>
      <c r="H11557" s="27">
        <f t="shared" si="180"/>
        <v>11556</v>
      </c>
      <c r="I11557" s="30" t="str">
        <f>IF(G11557='Check Register'!$E$1,H11557,"")</f>
        <v/>
      </c>
      <c r="J11557" s="16" t="str">
        <f>IFERROR(SMALL($I$2:$I$100001,H11557),"")</f>
        <v/>
      </c>
    </row>
    <row r="11558" spans="1:10" x14ac:dyDescent="0.3">
      <c r="A11558" s="27" t="s">
        <v>51</v>
      </c>
      <c r="B11558" s="27" t="s">
        <v>22</v>
      </c>
      <c r="C11558" s="5">
        <v>44218</v>
      </c>
      <c r="D11558" s="27"/>
      <c r="E11558" s="29">
        <v>210</v>
      </c>
      <c r="G11558" s="27" t="str">
        <f>VLOOKUP(C11558,W:Y,3,TRUE)</f>
        <v>January 21</v>
      </c>
      <c r="H11558" s="27">
        <f t="shared" si="180"/>
        <v>11557</v>
      </c>
      <c r="I11558" s="30" t="str">
        <f>IF(G11558='Check Register'!$E$1,H11558,"")</f>
        <v/>
      </c>
      <c r="J11558" s="16" t="str">
        <f>IFERROR(SMALL($I$2:$I$100001,H11558),"")</f>
        <v/>
      </c>
    </row>
    <row r="11559" spans="1:10" x14ac:dyDescent="0.3">
      <c r="A11559" s="27" t="s">
        <v>114</v>
      </c>
      <c r="B11559" s="27" t="s">
        <v>115</v>
      </c>
      <c r="C11559" s="5">
        <v>44218</v>
      </c>
      <c r="D11559" s="27"/>
      <c r="E11559" s="29">
        <v>3182.5</v>
      </c>
      <c r="G11559" s="27" t="str">
        <f>VLOOKUP(C11559,W:Y,3,TRUE)</f>
        <v>January 21</v>
      </c>
      <c r="H11559" s="27">
        <f t="shared" si="180"/>
        <v>11558</v>
      </c>
      <c r="I11559" s="30" t="str">
        <f>IF(G11559='Check Register'!$E$1,H11559,"")</f>
        <v/>
      </c>
      <c r="J11559" s="16" t="str">
        <f>IFERROR(SMALL($I$2:$I$100001,H11559),"")</f>
        <v/>
      </c>
    </row>
    <row r="11560" spans="1:10" x14ac:dyDescent="0.3">
      <c r="A11560" s="27" t="s">
        <v>56</v>
      </c>
      <c r="B11560" s="27" t="s">
        <v>12</v>
      </c>
      <c r="C11560" s="5">
        <v>44218</v>
      </c>
      <c r="D11560" s="27"/>
      <c r="E11560" s="29">
        <v>198.53</v>
      </c>
      <c r="G11560" s="27" t="str">
        <f>VLOOKUP(C11560,W:Y,3,TRUE)</f>
        <v>January 21</v>
      </c>
      <c r="H11560" s="27">
        <f t="shared" si="180"/>
        <v>11559</v>
      </c>
      <c r="I11560" s="30" t="str">
        <f>IF(G11560='Check Register'!$E$1,H11560,"")</f>
        <v/>
      </c>
      <c r="J11560" s="16" t="str">
        <f>IFERROR(SMALL($I$2:$I$100001,H11560),"")</f>
        <v/>
      </c>
    </row>
    <row r="11561" spans="1:10" x14ac:dyDescent="0.3">
      <c r="A11561" s="27" t="s">
        <v>57</v>
      </c>
      <c r="B11561" s="27" t="s">
        <v>127</v>
      </c>
      <c r="C11561" s="5">
        <v>44218</v>
      </c>
      <c r="D11561" s="27"/>
      <c r="E11561" s="29">
        <v>179.99</v>
      </c>
      <c r="G11561" s="27" t="str">
        <f>VLOOKUP(C11561,W:Y,3,TRUE)</f>
        <v>January 21</v>
      </c>
      <c r="H11561" s="27">
        <f t="shared" si="180"/>
        <v>11560</v>
      </c>
      <c r="I11561" s="30" t="str">
        <f>IF(G11561='Check Register'!$E$1,H11561,"")</f>
        <v/>
      </c>
      <c r="J11561" s="16" t="str">
        <f>IFERROR(SMALL($I$2:$I$100001,H11561),"")</f>
        <v/>
      </c>
    </row>
    <row r="11562" spans="1:10" x14ac:dyDescent="0.3">
      <c r="A11562" s="27" t="s">
        <v>57</v>
      </c>
      <c r="B11562" s="27" t="s">
        <v>8</v>
      </c>
      <c r="C11562" s="5">
        <v>44218</v>
      </c>
      <c r="D11562" s="27"/>
      <c r="E11562" s="29">
        <v>1917.65</v>
      </c>
      <c r="G11562" s="27" t="str">
        <f>VLOOKUP(C11562,W:Y,3,TRUE)</f>
        <v>January 21</v>
      </c>
      <c r="H11562" s="27">
        <f t="shared" si="180"/>
        <v>11561</v>
      </c>
      <c r="I11562" s="30" t="str">
        <f>IF(G11562='Check Register'!$E$1,H11562,"")</f>
        <v/>
      </c>
      <c r="J11562" s="16" t="str">
        <f>IFERROR(SMALL($I$2:$I$100001,H11562),"")</f>
        <v/>
      </c>
    </row>
    <row r="11563" spans="1:10" x14ac:dyDescent="0.3">
      <c r="A11563" s="27" t="s">
        <v>57</v>
      </c>
      <c r="B11563" s="27" t="s">
        <v>85</v>
      </c>
      <c r="C11563" s="5">
        <v>44218</v>
      </c>
      <c r="D11563" s="27"/>
      <c r="E11563" s="29">
        <v>15.98</v>
      </c>
      <c r="G11563" s="27" t="str">
        <f>VLOOKUP(C11563,W:Y,3,TRUE)</f>
        <v>January 21</v>
      </c>
      <c r="H11563" s="27">
        <f t="shared" si="180"/>
        <v>11562</v>
      </c>
      <c r="I11563" s="30" t="str">
        <f>IF(G11563='Check Register'!$E$1,H11563,"")</f>
        <v/>
      </c>
      <c r="J11563" s="16" t="str">
        <f>IFERROR(SMALL($I$2:$I$100001,H11563),"")</f>
        <v/>
      </c>
    </row>
    <row r="11564" spans="1:10" x14ac:dyDescent="0.3">
      <c r="A11564" s="27" t="s">
        <v>1016</v>
      </c>
      <c r="B11564" s="27" t="s">
        <v>14</v>
      </c>
      <c r="C11564" s="5">
        <v>44218</v>
      </c>
      <c r="D11564" s="27"/>
      <c r="E11564" s="29">
        <v>8690</v>
      </c>
      <c r="G11564" s="27" t="str">
        <f>VLOOKUP(C11564,W:Y,3,TRUE)</f>
        <v>January 21</v>
      </c>
      <c r="H11564" s="27">
        <f t="shared" si="180"/>
        <v>11563</v>
      </c>
      <c r="I11564" s="30" t="str">
        <f>IF(G11564='Check Register'!$E$1,H11564,"")</f>
        <v/>
      </c>
      <c r="J11564" s="16" t="str">
        <f>IFERROR(SMALL($I$2:$I$100001,H11564),"")</f>
        <v/>
      </c>
    </row>
    <row r="11565" spans="1:10" x14ac:dyDescent="0.3">
      <c r="A11565" s="27" t="s">
        <v>1016</v>
      </c>
      <c r="B11565" s="27" t="s">
        <v>39</v>
      </c>
      <c r="C11565" s="5">
        <v>44218</v>
      </c>
      <c r="D11565" s="27"/>
      <c r="E11565" s="29">
        <v>170</v>
      </c>
      <c r="G11565" s="27" t="str">
        <f>VLOOKUP(C11565,W:Y,3,TRUE)</f>
        <v>January 21</v>
      </c>
      <c r="H11565" s="27">
        <f t="shared" si="180"/>
        <v>11564</v>
      </c>
      <c r="I11565" s="30" t="str">
        <f>IF(G11565='Check Register'!$E$1,H11565,"")</f>
        <v/>
      </c>
      <c r="J11565" s="16" t="str">
        <f>IFERROR(SMALL($I$2:$I$100001,H11565),"")</f>
        <v/>
      </c>
    </row>
    <row r="11566" spans="1:10" x14ac:dyDescent="0.3">
      <c r="A11566" s="27" t="s">
        <v>63</v>
      </c>
      <c r="B11566" s="27" t="s">
        <v>22</v>
      </c>
      <c r="C11566" s="5">
        <v>44218</v>
      </c>
      <c r="D11566" s="27"/>
      <c r="E11566" s="29">
        <v>60</v>
      </c>
      <c r="G11566" s="27" t="str">
        <f>VLOOKUP(C11566,W:Y,3,TRUE)</f>
        <v>January 21</v>
      </c>
      <c r="H11566" s="27">
        <f t="shared" si="180"/>
        <v>11565</v>
      </c>
      <c r="I11566" s="30" t="str">
        <f>IF(G11566='Check Register'!$E$1,H11566,"")</f>
        <v/>
      </c>
      <c r="J11566" s="16" t="str">
        <f>IFERROR(SMALL($I$2:$I$100001,H11566),"")</f>
        <v/>
      </c>
    </row>
    <row r="11567" spans="1:10" x14ac:dyDescent="0.3">
      <c r="A11567" s="27" t="s">
        <v>369</v>
      </c>
      <c r="B11567" s="27" t="s">
        <v>39</v>
      </c>
      <c r="C11567" s="5">
        <v>44218</v>
      </c>
      <c r="D11567" s="27"/>
      <c r="E11567" s="29">
        <v>399.93</v>
      </c>
      <c r="G11567" s="27" t="str">
        <f>VLOOKUP(C11567,W:Y,3,TRUE)</f>
        <v>January 21</v>
      </c>
      <c r="H11567" s="27">
        <f t="shared" si="180"/>
        <v>11566</v>
      </c>
      <c r="I11567" s="30" t="str">
        <f>IF(G11567='Check Register'!$E$1,H11567,"")</f>
        <v/>
      </c>
      <c r="J11567" s="16" t="str">
        <f>IFERROR(SMALL($I$2:$I$100001,H11567),"")</f>
        <v/>
      </c>
    </row>
    <row r="11568" spans="1:10" x14ac:dyDescent="0.3">
      <c r="A11568" s="27" t="s">
        <v>211</v>
      </c>
      <c r="B11568" s="27" t="s">
        <v>212</v>
      </c>
      <c r="C11568" s="5">
        <v>44218</v>
      </c>
      <c r="D11568" s="27"/>
      <c r="E11568" s="29">
        <v>85</v>
      </c>
      <c r="G11568" s="27" t="str">
        <f>VLOOKUP(C11568,W:Y,3,TRUE)</f>
        <v>January 21</v>
      </c>
      <c r="H11568" s="27">
        <f t="shared" si="180"/>
        <v>11567</v>
      </c>
      <c r="I11568" s="30" t="str">
        <f>IF(G11568='Check Register'!$E$1,H11568,"")</f>
        <v/>
      </c>
      <c r="J11568" s="16" t="str">
        <f>IFERROR(SMALL($I$2:$I$100001,H11568),"")</f>
        <v/>
      </c>
    </row>
    <row r="11569" spans="1:10" x14ac:dyDescent="0.3">
      <c r="A11569" s="27" t="s">
        <v>310</v>
      </c>
      <c r="B11569" s="27" t="s">
        <v>39</v>
      </c>
      <c r="C11569" s="5">
        <v>44218</v>
      </c>
      <c r="D11569" s="27"/>
      <c r="E11569" s="29">
        <v>20000</v>
      </c>
      <c r="G11569" s="27" t="str">
        <f>VLOOKUP(C11569,W:Y,3,TRUE)</f>
        <v>January 21</v>
      </c>
      <c r="H11569" s="27">
        <f t="shared" si="180"/>
        <v>11568</v>
      </c>
      <c r="I11569" s="30" t="str">
        <f>IF(G11569='Check Register'!$E$1,H11569,"")</f>
        <v/>
      </c>
      <c r="J11569" s="16" t="str">
        <f>IFERROR(SMALL($I$2:$I$100001,H11569),"")</f>
        <v/>
      </c>
    </row>
    <row r="11570" spans="1:10" x14ac:dyDescent="0.3">
      <c r="A11570" s="27" t="s">
        <v>1017</v>
      </c>
      <c r="B11570" s="27" t="s">
        <v>45</v>
      </c>
      <c r="C11570" s="5">
        <v>44218</v>
      </c>
      <c r="D11570" s="27"/>
      <c r="E11570" s="29">
        <v>622.4</v>
      </c>
      <c r="G11570" s="27" t="str">
        <f>VLOOKUP(C11570,W:Y,3,TRUE)</f>
        <v>January 21</v>
      </c>
      <c r="H11570" s="27">
        <f t="shared" si="180"/>
        <v>11569</v>
      </c>
      <c r="I11570" s="30" t="str">
        <f>IF(G11570='Check Register'!$E$1,H11570,"")</f>
        <v/>
      </c>
      <c r="J11570" s="16" t="str">
        <f>IFERROR(SMALL($I$2:$I$100001,H11570),"")</f>
        <v/>
      </c>
    </row>
    <row r="11571" spans="1:10" x14ac:dyDescent="0.3">
      <c r="A11571" s="27" t="s">
        <v>380</v>
      </c>
      <c r="B11571" s="27" t="s">
        <v>8</v>
      </c>
      <c r="C11571" s="5">
        <v>44218</v>
      </c>
      <c r="D11571" s="27"/>
      <c r="E11571" s="29">
        <v>1176.76</v>
      </c>
      <c r="G11571" s="27" t="str">
        <f>VLOOKUP(C11571,W:Y,3,TRUE)</f>
        <v>January 21</v>
      </c>
      <c r="H11571" s="27">
        <f t="shared" si="180"/>
        <v>11570</v>
      </c>
      <c r="I11571" s="30" t="str">
        <f>IF(G11571='Check Register'!$E$1,H11571,"")</f>
        <v/>
      </c>
      <c r="J11571" s="16" t="str">
        <f>IFERROR(SMALL($I$2:$I$100001,H11571),"")</f>
        <v/>
      </c>
    </row>
    <row r="11572" spans="1:10" x14ac:dyDescent="0.3">
      <c r="A11572" s="27" t="s">
        <v>670</v>
      </c>
      <c r="B11572" s="27" t="s">
        <v>39</v>
      </c>
      <c r="C11572" s="5">
        <v>44218</v>
      </c>
      <c r="D11572" s="27"/>
      <c r="E11572" s="29">
        <v>39.020000000000003</v>
      </c>
      <c r="G11572" s="27" t="str">
        <f>VLOOKUP(C11572,W:Y,3,TRUE)</f>
        <v>January 21</v>
      </c>
      <c r="H11572" s="27">
        <f t="shared" si="180"/>
        <v>11571</v>
      </c>
      <c r="I11572" s="30" t="str">
        <f>IF(G11572='Check Register'!$E$1,H11572,"")</f>
        <v/>
      </c>
      <c r="J11572" s="16" t="str">
        <f>IFERROR(SMALL($I$2:$I$100001,H11572),"")</f>
        <v/>
      </c>
    </row>
    <row r="11573" spans="1:10" x14ac:dyDescent="0.3">
      <c r="A11573" s="27" t="s">
        <v>536</v>
      </c>
      <c r="B11573" s="27" t="s">
        <v>127</v>
      </c>
      <c r="C11573" s="5">
        <v>44218</v>
      </c>
      <c r="D11573" s="27"/>
      <c r="E11573" s="29">
        <v>234.61</v>
      </c>
      <c r="G11573" s="27" t="str">
        <f>VLOOKUP(C11573,W:Y,3,TRUE)</f>
        <v>January 21</v>
      </c>
      <c r="H11573" s="27">
        <f t="shared" si="180"/>
        <v>11572</v>
      </c>
      <c r="I11573" s="30" t="str">
        <f>IF(G11573='Check Register'!$E$1,H11573,"")</f>
        <v/>
      </c>
      <c r="J11573" s="16" t="str">
        <f>IFERROR(SMALL($I$2:$I$100001,H11573),"")</f>
        <v/>
      </c>
    </row>
    <row r="11574" spans="1:10" x14ac:dyDescent="0.3">
      <c r="A11574" s="27" t="s">
        <v>536</v>
      </c>
      <c r="B11574" s="27" t="s">
        <v>11</v>
      </c>
      <c r="C11574" s="5">
        <v>44218</v>
      </c>
      <c r="D11574" s="27"/>
      <c r="E11574" s="29">
        <v>116.81</v>
      </c>
      <c r="G11574" s="27" t="str">
        <f>VLOOKUP(C11574,W:Y,3,TRUE)</f>
        <v>January 21</v>
      </c>
      <c r="H11574" s="27">
        <f t="shared" si="180"/>
        <v>11573</v>
      </c>
      <c r="I11574" s="30" t="str">
        <f>IF(G11574='Check Register'!$E$1,H11574,"")</f>
        <v/>
      </c>
      <c r="J11574" s="16" t="str">
        <f>IFERROR(SMALL($I$2:$I$100001,H11574),"")</f>
        <v/>
      </c>
    </row>
    <row r="11575" spans="1:10" x14ac:dyDescent="0.3">
      <c r="A11575" s="27" t="s">
        <v>84</v>
      </c>
      <c r="B11575" s="27" t="s">
        <v>85</v>
      </c>
      <c r="C11575" s="5">
        <v>44218</v>
      </c>
      <c r="D11575" s="27"/>
      <c r="E11575" s="29">
        <v>1512.5</v>
      </c>
      <c r="G11575" s="27" t="str">
        <f>VLOOKUP(C11575,W:Y,3,TRUE)</f>
        <v>January 21</v>
      </c>
      <c r="H11575" s="27">
        <f t="shared" si="180"/>
        <v>11574</v>
      </c>
      <c r="I11575" s="30" t="str">
        <f>IF(G11575='Check Register'!$E$1,H11575,"")</f>
        <v/>
      </c>
      <c r="J11575" s="16" t="str">
        <f>IFERROR(SMALL($I$2:$I$100001,H11575),"")</f>
        <v/>
      </c>
    </row>
    <row r="11576" spans="1:10" x14ac:dyDescent="0.3">
      <c r="A11576" s="27" t="s">
        <v>289</v>
      </c>
      <c r="B11576" s="27" t="s">
        <v>89</v>
      </c>
      <c r="C11576" s="5">
        <v>44218</v>
      </c>
      <c r="D11576" s="27"/>
      <c r="E11576" s="29">
        <v>216</v>
      </c>
      <c r="G11576" s="27" t="str">
        <f>VLOOKUP(C11576,W:Y,3,TRUE)</f>
        <v>January 21</v>
      </c>
      <c r="H11576" s="27">
        <f t="shared" si="180"/>
        <v>11575</v>
      </c>
      <c r="I11576" s="30" t="str">
        <f>IF(G11576='Check Register'!$E$1,H11576,"")</f>
        <v/>
      </c>
      <c r="J11576" s="16" t="str">
        <f>IFERROR(SMALL($I$2:$I$100001,H11576),"")</f>
        <v/>
      </c>
    </row>
    <row r="11577" spans="1:10" x14ac:dyDescent="0.3">
      <c r="A11577" s="27" t="s">
        <v>9</v>
      </c>
      <c r="B11577" s="27" t="s">
        <v>8</v>
      </c>
      <c r="C11577" s="5">
        <v>44225</v>
      </c>
      <c r="D11577" s="27"/>
      <c r="E11577" s="29">
        <v>990</v>
      </c>
      <c r="G11577" s="27" t="str">
        <f>VLOOKUP(C11577,W:Y,3,TRUE)</f>
        <v>January 21</v>
      </c>
      <c r="H11577" s="27">
        <f t="shared" si="180"/>
        <v>11576</v>
      </c>
      <c r="I11577" s="30" t="str">
        <f>IF(G11577='Check Register'!$E$1,H11577,"")</f>
        <v/>
      </c>
      <c r="J11577" s="16" t="str">
        <f>IFERROR(SMALL($I$2:$I$100001,H11577),"")</f>
        <v/>
      </c>
    </row>
    <row r="11578" spans="1:10" x14ac:dyDescent="0.3">
      <c r="A11578" s="27" t="s">
        <v>1040</v>
      </c>
      <c r="B11578" s="27" t="s">
        <v>111</v>
      </c>
      <c r="C11578" s="5">
        <v>44225</v>
      </c>
      <c r="D11578" s="27"/>
      <c r="E11578" s="29">
        <v>9.7200000000000006</v>
      </c>
      <c r="G11578" s="27" t="str">
        <f>VLOOKUP(C11578,W:Y,3,TRUE)</f>
        <v>January 21</v>
      </c>
      <c r="H11578" s="27">
        <f t="shared" si="180"/>
        <v>11577</v>
      </c>
      <c r="I11578" s="30" t="str">
        <f>IF(G11578='Check Register'!$E$1,H11578,"")</f>
        <v/>
      </c>
      <c r="J11578" s="16" t="str">
        <f>IFERROR(SMALL($I$2:$I$100001,H11578),"")</f>
        <v/>
      </c>
    </row>
    <row r="11579" spans="1:10" x14ac:dyDescent="0.3">
      <c r="A11579" s="27" t="s">
        <v>1040</v>
      </c>
      <c r="B11579" s="27" t="s">
        <v>47</v>
      </c>
      <c r="C11579" s="5">
        <v>44225</v>
      </c>
      <c r="D11579" s="27"/>
      <c r="E11579" s="29">
        <v>8.1</v>
      </c>
      <c r="G11579" s="27" t="str">
        <f>VLOOKUP(C11579,W:Y,3,TRUE)</f>
        <v>January 21</v>
      </c>
      <c r="H11579" s="27">
        <f t="shared" si="180"/>
        <v>11578</v>
      </c>
      <c r="I11579" s="30" t="str">
        <f>IF(G11579='Check Register'!$E$1,H11579,"")</f>
        <v/>
      </c>
      <c r="J11579" s="16" t="str">
        <f>IFERROR(SMALL($I$2:$I$100001,H11579),"")</f>
        <v/>
      </c>
    </row>
    <row r="11580" spans="1:10" x14ac:dyDescent="0.3">
      <c r="A11580" s="27" t="s">
        <v>896</v>
      </c>
      <c r="B11580" s="27" t="s">
        <v>39</v>
      </c>
      <c r="C11580" s="5">
        <v>44225</v>
      </c>
      <c r="D11580" s="27"/>
      <c r="E11580" s="29">
        <v>1500</v>
      </c>
      <c r="G11580" s="27" t="str">
        <f>VLOOKUP(C11580,W:Y,3,TRUE)</f>
        <v>January 21</v>
      </c>
      <c r="H11580" s="27">
        <f t="shared" si="180"/>
        <v>11579</v>
      </c>
      <c r="I11580" s="30" t="str">
        <f>IF(G11580='Check Register'!$E$1,H11580,"")</f>
        <v/>
      </c>
      <c r="J11580" s="16" t="str">
        <f>IFERROR(SMALL($I$2:$I$100001,H11580),"")</f>
        <v/>
      </c>
    </row>
    <row r="11581" spans="1:10" x14ac:dyDescent="0.3">
      <c r="A11581" s="27" t="s">
        <v>132</v>
      </c>
      <c r="B11581" s="27" t="s">
        <v>20</v>
      </c>
      <c r="C11581" s="5">
        <v>44225</v>
      </c>
      <c r="D11581" s="27"/>
      <c r="E11581" s="29">
        <v>269.5</v>
      </c>
      <c r="G11581" s="27" t="str">
        <f>VLOOKUP(C11581,W:Y,3,TRUE)</f>
        <v>January 21</v>
      </c>
      <c r="H11581" s="27">
        <f t="shared" si="180"/>
        <v>11580</v>
      </c>
      <c r="I11581" s="30" t="str">
        <f>IF(G11581='Check Register'!$E$1,H11581,"")</f>
        <v/>
      </c>
      <c r="J11581" s="16" t="str">
        <f>IFERROR(SMALL($I$2:$I$100001,H11581),"")</f>
        <v/>
      </c>
    </row>
    <row r="11582" spans="1:10" x14ac:dyDescent="0.3">
      <c r="A11582" s="27" t="s">
        <v>133</v>
      </c>
      <c r="B11582" s="27" t="s">
        <v>70</v>
      </c>
      <c r="C11582" s="5">
        <v>44225</v>
      </c>
      <c r="D11582" s="27"/>
      <c r="E11582" s="29">
        <v>25.5</v>
      </c>
      <c r="G11582" s="27" t="str">
        <f>VLOOKUP(C11582,W:Y,3,TRUE)</f>
        <v>January 21</v>
      </c>
      <c r="H11582" s="27">
        <f t="shared" si="180"/>
        <v>11581</v>
      </c>
      <c r="I11582" s="30" t="str">
        <f>IF(G11582='Check Register'!$E$1,H11582,"")</f>
        <v/>
      </c>
      <c r="J11582" s="16" t="str">
        <f>IFERROR(SMALL($I$2:$I$100001,H11582),"")</f>
        <v/>
      </c>
    </row>
    <row r="11583" spans="1:10" x14ac:dyDescent="0.3">
      <c r="A11583" s="27" t="s">
        <v>91</v>
      </c>
      <c r="B11583" s="27" t="s">
        <v>14</v>
      </c>
      <c r="C11583" s="5">
        <v>44225</v>
      </c>
      <c r="D11583" s="27"/>
      <c r="E11583" s="29">
        <v>1325</v>
      </c>
      <c r="G11583" s="27" t="str">
        <f>VLOOKUP(C11583,W:Y,3,TRUE)</f>
        <v>January 21</v>
      </c>
      <c r="H11583" s="27">
        <f t="shared" si="180"/>
        <v>11582</v>
      </c>
      <c r="I11583" s="30" t="str">
        <f>IF(G11583='Check Register'!$E$1,H11583,"")</f>
        <v/>
      </c>
      <c r="J11583" s="16" t="str">
        <f>IFERROR(SMALL($I$2:$I$100001,H11583),"")</f>
        <v/>
      </c>
    </row>
    <row r="11584" spans="1:10" x14ac:dyDescent="0.3">
      <c r="A11584" s="27" t="s">
        <v>19</v>
      </c>
      <c r="B11584" s="27" t="s">
        <v>20</v>
      </c>
      <c r="C11584" s="5">
        <v>44225</v>
      </c>
      <c r="D11584" s="27"/>
      <c r="E11584" s="29">
        <v>1325.42</v>
      </c>
      <c r="G11584" s="27" t="str">
        <f>VLOOKUP(C11584,W:Y,3,TRUE)</f>
        <v>January 21</v>
      </c>
      <c r="H11584" s="27">
        <f t="shared" si="180"/>
        <v>11583</v>
      </c>
      <c r="I11584" s="30" t="str">
        <f>IF(G11584='Check Register'!$E$1,H11584,"")</f>
        <v/>
      </c>
      <c r="J11584" s="16" t="str">
        <f>IFERROR(SMALL($I$2:$I$100001,H11584),"")</f>
        <v/>
      </c>
    </row>
    <row r="11585" spans="1:10" x14ac:dyDescent="0.3">
      <c r="A11585" s="27" t="s">
        <v>140</v>
      </c>
      <c r="B11585" s="27" t="s">
        <v>141</v>
      </c>
      <c r="C11585" s="5">
        <v>44225</v>
      </c>
      <c r="D11585" s="27"/>
      <c r="E11585" s="29">
        <v>1405</v>
      </c>
      <c r="G11585" s="27" t="str">
        <f>VLOOKUP(C11585,W:Y,3,TRUE)</f>
        <v>January 21</v>
      </c>
      <c r="H11585" s="27">
        <f t="shared" si="180"/>
        <v>11584</v>
      </c>
      <c r="I11585" s="30" t="str">
        <f>IF(G11585='Check Register'!$E$1,H11585,"")</f>
        <v/>
      </c>
      <c r="J11585" s="16" t="str">
        <f>IFERROR(SMALL($I$2:$I$100001,H11585),"")</f>
        <v/>
      </c>
    </row>
    <row r="11586" spans="1:10" x14ac:dyDescent="0.3">
      <c r="A11586" s="27" t="s">
        <v>140</v>
      </c>
      <c r="B11586" s="27" t="s">
        <v>102</v>
      </c>
      <c r="C11586" s="5">
        <v>44225</v>
      </c>
      <c r="D11586" s="27"/>
      <c r="E11586" s="29">
        <v>9407.6299999999992</v>
      </c>
      <c r="G11586" s="27" t="str">
        <f>VLOOKUP(C11586,W:Y,3,TRUE)</f>
        <v>January 21</v>
      </c>
      <c r="H11586" s="27">
        <f t="shared" si="180"/>
        <v>11585</v>
      </c>
      <c r="I11586" s="30" t="str">
        <f>IF(G11586='Check Register'!$E$1,H11586,"")</f>
        <v/>
      </c>
      <c r="J11586" s="16" t="str">
        <f>IFERROR(SMALL($I$2:$I$100001,H11586),"")</f>
        <v/>
      </c>
    </row>
    <row r="11587" spans="1:10" x14ac:dyDescent="0.3">
      <c r="A11587" s="27" t="s">
        <v>97</v>
      </c>
      <c r="B11587" s="27" t="s">
        <v>6</v>
      </c>
      <c r="C11587" s="5">
        <v>44225</v>
      </c>
      <c r="D11587" s="27"/>
      <c r="E11587" s="29">
        <v>118229.23</v>
      </c>
      <c r="G11587" s="27" t="str">
        <f>VLOOKUP(C11587,W:Y,3,TRUE)</f>
        <v>January 21</v>
      </c>
      <c r="H11587" s="27">
        <f t="shared" ref="H11587:H11650" si="181">1+H11586</f>
        <v>11586</v>
      </c>
      <c r="I11587" s="30" t="str">
        <f>IF(G11587='Check Register'!$E$1,H11587,"")</f>
        <v/>
      </c>
      <c r="J11587" s="16" t="str">
        <f>IFERROR(SMALL($I$2:$I$100001,H11587),"")</f>
        <v/>
      </c>
    </row>
    <row r="11588" spans="1:10" x14ac:dyDescent="0.3">
      <c r="A11588" s="27" t="s">
        <v>178</v>
      </c>
      <c r="B11588" s="27" t="s">
        <v>111</v>
      </c>
      <c r="C11588" s="5">
        <v>44225</v>
      </c>
      <c r="D11588" s="27"/>
      <c r="E11588" s="29">
        <v>2873.41</v>
      </c>
      <c r="G11588" s="27" t="str">
        <f>VLOOKUP(C11588,W:Y,3,TRUE)</f>
        <v>January 21</v>
      </c>
      <c r="H11588" s="27">
        <f t="shared" si="181"/>
        <v>11587</v>
      </c>
      <c r="I11588" s="30" t="str">
        <f>IF(G11588='Check Register'!$E$1,H11588,"")</f>
        <v/>
      </c>
      <c r="J11588" s="16" t="str">
        <f>IFERROR(SMALL($I$2:$I$100001,H11588),"")</f>
        <v/>
      </c>
    </row>
    <row r="11589" spans="1:10" x14ac:dyDescent="0.3">
      <c r="A11589" s="27" t="s">
        <v>29</v>
      </c>
      <c r="B11589" s="27" t="s">
        <v>127</v>
      </c>
      <c r="C11589" s="5">
        <v>44225</v>
      </c>
      <c r="D11589" s="27"/>
      <c r="E11589" s="29">
        <v>2481.9899999999998</v>
      </c>
      <c r="G11589" s="27" t="str">
        <f>VLOOKUP(C11589,W:Y,3,TRUE)</f>
        <v>January 21</v>
      </c>
      <c r="H11589" s="27">
        <f t="shared" si="181"/>
        <v>11588</v>
      </c>
      <c r="I11589" s="30" t="str">
        <f>IF(G11589='Check Register'!$E$1,H11589,"")</f>
        <v/>
      </c>
      <c r="J11589" s="16" t="str">
        <f>IFERROR(SMALL($I$2:$I$100001,H11589),"")</f>
        <v/>
      </c>
    </row>
    <row r="11590" spans="1:10" x14ac:dyDescent="0.3">
      <c r="A11590" s="27" t="s">
        <v>32</v>
      </c>
      <c r="B11590" s="27" t="s">
        <v>33</v>
      </c>
      <c r="C11590" s="5">
        <v>44225</v>
      </c>
      <c r="D11590" s="27"/>
      <c r="E11590" s="29">
        <v>39.049999999999997</v>
      </c>
      <c r="G11590" s="27" t="str">
        <f>VLOOKUP(C11590,W:Y,3,TRUE)</f>
        <v>January 21</v>
      </c>
      <c r="H11590" s="27">
        <f t="shared" si="181"/>
        <v>11589</v>
      </c>
      <c r="I11590" s="30" t="str">
        <f>IF(G11590='Check Register'!$E$1,H11590,"")</f>
        <v/>
      </c>
      <c r="J11590" s="16" t="str">
        <f>IFERROR(SMALL($I$2:$I$100001,H11590),"")</f>
        <v/>
      </c>
    </row>
    <row r="11591" spans="1:10" x14ac:dyDescent="0.3">
      <c r="A11591" s="27" t="s">
        <v>34</v>
      </c>
      <c r="B11591" s="27" t="s">
        <v>22</v>
      </c>
      <c r="C11591" s="5">
        <v>44225</v>
      </c>
      <c r="D11591" s="27"/>
      <c r="E11591" s="29">
        <v>438</v>
      </c>
      <c r="G11591" s="27" t="str">
        <f>VLOOKUP(C11591,W:Y,3,TRUE)</f>
        <v>January 21</v>
      </c>
      <c r="H11591" s="27">
        <f t="shared" si="181"/>
        <v>11590</v>
      </c>
      <c r="I11591" s="30" t="str">
        <f>IF(G11591='Check Register'!$E$1,H11591,"")</f>
        <v/>
      </c>
      <c r="J11591" s="16" t="str">
        <f>IFERROR(SMALL($I$2:$I$100001,H11591),"")</f>
        <v/>
      </c>
    </row>
    <row r="11592" spans="1:10" x14ac:dyDescent="0.3">
      <c r="A11592" s="27" t="s">
        <v>1036</v>
      </c>
      <c r="B11592" s="27" t="s">
        <v>127</v>
      </c>
      <c r="C11592" s="5">
        <v>44225</v>
      </c>
      <c r="D11592" s="27"/>
      <c r="E11592" s="29">
        <v>107.55</v>
      </c>
      <c r="G11592" s="27" t="str">
        <f>VLOOKUP(C11592,W:Y,3,TRUE)</f>
        <v>January 21</v>
      </c>
      <c r="H11592" s="27">
        <f t="shared" si="181"/>
        <v>11591</v>
      </c>
      <c r="I11592" s="30" t="str">
        <f>IF(G11592='Check Register'!$E$1,H11592,"")</f>
        <v/>
      </c>
      <c r="J11592" s="16" t="str">
        <f>IFERROR(SMALL($I$2:$I$100001,H11592),"")</f>
        <v/>
      </c>
    </row>
    <row r="11593" spans="1:10" x14ac:dyDescent="0.3">
      <c r="A11593" s="27" t="s">
        <v>1036</v>
      </c>
      <c r="B11593" s="27" t="s">
        <v>8</v>
      </c>
      <c r="C11593" s="5">
        <v>44225</v>
      </c>
      <c r="D11593" s="27"/>
      <c r="E11593" s="29">
        <v>174.67</v>
      </c>
      <c r="G11593" s="27" t="str">
        <f>VLOOKUP(C11593,W:Y,3,TRUE)</f>
        <v>January 21</v>
      </c>
      <c r="H11593" s="27">
        <f t="shared" si="181"/>
        <v>11592</v>
      </c>
      <c r="I11593" s="30" t="str">
        <f>IF(G11593='Check Register'!$E$1,H11593,"")</f>
        <v/>
      </c>
      <c r="J11593" s="16" t="str">
        <f>IFERROR(SMALL($I$2:$I$100001,H11593),"")</f>
        <v/>
      </c>
    </row>
    <row r="11594" spans="1:10" x14ac:dyDescent="0.3">
      <c r="A11594" s="27" t="s">
        <v>754</v>
      </c>
      <c r="B11594" s="27" t="s">
        <v>127</v>
      </c>
      <c r="C11594" s="5">
        <v>44225</v>
      </c>
      <c r="D11594" s="27"/>
      <c r="E11594" s="29">
        <v>185.01</v>
      </c>
      <c r="G11594" s="27" t="str">
        <f>VLOOKUP(C11594,W:Y,3,TRUE)</f>
        <v>January 21</v>
      </c>
      <c r="H11594" s="27">
        <f t="shared" si="181"/>
        <v>11593</v>
      </c>
      <c r="I11594" s="30" t="str">
        <f>IF(G11594='Check Register'!$E$1,H11594,"")</f>
        <v/>
      </c>
      <c r="J11594" s="16" t="str">
        <f>IFERROR(SMALL($I$2:$I$100001,H11594),"")</f>
        <v/>
      </c>
    </row>
    <row r="11595" spans="1:10" x14ac:dyDescent="0.3">
      <c r="A11595" s="27" t="s">
        <v>754</v>
      </c>
      <c r="B11595" s="27" t="s">
        <v>8</v>
      </c>
      <c r="C11595" s="5">
        <v>44225</v>
      </c>
      <c r="D11595" s="27"/>
      <c r="E11595" s="29">
        <v>1547.34</v>
      </c>
      <c r="G11595" s="27" t="str">
        <f>VLOOKUP(C11595,W:Y,3,TRUE)</f>
        <v>January 21</v>
      </c>
      <c r="H11595" s="27">
        <f t="shared" si="181"/>
        <v>11594</v>
      </c>
      <c r="I11595" s="30" t="str">
        <f>IF(G11595='Check Register'!$E$1,H11595,"")</f>
        <v/>
      </c>
      <c r="J11595" s="16" t="str">
        <f>IFERROR(SMALL($I$2:$I$100001,H11595),"")</f>
        <v/>
      </c>
    </row>
    <row r="11596" spans="1:10" x14ac:dyDescent="0.3">
      <c r="A11596" s="27" t="s">
        <v>146</v>
      </c>
      <c r="B11596" s="27" t="s">
        <v>8</v>
      </c>
      <c r="C11596" s="5">
        <v>44225</v>
      </c>
      <c r="D11596" s="27"/>
      <c r="E11596" s="29">
        <v>946.34</v>
      </c>
      <c r="G11596" s="27" t="str">
        <f>VLOOKUP(C11596,W:Y,3,TRUE)</f>
        <v>January 21</v>
      </c>
      <c r="H11596" s="27">
        <f t="shared" si="181"/>
        <v>11595</v>
      </c>
      <c r="I11596" s="30" t="str">
        <f>IF(G11596='Check Register'!$E$1,H11596,"")</f>
        <v/>
      </c>
      <c r="J11596" s="16" t="str">
        <f>IFERROR(SMALL($I$2:$I$100001,H11596),"")</f>
        <v/>
      </c>
    </row>
    <row r="11597" spans="1:10" x14ac:dyDescent="0.3">
      <c r="A11597" s="27" t="s">
        <v>916</v>
      </c>
      <c r="B11597" s="27" t="s">
        <v>14</v>
      </c>
      <c r="C11597" s="5">
        <v>44225</v>
      </c>
      <c r="D11597" s="27"/>
      <c r="E11597" s="29">
        <v>14300</v>
      </c>
      <c r="G11597" s="27" t="str">
        <f>VLOOKUP(C11597,W:Y,3,TRUE)</f>
        <v>January 21</v>
      </c>
      <c r="H11597" s="27">
        <f t="shared" si="181"/>
        <v>11596</v>
      </c>
      <c r="I11597" s="30" t="str">
        <f>IF(G11597='Check Register'!$E$1,H11597,"")</f>
        <v/>
      </c>
      <c r="J11597" s="16" t="str">
        <f>IFERROR(SMALL($I$2:$I$100001,H11597),"")</f>
        <v/>
      </c>
    </row>
    <row r="11598" spans="1:10" x14ac:dyDescent="0.3">
      <c r="A11598" s="27" t="s">
        <v>542</v>
      </c>
      <c r="B11598" s="27" t="s">
        <v>14</v>
      </c>
      <c r="C11598" s="5">
        <v>44225</v>
      </c>
      <c r="D11598" s="27"/>
      <c r="E11598" s="29">
        <v>2041.66</v>
      </c>
      <c r="G11598" s="27" t="str">
        <f>VLOOKUP(C11598,W:Y,3,TRUE)</f>
        <v>January 21</v>
      </c>
      <c r="H11598" s="27">
        <f t="shared" si="181"/>
        <v>11597</v>
      </c>
      <c r="I11598" s="30" t="str">
        <f>IF(G11598='Check Register'!$E$1,H11598,"")</f>
        <v/>
      </c>
      <c r="J11598" s="16" t="str">
        <f>IFERROR(SMALL($I$2:$I$100001,H11598),"")</f>
        <v/>
      </c>
    </row>
    <row r="11599" spans="1:10" x14ac:dyDescent="0.3">
      <c r="A11599" s="27" t="s">
        <v>696</v>
      </c>
      <c r="B11599" s="27" t="s">
        <v>89</v>
      </c>
      <c r="C11599" s="5">
        <v>44225</v>
      </c>
      <c r="D11599" s="27"/>
      <c r="E11599" s="29">
        <v>62.42</v>
      </c>
      <c r="G11599" s="27" t="str">
        <f>VLOOKUP(C11599,W:Y,3,TRUE)</f>
        <v>January 21</v>
      </c>
      <c r="H11599" s="27">
        <f t="shared" si="181"/>
        <v>11598</v>
      </c>
      <c r="I11599" s="30" t="str">
        <f>IF(G11599='Check Register'!$E$1,H11599,"")</f>
        <v/>
      </c>
      <c r="J11599" s="16" t="str">
        <f>IFERROR(SMALL($I$2:$I$100001,H11599),"")</f>
        <v/>
      </c>
    </row>
    <row r="11600" spans="1:10" x14ac:dyDescent="0.3">
      <c r="A11600" s="27" t="s">
        <v>696</v>
      </c>
      <c r="B11600" s="27" t="s">
        <v>127</v>
      </c>
      <c r="C11600" s="5">
        <v>44225</v>
      </c>
      <c r="D11600" s="27"/>
      <c r="E11600" s="29">
        <v>83.24</v>
      </c>
      <c r="G11600" s="27" t="str">
        <f>VLOOKUP(C11600,W:Y,3,TRUE)</f>
        <v>January 21</v>
      </c>
      <c r="H11600" s="27">
        <f t="shared" si="181"/>
        <v>11599</v>
      </c>
      <c r="I11600" s="30" t="str">
        <f>IF(G11600='Check Register'!$E$1,H11600,"")</f>
        <v/>
      </c>
      <c r="J11600" s="16" t="str">
        <f>IFERROR(SMALL($I$2:$I$100001,H11600),"")</f>
        <v/>
      </c>
    </row>
    <row r="11601" spans="1:10" x14ac:dyDescent="0.3">
      <c r="A11601" s="27" t="s">
        <v>1039</v>
      </c>
      <c r="B11601" s="27" t="s">
        <v>8</v>
      </c>
      <c r="C11601" s="5">
        <v>44225</v>
      </c>
      <c r="D11601" s="27"/>
      <c r="E11601" s="29">
        <v>11122.54</v>
      </c>
      <c r="G11601" s="27" t="str">
        <f>VLOOKUP(C11601,W:Y,3,TRUE)</f>
        <v>January 21</v>
      </c>
      <c r="H11601" s="27">
        <f t="shared" si="181"/>
        <v>11600</v>
      </c>
      <c r="I11601" s="30" t="str">
        <f>IF(G11601='Check Register'!$E$1,H11601,"")</f>
        <v/>
      </c>
      <c r="J11601" s="16" t="str">
        <f>IFERROR(SMALL($I$2:$I$100001,H11601),"")</f>
        <v/>
      </c>
    </row>
    <row r="11602" spans="1:10" x14ac:dyDescent="0.3">
      <c r="A11602" s="27" t="s">
        <v>223</v>
      </c>
      <c r="B11602" s="27" t="s">
        <v>70</v>
      </c>
      <c r="C11602" s="5">
        <v>44225</v>
      </c>
      <c r="D11602" s="27"/>
      <c r="E11602" s="29">
        <v>14</v>
      </c>
      <c r="G11602" s="27" t="str">
        <f>VLOOKUP(C11602,W:Y,3,TRUE)</f>
        <v>January 21</v>
      </c>
      <c r="H11602" s="27">
        <f t="shared" si="181"/>
        <v>11601</v>
      </c>
      <c r="I11602" s="30" t="str">
        <f>IF(G11602='Check Register'!$E$1,H11602,"")</f>
        <v/>
      </c>
      <c r="J11602" s="16" t="str">
        <f>IFERROR(SMALL($I$2:$I$100001,H11602),"")</f>
        <v/>
      </c>
    </row>
    <row r="11603" spans="1:10" x14ac:dyDescent="0.3">
      <c r="A11603" s="27" t="s">
        <v>335</v>
      </c>
      <c r="B11603" s="27" t="s">
        <v>102</v>
      </c>
      <c r="C11603" s="5">
        <v>44225</v>
      </c>
      <c r="D11603" s="27"/>
      <c r="E11603" s="29">
        <v>6600.05</v>
      </c>
      <c r="G11603" s="27" t="str">
        <f>VLOOKUP(C11603,W:Y,3,TRUE)</f>
        <v>January 21</v>
      </c>
      <c r="H11603" s="27">
        <f t="shared" si="181"/>
        <v>11602</v>
      </c>
      <c r="I11603" s="30" t="str">
        <f>IF(G11603='Check Register'!$E$1,H11603,"")</f>
        <v/>
      </c>
      <c r="J11603" s="16" t="str">
        <f>IFERROR(SMALL($I$2:$I$100001,H11603),"")</f>
        <v/>
      </c>
    </row>
    <row r="11604" spans="1:10" x14ac:dyDescent="0.3">
      <c r="A11604" s="27" t="s">
        <v>901</v>
      </c>
      <c r="B11604" s="27" t="s">
        <v>89</v>
      </c>
      <c r="C11604" s="5">
        <v>44225</v>
      </c>
      <c r="D11604" s="27"/>
      <c r="E11604" s="29">
        <v>7782.66</v>
      </c>
      <c r="G11604" s="27" t="str">
        <f>VLOOKUP(C11604,W:Y,3,TRUE)</f>
        <v>January 21</v>
      </c>
      <c r="H11604" s="27">
        <f t="shared" si="181"/>
        <v>11603</v>
      </c>
      <c r="I11604" s="30" t="str">
        <f>IF(G11604='Check Register'!$E$1,H11604,"")</f>
        <v/>
      </c>
      <c r="J11604" s="16" t="str">
        <f>IFERROR(SMALL($I$2:$I$100001,H11604),"")</f>
        <v/>
      </c>
    </row>
    <row r="11605" spans="1:10" x14ac:dyDescent="0.3">
      <c r="A11605" s="27" t="s">
        <v>562</v>
      </c>
      <c r="B11605" s="27" t="s">
        <v>102</v>
      </c>
      <c r="C11605" s="5">
        <v>44225</v>
      </c>
      <c r="D11605" s="27"/>
      <c r="E11605" s="29">
        <v>8913.2800000000007</v>
      </c>
      <c r="G11605" s="27" t="str">
        <f>VLOOKUP(C11605,W:Y,3,TRUE)</f>
        <v>January 21</v>
      </c>
      <c r="H11605" s="27">
        <f t="shared" si="181"/>
        <v>11604</v>
      </c>
      <c r="I11605" s="30" t="str">
        <f>IF(G11605='Check Register'!$E$1,H11605,"")</f>
        <v/>
      </c>
      <c r="J11605" s="16" t="str">
        <f>IFERROR(SMALL($I$2:$I$100001,H11605),"")</f>
        <v/>
      </c>
    </row>
    <row r="11606" spans="1:10" x14ac:dyDescent="0.3">
      <c r="A11606" s="27" t="s">
        <v>337</v>
      </c>
      <c r="B11606" s="27" t="s">
        <v>100</v>
      </c>
      <c r="C11606" s="5">
        <v>44225</v>
      </c>
      <c r="D11606" s="27"/>
      <c r="E11606" s="29">
        <v>4029</v>
      </c>
      <c r="G11606" s="27" t="str">
        <f>VLOOKUP(C11606,W:Y,3,TRUE)</f>
        <v>January 21</v>
      </c>
      <c r="H11606" s="27">
        <f t="shared" si="181"/>
        <v>11605</v>
      </c>
      <c r="I11606" s="30" t="str">
        <f>IF(G11606='Check Register'!$E$1,H11606,"")</f>
        <v/>
      </c>
      <c r="J11606" s="16" t="str">
        <f>IFERROR(SMALL($I$2:$I$100001,H11606),"")</f>
        <v/>
      </c>
    </row>
    <row r="11607" spans="1:10" x14ac:dyDescent="0.3">
      <c r="A11607" s="27" t="s">
        <v>155</v>
      </c>
      <c r="B11607" s="27" t="s">
        <v>8</v>
      </c>
      <c r="C11607" s="5">
        <v>44225</v>
      </c>
      <c r="D11607" s="27"/>
      <c r="E11607" s="29">
        <v>2341.79</v>
      </c>
      <c r="G11607" s="27" t="str">
        <f>VLOOKUP(C11607,W:Y,3,TRUE)</f>
        <v>January 21</v>
      </c>
      <c r="H11607" s="27">
        <f t="shared" si="181"/>
        <v>11606</v>
      </c>
      <c r="I11607" s="30" t="str">
        <f>IF(G11607='Check Register'!$E$1,H11607,"")</f>
        <v/>
      </c>
      <c r="J11607" s="16" t="str">
        <f>IFERROR(SMALL($I$2:$I$100001,H11607),"")</f>
        <v/>
      </c>
    </row>
    <row r="11608" spans="1:10" x14ac:dyDescent="0.3">
      <c r="A11608" s="27" t="s">
        <v>627</v>
      </c>
      <c r="B11608" s="27" t="s">
        <v>47</v>
      </c>
      <c r="C11608" s="5">
        <v>44225</v>
      </c>
      <c r="D11608" s="27"/>
      <c r="E11608" s="29">
        <v>6230.69</v>
      </c>
      <c r="G11608" s="27" t="str">
        <f>VLOOKUP(C11608,W:Y,3,TRUE)</f>
        <v>January 21</v>
      </c>
      <c r="H11608" s="27">
        <f t="shared" si="181"/>
        <v>11607</v>
      </c>
      <c r="I11608" s="30" t="str">
        <f>IF(G11608='Check Register'!$E$1,H11608,"")</f>
        <v/>
      </c>
      <c r="J11608" s="16" t="str">
        <f>IFERROR(SMALL($I$2:$I$100001,H11608),"")</f>
        <v/>
      </c>
    </row>
    <row r="11609" spans="1:10" x14ac:dyDescent="0.3">
      <c r="A11609" s="27" t="s">
        <v>655</v>
      </c>
      <c r="B11609" s="27" t="s">
        <v>6</v>
      </c>
      <c r="C11609" s="5">
        <v>44225</v>
      </c>
      <c r="D11609" s="27"/>
      <c r="E11609" s="29">
        <v>195935.73</v>
      </c>
      <c r="G11609" s="27" t="str">
        <f>VLOOKUP(C11609,W:Y,3,TRUE)</f>
        <v>January 21</v>
      </c>
      <c r="H11609" s="27">
        <f t="shared" si="181"/>
        <v>11608</v>
      </c>
      <c r="I11609" s="30" t="str">
        <f>IF(G11609='Check Register'!$E$1,H11609,"")</f>
        <v/>
      </c>
      <c r="J11609" s="16" t="str">
        <f>IFERROR(SMALL($I$2:$I$100001,H11609),"")</f>
        <v/>
      </c>
    </row>
    <row r="11610" spans="1:10" x14ac:dyDescent="0.3">
      <c r="A11610" s="27" t="s">
        <v>56</v>
      </c>
      <c r="B11610" s="27" t="s">
        <v>12</v>
      </c>
      <c r="C11610" s="5">
        <v>44225</v>
      </c>
      <c r="D11610" s="27"/>
      <c r="E11610" s="29">
        <v>155.96</v>
      </c>
      <c r="G11610" s="27" t="str">
        <f>VLOOKUP(C11610,W:Y,3,TRUE)</f>
        <v>January 21</v>
      </c>
      <c r="H11610" s="27">
        <f t="shared" si="181"/>
        <v>11609</v>
      </c>
      <c r="I11610" s="30" t="str">
        <f>IF(G11610='Check Register'!$E$1,H11610,"")</f>
        <v/>
      </c>
      <c r="J11610" s="16" t="str">
        <f>IFERROR(SMALL($I$2:$I$100001,H11610),"")</f>
        <v/>
      </c>
    </row>
    <row r="11611" spans="1:10" x14ac:dyDescent="0.3">
      <c r="A11611" s="27" t="s">
        <v>57</v>
      </c>
      <c r="B11611" s="27" t="s">
        <v>127</v>
      </c>
      <c r="C11611" s="5">
        <v>44225</v>
      </c>
      <c r="D11611" s="27"/>
      <c r="E11611" s="29">
        <v>95.81</v>
      </c>
      <c r="G11611" s="27" t="str">
        <f>VLOOKUP(C11611,W:Y,3,TRUE)</f>
        <v>January 21</v>
      </c>
      <c r="H11611" s="27">
        <f t="shared" si="181"/>
        <v>11610</v>
      </c>
      <c r="I11611" s="30" t="str">
        <f>IF(G11611='Check Register'!$E$1,H11611,"")</f>
        <v/>
      </c>
      <c r="J11611" s="16" t="str">
        <f>IFERROR(SMALL($I$2:$I$100001,H11611),"")</f>
        <v/>
      </c>
    </row>
    <row r="11612" spans="1:10" x14ac:dyDescent="0.3">
      <c r="A11612" s="27" t="s">
        <v>57</v>
      </c>
      <c r="B11612" s="27" t="s">
        <v>8</v>
      </c>
      <c r="C11612" s="5">
        <v>44225</v>
      </c>
      <c r="D11612" s="27"/>
      <c r="E11612" s="29">
        <v>1835.32</v>
      </c>
      <c r="G11612" s="27" t="str">
        <f>VLOOKUP(C11612,W:Y,3,TRUE)</f>
        <v>January 21</v>
      </c>
      <c r="H11612" s="27">
        <f t="shared" si="181"/>
        <v>11611</v>
      </c>
      <c r="I11612" s="30" t="str">
        <f>IF(G11612='Check Register'!$E$1,H11612,"")</f>
        <v/>
      </c>
      <c r="J11612" s="16" t="str">
        <f>IFERROR(SMALL($I$2:$I$100001,H11612),"")</f>
        <v/>
      </c>
    </row>
    <row r="11613" spans="1:10" x14ac:dyDescent="0.3">
      <c r="A11613" s="27" t="s">
        <v>326</v>
      </c>
      <c r="B11613" s="27" t="s">
        <v>33</v>
      </c>
      <c r="C11613" s="5">
        <v>44225</v>
      </c>
      <c r="D11613" s="27"/>
      <c r="E11613" s="29">
        <v>12525.75</v>
      </c>
      <c r="G11613" s="27" t="str">
        <f>VLOOKUP(C11613,W:Y,3,TRUE)</f>
        <v>January 21</v>
      </c>
      <c r="H11613" s="27">
        <f t="shared" si="181"/>
        <v>11612</v>
      </c>
      <c r="I11613" s="30" t="str">
        <f>IF(G11613='Check Register'!$E$1,H11613,"")</f>
        <v/>
      </c>
      <c r="J11613" s="16" t="str">
        <f>IFERROR(SMALL($I$2:$I$100001,H11613),"")</f>
        <v/>
      </c>
    </row>
    <row r="11614" spans="1:10" x14ac:dyDescent="0.3">
      <c r="A11614" s="27" t="s">
        <v>326</v>
      </c>
      <c r="B11614" s="27" t="s">
        <v>102</v>
      </c>
      <c r="C11614" s="5">
        <v>44225</v>
      </c>
      <c r="D11614" s="27"/>
      <c r="E11614" s="29">
        <v>16995.45</v>
      </c>
      <c r="G11614" s="27" t="str">
        <f>VLOOKUP(C11614,W:Y,3,TRUE)</f>
        <v>January 21</v>
      </c>
      <c r="H11614" s="27">
        <f t="shared" si="181"/>
        <v>11613</v>
      </c>
      <c r="I11614" s="30" t="str">
        <f>IF(G11614='Check Register'!$E$1,H11614,"")</f>
        <v/>
      </c>
      <c r="J11614" s="16" t="str">
        <f>IFERROR(SMALL($I$2:$I$100001,H11614),"")</f>
        <v/>
      </c>
    </row>
    <row r="11615" spans="1:10" x14ac:dyDescent="0.3">
      <c r="A11615" s="27" t="s">
        <v>556</v>
      </c>
      <c r="B11615" s="27" t="s">
        <v>47</v>
      </c>
      <c r="C11615" s="5">
        <v>44225</v>
      </c>
      <c r="D11615" s="27"/>
      <c r="E11615" s="29">
        <v>2863.64</v>
      </c>
      <c r="G11615" s="27" t="str">
        <f>VLOOKUP(C11615,W:Y,3,TRUE)</f>
        <v>January 21</v>
      </c>
      <c r="H11615" s="27">
        <f t="shared" si="181"/>
        <v>11614</v>
      </c>
      <c r="I11615" s="30" t="str">
        <f>IF(G11615='Check Register'!$E$1,H11615,"")</f>
        <v/>
      </c>
      <c r="J11615" s="16" t="str">
        <f>IFERROR(SMALL($I$2:$I$100001,H11615),"")</f>
        <v/>
      </c>
    </row>
    <row r="11616" spans="1:10" x14ac:dyDescent="0.3">
      <c r="A11616" s="27" t="s">
        <v>76</v>
      </c>
      <c r="B11616" s="27" t="s">
        <v>214</v>
      </c>
      <c r="C11616" s="5">
        <v>44225</v>
      </c>
      <c r="D11616" s="27"/>
      <c r="E11616" s="29">
        <v>36416.99</v>
      </c>
      <c r="G11616" s="27" t="str">
        <f>VLOOKUP(C11616,W:Y,3,TRUE)</f>
        <v>January 21</v>
      </c>
      <c r="H11616" s="27">
        <f t="shared" si="181"/>
        <v>11615</v>
      </c>
      <c r="I11616" s="30" t="str">
        <f>IF(G11616='Check Register'!$E$1,H11616,"")</f>
        <v/>
      </c>
      <c r="J11616" s="16" t="str">
        <f>IFERROR(SMALL($I$2:$I$100001,H11616),"")</f>
        <v/>
      </c>
    </row>
    <row r="11617" spans="1:10" x14ac:dyDescent="0.3">
      <c r="A11617" s="27" t="s">
        <v>76</v>
      </c>
      <c r="B11617" s="27" t="s">
        <v>111</v>
      </c>
      <c r="C11617" s="5">
        <v>44225</v>
      </c>
      <c r="D11617" s="27"/>
      <c r="E11617" s="29">
        <v>1973.62</v>
      </c>
      <c r="G11617" s="27" t="str">
        <f>VLOOKUP(C11617,W:Y,3,TRUE)</f>
        <v>January 21</v>
      </c>
      <c r="H11617" s="27">
        <f t="shared" si="181"/>
        <v>11616</v>
      </c>
      <c r="I11617" s="30" t="str">
        <f>IF(G11617='Check Register'!$E$1,H11617,"")</f>
        <v/>
      </c>
      <c r="J11617" s="16" t="str">
        <f>IFERROR(SMALL($I$2:$I$100001,H11617),"")</f>
        <v/>
      </c>
    </row>
    <row r="11618" spans="1:10" x14ac:dyDescent="0.3">
      <c r="A11618" s="27" t="s">
        <v>451</v>
      </c>
      <c r="B11618" s="27" t="s">
        <v>39</v>
      </c>
      <c r="C11618" s="5">
        <v>44225</v>
      </c>
      <c r="D11618" s="27"/>
      <c r="E11618" s="29">
        <v>485</v>
      </c>
      <c r="G11618" s="27" t="str">
        <f>VLOOKUP(C11618,W:Y,3,TRUE)</f>
        <v>January 21</v>
      </c>
      <c r="H11618" s="27">
        <f t="shared" si="181"/>
        <v>11617</v>
      </c>
      <c r="I11618" s="30" t="str">
        <f>IF(G11618='Check Register'!$E$1,H11618,"")</f>
        <v/>
      </c>
      <c r="J11618" s="16" t="str">
        <f>IFERROR(SMALL($I$2:$I$100001,H11618),"")</f>
        <v/>
      </c>
    </row>
    <row r="11619" spans="1:10" x14ac:dyDescent="0.3">
      <c r="A11619" s="27" t="s">
        <v>536</v>
      </c>
      <c r="B11619" s="27" t="s">
        <v>127</v>
      </c>
      <c r="C11619" s="5">
        <v>44225</v>
      </c>
      <c r="D11619" s="27"/>
      <c r="E11619" s="29">
        <v>234.61</v>
      </c>
      <c r="G11619" s="27" t="str">
        <f>VLOOKUP(C11619,W:Y,3,TRUE)</f>
        <v>January 21</v>
      </c>
      <c r="H11619" s="27">
        <f t="shared" si="181"/>
        <v>11618</v>
      </c>
      <c r="I11619" s="30" t="str">
        <f>IF(G11619='Check Register'!$E$1,H11619,"")</f>
        <v/>
      </c>
      <c r="J11619" s="16" t="str">
        <f>IFERROR(SMALL($I$2:$I$100001,H11619),"")</f>
        <v/>
      </c>
    </row>
    <row r="11620" spans="1:10" x14ac:dyDescent="0.3">
      <c r="A11620" s="27" t="s">
        <v>536</v>
      </c>
      <c r="B11620" s="27" t="s">
        <v>11</v>
      </c>
      <c r="C11620" s="5">
        <v>44225</v>
      </c>
      <c r="D11620" s="27"/>
      <c r="E11620" s="29">
        <v>1056.52</v>
      </c>
      <c r="G11620" s="27" t="str">
        <f>VLOOKUP(C11620,W:Y,3,TRUE)</f>
        <v>January 21</v>
      </c>
      <c r="H11620" s="27">
        <f t="shared" si="181"/>
        <v>11619</v>
      </c>
      <c r="I11620" s="30" t="str">
        <f>IF(G11620='Check Register'!$E$1,H11620,"")</f>
        <v/>
      </c>
      <c r="J11620" s="16" t="str">
        <f>IFERROR(SMALL($I$2:$I$100001,H11620),"")</f>
        <v/>
      </c>
    </row>
    <row r="11621" spans="1:10" x14ac:dyDescent="0.3">
      <c r="A11621" s="27" t="s">
        <v>612</v>
      </c>
      <c r="B11621" s="27" t="s">
        <v>214</v>
      </c>
      <c r="C11621" s="5">
        <v>44225</v>
      </c>
      <c r="D11621" s="27"/>
      <c r="E11621" s="29">
        <v>100891.96</v>
      </c>
      <c r="G11621" s="27" t="str">
        <f>VLOOKUP(C11621,W:Y,3,TRUE)</f>
        <v>January 21</v>
      </c>
      <c r="H11621" s="27">
        <f t="shared" si="181"/>
        <v>11620</v>
      </c>
      <c r="I11621" s="30" t="str">
        <f>IF(G11621='Check Register'!$E$1,H11621,"")</f>
        <v/>
      </c>
      <c r="J11621" s="16" t="str">
        <f>IFERROR(SMALL($I$2:$I$100001,H11621),"")</f>
        <v/>
      </c>
    </row>
    <row r="11622" spans="1:10" x14ac:dyDescent="0.3">
      <c r="A11622" s="27" t="s">
        <v>612</v>
      </c>
      <c r="B11622" s="27" t="s">
        <v>31</v>
      </c>
      <c r="C11622" s="5">
        <v>44225</v>
      </c>
      <c r="D11622" s="27"/>
      <c r="E11622" s="29">
        <v>1437.14</v>
      </c>
      <c r="G11622" s="27" t="str">
        <f>VLOOKUP(C11622,W:Y,3,TRUE)</f>
        <v>January 21</v>
      </c>
      <c r="H11622" s="27">
        <f t="shared" si="181"/>
        <v>11621</v>
      </c>
      <c r="I11622" s="30" t="str">
        <f>IF(G11622='Check Register'!$E$1,H11622,"")</f>
        <v/>
      </c>
      <c r="J11622" s="16" t="str">
        <f>IFERROR(SMALL($I$2:$I$100001,H11622),"")</f>
        <v/>
      </c>
    </row>
    <row r="11623" spans="1:10" x14ac:dyDescent="0.3">
      <c r="A11623" s="27" t="s">
        <v>84</v>
      </c>
      <c r="B11623" s="27" t="s">
        <v>85</v>
      </c>
      <c r="C11623" s="5">
        <v>44225</v>
      </c>
      <c r="D11623" s="27"/>
      <c r="E11623" s="29">
        <v>79.099999999999994</v>
      </c>
      <c r="G11623" s="27" t="str">
        <f>VLOOKUP(C11623,W:Y,3,TRUE)</f>
        <v>January 21</v>
      </c>
      <c r="H11623" s="27">
        <f t="shared" si="181"/>
        <v>11622</v>
      </c>
      <c r="I11623" s="30" t="str">
        <f>IF(G11623='Check Register'!$E$1,H11623,"")</f>
        <v/>
      </c>
      <c r="J11623" s="16" t="str">
        <f>IFERROR(SMALL($I$2:$I$100001,H11623),"")</f>
        <v/>
      </c>
    </row>
    <row r="11624" spans="1:10" x14ac:dyDescent="0.3">
      <c r="A11624" s="27" t="s">
        <v>126</v>
      </c>
      <c r="B11624" s="27" t="s">
        <v>127</v>
      </c>
      <c r="C11624" s="5">
        <v>44225</v>
      </c>
      <c r="D11624" s="27"/>
      <c r="E11624" s="29">
        <v>20.12</v>
      </c>
      <c r="G11624" s="27" t="str">
        <f>VLOOKUP(C11624,W:Y,3,TRUE)</f>
        <v>January 21</v>
      </c>
      <c r="H11624" s="27">
        <f t="shared" si="181"/>
        <v>11623</v>
      </c>
      <c r="I11624" s="30" t="str">
        <f>IF(G11624='Check Register'!$E$1,H11624,"")</f>
        <v/>
      </c>
      <c r="J11624" s="16" t="str">
        <f>IFERROR(SMALL($I$2:$I$100001,H11624),"")</f>
        <v/>
      </c>
    </row>
    <row r="11625" spans="1:10" ht="15" thickBot="1" x14ac:dyDescent="0.35">
      <c r="A11625" s="27" t="s">
        <v>126</v>
      </c>
      <c r="B11625" s="27" t="s">
        <v>8</v>
      </c>
      <c r="C11625" s="5">
        <v>44225</v>
      </c>
      <c r="D11625" s="27"/>
      <c r="E11625" s="28">
        <v>258.2</v>
      </c>
      <c r="G11625" s="27" t="str">
        <f>VLOOKUP(C11625,W:Y,3,TRUE)</f>
        <v>January 21</v>
      </c>
      <c r="H11625" s="27">
        <f t="shared" si="181"/>
        <v>11624</v>
      </c>
      <c r="I11625" s="30" t="str">
        <f>IF(G11625='Check Register'!$E$1,H11625,"")</f>
        <v/>
      </c>
      <c r="J11625" s="16" t="str">
        <f>IFERROR(SMALL($I$2:$I$100001,H11625),"")</f>
        <v/>
      </c>
    </row>
    <row r="11626" spans="1:10" x14ac:dyDescent="0.3">
      <c r="A11626" s="27" t="s">
        <v>307</v>
      </c>
      <c r="B11626" s="27" t="s">
        <v>22</v>
      </c>
      <c r="C11626" s="5">
        <v>44232</v>
      </c>
      <c r="D11626" s="27"/>
      <c r="E11626" s="29">
        <v>82.15</v>
      </c>
      <c r="G11626" s="27" t="str">
        <f>VLOOKUP(C11626,W:Y,3,TRUE)</f>
        <v>February 21</v>
      </c>
      <c r="H11626" s="27">
        <f t="shared" si="181"/>
        <v>11625</v>
      </c>
      <c r="I11626" s="30" t="str">
        <f>IF(G11626='Check Register'!$E$1,H11626,"")</f>
        <v/>
      </c>
      <c r="J11626" s="16" t="str">
        <f>IFERROR(SMALL($I$2:$I$100001,H11626),"")</f>
        <v/>
      </c>
    </row>
    <row r="11627" spans="1:10" x14ac:dyDescent="0.3">
      <c r="A11627" s="27" t="s">
        <v>972</v>
      </c>
      <c r="B11627" s="27" t="s">
        <v>14</v>
      </c>
      <c r="C11627" s="5">
        <v>44232</v>
      </c>
      <c r="D11627" s="27"/>
      <c r="E11627" s="29">
        <v>11623.47</v>
      </c>
      <c r="G11627" s="27" t="str">
        <f>VLOOKUP(C11627,W:Y,3,TRUE)</f>
        <v>February 21</v>
      </c>
      <c r="H11627" s="27">
        <f t="shared" si="181"/>
        <v>11626</v>
      </c>
      <c r="I11627" s="30" t="str">
        <f>IF(G11627='Check Register'!$E$1,H11627,"")</f>
        <v/>
      </c>
      <c r="J11627" s="16" t="str">
        <f>IFERROR(SMALL($I$2:$I$100001,H11627),"")</f>
        <v/>
      </c>
    </row>
    <row r="11628" spans="1:10" x14ac:dyDescent="0.3">
      <c r="A11628" s="27" t="s">
        <v>7</v>
      </c>
      <c r="B11628" s="27" t="s">
        <v>8</v>
      </c>
      <c r="C11628" s="5">
        <v>44232</v>
      </c>
      <c r="D11628" s="27"/>
      <c r="E11628" s="29">
        <v>34</v>
      </c>
      <c r="G11628" s="27" t="str">
        <f>VLOOKUP(C11628,W:Y,3,TRUE)</f>
        <v>February 21</v>
      </c>
      <c r="H11628" s="27">
        <f t="shared" si="181"/>
        <v>11627</v>
      </c>
      <c r="I11628" s="30" t="str">
        <f>IF(G11628='Check Register'!$E$1,H11628,"")</f>
        <v/>
      </c>
      <c r="J11628" s="16" t="str">
        <f>IFERROR(SMALL($I$2:$I$100001,H11628),"")</f>
        <v/>
      </c>
    </row>
    <row r="11629" spans="1:10" x14ac:dyDescent="0.3">
      <c r="A11629" s="27" t="s">
        <v>570</v>
      </c>
      <c r="B11629" s="27" t="s">
        <v>208</v>
      </c>
      <c r="C11629" s="5">
        <v>44232</v>
      </c>
      <c r="D11629" s="27"/>
      <c r="E11629" s="29">
        <v>59.15</v>
      </c>
      <c r="G11629" s="27" t="str">
        <f>VLOOKUP(C11629,W:Y,3,TRUE)</f>
        <v>February 21</v>
      </c>
      <c r="H11629" s="27">
        <f t="shared" si="181"/>
        <v>11628</v>
      </c>
      <c r="I11629" s="30" t="str">
        <f>IF(G11629='Check Register'!$E$1,H11629,"")</f>
        <v/>
      </c>
      <c r="J11629" s="16" t="str">
        <f>IFERROR(SMALL($I$2:$I$100001,H11629),"")</f>
        <v/>
      </c>
    </row>
    <row r="11630" spans="1:10" x14ac:dyDescent="0.3">
      <c r="A11630" s="27" t="s">
        <v>752</v>
      </c>
      <c r="B11630" s="27" t="s">
        <v>89</v>
      </c>
      <c r="C11630" s="5">
        <v>44232</v>
      </c>
      <c r="D11630" s="27"/>
      <c r="E11630" s="29">
        <v>317.5</v>
      </c>
      <c r="G11630" s="27" t="str">
        <f>VLOOKUP(C11630,W:Y,3,TRUE)</f>
        <v>February 21</v>
      </c>
      <c r="H11630" s="27">
        <f t="shared" si="181"/>
        <v>11629</v>
      </c>
      <c r="I11630" s="30" t="str">
        <f>IF(G11630='Check Register'!$E$1,H11630,"")</f>
        <v/>
      </c>
      <c r="J11630" s="16" t="str">
        <f>IFERROR(SMALL($I$2:$I$100001,H11630),"")</f>
        <v/>
      </c>
    </row>
    <row r="11631" spans="1:10" x14ac:dyDescent="0.3">
      <c r="A11631" s="27" t="s">
        <v>651</v>
      </c>
      <c r="B11631" s="27" t="s">
        <v>18</v>
      </c>
      <c r="C11631" s="5">
        <v>44232</v>
      </c>
      <c r="D11631" s="27"/>
      <c r="E11631" s="29">
        <v>1811.88</v>
      </c>
      <c r="G11631" s="27" t="str">
        <f>VLOOKUP(C11631,W:Y,3,TRUE)</f>
        <v>February 21</v>
      </c>
      <c r="H11631" s="27">
        <f t="shared" si="181"/>
        <v>11630</v>
      </c>
      <c r="I11631" s="30" t="str">
        <f>IF(G11631='Check Register'!$E$1,H11631,"")</f>
        <v/>
      </c>
      <c r="J11631" s="16" t="str">
        <f>IFERROR(SMALL($I$2:$I$100001,H11631),"")</f>
        <v/>
      </c>
    </row>
    <row r="11632" spans="1:10" x14ac:dyDescent="0.3">
      <c r="A11632" s="27" t="s">
        <v>605</v>
      </c>
      <c r="B11632" s="27" t="s">
        <v>18</v>
      </c>
      <c r="C11632" s="5">
        <v>44232</v>
      </c>
      <c r="D11632" s="27"/>
      <c r="E11632" s="29">
        <v>1309.28</v>
      </c>
      <c r="G11632" s="27" t="str">
        <f>VLOOKUP(C11632,W:Y,3,TRUE)</f>
        <v>February 21</v>
      </c>
      <c r="H11632" s="27">
        <f t="shared" si="181"/>
        <v>11631</v>
      </c>
      <c r="I11632" s="30" t="str">
        <f>IF(G11632='Check Register'!$E$1,H11632,"")</f>
        <v/>
      </c>
      <c r="J11632" s="16" t="str">
        <f>IFERROR(SMALL($I$2:$I$100001,H11632),"")</f>
        <v/>
      </c>
    </row>
    <row r="11633" spans="1:10" x14ac:dyDescent="0.3">
      <c r="A11633" s="27" t="s">
        <v>221</v>
      </c>
      <c r="B11633" s="27" t="s">
        <v>8</v>
      </c>
      <c r="C11633" s="5">
        <v>44232</v>
      </c>
      <c r="D11633" s="27"/>
      <c r="E11633" s="29">
        <v>118.25</v>
      </c>
      <c r="G11633" s="27" t="str">
        <f>VLOOKUP(C11633,W:Y,3,TRUE)</f>
        <v>February 21</v>
      </c>
      <c r="H11633" s="27">
        <f t="shared" si="181"/>
        <v>11632</v>
      </c>
      <c r="I11633" s="30" t="str">
        <f>IF(G11633='Check Register'!$E$1,H11633,"")</f>
        <v/>
      </c>
      <c r="J11633" s="16" t="str">
        <f>IFERROR(SMALL($I$2:$I$100001,H11633),"")</f>
        <v/>
      </c>
    </row>
    <row r="11634" spans="1:10" x14ac:dyDescent="0.3">
      <c r="A11634" s="27" t="s">
        <v>456</v>
      </c>
      <c r="B11634" s="27" t="s">
        <v>22</v>
      </c>
      <c r="C11634" s="5">
        <v>44232</v>
      </c>
      <c r="D11634" s="27"/>
      <c r="E11634" s="29">
        <v>1295</v>
      </c>
      <c r="G11634" s="27" t="str">
        <f>VLOOKUP(C11634,W:Y,3,TRUE)</f>
        <v>February 21</v>
      </c>
      <c r="H11634" s="27">
        <f t="shared" si="181"/>
        <v>11633</v>
      </c>
      <c r="I11634" s="30" t="str">
        <f>IF(G11634='Check Register'!$E$1,H11634,"")</f>
        <v/>
      </c>
      <c r="J11634" s="16" t="str">
        <f>IFERROR(SMALL($I$2:$I$100001,H11634),"")</f>
        <v/>
      </c>
    </row>
    <row r="11635" spans="1:10" x14ac:dyDescent="0.3">
      <c r="A11635" s="27" t="s">
        <v>749</v>
      </c>
      <c r="B11635" s="27" t="s">
        <v>89</v>
      </c>
      <c r="C11635" s="5">
        <v>44232</v>
      </c>
      <c r="D11635" s="27"/>
      <c r="E11635" s="29">
        <v>4584</v>
      </c>
      <c r="G11635" s="27" t="str">
        <f>VLOOKUP(C11635,W:Y,3,TRUE)</f>
        <v>February 21</v>
      </c>
      <c r="H11635" s="27">
        <f t="shared" si="181"/>
        <v>11634</v>
      </c>
      <c r="I11635" s="30" t="str">
        <f>IF(G11635='Check Register'!$E$1,H11635,"")</f>
        <v/>
      </c>
      <c r="J11635" s="16" t="str">
        <f>IFERROR(SMALL($I$2:$I$100001,H11635),"")</f>
        <v/>
      </c>
    </row>
    <row r="11636" spans="1:10" x14ac:dyDescent="0.3">
      <c r="A11636" s="27" t="s">
        <v>26</v>
      </c>
      <c r="B11636" s="27" t="s">
        <v>20</v>
      </c>
      <c r="C11636" s="5">
        <v>44232</v>
      </c>
      <c r="D11636" s="27"/>
      <c r="E11636" s="29">
        <v>4028.94</v>
      </c>
      <c r="G11636" s="27" t="str">
        <f>VLOOKUP(C11636,W:Y,3,TRUE)</f>
        <v>February 21</v>
      </c>
      <c r="H11636" s="27">
        <f t="shared" si="181"/>
        <v>11635</v>
      </c>
      <c r="I11636" s="30" t="str">
        <f>IF(G11636='Check Register'!$E$1,H11636,"")</f>
        <v/>
      </c>
      <c r="J11636" s="16" t="str">
        <f>IFERROR(SMALL($I$2:$I$100001,H11636),"")</f>
        <v/>
      </c>
    </row>
    <row r="11637" spans="1:10" x14ac:dyDescent="0.3">
      <c r="A11637" s="27" t="s">
        <v>29</v>
      </c>
      <c r="B11637" s="27" t="s">
        <v>8</v>
      </c>
      <c r="C11637" s="5">
        <v>44232</v>
      </c>
      <c r="D11637" s="27"/>
      <c r="E11637" s="29">
        <v>323.2</v>
      </c>
      <c r="G11637" s="27" t="str">
        <f>VLOOKUP(C11637,W:Y,3,TRUE)</f>
        <v>February 21</v>
      </c>
      <c r="H11637" s="27">
        <f t="shared" si="181"/>
        <v>11636</v>
      </c>
      <c r="I11637" s="30" t="str">
        <f>IF(G11637='Check Register'!$E$1,H11637,"")</f>
        <v/>
      </c>
      <c r="J11637" s="16" t="str">
        <f>IFERROR(SMALL($I$2:$I$100001,H11637),"")</f>
        <v/>
      </c>
    </row>
    <row r="11638" spans="1:10" x14ac:dyDescent="0.3">
      <c r="A11638" s="27" t="s">
        <v>30</v>
      </c>
      <c r="B11638" s="27" t="s">
        <v>31</v>
      </c>
      <c r="C11638" s="5">
        <v>44232</v>
      </c>
      <c r="D11638" s="27"/>
      <c r="E11638" s="29">
        <v>514.11</v>
      </c>
      <c r="G11638" s="27" t="str">
        <f>VLOOKUP(C11638,W:Y,3,TRUE)</f>
        <v>February 21</v>
      </c>
      <c r="H11638" s="27">
        <f t="shared" si="181"/>
        <v>11637</v>
      </c>
      <c r="I11638" s="30" t="str">
        <f>IF(G11638='Check Register'!$E$1,H11638,"")</f>
        <v/>
      </c>
      <c r="J11638" s="16" t="str">
        <f>IFERROR(SMALL($I$2:$I$100001,H11638),"")</f>
        <v/>
      </c>
    </row>
    <row r="11639" spans="1:10" x14ac:dyDescent="0.3">
      <c r="A11639" s="27" t="s">
        <v>34</v>
      </c>
      <c r="B11639" s="27" t="s">
        <v>22</v>
      </c>
      <c r="C11639" s="5">
        <v>44232</v>
      </c>
      <c r="D11639" s="27"/>
      <c r="E11639" s="29">
        <v>786</v>
      </c>
      <c r="G11639" s="27" t="str">
        <f>VLOOKUP(C11639,W:Y,3,TRUE)</f>
        <v>February 21</v>
      </c>
      <c r="H11639" s="27">
        <f t="shared" si="181"/>
        <v>11638</v>
      </c>
      <c r="I11639" s="30" t="str">
        <f>IF(G11639='Check Register'!$E$1,H11639,"")</f>
        <v/>
      </c>
      <c r="J11639" s="16" t="str">
        <f>IFERROR(SMALL($I$2:$I$100001,H11639),"")</f>
        <v/>
      </c>
    </row>
    <row r="11640" spans="1:10" x14ac:dyDescent="0.3">
      <c r="A11640" s="27" t="s">
        <v>1036</v>
      </c>
      <c r="B11640" s="27" t="s">
        <v>8</v>
      </c>
      <c r="C11640" s="5">
        <v>44232</v>
      </c>
      <c r="D11640" s="27"/>
      <c r="E11640" s="29">
        <v>318.48</v>
      </c>
      <c r="G11640" s="27" t="str">
        <f>VLOOKUP(C11640,W:Y,3,TRUE)</f>
        <v>February 21</v>
      </c>
      <c r="H11640" s="27">
        <f t="shared" si="181"/>
        <v>11639</v>
      </c>
      <c r="I11640" s="30" t="str">
        <f>IF(G11640='Check Register'!$E$1,H11640,"")</f>
        <v/>
      </c>
      <c r="J11640" s="16" t="str">
        <f>IFERROR(SMALL($I$2:$I$100001,H11640),"")</f>
        <v/>
      </c>
    </row>
    <row r="11641" spans="1:10" x14ac:dyDescent="0.3">
      <c r="A11641" s="27" t="s">
        <v>754</v>
      </c>
      <c r="B11641" s="27" t="s">
        <v>8</v>
      </c>
      <c r="C11641" s="5">
        <v>44232</v>
      </c>
      <c r="D11641" s="27"/>
      <c r="E11641" s="29">
        <v>4710.67</v>
      </c>
      <c r="G11641" s="27" t="str">
        <f>VLOOKUP(C11641,W:Y,3,TRUE)</f>
        <v>February 21</v>
      </c>
      <c r="H11641" s="27">
        <f t="shared" si="181"/>
        <v>11640</v>
      </c>
      <c r="I11641" s="30" t="str">
        <f>IF(G11641='Check Register'!$E$1,H11641,"")</f>
        <v/>
      </c>
      <c r="J11641" s="16" t="str">
        <f>IFERROR(SMALL($I$2:$I$100001,H11641),"")</f>
        <v/>
      </c>
    </row>
    <row r="11642" spans="1:10" x14ac:dyDescent="0.3">
      <c r="A11642" s="27" t="s">
        <v>754</v>
      </c>
      <c r="B11642" s="27" t="s">
        <v>85</v>
      </c>
      <c r="C11642" s="5">
        <v>44232</v>
      </c>
      <c r="D11642" s="27"/>
      <c r="E11642" s="29">
        <v>35.26</v>
      </c>
      <c r="G11642" s="27" t="str">
        <f>VLOOKUP(C11642,W:Y,3,TRUE)</f>
        <v>February 21</v>
      </c>
      <c r="H11642" s="27">
        <f t="shared" si="181"/>
        <v>11641</v>
      </c>
      <c r="I11642" s="30" t="str">
        <f>IF(G11642='Check Register'!$E$1,H11642,"")</f>
        <v/>
      </c>
      <c r="J11642" s="16" t="str">
        <f>IFERROR(SMALL($I$2:$I$100001,H11642),"")</f>
        <v/>
      </c>
    </row>
    <row r="11643" spans="1:10" x14ac:dyDescent="0.3">
      <c r="A11643" s="27" t="s">
        <v>146</v>
      </c>
      <c r="B11643" s="27" t="s">
        <v>8</v>
      </c>
      <c r="C11643" s="5">
        <v>44232</v>
      </c>
      <c r="D11643" s="27"/>
      <c r="E11643" s="29">
        <v>3236.61</v>
      </c>
      <c r="G11643" s="27" t="str">
        <f>VLOOKUP(C11643,W:Y,3,TRUE)</f>
        <v>February 21</v>
      </c>
      <c r="H11643" s="27">
        <f t="shared" si="181"/>
        <v>11642</v>
      </c>
      <c r="I11643" s="30" t="str">
        <f>IF(G11643='Check Register'!$E$1,H11643,"")</f>
        <v/>
      </c>
      <c r="J11643" s="16" t="str">
        <f>IFERROR(SMALL($I$2:$I$100001,H11643),"")</f>
        <v/>
      </c>
    </row>
    <row r="11644" spans="1:10" x14ac:dyDescent="0.3">
      <c r="A11644" s="27" t="s">
        <v>103</v>
      </c>
      <c r="B11644" s="27" t="s">
        <v>85</v>
      </c>
      <c r="C11644" s="5">
        <v>44232</v>
      </c>
      <c r="D11644" s="27"/>
      <c r="E11644" s="29">
        <v>1104.4000000000001</v>
      </c>
      <c r="G11644" s="27" t="str">
        <f>VLOOKUP(C11644,W:Y,3,TRUE)</f>
        <v>February 21</v>
      </c>
      <c r="H11644" s="27">
        <f t="shared" si="181"/>
        <v>11643</v>
      </c>
      <c r="I11644" s="30" t="str">
        <f>IF(G11644='Check Register'!$E$1,H11644,"")</f>
        <v/>
      </c>
      <c r="J11644" s="16" t="str">
        <f>IFERROR(SMALL($I$2:$I$100001,H11644),"")</f>
        <v/>
      </c>
    </row>
    <row r="11645" spans="1:10" x14ac:dyDescent="0.3">
      <c r="A11645" s="27" t="s">
        <v>281</v>
      </c>
      <c r="B11645" s="27" t="s">
        <v>89</v>
      </c>
      <c r="C11645" s="5">
        <v>44232</v>
      </c>
      <c r="D11645" s="27"/>
      <c r="E11645" s="29">
        <v>279.60000000000002</v>
      </c>
      <c r="G11645" s="27" t="str">
        <f>VLOOKUP(C11645,W:Y,3,TRUE)</f>
        <v>February 21</v>
      </c>
      <c r="H11645" s="27">
        <f t="shared" si="181"/>
        <v>11644</v>
      </c>
      <c r="I11645" s="30" t="str">
        <f>IF(G11645='Check Register'!$E$1,H11645,"")</f>
        <v/>
      </c>
      <c r="J11645" s="16" t="str">
        <f>IFERROR(SMALL($I$2:$I$100001,H11645),"")</f>
        <v/>
      </c>
    </row>
    <row r="11646" spans="1:10" x14ac:dyDescent="0.3">
      <c r="A11646" s="27" t="s">
        <v>335</v>
      </c>
      <c r="B11646" s="27" t="s">
        <v>102</v>
      </c>
      <c r="C11646" s="5">
        <v>44232</v>
      </c>
      <c r="D11646" s="27"/>
      <c r="E11646" s="29">
        <v>56.25</v>
      </c>
      <c r="G11646" s="27" t="str">
        <f>VLOOKUP(C11646,W:Y,3,TRUE)</f>
        <v>February 21</v>
      </c>
      <c r="H11646" s="27">
        <f t="shared" si="181"/>
        <v>11645</v>
      </c>
      <c r="I11646" s="30" t="str">
        <f>IF(G11646='Check Register'!$E$1,H11646,"")</f>
        <v/>
      </c>
      <c r="J11646" s="16" t="str">
        <f>IFERROR(SMALL($I$2:$I$100001,H11646),"")</f>
        <v/>
      </c>
    </row>
    <row r="11647" spans="1:10" x14ac:dyDescent="0.3">
      <c r="A11647" s="27" t="s">
        <v>325</v>
      </c>
      <c r="B11647" s="27" t="s">
        <v>296</v>
      </c>
      <c r="C11647" s="5">
        <v>44232</v>
      </c>
      <c r="D11647" s="27"/>
      <c r="E11647" s="29">
        <v>21</v>
      </c>
      <c r="G11647" s="27" t="str">
        <f>VLOOKUP(C11647,W:Y,3,TRUE)</f>
        <v>February 21</v>
      </c>
      <c r="H11647" s="27">
        <f t="shared" si="181"/>
        <v>11646</v>
      </c>
      <c r="I11647" s="30" t="str">
        <f>IF(G11647='Check Register'!$E$1,H11647,"")</f>
        <v/>
      </c>
      <c r="J11647" s="16" t="str">
        <f>IFERROR(SMALL($I$2:$I$100001,H11647),"")</f>
        <v/>
      </c>
    </row>
    <row r="11648" spans="1:10" x14ac:dyDescent="0.3">
      <c r="A11648" s="27" t="s">
        <v>56</v>
      </c>
      <c r="B11648" s="27" t="s">
        <v>12</v>
      </c>
      <c r="C11648" s="5">
        <v>44232</v>
      </c>
      <c r="D11648" s="27"/>
      <c r="E11648" s="29">
        <v>168.35</v>
      </c>
      <c r="G11648" s="27" t="str">
        <f>VLOOKUP(C11648,W:Y,3,TRUE)</f>
        <v>February 21</v>
      </c>
      <c r="H11648" s="27">
        <f t="shared" si="181"/>
        <v>11647</v>
      </c>
      <c r="I11648" s="30" t="str">
        <f>IF(G11648='Check Register'!$E$1,H11648,"")</f>
        <v/>
      </c>
      <c r="J11648" s="16" t="str">
        <f>IFERROR(SMALL($I$2:$I$100001,H11648),"")</f>
        <v/>
      </c>
    </row>
    <row r="11649" spans="1:10" x14ac:dyDescent="0.3">
      <c r="A11649" s="27" t="s">
        <v>57</v>
      </c>
      <c r="B11649" s="27" t="s">
        <v>8</v>
      </c>
      <c r="C11649" s="5">
        <v>44232</v>
      </c>
      <c r="D11649" s="27"/>
      <c r="E11649" s="29">
        <v>2418.98</v>
      </c>
      <c r="G11649" s="27" t="str">
        <f>VLOOKUP(C11649,W:Y,3,TRUE)</f>
        <v>February 21</v>
      </c>
      <c r="H11649" s="27">
        <f t="shared" si="181"/>
        <v>11648</v>
      </c>
      <c r="I11649" s="30" t="str">
        <f>IF(G11649='Check Register'!$E$1,H11649,"")</f>
        <v/>
      </c>
      <c r="J11649" s="16" t="str">
        <f>IFERROR(SMALL($I$2:$I$100001,H11649),"")</f>
        <v/>
      </c>
    </row>
    <row r="11650" spans="1:10" x14ac:dyDescent="0.3">
      <c r="A11650" s="27" t="s">
        <v>157</v>
      </c>
      <c r="B11650" s="27" t="s">
        <v>89</v>
      </c>
      <c r="C11650" s="5">
        <v>44232</v>
      </c>
      <c r="D11650" s="27"/>
      <c r="E11650" s="29">
        <v>231.54</v>
      </c>
      <c r="G11650" s="27" t="str">
        <f>VLOOKUP(C11650,W:Y,3,TRUE)</f>
        <v>February 21</v>
      </c>
      <c r="H11650" s="27">
        <f t="shared" si="181"/>
        <v>11649</v>
      </c>
      <c r="I11650" s="30" t="str">
        <f>IF(G11650='Check Register'!$E$1,H11650,"")</f>
        <v/>
      </c>
      <c r="J11650" s="16" t="str">
        <f>IFERROR(SMALL($I$2:$I$100001,H11650),"")</f>
        <v/>
      </c>
    </row>
    <row r="11651" spans="1:10" x14ac:dyDescent="0.3">
      <c r="A11651" s="27" t="s">
        <v>1023</v>
      </c>
      <c r="B11651" s="27" t="s">
        <v>14</v>
      </c>
      <c r="C11651" s="5">
        <v>44232</v>
      </c>
      <c r="D11651" s="27"/>
      <c r="E11651" s="29">
        <v>3050</v>
      </c>
      <c r="G11651" s="27" t="str">
        <f>VLOOKUP(C11651,W:Y,3,TRUE)</f>
        <v>February 21</v>
      </c>
      <c r="H11651" s="27">
        <f t="shared" ref="H11651:H11714" si="182">1+H11650</f>
        <v>11650</v>
      </c>
      <c r="I11651" s="30" t="str">
        <f>IF(G11651='Check Register'!$E$1,H11651,"")</f>
        <v/>
      </c>
      <c r="J11651" s="16" t="str">
        <f>IFERROR(SMALL($I$2:$I$100001,H11651),"")</f>
        <v/>
      </c>
    </row>
    <row r="11652" spans="1:10" x14ac:dyDescent="0.3">
      <c r="A11652" s="27" t="s">
        <v>637</v>
      </c>
      <c r="B11652" s="27" t="s">
        <v>22</v>
      </c>
      <c r="C11652" s="5">
        <v>44232</v>
      </c>
      <c r="D11652" s="27"/>
      <c r="E11652" s="29">
        <v>2134.86</v>
      </c>
      <c r="G11652" s="27" t="str">
        <f>VLOOKUP(C11652,W:Y,3,TRUE)</f>
        <v>February 21</v>
      </c>
      <c r="H11652" s="27">
        <f t="shared" si="182"/>
        <v>11651</v>
      </c>
      <c r="I11652" s="30" t="str">
        <f>IF(G11652='Check Register'!$E$1,H11652,"")</f>
        <v/>
      </c>
      <c r="J11652" s="16" t="str">
        <f>IFERROR(SMALL($I$2:$I$100001,H11652),"")</f>
        <v/>
      </c>
    </row>
    <row r="11653" spans="1:10" x14ac:dyDescent="0.3">
      <c r="A11653" s="27" t="s">
        <v>611</v>
      </c>
      <c r="B11653" s="27" t="s">
        <v>171</v>
      </c>
      <c r="C11653" s="5">
        <v>44232</v>
      </c>
      <c r="D11653" s="27"/>
      <c r="E11653" s="29">
        <v>1460.71</v>
      </c>
      <c r="G11653" s="27" t="str">
        <f>VLOOKUP(C11653,W:Y,3,TRUE)</f>
        <v>February 21</v>
      </c>
      <c r="H11653" s="27">
        <f t="shared" si="182"/>
        <v>11652</v>
      </c>
      <c r="I11653" s="30" t="str">
        <f>IF(G11653='Check Register'!$E$1,H11653,"")</f>
        <v/>
      </c>
      <c r="J11653" s="16" t="str">
        <f>IFERROR(SMALL($I$2:$I$100001,H11653),"")</f>
        <v/>
      </c>
    </row>
    <row r="11654" spans="1:10" x14ac:dyDescent="0.3">
      <c r="A11654" s="27" t="s">
        <v>72</v>
      </c>
      <c r="B11654" s="27" t="s">
        <v>73</v>
      </c>
      <c r="C11654" s="5">
        <v>44232</v>
      </c>
      <c r="D11654" s="27"/>
      <c r="E11654" s="29">
        <v>26001.56</v>
      </c>
      <c r="G11654" s="27" t="str">
        <f>VLOOKUP(C11654,W:Y,3,TRUE)</f>
        <v>February 21</v>
      </c>
      <c r="H11654" s="27">
        <f t="shared" si="182"/>
        <v>11653</v>
      </c>
      <c r="I11654" s="30" t="str">
        <f>IF(G11654='Check Register'!$E$1,H11654,"")</f>
        <v/>
      </c>
      <c r="J11654" s="16" t="str">
        <f>IFERROR(SMALL($I$2:$I$100001,H11654),"")</f>
        <v/>
      </c>
    </row>
    <row r="11655" spans="1:10" x14ac:dyDescent="0.3">
      <c r="A11655" s="27" t="s">
        <v>420</v>
      </c>
      <c r="B11655" s="27" t="s">
        <v>43</v>
      </c>
      <c r="C11655" s="5">
        <v>44232</v>
      </c>
      <c r="D11655" s="27"/>
      <c r="E11655" s="29">
        <v>500</v>
      </c>
      <c r="G11655" s="27" t="str">
        <f>VLOOKUP(C11655,W:Y,3,TRUE)</f>
        <v>February 21</v>
      </c>
      <c r="H11655" s="27">
        <f t="shared" si="182"/>
        <v>11654</v>
      </c>
      <c r="I11655" s="30" t="str">
        <f>IF(G11655='Check Register'!$E$1,H11655,"")</f>
        <v/>
      </c>
      <c r="J11655" s="16" t="str">
        <f>IFERROR(SMALL($I$2:$I$100001,H11655),"")</f>
        <v/>
      </c>
    </row>
    <row r="11656" spans="1:10" x14ac:dyDescent="0.3">
      <c r="A11656" s="27" t="s">
        <v>451</v>
      </c>
      <c r="B11656" s="27" t="s">
        <v>39</v>
      </c>
      <c r="C11656" s="5">
        <v>44232</v>
      </c>
      <c r="D11656" s="27"/>
      <c r="E11656" s="29">
        <v>3000</v>
      </c>
      <c r="G11656" s="27" t="str">
        <f>VLOOKUP(C11656,W:Y,3,TRUE)</f>
        <v>February 21</v>
      </c>
      <c r="H11656" s="27">
        <f t="shared" si="182"/>
        <v>11655</v>
      </c>
      <c r="I11656" s="30" t="str">
        <f>IF(G11656='Check Register'!$E$1,H11656,"")</f>
        <v/>
      </c>
      <c r="J11656" s="16" t="str">
        <f>IFERROR(SMALL($I$2:$I$100001,H11656),"")</f>
        <v/>
      </c>
    </row>
    <row r="11657" spans="1:10" x14ac:dyDescent="0.3">
      <c r="A11657" s="27" t="s">
        <v>536</v>
      </c>
      <c r="B11657" s="27" t="s">
        <v>127</v>
      </c>
      <c r="C11657" s="5">
        <v>44232</v>
      </c>
      <c r="D11657" s="27"/>
      <c r="E11657" s="29">
        <v>234.61</v>
      </c>
      <c r="G11657" s="27" t="str">
        <f>VLOOKUP(C11657,W:Y,3,TRUE)</f>
        <v>February 21</v>
      </c>
      <c r="H11657" s="27">
        <f t="shared" si="182"/>
        <v>11656</v>
      </c>
      <c r="I11657" s="30" t="str">
        <f>IF(G11657='Check Register'!$E$1,H11657,"")</f>
        <v/>
      </c>
      <c r="J11657" s="16" t="str">
        <f>IFERROR(SMALL($I$2:$I$100001,H11657),"")</f>
        <v/>
      </c>
    </row>
    <row r="11658" spans="1:10" x14ac:dyDescent="0.3">
      <c r="A11658" s="27" t="s">
        <v>536</v>
      </c>
      <c r="B11658" s="27" t="s">
        <v>11</v>
      </c>
      <c r="C11658" s="5">
        <v>44232</v>
      </c>
      <c r="D11658" s="27"/>
      <c r="E11658" s="29">
        <v>423.7</v>
      </c>
      <c r="G11658" s="27" t="str">
        <f>VLOOKUP(C11658,W:Y,3,TRUE)</f>
        <v>February 21</v>
      </c>
      <c r="H11658" s="27">
        <f t="shared" si="182"/>
        <v>11657</v>
      </c>
      <c r="I11658" s="30" t="str">
        <f>IF(G11658='Check Register'!$E$1,H11658,"")</f>
        <v/>
      </c>
      <c r="J11658" s="16" t="str">
        <f>IFERROR(SMALL($I$2:$I$100001,H11658),"")</f>
        <v/>
      </c>
    </row>
    <row r="11659" spans="1:10" x14ac:dyDescent="0.3">
      <c r="A11659" s="27" t="s">
        <v>612</v>
      </c>
      <c r="B11659" s="27" t="s">
        <v>214</v>
      </c>
      <c r="C11659" s="5">
        <v>44232</v>
      </c>
      <c r="D11659" s="27"/>
      <c r="E11659" s="29">
        <v>1639.54</v>
      </c>
      <c r="G11659" s="27" t="str">
        <f>VLOOKUP(C11659,W:Y,3,TRUE)</f>
        <v>February 21</v>
      </c>
      <c r="H11659" s="27">
        <f t="shared" si="182"/>
        <v>11658</v>
      </c>
      <c r="I11659" s="30" t="str">
        <f>IF(G11659='Check Register'!$E$1,H11659,"")</f>
        <v/>
      </c>
      <c r="J11659" s="16" t="str">
        <f>IFERROR(SMALL($I$2:$I$100001,H11659),"")</f>
        <v/>
      </c>
    </row>
    <row r="11660" spans="1:10" x14ac:dyDescent="0.3">
      <c r="A11660" s="27" t="s">
        <v>612</v>
      </c>
      <c r="B11660" s="27" t="s">
        <v>31</v>
      </c>
      <c r="C11660" s="5">
        <v>44232</v>
      </c>
      <c r="D11660" s="27"/>
      <c r="E11660" s="29">
        <v>20.9</v>
      </c>
      <c r="G11660" s="27" t="str">
        <f>VLOOKUP(C11660,W:Y,3,TRUE)</f>
        <v>February 21</v>
      </c>
      <c r="H11660" s="27">
        <f t="shared" si="182"/>
        <v>11659</v>
      </c>
      <c r="I11660" s="30" t="str">
        <f>IF(G11660='Check Register'!$E$1,H11660,"")</f>
        <v/>
      </c>
      <c r="J11660" s="16" t="str">
        <f>IFERROR(SMALL($I$2:$I$100001,H11660),"")</f>
        <v/>
      </c>
    </row>
    <row r="11661" spans="1:10" x14ac:dyDescent="0.3">
      <c r="A11661" s="27" t="s">
        <v>84</v>
      </c>
      <c r="B11661" s="27" t="s">
        <v>85</v>
      </c>
      <c r="C11661" s="5">
        <v>44232</v>
      </c>
      <c r="D11661" s="27"/>
      <c r="E11661" s="29">
        <v>248.6</v>
      </c>
      <c r="G11661" s="27" t="str">
        <f>VLOOKUP(C11661,W:Y,3,TRUE)</f>
        <v>February 21</v>
      </c>
      <c r="H11661" s="27">
        <f t="shared" si="182"/>
        <v>11660</v>
      </c>
      <c r="I11661" s="30" t="str">
        <f>IF(G11661='Check Register'!$E$1,H11661,"")</f>
        <v/>
      </c>
      <c r="J11661" s="16" t="str">
        <f>IFERROR(SMALL($I$2:$I$100001,H11661),"")</f>
        <v/>
      </c>
    </row>
    <row r="11662" spans="1:10" x14ac:dyDescent="0.3">
      <c r="A11662" s="27" t="s">
        <v>126</v>
      </c>
      <c r="B11662" s="27" t="s">
        <v>127</v>
      </c>
      <c r="C11662" s="5">
        <v>44232</v>
      </c>
      <c r="D11662" s="27"/>
      <c r="E11662" s="29">
        <v>168</v>
      </c>
      <c r="G11662" s="27" t="str">
        <f>VLOOKUP(C11662,W:Y,3,TRUE)</f>
        <v>February 21</v>
      </c>
      <c r="H11662" s="27">
        <f t="shared" si="182"/>
        <v>11661</v>
      </c>
      <c r="I11662" s="30" t="str">
        <f>IF(G11662='Check Register'!$E$1,H11662,"")</f>
        <v/>
      </c>
      <c r="J11662" s="16" t="str">
        <f>IFERROR(SMALL($I$2:$I$100001,H11662),"")</f>
        <v/>
      </c>
    </row>
    <row r="11663" spans="1:10" x14ac:dyDescent="0.3">
      <c r="A11663" s="27" t="s">
        <v>126</v>
      </c>
      <c r="B11663" s="27" t="s">
        <v>8</v>
      </c>
      <c r="C11663" s="5">
        <v>44232</v>
      </c>
      <c r="D11663" s="27"/>
      <c r="E11663" s="29">
        <v>258.2</v>
      </c>
      <c r="G11663" s="27" t="str">
        <f>VLOOKUP(C11663,W:Y,3,TRUE)</f>
        <v>February 21</v>
      </c>
      <c r="H11663" s="27">
        <f t="shared" si="182"/>
        <v>11662</v>
      </c>
      <c r="I11663" s="30" t="str">
        <f>IF(G11663='Check Register'!$E$1,H11663,"")</f>
        <v/>
      </c>
      <c r="J11663" s="16" t="str">
        <f>IFERROR(SMALL($I$2:$I$100001,H11663),"")</f>
        <v/>
      </c>
    </row>
    <row r="11664" spans="1:10" x14ac:dyDescent="0.3">
      <c r="A11664" s="27" t="s">
        <v>405</v>
      </c>
      <c r="B11664" s="27" t="s">
        <v>89</v>
      </c>
      <c r="C11664" s="5">
        <v>44239</v>
      </c>
      <c r="D11664" s="27"/>
      <c r="E11664" s="29">
        <v>611.75</v>
      </c>
      <c r="G11664" s="27" t="str">
        <f>VLOOKUP(C11664,W:Y,3,TRUE)</f>
        <v>February 21</v>
      </c>
      <c r="H11664" s="27">
        <f t="shared" si="182"/>
        <v>11663</v>
      </c>
      <c r="I11664" s="30" t="str">
        <f>IF(G11664='Check Register'!$E$1,H11664,"")</f>
        <v/>
      </c>
      <c r="J11664" s="16" t="str">
        <f>IFERROR(SMALL($I$2:$I$100001,H11664),"")</f>
        <v/>
      </c>
    </row>
    <row r="11665" spans="1:10" x14ac:dyDescent="0.3">
      <c r="A11665" s="27" t="s">
        <v>972</v>
      </c>
      <c r="B11665" s="27" t="s">
        <v>28</v>
      </c>
      <c r="C11665" s="5">
        <v>44239</v>
      </c>
      <c r="D11665" s="27"/>
      <c r="E11665" s="29">
        <v>1673</v>
      </c>
      <c r="G11665" s="27" t="str">
        <f>VLOOKUP(C11665,W:Y,3,TRUE)</f>
        <v>February 21</v>
      </c>
      <c r="H11665" s="27">
        <f t="shared" si="182"/>
        <v>11664</v>
      </c>
      <c r="I11665" s="30" t="str">
        <f>IF(G11665='Check Register'!$E$1,H11665,"")</f>
        <v/>
      </c>
      <c r="J11665" s="16" t="str">
        <f>IFERROR(SMALL($I$2:$I$100001,H11665),"")</f>
        <v/>
      </c>
    </row>
    <row r="11666" spans="1:10" x14ac:dyDescent="0.3">
      <c r="A11666" s="27" t="s">
        <v>87</v>
      </c>
      <c r="B11666" s="27" t="s">
        <v>8</v>
      </c>
      <c r="C11666" s="5">
        <v>44239</v>
      </c>
      <c r="D11666" s="27"/>
      <c r="E11666" s="29">
        <v>2588.83</v>
      </c>
      <c r="G11666" s="27" t="str">
        <f>VLOOKUP(C11666,W:Y,3,TRUE)</f>
        <v>February 21</v>
      </c>
      <c r="H11666" s="27">
        <f t="shared" si="182"/>
        <v>11665</v>
      </c>
      <c r="I11666" s="30" t="str">
        <f>IF(G11666='Check Register'!$E$1,H11666,"")</f>
        <v/>
      </c>
      <c r="J11666" s="16" t="str">
        <f>IFERROR(SMALL($I$2:$I$100001,H11666),"")</f>
        <v/>
      </c>
    </row>
    <row r="11667" spans="1:10" x14ac:dyDescent="0.3">
      <c r="A11667" s="27" t="s">
        <v>975</v>
      </c>
      <c r="B11667" s="27" t="s">
        <v>45</v>
      </c>
      <c r="C11667" s="5">
        <v>44239</v>
      </c>
      <c r="D11667" s="27"/>
      <c r="E11667" s="29">
        <v>4330</v>
      </c>
      <c r="G11667" s="27" t="str">
        <f>VLOOKUP(C11667,W:Y,3,TRUE)</f>
        <v>February 21</v>
      </c>
      <c r="H11667" s="27">
        <f t="shared" si="182"/>
        <v>11666</v>
      </c>
      <c r="I11667" s="30" t="str">
        <f>IF(G11667='Check Register'!$E$1,H11667,"")</f>
        <v/>
      </c>
      <c r="J11667" s="16" t="str">
        <f>IFERROR(SMALL($I$2:$I$100001,H11667),"")</f>
        <v/>
      </c>
    </row>
    <row r="11668" spans="1:10" x14ac:dyDescent="0.3">
      <c r="A11668" s="27" t="s">
        <v>133</v>
      </c>
      <c r="B11668" s="27" t="s">
        <v>70</v>
      </c>
      <c r="C11668" s="5">
        <v>44239</v>
      </c>
      <c r="D11668" s="27"/>
      <c r="E11668" s="29">
        <v>255.45</v>
      </c>
      <c r="G11668" s="27" t="str">
        <f>VLOOKUP(C11668,W:Y,3,TRUE)</f>
        <v>February 21</v>
      </c>
      <c r="H11668" s="27">
        <f t="shared" si="182"/>
        <v>11667</v>
      </c>
      <c r="I11668" s="30" t="str">
        <f>IF(G11668='Check Register'!$E$1,H11668,"")</f>
        <v/>
      </c>
      <c r="J11668" s="16" t="str">
        <f>IFERROR(SMALL($I$2:$I$100001,H11668),"")</f>
        <v/>
      </c>
    </row>
    <row r="11669" spans="1:10" x14ac:dyDescent="0.3">
      <c r="A11669" s="27" t="s">
        <v>748</v>
      </c>
      <c r="B11669" s="27" t="s">
        <v>115</v>
      </c>
      <c r="C11669" s="5">
        <v>44239</v>
      </c>
      <c r="D11669" s="27"/>
      <c r="E11669" s="29">
        <v>1800</v>
      </c>
      <c r="G11669" s="27" t="str">
        <f>VLOOKUP(C11669,W:Y,3,TRUE)</f>
        <v>February 21</v>
      </c>
      <c r="H11669" s="27">
        <f t="shared" si="182"/>
        <v>11668</v>
      </c>
      <c r="I11669" s="30" t="str">
        <f>IF(G11669='Check Register'!$E$1,H11669,"")</f>
        <v/>
      </c>
      <c r="J11669" s="16" t="str">
        <f>IFERROR(SMALL($I$2:$I$100001,H11669),"")</f>
        <v/>
      </c>
    </row>
    <row r="11670" spans="1:10" x14ac:dyDescent="0.3">
      <c r="A11670" s="27" t="s">
        <v>135</v>
      </c>
      <c r="B11670" s="27" t="s">
        <v>81</v>
      </c>
      <c r="C11670" s="5">
        <v>44239</v>
      </c>
      <c r="D11670" s="27"/>
      <c r="E11670" s="29">
        <v>8291.4599999999991</v>
      </c>
      <c r="G11670" s="27" t="str">
        <f>VLOOKUP(C11670,W:Y,3,TRUE)</f>
        <v>February 21</v>
      </c>
      <c r="H11670" s="27">
        <f t="shared" si="182"/>
        <v>11669</v>
      </c>
      <c r="I11670" s="30" t="str">
        <f>IF(G11670='Check Register'!$E$1,H11670,"")</f>
        <v/>
      </c>
      <c r="J11670" s="16" t="str">
        <f>IFERROR(SMALL($I$2:$I$100001,H11670),"")</f>
        <v/>
      </c>
    </row>
    <row r="11671" spans="1:10" x14ac:dyDescent="0.3">
      <c r="A11671" s="27" t="s">
        <v>17</v>
      </c>
      <c r="B11671" s="27" t="s">
        <v>18</v>
      </c>
      <c r="C11671" s="5">
        <v>44239</v>
      </c>
      <c r="D11671" s="27"/>
      <c r="E11671" s="29">
        <v>3825.84</v>
      </c>
      <c r="G11671" s="27" t="str">
        <f>VLOOKUP(C11671,W:Y,3,TRUE)</f>
        <v>February 21</v>
      </c>
      <c r="H11671" s="27">
        <f t="shared" si="182"/>
        <v>11670</v>
      </c>
      <c r="I11671" s="30" t="str">
        <f>IF(G11671='Check Register'!$E$1,H11671,"")</f>
        <v/>
      </c>
      <c r="J11671" s="16" t="str">
        <f>IFERROR(SMALL($I$2:$I$100001,H11671),"")</f>
        <v/>
      </c>
    </row>
    <row r="11672" spans="1:10" x14ac:dyDescent="0.3">
      <c r="A11672" s="27" t="s">
        <v>651</v>
      </c>
      <c r="B11672" s="27" t="s">
        <v>18</v>
      </c>
      <c r="C11672" s="5">
        <v>44239</v>
      </c>
      <c r="D11672" s="27"/>
      <c r="E11672" s="29">
        <v>2541.4299999999998</v>
      </c>
      <c r="G11672" s="27" t="str">
        <f>VLOOKUP(C11672,W:Y,3,TRUE)</f>
        <v>February 21</v>
      </c>
      <c r="H11672" s="27">
        <f t="shared" si="182"/>
        <v>11671</v>
      </c>
      <c r="I11672" s="30" t="str">
        <f>IF(G11672='Check Register'!$E$1,H11672,"")</f>
        <v/>
      </c>
      <c r="J11672" s="16" t="str">
        <f>IFERROR(SMALL($I$2:$I$100001,H11672),"")</f>
        <v/>
      </c>
    </row>
    <row r="11673" spans="1:10" x14ac:dyDescent="0.3">
      <c r="A11673" s="27" t="s">
        <v>19</v>
      </c>
      <c r="B11673" s="27" t="s">
        <v>20</v>
      </c>
      <c r="C11673" s="5">
        <v>44239</v>
      </c>
      <c r="D11673" s="27"/>
      <c r="E11673" s="29">
        <v>1880.52</v>
      </c>
      <c r="G11673" s="27" t="str">
        <f>VLOOKUP(C11673,W:Y,3,TRUE)</f>
        <v>February 21</v>
      </c>
      <c r="H11673" s="27">
        <f t="shared" si="182"/>
        <v>11672</v>
      </c>
      <c r="I11673" s="30" t="str">
        <f>IF(G11673='Check Register'!$E$1,H11673,"")</f>
        <v/>
      </c>
      <c r="J11673" s="16" t="str">
        <f>IFERROR(SMALL($I$2:$I$100001,H11673),"")</f>
        <v/>
      </c>
    </row>
    <row r="11674" spans="1:10" x14ac:dyDescent="0.3">
      <c r="A11674" s="27" t="s">
        <v>221</v>
      </c>
      <c r="B11674" s="27" t="s">
        <v>8</v>
      </c>
      <c r="C11674" s="5">
        <v>44239</v>
      </c>
      <c r="D11674" s="27"/>
      <c r="E11674" s="29">
        <v>85.37</v>
      </c>
      <c r="G11674" s="27" t="str">
        <f>VLOOKUP(C11674,W:Y,3,TRUE)</f>
        <v>February 21</v>
      </c>
      <c r="H11674" s="27">
        <f t="shared" si="182"/>
        <v>11673</v>
      </c>
      <c r="I11674" s="30" t="str">
        <f>IF(G11674='Check Register'!$E$1,H11674,"")</f>
        <v/>
      </c>
      <c r="J11674" s="16" t="str">
        <f>IFERROR(SMALL($I$2:$I$100001,H11674),"")</f>
        <v/>
      </c>
    </row>
    <row r="11675" spans="1:10" x14ac:dyDescent="0.3">
      <c r="A11675" s="27" t="s">
        <v>567</v>
      </c>
      <c r="B11675" s="27" t="s">
        <v>45</v>
      </c>
      <c r="C11675" s="5">
        <v>44239</v>
      </c>
      <c r="D11675" s="27"/>
      <c r="E11675" s="29">
        <v>1084.8</v>
      </c>
      <c r="G11675" s="27" t="str">
        <f>VLOOKUP(C11675,W:Y,3,TRUE)</f>
        <v>February 21</v>
      </c>
      <c r="H11675" s="27">
        <f t="shared" si="182"/>
        <v>11674</v>
      </c>
      <c r="I11675" s="30" t="str">
        <f>IF(G11675='Check Register'!$E$1,H11675,"")</f>
        <v/>
      </c>
      <c r="J11675" s="16" t="str">
        <f>IFERROR(SMALL($I$2:$I$100001,H11675),"")</f>
        <v/>
      </c>
    </row>
    <row r="11676" spans="1:10" x14ac:dyDescent="0.3">
      <c r="A11676" s="27" t="s">
        <v>97</v>
      </c>
      <c r="B11676" s="27" t="s">
        <v>6</v>
      </c>
      <c r="C11676" s="5">
        <v>44239</v>
      </c>
      <c r="D11676" s="27"/>
      <c r="E11676" s="29">
        <v>123158.73</v>
      </c>
      <c r="G11676" s="27" t="str">
        <f>VLOOKUP(C11676,W:Y,3,TRUE)</f>
        <v>February 21</v>
      </c>
      <c r="H11676" s="27">
        <f t="shared" si="182"/>
        <v>11675</v>
      </c>
      <c r="I11676" s="30" t="str">
        <f>IF(G11676='Check Register'!$E$1,H11676,"")</f>
        <v/>
      </c>
      <c r="J11676" s="16" t="str">
        <f>IFERROR(SMALL($I$2:$I$100001,H11676),"")</f>
        <v/>
      </c>
    </row>
    <row r="11677" spans="1:10" x14ac:dyDescent="0.3">
      <c r="A11677" s="27" t="s">
        <v>98</v>
      </c>
      <c r="B11677" s="27" t="s">
        <v>22</v>
      </c>
      <c r="C11677" s="5">
        <v>44239</v>
      </c>
      <c r="D11677" s="27"/>
      <c r="E11677" s="29">
        <v>8467</v>
      </c>
      <c r="G11677" s="27" t="str">
        <f>VLOOKUP(C11677,W:Y,3,TRUE)</f>
        <v>February 21</v>
      </c>
      <c r="H11677" s="27">
        <f t="shared" si="182"/>
        <v>11676</v>
      </c>
      <c r="I11677" s="30" t="str">
        <f>IF(G11677='Check Register'!$E$1,H11677,"")</f>
        <v/>
      </c>
      <c r="J11677" s="16" t="str">
        <f>IFERROR(SMALL($I$2:$I$100001,H11677),"")</f>
        <v/>
      </c>
    </row>
    <row r="11678" spans="1:10" x14ac:dyDescent="0.3">
      <c r="A11678" s="27" t="s">
        <v>749</v>
      </c>
      <c r="B11678" s="27" t="s">
        <v>89</v>
      </c>
      <c r="C11678" s="5">
        <v>44239</v>
      </c>
      <c r="D11678" s="27"/>
      <c r="E11678" s="29">
        <v>957.72</v>
      </c>
      <c r="G11678" s="27" t="str">
        <f>VLOOKUP(C11678,W:Y,3,TRUE)</f>
        <v>February 21</v>
      </c>
      <c r="H11678" s="27">
        <f t="shared" si="182"/>
        <v>11677</v>
      </c>
      <c r="I11678" s="30" t="str">
        <f>IF(G11678='Check Register'!$E$1,H11678,"")</f>
        <v/>
      </c>
      <c r="J11678" s="16" t="str">
        <f>IFERROR(SMALL($I$2:$I$100001,H11678),"")</f>
        <v/>
      </c>
    </row>
    <row r="11679" spans="1:10" x14ac:dyDescent="0.3">
      <c r="A11679" s="27" t="s">
        <v>546</v>
      </c>
      <c r="B11679" s="27" t="s">
        <v>100</v>
      </c>
      <c r="C11679" s="5">
        <v>44239</v>
      </c>
      <c r="D11679" s="27"/>
      <c r="E11679" s="29">
        <v>48.4</v>
      </c>
      <c r="G11679" s="27" t="str">
        <f>VLOOKUP(C11679,W:Y,3,TRUE)</f>
        <v>February 21</v>
      </c>
      <c r="H11679" s="27">
        <f t="shared" si="182"/>
        <v>11678</v>
      </c>
      <c r="I11679" s="30" t="str">
        <f>IF(G11679='Check Register'!$E$1,H11679,"")</f>
        <v/>
      </c>
      <c r="J11679" s="16" t="str">
        <f>IFERROR(SMALL($I$2:$I$100001,H11679),"")</f>
        <v/>
      </c>
    </row>
    <row r="11680" spans="1:10" x14ac:dyDescent="0.3">
      <c r="A11680" s="27" t="s">
        <v>26</v>
      </c>
      <c r="B11680" s="27" t="s">
        <v>20</v>
      </c>
      <c r="C11680" s="5">
        <v>44239</v>
      </c>
      <c r="D11680" s="27"/>
      <c r="E11680" s="29">
        <v>6639.48</v>
      </c>
      <c r="G11680" s="27" t="str">
        <f>VLOOKUP(C11680,W:Y,3,TRUE)</f>
        <v>February 21</v>
      </c>
      <c r="H11680" s="27">
        <f t="shared" si="182"/>
        <v>11679</v>
      </c>
      <c r="I11680" s="30" t="str">
        <f>IF(G11680='Check Register'!$E$1,H11680,"")</f>
        <v/>
      </c>
      <c r="J11680" s="16" t="str">
        <f>IFERROR(SMALL($I$2:$I$100001,H11680),"")</f>
        <v/>
      </c>
    </row>
    <row r="11681" spans="1:10" x14ac:dyDescent="0.3">
      <c r="A11681" s="27" t="s">
        <v>179</v>
      </c>
      <c r="B11681" s="27" t="s">
        <v>180</v>
      </c>
      <c r="C11681" s="5">
        <v>44239</v>
      </c>
      <c r="D11681" s="27"/>
      <c r="E11681" s="29">
        <v>119.25</v>
      </c>
      <c r="G11681" s="27" t="str">
        <f>VLOOKUP(C11681,W:Y,3,TRUE)</f>
        <v>February 21</v>
      </c>
      <c r="H11681" s="27">
        <f t="shared" si="182"/>
        <v>11680</v>
      </c>
      <c r="I11681" s="30" t="str">
        <f>IF(G11681='Check Register'!$E$1,H11681,"")</f>
        <v/>
      </c>
      <c r="J11681" s="16" t="str">
        <f>IFERROR(SMALL($I$2:$I$100001,H11681),"")</f>
        <v/>
      </c>
    </row>
    <row r="11682" spans="1:10" x14ac:dyDescent="0.3">
      <c r="A11682" s="27" t="s">
        <v>461</v>
      </c>
      <c r="B11682" s="27" t="s">
        <v>70</v>
      </c>
      <c r="C11682" s="5">
        <v>44239</v>
      </c>
      <c r="D11682" s="27"/>
      <c r="E11682" s="29">
        <v>512.75</v>
      </c>
      <c r="G11682" s="27" t="str">
        <f>VLOOKUP(C11682,W:Y,3,TRUE)</f>
        <v>February 21</v>
      </c>
      <c r="H11682" s="27">
        <f t="shared" si="182"/>
        <v>11681</v>
      </c>
      <c r="I11682" s="30" t="str">
        <f>IF(G11682='Check Register'!$E$1,H11682,"")</f>
        <v/>
      </c>
      <c r="J11682" s="16" t="str">
        <f>IFERROR(SMALL($I$2:$I$100001,H11682),"")</f>
        <v/>
      </c>
    </row>
    <row r="11683" spans="1:10" x14ac:dyDescent="0.3">
      <c r="A11683" s="27" t="s">
        <v>101</v>
      </c>
      <c r="B11683" s="27" t="s">
        <v>102</v>
      </c>
      <c r="C11683" s="5">
        <v>44239</v>
      </c>
      <c r="D11683" s="27"/>
      <c r="E11683" s="29">
        <v>20610</v>
      </c>
      <c r="G11683" s="27" t="str">
        <f>VLOOKUP(C11683,W:Y,3,TRUE)</f>
        <v>February 21</v>
      </c>
      <c r="H11683" s="27">
        <f t="shared" si="182"/>
        <v>11682</v>
      </c>
      <c r="I11683" s="30" t="str">
        <f>IF(G11683='Check Register'!$E$1,H11683,"")</f>
        <v/>
      </c>
      <c r="J11683" s="16" t="str">
        <f>IFERROR(SMALL($I$2:$I$100001,H11683),"")</f>
        <v/>
      </c>
    </row>
    <row r="11684" spans="1:10" x14ac:dyDescent="0.3">
      <c r="A11684" s="27" t="s">
        <v>457</v>
      </c>
      <c r="B11684" s="27" t="s">
        <v>85</v>
      </c>
      <c r="C11684" s="5">
        <v>44239</v>
      </c>
      <c r="D11684" s="27"/>
      <c r="E11684" s="29">
        <v>815</v>
      </c>
      <c r="G11684" s="27" t="str">
        <f>VLOOKUP(C11684,W:Y,3,TRUE)</f>
        <v>February 21</v>
      </c>
      <c r="H11684" s="27">
        <f t="shared" si="182"/>
        <v>11683</v>
      </c>
      <c r="I11684" s="30" t="str">
        <f>IF(G11684='Check Register'!$E$1,H11684,"")</f>
        <v/>
      </c>
      <c r="J11684" s="16" t="str">
        <f>IFERROR(SMALL($I$2:$I$100001,H11684),"")</f>
        <v/>
      </c>
    </row>
    <row r="11685" spans="1:10" x14ac:dyDescent="0.3">
      <c r="A11685" s="27" t="s">
        <v>438</v>
      </c>
      <c r="B11685" s="27" t="s">
        <v>43</v>
      </c>
      <c r="C11685" s="5">
        <v>44239</v>
      </c>
      <c r="D11685" s="27"/>
      <c r="E11685" s="29">
        <v>168</v>
      </c>
      <c r="G11685" s="27" t="str">
        <f>VLOOKUP(C11685,W:Y,3,TRUE)</f>
        <v>February 21</v>
      </c>
      <c r="H11685" s="27">
        <f t="shared" si="182"/>
        <v>11684</v>
      </c>
      <c r="I11685" s="30" t="str">
        <f>IF(G11685='Check Register'!$E$1,H11685,"")</f>
        <v/>
      </c>
      <c r="J11685" s="16" t="str">
        <f>IFERROR(SMALL($I$2:$I$100001,H11685),"")</f>
        <v/>
      </c>
    </row>
    <row r="11686" spans="1:10" x14ac:dyDescent="0.3">
      <c r="A11686" s="27" t="s">
        <v>29</v>
      </c>
      <c r="B11686" s="27" t="s">
        <v>127</v>
      </c>
      <c r="C11686" s="5">
        <v>44239</v>
      </c>
      <c r="D11686" s="27"/>
      <c r="E11686" s="29">
        <v>358.69</v>
      </c>
      <c r="G11686" s="27" t="str">
        <f>VLOOKUP(C11686,W:Y,3,TRUE)</f>
        <v>February 21</v>
      </c>
      <c r="H11686" s="27">
        <f t="shared" si="182"/>
        <v>11685</v>
      </c>
      <c r="I11686" s="30" t="str">
        <f>IF(G11686='Check Register'!$E$1,H11686,"")</f>
        <v/>
      </c>
      <c r="J11686" s="16" t="str">
        <f>IFERROR(SMALL($I$2:$I$100001,H11686),"")</f>
        <v/>
      </c>
    </row>
    <row r="11687" spans="1:10" x14ac:dyDescent="0.3">
      <c r="A11687" s="27" t="s">
        <v>197</v>
      </c>
      <c r="B11687" s="27" t="s">
        <v>70</v>
      </c>
      <c r="C11687" s="5">
        <v>44239</v>
      </c>
      <c r="D11687" s="27"/>
      <c r="E11687" s="29">
        <v>740.96</v>
      </c>
      <c r="G11687" s="27" t="str">
        <f>VLOOKUP(C11687,W:Y,3,TRUE)</f>
        <v>February 21</v>
      </c>
      <c r="H11687" s="27">
        <f t="shared" si="182"/>
        <v>11686</v>
      </c>
      <c r="I11687" s="30" t="str">
        <f>IF(G11687='Check Register'!$E$1,H11687,"")</f>
        <v/>
      </c>
      <c r="J11687" s="16" t="str">
        <f>IFERROR(SMALL($I$2:$I$100001,H11687),"")</f>
        <v/>
      </c>
    </row>
    <row r="11688" spans="1:10" x14ac:dyDescent="0.3">
      <c r="A11688" s="27" t="s">
        <v>197</v>
      </c>
      <c r="B11688" s="27" t="s">
        <v>33</v>
      </c>
      <c r="C11688" s="5">
        <v>44239</v>
      </c>
      <c r="D11688" s="27"/>
      <c r="E11688" s="29">
        <v>4248.1899999999996</v>
      </c>
      <c r="G11688" s="27" t="str">
        <f>VLOOKUP(C11688,W:Y,3,TRUE)</f>
        <v>February 21</v>
      </c>
      <c r="H11688" s="27">
        <f t="shared" si="182"/>
        <v>11687</v>
      </c>
      <c r="I11688" s="30" t="str">
        <f>IF(G11688='Check Register'!$E$1,H11688,"")</f>
        <v/>
      </c>
      <c r="J11688" s="16" t="str">
        <f>IFERROR(SMALL($I$2:$I$100001,H11688),"")</f>
        <v/>
      </c>
    </row>
    <row r="11689" spans="1:10" x14ac:dyDescent="0.3">
      <c r="A11689" s="27" t="s">
        <v>197</v>
      </c>
      <c r="B11689" s="27" t="s">
        <v>43</v>
      </c>
      <c r="C11689" s="5">
        <v>44239</v>
      </c>
      <c r="D11689" s="27"/>
      <c r="E11689" s="29">
        <v>7588</v>
      </c>
      <c r="G11689" s="27" t="str">
        <f>VLOOKUP(C11689,W:Y,3,TRUE)</f>
        <v>February 21</v>
      </c>
      <c r="H11689" s="27">
        <f t="shared" si="182"/>
        <v>11688</v>
      </c>
      <c r="I11689" s="30" t="str">
        <f>IF(G11689='Check Register'!$E$1,H11689,"")</f>
        <v/>
      </c>
      <c r="J11689" s="16" t="str">
        <f>IFERROR(SMALL($I$2:$I$100001,H11689),"")</f>
        <v/>
      </c>
    </row>
    <row r="11690" spans="1:10" x14ac:dyDescent="0.3">
      <c r="A11690" s="27" t="s">
        <v>36</v>
      </c>
      <c r="B11690" s="27" t="s">
        <v>18</v>
      </c>
      <c r="C11690" s="5">
        <v>44239</v>
      </c>
      <c r="D11690" s="27"/>
      <c r="E11690" s="29">
        <v>405.96</v>
      </c>
      <c r="G11690" s="27" t="str">
        <f>VLOOKUP(C11690,W:Y,3,TRUE)</f>
        <v>February 21</v>
      </c>
      <c r="H11690" s="27">
        <f t="shared" si="182"/>
        <v>11689</v>
      </c>
      <c r="I11690" s="30" t="str">
        <f>IF(G11690='Check Register'!$E$1,H11690,"")</f>
        <v/>
      </c>
      <c r="J11690" s="16" t="str">
        <f>IFERROR(SMALL($I$2:$I$100001,H11690),"")</f>
        <v/>
      </c>
    </row>
    <row r="11691" spans="1:10" x14ac:dyDescent="0.3">
      <c r="A11691" s="27" t="s">
        <v>754</v>
      </c>
      <c r="B11691" s="27" t="s">
        <v>8</v>
      </c>
      <c r="C11691" s="5">
        <v>44239</v>
      </c>
      <c r="D11691" s="27"/>
      <c r="E11691" s="29">
        <v>1235.6400000000001</v>
      </c>
      <c r="G11691" s="27" t="str">
        <f>VLOOKUP(C11691,W:Y,3,TRUE)</f>
        <v>February 21</v>
      </c>
      <c r="H11691" s="27">
        <f t="shared" si="182"/>
        <v>11690</v>
      </c>
      <c r="I11691" s="30" t="str">
        <f>IF(G11691='Check Register'!$E$1,H11691,"")</f>
        <v/>
      </c>
      <c r="J11691" s="16" t="str">
        <f>IFERROR(SMALL($I$2:$I$100001,H11691),"")</f>
        <v/>
      </c>
    </row>
    <row r="11692" spans="1:10" x14ac:dyDescent="0.3">
      <c r="A11692" s="27" t="s">
        <v>146</v>
      </c>
      <c r="B11692" s="27" t="s">
        <v>8</v>
      </c>
      <c r="C11692" s="5">
        <v>44239</v>
      </c>
      <c r="D11692" s="27"/>
      <c r="E11692" s="29">
        <v>1083.8499999999999</v>
      </c>
      <c r="G11692" s="27" t="str">
        <f>VLOOKUP(C11692,W:Y,3,TRUE)</f>
        <v>February 21</v>
      </c>
      <c r="H11692" s="27">
        <f t="shared" si="182"/>
        <v>11691</v>
      </c>
      <c r="I11692" s="30" t="str">
        <f>IF(G11692='Check Register'!$E$1,H11692,"")</f>
        <v/>
      </c>
      <c r="J11692" s="16" t="str">
        <f>IFERROR(SMALL($I$2:$I$100001,H11692),"")</f>
        <v/>
      </c>
    </row>
    <row r="11693" spans="1:10" x14ac:dyDescent="0.3">
      <c r="A11693" s="27" t="s">
        <v>614</v>
      </c>
      <c r="B11693" s="27" t="s">
        <v>39</v>
      </c>
      <c r="C11693" s="5">
        <v>44239</v>
      </c>
      <c r="D11693" s="27"/>
      <c r="E11693" s="29">
        <v>3312</v>
      </c>
      <c r="G11693" s="27" t="str">
        <f>VLOOKUP(C11693,W:Y,3,TRUE)</f>
        <v>February 21</v>
      </c>
      <c r="H11693" s="27">
        <f t="shared" si="182"/>
        <v>11692</v>
      </c>
      <c r="I11693" s="30" t="str">
        <f>IF(G11693='Check Register'!$E$1,H11693,"")</f>
        <v/>
      </c>
      <c r="J11693" s="16" t="str">
        <f>IFERROR(SMALL($I$2:$I$100001,H11693),"")</f>
        <v/>
      </c>
    </row>
    <row r="11694" spans="1:10" x14ac:dyDescent="0.3">
      <c r="A11694" s="27" t="s">
        <v>916</v>
      </c>
      <c r="B11694" s="27" t="s">
        <v>14</v>
      </c>
      <c r="C11694" s="5">
        <v>44239</v>
      </c>
      <c r="D11694" s="27"/>
      <c r="E11694" s="29">
        <v>14300</v>
      </c>
      <c r="G11694" s="27" t="str">
        <f>VLOOKUP(C11694,W:Y,3,TRUE)</f>
        <v>February 21</v>
      </c>
      <c r="H11694" s="27">
        <f t="shared" si="182"/>
        <v>11693</v>
      </c>
      <c r="I11694" s="30" t="str">
        <f>IF(G11694='Check Register'!$E$1,H11694,"")</f>
        <v/>
      </c>
      <c r="J11694" s="16" t="str">
        <f>IFERROR(SMALL($I$2:$I$100001,H11694),"")</f>
        <v/>
      </c>
    </row>
    <row r="11695" spans="1:10" x14ac:dyDescent="0.3">
      <c r="A11695" s="27" t="s">
        <v>897</v>
      </c>
      <c r="B11695" s="27" t="s">
        <v>14</v>
      </c>
      <c r="C11695" s="5">
        <v>44239</v>
      </c>
      <c r="D11695" s="27"/>
      <c r="E11695" s="29">
        <v>15000</v>
      </c>
      <c r="G11695" s="27" t="str">
        <f>VLOOKUP(C11695,W:Y,3,TRUE)</f>
        <v>February 21</v>
      </c>
      <c r="H11695" s="27">
        <f t="shared" si="182"/>
        <v>11694</v>
      </c>
      <c r="I11695" s="30" t="str">
        <f>IF(G11695='Check Register'!$E$1,H11695,"")</f>
        <v/>
      </c>
      <c r="J11695" s="16" t="str">
        <f>IFERROR(SMALL($I$2:$I$100001,H11695),"")</f>
        <v/>
      </c>
    </row>
    <row r="11696" spans="1:10" x14ac:dyDescent="0.3">
      <c r="A11696" s="27" t="s">
        <v>198</v>
      </c>
      <c r="B11696" s="27" t="s">
        <v>14</v>
      </c>
      <c r="C11696" s="5">
        <v>44239</v>
      </c>
      <c r="D11696" s="27"/>
      <c r="E11696" s="29">
        <v>4160.8599999999997</v>
      </c>
      <c r="G11696" s="27" t="str">
        <f>VLOOKUP(C11696,W:Y,3,TRUE)</f>
        <v>February 21</v>
      </c>
      <c r="H11696" s="27">
        <f t="shared" si="182"/>
        <v>11695</v>
      </c>
      <c r="I11696" s="30" t="str">
        <f>IF(G11696='Check Register'!$E$1,H11696,"")</f>
        <v/>
      </c>
      <c r="J11696" s="16" t="str">
        <f>IFERROR(SMALL($I$2:$I$100001,H11696),"")</f>
        <v/>
      </c>
    </row>
    <row r="11697" spans="1:10" x14ac:dyDescent="0.3">
      <c r="A11697" s="27" t="s">
        <v>487</v>
      </c>
      <c r="B11697" s="27" t="s">
        <v>22</v>
      </c>
      <c r="C11697" s="5">
        <v>44239</v>
      </c>
      <c r="D11697" s="27"/>
      <c r="E11697" s="29">
        <v>90.5</v>
      </c>
      <c r="G11697" s="27" t="str">
        <f>VLOOKUP(C11697,W:Y,3,TRUE)</f>
        <v>February 21</v>
      </c>
      <c r="H11697" s="27">
        <f t="shared" si="182"/>
        <v>11696</v>
      </c>
      <c r="I11697" s="30" t="str">
        <f>IF(G11697='Check Register'!$E$1,H11697,"")</f>
        <v/>
      </c>
      <c r="J11697" s="16" t="str">
        <f>IFERROR(SMALL($I$2:$I$100001,H11697),"")</f>
        <v/>
      </c>
    </row>
    <row r="11698" spans="1:10" x14ac:dyDescent="0.3">
      <c r="A11698" s="27" t="s">
        <v>508</v>
      </c>
      <c r="B11698" s="27" t="s">
        <v>22</v>
      </c>
      <c r="C11698" s="5">
        <v>44239</v>
      </c>
      <c r="D11698" s="27"/>
      <c r="E11698" s="29">
        <v>315.5</v>
      </c>
      <c r="G11698" s="27" t="str">
        <f>VLOOKUP(C11698,W:Y,3,TRUE)</f>
        <v>February 21</v>
      </c>
      <c r="H11698" s="27">
        <f t="shared" si="182"/>
        <v>11697</v>
      </c>
      <c r="I11698" s="30" t="str">
        <f>IF(G11698='Check Register'!$E$1,H11698,"")</f>
        <v/>
      </c>
      <c r="J11698" s="16" t="str">
        <f>IFERROR(SMALL($I$2:$I$100001,H11698),"")</f>
        <v/>
      </c>
    </row>
    <row r="11699" spans="1:10" x14ac:dyDescent="0.3">
      <c r="A11699" s="27" t="s">
        <v>335</v>
      </c>
      <c r="B11699" s="27" t="s">
        <v>102</v>
      </c>
      <c r="C11699" s="5">
        <v>44239</v>
      </c>
      <c r="D11699" s="27"/>
      <c r="E11699" s="29">
        <v>2873.88</v>
      </c>
      <c r="G11699" s="27" t="str">
        <f>VLOOKUP(C11699,W:Y,3,TRUE)</f>
        <v>February 21</v>
      </c>
      <c r="H11699" s="27">
        <f t="shared" si="182"/>
        <v>11698</v>
      </c>
      <c r="I11699" s="30" t="str">
        <f>IF(G11699='Check Register'!$E$1,H11699,"")</f>
        <v/>
      </c>
      <c r="J11699" s="16" t="str">
        <f>IFERROR(SMALL($I$2:$I$100001,H11699),"")</f>
        <v/>
      </c>
    </row>
    <row r="11700" spans="1:10" x14ac:dyDescent="0.3">
      <c r="A11700" s="27" t="s">
        <v>470</v>
      </c>
      <c r="B11700" s="27" t="s">
        <v>14</v>
      </c>
      <c r="C11700" s="5">
        <v>44239</v>
      </c>
      <c r="D11700" s="27"/>
      <c r="E11700" s="29">
        <v>1878</v>
      </c>
      <c r="G11700" s="27" t="str">
        <f>VLOOKUP(C11700,W:Y,3,TRUE)</f>
        <v>February 21</v>
      </c>
      <c r="H11700" s="27">
        <f t="shared" si="182"/>
        <v>11699</v>
      </c>
      <c r="I11700" s="30" t="str">
        <f>IF(G11700='Check Register'!$E$1,H11700,"")</f>
        <v/>
      </c>
      <c r="J11700" s="16" t="str">
        <f>IFERROR(SMALL($I$2:$I$100001,H11700),"")</f>
        <v/>
      </c>
    </row>
    <row r="11701" spans="1:10" x14ac:dyDescent="0.3">
      <c r="A11701" s="27" t="s">
        <v>153</v>
      </c>
      <c r="B11701" s="27" t="s">
        <v>66</v>
      </c>
      <c r="C11701" s="5">
        <v>44239</v>
      </c>
      <c r="D11701" s="27"/>
      <c r="E11701" s="29">
        <v>500</v>
      </c>
      <c r="G11701" s="27" t="str">
        <f>VLOOKUP(C11701,W:Y,3,TRUE)</f>
        <v>February 21</v>
      </c>
      <c r="H11701" s="27">
        <f t="shared" si="182"/>
        <v>11700</v>
      </c>
      <c r="I11701" s="30" t="str">
        <f>IF(G11701='Check Register'!$E$1,H11701,"")</f>
        <v/>
      </c>
      <c r="J11701" s="16" t="str">
        <f>IFERROR(SMALL($I$2:$I$100001,H11701),"")</f>
        <v/>
      </c>
    </row>
    <row r="11702" spans="1:10" x14ac:dyDescent="0.3">
      <c r="A11702" s="27" t="s">
        <v>1027</v>
      </c>
      <c r="B11702" s="27" t="s">
        <v>89</v>
      </c>
      <c r="C11702" s="5">
        <v>44239</v>
      </c>
      <c r="D11702" s="27"/>
      <c r="E11702" s="29">
        <v>44.34</v>
      </c>
      <c r="G11702" s="27" t="str">
        <f>VLOOKUP(C11702,W:Y,3,TRUE)</f>
        <v>February 21</v>
      </c>
      <c r="H11702" s="27">
        <f t="shared" si="182"/>
        <v>11701</v>
      </c>
      <c r="I11702" s="30" t="str">
        <f>IF(G11702='Check Register'!$E$1,H11702,"")</f>
        <v/>
      </c>
      <c r="J11702" s="16" t="str">
        <f>IFERROR(SMALL($I$2:$I$100001,H11702),"")</f>
        <v/>
      </c>
    </row>
    <row r="11703" spans="1:10" x14ac:dyDescent="0.3">
      <c r="A11703" s="27" t="s">
        <v>188</v>
      </c>
      <c r="B11703" s="27" t="s">
        <v>20</v>
      </c>
      <c r="C11703" s="5">
        <v>44239</v>
      </c>
      <c r="D11703" s="27"/>
      <c r="E11703" s="29">
        <v>7381.33</v>
      </c>
      <c r="G11703" s="27" t="str">
        <f>VLOOKUP(C11703,W:Y,3,TRUE)</f>
        <v>February 21</v>
      </c>
      <c r="H11703" s="27">
        <f t="shared" si="182"/>
        <v>11702</v>
      </c>
      <c r="I11703" s="30" t="str">
        <f>IF(G11703='Check Register'!$E$1,H11703,"")</f>
        <v/>
      </c>
      <c r="J11703" s="16" t="str">
        <f>IFERROR(SMALL($I$2:$I$100001,H11703),"")</f>
        <v/>
      </c>
    </row>
    <row r="11704" spans="1:10" x14ac:dyDescent="0.3">
      <c r="A11704" s="27" t="s">
        <v>655</v>
      </c>
      <c r="B11704" s="27" t="s">
        <v>6</v>
      </c>
      <c r="C11704" s="5">
        <v>44239</v>
      </c>
      <c r="D11704" s="27"/>
      <c r="E11704" s="29">
        <v>200570.26</v>
      </c>
      <c r="G11704" s="27" t="str">
        <f>VLOOKUP(C11704,W:Y,3,TRUE)</f>
        <v>February 21</v>
      </c>
      <c r="H11704" s="27">
        <f t="shared" si="182"/>
        <v>11703</v>
      </c>
      <c r="I11704" s="30" t="str">
        <f>IF(G11704='Check Register'!$E$1,H11704,"")</f>
        <v/>
      </c>
      <c r="J11704" s="16" t="str">
        <f>IFERROR(SMALL($I$2:$I$100001,H11704),"")</f>
        <v/>
      </c>
    </row>
    <row r="11705" spans="1:10" x14ac:dyDescent="0.3">
      <c r="A11705" s="27" t="s">
        <v>57</v>
      </c>
      <c r="B11705" s="27" t="s">
        <v>8</v>
      </c>
      <c r="C11705" s="5">
        <v>44239</v>
      </c>
      <c r="D11705" s="27"/>
      <c r="E11705" s="29">
        <v>10.73</v>
      </c>
      <c r="G11705" s="27" t="str">
        <f>VLOOKUP(C11705,W:Y,3,TRUE)</f>
        <v>February 21</v>
      </c>
      <c r="H11705" s="27">
        <f t="shared" si="182"/>
        <v>11704</v>
      </c>
      <c r="I11705" s="30" t="str">
        <f>IF(G11705='Check Register'!$E$1,H11705,"")</f>
        <v/>
      </c>
      <c r="J11705" s="16" t="str">
        <f>IFERROR(SMALL($I$2:$I$100001,H11705),"")</f>
        <v/>
      </c>
    </row>
    <row r="11706" spans="1:10" x14ac:dyDescent="0.3">
      <c r="A11706" s="27" t="s">
        <v>57</v>
      </c>
      <c r="B11706" s="27" t="s">
        <v>85</v>
      </c>
      <c r="C11706" s="5">
        <v>44239</v>
      </c>
      <c r="D11706" s="27"/>
      <c r="E11706" s="29">
        <v>219.82</v>
      </c>
      <c r="G11706" s="27" t="str">
        <f>VLOOKUP(C11706,W:Y,3,TRUE)</f>
        <v>February 21</v>
      </c>
      <c r="H11706" s="27">
        <f t="shared" si="182"/>
        <v>11705</v>
      </c>
      <c r="I11706" s="30" t="str">
        <f>IF(G11706='Check Register'!$E$1,H11706,"")</f>
        <v/>
      </c>
      <c r="J11706" s="16" t="str">
        <f>IFERROR(SMALL($I$2:$I$100001,H11706),"")</f>
        <v/>
      </c>
    </row>
    <row r="11707" spans="1:10" x14ac:dyDescent="0.3">
      <c r="A11707" s="27" t="s">
        <v>364</v>
      </c>
      <c r="B11707" s="27" t="s">
        <v>85</v>
      </c>
      <c r="C11707" s="5">
        <v>44239</v>
      </c>
      <c r="D11707" s="27"/>
      <c r="E11707" s="29">
        <v>618.44000000000005</v>
      </c>
      <c r="G11707" s="27" t="str">
        <f>VLOOKUP(C11707,W:Y,3,TRUE)</f>
        <v>February 21</v>
      </c>
      <c r="H11707" s="27">
        <f t="shared" si="182"/>
        <v>11706</v>
      </c>
      <c r="I11707" s="30" t="str">
        <f>IF(G11707='Check Register'!$E$1,H11707,"")</f>
        <v/>
      </c>
      <c r="J11707" s="16" t="str">
        <f>IFERROR(SMALL($I$2:$I$100001,H11707),"")</f>
        <v/>
      </c>
    </row>
    <row r="11708" spans="1:10" x14ac:dyDescent="0.3">
      <c r="A11708" s="27" t="s">
        <v>584</v>
      </c>
      <c r="B11708" s="27" t="s">
        <v>22</v>
      </c>
      <c r="C11708" s="5">
        <v>44239</v>
      </c>
      <c r="D11708" s="27"/>
      <c r="E11708" s="29">
        <v>49</v>
      </c>
      <c r="G11708" s="27" t="str">
        <f>VLOOKUP(C11708,W:Y,3,TRUE)</f>
        <v>February 21</v>
      </c>
      <c r="H11708" s="27">
        <f t="shared" si="182"/>
        <v>11707</v>
      </c>
      <c r="I11708" s="30" t="str">
        <f>IF(G11708='Check Register'!$E$1,H11708,"")</f>
        <v/>
      </c>
      <c r="J11708" s="16" t="str">
        <f>IFERROR(SMALL($I$2:$I$100001,H11708),"")</f>
        <v/>
      </c>
    </row>
    <row r="11709" spans="1:10" x14ac:dyDescent="0.3">
      <c r="A11709" s="27" t="s">
        <v>369</v>
      </c>
      <c r="B11709" s="27" t="s">
        <v>39</v>
      </c>
      <c r="C11709" s="5">
        <v>44239</v>
      </c>
      <c r="D11709" s="27"/>
      <c r="E11709" s="29">
        <v>6635.45</v>
      </c>
      <c r="G11709" s="27" t="str">
        <f>VLOOKUP(C11709,W:Y,3,TRUE)</f>
        <v>February 21</v>
      </c>
      <c r="H11709" s="27">
        <f t="shared" si="182"/>
        <v>11708</v>
      </c>
      <c r="I11709" s="30" t="str">
        <f>IF(G11709='Check Register'!$E$1,H11709,"")</f>
        <v/>
      </c>
      <c r="J11709" s="16" t="str">
        <f>IFERROR(SMALL($I$2:$I$100001,H11709),"")</f>
        <v/>
      </c>
    </row>
    <row r="11710" spans="1:10" x14ac:dyDescent="0.3">
      <c r="A11710" s="27" t="s">
        <v>609</v>
      </c>
      <c r="B11710" s="27" t="s">
        <v>22</v>
      </c>
      <c r="C11710" s="5">
        <v>44239</v>
      </c>
      <c r="D11710" s="27"/>
      <c r="E11710" s="29">
        <v>174.5</v>
      </c>
      <c r="G11710" s="27" t="str">
        <f>VLOOKUP(C11710,W:Y,3,TRUE)</f>
        <v>February 21</v>
      </c>
      <c r="H11710" s="27">
        <f t="shared" si="182"/>
        <v>11709</v>
      </c>
      <c r="I11710" s="30" t="str">
        <f>IF(G11710='Check Register'!$E$1,H11710,"")</f>
        <v/>
      </c>
      <c r="J11710" s="16" t="str">
        <f>IFERROR(SMALL($I$2:$I$100001,H11710),"")</f>
        <v/>
      </c>
    </row>
    <row r="11711" spans="1:10" x14ac:dyDescent="0.3">
      <c r="A11711" s="27" t="s">
        <v>759</v>
      </c>
      <c r="B11711" s="27" t="s">
        <v>14</v>
      </c>
      <c r="C11711" s="5">
        <v>44239</v>
      </c>
      <c r="D11711" s="27"/>
      <c r="E11711" s="29">
        <v>787.5</v>
      </c>
      <c r="G11711" s="27" t="str">
        <f>VLOOKUP(C11711,W:Y,3,TRUE)</f>
        <v>February 21</v>
      </c>
      <c r="H11711" s="27">
        <f t="shared" si="182"/>
        <v>11710</v>
      </c>
      <c r="I11711" s="30" t="str">
        <f>IF(G11711='Check Register'!$E$1,H11711,"")</f>
        <v/>
      </c>
      <c r="J11711" s="16" t="str">
        <f>IFERROR(SMALL($I$2:$I$100001,H11711),"")</f>
        <v/>
      </c>
    </row>
    <row r="11712" spans="1:10" x14ac:dyDescent="0.3">
      <c r="A11712" s="27" t="s">
        <v>637</v>
      </c>
      <c r="B11712" s="27" t="s">
        <v>22</v>
      </c>
      <c r="C11712" s="5">
        <v>44239</v>
      </c>
      <c r="D11712" s="27"/>
      <c r="E11712" s="29">
        <v>1142.4000000000001</v>
      </c>
      <c r="G11712" s="27" t="str">
        <f>VLOOKUP(C11712,W:Y,3,TRUE)</f>
        <v>February 21</v>
      </c>
      <c r="H11712" s="27">
        <f t="shared" si="182"/>
        <v>11711</v>
      </c>
      <c r="I11712" s="30" t="str">
        <f>IF(G11712='Check Register'!$E$1,H11712,"")</f>
        <v/>
      </c>
      <c r="J11712" s="16" t="str">
        <f>IFERROR(SMALL($I$2:$I$100001,H11712),"")</f>
        <v/>
      </c>
    </row>
    <row r="11713" spans="1:10" x14ac:dyDescent="0.3">
      <c r="A11713" s="27" t="s">
        <v>213</v>
      </c>
      <c r="B11713" s="27" t="s">
        <v>22</v>
      </c>
      <c r="C11713" s="5">
        <v>44239</v>
      </c>
      <c r="D11713" s="27"/>
      <c r="E11713" s="29">
        <v>104</v>
      </c>
      <c r="G11713" s="27" t="str">
        <f>VLOOKUP(C11713,W:Y,3,TRUE)</f>
        <v>February 21</v>
      </c>
      <c r="H11713" s="27">
        <f t="shared" si="182"/>
        <v>11712</v>
      </c>
      <c r="I11713" s="30" t="str">
        <f>IF(G11713='Check Register'!$E$1,H11713,"")</f>
        <v/>
      </c>
      <c r="J11713" s="16" t="str">
        <f>IFERROR(SMALL($I$2:$I$100001,H11713),"")</f>
        <v/>
      </c>
    </row>
    <row r="11714" spans="1:10" x14ac:dyDescent="0.3">
      <c r="A11714" s="27" t="s">
        <v>193</v>
      </c>
      <c r="B11714" s="27" t="s">
        <v>18</v>
      </c>
      <c r="C11714" s="5">
        <v>44239</v>
      </c>
      <c r="D11714" s="27"/>
      <c r="E11714" s="29">
        <v>42.28</v>
      </c>
      <c r="G11714" s="27" t="str">
        <f>VLOOKUP(C11714,W:Y,3,TRUE)</f>
        <v>February 21</v>
      </c>
      <c r="H11714" s="27">
        <f t="shared" si="182"/>
        <v>11713</v>
      </c>
      <c r="I11714" s="30" t="str">
        <f>IF(G11714='Check Register'!$E$1,H11714,"")</f>
        <v/>
      </c>
      <c r="J11714" s="16" t="str">
        <f>IFERROR(SMALL($I$2:$I$100001,H11714),"")</f>
        <v/>
      </c>
    </row>
    <row r="11715" spans="1:10" x14ac:dyDescent="0.3">
      <c r="A11715" s="27" t="s">
        <v>611</v>
      </c>
      <c r="B11715" s="27" t="s">
        <v>171</v>
      </c>
      <c r="C11715" s="5">
        <v>44239</v>
      </c>
      <c r="D11715" s="27"/>
      <c r="E11715" s="29">
        <v>189.42</v>
      </c>
      <c r="G11715" s="27" t="str">
        <f>VLOOKUP(C11715,W:Y,3,TRUE)</f>
        <v>February 21</v>
      </c>
      <c r="H11715" s="27">
        <f t="shared" ref="H11715:H11778" si="183">1+H11714</f>
        <v>11714</v>
      </c>
      <c r="I11715" s="30" t="str">
        <f>IF(G11715='Check Register'!$E$1,H11715,"")</f>
        <v/>
      </c>
      <c r="J11715" s="16" t="str">
        <f>IFERROR(SMALL($I$2:$I$100001,H11715),"")</f>
        <v/>
      </c>
    </row>
    <row r="11716" spans="1:10" x14ac:dyDescent="0.3">
      <c r="A11716" s="27" t="s">
        <v>576</v>
      </c>
      <c r="B11716" s="27" t="s">
        <v>28</v>
      </c>
      <c r="C11716" s="5">
        <v>44239</v>
      </c>
      <c r="D11716" s="27"/>
      <c r="E11716" s="29">
        <v>7674.28</v>
      </c>
      <c r="G11716" s="27" t="str">
        <f>VLOOKUP(C11716,W:Y,3,TRUE)</f>
        <v>February 21</v>
      </c>
      <c r="H11716" s="27">
        <f t="shared" si="183"/>
        <v>11715</v>
      </c>
      <c r="I11716" s="30" t="str">
        <f>IF(G11716='Check Register'!$E$1,H11716,"")</f>
        <v/>
      </c>
      <c r="J11716" s="16" t="str">
        <f>IFERROR(SMALL($I$2:$I$100001,H11716),"")</f>
        <v/>
      </c>
    </row>
    <row r="11717" spans="1:10" x14ac:dyDescent="0.3">
      <c r="A11717" s="27" t="s">
        <v>536</v>
      </c>
      <c r="B11717" s="27" t="s">
        <v>127</v>
      </c>
      <c r="C11717" s="5">
        <v>44239</v>
      </c>
      <c r="D11717" s="27"/>
      <c r="E11717" s="29">
        <v>234.61</v>
      </c>
      <c r="G11717" s="27" t="str">
        <f>VLOOKUP(C11717,W:Y,3,TRUE)</f>
        <v>February 21</v>
      </c>
      <c r="H11717" s="27">
        <f t="shared" si="183"/>
        <v>11716</v>
      </c>
      <c r="I11717" s="30" t="str">
        <f>IF(G11717='Check Register'!$E$1,H11717,"")</f>
        <v/>
      </c>
      <c r="J11717" s="16" t="str">
        <f>IFERROR(SMALL($I$2:$I$100001,H11717),"")</f>
        <v/>
      </c>
    </row>
    <row r="11718" spans="1:10" x14ac:dyDescent="0.3">
      <c r="A11718" s="27" t="s">
        <v>536</v>
      </c>
      <c r="B11718" s="27" t="s">
        <v>11</v>
      </c>
      <c r="C11718" s="5">
        <v>44239</v>
      </c>
      <c r="D11718" s="27"/>
      <c r="E11718" s="29">
        <v>452.19</v>
      </c>
      <c r="G11718" s="27" t="str">
        <f>VLOOKUP(C11718,W:Y,3,TRUE)</f>
        <v>February 21</v>
      </c>
      <c r="H11718" s="27">
        <f t="shared" si="183"/>
        <v>11717</v>
      </c>
      <c r="I11718" s="30" t="str">
        <f>IF(G11718='Check Register'!$E$1,H11718,"")</f>
        <v/>
      </c>
      <c r="J11718" s="16" t="str">
        <f>IFERROR(SMALL($I$2:$I$100001,H11718),"")</f>
        <v/>
      </c>
    </row>
    <row r="11719" spans="1:10" x14ac:dyDescent="0.3">
      <c r="A11719" s="27" t="s">
        <v>84</v>
      </c>
      <c r="B11719" s="27" t="s">
        <v>70</v>
      </c>
      <c r="C11719" s="5">
        <v>44239</v>
      </c>
      <c r="D11719" s="27"/>
      <c r="E11719" s="29">
        <v>2252</v>
      </c>
      <c r="G11719" s="27" t="str">
        <f>VLOOKUP(C11719,W:Y,3,TRUE)</f>
        <v>February 21</v>
      </c>
      <c r="H11719" s="27">
        <f t="shared" si="183"/>
        <v>11718</v>
      </c>
      <c r="I11719" s="30" t="str">
        <f>IF(G11719='Check Register'!$E$1,H11719,"")</f>
        <v/>
      </c>
      <c r="J11719" s="16" t="str">
        <f>IFERROR(SMALL($I$2:$I$100001,H11719),"")</f>
        <v/>
      </c>
    </row>
    <row r="11720" spans="1:10" x14ac:dyDescent="0.3">
      <c r="A11720" s="27" t="s">
        <v>1067</v>
      </c>
      <c r="B11720" s="27" t="s">
        <v>14</v>
      </c>
      <c r="C11720" s="5">
        <v>44239</v>
      </c>
      <c r="D11720" s="27"/>
      <c r="E11720" s="29">
        <v>12430</v>
      </c>
      <c r="G11720" s="27" t="str">
        <f>VLOOKUP(C11720,W:Y,3,TRUE)</f>
        <v>February 21</v>
      </c>
      <c r="H11720" s="27">
        <f t="shared" si="183"/>
        <v>11719</v>
      </c>
      <c r="I11720" s="30" t="str">
        <f>IF(G11720='Check Register'!$E$1,H11720,"")</f>
        <v/>
      </c>
      <c r="J11720" s="16" t="str">
        <f>IFERROR(SMALL($I$2:$I$100001,H11720),"")</f>
        <v/>
      </c>
    </row>
    <row r="11721" spans="1:10" x14ac:dyDescent="0.3">
      <c r="A11721" s="27" t="s">
        <v>126</v>
      </c>
      <c r="B11721" s="27" t="s">
        <v>127</v>
      </c>
      <c r="C11721" s="5">
        <v>44239</v>
      </c>
      <c r="D11721" s="27"/>
      <c r="E11721" s="29">
        <v>1018.68</v>
      </c>
      <c r="G11721" s="27" t="str">
        <f>VLOOKUP(C11721,W:Y,3,TRUE)</f>
        <v>February 21</v>
      </c>
      <c r="H11721" s="27">
        <f t="shared" si="183"/>
        <v>11720</v>
      </c>
      <c r="I11721" s="30" t="str">
        <f>IF(G11721='Check Register'!$E$1,H11721,"")</f>
        <v/>
      </c>
      <c r="J11721" s="16" t="str">
        <f>IFERROR(SMALL($I$2:$I$100001,H11721),"")</f>
        <v/>
      </c>
    </row>
    <row r="11722" spans="1:10" x14ac:dyDescent="0.3">
      <c r="A11722" s="27" t="s">
        <v>667</v>
      </c>
      <c r="B11722" s="27" t="s">
        <v>18</v>
      </c>
      <c r="C11722" s="5">
        <v>44239</v>
      </c>
      <c r="D11722" s="27"/>
      <c r="E11722" s="29">
        <v>353.62</v>
      </c>
      <c r="G11722" s="27" t="str">
        <f>VLOOKUP(C11722,W:Y,3,TRUE)</f>
        <v>February 21</v>
      </c>
      <c r="H11722" s="27">
        <f t="shared" si="183"/>
        <v>11721</v>
      </c>
      <c r="I11722" s="30" t="str">
        <f>IF(G11722='Check Register'!$E$1,H11722,"")</f>
        <v/>
      </c>
      <c r="J11722" s="16" t="str">
        <f>IFERROR(SMALL($I$2:$I$100001,H11722),"")</f>
        <v/>
      </c>
    </row>
    <row r="11723" spans="1:10" x14ac:dyDescent="0.3">
      <c r="A11723" s="27" t="s">
        <v>255</v>
      </c>
      <c r="B11723" s="27" t="s">
        <v>43</v>
      </c>
      <c r="C11723" s="5">
        <v>44253</v>
      </c>
      <c r="D11723" s="27"/>
      <c r="E11723" s="29">
        <v>9466.35</v>
      </c>
      <c r="G11723" s="27" t="str">
        <f>VLOOKUP(C11723,W:Y,3,TRUE)</f>
        <v>February 21</v>
      </c>
      <c r="H11723" s="27">
        <f t="shared" si="183"/>
        <v>11722</v>
      </c>
      <c r="I11723" s="30" t="str">
        <f>IF(G11723='Check Register'!$E$1,H11723,"")</f>
        <v/>
      </c>
      <c r="J11723" s="16" t="str">
        <f>IFERROR(SMALL($I$2:$I$100001,H11723),"")</f>
        <v/>
      </c>
    </row>
    <row r="11724" spans="1:10" x14ac:dyDescent="0.3">
      <c r="A11724" s="27" t="s">
        <v>87</v>
      </c>
      <c r="B11724" s="27" t="s">
        <v>8</v>
      </c>
      <c r="C11724" s="5">
        <v>44253</v>
      </c>
      <c r="D11724" s="27"/>
      <c r="E11724" s="29">
        <v>296.25</v>
      </c>
      <c r="G11724" s="27" t="str">
        <f>VLOOKUP(C11724,W:Y,3,TRUE)</f>
        <v>February 21</v>
      </c>
      <c r="H11724" s="27">
        <f t="shared" si="183"/>
        <v>11723</v>
      </c>
      <c r="I11724" s="30" t="str">
        <f>IF(G11724='Check Register'!$E$1,H11724,"")</f>
        <v/>
      </c>
      <c r="J11724" s="16" t="str">
        <f>IFERROR(SMALL($I$2:$I$100001,H11724),"")</f>
        <v/>
      </c>
    </row>
    <row r="11725" spans="1:10" x14ac:dyDescent="0.3">
      <c r="A11725" s="27" t="s">
        <v>7</v>
      </c>
      <c r="B11725" s="27" t="s">
        <v>8</v>
      </c>
      <c r="C11725" s="5">
        <v>44253</v>
      </c>
      <c r="D11725" s="27"/>
      <c r="E11725" s="29">
        <v>40</v>
      </c>
      <c r="G11725" s="27" t="str">
        <f>VLOOKUP(C11725,W:Y,3,TRUE)</f>
        <v>February 21</v>
      </c>
      <c r="H11725" s="27">
        <f t="shared" si="183"/>
        <v>11724</v>
      </c>
      <c r="I11725" s="30" t="str">
        <f>IF(G11725='Check Register'!$E$1,H11725,"")</f>
        <v/>
      </c>
      <c r="J11725" s="16" t="str">
        <f>IFERROR(SMALL($I$2:$I$100001,H11725),"")</f>
        <v/>
      </c>
    </row>
    <row r="11726" spans="1:10" x14ac:dyDescent="0.3">
      <c r="A11726" s="27" t="s">
        <v>975</v>
      </c>
      <c r="B11726" s="27" t="s">
        <v>45</v>
      </c>
      <c r="C11726" s="5">
        <v>44253</v>
      </c>
      <c r="D11726" s="27"/>
      <c r="E11726" s="29">
        <v>266.25</v>
      </c>
      <c r="G11726" s="27" t="str">
        <f>VLOOKUP(C11726,W:Y,3,TRUE)</f>
        <v>February 21</v>
      </c>
      <c r="H11726" s="27">
        <f t="shared" si="183"/>
        <v>11725</v>
      </c>
      <c r="I11726" s="30" t="str">
        <f>IF(G11726='Check Register'!$E$1,H11726,"")</f>
        <v/>
      </c>
      <c r="J11726" s="16" t="str">
        <f>IFERROR(SMALL($I$2:$I$100001,H11726),"")</f>
        <v/>
      </c>
    </row>
    <row r="11727" spans="1:10" x14ac:dyDescent="0.3">
      <c r="A11727" s="27" t="s">
        <v>654</v>
      </c>
      <c r="B11727" s="27" t="s">
        <v>8</v>
      </c>
      <c r="C11727" s="5">
        <v>44253</v>
      </c>
      <c r="D11727" s="27"/>
      <c r="E11727" s="29">
        <v>302.83999999999997</v>
      </c>
      <c r="G11727" s="27" t="str">
        <f>VLOOKUP(C11727,W:Y,3,TRUE)</f>
        <v>February 21</v>
      </c>
      <c r="H11727" s="27">
        <f t="shared" si="183"/>
        <v>11726</v>
      </c>
      <c r="I11727" s="30" t="str">
        <f>IF(G11727='Check Register'!$E$1,H11727,"")</f>
        <v/>
      </c>
      <c r="J11727" s="16" t="str">
        <f>IFERROR(SMALL($I$2:$I$100001,H11727),"")</f>
        <v/>
      </c>
    </row>
    <row r="11728" spans="1:10" x14ac:dyDescent="0.3">
      <c r="A11728" s="27" t="s">
        <v>132</v>
      </c>
      <c r="B11728" s="27" t="s">
        <v>20</v>
      </c>
      <c r="C11728" s="5">
        <v>44253</v>
      </c>
      <c r="D11728" s="27"/>
      <c r="E11728" s="29">
        <v>5119.6499999999996</v>
      </c>
      <c r="G11728" s="27" t="str">
        <f>VLOOKUP(C11728,W:Y,3,TRUE)</f>
        <v>February 21</v>
      </c>
      <c r="H11728" s="27">
        <f t="shared" si="183"/>
        <v>11727</v>
      </c>
      <c r="I11728" s="30" t="str">
        <f>IF(G11728='Check Register'!$E$1,H11728,"")</f>
        <v/>
      </c>
      <c r="J11728" s="16" t="str">
        <f>IFERROR(SMALL($I$2:$I$100001,H11728),"")</f>
        <v/>
      </c>
    </row>
    <row r="11729" spans="1:10" x14ac:dyDescent="0.3">
      <c r="A11729" s="27" t="s">
        <v>133</v>
      </c>
      <c r="B11729" s="27" t="s">
        <v>70</v>
      </c>
      <c r="C11729" s="5">
        <v>44253</v>
      </c>
      <c r="D11729" s="27"/>
      <c r="E11729" s="29">
        <v>76.5</v>
      </c>
      <c r="G11729" s="27" t="str">
        <f>VLOOKUP(C11729,W:Y,3,TRUE)</f>
        <v>February 21</v>
      </c>
      <c r="H11729" s="27">
        <f t="shared" si="183"/>
        <v>11728</v>
      </c>
      <c r="I11729" s="30" t="str">
        <f>IF(G11729='Check Register'!$E$1,H11729,"")</f>
        <v/>
      </c>
      <c r="J11729" s="16" t="str">
        <f>IFERROR(SMALL($I$2:$I$100001,H11729),"")</f>
        <v/>
      </c>
    </row>
    <row r="11730" spans="1:10" x14ac:dyDescent="0.3">
      <c r="A11730" s="27" t="s">
        <v>357</v>
      </c>
      <c r="B11730" s="27" t="s">
        <v>14</v>
      </c>
      <c r="C11730" s="5">
        <v>44253</v>
      </c>
      <c r="D11730" s="27"/>
      <c r="E11730" s="29">
        <v>5008.55</v>
      </c>
      <c r="G11730" s="27" t="str">
        <f>VLOOKUP(C11730,W:Y,3,TRUE)</f>
        <v>February 21</v>
      </c>
      <c r="H11730" s="27">
        <f t="shared" si="183"/>
        <v>11729</v>
      </c>
      <c r="I11730" s="30" t="str">
        <f>IF(G11730='Check Register'!$E$1,H11730,"")</f>
        <v/>
      </c>
      <c r="J11730" s="16" t="str">
        <f>IFERROR(SMALL($I$2:$I$100001,H11730),"")</f>
        <v/>
      </c>
    </row>
    <row r="11731" spans="1:10" x14ac:dyDescent="0.3">
      <c r="A11731" s="27" t="s">
        <v>91</v>
      </c>
      <c r="B11731" s="27" t="s">
        <v>14</v>
      </c>
      <c r="C11731" s="5">
        <v>44253</v>
      </c>
      <c r="D11731" s="27"/>
      <c r="E11731" s="29">
        <v>1350</v>
      </c>
      <c r="G11731" s="27" t="str">
        <f>VLOOKUP(C11731,W:Y,3,TRUE)</f>
        <v>February 21</v>
      </c>
      <c r="H11731" s="27">
        <f t="shared" si="183"/>
        <v>11730</v>
      </c>
      <c r="I11731" s="30" t="str">
        <f>IF(G11731='Check Register'!$E$1,H11731,"")</f>
        <v/>
      </c>
      <c r="J11731" s="16" t="str">
        <f>IFERROR(SMALL($I$2:$I$100001,H11731),"")</f>
        <v/>
      </c>
    </row>
    <row r="11732" spans="1:10" x14ac:dyDescent="0.3">
      <c r="A11732" s="27" t="s">
        <v>134</v>
      </c>
      <c r="B11732" s="27" t="s">
        <v>22</v>
      </c>
      <c r="C11732" s="5">
        <v>44253</v>
      </c>
      <c r="D11732" s="27"/>
      <c r="E11732" s="29">
        <v>1366.05</v>
      </c>
      <c r="G11732" s="27" t="str">
        <f>VLOOKUP(C11732,W:Y,3,TRUE)</f>
        <v>February 21</v>
      </c>
      <c r="H11732" s="27">
        <f t="shared" si="183"/>
        <v>11731</v>
      </c>
      <c r="I11732" s="30" t="str">
        <f>IF(G11732='Check Register'!$E$1,H11732,"")</f>
        <v/>
      </c>
      <c r="J11732" s="16" t="str">
        <f>IFERROR(SMALL($I$2:$I$100001,H11732),"")</f>
        <v/>
      </c>
    </row>
    <row r="11733" spans="1:10" x14ac:dyDescent="0.3">
      <c r="A11733" s="27" t="s">
        <v>206</v>
      </c>
      <c r="B11733" s="27" t="s">
        <v>14</v>
      </c>
      <c r="C11733" s="5">
        <v>44253</v>
      </c>
      <c r="D11733" s="27"/>
      <c r="E11733" s="29">
        <v>20250</v>
      </c>
      <c r="G11733" s="27" t="str">
        <f>VLOOKUP(C11733,W:Y,3,TRUE)</f>
        <v>February 21</v>
      </c>
      <c r="H11733" s="27">
        <f t="shared" si="183"/>
        <v>11732</v>
      </c>
      <c r="I11733" s="30" t="str">
        <f>IF(G11733='Check Register'!$E$1,H11733,"")</f>
        <v/>
      </c>
      <c r="J11733" s="16" t="str">
        <f>IFERROR(SMALL($I$2:$I$100001,H11733),"")</f>
        <v/>
      </c>
    </row>
    <row r="11734" spans="1:10" x14ac:dyDescent="0.3">
      <c r="A11734" s="27" t="s">
        <v>176</v>
      </c>
      <c r="B11734" s="27" t="s">
        <v>25</v>
      </c>
      <c r="C11734" s="5">
        <v>44253</v>
      </c>
      <c r="D11734" s="27"/>
      <c r="E11734" s="29">
        <v>274.45</v>
      </c>
      <c r="G11734" s="27" t="str">
        <f>VLOOKUP(C11734,W:Y,3,TRUE)</f>
        <v>February 21</v>
      </c>
      <c r="H11734" s="27">
        <f t="shared" si="183"/>
        <v>11733</v>
      </c>
      <c r="I11734" s="30" t="str">
        <f>IF(G11734='Check Register'!$E$1,H11734,"")</f>
        <v/>
      </c>
      <c r="J11734" s="16" t="str">
        <f>IFERROR(SMALL($I$2:$I$100001,H11734),"")</f>
        <v/>
      </c>
    </row>
    <row r="11735" spans="1:10" x14ac:dyDescent="0.3">
      <c r="A11735" s="27" t="s">
        <v>651</v>
      </c>
      <c r="B11735" s="27" t="s">
        <v>18</v>
      </c>
      <c r="C11735" s="5">
        <v>44253</v>
      </c>
      <c r="D11735" s="27"/>
      <c r="E11735" s="29">
        <v>114.98</v>
      </c>
      <c r="G11735" s="27" t="str">
        <f>VLOOKUP(C11735,W:Y,3,TRUE)</f>
        <v>February 21</v>
      </c>
      <c r="H11735" s="27">
        <f t="shared" si="183"/>
        <v>11734</v>
      </c>
      <c r="I11735" s="30" t="str">
        <f>IF(G11735='Check Register'!$E$1,H11735,"")</f>
        <v/>
      </c>
      <c r="J11735" s="16" t="str">
        <f>IFERROR(SMALL($I$2:$I$100001,H11735),"")</f>
        <v/>
      </c>
    </row>
    <row r="11736" spans="1:10" x14ac:dyDescent="0.3">
      <c r="A11736" s="27" t="s">
        <v>138</v>
      </c>
      <c r="B11736" s="27" t="s">
        <v>139</v>
      </c>
      <c r="C11736" s="5">
        <v>44253</v>
      </c>
      <c r="D11736" s="27"/>
      <c r="E11736" s="29">
        <v>6128.99</v>
      </c>
      <c r="G11736" s="27" t="str">
        <f>VLOOKUP(C11736,W:Y,3,TRUE)</f>
        <v>February 21</v>
      </c>
      <c r="H11736" s="27">
        <f t="shared" si="183"/>
        <v>11735</v>
      </c>
      <c r="I11736" s="30" t="str">
        <f>IF(G11736='Check Register'!$E$1,H11736,"")</f>
        <v/>
      </c>
      <c r="J11736" s="16" t="str">
        <f>IFERROR(SMALL($I$2:$I$100001,H11736),"")</f>
        <v/>
      </c>
    </row>
    <row r="11737" spans="1:10" x14ac:dyDescent="0.3">
      <c r="A11737" s="27" t="s">
        <v>93</v>
      </c>
      <c r="B11737" s="27" t="s">
        <v>94</v>
      </c>
      <c r="C11737" s="5">
        <v>44253</v>
      </c>
      <c r="D11737" s="27"/>
      <c r="E11737" s="29">
        <v>7628.43</v>
      </c>
      <c r="G11737" s="27" t="str">
        <f>VLOOKUP(C11737,W:Y,3,TRUE)</f>
        <v>February 21</v>
      </c>
      <c r="H11737" s="27">
        <f t="shared" si="183"/>
        <v>11736</v>
      </c>
      <c r="I11737" s="30" t="str">
        <f>IF(G11737='Check Register'!$E$1,H11737,"")</f>
        <v/>
      </c>
      <c r="J11737" s="16" t="str">
        <f>IFERROR(SMALL($I$2:$I$100001,H11737),"")</f>
        <v/>
      </c>
    </row>
    <row r="11738" spans="1:10" x14ac:dyDescent="0.3">
      <c r="A11738" s="27" t="s">
        <v>93</v>
      </c>
      <c r="B11738" s="27" t="s">
        <v>95</v>
      </c>
      <c r="C11738" s="5">
        <v>44253</v>
      </c>
      <c r="D11738" s="27"/>
      <c r="E11738" s="29">
        <v>8493.9699999999993</v>
      </c>
      <c r="G11738" s="27" t="str">
        <f>VLOOKUP(C11738,W:Y,3,TRUE)</f>
        <v>February 21</v>
      </c>
      <c r="H11738" s="27">
        <f t="shared" si="183"/>
        <v>11737</v>
      </c>
      <c r="I11738" s="30" t="str">
        <f>IF(G11738='Check Register'!$E$1,H11738,"")</f>
        <v/>
      </c>
      <c r="J11738" s="16" t="str">
        <f>IFERROR(SMALL($I$2:$I$100001,H11738),"")</f>
        <v/>
      </c>
    </row>
    <row r="11739" spans="1:10" x14ac:dyDescent="0.3">
      <c r="A11739" s="27" t="s">
        <v>221</v>
      </c>
      <c r="B11739" s="27" t="s">
        <v>8</v>
      </c>
      <c r="C11739" s="5">
        <v>44253</v>
      </c>
      <c r="D11739" s="27"/>
      <c r="E11739" s="29">
        <v>1173.1099999999999</v>
      </c>
      <c r="G11739" s="27" t="str">
        <f>VLOOKUP(C11739,W:Y,3,TRUE)</f>
        <v>February 21</v>
      </c>
      <c r="H11739" s="27">
        <f t="shared" si="183"/>
        <v>11738</v>
      </c>
      <c r="I11739" s="30" t="str">
        <f>IF(G11739='Check Register'!$E$1,H11739,"")</f>
        <v/>
      </c>
      <c r="J11739" s="16" t="str">
        <f>IFERROR(SMALL($I$2:$I$100001,H11739),"")</f>
        <v/>
      </c>
    </row>
    <row r="11740" spans="1:10" x14ac:dyDescent="0.3">
      <c r="A11740" s="27" t="s">
        <v>596</v>
      </c>
      <c r="B11740" s="27" t="s">
        <v>89</v>
      </c>
      <c r="C11740" s="5">
        <v>44253</v>
      </c>
      <c r="D11740" s="27"/>
      <c r="E11740" s="29">
        <v>854</v>
      </c>
      <c r="G11740" s="27" t="str">
        <f>VLOOKUP(C11740,W:Y,3,TRUE)</f>
        <v>February 21</v>
      </c>
      <c r="H11740" s="27">
        <f t="shared" si="183"/>
        <v>11739</v>
      </c>
      <c r="I11740" s="30" t="str">
        <f>IF(G11740='Check Register'!$E$1,H11740,"")</f>
        <v/>
      </c>
      <c r="J11740" s="16" t="str">
        <f>IFERROR(SMALL($I$2:$I$100001,H11740),"")</f>
        <v/>
      </c>
    </row>
    <row r="11741" spans="1:10" x14ac:dyDescent="0.3">
      <c r="A11741" s="27" t="s">
        <v>140</v>
      </c>
      <c r="B11741" s="27" t="s">
        <v>141</v>
      </c>
      <c r="C11741" s="5">
        <v>44253</v>
      </c>
      <c r="D11741" s="27"/>
      <c r="E11741" s="29">
        <v>1727</v>
      </c>
      <c r="G11741" s="27" t="str">
        <f>VLOOKUP(C11741,W:Y,3,TRUE)</f>
        <v>February 21</v>
      </c>
      <c r="H11741" s="27">
        <f t="shared" si="183"/>
        <v>11740</v>
      </c>
      <c r="I11741" s="30" t="str">
        <f>IF(G11741='Check Register'!$E$1,H11741,"")</f>
        <v/>
      </c>
      <c r="J11741" s="16" t="str">
        <f>IFERROR(SMALL($I$2:$I$100001,H11741),"")</f>
        <v/>
      </c>
    </row>
    <row r="11742" spans="1:10" x14ac:dyDescent="0.3">
      <c r="A11742" s="27" t="s">
        <v>140</v>
      </c>
      <c r="B11742" s="27" t="s">
        <v>210</v>
      </c>
      <c r="C11742" s="5">
        <v>44253</v>
      </c>
      <c r="D11742" s="27"/>
      <c r="E11742" s="29">
        <v>1813.6</v>
      </c>
      <c r="G11742" s="27" t="str">
        <f>VLOOKUP(C11742,W:Y,3,TRUE)</f>
        <v>February 21</v>
      </c>
      <c r="H11742" s="27">
        <f t="shared" si="183"/>
        <v>11741</v>
      </c>
      <c r="I11742" s="30" t="str">
        <f>IF(G11742='Check Register'!$E$1,H11742,"")</f>
        <v/>
      </c>
      <c r="J11742" s="16" t="str">
        <f>IFERROR(SMALL($I$2:$I$100001,H11742),"")</f>
        <v/>
      </c>
    </row>
    <row r="11743" spans="1:10" x14ac:dyDescent="0.3">
      <c r="A11743" s="27" t="s">
        <v>140</v>
      </c>
      <c r="B11743" s="27" t="s">
        <v>102</v>
      </c>
      <c r="C11743" s="5">
        <v>44253</v>
      </c>
      <c r="D11743" s="27"/>
      <c r="E11743" s="29">
        <v>3028.6</v>
      </c>
      <c r="G11743" s="27" t="str">
        <f>VLOOKUP(C11743,W:Y,3,TRUE)</f>
        <v>February 21</v>
      </c>
      <c r="H11743" s="27">
        <f t="shared" si="183"/>
        <v>11742</v>
      </c>
      <c r="I11743" s="30" t="str">
        <f>IF(G11743='Check Register'!$E$1,H11743,"")</f>
        <v/>
      </c>
      <c r="J11743" s="16" t="str">
        <f>IFERROR(SMALL($I$2:$I$100001,H11743),"")</f>
        <v/>
      </c>
    </row>
    <row r="11744" spans="1:10" x14ac:dyDescent="0.3">
      <c r="A11744" s="27" t="s">
        <v>97</v>
      </c>
      <c r="B11744" s="27" t="s">
        <v>6</v>
      </c>
      <c r="C11744" s="5">
        <v>44253</v>
      </c>
      <c r="D11744" s="27"/>
      <c r="E11744" s="29">
        <v>121699.77</v>
      </c>
      <c r="G11744" s="27" t="str">
        <f>VLOOKUP(C11744,W:Y,3,TRUE)</f>
        <v>February 21</v>
      </c>
      <c r="H11744" s="27">
        <f t="shared" si="183"/>
        <v>11743</v>
      </c>
      <c r="I11744" s="30" t="str">
        <f>IF(G11744='Check Register'!$E$1,H11744,"")</f>
        <v/>
      </c>
      <c r="J11744" s="16" t="str">
        <f>IFERROR(SMALL($I$2:$I$100001,H11744),"")</f>
        <v/>
      </c>
    </row>
    <row r="11745" spans="1:10" x14ac:dyDescent="0.3">
      <c r="A11745" s="27" t="s">
        <v>178</v>
      </c>
      <c r="B11745" s="27" t="s">
        <v>111</v>
      </c>
      <c r="C11745" s="5">
        <v>44253</v>
      </c>
      <c r="D11745" s="27"/>
      <c r="E11745" s="29">
        <v>2584.46</v>
      </c>
      <c r="G11745" s="27" t="str">
        <f>VLOOKUP(C11745,W:Y,3,TRUE)</f>
        <v>February 21</v>
      </c>
      <c r="H11745" s="27">
        <f t="shared" si="183"/>
        <v>11744</v>
      </c>
      <c r="I11745" s="30" t="str">
        <f>IF(G11745='Check Register'!$E$1,H11745,"")</f>
        <v/>
      </c>
      <c r="J11745" s="16" t="str">
        <f>IFERROR(SMALL($I$2:$I$100001,H11745),"")</f>
        <v/>
      </c>
    </row>
    <row r="11746" spans="1:10" x14ac:dyDescent="0.3">
      <c r="A11746" s="27" t="s">
        <v>749</v>
      </c>
      <c r="B11746" s="27" t="s">
        <v>89</v>
      </c>
      <c r="C11746" s="5">
        <v>44253</v>
      </c>
      <c r="D11746" s="27"/>
      <c r="E11746" s="29">
        <v>1944.82</v>
      </c>
      <c r="G11746" s="27" t="str">
        <f>VLOOKUP(C11746,W:Y,3,TRUE)</f>
        <v>February 21</v>
      </c>
      <c r="H11746" s="27">
        <f t="shared" si="183"/>
        <v>11745</v>
      </c>
      <c r="I11746" s="30" t="str">
        <f>IF(G11746='Check Register'!$E$1,H11746,"")</f>
        <v/>
      </c>
      <c r="J11746" s="16" t="str">
        <f>IFERROR(SMALL($I$2:$I$100001,H11746),"")</f>
        <v/>
      </c>
    </row>
    <row r="11747" spans="1:10" x14ac:dyDescent="0.3">
      <c r="A11747" s="27" t="s">
        <v>179</v>
      </c>
      <c r="B11747" s="27" t="s">
        <v>180</v>
      </c>
      <c r="C11747" s="5">
        <v>44253</v>
      </c>
      <c r="D11747" s="27"/>
      <c r="E11747" s="29">
        <v>336.25</v>
      </c>
      <c r="G11747" s="27" t="str">
        <f>VLOOKUP(C11747,W:Y,3,TRUE)</f>
        <v>February 21</v>
      </c>
      <c r="H11747" s="27">
        <f t="shared" si="183"/>
        <v>11746</v>
      </c>
      <c r="I11747" s="30" t="str">
        <f>IF(G11747='Check Register'!$E$1,H11747,"")</f>
        <v/>
      </c>
      <c r="J11747" s="16" t="str">
        <f>IFERROR(SMALL($I$2:$I$100001,H11747),"")</f>
        <v/>
      </c>
    </row>
    <row r="11748" spans="1:10" x14ac:dyDescent="0.3">
      <c r="A11748" s="27" t="s">
        <v>482</v>
      </c>
      <c r="B11748" s="27" t="s">
        <v>39</v>
      </c>
      <c r="C11748" s="5">
        <v>44253</v>
      </c>
      <c r="D11748" s="27"/>
      <c r="E11748" s="29">
        <v>8439.1</v>
      </c>
      <c r="G11748" s="27" t="str">
        <f>VLOOKUP(C11748,W:Y,3,TRUE)</f>
        <v>February 21</v>
      </c>
      <c r="H11748" s="27">
        <f t="shared" si="183"/>
        <v>11747</v>
      </c>
      <c r="I11748" s="30" t="str">
        <f>IF(G11748='Check Register'!$E$1,H11748,"")</f>
        <v/>
      </c>
      <c r="J11748" s="16" t="str">
        <f>IFERROR(SMALL($I$2:$I$100001,H11748),"")</f>
        <v/>
      </c>
    </row>
    <row r="11749" spans="1:10" x14ac:dyDescent="0.3">
      <c r="A11749" s="27" t="s">
        <v>499</v>
      </c>
      <c r="B11749" s="27" t="s">
        <v>39</v>
      </c>
      <c r="C11749" s="5">
        <v>44253</v>
      </c>
      <c r="D11749" s="27"/>
      <c r="E11749" s="29">
        <v>575</v>
      </c>
      <c r="G11749" s="27" t="str">
        <f>VLOOKUP(C11749,W:Y,3,TRUE)</f>
        <v>February 21</v>
      </c>
      <c r="H11749" s="27">
        <f t="shared" si="183"/>
        <v>11748</v>
      </c>
      <c r="I11749" s="30" t="str">
        <f>IF(G11749='Check Register'!$E$1,H11749,"")</f>
        <v/>
      </c>
      <c r="J11749" s="16" t="str">
        <f>IFERROR(SMALL($I$2:$I$100001,H11749),"")</f>
        <v/>
      </c>
    </row>
    <row r="11750" spans="1:10" x14ac:dyDescent="0.3">
      <c r="A11750" s="27" t="s">
        <v>510</v>
      </c>
      <c r="B11750" s="27" t="s">
        <v>89</v>
      </c>
      <c r="C11750" s="5">
        <v>44253</v>
      </c>
      <c r="D11750" s="27"/>
      <c r="E11750" s="29">
        <v>3083.5</v>
      </c>
      <c r="G11750" s="27" t="str">
        <f>VLOOKUP(C11750,W:Y,3,TRUE)</f>
        <v>February 21</v>
      </c>
      <c r="H11750" s="27">
        <f t="shared" si="183"/>
        <v>11749</v>
      </c>
      <c r="I11750" s="30" t="str">
        <f>IF(G11750='Check Register'!$E$1,H11750,"")</f>
        <v/>
      </c>
      <c r="J11750" s="16" t="str">
        <f>IFERROR(SMALL($I$2:$I$100001,H11750),"")</f>
        <v/>
      </c>
    </row>
    <row r="11751" spans="1:10" x14ac:dyDescent="0.3">
      <c r="A11751" s="27" t="s">
        <v>438</v>
      </c>
      <c r="B11751" s="27" t="s">
        <v>43</v>
      </c>
      <c r="C11751" s="5">
        <v>44253</v>
      </c>
      <c r="D11751" s="27"/>
      <c r="E11751" s="29">
        <v>12</v>
      </c>
      <c r="G11751" s="27" t="str">
        <f>VLOOKUP(C11751,W:Y,3,TRUE)</f>
        <v>February 21</v>
      </c>
      <c r="H11751" s="27">
        <f t="shared" si="183"/>
        <v>11750</v>
      </c>
      <c r="I11751" s="30" t="str">
        <f>IF(G11751='Check Register'!$E$1,H11751,"")</f>
        <v/>
      </c>
      <c r="J11751" s="16" t="str">
        <f>IFERROR(SMALL($I$2:$I$100001,H11751),"")</f>
        <v/>
      </c>
    </row>
    <row r="11752" spans="1:10" x14ac:dyDescent="0.3">
      <c r="A11752" s="27" t="s">
        <v>29</v>
      </c>
      <c r="B11752" s="27" t="s">
        <v>127</v>
      </c>
      <c r="C11752" s="5">
        <v>44253</v>
      </c>
      <c r="D11752" s="27"/>
      <c r="E11752" s="29">
        <v>511.53</v>
      </c>
      <c r="G11752" s="27" t="str">
        <f>VLOOKUP(C11752,W:Y,3,TRUE)</f>
        <v>February 21</v>
      </c>
      <c r="H11752" s="27">
        <f t="shared" si="183"/>
        <v>11751</v>
      </c>
      <c r="I11752" s="30" t="str">
        <f>IF(G11752='Check Register'!$E$1,H11752,"")</f>
        <v/>
      </c>
      <c r="J11752" s="16" t="str">
        <f>IFERROR(SMALL($I$2:$I$100001,H11752),"")</f>
        <v/>
      </c>
    </row>
    <row r="11753" spans="1:10" x14ac:dyDescent="0.3">
      <c r="A11753" s="27" t="s">
        <v>29</v>
      </c>
      <c r="B11753" s="27" t="s">
        <v>8</v>
      </c>
      <c r="C11753" s="5">
        <v>44253</v>
      </c>
      <c r="D11753" s="27"/>
      <c r="E11753" s="29">
        <v>281.08</v>
      </c>
      <c r="G11753" s="27" t="str">
        <f>VLOOKUP(C11753,W:Y,3,TRUE)</f>
        <v>February 21</v>
      </c>
      <c r="H11753" s="27">
        <f t="shared" si="183"/>
        <v>11752</v>
      </c>
      <c r="I11753" s="30" t="str">
        <f>IF(G11753='Check Register'!$E$1,H11753,"")</f>
        <v/>
      </c>
      <c r="J11753" s="16" t="str">
        <f>IFERROR(SMALL($I$2:$I$100001,H11753),"")</f>
        <v/>
      </c>
    </row>
    <row r="11754" spans="1:10" x14ac:dyDescent="0.3">
      <c r="A11754" s="27" t="s">
        <v>34</v>
      </c>
      <c r="B11754" s="27" t="s">
        <v>22</v>
      </c>
      <c r="C11754" s="5">
        <v>44253</v>
      </c>
      <c r="D11754" s="27"/>
      <c r="E11754" s="29">
        <v>805.56</v>
      </c>
      <c r="G11754" s="27" t="str">
        <f>VLOOKUP(C11754,W:Y,3,TRUE)</f>
        <v>February 21</v>
      </c>
      <c r="H11754" s="27">
        <f t="shared" si="183"/>
        <v>11753</v>
      </c>
      <c r="I11754" s="30" t="str">
        <f>IF(G11754='Check Register'!$E$1,H11754,"")</f>
        <v/>
      </c>
      <c r="J11754" s="16" t="str">
        <f>IFERROR(SMALL($I$2:$I$100001,H11754),"")</f>
        <v/>
      </c>
    </row>
    <row r="11755" spans="1:10" x14ac:dyDescent="0.3">
      <c r="A11755" s="27" t="s">
        <v>754</v>
      </c>
      <c r="B11755" s="27" t="s">
        <v>127</v>
      </c>
      <c r="C11755" s="5">
        <v>44253</v>
      </c>
      <c r="D11755" s="27"/>
      <c r="E11755" s="29">
        <v>27.06</v>
      </c>
      <c r="G11755" s="27" t="str">
        <f>VLOOKUP(C11755,W:Y,3,TRUE)</f>
        <v>February 21</v>
      </c>
      <c r="H11755" s="27">
        <f t="shared" si="183"/>
        <v>11754</v>
      </c>
      <c r="I11755" s="30" t="str">
        <f>IF(G11755='Check Register'!$E$1,H11755,"")</f>
        <v/>
      </c>
      <c r="J11755" s="16" t="str">
        <f>IFERROR(SMALL($I$2:$I$100001,H11755),"")</f>
        <v/>
      </c>
    </row>
    <row r="11756" spans="1:10" x14ac:dyDescent="0.3">
      <c r="A11756" s="27" t="s">
        <v>754</v>
      </c>
      <c r="B11756" s="27" t="s">
        <v>8</v>
      </c>
      <c r="C11756" s="5">
        <v>44253</v>
      </c>
      <c r="D11756" s="27"/>
      <c r="E11756" s="29">
        <v>3995.41</v>
      </c>
      <c r="G11756" s="27" t="str">
        <f>VLOOKUP(C11756,W:Y,3,TRUE)</f>
        <v>February 21</v>
      </c>
      <c r="H11756" s="27">
        <f t="shared" si="183"/>
        <v>11755</v>
      </c>
      <c r="I11756" s="30" t="str">
        <f>IF(G11756='Check Register'!$E$1,H11756,"")</f>
        <v/>
      </c>
      <c r="J11756" s="16" t="str">
        <f>IFERROR(SMALL($I$2:$I$100001,H11756),"")</f>
        <v/>
      </c>
    </row>
    <row r="11757" spans="1:10" x14ac:dyDescent="0.3">
      <c r="A11757" s="27" t="s">
        <v>146</v>
      </c>
      <c r="B11757" s="27" t="s">
        <v>8</v>
      </c>
      <c r="C11757" s="5">
        <v>44253</v>
      </c>
      <c r="D11757" s="27"/>
      <c r="E11757" s="29">
        <v>2367.77</v>
      </c>
      <c r="G11757" s="27" t="str">
        <f>VLOOKUP(C11757,W:Y,3,TRUE)</f>
        <v>February 21</v>
      </c>
      <c r="H11757" s="27">
        <f t="shared" si="183"/>
        <v>11756</v>
      </c>
      <c r="I11757" s="30" t="str">
        <f>IF(G11757='Check Register'!$E$1,H11757,"")</f>
        <v/>
      </c>
      <c r="J11757" s="16" t="str">
        <f>IFERROR(SMALL($I$2:$I$100001,H11757),"")</f>
        <v/>
      </c>
    </row>
    <row r="11758" spans="1:10" x14ac:dyDescent="0.3">
      <c r="A11758" s="27" t="s">
        <v>542</v>
      </c>
      <c r="B11758" s="27" t="s">
        <v>14</v>
      </c>
      <c r="C11758" s="5">
        <v>44253</v>
      </c>
      <c r="D11758" s="27"/>
      <c r="E11758" s="29">
        <v>2041.66</v>
      </c>
      <c r="G11758" s="27" t="str">
        <f>VLOOKUP(C11758,W:Y,3,TRUE)</f>
        <v>February 21</v>
      </c>
      <c r="H11758" s="27">
        <f t="shared" si="183"/>
        <v>11757</v>
      </c>
      <c r="I11758" s="30" t="str">
        <f>IF(G11758='Check Register'!$E$1,H11758,"")</f>
        <v/>
      </c>
      <c r="J11758" s="16" t="str">
        <f>IFERROR(SMALL($I$2:$I$100001,H11758),"")</f>
        <v/>
      </c>
    </row>
    <row r="11759" spans="1:10" x14ac:dyDescent="0.3">
      <c r="A11759" s="27" t="s">
        <v>696</v>
      </c>
      <c r="B11759" s="27" t="s">
        <v>127</v>
      </c>
      <c r="C11759" s="5">
        <v>44253</v>
      </c>
      <c r="D11759" s="27"/>
      <c r="E11759" s="29">
        <v>60.29</v>
      </c>
      <c r="G11759" s="27" t="str">
        <f>VLOOKUP(C11759,W:Y,3,TRUE)</f>
        <v>February 21</v>
      </c>
      <c r="H11759" s="27">
        <f t="shared" si="183"/>
        <v>11758</v>
      </c>
      <c r="I11759" s="30" t="str">
        <f>IF(G11759='Check Register'!$E$1,H11759,"")</f>
        <v/>
      </c>
      <c r="J11759" s="16" t="str">
        <f>IFERROR(SMALL($I$2:$I$100001,H11759),"")</f>
        <v/>
      </c>
    </row>
    <row r="11760" spans="1:10" x14ac:dyDescent="0.3">
      <c r="A11760" s="27" t="s">
        <v>281</v>
      </c>
      <c r="B11760" s="27" t="s">
        <v>89</v>
      </c>
      <c r="C11760" s="5">
        <v>44253</v>
      </c>
      <c r="D11760" s="27"/>
      <c r="E11760" s="29">
        <v>578.5</v>
      </c>
      <c r="G11760" s="27" t="str">
        <f>VLOOKUP(C11760,W:Y,3,TRUE)</f>
        <v>February 21</v>
      </c>
      <c r="H11760" s="27">
        <f t="shared" si="183"/>
        <v>11759</v>
      </c>
      <c r="I11760" s="30" t="str">
        <f>IF(G11760='Check Register'!$E$1,H11760,"")</f>
        <v/>
      </c>
      <c r="J11760" s="16" t="str">
        <f>IFERROR(SMALL($I$2:$I$100001,H11760),"")</f>
        <v/>
      </c>
    </row>
    <row r="11761" spans="1:10" x14ac:dyDescent="0.3">
      <c r="A11761" s="27" t="s">
        <v>223</v>
      </c>
      <c r="B11761" s="27" t="s">
        <v>70</v>
      </c>
      <c r="C11761" s="5">
        <v>44253</v>
      </c>
      <c r="D11761" s="27"/>
      <c r="E11761" s="29">
        <v>7</v>
      </c>
      <c r="G11761" s="27" t="str">
        <f>VLOOKUP(C11761,W:Y,3,TRUE)</f>
        <v>February 21</v>
      </c>
      <c r="H11761" s="27">
        <f t="shared" si="183"/>
        <v>11760</v>
      </c>
      <c r="I11761" s="30" t="str">
        <f>IF(G11761='Check Register'!$E$1,H11761,"")</f>
        <v/>
      </c>
      <c r="J11761" s="16" t="str">
        <f>IFERROR(SMALL($I$2:$I$100001,H11761),"")</f>
        <v/>
      </c>
    </row>
    <row r="11762" spans="1:10" x14ac:dyDescent="0.3">
      <c r="A11762" s="27" t="s">
        <v>335</v>
      </c>
      <c r="B11762" s="27" t="s">
        <v>102</v>
      </c>
      <c r="C11762" s="5">
        <v>44253</v>
      </c>
      <c r="D11762" s="27"/>
      <c r="E11762" s="29">
        <v>8160.4</v>
      </c>
      <c r="G11762" s="27" t="str">
        <f>VLOOKUP(C11762,W:Y,3,TRUE)</f>
        <v>February 21</v>
      </c>
      <c r="H11762" s="27">
        <f t="shared" si="183"/>
        <v>11761</v>
      </c>
      <c r="I11762" s="30" t="str">
        <f>IF(G11762='Check Register'!$E$1,H11762,"")</f>
        <v/>
      </c>
      <c r="J11762" s="16" t="str">
        <f>IFERROR(SMALL($I$2:$I$100001,H11762),"")</f>
        <v/>
      </c>
    </row>
    <row r="11763" spans="1:10" x14ac:dyDescent="0.3">
      <c r="A11763" s="27" t="s">
        <v>1012</v>
      </c>
      <c r="B11763" s="27" t="s">
        <v>14</v>
      </c>
      <c r="C11763" s="5">
        <v>44253</v>
      </c>
      <c r="D11763" s="27"/>
      <c r="E11763" s="29">
        <v>7125.5</v>
      </c>
      <c r="G11763" s="27" t="str">
        <f>VLOOKUP(C11763,W:Y,3,TRUE)</f>
        <v>February 21</v>
      </c>
      <c r="H11763" s="27">
        <f t="shared" si="183"/>
        <v>11762</v>
      </c>
      <c r="I11763" s="30" t="str">
        <f>IF(G11763='Check Register'!$E$1,H11763,"")</f>
        <v/>
      </c>
      <c r="J11763" s="16" t="str">
        <f>IFERROR(SMALL($I$2:$I$100001,H11763),"")</f>
        <v/>
      </c>
    </row>
    <row r="11764" spans="1:10" x14ac:dyDescent="0.3">
      <c r="A11764" s="27" t="s">
        <v>581</v>
      </c>
      <c r="B11764" s="27" t="s">
        <v>180</v>
      </c>
      <c r="C11764" s="5">
        <v>44253</v>
      </c>
      <c r="D11764" s="27"/>
      <c r="E11764" s="29">
        <v>3575.25</v>
      </c>
      <c r="G11764" s="27" t="str">
        <f>VLOOKUP(C11764,W:Y,3,TRUE)</f>
        <v>February 21</v>
      </c>
      <c r="H11764" s="27">
        <f t="shared" si="183"/>
        <v>11763</v>
      </c>
      <c r="I11764" s="30" t="str">
        <f>IF(G11764='Check Register'!$E$1,H11764,"")</f>
        <v/>
      </c>
      <c r="J11764" s="16" t="str">
        <f>IFERROR(SMALL($I$2:$I$100001,H11764),"")</f>
        <v/>
      </c>
    </row>
    <row r="11765" spans="1:10" x14ac:dyDescent="0.3">
      <c r="A11765" s="27" t="s">
        <v>562</v>
      </c>
      <c r="B11765" s="27" t="s">
        <v>102</v>
      </c>
      <c r="C11765" s="5">
        <v>44253</v>
      </c>
      <c r="D11765" s="27"/>
      <c r="E11765" s="29">
        <v>8181.25</v>
      </c>
      <c r="G11765" s="27" t="str">
        <f>VLOOKUP(C11765,W:Y,3,TRUE)</f>
        <v>February 21</v>
      </c>
      <c r="H11765" s="27">
        <f t="shared" si="183"/>
        <v>11764</v>
      </c>
      <c r="I11765" s="30" t="str">
        <f>IF(G11765='Check Register'!$E$1,H11765,"")</f>
        <v/>
      </c>
      <c r="J11765" s="16" t="str">
        <f>IFERROR(SMALL($I$2:$I$100001,H11765),"")</f>
        <v/>
      </c>
    </row>
    <row r="11766" spans="1:10" x14ac:dyDescent="0.3">
      <c r="A11766" s="27" t="s">
        <v>51</v>
      </c>
      <c r="B11766" s="27" t="s">
        <v>22</v>
      </c>
      <c r="C11766" s="5">
        <v>44253</v>
      </c>
      <c r="D11766" s="27"/>
      <c r="E11766" s="29">
        <v>280</v>
      </c>
      <c r="G11766" s="27" t="str">
        <f>VLOOKUP(C11766,W:Y,3,TRUE)</f>
        <v>February 21</v>
      </c>
      <c r="H11766" s="27">
        <f t="shared" si="183"/>
        <v>11765</v>
      </c>
      <c r="I11766" s="30" t="str">
        <f>IF(G11766='Check Register'!$E$1,H11766,"")</f>
        <v/>
      </c>
      <c r="J11766" s="16" t="str">
        <f>IFERROR(SMALL($I$2:$I$100001,H11766),"")</f>
        <v/>
      </c>
    </row>
    <row r="11767" spans="1:10" x14ac:dyDescent="0.3">
      <c r="A11767" s="27" t="s">
        <v>627</v>
      </c>
      <c r="B11767" s="27" t="s">
        <v>47</v>
      </c>
      <c r="C11767" s="5">
        <v>44253</v>
      </c>
      <c r="D11767" s="27"/>
      <c r="E11767" s="29">
        <v>6522.77</v>
      </c>
      <c r="G11767" s="27" t="str">
        <f>VLOOKUP(C11767,W:Y,3,TRUE)</f>
        <v>February 21</v>
      </c>
      <c r="H11767" s="27">
        <f t="shared" si="183"/>
        <v>11766</v>
      </c>
      <c r="I11767" s="30" t="str">
        <f>IF(G11767='Check Register'!$E$1,H11767,"")</f>
        <v/>
      </c>
      <c r="J11767" s="16" t="str">
        <f>IFERROR(SMALL($I$2:$I$100001,H11767),"")</f>
        <v/>
      </c>
    </row>
    <row r="11768" spans="1:10" x14ac:dyDescent="0.3">
      <c r="A11768" s="27" t="s">
        <v>493</v>
      </c>
      <c r="B11768" s="27" t="s">
        <v>180</v>
      </c>
      <c r="C11768" s="5">
        <v>44253</v>
      </c>
      <c r="D11768" s="27"/>
      <c r="E11768" s="29">
        <v>692</v>
      </c>
      <c r="G11768" s="27" t="str">
        <f>VLOOKUP(C11768,W:Y,3,TRUE)</f>
        <v>February 21</v>
      </c>
      <c r="H11768" s="27">
        <f t="shared" si="183"/>
        <v>11767</v>
      </c>
      <c r="I11768" s="30" t="str">
        <f>IF(G11768='Check Register'!$E$1,H11768,"")</f>
        <v/>
      </c>
      <c r="J11768" s="16" t="str">
        <f>IFERROR(SMALL($I$2:$I$100001,H11768),"")</f>
        <v/>
      </c>
    </row>
    <row r="11769" spans="1:10" x14ac:dyDescent="0.3">
      <c r="A11769" s="27" t="s">
        <v>114</v>
      </c>
      <c r="B11769" s="27" t="s">
        <v>115</v>
      </c>
      <c r="C11769" s="5">
        <v>44253</v>
      </c>
      <c r="D11769" s="27"/>
      <c r="E11769" s="29">
        <v>3977.5</v>
      </c>
      <c r="G11769" s="27" t="str">
        <f>VLOOKUP(C11769,W:Y,3,TRUE)</f>
        <v>February 21</v>
      </c>
      <c r="H11769" s="27">
        <f t="shared" si="183"/>
        <v>11768</v>
      </c>
      <c r="I11769" s="30" t="str">
        <f>IF(G11769='Check Register'!$E$1,H11769,"")</f>
        <v/>
      </c>
      <c r="J11769" s="16" t="str">
        <f>IFERROR(SMALL($I$2:$I$100001,H11769),"")</f>
        <v/>
      </c>
    </row>
    <row r="11770" spans="1:10" x14ac:dyDescent="0.3">
      <c r="A11770" s="27" t="s">
        <v>305</v>
      </c>
      <c r="B11770" s="27" t="s">
        <v>45</v>
      </c>
      <c r="C11770" s="5">
        <v>44253</v>
      </c>
      <c r="D11770" s="27"/>
      <c r="E11770" s="29">
        <v>467.67</v>
      </c>
      <c r="G11770" s="27" t="str">
        <f>VLOOKUP(C11770,W:Y,3,TRUE)</f>
        <v>February 21</v>
      </c>
      <c r="H11770" s="27">
        <f t="shared" si="183"/>
        <v>11769</v>
      </c>
      <c r="I11770" s="30" t="str">
        <f>IF(G11770='Check Register'!$E$1,H11770,"")</f>
        <v/>
      </c>
      <c r="J11770" s="16" t="str">
        <f>IFERROR(SMALL($I$2:$I$100001,H11770),"")</f>
        <v/>
      </c>
    </row>
    <row r="11771" spans="1:10" x14ac:dyDescent="0.3">
      <c r="A11771" s="27" t="s">
        <v>655</v>
      </c>
      <c r="B11771" s="27" t="s">
        <v>6</v>
      </c>
      <c r="C11771" s="5">
        <v>44253</v>
      </c>
      <c r="D11771" s="27"/>
      <c r="E11771" s="29">
        <v>170646.12</v>
      </c>
      <c r="G11771" s="27" t="str">
        <f>VLOOKUP(C11771,W:Y,3,TRUE)</f>
        <v>February 21</v>
      </c>
      <c r="H11771" s="27">
        <f t="shared" si="183"/>
        <v>11770</v>
      </c>
      <c r="I11771" s="30" t="str">
        <f>IF(G11771='Check Register'!$E$1,H11771,"")</f>
        <v/>
      </c>
      <c r="J11771" s="16" t="str">
        <f>IFERROR(SMALL($I$2:$I$100001,H11771),"")</f>
        <v/>
      </c>
    </row>
    <row r="11772" spans="1:10" x14ac:dyDescent="0.3">
      <c r="A11772" s="27" t="s">
        <v>56</v>
      </c>
      <c r="B11772" s="27" t="s">
        <v>12</v>
      </c>
      <c r="C11772" s="5">
        <v>44253</v>
      </c>
      <c r="D11772" s="27"/>
      <c r="E11772" s="29">
        <v>591.79999999999995</v>
      </c>
      <c r="G11772" s="27" t="str">
        <f>VLOOKUP(C11772,W:Y,3,TRUE)</f>
        <v>February 21</v>
      </c>
      <c r="H11772" s="27">
        <f t="shared" si="183"/>
        <v>11771</v>
      </c>
      <c r="I11772" s="30" t="str">
        <f>IF(G11772='Check Register'!$E$1,H11772,"")</f>
        <v/>
      </c>
      <c r="J11772" s="16" t="str">
        <f>IFERROR(SMALL($I$2:$I$100001,H11772),"")</f>
        <v/>
      </c>
    </row>
    <row r="11773" spans="1:10" x14ac:dyDescent="0.3">
      <c r="A11773" s="27" t="s">
        <v>56</v>
      </c>
      <c r="B11773" s="27" t="s">
        <v>296</v>
      </c>
      <c r="C11773" s="5">
        <v>44253</v>
      </c>
      <c r="D11773" s="27"/>
      <c r="E11773" s="29">
        <v>78.569999999999993</v>
      </c>
      <c r="G11773" s="27" t="str">
        <f>VLOOKUP(C11773,W:Y,3,TRUE)</f>
        <v>February 21</v>
      </c>
      <c r="H11773" s="27">
        <f t="shared" si="183"/>
        <v>11772</v>
      </c>
      <c r="I11773" s="30" t="str">
        <f>IF(G11773='Check Register'!$E$1,H11773,"")</f>
        <v/>
      </c>
      <c r="J11773" s="16" t="str">
        <f>IFERROR(SMALL($I$2:$I$100001,H11773),"")</f>
        <v/>
      </c>
    </row>
    <row r="11774" spans="1:10" x14ac:dyDescent="0.3">
      <c r="A11774" s="27" t="s">
        <v>57</v>
      </c>
      <c r="B11774" s="27" t="s">
        <v>8</v>
      </c>
      <c r="C11774" s="5">
        <v>44253</v>
      </c>
      <c r="D11774" s="27"/>
      <c r="E11774" s="29">
        <v>1430.91</v>
      </c>
      <c r="G11774" s="27" t="str">
        <f>VLOOKUP(C11774,W:Y,3,TRUE)</f>
        <v>February 21</v>
      </c>
      <c r="H11774" s="27">
        <f t="shared" si="183"/>
        <v>11773</v>
      </c>
      <c r="I11774" s="30" t="str">
        <f>IF(G11774='Check Register'!$E$1,H11774,"")</f>
        <v/>
      </c>
      <c r="J11774" s="16" t="str">
        <f>IFERROR(SMALL($I$2:$I$100001,H11774),"")</f>
        <v/>
      </c>
    </row>
    <row r="11775" spans="1:10" x14ac:dyDescent="0.3">
      <c r="A11775" s="27" t="s">
        <v>1016</v>
      </c>
      <c r="B11775" s="27" t="s">
        <v>14</v>
      </c>
      <c r="C11775" s="5">
        <v>44253</v>
      </c>
      <c r="D11775" s="27"/>
      <c r="E11775" s="29">
        <v>2475</v>
      </c>
      <c r="G11775" s="27" t="str">
        <f>VLOOKUP(C11775,W:Y,3,TRUE)</f>
        <v>February 21</v>
      </c>
      <c r="H11775" s="27">
        <f t="shared" si="183"/>
        <v>11774</v>
      </c>
      <c r="I11775" s="30" t="str">
        <f>IF(G11775='Check Register'!$E$1,H11775,"")</f>
        <v/>
      </c>
      <c r="J11775" s="16" t="str">
        <f>IFERROR(SMALL($I$2:$I$100001,H11775),"")</f>
        <v/>
      </c>
    </row>
    <row r="11776" spans="1:10" x14ac:dyDescent="0.3">
      <c r="A11776" s="27" t="s">
        <v>1016</v>
      </c>
      <c r="B11776" s="27" t="s">
        <v>39</v>
      </c>
      <c r="C11776" s="5">
        <v>44253</v>
      </c>
      <c r="D11776" s="27"/>
      <c r="E11776" s="29">
        <v>170</v>
      </c>
      <c r="G11776" s="27" t="str">
        <f>VLOOKUP(C11776,W:Y,3,TRUE)</f>
        <v>February 21</v>
      </c>
      <c r="H11776" s="27">
        <f t="shared" si="183"/>
        <v>11775</v>
      </c>
      <c r="I11776" s="30" t="str">
        <f>IF(G11776='Check Register'!$E$1,H11776,"")</f>
        <v/>
      </c>
      <c r="J11776" s="16" t="str">
        <f>IFERROR(SMALL($I$2:$I$100001,H11776),"")</f>
        <v/>
      </c>
    </row>
    <row r="11777" spans="1:10" x14ac:dyDescent="0.3">
      <c r="A11777" s="27" t="s">
        <v>120</v>
      </c>
      <c r="B11777" s="27" t="s">
        <v>43</v>
      </c>
      <c r="C11777" s="5">
        <v>44253</v>
      </c>
      <c r="D11777" s="27"/>
      <c r="E11777" s="29">
        <v>98.88</v>
      </c>
      <c r="G11777" s="27" t="str">
        <f>VLOOKUP(C11777,W:Y,3,TRUE)</f>
        <v>February 21</v>
      </c>
      <c r="H11777" s="27">
        <f t="shared" si="183"/>
        <v>11776</v>
      </c>
      <c r="I11777" s="30" t="str">
        <f>IF(G11777='Check Register'!$E$1,H11777,"")</f>
        <v/>
      </c>
      <c r="J11777" s="16" t="str">
        <f>IFERROR(SMALL($I$2:$I$100001,H11777),"")</f>
        <v/>
      </c>
    </row>
    <row r="11778" spans="1:10" x14ac:dyDescent="0.3">
      <c r="A11778" s="27" t="s">
        <v>120</v>
      </c>
      <c r="B11778" s="27" t="s">
        <v>12</v>
      </c>
      <c r="C11778" s="5">
        <v>44253</v>
      </c>
      <c r="D11778" s="27"/>
      <c r="E11778" s="29">
        <v>1122.58</v>
      </c>
      <c r="G11778" s="27" t="str">
        <f>VLOOKUP(C11778,W:Y,3,TRUE)</f>
        <v>February 21</v>
      </c>
      <c r="H11778" s="27">
        <f t="shared" si="183"/>
        <v>11777</v>
      </c>
      <c r="I11778" s="30" t="str">
        <f>IF(G11778='Check Register'!$E$1,H11778,"")</f>
        <v/>
      </c>
      <c r="J11778" s="16" t="str">
        <f>IFERROR(SMALL($I$2:$I$100001,H11778),"")</f>
        <v/>
      </c>
    </row>
    <row r="11779" spans="1:10" x14ac:dyDescent="0.3">
      <c r="A11779" s="27" t="s">
        <v>369</v>
      </c>
      <c r="B11779" s="27" t="s">
        <v>39</v>
      </c>
      <c r="C11779" s="5">
        <v>44253</v>
      </c>
      <c r="D11779" s="27"/>
      <c r="E11779" s="29">
        <v>7930.31</v>
      </c>
      <c r="G11779" s="27" t="str">
        <f>VLOOKUP(C11779,W:Y,3,TRUE)</f>
        <v>February 21</v>
      </c>
      <c r="H11779" s="27">
        <f t="shared" ref="H11779:H11842" si="184">1+H11778</f>
        <v>11778</v>
      </c>
      <c r="I11779" s="30" t="str">
        <f>IF(G11779='Check Register'!$E$1,H11779,"")</f>
        <v/>
      </c>
      <c r="J11779" s="16" t="str">
        <f>IFERROR(SMALL($I$2:$I$100001,H11779),"")</f>
        <v/>
      </c>
    </row>
    <row r="11780" spans="1:10" x14ac:dyDescent="0.3">
      <c r="A11780" s="27" t="s">
        <v>211</v>
      </c>
      <c r="B11780" s="27" t="s">
        <v>212</v>
      </c>
      <c r="C11780" s="5">
        <v>44253</v>
      </c>
      <c r="D11780" s="27"/>
      <c r="E11780" s="29">
        <v>210</v>
      </c>
      <c r="G11780" s="27" t="str">
        <f>VLOOKUP(C11780,W:Y,3,TRUE)</f>
        <v>February 21</v>
      </c>
      <c r="H11780" s="27">
        <f t="shared" si="184"/>
        <v>11779</v>
      </c>
      <c r="I11780" s="30" t="str">
        <f>IF(G11780='Check Register'!$E$1,H11780,"")</f>
        <v/>
      </c>
      <c r="J11780" s="16" t="str">
        <f>IFERROR(SMALL($I$2:$I$100001,H11780),"")</f>
        <v/>
      </c>
    </row>
    <row r="11781" spans="1:10" x14ac:dyDescent="0.3">
      <c r="A11781" s="27" t="s">
        <v>609</v>
      </c>
      <c r="B11781" s="27" t="s">
        <v>35</v>
      </c>
      <c r="C11781" s="5">
        <v>44253</v>
      </c>
      <c r="D11781" s="27"/>
      <c r="E11781" s="29">
        <v>283.10000000000002</v>
      </c>
      <c r="G11781" s="27" t="str">
        <f>VLOOKUP(C11781,W:Y,3,TRUE)</f>
        <v>February 21</v>
      </c>
      <c r="H11781" s="27">
        <f t="shared" si="184"/>
        <v>11780</v>
      </c>
      <c r="I11781" s="30" t="str">
        <f>IF(G11781='Check Register'!$E$1,H11781,"")</f>
        <v/>
      </c>
      <c r="J11781" s="16" t="str">
        <f>IFERROR(SMALL($I$2:$I$100001,H11781),"")</f>
        <v/>
      </c>
    </row>
    <row r="11782" spans="1:10" x14ac:dyDescent="0.3">
      <c r="A11782" s="27" t="s">
        <v>326</v>
      </c>
      <c r="B11782" s="27" t="s">
        <v>33</v>
      </c>
      <c r="C11782" s="5">
        <v>44253</v>
      </c>
      <c r="D11782" s="27"/>
      <c r="E11782" s="29">
        <v>25817.25</v>
      </c>
      <c r="G11782" s="27" t="str">
        <f>VLOOKUP(C11782,W:Y,3,TRUE)</f>
        <v>February 21</v>
      </c>
      <c r="H11782" s="27">
        <f t="shared" si="184"/>
        <v>11781</v>
      </c>
      <c r="I11782" s="30" t="str">
        <f>IF(G11782='Check Register'!$E$1,H11782,"")</f>
        <v/>
      </c>
      <c r="J11782" s="16" t="str">
        <f>IFERROR(SMALL($I$2:$I$100001,H11782),"")</f>
        <v/>
      </c>
    </row>
    <row r="11783" spans="1:10" x14ac:dyDescent="0.3">
      <c r="A11783" s="27" t="s">
        <v>326</v>
      </c>
      <c r="B11783" s="27" t="s">
        <v>102</v>
      </c>
      <c r="C11783" s="5">
        <v>44253</v>
      </c>
      <c r="D11783" s="27"/>
      <c r="E11783" s="29">
        <v>681309.16</v>
      </c>
      <c r="G11783" s="27" t="str">
        <f>VLOOKUP(C11783,W:Y,3,TRUE)</f>
        <v>February 21</v>
      </c>
      <c r="H11783" s="27">
        <f t="shared" si="184"/>
        <v>11782</v>
      </c>
      <c r="I11783" s="30" t="str">
        <f>IF(G11783='Check Register'!$E$1,H11783,"")</f>
        <v/>
      </c>
      <c r="J11783" s="16" t="str">
        <f>IFERROR(SMALL($I$2:$I$100001,H11783),"")</f>
        <v/>
      </c>
    </row>
    <row r="11784" spans="1:10" x14ac:dyDescent="0.3">
      <c r="A11784" s="27" t="s">
        <v>637</v>
      </c>
      <c r="B11784" s="27" t="s">
        <v>22</v>
      </c>
      <c r="C11784" s="5">
        <v>44253</v>
      </c>
      <c r="D11784" s="27"/>
      <c r="E11784" s="29">
        <v>3427.2</v>
      </c>
      <c r="G11784" s="27" t="str">
        <f>VLOOKUP(C11784,W:Y,3,TRUE)</f>
        <v>February 21</v>
      </c>
      <c r="H11784" s="27">
        <f t="shared" si="184"/>
        <v>11783</v>
      </c>
      <c r="I11784" s="30" t="str">
        <f>IF(G11784='Check Register'!$E$1,H11784,"")</f>
        <v/>
      </c>
      <c r="J11784" s="16" t="str">
        <f>IFERROR(SMALL($I$2:$I$100001,H11784),"")</f>
        <v/>
      </c>
    </row>
    <row r="11785" spans="1:10" x14ac:dyDescent="0.3">
      <c r="A11785" s="27" t="s">
        <v>69</v>
      </c>
      <c r="B11785" s="27" t="s">
        <v>70</v>
      </c>
      <c r="C11785" s="5">
        <v>44253</v>
      </c>
      <c r="D11785" s="27"/>
      <c r="E11785" s="29">
        <v>9656.08</v>
      </c>
      <c r="G11785" s="27" t="str">
        <f>VLOOKUP(C11785,W:Y,3,TRUE)</f>
        <v>February 21</v>
      </c>
      <c r="H11785" s="27">
        <f t="shared" si="184"/>
        <v>11784</v>
      </c>
      <c r="I11785" s="30" t="str">
        <f>IF(G11785='Check Register'!$E$1,H11785,"")</f>
        <v/>
      </c>
      <c r="J11785" s="16" t="str">
        <f>IFERROR(SMALL($I$2:$I$100001,H11785),"")</f>
        <v/>
      </c>
    </row>
    <row r="11786" spans="1:10" x14ac:dyDescent="0.3">
      <c r="A11786" s="27" t="s">
        <v>556</v>
      </c>
      <c r="B11786" s="27" t="s">
        <v>47</v>
      </c>
      <c r="C11786" s="5">
        <v>44253</v>
      </c>
      <c r="D11786" s="27"/>
      <c r="E11786" s="29">
        <v>2990.8</v>
      </c>
      <c r="G11786" s="27" t="str">
        <f>VLOOKUP(C11786,W:Y,3,TRUE)</f>
        <v>February 21</v>
      </c>
      <c r="H11786" s="27">
        <f t="shared" si="184"/>
        <v>11785</v>
      </c>
      <c r="I11786" s="30" t="str">
        <f>IF(G11786='Check Register'!$E$1,H11786,"")</f>
        <v/>
      </c>
      <c r="J11786" s="16" t="str">
        <f>IFERROR(SMALL($I$2:$I$100001,H11786),"")</f>
        <v/>
      </c>
    </row>
    <row r="11787" spans="1:10" x14ac:dyDescent="0.3">
      <c r="A11787" s="27" t="s">
        <v>76</v>
      </c>
      <c r="B11787" s="27" t="s">
        <v>214</v>
      </c>
      <c r="C11787" s="5">
        <v>44253</v>
      </c>
      <c r="D11787" s="27"/>
      <c r="E11787" s="29">
        <v>42796.01</v>
      </c>
      <c r="G11787" s="27" t="str">
        <f>VLOOKUP(C11787,W:Y,3,TRUE)</f>
        <v>February 21</v>
      </c>
      <c r="H11787" s="27">
        <f t="shared" si="184"/>
        <v>11786</v>
      </c>
      <c r="I11787" s="30" t="str">
        <f>IF(G11787='Check Register'!$E$1,H11787,"")</f>
        <v/>
      </c>
      <c r="J11787" s="16" t="str">
        <f>IFERROR(SMALL($I$2:$I$100001,H11787),"")</f>
        <v/>
      </c>
    </row>
    <row r="11788" spans="1:10" x14ac:dyDescent="0.3">
      <c r="A11788" s="27" t="s">
        <v>76</v>
      </c>
      <c r="B11788" s="27" t="s">
        <v>111</v>
      </c>
      <c r="C11788" s="5">
        <v>44253</v>
      </c>
      <c r="D11788" s="27"/>
      <c r="E11788" s="29">
        <v>2286.62</v>
      </c>
      <c r="G11788" s="27" t="str">
        <f>VLOOKUP(C11788,W:Y,3,TRUE)</f>
        <v>February 21</v>
      </c>
      <c r="H11788" s="27">
        <f t="shared" si="184"/>
        <v>11787</v>
      </c>
      <c r="I11788" s="30" t="str">
        <f>IF(G11788='Check Register'!$E$1,H11788,"")</f>
        <v/>
      </c>
      <c r="J11788" s="16" t="str">
        <f>IFERROR(SMALL($I$2:$I$100001,H11788),"")</f>
        <v/>
      </c>
    </row>
    <row r="11789" spans="1:10" x14ac:dyDescent="0.3">
      <c r="A11789" s="27" t="s">
        <v>670</v>
      </c>
      <c r="B11789" s="27" t="s">
        <v>39</v>
      </c>
      <c r="C11789" s="5">
        <v>44253</v>
      </c>
      <c r="D11789" s="27"/>
      <c r="E11789" s="29">
        <v>3042.56</v>
      </c>
      <c r="G11789" s="27" t="str">
        <f>VLOOKUP(C11789,W:Y,3,TRUE)</f>
        <v>February 21</v>
      </c>
      <c r="H11789" s="27">
        <f t="shared" si="184"/>
        <v>11788</v>
      </c>
      <c r="I11789" s="30" t="str">
        <f>IF(G11789='Check Register'!$E$1,H11789,"")</f>
        <v/>
      </c>
      <c r="J11789" s="16" t="str">
        <f>IFERROR(SMALL($I$2:$I$100001,H11789),"")</f>
        <v/>
      </c>
    </row>
    <row r="11790" spans="1:10" x14ac:dyDescent="0.3">
      <c r="A11790" s="27" t="s">
        <v>536</v>
      </c>
      <c r="B11790" s="27" t="s">
        <v>127</v>
      </c>
      <c r="C11790" s="5">
        <v>44253</v>
      </c>
      <c r="D11790" s="27"/>
      <c r="E11790" s="29">
        <v>234.61</v>
      </c>
      <c r="G11790" s="27" t="str">
        <f>VLOOKUP(C11790,W:Y,3,TRUE)</f>
        <v>February 21</v>
      </c>
      <c r="H11790" s="27">
        <f t="shared" si="184"/>
        <v>11789</v>
      </c>
      <c r="I11790" s="30" t="str">
        <f>IF(G11790='Check Register'!$E$1,H11790,"")</f>
        <v/>
      </c>
      <c r="J11790" s="16" t="str">
        <f>IFERROR(SMALL($I$2:$I$100001,H11790),"")</f>
        <v/>
      </c>
    </row>
    <row r="11791" spans="1:10" x14ac:dyDescent="0.3">
      <c r="A11791" s="27" t="s">
        <v>536</v>
      </c>
      <c r="B11791" s="27" t="s">
        <v>11</v>
      </c>
      <c r="C11791" s="5">
        <v>44253</v>
      </c>
      <c r="D11791" s="27"/>
      <c r="E11791" s="29">
        <v>429.79</v>
      </c>
      <c r="G11791" s="27" t="str">
        <f>VLOOKUP(C11791,W:Y,3,TRUE)</f>
        <v>February 21</v>
      </c>
      <c r="H11791" s="27">
        <f t="shared" si="184"/>
        <v>11790</v>
      </c>
      <c r="I11791" s="30" t="str">
        <f>IF(G11791='Check Register'!$E$1,H11791,"")</f>
        <v/>
      </c>
      <c r="J11791" s="16" t="str">
        <f>IFERROR(SMALL($I$2:$I$100001,H11791),"")</f>
        <v/>
      </c>
    </row>
    <row r="11792" spans="1:10" x14ac:dyDescent="0.3">
      <c r="A11792" s="27" t="s">
        <v>126</v>
      </c>
      <c r="B11792" s="27" t="s">
        <v>127</v>
      </c>
      <c r="C11792" s="5">
        <v>44253</v>
      </c>
      <c r="D11792" s="27"/>
      <c r="E11792" s="29">
        <v>102.09</v>
      </c>
      <c r="G11792" s="27" t="str">
        <f>VLOOKUP(C11792,W:Y,3,TRUE)</f>
        <v>February 21</v>
      </c>
      <c r="H11792" s="27">
        <f t="shared" si="184"/>
        <v>11791</v>
      </c>
      <c r="I11792" s="30" t="str">
        <f>IF(G11792='Check Register'!$E$1,H11792,"")</f>
        <v/>
      </c>
      <c r="J11792" s="16" t="str">
        <f>IFERROR(SMALL($I$2:$I$100001,H11792),"")</f>
        <v/>
      </c>
    </row>
    <row r="11793" spans="1:10" x14ac:dyDescent="0.3">
      <c r="A11793" s="27" t="s">
        <v>126</v>
      </c>
      <c r="B11793" s="27" t="s">
        <v>8</v>
      </c>
      <c r="C11793" s="5">
        <v>44253</v>
      </c>
      <c r="D11793" s="27"/>
      <c r="E11793" s="29">
        <v>9.24</v>
      </c>
      <c r="G11793" s="27" t="str">
        <f>VLOOKUP(C11793,W:Y,3,TRUE)</f>
        <v>February 21</v>
      </c>
      <c r="H11793" s="27">
        <f t="shared" si="184"/>
        <v>11792</v>
      </c>
      <c r="I11793" s="30" t="str">
        <f>IF(G11793='Check Register'!$E$1,H11793,"")</f>
        <v/>
      </c>
      <c r="J11793" s="16" t="str">
        <f>IFERROR(SMALL($I$2:$I$100001,H11793),"")</f>
        <v/>
      </c>
    </row>
    <row r="11794" spans="1:10" x14ac:dyDescent="0.3">
      <c r="A11794" s="27" t="s">
        <v>133</v>
      </c>
      <c r="B11794" s="27" t="s">
        <v>70</v>
      </c>
      <c r="C11794" s="5">
        <v>44260</v>
      </c>
      <c r="D11794" s="27"/>
      <c r="E11794" s="29">
        <v>25.5</v>
      </c>
      <c r="G11794" s="27" t="str">
        <f>VLOOKUP(C11794,W:Y,3,TRUE)</f>
        <v>March 21</v>
      </c>
      <c r="H11794" s="27">
        <f t="shared" si="184"/>
        <v>11793</v>
      </c>
      <c r="I11794" s="30" t="str">
        <f>IF(G11794='Check Register'!$E$1,H11794,"")</f>
        <v/>
      </c>
      <c r="J11794" s="16" t="str">
        <f>IFERROR(SMALL($I$2:$I$100001,H11794),"")</f>
        <v/>
      </c>
    </row>
    <row r="11795" spans="1:10" x14ac:dyDescent="0.3">
      <c r="A11795" s="27" t="s">
        <v>174</v>
      </c>
      <c r="B11795" s="27" t="s">
        <v>22</v>
      </c>
      <c r="C11795" s="5">
        <v>44260</v>
      </c>
      <c r="D11795" s="27"/>
      <c r="E11795" s="29">
        <v>280</v>
      </c>
      <c r="G11795" s="27" t="str">
        <f>VLOOKUP(C11795,W:Y,3,TRUE)</f>
        <v>March 21</v>
      </c>
      <c r="H11795" s="27">
        <f t="shared" si="184"/>
        <v>11794</v>
      </c>
      <c r="I11795" s="30" t="str">
        <f>IF(G11795='Check Register'!$E$1,H11795,"")</f>
        <v/>
      </c>
      <c r="J11795" s="16" t="str">
        <f>IFERROR(SMALL($I$2:$I$100001,H11795),"")</f>
        <v/>
      </c>
    </row>
    <row r="11796" spans="1:10" x14ac:dyDescent="0.3">
      <c r="A11796" s="27" t="s">
        <v>752</v>
      </c>
      <c r="B11796" s="27" t="s">
        <v>89</v>
      </c>
      <c r="C11796" s="5">
        <v>44260</v>
      </c>
      <c r="D11796" s="27"/>
      <c r="E11796" s="29">
        <v>332.75</v>
      </c>
      <c r="G11796" s="27" t="str">
        <f>VLOOKUP(C11796,W:Y,3,TRUE)</f>
        <v>March 21</v>
      </c>
      <c r="H11796" s="27">
        <f t="shared" si="184"/>
        <v>11795</v>
      </c>
      <c r="I11796" s="30" t="str">
        <f>IF(G11796='Check Register'!$E$1,H11796,"")</f>
        <v/>
      </c>
      <c r="J11796" s="16" t="str">
        <f>IFERROR(SMALL($I$2:$I$100001,H11796),"")</f>
        <v/>
      </c>
    </row>
    <row r="11797" spans="1:10" x14ac:dyDescent="0.3">
      <c r="A11797" s="27" t="s">
        <v>19</v>
      </c>
      <c r="B11797" s="27" t="s">
        <v>20</v>
      </c>
      <c r="C11797" s="5">
        <v>44260</v>
      </c>
      <c r="D11797" s="27"/>
      <c r="E11797" s="29">
        <v>1599.17</v>
      </c>
      <c r="G11797" s="27" t="str">
        <f>VLOOKUP(C11797,W:Y,3,TRUE)</f>
        <v>March 21</v>
      </c>
      <c r="H11797" s="27">
        <f t="shared" si="184"/>
        <v>11796</v>
      </c>
      <c r="I11797" s="30" t="str">
        <f>IF(G11797='Check Register'!$E$1,H11797,"")</f>
        <v/>
      </c>
      <c r="J11797" s="16" t="str">
        <f>IFERROR(SMALL($I$2:$I$100001,H11797),"")</f>
        <v/>
      </c>
    </row>
    <row r="11798" spans="1:10" x14ac:dyDescent="0.3">
      <c r="A11798" s="27" t="s">
        <v>196</v>
      </c>
      <c r="B11798" s="27" t="s">
        <v>148</v>
      </c>
      <c r="C11798" s="5">
        <v>44260</v>
      </c>
      <c r="D11798" s="27"/>
      <c r="E11798" s="29">
        <v>550</v>
      </c>
      <c r="G11798" s="27" t="str">
        <f>VLOOKUP(C11798,W:Y,3,TRUE)</f>
        <v>March 21</v>
      </c>
      <c r="H11798" s="27">
        <f t="shared" si="184"/>
        <v>11797</v>
      </c>
      <c r="I11798" s="30" t="str">
        <f>IF(G11798='Check Register'!$E$1,H11798,"")</f>
        <v/>
      </c>
      <c r="J11798" s="16" t="str">
        <f>IFERROR(SMALL($I$2:$I$100001,H11798),"")</f>
        <v/>
      </c>
    </row>
    <row r="11799" spans="1:10" x14ac:dyDescent="0.3">
      <c r="A11799" s="27" t="s">
        <v>26</v>
      </c>
      <c r="B11799" s="27" t="s">
        <v>20</v>
      </c>
      <c r="C11799" s="5">
        <v>44260</v>
      </c>
      <c r="D11799" s="27"/>
      <c r="E11799" s="29">
        <v>4450.63</v>
      </c>
      <c r="G11799" s="27" t="str">
        <f>VLOOKUP(C11799,W:Y,3,TRUE)</f>
        <v>March 21</v>
      </c>
      <c r="H11799" s="27">
        <f t="shared" si="184"/>
        <v>11798</v>
      </c>
      <c r="I11799" s="30" t="str">
        <f>IF(G11799='Check Register'!$E$1,H11799,"")</f>
        <v/>
      </c>
      <c r="J11799" s="16" t="str">
        <f>IFERROR(SMALL($I$2:$I$100001,H11799),"")</f>
        <v/>
      </c>
    </row>
    <row r="11800" spans="1:10" x14ac:dyDescent="0.3">
      <c r="A11800" s="27" t="s">
        <v>1036</v>
      </c>
      <c r="B11800" s="27" t="s">
        <v>127</v>
      </c>
      <c r="C11800" s="5">
        <v>44260</v>
      </c>
      <c r="D11800" s="27"/>
      <c r="E11800" s="29">
        <v>248.22</v>
      </c>
      <c r="G11800" s="27" t="str">
        <f>VLOOKUP(C11800,W:Y,3,TRUE)</f>
        <v>March 21</v>
      </c>
      <c r="H11800" s="27">
        <f t="shared" si="184"/>
        <v>11799</v>
      </c>
      <c r="I11800" s="30" t="str">
        <f>IF(G11800='Check Register'!$E$1,H11800,"")</f>
        <v/>
      </c>
      <c r="J11800" s="16" t="str">
        <f>IFERROR(SMALL($I$2:$I$100001,H11800),"")</f>
        <v/>
      </c>
    </row>
    <row r="11801" spans="1:10" x14ac:dyDescent="0.3">
      <c r="A11801" s="27" t="s">
        <v>1036</v>
      </c>
      <c r="B11801" s="27" t="s">
        <v>8</v>
      </c>
      <c r="C11801" s="5">
        <v>44260</v>
      </c>
      <c r="D11801" s="27"/>
      <c r="E11801" s="29">
        <v>445.52</v>
      </c>
      <c r="G11801" s="27" t="str">
        <f>VLOOKUP(C11801,W:Y,3,TRUE)</f>
        <v>March 21</v>
      </c>
      <c r="H11801" s="27">
        <f t="shared" si="184"/>
        <v>11800</v>
      </c>
      <c r="I11801" s="30" t="str">
        <f>IF(G11801='Check Register'!$E$1,H11801,"")</f>
        <v/>
      </c>
      <c r="J11801" s="16" t="str">
        <f>IFERROR(SMALL($I$2:$I$100001,H11801),"")</f>
        <v/>
      </c>
    </row>
    <row r="11802" spans="1:10" x14ac:dyDescent="0.3">
      <c r="A11802" s="27" t="s">
        <v>754</v>
      </c>
      <c r="B11802" s="27" t="s">
        <v>8</v>
      </c>
      <c r="C11802" s="5">
        <v>44260</v>
      </c>
      <c r="D11802" s="27"/>
      <c r="E11802" s="29">
        <v>3329.05</v>
      </c>
      <c r="G11802" s="27" t="str">
        <f>VLOOKUP(C11802,W:Y,3,TRUE)</f>
        <v>March 21</v>
      </c>
      <c r="H11802" s="27">
        <f t="shared" si="184"/>
        <v>11801</v>
      </c>
      <c r="I11802" s="30" t="str">
        <f>IF(G11802='Check Register'!$E$1,H11802,"")</f>
        <v/>
      </c>
      <c r="J11802" s="16" t="str">
        <f>IFERROR(SMALL($I$2:$I$100001,H11802),"")</f>
        <v/>
      </c>
    </row>
    <row r="11803" spans="1:10" x14ac:dyDescent="0.3">
      <c r="A11803" s="27" t="s">
        <v>146</v>
      </c>
      <c r="B11803" s="27" t="s">
        <v>8</v>
      </c>
      <c r="C11803" s="5">
        <v>44260</v>
      </c>
      <c r="D11803" s="27"/>
      <c r="E11803" s="29">
        <v>3323.27</v>
      </c>
      <c r="G11803" s="27" t="str">
        <f>VLOOKUP(C11803,W:Y,3,TRUE)</f>
        <v>March 21</v>
      </c>
      <c r="H11803" s="27">
        <f t="shared" si="184"/>
        <v>11802</v>
      </c>
      <c r="I11803" s="30" t="str">
        <f>IF(G11803='Check Register'!$E$1,H11803,"")</f>
        <v/>
      </c>
      <c r="J11803" s="16" t="str">
        <f>IFERROR(SMALL($I$2:$I$100001,H11803),"")</f>
        <v/>
      </c>
    </row>
    <row r="11804" spans="1:10" x14ac:dyDescent="0.3">
      <c r="A11804" s="27" t="s">
        <v>103</v>
      </c>
      <c r="B11804" s="27" t="s">
        <v>85</v>
      </c>
      <c r="C11804" s="5">
        <v>44260</v>
      </c>
      <c r="D11804" s="27"/>
      <c r="E11804" s="29">
        <v>276</v>
      </c>
      <c r="G11804" s="27" t="str">
        <f>VLOOKUP(C11804,W:Y,3,TRUE)</f>
        <v>March 21</v>
      </c>
      <c r="H11804" s="27">
        <f t="shared" si="184"/>
        <v>11803</v>
      </c>
      <c r="I11804" s="30" t="str">
        <f>IF(G11804='Check Register'!$E$1,H11804,"")</f>
        <v/>
      </c>
      <c r="J11804" s="16" t="str">
        <f>IFERROR(SMALL($I$2:$I$100001,H11804),"")</f>
        <v/>
      </c>
    </row>
    <row r="11805" spans="1:10" x14ac:dyDescent="0.3">
      <c r="A11805" s="27" t="s">
        <v>223</v>
      </c>
      <c r="B11805" s="27" t="s">
        <v>70</v>
      </c>
      <c r="C11805" s="5">
        <v>44260</v>
      </c>
      <c r="D11805" s="27"/>
      <c r="E11805" s="29">
        <v>21</v>
      </c>
      <c r="G11805" s="27" t="str">
        <f>VLOOKUP(C11805,W:Y,3,TRUE)</f>
        <v>March 21</v>
      </c>
      <c r="H11805" s="27">
        <f t="shared" si="184"/>
        <v>11804</v>
      </c>
      <c r="I11805" s="30" t="str">
        <f>IF(G11805='Check Register'!$E$1,H11805,"")</f>
        <v/>
      </c>
      <c r="J11805" s="16" t="str">
        <f>IFERROR(SMALL($I$2:$I$100001,H11805),"")</f>
        <v/>
      </c>
    </row>
    <row r="11806" spans="1:10" x14ac:dyDescent="0.3">
      <c r="A11806" s="27" t="s">
        <v>335</v>
      </c>
      <c r="B11806" s="27" t="s">
        <v>102</v>
      </c>
      <c r="C11806" s="5">
        <v>44260</v>
      </c>
      <c r="D11806" s="27"/>
      <c r="E11806" s="29">
        <v>113.2</v>
      </c>
      <c r="G11806" s="27" t="str">
        <f>VLOOKUP(C11806,W:Y,3,TRUE)</f>
        <v>March 21</v>
      </c>
      <c r="H11806" s="27">
        <f t="shared" si="184"/>
        <v>11805</v>
      </c>
      <c r="I11806" s="30" t="str">
        <f>IF(G11806='Check Register'!$E$1,H11806,"")</f>
        <v/>
      </c>
      <c r="J11806" s="16" t="str">
        <f>IFERROR(SMALL($I$2:$I$100001,H11806),"")</f>
        <v/>
      </c>
    </row>
    <row r="11807" spans="1:10" x14ac:dyDescent="0.3">
      <c r="A11807" s="27" t="s">
        <v>1068</v>
      </c>
      <c r="B11807" s="27" t="s">
        <v>28</v>
      </c>
      <c r="C11807" s="5">
        <v>44260</v>
      </c>
      <c r="D11807" s="27"/>
      <c r="E11807" s="29">
        <v>23213.43</v>
      </c>
      <c r="G11807" s="27" t="str">
        <f>VLOOKUP(C11807,W:Y,3,TRUE)</f>
        <v>March 21</v>
      </c>
      <c r="H11807" s="27">
        <f t="shared" si="184"/>
        <v>11806</v>
      </c>
      <c r="I11807" s="30" t="str">
        <f>IF(G11807='Check Register'!$E$1,H11807,"")</f>
        <v/>
      </c>
      <c r="J11807" s="16" t="str">
        <f>IFERROR(SMALL($I$2:$I$100001,H11807),"")</f>
        <v/>
      </c>
    </row>
    <row r="11808" spans="1:10" x14ac:dyDescent="0.3">
      <c r="A11808" s="27" t="s">
        <v>49</v>
      </c>
      <c r="B11808" s="27" t="s">
        <v>28</v>
      </c>
      <c r="C11808" s="5">
        <v>44260</v>
      </c>
      <c r="D11808" s="27"/>
      <c r="E11808" s="29">
        <v>6515.52</v>
      </c>
      <c r="G11808" s="27" t="str">
        <f>VLOOKUP(C11808,W:Y,3,TRUE)</f>
        <v>March 21</v>
      </c>
      <c r="H11808" s="27">
        <f t="shared" si="184"/>
        <v>11807</v>
      </c>
      <c r="I11808" s="30" t="str">
        <f>IF(G11808='Check Register'!$E$1,H11808,"")</f>
        <v/>
      </c>
      <c r="J11808" s="16" t="str">
        <f>IFERROR(SMALL($I$2:$I$100001,H11808),"")</f>
        <v/>
      </c>
    </row>
    <row r="11809" spans="1:10" x14ac:dyDescent="0.3">
      <c r="A11809" s="27" t="s">
        <v>155</v>
      </c>
      <c r="B11809" s="27" t="s">
        <v>8</v>
      </c>
      <c r="C11809" s="5">
        <v>44260</v>
      </c>
      <c r="D11809" s="27"/>
      <c r="E11809" s="29">
        <v>1627</v>
      </c>
      <c r="G11809" s="27" t="str">
        <f>VLOOKUP(C11809,W:Y,3,TRUE)</f>
        <v>March 21</v>
      </c>
      <c r="H11809" s="27">
        <f t="shared" si="184"/>
        <v>11808</v>
      </c>
      <c r="I11809" s="30" t="str">
        <f>IF(G11809='Check Register'!$E$1,H11809,"")</f>
        <v/>
      </c>
      <c r="J11809" s="16" t="str">
        <f>IFERROR(SMALL($I$2:$I$100001,H11809),"")</f>
        <v/>
      </c>
    </row>
    <row r="11810" spans="1:10" x14ac:dyDescent="0.3">
      <c r="A11810" s="27" t="s">
        <v>304</v>
      </c>
      <c r="B11810" s="27" t="s">
        <v>127</v>
      </c>
      <c r="C11810" s="5">
        <v>44260</v>
      </c>
      <c r="D11810" s="27"/>
      <c r="E11810" s="29">
        <v>155.47999999999999</v>
      </c>
      <c r="G11810" s="27" t="str">
        <f>VLOOKUP(C11810,W:Y,3,TRUE)</f>
        <v>March 21</v>
      </c>
      <c r="H11810" s="27">
        <f t="shared" si="184"/>
        <v>11809</v>
      </c>
      <c r="I11810" s="30" t="str">
        <f>IF(G11810='Check Register'!$E$1,H11810,"")</f>
        <v/>
      </c>
      <c r="J11810" s="16" t="str">
        <f>IFERROR(SMALL($I$2:$I$100001,H11810),"")</f>
        <v/>
      </c>
    </row>
    <row r="11811" spans="1:10" x14ac:dyDescent="0.3">
      <c r="A11811" s="27" t="s">
        <v>494</v>
      </c>
      <c r="B11811" s="27" t="s">
        <v>148</v>
      </c>
      <c r="C11811" s="5">
        <v>44260</v>
      </c>
      <c r="D11811" s="27"/>
      <c r="E11811" s="29">
        <v>350</v>
      </c>
      <c r="G11811" s="27" t="str">
        <f>VLOOKUP(C11811,W:Y,3,TRUE)</f>
        <v>March 21</v>
      </c>
      <c r="H11811" s="27">
        <f t="shared" si="184"/>
        <v>11810</v>
      </c>
      <c r="I11811" s="30" t="str">
        <f>IF(G11811='Check Register'!$E$1,H11811,"")</f>
        <v/>
      </c>
      <c r="J11811" s="16" t="str">
        <f>IFERROR(SMALL($I$2:$I$100001,H11811),"")</f>
        <v/>
      </c>
    </row>
    <row r="11812" spans="1:10" x14ac:dyDescent="0.3">
      <c r="A11812" s="27" t="s">
        <v>56</v>
      </c>
      <c r="B11812" s="27" t="s">
        <v>12</v>
      </c>
      <c r="C11812" s="5">
        <v>44260</v>
      </c>
      <c r="D11812" s="27"/>
      <c r="E11812" s="29">
        <v>188.12</v>
      </c>
      <c r="G11812" s="27" t="str">
        <f>VLOOKUP(C11812,W:Y,3,TRUE)</f>
        <v>March 21</v>
      </c>
      <c r="H11812" s="27">
        <f t="shared" si="184"/>
        <v>11811</v>
      </c>
      <c r="I11812" s="30" t="str">
        <f>IF(G11812='Check Register'!$E$1,H11812,"")</f>
        <v/>
      </c>
      <c r="J11812" s="16" t="str">
        <f>IFERROR(SMALL($I$2:$I$100001,H11812),"")</f>
        <v/>
      </c>
    </row>
    <row r="11813" spans="1:10" x14ac:dyDescent="0.3">
      <c r="A11813" s="27" t="s">
        <v>120</v>
      </c>
      <c r="B11813" s="27" t="s">
        <v>43</v>
      </c>
      <c r="C11813" s="5">
        <v>44260</v>
      </c>
      <c r="D11813" s="27"/>
      <c r="E11813" s="29">
        <v>98.88</v>
      </c>
      <c r="G11813" s="27" t="str">
        <f>VLOOKUP(C11813,W:Y,3,TRUE)</f>
        <v>March 21</v>
      </c>
      <c r="H11813" s="27">
        <f t="shared" si="184"/>
        <v>11812</v>
      </c>
      <c r="I11813" s="30" t="str">
        <f>IF(G11813='Check Register'!$E$1,H11813,"")</f>
        <v/>
      </c>
      <c r="J11813" s="16" t="str">
        <f>IFERROR(SMALL($I$2:$I$100001,H11813),"")</f>
        <v/>
      </c>
    </row>
    <row r="11814" spans="1:10" x14ac:dyDescent="0.3">
      <c r="A11814" s="27" t="s">
        <v>120</v>
      </c>
      <c r="B11814" s="27" t="s">
        <v>12</v>
      </c>
      <c r="C11814" s="5">
        <v>44260</v>
      </c>
      <c r="D11814" s="27"/>
      <c r="E11814" s="29">
        <v>225</v>
      </c>
      <c r="G11814" s="27" t="str">
        <f>VLOOKUP(C11814,W:Y,3,TRUE)</f>
        <v>March 21</v>
      </c>
      <c r="H11814" s="27">
        <f t="shared" si="184"/>
        <v>11813</v>
      </c>
      <c r="I11814" s="30" t="str">
        <f>IF(G11814='Check Register'!$E$1,H11814,"")</f>
        <v/>
      </c>
      <c r="J11814" s="16" t="str">
        <f>IFERROR(SMALL($I$2:$I$100001,H11814),"")</f>
        <v/>
      </c>
    </row>
    <row r="11815" spans="1:10" x14ac:dyDescent="0.3">
      <c r="A11815" s="27" t="s">
        <v>211</v>
      </c>
      <c r="B11815" s="27" t="s">
        <v>212</v>
      </c>
      <c r="C11815" s="5">
        <v>44260</v>
      </c>
      <c r="D11815" s="27"/>
      <c r="E11815" s="29">
        <v>255</v>
      </c>
      <c r="G11815" s="27" t="str">
        <f>VLOOKUP(C11815,W:Y,3,TRUE)</f>
        <v>March 21</v>
      </c>
      <c r="H11815" s="27">
        <f t="shared" si="184"/>
        <v>11814</v>
      </c>
      <c r="I11815" s="30" t="str">
        <f>IF(G11815='Check Register'!$E$1,H11815,"")</f>
        <v/>
      </c>
      <c r="J11815" s="16" t="str">
        <f>IFERROR(SMALL($I$2:$I$100001,H11815),"")</f>
        <v/>
      </c>
    </row>
    <row r="11816" spans="1:10" x14ac:dyDescent="0.3">
      <c r="A11816" s="27" t="s">
        <v>1010</v>
      </c>
      <c r="B11816" s="27" t="s">
        <v>8</v>
      </c>
      <c r="C11816" s="5">
        <v>44260</v>
      </c>
      <c r="D11816" s="27"/>
      <c r="E11816" s="29">
        <v>2061.06</v>
      </c>
      <c r="G11816" s="27" t="str">
        <f>VLOOKUP(C11816,W:Y,3,TRUE)</f>
        <v>March 21</v>
      </c>
      <c r="H11816" s="27">
        <f t="shared" si="184"/>
        <v>11815</v>
      </c>
      <c r="I11816" s="30" t="str">
        <f>IF(G11816='Check Register'!$E$1,H11816,"")</f>
        <v/>
      </c>
      <c r="J11816" s="16" t="str">
        <f>IFERROR(SMALL($I$2:$I$100001,H11816),"")</f>
        <v/>
      </c>
    </row>
    <row r="11817" spans="1:10" x14ac:dyDescent="0.3">
      <c r="A11817" s="27" t="s">
        <v>72</v>
      </c>
      <c r="B11817" s="27" t="s">
        <v>73</v>
      </c>
      <c r="C11817" s="5">
        <v>44260</v>
      </c>
      <c r="D11817" s="27"/>
      <c r="E11817" s="29">
        <v>27506.99</v>
      </c>
      <c r="G11817" s="27" t="str">
        <f>VLOOKUP(C11817,W:Y,3,TRUE)</f>
        <v>March 21</v>
      </c>
      <c r="H11817" s="27">
        <f t="shared" si="184"/>
        <v>11816</v>
      </c>
      <c r="I11817" s="30" t="str">
        <f>IF(G11817='Check Register'!$E$1,H11817,"")</f>
        <v/>
      </c>
      <c r="J11817" s="16" t="str">
        <f>IFERROR(SMALL($I$2:$I$100001,H11817),"")</f>
        <v/>
      </c>
    </row>
    <row r="11818" spans="1:10" x14ac:dyDescent="0.3">
      <c r="A11818" s="27" t="s">
        <v>536</v>
      </c>
      <c r="B11818" s="27" t="s">
        <v>127</v>
      </c>
      <c r="C11818" s="5">
        <v>44260</v>
      </c>
      <c r="D11818" s="27"/>
      <c r="E11818" s="29">
        <v>469.22</v>
      </c>
      <c r="G11818" s="27" t="str">
        <f>VLOOKUP(C11818,W:Y,3,TRUE)</f>
        <v>March 21</v>
      </c>
      <c r="H11818" s="27">
        <f t="shared" si="184"/>
        <v>11817</v>
      </c>
      <c r="I11818" s="30" t="str">
        <f>IF(G11818='Check Register'!$E$1,H11818,"")</f>
        <v/>
      </c>
      <c r="J11818" s="16" t="str">
        <f>IFERROR(SMALL($I$2:$I$100001,H11818),"")</f>
        <v/>
      </c>
    </row>
    <row r="11819" spans="1:10" x14ac:dyDescent="0.3">
      <c r="A11819" s="27" t="s">
        <v>536</v>
      </c>
      <c r="B11819" s="27" t="s">
        <v>11</v>
      </c>
      <c r="C11819" s="5">
        <v>44260</v>
      </c>
      <c r="D11819" s="27"/>
      <c r="E11819" s="29">
        <v>1253.47</v>
      </c>
      <c r="G11819" s="27" t="str">
        <f>VLOOKUP(C11819,W:Y,3,TRUE)</f>
        <v>March 21</v>
      </c>
      <c r="H11819" s="27">
        <f t="shared" si="184"/>
        <v>11818</v>
      </c>
      <c r="I11819" s="30" t="str">
        <f>IF(G11819='Check Register'!$E$1,H11819,"")</f>
        <v/>
      </c>
      <c r="J11819" s="16" t="str">
        <f>IFERROR(SMALL($I$2:$I$100001,H11819),"")</f>
        <v/>
      </c>
    </row>
    <row r="11820" spans="1:10" x14ac:dyDescent="0.3">
      <c r="A11820" s="27" t="s">
        <v>612</v>
      </c>
      <c r="B11820" s="27" t="s">
        <v>214</v>
      </c>
      <c r="C11820" s="5">
        <v>44260</v>
      </c>
      <c r="D11820" s="27"/>
      <c r="E11820" s="29">
        <v>73014.7</v>
      </c>
      <c r="G11820" s="27" t="str">
        <f>VLOOKUP(C11820,W:Y,3,TRUE)</f>
        <v>March 21</v>
      </c>
      <c r="H11820" s="27">
        <f t="shared" si="184"/>
        <v>11819</v>
      </c>
      <c r="I11820" s="30" t="str">
        <f>IF(G11820='Check Register'!$E$1,H11820,"")</f>
        <v/>
      </c>
      <c r="J11820" s="16" t="str">
        <f>IFERROR(SMALL($I$2:$I$100001,H11820),"")</f>
        <v/>
      </c>
    </row>
    <row r="11821" spans="1:10" x14ac:dyDescent="0.3">
      <c r="A11821" s="27" t="s">
        <v>612</v>
      </c>
      <c r="B11821" s="27" t="s">
        <v>31</v>
      </c>
      <c r="C11821" s="5">
        <v>44260</v>
      </c>
      <c r="D11821" s="27"/>
      <c r="E11821" s="29">
        <v>1052.0999999999999</v>
      </c>
      <c r="G11821" s="27" t="str">
        <f>VLOOKUP(C11821,W:Y,3,TRUE)</f>
        <v>March 21</v>
      </c>
      <c r="H11821" s="27">
        <f t="shared" si="184"/>
        <v>11820</v>
      </c>
      <c r="I11821" s="30" t="str">
        <f>IF(G11821='Check Register'!$E$1,H11821,"")</f>
        <v/>
      </c>
      <c r="J11821" s="16" t="str">
        <f>IFERROR(SMALL($I$2:$I$100001,H11821),"")</f>
        <v/>
      </c>
    </row>
    <row r="11822" spans="1:10" x14ac:dyDescent="0.3">
      <c r="A11822" s="27" t="s">
        <v>84</v>
      </c>
      <c r="B11822" s="27" t="s">
        <v>85</v>
      </c>
      <c r="C11822" s="5">
        <v>44260</v>
      </c>
      <c r="D11822" s="27"/>
      <c r="E11822" s="29">
        <v>290.41000000000003</v>
      </c>
      <c r="G11822" s="27" t="str">
        <f>VLOOKUP(C11822,W:Y,3,TRUE)</f>
        <v>March 21</v>
      </c>
      <c r="H11822" s="27">
        <f t="shared" si="184"/>
        <v>11821</v>
      </c>
      <c r="I11822" s="30" t="str">
        <f>IF(G11822='Check Register'!$E$1,H11822,"")</f>
        <v/>
      </c>
      <c r="J11822" s="16" t="str">
        <f>IFERROR(SMALL($I$2:$I$100001,H11822),"")</f>
        <v/>
      </c>
    </row>
    <row r="11823" spans="1:10" x14ac:dyDescent="0.3">
      <c r="A11823" s="27" t="s">
        <v>126</v>
      </c>
      <c r="B11823" s="27" t="s">
        <v>127</v>
      </c>
      <c r="C11823" s="5">
        <v>44260</v>
      </c>
      <c r="D11823" s="27"/>
      <c r="E11823" s="29">
        <v>707.14</v>
      </c>
      <c r="G11823" s="27" t="str">
        <f>VLOOKUP(C11823,W:Y,3,TRUE)</f>
        <v>March 21</v>
      </c>
      <c r="H11823" s="27">
        <f t="shared" si="184"/>
        <v>11822</v>
      </c>
      <c r="I11823" s="30" t="str">
        <f>IF(G11823='Check Register'!$E$1,H11823,"")</f>
        <v/>
      </c>
      <c r="J11823" s="16" t="str">
        <f>IFERROR(SMALL($I$2:$I$100001,H11823),"")</f>
        <v/>
      </c>
    </row>
    <row r="11824" spans="1:10" x14ac:dyDescent="0.3">
      <c r="A11824" s="27" t="s">
        <v>126</v>
      </c>
      <c r="B11824" s="27" t="s">
        <v>8</v>
      </c>
      <c r="C11824" s="5">
        <v>44260</v>
      </c>
      <c r="D11824" s="27"/>
      <c r="E11824" s="29">
        <v>9.16</v>
      </c>
      <c r="G11824" s="27" t="str">
        <f>VLOOKUP(C11824,W:Y,3,TRUE)</f>
        <v>March 21</v>
      </c>
      <c r="H11824" s="27">
        <f t="shared" si="184"/>
        <v>11823</v>
      </c>
      <c r="I11824" s="30" t="str">
        <f>IF(G11824='Check Register'!$E$1,H11824,"")</f>
        <v/>
      </c>
      <c r="J11824" s="16" t="str">
        <f>IFERROR(SMALL($I$2:$I$100001,H11824),"")</f>
        <v/>
      </c>
    </row>
    <row r="11825" spans="1:10" x14ac:dyDescent="0.3">
      <c r="A11825" s="27" t="s">
        <v>692</v>
      </c>
      <c r="B11825" s="27" t="s">
        <v>100</v>
      </c>
      <c r="C11825" s="5">
        <v>44267</v>
      </c>
      <c r="D11825" s="27"/>
      <c r="E11825" s="29">
        <v>364</v>
      </c>
      <c r="G11825" s="27" t="str">
        <f>VLOOKUP(C11825,W:Y,3,TRUE)</f>
        <v>March 21</v>
      </c>
      <c r="H11825" s="27">
        <f t="shared" si="184"/>
        <v>11824</v>
      </c>
      <c r="I11825" s="30" t="str">
        <f>IF(G11825='Check Register'!$E$1,H11825,"")</f>
        <v/>
      </c>
      <c r="J11825" s="16" t="str">
        <f>IFERROR(SMALL($I$2:$I$100001,H11825),"")</f>
        <v/>
      </c>
    </row>
    <row r="11826" spans="1:10" x14ac:dyDescent="0.3">
      <c r="A11826" s="27" t="s">
        <v>307</v>
      </c>
      <c r="B11826" s="27" t="s">
        <v>22</v>
      </c>
      <c r="C11826" s="5">
        <v>44267</v>
      </c>
      <c r="D11826" s="27"/>
      <c r="E11826" s="29">
        <v>110.94</v>
      </c>
      <c r="G11826" s="27" t="str">
        <f>VLOOKUP(C11826,W:Y,3,TRUE)</f>
        <v>March 21</v>
      </c>
      <c r="H11826" s="27">
        <f t="shared" si="184"/>
        <v>11825</v>
      </c>
      <c r="I11826" s="30" t="str">
        <f>IF(G11826='Check Register'!$E$1,H11826,"")</f>
        <v/>
      </c>
      <c r="J11826" s="16" t="str">
        <f>IFERROR(SMALL($I$2:$I$100001,H11826),"")</f>
        <v/>
      </c>
    </row>
    <row r="11827" spans="1:10" x14ac:dyDescent="0.3">
      <c r="A11827" s="27" t="s">
        <v>972</v>
      </c>
      <c r="B11827" s="27" t="s">
        <v>28</v>
      </c>
      <c r="C11827" s="5">
        <v>44267</v>
      </c>
      <c r="D11827" s="27"/>
      <c r="E11827" s="29">
        <v>0</v>
      </c>
      <c r="G11827" s="27" t="str">
        <f>VLOOKUP(C11827,W:Y,3,TRUE)</f>
        <v>March 21</v>
      </c>
      <c r="H11827" s="27">
        <f t="shared" si="184"/>
        <v>11826</v>
      </c>
      <c r="I11827" s="30" t="str">
        <f>IF(G11827='Check Register'!$E$1,H11827,"")</f>
        <v/>
      </c>
      <c r="J11827" s="16" t="str">
        <f>IFERROR(SMALL($I$2:$I$100001,H11827),"")</f>
        <v/>
      </c>
    </row>
    <row r="11828" spans="1:10" x14ac:dyDescent="0.3">
      <c r="A11828" s="27" t="s">
        <v>972</v>
      </c>
      <c r="B11828" s="27" t="s">
        <v>14</v>
      </c>
      <c r="C11828" s="5">
        <v>44267</v>
      </c>
      <c r="D11828" s="27"/>
      <c r="E11828" s="29">
        <v>12364.59</v>
      </c>
      <c r="G11828" s="27" t="str">
        <f>VLOOKUP(C11828,W:Y,3,TRUE)</f>
        <v>March 21</v>
      </c>
      <c r="H11828" s="27">
        <f t="shared" si="184"/>
        <v>11827</v>
      </c>
      <c r="I11828" s="30" t="str">
        <f>IF(G11828='Check Register'!$E$1,H11828,"")</f>
        <v/>
      </c>
      <c r="J11828" s="16" t="str">
        <f>IFERROR(SMALL($I$2:$I$100001,H11828),"")</f>
        <v/>
      </c>
    </row>
    <row r="11829" spans="1:10" x14ac:dyDescent="0.3">
      <c r="A11829" s="27" t="s">
        <v>87</v>
      </c>
      <c r="B11829" s="27" t="s">
        <v>8</v>
      </c>
      <c r="C11829" s="5">
        <v>44267</v>
      </c>
      <c r="D11829" s="27"/>
      <c r="E11829" s="29">
        <v>553.25</v>
      </c>
      <c r="G11829" s="27" t="str">
        <f>VLOOKUP(C11829,W:Y,3,TRUE)</f>
        <v>March 21</v>
      </c>
      <c r="H11829" s="27">
        <f t="shared" si="184"/>
        <v>11828</v>
      </c>
      <c r="I11829" s="30" t="str">
        <f>IF(G11829='Check Register'!$E$1,H11829,"")</f>
        <v/>
      </c>
      <c r="J11829" s="16" t="str">
        <f>IFERROR(SMALL($I$2:$I$100001,H11829),"")</f>
        <v/>
      </c>
    </row>
    <row r="11830" spans="1:10" x14ac:dyDescent="0.3">
      <c r="A11830" s="27" t="s">
        <v>975</v>
      </c>
      <c r="B11830" s="27" t="s">
        <v>45</v>
      </c>
      <c r="C11830" s="5">
        <v>44267</v>
      </c>
      <c r="D11830" s="27"/>
      <c r="E11830" s="29">
        <v>11370</v>
      </c>
      <c r="G11830" s="27" t="str">
        <f>VLOOKUP(C11830,W:Y,3,TRUE)</f>
        <v>March 21</v>
      </c>
      <c r="H11830" s="27">
        <f t="shared" si="184"/>
        <v>11829</v>
      </c>
      <c r="I11830" s="30" t="str">
        <f>IF(G11830='Check Register'!$E$1,H11830,"")</f>
        <v/>
      </c>
      <c r="J11830" s="16" t="str">
        <f>IFERROR(SMALL($I$2:$I$100001,H11830),"")</f>
        <v/>
      </c>
    </row>
    <row r="11831" spans="1:10" x14ac:dyDescent="0.3">
      <c r="A11831" s="27" t="s">
        <v>313</v>
      </c>
      <c r="B11831" s="27" t="s">
        <v>314</v>
      </c>
      <c r="C11831" s="5">
        <v>44267</v>
      </c>
      <c r="D11831" s="27"/>
      <c r="E11831" s="29">
        <v>41246.699999999997</v>
      </c>
      <c r="G11831" s="27" t="str">
        <f>VLOOKUP(C11831,W:Y,3,TRUE)</f>
        <v>March 21</v>
      </c>
      <c r="H11831" s="27">
        <f t="shared" si="184"/>
        <v>11830</v>
      </c>
      <c r="I11831" s="30" t="str">
        <f>IF(G11831='Check Register'!$E$1,H11831,"")</f>
        <v/>
      </c>
      <c r="J11831" s="16" t="str">
        <f>IFERROR(SMALL($I$2:$I$100001,H11831),"")</f>
        <v/>
      </c>
    </row>
    <row r="11832" spans="1:10" x14ac:dyDescent="0.3">
      <c r="A11832" s="27" t="s">
        <v>553</v>
      </c>
      <c r="B11832" s="27" t="s">
        <v>8</v>
      </c>
      <c r="C11832" s="5">
        <v>44267</v>
      </c>
      <c r="D11832" s="27"/>
      <c r="E11832" s="29">
        <v>672.06</v>
      </c>
      <c r="G11832" s="27" t="str">
        <f>VLOOKUP(C11832,W:Y,3,TRUE)</f>
        <v>March 21</v>
      </c>
      <c r="H11832" s="27">
        <f t="shared" si="184"/>
        <v>11831</v>
      </c>
      <c r="I11832" s="30" t="str">
        <f>IF(G11832='Check Register'!$E$1,H11832,"")</f>
        <v/>
      </c>
      <c r="J11832" s="16" t="str">
        <f>IFERROR(SMALL($I$2:$I$100001,H11832),"")</f>
        <v/>
      </c>
    </row>
    <row r="11833" spans="1:10" x14ac:dyDescent="0.3">
      <c r="A11833" s="27" t="s">
        <v>315</v>
      </c>
      <c r="B11833" s="27" t="s">
        <v>314</v>
      </c>
      <c r="C11833" s="5">
        <v>44267</v>
      </c>
      <c r="D11833" s="27"/>
      <c r="E11833" s="29">
        <v>165968.25</v>
      </c>
      <c r="G11833" s="27" t="str">
        <f>VLOOKUP(C11833,W:Y,3,TRUE)</f>
        <v>March 21</v>
      </c>
      <c r="H11833" s="27">
        <f t="shared" si="184"/>
        <v>11832</v>
      </c>
      <c r="I11833" s="30" t="str">
        <f>IF(G11833='Check Register'!$E$1,H11833,"")</f>
        <v/>
      </c>
      <c r="J11833" s="16" t="str">
        <f>IFERROR(SMALL($I$2:$I$100001,H11833),"")</f>
        <v/>
      </c>
    </row>
    <row r="11834" spans="1:10" x14ac:dyDescent="0.3">
      <c r="A11834" s="27" t="s">
        <v>133</v>
      </c>
      <c r="B11834" s="27" t="s">
        <v>70</v>
      </c>
      <c r="C11834" s="5">
        <v>44267</v>
      </c>
      <c r="D11834" s="27"/>
      <c r="E11834" s="29">
        <v>25.5</v>
      </c>
      <c r="G11834" s="27" t="str">
        <f>VLOOKUP(C11834,W:Y,3,TRUE)</f>
        <v>March 21</v>
      </c>
      <c r="H11834" s="27">
        <f t="shared" si="184"/>
        <v>11833</v>
      </c>
      <c r="I11834" s="30" t="str">
        <f>IF(G11834='Check Register'!$E$1,H11834,"")</f>
        <v/>
      </c>
      <c r="J11834" s="16" t="str">
        <f>IFERROR(SMALL($I$2:$I$100001,H11834),"")</f>
        <v/>
      </c>
    </row>
    <row r="11835" spans="1:10" x14ac:dyDescent="0.3">
      <c r="A11835" s="27" t="s">
        <v>357</v>
      </c>
      <c r="B11835" s="27" t="s">
        <v>14</v>
      </c>
      <c r="C11835" s="5">
        <v>44267</v>
      </c>
      <c r="D11835" s="27"/>
      <c r="E11835" s="29">
        <v>4460.79</v>
      </c>
      <c r="G11835" s="27" t="str">
        <f>VLOOKUP(C11835,W:Y,3,TRUE)</f>
        <v>March 21</v>
      </c>
      <c r="H11835" s="27">
        <f t="shared" si="184"/>
        <v>11834</v>
      </c>
      <c r="I11835" s="30" t="str">
        <f>IF(G11835='Check Register'!$E$1,H11835,"")</f>
        <v/>
      </c>
      <c r="J11835" s="16" t="str">
        <f>IFERROR(SMALL($I$2:$I$100001,H11835),"")</f>
        <v/>
      </c>
    </row>
    <row r="11836" spans="1:10" x14ac:dyDescent="0.3">
      <c r="A11836" s="27" t="s">
        <v>748</v>
      </c>
      <c r="B11836" s="27" t="s">
        <v>115</v>
      </c>
      <c r="C11836" s="5">
        <v>44267</v>
      </c>
      <c r="D11836" s="27"/>
      <c r="E11836" s="29">
        <v>570</v>
      </c>
      <c r="G11836" s="27" t="str">
        <f>VLOOKUP(C11836,W:Y,3,TRUE)</f>
        <v>March 21</v>
      </c>
      <c r="H11836" s="27">
        <f t="shared" si="184"/>
        <v>11835</v>
      </c>
      <c r="I11836" s="30" t="str">
        <f>IF(G11836='Check Register'!$E$1,H11836,"")</f>
        <v/>
      </c>
      <c r="J11836" s="16" t="str">
        <f>IFERROR(SMALL($I$2:$I$100001,H11836),"")</f>
        <v/>
      </c>
    </row>
    <row r="11837" spans="1:10" x14ac:dyDescent="0.3">
      <c r="A11837" s="27" t="s">
        <v>174</v>
      </c>
      <c r="B11837" s="27" t="s">
        <v>22</v>
      </c>
      <c r="C11837" s="5">
        <v>44267</v>
      </c>
      <c r="D11837" s="27"/>
      <c r="E11837" s="29">
        <v>85</v>
      </c>
      <c r="G11837" s="27" t="str">
        <f>VLOOKUP(C11837,W:Y,3,TRUE)</f>
        <v>March 21</v>
      </c>
      <c r="H11837" s="27">
        <f t="shared" si="184"/>
        <v>11836</v>
      </c>
      <c r="I11837" s="30" t="str">
        <f>IF(G11837='Check Register'!$E$1,H11837,"")</f>
        <v/>
      </c>
      <c r="J11837" s="16" t="str">
        <f>IFERROR(SMALL($I$2:$I$100001,H11837),"")</f>
        <v/>
      </c>
    </row>
    <row r="11838" spans="1:10" x14ac:dyDescent="0.3">
      <c r="A11838" s="27" t="s">
        <v>752</v>
      </c>
      <c r="B11838" s="27" t="s">
        <v>89</v>
      </c>
      <c r="C11838" s="5">
        <v>44267</v>
      </c>
      <c r="D11838" s="27"/>
      <c r="E11838" s="29">
        <v>842.5</v>
      </c>
      <c r="G11838" s="27" t="str">
        <f>VLOOKUP(C11838,W:Y,3,TRUE)</f>
        <v>March 21</v>
      </c>
      <c r="H11838" s="27">
        <f t="shared" si="184"/>
        <v>11837</v>
      </c>
      <c r="I11838" s="30" t="str">
        <f>IF(G11838='Check Register'!$E$1,H11838,"")</f>
        <v/>
      </c>
      <c r="J11838" s="16" t="str">
        <f>IFERROR(SMALL($I$2:$I$100001,H11838),"")</f>
        <v/>
      </c>
    </row>
    <row r="11839" spans="1:10" x14ac:dyDescent="0.3">
      <c r="A11839" s="27" t="s">
        <v>17</v>
      </c>
      <c r="B11839" s="27" t="s">
        <v>18</v>
      </c>
      <c r="C11839" s="5">
        <v>44267</v>
      </c>
      <c r="D11839" s="27"/>
      <c r="E11839" s="29">
        <v>3825.63</v>
      </c>
      <c r="G11839" s="27" t="str">
        <f>VLOOKUP(C11839,W:Y,3,TRUE)</f>
        <v>March 21</v>
      </c>
      <c r="H11839" s="27">
        <f t="shared" si="184"/>
        <v>11838</v>
      </c>
      <c r="I11839" s="30" t="str">
        <f>IF(G11839='Check Register'!$E$1,H11839,"")</f>
        <v/>
      </c>
      <c r="J11839" s="16" t="str">
        <f>IFERROR(SMALL($I$2:$I$100001,H11839),"")</f>
        <v/>
      </c>
    </row>
    <row r="11840" spans="1:10" x14ac:dyDescent="0.3">
      <c r="A11840" s="27" t="s">
        <v>651</v>
      </c>
      <c r="B11840" s="27" t="s">
        <v>18</v>
      </c>
      <c r="C11840" s="5">
        <v>44267</v>
      </c>
      <c r="D11840" s="27"/>
      <c r="E11840" s="29">
        <v>3091.05</v>
      </c>
      <c r="G11840" s="27" t="str">
        <f>VLOOKUP(C11840,W:Y,3,TRUE)</f>
        <v>March 21</v>
      </c>
      <c r="H11840" s="27">
        <f t="shared" si="184"/>
        <v>11839</v>
      </c>
      <c r="I11840" s="30" t="str">
        <f>IF(G11840='Check Register'!$E$1,H11840,"")</f>
        <v/>
      </c>
      <c r="J11840" s="16" t="str">
        <f>IFERROR(SMALL($I$2:$I$100001,H11840),"")</f>
        <v/>
      </c>
    </row>
    <row r="11841" spans="1:10" x14ac:dyDescent="0.3">
      <c r="A11841" s="27" t="s">
        <v>19</v>
      </c>
      <c r="B11841" s="27" t="s">
        <v>20</v>
      </c>
      <c r="C11841" s="5">
        <v>44267</v>
      </c>
      <c r="D11841" s="27"/>
      <c r="E11841" s="29">
        <v>1048.4100000000001</v>
      </c>
      <c r="G11841" s="27" t="str">
        <f>VLOOKUP(C11841,W:Y,3,TRUE)</f>
        <v>March 21</v>
      </c>
      <c r="H11841" s="27">
        <f t="shared" si="184"/>
        <v>11840</v>
      </c>
      <c r="I11841" s="30" t="str">
        <f>IF(G11841='Check Register'!$E$1,H11841,"")</f>
        <v/>
      </c>
      <c r="J11841" s="16" t="str">
        <f>IFERROR(SMALL($I$2:$I$100001,H11841),"")</f>
        <v/>
      </c>
    </row>
    <row r="11842" spans="1:10" x14ac:dyDescent="0.3">
      <c r="A11842" s="27" t="s">
        <v>456</v>
      </c>
      <c r="B11842" s="27" t="s">
        <v>22</v>
      </c>
      <c r="C11842" s="5">
        <v>44267</v>
      </c>
      <c r="D11842" s="27"/>
      <c r="E11842" s="29">
        <v>875</v>
      </c>
      <c r="G11842" s="27" t="str">
        <f>VLOOKUP(C11842,W:Y,3,TRUE)</f>
        <v>March 21</v>
      </c>
      <c r="H11842" s="27">
        <f t="shared" si="184"/>
        <v>11841</v>
      </c>
      <c r="I11842" s="30" t="str">
        <f>IF(G11842='Check Register'!$E$1,H11842,"")</f>
        <v/>
      </c>
      <c r="J11842" s="16" t="str">
        <f>IFERROR(SMALL($I$2:$I$100001,H11842),"")</f>
        <v/>
      </c>
    </row>
    <row r="11843" spans="1:10" x14ac:dyDescent="0.3">
      <c r="A11843" s="27" t="s">
        <v>140</v>
      </c>
      <c r="B11843" s="27" t="s">
        <v>166</v>
      </c>
      <c r="C11843" s="5">
        <v>44267</v>
      </c>
      <c r="D11843" s="27"/>
      <c r="E11843" s="29">
        <v>636435</v>
      </c>
      <c r="G11843" s="27" t="str">
        <f>VLOOKUP(C11843,W:Y,3,TRUE)</f>
        <v>March 21</v>
      </c>
      <c r="H11843" s="27">
        <f t="shared" ref="H11843:H11906" si="185">1+H11842</f>
        <v>11842</v>
      </c>
      <c r="I11843" s="30" t="str">
        <f>IF(G11843='Check Register'!$E$1,H11843,"")</f>
        <v/>
      </c>
      <c r="J11843" s="16" t="str">
        <f>IFERROR(SMALL($I$2:$I$100001,H11843),"")</f>
        <v/>
      </c>
    </row>
    <row r="11844" spans="1:10" x14ac:dyDescent="0.3">
      <c r="A11844" s="27" t="s">
        <v>1015</v>
      </c>
      <c r="B11844" s="27" t="s">
        <v>70</v>
      </c>
      <c r="C11844" s="5">
        <v>44267</v>
      </c>
      <c r="D11844" s="27"/>
      <c r="E11844" s="29">
        <v>470</v>
      </c>
      <c r="G11844" s="27" t="str">
        <f>VLOOKUP(C11844,W:Y,3,TRUE)</f>
        <v>March 21</v>
      </c>
      <c r="H11844" s="27">
        <f t="shared" si="185"/>
        <v>11843</v>
      </c>
      <c r="I11844" s="30" t="str">
        <f>IF(G11844='Check Register'!$E$1,H11844,"")</f>
        <v/>
      </c>
      <c r="J11844" s="16" t="str">
        <f>IFERROR(SMALL($I$2:$I$100001,H11844),"")</f>
        <v/>
      </c>
    </row>
    <row r="11845" spans="1:10" x14ac:dyDescent="0.3">
      <c r="A11845" s="27" t="s">
        <v>567</v>
      </c>
      <c r="B11845" s="27" t="s">
        <v>45</v>
      </c>
      <c r="C11845" s="5">
        <v>44267</v>
      </c>
      <c r="D11845" s="27"/>
      <c r="E11845" s="29">
        <v>1084.8</v>
      </c>
      <c r="G11845" s="27" t="str">
        <f>VLOOKUP(C11845,W:Y,3,TRUE)</f>
        <v>March 21</v>
      </c>
      <c r="H11845" s="27">
        <f t="shared" si="185"/>
        <v>11844</v>
      </c>
      <c r="I11845" s="30" t="str">
        <f>IF(G11845='Check Register'!$E$1,H11845,"")</f>
        <v/>
      </c>
      <c r="J11845" s="16" t="str">
        <f>IFERROR(SMALL($I$2:$I$100001,H11845),"")</f>
        <v/>
      </c>
    </row>
    <row r="11846" spans="1:10" x14ac:dyDescent="0.3">
      <c r="A11846" s="27" t="s">
        <v>98</v>
      </c>
      <c r="B11846" s="27" t="s">
        <v>22</v>
      </c>
      <c r="C11846" s="5">
        <v>44267</v>
      </c>
      <c r="D11846" s="27"/>
      <c r="E11846" s="29">
        <v>8467</v>
      </c>
      <c r="G11846" s="27" t="str">
        <f>VLOOKUP(C11846,W:Y,3,TRUE)</f>
        <v>March 21</v>
      </c>
      <c r="H11846" s="27">
        <f t="shared" si="185"/>
        <v>11845</v>
      </c>
      <c r="I11846" s="30" t="str">
        <f>IF(G11846='Check Register'!$E$1,H11846,"")</f>
        <v/>
      </c>
      <c r="J11846" s="16" t="str">
        <f>IFERROR(SMALL($I$2:$I$100001,H11846),"")</f>
        <v/>
      </c>
    </row>
    <row r="11847" spans="1:10" x14ac:dyDescent="0.3">
      <c r="A11847" s="27" t="s">
        <v>546</v>
      </c>
      <c r="B11847" s="27" t="s">
        <v>100</v>
      </c>
      <c r="C11847" s="5">
        <v>44267</v>
      </c>
      <c r="D11847" s="27"/>
      <c r="E11847" s="29">
        <v>1100</v>
      </c>
      <c r="G11847" s="27" t="str">
        <f>VLOOKUP(C11847,W:Y,3,TRUE)</f>
        <v>March 21</v>
      </c>
      <c r="H11847" s="27">
        <f t="shared" si="185"/>
        <v>11846</v>
      </c>
      <c r="I11847" s="30" t="str">
        <f>IF(G11847='Check Register'!$E$1,H11847,"")</f>
        <v/>
      </c>
      <c r="J11847" s="16" t="str">
        <f>IFERROR(SMALL($I$2:$I$100001,H11847),"")</f>
        <v/>
      </c>
    </row>
    <row r="11848" spans="1:10" x14ac:dyDescent="0.3">
      <c r="A11848" s="27" t="s">
        <v>26</v>
      </c>
      <c r="B11848" s="27" t="s">
        <v>20</v>
      </c>
      <c r="C11848" s="5">
        <v>44267</v>
      </c>
      <c r="D11848" s="27"/>
      <c r="E11848" s="29">
        <v>3509.52</v>
      </c>
      <c r="G11848" s="27" t="str">
        <f>VLOOKUP(C11848,W:Y,3,TRUE)</f>
        <v>March 21</v>
      </c>
      <c r="H11848" s="27">
        <f t="shared" si="185"/>
        <v>11847</v>
      </c>
      <c r="I11848" s="30" t="str">
        <f>IF(G11848='Check Register'!$E$1,H11848,"")</f>
        <v/>
      </c>
      <c r="J11848" s="16" t="str">
        <f>IFERROR(SMALL($I$2:$I$100001,H11848),"")</f>
        <v/>
      </c>
    </row>
    <row r="11849" spans="1:10" x14ac:dyDescent="0.3">
      <c r="A11849" s="27" t="s">
        <v>438</v>
      </c>
      <c r="B11849" s="27" t="s">
        <v>43</v>
      </c>
      <c r="C11849" s="5">
        <v>44267</v>
      </c>
      <c r="D11849" s="27"/>
      <c r="E11849" s="29">
        <v>180</v>
      </c>
      <c r="G11849" s="27" t="str">
        <f>VLOOKUP(C11849,W:Y,3,TRUE)</f>
        <v>March 21</v>
      </c>
      <c r="H11849" s="27">
        <f t="shared" si="185"/>
        <v>11848</v>
      </c>
      <c r="I11849" s="30" t="str">
        <f>IF(G11849='Check Register'!$E$1,H11849,"")</f>
        <v/>
      </c>
      <c r="J11849" s="16" t="str">
        <f>IFERROR(SMALL($I$2:$I$100001,H11849),"")</f>
        <v/>
      </c>
    </row>
    <row r="11850" spans="1:10" x14ac:dyDescent="0.3">
      <c r="A11850" s="27" t="s">
        <v>29</v>
      </c>
      <c r="B11850" s="27" t="s">
        <v>127</v>
      </c>
      <c r="C11850" s="5">
        <v>44267</v>
      </c>
      <c r="D11850" s="27"/>
      <c r="E11850" s="29">
        <v>63.05</v>
      </c>
      <c r="G11850" s="27" t="str">
        <f>VLOOKUP(C11850,W:Y,3,TRUE)</f>
        <v>March 21</v>
      </c>
      <c r="H11850" s="27">
        <f t="shared" si="185"/>
        <v>11849</v>
      </c>
      <c r="I11850" s="30" t="str">
        <f>IF(G11850='Check Register'!$E$1,H11850,"")</f>
        <v/>
      </c>
      <c r="J11850" s="16" t="str">
        <f>IFERROR(SMALL($I$2:$I$100001,H11850),"")</f>
        <v/>
      </c>
    </row>
    <row r="11851" spans="1:10" x14ac:dyDescent="0.3">
      <c r="A11851" s="27" t="s">
        <v>30</v>
      </c>
      <c r="B11851" s="27" t="s">
        <v>31</v>
      </c>
      <c r="C11851" s="5">
        <v>44267</v>
      </c>
      <c r="D11851" s="27"/>
      <c r="E11851" s="29">
        <v>536.85</v>
      </c>
      <c r="G11851" s="27" t="str">
        <f>VLOOKUP(C11851,W:Y,3,TRUE)</f>
        <v>March 21</v>
      </c>
      <c r="H11851" s="27">
        <f t="shared" si="185"/>
        <v>11850</v>
      </c>
      <c r="I11851" s="30" t="str">
        <f>IF(G11851='Check Register'!$E$1,H11851,"")</f>
        <v/>
      </c>
      <c r="J11851" s="16" t="str">
        <f>IFERROR(SMALL($I$2:$I$100001,H11851),"")</f>
        <v/>
      </c>
    </row>
    <row r="11852" spans="1:10" x14ac:dyDescent="0.3">
      <c r="A11852" s="27" t="s">
        <v>913</v>
      </c>
      <c r="B11852" s="27" t="s">
        <v>180</v>
      </c>
      <c r="C11852" s="5">
        <v>44267</v>
      </c>
      <c r="D11852" s="27"/>
      <c r="E11852" s="29">
        <v>2562</v>
      </c>
      <c r="G11852" s="27" t="str">
        <f>VLOOKUP(C11852,W:Y,3,TRUE)</f>
        <v>March 21</v>
      </c>
      <c r="H11852" s="27">
        <f t="shared" si="185"/>
        <v>11851</v>
      </c>
      <c r="I11852" s="30" t="str">
        <f>IF(G11852='Check Register'!$E$1,H11852,"")</f>
        <v/>
      </c>
      <c r="J11852" s="16" t="str">
        <f>IFERROR(SMALL($I$2:$I$100001,H11852),"")</f>
        <v/>
      </c>
    </row>
    <row r="11853" spans="1:10" x14ac:dyDescent="0.3">
      <c r="A11853" s="27" t="s">
        <v>197</v>
      </c>
      <c r="B11853" s="27" t="s">
        <v>70</v>
      </c>
      <c r="C11853" s="5">
        <v>44267</v>
      </c>
      <c r="D11853" s="27"/>
      <c r="E11853" s="29">
        <v>612.04</v>
      </c>
      <c r="G11853" s="27" t="str">
        <f>VLOOKUP(C11853,W:Y,3,TRUE)</f>
        <v>March 21</v>
      </c>
      <c r="H11853" s="27">
        <f t="shared" si="185"/>
        <v>11852</v>
      </c>
      <c r="I11853" s="30" t="str">
        <f>IF(G11853='Check Register'!$E$1,H11853,"")</f>
        <v/>
      </c>
      <c r="J11853" s="16" t="str">
        <f>IFERROR(SMALL($I$2:$I$100001,H11853),"")</f>
        <v/>
      </c>
    </row>
    <row r="11854" spans="1:10" x14ac:dyDescent="0.3">
      <c r="A11854" s="27" t="s">
        <v>197</v>
      </c>
      <c r="B11854" s="27" t="s">
        <v>33</v>
      </c>
      <c r="C11854" s="5">
        <v>44267</v>
      </c>
      <c r="D11854" s="27"/>
      <c r="E11854" s="29">
        <v>3509.02</v>
      </c>
      <c r="G11854" s="27" t="str">
        <f>VLOOKUP(C11854,W:Y,3,TRUE)</f>
        <v>March 21</v>
      </c>
      <c r="H11854" s="27">
        <f t="shared" si="185"/>
        <v>11853</v>
      </c>
      <c r="I11854" s="30" t="str">
        <f>IF(G11854='Check Register'!$E$1,H11854,"")</f>
        <v/>
      </c>
      <c r="J11854" s="16" t="str">
        <f>IFERROR(SMALL($I$2:$I$100001,H11854),"")</f>
        <v/>
      </c>
    </row>
    <row r="11855" spans="1:10" x14ac:dyDescent="0.3">
      <c r="A11855" s="27" t="s">
        <v>197</v>
      </c>
      <c r="B11855" s="27" t="s">
        <v>43</v>
      </c>
      <c r="C11855" s="5">
        <v>44267</v>
      </c>
      <c r="D11855" s="27"/>
      <c r="E11855" s="29">
        <v>7413</v>
      </c>
      <c r="G11855" s="27" t="str">
        <f>VLOOKUP(C11855,W:Y,3,TRUE)</f>
        <v>March 21</v>
      </c>
      <c r="H11855" s="27">
        <f t="shared" si="185"/>
        <v>11854</v>
      </c>
      <c r="I11855" s="30" t="str">
        <f>IF(G11855='Check Register'!$E$1,H11855,"")</f>
        <v/>
      </c>
      <c r="J11855" s="16" t="str">
        <f>IFERROR(SMALL($I$2:$I$100001,H11855),"")</f>
        <v/>
      </c>
    </row>
    <row r="11856" spans="1:10" x14ac:dyDescent="0.3">
      <c r="A11856" s="27" t="s">
        <v>1036</v>
      </c>
      <c r="B11856" s="27" t="s">
        <v>8</v>
      </c>
      <c r="C11856" s="5">
        <v>44267</v>
      </c>
      <c r="D11856" s="27"/>
      <c r="E11856" s="29">
        <v>749.54</v>
      </c>
      <c r="G11856" s="27" t="str">
        <f>VLOOKUP(C11856,W:Y,3,TRUE)</f>
        <v>March 21</v>
      </c>
      <c r="H11856" s="27">
        <f t="shared" si="185"/>
        <v>11855</v>
      </c>
      <c r="I11856" s="30" t="str">
        <f>IF(G11856='Check Register'!$E$1,H11856,"")</f>
        <v/>
      </c>
      <c r="J11856" s="16" t="str">
        <f>IFERROR(SMALL($I$2:$I$100001,H11856),"")</f>
        <v/>
      </c>
    </row>
    <row r="11857" spans="1:10" x14ac:dyDescent="0.3">
      <c r="A11857" s="27" t="s">
        <v>754</v>
      </c>
      <c r="B11857" s="27" t="s">
        <v>89</v>
      </c>
      <c r="C11857" s="5">
        <v>44267</v>
      </c>
      <c r="D11857" s="27"/>
      <c r="E11857" s="29">
        <v>123.94</v>
      </c>
      <c r="G11857" s="27" t="str">
        <f>VLOOKUP(C11857,W:Y,3,TRUE)</f>
        <v>March 21</v>
      </c>
      <c r="H11857" s="27">
        <f t="shared" si="185"/>
        <v>11856</v>
      </c>
      <c r="I11857" s="30" t="str">
        <f>IF(G11857='Check Register'!$E$1,H11857,"")</f>
        <v/>
      </c>
      <c r="J11857" s="16" t="str">
        <f>IFERROR(SMALL($I$2:$I$100001,H11857),"")</f>
        <v/>
      </c>
    </row>
    <row r="11858" spans="1:10" x14ac:dyDescent="0.3">
      <c r="A11858" s="27" t="s">
        <v>754</v>
      </c>
      <c r="B11858" s="27" t="s">
        <v>127</v>
      </c>
      <c r="C11858" s="5">
        <v>44267</v>
      </c>
      <c r="D11858" s="27"/>
      <c r="E11858" s="29">
        <v>3.29</v>
      </c>
      <c r="G11858" s="27" t="str">
        <f>VLOOKUP(C11858,W:Y,3,TRUE)</f>
        <v>March 21</v>
      </c>
      <c r="H11858" s="27">
        <f t="shared" si="185"/>
        <v>11857</v>
      </c>
      <c r="I11858" s="30" t="str">
        <f>IF(G11858='Check Register'!$E$1,H11858,"")</f>
        <v/>
      </c>
      <c r="J11858" s="16" t="str">
        <f>IFERROR(SMALL($I$2:$I$100001,H11858),"")</f>
        <v/>
      </c>
    </row>
    <row r="11859" spans="1:10" x14ac:dyDescent="0.3">
      <c r="A11859" s="27" t="s">
        <v>754</v>
      </c>
      <c r="B11859" s="27" t="s">
        <v>8</v>
      </c>
      <c r="C11859" s="5">
        <v>44267</v>
      </c>
      <c r="D11859" s="27"/>
      <c r="E11859" s="29">
        <v>1818.39</v>
      </c>
      <c r="G11859" s="27" t="str">
        <f>VLOOKUP(C11859,W:Y,3,TRUE)</f>
        <v>March 21</v>
      </c>
      <c r="H11859" s="27">
        <f t="shared" si="185"/>
        <v>11858</v>
      </c>
      <c r="I11859" s="30" t="str">
        <f>IF(G11859='Check Register'!$E$1,H11859,"")</f>
        <v/>
      </c>
      <c r="J11859" s="16" t="str">
        <f>IFERROR(SMALL($I$2:$I$100001,H11859),"")</f>
        <v/>
      </c>
    </row>
    <row r="11860" spans="1:10" x14ac:dyDescent="0.3">
      <c r="A11860" s="27" t="s">
        <v>146</v>
      </c>
      <c r="B11860" s="27" t="s">
        <v>8</v>
      </c>
      <c r="C11860" s="5">
        <v>44267</v>
      </c>
      <c r="D11860" s="27"/>
      <c r="E11860" s="29">
        <v>1501.04</v>
      </c>
      <c r="G11860" s="27" t="str">
        <f>VLOOKUP(C11860,W:Y,3,TRUE)</f>
        <v>March 21</v>
      </c>
      <c r="H11860" s="27">
        <f t="shared" si="185"/>
        <v>11859</v>
      </c>
      <c r="I11860" s="30" t="str">
        <f>IF(G11860='Check Register'!$E$1,H11860,"")</f>
        <v/>
      </c>
      <c r="J11860" s="16" t="str">
        <f>IFERROR(SMALL($I$2:$I$100001,H11860),"")</f>
        <v/>
      </c>
    </row>
    <row r="11861" spans="1:10" x14ac:dyDescent="0.3">
      <c r="A11861" s="27" t="s">
        <v>475</v>
      </c>
      <c r="B11861" s="27" t="s">
        <v>171</v>
      </c>
      <c r="C11861" s="5">
        <v>44267</v>
      </c>
      <c r="D11861" s="27"/>
      <c r="E11861" s="29">
        <v>5347.55</v>
      </c>
      <c r="G11861" s="27" t="str">
        <f>VLOOKUP(C11861,W:Y,3,TRUE)</f>
        <v>March 21</v>
      </c>
      <c r="H11861" s="27">
        <f t="shared" si="185"/>
        <v>11860</v>
      </c>
      <c r="I11861" s="30" t="str">
        <f>IF(G11861='Check Register'!$E$1,H11861,"")</f>
        <v/>
      </c>
      <c r="J11861" s="16" t="str">
        <f>IFERROR(SMALL($I$2:$I$100001,H11861),"")</f>
        <v/>
      </c>
    </row>
    <row r="11862" spans="1:10" x14ac:dyDescent="0.3">
      <c r="A11862" s="27" t="s">
        <v>916</v>
      </c>
      <c r="B11862" s="27" t="s">
        <v>14</v>
      </c>
      <c r="C11862" s="5">
        <v>44267</v>
      </c>
      <c r="D11862" s="27"/>
      <c r="E11862" s="29">
        <v>14300</v>
      </c>
      <c r="G11862" s="27" t="str">
        <f>VLOOKUP(C11862,W:Y,3,TRUE)</f>
        <v>March 21</v>
      </c>
      <c r="H11862" s="27">
        <f t="shared" si="185"/>
        <v>11861</v>
      </c>
      <c r="I11862" s="30" t="str">
        <f>IF(G11862='Check Register'!$E$1,H11862,"")</f>
        <v/>
      </c>
      <c r="J11862" s="16" t="str">
        <f>IFERROR(SMALL($I$2:$I$100001,H11862),"")</f>
        <v/>
      </c>
    </row>
    <row r="11863" spans="1:10" x14ac:dyDescent="0.3">
      <c r="A11863" s="27" t="s">
        <v>897</v>
      </c>
      <c r="B11863" s="27" t="s">
        <v>14</v>
      </c>
      <c r="C11863" s="5">
        <v>44267</v>
      </c>
      <c r="D11863" s="27"/>
      <c r="E11863" s="29">
        <v>15000</v>
      </c>
      <c r="G11863" s="27" t="str">
        <f>VLOOKUP(C11863,W:Y,3,TRUE)</f>
        <v>March 21</v>
      </c>
      <c r="H11863" s="27">
        <f t="shared" si="185"/>
        <v>11862</v>
      </c>
      <c r="I11863" s="30" t="str">
        <f>IF(G11863='Check Register'!$E$1,H11863,"")</f>
        <v/>
      </c>
      <c r="J11863" s="16" t="str">
        <f>IFERROR(SMALL($I$2:$I$100001,H11863),"")</f>
        <v/>
      </c>
    </row>
    <row r="11864" spans="1:10" x14ac:dyDescent="0.3">
      <c r="A11864" s="27" t="s">
        <v>1039</v>
      </c>
      <c r="B11864" s="27" t="s">
        <v>8</v>
      </c>
      <c r="C11864" s="5">
        <v>44267</v>
      </c>
      <c r="D11864" s="27"/>
      <c r="E11864" s="29">
        <v>6864.17</v>
      </c>
      <c r="G11864" s="27" t="str">
        <f>VLOOKUP(C11864,W:Y,3,TRUE)</f>
        <v>March 21</v>
      </c>
      <c r="H11864" s="27">
        <f t="shared" si="185"/>
        <v>11863</v>
      </c>
      <c r="I11864" s="30" t="str">
        <f>IF(G11864='Check Register'!$E$1,H11864,"")</f>
        <v/>
      </c>
      <c r="J11864" s="16" t="str">
        <f>IFERROR(SMALL($I$2:$I$100001,H11864),"")</f>
        <v/>
      </c>
    </row>
    <row r="11865" spans="1:10" x14ac:dyDescent="0.3">
      <c r="A11865" s="27" t="s">
        <v>508</v>
      </c>
      <c r="B11865" s="27" t="s">
        <v>22</v>
      </c>
      <c r="C11865" s="5">
        <v>44267</v>
      </c>
      <c r="D11865" s="27"/>
      <c r="E11865" s="29">
        <v>345.86</v>
      </c>
      <c r="G11865" s="27" t="str">
        <f>VLOOKUP(C11865,W:Y,3,TRUE)</f>
        <v>March 21</v>
      </c>
      <c r="H11865" s="27">
        <f t="shared" si="185"/>
        <v>11864</v>
      </c>
      <c r="I11865" s="30" t="str">
        <f>IF(G11865='Check Register'!$E$1,H11865,"")</f>
        <v/>
      </c>
      <c r="J11865" s="16" t="str">
        <f>IFERROR(SMALL($I$2:$I$100001,H11865),"")</f>
        <v/>
      </c>
    </row>
    <row r="11866" spans="1:10" x14ac:dyDescent="0.3">
      <c r="A11866" s="27" t="s">
        <v>335</v>
      </c>
      <c r="B11866" s="27" t="s">
        <v>102</v>
      </c>
      <c r="C11866" s="5">
        <v>44267</v>
      </c>
      <c r="D11866" s="27"/>
      <c r="E11866" s="29">
        <v>4389.05</v>
      </c>
      <c r="G11866" s="27" t="str">
        <f>VLOOKUP(C11866,W:Y,3,TRUE)</f>
        <v>March 21</v>
      </c>
      <c r="H11866" s="27">
        <f t="shared" si="185"/>
        <v>11865</v>
      </c>
      <c r="I11866" s="30" t="str">
        <f>IF(G11866='Check Register'!$E$1,H11866,"")</f>
        <v/>
      </c>
      <c r="J11866" s="16" t="str">
        <f>IFERROR(SMALL($I$2:$I$100001,H11866),"")</f>
        <v/>
      </c>
    </row>
    <row r="11867" spans="1:10" x14ac:dyDescent="0.3">
      <c r="A11867" s="27" t="s">
        <v>107</v>
      </c>
      <c r="B11867" s="27" t="s">
        <v>14</v>
      </c>
      <c r="C11867" s="5">
        <v>44267</v>
      </c>
      <c r="D11867" s="27"/>
      <c r="E11867" s="29">
        <v>6800</v>
      </c>
      <c r="G11867" s="27" t="str">
        <f>VLOOKUP(C11867,W:Y,3,TRUE)</f>
        <v>March 21</v>
      </c>
      <c r="H11867" s="27">
        <f t="shared" si="185"/>
        <v>11866</v>
      </c>
      <c r="I11867" s="30" t="str">
        <f>IF(G11867='Check Register'!$E$1,H11867,"")</f>
        <v/>
      </c>
      <c r="J11867" s="16" t="str">
        <f>IFERROR(SMALL($I$2:$I$100001,H11867),"")</f>
        <v/>
      </c>
    </row>
    <row r="11868" spans="1:10" x14ac:dyDescent="0.3">
      <c r="A11868" s="27" t="s">
        <v>1012</v>
      </c>
      <c r="B11868" s="27" t="s">
        <v>14</v>
      </c>
      <c r="C11868" s="5">
        <v>44267</v>
      </c>
      <c r="D11868" s="27"/>
      <c r="E11868" s="29">
        <v>17516.5</v>
      </c>
      <c r="G11868" s="27" t="str">
        <f>VLOOKUP(C11868,W:Y,3,TRUE)</f>
        <v>March 21</v>
      </c>
      <c r="H11868" s="27">
        <f t="shared" si="185"/>
        <v>11867</v>
      </c>
      <c r="I11868" s="30" t="str">
        <f>IF(G11868='Check Register'!$E$1,H11868,"")</f>
        <v/>
      </c>
      <c r="J11868" s="16" t="str">
        <f>IFERROR(SMALL($I$2:$I$100001,H11868),"")</f>
        <v/>
      </c>
    </row>
    <row r="11869" spans="1:10" x14ac:dyDescent="0.3">
      <c r="A11869" s="27" t="s">
        <v>901</v>
      </c>
      <c r="B11869" s="27" t="s">
        <v>89</v>
      </c>
      <c r="C11869" s="5">
        <v>44267</v>
      </c>
      <c r="D11869" s="27"/>
      <c r="E11869" s="29">
        <v>8582.66</v>
      </c>
      <c r="G11869" s="27" t="str">
        <f>VLOOKUP(C11869,W:Y,3,TRUE)</f>
        <v>March 21</v>
      </c>
      <c r="H11869" s="27">
        <f t="shared" si="185"/>
        <v>11868</v>
      </c>
      <c r="I11869" s="30" t="str">
        <f>IF(G11869='Check Register'!$E$1,H11869,"")</f>
        <v/>
      </c>
      <c r="J11869" s="16" t="str">
        <f>IFERROR(SMALL($I$2:$I$100001,H11869),"")</f>
        <v/>
      </c>
    </row>
    <row r="11870" spans="1:10" x14ac:dyDescent="0.3">
      <c r="A11870" s="27" t="s">
        <v>250</v>
      </c>
      <c r="B11870" s="27" t="s">
        <v>22</v>
      </c>
      <c r="C11870" s="5">
        <v>44267</v>
      </c>
      <c r="D11870" s="27"/>
      <c r="E11870" s="29">
        <v>645</v>
      </c>
      <c r="G11870" s="27" t="str">
        <f>VLOOKUP(C11870,W:Y,3,TRUE)</f>
        <v>March 21</v>
      </c>
      <c r="H11870" s="27">
        <f t="shared" si="185"/>
        <v>11869</v>
      </c>
      <c r="I11870" s="30" t="str">
        <f>IF(G11870='Check Register'!$E$1,H11870,"")</f>
        <v/>
      </c>
      <c r="J11870" s="16" t="str">
        <f>IFERROR(SMALL($I$2:$I$100001,H11870),"")</f>
        <v/>
      </c>
    </row>
    <row r="11871" spans="1:10" x14ac:dyDescent="0.3">
      <c r="A11871" s="27" t="s">
        <v>188</v>
      </c>
      <c r="B11871" s="27" t="s">
        <v>20</v>
      </c>
      <c r="C11871" s="5">
        <v>44267</v>
      </c>
      <c r="D11871" s="27"/>
      <c r="E11871" s="29">
        <v>6311.27</v>
      </c>
      <c r="G11871" s="27" t="str">
        <f>VLOOKUP(C11871,W:Y,3,TRUE)</f>
        <v>March 21</v>
      </c>
      <c r="H11871" s="27">
        <f t="shared" si="185"/>
        <v>11870</v>
      </c>
      <c r="I11871" s="30" t="str">
        <f>IF(G11871='Check Register'!$E$1,H11871,"")</f>
        <v/>
      </c>
      <c r="J11871" s="16" t="str">
        <f>IFERROR(SMALL($I$2:$I$100001,H11871),"")</f>
        <v/>
      </c>
    </row>
    <row r="11872" spans="1:10" x14ac:dyDescent="0.3">
      <c r="A11872" s="27" t="s">
        <v>589</v>
      </c>
      <c r="B11872" s="27" t="s">
        <v>8</v>
      </c>
      <c r="C11872" s="5">
        <v>44267</v>
      </c>
      <c r="D11872" s="27"/>
      <c r="E11872" s="29">
        <v>774</v>
      </c>
      <c r="G11872" s="27" t="str">
        <f>VLOOKUP(C11872,W:Y,3,TRUE)</f>
        <v>March 21</v>
      </c>
      <c r="H11872" s="27">
        <f t="shared" si="185"/>
        <v>11871</v>
      </c>
      <c r="I11872" s="30" t="str">
        <f>IF(G11872='Check Register'!$E$1,H11872,"")</f>
        <v/>
      </c>
      <c r="J11872" s="16" t="str">
        <f>IFERROR(SMALL($I$2:$I$100001,H11872),"")</f>
        <v/>
      </c>
    </row>
    <row r="11873" spans="1:10" x14ac:dyDescent="0.3">
      <c r="A11873" s="27" t="s">
        <v>155</v>
      </c>
      <c r="B11873" s="27" t="s">
        <v>8</v>
      </c>
      <c r="C11873" s="5">
        <v>44267</v>
      </c>
      <c r="D11873" s="27"/>
      <c r="E11873" s="29">
        <v>2217.9</v>
      </c>
      <c r="G11873" s="27" t="str">
        <f>VLOOKUP(C11873,W:Y,3,TRUE)</f>
        <v>March 21</v>
      </c>
      <c r="H11873" s="27">
        <f t="shared" si="185"/>
        <v>11872</v>
      </c>
      <c r="I11873" s="30" t="str">
        <f>IF(G11873='Check Register'!$E$1,H11873,"")</f>
        <v/>
      </c>
      <c r="J11873" s="16" t="str">
        <f>IFERROR(SMALL($I$2:$I$100001,H11873),"")</f>
        <v/>
      </c>
    </row>
    <row r="11874" spans="1:10" x14ac:dyDescent="0.3">
      <c r="A11874" s="27" t="s">
        <v>655</v>
      </c>
      <c r="B11874" s="27" t="s">
        <v>6</v>
      </c>
      <c r="C11874" s="5">
        <v>44267</v>
      </c>
      <c r="D11874" s="27"/>
      <c r="E11874" s="29">
        <v>197537.79</v>
      </c>
      <c r="G11874" s="27" t="str">
        <f>VLOOKUP(C11874,W:Y,3,TRUE)</f>
        <v>March 21</v>
      </c>
      <c r="H11874" s="27">
        <f t="shared" si="185"/>
        <v>11873</v>
      </c>
      <c r="I11874" s="30" t="str">
        <f>IF(G11874='Check Register'!$E$1,H11874,"")</f>
        <v/>
      </c>
      <c r="J11874" s="16" t="str">
        <f>IFERROR(SMALL($I$2:$I$100001,H11874),"")</f>
        <v/>
      </c>
    </row>
    <row r="11875" spans="1:10" x14ac:dyDescent="0.3">
      <c r="A11875" s="27" t="s">
        <v>56</v>
      </c>
      <c r="B11875" s="27" t="s">
        <v>12</v>
      </c>
      <c r="C11875" s="5">
        <v>44267</v>
      </c>
      <c r="D11875" s="27"/>
      <c r="E11875" s="29">
        <v>366.05</v>
      </c>
      <c r="G11875" s="27" t="str">
        <f>VLOOKUP(C11875,W:Y,3,TRUE)</f>
        <v>March 21</v>
      </c>
      <c r="H11875" s="27">
        <f t="shared" si="185"/>
        <v>11874</v>
      </c>
      <c r="I11875" s="30" t="str">
        <f>IF(G11875='Check Register'!$E$1,H11875,"")</f>
        <v/>
      </c>
      <c r="J11875" s="16" t="str">
        <f>IFERROR(SMALL($I$2:$I$100001,H11875),"")</f>
        <v/>
      </c>
    </row>
    <row r="11876" spans="1:10" x14ac:dyDescent="0.3">
      <c r="A11876" s="27" t="s">
        <v>56</v>
      </c>
      <c r="B11876" s="27" t="s">
        <v>296</v>
      </c>
      <c r="C11876" s="5">
        <v>44267</v>
      </c>
      <c r="D11876" s="27"/>
      <c r="E11876" s="29">
        <v>220</v>
      </c>
      <c r="G11876" s="27" t="str">
        <f>VLOOKUP(C11876,W:Y,3,TRUE)</f>
        <v>March 21</v>
      </c>
      <c r="H11876" s="27">
        <f t="shared" si="185"/>
        <v>11875</v>
      </c>
      <c r="I11876" s="30" t="str">
        <f>IF(G11876='Check Register'!$E$1,H11876,"")</f>
        <v/>
      </c>
      <c r="J11876" s="16" t="str">
        <f>IFERROR(SMALL($I$2:$I$100001,H11876),"")</f>
        <v/>
      </c>
    </row>
    <row r="11877" spans="1:10" x14ac:dyDescent="0.3">
      <c r="A11877" s="27" t="s">
        <v>57</v>
      </c>
      <c r="B11877" s="27" t="s">
        <v>8</v>
      </c>
      <c r="C11877" s="5">
        <v>44267</v>
      </c>
      <c r="D11877" s="27"/>
      <c r="E11877" s="29">
        <v>269.10000000000002</v>
      </c>
      <c r="G11877" s="27" t="str">
        <f>VLOOKUP(C11877,W:Y,3,TRUE)</f>
        <v>March 21</v>
      </c>
      <c r="H11877" s="27">
        <f t="shared" si="185"/>
        <v>11876</v>
      </c>
      <c r="I11877" s="30" t="str">
        <f>IF(G11877='Check Register'!$E$1,H11877,"")</f>
        <v/>
      </c>
      <c r="J11877" s="16" t="str">
        <f>IFERROR(SMALL($I$2:$I$100001,H11877),"")</f>
        <v/>
      </c>
    </row>
    <row r="11878" spans="1:10" x14ac:dyDescent="0.3">
      <c r="A11878" s="27" t="s">
        <v>63</v>
      </c>
      <c r="B11878" s="27" t="s">
        <v>22</v>
      </c>
      <c r="C11878" s="5">
        <v>44267</v>
      </c>
      <c r="D11878" s="27"/>
      <c r="E11878" s="29">
        <v>375</v>
      </c>
      <c r="G11878" s="27" t="str">
        <f>VLOOKUP(C11878,W:Y,3,TRUE)</f>
        <v>March 21</v>
      </c>
      <c r="H11878" s="27">
        <f t="shared" si="185"/>
        <v>11877</v>
      </c>
      <c r="I11878" s="30" t="str">
        <f>IF(G11878='Check Register'!$E$1,H11878,"")</f>
        <v/>
      </c>
      <c r="J11878" s="16" t="str">
        <f>IFERROR(SMALL($I$2:$I$100001,H11878),"")</f>
        <v/>
      </c>
    </row>
    <row r="11879" spans="1:10" x14ac:dyDescent="0.3">
      <c r="A11879" s="27" t="s">
        <v>609</v>
      </c>
      <c r="B11879" s="27" t="s">
        <v>22</v>
      </c>
      <c r="C11879" s="5">
        <v>44267</v>
      </c>
      <c r="D11879" s="27"/>
      <c r="E11879" s="29">
        <v>173.28</v>
      </c>
      <c r="G11879" s="27" t="str">
        <f>VLOOKUP(C11879,W:Y,3,TRUE)</f>
        <v>March 21</v>
      </c>
      <c r="H11879" s="27">
        <f t="shared" si="185"/>
        <v>11878</v>
      </c>
      <c r="I11879" s="30" t="str">
        <f>IF(G11879='Check Register'!$E$1,H11879,"")</f>
        <v/>
      </c>
      <c r="J11879" s="16" t="str">
        <f>IFERROR(SMALL($I$2:$I$100001,H11879),"")</f>
        <v/>
      </c>
    </row>
    <row r="11880" spans="1:10" x14ac:dyDescent="0.3">
      <c r="A11880" s="27" t="s">
        <v>759</v>
      </c>
      <c r="B11880" s="27" t="s">
        <v>14</v>
      </c>
      <c r="C11880" s="5">
        <v>44267</v>
      </c>
      <c r="D11880" s="27"/>
      <c r="E11880" s="29">
        <v>712.5</v>
      </c>
      <c r="G11880" s="27" t="str">
        <f>VLOOKUP(C11880,W:Y,3,TRUE)</f>
        <v>March 21</v>
      </c>
      <c r="H11880" s="27">
        <f t="shared" si="185"/>
        <v>11879</v>
      </c>
      <c r="I11880" s="30" t="str">
        <f>IF(G11880='Check Register'!$E$1,H11880,"")</f>
        <v/>
      </c>
      <c r="J11880" s="16" t="str">
        <f>IFERROR(SMALL($I$2:$I$100001,H11880),"")</f>
        <v/>
      </c>
    </row>
    <row r="11881" spans="1:10" x14ac:dyDescent="0.3">
      <c r="A11881" s="27" t="s">
        <v>317</v>
      </c>
      <c r="B11881" s="27" t="s">
        <v>39</v>
      </c>
      <c r="C11881" s="5">
        <v>44267</v>
      </c>
      <c r="D11881" s="27"/>
      <c r="E11881" s="29">
        <v>6361</v>
      </c>
      <c r="G11881" s="27" t="str">
        <f>VLOOKUP(C11881,W:Y,3,TRUE)</f>
        <v>March 21</v>
      </c>
      <c r="H11881" s="27">
        <f t="shared" si="185"/>
        <v>11880</v>
      </c>
      <c r="I11881" s="30" t="str">
        <f>IF(G11881='Check Register'!$E$1,H11881,"")</f>
        <v/>
      </c>
      <c r="J11881" s="16" t="str">
        <f>IFERROR(SMALL($I$2:$I$100001,H11881),"")</f>
        <v/>
      </c>
    </row>
    <row r="11882" spans="1:10" x14ac:dyDescent="0.3">
      <c r="A11882" s="27" t="s">
        <v>1017</v>
      </c>
      <c r="B11882" s="27" t="s">
        <v>45</v>
      </c>
      <c r="C11882" s="5">
        <v>44267</v>
      </c>
      <c r="D11882" s="27"/>
      <c r="E11882" s="29">
        <v>738</v>
      </c>
      <c r="G11882" s="27" t="str">
        <f>VLOOKUP(C11882,W:Y,3,TRUE)</f>
        <v>March 21</v>
      </c>
      <c r="H11882" s="27">
        <f t="shared" si="185"/>
        <v>11881</v>
      </c>
      <c r="I11882" s="30" t="str">
        <f>IF(G11882='Check Register'!$E$1,H11882,"")</f>
        <v/>
      </c>
      <c r="J11882" s="16" t="str">
        <f>IFERROR(SMALL($I$2:$I$100001,H11882),"")</f>
        <v/>
      </c>
    </row>
    <row r="11883" spans="1:10" x14ac:dyDescent="0.3">
      <c r="A11883" s="27" t="s">
        <v>637</v>
      </c>
      <c r="B11883" s="27" t="s">
        <v>22</v>
      </c>
      <c r="C11883" s="5">
        <v>44267</v>
      </c>
      <c r="D11883" s="27"/>
      <c r="E11883" s="29">
        <v>314.16000000000003</v>
      </c>
      <c r="G11883" s="27" t="str">
        <f>VLOOKUP(C11883,W:Y,3,TRUE)</f>
        <v>March 21</v>
      </c>
      <c r="H11883" s="27">
        <f t="shared" si="185"/>
        <v>11882</v>
      </c>
      <c r="I11883" s="30" t="str">
        <f>IF(G11883='Check Register'!$E$1,H11883,"")</f>
        <v/>
      </c>
      <c r="J11883" s="16" t="str">
        <f>IFERROR(SMALL($I$2:$I$100001,H11883),"")</f>
        <v/>
      </c>
    </row>
    <row r="11884" spans="1:10" x14ac:dyDescent="0.3">
      <c r="A11884" s="27" t="s">
        <v>193</v>
      </c>
      <c r="B11884" s="27" t="s">
        <v>18</v>
      </c>
      <c r="C11884" s="5">
        <v>44267</v>
      </c>
      <c r="D11884" s="27"/>
      <c r="E11884" s="29">
        <v>42.28</v>
      </c>
      <c r="G11884" s="27" t="str">
        <f>VLOOKUP(C11884,W:Y,3,TRUE)</f>
        <v>March 21</v>
      </c>
      <c r="H11884" s="27">
        <f t="shared" si="185"/>
        <v>11883</v>
      </c>
      <c r="I11884" s="30" t="str">
        <f>IF(G11884='Check Register'!$E$1,H11884,"")</f>
        <v/>
      </c>
      <c r="J11884" s="16" t="str">
        <f>IFERROR(SMALL($I$2:$I$100001,H11884),"")</f>
        <v/>
      </c>
    </row>
    <row r="11885" spans="1:10" x14ac:dyDescent="0.3">
      <c r="A11885" s="27" t="s">
        <v>162</v>
      </c>
      <c r="B11885" s="27" t="s">
        <v>39</v>
      </c>
      <c r="C11885" s="5">
        <v>44267</v>
      </c>
      <c r="D11885" s="27"/>
      <c r="E11885" s="29">
        <v>14862</v>
      </c>
      <c r="G11885" s="27" t="str">
        <f>VLOOKUP(C11885,W:Y,3,TRUE)</f>
        <v>March 21</v>
      </c>
      <c r="H11885" s="27">
        <f t="shared" si="185"/>
        <v>11884</v>
      </c>
      <c r="I11885" s="30" t="str">
        <f>IF(G11885='Check Register'!$E$1,H11885,"")</f>
        <v/>
      </c>
      <c r="J11885" s="16" t="str">
        <f>IFERROR(SMALL($I$2:$I$100001,H11885),"")</f>
        <v/>
      </c>
    </row>
    <row r="11886" spans="1:10" x14ac:dyDescent="0.3">
      <c r="A11886" s="27" t="s">
        <v>420</v>
      </c>
      <c r="B11886" s="27" t="s">
        <v>43</v>
      </c>
      <c r="C11886" s="5">
        <v>44267</v>
      </c>
      <c r="D11886" s="27"/>
      <c r="E11886" s="29">
        <v>145.16</v>
      </c>
      <c r="G11886" s="27" t="str">
        <f>VLOOKUP(C11886,W:Y,3,TRUE)</f>
        <v>March 21</v>
      </c>
      <c r="H11886" s="27">
        <f t="shared" si="185"/>
        <v>11885</v>
      </c>
      <c r="I11886" s="30" t="str">
        <f>IF(G11886='Check Register'!$E$1,H11886,"")</f>
        <v/>
      </c>
      <c r="J11886" s="16" t="str">
        <f>IFERROR(SMALL($I$2:$I$100001,H11886),"")</f>
        <v/>
      </c>
    </row>
    <row r="11887" spans="1:10" x14ac:dyDescent="0.3">
      <c r="A11887" s="27" t="s">
        <v>536</v>
      </c>
      <c r="B11887" s="27" t="s">
        <v>127</v>
      </c>
      <c r="C11887" s="5">
        <v>44267</v>
      </c>
      <c r="D11887" s="27"/>
      <c r="E11887" s="29">
        <v>234.61</v>
      </c>
      <c r="G11887" s="27" t="str">
        <f>VLOOKUP(C11887,W:Y,3,TRUE)</f>
        <v>March 21</v>
      </c>
      <c r="H11887" s="27">
        <f t="shared" si="185"/>
        <v>11886</v>
      </c>
      <c r="I11887" s="30" t="str">
        <f>IF(G11887='Check Register'!$E$1,H11887,"")</f>
        <v/>
      </c>
      <c r="J11887" s="16" t="str">
        <f>IFERROR(SMALL($I$2:$I$100001,H11887),"")</f>
        <v/>
      </c>
    </row>
    <row r="11888" spans="1:10" x14ac:dyDescent="0.3">
      <c r="A11888" s="27" t="s">
        <v>536</v>
      </c>
      <c r="B11888" s="27" t="s">
        <v>11</v>
      </c>
      <c r="C11888" s="5">
        <v>44267</v>
      </c>
      <c r="D11888" s="27"/>
      <c r="E11888" s="29">
        <v>154.88</v>
      </c>
      <c r="G11888" s="27" t="str">
        <f>VLOOKUP(C11888,W:Y,3,TRUE)</f>
        <v>March 21</v>
      </c>
      <c r="H11888" s="27">
        <f t="shared" si="185"/>
        <v>11887</v>
      </c>
      <c r="I11888" s="30" t="str">
        <f>IF(G11888='Check Register'!$E$1,H11888,"")</f>
        <v/>
      </c>
      <c r="J11888" s="16" t="str">
        <f>IFERROR(SMALL($I$2:$I$100001,H11888),"")</f>
        <v/>
      </c>
    </row>
    <row r="11889" spans="1:10" x14ac:dyDescent="0.3">
      <c r="A11889" s="27" t="s">
        <v>84</v>
      </c>
      <c r="B11889" s="27" t="s">
        <v>85</v>
      </c>
      <c r="C11889" s="5">
        <v>44267</v>
      </c>
      <c r="D11889" s="27"/>
      <c r="E11889" s="29">
        <v>992.39</v>
      </c>
      <c r="G11889" s="27" t="str">
        <f>VLOOKUP(C11889,W:Y,3,TRUE)</f>
        <v>March 21</v>
      </c>
      <c r="H11889" s="27">
        <f t="shared" si="185"/>
        <v>11888</v>
      </c>
      <c r="I11889" s="30" t="str">
        <f>IF(G11889='Check Register'!$E$1,H11889,"")</f>
        <v/>
      </c>
      <c r="J11889" s="16" t="str">
        <f>IFERROR(SMALL($I$2:$I$100001,H11889),"")</f>
        <v/>
      </c>
    </row>
    <row r="11890" spans="1:10" x14ac:dyDescent="0.3">
      <c r="A11890" s="27" t="s">
        <v>126</v>
      </c>
      <c r="B11890" s="27" t="s">
        <v>127</v>
      </c>
      <c r="C11890" s="5">
        <v>44267</v>
      </c>
      <c r="D11890" s="27"/>
      <c r="E11890" s="29">
        <v>1179.19</v>
      </c>
      <c r="G11890" s="27" t="str">
        <f>VLOOKUP(C11890,W:Y,3,TRUE)</f>
        <v>March 21</v>
      </c>
      <c r="H11890" s="27">
        <f t="shared" si="185"/>
        <v>11889</v>
      </c>
      <c r="I11890" s="30" t="str">
        <f>IF(G11890='Check Register'!$E$1,H11890,"")</f>
        <v/>
      </c>
      <c r="J11890" s="16" t="str">
        <f>IFERROR(SMALL($I$2:$I$100001,H11890),"")</f>
        <v/>
      </c>
    </row>
    <row r="11891" spans="1:10" x14ac:dyDescent="0.3">
      <c r="A11891" s="27" t="s">
        <v>667</v>
      </c>
      <c r="B11891" s="27" t="s">
        <v>18</v>
      </c>
      <c r="C11891" s="5">
        <v>44267</v>
      </c>
      <c r="D11891" s="27"/>
      <c r="E11891" s="29">
        <v>353.62</v>
      </c>
      <c r="G11891" s="27" t="str">
        <f>VLOOKUP(C11891,W:Y,3,TRUE)</f>
        <v>March 21</v>
      </c>
      <c r="H11891" s="27">
        <f t="shared" si="185"/>
        <v>11890</v>
      </c>
      <c r="I11891" s="30" t="str">
        <f>IF(G11891='Check Register'!$E$1,H11891,"")</f>
        <v/>
      </c>
      <c r="J11891" s="16" t="str">
        <f>IFERROR(SMALL($I$2:$I$100001,H11891),"")</f>
        <v/>
      </c>
    </row>
    <row r="11892" spans="1:10" x14ac:dyDescent="0.3">
      <c r="A11892" s="27" t="s">
        <v>97</v>
      </c>
      <c r="B11892" s="27" t="s">
        <v>6</v>
      </c>
      <c r="C11892" s="5">
        <v>44270</v>
      </c>
      <c r="D11892" s="27"/>
      <c r="E11892" s="29">
        <v>120675.47</v>
      </c>
      <c r="G11892" s="27" t="str">
        <f>VLOOKUP(C11892,W:Y,3,TRUE)</f>
        <v>March 21</v>
      </c>
      <c r="H11892" s="27">
        <f t="shared" si="185"/>
        <v>11891</v>
      </c>
      <c r="I11892" s="30" t="str">
        <f>IF(G11892='Check Register'!$E$1,H11892,"")</f>
        <v/>
      </c>
      <c r="J11892" s="16" t="str">
        <f>IFERROR(SMALL($I$2:$I$100001,H11892),"")</f>
        <v/>
      </c>
    </row>
    <row r="11893" spans="1:10" x14ac:dyDescent="0.3">
      <c r="A11893" s="27" t="s">
        <v>972</v>
      </c>
      <c r="B11893" s="27" t="s">
        <v>28</v>
      </c>
      <c r="C11893" s="5">
        <v>44274</v>
      </c>
      <c r="D11893" s="27"/>
      <c r="E11893" s="29">
        <v>4385</v>
      </c>
      <c r="G11893" s="27" t="str">
        <f>VLOOKUP(C11893,W:Y,3,TRUE)</f>
        <v>March 21</v>
      </c>
      <c r="H11893" s="27">
        <f t="shared" si="185"/>
        <v>11892</v>
      </c>
      <c r="I11893" s="30" t="str">
        <f>IF(G11893='Check Register'!$E$1,H11893,"")</f>
        <v/>
      </c>
      <c r="J11893" s="16" t="str">
        <f>IFERROR(SMALL($I$2:$I$100001,H11893),"")</f>
        <v/>
      </c>
    </row>
    <row r="11894" spans="1:10" x14ac:dyDescent="0.3">
      <c r="A11894" s="27" t="s">
        <v>255</v>
      </c>
      <c r="B11894" s="27" t="s">
        <v>89</v>
      </c>
      <c r="C11894" s="5">
        <v>44274</v>
      </c>
      <c r="D11894" s="27"/>
      <c r="E11894" s="29">
        <v>3692.05</v>
      </c>
      <c r="G11894" s="27" t="str">
        <f>VLOOKUP(C11894,W:Y,3,TRUE)</f>
        <v>March 21</v>
      </c>
      <c r="H11894" s="27">
        <f t="shared" si="185"/>
        <v>11893</v>
      </c>
      <c r="I11894" s="30" t="str">
        <f>IF(G11894='Check Register'!$E$1,H11894,"")</f>
        <v/>
      </c>
      <c r="J11894" s="16" t="str">
        <f>IFERROR(SMALL($I$2:$I$100001,H11894),"")</f>
        <v/>
      </c>
    </row>
    <row r="11895" spans="1:10" x14ac:dyDescent="0.3">
      <c r="A11895" s="27" t="s">
        <v>255</v>
      </c>
      <c r="B11895" s="27" t="s">
        <v>43</v>
      </c>
      <c r="C11895" s="5">
        <v>44274</v>
      </c>
      <c r="D11895" s="27"/>
      <c r="E11895" s="29">
        <v>9811.4500000000007</v>
      </c>
      <c r="G11895" s="27" t="str">
        <f>VLOOKUP(C11895,W:Y,3,TRUE)</f>
        <v>March 21</v>
      </c>
      <c r="H11895" s="27">
        <f t="shared" si="185"/>
        <v>11894</v>
      </c>
      <c r="I11895" s="30" t="str">
        <f>IF(G11895='Check Register'!$E$1,H11895,"")</f>
        <v/>
      </c>
      <c r="J11895" s="16" t="str">
        <f>IFERROR(SMALL($I$2:$I$100001,H11895),"")</f>
        <v/>
      </c>
    </row>
    <row r="11896" spans="1:10" x14ac:dyDescent="0.3">
      <c r="A11896" s="27" t="s">
        <v>87</v>
      </c>
      <c r="B11896" s="27" t="s">
        <v>8</v>
      </c>
      <c r="C11896" s="5">
        <v>44274</v>
      </c>
      <c r="D11896" s="27"/>
      <c r="E11896" s="29">
        <v>1954.44</v>
      </c>
      <c r="G11896" s="27" t="str">
        <f>VLOOKUP(C11896,W:Y,3,TRUE)</f>
        <v>March 21</v>
      </c>
      <c r="H11896" s="27">
        <f t="shared" si="185"/>
        <v>11895</v>
      </c>
      <c r="I11896" s="30" t="str">
        <f>IF(G11896='Check Register'!$E$1,H11896,"")</f>
        <v/>
      </c>
      <c r="J11896" s="16" t="str">
        <f>IFERROR(SMALL($I$2:$I$100001,H11896),"")</f>
        <v/>
      </c>
    </row>
    <row r="11897" spans="1:10" x14ac:dyDescent="0.3">
      <c r="A11897" s="27" t="s">
        <v>7</v>
      </c>
      <c r="B11897" s="27" t="s">
        <v>8</v>
      </c>
      <c r="C11897" s="5">
        <v>44274</v>
      </c>
      <c r="D11897" s="27"/>
      <c r="E11897" s="29">
        <v>109.5</v>
      </c>
      <c r="G11897" s="27" t="str">
        <f>VLOOKUP(C11897,W:Y,3,TRUE)</f>
        <v>March 21</v>
      </c>
      <c r="H11897" s="27">
        <f t="shared" si="185"/>
        <v>11896</v>
      </c>
      <c r="I11897" s="30" t="str">
        <f>IF(G11897='Check Register'!$E$1,H11897,"")</f>
        <v/>
      </c>
      <c r="J11897" s="16" t="str">
        <f>IFERROR(SMALL($I$2:$I$100001,H11897),"")</f>
        <v/>
      </c>
    </row>
    <row r="11898" spans="1:10" x14ac:dyDescent="0.3">
      <c r="A11898" s="27" t="s">
        <v>205</v>
      </c>
      <c r="B11898" s="27" t="s">
        <v>50</v>
      </c>
      <c r="C11898" s="5">
        <v>44274</v>
      </c>
      <c r="D11898" s="27"/>
      <c r="E11898" s="29">
        <v>621036.41</v>
      </c>
      <c r="G11898" s="27" t="str">
        <f>VLOOKUP(C11898,W:Y,3,TRUE)</f>
        <v>March 21</v>
      </c>
      <c r="H11898" s="27">
        <f t="shared" si="185"/>
        <v>11897</v>
      </c>
      <c r="I11898" s="30" t="str">
        <f>IF(G11898='Check Register'!$E$1,H11898,"")</f>
        <v/>
      </c>
      <c r="J11898" s="16" t="str">
        <f>IFERROR(SMALL($I$2:$I$100001,H11898),"")</f>
        <v/>
      </c>
    </row>
    <row r="11899" spans="1:10" x14ac:dyDescent="0.3">
      <c r="A11899" s="27" t="s">
        <v>132</v>
      </c>
      <c r="B11899" s="27" t="s">
        <v>20</v>
      </c>
      <c r="C11899" s="5">
        <v>44274</v>
      </c>
      <c r="D11899" s="27"/>
      <c r="E11899" s="29">
        <v>224.25</v>
      </c>
      <c r="G11899" s="27" t="str">
        <f>VLOOKUP(C11899,W:Y,3,TRUE)</f>
        <v>March 21</v>
      </c>
      <c r="H11899" s="27">
        <f t="shared" si="185"/>
        <v>11898</v>
      </c>
      <c r="I11899" s="30" t="str">
        <f>IF(G11899='Check Register'!$E$1,H11899,"")</f>
        <v/>
      </c>
      <c r="J11899" s="16" t="str">
        <f>IFERROR(SMALL($I$2:$I$100001,H11899),"")</f>
        <v/>
      </c>
    </row>
    <row r="11900" spans="1:10" x14ac:dyDescent="0.3">
      <c r="A11900" s="27" t="s">
        <v>91</v>
      </c>
      <c r="B11900" s="27" t="s">
        <v>14</v>
      </c>
      <c r="C11900" s="5">
        <v>44274</v>
      </c>
      <c r="D11900" s="27"/>
      <c r="E11900" s="29">
        <v>1375</v>
      </c>
      <c r="G11900" s="27" t="str">
        <f>VLOOKUP(C11900,W:Y,3,TRUE)</f>
        <v>March 21</v>
      </c>
      <c r="H11900" s="27">
        <f t="shared" si="185"/>
        <v>11899</v>
      </c>
      <c r="I11900" s="30" t="str">
        <f>IF(G11900='Check Register'!$E$1,H11900,"")</f>
        <v/>
      </c>
      <c r="J11900" s="16" t="str">
        <f>IFERROR(SMALL($I$2:$I$100001,H11900),"")</f>
        <v/>
      </c>
    </row>
    <row r="11901" spans="1:10" x14ac:dyDescent="0.3">
      <c r="A11901" s="27" t="s">
        <v>175</v>
      </c>
      <c r="B11901" s="27" t="s">
        <v>43</v>
      </c>
      <c r="C11901" s="5">
        <v>44274</v>
      </c>
      <c r="D11901" s="27"/>
      <c r="E11901" s="29">
        <v>821.38</v>
      </c>
      <c r="G11901" s="27" t="str">
        <f>VLOOKUP(C11901,W:Y,3,TRUE)</f>
        <v>March 21</v>
      </c>
      <c r="H11901" s="27">
        <f t="shared" si="185"/>
        <v>11900</v>
      </c>
      <c r="I11901" s="30" t="str">
        <f>IF(G11901='Check Register'!$E$1,H11901,"")</f>
        <v/>
      </c>
      <c r="J11901" s="16" t="str">
        <f>IFERROR(SMALL($I$2:$I$100001,H11901),"")</f>
        <v/>
      </c>
    </row>
    <row r="11902" spans="1:10" x14ac:dyDescent="0.3">
      <c r="A11902" s="27" t="s">
        <v>176</v>
      </c>
      <c r="B11902" s="27" t="s">
        <v>39</v>
      </c>
      <c r="C11902" s="5">
        <v>44274</v>
      </c>
      <c r="D11902" s="27"/>
      <c r="E11902" s="29">
        <v>1973.75</v>
      </c>
      <c r="G11902" s="27" t="str">
        <f>VLOOKUP(C11902,W:Y,3,TRUE)</f>
        <v>March 21</v>
      </c>
      <c r="H11902" s="27">
        <f t="shared" si="185"/>
        <v>11901</v>
      </c>
      <c r="I11902" s="30" t="str">
        <f>IF(G11902='Check Register'!$E$1,H11902,"")</f>
        <v/>
      </c>
      <c r="J11902" s="16" t="str">
        <f>IFERROR(SMALL($I$2:$I$100001,H11902),"")</f>
        <v/>
      </c>
    </row>
    <row r="11903" spans="1:10" x14ac:dyDescent="0.3">
      <c r="A11903" s="27" t="s">
        <v>291</v>
      </c>
      <c r="B11903" s="27" t="s">
        <v>39</v>
      </c>
      <c r="C11903" s="5">
        <v>44274</v>
      </c>
      <c r="D11903" s="27"/>
      <c r="E11903" s="29">
        <v>1790</v>
      </c>
      <c r="G11903" s="27" t="str">
        <f>VLOOKUP(C11903,W:Y,3,TRUE)</f>
        <v>March 21</v>
      </c>
      <c r="H11903" s="27">
        <f t="shared" si="185"/>
        <v>11902</v>
      </c>
      <c r="I11903" s="30" t="str">
        <f>IF(G11903='Check Register'!$E$1,H11903,"")</f>
        <v/>
      </c>
      <c r="J11903" s="16" t="str">
        <f>IFERROR(SMALL($I$2:$I$100001,H11903),"")</f>
        <v/>
      </c>
    </row>
    <row r="11904" spans="1:10" x14ac:dyDescent="0.3">
      <c r="A11904" s="27" t="s">
        <v>651</v>
      </c>
      <c r="B11904" s="27" t="s">
        <v>18</v>
      </c>
      <c r="C11904" s="5">
        <v>44274</v>
      </c>
      <c r="D11904" s="27"/>
      <c r="E11904" s="29">
        <v>116.7</v>
      </c>
      <c r="G11904" s="27" t="str">
        <f>VLOOKUP(C11904,W:Y,3,TRUE)</f>
        <v>March 21</v>
      </c>
      <c r="H11904" s="27">
        <f t="shared" si="185"/>
        <v>11903</v>
      </c>
      <c r="I11904" s="30" t="str">
        <f>IF(G11904='Check Register'!$E$1,H11904,"")</f>
        <v/>
      </c>
      <c r="J11904" s="16" t="str">
        <f>IFERROR(SMALL($I$2:$I$100001,H11904),"")</f>
        <v/>
      </c>
    </row>
    <row r="11905" spans="1:10" x14ac:dyDescent="0.3">
      <c r="A11905" s="27" t="s">
        <v>1069</v>
      </c>
      <c r="B11905" s="27" t="s">
        <v>150</v>
      </c>
      <c r="C11905" s="5">
        <v>44274</v>
      </c>
      <c r="D11905" s="27"/>
      <c r="E11905" s="29">
        <v>17</v>
      </c>
      <c r="G11905" s="27" t="str">
        <f>VLOOKUP(C11905,W:Y,3,TRUE)</f>
        <v>March 21</v>
      </c>
      <c r="H11905" s="27">
        <f t="shared" si="185"/>
        <v>11904</v>
      </c>
      <c r="I11905" s="30" t="str">
        <f>IF(G11905='Check Register'!$E$1,H11905,"")</f>
        <v/>
      </c>
      <c r="J11905" s="16" t="str">
        <f>IFERROR(SMALL($I$2:$I$100001,H11905),"")</f>
        <v/>
      </c>
    </row>
    <row r="11906" spans="1:10" x14ac:dyDescent="0.3">
      <c r="A11906" s="27" t="s">
        <v>24</v>
      </c>
      <c r="B11906" s="27" t="s">
        <v>39</v>
      </c>
      <c r="C11906" s="5">
        <v>44274</v>
      </c>
      <c r="D11906" s="27"/>
      <c r="E11906" s="29">
        <v>2485.44</v>
      </c>
      <c r="G11906" s="27" t="str">
        <f>VLOOKUP(C11906,W:Y,3,TRUE)</f>
        <v>March 21</v>
      </c>
      <c r="H11906" s="27">
        <f t="shared" si="185"/>
        <v>11905</v>
      </c>
      <c r="I11906" s="30" t="str">
        <f>IF(G11906='Check Register'!$E$1,H11906,"")</f>
        <v/>
      </c>
      <c r="J11906" s="16" t="str">
        <f>IFERROR(SMALL($I$2:$I$100001,H11906),"")</f>
        <v/>
      </c>
    </row>
    <row r="11907" spans="1:10" x14ac:dyDescent="0.3">
      <c r="A11907" s="27" t="s">
        <v>26</v>
      </c>
      <c r="B11907" s="27" t="s">
        <v>20</v>
      </c>
      <c r="C11907" s="5">
        <v>44274</v>
      </c>
      <c r="D11907" s="27"/>
      <c r="E11907" s="29">
        <v>1943.2</v>
      </c>
      <c r="G11907" s="27" t="str">
        <f>VLOOKUP(C11907,W:Y,3,TRUE)</f>
        <v>March 21</v>
      </c>
      <c r="H11907" s="27">
        <f t="shared" ref="H11907:H11970" si="186">1+H11906</f>
        <v>11906</v>
      </c>
      <c r="I11907" s="30" t="str">
        <f>IF(G11907='Check Register'!$E$1,H11907,"")</f>
        <v/>
      </c>
      <c r="J11907" s="16" t="str">
        <f>IFERROR(SMALL($I$2:$I$100001,H11907),"")</f>
        <v/>
      </c>
    </row>
    <row r="11908" spans="1:10" x14ac:dyDescent="0.3">
      <c r="A11908" s="27" t="s">
        <v>499</v>
      </c>
      <c r="B11908" s="27" t="s">
        <v>14</v>
      </c>
      <c r="C11908" s="5">
        <v>44274</v>
      </c>
      <c r="D11908" s="27"/>
      <c r="E11908" s="29">
        <v>1200</v>
      </c>
      <c r="G11908" s="27" t="str">
        <f>VLOOKUP(C11908,W:Y,3,TRUE)</f>
        <v>March 21</v>
      </c>
      <c r="H11908" s="27">
        <f t="shared" si="186"/>
        <v>11907</v>
      </c>
      <c r="I11908" s="30" t="str">
        <f>IF(G11908='Check Register'!$E$1,H11908,"")</f>
        <v/>
      </c>
      <c r="J11908" s="16" t="str">
        <f>IFERROR(SMALL($I$2:$I$100001,H11908),"")</f>
        <v/>
      </c>
    </row>
    <row r="11909" spans="1:10" x14ac:dyDescent="0.3">
      <c r="A11909" s="27" t="s">
        <v>499</v>
      </c>
      <c r="B11909" s="27" t="s">
        <v>39</v>
      </c>
      <c r="C11909" s="5">
        <v>44274</v>
      </c>
      <c r="D11909" s="27"/>
      <c r="E11909" s="29">
        <v>575</v>
      </c>
      <c r="G11909" s="27" t="str">
        <f>VLOOKUP(C11909,W:Y,3,TRUE)</f>
        <v>March 21</v>
      </c>
      <c r="H11909" s="27">
        <f t="shared" si="186"/>
        <v>11908</v>
      </c>
      <c r="I11909" s="30" t="str">
        <f>IF(G11909='Check Register'!$E$1,H11909,"")</f>
        <v/>
      </c>
      <c r="J11909" s="16" t="str">
        <f>IFERROR(SMALL($I$2:$I$100001,H11909),"")</f>
        <v/>
      </c>
    </row>
    <row r="11910" spans="1:10" x14ac:dyDescent="0.3">
      <c r="A11910" s="27" t="s">
        <v>29</v>
      </c>
      <c r="B11910" s="27" t="s">
        <v>127</v>
      </c>
      <c r="C11910" s="5">
        <v>44274</v>
      </c>
      <c r="D11910" s="27"/>
      <c r="E11910" s="29">
        <v>2359.35</v>
      </c>
      <c r="G11910" s="27" t="str">
        <f>VLOOKUP(C11910,W:Y,3,TRUE)</f>
        <v>March 21</v>
      </c>
      <c r="H11910" s="27">
        <f t="shared" si="186"/>
        <v>11909</v>
      </c>
      <c r="I11910" s="30" t="str">
        <f>IF(G11910='Check Register'!$E$1,H11910,"")</f>
        <v/>
      </c>
      <c r="J11910" s="16" t="str">
        <f>IFERROR(SMALL($I$2:$I$100001,H11910),"")</f>
        <v/>
      </c>
    </row>
    <row r="11911" spans="1:10" x14ac:dyDescent="0.3">
      <c r="A11911" s="27" t="s">
        <v>32</v>
      </c>
      <c r="B11911" s="27" t="s">
        <v>33</v>
      </c>
      <c r="C11911" s="5">
        <v>44274</v>
      </c>
      <c r="D11911" s="27"/>
      <c r="E11911" s="29">
        <v>13.32</v>
      </c>
      <c r="G11911" s="27" t="str">
        <f>VLOOKUP(C11911,W:Y,3,TRUE)</f>
        <v>March 21</v>
      </c>
      <c r="H11911" s="27">
        <f t="shared" si="186"/>
        <v>11910</v>
      </c>
      <c r="I11911" s="30" t="str">
        <f>IF(G11911='Check Register'!$E$1,H11911,"")</f>
        <v/>
      </c>
      <c r="J11911" s="16" t="str">
        <f>IFERROR(SMALL($I$2:$I$100001,H11911),"")</f>
        <v/>
      </c>
    </row>
    <row r="11912" spans="1:10" x14ac:dyDescent="0.3">
      <c r="A11912" s="27" t="s">
        <v>36</v>
      </c>
      <c r="B11912" s="27" t="s">
        <v>18</v>
      </c>
      <c r="C11912" s="5">
        <v>44274</v>
      </c>
      <c r="D11912" s="27"/>
      <c r="E11912" s="29">
        <v>284.72000000000003</v>
      </c>
      <c r="G11912" s="27" t="str">
        <f>VLOOKUP(C11912,W:Y,3,TRUE)</f>
        <v>March 21</v>
      </c>
      <c r="H11912" s="27">
        <f t="shared" si="186"/>
        <v>11911</v>
      </c>
      <c r="I11912" s="30" t="str">
        <f>IF(G11912='Check Register'!$E$1,H11912,"")</f>
        <v/>
      </c>
      <c r="J11912" s="16" t="str">
        <f>IFERROR(SMALL($I$2:$I$100001,H11912),"")</f>
        <v/>
      </c>
    </row>
    <row r="11913" spans="1:10" x14ac:dyDescent="0.3">
      <c r="A11913" s="27" t="s">
        <v>1036</v>
      </c>
      <c r="B11913" s="27" t="s">
        <v>127</v>
      </c>
      <c r="C11913" s="5">
        <v>44274</v>
      </c>
      <c r="D11913" s="27"/>
      <c r="E11913" s="29">
        <v>6.89</v>
      </c>
      <c r="G11913" s="27" t="str">
        <f>VLOOKUP(C11913,W:Y,3,TRUE)</f>
        <v>March 21</v>
      </c>
      <c r="H11913" s="27">
        <f t="shared" si="186"/>
        <v>11912</v>
      </c>
      <c r="I11913" s="30" t="str">
        <f>IF(G11913='Check Register'!$E$1,H11913,"")</f>
        <v/>
      </c>
      <c r="J11913" s="16" t="str">
        <f>IFERROR(SMALL($I$2:$I$100001,H11913),"")</f>
        <v/>
      </c>
    </row>
    <row r="11914" spans="1:10" x14ac:dyDescent="0.3">
      <c r="A11914" s="27" t="s">
        <v>1036</v>
      </c>
      <c r="B11914" s="27" t="s">
        <v>8</v>
      </c>
      <c r="C11914" s="5">
        <v>44274</v>
      </c>
      <c r="D11914" s="27"/>
      <c r="E11914" s="29">
        <v>1134.68</v>
      </c>
      <c r="G11914" s="27" t="str">
        <f>VLOOKUP(C11914,W:Y,3,TRUE)</f>
        <v>March 21</v>
      </c>
      <c r="H11914" s="27">
        <f t="shared" si="186"/>
        <v>11913</v>
      </c>
      <c r="I11914" s="30" t="str">
        <f>IF(G11914='Check Register'!$E$1,H11914,"")</f>
        <v/>
      </c>
      <c r="J11914" s="16" t="str">
        <f>IFERROR(SMALL($I$2:$I$100001,H11914),"")</f>
        <v/>
      </c>
    </row>
    <row r="11915" spans="1:10" x14ac:dyDescent="0.3">
      <c r="A11915" s="27" t="s">
        <v>754</v>
      </c>
      <c r="B11915" s="27" t="s">
        <v>8</v>
      </c>
      <c r="C11915" s="5">
        <v>44274</v>
      </c>
      <c r="D11915" s="27"/>
      <c r="E11915" s="29">
        <v>2634.68</v>
      </c>
      <c r="G11915" s="27" t="str">
        <f>VLOOKUP(C11915,W:Y,3,TRUE)</f>
        <v>March 21</v>
      </c>
      <c r="H11915" s="27">
        <f t="shared" si="186"/>
        <v>11914</v>
      </c>
      <c r="I11915" s="30" t="str">
        <f>IF(G11915='Check Register'!$E$1,H11915,"")</f>
        <v/>
      </c>
      <c r="J11915" s="16" t="str">
        <f>IFERROR(SMALL($I$2:$I$100001,H11915),"")</f>
        <v/>
      </c>
    </row>
    <row r="11916" spans="1:10" x14ac:dyDescent="0.3">
      <c r="A11916" s="27" t="s">
        <v>146</v>
      </c>
      <c r="B11916" s="27" t="s">
        <v>8</v>
      </c>
      <c r="C11916" s="5">
        <v>44274</v>
      </c>
      <c r="D11916" s="27"/>
      <c r="E11916" s="29">
        <v>5314.48</v>
      </c>
      <c r="G11916" s="27" t="str">
        <f>VLOOKUP(C11916,W:Y,3,TRUE)</f>
        <v>March 21</v>
      </c>
      <c r="H11916" s="27">
        <f t="shared" si="186"/>
        <v>11915</v>
      </c>
      <c r="I11916" s="30" t="str">
        <f>IF(G11916='Check Register'!$E$1,H11916,"")</f>
        <v/>
      </c>
      <c r="J11916" s="16" t="str">
        <f>IFERROR(SMALL($I$2:$I$100001,H11916),"")</f>
        <v/>
      </c>
    </row>
    <row r="11917" spans="1:10" x14ac:dyDescent="0.3">
      <c r="A11917" s="27" t="s">
        <v>1039</v>
      </c>
      <c r="B11917" s="27" t="s">
        <v>8</v>
      </c>
      <c r="C11917" s="5">
        <v>44274</v>
      </c>
      <c r="D11917" s="27"/>
      <c r="E11917" s="29">
        <v>7711.07</v>
      </c>
      <c r="G11917" s="27" t="str">
        <f>VLOOKUP(C11917,W:Y,3,TRUE)</f>
        <v>March 21</v>
      </c>
      <c r="H11917" s="27">
        <f t="shared" si="186"/>
        <v>11916</v>
      </c>
      <c r="I11917" s="30" t="str">
        <f>IF(G11917='Check Register'!$E$1,H11917,"")</f>
        <v/>
      </c>
      <c r="J11917" s="16" t="str">
        <f>IFERROR(SMALL($I$2:$I$100001,H11917),"")</f>
        <v/>
      </c>
    </row>
    <row r="11918" spans="1:10" x14ac:dyDescent="0.3">
      <c r="A11918" s="27" t="s">
        <v>335</v>
      </c>
      <c r="B11918" s="27" t="s">
        <v>102</v>
      </c>
      <c r="C11918" s="5">
        <v>44274</v>
      </c>
      <c r="D11918" s="27"/>
      <c r="E11918" s="29">
        <v>4675.59</v>
      </c>
      <c r="G11918" s="27" t="str">
        <f>VLOOKUP(C11918,W:Y,3,TRUE)</f>
        <v>March 21</v>
      </c>
      <c r="H11918" s="27">
        <f t="shared" si="186"/>
        <v>11917</v>
      </c>
      <c r="I11918" s="30" t="str">
        <f>IF(G11918='Check Register'!$E$1,H11918,"")</f>
        <v/>
      </c>
      <c r="J11918" s="16" t="str">
        <f>IFERROR(SMALL($I$2:$I$100001,H11918),"")</f>
        <v/>
      </c>
    </row>
    <row r="11919" spans="1:10" x14ac:dyDescent="0.3">
      <c r="A11919" s="27" t="s">
        <v>581</v>
      </c>
      <c r="B11919" s="27" t="s">
        <v>180</v>
      </c>
      <c r="C11919" s="5">
        <v>44274</v>
      </c>
      <c r="D11919" s="27"/>
      <c r="E11919" s="29">
        <v>3598.4</v>
      </c>
      <c r="G11919" s="27" t="str">
        <f>VLOOKUP(C11919,W:Y,3,TRUE)</f>
        <v>March 21</v>
      </c>
      <c r="H11919" s="27">
        <f t="shared" si="186"/>
        <v>11918</v>
      </c>
      <c r="I11919" s="30" t="str">
        <f>IF(G11919='Check Register'!$E$1,H11919,"")</f>
        <v/>
      </c>
      <c r="J11919" s="16" t="str">
        <f>IFERROR(SMALL($I$2:$I$100001,H11919),"")</f>
        <v/>
      </c>
    </row>
    <row r="11920" spans="1:10" x14ac:dyDescent="0.3">
      <c r="A11920" s="27" t="s">
        <v>49</v>
      </c>
      <c r="B11920" s="27" t="s">
        <v>28</v>
      </c>
      <c r="C11920" s="5">
        <v>44274</v>
      </c>
      <c r="D11920" s="27"/>
      <c r="E11920" s="29">
        <v>2270.56</v>
      </c>
      <c r="G11920" s="27" t="str">
        <f>VLOOKUP(C11920,W:Y,3,TRUE)</f>
        <v>March 21</v>
      </c>
      <c r="H11920" s="27">
        <f t="shared" si="186"/>
        <v>11919</v>
      </c>
      <c r="I11920" s="30" t="str">
        <f>IF(G11920='Check Register'!$E$1,H11920,"")</f>
        <v/>
      </c>
      <c r="J11920" s="16" t="str">
        <f>IFERROR(SMALL($I$2:$I$100001,H11920),"")</f>
        <v/>
      </c>
    </row>
    <row r="11921" spans="1:10" x14ac:dyDescent="0.3">
      <c r="A11921" s="27" t="s">
        <v>51</v>
      </c>
      <c r="B11921" s="27" t="s">
        <v>22</v>
      </c>
      <c r="C11921" s="5">
        <v>44274</v>
      </c>
      <c r="D11921" s="27"/>
      <c r="E11921" s="29">
        <v>210</v>
      </c>
      <c r="G11921" s="27" t="str">
        <f>VLOOKUP(C11921,W:Y,3,TRUE)</f>
        <v>March 21</v>
      </c>
      <c r="H11921" s="27">
        <f t="shared" si="186"/>
        <v>11920</v>
      </c>
      <c r="I11921" s="30" t="str">
        <f>IF(G11921='Check Register'!$E$1,H11921,"")</f>
        <v/>
      </c>
      <c r="J11921" s="16" t="str">
        <f>IFERROR(SMALL($I$2:$I$100001,H11921),"")</f>
        <v/>
      </c>
    </row>
    <row r="11922" spans="1:10" x14ac:dyDescent="0.3">
      <c r="A11922" s="27" t="s">
        <v>493</v>
      </c>
      <c r="B11922" s="27" t="s">
        <v>180</v>
      </c>
      <c r="C11922" s="5">
        <v>44274</v>
      </c>
      <c r="D11922" s="27"/>
      <c r="E11922" s="29">
        <v>350</v>
      </c>
      <c r="G11922" s="27" t="str">
        <f>VLOOKUP(C11922,W:Y,3,TRUE)</f>
        <v>March 21</v>
      </c>
      <c r="H11922" s="27">
        <f t="shared" si="186"/>
        <v>11921</v>
      </c>
      <c r="I11922" s="30" t="str">
        <f>IF(G11922='Check Register'!$E$1,H11922,"")</f>
        <v/>
      </c>
      <c r="J11922" s="16" t="str">
        <f>IFERROR(SMALL($I$2:$I$100001,H11922),"")</f>
        <v/>
      </c>
    </row>
    <row r="11923" spans="1:10" x14ac:dyDescent="0.3">
      <c r="A11923" s="27" t="s">
        <v>56</v>
      </c>
      <c r="B11923" s="27" t="s">
        <v>12</v>
      </c>
      <c r="C11923" s="5">
        <v>44274</v>
      </c>
      <c r="D11923" s="27"/>
      <c r="E11923" s="29">
        <v>422.9</v>
      </c>
      <c r="G11923" s="27" t="str">
        <f>VLOOKUP(C11923,W:Y,3,TRUE)</f>
        <v>March 21</v>
      </c>
      <c r="H11923" s="27">
        <f t="shared" si="186"/>
        <v>11922</v>
      </c>
      <c r="I11923" s="30" t="str">
        <f>IF(G11923='Check Register'!$E$1,H11923,"")</f>
        <v/>
      </c>
      <c r="J11923" s="16" t="str">
        <f>IFERROR(SMALL($I$2:$I$100001,H11923),"")</f>
        <v/>
      </c>
    </row>
    <row r="11924" spans="1:10" x14ac:dyDescent="0.3">
      <c r="A11924" s="27" t="s">
        <v>1013</v>
      </c>
      <c r="B11924" s="27" t="s">
        <v>39</v>
      </c>
      <c r="C11924" s="5">
        <v>44274</v>
      </c>
      <c r="D11924" s="27"/>
      <c r="E11924" s="29">
        <v>18037</v>
      </c>
      <c r="G11924" s="27" t="str">
        <f>VLOOKUP(C11924,W:Y,3,TRUE)</f>
        <v>March 21</v>
      </c>
      <c r="H11924" s="27">
        <f t="shared" si="186"/>
        <v>11923</v>
      </c>
      <c r="I11924" s="30" t="str">
        <f>IF(G11924='Check Register'!$E$1,H11924,"")</f>
        <v/>
      </c>
      <c r="J11924" s="16" t="str">
        <f>IFERROR(SMALL($I$2:$I$100001,H11924),"")</f>
        <v/>
      </c>
    </row>
    <row r="11925" spans="1:10" x14ac:dyDescent="0.3">
      <c r="A11925" s="27" t="s">
        <v>57</v>
      </c>
      <c r="B11925" s="27" t="s">
        <v>127</v>
      </c>
      <c r="C11925" s="5">
        <v>44274</v>
      </c>
      <c r="D11925" s="27"/>
      <c r="E11925" s="29">
        <v>17.079999999999998</v>
      </c>
      <c r="G11925" s="27" t="str">
        <f>VLOOKUP(C11925,W:Y,3,TRUE)</f>
        <v>March 21</v>
      </c>
      <c r="H11925" s="27">
        <f t="shared" si="186"/>
        <v>11924</v>
      </c>
      <c r="I11925" s="30" t="str">
        <f>IF(G11925='Check Register'!$E$1,H11925,"")</f>
        <v/>
      </c>
      <c r="J11925" s="16" t="str">
        <f>IFERROR(SMALL($I$2:$I$100001,H11925),"")</f>
        <v/>
      </c>
    </row>
    <row r="11926" spans="1:10" x14ac:dyDescent="0.3">
      <c r="A11926" s="27" t="s">
        <v>57</v>
      </c>
      <c r="B11926" s="27" t="s">
        <v>8</v>
      </c>
      <c r="C11926" s="5">
        <v>44274</v>
      </c>
      <c r="D11926" s="27"/>
      <c r="E11926" s="29">
        <v>653.54</v>
      </c>
      <c r="G11926" s="27" t="str">
        <f>VLOOKUP(C11926,W:Y,3,TRUE)</f>
        <v>March 21</v>
      </c>
      <c r="H11926" s="27">
        <f t="shared" si="186"/>
        <v>11925</v>
      </c>
      <c r="I11926" s="30" t="str">
        <f>IF(G11926='Check Register'!$E$1,H11926,"")</f>
        <v/>
      </c>
      <c r="J11926" s="16" t="str">
        <f>IFERROR(SMALL($I$2:$I$100001,H11926),"")</f>
        <v/>
      </c>
    </row>
    <row r="11927" spans="1:10" x14ac:dyDescent="0.3">
      <c r="A11927" s="27" t="s">
        <v>1016</v>
      </c>
      <c r="B11927" s="27" t="s">
        <v>14</v>
      </c>
      <c r="C11927" s="5">
        <v>44274</v>
      </c>
      <c r="D11927" s="27"/>
      <c r="E11927" s="29">
        <v>2090</v>
      </c>
      <c r="G11927" s="27" t="str">
        <f>VLOOKUP(C11927,W:Y,3,TRUE)</f>
        <v>March 21</v>
      </c>
      <c r="H11927" s="27">
        <f t="shared" si="186"/>
        <v>11926</v>
      </c>
      <c r="I11927" s="30" t="str">
        <f>IF(G11927='Check Register'!$E$1,H11927,"")</f>
        <v/>
      </c>
      <c r="J11927" s="16" t="str">
        <f>IFERROR(SMALL($I$2:$I$100001,H11927),"")</f>
        <v/>
      </c>
    </row>
    <row r="11928" spans="1:10" x14ac:dyDescent="0.3">
      <c r="A11928" s="27" t="s">
        <v>1016</v>
      </c>
      <c r="B11928" s="27" t="s">
        <v>39</v>
      </c>
      <c r="C11928" s="5">
        <v>44274</v>
      </c>
      <c r="D11928" s="27"/>
      <c r="E11928" s="29">
        <v>170</v>
      </c>
      <c r="G11928" s="27" t="str">
        <f>VLOOKUP(C11928,W:Y,3,TRUE)</f>
        <v>March 21</v>
      </c>
      <c r="H11928" s="27">
        <f t="shared" si="186"/>
        <v>11927</v>
      </c>
      <c r="I11928" s="30" t="str">
        <f>IF(G11928='Check Register'!$E$1,H11928,"")</f>
        <v/>
      </c>
      <c r="J11928" s="16" t="str">
        <f>IFERROR(SMALL($I$2:$I$100001,H11928),"")</f>
        <v/>
      </c>
    </row>
    <row r="11929" spans="1:10" x14ac:dyDescent="0.3">
      <c r="A11929" s="27" t="s">
        <v>120</v>
      </c>
      <c r="B11929" s="27" t="s">
        <v>22</v>
      </c>
      <c r="C11929" s="5">
        <v>44274</v>
      </c>
      <c r="D11929" s="27"/>
      <c r="E11929" s="29">
        <v>675</v>
      </c>
      <c r="G11929" s="27" t="str">
        <f>VLOOKUP(C11929,W:Y,3,TRUE)</f>
        <v>March 21</v>
      </c>
      <c r="H11929" s="27">
        <f t="shared" si="186"/>
        <v>11928</v>
      </c>
      <c r="I11929" s="30" t="str">
        <f>IF(G11929='Check Register'!$E$1,H11929,"")</f>
        <v/>
      </c>
      <c r="J11929" s="16" t="str">
        <f>IFERROR(SMALL($I$2:$I$100001,H11929),"")</f>
        <v/>
      </c>
    </row>
    <row r="11930" spans="1:10" x14ac:dyDescent="0.3">
      <c r="A11930" s="27" t="s">
        <v>609</v>
      </c>
      <c r="B11930" s="27" t="s">
        <v>35</v>
      </c>
      <c r="C11930" s="5">
        <v>44274</v>
      </c>
      <c r="D11930" s="27"/>
      <c r="E11930" s="29">
        <v>283.10000000000002</v>
      </c>
      <c r="G11930" s="27" t="str">
        <f>VLOOKUP(C11930,W:Y,3,TRUE)</f>
        <v>March 21</v>
      </c>
      <c r="H11930" s="27">
        <f t="shared" si="186"/>
        <v>11929</v>
      </c>
      <c r="I11930" s="30" t="str">
        <f>IF(G11930='Check Register'!$E$1,H11930,"")</f>
        <v/>
      </c>
      <c r="J11930" s="16" t="str">
        <f>IFERROR(SMALL($I$2:$I$100001,H11930),"")</f>
        <v/>
      </c>
    </row>
    <row r="11931" spans="1:10" x14ac:dyDescent="0.3">
      <c r="A11931" s="27" t="s">
        <v>326</v>
      </c>
      <c r="B11931" s="27" t="s">
        <v>33</v>
      </c>
      <c r="C11931" s="5">
        <v>44274</v>
      </c>
      <c r="D11931" s="27"/>
      <c r="E11931" s="29">
        <v>12394.96</v>
      </c>
      <c r="G11931" s="27" t="str">
        <f>VLOOKUP(C11931,W:Y,3,TRUE)</f>
        <v>March 21</v>
      </c>
      <c r="H11931" s="27">
        <f t="shared" si="186"/>
        <v>11930</v>
      </c>
      <c r="I11931" s="30" t="str">
        <f>IF(G11931='Check Register'!$E$1,H11931,"")</f>
        <v/>
      </c>
      <c r="J11931" s="16" t="str">
        <f>IFERROR(SMALL($I$2:$I$100001,H11931),"")</f>
        <v/>
      </c>
    </row>
    <row r="11932" spans="1:10" x14ac:dyDescent="0.3">
      <c r="A11932" s="27" t="s">
        <v>326</v>
      </c>
      <c r="B11932" s="27" t="s">
        <v>102</v>
      </c>
      <c r="C11932" s="5">
        <v>44274</v>
      </c>
      <c r="D11932" s="27"/>
      <c r="E11932" s="29">
        <v>632848.73</v>
      </c>
      <c r="G11932" s="27" t="str">
        <f>VLOOKUP(C11932,W:Y,3,TRUE)</f>
        <v>March 21</v>
      </c>
      <c r="H11932" s="27">
        <f t="shared" si="186"/>
        <v>11931</v>
      </c>
      <c r="I11932" s="30" t="str">
        <f>IF(G11932='Check Register'!$E$1,H11932,"")</f>
        <v/>
      </c>
      <c r="J11932" s="16" t="str">
        <f>IFERROR(SMALL($I$2:$I$100001,H11932),"")</f>
        <v/>
      </c>
    </row>
    <row r="11933" spans="1:10" x14ac:dyDescent="0.3">
      <c r="A11933" s="27" t="s">
        <v>1010</v>
      </c>
      <c r="B11933" s="27" t="s">
        <v>70</v>
      </c>
      <c r="C11933" s="5">
        <v>44274</v>
      </c>
      <c r="D11933" s="27"/>
      <c r="E11933" s="29">
        <v>80</v>
      </c>
      <c r="G11933" s="27" t="str">
        <f>VLOOKUP(C11933,W:Y,3,TRUE)</f>
        <v>March 21</v>
      </c>
      <c r="H11933" s="27">
        <f t="shared" si="186"/>
        <v>11932</v>
      </c>
      <c r="I11933" s="30" t="str">
        <f>IF(G11933='Check Register'!$E$1,H11933,"")</f>
        <v/>
      </c>
      <c r="J11933" s="16" t="str">
        <f>IFERROR(SMALL($I$2:$I$100001,H11933),"")</f>
        <v/>
      </c>
    </row>
    <row r="11934" spans="1:10" x14ac:dyDescent="0.3">
      <c r="A11934" s="27" t="s">
        <v>202</v>
      </c>
      <c r="B11934" s="27" t="s">
        <v>171</v>
      </c>
      <c r="C11934" s="5">
        <v>44274</v>
      </c>
      <c r="D11934" s="27"/>
      <c r="E11934" s="29">
        <v>136</v>
      </c>
      <c r="G11934" s="27" t="str">
        <f>VLOOKUP(C11934,W:Y,3,TRUE)</f>
        <v>March 21</v>
      </c>
      <c r="H11934" s="27">
        <f t="shared" si="186"/>
        <v>11933</v>
      </c>
      <c r="I11934" s="30" t="str">
        <f>IF(G11934='Check Register'!$E$1,H11934,"")</f>
        <v/>
      </c>
      <c r="J11934" s="16" t="str">
        <f>IFERROR(SMALL($I$2:$I$100001,H11934),"")</f>
        <v/>
      </c>
    </row>
    <row r="11935" spans="1:10" x14ac:dyDescent="0.3">
      <c r="A11935" s="27" t="s">
        <v>165</v>
      </c>
      <c r="B11935" s="27" t="s">
        <v>8</v>
      </c>
      <c r="C11935" s="5">
        <v>44274</v>
      </c>
      <c r="D11935" s="27"/>
      <c r="E11935" s="29">
        <v>9498.09</v>
      </c>
      <c r="G11935" s="27" t="str">
        <f>VLOOKUP(C11935,W:Y,3,TRUE)</f>
        <v>March 21</v>
      </c>
      <c r="H11935" s="27">
        <f t="shared" si="186"/>
        <v>11934</v>
      </c>
      <c r="I11935" s="30" t="str">
        <f>IF(G11935='Check Register'!$E$1,H11935,"")</f>
        <v/>
      </c>
      <c r="J11935" s="16" t="str">
        <f>IFERROR(SMALL($I$2:$I$100001,H11935),"")</f>
        <v/>
      </c>
    </row>
    <row r="11936" spans="1:10" x14ac:dyDescent="0.3">
      <c r="A11936" s="27" t="s">
        <v>1070</v>
      </c>
      <c r="B11936" s="27" t="s">
        <v>14</v>
      </c>
      <c r="C11936" s="5">
        <v>44274</v>
      </c>
      <c r="D11936" s="27"/>
      <c r="E11936" s="29">
        <v>3125</v>
      </c>
      <c r="G11936" s="27" t="str">
        <f>VLOOKUP(C11936,W:Y,3,TRUE)</f>
        <v>March 21</v>
      </c>
      <c r="H11936" s="27">
        <f t="shared" si="186"/>
        <v>11935</v>
      </c>
      <c r="I11936" s="30" t="str">
        <f>IF(G11936='Check Register'!$E$1,H11936,"")</f>
        <v/>
      </c>
      <c r="J11936" s="16" t="str">
        <f>IFERROR(SMALL($I$2:$I$100001,H11936),"")</f>
        <v/>
      </c>
    </row>
    <row r="11937" spans="1:10" x14ac:dyDescent="0.3">
      <c r="A11937" s="27" t="s">
        <v>536</v>
      </c>
      <c r="B11937" s="27" t="s">
        <v>127</v>
      </c>
      <c r="C11937" s="5">
        <v>44274</v>
      </c>
      <c r="D11937" s="27"/>
      <c r="E11937" s="29">
        <v>234.61</v>
      </c>
      <c r="G11937" s="27" t="str">
        <f>VLOOKUP(C11937,W:Y,3,TRUE)</f>
        <v>March 21</v>
      </c>
      <c r="H11937" s="27">
        <f t="shared" si="186"/>
        <v>11936</v>
      </c>
      <c r="I11937" s="30" t="str">
        <f>IF(G11937='Check Register'!$E$1,H11937,"")</f>
        <v/>
      </c>
      <c r="J11937" s="16" t="str">
        <f>IFERROR(SMALL($I$2:$I$100001,H11937),"")</f>
        <v/>
      </c>
    </row>
    <row r="11938" spans="1:10" x14ac:dyDescent="0.3">
      <c r="A11938" s="27" t="s">
        <v>536</v>
      </c>
      <c r="B11938" s="27" t="s">
        <v>11</v>
      </c>
      <c r="C11938" s="5">
        <v>44274</v>
      </c>
      <c r="D11938" s="27"/>
      <c r="E11938" s="29">
        <v>455.94</v>
      </c>
      <c r="G11938" s="27" t="str">
        <f>VLOOKUP(C11938,W:Y,3,TRUE)</f>
        <v>March 21</v>
      </c>
      <c r="H11938" s="27">
        <f t="shared" si="186"/>
        <v>11937</v>
      </c>
      <c r="I11938" s="30" t="str">
        <f>IF(G11938='Check Register'!$E$1,H11938,"")</f>
        <v/>
      </c>
      <c r="J11938" s="16" t="str">
        <f>IFERROR(SMALL($I$2:$I$100001,H11938),"")</f>
        <v/>
      </c>
    </row>
    <row r="11939" spans="1:10" x14ac:dyDescent="0.3">
      <c r="A11939" s="27" t="s">
        <v>84</v>
      </c>
      <c r="B11939" s="27" t="s">
        <v>85</v>
      </c>
      <c r="C11939" s="5">
        <v>44274</v>
      </c>
      <c r="D11939" s="27"/>
      <c r="E11939" s="29">
        <v>232.78</v>
      </c>
      <c r="G11939" s="27" t="str">
        <f>VLOOKUP(C11939,W:Y,3,TRUE)</f>
        <v>March 21</v>
      </c>
      <c r="H11939" s="27">
        <f t="shared" si="186"/>
        <v>11938</v>
      </c>
      <c r="I11939" s="30" t="str">
        <f>IF(G11939='Check Register'!$E$1,H11939,"")</f>
        <v/>
      </c>
      <c r="J11939" s="16" t="str">
        <f>IFERROR(SMALL($I$2:$I$100001,H11939),"")</f>
        <v/>
      </c>
    </row>
    <row r="11940" spans="1:10" x14ac:dyDescent="0.3">
      <c r="A11940" s="27" t="s">
        <v>1063</v>
      </c>
      <c r="B11940" s="27" t="s">
        <v>180</v>
      </c>
      <c r="C11940" s="5">
        <v>44274</v>
      </c>
      <c r="D11940" s="27"/>
      <c r="E11940" s="29">
        <v>451</v>
      </c>
      <c r="G11940" s="27" t="str">
        <f>VLOOKUP(C11940,W:Y,3,TRUE)</f>
        <v>March 21</v>
      </c>
      <c r="H11940" s="27">
        <f t="shared" si="186"/>
        <v>11939</v>
      </c>
      <c r="I11940" s="30" t="str">
        <f>IF(G11940='Check Register'!$E$1,H11940,"")</f>
        <v/>
      </c>
      <c r="J11940" s="16" t="str">
        <f>IFERROR(SMALL($I$2:$I$100001,H11940),"")</f>
        <v/>
      </c>
    </row>
    <row r="11941" spans="1:10" x14ac:dyDescent="0.3">
      <c r="A11941" s="27" t="s">
        <v>126</v>
      </c>
      <c r="B11941" s="27" t="s">
        <v>127</v>
      </c>
      <c r="C11941" s="5">
        <v>44274</v>
      </c>
      <c r="D11941" s="27"/>
      <c r="E11941" s="29">
        <v>419.03</v>
      </c>
      <c r="G11941" s="27" t="str">
        <f>VLOOKUP(C11941,W:Y,3,TRUE)</f>
        <v>March 21</v>
      </c>
      <c r="H11941" s="27">
        <f t="shared" si="186"/>
        <v>11940</v>
      </c>
      <c r="I11941" s="30" t="str">
        <f>IF(G11941='Check Register'!$E$1,H11941,"")</f>
        <v/>
      </c>
      <c r="J11941" s="16" t="str">
        <f>IFERROR(SMALL($I$2:$I$100001,H11941),"")</f>
        <v/>
      </c>
    </row>
    <row r="11942" spans="1:10" x14ac:dyDescent="0.3">
      <c r="A11942" s="27" t="s">
        <v>255</v>
      </c>
      <c r="B11942" s="27" t="s">
        <v>89</v>
      </c>
      <c r="C11942" s="5">
        <v>44281</v>
      </c>
      <c r="D11942" s="27"/>
      <c r="E11942" s="29">
        <v>156.66</v>
      </c>
      <c r="G11942" s="27" t="str">
        <f>VLOOKUP(C11942,W:Y,3,TRUE)</f>
        <v>March 21</v>
      </c>
      <c r="H11942" s="27">
        <f t="shared" si="186"/>
        <v>11941</v>
      </c>
      <c r="I11942" s="30" t="str">
        <f>IF(G11942='Check Register'!$E$1,H11942,"")</f>
        <v/>
      </c>
      <c r="J11942" s="16" t="str">
        <f>IFERROR(SMALL($I$2:$I$100001,H11942),"")</f>
        <v/>
      </c>
    </row>
    <row r="11943" spans="1:10" x14ac:dyDescent="0.3">
      <c r="A11943" s="27" t="s">
        <v>1071</v>
      </c>
      <c r="B11943" s="27" t="s">
        <v>67</v>
      </c>
      <c r="C11943" s="5">
        <v>44281</v>
      </c>
      <c r="D11943" s="27"/>
      <c r="E11943" s="29">
        <v>2324.6999999999998</v>
      </c>
      <c r="G11943" s="27" t="str">
        <f>VLOOKUP(C11943,W:Y,3,TRUE)</f>
        <v>March 21</v>
      </c>
      <c r="H11943" s="27">
        <f t="shared" si="186"/>
        <v>11942</v>
      </c>
      <c r="I11943" s="30" t="str">
        <f>IF(G11943='Check Register'!$E$1,H11943,"")</f>
        <v/>
      </c>
      <c r="J11943" s="16" t="str">
        <f>IFERROR(SMALL($I$2:$I$100001,H11943),"")</f>
        <v/>
      </c>
    </row>
    <row r="11944" spans="1:10" x14ac:dyDescent="0.3">
      <c r="A11944" s="27" t="s">
        <v>975</v>
      </c>
      <c r="B11944" s="27" t="s">
        <v>45</v>
      </c>
      <c r="C11944" s="5">
        <v>44281</v>
      </c>
      <c r="D11944" s="27"/>
      <c r="E11944" s="29">
        <v>622.4</v>
      </c>
      <c r="G11944" s="27" t="str">
        <f>VLOOKUP(C11944,W:Y,3,TRUE)</f>
        <v>March 21</v>
      </c>
      <c r="H11944" s="27">
        <f t="shared" si="186"/>
        <v>11943</v>
      </c>
      <c r="I11944" s="30" t="str">
        <f>IF(G11944='Check Register'!$E$1,H11944,"")</f>
        <v/>
      </c>
      <c r="J11944" s="16" t="str">
        <f>IFERROR(SMALL($I$2:$I$100001,H11944),"")</f>
        <v/>
      </c>
    </row>
    <row r="11945" spans="1:10" x14ac:dyDescent="0.3">
      <c r="A11945" s="27" t="s">
        <v>1055</v>
      </c>
      <c r="B11945" s="27" t="s">
        <v>8</v>
      </c>
      <c r="C11945" s="5">
        <v>44281</v>
      </c>
      <c r="D11945" s="27"/>
      <c r="E11945" s="29">
        <v>300</v>
      </c>
      <c r="G11945" s="27" t="str">
        <f>VLOOKUP(C11945,W:Y,3,TRUE)</f>
        <v>March 21</v>
      </c>
      <c r="H11945" s="27">
        <f t="shared" si="186"/>
        <v>11944</v>
      </c>
      <c r="I11945" s="30" t="str">
        <f>IF(G11945='Check Register'!$E$1,H11945,"")</f>
        <v/>
      </c>
      <c r="J11945" s="16" t="str">
        <f>IFERROR(SMALL($I$2:$I$100001,H11945),"")</f>
        <v/>
      </c>
    </row>
    <row r="11946" spans="1:10" x14ac:dyDescent="0.3">
      <c r="A11946" s="27" t="s">
        <v>132</v>
      </c>
      <c r="B11946" s="27" t="s">
        <v>20</v>
      </c>
      <c r="C11946" s="5">
        <v>44281</v>
      </c>
      <c r="D11946" s="27"/>
      <c r="E11946" s="29">
        <v>5987.87</v>
      </c>
      <c r="G11946" s="27" t="str">
        <f>VLOOKUP(C11946,W:Y,3,TRUE)</f>
        <v>March 21</v>
      </c>
      <c r="H11946" s="27">
        <f t="shared" si="186"/>
        <v>11945</v>
      </c>
      <c r="I11946" s="30" t="str">
        <f>IF(G11946='Check Register'!$E$1,H11946,"")</f>
        <v/>
      </c>
      <c r="J11946" s="16" t="str">
        <f>IFERROR(SMALL($I$2:$I$100001,H11946),"")</f>
        <v/>
      </c>
    </row>
    <row r="11947" spans="1:10" x14ac:dyDescent="0.3">
      <c r="A11947" s="27" t="s">
        <v>133</v>
      </c>
      <c r="B11947" s="27" t="s">
        <v>70</v>
      </c>
      <c r="C11947" s="5">
        <v>44281</v>
      </c>
      <c r="D11947" s="27"/>
      <c r="E11947" s="29">
        <v>4640.6899999999996</v>
      </c>
      <c r="G11947" s="27" t="str">
        <f>VLOOKUP(C11947,W:Y,3,TRUE)</f>
        <v>March 21</v>
      </c>
      <c r="H11947" s="27">
        <f t="shared" si="186"/>
        <v>11946</v>
      </c>
      <c r="I11947" s="30" t="str">
        <f>IF(G11947='Check Register'!$E$1,H11947,"")</f>
        <v/>
      </c>
      <c r="J11947" s="16" t="str">
        <f>IFERROR(SMALL($I$2:$I$100001,H11947),"")</f>
        <v/>
      </c>
    </row>
    <row r="11948" spans="1:10" x14ac:dyDescent="0.3">
      <c r="A11948" s="27" t="s">
        <v>357</v>
      </c>
      <c r="B11948" s="27" t="s">
        <v>14</v>
      </c>
      <c r="C11948" s="5">
        <v>44281</v>
      </c>
      <c r="D11948" s="27"/>
      <c r="E11948" s="29">
        <v>3027.67</v>
      </c>
      <c r="G11948" s="27" t="str">
        <f>VLOOKUP(C11948,W:Y,3,TRUE)</f>
        <v>March 21</v>
      </c>
      <c r="H11948" s="27">
        <f t="shared" si="186"/>
        <v>11947</v>
      </c>
      <c r="I11948" s="30" t="str">
        <f>IF(G11948='Check Register'!$E$1,H11948,"")</f>
        <v/>
      </c>
      <c r="J11948" s="16" t="str">
        <f>IFERROR(SMALL($I$2:$I$100001,H11948),"")</f>
        <v/>
      </c>
    </row>
    <row r="11949" spans="1:10" x14ac:dyDescent="0.3">
      <c r="A11949" s="27" t="s">
        <v>134</v>
      </c>
      <c r="B11949" s="27" t="s">
        <v>22</v>
      </c>
      <c r="C11949" s="5">
        <v>44281</v>
      </c>
      <c r="D11949" s="27"/>
      <c r="E11949" s="29">
        <v>382.56</v>
      </c>
      <c r="G11949" s="27" t="str">
        <f>VLOOKUP(C11949,W:Y,3,TRUE)</f>
        <v>March 21</v>
      </c>
      <c r="H11949" s="27">
        <f t="shared" si="186"/>
        <v>11948</v>
      </c>
      <c r="I11949" s="30" t="str">
        <f>IF(G11949='Check Register'!$E$1,H11949,"")</f>
        <v/>
      </c>
      <c r="J11949" s="16" t="str">
        <f>IFERROR(SMALL($I$2:$I$100001,H11949),"")</f>
        <v/>
      </c>
    </row>
    <row r="11950" spans="1:10" x14ac:dyDescent="0.3">
      <c r="A11950" s="27" t="s">
        <v>175</v>
      </c>
      <c r="B11950" s="27" t="s">
        <v>43</v>
      </c>
      <c r="C11950" s="5">
        <v>44281</v>
      </c>
      <c r="D11950" s="27"/>
      <c r="E11950" s="29">
        <v>821.38</v>
      </c>
      <c r="G11950" s="27" t="str">
        <f>VLOOKUP(C11950,W:Y,3,TRUE)</f>
        <v>March 21</v>
      </c>
      <c r="H11950" s="27">
        <f t="shared" si="186"/>
        <v>11949</v>
      </c>
      <c r="I11950" s="30" t="str">
        <f>IF(G11950='Check Register'!$E$1,H11950,"")</f>
        <v/>
      </c>
      <c r="J11950" s="16" t="str">
        <f>IFERROR(SMALL($I$2:$I$100001,H11950),"")</f>
        <v/>
      </c>
    </row>
    <row r="11951" spans="1:10" x14ac:dyDescent="0.3">
      <c r="A11951" s="27" t="s">
        <v>752</v>
      </c>
      <c r="B11951" s="27" t="s">
        <v>89</v>
      </c>
      <c r="C11951" s="5">
        <v>44281</v>
      </c>
      <c r="D11951" s="27"/>
      <c r="E11951" s="29">
        <v>424.44</v>
      </c>
      <c r="G11951" s="27" t="str">
        <f>VLOOKUP(C11951,W:Y,3,TRUE)</f>
        <v>March 21</v>
      </c>
      <c r="H11951" s="27">
        <f t="shared" si="186"/>
        <v>11950</v>
      </c>
      <c r="I11951" s="30" t="str">
        <f>IF(G11951='Check Register'!$E$1,H11951,"")</f>
        <v/>
      </c>
      <c r="J11951" s="16" t="str">
        <f>IFERROR(SMALL($I$2:$I$100001,H11951),"")</f>
        <v/>
      </c>
    </row>
    <row r="11952" spans="1:10" x14ac:dyDescent="0.3">
      <c r="A11952" s="27" t="s">
        <v>138</v>
      </c>
      <c r="B11952" s="27" t="s">
        <v>139</v>
      </c>
      <c r="C11952" s="5">
        <v>44281</v>
      </c>
      <c r="D11952" s="27"/>
      <c r="E11952" s="29">
        <v>8235.8799999999992</v>
      </c>
      <c r="G11952" s="27" t="str">
        <f>VLOOKUP(C11952,W:Y,3,TRUE)</f>
        <v>March 21</v>
      </c>
      <c r="H11952" s="27">
        <f t="shared" si="186"/>
        <v>11951</v>
      </c>
      <c r="I11952" s="30" t="str">
        <f>IF(G11952='Check Register'!$E$1,H11952,"")</f>
        <v/>
      </c>
      <c r="J11952" s="16" t="str">
        <f>IFERROR(SMALL($I$2:$I$100001,H11952),"")</f>
        <v/>
      </c>
    </row>
    <row r="11953" spans="1:10" x14ac:dyDescent="0.3">
      <c r="A11953" s="27" t="s">
        <v>93</v>
      </c>
      <c r="B11953" s="27" t="s">
        <v>94</v>
      </c>
      <c r="C11953" s="5">
        <v>44281</v>
      </c>
      <c r="D11953" s="27"/>
      <c r="E11953" s="29">
        <v>44453.32</v>
      </c>
      <c r="G11953" s="27" t="str">
        <f>VLOOKUP(C11953,W:Y,3,TRUE)</f>
        <v>March 21</v>
      </c>
      <c r="H11953" s="27">
        <f t="shared" si="186"/>
        <v>11952</v>
      </c>
      <c r="I11953" s="30" t="str">
        <f>IF(G11953='Check Register'!$E$1,H11953,"")</f>
        <v/>
      </c>
      <c r="J11953" s="16" t="str">
        <f>IFERROR(SMALL($I$2:$I$100001,H11953),"")</f>
        <v/>
      </c>
    </row>
    <row r="11954" spans="1:10" x14ac:dyDescent="0.3">
      <c r="A11954" s="27" t="s">
        <v>93</v>
      </c>
      <c r="B11954" s="27" t="s">
        <v>95</v>
      </c>
      <c r="C11954" s="5">
        <v>44281</v>
      </c>
      <c r="D11954" s="27"/>
      <c r="E11954" s="29">
        <v>20370.16</v>
      </c>
      <c r="G11954" s="27" t="str">
        <f>VLOOKUP(C11954,W:Y,3,TRUE)</f>
        <v>March 21</v>
      </c>
      <c r="H11954" s="27">
        <f t="shared" si="186"/>
        <v>11953</v>
      </c>
      <c r="I11954" s="30" t="str">
        <f>IF(G11954='Check Register'!$E$1,H11954,"")</f>
        <v/>
      </c>
      <c r="J11954" s="16" t="str">
        <f>IFERROR(SMALL($I$2:$I$100001,H11954),"")</f>
        <v/>
      </c>
    </row>
    <row r="11955" spans="1:10" x14ac:dyDescent="0.3">
      <c r="A11955" s="27" t="s">
        <v>178</v>
      </c>
      <c r="B11955" s="27" t="s">
        <v>111</v>
      </c>
      <c r="C11955" s="5">
        <v>44281</v>
      </c>
      <c r="D11955" s="27"/>
      <c r="E11955" s="29">
        <v>2738.18</v>
      </c>
      <c r="G11955" s="27" t="str">
        <f>VLOOKUP(C11955,W:Y,3,TRUE)</f>
        <v>March 21</v>
      </c>
      <c r="H11955" s="27">
        <f t="shared" si="186"/>
        <v>11954</v>
      </c>
      <c r="I11955" s="30" t="str">
        <f>IF(G11955='Check Register'!$E$1,H11955,"")</f>
        <v/>
      </c>
      <c r="J11955" s="16" t="str">
        <f>IFERROR(SMALL($I$2:$I$100001,H11955),"")</f>
        <v/>
      </c>
    </row>
    <row r="11956" spans="1:10" x14ac:dyDescent="0.3">
      <c r="A11956" s="27" t="s">
        <v>461</v>
      </c>
      <c r="B11956" s="27" t="s">
        <v>70</v>
      </c>
      <c r="C11956" s="5">
        <v>44281</v>
      </c>
      <c r="D11956" s="27"/>
      <c r="E11956" s="29">
        <v>95</v>
      </c>
      <c r="G11956" s="27" t="str">
        <f>VLOOKUP(C11956,W:Y,3,TRUE)</f>
        <v>March 21</v>
      </c>
      <c r="H11956" s="27">
        <f t="shared" si="186"/>
        <v>11955</v>
      </c>
      <c r="I11956" s="30" t="str">
        <f>IF(G11956='Check Register'!$E$1,H11956,"")</f>
        <v/>
      </c>
      <c r="J11956" s="16" t="str">
        <f>IFERROR(SMALL($I$2:$I$100001,H11956),"")</f>
        <v/>
      </c>
    </row>
    <row r="11957" spans="1:10" x14ac:dyDescent="0.3">
      <c r="A11957" s="27" t="s">
        <v>101</v>
      </c>
      <c r="B11957" s="27" t="s">
        <v>102</v>
      </c>
      <c r="C11957" s="5">
        <v>44281</v>
      </c>
      <c r="D11957" s="27"/>
      <c r="E11957" s="29">
        <v>20940</v>
      </c>
      <c r="G11957" s="27" t="str">
        <f>VLOOKUP(C11957,W:Y,3,TRUE)</f>
        <v>March 21</v>
      </c>
      <c r="H11957" s="27">
        <f t="shared" si="186"/>
        <v>11956</v>
      </c>
      <c r="I11957" s="30" t="str">
        <f>IF(G11957='Check Register'!$E$1,H11957,"")</f>
        <v/>
      </c>
      <c r="J11957" s="16" t="str">
        <f>IFERROR(SMALL($I$2:$I$100001,H11957),"")</f>
        <v/>
      </c>
    </row>
    <row r="11958" spans="1:10" x14ac:dyDescent="0.3">
      <c r="A11958" s="27" t="s">
        <v>34</v>
      </c>
      <c r="B11958" s="27" t="s">
        <v>22</v>
      </c>
      <c r="C11958" s="5">
        <v>44281</v>
      </c>
      <c r="D11958" s="27"/>
      <c r="E11958" s="29">
        <v>425.16</v>
      </c>
      <c r="G11958" s="27" t="str">
        <f>VLOOKUP(C11958,W:Y,3,TRUE)</f>
        <v>March 21</v>
      </c>
      <c r="H11958" s="27">
        <f t="shared" si="186"/>
        <v>11957</v>
      </c>
      <c r="I11958" s="30" t="str">
        <f>IF(G11958='Check Register'!$E$1,H11958,"")</f>
        <v/>
      </c>
      <c r="J11958" s="16" t="str">
        <f>IFERROR(SMALL($I$2:$I$100001,H11958),"")</f>
        <v/>
      </c>
    </row>
    <row r="11959" spans="1:10" x14ac:dyDescent="0.3">
      <c r="A11959" s="27" t="s">
        <v>1036</v>
      </c>
      <c r="B11959" s="27" t="s">
        <v>8</v>
      </c>
      <c r="C11959" s="5">
        <v>44281</v>
      </c>
      <c r="D11959" s="27"/>
      <c r="E11959" s="29">
        <v>290.72000000000003</v>
      </c>
      <c r="G11959" s="27" t="str">
        <f>VLOOKUP(C11959,W:Y,3,TRUE)</f>
        <v>March 21</v>
      </c>
      <c r="H11959" s="27">
        <f t="shared" si="186"/>
        <v>11958</v>
      </c>
      <c r="I11959" s="30" t="str">
        <f>IF(G11959='Check Register'!$E$1,H11959,"")</f>
        <v/>
      </c>
      <c r="J11959" s="16" t="str">
        <f>IFERROR(SMALL($I$2:$I$100001,H11959),"")</f>
        <v/>
      </c>
    </row>
    <row r="11960" spans="1:10" x14ac:dyDescent="0.3">
      <c r="A11960" s="27" t="s">
        <v>754</v>
      </c>
      <c r="B11960" s="27" t="s">
        <v>8</v>
      </c>
      <c r="C11960" s="5">
        <v>44281</v>
      </c>
      <c r="D11960" s="27"/>
      <c r="E11960" s="29">
        <v>2421.21</v>
      </c>
      <c r="G11960" s="27" t="str">
        <f>VLOOKUP(C11960,W:Y,3,TRUE)</f>
        <v>March 21</v>
      </c>
      <c r="H11960" s="27">
        <f t="shared" si="186"/>
        <v>11959</v>
      </c>
      <c r="I11960" s="30" t="str">
        <f>IF(G11960='Check Register'!$E$1,H11960,"")</f>
        <v/>
      </c>
      <c r="J11960" s="16" t="str">
        <f>IFERROR(SMALL($I$2:$I$100001,H11960),"")</f>
        <v/>
      </c>
    </row>
    <row r="11961" spans="1:10" x14ac:dyDescent="0.3">
      <c r="A11961" s="27" t="s">
        <v>146</v>
      </c>
      <c r="B11961" s="27" t="s">
        <v>8</v>
      </c>
      <c r="C11961" s="5">
        <v>44281</v>
      </c>
      <c r="D11961" s="27"/>
      <c r="E11961" s="29">
        <v>551</v>
      </c>
      <c r="G11961" s="27" t="str">
        <f>VLOOKUP(C11961,W:Y,3,TRUE)</f>
        <v>March 21</v>
      </c>
      <c r="H11961" s="27">
        <f t="shared" si="186"/>
        <v>11960</v>
      </c>
      <c r="I11961" s="30" t="str">
        <f>IF(G11961='Check Register'!$E$1,H11961,"")</f>
        <v/>
      </c>
      <c r="J11961" s="16" t="str">
        <f>IFERROR(SMALL($I$2:$I$100001,H11961),"")</f>
        <v/>
      </c>
    </row>
    <row r="11962" spans="1:10" x14ac:dyDescent="0.3">
      <c r="A11962" s="27" t="s">
        <v>1020</v>
      </c>
      <c r="B11962" s="27" t="s">
        <v>89</v>
      </c>
      <c r="C11962" s="5">
        <v>44281</v>
      </c>
      <c r="D11962" s="27"/>
      <c r="E11962" s="29">
        <v>24527.4</v>
      </c>
      <c r="G11962" s="27" t="str">
        <f>VLOOKUP(C11962,W:Y,3,TRUE)</f>
        <v>March 21</v>
      </c>
      <c r="H11962" s="27">
        <f t="shared" si="186"/>
        <v>11961</v>
      </c>
      <c r="I11962" s="30" t="str">
        <f>IF(G11962='Check Register'!$E$1,H11962,"")</f>
        <v/>
      </c>
      <c r="J11962" s="16" t="str">
        <f>IFERROR(SMALL($I$2:$I$100001,H11962),"")</f>
        <v/>
      </c>
    </row>
    <row r="11963" spans="1:10" x14ac:dyDescent="0.3">
      <c r="A11963" s="27" t="s">
        <v>542</v>
      </c>
      <c r="B11963" s="27" t="s">
        <v>14</v>
      </c>
      <c r="C11963" s="5">
        <v>44281</v>
      </c>
      <c r="D11963" s="27"/>
      <c r="E11963" s="29">
        <v>2041.66</v>
      </c>
      <c r="G11963" s="27" t="str">
        <f>VLOOKUP(C11963,W:Y,3,TRUE)</f>
        <v>March 21</v>
      </c>
      <c r="H11963" s="27">
        <f t="shared" si="186"/>
        <v>11962</v>
      </c>
      <c r="I11963" s="30" t="str">
        <f>IF(G11963='Check Register'!$E$1,H11963,"")</f>
        <v/>
      </c>
      <c r="J11963" s="16" t="str">
        <f>IFERROR(SMALL($I$2:$I$100001,H11963),"")</f>
        <v/>
      </c>
    </row>
    <row r="11964" spans="1:10" x14ac:dyDescent="0.3">
      <c r="A11964" s="27" t="s">
        <v>696</v>
      </c>
      <c r="B11964" s="27" t="s">
        <v>89</v>
      </c>
      <c r="C11964" s="5">
        <v>44281</v>
      </c>
      <c r="D11964" s="27"/>
      <c r="E11964" s="29">
        <v>525.97</v>
      </c>
      <c r="G11964" s="27" t="str">
        <f>VLOOKUP(C11964,W:Y,3,TRUE)</f>
        <v>March 21</v>
      </c>
      <c r="H11964" s="27">
        <f t="shared" si="186"/>
        <v>11963</v>
      </c>
      <c r="I11964" s="30" t="str">
        <f>IF(G11964='Check Register'!$E$1,H11964,"")</f>
        <v/>
      </c>
      <c r="J11964" s="16" t="str">
        <f>IFERROR(SMALL($I$2:$I$100001,H11964),"")</f>
        <v/>
      </c>
    </row>
    <row r="11965" spans="1:10" x14ac:dyDescent="0.3">
      <c r="A11965" s="27" t="s">
        <v>696</v>
      </c>
      <c r="B11965" s="27" t="s">
        <v>127</v>
      </c>
      <c r="C11965" s="5">
        <v>44281</v>
      </c>
      <c r="D11965" s="27"/>
      <c r="E11965" s="29">
        <v>0</v>
      </c>
      <c r="G11965" s="27" t="str">
        <f>VLOOKUP(C11965,W:Y,3,TRUE)</f>
        <v>March 21</v>
      </c>
      <c r="H11965" s="27">
        <f t="shared" si="186"/>
        <v>11964</v>
      </c>
      <c r="I11965" s="30" t="str">
        <f>IF(G11965='Check Register'!$E$1,H11965,"")</f>
        <v/>
      </c>
      <c r="J11965" s="16" t="str">
        <f>IFERROR(SMALL($I$2:$I$100001,H11965),"")</f>
        <v/>
      </c>
    </row>
    <row r="11966" spans="1:10" x14ac:dyDescent="0.3">
      <c r="A11966" s="27" t="s">
        <v>1072</v>
      </c>
      <c r="B11966" s="27" t="s">
        <v>127</v>
      </c>
      <c r="C11966" s="5">
        <v>44281</v>
      </c>
      <c r="D11966" s="27"/>
      <c r="E11966" s="29">
        <v>590</v>
      </c>
      <c r="G11966" s="27" t="str">
        <f>VLOOKUP(C11966,W:Y,3,TRUE)</f>
        <v>March 21</v>
      </c>
      <c r="H11966" s="27">
        <f t="shared" si="186"/>
        <v>11965</v>
      </c>
      <c r="I11966" s="30" t="str">
        <f>IF(G11966='Check Register'!$E$1,H11966,"")</f>
        <v/>
      </c>
      <c r="J11966" s="16" t="str">
        <f>IFERROR(SMALL($I$2:$I$100001,H11966),"")</f>
        <v/>
      </c>
    </row>
    <row r="11967" spans="1:10" x14ac:dyDescent="0.3">
      <c r="A11967" s="27" t="s">
        <v>281</v>
      </c>
      <c r="B11967" s="27" t="s">
        <v>89</v>
      </c>
      <c r="C11967" s="5">
        <v>44281</v>
      </c>
      <c r="D11967" s="27"/>
      <c r="E11967" s="29">
        <v>530.45000000000005</v>
      </c>
      <c r="G11967" s="27" t="str">
        <f>VLOOKUP(C11967,W:Y,3,TRUE)</f>
        <v>March 21</v>
      </c>
      <c r="H11967" s="27">
        <f t="shared" si="186"/>
        <v>11966</v>
      </c>
      <c r="I11967" s="30" t="str">
        <f>IF(G11967='Check Register'!$E$1,H11967,"")</f>
        <v/>
      </c>
      <c r="J11967" s="16" t="str">
        <f>IFERROR(SMALL($I$2:$I$100001,H11967),"")</f>
        <v/>
      </c>
    </row>
    <row r="11968" spans="1:10" x14ac:dyDescent="0.3">
      <c r="A11968" s="27" t="s">
        <v>335</v>
      </c>
      <c r="B11968" s="27" t="s">
        <v>102</v>
      </c>
      <c r="C11968" s="5">
        <v>44281</v>
      </c>
      <c r="D11968" s="27"/>
      <c r="E11968" s="29">
        <v>1813.6</v>
      </c>
      <c r="G11968" s="27" t="str">
        <f>VLOOKUP(C11968,W:Y,3,TRUE)</f>
        <v>March 21</v>
      </c>
      <c r="H11968" s="27">
        <f t="shared" si="186"/>
        <v>11967</v>
      </c>
      <c r="I11968" s="30" t="str">
        <f>IF(G11968='Check Register'!$E$1,H11968,"")</f>
        <v/>
      </c>
      <c r="J11968" s="16" t="str">
        <f>IFERROR(SMALL($I$2:$I$100001,H11968),"")</f>
        <v/>
      </c>
    </row>
    <row r="11969" spans="1:10" x14ac:dyDescent="0.3">
      <c r="A11969" s="27" t="s">
        <v>1073</v>
      </c>
      <c r="B11969" s="27" t="s">
        <v>8</v>
      </c>
      <c r="C11969" s="5">
        <v>44281</v>
      </c>
      <c r="D11969" s="27"/>
      <c r="E11969" s="29">
        <v>3745</v>
      </c>
      <c r="G11969" s="27" t="str">
        <f>VLOOKUP(C11969,W:Y,3,TRUE)</f>
        <v>March 21</v>
      </c>
      <c r="H11969" s="27">
        <f t="shared" si="186"/>
        <v>11968</v>
      </c>
      <c r="I11969" s="30" t="str">
        <f>IF(G11969='Check Register'!$E$1,H11969,"")</f>
        <v/>
      </c>
      <c r="J11969" s="16" t="str">
        <f>IFERROR(SMALL($I$2:$I$100001,H11969),"")</f>
        <v/>
      </c>
    </row>
    <row r="11970" spans="1:10" x14ac:dyDescent="0.3">
      <c r="A11970" s="27" t="s">
        <v>901</v>
      </c>
      <c r="B11970" s="27" t="s">
        <v>89</v>
      </c>
      <c r="C11970" s="5">
        <v>44281</v>
      </c>
      <c r="D11970" s="27"/>
      <c r="E11970" s="29">
        <v>800</v>
      </c>
      <c r="G11970" s="27" t="str">
        <f>VLOOKUP(C11970,W:Y,3,TRUE)</f>
        <v>March 21</v>
      </c>
      <c r="H11970" s="27">
        <f t="shared" si="186"/>
        <v>11969</v>
      </c>
      <c r="I11970" s="30" t="str">
        <f>IF(G11970='Check Register'!$E$1,H11970,"")</f>
        <v/>
      </c>
      <c r="J11970" s="16" t="str">
        <f>IFERROR(SMALL($I$2:$I$100001,H11970),"")</f>
        <v/>
      </c>
    </row>
    <row r="11971" spans="1:10" x14ac:dyDescent="0.3">
      <c r="A11971" s="27" t="s">
        <v>562</v>
      </c>
      <c r="B11971" s="27" t="s">
        <v>102</v>
      </c>
      <c r="C11971" s="5">
        <v>44281</v>
      </c>
      <c r="D11971" s="27"/>
      <c r="E11971" s="29">
        <v>6506.17</v>
      </c>
      <c r="G11971" s="27" t="str">
        <f>VLOOKUP(C11971,W:Y,3,TRUE)</f>
        <v>March 21</v>
      </c>
      <c r="H11971" s="27">
        <f t="shared" ref="H11971:H12034" si="187">1+H11970</f>
        <v>11970</v>
      </c>
      <c r="I11971" s="30" t="str">
        <f>IF(G11971='Check Register'!$E$1,H11971,"")</f>
        <v/>
      </c>
      <c r="J11971" s="16" t="str">
        <f>IFERROR(SMALL($I$2:$I$100001,H11971),"")</f>
        <v/>
      </c>
    </row>
    <row r="11972" spans="1:10" x14ac:dyDescent="0.3">
      <c r="A11972" s="27" t="s">
        <v>51</v>
      </c>
      <c r="B11972" s="27" t="s">
        <v>22</v>
      </c>
      <c r="C11972" s="5">
        <v>44281</v>
      </c>
      <c r="D11972" s="27"/>
      <c r="E11972" s="29">
        <v>70</v>
      </c>
      <c r="G11972" s="27" t="str">
        <f>VLOOKUP(C11972,W:Y,3,TRUE)</f>
        <v>March 21</v>
      </c>
      <c r="H11972" s="27">
        <f t="shared" si="187"/>
        <v>11971</v>
      </c>
      <c r="I11972" s="30" t="str">
        <f>IF(G11972='Check Register'!$E$1,H11972,"")</f>
        <v/>
      </c>
      <c r="J11972" s="16" t="str">
        <f>IFERROR(SMALL($I$2:$I$100001,H11972),"")</f>
        <v/>
      </c>
    </row>
    <row r="11973" spans="1:10" x14ac:dyDescent="0.3">
      <c r="A11973" s="27" t="s">
        <v>1027</v>
      </c>
      <c r="B11973" s="27" t="s">
        <v>89</v>
      </c>
      <c r="C11973" s="5">
        <v>44281</v>
      </c>
      <c r="D11973" s="27"/>
      <c r="E11973" s="29">
        <v>68</v>
      </c>
      <c r="G11973" s="27" t="str">
        <f>VLOOKUP(C11973,W:Y,3,TRUE)</f>
        <v>March 21</v>
      </c>
      <c r="H11973" s="27">
        <f t="shared" si="187"/>
        <v>11972</v>
      </c>
      <c r="I11973" s="30" t="str">
        <f>IF(G11973='Check Register'!$E$1,H11973,"")</f>
        <v/>
      </c>
      <c r="J11973" s="16" t="str">
        <f>IFERROR(SMALL($I$2:$I$100001,H11973),"")</f>
        <v/>
      </c>
    </row>
    <row r="11974" spans="1:10" x14ac:dyDescent="0.3">
      <c r="A11974" s="27" t="s">
        <v>627</v>
      </c>
      <c r="B11974" s="27" t="s">
        <v>47</v>
      </c>
      <c r="C11974" s="5">
        <v>44281</v>
      </c>
      <c r="D11974" s="27"/>
      <c r="E11974" s="29">
        <v>7144.66</v>
      </c>
      <c r="G11974" s="27" t="str">
        <f>VLOOKUP(C11974,W:Y,3,TRUE)</f>
        <v>March 21</v>
      </c>
      <c r="H11974" s="27">
        <f t="shared" si="187"/>
        <v>11973</v>
      </c>
      <c r="I11974" s="30" t="str">
        <f>IF(G11974='Check Register'!$E$1,H11974,"")</f>
        <v/>
      </c>
      <c r="J11974" s="16" t="str">
        <f>IFERROR(SMALL($I$2:$I$100001,H11974),"")</f>
        <v/>
      </c>
    </row>
    <row r="11975" spans="1:10" x14ac:dyDescent="0.3">
      <c r="A11975" s="27" t="s">
        <v>655</v>
      </c>
      <c r="B11975" s="27" t="s">
        <v>6</v>
      </c>
      <c r="C11975" s="5">
        <v>44281</v>
      </c>
      <c r="D11975" s="27"/>
      <c r="E11975" s="29">
        <v>197918.07</v>
      </c>
      <c r="G11975" s="27" t="str">
        <f>VLOOKUP(C11975,W:Y,3,TRUE)</f>
        <v>March 21</v>
      </c>
      <c r="H11975" s="27">
        <f t="shared" si="187"/>
        <v>11974</v>
      </c>
      <c r="I11975" s="30" t="str">
        <f>IF(G11975='Check Register'!$E$1,H11975,"")</f>
        <v/>
      </c>
      <c r="J11975" s="16" t="str">
        <f>IFERROR(SMALL($I$2:$I$100001,H11975),"")</f>
        <v/>
      </c>
    </row>
    <row r="11976" spans="1:10" x14ac:dyDescent="0.3">
      <c r="A11976" s="27" t="s">
        <v>56</v>
      </c>
      <c r="B11976" s="27" t="s">
        <v>12</v>
      </c>
      <c r="C11976" s="5">
        <v>44281</v>
      </c>
      <c r="D11976" s="27"/>
      <c r="E11976" s="29">
        <v>269.89</v>
      </c>
      <c r="G11976" s="27" t="str">
        <f>VLOOKUP(C11976,W:Y,3,TRUE)</f>
        <v>March 21</v>
      </c>
      <c r="H11976" s="27">
        <f t="shared" si="187"/>
        <v>11975</v>
      </c>
      <c r="I11976" s="30" t="str">
        <f>IF(G11976='Check Register'!$E$1,H11976,"")</f>
        <v/>
      </c>
      <c r="J11976" s="16" t="str">
        <f>IFERROR(SMALL($I$2:$I$100001,H11976),"")</f>
        <v/>
      </c>
    </row>
    <row r="11977" spans="1:10" x14ac:dyDescent="0.3">
      <c r="A11977" s="27" t="s">
        <v>57</v>
      </c>
      <c r="B11977" s="27" t="s">
        <v>8</v>
      </c>
      <c r="C11977" s="5">
        <v>44281</v>
      </c>
      <c r="D11977" s="27"/>
      <c r="E11977" s="29">
        <v>3315.85</v>
      </c>
      <c r="G11977" s="27" t="str">
        <f>VLOOKUP(C11977,W:Y,3,TRUE)</f>
        <v>March 21</v>
      </c>
      <c r="H11977" s="27">
        <f t="shared" si="187"/>
        <v>11976</v>
      </c>
      <c r="I11977" s="30" t="str">
        <f>IF(G11977='Check Register'!$E$1,H11977,"")</f>
        <v/>
      </c>
      <c r="J11977" s="16" t="str">
        <f>IFERROR(SMALL($I$2:$I$100001,H11977),"")</f>
        <v/>
      </c>
    </row>
    <row r="11978" spans="1:10" x14ac:dyDescent="0.3">
      <c r="A11978" s="27" t="s">
        <v>57</v>
      </c>
      <c r="B11978" s="27" t="s">
        <v>85</v>
      </c>
      <c r="C11978" s="5">
        <v>44281</v>
      </c>
      <c r="D11978" s="27"/>
      <c r="E11978" s="29">
        <v>35.979999999999997</v>
      </c>
      <c r="G11978" s="27" t="str">
        <f>VLOOKUP(C11978,W:Y,3,TRUE)</f>
        <v>March 21</v>
      </c>
      <c r="H11978" s="27">
        <f t="shared" si="187"/>
        <v>11977</v>
      </c>
      <c r="I11978" s="30" t="str">
        <f>IF(G11978='Check Register'!$E$1,H11978,"")</f>
        <v/>
      </c>
      <c r="J11978" s="16" t="str">
        <f>IFERROR(SMALL($I$2:$I$100001,H11978),"")</f>
        <v/>
      </c>
    </row>
    <row r="11979" spans="1:10" x14ac:dyDescent="0.3">
      <c r="A11979" s="27" t="s">
        <v>60</v>
      </c>
      <c r="B11979" s="27" t="s">
        <v>61</v>
      </c>
      <c r="C11979" s="5">
        <v>44281</v>
      </c>
      <c r="D11979" s="27"/>
      <c r="E11979" s="29">
        <v>205</v>
      </c>
      <c r="G11979" s="27" t="str">
        <f>VLOOKUP(C11979,W:Y,3,TRUE)</f>
        <v>March 21</v>
      </c>
      <c r="H11979" s="27">
        <f t="shared" si="187"/>
        <v>11978</v>
      </c>
      <c r="I11979" s="30" t="str">
        <f>IF(G11979='Check Register'!$E$1,H11979,"")</f>
        <v/>
      </c>
      <c r="J11979" s="16" t="str">
        <f>IFERROR(SMALL($I$2:$I$100001,H11979),"")</f>
        <v/>
      </c>
    </row>
    <row r="11980" spans="1:10" x14ac:dyDescent="0.3">
      <c r="A11980" s="27" t="s">
        <v>211</v>
      </c>
      <c r="B11980" s="27" t="s">
        <v>212</v>
      </c>
      <c r="C11980" s="5">
        <v>44281</v>
      </c>
      <c r="D11980" s="27"/>
      <c r="E11980" s="29">
        <v>125</v>
      </c>
      <c r="G11980" s="27" t="str">
        <f>VLOOKUP(C11980,W:Y,3,TRUE)</f>
        <v>March 21</v>
      </c>
      <c r="H11980" s="27">
        <f t="shared" si="187"/>
        <v>11979</v>
      </c>
      <c r="I11980" s="30" t="str">
        <f>IF(G11980='Check Register'!$E$1,H11980,"")</f>
        <v/>
      </c>
      <c r="J11980" s="16" t="str">
        <f>IFERROR(SMALL($I$2:$I$100001,H11980),"")</f>
        <v/>
      </c>
    </row>
    <row r="11981" spans="1:10" x14ac:dyDescent="0.3">
      <c r="A11981" s="27" t="s">
        <v>1017</v>
      </c>
      <c r="B11981" s="27" t="s">
        <v>45</v>
      </c>
      <c r="C11981" s="5">
        <v>44281</v>
      </c>
      <c r="D11981" s="27"/>
      <c r="E11981" s="29">
        <v>163.80000000000001</v>
      </c>
      <c r="G11981" s="27" t="str">
        <f>VLOOKUP(C11981,W:Y,3,TRUE)</f>
        <v>March 21</v>
      </c>
      <c r="H11981" s="27">
        <f t="shared" si="187"/>
        <v>11980</v>
      </c>
      <c r="I11981" s="30" t="str">
        <f>IF(G11981='Check Register'!$E$1,H11981,"")</f>
        <v/>
      </c>
      <c r="J11981" s="16" t="str">
        <f>IFERROR(SMALL($I$2:$I$100001,H11981),"")</f>
        <v/>
      </c>
    </row>
    <row r="11982" spans="1:10" x14ac:dyDescent="0.3">
      <c r="A11982" s="27" t="s">
        <v>637</v>
      </c>
      <c r="B11982" s="27" t="s">
        <v>22</v>
      </c>
      <c r="C11982" s="5">
        <v>44281</v>
      </c>
      <c r="D11982" s="27"/>
      <c r="E11982" s="29">
        <v>2284.8000000000002</v>
      </c>
      <c r="G11982" s="27" t="str">
        <f>VLOOKUP(C11982,W:Y,3,TRUE)</f>
        <v>March 21</v>
      </c>
      <c r="H11982" s="27">
        <f t="shared" si="187"/>
        <v>11981</v>
      </c>
      <c r="I11982" s="30" t="str">
        <f>IF(G11982='Check Register'!$E$1,H11982,"")</f>
        <v/>
      </c>
      <c r="J11982" s="16" t="str">
        <f>IFERROR(SMALL($I$2:$I$100001,H11982),"")</f>
        <v/>
      </c>
    </row>
    <row r="11983" spans="1:10" x14ac:dyDescent="0.3">
      <c r="A11983" s="27" t="s">
        <v>213</v>
      </c>
      <c r="B11983" s="27" t="s">
        <v>22</v>
      </c>
      <c r="C11983" s="5">
        <v>44281</v>
      </c>
      <c r="D11983" s="27"/>
      <c r="E11983" s="29">
        <v>104</v>
      </c>
      <c r="G11983" s="27" t="str">
        <f>VLOOKUP(C11983,W:Y,3,TRUE)</f>
        <v>March 21</v>
      </c>
      <c r="H11983" s="27">
        <f t="shared" si="187"/>
        <v>11982</v>
      </c>
      <c r="I11983" s="30" t="str">
        <f>IF(G11983='Check Register'!$E$1,H11983,"")</f>
        <v/>
      </c>
      <c r="J11983" s="16" t="str">
        <f>IFERROR(SMALL($I$2:$I$100001,H11983),"")</f>
        <v/>
      </c>
    </row>
    <row r="11984" spans="1:10" x14ac:dyDescent="0.3">
      <c r="A11984" s="27" t="s">
        <v>69</v>
      </c>
      <c r="B11984" s="27" t="s">
        <v>70</v>
      </c>
      <c r="C11984" s="5">
        <v>44281</v>
      </c>
      <c r="D11984" s="27"/>
      <c r="E11984" s="29">
        <v>290</v>
      </c>
      <c r="G11984" s="27" t="str">
        <f>VLOOKUP(C11984,W:Y,3,TRUE)</f>
        <v>March 21</v>
      </c>
      <c r="H11984" s="27">
        <f t="shared" si="187"/>
        <v>11983</v>
      </c>
      <c r="I11984" s="30" t="str">
        <f>IF(G11984='Check Register'!$E$1,H11984,"")</f>
        <v/>
      </c>
      <c r="J11984" s="16" t="str">
        <f>IFERROR(SMALL($I$2:$I$100001,H11984),"")</f>
        <v/>
      </c>
    </row>
    <row r="11985" spans="1:10" x14ac:dyDescent="0.3">
      <c r="A11985" s="27" t="s">
        <v>556</v>
      </c>
      <c r="B11985" s="27" t="s">
        <v>47</v>
      </c>
      <c r="C11985" s="5">
        <v>44281</v>
      </c>
      <c r="D11985" s="27"/>
      <c r="E11985" s="29">
        <v>3225.05</v>
      </c>
      <c r="G11985" s="27" t="str">
        <f>VLOOKUP(C11985,W:Y,3,TRUE)</f>
        <v>March 21</v>
      </c>
      <c r="H11985" s="27">
        <f t="shared" si="187"/>
        <v>11984</v>
      </c>
      <c r="I11985" s="30" t="str">
        <f>IF(G11985='Check Register'!$E$1,H11985,"")</f>
        <v/>
      </c>
      <c r="J11985" s="16" t="str">
        <f>IFERROR(SMALL($I$2:$I$100001,H11985),"")</f>
        <v/>
      </c>
    </row>
    <row r="11986" spans="1:10" x14ac:dyDescent="0.3">
      <c r="A11986" s="27" t="s">
        <v>74</v>
      </c>
      <c r="B11986" s="27" t="s">
        <v>45</v>
      </c>
      <c r="C11986" s="5">
        <v>44281</v>
      </c>
      <c r="D11986" s="27"/>
      <c r="E11986" s="29">
        <v>1072</v>
      </c>
      <c r="G11986" s="27" t="str">
        <f>VLOOKUP(C11986,W:Y,3,TRUE)</f>
        <v>March 21</v>
      </c>
      <c r="H11986" s="27">
        <f t="shared" si="187"/>
        <v>11985</v>
      </c>
      <c r="I11986" s="30" t="str">
        <f>IF(G11986='Check Register'!$E$1,H11986,"")</f>
        <v/>
      </c>
      <c r="J11986" s="16" t="str">
        <f>IFERROR(SMALL($I$2:$I$100001,H11986),"")</f>
        <v/>
      </c>
    </row>
    <row r="11987" spans="1:10" x14ac:dyDescent="0.3">
      <c r="A11987" s="27" t="s">
        <v>76</v>
      </c>
      <c r="B11987" s="27" t="s">
        <v>214</v>
      </c>
      <c r="C11987" s="5">
        <v>44281</v>
      </c>
      <c r="D11987" s="27"/>
      <c r="E11987" s="29">
        <v>41138.949999999997</v>
      </c>
      <c r="G11987" s="27" t="str">
        <f>VLOOKUP(C11987,W:Y,3,TRUE)</f>
        <v>March 21</v>
      </c>
      <c r="H11987" s="27">
        <f t="shared" si="187"/>
        <v>11986</v>
      </c>
      <c r="I11987" s="30" t="str">
        <f>IF(G11987='Check Register'!$E$1,H11987,"")</f>
        <v/>
      </c>
      <c r="J11987" s="16" t="str">
        <f>IFERROR(SMALL($I$2:$I$100001,H11987),"")</f>
        <v/>
      </c>
    </row>
    <row r="11988" spans="1:10" x14ac:dyDescent="0.3">
      <c r="A11988" s="27" t="s">
        <v>76</v>
      </c>
      <c r="B11988" s="27" t="s">
        <v>111</v>
      </c>
      <c r="C11988" s="5">
        <v>44281</v>
      </c>
      <c r="D11988" s="27"/>
      <c r="E11988" s="29">
        <v>2209.36</v>
      </c>
      <c r="G11988" s="27" t="str">
        <f>VLOOKUP(C11988,W:Y,3,TRUE)</f>
        <v>March 21</v>
      </c>
      <c r="H11988" s="27">
        <f t="shared" si="187"/>
        <v>11987</v>
      </c>
      <c r="I11988" s="30" t="str">
        <f>IF(G11988='Check Register'!$E$1,H11988,"")</f>
        <v/>
      </c>
      <c r="J11988" s="16" t="str">
        <f>IFERROR(SMALL($I$2:$I$100001,H11988),"")</f>
        <v/>
      </c>
    </row>
    <row r="11989" spans="1:10" x14ac:dyDescent="0.3">
      <c r="A11989" s="27" t="s">
        <v>455</v>
      </c>
      <c r="B11989" s="27" t="s">
        <v>12</v>
      </c>
      <c r="C11989" s="5">
        <v>44281</v>
      </c>
      <c r="D11989" s="27"/>
      <c r="E11989" s="29">
        <v>206.04</v>
      </c>
      <c r="G11989" s="27" t="str">
        <f>VLOOKUP(C11989,W:Y,3,TRUE)</f>
        <v>March 21</v>
      </c>
      <c r="H11989" s="27">
        <f t="shared" si="187"/>
        <v>11988</v>
      </c>
      <c r="I11989" s="30" t="str">
        <f>IF(G11989='Check Register'!$E$1,H11989,"")</f>
        <v/>
      </c>
      <c r="J11989" s="16" t="str">
        <f>IFERROR(SMALL($I$2:$I$100001,H11989),"")</f>
        <v/>
      </c>
    </row>
    <row r="11990" spans="1:10" x14ac:dyDescent="0.3">
      <c r="A11990" s="27" t="s">
        <v>455</v>
      </c>
      <c r="B11990" s="27" t="s">
        <v>33</v>
      </c>
      <c r="C11990" s="5">
        <v>44281</v>
      </c>
      <c r="D11990" s="27"/>
      <c r="E11990" s="29">
        <v>62.77</v>
      </c>
      <c r="G11990" s="27" t="str">
        <f>VLOOKUP(C11990,W:Y,3,TRUE)</f>
        <v>March 21</v>
      </c>
      <c r="H11990" s="27">
        <f t="shared" si="187"/>
        <v>11989</v>
      </c>
      <c r="I11990" s="30" t="str">
        <f>IF(G11990='Check Register'!$E$1,H11990,"")</f>
        <v/>
      </c>
      <c r="J11990" s="16" t="str">
        <f>IFERROR(SMALL($I$2:$I$100001,H11990),"")</f>
        <v/>
      </c>
    </row>
    <row r="11991" spans="1:10" x14ac:dyDescent="0.3">
      <c r="A11991" s="27" t="s">
        <v>670</v>
      </c>
      <c r="B11991" s="27" t="s">
        <v>39</v>
      </c>
      <c r="C11991" s="5">
        <v>44281</v>
      </c>
      <c r="D11991" s="27"/>
      <c r="E11991" s="29">
        <v>30.88</v>
      </c>
      <c r="G11991" s="27" t="str">
        <f>VLOOKUP(C11991,W:Y,3,TRUE)</f>
        <v>March 21</v>
      </c>
      <c r="H11991" s="27">
        <f t="shared" si="187"/>
        <v>11990</v>
      </c>
      <c r="I11991" s="30" t="str">
        <f>IF(G11991='Check Register'!$E$1,H11991,"")</f>
        <v/>
      </c>
      <c r="J11991" s="16" t="str">
        <f>IFERROR(SMALL($I$2:$I$100001,H11991),"")</f>
        <v/>
      </c>
    </row>
    <row r="11992" spans="1:10" x14ac:dyDescent="0.3">
      <c r="A11992" s="27" t="s">
        <v>536</v>
      </c>
      <c r="B11992" s="27" t="s">
        <v>127</v>
      </c>
      <c r="C11992" s="5">
        <v>44281</v>
      </c>
      <c r="D11992" s="27"/>
      <c r="E11992" s="29">
        <v>234.61</v>
      </c>
      <c r="G11992" s="27" t="str">
        <f>VLOOKUP(C11992,W:Y,3,TRUE)</f>
        <v>March 21</v>
      </c>
      <c r="H11992" s="27">
        <f t="shared" si="187"/>
        <v>11991</v>
      </c>
      <c r="I11992" s="30" t="str">
        <f>IF(G11992='Check Register'!$E$1,H11992,"")</f>
        <v/>
      </c>
      <c r="J11992" s="16" t="str">
        <f>IFERROR(SMALL($I$2:$I$100001,H11992),"")</f>
        <v/>
      </c>
    </row>
    <row r="11993" spans="1:10" x14ac:dyDescent="0.3">
      <c r="A11993" s="27" t="s">
        <v>536</v>
      </c>
      <c r="B11993" s="27" t="s">
        <v>11</v>
      </c>
      <c r="C11993" s="5">
        <v>44281</v>
      </c>
      <c r="D11993" s="27"/>
      <c r="E11993" s="29">
        <v>468.12</v>
      </c>
      <c r="G11993" s="27" t="str">
        <f>VLOOKUP(C11993,W:Y,3,TRUE)</f>
        <v>March 21</v>
      </c>
      <c r="H11993" s="27">
        <f t="shared" si="187"/>
        <v>11992</v>
      </c>
      <c r="I11993" s="30" t="str">
        <f>IF(G11993='Check Register'!$E$1,H11993,"")</f>
        <v/>
      </c>
      <c r="J11993" s="16" t="str">
        <f>IFERROR(SMALL($I$2:$I$100001,H11993),"")</f>
        <v/>
      </c>
    </row>
    <row r="11994" spans="1:10" x14ac:dyDescent="0.3">
      <c r="A11994" s="27" t="s">
        <v>612</v>
      </c>
      <c r="B11994" s="27" t="s">
        <v>214</v>
      </c>
      <c r="C11994" s="5">
        <v>44281</v>
      </c>
      <c r="D11994" s="27"/>
      <c r="E11994" s="29">
        <v>96933.51</v>
      </c>
      <c r="G11994" s="27" t="str">
        <f>VLOOKUP(C11994,W:Y,3,TRUE)</f>
        <v>March 21</v>
      </c>
      <c r="H11994" s="27">
        <f t="shared" si="187"/>
        <v>11993</v>
      </c>
      <c r="I11994" s="30" t="str">
        <f>IF(G11994='Check Register'!$E$1,H11994,"")</f>
        <v/>
      </c>
      <c r="J11994" s="16" t="str">
        <f>IFERROR(SMALL($I$2:$I$100001,H11994),"")</f>
        <v/>
      </c>
    </row>
    <row r="11995" spans="1:10" x14ac:dyDescent="0.3">
      <c r="A11995" s="27" t="s">
        <v>612</v>
      </c>
      <c r="B11995" s="27" t="s">
        <v>31</v>
      </c>
      <c r="C11995" s="5">
        <v>44281</v>
      </c>
      <c r="D11995" s="27"/>
      <c r="E11995" s="29">
        <v>1467.42</v>
      </c>
      <c r="G11995" s="27" t="str">
        <f>VLOOKUP(C11995,W:Y,3,TRUE)</f>
        <v>March 21</v>
      </c>
      <c r="H11995" s="27">
        <f t="shared" si="187"/>
        <v>11994</v>
      </c>
      <c r="I11995" s="30" t="str">
        <f>IF(G11995='Check Register'!$E$1,H11995,"")</f>
        <v/>
      </c>
      <c r="J11995" s="16" t="str">
        <f>IFERROR(SMALL($I$2:$I$100001,H11995),"")</f>
        <v/>
      </c>
    </row>
    <row r="11996" spans="1:10" x14ac:dyDescent="0.3">
      <c r="A11996" s="27" t="s">
        <v>126</v>
      </c>
      <c r="B11996" s="27" t="s">
        <v>127</v>
      </c>
      <c r="C11996" s="5">
        <v>44281</v>
      </c>
      <c r="D11996" s="27"/>
      <c r="E11996" s="29">
        <v>155.59</v>
      </c>
      <c r="G11996" s="27" t="str">
        <f>VLOOKUP(C11996,W:Y,3,TRUE)</f>
        <v>March 21</v>
      </c>
      <c r="H11996" s="27">
        <f t="shared" si="187"/>
        <v>11995</v>
      </c>
      <c r="I11996" s="30" t="str">
        <f>IF(G11996='Check Register'!$E$1,H11996,"")</f>
        <v/>
      </c>
      <c r="J11996" s="16" t="str">
        <f>IFERROR(SMALL($I$2:$I$100001,H11996),"")</f>
        <v/>
      </c>
    </row>
    <row r="11997" spans="1:10" x14ac:dyDescent="0.3">
      <c r="A11997" s="27" t="s">
        <v>126</v>
      </c>
      <c r="B11997" s="27" t="s">
        <v>8</v>
      </c>
      <c r="C11997" s="5">
        <v>44281</v>
      </c>
      <c r="D11997" s="27"/>
      <c r="E11997" s="29">
        <v>46.34</v>
      </c>
      <c r="G11997" s="27" t="str">
        <f>VLOOKUP(C11997,W:Y,3,TRUE)</f>
        <v>March 21</v>
      </c>
      <c r="H11997" s="27">
        <f t="shared" si="187"/>
        <v>11996</v>
      </c>
      <c r="I11997" s="30" t="str">
        <f>IF(G11997='Check Register'!$E$1,H11997,"")</f>
        <v/>
      </c>
      <c r="J11997" s="16" t="str">
        <f>IFERROR(SMALL($I$2:$I$100001,H11997),"")</f>
        <v/>
      </c>
    </row>
    <row r="11998" spans="1:10" x14ac:dyDescent="0.3">
      <c r="A11998" s="27" t="s">
        <v>97</v>
      </c>
      <c r="B11998" s="27" t="s">
        <v>6</v>
      </c>
      <c r="C11998" s="5">
        <v>44286</v>
      </c>
      <c r="D11998" s="27"/>
      <c r="E11998" s="29">
        <v>121991.89</v>
      </c>
      <c r="G11998" s="27" t="str">
        <f>VLOOKUP(C11998,W:Y,3,TRUE)</f>
        <v>March 21</v>
      </c>
      <c r="H11998" s="27">
        <f t="shared" si="187"/>
        <v>11997</v>
      </c>
      <c r="I11998" s="30" t="str">
        <f>IF(G11998='Check Register'!$E$1,H11998,"")</f>
        <v/>
      </c>
      <c r="J11998" s="16" t="str">
        <f>IFERROR(SMALL($I$2:$I$100001,H11998),"")</f>
        <v/>
      </c>
    </row>
    <row r="11999" spans="1:10" x14ac:dyDescent="0.3">
      <c r="A11999" t="s">
        <v>972</v>
      </c>
      <c r="B11999" t="s">
        <v>14</v>
      </c>
      <c r="C11999" s="7">
        <v>44288</v>
      </c>
      <c r="E11999" s="27">
        <v>8055.73</v>
      </c>
      <c r="G11999" s="27" t="str">
        <f>VLOOKUP(C11999,W:Y,3,TRUE)</f>
        <v>April 21</v>
      </c>
      <c r="H11999" s="27">
        <f t="shared" si="187"/>
        <v>11998</v>
      </c>
      <c r="I11999" s="30" t="str">
        <f>IF(G11999='Check Register'!$E$1,H11999,"")</f>
        <v/>
      </c>
      <c r="J11999" s="16" t="str">
        <f>IFERROR(SMALL($I$2:$I$100001,H11999),"")</f>
        <v/>
      </c>
    </row>
    <row r="12000" spans="1:10" x14ac:dyDescent="0.3">
      <c r="A12000" t="s">
        <v>87</v>
      </c>
      <c r="B12000" t="s">
        <v>8</v>
      </c>
      <c r="C12000" s="7">
        <v>44288</v>
      </c>
      <c r="E12000" s="27">
        <v>4180.07</v>
      </c>
      <c r="G12000" s="27" t="str">
        <f>VLOOKUP(C12000,W:Y,3,TRUE)</f>
        <v>April 21</v>
      </c>
      <c r="H12000" s="27">
        <f t="shared" si="187"/>
        <v>11999</v>
      </c>
      <c r="I12000" s="30" t="str">
        <f>IF(G12000='Check Register'!$E$1,H12000,"")</f>
        <v/>
      </c>
      <c r="J12000" s="16" t="str">
        <f>IFERROR(SMALL($I$2:$I$100001,H12000),"")</f>
        <v/>
      </c>
    </row>
    <row r="12001" spans="1:10" x14ac:dyDescent="0.3">
      <c r="A12001" t="s">
        <v>553</v>
      </c>
      <c r="B12001" t="s">
        <v>8</v>
      </c>
      <c r="C12001" s="7">
        <v>44288</v>
      </c>
      <c r="E12001" s="27">
        <v>1099.68</v>
      </c>
      <c r="G12001" s="27" t="str">
        <f>VLOOKUP(C12001,W:Y,3,TRUE)</f>
        <v>April 21</v>
      </c>
      <c r="H12001" s="27">
        <f t="shared" si="187"/>
        <v>12000</v>
      </c>
      <c r="I12001" s="30" t="str">
        <f>IF(G12001='Check Register'!$E$1,H12001,"")</f>
        <v/>
      </c>
      <c r="J12001" s="16" t="str">
        <f>IFERROR(SMALL($I$2:$I$100001,H12001),"")</f>
        <v/>
      </c>
    </row>
    <row r="12002" spans="1:10" x14ac:dyDescent="0.3">
      <c r="A12002" t="s">
        <v>357</v>
      </c>
      <c r="B12002" t="s">
        <v>14</v>
      </c>
      <c r="C12002" s="7">
        <v>44288</v>
      </c>
      <c r="E12002" s="27">
        <v>5004.59</v>
      </c>
      <c r="G12002" s="27" t="str">
        <f>VLOOKUP(C12002,W:Y,3,TRUE)</f>
        <v>April 21</v>
      </c>
      <c r="H12002" s="27">
        <f t="shared" si="187"/>
        <v>12001</v>
      </c>
      <c r="I12002" s="30" t="str">
        <f>IF(G12002='Check Register'!$E$1,H12002,"")</f>
        <v/>
      </c>
      <c r="J12002" s="16" t="str">
        <f>IFERROR(SMALL($I$2:$I$100001,H12002),"")</f>
        <v/>
      </c>
    </row>
    <row r="12003" spans="1:10" x14ac:dyDescent="0.3">
      <c r="A12003" t="s">
        <v>752</v>
      </c>
      <c r="B12003" t="s">
        <v>89</v>
      </c>
      <c r="C12003" s="7">
        <v>44288</v>
      </c>
      <c r="E12003" s="27">
        <v>275.25</v>
      </c>
      <c r="G12003" s="27" t="str">
        <f>VLOOKUP(C12003,W:Y,3,TRUE)</f>
        <v>April 21</v>
      </c>
      <c r="H12003" s="27">
        <f t="shared" si="187"/>
        <v>12002</v>
      </c>
      <c r="I12003" s="30" t="str">
        <f>IF(G12003='Check Register'!$E$1,H12003,"")</f>
        <v/>
      </c>
      <c r="J12003" s="16" t="str">
        <f>IFERROR(SMALL($I$2:$I$100001,H12003),"")</f>
        <v/>
      </c>
    </row>
    <row r="12004" spans="1:10" x14ac:dyDescent="0.3">
      <c r="A12004" t="s">
        <v>651</v>
      </c>
      <c r="B12004" t="s">
        <v>18</v>
      </c>
      <c r="C12004" s="7">
        <v>44288</v>
      </c>
      <c r="E12004" s="27">
        <v>1262.26</v>
      </c>
      <c r="G12004" s="27" t="str">
        <f>VLOOKUP(C12004,W:Y,3,TRUE)</f>
        <v>April 21</v>
      </c>
      <c r="H12004" s="27">
        <f t="shared" si="187"/>
        <v>12003</v>
      </c>
      <c r="I12004" s="30" t="str">
        <f>IF(G12004='Check Register'!$E$1,H12004,"")</f>
        <v/>
      </c>
      <c r="J12004" s="16" t="str">
        <f>IFERROR(SMALL($I$2:$I$100001,H12004),"")</f>
        <v/>
      </c>
    </row>
    <row r="12005" spans="1:10" x14ac:dyDescent="0.3">
      <c r="A12005" t="s">
        <v>605</v>
      </c>
      <c r="B12005" t="s">
        <v>18</v>
      </c>
      <c r="C12005" s="7">
        <v>44288</v>
      </c>
      <c r="E12005" s="27">
        <v>1309.28</v>
      </c>
      <c r="G12005" s="27" t="str">
        <f>VLOOKUP(C12005,W:Y,3,TRUE)</f>
        <v>April 21</v>
      </c>
      <c r="H12005" s="27">
        <f t="shared" si="187"/>
        <v>12004</v>
      </c>
      <c r="I12005" s="30" t="str">
        <f>IF(G12005='Check Register'!$E$1,H12005,"")</f>
        <v/>
      </c>
      <c r="J12005" s="16" t="str">
        <f>IFERROR(SMALL($I$2:$I$100001,H12005),"")</f>
        <v/>
      </c>
    </row>
    <row r="12006" spans="1:10" x14ac:dyDescent="0.3">
      <c r="A12006" t="s">
        <v>528</v>
      </c>
      <c r="B12006" t="s">
        <v>148</v>
      </c>
      <c r="C12006" s="7">
        <v>44288</v>
      </c>
      <c r="E12006" s="27">
        <v>150</v>
      </c>
      <c r="G12006" s="27" t="str">
        <f>VLOOKUP(C12006,W:Y,3,TRUE)</f>
        <v>April 21</v>
      </c>
      <c r="H12006" s="27">
        <f t="shared" si="187"/>
        <v>12005</v>
      </c>
      <c r="I12006" s="30" t="str">
        <f>IF(G12006='Check Register'!$E$1,H12006,"")</f>
        <v/>
      </c>
      <c r="J12006" s="16" t="str">
        <f>IFERROR(SMALL($I$2:$I$100001,H12006),"")</f>
        <v/>
      </c>
    </row>
    <row r="12007" spans="1:10" x14ac:dyDescent="0.3">
      <c r="A12007" t="s">
        <v>19</v>
      </c>
      <c r="B12007" t="s">
        <v>20</v>
      </c>
      <c r="C12007" s="7">
        <v>44288</v>
      </c>
      <c r="E12007" s="27">
        <v>1540.92</v>
      </c>
      <c r="G12007" s="27" t="str">
        <f>VLOOKUP(C12007,W:Y,3,TRUE)</f>
        <v>April 21</v>
      </c>
      <c r="H12007" s="27">
        <f t="shared" si="187"/>
        <v>12006</v>
      </c>
      <c r="I12007" s="30" t="str">
        <f>IF(G12007='Check Register'!$E$1,H12007,"")</f>
        <v/>
      </c>
      <c r="J12007" s="16" t="str">
        <f>IFERROR(SMALL($I$2:$I$100001,H12007),"")</f>
        <v/>
      </c>
    </row>
    <row r="12008" spans="1:10" x14ac:dyDescent="0.3">
      <c r="A12008" t="s">
        <v>221</v>
      </c>
      <c r="B12008" t="s">
        <v>8</v>
      </c>
      <c r="C12008" s="7">
        <v>44288</v>
      </c>
      <c r="E12008" s="27">
        <v>349.34</v>
      </c>
      <c r="G12008" s="27" t="str">
        <f>VLOOKUP(C12008,W:Y,3,TRUE)</f>
        <v>April 21</v>
      </c>
      <c r="H12008" s="27">
        <f t="shared" si="187"/>
        <v>12007</v>
      </c>
      <c r="I12008" s="30" t="str">
        <f>IF(G12008='Check Register'!$E$1,H12008,"")</f>
        <v/>
      </c>
      <c r="J12008" s="16" t="str">
        <f>IFERROR(SMALL($I$2:$I$100001,H12008),"")</f>
        <v/>
      </c>
    </row>
    <row r="12009" spans="1:10" x14ac:dyDescent="0.3">
      <c r="A12009" t="s">
        <v>140</v>
      </c>
      <c r="B12009" t="s">
        <v>141</v>
      </c>
      <c r="C12009" s="7">
        <v>44288</v>
      </c>
      <c r="E12009" s="27">
        <v>84.65</v>
      </c>
      <c r="G12009" s="27" t="str">
        <f>VLOOKUP(C12009,W:Y,3,TRUE)</f>
        <v>April 21</v>
      </c>
      <c r="H12009" s="27">
        <f t="shared" si="187"/>
        <v>12008</v>
      </c>
      <c r="I12009" s="30" t="str">
        <f>IF(G12009='Check Register'!$E$1,H12009,"")</f>
        <v/>
      </c>
      <c r="J12009" s="16" t="str">
        <f>IFERROR(SMALL($I$2:$I$100001,H12009),"")</f>
        <v/>
      </c>
    </row>
    <row r="12010" spans="1:10" x14ac:dyDescent="0.3">
      <c r="A12010" t="s">
        <v>140</v>
      </c>
      <c r="B12010" t="s">
        <v>102</v>
      </c>
      <c r="C12010" s="7">
        <v>44288</v>
      </c>
      <c r="E12010" s="27">
        <v>2018.42</v>
      </c>
      <c r="G12010" s="27" t="str">
        <f>VLOOKUP(C12010,W:Y,3,TRUE)</f>
        <v>April 21</v>
      </c>
      <c r="H12010" s="27">
        <f t="shared" si="187"/>
        <v>12009</v>
      </c>
      <c r="I12010" s="30" t="str">
        <f>IF(G12010='Check Register'!$E$1,H12010,"")</f>
        <v/>
      </c>
      <c r="J12010" s="16" t="str">
        <f>IFERROR(SMALL($I$2:$I$100001,H12010),"")</f>
        <v/>
      </c>
    </row>
    <row r="12011" spans="1:10" x14ac:dyDescent="0.3">
      <c r="A12011" t="s">
        <v>26</v>
      </c>
      <c r="B12011" t="s">
        <v>20</v>
      </c>
      <c r="C12011" s="7">
        <v>44288</v>
      </c>
      <c r="E12011" s="27">
        <v>4489.7700000000004</v>
      </c>
      <c r="G12011" s="27" t="str">
        <f>VLOOKUP(C12011,W:Y,3,TRUE)</f>
        <v>April 21</v>
      </c>
      <c r="H12011" s="27">
        <f t="shared" si="187"/>
        <v>12010</v>
      </c>
      <c r="I12011" s="30" t="str">
        <f>IF(G12011='Check Register'!$E$1,H12011,"")</f>
        <v/>
      </c>
      <c r="J12011" s="16" t="str">
        <f>IFERROR(SMALL($I$2:$I$100001,H12011),"")</f>
        <v/>
      </c>
    </row>
    <row r="12012" spans="1:10" x14ac:dyDescent="0.3">
      <c r="A12012" t="s">
        <v>461</v>
      </c>
      <c r="B12012" t="s">
        <v>70</v>
      </c>
      <c r="C12012" s="7">
        <v>44288</v>
      </c>
      <c r="E12012" s="27">
        <v>103.95</v>
      </c>
      <c r="G12012" s="27" t="str">
        <f>VLOOKUP(C12012,W:Y,3,TRUE)</f>
        <v>April 21</v>
      </c>
      <c r="H12012" s="27">
        <f t="shared" si="187"/>
        <v>12011</v>
      </c>
      <c r="I12012" s="30" t="str">
        <f>IF(G12012='Check Register'!$E$1,H12012,"")</f>
        <v/>
      </c>
      <c r="J12012" s="16" t="str">
        <f>IFERROR(SMALL($I$2:$I$100001,H12012),"")</f>
        <v/>
      </c>
    </row>
    <row r="12013" spans="1:10" x14ac:dyDescent="0.3">
      <c r="A12013" t="s">
        <v>29</v>
      </c>
      <c r="B12013" t="s">
        <v>127</v>
      </c>
      <c r="C12013" s="7">
        <v>44288</v>
      </c>
      <c r="E12013" s="27">
        <v>399.22</v>
      </c>
      <c r="G12013" s="27" t="str">
        <f>VLOOKUP(C12013,W:Y,3,TRUE)</f>
        <v>April 21</v>
      </c>
      <c r="H12013" s="27">
        <f t="shared" si="187"/>
        <v>12012</v>
      </c>
      <c r="I12013" s="30" t="str">
        <f>IF(G12013='Check Register'!$E$1,H12013,"")</f>
        <v/>
      </c>
      <c r="J12013" s="16" t="str">
        <f>IFERROR(SMALL($I$2:$I$100001,H12013),"")</f>
        <v/>
      </c>
    </row>
    <row r="12014" spans="1:10" x14ac:dyDescent="0.3">
      <c r="A12014" t="s">
        <v>29</v>
      </c>
      <c r="B12014" t="s">
        <v>8</v>
      </c>
      <c r="C12014" s="7">
        <v>44288</v>
      </c>
      <c r="E12014" s="27">
        <v>817.25</v>
      </c>
      <c r="G12014" s="27" t="str">
        <f>VLOOKUP(C12014,W:Y,3,TRUE)</f>
        <v>April 21</v>
      </c>
      <c r="H12014" s="27">
        <f t="shared" si="187"/>
        <v>12013</v>
      </c>
      <c r="I12014" s="30" t="str">
        <f>IF(G12014='Check Register'!$E$1,H12014,"")</f>
        <v/>
      </c>
      <c r="J12014" s="16" t="str">
        <f>IFERROR(SMALL($I$2:$I$100001,H12014),"")</f>
        <v/>
      </c>
    </row>
    <row r="12015" spans="1:10" x14ac:dyDescent="0.3">
      <c r="A12015" t="s">
        <v>30</v>
      </c>
      <c r="B12015" t="s">
        <v>31</v>
      </c>
      <c r="C12015" s="7">
        <v>44288</v>
      </c>
      <c r="E12015" s="27">
        <v>536.85</v>
      </c>
      <c r="G12015" s="27" t="str">
        <f>VLOOKUP(C12015,W:Y,3,TRUE)</f>
        <v>April 21</v>
      </c>
      <c r="H12015" s="27">
        <f t="shared" si="187"/>
        <v>12014</v>
      </c>
      <c r="I12015" s="30" t="str">
        <f>IF(G12015='Check Register'!$E$1,H12015,"")</f>
        <v/>
      </c>
      <c r="J12015" s="16" t="str">
        <f>IFERROR(SMALL($I$2:$I$100001,H12015),"")</f>
        <v/>
      </c>
    </row>
    <row r="12016" spans="1:10" x14ac:dyDescent="0.3">
      <c r="A12016" t="s">
        <v>32</v>
      </c>
      <c r="B12016" t="s">
        <v>33</v>
      </c>
      <c r="C12016" s="7">
        <v>44288</v>
      </c>
      <c r="E12016" s="27">
        <v>43.6</v>
      </c>
      <c r="G12016" s="27" t="str">
        <f>VLOOKUP(C12016,W:Y,3,TRUE)</f>
        <v>April 21</v>
      </c>
      <c r="H12016" s="27">
        <f t="shared" si="187"/>
        <v>12015</v>
      </c>
      <c r="I12016" s="30" t="str">
        <f>IF(G12016='Check Register'!$E$1,H12016,"")</f>
        <v/>
      </c>
      <c r="J12016" s="16" t="str">
        <f>IFERROR(SMALL($I$2:$I$100001,H12016),"")</f>
        <v/>
      </c>
    </row>
    <row r="12017" spans="1:10" x14ac:dyDescent="0.3">
      <c r="A12017" t="s">
        <v>34</v>
      </c>
      <c r="B12017" t="s">
        <v>22</v>
      </c>
      <c r="C12017" s="7">
        <v>44288</v>
      </c>
      <c r="E12017" s="27">
        <v>837.72</v>
      </c>
      <c r="G12017" s="27" t="str">
        <f>VLOOKUP(C12017,W:Y,3,TRUE)</f>
        <v>April 21</v>
      </c>
      <c r="H12017" s="27">
        <f t="shared" si="187"/>
        <v>12016</v>
      </c>
      <c r="I12017" s="30" t="str">
        <f>IF(G12017='Check Register'!$E$1,H12017,"")</f>
        <v/>
      </c>
      <c r="J12017" s="16" t="str">
        <f>IFERROR(SMALL($I$2:$I$100001,H12017),"")</f>
        <v/>
      </c>
    </row>
    <row r="12018" spans="1:10" x14ac:dyDescent="0.3">
      <c r="A12018" t="s">
        <v>36</v>
      </c>
      <c r="B12018" t="s">
        <v>18</v>
      </c>
      <c r="C12018" s="7">
        <v>44288</v>
      </c>
      <c r="E12018" s="27">
        <v>121.46</v>
      </c>
      <c r="G12018" s="27" t="str">
        <f>VLOOKUP(C12018,W:Y,3,TRUE)</f>
        <v>April 21</v>
      </c>
      <c r="H12018" s="27">
        <f t="shared" si="187"/>
        <v>12017</v>
      </c>
      <c r="I12018" s="30" t="str">
        <f>IF(G12018='Check Register'!$E$1,H12018,"")</f>
        <v/>
      </c>
      <c r="J12018" s="16" t="str">
        <f>IFERROR(SMALL($I$2:$I$100001,H12018),"")</f>
        <v/>
      </c>
    </row>
    <row r="12019" spans="1:10" x14ac:dyDescent="0.3">
      <c r="A12019" t="s">
        <v>1036</v>
      </c>
      <c r="B12019" t="s">
        <v>127</v>
      </c>
      <c r="C12019" s="7">
        <v>44288</v>
      </c>
      <c r="E12019" s="27">
        <v>93.96</v>
      </c>
      <c r="G12019" s="27" t="str">
        <f>VLOOKUP(C12019,W:Y,3,TRUE)</f>
        <v>April 21</v>
      </c>
      <c r="H12019" s="27">
        <f t="shared" si="187"/>
        <v>12018</v>
      </c>
      <c r="I12019" s="30" t="str">
        <f>IF(G12019='Check Register'!$E$1,H12019,"")</f>
        <v/>
      </c>
      <c r="J12019" s="16" t="str">
        <f>IFERROR(SMALL($I$2:$I$100001,H12019),"")</f>
        <v/>
      </c>
    </row>
    <row r="12020" spans="1:10" x14ac:dyDescent="0.3">
      <c r="A12020" t="s">
        <v>754</v>
      </c>
      <c r="B12020" t="s">
        <v>127</v>
      </c>
      <c r="C12020" s="7">
        <v>44288</v>
      </c>
      <c r="E12020" s="27">
        <v>37.049999999999997</v>
      </c>
      <c r="G12020" s="27" t="str">
        <f>VLOOKUP(C12020,W:Y,3,TRUE)</f>
        <v>April 21</v>
      </c>
      <c r="H12020" s="27">
        <f t="shared" si="187"/>
        <v>12019</v>
      </c>
      <c r="I12020" s="30" t="str">
        <f>IF(G12020='Check Register'!$E$1,H12020,"")</f>
        <v/>
      </c>
      <c r="J12020" s="16" t="str">
        <f>IFERROR(SMALL($I$2:$I$100001,H12020),"")</f>
        <v/>
      </c>
    </row>
    <row r="12021" spans="1:10" x14ac:dyDescent="0.3">
      <c r="A12021" t="s">
        <v>754</v>
      </c>
      <c r="B12021" t="s">
        <v>8</v>
      </c>
      <c r="C12021" s="7">
        <v>44288</v>
      </c>
      <c r="E12021" s="27">
        <v>2863.8</v>
      </c>
      <c r="G12021" s="27" t="str">
        <f>VLOOKUP(C12021,W:Y,3,TRUE)</f>
        <v>April 21</v>
      </c>
      <c r="H12021" s="27">
        <f t="shared" si="187"/>
        <v>12020</v>
      </c>
      <c r="I12021" s="30" t="str">
        <f>IF(G12021='Check Register'!$E$1,H12021,"")</f>
        <v/>
      </c>
      <c r="J12021" s="16" t="str">
        <f>IFERROR(SMALL($I$2:$I$100001,H12021),"")</f>
        <v/>
      </c>
    </row>
    <row r="12022" spans="1:10" x14ac:dyDescent="0.3">
      <c r="A12022" t="s">
        <v>754</v>
      </c>
      <c r="B12022" t="s">
        <v>85</v>
      </c>
      <c r="C12022" s="7">
        <v>44288</v>
      </c>
      <c r="E12022" s="27">
        <v>43.96</v>
      </c>
      <c r="G12022" s="27" t="str">
        <f>VLOOKUP(C12022,W:Y,3,TRUE)</f>
        <v>April 21</v>
      </c>
      <c r="H12022" s="27">
        <f t="shared" si="187"/>
        <v>12021</v>
      </c>
      <c r="I12022" s="30" t="str">
        <f>IF(G12022='Check Register'!$E$1,H12022,"")</f>
        <v/>
      </c>
      <c r="J12022" s="16" t="str">
        <f>IFERROR(SMALL($I$2:$I$100001,H12022),"")</f>
        <v/>
      </c>
    </row>
    <row r="12023" spans="1:10" x14ac:dyDescent="0.3">
      <c r="A12023" t="s">
        <v>146</v>
      </c>
      <c r="B12023" t="s">
        <v>8</v>
      </c>
      <c r="C12023" s="7">
        <v>44288</v>
      </c>
      <c r="E12023" s="27">
        <v>230.65</v>
      </c>
      <c r="G12023" s="27" t="str">
        <f>VLOOKUP(C12023,W:Y,3,TRUE)</f>
        <v>April 21</v>
      </c>
      <c r="H12023" s="27">
        <f t="shared" si="187"/>
        <v>12022</v>
      </c>
      <c r="I12023" s="30" t="str">
        <f>IF(G12023='Check Register'!$E$1,H12023,"")</f>
        <v/>
      </c>
      <c r="J12023" s="16" t="str">
        <f>IFERROR(SMALL($I$2:$I$100001,H12023),"")</f>
        <v/>
      </c>
    </row>
    <row r="12024" spans="1:10" x14ac:dyDescent="0.3">
      <c r="A12024" t="s">
        <v>1073</v>
      </c>
      <c r="B12024" t="s">
        <v>8</v>
      </c>
      <c r="C12024" s="7">
        <v>44288</v>
      </c>
      <c r="E12024" s="27">
        <v>4890</v>
      </c>
      <c r="G12024" s="27" t="str">
        <f>VLOOKUP(C12024,W:Y,3,TRUE)</f>
        <v>April 21</v>
      </c>
      <c r="H12024" s="27">
        <f t="shared" si="187"/>
        <v>12023</v>
      </c>
      <c r="I12024" s="30" t="str">
        <f>IF(G12024='Check Register'!$E$1,H12024,"")</f>
        <v/>
      </c>
      <c r="J12024" s="16" t="str">
        <f>IFERROR(SMALL($I$2:$I$100001,H12024),"")</f>
        <v/>
      </c>
    </row>
    <row r="12025" spans="1:10" x14ac:dyDescent="0.3">
      <c r="A12025" t="s">
        <v>1012</v>
      </c>
      <c r="B12025" t="s">
        <v>14</v>
      </c>
      <c r="C12025" s="7">
        <v>44288</v>
      </c>
      <c r="E12025" s="27">
        <v>14546</v>
      </c>
      <c r="G12025" s="27" t="str">
        <f>VLOOKUP(C12025,W:Y,3,TRUE)</f>
        <v>April 21</v>
      </c>
      <c r="H12025" s="27">
        <f t="shared" si="187"/>
        <v>12024</v>
      </c>
      <c r="I12025" s="30" t="str">
        <f>IF(G12025='Check Register'!$E$1,H12025,"")</f>
        <v/>
      </c>
      <c r="J12025" s="16" t="str">
        <f>IFERROR(SMALL($I$2:$I$100001,H12025),"")</f>
        <v/>
      </c>
    </row>
    <row r="12026" spans="1:10" x14ac:dyDescent="0.3">
      <c r="A12026" t="s">
        <v>901</v>
      </c>
      <c r="B12026" t="s">
        <v>89</v>
      </c>
      <c r="C12026" s="7">
        <v>44288</v>
      </c>
      <c r="E12026" s="27">
        <v>7782.66</v>
      </c>
      <c r="G12026" s="27" t="str">
        <f>VLOOKUP(C12026,W:Y,3,TRUE)</f>
        <v>April 21</v>
      </c>
      <c r="H12026" s="27">
        <f t="shared" si="187"/>
        <v>12025</v>
      </c>
      <c r="I12026" s="30" t="str">
        <f>IF(G12026='Check Register'!$E$1,H12026,"")</f>
        <v/>
      </c>
      <c r="J12026" s="16" t="str">
        <f>IFERROR(SMALL($I$2:$I$100001,H12026),"")</f>
        <v/>
      </c>
    </row>
    <row r="12027" spans="1:10" x14ac:dyDescent="0.3">
      <c r="A12027" t="s">
        <v>1064</v>
      </c>
      <c r="B12027" t="s">
        <v>100</v>
      </c>
      <c r="C12027" s="7">
        <v>44288</v>
      </c>
      <c r="E12027" s="27">
        <v>700</v>
      </c>
      <c r="G12027" s="27" t="str">
        <f>VLOOKUP(C12027,W:Y,3,TRUE)</f>
        <v>April 21</v>
      </c>
      <c r="H12027" s="27">
        <f t="shared" si="187"/>
        <v>12026</v>
      </c>
      <c r="I12027" s="30" t="str">
        <f>IF(G12027='Check Register'!$E$1,H12027,"")</f>
        <v/>
      </c>
      <c r="J12027" s="16" t="str">
        <f>IFERROR(SMALL($I$2:$I$100001,H12027),"")</f>
        <v/>
      </c>
    </row>
    <row r="12028" spans="1:10" x14ac:dyDescent="0.3">
      <c r="A12028" t="s">
        <v>155</v>
      </c>
      <c r="B12028" t="s">
        <v>8</v>
      </c>
      <c r="C12028" s="7">
        <v>44288</v>
      </c>
      <c r="E12028" s="27">
        <v>1025.2</v>
      </c>
      <c r="G12028" s="27" t="str">
        <f>VLOOKUP(C12028,W:Y,3,TRUE)</f>
        <v>April 21</v>
      </c>
      <c r="H12028" s="27">
        <f t="shared" si="187"/>
        <v>12027</v>
      </c>
      <c r="I12028" s="30" t="str">
        <f>IF(G12028='Check Register'!$E$1,H12028,"")</f>
        <v/>
      </c>
      <c r="J12028" s="16" t="str">
        <f>IFERROR(SMALL($I$2:$I$100001,H12028),"")</f>
        <v/>
      </c>
    </row>
    <row r="12029" spans="1:10" x14ac:dyDescent="0.3">
      <c r="A12029" t="s">
        <v>56</v>
      </c>
      <c r="B12029" t="s">
        <v>12</v>
      </c>
      <c r="C12029" s="7">
        <v>44288</v>
      </c>
      <c r="E12029" s="27">
        <v>717.38</v>
      </c>
      <c r="G12029" s="27" t="str">
        <f>VLOOKUP(C12029,W:Y,3,TRUE)</f>
        <v>April 21</v>
      </c>
      <c r="H12029" s="27">
        <f t="shared" si="187"/>
        <v>12028</v>
      </c>
      <c r="I12029" s="30" t="str">
        <f>IF(G12029='Check Register'!$E$1,H12029,"")</f>
        <v/>
      </c>
      <c r="J12029" s="16" t="str">
        <f>IFERROR(SMALL($I$2:$I$100001,H12029),"")</f>
        <v/>
      </c>
    </row>
    <row r="12030" spans="1:10" x14ac:dyDescent="0.3">
      <c r="A12030" t="s">
        <v>57</v>
      </c>
      <c r="B12030" t="s">
        <v>8</v>
      </c>
      <c r="C12030" s="7">
        <v>44288</v>
      </c>
      <c r="E12030" s="27">
        <v>169.41</v>
      </c>
      <c r="G12030" s="27" t="str">
        <f>VLOOKUP(C12030,W:Y,3,TRUE)</f>
        <v>April 21</v>
      </c>
      <c r="H12030" s="27">
        <f t="shared" si="187"/>
        <v>12029</v>
      </c>
      <c r="I12030" s="30" t="str">
        <f>IF(G12030='Check Register'!$E$1,H12030,"")</f>
        <v/>
      </c>
      <c r="J12030" s="16" t="str">
        <f>IFERROR(SMALL($I$2:$I$100001,H12030),"")</f>
        <v/>
      </c>
    </row>
    <row r="12031" spans="1:10" x14ac:dyDescent="0.3">
      <c r="A12031" t="s">
        <v>57</v>
      </c>
      <c r="B12031" t="s">
        <v>85</v>
      </c>
      <c r="C12031" s="7">
        <v>44288</v>
      </c>
      <c r="E12031" s="27">
        <v>429.9</v>
      </c>
      <c r="G12031" s="27" t="str">
        <f>VLOOKUP(C12031,W:Y,3,TRUE)</f>
        <v>April 21</v>
      </c>
      <c r="H12031" s="27">
        <f t="shared" si="187"/>
        <v>12030</v>
      </c>
      <c r="I12031" s="30" t="str">
        <f>IF(G12031='Check Register'!$E$1,H12031,"")</f>
        <v/>
      </c>
      <c r="J12031" s="16" t="str">
        <f>IFERROR(SMALL($I$2:$I$100001,H12031),"")</f>
        <v/>
      </c>
    </row>
    <row r="12032" spans="1:10" x14ac:dyDescent="0.3">
      <c r="A12032" t="s">
        <v>584</v>
      </c>
      <c r="B12032" t="s">
        <v>22</v>
      </c>
      <c r="C12032" s="7">
        <v>44288</v>
      </c>
      <c r="E12032" s="27">
        <v>49</v>
      </c>
      <c r="G12032" s="27" t="str">
        <f>VLOOKUP(C12032,W:Y,3,TRUE)</f>
        <v>April 21</v>
      </c>
      <c r="H12032" s="27">
        <f t="shared" si="187"/>
        <v>12031</v>
      </c>
      <c r="I12032" s="30" t="str">
        <f>IF(G12032='Check Register'!$E$1,H12032,"")</f>
        <v/>
      </c>
      <c r="J12032" s="16" t="str">
        <f>IFERROR(SMALL($I$2:$I$100001,H12032),"")</f>
        <v/>
      </c>
    </row>
    <row r="12033" spans="1:10" x14ac:dyDescent="0.3">
      <c r="A12033" t="s">
        <v>369</v>
      </c>
      <c r="B12033" t="s">
        <v>39</v>
      </c>
      <c r="C12033" s="7">
        <v>44288</v>
      </c>
      <c r="E12033" s="27">
        <v>6635.43</v>
      </c>
      <c r="G12033" s="27" t="str">
        <f>VLOOKUP(C12033,W:Y,3,TRUE)</f>
        <v>April 21</v>
      </c>
      <c r="H12033" s="27">
        <f t="shared" si="187"/>
        <v>12032</v>
      </c>
      <c r="I12033" s="30" t="str">
        <f>IF(G12033='Check Register'!$E$1,H12033,"")</f>
        <v/>
      </c>
      <c r="J12033" s="16" t="str">
        <f>IFERROR(SMALL($I$2:$I$100001,H12033),"")</f>
        <v/>
      </c>
    </row>
    <row r="12034" spans="1:10" x14ac:dyDescent="0.3">
      <c r="A12034" t="s">
        <v>211</v>
      </c>
      <c r="B12034" t="s">
        <v>212</v>
      </c>
      <c r="C12034" s="7">
        <v>44288</v>
      </c>
      <c r="E12034" s="27">
        <v>170</v>
      </c>
      <c r="G12034" s="27" t="str">
        <f>VLOOKUP(C12034,W:Y,3,TRUE)</f>
        <v>April 21</v>
      </c>
      <c r="H12034" s="27">
        <f t="shared" si="187"/>
        <v>12033</v>
      </c>
      <c r="I12034" s="30" t="str">
        <f>IF(G12034='Check Register'!$E$1,H12034,"")</f>
        <v/>
      </c>
      <c r="J12034" s="16" t="str">
        <f>IFERROR(SMALL($I$2:$I$100001,H12034),"")</f>
        <v/>
      </c>
    </row>
    <row r="12035" spans="1:10" x14ac:dyDescent="0.3">
      <c r="A12035" t="s">
        <v>1017</v>
      </c>
      <c r="B12035" t="s">
        <v>45</v>
      </c>
      <c r="C12035" s="7">
        <v>44288</v>
      </c>
      <c r="E12035" s="27">
        <v>6933.05</v>
      </c>
      <c r="G12035" s="27" t="str">
        <f>VLOOKUP(C12035,W:Y,3,TRUE)</f>
        <v>April 21</v>
      </c>
      <c r="H12035" s="27">
        <f t="shared" ref="H12035:H12098" si="188">1+H12034</f>
        <v>12034</v>
      </c>
      <c r="I12035" s="30" t="str">
        <f>IF(G12035='Check Register'!$E$1,H12035,"")</f>
        <v/>
      </c>
      <c r="J12035" s="16" t="str">
        <f>IFERROR(SMALL($I$2:$I$100001,H12035),"")</f>
        <v/>
      </c>
    </row>
    <row r="12036" spans="1:10" x14ac:dyDescent="0.3">
      <c r="A12036" t="s">
        <v>611</v>
      </c>
      <c r="B12036" t="s">
        <v>171</v>
      </c>
      <c r="C12036" s="7">
        <v>44288</v>
      </c>
      <c r="E12036" s="27">
        <v>909.58</v>
      </c>
      <c r="G12036" s="27" t="str">
        <f>VLOOKUP(C12036,W:Y,3,TRUE)</f>
        <v>April 21</v>
      </c>
      <c r="H12036" s="27">
        <f t="shared" si="188"/>
        <v>12035</v>
      </c>
      <c r="I12036" s="30" t="str">
        <f>IF(G12036='Check Register'!$E$1,H12036,"")</f>
        <v/>
      </c>
      <c r="J12036" s="16" t="str">
        <f>IFERROR(SMALL($I$2:$I$100001,H12036),"")</f>
        <v/>
      </c>
    </row>
    <row r="12037" spans="1:10" x14ac:dyDescent="0.3">
      <c r="A12037" t="s">
        <v>536</v>
      </c>
      <c r="B12037" t="s">
        <v>127</v>
      </c>
      <c r="C12037" s="7">
        <v>44288</v>
      </c>
      <c r="E12037" s="27">
        <v>234.61</v>
      </c>
      <c r="G12037" s="27" t="str">
        <f>VLOOKUP(C12037,W:Y,3,TRUE)</f>
        <v>April 21</v>
      </c>
      <c r="H12037" s="27">
        <f t="shared" si="188"/>
        <v>12036</v>
      </c>
      <c r="I12037" s="30" t="str">
        <f>IF(G12037='Check Register'!$E$1,H12037,"")</f>
        <v/>
      </c>
      <c r="J12037" s="16" t="str">
        <f>IFERROR(SMALL($I$2:$I$100001,H12037),"")</f>
        <v/>
      </c>
    </row>
    <row r="12038" spans="1:10" x14ac:dyDescent="0.3">
      <c r="A12038" t="s">
        <v>536</v>
      </c>
      <c r="B12038" t="s">
        <v>11</v>
      </c>
      <c r="C12038" s="7">
        <v>44288</v>
      </c>
      <c r="E12038" s="27">
        <v>743.43</v>
      </c>
      <c r="G12038" s="27" t="str">
        <f>VLOOKUP(C12038,W:Y,3,TRUE)</f>
        <v>April 21</v>
      </c>
      <c r="H12038" s="27">
        <f t="shared" si="188"/>
        <v>12037</v>
      </c>
      <c r="I12038" s="30" t="str">
        <f>IF(G12038='Check Register'!$E$1,H12038,"")</f>
        <v/>
      </c>
      <c r="J12038" s="16" t="str">
        <f>IFERROR(SMALL($I$2:$I$100001,H12038),"")</f>
        <v/>
      </c>
    </row>
    <row r="12039" spans="1:10" x14ac:dyDescent="0.3">
      <c r="A12039" t="s">
        <v>84</v>
      </c>
      <c r="B12039" t="s">
        <v>85</v>
      </c>
      <c r="C12039" s="7">
        <v>44288</v>
      </c>
      <c r="E12039" s="27">
        <v>1751.9</v>
      </c>
      <c r="G12039" s="27" t="str">
        <f>VLOOKUP(C12039,W:Y,3,TRUE)</f>
        <v>April 21</v>
      </c>
      <c r="H12039" s="27">
        <f t="shared" si="188"/>
        <v>12038</v>
      </c>
      <c r="I12039" s="30" t="str">
        <f>IF(G12039='Check Register'!$E$1,H12039,"")</f>
        <v/>
      </c>
      <c r="J12039" s="16" t="str">
        <f>IFERROR(SMALL($I$2:$I$100001,H12039),"")</f>
        <v/>
      </c>
    </row>
    <row r="12040" spans="1:10" x14ac:dyDescent="0.3">
      <c r="A12040" t="s">
        <v>692</v>
      </c>
      <c r="B12040" t="s">
        <v>100</v>
      </c>
      <c r="C12040" s="7">
        <v>44295</v>
      </c>
      <c r="E12040" s="27">
        <v>1267</v>
      </c>
      <c r="G12040" s="27" t="str">
        <f>VLOOKUP(C12040,W:Y,3,TRUE)</f>
        <v>April 21</v>
      </c>
      <c r="H12040" s="27">
        <f t="shared" si="188"/>
        <v>12039</v>
      </c>
      <c r="I12040" s="30" t="str">
        <f>IF(G12040='Check Register'!$E$1,H12040,"")</f>
        <v/>
      </c>
      <c r="J12040" s="16" t="str">
        <f>IFERROR(SMALL($I$2:$I$100001,H12040),"")</f>
        <v/>
      </c>
    </row>
    <row r="12041" spans="1:10" x14ac:dyDescent="0.3">
      <c r="A12041" t="s">
        <v>307</v>
      </c>
      <c r="B12041" t="s">
        <v>22</v>
      </c>
      <c r="C12041" s="7">
        <v>44295</v>
      </c>
      <c r="E12041" s="27">
        <v>53.36</v>
      </c>
      <c r="G12041" s="27" t="str">
        <f>VLOOKUP(C12041,W:Y,3,TRUE)</f>
        <v>April 21</v>
      </c>
      <c r="H12041" s="27">
        <f t="shared" si="188"/>
        <v>12040</v>
      </c>
      <c r="I12041" s="30" t="str">
        <f>IF(G12041='Check Register'!$E$1,H12041,"")</f>
        <v/>
      </c>
      <c r="J12041" s="16" t="str">
        <f>IFERROR(SMALL($I$2:$I$100001,H12041),"")</f>
        <v/>
      </c>
    </row>
    <row r="12042" spans="1:10" x14ac:dyDescent="0.3">
      <c r="A12042" t="s">
        <v>87</v>
      </c>
      <c r="B12042" t="s">
        <v>8</v>
      </c>
      <c r="C12042" s="7">
        <v>44295</v>
      </c>
      <c r="E12042" s="27">
        <v>343.31</v>
      </c>
      <c r="G12042" s="27" t="str">
        <f>VLOOKUP(C12042,W:Y,3,TRUE)</f>
        <v>April 21</v>
      </c>
      <c r="H12042" s="27">
        <f t="shared" si="188"/>
        <v>12041</v>
      </c>
      <c r="I12042" s="30" t="str">
        <f>IF(G12042='Check Register'!$E$1,H12042,"")</f>
        <v/>
      </c>
      <c r="J12042" s="16" t="str">
        <f>IFERROR(SMALL($I$2:$I$100001,H12042),"")</f>
        <v/>
      </c>
    </row>
    <row r="12043" spans="1:10" x14ac:dyDescent="0.3">
      <c r="A12043" t="s">
        <v>7</v>
      </c>
      <c r="B12043" t="s">
        <v>8</v>
      </c>
      <c r="C12043" s="7">
        <v>44295</v>
      </c>
      <c r="E12043" s="27">
        <v>34</v>
      </c>
      <c r="G12043" s="27" t="str">
        <f>VLOOKUP(C12043,W:Y,3,TRUE)</f>
        <v>April 21</v>
      </c>
      <c r="H12043" s="27">
        <f t="shared" si="188"/>
        <v>12042</v>
      </c>
      <c r="I12043" s="30" t="str">
        <f>IF(G12043='Check Register'!$E$1,H12043,"")</f>
        <v/>
      </c>
      <c r="J12043" s="16" t="str">
        <f>IFERROR(SMALL($I$2:$I$100001,H12043),"")</f>
        <v/>
      </c>
    </row>
    <row r="12044" spans="1:10" x14ac:dyDescent="0.3">
      <c r="A12044" t="s">
        <v>570</v>
      </c>
      <c r="B12044" t="s">
        <v>296</v>
      </c>
      <c r="C12044" s="7">
        <v>44295</v>
      </c>
      <c r="E12044" s="27">
        <v>35.75</v>
      </c>
      <c r="G12044" s="27" t="str">
        <f>VLOOKUP(C12044,W:Y,3,TRUE)</f>
        <v>April 21</v>
      </c>
      <c r="H12044" s="27">
        <f t="shared" si="188"/>
        <v>12043</v>
      </c>
      <c r="I12044" s="30" t="str">
        <f>IF(G12044='Check Register'!$E$1,H12044,"")</f>
        <v/>
      </c>
      <c r="J12044" s="16" t="str">
        <f>IFERROR(SMALL($I$2:$I$100001,H12044),"")</f>
        <v/>
      </c>
    </row>
    <row r="12045" spans="1:10" x14ac:dyDescent="0.3">
      <c r="A12045" t="s">
        <v>975</v>
      </c>
      <c r="B12045" t="s">
        <v>45</v>
      </c>
      <c r="C12045" s="7">
        <v>44295</v>
      </c>
      <c r="E12045" s="27">
        <v>475</v>
      </c>
      <c r="G12045" s="27" t="str">
        <f>VLOOKUP(C12045,W:Y,3,TRUE)</f>
        <v>April 21</v>
      </c>
      <c r="H12045" s="27">
        <f t="shared" si="188"/>
        <v>12044</v>
      </c>
      <c r="I12045" s="30" t="str">
        <f>IF(G12045='Check Register'!$E$1,H12045,"")</f>
        <v/>
      </c>
      <c r="J12045" s="16" t="str">
        <f>IFERROR(SMALL($I$2:$I$100001,H12045),"")</f>
        <v/>
      </c>
    </row>
    <row r="12046" spans="1:10" x14ac:dyDescent="0.3">
      <c r="A12046" t="s">
        <v>911</v>
      </c>
      <c r="B12046" t="s">
        <v>180</v>
      </c>
      <c r="C12046" s="7">
        <v>44295</v>
      </c>
      <c r="E12046" s="27">
        <v>1200</v>
      </c>
      <c r="G12046" s="27" t="str">
        <f>VLOOKUP(C12046,W:Y,3,TRUE)</f>
        <v>April 21</v>
      </c>
      <c r="H12046" s="27">
        <f t="shared" si="188"/>
        <v>12045</v>
      </c>
      <c r="I12046" s="30" t="str">
        <f>IF(G12046='Check Register'!$E$1,H12046,"")</f>
        <v/>
      </c>
      <c r="J12046" s="16" t="str">
        <f>IFERROR(SMALL($I$2:$I$100001,H12046),"")</f>
        <v/>
      </c>
    </row>
    <row r="12047" spans="1:10" x14ac:dyDescent="0.3">
      <c r="A12047" t="s">
        <v>357</v>
      </c>
      <c r="B12047" t="s">
        <v>14</v>
      </c>
      <c r="C12047" s="7">
        <v>44295</v>
      </c>
      <c r="E12047" s="27">
        <v>4615.43</v>
      </c>
      <c r="G12047" s="27" t="str">
        <f>VLOOKUP(C12047,W:Y,3,TRUE)</f>
        <v>April 21</v>
      </c>
      <c r="H12047" s="27">
        <f t="shared" si="188"/>
        <v>12046</v>
      </c>
      <c r="I12047" s="30" t="str">
        <f>IF(G12047='Check Register'!$E$1,H12047,"")</f>
        <v/>
      </c>
      <c r="J12047" s="16" t="str">
        <f>IFERROR(SMALL($I$2:$I$100001,H12047),"")</f>
        <v/>
      </c>
    </row>
    <row r="12048" spans="1:10" x14ac:dyDescent="0.3">
      <c r="A12048" t="s">
        <v>176</v>
      </c>
      <c r="B12048" t="s">
        <v>25</v>
      </c>
      <c r="C12048" s="7">
        <v>44295</v>
      </c>
      <c r="E12048" s="27">
        <v>185.52</v>
      </c>
      <c r="G12048" s="27" t="str">
        <f>VLOOKUP(C12048,W:Y,3,TRUE)</f>
        <v>April 21</v>
      </c>
      <c r="H12048" s="27">
        <f t="shared" si="188"/>
        <v>12047</v>
      </c>
      <c r="I12048" s="30" t="str">
        <f>IF(G12048='Check Register'!$E$1,H12048,"")</f>
        <v/>
      </c>
      <c r="J12048" s="16" t="str">
        <f>IFERROR(SMALL($I$2:$I$100001,H12048),"")</f>
        <v/>
      </c>
    </row>
    <row r="12049" spans="1:10" x14ac:dyDescent="0.3">
      <c r="A12049" t="s">
        <v>17</v>
      </c>
      <c r="B12049" t="s">
        <v>18</v>
      </c>
      <c r="C12049" s="7">
        <v>44295</v>
      </c>
      <c r="E12049" s="27">
        <v>3825.59</v>
      </c>
      <c r="G12049" s="27" t="str">
        <f>VLOOKUP(C12049,W:Y,3,TRUE)</f>
        <v>April 21</v>
      </c>
      <c r="H12049" s="27">
        <f t="shared" si="188"/>
        <v>12048</v>
      </c>
      <c r="I12049" s="30" t="str">
        <f>IF(G12049='Check Register'!$E$1,H12049,"")</f>
        <v/>
      </c>
      <c r="J12049" s="16" t="str">
        <f>IFERROR(SMALL($I$2:$I$100001,H12049),"")</f>
        <v/>
      </c>
    </row>
    <row r="12050" spans="1:10" x14ac:dyDescent="0.3">
      <c r="A12050" t="s">
        <v>651</v>
      </c>
      <c r="B12050" t="s">
        <v>18</v>
      </c>
      <c r="C12050" s="7">
        <v>44295</v>
      </c>
      <c r="E12050" s="27">
        <v>3091.05</v>
      </c>
      <c r="G12050" s="27" t="str">
        <f>VLOOKUP(C12050,W:Y,3,TRUE)</f>
        <v>April 21</v>
      </c>
      <c r="H12050" s="27">
        <f t="shared" si="188"/>
        <v>12049</v>
      </c>
      <c r="I12050" s="30" t="str">
        <f>IF(G12050='Check Register'!$E$1,H12050,"")</f>
        <v/>
      </c>
      <c r="J12050" s="16" t="str">
        <f>IFERROR(SMALL($I$2:$I$100001,H12050),"")</f>
        <v/>
      </c>
    </row>
    <row r="12051" spans="1:10" x14ac:dyDescent="0.3">
      <c r="A12051" t="s">
        <v>456</v>
      </c>
      <c r="B12051" t="s">
        <v>22</v>
      </c>
      <c r="C12051" s="7">
        <v>44295</v>
      </c>
      <c r="E12051" s="27">
        <v>875</v>
      </c>
      <c r="G12051" s="27" t="str">
        <f>VLOOKUP(C12051,W:Y,3,TRUE)</f>
        <v>April 21</v>
      </c>
      <c r="H12051" s="27">
        <f t="shared" si="188"/>
        <v>12050</v>
      </c>
      <c r="I12051" s="30" t="str">
        <f>IF(G12051='Check Register'!$E$1,H12051,"")</f>
        <v/>
      </c>
      <c r="J12051" s="16" t="str">
        <f>IFERROR(SMALL($I$2:$I$100001,H12051),"")</f>
        <v/>
      </c>
    </row>
    <row r="12052" spans="1:10" x14ac:dyDescent="0.3">
      <c r="A12052" t="s">
        <v>567</v>
      </c>
      <c r="B12052" t="s">
        <v>45</v>
      </c>
      <c r="C12052" s="7">
        <v>44295</v>
      </c>
      <c r="E12052" s="27">
        <v>1456.31</v>
      </c>
      <c r="G12052" s="27" t="str">
        <f>VLOOKUP(C12052,W:Y,3,TRUE)</f>
        <v>April 21</v>
      </c>
      <c r="H12052" s="27">
        <f t="shared" si="188"/>
        <v>12051</v>
      </c>
      <c r="I12052" s="30" t="str">
        <f>IF(G12052='Check Register'!$E$1,H12052,"")</f>
        <v/>
      </c>
      <c r="J12052" s="16" t="str">
        <f>IFERROR(SMALL($I$2:$I$100001,H12052),"")</f>
        <v/>
      </c>
    </row>
    <row r="12053" spans="1:10" x14ac:dyDescent="0.3">
      <c r="A12053" t="s">
        <v>546</v>
      </c>
      <c r="B12053" t="s">
        <v>100</v>
      </c>
      <c r="C12053" s="7">
        <v>44295</v>
      </c>
      <c r="E12053" s="27">
        <v>1000</v>
      </c>
      <c r="G12053" s="27" t="str">
        <f>VLOOKUP(C12053,W:Y,3,TRUE)</f>
        <v>April 21</v>
      </c>
      <c r="H12053" s="27">
        <f t="shared" si="188"/>
        <v>12052</v>
      </c>
      <c r="I12053" s="30" t="str">
        <f>IF(G12053='Check Register'!$E$1,H12053,"")</f>
        <v/>
      </c>
      <c r="J12053" s="16" t="str">
        <f>IFERROR(SMALL($I$2:$I$100001,H12053),"")</f>
        <v/>
      </c>
    </row>
    <row r="12054" spans="1:10" x14ac:dyDescent="0.3">
      <c r="A12054" t="s">
        <v>26</v>
      </c>
      <c r="B12054" t="s">
        <v>20</v>
      </c>
      <c r="C12054" s="7">
        <v>44295</v>
      </c>
      <c r="E12054" s="27">
        <v>230.54</v>
      </c>
      <c r="G12054" s="27" t="str">
        <f>VLOOKUP(C12054,W:Y,3,TRUE)</f>
        <v>April 21</v>
      </c>
      <c r="H12054" s="27">
        <f t="shared" si="188"/>
        <v>12053</v>
      </c>
      <c r="I12054" s="30" t="str">
        <f>IF(G12054='Check Register'!$E$1,H12054,"")</f>
        <v/>
      </c>
      <c r="J12054" s="16" t="str">
        <f>IFERROR(SMALL($I$2:$I$100001,H12054),"")</f>
        <v/>
      </c>
    </row>
    <row r="12055" spans="1:10" x14ac:dyDescent="0.3">
      <c r="A12055" t="s">
        <v>438</v>
      </c>
      <c r="B12055" t="s">
        <v>43</v>
      </c>
      <c r="C12055" s="7">
        <v>44295</v>
      </c>
      <c r="E12055" s="27">
        <v>180</v>
      </c>
      <c r="G12055" s="27" t="str">
        <f>VLOOKUP(C12055,W:Y,3,TRUE)</f>
        <v>April 21</v>
      </c>
      <c r="H12055" s="27">
        <f t="shared" si="188"/>
        <v>12054</v>
      </c>
      <c r="I12055" s="30" t="str">
        <f>IF(G12055='Check Register'!$E$1,H12055,"")</f>
        <v/>
      </c>
      <c r="J12055" s="16" t="str">
        <f>IFERROR(SMALL($I$2:$I$100001,H12055),"")</f>
        <v/>
      </c>
    </row>
    <row r="12056" spans="1:10" x14ac:dyDescent="0.3">
      <c r="A12056" t="s">
        <v>29</v>
      </c>
      <c r="B12056" t="s">
        <v>127</v>
      </c>
      <c r="C12056" s="7">
        <v>44295</v>
      </c>
      <c r="E12056" s="27">
        <v>288.37</v>
      </c>
      <c r="G12056" s="27" t="str">
        <f>VLOOKUP(C12056,W:Y,3,TRUE)</f>
        <v>April 21</v>
      </c>
      <c r="H12056" s="27">
        <f t="shared" si="188"/>
        <v>12055</v>
      </c>
      <c r="I12056" s="30" t="str">
        <f>IF(G12056='Check Register'!$E$1,H12056,"")</f>
        <v/>
      </c>
      <c r="J12056" s="16" t="str">
        <f>IFERROR(SMALL($I$2:$I$100001,H12056),"")</f>
        <v/>
      </c>
    </row>
    <row r="12057" spans="1:10" x14ac:dyDescent="0.3">
      <c r="A12057" t="s">
        <v>34</v>
      </c>
      <c r="B12057" t="s">
        <v>22</v>
      </c>
      <c r="C12057" s="7">
        <v>44295</v>
      </c>
      <c r="E12057" s="27">
        <v>459.8</v>
      </c>
      <c r="G12057" s="27" t="str">
        <f>VLOOKUP(C12057,W:Y,3,TRUE)</f>
        <v>April 21</v>
      </c>
      <c r="H12057" s="27">
        <f t="shared" si="188"/>
        <v>12056</v>
      </c>
      <c r="I12057" s="30" t="str">
        <f>IF(G12057='Check Register'!$E$1,H12057,"")</f>
        <v/>
      </c>
      <c r="J12057" s="16" t="str">
        <f>IFERROR(SMALL($I$2:$I$100001,H12057),"")</f>
        <v/>
      </c>
    </row>
    <row r="12058" spans="1:10" x14ac:dyDescent="0.3">
      <c r="A12058" t="s">
        <v>1036</v>
      </c>
      <c r="B12058" t="s">
        <v>127</v>
      </c>
      <c r="C12058" s="7">
        <v>44295</v>
      </c>
      <c r="E12058" s="27">
        <v>408.28</v>
      </c>
      <c r="G12058" s="27" t="str">
        <f>VLOOKUP(C12058,W:Y,3,TRUE)</f>
        <v>April 21</v>
      </c>
      <c r="H12058" s="27">
        <f t="shared" si="188"/>
        <v>12057</v>
      </c>
      <c r="I12058" s="30" t="str">
        <f>IF(G12058='Check Register'!$E$1,H12058,"")</f>
        <v/>
      </c>
      <c r="J12058" s="16" t="str">
        <f>IFERROR(SMALL($I$2:$I$100001,H12058),"")</f>
        <v/>
      </c>
    </row>
    <row r="12059" spans="1:10" x14ac:dyDescent="0.3">
      <c r="A12059" t="s">
        <v>1036</v>
      </c>
      <c r="B12059" t="s">
        <v>8</v>
      </c>
      <c r="C12059" s="7">
        <v>44295</v>
      </c>
      <c r="E12059" s="27">
        <v>414.93</v>
      </c>
      <c r="G12059" s="27" t="str">
        <f>VLOOKUP(C12059,W:Y,3,TRUE)</f>
        <v>April 21</v>
      </c>
      <c r="H12059" s="27">
        <f t="shared" si="188"/>
        <v>12058</v>
      </c>
      <c r="I12059" s="30" t="str">
        <f>IF(G12059='Check Register'!$E$1,H12059,"")</f>
        <v/>
      </c>
      <c r="J12059" s="16" t="str">
        <f>IFERROR(SMALL($I$2:$I$100001,H12059),"")</f>
        <v/>
      </c>
    </row>
    <row r="12060" spans="1:10" x14ac:dyDescent="0.3">
      <c r="A12060" t="s">
        <v>754</v>
      </c>
      <c r="B12060" t="s">
        <v>127</v>
      </c>
      <c r="C12060" s="7">
        <v>44295</v>
      </c>
      <c r="E12060" s="27">
        <v>184.2</v>
      </c>
      <c r="G12060" s="27" t="str">
        <f>VLOOKUP(C12060,W:Y,3,TRUE)</f>
        <v>April 21</v>
      </c>
      <c r="H12060" s="27">
        <f t="shared" si="188"/>
        <v>12059</v>
      </c>
      <c r="I12060" s="30" t="str">
        <f>IF(G12060='Check Register'!$E$1,H12060,"")</f>
        <v/>
      </c>
      <c r="J12060" s="16" t="str">
        <f>IFERROR(SMALL($I$2:$I$100001,H12060),"")</f>
        <v/>
      </c>
    </row>
    <row r="12061" spans="1:10" x14ac:dyDescent="0.3">
      <c r="A12061" t="s">
        <v>754</v>
      </c>
      <c r="B12061" t="s">
        <v>8</v>
      </c>
      <c r="C12061" s="7">
        <v>44295</v>
      </c>
      <c r="E12061" s="27">
        <v>3892.09</v>
      </c>
      <c r="G12061" s="27" t="str">
        <f>VLOOKUP(C12061,W:Y,3,TRUE)</f>
        <v>April 21</v>
      </c>
      <c r="H12061" s="27">
        <f t="shared" si="188"/>
        <v>12060</v>
      </c>
      <c r="I12061" s="30" t="str">
        <f>IF(G12061='Check Register'!$E$1,H12061,"")</f>
        <v/>
      </c>
      <c r="J12061" s="16" t="str">
        <f>IFERROR(SMALL($I$2:$I$100001,H12061),"")</f>
        <v/>
      </c>
    </row>
    <row r="12062" spans="1:10" x14ac:dyDescent="0.3">
      <c r="A12062" t="s">
        <v>146</v>
      </c>
      <c r="B12062" t="s">
        <v>8</v>
      </c>
      <c r="C12062" s="7">
        <v>44295</v>
      </c>
      <c r="E12062" s="27">
        <v>57.63</v>
      </c>
      <c r="G12062" s="27" t="str">
        <f>VLOOKUP(C12062,W:Y,3,TRUE)</f>
        <v>April 21</v>
      </c>
      <c r="H12062" s="27">
        <f t="shared" si="188"/>
        <v>12061</v>
      </c>
      <c r="I12062" s="30" t="str">
        <f>IF(G12062='Check Register'!$E$1,H12062,"")</f>
        <v/>
      </c>
      <c r="J12062" s="16" t="str">
        <f>IFERROR(SMALL($I$2:$I$100001,H12062),"")</f>
        <v/>
      </c>
    </row>
    <row r="12063" spans="1:10" x14ac:dyDescent="0.3">
      <c r="A12063" t="s">
        <v>475</v>
      </c>
      <c r="B12063" t="s">
        <v>171</v>
      </c>
      <c r="C12063" s="7">
        <v>44295</v>
      </c>
      <c r="E12063" s="27">
        <v>1406.5</v>
      </c>
      <c r="G12063" s="27" t="str">
        <f>VLOOKUP(C12063,W:Y,3,TRUE)</f>
        <v>April 21</v>
      </c>
      <c r="H12063" s="27">
        <f t="shared" si="188"/>
        <v>12062</v>
      </c>
      <c r="I12063" s="30" t="str">
        <f>IF(G12063='Check Register'!$E$1,H12063,"")</f>
        <v/>
      </c>
      <c r="J12063" s="16" t="str">
        <f>IFERROR(SMALL($I$2:$I$100001,H12063),"")</f>
        <v/>
      </c>
    </row>
    <row r="12064" spans="1:10" x14ac:dyDescent="0.3">
      <c r="A12064" t="s">
        <v>260</v>
      </c>
      <c r="B12064" t="s">
        <v>203</v>
      </c>
      <c r="C12064" s="7">
        <v>44295</v>
      </c>
      <c r="E12064" s="27">
        <v>460</v>
      </c>
      <c r="G12064" s="27" t="str">
        <f>VLOOKUP(C12064,W:Y,3,TRUE)</f>
        <v>April 21</v>
      </c>
      <c r="H12064" s="27">
        <f t="shared" si="188"/>
        <v>12063</v>
      </c>
      <c r="I12064" s="30" t="str">
        <f>IF(G12064='Check Register'!$E$1,H12064,"")</f>
        <v/>
      </c>
      <c r="J12064" s="16" t="str">
        <f>IFERROR(SMALL($I$2:$I$100001,H12064),"")</f>
        <v/>
      </c>
    </row>
    <row r="12065" spans="1:10" x14ac:dyDescent="0.3">
      <c r="A12065" t="s">
        <v>916</v>
      </c>
      <c r="B12065" t="s">
        <v>14</v>
      </c>
      <c r="C12065" s="7">
        <v>44295</v>
      </c>
      <c r="E12065" s="27">
        <v>14300</v>
      </c>
      <c r="G12065" s="27" t="str">
        <f>VLOOKUP(C12065,W:Y,3,TRUE)</f>
        <v>April 21</v>
      </c>
      <c r="H12065" s="27">
        <f t="shared" si="188"/>
        <v>12064</v>
      </c>
      <c r="I12065" s="30" t="str">
        <f>IF(G12065='Check Register'!$E$1,H12065,"")</f>
        <v/>
      </c>
      <c r="J12065" s="16" t="str">
        <f>IFERROR(SMALL($I$2:$I$100001,H12065),"")</f>
        <v/>
      </c>
    </row>
    <row r="12066" spans="1:10" x14ac:dyDescent="0.3">
      <c r="A12066" t="s">
        <v>103</v>
      </c>
      <c r="B12066" t="s">
        <v>70</v>
      </c>
      <c r="C12066" s="7">
        <v>44295</v>
      </c>
      <c r="E12066" s="27">
        <v>3819.54</v>
      </c>
      <c r="G12066" s="27" t="str">
        <f>VLOOKUP(C12066,W:Y,3,TRUE)</f>
        <v>April 21</v>
      </c>
      <c r="H12066" s="27">
        <f t="shared" si="188"/>
        <v>12065</v>
      </c>
      <c r="I12066" s="30" t="str">
        <f>IF(G12066='Check Register'!$E$1,H12066,"")</f>
        <v/>
      </c>
      <c r="J12066" s="16" t="str">
        <f>IFERROR(SMALL($I$2:$I$100001,H12066),"")</f>
        <v/>
      </c>
    </row>
    <row r="12067" spans="1:10" x14ac:dyDescent="0.3">
      <c r="A12067" t="s">
        <v>103</v>
      </c>
      <c r="B12067" t="s">
        <v>85</v>
      </c>
      <c r="C12067" s="7">
        <v>44295</v>
      </c>
      <c r="E12067" s="27">
        <v>255</v>
      </c>
      <c r="G12067" s="27" t="str">
        <f>VLOOKUP(C12067,W:Y,3,TRUE)</f>
        <v>April 21</v>
      </c>
      <c r="H12067" s="27">
        <f t="shared" si="188"/>
        <v>12066</v>
      </c>
      <c r="I12067" s="30" t="str">
        <f>IF(G12067='Check Register'!$E$1,H12067,"")</f>
        <v/>
      </c>
      <c r="J12067" s="16" t="str">
        <f>IFERROR(SMALL($I$2:$I$100001,H12067),"")</f>
        <v/>
      </c>
    </row>
    <row r="12068" spans="1:10" x14ac:dyDescent="0.3">
      <c r="A12068" t="s">
        <v>897</v>
      </c>
      <c r="B12068" t="s">
        <v>14</v>
      </c>
      <c r="C12068" s="7">
        <v>44295</v>
      </c>
      <c r="E12068" s="27">
        <v>15000</v>
      </c>
      <c r="G12068" s="27" t="str">
        <f>VLOOKUP(C12068,W:Y,3,TRUE)</f>
        <v>April 21</v>
      </c>
      <c r="H12068" s="27">
        <f t="shared" si="188"/>
        <v>12067</v>
      </c>
      <c r="I12068" s="30" t="str">
        <f>IF(G12068='Check Register'!$E$1,H12068,"")</f>
        <v/>
      </c>
      <c r="J12068" s="16" t="str">
        <f>IFERROR(SMALL($I$2:$I$100001,H12068),"")</f>
        <v/>
      </c>
    </row>
    <row r="12069" spans="1:10" x14ac:dyDescent="0.3">
      <c r="A12069" t="s">
        <v>223</v>
      </c>
      <c r="B12069" t="s">
        <v>70</v>
      </c>
      <c r="C12069" s="7">
        <v>44295</v>
      </c>
      <c r="E12069" s="27">
        <v>14</v>
      </c>
      <c r="G12069" s="27" t="str">
        <f>VLOOKUP(C12069,W:Y,3,TRUE)</f>
        <v>April 21</v>
      </c>
      <c r="H12069" s="27">
        <f t="shared" si="188"/>
        <v>12068</v>
      </c>
      <c r="I12069" s="30" t="str">
        <f>IF(G12069='Check Register'!$E$1,H12069,"")</f>
        <v/>
      </c>
      <c r="J12069" s="16" t="str">
        <f>IFERROR(SMALL($I$2:$I$100001,H12069),"")</f>
        <v/>
      </c>
    </row>
    <row r="12070" spans="1:10" x14ac:dyDescent="0.3">
      <c r="A12070" t="s">
        <v>508</v>
      </c>
      <c r="B12070" t="s">
        <v>22</v>
      </c>
      <c r="C12070" s="7">
        <v>44295</v>
      </c>
      <c r="E12070" s="27">
        <v>315.5</v>
      </c>
      <c r="G12070" s="27" t="str">
        <f>VLOOKUP(C12070,W:Y,3,TRUE)</f>
        <v>April 21</v>
      </c>
      <c r="H12070" s="27">
        <f t="shared" si="188"/>
        <v>12069</v>
      </c>
      <c r="I12070" s="30" t="str">
        <f>IF(G12070='Check Register'!$E$1,H12070,"")</f>
        <v/>
      </c>
      <c r="J12070" s="16" t="str">
        <f>IFERROR(SMALL($I$2:$I$100001,H12070),"")</f>
        <v/>
      </c>
    </row>
    <row r="12071" spans="1:10" x14ac:dyDescent="0.3">
      <c r="A12071" t="s">
        <v>335</v>
      </c>
      <c r="B12071" t="s">
        <v>102</v>
      </c>
      <c r="C12071" s="7">
        <v>44295</v>
      </c>
      <c r="E12071" s="27">
        <v>1698.4</v>
      </c>
      <c r="G12071" s="27" t="str">
        <f>VLOOKUP(C12071,W:Y,3,TRUE)</f>
        <v>April 21</v>
      </c>
      <c r="H12071" s="27">
        <f t="shared" si="188"/>
        <v>12070</v>
      </c>
      <c r="I12071" s="30" t="str">
        <f>IF(G12071='Check Register'!$E$1,H12071,"")</f>
        <v/>
      </c>
      <c r="J12071" s="16" t="str">
        <f>IFERROR(SMALL($I$2:$I$100001,H12071),"")</f>
        <v/>
      </c>
    </row>
    <row r="12072" spans="1:10" x14ac:dyDescent="0.3">
      <c r="A12072" t="s">
        <v>265</v>
      </c>
      <c r="B12072" t="s">
        <v>148</v>
      </c>
      <c r="C12072" s="7">
        <v>44295</v>
      </c>
      <c r="E12072" s="27">
        <v>235</v>
      </c>
      <c r="G12072" s="27" t="str">
        <f>VLOOKUP(C12072,W:Y,3,TRUE)</f>
        <v>April 21</v>
      </c>
      <c r="H12072" s="27">
        <f t="shared" si="188"/>
        <v>12071</v>
      </c>
      <c r="I12072" s="30" t="str">
        <f>IF(G12072='Check Register'!$E$1,H12072,"")</f>
        <v/>
      </c>
      <c r="J12072" s="16" t="str">
        <f>IFERROR(SMALL($I$2:$I$100001,H12072),"")</f>
        <v/>
      </c>
    </row>
    <row r="12073" spans="1:10" x14ac:dyDescent="0.3">
      <c r="A12073" t="s">
        <v>265</v>
      </c>
      <c r="B12073" t="s">
        <v>208</v>
      </c>
      <c r="C12073" s="7">
        <v>44295</v>
      </c>
      <c r="E12073" s="27">
        <v>68.75</v>
      </c>
      <c r="G12073" s="27" t="str">
        <f>VLOOKUP(C12073,W:Y,3,TRUE)</f>
        <v>April 21</v>
      </c>
      <c r="H12073" s="27">
        <f t="shared" si="188"/>
        <v>12072</v>
      </c>
      <c r="I12073" s="30" t="str">
        <f>IF(G12073='Check Register'!$E$1,H12073,"")</f>
        <v/>
      </c>
      <c r="J12073" s="16" t="str">
        <f>IFERROR(SMALL($I$2:$I$100001,H12073),"")</f>
        <v/>
      </c>
    </row>
    <row r="12074" spans="1:10" x14ac:dyDescent="0.3">
      <c r="A12074" t="s">
        <v>265</v>
      </c>
      <c r="B12074" t="s">
        <v>81</v>
      </c>
      <c r="C12074" s="7">
        <v>44295</v>
      </c>
      <c r="E12074" s="27">
        <v>289</v>
      </c>
      <c r="G12074" s="27" t="str">
        <f>VLOOKUP(C12074,W:Y,3,TRUE)</f>
        <v>April 21</v>
      </c>
      <c r="H12074" s="27">
        <f t="shared" si="188"/>
        <v>12073</v>
      </c>
      <c r="I12074" s="30" t="str">
        <f>IF(G12074='Check Register'!$E$1,H12074,"")</f>
        <v/>
      </c>
      <c r="J12074" s="16" t="str">
        <f>IFERROR(SMALL($I$2:$I$100001,H12074),"")</f>
        <v/>
      </c>
    </row>
    <row r="12075" spans="1:10" x14ac:dyDescent="0.3">
      <c r="A12075" t="s">
        <v>155</v>
      </c>
      <c r="B12075" t="s">
        <v>8</v>
      </c>
      <c r="C12075" s="7">
        <v>44295</v>
      </c>
      <c r="E12075" s="27">
        <v>3313.62</v>
      </c>
      <c r="G12075" s="27" t="str">
        <f>VLOOKUP(C12075,W:Y,3,TRUE)</f>
        <v>April 21</v>
      </c>
      <c r="H12075" s="27">
        <f t="shared" si="188"/>
        <v>12074</v>
      </c>
      <c r="I12075" s="30" t="str">
        <f>IF(G12075='Check Register'!$E$1,H12075,"")</f>
        <v/>
      </c>
      <c r="J12075" s="16" t="str">
        <f>IFERROR(SMALL($I$2:$I$100001,H12075),"")</f>
        <v/>
      </c>
    </row>
    <row r="12076" spans="1:10" x14ac:dyDescent="0.3">
      <c r="A12076" t="s">
        <v>655</v>
      </c>
      <c r="B12076" t="s">
        <v>6</v>
      </c>
      <c r="C12076" s="7">
        <v>44295</v>
      </c>
      <c r="E12076" s="27">
        <v>199796.78</v>
      </c>
      <c r="G12076" s="27" t="str">
        <f>VLOOKUP(C12076,W:Y,3,TRUE)</f>
        <v>April 21</v>
      </c>
      <c r="H12076" s="27">
        <f t="shared" si="188"/>
        <v>12075</v>
      </c>
      <c r="I12076" s="30" t="str">
        <f>IF(G12076='Check Register'!$E$1,H12076,"")</f>
        <v/>
      </c>
      <c r="J12076" s="16" t="str">
        <f>IFERROR(SMALL($I$2:$I$100001,H12076),"")</f>
        <v/>
      </c>
    </row>
    <row r="12077" spans="1:10" x14ac:dyDescent="0.3">
      <c r="A12077" t="s">
        <v>56</v>
      </c>
      <c r="B12077" t="s">
        <v>12</v>
      </c>
      <c r="C12077" s="7">
        <v>44295</v>
      </c>
      <c r="E12077" s="27">
        <v>204.34</v>
      </c>
      <c r="G12077" s="27" t="str">
        <f>VLOOKUP(C12077,W:Y,3,TRUE)</f>
        <v>April 21</v>
      </c>
      <c r="H12077" s="27">
        <f t="shared" si="188"/>
        <v>12076</v>
      </c>
      <c r="I12077" s="30" t="str">
        <f>IF(G12077='Check Register'!$E$1,H12077,"")</f>
        <v/>
      </c>
      <c r="J12077" s="16" t="str">
        <f>IFERROR(SMALL($I$2:$I$100001,H12077),"")</f>
        <v/>
      </c>
    </row>
    <row r="12078" spans="1:10" x14ac:dyDescent="0.3">
      <c r="A12078" t="s">
        <v>57</v>
      </c>
      <c r="B12078" t="s">
        <v>127</v>
      </c>
      <c r="C12078" s="7">
        <v>44295</v>
      </c>
      <c r="E12078" s="27">
        <v>18.87</v>
      </c>
      <c r="G12078" s="27" t="str">
        <f>VLOOKUP(C12078,W:Y,3,TRUE)</f>
        <v>April 21</v>
      </c>
      <c r="H12078" s="27">
        <f t="shared" si="188"/>
        <v>12077</v>
      </c>
      <c r="I12078" s="30" t="str">
        <f>IF(G12078='Check Register'!$E$1,H12078,"")</f>
        <v/>
      </c>
      <c r="J12078" s="16" t="str">
        <f>IFERROR(SMALL($I$2:$I$100001,H12078),"")</f>
        <v/>
      </c>
    </row>
    <row r="12079" spans="1:10" x14ac:dyDescent="0.3">
      <c r="A12079" t="s">
        <v>57</v>
      </c>
      <c r="B12079" t="s">
        <v>8</v>
      </c>
      <c r="C12079" s="7">
        <v>44295</v>
      </c>
      <c r="E12079" s="27">
        <v>431.58</v>
      </c>
      <c r="G12079" s="27" t="str">
        <f>VLOOKUP(C12079,W:Y,3,TRUE)</f>
        <v>April 21</v>
      </c>
      <c r="H12079" s="27">
        <f t="shared" si="188"/>
        <v>12078</v>
      </c>
      <c r="I12079" s="30" t="str">
        <f>IF(G12079='Check Register'!$E$1,H12079,"")</f>
        <v/>
      </c>
      <c r="J12079" s="16" t="str">
        <f>IFERROR(SMALL($I$2:$I$100001,H12079),"")</f>
        <v/>
      </c>
    </row>
    <row r="12080" spans="1:10" x14ac:dyDescent="0.3">
      <c r="A12080" t="s">
        <v>157</v>
      </c>
      <c r="B12080" t="s">
        <v>89</v>
      </c>
      <c r="C12080" s="7">
        <v>44295</v>
      </c>
      <c r="E12080" s="27">
        <v>231.54</v>
      </c>
      <c r="G12080" s="27" t="str">
        <f>VLOOKUP(C12080,W:Y,3,TRUE)</f>
        <v>April 21</v>
      </c>
      <c r="H12080" s="27">
        <f t="shared" si="188"/>
        <v>12079</v>
      </c>
      <c r="I12080" s="30" t="str">
        <f>IF(G12080='Check Register'!$E$1,H12080,"")</f>
        <v/>
      </c>
      <c r="J12080" s="16" t="str">
        <f>IFERROR(SMALL($I$2:$I$100001,H12080),"")</f>
        <v/>
      </c>
    </row>
    <row r="12081" spans="1:10" x14ac:dyDescent="0.3">
      <c r="A12081" t="s">
        <v>120</v>
      </c>
      <c r="B12081" t="s">
        <v>43</v>
      </c>
      <c r="C12081" s="7">
        <v>44295</v>
      </c>
      <c r="E12081" s="27">
        <v>225</v>
      </c>
      <c r="G12081" s="27" t="str">
        <f>VLOOKUP(C12081,W:Y,3,TRUE)</f>
        <v>April 21</v>
      </c>
      <c r="H12081" s="27">
        <f t="shared" si="188"/>
        <v>12080</v>
      </c>
      <c r="I12081" s="30" t="str">
        <f>IF(G12081='Check Register'!$E$1,H12081,"")</f>
        <v/>
      </c>
      <c r="J12081" s="16" t="str">
        <f>IFERROR(SMALL($I$2:$I$100001,H12081),"")</f>
        <v/>
      </c>
    </row>
    <row r="12082" spans="1:10" x14ac:dyDescent="0.3">
      <c r="A12082" t="s">
        <v>369</v>
      </c>
      <c r="B12082" t="s">
        <v>39</v>
      </c>
      <c r="C12082" s="7">
        <v>44295</v>
      </c>
      <c r="E12082" s="27">
        <v>399.93</v>
      </c>
      <c r="G12082" s="27" t="str">
        <f>VLOOKUP(C12082,W:Y,3,TRUE)</f>
        <v>April 21</v>
      </c>
      <c r="H12082" s="27">
        <f t="shared" si="188"/>
        <v>12081</v>
      </c>
      <c r="I12082" s="30" t="str">
        <f>IF(G12082='Check Register'!$E$1,H12082,"")</f>
        <v/>
      </c>
      <c r="J12082" s="16" t="str">
        <f>IFERROR(SMALL($I$2:$I$100001,H12082),"")</f>
        <v/>
      </c>
    </row>
    <row r="12083" spans="1:10" x14ac:dyDescent="0.3">
      <c r="A12083" t="s">
        <v>211</v>
      </c>
      <c r="B12083" t="s">
        <v>212</v>
      </c>
      <c r="C12083" s="7">
        <v>44295</v>
      </c>
      <c r="E12083" s="27">
        <v>210</v>
      </c>
      <c r="G12083" s="27" t="str">
        <f>VLOOKUP(C12083,W:Y,3,TRUE)</f>
        <v>April 21</v>
      </c>
      <c r="H12083" s="27">
        <f t="shared" si="188"/>
        <v>12082</v>
      </c>
      <c r="I12083" s="30" t="str">
        <f>IF(G12083='Check Register'!$E$1,H12083,"")</f>
        <v/>
      </c>
      <c r="J12083" s="16" t="str">
        <f>IFERROR(SMALL($I$2:$I$100001,H12083),"")</f>
        <v/>
      </c>
    </row>
    <row r="12084" spans="1:10" x14ac:dyDescent="0.3">
      <c r="A12084" t="s">
        <v>759</v>
      </c>
      <c r="B12084" t="s">
        <v>14</v>
      </c>
      <c r="C12084" s="7">
        <v>44295</v>
      </c>
      <c r="E12084" s="27">
        <v>1485</v>
      </c>
      <c r="G12084" s="27" t="str">
        <f>VLOOKUP(C12084,W:Y,3,TRUE)</f>
        <v>April 21</v>
      </c>
      <c r="H12084" s="27">
        <f t="shared" si="188"/>
        <v>12083</v>
      </c>
      <c r="I12084" s="30" t="str">
        <f>IF(G12084='Check Register'!$E$1,H12084,"")</f>
        <v/>
      </c>
      <c r="J12084" s="16" t="str">
        <f>IFERROR(SMALL($I$2:$I$100001,H12084),"")</f>
        <v/>
      </c>
    </row>
    <row r="12085" spans="1:10" x14ac:dyDescent="0.3">
      <c r="A12085" t="s">
        <v>1010</v>
      </c>
      <c r="B12085" t="s">
        <v>8</v>
      </c>
      <c r="C12085" s="7">
        <v>44295</v>
      </c>
      <c r="E12085" s="27">
        <v>1098.97</v>
      </c>
      <c r="G12085" s="27" t="str">
        <f>VLOOKUP(C12085,W:Y,3,TRUE)</f>
        <v>April 21</v>
      </c>
      <c r="H12085" s="27">
        <f t="shared" si="188"/>
        <v>12084</v>
      </c>
      <c r="I12085" s="30" t="str">
        <f>IF(G12085='Check Register'!$E$1,H12085,"")</f>
        <v/>
      </c>
      <c r="J12085" s="16" t="str">
        <f>IFERROR(SMALL($I$2:$I$100001,H12085),"")</f>
        <v/>
      </c>
    </row>
    <row r="12086" spans="1:10" x14ac:dyDescent="0.3">
      <c r="A12086" t="s">
        <v>1029</v>
      </c>
      <c r="B12086" t="s">
        <v>118</v>
      </c>
      <c r="C12086" s="7">
        <v>44295</v>
      </c>
      <c r="E12086" s="27">
        <v>14930</v>
      </c>
      <c r="G12086" s="27" t="str">
        <f>VLOOKUP(C12086,W:Y,3,TRUE)</f>
        <v>April 21</v>
      </c>
      <c r="H12086" s="27">
        <f t="shared" si="188"/>
        <v>12085</v>
      </c>
      <c r="I12086" s="30" t="str">
        <f>IF(G12086='Check Register'!$E$1,H12086,"")</f>
        <v/>
      </c>
      <c r="J12086" s="16" t="str">
        <f>IFERROR(SMALL($I$2:$I$100001,H12086),"")</f>
        <v/>
      </c>
    </row>
    <row r="12087" spans="1:10" x14ac:dyDescent="0.3">
      <c r="A12087" t="s">
        <v>637</v>
      </c>
      <c r="B12087" t="s">
        <v>22</v>
      </c>
      <c r="C12087" s="7">
        <v>44295</v>
      </c>
      <c r="E12087" s="27">
        <v>1970.64</v>
      </c>
      <c r="G12087" s="27" t="str">
        <f>VLOOKUP(C12087,W:Y,3,TRUE)</f>
        <v>April 21</v>
      </c>
      <c r="H12087" s="27">
        <f t="shared" si="188"/>
        <v>12086</v>
      </c>
      <c r="I12087" s="30" t="str">
        <f>IF(G12087='Check Register'!$E$1,H12087,"")</f>
        <v/>
      </c>
      <c r="J12087" s="16" t="str">
        <f>IFERROR(SMALL($I$2:$I$100001,H12087),"")</f>
        <v/>
      </c>
    </row>
    <row r="12088" spans="1:10" x14ac:dyDescent="0.3">
      <c r="A12088" t="s">
        <v>637</v>
      </c>
      <c r="B12088" t="s">
        <v>14</v>
      </c>
      <c r="C12088" s="7">
        <v>44295</v>
      </c>
      <c r="E12088" s="27">
        <v>1507.13</v>
      </c>
      <c r="G12088" s="27" t="str">
        <f>VLOOKUP(C12088,W:Y,3,TRUE)</f>
        <v>April 21</v>
      </c>
      <c r="H12088" s="27">
        <f t="shared" si="188"/>
        <v>12087</v>
      </c>
      <c r="I12088" s="30" t="str">
        <f>IF(G12088='Check Register'!$E$1,H12088,"")</f>
        <v/>
      </c>
      <c r="J12088" s="16" t="str">
        <f>IFERROR(SMALL($I$2:$I$100001,H12088),"")</f>
        <v/>
      </c>
    </row>
    <row r="12089" spans="1:10" x14ac:dyDescent="0.3">
      <c r="A12089" t="s">
        <v>213</v>
      </c>
      <c r="B12089" t="s">
        <v>22</v>
      </c>
      <c r="C12089" s="7">
        <v>44295</v>
      </c>
      <c r="E12089" s="27">
        <v>104</v>
      </c>
      <c r="G12089" s="27" t="str">
        <f>VLOOKUP(C12089,W:Y,3,TRUE)</f>
        <v>April 21</v>
      </c>
      <c r="H12089" s="27">
        <f t="shared" si="188"/>
        <v>12088</v>
      </c>
      <c r="I12089" s="30" t="str">
        <f>IF(G12089='Check Register'!$E$1,H12089,"")</f>
        <v/>
      </c>
      <c r="J12089" s="16" t="str">
        <f>IFERROR(SMALL($I$2:$I$100001,H12089),"")</f>
        <v/>
      </c>
    </row>
    <row r="12090" spans="1:10" x14ac:dyDescent="0.3">
      <c r="A12090" t="s">
        <v>193</v>
      </c>
      <c r="B12090" t="s">
        <v>18</v>
      </c>
      <c r="C12090" s="7">
        <v>44295</v>
      </c>
      <c r="E12090" s="27">
        <v>42.48</v>
      </c>
      <c r="G12090" s="27" t="str">
        <f>VLOOKUP(C12090,W:Y,3,TRUE)</f>
        <v>April 21</v>
      </c>
      <c r="H12090" s="27">
        <f t="shared" si="188"/>
        <v>12089</v>
      </c>
      <c r="I12090" s="30" t="str">
        <f>IF(G12090='Check Register'!$E$1,H12090,"")</f>
        <v/>
      </c>
      <c r="J12090" s="16" t="str">
        <f>IFERROR(SMALL($I$2:$I$100001,H12090),"")</f>
        <v/>
      </c>
    </row>
    <row r="12091" spans="1:10" x14ac:dyDescent="0.3">
      <c r="A12091" t="s">
        <v>72</v>
      </c>
      <c r="B12091" t="s">
        <v>73</v>
      </c>
      <c r="C12091" s="7">
        <v>44295</v>
      </c>
      <c r="E12091" s="27">
        <v>27416.48</v>
      </c>
      <c r="G12091" s="27" t="str">
        <f>VLOOKUP(C12091,W:Y,3,TRUE)</f>
        <v>April 21</v>
      </c>
      <c r="H12091" s="27">
        <f t="shared" si="188"/>
        <v>12090</v>
      </c>
      <c r="I12091" s="30" t="str">
        <f>IF(G12091='Check Register'!$E$1,H12091,"")</f>
        <v/>
      </c>
      <c r="J12091" s="16" t="str">
        <f>IFERROR(SMALL($I$2:$I$100001,H12091),"")</f>
        <v/>
      </c>
    </row>
    <row r="12092" spans="1:10" x14ac:dyDescent="0.3">
      <c r="A12092" t="s">
        <v>420</v>
      </c>
      <c r="B12092" t="s">
        <v>43</v>
      </c>
      <c r="C12092" s="7">
        <v>44295</v>
      </c>
      <c r="E12092" s="27">
        <v>854.84</v>
      </c>
      <c r="G12092" s="27" t="str">
        <f>VLOOKUP(C12092,W:Y,3,TRUE)</f>
        <v>April 21</v>
      </c>
      <c r="H12092" s="27">
        <f t="shared" si="188"/>
        <v>12091</v>
      </c>
      <c r="I12092" s="30" t="str">
        <f>IF(G12092='Check Register'!$E$1,H12092,"")</f>
        <v/>
      </c>
      <c r="J12092" s="16" t="str">
        <f>IFERROR(SMALL($I$2:$I$100001,H12092),"")</f>
        <v/>
      </c>
    </row>
    <row r="12093" spans="1:10" x14ac:dyDescent="0.3">
      <c r="A12093" t="s">
        <v>536</v>
      </c>
      <c r="B12093" t="s">
        <v>127</v>
      </c>
      <c r="C12093" s="7">
        <v>44295</v>
      </c>
      <c r="E12093" s="27">
        <v>234.61</v>
      </c>
      <c r="G12093" s="27" t="str">
        <f>VLOOKUP(C12093,W:Y,3,TRUE)</f>
        <v>April 21</v>
      </c>
      <c r="H12093" s="27">
        <f t="shared" si="188"/>
        <v>12092</v>
      </c>
      <c r="I12093" s="30" t="str">
        <f>IF(G12093='Check Register'!$E$1,H12093,"")</f>
        <v/>
      </c>
      <c r="J12093" s="16" t="str">
        <f>IFERROR(SMALL($I$2:$I$100001,H12093),"")</f>
        <v/>
      </c>
    </row>
    <row r="12094" spans="1:10" x14ac:dyDescent="0.3">
      <c r="A12094" t="s">
        <v>536</v>
      </c>
      <c r="B12094" t="s">
        <v>11</v>
      </c>
      <c r="C12094" s="7">
        <v>44295</v>
      </c>
      <c r="E12094" s="27">
        <v>124.78</v>
      </c>
      <c r="G12094" s="27" t="str">
        <f>VLOOKUP(C12094,W:Y,3,TRUE)</f>
        <v>April 21</v>
      </c>
      <c r="H12094" s="27">
        <f t="shared" si="188"/>
        <v>12093</v>
      </c>
      <c r="I12094" s="30" t="str">
        <f>IF(G12094='Check Register'!$E$1,H12094,"")</f>
        <v/>
      </c>
      <c r="J12094" s="16" t="str">
        <f>IFERROR(SMALL($I$2:$I$100001,H12094),"")</f>
        <v/>
      </c>
    </row>
    <row r="12095" spans="1:10" x14ac:dyDescent="0.3">
      <c r="A12095" t="s">
        <v>126</v>
      </c>
      <c r="B12095" t="s">
        <v>127</v>
      </c>
      <c r="C12095" s="7">
        <v>44295</v>
      </c>
      <c r="E12095" s="27">
        <v>7468.52</v>
      </c>
      <c r="G12095" s="27" t="str">
        <f>VLOOKUP(C12095,W:Y,3,TRUE)</f>
        <v>April 21</v>
      </c>
      <c r="H12095" s="27">
        <f t="shared" si="188"/>
        <v>12094</v>
      </c>
      <c r="I12095" s="30" t="str">
        <f>IF(G12095='Check Register'!$E$1,H12095,"")</f>
        <v/>
      </c>
      <c r="J12095" s="16" t="str">
        <f>IFERROR(SMALL($I$2:$I$100001,H12095),"")</f>
        <v/>
      </c>
    </row>
    <row r="12096" spans="1:10" x14ac:dyDescent="0.3">
      <c r="A12096" t="s">
        <v>97</v>
      </c>
      <c r="B12096" t="s">
        <v>6</v>
      </c>
      <c r="C12096" s="7">
        <v>44301</v>
      </c>
      <c r="E12096" s="27">
        <v>121296.96000000001</v>
      </c>
      <c r="G12096" s="27" t="str">
        <f>VLOOKUP(C12096,W:Y,3,TRUE)</f>
        <v>April 21</v>
      </c>
      <c r="H12096" s="27">
        <f t="shared" si="188"/>
        <v>12095</v>
      </c>
      <c r="I12096" s="30" t="str">
        <f>IF(G12096='Check Register'!$E$1,H12096,"")</f>
        <v/>
      </c>
      <c r="J12096" s="16" t="str">
        <f>IFERROR(SMALL($I$2:$I$100001,H12096),"")</f>
        <v/>
      </c>
    </row>
    <row r="12097" spans="1:10" x14ac:dyDescent="0.3">
      <c r="A12097" t="s">
        <v>972</v>
      </c>
      <c r="B12097" t="s">
        <v>28</v>
      </c>
      <c r="C12097" s="7">
        <v>44302</v>
      </c>
      <c r="E12097" s="27">
        <v>2711.75</v>
      </c>
      <c r="G12097" s="27" t="str">
        <f>VLOOKUP(C12097,W:Y,3,TRUE)</f>
        <v>April 21</v>
      </c>
      <c r="H12097" s="27">
        <f t="shared" si="188"/>
        <v>12096</v>
      </c>
      <c r="I12097" s="30" t="str">
        <f>IF(G12097='Check Register'!$E$1,H12097,"")</f>
        <v/>
      </c>
      <c r="J12097" s="16" t="str">
        <f>IFERROR(SMALL($I$2:$I$100001,H12097),"")</f>
        <v/>
      </c>
    </row>
    <row r="12098" spans="1:10" x14ac:dyDescent="0.3">
      <c r="A12098" t="s">
        <v>7</v>
      </c>
      <c r="B12098" t="s">
        <v>8</v>
      </c>
      <c r="C12098" s="7">
        <v>44302</v>
      </c>
      <c r="E12098" s="27">
        <v>40</v>
      </c>
      <c r="G12098" s="27" t="str">
        <f>VLOOKUP(C12098,W:Y,3,TRUE)</f>
        <v>April 21</v>
      </c>
      <c r="H12098" s="27">
        <f t="shared" si="188"/>
        <v>12097</v>
      </c>
      <c r="I12098" s="30" t="str">
        <f>IF(G12098='Check Register'!$E$1,H12098,"")</f>
        <v/>
      </c>
      <c r="J12098" s="16" t="str">
        <f>IFERROR(SMALL($I$2:$I$100001,H12098),"")</f>
        <v/>
      </c>
    </row>
    <row r="12099" spans="1:10" x14ac:dyDescent="0.3">
      <c r="A12099" t="s">
        <v>133</v>
      </c>
      <c r="B12099" t="s">
        <v>70</v>
      </c>
      <c r="C12099" s="7">
        <v>44302</v>
      </c>
      <c r="E12099" s="27">
        <v>51</v>
      </c>
      <c r="G12099" s="27" t="str">
        <f>VLOOKUP(C12099,W:Y,3,TRUE)</f>
        <v>April 21</v>
      </c>
      <c r="H12099" s="27">
        <f t="shared" ref="H12099:H12162" si="189">1+H12098</f>
        <v>12098</v>
      </c>
      <c r="I12099" s="30" t="str">
        <f>IF(G12099='Check Register'!$E$1,H12099,"")</f>
        <v/>
      </c>
      <c r="J12099" s="16" t="str">
        <f>IFERROR(SMALL($I$2:$I$100001,H12099),"")</f>
        <v/>
      </c>
    </row>
    <row r="12100" spans="1:10" x14ac:dyDescent="0.3">
      <c r="A12100" t="s">
        <v>357</v>
      </c>
      <c r="B12100" t="s">
        <v>14</v>
      </c>
      <c r="C12100" s="7">
        <v>44302</v>
      </c>
      <c r="E12100" s="27">
        <v>5013.8599999999997</v>
      </c>
      <c r="G12100" s="27" t="str">
        <f>VLOOKUP(C12100,W:Y,3,TRUE)</f>
        <v>April 21</v>
      </c>
      <c r="H12100" s="27">
        <f t="shared" si="189"/>
        <v>12099</v>
      </c>
      <c r="I12100" s="30" t="str">
        <f>IF(G12100='Check Register'!$E$1,H12100,"")</f>
        <v/>
      </c>
      <c r="J12100" s="16" t="str">
        <f>IFERROR(SMALL($I$2:$I$100001,H12100),"")</f>
        <v/>
      </c>
    </row>
    <row r="12101" spans="1:10" x14ac:dyDescent="0.3">
      <c r="A12101" t="s">
        <v>748</v>
      </c>
      <c r="B12101" t="s">
        <v>115</v>
      </c>
      <c r="C12101" s="7">
        <v>44302</v>
      </c>
      <c r="E12101" s="27">
        <v>2070</v>
      </c>
      <c r="G12101" s="27" t="str">
        <f>VLOOKUP(C12101,W:Y,3,TRUE)</f>
        <v>April 21</v>
      </c>
      <c r="H12101" s="27">
        <f t="shared" si="189"/>
        <v>12100</v>
      </c>
      <c r="I12101" s="30" t="str">
        <f>IF(G12101='Check Register'!$E$1,H12101,"")</f>
        <v/>
      </c>
      <c r="J12101" s="16" t="str">
        <f>IFERROR(SMALL($I$2:$I$100001,H12101),"")</f>
        <v/>
      </c>
    </row>
    <row r="12102" spans="1:10" x14ac:dyDescent="0.3">
      <c r="A12102" t="s">
        <v>134</v>
      </c>
      <c r="B12102" t="s">
        <v>22</v>
      </c>
      <c r="C12102" s="7">
        <v>44302</v>
      </c>
      <c r="E12102" s="27">
        <v>380.96</v>
      </c>
      <c r="G12102" s="27" t="str">
        <f>VLOOKUP(C12102,W:Y,3,TRUE)</f>
        <v>April 21</v>
      </c>
      <c r="H12102" s="27">
        <f t="shared" si="189"/>
        <v>12101</v>
      </c>
      <c r="I12102" s="30" t="str">
        <f>IF(G12102='Check Register'!$E$1,H12102,"")</f>
        <v/>
      </c>
      <c r="J12102" s="16" t="str">
        <f>IFERROR(SMALL($I$2:$I$100001,H12102),"")</f>
        <v/>
      </c>
    </row>
    <row r="12103" spans="1:10" x14ac:dyDescent="0.3">
      <c r="A12103" t="s">
        <v>651</v>
      </c>
      <c r="B12103" t="s">
        <v>18</v>
      </c>
      <c r="C12103" s="7">
        <v>44302</v>
      </c>
      <c r="E12103" s="27">
        <v>1377.24</v>
      </c>
      <c r="G12103" s="27" t="str">
        <f>VLOOKUP(C12103,W:Y,3,TRUE)</f>
        <v>April 21</v>
      </c>
      <c r="H12103" s="27">
        <f t="shared" si="189"/>
        <v>12102</v>
      </c>
      <c r="I12103" s="30" t="str">
        <f>IF(G12103='Check Register'!$E$1,H12103,"")</f>
        <v/>
      </c>
      <c r="J12103" s="16" t="str">
        <f>IFERROR(SMALL($I$2:$I$100001,H12103),"")</f>
        <v/>
      </c>
    </row>
    <row r="12104" spans="1:10" x14ac:dyDescent="0.3">
      <c r="A12104" t="s">
        <v>605</v>
      </c>
      <c r="B12104" t="s">
        <v>18</v>
      </c>
      <c r="C12104" s="7">
        <v>44302</v>
      </c>
      <c r="E12104" s="27">
        <v>1309.28</v>
      </c>
      <c r="G12104" s="27" t="str">
        <f>VLOOKUP(C12104,W:Y,3,TRUE)</f>
        <v>April 21</v>
      </c>
      <c r="H12104" s="27">
        <f t="shared" si="189"/>
        <v>12103</v>
      </c>
      <c r="I12104" s="30" t="str">
        <f>IF(G12104='Check Register'!$E$1,H12104,"")</f>
        <v/>
      </c>
      <c r="J12104" s="16" t="str">
        <f>IFERROR(SMALL($I$2:$I$100001,H12104),"")</f>
        <v/>
      </c>
    </row>
    <row r="12105" spans="1:10" x14ac:dyDescent="0.3">
      <c r="A12105" t="s">
        <v>19</v>
      </c>
      <c r="B12105" t="s">
        <v>20</v>
      </c>
      <c r="C12105" s="7">
        <v>44302</v>
      </c>
      <c r="E12105" s="27">
        <v>1048.4100000000001</v>
      </c>
      <c r="G12105" s="27" t="str">
        <f>VLOOKUP(C12105,W:Y,3,TRUE)</f>
        <v>April 21</v>
      </c>
      <c r="H12105" s="27">
        <f t="shared" si="189"/>
        <v>12104</v>
      </c>
      <c r="I12105" s="30" t="str">
        <f>IF(G12105='Check Register'!$E$1,H12105,"")</f>
        <v/>
      </c>
      <c r="J12105" s="16" t="str">
        <f>IFERROR(SMALL($I$2:$I$100001,H12105),"")</f>
        <v/>
      </c>
    </row>
    <row r="12106" spans="1:10" x14ac:dyDescent="0.3">
      <c r="A12106" t="s">
        <v>221</v>
      </c>
      <c r="B12106" t="s">
        <v>8</v>
      </c>
      <c r="C12106" s="7">
        <v>44302</v>
      </c>
      <c r="E12106" s="27">
        <v>6396.48</v>
      </c>
      <c r="G12106" s="27" t="str">
        <f>VLOOKUP(C12106,W:Y,3,TRUE)</f>
        <v>April 21</v>
      </c>
      <c r="H12106" s="27">
        <f t="shared" si="189"/>
        <v>12105</v>
      </c>
      <c r="I12106" s="30" t="str">
        <f>IF(G12106='Check Register'!$E$1,H12106,"")</f>
        <v/>
      </c>
      <c r="J12106" s="16" t="str">
        <f>IFERROR(SMALL($I$2:$I$100001,H12106),"")</f>
        <v/>
      </c>
    </row>
    <row r="12107" spans="1:10" x14ac:dyDescent="0.3">
      <c r="A12107" t="s">
        <v>98</v>
      </c>
      <c r="B12107" t="s">
        <v>22</v>
      </c>
      <c r="C12107" s="7">
        <v>44302</v>
      </c>
      <c r="E12107" s="27">
        <v>8467</v>
      </c>
      <c r="G12107" s="27" t="str">
        <f>VLOOKUP(C12107,W:Y,3,TRUE)</f>
        <v>April 21</v>
      </c>
      <c r="H12107" s="27">
        <f t="shared" si="189"/>
        <v>12106</v>
      </c>
      <c r="I12107" s="30" t="str">
        <f>IF(G12107='Check Register'!$E$1,H12107,"")</f>
        <v/>
      </c>
      <c r="J12107" s="16" t="str">
        <f>IFERROR(SMALL($I$2:$I$100001,H12107),"")</f>
        <v/>
      </c>
    </row>
    <row r="12108" spans="1:10" x14ac:dyDescent="0.3">
      <c r="A12108" t="s">
        <v>26</v>
      </c>
      <c r="B12108" t="s">
        <v>20</v>
      </c>
      <c r="C12108" s="7">
        <v>44302</v>
      </c>
      <c r="E12108" s="27">
        <v>5382.81</v>
      </c>
      <c r="G12108" s="27" t="str">
        <f>VLOOKUP(C12108,W:Y,3,TRUE)</f>
        <v>April 21</v>
      </c>
      <c r="H12108" s="27">
        <f t="shared" si="189"/>
        <v>12107</v>
      </c>
      <c r="I12108" s="30" t="str">
        <f>IF(G12108='Check Register'!$E$1,H12108,"")</f>
        <v/>
      </c>
      <c r="J12108" s="16" t="str">
        <f>IFERROR(SMALL($I$2:$I$100001,H12108),"")</f>
        <v/>
      </c>
    </row>
    <row r="12109" spans="1:10" x14ac:dyDescent="0.3">
      <c r="A12109" t="s">
        <v>101</v>
      </c>
      <c r="B12109" t="s">
        <v>102</v>
      </c>
      <c r="C12109" s="7">
        <v>44302</v>
      </c>
      <c r="E12109" s="27">
        <v>20885</v>
      </c>
      <c r="G12109" s="27" t="str">
        <f>VLOOKUP(C12109,W:Y,3,TRUE)</f>
        <v>April 21</v>
      </c>
      <c r="H12109" s="27">
        <f t="shared" si="189"/>
        <v>12108</v>
      </c>
      <c r="I12109" s="30" t="str">
        <f>IF(G12109='Check Register'!$E$1,H12109,"")</f>
        <v/>
      </c>
      <c r="J12109" s="16" t="str">
        <f>IFERROR(SMALL($I$2:$I$100001,H12109),"")</f>
        <v/>
      </c>
    </row>
    <row r="12110" spans="1:10" x14ac:dyDescent="0.3">
      <c r="A12110" t="s">
        <v>29</v>
      </c>
      <c r="B12110" t="s">
        <v>127</v>
      </c>
      <c r="C12110" s="7">
        <v>44302</v>
      </c>
      <c r="E12110" s="27">
        <v>109.97</v>
      </c>
      <c r="G12110" s="27" t="str">
        <f>VLOOKUP(C12110,W:Y,3,TRUE)</f>
        <v>April 21</v>
      </c>
      <c r="H12110" s="27">
        <f t="shared" si="189"/>
        <v>12109</v>
      </c>
      <c r="I12110" s="30" t="str">
        <f>IF(G12110='Check Register'!$E$1,H12110,"")</f>
        <v/>
      </c>
      <c r="J12110" s="16" t="str">
        <f>IFERROR(SMALL($I$2:$I$100001,H12110),"")</f>
        <v/>
      </c>
    </row>
    <row r="12111" spans="1:10" x14ac:dyDescent="0.3">
      <c r="A12111" t="s">
        <v>197</v>
      </c>
      <c r="B12111" t="s">
        <v>70</v>
      </c>
      <c r="C12111" s="7">
        <v>44302</v>
      </c>
      <c r="E12111" s="27">
        <v>748.61</v>
      </c>
      <c r="G12111" s="27" t="str">
        <f>VLOOKUP(C12111,W:Y,3,TRUE)</f>
        <v>April 21</v>
      </c>
      <c r="H12111" s="27">
        <f t="shared" si="189"/>
        <v>12110</v>
      </c>
      <c r="I12111" s="30" t="str">
        <f>IF(G12111='Check Register'!$E$1,H12111,"")</f>
        <v/>
      </c>
      <c r="J12111" s="16" t="str">
        <f>IFERROR(SMALL($I$2:$I$100001,H12111),"")</f>
        <v/>
      </c>
    </row>
    <row r="12112" spans="1:10" x14ac:dyDescent="0.3">
      <c r="A12112" t="s">
        <v>197</v>
      </c>
      <c r="B12112" t="s">
        <v>33</v>
      </c>
      <c r="C12112" s="7">
        <v>44302</v>
      </c>
      <c r="E12112" s="27">
        <v>4292.05</v>
      </c>
      <c r="G12112" s="27" t="str">
        <f>VLOOKUP(C12112,W:Y,3,TRUE)</f>
        <v>April 21</v>
      </c>
      <c r="H12112" s="27">
        <f t="shared" si="189"/>
        <v>12111</v>
      </c>
      <c r="I12112" s="30" t="str">
        <f>IF(G12112='Check Register'!$E$1,H12112,"")</f>
        <v/>
      </c>
      <c r="J12112" s="16" t="str">
        <f>IFERROR(SMALL($I$2:$I$100001,H12112),"")</f>
        <v/>
      </c>
    </row>
    <row r="12113" spans="1:10" x14ac:dyDescent="0.3">
      <c r="A12113" t="s">
        <v>197</v>
      </c>
      <c r="B12113" t="s">
        <v>43</v>
      </c>
      <c r="C12113" s="7">
        <v>44302</v>
      </c>
      <c r="E12113" s="27">
        <v>7693</v>
      </c>
      <c r="G12113" s="27" t="str">
        <f>VLOOKUP(C12113,W:Y,3,TRUE)</f>
        <v>April 21</v>
      </c>
      <c r="H12113" s="27">
        <f t="shared" si="189"/>
        <v>12112</v>
      </c>
      <c r="I12113" s="30" t="str">
        <f>IF(G12113='Check Register'!$E$1,H12113,"")</f>
        <v/>
      </c>
      <c r="J12113" s="16" t="str">
        <f>IFERROR(SMALL($I$2:$I$100001,H12113),"")</f>
        <v/>
      </c>
    </row>
    <row r="12114" spans="1:10" x14ac:dyDescent="0.3">
      <c r="A12114" t="s">
        <v>36</v>
      </c>
      <c r="B12114" t="s">
        <v>18</v>
      </c>
      <c r="C12114" s="7">
        <v>44302</v>
      </c>
      <c r="E12114" s="27">
        <v>429.2</v>
      </c>
      <c r="G12114" s="27" t="str">
        <f>VLOOKUP(C12114,W:Y,3,TRUE)</f>
        <v>April 21</v>
      </c>
      <c r="H12114" s="27">
        <f t="shared" si="189"/>
        <v>12113</v>
      </c>
      <c r="I12114" s="30" t="str">
        <f>IF(G12114='Check Register'!$E$1,H12114,"")</f>
        <v/>
      </c>
      <c r="J12114" s="16" t="str">
        <f>IFERROR(SMALL($I$2:$I$100001,H12114),"")</f>
        <v/>
      </c>
    </row>
    <row r="12115" spans="1:10" x14ac:dyDescent="0.3">
      <c r="A12115" t="s">
        <v>1036</v>
      </c>
      <c r="B12115" t="s">
        <v>8</v>
      </c>
      <c r="C12115" s="7">
        <v>44302</v>
      </c>
      <c r="E12115" s="27">
        <v>1342.59</v>
      </c>
      <c r="G12115" s="27" t="str">
        <f>VLOOKUP(C12115,W:Y,3,TRUE)</f>
        <v>April 21</v>
      </c>
      <c r="H12115" s="27">
        <f t="shared" si="189"/>
        <v>12114</v>
      </c>
      <c r="I12115" s="30" t="str">
        <f>IF(G12115='Check Register'!$E$1,H12115,"")</f>
        <v/>
      </c>
      <c r="J12115" s="16" t="str">
        <f>IFERROR(SMALL($I$2:$I$100001,H12115),"")</f>
        <v/>
      </c>
    </row>
    <row r="12116" spans="1:10" x14ac:dyDescent="0.3">
      <c r="A12116" t="s">
        <v>754</v>
      </c>
      <c r="B12116" t="s">
        <v>127</v>
      </c>
      <c r="C12116" s="7">
        <v>44302</v>
      </c>
      <c r="E12116" s="27">
        <v>8.2899999999999991</v>
      </c>
      <c r="G12116" s="27" t="str">
        <f>VLOOKUP(C12116,W:Y,3,TRUE)</f>
        <v>April 21</v>
      </c>
      <c r="H12116" s="27">
        <f t="shared" si="189"/>
        <v>12115</v>
      </c>
      <c r="I12116" s="30" t="str">
        <f>IF(G12116='Check Register'!$E$1,H12116,"")</f>
        <v/>
      </c>
      <c r="J12116" s="16" t="str">
        <f>IFERROR(SMALL($I$2:$I$100001,H12116),"")</f>
        <v/>
      </c>
    </row>
    <row r="12117" spans="1:10" x14ac:dyDescent="0.3">
      <c r="A12117" t="s">
        <v>754</v>
      </c>
      <c r="B12117" t="s">
        <v>8</v>
      </c>
      <c r="C12117" s="7">
        <v>44302</v>
      </c>
      <c r="E12117" s="27">
        <v>5612.6</v>
      </c>
      <c r="G12117" s="27" t="str">
        <f>VLOOKUP(C12117,W:Y,3,TRUE)</f>
        <v>April 21</v>
      </c>
      <c r="H12117" s="27">
        <f t="shared" si="189"/>
        <v>12116</v>
      </c>
      <c r="I12117" s="30" t="str">
        <f>IF(G12117='Check Register'!$E$1,H12117,"")</f>
        <v/>
      </c>
      <c r="J12117" s="16" t="str">
        <f>IFERROR(SMALL($I$2:$I$100001,H12117),"")</f>
        <v/>
      </c>
    </row>
    <row r="12118" spans="1:10" x14ac:dyDescent="0.3">
      <c r="A12118" t="s">
        <v>146</v>
      </c>
      <c r="B12118" t="s">
        <v>8</v>
      </c>
      <c r="C12118" s="7">
        <v>44302</v>
      </c>
      <c r="E12118" s="27">
        <v>1415.49</v>
      </c>
      <c r="G12118" s="27" t="str">
        <f>VLOOKUP(C12118,W:Y,3,TRUE)</f>
        <v>April 21</v>
      </c>
      <c r="H12118" s="27">
        <f t="shared" si="189"/>
        <v>12117</v>
      </c>
      <c r="I12118" s="30" t="str">
        <f>IF(G12118='Check Register'!$E$1,H12118,"")</f>
        <v/>
      </c>
      <c r="J12118" s="16" t="str">
        <f>IFERROR(SMALL($I$2:$I$100001,H12118),"")</f>
        <v/>
      </c>
    </row>
    <row r="12119" spans="1:10" x14ac:dyDescent="0.3">
      <c r="A12119" t="s">
        <v>520</v>
      </c>
      <c r="B12119" t="s">
        <v>118</v>
      </c>
      <c r="C12119" s="7">
        <v>44302</v>
      </c>
      <c r="E12119" s="27">
        <v>1099.77</v>
      </c>
      <c r="G12119" s="27" t="str">
        <f>VLOOKUP(C12119,W:Y,3,TRUE)</f>
        <v>April 21</v>
      </c>
      <c r="H12119" s="27">
        <f t="shared" si="189"/>
        <v>12118</v>
      </c>
      <c r="I12119" s="30" t="str">
        <f>IF(G12119='Check Register'!$E$1,H12119,"")</f>
        <v/>
      </c>
      <c r="J12119" s="16" t="str">
        <f>IFERROR(SMALL($I$2:$I$100001,H12119),"")</f>
        <v/>
      </c>
    </row>
    <row r="12120" spans="1:10" x14ac:dyDescent="0.3">
      <c r="A12120" t="s">
        <v>696</v>
      </c>
      <c r="B12120" t="s">
        <v>127</v>
      </c>
      <c r="C12120" s="7">
        <v>44302</v>
      </c>
      <c r="E12120" s="27">
        <v>37.590000000000003</v>
      </c>
      <c r="G12120" s="27" t="str">
        <f>VLOOKUP(C12120,W:Y,3,TRUE)</f>
        <v>April 21</v>
      </c>
      <c r="H12120" s="27">
        <f t="shared" si="189"/>
        <v>12119</v>
      </c>
      <c r="I12120" s="30" t="str">
        <f>IF(G12120='Check Register'!$E$1,H12120,"")</f>
        <v/>
      </c>
      <c r="J12120" s="16" t="str">
        <f>IFERROR(SMALL($I$2:$I$100001,H12120),"")</f>
        <v/>
      </c>
    </row>
    <row r="12121" spans="1:10" x14ac:dyDescent="0.3">
      <c r="A12121" t="s">
        <v>696</v>
      </c>
      <c r="B12121" t="s">
        <v>89</v>
      </c>
      <c r="C12121" s="7">
        <v>44302</v>
      </c>
      <c r="E12121" s="27">
        <v>96.74</v>
      </c>
      <c r="G12121" s="27" t="str">
        <f>VLOOKUP(C12121,W:Y,3,TRUE)</f>
        <v>April 21</v>
      </c>
      <c r="H12121" s="27">
        <f t="shared" si="189"/>
        <v>12120</v>
      </c>
      <c r="I12121" s="30" t="str">
        <f>IF(G12121='Check Register'!$E$1,H12121,"")</f>
        <v/>
      </c>
      <c r="J12121" s="16" t="str">
        <f>IFERROR(SMALL($I$2:$I$100001,H12121),"")</f>
        <v/>
      </c>
    </row>
    <row r="12122" spans="1:10" x14ac:dyDescent="0.3">
      <c r="A12122" t="s">
        <v>1039</v>
      </c>
      <c r="B12122" t="s">
        <v>8</v>
      </c>
      <c r="C12122" s="7">
        <v>44302</v>
      </c>
      <c r="E12122" s="27">
        <v>7672.11</v>
      </c>
      <c r="G12122" s="27" t="str">
        <f>VLOOKUP(C12122,W:Y,3,TRUE)</f>
        <v>April 21</v>
      </c>
      <c r="H12122" s="27">
        <f t="shared" si="189"/>
        <v>12121</v>
      </c>
      <c r="I12122" s="30" t="str">
        <f>IF(G12122='Check Register'!$E$1,H12122,"")</f>
        <v/>
      </c>
      <c r="J12122" s="16" t="str">
        <f>IFERROR(SMALL($I$2:$I$100001,H12122),"")</f>
        <v/>
      </c>
    </row>
    <row r="12123" spans="1:10" x14ac:dyDescent="0.3">
      <c r="A12123" t="s">
        <v>223</v>
      </c>
      <c r="B12123" t="s">
        <v>70</v>
      </c>
      <c r="C12123" s="7">
        <v>44302</v>
      </c>
      <c r="E12123" s="27">
        <v>14</v>
      </c>
      <c r="G12123" s="27" t="str">
        <f>VLOOKUP(C12123,W:Y,3,TRUE)</f>
        <v>April 21</v>
      </c>
      <c r="H12123" s="27">
        <f t="shared" si="189"/>
        <v>12122</v>
      </c>
      <c r="I12123" s="30" t="str">
        <f>IF(G12123='Check Register'!$E$1,H12123,"")</f>
        <v/>
      </c>
      <c r="J12123" s="16" t="str">
        <f>IFERROR(SMALL($I$2:$I$100001,H12123),"")</f>
        <v/>
      </c>
    </row>
    <row r="12124" spans="1:10" x14ac:dyDescent="0.3">
      <c r="A12124" t="s">
        <v>335</v>
      </c>
      <c r="B12124" t="s">
        <v>102</v>
      </c>
      <c r="C12124" s="7">
        <v>44302</v>
      </c>
      <c r="E12124" s="27">
        <v>6456.39</v>
      </c>
      <c r="G12124" s="27" t="str">
        <f>VLOOKUP(C12124,W:Y,3,TRUE)</f>
        <v>April 21</v>
      </c>
      <c r="H12124" s="27">
        <f t="shared" si="189"/>
        <v>12123</v>
      </c>
      <c r="I12124" s="30" t="str">
        <f>IF(G12124='Check Register'!$E$1,H12124,"")</f>
        <v/>
      </c>
      <c r="J12124" s="16" t="str">
        <f>IFERROR(SMALL($I$2:$I$100001,H12124),"")</f>
        <v/>
      </c>
    </row>
    <row r="12125" spans="1:10" x14ac:dyDescent="0.3">
      <c r="A12125" t="s">
        <v>51</v>
      </c>
      <c r="B12125" t="s">
        <v>22</v>
      </c>
      <c r="C12125" s="7">
        <v>44302</v>
      </c>
      <c r="E12125" s="27">
        <v>280</v>
      </c>
      <c r="G12125" s="27" t="str">
        <f>VLOOKUP(C12125,W:Y,3,TRUE)</f>
        <v>April 21</v>
      </c>
      <c r="H12125" s="27">
        <f t="shared" si="189"/>
        <v>12124</v>
      </c>
      <c r="I12125" s="30" t="str">
        <f>IF(G12125='Check Register'!$E$1,H12125,"")</f>
        <v/>
      </c>
      <c r="J12125" s="16" t="str">
        <f>IFERROR(SMALL($I$2:$I$100001,H12125),"")</f>
        <v/>
      </c>
    </row>
    <row r="12126" spans="1:10" x14ac:dyDescent="0.3">
      <c r="A12126" t="s">
        <v>188</v>
      </c>
      <c r="B12126" t="s">
        <v>20</v>
      </c>
      <c r="C12126" s="7">
        <v>44302</v>
      </c>
      <c r="E12126" s="27">
        <v>7590.92</v>
      </c>
      <c r="G12126" s="27" t="str">
        <f>VLOOKUP(C12126,W:Y,3,TRUE)</f>
        <v>April 21</v>
      </c>
      <c r="H12126" s="27">
        <f t="shared" si="189"/>
        <v>12125</v>
      </c>
      <c r="I12126" s="30" t="str">
        <f>IF(G12126='Check Register'!$E$1,H12126,"")</f>
        <v/>
      </c>
      <c r="J12126" s="16" t="str">
        <f>IFERROR(SMALL($I$2:$I$100001,H12126),"")</f>
        <v/>
      </c>
    </row>
    <row r="12127" spans="1:10" x14ac:dyDescent="0.3">
      <c r="A12127" t="s">
        <v>189</v>
      </c>
      <c r="B12127" t="s">
        <v>131</v>
      </c>
      <c r="C12127" s="7">
        <v>44302</v>
      </c>
      <c r="E12127" s="27">
        <v>72.790000000000006</v>
      </c>
      <c r="G12127" s="27" t="str">
        <f>VLOOKUP(C12127,W:Y,3,TRUE)</f>
        <v>April 21</v>
      </c>
      <c r="H12127" s="27">
        <f t="shared" si="189"/>
        <v>12126</v>
      </c>
      <c r="I12127" s="30" t="str">
        <f>IF(G12127='Check Register'!$E$1,H12127,"")</f>
        <v/>
      </c>
      <c r="J12127" s="16" t="str">
        <f>IFERROR(SMALL($I$2:$I$100001,H12127),"")</f>
        <v/>
      </c>
    </row>
    <row r="12128" spans="1:10" x14ac:dyDescent="0.3">
      <c r="A12128" t="s">
        <v>189</v>
      </c>
      <c r="B12128" t="s">
        <v>208</v>
      </c>
      <c r="C12128" s="7">
        <v>44302</v>
      </c>
      <c r="E12128" s="27">
        <v>33.86</v>
      </c>
      <c r="G12128" s="27" t="str">
        <f>VLOOKUP(C12128,W:Y,3,TRUE)</f>
        <v>April 21</v>
      </c>
      <c r="H12128" s="27">
        <f t="shared" si="189"/>
        <v>12127</v>
      </c>
      <c r="I12128" s="30" t="str">
        <f>IF(G12128='Check Register'!$E$1,H12128,"")</f>
        <v/>
      </c>
      <c r="J12128" s="16" t="str">
        <f>IFERROR(SMALL($I$2:$I$100001,H12128),"")</f>
        <v/>
      </c>
    </row>
    <row r="12129" spans="1:10" x14ac:dyDescent="0.3">
      <c r="A12129" t="s">
        <v>56</v>
      </c>
      <c r="B12129" t="s">
        <v>12</v>
      </c>
      <c r="C12129" s="7">
        <v>44302</v>
      </c>
      <c r="E12129" s="27">
        <v>59.34</v>
      </c>
      <c r="G12129" s="27" t="str">
        <f>VLOOKUP(C12129,W:Y,3,TRUE)</f>
        <v>April 21</v>
      </c>
      <c r="H12129" s="27">
        <f t="shared" si="189"/>
        <v>12128</v>
      </c>
      <c r="I12129" s="30" t="str">
        <f>IF(G12129='Check Register'!$E$1,H12129,"")</f>
        <v/>
      </c>
      <c r="J12129" s="16" t="str">
        <f>IFERROR(SMALL($I$2:$I$100001,H12129),"")</f>
        <v/>
      </c>
    </row>
    <row r="12130" spans="1:10" x14ac:dyDescent="0.3">
      <c r="A12130" t="s">
        <v>1013</v>
      </c>
      <c r="B12130" t="s">
        <v>39</v>
      </c>
      <c r="C12130" s="7">
        <v>44302</v>
      </c>
      <c r="E12130" s="27">
        <v>428</v>
      </c>
      <c r="G12130" s="27" t="str">
        <f>VLOOKUP(C12130,W:Y,3,TRUE)</f>
        <v>April 21</v>
      </c>
      <c r="H12130" s="27">
        <f t="shared" si="189"/>
        <v>12129</v>
      </c>
      <c r="I12130" s="30" t="str">
        <f>IF(G12130='Check Register'!$E$1,H12130,"")</f>
        <v/>
      </c>
      <c r="J12130" s="16" t="str">
        <f>IFERROR(SMALL($I$2:$I$100001,H12130),"")</f>
        <v/>
      </c>
    </row>
    <row r="12131" spans="1:10" x14ac:dyDescent="0.3">
      <c r="A12131" t="s">
        <v>57</v>
      </c>
      <c r="B12131" t="s">
        <v>127</v>
      </c>
      <c r="C12131" s="7">
        <v>44302</v>
      </c>
      <c r="E12131" s="27">
        <v>131.26</v>
      </c>
      <c r="G12131" s="27" t="str">
        <f>VLOOKUP(C12131,W:Y,3,TRUE)</f>
        <v>April 21</v>
      </c>
      <c r="H12131" s="27">
        <f t="shared" si="189"/>
        <v>12130</v>
      </c>
      <c r="I12131" s="30" t="str">
        <f>IF(G12131='Check Register'!$E$1,H12131,"")</f>
        <v/>
      </c>
      <c r="J12131" s="16" t="str">
        <f>IFERROR(SMALL($I$2:$I$100001,H12131),"")</f>
        <v/>
      </c>
    </row>
    <row r="12132" spans="1:10" x14ac:dyDescent="0.3">
      <c r="A12132" t="s">
        <v>57</v>
      </c>
      <c r="B12132" t="s">
        <v>8</v>
      </c>
      <c r="C12132" s="7">
        <v>44302</v>
      </c>
      <c r="E12132" s="27">
        <v>111.25</v>
      </c>
      <c r="G12132" s="27" t="str">
        <f>VLOOKUP(C12132,W:Y,3,TRUE)</f>
        <v>April 21</v>
      </c>
      <c r="H12132" s="27">
        <f t="shared" si="189"/>
        <v>12131</v>
      </c>
      <c r="I12132" s="30" t="str">
        <f>IF(G12132='Check Register'!$E$1,H12132,"")</f>
        <v/>
      </c>
      <c r="J12132" s="16" t="str">
        <f>IFERROR(SMALL($I$2:$I$100001,H12132),"")</f>
        <v/>
      </c>
    </row>
    <row r="12133" spans="1:10" x14ac:dyDescent="0.3">
      <c r="A12133" t="s">
        <v>1016</v>
      </c>
      <c r="B12133" t="s">
        <v>14</v>
      </c>
      <c r="C12133" s="7">
        <v>44302</v>
      </c>
      <c r="E12133" s="27">
        <v>1430</v>
      </c>
      <c r="G12133" s="27" t="str">
        <f>VLOOKUP(C12133,W:Y,3,TRUE)</f>
        <v>April 21</v>
      </c>
      <c r="H12133" s="27">
        <f t="shared" si="189"/>
        <v>12132</v>
      </c>
      <c r="I12133" s="30" t="str">
        <f>IF(G12133='Check Register'!$E$1,H12133,"")</f>
        <v/>
      </c>
      <c r="J12133" s="16" t="str">
        <f>IFERROR(SMALL($I$2:$I$100001,H12133),"")</f>
        <v/>
      </c>
    </row>
    <row r="12134" spans="1:10" x14ac:dyDescent="0.3">
      <c r="A12134" t="s">
        <v>1016</v>
      </c>
      <c r="B12134" t="s">
        <v>39</v>
      </c>
      <c r="C12134" s="7">
        <v>44302</v>
      </c>
      <c r="E12134" s="27">
        <v>170</v>
      </c>
      <c r="G12134" s="27" t="str">
        <f>VLOOKUP(C12134,W:Y,3,TRUE)</f>
        <v>April 21</v>
      </c>
      <c r="H12134" s="27">
        <f t="shared" si="189"/>
        <v>12133</v>
      </c>
      <c r="I12134" s="30" t="str">
        <f>IF(G12134='Check Register'!$E$1,H12134,"")</f>
        <v/>
      </c>
      <c r="J12134" s="16" t="str">
        <f>IFERROR(SMALL($I$2:$I$100001,H12134),"")</f>
        <v/>
      </c>
    </row>
    <row r="12135" spans="1:10" x14ac:dyDescent="0.3">
      <c r="A12135" t="s">
        <v>369</v>
      </c>
      <c r="B12135" t="s">
        <v>39</v>
      </c>
      <c r="C12135" s="7">
        <v>44302</v>
      </c>
      <c r="E12135" s="27">
        <v>6967.22</v>
      </c>
      <c r="G12135" s="27" t="str">
        <f>VLOOKUP(C12135,W:Y,3,TRUE)</f>
        <v>April 21</v>
      </c>
      <c r="H12135" s="27">
        <f t="shared" si="189"/>
        <v>12134</v>
      </c>
      <c r="I12135" s="30" t="str">
        <f>IF(G12135='Check Register'!$E$1,H12135,"")</f>
        <v/>
      </c>
      <c r="J12135" s="16" t="str">
        <f>IFERROR(SMALL($I$2:$I$100001,H12135),"")</f>
        <v/>
      </c>
    </row>
    <row r="12136" spans="1:10" x14ac:dyDescent="0.3">
      <c r="A12136" t="s">
        <v>609</v>
      </c>
      <c r="B12136" t="s">
        <v>22</v>
      </c>
      <c r="C12136" s="7">
        <v>44302</v>
      </c>
      <c r="E12136" s="27">
        <v>173.28</v>
      </c>
      <c r="G12136" s="27" t="str">
        <f>VLOOKUP(C12136,W:Y,3,TRUE)</f>
        <v>April 21</v>
      </c>
      <c r="H12136" s="27">
        <f t="shared" si="189"/>
        <v>12135</v>
      </c>
      <c r="I12136" s="30" t="str">
        <f>IF(G12136='Check Register'!$E$1,H12136,"")</f>
        <v/>
      </c>
      <c r="J12136" s="16" t="str">
        <f>IFERROR(SMALL($I$2:$I$100001,H12136),"")</f>
        <v/>
      </c>
    </row>
    <row r="12137" spans="1:10" x14ac:dyDescent="0.3">
      <c r="A12137" t="s">
        <v>609</v>
      </c>
      <c r="B12137" t="s">
        <v>35</v>
      </c>
      <c r="C12137" s="7">
        <v>44302</v>
      </c>
      <c r="E12137" s="27">
        <v>283.10000000000002</v>
      </c>
      <c r="G12137" s="27" t="str">
        <f>VLOOKUP(C12137,W:Y,3,TRUE)</f>
        <v>April 21</v>
      </c>
      <c r="H12137" s="27">
        <f t="shared" si="189"/>
        <v>12136</v>
      </c>
      <c r="I12137" s="30" t="str">
        <f>IF(G12137='Check Register'!$E$1,H12137,"")</f>
        <v/>
      </c>
      <c r="J12137" s="16" t="str">
        <f>IFERROR(SMALL($I$2:$I$100001,H12137),"")</f>
        <v/>
      </c>
    </row>
    <row r="12138" spans="1:10" x14ac:dyDescent="0.3">
      <c r="A12138" t="s">
        <v>1010</v>
      </c>
      <c r="B12138" t="s">
        <v>8</v>
      </c>
      <c r="C12138" s="7">
        <v>44302</v>
      </c>
      <c r="E12138" s="27">
        <v>52.53</v>
      </c>
      <c r="G12138" s="27" t="str">
        <f>VLOOKUP(C12138,W:Y,3,TRUE)</f>
        <v>April 21</v>
      </c>
      <c r="H12138" s="27">
        <f t="shared" si="189"/>
        <v>12137</v>
      </c>
      <c r="I12138" s="30" t="str">
        <f>IF(G12138='Check Register'!$E$1,H12138,"")</f>
        <v/>
      </c>
      <c r="J12138" s="16" t="str">
        <f>IFERROR(SMALL($I$2:$I$100001,H12138),"")</f>
        <v/>
      </c>
    </row>
    <row r="12139" spans="1:10" x14ac:dyDescent="0.3">
      <c r="A12139" t="s">
        <v>637</v>
      </c>
      <c r="B12139" t="s">
        <v>22</v>
      </c>
      <c r="C12139" s="7">
        <v>44302</v>
      </c>
      <c r="E12139" s="27">
        <v>1142.4000000000001</v>
      </c>
      <c r="G12139" s="27" t="str">
        <f>VLOOKUP(C12139,W:Y,3,TRUE)</f>
        <v>April 21</v>
      </c>
      <c r="H12139" s="27">
        <f t="shared" si="189"/>
        <v>12138</v>
      </c>
      <c r="I12139" s="30" t="str">
        <f>IF(G12139='Check Register'!$E$1,H12139,"")</f>
        <v/>
      </c>
      <c r="J12139" s="16" t="str">
        <f>IFERROR(SMALL($I$2:$I$100001,H12139),"")</f>
        <v/>
      </c>
    </row>
    <row r="12140" spans="1:10" x14ac:dyDescent="0.3">
      <c r="A12140" t="s">
        <v>69</v>
      </c>
      <c r="B12140" t="s">
        <v>70</v>
      </c>
      <c r="C12140" s="7">
        <v>44302</v>
      </c>
      <c r="E12140" s="27">
        <v>420</v>
      </c>
      <c r="G12140" s="27" t="str">
        <f>VLOOKUP(C12140,W:Y,3,TRUE)</f>
        <v>April 21</v>
      </c>
      <c r="H12140" s="27">
        <f t="shared" si="189"/>
        <v>12139</v>
      </c>
      <c r="I12140" s="30" t="str">
        <f>IF(G12140='Check Register'!$E$1,H12140,"")</f>
        <v/>
      </c>
      <c r="J12140" s="16" t="str">
        <f>IFERROR(SMALL($I$2:$I$100001,H12140),"")</f>
        <v/>
      </c>
    </row>
    <row r="12141" spans="1:10" x14ac:dyDescent="0.3">
      <c r="A12141" t="s">
        <v>230</v>
      </c>
      <c r="B12141" t="s">
        <v>28</v>
      </c>
      <c r="C12141" s="7">
        <v>44302</v>
      </c>
      <c r="E12141" s="27">
        <v>11745.12</v>
      </c>
      <c r="G12141" s="27" t="str">
        <f>VLOOKUP(C12141,W:Y,3,TRUE)</f>
        <v>April 21</v>
      </c>
      <c r="H12141" s="27">
        <f t="shared" si="189"/>
        <v>12140</v>
      </c>
      <c r="I12141" s="30" t="str">
        <f>IF(G12141='Check Register'!$E$1,H12141,"")</f>
        <v/>
      </c>
      <c r="J12141" s="16" t="str">
        <f>IFERROR(SMALL($I$2:$I$100001,H12141),"")</f>
        <v/>
      </c>
    </row>
    <row r="12142" spans="1:10" x14ac:dyDescent="0.3">
      <c r="A12142" t="s">
        <v>536</v>
      </c>
      <c r="B12142" t="s">
        <v>127</v>
      </c>
      <c r="C12142" s="7">
        <v>44302</v>
      </c>
      <c r="E12142" s="27">
        <v>234.61</v>
      </c>
      <c r="G12142" s="27" t="str">
        <f>VLOOKUP(C12142,W:Y,3,TRUE)</f>
        <v>April 21</v>
      </c>
      <c r="H12142" s="27">
        <f t="shared" si="189"/>
        <v>12141</v>
      </c>
      <c r="I12142" s="30" t="str">
        <f>IF(G12142='Check Register'!$E$1,H12142,"")</f>
        <v/>
      </c>
      <c r="J12142" s="16" t="str">
        <f>IFERROR(SMALL($I$2:$I$100001,H12142),"")</f>
        <v/>
      </c>
    </row>
    <row r="12143" spans="1:10" x14ac:dyDescent="0.3">
      <c r="A12143" t="s">
        <v>536</v>
      </c>
      <c r="B12143" t="s">
        <v>11</v>
      </c>
      <c r="C12143" s="7">
        <v>44302</v>
      </c>
      <c r="E12143" s="27">
        <v>869.64</v>
      </c>
      <c r="G12143" s="27" t="str">
        <f>VLOOKUP(C12143,W:Y,3,TRUE)</f>
        <v>April 21</v>
      </c>
      <c r="H12143" s="27">
        <f t="shared" si="189"/>
        <v>12142</v>
      </c>
      <c r="I12143" s="30" t="str">
        <f>IF(G12143='Check Register'!$E$1,H12143,"")</f>
        <v/>
      </c>
      <c r="J12143" s="16" t="str">
        <f>IFERROR(SMALL($I$2:$I$100001,H12143),"")</f>
        <v/>
      </c>
    </row>
    <row r="12144" spans="1:10" x14ac:dyDescent="0.3">
      <c r="A12144" t="s">
        <v>403</v>
      </c>
      <c r="B12144" t="s">
        <v>89</v>
      </c>
      <c r="C12144" s="7">
        <v>44302</v>
      </c>
      <c r="E12144" s="27">
        <v>86</v>
      </c>
      <c r="G12144" s="27" t="str">
        <f>VLOOKUP(C12144,W:Y,3,TRUE)</f>
        <v>April 21</v>
      </c>
      <c r="H12144" s="27">
        <f t="shared" si="189"/>
        <v>12143</v>
      </c>
      <c r="I12144" s="30" t="str">
        <f>IF(G12144='Check Register'!$E$1,H12144,"")</f>
        <v/>
      </c>
      <c r="J12144" s="16" t="str">
        <f>IFERROR(SMALL($I$2:$I$100001,H12144),"")</f>
        <v/>
      </c>
    </row>
    <row r="12145" spans="1:10" x14ac:dyDescent="0.3">
      <c r="A12145" t="s">
        <v>1063</v>
      </c>
      <c r="B12145" t="s">
        <v>180</v>
      </c>
      <c r="C12145" s="7">
        <v>44302</v>
      </c>
      <c r="E12145" s="27">
        <v>466.75</v>
      </c>
      <c r="G12145" s="27" t="str">
        <f>VLOOKUP(C12145,W:Y,3,TRUE)</f>
        <v>April 21</v>
      </c>
      <c r="H12145" s="27">
        <f t="shared" si="189"/>
        <v>12144</v>
      </c>
      <c r="I12145" s="30" t="str">
        <f>IF(G12145='Check Register'!$E$1,H12145,"")</f>
        <v/>
      </c>
      <c r="J12145" s="16" t="str">
        <f>IFERROR(SMALL($I$2:$I$100001,H12145),"")</f>
        <v/>
      </c>
    </row>
    <row r="12146" spans="1:10" x14ac:dyDescent="0.3">
      <c r="A12146" t="s">
        <v>126</v>
      </c>
      <c r="B12146" t="s">
        <v>127</v>
      </c>
      <c r="C12146" s="7">
        <v>44302</v>
      </c>
      <c r="E12146" s="27">
        <v>178.08</v>
      </c>
      <c r="G12146" s="27" t="str">
        <f>VLOOKUP(C12146,W:Y,3,TRUE)</f>
        <v>April 21</v>
      </c>
      <c r="H12146" s="27">
        <f t="shared" si="189"/>
        <v>12145</v>
      </c>
      <c r="I12146" s="30" t="str">
        <f>IF(G12146='Check Register'!$E$1,H12146,"")</f>
        <v/>
      </c>
      <c r="J12146" s="16" t="str">
        <f>IFERROR(SMALL($I$2:$I$100001,H12146),"")</f>
        <v/>
      </c>
    </row>
    <row r="12147" spans="1:10" x14ac:dyDescent="0.3">
      <c r="A12147" t="s">
        <v>667</v>
      </c>
      <c r="B12147" t="s">
        <v>18</v>
      </c>
      <c r="C12147" s="7">
        <v>44302</v>
      </c>
      <c r="E12147" s="27">
        <v>356.78</v>
      </c>
      <c r="G12147" s="27" t="str">
        <f>VLOOKUP(C12147,W:Y,3,TRUE)</f>
        <v>April 21</v>
      </c>
      <c r="H12147" s="27">
        <f t="shared" si="189"/>
        <v>12146</v>
      </c>
      <c r="I12147" s="30" t="str">
        <f>IF(G12147='Check Register'!$E$1,H12147,"")</f>
        <v/>
      </c>
      <c r="J12147" s="16" t="str">
        <f>IFERROR(SMALL($I$2:$I$100001,H12147),"")</f>
        <v/>
      </c>
    </row>
    <row r="12148" spans="1:10" x14ac:dyDescent="0.3">
      <c r="A12148" t="s">
        <v>93</v>
      </c>
      <c r="B12148" t="s">
        <v>94</v>
      </c>
      <c r="C12148" s="7">
        <v>44305</v>
      </c>
      <c r="E12148" s="27">
        <v>39824.449999999997</v>
      </c>
      <c r="G12148" s="27" t="str">
        <f>VLOOKUP(C12148,W:Y,3,TRUE)</f>
        <v>April 21</v>
      </c>
      <c r="H12148" s="27">
        <f t="shared" si="189"/>
        <v>12147</v>
      </c>
      <c r="I12148" s="30" t="str">
        <f>IF(G12148='Check Register'!$E$1,H12148,"")</f>
        <v/>
      </c>
      <c r="J12148" s="16" t="str">
        <f>IFERROR(SMALL($I$2:$I$100001,H12148),"")</f>
        <v/>
      </c>
    </row>
    <row r="12149" spans="1:10" x14ac:dyDescent="0.3">
      <c r="A12149" t="s">
        <v>93</v>
      </c>
      <c r="B12149" t="s">
        <v>95</v>
      </c>
      <c r="C12149" s="7">
        <v>44305</v>
      </c>
      <c r="E12149" s="27">
        <v>18519.259999999998</v>
      </c>
      <c r="G12149" s="27" t="str">
        <f>VLOOKUP(C12149,W:Y,3,TRUE)</f>
        <v>April 21</v>
      </c>
      <c r="H12149" s="27">
        <f t="shared" si="189"/>
        <v>12148</v>
      </c>
      <c r="I12149" s="30" t="str">
        <f>IF(G12149='Check Register'!$E$1,H12149,"")</f>
        <v/>
      </c>
      <c r="J12149" s="16" t="str">
        <f>IFERROR(SMALL($I$2:$I$100001,H12149),"")</f>
        <v/>
      </c>
    </row>
    <row r="12150" spans="1:10" x14ac:dyDescent="0.3">
      <c r="A12150" t="s">
        <v>140</v>
      </c>
      <c r="B12150" t="s">
        <v>210</v>
      </c>
      <c r="C12150" s="7">
        <v>44305</v>
      </c>
      <c r="E12150" s="27">
        <v>660.51</v>
      </c>
      <c r="G12150" s="27" t="str">
        <f>VLOOKUP(C12150,W:Y,3,TRUE)</f>
        <v>April 21</v>
      </c>
      <c r="H12150" s="27">
        <f t="shared" si="189"/>
        <v>12149</v>
      </c>
      <c r="I12150" s="30" t="str">
        <f>IF(G12150='Check Register'!$E$1,H12150,"")</f>
        <v/>
      </c>
      <c r="J12150" s="16" t="str">
        <f>IFERROR(SMALL($I$2:$I$100001,H12150),"")</f>
        <v/>
      </c>
    </row>
    <row r="12151" spans="1:10" x14ac:dyDescent="0.3">
      <c r="A12151" t="s">
        <v>140</v>
      </c>
      <c r="B12151" t="s">
        <v>514</v>
      </c>
      <c r="C12151" s="7">
        <v>44305</v>
      </c>
      <c r="E12151" s="27">
        <v>22482.34</v>
      </c>
      <c r="G12151" s="27" t="str">
        <f>VLOOKUP(C12151,W:Y,3,TRUE)</f>
        <v>April 21</v>
      </c>
      <c r="H12151" s="27">
        <f t="shared" si="189"/>
        <v>12150</v>
      </c>
      <c r="I12151" s="30" t="str">
        <f>IF(G12151='Check Register'!$E$1,H12151,"")</f>
        <v/>
      </c>
      <c r="J12151" s="16" t="str">
        <f>IFERROR(SMALL($I$2:$I$100001,H12151),"")</f>
        <v/>
      </c>
    </row>
    <row r="12152" spans="1:10" x14ac:dyDescent="0.3">
      <c r="A12152" t="s">
        <v>326</v>
      </c>
      <c r="B12152" t="s">
        <v>102</v>
      </c>
      <c r="C12152" s="7">
        <v>44305</v>
      </c>
      <c r="E12152" s="27">
        <v>720811.11</v>
      </c>
      <c r="G12152" s="27" t="str">
        <f>VLOOKUP(C12152,W:Y,3,TRUE)</f>
        <v>April 21</v>
      </c>
      <c r="H12152" s="27">
        <f t="shared" si="189"/>
        <v>12151</v>
      </c>
      <c r="I12152" s="30" t="str">
        <f>IF(G12152='Check Register'!$E$1,H12152,"")</f>
        <v/>
      </c>
      <c r="J12152" s="16" t="str">
        <f>IFERROR(SMALL($I$2:$I$100001,H12152),"")</f>
        <v/>
      </c>
    </row>
    <row r="12153" spans="1:10" x14ac:dyDescent="0.3">
      <c r="A12153" t="s">
        <v>670</v>
      </c>
      <c r="B12153" t="s">
        <v>39</v>
      </c>
      <c r="C12153" s="7">
        <v>44305</v>
      </c>
      <c r="E12153" s="27">
        <v>42.86</v>
      </c>
      <c r="G12153" s="27" t="str">
        <f>VLOOKUP(C12153,W:Y,3,TRUE)</f>
        <v>April 21</v>
      </c>
      <c r="H12153" s="27">
        <f t="shared" si="189"/>
        <v>12152</v>
      </c>
      <c r="I12153" s="30" t="str">
        <f>IF(G12153='Check Register'!$E$1,H12153,"")</f>
        <v/>
      </c>
      <c r="J12153" s="16" t="str">
        <f>IFERROR(SMALL($I$2:$I$100001,H12153),"")</f>
        <v/>
      </c>
    </row>
    <row r="12154" spans="1:10" x14ac:dyDescent="0.3">
      <c r="A12154" t="s">
        <v>255</v>
      </c>
      <c r="B12154" t="s">
        <v>43</v>
      </c>
      <c r="C12154" s="7">
        <v>44309</v>
      </c>
      <c r="E12154" s="27">
        <v>9811.4500000000007</v>
      </c>
      <c r="G12154" s="27" t="str">
        <f>VLOOKUP(C12154,W:Y,3,TRUE)</f>
        <v>April 21</v>
      </c>
      <c r="H12154" s="27">
        <f t="shared" si="189"/>
        <v>12153</v>
      </c>
      <c r="I12154" s="30" t="str">
        <f>IF(G12154='Check Register'!$E$1,H12154,"")</f>
        <v/>
      </c>
      <c r="J12154" s="16" t="str">
        <f>IFERROR(SMALL($I$2:$I$100001,H12154),"")</f>
        <v/>
      </c>
    </row>
    <row r="12155" spans="1:10" x14ac:dyDescent="0.3">
      <c r="A12155" t="s">
        <v>7</v>
      </c>
      <c r="B12155" t="s">
        <v>8</v>
      </c>
      <c r="C12155" s="7">
        <v>44309</v>
      </c>
      <c r="E12155" s="27">
        <v>80</v>
      </c>
      <c r="G12155" s="27" t="str">
        <f>VLOOKUP(C12155,W:Y,3,TRUE)</f>
        <v>April 21</v>
      </c>
      <c r="H12155" s="27">
        <f t="shared" si="189"/>
        <v>12154</v>
      </c>
      <c r="I12155" s="30" t="str">
        <f>IF(G12155='Check Register'!$E$1,H12155,"")</f>
        <v/>
      </c>
      <c r="J12155" s="16" t="str">
        <f>IFERROR(SMALL($I$2:$I$100001,H12155),"")</f>
        <v/>
      </c>
    </row>
    <row r="12156" spans="1:10" x14ac:dyDescent="0.3">
      <c r="A12156" t="s">
        <v>570</v>
      </c>
      <c r="B12156" t="s">
        <v>208</v>
      </c>
      <c r="C12156" s="7">
        <v>44309</v>
      </c>
      <c r="E12156" s="27">
        <v>82.55</v>
      </c>
      <c r="G12156" s="27" t="str">
        <f>VLOOKUP(C12156,W:Y,3,TRUE)</f>
        <v>April 21</v>
      </c>
      <c r="H12156" s="27">
        <f t="shared" si="189"/>
        <v>12155</v>
      </c>
      <c r="I12156" s="30" t="str">
        <f>IF(G12156='Check Register'!$E$1,H12156,"")</f>
        <v/>
      </c>
      <c r="J12156" s="16" t="str">
        <f>IFERROR(SMALL($I$2:$I$100001,H12156),"")</f>
        <v/>
      </c>
    </row>
    <row r="12157" spans="1:10" x14ac:dyDescent="0.3">
      <c r="A12157" t="s">
        <v>1055</v>
      </c>
      <c r="B12157" t="s">
        <v>8</v>
      </c>
      <c r="C12157" s="7">
        <v>44309</v>
      </c>
      <c r="E12157" s="27">
        <v>450</v>
      </c>
      <c r="G12157" s="27" t="str">
        <f>VLOOKUP(C12157,W:Y,3,TRUE)</f>
        <v>April 21</v>
      </c>
      <c r="H12157" s="27">
        <f t="shared" si="189"/>
        <v>12156</v>
      </c>
      <c r="I12157" s="30" t="str">
        <f>IF(G12157='Check Register'!$E$1,H12157,"")</f>
        <v/>
      </c>
      <c r="J12157" s="16" t="str">
        <f>IFERROR(SMALL($I$2:$I$100001,H12157),"")</f>
        <v/>
      </c>
    </row>
    <row r="12158" spans="1:10" x14ac:dyDescent="0.3">
      <c r="A12158" t="s">
        <v>132</v>
      </c>
      <c r="B12158" t="s">
        <v>20</v>
      </c>
      <c r="C12158" s="7">
        <v>44309</v>
      </c>
      <c r="E12158" s="27">
        <v>911.49</v>
      </c>
      <c r="G12158" s="27" t="str">
        <f>VLOOKUP(C12158,W:Y,3,TRUE)</f>
        <v>April 21</v>
      </c>
      <c r="H12158" s="27">
        <f t="shared" si="189"/>
        <v>12157</v>
      </c>
      <c r="I12158" s="30" t="str">
        <f>IF(G12158='Check Register'!$E$1,H12158,"")</f>
        <v/>
      </c>
      <c r="J12158" s="16" t="str">
        <f>IFERROR(SMALL($I$2:$I$100001,H12158),"")</f>
        <v/>
      </c>
    </row>
    <row r="12159" spans="1:10" x14ac:dyDescent="0.3">
      <c r="A12159" t="s">
        <v>286</v>
      </c>
      <c r="B12159" t="s">
        <v>89</v>
      </c>
      <c r="C12159" s="7">
        <v>44309</v>
      </c>
      <c r="E12159" s="27">
        <v>287.5</v>
      </c>
      <c r="G12159" s="27" t="str">
        <f>VLOOKUP(C12159,W:Y,3,TRUE)</f>
        <v>April 21</v>
      </c>
      <c r="H12159" s="27">
        <f t="shared" si="189"/>
        <v>12158</v>
      </c>
      <c r="I12159" s="30" t="str">
        <f>IF(G12159='Check Register'!$E$1,H12159,"")</f>
        <v/>
      </c>
      <c r="J12159" s="16" t="str">
        <f>IFERROR(SMALL($I$2:$I$100001,H12159),"")</f>
        <v/>
      </c>
    </row>
    <row r="12160" spans="1:10" x14ac:dyDescent="0.3">
      <c r="A12160" t="s">
        <v>91</v>
      </c>
      <c r="B12160" t="s">
        <v>14</v>
      </c>
      <c r="C12160" s="7">
        <v>44309</v>
      </c>
      <c r="E12160" s="27">
        <v>1475</v>
      </c>
      <c r="G12160" s="27" t="str">
        <f>VLOOKUP(C12160,W:Y,3,TRUE)</f>
        <v>April 21</v>
      </c>
      <c r="H12160" s="27">
        <f t="shared" si="189"/>
        <v>12159</v>
      </c>
      <c r="I12160" s="30" t="str">
        <f>IF(G12160='Check Register'!$E$1,H12160,"")</f>
        <v/>
      </c>
      <c r="J12160" s="16" t="str">
        <f>IFERROR(SMALL($I$2:$I$100001,H12160),"")</f>
        <v/>
      </c>
    </row>
    <row r="12161" spans="1:10" x14ac:dyDescent="0.3">
      <c r="A12161" t="s">
        <v>220</v>
      </c>
      <c r="B12161" t="s">
        <v>89</v>
      </c>
      <c r="C12161" s="7">
        <v>44309</v>
      </c>
      <c r="E12161" s="27">
        <v>8</v>
      </c>
      <c r="G12161" s="27" t="str">
        <f>VLOOKUP(C12161,W:Y,3,TRUE)</f>
        <v>April 21</v>
      </c>
      <c r="H12161" s="27">
        <f t="shared" si="189"/>
        <v>12160</v>
      </c>
      <c r="I12161" s="30" t="str">
        <f>IF(G12161='Check Register'!$E$1,H12161,"")</f>
        <v/>
      </c>
      <c r="J12161" s="16" t="str">
        <f>IFERROR(SMALL($I$2:$I$100001,H12161),"")</f>
        <v/>
      </c>
    </row>
    <row r="12162" spans="1:10" x14ac:dyDescent="0.3">
      <c r="A12162" t="s">
        <v>175</v>
      </c>
      <c r="B12162" t="s">
        <v>43</v>
      </c>
      <c r="C12162" s="7">
        <v>44309</v>
      </c>
      <c r="E12162" s="27">
        <v>821.38</v>
      </c>
      <c r="G12162" s="27" t="str">
        <f>VLOOKUP(C12162,W:Y,3,TRUE)</f>
        <v>April 21</v>
      </c>
      <c r="H12162" s="27">
        <f t="shared" si="189"/>
        <v>12161</v>
      </c>
      <c r="I12162" s="30" t="str">
        <f>IF(G12162='Check Register'!$E$1,H12162,"")</f>
        <v/>
      </c>
      <c r="J12162" s="16" t="str">
        <f>IFERROR(SMALL($I$2:$I$100001,H12162),"")</f>
        <v/>
      </c>
    </row>
    <row r="12163" spans="1:10" x14ac:dyDescent="0.3">
      <c r="A12163" t="s">
        <v>752</v>
      </c>
      <c r="B12163" t="s">
        <v>89</v>
      </c>
      <c r="C12163" s="7">
        <v>44309</v>
      </c>
      <c r="E12163" s="27">
        <v>85</v>
      </c>
      <c r="G12163" s="27" t="str">
        <f>VLOOKUP(C12163,W:Y,3,TRUE)</f>
        <v>April 21</v>
      </c>
      <c r="H12163" s="27">
        <f t="shared" ref="H12163:H12226" si="190">1+H12162</f>
        <v>12162</v>
      </c>
      <c r="I12163" s="30" t="str">
        <f>IF(G12163='Check Register'!$E$1,H12163,"")</f>
        <v/>
      </c>
      <c r="J12163" s="16" t="str">
        <f>IFERROR(SMALL($I$2:$I$100001,H12163),"")</f>
        <v/>
      </c>
    </row>
    <row r="12164" spans="1:10" x14ac:dyDescent="0.3">
      <c r="A12164" t="s">
        <v>138</v>
      </c>
      <c r="B12164" t="s">
        <v>139</v>
      </c>
      <c r="C12164" s="7">
        <v>44309</v>
      </c>
      <c r="E12164" s="27">
        <v>9328.64</v>
      </c>
      <c r="G12164" s="27" t="str">
        <f>VLOOKUP(C12164,W:Y,3,TRUE)</f>
        <v>April 21</v>
      </c>
      <c r="H12164" s="27">
        <f t="shared" si="190"/>
        <v>12163</v>
      </c>
      <c r="I12164" s="30" t="str">
        <f>IF(G12164='Check Register'!$E$1,H12164,"")</f>
        <v/>
      </c>
      <c r="J12164" s="16" t="str">
        <f>IFERROR(SMALL($I$2:$I$100001,H12164),"")</f>
        <v/>
      </c>
    </row>
    <row r="12165" spans="1:10" x14ac:dyDescent="0.3">
      <c r="A12165" t="s">
        <v>221</v>
      </c>
      <c r="B12165" t="s">
        <v>8</v>
      </c>
      <c r="C12165" s="7">
        <v>44309</v>
      </c>
      <c r="E12165" s="27">
        <v>585.91999999999996</v>
      </c>
      <c r="G12165" s="27" t="str">
        <f>VLOOKUP(C12165,W:Y,3,TRUE)</f>
        <v>April 21</v>
      </c>
      <c r="H12165" s="27">
        <f t="shared" si="190"/>
        <v>12164</v>
      </c>
      <c r="I12165" s="30" t="str">
        <f>IF(G12165='Check Register'!$E$1,H12165,"")</f>
        <v/>
      </c>
      <c r="J12165" s="16" t="str">
        <f>IFERROR(SMALL($I$2:$I$100001,H12165),"")</f>
        <v/>
      </c>
    </row>
    <row r="12166" spans="1:10" x14ac:dyDescent="0.3">
      <c r="A12166" t="s">
        <v>140</v>
      </c>
      <c r="B12166" t="s">
        <v>141</v>
      </c>
      <c r="C12166" s="7">
        <v>44309</v>
      </c>
      <c r="E12166" s="27">
        <v>1022.8</v>
      </c>
      <c r="G12166" s="27" t="str">
        <f>VLOOKUP(C12166,W:Y,3,TRUE)</f>
        <v>April 21</v>
      </c>
      <c r="H12166" s="27">
        <f t="shared" si="190"/>
        <v>12165</v>
      </c>
      <c r="I12166" s="30" t="str">
        <f>IF(G12166='Check Register'!$E$1,H12166,"")</f>
        <v/>
      </c>
      <c r="J12166" s="16" t="str">
        <f>IFERROR(SMALL($I$2:$I$100001,H12166),"")</f>
        <v/>
      </c>
    </row>
    <row r="12167" spans="1:10" x14ac:dyDescent="0.3">
      <c r="A12167" t="s">
        <v>140</v>
      </c>
      <c r="B12167" t="s">
        <v>102</v>
      </c>
      <c r="C12167" s="7">
        <v>44309</v>
      </c>
      <c r="E12167" s="27">
        <v>6943.8</v>
      </c>
      <c r="G12167" s="27" t="str">
        <f>VLOOKUP(C12167,W:Y,3,TRUE)</f>
        <v>April 21</v>
      </c>
      <c r="H12167" s="27">
        <f t="shared" si="190"/>
        <v>12166</v>
      </c>
      <c r="I12167" s="30" t="str">
        <f>IF(G12167='Check Register'!$E$1,H12167,"")</f>
        <v/>
      </c>
      <c r="J12167" s="16" t="str">
        <f>IFERROR(SMALL($I$2:$I$100001,H12167),"")</f>
        <v/>
      </c>
    </row>
    <row r="12168" spans="1:10" x14ac:dyDescent="0.3">
      <c r="A12168" t="s">
        <v>233</v>
      </c>
      <c r="B12168" t="s">
        <v>12</v>
      </c>
      <c r="C12168" s="7">
        <v>44309</v>
      </c>
      <c r="E12168" s="27">
        <v>17.05</v>
      </c>
      <c r="G12168" s="27" t="str">
        <f>VLOOKUP(C12168,W:Y,3,TRUE)</f>
        <v>April 21</v>
      </c>
      <c r="H12168" s="27">
        <f t="shared" si="190"/>
        <v>12167</v>
      </c>
      <c r="I12168" s="30" t="str">
        <f>IF(G12168='Check Register'!$E$1,H12168,"")</f>
        <v/>
      </c>
      <c r="J12168" s="16" t="str">
        <f>IFERROR(SMALL($I$2:$I$100001,H12168),"")</f>
        <v/>
      </c>
    </row>
    <row r="12169" spans="1:10" x14ac:dyDescent="0.3">
      <c r="A12169" t="s">
        <v>461</v>
      </c>
      <c r="B12169" t="s">
        <v>70</v>
      </c>
      <c r="C12169" s="7">
        <v>44309</v>
      </c>
      <c r="E12169" s="27">
        <v>105</v>
      </c>
      <c r="G12169" s="27" t="str">
        <f>VLOOKUP(C12169,W:Y,3,TRUE)</f>
        <v>April 21</v>
      </c>
      <c r="H12169" s="27">
        <f t="shared" si="190"/>
        <v>12168</v>
      </c>
      <c r="I12169" s="30" t="str">
        <f>IF(G12169='Check Register'!$E$1,H12169,"")</f>
        <v/>
      </c>
      <c r="J12169" s="16" t="str">
        <f>IFERROR(SMALL($I$2:$I$100001,H12169),"")</f>
        <v/>
      </c>
    </row>
    <row r="12170" spans="1:10" x14ac:dyDescent="0.3">
      <c r="A12170" t="s">
        <v>32</v>
      </c>
      <c r="B12170" t="s">
        <v>33</v>
      </c>
      <c r="C12170" s="7">
        <v>44309</v>
      </c>
      <c r="E12170" s="27">
        <v>699.98</v>
      </c>
      <c r="G12170" s="27" t="str">
        <f>VLOOKUP(C12170,W:Y,3,TRUE)</f>
        <v>April 21</v>
      </c>
      <c r="H12170" s="27">
        <f t="shared" si="190"/>
        <v>12169</v>
      </c>
      <c r="I12170" s="30" t="str">
        <f>IF(G12170='Check Register'!$E$1,H12170,"")</f>
        <v/>
      </c>
      <c r="J12170" s="16" t="str">
        <f>IFERROR(SMALL($I$2:$I$100001,H12170),"")</f>
        <v/>
      </c>
    </row>
    <row r="12171" spans="1:10" x14ac:dyDescent="0.3">
      <c r="A12171" t="s">
        <v>34</v>
      </c>
      <c r="B12171" t="s">
        <v>22</v>
      </c>
      <c r="C12171" s="7">
        <v>44309</v>
      </c>
      <c r="E12171" s="27">
        <v>459.8</v>
      </c>
      <c r="G12171" s="27" t="str">
        <f>VLOOKUP(C12171,W:Y,3,TRUE)</f>
        <v>April 21</v>
      </c>
      <c r="H12171" s="27">
        <f t="shared" si="190"/>
        <v>12170</v>
      </c>
      <c r="I12171" s="30" t="str">
        <f>IF(G12171='Check Register'!$E$1,H12171,"")</f>
        <v/>
      </c>
      <c r="J12171" s="16" t="str">
        <f>IFERROR(SMALL($I$2:$I$100001,H12171),"")</f>
        <v/>
      </c>
    </row>
    <row r="12172" spans="1:10" x14ac:dyDescent="0.3">
      <c r="A12172" t="s">
        <v>1036</v>
      </c>
      <c r="B12172" t="s">
        <v>127</v>
      </c>
      <c r="C12172" s="7">
        <v>44309</v>
      </c>
      <c r="E12172" s="27">
        <v>31.32</v>
      </c>
      <c r="G12172" s="27" t="str">
        <f>VLOOKUP(C12172,W:Y,3,TRUE)</f>
        <v>April 21</v>
      </c>
      <c r="H12172" s="27">
        <f t="shared" si="190"/>
        <v>12171</v>
      </c>
      <c r="I12172" s="30" t="str">
        <f>IF(G12172='Check Register'!$E$1,H12172,"")</f>
        <v/>
      </c>
      <c r="J12172" s="16" t="str">
        <f>IFERROR(SMALL($I$2:$I$100001,H12172),"")</f>
        <v/>
      </c>
    </row>
    <row r="12173" spans="1:10" x14ac:dyDescent="0.3">
      <c r="A12173" t="s">
        <v>1036</v>
      </c>
      <c r="B12173" t="s">
        <v>8</v>
      </c>
      <c r="C12173" s="7">
        <v>44309</v>
      </c>
      <c r="E12173" s="27">
        <v>112.34</v>
      </c>
      <c r="G12173" s="27" t="str">
        <f>VLOOKUP(C12173,W:Y,3,TRUE)</f>
        <v>April 21</v>
      </c>
      <c r="H12173" s="27">
        <f t="shared" si="190"/>
        <v>12172</v>
      </c>
      <c r="I12173" s="30" t="str">
        <f>IF(G12173='Check Register'!$E$1,H12173,"")</f>
        <v/>
      </c>
      <c r="J12173" s="16" t="str">
        <f>IFERROR(SMALL($I$2:$I$100001,H12173),"")</f>
        <v/>
      </c>
    </row>
    <row r="12174" spans="1:10" x14ac:dyDescent="0.3">
      <c r="A12174" t="s">
        <v>754</v>
      </c>
      <c r="B12174" t="s">
        <v>127</v>
      </c>
      <c r="C12174" s="7">
        <v>44309</v>
      </c>
      <c r="E12174" s="27">
        <v>244.8</v>
      </c>
      <c r="G12174" s="27" t="str">
        <f>VLOOKUP(C12174,W:Y,3,TRUE)</f>
        <v>April 21</v>
      </c>
      <c r="H12174" s="27">
        <f t="shared" si="190"/>
        <v>12173</v>
      </c>
      <c r="I12174" s="30" t="str">
        <f>IF(G12174='Check Register'!$E$1,H12174,"")</f>
        <v/>
      </c>
      <c r="J12174" s="16" t="str">
        <f>IFERROR(SMALL($I$2:$I$100001,H12174),"")</f>
        <v/>
      </c>
    </row>
    <row r="12175" spans="1:10" x14ac:dyDescent="0.3">
      <c r="A12175" t="s">
        <v>754</v>
      </c>
      <c r="B12175" t="s">
        <v>8</v>
      </c>
      <c r="C12175" s="7">
        <v>44309</v>
      </c>
      <c r="E12175" s="27">
        <v>2259.77</v>
      </c>
      <c r="G12175" s="27" t="str">
        <f>VLOOKUP(C12175,W:Y,3,TRUE)</f>
        <v>April 21</v>
      </c>
      <c r="H12175" s="27">
        <f t="shared" si="190"/>
        <v>12174</v>
      </c>
      <c r="I12175" s="30" t="str">
        <f>IF(G12175='Check Register'!$E$1,H12175,"")</f>
        <v/>
      </c>
      <c r="J12175" s="16" t="str">
        <f>IFERROR(SMALL($I$2:$I$100001,H12175),"")</f>
        <v/>
      </c>
    </row>
    <row r="12176" spans="1:10" x14ac:dyDescent="0.3">
      <c r="A12176" t="s">
        <v>146</v>
      </c>
      <c r="B12176" t="s">
        <v>8</v>
      </c>
      <c r="C12176" s="7">
        <v>44309</v>
      </c>
      <c r="E12176" s="27">
        <v>1108.96</v>
      </c>
      <c r="G12176" s="27" t="str">
        <f>VLOOKUP(C12176,W:Y,3,TRUE)</f>
        <v>April 21</v>
      </c>
      <c r="H12176" s="27">
        <f t="shared" si="190"/>
        <v>12175</v>
      </c>
      <c r="I12176" s="30" t="str">
        <f>IF(G12176='Check Register'!$E$1,H12176,"")</f>
        <v/>
      </c>
      <c r="J12176" s="16" t="str">
        <f>IFERROR(SMALL($I$2:$I$100001,H12176),"")</f>
        <v/>
      </c>
    </row>
    <row r="12177" spans="1:10" x14ac:dyDescent="0.3">
      <c r="A12177" t="s">
        <v>103</v>
      </c>
      <c r="B12177" t="s">
        <v>85</v>
      </c>
      <c r="C12177" s="7">
        <v>44309</v>
      </c>
      <c r="E12177" s="27">
        <v>418.5</v>
      </c>
      <c r="G12177" s="27" t="str">
        <f>VLOOKUP(C12177,W:Y,3,TRUE)</f>
        <v>April 21</v>
      </c>
      <c r="H12177" s="27">
        <f t="shared" si="190"/>
        <v>12176</v>
      </c>
      <c r="I12177" s="30" t="str">
        <f>IF(G12177='Check Register'!$E$1,H12177,"")</f>
        <v/>
      </c>
      <c r="J12177" s="16" t="str">
        <f>IFERROR(SMALL($I$2:$I$100001,H12177),"")</f>
        <v/>
      </c>
    </row>
    <row r="12178" spans="1:10" x14ac:dyDescent="0.3">
      <c r="A12178" t="s">
        <v>281</v>
      </c>
      <c r="B12178" t="s">
        <v>89</v>
      </c>
      <c r="C12178" s="7">
        <v>44309</v>
      </c>
      <c r="E12178" s="27">
        <v>353.85</v>
      </c>
      <c r="G12178" s="27" t="str">
        <f>VLOOKUP(C12178,W:Y,3,TRUE)</f>
        <v>April 21</v>
      </c>
      <c r="H12178" s="27">
        <f t="shared" si="190"/>
        <v>12177</v>
      </c>
      <c r="I12178" s="30" t="str">
        <f>IF(G12178='Check Register'!$E$1,H12178,"")</f>
        <v/>
      </c>
      <c r="J12178" s="16" t="str">
        <f>IFERROR(SMALL($I$2:$I$100001,H12178),"")</f>
        <v/>
      </c>
    </row>
    <row r="12179" spans="1:10" x14ac:dyDescent="0.3">
      <c r="A12179" t="s">
        <v>487</v>
      </c>
      <c r="B12179" t="s">
        <v>22</v>
      </c>
      <c r="C12179" s="7">
        <v>44309</v>
      </c>
      <c r="E12179" s="27">
        <v>220.4</v>
      </c>
      <c r="G12179" s="27" t="str">
        <f>VLOOKUP(C12179,W:Y,3,TRUE)</f>
        <v>April 21</v>
      </c>
      <c r="H12179" s="27">
        <f t="shared" si="190"/>
        <v>12178</v>
      </c>
      <c r="I12179" s="30" t="str">
        <f>IF(G12179='Check Register'!$E$1,H12179,"")</f>
        <v/>
      </c>
      <c r="J12179" s="16" t="str">
        <f>IFERROR(SMALL($I$2:$I$100001,H12179),"")</f>
        <v/>
      </c>
    </row>
    <row r="12180" spans="1:10" x14ac:dyDescent="0.3">
      <c r="A12180" t="s">
        <v>223</v>
      </c>
      <c r="B12180" t="s">
        <v>70</v>
      </c>
      <c r="C12180" s="7">
        <v>44309</v>
      </c>
      <c r="E12180" s="27">
        <v>14</v>
      </c>
      <c r="G12180" s="27" t="str">
        <f>VLOOKUP(C12180,W:Y,3,TRUE)</f>
        <v>April 21</v>
      </c>
      <c r="H12180" s="27">
        <f t="shared" si="190"/>
        <v>12179</v>
      </c>
      <c r="I12180" s="30" t="str">
        <f>IF(G12180='Check Register'!$E$1,H12180,"")</f>
        <v/>
      </c>
      <c r="J12180" s="16" t="str">
        <f>IFERROR(SMALL($I$2:$I$100001,H12180),"")</f>
        <v/>
      </c>
    </row>
    <row r="12181" spans="1:10" x14ac:dyDescent="0.3">
      <c r="A12181" t="s">
        <v>335</v>
      </c>
      <c r="B12181" t="s">
        <v>102</v>
      </c>
      <c r="C12181" s="7">
        <v>44309</v>
      </c>
      <c r="E12181" s="27">
        <v>4383.5</v>
      </c>
      <c r="G12181" s="27" t="str">
        <f>VLOOKUP(C12181,W:Y,3,TRUE)</f>
        <v>April 21</v>
      </c>
      <c r="H12181" s="27">
        <f t="shared" si="190"/>
        <v>12180</v>
      </c>
      <c r="I12181" s="30" t="str">
        <f>IF(G12181='Check Register'!$E$1,H12181,"")</f>
        <v/>
      </c>
      <c r="J12181" s="16" t="str">
        <f>IFERROR(SMALL($I$2:$I$100001,H12181),"")</f>
        <v/>
      </c>
    </row>
    <row r="12182" spans="1:10" x14ac:dyDescent="0.3">
      <c r="A12182" t="s">
        <v>1012</v>
      </c>
      <c r="B12182" t="s">
        <v>14</v>
      </c>
      <c r="C12182" s="7">
        <v>44309</v>
      </c>
      <c r="E12182" s="27">
        <v>4226</v>
      </c>
      <c r="G12182" s="27" t="str">
        <f>VLOOKUP(C12182,W:Y,3,TRUE)</f>
        <v>April 21</v>
      </c>
      <c r="H12182" s="27">
        <f t="shared" si="190"/>
        <v>12181</v>
      </c>
      <c r="I12182" s="30" t="str">
        <f>IF(G12182='Check Register'!$E$1,H12182,"")</f>
        <v/>
      </c>
      <c r="J12182" s="16" t="str">
        <f>IFERROR(SMALL($I$2:$I$100001,H12182),"")</f>
        <v/>
      </c>
    </row>
    <row r="12183" spans="1:10" x14ac:dyDescent="0.3">
      <c r="A12183" t="s">
        <v>581</v>
      </c>
      <c r="B12183" t="s">
        <v>180</v>
      </c>
      <c r="C12183" s="7">
        <v>44309</v>
      </c>
      <c r="E12183" s="27">
        <v>3341</v>
      </c>
      <c r="G12183" s="27" t="str">
        <f>VLOOKUP(C12183,W:Y,3,TRUE)</f>
        <v>April 21</v>
      </c>
      <c r="H12183" s="27">
        <f t="shared" si="190"/>
        <v>12182</v>
      </c>
      <c r="I12183" s="30" t="str">
        <f>IF(G12183='Check Register'!$E$1,H12183,"")</f>
        <v/>
      </c>
      <c r="J12183" s="16" t="str">
        <f>IFERROR(SMALL($I$2:$I$100001,H12183),"")</f>
        <v/>
      </c>
    </row>
    <row r="12184" spans="1:10" x14ac:dyDescent="0.3">
      <c r="A12184" t="s">
        <v>914</v>
      </c>
      <c r="B12184" t="s">
        <v>22</v>
      </c>
      <c r="C12184" s="7">
        <v>44309</v>
      </c>
      <c r="E12184" s="27">
        <v>22.84</v>
      </c>
      <c r="G12184" s="27" t="str">
        <f>VLOOKUP(C12184,W:Y,3,TRUE)</f>
        <v>April 21</v>
      </c>
      <c r="H12184" s="27">
        <f t="shared" si="190"/>
        <v>12183</v>
      </c>
      <c r="I12184" s="30" t="str">
        <f>IF(G12184='Check Register'!$E$1,H12184,"")</f>
        <v/>
      </c>
      <c r="J12184" s="16" t="str">
        <f>IFERROR(SMALL($I$2:$I$100001,H12184),"")</f>
        <v/>
      </c>
    </row>
    <row r="12185" spans="1:10" x14ac:dyDescent="0.3">
      <c r="A12185" t="s">
        <v>250</v>
      </c>
      <c r="B12185" t="s">
        <v>22</v>
      </c>
      <c r="C12185" s="7">
        <v>44309</v>
      </c>
      <c r="E12185" s="27">
        <v>300</v>
      </c>
      <c r="G12185" s="27" t="str">
        <f>VLOOKUP(C12185,W:Y,3,TRUE)</f>
        <v>April 21</v>
      </c>
      <c r="H12185" s="27">
        <f t="shared" si="190"/>
        <v>12184</v>
      </c>
      <c r="I12185" s="30" t="str">
        <f>IF(G12185='Check Register'!$E$1,H12185,"")</f>
        <v/>
      </c>
      <c r="J12185" s="16" t="str">
        <f>IFERROR(SMALL($I$2:$I$100001,H12185),"")</f>
        <v/>
      </c>
    </row>
    <row r="12186" spans="1:10" x14ac:dyDescent="0.3">
      <c r="A12186" t="s">
        <v>562</v>
      </c>
      <c r="B12186" t="s">
        <v>102</v>
      </c>
      <c r="C12186" s="7">
        <v>44309</v>
      </c>
      <c r="E12186" s="27">
        <v>12957.08</v>
      </c>
      <c r="G12186" s="27" t="str">
        <f>VLOOKUP(C12186,W:Y,3,TRUE)</f>
        <v>April 21</v>
      </c>
      <c r="H12186" s="27">
        <f t="shared" si="190"/>
        <v>12185</v>
      </c>
      <c r="I12186" s="30" t="str">
        <f>IF(G12186='Check Register'!$E$1,H12186,"")</f>
        <v/>
      </c>
      <c r="J12186" s="16" t="str">
        <f>IFERROR(SMALL($I$2:$I$100001,H12186),"")</f>
        <v/>
      </c>
    </row>
    <row r="12187" spans="1:10" x14ac:dyDescent="0.3">
      <c r="A12187" t="s">
        <v>544</v>
      </c>
      <c r="B12187" t="s">
        <v>14</v>
      </c>
      <c r="C12187" s="7">
        <v>44309</v>
      </c>
      <c r="E12187" s="27">
        <v>40</v>
      </c>
      <c r="G12187" s="27" t="str">
        <f>VLOOKUP(C12187,W:Y,3,TRUE)</f>
        <v>April 21</v>
      </c>
      <c r="H12187" s="27">
        <f t="shared" si="190"/>
        <v>12186</v>
      </c>
      <c r="I12187" s="30" t="str">
        <f>IF(G12187='Check Register'!$E$1,H12187,"")</f>
        <v/>
      </c>
      <c r="J12187" s="16" t="str">
        <f>IFERROR(SMALL($I$2:$I$100001,H12187),"")</f>
        <v/>
      </c>
    </row>
    <row r="12188" spans="1:10" x14ac:dyDescent="0.3">
      <c r="A12188" t="s">
        <v>1074</v>
      </c>
      <c r="B12188" t="s">
        <v>150</v>
      </c>
      <c r="C12188" s="7">
        <v>44309</v>
      </c>
      <c r="E12188" s="27">
        <v>42.06</v>
      </c>
      <c r="G12188" s="27" t="str">
        <f>VLOOKUP(C12188,W:Y,3,TRUE)</f>
        <v>April 21</v>
      </c>
      <c r="H12188" s="27">
        <f t="shared" si="190"/>
        <v>12187</v>
      </c>
      <c r="I12188" s="30" t="str">
        <f>IF(G12188='Check Register'!$E$1,H12188,"")</f>
        <v/>
      </c>
      <c r="J12188" s="16" t="str">
        <f>IFERROR(SMALL($I$2:$I$100001,H12188),"")</f>
        <v/>
      </c>
    </row>
    <row r="12189" spans="1:10" x14ac:dyDescent="0.3">
      <c r="A12189" t="s">
        <v>155</v>
      </c>
      <c r="B12189" t="s">
        <v>8</v>
      </c>
      <c r="C12189" s="7">
        <v>44309</v>
      </c>
      <c r="E12189" s="27">
        <v>346.2</v>
      </c>
      <c r="G12189" s="27" t="str">
        <f>VLOOKUP(C12189,W:Y,3,TRUE)</f>
        <v>April 21</v>
      </c>
      <c r="H12189" s="27">
        <f t="shared" si="190"/>
        <v>12188</v>
      </c>
      <c r="I12189" s="30" t="str">
        <f>IF(G12189='Check Register'!$E$1,H12189,"")</f>
        <v/>
      </c>
      <c r="J12189" s="16" t="str">
        <f>IFERROR(SMALL($I$2:$I$100001,H12189),"")</f>
        <v/>
      </c>
    </row>
    <row r="12190" spans="1:10" x14ac:dyDescent="0.3">
      <c r="A12190" t="s">
        <v>493</v>
      </c>
      <c r="B12190" t="s">
        <v>180</v>
      </c>
      <c r="C12190" s="7">
        <v>44309</v>
      </c>
      <c r="E12190" s="27">
        <v>300</v>
      </c>
      <c r="G12190" s="27" t="str">
        <f>VLOOKUP(C12190,W:Y,3,TRUE)</f>
        <v>April 21</v>
      </c>
      <c r="H12190" s="27">
        <f t="shared" si="190"/>
        <v>12189</v>
      </c>
      <c r="I12190" s="30" t="str">
        <f>IF(G12190='Check Register'!$E$1,H12190,"")</f>
        <v/>
      </c>
      <c r="J12190" s="16" t="str">
        <f>IFERROR(SMALL($I$2:$I$100001,H12190),"")</f>
        <v/>
      </c>
    </row>
    <row r="12191" spans="1:10" x14ac:dyDescent="0.3">
      <c r="A12191" t="s">
        <v>114</v>
      </c>
      <c r="B12191" t="s">
        <v>115</v>
      </c>
      <c r="C12191" s="7">
        <v>44309</v>
      </c>
      <c r="E12191" s="27">
        <v>2775</v>
      </c>
      <c r="G12191" s="27" t="str">
        <f>VLOOKUP(C12191,W:Y,3,TRUE)</f>
        <v>April 21</v>
      </c>
      <c r="H12191" s="27">
        <f t="shared" si="190"/>
        <v>12190</v>
      </c>
      <c r="I12191" s="30" t="str">
        <f>IF(G12191='Check Register'!$E$1,H12191,"")</f>
        <v/>
      </c>
      <c r="J12191" s="16" t="str">
        <f>IFERROR(SMALL($I$2:$I$100001,H12191),"")</f>
        <v/>
      </c>
    </row>
    <row r="12192" spans="1:10" x14ac:dyDescent="0.3">
      <c r="A12192" t="s">
        <v>655</v>
      </c>
      <c r="B12192" t="s">
        <v>6</v>
      </c>
      <c r="C12192" s="7">
        <v>44309</v>
      </c>
      <c r="E12192" s="27">
        <v>196224.06</v>
      </c>
      <c r="G12192" s="27" t="str">
        <f>VLOOKUP(C12192,W:Y,3,TRUE)</f>
        <v>April 21</v>
      </c>
      <c r="H12192" s="27">
        <f t="shared" si="190"/>
        <v>12191</v>
      </c>
      <c r="I12192" s="30" t="str">
        <f>IF(G12192='Check Register'!$E$1,H12192,"")</f>
        <v/>
      </c>
      <c r="J12192" s="16" t="str">
        <f>IFERROR(SMALL($I$2:$I$100001,H12192),"")</f>
        <v/>
      </c>
    </row>
    <row r="12193" spans="1:10" x14ac:dyDescent="0.3">
      <c r="A12193" t="s">
        <v>56</v>
      </c>
      <c r="B12193" t="s">
        <v>12</v>
      </c>
      <c r="C12193" s="7">
        <v>44309</v>
      </c>
      <c r="E12193" s="27">
        <v>228.68</v>
      </c>
      <c r="G12193" s="27" t="str">
        <f>VLOOKUP(C12193,W:Y,3,TRUE)</f>
        <v>April 21</v>
      </c>
      <c r="H12193" s="27">
        <f t="shared" si="190"/>
        <v>12192</v>
      </c>
      <c r="I12193" s="30" t="str">
        <f>IF(G12193='Check Register'!$E$1,H12193,"")</f>
        <v/>
      </c>
      <c r="J12193" s="16" t="str">
        <f>IFERROR(SMALL($I$2:$I$100001,H12193),"")</f>
        <v/>
      </c>
    </row>
    <row r="12194" spans="1:10" x14ac:dyDescent="0.3">
      <c r="A12194" t="s">
        <v>57</v>
      </c>
      <c r="B12194" t="s">
        <v>8</v>
      </c>
      <c r="C12194" s="7">
        <v>44309</v>
      </c>
      <c r="E12194" s="27">
        <v>284.83</v>
      </c>
      <c r="G12194" s="27" t="str">
        <f>VLOOKUP(C12194,W:Y,3,TRUE)</f>
        <v>April 21</v>
      </c>
      <c r="H12194" s="27">
        <f t="shared" si="190"/>
        <v>12193</v>
      </c>
      <c r="I12194" s="30" t="str">
        <f>IF(G12194='Check Register'!$E$1,H12194,"")</f>
        <v/>
      </c>
      <c r="J12194" s="16" t="str">
        <f>IFERROR(SMALL($I$2:$I$100001,H12194),"")</f>
        <v/>
      </c>
    </row>
    <row r="12195" spans="1:10" x14ac:dyDescent="0.3">
      <c r="A12195" t="s">
        <v>63</v>
      </c>
      <c r="B12195" t="s">
        <v>22</v>
      </c>
      <c r="C12195" s="7">
        <v>44309</v>
      </c>
      <c r="E12195" s="27">
        <v>885</v>
      </c>
      <c r="G12195" s="27" t="str">
        <f>VLOOKUP(C12195,W:Y,3,TRUE)</f>
        <v>April 21</v>
      </c>
      <c r="H12195" s="27">
        <f t="shared" si="190"/>
        <v>12194</v>
      </c>
      <c r="I12195" s="30" t="str">
        <f>IF(G12195='Check Register'!$E$1,H12195,"")</f>
        <v/>
      </c>
      <c r="J12195" s="16" t="str">
        <f>IFERROR(SMALL($I$2:$I$100001,H12195),"")</f>
        <v/>
      </c>
    </row>
    <row r="12196" spans="1:10" x14ac:dyDescent="0.3">
      <c r="A12196" t="s">
        <v>369</v>
      </c>
      <c r="B12196" t="s">
        <v>39</v>
      </c>
      <c r="C12196" s="7">
        <v>44309</v>
      </c>
      <c r="E12196" s="27">
        <v>1299.93</v>
      </c>
      <c r="G12196" s="27" t="str">
        <f>VLOOKUP(C12196,W:Y,3,TRUE)</f>
        <v>April 21</v>
      </c>
      <c r="H12196" s="27">
        <f t="shared" si="190"/>
        <v>12195</v>
      </c>
      <c r="I12196" s="30" t="str">
        <f>IF(G12196='Check Register'!$E$1,H12196,"")</f>
        <v/>
      </c>
      <c r="J12196" s="16" t="str">
        <f>IFERROR(SMALL($I$2:$I$100001,H12196),"")</f>
        <v/>
      </c>
    </row>
    <row r="12197" spans="1:10" x14ac:dyDescent="0.3">
      <c r="A12197" t="s">
        <v>326</v>
      </c>
      <c r="B12197" t="s">
        <v>28</v>
      </c>
      <c r="C12197" s="7">
        <v>44309</v>
      </c>
      <c r="E12197" s="27">
        <v>470198.53</v>
      </c>
      <c r="G12197" s="27" t="str">
        <f>VLOOKUP(C12197,W:Y,3,TRUE)</f>
        <v>April 21</v>
      </c>
      <c r="H12197" s="27">
        <f t="shared" si="190"/>
        <v>12196</v>
      </c>
      <c r="I12197" s="30" t="str">
        <f>IF(G12197='Check Register'!$E$1,H12197,"")</f>
        <v/>
      </c>
      <c r="J12197" s="16" t="str">
        <f>IFERROR(SMALL($I$2:$I$100001,H12197),"")</f>
        <v/>
      </c>
    </row>
    <row r="12198" spans="1:10" x14ac:dyDescent="0.3">
      <c r="A12198" t="s">
        <v>326</v>
      </c>
      <c r="B12198" t="s">
        <v>33</v>
      </c>
      <c r="C12198" s="7">
        <v>44309</v>
      </c>
      <c r="E12198" s="27">
        <v>34662.75</v>
      </c>
      <c r="G12198" s="27" t="str">
        <f>VLOOKUP(C12198,W:Y,3,TRUE)</f>
        <v>April 21</v>
      </c>
      <c r="H12198" s="27">
        <f t="shared" si="190"/>
        <v>12197</v>
      </c>
      <c r="I12198" s="30" t="str">
        <f>IF(G12198='Check Register'!$E$1,H12198,"")</f>
        <v/>
      </c>
      <c r="J12198" s="16" t="str">
        <f>IFERROR(SMALL($I$2:$I$100001,H12198),"")</f>
        <v/>
      </c>
    </row>
    <row r="12199" spans="1:10" x14ac:dyDescent="0.3">
      <c r="A12199" t="s">
        <v>326</v>
      </c>
      <c r="B12199" t="s">
        <v>102</v>
      </c>
      <c r="C12199" s="7">
        <v>44309</v>
      </c>
      <c r="E12199" s="27">
        <v>81710.61</v>
      </c>
      <c r="G12199" s="27" t="str">
        <f>VLOOKUP(C12199,W:Y,3,TRUE)</f>
        <v>April 21</v>
      </c>
      <c r="H12199" s="27">
        <f t="shared" si="190"/>
        <v>12198</v>
      </c>
      <c r="I12199" s="30" t="str">
        <f>IF(G12199='Check Register'!$E$1,H12199,"")</f>
        <v/>
      </c>
      <c r="J12199" s="16" t="str">
        <f>IFERROR(SMALL($I$2:$I$100001,H12199),"")</f>
        <v/>
      </c>
    </row>
    <row r="12200" spans="1:10" x14ac:dyDescent="0.3">
      <c r="A12200" t="s">
        <v>909</v>
      </c>
      <c r="B12200" t="s">
        <v>89</v>
      </c>
      <c r="C12200" s="7">
        <v>44309</v>
      </c>
      <c r="E12200" s="27">
        <v>315</v>
      </c>
      <c r="G12200" s="27" t="str">
        <f>VLOOKUP(C12200,W:Y,3,TRUE)</f>
        <v>April 21</v>
      </c>
      <c r="H12200" s="27">
        <f t="shared" si="190"/>
        <v>12199</v>
      </c>
      <c r="I12200" s="30" t="str">
        <f>IF(G12200='Check Register'!$E$1,H12200,"")</f>
        <v/>
      </c>
      <c r="J12200" s="16" t="str">
        <f>IFERROR(SMALL($I$2:$I$100001,H12200),"")</f>
        <v/>
      </c>
    </row>
    <row r="12201" spans="1:10" x14ac:dyDescent="0.3">
      <c r="A12201" t="s">
        <v>637</v>
      </c>
      <c r="B12201" t="s">
        <v>22</v>
      </c>
      <c r="C12201" s="7">
        <v>44309</v>
      </c>
      <c r="E12201" s="27">
        <v>2234.8200000000002</v>
      </c>
      <c r="G12201" s="27" t="str">
        <f>VLOOKUP(C12201,W:Y,3,TRUE)</f>
        <v>April 21</v>
      </c>
      <c r="H12201" s="27">
        <f t="shared" si="190"/>
        <v>12200</v>
      </c>
      <c r="I12201" s="30" t="str">
        <f>IF(G12201='Check Register'!$E$1,H12201,"")</f>
        <v/>
      </c>
      <c r="J12201" s="16" t="str">
        <f>IFERROR(SMALL($I$2:$I$100001,H12201),"")</f>
        <v/>
      </c>
    </row>
    <row r="12202" spans="1:10" x14ac:dyDescent="0.3">
      <c r="A12202" t="s">
        <v>637</v>
      </c>
      <c r="B12202" t="s">
        <v>14</v>
      </c>
      <c r="C12202" s="7">
        <v>44309</v>
      </c>
      <c r="E12202" s="27">
        <v>969.41</v>
      </c>
      <c r="G12202" s="27" t="str">
        <f>VLOOKUP(C12202,W:Y,3,TRUE)</f>
        <v>April 21</v>
      </c>
      <c r="H12202" s="27">
        <f t="shared" si="190"/>
        <v>12201</v>
      </c>
      <c r="I12202" s="30" t="str">
        <f>IF(G12202='Check Register'!$E$1,H12202,"")</f>
        <v/>
      </c>
      <c r="J12202" s="16" t="str">
        <f>IFERROR(SMALL($I$2:$I$100001,H12202),"")</f>
        <v/>
      </c>
    </row>
    <row r="12203" spans="1:10" x14ac:dyDescent="0.3">
      <c r="A12203" t="s">
        <v>611</v>
      </c>
      <c r="B12203" t="s">
        <v>171</v>
      </c>
      <c r="C12203" s="7">
        <v>44309</v>
      </c>
      <c r="E12203" s="27">
        <v>1174.8</v>
      </c>
      <c r="G12203" s="27" t="str">
        <f>VLOOKUP(C12203,W:Y,3,TRUE)</f>
        <v>April 21</v>
      </c>
      <c r="H12203" s="27">
        <f t="shared" si="190"/>
        <v>12202</v>
      </c>
      <c r="I12203" s="30" t="str">
        <f>IF(G12203='Check Register'!$E$1,H12203,"")</f>
        <v/>
      </c>
      <c r="J12203" s="16" t="str">
        <f>IFERROR(SMALL($I$2:$I$100001,H12203),"")</f>
        <v/>
      </c>
    </row>
    <row r="12204" spans="1:10" x14ac:dyDescent="0.3">
      <c r="A12204" t="s">
        <v>576</v>
      </c>
      <c r="B12204" t="s">
        <v>28</v>
      </c>
      <c r="C12204" s="7">
        <v>44309</v>
      </c>
      <c r="E12204" s="27">
        <v>2025</v>
      </c>
      <c r="G12204" s="27" t="str">
        <f>VLOOKUP(C12204,W:Y,3,TRUE)</f>
        <v>April 21</v>
      </c>
      <c r="H12204" s="27">
        <f t="shared" si="190"/>
        <v>12203</v>
      </c>
      <c r="I12204" s="30" t="str">
        <f>IF(G12204='Check Register'!$E$1,H12204,"")</f>
        <v/>
      </c>
      <c r="J12204" s="16" t="str">
        <f>IFERROR(SMALL($I$2:$I$100001,H12204),"")</f>
        <v/>
      </c>
    </row>
    <row r="12205" spans="1:10" x14ac:dyDescent="0.3">
      <c r="A12205" t="s">
        <v>76</v>
      </c>
      <c r="B12205" t="s">
        <v>77</v>
      </c>
      <c r="C12205" s="7">
        <v>44309</v>
      </c>
      <c r="E12205" s="27">
        <v>1000</v>
      </c>
      <c r="G12205" s="27" t="str">
        <f>VLOOKUP(C12205,W:Y,3,TRUE)</f>
        <v>April 21</v>
      </c>
      <c r="H12205" s="27">
        <f t="shared" si="190"/>
        <v>12204</v>
      </c>
      <c r="I12205" s="30" t="str">
        <f>IF(G12205='Check Register'!$E$1,H12205,"")</f>
        <v/>
      </c>
      <c r="J12205" s="16" t="str">
        <f>IFERROR(SMALL($I$2:$I$100001,H12205),"")</f>
        <v/>
      </c>
    </row>
    <row r="12206" spans="1:10" x14ac:dyDescent="0.3">
      <c r="A12206" t="s">
        <v>451</v>
      </c>
      <c r="B12206" t="s">
        <v>39</v>
      </c>
      <c r="C12206" s="7">
        <v>44309</v>
      </c>
      <c r="E12206" s="27">
        <v>210</v>
      </c>
      <c r="G12206" s="27" t="str">
        <f>VLOOKUP(C12206,W:Y,3,TRUE)</f>
        <v>April 21</v>
      </c>
      <c r="H12206" s="27">
        <f t="shared" si="190"/>
        <v>12205</v>
      </c>
      <c r="I12206" s="30" t="str">
        <f>IF(G12206='Check Register'!$E$1,H12206,"")</f>
        <v/>
      </c>
      <c r="J12206" s="16" t="str">
        <f>IFERROR(SMALL($I$2:$I$100001,H12206),"")</f>
        <v/>
      </c>
    </row>
    <row r="12207" spans="1:10" x14ac:dyDescent="0.3">
      <c r="A12207" t="s">
        <v>536</v>
      </c>
      <c r="B12207" t="s">
        <v>127</v>
      </c>
      <c r="C12207" s="7">
        <v>44309</v>
      </c>
      <c r="E12207" s="27">
        <v>469.22</v>
      </c>
      <c r="G12207" s="27" t="str">
        <f>VLOOKUP(C12207,W:Y,3,TRUE)</f>
        <v>April 21</v>
      </c>
      <c r="H12207" s="27">
        <f t="shared" si="190"/>
        <v>12206</v>
      </c>
      <c r="I12207" s="30" t="str">
        <f>IF(G12207='Check Register'!$E$1,H12207,"")</f>
        <v/>
      </c>
      <c r="J12207" s="16" t="str">
        <f>IFERROR(SMALL($I$2:$I$100001,H12207),"")</f>
        <v/>
      </c>
    </row>
    <row r="12208" spans="1:10" x14ac:dyDescent="0.3">
      <c r="A12208" t="s">
        <v>536</v>
      </c>
      <c r="B12208" t="s">
        <v>11</v>
      </c>
      <c r="C12208" s="7">
        <v>44309</v>
      </c>
      <c r="E12208" s="27">
        <v>384.39</v>
      </c>
      <c r="G12208" s="27" t="str">
        <f>VLOOKUP(C12208,W:Y,3,TRUE)</f>
        <v>April 21</v>
      </c>
      <c r="H12208" s="27">
        <f t="shared" si="190"/>
        <v>12207</v>
      </c>
      <c r="I12208" s="30" t="str">
        <f>IF(G12208='Check Register'!$E$1,H12208,"")</f>
        <v/>
      </c>
      <c r="J12208" s="16" t="str">
        <f>IFERROR(SMALL($I$2:$I$100001,H12208),"")</f>
        <v/>
      </c>
    </row>
    <row r="12209" spans="1:10" x14ac:dyDescent="0.3">
      <c r="A12209" t="s">
        <v>84</v>
      </c>
      <c r="B12209" t="s">
        <v>85</v>
      </c>
      <c r="C12209" s="7">
        <v>44309</v>
      </c>
      <c r="E12209" s="27">
        <v>327.7</v>
      </c>
      <c r="G12209" s="27" t="str">
        <f>VLOOKUP(C12209,W:Y,3,TRUE)</f>
        <v>April 21</v>
      </c>
      <c r="H12209" s="27">
        <f t="shared" si="190"/>
        <v>12208</v>
      </c>
      <c r="I12209" s="30" t="str">
        <f>IF(G12209='Check Register'!$E$1,H12209,"")</f>
        <v/>
      </c>
      <c r="J12209" s="16" t="str">
        <f>IFERROR(SMALL($I$2:$I$100001,H12209),"")</f>
        <v/>
      </c>
    </row>
    <row r="12210" spans="1:10" x14ac:dyDescent="0.3">
      <c r="A12210" t="s">
        <v>86</v>
      </c>
      <c r="B12210" t="s">
        <v>45</v>
      </c>
      <c r="C12210" s="7">
        <v>44309</v>
      </c>
      <c r="E12210" s="27">
        <v>420.25</v>
      </c>
      <c r="G12210" s="27" t="str">
        <f>VLOOKUP(C12210,W:Y,3,TRUE)</f>
        <v>April 21</v>
      </c>
      <c r="H12210" s="27">
        <f t="shared" si="190"/>
        <v>12209</v>
      </c>
      <c r="I12210" s="30" t="str">
        <f>IF(G12210='Check Register'!$E$1,H12210,"")</f>
        <v/>
      </c>
      <c r="J12210" s="16" t="str">
        <f>IFERROR(SMALL($I$2:$I$100001,H12210),"")</f>
        <v/>
      </c>
    </row>
    <row r="12211" spans="1:10" x14ac:dyDescent="0.3">
      <c r="A12211" t="s">
        <v>1067</v>
      </c>
      <c r="B12211" t="s">
        <v>14</v>
      </c>
      <c r="C12211" s="7">
        <v>44309</v>
      </c>
      <c r="E12211" s="27">
        <v>1955</v>
      </c>
      <c r="G12211" s="27" t="str">
        <f>VLOOKUP(C12211,W:Y,3,TRUE)</f>
        <v>April 21</v>
      </c>
      <c r="H12211" s="27">
        <f t="shared" si="190"/>
        <v>12210</v>
      </c>
      <c r="I12211" s="30" t="str">
        <f>IF(G12211='Check Register'!$E$1,H12211,"")</f>
        <v/>
      </c>
      <c r="J12211" s="16" t="str">
        <f>IFERROR(SMALL($I$2:$I$100001,H12211),"")</f>
        <v/>
      </c>
    </row>
    <row r="12212" spans="1:10" x14ac:dyDescent="0.3">
      <c r="A12212" t="s">
        <v>126</v>
      </c>
      <c r="B12212" t="s">
        <v>127</v>
      </c>
      <c r="C12212" s="7">
        <v>44309</v>
      </c>
      <c r="E12212" s="27">
        <v>1097.55</v>
      </c>
      <c r="G12212" s="27" t="str">
        <f>VLOOKUP(C12212,W:Y,3,TRUE)</f>
        <v>April 21</v>
      </c>
      <c r="H12212" s="27">
        <f t="shared" si="190"/>
        <v>12211</v>
      </c>
      <c r="I12212" s="30" t="str">
        <f>IF(G12212='Check Register'!$E$1,H12212,"")</f>
        <v/>
      </c>
      <c r="J12212" s="16" t="str">
        <f>IFERROR(SMALL($I$2:$I$100001,H12212),"")</f>
        <v/>
      </c>
    </row>
    <row r="12213" spans="1:10" x14ac:dyDescent="0.3">
      <c r="A12213" t="s">
        <v>126</v>
      </c>
      <c r="B12213" t="s">
        <v>8</v>
      </c>
      <c r="C12213" s="7">
        <v>44309</v>
      </c>
      <c r="E12213" s="27">
        <v>82.72</v>
      </c>
      <c r="G12213" s="27" t="str">
        <f>VLOOKUP(C12213,W:Y,3,TRUE)</f>
        <v>April 21</v>
      </c>
      <c r="H12213" s="27">
        <f t="shared" si="190"/>
        <v>12212</v>
      </c>
      <c r="I12213" s="30" t="str">
        <f>IF(G12213='Check Register'!$E$1,H12213,"")</f>
        <v/>
      </c>
      <c r="J12213" s="16" t="str">
        <f>IFERROR(SMALL($I$2:$I$100001,H12213),"")</f>
        <v/>
      </c>
    </row>
    <row r="12214" spans="1:10" x14ac:dyDescent="0.3">
      <c r="A12214" t="s">
        <v>1021</v>
      </c>
      <c r="B12214" t="s">
        <v>14</v>
      </c>
      <c r="C12214" s="7">
        <v>44316</v>
      </c>
      <c r="E12214" s="27">
        <v>72916.67</v>
      </c>
      <c r="G12214" s="27" t="str">
        <f>VLOOKUP(C12214,W:Y,3,TRUE)</f>
        <v>April 21</v>
      </c>
      <c r="H12214" s="27">
        <f t="shared" si="190"/>
        <v>12213</v>
      </c>
      <c r="I12214" s="30" t="str">
        <f>IF(G12214='Check Register'!$E$1,H12214,"")</f>
        <v/>
      </c>
      <c r="J12214" s="16" t="str">
        <f>IFERROR(SMALL($I$2:$I$100001,H12214),"")</f>
        <v/>
      </c>
    </row>
    <row r="12215" spans="1:10" x14ac:dyDescent="0.3">
      <c r="A12215" t="s">
        <v>972</v>
      </c>
      <c r="B12215" t="s">
        <v>14</v>
      </c>
      <c r="C12215" s="7">
        <v>44316</v>
      </c>
      <c r="E12215" s="27">
        <v>14821.38</v>
      </c>
      <c r="G12215" s="27" t="str">
        <f>VLOOKUP(C12215,W:Y,3,TRUE)</f>
        <v>April 21</v>
      </c>
      <c r="H12215" s="27">
        <f t="shared" si="190"/>
        <v>12214</v>
      </c>
      <c r="I12215" s="30" t="str">
        <f>IF(G12215='Check Register'!$E$1,H12215,"")</f>
        <v/>
      </c>
      <c r="J12215" s="16" t="str">
        <f>IFERROR(SMALL($I$2:$I$100001,H12215),"")</f>
        <v/>
      </c>
    </row>
    <row r="12216" spans="1:10" x14ac:dyDescent="0.3">
      <c r="A12216" t="s">
        <v>87</v>
      </c>
      <c r="B12216" t="s">
        <v>8</v>
      </c>
      <c r="C12216" s="7">
        <v>44316</v>
      </c>
      <c r="E12216" s="27">
        <v>809.8</v>
      </c>
      <c r="G12216" s="27" t="str">
        <f>VLOOKUP(C12216,W:Y,3,TRUE)</f>
        <v>April 21</v>
      </c>
      <c r="H12216" s="27">
        <f t="shared" si="190"/>
        <v>12215</v>
      </c>
      <c r="I12216" s="30" t="str">
        <f>IF(G12216='Check Register'!$E$1,H12216,"")</f>
        <v/>
      </c>
      <c r="J12216" s="16" t="str">
        <f>IFERROR(SMALL($I$2:$I$100001,H12216),"")</f>
        <v/>
      </c>
    </row>
    <row r="12217" spans="1:10" x14ac:dyDescent="0.3">
      <c r="A12217" t="s">
        <v>570</v>
      </c>
      <c r="B12217" t="s">
        <v>208</v>
      </c>
      <c r="C12217" s="7">
        <v>44316</v>
      </c>
      <c r="E12217" s="27">
        <v>114.64</v>
      </c>
      <c r="G12217" s="27" t="str">
        <f>VLOOKUP(C12217,W:Y,3,TRUE)</f>
        <v>April 21</v>
      </c>
      <c r="H12217" s="27">
        <f t="shared" si="190"/>
        <v>12216</v>
      </c>
      <c r="I12217" s="30" t="str">
        <f>IF(G12217='Check Register'!$E$1,H12217,"")</f>
        <v/>
      </c>
      <c r="J12217" s="16" t="str">
        <f>IFERROR(SMALL($I$2:$I$100001,H12217),"")</f>
        <v/>
      </c>
    </row>
    <row r="12218" spans="1:10" x14ac:dyDescent="0.3">
      <c r="A12218" t="s">
        <v>1075</v>
      </c>
      <c r="B12218" t="s">
        <v>131</v>
      </c>
      <c r="C12218" s="7">
        <v>44316</v>
      </c>
      <c r="E12218" s="27">
        <v>19.54</v>
      </c>
      <c r="G12218" s="27" t="str">
        <f>VLOOKUP(C12218,W:Y,3,TRUE)</f>
        <v>April 21</v>
      </c>
      <c r="H12218" s="27">
        <f t="shared" si="190"/>
        <v>12217</v>
      </c>
      <c r="I12218" s="30" t="str">
        <f>IF(G12218='Check Register'!$E$1,H12218,"")</f>
        <v/>
      </c>
      <c r="J12218" s="16" t="str">
        <f>IFERROR(SMALL($I$2:$I$100001,H12218),"")</f>
        <v/>
      </c>
    </row>
    <row r="12219" spans="1:10" x14ac:dyDescent="0.3">
      <c r="A12219" t="s">
        <v>654</v>
      </c>
      <c r="B12219" t="s">
        <v>8</v>
      </c>
      <c r="C12219" s="7">
        <v>44316</v>
      </c>
      <c r="E12219" s="27">
        <v>30.72</v>
      </c>
      <c r="G12219" s="27" t="str">
        <f>VLOOKUP(C12219,W:Y,3,TRUE)</f>
        <v>April 21</v>
      </c>
      <c r="H12219" s="27">
        <f t="shared" si="190"/>
        <v>12218</v>
      </c>
      <c r="I12219" s="30" t="str">
        <f>IF(G12219='Check Register'!$E$1,H12219,"")</f>
        <v/>
      </c>
      <c r="J12219" s="16" t="str">
        <f>IFERROR(SMALL($I$2:$I$100001,H12219),"")</f>
        <v/>
      </c>
    </row>
    <row r="12220" spans="1:10" x14ac:dyDescent="0.3">
      <c r="A12220" t="s">
        <v>132</v>
      </c>
      <c r="B12220" t="s">
        <v>20</v>
      </c>
      <c r="C12220" s="7">
        <v>44316</v>
      </c>
      <c r="E12220" s="27">
        <v>345.23</v>
      </c>
      <c r="G12220" s="27" t="str">
        <f>VLOOKUP(C12220,W:Y,3,TRUE)</f>
        <v>April 21</v>
      </c>
      <c r="H12220" s="27">
        <f t="shared" si="190"/>
        <v>12219</v>
      </c>
      <c r="I12220" s="30" t="str">
        <f>IF(G12220='Check Register'!$E$1,H12220,"")</f>
        <v/>
      </c>
      <c r="J12220" s="16" t="str">
        <f>IFERROR(SMALL($I$2:$I$100001,H12220),"")</f>
        <v/>
      </c>
    </row>
    <row r="12221" spans="1:10" x14ac:dyDescent="0.3">
      <c r="A12221" t="s">
        <v>286</v>
      </c>
      <c r="B12221" t="s">
        <v>89</v>
      </c>
      <c r="C12221" s="7">
        <v>44316</v>
      </c>
      <c r="E12221" s="27">
        <v>3940.91</v>
      </c>
      <c r="G12221" s="27" t="str">
        <f>VLOOKUP(C12221,W:Y,3,TRUE)</f>
        <v>April 21</v>
      </c>
      <c r="H12221" s="27">
        <f t="shared" si="190"/>
        <v>12220</v>
      </c>
      <c r="I12221" s="30" t="str">
        <f>IF(G12221='Check Register'!$E$1,H12221,"")</f>
        <v/>
      </c>
      <c r="J12221" s="16" t="str">
        <f>IFERROR(SMALL($I$2:$I$100001,H12221),"")</f>
        <v/>
      </c>
    </row>
    <row r="12222" spans="1:10" x14ac:dyDescent="0.3">
      <c r="A12222" t="s">
        <v>357</v>
      </c>
      <c r="B12222" t="s">
        <v>14</v>
      </c>
      <c r="C12222" s="7">
        <v>44316</v>
      </c>
      <c r="E12222" s="27">
        <v>4637.78</v>
      </c>
      <c r="G12222" s="27" t="str">
        <f>VLOOKUP(C12222,W:Y,3,TRUE)</f>
        <v>April 21</v>
      </c>
      <c r="H12222" s="27">
        <f t="shared" si="190"/>
        <v>12221</v>
      </c>
      <c r="I12222" s="30" t="str">
        <f>IF(G12222='Check Register'!$E$1,H12222,"")</f>
        <v/>
      </c>
      <c r="J12222" s="16" t="str">
        <f>IFERROR(SMALL($I$2:$I$100001,H12222),"")</f>
        <v/>
      </c>
    </row>
    <row r="12223" spans="1:10" x14ac:dyDescent="0.3">
      <c r="A12223" t="s">
        <v>174</v>
      </c>
      <c r="B12223" t="s">
        <v>22</v>
      </c>
      <c r="C12223" s="7">
        <v>44316</v>
      </c>
      <c r="E12223" s="27">
        <v>1045</v>
      </c>
      <c r="G12223" s="27" t="str">
        <f>VLOOKUP(C12223,W:Y,3,TRUE)</f>
        <v>April 21</v>
      </c>
      <c r="H12223" s="27">
        <f t="shared" si="190"/>
        <v>12222</v>
      </c>
      <c r="I12223" s="30" t="str">
        <f>IF(G12223='Check Register'!$E$1,H12223,"")</f>
        <v/>
      </c>
      <c r="J12223" s="16" t="str">
        <f>IFERROR(SMALL($I$2:$I$100001,H12223),"")</f>
        <v/>
      </c>
    </row>
    <row r="12224" spans="1:10" x14ac:dyDescent="0.3">
      <c r="A12224" t="s">
        <v>19</v>
      </c>
      <c r="B12224" t="s">
        <v>20</v>
      </c>
      <c r="C12224" s="7">
        <v>44316</v>
      </c>
      <c r="E12224" s="27">
        <v>1332.85</v>
      </c>
      <c r="G12224" s="27" t="str">
        <f>VLOOKUP(C12224,W:Y,3,TRUE)</f>
        <v>April 21</v>
      </c>
      <c r="H12224" s="27">
        <f t="shared" si="190"/>
        <v>12223</v>
      </c>
      <c r="I12224" s="30" t="str">
        <f>IF(G12224='Check Register'!$E$1,H12224,"")</f>
        <v/>
      </c>
      <c r="J12224" s="16" t="str">
        <f>IFERROR(SMALL($I$2:$I$100001,H12224),"")</f>
        <v/>
      </c>
    </row>
    <row r="12225" spans="1:10" x14ac:dyDescent="0.3">
      <c r="A12225" t="s">
        <v>19</v>
      </c>
      <c r="B12225" t="s">
        <v>66</v>
      </c>
      <c r="C12225" s="7">
        <v>44316</v>
      </c>
      <c r="E12225" s="27">
        <v>1000</v>
      </c>
      <c r="G12225" s="27" t="str">
        <f>VLOOKUP(C12225,W:Y,3,TRUE)</f>
        <v>April 21</v>
      </c>
      <c r="H12225" s="27">
        <f t="shared" si="190"/>
        <v>12224</v>
      </c>
      <c r="I12225" s="30" t="str">
        <f>IF(G12225='Check Register'!$E$1,H12225,"")</f>
        <v/>
      </c>
      <c r="J12225" s="16" t="str">
        <f>IFERROR(SMALL($I$2:$I$100001,H12225),"")</f>
        <v/>
      </c>
    </row>
    <row r="12226" spans="1:10" x14ac:dyDescent="0.3">
      <c r="A12226" t="s">
        <v>221</v>
      </c>
      <c r="B12226" t="s">
        <v>8</v>
      </c>
      <c r="C12226" s="7">
        <v>44316</v>
      </c>
      <c r="E12226" s="27">
        <v>439.72</v>
      </c>
      <c r="G12226" s="27" t="str">
        <f>VLOOKUP(C12226,W:Y,3,TRUE)</f>
        <v>April 21</v>
      </c>
      <c r="H12226" s="27">
        <f t="shared" si="190"/>
        <v>12225</v>
      </c>
      <c r="I12226" s="30" t="str">
        <f>IF(G12226='Check Register'!$E$1,H12226,"")</f>
        <v/>
      </c>
      <c r="J12226" s="16" t="str">
        <f>IFERROR(SMALL($I$2:$I$100001,H12226),"")</f>
        <v/>
      </c>
    </row>
    <row r="12227" spans="1:10" x14ac:dyDescent="0.3">
      <c r="A12227" t="s">
        <v>140</v>
      </c>
      <c r="B12227" t="s">
        <v>210</v>
      </c>
      <c r="C12227" s="7">
        <v>44316</v>
      </c>
      <c r="E12227" s="27">
        <v>1031.55</v>
      </c>
      <c r="G12227" s="27" t="str">
        <f>VLOOKUP(C12227,W:Y,3,TRUE)</f>
        <v>April 21</v>
      </c>
      <c r="H12227" s="27">
        <f t="shared" ref="H12227:H12290" si="191">1+H12226</f>
        <v>12226</v>
      </c>
      <c r="I12227" s="30" t="str">
        <f>IF(G12227='Check Register'!$E$1,H12227,"")</f>
        <v/>
      </c>
      <c r="J12227" s="16" t="str">
        <f>IFERROR(SMALL($I$2:$I$100001,H12227),"")</f>
        <v/>
      </c>
    </row>
    <row r="12228" spans="1:10" x14ac:dyDescent="0.3">
      <c r="A12228" t="s">
        <v>97</v>
      </c>
      <c r="B12228" t="s">
        <v>6</v>
      </c>
      <c r="C12228" s="7">
        <v>44316</v>
      </c>
      <c r="E12228" s="27">
        <v>128185.38</v>
      </c>
      <c r="G12228" s="27" t="str">
        <f>VLOOKUP(C12228,W:Y,3,TRUE)</f>
        <v>April 21</v>
      </c>
      <c r="H12228" s="27">
        <f t="shared" si="191"/>
        <v>12227</v>
      </c>
      <c r="I12228" s="30" t="str">
        <f>IF(G12228='Check Register'!$E$1,H12228,"")</f>
        <v/>
      </c>
      <c r="J12228" s="16" t="str">
        <f>IFERROR(SMALL($I$2:$I$100001,H12228),"")</f>
        <v/>
      </c>
    </row>
    <row r="12229" spans="1:10" x14ac:dyDescent="0.3">
      <c r="A12229" t="s">
        <v>24</v>
      </c>
      <c r="B12229" t="s">
        <v>25</v>
      </c>
      <c r="C12229" s="7">
        <v>44316</v>
      </c>
      <c r="E12229" s="27">
        <v>12296</v>
      </c>
      <c r="G12229" s="27" t="str">
        <f>VLOOKUP(C12229,W:Y,3,TRUE)</f>
        <v>April 21</v>
      </c>
      <c r="H12229" s="27">
        <f t="shared" si="191"/>
        <v>12228</v>
      </c>
      <c r="I12229" s="30" t="str">
        <f>IF(G12229='Check Register'!$E$1,H12229,"")</f>
        <v/>
      </c>
      <c r="J12229" s="16" t="str">
        <f>IFERROR(SMALL($I$2:$I$100001,H12229),"")</f>
        <v/>
      </c>
    </row>
    <row r="12230" spans="1:10" x14ac:dyDescent="0.3">
      <c r="A12230" t="s">
        <v>178</v>
      </c>
      <c r="B12230" t="s">
        <v>111</v>
      </c>
      <c r="C12230" s="7">
        <v>44316</v>
      </c>
      <c r="E12230" s="27">
        <v>2301.06</v>
      </c>
      <c r="G12230" s="27" t="str">
        <f>VLOOKUP(C12230,W:Y,3,TRUE)</f>
        <v>April 21</v>
      </c>
      <c r="H12230" s="27">
        <f t="shared" si="191"/>
        <v>12229</v>
      </c>
      <c r="I12230" s="30" t="str">
        <f>IF(G12230='Check Register'!$E$1,H12230,"")</f>
        <v/>
      </c>
      <c r="J12230" s="16" t="str">
        <f>IFERROR(SMALL($I$2:$I$100001,H12230),"")</f>
        <v/>
      </c>
    </row>
    <row r="12231" spans="1:10" x14ac:dyDescent="0.3">
      <c r="A12231" t="s">
        <v>26</v>
      </c>
      <c r="B12231" t="s">
        <v>20</v>
      </c>
      <c r="C12231" s="7">
        <v>44316</v>
      </c>
      <c r="E12231" s="27">
        <v>3746.57</v>
      </c>
      <c r="G12231" s="27" t="str">
        <f>VLOOKUP(C12231,W:Y,3,TRUE)</f>
        <v>April 21</v>
      </c>
      <c r="H12231" s="27">
        <f t="shared" si="191"/>
        <v>12230</v>
      </c>
      <c r="I12231" s="30" t="str">
        <f>IF(G12231='Check Register'!$E$1,H12231,"")</f>
        <v/>
      </c>
      <c r="J12231" s="16" t="str">
        <f>IFERROR(SMALL($I$2:$I$100001,H12231),"")</f>
        <v/>
      </c>
    </row>
    <row r="12232" spans="1:10" x14ac:dyDescent="0.3">
      <c r="A12232" t="s">
        <v>233</v>
      </c>
      <c r="B12232" t="s">
        <v>12</v>
      </c>
      <c r="C12232" s="7">
        <v>44316</v>
      </c>
      <c r="E12232" s="27">
        <v>17.05</v>
      </c>
      <c r="G12232" s="27" t="str">
        <f>VLOOKUP(C12232,W:Y,3,TRUE)</f>
        <v>April 21</v>
      </c>
      <c r="H12232" s="27">
        <f t="shared" si="191"/>
        <v>12231</v>
      </c>
      <c r="I12232" s="30" t="str">
        <f>IF(G12232='Check Register'!$E$1,H12232,"")</f>
        <v/>
      </c>
      <c r="J12232" s="16" t="str">
        <f>IFERROR(SMALL($I$2:$I$100001,H12232),"")</f>
        <v/>
      </c>
    </row>
    <row r="12233" spans="1:10" x14ac:dyDescent="0.3">
      <c r="A12233" t="s">
        <v>499</v>
      </c>
      <c r="B12233" t="s">
        <v>39</v>
      </c>
      <c r="C12233" s="7">
        <v>44316</v>
      </c>
      <c r="E12233" s="27">
        <v>575</v>
      </c>
      <c r="G12233" s="27" t="str">
        <f>VLOOKUP(C12233,W:Y,3,TRUE)</f>
        <v>April 21</v>
      </c>
      <c r="H12233" s="27">
        <f t="shared" si="191"/>
        <v>12232</v>
      </c>
      <c r="I12233" s="30" t="str">
        <f>IF(G12233='Check Register'!$E$1,H12233,"")</f>
        <v/>
      </c>
      <c r="J12233" s="16" t="str">
        <f>IFERROR(SMALL($I$2:$I$100001,H12233),"")</f>
        <v/>
      </c>
    </row>
    <row r="12234" spans="1:10" x14ac:dyDescent="0.3">
      <c r="A12234" t="s">
        <v>354</v>
      </c>
      <c r="B12234" t="s">
        <v>39</v>
      </c>
      <c r="C12234" s="7">
        <v>44316</v>
      </c>
      <c r="E12234" s="27">
        <v>1511.25</v>
      </c>
      <c r="G12234" s="27" t="str">
        <f>VLOOKUP(C12234,W:Y,3,TRUE)</f>
        <v>April 21</v>
      </c>
      <c r="H12234" s="27">
        <f t="shared" si="191"/>
        <v>12233</v>
      </c>
      <c r="I12234" s="30" t="str">
        <f>IF(G12234='Check Register'!$E$1,H12234,"")</f>
        <v/>
      </c>
      <c r="J12234" s="16" t="str">
        <f>IFERROR(SMALL($I$2:$I$100001,H12234),"")</f>
        <v/>
      </c>
    </row>
    <row r="12235" spans="1:10" x14ac:dyDescent="0.3">
      <c r="A12235" t="s">
        <v>457</v>
      </c>
      <c r="B12235" t="s">
        <v>85</v>
      </c>
      <c r="C12235" s="7">
        <v>44316</v>
      </c>
      <c r="E12235" s="27">
        <v>815</v>
      </c>
      <c r="G12235" s="27" t="str">
        <f>VLOOKUP(C12235,W:Y,3,TRUE)</f>
        <v>April 21</v>
      </c>
      <c r="H12235" s="27">
        <f t="shared" si="191"/>
        <v>12234</v>
      </c>
      <c r="I12235" s="30" t="str">
        <f>IF(G12235='Check Register'!$E$1,H12235,"")</f>
        <v/>
      </c>
      <c r="J12235" s="16" t="str">
        <f>IFERROR(SMALL($I$2:$I$100001,H12235),"")</f>
        <v/>
      </c>
    </row>
    <row r="12236" spans="1:10" x14ac:dyDescent="0.3">
      <c r="A12236" t="s">
        <v>32</v>
      </c>
      <c r="B12236" t="s">
        <v>33</v>
      </c>
      <c r="C12236" s="7">
        <v>44316</v>
      </c>
      <c r="E12236" s="27">
        <v>714.77</v>
      </c>
      <c r="G12236" s="27" t="str">
        <f>VLOOKUP(C12236,W:Y,3,TRUE)</f>
        <v>April 21</v>
      </c>
      <c r="H12236" s="27">
        <f t="shared" si="191"/>
        <v>12235</v>
      </c>
      <c r="I12236" s="30" t="str">
        <f>IF(G12236='Check Register'!$E$1,H12236,"")</f>
        <v/>
      </c>
      <c r="J12236" s="16" t="str">
        <f>IFERROR(SMALL($I$2:$I$100001,H12236),"")</f>
        <v/>
      </c>
    </row>
    <row r="12237" spans="1:10" x14ac:dyDescent="0.3">
      <c r="A12237" t="s">
        <v>34</v>
      </c>
      <c r="B12237" t="s">
        <v>22</v>
      </c>
      <c r="C12237" s="7">
        <v>44316</v>
      </c>
      <c r="E12237" s="27">
        <v>1332.16</v>
      </c>
      <c r="G12237" s="27" t="str">
        <f>VLOOKUP(C12237,W:Y,3,TRUE)</f>
        <v>April 21</v>
      </c>
      <c r="H12237" s="27">
        <f t="shared" si="191"/>
        <v>12236</v>
      </c>
      <c r="I12237" s="30" t="str">
        <f>IF(G12237='Check Register'!$E$1,H12237,"")</f>
        <v/>
      </c>
      <c r="J12237" s="16" t="str">
        <f>IFERROR(SMALL($I$2:$I$100001,H12237),"")</f>
        <v/>
      </c>
    </row>
    <row r="12238" spans="1:10" x14ac:dyDescent="0.3">
      <c r="A12238" t="s">
        <v>1036</v>
      </c>
      <c r="B12238" t="s">
        <v>8</v>
      </c>
      <c r="C12238" s="7">
        <v>44316</v>
      </c>
      <c r="E12238" s="27">
        <v>514.54999999999995</v>
      </c>
      <c r="G12238" s="27" t="str">
        <f>VLOOKUP(C12238,W:Y,3,TRUE)</f>
        <v>April 21</v>
      </c>
      <c r="H12238" s="27">
        <f t="shared" si="191"/>
        <v>12237</v>
      </c>
      <c r="I12238" s="30" t="str">
        <f>IF(G12238='Check Register'!$E$1,H12238,"")</f>
        <v/>
      </c>
      <c r="J12238" s="16" t="str">
        <f>IFERROR(SMALL($I$2:$I$100001,H12238),"")</f>
        <v/>
      </c>
    </row>
    <row r="12239" spans="1:10" x14ac:dyDescent="0.3">
      <c r="A12239" t="s">
        <v>754</v>
      </c>
      <c r="B12239" t="s">
        <v>127</v>
      </c>
      <c r="C12239" s="7">
        <v>44316</v>
      </c>
      <c r="E12239" s="27">
        <v>23.98</v>
      </c>
      <c r="G12239" s="27" t="str">
        <f>VLOOKUP(C12239,W:Y,3,TRUE)</f>
        <v>April 21</v>
      </c>
      <c r="H12239" s="27">
        <f t="shared" si="191"/>
        <v>12238</v>
      </c>
      <c r="I12239" s="30" t="str">
        <f>IF(G12239='Check Register'!$E$1,H12239,"")</f>
        <v/>
      </c>
      <c r="J12239" s="16" t="str">
        <f>IFERROR(SMALL($I$2:$I$100001,H12239),"")</f>
        <v/>
      </c>
    </row>
    <row r="12240" spans="1:10" x14ac:dyDescent="0.3">
      <c r="A12240" t="s">
        <v>754</v>
      </c>
      <c r="B12240" t="s">
        <v>8</v>
      </c>
      <c r="C12240" s="7">
        <v>44316</v>
      </c>
      <c r="E12240" s="27">
        <v>2876.92</v>
      </c>
      <c r="G12240" s="27" t="str">
        <f>VLOOKUP(C12240,W:Y,3,TRUE)</f>
        <v>April 21</v>
      </c>
      <c r="H12240" s="27">
        <f t="shared" si="191"/>
        <v>12239</v>
      </c>
      <c r="I12240" s="30" t="str">
        <f>IF(G12240='Check Register'!$E$1,H12240,"")</f>
        <v/>
      </c>
      <c r="J12240" s="16" t="str">
        <f>IFERROR(SMALL($I$2:$I$100001,H12240),"")</f>
        <v/>
      </c>
    </row>
    <row r="12241" spans="1:10" x14ac:dyDescent="0.3">
      <c r="A12241" t="s">
        <v>145</v>
      </c>
      <c r="B12241" t="s">
        <v>28</v>
      </c>
      <c r="C12241" s="7">
        <v>44316</v>
      </c>
      <c r="E12241" s="27">
        <v>2000</v>
      </c>
      <c r="G12241" s="27" t="str">
        <f>VLOOKUP(C12241,W:Y,3,TRUE)</f>
        <v>April 21</v>
      </c>
      <c r="H12241" s="27">
        <f t="shared" si="191"/>
        <v>12240</v>
      </c>
      <c r="I12241" s="30" t="str">
        <f>IF(G12241='Check Register'!$E$1,H12241,"")</f>
        <v/>
      </c>
      <c r="J12241" s="16" t="str">
        <f>IFERROR(SMALL($I$2:$I$100001,H12241),"")</f>
        <v/>
      </c>
    </row>
    <row r="12242" spans="1:10" x14ac:dyDescent="0.3">
      <c r="A12242" t="s">
        <v>475</v>
      </c>
      <c r="B12242" t="s">
        <v>171</v>
      </c>
      <c r="C12242" s="7">
        <v>44316</v>
      </c>
      <c r="E12242" s="27">
        <v>16052.5</v>
      </c>
      <c r="G12242" s="27" t="str">
        <f>VLOOKUP(C12242,W:Y,3,TRUE)</f>
        <v>April 21</v>
      </c>
      <c r="H12242" s="27">
        <f t="shared" si="191"/>
        <v>12241</v>
      </c>
      <c r="I12242" s="30" t="str">
        <f>IF(G12242='Check Register'!$E$1,H12242,"")</f>
        <v/>
      </c>
      <c r="J12242" s="16" t="str">
        <f>IFERROR(SMALL($I$2:$I$100001,H12242),"")</f>
        <v/>
      </c>
    </row>
    <row r="12243" spans="1:10" x14ac:dyDescent="0.3">
      <c r="A12243" t="s">
        <v>542</v>
      </c>
      <c r="B12243" t="s">
        <v>14</v>
      </c>
      <c r="C12243" s="7">
        <v>44316</v>
      </c>
      <c r="E12243" s="27">
        <v>2041.66</v>
      </c>
      <c r="G12243" s="27" t="str">
        <f>VLOOKUP(C12243,W:Y,3,TRUE)</f>
        <v>April 21</v>
      </c>
      <c r="H12243" s="27">
        <f t="shared" si="191"/>
        <v>12242</v>
      </c>
      <c r="I12243" s="30" t="str">
        <f>IF(G12243='Check Register'!$E$1,H12243,"")</f>
        <v/>
      </c>
      <c r="J12243" s="16" t="str">
        <f>IFERROR(SMALL($I$2:$I$100001,H12243),"")</f>
        <v/>
      </c>
    </row>
    <row r="12244" spans="1:10" x14ac:dyDescent="0.3">
      <c r="A12244" t="s">
        <v>38</v>
      </c>
      <c r="B12244" t="s">
        <v>39</v>
      </c>
      <c r="C12244" s="7">
        <v>44316</v>
      </c>
      <c r="E12244" s="27">
        <v>2416.19</v>
      </c>
      <c r="G12244" s="27" t="str">
        <f>VLOOKUP(C12244,W:Y,3,TRUE)</f>
        <v>April 21</v>
      </c>
      <c r="H12244" s="27">
        <f t="shared" si="191"/>
        <v>12243</v>
      </c>
      <c r="I12244" s="30" t="str">
        <f>IF(G12244='Check Register'!$E$1,H12244,"")</f>
        <v/>
      </c>
      <c r="J12244" s="16" t="str">
        <f>IFERROR(SMALL($I$2:$I$100001,H12244),"")</f>
        <v/>
      </c>
    </row>
    <row r="12245" spans="1:10" x14ac:dyDescent="0.3">
      <c r="A12245" t="s">
        <v>1039</v>
      </c>
      <c r="B12245" t="s">
        <v>8</v>
      </c>
      <c r="C12245" s="7">
        <v>44316</v>
      </c>
      <c r="E12245" s="27">
        <v>2001.42</v>
      </c>
      <c r="G12245" s="27" t="str">
        <f>VLOOKUP(C12245,W:Y,3,TRUE)</f>
        <v>April 21</v>
      </c>
      <c r="H12245" s="27">
        <f t="shared" si="191"/>
        <v>12244</v>
      </c>
      <c r="I12245" s="30" t="str">
        <f>IF(G12245='Check Register'!$E$1,H12245,"")</f>
        <v/>
      </c>
      <c r="J12245" s="16" t="str">
        <f>IFERROR(SMALL($I$2:$I$100001,H12245),"")</f>
        <v/>
      </c>
    </row>
    <row r="12246" spans="1:10" x14ac:dyDescent="0.3">
      <c r="A12246" t="s">
        <v>281</v>
      </c>
      <c r="B12246" t="s">
        <v>89</v>
      </c>
      <c r="C12246" s="7">
        <v>44316</v>
      </c>
      <c r="E12246" s="27">
        <v>186.34</v>
      </c>
      <c r="G12246" s="27" t="str">
        <f>VLOOKUP(C12246,W:Y,3,TRUE)</f>
        <v>April 21</v>
      </c>
      <c r="H12246" s="27">
        <f t="shared" si="191"/>
        <v>12245</v>
      </c>
      <c r="I12246" s="30" t="str">
        <f>IF(G12246='Check Register'!$E$1,H12246,"")</f>
        <v/>
      </c>
      <c r="J12246" s="16" t="str">
        <f>IFERROR(SMALL($I$2:$I$100001,H12246),"")</f>
        <v/>
      </c>
    </row>
    <row r="12247" spans="1:10" x14ac:dyDescent="0.3">
      <c r="A12247" t="s">
        <v>335</v>
      </c>
      <c r="B12247" t="s">
        <v>102</v>
      </c>
      <c r="C12247" s="7">
        <v>44316</v>
      </c>
      <c r="E12247" s="27">
        <v>3056.1</v>
      </c>
      <c r="G12247" s="27" t="str">
        <f>VLOOKUP(C12247,W:Y,3,TRUE)</f>
        <v>April 21</v>
      </c>
      <c r="H12247" s="27">
        <f t="shared" si="191"/>
        <v>12246</v>
      </c>
      <c r="I12247" s="30" t="str">
        <f>IF(G12247='Check Register'!$E$1,H12247,"")</f>
        <v/>
      </c>
      <c r="J12247" s="16" t="str">
        <f>IFERROR(SMALL($I$2:$I$100001,H12247),"")</f>
        <v/>
      </c>
    </row>
    <row r="12248" spans="1:10" x14ac:dyDescent="0.3">
      <c r="A12248" t="s">
        <v>1073</v>
      </c>
      <c r="B12248" t="s">
        <v>8</v>
      </c>
      <c r="C12248" s="7">
        <v>44316</v>
      </c>
      <c r="E12248" s="27">
        <v>1140</v>
      </c>
      <c r="G12248" s="27" t="str">
        <f>VLOOKUP(C12248,W:Y,3,TRUE)</f>
        <v>April 21</v>
      </c>
      <c r="H12248" s="27">
        <f t="shared" si="191"/>
        <v>12247</v>
      </c>
      <c r="I12248" s="30" t="str">
        <f>IF(G12248='Check Register'!$E$1,H12248,"")</f>
        <v/>
      </c>
      <c r="J12248" s="16" t="str">
        <f>IFERROR(SMALL($I$2:$I$100001,H12248),"")</f>
        <v/>
      </c>
    </row>
    <row r="12249" spans="1:10" x14ac:dyDescent="0.3">
      <c r="A12249" t="s">
        <v>49</v>
      </c>
      <c r="B12249" t="s">
        <v>28</v>
      </c>
      <c r="C12249" s="7">
        <v>44316</v>
      </c>
      <c r="E12249" s="27">
        <v>296.16000000000003</v>
      </c>
      <c r="G12249" s="27" t="str">
        <f>VLOOKUP(C12249,W:Y,3,TRUE)</f>
        <v>April 21</v>
      </c>
      <c r="H12249" s="27">
        <f t="shared" si="191"/>
        <v>12248</v>
      </c>
      <c r="I12249" s="30" t="str">
        <f>IF(G12249='Check Register'!$E$1,H12249,"")</f>
        <v/>
      </c>
      <c r="J12249" s="16" t="str">
        <f>IFERROR(SMALL($I$2:$I$100001,H12249),"")</f>
        <v/>
      </c>
    </row>
    <row r="12250" spans="1:10" x14ac:dyDescent="0.3">
      <c r="A12250" t="s">
        <v>1027</v>
      </c>
      <c r="B12250" t="s">
        <v>89</v>
      </c>
      <c r="C12250" s="7">
        <v>44316</v>
      </c>
      <c r="E12250" s="27">
        <v>83</v>
      </c>
      <c r="G12250" s="27" t="str">
        <f>VLOOKUP(C12250,W:Y,3,TRUE)</f>
        <v>April 21</v>
      </c>
      <c r="H12250" s="27">
        <f t="shared" si="191"/>
        <v>12249</v>
      </c>
      <c r="I12250" s="30" t="str">
        <f>IF(G12250='Check Register'!$E$1,H12250,"")</f>
        <v/>
      </c>
      <c r="J12250" s="16" t="str">
        <f>IFERROR(SMALL($I$2:$I$100001,H12250),"")</f>
        <v/>
      </c>
    </row>
    <row r="12251" spans="1:10" x14ac:dyDescent="0.3">
      <c r="A12251" t="s">
        <v>1076</v>
      </c>
      <c r="B12251" t="s">
        <v>8</v>
      </c>
      <c r="C12251" s="7">
        <v>44316</v>
      </c>
      <c r="E12251" s="27">
        <v>657.3</v>
      </c>
      <c r="G12251" s="27" t="str">
        <f>VLOOKUP(C12251,W:Y,3,TRUE)</f>
        <v>April 21</v>
      </c>
      <c r="H12251" s="27">
        <f t="shared" si="191"/>
        <v>12250</v>
      </c>
      <c r="I12251" s="30" t="str">
        <f>IF(G12251='Check Register'!$E$1,H12251,"")</f>
        <v/>
      </c>
      <c r="J12251" s="16" t="str">
        <f>IFERROR(SMALL($I$2:$I$100001,H12251),"")</f>
        <v/>
      </c>
    </row>
    <row r="12252" spans="1:10" x14ac:dyDescent="0.3">
      <c r="A12252" t="s">
        <v>1077</v>
      </c>
      <c r="B12252" t="s">
        <v>81</v>
      </c>
      <c r="C12252" s="7">
        <v>44316</v>
      </c>
      <c r="E12252" s="27">
        <v>97</v>
      </c>
      <c r="G12252" s="27" t="str">
        <f>VLOOKUP(C12252,W:Y,3,TRUE)</f>
        <v>April 21</v>
      </c>
      <c r="H12252" s="27">
        <f t="shared" si="191"/>
        <v>12251</v>
      </c>
      <c r="I12252" s="30" t="str">
        <f>IF(G12252='Check Register'!$E$1,H12252,"")</f>
        <v/>
      </c>
      <c r="J12252" s="16" t="str">
        <f>IFERROR(SMALL($I$2:$I$100001,H12252),"")</f>
        <v/>
      </c>
    </row>
    <row r="12253" spans="1:10" x14ac:dyDescent="0.3">
      <c r="A12253" t="s">
        <v>1078</v>
      </c>
      <c r="B12253" t="s">
        <v>118</v>
      </c>
      <c r="C12253" s="7">
        <v>44316</v>
      </c>
      <c r="E12253" s="27">
        <v>1099.77</v>
      </c>
      <c r="G12253" s="27" t="str">
        <f>VLOOKUP(C12253,W:Y,3,TRUE)</f>
        <v>April 21</v>
      </c>
      <c r="H12253" s="27">
        <f t="shared" si="191"/>
        <v>12252</v>
      </c>
      <c r="I12253" s="30" t="str">
        <f>IF(G12253='Check Register'!$E$1,H12253,"")</f>
        <v/>
      </c>
      <c r="J12253" s="16" t="str">
        <f>IFERROR(SMALL($I$2:$I$100001,H12253),"")</f>
        <v/>
      </c>
    </row>
    <row r="12254" spans="1:10" x14ac:dyDescent="0.3">
      <c r="A12254" t="s">
        <v>627</v>
      </c>
      <c r="B12254" t="s">
        <v>47</v>
      </c>
      <c r="C12254" s="7">
        <v>44316</v>
      </c>
      <c r="E12254" s="27">
        <v>6366.72</v>
      </c>
      <c r="G12254" s="27" t="str">
        <f>VLOOKUP(C12254,W:Y,3,TRUE)</f>
        <v>April 21</v>
      </c>
      <c r="H12254" s="27">
        <f t="shared" si="191"/>
        <v>12253</v>
      </c>
      <c r="I12254" s="30" t="str">
        <f>IF(G12254='Check Register'!$E$1,H12254,"")</f>
        <v/>
      </c>
      <c r="J12254" s="16" t="str">
        <f>IFERROR(SMALL($I$2:$I$100001,H12254),"")</f>
        <v/>
      </c>
    </row>
    <row r="12255" spans="1:10" x14ac:dyDescent="0.3">
      <c r="A12255" t="s">
        <v>56</v>
      </c>
      <c r="B12255" t="s">
        <v>12</v>
      </c>
      <c r="C12255" s="7">
        <v>44316</v>
      </c>
      <c r="E12255" s="27">
        <v>267.05</v>
      </c>
      <c r="G12255" s="27" t="str">
        <f>VLOOKUP(C12255,W:Y,3,TRUE)</f>
        <v>April 21</v>
      </c>
      <c r="H12255" s="27">
        <f t="shared" si="191"/>
        <v>12254</v>
      </c>
      <c r="I12255" s="30" t="str">
        <f>IF(G12255='Check Register'!$E$1,H12255,"")</f>
        <v/>
      </c>
      <c r="J12255" s="16" t="str">
        <f>IFERROR(SMALL($I$2:$I$100001,H12255),"")</f>
        <v/>
      </c>
    </row>
    <row r="12256" spans="1:10" x14ac:dyDescent="0.3">
      <c r="A12256" t="s">
        <v>57</v>
      </c>
      <c r="B12256" t="s">
        <v>8</v>
      </c>
      <c r="C12256" s="7">
        <v>44316</v>
      </c>
      <c r="E12256" s="27">
        <v>450.88</v>
      </c>
      <c r="G12256" s="27" t="str">
        <f>VLOOKUP(C12256,W:Y,3,TRUE)</f>
        <v>April 21</v>
      </c>
      <c r="H12256" s="27">
        <f t="shared" si="191"/>
        <v>12255</v>
      </c>
      <c r="I12256" s="30" t="str">
        <f>IF(G12256='Check Register'!$E$1,H12256,"")</f>
        <v/>
      </c>
      <c r="J12256" s="16" t="str">
        <f>IFERROR(SMALL($I$2:$I$100001,H12256),"")</f>
        <v/>
      </c>
    </row>
    <row r="12257" spans="1:10" x14ac:dyDescent="0.3">
      <c r="A12257" t="s">
        <v>63</v>
      </c>
      <c r="B12257" t="s">
        <v>22</v>
      </c>
      <c r="C12257" s="7">
        <v>44316</v>
      </c>
      <c r="E12257" s="27">
        <v>75</v>
      </c>
      <c r="G12257" s="27" t="str">
        <f>VLOOKUP(C12257,W:Y,3,TRUE)</f>
        <v>April 21</v>
      </c>
      <c r="H12257" s="27">
        <f t="shared" si="191"/>
        <v>12256</v>
      </c>
      <c r="I12257" s="30" t="str">
        <f>IF(G12257='Check Register'!$E$1,H12257,"")</f>
        <v/>
      </c>
      <c r="J12257" s="16" t="str">
        <f>IFERROR(SMALL($I$2:$I$100001,H12257),"")</f>
        <v/>
      </c>
    </row>
    <row r="12258" spans="1:10" x14ac:dyDescent="0.3">
      <c r="A12258" t="s">
        <v>64</v>
      </c>
      <c r="B12258" t="s">
        <v>14</v>
      </c>
      <c r="C12258" s="7">
        <v>44316</v>
      </c>
      <c r="E12258" s="27">
        <v>10080</v>
      </c>
      <c r="G12258" s="27" t="str">
        <f>VLOOKUP(C12258,W:Y,3,TRUE)</f>
        <v>April 21</v>
      </c>
      <c r="H12258" s="27">
        <f t="shared" si="191"/>
        <v>12257</v>
      </c>
      <c r="I12258" s="30" t="str">
        <f>IF(G12258='Check Register'!$E$1,H12258,"")</f>
        <v/>
      </c>
      <c r="J12258" s="16" t="str">
        <f>IFERROR(SMALL($I$2:$I$100001,H12258),"")</f>
        <v/>
      </c>
    </row>
    <row r="12259" spans="1:10" x14ac:dyDescent="0.3">
      <c r="A12259" t="s">
        <v>237</v>
      </c>
      <c r="B12259" t="s">
        <v>45</v>
      </c>
      <c r="C12259" s="7">
        <v>44316</v>
      </c>
      <c r="E12259" s="27">
        <v>44</v>
      </c>
      <c r="G12259" s="27" t="str">
        <f>VLOOKUP(C12259,W:Y,3,TRUE)</f>
        <v>April 21</v>
      </c>
      <c r="H12259" s="27">
        <f t="shared" si="191"/>
        <v>12258</v>
      </c>
      <c r="I12259" s="30" t="str">
        <f>IF(G12259='Check Register'!$E$1,H12259,"")</f>
        <v/>
      </c>
      <c r="J12259" s="16" t="str">
        <f>IFERROR(SMALL($I$2:$I$100001,H12259),"")</f>
        <v/>
      </c>
    </row>
    <row r="12260" spans="1:10" x14ac:dyDescent="0.3">
      <c r="A12260" t="s">
        <v>1079</v>
      </c>
      <c r="B12260" t="s">
        <v>25</v>
      </c>
      <c r="C12260" s="7">
        <v>44316</v>
      </c>
      <c r="E12260" s="27">
        <v>3593.7</v>
      </c>
      <c r="G12260" s="27" t="str">
        <f>VLOOKUP(C12260,W:Y,3,TRUE)</f>
        <v>April 21</v>
      </c>
      <c r="H12260" s="27">
        <f t="shared" si="191"/>
        <v>12259</v>
      </c>
      <c r="I12260" s="30" t="str">
        <f>IF(G12260='Check Register'!$E$1,H12260,"")</f>
        <v/>
      </c>
      <c r="J12260" s="16" t="str">
        <f>IFERROR(SMALL($I$2:$I$100001,H12260),"")</f>
        <v/>
      </c>
    </row>
    <row r="12261" spans="1:10" x14ac:dyDescent="0.3">
      <c r="A12261" t="s">
        <v>1017</v>
      </c>
      <c r="B12261" t="s">
        <v>45</v>
      </c>
      <c r="C12261" s="7">
        <v>44316</v>
      </c>
      <c r="E12261" s="27">
        <v>8870.83</v>
      </c>
      <c r="G12261" s="27" t="str">
        <f>VLOOKUP(C12261,W:Y,3,TRUE)</f>
        <v>April 21</v>
      </c>
      <c r="H12261" s="27">
        <f t="shared" si="191"/>
        <v>12260</v>
      </c>
      <c r="I12261" s="30" t="str">
        <f>IF(G12261='Check Register'!$E$1,H12261,"")</f>
        <v/>
      </c>
      <c r="J12261" s="16" t="str">
        <f>IFERROR(SMALL($I$2:$I$100001,H12261),"")</f>
        <v/>
      </c>
    </row>
    <row r="12262" spans="1:10" x14ac:dyDescent="0.3">
      <c r="A12262" t="s">
        <v>637</v>
      </c>
      <c r="B12262" t="s">
        <v>14</v>
      </c>
      <c r="C12262" s="7">
        <v>44316</v>
      </c>
      <c r="E12262" s="27">
        <v>969.41</v>
      </c>
      <c r="G12262" s="27" t="str">
        <f>VLOOKUP(C12262,W:Y,3,TRUE)</f>
        <v>April 21</v>
      </c>
      <c r="H12262" s="27">
        <f t="shared" si="191"/>
        <v>12261</v>
      </c>
      <c r="I12262" s="30" t="str">
        <f>IF(G12262='Check Register'!$E$1,H12262,"")</f>
        <v/>
      </c>
      <c r="J12262" s="16" t="str">
        <f>IFERROR(SMALL($I$2:$I$100001,H12262),"")</f>
        <v/>
      </c>
    </row>
    <row r="12263" spans="1:10" x14ac:dyDescent="0.3">
      <c r="A12263" t="s">
        <v>69</v>
      </c>
      <c r="B12263" t="s">
        <v>8</v>
      </c>
      <c r="C12263" s="7">
        <v>44316</v>
      </c>
      <c r="E12263" s="27">
        <v>162.5</v>
      </c>
      <c r="G12263" s="27" t="str">
        <f>VLOOKUP(C12263,W:Y,3,TRUE)</f>
        <v>April 21</v>
      </c>
      <c r="H12263" s="27">
        <f t="shared" si="191"/>
        <v>12262</v>
      </c>
      <c r="I12263" s="30" t="str">
        <f>IF(G12263='Check Register'!$E$1,H12263,"")</f>
        <v/>
      </c>
      <c r="J12263" s="16" t="str">
        <f>IFERROR(SMALL($I$2:$I$100001,H12263),"")</f>
        <v/>
      </c>
    </row>
    <row r="12264" spans="1:10" x14ac:dyDescent="0.3">
      <c r="A12264" t="s">
        <v>556</v>
      </c>
      <c r="B12264" t="s">
        <v>47</v>
      </c>
      <c r="C12264" s="7">
        <v>44316</v>
      </c>
      <c r="E12264" s="27">
        <v>3082.3</v>
      </c>
      <c r="G12264" s="27" t="str">
        <f>VLOOKUP(C12264,W:Y,3,TRUE)</f>
        <v>April 21</v>
      </c>
      <c r="H12264" s="27">
        <f t="shared" si="191"/>
        <v>12263</v>
      </c>
      <c r="I12264" s="30" t="str">
        <f>IF(G12264='Check Register'!$E$1,H12264,"")</f>
        <v/>
      </c>
      <c r="J12264" s="16" t="str">
        <f>IFERROR(SMALL($I$2:$I$100001,H12264),"")</f>
        <v/>
      </c>
    </row>
    <row r="12265" spans="1:10" x14ac:dyDescent="0.3">
      <c r="A12265" t="s">
        <v>1080</v>
      </c>
      <c r="B12265" t="s">
        <v>100</v>
      </c>
      <c r="C12265" s="7">
        <v>44316</v>
      </c>
      <c r="E12265" s="27">
        <v>2800</v>
      </c>
      <c r="G12265" s="27" t="str">
        <f>VLOOKUP(C12265,W:Y,3,TRUE)</f>
        <v>April 21</v>
      </c>
      <c r="H12265" s="27">
        <f t="shared" si="191"/>
        <v>12264</v>
      </c>
      <c r="I12265" s="30" t="str">
        <f>IF(G12265='Check Register'!$E$1,H12265,"")</f>
        <v/>
      </c>
      <c r="J12265" s="16" t="str">
        <f>IFERROR(SMALL($I$2:$I$100001,H12265),"")</f>
        <v/>
      </c>
    </row>
    <row r="12266" spans="1:10" x14ac:dyDescent="0.3">
      <c r="A12266" t="s">
        <v>552</v>
      </c>
      <c r="B12266" t="s">
        <v>14</v>
      </c>
      <c r="C12266" s="7">
        <v>44316</v>
      </c>
      <c r="E12266" s="27">
        <v>1150</v>
      </c>
      <c r="G12266" s="27" t="str">
        <f>VLOOKUP(C12266,W:Y,3,TRUE)</f>
        <v>April 21</v>
      </c>
      <c r="H12266" s="27">
        <f t="shared" si="191"/>
        <v>12265</v>
      </c>
      <c r="I12266" s="30" t="str">
        <f>IF(G12266='Check Register'!$E$1,H12266,"")</f>
        <v/>
      </c>
      <c r="J12266" s="16" t="str">
        <f>IFERROR(SMALL($I$2:$I$100001,H12266),"")</f>
        <v/>
      </c>
    </row>
    <row r="12267" spans="1:10" x14ac:dyDescent="0.3">
      <c r="A12267" t="s">
        <v>420</v>
      </c>
      <c r="B12267" t="s">
        <v>43</v>
      </c>
      <c r="C12267" s="7">
        <v>44316</v>
      </c>
      <c r="E12267" s="27">
        <v>500</v>
      </c>
      <c r="G12267" s="27" t="str">
        <f>VLOOKUP(C12267,W:Y,3,TRUE)</f>
        <v>April 21</v>
      </c>
      <c r="H12267" s="27">
        <f t="shared" si="191"/>
        <v>12266</v>
      </c>
      <c r="I12267" s="30" t="str">
        <f>IF(G12267='Check Register'!$E$1,H12267,"")</f>
        <v/>
      </c>
      <c r="J12267" s="16" t="str">
        <f>IFERROR(SMALL($I$2:$I$100001,H12267),"")</f>
        <v/>
      </c>
    </row>
    <row r="12268" spans="1:10" x14ac:dyDescent="0.3">
      <c r="A12268" t="s">
        <v>76</v>
      </c>
      <c r="B12268" t="s">
        <v>214</v>
      </c>
      <c r="C12268" s="7">
        <v>44316</v>
      </c>
      <c r="E12268" s="27">
        <v>41138.949999999997</v>
      </c>
      <c r="G12268" s="27" t="str">
        <f>VLOOKUP(C12268,W:Y,3,TRUE)</f>
        <v>April 21</v>
      </c>
      <c r="H12268" s="27">
        <f t="shared" si="191"/>
        <v>12267</v>
      </c>
      <c r="I12268" s="30" t="str">
        <f>IF(G12268='Check Register'!$E$1,H12268,"")</f>
        <v/>
      </c>
      <c r="J12268" s="16" t="str">
        <f>IFERROR(SMALL($I$2:$I$100001,H12268),"")</f>
        <v/>
      </c>
    </row>
    <row r="12269" spans="1:10" x14ac:dyDescent="0.3">
      <c r="A12269" t="s">
        <v>76</v>
      </c>
      <c r="B12269" t="s">
        <v>111</v>
      </c>
      <c r="C12269" s="7">
        <v>44316</v>
      </c>
      <c r="E12269" s="27">
        <v>2209.36</v>
      </c>
      <c r="G12269" s="27" t="str">
        <f>VLOOKUP(C12269,W:Y,3,TRUE)</f>
        <v>April 21</v>
      </c>
      <c r="H12269" s="27">
        <f t="shared" si="191"/>
        <v>12268</v>
      </c>
      <c r="I12269" s="30" t="str">
        <f>IF(G12269='Check Register'!$E$1,H12269,"")</f>
        <v/>
      </c>
      <c r="J12269" s="16" t="str">
        <f>IFERROR(SMALL($I$2:$I$100001,H12269),"")</f>
        <v/>
      </c>
    </row>
    <row r="12270" spans="1:10" x14ac:dyDescent="0.3">
      <c r="A12270" t="s">
        <v>1070</v>
      </c>
      <c r="B12270" t="s">
        <v>14</v>
      </c>
      <c r="C12270" s="7">
        <v>44316</v>
      </c>
      <c r="E12270" s="27">
        <v>6500</v>
      </c>
      <c r="G12270" s="27" t="str">
        <f>VLOOKUP(C12270,W:Y,3,TRUE)</f>
        <v>April 21</v>
      </c>
      <c r="H12270" s="27">
        <f t="shared" si="191"/>
        <v>12269</v>
      </c>
      <c r="I12270" s="30" t="str">
        <f>IF(G12270='Check Register'!$E$1,H12270,"")</f>
        <v/>
      </c>
      <c r="J12270" s="16" t="str">
        <f>IFERROR(SMALL($I$2:$I$100001,H12270),"")</f>
        <v/>
      </c>
    </row>
    <row r="12271" spans="1:10" x14ac:dyDescent="0.3">
      <c r="A12271" t="s">
        <v>536</v>
      </c>
      <c r="B12271" t="s">
        <v>11</v>
      </c>
      <c r="C12271" s="7">
        <v>44316</v>
      </c>
      <c r="E12271" s="27">
        <v>958.18</v>
      </c>
      <c r="G12271" s="27" t="str">
        <f>VLOOKUP(C12271,W:Y,3,TRUE)</f>
        <v>April 21</v>
      </c>
      <c r="H12271" s="27">
        <f t="shared" si="191"/>
        <v>12270</v>
      </c>
      <c r="I12271" s="30" t="str">
        <f>IF(G12271='Check Register'!$E$1,H12271,"")</f>
        <v/>
      </c>
      <c r="J12271" s="16" t="str">
        <f>IFERROR(SMALL($I$2:$I$100001,H12271),"")</f>
        <v/>
      </c>
    </row>
    <row r="12272" spans="1:10" x14ac:dyDescent="0.3">
      <c r="A12272" t="s">
        <v>612</v>
      </c>
      <c r="B12272" t="s">
        <v>214</v>
      </c>
      <c r="C12272" s="7">
        <v>44316</v>
      </c>
      <c r="E12272" s="27">
        <v>87752.1</v>
      </c>
      <c r="G12272" s="27" t="str">
        <f>VLOOKUP(C12272,W:Y,3,TRUE)</f>
        <v>April 21</v>
      </c>
      <c r="H12272" s="27">
        <f t="shared" si="191"/>
        <v>12271</v>
      </c>
      <c r="I12272" s="30" t="str">
        <f>IF(G12272='Check Register'!$E$1,H12272,"")</f>
        <v/>
      </c>
      <c r="J12272" s="16" t="str">
        <f>IFERROR(SMALL($I$2:$I$100001,H12272),"")</f>
        <v/>
      </c>
    </row>
    <row r="12273" spans="1:10" x14ac:dyDescent="0.3">
      <c r="A12273" t="s">
        <v>612</v>
      </c>
      <c r="B12273" t="s">
        <v>31</v>
      </c>
      <c r="C12273" s="7">
        <v>44316</v>
      </c>
      <c r="E12273" s="27">
        <v>1241.8900000000001</v>
      </c>
      <c r="G12273" s="27" t="str">
        <f>VLOOKUP(C12273,W:Y,3,TRUE)</f>
        <v>April 21</v>
      </c>
      <c r="H12273" s="27">
        <f t="shared" si="191"/>
        <v>12272</v>
      </c>
      <c r="I12273" s="30" t="str">
        <f>IF(G12273='Check Register'!$E$1,H12273,"")</f>
        <v/>
      </c>
      <c r="J12273" s="16" t="str">
        <f>IFERROR(SMALL($I$2:$I$100001,H12273),"")</f>
        <v/>
      </c>
    </row>
    <row r="12274" spans="1:10" x14ac:dyDescent="0.3">
      <c r="A12274" t="s">
        <v>215</v>
      </c>
      <c r="B12274" t="s">
        <v>100</v>
      </c>
      <c r="C12274" s="7">
        <v>44316</v>
      </c>
      <c r="E12274" s="27">
        <v>1360</v>
      </c>
      <c r="G12274" s="27" t="str">
        <f>VLOOKUP(C12274,W:Y,3,TRUE)</f>
        <v>April 21</v>
      </c>
      <c r="H12274" s="27">
        <f t="shared" si="191"/>
        <v>12273</v>
      </c>
      <c r="I12274" s="30" t="str">
        <f>IF(G12274='Check Register'!$E$1,H12274,"")</f>
        <v/>
      </c>
      <c r="J12274" s="16" t="str">
        <f>IFERROR(SMALL($I$2:$I$100001,H12274),"")</f>
        <v/>
      </c>
    </row>
    <row r="12275" spans="1:10" x14ac:dyDescent="0.3">
      <c r="A12275" t="s">
        <v>1081</v>
      </c>
      <c r="B12275" t="s">
        <v>100</v>
      </c>
      <c r="C12275" s="7">
        <v>44316</v>
      </c>
      <c r="E12275" s="27">
        <v>537</v>
      </c>
      <c r="G12275" s="27" t="str">
        <f>VLOOKUP(C12275,W:Y,3,TRUE)</f>
        <v>April 21</v>
      </c>
      <c r="H12275" s="27">
        <f t="shared" si="191"/>
        <v>12274</v>
      </c>
      <c r="I12275" s="30" t="str">
        <f>IF(G12275='Check Register'!$E$1,H12275,"")</f>
        <v/>
      </c>
      <c r="J12275" s="16" t="str">
        <f>IFERROR(SMALL($I$2:$I$100001,H12275),"")</f>
        <v/>
      </c>
    </row>
    <row r="12276" spans="1:10" x14ac:dyDescent="0.3">
      <c r="A12276" t="s">
        <v>126</v>
      </c>
      <c r="B12276" t="s">
        <v>8</v>
      </c>
      <c r="C12276" s="7">
        <v>44316</v>
      </c>
      <c r="E12276" s="27">
        <v>88.85</v>
      </c>
      <c r="G12276" s="27" t="str">
        <f>VLOOKUP(C12276,W:Y,3,TRUE)</f>
        <v>April 21</v>
      </c>
      <c r="H12276" s="27">
        <f t="shared" si="191"/>
        <v>12275</v>
      </c>
      <c r="I12276" s="30" t="str">
        <f>IF(G12276='Check Register'!$E$1,H12276,"")</f>
        <v/>
      </c>
      <c r="J12276" s="16" t="str">
        <f>IFERROR(SMALL($I$2:$I$100001,H12276),"")</f>
        <v/>
      </c>
    </row>
    <row r="12277" spans="1:10" x14ac:dyDescent="0.3">
      <c r="A12277" t="s">
        <v>307</v>
      </c>
      <c r="B12277" t="s">
        <v>22</v>
      </c>
      <c r="C12277" s="7">
        <v>44323</v>
      </c>
      <c r="E12277" s="27">
        <v>156.4</v>
      </c>
      <c r="G12277" s="27" t="str">
        <f>VLOOKUP(C12277,W:Y,3,TRUE)</f>
        <v>May 21</v>
      </c>
      <c r="H12277" s="27">
        <f t="shared" si="191"/>
        <v>12276</v>
      </c>
      <c r="I12277" s="30" t="str">
        <f>IF(G12277='Check Register'!$E$1,H12277,"")</f>
        <v/>
      </c>
      <c r="J12277" s="16" t="str">
        <f>IFERROR(SMALL($I$2:$I$100001,H12277),"")</f>
        <v/>
      </c>
    </row>
    <row r="12278" spans="1:10" x14ac:dyDescent="0.3">
      <c r="A12278" t="s">
        <v>1055</v>
      </c>
      <c r="B12278" t="s">
        <v>8</v>
      </c>
      <c r="C12278" s="7">
        <v>44323</v>
      </c>
      <c r="E12278" s="27">
        <v>549.72</v>
      </c>
      <c r="G12278" s="27" t="str">
        <f>VLOOKUP(C12278,W:Y,3,TRUE)</f>
        <v>May 21</v>
      </c>
      <c r="H12278" s="27">
        <f t="shared" si="191"/>
        <v>12277</v>
      </c>
      <c r="I12278" s="30" t="str">
        <f>IF(G12278='Check Register'!$E$1,H12278,"")</f>
        <v/>
      </c>
      <c r="J12278" s="16" t="str">
        <f>IFERROR(SMALL($I$2:$I$100001,H12278),"")</f>
        <v/>
      </c>
    </row>
    <row r="12279" spans="1:10" x14ac:dyDescent="0.3">
      <c r="A12279" t="s">
        <v>176</v>
      </c>
      <c r="B12279" t="s">
        <v>39</v>
      </c>
      <c r="C12279" s="7">
        <v>44323</v>
      </c>
      <c r="E12279" s="27">
        <v>3110</v>
      </c>
      <c r="G12279" s="27" t="str">
        <f>VLOOKUP(C12279,W:Y,3,TRUE)</f>
        <v>May 21</v>
      </c>
      <c r="H12279" s="27">
        <f t="shared" si="191"/>
        <v>12278</v>
      </c>
      <c r="I12279" s="30" t="str">
        <f>IF(G12279='Check Register'!$E$1,H12279,"")</f>
        <v/>
      </c>
      <c r="J12279" s="16" t="str">
        <f>IFERROR(SMALL($I$2:$I$100001,H12279),"")</f>
        <v/>
      </c>
    </row>
    <row r="12280" spans="1:10" x14ac:dyDescent="0.3">
      <c r="A12280" t="s">
        <v>176</v>
      </c>
      <c r="B12280" t="s">
        <v>25</v>
      </c>
      <c r="C12280" s="7">
        <v>44323</v>
      </c>
      <c r="E12280" s="27">
        <v>165.87</v>
      </c>
      <c r="G12280" s="27" t="str">
        <f>VLOOKUP(C12280,W:Y,3,TRUE)</f>
        <v>May 21</v>
      </c>
      <c r="H12280" s="27">
        <f t="shared" si="191"/>
        <v>12279</v>
      </c>
      <c r="I12280" s="30" t="str">
        <f>IF(G12280='Check Register'!$E$1,H12280,"")</f>
        <v/>
      </c>
      <c r="J12280" s="16" t="str">
        <f>IFERROR(SMALL($I$2:$I$100001,H12280),"")</f>
        <v/>
      </c>
    </row>
    <row r="12281" spans="1:10" x14ac:dyDescent="0.3">
      <c r="A12281" t="s">
        <v>17</v>
      </c>
      <c r="B12281" t="s">
        <v>18</v>
      </c>
      <c r="C12281" s="7">
        <v>44323</v>
      </c>
      <c r="E12281" s="27">
        <v>2136.9</v>
      </c>
      <c r="G12281" s="27" t="str">
        <f>VLOOKUP(C12281,W:Y,3,TRUE)</f>
        <v>May 21</v>
      </c>
      <c r="H12281" s="27">
        <f t="shared" si="191"/>
        <v>12280</v>
      </c>
      <c r="I12281" s="30" t="str">
        <f>IF(G12281='Check Register'!$E$1,H12281,"")</f>
        <v/>
      </c>
      <c r="J12281" s="16" t="str">
        <f>IFERROR(SMALL($I$2:$I$100001,H12281),"")</f>
        <v/>
      </c>
    </row>
    <row r="12282" spans="1:10" x14ac:dyDescent="0.3">
      <c r="A12282" t="s">
        <v>291</v>
      </c>
      <c r="B12282" t="s">
        <v>39</v>
      </c>
      <c r="C12282" s="7">
        <v>44323</v>
      </c>
      <c r="E12282" s="27">
        <v>895</v>
      </c>
      <c r="G12282" s="27" t="str">
        <f>VLOOKUP(C12282,W:Y,3,TRUE)</f>
        <v>May 21</v>
      </c>
      <c r="H12282" s="27">
        <f t="shared" si="191"/>
        <v>12281</v>
      </c>
      <c r="I12282" s="30" t="str">
        <f>IF(G12282='Check Register'!$E$1,H12282,"")</f>
        <v/>
      </c>
      <c r="J12282" s="16" t="str">
        <f>IFERROR(SMALL($I$2:$I$100001,H12282),"")</f>
        <v/>
      </c>
    </row>
    <row r="12283" spans="1:10" x14ac:dyDescent="0.3">
      <c r="A12283" t="s">
        <v>651</v>
      </c>
      <c r="B12283" t="s">
        <v>18</v>
      </c>
      <c r="C12283" s="7">
        <v>44323</v>
      </c>
      <c r="E12283" s="27">
        <v>4353.96</v>
      </c>
      <c r="G12283" s="27" t="str">
        <f>VLOOKUP(C12283,W:Y,3,TRUE)</f>
        <v>May 21</v>
      </c>
      <c r="H12283" s="27">
        <f t="shared" si="191"/>
        <v>12282</v>
      </c>
      <c r="I12283" s="30" t="str">
        <f>IF(G12283='Check Register'!$E$1,H12283,"")</f>
        <v/>
      </c>
      <c r="J12283" s="16" t="str">
        <f>IFERROR(SMALL($I$2:$I$100001,H12283),"")</f>
        <v/>
      </c>
    </row>
    <row r="12284" spans="1:10" x14ac:dyDescent="0.3">
      <c r="A12284" t="s">
        <v>605</v>
      </c>
      <c r="B12284" t="s">
        <v>18</v>
      </c>
      <c r="C12284" s="7">
        <v>44323</v>
      </c>
      <c r="E12284" s="27">
        <v>1328.91</v>
      </c>
      <c r="G12284" s="27" t="str">
        <f>VLOOKUP(C12284,W:Y,3,TRUE)</f>
        <v>May 21</v>
      </c>
      <c r="H12284" s="27">
        <f t="shared" si="191"/>
        <v>12283</v>
      </c>
      <c r="I12284" s="30" t="str">
        <f>IF(G12284='Check Register'!$E$1,H12284,"")</f>
        <v/>
      </c>
      <c r="J12284" s="16" t="str">
        <f>IFERROR(SMALL($I$2:$I$100001,H12284),"")</f>
        <v/>
      </c>
    </row>
    <row r="12285" spans="1:10" x14ac:dyDescent="0.3">
      <c r="A12285" t="s">
        <v>19</v>
      </c>
      <c r="B12285" t="s">
        <v>22</v>
      </c>
      <c r="C12285" s="7">
        <v>44323</v>
      </c>
      <c r="E12285" s="27">
        <v>150</v>
      </c>
      <c r="G12285" s="27" t="str">
        <f>VLOOKUP(C12285,W:Y,3,TRUE)</f>
        <v>May 21</v>
      </c>
      <c r="H12285" s="27">
        <f t="shared" si="191"/>
        <v>12284</v>
      </c>
      <c r="I12285" s="30" t="str">
        <f>IF(G12285='Check Register'!$E$1,H12285,"")</f>
        <v/>
      </c>
      <c r="J12285" s="16" t="str">
        <f>IFERROR(SMALL($I$2:$I$100001,H12285),"")</f>
        <v/>
      </c>
    </row>
    <row r="12286" spans="1:10" x14ac:dyDescent="0.3">
      <c r="A12286" t="s">
        <v>19</v>
      </c>
      <c r="B12286" t="s">
        <v>20</v>
      </c>
      <c r="C12286" s="7">
        <v>44323</v>
      </c>
      <c r="E12286" s="27">
        <v>222.93</v>
      </c>
      <c r="G12286" s="27" t="str">
        <f>VLOOKUP(C12286,W:Y,3,TRUE)</f>
        <v>May 21</v>
      </c>
      <c r="H12286" s="27">
        <f t="shared" si="191"/>
        <v>12285</v>
      </c>
      <c r="I12286" s="30" t="str">
        <f>IF(G12286='Check Register'!$E$1,H12286,"")</f>
        <v/>
      </c>
      <c r="J12286" s="16" t="str">
        <f>IFERROR(SMALL($I$2:$I$100001,H12286),"")</f>
        <v/>
      </c>
    </row>
    <row r="12287" spans="1:10" x14ac:dyDescent="0.3">
      <c r="A12287" t="s">
        <v>567</v>
      </c>
      <c r="B12287" t="s">
        <v>45</v>
      </c>
      <c r="C12287" s="7">
        <v>44323</v>
      </c>
      <c r="E12287" s="27">
        <v>1084.8</v>
      </c>
      <c r="G12287" s="27" t="str">
        <f>VLOOKUP(C12287,W:Y,3,TRUE)</f>
        <v>May 21</v>
      </c>
      <c r="H12287" s="27">
        <f t="shared" si="191"/>
        <v>12286</v>
      </c>
      <c r="I12287" s="30" t="str">
        <f>IF(G12287='Check Register'!$E$1,H12287,"")</f>
        <v/>
      </c>
      <c r="J12287" s="16" t="str">
        <f>IFERROR(SMALL($I$2:$I$100001,H12287),"")</f>
        <v/>
      </c>
    </row>
    <row r="12288" spans="1:10" x14ac:dyDescent="0.3">
      <c r="A12288" t="s">
        <v>24</v>
      </c>
      <c r="B12288" t="s">
        <v>25</v>
      </c>
      <c r="C12288" s="7">
        <v>44323</v>
      </c>
      <c r="E12288" s="27">
        <v>215</v>
      </c>
      <c r="G12288" s="27" t="str">
        <f>VLOOKUP(C12288,W:Y,3,TRUE)</f>
        <v>May 21</v>
      </c>
      <c r="H12288" s="27">
        <f t="shared" si="191"/>
        <v>12287</v>
      </c>
      <c r="I12288" s="30" t="str">
        <f>IF(G12288='Check Register'!$E$1,H12288,"")</f>
        <v/>
      </c>
      <c r="J12288" s="16" t="str">
        <f>IFERROR(SMALL($I$2:$I$100001,H12288),"")</f>
        <v/>
      </c>
    </row>
    <row r="12289" spans="1:10" x14ac:dyDescent="0.3">
      <c r="A12289" t="s">
        <v>26</v>
      </c>
      <c r="B12289" t="s">
        <v>20</v>
      </c>
      <c r="C12289" s="7">
        <v>44323</v>
      </c>
      <c r="E12289" s="27">
        <v>492.73</v>
      </c>
      <c r="G12289" s="27" t="str">
        <f>VLOOKUP(C12289,W:Y,3,TRUE)</f>
        <v>May 21</v>
      </c>
      <c r="H12289" s="27">
        <f t="shared" si="191"/>
        <v>12288</v>
      </c>
      <c r="I12289" s="30" t="str">
        <f>IF(G12289='Check Register'!$E$1,H12289,"")</f>
        <v/>
      </c>
      <c r="J12289" s="16" t="str">
        <f>IFERROR(SMALL($I$2:$I$100001,H12289),"")</f>
        <v/>
      </c>
    </row>
    <row r="12290" spans="1:10" x14ac:dyDescent="0.3">
      <c r="A12290" t="s">
        <v>438</v>
      </c>
      <c r="B12290" t="s">
        <v>43</v>
      </c>
      <c r="C12290" s="7">
        <v>44323</v>
      </c>
      <c r="E12290" s="27">
        <v>180</v>
      </c>
      <c r="G12290" s="27" t="str">
        <f>VLOOKUP(C12290,W:Y,3,TRUE)</f>
        <v>May 21</v>
      </c>
      <c r="H12290" s="27">
        <f t="shared" si="191"/>
        <v>12289</v>
      </c>
      <c r="I12290" s="30" t="str">
        <f>IF(G12290='Check Register'!$E$1,H12290,"")</f>
        <v/>
      </c>
      <c r="J12290" s="16" t="str">
        <f>IFERROR(SMALL($I$2:$I$100001,H12290),"")</f>
        <v/>
      </c>
    </row>
    <row r="12291" spans="1:10" x14ac:dyDescent="0.3">
      <c r="A12291" t="s">
        <v>30</v>
      </c>
      <c r="B12291" t="s">
        <v>31</v>
      </c>
      <c r="C12291" s="7">
        <v>44323</v>
      </c>
      <c r="E12291" s="27">
        <v>536.85</v>
      </c>
      <c r="G12291" s="27" t="str">
        <f>VLOOKUP(C12291,W:Y,3,TRUE)</f>
        <v>May 21</v>
      </c>
      <c r="H12291" s="27">
        <f t="shared" ref="H12291:H12354" si="192">1+H12290</f>
        <v>12290</v>
      </c>
      <c r="I12291" s="30" t="str">
        <f>IF(G12291='Check Register'!$E$1,H12291,"")</f>
        <v/>
      </c>
      <c r="J12291" s="16" t="str">
        <f>IFERROR(SMALL($I$2:$I$100001,H12291),"")</f>
        <v/>
      </c>
    </row>
    <row r="12292" spans="1:10" x14ac:dyDescent="0.3">
      <c r="A12292" t="s">
        <v>32</v>
      </c>
      <c r="B12292" t="s">
        <v>33</v>
      </c>
      <c r="C12292" s="7">
        <v>44323</v>
      </c>
      <c r="E12292" s="27">
        <v>38.04</v>
      </c>
      <c r="G12292" s="27" t="str">
        <f>VLOOKUP(C12292,W:Y,3,TRUE)</f>
        <v>May 21</v>
      </c>
      <c r="H12292" s="27">
        <f t="shared" si="192"/>
        <v>12291</v>
      </c>
      <c r="I12292" s="30" t="str">
        <f>IF(G12292='Check Register'!$E$1,H12292,"")</f>
        <v/>
      </c>
      <c r="J12292" s="16" t="str">
        <f>IFERROR(SMALL($I$2:$I$100001,H12292),"")</f>
        <v/>
      </c>
    </row>
    <row r="12293" spans="1:10" x14ac:dyDescent="0.3">
      <c r="A12293" t="s">
        <v>34</v>
      </c>
      <c r="B12293" t="s">
        <v>22</v>
      </c>
      <c r="C12293" s="7">
        <v>44323</v>
      </c>
      <c r="E12293" s="27">
        <v>436.18</v>
      </c>
      <c r="G12293" s="27" t="str">
        <f>VLOOKUP(C12293,W:Y,3,TRUE)</f>
        <v>May 21</v>
      </c>
      <c r="H12293" s="27">
        <f t="shared" si="192"/>
        <v>12292</v>
      </c>
      <c r="I12293" s="30" t="str">
        <f>IF(G12293='Check Register'!$E$1,H12293,"")</f>
        <v/>
      </c>
      <c r="J12293" s="16" t="str">
        <f>IFERROR(SMALL($I$2:$I$100001,H12293),"")</f>
        <v/>
      </c>
    </row>
    <row r="12294" spans="1:10" x14ac:dyDescent="0.3">
      <c r="A12294" t="s">
        <v>36</v>
      </c>
      <c r="B12294" t="s">
        <v>18</v>
      </c>
      <c r="C12294" s="7">
        <v>44323</v>
      </c>
      <c r="E12294" s="27">
        <v>412.51</v>
      </c>
      <c r="G12294" s="27" t="str">
        <f>VLOOKUP(C12294,W:Y,3,TRUE)</f>
        <v>May 21</v>
      </c>
      <c r="H12294" s="27">
        <f t="shared" si="192"/>
        <v>12293</v>
      </c>
      <c r="I12294" s="30" t="str">
        <f>IF(G12294='Check Register'!$E$1,H12294,"")</f>
        <v/>
      </c>
      <c r="J12294" s="16" t="str">
        <f>IFERROR(SMALL($I$2:$I$100001,H12294),"")</f>
        <v/>
      </c>
    </row>
    <row r="12295" spans="1:10" x14ac:dyDescent="0.3">
      <c r="A12295" t="s">
        <v>1036</v>
      </c>
      <c r="B12295" t="s">
        <v>8</v>
      </c>
      <c r="C12295" s="7">
        <v>44323</v>
      </c>
      <c r="E12295" s="27">
        <v>391.96</v>
      </c>
      <c r="G12295" s="27" t="str">
        <f>VLOOKUP(C12295,W:Y,3,TRUE)</f>
        <v>May 21</v>
      </c>
      <c r="H12295" s="27">
        <f t="shared" si="192"/>
        <v>12294</v>
      </c>
      <c r="I12295" s="30" t="str">
        <f>IF(G12295='Check Register'!$E$1,H12295,"")</f>
        <v/>
      </c>
      <c r="J12295" s="16" t="str">
        <f>IFERROR(SMALL($I$2:$I$100001,H12295),"")</f>
        <v/>
      </c>
    </row>
    <row r="12296" spans="1:10" x14ac:dyDescent="0.3">
      <c r="A12296" t="s">
        <v>754</v>
      </c>
      <c r="B12296" t="s">
        <v>8</v>
      </c>
      <c r="C12296" s="7">
        <v>44323</v>
      </c>
      <c r="E12296" s="27">
        <v>1121.3900000000001</v>
      </c>
      <c r="G12296" s="27" t="str">
        <f>VLOOKUP(C12296,W:Y,3,TRUE)</f>
        <v>May 21</v>
      </c>
      <c r="H12296" s="27">
        <f t="shared" si="192"/>
        <v>12295</v>
      </c>
      <c r="I12296" s="30" t="str">
        <f>IF(G12296='Check Register'!$E$1,H12296,"")</f>
        <v/>
      </c>
      <c r="J12296" s="16" t="str">
        <f>IFERROR(SMALL($I$2:$I$100001,H12296),"")</f>
        <v/>
      </c>
    </row>
    <row r="12297" spans="1:10" x14ac:dyDescent="0.3">
      <c r="A12297" t="s">
        <v>146</v>
      </c>
      <c r="B12297" t="s">
        <v>8</v>
      </c>
      <c r="C12297" s="7">
        <v>44323</v>
      </c>
      <c r="E12297" s="27">
        <v>375</v>
      </c>
      <c r="G12297" s="27" t="str">
        <f>VLOOKUP(C12297,W:Y,3,TRUE)</f>
        <v>May 21</v>
      </c>
      <c r="H12297" s="27">
        <f t="shared" si="192"/>
        <v>12296</v>
      </c>
      <c r="I12297" s="30" t="str">
        <f>IF(G12297='Check Register'!$E$1,H12297,"")</f>
        <v/>
      </c>
      <c r="J12297" s="16" t="str">
        <f>IFERROR(SMALL($I$2:$I$100001,H12297),"")</f>
        <v/>
      </c>
    </row>
    <row r="12298" spans="1:10" x14ac:dyDescent="0.3">
      <c r="A12298" t="s">
        <v>897</v>
      </c>
      <c r="B12298" t="s">
        <v>14</v>
      </c>
      <c r="C12298" s="7">
        <v>44323</v>
      </c>
      <c r="E12298" s="27">
        <v>15000</v>
      </c>
      <c r="G12298" s="27" t="str">
        <f>VLOOKUP(C12298,W:Y,3,TRUE)</f>
        <v>May 21</v>
      </c>
      <c r="H12298" s="27">
        <f t="shared" si="192"/>
        <v>12297</v>
      </c>
      <c r="I12298" s="30" t="str">
        <f>IF(G12298='Check Register'!$E$1,H12298,"")</f>
        <v/>
      </c>
      <c r="J12298" s="16" t="str">
        <f>IFERROR(SMALL($I$2:$I$100001,H12298),"")</f>
        <v/>
      </c>
    </row>
    <row r="12299" spans="1:10" x14ac:dyDescent="0.3">
      <c r="A12299" t="s">
        <v>281</v>
      </c>
      <c r="B12299" t="s">
        <v>89</v>
      </c>
      <c r="C12299" s="7">
        <v>44323</v>
      </c>
      <c r="E12299" s="27">
        <v>197.02</v>
      </c>
      <c r="G12299" s="27" t="str">
        <f>VLOOKUP(C12299,W:Y,3,TRUE)</f>
        <v>May 21</v>
      </c>
      <c r="H12299" s="27">
        <f t="shared" si="192"/>
        <v>12298</v>
      </c>
      <c r="I12299" s="30" t="str">
        <f>IF(G12299='Check Register'!$E$1,H12299,"")</f>
        <v/>
      </c>
      <c r="J12299" s="16" t="str">
        <f>IFERROR(SMALL($I$2:$I$100001,H12299),"")</f>
        <v/>
      </c>
    </row>
    <row r="12300" spans="1:10" x14ac:dyDescent="0.3">
      <c r="A12300" t="s">
        <v>335</v>
      </c>
      <c r="B12300" t="s">
        <v>102</v>
      </c>
      <c r="C12300" s="7">
        <v>44323</v>
      </c>
      <c r="E12300" s="27">
        <v>3894.45</v>
      </c>
      <c r="G12300" s="27" t="str">
        <f>VLOOKUP(C12300,W:Y,3,TRUE)</f>
        <v>May 21</v>
      </c>
      <c r="H12300" s="27">
        <f t="shared" si="192"/>
        <v>12299</v>
      </c>
      <c r="I12300" s="30" t="str">
        <f>IF(G12300='Check Register'!$E$1,H12300,"")</f>
        <v/>
      </c>
      <c r="J12300" s="16" t="str">
        <f>IFERROR(SMALL($I$2:$I$100001,H12300),"")</f>
        <v/>
      </c>
    </row>
    <row r="12301" spans="1:10" x14ac:dyDescent="0.3">
      <c r="A12301" t="s">
        <v>1059</v>
      </c>
      <c r="B12301" t="s">
        <v>100</v>
      </c>
      <c r="C12301" s="7">
        <v>44323</v>
      </c>
      <c r="E12301" s="27">
        <v>8817.08</v>
      </c>
      <c r="G12301" s="27" t="str">
        <f>VLOOKUP(C12301,W:Y,3,TRUE)</f>
        <v>May 21</v>
      </c>
      <c r="H12301" s="27">
        <f t="shared" si="192"/>
        <v>12300</v>
      </c>
      <c r="I12301" s="30" t="str">
        <f>IF(G12301='Check Register'!$E$1,H12301,"")</f>
        <v/>
      </c>
      <c r="J12301" s="16" t="str">
        <f>IFERROR(SMALL($I$2:$I$100001,H12301),"")</f>
        <v/>
      </c>
    </row>
    <row r="12302" spans="1:10" x14ac:dyDescent="0.3">
      <c r="A12302" t="s">
        <v>1073</v>
      </c>
      <c r="B12302" t="s">
        <v>8</v>
      </c>
      <c r="C12302" s="7">
        <v>44323</v>
      </c>
      <c r="E12302" s="27">
        <v>5850</v>
      </c>
      <c r="G12302" s="27" t="str">
        <f>VLOOKUP(C12302,W:Y,3,TRUE)</f>
        <v>May 21</v>
      </c>
      <c r="H12302" s="27">
        <f t="shared" si="192"/>
        <v>12301</v>
      </c>
      <c r="I12302" s="30" t="str">
        <f>IF(G12302='Check Register'!$E$1,H12302,"")</f>
        <v/>
      </c>
      <c r="J12302" s="16" t="str">
        <f>IFERROR(SMALL($I$2:$I$100001,H12302),"")</f>
        <v/>
      </c>
    </row>
    <row r="12303" spans="1:10" x14ac:dyDescent="0.3">
      <c r="A12303" t="s">
        <v>901</v>
      </c>
      <c r="B12303" t="s">
        <v>89</v>
      </c>
      <c r="C12303" s="7">
        <v>44323</v>
      </c>
      <c r="E12303" s="27">
        <v>7782.66</v>
      </c>
      <c r="G12303" s="27" t="str">
        <f>VLOOKUP(C12303,W:Y,3,TRUE)</f>
        <v>May 21</v>
      </c>
      <c r="H12303" s="27">
        <f t="shared" si="192"/>
        <v>12302</v>
      </c>
      <c r="I12303" s="30" t="str">
        <f>IF(G12303='Check Register'!$E$1,H12303,"")</f>
        <v/>
      </c>
      <c r="J12303" s="16" t="str">
        <f>IFERROR(SMALL($I$2:$I$100001,H12303),"")</f>
        <v/>
      </c>
    </row>
    <row r="12304" spans="1:10" x14ac:dyDescent="0.3">
      <c r="A12304" t="s">
        <v>265</v>
      </c>
      <c r="B12304" t="s">
        <v>148</v>
      </c>
      <c r="C12304" s="7">
        <v>44323</v>
      </c>
      <c r="E12304" s="27">
        <v>479.05</v>
      </c>
      <c r="G12304" s="27" t="str">
        <f>VLOOKUP(C12304,W:Y,3,TRUE)</f>
        <v>May 21</v>
      </c>
      <c r="H12304" s="27">
        <f t="shared" si="192"/>
        <v>12303</v>
      </c>
      <c r="I12304" s="30" t="str">
        <f>IF(G12304='Check Register'!$E$1,H12304,"")</f>
        <v/>
      </c>
      <c r="J12304" s="16" t="str">
        <f>IFERROR(SMALL($I$2:$I$100001,H12304),"")</f>
        <v/>
      </c>
    </row>
    <row r="12305" spans="1:10" x14ac:dyDescent="0.3">
      <c r="A12305" t="s">
        <v>155</v>
      </c>
      <c r="B12305" t="s">
        <v>8</v>
      </c>
      <c r="C12305" s="7">
        <v>44323</v>
      </c>
      <c r="E12305" s="27">
        <v>1163.1099999999999</v>
      </c>
      <c r="G12305" s="27" t="str">
        <f>VLOOKUP(C12305,W:Y,3,TRUE)</f>
        <v>May 21</v>
      </c>
      <c r="H12305" s="27">
        <f t="shared" si="192"/>
        <v>12304</v>
      </c>
      <c r="I12305" s="30" t="str">
        <f>IF(G12305='Check Register'!$E$1,H12305,"")</f>
        <v/>
      </c>
      <c r="J12305" s="16" t="str">
        <f>IFERROR(SMALL($I$2:$I$100001,H12305),"")</f>
        <v/>
      </c>
    </row>
    <row r="12306" spans="1:10" x14ac:dyDescent="0.3">
      <c r="A12306" t="s">
        <v>114</v>
      </c>
      <c r="B12306" t="s">
        <v>28</v>
      </c>
      <c r="C12306" s="7">
        <v>44323</v>
      </c>
      <c r="E12306" s="27">
        <v>508.75</v>
      </c>
      <c r="G12306" s="27" t="str">
        <f>VLOOKUP(C12306,W:Y,3,TRUE)</f>
        <v>May 21</v>
      </c>
      <c r="H12306" s="27">
        <f t="shared" si="192"/>
        <v>12305</v>
      </c>
      <c r="I12306" s="30" t="str">
        <f>IF(G12306='Check Register'!$E$1,H12306,"")</f>
        <v/>
      </c>
      <c r="J12306" s="16" t="str">
        <f>IFERROR(SMALL($I$2:$I$100001,H12306),"")</f>
        <v/>
      </c>
    </row>
    <row r="12307" spans="1:10" x14ac:dyDescent="0.3">
      <c r="A12307" t="s">
        <v>114</v>
      </c>
      <c r="B12307" t="s">
        <v>115</v>
      </c>
      <c r="C12307" s="7">
        <v>44323</v>
      </c>
      <c r="E12307" s="27">
        <v>7378.5</v>
      </c>
      <c r="G12307" s="27" t="str">
        <f>VLOOKUP(C12307,W:Y,3,TRUE)</f>
        <v>May 21</v>
      </c>
      <c r="H12307" s="27">
        <f t="shared" si="192"/>
        <v>12306</v>
      </c>
      <c r="I12307" s="30" t="str">
        <f>IF(G12307='Check Register'!$E$1,H12307,"")</f>
        <v/>
      </c>
      <c r="J12307" s="16" t="str">
        <f>IFERROR(SMALL($I$2:$I$100001,H12307),"")</f>
        <v/>
      </c>
    </row>
    <row r="12308" spans="1:10" x14ac:dyDescent="0.3">
      <c r="A12308" t="s">
        <v>413</v>
      </c>
      <c r="B12308" t="s">
        <v>148</v>
      </c>
      <c r="C12308" s="7">
        <v>44323</v>
      </c>
      <c r="E12308" s="27">
        <v>1500</v>
      </c>
      <c r="G12308" s="27" t="str">
        <f>VLOOKUP(C12308,W:Y,3,TRUE)</f>
        <v>May 21</v>
      </c>
      <c r="H12308" s="27">
        <f t="shared" si="192"/>
        <v>12307</v>
      </c>
      <c r="I12308" s="30" t="str">
        <f>IF(G12308='Check Register'!$E$1,H12308,"")</f>
        <v/>
      </c>
      <c r="J12308" s="16" t="str">
        <f>IFERROR(SMALL($I$2:$I$100001,H12308),"")</f>
        <v/>
      </c>
    </row>
    <row r="12309" spans="1:10" x14ac:dyDescent="0.3">
      <c r="A12309" t="s">
        <v>655</v>
      </c>
      <c r="B12309" t="s">
        <v>6</v>
      </c>
      <c r="C12309" s="7">
        <v>44323</v>
      </c>
      <c r="E12309" s="27">
        <v>199625.52</v>
      </c>
      <c r="G12309" s="27" t="str">
        <f>VLOOKUP(C12309,W:Y,3,TRUE)</f>
        <v>May 21</v>
      </c>
      <c r="H12309" s="27">
        <f t="shared" si="192"/>
        <v>12308</v>
      </c>
      <c r="I12309" s="30" t="str">
        <f>IF(G12309='Check Register'!$E$1,H12309,"")</f>
        <v/>
      </c>
      <c r="J12309" s="16" t="str">
        <f>IFERROR(SMALL($I$2:$I$100001,H12309),"")</f>
        <v/>
      </c>
    </row>
    <row r="12310" spans="1:10" x14ac:dyDescent="0.3">
      <c r="A12310" t="s">
        <v>56</v>
      </c>
      <c r="B12310" t="s">
        <v>12</v>
      </c>
      <c r="C12310" s="7">
        <v>44323</v>
      </c>
      <c r="E12310" s="27">
        <v>146.22</v>
      </c>
      <c r="G12310" s="27" t="str">
        <f>VLOOKUP(C12310,W:Y,3,TRUE)</f>
        <v>May 21</v>
      </c>
      <c r="H12310" s="27">
        <f t="shared" si="192"/>
        <v>12309</v>
      </c>
      <c r="I12310" s="30" t="str">
        <f>IF(G12310='Check Register'!$E$1,H12310,"")</f>
        <v/>
      </c>
      <c r="J12310" s="16" t="str">
        <f>IFERROR(SMALL($I$2:$I$100001,H12310),"")</f>
        <v/>
      </c>
    </row>
    <row r="12311" spans="1:10" x14ac:dyDescent="0.3">
      <c r="A12311" t="s">
        <v>57</v>
      </c>
      <c r="B12311" t="s">
        <v>8</v>
      </c>
      <c r="C12311" s="7">
        <v>44323</v>
      </c>
      <c r="E12311" s="27">
        <v>117.58</v>
      </c>
      <c r="G12311" s="27" t="str">
        <f>VLOOKUP(C12311,W:Y,3,TRUE)</f>
        <v>May 21</v>
      </c>
      <c r="H12311" s="27">
        <f t="shared" si="192"/>
        <v>12310</v>
      </c>
      <c r="I12311" s="30" t="str">
        <f>IF(G12311='Check Register'!$E$1,H12311,"")</f>
        <v/>
      </c>
      <c r="J12311" s="16" t="str">
        <f>IFERROR(SMALL($I$2:$I$100001,H12311),"")</f>
        <v/>
      </c>
    </row>
    <row r="12312" spans="1:10" x14ac:dyDescent="0.3">
      <c r="A12312" t="s">
        <v>364</v>
      </c>
      <c r="B12312" t="s">
        <v>8</v>
      </c>
      <c r="C12312" s="7">
        <v>44323</v>
      </c>
      <c r="E12312" s="27">
        <v>658.44</v>
      </c>
      <c r="G12312" s="27" t="str">
        <f>VLOOKUP(C12312,W:Y,3,TRUE)</f>
        <v>May 21</v>
      </c>
      <c r="H12312" s="27">
        <f t="shared" si="192"/>
        <v>12311</v>
      </c>
      <c r="I12312" s="30" t="str">
        <f>IF(G12312='Check Register'!$E$1,H12312,"")</f>
        <v/>
      </c>
      <c r="J12312" s="16" t="str">
        <f>IFERROR(SMALL($I$2:$I$100001,H12312),"")</f>
        <v/>
      </c>
    </row>
    <row r="12313" spans="1:10" x14ac:dyDescent="0.3">
      <c r="A12313" t="s">
        <v>584</v>
      </c>
      <c r="B12313" t="s">
        <v>22</v>
      </c>
      <c r="C12313" s="7">
        <v>44323</v>
      </c>
      <c r="E12313" s="27">
        <v>49</v>
      </c>
      <c r="G12313" s="27" t="str">
        <f>VLOOKUP(C12313,W:Y,3,TRUE)</f>
        <v>May 21</v>
      </c>
      <c r="H12313" s="27">
        <f t="shared" si="192"/>
        <v>12312</v>
      </c>
      <c r="I12313" s="30" t="str">
        <f>IF(G12313='Check Register'!$E$1,H12313,"")</f>
        <v/>
      </c>
      <c r="J12313" s="16" t="str">
        <f>IFERROR(SMALL($I$2:$I$100001,H12313),"")</f>
        <v/>
      </c>
    </row>
    <row r="12314" spans="1:10" x14ac:dyDescent="0.3">
      <c r="A12314" t="s">
        <v>1010</v>
      </c>
      <c r="B12314" t="s">
        <v>8</v>
      </c>
      <c r="C12314" s="7">
        <v>44323</v>
      </c>
      <c r="E12314" s="27">
        <v>5433.74</v>
      </c>
      <c r="G12314" s="27" t="str">
        <f>VLOOKUP(C12314,W:Y,3,TRUE)</f>
        <v>May 21</v>
      </c>
      <c r="H12314" s="27">
        <f t="shared" si="192"/>
        <v>12313</v>
      </c>
      <c r="I12314" s="30" t="str">
        <f>IF(G12314='Check Register'!$E$1,H12314,"")</f>
        <v/>
      </c>
      <c r="J12314" s="16" t="str">
        <f>IFERROR(SMALL($I$2:$I$100001,H12314),"")</f>
        <v/>
      </c>
    </row>
    <row r="12315" spans="1:10" x14ac:dyDescent="0.3">
      <c r="A12315" t="s">
        <v>237</v>
      </c>
      <c r="B12315" t="s">
        <v>45</v>
      </c>
      <c r="C12315" s="7">
        <v>44323</v>
      </c>
      <c r="E12315" s="27">
        <v>44</v>
      </c>
      <c r="G12315" s="27" t="str">
        <f>VLOOKUP(C12315,W:Y,3,TRUE)</f>
        <v>May 21</v>
      </c>
      <c r="H12315" s="27">
        <f t="shared" si="192"/>
        <v>12314</v>
      </c>
      <c r="I12315" s="30" t="str">
        <f>IF(G12315='Check Register'!$E$1,H12315,"")</f>
        <v/>
      </c>
      <c r="J12315" s="16" t="str">
        <f>IFERROR(SMALL($I$2:$I$100001,H12315),"")</f>
        <v/>
      </c>
    </row>
    <row r="12316" spans="1:10" x14ac:dyDescent="0.3">
      <c r="A12316" t="s">
        <v>1017</v>
      </c>
      <c r="B12316" t="s">
        <v>45</v>
      </c>
      <c r="C12316" s="7">
        <v>44323</v>
      </c>
      <c r="E12316" s="27">
        <v>748.6</v>
      </c>
      <c r="G12316" s="27" t="str">
        <f>VLOOKUP(C12316,W:Y,3,TRUE)</f>
        <v>May 21</v>
      </c>
      <c r="H12316" s="27">
        <f t="shared" si="192"/>
        <v>12315</v>
      </c>
      <c r="I12316" s="30" t="str">
        <f>IF(G12316='Check Register'!$E$1,H12316,"")</f>
        <v/>
      </c>
      <c r="J12316" s="16" t="str">
        <f>IFERROR(SMALL($I$2:$I$100001,H12316),"")</f>
        <v/>
      </c>
    </row>
    <row r="12317" spans="1:10" x14ac:dyDescent="0.3">
      <c r="A12317" t="s">
        <v>193</v>
      </c>
      <c r="B12317" t="s">
        <v>18</v>
      </c>
      <c r="C12317" s="7">
        <v>44323</v>
      </c>
      <c r="E12317" s="27">
        <v>42.28</v>
      </c>
      <c r="G12317" s="27" t="str">
        <f>VLOOKUP(C12317,W:Y,3,TRUE)</f>
        <v>May 21</v>
      </c>
      <c r="H12317" s="27">
        <f t="shared" si="192"/>
        <v>12316</v>
      </c>
      <c r="I12317" s="30" t="str">
        <f>IF(G12317='Check Register'!$E$1,H12317,"")</f>
        <v/>
      </c>
      <c r="J12317" s="16" t="str">
        <f>IFERROR(SMALL($I$2:$I$100001,H12317),"")</f>
        <v/>
      </c>
    </row>
    <row r="12318" spans="1:10" x14ac:dyDescent="0.3">
      <c r="A12318" t="s">
        <v>611</v>
      </c>
      <c r="B12318" t="s">
        <v>171</v>
      </c>
      <c r="C12318" s="7">
        <v>44323</v>
      </c>
      <c r="E12318" s="27">
        <v>1623.72</v>
      </c>
      <c r="G12318" s="27" t="str">
        <f>VLOOKUP(C12318,W:Y,3,TRUE)</f>
        <v>May 21</v>
      </c>
      <c r="H12318" s="27">
        <f t="shared" si="192"/>
        <v>12317</v>
      </c>
      <c r="I12318" s="30" t="str">
        <f>IF(G12318='Check Register'!$E$1,H12318,"")</f>
        <v/>
      </c>
      <c r="J12318" s="16" t="str">
        <f>IFERROR(SMALL($I$2:$I$100001,H12318),"")</f>
        <v/>
      </c>
    </row>
    <row r="12319" spans="1:10" x14ac:dyDescent="0.3">
      <c r="A12319" t="s">
        <v>72</v>
      </c>
      <c r="B12319" t="s">
        <v>73</v>
      </c>
      <c r="C12319" s="7">
        <v>44323</v>
      </c>
      <c r="E12319" s="27">
        <v>28167.63</v>
      </c>
      <c r="G12319" s="27" t="str">
        <f>VLOOKUP(C12319,W:Y,3,TRUE)</f>
        <v>May 21</v>
      </c>
      <c r="H12319" s="27">
        <f t="shared" si="192"/>
        <v>12318</v>
      </c>
      <c r="I12319" s="30" t="str">
        <f>IF(G12319='Check Register'!$E$1,H12319,"")</f>
        <v/>
      </c>
      <c r="J12319" s="16" t="str">
        <f>IFERROR(SMALL($I$2:$I$100001,H12319),"")</f>
        <v/>
      </c>
    </row>
    <row r="12320" spans="1:10" x14ac:dyDescent="0.3">
      <c r="A12320" t="s">
        <v>536</v>
      </c>
      <c r="B12320" t="s">
        <v>127</v>
      </c>
      <c r="C12320" s="7">
        <v>44323</v>
      </c>
      <c r="E12320" s="27">
        <v>234.61</v>
      </c>
      <c r="G12320" s="27" t="str">
        <f>VLOOKUP(C12320,W:Y,3,TRUE)</f>
        <v>May 21</v>
      </c>
      <c r="H12320" s="27">
        <f t="shared" si="192"/>
        <v>12319</v>
      </c>
      <c r="I12320" s="30" t="str">
        <f>IF(G12320='Check Register'!$E$1,H12320,"")</f>
        <v/>
      </c>
      <c r="J12320" s="16" t="str">
        <f>IFERROR(SMALL($I$2:$I$100001,H12320),"")</f>
        <v/>
      </c>
    </row>
    <row r="12321" spans="1:10" x14ac:dyDescent="0.3">
      <c r="A12321" t="s">
        <v>536</v>
      </c>
      <c r="B12321" t="s">
        <v>11</v>
      </c>
      <c r="C12321" s="7">
        <v>44323</v>
      </c>
      <c r="E12321" s="27">
        <v>1253.75</v>
      </c>
      <c r="G12321" s="27" t="str">
        <f>VLOOKUP(C12321,W:Y,3,TRUE)</f>
        <v>May 21</v>
      </c>
      <c r="H12321" s="27">
        <f t="shared" si="192"/>
        <v>12320</v>
      </c>
      <c r="I12321" s="30" t="str">
        <f>IF(G12321='Check Register'!$E$1,H12321,"")</f>
        <v/>
      </c>
      <c r="J12321" s="16" t="str">
        <f>IFERROR(SMALL($I$2:$I$100001,H12321),"")</f>
        <v/>
      </c>
    </row>
    <row r="12322" spans="1:10" x14ac:dyDescent="0.3">
      <c r="A12322" t="s">
        <v>84</v>
      </c>
      <c r="B12322" t="s">
        <v>85</v>
      </c>
      <c r="C12322" s="7">
        <v>44323</v>
      </c>
      <c r="E12322" s="27">
        <v>244.13</v>
      </c>
      <c r="G12322" s="27" t="str">
        <f>VLOOKUP(C12322,W:Y,3,TRUE)</f>
        <v>May 21</v>
      </c>
      <c r="H12322" s="27">
        <f t="shared" si="192"/>
        <v>12321</v>
      </c>
      <c r="I12322" s="30" t="str">
        <f>IF(G12322='Check Register'!$E$1,H12322,"")</f>
        <v/>
      </c>
      <c r="J12322" s="16" t="str">
        <f>IFERROR(SMALL($I$2:$I$100001,H12322),"")</f>
        <v/>
      </c>
    </row>
    <row r="12323" spans="1:10" x14ac:dyDescent="0.3">
      <c r="A12323" t="s">
        <v>126</v>
      </c>
      <c r="B12323" t="s">
        <v>89</v>
      </c>
      <c r="C12323" s="7">
        <v>44323</v>
      </c>
      <c r="E12323" s="27">
        <v>1386.58</v>
      </c>
      <c r="G12323" s="27" t="str">
        <f>VLOOKUP(C12323,W:Y,3,TRUE)</f>
        <v>May 21</v>
      </c>
      <c r="H12323" s="27">
        <f t="shared" si="192"/>
        <v>12322</v>
      </c>
      <c r="I12323" s="30" t="str">
        <f>IF(G12323='Check Register'!$E$1,H12323,"")</f>
        <v/>
      </c>
      <c r="J12323" s="16" t="str">
        <f>IFERROR(SMALL($I$2:$I$100001,H12323),"")</f>
        <v/>
      </c>
    </row>
    <row r="12324" spans="1:10" x14ac:dyDescent="0.3">
      <c r="A12324" t="s">
        <v>126</v>
      </c>
      <c r="B12324" t="s">
        <v>127</v>
      </c>
      <c r="C12324" s="7">
        <v>44323</v>
      </c>
      <c r="E12324" s="27">
        <v>108.56</v>
      </c>
      <c r="G12324" s="27" t="str">
        <f>VLOOKUP(C12324,W:Y,3,TRUE)</f>
        <v>May 21</v>
      </c>
      <c r="H12324" s="27">
        <f t="shared" si="192"/>
        <v>12323</v>
      </c>
      <c r="I12324" s="30" t="str">
        <f>IF(G12324='Check Register'!$E$1,H12324,"")</f>
        <v/>
      </c>
      <c r="J12324" s="16" t="str">
        <f>IFERROR(SMALL($I$2:$I$100001,H12324),"")</f>
        <v/>
      </c>
    </row>
    <row r="12325" spans="1:10" x14ac:dyDescent="0.3">
      <c r="A12325" t="s">
        <v>405</v>
      </c>
      <c r="B12325" t="s">
        <v>89</v>
      </c>
      <c r="C12325" s="7">
        <v>44330</v>
      </c>
      <c r="E12325" s="27">
        <v>611.75</v>
      </c>
      <c r="G12325" s="27" t="str">
        <f>VLOOKUP(C12325,W:Y,3,TRUE)</f>
        <v>May 21</v>
      </c>
      <c r="H12325" s="27">
        <f t="shared" si="192"/>
        <v>12324</v>
      </c>
      <c r="I12325" s="30" t="str">
        <f>IF(G12325='Check Register'!$E$1,H12325,"")</f>
        <v/>
      </c>
      <c r="J12325" s="16" t="str">
        <f>IFERROR(SMALL($I$2:$I$100001,H12325),"")</f>
        <v/>
      </c>
    </row>
    <row r="12326" spans="1:10" x14ac:dyDescent="0.3">
      <c r="A12326" t="s">
        <v>87</v>
      </c>
      <c r="B12326" t="s">
        <v>8</v>
      </c>
      <c r="C12326" s="7">
        <v>44330</v>
      </c>
      <c r="E12326" s="27">
        <v>1441.17</v>
      </c>
      <c r="G12326" s="27" t="str">
        <f>VLOOKUP(C12326,W:Y,3,TRUE)</f>
        <v>May 21</v>
      </c>
      <c r="H12326" s="27">
        <f t="shared" si="192"/>
        <v>12325</v>
      </c>
      <c r="I12326" s="30" t="str">
        <f>IF(G12326='Check Register'!$E$1,H12326,"")</f>
        <v/>
      </c>
      <c r="J12326" s="16" t="str">
        <f>IFERROR(SMALL($I$2:$I$100001,H12326),"")</f>
        <v/>
      </c>
    </row>
    <row r="12327" spans="1:10" x14ac:dyDescent="0.3">
      <c r="A12327" t="s">
        <v>553</v>
      </c>
      <c r="B12327" t="s">
        <v>8</v>
      </c>
      <c r="C12327" s="7">
        <v>44330</v>
      </c>
      <c r="E12327" s="27">
        <v>277.26</v>
      </c>
      <c r="G12327" s="27" t="str">
        <f>VLOOKUP(C12327,W:Y,3,TRUE)</f>
        <v>May 21</v>
      </c>
      <c r="H12327" s="27">
        <f t="shared" si="192"/>
        <v>12326</v>
      </c>
      <c r="I12327" s="30" t="str">
        <f>IF(G12327='Check Register'!$E$1,H12327,"")</f>
        <v/>
      </c>
      <c r="J12327" s="16" t="str">
        <f>IFERROR(SMALL($I$2:$I$100001,H12327),"")</f>
        <v/>
      </c>
    </row>
    <row r="12328" spans="1:10" x14ac:dyDescent="0.3">
      <c r="A12328" t="s">
        <v>286</v>
      </c>
      <c r="B12328" t="s">
        <v>89</v>
      </c>
      <c r="C12328" s="7">
        <v>44330</v>
      </c>
      <c r="E12328" s="27">
        <v>330</v>
      </c>
      <c r="G12328" s="27" t="str">
        <f>VLOOKUP(C12328,W:Y,3,TRUE)</f>
        <v>May 21</v>
      </c>
      <c r="H12328" s="27">
        <f t="shared" si="192"/>
        <v>12327</v>
      </c>
      <c r="I12328" s="30" t="str">
        <f>IF(G12328='Check Register'!$E$1,H12328,"")</f>
        <v/>
      </c>
      <c r="J12328" s="16" t="str">
        <f>IFERROR(SMALL($I$2:$I$100001,H12328),"")</f>
        <v/>
      </c>
    </row>
    <row r="12329" spans="1:10" x14ac:dyDescent="0.3">
      <c r="A12329" t="s">
        <v>133</v>
      </c>
      <c r="B12329" t="s">
        <v>70</v>
      </c>
      <c r="C12329" s="7">
        <v>44330</v>
      </c>
      <c r="E12329" s="27">
        <v>1770.13</v>
      </c>
      <c r="G12329" s="27" t="str">
        <f>VLOOKUP(C12329,W:Y,3,TRUE)</f>
        <v>May 21</v>
      </c>
      <c r="H12329" s="27">
        <f t="shared" si="192"/>
        <v>12328</v>
      </c>
      <c r="I12329" s="30" t="str">
        <f>IF(G12329='Check Register'!$E$1,H12329,"")</f>
        <v/>
      </c>
      <c r="J12329" s="16" t="str">
        <f>IFERROR(SMALL($I$2:$I$100001,H12329),"")</f>
        <v/>
      </c>
    </row>
    <row r="12330" spans="1:10" x14ac:dyDescent="0.3">
      <c r="A12330" t="s">
        <v>206</v>
      </c>
      <c r="B12330" t="s">
        <v>14</v>
      </c>
      <c r="C12330" s="7">
        <v>44330</v>
      </c>
      <c r="E12330" s="27">
        <v>13500</v>
      </c>
      <c r="G12330" s="27" t="str">
        <f>VLOOKUP(C12330,W:Y,3,TRUE)</f>
        <v>May 21</v>
      </c>
      <c r="H12330" s="27">
        <f t="shared" si="192"/>
        <v>12329</v>
      </c>
      <c r="I12330" s="30" t="str">
        <f>IF(G12330='Check Register'!$E$1,H12330,"")</f>
        <v/>
      </c>
      <c r="J12330" s="16" t="str">
        <f>IFERROR(SMALL($I$2:$I$100001,H12330),"")</f>
        <v/>
      </c>
    </row>
    <row r="12331" spans="1:10" x14ac:dyDescent="0.3">
      <c r="A12331" t="s">
        <v>17</v>
      </c>
      <c r="B12331" t="s">
        <v>18</v>
      </c>
      <c r="C12331" s="7">
        <v>44330</v>
      </c>
      <c r="E12331" s="27">
        <v>1804.36</v>
      </c>
      <c r="G12331" s="27" t="str">
        <f>VLOOKUP(C12331,W:Y,3,TRUE)</f>
        <v>May 21</v>
      </c>
      <c r="H12331" s="27">
        <f t="shared" si="192"/>
        <v>12330</v>
      </c>
      <c r="I12331" s="30" t="str">
        <f>IF(G12331='Check Register'!$E$1,H12331,"")</f>
        <v/>
      </c>
      <c r="J12331" s="16" t="str">
        <f>IFERROR(SMALL($I$2:$I$100001,H12331),"")</f>
        <v/>
      </c>
    </row>
    <row r="12332" spans="1:10" x14ac:dyDescent="0.3">
      <c r="A12332" t="s">
        <v>17</v>
      </c>
      <c r="B12332" t="s">
        <v>25</v>
      </c>
      <c r="C12332" s="7">
        <v>44330</v>
      </c>
      <c r="E12332" s="27">
        <v>249.99</v>
      </c>
      <c r="G12332" s="27" t="str">
        <f>VLOOKUP(C12332,W:Y,3,TRUE)</f>
        <v>May 21</v>
      </c>
      <c r="H12332" s="27">
        <f t="shared" si="192"/>
        <v>12331</v>
      </c>
      <c r="I12332" s="30" t="str">
        <f>IF(G12332='Check Register'!$E$1,H12332,"")</f>
        <v/>
      </c>
      <c r="J12332" s="16" t="str">
        <f>IFERROR(SMALL($I$2:$I$100001,H12332),"")</f>
        <v/>
      </c>
    </row>
    <row r="12333" spans="1:10" x14ac:dyDescent="0.3">
      <c r="A12333" t="s">
        <v>651</v>
      </c>
      <c r="B12333" t="s">
        <v>18</v>
      </c>
      <c r="C12333" s="7">
        <v>44330</v>
      </c>
      <c r="E12333" s="27">
        <v>124.98</v>
      </c>
      <c r="G12333" s="27" t="str">
        <f>VLOOKUP(C12333,W:Y,3,TRUE)</f>
        <v>May 21</v>
      </c>
      <c r="H12333" s="27">
        <f t="shared" si="192"/>
        <v>12332</v>
      </c>
      <c r="I12333" s="30" t="str">
        <f>IF(G12333='Check Register'!$E$1,H12333,"")</f>
        <v/>
      </c>
      <c r="J12333" s="16" t="str">
        <f>IFERROR(SMALL($I$2:$I$100001,H12333),"")</f>
        <v/>
      </c>
    </row>
    <row r="12334" spans="1:10" x14ac:dyDescent="0.3">
      <c r="A12334" t="s">
        <v>19</v>
      </c>
      <c r="B12334" t="s">
        <v>20</v>
      </c>
      <c r="C12334" s="7">
        <v>44330</v>
      </c>
      <c r="E12334" s="27">
        <v>1058.58</v>
      </c>
      <c r="G12334" s="27" t="str">
        <f>VLOOKUP(C12334,W:Y,3,TRUE)</f>
        <v>May 21</v>
      </c>
      <c r="H12334" s="27">
        <f t="shared" si="192"/>
        <v>12333</v>
      </c>
      <c r="I12334" s="30" t="str">
        <f>IF(G12334='Check Register'!$E$1,H12334,"")</f>
        <v/>
      </c>
      <c r="J12334" s="16" t="str">
        <f>IFERROR(SMALL($I$2:$I$100001,H12334),"")</f>
        <v/>
      </c>
    </row>
    <row r="12335" spans="1:10" x14ac:dyDescent="0.3">
      <c r="A12335" t="s">
        <v>221</v>
      </c>
      <c r="B12335" t="s">
        <v>8</v>
      </c>
      <c r="C12335" s="7">
        <v>44330</v>
      </c>
      <c r="E12335" s="27">
        <v>759.44</v>
      </c>
      <c r="G12335" s="27" t="str">
        <f>VLOOKUP(C12335,W:Y,3,TRUE)</f>
        <v>May 21</v>
      </c>
      <c r="H12335" s="27">
        <f t="shared" si="192"/>
        <v>12334</v>
      </c>
      <c r="I12335" s="30" t="str">
        <f>IF(G12335='Check Register'!$E$1,H12335,"")</f>
        <v/>
      </c>
      <c r="J12335" s="16" t="str">
        <f>IFERROR(SMALL($I$2:$I$100001,H12335),"")</f>
        <v/>
      </c>
    </row>
    <row r="12336" spans="1:10" x14ac:dyDescent="0.3">
      <c r="A12336" t="s">
        <v>456</v>
      </c>
      <c r="B12336" t="s">
        <v>22</v>
      </c>
      <c r="C12336" s="7">
        <v>44330</v>
      </c>
      <c r="E12336" s="27">
        <v>875</v>
      </c>
      <c r="G12336" s="27" t="str">
        <f>VLOOKUP(C12336,W:Y,3,TRUE)</f>
        <v>May 21</v>
      </c>
      <c r="H12336" s="27">
        <f t="shared" si="192"/>
        <v>12335</v>
      </c>
      <c r="I12336" s="30" t="str">
        <f>IF(G12336='Check Register'!$E$1,H12336,"")</f>
        <v/>
      </c>
      <c r="J12336" s="16" t="str">
        <f>IFERROR(SMALL($I$2:$I$100001,H12336),"")</f>
        <v/>
      </c>
    </row>
    <row r="12337" spans="1:10" x14ac:dyDescent="0.3">
      <c r="A12337" t="s">
        <v>140</v>
      </c>
      <c r="B12337" t="s">
        <v>367</v>
      </c>
      <c r="C12337" s="7">
        <v>44330</v>
      </c>
      <c r="E12337" s="27">
        <v>100000</v>
      </c>
      <c r="G12337" s="27" t="str">
        <f>VLOOKUP(C12337,W:Y,3,TRUE)</f>
        <v>May 21</v>
      </c>
      <c r="H12337" s="27">
        <f t="shared" si="192"/>
        <v>12336</v>
      </c>
      <c r="I12337" s="30" t="str">
        <f>IF(G12337='Check Register'!$E$1,H12337,"")</f>
        <v/>
      </c>
      <c r="J12337" s="16" t="str">
        <f>IFERROR(SMALL($I$2:$I$100001,H12337),"")</f>
        <v/>
      </c>
    </row>
    <row r="12338" spans="1:10" x14ac:dyDescent="0.3">
      <c r="A12338" t="s">
        <v>97</v>
      </c>
      <c r="B12338" t="s">
        <v>6</v>
      </c>
      <c r="C12338" s="7">
        <v>44330</v>
      </c>
      <c r="E12338" s="27">
        <v>124609.05</v>
      </c>
      <c r="G12338" s="27" t="str">
        <f>VLOOKUP(C12338,W:Y,3,TRUE)</f>
        <v>May 21</v>
      </c>
      <c r="H12338" s="27">
        <f t="shared" si="192"/>
        <v>12337</v>
      </c>
      <c r="I12338" s="30" t="str">
        <f>IF(G12338='Check Register'!$E$1,H12338,"")</f>
        <v/>
      </c>
      <c r="J12338" s="16" t="str">
        <f>IFERROR(SMALL($I$2:$I$100001,H12338),"")</f>
        <v/>
      </c>
    </row>
    <row r="12339" spans="1:10" x14ac:dyDescent="0.3">
      <c r="A12339" t="s">
        <v>24</v>
      </c>
      <c r="B12339" t="s">
        <v>25</v>
      </c>
      <c r="C12339" s="7">
        <v>44330</v>
      </c>
      <c r="E12339" s="27">
        <v>635.27</v>
      </c>
      <c r="G12339" s="27" t="str">
        <f>VLOOKUP(C12339,W:Y,3,TRUE)</f>
        <v>May 21</v>
      </c>
      <c r="H12339" s="27">
        <f t="shared" si="192"/>
        <v>12338</v>
      </c>
      <c r="I12339" s="30" t="str">
        <f>IF(G12339='Check Register'!$E$1,H12339,"")</f>
        <v/>
      </c>
      <c r="J12339" s="16" t="str">
        <f>IFERROR(SMALL($I$2:$I$100001,H12339),"")</f>
        <v/>
      </c>
    </row>
    <row r="12340" spans="1:10" x14ac:dyDescent="0.3">
      <c r="A12340" t="s">
        <v>98</v>
      </c>
      <c r="B12340" t="s">
        <v>22</v>
      </c>
      <c r="C12340" s="7">
        <v>44330</v>
      </c>
      <c r="E12340" s="27">
        <v>8467</v>
      </c>
      <c r="G12340" s="27" t="str">
        <f>VLOOKUP(C12340,W:Y,3,TRUE)</f>
        <v>May 21</v>
      </c>
      <c r="H12340" s="27">
        <f t="shared" si="192"/>
        <v>12339</v>
      </c>
      <c r="I12340" s="30" t="str">
        <f>IF(G12340='Check Register'!$E$1,H12340,"")</f>
        <v/>
      </c>
      <c r="J12340" s="16" t="str">
        <f>IFERROR(SMALL($I$2:$I$100001,H12340),"")</f>
        <v/>
      </c>
    </row>
    <row r="12341" spans="1:10" x14ac:dyDescent="0.3">
      <c r="A12341" t="s">
        <v>546</v>
      </c>
      <c r="B12341" t="s">
        <v>100</v>
      </c>
      <c r="C12341" s="7">
        <v>44330</v>
      </c>
      <c r="E12341" s="27">
        <v>3775</v>
      </c>
      <c r="G12341" s="27" t="str">
        <f>VLOOKUP(C12341,W:Y,3,TRUE)</f>
        <v>May 21</v>
      </c>
      <c r="H12341" s="27">
        <f t="shared" si="192"/>
        <v>12340</v>
      </c>
      <c r="I12341" s="30" t="str">
        <f>IF(G12341='Check Register'!$E$1,H12341,"")</f>
        <v/>
      </c>
      <c r="J12341" s="16" t="str">
        <f>IFERROR(SMALL($I$2:$I$100001,H12341),"")</f>
        <v/>
      </c>
    </row>
    <row r="12342" spans="1:10" x14ac:dyDescent="0.3">
      <c r="A12342" t="s">
        <v>26</v>
      </c>
      <c r="B12342" t="s">
        <v>20</v>
      </c>
      <c r="C12342" s="7">
        <v>44330</v>
      </c>
      <c r="E12342" s="27">
        <v>5215.76</v>
      </c>
      <c r="G12342" s="27" t="str">
        <f>VLOOKUP(C12342,W:Y,3,TRUE)</f>
        <v>May 21</v>
      </c>
      <c r="H12342" s="27">
        <f t="shared" si="192"/>
        <v>12341</v>
      </c>
      <c r="I12342" s="30" t="str">
        <f>IF(G12342='Check Register'!$E$1,H12342,"")</f>
        <v/>
      </c>
      <c r="J12342" s="16" t="str">
        <f>IFERROR(SMALL($I$2:$I$100001,H12342),"")</f>
        <v/>
      </c>
    </row>
    <row r="12343" spans="1:10" x14ac:dyDescent="0.3">
      <c r="A12343" t="s">
        <v>29</v>
      </c>
      <c r="B12343" t="s">
        <v>127</v>
      </c>
      <c r="C12343" s="7">
        <v>44330</v>
      </c>
      <c r="E12343" s="27">
        <v>183.27</v>
      </c>
      <c r="G12343" s="27" t="str">
        <f>VLOOKUP(C12343,W:Y,3,TRUE)</f>
        <v>May 21</v>
      </c>
      <c r="H12343" s="27">
        <f t="shared" si="192"/>
        <v>12342</v>
      </c>
      <c r="I12343" s="30" t="str">
        <f>IF(G12343='Check Register'!$E$1,H12343,"")</f>
        <v/>
      </c>
      <c r="J12343" s="16" t="str">
        <f>IFERROR(SMALL($I$2:$I$100001,H12343),"")</f>
        <v/>
      </c>
    </row>
    <row r="12344" spans="1:10" x14ac:dyDescent="0.3">
      <c r="A12344" t="s">
        <v>1082</v>
      </c>
      <c r="B12344" t="s">
        <v>14</v>
      </c>
      <c r="C12344" s="7">
        <v>44330</v>
      </c>
      <c r="E12344" s="27">
        <v>1680</v>
      </c>
      <c r="G12344" s="27" t="str">
        <f>VLOOKUP(C12344,W:Y,3,TRUE)</f>
        <v>May 21</v>
      </c>
      <c r="H12344" s="27">
        <f t="shared" si="192"/>
        <v>12343</v>
      </c>
      <c r="I12344" s="30" t="str">
        <f>IF(G12344='Check Register'!$E$1,H12344,"")</f>
        <v/>
      </c>
      <c r="J12344" s="16" t="str">
        <f>IFERROR(SMALL($I$2:$I$100001,H12344),"")</f>
        <v/>
      </c>
    </row>
    <row r="12345" spans="1:10" x14ac:dyDescent="0.3">
      <c r="A12345" t="s">
        <v>1036</v>
      </c>
      <c r="B12345" t="s">
        <v>127</v>
      </c>
      <c r="C12345" s="7">
        <v>44330</v>
      </c>
      <c r="E12345" s="27">
        <v>183.44</v>
      </c>
      <c r="G12345" s="27" t="str">
        <f>VLOOKUP(C12345,W:Y,3,TRUE)</f>
        <v>May 21</v>
      </c>
      <c r="H12345" s="27">
        <f t="shared" si="192"/>
        <v>12344</v>
      </c>
      <c r="I12345" s="30" t="str">
        <f>IF(G12345='Check Register'!$E$1,H12345,"")</f>
        <v/>
      </c>
      <c r="J12345" s="16" t="str">
        <f>IFERROR(SMALL($I$2:$I$100001,H12345),"")</f>
        <v/>
      </c>
    </row>
    <row r="12346" spans="1:10" x14ac:dyDescent="0.3">
      <c r="A12346" t="s">
        <v>1036</v>
      </c>
      <c r="B12346" t="s">
        <v>8</v>
      </c>
      <c r="C12346" s="7">
        <v>44330</v>
      </c>
      <c r="E12346" s="27">
        <v>7.36</v>
      </c>
      <c r="G12346" s="27" t="str">
        <f>VLOOKUP(C12346,W:Y,3,TRUE)</f>
        <v>May 21</v>
      </c>
      <c r="H12346" s="27">
        <f t="shared" si="192"/>
        <v>12345</v>
      </c>
      <c r="I12346" s="30" t="str">
        <f>IF(G12346='Check Register'!$E$1,H12346,"")</f>
        <v/>
      </c>
      <c r="J12346" s="16" t="str">
        <f>IFERROR(SMALL($I$2:$I$100001,H12346),"")</f>
        <v/>
      </c>
    </row>
    <row r="12347" spans="1:10" x14ac:dyDescent="0.3">
      <c r="A12347" t="s">
        <v>754</v>
      </c>
      <c r="B12347" t="s">
        <v>8</v>
      </c>
      <c r="C12347" s="7">
        <v>44330</v>
      </c>
      <c r="E12347" s="27">
        <v>2833.52</v>
      </c>
      <c r="G12347" s="27" t="str">
        <f>VLOOKUP(C12347,W:Y,3,TRUE)</f>
        <v>May 21</v>
      </c>
      <c r="H12347" s="27">
        <f t="shared" si="192"/>
        <v>12346</v>
      </c>
      <c r="I12347" s="30" t="str">
        <f>IF(G12347='Check Register'!$E$1,H12347,"")</f>
        <v/>
      </c>
      <c r="J12347" s="16" t="str">
        <f>IFERROR(SMALL($I$2:$I$100001,H12347),"")</f>
        <v/>
      </c>
    </row>
    <row r="12348" spans="1:10" x14ac:dyDescent="0.3">
      <c r="A12348" t="s">
        <v>145</v>
      </c>
      <c r="B12348" t="s">
        <v>28</v>
      </c>
      <c r="C12348" s="7">
        <v>44330</v>
      </c>
      <c r="E12348" s="27">
        <v>7980</v>
      </c>
      <c r="G12348" s="27" t="str">
        <f>VLOOKUP(C12348,W:Y,3,TRUE)</f>
        <v>May 21</v>
      </c>
      <c r="H12348" s="27">
        <f t="shared" si="192"/>
        <v>12347</v>
      </c>
      <c r="I12348" s="30" t="str">
        <f>IF(G12348='Check Register'!$E$1,H12348,"")</f>
        <v/>
      </c>
      <c r="J12348" s="16" t="str">
        <f>IFERROR(SMALL($I$2:$I$100001,H12348),"")</f>
        <v/>
      </c>
    </row>
    <row r="12349" spans="1:10" x14ac:dyDescent="0.3">
      <c r="A12349" t="s">
        <v>146</v>
      </c>
      <c r="B12349" t="s">
        <v>8</v>
      </c>
      <c r="C12349" s="7">
        <v>44330</v>
      </c>
      <c r="E12349" s="27">
        <v>2050.15</v>
      </c>
      <c r="G12349" s="27" t="str">
        <f>VLOOKUP(C12349,W:Y,3,TRUE)</f>
        <v>May 21</v>
      </c>
      <c r="H12349" s="27">
        <f t="shared" si="192"/>
        <v>12348</v>
      </c>
      <c r="I12349" s="30" t="str">
        <f>IF(G12349='Check Register'!$E$1,H12349,"")</f>
        <v/>
      </c>
      <c r="J12349" s="16" t="str">
        <f>IFERROR(SMALL($I$2:$I$100001,H12349),"")</f>
        <v/>
      </c>
    </row>
    <row r="12350" spans="1:10" x14ac:dyDescent="0.3">
      <c r="A12350" t="s">
        <v>198</v>
      </c>
      <c r="B12350" t="s">
        <v>14</v>
      </c>
      <c r="C12350" s="7">
        <v>44330</v>
      </c>
      <c r="E12350" s="27">
        <v>4636.25</v>
      </c>
      <c r="G12350" s="27" t="str">
        <f>VLOOKUP(C12350,W:Y,3,TRUE)</f>
        <v>May 21</v>
      </c>
      <c r="H12350" s="27">
        <f t="shared" si="192"/>
        <v>12349</v>
      </c>
      <c r="I12350" s="30" t="str">
        <f>IF(G12350='Check Register'!$E$1,H12350,"")</f>
        <v/>
      </c>
      <c r="J12350" s="16" t="str">
        <f>IFERROR(SMALL($I$2:$I$100001,H12350),"")</f>
        <v/>
      </c>
    </row>
    <row r="12351" spans="1:10" x14ac:dyDescent="0.3">
      <c r="A12351" t="s">
        <v>1072</v>
      </c>
      <c r="B12351" t="s">
        <v>127</v>
      </c>
      <c r="C12351" s="7">
        <v>44330</v>
      </c>
      <c r="E12351" s="27">
        <v>590</v>
      </c>
      <c r="G12351" s="27" t="str">
        <f>VLOOKUP(C12351,W:Y,3,TRUE)</f>
        <v>May 21</v>
      </c>
      <c r="H12351" s="27">
        <f t="shared" si="192"/>
        <v>12350</v>
      </c>
      <c r="I12351" s="30" t="str">
        <f>IF(G12351='Check Register'!$E$1,H12351,"")</f>
        <v/>
      </c>
      <c r="J12351" s="16" t="str">
        <f>IFERROR(SMALL($I$2:$I$100001,H12351),"")</f>
        <v/>
      </c>
    </row>
    <row r="12352" spans="1:10" x14ac:dyDescent="0.3">
      <c r="A12352" t="s">
        <v>223</v>
      </c>
      <c r="B12352" t="s">
        <v>70</v>
      </c>
      <c r="C12352" s="7">
        <v>44330</v>
      </c>
      <c r="E12352" s="27">
        <v>21</v>
      </c>
      <c r="G12352" s="27" t="str">
        <f>VLOOKUP(C12352,W:Y,3,TRUE)</f>
        <v>May 21</v>
      </c>
      <c r="H12352" s="27">
        <f t="shared" si="192"/>
        <v>12351</v>
      </c>
      <c r="I12352" s="30" t="str">
        <f>IF(G12352='Check Register'!$E$1,H12352,"")</f>
        <v/>
      </c>
      <c r="J12352" s="16" t="str">
        <f>IFERROR(SMALL($I$2:$I$100001,H12352),"")</f>
        <v/>
      </c>
    </row>
    <row r="12353" spans="1:10" x14ac:dyDescent="0.3">
      <c r="A12353" t="s">
        <v>508</v>
      </c>
      <c r="B12353" t="s">
        <v>22</v>
      </c>
      <c r="C12353" s="7">
        <v>44330</v>
      </c>
      <c r="E12353" s="27">
        <v>315.5</v>
      </c>
      <c r="G12353" s="27" t="str">
        <f>VLOOKUP(C12353,W:Y,3,TRUE)</f>
        <v>May 21</v>
      </c>
      <c r="H12353" s="27">
        <f t="shared" si="192"/>
        <v>12352</v>
      </c>
      <c r="I12353" s="30" t="str">
        <f>IF(G12353='Check Register'!$E$1,H12353,"")</f>
        <v/>
      </c>
      <c r="J12353" s="16" t="str">
        <f>IFERROR(SMALL($I$2:$I$100001,H12353),"")</f>
        <v/>
      </c>
    </row>
    <row r="12354" spans="1:10" x14ac:dyDescent="0.3">
      <c r="A12354" t="s">
        <v>335</v>
      </c>
      <c r="B12354" t="s">
        <v>102</v>
      </c>
      <c r="C12354" s="7">
        <v>44330</v>
      </c>
      <c r="E12354" s="27">
        <v>3759.65</v>
      </c>
      <c r="G12354" s="27" t="str">
        <f>VLOOKUP(C12354,W:Y,3,TRUE)</f>
        <v>May 21</v>
      </c>
      <c r="H12354" s="27">
        <f t="shared" si="192"/>
        <v>12353</v>
      </c>
      <c r="I12354" s="30" t="str">
        <f>IF(G12354='Check Register'!$E$1,H12354,"")</f>
        <v/>
      </c>
      <c r="J12354" s="16" t="str">
        <f>IFERROR(SMALL($I$2:$I$100001,H12354),"")</f>
        <v/>
      </c>
    </row>
    <row r="12355" spans="1:10" x14ac:dyDescent="0.3">
      <c r="A12355" t="s">
        <v>1073</v>
      </c>
      <c r="B12355" t="s">
        <v>8</v>
      </c>
      <c r="C12355" s="7">
        <v>44330</v>
      </c>
      <c r="E12355" s="27">
        <v>1950</v>
      </c>
      <c r="G12355" s="27" t="str">
        <f>VLOOKUP(C12355,W:Y,3,TRUE)</f>
        <v>May 21</v>
      </c>
      <c r="H12355" s="27">
        <f t="shared" ref="H12355:H12418" si="193">1+H12354</f>
        <v>12354</v>
      </c>
      <c r="I12355" s="30" t="str">
        <f>IF(G12355='Check Register'!$E$1,H12355,"")</f>
        <v/>
      </c>
      <c r="J12355" s="16" t="str">
        <f>IFERROR(SMALL($I$2:$I$100001,H12355),"")</f>
        <v/>
      </c>
    </row>
    <row r="12356" spans="1:10" x14ac:dyDescent="0.3">
      <c r="A12356" t="s">
        <v>1012</v>
      </c>
      <c r="B12356" t="s">
        <v>14</v>
      </c>
      <c r="C12356" s="7">
        <v>44330</v>
      </c>
      <c r="E12356" s="27">
        <v>13093</v>
      </c>
      <c r="G12356" s="27" t="str">
        <f>VLOOKUP(C12356,W:Y,3,TRUE)</f>
        <v>May 21</v>
      </c>
      <c r="H12356" s="27">
        <f t="shared" si="193"/>
        <v>12355</v>
      </c>
      <c r="I12356" s="30" t="str">
        <f>IF(G12356='Check Register'!$E$1,H12356,"")</f>
        <v/>
      </c>
      <c r="J12356" s="16" t="str">
        <f>IFERROR(SMALL($I$2:$I$100001,H12356),"")</f>
        <v/>
      </c>
    </row>
    <row r="12357" spans="1:10" x14ac:dyDescent="0.3">
      <c r="A12357" t="s">
        <v>914</v>
      </c>
      <c r="B12357" t="s">
        <v>22</v>
      </c>
      <c r="C12357" s="7">
        <v>44330</v>
      </c>
      <c r="E12357" s="27">
        <v>65.59</v>
      </c>
      <c r="G12357" s="27" t="str">
        <f>VLOOKUP(C12357,W:Y,3,TRUE)</f>
        <v>May 21</v>
      </c>
      <c r="H12357" s="27">
        <f t="shared" si="193"/>
        <v>12356</v>
      </c>
      <c r="I12357" s="30" t="str">
        <f>IF(G12357='Check Register'!$E$1,H12357,"")</f>
        <v/>
      </c>
      <c r="J12357" s="16" t="str">
        <f>IFERROR(SMALL($I$2:$I$100001,H12357),"")</f>
        <v/>
      </c>
    </row>
    <row r="12358" spans="1:10" x14ac:dyDescent="0.3">
      <c r="A12358" t="s">
        <v>51</v>
      </c>
      <c r="B12358" t="s">
        <v>22</v>
      </c>
      <c r="C12358" s="7">
        <v>44330</v>
      </c>
      <c r="E12358" s="27">
        <v>140</v>
      </c>
      <c r="G12358" s="27" t="str">
        <f>VLOOKUP(C12358,W:Y,3,TRUE)</f>
        <v>May 21</v>
      </c>
      <c r="H12358" s="27">
        <f t="shared" si="193"/>
        <v>12357</v>
      </c>
      <c r="I12358" s="30" t="str">
        <f>IF(G12358='Check Register'!$E$1,H12358,"")</f>
        <v/>
      </c>
      <c r="J12358" s="16" t="str">
        <f>IFERROR(SMALL($I$2:$I$100001,H12358),"")</f>
        <v/>
      </c>
    </row>
    <row r="12359" spans="1:10" x14ac:dyDescent="0.3">
      <c r="A12359" t="s">
        <v>155</v>
      </c>
      <c r="B12359" t="s">
        <v>8</v>
      </c>
      <c r="C12359" s="7">
        <v>44330</v>
      </c>
      <c r="E12359" s="27">
        <v>119.5</v>
      </c>
      <c r="G12359" s="27" t="str">
        <f>VLOOKUP(C12359,W:Y,3,TRUE)</f>
        <v>May 21</v>
      </c>
      <c r="H12359" s="27">
        <f t="shared" si="193"/>
        <v>12358</v>
      </c>
      <c r="I12359" s="30" t="str">
        <f>IF(G12359='Check Register'!$E$1,H12359,"")</f>
        <v/>
      </c>
      <c r="J12359" s="16" t="str">
        <f>IFERROR(SMALL($I$2:$I$100001,H12359),"")</f>
        <v/>
      </c>
    </row>
    <row r="12360" spans="1:10" x14ac:dyDescent="0.3">
      <c r="A12360" t="s">
        <v>56</v>
      </c>
      <c r="B12360" t="s">
        <v>12</v>
      </c>
      <c r="C12360" s="7">
        <v>44330</v>
      </c>
      <c r="E12360" s="27">
        <v>689.28</v>
      </c>
      <c r="G12360" s="27" t="str">
        <f>VLOOKUP(C12360,W:Y,3,TRUE)</f>
        <v>May 21</v>
      </c>
      <c r="H12360" s="27">
        <f t="shared" si="193"/>
        <v>12359</v>
      </c>
      <c r="I12360" s="30" t="str">
        <f>IF(G12360='Check Register'!$E$1,H12360,"")</f>
        <v/>
      </c>
      <c r="J12360" s="16" t="str">
        <f>IFERROR(SMALL($I$2:$I$100001,H12360),"")</f>
        <v/>
      </c>
    </row>
    <row r="12361" spans="1:10" x14ac:dyDescent="0.3">
      <c r="A12361" t="s">
        <v>57</v>
      </c>
      <c r="B12361" t="s">
        <v>8</v>
      </c>
      <c r="C12361" s="7">
        <v>44330</v>
      </c>
      <c r="E12361" s="27">
        <v>419.1</v>
      </c>
      <c r="G12361" s="27" t="str">
        <f>VLOOKUP(C12361,W:Y,3,TRUE)</f>
        <v>May 21</v>
      </c>
      <c r="H12361" s="27">
        <f t="shared" si="193"/>
        <v>12360</v>
      </c>
      <c r="I12361" s="30" t="str">
        <f>IF(G12361='Check Register'!$E$1,H12361,"")</f>
        <v/>
      </c>
      <c r="J12361" s="16" t="str">
        <f>IFERROR(SMALL($I$2:$I$100001,H12361),"")</f>
        <v/>
      </c>
    </row>
    <row r="12362" spans="1:10" x14ac:dyDescent="0.3">
      <c r="A12362" t="s">
        <v>64</v>
      </c>
      <c r="B12362" t="s">
        <v>14</v>
      </c>
      <c r="C12362" s="7">
        <v>44330</v>
      </c>
      <c r="E12362" s="27">
        <v>1098</v>
      </c>
      <c r="G12362" s="27" t="str">
        <f>VLOOKUP(C12362,W:Y,3,TRUE)</f>
        <v>May 21</v>
      </c>
      <c r="H12362" s="27">
        <f t="shared" si="193"/>
        <v>12361</v>
      </c>
      <c r="I12362" s="30" t="str">
        <f>IF(G12362='Check Register'!$E$1,H12362,"")</f>
        <v/>
      </c>
      <c r="J12362" s="16" t="str">
        <f>IFERROR(SMALL($I$2:$I$100001,H12362),"")</f>
        <v/>
      </c>
    </row>
    <row r="12363" spans="1:10" x14ac:dyDescent="0.3">
      <c r="A12363" t="s">
        <v>369</v>
      </c>
      <c r="B12363" t="s">
        <v>39</v>
      </c>
      <c r="C12363" s="7">
        <v>44330</v>
      </c>
      <c r="E12363" s="27">
        <v>7367.15</v>
      </c>
      <c r="G12363" s="27" t="str">
        <f>VLOOKUP(C12363,W:Y,3,TRUE)</f>
        <v>May 21</v>
      </c>
      <c r="H12363" s="27">
        <f t="shared" si="193"/>
        <v>12362</v>
      </c>
      <c r="I12363" s="30" t="str">
        <f>IF(G12363='Check Register'!$E$1,H12363,"")</f>
        <v/>
      </c>
      <c r="J12363" s="16" t="str">
        <f>IFERROR(SMALL($I$2:$I$100001,H12363),"")</f>
        <v/>
      </c>
    </row>
    <row r="12364" spans="1:10" x14ac:dyDescent="0.3">
      <c r="A12364" t="s">
        <v>609</v>
      </c>
      <c r="B12364" t="s">
        <v>22</v>
      </c>
      <c r="C12364" s="7">
        <v>44330</v>
      </c>
      <c r="E12364" s="27">
        <v>173.28</v>
      </c>
      <c r="G12364" s="27" t="str">
        <f>VLOOKUP(C12364,W:Y,3,TRUE)</f>
        <v>May 21</v>
      </c>
      <c r="H12364" s="27">
        <f t="shared" si="193"/>
        <v>12363</v>
      </c>
      <c r="I12364" s="30" t="str">
        <f>IF(G12364='Check Register'!$E$1,H12364,"")</f>
        <v/>
      </c>
      <c r="J12364" s="16" t="str">
        <f>IFERROR(SMALL($I$2:$I$100001,H12364),"")</f>
        <v/>
      </c>
    </row>
    <row r="12365" spans="1:10" x14ac:dyDescent="0.3">
      <c r="A12365" t="s">
        <v>609</v>
      </c>
      <c r="B12365" t="s">
        <v>35</v>
      </c>
      <c r="C12365" s="7">
        <v>44330</v>
      </c>
      <c r="E12365" s="27">
        <v>283.10000000000002</v>
      </c>
      <c r="G12365" s="27" t="str">
        <f>VLOOKUP(C12365,W:Y,3,TRUE)</f>
        <v>May 21</v>
      </c>
      <c r="H12365" s="27">
        <f t="shared" si="193"/>
        <v>12364</v>
      </c>
      <c r="I12365" s="30" t="str">
        <f>IF(G12365='Check Register'!$E$1,H12365,"")</f>
        <v/>
      </c>
      <c r="J12365" s="16" t="str">
        <f>IFERROR(SMALL($I$2:$I$100001,H12365),"")</f>
        <v/>
      </c>
    </row>
    <row r="12366" spans="1:10" x14ac:dyDescent="0.3">
      <c r="A12366" t="s">
        <v>432</v>
      </c>
      <c r="B12366" t="s">
        <v>39</v>
      </c>
      <c r="C12366" s="7">
        <v>44330</v>
      </c>
      <c r="E12366" s="27">
        <v>2626.01</v>
      </c>
      <c r="G12366" s="27" t="str">
        <f>VLOOKUP(C12366,W:Y,3,TRUE)</f>
        <v>May 21</v>
      </c>
      <c r="H12366" s="27">
        <f t="shared" si="193"/>
        <v>12365</v>
      </c>
      <c r="I12366" s="30" t="str">
        <f>IF(G12366='Check Register'!$E$1,H12366,"")</f>
        <v/>
      </c>
      <c r="J12366" s="16" t="str">
        <f>IFERROR(SMALL($I$2:$I$100001,H12366),"")</f>
        <v/>
      </c>
    </row>
    <row r="12367" spans="1:10" x14ac:dyDescent="0.3">
      <c r="A12367" t="s">
        <v>637</v>
      </c>
      <c r="B12367" t="s">
        <v>22</v>
      </c>
      <c r="C12367" s="7">
        <v>44330</v>
      </c>
      <c r="E12367" s="27">
        <v>1920.66</v>
      </c>
      <c r="G12367" s="27" t="str">
        <f>VLOOKUP(C12367,W:Y,3,TRUE)</f>
        <v>May 21</v>
      </c>
      <c r="H12367" s="27">
        <f t="shared" si="193"/>
        <v>12366</v>
      </c>
      <c r="I12367" s="30" t="str">
        <f>IF(G12367='Check Register'!$E$1,H12367,"")</f>
        <v/>
      </c>
      <c r="J12367" s="16" t="str">
        <f>IFERROR(SMALL($I$2:$I$100001,H12367),"")</f>
        <v/>
      </c>
    </row>
    <row r="12368" spans="1:10" x14ac:dyDescent="0.3">
      <c r="A12368" t="s">
        <v>637</v>
      </c>
      <c r="B12368" t="s">
        <v>14</v>
      </c>
      <c r="C12368" s="7">
        <v>44330</v>
      </c>
      <c r="E12368" s="27">
        <v>1128.46</v>
      </c>
      <c r="G12368" s="27" t="str">
        <f>VLOOKUP(C12368,W:Y,3,TRUE)</f>
        <v>May 21</v>
      </c>
      <c r="H12368" s="27">
        <f t="shared" si="193"/>
        <v>12367</v>
      </c>
      <c r="I12368" s="30" t="str">
        <f>IF(G12368='Check Register'!$E$1,H12368,"")</f>
        <v/>
      </c>
      <c r="J12368" s="16" t="str">
        <f>IFERROR(SMALL($I$2:$I$100001,H12368),"")</f>
        <v/>
      </c>
    </row>
    <row r="12369" spans="1:10" x14ac:dyDescent="0.3">
      <c r="A12369" t="s">
        <v>1083</v>
      </c>
      <c r="B12369" t="s">
        <v>100</v>
      </c>
      <c r="C12369" s="7">
        <v>44330</v>
      </c>
      <c r="E12369" s="27">
        <v>6030</v>
      </c>
      <c r="G12369" s="27" t="str">
        <f>VLOOKUP(C12369,W:Y,3,TRUE)</f>
        <v>May 21</v>
      </c>
      <c r="H12369" s="27">
        <f t="shared" si="193"/>
        <v>12368</v>
      </c>
      <c r="I12369" s="30" t="str">
        <f>IF(G12369='Check Register'!$E$1,H12369,"")</f>
        <v/>
      </c>
      <c r="J12369" s="16" t="str">
        <f>IFERROR(SMALL($I$2:$I$100001,H12369),"")</f>
        <v/>
      </c>
    </row>
    <row r="12370" spans="1:10" x14ac:dyDescent="0.3">
      <c r="A12370" t="s">
        <v>1070</v>
      </c>
      <c r="B12370" t="s">
        <v>14</v>
      </c>
      <c r="C12370" s="7">
        <v>44330</v>
      </c>
      <c r="E12370" s="27">
        <v>5250</v>
      </c>
      <c r="G12370" s="27" t="str">
        <f>VLOOKUP(C12370,W:Y,3,TRUE)</f>
        <v>May 21</v>
      </c>
      <c r="H12370" s="27">
        <f t="shared" si="193"/>
        <v>12369</v>
      </c>
      <c r="I12370" s="30" t="str">
        <f>IF(G12370='Check Register'!$E$1,H12370,"")</f>
        <v/>
      </c>
      <c r="J12370" s="16" t="str">
        <f>IFERROR(SMALL($I$2:$I$100001,H12370),"")</f>
        <v/>
      </c>
    </row>
    <row r="12371" spans="1:10" x14ac:dyDescent="0.3">
      <c r="A12371" t="s">
        <v>536</v>
      </c>
      <c r="B12371" t="s">
        <v>127</v>
      </c>
      <c r="C12371" s="7">
        <v>44330</v>
      </c>
      <c r="E12371" s="27">
        <v>469.22</v>
      </c>
      <c r="G12371" s="27" t="str">
        <f>VLOOKUP(C12371,W:Y,3,TRUE)</f>
        <v>May 21</v>
      </c>
      <c r="H12371" s="27">
        <f t="shared" si="193"/>
        <v>12370</v>
      </c>
      <c r="I12371" s="30" t="str">
        <f>IF(G12371='Check Register'!$E$1,H12371,"")</f>
        <v/>
      </c>
      <c r="J12371" s="16" t="str">
        <f>IFERROR(SMALL($I$2:$I$100001,H12371),"")</f>
        <v/>
      </c>
    </row>
    <row r="12372" spans="1:10" x14ac:dyDescent="0.3">
      <c r="A12372" t="s">
        <v>536</v>
      </c>
      <c r="B12372" t="s">
        <v>11</v>
      </c>
      <c r="C12372" s="7">
        <v>44330</v>
      </c>
      <c r="E12372" s="27">
        <v>276.82</v>
      </c>
      <c r="G12372" s="27" t="str">
        <f>VLOOKUP(C12372,W:Y,3,TRUE)</f>
        <v>May 21</v>
      </c>
      <c r="H12372" s="27">
        <f t="shared" si="193"/>
        <v>12371</v>
      </c>
      <c r="I12372" s="30" t="str">
        <f>IF(G12372='Check Register'!$E$1,H12372,"")</f>
        <v/>
      </c>
      <c r="J12372" s="16" t="str">
        <f>IFERROR(SMALL($I$2:$I$100001,H12372),"")</f>
        <v/>
      </c>
    </row>
    <row r="12373" spans="1:10" x14ac:dyDescent="0.3">
      <c r="A12373" t="s">
        <v>501</v>
      </c>
      <c r="B12373" t="s">
        <v>14</v>
      </c>
      <c r="C12373" s="7">
        <v>44330</v>
      </c>
      <c r="E12373" s="27">
        <v>15175</v>
      </c>
      <c r="G12373" s="27" t="str">
        <f>VLOOKUP(C12373,W:Y,3,TRUE)</f>
        <v>May 21</v>
      </c>
      <c r="H12373" s="27">
        <f t="shared" si="193"/>
        <v>12372</v>
      </c>
      <c r="I12373" s="30" t="str">
        <f>IF(G12373='Check Register'!$E$1,H12373,"")</f>
        <v/>
      </c>
      <c r="J12373" s="16" t="str">
        <f>IFERROR(SMALL($I$2:$I$100001,H12373),"")</f>
        <v/>
      </c>
    </row>
    <row r="12374" spans="1:10" x14ac:dyDescent="0.3">
      <c r="A12374" t="s">
        <v>1063</v>
      </c>
      <c r="B12374" t="s">
        <v>180</v>
      </c>
      <c r="C12374" s="7">
        <v>44330</v>
      </c>
      <c r="E12374" s="27">
        <v>123.75</v>
      </c>
      <c r="G12374" s="27" t="str">
        <f>VLOOKUP(C12374,W:Y,3,TRUE)</f>
        <v>May 21</v>
      </c>
      <c r="H12374" s="27">
        <f t="shared" si="193"/>
        <v>12373</v>
      </c>
      <c r="I12374" s="30" t="str">
        <f>IF(G12374='Check Register'!$E$1,H12374,"")</f>
        <v/>
      </c>
      <c r="J12374" s="16" t="str">
        <f>IFERROR(SMALL($I$2:$I$100001,H12374),"")</f>
        <v/>
      </c>
    </row>
    <row r="12375" spans="1:10" x14ac:dyDescent="0.3">
      <c r="A12375" t="s">
        <v>126</v>
      </c>
      <c r="B12375" t="s">
        <v>127</v>
      </c>
      <c r="C12375" s="7">
        <v>44330</v>
      </c>
      <c r="E12375" s="27">
        <v>217.17</v>
      </c>
      <c r="G12375" s="27" t="str">
        <f>VLOOKUP(C12375,W:Y,3,TRUE)</f>
        <v>May 21</v>
      </c>
      <c r="H12375" s="27">
        <f t="shared" si="193"/>
        <v>12374</v>
      </c>
      <c r="I12375" s="30" t="str">
        <f>IF(G12375='Check Register'!$E$1,H12375,"")</f>
        <v/>
      </c>
      <c r="J12375" s="16" t="str">
        <f>IFERROR(SMALL($I$2:$I$100001,H12375),"")</f>
        <v/>
      </c>
    </row>
    <row r="12376" spans="1:10" x14ac:dyDescent="0.3">
      <c r="A12376" t="s">
        <v>1084</v>
      </c>
      <c r="B12376" t="s">
        <v>25</v>
      </c>
      <c r="C12376" s="7">
        <v>44330</v>
      </c>
      <c r="E12376" s="27">
        <v>380</v>
      </c>
      <c r="G12376" s="27" t="str">
        <f>VLOOKUP(C12376,W:Y,3,TRUE)</f>
        <v>May 21</v>
      </c>
      <c r="H12376" s="27">
        <f t="shared" si="193"/>
        <v>12375</v>
      </c>
      <c r="I12376" s="30" t="str">
        <f>IF(G12376='Check Register'!$E$1,H12376,"")</f>
        <v/>
      </c>
      <c r="J12376" s="16" t="str">
        <f>IFERROR(SMALL($I$2:$I$100001,H12376),"")</f>
        <v/>
      </c>
    </row>
    <row r="12377" spans="1:10" x14ac:dyDescent="0.3">
      <c r="A12377" t="s">
        <v>667</v>
      </c>
      <c r="B12377" t="s">
        <v>18</v>
      </c>
      <c r="C12377" s="7">
        <v>44330</v>
      </c>
      <c r="E12377" s="27">
        <v>335.05</v>
      </c>
      <c r="G12377" s="27" t="str">
        <f>VLOOKUP(C12377,W:Y,3,TRUE)</f>
        <v>May 21</v>
      </c>
      <c r="H12377" s="27">
        <f t="shared" si="193"/>
        <v>12376</v>
      </c>
      <c r="I12377" s="30" t="str">
        <f>IF(G12377='Check Register'!$E$1,H12377,"")</f>
        <v/>
      </c>
      <c r="J12377" s="16" t="str">
        <f>IFERROR(SMALL($I$2:$I$100001,H12377),"")</f>
        <v/>
      </c>
    </row>
    <row r="12378" spans="1:10" x14ac:dyDescent="0.3">
      <c r="A12378" t="s">
        <v>692</v>
      </c>
      <c r="B12378" t="s">
        <v>100</v>
      </c>
      <c r="C12378" s="7">
        <v>44337</v>
      </c>
      <c r="E12378" s="27">
        <v>7857.5</v>
      </c>
      <c r="G12378" s="27" t="str">
        <f>VLOOKUP(C12378,W:Y,3,TRUE)</f>
        <v>May 21</v>
      </c>
      <c r="H12378" s="27">
        <f t="shared" si="193"/>
        <v>12377</v>
      </c>
      <c r="I12378" s="30" t="str">
        <f>IF(G12378='Check Register'!$E$1,H12378,"")</f>
        <v/>
      </c>
      <c r="J12378" s="16" t="str">
        <f>IFERROR(SMALL($I$2:$I$100001,H12378),"")</f>
        <v/>
      </c>
    </row>
    <row r="12379" spans="1:10" x14ac:dyDescent="0.3">
      <c r="A12379" t="s">
        <v>972</v>
      </c>
      <c r="B12379" t="s">
        <v>28</v>
      </c>
      <c r="C12379" s="7">
        <v>44337</v>
      </c>
      <c r="E12379" s="27">
        <v>3155.25</v>
      </c>
      <c r="G12379" s="27" t="str">
        <f>VLOOKUP(C12379,W:Y,3,TRUE)</f>
        <v>May 21</v>
      </c>
      <c r="H12379" s="27">
        <f t="shared" si="193"/>
        <v>12378</v>
      </c>
      <c r="I12379" s="30" t="str">
        <f>IF(G12379='Check Register'!$E$1,H12379,"")</f>
        <v/>
      </c>
      <c r="J12379" s="16" t="str">
        <f>IFERROR(SMALL($I$2:$I$100001,H12379),"")</f>
        <v/>
      </c>
    </row>
    <row r="12380" spans="1:10" x14ac:dyDescent="0.3">
      <c r="A12380" t="s">
        <v>972</v>
      </c>
      <c r="B12380" t="s">
        <v>14</v>
      </c>
      <c r="C12380" s="7">
        <v>44337</v>
      </c>
      <c r="E12380" s="27">
        <v>13509.84</v>
      </c>
      <c r="G12380" s="27" t="str">
        <f>VLOOKUP(C12380,W:Y,3,TRUE)</f>
        <v>May 21</v>
      </c>
      <c r="H12380" s="27">
        <f t="shared" si="193"/>
        <v>12379</v>
      </c>
      <c r="I12380" s="30" t="str">
        <f>IF(G12380='Check Register'!$E$1,H12380,"")</f>
        <v/>
      </c>
      <c r="J12380" s="16" t="str">
        <f>IFERROR(SMALL($I$2:$I$100001,H12380),"")</f>
        <v/>
      </c>
    </row>
    <row r="12381" spans="1:10" x14ac:dyDescent="0.3">
      <c r="A12381" t="s">
        <v>255</v>
      </c>
      <c r="B12381" t="s">
        <v>43</v>
      </c>
      <c r="C12381" s="7">
        <v>44337</v>
      </c>
      <c r="E12381" s="27">
        <v>9811.4500000000007</v>
      </c>
      <c r="G12381" s="27" t="str">
        <f>VLOOKUP(C12381,W:Y,3,TRUE)</f>
        <v>May 21</v>
      </c>
      <c r="H12381" s="27">
        <f t="shared" si="193"/>
        <v>12380</v>
      </c>
      <c r="I12381" s="30" t="str">
        <f>IF(G12381='Check Register'!$E$1,H12381,"")</f>
        <v/>
      </c>
      <c r="J12381" s="16" t="str">
        <f>IFERROR(SMALL($I$2:$I$100001,H12381),"")</f>
        <v/>
      </c>
    </row>
    <row r="12382" spans="1:10" x14ac:dyDescent="0.3">
      <c r="A12382" t="s">
        <v>87</v>
      </c>
      <c r="B12382" t="s">
        <v>8</v>
      </c>
      <c r="C12382" s="7">
        <v>44337</v>
      </c>
      <c r="E12382" s="27">
        <v>737.87</v>
      </c>
      <c r="G12382" s="27" t="str">
        <f>VLOOKUP(C12382,W:Y,3,TRUE)</f>
        <v>May 21</v>
      </c>
      <c r="H12382" s="27">
        <f t="shared" si="193"/>
        <v>12381</v>
      </c>
      <c r="I12382" s="30" t="str">
        <f>IF(G12382='Check Register'!$E$1,H12382,"")</f>
        <v/>
      </c>
      <c r="J12382" s="16" t="str">
        <f>IFERROR(SMALL($I$2:$I$100001,H12382),"")</f>
        <v/>
      </c>
    </row>
    <row r="12383" spans="1:10" x14ac:dyDescent="0.3">
      <c r="A12383" t="s">
        <v>7</v>
      </c>
      <c r="B12383" t="s">
        <v>8</v>
      </c>
      <c r="C12383" s="7">
        <v>44337</v>
      </c>
      <c r="E12383" s="27">
        <v>40</v>
      </c>
      <c r="G12383" s="27" t="str">
        <f>VLOOKUP(C12383,W:Y,3,TRUE)</f>
        <v>May 21</v>
      </c>
      <c r="H12383" s="27">
        <f t="shared" si="193"/>
        <v>12382</v>
      </c>
      <c r="I12383" s="30" t="str">
        <f>IF(G12383='Check Register'!$E$1,H12383,"")</f>
        <v/>
      </c>
      <c r="J12383" s="16" t="str">
        <f>IFERROR(SMALL($I$2:$I$100001,H12383),"")</f>
        <v/>
      </c>
    </row>
    <row r="12384" spans="1:10" x14ac:dyDescent="0.3">
      <c r="A12384" t="s">
        <v>132</v>
      </c>
      <c r="B12384" t="s">
        <v>20</v>
      </c>
      <c r="C12384" s="7">
        <v>44337</v>
      </c>
      <c r="E12384" s="27">
        <v>524.98</v>
      </c>
      <c r="G12384" s="27" t="str">
        <f>VLOOKUP(C12384,W:Y,3,TRUE)</f>
        <v>May 21</v>
      </c>
      <c r="H12384" s="27">
        <f t="shared" si="193"/>
        <v>12383</v>
      </c>
      <c r="I12384" s="30" t="str">
        <f>IF(G12384='Check Register'!$E$1,H12384,"")</f>
        <v/>
      </c>
      <c r="J12384" s="16" t="str">
        <f>IFERROR(SMALL($I$2:$I$100001,H12384),"")</f>
        <v/>
      </c>
    </row>
    <row r="12385" spans="1:10" x14ac:dyDescent="0.3">
      <c r="A12385" t="s">
        <v>286</v>
      </c>
      <c r="B12385" t="s">
        <v>89</v>
      </c>
      <c r="C12385" s="7">
        <v>44337</v>
      </c>
      <c r="E12385" s="27">
        <v>1029.18</v>
      </c>
      <c r="G12385" s="27" t="str">
        <f>VLOOKUP(C12385,W:Y,3,TRUE)</f>
        <v>May 21</v>
      </c>
      <c r="H12385" s="27">
        <f t="shared" si="193"/>
        <v>12384</v>
      </c>
      <c r="I12385" s="30" t="str">
        <f>IF(G12385='Check Register'!$E$1,H12385,"")</f>
        <v/>
      </c>
      <c r="J12385" s="16" t="str">
        <f>IFERROR(SMALL($I$2:$I$100001,H12385),"")</f>
        <v/>
      </c>
    </row>
    <row r="12386" spans="1:10" x14ac:dyDescent="0.3">
      <c r="A12386" t="s">
        <v>357</v>
      </c>
      <c r="B12386" t="s">
        <v>14</v>
      </c>
      <c r="C12386" s="7">
        <v>44337</v>
      </c>
      <c r="E12386" s="27">
        <v>4693.84</v>
      </c>
      <c r="G12386" s="27" t="str">
        <f>VLOOKUP(C12386,W:Y,3,TRUE)</f>
        <v>May 21</v>
      </c>
      <c r="H12386" s="27">
        <f t="shared" si="193"/>
        <v>12385</v>
      </c>
      <c r="I12386" s="30" t="str">
        <f>IF(G12386='Check Register'!$E$1,H12386,"")</f>
        <v/>
      </c>
      <c r="J12386" s="16" t="str">
        <f>IFERROR(SMALL($I$2:$I$100001,H12386),"")</f>
        <v/>
      </c>
    </row>
    <row r="12387" spans="1:10" x14ac:dyDescent="0.3">
      <c r="A12387" t="s">
        <v>91</v>
      </c>
      <c r="B12387" t="s">
        <v>14</v>
      </c>
      <c r="C12387" s="7">
        <v>44337</v>
      </c>
      <c r="E12387" s="27">
        <v>1375</v>
      </c>
      <c r="G12387" s="27" t="str">
        <f>VLOOKUP(C12387,W:Y,3,TRUE)</f>
        <v>May 21</v>
      </c>
      <c r="H12387" s="27">
        <f t="shared" si="193"/>
        <v>12386</v>
      </c>
      <c r="I12387" s="30" t="str">
        <f>IF(G12387='Check Register'!$E$1,H12387,"")</f>
        <v/>
      </c>
      <c r="J12387" s="16" t="str">
        <f>IFERROR(SMALL($I$2:$I$100001,H12387),"")</f>
        <v/>
      </c>
    </row>
    <row r="12388" spans="1:10" x14ac:dyDescent="0.3">
      <c r="A12388" t="s">
        <v>134</v>
      </c>
      <c r="B12388" t="s">
        <v>22</v>
      </c>
      <c r="C12388" s="7">
        <v>44337</v>
      </c>
      <c r="E12388" s="27">
        <v>369.22</v>
      </c>
      <c r="G12388" s="27" t="str">
        <f>VLOOKUP(C12388,W:Y,3,TRUE)</f>
        <v>May 21</v>
      </c>
      <c r="H12388" s="27">
        <f t="shared" si="193"/>
        <v>12387</v>
      </c>
      <c r="I12388" s="30" t="str">
        <f>IF(G12388='Check Register'!$E$1,H12388,"")</f>
        <v/>
      </c>
      <c r="J12388" s="16" t="str">
        <f>IFERROR(SMALL($I$2:$I$100001,H12388),"")</f>
        <v/>
      </c>
    </row>
    <row r="12389" spans="1:10" x14ac:dyDescent="0.3">
      <c r="A12389" t="s">
        <v>220</v>
      </c>
      <c r="B12389" t="s">
        <v>89</v>
      </c>
      <c r="C12389" s="7">
        <v>44337</v>
      </c>
      <c r="E12389" s="27">
        <v>130</v>
      </c>
      <c r="G12389" s="27" t="str">
        <f>VLOOKUP(C12389,W:Y,3,TRUE)</f>
        <v>May 21</v>
      </c>
      <c r="H12389" s="27">
        <f t="shared" si="193"/>
        <v>12388</v>
      </c>
      <c r="I12389" s="30" t="str">
        <f>IF(G12389='Check Register'!$E$1,H12389,"")</f>
        <v/>
      </c>
      <c r="J12389" s="16" t="str">
        <f>IFERROR(SMALL($I$2:$I$100001,H12389),"")</f>
        <v/>
      </c>
    </row>
    <row r="12390" spans="1:10" x14ac:dyDescent="0.3">
      <c r="A12390" t="s">
        <v>174</v>
      </c>
      <c r="B12390" t="s">
        <v>22</v>
      </c>
      <c r="C12390" s="7">
        <v>44337</v>
      </c>
      <c r="E12390" s="27">
        <v>644</v>
      </c>
      <c r="G12390" s="27" t="str">
        <f>VLOOKUP(C12390,W:Y,3,TRUE)</f>
        <v>May 21</v>
      </c>
      <c r="H12390" s="27">
        <f t="shared" si="193"/>
        <v>12389</v>
      </c>
      <c r="I12390" s="30" t="str">
        <f>IF(G12390='Check Register'!$E$1,H12390,"")</f>
        <v/>
      </c>
      <c r="J12390" s="16" t="str">
        <f>IFERROR(SMALL($I$2:$I$100001,H12390),"")</f>
        <v/>
      </c>
    </row>
    <row r="12391" spans="1:10" x14ac:dyDescent="0.3">
      <c r="A12391" t="s">
        <v>175</v>
      </c>
      <c r="B12391" t="s">
        <v>43</v>
      </c>
      <c r="C12391" s="7">
        <v>44337</v>
      </c>
      <c r="E12391" s="27">
        <v>821.38</v>
      </c>
      <c r="G12391" s="27" t="str">
        <f>VLOOKUP(C12391,W:Y,3,TRUE)</f>
        <v>May 21</v>
      </c>
      <c r="H12391" s="27">
        <f t="shared" si="193"/>
        <v>12390</v>
      </c>
      <c r="I12391" s="30" t="str">
        <f>IF(G12391='Check Register'!$E$1,H12391,"")</f>
        <v/>
      </c>
      <c r="J12391" s="16" t="str">
        <f>IFERROR(SMALL($I$2:$I$100001,H12391),"")</f>
        <v/>
      </c>
    </row>
    <row r="12392" spans="1:10" x14ac:dyDescent="0.3">
      <c r="A12392" t="s">
        <v>221</v>
      </c>
      <c r="B12392" t="s">
        <v>8</v>
      </c>
      <c r="C12392" s="7">
        <v>44337</v>
      </c>
      <c r="E12392" s="27">
        <v>1931.37</v>
      </c>
      <c r="G12392" s="27" t="str">
        <f>VLOOKUP(C12392,W:Y,3,TRUE)</f>
        <v>May 21</v>
      </c>
      <c r="H12392" s="27">
        <f t="shared" si="193"/>
        <v>12391</v>
      </c>
      <c r="I12392" s="30" t="str">
        <f>IF(G12392='Check Register'!$E$1,H12392,"")</f>
        <v/>
      </c>
      <c r="J12392" s="16" t="str">
        <f>IFERROR(SMALL($I$2:$I$100001,H12392),"")</f>
        <v/>
      </c>
    </row>
    <row r="12393" spans="1:10" x14ac:dyDescent="0.3">
      <c r="A12393" t="s">
        <v>461</v>
      </c>
      <c r="B12393" t="s">
        <v>70</v>
      </c>
      <c r="C12393" s="7">
        <v>44337</v>
      </c>
      <c r="E12393" s="27">
        <v>163.95</v>
      </c>
      <c r="G12393" s="27" t="str">
        <f>VLOOKUP(C12393,W:Y,3,TRUE)</f>
        <v>May 21</v>
      </c>
      <c r="H12393" s="27">
        <f t="shared" si="193"/>
        <v>12392</v>
      </c>
      <c r="I12393" s="30" t="str">
        <f>IF(G12393='Check Register'!$E$1,H12393,"")</f>
        <v/>
      </c>
      <c r="J12393" s="16" t="str">
        <f>IFERROR(SMALL($I$2:$I$100001,H12393),"")</f>
        <v/>
      </c>
    </row>
    <row r="12394" spans="1:10" x14ac:dyDescent="0.3">
      <c r="A12394" t="s">
        <v>101</v>
      </c>
      <c r="B12394" t="s">
        <v>102</v>
      </c>
      <c r="C12394" s="7">
        <v>44337</v>
      </c>
      <c r="E12394" s="27">
        <v>20585</v>
      </c>
      <c r="G12394" s="27" t="str">
        <f>VLOOKUP(C12394,W:Y,3,TRUE)</f>
        <v>May 21</v>
      </c>
      <c r="H12394" s="27">
        <f t="shared" si="193"/>
        <v>12393</v>
      </c>
      <c r="I12394" s="30" t="str">
        <f>IF(G12394='Check Register'!$E$1,H12394,"")</f>
        <v/>
      </c>
      <c r="J12394" s="16" t="str">
        <f>IFERROR(SMALL($I$2:$I$100001,H12394),"")</f>
        <v/>
      </c>
    </row>
    <row r="12395" spans="1:10" x14ac:dyDescent="0.3">
      <c r="A12395" t="s">
        <v>32</v>
      </c>
      <c r="B12395" t="s">
        <v>33</v>
      </c>
      <c r="C12395" s="7">
        <v>44337</v>
      </c>
      <c r="E12395" s="27">
        <v>83.78</v>
      </c>
      <c r="G12395" s="27" t="str">
        <f>VLOOKUP(C12395,W:Y,3,TRUE)</f>
        <v>May 21</v>
      </c>
      <c r="H12395" s="27">
        <f t="shared" si="193"/>
        <v>12394</v>
      </c>
      <c r="I12395" s="30" t="str">
        <f>IF(G12395='Check Register'!$E$1,H12395,"")</f>
        <v/>
      </c>
      <c r="J12395" s="16" t="str">
        <f>IFERROR(SMALL($I$2:$I$100001,H12395),"")</f>
        <v/>
      </c>
    </row>
    <row r="12396" spans="1:10" x14ac:dyDescent="0.3">
      <c r="A12396" t="s">
        <v>34</v>
      </c>
      <c r="B12396" t="s">
        <v>22</v>
      </c>
      <c r="C12396" s="7">
        <v>44337</v>
      </c>
      <c r="E12396" s="27">
        <v>459.8</v>
      </c>
      <c r="G12396" s="27" t="str">
        <f>VLOOKUP(C12396,W:Y,3,TRUE)</f>
        <v>May 21</v>
      </c>
      <c r="H12396" s="27">
        <f t="shared" si="193"/>
        <v>12395</v>
      </c>
      <c r="I12396" s="30" t="str">
        <f>IF(G12396='Check Register'!$E$1,H12396,"")</f>
        <v/>
      </c>
      <c r="J12396" s="16" t="str">
        <f>IFERROR(SMALL($I$2:$I$100001,H12396),"")</f>
        <v/>
      </c>
    </row>
    <row r="12397" spans="1:10" x14ac:dyDescent="0.3">
      <c r="A12397" t="s">
        <v>197</v>
      </c>
      <c r="B12397" t="s">
        <v>70</v>
      </c>
      <c r="C12397" s="7">
        <v>44337</v>
      </c>
      <c r="E12397" s="27">
        <v>737.25</v>
      </c>
      <c r="G12397" s="27" t="str">
        <f>VLOOKUP(C12397,W:Y,3,TRUE)</f>
        <v>May 21</v>
      </c>
      <c r="H12397" s="27">
        <f t="shared" si="193"/>
        <v>12396</v>
      </c>
      <c r="I12397" s="30" t="str">
        <f>IF(G12397='Check Register'!$E$1,H12397,"")</f>
        <v/>
      </c>
      <c r="J12397" s="16" t="str">
        <f>IFERROR(SMALL($I$2:$I$100001,H12397),"")</f>
        <v/>
      </c>
    </row>
    <row r="12398" spans="1:10" x14ac:dyDescent="0.3">
      <c r="A12398" t="s">
        <v>197</v>
      </c>
      <c r="B12398" t="s">
        <v>33</v>
      </c>
      <c r="C12398" s="7">
        <v>44337</v>
      </c>
      <c r="E12398" s="27">
        <v>4226.8999999999996</v>
      </c>
      <c r="G12398" s="27" t="str">
        <f>VLOOKUP(C12398,W:Y,3,TRUE)</f>
        <v>May 21</v>
      </c>
      <c r="H12398" s="27">
        <f t="shared" si="193"/>
        <v>12397</v>
      </c>
      <c r="I12398" s="30" t="str">
        <f>IF(G12398='Check Register'!$E$1,H12398,"")</f>
        <v/>
      </c>
      <c r="J12398" s="16" t="str">
        <f>IFERROR(SMALL($I$2:$I$100001,H12398),"")</f>
        <v/>
      </c>
    </row>
    <row r="12399" spans="1:10" x14ac:dyDescent="0.3">
      <c r="A12399" t="s">
        <v>197</v>
      </c>
      <c r="B12399" t="s">
        <v>43</v>
      </c>
      <c r="C12399" s="7">
        <v>44337</v>
      </c>
      <c r="E12399" s="27">
        <v>7658</v>
      </c>
      <c r="G12399" s="27" t="str">
        <f>VLOOKUP(C12399,W:Y,3,TRUE)</f>
        <v>May 21</v>
      </c>
      <c r="H12399" s="27">
        <f t="shared" si="193"/>
        <v>12398</v>
      </c>
      <c r="I12399" s="30" t="str">
        <f>IF(G12399='Check Register'!$E$1,H12399,"")</f>
        <v/>
      </c>
      <c r="J12399" s="16" t="str">
        <f>IFERROR(SMALL($I$2:$I$100001,H12399),"")</f>
        <v/>
      </c>
    </row>
    <row r="12400" spans="1:10" x14ac:dyDescent="0.3">
      <c r="A12400" t="s">
        <v>1036</v>
      </c>
      <c r="B12400" t="s">
        <v>127</v>
      </c>
      <c r="C12400" s="7">
        <v>44337</v>
      </c>
      <c r="E12400" s="27">
        <v>202.9</v>
      </c>
      <c r="G12400" s="27" t="str">
        <f>VLOOKUP(C12400,W:Y,3,TRUE)</f>
        <v>May 21</v>
      </c>
      <c r="H12400" s="27">
        <f t="shared" si="193"/>
        <v>12399</v>
      </c>
      <c r="I12400" s="30" t="str">
        <f>IF(G12400='Check Register'!$E$1,H12400,"")</f>
        <v/>
      </c>
      <c r="J12400" s="16" t="str">
        <f>IFERROR(SMALL($I$2:$I$100001,H12400),"")</f>
        <v/>
      </c>
    </row>
    <row r="12401" spans="1:10" x14ac:dyDescent="0.3">
      <c r="A12401" t="s">
        <v>1036</v>
      </c>
      <c r="B12401" t="s">
        <v>8</v>
      </c>
      <c r="C12401" s="7">
        <v>44337</v>
      </c>
      <c r="E12401" s="27">
        <v>633.09</v>
      </c>
      <c r="G12401" s="27" t="str">
        <f>VLOOKUP(C12401,W:Y,3,TRUE)</f>
        <v>May 21</v>
      </c>
      <c r="H12401" s="27">
        <f t="shared" si="193"/>
        <v>12400</v>
      </c>
      <c r="I12401" s="30" t="str">
        <f>IF(G12401='Check Register'!$E$1,H12401,"")</f>
        <v/>
      </c>
      <c r="J12401" s="16" t="str">
        <f>IFERROR(SMALL($I$2:$I$100001,H12401),"")</f>
        <v/>
      </c>
    </row>
    <row r="12402" spans="1:10" x14ac:dyDescent="0.3">
      <c r="A12402" t="s">
        <v>754</v>
      </c>
      <c r="B12402" t="s">
        <v>8</v>
      </c>
      <c r="C12402" s="7">
        <v>44337</v>
      </c>
      <c r="E12402" s="27">
        <v>1353.73</v>
      </c>
      <c r="G12402" s="27" t="str">
        <f>VLOOKUP(C12402,W:Y,3,TRUE)</f>
        <v>May 21</v>
      </c>
      <c r="H12402" s="27">
        <f t="shared" si="193"/>
        <v>12401</v>
      </c>
      <c r="I12402" s="30" t="str">
        <f>IF(G12402='Check Register'!$E$1,H12402,"")</f>
        <v/>
      </c>
      <c r="J12402" s="16" t="str">
        <f>IFERROR(SMALL($I$2:$I$100001,H12402),"")</f>
        <v/>
      </c>
    </row>
    <row r="12403" spans="1:10" x14ac:dyDescent="0.3">
      <c r="A12403" t="s">
        <v>1062</v>
      </c>
      <c r="B12403" t="s">
        <v>106</v>
      </c>
      <c r="C12403" s="7">
        <v>44337</v>
      </c>
      <c r="E12403" s="27">
        <v>3721.8</v>
      </c>
      <c r="G12403" s="27" t="str">
        <f>VLOOKUP(C12403,W:Y,3,TRUE)</f>
        <v>May 21</v>
      </c>
      <c r="H12403" s="27">
        <f t="shared" si="193"/>
        <v>12402</v>
      </c>
      <c r="I12403" s="30" t="str">
        <f>IF(G12403='Check Register'!$E$1,H12403,"")</f>
        <v/>
      </c>
      <c r="J12403" s="16" t="str">
        <f>IFERROR(SMALL($I$2:$I$100001,H12403),"")</f>
        <v/>
      </c>
    </row>
    <row r="12404" spans="1:10" x14ac:dyDescent="0.3">
      <c r="A12404" t="s">
        <v>487</v>
      </c>
      <c r="B12404" t="s">
        <v>22</v>
      </c>
      <c r="C12404" s="7">
        <v>44337</v>
      </c>
      <c r="E12404" s="27">
        <v>290</v>
      </c>
      <c r="G12404" s="27" t="str">
        <f>VLOOKUP(C12404,W:Y,3,TRUE)</f>
        <v>May 21</v>
      </c>
      <c r="H12404" s="27">
        <f t="shared" si="193"/>
        <v>12403</v>
      </c>
      <c r="I12404" s="30" t="str">
        <f>IF(G12404='Check Register'!$E$1,H12404,"")</f>
        <v/>
      </c>
      <c r="J12404" s="16" t="str">
        <f>IFERROR(SMALL($I$2:$I$100001,H12404),"")</f>
        <v/>
      </c>
    </row>
    <row r="12405" spans="1:10" x14ac:dyDescent="0.3">
      <c r="A12405" t="s">
        <v>223</v>
      </c>
      <c r="B12405" t="s">
        <v>70</v>
      </c>
      <c r="C12405" s="7">
        <v>44337</v>
      </c>
      <c r="E12405" s="27">
        <v>49</v>
      </c>
      <c r="G12405" s="27" t="str">
        <f>VLOOKUP(C12405,W:Y,3,TRUE)</f>
        <v>May 21</v>
      </c>
      <c r="H12405" s="27">
        <f t="shared" si="193"/>
        <v>12404</v>
      </c>
      <c r="I12405" s="30" t="str">
        <f>IF(G12405='Check Register'!$E$1,H12405,"")</f>
        <v/>
      </c>
      <c r="J12405" s="16" t="str">
        <f>IFERROR(SMALL($I$2:$I$100001,H12405),"")</f>
        <v/>
      </c>
    </row>
    <row r="12406" spans="1:10" x14ac:dyDescent="0.3">
      <c r="A12406" t="s">
        <v>335</v>
      </c>
      <c r="B12406" t="s">
        <v>102</v>
      </c>
      <c r="C12406" s="7">
        <v>44337</v>
      </c>
      <c r="E12406" s="27">
        <v>5834.9</v>
      </c>
      <c r="G12406" s="27" t="str">
        <f>VLOOKUP(C12406,W:Y,3,TRUE)</f>
        <v>May 21</v>
      </c>
      <c r="H12406" s="27">
        <f t="shared" si="193"/>
        <v>12405</v>
      </c>
      <c r="I12406" s="30" t="str">
        <f>IF(G12406='Check Register'!$E$1,H12406,"")</f>
        <v/>
      </c>
      <c r="J12406" s="16" t="str">
        <f>IFERROR(SMALL($I$2:$I$100001,H12406),"")</f>
        <v/>
      </c>
    </row>
    <row r="12407" spans="1:10" x14ac:dyDescent="0.3">
      <c r="A12407" t="s">
        <v>581</v>
      </c>
      <c r="B12407" t="s">
        <v>180</v>
      </c>
      <c r="C12407" s="7">
        <v>44337</v>
      </c>
      <c r="E12407" s="27">
        <v>3341</v>
      </c>
      <c r="G12407" s="27" t="str">
        <f>VLOOKUP(C12407,W:Y,3,TRUE)</f>
        <v>May 21</v>
      </c>
      <c r="H12407" s="27">
        <f t="shared" si="193"/>
        <v>12406</v>
      </c>
      <c r="I12407" s="30" t="str">
        <f>IF(G12407='Check Register'!$E$1,H12407,"")</f>
        <v/>
      </c>
      <c r="J12407" s="16" t="str">
        <f>IFERROR(SMALL($I$2:$I$100001,H12407),"")</f>
        <v/>
      </c>
    </row>
    <row r="12408" spans="1:10" x14ac:dyDescent="0.3">
      <c r="A12408" t="s">
        <v>250</v>
      </c>
      <c r="B12408" t="s">
        <v>22</v>
      </c>
      <c r="C12408" s="7">
        <v>44337</v>
      </c>
      <c r="E12408" s="27">
        <v>135</v>
      </c>
      <c r="G12408" s="27" t="str">
        <f>VLOOKUP(C12408,W:Y,3,TRUE)</f>
        <v>May 21</v>
      </c>
      <c r="H12408" s="27">
        <f t="shared" si="193"/>
        <v>12407</v>
      </c>
      <c r="I12408" s="30" t="str">
        <f>IF(G12408='Check Register'!$E$1,H12408,"")</f>
        <v/>
      </c>
      <c r="J12408" s="16" t="str">
        <f>IFERROR(SMALL($I$2:$I$100001,H12408),"")</f>
        <v/>
      </c>
    </row>
    <row r="12409" spans="1:10" x14ac:dyDescent="0.3">
      <c r="A12409" t="s">
        <v>199</v>
      </c>
      <c r="B12409" t="s">
        <v>16</v>
      </c>
      <c r="C12409" s="7">
        <v>44337</v>
      </c>
      <c r="E12409" s="27">
        <v>70.56</v>
      </c>
      <c r="G12409" s="27" t="str">
        <f>VLOOKUP(C12409,W:Y,3,TRUE)</f>
        <v>May 21</v>
      </c>
      <c r="H12409" s="27">
        <f t="shared" si="193"/>
        <v>12408</v>
      </c>
      <c r="I12409" s="30" t="str">
        <f>IF(G12409='Check Register'!$E$1,H12409,"")</f>
        <v/>
      </c>
      <c r="J12409" s="16" t="str">
        <f>IFERROR(SMALL($I$2:$I$100001,H12409),"")</f>
        <v/>
      </c>
    </row>
    <row r="12410" spans="1:10" x14ac:dyDescent="0.3">
      <c r="A12410" t="s">
        <v>562</v>
      </c>
      <c r="B12410" t="s">
        <v>102</v>
      </c>
      <c r="C12410" s="7">
        <v>44337</v>
      </c>
      <c r="E12410" s="27">
        <v>11853.97</v>
      </c>
      <c r="G12410" s="27" t="str">
        <f>VLOOKUP(C12410,W:Y,3,TRUE)</f>
        <v>May 21</v>
      </c>
      <c r="H12410" s="27">
        <f t="shared" si="193"/>
        <v>12409</v>
      </c>
      <c r="I12410" s="30" t="str">
        <f>IF(G12410='Check Register'!$E$1,H12410,"")</f>
        <v/>
      </c>
      <c r="J12410" s="16" t="str">
        <f>IFERROR(SMALL($I$2:$I$100001,H12410),"")</f>
        <v/>
      </c>
    </row>
    <row r="12411" spans="1:10" x14ac:dyDescent="0.3">
      <c r="A12411" t="s">
        <v>51</v>
      </c>
      <c r="B12411" t="s">
        <v>22</v>
      </c>
      <c r="C12411" s="7">
        <v>44337</v>
      </c>
      <c r="E12411" s="27">
        <v>140</v>
      </c>
      <c r="G12411" s="27" t="str">
        <f>VLOOKUP(C12411,W:Y,3,TRUE)</f>
        <v>May 21</v>
      </c>
      <c r="H12411" s="27">
        <f t="shared" si="193"/>
        <v>12410</v>
      </c>
      <c r="I12411" s="30" t="str">
        <f>IF(G12411='Check Register'!$E$1,H12411,"")</f>
        <v/>
      </c>
      <c r="J12411" s="16" t="str">
        <f>IFERROR(SMALL($I$2:$I$100001,H12411),"")</f>
        <v/>
      </c>
    </row>
    <row r="12412" spans="1:10" x14ac:dyDescent="0.3">
      <c r="A12412" t="s">
        <v>1027</v>
      </c>
      <c r="B12412" t="s">
        <v>89</v>
      </c>
      <c r="C12412" s="7">
        <v>44337</v>
      </c>
      <c r="E12412" s="27">
        <v>68</v>
      </c>
      <c r="G12412" s="27" t="str">
        <f>VLOOKUP(C12412,W:Y,3,TRUE)</f>
        <v>May 21</v>
      </c>
      <c r="H12412" s="27">
        <f t="shared" si="193"/>
        <v>12411</v>
      </c>
      <c r="I12412" s="30" t="str">
        <f>IF(G12412='Check Register'!$E$1,H12412,"")</f>
        <v/>
      </c>
      <c r="J12412" s="16" t="str">
        <f>IFERROR(SMALL($I$2:$I$100001,H12412),"")</f>
        <v/>
      </c>
    </row>
    <row r="12413" spans="1:10" x14ac:dyDescent="0.3">
      <c r="A12413" t="s">
        <v>155</v>
      </c>
      <c r="B12413" t="s">
        <v>8</v>
      </c>
      <c r="C12413" s="7">
        <v>44337</v>
      </c>
      <c r="E12413" s="27">
        <v>5150.76</v>
      </c>
      <c r="G12413" s="27" t="str">
        <f>VLOOKUP(C12413,W:Y,3,TRUE)</f>
        <v>May 21</v>
      </c>
      <c r="H12413" s="27">
        <f t="shared" si="193"/>
        <v>12412</v>
      </c>
      <c r="I12413" s="30" t="str">
        <f>IF(G12413='Check Register'!$E$1,H12413,"")</f>
        <v/>
      </c>
      <c r="J12413" s="16" t="str">
        <f>IFERROR(SMALL($I$2:$I$100001,H12413),"")</f>
        <v/>
      </c>
    </row>
    <row r="12414" spans="1:10" x14ac:dyDescent="0.3">
      <c r="A12414" t="s">
        <v>114</v>
      </c>
      <c r="B12414" t="s">
        <v>115</v>
      </c>
      <c r="C12414" s="7">
        <v>44337</v>
      </c>
      <c r="E12414" s="27">
        <v>6555.5</v>
      </c>
      <c r="G12414" s="27" t="str">
        <f>VLOOKUP(C12414,W:Y,3,TRUE)</f>
        <v>May 21</v>
      </c>
      <c r="H12414" s="27">
        <f t="shared" si="193"/>
        <v>12413</v>
      </c>
      <c r="I12414" s="30" t="str">
        <f>IF(G12414='Check Register'!$E$1,H12414,"")</f>
        <v/>
      </c>
      <c r="J12414" s="16" t="str">
        <f>IFERROR(SMALL($I$2:$I$100001,H12414),"")</f>
        <v/>
      </c>
    </row>
    <row r="12415" spans="1:10" x14ac:dyDescent="0.3">
      <c r="A12415" t="s">
        <v>655</v>
      </c>
      <c r="B12415" t="s">
        <v>6</v>
      </c>
      <c r="C12415" s="7">
        <v>44337</v>
      </c>
      <c r="E12415" s="27">
        <v>169624.66</v>
      </c>
      <c r="G12415" s="27" t="str">
        <f>VLOOKUP(C12415,W:Y,3,TRUE)</f>
        <v>May 21</v>
      </c>
      <c r="H12415" s="27">
        <f t="shared" si="193"/>
        <v>12414</v>
      </c>
      <c r="I12415" s="30" t="str">
        <f>IF(G12415='Check Register'!$E$1,H12415,"")</f>
        <v/>
      </c>
      <c r="J12415" s="16" t="str">
        <f>IFERROR(SMALL($I$2:$I$100001,H12415),"")</f>
        <v/>
      </c>
    </row>
    <row r="12416" spans="1:10" x14ac:dyDescent="0.3">
      <c r="A12416" t="s">
        <v>56</v>
      </c>
      <c r="B12416" t="s">
        <v>12</v>
      </c>
      <c r="C12416" s="7">
        <v>44337</v>
      </c>
      <c r="E12416" s="27">
        <v>61.97</v>
      </c>
      <c r="G12416" s="27" t="str">
        <f>VLOOKUP(C12416,W:Y,3,TRUE)</f>
        <v>May 21</v>
      </c>
      <c r="H12416" s="27">
        <f t="shared" si="193"/>
        <v>12415</v>
      </c>
      <c r="I12416" s="30" t="str">
        <f>IF(G12416='Check Register'!$E$1,H12416,"")</f>
        <v/>
      </c>
      <c r="J12416" s="16" t="str">
        <f>IFERROR(SMALL($I$2:$I$100001,H12416),"")</f>
        <v/>
      </c>
    </row>
    <row r="12417" spans="1:10" x14ac:dyDescent="0.3">
      <c r="A12417" t="s">
        <v>1013</v>
      </c>
      <c r="B12417" t="s">
        <v>39</v>
      </c>
      <c r="C12417" s="7">
        <v>44337</v>
      </c>
      <c r="E12417" s="27">
        <v>642</v>
      </c>
      <c r="G12417" s="27" t="str">
        <f>VLOOKUP(C12417,W:Y,3,TRUE)</f>
        <v>May 21</v>
      </c>
      <c r="H12417" s="27">
        <f t="shared" si="193"/>
        <v>12416</v>
      </c>
      <c r="I12417" s="30" t="str">
        <f>IF(G12417='Check Register'!$E$1,H12417,"")</f>
        <v/>
      </c>
      <c r="J12417" s="16" t="str">
        <f>IFERROR(SMALL($I$2:$I$100001,H12417),"")</f>
        <v/>
      </c>
    </row>
    <row r="12418" spans="1:10" x14ac:dyDescent="0.3">
      <c r="A12418" t="s">
        <v>57</v>
      </c>
      <c r="B12418" t="s">
        <v>8</v>
      </c>
      <c r="C12418" s="7">
        <v>44337</v>
      </c>
      <c r="E12418" s="27">
        <v>285.77</v>
      </c>
      <c r="G12418" s="27" t="str">
        <f>VLOOKUP(C12418,W:Y,3,TRUE)</f>
        <v>May 21</v>
      </c>
      <c r="H12418" s="27">
        <f t="shared" si="193"/>
        <v>12417</v>
      </c>
      <c r="I12418" s="30" t="str">
        <f>IF(G12418='Check Register'!$E$1,H12418,"")</f>
        <v/>
      </c>
      <c r="J12418" s="16" t="str">
        <f>IFERROR(SMALL($I$2:$I$100001,H12418),"")</f>
        <v/>
      </c>
    </row>
    <row r="12419" spans="1:10" x14ac:dyDescent="0.3">
      <c r="A12419" t="s">
        <v>157</v>
      </c>
      <c r="B12419" t="s">
        <v>89</v>
      </c>
      <c r="C12419" s="7">
        <v>44337</v>
      </c>
      <c r="E12419" s="27">
        <v>400</v>
      </c>
      <c r="G12419" s="27" t="str">
        <f>VLOOKUP(C12419,W:Y,3,TRUE)</f>
        <v>May 21</v>
      </c>
      <c r="H12419" s="27">
        <f t="shared" ref="H12419:H12482" si="194">1+H12418</f>
        <v>12418</v>
      </c>
      <c r="I12419" s="30" t="str">
        <f>IF(G12419='Check Register'!$E$1,H12419,"")</f>
        <v/>
      </c>
      <c r="J12419" s="16" t="str">
        <f>IFERROR(SMALL($I$2:$I$100001,H12419),"")</f>
        <v/>
      </c>
    </row>
    <row r="12420" spans="1:10" x14ac:dyDescent="0.3">
      <c r="A12420" t="s">
        <v>1016</v>
      </c>
      <c r="B12420" t="s">
        <v>14</v>
      </c>
      <c r="C12420" s="7">
        <v>44337</v>
      </c>
      <c r="E12420" s="27">
        <v>4730</v>
      </c>
      <c r="G12420" s="27" t="str">
        <f>VLOOKUP(C12420,W:Y,3,TRUE)</f>
        <v>May 21</v>
      </c>
      <c r="H12420" s="27">
        <f t="shared" si="194"/>
        <v>12419</v>
      </c>
      <c r="I12420" s="30" t="str">
        <f>IF(G12420='Check Register'!$E$1,H12420,"")</f>
        <v/>
      </c>
      <c r="J12420" s="16" t="str">
        <f>IFERROR(SMALL($I$2:$I$100001,H12420),"")</f>
        <v/>
      </c>
    </row>
    <row r="12421" spans="1:10" x14ac:dyDescent="0.3">
      <c r="A12421" t="s">
        <v>1016</v>
      </c>
      <c r="B12421" t="s">
        <v>39</v>
      </c>
      <c r="C12421" s="7">
        <v>44337</v>
      </c>
      <c r="E12421" s="27">
        <v>170</v>
      </c>
      <c r="G12421" s="27" t="str">
        <f>VLOOKUP(C12421,W:Y,3,TRUE)</f>
        <v>May 21</v>
      </c>
      <c r="H12421" s="27">
        <f t="shared" si="194"/>
        <v>12420</v>
      </c>
      <c r="I12421" s="30" t="str">
        <f>IF(G12421='Check Register'!$E$1,H12421,"")</f>
        <v/>
      </c>
      <c r="J12421" s="16" t="str">
        <f>IFERROR(SMALL($I$2:$I$100001,H12421),"")</f>
        <v/>
      </c>
    </row>
    <row r="12422" spans="1:10" x14ac:dyDescent="0.3">
      <c r="A12422" t="s">
        <v>759</v>
      </c>
      <c r="B12422" t="s">
        <v>14</v>
      </c>
      <c r="C12422" s="7">
        <v>44337</v>
      </c>
      <c r="E12422" s="27">
        <v>1815</v>
      </c>
      <c r="G12422" s="27" t="str">
        <f>VLOOKUP(C12422,W:Y,3,TRUE)</f>
        <v>May 21</v>
      </c>
      <c r="H12422" s="27">
        <f t="shared" si="194"/>
        <v>12421</v>
      </c>
      <c r="I12422" s="30" t="str">
        <f>IF(G12422='Check Register'!$E$1,H12422,"")</f>
        <v/>
      </c>
      <c r="J12422" s="16" t="str">
        <f>IFERROR(SMALL($I$2:$I$100001,H12422),"")</f>
        <v/>
      </c>
    </row>
    <row r="12423" spans="1:10" x14ac:dyDescent="0.3">
      <c r="A12423" t="s">
        <v>1017</v>
      </c>
      <c r="B12423" t="s">
        <v>45</v>
      </c>
      <c r="C12423" s="7">
        <v>44337</v>
      </c>
      <c r="E12423" s="27">
        <v>827</v>
      </c>
      <c r="G12423" s="27" t="str">
        <f>VLOOKUP(C12423,W:Y,3,TRUE)</f>
        <v>May 21</v>
      </c>
      <c r="H12423" s="27">
        <f t="shared" si="194"/>
        <v>12422</v>
      </c>
      <c r="I12423" s="30" t="str">
        <f>IF(G12423='Check Register'!$E$1,H12423,"")</f>
        <v/>
      </c>
      <c r="J12423" s="16" t="str">
        <f>IFERROR(SMALL($I$2:$I$100001,H12423),"")</f>
        <v/>
      </c>
    </row>
    <row r="12424" spans="1:10" x14ac:dyDescent="0.3">
      <c r="A12424" t="s">
        <v>637</v>
      </c>
      <c r="B12424" t="s">
        <v>14</v>
      </c>
      <c r="C12424" s="7">
        <v>44337</v>
      </c>
      <c r="E12424" s="27">
        <v>1211.76</v>
      </c>
      <c r="G12424" s="27" t="str">
        <f>VLOOKUP(C12424,W:Y,3,TRUE)</f>
        <v>May 21</v>
      </c>
      <c r="H12424" s="27">
        <f t="shared" si="194"/>
        <v>12423</v>
      </c>
      <c r="I12424" s="30" t="str">
        <f>IF(G12424='Check Register'!$E$1,H12424,"")</f>
        <v/>
      </c>
      <c r="J12424" s="16" t="str">
        <f>IFERROR(SMALL($I$2:$I$100001,H12424),"")</f>
        <v/>
      </c>
    </row>
    <row r="12425" spans="1:10" x14ac:dyDescent="0.3">
      <c r="A12425" t="s">
        <v>213</v>
      </c>
      <c r="B12425" t="s">
        <v>22</v>
      </c>
      <c r="C12425" s="7">
        <v>44337</v>
      </c>
      <c r="E12425" s="27">
        <v>104</v>
      </c>
      <c r="G12425" s="27" t="str">
        <f>VLOOKUP(C12425,W:Y,3,TRUE)</f>
        <v>May 21</v>
      </c>
      <c r="H12425" s="27">
        <f t="shared" si="194"/>
        <v>12424</v>
      </c>
      <c r="I12425" s="30" t="str">
        <f>IF(G12425='Check Register'!$E$1,H12425,"")</f>
        <v/>
      </c>
      <c r="J12425" s="16" t="str">
        <f>IFERROR(SMALL($I$2:$I$100001,H12425),"")</f>
        <v/>
      </c>
    </row>
    <row r="12426" spans="1:10" x14ac:dyDescent="0.3">
      <c r="A12426" t="s">
        <v>536</v>
      </c>
      <c r="B12426" t="s">
        <v>127</v>
      </c>
      <c r="C12426" s="7">
        <v>44337</v>
      </c>
      <c r="E12426" s="27">
        <v>234.61</v>
      </c>
      <c r="G12426" s="27" t="str">
        <f>VLOOKUP(C12426,W:Y,3,TRUE)</f>
        <v>May 21</v>
      </c>
      <c r="H12426" s="27">
        <f t="shared" si="194"/>
        <v>12425</v>
      </c>
      <c r="I12426" s="30" t="str">
        <f>IF(G12426='Check Register'!$E$1,H12426,"")</f>
        <v/>
      </c>
      <c r="J12426" s="16" t="str">
        <f>IFERROR(SMALL($I$2:$I$100001,H12426),"")</f>
        <v/>
      </c>
    </row>
    <row r="12427" spans="1:10" x14ac:dyDescent="0.3">
      <c r="A12427" t="s">
        <v>536</v>
      </c>
      <c r="B12427" t="s">
        <v>11</v>
      </c>
      <c r="C12427" s="7">
        <v>44337</v>
      </c>
      <c r="E12427" s="27">
        <v>131.06</v>
      </c>
      <c r="G12427" s="27" t="str">
        <f>VLOOKUP(C12427,W:Y,3,TRUE)</f>
        <v>May 21</v>
      </c>
      <c r="H12427" s="27">
        <f t="shared" si="194"/>
        <v>12426</v>
      </c>
      <c r="I12427" s="30" t="str">
        <f>IF(G12427='Check Register'!$E$1,H12427,"")</f>
        <v/>
      </c>
      <c r="J12427" s="16" t="str">
        <f>IFERROR(SMALL($I$2:$I$100001,H12427),"")</f>
        <v/>
      </c>
    </row>
    <row r="12428" spans="1:10" x14ac:dyDescent="0.3">
      <c r="A12428" t="s">
        <v>1063</v>
      </c>
      <c r="B12428" t="s">
        <v>180</v>
      </c>
      <c r="C12428" s="7">
        <v>44337</v>
      </c>
      <c r="E12428" s="27">
        <v>326.35000000000002</v>
      </c>
      <c r="G12428" s="27" t="str">
        <f>VLOOKUP(C12428,W:Y,3,TRUE)</f>
        <v>May 21</v>
      </c>
      <c r="H12428" s="27">
        <f t="shared" si="194"/>
        <v>12427</v>
      </c>
      <c r="I12428" s="30" t="str">
        <f>IF(G12428='Check Register'!$E$1,H12428,"")</f>
        <v/>
      </c>
      <c r="J12428" s="16" t="str">
        <f>IFERROR(SMALL($I$2:$I$100001,H12428),"")</f>
        <v/>
      </c>
    </row>
    <row r="12429" spans="1:10" x14ac:dyDescent="0.3">
      <c r="A12429" t="s">
        <v>289</v>
      </c>
      <c r="B12429" t="s">
        <v>89</v>
      </c>
      <c r="C12429" s="7">
        <v>44337</v>
      </c>
      <c r="E12429" s="27">
        <v>114</v>
      </c>
      <c r="G12429" s="27" t="str">
        <f>VLOOKUP(C12429,W:Y,3,TRUE)</f>
        <v>May 21</v>
      </c>
      <c r="H12429" s="27">
        <f t="shared" si="194"/>
        <v>12428</v>
      </c>
      <c r="I12429" s="30" t="str">
        <f>IF(G12429='Check Register'!$E$1,H12429,"")</f>
        <v/>
      </c>
      <c r="J12429" s="16" t="str">
        <f>IFERROR(SMALL($I$2:$I$100001,H12429),"")</f>
        <v/>
      </c>
    </row>
    <row r="12430" spans="1:10" x14ac:dyDescent="0.3">
      <c r="A12430" t="s">
        <v>126</v>
      </c>
      <c r="B12430" t="s">
        <v>127</v>
      </c>
      <c r="C12430" s="7">
        <v>44337</v>
      </c>
      <c r="E12430" s="27">
        <v>21.44</v>
      </c>
      <c r="G12430" s="27" t="str">
        <f>VLOOKUP(C12430,W:Y,3,TRUE)</f>
        <v>May 21</v>
      </c>
      <c r="H12430" s="27">
        <f t="shared" si="194"/>
        <v>12429</v>
      </c>
      <c r="I12430" s="30" t="str">
        <f>IF(G12430='Check Register'!$E$1,H12430,"")</f>
        <v/>
      </c>
      <c r="J12430" s="16" t="str">
        <f>IFERROR(SMALL($I$2:$I$100001,H12430),"")</f>
        <v/>
      </c>
    </row>
    <row r="12431" spans="1:10" x14ac:dyDescent="0.3">
      <c r="A12431" t="s">
        <v>93</v>
      </c>
      <c r="B12431" t="s">
        <v>94</v>
      </c>
      <c r="C12431" s="7">
        <v>44340</v>
      </c>
      <c r="E12431" s="27">
        <v>46013.91</v>
      </c>
      <c r="G12431" s="27" t="str">
        <f>VLOOKUP(C12431,W:Y,3,TRUE)</f>
        <v>May 21</v>
      </c>
      <c r="H12431" s="27">
        <f t="shared" si="194"/>
        <v>12430</v>
      </c>
      <c r="I12431" s="30" t="str">
        <f>IF(G12431='Check Register'!$E$1,H12431,"")</f>
        <v/>
      </c>
      <c r="J12431" s="16" t="str">
        <f>IFERROR(SMALL($I$2:$I$100001,H12431),"")</f>
        <v/>
      </c>
    </row>
    <row r="12432" spans="1:10" x14ac:dyDescent="0.3">
      <c r="A12432" t="s">
        <v>93</v>
      </c>
      <c r="B12432" t="s">
        <v>95</v>
      </c>
      <c r="C12432" s="7">
        <v>44340</v>
      </c>
      <c r="E12432" s="27">
        <v>21077.86</v>
      </c>
      <c r="G12432" s="27" t="str">
        <f>VLOOKUP(C12432,W:Y,3,TRUE)</f>
        <v>May 21</v>
      </c>
      <c r="H12432" s="27">
        <f t="shared" si="194"/>
        <v>12431</v>
      </c>
      <c r="I12432" s="30" t="str">
        <f>IF(G12432='Check Register'!$E$1,H12432,"")</f>
        <v/>
      </c>
      <c r="J12432" s="16" t="str">
        <f>IFERROR(SMALL($I$2:$I$100001,H12432),"")</f>
        <v/>
      </c>
    </row>
    <row r="12433" spans="1:10" x14ac:dyDescent="0.3">
      <c r="A12433" t="s">
        <v>326</v>
      </c>
      <c r="B12433" t="s">
        <v>28</v>
      </c>
      <c r="C12433" s="7">
        <v>44340</v>
      </c>
      <c r="E12433" s="27">
        <v>19566.91</v>
      </c>
      <c r="G12433" s="27" t="str">
        <f>VLOOKUP(C12433,W:Y,3,TRUE)</f>
        <v>May 21</v>
      </c>
      <c r="H12433" s="27">
        <f t="shared" si="194"/>
        <v>12432</v>
      </c>
      <c r="I12433" s="30" t="str">
        <f>IF(G12433='Check Register'!$E$1,H12433,"")</f>
        <v/>
      </c>
      <c r="J12433" s="16" t="str">
        <f>IFERROR(SMALL($I$2:$I$100001,H12433),"")</f>
        <v/>
      </c>
    </row>
    <row r="12434" spans="1:10" x14ac:dyDescent="0.3">
      <c r="A12434" t="s">
        <v>326</v>
      </c>
      <c r="B12434" t="s">
        <v>33</v>
      </c>
      <c r="C12434" s="7">
        <v>44340</v>
      </c>
      <c r="E12434" s="27">
        <v>31647.75</v>
      </c>
      <c r="G12434" s="27" t="str">
        <f>VLOOKUP(C12434,W:Y,3,TRUE)</f>
        <v>May 21</v>
      </c>
      <c r="H12434" s="27">
        <f t="shared" si="194"/>
        <v>12433</v>
      </c>
      <c r="I12434" s="30" t="str">
        <f>IF(G12434='Check Register'!$E$1,H12434,"")</f>
        <v/>
      </c>
      <c r="J12434" s="16" t="str">
        <f>IFERROR(SMALL($I$2:$I$100001,H12434),"")</f>
        <v/>
      </c>
    </row>
    <row r="12435" spans="1:10" x14ac:dyDescent="0.3">
      <c r="A12435" t="s">
        <v>326</v>
      </c>
      <c r="B12435" t="s">
        <v>102</v>
      </c>
      <c r="C12435" s="7">
        <v>44340</v>
      </c>
      <c r="E12435" s="27">
        <v>848281.34</v>
      </c>
      <c r="G12435" s="27" t="str">
        <f>VLOOKUP(C12435,W:Y,3,TRUE)</f>
        <v>May 21</v>
      </c>
      <c r="H12435" s="27">
        <f t="shared" si="194"/>
        <v>12434</v>
      </c>
      <c r="I12435" s="30" t="str">
        <f>IF(G12435='Check Register'!$E$1,H12435,"")</f>
        <v/>
      </c>
      <c r="J12435" s="16" t="str">
        <f>IFERROR(SMALL($I$2:$I$100001,H12435),"")</f>
        <v/>
      </c>
    </row>
    <row r="12436" spans="1:10" x14ac:dyDescent="0.3">
      <c r="A12436" t="s">
        <v>670</v>
      </c>
      <c r="B12436" t="s">
        <v>39</v>
      </c>
      <c r="C12436" s="7">
        <v>44340</v>
      </c>
      <c r="E12436" s="27">
        <v>3042.81</v>
      </c>
      <c r="G12436" s="27" t="str">
        <f>VLOOKUP(C12436,W:Y,3,TRUE)</f>
        <v>May 21</v>
      </c>
      <c r="H12436" s="27">
        <f t="shared" si="194"/>
        <v>12435</v>
      </c>
      <c r="I12436" s="30" t="str">
        <f>IF(G12436='Check Register'!$E$1,H12436,"")</f>
        <v/>
      </c>
      <c r="J12436" s="16" t="str">
        <f>IFERROR(SMALL($I$2:$I$100001,H12436),"")</f>
        <v/>
      </c>
    </row>
    <row r="12437" spans="1:10" x14ac:dyDescent="0.3">
      <c r="A12437" t="s">
        <v>692</v>
      </c>
      <c r="B12437" t="s">
        <v>100</v>
      </c>
      <c r="C12437" s="7">
        <v>44344</v>
      </c>
      <c r="E12437" s="27">
        <v>364</v>
      </c>
      <c r="G12437" s="27" t="str">
        <f>VLOOKUP(C12437,W:Y,3,TRUE)</f>
        <v>May 21</v>
      </c>
      <c r="H12437" s="27">
        <f t="shared" si="194"/>
        <v>12436</v>
      </c>
      <c r="I12437" s="30" t="str">
        <f>IF(G12437='Check Register'!$E$1,H12437,"")</f>
        <v/>
      </c>
      <c r="J12437" s="16" t="str">
        <f>IFERROR(SMALL($I$2:$I$100001,H12437),"")</f>
        <v/>
      </c>
    </row>
    <row r="12438" spans="1:10" x14ac:dyDescent="0.3">
      <c r="A12438" t="s">
        <v>87</v>
      </c>
      <c r="B12438" t="s">
        <v>8</v>
      </c>
      <c r="C12438" s="7">
        <v>44344</v>
      </c>
      <c r="E12438" s="27">
        <v>1044.71</v>
      </c>
      <c r="G12438" s="27" t="str">
        <f>VLOOKUP(C12438,W:Y,3,TRUE)</f>
        <v>May 21</v>
      </c>
      <c r="H12438" s="27">
        <f t="shared" si="194"/>
        <v>12437</v>
      </c>
      <c r="I12438" s="30" t="str">
        <f>IF(G12438='Check Register'!$E$1,H12438,"")</f>
        <v/>
      </c>
      <c r="J12438" s="16" t="str">
        <f>IFERROR(SMALL($I$2:$I$100001,H12438),"")</f>
        <v/>
      </c>
    </row>
    <row r="12439" spans="1:10" x14ac:dyDescent="0.3">
      <c r="A12439" t="s">
        <v>570</v>
      </c>
      <c r="B12439" t="s">
        <v>208</v>
      </c>
      <c r="C12439" s="7">
        <v>44344</v>
      </c>
      <c r="E12439" s="27">
        <v>114.17</v>
      </c>
      <c r="G12439" s="27" t="str">
        <f>VLOOKUP(C12439,W:Y,3,TRUE)</f>
        <v>May 21</v>
      </c>
      <c r="H12439" s="27">
        <f t="shared" si="194"/>
        <v>12438</v>
      </c>
      <c r="I12439" s="30" t="str">
        <f>IF(G12439='Check Register'!$E$1,H12439,"")</f>
        <v/>
      </c>
      <c r="J12439" s="16" t="str">
        <f>IFERROR(SMALL($I$2:$I$100001,H12439),"")</f>
        <v/>
      </c>
    </row>
    <row r="12440" spans="1:10" x14ac:dyDescent="0.3">
      <c r="A12440" t="s">
        <v>132</v>
      </c>
      <c r="B12440" t="s">
        <v>20</v>
      </c>
      <c r="C12440" s="7">
        <v>44344</v>
      </c>
      <c r="E12440" s="27">
        <v>247.59</v>
      </c>
      <c r="G12440" s="27" t="str">
        <f>VLOOKUP(C12440,W:Y,3,TRUE)</f>
        <v>May 21</v>
      </c>
      <c r="H12440" s="27">
        <f t="shared" si="194"/>
        <v>12439</v>
      </c>
      <c r="I12440" s="30" t="str">
        <f>IF(G12440='Check Register'!$E$1,H12440,"")</f>
        <v/>
      </c>
      <c r="J12440" s="16" t="str">
        <f>IFERROR(SMALL($I$2:$I$100001,H12440),"")</f>
        <v/>
      </c>
    </row>
    <row r="12441" spans="1:10" x14ac:dyDescent="0.3">
      <c r="A12441" t="s">
        <v>370</v>
      </c>
      <c r="B12441" t="s">
        <v>39</v>
      </c>
      <c r="C12441" s="7">
        <v>44344</v>
      </c>
      <c r="E12441" s="27">
        <v>25000</v>
      </c>
      <c r="G12441" s="27" t="str">
        <f>VLOOKUP(C12441,W:Y,3,TRUE)</f>
        <v>May 21</v>
      </c>
      <c r="H12441" s="27">
        <f t="shared" si="194"/>
        <v>12440</v>
      </c>
      <c r="I12441" s="30" t="str">
        <f>IF(G12441='Check Register'!$E$1,H12441,"")</f>
        <v/>
      </c>
      <c r="J12441" s="16" t="str">
        <f>IFERROR(SMALL($I$2:$I$100001,H12441),"")</f>
        <v/>
      </c>
    </row>
    <row r="12442" spans="1:10" x14ac:dyDescent="0.3">
      <c r="A12442" t="s">
        <v>138</v>
      </c>
      <c r="B12442" t="s">
        <v>139</v>
      </c>
      <c r="C12442" s="7">
        <v>44344</v>
      </c>
      <c r="E12442" s="27">
        <v>8597.8700000000008</v>
      </c>
      <c r="G12442" s="27" t="str">
        <f>VLOOKUP(C12442,W:Y,3,TRUE)</f>
        <v>May 21</v>
      </c>
      <c r="H12442" s="27">
        <f t="shared" si="194"/>
        <v>12441</v>
      </c>
      <c r="I12442" s="30" t="str">
        <f>IF(G12442='Check Register'!$E$1,H12442,"")</f>
        <v/>
      </c>
      <c r="J12442" s="16" t="str">
        <f>IFERROR(SMALL($I$2:$I$100001,H12442),"")</f>
        <v/>
      </c>
    </row>
    <row r="12443" spans="1:10" x14ac:dyDescent="0.3">
      <c r="A12443" t="s">
        <v>221</v>
      </c>
      <c r="B12443" t="s">
        <v>8</v>
      </c>
      <c r="C12443" s="7">
        <v>44344</v>
      </c>
      <c r="E12443" s="27">
        <v>6123.7</v>
      </c>
      <c r="G12443" s="27" t="str">
        <f>VLOOKUP(C12443,W:Y,3,TRUE)</f>
        <v>May 21</v>
      </c>
      <c r="H12443" s="27">
        <f t="shared" si="194"/>
        <v>12442</v>
      </c>
      <c r="I12443" s="30" t="str">
        <f>IF(G12443='Check Register'!$E$1,H12443,"")</f>
        <v/>
      </c>
      <c r="J12443" s="16" t="str">
        <f>IFERROR(SMALL($I$2:$I$100001,H12443),"")</f>
        <v/>
      </c>
    </row>
    <row r="12444" spans="1:10" x14ac:dyDescent="0.3">
      <c r="A12444" t="s">
        <v>140</v>
      </c>
      <c r="B12444" t="s">
        <v>102</v>
      </c>
      <c r="C12444" s="7">
        <v>44344</v>
      </c>
      <c r="E12444" s="27">
        <v>6037.4</v>
      </c>
      <c r="G12444" s="27" t="str">
        <f>VLOOKUP(C12444,W:Y,3,TRUE)</f>
        <v>May 21</v>
      </c>
      <c r="H12444" s="27">
        <f t="shared" si="194"/>
        <v>12443</v>
      </c>
      <c r="I12444" s="30" t="str">
        <f>IF(G12444='Check Register'!$E$1,H12444,"")</f>
        <v/>
      </c>
      <c r="J12444" s="16" t="str">
        <f>IFERROR(SMALL($I$2:$I$100001,H12444),"")</f>
        <v/>
      </c>
    </row>
    <row r="12445" spans="1:10" x14ac:dyDescent="0.3">
      <c r="A12445" t="s">
        <v>97</v>
      </c>
      <c r="B12445" t="s">
        <v>6</v>
      </c>
      <c r="C12445" s="7">
        <v>44344</v>
      </c>
      <c r="E12445" s="27">
        <v>132772.6</v>
      </c>
      <c r="G12445" s="27" t="str">
        <f>VLOOKUP(C12445,W:Y,3,TRUE)</f>
        <v>May 21</v>
      </c>
      <c r="H12445" s="27">
        <f t="shared" si="194"/>
        <v>12444</v>
      </c>
      <c r="I12445" s="30" t="str">
        <f>IF(G12445='Check Register'!$E$1,H12445,"")</f>
        <v/>
      </c>
      <c r="J12445" s="16" t="str">
        <f>IFERROR(SMALL($I$2:$I$100001,H12445),"")</f>
        <v/>
      </c>
    </row>
    <row r="12446" spans="1:10" x14ac:dyDescent="0.3">
      <c r="A12446" t="s">
        <v>178</v>
      </c>
      <c r="B12446" t="s">
        <v>111</v>
      </c>
      <c r="C12446" s="7">
        <v>44344</v>
      </c>
      <c r="E12446" s="27">
        <v>2466.37</v>
      </c>
      <c r="G12446" s="27" t="str">
        <f>VLOOKUP(C12446,W:Y,3,TRUE)</f>
        <v>May 21</v>
      </c>
      <c r="H12446" s="27">
        <f t="shared" si="194"/>
        <v>12445</v>
      </c>
      <c r="I12446" s="30" t="str">
        <f>IF(G12446='Check Register'!$E$1,H12446,"")</f>
        <v/>
      </c>
      <c r="J12446" s="16" t="str">
        <f>IFERROR(SMALL($I$2:$I$100001,H12446),"")</f>
        <v/>
      </c>
    </row>
    <row r="12447" spans="1:10" x14ac:dyDescent="0.3">
      <c r="A12447" t="s">
        <v>1061</v>
      </c>
      <c r="B12447" t="s">
        <v>18</v>
      </c>
      <c r="C12447" s="7">
        <v>44344</v>
      </c>
      <c r="E12447" s="27">
        <v>41.95</v>
      </c>
      <c r="G12447" s="27" t="str">
        <f>VLOOKUP(C12447,W:Y,3,TRUE)</f>
        <v>May 21</v>
      </c>
      <c r="H12447" s="27">
        <f t="shared" si="194"/>
        <v>12446</v>
      </c>
      <c r="I12447" s="30" t="str">
        <f>IF(G12447='Check Register'!$E$1,H12447,"")</f>
        <v/>
      </c>
      <c r="J12447" s="16" t="str">
        <f>IFERROR(SMALL($I$2:$I$100001,H12447),"")</f>
        <v/>
      </c>
    </row>
    <row r="12448" spans="1:10" x14ac:dyDescent="0.3">
      <c r="A12448" t="s">
        <v>1056</v>
      </c>
      <c r="B12448" t="s">
        <v>16</v>
      </c>
      <c r="C12448" s="7">
        <v>44344</v>
      </c>
      <c r="E12448" s="27">
        <v>15.68</v>
      </c>
      <c r="G12448" s="27" t="str">
        <f>VLOOKUP(C12448,W:Y,3,TRUE)</f>
        <v>May 21</v>
      </c>
      <c r="H12448" s="27">
        <f t="shared" si="194"/>
        <v>12447</v>
      </c>
      <c r="I12448" s="30" t="str">
        <f>IF(G12448='Check Register'!$E$1,H12448,"")</f>
        <v/>
      </c>
      <c r="J12448" s="16" t="str">
        <f>IFERROR(SMALL($I$2:$I$100001,H12448),"")</f>
        <v/>
      </c>
    </row>
    <row r="12449" spans="1:10" x14ac:dyDescent="0.3">
      <c r="A12449" t="s">
        <v>1085</v>
      </c>
      <c r="B12449" t="s">
        <v>8</v>
      </c>
      <c r="C12449" s="7">
        <v>44344</v>
      </c>
      <c r="E12449" s="27">
        <v>183.24</v>
      </c>
      <c r="G12449" s="27" t="str">
        <f>VLOOKUP(C12449,W:Y,3,TRUE)</f>
        <v>May 21</v>
      </c>
      <c r="H12449" s="27">
        <f t="shared" si="194"/>
        <v>12448</v>
      </c>
      <c r="I12449" s="30" t="str">
        <f>IF(G12449='Check Register'!$E$1,H12449,"")</f>
        <v/>
      </c>
      <c r="J12449" s="16" t="str">
        <f>IFERROR(SMALL($I$2:$I$100001,H12449),"")</f>
        <v/>
      </c>
    </row>
    <row r="12450" spans="1:10" x14ac:dyDescent="0.3">
      <c r="A12450" t="s">
        <v>29</v>
      </c>
      <c r="B12450" t="s">
        <v>127</v>
      </c>
      <c r="C12450" s="7">
        <v>44344</v>
      </c>
      <c r="E12450" s="27">
        <v>190.8</v>
      </c>
      <c r="G12450" s="27" t="str">
        <f>VLOOKUP(C12450,W:Y,3,TRUE)</f>
        <v>May 21</v>
      </c>
      <c r="H12450" s="27">
        <f t="shared" si="194"/>
        <v>12449</v>
      </c>
      <c r="I12450" s="30" t="str">
        <f>IF(G12450='Check Register'!$E$1,H12450,"")</f>
        <v/>
      </c>
      <c r="J12450" s="16" t="str">
        <f>IFERROR(SMALL($I$2:$I$100001,H12450),"")</f>
        <v/>
      </c>
    </row>
    <row r="12451" spans="1:10" x14ac:dyDescent="0.3">
      <c r="A12451" t="s">
        <v>32</v>
      </c>
      <c r="B12451" t="s">
        <v>33</v>
      </c>
      <c r="C12451" s="7">
        <v>44344</v>
      </c>
      <c r="E12451" s="27">
        <v>36.06</v>
      </c>
      <c r="G12451" s="27" t="str">
        <f>VLOOKUP(C12451,W:Y,3,TRUE)</f>
        <v>May 21</v>
      </c>
      <c r="H12451" s="27">
        <f t="shared" si="194"/>
        <v>12450</v>
      </c>
      <c r="I12451" s="30" t="str">
        <f>IF(G12451='Check Register'!$E$1,H12451,"")</f>
        <v/>
      </c>
      <c r="J12451" s="16" t="str">
        <f>IFERROR(SMALL($I$2:$I$100001,H12451),"")</f>
        <v/>
      </c>
    </row>
    <row r="12452" spans="1:10" x14ac:dyDescent="0.3">
      <c r="A12452" t="s">
        <v>34</v>
      </c>
      <c r="B12452" t="s">
        <v>22</v>
      </c>
      <c r="C12452" s="7">
        <v>44344</v>
      </c>
      <c r="E12452" s="27">
        <v>412.56</v>
      </c>
      <c r="G12452" s="27" t="str">
        <f>VLOOKUP(C12452,W:Y,3,TRUE)</f>
        <v>May 21</v>
      </c>
      <c r="H12452" s="27">
        <f t="shared" si="194"/>
        <v>12451</v>
      </c>
      <c r="I12452" s="30" t="str">
        <f>IF(G12452='Check Register'!$E$1,H12452,"")</f>
        <v/>
      </c>
      <c r="J12452" s="16" t="str">
        <f>IFERROR(SMALL($I$2:$I$100001,H12452),"")</f>
        <v/>
      </c>
    </row>
    <row r="12453" spans="1:10" x14ac:dyDescent="0.3">
      <c r="A12453" t="s">
        <v>754</v>
      </c>
      <c r="B12453" t="s">
        <v>127</v>
      </c>
      <c r="C12453" s="7">
        <v>44344</v>
      </c>
      <c r="E12453" s="27">
        <v>100.86</v>
      </c>
      <c r="G12453" s="27" t="str">
        <f>VLOOKUP(C12453,W:Y,3,TRUE)</f>
        <v>May 21</v>
      </c>
      <c r="H12453" s="27">
        <f t="shared" si="194"/>
        <v>12452</v>
      </c>
      <c r="I12453" s="30" t="str">
        <f>IF(G12453='Check Register'!$E$1,H12453,"")</f>
        <v/>
      </c>
      <c r="J12453" s="16" t="str">
        <f>IFERROR(SMALL($I$2:$I$100001,H12453),"")</f>
        <v/>
      </c>
    </row>
    <row r="12454" spans="1:10" x14ac:dyDescent="0.3">
      <c r="A12454" t="s">
        <v>754</v>
      </c>
      <c r="B12454" t="s">
        <v>8</v>
      </c>
      <c r="C12454" s="7">
        <v>44344</v>
      </c>
      <c r="E12454" s="27">
        <v>187.09</v>
      </c>
      <c r="G12454" s="27" t="str">
        <f>VLOOKUP(C12454,W:Y,3,TRUE)</f>
        <v>May 21</v>
      </c>
      <c r="H12454" s="27">
        <f t="shared" si="194"/>
        <v>12453</v>
      </c>
      <c r="I12454" s="30" t="str">
        <f>IF(G12454='Check Register'!$E$1,H12454,"")</f>
        <v/>
      </c>
      <c r="J12454" s="16" t="str">
        <f>IFERROR(SMALL($I$2:$I$100001,H12454),"")</f>
        <v/>
      </c>
    </row>
    <row r="12455" spans="1:10" x14ac:dyDescent="0.3">
      <c r="A12455" t="s">
        <v>475</v>
      </c>
      <c r="B12455" t="s">
        <v>171</v>
      </c>
      <c r="C12455" s="7">
        <v>44344</v>
      </c>
      <c r="E12455" s="27">
        <v>3936.3</v>
      </c>
      <c r="G12455" s="27" t="str">
        <f>VLOOKUP(C12455,W:Y,3,TRUE)</f>
        <v>May 21</v>
      </c>
      <c r="H12455" s="27">
        <f t="shared" si="194"/>
        <v>12454</v>
      </c>
      <c r="I12455" s="30" t="str">
        <f>IF(G12455='Check Register'!$E$1,H12455,"")</f>
        <v/>
      </c>
      <c r="J12455" s="16" t="str">
        <f>IFERROR(SMALL($I$2:$I$100001,H12455),"")</f>
        <v/>
      </c>
    </row>
    <row r="12456" spans="1:10" x14ac:dyDescent="0.3">
      <c r="A12456" t="s">
        <v>542</v>
      </c>
      <c r="B12456" t="s">
        <v>14</v>
      </c>
      <c r="C12456" s="7">
        <v>44344</v>
      </c>
      <c r="E12456" s="27">
        <v>2041.66</v>
      </c>
      <c r="G12456" s="27" t="str">
        <f>VLOOKUP(C12456,W:Y,3,TRUE)</f>
        <v>May 21</v>
      </c>
      <c r="H12456" s="27">
        <f t="shared" si="194"/>
        <v>12455</v>
      </c>
      <c r="I12456" s="30" t="str">
        <f>IF(G12456='Check Register'!$E$1,H12456,"")</f>
        <v/>
      </c>
      <c r="J12456" s="16" t="str">
        <f>IFERROR(SMALL($I$2:$I$100001,H12456),"")</f>
        <v/>
      </c>
    </row>
    <row r="12457" spans="1:10" x14ac:dyDescent="0.3">
      <c r="A12457" t="s">
        <v>696</v>
      </c>
      <c r="B12457" t="s">
        <v>89</v>
      </c>
      <c r="C12457" s="7">
        <v>44344</v>
      </c>
      <c r="E12457" s="27">
        <v>56.17</v>
      </c>
      <c r="G12457" s="27" t="str">
        <f>VLOOKUP(C12457,W:Y,3,TRUE)</f>
        <v>May 21</v>
      </c>
      <c r="H12457" s="27">
        <f t="shared" si="194"/>
        <v>12456</v>
      </c>
      <c r="I12457" s="30" t="str">
        <f>IF(G12457='Check Register'!$E$1,H12457,"")</f>
        <v/>
      </c>
      <c r="J12457" s="16" t="str">
        <f>IFERROR(SMALL($I$2:$I$100001,H12457),"")</f>
        <v/>
      </c>
    </row>
    <row r="12458" spans="1:10" x14ac:dyDescent="0.3">
      <c r="A12458" t="s">
        <v>696</v>
      </c>
      <c r="B12458" t="s">
        <v>127</v>
      </c>
      <c r="C12458" s="7">
        <v>44344</v>
      </c>
      <c r="E12458" s="27">
        <v>228.89</v>
      </c>
      <c r="G12458" s="27" t="str">
        <f>VLOOKUP(C12458,W:Y,3,TRUE)</f>
        <v>May 21</v>
      </c>
      <c r="H12458" s="27">
        <f t="shared" si="194"/>
        <v>12457</v>
      </c>
      <c r="I12458" s="30" t="str">
        <f>IF(G12458='Check Register'!$E$1,H12458,"")</f>
        <v/>
      </c>
      <c r="J12458" s="16" t="str">
        <f>IFERROR(SMALL($I$2:$I$100001,H12458),"")</f>
        <v/>
      </c>
    </row>
    <row r="12459" spans="1:10" x14ac:dyDescent="0.3">
      <c r="A12459" t="s">
        <v>439</v>
      </c>
      <c r="B12459" t="s">
        <v>89</v>
      </c>
      <c r="C12459" s="7">
        <v>44344</v>
      </c>
      <c r="E12459" s="27">
        <v>204.08</v>
      </c>
      <c r="G12459" s="27" t="str">
        <f>VLOOKUP(C12459,W:Y,3,TRUE)</f>
        <v>May 21</v>
      </c>
      <c r="H12459" s="27">
        <f t="shared" si="194"/>
        <v>12458</v>
      </c>
      <c r="I12459" s="30" t="str">
        <f>IF(G12459='Check Register'!$E$1,H12459,"")</f>
        <v/>
      </c>
      <c r="J12459" s="16" t="str">
        <f>IFERROR(SMALL($I$2:$I$100001,H12459),"")</f>
        <v/>
      </c>
    </row>
    <row r="12460" spans="1:10" x14ac:dyDescent="0.3">
      <c r="A12460" t="s">
        <v>335</v>
      </c>
      <c r="B12460" t="s">
        <v>102</v>
      </c>
      <c r="C12460" s="7">
        <v>44344</v>
      </c>
      <c r="E12460" s="27">
        <v>3403.75</v>
      </c>
      <c r="G12460" s="27" t="str">
        <f>VLOOKUP(C12460,W:Y,3,TRUE)</f>
        <v>May 21</v>
      </c>
      <c r="H12460" s="27">
        <f t="shared" si="194"/>
        <v>12459</v>
      </c>
      <c r="I12460" s="30" t="str">
        <f>IF(G12460='Check Register'!$E$1,H12460,"")</f>
        <v/>
      </c>
      <c r="J12460" s="16" t="str">
        <f>IFERROR(SMALL($I$2:$I$100001,H12460),"")</f>
        <v/>
      </c>
    </row>
    <row r="12461" spans="1:10" x14ac:dyDescent="0.3">
      <c r="A12461" t="s">
        <v>107</v>
      </c>
      <c r="B12461" t="s">
        <v>14</v>
      </c>
      <c r="C12461" s="7">
        <v>44344</v>
      </c>
      <c r="E12461" s="27">
        <v>4023.22</v>
      </c>
      <c r="G12461" s="27" t="str">
        <f>VLOOKUP(C12461,W:Y,3,TRUE)</f>
        <v>May 21</v>
      </c>
      <c r="H12461" s="27">
        <f t="shared" si="194"/>
        <v>12460</v>
      </c>
      <c r="I12461" s="30" t="str">
        <f>IF(G12461='Check Register'!$E$1,H12461,"")</f>
        <v/>
      </c>
      <c r="J12461" s="16" t="str">
        <f>IFERROR(SMALL($I$2:$I$100001,H12461),"")</f>
        <v/>
      </c>
    </row>
    <row r="12462" spans="1:10" x14ac:dyDescent="0.3">
      <c r="A12462" t="s">
        <v>1058</v>
      </c>
      <c r="B12462" t="s">
        <v>85</v>
      </c>
      <c r="C12462" s="7">
        <v>44344</v>
      </c>
      <c r="E12462" s="27">
        <v>4391.55</v>
      </c>
      <c r="G12462" s="27" t="str">
        <f>VLOOKUP(C12462,W:Y,3,TRUE)</f>
        <v>May 21</v>
      </c>
      <c r="H12462" s="27">
        <f t="shared" si="194"/>
        <v>12461</v>
      </c>
      <c r="I12462" s="30" t="str">
        <f>IF(G12462='Check Register'!$E$1,H12462,"")</f>
        <v/>
      </c>
      <c r="J12462" s="16" t="str">
        <f>IFERROR(SMALL($I$2:$I$100001,H12462),"")</f>
        <v/>
      </c>
    </row>
    <row r="12463" spans="1:10" x14ac:dyDescent="0.3">
      <c r="A12463" t="s">
        <v>1059</v>
      </c>
      <c r="B12463" t="s">
        <v>100</v>
      </c>
      <c r="C12463" s="7">
        <v>44344</v>
      </c>
      <c r="E12463" s="27">
        <v>980</v>
      </c>
      <c r="G12463" s="27" t="str">
        <f>VLOOKUP(C12463,W:Y,3,TRUE)</f>
        <v>May 21</v>
      </c>
      <c r="H12463" s="27">
        <f t="shared" si="194"/>
        <v>12462</v>
      </c>
      <c r="I12463" s="30" t="str">
        <f>IF(G12463='Check Register'!$E$1,H12463,"")</f>
        <v/>
      </c>
      <c r="J12463" s="16" t="str">
        <f>IFERROR(SMALL($I$2:$I$100001,H12463),"")</f>
        <v/>
      </c>
    </row>
    <row r="12464" spans="1:10" x14ac:dyDescent="0.3">
      <c r="A12464" t="s">
        <v>261</v>
      </c>
      <c r="B12464" t="s">
        <v>33</v>
      </c>
      <c r="C12464" s="7">
        <v>44344</v>
      </c>
      <c r="E12464" s="27">
        <v>18.7</v>
      </c>
      <c r="G12464" s="27" t="str">
        <f>VLOOKUP(C12464,W:Y,3,TRUE)</f>
        <v>May 21</v>
      </c>
      <c r="H12464" s="27">
        <f t="shared" si="194"/>
        <v>12463</v>
      </c>
      <c r="I12464" s="30" t="str">
        <f>IF(G12464='Check Register'!$E$1,H12464,"")</f>
        <v/>
      </c>
      <c r="J12464" s="16" t="str">
        <f>IFERROR(SMALL($I$2:$I$100001,H12464),"")</f>
        <v/>
      </c>
    </row>
    <row r="12465" spans="1:10" x14ac:dyDescent="0.3">
      <c r="A12465" t="s">
        <v>901</v>
      </c>
      <c r="B12465" t="s">
        <v>89</v>
      </c>
      <c r="C12465" s="7">
        <v>44344</v>
      </c>
      <c r="E12465" s="27">
        <v>7668.66</v>
      </c>
      <c r="G12465" s="27" t="str">
        <f>VLOOKUP(C12465,W:Y,3,TRUE)</f>
        <v>May 21</v>
      </c>
      <c r="H12465" s="27">
        <f t="shared" si="194"/>
        <v>12464</v>
      </c>
      <c r="I12465" s="30" t="str">
        <f>IF(G12465='Check Register'!$E$1,H12465,"")</f>
        <v/>
      </c>
      <c r="J12465" s="16" t="str">
        <f>IFERROR(SMALL($I$2:$I$100001,H12465),"")</f>
        <v/>
      </c>
    </row>
    <row r="12466" spans="1:10" x14ac:dyDescent="0.3">
      <c r="A12466" t="s">
        <v>562</v>
      </c>
      <c r="B12466" t="s">
        <v>102</v>
      </c>
      <c r="C12466" s="7">
        <v>44344</v>
      </c>
      <c r="E12466" s="27">
        <v>562.45000000000005</v>
      </c>
      <c r="G12466" s="27" t="str">
        <f>VLOOKUP(C12466,W:Y,3,TRUE)</f>
        <v>May 21</v>
      </c>
      <c r="H12466" s="27">
        <f t="shared" si="194"/>
        <v>12465</v>
      </c>
      <c r="I12466" s="30" t="str">
        <f>IF(G12466='Check Register'!$E$1,H12466,"")</f>
        <v/>
      </c>
      <c r="J12466" s="16" t="str">
        <f>IFERROR(SMALL($I$2:$I$100001,H12466),"")</f>
        <v/>
      </c>
    </row>
    <row r="12467" spans="1:10" x14ac:dyDescent="0.3">
      <c r="A12467" t="s">
        <v>544</v>
      </c>
      <c r="B12467" t="s">
        <v>14</v>
      </c>
      <c r="C12467" s="7">
        <v>44344</v>
      </c>
      <c r="E12467" s="27">
        <v>450.56</v>
      </c>
      <c r="G12467" s="27" t="str">
        <f>VLOOKUP(C12467,W:Y,3,TRUE)</f>
        <v>May 21</v>
      </c>
      <c r="H12467" s="27">
        <f t="shared" si="194"/>
        <v>12466</v>
      </c>
      <c r="I12467" s="30" t="str">
        <f>IF(G12467='Check Register'!$E$1,H12467,"")</f>
        <v/>
      </c>
      <c r="J12467" s="16" t="str">
        <f>IFERROR(SMALL($I$2:$I$100001,H12467),"")</f>
        <v/>
      </c>
    </row>
    <row r="12468" spans="1:10" x14ac:dyDescent="0.3">
      <c r="A12468" t="s">
        <v>155</v>
      </c>
      <c r="B12468" t="s">
        <v>8</v>
      </c>
      <c r="C12468" s="7">
        <v>44344</v>
      </c>
      <c r="E12468" s="27">
        <v>192.8</v>
      </c>
      <c r="G12468" s="27" t="str">
        <f>VLOOKUP(C12468,W:Y,3,TRUE)</f>
        <v>May 21</v>
      </c>
      <c r="H12468" s="27">
        <f t="shared" si="194"/>
        <v>12467</v>
      </c>
      <c r="I12468" s="30" t="str">
        <f>IF(G12468='Check Register'!$E$1,H12468,"")</f>
        <v/>
      </c>
      <c r="J12468" s="16" t="str">
        <f>IFERROR(SMALL($I$2:$I$100001,H12468),"")</f>
        <v/>
      </c>
    </row>
    <row r="12469" spans="1:10" x14ac:dyDescent="0.3">
      <c r="A12469" t="s">
        <v>627</v>
      </c>
      <c r="B12469" t="s">
        <v>47</v>
      </c>
      <c r="C12469" s="7">
        <v>44344</v>
      </c>
      <c r="E12469" s="27">
        <v>6369.54</v>
      </c>
      <c r="G12469" s="27" t="str">
        <f>VLOOKUP(C12469,W:Y,3,TRUE)</f>
        <v>May 21</v>
      </c>
      <c r="H12469" s="27">
        <f t="shared" si="194"/>
        <v>12468</v>
      </c>
      <c r="I12469" s="30" t="str">
        <f>IF(G12469='Check Register'!$E$1,H12469,"")</f>
        <v/>
      </c>
      <c r="J12469" s="16" t="str">
        <f>IFERROR(SMALL($I$2:$I$100001,H12469),"")</f>
        <v/>
      </c>
    </row>
    <row r="12470" spans="1:10" x14ac:dyDescent="0.3">
      <c r="A12470" t="s">
        <v>304</v>
      </c>
      <c r="B12470" t="s">
        <v>127</v>
      </c>
      <c r="C12470" s="7">
        <v>44344</v>
      </c>
      <c r="E12470" s="27">
        <v>185</v>
      </c>
      <c r="G12470" s="27" t="str">
        <f>VLOOKUP(C12470,W:Y,3,TRUE)</f>
        <v>May 21</v>
      </c>
      <c r="H12470" s="27">
        <f t="shared" si="194"/>
        <v>12469</v>
      </c>
      <c r="I12470" s="30" t="str">
        <f>IF(G12470='Check Register'!$E$1,H12470,"")</f>
        <v/>
      </c>
      <c r="J12470" s="16" t="str">
        <f>IFERROR(SMALL($I$2:$I$100001,H12470),"")</f>
        <v/>
      </c>
    </row>
    <row r="12471" spans="1:10" x14ac:dyDescent="0.3">
      <c r="A12471" t="s">
        <v>304</v>
      </c>
      <c r="B12471" t="s">
        <v>85</v>
      </c>
      <c r="C12471" s="7">
        <v>44344</v>
      </c>
      <c r="E12471" s="27">
        <v>110</v>
      </c>
      <c r="G12471" s="27" t="str">
        <f>VLOOKUP(C12471,W:Y,3,TRUE)</f>
        <v>May 21</v>
      </c>
      <c r="H12471" s="27">
        <f t="shared" si="194"/>
        <v>12470</v>
      </c>
      <c r="I12471" s="30" t="str">
        <f>IF(G12471='Check Register'!$E$1,H12471,"")</f>
        <v/>
      </c>
      <c r="J12471" s="16" t="str">
        <f>IFERROR(SMALL($I$2:$I$100001,H12471),"")</f>
        <v/>
      </c>
    </row>
    <row r="12472" spans="1:10" x14ac:dyDescent="0.3">
      <c r="A12472" t="s">
        <v>661</v>
      </c>
      <c r="B12472" t="s">
        <v>6</v>
      </c>
      <c r="C12472" s="7">
        <v>44344</v>
      </c>
      <c r="E12472" s="27">
        <v>12817.74</v>
      </c>
      <c r="G12472" s="27" t="str">
        <f>VLOOKUP(C12472,W:Y,3,TRUE)</f>
        <v>May 21</v>
      </c>
      <c r="H12472" s="27">
        <f t="shared" si="194"/>
        <v>12471</v>
      </c>
      <c r="I12472" s="30" t="str">
        <f>IF(G12472='Check Register'!$E$1,H12472,"")</f>
        <v/>
      </c>
      <c r="J12472" s="16" t="str">
        <f>IFERROR(SMALL($I$2:$I$100001,H12472),"")</f>
        <v/>
      </c>
    </row>
    <row r="12473" spans="1:10" x14ac:dyDescent="0.3">
      <c r="A12473" t="s">
        <v>56</v>
      </c>
      <c r="B12473" t="s">
        <v>12</v>
      </c>
      <c r="C12473" s="7">
        <v>44344</v>
      </c>
      <c r="E12473" s="27">
        <v>317.7</v>
      </c>
      <c r="G12473" s="27" t="str">
        <f>VLOOKUP(C12473,W:Y,3,TRUE)</f>
        <v>May 21</v>
      </c>
      <c r="H12473" s="27">
        <f t="shared" si="194"/>
        <v>12472</v>
      </c>
      <c r="I12473" s="30" t="str">
        <f>IF(G12473='Check Register'!$E$1,H12473,"")</f>
        <v/>
      </c>
      <c r="J12473" s="16" t="str">
        <f>IFERROR(SMALL($I$2:$I$100001,H12473),"")</f>
        <v/>
      </c>
    </row>
    <row r="12474" spans="1:10" x14ac:dyDescent="0.3">
      <c r="A12474" t="s">
        <v>57</v>
      </c>
      <c r="B12474" t="s">
        <v>8</v>
      </c>
      <c r="C12474" s="7">
        <v>44344</v>
      </c>
      <c r="E12474" s="27">
        <v>562.19000000000005</v>
      </c>
      <c r="G12474" s="27" t="str">
        <f>VLOOKUP(C12474,W:Y,3,TRUE)</f>
        <v>May 21</v>
      </c>
      <c r="H12474" s="27">
        <f t="shared" si="194"/>
        <v>12473</v>
      </c>
      <c r="I12474" s="30" t="str">
        <f>IF(G12474='Check Register'!$E$1,H12474,"")</f>
        <v/>
      </c>
      <c r="J12474" s="16" t="str">
        <f>IFERROR(SMALL($I$2:$I$100001,H12474),"")</f>
        <v/>
      </c>
    </row>
    <row r="12475" spans="1:10" x14ac:dyDescent="0.3">
      <c r="A12475" t="s">
        <v>157</v>
      </c>
      <c r="B12475" t="s">
        <v>89</v>
      </c>
      <c r="C12475" s="7">
        <v>44344</v>
      </c>
      <c r="E12475" s="27">
        <v>99</v>
      </c>
      <c r="G12475" s="27" t="str">
        <f>VLOOKUP(C12475,W:Y,3,TRUE)</f>
        <v>May 21</v>
      </c>
      <c r="H12475" s="27">
        <f t="shared" si="194"/>
        <v>12474</v>
      </c>
      <c r="I12475" s="30" t="str">
        <f>IF(G12475='Check Register'!$E$1,H12475,"")</f>
        <v/>
      </c>
      <c r="J12475" s="16" t="str">
        <f>IFERROR(SMALL($I$2:$I$100001,H12475),"")</f>
        <v/>
      </c>
    </row>
    <row r="12476" spans="1:10" x14ac:dyDescent="0.3">
      <c r="A12476" t="s">
        <v>64</v>
      </c>
      <c r="B12476" t="s">
        <v>14</v>
      </c>
      <c r="C12476" s="7">
        <v>44344</v>
      </c>
      <c r="E12476" s="27">
        <v>15149.5</v>
      </c>
      <c r="G12476" s="27" t="str">
        <f>VLOOKUP(C12476,W:Y,3,TRUE)</f>
        <v>May 21</v>
      </c>
      <c r="H12476" s="27">
        <f t="shared" si="194"/>
        <v>12475</v>
      </c>
      <c r="I12476" s="30" t="str">
        <f>IF(G12476='Check Register'!$E$1,H12476,"")</f>
        <v/>
      </c>
      <c r="J12476" s="16" t="str">
        <f>IFERROR(SMALL($I$2:$I$100001,H12476),"")</f>
        <v/>
      </c>
    </row>
    <row r="12477" spans="1:10" x14ac:dyDescent="0.3">
      <c r="A12477" t="s">
        <v>120</v>
      </c>
      <c r="B12477" t="s">
        <v>43</v>
      </c>
      <c r="C12477" s="7">
        <v>44344</v>
      </c>
      <c r="E12477" s="27">
        <v>225</v>
      </c>
      <c r="G12477" s="27" t="str">
        <f>VLOOKUP(C12477,W:Y,3,TRUE)</f>
        <v>May 21</v>
      </c>
      <c r="H12477" s="27">
        <f t="shared" si="194"/>
        <v>12476</v>
      </c>
      <c r="I12477" s="30" t="str">
        <f>IF(G12477='Check Register'!$E$1,H12477,"")</f>
        <v/>
      </c>
      <c r="J12477" s="16" t="str">
        <f>IFERROR(SMALL($I$2:$I$100001,H12477),"")</f>
        <v/>
      </c>
    </row>
    <row r="12478" spans="1:10" x14ac:dyDescent="0.3">
      <c r="A12478" t="s">
        <v>158</v>
      </c>
      <c r="B12478" t="s">
        <v>70</v>
      </c>
      <c r="C12478" s="7">
        <v>44344</v>
      </c>
      <c r="E12478" s="27">
        <v>330</v>
      </c>
      <c r="G12478" s="27" t="str">
        <f>VLOOKUP(C12478,W:Y,3,TRUE)</f>
        <v>May 21</v>
      </c>
      <c r="H12478" s="27">
        <f t="shared" si="194"/>
        <v>12477</v>
      </c>
      <c r="I12478" s="30" t="str">
        <f>IF(G12478='Check Register'!$E$1,H12478,"")</f>
        <v/>
      </c>
      <c r="J12478" s="16" t="str">
        <f>IFERROR(SMALL($I$2:$I$100001,H12478),"")</f>
        <v/>
      </c>
    </row>
    <row r="12479" spans="1:10" x14ac:dyDescent="0.3">
      <c r="A12479" t="s">
        <v>237</v>
      </c>
      <c r="B12479" t="s">
        <v>45</v>
      </c>
      <c r="C12479" s="7">
        <v>44344</v>
      </c>
      <c r="E12479" s="27">
        <v>44</v>
      </c>
      <c r="G12479" s="27" t="str">
        <f>VLOOKUP(C12479,W:Y,3,TRUE)</f>
        <v>May 21</v>
      </c>
      <c r="H12479" s="27">
        <f t="shared" si="194"/>
        <v>12478</v>
      </c>
      <c r="I12479" s="30" t="str">
        <f>IF(G12479='Check Register'!$E$1,H12479,"")</f>
        <v/>
      </c>
      <c r="J12479" s="16" t="str">
        <f>IFERROR(SMALL($I$2:$I$100001,H12479),"")</f>
        <v/>
      </c>
    </row>
    <row r="12480" spans="1:10" x14ac:dyDescent="0.3">
      <c r="A12480" t="s">
        <v>1017</v>
      </c>
      <c r="B12480" t="s">
        <v>45</v>
      </c>
      <c r="C12480" s="7">
        <v>44344</v>
      </c>
      <c r="E12480" s="27">
        <v>6806.63</v>
      </c>
      <c r="G12480" s="27" t="str">
        <f>VLOOKUP(C12480,W:Y,3,TRUE)</f>
        <v>May 21</v>
      </c>
      <c r="H12480" s="27">
        <f t="shared" si="194"/>
        <v>12479</v>
      </c>
      <c r="I12480" s="30" t="str">
        <f>IF(G12480='Check Register'!$E$1,H12480,"")</f>
        <v/>
      </c>
      <c r="J12480" s="16" t="str">
        <f>IFERROR(SMALL($I$2:$I$100001,H12480),"")</f>
        <v/>
      </c>
    </row>
    <row r="12481" spans="1:10" x14ac:dyDescent="0.3">
      <c r="A12481" t="s">
        <v>637</v>
      </c>
      <c r="B12481" t="s">
        <v>14</v>
      </c>
      <c r="C12481" s="7">
        <v>44344</v>
      </c>
      <c r="E12481" s="27">
        <v>1696.46</v>
      </c>
      <c r="G12481" s="27" t="str">
        <f>VLOOKUP(C12481,W:Y,3,TRUE)</f>
        <v>May 21</v>
      </c>
      <c r="H12481" s="27">
        <f t="shared" si="194"/>
        <v>12480</v>
      </c>
      <c r="I12481" s="30" t="str">
        <f>IF(G12481='Check Register'!$E$1,H12481,"")</f>
        <v/>
      </c>
      <c r="J12481" s="16" t="str">
        <f>IFERROR(SMALL($I$2:$I$100001,H12481),"")</f>
        <v/>
      </c>
    </row>
    <row r="12482" spans="1:10" x14ac:dyDescent="0.3">
      <c r="A12482" t="s">
        <v>69</v>
      </c>
      <c r="B12482" t="s">
        <v>70</v>
      </c>
      <c r="C12482" s="7">
        <v>44344</v>
      </c>
      <c r="E12482" s="27">
        <v>351.4</v>
      </c>
      <c r="G12482" s="27" t="str">
        <f>VLOOKUP(C12482,W:Y,3,TRUE)</f>
        <v>May 21</v>
      </c>
      <c r="H12482" s="27">
        <f t="shared" si="194"/>
        <v>12481</v>
      </c>
      <c r="I12482" s="30" t="str">
        <f>IF(G12482='Check Register'!$E$1,H12482,"")</f>
        <v/>
      </c>
      <c r="J12482" s="16" t="str">
        <f>IFERROR(SMALL($I$2:$I$100001,H12482),"")</f>
        <v/>
      </c>
    </row>
    <row r="12483" spans="1:10" x14ac:dyDescent="0.3">
      <c r="A12483" t="s">
        <v>556</v>
      </c>
      <c r="B12483" t="s">
        <v>47</v>
      </c>
      <c r="C12483" s="7">
        <v>44344</v>
      </c>
      <c r="E12483" s="27">
        <v>3269.79</v>
      </c>
      <c r="G12483" s="27" t="str">
        <f>VLOOKUP(C12483,W:Y,3,TRUE)</f>
        <v>May 21</v>
      </c>
      <c r="H12483" s="27">
        <f t="shared" ref="H12483:H12546" si="195">1+H12482</f>
        <v>12482</v>
      </c>
      <c r="I12483" s="30" t="str">
        <f>IF(G12483='Check Register'!$E$1,H12483,"")</f>
        <v/>
      </c>
      <c r="J12483" s="16" t="str">
        <f>IFERROR(SMALL($I$2:$I$100001,H12483),"")</f>
        <v/>
      </c>
    </row>
    <row r="12484" spans="1:10" x14ac:dyDescent="0.3">
      <c r="A12484" t="s">
        <v>76</v>
      </c>
      <c r="B12484" t="s">
        <v>214</v>
      </c>
      <c r="C12484" s="7">
        <v>44344</v>
      </c>
      <c r="E12484" s="27">
        <v>42771.51</v>
      </c>
      <c r="G12484" s="27" t="str">
        <f>VLOOKUP(C12484,W:Y,3,TRUE)</f>
        <v>May 21</v>
      </c>
      <c r="H12484" s="27">
        <f t="shared" si="195"/>
        <v>12483</v>
      </c>
      <c r="I12484" s="30" t="str">
        <f>IF(G12484='Check Register'!$E$1,H12484,"")</f>
        <v/>
      </c>
      <c r="J12484" s="16" t="str">
        <f>IFERROR(SMALL($I$2:$I$100001,H12484),"")</f>
        <v/>
      </c>
    </row>
    <row r="12485" spans="1:10" x14ac:dyDescent="0.3">
      <c r="A12485" t="s">
        <v>76</v>
      </c>
      <c r="B12485" t="s">
        <v>111</v>
      </c>
      <c r="C12485" s="7">
        <v>44344</v>
      </c>
      <c r="E12485" s="27">
        <v>2284.64</v>
      </c>
      <c r="G12485" s="27" t="str">
        <f>VLOOKUP(C12485,W:Y,3,TRUE)</f>
        <v>May 21</v>
      </c>
      <c r="H12485" s="27">
        <f t="shared" si="195"/>
        <v>12484</v>
      </c>
      <c r="I12485" s="30" t="str">
        <f>IF(G12485='Check Register'!$E$1,H12485,"")</f>
        <v/>
      </c>
      <c r="J12485" s="16" t="str">
        <f>IFERROR(SMALL($I$2:$I$100001,H12485),"")</f>
        <v/>
      </c>
    </row>
    <row r="12486" spans="1:10" x14ac:dyDescent="0.3">
      <c r="A12486" t="s">
        <v>536</v>
      </c>
      <c r="B12486" t="s">
        <v>127</v>
      </c>
      <c r="C12486" s="7">
        <v>44344</v>
      </c>
      <c r="E12486" s="27">
        <v>234.61</v>
      </c>
      <c r="G12486" s="27" t="str">
        <f>VLOOKUP(C12486,W:Y,3,TRUE)</f>
        <v>May 21</v>
      </c>
      <c r="H12486" s="27">
        <f t="shared" si="195"/>
        <v>12485</v>
      </c>
      <c r="I12486" s="30" t="str">
        <f>IF(G12486='Check Register'!$E$1,H12486,"")</f>
        <v/>
      </c>
      <c r="J12486" s="16" t="str">
        <f>IFERROR(SMALL($I$2:$I$100001,H12486),"")</f>
        <v/>
      </c>
    </row>
    <row r="12487" spans="1:10" x14ac:dyDescent="0.3">
      <c r="A12487" t="s">
        <v>536</v>
      </c>
      <c r="B12487" t="s">
        <v>11</v>
      </c>
      <c r="C12487" s="7">
        <v>44344</v>
      </c>
      <c r="E12487" s="27">
        <v>959.26</v>
      </c>
      <c r="G12487" s="27" t="str">
        <f>VLOOKUP(C12487,W:Y,3,TRUE)</f>
        <v>May 21</v>
      </c>
      <c r="H12487" s="27">
        <f t="shared" si="195"/>
        <v>12486</v>
      </c>
      <c r="I12487" s="30" t="str">
        <f>IF(G12487='Check Register'!$E$1,H12487,"")</f>
        <v/>
      </c>
      <c r="J12487" s="16" t="str">
        <f>IFERROR(SMALL($I$2:$I$100001,H12487),"")</f>
        <v/>
      </c>
    </row>
    <row r="12488" spans="1:10" x14ac:dyDescent="0.3">
      <c r="A12488" t="s">
        <v>612</v>
      </c>
      <c r="B12488" t="s">
        <v>214</v>
      </c>
      <c r="C12488" s="7">
        <v>44344</v>
      </c>
      <c r="E12488" s="27">
        <v>87752.1</v>
      </c>
      <c r="G12488" s="27" t="str">
        <f>VLOOKUP(C12488,W:Y,3,TRUE)</f>
        <v>May 21</v>
      </c>
      <c r="H12488" s="27">
        <f t="shared" si="195"/>
        <v>12487</v>
      </c>
      <c r="I12488" s="30" t="str">
        <f>IF(G12488='Check Register'!$E$1,H12488,"")</f>
        <v/>
      </c>
      <c r="J12488" s="16" t="str">
        <f>IFERROR(SMALL($I$2:$I$100001,H12488),"")</f>
        <v/>
      </c>
    </row>
    <row r="12489" spans="1:10" x14ac:dyDescent="0.3">
      <c r="A12489" t="s">
        <v>612</v>
      </c>
      <c r="B12489" t="s">
        <v>31</v>
      </c>
      <c r="C12489" s="7">
        <v>44344</v>
      </c>
      <c r="E12489" s="27">
        <v>1251.29</v>
      </c>
      <c r="G12489" s="27" t="str">
        <f>VLOOKUP(C12489,W:Y,3,TRUE)</f>
        <v>May 21</v>
      </c>
      <c r="H12489" s="27">
        <f t="shared" si="195"/>
        <v>12488</v>
      </c>
      <c r="I12489" s="30" t="str">
        <f>IF(G12489='Check Register'!$E$1,H12489,"")</f>
        <v/>
      </c>
      <c r="J12489" s="16" t="str">
        <f>IFERROR(SMALL($I$2:$I$100001,H12489),"")</f>
        <v/>
      </c>
    </row>
    <row r="12490" spans="1:10" x14ac:dyDescent="0.3">
      <c r="A12490" t="s">
        <v>1086</v>
      </c>
      <c r="B12490" t="s">
        <v>1046</v>
      </c>
      <c r="C12490" s="7">
        <v>44344</v>
      </c>
      <c r="E12490" s="27">
        <v>5110</v>
      </c>
      <c r="G12490" s="27" t="str">
        <f>VLOOKUP(C12490,W:Y,3,TRUE)</f>
        <v>May 21</v>
      </c>
      <c r="H12490" s="27">
        <f t="shared" si="195"/>
        <v>12489</v>
      </c>
      <c r="I12490" s="30" t="str">
        <f>IF(G12490='Check Register'!$E$1,H12490,"")</f>
        <v/>
      </c>
      <c r="J12490" s="16" t="str">
        <f>IFERROR(SMALL($I$2:$I$100001,H12490),"")</f>
        <v/>
      </c>
    </row>
    <row r="12491" spans="1:10" x14ac:dyDescent="0.3">
      <c r="A12491" t="s">
        <v>1086</v>
      </c>
      <c r="B12491" t="s">
        <v>1047</v>
      </c>
      <c r="C12491" s="7">
        <v>44344</v>
      </c>
      <c r="E12491" s="27">
        <v>158.84</v>
      </c>
      <c r="G12491" s="27" t="str">
        <f>VLOOKUP(C12491,W:Y,3,TRUE)</f>
        <v>May 21</v>
      </c>
      <c r="H12491" s="27">
        <f t="shared" si="195"/>
        <v>12490</v>
      </c>
      <c r="I12491" s="30" t="str">
        <f>IF(G12491='Check Register'!$E$1,H12491,"")</f>
        <v/>
      </c>
      <c r="J12491" s="16" t="str">
        <f>IFERROR(SMALL($I$2:$I$100001,H12491),"")</f>
        <v/>
      </c>
    </row>
    <row r="12492" spans="1:10" x14ac:dyDescent="0.3">
      <c r="A12492" t="s">
        <v>1067</v>
      </c>
      <c r="B12492" t="s">
        <v>14</v>
      </c>
      <c r="C12492" s="7">
        <v>44344</v>
      </c>
      <c r="E12492" s="27">
        <v>10475</v>
      </c>
      <c r="G12492" s="27" t="str">
        <f>VLOOKUP(C12492,W:Y,3,TRUE)</f>
        <v>May 21</v>
      </c>
      <c r="H12492" s="27">
        <f t="shared" si="195"/>
        <v>12491</v>
      </c>
      <c r="I12492" s="30" t="str">
        <f>IF(G12492='Check Register'!$E$1,H12492,"")</f>
        <v/>
      </c>
      <c r="J12492" s="16" t="str">
        <f>IFERROR(SMALL($I$2:$I$100001,H12492),"")</f>
        <v/>
      </c>
    </row>
    <row r="12493" spans="1:10" x14ac:dyDescent="0.3">
      <c r="A12493" t="s">
        <v>126</v>
      </c>
      <c r="B12493" t="s">
        <v>127</v>
      </c>
      <c r="C12493" s="7">
        <v>44344</v>
      </c>
      <c r="E12493" s="27">
        <v>91.7</v>
      </c>
      <c r="G12493" s="27" t="str">
        <f>VLOOKUP(C12493,W:Y,3,TRUE)</f>
        <v>May 21</v>
      </c>
      <c r="H12493" s="27">
        <f t="shared" si="195"/>
        <v>12492</v>
      </c>
      <c r="I12493" s="30" t="str">
        <f>IF(G12493='Check Register'!$E$1,H12493,"")</f>
        <v/>
      </c>
      <c r="J12493" s="16" t="str">
        <f>IFERROR(SMALL($I$2:$I$100001,H12493),"")</f>
        <v/>
      </c>
    </row>
    <row r="12494" spans="1:10" x14ac:dyDescent="0.3">
      <c r="A12494" t="s">
        <v>87</v>
      </c>
      <c r="B12494" t="s">
        <v>8</v>
      </c>
      <c r="C12494" s="7">
        <v>44351</v>
      </c>
      <c r="E12494" s="27">
        <v>505.85</v>
      </c>
      <c r="G12494" s="27" t="str">
        <f>VLOOKUP(C12494,W:Y,3,TRUE)</f>
        <v>June 21</v>
      </c>
      <c r="H12494" s="27">
        <f t="shared" si="195"/>
        <v>12493</v>
      </c>
      <c r="I12494" s="30" t="str">
        <f>IF(G12494='Check Register'!$E$1,H12494,"")</f>
        <v/>
      </c>
      <c r="J12494" s="16" t="str">
        <f>IFERROR(SMALL($I$2:$I$100001,H12494),"")</f>
        <v/>
      </c>
    </row>
    <row r="12495" spans="1:10" x14ac:dyDescent="0.3">
      <c r="A12495" t="s">
        <v>1055</v>
      </c>
      <c r="B12495" t="s">
        <v>8</v>
      </c>
      <c r="C12495" s="7">
        <v>44351</v>
      </c>
      <c r="E12495" s="27">
        <v>3737.48</v>
      </c>
      <c r="G12495" s="27" t="str">
        <f>VLOOKUP(C12495,W:Y,3,TRUE)</f>
        <v>June 21</v>
      </c>
      <c r="H12495" s="27">
        <f t="shared" si="195"/>
        <v>12494</v>
      </c>
      <c r="I12495" s="30" t="str">
        <f>IF(G12495='Check Register'!$E$1,H12495,"")</f>
        <v/>
      </c>
      <c r="J12495" s="16" t="str">
        <f>IFERROR(SMALL($I$2:$I$100001,H12495),"")</f>
        <v/>
      </c>
    </row>
    <row r="12496" spans="1:10" x14ac:dyDescent="0.3">
      <c r="A12496" t="s">
        <v>553</v>
      </c>
      <c r="B12496" t="s">
        <v>8</v>
      </c>
      <c r="C12496" s="7">
        <v>44351</v>
      </c>
      <c r="E12496" s="27">
        <v>838.72</v>
      </c>
      <c r="G12496" s="27" t="str">
        <f>VLOOKUP(C12496,W:Y,3,TRUE)</f>
        <v>June 21</v>
      </c>
      <c r="H12496" s="27">
        <f t="shared" si="195"/>
        <v>12495</v>
      </c>
      <c r="I12496" s="30" t="str">
        <f>IF(G12496='Check Register'!$E$1,H12496,"")</f>
        <v/>
      </c>
      <c r="J12496" s="16" t="str">
        <f>IFERROR(SMALL($I$2:$I$100001,H12496),"")</f>
        <v/>
      </c>
    </row>
    <row r="12497" spans="1:10" x14ac:dyDescent="0.3">
      <c r="A12497" t="s">
        <v>357</v>
      </c>
      <c r="B12497" t="s">
        <v>14</v>
      </c>
      <c r="C12497" s="7">
        <v>44351</v>
      </c>
      <c r="E12497" s="27">
        <v>4541.25</v>
      </c>
      <c r="G12497" s="27" t="str">
        <f>VLOOKUP(C12497,W:Y,3,TRUE)</f>
        <v>June 21</v>
      </c>
      <c r="H12497" s="27">
        <f t="shared" si="195"/>
        <v>12496</v>
      </c>
      <c r="I12497" s="30" t="str">
        <f>IF(G12497='Check Register'!$E$1,H12497,"")</f>
        <v/>
      </c>
      <c r="J12497" s="16" t="str">
        <f>IFERROR(SMALL($I$2:$I$100001,H12497),"")</f>
        <v/>
      </c>
    </row>
    <row r="12498" spans="1:10" x14ac:dyDescent="0.3">
      <c r="A12498" t="s">
        <v>291</v>
      </c>
      <c r="B12498" t="s">
        <v>39</v>
      </c>
      <c r="C12498" s="7">
        <v>44351</v>
      </c>
      <c r="E12498" s="27">
        <v>895</v>
      </c>
      <c r="G12498" s="27" t="str">
        <f>VLOOKUP(C12498,W:Y,3,TRUE)</f>
        <v>June 21</v>
      </c>
      <c r="H12498" s="27">
        <f t="shared" si="195"/>
        <v>12497</v>
      </c>
      <c r="I12498" s="30" t="str">
        <f>IF(G12498='Check Register'!$E$1,H12498,"")</f>
        <v/>
      </c>
      <c r="J12498" s="16" t="str">
        <f>IFERROR(SMALL($I$2:$I$100001,H12498),"")</f>
        <v/>
      </c>
    </row>
    <row r="12499" spans="1:10" x14ac:dyDescent="0.3">
      <c r="A12499" t="s">
        <v>605</v>
      </c>
      <c r="B12499" t="s">
        <v>18</v>
      </c>
      <c r="C12499" s="7">
        <v>44351</v>
      </c>
      <c r="E12499" s="27">
        <v>1309.28</v>
      </c>
      <c r="G12499" s="27" t="str">
        <f>VLOOKUP(C12499,W:Y,3,TRUE)</f>
        <v>June 21</v>
      </c>
      <c r="H12499" s="27">
        <f t="shared" si="195"/>
        <v>12498</v>
      </c>
      <c r="I12499" s="30" t="str">
        <f>IF(G12499='Check Register'!$E$1,H12499,"")</f>
        <v/>
      </c>
      <c r="J12499" s="16" t="str">
        <f>IFERROR(SMALL($I$2:$I$100001,H12499),"")</f>
        <v/>
      </c>
    </row>
    <row r="12500" spans="1:10" x14ac:dyDescent="0.3">
      <c r="A12500" t="s">
        <v>19</v>
      </c>
      <c r="B12500" t="s">
        <v>20</v>
      </c>
      <c r="C12500" s="7">
        <v>44351</v>
      </c>
      <c r="E12500" s="27">
        <v>1540.92</v>
      </c>
      <c r="G12500" s="27" t="str">
        <f>VLOOKUP(C12500,W:Y,3,TRUE)</f>
        <v>June 21</v>
      </c>
      <c r="H12500" s="27">
        <f t="shared" si="195"/>
        <v>12499</v>
      </c>
      <c r="I12500" s="30" t="str">
        <f>IF(G12500='Check Register'!$E$1,H12500,"")</f>
        <v/>
      </c>
      <c r="J12500" s="16" t="str">
        <f>IFERROR(SMALL($I$2:$I$100001,H12500),"")</f>
        <v/>
      </c>
    </row>
    <row r="12501" spans="1:10" x14ac:dyDescent="0.3">
      <c r="A12501" t="s">
        <v>19</v>
      </c>
      <c r="B12501" t="s">
        <v>22</v>
      </c>
      <c r="C12501" s="7">
        <v>44351</v>
      </c>
      <c r="E12501" s="27">
        <v>300</v>
      </c>
      <c r="G12501" s="27" t="str">
        <f>VLOOKUP(C12501,W:Y,3,TRUE)</f>
        <v>June 21</v>
      </c>
      <c r="H12501" s="27">
        <f t="shared" si="195"/>
        <v>12500</v>
      </c>
      <c r="I12501" s="30" t="str">
        <f>IF(G12501='Check Register'!$E$1,H12501,"")</f>
        <v/>
      </c>
      <c r="J12501" s="16" t="str">
        <f>IFERROR(SMALL($I$2:$I$100001,H12501),"")</f>
        <v/>
      </c>
    </row>
    <row r="12502" spans="1:10" x14ac:dyDescent="0.3">
      <c r="A12502" t="s">
        <v>140</v>
      </c>
      <c r="B12502" t="s">
        <v>210</v>
      </c>
      <c r="C12502" s="7">
        <v>44351</v>
      </c>
      <c r="E12502" s="27">
        <v>956.88</v>
      </c>
      <c r="G12502" s="27" t="str">
        <f>VLOOKUP(C12502,W:Y,3,TRUE)</f>
        <v>June 21</v>
      </c>
      <c r="H12502" s="27">
        <f t="shared" si="195"/>
        <v>12501</v>
      </c>
      <c r="I12502" s="30" t="str">
        <f>IF(G12502='Check Register'!$E$1,H12502,"")</f>
        <v/>
      </c>
      <c r="J12502" s="16" t="str">
        <f>IFERROR(SMALL($I$2:$I$100001,H12502),"")</f>
        <v/>
      </c>
    </row>
    <row r="12503" spans="1:10" x14ac:dyDescent="0.3">
      <c r="A12503" t="s">
        <v>26</v>
      </c>
      <c r="B12503" t="s">
        <v>20</v>
      </c>
      <c r="C12503" s="7">
        <v>44351</v>
      </c>
      <c r="E12503" s="27">
        <v>4558.37</v>
      </c>
      <c r="G12503" s="27" t="str">
        <f>VLOOKUP(C12503,W:Y,3,TRUE)</f>
        <v>June 21</v>
      </c>
      <c r="H12503" s="27">
        <f t="shared" si="195"/>
        <v>12502</v>
      </c>
      <c r="I12503" s="30" t="str">
        <f>IF(G12503='Check Register'!$E$1,H12503,"")</f>
        <v/>
      </c>
      <c r="J12503" s="16" t="str">
        <f>IFERROR(SMALL($I$2:$I$100001,H12503),"")</f>
        <v/>
      </c>
    </row>
    <row r="12504" spans="1:10" x14ac:dyDescent="0.3">
      <c r="A12504" t="s">
        <v>461</v>
      </c>
      <c r="B12504" t="s">
        <v>70</v>
      </c>
      <c r="C12504" s="7">
        <v>44351</v>
      </c>
      <c r="E12504" s="27">
        <v>428.9</v>
      </c>
      <c r="G12504" s="27" t="str">
        <f>VLOOKUP(C12504,W:Y,3,TRUE)</f>
        <v>June 21</v>
      </c>
      <c r="H12504" s="27">
        <f t="shared" si="195"/>
        <v>12503</v>
      </c>
      <c r="I12504" s="30" t="str">
        <f>IF(G12504='Check Register'!$E$1,H12504,"")</f>
        <v/>
      </c>
      <c r="J12504" s="16" t="str">
        <f>IFERROR(SMALL($I$2:$I$100001,H12504),"")</f>
        <v/>
      </c>
    </row>
    <row r="12505" spans="1:10" x14ac:dyDescent="0.3">
      <c r="A12505" t="s">
        <v>1056</v>
      </c>
      <c r="B12505" t="s">
        <v>208</v>
      </c>
      <c r="C12505" s="7">
        <v>44351</v>
      </c>
      <c r="E12505" s="27">
        <v>175.6</v>
      </c>
      <c r="G12505" s="27" t="str">
        <f>VLOOKUP(C12505,W:Y,3,TRUE)</f>
        <v>June 21</v>
      </c>
      <c r="H12505" s="27">
        <f t="shared" si="195"/>
        <v>12504</v>
      </c>
      <c r="I12505" s="30" t="str">
        <f>IF(G12505='Check Register'!$E$1,H12505,"")</f>
        <v/>
      </c>
      <c r="J12505" s="16" t="str">
        <f>IFERROR(SMALL($I$2:$I$100001,H12505),"")</f>
        <v/>
      </c>
    </row>
    <row r="12506" spans="1:10" x14ac:dyDescent="0.3">
      <c r="A12506" t="s">
        <v>499</v>
      </c>
      <c r="B12506" t="s">
        <v>39</v>
      </c>
      <c r="C12506" s="7">
        <v>44351</v>
      </c>
      <c r="E12506" s="27">
        <v>575</v>
      </c>
      <c r="G12506" s="27" t="str">
        <f>VLOOKUP(C12506,W:Y,3,TRUE)</f>
        <v>June 21</v>
      </c>
      <c r="H12506" s="27">
        <f t="shared" si="195"/>
        <v>12505</v>
      </c>
      <c r="I12506" s="30" t="str">
        <f>IF(G12506='Check Register'!$E$1,H12506,"")</f>
        <v/>
      </c>
      <c r="J12506" s="16" t="str">
        <f>IFERROR(SMALL($I$2:$I$100001,H12506),"")</f>
        <v/>
      </c>
    </row>
    <row r="12507" spans="1:10" x14ac:dyDescent="0.3">
      <c r="A12507" t="s">
        <v>30</v>
      </c>
      <c r="B12507" t="s">
        <v>31</v>
      </c>
      <c r="C12507" s="7">
        <v>44351</v>
      </c>
      <c r="E12507" s="27">
        <v>536.85</v>
      </c>
      <c r="G12507" s="27" t="str">
        <f>VLOOKUP(C12507,W:Y,3,TRUE)</f>
        <v>June 21</v>
      </c>
      <c r="H12507" s="27">
        <f t="shared" si="195"/>
        <v>12506</v>
      </c>
      <c r="I12507" s="30" t="str">
        <f>IF(G12507='Check Register'!$E$1,H12507,"")</f>
        <v/>
      </c>
      <c r="J12507" s="16" t="str">
        <f>IFERROR(SMALL($I$2:$I$100001,H12507),"")</f>
        <v/>
      </c>
    </row>
    <row r="12508" spans="1:10" x14ac:dyDescent="0.3">
      <c r="A12508" t="s">
        <v>1036</v>
      </c>
      <c r="B12508" t="s">
        <v>8</v>
      </c>
      <c r="C12508" s="7">
        <v>44351</v>
      </c>
      <c r="E12508" s="27">
        <v>410.45</v>
      </c>
      <c r="G12508" s="27" t="str">
        <f>VLOOKUP(C12508,W:Y,3,TRUE)</f>
        <v>June 21</v>
      </c>
      <c r="H12508" s="27">
        <f t="shared" si="195"/>
        <v>12507</v>
      </c>
      <c r="I12508" s="30" t="str">
        <f>IF(G12508='Check Register'!$E$1,H12508,"")</f>
        <v/>
      </c>
      <c r="J12508" s="16" t="str">
        <f>IFERROR(SMALL($I$2:$I$100001,H12508),"")</f>
        <v/>
      </c>
    </row>
    <row r="12509" spans="1:10" x14ac:dyDescent="0.3">
      <c r="A12509" t="s">
        <v>754</v>
      </c>
      <c r="B12509" t="s">
        <v>127</v>
      </c>
      <c r="C12509" s="7">
        <v>44351</v>
      </c>
      <c r="E12509" s="27">
        <v>14.05</v>
      </c>
      <c r="G12509" s="27" t="str">
        <f>VLOOKUP(C12509,W:Y,3,TRUE)</f>
        <v>June 21</v>
      </c>
      <c r="H12509" s="27">
        <f t="shared" si="195"/>
        <v>12508</v>
      </c>
      <c r="I12509" s="30" t="str">
        <f>IF(G12509='Check Register'!$E$1,H12509,"")</f>
        <v/>
      </c>
      <c r="J12509" s="16" t="str">
        <f>IFERROR(SMALL($I$2:$I$100001,H12509),"")</f>
        <v/>
      </c>
    </row>
    <row r="12510" spans="1:10" x14ac:dyDescent="0.3">
      <c r="A12510" t="s">
        <v>754</v>
      </c>
      <c r="B12510" t="s">
        <v>8</v>
      </c>
      <c r="C12510" s="7">
        <v>44351</v>
      </c>
      <c r="E12510" s="27">
        <v>476.28</v>
      </c>
      <c r="G12510" s="27" t="str">
        <f>VLOOKUP(C12510,W:Y,3,TRUE)</f>
        <v>June 21</v>
      </c>
      <c r="H12510" s="27">
        <f t="shared" si="195"/>
        <v>12509</v>
      </c>
      <c r="I12510" s="30" t="str">
        <f>IF(G12510='Check Register'!$E$1,H12510,"")</f>
        <v/>
      </c>
      <c r="J12510" s="16" t="str">
        <f>IFERROR(SMALL($I$2:$I$100001,H12510),"")</f>
        <v/>
      </c>
    </row>
    <row r="12511" spans="1:10" x14ac:dyDescent="0.3">
      <c r="A12511" t="s">
        <v>754</v>
      </c>
      <c r="B12511" t="s">
        <v>85</v>
      </c>
      <c r="C12511" s="7">
        <v>44351</v>
      </c>
      <c r="E12511" s="27">
        <v>61.7</v>
      </c>
      <c r="G12511" s="27" t="str">
        <f>VLOOKUP(C12511,W:Y,3,TRUE)</f>
        <v>June 21</v>
      </c>
      <c r="H12511" s="27">
        <f t="shared" si="195"/>
        <v>12510</v>
      </c>
      <c r="I12511" s="30" t="str">
        <f>IF(G12511='Check Register'!$E$1,H12511,"")</f>
        <v/>
      </c>
      <c r="J12511" s="16" t="str">
        <f>IFERROR(SMALL($I$2:$I$100001,H12511),"")</f>
        <v/>
      </c>
    </row>
    <row r="12512" spans="1:10" x14ac:dyDescent="0.3">
      <c r="A12512" t="s">
        <v>146</v>
      </c>
      <c r="B12512" t="s">
        <v>8</v>
      </c>
      <c r="C12512" s="7">
        <v>44351</v>
      </c>
      <c r="E12512" s="27">
        <v>7133.64</v>
      </c>
      <c r="G12512" s="27" t="str">
        <f>VLOOKUP(C12512,W:Y,3,TRUE)</f>
        <v>June 21</v>
      </c>
      <c r="H12512" s="27">
        <f t="shared" si="195"/>
        <v>12511</v>
      </c>
      <c r="I12512" s="30" t="str">
        <f>IF(G12512='Check Register'!$E$1,H12512,"")</f>
        <v/>
      </c>
      <c r="J12512" s="16" t="str">
        <f>IFERROR(SMALL($I$2:$I$100001,H12512),"")</f>
        <v/>
      </c>
    </row>
    <row r="12513" spans="1:10" x14ac:dyDescent="0.3">
      <c r="A12513" t="s">
        <v>916</v>
      </c>
      <c r="B12513" t="s">
        <v>14</v>
      </c>
      <c r="C12513" s="7">
        <v>44351</v>
      </c>
      <c r="E12513" s="27">
        <v>18633</v>
      </c>
      <c r="G12513" s="27" t="str">
        <f>VLOOKUP(C12513,W:Y,3,TRUE)</f>
        <v>June 21</v>
      </c>
      <c r="H12513" s="27">
        <f t="shared" si="195"/>
        <v>12512</v>
      </c>
      <c r="I12513" s="30" t="str">
        <f>IF(G12513='Check Register'!$E$1,H12513,"")</f>
        <v/>
      </c>
      <c r="J12513" s="16" t="str">
        <f>IFERROR(SMALL($I$2:$I$100001,H12513),"")</f>
        <v/>
      </c>
    </row>
    <row r="12514" spans="1:10" x14ac:dyDescent="0.3">
      <c r="A12514" t="s">
        <v>918</v>
      </c>
      <c r="B12514" t="s">
        <v>14</v>
      </c>
      <c r="C12514" s="7">
        <v>44351</v>
      </c>
      <c r="E12514" s="27">
        <v>1500</v>
      </c>
      <c r="G12514" s="27" t="str">
        <f>VLOOKUP(C12514,W:Y,3,TRUE)</f>
        <v>June 21</v>
      </c>
      <c r="H12514" s="27">
        <f t="shared" si="195"/>
        <v>12513</v>
      </c>
      <c r="I12514" s="30" t="str">
        <f>IF(G12514='Check Register'!$E$1,H12514,"")</f>
        <v/>
      </c>
      <c r="J12514" s="16" t="str">
        <f>IFERROR(SMALL($I$2:$I$100001,H12514),"")</f>
        <v/>
      </c>
    </row>
    <row r="12515" spans="1:10" x14ac:dyDescent="0.3">
      <c r="A12515" t="s">
        <v>335</v>
      </c>
      <c r="B12515" t="s">
        <v>102</v>
      </c>
      <c r="C12515" s="7">
        <v>44351</v>
      </c>
      <c r="E12515" s="27">
        <v>94.55</v>
      </c>
      <c r="G12515" s="27" t="str">
        <f>VLOOKUP(C12515,W:Y,3,TRUE)</f>
        <v>June 21</v>
      </c>
      <c r="H12515" s="27">
        <f t="shared" si="195"/>
        <v>12514</v>
      </c>
      <c r="I12515" s="30" t="str">
        <f>IF(G12515='Check Register'!$E$1,H12515,"")</f>
        <v/>
      </c>
      <c r="J12515" s="16" t="str">
        <f>IFERROR(SMALL($I$2:$I$100001,H12515),"")</f>
        <v/>
      </c>
    </row>
    <row r="12516" spans="1:10" x14ac:dyDescent="0.3">
      <c r="A12516" t="s">
        <v>186</v>
      </c>
      <c r="B12516" t="s">
        <v>22</v>
      </c>
      <c r="C12516" s="7">
        <v>44351</v>
      </c>
      <c r="E12516" s="27">
        <v>333.75</v>
      </c>
      <c r="G12516" s="27" t="str">
        <f>VLOOKUP(C12516,W:Y,3,TRUE)</f>
        <v>June 21</v>
      </c>
      <c r="H12516" s="27">
        <f t="shared" si="195"/>
        <v>12515</v>
      </c>
      <c r="I12516" s="30" t="str">
        <f>IF(G12516='Check Register'!$E$1,H12516,"")</f>
        <v/>
      </c>
      <c r="J12516" s="16" t="str">
        <f>IFERROR(SMALL($I$2:$I$100001,H12516),"")</f>
        <v/>
      </c>
    </row>
    <row r="12517" spans="1:10" x14ac:dyDescent="0.3">
      <c r="A12517" t="s">
        <v>187</v>
      </c>
      <c r="B12517" t="s">
        <v>14</v>
      </c>
      <c r="C12517" s="7">
        <v>44351</v>
      </c>
      <c r="E12517" s="27">
        <v>250</v>
      </c>
      <c r="G12517" s="27" t="str">
        <f>VLOOKUP(C12517,W:Y,3,TRUE)</f>
        <v>June 21</v>
      </c>
      <c r="H12517" s="27">
        <f t="shared" si="195"/>
        <v>12516</v>
      </c>
      <c r="I12517" s="30" t="str">
        <f>IF(G12517='Check Register'!$E$1,H12517,"")</f>
        <v/>
      </c>
      <c r="J12517" s="16" t="str">
        <f>IFERROR(SMALL($I$2:$I$100001,H12517),"")</f>
        <v/>
      </c>
    </row>
    <row r="12518" spans="1:10" x14ac:dyDescent="0.3">
      <c r="A12518" t="s">
        <v>155</v>
      </c>
      <c r="B12518" t="s">
        <v>8</v>
      </c>
      <c r="C12518" s="7">
        <v>44351</v>
      </c>
      <c r="E12518" s="27">
        <v>200.75</v>
      </c>
      <c r="G12518" s="27" t="str">
        <f>VLOOKUP(C12518,W:Y,3,TRUE)</f>
        <v>June 21</v>
      </c>
      <c r="H12518" s="27">
        <f t="shared" si="195"/>
        <v>12517</v>
      </c>
      <c r="I12518" s="30" t="str">
        <f>IF(G12518='Check Register'!$E$1,H12518,"")</f>
        <v/>
      </c>
      <c r="J12518" s="16" t="str">
        <f>IFERROR(SMALL($I$2:$I$100001,H12518),"")</f>
        <v/>
      </c>
    </row>
    <row r="12519" spans="1:10" x14ac:dyDescent="0.3">
      <c r="A12519" t="s">
        <v>655</v>
      </c>
      <c r="B12519" t="s">
        <v>6</v>
      </c>
      <c r="C12519" s="7">
        <v>44351</v>
      </c>
      <c r="E12519" s="27">
        <v>169230.36</v>
      </c>
      <c r="G12519" s="27" t="str">
        <f>VLOOKUP(C12519,W:Y,3,TRUE)</f>
        <v>June 21</v>
      </c>
      <c r="H12519" s="27">
        <f t="shared" si="195"/>
        <v>12518</v>
      </c>
      <c r="I12519" s="30" t="str">
        <f>IF(G12519='Check Register'!$E$1,H12519,"")</f>
        <v/>
      </c>
      <c r="J12519" s="16" t="str">
        <f>IFERROR(SMALL($I$2:$I$100001,H12519),"")</f>
        <v/>
      </c>
    </row>
    <row r="12520" spans="1:10" x14ac:dyDescent="0.3">
      <c r="A12520" t="s">
        <v>56</v>
      </c>
      <c r="B12520" t="s">
        <v>12</v>
      </c>
      <c r="C12520" s="7">
        <v>44351</v>
      </c>
      <c r="E12520" s="27">
        <v>445.96</v>
      </c>
      <c r="G12520" s="27" t="str">
        <f>VLOOKUP(C12520,W:Y,3,TRUE)</f>
        <v>June 21</v>
      </c>
      <c r="H12520" s="27">
        <f t="shared" si="195"/>
        <v>12519</v>
      </c>
      <c r="I12520" s="30" t="str">
        <f>IF(G12520='Check Register'!$E$1,H12520,"")</f>
        <v/>
      </c>
      <c r="J12520" s="16" t="str">
        <f>IFERROR(SMALL($I$2:$I$100001,H12520),"")</f>
        <v/>
      </c>
    </row>
    <row r="12521" spans="1:10" x14ac:dyDescent="0.3">
      <c r="A12521" t="s">
        <v>57</v>
      </c>
      <c r="B12521" t="s">
        <v>8</v>
      </c>
      <c r="C12521" s="7">
        <v>44351</v>
      </c>
      <c r="E12521" s="27">
        <v>507.05</v>
      </c>
      <c r="G12521" s="27" t="str">
        <f>VLOOKUP(C12521,W:Y,3,TRUE)</f>
        <v>June 21</v>
      </c>
      <c r="H12521" s="27">
        <f t="shared" si="195"/>
        <v>12520</v>
      </c>
      <c r="I12521" s="30" t="str">
        <f>IF(G12521='Check Register'!$E$1,H12521,"")</f>
        <v/>
      </c>
      <c r="J12521" s="16" t="str">
        <f>IFERROR(SMALL($I$2:$I$100001,H12521),"")</f>
        <v/>
      </c>
    </row>
    <row r="12522" spans="1:10" x14ac:dyDescent="0.3">
      <c r="A12522" t="s">
        <v>57</v>
      </c>
      <c r="B12522" t="s">
        <v>85</v>
      </c>
      <c r="C12522" s="7">
        <v>44351</v>
      </c>
      <c r="E12522" s="27">
        <v>64.900000000000006</v>
      </c>
      <c r="G12522" s="27" t="str">
        <f>VLOOKUP(C12522,W:Y,3,TRUE)</f>
        <v>June 21</v>
      </c>
      <c r="H12522" s="27">
        <f t="shared" si="195"/>
        <v>12521</v>
      </c>
      <c r="I12522" s="30" t="str">
        <f>IF(G12522='Check Register'!$E$1,H12522,"")</f>
        <v/>
      </c>
      <c r="J12522" s="16" t="str">
        <f>IFERROR(SMALL($I$2:$I$100001,H12522),"")</f>
        <v/>
      </c>
    </row>
    <row r="12523" spans="1:10" x14ac:dyDescent="0.3">
      <c r="A12523" t="s">
        <v>157</v>
      </c>
      <c r="B12523" t="s">
        <v>89</v>
      </c>
      <c r="C12523" s="7">
        <v>44351</v>
      </c>
      <c r="E12523" s="27">
        <v>137</v>
      </c>
      <c r="G12523" s="27" t="str">
        <f>VLOOKUP(C12523,W:Y,3,TRUE)</f>
        <v>June 21</v>
      </c>
      <c r="H12523" s="27">
        <f t="shared" si="195"/>
        <v>12522</v>
      </c>
      <c r="I12523" s="30" t="str">
        <f>IF(G12523='Check Register'!$E$1,H12523,"")</f>
        <v/>
      </c>
      <c r="J12523" s="16" t="str">
        <f>IFERROR(SMALL($I$2:$I$100001,H12523),"")</f>
        <v/>
      </c>
    </row>
    <row r="12524" spans="1:10" x14ac:dyDescent="0.3">
      <c r="A12524" t="s">
        <v>228</v>
      </c>
      <c r="B12524" t="s">
        <v>25</v>
      </c>
      <c r="C12524" s="7">
        <v>44351</v>
      </c>
      <c r="E12524" s="27">
        <v>744</v>
      </c>
      <c r="G12524" s="27" t="str">
        <f>VLOOKUP(C12524,W:Y,3,TRUE)</f>
        <v>June 21</v>
      </c>
      <c r="H12524" s="27">
        <f t="shared" si="195"/>
        <v>12523</v>
      </c>
      <c r="I12524" s="30" t="str">
        <f>IF(G12524='Check Register'!$E$1,H12524,"")</f>
        <v/>
      </c>
      <c r="J12524" s="16" t="str">
        <f>IFERROR(SMALL($I$2:$I$100001,H12524),"")</f>
        <v/>
      </c>
    </row>
    <row r="12525" spans="1:10" x14ac:dyDescent="0.3">
      <c r="A12525" t="s">
        <v>120</v>
      </c>
      <c r="B12525" t="s">
        <v>43</v>
      </c>
      <c r="C12525" s="7">
        <v>44351</v>
      </c>
      <c r="E12525" s="27">
        <v>225</v>
      </c>
      <c r="G12525" s="27" t="str">
        <f>VLOOKUP(C12525,W:Y,3,TRUE)</f>
        <v>June 21</v>
      </c>
      <c r="H12525" s="27">
        <f t="shared" si="195"/>
        <v>12524</v>
      </c>
      <c r="I12525" s="30" t="str">
        <f>IF(G12525='Check Register'!$E$1,H12525,"")</f>
        <v/>
      </c>
      <c r="J12525" s="16" t="str">
        <f>IFERROR(SMALL($I$2:$I$100001,H12525),"")</f>
        <v/>
      </c>
    </row>
    <row r="12526" spans="1:10" x14ac:dyDescent="0.3">
      <c r="A12526" t="s">
        <v>369</v>
      </c>
      <c r="B12526" t="s">
        <v>39</v>
      </c>
      <c r="C12526" s="7">
        <v>44351</v>
      </c>
      <c r="E12526" s="27">
        <v>6255</v>
      </c>
      <c r="G12526" s="27" t="str">
        <f>VLOOKUP(C12526,W:Y,3,TRUE)</f>
        <v>June 21</v>
      </c>
      <c r="H12526" s="27">
        <f t="shared" si="195"/>
        <v>12525</v>
      </c>
      <c r="I12526" s="30" t="str">
        <f>IF(G12526='Check Register'!$E$1,H12526,"")</f>
        <v/>
      </c>
      <c r="J12526" s="16" t="str">
        <f>IFERROR(SMALL($I$2:$I$100001,H12526),"")</f>
        <v/>
      </c>
    </row>
    <row r="12527" spans="1:10" x14ac:dyDescent="0.3">
      <c r="A12527" t="s">
        <v>1010</v>
      </c>
      <c r="B12527" t="s">
        <v>8</v>
      </c>
      <c r="C12527" s="7">
        <v>44351</v>
      </c>
      <c r="E12527" s="27">
        <v>535.1</v>
      </c>
      <c r="G12527" s="27" t="str">
        <f>VLOOKUP(C12527,W:Y,3,TRUE)</f>
        <v>June 21</v>
      </c>
      <c r="H12527" s="27">
        <f t="shared" si="195"/>
        <v>12526</v>
      </c>
      <c r="I12527" s="30" t="str">
        <f>IF(G12527='Check Register'!$E$1,H12527,"")</f>
        <v/>
      </c>
      <c r="J12527" s="16" t="str">
        <f>IFERROR(SMALL($I$2:$I$100001,H12527),"")</f>
        <v/>
      </c>
    </row>
    <row r="12528" spans="1:10" x14ac:dyDescent="0.3">
      <c r="A12528" t="s">
        <v>193</v>
      </c>
      <c r="B12528" t="s">
        <v>18</v>
      </c>
      <c r="C12528" s="7">
        <v>44351</v>
      </c>
      <c r="E12528" s="27">
        <v>42.28</v>
      </c>
      <c r="G12528" s="27" t="str">
        <f>VLOOKUP(C12528,W:Y,3,TRUE)</f>
        <v>June 21</v>
      </c>
      <c r="H12528" s="27">
        <f t="shared" si="195"/>
        <v>12527</v>
      </c>
      <c r="I12528" s="30" t="str">
        <f>IF(G12528='Check Register'!$E$1,H12528,"")</f>
        <v/>
      </c>
      <c r="J12528" s="16" t="str">
        <f>IFERROR(SMALL($I$2:$I$100001,H12528),"")</f>
        <v/>
      </c>
    </row>
    <row r="12529" spans="1:10" x14ac:dyDescent="0.3">
      <c r="A12529" t="s">
        <v>611</v>
      </c>
      <c r="B12529" t="s">
        <v>171</v>
      </c>
      <c r="C12529" s="7">
        <v>44351</v>
      </c>
      <c r="E12529" s="27">
        <v>1802.46</v>
      </c>
      <c r="G12529" s="27" t="str">
        <f>VLOOKUP(C12529,W:Y,3,TRUE)</f>
        <v>June 21</v>
      </c>
      <c r="H12529" s="27">
        <f t="shared" si="195"/>
        <v>12528</v>
      </c>
      <c r="I12529" s="30" t="str">
        <f>IF(G12529='Check Register'!$E$1,H12529,"")</f>
        <v/>
      </c>
      <c r="J12529" s="16" t="str">
        <f>IFERROR(SMALL($I$2:$I$100001,H12529),"")</f>
        <v/>
      </c>
    </row>
    <row r="12530" spans="1:10" x14ac:dyDescent="0.3">
      <c r="A12530" t="s">
        <v>72</v>
      </c>
      <c r="B12530" t="s">
        <v>73</v>
      </c>
      <c r="C12530" s="7">
        <v>44351</v>
      </c>
      <c r="E12530" s="27">
        <v>29033.64</v>
      </c>
      <c r="G12530" s="27" t="str">
        <f>VLOOKUP(C12530,W:Y,3,TRUE)</f>
        <v>June 21</v>
      </c>
      <c r="H12530" s="27">
        <f t="shared" si="195"/>
        <v>12529</v>
      </c>
      <c r="I12530" s="30" t="str">
        <f>IF(G12530='Check Register'!$E$1,H12530,"")</f>
        <v/>
      </c>
      <c r="J12530" s="16" t="str">
        <f>IFERROR(SMALL($I$2:$I$100001,H12530),"")</f>
        <v/>
      </c>
    </row>
    <row r="12531" spans="1:10" x14ac:dyDescent="0.3">
      <c r="A12531" t="s">
        <v>420</v>
      </c>
      <c r="B12531" t="s">
        <v>43</v>
      </c>
      <c r="C12531" s="7">
        <v>44351</v>
      </c>
      <c r="E12531" s="27">
        <v>500</v>
      </c>
      <c r="G12531" s="27" t="str">
        <f>VLOOKUP(C12531,W:Y,3,TRUE)</f>
        <v>June 21</v>
      </c>
      <c r="H12531" s="27">
        <f t="shared" si="195"/>
        <v>12530</v>
      </c>
      <c r="I12531" s="30" t="str">
        <f>IF(G12531='Check Register'!$E$1,H12531,"")</f>
        <v/>
      </c>
      <c r="J12531" s="16" t="str">
        <f>IFERROR(SMALL($I$2:$I$100001,H12531),"")</f>
        <v/>
      </c>
    </row>
    <row r="12532" spans="1:10" x14ac:dyDescent="0.3">
      <c r="A12532" t="s">
        <v>536</v>
      </c>
      <c r="B12532" t="s">
        <v>127</v>
      </c>
      <c r="C12532" s="7">
        <v>44351</v>
      </c>
      <c r="E12532" s="27">
        <v>234.61</v>
      </c>
      <c r="G12532" s="27" t="str">
        <f>VLOOKUP(C12532,W:Y,3,TRUE)</f>
        <v>June 21</v>
      </c>
      <c r="H12532" s="27">
        <f t="shared" si="195"/>
        <v>12531</v>
      </c>
      <c r="I12532" s="30" t="str">
        <f>IF(G12532='Check Register'!$E$1,H12532,"")</f>
        <v/>
      </c>
      <c r="J12532" s="16" t="str">
        <f>IFERROR(SMALL($I$2:$I$100001,H12532),"")</f>
        <v/>
      </c>
    </row>
    <row r="12533" spans="1:10" x14ac:dyDescent="0.3">
      <c r="A12533" t="s">
        <v>536</v>
      </c>
      <c r="B12533" t="s">
        <v>11</v>
      </c>
      <c r="C12533" s="7">
        <v>44351</v>
      </c>
      <c r="E12533" s="27">
        <v>587.87</v>
      </c>
      <c r="G12533" s="27" t="str">
        <f>VLOOKUP(C12533,W:Y,3,TRUE)</f>
        <v>June 21</v>
      </c>
      <c r="H12533" s="27">
        <f t="shared" si="195"/>
        <v>12532</v>
      </c>
      <c r="I12533" s="30" t="str">
        <f>IF(G12533='Check Register'!$E$1,H12533,"")</f>
        <v/>
      </c>
      <c r="J12533" s="16" t="str">
        <f>IFERROR(SMALL($I$2:$I$100001,H12533),"")</f>
        <v/>
      </c>
    </row>
    <row r="12534" spans="1:10" x14ac:dyDescent="0.3">
      <c r="A12534" t="s">
        <v>126</v>
      </c>
      <c r="B12534" t="s">
        <v>127</v>
      </c>
      <c r="C12534" s="7">
        <v>44351</v>
      </c>
      <c r="E12534" s="27">
        <v>79.3</v>
      </c>
      <c r="G12534" s="27" t="str">
        <f>VLOOKUP(C12534,W:Y,3,TRUE)</f>
        <v>June 21</v>
      </c>
      <c r="H12534" s="27">
        <f t="shared" si="195"/>
        <v>12533</v>
      </c>
      <c r="I12534" s="30" t="str">
        <f>IF(G12534='Check Register'!$E$1,H12534,"")</f>
        <v/>
      </c>
      <c r="J12534" s="16" t="str">
        <f>IFERROR(SMALL($I$2:$I$100001,H12534),"")</f>
        <v/>
      </c>
    </row>
    <row r="12535" spans="1:10" x14ac:dyDescent="0.3">
      <c r="A12535" t="s">
        <v>692</v>
      </c>
      <c r="B12535" t="s">
        <v>100</v>
      </c>
      <c r="C12535" s="7">
        <v>44358</v>
      </c>
      <c r="E12535" s="27">
        <v>2268.5</v>
      </c>
      <c r="G12535" s="27" t="str">
        <f>VLOOKUP(C12535,W:Y,3,TRUE)</f>
        <v>June 21</v>
      </c>
      <c r="H12535" s="27">
        <f t="shared" si="195"/>
        <v>12534</v>
      </c>
      <c r="I12535" s="30" t="str">
        <f>IF(G12535='Check Register'!$E$1,H12535,"")</f>
        <v/>
      </c>
      <c r="J12535" s="16" t="str">
        <f>IFERROR(SMALL($I$2:$I$100001,H12535),"")</f>
        <v/>
      </c>
    </row>
    <row r="12536" spans="1:10" x14ac:dyDescent="0.3">
      <c r="A12536" t="s">
        <v>87</v>
      </c>
      <c r="B12536" t="s">
        <v>8</v>
      </c>
      <c r="C12536" s="7">
        <v>44358</v>
      </c>
      <c r="E12536" s="27">
        <v>6283.29</v>
      </c>
      <c r="G12536" s="27" t="str">
        <f>VLOOKUP(C12536,W:Y,3,TRUE)</f>
        <v>June 21</v>
      </c>
      <c r="H12536" s="27">
        <f t="shared" si="195"/>
        <v>12535</v>
      </c>
      <c r="I12536" s="30" t="str">
        <f>IF(G12536='Check Register'!$E$1,H12536,"")</f>
        <v/>
      </c>
      <c r="J12536" s="16" t="str">
        <f>IFERROR(SMALL($I$2:$I$100001,H12536),"")</f>
        <v/>
      </c>
    </row>
    <row r="12537" spans="1:10" x14ac:dyDescent="0.3">
      <c r="A12537" t="s">
        <v>1055</v>
      </c>
      <c r="B12537" t="s">
        <v>8</v>
      </c>
      <c r="C12537" s="7">
        <v>44358</v>
      </c>
      <c r="E12537" s="27">
        <v>550</v>
      </c>
      <c r="G12537" s="27" t="str">
        <f>VLOOKUP(C12537,W:Y,3,TRUE)</f>
        <v>June 21</v>
      </c>
      <c r="H12537" s="27">
        <f t="shared" si="195"/>
        <v>12536</v>
      </c>
      <c r="I12537" s="30" t="str">
        <f>IF(G12537='Check Register'!$E$1,H12537,"")</f>
        <v/>
      </c>
      <c r="J12537" s="16" t="str">
        <f>IFERROR(SMALL($I$2:$I$100001,H12537),"")</f>
        <v/>
      </c>
    </row>
    <row r="12538" spans="1:10" x14ac:dyDescent="0.3">
      <c r="A12538" t="s">
        <v>17</v>
      </c>
      <c r="B12538" t="s">
        <v>18</v>
      </c>
      <c r="C12538" s="7">
        <v>44358</v>
      </c>
      <c r="E12538" s="27">
        <v>3845.04</v>
      </c>
      <c r="G12538" s="27" t="str">
        <f>VLOOKUP(C12538,W:Y,3,TRUE)</f>
        <v>June 21</v>
      </c>
      <c r="H12538" s="27">
        <f t="shared" si="195"/>
        <v>12537</v>
      </c>
      <c r="I12538" s="30" t="str">
        <f>IF(G12538='Check Register'!$E$1,H12538,"")</f>
        <v/>
      </c>
      <c r="J12538" s="16" t="str">
        <f>IFERROR(SMALL($I$2:$I$100001,H12538),"")</f>
        <v/>
      </c>
    </row>
    <row r="12539" spans="1:10" x14ac:dyDescent="0.3">
      <c r="A12539" t="s">
        <v>651</v>
      </c>
      <c r="B12539" t="s">
        <v>18</v>
      </c>
      <c r="C12539" s="7">
        <v>44358</v>
      </c>
      <c r="E12539" s="27">
        <v>4353.9799999999996</v>
      </c>
      <c r="G12539" s="27" t="str">
        <f>VLOOKUP(C12539,W:Y,3,TRUE)</f>
        <v>June 21</v>
      </c>
      <c r="H12539" s="27">
        <f t="shared" si="195"/>
        <v>12538</v>
      </c>
      <c r="I12539" s="30" t="str">
        <f>IF(G12539='Check Register'!$E$1,H12539,"")</f>
        <v/>
      </c>
      <c r="J12539" s="16" t="str">
        <f>IFERROR(SMALL($I$2:$I$100001,H12539),"")</f>
        <v/>
      </c>
    </row>
    <row r="12540" spans="1:10" x14ac:dyDescent="0.3">
      <c r="A12540" t="s">
        <v>19</v>
      </c>
      <c r="B12540" t="s">
        <v>20</v>
      </c>
      <c r="C12540" s="7">
        <v>44358</v>
      </c>
      <c r="E12540" s="27">
        <v>1048.4100000000001</v>
      </c>
      <c r="G12540" s="27" t="str">
        <f>VLOOKUP(C12540,W:Y,3,TRUE)</f>
        <v>June 21</v>
      </c>
      <c r="H12540" s="27">
        <f t="shared" si="195"/>
        <v>12539</v>
      </c>
      <c r="I12540" s="30" t="str">
        <f>IF(G12540='Check Register'!$E$1,H12540,"")</f>
        <v/>
      </c>
      <c r="J12540" s="16" t="str">
        <f>IFERROR(SMALL($I$2:$I$100001,H12540),"")</f>
        <v/>
      </c>
    </row>
    <row r="12541" spans="1:10" x14ac:dyDescent="0.3">
      <c r="A12541" t="s">
        <v>221</v>
      </c>
      <c r="B12541" t="s">
        <v>8</v>
      </c>
      <c r="C12541" s="7">
        <v>44358</v>
      </c>
      <c r="E12541" s="27">
        <v>5370</v>
      </c>
      <c r="G12541" s="27" t="str">
        <f>VLOOKUP(C12541,W:Y,3,TRUE)</f>
        <v>June 21</v>
      </c>
      <c r="H12541" s="27">
        <f t="shared" si="195"/>
        <v>12540</v>
      </c>
      <c r="I12541" s="30" t="str">
        <f>IF(G12541='Check Register'!$E$1,H12541,"")</f>
        <v/>
      </c>
      <c r="J12541" s="16" t="str">
        <f>IFERROR(SMALL($I$2:$I$100001,H12541),"")</f>
        <v/>
      </c>
    </row>
    <row r="12542" spans="1:10" x14ac:dyDescent="0.3">
      <c r="A12542" t="s">
        <v>456</v>
      </c>
      <c r="B12542" t="s">
        <v>22</v>
      </c>
      <c r="C12542" s="7">
        <v>44358</v>
      </c>
      <c r="E12542" s="27">
        <v>875</v>
      </c>
      <c r="G12542" s="27" t="str">
        <f>VLOOKUP(C12542,W:Y,3,TRUE)</f>
        <v>June 21</v>
      </c>
      <c r="H12542" s="27">
        <f t="shared" si="195"/>
        <v>12541</v>
      </c>
      <c r="I12542" s="30" t="str">
        <f>IF(G12542='Check Register'!$E$1,H12542,"")</f>
        <v/>
      </c>
      <c r="J12542" s="16" t="str">
        <f>IFERROR(SMALL($I$2:$I$100001,H12542),"")</f>
        <v/>
      </c>
    </row>
    <row r="12543" spans="1:10" x14ac:dyDescent="0.3">
      <c r="A12543" t="s">
        <v>1057</v>
      </c>
      <c r="B12543" t="s">
        <v>100</v>
      </c>
      <c r="C12543" s="7">
        <v>44358</v>
      </c>
      <c r="E12543" s="27">
        <v>3196</v>
      </c>
      <c r="G12543" s="27" t="str">
        <f>VLOOKUP(C12543,W:Y,3,TRUE)</f>
        <v>June 21</v>
      </c>
      <c r="H12543" s="27">
        <f t="shared" si="195"/>
        <v>12542</v>
      </c>
      <c r="I12543" s="30" t="str">
        <f>IF(G12543='Check Register'!$E$1,H12543,"")</f>
        <v/>
      </c>
      <c r="J12543" s="16" t="str">
        <f>IFERROR(SMALL($I$2:$I$100001,H12543),"")</f>
        <v/>
      </c>
    </row>
    <row r="12544" spans="1:10" x14ac:dyDescent="0.3">
      <c r="A12544" t="s">
        <v>567</v>
      </c>
      <c r="B12544" t="s">
        <v>45</v>
      </c>
      <c r="C12544" s="7">
        <v>44358</v>
      </c>
      <c r="E12544" s="27">
        <v>1084.8</v>
      </c>
      <c r="G12544" s="27" t="str">
        <f>VLOOKUP(C12544,W:Y,3,TRUE)</f>
        <v>June 21</v>
      </c>
      <c r="H12544" s="27">
        <f t="shared" si="195"/>
        <v>12543</v>
      </c>
      <c r="I12544" s="30" t="str">
        <f>IF(G12544='Check Register'!$E$1,H12544,"")</f>
        <v/>
      </c>
      <c r="J12544" s="16" t="str">
        <f>IFERROR(SMALL($I$2:$I$100001,H12544),"")</f>
        <v/>
      </c>
    </row>
    <row r="12545" spans="1:10" x14ac:dyDescent="0.3">
      <c r="A12545" t="s">
        <v>24</v>
      </c>
      <c r="B12545" t="s">
        <v>25</v>
      </c>
      <c r="C12545" s="7">
        <v>44358</v>
      </c>
      <c r="E12545" s="27">
        <v>1727</v>
      </c>
      <c r="G12545" s="27" t="str">
        <f>VLOOKUP(C12545,W:Y,3,TRUE)</f>
        <v>June 21</v>
      </c>
      <c r="H12545" s="27">
        <f t="shared" si="195"/>
        <v>12544</v>
      </c>
      <c r="I12545" s="30" t="str">
        <f>IF(G12545='Check Register'!$E$1,H12545,"")</f>
        <v/>
      </c>
      <c r="J12545" s="16" t="str">
        <f>IFERROR(SMALL($I$2:$I$100001,H12545),"")</f>
        <v/>
      </c>
    </row>
    <row r="12546" spans="1:10" x14ac:dyDescent="0.3">
      <c r="A12546" t="s">
        <v>546</v>
      </c>
      <c r="B12546" t="s">
        <v>100</v>
      </c>
      <c r="C12546" s="7">
        <v>44358</v>
      </c>
      <c r="E12546" s="27">
        <v>47.1</v>
      </c>
      <c r="G12546" s="27" t="str">
        <f>VLOOKUP(C12546,W:Y,3,TRUE)</f>
        <v>June 21</v>
      </c>
      <c r="H12546" s="27">
        <f t="shared" si="195"/>
        <v>12545</v>
      </c>
      <c r="I12546" s="30" t="str">
        <f>IF(G12546='Check Register'!$E$1,H12546,"")</f>
        <v/>
      </c>
      <c r="J12546" s="16" t="str">
        <f>IFERROR(SMALL($I$2:$I$100001,H12546),"")</f>
        <v/>
      </c>
    </row>
    <row r="12547" spans="1:10" x14ac:dyDescent="0.3">
      <c r="A12547" t="s">
        <v>26</v>
      </c>
      <c r="B12547" t="s">
        <v>20</v>
      </c>
      <c r="C12547" s="7">
        <v>44358</v>
      </c>
      <c r="E12547" s="27">
        <v>4845.95</v>
      </c>
      <c r="G12547" s="27" t="str">
        <f>VLOOKUP(C12547,W:Y,3,TRUE)</f>
        <v>June 21</v>
      </c>
      <c r="H12547" s="27">
        <f t="shared" ref="H12547:H12610" si="196">1+H12546</f>
        <v>12546</v>
      </c>
      <c r="I12547" s="30" t="str">
        <f>IF(G12547='Check Register'!$E$1,H12547,"")</f>
        <v/>
      </c>
      <c r="J12547" s="16" t="str">
        <f>IFERROR(SMALL($I$2:$I$100001,H12547),"")</f>
        <v/>
      </c>
    </row>
    <row r="12548" spans="1:10" x14ac:dyDescent="0.3">
      <c r="A12548" t="s">
        <v>461</v>
      </c>
      <c r="B12548" t="s">
        <v>70</v>
      </c>
      <c r="C12548" s="7">
        <v>44358</v>
      </c>
      <c r="E12548" s="27">
        <v>93.95</v>
      </c>
      <c r="G12548" s="27" t="str">
        <f>VLOOKUP(C12548,W:Y,3,TRUE)</f>
        <v>June 21</v>
      </c>
      <c r="H12548" s="27">
        <f t="shared" si="196"/>
        <v>12547</v>
      </c>
      <c r="I12548" s="30" t="str">
        <f>IF(G12548='Check Register'!$E$1,H12548,"")</f>
        <v/>
      </c>
      <c r="J12548" s="16" t="str">
        <f>IFERROR(SMALL($I$2:$I$100001,H12548),"")</f>
        <v/>
      </c>
    </row>
    <row r="12549" spans="1:10" x14ac:dyDescent="0.3">
      <c r="A12549" t="s">
        <v>438</v>
      </c>
      <c r="B12549" t="s">
        <v>43</v>
      </c>
      <c r="C12549" s="7">
        <v>44358</v>
      </c>
      <c r="E12549" s="27">
        <v>180</v>
      </c>
      <c r="G12549" s="27" t="str">
        <f>VLOOKUP(C12549,W:Y,3,TRUE)</f>
        <v>June 21</v>
      </c>
      <c r="H12549" s="27">
        <f t="shared" si="196"/>
        <v>12548</v>
      </c>
      <c r="I12549" s="30" t="str">
        <f>IF(G12549='Check Register'!$E$1,H12549,"")</f>
        <v/>
      </c>
      <c r="J12549" s="16" t="str">
        <f>IFERROR(SMALL($I$2:$I$100001,H12549),"")</f>
        <v/>
      </c>
    </row>
    <row r="12550" spans="1:10" x14ac:dyDescent="0.3">
      <c r="A12550" t="s">
        <v>32</v>
      </c>
      <c r="B12550" t="s">
        <v>33</v>
      </c>
      <c r="C12550" s="7">
        <v>44358</v>
      </c>
      <c r="E12550" s="27">
        <v>41.15</v>
      </c>
      <c r="G12550" s="27" t="str">
        <f>VLOOKUP(C12550,W:Y,3,TRUE)</f>
        <v>June 21</v>
      </c>
      <c r="H12550" s="27">
        <f t="shared" si="196"/>
        <v>12549</v>
      </c>
      <c r="I12550" s="30" t="str">
        <f>IF(G12550='Check Register'!$E$1,H12550,"")</f>
        <v/>
      </c>
      <c r="J12550" s="16" t="str">
        <f>IFERROR(SMALL($I$2:$I$100001,H12550),"")</f>
        <v/>
      </c>
    </row>
    <row r="12551" spans="1:10" x14ac:dyDescent="0.3">
      <c r="A12551" t="s">
        <v>34</v>
      </c>
      <c r="B12551" t="s">
        <v>22</v>
      </c>
      <c r="C12551" s="7">
        <v>44358</v>
      </c>
      <c r="E12551" s="27">
        <v>966.84</v>
      </c>
      <c r="G12551" s="27" t="str">
        <f>VLOOKUP(C12551,W:Y,3,TRUE)</f>
        <v>June 21</v>
      </c>
      <c r="H12551" s="27">
        <f t="shared" si="196"/>
        <v>12550</v>
      </c>
      <c r="I12551" s="30" t="str">
        <f>IF(G12551='Check Register'!$E$1,H12551,"")</f>
        <v/>
      </c>
      <c r="J12551" s="16" t="str">
        <f>IFERROR(SMALL($I$2:$I$100001,H12551),"")</f>
        <v/>
      </c>
    </row>
    <row r="12552" spans="1:10" x14ac:dyDescent="0.3">
      <c r="A12552" t="s">
        <v>197</v>
      </c>
      <c r="B12552" t="s">
        <v>70</v>
      </c>
      <c r="C12552" s="7">
        <v>44358</v>
      </c>
      <c r="E12552" s="27">
        <v>680.1</v>
      </c>
      <c r="G12552" s="27" t="str">
        <f>VLOOKUP(C12552,W:Y,3,TRUE)</f>
        <v>June 21</v>
      </c>
      <c r="H12552" s="27">
        <f t="shared" si="196"/>
        <v>12551</v>
      </c>
      <c r="I12552" s="30" t="str">
        <f>IF(G12552='Check Register'!$E$1,H12552,"")</f>
        <v/>
      </c>
      <c r="J12552" s="16" t="str">
        <f>IFERROR(SMALL($I$2:$I$100001,H12552),"")</f>
        <v/>
      </c>
    </row>
    <row r="12553" spans="1:10" x14ac:dyDescent="0.3">
      <c r="A12553" t="s">
        <v>197</v>
      </c>
      <c r="B12553" t="s">
        <v>33</v>
      </c>
      <c r="C12553" s="7">
        <v>44358</v>
      </c>
      <c r="E12553" s="27">
        <v>3899.24</v>
      </c>
      <c r="G12553" s="27" t="str">
        <f>VLOOKUP(C12553,W:Y,3,TRUE)</f>
        <v>June 21</v>
      </c>
      <c r="H12553" s="27">
        <f t="shared" si="196"/>
        <v>12552</v>
      </c>
      <c r="I12553" s="30" t="str">
        <f>IF(G12553='Check Register'!$E$1,H12553,"")</f>
        <v/>
      </c>
      <c r="J12553" s="16" t="str">
        <f>IFERROR(SMALL($I$2:$I$100001,H12553),"")</f>
        <v/>
      </c>
    </row>
    <row r="12554" spans="1:10" x14ac:dyDescent="0.3">
      <c r="A12554" t="s">
        <v>197</v>
      </c>
      <c r="B12554" t="s">
        <v>43</v>
      </c>
      <c r="C12554" s="7">
        <v>44358</v>
      </c>
      <c r="E12554" s="27">
        <v>7588</v>
      </c>
      <c r="G12554" s="27" t="str">
        <f>VLOOKUP(C12554,W:Y,3,TRUE)</f>
        <v>June 21</v>
      </c>
      <c r="H12554" s="27">
        <f t="shared" si="196"/>
        <v>12553</v>
      </c>
      <c r="I12554" s="30" t="str">
        <f>IF(G12554='Check Register'!$E$1,H12554,"")</f>
        <v/>
      </c>
      <c r="J12554" s="16" t="str">
        <f>IFERROR(SMALL($I$2:$I$100001,H12554),"")</f>
        <v/>
      </c>
    </row>
    <row r="12555" spans="1:10" x14ac:dyDescent="0.3">
      <c r="A12555" t="s">
        <v>36</v>
      </c>
      <c r="B12555" t="s">
        <v>18</v>
      </c>
      <c r="C12555" s="7">
        <v>44358</v>
      </c>
      <c r="E12555" s="27">
        <v>393.33</v>
      </c>
      <c r="G12555" s="27" t="str">
        <f>VLOOKUP(C12555,W:Y,3,TRUE)</f>
        <v>June 21</v>
      </c>
      <c r="H12555" s="27">
        <f t="shared" si="196"/>
        <v>12554</v>
      </c>
      <c r="I12555" s="30" t="str">
        <f>IF(G12555='Check Register'!$E$1,H12555,"")</f>
        <v/>
      </c>
      <c r="J12555" s="16" t="str">
        <f>IFERROR(SMALL($I$2:$I$100001,H12555),"")</f>
        <v/>
      </c>
    </row>
    <row r="12556" spans="1:10" x14ac:dyDescent="0.3">
      <c r="A12556" t="s">
        <v>439</v>
      </c>
      <c r="B12556" t="s">
        <v>89</v>
      </c>
      <c r="C12556" s="7">
        <v>44358</v>
      </c>
      <c r="E12556" s="27">
        <v>3760.45</v>
      </c>
      <c r="G12556" s="27" t="str">
        <f>VLOOKUP(C12556,W:Y,3,TRUE)</f>
        <v>June 21</v>
      </c>
      <c r="H12556" s="27">
        <f t="shared" si="196"/>
        <v>12555</v>
      </c>
      <c r="I12556" s="30" t="str">
        <f>IF(G12556='Check Register'!$E$1,H12556,"")</f>
        <v/>
      </c>
      <c r="J12556" s="16" t="str">
        <f>IFERROR(SMALL($I$2:$I$100001,H12556),"")</f>
        <v/>
      </c>
    </row>
    <row r="12557" spans="1:10" x14ac:dyDescent="0.3">
      <c r="A12557" t="s">
        <v>487</v>
      </c>
      <c r="B12557" t="s">
        <v>22</v>
      </c>
      <c r="C12557" s="7">
        <v>44358</v>
      </c>
      <c r="E12557" s="27">
        <v>42.5</v>
      </c>
      <c r="G12557" s="27" t="str">
        <f>VLOOKUP(C12557,W:Y,3,TRUE)</f>
        <v>June 21</v>
      </c>
      <c r="H12557" s="27">
        <f t="shared" si="196"/>
        <v>12556</v>
      </c>
      <c r="I12557" s="30" t="str">
        <f>IF(G12557='Check Register'!$E$1,H12557,"")</f>
        <v/>
      </c>
      <c r="J12557" s="16" t="str">
        <f>IFERROR(SMALL($I$2:$I$100001,H12557),"")</f>
        <v/>
      </c>
    </row>
    <row r="12558" spans="1:10" x14ac:dyDescent="0.3">
      <c r="A12558" t="s">
        <v>335</v>
      </c>
      <c r="B12558" t="s">
        <v>102</v>
      </c>
      <c r="C12558" s="7">
        <v>44358</v>
      </c>
      <c r="E12558" s="27">
        <v>4031.98</v>
      </c>
      <c r="G12558" s="27" t="str">
        <f>VLOOKUP(C12558,W:Y,3,TRUE)</f>
        <v>June 21</v>
      </c>
      <c r="H12558" s="27">
        <f t="shared" si="196"/>
        <v>12557</v>
      </c>
      <c r="I12558" s="30" t="str">
        <f>IF(G12558='Check Register'!$E$1,H12558,"")</f>
        <v/>
      </c>
      <c r="J12558" s="16" t="str">
        <f>IFERROR(SMALL($I$2:$I$100001,H12558),"")</f>
        <v/>
      </c>
    </row>
    <row r="12559" spans="1:10" x14ac:dyDescent="0.3">
      <c r="A12559" t="s">
        <v>1058</v>
      </c>
      <c r="B12559" t="s">
        <v>85</v>
      </c>
      <c r="C12559" s="7">
        <v>44358</v>
      </c>
      <c r="E12559" s="27">
        <v>347.48</v>
      </c>
      <c r="G12559" s="27" t="str">
        <f>VLOOKUP(C12559,W:Y,3,TRUE)</f>
        <v>June 21</v>
      </c>
      <c r="H12559" s="27">
        <f t="shared" si="196"/>
        <v>12558</v>
      </c>
      <c r="I12559" s="30" t="str">
        <f>IF(G12559='Check Register'!$E$1,H12559,"")</f>
        <v/>
      </c>
      <c r="J12559" s="16" t="str">
        <f>IFERROR(SMALL($I$2:$I$100001,H12559),"")</f>
        <v/>
      </c>
    </row>
    <row r="12560" spans="1:10" x14ac:dyDescent="0.3">
      <c r="A12560" t="s">
        <v>1059</v>
      </c>
      <c r="B12560" t="s">
        <v>100</v>
      </c>
      <c r="C12560" s="7">
        <v>44358</v>
      </c>
      <c r="E12560" s="27">
        <v>250</v>
      </c>
      <c r="G12560" s="27" t="str">
        <f>VLOOKUP(C12560,W:Y,3,TRUE)</f>
        <v>June 21</v>
      </c>
      <c r="H12560" s="27">
        <f t="shared" si="196"/>
        <v>12559</v>
      </c>
      <c r="I12560" s="30" t="str">
        <f>IF(G12560='Check Register'!$E$1,H12560,"")</f>
        <v/>
      </c>
      <c r="J12560" s="16" t="str">
        <f>IFERROR(SMALL($I$2:$I$100001,H12560),"")</f>
        <v/>
      </c>
    </row>
    <row r="12561" spans="1:10" x14ac:dyDescent="0.3">
      <c r="A12561" t="s">
        <v>265</v>
      </c>
      <c r="B12561" t="s">
        <v>131</v>
      </c>
      <c r="C12561" s="7">
        <v>44358</v>
      </c>
      <c r="E12561" s="27">
        <v>17</v>
      </c>
      <c r="G12561" s="27" t="str">
        <f>VLOOKUP(C12561,W:Y,3,TRUE)</f>
        <v>June 21</v>
      </c>
      <c r="H12561" s="27">
        <f t="shared" si="196"/>
        <v>12560</v>
      </c>
      <c r="I12561" s="30" t="str">
        <f>IF(G12561='Check Register'!$E$1,H12561,"")</f>
        <v/>
      </c>
      <c r="J12561" s="16" t="str">
        <f>IFERROR(SMALL($I$2:$I$100001,H12561),"")</f>
        <v/>
      </c>
    </row>
    <row r="12562" spans="1:10" x14ac:dyDescent="0.3">
      <c r="A12562" t="s">
        <v>51</v>
      </c>
      <c r="B12562" t="s">
        <v>22</v>
      </c>
      <c r="C12562" s="7">
        <v>44358</v>
      </c>
      <c r="E12562" s="27">
        <v>210</v>
      </c>
      <c r="G12562" s="27" t="str">
        <f>VLOOKUP(C12562,W:Y,3,TRUE)</f>
        <v>June 21</v>
      </c>
      <c r="H12562" s="27">
        <f t="shared" si="196"/>
        <v>12561</v>
      </c>
      <c r="I12562" s="30" t="str">
        <f>IF(G12562='Check Register'!$E$1,H12562,"")</f>
        <v/>
      </c>
      <c r="J12562" s="16" t="str">
        <f>IFERROR(SMALL($I$2:$I$100001,H12562),"")</f>
        <v/>
      </c>
    </row>
    <row r="12563" spans="1:10" x14ac:dyDescent="0.3">
      <c r="A12563" t="s">
        <v>155</v>
      </c>
      <c r="B12563" t="s">
        <v>8</v>
      </c>
      <c r="C12563" s="7">
        <v>44358</v>
      </c>
      <c r="E12563" s="27">
        <v>479.9</v>
      </c>
      <c r="G12563" s="27" t="str">
        <f>VLOOKUP(C12563,W:Y,3,TRUE)</f>
        <v>June 21</v>
      </c>
      <c r="H12563" s="27">
        <f t="shared" si="196"/>
        <v>12562</v>
      </c>
      <c r="I12563" s="30" t="str">
        <f>IF(G12563='Check Register'!$E$1,H12563,"")</f>
        <v/>
      </c>
      <c r="J12563" s="16" t="str">
        <f>IFERROR(SMALL($I$2:$I$100001,H12563),"")</f>
        <v/>
      </c>
    </row>
    <row r="12564" spans="1:10" x14ac:dyDescent="0.3">
      <c r="A12564" t="s">
        <v>56</v>
      </c>
      <c r="B12564" t="s">
        <v>12</v>
      </c>
      <c r="C12564" s="7">
        <v>44358</v>
      </c>
      <c r="E12564" s="27">
        <v>102.27</v>
      </c>
      <c r="G12564" s="27" t="str">
        <f>VLOOKUP(C12564,W:Y,3,TRUE)</f>
        <v>June 21</v>
      </c>
      <c r="H12564" s="27">
        <f t="shared" si="196"/>
        <v>12563</v>
      </c>
      <c r="I12564" s="30" t="str">
        <f>IF(G12564='Check Register'!$E$1,H12564,"")</f>
        <v/>
      </c>
      <c r="J12564" s="16" t="str">
        <f>IFERROR(SMALL($I$2:$I$100001,H12564),"")</f>
        <v/>
      </c>
    </row>
    <row r="12565" spans="1:10" x14ac:dyDescent="0.3">
      <c r="A12565" t="s">
        <v>609</v>
      </c>
      <c r="B12565" t="s">
        <v>22</v>
      </c>
      <c r="C12565" s="7">
        <v>44358</v>
      </c>
      <c r="E12565" s="27">
        <v>169.46</v>
      </c>
      <c r="G12565" s="27" t="str">
        <f>VLOOKUP(C12565,W:Y,3,TRUE)</f>
        <v>June 21</v>
      </c>
      <c r="H12565" s="27">
        <f t="shared" si="196"/>
        <v>12564</v>
      </c>
      <c r="I12565" s="30" t="str">
        <f>IF(G12565='Check Register'!$E$1,H12565,"")</f>
        <v/>
      </c>
      <c r="J12565" s="16" t="str">
        <f>IFERROR(SMALL($I$2:$I$100001,H12565),"")</f>
        <v/>
      </c>
    </row>
    <row r="12566" spans="1:10" x14ac:dyDescent="0.3">
      <c r="A12566" t="s">
        <v>609</v>
      </c>
      <c r="B12566" t="s">
        <v>35</v>
      </c>
      <c r="C12566" s="7">
        <v>44358</v>
      </c>
      <c r="E12566" s="27">
        <v>283.10000000000002</v>
      </c>
      <c r="G12566" s="27" t="str">
        <f>VLOOKUP(C12566,W:Y,3,TRUE)</f>
        <v>June 21</v>
      </c>
      <c r="H12566" s="27">
        <f t="shared" si="196"/>
        <v>12565</v>
      </c>
      <c r="I12566" s="30" t="str">
        <f>IF(G12566='Check Register'!$E$1,H12566,"")</f>
        <v/>
      </c>
      <c r="J12566" s="16" t="str">
        <f>IFERROR(SMALL($I$2:$I$100001,H12566),"")</f>
        <v/>
      </c>
    </row>
    <row r="12567" spans="1:10" x14ac:dyDescent="0.3">
      <c r="A12567" t="s">
        <v>759</v>
      </c>
      <c r="B12567" t="s">
        <v>14</v>
      </c>
      <c r="C12567" s="7">
        <v>44358</v>
      </c>
      <c r="E12567" s="27">
        <v>1440</v>
      </c>
      <c r="G12567" s="27" t="str">
        <f>VLOOKUP(C12567,W:Y,3,TRUE)</f>
        <v>June 21</v>
      </c>
      <c r="H12567" s="27">
        <f t="shared" si="196"/>
        <v>12566</v>
      </c>
      <c r="I12567" s="30" t="str">
        <f>IF(G12567='Check Register'!$E$1,H12567,"")</f>
        <v/>
      </c>
      <c r="J12567" s="16" t="str">
        <f>IFERROR(SMALL($I$2:$I$100001,H12567),"")</f>
        <v/>
      </c>
    </row>
    <row r="12568" spans="1:10" x14ac:dyDescent="0.3">
      <c r="A12568" t="s">
        <v>1010</v>
      </c>
      <c r="B12568" t="s">
        <v>8</v>
      </c>
      <c r="C12568" s="7">
        <v>44358</v>
      </c>
      <c r="E12568" s="27">
        <v>2770.52</v>
      </c>
      <c r="G12568" s="27" t="str">
        <f>VLOOKUP(C12568,W:Y,3,TRUE)</f>
        <v>June 21</v>
      </c>
      <c r="H12568" s="27">
        <f t="shared" si="196"/>
        <v>12567</v>
      </c>
      <c r="I12568" s="30" t="str">
        <f>IF(G12568='Check Register'!$E$1,H12568,"")</f>
        <v/>
      </c>
      <c r="J12568" s="16" t="str">
        <f>IFERROR(SMALL($I$2:$I$100001,H12568),"")</f>
        <v/>
      </c>
    </row>
    <row r="12569" spans="1:10" x14ac:dyDescent="0.3">
      <c r="A12569" t="s">
        <v>1017</v>
      </c>
      <c r="B12569" t="s">
        <v>45</v>
      </c>
      <c r="C12569" s="7">
        <v>44358</v>
      </c>
      <c r="E12569" s="27">
        <v>194.82</v>
      </c>
      <c r="G12569" s="27" t="str">
        <f>VLOOKUP(C12569,W:Y,3,TRUE)</f>
        <v>June 21</v>
      </c>
      <c r="H12569" s="27">
        <f t="shared" si="196"/>
        <v>12568</v>
      </c>
      <c r="I12569" s="30" t="str">
        <f>IF(G12569='Check Register'!$E$1,H12569,"")</f>
        <v/>
      </c>
      <c r="J12569" s="16" t="str">
        <f>IFERROR(SMALL($I$2:$I$100001,H12569),"")</f>
        <v/>
      </c>
    </row>
    <row r="12570" spans="1:10" x14ac:dyDescent="0.3">
      <c r="A12570" t="s">
        <v>213</v>
      </c>
      <c r="B12570" t="s">
        <v>22</v>
      </c>
      <c r="C12570" s="7">
        <v>44358</v>
      </c>
      <c r="E12570" s="27">
        <v>104</v>
      </c>
      <c r="G12570" s="27" t="str">
        <f>VLOOKUP(C12570,W:Y,3,TRUE)</f>
        <v>June 21</v>
      </c>
      <c r="H12570" s="27">
        <f t="shared" si="196"/>
        <v>12569</v>
      </c>
      <c r="I12570" s="30" t="str">
        <f>IF(G12570='Check Register'!$E$1,H12570,"")</f>
        <v/>
      </c>
      <c r="J12570" s="16" t="str">
        <f>IFERROR(SMALL($I$2:$I$100001,H12570),"")</f>
        <v/>
      </c>
    </row>
    <row r="12571" spans="1:10" x14ac:dyDescent="0.3">
      <c r="A12571" t="s">
        <v>396</v>
      </c>
      <c r="B12571" t="s">
        <v>148</v>
      </c>
      <c r="C12571" s="7">
        <v>44358</v>
      </c>
      <c r="E12571" s="27">
        <v>100</v>
      </c>
      <c r="G12571" s="27" t="str">
        <f>VLOOKUP(C12571,W:Y,3,TRUE)</f>
        <v>June 21</v>
      </c>
      <c r="H12571" s="27">
        <f t="shared" si="196"/>
        <v>12570</v>
      </c>
      <c r="I12571" s="30" t="str">
        <f>IF(G12571='Check Register'!$E$1,H12571,"")</f>
        <v/>
      </c>
      <c r="J12571" s="16" t="str">
        <f>IFERROR(SMALL($I$2:$I$100001,H12571),"")</f>
        <v/>
      </c>
    </row>
    <row r="12572" spans="1:10" x14ac:dyDescent="0.3">
      <c r="A12572" t="s">
        <v>536</v>
      </c>
      <c r="B12572" t="s">
        <v>11</v>
      </c>
      <c r="C12572" s="7">
        <v>44358</v>
      </c>
      <c r="E12572" s="27">
        <v>394.7</v>
      </c>
      <c r="G12572" s="27" t="str">
        <f>VLOOKUP(C12572,W:Y,3,TRUE)</f>
        <v>June 21</v>
      </c>
      <c r="H12572" s="27">
        <f t="shared" si="196"/>
        <v>12571</v>
      </c>
      <c r="I12572" s="30" t="str">
        <f>IF(G12572='Check Register'!$E$1,H12572,"")</f>
        <v/>
      </c>
      <c r="J12572" s="16" t="str">
        <f>IFERROR(SMALL($I$2:$I$100001,H12572),"")</f>
        <v/>
      </c>
    </row>
    <row r="12573" spans="1:10" x14ac:dyDescent="0.3">
      <c r="A12573" t="s">
        <v>84</v>
      </c>
      <c r="B12573" t="s">
        <v>89</v>
      </c>
      <c r="C12573" s="7">
        <v>44358</v>
      </c>
      <c r="E12573" s="27">
        <v>1467.05</v>
      </c>
      <c r="G12573" s="27" t="str">
        <f>VLOOKUP(C12573,W:Y,3,TRUE)</f>
        <v>June 21</v>
      </c>
      <c r="H12573" s="27">
        <f t="shared" si="196"/>
        <v>12572</v>
      </c>
      <c r="I12573" s="30" t="str">
        <f>IF(G12573='Check Register'!$E$1,H12573,"")</f>
        <v/>
      </c>
      <c r="J12573" s="16" t="str">
        <f>IFERROR(SMALL($I$2:$I$100001,H12573),"")</f>
        <v/>
      </c>
    </row>
    <row r="12574" spans="1:10" x14ac:dyDescent="0.3">
      <c r="A12574" t="s">
        <v>126</v>
      </c>
      <c r="B12574" t="s">
        <v>127</v>
      </c>
      <c r="C12574" s="7">
        <v>44358</v>
      </c>
      <c r="E12574" s="27">
        <v>564.05999999999995</v>
      </c>
      <c r="G12574" s="27" t="str">
        <f>VLOOKUP(C12574,W:Y,3,TRUE)</f>
        <v>June 21</v>
      </c>
      <c r="H12574" s="27">
        <f t="shared" si="196"/>
        <v>12573</v>
      </c>
      <c r="I12574" s="30" t="str">
        <f>IF(G12574='Check Register'!$E$1,H12574,"")</f>
        <v/>
      </c>
      <c r="J12574" s="16" t="str">
        <f>IFERROR(SMALL($I$2:$I$100001,H12574),"")</f>
        <v/>
      </c>
    </row>
    <row r="12575" spans="1:10" x14ac:dyDescent="0.3">
      <c r="A12575" t="s">
        <v>126</v>
      </c>
      <c r="B12575" t="s">
        <v>8</v>
      </c>
      <c r="C12575" s="7">
        <v>44358</v>
      </c>
      <c r="E12575" s="27">
        <v>23.74</v>
      </c>
      <c r="G12575" s="27" t="str">
        <f>VLOOKUP(C12575,W:Y,3,TRUE)</f>
        <v>June 21</v>
      </c>
      <c r="H12575" s="27">
        <f t="shared" si="196"/>
        <v>12574</v>
      </c>
      <c r="I12575" s="30" t="str">
        <f>IF(G12575='Check Register'!$E$1,H12575,"")</f>
        <v/>
      </c>
      <c r="J12575" s="16" t="str">
        <f>IFERROR(SMALL($I$2:$I$100001,H12575),"")</f>
        <v/>
      </c>
    </row>
    <row r="12576" spans="1:10" x14ac:dyDescent="0.3">
      <c r="A12576" t="s">
        <v>140</v>
      </c>
      <c r="B12576" t="s">
        <v>102</v>
      </c>
      <c r="C12576" s="7">
        <v>44361</v>
      </c>
      <c r="E12576" s="27">
        <v>5985.86</v>
      </c>
      <c r="G12576" s="27" t="str">
        <f>VLOOKUP(C12576,W:Y,3,TRUE)</f>
        <v>June 21</v>
      </c>
      <c r="H12576" s="27">
        <f t="shared" si="196"/>
        <v>12575</v>
      </c>
      <c r="I12576" s="30" t="str">
        <f>IF(G12576='Check Register'!$E$1,H12576,"")</f>
        <v/>
      </c>
      <c r="J12576" s="16" t="str">
        <f>IFERROR(SMALL($I$2:$I$100001,H12576),"")</f>
        <v/>
      </c>
    </row>
    <row r="12577" spans="1:10" x14ac:dyDescent="0.3">
      <c r="A12577" t="s">
        <v>916</v>
      </c>
      <c r="B12577" t="s">
        <v>14</v>
      </c>
      <c r="C12577" s="7">
        <v>44361</v>
      </c>
      <c r="E12577" s="27">
        <v>40560.99</v>
      </c>
      <c r="G12577" s="27" t="str">
        <f>VLOOKUP(C12577,W:Y,3,TRUE)</f>
        <v>June 21</v>
      </c>
      <c r="H12577" s="27">
        <f t="shared" si="196"/>
        <v>12576</v>
      </c>
      <c r="I12577" s="30" t="str">
        <f>IF(G12577='Check Register'!$E$1,H12577,"")</f>
        <v/>
      </c>
      <c r="J12577" s="16" t="str">
        <f>IFERROR(SMALL($I$2:$I$100001,H12577),"")</f>
        <v/>
      </c>
    </row>
    <row r="12578" spans="1:10" x14ac:dyDescent="0.3">
      <c r="A12578" t="s">
        <v>188</v>
      </c>
      <c r="B12578" t="s">
        <v>20</v>
      </c>
      <c r="C12578" s="7">
        <v>44361</v>
      </c>
      <c r="E12578" s="27">
        <v>33175.03</v>
      </c>
      <c r="G12578" s="27" t="str">
        <f>VLOOKUP(C12578,W:Y,3,TRUE)</f>
        <v>June 21</v>
      </c>
      <c r="H12578" s="27">
        <f t="shared" si="196"/>
        <v>12577</v>
      </c>
      <c r="I12578" s="30" t="str">
        <f>IF(G12578='Check Register'!$E$1,H12578,"")</f>
        <v/>
      </c>
      <c r="J12578" s="16" t="str">
        <f>IFERROR(SMALL($I$2:$I$100001,H12578),"")</f>
        <v/>
      </c>
    </row>
    <row r="12579" spans="1:10" x14ac:dyDescent="0.3">
      <c r="A12579" t="s">
        <v>326</v>
      </c>
      <c r="B12579" t="s">
        <v>102</v>
      </c>
      <c r="C12579" s="7">
        <v>44361</v>
      </c>
      <c r="E12579" s="27">
        <v>720811.11</v>
      </c>
      <c r="G12579" s="27" t="str">
        <f>VLOOKUP(C12579,W:Y,3,TRUE)</f>
        <v>June 21</v>
      </c>
      <c r="H12579" s="27">
        <f t="shared" si="196"/>
        <v>12578</v>
      </c>
      <c r="I12579" s="30" t="str">
        <f>IF(G12579='Check Register'!$E$1,H12579,"")</f>
        <v/>
      </c>
      <c r="J12579" s="16" t="str">
        <f>IFERROR(SMALL($I$2:$I$100001,H12579),"")</f>
        <v/>
      </c>
    </row>
    <row r="12580" spans="1:10" x14ac:dyDescent="0.3">
      <c r="A12580" t="s">
        <v>97</v>
      </c>
      <c r="B12580" t="s">
        <v>6</v>
      </c>
      <c r="C12580" s="7">
        <v>44362</v>
      </c>
      <c r="E12580" s="27">
        <v>120733.2</v>
      </c>
      <c r="G12580" s="27" t="str">
        <f>VLOOKUP(C12580,W:Y,3,TRUE)</f>
        <v>June 21</v>
      </c>
      <c r="H12580" s="27">
        <f t="shared" si="196"/>
        <v>12579</v>
      </c>
      <c r="I12580" s="30" t="str">
        <f>IF(G12580='Check Register'!$E$1,H12580,"")</f>
        <v/>
      </c>
      <c r="J12580" s="16" t="str">
        <f>IFERROR(SMALL($I$2:$I$100001,H12580),"")</f>
        <v/>
      </c>
    </row>
    <row r="12581" spans="1:10" x14ac:dyDescent="0.3">
      <c r="A12581" t="s">
        <v>1021</v>
      </c>
      <c r="B12581" t="s">
        <v>14</v>
      </c>
      <c r="C12581" s="7">
        <v>44365</v>
      </c>
      <c r="E12581" s="27">
        <v>72916.67</v>
      </c>
      <c r="G12581" s="27" t="str">
        <f>VLOOKUP(C12581,W:Y,3,TRUE)</f>
        <v>June 21</v>
      </c>
      <c r="H12581" s="27">
        <f t="shared" si="196"/>
        <v>12580</v>
      </c>
      <c r="I12581" s="30" t="str">
        <f>IF(G12581='Check Register'!$E$1,H12581,"")</f>
        <v/>
      </c>
      <c r="J12581" s="16" t="str">
        <f>IFERROR(SMALL($I$2:$I$100001,H12581),"")</f>
        <v/>
      </c>
    </row>
    <row r="12582" spans="1:10" x14ac:dyDescent="0.3">
      <c r="A12582" t="s">
        <v>406</v>
      </c>
      <c r="B12582" t="s">
        <v>148</v>
      </c>
      <c r="C12582" s="7">
        <v>44365</v>
      </c>
      <c r="E12582" s="27">
        <v>35500</v>
      </c>
      <c r="G12582" s="27" t="str">
        <f>VLOOKUP(C12582,W:Y,3,TRUE)</f>
        <v>June 21</v>
      </c>
      <c r="H12582" s="27">
        <f t="shared" si="196"/>
        <v>12581</v>
      </c>
      <c r="I12582" s="30" t="str">
        <f>IF(G12582='Check Register'!$E$1,H12582,"")</f>
        <v/>
      </c>
      <c r="J12582" s="16" t="str">
        <f>IFERROR(SMALL($I$2:$I$100001,H12582),"")</f>
        <v/>
      </c>
    </row>
    <row r="12583" spans="1:10" x14ac:dyDescent="0.3">
      <c r="A12583" t="s">
        <v>1055</v>
      </c>
      <c r="B12583" t="s">
        <v>8</v>
      </c>
      <c r="C12583" s="7">
        <v>44365</v>
      </c>
      <c r="E12583" s="27">
        <v>550</v>
      </c>
      <c r="G12583" s="27" t="str">
        <f>VLOOKUP(C12583,W:Y,3,TRUE)</f>
        <v>June 21</v>
      </c>
      <c r="H12583" s="27">
        <f t="shared" si="196"/>
        <v>12582</v>
      </c>
      <c r="I12583" s="30" t="str">
        <f>IF(G12583='Check Register'!$E$1,H12583,"")</f>
        <v/>
      </c>
      <c r="J12583" s="16" t="str">
        <f>IFERROR(SMALL($I$2:$I$100001,H12583),"")</f>
        <v/>
      </c>
    </row>
    <row r="12584" spans="1:10" x14ac:dyDescent="0.3">
      <c r="A12584" t="s">
        <v>91</v>
      </c>
      <c r="B12584" t="s">
        <v>14</v>
      </c>
      <c r="C12584" s="7">
        <v>44365</v>
      </c>
      <c r="E12584" s="27">
        <v>1625</v>
      </c>
      <c r="G12584" s="27" t="str">
        <f>VLOOKUP(C12584,W:Y,3,TRUE)</f>
        <v>June 21</v>
      </c>
      <c r="H12584" s="27">
        <f t="shared" si="196"/>
        <v>12583</v>
      </c>
      <c r="I12584" s="30" t="str">
        <f>IF(G12584='Check Register'!$E$1,H12584,"")</f>
        <v/>
      </c>
      <c r="J12584" s="16" t="str">
        <f>IFERROR(SMALL($I$2:$I$100001,H12584),"")</f>
        <v/>
      </c>
    </row>
    <row r="12585" spans="1:10" x14ac:dyDescent="0.3">
      <c r="A12585" t="s">
        <v>1060</v>
      </c>
      <c r="B12585" t="s">
        <v>657</v>
      </c>
      <c r="C12585" s="7">
        <v>44365</v>
      </c>
      <c r="E12585" s="27">
        <v>718.08</v>
      </c>
      <c r="G12585" s="27" t="str">
        <f>VLOOKUP(C12585,W:Y,3,TRUE)</f>
        <v>June 21</v>
      </c>
      <c r="H12585" s="27">
        <f t="shared" si="196"/>
        <v>12584</v>
      </c>
      <c r="I12585" s="30" t="str">
        <f>IF(G12585='Check Register'!$E$1,H12585,"")</f>
        <v/>
      </c>
      <c r="J12585" s="16" t="str">
        <f>IFERROR(SMALL($I$2:$I$100001,H12585),"")</f>
        <v/>
      </c>
    </row>
    <row r="12586" spans="1:10" x14ac:dyDescent="0.3">
      <c r="A12586" t="s">
        <v>134</v>
      </c>
      <c r="B12586" t="s">
        <v>22</v>
      </c>
      <c r="C12586" s="7">
        <v>44365</v>
      </c>
      <c r="E12586" s="27">
        <v>348.75</v>
      </c>
      <c r="G12586" s="27" t="str">
        <f>VLOOKUP(C12586,W:Y,3,TRUE)</f>
        <v>June 21</v>
      </c>
      <c r="H12586" s="27">
        <f t="shared" si="196"/>
        <v>12585</v>
      </c>
      <c r="I12586" s="30" t="str">
        <f>IF(G12586='Check Register'!$E$1,H12586,"")</f>
        <v/>
      </c>
      <c r="J12586" s="16" t="str">
        <f>IFERROR(SMALL($I$2:$I$100001,H12586),"")</f>
        <v/>
      </c>
    </row>
    <row r="12587" spans="1:10" x14ac:dyDescent="0.3">
      <c r="A12587" t="s">
        <v>174</v>
      </c>
      <c r="B12587" t="s">
        <v>22</v>
      </c>
      <c r="C12587" s="7">
        <v>44365</v>
      </c>
      <c r="E12587" s="27">
        <v>315</v>
      </c>
      <c r="G12587" s="27" t="str">
        <f>VLOOKUP(C12587,W:Y,3,TRUE)</f>
        <v>June 21</v>
      </c>
      <c r="H12587" s="27">
        <f t="shared" si="196"/>
        <v>12586</v>
      </c>
      <c r="I12587" s="30" t="str">
        <f>IF(G12587='Check Register'!$E$1,H12587,"")</f>
        <v/>
      </c>
      <c r="J12587" s="16" t="str">
        <f>IFERROR(SMALL($I$2:$I$100001,H12587),"")</f>
        <v/>
      </c>
    </row>
    <row r="12588" spans="1:10" x14ac:dyDescent="0.3">
      <c r="A12588" t="s">
        <v>206</v>
      </c>
      <c r="B12588" t="s">
        <v>14</v>
      </c>
      <c r="C12588" s="7">
        <v>44365</v>
      </c>
      <c r="E12588" s="27">
        <v>13500</v>
      </c>
      <c r="G12588" s="27" t="str">
        <f>VLOOKUP(C12588,W:Y,3,TRUE)</f>
        <v>June 21</v>
      </c>
      <c r="H12588" s="27">
        <f t="shared" si="196"/>
        <v>12587</v>
      </c>
      <c r="I12588" s="30" t="str">
        <f>IF(G12588='Check Register'!$E$1,H12588,"")</f>
        <v/>
      </c>
      <c r="J12588" s="16" t="str">
        <f>IFERROR(SMALL($I$2:$I$100001,H12588),"")</f>
        <v/>
      </c>
    </row>
    <row r="12589" spans="1:10" x14ac:dyDescent="0.3">
      <c r="A12589" t="s">
        <v>651</v>
      </c>
      <c r="B12589" t="s">
        <v>18</v>
      </c>
      <c r="C12589" s="7">
        <v>44365</v>
      </c>
      <c r="E12589" s="27">
        <v>124.98</v>
      </c>
      <c r="G12589" s="27" t="str">
        <f>VLOOKUP(C12589,W:Y,3,TRUE)</f>
        <v>June 21</v>
      </c>
      <c r="H12589" s="27">
        <f t="shared" si="196"/>
        <v>12588</v>
      </c>
      <c r="I12589" s="30" t="str">
        <f>IF(G12589='Check Register'!$E$1,H12589,"")</f>
        <v/>
      </c>
      <c r="J12589" s="16" t="str">
        <f>IFERROR(SMALL($I$2:$I$100001,H12589),"")</f>
        <v/>
      </c>
    </row>
    <row r="12590" spans="1:10" x14ac:dyDescent="0.3">
      <c r="A12590" t="s">
        <v>93</v>
      </c>
      <c r="B12590" t="s">
        <v>94</v>
      </c>
      <c r="C12590" s="7">
        <v>44365</v>
      </c>
      <c r="E12590" s="27">
        <v>38471.550000000003</v>
      </c>
      <c r="G12590" s="27" t="str">
        <f>VLOOKUP(C12590,W:Y,3,TRUE)</f>
        <v>June 21</v>
      </c>
      <c r="H12590" s="27">
        <f t="shared" si="196"/>
        <v>12589</v>
      </c>
      <c r="I12590" s="30" t="str">
        <f>IF(G12590='Check Register'!$E$1,H12590,"")</f>
        <v/>
      </c>
      <c r="J12590" s="16" t="str">
        <f>IFERROR(SMALL($I$2:$I$100001,H12590),"")</f>
        <v/>
      </c>
    </row>
    <row r="12591" spans="1:10" x14ac:dyDescent="0.3">
      <c r="A12591" t="s">
        <v>93</v>
      </c>
      <c r="B12591" t="s">
        <v>95</v>
      </c>
      <c r="C12591" s="7">
        <v>44365</v>
      </c>
      <c r="E12591" s="27">
        <v>28134.45</v>
      </c>
      <c r="G12591" s="27" t="str">
        <f>VLOOKUP(C12591,W:Y,3,TRUE)</f>
        <v>June 21</v>
      </c>
      <c r="H12591" s="27">
        <f t="shared" si="196"/>
        <v>12590</v>
      </c>
      <c r="I12591" s="30" t="str">
        <f>IF(G12591='Check Register'!$E$1,H12591,"")</f>
        <v/>
      </c>
      <c r="J12591" s="16" t="str">
        <f>IFERROR(SMALL($I$2:$I$100001,H12591),"")</f>
        <v/>
      </c>
    </row>
    <row r="12592" spans="1:10" x14ac:dyDescent="0.3">
      <c r="A12592" t="s">
        <v>140</v>
      </c>
      <c r="B12592" t="s">
        <v>141</v>
      </c>
      <c r="C12592" s="7">
        <v>44365</v>
      </c>
      <c r="E12592" s="27">
        <v>1598</v>
      </c>
      <c r="G12592" s="27" t="str">
        <f>VLOOKUP(C12592,W:Y,3,TRUE)</f>
        <v>June 21</v>
      </c>
      <c r="H12592" s="27">
        <f t="shared" si="196"/>
        <v>12591</v>
      </c>
      <c r="I12592" s="30" t="str">
        <f>IF(G12592='Check Register'!$E$1,H12592,"")</f>
        <v/>
      </c>
      <c r="J12592" s="16" t="str">
        <f>IFERROR(SMALL($I$2:$I$100001,H12592),"")</f>
        <v/>
      </c>
    </row>
    <row r="12593" spans="1:10" x14ac:dyDescent="0.3">
      <c r="A12593" t="s">
        <v>140</v>
      </c>
      <c r="B12593" t="s">
        <v>102</v>
      </c>
      <c r="C12593" s="7">
        <v>44365</v>
      </c>
      <c r="E12593" s="27">
        <v>7800.84</v>
      </c>
      <c r="G12593" s="27" t="str">
        <f>VLOOKUP(C12593,W:Y,3,TRUE)</f>
        <v>June 21</v>
      </c>
      <c r="H12593" s="27">
        <f t="shared" si="196"/>
        <v>12592</v>
      </c>
      <c r="I12593" s="30" t="str">
        <f>IF(G12593='Check Register'!$E$1,H12593,"")</f>
        <v/>
      </c>
      <c r="J12593" s="16" t="str">
        <f>IFERROR(SMALL($I$2:$I$100001,H12593),"")</f>
        <v/>
      </c>
    </row>
    <row r="12594" spans="1:10" x14ac:dyDescent="0.3">
      <c r="A12594" t="s">
        <v>24</v>
      </c>
      <c r="B12594" t="s">
        <v>25</v>
      </c>
      <c r="C12594" s="7">
        <v>44365</v>
      </c>
      <c r="E12594" s="27">
        <v>1760</v>
      </c>
      <c r="G12594" s="27" t="str">
        <f>VLOOKUP(C12594,W:Y,3,TRUE)</f>
        <v>June 21</v>
      </c>
      <c r="H12594" s="27">
        <f t="shared" si="196"/>
        <v>12593</v>
      </c>
      <c r="I12594" s="30" t="str">
        <f>IF(G12594='Check Register'!$E$1,H12594,"")</f>
        <v/>
      </c>
      <c r="J12594" s="16" t="str">
        <f>IFERROR(SMALL($I$2:$I$100001,H12594),"")</f>
        <v/>
      </c>
    </row>
    <row r="12595" spans="1:10" x14ac:dyDescent="0.3">
      <c r="A12595" t="s">
        <v>98</v>
      </c>
      <c r="B12595" t="s">
        <v>22</v>
      </c>
      <c r="C12595" s="7">
        <v>44365</v>
      </c>
      <c r="E12595" s="27">
        <v>8467</v>
      </c>
      <c r="G12595" s="27" t="str">
        <f>VLOOKUP(C12595,W:Y,3,TRUE)</f>
        <v>June 21</v>
      </c>
      <c r="H12595" s="27">
        <f t="shared" si="196"/>
        <v>12594</v>
      </c>
      <c r="I12595" s="30" t="str">
        <f>IF(G12595='Check Register'!$E$1,H12595,"")</f>
        <v/>
      </c>
      <c r="J12595" s="16" t="str">
        <f>IFERROR(SMALL($I$2:$I$100001,H12595),"")</f>
        <v/>
      </c>
    </row>
    <row r="12596" spans="1:10" x14ac:dyDescent="0.3">
      <c r="A12596" t="s">
        <v>1061</v>
      </c>
      <c r="B12596" t="s">
        <v>18</v>
      </c>
      <c r="C12596" s="7">
        <v>44365</v>
      </c>
      <c r="E12596" s="27">
        <v>41.95</v>
      </c>
      <c r="G12596" s="27" t="str">
        <f>VLOOKUP(C12596,W:Y,3,TRUE)</f>
        <v>June 21</v>
      </c>
      <c r="H12596" s="27">
        <f t="shared" si="196"/>
        <v>12595</v>
      </c>
      <c r="I12596" s="30" t="str">
        <f>IF(G12596='Check Register'!$E$1,H12596,"")</f>
        <v/>
      </c>
      <c r="J12596" s="16" t="str">
        <f>IFERROR(SMALL($I$2:$I$100001,H12596),"")</f>
        <v/>
      </c>
    </row>
    <row r="12597" spans="1:10" x14ac:dyDescent="0.3">
      <c r="A12597" t="s">
        <v>461</v>
      </c>
      <c r="B12597" t="s">
        <v>70</v>
      </c>
      <c r="C12597" s="7">
        <v>44365</v>
      </c>
      <c r="E12597" s="27">
        <v>118.95</v>
      </c>
      <c r="G12597" s="27" t="str">
        <f>VLOOKUP(C12597,W:Y,3,TRUE)</f>
        <v>June 21</v>
      </c>
      <c r="H12597" s="27">
        <f t="shared" si="196"/>
        <v>12596</v>
      </c>
      <c r="I12597" s="30" t="str">
        <f>IF(G12597='Check Register'!$E$1,H12597,"")</f>
        <v/>
      </c>
      <c r="J12597" s="16" t="str">
        <f>IFERROR(SMALL($I$2:$I$100001,H12597),"")</f>
        <v/>
      </c>
    </row>
    <row r="12598" spans="1:10" x14ac:dyDescent="0.3">
      <c r="A12598" t="s">
        <v>101</v>
      </c>
      <c r="B12598" t="s">
        <v>102</v>
      </c>
      <c r="C12598" s="7">
        <v>44365</v>
      </c>
      <c r="E12598" s="27">
        <v>20875</v>
      </c>
      <c r="G12598" s="27" t="str">
        <f>VLOOKUP(C12598,W:Y,3,TRUE)</f>
        <v>June 21</v>
      </c>
      <c r="H12598" s="27">
        <f t="shared" si="196"/>
        <v>12597</v>
      </c>
      <c r="I12598" s="30" t="str">
        <f>IF(G12598='Check Register'!$E$1,H12598,"")</f>
        <v/>
      </c>
      <c r="J12598" s="16" t="str">
        <f>IFERROR(SMALL($I$2:$I$100001,H12598),"")</f>
        <v/>
      </c>
    </row>
    <row r="12599" spans="1:10" x14ac:dyDescent="0.3">
      <c r="A12599" t="s">
        <v>1062</v>
      </c>
      <c r="B12599" t="s">
        <v>106</v>
      </c>
      <c r="C12599" s="7">
        <v>44365</v>
      </c>
      <c r="E12599" s="27">
        <v>1990.2</v>
      </c>
      <c r="G12599" s="27" t="str">
        <f>VLOOKUP(C12599,W:Y,3,TRUE)</f>
        <v>June 21</v>
      </c>
      <c r="H12599" s="27">
        <f t="shared" si="196"/>
        <v>12598</v>
      </c>
      <c r="I12599" s="30" t="str">
        <f>IF(G12599='Check Register'!$E$1,H12599,"")</f>
        <v/>
      </c>
      <c r="J12599" s="16" t="str">
        <f>IFERROR(SMALL($I$2:$I$100001,H12599),"")</f>
        <v/>
      </c>
    </row>
    <row r="12600" spans="1:10" x14ac:dyDescent="0.3">
      <c r="A12600" t="s">
        <v>508</v>
      </c>
      <c r="B12600" t="s">
        <v>22</v>
      </c>
      <c r="C12600" s="7">
        <v>44365</v>
      </c>
      <c r="E12600" s="27">
        <v>315.5</v>
      </c>
      <c r="G12600" s="27" t="str">
        <f>VLOOKUP(C12600,W:Y,3,TRUE)</f>
        <v>June 21</v>
      </c>
      <c r="H12600" s="27">
        <f t="shared" si="196"/>
        <v>12599</v>
      </c>
      <c r="I12600" s="30" t="str">
        <f>IF(G12600='Check Register'!$E$1,H12600,"")</f>
        <v/>
      </c>
      <c r="J12600" s="16" t="str">
        <f>IFERROR(SMALL($I$2:$I$100001,H12600),"")</f>
        <v/>
      </c>
    </row>
    <row r="12601" spans="1:10" x14ac:dyDescent="0.3">
      <c r="A12601" t="s">
        <v>335</v>
      </c>
      <c r="B12601" t="s">
        <v>102</v>
      </c>
      <c r="C12601" s="7">
        <v>44365</v>
      </c>
      <c r="E12601" s="27">
        <v>4028.35</v>
      </c>
      <c r="G12601" s="27" t="str">
        <f>VLOOKUP(C12601,W:Y,3,TRUE)</f>
        <v>June 21</v>
      </c>
      <c r="H12601" s="27">
        <f t="shared" si="196"/>
        <v>12600</v>
      </c>
      <c r="I12601" s="30" t="str">
        <f>IF(G12601='Check Register'!$E$1,H12601,"")</f>
        <v/>
      </c>
      <c r="J12601" s="16" t="str">
        <f>IFERROR(SMALL($I$2:$I$100001,H12601),"")</f>
        <v/>
      </c>
    </row>
    <row r="12602" spans="1:10" x14ac:dyDescent="0.3">
      <c r="A12602" t="s">
        <v>1059</v>
      </c>
      <c r="B12602" t="s">
        <v>100</v>
      </c>
      <c r="C12602" s="7">
        <v>44365</v>
      </c>
      <c r="E12602" s="27">
        <v>400</v>
      </c>
      <c r="G12602" s="27" t="str">
        <f>VLOOKUP(C12602,W:Y,3,TRUE)</f>
        <v>June 21</v>
      </c>
      <c r="H12602" s="27">
        <f t="shared" si="196"/>
        <v>12601</v>
      </c>
      <c r="I12602" s="30" t="str">
        <f>IF(G12602='Check Register'!$E$1,H12602,"")</f>
        <v/>
      </c>
      <c r="J12602" s="16" t="str">
        <f>IFERROR(SMALL($I$2:$I$100001,H12602),"")</f>
        <v/>
      </c>
    </row>
    <row r="12603" spans="1:10" x14ac:dyDescent="0.3">
      <c r="A12603" t="s">
        <v>914</v>
      </c>
      <c r="B12603" t="s">
        <v>22</v>
      </c>
      <c r="C12603" s="7">
        <v>44365</v>
      </c>
      <c r="E12603" s="27">
        <v>14.09</v>
      </c>
      <c r="G12603" s="27" t="str">
        <f>VLOOKUP(C12603,W:Y,3,TRUE)</f>
        <v>June 21</v>
      </c>
      <c r="H12603" s="27">
        <f t="shared" si="196"/>
        <v>12602</v>
      </c>
      <c r="I12603" s="30" t="str">
        <f>IF(G12603='Check Register'!$E$1,H12603,"")</f>
        <v/>
      </c>
      <c r="J12603" s="16" t="str">
        <f>IFERROR(SMALL($I$2:$I$100001,H12603),"")</f>
        <v/>
      </c>
    </row>
    <row r="12604" spans="1:10" x14ac:dyDescent="0.3">
      <c r="A12604" t="s">
        <v>51</v>
      </c>
      <c r="B12604" t="s">
        <v>22</v>
      </c>
      <c r="C12604" s="7">
        <v>44365</v>
      </c>
      <c r="E12604" s="27">
        <v>70</v>
      </c>
      <c r="G12604" s="27" t="str">
        <f>VLOOKUP(C12604,W:Y,3,TRUE)</f>
        <v>June 21</v>
      </c>
      <c r="H12604" s="27">
        <f t="shared" si="196"/>
        <v>12603</v>
      </c>
      <c r="I12604" s="30" t="str">
        <f>IF(G12604='Check Register'!$E$1,H12604,"")</f>
        <v/>
      </c>
      <c r="J12604" s="16" t="str">
        <f>IFERROR(SMALL($I$2:$I$100001,H12604),"")</f>
        <v/>
      </c>
    </row>
    <row r="12605" spans="1:10" x14ac:dyDescent="0.3">
      <c r="A12605" t="s">
        <v>1027</v>
      </c>
      <c r="B12605" t="s">
        <v>89</v>
      </c>
      <c r="C12605" s="7">
        <v>44365</v>
      </c>
      <c r="E12605" s="27">
        <v>68</v>
      </c>
      <c r="G12605" s="27" t="str">
        <f>VLOOKUP(C12605,W:Y,3,TRUE)</f>
        <v>June 21</v>
      </c>
      <c r="H12605" s="27">
        <f t="shared" si="196"/>
        <v>12604</v>
      </c>
      <c r="I12605" s="30" t="str">
        <f>IF(G12605='Check Register'!$E$1,H12605,"")</f>
        <v/>
      </c>
      <c r="J12605" s="16" t="str">
        <f>IFERROR(SMALL($I$2:$I$100001,H12605),"")</f>
        <v/>
      </c>
    </row>
    <row r="12606" spans="1:10" x14ac:dyDescent="0.3">
      <c r="A12606" t="s">
        <v>188</v>
      </c>
      <c r="B12606" t="s">
        <v>20</v>
      </c>
      <c r="C12606" s="7">
        <v>44365</v>
      </c>
      <c r="E12606" s="27">
        <v>6141.51</v>
      </c>
      <c r="G12606" s="27" t="str">
        <f>VLOOKUP(C12606,W:Y,3,TRUE)</f>
        <v>June 21</v>
      </c>
      <c r="H12606" s="27">
        <f t="shared" si="196"/>
        <v>12605</v>
      </c>
      <c r="I12606" s="30" t="str">
        <f>IF(G12606='Check Register'!$E$1,H12606,"")</f>
        <v/>
      </c>
      <c r="J12606" s="16" t="str">
        <f>IFERROR(SMALL($I$2:$I$100001,H12606),"")</f>
        <v/>
      </c>
    </row>
    <row r="12607" spans="1:10" x14ac:dyDescent="0.3">
      <c r="A12607" t="s">
        <v>114</v>
      </c>
      <c r="B12607" t="s">
        <v>115</v>
      </c>
      <c r="C12607" s="7">
        <v>44365</v>
      </c>
      <c r="E12607" s="27">
        <v>1063.75</v>
      </c>
      <c r="G12607" s="27" t="str">
        <f>VLOOKUP(C12607,W:Y,3,TRUE)</f>
        <v>June 21</v>
      </c>
      <c r="H12607" s="27">
        <f t="shared" si="196"/>
        <v>12606</v>
      </c>
      <c r="I12607" s="30" t="str">
        <f>IF(G12607='Check Register'!$E$1,H12607,"")</f>
        <v/>
      </c>
      <c r="J12607" s="16" t="str">
        <f>IFERROR(SMALL($I$2:$I$100001,H12607),"")</f>
        <v/>
      </c>
    </row>
    <row r="12608" spans="1:10" x14ac:dyDescent="0.3">
      <c r="A12608" t="s">
        <v>655</v>
      </c>
      <c r="B12608" t="s">
        <v>6</v>
      </c>
      <c r="C12608" s="7">
        <v>44365</v>
      </c>
      <c r="E12608" s="27">
        <v>167874.76</v>
      </c>
      <c r="G12608" s="27" t="str">
        <f>VLOOKUP(C12608,W:Y,3,TRUE)</f>
        <v>June 21</v>
      </c>
      <c r="H12608" s="27">
        <f t="shared" si="196"/>
        <v>12607</v>
      </c>
      <c r="I12608" s="30" t="str">
        <f>IF(G12608='Check Register'!$E$1,H12608,"")</f>
        <v/>
      </c>
      <c r="J12608" s="16" t="str">
        <f>IFERROR(SMALL($I$2:$I$100001,H12608),"")</f>
        <v/>
      </c>
    </row>
    <row r="12609" spans="1:10" x14ac:dyDescent="0.3">
      <c r="A12609" t="s">
        <v>56</v>
      </c>
      <c r="B12609" t="s">
        <v>12</v>
      </c>
      <c r="C12609" s="7">
        <v>44365</v>
      </c>
      <c r="E12609" s="27">
        <v>23.19</v>
      </c>
      <c r="G12609" s="27" t="str">
        <f>VLOOKUP(C12609,W:Y,3,TRUE)</f>
        <v>June 21</v>
      </c>
      <c r="H12609" s="27">
        <f t="shared" si="196"/>
        <v>12608</v>
      </c>
      <c r="I12609" s="30" t="str">
        <f>IF(G12609='Check Register'!$E$1,H12609,"")</f>
        <v/>
      </c>
      <c r="J12609" s="16" t="str">
        <f>IFERROR(SMALL($I$2:$I$100001,H12609),"")</f>
        <v/>
      </c>
    </row>
    <row r="12610" spans="1:10" x14ac:dyDescent="0.3">
      <c r="A12610" t="s">
        <v>57</v>
      </c>
      <c r="B12610" t="s">
        <v>8</v>
      </c>
      <c r="C12610" s="7">
        <v>44365</v>
      </c>
      <c r="E12610" s="27">
        <v>9.5399999999999991</v>
      </c>
      <c r="G12610" s="27" t="str">
        <f>VLOOKUP(C12610,W:Y,3,TRUE)</f>
        <v>June 21</v>
      </c>
      <c r="H12610" s="27">
        <f t="shared" si="196"/>
        <v>12609</v>
      </c>
      <c r="I12610" s="30" t="str">
        <f>IF(G12610='Check Register'!$E$1,H12610,"")</f>
        <v/>
      </c>
      <c r="J12610" s="16" t="str">
        <f>IFERROR(SMALL($I$2:$I$100001,H12610),"")</f>
        <v/>
      </c>
    </row>
    <row r="12611" spans="1:10" x14ac:dyDescent="0.3">
      <c r="A12611" t="s">
        <v>57</v>
      </c>
      <c r="B12611" t="s">
        <v>85</v>
      </c>
      <c r="C12611" s="7">
        <v>44365</v>
      </c>
      <c r="E12611" s="27">
        <v>47.76</v>
      </c>
      <c r="G12611" s="27" t="str">
        <f>VLOOKUP(C12611,W:Y,3,TRUE)</f>
        <v>June 21</v>
      </c>
      <c r="H12611" s="27">
        <f t="shared" ref="H12611:H12674" si="197">1+H12610</f>
        <v>12610</v>
      </c>
      <c r="I12611" s="30" t="str">
        <f>IF(G12611='Check Register'!$E$1,H12611,"")</f>
        <v/>
      </c>
      <c r="J12611" s="16" t="str">
        <f>IFERROR(SMALL($I$2:$I$100001,H12611),"")</f>
        <v/>
      </c>
    </row>
    <row r="12612" spans="1:10" x14ac:dyDescent="0.3">
      <c r="A12612" t="s">
        <v>1016</v>
      </c>
      <c r="B12612" t="s">
        <v>14</v>
      </c>
      <c r="C12612" s="7">
        <v>44365</v>
      </c>
      <c r="E12612" s="27">
        <v>6930</v>
      </c>
      <c r="G12612" s="27" t="str">
        <f>VLOOKUP(C12612,W:Y,3,TRUE)</f>
        <v>June 21</v>
      </c>
      <c r="H12612" s="27">
        <f t="shared" si="197"/>
        <v>12611</v>
      </c>
      <c r="I12612" s="30" t="str">
        <f>IF(G12612='Check Register'!$E$1,H12612,"")</f>
        <v/>
      </c>
      <c r="J12612" s="16" t="str">
        <f>IFERROR(SMALL($I$2:$I$100001,H12612),"")</f>
        <v/>
      </c>
    </row>
    <row r="12613" spans="1:10" x14ac:dyDescent="0.3">
      <c r="A12613" t="s">
        <v>1016</v>
      </c>
      <c r="B12613" t="s">
        <v>39</v>
      </c>
      <c r="C12613" s="7">
        <v>44365</v>
      </c>
      <c r="E12613" s="27">
        <v>170</v>
      </c>
      <c r="G12613" s="27" t="str">
        <f>VLOOKUP(C12613,W:Y,3,TRUE)</f>
        <v>June 21</v>
      </c>
      <c r="H12613" s="27">
        <f t="shared" si="197"/>
        <v>12612</v>
      </c>
      <c r="I12613" s="30" t="str">
        <f>IF(G12613='Check Register'!$E$1,H12613,"")</f>
        <v/>
      </c>
      <c r="J12613" s="16" t="str">
        <f>IFERROR(SMALL($I$2:$I$100001,H12613),"")</f>
        <v/>
      </c>
    </row>
    <row r="12614" spans="1:10" x14ac:dyDescent="0.3">
      <c r="A12614" t="s">
        <v>64</v>
      </c>
      <c r="B12614" t="s">
        <v>14</v>
      </c>
      <c r="C12614" s="7">
        <v>44365</v>
      </c>
      <c r="E12614" s="27">
        <v>486</v>
      </c>
      <c r="G12614" s="27" t="str">
        <f>VLOOKUP(C12614,W:Y,3,TRUE)</f>
        <v>June 21</v>
      </c>
      <c r="H12614" s="27">
        <f t="shared" si="197"/>
        <v>12613</v>
      </c>
      <c r="I12614" s="30" t="str">
        <f>IF(G12614='Check Register'!$E$1,H12614,"")</f>
        <v/>
      </c>
      <c r="J12614" s="16" t="str">
        <f>IFERROR(SMALL($I$2:$I$100001,H12614),"")</f>
        <v/>
      </c>
    </row>
    <row r="12615" spans="1:10" x14ac:dyDescent="0.3">
      <c r="A12615" t="s">
        <v>120</v>
      </c>
      <c r="B12615" t="s">
        <v>43</v>
      </c>
      <c r="C12615" s="7">
        <v>44365</v>
      </c>
      <c r="E12615" s="27">
        <v>98.88</v>
      </c>
      <c r="G12615" s="27" t="str">
        <f>VLOOKUP(C12615,W:Y,3,TRUE)</f>
        <v>June 21</v>
      </c>
      <c r="H12615" s="27">
        <f t="shared" si="197"/>
        <v>12614</v>
      </c>
      <c r="I12615" s="30" t="str">
        <f>IF(G12615='Check Register'!$E$1,H12615,"")</f>
        <v/>
      </c>
      <c r="J12615" s="16" t="str">
        <f>IFERROR(SMALL($I$2:$I$100001,H12615),"")</f>
        <v/>
      </c>
    </row>
    <row r="12616" spans="1:10" x14ac:dyDescent="0.3">
      <c r="A12616" t="s">
        <v>326</v>
      </c>
      <c r="B12616" t="s">
        <v>28</v>
      </c>
      <c r="C12616" s="7">
        <v>44365</v>
      </c>
      <c r="E12616" s="27">
        <v>213733.18</v>
      </c>
      <c r="G12616" s="27" t="str">
        <f>VLOOKUP(C12616,W:Y,3,TRUE)</f>
        <v>June 21</v>
      </c>
      <c r="H12616" s="27">
        <f t="shared" si="197"/>
        <v>12615</v>
      </c>
      <c r="I12616" s="30" t="str">
        <f>IF(G12616='Check Register'!$E$1,H12616,"")</f>
        <v/>
      </c>
      <c r="J12616" s="16" t="str">
        <f>IFERROR(SMALL($I$2:$I$100001,H12616),"")</f>
        <v/>
      </c>
    </row>
    <row r="12617" spans="1:10" x14ac:dyDescent="0.3">
      <c r="A12617" t="s">
        <v>326</v>
      </c>
      <c r="B12617" t="s">
        <v>33</v>
      </c>
      <c r="C12617" s="7">
        <v>44365</v>
      </c>
      <c r="E12617" s="27">
        <v>34101</v>
      </c>
      <c r="G12617" s="27" t="str">
        <f>VLOOKUP(C12617,W:Y,3,TRUE)</f>
        <v>June 21</v>
      </c>
      <c r="H12617" s="27">
        <f t="shared" si="197"/>
        <v>12616</v>
      </c>
      <c r="I12617" s="30" t="str">
        <f>IF(G12617='Check Register'!$E$1,H12617,"")</f>
        <v/>
      </c>
      <c r="J12617" s="16" t="str">
        <f>IFERROR(SMALL($I$2:$I$100001,H12617),"")</f>
        <v/>
      </c>
    </row>
    <row r="12618" spans="1:10" x14ac:dyDescent="0.3">
      <c r="A12618" t="s">
        <v>326</v>
      </c>
      <c r="B12618" t="s">
        <v>102</v>
      </c>
      <c r="C12618" s="7">
        <v>44365</v>
      </c>
      <c r="E12618" s="27">
        <v>-36369.449999999997</v>
      </c>
      <c r="G12618" s="27" t="str">
        <f>VLOOKUP(C12618,W:Y,3,TRUE)</f>
        <v>June 21</v>
      </c>
      <c r="H12618" s="27">
        <f t="shared" si="197"/>
        <v>12617</v>
      </c>
      <c r="I12618" s="30" t="str">
        <f>IF(G12618='Check Register'!$E$1,H12618,"")</f>
        <v/>
      </c>
      <c r="J12618" s="16" t="str">
        <f>IFERROR(SMALL($I$2:$I$100001,H12618),"")</f>
        <v/>
      </c>
    </row>
    <row r="12619" spans="1:10" x14ac:dyDescent="0.3">
      <c r="A12619" t="s">
        <v>1017</v>
      </c>
      <c r="B12619" t="s">
        <v>45</v>
      </c>
      <c r="C12619" s="7">
        <v>44365</v>
      </c>
      <c r="E12619" s="27">
        <v>2920.65</v>
      </c>
      <c r="G12619" s="27" t="str">
        <f>VLOOKUP(C12619,W:Y,3,TRUE)</f>
        <v>June 21</v>
      </c>
      <c r="H12619" s="27">
        <f t="shared" si="197"/>
        <v>12618</v>
      </c>
      <c r="I12619" s="30" t="str">
        <f>IF(G12619='Check Register'!$E$1,H12619,"")</f>
        <v/>
      </c>
      <c r="J12619" s="16" t="str">
        <f>IFERROR(SMALL($I$2:$I$100001,H12619),"")</f>
        <v/>
      </c>
    </row>
    <row r="12620" spans="1:10" x14ac:dyDescent="0.3">
      <c r="A12620" t="s">
        <v>536</v>
      </c>
      <c r="B12620" t="s">
        <v>127</v>
      </c>
      <c r="C12620" s="7">
        <v>44365</v>
      </c>
      <c r="E12620" s="27">
        <v>469.22</v>
      </c>
      <c r="G12620" s="27" t="str">
        <f>VLOOKUP(C12620,W:Y,3,TRUE)</f>
        <v>June 21</v>
      </c>
      <c r="H12620" s="27">
        <f t="shared" si="197"/>
        <v>12619</v>
      </c>
      <c r="I12620" s="30" t="str">
        <f>IF(G12620='Check Register'!$E$1,H12620,"")</f>
        <v/>
      </c>
      <c r="J12620" s="16" t="str">
        <f>IFERROR(SMALL($I$2:$I$100001,H12620),"")</f>
        <v/>
      </c>
    </row>
    <row r="12621" spans="1:10" x14ac:dyDescent="0.3">
      <c r="A12621" t="s">
        <v>536</v>
      </c>
      <c r="B12621" t="s">
        <v>11</v>
      </c>
      <c r="C12621" s="7">
        <v>44365</v>
      </c>
      <c r="E12621" s="27">
        <v>925.8</v>
      </c>
      <c r="G12621" s="27" t="str">
        <f>VLOOKUP(C12621,W:Y,3,TRUE)</f>
        <v>June 21</v>
      </c>
      <c r="H12621" s="27">
        <f t="shared" si="197"/>
        <v>12620</v>
      </c>
      <c r="I12621" s="30" t="str">
        <f>IF(G12621='Check Register'!$E$1,H12621,"")</f>
        <v/>
      </c>
      <c r="J12621" s="16" t="str">
        <f>IFERROR(SMALL($I$2:$I$100001,H12621),"")</f>
        <v/>
      </c>
    </row>
    <row r="12622" spans="1:10" x14ac:dyDescent="0.3">
      <c r="A12622" t="s">
        <v>698</v>
      </c>
      <c r="B12622" t="s">
        <v>39</v>
      </c>
      <c r="C12622" s="7">
        <v>44365</v>
      </c>
      <c r="E12622" s="27">
        <v>16089.6</v>
      </c>
      <c r="G12622" s="27" t="str">
        <f>VLOOKUP(C12622,W:Y,3,TRUE)</f>
        <v>June 21</v>
      </c>
      <c r="H12622" s="27">
        <f t="shared" si="197"/>
        <v>12621</v>
      </c>
      <c r="I12622" s="30" t="str">
        <f>IF(G12622='Check Register'!$E$1,H12622,"")</f>
        <v/>
      </c>
      <c r="J12622" s="16" t="str">
        <f>IFERROR(SMALL($I$2:$I$100001,H12622),"")</f>
        <v/>
      </c>
    </row>
    <row r="12623" spans="1:10" x14ac:dyDescent="0.3">
      <c r="A12623" t="s">
        <v>1063</v>
      </c>
      <c r="B12623" t="s">
        <v>180</v>
      </c>
      <c r="C12623" s="7">
        <v>44365</v>
      </c>
      <c r="E12623" s="27">
        <v>729.65</v>
      </c>
      <c r="G12623" s="27" t="str">
        <f>VLOOKUP(C12623,W:Y,3,TRUE)</f>
        <v>June 21</v>
      </c>
      <c r="H12623" s="27">
        <f t="shared" si="197"/>
        <v>12622</v>
      </c>
      <c r="I12623" s="30" t="str">
        <f>IF(G12623='Check Register'!$E$1,H12623,"")</f>
        <v/>
      </c>
      <c r="J12623" s="16" t="str">
        <f>IFERROR(SMALL($I$2:$I$100001,H12623),"")</f>
        <v/>
      </c>
    </row>
    <row r="12624" spans="1:10" x14ac:dyDescent="0.3">
      <c r="A12624" t="s">
        <v>667</v>
      </c>
      <c r="B12624" t="s">
        <v>18</v>
      </c>
      <c r="C12624" s="7">
        <v>44365</v>
      </c>
      <c r="E12624" s="27">
        <v>335.05</v>
      </c>
      <c r="G12624" s="27" t="str">
        <f>VLOOKUP(C12624,W:Y,3,TRUE)</f>
        <v>June 21</v>
      </c>
      <c r="H12624" s="27">
        <f t="shared" si="197"/>
        <v>12623</v>
      </c>
      <c r="I12624" s="30" t="str">
        <f>IF(G12624='Check Register'!$E$1,H12624,"")</f>
        <v/>
      </c>
      <c r="J12624" s="16" t="str">
        <f>IFERROR(SMALL($I$2:$I$100001,H12624),"")</f>
        <v/>
      </c>
    </row>
    <row r="12625" spans="1:10" x14ac:dyDescent="0.3">
      <c r="A12625" t="s">
        <v>692</v>
      </c>
      <c r="B12625" t="s">
        <v>100</v>
      </c>
      <c r="C12625" s="7">
        <v>44372</v>
      </c>
      <c r="E12625" s="27">
        <v>1267</v>
      </c>
      <c r="G12625" s="27" t="str">
        <f>VLOOKUP(C12625,W:Y,3,TRUE)</f>
        <v>June 21</v>
      </c>
      <c r="H12625" s="27">
        <f t="shared" si="197"/>
        <v>12624</v>
      </c>
      <c r="I12625" s="30" t="str">
        <f>IF(G12625='Check Register'!$E$1,H12625,"")</f>
        <v/>
      </c>
      <c r="J12625" s="16" t="str">
        <f>IFERROR(SMALL($I$2:$I$100001,H12625),"")</f>
        <v/>
      </c>
    </row>
    <row r="12626" spans="1:10" x14ac:dyDescent="0.3">
      <c r="A12626" t="s">
        <v>255</v>
      </c>
      <c r="B12626" t="s">
        <v>43</v>
      </c>
      <c r="C12626" s="7">
        <v>44372</v>
      </c>
      <c r="E12626" s="27">
        <v>9811.4500000000007</v>
      </c>
      <c r="G12626" s="27" t="str">
        <f>VLOOKUP(C12626,W:Y,3,TRUE)</f>
        <v>June 21</v>
      </c>
      <c r="H12626" s="27">
        <f t="shared" si="197"/>
        <v>12625</v>
      </c>
      <c r="I12626" s="30" t="str">
        <f>IF(G12626='Check Register'!$E$1,H12626,"")</f>
        <v/>
      </c>
      <c r="J12626" s="16" t="str">
        <f>IFERROR(SMALL($I$2:$I$100001,H12626),"")</f>
        <v/>
      </c>
    </row>
    <row r="12627" spans="1:10" x14ac:dyDescent="0.3">
      <c r="A12627" t="s">
        <v>7</v>
      </c>
      <c r="B12627" t="s">
        <v>8</v>
      </c>
      <c r="C12627" s="7">
        <v>44372</v>
      </c>
      <c r="E12627" s="27">
        <v>42.95</v>
      </c>
      <c r="G12627" s="27" t="str">
        <f>VLOOKUP(C12627,W:Y,3,TRUE)</f>
        <v>June 21</v>
      </c>
      <c r="H12627" s="27">
        <f t="shared" si="197"/>
        <v>12626</v>
      </c>
      <c r="I12627" s="30" t="str">
        <f>IF(G12627='Check Register'!$E$1,H12627,"")</f>
        <v/>
      </c>
      <c r="J12627" s="16" t="str">
        <f>IFERROR(SMALL($I$2:$I$100001,H12627),"")</f>
        <v/>
      </c>
    </row>
    <row r="12628" spans="1:10" x14ac:dyDescent="0.3">
      <c r="A12628" t="s">
        <v>590</v>
      </c>
      <c r="B12628" t="s">
        <v>67</v>
      </c>
      <c r="C12628" s="7">
        <v>44372</v>
      </c>
      <c r="E12628" s="27">
        <v>223.92</v>
      </c>
      <c r="G12628" s="27" t="str">
        <f>VLOOKUP(C12628,W:Y,3,TRUE)</f>
        <v>June 21</v>
      </c>
      <c r="H12628" s="27">
        <f t="shared" si="197"/>
        <v>12627</v>
      </c>
      <c r="I12628" s="30" t="str">
        <f>IF(G12628='Check Register'!$E$1,H12628,"")</f>
        <v/>
      </c>
      <c r="J12628" s="16" t="str">
        <f>IFERROR(SMALL($I$2:$I$100001,H12628),"")</f>
        <v/>
      </c>
    </row>
    <row r="12629" spans="1:10" x14ac:dyDescent="0.3">
      <c r="A12629" t="s">
        <v>132</v>
      </c>
      <c r="B12629" t="s">
        <v>20</v>
      </c>
      <c r="C12629" s="7">
        <v>44372</v>
      </c>
      <c r="E12629" s="27">
        <v>211.6</v>
      </c>
      <c r="G12629" s="27" t="str">
        <f>VLOOKUP(C12629,W:Y,3,TRUE)</f>
        <v>June 21</v>
      </c>
      <c r="H12629" s="27">
        <f t="shared" si="197"/>
        <v>12628</v>
      </c>
      <c r="I12629" s="30" t="str">
        <f>IF(G12629='Check Register'!$E$1,H12629,"")</f>
        <v/>
      </c>
      <c r="J12629" s="16" t="str">
        <f>IFERROR(SMALL($I$2:$I$100001,H12629),"")</f>
        <v/>
      </c>
    </row>
    <row r="12630" spans="1:10" x14ac:dyDescent="0.3">
      <c r="A12630" t="s">
        <v>133</v>
      </c>
      <c r="B12630" t="s">
        <v>70</v>
      </c>
      <c r="C12630" s="7">
        <v>44372</v>
      </c>
      <c r="E12630" s="27">
        <v>25.5</v>
      </c>
      <c r="G12630" s="27" t="str">
        <f>VLOOKUP(C12630,W:Y,3,TRUE)</f>
        <v>June 21</v>
      </c>
      <c r="H12630" s="27">
        <f t="shared" si="197"/>
        <v>12629</v>
      </c>
      <c r="I12630" s="30" t="str">
        <f>IF(G12630='Check Register'!$E$1,H12630,"")</f>
        <v/>
      </c>
      <c r="J12630" s="16" t="str">
        <f>IFERROR(SMALL($I$2:$I$100001,H12630),"")</f>
        <v/>
      </c>
    </row>
    <row r="12631" spans="1:10" x14ac:dyDescent="0.3">
      <c r="A12631" t="s">
        <v>601</v>
      </c>
      <c r="B12631" t="s">
        <v>8</v>
      </c>
      <c r="C12631" s="7">
        <v>44372</v>
      </c>
      <c r="E12631" s="27">
        <v>377.12</v>
      </c>
      <c r="G12631" s="27" t="str">
        <f>VLOOKUP(C12631,W:Y,3,TRUE)</f>
        <v>June 21</v>
      </c>
      <c r="H12631" s="27">
        <f t="shared" si="197"/>
        <v>12630</v>
      </c>
      <c r="I12631" s="30" t="str">
        <f>IF(G12631='Check Register'!$E$1,H12631,"")</f>
        <v/>
      </c>
      <c r="J12631" s="16" t="str">
        <f>IFERROR(SMALL($I$2:$I$100001,H12631),"")</f>
        <v/>
      </c>
    </row>
    <row r="12632" spans="1:10" x14ac:dyDescent="0.3">
      <c r="A12632" t="s">
        <v>357</v>
      </c>
      <c r="B12632" t="s">
        <v>14</v>
      </c>
      <c r="C12632" s="7">
        <v>44372</v>
      </c>
      <c r="E12632" s="27">
        <v>5437.67</v>
      </c>
      <c r="G12632" s="27" t="str">
        <f>VLOOKUP(C12632,W:Y,3,TRUE)</f>
        <v>June 21</v>
      </c>
      <c r="H12632" s="27">
        <f t="shared" si="197"/>
        <v>12631</v>
      </c>
      <c r="I12632" s="30" t="str">
        <f>IF(G12632='Check Register'!$E$1,H12632,"")</f>
        <v/>
      </c>
      <c r="J12632" s="16" t="str">
        <f>IFERROR(SMALL($I$2:$I$100001,H12632),"")</f>
        <v/>
      </c>
    </row>
    <row r="12633" spans="1:10" x14ac:dyDescent="0.3">
      <c r="A12633" t="s">
        <v>175</v>
      </c>
      <c r="B12633" t="s">
        <v>43</v>
      </c>
      <c r="C12633" s="7">
        <v>44372</v>
      </c>
      <c r="E12633" s="27">
        <v>821.38</v>
      </c>
      <c r="G12633" s="27" t="str">
        <f>VLOOKUP(C12633,W:Y,3,TRUE)</f>
        <v>June 21</v>
      </c>
      <c r="H12633" s="27">
        <f t="shared" si="197"/>
        <v>12632</v>
      </c>
      <c r="I12633" s="30" t="str">
        <f>IF(G12633='Check Register'!$E$1,H12633,"")</f>
        <v/>
      </c>
      <c r="J12633" s="16" t="str">
        <f>IFERROR(SMALL($I$2:$I$100001,H12633),"")</f>
        <v/>
      </c>
    </row>
    <row r="12634" spans="1:10" x14ac:dyDescent="0.3">
      <c r="A12634" t="s">
        <v>138</v>
      </c>
      <c r="B12634" t="s">
        <v>139</v>
      </c>
      <c r="C12634" s="7">
        <v>44372</v>
      </c>
      <c r="E12634" s="27">
        <v>11730.35</v>
      </c>
      <c r="G12634" s="27" t="str">
        <f>VLOOKUP(C12634,W:Y,3,TRUE)</f>
        <v>June 21</v>
      </c>
      <c r="H12634" s="27">
        <f t="shared" si="197"/>
        <v>12633</v>
      </c>
      <c r="I12634" s="30" t="str">
        <f>IF(G12634='Check Register'!$E$1,H12634,"")</f>
        <v/>
      </c>
      <c r="J12634" s="16" t="str">
        <f>IFERROR(SMALL($I$2:$I$100001,H12634),"")</f>
        <v/>
      </c>
    </row>
    <row r="12635" spans="1:10" x14ac:dyDescent="0.3">
      <c r="A12635" t="s">
        <v>221</v>
      </c>
      <c r="B12635" t="s">
        <v>8</v>
      </c>
      <c r="C12635" s="7">
        <v>44372</v>
      </c>
      <c r="E12635" s="27">
        <v>2905.82</v>
      </c>
      <c r="G12635" s="27" t="str">
        <f>VLOOKUP(C12635,W:Y,3,TRUE)</f>
        <v>June 21</v>
      </c>
      <c r="H12635" s="27">
        <f t="shared" si="197"/>
        <v>12634</v>
      </c>
      <c r="I12635" s="30" t="str">
        <f>IF(G12635='Check Register'!$E$1,H12635,"")</f>
        <v/>
      </c>
      <c r="J12635" s="16" t="str">
        <f>IFERROR(SMALL($I$2:$I$100001,H12635),"")</f>
        <v/>
      </c>
    </row>
    <row r="12636" spans="1:10" x14ac:dyDescent="0.3">
      <c r="A12636" t="s">
        <v>178</v>
      </c>
      <c r="B12636" t="s">
        <v>111</v>
      </c>
      <c r="C12636" s="7">
        <v>44372</v>
      </c>
      <c r="E12636" s="27">
        <v>2299.06</v>
      </c>
      <c r="G12636" s="27" t="str">
        <f>VLOOKUP(C12636,W:Y,3,TRUE)</f>
        <v>June 21</v>
      </c>
      <c r="H12636" s="27">
        <f t="shared" si="197"/>
        <v>12635</v>
      </c>
      <c r="I12636" s="30" t="str">
        <f>IF(G12636='Check Register'!$E$1,H12636,"")</f>
        <v/>
      </c>
      <c r="J12636" s="16" t="str">
        <f>IFERROR(SMALL($I$2:$I$100001,H12636),"")</f>
        <v/>
      </c>
    </row>
    <row r="12637" spans="1:10" x14ac:dyDescent="0.3">
      <c r="A12637" t="s">
        <v>26</v>
      </c>
      <c r="B12637" t="s">
        <v>20</v>
      </c>
      <c r="C12637" s="7">
        <v>44372</v>
      </c>
      <c r="E12637" s="27">
        <v>79.83</v>
      </c>
      <c r="G12637" s="27" t="str">
        <f>VLOOKUP(C12637,W:Y,3,TRUE)</f>
        <v>June 21</v>
      </c>
      <c r="H12637" s="27">
        <f t="shared" si="197"/>
        <v>12636</v>
      </c>
      <c r="I12637" s="30" t="str">
        <f>IF(G12637='Check Register'!$E$1,H12637,"")</f>
        <v/>
      </c>
      <c r="J12637" s="16" t="str">
        <f>IFERROR(SMALL($I$2:$I$100001,H12637),"")</f>
        <v/>
      </c>
    </row>
    <row r="12638" spans="1:10" x14ac:dyDescent="0.3">
      <c r="A12638" t="s">
        <v>461</v>
      </c>
      <c r="B12638" t="s">
        <v>70</v>
      </c>
      <c r="C12638" s="7">
        <v>44372</v>
      </c>
      <c r="E12638" s="27">
        <v>158.94999999999999</v>
      </c>
      <c r="G12638" s="27" t="str">
        <f>VLOOKUP(C12638,W:Y,3,TRUE)</f>
        <v>June 21</v>
      </c>
      <c r="H12638" s="27">
        <f t="shared" si="197"/>
        <v>12637</v>
      </c>
      <c r="I12638" s="30" t="str">
        <f>IF(G12638='Check Register'!$E$1,H12638,"")</f>
        <v/>
      </c>
      <c r="J12638" s="16" t="str">
        <f>IFERROR(SMALL($I$2:$I$100001,H12638),"")</f>
        <v/>
      </c>
    </row>
    <row r="12639" spans="1:10" x14ac:dyDescent="0.3">
      <c r="A12639" t="s">
        <v>34</v>
      </c>
      <c r="B12639" t="s">
        <v>22</v>
      </c>
      <c r="C12639" s="7">
        <v>44372</v>
      </c>
      <c r="E12639" s="27">
        <v>401.54</v>
      </c>
      <c r="G12639" s="27" t="str">
        <f>VLOOKUP(C12639,W:Y,3,TRUE)</f>
        <v>June 21</v>
      </c>
      <c r="H12639" s="27">
        <f t="shared" si="197"/>
        <v>12638</v>
      </c>
      <c r="I12639" s="30" t="str">
        <f>IF(G12639='Check Register'!$E$1,H12639,"")</f>
        <v/>
      </c>
      <c r="J12639" s="16" t="str">
        <f>IFERROR(SMALL($I$2:$I$100001,H12639),"")</f>
        <v/>
      </c>
    </row>
    <row r="12640" spans="1:10" x14ac:dyDescent="0.3">
      <c r="A12640" t="s">
        <v>146</v>
      </c>
      <c r="B12640" t="s">
        <v>8</v>
      </c>
      <c r="C12640" s="7">
        <v>44372</v>
      </c>
      <c r="E12640" s="27">
        <v>3610.43</v>
      </c>
      <c r="G12640" s="27" t="str">
        <f>VLOOKUP(C12640,W:Y,3,TRUE)</f>
        <v>June 21</v>
      </c>
      <c r="H12640" s="27">
        <f t="shared" si="197"/>
        <v>12639</v>
      </c>
      <c r="I12640" s="30" t="str">
        <f>IF(G12640='Check Register'!$E$1,H12640,"")</f>
        <v/>
      </c>
      <c r="J12640" s="16" t="str">
        <f>IFERROR(SMALL($I$2:$I$100001,H12640),"")</f>
        <v/>
      </c>
    </row>
    <row r="12641" spans="1:10" x14ac:dyDescent="0.3">
      <c r="A12641" t="s">
        <v>542</v>
      </c>
      <c r="B12641" t="s">
        <v>14</v>
      </c>
      <c r="C12641" s="7">
        <v>44372</v>
      </c>
      <c r="E12641" s="27">
        <v>2041.66</v>
      </c>
      <c r="G12641" s="27" t="str">
        <f>VLOOKUP(C12641,W:Y,3,TRUE)</f>
        <v>June 21</v>
      </c>
      <c r="H12641" s="27">
        <f t="shared" si="197"/>
        <v>12640</v>
      </c>
      <c r="I12641" s="30" t="str">
        <f>IF(G12641='Check Register'!$E$1,H12641,"")</f>
        <v/>
      </c>
      <c r="J12641" s="16" t="str">
        <f>IFERROR(SMALL($I$2:$I$100001,H12641),"")</f>
        <v/>
      </c>
    </row>
    <row r="12642" spans="1:10" x14ac:dyDescent="0.3">
      <c r="A12642" t="s">
        <v>696</v>
      </c>
      <c r="B12642" t="s">
        <v>61</v>
      </c>
      <c r="C12642" s="7">
        <v>44372</v>
      </c>
      <c r="E12642" s="27">
        <v>957.27</v>
      </c>
      <c r="G12642" s="27" t="str">
        <f>VLOOKUP(C12642,W:Y,3,TRUE)</f>
        <v>June 21</v>
      </c>
      <c r="H12642" s="27">
        <f t="shared" si="197"/>
        <v>12641</v>
      </c>
      <c r="I12642" s="30" t="str">
        <f>IF(G12642='Check Register'!$E$1,H12642,"")</f>
        <v/>
      </c>
      <c r="J12642" s="16" t="str">
        <f>IFERROR(SMALL($I$2:$I$100001,H12642),"")</f>
        <v/>
      </c>
    </row>
    <row r="12643" spans="1:10" x14ac:dyDescent="0.3">
      <c r="A12643" t="s">
        <v>696</v>
      </c>
      <c r="B12643" t="s">
        <v>89</v>
      </c>
      <c r="C12643" s="7">
        <v>44372</v>
      </c>
      <c r="E12643" s="27">
        <v>119</v>
      </c>
      <c r="G12643" s="27" t="str">
        <f>VLOOKUP(C12643,W:Y,3,TRUE)</f>
        <v>June 21</v>
      </c>
      <c r="H12643" s="27">
        <f t="shared" si="197"/>
        <v>12642</v>
      </c>
      <c r="I12643" s="30" t="str">
        <f>IF(G12643='Check Register'!$E$1,H12643,"")</f>
        <v/>
      </c>
      <c r="J12643" s="16" t="str">
        <f>IFERROR(SMALL($I$2:$I$100001,H12643),"")</f>
        <v/>
      </c>
    </row>
    <row r="12644" spans="1:10" x14ac:dyDescent="0.3">
      <c r="A12644" t="s">
        <v>696</v>
      </c>
      <c r="B12644" t="s">
        <v>127</v>
      </c>
      <c r="C12644" s="7">
        <v>44372</v>
      </c>
      <c r="E12644" s="27">
        <v>150.34</v>
      </c>
      <c r="G12644" s="27" t="str">
        <f>VLOOKUP(C12644,W:Y,3,TRUE)</f>
        <v>June 21</v>
      </c>
      <c r="H12644" s="27">
        <f t="shared" si="197"/>
        <v>12643</v>
      </c>
      <c r="I12644" s="30" t="str">
        <f>IF(G12644='Check Register'!$E$1,H12644,"")</f>
        <v/>
      </c>
      <c r="J12644" s="16" t="str">
        <f>IFERROR(SMALL($I$2:$I$100001,H12644),"")</f>
        <v/>
      </c>
    </row>
    <row r="12645" spans="1:10" x14ac:dyDescent="0.3">
      <c r="A12645" t="s">
        <v>281</v>
      </c>
      <c r="B12645" t="s">
        <v>89</v>
      </c>
      <c r="C12645" s="7">
        <v>44372</v>
      </c>
      <c r="E12645" s="27">
        <v>845.12</v>
      </c>
      <c r="G12645" s="27" t="str">
        <f>VLOOKUP(C12645,W:Y,3,TRUE)</f>
        <v>June 21</v>
      </c>
      <c r="H12645" s="27">
        <f t="shared" si="197"/>
        <v>12644</v>
      </c>
      <c r="I12645" s="30" t="str">
        <f>IF(G12645='Check Register'!$E$1,H12645,"")</f>
        <v/>
      </c>
      <c r="J12645" s="16" t="str">
        <f>IFERROR(SMALL($I$2:$I$100001,H12645),"")</f>
        <v/>
      </c>
    </row>
    <row r="12646" spans="1:10" x14ac:dyDescent="0.3">
      <c r="A12646" t="s">
        <v>335</v>
      </c>
      <c r="B12646" t="s">
        <v>102</v>
      </c>
      <c r="C12646" s="7">
        <v>44372</v>
      </c>
      <c r="E12646" s="27">
        <v>1814.7</v>
      </c>
      <c r="G12646" s="27" t="str">
        <f>VLOOKUP(C12646,W:Y,3,TRUE)</f>
        <v>June 21</v>
      </c>
      <c r="H12646" s="27">
        <f t="shared" si="197"/>
        <v>12645</v>
      </c>
      <c r="I12646" s="30" t="str">
        <f>IF(G12646='Check Register'!$E$1,H12646,"")</f>
        <v/>
      </c>
      <c r="J12646" s="16" t="str">
        <f>IFERROR(SMALL($I$2:$I$100001,H12646),"")</f>
        <v/>
      </c>
    </row>
    <row r="12647" spans="1:10" x14ac:dyDescent="0.3">
      <c r="A12647" t="s">
        <v>1012</v>
      </c>
      <c r="B12647" t="s">
        <v>14</v>
      </c>
      <c r="C12647" s="7">
        <v>44372</v>
      </c>
      <c r="E12647" s="27">
        <v>38275.5</v>
      </c>
      <c r="G12647" s="27" t="str">
        <f>VLOOKUP(C12647,W:Y,3,TRUE)</f>
        <v>June 21</v>
      </c>
      <c r="H12647" s="27">
        <f t="shared" si="197"/>
        <v>12646</v>
      </c>
      <c r="I12647" s="30" t="str">
        <f>IF(G12647='Check Register'!$E$1,H12647,"")</f>
        <v/>
      </c>
      <c r="J12647" s="16" t="str">
        <f>IFERROR(SMALL($I$2:$I$100001,H12647),"")</f>
        <v/>
      </c>
    </row>
    <row r="12648" spans="1:10" x14ac:dyDescent="0.3">
      <c r="A12648" t="s">
        <v>581</v>
      </c>
      <c r="B12648" t="s">
        <v>180</v>
      </c>
      <c r="C12648" s="7">
        <v>44372</v>
      </c>
      <c r="E12648" s="27">
        <v>3341</v>
      </c>
      <c r="G12648" s="27" t="str">
        <f>VLOOKUP(C12648,W:Y,3,TRUE)</f>
        <v>June 21</v>
      </c>
      <c r="H12648" s="27">
        <f t="shared" si="197"/>
        <v>12647</v>
      </c>
      <c r="I12648" s="30" t="str">
        <f>IF(G12648='Check Register'!$E$1,H12648,"")</f>
        <v/>
      </c>
      <c r="J12648" s="16" t="str">
        <f>IFERROR(SMALL($I$2:$I$100001,H12648),"")</f>
        <v/>
      </c>
    </row>
    <row r="12649" spans="1:10" x14ac:dyDescent="0.3">
      <c r="A12649" t="s">
        <v>1064</v>
      </c>
      <c r="B12649" t="s">
        <v>100</v>
      </c>
      <c r="C12649" s="7">
        <v>44372</v>
      </c>
      <c r="E12649" s="27">
        <v>530</v>
      </c>
      <c r="G12649" s="27" t="str">
        <f>VLOOKUP(C12649,W:Y,3,TRUE)</f>
        <v>June 21</v>
      </c>
      <c r="H12649" s="27">
        <f t="shared" si="197"/>
        <v>12648</v>
      </c>
      <c r="I12649" s="30" t="str">
        <f>IF(G12649='Check Register'!$E$1,H12649,"")</f>
        <v/>
      </c>
      <c r="J12649" s="16" t="str">
        <f>IFERROR(SMALL($I$2:$I$100001,H12649),"")</f>
        <v/>
      </c>
    </row>
    <row r="12650" spans="1:10" x14ac:dyDescent="0.3">
      <c r="A12650" t="s">
        <v>636</v>
      </c>
      <c r="B12650" t="s">
        <v>208</v>
      </c>
      <c r="C12650" s="7">
        <v>44372</v>
      </c>
      <c r="E12650" s="27">
        <v>262.35000000000002</v>
      </c>
      <c r="G12650" s="27" t="str">
        <f>VLOOKUP(C12650,W:Y,3,TRUE)</f>
        <v>June 21</v>
      </c>
      <c r="H12650" s="27">
        <f t="shared" si="197"/>
        <v>12649</v>
      </c>
      <c r="I12650" s="30" t="str">
        <f>IF(G12650='Check Register'!$E$1,H12650,"")</f>
        <v/>
      </c>
      <c r="J12650" s="16" t="str">
        <f>IFERROR(SMALL($I$2:$I$100001,H12650),"")</f>
        <v/>
      </c>
    </row>
    <row r="12651" spans="1:10" x14ac:dyDescent="0.3">
      <c r="A12651" t="s">
        <v>562</v>
      </c>
      <c r="B12651" t="s">
        <v>102</v>
      </c>
      <c r="C12651" s="7">
        <v>44372</v>
      </c>
      <c r="E12651" s="27">
        <v>12135.53</v>
      </c>
      <c r="G12651" s="27" t="str">
        <f>VLOOKUP(C12651,W:Y,3,TRUE)</f>
        <v>June 21</v>
      </c>
      <c r="H12651" s="27">
        <f t="shared" si="197"/>
        <v>12650</v>
      </c>
      <c r="I12651" s="30" t="str">
        <f>IF(G12651='Check Register'!$E$1,H12651,"")</f>
        <v/>
      </c>
      <c r="J12651" s="16" t="str">
        <f>IFERROR(SMALL($I$2:$I$100001,H12651),"")</f>
        <v/>
      </c>
    </row>
    <row r="12652" spans="1:10" x14ac:dyDescent="0.3">
      <c r="A12652" t="s">
        <v>155</v>
      </c>
      <c r="B12652" t="s">
        <v>8</v>
      </c>
      <c r="C12652" s="7">
        <v>44372</v>
      </c>
      <c r="E12652" s="27">
        <v>41.95</v>
      </c>
      <c r="G12652" s="27" t="str">
        <f>VLOOKUP(C12652,W:Y,3,TRUE)</f>
        <v>June 21</v>
      </c>
      <c r="H12652" s="27">
        <f t="shared" si="197"/>
        <v>12651</v>
      </c>
      <c r="I12652" s="30" t="str">
        <f>IF(G12652='Check Register'!$E$1,H12652,"")</f>
        <v/>
      </c>
      <c r="J12652" s="16" t="str">
        <f>IFERROR(SMALL($I$2:$I$100001,H12652),"")</f>
        <v/>
      </c>
    </row>
    <row r="12653" spans="1:10" x14ac:dyDescent="0.3">
      <c r="A12653" t="s">
        <v>627</v>
      </c>
      <c r="B12653" t="s">
        <v>47</v>
      </c>
      <c r="C12653" s="7">
        <v>44372</v>
      </c>
      <c r="E12653" s="27">
        <v>5942.37</v>
      </c>
      <c r="G12653" s="27" t="str">
        <f>VLOOKUP(C12653,W:Y,3,TRUE)</f>
        <v>June 21</v>
      </c>
      <c r="H12653" s="27">
        <f t="shared" si="197"/>
        <v>12652</v>
      </c>
      <c r="I12653" s="30" t="str">
        <f>IF(G12653='Check Register'!$E$1,H12653,"")</f>
        <v/>
      </c>
      <c r="J12653" s="16" t="str">
        <f>IFERROR(SMALL($I$2:$I$100001,H12653),"")</f>
        <v/>
      </c>
    </row>
    <row r="12654" spans="1:10" x14ac:dyDescent="0.3">
      <c r="A12654" t="s">
        <v>114</v>
      </c>
      <c r="B12654" t="s">
        <v>28</v>
      </c>
      <c r="C12654" s="7">
        <v>44372</v>
      </c>
      <c r="E12654" s="27">
        <v>46.25</v>
      </c>
      <c r="G12654" s="27" t="str">
        <f>VLOOKUP(C12654,W:Y,3,TRUE)</f>
        <v>June 21</v>
      </c>
      <c r="H12654" s="27">
        <f t="shared" si="197"/>
        <v>12653</v>
      </c>
      <c r="I12654" s="30" t="str">
        <f>IF(G12654='Check Register'!$E$1,H12654,"")</f>
        <v/>
      </c>
      <c r="J12654" s="16" t="str">
        <f>IFERROR(SMALL($I$2:$I$100001,H12654),"")</f>
        <v/>
      </c>
    </row>
    <row r="12655" spans="1:10" x14ac:dyDescent="0.3">
      <c r="A12655" t="s">
        <v>114</v>
      </c>
      <c r="B12655" t="s">
        <v>115</v>
      </c>
      <c r="C12655" s="7">
        <v>44372</v>
      </c>
      <c r="E12655" s="27">
        <v>4550</v>
      </c>
      <c r="G12655" s="27" t="str">
        <f>VLOOKUP(C12655,W:Y,3,TRUE)</f>
        <v>June 21</v>
      </c>
      <c r="H12655" s="27">
        <f t="shared" si="197"/>
        <v>12654</v>
      </c>
      <c r="I12655" s="30" t="str">
        <f>IF(G12655='Check Register'!$E$1,H12655,"")</f>
        <v/>
      </c>
      <c r="J12655" s="16" t="str">
        <f>IFERROR(SMALL($I$2:$I$100001,H12655),"")</f>
        <v/>
      </c>
    </row>
    <row r="12656" spans="1:10" x14ac:dyDescent="0.3">
      <c r="A12656" t="s">
        <v>56</v>
      </c>
      <c r="B12656" t="s">
        <v>12</v>
      </c>
      <c r="C12656" s="7">
        <v>44372</v>
      </c>
      <c r="E12656" s="27">
        <v>557.42999999999995</v>
      </c>
      <c r="G12656" s="27" t="str">
        <f>VLOOKUP(C12656,W:Y,3,TRUE)</f>
        <v>June 21</v>
      </c>
      <c r="H12656" s="27">
        <f t="shared" si="197"/>
        <v>12655</v>
      </c>
      <c r="I12656" s="30" t="str">
        <f>IF(G12656='Check Register'!$E$1,H12656,"")</f>
        <v/>
      </c>
      <c r="J12656" s="16" t="str">
        <f>IFERROR(SMALL($I$2:$I$100001,H12656),"")</f>
        <v/>
      </c>
    </row>
    <row r="12657" spans="1:10" x14ac:dyDescent="0.3">
      <c r="A12657" t="s">
        <v>57</v>
      </c>
      <c r="B12657" t="s">
        <v>8</v>
      </c>
      <c r="C12657" s="7">
        <v>44372</v>
      </c>
      <c r="E12657" s="27">
        <v>24.92</v>
      </c>
      <c r="G12657" s="27" t="str">
        <f>VLOOKUP(C12657,W:Y,3,TRUE)</f>
        <v>June 21</v>
      </c>
      <c r="H12657" s="27">
        <f t="shared" si="197"/>
        <v>12656</v>
      </c>
      <c r="I12657" s="30" t="str">
        <f>IF(G12657='Check Register'!$E$1,H12657,"")</f>
        <v/>
      </c>
      <c r="J12657" s="16" t="str">
        <f>IFERROR(SMALL($I$2:$I$100001,H12657),"")</f>
        <v/>
      </c>
    </row>
    <row r="12658" spans="1:10" x14ac:dyDescent="0.3">
      <c r="A12658" t="s">
        <v>236</v>
      </c>
      <c r="B12658" t="s">
        <v>8</v>
      </c>
      <c r="C12658" s="7">
        <v>44372</v>
      </c>
      <c r="E12658" s="27">
        <v>390.18</v>
      </c>
      <c r="G12658" s="27" t="str">
        <f>VLOOKUP(C12658,W:Y,3,TRUE)</f>
        <v>June 21</v>
      </c>
      <c r="H12658" s="27">
        <f t="shared" si="197"/>
        <v>12657</v>
      </c>
      <c r="I12658" s="30" t="str">
        <f>IF(G12658='Check Register'!$E$1,H12658,"")</f>
        <v/>
      </c>
      <c r="J12658" s="16" t="str">
        <f>IFERROR(SMALL($I$2:$I$100001,H12658),"")</f>
        <v/>
      </c>
    </row>
    <row r="12659" spans="1:10" x14ac:dyDescent="0.3">
      <c r="A12659" t="s">
        <v>60</v>
      </c>
      <c r="B12659" t="s">
        <v>61</v>
      </c>
      <c r="C12659" s="7">
        <v>44372</v>
      </c>
      <c r="E12659" s="27">
        <v>2216.4</v>
      </c>
      <c r="G12659" s="27" t="str">
        <f>VLOOKUP(C12659,W:Y,3,TRUE)</f>
        <v>June 21</v>
      </c>
      <c r="H12659" s="27">
        <f t="shared" si="197"/>
        <v>12658</v>
      </c>
      <c r="I12659" s="30" t="str">
        <f>IF(G12659='Check Register'!$E$1,H12659,"")</f>
        <v/>
      </c>
      <c r="J12659" s="16" t="str">
        <f>IFERROR(SMALL($I$2:$I$100001,H12659),"")</f>
        <v/>
      </c>
    </row>
    <row r="12660" spans="1:10" x14ac:dyDescent="0.3">
      <c r="A12660" t="s">
        <v>63</v>
      </c>
      <c r="B12660" t="s">
        <v>22</v>
      </c>
      <c r="C12660" s="7">
        <v>44372</v>
      </c>
      <c r="E12660" s="27">
        <v>95</v>
      </c>
      <c r="G12660" s="27" t="str">
        <f>VLOOKUP(C12660,W:Y,3,TRUE)</f>
        <v>June 21</v>
      </c>
      <c r="H12660" s="27">
        <f t="shared" si="197"/>
        <v>12659</v>
      </c>
      <c r="I12660" s="30" t="str">
        <f>IF(G12660='Check Register'!$E$1,H12660,"")</f>
        <v/>
      </c>
      <c r="J12660" s="16" t="str">
        <f>IFERROR(SMALL($I$2:$I$100001,H12660),"")</f>
        <v/>
      </c>
    </row>
    <row r="12661" spans="1:10" x14ac:dyDescent="0.3">
      <c r="A12661" t="s">
        <v>369</v>
      </c>
      <c r="B12661" t="s">
        <v>39</v>
      </c>
      <c r="C12661" s="7">
        <v>44372</v>
      </c>
      <c r="E12661" s="27">
        <v>7367.15</v>
      </c>
      <c r="G12661" s="27" t="str">
        <f>VLOOKUP(C12661,W:Y,3,TRUE)</f>
        <v>June 21</v>
      </c>
      <c r="H12661" s="27">
        <f t="shared" si="197"/>
        <v>12660</v>
      </c>
      <c r="I12661" s="30" t="str">
        <f>IF(G12661='Check Register'!$E$1,H12661,"")</f>
        <v/>
      </c>
      <c r="J12661" s="16" t="str">
        <f>IFERROR(SMALL($I$2:$I$100001,H12661),"")</f>
        <v/>
      </c>
    </row>
    <row r="12662" spans="1:10" x14ac:dyDescent="0.3">
      <c r="A12662" t="s">
        <v>211</v>
      </c>
      <c r="B12662" t="s">
        <v>212</v>
      </c>
      <c r="C12662" s="7">
        <v>44372</v>
      </c>
      <c r="E12662" s="27">
        <v>170</v>
      </c>
      <c r="G12662" s="27" t="str">
        <f>VLOOKUP(C12662,W:Y,3,TRUE)</f>
        <v>June 21</v>
      </c>
      <c r="H12662" s="27">
        <f t="shared" si="197"/>
        <v>12661</v>
      </c>
      <c r="I12662" s="30" t="str">
        <f>IF(G12662='Check Register'!$E$1,H12662,"")</f>
        <v/>
      </c>
      <c r="J12662" s="16" t="str">
        <f>IFERROR(SMALL($I$2:$I$100001,H12662),"")</f>
        <v/>
      </c>
    </row>
    <row r="12663" spans="1:10" x14ac:dyDescent="0.3">
      <c r="A12663" t="s">
        <v>556</v>
      </c>
      <c r="B12663" t="s">
        <v>47</v>
      </c>
      <c r="C12663" s="7">
        <v>44372</v>
      </c>
      <c r="E12663" s="27">
        <v>3094.39</v>
      </c>
      <c r="G12663" s="27" t="str">
        <f>VLOOKUP(C12663,W:Y,3,TRUE)</f>
        <v>June 21</v>
      </c>
      <c r="H12663" s="27">
        <f t="shared" si="197"/>
        <v>12662</v>
      </c>
      <c r="I12663" s="30" t="str">
        <f>IF(G12663='Check Register'!$E$1,H12663,"")</f>
        <v/>
      </c>
      <c r="J12663" s="16" t="str">
        <f>IFERROR(SMALL($I$2:$I$100001,H12663),"")</f>
        <v/>
      </c>
    </row>
    <row r="12664" spans="1:10" x14ac:dyDescent="0.3">
      <c r="A12664" t="s">
        <v>1065</v>
      </c>
      <c r="B12664" t="s">
        <v>150</v>
      </c>
      <c r="C12664" s="7">
        <v>44372</v>
      </c>
      <c r="E12664" s="27">
        <v>33</v>
      </c>
      <c r="G12664" s="27" t="str">
        <f>VLOOKUP(C12664,W:Y,3,TRUE)</f>
        <v>June 21</v>
      </c>
      <c r="H12664" s="27">
        <f t="shared" si="197"/>
        <v>12663</v>
      </c>
      <c r="I12664" s="30" t="str">
        <f>IF(G12664='Check Register'!$E$1,H12664,"")</f>
        <v/>
      </c>
      <c r="J12664" s="16" t="str">
        <f>IFERROR(SMALL($I$2:$I$100001,H12664),"")</f>
        <v/>
      </c>
    </row>
    <row r="12665" spans="1:10" x14ac:dyDescent="0.3">
      <c r="A12665" t="s">
        <v>1066</v>
      </c>
      <c r="B12665" t="s">
        <v>150</v>
      </c>
      <c r="C12665" s="7">
        <v>44372</v>
      </c>
      <c r="E12665" s="27">
        <v>50</v>
      </c>
      <c r="G12665" s="27" t="str">
        <f>VLOOKUP(C12665,W:Y,3,TRUE)</f>
        <v>June 21</v>
      </c>
      <c r="H12665" s="27">
        <f t="shared" si="197"/>
        <v>12664</v>
      </c>
      <c r="I12665" s="30" t="str">
        <f>IF(G12665='Check Register'!$E$1,H12665,"")</f>
        <v/>
      </c>
      <c r="J12665" s="16" t="str">
        <f>IFERROR(SMALL($I$2:$I$100001,H12665),"")</f>
        <v/>
      </c>
    </row>
    <row r="12666" spans="1:10" x14ac:dyDescent="0.3">
      <c r="A12666" t="s">
        <v>656</v>
      </c>
      <c r="B12666" t="s">
        <v>488</v>
      </c>
      <c r="C12666" s="7">
        <v>44372</v>
      </c>
      <c r="E12666" s="27">
        <v>25</v>
      </c>
      <c r="G12666" s="27" t="str">
        <f>VLOOKUP(C12666,W:Y,3,TRUE)</f>
        <v>June 21</v>
      </c>
      <c r="H12666" s="27">
        <f t="shared" si="197"/>
        <v>12665</v>
      </c>
      <c r="I12666" s="30" t="str">
        <f>IF(G12666='Check Register'!$E$1,H12666,"")</f>
        <v/>
      </c>
      <c r="J12666" s="16" t="str">
        <f>IFERROR(SMALL($I$2:$I$100001,H12666),"")</f>
        <v/>
      </c>
    </row>
    <row r="12667" spans="1:10" x14ac:dyDescent="0.3">
      <c r="A12667" t="s">
        <v>670</v>
      </c>
      <c r="B12667" t="s">
        <v>39</v>
      </c>
      <c r="C12667" s="7">
        <v>44372</v>
      </c>
      <c r="E12667" s="27">
        <v>42.25</v>
      </c>
      <c r="G12667" s="27" t="str">
        <f>VLOOKUP(C12667,W:Y,3,TRUE)</f>
        <v>June 21</v>
      </c>
      <c r="H12667" s="27">
        <f t="shared" si="197"/>
        <v>12666</v>
      </c>
      <c r="I12667" s="30" t="str">
        <f>IF(G12667='Check Register'!$E$1,H12667,"")</f>
        <v/>
      </c>
      <c r="J12667" s="16" t="str">
        <f>IFERROR(SMALL($I$2:$I$100001,H12667),"")</f>
        <v/>
      </c>
    </row>
    <row r="12668" spans="1:10" x14ac:dyDescent="0.3">
      <c r="A12668" t="s">
        <v>536</v>
      </c>
      <c r="B12668" t="s">
        <v>11</v>
      </c>
      <c r="C12668" s="7">
        <v>44372</v>
      </c>
      <c r="E12668" s="27">
        <v>386.76</v>
      </c>
      <c r="G12668" s="27" t="str">
        <f>VLOOKUP(C12668,W:Y,3,TRUE)</f>
        <v>June 21</v>
      </c>
      <c r="H12668" s="27">
        <f t="shared" si="197"/>
        <v>12667</v>
      </c>
      <c r="I12668" s="30" t="str">
        <f>IF(G12668='Check Register'!$E$1,H12668,"")</f>
        <v/>
      </c>
      <c r="J12668" s="16" t="str">
        <f>IFERROR(SMALL($I$2:$I$100001,H12668),"")</f>
        <v/>
      </c>
    </row>
    <row r="12669" spans="1:10" x14ac:dyDescent="0.3">
      <c r="A12669" t="s">
        <v>97</v>
      </c>
      <c r="B12669" t="s">
        <v>6</v>
      </c>
      <c r="C12669" s="7">
        <v>44377</v>
      </c>
      <c r="E12669" s="27">
        <v>128985.11</v>
      </c>
      <c r="G12669" s="27" t="str">
        <f>VLOOKUP(C12669,W:Y,3,TRUE)</f>
        <v>June 21</v>
      </c>
      <c r="H12669" s="27">
        <f t="shared" si="197"/>
        <v>12668</v>
      </c>
      <c r="I12669" s="30" t="str">
        <f>IF(G12669='Check Register'!$E$1,H12669,"")</f>
        <v/>
      </c>
      <c r="J12669" s="16" t="str">
        <f>IFERROR(SMALL($I$2:$I$100001,H12669),"")</f>
        <v/>
      </c>
    </row>
    <row r="12670" spans="1:10" x14ac:dyDescent="0.3">
      <c r="A12670" t="s">
        <v>661</v>
      </c>
      <c r="B12670" t="s">
        <v>6</v>
      </c>
      <c r="C12670" s="7">
        <v>44377</v>
      </c>
      <c r="E12670" s="27">
        <v>11.84</v>
      </c>
      <c r="G12670" s="27" t="str">
        <f>VLOOKUP(C12670,W:Y,3,TRUE)</f>
        <v>June 21</v>
      </c>
      <c r="H12670" s="27">
        <f t="shared" si="197"/>
        <v>12669</v>
      </c>
      <c r="I12670" s="30" t="str">
        <f>IF(G12670='Check Register'!$E$1,H12670,"")</f>
        <v/>
      </c>
      <c r="J12670" s="16" t="str">
        <f>IFERROR(SMALL($I$2:$I$100001,H12670),"")</f>
        <v/>
      </c>
    </row>
    <row r="12671" spans="1:10" x14ac:dyDescent="0.3">
      <c r="A12671" t="s">
        <v>692</v>
      </c>
      <c r="B12671" t="s">
        <v>100</v>
      </c>
      <c r="C12671" s="7">
        <v>44379</v>
      </c>
      <c r="E12671" s="27">
        <v>902.5</v>
      </c>
      <c r="G12671" s="27" t="str">
        <f>VLOOKUP(C12671,W:Y,3,TRUE)</f>
        <v>July 21</v>
      </c>
      <c r="H12671" s="27">
        <f t="shared" si="197"/>
        <v>12670</v>
      </c>
      <c r="I12671" s="30" t="str">
        <f>IF(G12671='Check Register'!$E$1,H12671,"")</f>
        <v/>
      </c>
      <c r="J12671" s="16" t="str">
        <f>IFERROR(SMALL($I$2:$I$100001,H12671),"")</f>
        <v/>
      </c>
    </row>
    <row r="12672" spans="1:10" x14ac:dyDescent="0.3">
      <c r="A12672" t="s">
        <v>972</v>
      </c>
      <c r="B12672" t="s">
        <v>28</v>
      </c>
      <c r="C12672" s="7">
        <v>44379</v>
      </c>
      <c r="E12672" s="27">
        <v>4121.5</v>
      </c>
      <c r="G12672" s="27" t="str">
        <f>VLOOKUP(C12672,W:Y,3,TRUE)</f>
        <v>July 21</v>
      </c>
      <c r="H12672" s="27">
        <f t="shared" si="197"/>
        <v>12671</v>
      </c>
      <c r="I12672" s="30" t="str">
        <f>IF(G12672='Check Register'!$E$1,H12672,"")</f>
        <v/>
      </c>
      <c r="J12672" s="16" t="str">
        <f>IFERROR(SMALL($I$2:$I$100001,H12672),"")</f>
        <v/>
      </c>
    </row>
    <row r="12673" spans="1:10" x14ac:dyDescent="0.3">
      <c r="A12673" t="s">
        <v>1087</v>
      </c>
      <c r="B12673" t="s">
        <v>171</v>
      </c>
      <c r="C12673" s="7">
        <v>44379</v>
      </c>
      <c r="E12673" s="27">
        <v>8539.86</v>
      </c>
      <c r="G12673" s="27" t="str">
        <f>VLOOKUP(C12673,W:Y,3,TRUE)</f>
        <v>July 21</v>
      </c>
      <c r="H12673" s="27">
        <f t="shared" si="197"/>
        <v>12672</v>
      </c>
      <c r="I12673" s="30" t="str">
        <f>IF(G12673='Check Register'!$E$1,H12673,"")</f>
        <v/>
      </c>
      <c r="J12673" s="16" t="str">
        <f>IFERROR(SMALL($I$2:$I$100001,H12673),"")</f>
        <v/>
      </c>
    </row>
    <row r="12674" spans="1:10" x14ac:dyDescent="0.3">
      <c r="A12674" t="s">
        <v>291</v>
      </c>
      <c r="B12674" t="s">
        <v>39</v>
      </c>
      <c r="C12674" s="7">
        <v>44379</v>
      </c>
      <c r="E12674" s="27">
        <v>895</v>
      </c>
      <c r="G12674" s="27" t="str">
        <f>VLOOKUP(C12674,W:Y,3,TRUE)</f>
        <v>July 21</v>
      </c>
      <c r="H12674" s="27">
        <f t="shared" si="197"/>
        <v>12673</v>
      </c>
      <c r="I12674" s="30" t="str">
        <f>IF(G12674='Check Register'!$E$1,H12674,"")</f>
        <v/>
      </c>
      <c r="J12674" s="16" t="str">
        <f>IFERROR(SMALL($I$2:$I$100001,H12674),"")</f>
        <v/>
      </c>
    </row>
    <row r="12675" spans="1:10" x14ac:dyDescent="0.3">
      <c r="A12675" t="s">
        <v>19</v>
      </c>
      <c r="B12675" t="s">
        <v>20</v>
      </c>
      <c r="C12675" s="7">
        <v>44379</v>
      </c>
      <c r="E12675" s="27">
        <v>1570.64</v>
      </c>
      <c r="G12675" s="27" t="str">
        <f>VLOOKUP(C12675,W:Y,3,TRUE)</f>
        <v>July 21</v>
      </c>
      <c r="H12675" s="27">
        <f t="shared" ref="H12675:H12738" si="198">1+H12674</f>
        <v>12674</v>
      </c>
      <c r="I12675" s="30" t="str">
        <f>IF(G12675='Check Register'!$E$1,H12675,"")</f>
        <v/>
      </c>
      <c r="J12675" s="16" t="str">
        <f>IFERROR(SMALL($I$2:$I$100001,H12675),"")</f>
        <v/>
      </c>
    </row>
    <row r="12676" spans="1:10" x14ac:dyDescent="0.3">
      <c r="A12676" t="s">
        <v>140</v>
      </c>
      <c r="B12676" t="s">
        <v>210</v>
      </c>
      <c r="C12676" s="7">
        <v>44379</v>
      </c>
      <c r="E12676" s="27">
        <v>860.03</v>
      </c>
      <c r="G12676" s="27" t="str">
        <f>VLOOKUP(C12676,W:Y,3,TRUE)</f>
        <v>July 21</v>
      </c>
      <c r="H12676" s="27">
        <f t="shared" si="198"/>
        <v>12675</v>
      </c>
      <c r="I12676" s="30" t="str">
        <f>IF(G12676='Check Register'!$E$1,H12676,"")</f>
        <v/>
      </c>
      <c r="J12676" s="16" t="str">
        <f>IFERROR(SMALL($I$2:$I$100001,H12676),"")</f>
        <v/>
      </c>
    </row>
    <row r="12677" spans="1:10" x14ac:dyDescent="0.3">
      <c r="A12677" t="s">
        <v>749</v>
      </c>
      <c r="B12677" t="s">
        <v>89</v>
      </c>
      <c r="C12677" s="7">
        <v>44379</v>
      </c>
      <c r="E12677" s="27">
        <v>200.88</v>
      </c>
      <c r="G12677" s="27" t="str">
        <f>VLOOKUP(C12677,W:Y,3,TRUE)</f>
        <v>July 21</v>
      </c>
      <c r="H12677" s="27">
        <f t="shared" si="198"/>
        <v>12676</v>
      </c>
      <c r="I12677" s="30" t="str">
        <f>IF(G12677='Check Register'!$E$1,H12677,"")</f>
        <v/>
      </c>
      <c r="J12677" s="16" t="str">
        <f>IFERROR(SMALL($I$2:$I$100001,H12677),"")</f>
        <v/>
      </c>
    </row>
    <row r="12678" spans="1:10" x14ac:dyDescent="0.3">
      <c r="A12678" t="s">
        <v>26</v>
      </c>
      <c r="B12678" t="s">
        <v>20</v>
      </c>
      <c r="C12678" s="7">
        <v>44379</v>
      </c>
      <c r="E12678" s="27">
        <v>5400.32</v>
      </c>
      <c r="G12678" s="27" t="str">
        <f>VLOOKUP(C12678,W:Y,3,TRUE)</f>
        <v>July 21</v>
      </c>
      <c r="H12678" s="27">
        <f t="shared" si="198"/>
        <v>12677</v>
      </c>
      <c r="I12678" s="30" t="str">
        <f>IF(G12678='Check Register'!$E$1,H12678,"")</f>
        <v/>
      </c>
      <c r="J12678" s="16" t="str">
        <f>IFERROR(SMALL($I$2:$I$100001,H12678),"")</f>
        <v/>
      </c>
    </row>
    <row r="12679" spans="1:10" x14ac:dyDescent="0.3">
      <c r="A12679" t="s">
        <v>32</v>
      </c>
      <c r="B12679" t="s">
        <v>33</v>
      </c>
      <c r="C12679" s="7">
        <v>44379</v>
      </c>
      <c r="E12679" s="27">
        <v>46.59</v>
      </c>
      <c r="G12679" s="27" t="str">
        <f>VLOOKUP(C12679,W:Y,3,TRUE)</f>
        <v>July 21</v>
      </c>
      <c r="H12679" s="27">
        <f t="shared" si="198"/>
        <v>12678</v>
      </c>
      <c r="I12679" s="30" t="str">
        <f>IF(G12679='Check Register'!$E$1,H12679,"")</f>
        <v/>
      </c>
      <c r="J12679" s="16" t="str">
        <f>IFERROR(SMALL($I$2:$I$100001,H12679),"")</f>
        <v/>
      </c>
    </row>
    <row r="12680" spans="1:10" x14ac:dyDescent="0.3">
      <c r="A12680" t="s">
        <v>34</v>
      </c>
      <c r="B12680" t="s">
        <v>22</v>
      </c>
      <c r="C12680" s="7">
        <v>44379</v>
      </c>
      <c r="E12680" s="27">
        <v>401.54</v>
      </c>
      <c r="G12680" s="27" t="str">
        <f>VLOOKUP(C12680,W:Y,3,TRUE)</f>
        <v>July 21</v>
      </c>
      <c r="H12680" s="27">
        <f t="shared" si="198"/>
        <v>12679</v>
      </c>
      <c r="I12680" s="30" t="str">
        <f>IF(G12680='Check Register'!$E$1,H12680,"")</f>
        <v/>
      </c>
      <c r="J12680" s="16" t="str">
        <f>IFERROR(SMALL($I$2:$I$100001,H12680),"")</f>
        <v/>
      </c>
    </row>
    <row r="12681" spans="1:10" x14ac:dyDescent="0.3">
      <c r="A12681" t="s">
        <v>1036</v>
      </c>
      <c r="B12681" t="s">
        <v>8</v>
      </c>
      <c r="C12681" s="7">
        <v>44379</v>
      </c>
      <c r="E12681" s="27">
        <v>89.61</v>
      </c>
      <c r="G12681" s="27" t="str">
        <f>VLOOKUP(C12681,W:Y,3,TRUE)</f>
        <v>July 21</v>
      </c>
      <c r="H12681" s="27">
        <f t="shared" si="198"/>
        <v>12680</v>
      </c>
      <c r="I12681" s="30" t="str">
        <f>IF(G12681='Check Register'!$E$1,H12681,"")</f>
        <v/>
      </c>
      <c r="J12681" s="16" t="str">
        <f>IFERROR(SMALL($I$2:$I$100001,H12681),"")</f>
        <v/>
      </c>
    </row>
    <row r="12682" spans="1:10" x14ac:dyDescent="0.3">
      <c r="A12682" t="s">
        <v>475</v>
      </c>
      <c r="B12682" t="s">
        <v>171</v>
      </c>
      <c r="C12682" s="7">
        <v>44379</v>
      </c>
      <c r="E12682" s="27">
        <v>2959.86</v>
      </c>
      <c r="G12682" s="27" t="str">
        <f>VLOOKUP(C12682,W:Y,3,TRUE)</f>
        <v>July 21</v>
      </c>
      <c r="H12682" s="27">
        <f t="shared" si="198"/>
        <v>12681</v>
      </c>
      <c r="I12682" s="30" t="str">
        <f>IF(G12682='Check Register'!$E$1,H12682,"")</f>
        <v/>
      </c>
      <c r="J12682" s="16" t="str">
        <f>IFERROR(SMALL($I$2:$I$100001,H12682),"")</f>
        <v/>
      </c>
    </row>
    <row r="12683" spans="1:10" x14ac:dyDescent="0.3">
      <c r="A12683" t="s">
        <v>1062</v>
      </c>
      <c r="B12683" t="s">
        <v>106</v>
      </c>
      <c r="C12683" s="7">
        <v>44379</v>
      </c>
      <c r="E12683" s="27">
        <v>325</v>
      </c>
      <c r="G12683" s="27" t="str">
        <f>VLOOKUP(C12683,W:Y,3,TRUE)</f>
        <v>July 21</v>
      </c>
      <c r="H12683" s="27">
        <f t="shared" si="198"/>
        <v>12682</v>
      </c>
      <c r="I12683" s="30" t="str">
        <f>IF(G12683='Check Register'!$E$1,H12683,"")</f>
        <v/>
      </c>
      <c r="J12683" s="16" t="str">
        <f>IFERROR(SMALL($I$2:$I$100001,H12683),"")</f>
        <v/>
      </c>
    </row>
    <row r="12684" spans="1:10" x14ac:dyDescent="0.3">
      <c r="A12684" t="s">
        <v>281</v>
      </c>
      <c r="B12684" t="s">
        <v>89</v>
      </c>
      <c r="C12684" s="7">
        <v>44379</v>
      </c>
      <c r="E12684" s="27">
        <v>724.32</v>
      </c>
      <c r="G12684" s="27" t="str">
        <f>VLOOKUP(C12684,W:Y,3,TRUE)</f>
        <v>July 21</v>
      </c>
      <c r="H12684" s="27">
        <f t="shared" si="198"/>
        <v>12683</v>
      </c>
      <c r="I12684" s="30" t="str">
        <f>IF(G12684='Check Register'!$E$1,H12684,"")</f>
        <v/>
      </c>
      <c r="J12684" s="16" t="str">
        <f>IFERROR(SMALL($I$2:$I$100001,H12684),"")</f>
        <v/>
      </c>
    </row>
    <row r="12685" spans="1:10" x14ac:dyDescent="0.3">
      <c r="A12685" t="s">
        <v>223</v>
      </c>
      <c r="B12685" t="s">
        <v>70</v>
      </c>
      <c r="C12685" s="7">
        <v>44379</v>
      </c>
      <c r="E12685" s="27">
        <v>7</v>
      </c>
      <c r="G12685" s="27" t="str">
        <f>VLOOKUP(C12685,W:Y,3,TRUE)</f>
        <v>July 21</v>
      </c>
      <c r="H12685" s="27">
        <f t="shared" si="198"/>
        <v>12684</v>
      </c>
      <c r="I12685" s="30" t="str">
        <f>IF(G12685='Check Register'!$E$1,H12685,"")</f>
        <v/>
      </c>
      <c r="J12685" s="16" t="str">
        <f>IFERROR(SMALL($I$2:$I$100001,H12685),"")</f>
        <v/>
      </c>
    </row>
    <row r="12686" spans="1:10" x14ac:dyDescent="0.3">
      <c r="A12686" t="s">
        <v>335</v>
      </c>
      <c r="B12686" t="s">
        <v>102</v>
      </c>
      <c r="C12686" s="7">
        <v>44379</v>
      </c>
      <c r="E12686" s="27">
        <v>2811.25</v>
      </c>
      <c r="G12686" s="27" t="str">
        <f>VLOOKUP(C12686,W:Y,3,TRUE)</f>
        <v>July 21</v>
      </c>
      <c r="H12686" s="27">
        <f t="shared" si="198"/>
        <v>12685</v>
      </c>
      <c r="I12686" s="30" t="str">
        <f>IF(G12686='Check Register'!$E$1,H12686,"")</f>
        <v/>
      </c>
      <c r="J12686" s="16" t="str">
        <f>IFERROR(SMALL($I$2:$I$100001,H12686),"")</f>
        <v/>
      </c>
    </row>
    <row r="12687" spans="1:10" x14ac:dyDescent="0.3">
      <c r="A12687" t="s">
        <v>901</v>
      </c>
      <c r="B12687" t="s">
        <v>89</v>
      </c>
      <c r="C12687" s="7">
        <v>44379</v>
      </c>
      <c r="E12687" s="27">
        <v>7782.66</v>
      </c>
      <c r="G12687" s="27" t="str">
        <f>VLOOKUP(C12687,W:Y,3,TRUE)</f>
        <v>July 21</v>
      </c>
      <c r="H12687" s="27">
        <f t="shared" si="198"/>
        <v>12686</v>
      </c>
      <c r="I12687" s="30" t="str">
        <f>IF(G12687='Check Register'!$E$1,H12687,"")</f>
        <v/>
      </c>
      <c r="J12687" s="16" t="str">
        <f>IFERROR(SMALL($I$2:$I$100001,H12687),"")</f>
        <v/>
      </c>
    </row>
    <row r="12688" spans="1:10" x14ac:dyDescent="0.3">
      <c r="A12688" t="s">
        <v>1088</v>
      </c>
      <c r="B12688" t="s">
        <v>66</v>
      </c>
      <c r="C12688" s="7">
        <v>44379</v>
      </c>
      <c r="E12688" s="27">
        <v>1000</v>
      </c>
      <c r="G12688" s="27" t="str">
        <f>VLOOKUP(C12688,W:Y,3,TRUE)</f>
        <v>July 21</v>
      </c>
      <c r="H12688" s="27">
        <f t="shared" si="198"/>
        <v>12687</v>
      </c>
      <c r="I12688" s="30" t="str">
        <f>IF(G12688='Check Register'!$E$1,H12688,"")</f>
        <v/>
      </c>
      <c r="J12688" s="16" t="str">
        <f>IFERROR(SMALL($I$2:$I$100001,H12688),"")</f>
        <v/>
      </c>
    </row>
    <row r="12689" spans="1:10" x14ac:dyDescent="0.3">
      <c r="A12689" t="s">
        <v>250</v>
      </c>
      <c r="B12689" t="s">
        <v>22</v>
      </c>
      <c r="C12689" s="7">
        <v>44379</v>
      </c>
      <c r="E12689" s="27">
        <v>375</v>
      </c>
      <c r="G12689" s="27" t="str">
        <f>VLOOKUP(C12689,W:Y,3,TRUE)</f>
        <v>July 21</v>
      </c>
      <c r="H12689" s="27">
        <f t="shared" si="198"/>
        <v>12688</v>
      </c>
      <c r="I12689" s="30" t="str">
        <f>IF(G12689='Check Register'!$E$1,H12689,"")</f>
        <v/>
      </c>
      <c r="J12689" s="16" t="str">
        <f>IFERROR(SMALL($I$2:$I$100001,H12689),"")</f>
        <v/>
      </c>
    </row>
    <row r="12690" spans="1:10" x14ac:dyDescent="0.3">
      <c r="A12690" t="s">
        <v>186</v>
      </c>
      <c r="B12690" t="s">
        <v>22</v>
      </c>
      <c r="C12690" s="7">
        <v>44379</v>
      </c>
      <c r="E12690" s="27">
        <v>333.75</v>
      </c>
      <c r="G12690" s="27" t="str">
        <f>VLOOKUP(C12690,W:Y,3,TRUE)</f>
        <v>July 21</v>
      </c>
      <c r="H12690" s="27">
        <f t="shared" si="198"/>
        <v>12689</v>
      </c>
      <c r="I12690" s="30" t="str">
        <f>IF(G12690='Check Register'!$E$1,H12690,"")</f>
        <v/>
      </c>
      <c r="J12690" s="16" t="str">
        <f>IFERROR(SMALL($I$2:$I$100001,H12690),"")</f>
        <v/>
      </c>
    </row>
    <row r="12691" spans="1:10" x14ac:dyDescent="0.3">
      <c r="A12691" t="s">
        <v>49</v>
      </c>
      <c r="B12691" t="s">
        <v>28</v>
      </c>
      <c r="C12691" s="7">
        <v>44379</v>
      </c>
      <c r="E12691" s="27">
        <v>296.16000000000003</v>
      </c>
      <c r="G12691" s="27" t="str">
        <f>VLOOKUP(C12691,W:Y,3,TRUE)</f>
        <v>July 21</v>
      </c>
      <c r="H12691" s="27">
        <f t="shared" si="198"/>
        <v>12690</v>
      </c>
      <c r="I12691" s="30" t="str">
        <f>IF(G12691='Check Register'!$E$1,H12691,"")</f>
        <v/>
      </c>
      <c r="J12691" s="16" t="str">
        <f>IFERROR(SMALL($I$2:$I$100001,H12691),"")</f>
        <v/>
      </c>
    </row>
    <row r="12692" spans="1:10" x14ac:dyDescent="0.3">
      <c r="A12692" t="s">
        <v>447</v>
      </c>
      <c r="B12692" t="s">
        <v>148</v>
      </c>
      <c r="C12692" s="7">
        <v>44379</v>
      </c>
      <c r="E12692" s="27">
        <v>219</v>
      </c>
      <c r="G12692" s="27" t="str">
        <f>VLOOKUP(C12692,W:Y,3,TRUE)</f>
        <v>July 21</v>
      </c>
      <c r="H12692" s="27">
        <f t="shared" si="198"/>
        <v>12691</v>
      </c>
      <c r="I12692" s="30" t="str">
        <f>IF(G12692='Check Register'!$E$1,H12692,"")</f>
        <v/>
      </c>
      <c r="J12692" s="16" t="str">
        <f>IFERROR(SMALL($I$2:$I$100001,H12692),"")</f>
        <v/>
      </c>
    </row>
    <row r="12693" spans="1:10" x14ac:dyDescent="0.3">
      <c r="A12693" t="s">
        <v>447</v>
      </c>
      <c r="B12693" t="s">
        <v>203</v>
      </c>
      <c r="C12693" s="7">
        <v>44379</v>
      </c>
      <c r="E12693" s="27">
        <v>125</v>
      </c>
      <c r="G12693" s="27" t="str">
        <f>VLOOKUP(C12693,W:Y,3,TRUE)</f>
        <v>July 21</v>
      </c>
      <c r="H12693" s="27">
        <f t="shared" si="198"/>
        <v>12692</v>
      </c>
      <c r="I12693" s="30" t="str">
        <f>IF(G12693='Check Register'!$E$1,H12693,"")</f>
        <v/>
      </c>
      <c r="J12693" s="16" t="str">
        <f>IFERROR(SMALL($I$2:$I$100001,H12693),"")</f>
        <v/>
      </c>
    </row>
    <row r="12694" spans="1:10" x14ac:dyDescent="0.3">
      <c r="A12694" t="s">
        <v>155</v>
      </c>
      <c r="B12694" t="s">
        <v>8</v>
      </c>
      <c r="C12694" s="7">
        <v>44379</v>
      </c>
      <c r="E12694" s="27">
        <v>1801.95</v>
      </c>
      <c r="G12694" s="27" t="str">
        <f>VLOOKUP(C12694,W:Y,3,TRUE)</f>
        <v>July 21</v>
      </c>
      <c r="H12694" s="27">
        <f t="shared" si="198"/>
        <v>12693</v>
      </c>
      <c r="I12694" s="30" t="str">
        <f>IF(G12694='Check Register'!$E$1,H12694,"")</f>
        <v/>
      </c>
      <c r="J12694" s="16" t="str">
        <f>IFERROR(SMALL($I$2:$I$100001,H12694),"")</f>
        <v/>
      </c>
    </row>
    <row r="12695" spans="1:10" x14ac:dyDescent="0.3">
      <c r="A12695" t="s">
        <v>655</v>
      </c>
      <c r="B12695" t="s">
        <v>6</v>
      </c>
      <c r="C12695" s="7">
        <v>44379</v>
      </c>
      <c r="E12695" s="27">
        <v>164038.16</v>
      </c>
      <c r="G12695" s="27" t="str">
        <f>VLOOKUP(C12695,W:Y,3,TRUE)</f>
        <v>July 21</v>
      </c>
      <c r="H12695" s="27">
        <f t="shared" si="198"/>
        <v>12694</v>
      </c>
      <c r="I12695" s="30" t="str">
        <f>IF(G12695='Check Register'!$E$1,H12695,"")</f>
        <v/>
      </c>
      <c r="J12695" s="16" t="str">
        <f>IFERROR(SMALL($I$2:$I$100001,H12695),"")</f>
        <v/>
      </c>
    </row>
    <row r="12696" spans="1:10" x14ac:dyDescent="0.3">
      <c r="A12696" t="s">
        <v>56</v>
      </c>
      <c r="B12696" t="s">
        <v>12</v>
      </c>
      <c r="C12696" s="7">
        <v>44379</v>
      </c>
      <c r="E12696" s="27">
        <v>690.99</v>
      </c>
      <c r="G12696" s="27" t="str">
        <f>VLOOKUP(C12696,W:Y,3,TRUE)</f>
        <v>July 21</v>
      </c>
      <c r="H12696" s="27">
        <f t="shared" si="198"/>
        <v>12695</v>
      </c>
      <c r="I12696" s="30" t="str">
        <f>IF(G12696='Check Register'!$E$1,H12696,"")</f>
        <v/>
      </c>
      <c r="J12696" s="16" t="str">
        <f>IFERROR(SMALL($I$2:$I$100001,H12696),"")</f>
        <v/>
      </c>
    </row>
    <row r="12697" spans="1:10" x14ac:dyDescent="0.3">
      <c r="A12697" t="s">
        <v>56</v>
      </c>
      <c r="B12697" t="s">
        <v>296</v>
      </c>
      <c r="C12697" s="7">
        <v>44379</v>
      </c>
      <c r="E12697" s="27">
        <v>55</v>
      </c>
      <c r="G12697" s="27" t="str">
        <f>VLOOKUP(C12697,W:Y,3,TRUE)</f>
        <v>July 21</v>
      </c>
      <c r="H12697" s="27">
        <f t="shared" si="198"/>
        <v>12696</v>
      </c>
      <c r="I12697" s="30" t="str">
        <f>IF(G12697='Check Register'!$E$1,H12697,"")</f>
        <v/>
      </c>
      <c r="J12697" s="16" t="str">
        <f>IFERROR(SMALL($I$2:$I$100001,H12697),"")</f>
        <v/>
      </c>
    </row>
    <row r="12698" spans="1:10" x14ac:dyDescent="0.3">
      <c r="A12698" t="s">
        <v>57</v>
      </c>
      <c r="B12698" t="s">
        <v>8</v>
      </c>
      <c r="C12698" s="7">
        <v>44379</v>
      </c>
      <c r="E12698" s="27">
        <v>798.62</v>
      </c>
      <c r="G12698" s="27" t="str">
        <f>VLOOKUP(C12698,W:Y,3,TRUE)</f>
        <v>July 21</v>
      </c>
      <c r="H12698" s="27">
        <f t="shared" si="198"/>
        <v>12697</v>
      </c>
      <c r="I12698" s="30" t="str">
        <f>IF(G12698='Check Register'!$E$1,H12698,"")</f>
        <v/>
      </c>
      <c r="J12698" s="16" t="str">
        <f>IFERROR(SMALL($I$2:$I$100001,H12698),"")</f>
        <v/>
      </c>
    </row>
    <row r="12699" spans="1:10" x14ac:dyDescent="0.3">
      <c r="A12699" t="s">
        <v>64</v>
      </c>
      <c r="B12699" t="s">
        <v>14</v>
      </c>
      <c r="C12699" s="7">
        <v>44379</v>
      </c>
      <c r="E12699" s="27">
        <v>1068</v>
      </c>
      <c r="G12699" s="27" t="str">
        <f>VLOOKUP(C12699,W:Y,3,TRUE)</f>
        <v>July 21</v>
      </c>
      <c r="H12699" s="27">
        <f t="shared" si="198"/>
        <v>12698</v>
      </c>
      <c r="I12699" s="30" t="str">
        <f>IF(G12699='Check Register'!$E$1,H12699,"")</f>
        <v/>
      </c>
      <c r="J12699" s="16" t="str">
        <f>IFERROR(SMALL($I$2:$I$100001,H12699),"")</f>
        <v/>
      </c>
    </row>
    <row r="12700" spans="1:10" x14ac:dyDescent="0.3">
      <c r="A12700" t="s">
        <v>369</v>
      </c>
      <c r="B12700" t="s">
        <v>39</v>
      </c>
      <c r="C12700" s="7">
        <v>44379</v>
      </c>
      <c r="E12700" s="27">
        <v>2835</v>
      </c>
      <c r="G12700" s="27" t="str">
        <f>VLOOKUP(C12700,W:Y,3,TRUE)</f>
        <v>July 21</v>
      </c>
      <c r="H12700" s="27">
        <f t="shared" si="198"/>
        <v>12699</v>
      </c>
      <c r="I12700" s="30" t="str">
        <f>IF(G12700='Check Register'!$E$1,H12700,"")</f>
        <v/>
      </c>
      <c r="J12700" s="16" t="str">
        <f>IFERROR(SMALL($I$2:$I$100001,H12700),"")</f>
        <v/>
      </c>
    </row>
    <row r="12701" spans="1:10" x14ac:dyDescent="0.3">
      <c r="A12701" t="s">
        <v>1010</v>
      </c>
      <c r="B12701" t="s">
        <v>8</v>
      </c>
      <c r="C12701" s="7">
        <v>44379</v>
      </c>
      <c r="E12701" s="27">
        <v>790.02</v>
      </c>
      <c r="G12701" s="27" t="str">
        <f>VLOOKUP(C12701,W:Y,3,TRUE)</f>
        <v>July 21</v>
      </c>
      <c r="H12701" s="27">
        <f t="shared" si="198"/>
        <v>12700</v>
      </c>
      <c r="I12701" s="30" t="str">
        <f>IF(G12701='Check Register'!$E$1,H12701,"")</f>
        <v/>
      </c>
      <c r="J12701" s="16" t="str">
        <f>IFERROR(SMALL($I$2:$I$100001,H12701),"")</f>
        <v/>
      </c>
    </row>
    <row r="12702" spans="1:10" x14ac:dyDescent="0.3">
      <c r="A12702" t="s">
        <v>1029</v>
      </c>
      <c r="B12702" t="s">
        <v>118</v>
      </c>
      <c r="C12702" s="7">
        <v>44379</v>
      </c>
      <c r="E12702" s="27">
        <v>2499</v>
      </c>
      <c r="G12702" s="27" t="str">
        <f>VLOOKUP(C12702,W:Y,3,TRUE)</f>
        <v>July 21</v>
      </c>
      <c r="H12702" s="27">
        <f t="shared" si="198"/>
        <v>12701</v>
      </c>
      <c r="I12702" s="30" t="str">
        <f>IF(G12702='Check Register'!$E$1,H12702,"")</f>
        <v/>
      </c>
      <c r="J12702" s="16" t="str">
        <f>IFERROR(SMALL($I$2:$I$100001,H12702),"")</f>
        <v/>
      </c>
    </row>
    <row r="12703" spans="1:10" x14ac:dyDescent="0.3">
      <c r="A12703" t="s">
        <v>1017</v>
      </c>
      <c r="B12703" t="s">
        <v>45</v>
      </c>
      <c r="C12703" s="7">
        <v>44379</v>
      </c>
      <c r="E12703" s="27">
        <v>1825.2</v>
      </c>
      <c r="G12703" s="27" t="str">
        <f>VLOOKUP(C12703,W:Y,3,TRUE)</f>
        <v>July 21</v>
      </c>
      <c r="H12703" s="27">
        <f t="shared" si="198"/>
        <v>12702</v>
      </c>
      <c r="I12703" s="30" t="str">
        <f>IF(G12703='Check Register'!$E$1,H12703,"")</f>
        <v/>
      </c>
      <c r="J12703" s="16" t="str">
        <f>IFERROR(SMALL($I$2:$I$100001,H12703),"")</f>
        <v/>
      </c>
    </row>
    <row r="12704" spans="1:10" x14ac:dyDescent="0.3">
      <c r="A12704" t="s">
        <v>76</v>
      </c>
      <c r="B12704" t="s">
        <v>77</v>
      </c>
      <c r="C12704" s="7">
        <v>44379</v>
      </c>
      <c r="E12704" s="27">
        <v>801.97</v>
      </c>
      <c r="G12704" s="27" t="str">
        <f>VLOOKUP(C12704,W:Y,3,TRUE)</f>
        <v>July 21</v>
      </c>
      <c r="H12704" s="27">
        <f t="shared" si="198"/>
        <v>12703</v>
      </c>
      <c r="I12704" s="30" t="str">
        <f>IF(G12704='Check Register'!$E$1,H12704,"")</f>
        <v/>
      </c>
      <c r="J12704" s="16" t="str">
        <f>IFERROR(SMALL($I$2:$I$100001,H12704),"")</f>
        <v/>
      </c>
    </row>
    <row r="12705" spans="1:10" x14ac:dyDescent="0.3">
      <c r="A12705" t="s">
        <v>76</v>
      </c>
      <c r="B12705" t="s">
        <v>214</v>
      </c>
      <c r="C12705" s="7">
        <v>44379</v>
      </c>
      <c r="E12705" s="27">
        <v>41138.949999999997</v>
      </c>
      <c r="G12705" s="27" t="str">
        <f>VLOOKUP(C12705,W:Y,3,TRUE)</f>
        <v>July 21</v>
      </c>
      <c r="H12705" s="27">
        <f t="shared" si="198"/>
        <v>12704</v>
      </c>
      <c r="I12705" s="30" t="str">
        <f>IF(G12705='Check Register'!$E$1,H12705,"")</f>
        <v/>
      </c>
      <c r="J12705" s="16" t="str">
        <f>IFERROR(SMALL($I$2:$I$100001,H12705),"")</f>
        <v/>
      </c>
    </row>
    <row r="12706" spans="1:10" x14ac:dyDescent="0.3">
      <c r="A12706" t="s">
        <v>76</v>
      </c>
      <c r="B12706" t="s">
        <v>111</v>
      </c>
      <c r="C12706" s="7">
        <v>44379</v>
      </c>
      <c r="E12706" s="27">
        <v>2209.36</v>
      </c>
      <c r="G12706" s="27" t="str">
        <f>VLOOKUP(C12706,W:Y,3,TRUE)</f>
        <v>July 21</v>
      </c>
      <c r="H12706" s="27">
        <f t="shared" si="198"/>
        <v>12705</v>
      </c>
      <c r="I12706" s="30" t="str">
        <f>IF(G12706='Check Register'!$E$1,H12706,"")</f>
        <v/>
      </c>
      <c r="J12706" s="16" t="str">
        <f>IFERROR(SMALL($I$2:$I$100001,H12706),"")</f>
        <v/>
      </c>
    </row>
    <row r="12707" spans="1:10" x14ac:dyDescent="0.3">
      <c r="A12707" t="s">
        <v>536</v>
      </c>
      <c r="B12707" t="s">
        <v>127</v>
      </c>
      <c r="C12707" s="7">
        <v>44379</v>
      </c>
      <c r="E12707" s="27">
        <v>234.61</v>
      </c>
      <c r="G12707" s="27" t="str">
        <f>VLOOKUP(C12707,W:Y,3,TRUE)</f>
        <v>July 21</v>
      </c>
      <c r="H12707" s="27">
        <f t="shared" si="198"/>
        <v>12706</v>
      </c>
      <c r="I12707" s="30" t="str">
        <f>IF(G12707='Check Register'!$E$1,H12707,"")</f>
        <v/>
      </c>
      <c r="J12707" s="16" t="str">
        <f>IFERROR(SMALL($I$2:$I$100001,H12707),"")</f>
        <v/>
      </c>
    </row>
    <row r="12708" spans="1:10" x14ac:dyDescent="0.3">
      <c r="A12708" t="s">
        <v>536</v>
      </c>
      <c r="B12708" t="s">
        <v>11</v>
      </c>
      <c r="C12708" s="7">
        <v>44379</v>
      </c>
      <c r="E12708" s="27">
        <v>165.24</v>
      </c>
      <c r="G12708" s="27" t="str">
        <f>VLOOKUP(C12708,W:Y,3,TRUE)</f>
        <v>July 21</v>
      </c>
      <c r="H12708" s="27">
        <f t="shared" si="198"/>
        <v>12707</v>
      </c>
      <c r="I12708" s="30" t="str">
        <f>IF(G12708='Check Register'!$E$1,H12708,"")</f>
        <v/>
      </c>
      <c r="J12708" s="16" t="str">
        <f>IFERROR(SMALL($I$2:$I$100001,H12708),"")</f>
        <v/>
      </c>
    </row>
    <row r="12709" spans="1:10" x14ac:dyDescent="0.3">
      <c r="A12709" t="s">
        <v>612</v>
      </c>
      <c r="B12709" t="s">
        <v>214</v>
      </c>
      <c r="C12709" s="7">
        <v>44379</v>
      </c>
      <c r="E12709" s="27">
        <v>85169.82</v>
      </c>
      <c r="G12709" s="27" t="str">
        <f>VLOOKUP(C12709,W:Y,3,TRUE)</f>
        <v>July 21</v>
      </c>
      <c r="H12709" s="27">
        <f t="shared" si="198"/>
        <v>12708</v>
      </c>
      <c r="I12709" s="30" t="str">
        <f>IF(G12709='Check Register'!$E$1,H12709,"")</f>
        <v/>
      </c>
      <c r="J12709" s="16" t="str">
        <f>IFERROR(SMALL($I$2:$I$100001,H12709),"")</f>
        <v/>
      </c>
    </row>
    <row r="12710" spans="1:10" x14ac:dyDescent="0.3">
      <c r="A12710" t="s">
        <v>612</v>
      </c>
      <c r="B12710" t="s">
        <v>31</v>
      </c>
      <c r="C12710" s="7">
        <v>44379</v>
      </c>
      <c r="E12710" s="27">
        <v>1156.22</v>
      </c>
      <c r="G12710" s="27" t="str">
        <f>VLOOKUP(C12710,W:Y,3,TRUE)</f>
        <v>July 21</v>
      </c>
      <c r="H12710" s="27">
        <f t="shared" si="198"/>
        <v>12709</v>
      </c>
      <c r="I12710" s="30" t="str">
        <f>IF(G12710='Check Register'!$E$1,H12710,"")</f>
        <v/>
      </c>
      <c r="J12710" s="16" t="str">
        <f>IFERROR(SMALL($I$2:$I$100001,H12710),"")</f>
        <v/>
      </c>
    </row>
    <row r="12711" spans="1:10" x14ac:dyDescent="0.3">
      <c r="A12711" t="s">
        <v>277</v>
      </c>
      <c r="B12711" t="s">
        <v>81</v>
      </c>
      <c r="C12711" s="7">
        <v>44379</v>
      </c>
      <c r="E12711" s="27">
        <v>97</v>
      </c>
      <c r="G12711" s="27" t="str">
        <f>VLOOKUP(C12711,W:Y,3,TRUE)</f>
        <v>July 21</v>
      </c>
      <c r="H12711" s="27">
        <f t="shared" si="198"/>
        <v>12710</v>
      </c>
      <c r="I12711" s="30" t="str">
        <f>IF(G12711='Check Register'!$E$1,H12711,"")</f>
        <v/>
      </c>
      <c r="J12711" s="16" t="str">
        <f>IFERROR(SMALL($I$2:$I$100001,H12711),"")</f>
        <v/>
      </c>
    </row>
    <row r="12712" spans="1:10" x14ac:dyDescent="0.3">
      <c r="A12712" t="s">
        <v>698</v>
      </c>
      <c r="B12712" t="s">
        <v>39</v>
      </c>
      <c r="C12712" s="7">
        <v>44379</v>
      </c>
      <c r="E12712" s="27">
        <v>7130</v>
      </c>
      <c r="G12712" s="27" t="str">
        <f>VLOOKUP(C12712,W:Y,3,TRUE)</f>
        <v>July 21</v>
      </c>
      <c r="H12712" s="27">
        <f t="shared" si="198"/>
        <v>12711</v>
      </c>
      <c r="I12712" s="30" t="str">
        <f>IF(G12712='Check Register'!$E$1,H12712,"")</f>
        <v/>
      </c>
      <c r="J12712" s="16" t="str">
        <f>IFERROR(SMALL($I$2:$I$100001,H12712),"")</f>
        <v/>
      </c>
    </row>
    <row r="12713" spans="1:10" x14ac:dyDescent="0.3">
      <c r="A12713" t="s">
        <v>289</v>
      </c>
      <c r="B12713" t="s">
        <v>89</v>
      </c>
      <c r="C12713" s="7">
        <v>44379</v>
      </c>
      <c r="E12713" s="27">
        <v>216</v>
      </c>
      <c r="G12713" s="27" t="str">
        <f>VLOOKUP(C12713,W:Y,3,TRUE)</f>
        <v>July 21</v>
      </c>
      <c r="H12713" s="27">
        <f t="shared" si="198"/>
        <v>12712</v>
      </c>
      <c r="I12713" s="30" t="str">
        <f>IF(G12713='Check Register'!$E$1,H12713,"")</f>
        <v/>
      </c>
      <c r="J12713" s="16" t="str">
        <f>IFERROR(SMALL($I$2:$I$100001,H12713),"")</f>
        <v/>
      </c>
    </row>
    <row r="12714" spans="1:10" x14ac:dyDescent="0.3">
      <c r="A12714" t="s">
        <v>692</v>
      </c>
      <c r="B12714" t="s">
        <v>100</v>
      </c>
      <c r="C12714" s="7">
        <v>44386</v>
      </c>
      <c r="E12714" s="27">
        <v>2910.3</v>
      </c>
      <c r="G12714" s="27" t="str">
        <f>VLOOKUP(C12714,W:Y,3,TRUE)</f>
        <v>July 21</v>
      </c>
      <c r="H12714" s="27">
        <f t="shared" si="198"/>
        <v>12713</v>
      </c>
      <c r="I12714" s="30" t="str">
        <f>IF(G12714='Check Register'!$E$1,H12714,"")</f>
        <v/>
      </c>
      <c r="J12714" s="16" t="str">
        <f>IFERROR(SMALL($I$2:$I$100001,H12714),"")</f>
        <v/>
      </c>
    </row>
    <row r="12715" spans="1:10" x14ac:dyDescent="0.3">
      <c r="A12715" t="s">
        <v>1021</v>
      </c>
      <c r="B12715" t="s">
        <v>14</v>
      </c>
      <c r="C12715" s="7">
        <v>44386</v>
      </c>
      <c r="E12715" s="27">
        <v>145833.34</v>
      </c>
      <c r="G12715" s="27" t="str">
        <f>VLOOKUP(C12715,W:Y,3,TRUE)</f>
        <v>July 21</v>
      </c>
      <c r="H12715" s="27">
        <f t="shared" si="198"/>
        <v>12714</v>
      </c>
      <c r="I12715" s="30" t="str">
        <f>IF(G12715='Check Register'!$E$1,H12715,"")</f>
        <v/>
      </c>
      <c r="J12715" s="16" t="str">
        <f>IFERROR(SMALL($I$2:$I$100001,H12715),"")</f>
        <v/>
      </c>
    </row>
    <row r="12716" spans="1:10" x14ac:dyDescent="0.3">
      <c r="A12716" t="s">
        <v>972</v>
      </c>
      <c r="B12716" t="s">
        <v>14</v>
      </c>
      <c r="C12716" s="7">
        <v>44386</v>
      </c>
      <c r="E12716" s="27">
        <v>6747.23</v>
      </c>
      <c r="G12716" s="27" t="str">
        <f>VLOOKUP(C12716,W:Y,3,TRUE)</f>
        <v>July 21</v>
      </c>
      <c r="H12716" s="27">
        <f t="shared" si="198"/>
        <v>12715</v>
      </c>
      <c r="I12716" s="30" t="str">
        <f>IF(G12716='Check Register'!$E$1,H12716,"")</f>
        <v/>
      </c>
      <c r="J12716" s="16" t="str">
        <f>IFERROR(SMALL($I$2:$I$100001,H12716),"")</f>
        <v/>
      </c>
    </row>
    <row r="12717" spans="1:10" x14ac:dyDescent="0.3">
      <c r="A12717" t="s">
        <v>87</v>
      </c>
      <c r="B12717" t="s">
        <v>8</v>
      </c>
      <c r="C12717" s="7">
        <v>44386</v>
      </c>
      <c r="E12717" s="27">
        <v>31900</v>
      </c>
      <c r="G12717" s="27" t="str">
        <f>VLOOKUP(C12717,W:Y,3,TRUE)</f>
        <v>July 21</v>
      </c>
      <c r="H12717" s="27">
        <f t="shared" si="198"/>
        <v>12716</v>
      </c>
      <c r="I12717" s="30" t="str">
        <f>IF(G12717='Check Register'!$E$1,H12717,"")</f>
        <v/>
      </c>
      <c r="J12717" s="16" t="str">
        <f>IFERROR(SMALL($I$2:$I$100001,H12717),"")</f>
        <v/>
      </c>
    </row>
    <row r="12718" spans="1:10" x14ac:dyDescent="0.3">
      <c r="A12718" t="s">
        <v>654</v>
      </c>
      <c r="B12718" t="s">
        <v>8</v>
      </c>
      <c r="C12718" s="7">
        <v>44386</v>
      </c>
      <c r="E12718" s="27">
        <v>103.2</v>
      </c>
      <c r="G12718" s="27" t="str">
        <f>VLOOKUP(C12718,W:Y,3,TRUE)</f>
        <v>July 21</v>
      </c>
      <c r="H12718" s="27">
        <f t="shared" si="198"/>
        <v>12717</v>
      </c>
      <c r="I12718" s="30" t="str">
        <f>IF(G12718='Check Register'!$E$1,H12718,"")</f>
        <v/>
      </c>
      <c r="J12718" s="16" t="str">
        <f>IFERROR(SMALL($I$2:$I$100001,H12718),"")</f>
        <v/>
      </c>
    </row>
    <row r="12719" spans="1:10" x14ac:dyDescent="0.3">
      <c r="A12719" t="s">
        <v>357</v>
      </c>
      <c r="B12719" t="s">
        <v>14</v>
      </c>
      <c r="C12719" s="7">
        <v>44386</v>
      </c>
      <c r="E12719" s="27">
        <v>4661.6000000000004</v>
      </c>
      <c r="G12719" s="27" t="str">
        <f>VLOOKUP(C12719,W:Y,3,TRUE)</f>
        <v>July 21</v>
      </c>
      <c r="H12719" s="27">
        <f t="shared" si="198"/>
        <v>12718</v>
      </c>
      <c r="I12719" s="30" t="str">
        <f>IF(G12719='Check Register'!$E$1,H12719,"")</f>
        <v/>
      </c>
      <c r="J12719" s="16" t="str">
        <f>IFERROR(SMALL($I$2:$I$100001,H12719),"")</f>
        <v/>
      </c>
    </row>
    <row r="12720" spans="1:10" x14ac:dyDescent="0.3">
      <c r="A12720" t="s">
        <v>174</v>
      </c>
      <c r="B12720" t="s">
        <v>22</v>
      </c>
      <c r="C12720" s="7">
        <v>44386</v>
      </c>
      <c r="E12720" s="27">
        <v>860</v>
      </c>
      <c r="G12720" s="27" t="str">
        <f>VLOOKUP(C12720,W:Y,3,TRUE)</f>
        <v>July 21</v>
      </c>
      <c r="H12720" s="27">
        <f t="shared" si="198"/>
        <v>12719</v>
      </c>
      <c r="I12720" s="30" t="str">
        <f>IF(G12720='Check Register'!$E$1,H12720,"")</f>
        <v/>
      </c>
      <c r="J12720" s="16" t="str">
        <f>IFERROR(SMALL($I$2:$I$100001,H12720),"")</f>
        <v/>
      </c>
    </row>
    <row r="12721" spans="1:10" x14ac:dyDescent="0.3">
      <c r="A12721" t="s">
        <v>1089</v>
      </c>
      <c r="B12721" t="s">
        <v>81</v>
      </c>
      <c r="C12721" s="7">
        <v>44386</v>
      </c>
      <c r="E12721" s="27">
        <v>89</v>
      </c>
      <c r="G12721" s="27" t="str">
        <f>VLOOKUP(C12721,W:Y,3,TRUE)</f>
        <v>July 21</v>
      </c>
      <c r="H12721" s="27">
        <f t="shared" si="198"/>
        <v>12720</v>
      </c>
      <c r="I12721" s="30" t="str">
        <f>IF(G12721='Check Register'!$E$1,H12721,"")</f>
        <v/>
      </c>
      <c r="J12721" s="16" t="str">
        <f>IFERROR(SMALL($I$2:$I$100001,H12721),"")</f>
        <v/>
      </c>
    </row>
    <row r="12722" spans="1:10" x14ac:dyDescent="0.3">
      <c r="A12722" t="s">
        <v>752</v>
      </c>
      <c r="B12722" t="s">
        <v>89</v>
      </c>
      <c r="C12722" s="7">
        <v>44386</v>
      </c>
      <c r="E12722" s="27">
        <v>799.79</v>
      </c>
      <c r="G12722" s="27" t="str">
        <f>VLOOKUP(C12722,W:Y,3,TRUE)</f>
        <v>July 21</v>
      </c>
      <c r="H12722" s="27">
        <f t="shared" si="198"/>
        <v>12721</v>
      </c>
      <c r="I12722" s="30" t="str">
        <f>IF(G12722='Check Register'!$E$1,H12722,"")</f>
        <v/>
      </c>
      <c r="J12722" s="16" t="str">
        <f>IFERROR(SMALL($I$2:$I$100001,H12722),"")</f>
        <v/>
      </c>
    </row>
    <row r="12723" spans="1:10" x14ac:dyDescent="0.3">
      <c r="A12723" t="s">
        <v>17</v>
      </c>
      <c r="B12723" t="s">
        <v>18</v>
      </c>
      <c r="C12723" s="7">
        <v>44386</v>
      </c>
      <c r="E12723" s="27">
        <v>3865.26</v>
      </c>
      <c r="G12723" s="27" t="str">
        <f>VLOOKUP(C12723,W:Y,3,TRUE)</f>
        <v>July 21</v>
      </c>
      <c r="H12723" s="27">
        <f t="shared" si="198"/>
        <v>12722</v>
      </c>
      <c r="I12723" s="30" t="str">
        <f>IF(G12723='Check Register'!$E$1,H12723,"")</f>
        <v/>
      </c>
      <c r="J12723" s="16" t="str">
        <f>IFERROR(SMALL($I$2:$I$100001,H12723),"")</f>
        <v/>
      </c>
    </row>
    <row r="12724" spans="1:10" x14ac:dyDescent="0.3">
      <c r="A12724" t="s">
        <v>651</v>
      </c>
      <c r="B12724" t="s">
        <v>18</v>
      </c>
      <c r="C12724" s="7">
        <v>44386</v>
      </c>
      <c r="E12724" s="27">
        <v>4342.5</v>
      </c>
      <c r="G12724" s="27" t="str">
        <f>VLOOKUP(C12724,W:Y,3,TRUE)</f>
        <v>July 21</v>
      </c>
      <c r="H12724" s="27">
        <f t="shared" si="198"/>
        <v>12723</v>
      </c>
      <c r="I12724" s="30" t="str">
        <f>IF(G12724='Check Register'!$E$1,H12724,"")</f>
        <v/>
      </c>
      <c r="J12724" s="16" t="str">
        <f>IFERROR(SMALL($I$2:$I$100001,H12724),"")</f>
        <v/>
      </c>
    </row>
    <row r="12725" spans="1:10" x14ac:dyDescent="0.3">
      <c r="A12725" t="s">
        <v>605</v>
      </c>
      <c r="B12725" t="s">
        <v>18</v>
      </c>
      <c r="C12725" s="7">
        <v>44386</v>
      </c>
      <c r="E12725" s="27">
        <v>1309.28</v>
      </c>
      <c r="G12725" s="27" t="str">
        <f>VLOOKUP(C12725,W:Y,3,TRUE)</f>
        <v>July 21</v>
      </c>
      <c r="H12725" s="27">
        <f t="shared" si="198"/>
        <v>12724</v>
      </c>
      <c r="I12725" s="30" t="str">
        <f>IF(G12725='Check Register'!$E$1,H12725,"")</f>
        <v/>
      </c>
      <c r="J12725" s="16" t="str">
        <f>IFERROR(SMALL($I$2:$I$100001,H12725),"")</f>
        <v/>
      </c>
    </row>
    <row r="12726" spans="1:10" x14ac:dyDescent="0.3">
      <c r="A12726" t="s">
        <v>456</v>
      </c>
      <c r="B12726" t="s">
        <v>22</v>
      </c>
      <c r="C12726" s="7">
        <v>44386</v>
      </c>
      <c r="E12726" s="27">
        <v>875</v>
      </c>
      <c r="G12726" s="27" t="str">
        <f>VLOOKUP(C12726,W:Y,3,TRUE)</f>
        <v>July 21</v>
      </c>
      <c r="H12726" s="27">
        <f t="shared" si="198"/>
        <v>12725</v>
      </c>
      <c r="I12726" s="30" t="str">
        <f>IF(G12726='Check Register'!$E$1,H12726,"")</f>
        <v/>
      </c>
      <c r="J12726" s="16" t="str">
        <f>IFERROR(SMALL($I$2:$I$100001,H12726),"")</f>
        <v/>
      </c>
    </row>
    <row r="12727" spans="1:10" x14ac:dyDescent="0.3">
      <c r="A12727" t="s">
        <v>1057</v>
      </c>
      <c r="B12727" t="s">
        <v>100</v>
      </c>
      <c r="C12727" s="7">
        <v>44386</v>
      </c>
      <c r="E12727" s="27">
        <v>2554</v>
      </c>
      <c r="G12727" s="27" t="str">
        <f>VLOOKUP(C12727,W:Y,3,TRUE)</f>
        <v>July 21</v>
      </c>
      <c r="H12727" s="27">
        <f t="shared" si="198"/>
        <v>12726</v>
      </c>
      <c r="I12727" s="30" t="str">
        <f>IF(G12727='Check Register'!$E$1,H12727,"")</f>
        <v/>
      </c>
      <c r="J12727" s="16" t="str">
        <f>IFERROR(SMALL($I$2:$I$100001,H12727),"")</f>
        <v/>
      </c>
    </row>
    <row r="12728" spans="1:10" x14ac:dyDescent="0.3">
      <c r="A12728" t="s">
        <v>567</v>
      </c>
      <c r="B12728" t="s">
        <v>45</v>
      </c>
      <c r="C12728" s="7">
        <v>44386</v>
      </c>
      <c r="E12728" s="27">
        <v>1448.53</v>
      </c>
      <c r="G12728" s="27" t="str">
        <f>VLOOKUP(C12728,W:Y,3,TRUE)</f>
        <v>July 21</v>
      </c>
      <c r="H12728" s="27">
        <f t="shared" si="198"/>
        <v>12727</v>
      </c>
      <c r="I12728" s="30" t="str">
        <f>IF(G12728='Check Register'!$E$1,H12728,"")</f>
        <v/>
      </c>
      <c r="J12728" s="16" t="str">
        <f>IFERROR(SMALL($I$2:$I$100001,H12728),"")</f>
        <v/>
      </c>
    </row>
    <row r="12729" spans="1:10" x14ac:dyDescent="0.3">
      <c r="A12729" t="s">
        <v>1090</v>
      </c>
      <c r="B12729" t="s">
        <v>81</v>
      </c>
      <c r="C12729" s="7">
        <v>44386</v>
      </c>
      <c r="E12729" s="27">
        <v>97</v>
      </c>
      <c r="G12729" s="27" t="str">
        <f>VLOOKUP(C12729,W:Y,3,TRUE)</f>
        <v>July 21</v>
      </c>
      <c r="H12729" s="27">
        <f t="shared" si="198"/>
        <v>12728</v>
      </c>
      <c r="I12729" s="30" t="str">
        <f>IF(G12729='Check Register'!$E$1,H12729,"")</f>
        <v/>
      </c>
      <c r="J12729" s="16" t="str">
        <f>IFERROR(SMALL($I$2:$I$100001,H12729),"")</f>
        <v/>
      </c>
    </row>
    <row r="12730" spans="1:10" x14ac:dyDescent="0.3">
      <c r="A12730" t="s">
        <v>26</v>
      </c>
      <c r="B12730" t="s">
        <v>20</v>
      </c>
      <c r="C12730" s="7">
        <v>44386</v>
      </c>
      <c r="E12730" s="27">
        <v>356.78</v>
      </c>
      <c r="G12730" s="27" t="str">
        <f>VLOOKUP(C12730,W:Y,3,TRUE)</f>
        <v>July 21</v>
      </c>
      <c r="H12730" s="27">
        <f t="shared" si="198"/>
        <v>12729</v>
      </c>
      <c r="I12730" s="30" t="str">
        <f>IF(G12730='Check Register'!$E$1,H12730,"")</f>
        <v/>
      </c>
      <c r="J12730" s="16" t="str">
        <f>IFERROR(SMALL($I$2:$I$100001,H12730),"")</f>
        <v/>
      </c>
    </row>
    <row r="12731" spans="1:10" x14ac:dyDescent="0.3">
      <c r="A12731" t="s">
        <v>438</v>
      </c>
      <c r="B12731" t="s">
        <v>43</v>
      </c>
      <c r="C12731" s="7">
        <v>44386</v>
      </c>
      <c r="E12731" s="27">
        <v>180</v>
      </c>
      <c r="G12731" s="27" t="str">
        <f>VLOOKUP(C12731,W:Y,3,TRUE)</f>
        <v>July 21</v>
      </c>
      <c r="H12731" s="27">
        <f t="shared" si="198"/>
        <v>12730</v>
      </c>
      <c r="I12731" s="30" t="str">
        <f>IF(G12731='Check Register'!$E$1,H12731,"")</f>
        <v/>
      </c>
      <c r="J12731" s="16" t="str">
        <f>IFERROR(SMALL($I$2:$I$100001,H12731),"")</f>
        <v/>
      </c>
    </row>
    <row r="12732" spans="1:10" x14ac:dyDescent="0.3">
      <c r="A12732" t="s">
        <v>29</v>
      </c>
      <c r="B12732" t="s">
        <v>127</v>
      </c>
      <c r="C12732" s="7">
        <v>44386</v>
      </c>
      <c r="E12732" s="27">
        <v>1027.73</v>
      </c>
      <c r="G12732" s="27" t="str">
        <f>VLOOKUP(C12732,W:Y,3,TRUE)</f>
        <v>July 21</v>
      </c>
      <c r="H12732" s="27">
        <f t="shared" si="198"/>
        <v>12731</v>
      </c>
      <c r="I12732" s="30" t="str">
        <f>IF(G12732='Check Register'!$E$1,H12732,"")</f>
        <v/>
      </c>
      <c r="J12732" s="16" t="str">
        <f>IFERROR(SMALL($I$2:$I$100001,H12732),"")</f>
        <v/>
      </c>
    </row>
    <row r="12733" spans="1:10" x14ac:dyDescent="0.3">
      <c r="A12733" t="s">
        <v>30</v>
      </c>
      <c r="B12733" t="s">
        <v>31</v>
      </c>
      <c r="C12733" s="7">
        <v>44386</v>
      </c>
      <c r="E12733" s="27">
        <v>514.11</v>
      </c>
      <c r="G12733" s="27" t="str">
        <f>VLOOKUP(C12733,W:Y,3,TRUE)</f>
        <v>July 21</v>
      </c>
      <c r="H12733" s="27">
        <f t="shared" si="198"/>
        <v>12732</v>
      </c>
      <c r="I12733" s="30" t="str">
        <f>IF(G12733='Check Register'!$E$1,H12733,"")</f>
        <v/>
      </c>
      <c r="J12733" s="16" t="str">
        <f>IFERROR(SMALL($I$2:$I$100001,H12733),"")</f>
        <v/>
      </c>
    </row>
    <row r="12734" spans="1:10" x14ac:dyDescent="0.3">
      <c r="A12734" t="s">
        <v>34</v>
      </c>
      <c r="B12734" t="s">
        <v>22</v>
      </c>
      <c r="C12734" s="7">
        <v>44386</v>
      </c>
      <c r="E12734" s="27">
        <v>844.02</v>
      </c>
      <c r="G12734" s="27" t="str">
        <f>VLOOKUP(C12734,W:Y,3,TRUE)</f>
        <v>July 21</v>
      </c>
      <c r="H12734" s="27">
        <f t="shared" si="198"/>
        <v>12733</v>
      </c>
      <c r="I12734" s="30" t="str">
        <f>IF(G12734='Check Register'!$E$1,H12734,"")</f>
        <v/>
      </c>
      <c r="J12734" s="16" t="str">
        <f>IFERROR(SMALL($I$2:$I$100001,H12734),"")</f>
        <v/>
      </c>
    </row>
    <row r="12735" spans="1:10" x14ac:dyDescent="0.3">
      <c r="A12735" t="s">
        <v>36</v>
      </c>
      <c r="B12735" t="s">
        <v>18</v>
      </c>
      <c r="C12735" s="7">
        <v>44386</v>
      </c>
      <c r="E12735" s="27">
        <v>407.45</v>
      </c>
      <c r="G12735" s="27" t="str">
        <f>VLOOKUP(C12735,W:Y,3,TRUE)</f>
        <v>July 21</v>
      </c>
      <c r="H12735" s="27">
        <f t="shared" si="198"/>
        <v>12734</v>
      </c>
      <c r="I12735" s="30" t="str">
        <f>IF(G12735='Check Register'!$E$1,H12735,"")</f>
        <v/>
      </c>
      <c r="J12735" s="16" t="str">
        <f>IFERROR(SMALL($I$2:$I$100001,H12735),"")</f>
        <v/>
      </c>
    </row>
    <row r="12736" spans="1:10" x14ac:dyDescent="0.3">
      <c r="A12736" t="s">
        <v>146</v>
      </c>
      <c r="B12736" t="s">
        <v>8</v>
      </c>
      <c r="C12736" s="7">
        <v>44386</v>
      </c>
      <c r="E12736" s="27">
        <v>8023.37</v>
      </c>
      <c r="G12736" s="27" t="str">
        <f>VLOOKUP(C12736,W:Y,3,TRUE)</f>
        <v>July 21</v>
      </c>
      <c r="H12736" s="27">
        <f t="shared" si="198"/>
        <v>12735</v>
      </c>
      <c r="I12736" s="30" t="str">
        <f>IF(G12736='Check Register'!$E$1,H12736,"")</f>
        <v/>
      </c>
      <c r="J12736" s="16" t="str">
        <f>IFERROR(SMALL($I$2:$I$100001,H12736),"")</f>
        <v/>
      </c>
    </row>
    <row r="12737" spans="1:10" x14ac:dyDescent="0.3">
      <c r="A12737" t="s">
        <v>281</v>
      </c>
      <c r="B12737" t="s">
        <v>89</v>
      </c>
      <c r="C12737" s="7">
        <v>44386</v>
      </c>
      <c r="E12737" s="27">
        <v>551.39</v>
      </c>
      <c r="G12737" s="27" t="str">
        <f>VLOOKUP(C12737,W:Y,3,TRUE)</f>
        <v>July 21</v>
      </c>
      <c r="H12737" s="27">
        <f t="shared" si="198"/>
        <v>12736</v>
      </c>
      <c r="I12737" s="30" t="str">
        <f>IF(G12737='Check Register'!$E$1,H12737,"")</f>
        <v/>
      </c>
      <c r="J12737" s="16" t="str">
        <f>IFERROR(SMALL($I$2:$I$100001,H12737),"")</f>
        <v/>
      </c>
    </row>
    <row r="12738" spans="1:10" x14ac:dyDescent="0.3">
      <c r="A12738" t="s">
        <v>487</v>
      </c>
      <c r="B12738" t="s">
        <v>22</v>
      </c>
      <c r="C12738" s="7">
        <v>44386</v>
      </c>
      <c r="E12738" s="27">
        <v>148.5</v>
      </c>
      <c r="G12738" s="27" t="str">
        <f>VLOOKUP(C12738,W:Y,3,TRUE)</f>
        <v>July 21</v>
      </c>
      <c r="H12738" s="27">
        <f t="shared" si="198"/>
        <v>12737</v>
      </c>
      <c r="I12738" s="30" t="str">
        <f>IF(G12738='Check Register'!$E$1,H12738,"")</f>
        <v/>
      </c>
      <c r="J12738" s="16" t="str">
        <f>IFERROR(SMALL($I$2:$I$100001,H12738),"")</f>
        <v/>
      </c>
    </row>
    <row r="12739" spans="1:10" x14ac:dyDescent="0.3">
      <c r="A12739" t="s">
        <v>223</v>
      </c>
      <c r="B12739" t="s">
        <v>70</v>
      </c>
      <c r="C12739" s="7">
        <v>44386</v>
      </c>
      <c r="E12739" s="27">
        <v>21</v>
      </c>
      <c r="G12739" s="27" t="str">
        <f>VLOOKUP(C12739,W:Y,3,TRUE)</f>
        <v>July 21</v>
      </c>
      <c r="H12739" s="27">
        <f t="shared" ref="H12739:H12802" si="199">1+H12738</f>
        <v>12738</v>
      </c>
      <c r="I12739" s="30" t="str">
        <f>IF(G12739='Check Register'!$E$1,H12739,"")</f>
        <v/>
      </c>
      <c r="J12739" s="16" t="str">
        <f>IFERROR(SMALL($I$2:$I$100001,H12739),"")</f>
        <v/>
      </c>
    </row>
    <row r="12740" spans="1:10" x14ac:dyDescent="0.3">
      <c r="A12740" t="s">
        <v>508</v>
      </c>
      <c r="B12740" t="s">
        <v>22</v>
      </c>
      <c r="C12740" s="7">
        <v>44386</v>
      </c>
      <c r="E12740" s="27">
        <v>340.89</v>
      </c>
      <c r="G12740" s="27" t="str">
        <f>VLOOKUP(C12740,W:Y,3,TRUE)</f>
        <v>July 21</v>
      </c>
      <c r="H12740" s="27">
        <f t="shared" si="199"/>
        <v>12739</v>
      </c>
      <c r="I12740" s="30" t="str">
        <f>IF(G12740='Check Register'!$E$1,H12740,"")</f>
        <v/>
      </c>
      <c r="J12740" s="16" t="str">
        <f>IFERROR(SMALL($I$2:$I$100001,H12740),"")</f>
        <v/>
      </c>
    </row>
    <row r="12741" spans="1:10" x14ac:dyDescent="0.3">
      <c r="A12741" t="s">
        <v>335</v>
      </c>
      <c r="B12741" t="s">
        <v>102</v>
      </c>
      <c r="C12741" s="7">
        <v>44386</v>
      </c>
      <c r="E12741" s="27">
        <v>1181.05</v>
      </c>
      <c r="G12741" s="27" t="str">
        <f>VLOOKUP(C12741,W:Y,3,TRUE)</f>
        <v>July 21</v>
      </c>
      <c r="H12741" s="27">
        <f t="shared" si="199"/>
        <v>12740</v>
      </c>
      <c r="I12741" s="30" t="str">
        <f>IF(G12741='Check Register'!$E$1,H12741,"")</f>
        <v/>
      </c>
      <c r="J12741" s="16" t="str">
        <f>IFERROR(SMALL($I$2:$I$100001,H12741),"")</f>
        <v/>
      </c>
    </row>
    <row r="12742" spans="1:10" x14ac:dyDescent="0.3">
      <c r="A12742" t="s">
        <v>1012</v>
      </c>
      <c r="B12742" t="s">
        <v>14</v>
      </c>
      <c r="C12742" s="7">
        <v>44386</v>
      </c>
      <c r="E12742" s="27">
        <v>19659</v>
      </c>
      <c r="G12742" s="27" t="str">
        <f>VLOOKUP(C12742,W:Y,3,TRUE)</f>
        <v>July 21</v>
      </c>
      <c r="H12742" s="27">
        <f t="shared" si="199"/>
        <v>12741</v>
      </c>
      <c r="I12742" s="30" t="str">
        <f>IF(G12742='Check Register'!$E$1,H12742,"")</f>
        <v/>
      </c>
      <c r="J12742" s="16" t="str">
        <f>IFERROR(SMALL($I$2:$I$100001,H12742),"")</f>
        <v/>
      </c>
    </row>
    <row r="12743" spans="1:10" x14ac:dyDescent="0.3">
      <c r="A12743" t="s">
        <v>51</v>
      </c>
      <c r="B12743" t="s">
        <v>22</v>
      </c>
      <c r="C12743" s="7">
        <v>44386</v>
      </c>
      <c r="E12743" s="27">
        <v>280</v>
      </c>
      <c r="G12743" s="27" t="str">
        <f>VLOOKUP(C12743,W:Y,3,TRUE)</f>
        <v>July 21</v>
      </c>
      <c r="H12743" s="27">
        <f t="shared" si="199"/>
        <v>12742</v>
      </c>
      <c r="I12743" s="30" t="str">
        <f>IF(G12743='Check Register'!$E$1,H12743,"")</f>
        <v/>
      </c>
      <c r="J12743" s="16" t="str">
        <f>IFERROR(SMALL($I$2:$I$100001,H12743),"")</f>
        <v/>
      </c>
    </row>
    <row r="12744" spans="1:10" x14ac:dyDescent="0.3">
      <c r="A12744" t="s">
        <v>337</v>
      </c>
      <c r="B12744" t="s">
        <v>100</v>
      </c>
      <c r="C12744" s="7">
        <v>44386</v>
      </c>
      <c r="E12744" s="27">
        <v>891</v>
      </c>
      <c r="G12744" s="27" t="str">
        <f>VLOOKUP(C12744,W:Y,3,TRUE)</f>
        <v>July 21</v>
      </c>
      <c r="H12744" s="27">
        <f t="shared" si="199"/>
        <v>12743</v>
      </c>
      <c r="I12744" s="30" t="str">
        <f>IF(G12744='Check Register'!$E$1,H12744,"")</f>
        <v/>
      </c>
      <c r="J12744" s="16" t="str">
        <f>IFERROR(SMALL($I$2:$I$100001,H12744),"")</f>
        <v/>
      </c>
    </row>
    <row r="12745" spans="1:10" x14ac:dyDescent="0.3">
      <c r="A12745" t="s">
        <v>155</v>
      </c>
      <c r="B12745" t="s">
        <v>8</v>
      </c>
      <c r="C12745" s="7">
        <v>44386</v>
      </c>
      <c r="E12745" s="27">
        <v>1997.51</v>
      </c>
      <c r="G12745" s="27" t="str">
        <f>VLOOKUP(C12745,W:Y,3,TRUE)</f>
        <v>July 21</v>
      </c>
      <c r="H12745" s="27">
        <f t="shared" si="199"/>
        <v>12744</v>
      </c>
      <c r="I12745" s="30" t="str">
        <f>IF(G12745='Check Register'!$E$1,H12745,"")</f>
        <v/>
      </c>
      <c r="J12745" s="16" t="str">
        <f>IFERROR(SMALL($I$2:$I$100001,H12745),"")</f>
        <v/>
      </c>
    </row>
    <row r="12746" spans="1:10" x14ac:dyDescent="0.3">
      <c r="A12746" t="s">
        <v>56</v>
      </c>
      <c r="B12746" t="s">
        <v>12</v>
      </c>
      <c r="C12746" s="7">
        <v>44386</v>
      </c>
      <c r="E12746" s="27">
        <v>661.3</v>
      </c>
      <c r="G12746" s="27" t="str">
        <f>VLOOKUP(C12746,W:Y,3,TRUE)</f>
        <v>July 21</v>
      </c>
      <c r="H12746" s="27">
        <f t="shared" si="199"/>
        <v>12745</v>
      </c>
      <c r="I12746" s="30" t="str">
        <f>IF(G12746='Check Register'!$E$1,H12746,"")</f>
        <v/>
      </c>
      <c r="J12746" s="16" t="str">
        <f>IFERROR(SMALL($I$2:$I$100001,H12746),"")</f>
        <v/>
      </c>
    </row>
    <row r="12747" spans="1:10" x14ac:dyDescent="0.3">
      <c r="A12747" t="s">
        <v>57</v>
      </c>
      <c r="B12747" t="s">
        <v>8</v>
      </c>
      <c r="C12747" s="7">
        <v>44386</v>
      </c>
      <c r="E12747" s="27">
        <v>306.86</v>
      </c>
      <c r="G12747" s="27" t="str">
        <f>VLOOKUP(C12747,W:Y,3,TRUE)</f>
        <v>July 21</v>
      </c>
      <c r="H12747" s="27">
        <f t="shared" si="199"/>
        <v>12746</v>
      </c>
      <c r="I12747" s="30" t="str">
        <f>IF(G12747='Check Register'!$E$1,H12747,"")</f>
        <v/>
      </c>
      <c r="J12747" s="16" t="str">
        <f>IFERROR(SMALL($I$2:$I$100001,H12747),"")</f>
        <v/>
      </c>
    </row>
    <row r="12748" spans="1:10" x14ac:dyDescent="0.3">
      <c r="A12748" t="s">
        <v>228</v>
      </c>
      <c r="B12748" t="s">
        <v>25</v>
      </c>
      <c r="C12748" s="7">
        <v>44386</v>
      </c>
      <c r="E12748" s="27">
        <v>248</v>
      </c>
      <c r="G12748" s="27" t="str">
        <f>VLOOKUP(C12748,W:Y,3,TRUE)</f>
        <v>July 21</v>
      </c>
      <c r="H12748" s="27">
        <f t="shared" si="199"/>
        <v>12747</v>
      </c>
      <c r="I12748" s="30" t="str">
        <f>IF(G12748='Check Register'!$E$1,H12748,"")</f>
        <v/>
      </c>
      <c r="J12748" s="16" t="str">
        <f>IFERROR(SMALL($I$2:$I$100001,H12748),"")</f>
        <v/>
      </c>
    </row>
    <row r="12749" spans="1:10" x14ac:dyDescent="0.3">
      <c r="A12749" t="s">
        <v>120</v>
      </c>
      <c r="B12749" t="s">
        <v>43</v>
      </c>
      <c r="C12749" s="7">
        <v>44386</v>
      </c>
      <c r="E12749" s="27">
        <v>225</v>
      </c>
      <c r="G12749" s="27" t="str">
        <f>VLOOKUP(C12749,W:Y,3,TRUE)</f>
        <v>July 21</v>
      </c>
      <c r="H12749" s="27">
        <f t="shared" si="199"/>
        <v>12748</v>
      </c>
      <c r="I12749" s="30" t="str">
        <f>IF(G12749='Check Register'!$E$1,H12749,"")</f>
        <v/>
      </c>
      <c r="J12749" s="16" t="str">
        <f>IFERROR(SMALL($I$2:$I$100001,H12749),"")</f>
        <v/>
      </c>
    </row>
    <row r="12750" spans="1:10" x14ac:dyDescent="0.3">
      <c r="A12750" t="s">
        <v>211</v>
      </c>
      <c r="B12750" t="s">
        <v>212</v>
      </c>
      <c r="C12750" s="7">
        <v>44386</v>
      </c>
      <c r="E12750" s="27">
        <v>85</v>
      </c>
      <c r="G12750" s="27" t="str">
        <f>VLOOKUP(C12750,W:Y,3,TRUE)</f>
        <v>July 21</v>
      </c>
      <c r="H12750" s="27">
        <f t="shared" si="199"/>
        <v>12749</v>
      </c>
      <c r="I12750" s="30" t="str">
        <f>IF(G12750='Check Register'!$E$1,H12750,"")</f>
        <v/>
      </c>
      <c r="J12750" s="16" t="str">
        <f>IFERROR(SMALL($I$2:$I$100001,H12750),"")</f>
        <v/>
      </c>
    </row>
    <row r="12751" spans="1:10" x14ac:dyDescent="0.3">
      <c r="A12751" t="s">
        <v>759</v>
      </c>
      <c r="B12751" t="s">
        <v>14</v>
      </c>
      <c r="C12751" s="7">
        <v>44386</v>
      </c>
      <c r="E12751" s="27">
        <v>952.5</v>
      </c>
      <c r="G12751" s="27" t="str">
        <f>VLOOKUP(C12751,W:Y,3,TRUE)</f>
        <v>July 21</v>
      </c>
      <c r="H12751" s="27">
        <f t="shared" si="199"/>
        <v>12750</v>
      </c>
      <c r="I12751" s="30" t="str">
        <f>IF(G12751='Check Register'!$E$1,H12751,"")</f>
        <v/>
      </c>
      <c r="J12751" s="16" t="str">
        <f>IFERROR(SMALL($I$2:$I$100001,H12751),"")</f>
        <v/>
      </c>
    </row>
    <row r="12752" spans="1:10" x14ac:dyDescent="0.3">
      <c r="A12752" t="s">
        <v>400</v>
      </c>
      <c r="B12752" t="s">
        <v>22</v>
      </c>
      <c r="C12752" s="7">
        <v>44386</v>
      </c>
      <c r="E12752" s="27">
        <v>2495.85</v>
      </c>
      <c r="G12752" s="27" t="str">
        <f>VLOOKUP(C12752,W:Y,3,TRUE)</f>
        <v>July 21</v>
      </c>
      <c r="H12752" s="27">
        <f t="shared" si="199"/>
        <v>12751</v>
      </c>
      <c r="I12752" s="30" t="str">
        <f>IF(G12752='Check Register'!$E$1,H12752,"")</f>
        <v/>
      </c>
      <c r="J12752" s="16" t="str">
        <f>IFERROR(SMALL($I$2:$I$100001,H12752),"")</f>
        <v/>
      </c>
    </row>
    <row r="12753" spans="1:10" x14ac:dyDescent="0.3">
      <c r="A12753" t="s">
        <v>193</v>
      </c>
      <c r="B12753" t="s">
        <v>18</v>
      </c>
      <c r="C12753" s="7">
        <v>44386</v>
      </c>
      <c r="E12753" s="27">
        <v>42.28</v>
      </c>
      <c r="G12753" s="27" t="str">
        <f>VLOOKUP(C12753,W:Y,3,TRUE)</f>
        <v>July 21</v>
      </c>
      <c r="H12753" s="27">
        <f t="shared" si="199"/>
        <v>12752</v>
      </c>
      <c r="I12753" s="30" t="str">
        <f>IF(G12753='Check Register'!$E$1,H12753,"")</f>
        <v/>
      </c>
      <c r="J12753" s="16" t="str">
        <f>IFERROR(SMALL($I$2:$I$100001,H12753),"")</f>
        <v/>
      </c>
    </row>
    <row r="12754" spans="1:10" x14ac:dyDescent="0.3">
      <c r="A12754" t="s">
        <v>611</v>
      </c>
      <c r="B12754" t="s">
        <v>171</v>
      </c>
      <c r="C12754" s="7">
        <v>44386</v>
      </c>
      <c r="E12754" s="27">
        <v>1886.69</v>
      </c>
      <c r="G12754" s="27" t="str">
        <f>VLOOKUP(C12754,W:Y,3,TRUE)</f>
        <v>July 21</v>
      </c>
      <c r="H12754" s="27">
        <f t="shared" si="199"/>
        <v>12753</v>
      </c>
      <c r="I12754" s="30" t="str">
        <f>IF(G12754='Check Register'!$E$1,H12754,"")</f>
        <v/>
      </c>
      <c r="J12754" s="16" t="str">
        <f>IFERROR(SMALL($I$2:$I$100001,H12754),"")</f>
        <v/>
      </c>
    </row>
    <row r="12755" spans="1:10" x14ac:dyDescent="0.3">
      <c r="A12755" t="s">
        <v>72</v>
      </c>
      <c r="B12755" t="s">
        <v>73</v>
      </c>
      <c r="C12755" s="7">
        <v>44386</v>
      </c>
      <c r="E12755" s="27">
        <v>28241.08</v>
      </c>
      <c r="G12755" s="27" t="str">
        <f>VLOOKUP(C12755,W:Y,3,TRUE)</f>
        <v>July 21</v>
      </c>
      <c r="H12755" s="27">
        <f t="shared" si="199"/>
        <v>12754</v>
      </c>
      <c r="I12755" s="30" t="str">
        <f>IF(G12755='Check Register'!$E$1,H12755,"")</f>
        <v/>
      </c>
      <c r="J12755" s="16" t="str">
        <f>IFERROR(SMALL($I$2:$I$100001,H12755),"")</f>
        <v/>
      </c>
    </row>
    <row r="12756" spans="1:10" x14ac:dyDescent="0.3">
      <c r="A12756" t="s">
        <v>420</v>
      </c>
      <c r="B12756" t="s">
        <v>43</v>
      </c>
      <c r="C12756" s="7">
        <v>44386</v>
      </c>
      <c r="E12756" s="27">
        <v>500</v>
      </c>
      <c r="G12756" s="27" t="str">
        <f>VLOOKUP(C12756,W:Y,3,TRUE)</f>
        <v>July 21</v>
      </c>
      <c r="H12756" s="27">
        <f t="shared" si="199"/>
        <v>12755</v>
      </c>
      <c r="I12756" s="30" t="str">
        <f>IF(G12756='Check Register'!$E$1,H12756,"")</f>
        <v/>
      </c>
      <c r="J12756" s="16" t="str">
        <f>IFERROR(SMALL($I$2:$I$100001,H12756),"")</f>
        <v/>
      </c>
    </row>
    <row r="12757" spans="1:10" x14ac:dyDescent="0.3">
      <c r="A12757" t="s">
        <v>165</v>
      </c>
      <c r="B12757" t="s">
        <v>8</v>
      </c>
      <c r="C12757" s="7">
        <v>44386</v>
      </c>
      <c r="E12757" s="27">
        <v>664.54</v>
      </c>
      <c r="G12757" s="27" t="str">
        <f>VLOOKUP(C12757,W:Y,3,TRUE)</f>
        <v>July 21</v>
      </c>
      <c r="H12757" s="27">
        <f t="shared" si="199"/>
        <v>12756</v>
      </c>
      <c r="I12757" s="30" t="str">
        <f>IF(G12757='Check Register'!$E$1,H12757,"")</f>
        <v/>
      </c>
      <c r="J12757" s="16" t="str">
        <f>IFERROR(SMALL($I$2:$I$100001,H12757),"")</f>
        <v/>
      </c>
    </row>
    <row r="12758" spans="1:10" x14ac:dyDescent="0.3">
      <c r="A12758" t="s">
        <v>1070</v>
      </c>
      <c r="B12758" t="s">
        <v>14</v>
      </c>
      <c r="C12758" s="7">
        <v>44386</v>
      </c>
      <c r="E12758" s="27">
        <v>5125</v>
      </c>
      <c r="G12758" s="27" t="str">
        <f>VLOOKUP(C12758,W:Y,3,TRUE)</f>
        <v>July 21</v>
      </c>
      <c r="H12758" s="27">
        <f t="shared" si="199"/>
        <v>12757</v>
      </c>
      <c r="I12758" s="30" t="str">
        <f>IF(G12758='Check Register'!$E$1,H12758,"")</f>
        <v/>
      </c>
      <c r="J12758" s="16" t="str">
        <f>IFERROR(SMALL($I$2:$I$100001,H12758),"")</f>
        <v/>
      </c>
    </row>
    <row r="12759" spans="1:10" x14ac:dyDescent="0.3">
      <c r="A12759" t="s">
        <v>536</v>
      </c>
      <c r="B12759" t="s">
        <v>127</v>
      </c>
      <c r="C12759" s="7">
        <v>44386</v>
      </c>
      <c r="E12759" s="27">
        <v>234.61</v>
      </c>
      <c r="G12759" s="27" t="str">
        <f>VLOOKUP(C12759,W:Y,3,TRUE)</f>
        <v>July 21</v>
      </c>
      <c r="H12759" s="27">
        <f t="shared" si="199"/>
        <v>12758</v>
      </c>
      <c r="I12759" s="30" t="str">
        <f>IF(G12759='Check Register'!$E$1,H12759,"")</f>
        <v/>
      </c>
      <c r="J12759" s="16" t="str">
        <f>IFERROR(SMALL($I$2:$I$100001,H12759),"")</f>
        <v/>
      </c>
    </row>
    <row r="12760" spans="1:10" x14ac:dyDescent="0.3">
      <c r="A12760" t="s">
        <v>536</v>
      </c>
      <c r="B12760" t="s">
        <v>11</v>
      </c>
      <c r="C12760" s="7">
        <v>44386</v>
      </c>
      <c r="E12760" s="27">
        <v>385.07</v>
      </c>
      <c r="G12760" s="27" t="str">
        <f>VLOOKUP(C12760,W:Y,3,TRUE)</f>
        <v>July 21</v>
      </c>
      <c r="H12760" s="27">
        <f t="shared" si="199"/>
        <v>12759</v>
      </c>
      <c r="I12760" s="30" t="str">
        <f>IF(G12760='Check Register'!$E$1,H12760,"")</f>
        <v/>
      </c>
      <c r="J12760" s="16" t="str">
        <f>IFERROR(SMALL($I$2:$I$100001,H12760),"")</f>
        <v/>
      </c>
    </row>
    <row r="12761" spans="1:10" x14ac:dyDescent="0.3">
      <c r="A12761" t="s">
        <v>295</v>
      </c>
      <c r="B12761" t="s">
        <v>296</v>
      </c>
      <c r="C12761" s="7">
        <v>44386</v>
      </c>
      <c r="E12761" s="27">
        <v>245</v>
      </c>
      <c r="G12761" s="27" t="str">
        <f>VLOOKUP(C12761,W:Y,3,TRUE)</f>
        <v>July 21</v>
      </c>
      <c r="H12761" s="27">
        <f t="shared" si="199"/>
        <v>12760</v>
      </c>
      <c r="I12761" s="30" t="str">
        <f>IF(G12761='Check Register'!$E$1,H12761,"")</f>
        <v/>
      </c>
      <c r="J12761" s="16" t="str">
        <f>IFERROR(SMALL($I$2:$I$100001,H12761),"")</f>
        <v/>
      </c>
    </row>
    <row r="12762" spans="1:10" x14ac:dyDescent="0.3">
      <c r="A12762" t="s">
        <v>289</v>
      </c>
      <c r="B12762" t="s">
        <v>89</v>
      </c>
      <c r="C12762" s="7">
        <v>44386</v>
      </c>
      <c r="E12762" s="27">
        <v>583.5</v>
      </c>
      <c r="G12762" s="27" t="str">
        <f>VLOOKUP(C12762,W:Y,3,TRUE)</f>
        <v>July 21</v>
      </c>
      <c r="H12762" s="27">
        <f t="shared" si="199"/>
        <v>12761</v>
      </c>
      <c r="I12762" s="30" t="str">
        <f>IF(G12762='Check Register'!$E$1,H12762,"")</f>
        <v/>
      </c>
      <c r="J12762" s="16" t="str">
        <f>IFERROR(SMALL($I$2:$I$100001,H12762),"")</f>
        <v/>
      </c>
    </row>
    <row r="12763" spans="1:10" x14ac:dyDescent="0.3">
      <c r="A12763" t="s">
        <v>126</v>
      </c>
      <c r="B12763" t="s">
        <v>127</v>
      </c>
      <c r="C12763" s="7">
        <v>44386</v>
      </c>
      <c r="E12763" s="27">
        <v>63</v>
      </c>
      <c r="G12763" s="27" t="str">
        <f>VLOOKUP(C12763,W:Y,3,TRUE)</f>
        <v>July 21</v>
      </c>
      <c r="H12763" s="27">
        <f t="shared" si="199"/>
        <v>12762</v>
      </c>
      <c r="I12763" s="30" t="str">
        <f>IF(G12763='Check Register'!$E$1,H12763,"")</f>
        <v/>
      </c>
      <c r="J12763" s="16" t="str">
        <f>IFERROR(SMALL($I$2:$I$100001,H12763),"")</f>
        <v/>
      </c>
    </row>
    <row r="12764" spans="1:10" x14ac:dyDescent="0.3">
      <c r="A12764" t="s">
        <v>97</v>
      </c>
      <c r="B12764" t="s">
        <v>6</v>
      </c>
      <c r="C12764" s="7">
        <v>44392</v>
      </c>
      <c r="E12764" s="27">
        <v>117956.11</v>
      </c>
      <c r="G12764" s="27" t="str">
        <f>VLOOKUP(C12764,W:Y,3,TRUE)</f>
        <v>July 21</v>
      </c>
      <c r="H12764" s="27">
        <f t="shared" si="199"/>
        <v>12763</v>
      </c>
      <c r="I12764" s="30" t="str">
        <f>IF(G12764='Check Register'!$E$1,H12764,"")</f>
        <v/>
      </c>
      <c r="J12764" s="16" t="str">
        <f>IFERROR(SMALL($I$2:$I$100001,H12764),"")</f>
        <v/>
      </c>
    </row>
    <row r="12765" spans="1:10" x14ac:dyDescent="0.3">
      <c r="A12765" t="s">
        <v>663</v>
      </c>
      <c r="B12765" t="s">
        <v>6</v>
      </c>
      <c r="C12765" s="7">
        <v>44392</v>
      </c>
      <c r="E12765" s="27">
        <v>-1047.3599999999999</v>
      </c>
      <c r="G12765" s="27" t="str">
        <f>VLOOKUP(C12765,W:Y,3,TRUE)</f>
        <v>July 21</v>
      </c>
      <c r="H12765" s="27">
        <f t="shared" si="199"/>
        <v>12764</v>
      </c>
      <c r="I12765" s="30" t="str">
        <f>IF(G12765='Check Register'!$E$1,H12765,"")</f>
        <v/>
      </c>
      <c r="J12765" s="16" t="str">
        <f>IFERROR(SMALL($I$2:$I$100001,H12765),"")</f>
        <v/>
      </c>
    </row>
    <row r="12766" spans="1:10" x14ac:dyDescent="0.3">
      <c r="A12766" t="s">
        <v>692</v>
      </c>
      <c r="B12766" t="s">
        <v>100</v>
      </c>
      <c r="C12766" s="7">
        <v>44393</v>
      </c>
      <c r="E12766" s="27">
        <v>364</v>
      </c>
      <c r="G12766" s="27" t="str">
        <f>VLOOKUP(C12766,W:Y,3,TRUE)</f>
        <v>July 21</v>
      </c>
      <c r="H12766" s="27">
        <f t="shared" si="199"/>
        <v>12765</v>
      </c>
      <c r="I12766" s="30" t="str">
        <f>IF(G12766='Check Register'!$E$1,H12766,"")</f>
        <v/>
      </c>
      <c r="J12766" s="16" t="str">
        <f>IFERROR(SMALL($I$2:$I$100001,H12766),"")</f>
        <v/>
      </c>
    </row>
    <row r="12767" spans="1:10" x14ac:dyDescent="0.3">
      <c r="A12767" t="s">
        <v>972</v>
      </c>
      <c r="B12767" t="s">
        <v>28</v>
      </c>
      <c r="C12767" s="7">
        <v>44393</v>
      </c>
      <c r="E12767" s="27">
        <v>685</v>
      </c>
      <c r="G12767" s="27" t="str">
        <f>VLOOKUP(C12767,W:Y,3,TRUE)</f>
        <v>July 21</v>
      </c>
      <c r="H12767" s="27">
        <f t="shared" si="199"/>
        <v>12766</v>
      </c>
      <c r="I12767" s="30" t="str">
        <f>IF(G12767='Check Register'!$E$1,H12767,"")</f>
        <v/>
      </c>
      <c r="J12767" s="16" t="str">
        <f>IFERROR(SMALL($I$2:$I$100001,H12767),"")</f>
        <v/>
      </c>
    </row>
    <row r="12768" spans="1:10" x14ac:dyDescent="0.3">
      <c r="A12768" t="s">
        <v>972</v>
      </c>
      <c r="B12768" t="s">
        <v>14</v>
      </c>
      <c r="C12768" s="7">
        <v>44393</v>
      </c>
      <c r="E12768" s="27">
        <v>1960.74</v>
      </c>
      <c r="G12768" s="27" t="str">
        <f>VLOOKUP(C12768,W:Y,3,TRUE)</f>
        <v>July 21</v>
      </c>
      <c r="H12768" s="27">
        <f t="shared" si="199"/>
        <v>12767</v>
      </c>
      <c r="I12768" s="30" t="str">
        <f>IF(G12768='Check Register'!$E$1,H12768,"")</f>
        <v/>
      </c>
      <c r="J12768" s="16" t="str">
        <f>IFERROR(SMALL($I$2:$I$100001,H12768),"")</f>
        <v/>
      </c>
    </row>
    <row r="12769" spans="1:10" x14ac:dyDescent="0.3">
      <c r="A12769" t="s">
        <v>748</v>
      </c>
      <c r="B12769" t="s">
        <v>115</v>
      </c>
      <c r="C12769" s="7">
        <v>44393</v>
      </c>
      <c r="E12769" s="27">
        <v>690</v>
      </c>
      <c r="G12769" s="27" t="str">
        <f>VLOOKUP(C12769,W:Y,3,TRUE)</f>
        <v>July 21</v>
      </c>
      <c r="H12769" s="27">
        <f t="shared" si="199"/>
        <v>12768</v>
      </c>
      <c r="I12769" s="30" t="str">
        <f>IF(G12769='Check Register'!$E$1,H12769,"")</f>
        <v/>
      </c>
      <c r="J12769" s="16" t="str">
        <f>IFERROR(SMALL($I$2:$I$100001,H12769),"")</f>
        <v/>
      </c>
    </row>
    <row r="12770" spans="1:10" x14ac:dyDescent="0.3">
      <c r="A12770" t="s">
        <v>176</v>
      </c>
      <c r="B12770" t="s">
        <v>25</v>
      </c>
      <c r="C12770" s="7">
        <v>44393</v>
      </c>
      <c r="E12770" s="27">
        <v>846.9</v>
      </c>
      <c r="G12770" s="27" t="str">
        <f>VLOOKUP(C12770,W:Y,3,TRUE)</f>
        <v>July 21</v>
      </c>
      <c r="H12770" s="27">
        <f t="shared" si="199"/>
        <v>12769</v>
      </c>
      <c r="I12770" s="30" t="str">
        <f>IF(G12770='Check Register'!$E$1,H12770,"")</f>
        <v/>
      </c>
      <c r="J12770" s="16" t="str">
        <f>IFERROR(SMALL($I$2:$I$100001,H12770),"")</f>
        <v/>
      </c>
    </row>
    <row r="12771" spans="1:10" x14ac:dyDescent="0.3">
      <c r="A12771" t="s">
        <v>651</v>
      </c>
      <c r="B12771" t="s">
        <v>18</v>
      </c>
      <c r="C12771" s="7">
        <v>44393</v>
      </c>
      <c r="E12771" s="27">
        <v>124.98</v>
      </c>
      <c r="G12771" s="27" t="str">
        <f>VLOOKUP(C12771,W:Y,3,TRUE)</f>
        <v>July 21</v>
      </c>
      <c r="H12771" s="27">
        <f t="shared" si="199"/>
        <v>12770</v>
      </c>
      <c r="I12771" s="30" t="str">
        <f>IF(G12771='Check Register'!$E$1,H12771,"")</f>
        <v/>
      </c>
      <c r="J12771" s="16" t="str">
        <f>IFERROR(SMALL($I$2:$I$100001,H12771),"")</f>
        <v/>
      </c>
    </row>
    <row r="12772" spans="1:10" x14ac:dyDescent="0.3">
      <c r="A12772" t="s">
        <v>19</v>
      </c>
      <c r="B12772" t="s">
        <v>20</v>
      </c>
      <c r="C12772" s="7">
        <v>44393</v>
      </c>
      <c r="E12772" s="27">
        <v>1048.4100000000001</v>
      </c>
      <c r="G12772" s="27" t="str">
        <f>VLOOKUP(C12772,W:Y,3,TRUE)</f>
        <v>July 21</v>
      </c>
      <c r="H12772" s="27">
        <f t="shared" si="199"/>
        <v>12771</v>
      </c>
      <c r="I12772" s="30" t="str">
        <f>IF(G12772='Check Register'!$E$1,H12772,"")</f>
        <v/>
      </c>
      <c r="J12772" s="16" t="str">
        <f>IFERROR(SMALL($I$2:$I$100001,H12772),"")</f>
        <v/>
      </c>
    </row>
    <row r="12773" spans="1:10" x14ac:dyDescent="0.3">
      <c r="A12773" t="s">
        <v>98</v>
      </c>
      <c r="B12773" t="s">
        <v>22</v>
      </c>
      <c r="C12773" s="7">
        <v>44393</v>
      </c>
      <c r="E12773" s="27">
        <v>8467</v>
      </c>
      <c r="G12773" s="27" t="str">
        <f>VLOOKUP(C12773,W:Y,3,TRUE)</f>
        <v>July 21</v>
      </c>
      <c r="H12773" s="27">
        <f t="shared" si="199"/>
        <v>12772</v>
      </c>
      <c r="I12773" s="30" t="str">
        <f>IF(G12773='Check Register'!$E$1,H12773,"")</f>
        <v/>
      </c>
      <c r="J12773" s="16" t="str">
        <f>IFERROR(SMALL($I$2:$I$100001,H12773),"")</f>
        <v/>
      </c>
    </row>
    <row r="12774" spans="1:10" x14ac:dyDescent="0.3">
      <c r="A12774" t="s">
        <v>26</v>
      </c>
      <c r="B12774" t="s">
        <v>20</v>
      </c>
      <c r="C12774" s="7">
        <v>44393</v>
      </c>
      <c r="E12774" s="27">
        <v>5023.51</v>
      </c>
      <c r="G12774" s="27" t="str">
        <f>VLOOKUP(C12774,W:Y,3,TRUE)</f>
        <v>July 21</v>
      </c>
      <c r="H12774" s="27">
        <f t="shared" si="199"/>
        <v>12773</v>
      </c>
      <c r="I12774" s="30" t="str">
        <f>IF(G12774='Check Register'!$E$1,H12774,"")</f>
        <v/>
      </c>
      <c r="J12774" s="16" t="str">
        <f>IFERROR(SMALL($I$2:$I$100001,H12774),"")</f>
        <v/>
      </c>
    </row>
    <row r="12775" spans="1:10" x14ac:dyDescent="0.3">
      <c r="A12775" t="s">
        <v>499</v>
      </c>
      <c r="B12775" t="s">
        <v>39</v>
      </c>
      <c r="C12775" s="7">
        <v>44393</v>
      </c>
      <c r="E12775" s="27">
        <v>575</v>
      </c>
      <c r="G12775" s="27" t="str">
        <f>VLOOKUP(C12775,W:Y,3,TRUE)</f>
        <v>July 21</v>
      </c>
      <c r="H12775" s="27">
        <f t="shared" si="199"/>
        <v>12774</v>
      </c>
      <c r="I12775" s="30" t="str">
        <f>IF(G12775='Check Register'!$E$1,H12775,"")</f>
        <v/>
      </c>
      <c r="J12775" s="16" t="str">
        <f>IFERROR(SMALL($I$2:$I$100001,H12775),"")</f>
        <v/>
      </c>
    </row>
    <row r="12776" spans="1:10" x14ac:dyDescent="0.3">
      <c r="A12776" t="s">
        <v>335</v>
      </c>
      <c r="B12776" t="s">
        <v>102</v>
      </c>
      <c r="C12776" s="7">
        <v>44393</v>
      </c>
      <c r="E12776" s="27">
        <v>2041.11</v>
      </c>
      <c r="G12776" s="27" t="str">
        <f>VLOOKUP(C12776,W:Y,3,TRUE)</f>
        <v>July 21</v>
      </c>
      <c r="H12776" s="27">
        <f t="shared" si="199"/>
        <v>12775</v>
      </c>
      <c r="I12776" s="30" t="str">
        <f>IF(G12776='Check Register'!$E$1,H12776,"")</f>
        <v/>
      </c>
      <c r="J12776" s="16" t="str">
        <f>IFERROR(SMALL($I$2:$I$100001,H12776),"")</f>
        <v/>
      </c>
    </row>
    <row r="12777" spans="1:10" x14ac:dyDescent="0.3">
      <c r="A12777" t="s">
        <v>188</v>
      </c>
      <c r="B12777" t="s">
        <v>20</v>
      </c>
      <c r="C12777" s="7">
        <v>44393</v>
      </c>
      <c r="E12777" s="27">
        <v>6411.53</v>
      </c>
      <c r="G12777" s="27" t="str">
        <f>VLOOKUP(C12777,W:Y,3,TRUE)</f>
        <v>July 21</v>
      </c>
      <c r="H12777" s="27">
        <f t="shared" si="199"/>
        <v>12776</v>
      </c>
      <c r="I12777" s="30" t="str">
        <f>IF(G12777='Check Register'!$E$1,H12777,"")</f>
        <v/>
      </c>
      <c r="J12777" s="16" t="str">
        <f>IFERROR(SMALL($I$2:$I$100001,H12777),"")</f>
        <v/>
      </c>
    </row>
    <row r="12778" spans="1:10" x14ac:dyDescent="0.3">
      <c r="A12778" t="s">
        <v>655</v>
      </c>
      <c r="B12778" t="s">
        <v>6</v>
      </c>
      <c r="C12778" s="7">
        <v>44393</v>
      </c>
      <c r="E12778" s="27">
        <v>183646.07999999999</v>
      </c>
      <c r="G12778" s="27" t="str">
        <f>VLOOKUP(C12778,W:Y,3,TRUE)</f>
        <v>July 21</v>
      </c>
      <c r="H12778" s="27">
        <f t="shared" si="199"/>
        <v>12777</v>
      </c>
      <c r="I12778" s="30" t="str">
        <f>IF(G12778='Check Register'!$E$1,H12778,"")</f>
        <v/>
      </c>
      <c r="J12778" s="16" t="str">
        <f>IFERROR(SMALL($I$2:$I$100001,H12778),"")</f>
        <v/>
      </c>
    </row>
    <row r="12779" spans="1:10" x14ac:dyDescent="0.3">
      <c r="A12779" t="s">
        <v>64</v>
      </c>
      <c r="B12779" t="s">
        <v>14</v>
      </c>
      <c r="C12779" s="7">
        <v>44393</v>
      </c>
      <c r="E12779" s="27">
        <v>12810</v>
      </c>
      <c r="G12779" s="27" t="str">
        <f>VLOOKUP(C12779,W:Y,3,TRUE)</f>
        <v>July 21</v>
      </c>
      <c r="H12779" s="27">
        <f t="shared" si="199"/>
        <v>12778</v>
      </c>
      <c r="I12779" s="30" t="str">
        <f>IF(G12779='Check Register'!$E$1,H12779,"")</f>
        <v/>
      </c>
      <c r="J12779" s="16" t="str">
        <f>IFERROR(SMALL($I$2:$I$100001,H12779),"")</f>
        <v/>
      </c>
    </row>
    <row r="12780" spans="1:10" x14ac:dyDescent="0.3">
      <c r="A12780" t="s">
        <v>609</v>
      </c>
      <c r="B12780" t="s">
        <v>22</v>
      </c>
      <c r="C12780" s="7">
        <v>44393</v>
      </c>
      <c r="E12780" s="27">
        <v>169.46</v>
      </c>
      <c r="G12780" s="27" t="str">
        <f>VLOOKUP(C12780,W:Y,3,TRUE)</f>
        <v>July 21</v>
      </c>
      <c r="H12780" s="27">
        <f t="shared" si="199"/>
        <v>12779</v>
      </c>
      <c r="I12780" s="30" t="str">
        <f>IF(G12780='Check Register'!$E$1,H12780,"")</f>
        <v/>
      </c>
      <c r="J12780" s="16" t="str">
        <f>IFERROR(SMALL($I$2:$I$100001,H12780),"")</f>
        <v/>
      </c>
    </row>
    <row r="12781" spans="1:10" x14ac:dyDescent="0.3">
      <c r="A12781" t="s">
        <v>609</v>
      </c>
      <c r="B12781" t="s">
        <v>35</v>
      </c>
      <c r="C12781" s="7">
        <v>44393</v>
      </c>
      <c r="E12781" s="27">
        <v>283.10000000000002</v>
      </c>
      <c r="G12781" s="27" t="str">
        <f>VLOOKUP(C12781,W:Y,3,TRUE)</f>
        <v>July 21</v>
      </c>
      <c r="H12781" s="27">
        <f t="shared" si="199"/>
        <v>12780</v>
      </c>
      <c r="I12781" s="30" t="str">
        <f>IF(G12781='Check Register'!$E$1,H12781,"")</f>
        <v/>
      </c>
      <c r="J12781" s="16" t="str">
        <f>IFERROR(SMALL($I$2:$I$100001,H12781),"")</f>
        <v/>
      </c>
    </row>
    <row r="12782" spans="1:10" x14ac:dyDescent="0.3">
      <c r="A12782" t="s">
        <v>237</v>
      </c>
      <c r="B12782" t="s">
        <v>45</v>
      </c>
      <c r="C12782" s="7">
        <v>44393</v>
      </c>
      <c r="E12782" s="27">
        <v>44</v>
      </c>
      <c r="G12782" s="27" t="str">
        <f>VLOOKUP(C12782,W:Y,3,TRUE)</f>
        <v>July 21</v>
      </c>
      <c r="H12782" s="27">
        <f t="shared" si="199"/>
        <v>12781</v>
      </c>
      <c r="I12782" s="30" t="str">
        <f>IF(G12782='Check Register'!$E$1,H12782,"")</f>
        <v/>
      </c>
      <c r="J12782" s="16" t="str">
        <f>IFERROR(SMALL($I$2:$I$100001,H12782),"")</f>
        <v/>
      </c>
    </row>
    <row r="12783" spans="1:10" x14ac:dyDescent="0.3">
      <c r="A12783" t="s">
        <v>552</v>
      </c>
      <c r="B12783" t="s">
        <v>14</v>
      </c>
      <c r="C12783" s="7">
        <v>44393</v>
      </c>
      <c r="E12783" s="27">
        <v>9950</v>
      </c>
      <c r="G12783" s="27" t="str">
        <f>VLOOKUP(C12783,W:Y,3,TRUE)</f>
        <v>July 21</v>
      </c>
      <c r="H12783" s="27">
        <f t="shared" si="199"/>
        <v>12782</v>
      </c>
      <c r="I12783" s="30" t="str">
        <f>IF(G12783='Check Register'!$E$1,H12783,"")</f>
        <v/>
      </c>
      <c r="J12783" s="16" t="str">
        <f>IFERROR(SMALL($I$2:$I$100001,H12783),"")</f>
        <v/>
      </c>
    </row>
    <row r="12784" spans="1:10" x14ac:dyDescent="0.3">
      <c r="A12784" t="s">
        <v>1063</v>
      </c>
      <c r="B12784" t="s">
        <v>180</v>
      </c>
      <c r="C12784" s="7">
        <v>44393</v>
      </c>
      <c r="E12784" s="27">
        <v>128.69999999999999</v>
      </c>
      <c r="G12784" s="27" t="str">
        <f>VLOOKUP(C12784,W:Y,3,TRUE)</f>
        <v>July 21</v>
      </c>
      <c r="H12784" s="27">
        <f t="shared" si="199"/>
        <v>12783</v>
      </c>
      <c r="I12784" s="30" t="str">
        <f>IF(G12784='Check Register'!$E$1,H12784,"")</f>
        <v/>
      </c>
      <c r="J12784" s="16" t="str">
        <f>IFERROR(SMALL($I$2:$I$100001,H12784),"")</f>
        <v/>
      </c>
    </row>
    <row r="12785" spans="1:10" x14ac:dyDescent="0.3">
      <c r="A12785" t="s">
        <v>667</v>
      </c>
      <c r="B12785" t="s">
        <v>18</v>
      </c>
      <c r="C12785" s="7">
        <v>44393</v>
      </c>
      <c r="E12785" s="27">
        <v>334.03</v>
      </c>
      <c r="G12785" s="27" t="str">
        <f>VLOOKUP(C12785,W:Y,3,TRUE)</f>
        <v>July 21</v>
      </c>
      <c r="H12785" s="27">
        <f t="shared" si="199"/>
        <v>12784</v>
      </c>
      <c r="I12785" s="30" t="str">
        <f>IF(G12785='Check Register'!$E$1,H12785,"")</f>
        <v/>
      </c>
      <c r="J12785" s="16" t="str">
        <f>IFERROR(SMALL($I$2:$I$100001,H12785),"")</f>
        <v/>
      </c>
    </row>
    <row r="12786" spans="1:10" x14ac:dyDescent="0.3">
      <c r="A12786" t="s">
        <v>255</v>
      </c>
      <c r="B12786" t="s">
        <v>43</v>
      </c>
      <c r="C12786" s="7">
        <v>44400</v>
      </c>
      <c r="E12786" s="27">
        <v>9811.4500000000007</v>
      </c>
      <c r="G12786" s="27" t="str">
        <f>VLOOKUP(C12786,W:Y,3,TRUE)</f>
        <v>July 21</v>
      </c>
      <c r="H12786" s="27">
        <f t="shared" si="199"/>
        <v>12785</v>
      </c>
      <c r="I12786" s="30" t="str">
        <f>IF(G12786='Check Register'!$E$1,H12786,"")</f>
        <v/>
      </c>
      <c r="J12786" s="16" t="str">
        <f>IFERROR(SMALL($I$2:$I$100001,H12786),"")</f>
        <v/>
      </c>
    </row>
    <row r="12787" spans="1:10" x14ac:dyDescent="0.3">
      <c r="A12787" t="s">
        <v>132</v>
      </c>
      <c r="B12787" t="s">
        <v>20</v>
      </c>
      <c r="C12787" s="7">
        <v>44400</v>
      </c>
      <c r="E12787" s="27">
        <v>73.58</v>
      </c>
      <c r="G12787" s="27" t="str">
        <f>VLOOKUP(C12787,W:Y,3,TRUE)</f>
        <v>July 21</v>
      </c>
      <c r="H12787" s="27">
        <f t="shared" si="199"/>
        <v>12786</v>
      </c>
      <c r="I12787" s="30" t="str">
        <f>IF(G12787='Check Register'!$E$1,H12787,"")</f>
        <v/>
      </c>
      <c r="J12787" s="16" t="str">
        <f>IFERROR(SMALL($I$2:$I$100001,H12787),"")</f>
        <v/>
      </c>
    </row>
    <row r="12788" spans="1:10" x14ac:dyDescent="0.3">
      <c r="A12788" t="s">
        <v>91</v>
      </c>
      <c r="B12788" t="s">
        <v>14</v>
      </c>
      <c r="C12788" s="7">
        <v>44400</v>
      </c>
      <c r="E12788" s="27">
        <v>1525</v>
      </c>
      <c r="G12788" s="27" t="str">
        <f>VLOOKUP(C12788,W:Y,3,TRUE)</f>
        <v>July 21</v>
      </c>
      <c r="H12788" s="27">
        <f t="shared" si="199"/>
        <v>12787</v>
      </c>
      <c r="I12788" s="30" t="str">
        <f>IF(G12788='Check Register'!$E$1,H12788,"")</f>
        <v/>
      </c>
      <c r="J12788" s="16" t="str">
        <f>IFERROR(SMALL($I$2:$I$100001,H12788),"")</f>
        <v/>
      </c>
    </row>
    <row r="12789" spans="1:10" x14ac:dyDescent="0.3">
      <c r="A12789" t="s">
        <v>175</v>
      </c>
      <c r="B12789" t="s">
        <v>43</v>
      </c>
      <c r="C12789" s="7">
        <v>44400</v>
      </c>
      <c r="E12789" s="27">
        <v>821.38</v>
      </c>
      <c r="G12789" s="27" t="str">
        <f>VLOOKUP(C12789,W:Y,3,TRUE)</f>
        <v>July 21</v>
      </c>
      <c r="H12789" s="27">
        <f t="shared" si="199"/>
        <v>12788</v>
      </c>
      <c r="I12789" s="30" t="str">
        <f>IF(G12789='Check Register'!$E$1,H12789,"")</f>
        <v/>
      </c>
      <c r="J12789" s="16" t="str">
        <f>IFERROR(SMALL($I$2:$I$100001,H12789),"")</f>
        <v/>
      </c>
    </row>
    <row r="12790" spans="1:10" x14ac:dyDescent="0.3">
      <c r="A12790" t="s">
        <v>291</v>
      </c>
      <c r="B12790" t="s">
        <v>14</v>
      </c>
      <c r="C12790" s="7">
        <v>44400</v>
      </c>
      <c r="E12790" s="27">
        <v>1500</v>
      </c>
      <c r="G12790" s="27" t="str">
        <f>VLOOKUP(C12790,W:Y,3,TRUE)</f>
        <v>July 21</v>
      </c>
      <c r="H12790" s="27">
        <f t="shared" si="199"/>
        <v>12789</v>
      </c>
      <c r="I12790" s="30" t="str">
        <f>IF(G12790='Check Register'!$E$1,H12790,"")</f>
        <v/>
      </c>
      <c r="J12790" s="16" t="str">
        <f>IFERROR(SMALL($I$2:$I$100001,H12790),"")</f>
        <v/>
      </c>
    </row>
    <row r="12791" spans="1:10" x14ac:dyDescent="0.3">
      <c r="A12791" t="s">
        <v>291</v>
      </c>
      <c r="B12791" t="s">
        <v>25</v>
      </c>
      <c r="C12791" s="7">
        <v>44400</v>
      </c>
      <c r="E12791" s="27">
        <v>3504.04</v>
      </c>
      <c r="G12791" s="27" t="str">
        <f>VLOOKUP(C12791,W:Y,3,TRUE)</f>
        <v>July 21</v>
      </c>
      <c r="H12791" s="27">
        <f t="shared" si="199"/>
        <v>12790</v>
      </c>
      <c r="I12791" s="30" t="str">
        <f>IF(G12791='Check Register'!$E$1,H12791,"")</f>
        <v/>
      </c>
      <c r="J12791" s="16" t="str">
        <f>IFERROR(SMALL($I$2:$I$100001,H12791),"")</f>
        <v/>
      </c>
    </row>
    <row r="12792" spans="1:10" x14ac:dyDescent="0.3">
      <c r="A12792" t="s">
        <v>138</v>
      </c>
      <c r="B12792" t="s">
        <v>139</v>
      </c>
      <c r="C12792" s="7">
        <v>44400</v>
      </c>
      <c r="E12792" s="27">
        <v>11326.45</v>
      </c>
      <c r="G12792" s="27" t="str">
        <f>VLOOKUP(C12792,W:Y,3,TRUE)</f>
        <v>July 21</v>
      </c>
      <c r="H12792" s="27">
        <f t="shared" si="199"/>
        <v>12791</v>
      </c>
      <c r="I12792" s="30" t="str">
        <f>IF(G12792='Check Register'!$E$1,H12792,"")</f>
        <v/>
      </c>
      <c r="J12792" s="16" t="str">
        <f>IFERROR(SMALL($I$2:$I$100001,H12792),"")</f>
        <v/>
      </c>
    </row>
    <row r="12793" spans="1:10" x14ac:dyDescent="0.3">
      <c r="A12793" t="s">
        <v>1091</v>
      </c>
      <c r="B12793" t="s">
        <v>14</v>
      </c>
      <c r="C12793" s="7">
        <v>44400</v>
      </c>
      <c r="E12793" s="27">
        <v>8314.26</v>
      </c>
      <c r="G12793" s="27" t="str">
        <f>VLOOKUP(C12793,W:Y,3,TRUE)</f>
        <v>July 21</v>
      </c>
      <c r="H12793" s="27">
        <f t="shared" si="199"/>
        <v>12792</v>
      </c>
      <c r="I12793" s="30" t="str">
        <f>IF(G12793='Check Register'!$E$1,H12793,"")</f>
        <v/>
      </c>
      <c r="J12793" s="16" t="str">
        <f>IFERROR(SMALL($I$2:$I$100001,H12793),"")</f>
        <v/>
      </c>
    </row>
    <row r="12794" spans="1:10" x14ac:dyDescent="0.3">
      <c r="A12794" t="s">
        <v>1091</v>
      </c>
      <c r="B12794" t="s">
        <v>25</v>
      </c>
      <c r="C12794" s="7">
        <v>44400</v>
      </c>
      <c r="E12794" s="27">
        <v>19478.64</v>
      </c>
      <c r="G12794" s="27" t="str">
        <f>VLOOKUP(C12794,W:Y,3,TRUE)</f>
        <v>July 21</v>
      </c>
      <c r="H12794" s="27">
        <f t="shared" si="199"/>
        <v>12793</v>
      </c>
      <c r="I12794" s="30" t="str">
        <f>IF(G12794='Check Register'!$E$1,H12794,"")</f>
        <v/>
      </c>
      <c r="J12794" s="16" t="str">
        <f>IFERROR(SMALL($I$2:$I$100001,H12794),"")</f>
        <v/>
      </c>
    </row>
    <row r="12795" spans="1:10" x14ac:dyDescent="0.3">
      <c r="A12795" t="s">
        <v>335</v>
      </c>
      <c r="B12795" t="s">
        <v>102</v>
      </c>
      <c r="C12795" s="7">
        <v>44400</v>
      </c>
      <c r="E12795" s="27">
        <v>5730</v>
      </c>
      <c r="G12795" s="27" t="str">
        <f>VLOOKUP(C12795,W:Y,3,TRUE)</f>
        <v>July 21</v>
      </c>
      <c r="H12795" s="27">
        <f t="shared" si="199"/>
        <v>12794</v>
      </c>
      <c r="I12795" s="30" t="str">
        <f>IF(G12795='Check Register'!$E$1,H12795,"")</f>
        <v/>
      </c>
      <c r="J12795" s="16" t="str">
        <f>IFERROR(SMALL($I$2:$I$100001,H12795),"")</f>
        <v/>
      </c>
    </row>
    <row r="12796" spans="1:10" x14ac:dyDescent="0.3">
      <c r="A12796" t="s">
        <v>581</v>
      </c>
      <c r="B12796" t="s">
        <v>180</v>
      </c>
      <c r="C12796" s="7">
        <v>44400</v>
      </c>
      <c r="E12796" s="27">
        <v>3396.75</v>
      </c>
      <c r="G12796" s="27" t="str">
        <f>VLOOKUP(C12796,W:Y,3,TRUE)</f>
        <v>July 21</v>
      </c>
      <c r="H12796" s="27">
        <f t="shared" si="199"/>
        <v>12795</v>
      </c>
      <c r="I12796" s="30" t="str">
        <f>IF(G12796='Check Register'!$E$1,H12796,"")</f>
        <v/>
      </c>
      <c r="J12796" s="16" t="str">
        <f>IFERROR(SMALL($I$2:$I$100001,H12796),"")</f>
        <v/>
      </c>
    </row>
    <row r="12797" spans="1:10" x14ac:dyDescent="0.3">
      <c r="A12797" t="s">
        <v>901</v>
      </c>
      <c r="B12797" t="s">
        <v>89</v>
      </c>
      <c r="C12797" s="7">
        <v>44400</v>
      </c>
      <c r="E12797" s="27">
        <v>7782.66</v>
      </c>
      <c r="G12797" s="27" t="str">
        <f>VLOOKUP(C12797,W:Y,3,TRUE)</f>
        <v>July 21</v>
      </c>
      <c r="H12797" s="27">
        <f t="shared" si="199"/>
        <v>12796</v>
      </c>
      <c r="I12797" s="30" t="str">
        <f>IF(G12797='Check Register'!$E$1,H12797,"")</f>
        <v/>
      </c>
      <c r="J12797" s="16" t="str">
        <f>IFERROR(SMALL($I$2:$I$100001,H12797),"")</f>
        <v/>
      </c>
    </row>
    <row r="12798" spans="1:10" x14ac:dyDescent="0.3">
      <c r="A12798" t="s">
        <v>562</v>
      </c>
      <c r="B12798" t="s">
        <v>102</v>
      </c>
      <c r="C12798" s="7">
        <v>44400</v>
      </c>
      <c r="E12798" s="27">
        <v>8104.68</v>
      </c>
      <c r="G12798" s="27" t="str">
        <f>VLOOKUP(C12798,W:Y,3,TRUE)</f>
        <v>July 21</v>
      </c>
      <c r="H12798" s="27">
        <f t="shared" si="199"/>
        <v>12797</v>
      </c>
      <c r="I12798" s="30" t="str">
        <f>IF(G12798='Check Register'!$E$1,H12798,"")</f>
        <v/>
      </c>
      <c r="J12798" s="16" t="str">
        <f>IFERROR(SMALL($I$2:$I$100001,H12798),"")</f>
        <v/>
      </c>
    </row>
    <row r="12799" spans="1:10" x14ac:dyDescent="0.3">
      <c r="A12799" t="s">
        <v>114</v>
      </c>
      <c r="B12799" t="s">
        <v>115</v>
      </c>
      <c r="C12799" s="7">
        <v>44400</v>
      </c>
      <c r="E12799" s="27">
        <v>4646.8500000000004</v>
      </c>
      <c r="G12799" s="27" t="str">
        <f>VLOOKUP(C12799,W:Y,3,TRUE)</f>
        <v>July 21</v>
      </c>
      <c r="H12799" s="27">
        <f t="shared" si="199"/>
        <v>12798</v>
      </c>
      <c r="I12799" s="30" t="str">
        <f>IF(G12799='Check Register'!$E$1,H12799,"")</f>
        <v/>
      </c>
      <c r="J12799" s="16" t="str">
        <f>IFERROR(SMALL($I$2:$I$100001,H12799),"")</f>
        <v/>
      </c>
    </row>
    <row r="12800" spans="1:10" x14ac:dyDescent="0.3">
      <c r="A12800" t="s">
        <v>1016</v>
      </c>
      <c r="B12800" t="s">
        <v>14</v>
      </c>
      <c r="C12800" s="7">
        <v>44400</v>
      </c>
      <c r="E12800" s="27">
        <v>2200</v>
      </c>
      <c r="G12800" s="27" t="str">
        <f>VLOOKUP(C12800,W:Y,3,TRUE)</f>
        <v>July 21</v>
      </c>
      <c r="H12800" s="27">
        <f t="shared" si="199"/>
        <v>12799</v>
      </c>
      <c r="I12800" s="30" t="str">
        <f>IF(G12800='Check Register'!$E$1,H12800,"")</f>
        <v/>
      </c>
      <c r="J12800" s="16" t="str">
        <f>IFERROR(SMALL($I$2:$I$100001,H12800),"")</f>
        <v/>
      </c>
    </row>
    <row r="12801" spans="1:10" x14ac:dyDescent="0.3">
      <c r="A12801" t="s">
        <v>1016</v>
      </c>
      <c r="B12801" t="s">
        <v>39</v>
      </c>
      <c r="C12801" s="7">
        <v>44400</v>
      </c>
      <c r="E12801" s="27">
        <v>170</v>
      </c>
      <c r="G12801" s="27" t="str">
        <f>VLOOKUP(C12801,W:Y,3,TRUE)</f>
        <v>July 21</v>
      </c>
      <c r="H12801" s="27">
        <f t="shared" si="199"/>
        <v>12800</v>
      </c>
      <c r="I12801" s="30" t="str">
        <f>IF(G12801='Check Register'!$E$1,H12801,"")</f>
        <v/>
      </c>
      <c r="J12801" s="16" t="str">
        <f>IFERROR(SMALL($I$2:$I$100001,H12801),"")</f>
        <v/>
      </c>
    </row>
    <row r="12802" spans="1:10" x14ac:dyDescent="0.3">
      <c r="A12802" t="s">
        <v>64</v>
      </c>
      <c r="B12802" t="s">
        <v>14</v>
      </c>
      <c r="C12802" s="7">
        <v>44400</v>
      </c>
      <c r="E12802" s="27">
        <v>6612</v>
      </c>
      <c r="G12802" s="27" t="str">
        <f>VLOOKUP(C12802,W:Y,3,TRUE)</f>
        <v>July 21</v>
      </c>
      <c r="H12802" s="27">
        <f t="shared" si="199"/>
        <v>12801</v>
      </c>
      <c r="I12802" s="30" t="str">
        <f>IF(G12802='Check Register'!$E$1,H12802,"")</f>
        <v/>
      </c>
      <c r="J12802" s="16" t="str">
        <f>IFERROR(SMALL($I$2:$I$100001,H12802),"")</f>
        <v/>
      </c>
    </row>
    <row r="12803" spans="1:10" x14ac:dyDescent="0.3">
      <c r="A12803" t="s">
        <v>369</v>
      </c>
      <c r="B12803" t="s">
        <v>39</v>
      </c>
      <c r="C12803" s="7">
        <v>44400</v>
      </c>
      <c r="E12803" s="27">
        <v>9122.15</v>
      </c>
      <c r="G12803" s="27" t="str">
        <f>VLOOKUP(C12803,W:Y,3,TRUE)</f>
        <v>July 21</v>
      </c>
      <c r="H12803" s="27">
        <f t="shared" ref="H12803:H12866" si="200">1+H12802</f>
        <v>12802</v>
      </c>
      <c r="I12803" s="30" t="str">
        <f>IF(G12803='Check Register'!$E$1,H12803,"")</f>
        <v/>
      </c>
      <c r="J12803" s="16" t="str">
        <f>IFERROR(SMALL($I$2:$I$100001,H12803),"")</f>
        <v/>
      </c>
    </row>
    <row r="12804" spans="1:10" x14ac:dyDescent="0.3">
      <c r="A12804" t="s">
        <v>326</v>
      </c>
      <c r="B12804" t="s">
        <v>102</v>
      </c>
      <c r="C12804" s="7">
        <v>44400</v>
      </c>
      <c r="E12804" s="27">
        <v>720811.11</v>
      </c>
      <c r="G12804" s="27" t="str">
        <f>VLOOKUP(C12804,W:Y,3,TRUE)</f>
        <v>July 21</v>
      </c>
      <c r="H12804" s="27">
        <f t="shared" si="200"/>
        <v>12803</v>
      </c>
      <c r="I12804" s="30" t="str">
        <f>IF(G12804='Check Register'!$E$1,H12804,"")</f>
        <v/>
      </c>
      <c r="J12804" s="16" t="str">
        <f>IFERROR(SMALL($I$2:$I$100001,H12804),"")</f>
        <v/>
      </c>
    </row>
    <row r="12805" spans="1:10" x14ac:dyDescent="0.3">
      <c r="A12805" t="s">
        <v>674</v>
      </c>
      <c r="B12805" t="s">
        <v>28</v>
      </c>
      <c r="C12805" s="7">
        <v>44400</v>
      </c>
      <c r="E12805" s="27">
        <v>2300</v>
      </c>
      <c r="G12805" s="27" t="str">
        <f>VLOOKUP(C12805,W:Y,3,TRUE)</f>
        <v>July 21</v>
      </c>
      <c r="H12805" s="27">
        <f t="shared" si="200"/>
        <v>12804</v>
      </c>
      <c r="I12805" s="30" t="str">
        <f>IF(G12805='Check Register'!$E$1,H12805,"")</f>
        <v/>
      </c>
      <c r="J12805" s="16" t="str">
        <f>IFERROR(SMALL($I$2:$I$100001,H12805),"")</f>
        <v/>
      </c>
    </row>
    <row r="12806" spans="1:10" x14ac:dyDescent="0.3">
      <c r="A12806" t="s">
        <v>536</v>
      </c>
      <c r="B12806" t="s">
        <v>127</v>
      </c>
      <c r="C12806" s="7">
        <v>44400</v>
      </c>
      <c r="E12806" s="27">
        <v>469.22</v>
      </c>
      <c r="G12806" s="27" t="str">
        <f>VLOOKUP(C12806,W:Y,3,TRUE)</f>
        <v>July 21</v>
      </c>
      <c r="H12806" s="27">
        <f t="shared" si="200"/>
        <v>12805</v>
      </c>
      <c r="I12806" s="30" t="str">
        <f>IF(G12806='Check Register'!$E$1,H12806,"")</f>
        <v/>
      </c>
      <c r="J12806" s="16" t="str">
        <f>IFERROR(SMALL($I$2:$I$100001,H12806),"")</f>
        <v/>
      </c>
    </row>
    <row r="12807" spans="1:10" x14ac:dyDescent="0.3">
      <c r="A12807" t="s">
        <v>536</v>
      </c>
      <c r="B12807" t="s">
        <v>11</v>
      </c>
      <c r="C12807" s="7">
        <v>44400</v>
      </c>
      <c r="E12807" s="27">
        <v>925.8</v>
      </c>
      <c r="G12807" s="27" t="str">
        <f>VLOOKUP(C12807,W:Y,3,TRUE)</f>
        <v>July 21</v>
      </c>
      <c r="H12807" s="27">
        <f t="shared" si="200"/>
        <v>12806</v>
      </c>
      <c r="I12807" s="30" t="str">
        <f>IF(G12807='Check Register'!$E$1,H12807,"")</f>
        <v/>
      </c>
      <c r="J12807" s="16" t="str">
        <f>IFERROR(SMALL($I$2:$I$100001,H12807),"")</f>
        <v/>
      </c>
    </row>
    <row r="12808" spans="1:10" x14ac:dyDescent="0.3">
      <c r="A12808" t="s">
        <v>403</v>
      </c>
      <c r="B12808" t="s">
        <v>89</v>
      </c>
      <c r="C12808" s="7">
        <v>44400</v>
      </c>
      <c r="E12808" s="27">
        <v>86</v>
      </c>
      <c r="G12808" s="27" t="str">
        <f>VLOOKUP(C12808,W:Y,3,TRUE)</f>
        <v>July 21</v>
      </c>
      <c r="H12808" s="27">
        <f t="shared" si="200"/>
        <v>12807</v>
      </c>
      <c r="I12808" s="30" t="str">
        <f>IF(G12808='Check Register'!$E$1,H12808,"")</f>
        <v/>
      </c>
      <c r="J12808" s="16" t="str">
        <f>IFERROR(SMALL($I$2:$I$100001,H12808),"")</f>
        <v/>
      </c>
    </row>
    <row r="12809" spans="1:10" x14ac:dyDescent="0.3">
      <c r="A12809" t="s">
        <v>1063</v>
      </c>
      <c r="B12809" t="s">
        <v>180</v>
      </c>
      <c r="C12809" s="7">
        <v>44400</v>
      </c>
      <c r="E12809" s="27">
        <v>308.25</v>
      </c>
      <c r="G12809" s="27" t="str">
        <f>VLOOKUP(C12809,W:Y,3,TRUE)</f>
        <v>July 21</v>
      </c>
      <c r="H12809" s="27">
        <f t="shared" si="200"/>
        <v>12808</v>
      </c>
      <c r="I12809" s="30" t="str">
        <f>IF(G12809='Check Register'!$E$1,H12809,"")</f>
        <v/>
      </c>
      <c r="J12809" s="16" t="str">
        <f>IFERROR(SMALL($I$2:$I$100001,H12809),"")</f>
        <v/>
      </c>
    </row>
    <row r="12810" spans="1:10" x14ac:dyDescent="0.3">
      <c r="A12810" t="s">
        <v>351</v>
      </c>
      <c r="B12810" t="s">
        <v>89</v>
      </c>
      <c r="C12810" s="7">
        <v>44407</v>
      </c>
      <c r="E12810" s="27">
        <v>914</v>
      </c>
      <c r="G12810" s="27" t="str">
        <f>VLOOKUP(C12810,W:Y,3,TRUE)</f>
        <v>July 21</v>
      </c>
      <c r="H12810" s="27">
        <f t="shared" si="200"/>
        <v>12809</v>
      </c>
      <c r="I12810" s="30" t="str">
        <f>IF(G12810='Check Register'!$E$1,H12810,"")</f>
        <v/>
      </c>
      <c r="J12810" s="16" t="str">
        <f>IFERROR(SMALL($I$2:$I$100001,H12810),"")</f>
        <v/>
      </c>
    </row>
    <row r="12811" spans="1:10" x14ac:dyDescent="0.3">
      <c r="A12811" t="s">
        <v>87</v>
      </c>
      <c r="B12811" t="s">
        <v>8</v>
      </c>
      <c r="C12811" s="7">
        <v>44407</v>
      </c>
      <c r="E12811" s="27">
        <v>19367.29</v>
      </c>
      <c r="G12811" s="27" t="str">
        <f>VLOOKUP(C12811,W:Y,3,TRUE)</f>
        <v>July 21</v>
      </c>
      <c r="H12811" s="27">
        <f t="shared" si="200"/>
        <v>12810</v>
      </c>
      <c r="I12811" s="30" t="str">
        <f>IF(G12811='Check Register'!$E$1,H12811,"")</f>
        <v/>
      </c>
      <c r="J12811" s="16" t="str">
        <f>IFERROR(SMALL($I$2:$I$100001,H12811),"")</f>
        <v/>
      </c>
    </row>
    <row r="12812" spans="1:10" x14ac:dyDescent="0.3">
      <c r="A12812" t="s">
        <v>7</v>
      </c>
      <c r="B12812" t="s">
        <v>8</v>
      </c>
      <c r="C12812" s="7">
        <v>44407</v>
      </c>
      <c r="E12812" s="27">
        <v>78.25</v>
      </c>
      <c r="G12812" s="27" t="str">
        <f>VLOOKUP(C12812,W:Y,3,TRUE)</f>
        <v>July 21</v>
      </c>
      <c r="H12812" s="27">
        <f t="shared" si="200"/>
        <v>12811</v>
      </c>
      <c r="I12812" s="30" t="str">
        <f>IF(G12812='Check Register'!$E$1,H12812,"")</f>
        <v/>
      </c>
      <c r="J12812" s="16" t="str">
        <f>IFERROR(SMALL($I$2:$I$100001,H12812),"")</f>
        <v/>
      </c>
    </row>
    <row r="12813" spans="1:10" x14ac:dyDescent="0.3">
      <c r="A12813" t="s">
        <v>1092</v>
      </c>
      <c r="B12813" t="s">
        <v>14</v>
      </c>
      <c r="C12813" s="7">
        <v>44407</v>
      </c>
      <c r="E12813" s="27">
        <v>1163.8699999999999</v>
      </c>
      <c r="G12813" s="27" t="str">
        <f>VLOOKUP(C12813,W:Y,3,TRUE)</f>
        <v>July 21</v>
      </c>
      <c r="H12813" s="27">
        <f t="shared" si="200"/>
        <v>12812</v>
      </c>
      <c r="I12813" s="30" t="str">
        <f>IF(G12813='Check Register'!$E$1,H12813,"")</f>
        <v/>
      </c>
      <c r="J12813" s="16" t="str">
        <f>IFERROR(SMALL($I$2:$I$100001,H12813),"")</f>
        <v/>
      </c>
    </row>
    <row r="12814" spans="1:10" x14ac:dyDescent="0.3">
      <c r="A12814" t="s">
        <v>1055</v>
      </c>
      <c r="B12814" t="s">
        <v>8</v>
      </c>
      <c r="C12814" s="7">
        <v>44407</v>
      </c>
      <c r="E12814" s="27">
        <v>130.68</v>
      </c>
      <c r="G12814" s="27" t="str">
        <f>VLOOKUP(C12814,W:Y,3,TRUE)</f>
        <v>July 21</v>
      </c>
      <c r="H12814" s="27">
        <f t="shared" si="200"/>
        <v>12813</v>
      </c>
      <c r="I12814" s="30" t="str">
        <f>IF(G12814='Check Register'!$E$1,H12814,"")</f>
        <v/>
      </c>
      <c r="J12814" s="16" t="str">
        <f>IFERROR(SMALL($I$2:$I$100001,H12814),"")</f>
        <v/>
      </c>
    </row>
    <row r="12815" spans="1:10" x14ac:dyDescent="0.3">
      <c r="A12815" t="s">
        <v>132</v>
      </c>
      <c r="B12815" t="s">
        <v>20</v>
      </c>
      <c r="C12815" s="7">
        <v>44407</v>
      </c>
      <c r="E12815" s="27">
        <v>117.57</v>
      </c>
      <c r="G12815" s="27" t="str">
        <f>VLOOKUP(C12815,W:Y,3,TRUE)</f>
        <v>July 21</v>
      </c>
      <c r="H12815" s="27">
        <f t="shared" si="200"/>
        <v>12814</v>
      </c>
      <c r="I12815" s="30" t="str">
        <f>IF(G12815='Check Register'!$E$1,H12815,"")</f>
        <v/>
      </c>
      <c r="J12815" s="16" t="str">
        <f>IFERROR(SMALL($I$2:$I$100001,H12815),"")</f>
        <v/>
      </c>
    </row>
    <row r="12816" spans="1:10" x14ac:dyDescent="0.3">
      <c r="A12816" t="s">
        <v>286</v>
      </c>
      <c r="B12816" t="s">
        <v>89</v>
      </c>
      <c r="C12816" s="7">
        <v>44407</v>
      </c>
      <c r="E12816" s="27">
        <v>1830.95</v>
      </c>
      <c r="G12816" s="27" t="str">
        <f>VLOOKUP(C12816,W:Y,3,TRUE)</f>
        <v>July 21</v>
      </c>
      <c r="H12816" s="27">
        <f t="shared" si="200"/>
        <v>12815</v>
      </c>
      <c r="I12816" s="30" t="str">
        <f>IF(G12816='Check Register'!$E$1,H12816,"")</f>
        <v/>
      </c>
      <c r="J12816" s="16" t="str">
        <f>IFERROR(SMALL($I$2:$I$100001,H12816),"")</f>
        <v/>
      </c>
    </row>
    <row r="12817" spans="1:10" x14ac:dyDescent="0.3">
      <c r="A12817" t="s">
        <v>133</v>
      </c>
      <c r="B12817" t="s">
        <v>70</v>
      </c>
      <c r="C12817" s="7">
        <v>44407</v>
      </c>
      <c r="E12817" s="27">
        <v>267.5</v>
      </c>
      <c r="G12817" s="27" t="str">
        <f>VLOOKUP(C12817,W:Y,3,TRUE)</f>
        <v>July 21</v>
      </c>
      <c r="H12817" s="27">
        <f t="shared" si="200"/>
        <v>12816</v>
      </c>
      <c r="I12817" s="30" t="str">
        <f>IF(G12817='Check Register'!$E$1,H12817,"")</f>
        <v/>
      </c>
      <c r="J12817" s="16" t="str">
        <f>IFERROR(SMALL($I$2:$I$100001,H12817),"")</f>
        <v/>
      </c>
    </row>
    <row r="12818" spans="1:10" x14ac:dyDescent="0.3">
      <c r="A12818" t="s">
        <v>357</v>
      </c>
      <c r="B12818" t="s">
        <v>14</v>
      </c>
      <c r="C12818" s="7">
        <v>44407</v>
      </c>
      <c r="E12818" s="27">
        <v>4702.78</v>
      </c>
      <c r="G12818" s="27" t="str">
        <f>VLOOKUP(C12818,W:Y,3,TRUE)</f>
        <v>July 21</v>
      </c>
      <c r="H12818" s="27">
        <f t="shared" si="200"/>
        <v>12817</v>
      </c>
      <c r="I12818" s="30" t="str">
        <f>IF(G12818='Check Register'!$E$1,H12818,"")</f>
        <v/>
      </c>
      <c r="J12818" s="16" t="str">
        <f>IFERROR(SMALL($I$2:$I$100001,H12818),"")</f>
        <v/>
      </c>
    </row>
    <row r="12819" spans="1:10" x14ac:dyDescent="0.3">
      <c r="A12819" t="s">
        <v>134</v>
      </c>
      <c r="B12819" t="s">
        <v>22</v>
      </c>
      <c r="C12819" s="7">
        <v>44407</v>
      </c>
      <c r="E12819" s="27">
        <v>371.08</v>
      </c>
      <c r="G12819" s="27" t="str">
        <f>VLOOKUP(C12819,W:Y,3,TRUE)</f>
        <v>July 21</v>
      </c>
      <c r="H12819" s="27">
        <f t="shared" si="200"/>
        <v>12818</v>
      </c>
      <c r="I12819" s="30" t="str">
        <f>IF(G12819='Check Register'!$E$1,H12819,"")</f>
        <v/>
      </c>
      <c r="J12819" s="16" t="str">
        <f>IFERROR(SMALL($I$2:$I$100001,H12819),"")</f>
        <v/>
      </c>
    </row>
    <row r="12820" spans="1:10" x14ac:dyDescent="0.3">
      <c r="A12820" t="s">
        <v>220</v>
      </c>
      <c r="B12820" t="s">
        <v>89</v>
      </c>
      <c r="C12820" s="7">
        <v>44407</v>
      </c>
      <c r="E12820" s="27">
        <v>5</v>
      </c>
      <c r="G12820" s="27" t="str">
        <f>VLOOKUP(C12820,W:Y,3,TRUE)</f>
        <v>July 21</v>
      </c>
      <c r="H12820" s="27">
        <f t="shared" si="200"/>
        <v>12819</v>
      </c>
      <c r="I12820" s="30" t="str">
        <f>IF(G12820='Check Register'!$E$1,H12820,"")</f>
        <v/>
      </c>
      <c r="J12820" s="16" t="str">
        <f>IFERROR(SMALL($I$2:$I$100001,H12820),"")</f>
        <v/>
      </c>
    </row>
    <row r="12821" spans="1:10" x14ac:dyDescent="0.3">
      <c r="A12821" t="s">
        <v>1093</v>
      </c>
      <c r="B12821" t="s">
        <v>39</v>
      </c>
      <c r="C12821" s="7">
        <v>44407</v>
      </c>
      <c r="E12821" s="27">
        <v>34000</v>
      </c>
      <c r="G12821" s="27" t="str">
        <f>VLOOKUP(C12821,W:Y,3,TRUE)</f>
        <v>July 21</v>
      </c>
      <c r="H12821" s="27">
        <f t="shared" si="200"/>
        <v>12820</v>
      </c>
      <c r="I12821" s="30" t="str">
        <f>IF(G12821='Check Register'!$E$1,H12821,"")</f>
        <v/>
      </c>
      <c r="J12821" s="16" t="str">
        <f>IFERROR(SMALL($I$2:$I$100001,H12821),"")</f>
        <v/>
      </c>
    </row>
    <row r="12822" spans="1:10" x14ac:dyDescent="0.3">
      <c r="A12822" t="s">
        <v>93</v>
      </c>
      <c r="B12822" t="s">
        <v>94</v>
      </c>
      <c r="C12822" s="7">
        <v>44407</v>
      </c>
      <c r="E12822" s="27">
        <v>23982.46</v>
      </c>
      <c r="G12822" s="27" t="str">
        <f>VLOOKUP(C12822,W:Y,3,TRUE)</f>
        <v>July 21</v>
      </c>
      <c r="H12822" s="27">
        <f t="shared" si="200"/>
        <v>12821</v>
      </c>
      <c r="I12822" s="30" t="str">
        <f>IF(G12822='Check Register'!$E$1,H12822,"")</f>
        <v/>
      </c>
      <c r="J12822" s="16" t="str">
        <f>IFERROR(SMALL($I$2:$I$100001,H12822),"")</f>
        <v/>
      </c>
    </row>
    <row r="12823" spans="1:10" x14ac:dyDescent="0.3">
      <c r="A12823" t="s">
        <v>93</v>
      </c>
      <c r="B12823" t="s">
        <v>95</v>
      </c>
      <c r="C12823" s="7">
        <v>44407</v>
      </c>
      <c r="E12823" s="27">
        <v>25520.77</v>
      </c>
      <c r="G12823" s="27" t="str">
        <f>VLOOKUP(C12823,W:Y,3,TRUE)</f>
        <v>July 21</v>
      </c>
      <c r="H12823" s="27">
        <f t="shared" si="200"/>
        <v>12822</v>
      </c>
      <c r="I12823" s="30" t="str">
        <f>IF(G12823='Check Register'!$E$1,H12823,"")</f>
        <v/>
      </c>
      <c r="J12823" s="16" t="str">
        <f>IFERROR(SMALL($I$2:$I$100001,H12823),"")</f>
        <v/>
      </c>
    </row>
    <row r="12824" spans="1:10" x14ac:dyDescent="0.3">
      <c r="A12824" t="s">
        <v>19</v>
      </c>
      <c r="B12824" t="s">
        <v>20</v>
      </c>
      <c r="C12824" s="7">
        <v>44407</v>
      </c>
      <c r="E12824" s="27">
        <v>1347.71</v>
      </c>
      <c r="G12824" s="27" t="str">
        <f>VLOOKUP(C12824,W:Y,3,TRUE)</f>
        <v>July 21</v>
      </c>
      <c r="H12824" s="27">
        <f t="shared" si="200"/>
        <v>12823</v>
      </c>
      <c r="I12824" s="30" t="str">
        <f>IF(G12824='Check Register'!$E$1,H12824,"")</f>
        <v/>
      </c>
      <c r="J12824" s="16" t="str">
        <f>IFERROR(SMALL($I$2:$I$100001,H12824),"")</f>
        <v/>
      </c>
    </row>
    <row r="12825" spans="1:10" x14ac:dyDescent="0.3">
      <c r="A12825" t="s">
        <v>221</v>
      </c>
      <c r="B12825" t="s">
        <v>8</v>
      </c>
      <c r="C12825" s="7">
        <v>44407</v>
      </c>
      <c r="E12825" s="27">
        <v>518.85</v>
      </c>
      <c r="G12825" s="27" t="str">
        <f>VLOOKUP(C12825,W:Y,3,TRUE)</f>
        <v>July 21</v>
      </c>
      <c r="H12825" s="27">
        <f t="shared" si="200"/>
        <v>12824</v>
      </c>
      <c r="I12825" s="30" t="str">
        <f>IF(G12825='Check Register'!$E$1,H12825,"")</f>
        <v/>
      </c>
      <c r="J12825" s="16" t="str">
        <f>IFERROR(SMALL($I$2:$I$100001,H12825),"")</f>
        <v/>
      </c>
    </row>
    <row r="12826" spans="1:10" x14ac:dyDescent="0.3">
      <c r="A12826" t="s">
        <v>177</v>
      </c>
      <c r="B12826" t="s">
        <v>39</v>
      </c>
      <c r="C12826" s="7">
        <v>44407</v>
      </c>
      <c r="E12826" s="27">
        <v>750</v>
      </c>
      <c r="G12826" s="27" t="str">
        <f>VLOOKUP(C12826,W:Y,3,TRUE)</f>
        <v>July 21</v>
      </c>
      <c r="H12826" s="27">
        <f t="shared" si="200"/>
        <v>12825</v>
      </c>
      <c r="I12826" s="30" t="str">
        <f>IF(G12826='Check Register'!$E$1,H12826,"")</f>
        <v/>
      </c>
      <c r="J12826" s="16" t="str">
        <f>IFERROR(SMALL($I$2:$I$100001,H12826),"")</f>
        <v/>
      </c>
    </row>
    <row r="12827" spans="1:10" x14ac:dyDescent="0.3">
      <c r="A12827" t="s">
        <v>140</v>
      </c>
      <c r="B12827" t="s">
        <v>102</v>
      </c>
      <c r="C12827" s="7">
        <v>44407</v>
      </c>
      <c r="E12827" s="27">
        <v>5282.54</v>
      </c>
      <c r="G12827" s="27" t="str">
        <f>VLOOKUP(C12827,W:Y,3,TRUE)</f>
        <v>July 21</v>
      </c>
      <c r="H12827" s="27">
        <f t="shared" si="200"/>
        <v>12826</v>
      </c>
      <c r="I12827" s="30" t="str">
        <f>IF(G12827='Check Register'!$E$1,H12827,"")</f>
        <v/>
      </c>
      <c r="J12827" s="16" t="str">
        <f>IFERROR(SMALL($I$2:$I$100001,H12827),"")</f>
        <v/>
      </c>
    </row>
    <row r="12828" spans="1:10" x14ac:dyDescent="0.3">
      <c r="A12828" t="s">
        <v>97</v>
      </c>
      <c r="B12828" t="s">
        <v>6</v>
      </c>
      <c r="C12828" s="7">
        <v>44407</v>
      </c>
      <c r="E12828" s="27">
        <v>119065.71</v>
      </c>
      <c r="G12828" s="27" t="str">
        <f>VLOOKUP(C12828,W:Y,3,TRUE)</f>
        <v>July 21</v>
      </c>
      <c r="H12828" s="27">
        <f t="shared" si="200"/>
        <v>12827</v>
      </c>
      <c r="I12828" s="30" t="str">
        <f>IF(G12828='Check Register'!$E$1,H12828,"")</f>
        <v/>
      </c>
      <c r="J12828" s="16" t="str">
        <f>IFERROR(SMALL($I$2:$I$100001,H12828),"")</f>
        <v/>
      </c>
    </row>
    <row r="12829" spans="1:10" x14ac:dyDescent="0.3">
      <c r="A12829" t="s">
        <v>178</v>
      </c>
      <c r="B12829" t="s">
        <v>111</v>
      </c>
      <c r="C12829" s="7">
        <v>44407</v>
      </c>
      <c r="E12829" s="27">
        <v>2308.5100000000002</v>
      </c>
      <c r="G12829" s="27" t="str">
        <f>VLOOKUP(C12829,W:Y,3,TRUE)</f>
        <v>July 21</v>
      </c>
      <c r="H12829" s="27">
        <f t="shared" si="200"/>
        <v>12828</v>
      </c>
      <c r="I12829" s="30" t="str">
        <f>IF(G12829='Check Register'!$E$1,H12829,"")</f>
        <v/>
      </c>
      <c r="J12829" s="16" t="str">
        <f>IFERROR(SMALL($I$2:$I$100001,H12829),"")</f>
        <v/>
      </c>
    </row>
    <row r="12830" spans="1:10" x14ac:dyDescent="0.3">
      <c r="A12830" t="s">
        <v>26</v>
      </c>
      <c r="B12830" t="s">
        <v>20</v>
      </c>
      <c r="C12830" s="7">
        <v>44407</v>
      </c>
      <c r="E12830" s="27">
        <v>4429.8100000000004</v>
      </c>
      <c r="G12830" s="27" t="str">
        <f>VLOOKUP(C12830,W:Y,3,TRUE)</f>
        <v>July 21</v>
      </c>
      <c r="H12830" s="27">
        <f t="shared" si="200"/>
        <v>12829</v>
      </c>
      <c r="I12830" s="30" t="str">
        <f>IF(G12830='Check Register'!$E$1,H12830,"")</f>
        <v/>
      </c>
      <c r="J12830" s="16" t="str">
        <f>IFERROR(SMALL($I$2:$I$100001,H12830),"")</f>
        <v/>
      </c>
    </row>
    <row r="12831" spans="1:10" x14ac:dyDescent="0.3">
      <c r="A12831" t="s">
        <v>1094</v>
      </c>
      <c r="B12831" t="s">
        <v>89</v>
      </c>
      <c r="C12831" s="7">
        <v>44407</v>
      </c>
      <c r="E12831" s="27">
        <v>595</v>
      </c>
      <c r="G12831" s="27" t="str">
        <f>VLOOKUP(C12831,W:Y,3,TRUE)</f>
        <v>July 21</v>
      </c>
      <c r="H12831" s="27">
        <f t="shared" si="200"/>
        <v>12830</v>
      </c>
      <c r="I12831" s="30" t="str">
        <f>IF(G12831='Check Register'!$E$1,H12831,"")</f>
        <v/>
      </c>
      <c r="J12831" s="16" t="str">
        <f>IFERROR(SMALL($I$2:$I$100001,H12831),"")</f>
        <v/>
      </c>
    </row>
    <row r="12832" spans="1:10" x14ac:dyDescent="0.3">
      <c r="A12832" t="s">
        <v>510</v>
      </c>
      <c r="B12832" t="s">
        <v>89</v>
      </c>
      <c r="C12832" s="7">
        <v>44407</v>
      </c>
      <c r="E12832" s="27">
        <v>575.63</v>
      </c>
      <c r="G12832" s="27" t="str">
        <f>VLOOKUP(C12832,W:Y,3,TRUE)</f>
        <v>July 21</v>
      </c>
      <c r="H12832" s="27">
        <f t="shared" si="200"/>
        <v>12831</v>
      </c>
      <c r="I12832" s="30" t="str">
        <f>IF(G12832='Check Register'!$E$1,H12832,"")</f>
        <v/>
      </c>
      <c r="J12832" s="16" t="str">
        <f>IFERROR(SMALL($I$2:$I$100001,H12832),"")</f>
        <v/>
      </c>
    </row>
    <row r="12833" spans="1:10" x14ac:dyDescent="0.3">
      <c r="A12833" t="s">
        <v>29</v>
      </c>
      <c r="B12833" t="s">
        <v>127</v>
      </c>
      <c r="C12833" s="7">
        <v>44407</v>
      </c>
      <c r="E12833" s="27">
        <v>421.25</v>
      </c>
      <c r="G12833" s="27" t="str">
        <f>VLOOKUP(C12833,W:Y,3,TRUE)</f>
        <v>July 21</v>
      </c>
      <c r="H12833" s="27">
        <f t="shared" si="200"/>
        <v>12832</v>
      </c>
      <c r="I12833" s="30" t="str">
        <f>IF(G12833='Check Register'!$E$1,H12833,"")</f>
        <v/>
      </c>
      <c r="J12833" s="16" t="str">
        <f>IFERROR(SMALL($I$2:$I$100001,H12833),"")</f>
        <v/>
      </c>
    </row>
    <row r="12834" spans="1:10" x14ac:dyDescent="0.3">
      <c r="A12834" t="s">
        <v>34</v>
      </c>
      <c r="B12834" t="s">
        <v>22</v>
      </c>
      <c r="C12834" s="7">
        <v>44407</v>
      </c>
      <c r="E12834" s="27">
        <v>1333.74</v>
      </c>
      <c r="G12834" s="27" t="str">
        <f>VLOOKUP(C12834,W:Y,3,TRUE)</f>
        <v>July 21</v>
      </c>
      <c r="H12834" s="27">
        <f t="shared" si="200"/>
        <v>12833</v>
      </c>
      <c r="I12834" s="30" t="str">
        <f>IF(G12834='Check Register'!$E$1,H12834,"")</f>
        <v/>
      </c>
      <c r="J12834" s="16" t="str">
        <f>IFERROR(SMALL($I$2:$I$100001,H12834),"")</f>
        <v/>
      </c>
    </row>
    <row r="12835" spans="1:10" x14ac:dyDescent="0.3">
      <c r="A12835" t="s">
        <v>197</v>
      </c>
      <c r="B12835" t="s">
        <v>70</v>
      </c>
      <c r="C12835" s="7">
        <v>44407</v>
      </c>
      <c r="E12835" s="27">
        <v>696.15</v>
      </c>
      <c r="G12835" s="27" t="str">
        <f>VLOOKUP(C12835,W:Y,3,TRUE)</f>
        <v>July 21</v>
      </c>
      <c r="H12835" s="27">
        <f t="shared" si="200"/>
        <v>12834</v>
      </c>
      <c r="I12835" s="30" t="str">
        <f>IF(G12835='Check Register'!$E$1,H12835,"")</f>
        <v/>
      </c>
      <c r="J12835" s="16" t="str">
        <f>IFERROR(SMALL($I$2:$I$100001,H12835),"")</f>
        <v/>
      </c>
    </row>
    <row r="12836" spans="1:10" x14ac:dyDescent="0.3">
      <c r="A12836" t="s">
        <v>197</v>
      </c>
      <c r="B12836" t="s">
        <v>33</v>
      </c>
      <c r="C12836" s="7">
        <v>44407</v>
      </c>
      <c r="E12836" s="27">
        <v>3991.26</v>
      </c>
      <c r="G12836" s="27" t="str">
        <f>VLOOKUP(C12836,W:Y,3,TRUE)</f>
        <v>July 21</v>
      </c>
      <c r="H12836" s="27">
        <f t="shared" si="200"/>
        <v>12835</v>
      </c>
      <c r="I12836" s="30" t="str">
        <f>IF(G12836='Check Register'!$E$1,H12836,"")</f>
        <v/>
      </c>
      <c r="J12836" s="16" t="str">
        <f>IFERROR(SMALL($I$2:$I$100001,H12836),"")</f>
        <v/>
      </c>
    </row>
    <row r="12837" spans="1:10" x14ac:dyDescent="0.3">
      <c r="A12837" t="s">
        <v>197</v>
      </c>
      <c r="B12837" t="s">
        <v>43</v>
      </c>
      <c r="C12837" s="7">
        <v>44407</v>
      </c>
      <c r="E12837" s="27">
        <v>7658</v>
      </c>
      <c r="G12837" s="27" t="str">
        <f>VLOOKUP(C12837,W:Y,3,TRUE)</f>
        <v>July 21</v>
      </c>
      <c r="H12837" s="27">
        <f t="shared" si="200"/>
        <v>12836</v>
      </c>
      <c r="I12837" s="30" t="str">
        <f>IF(G12837='Check Register'!$E$1,H12837,"")</f>
        <v/>
      </c>
      <c r="J12837" s="16" t="str">
        <f>IFERROR(SMALL($I$2:$I$100001,H12837),"")</f>
        <v/>
      </c>
    </row>
    <row r="12838" spans="1:10" x14ac:dyDescent="0.3">
      <c r="A12838" t="s">
        <v>1036</v>
      </c>
      <c r="B12838" t="s">
        <v>127</v>
      </c>
      <c r="C12838" s="7">
        <v>44407</v>
      </c>
      <c r="E12838" s="27">
        <v>99.32</v>
      </c>
      <c r="G12838" s="27" t="str">
        <f>VLOOKUP(C12838,W:Y,3,TRUE)</f>
        <v>July 21</v>
      </c>
      <c r="H12838" s="27">
        <f t="shared" si="200"/>
        <v>12837</v>
      </c>
      <c r="I12838" s="30" t="str">
        <f>IF(G12838='Check Register'!$E$1,H12838,"")</f>
        <v/>
      </c>
      <c r="J12838" s="16" t="str">
        <f>IFERROR(SMALL($I$2:$I$100001,H12838),"")</f>
        <v/>
      </c>
    </row>
    <row r="12839" spans="1:10" x14ac:dyDescent="0.3">
      <c r="A12839" t="s">
        <v>1036</v>
      </c>
      <c r="B12839" t="s">
        <v>8</v>
      </c>
      <c r="C12839" s="7">
        <v>44407</v>
      </c>
      <c r="E12839" s="27">
        <v>278.38</v>
      </c>
      <c r="G12839" s="27" t="str">
        <f>VLOOKUP(C12839,W:Y,3,TRUE)</f>
        <v>July 21</v>
      </c>
      <c r="H12839" s="27">
        <f t="shared" si="200"/>
        <v>12838</v>
      </c>
      <c r="I12839" s="30" t="str">
        <f>IF(G12839='Check Register'!$E$1,H12839,"")</f>
        <v/>
      </c>
      <c r="J12839" s="16" t="str">
        <f>IFERROR(SMALL($I$2:$I$100001,H12839),"")</f>
        <v/>
      </c>
    </row>
    <row r="12840" spans="1:10" x14ac:dyDescent="0.3">
      <c r="A12840" t="s">
        <v>146</v>
      </c>
      <c r="B12840" t="s">
        <v>8</v>
      </c>
      <c r="C12840" s="7">
        <v>44407</v>
      </c>
      <c r="E12840" s="27">
        <v>1856.37</v>
      </c>
      <c r="G12840" s="27" t="str">
        <f>VLOOKUP(C12840,W:Y,3,TRUE)</f>
        <v>July 21</v>
      </c>
      <c r="H12840" s="27">
        <f t="shared" si="200"/>
        <v>12839</v>
      </c>
      <c r="I12840" s="30" t="str">
        <f>IF(G12840='Check Register'!$E$1,H12840,"")</f>
        <v/>
      </c>
      <c r="J12840" s="16" t="str">
        <f>IFERROR(SMALL($I$2:$I$100001,H12840),"")</f>
        <v/>
      </c>
    </row>
    <row r="12841" spans="1:10" x14ac:dyDescent="0.3">
      <c r="A12841" t="s">
        <v>475</v>
      </c>
      <c r="B12841" t="s">
        <v>171</v>
      </c>
      <c r="C12841" s="7">
        <v>44407</v>
      </c>
      <c r="E12841" s="27">
        <v>549.5</v>
      </c>
      <c r="G12841" s="27" t="str">
        <f>VLOOKUP(C12841,W:Y,3,TRUE)</f>
        <v>July 21</v>
      </c>
      <c r="H12841" s="27">
        <f t="shared" si="200"/>
        <v>12840</v>
      </c>
      <c r="I12841" s="30" t="str">
        <f>IF(G12841='Check Register'!$E$1,H12841,"")</f>
        <v/>
      </c>
      <c r="J12841" s="16" t="str">
        <f>IFERROR(SMALL($I$2:$I$100001,H12841),"")</f>
        <v/>
      </c>
    </row>
    <row r="12842" spans="1:10" x14ac:dyDescent="0.3">
      <c r="A12842" t="s">
        <v>1020</v>
      </c>
      <c r="B12842" t="s">
        <v>89</v>
      </c>
      <c r="C12842" s="7">
        <v>44407</v>
      </c>
      <c r="E12842" s="27">
        <v>24584.18</v>
      </c>
      <c r="G12842" s="27" t="str">
        <f>VLOOKUP(C12842,W:Y,3,TRUE)</f>
        <v>July 21</v>
      </c>
      <c r="H12842" s="27">
        <f t="shared" si="200"/>
        <v>12841</v>
      </c>
      <c r="I12842" s="30" t="str">
        <f>IF(G12842='Check Register'!$E$1,H12842,"")</f>
        <v/>
      </c>
      <c r="J12842" s="16" t="str">
        <f>IFERROR(SMALL($I$2:$I$100001,H12842),"")</f>
        <v/>
      </c>
    </row>
    <row r="12843" spans="1:10" x14ac:dyDescent="0.3">
      <c r="A12843" t="s">
        <v>916</v>
      </c>
      <c r="B12843" t="s">
        <v>14</v>
      </c>
      <c r="C12843" s="7">
        <v>44407</v>
      </c>
      <c r="E12843" s="27">
        <v>24148</v>
      </c>
      <c r="G12843" s="27" t="str">
        <f>VLOOKUP(C12843,W:Y,3,TRUE)</f>
        <v>July 21</v>
      </c>
      <c r="H12843" s="27">
        <f t="shared" si="200"/>
        <v>12842</v>
      </c>
      <c r="I12843" s="30" t="str">
        <f>IF(G12843='Check Register'!$E$1,H12843,"")</f>
        <v/>
      </c>
      <c r="J12843" s="16" t="str">
        <f>IFERROR(SMALL($I$2:$I$100001,H12843),"")</f>
        <v/>
      </c>
    </row>
    <row r="12844" spans="1:10" x14ac:dyDescent="0.3">
      <c r="A12844" t="s">
        <v>103</v>
      </c>
      <c r="B12844" t="s">
        <v>85</v>
      </c>
      <c r="C12844" s="7">
        <v>44407</v>
      </c>
      <c r="E12844" s="27">
        <v>430.48</v>
      </c>
      <c r="G12844" s="27" t="str">
        <f>VLOOKUP(C12844,W:Y,3,TRUE)</f>
        <v>July 21</v>
      </c>
      <c r="H12844" s="27">
        <f t="shared" si="200"/>
        <v>12843</v>
      </c>
      <c r="I12844" s="30" t="str">
        <f>IF(G12844='Check Register'!$E$1,H12844,"")</f>
        <v/>
      </c>
      <c r="J12844" s="16" t="str">
        <f>IFERROR(SMALL($I$2:$I$100001,H12844),"")</f>
        <v/>
      </c>
    </row>
    <row r="12845" spans="1:10" x14ac:dyDescent="0.3">
      <c r="A12845" t="s">
        <v>542</v>
      </c>
      <c r="B12845" t="s">
        <v>14</v>
      </c>
      <c r="C12845" s="7">
        <v>44407</v>
      </c>
      <c r="E12845" s="27">
        <v>2041.66</v>
      </c>
      <c r="G12845" s="27" t="str">
        <f>VLOOKUP(C12845,W:Y,3,TRUE)</f>
        <v>July 21</v>
      </c>
      <c r="H12845" s="27">
        <f t="shared" si="200"/>
        <v>12844</v>
      </c>
      <c r="I12845" s="30" t="str">
        <f>IF(G12845='Check Register'!$E$1,H12845,"")</f>
        <v/>
      </c>
      <c r="J12845" s="16" t="str">
        <f>IFERROR(SMALL($I$2:$I$100001,H12845),"")</f>
        <v/>
      </c>
    </row>
    <row r="12846" spans="1:10" x14ac:dyDescent="0.3">
      <c r="A12846" t="s">
        <v>696</v>
      </c>
      <c r="B12846" t="s">
        <v>89</v>
      </c>
      <c r="C12846" s="7">
        <v>44407</v>
      </c>
      <c r="E12846" s="27">
        <v>67.64</v>
      </c>
      <c r="G12846" s="27" t="str">
        <f>VLOOKUP(C12846,W:Y,3,TRUE)</f>
        <v>July 21</v>
      </c>
      <c r="H12846" s="27">
        <f t="shared" si="200"/>
        <v>12845</v>
      </c>
      <c r="I12846" s="30" t="str">
        <f>IF(G12846='Check Register'!$E$1,H12846,"")</f>
        <v/>
      </c>
      <c r="J12846" s="16" t="str">
        <f>IFERROR(SMALL($I$2:$I$100001,H12846),"")</f>
        <v/>
      </c>
    </row>
    <row r="12847" spans="1:10" x14ac:dyDescent="0.3">
      <c r="A12847" t="s">
        <v>281</v>
      </c>
      <c r="B12847" t="s">
        <v>89</v>
      </c>
      <c r="C12847" s="7">
        <v>44407</v>
      </c>
      <c r="E12847" s="27">
        <v>355.34</v>
      </c>
      <c r="G12847" s="27" t="str">
        <f>VLOOKUP(C12847,W:Y,3,TRUE)</f>
        <v>July 21</v>
      </c>
      <c r="H12847" s="27">
        <f t="shared" si="200"/>
        <v>12846</v>
      </c>
      <c r="I12847" s="30" t="str">
        <f>IF(G12847='Check Register'!$E$1,H12847,"")</f>
        <v/>
      </c>
      <c r="J12847" s="16" t="str">
        <f>IFERROR(SMALL($I$2:$I$100001,H12847),"")</f>
        <v/>
      </c>
    </row>
    <row r="12848" spans="1:10" x14ac:dyDescent="0.3">
      <c r="A12848" t="s">
        <v>335</v>
      </c>
      <c r="B12848" t="s">
        <v>102</v>
      </c>
      <c r="C12848" s="7">
        <v>44407</v>
      </c>
      <c r="E12848" s="27">
        <v>5356.05</v>
      </c>
      <c r="G12848" s="27" t="str">
        <f>VLOOKUP(C12848,W:Y,3,TRUE)</f>
        <v>July 21</v>
      </c>
      <c r="H12848" s="27">
        <f t="shared" si="200"/>
        <v>12847</v>
      </c>
      <c r="I12848" s="30" t="str">
        <f>IF(G12848='Check Register'!$E$1,H12848,"")</f>
        <v/>
      </c>
      <c r="J12848" s="16" t="str">
        <f>IFERROR(SMALL($I$2:$I$100001,H12848),"")</f>
        <v/>
      </c>
    </row>
    <row r="12849" spans="1:10" x14ac:dyDescent="0.3">
      <c r="A12849" t="s">
        <v>1058</v>
      </c>
      <c r="B12849" t="s">
        <v>85</v>
      </c>
      <c r="C12849" s="7">
        <v>44407</v>
      </c>
      <c r="E12849" s="27">
        <v>289.57</v>
      </c>
      <c r="G12849" s="27" t="str">
        <f>VLOOKUP(C12849,W:Y,3,TRUE)</f>
        <v>July 21</v>
      </c>
      <c r="H12849" s="27">
        <f t="shared" si="200"/>
        <v>12848</v>
      </c>
      <c r="I12849" s="30" t="str">
        <f>IF(G12849='Check Register'!$E$1,H12849,"")</f>
        <v/>
      </c>
      <c r="J12849" s="16" t="str">
        <f>IFERROR(SMALL($I$2:$I$100001,H12849),"")</f>
        <v/>
      </c>
    </row>
    <row r="12850" spans="1:10" x14ac:dyDescent="0.3">
      <c r="A12850" t="s">
        <v>1073</v>
      </c>
      <c r="B12850" t="s">
        <v>8</v>
      </c>
      <c r="C12850" s="7">
        <v>44407</v>
      </c>
      <c r="E12850" s="27">
        <v>254</v>
      </c>
      <c r="G12850" s="27" t="str">
        <f>VLOOKUP(C12850,W:Y,3,TRUE)</f>
        <v>July 21</v>
      </c>
      <c r="H12850" s="27">
        <f t="shared" si="200"/>
        <v>12849</v>
      </c>
      <c r="I12850" s="30" t="str">
        <f>IF(G12850='Check Register'!$E$1,H12850,"")</f>
        <v/>
      </c>
      <c r="J12850" s="16" t="str">
        <f>IFERROR(SMALL($I$2:$I$100001,H12850),"")</f>
        <v/>
      </c>
    </row>
    <row r="12851" spans="1:10" x14ac:dyDescent="0.3">
      <c r="A12851" t="s">
        <v>581</v>
      </c>
      <c r="B12851" t="s">
        <v>180</v>
      </c>
      <c r="C12851" s="7">
        <v>44407</v>
      </c>
      <c r="E12851" s="27">
        <v>1708.28</v>
      </c>
      <c r="G12851" s="27" t="str">
        <f>VLOOKUP(C12851,W:Y,3,TRUE)</f>
        <v>July 21</v>
      </c>
      <c r="H12851" s="27">
        <f t="shared" si="200"/>
        <v>12850</v>
      </c>
      <c r="I12851" s="30" t="str">
        <f>IF(G12851='Check Register'!$E$1,H12851,"")</f>
        <v/>
      </c>
      <c r="J12851" s="16" t="str">
        <f>IFERROR(SMALL($I$2:$I$100001,H12851),"")</f>
        <v/>
      </c>
    </row>
    <row r="12852" spans="1:10" x14ac:dyDescent="0.3">
      <c r="A12852" t="s">
        <v>901</v>
      </c>
      <c r="B12852" t="s">
        <v>89</v>
      </c>
      <c r="C12852" s="7">
        <v>44407</v>
      </c>
      <c r="E12852" s="27">
        <v>19022.82</v>
      </c>
      <c r="G12852" s="27" t="str">
        <f>VLOOKUP(C12852,W:Y,3,TRUE)</f>
        <v>July 21</v>
      </c>
      <c r="H12852" s="27">
        <f t="shared" si="200"/>
        <v>12851</v>
      </c>
      <c r="I12852" s="30" t="str">
        <f>IF(G12852='Check Register'!$E$1,H12852,"")</f>
        <v/>
      </c>
      <c r="J12852" s="16" t="str">
        <f>IFERROR(SMALL($I$2:$I$100001,H12852),"")</f>
        <v/>
      </c>
    </row>
    <row r="12853" spans="1:10" x14ac:dyDescent="0.3">
      <c r="A12853" t="s">
        <v>914</v>
      </c>
      <c r="B12853" t="s">
        <v>22</v>
      </c>
      <c r="C12853" s="7">
        <v>44407</v>
      </c>
      <c r="E12853" s="27">
        <v>6.38</v>
      </c>
      <c r="G12853" s="27" t="str">
        <f>VLOOKUP(C12853,W:Y,3,TRUE)</f>
        <v>July 21</v>
      </c>
      <c r="H12853" s="27">
        <f t="shared" si="200"/>
        <v>12852</v>
      </c>
      <c r="I12853" s="30" t="str">
        <f>IF(G12853='Check Register'!$E$1,H12853,"")</f>
        <v/>
      </c>
      <c r="J12853" s="16" t="str">
        <f>IFERROR(SMALL($I$2:$I$100001,H12853),"")</f>
        <v/>
      </c>
    </row>
    <row r="12854" spans="1:10" x14ac:dyDescent="0.3">
      <c r="A12854" t="s">
        <v>250</v>
      </c>
      <c r="B12854" t="s">
        <v>22</v>
      </c>
      <c r="C12854" s="7">
        <v>44407</v>
      </c>
      <c r="E12854" s="27">
        <v>795</v>
      </c>
      <c r="G12854" s="27" t="str">
        <f>VLOOKUP(C12854,W:Y,3,TRUE)</f>
        <v>July 21</v>
      </c>
      <c r="H12854" s="27">
        <f t="shared" si="200"/>
        <v>12853</v>
      </c>
      <c r="I12854" s="30" t="str">
        <f>IF(G12854='Check Register'!$E$1,H12854,"")</f>
        <v/>
      </c>
      <c r="J12854" s="16" t="str">
        <f>IFERROR(SMALL($I$2:$I$100001,H12854),"")</f>
        <v/>
      </c>
    </row>
    <row r="12855" spans="1:10" x14ac:dyDescent="0.3">
      <c r="A12855" t="s">
        <v>1064</v>
      </c>
      <c r="B12855" t="s">
        <v>100</v>
      </c>
      <c r="C12855" s="7">
        <v>44407</v>
      </c>
      <c r="E12855" s="27">
        <v>700</v>
      </c>
      <c r="G12855" s="27" t="str">
        <f>VLOOKUP(C12855,W:Y,3,TRUE)</f>
        <v>July 21</v>
      </c>
      <c r="H12855" s="27">
        <f t="shared" si="200"/>
        <v>12854</v>
      </c>
      <c r="I12855" s="30" t="str">
        <f>IF(G12855='Check Register'!$E$1,H12855,"")</f>
        <v/>
      </c>
      <c r="J12855" s="16" t="str">
        <f>IFERROR(SMALL($I$2:$I$100001,H12855),"")</f>
        <v/>
      </c>
    </row>
    <row r="12856" spans="1:10" x14ac:dyDescent="0.3">
      <c r="A12856" t="s">
        <v>562</v>
      </c>
      <c r="B12856" t="s">
        <v>102</v>
      </c>
      <c r="C12856" s="7">
        <v>44407</v>
      </c>
      <c r="E12856" s="27">
        <v>5451.38</v>
      </c>
      <c r="G12856" s="27" t="str">
        <f>VLOOKUP(C12856,W:Y,3,TRUE)</f>
        <v>July 21</v>
      </c>
      <c r="H12856" s="27">
        <f t="shared" si="200"/>
        <v>12855</v>
      </c>
      <c r="I12856" s="30" t="str">
        <f>IF(G12856='Check Register'!$E$1,H12856,"")</f>
        <v/>
      </c>
      <c r="J12856" s="16" t="str">
        <f>IFERROR(SMALL($I$2:$I$100001,H12856),"")</f>
        <v/>
      </c>
    </row>
    <row r="12857" spans="1:10" x14ac:dyDescent="0.3">
      <c r="A12857" t="s">
        <v>1027</v>
      </c>
      <c r="B12857" t="s">
        <v>89</v>
      </c>
      <c r="C12857" s="7">
        <v>44407</v>
      </c>
      <c r="E12857" s="27">
        <v>83</v>
      </c>
      <c r="G12857" s="27" t="str">
        <f>VLOOKUP(C12857,W:Y,3,TRUE)</f>
        <v>July 21</v>
      </c>
      <c r="H12857" s="27">
        <f t="shared" si="200"/>
        <v>12856</v>
      </c>
      <c r="I12857" s="30" t="str">
        <f>IF(G12857='Check Register'!$E$1,H12857,"")</f>
        <v/>
      </c>
      <c r="J12857" s="16" t="str">
        <f>IFERROR(SMALL($I$2:$I$100001,H12857),"")</f>
        <v/>
      </c>
    </row>
    <row r="12858" spans="1:10" x14ac:dyDescent="0.3">
      <c r="A12858" t="s">
        <v>155</v>
      </c>
      <c r="B12858" t="s">
        <v>8</v>
      </c>
      <c r="C12858" s="7">
        <v>44407</v>
      </c>
      <c r="E12858" s="27">
        <v>1190.8</v>
      </c>
      <c r="G12858" s="27" t="str">
        <f>VLOOKUP(C12858,W:Y,3,TRUE)</f>
        <v>July 21</v>
      </c>
      <c r="H12858" s="27">
        <f t="shared" si="200"/>
        <v>12857</v>
      </c>
      <c r="I12858" s="30" t="str">
        <f>IF(G12858='Check Register'!$E$1,H12858,"")</f>
        <v/>
      </c>
      <c r="J12858" s="16" t="str">
        <f>IFERROR(SMALL($I$2:$I$100001,H12858),"")</f>
        <v/>
      </c>
    </row>
    <row r="12859" spans="1:10" x14ac:dyDescent="0.3">
      <c r="A12859" t="s">
        <v>627</v>
      </c>
      <c r="B12859" t="s">
        <v>47</v>
      </c>
      <c r="C12859" s="7">
        <v>44407</v>
      </c>
      <c r="E12859" s="27">
        <v>6104.63</v>
      </c>
      <c r="G12859" s="27" t="str">
        <f>VLOOKUP(C12859,W:Y,3,TRUE)</f>
        <v>July 21</v>
      </c>
      <c r="H12859" s="27">
        <f t="shared" si="200"/>
        <v>12858</v>
      </c>
      <c r="I12859" s="30" t="str">
        <f>IF(G12859='Check Register'!$E$1,H12859,"")</f>
        <v/>
      </c>
      <c r="J12859" s="16" t="str">
        <f>IFERROR(SMALL($I$2:$I$100001,H12859),"")</f>
        <v/>
      </c>
    </row>
    <row r="12860" spans="1:10" x14ac:dyDescent="0.3">
      <c r="A12860" t="s">
        <v>655</v>
      </c>
      <c r="B12860" t="s">
        <v>6</v>
      </c>
      <c r="C12860" s="7">
        <v>44407</v>
      </c>
      <c r="E12860" s="27">
        <v>174848.07</v>
      </c>
      <c r="G12860" s="27" t="str">
        <f>VLOOKUP(C12860,W:Y,3,TRUE)</f>
        <v>July 21</v>
      </c>
      <c r="H12860" s="27">
        <f t="shared" si="200"/>
        <v>12859</v>
      </c>
      <c r="I12860" s="30" t="str">
        <f>IF(G12860='Check Register'!$E$1,H12860,"")</f>
        <v/>
      </c>
      <c r="J12860" s="16" t="str">
        <f>IFERROR(SMALL($I$2:$I$100001,H12860),"")</f>
        <v/>
      </c>
    </row>
    <row r="12861" spans="1:10" x14ac:dyDescent="0.3">
      <c r="A12861" t="s">
        <v>56</v>
      </c>
      <c r="B12861" t="s">
        <v>12</v>
      </c>
      <c r="C12861" s="7">
        <v>44407</v>
      </c>
      <c r="E12861" s="27">
        <v>747.09</v>
      </c>
      <c r="G12861" s="27" t="str">
        <f>VLOOKUP(C12861,W:Y,3,TRUE)</f>
        <v>July 21</v>
      </c>
      <c r="H12861" s="27">
        <f t="shared" si="200"/>
        <v>12860</v>
      </c>
      <c r="I12861" s="30" t="str">
        <f>IF(G12861='Check Register'!$E$1,H12861,"")</f>
        <v/>
      </c>
      <c r="J12861" s="16" t="str">
        <f>IFERROR(SMALL($I$2:$I$100001,H12861),"")</f>
        <v/>
      </c>
    </row>
    <row r="12862" spans="1:10" x14ac:dyDescent="0.3">
      <c r="A12862" t="s">
        <v>157</v>
      </c>
      <c r="B12862" t="s">
        <v>89</v>
      </c>
      <c r="C12862" s="7">
        <v>44407</v>
      </c>
      <c r="E12862" s="27">
        <v>99</v>
      </c>
      <c r="G12862" s="27" t="str">
        <f>VLOOKUP(C12862,W:Y,3,TRUE)</f>
        <v>July 21</v>
      </c>
      <c r="H12862" s="27">
        <f t="shared" si="200"/>
        <v>12861</v>
      </c>
      <c r="I12862" s="30" t="str">
        <f>IF(G12862='Check Register'!$E$1,H12862,"")</f>
        <v/>
      </c>
      <c r="J12862" s="16" t="str">
        <f>IFERROR(SMALL($I$2:$I$100001,H12862),"")</f>
        <v/>
      </c>
    </row>
    <row r="12863" spans="1:10" x14ac:dyDescent="0.3">
      <c r="A12863" t="s">
        <v>63</v>
      </c>
      <c r="B12863" t="s">
        <v>22</v>
      </c>
      <c r="C12863" s="7">
        <v>44407</v>
      </c>
      <c r="E12863" s="27">
        <v>95</v>
      </c>
      <c r="G12863" s="27" t="str">
        <f>VLOOKUP(C12863,W:Y,3,TRUE)</f>
        <v>July 21</v>
      </c>
      <c r="H12863" s="27">
        <f t="shared" si="200"/>
        <v>12862</v>
      </c>
      <c r="I12863" s="30" t="str">
        <f>IF(G12863='Check Register'!$E$1,H12863,"")</f>
        <v/>
      </c>
      <c r="J12863" s="16" t="str">
        <f>IFERROR(SMALL($I$2:$I$100001,H12863),"")</f>
        <v/>
      </c>
    </row>
    <row r="12864" spans="1:10" x14ac:dyDescent="0.3">
      <c r="A12864" t="s">
        <v>369</v>
      </c>
      <c r="B12864" t="s">
        <v>39</v>
      </c>
      <c r="C12864" s="7">
        <v>44407</v>
      </c>
      <c r="E12864" s="27">
        <v>1395</v>
      </c>
      <c r="G12864" s="27" t="str">
        <f>VLOOKUP(C12864,W:Y,3,TRUE)</f>
        <v>July 21</v>
      </c>
      <c r="H12864" s="27">
        <f t="shared" si="200"/>
        <v>12863</v>
      </c>
      <c r="I12864" s="30" t="str">
        <f>IF(G12864='Check Register'!$E$1,H12864,"")</f>
        <v/>
      </c>
      <c r="J12864" s="16" t="str">
        <f>IFERROR(SMALL($I$2:$I$100001,H12864),"")</f>
        <v/>
      </c>
    </row>
    <row r="12865" spans="1:10" x14ac:dyDescent="0.3">
      <c r="A12865" t="s">
        <v>211</v>
      </c>
      <c r="B12865" t="s">
        <v>212</v>
      </c>
      <c r="C12865" s="7">
        <v>44407</v>
      </c>
      <c r="E12865" s="27">
        <v>203</v>
      </c>
      <c r="G12865" s="27" t="str">
        <f>VLOOKUP(C12865,W:Y,3,TRUE)</f>
        <v>July 21</v>
      </c>
      <c r="H12865" s="27">
        <f t="shared" si="200"/>
        <v>12864</v>
      </c>
      <c r="I12865" s="30" t="str">
        <f>IF(G12865='Check Register'!$E$1,H12865,"")</f>
        <v/>
      </c>
      <c r="J12865" s="16" t="str">
        <f>IFERROR(SMALL($I$2:$I$100001,H12865),"")</f>
        <v/>
      </c>
    </row>
    <row r="12866" spans="1:10" x14ac:dyDescent="0.3">
      <c r="A12866" t="s">
        <v>326</v>
      </c>
      <c r="B12866" t="s">
        <v>33</v>
      </c>
      <c r="C12866" s="7">
        <v>44407</v>
      </c>
      <c r="E12866" s="27">
        <v>34826.25</v>
      </c>
      <c r="G12866" s="27" t="str">
        <f>VLOOKUP(C12866,W:Y,3,TRUE)</f>
        <v>July 21</v>
      </c>
      <c r="H12866" s="27">
        <f t="shared" si="200"/>
        <v>12865</v>
      </c>
      <c r="I12866" s="30" t="str">
        <f>IF(G12866='Check Register'!$E$1,H12866,"")</f>
        <v/>
      </c>
      <c r="J12866" s="16" t="str">
        <f>IFERROR(SMALL($I$2:$I$100001,H12866),"")</f>
        <v/>
      </c>
    </row>
    <row r="12867" spans="1:10" x14ac:dyDescent="0.3">
      <c r="A12867" t="s">
        <v>326</v>
      </c>
      <c r="B12867" t="s">
        <v>102</v>
      </c>
      <c r="C12867" s="7">
        <v>44407</v>
      </c>
      <c r="E12867" s="27">
        <v>32064.23</v>
      </c>
      <c r="G12867" s="27" t="str">
        <f>VLOOKUP(C12867,W:Y,3,TRUE)</f>
        <v>July 21</v>
      </c>
      <c r="H12867" s="27">
        <f t="shared" ref="H12867:H12930" si="201">1+H12866</f>
        <v>12866</v>
      </c>
      <c r="I12867" s="30" t="str">
        <f>IF(G12867='Check Register'!$E$1,H12867,"")</f>
        <v/>
      </c>
      <c r="J12867" s="16" t="str">
        <f>IFERROR(SMALL($I$2:$I$100001,H12867),"")</f>
        <v/>
      </c>
    </row>
    <row r="12868" spans="1:10" x14ac:dyDescent="0.3">
      <c r="A12868" t="s">
        <v>1010</v>
      </c>
      <c r="B12868" t="s">
        <v>8</v>
      </c>
      <c r="C12868" s="7">
        <v>44407</v>
      </c>
      <c r="E12868" s="27">
        <v>36.72</v>
      </c>
      <c r="G12868" s="27" t="str">
        <f>VLOOKUP(C12868,W:Y,3,TRUE)</f>
        <v>July 21</v>
      </c>
      <c r="H12868" s="27">
        <f t="shared" si="201"/>
        <v>12867</v>
      </c>
      <c r="I12868" s="30" t="str">
        <f>IF(G12868='Check Register'!$E$1,H12868,"")</f>
        <v/>
      </c>
      <c r="J12868" s="16" t="str">
        <f>IFERROR(SMALL($I$2:$I$100001,H12868),"")</f>
        <v/>
      </c>
    </row>
    <row r="12869" spans="1:10" x14ac:dyDescent="0.3">
      <c r="A12869" t="s">
        <v>213</v>
      </c>
      <c r="B12869" t="s">
        <v>22</v>
      </c>
      <c r="C12869" s="7">
        <v>44407</v>
      </c>
      <c r="E12869" s="27">
        <v>104</v>
      </c>
      <c r="G12869" s="27" t="str">
        <f>VLOOKUP(C12869,W:Y,3,TRUE)</f>
        <v>July 21</v>
      </c>
      <c r="H12869" s="27">
        <f t="shared" si="201"/>
        <v>12868</v>
      </c>
      <c r="I12869" s="30" t="str">
        <f>IF(G12869='Check Register'!$E$1,H12869,"")</f>
        <v/>
      </c>
      <c r="J12869" s="16" t="str">
        <f>IFERROR(SMALL($I$2:$I$100001,H12869),"")</f>
        <v/>
      </c>
    </row>
    <row r="12870" spans="1:10" x14ac:dyDescent="0.3">
      <c r="A12870" t="s">
        <v>556</v>
      </c>
      <c r="B12870" t="s">
        <v>47</v>
      </c>
      <c r="C12870" s="7">
        <v>44407</v>
      </c>
      <c r="E12870" s="27">
        <v>3037.71</v>
      </c>
      <c r="G12870" s="27" t="str">
        <f>VLOOKUP(C12870,W:Y,3,TRUE)</f>
        <v>July 21</v>
      </c>
      <c r="H12870" s="27">
        <f t="shared" si="201"/>
        <v>12869</v>
      </c>
      <c r="I12870" s="30" t="str">
        <f>IF(G12870='Check Register'!$E$1,H12870,"")</f>
        <v/>
      </c>
      <c r="J12870" s="16" t="str">
        <f>IFERROR(SMALL($I$2:$I$100001,H12870),"")</f>
        <v/>
      </c>
    </row>
    <row r="12871" spans="1:10" x14ac:dyDescent="0.3">
      <c r="A12871" t="s">
        <v>420</v>
      </c>
      <c r="B12871" t="s">
        <v>43</v>
      </c>
      <c r="C12871" s="7">
        <v>44407</v>
      </c>
      <c r="E12871" s="27">
        <v>500</v>
      </c>
      <c r="G12871" s="27" t="str">
        <f>VLOOKUP(C12871,W:Y,3,TRUE)</f>
        <v>July 21</v>
      </c>
      <c r="H12871" s="27">
        <f t="shared" si="201"/>
        <v>12870</v>
      </c>
      <c r="I12871" s="30" t="str">
        <f>IF(G12871='Check Register'!$E$1,H12871,"")</f>
        <v/>
      </c>
      <c r="J12871" s="16" t="str">
        <f>IFERROR(SMALL($I$2:$I$100001,H12871),"")</f>
        <v/>
      </c>
    </row>
    <row r="12872" spans="1:10" x14ac:dyDescent="0.3">
      <c r="A12872" t="s">
        <v>76</v>
      </c>
      <c r="B12872" t="s">
        <v>214</v>
      </c>
      <c r="C12872" s="7">
        <v>44407</v>
      </c>
      <c r="E12872" s="27">
        <v>36435.230000000003</v>
      </c>
      <c r="G12872" s="27" t="str">
        <f>VLOOKUP(C12872,W:Y,3,TRUE)</f>
        <v>July 21</v>
      </c>
      <c r="H12872" s="27">
        <f t="shared" si="201"/>
        <v>12871</v>
      </c>
      <c r="I12872" s="30" t="str">
        <f>IF(G12872='Check Register'!$E$1,H12872,"")</f>
        <v/>
      </c>
      <c r="J12872" s="16" t="str">
        <f>IFERROR(SMALL($I$2:$I$100001,H12872),"")</f>
        <v/>
      </c>
    </row>
    <row r="12873" spans="1:10" x14ac:dyDescent="0.3">
      <c r="A12873" t="s">
        <v>76</v>
      </c>
      <c r="B12873" t="s">
        <v>111</v>
      </c>
      <c r="C12873" s="7">
        <v>44407</v>
      </c>
      <c r="E12873" s="27">
        <v>1976.94</v>
      </c>
      <c r="G12873" s="27" t="str">
        <f>VLOOKUP(C12873,W:Y,3,TRUE)</f>
        <v>July 21</v>
      </c>
      <c r="H12873" s="27">
        <f t="shared" si="201"/>
        <v>12872</v>
      </c>
      <c r="I12873" s="30" t="str">
        <f>IF(G12873='Check Register'!$E$1,H12873,"")</f>
        <v/>
      </c>
      <c r="J12873" s="16" t="str">
        <f>IFERROR(SMALL($I$2:$I$100001,H12873),"")</f>
        <v/>
      </c>
    </row>
    <row r="12874" spans="1:10" x14ac:dyDescent="0.3">
      <c r="A12874" t="s">
        <v>670</v>
      </c>
      <c r="B12874" t="s">
        <v>39</v>
      </c>
      <c r="C12874" s="7">
        <v>44407</v>
      </c>
      <c r="E12874" s="27">
        <v>47.23</v>
      </c>
      <c r="G12874" s="27" t="str">
        <f>VLOOKUP(C12874,W:Y,3,TRUE)</f>
        <v>July 21</v>
      </c>
      <c r="H12874" s="27">
        <f t="shared" si="201"/>
        <v>12873</v>
      </c>
      <c r="I12874" s="30" t="str">
        <f>IF(G12874='Check Register'!$E$1,H12874,"")</f>
        <v/>
      </c>
      <c r="J12874" s="16" t="str">
        <f>IFERROR(SMALL($I$2:$I$100001,H12874),"")</f>
        <v/>
      </c>
    </row>
    <row r="12875" spans="1:10" x14ac:dyDescent="0.3">
      <c r="A12875" t="s">
        <v>536</v>
      </c>
      <c r="B12875" t="s">
        <v>127</v>
      </c>
      <c r="C12875" s="7">
        <v>44407</v>
      </c>
      <c r="E12875" s="27">
        <v>703.83</v>
      </c>
      <c r="G12875" s="27" t="str">
        <f>VLOOKUP(C12875,W:Y,3,TRUE)</f>
        <v>July 21</v>
      </c>
      <c r="H12875" s="27">
        <f t="shared" si="201"/>
        <v>12874</v>
      </c>
      <c r="I12875" s="30" t="str">
        <f>IF(G12875='Check Register'!$E$1,H12875,"")</f>
        <v/>
      </c>
      <c r="J12875" s="16" t="str">
        <f>IFERROR(SMALL($I$2:$I$100001,H12875),"")</f>
        <v/>
      </c>
    </row>
    <row r="12876" spans="1:10" x14ac:dyDescent="0.3">
      <c r="A12876" t="s">
        <v>536</v>
      </c>
      <c r="B12876" t="s">
        <v>11</v>
      </c>
      <c r="C12876" s="7">
        <v>44407</v>
      </c>
      <c r="E12876" s="27">
        <v>1131.8800000000001</v>
      </c>
      <c r="G12876" s="27" t="str">
        <f>VLOOKUP(C12876,W:Y,3,TRUE)</f>
        <v>July 21</v>
      </c>
      <c r="H12876" s="27">
        <f t="shared" si="201"/>
        <v>12875</v>
      </c>
      <c r="I12876" s="30" t="str">
        <f>IF(G12876='Check Register'!$E$1,H12876,"")</f>
        <v/>
      </c>
      <c r="J12876" s="16" t="str">
        <f>IFERROR(SMALL($I$2:$I$100001,H12876),"")</f>
        <v/>
      </c>
    </row>
    <row r="12877" spans="1:10" x14ac:dyDescent="0.3">
      <c r="A12877" t="s">
        <v>612</v>
      </c>
      <c r="B12877" t="s">
        <v>214</v>
      </c>
      <c r="C12877" s="7">
        <v>44407</v>
      </c>
      <c r="E12877" s="27">
        <v>87260.23</v>
      </c>
      <c r="G12877" s="27" t="str">
        <f>VLOOKUP(C12877,W:Y,3,TRUE)</f>
        <v>July 21</v>
      </c>
      <c r="H12877" s="27">
        <f t="shared" si="201"/>
        <v>12876</v>
      </c>
      <c r="I12877" s="30" t="str">
        <f>IF(G12877='Check Register'!$E$1,H12877,"")</f>
        <v/>
      </c>
      <c r="J12877" s="16" t="str">
        <f>IFERROR(SMALL($I$2:$I$100001,H12877),"")</f>
        <v/>
      </c>
    </row>
    <row r="12878" spans="1:10" x14ac:dyDescent="0.3">
      <c r="A12878" t="s">
        <v>612</v>
      </c>
      <c r="B12878" t="s">
        <v>31</v>
      </c>
      <c r="C12878" s="7">
        <v>44407</v>
      </c>
      <c r="E12878" s="27">
        <v>1208.4100000000001</v>
      </c>
      <c r="G12878" s="27" t="str">
        <f>VLOOKUP(C12878,W:Y,3,TRUE)</f>
        <v>July 21</v>
      </c>
      <c r="H12878" s="27">
        <f t="shared" si="201"/>
        <v>12877</v>
      </c>
      <c r="I12878" s="30" t="str">
        <f>IF(G12878='Check Register'!$E$1,H12878,"")</f>
        <v/>
      </c>
      <c r="J12878" s="16" t="str">
        <f>IFERROR(SMALL($I$2:$I$100001,H12878),"")</f>
        <v/>
      </c>
    </row>
    <row r="12879" spans="1:10" x14ac:dyDescent="0.3">
      <c r="A12879" t="s">
        <v>126</v>
      </c>
      <c r="B12879" t="s">
        <v>127</v>
      </c>
      <c r="C12879" s="7">
        <v>44407</v>
      </c>
      <c r="E12879" s="27">
        <v>135.28</v>
      </c>
      <c r="G12879" s="27" t="str">
        <f>VLOOKUP(C12879,W:Y,3,TRUE)</f>
        <v>July 21</v>
      </c>
      <c r="H12879" s="27">
        <f t="shared" si="201"/>
        <v>12878</v>
      </c>
      <c r="I12879" s="30" t="str">
        <f>IF(G12879='Check Register'!$E$1,H12879,"")</f>
        <v/>
      </c>
      <c r="J12879" s="16" t="str">
        <f>IFERROR(SMALL($I$2:$I$100001,H12879),"")</f>
        <v/>
      </c>
    </row>
    <row r="12880" spans="1:10" x14ac:dyDescent="0.3">
      <c r="A12880" t="s">
        <v>955</v>
      </c>
      <c r="B12880" t="s">
        <v>28</v>
      </c>
      <c r="C12880" s="7">
        <v>44414</v>
      </c>
      <c r="E12880" s="27">
        <v>1234</v>
      </c>
      <c r="G12880" s="27" t="str">
        <f>VLOOKUP(C12880,W:Y,3,TRUE)</f>
        <v>August 21</v>
      </c>
      <c r="H12880" s="27">
        <f t="shared" si="201"/>
        <v>12879</v>
      </c>
      <c r="I12880" s="30" t="str">
        <f>IF(G12880='Check Register'!$E$1,H12880,"")</f>
        <v/>
      </c>
      <c r="J12880" s="16" t="str">
        <f>IFERROR(SMALL($I$2:$I$100001,H12880),"")</f>
        <v/>
      </c>
    </row>
    <row r="12881" spans="1:10" x14ac:dyDescent="0.3">
      <c r="A12881" t="s">
        <v>780</v>
      </c>
      <c r="B12881" t="s">
        <v>18</v>
      </c>
      <c r="C12881" s="7">
        <v>44414</v>
      </c>
      <c r="E12881" s="27">
        <v>2136.9</v>
      </c>
      <c r="G12881" s="27" t="str">
        <f>VLOOKUP(C12881,W:Y,3,TRUE)</f>
        <v>August 21</v>
      </c>
      <c r="H12881" s="27">
        <f t="shared" si="201"/>
        <v>12880</v>
      </c>
      <c r="I12881" s="30" t="str">
        <f>IF(G12881='Check Register'!$E$1,H12881,"")</f>
        <v/>
      </c>
      <c r="J12881" s="16" t="str">
        <f>IFERROR(SMALL($I$2:$I$100001,H12881),"")</f>
        <v/>
      </c>
    </row>
    <row r="12882" spans="1:10" x14ac:dyDescent="0.3">
      <c r="A12882" t="s">
        <v>782</v>
      </c>
      <c r="B12882" t="s">
        <v>18</v>
      </c>
      <c r="C12882" s="7">
        <v>44414</v>
      </c>
      <c r="E12882" s="27">
        <v>3079.59</v>
      </c>
      <c r="G12882" s="27" t="str">
        <f>VLOOKUP(C12882,W:Y,3,TRUE)</f>
        <v>August 21</v>
      </c>
      <c r="H12882" s="27">
        <f t="shared" si="201"/>
        <v>12881</v>
      </c>
      <c r="I12882" s="30" t="str">
        <f>IF(G12882='Check Register'!$E$1,H12882,"")</f>
        <v/>
      </c>
      <c r="J12882" s="16" t="str">
        <f>IFERROR(SMALL($I$2:$I$100001,H12882),"")</f>
        <v/>
      </c>
    </row>
    <row r="12883" spans="1:10" x14ac:dyDescent="0.3">
      <c r="A12883" t="s">
        <v>783</v>
      </c>
      <c r="B12883" t="s">
        <v>18</v>
      </c>
      <c r="C12883" s="7">
        <v>44414</v>
      </c>
      <c r="E12883" s="27">
        <v>1309.28</v>
      </c>
      <c r="G12883" s="27" t="str">
        <f>VLOOKUP(C12883,W:Y,3,TRUE)</f>
        <v>August 21</v>
      </c>
      <c r="H12883" s="27">
        <f t="shared" si="201"/>
        <v>12882</v>
      </c>
      <c r="I12883" s="30" t="str">
        <f>IF(G12883='Check Register'!$E$1,H12883,"")</f>
        <v/>
      </c>
      <c r="J12883" s="16" t="str">
        <f>IFERROR(SMALL($I$2:$I$100001,H12883),"")</f>
        <v/>
      </c>
    </row>
    <row r="12884" spans="1:10" x14ac:dyDescent="0.3">
      <c r="A12884" t="s">
        <v>784</v>
      </c>
      <c r="B12884" t="s">
        <v>20</v>
      </c>
      <c r="C12884" s="7">
        <v>44414</v>
      </c>
      <c r="E12884" s="27">
        <v>222.93</v>
      </c>
      <c r="G12884" s="27" t="str">
        <f>VLOOKUP(C12884,W:Y,3,TRUE)</f>
        <v>August 21</v>
      </c>
      <c r="H12884" s="27">
        <f t="shared" si="201"/>
        <v>12883</v>
      </c>
      <c r="I12884" s="30" t="str">
        <f>IF(G12884='Check Register'!$E$1,H12884,"")</f>
        <v/>
      </c>
      <c r="J12884" s="16" t="str">
        <f>IFERROR(SMALL($I$2:$I$100001,H12884),"")</f>
        <v/>
      </c>
    </row>
    <row r="12885" spans="1:10" x14ac:dyDescent="0.3">
      <c r="A12885" t="s">
        <v>1095</v>
      </c>
      <c r="B12885" t="s">
        <v>100</v>
      </c>
      <c r="C12885" s="7">
        <v>44414</v>
      </c>
      <c r="E12885" s="27">
        <v>898</v>
      </c>
      <c r="G12885" s="27" t="str">
        <f>VLOOKUP(C12885,W:Y,3,TRUE)</f>
        <v>August 21</v>
      </c>
      <c r="H12885" s="27">
        <f t="shared" si="201"/>
        <v>12884</v>
      </c>
      <c r="I12885" s="30" t="str">
        <f>IF(G12885='Check Register'!$E$1,H12885,"")</f>
        <v/>
      </c>
      <c r="J12885" s="16" t="str">
        <f>IFERROR(SMALL($I$2:$I$100001,H12885),"")</f>
        <v/>
      </c>
    </row>
    <row r="12886" spans="1:10" x14ac:dyDescent="0.3">
      <c r="A12886" t="s">
        <v>785</v>
      </c>
      <c r="B12886" t="s">
        <v>22</v>
      </c>
      <c r="C12886" s="7">
        <v>44414</v>
      </c>
      <c r="E12886" s="27">
        <v>875</v>
      </c>
      <c r="G12886" s="27" t="str">
        <f>VLOOKUP(C12886,W:Y,3,TRUE)</f>
        <v>August 21</v>
      </c>
      <c r="H12886" s="27">
        <f t="shared" si="201"/>
        <v>12885</v>
      </c>
      <c r="I12886" s="30" t="str">
        <f>IF(G12886='Check Register'!$E$1,H12886,"")</f>
        <v/>
      </c>
      <c r="J12886" s="16" t="str">
        <f>IFERROR(SMALL($I$2:$I$100001,H12886),"")</f>
        <v/>
      </c>
    </row>
    <row r="12887" spans="1:10" x14ac:dyDescent="0.3">
      <c r="A12887" t="s">
        <v>787</v>
      </c>
      <c r="B12887" t="s">
        <v>20</v>
      </c>
      <c r="C12887" s="7">
        <v>44414</v>
      </c>
      <c r="E12887" s="27">
        <v>1169.56</v>
      </c>
      <c r="G12887" s="27" t="str">
        <f>VLOOKUP(C12887,W:Y,3,TRUE)</f>
        <v>August 21</v>
      </c>
      <c r="H12887" s="27">
        <f t="shared" si="201"/>
        <v>12886</v>
      </c>
      <c r="I12887" s="30" t="str">
        <f>IF(G12887='Check Register'!$E$1,H12887,"")</f>
        <v/>
      </c>
      <c r="J12887" s="16" t="str">
        <f>IFERROR(SMALL($I$2:$I$100001,H12887),"")</f>
        <v/>
      </c>
    </row>
    <row r="12888" spans="1:10" x14ac:dyDescent="0.3">
      <c r="A12888" t="s">
        <v>1096</v>
      </c>
      <c r="B12888" t="s">
        <v>70</v>
      </c>
      <c r="C12888" s="7">
        <v>44414</v>
      </c>
      <c r="E12888" s="27">
        <v>70</v>
      </c>
      <c r="G12888" s="27" t="str">
        <f>VLOOKUP(C12888,W:Y,3,TRUE)</f>
        <v>August 21</v>
      </c>
      <c r="H12888" s="27">
        <f t="shared" si="201"/>
        <v>12887</v>
      </c>
      <c r="I12888" s="30" t="str">
        <f>IF(G12888='Check Register'!$E$1,H12888,"")</f>
        <v/>
      </c>
      <c r="J12888" s="16" t="str">
        <f>IFERROR(SMALL($I$2:$I$100001,H12888),"")</f>
        <v/>
      </c>
    </row>
    <row r="12889" spans="1:10" x14ac:dyDescent="0.3">
      <c r="A12889" t="s">
        <v>819</v>
      </c>
      <c r="B12889" t="s">
        <v>102</v>
      </c>
      <c r="C12889" s="7">
        <v>44414</v>
      </c>
      <c r="E12889" s="27">
        <v>20875</v>
      </c>
      <c r="G12889" s="27" t="str">
        <f>VLOOKUP(C12889,W:Y,3,TRUE)</f>
        <v>August 21</v>
      </c>
      <c r="H12889" s="27">
        <f t="shared" si="201"/>
        <v>12888</v>
      </c>
      <c r="I12889" s="30" t="str">
        <f>IF(G12889='Check Register'!$E$1,H12889,"")</f>
        <v/>
      </c>
      <c r="J12889" s="16" t="str">
        <f>IFERROR(SMALL($I$2:$I$100001,H12889),"")</f>
        <v/>
      </c>
    </row>
    <row r="12890" spans="1:10" x14ac:dyDescent="0.3">
      <c r="A12890" t="s">
        <v>847</v>
      </c>
      <c r="B12890" t="s">
        <v>127</v>
      </c>
      <c r="C12890" s="7">
        <v>44414</v>
      </c>
      <c r="E12890" s="27">
        <v>847.09</v>
      </c>
      <c r="G12890" s="27" t="str">
        <f>VLOOKUP(C12890,W:Y,3,TRUE)</f>
        <v>August 21</v>
      </c>
      <c r="H12890" s="27">
        <f t="shared" si="201"/>
        <v>12889</v>
      </c>
      <c r="I12890" s="30" t="str">
        <f>IF(G12890='Check Register'!$E$1,H12890,"")</f>
        <v/>
      </c>
      <c r="J12890" s="16" t="str">
        <f>IFERROR(SMALL($I$2:$I$100001,H12890),"")</f>
        <v/>
      </c>
    </row>
    <row r="12891" spans="1:10" x14ac:dyDescent="0.3">
      <c r="A12891" t="s">
        <v>929</v>
      </c>
      <c r="B12891" t="s">
        <v>31</v>
      </c>
      <c r="C12891" s="7">
        <v>44414</v>
      </c>
      <c r="E12891" s="27">
        <v>460.68</v>
      </c>
      <c r="G12891" s="27" t="str">
        <f>VLOOKUP(C12891,W:Y,3,TRUE)</f>
        <v>August 21</v>
      </c>
      <c r="H12891" s="27">
        <f t="shared" si="201"/>
        <v>12890</v>
      </c>
      <c r="I12891" s="30" t="str">
        <f>IF(G12891='Check Register'!$E$1,H12891,"")</f>
        <v/>
      </c>
      <c r="J12891" s="16" t="str">
        <f>IFERROR(SMALL($I$2:$I$100001,H12891),"")</f>
        <v/>
      </c>
    </row>
    <row r="12892" spans="1:10" x14ac:dyDescent="0.3">
      <c r="A12892" t="s">
        <v>791</v>
      </c>
      <c r="B12892" t="s">
        <v>18</v>
      </c>
      <c r="C12892" s="7">
        <v>44414</v>
      </c>
      <c r="E12892" s="27">
        <v>284.5</v>
      </c>
      <c r="G12892" s="27" t="str">
        <f>VLOOKUP(C12892,W:Y,3,TRUE)</f>
        <v>August 21</v>
      </c>
      <c r="H12892" s="27">
        <f t="shared" si="201"/>
        <v>12891</v>
      </c>
      <c r="I12892" s="30" t="str">
        <f>IF(G12892='Check Register'!$E$1,H12892,"")</f>
        <v/>
      </c>
      <c r="J12892" s="16" t="str">
        <f>IFERROR(SMALL($I$2:$I$100001,H12892),"")</f>
        <v/>
      </c>
    </row>
    <row r="12893" spans="1:10" x14ac:dyDescent="0.3">
      <c r="A12893" t="s">
        <v>848</v>
      </c>
      <c r="B12893" t="s">
        <v>8</v>
      </c>
      <c r="C12893" s="7">
        <v>44414</v>
      </c>
      <c r="E12893" s="27">
        <v>1975.26</v>
      </c>
      <c r="G12893" s="27" t="str">
        <f>VLOOKUP(C12893,W:Y,3,TRUE)</f>
        <v>August 21</v>
      </c>
      <c r="H12893" s="27">
        <f t="shared" si="201"/>
        <v>12892</v>
      </c>
      <c r="I12893" s="30" t="str">
        <f>IF(G12893='Check Register'!$E$1,H12893,"")</f>
        <v/>
      </c>
      <c r="J12893" s="16" t="str">
        <f>IFERROR(SMALL($I$2:$I$100001,H12893),"")</f>
        <v/>
      </c>
    </row>
    <row r="12894" spans="1:10" x14ac:dyDescent="0.3">
      <c r="A12894" t="s">
        <v>930</v>
      </c>
      <c r="B12894" t="s">
        <v>8</v>
      </c>
      <c r="C12894" s="7">
        <v>44414</v>
      </c>
      <c r="E12894" s="27">
        <v>1932</v>
      </c>
      <c r="G12894" s="27" t="str">
        <f>VLOOKUP(C12894,W:Y,3,TRUE)</f>
        <v>August 21</v>
      </c>
      <c r="H12894" s="27">
        <f t="shared" si="201"/>
        <v>12893</v>
      </c>
      <c r="I12894" s="30" t="str">
        <f>IF(G12894='Check Register'!$E$1,H12894,"")</f>
        <v/>
      </c>
      <c r="J12894" s="16" t="str">
        <f>IFERROR(SMALL($I$2:$I$100001,H12894),"")</f>
        <v/>
      </c>
    </row>
    <row r="12895" spans="1:10" x14ac:dyDescent="0.3">
      <c r="A12895" t="s">
        <v>1097</v>
      </c>
      <c r="B12895" t="s">
        <v>89</v>
      </c>
      <c r="C12895" s="7">
        <v>44414</v>
      </c>
      <c r="E12895" s="27">
        <v>1417.99</v>
      </c>
      <c r="G12895" s="27" t="str">
        <f>VLOOKUP(C12895,W:Y,3,TRUE)</f>
        <v>August 21</v>
      </c>
      <c r="H12895" s="27">
        <f t="shared" si="201"/>
        <v>12894</v>
      </c>
      <c r="I12895" s="30" t="str">
        <f>IF(G12895='Check Register'!$E$1,H12895,"")</f>
        <v/>
      </c>
      <c r="J12895" s="16" t="str">
        <f>IFERROR(SMALL($I$2:$I$100001,H12895),"")</f>
        <v/>
      </c>
    </row>
    <row r="12896" spans="1:10" x14ac:dyDescent="0.3">
      <c r="A12896" t="s">
        <v>875</v>
      </c>
      <c r="B12896" t="s">
        <v>70</v>
      </c>
      <c r="C12896" s="7">
        <v>44414</v>
      </c>
      <c r="E12896" s="27">
        <v>7</v>
      </c>
      <c r="G12896" s="27" t="str">
        <f>VLOOKUP(C12896,W:Y,3,TRUE)</f>
        <v>August 21</v>
      </c>
      <c r="H12896" s="27">
        <f t="shared" si="201"/>
        <v>12895</v>
      </c>
      <c r="I12896" s="30" t="str">
        <f>IF(G12896='Check Register'!$E$1,H12896,"")</f>
        <v/>
      </c>
      <c r="J12896" s="16" t="str">
        <f>IFERROR(SMALL($I$2:$I$100001,H12896),"")</f>
        <v/>
      </c>
    </row>
    <row r="12897" spans="1:10" x14ac:dyDescent="0.3">
      <c r="A12897" t="s">
        <v>1098</v>
      </c>
      <c r="B12897" t="s">
        <v>85</v>
      </c>
      <c r="C12897" s="7">
        <v>44414</v>
      </c>
      <c r="E12897" s="27">
        <v>1567.5</v>
      </c>
      <c r="G12897" s="27" t="str">
        <f>VLOOKUP(C12897,W:Y,3,TRUE)</f>
        <v>August 21</v>
      </c>
      <c r="H12897" s="27">
        <f t="shared" si="201"/>
        <v>12896</v>
      </c>
      <c r="I12897" s="30" t="str">
        <f>IF(G12897='Check Register'!$E$1,H12897,"")</f>
        <v/>
      </c>
      <c r="J12897" s="16" t="str">
        <f>IFERROR(SMALL($I$2:$I$100001,H12897),"")</f>
        <v/>
      </c>
    </row>
    <row r="12898" spans="1:10" x14ac:dyDescent="0.3">
      <c r="A12898" t="s">
        <v>798</v>
      </c>
      <c r="B12898" t="s">
        <v>22</v>
      </c>
      <c r="C12898" s="7">
        <v>44414</v>
      </c>
      <c r="E12898" s="27">
        <v>140</v>
      </c>
      <c r="G12898" s="27" t="str">
        <f>VLOOKUP(C12898,W:Y,3,TRUE)</f>
        <v>August 21</v>
      </c>
      <c r="H12898" s="27">
        <f t="shared" si="201"/>
        <v>12897</v>
      </c>
      <c r="I12898" s="30" t="str">
        <f>IF(G12898='Check Register'!$E$1,H12898,"")</f>
        <v/>
      </c>
      <c r="J12898" s="16" t="str">
        <f>IFERROR(SMALL($I$2:$I$100001,H12898),"")</f>
        <v/>
      </c>
    </row>
    <row r="12899" spans="1:10" x14ac:dyDescent="0.3">
      <c r="A12899" t="s">
        <v>1099</v>
      </c>
      <c r="B12899" t="s">
        <v>8</v>
      </c>
      <c r="C12899" s="7">
        <v>44414</v>
      </c>
      <c r="E12899" s="27">
        <v>309.64</v>
      </c>
      <c r="G12899" s="27" t="str">
        <f>VLOOKUP(C12899,W:Y,3,TRUE)</f>
        <v>August 21</v>
      </c>
      <c r="H12899" s="27">
        <f t="shared" si="201"/>
        <v>12898</v>
      </c>
      <c r="I12899" s="30" t="str">
        <f>IF(G12899='Check Register'!$E$1,H12899,"")</f>
        <v/>
      </c>
      <c r="J12899" s="16" t="str">
        <f>IFERROR(SMALL($I$2:$I$100001,H12899),"")</f>
        <v/>
      </c>
    </row>
    <row r="12900" spans="1:10" x14ac:dyDescent="0.3">
      <c r="A12900" t="s">
        <v>938</v>
      </c>
      <c r="B12900" t="s">
        <v>127</v>
      </c>
      <c r="C12900" s="7">
        <v>44414</v>
      </c>
      <c r="E12900" s="27">
        <v>231</v>
      </c>
      <c r="G12900" s="27" t="str">
        <f>VLOOKUP(C12900,W:Y,3,TRUE)</f>
        <v>August 21</v>
      </c>
      <c r="H12900" s="27">
        <f t="shared" si="201"/>
        <v>12899</v>
      </c>
      <c r="I12900" s="30" t="str">
        <f>IF(G12900='Check Register'!$E$1,H12900,"")</f>
        <v/>
      </c>
      <c r="J12900" s="16" t="str">
        <f>IFERROR(SMALL($I$2:$I$100001,H12900),"")</f>
        <v/>
      </c>
    </row>
    <row r="12901" spans="1:10" x14ac:dyDescent="0.3">
      <c r="A12901" t="s">
        <v>1100</v>
      </c>
      <c r="B12901" t="s">
        <v>39</v>
      </c>
      <c r="C12901" s="7">
        <v>44414</v>
      </c>
      <c r="E12901" s="27">
        <v>17750</v>
      </c>
      <c r="G12901" s="27" t="str">
        <f>VLOOKUP(C12901,W:Y,3,TRUE)</f>
        <v>August 21</v>
      </c>
      <c r="H12901" s="27">
        <f t="shared" si="201"/>
        <v>12900</v>
      </c>
      <c r="I12901" s="30" t="str">
        <f>IF(G12901='Check Register'!$E$1,H12901,"")</f>
        <v/>
      </c>
      <c r="J12901" s="16" t="str">
        <f>IFERROR(SMALL($I$2:$I$100001,H12901),"")</f>
        <v/>
      </c>
    </row>
    <row r="12902" spans="1:10" x14ac:dyDescent="0.3">
      <c r="A12902" t="s">
        <v>989</v>
      </c>
      <c r="B12902" t="s">
        <v>25</v>
      </c>
      <c r="C12902" s="7">
        <v>44414</v>
      </c>
      <c r="E12902" s="27">
        <v>248</v>
      </c>
      <c r="G12902" s="27" t="str">
        <f>VLOOKUP(C12902,W:Y,3,TRUE)</f>
        <v>August 21</v>
      </c>
      <c r="H12902" s="27">
        <f t="shared" si="201"/>
        <v>12901</v>
      </c>
      <c r="I12902" s="30" t="str">
        <f>IF(G12902='Check Register'!$E$1,H12902,"")</f>
        <v/>
      </c>
      <c r="J12902" s="16" t="str">
        <f>IFERROR(SMALL($I$2:$I$100001,H12902),"")</f>
        <v/>
      </c>
    </row>
    <row r="12903" spans="1:10" x14ac:dyDescent="0.3">
      <c r="A12903" t="s">
        <v>990</v>
      </c>
      <c r="B12903" t="s">
        <v>89</v>
      </c>
      <c r="C12903" s="7">
        <v>44414</v>
      </c>
      <c r="E12903" s="27">
        <v>2095.91</v>
      </c>
      <c r="G12903" s="27" t="str">
        <f>VLOOKUP(C12903,W:Y,3,TRUE)</f>
        <v>August 21</v>
      </c>
      <c r="H12903" s="27">
        <f t="shared" si="201"/>
        <v>12902</v>
      </c>
      <c r="I12903" s="30" t="str">
        <f>IF(G12903='Check Register'!$E$1,H12903,"")</f>
        <v/>
      </c>
      <c r="J12903" s="16" t="str">
        <f>IFERROR(SMALL($I$2:$I$100001,H12903),"")</f>
        <v/>
      </c>
    </row>
    <row r="12904" spans="1:10" x14ac:dyDescent="0.3">
      <c r="A12904" t="s">
        <v>999</v>
      </c>
      <c r="B12904" t="s">
        <v>8</v>
      </c>
      <c r="C12904" s="7">
        <v>44414</v>
      </c>
      <c r="E12904" s="27">
        <v>611.62</v>
      </c>
      <c r="G12904" s="27" t="str">
        <f>VLOOKUP(C12904,W:Y,3,TRUE)</f>
        <v>August 21</v>
      </c>
      <c r="H12904" s="27">
        <f t="shared" si="201"/>
        <v>12903</v>
      </c>
      <c r="I12904" s="30" t="str">
        <f>IF(G12904='Check Register'!$E$1,H12904,"")</f>
        <v/>
      </c>
      <c r="J12904" s="16" t="str">
        <f>IFERROR(SMALL($I$2:$I$100001,H12904),"")</f>
        <v/>
      </c>
    </row>
    <row r="12905" spans="1:10" x14ac:dyDescent="0.3">
      <c r="A12905" t="s">
        <v>1101</v>
      </c>
      <c r="B12905" t="s">
        <v>89</v>
      </c>
      <c r="C12905" s="7">
        <v>44414</v>
      </c>
      <c r="E12905" s="27">
        <v>12900</v>
      </c>
      <c r="G12905" s="27" t="str">
        <f>VLOOKUP(C12905,W:Y,3,TRUE)</f>
        <v>August 21</v>
      </c>
      <c r="H12905" s="27">
        <f t="shared" si="201"/>
        <v>12904</v>
      </c>
      <c r="I12905" s="30" t="str">
        <f>IF(G12905='Check Register'!$E$1,H12905,"")</f>
        <v/>
      </c>
      <c r="J12905" s="16" t="str">
        <f>IFERROR(SMALL($I$2:$I$100001,H12905),"")</f>
        <v/>
      </c>
    </row>
    <row r="12906" spans="1:10" x14ac:dyDescent="0.3">
      <c r="A12906" t="s">
        <v>941</v>
      </c>
      <c r="B12906" t="s">
        <v>18</v>
      </c>
      <c r="C12906" s="7">
        <v>44414</v>
      </c>
      <c r="E12906" s="27">
        <v>42.28</v>
      </c>
      <c r="G12906" s="27" t="str">
        <f>VLOOKUP(C12906,W:Y,3,TRUE)</f>
        <v>August 21</v>
      </c>
      <c r="H12906" s="27">
        <f t="shared" si="201"/>
        <v>12905</v>
      </c>
      <c r="I12906" s="30" t="str">
        <f>IF(G12906='Check Register'!$E$1,H12906,"")</f>
        <v/>
      </c>
      <c r="J12906" s="16" t="str">
        <f>IFERROR(SMALL($I$2:$I$100001,H12906),"")</f>
        <v/>
      </c>
    </row>
    <row r="12907" spans="1:10" x14ac:dyDescent="0.3">
      <c r="A12907" t="s">
        <v>866</v>
      </c>
      <c r="B12907" t="s">
        <v>8</v>
      </c>
      <c r="C12907" s="7">
        <v>44414</v>
      </c>
      <c r="E12907" s="27">
        <v>2828.73</v>
      </c>
      <c r="G12907" s="27" t="str">
        <f>VLOOKUP(C12907,W:Y,3,TRUE)</f>
        <v>August 21</v>
      </c>
      <c r="H12907" s="27">
        <f t="shared" si="201"/>
        <v>12906</v>
      </c>
      <c r="I12907" s="30" t="str">
        <f>IF(G12907='Check Register'!$E$1,H12907,"")</f>
        <v/>
      </c>
      <c r="J12907" s="16" t="str">
        <f>IFERROR(SMALL($I$2:$I$100001,H12907),"")</f>
        <v/>
      </c>
    </row>
    <row r="12908" spans="1:10" x14ac:dyDescent="0.3">
      <c r="A12908" t="s">
        <v>1102</v>
      </c>
      <c r="B12908" t="s">
        <v>39</v>
      </c>
      <c r="C12908" s="7">
        <v>44417</v>
      </c>
      <c r="E12908" s="27">
        <v>2067.1999999999998</v>
      </c>
      <c r="G12908" s="27" t="str">
        <f>VLOOKUP(C12908,W:Y,3,TRUE)</f>
        <v>August 21</v>
      </c>
      <c r="H12908" s="27">
        <f t="shared" si="201"/>
        <v>12907</v>
      </c>
      <c r="I12908" s="30" t="str">
        <f>IF(G12908='Check Register'!$E$1,H12908,"")</f>
        <v/>
      </c>
      <c r="J12908" s="16" t="str">
        <f>IFERROR(SMALL($I$2:$I$100001,H12908),"")</f>
        <v/>
      </c>
    </row>
    <row r="12909" spans="1:10" x14ac:dyDescent="0.3">
      <c r="A12909" t="s">
        <v>803</v>
      </c>
      <c r="B12909" t="s">
        <v>73</v>
      </c>
      <c r="C12909" s="7">
        <v>44417</v>
      </c>
      <c r="E12909" s="27">
        <v>26748.21</v>
      </c>
      <c r="G12909" s="27" t="str">
        <f>VLOOKUP(C12909,W:Y,3,TRUE)</f>
        <v>August 21</v>
      </c>
      <c r="H12909" s="27">
        <f t="shared" si="201"/>
        <v>12908</v>
      </c>
      <c r="I12909" s="30" t="str">
        <f>IF(G12909='Check Register'!$E$1,H12909,"")</f>
        <v/>
      </c>
      <c r="J12909" s="16" t="str">
        <f>IFERROR(SMALL($I$2:$I$100001,H12909),"")</f>
        <v/>
      </c>
    </row>
    <row r="12910" spans="1:10" x14ac:dyDescent="0.3">
      <c r="A12910" t="s">
        <v>1103</v>
      </c>
      <c r="B12910" t="s">
        <v>39</v>
      </c>
      <c r="C12910" s="7">
        <v>44417</v>
      </c>
      <c r="E12910" s="27">
        <v>28000</v>
      </c>
      <c r="G12910" s="27" t="str">
        <f>VLOOKUP(C12910,W:Y,3,TRUE)</f>
        <v>August 21</v>
      </c>
      <c r="H12910" s="27">
        <f t="shared" si="201"/>
        <v>12909</v>
      </c>
      <c r="I12910" s="30" t="str">
        <f>IF(G12910='Check Register'!$E$1,H12910,"")</f>
        <v/>
      </c>
      <c r="J12910" s="16" t="str">
        <f>IFERROR(SMALL($I$2:$I$100001,H12910),"")</f>
        <v/>
      </c>
    </row>
    <row r="12911" spans="1:10" x14ac:dyDescent="0.3">
      <c r="A12911" t="s">
        <v>836</v>
      </c>
      <c r="B12911" t="s">
        <v>8</v>
      </c>
      <c r="C12911" s="7">
        <v>44421</v>
      </c>
      <c r="E12911" s="27">
        <v>2560.09</v>
      </c>
      <c r="G12911" s="27" t="str">
        <f>VLOOKUP(C12911,W:Y,3,TRUE)</f>
        <v>August 21</v>
      </c>
      <c r="H12911" s="27">
        <f t="shared" si="201"/>
        <v>12910</v>
      </c>
      <c r="I12911" s="30" t="str">
        <f>IF(G12911='Check Register'!$E$1,H12911,"")</f>
        <v/>
      </c>
      <c r="J12911" s="16" t="str">
        <f>IFERROR(SMALL($I$2:$I$100001,H12911),"")</f>
        <v/>
      </c>
    </row>
    <row r="12912" spans="1:10" x14ac:dyDescent="0.3">
      <c r="A12912" t="s">
        <v>1104</v>
      </c>
      <c r="B12912" t="s">
        <v>89</v>
      </c>
      <c r="C12912" s="7">
        <v>44421</v>
      </c>
      <c r="E12912" s="27">
        <v>250</v>
      </c>
      <c r="G12912" s="27" t="str">
        <f>VLOOKUP(C12912,W:Y,3,TRUE)</f>
        <v>August 21</v>
      </c>
      <c r="H12912" s="27">
        <f t="shared" si="201"/>
        <v>12911</v>
      </c>
      <c r="I12912" s="30" t="str">
        <f>IF(G12912='Check Register'!$E$1,H12912,"")</f>
        <v/>
      </c>
      <c r="J12912" s="16" t="str">
        <f>IFERROR(SMALL($I$2:$I$100001,H12912),"")</f>
        <v/>
      </c>
    </row>
    <row r="12913" spans="1:10" x14ac:dyDescent="0.3">
      <c r="A12913" t="s">
        <v>1105</v>
      </c>
      <c r="B12913" t="s">
        <v>8</v>
      </c>
      <c r="C12913" s="7">
        <v>44421</v>
      </c>
      <c r="E12913" s="27">
        <v>1112.5</v>
      </c>
      <c r="G12913" s="27" t="str">
        <f>VLOOKUP(C12913,W:Y,3,TRUE)</f>
        <v>August 21</v>
      </c>
      <c r="H12913" s="27">
        <f t="shared" si="201"/>
        <v>12912</v>
      </c>
      <c r="I12913" s="30" t="str">
        <f>IF(G12913='Check Register'!$E$1,H12913,"")</f>
        <v/>
      </c>
      <c r="J12913" s="16" t="str">
        <f>IFERROR(SMALL($I$2:$I$100001,H12913),"")</f>
        <v/>
      </c>
    </row>
    <row r="12914" spans="1:10" x14ac:dyDescent="0.3">
      <c r="A12914" t="s">
        <v>812</v>
      </c>
      <c r="B12914" t="s">
        <v>70</v>
      </c>
      <c r="C12914" s="7">
        <v>44421</v>
      </c>
      <c r="E12914" s="27">
        <v>2450.5700000000002</v>
      </c>
      <c r="G12914" s="27" t="str">
        <f>VLOOKUP(C12914,W:Y,3,TRUE)</f>
        <v>August 21</v>
      </c>
      <c r="H12914" s="27">
        <f t="shared" si="201"/>
        <v>12913</v>
      </c>
      <c r="I12914" s="30" t="str">
        <f>IF(G12914='Check Register'!$E$1,H12914,"")</f>
        <v/>
      </c>
      <c r="J12914" s="16" t="str">
        <f>IFERROR(SMALL($I$2:$I$100001,H12914),"")</f>
        <v/>
      </c>
    </row>
    <row r="12915" spans="1:10" x14ac:dyDescent="0.3">
      <c r="A12915" t="s">
        <v>813</v>
      </c>
      <c r="B12915" t="s">
        <v>115</v>
      </c>
      <c r="C12915" s="7">
        <v>44421</v>
      </c>
      <c r="E12915" s="27">
        <v>4560</v>
      </c>
      <c r="G12915" s="27" t="str">
        <f>VLOOKUP(C12915,W:Y,3,TRUE)</f>
        <v>August 21</v>
      </c>
      <c r="H12915" s="27">
        <f t="shared" si="201"/>
        <v>12914</v>
      </c>
      <c r="I12915" s="30" t="str">
        <f>IF(G12915='Check Register'!$E$1,H12915,"")</f>
        <v/>
      </c>
      <c r="J12915" s="16" t="str">
        <f>IFERROR(SMALL($I$2:$I$100001,H12915),"")</f>
        <v/>
      </c>
    </row>
    <row r="12916" spans="1:10" x14ac:dyDescent="0.3">
      <c r="A12916" t="s">
        <v>869</v>
      </c>
      <c r="B12916" t="s">
        <v>89</v>
      </c>
      <c r="C12916" s="7">
        <v>44421</v>
      </c>
      <c r="E12916" s="27">
        <v>18.5</v>
      </c>
      <c r="G12916" s="27" t="str">
        <f>VLOOKUP(C12916,W:Y,3,TRUE)</f>
        <v>August 21</v>
      </c>
      <c r="H12916" s="27">
        <f t="shared" si="201"/>
        <v>12915</v>
      </c>
      <c r="I12916" s="30" t="str">
        <f>IF(G12916='Check Register'!$E$1,H12916,"")</f>
        <v/>
      </c>
      <c r="J12916" s="16" t="str">
        <f>IFERROR(SMALL($I$2:$I$100001,H12916),"")</f>
        <v/>
      </c>
    </row>
    <row r="12917" spans="1:10" x14ac:dyDescent="0.3">
      <c r="A12917" t="s">
        <v>1106</v>
      </c>
      <c r="B12917" t="s">
        <v>25</v>
      </c>
      <c r="C12917" s="7">
        <v>44421</v>
      </c>
      <c r="E12917" s="27">
        <v>3100</v>
      </c>
      <c r="G12917" s="27" t="str">
        <f>VLOOKUP(C12917,W:Y,3,TRUE)</f>
        <v>August 21</v>
      </c>
      <c r="H12917" s="27">
        <f t="shared" si="201"/>
        <v>12916</v>
      </c>
      <c r="I12917" s="30" t="str">
        <f>IF(G12917='Check Register'!$E$1,H12917,"")</f>
        <v/>
      </c>
      <c r="J12917" s="16" t="str">
        <f>IFERROR(SMALL($I$2:$I$100001,H12917),"")</f>
        <v/>
      </c>
    </row>
    <row r="12918" spans="1:10" x14ac:dyDescent="0.3">
      <c r="A12918" t="s">
        <v>780</v>
      </c>
      <c r="B12918" t="s">
        <v>18</v>
      </c>
      <c r="C12918" s="7">
        <v>44421</v>
      </c>
      <c r="E12918" s="27">
        <v>1727.14</v>
      </c>
      <c r="G12918" s="27" t="str">
        <f>VLOOKUP(C12918,W:Y,3,TRUE)</f>
        <v>August 21</v>
      </c>
      <c r="H12918" s="27">
        <f t="shared" si="201"/>
        <v>12917</v>
      </c>
      <c r="I12918" s="30" t="str">
        <f>IF(G12918='Check Register'!$E$1,H12918,"")</f>
        <v/>
      </c>
      <c r="J12918" s="16" t="str">
        <f>IFERROR(SMALL($I$2:$I$100001,H12918),"")</f>
        <v/>
      </c>
    </row>
    <row r="12919" spans="1:10" x14ac:dyDescent="0.3">
      <c r="A12919" t="s">
        <v>781</v>
      </c>
      <c r="B12919" t="s">
        <v>39</v>
      </c>
      <c r="C12919" s="7">
        <v>44421</v>
      </c>
      <c r="E12919" s="27">
        <v>895</v>
      </c>
      <c r="G12919" s="27" t="str">
        <f>VLOOKUP(C12919,W:Y,3,TRUE)</f>
        <v>August 21</v>
      </c>
      <c r="H12919" s="27">
        <f t="shared" si="201"/>
        <v>12918</v>
      </c>
      <c r="I12919" s="30" t="str">
        <f>IF(G12919='Check Register'!$E$1,H12919,"")</f>
        <v/>
      </c>
      <c r="J12919" s="16" t="str">
        <f>IFERROR(SMALL($I$2:$I$100001,H12919),"")</f>
        <v/>
      </c>
    </row>
    <row r="12920" spans="1:10" x14ac:dyDescent="0.3">
      <c r="A12920" t="s">
        <v>784</v>
      </c>
      <c r="B12920" t="s">
        <v>20</v>
      </c>
      <c r="C12920" s="7">
        <v>44421</v>
      </c>
      <c r="E12920" s="27">
        <v>1048.4100000000001</v>
      </c>
      <c r="G12920" s="27" t="str">
        <f>VLOOKUP(C12920,W:Y,3,TRUE)</f>
        <v>August 21</v>
      </c>
      <c r="H12920" s="27">
        <f t="shared" si="201"/>
        <v>12919</v>
      </c>
      <c r="I12920" s="30" t="str">
        <f>IF(G12920='Check Register'!$E$1,H12920,"")</f>
        <v/>
      </c>
      <c r="J12920" s="16" t="str">
        <f>IFERROR(SMALL($I$2:$I$100001,H12920),"")</f>
        <v/>
      </c>
    </row>
    <row r="12921" spans="1:10" x14ac:dyDescent="0.3">
      <c r="A12921" t="s">
        <v>786</v>
      </c>
      <c r="B12921" t="s">
        <v>45</v>
      </c>
      <c r="C12921" s="7">
        <v>44421</v>
      </c>
      <c r="E12921" s="27">
        <v>1084.8</v>
      </c>
      <c r="G12921" s="27" t="str">
        <f>VLOOKUP(C12921,W:Y,3,TRUE)</f>
        <v>August 21</v>
      </c>
      <c r="H12921" s="27">
        <f t="shared" si="201"/>
        <v>12920</v>
      </c>
      <c r="I12921" s="30" t="str">
        <f>IF(G12921='Check Register'!$E$1,H12921,"")</f>
        <v/>
      </c>
      <c r="J12921" s="16" t="str">
        <f>IFERROR(SMALL($I$2:$I$100001,H12921),"")</f>
        <v/>
      </c>
    </row>
    <row r="12922" spans="1:10" x14ac:dyDescent="0.3">
      <c r="A12922" t="s">
        <v>97</v>
      </c>
      <c r="B12922" t="s">
        <v>6</v>
      </c>
      <c r="C12922" s="7">
        <v>44421</v>
      </c>
      <c r="E12922" s="27">
        <v>175744.02</v>
      </c>
      <c r="G12922" s="27" t="str">
        <f>VLOOKUP(C12922,W:Y,3,TRUE)</f>
        <v>August 21</v>
      </c>
      <c r="H12922" s="27">
        <f t="shared" si="201"/>
        <v>12921</v>
      </c>
      <c r="I12922" s="30" t="str">
        <f>IF(G12922='Check Register'!$E$1,H12922,"")</f>
        <v/>
      </c>
      <c r="J12922" s="16" t="str">
        <f>IFERROR(SMALL($I$2:$I$100001,H12922),"")</f>
        <v/>
      </c>
    </row>
    <row r="12923" spans="1:10" x14ac:dyDescent="0.3">
      <c r="A12923" t="s">
        <v>1107</v>
      </c>
      <c r="B12923" t="s">
        <v>25</v>
      </c>
      <c r="C12923" s="7">
        <v>44421</v>
      </c>
      <c r="E12923" s="27">
        <v>3606</v>
      </c>
      <c r="G12923" s="27" t="str">
        <f>VLOOKUP(C12923,W:Y,3,TRUE)</f>
        <v>August 21</v>
      </c>
      <c r="H12923" s="27">
        <f t="shared" si="201"/>
        <v>12922</v>
      </c>
      <c r="I12923" s="30" t="str">
        <f>IF(G12923='Check Register'!$E$1,H12923,"")</f>
        <v/>
      </c>
      <c r="J12923" s="16" t="str">
        <f>IFERROR(SMALL($I$2:$I$100001,H12923),"")</f>
        <v/>
      </c>
    </row>
    <row r="12924" spans="1:10" x14ac:dyDescent="0.3">
      <c r="A12924" t="s">
        <v>843</v>
      </c>
      <c r="B12924" t="s">
        <v>100</v>
      </c>
      <c r="C12924" s="7">
        <v>44421</v>
      </c>
      <c r="E12924" s="27">
        <v>72.099999999999994</v>
      </c>
      <c r="G12924" s="27" t="str">
        <f>VLOOKUP(C12924,W:Y,3,TRUE)</f>
        <v>August 21</v>
      </c>
      <c r="H12924" s="27">
        <f t="shared" si="201"/>
        <v>12923</v>
      </c>
      <c r="I12924" s="30" t="str">
        <f>IF(G12924='Check Register'!$E$1,H12924,"")</f>
        <v/>
      </c>
      <c r="J12924" s="16" t="str">
        <f>IFERROR(SMALL($I$2:$I$100001,H12924),"")</f>
        <v/>
      </c>
    </row>
    <row r="12925" spans="1:10" x14ac:dyDescent="0.3">
      <c r="A12925" t="s">
        <v>787</v>
      </c>
      <c r="B12925" t="s">
        <v>20</v>
      </c>
      <c r="C12925" s="7">
        <v>44421</v>
      </c>
      <c r="E12925" s="27">
        <v>5235.91</v>
      </c>
      <c r="G12925" s="27" t="str">
        <f>VLOOKUP(C12925,W:Y,3,TRUE)</f>
        <v>August 21</v>
      </c>
      <c r="H12925" s="27">
        <f t="shared" si="201"/>
        <v>12924</v>
      </c>
      <c r="I12925" s="30" t="str">
        <f>IF(G12925='Check Register'!$E$1,H12925,"")</f>
        <v/>
      </c>
      <c r="J12925" s="16" t="str">
        <f>IFERROR(SMALL($I$2:$I$100001,H12925),"")</f>
        <v/>
      </c>
    </row>
    <row r="12926" spans="1:10" x14ac:dyDescent="0.3">
      <c r="A12926" t="s">
        <v>1096</v>
      </c>
      <c r="B12926" t="s">
        <v>70</v>
      </c>
      <c r="C12926" s="7">
        <v>44421</v>
      </c>
      <c r="E12926" s="27">
        <v>197.9</v>
      </c>
      <c r="G12926" s="27" t="str">
        <f>VLOOKUP(C12926,W:Y,3,TRUE)</f>
        <v>August 21</v>
      </c>
      <c r="H12926" s="27">
        <f t="shared" si="201"/>
        <v>12925</v>
      </c>
      <c r="I12926" s="30" t="str">
        <f>IF(G12926='Check Register'!$E$1,H12926,"")</f>
        <v/>
      </c>
      <c r="J12926" s="16" t="str">
        <f>IFERROR(SMALL($I$2:$I$100001,H12926),"")</f>
        <v/>
      </c>
    </row>
    <row r="12927" spans="1:10" x14ac:dyDescent="0.3">
      <c r="A12927" t="s">
        <v>1108</v>
      </c>
      <c r="B12927" t="s">
        <v>208</v>
      </c>
      <c r="C12927" s="7">
        <v>44421</v>
      </c>
      <c r="E12927" s="27">
        <v>46.82</v>
      </c>
      <c r="G12927" s="27" t="str">
        <f>VLOOKUP(C12927,W:Y,3,TRUE)</f>
        <v>August 21</v>
      </c>
      <c r="H12927" s="27">
        <f t="shared" si="201"/>
        <v>12926</v>
      </c>
      <c r="I12927" s="30" t="str">
        <f>IF(G12927='Check Register'!$E$1,H12927,"")</f>
        <v/>
      </c>
      <c r="J12927" s="16" t="str">
        <f>IFERROR(SMALL($I$2:$I$100001,H12927),"")</f>
        <v/>
      </c>
    </row>
    <row r="12928" spans="1:10" x14ac:dyDescent="0.3">
      <c r="A12928" t="s">
        <v>1109</v>
      </c>
      <c r="B12928" t="s">
        <v>39</v>
      </c>
      <c r="C12928" s="7">
        <v>44421</v>
      </c>
      <c r="E12928" s="27">
        <v>575</v>
      </c>
      <c r="G12928" s="27" t="str">
        <f>VLOOKUP(C12928,W:Y,3,TRUE)</f>
        <v>August 21</v>
      </c>
      <c r="H12928" s="27">
        <f t="shared" si="201"/>
        <v>12927</v>
      </c>
      <c r="I12928" s="30" t="str">
        <f>IF(G12928='Check Register'!$E$1,H12928,"")</f>
        <v/>
      </c>
      <c r="J12928" s="16" t="str">
        <f>IFERROR(SMALL($I$2:$I$100001,H12928),"")</f>
        <v/>
      </c>
    </row>
    <row r="12929" spans="1:10" x14ac:dyDescent="0.3">
      <c r="A12929" t="s">
        <v>790</v>
      </c>
      <c r="B12929" t="s">
        <v>43</v>
      </c>
      <c r="C12929" s="7">
        <v>44421</v>
      </c>
      <c r="E12929" s="27">
        <v>180</v>
      </c>
      <c r="G12929" s="27" t="str">
        <f>VLOOKUP(C12929,W:Y,3,TRUE)</f>
        <v>August 21</v>
      </c>
      <c r="H12929" s="27">
        <f t="shared" si="201"/>
        <v>12928</v>
      </c>
      <c r="I12929" s="30" t="str">
        <f>IF(G12929='Check Register'!$E$1,H12929,"")</f>
        <v/>
      </c>
      <c r="J12929" s="16" t="str">
        <f>IFERROR(SMALL($I$2:$I$100001,H12929),"")</f>
        <v/>
      </c>
    </row>
    <row r="12930" spans="1:10" x14ac:dyDescent="0.3">
      <c r="A12930" t="s">
        <v>821</v>
      </c>
      <c r="B12930" t="s">
        <v>33</v>
      </c>
      <c r="C12930" s="7">
        <v>44421</v>
      </c>
      <c r="E12930" s="27">
        <v>115.31</v>
      </c>
      <c r="G12930" s="27" t="str">
        <f>VLOOKUP(C12930,W:Y,3,TRUE)</f>
        <v>August 21</v>
      </c>
      <c r="H12930" s="27">
        <f t="shared" si="201"/>
        <v>12929</v>
      </c>
      <c r="I12930" s="30" t="str">
        <f>IF(G12930='Check Register'!$E$1,H12930,"")</f>
        <v/>
      </c>
      <c r="J12930" s="16" t="str">
        <f>IFERROR(SMALL($I$2:$I$100001,H12930),"")</f>
        <v/>
      </c>
    </row>
    <row r="12931" spans="1:10" x14ac:dyDescent="0.3">
      <c r="A12931" t="s">
        <v>872</v>
      </c>
      <c r="B12931" t="s">
        <v>22</v>
      </c>
      <c r="C12931" s="7">
        <v>44421</v>
      </c>
      <c r="E12931" s="27">
        <v>418.86</v>
      </c>
      <c r="G12931" s="27" t="str">
        <f>VLOOKUP(C12931,W:Y,3,TRUE)</f>
        <v>August 21</v>
      </c>
      <c r="H12931" s="27">
        <f t="shared" ref="H12931:H12994" si="202">1+H12930</f>
        <v>12930</v>
      </c>
      <c r="I12931" s="30" t="str">
        <f>IF(G12931='Check Register'!$E$1,H12931,"")</f>
        <v/>
      </c>
      <c r="J12931" s="16" t="str">
        <f>IFERROR(SMALL($I$2:$I$100001,H12931),"")</f>
        <v/>
      </c>
    </row>
    <row r="12932" spans="1:10" x14ac:dyDescent="0.3">
      <c r="A12932" t="s">
        <v>822</v>
      </c>
      <c r="B12932" t="s">
        <v>70</v>
      </c>
      <c r="C12932" s="7">
        <v>44421</v>
      </c>
      <c r="E12932" s="27">
        <v>726.53</v>
      </c>
      <c r="G12932" s="27" t="str">
        <f>VLOOKUP(C12932,W:Y,3,TRUE)</f>
        <v>August 21</v>
      </c>
      <c r="H12932" s="27">
        <f t="shared" si="202"/>
        <v>12931</v>
      </c>
      <c r="I12932" s="30" t="str">
        <f>IF(G12932='Check Register'!$E$1,H12932,"")</f>
        <v/>
      </c>
      <c r="J12932" s="16" t="str">
        <f>IFERROR(SMALL($I$2:$I$100001,H12932),"")</f>
        <v/>
      </c>
    </row>
    <row r="12933" spans="1:10" x14ac:dyDescent="0.3">
      <c r="A12933" t="s">
        <v>822</v>
      </c>
      <c r="B12933" t="s">
        <v>33</v>
      </c>
      <c r="C12933" s="7">
        <v>44421</v>
      </c>
      <c r="E12933" s="27">
        <v>4165.41</v>
      </c>
      <c r="G12933" s="27" t="str">
        <f>VLOOKUP(C12933,W:Y,3,TRUE)</f>
        <v>August 21</v>
      </c>
      <c r="H12933" s="27">
        <f t="shared" si="202"/>
        <v>12932</v>
      </c>
      <c r="I12933" s="30" t="str">
        <f>IF(G12933='Check Register'!$E$1,H12933,"")</f>
        <v/>
      </c>
      <c r="J12933" s="16" t="str">
        <f>IFERROR(SMALL($I$2:$I$100001,H12933),"")</f>
        <v/>
      </c>
    </row>
    <row r="12934" spans="1:10" x14ac:dyDescent="0.3">
      <c r="A12934" t="s">
        <v>822</v>
      </c>
      <c r="B12934" t="s">
        <v>43</v>
      </c>
      <c r="C12934" s="7">
        <v>44421</v>
      </c>
      <c r="E12934" s="27">
        <v>7623</v>
      </c>
      <c r="G12934" s="27" t="str">
        <f>VLOOKUP(C12934,W:Y,3,TRUE)</f>
        <v>August 21</v>
      </c>
      <c r="H12934" s="27">
        <f t="shared" si="202"/>
        <v>12933</v>
      </c>
      <c r="I12934" s="30" t="str">
        <f>IF(G12934='Check Register'!$E$1,H12934,"")</f>
        <v/>
      </c>
      <c r="J12934" s="16" t="str">
        <f>IFERROR(SMALL($I$2:$I$100001,H12934),"")</f>
        <v/>
      </c>
    </row>
    <row r="12935" spans="1:10" x14ac:dyDescent="0.3">
      <c r="A12935" t="s">
        <v>791</v>
      </c>
      <c r="B12935" t="s">
        <v>18</v>
      </c>
      <c r="C12935" s="7">
        <v>44421</v>
      </c>
      <c r="E12935" s="27">
        <v>121.46</v>
      </c>
      <c r="G12935" s="27" t="str">
        <f>VLOOKUP(C12935,W:Y,3,TRUE)</f>
        <v>August 21</v>
      </c>
      <c r="H12935" s="27">
        <f t="shared" si="202"/>
        <v>12934</v>
      </c>
      <c r="I12935" s="30" t="str">
        <f>IF(G12935='Check Register'!$E$1,H12935,"")</f>
        <v/>
      </c>
      <c r="J12935" s="16" t="str">
        <f>IFERROR(SMALL($I$2:$I$100001,H12935),"")</f>
        <v/>
      </c>
    </row>
    <row r="12936" spans="1:10" x14ac:dyDescent="0.3">
      <c r="A12936" t="s">
        <v>1110</v>
      </c>
      <c r="B12936" t="s">
        <v>8</v>
      </c>
      <c r="C12936" s="7">
        <v>44421</v>
      </c>
      <c r="E12936" s="27">
        <v>495.75</v>
      </c>
      <c r="G12936" s="27" t="str">
        <f>VLOOKUP(C12936,W:Y,3,TRUE)</f>
        <v>August 21</v>
      </c>
      <c r="H12936" s="27">
        <f t="shared" si="202"/>
        <v>12935</v>
      </c>
      <c r="I12936" s="30" t="str">
        <f>IF(G12936='Check Register'!$E$1,H12936,"")</f>
        <v/>
      </c>
      <c r="J12936" s="16" t="str">
        <f>IFERROR(SMALL($I$2:$I$100001,H12936),"")</f>
        <v/>
      </c>
    </row>
    <row r="12937" spans="1:10" x14ac:dyDescent="0.3">
      <c r="A12937" t="s">
        <v>848</v>
      </c>
      <c r="B12937" t="s">
        <v>127</v>
      </c>
      <c r="C12937" s="7">
        <v>44421</v>
      </c>
      <c r="E12937" s="27">
        <v>11.5</v>
      </c>
      <c r="G12937" s="27" t="str">
        <f>VLOOKUP(C12937,W:Y,3,TRUE)</f>
        <v>August 21</v>
      </c>
      <c r="H12937" s="27">
        <f t="shared" si="202"/>
        <v>12936</v>
      </c>
      <c r="I12937" s="30" t="str">
        <f>IF(G12937='Check Register'!$E$1,H12937,"")</f>
        <v/>
      </c>
      <c r="J12937" s="16" t="str">
        <f>IFERROR(SMALL($I$2:$I$100001,H12937),"")</f>
        <v/>
      </c>
    </row>
    <row r="12938" spans="1:10" x14ac:dyDescent="0.3">
      <c r="A12938" t="s">
        <v>848</v>
      </c>
      <c r="B12938" t="s">
        <v>8</v>
      </c>
      <c r="C12938" s="7">
        <v>44421</v>
      </c>
      <c r="E12938" s="27">
        <v>1187.77</v>
      </c>
      <c r="G12938" s="27" t="str">
        <f>VLOOKUP(C12938,W:Y,3,TRUE)</f>
        <v>August 21</v>
      </c>
      <c r="H12938" s="27">
        <f t="shared" si="202"/>
        <v>12937</v>
      </c>
      <c r="I12938" s="30" t="str">
        <f>IF(G12938='Check Register'!$E$1,H12938,"")</f>
        <v/>
      </c>
      <c r="J12938" s="16" t="str">
        <f>IFERROR(SMALL($I$2:$I$100001,H12938),"")</f>
        <v/>
      </c>
    </row>
    <row r="12939" spans="1:10" x14ac:dyDescent="0.3">
      <c r="A12939" t="s">
        <v>944</v>
      </c>
      <c r="B12939" t="s">
        <v>14</v>
      </c>
      <c r="C12939" s="7">
        <v>44421</v>
      </c>
      <c r="E12939" s="27">
        <v>24148</v>
      </c>
      <c r="G12939" s="27" t="str">
        <f>VLOOKUP(C12939,W:Y,3,TRUE)</f>
        <v>August 21</v>
      </c>
      <c r="H12939" s="27">
        <f t="shared" si="202"/>
        <v>12938</v>
      </c>
      <c r="I12939" s="30" t="str">
        <f>IF(G12939='Check Register'!$E$1,H12939,"")</f>
        <v/>
      </c>
      <c r="J12939" s="16" t="str">
        <f>IFERROR(SMALL($I$2:$I$100001,H12939),"")</f>
        <v/>
      </c>
    </row>
    <row r="12940" spans="1:10" x14ac:dyDescent="0.3">
      <c r="A12940" t="s">
        <v>824</v>
      </c>
      <c r="B12940" t="s">
        <v>14</v>
      </c>
      <c r="C12940" s="7">
        <v>44421</v>
      </c>
      <c r="E12940" s="27">
        <v>5127.3100000000004</v>
      </c>
      <c r="G12940" s="27" t="str">
        <f>VLOOKUP(C12940,W:Y,3,TRUE)</f>
        <v>August 21</v>
      </c>
      <c r="H12940" s="27">
        <f t="shared" si="202"/>
        <v>12939</v>
      </c>
      <c r="I12940" s="30" t="str">
        <f>IF(G12940='Check Register'!$E$1,H12940,"")</f>
        <v/>
      </c>
      <c r="J12940" s="16" t="str">
        <f>IFERROR(SMALL($I$2:$I$100001,H12940),"")</f>
        <v/>
      </c>
    </row>
    <row r="12941" spans="1:10" x14ac:dyDescent="0.3">
      <c r="A12941" t="s">
        <v>1111</v>
      </c>
      <c r="B12941" t="s">
        <v>8</v>
      </c>
      <c r="C12941" s="7">
        <v>44421</v>
      </c>
      <c r="E12941" s="27">
        <v>4838.2700000000004</v>
      </c>
      <c r="G12941" s="27" t="str">
        <f>VLOOKUP(C12941,W:Y,3,TRUE)</f>
        <v>August 21</v>
      </c>
      <c r="H12941" s="27">
        <f t="shared" si="202"/>
        <v>12940</v>
      </c>
      <c r="I12941" s="30" t="str">
        <f>IF(G12941='Check Register'!$E$1,H12941,"")</f>
        <v/>
      </c>
      <c r="J12941" s="16" t="str">
        <f>IFERROR(SMALL($I$2:$I$100001,H12941),"")</f>
        <v/>
      </c>
    </row>
    <row r="12942" spans="1:10" x14ac:dyDescent="0.3">
      <c r="A12942" t="s">
        <v>874</v>
      </c>
      <c r="B12942" t="s">
        <v>22</v>
      </c>
      <c r="C12942" s="7">
        <v>44421</v>
      </c>
      <c r="E12942" s="27">
        <v>224</v>
      </c>
      <c r="G12942" s="27" t="str">
        <f>VLOOKUP(C12942,W:Y,3,TRUE)</f>
        <v>August 21</v>
      </c>
      <c r="H12942" s="27">
        <f t="shared" si="202"/>
        <v>12941</v>
      </c>
      <c r="I12942" s="30" t="str">
        <f>IF(G12942='Check Register'!$E$1,H12942,"")</f>
        <v/>
      </c>
      <c r="J12942" s="16" t="str">
        <f>IFERROR(SMALL($I$2:$I$100001,H12942),"")</f>
        <v/>
      </c>
    </row>
    <row r="12943" spans="1:10" x14ac:dyDescent="0.3">
      <c r="A12943" t="s">
        <v>875</v>
      </c>
      <c r="B12943" t="s">
        <v>70</v>
      </c>
      <c r="C12943" s="7">
        <v>44421</v>
      </c>
      <c r="E12943" s="27">
        <v>7</v>
      </c>
      <c r="G12943" s="27" t="str">
        <f>VLOOKUP(C12943,W:Y,3,TRUE)</f>
        <v>August 21</v>
      </c>
      <c r="H12943" s="27">
        <f t="shared" si="202"/>
        <v>12942</v>
      </c>
      <c r="I12943" s="30" t="str">
        <f>IF(G12943='Check Register'!$E$1,H12943,"")</f>
        <v/>
      </c>
      <c r="J12943" s="16" t="str">
        <f>IFERROR(SMALL($I$2:$I$100001,H12943),"")</f>
        <v/>
      </c>
    </row>
    <row r="12944" spans="1:10" x14ac:dyDescent="0.3">
      <c r="A12944" t="s">
        <v>825</v>
      </c>
      <c r="B12944" t="s">
        <v>22</v>
      </c>
      <c r="C12944" s="7">
        <v>44421</v>
      </c>
      <c r="E12944" s="27">
        <v>479.52</v>
      </c>
      <c r="G12944" s="27" t="str">
        <f>VLOOKUP(C12944,W:Y,3,TRUE)</f>
        <v>August 21</v>
      </c>
      <c r="H12944" s="27">
        <f t="shared" si="202"/>
        <v>12943</v>
      </c>
      <c r="I12944" s="30" t="str">
        <f>IF(G12944='Check Register'!$E$1,H12944,"")</f>
        <v/>
      </c>
      <c r="J12944" s="16" t="str">
        <f>IFERROR(SMALL($I$2:$I$100001,H12944),"")</f>
        <v/>
      </c>
    </row>
    <row r="12945" spans="1:10" x14ac:dyDescent="0.3">
      <c r="A12945" t="s">
        <v>796</v>
      </c>
      <c r="B12945" t="s">
        <v>102</v>
      </c>
      <c r="C12945" s="7">
        <v>44421</v>
      </c>
      <c r="E12945" s="27">
        <v>5315.91</v>
      </c>
      <c r="G12945" s="27" t="str">
        <f>VLOOKUP(C12945,W:Y,3,TRUE)</f>
        <v>August 21</v>
      </c>
      <c r="H12945" s="27">
        <f t="shared" si="202"/>
        <v>12944</v>
      </c>
      <c r="I12945" s="30" t="str">
        <f>IF(G12945='Check Register'!$E$1,H12945,"")</f>
        <v/>
      </c>
      <c r="J12945" s="16" t="str">
        <f>IFERROR(SMALL($I$2:$I$100001,H12945),"")</f>
        <v/>
      </c>
    </row>
    <row r="12946" spans="1:10" x14ac:dyDescent="0.3">
      <c r="A12946" t="s">
        <v>1112</v>
      </c>
      <c r="B12946" t="s">
        <v>8</v>
      </c>
      <c r="C12946" s="7">
        <v>44421</v>
      </c>
      <c r="E12946" s="27">
        <v>1950</v>
      </c>
      <c r="G12946" s="27" t="str">
        <f>VLOOKUP(C12946,W:Y,3,TRUE)</f>
        <v>August 21</v>
      </c>
      <c r="H12946" s="27">
        <f t="shared" si="202"/>
        <v>12945</v>
      </c>
      <c r="I12946" s="30" t="str">
        <f>IF(G12946='Check Register'!$E$1,H12946,"")</f>
        <v/>
      </c>
      <c r="J12946" s="16" t="str">
        <f>IFERROR(SMALL($I$2:$I$100001,H12946),"")</f>
        <v/>
      </c>
    </row>
    <row r="12947" spans="1:10" x14ac:dyDescent="0.3">
      <c r="A12947" t="s">
        <v>982</v>
      </c>
      <c r="B12947" t="s">
        <v>14</v>
      </c>
      <c r="C12947" s="7">
        <v>44421</v>
      </c>
      <c r="E12947" s="27">
        <v>6029.5</v>
      </c>
      <c r="G12947" s="27" t="str">
        <f>VLOOKUP(C12947,W:Y,3,TRUE)</f>
        <v>August 21</v>
      </c>
      <c r="H12947" s="27">
        <f t="shared" si="202"/>
        <v>12946</v>
      </c>
      <c r="I12947" s="30" t="str">
        <f>IF(G12947='Check Register'!$E$1,H12947,"")</f>
        <v/>
      </c>
      <c r="J12947" s="16" t="str">
        <f>IFERROR(SMALL($I$2:$I$100001,H12947),"")</f>
        <v/>
      </c>
    </row>
    <row r="12948" spans="1:10" x14ac:dyDescent="0.3">
      <c r="A12948" t="s">
        <v>798</v>
      </c>
      <c r="B12948" t="s">
        <v>22</v>
      </c>
      <c r="C12948" s="7">
        <v>44421</v>
      </c>
      <c r="E12948" s="27">
        <v>140</v>
      </c>
      <c r="G12948" s="27" t="str">
        <f>VLOOKUP(C12948,W:Y,3,TRUE)</f>
        <v>August 21</v>
      </c>
      <c r="H12948" s="27">
        <f t="shared" si="202"/>
        <v>12947</v>
      </c>
      <c r="I12948" s="30" t="str">
        <f>IF(G12948='Check Register'!$E$1,H12948,"")</f>
        <v/>
      </c>
      <c r="J12948" s="16" t="str">
        <f>IFERROR(SMALL($I$2:$I$100001,H12948),"")</f>
        <v/>
      </c>
    </row>
    <row r="12949" spans="1:10" x14ac:dyDescent="0.3">
      <c r="A12949" t="s">
        <v>655</v>
      </c>
      <c r="B12949" t="s">
        <v>6</v>
      </c>
      <c r="C12949" s="7">
        <v>44421</v>
      </c>
      <c r="E12949" s="27">
        <v>167986.83</v>
      </c>
      <c r="G12949" s="27" t="str">
        <f>VLOOKUP(C12949,W:Y,3,TRUE)</f>
        <v>August 21</v>
      </c>
      <c r="H12949" s="27">
        <f t="shared" si="202"/>
        <v>12948</v>
      </c>
      <c r="I12949" s="30" t="str">
        <f>IF(G12949='Check Register'!$E$1,H12949,"")</f>
        <v/>
      </c>
      <c r="J12949" s="16" t="str">
        <f>IFERROR(SMALL($I$2:$I$100001,H12949),"")</f>
        <v/>
      </c>
    </row>
    <row r="12950" spans="1:10" x14ac:dyDescent="0.3">
      <c r="A12950" t="s">
        <v>800</v>
      </c>
      <c r="B12950" t="s">
        <v>12</v>
      </c>
      <c r="C12950" s="7">
        <v>44421</v>
      </c>
      <c r="E12950" s="27">
        <v>284.57</v>
      </c>
      <c r="G12950" s="27" t="str">
        <f>VLOOKUP(C12950,W:Y,3,TRUE)</f>
        <v>August 21</v>
      </c>
      <c r="H12950" s="27">
        <f t="shared" si="202"/>
        <v>12949</v>
      </c>
      <c r="I12950" s="30" t="str">
        <f>IF(G12950='Check Register'!$E$1,H12950,"")</f>
        <v/>
      </c>
      <c r="J12950" s="16" t="str">
        <f>IFERROR(SMALL($I$2:$I$100001,H12950),"")</f>
        <v/>
      </c>
    </row>
    <row r="12951" spans="1:10" x14ac:dyDescent="0.3">
      <c r="A12951" t="s">
        <v>1113</v>
      </c>
      <c r="B12951" t="s">
        <v>8</v>
      </c>
      <c r="C12951" s="7">
        <v>44421</v>
      </c>
      <c r="E12951" s="27">
        <v>878.9</v>
      </c>
      <c r="G12951" s="27" t="str">
        <f>VLOOKUP(C12951,W:Y,3,TRUE)</f>
        <v>August 21</v>
      </c>
      <c r="H12951" s="27">
        <f t="shared" si="202"/>
        <v>12950</v>
      </c>
      <c r="I12951" s="30" t="str">
        <f>IF(G12951='Check Register'!$E$1,H12951,"")</f>
        <v/>
      </c>
      <c r="J12951" s="16" t="str">
        <f>IFERROR(SMALL($I$2:$I$100001,H12951),"")</f>
        <v/>
      </c>
    </row>
    <row r="12952" spans="1:10" x14ac:dyDescent="0.3">
      <c r="A12952" t="s">
        <v>990</v>
      </c>
      <c r="B12952" t="s">
        <v>89</v>
      </c>
      <c r="C12952" s="7">
        <v>44421</v>
      </c>
      <c r="E12952" s="27">
        <v>459.9</v>
      </c>
      <c r="G12952" s="27" t="str">
        <f>VLOOKUP(C12952,W:Y,3,TRUE)</f>
        <v>August 21</v>
      </c>
      <c r="H12952" s="27">
        <f t="shared" si="202"/>
        <v>12951</v>
      </c>
      <c r="I12952" s="30" t="str">
        <f>IF(G12952='Check Register'!$E$1,H12952,"")</f>
        <v/>
      </c>
      <c r="J12952" s="16" t="str">
        <f>IFERROR(SMALL($I$2:$I$100001,H12952),"")</f>
        <v/>
      </c>
    </row>
    <row r="12953" spans="1:10" x14ac:dyDescent="0.3">
      <c r="A12953" t="s">
        <v>829</v>
      </c>
      <c r="B12953" t="s">
        <v>22</v>
      </c>
      <c r="C12953" s="7">
        <v>44421</v>
      </c>
      <c r="E12953" s="27">
        <v>169.46</v>
      </c>
      <c r="G12953" s="27" t="str">
        <f>VLOOKUP(C12953,W:Y,3,TRUE)</f>
        <v>August 21</v>
      </c>
      <c r="H12953" s="27">
        <f t="shared" si="202"/>
        <v>12952</v>
      </c>
      <c r="I12953" s="30" t="str">
        <f>IF(G12953='Check Register'!$E$1,H12953,"")</f>
        <v/>
      </c>
      <c r="J12953" s="16" t="str">
        <f>IFERROR(SMALL($I$2:$I$100001,H12953),"")</f>
        <v/>
      </c>
    </row>
    <row r="12954" spans="1:10" x14ac:dyDescent="0.3">
      <c r="A12954" t="s">
        <v>1114</v>
      </c>
      <c r="B12954" t="s">
        <v>102</v>
      </c>
      <c r="C12954" s="7">
        <v>44421</v>
      </c>
      <c r="E12954" s="27">
        <v>720811.11</v>
      </c>
      <c r="G12954" s="27" t="str">
        <f>VLOOKUP(C12954,W:Y,3,TRUE)</f>
        <v>August 21</v>
      </c>
      <c r="H12954" s="27">
        <f t="shared" si="202"/>
        <v>12953</v>
      </c>
      <c r="I12954" s="30" t="str">
        <f>IF(G12954='Check Register'!$E$1,H12954,"")</f>
        <v/>
      </c>
      <c r="J12954" s="16" t="str">
        <f>IFERROR(SMALL($I$2:$I$100001,H12954),"")</f>
        <v/>
      </c>
    </row>
    <row r="12955" spans="1:10" x14ac:dyDescent="0.3">
      <c r="A12955" t="s">
        <v>1115</v>
      </c>
      <c r="B12955" t="s">
        <v>81</v>
      </c>
      <c r="C12955" s="7">
        <v>44421</v>
      </c>
      <c r="E12955" s="27">
        <v>97</v>
      </c>
      <c r="G12955" s="27" t="str">
        <f>VLOOKUP(C12955,W:Y,3,TRUE)</f>
        <v>August 21</v>
      </c>
      <c r="H12955" s="27">
        <f t="shared" si="202"/>
        <v>12954</v>
      </c>
      <c r="I12955" s="30" t="str">
        <f>IF(G12955='Check Register'!$E$1,H12955,"")</f>
        <v/>
      </c>
      <c r="J12955" s="16" t="str">
        <f>IFERROR(SMALL($I$2:$I$100001,H12955),"")</f>
        <v/>
      </c>
    </row>
    <row r="12956" spans="1:10" x14ac:dyDescent="0.3">
      <c r="A12956" t="s">
        <v>1116</v>
      </c>
      <c r="B12956" t="s">
        <v>8</v>
      </c>
      <c r="C12956" s="7">
        <v>44421</v>
      </c>
      <c r="E12956" s="27">
        <v>220</v>
      </c>
      <c r="G12956" s="27" t="str">
        <f>VLOOKUP(C12956,W:Y,3,TRUE)</f>
        <v>August 21</v>
      </c>
      <c r="H12956" s="27">
        <f t="shared" si="202"/>
        <v>12955</v>
      </c>
      <c r="I12956" s="30" t="str">
        <f>IF(G12956='Check Register'!$E$1,H12956,"")</f>
        <v/>
      </c>
      <c r="J12956" s="16" t="str">
        <f>IFERROR(SMALL($I$2:$I$100001,H12956),"")</f>
        <v/>
      </c>
    </row>
    <row r="12957" spans="1:10" x14ac:dyDescent="0.3">
      <c r="A12957" t="s">
        <v>805</v>
      </c>
      <c r="B12957" t="s">
        <v>127</v>
      </c>
      <c r="C12957" s="7">
        <v>44421</v>
      </c>
      <c r="E12957" s="27">
        <v>234.61</v>
      </c>
      <c r="G12957" s="27" t="str">
        <f>VLOOKUP(C12957,W:Y,3,TRUE)</f>
        <v>August 21</v>
      </c>
      <c r="H12957" s="27">
        <f t="shared" si="202"/>
        <v>12956</v>
      </c>
      <c r="I12957" s="30" t="str">
        <f>IF(G12957='Check Register'!$E$1,H12957,"")</f>
        <v/>
      </c>
      <c r="J12957" s="16" t="str">
        <f>IFERROR(SMALL($I$2:$I$100001,H12957),"")</f>
        <v/>
      </c>
    </row>
    <row r="12958" spans="1:10" x14ac:dyDescent="0.3">
      <c r="A12958" t="s">
        <v>805</v>
      </c>
      <c r="B12958" t="s">
        <v>11</v>
      </c>
      <c r="C12958" s="7">
        <v>44421</v>
      </c>
      <c r="E12958" s="27">
        <v>1218.68</v>
      </c>
      <c r="G12958" s="27" t="str">
        <f>VLOOKUP(C12958,W:Y,3,TRUE)</f>
        <v>August 21</v>
      </c>
      <c r="H12958" s="27">
        <f t="shared" si="202"/>
        <v>12957</v>
      </c>
      <c r="I12958" s="30" t="str">
        <f>IF(G12958='Check Register'!$E$1,H12958,"")</f>
        <v/>
      </c>
      <c r="J12958" s="16" t="str">
        <f>IFERROR(SMALL($I$2:$I$100001,H12958),"")</f>
        <v/>
      </c>
    </row>
    <row r="12959" spans="1:10" x14ac:dyDescent="0.3">
      <c r="A12959" t="s">
        <v>866</v>
      </c>
      <c r="B12959" t="s">
        <v>8</v>
      </c>
      <c r="C12959" s="7">
        <v>44421</v>
      </c>
      <c r="E12959" s="27">
        <v>54.64</v>
      </c>
      <c r="G12959" s="27" t="str">
        <f>VLOOKUP(C12959,W:Y,3,TRUE)</f>
        <v>August 21</v>
      </c>
      <c r="H12959" s="27">
        <f t="shared" si="202"/>
        <v>12958</v>
      </c>
      <c r="I12959" s="30" t="str">
        <f>IF(G12959='Check Register'!$E$1,H12959,"")</f>
        <v/>
      </c>
      <c r="J12959" s="16" t="str">
        <f>IFERROR(SMALL($I$2:$I$100001,H12959),"")</f>
        <v/>
      </c>
    </row>
    <row r="12960" spans="1:10" x14ac:dyDescent="0.3">
      <c r="A12960" t="s">
        <v>835</v>
      </c>
      <c r="B12960" t="s">
        <v>18</v>
      </c>
      <c r="C12960" s="7">
        <v>44421</v>
      </c>
      <c r="E12960" s="27">
        <v>333.81</v>
      </c>
      <c r="G12960" s="27" t="str">
        <f>VLOOKUP(C12960,W:Y,3,TRUE)</f>
        <v>August 21</v>
      </c>
      <c r="H12960" s="27">
        <f t="shared" si="202"/>
        <v>12959</v>
      </c>
      <c r="I12960" s="30" t="str">
        <f>IF(G12960='Check Register'!$E$1,H12960,"")</f>
        <v/>
      </c>
      <c r="J12960" s="16" t="str">
        <f>IFERROR(SMALL($I$2:$I$100001,H12960),"")</f>
        <v/>
      </c>
    </row>
    <row r="12961" spans="1:10" x14ac:dyDescent="0.3">
      <c r="A12961" t="s">
        <v>809</v>
      </c>
      <c r="B12961" t="s">
        <v>43</v>
      </c>
      <c r="C12961" s="7">
        <v>44428</v>
      </c>
      <c r="E12961" s="27">
        <v>9811.4500000000007</v>
      </c>
      <c r="G12961" s="27" t="str">
        <f>VLOOKUP(C12961,W:Y,3,TRUE)</f>
        <v>August 21</v>
      </c>
      <c r="H12961" s="27">
        <f t="shared" si="202"/>
        <v>12960</v>
      </c>
      <c r="I12961" s="30" t="str">
        <f>IF(G12961='Check Register'!$E$1,H12961,"")</f>
        <v/>
      </c>
      <c r="J12961" s="16" t="str">
        <f>IFERROR(SMALL($I$2:$I$100001,H12961),"")</f>
        <v/>
      </c>
    </row>
    <row r="12962" spans="1:10" x14ac:dyDescent="0.3">
      <c r="A12962" t="s">
        <v>985</v>
      </c>
      <c r="B12962" t="s">
        <v>81</v>
      </c>
      <c r="C12962" s="7">
        <v>44428</v>
      </c>
      <c r="E12962" s="27">
        <v>570</v>
      </c>
      <c r="G12962" s="27" t="str">
        <f>VLOOKUP(C12962,W:Y,3,TRUE)</f>
        <v>August 21</v>
      </c>
      <c r="H12962" s="27">
        <f t="shared" si="202"/>
        <v>12961</v>
      </c>
      <c r="I12962" s="30" t="str">
        <f>IF(G12962='Check Register'!$E$1,H12962,"")</f>
        <v/>
      </c>
      <c r="J12962" s="16" t="str">
        <f>IFERROR(SMALL($I$2:$I$100001,H12962),"")</f>
        <v/>
      </c>
    </row>
    <row r="12963" spans="1:10" x14ac:dyDescent="0.3">
      <c r="A12963" t="s">
        <v>837</v>
      </c>
      <c r="B12963" t="s">
        <v>20</v>
      </c>
      <c r="C12963" s="7">
        <v>44428</v>
      </c>
      <c r="E12963" s="27">
        <v>132.69</v>
      </c>
      <c r="G12963" s="27" t="str">
        <f>VLOOKUP(C12963,W:Y,3,TRUE)</f>
        <v>August 21</v>
      </c>
      <c r="H12963" s="27">
        <f t="shared" si="202"/>
        <v>12962</v>
      </c>
      <c r="I12963" s="30" t="str">
        <f>IF(G12963='Check Register'!$E$1,H12963,"")</f>
        <v/>
      </c>
      <c r="J12963" s="16" t="str">
        <f>IFERROR(SMALL($I$2:$I$100001,H12963),"")</f>
        <v/>
      </c>
    </row>
    <row r="12964" spans="1:10" x14ac:dyDescent="0.3">
      <c r="A12964" t="s">
        <v>838</v>
      </c>
      <c r="B12964" t="s">
        <v>14</v>
      </c>
      <c r="C12964" s="7">
        <v>44428</v>
      </c>
      <c r="E12964" s="27">
        <v>4898.21</v>
      </c>
      <c r="G12964" s="27" t="str">
        <f>VLOOKUP(C12964,W:Y,3,TRUE)</f>
        <v>August 21</v>
      </c>
      <c r="H12964" s="27">
        <f t="shared" si="202"/>
        <v>12963</v>
      </c>
      <c r="I12964" s="30" t="str">
        <f>IF(G12964='Check Register'!$E$1,H12964,"")</f>
        <v/>
      </c>
      <c r="J12964" s="16" t="str">
        <f>IFERROR(SMALL($I$2:$I$100001,H12964),"")</f>
        <v/>
      </c>
    </row>
    <row r="12965" spans="1:10" x14ac:dyDescent="0.3">
      <c r="A12965" t="s">
        <v>814</v>
      </c>
      <c r="B12965" t="s">
        <v>22</v>
      </c>
      <c r="C12965" s="7">
        <v>44428</v>
      </c>
      <c r="E12965" s="27">
        <v>600</v>
      </c>
      <c r="G12965" s="27" t="str">
        <f>VLOOKUP(C12965,W:Y,3,TRUE)</f>
        <v>August 21</v>
      </c>
      <c r="H12965" s="27">
        <f t="shared" si="202"/>
        <v>12964</v>
      </c>
      <c r="I12965" s="30" t="str">
        <f>IF(G12965='Check Register'!$E$1,H12965,"")</f>
        <v/>
      </c>
      <c r="J12965" s="16" t="str">
        <f>IFERROR(SMALL($I$2:$I$100001,H12965),"")</f>
        <v/>
      </c>
    </row>
    <row r="12966" spans="1:10" x14ac:dyDescent="0.3">
      <c r="A12966" t="s">
        <v>1117</v>
      </c>
      <c r="B12966" t="s">
        <v>89</v>
      </c>
      <c r="C12966" s="7">
        <v>44428</v>
      </c>
      <c r="E12966" s="27">
        <v>285</v>
      </c>
      <c r="G12966" s="27" t="str">
        <f>VLOOKUP(C12966,W:Y,3,TRUE)</f>
        <v>August 21</v>
      </c>
      <c r="H12966" s="27">
        <f t="shared" si="202"/>
        <v>12965</v>
      </c>
      <c r="I12966" s="30" t="str">
        <f>IF(G12966='Check Register'!$E$1,H12966,"")</f>
        <v/>
      </c>
      <c r="J12966" s="16" t="str">
        <f>IFERROR(SMALL($I$2:$I$100001,H12966),"")</f>
        <v/>
      </c>
    </row>
    <row r="12967" spans="1:10" x14ac:dyDescent="0.3">
      <c r="A12967" t="s">
        <v>782</v>
      </c>
      <c r="B12967" t="s">
        <v>18</v>
      </c>
      <c r="C12967" s="7">
        <v>44428</v>
      </c>
      <c r="E12967" s="27">
        <v>124.98</v>
      </c>
      <c r="G12967" s="27" t="str">
        <f>VLOOKUP(C12967,W:Y,3,TRUE)</f>
        <v>August 21</v>
      </c>
      <c r="H12967" s="27">
        <f t="shared" si="202"/>
        <v>12966</v>
      </c>
      <c r="I12967" s="30" t="str">
        <f>IF(G12967='Check Register'!$E$1,H12967,"")</f>
        <v/>
      </c>
      <c r="J12967" s="16" t="str">
        <f>IFERROR(SMALL($I$2:$I$100001,H12967),"")</f>
        <v/>
      </c>
    </row>
    <row r="12968" spans="1:10" x14ac:dyDescent="0.3">
      <c r="A12968" t="s">
        <v>1118</v>
      </c>
      <c r="B12968" t="s">
        <v>12</v>
      </c>
      <c r="C12968" s="7">
        <v>44428</v>
      </c>
      <c r="E12968" s="27">
        <v>290.37</v>
      </c>
      <c r="G12968" s="27" t="str">
        <f>VLOOKUP(C12968,W:Y,3,TRUE)</f>
        <v>August 21</v>
      </c>
      <c r="H12968" s="27">
        <f t="shared" si="202"/>
        <v>12967</v>
      </c>
      <c r="I12968" s="30" t="str">
        <f>IF(G12968='Check Register'!$E$1,H12968,"")</f>
        <v/>
      </c>
      <c r="J12968" s="16" t="str">
        <f>IFERROR(SMALL($I$2:$I$100001,H12968),"")</f>
        <v/>
      </c>
    </row>
    <row r="12969" spans="1:10" x14ac:dyDescent="0.3">
      <c r="A12969" t="s">
        <v>957</v>
      </c>
      <c r="B12969" t="s">
        <v>22</v>
      </c>
      <c r="C12969" s="7">
        <v>44428</v>
      </c>
      <c r="E12969" s="27">
        <v>8467</v>
      </c>
      <c r="G12969" s="27" t="str">
        <f>VLOOKUP(C12969,W:Y,3,TRUE)</f>
        <v>August 21</v>
      </c>
      <c r="H12969" s="27">
        <f t="shared" si="202"/>
        <v>12968</v>
      </c>
      <c r="I12969" s="30" t="str">
        <f>IF(G12969='Check Register'!$E$1,H12969,"")</f>
        <v/>
      </c>
      <c r="J12969" s="16" t="str">
        <f>IFERROR(SMALL($I$2:$I$100001,H12969),"")</f>
        <v/>
      </c>
    </row>
    <row r="12970" spans="1:10" x14ac:dyDescent="0.3">
      <c r="A12970" t="s">
        <v>1119</v>
      </c>
      <c r="B12970" t="s">
        <v>81</v>
      </c>
      <c r="C12970" s="7">
        <v>44428</v>
      </c>
      <c r="E12970" s="27">
        <v>97</v>
      </c>
      <c r="G12970" s="27" t="str">
        <f>VLOOKUP(C12970,W:Y,3,TRUE)</f>
        <v>August 21</v>
      </c>
      <c r="H12970" s="27">
        <f t="shared" si="202"/>
        <v>12969</v>
      </c>
      <c r="I12970" s="30" t="str">
        <f>IF(G12970='Check Register'!$E$1,H12970,"")</f>
        <v/>
      </c>
      <c r="J12970" s="16" t="str">
        <f>IFERROR(SMALL($I$2:$I$100001,H12970),"")</f>
        <v/>
      </c>
    </row>
    <row r="12971" spans="1:10" x14ac:dyDescent="0.3">
      <c r="A12971" t="s">
        <v>845</v>
      </c>
      <c r="B12971" t="s">
        <v>89</v>
      </c>
      <c r="C12971" s="7">
        <v>44428</v>
      </c>
      <c r="E12971" s="27">
        <v>145</v>
      </c>
      <c r="G12971" s="27" t="str">
        <f>VLOOKUP(C12971,W:Y,3,TRUE)</f>
        <v>August 21</v>
      </c>
      <c r="H12971" s="27">
        <f t="shared" si="202"/>
        <v>12970</v>
      </c>
      <c r="I12971" s="30" t="str">
        <f>IF(G12971='Check Register'!$E$1,H12971,"")</f>
        <v/>
      </c>
      <c r="J12971" s="16" t="str">
        <f>IFERROR(SMALL($I$2:$I$100001,H12971),"")</f>
        <v/>
      </c>
    </row>
    <row r="12972" spans="1:10" x14ac:dyDescent="0.3">
      <c r="A12972" t="s">
        <v>848</v>
      </c>
      <c r="B12972" t="s">
        <v>8</v>
      </c>
      <c r="C12972" s="7">
        <v>44428</v>
      </c>
      <c r="E12972" s="27">
        <v>2104.0100000000002</v>
      </c>
      <c r="G12972" s="27" t="str">
        <f>VLOOKUP(C12972,W:Y,3,TRUE)</f>
        <v>August 21</v>
      </c>
      <c r="H12972" s="27">
        <f t="shared" si="202"/>
        <v>12971</v>
      </c>
      <c r="I12972" s="30" t="str">
        <f>IF(G12972='Check Register'!$E$1,H12972,"")</f>
        <v/>
      </c>
      <c r="J12972" s="16" t="str">
        <f>IFERROR(SMALL($I$2:$I$100001,H12972),"")</f>
        <v/>
      </c>
    </row>
    <row r="12973" spans="1:10" x14ac:dyDescent="0.3">
      <c r="A12973" t="s">
        <v>930</v>
      </c>
      <c r="B12973" t="s">
        <v>8</v>
      </c>
      <c r="C12973" s="7">
        <v>44428</v>
      </c>
      <c r="E12973" s="27">
        <v>397.72</v>
      </c>
      <c r="G12973" s="27" t="str">
        <f>VLOOKUP(C12973,W:Y,3,TRUE)</f>
        <v>August 21</v>
      </c>
      <c r="H12973" s="27">
        <f t="shared" si="202"/>
        <v>12972</v>
      </c>
      <c r="I12973" s="30" t="str">
        <f>IF(G12973='Check Register'!$E$1,H12973,"")</f>
        <v/>
      </c>
      <c r="J12973" s="16" t="str">
        <f>IFERROR(SMALL($I$2:$I$100001,H12973),"")</f>
        <v/>
      </c>
    </row>
    <row r="12974" spans="1:10" x14ac:dyDescent="0.3">
      <c r="A12974" t="s">
        <v>793</v>
      </c>
      <c r="B12974" t="s">
        <v>118</v>
      </c>
      <c r="C12974" s="7">
        <v>44428</v>
      </c>
      <c r="E12974" s="27">
        <v>816.78</v>
      </c>
      <c r="G12974" s="27" t="str">
        <f>VLOOKUP(C12974,W:Y,3,TRUE)</f>
        <v>August 21</v>
      </c>
      <c r="H12974" s="27">
        <f t="shared" si="202"/>
        <v>12973</v>
      </c>
      <c r="I12974" s="30" t="str">
        <f>IF(G12974='Check Register'!$E$1,H12974,"")</f>
        <v/>
      </c>
      <c r="J12974" s="16" t="str">
        <f>IFERROR(SMALL($I$2:$I$100001,H12974),"")</f>
        <v/>
      </c>
    </row>
    <row r="12975" spans="1:10" x14ac:dyDescent="0.3">
      <c r="A12975" t="s">
        <v>988</v>
      </c>
      <c r="B12975" t="s">
        <v>100</v>
      </c>
      <c r="C12975" s="7">
        <v>44428</v>
      </c>
      <c r="E12975" s="27">
        <v>5545.72</v>
      </c>
      <c r="G12975" s="27" t="str">
        <f>VLOOKUP(C12975,W:Y,3,TRUE)</f>
        <v>August 21</v>
      </c>
      <c r="H12975" s="27">
        <f t="shared" si="202"/>
        <v>12974</v>
      </c>
      <c r="I12975" s="30" t="str">
        <f>IF(G12975='Check Register'!$E$1,H12975,"")</f>
        <v/>
      </c>
      <c r="J12975" s="16" t="str">
        <f>IFERROR(SMALL($I$2:$I$100001,H12975),"")</f>
        <v/>
      </c>
    </row>
    <row r="12976" spans="1:10" x14ac:dyDescent="0.3">
      <c r="A12976" t="s">
        <v>1120</v>
      </c>
      <c r="B12976" t="s">
        <v>81</v>
      </c>
      <c r="C12976" s="7">
        <v>44428</v>
      </c>
      <c r="E12976" s="27">
        <v>97</v>
      </c>
      <c r="G12976" s="27" t="str">
        <f>VLOOKUP(C12976,W:Y,3,TRUE)</f>
        <v>August 21</v>
      </c>
      <c r="H12976" s="27">
        <f t="shared" si="202"/>
        <v>12975</v>
      </c>
      <c r="I12976" s="30" t="str">
        <f>IF(G12976='Check Register'!$E$1,H12976,"")</f>
        <v/>
      </c>
      <c r="J12976" s="16" t="str">
        <f>IFERROR(SMALL($I$2:$I$100001,H12976),"")</f>
        <v/>
      </c>
    </row>
    <row r="12977" spans="1:10" x14ac:dyDescent="0.3">
      <c r="A12977" t="s">
        <v>851</v>
      </c>
      <c r="B12977" t="s">
        <v>180</v>
      </c>
      <c r="C12977" s="7">
        <v>44428</v>
      </c>
      <c r="E12977" s="27">
        <v>3341</v>
      </c>
      <c r="G12977" s="27" t="str">
        <f>VLOOKUP(C12977,W:Y,3,TRUE)</f>
        <v>August 21</v>
      </c>
      <c r="H12977" s="27">
        <f t="shared" si="202"/>
        <v>12976</v>
      </c>
      <c r="I12977" s="30" t="str">
        <f>IF(G12977='Check Register'!$E$1,H12977,"")</f>
        <v/>
      </c>
      <c r="J12977" s="16" t="str">
        <f>IFERROR(SMALL($I$2:$I$100001,H12977),"")</f>
        <v/>
      </c>
    </row>
    <row r="12978" spans="1:10" x14ac:dyDescent="0.3">
      <c r="A12978" t="s">
        <v>935</v>
      </c>
      <c r="B12978" t="s">
        <v>89</v>
      </c>
      <c r="C12978" s="7">
        <v>44428</v>
      </c>
      <c r="E12978" s="27">
        <v>890.17</v>
      </c>
      <c r="G12978" s="27" t="str">
        <f>VLOOKUP(C12978,W:Y,3,TRUE)</f>
        <v>August 21</v>
      </c>
      <c r="H12978" s="27">
        <f t="shared" si="202"/>
        <v>12977</v>
      </c>
      <c r="I12978" s="30" t="str">
        <f>IF(G12978='Check Register'!$E$1,H12978,"")</f>
        <v/>
      </c>
      <c r="J12978" s="16" t="str">
        <f>IFERROR(SMALL($I$2:$I$100001,H12978),"")</f>
        <v/>
      </c>
    </row>
    <row r="12979" spans="1:10" x14ac:dyDescent="0.3">
      <c r="A12979" t="s">
        <v>1099</v>
      </c>
      <c r="B12979" t="s">
        <v>8</v>
      </c>
      <c r="C12979" s="7">
        <v>44428</v>
      </c>
      <c r="E12979" s="27">
        <v>2867.43</v>
      </c>
      <c r="G12979" s="27" t="str">
        <f>VLOOKUP(C12979,W:Y,3,TRUE)</f>
        <v>August 21</v>
      </c>
      <c r="H12979" s="27">
        <f t="shared" si="202"/>
        <v>12978</v>
      </c>
      <c r="I12979" s="30" t="str">
        <f>IF(G12979='Check Register'!$E$1,H12979,"")</f>
        <v/>
      </c>
      <c r="J12979" s="16" t="str">
        <f>IFERROR(SMALL($I$2:$I$100001,H12979),"")</f>
        <v/>
      </c>
    </row>
    <row r="12980" spans="1:10" x14ac:dyDescent="0.3">
      <c r="A12980" t="s">
        <v>800</v>
      </c>
      <c r="B12980" t="s">
        <v>12</v>
      </c>
      <c r="C12980" s="7">
        <v>44428</v>
      </c>
      <c r="E12980" s="27">
        <v>506.25</v>
      </c>
      <c r="G12980" s="27" t="str">
        <f>VLOOKUP(C12980,W:Y,3,TRUE)</f>
        <v>August 21</v>
      </c>
      <c r="H12980" s="27">
        <f t="shared" si="202"/>
        <v>12979</v>
      </c>
      <c r="I12980" s="30" t="str">
        <f>IF(G12980='Check Register'!$E$1,H12980,"")</f>
        <v/>
      </c>
      <c r="J12980" s="16" t="str">
        <f>IFERROR(SMALL($I$2:$I$100001,H12980),"")</f>
        <v/>
      </c>
    </row>
    <row r="12981" spans="1:10" x14ac:dyDescent="0.3">
      <c r="A12981" t="s">
        <v>939</v>
      </c>
      <c r="B12981" t="s">
        <v>89</v>
      </c>
      <c r="C12981" s="7">
        <v>44428</v>
      </c>
      <c r="E12981" s="27">
        <v>137</v>
      </c>
      <c r="G12981" s="27" t="str">
        <f>VLOOKUP(C12981,W:Y,3,TRUE)</f>
        <v>August 21</v>
      </c>
      <c r="H12981" s="27">
        <f t="shared" si="202"/>
        <v>12980</v>
      </c>
      <c r="I12981" s="30" t="str">
        <f>IF(G12981='Check Register'!$E$1,H12981,"")</f>
        <v/>
      </c>
      <c r="J12981" s="16" t="str">
        <f>IFERROR(SMALL($I$2:$I$100001,H12981),"")</f>
        <v/>
      </c>
    </row>
    <row r="12982" spans="1:10" x14ac:dyDescent="0.3">
      <c r="A12982" t="s">
        <v>1004</v>
      </c>
      <c r="B12982" t="s">
        <v>14</v>
      </c>
      <c r="C12982" s="7">
        <v>44428</v>
      </c>
      <c r="E12982" s="27">
        <v>2420</v>
      </c>
      <c r="G12982" s="27" t="str">
        <f>VLOOKUP(C12982,W:Y,3,TRUE)</f>
        <v>August 21</v>
      </c>
      <c r="H12982" s="27">
        <f t="shared" si="202"/>
        <v>12981</v>
      </c>
      <c r="I12982" s="30" t="str">
        <f>IF(G12982='Check Register'!$E$1,H12982,"")</f>
        <v/>
      </c>
      <c r="J12982" s="16" t="str">
        <f>IFERROR(SMALL($I$2:$I$100001,H12982),"")</f>
        <v/>
      </c>
    </row>
    <row r="12983" spans="1:10" x14ac:dyDescent="0.3">
      <c r="A12983" t="s">
        <v>1004</v>
      </c>
      <c r="B12983" t="s">
        <v>39</v>
      </c>
      <c r="C12983" s="7">
        <v>44428</v>
      </c>
      <c r="E12983" s="27">
        <v>170</v>
      </c>
      <c r="G12983" s="27" t="str">
        <f>VLOOKUP(C12983,W:Y,3,TRUE)</f>
        <v>August 21</v>
      </c>
      <c r="H12983" s="27">
        <f t="shared" si="202"/>
        <v>12982</v>
      </c>
      <c r="I12983" s="30" t="str">
        <f>IF(G12983='Check Register'!$E$1,H12983,"")</f>
        <v/>
      </c>
      <c r="J12983" s="16" t="str">
        <f>IFERROR(SMALL($I$2:$I$100001,H12983),"")</f>
        <v/>
      </c>
    </row>
    <row r="12984" spans="1:10" x14ac:dyDescent="0.3">
      <c r="A12984" t="s">
        <v>983</v>
      </c>
      <c r="B12984" t="s">
        <v>43</v>
      </c>
      <c r="C12984" s="7">
        <v>44428</v>
      </c>
      <c r="E12984" s="27">
        <v>225</v>
      </c>
      <c r="G12984" s="27" t="str">
        <f>VLOOKUP(C12984,W:Y,3,TRUE)</f>
        <v>August 21</v>
      </c>
      <c r="H12984" s="27">
        <f t="shared" si="202"/>
        <v>12983</v>
      </c>
      <c r="I12984" s="30" t="str">
        <f>IF(G12984='Check Register'!$E$1,H12984,"")</f>
        <v/>
      </c>
      <c r="J12984" s="16" t="str">
        <f>IFERROR(SMALL($I$2:$I$100001,H12984),"")</f>
        <v/>
      </c>
    </row>
    <row r="12985" spans="1:10" x14ac:dyDescent="0.3">
      <c r="A12985" t="s">
        <v>801</v>
      </c>
      <c r="B12985" t="s">
        <v>39</v>
      </c>
      <c r="C12985" s="7">
        <v>44428</v>
      </c>
      <c r="E12985" s="27">
        <v>8717.15</v>
      </c>
      <c r="G12985" s="27" t="str">
        <f>VLOOKUP(C12985,W:Y,3,TRUE)</f>
        <v>August 21</v>
      </c>
      <c r="H12985" s="27">
        <f t="shared" si="202"/>
        <v>12984</v>
      </c>
      <c r="I12985" s="30" t="str">
        <f>IF(G12985='Check Register'!$E$1,H12985,"")</f>
        <v/>
      </c>
      <c r="J12985" s="16" t="str">
        <f>IFERROR(SMALL($I$2:$I$100001,H12985),"")</f>
        <v/>
      </c>
    </row>
    <row r="12986" spans="1:10" x14ac:dyDescent="0.3">
      <c r="A12986" t="s">
        <v>802</v>
      </c>
      <c r="B12986" t="s">
        <v>14</v>
      </c>
      <c r="C12986" s="7">
        <v>44428</v>
      </c>
      <c r="E12986" s="27">
        <v>1027.5</v>
      </c>
      <c r="G12986" s="27" t="str">
        <f>VLOOKUP(C12986,W:Y,3,TRUE)</f>
        <v>August 21</v>
      </c>
      <c r="H12986" s="27">
        <f t="shared" si="202"/>
        <v>12985</v>
      </c>
      <c r="I12986" s="30" t="str">
        <f>IF(G12986='Check Register'!$E$1,H12986,"")</f>
        <v/>
      </c>
      <c r="J12986" s="16" t="str">
        <f>IFERROR(SMALL($I$2:$I$100001,H12986),"")</f>
        <v/>
      </c>
    </row>
    <row r="12987" spans="1:10" x14ac:dyDescent="0.3">
      <c r="A12987" t="s">
        <v>860</v>
      </c>
      <c r="B12987" t="s">
        <v>22</v>
      </c>
      <c r="C12987" s="7">
        <v>44428</v>
      </c>
      <c r="E12987" s="27">
        <v>208</v>
      </c>
      <c r="G12987" s="27" t="str">
        <f>VLOOKUP(C12987,W:Y,3,TRUE)</f>
        <v>August 21</v>
      </c>
      <c r="H12987" s="27">
        <f t="shared" si="202"/>
        <v>12986</v>
      </c>
      <c r="I12987" s="30" t="str">
        <f>IF(G12987='Check Register'!$E$1,H12987,"")</f>
        <v/>
      </c>
      <c r="J12987" s="16" t="str">
        <f>IFERROR(SMALL($I$2:$I$100001,H12987),"")</f>
        <v/>
      </c>
    </row>
    <row r="12988" spans="1:10" x14ac:dyDescent="0.3">
      <c r="A12988" t="s">
        <v>1121</v>
      </c>
      <c r="B12988" t="s">
        <v>454</v>
      </c>
      <c r="C12988" s="7">
        <v>44428</v>
      </c>
      <c r="E12988" s="27">
        <v>5800</v>
      </c>
      <c r="G12988" s="27" t="str">
        <f>VLOOKUP(C12988,W:Y,3,TRUE)</f>
        <v>August 21</v>
      </c>
      <c r="H12988" s="27">
        <f t="shared" si="202"/>
        <v>12987</v>
      </c>
      <c r="I12988" s="30" t="str">
        <f>IF(G12988='Check Register'!$E$1,H12988,"")</f>
        <v/>
      </c>
      <c r="J12988" s="16" t="str">
        <f>IFERROR(SMALL($I$2:$I$100001,H12988),"")</f>
        <v/>
      </c>
    </row>
    <row r="12989" spans="1:10" x14ac:dyDescent="0.3">
      <c r="A12989" t="s">
        <v>1121</v>
      </c>
      <c r="B12989" t="s">
        <v>296</v>
      </c>
      <c r="C12989" s="7">
        <v>44428</v>
      </c>
      <c r="E12989" s="27">
        <v>25</v>
      </c>
      <c r="G12989" s="27" t="str">
        <f>VLOOKUP(C12989,W:Y,3,TRUE)</f>
        <v>August 21</v>
      </c>
      <c r="H12989" s="27">
        <f t="shared" si="202"/>
        <v>12988</v>
      </c>
      <c r="I12989" s="30" t="str">
        <f>IF(G12989='Check Register'!$E$1,H12989,"")</f>
        <v/>
      </c>
      <c r="J12989" s="16" t="str">
        <f>IFERROR(SMALL($I$2:$I$100001,H12989),"")</f>
        <v/>
      </c>
    </row>
    <row r="12990" spans="1:10" x14ac:dyDescent="0.3">
      <c r="A12990" t="s">
        <v>1122</v>
      </c>
      <c r="B12990" t="s">
        <v>100</v>
      </c>
      <c r="C12990" s="7">
        <v>44428</v>
      </c>
      <c r="E12990" s="27">
        <v>7500</v>
      </c>
      <c r="G12990" s="27" t="str">
        <f>VLOOKUP(C12990,W:Y,3,TRUE)</f>
        <v>August 21</v>
      </c>
      <c r="H12990" s="27">
        <f t="shared" si="202"/>
        <v>12989</v>
      </c>
      <c r="I12990" s="30" t="str">
        <f>IF(G12990='Check Register'!$E$1,H12990,"")</f>
        <v/>
      </c>
      <c r="J12990" s="16" t="str">
        <f>IFERROR(SMALL($I$2:$I$100001,H12990),"")</f>
        <v/>
      </c>
    </row>
    <row r="12991" spans="1:10" x14ac:dyDescent="0.3">
      <c r="A12991" t="s">
        <v>1123</v>
      </c>
      <c r="B12991" t="s">
        <v>66</v>
      </c>
      <c r="C12991" s="7">
        <v>44428</v>
      </c>
      <c r="E12991" s="27">
        <v>10000</v>
      </c>
      <c r="G12991" s="27" t="str">
        <f>VLOOKUP(C12991,W:Y,3,TRUE)</f>
        <v>August 21</v>
      </c>
      <c r="H12991" s="27">
        <f t="shared" si="202"/>
        <v>12990</v>
      </c>
      <c r="I12991" s="30" t="str">
        <f>IF(G12991='Check Register'!$E$1,H12991,"")</f>
        <v/>
      </c>
      <c r="J12991" s="16" t="str">
        <f>IFERROR(SMALL($I$2:$I$100001,H12991),"")</f>
        <v/>
      </c>
    </row>
    <row r="12992" spans="1:10" x14ac:dyDescent="0.3">
      <c r="A12992" t="s">
        <v>805</v>
      </c>
      <c r="B12992" t="s">
        <v>127</v>
      </c>
      <c r="C12992" s="7">
        <v>44428</v>
      </c>
      <c r="E12992" s="27">
        <v>234.61</v>
      </c>
      <c r="G12992" s="27" t="str">
        <f>VLOOKUP(C12992,W:Y,3,TRUE)</f>
        <v>August 21</v>
      </c>
      <c r="H12992" s="27">
        <f t="shared" si="202"/>
        <v>12991</v>
      </c>
      <c r="I12992" s="30" t="str">
        <f>IF(G12992='Check Register'!$E$1,H12992,"")</f>
        <v/>
      </c>
      <c r="J12992" s="16" t="str">
        <f>IFERROR(SMALL($I$2:$I$100001,H12992),"")</f>
        <v/>
      </c>
    </row>
    <row r="12993" spans="1:10" x14ac:dyDescent="0.3">
      <c r="A12993" t="s">
        <v>805</v>
      </c>
      <c r="B12993" t="s">
        <v>11</v>
      </c>
      <c r="C12993" s="7">
        <v>44428</v>
      </c>
      <c r="E12993" s="27">
        <v>148.91999999999999</v>
      </c>
      <c r="G12993" s="27" t="str">
        <f>VLOOKUP(C12993,W:Y,3,TRUE)</f>
        <v>August 21</v>
      </c>
      <c r="H12993" s="27">
        <f t="shared" si="202"/>
        <v>12992</v>
      </c>
      <c r="I12993" s="30" t="str">
        <f>IF(G12993='Check Register'!$E$1,H12993,"")</f>
        <v/>
      </c>
      <c r="J12993" s="16" t="str">
        <f>IFERROR(SMALL($I$2:$I$100001,H12993),"")</f>
        <v/>
      </c>
    </row>
    <row r="12994" spans="1:10" x14ac:dyDescent="0.3">
      <c r="A12994" t="s">
        <v>864</v>
      </c>
      <c r="B12994" t="s">
        <v>45</v>
      </c>
      <c r="C12994" s="7">
        <v>44428</v>
      </c>
      <c r="E12994" s="27">
        <v>1123.25</v>
      </c>
      <c r="G12994" s="27" t="str">
        <f>VLOOKUP(C12994,W:Y,3,TRUE)</f>
        <v>August 21</v>
      </c>
      <c r="H12994" s="27">
        <f t="shared" si="202"/>
        <v>12993</v>
      </c>
      <c r="I12994" s="30" t="str">
        <f>IF(G12994='Check Register'!$E$1,H12994,"")</f>
        <v/>
      </c>
      <c r="J12994" s="16" t="str">
        <f>IFERROR(SMALL($I$2:$I$100001,H12994),"")</f>
        <v/>
      </c>
    </row>
    <row r="12995" spans="1:10" x14ac:dyDescent="0.3">
      <c r="A12995" t="s">
        <v>1124</v>
      </c>
      <c r="B12995" t="s">
        <v>180</v>
      </c>
      <c r="C12995" s="7">
        <v>44428</v>
      </c>
      <c r="E12995" s="27">
        <v>128.25</v>
      </c>
      <c r="G12995" s="27" t="str">
        <f>VLOOKUP(C12995,W:Y,3,TRUE)</f>
        <v>August 21</v>
      </c>
      <c r="H12995" s="27">
        <f t="shared" ref="H12995:H13058" si="203">1+H12994</f>
        <v>12994</v>
      </c>
      <c r="I12995" s="30" t="str">
        <f>IF(G12995='Check Register'!$E$1,H12995,"")</f>
        <v/>
      </c>
      <c r="J12995" s="16" t="str">
        <f>IFERROR(SMALL($I$2:$I$100001,H12995),"")</f>
        <v/>
      </c>
    </row>
    <row r="12996" spans="1:10" x14ac:dyDescent="0.3">
      <c r="A12996" t="s">
        <v>866</v>
      </c>
      <c r="B12996" t="s">
        <v>127</v>
      </c>
      <c r="C12996" s="7">
        <v>44428</v>
      </c>
      <c r="E12996" s="27">
        <v>17.46</v>
      </c>
      <c r="G12996" s="27" t="str">
        <f>VLOOKUP(C12996,W:Y,3,TRUE)</f>
        <v>August 21</v>
      </c>
      <c r="H12996" s="27">
        <f t="shared" si="203"/>
        <v>12995</v>
      </c>
      <c r="I12996" s="30" t="str">
        <f>IF(G12996='Check Register'!$E$1,H12996,"")</f>
        <v/>
      </c>
      <c r="J12996" s="16" t="str">
        <f>IFERROR(SMALL($I$2:$I$100001,H12996),"")</f>
        <v/>
      </c>
    </row>
    <row r="12997" spans="1:10" x14ac:dyDescent="0.3">
      <c r="A12997" t="s">
        <v>951</v>
      </c>
      <c r="B12997" t="s">
        <v>100</v>
      </c>
      <c r="C12997" s="7">
        <v>44435</v>
      </c>
      <c r="E12997" s="27">
        <v>624</v>
      </c>
      <c r="G12997" s="27" t="str">
        <f>VLOOKUP(C12997,W:Y,3,TRUE)</f>
        <v>August 21</v>
      </c>
      <c r="H12997" s="27">
        <f t="shared" si="203"/>
        <v>12996</v>
      </c>
      <c r="I12997" s="30" t="str">
        <f>IF(G12997='Check Register'!$E$1,H12997,"")</f>
        <v/>
      </c>
      <c r="J12997" s="16" t="str">
        <f>IFERROR(SMALL($I$2:$I$100001,H12997),"")</f>
        <v/>
      </c>
    </row>
    <row r="12998" spans="1:10" x14ac:dyDescent="0.3">
      <c r="A12998" t="s">
        <v>867</v>
      </c>
      <c r="B12998" t="s">
        <v>89</v>
      </c>
      <c r="C12998" s="7">
        <v>44435</v>
      </c>
      <c r="E12998" s="27">
        <v>611.75</v>
      </c>
      <c r="G12998" s="27" t="str">
        <f>VLOOKUP(C12998,W:Y,3,TRUE)</f>
        <v>August 21</v>
      </c>
      <c r="H12998" s="27">
        <f t="shared" si="203"/>
        <v>12997</v>
      </c>
      <c r="I12998" s="30" t="str">
        <f>IF(G12998='Check Register'!$E$1,H12998,"")</f>
        <v/>
      </c>
      <c r="J12998" s="16" t="str">
        <f>IFERROR(SMALL($I$2:$I$100001,H12998),"")</f>
        <v/>
      </c>
    </row>
    <row r="12999" spans="1:10" x14ac:dyDescent="0.3">
      <c r="A12999" t="s">
        <v>836</v>
      </c>
      <c r="B12999" t="s">
        <v>8</v>
      </c>
      <c r="C12999" s="7">
        <v>44435</v>
      </c>
      <c r="E12999" s="27">
        <v>901.55</v>
      </c>
      <c r="G12999" s="27" t="str">
        <f>VLOOKUP(C12999,W:Y,3,TRUE)</f>
        <v>August 21</v>
      </c>
      <c r="H12999" s="27">
        <f t="shared" si="203"/>
        <v>12998</v>
      </c>
      <c r="I12999" s="30" t="str">
        <f>IF(G12999='Check Register'!$E$1,H12999,"")</f>
        <v/>
      </c>
      <c r="J12999" s="16" t="str">
        <f>IFERROR(SMALL($I$2:$I$100001,H12999),"")</f>
        <v/>
      </c>
    </row>
    <row r="13000" spans="1:10" x14ac:dyDescent="0.3">
      <c r="A13000" t="s">
        <v>810</v>
      </c>
      <c r="B13000" t="s">
        <v>8</v>
      </c>
      <c r="C13000" s="7">
        <v>44435</v>
      </c>
      <c r="E13000" s="27">
        <v>42.95</v>
      </c>
      <c r="G13000" s="27" t="str">
        <f>VLOOKUP(C13000,W:Y,3,TRUE)</f>
        <v>August 21</v>
      </c>
      <c r="H13000" s="27">
        <f t="shared" si="203"/>
        <v>12999</v>
      </c>
      <c r="I13000" s="30" t="str">
        <f>IF(G13000='Check Register'!$E$1,H13000,"")</f>
        <v/>
      </c>
      <c r="J13000" s="16" t="str">
        <f>IFERROR(SMALL($I$2:$I$100001,H13000),"")</f>
        <v/>
      </c>
    </row>
    <row r="13001" spans="1:10" x14ac:dyDescent="0.3">
      <c r="A13001" t="s">
        <v>837</v>
      </c>
      <c r="B13001" t="s">
        <v>20</v>
      </c>
      <c r="C13001" s="7">
        <v>44435</v>
      </c>
      <c r="E13001" s="27">
        <v>134.93</v>
      </c>
      <c r="G13001" s="27" t="str">
        <f>VLOOKUP(C13001,W:Y,3,TRUE)</f>
        <v>August 21</v>
      </c>
      <c r="H13001" s="27">
        <f t="shared" si="203"/>
        <v>13000</v>
      </c>
      <c r="I13001" s="30" t="str">
        <f>IF(G13001='Check Register'!$E$1,H13001,"")</f>
        <v/>
      </c>
      <c r="J13001" s="16" t="str">
        <f>IFERROR(SMALL($I$2:$I$100001,H13001),"")</f>
        <v/>
      </c>
    </row>
    <row r="13002" spans="1:10" x14ac:dyDescent="0.3">
      <c r="A13002" t="s">
        <v>812</v>
      </c>
      <c r="B13002" t="s">
        <v>70</v>
      </c>
      <c r="C13002" s="7">
        <v>44435</v>
      </c>
      <c r="E13002" s="27">
        <v>119.97</v>
      </c>
      <c r="G13002" s="27" t="str">
        <f>VLOOKUP(C13002,W:Y,3,TRUE)</f>
        <v>August 21</v>
      </c>
      <c r="H13002" s="27">
        <f t="shared" si="203"/>
        <v>13001</v>
      </c>
      <c r="I13002" s="30" t="str">
        <f>IF(G13002='Check Register'!$E$1,H13002,"")</f>
        <v/>
      </c>
      <c r="J13002" s="16" t="str">
        <f>IFERROR(SMALL($I$2:$I$100001,H13002),"")</f>
        <v/>
      </c>
    </row>
    <row r="13003" spans="1:10" x14ac:dyDescent="0.3">
      <c r="A13003" t="s">
        <v>838</v>
      </c>
      <c r="B13003" t="s">
        <v>14</v>
      </c>
      <c r="C13003" s="7">
        <v>44435</v>
      </c>
      <c r="E13003" s="27">
        <v>4908.3999999999996</v>
      </c>
      <c r="G13003" s="27" t="str">
        <f>VLOOKUP(C13003,W:Y,3,TRUE)</f>
        <v>August 21</v>
      </c>
      <c r="H13003" s="27">
        <f t="shared" si="203"/>
        <v>13002</v>
      </c>
      <c r="I13003" s="30" t="str">
        <f>IF(G13003='Check Register'!$E$1,H13003,"")</f>
        <v/>
      </c>
      <c r="J13003" s="16" t="str">
        <f>IFERROR(SMALL($I$2:$I$100001,H13003),"")</f>
        <v/>
      </c>
    </row>
    <row r="13004" spans="1:10" x14ac:dyDescent="0.3">
      <c r="A13004" t="s">
        <v>779</v>
      </c>
      <c r="B13004" t="s">
        <v>14</v>
      </c>
      <c r="C13004" s="7">
        <v>44435</v>
      </c>
      <c r="E13004" s="27">
        <v>1575</v>
      </c>
      <c r="G13004" s="27" t="str">
        <f>VLOOKUP(C13004,W:Y,3,TRUE)</f>
        <v>August 21</v>
      </c>
      <c r="H13004" s="27">
        <f t="shared" si="203"/>
        <v>13003</v>
      </c>
      <c r="I13004" s="30" t="str">
        <f>IF(G13004='Check Register'!$E$1,H13004,"")</f>
        <v/>
      </c>
      <c r="J13004" s="16" t="str">
        <f>IFERROR(SMALL($I$2:$I$100001,H13004),"")</f>
        <v/>
      </c>
    </row>
    <row r="13005" spans="1:10" x14ac:dyDescent="0.3">
      <c r="A13005" t="s">
        <v>840</v>
      </c>
      <c r="B13005" t="s">
        <v>22</v>
      </c>
      <c r="C13005" s="7">
        <v>44435</v>
      </c>
      <c r="E13005" s="27">
        <v>403.36</v>
      </c>
      <c r="G13005" s="27" t="str">
        <f>VLOOKUP(C13005,W:Y,3,TRUE)</f>
        <v>August 21</v>
      </c>
      <c r="H13005" s="27">
        <f t="shared" si="203"/>
        <v>13004</v>
      </c>
      <c r="I13005" s="30" t="str">
        <f>IF(G13005='Check Register'!$E$1,H13005,"")</f>
        <v/>
      </c>
      <c r="J13005" s="16" t="str">
        <f>IFERROR(SMALL($I$2:$I$100001,H13005),"")</f>
        <v/>
      </c>
    </row>
    <row r="13006" spans="1:10" x14ac:dyDescent="0.3">
      <c r="A13006" t="s">
        <v>870</v>
      </c>
      <c r="B13006" t="s">
        <v>43</v>
      </c>
      <c r="C13006" s="7">
        <v>44435</v>
      </c>
      <c r="E13006" s="27">
        <v>821.38</v>
      </c>
      <c r="G13006" s="27" t="str">
        <f>VLOOKUP(C13006,W:Y,3,TRUE)</f>
        <v>August 21</v>
      </c>
      <c r="H13006" s="27">
        <f t="shared" si="203"/>
        <v>13005</v>
      </c>
      <c r="I13006" s="30" t="str">
        <f>IF(G13006='Check Register'!$E$1,H13006,"")</f>
        <v/>
      </c>
      <c r="J13006" s="16" t="str">
        <f>IFERROR(SMALL($I$2:$I$100001,H13006),"")</f>
        <v/>
      </c>
    </row>
    <row r="13007" spans="1:10" x14ac:dyDescent="0.3">
      <c r="A13007" t="s">
        <v>1001</v>
      </c>
      <c r="B13007" t="s">
        <v>14</v>
      </c>
      <c r="C13007" s="7">
        <v>44435</v>
      </c>
      <c r="E13007" s="27">
        <v>13500</v>
      </c>
      <c r="G13007" s="27" t="str">
        <f>VLOOKUP(C13007,W:Y,3,TRUE)</f>
        <v>August 21</v>
      </c>
      <c r="H13007" s="27">
        <f t="shared" si="203"/>
        <v>13006</v>
      </c>
      <c r="I13007" s="30" t="str">
        <f>IF(G13007='Check Register'!$E$1,H13007,"")</f>
        <v/>
      </c>
      <c r="J13007" s="16" t="str">
        <f>IFERROR(SMALL($I$2:$I$100001,H13007),"")</f>
        <v/>
      </c>
    </row>
    <row r="13008" spans="1:10" x14ac:dyDescent="0.3">
      <c r="A13008" t="s">
        <v>956</v>
      </c>
      <c r="B13008" t="s">
        <v>139</v>
      </c>
      <c r="C13008" s="7">
        <v>44435</v>
      </c>
      <c r="E13008" s="27">
        <v>4527.99</v>
      </c>
      <c r="G13008" s="27" t="str">
        <f>VLOOKUP(C13008,W:Y,3,TRUE)</f>
        <v>August 21</v>
      </c>
      <c r="H13008" s="27">
        <f t="shared" si="203"/>
        <v>13007</v>
      </c>
      <c r="I13008" s="30" t="str">
        <f>IF(G13008='Check Register'!$E$1,H13008,"")</f>
        <v/>
      </c>
      <c r="J13008" s="16" t="str">
        <f>IFERROR(SMALL($I$2:$I$100001,H13008),"")</f>
        <v/>
      </c>
    </row>
    <row r="13009" spans="1:10" x14ac:dyDescent="0.3">
      <c r="A13009" t="s">
        <v>816</v>
      </c>
      <c r="B13009" t="s">
        <v>94</v>
      </c>
      <c r="C13009" s="7">
        <v>44435</v>
      </c>
      <c r="E13009" s="27">
        <v>31691.919999999998</v>
      </c>
      <c r="G13009" s="27" t="str">
        <f>VLOOKUP(C13009,W:Y,3,TRUE)</f>
        <v>August 21</v>
      </c>
      <c r="H13009" s="27">
        <f t="shared" si="203"/>
        <v>13008</v>
      </c>
      <c r="I13009" s="30" t="str">
        <f>IF(G13009='Check Register'!$E$1,H13009,"")</f>
        <v/>
      </c>
      <c r="J13009" s="16" t="str">
        <f>IFERROR(SMALL($I$2:$I$100001,H13009),"")</f>
        <v/>
      </c>
    </row>
    <row r="13010" spans="1:10" x14ac:dyDescent="0.3">
      <c r="A13010" t="s">
        <v>816</v>
      </c>
      <c r="B13010" t="s">
        <v>95</v>
      </c>
      <c r="C13010" s="7">
        <v>44435</v>
      </c>
      <c r="E13010" s="27">
        <v>26154.240000000002</v>
      </c>
      <c r="G13010" s="27" t="str">
        <f>VLOOKUP(C13010,W:Y,3,TRUE)</f>
        <v>August 21</v>
      </c>
      <c r="H13010" s="27">
        <f t="shared" si="203"/>
        <v>13009</v>
      </c>
      <c r="I13010" s="30" t="str">
        <f>IF(G13010='Check Register'!$E$1,H13010,"")</f>
        <v/>
      </c>
      <c r="J13010" s="16" t="str">
        <f>IFERROR(SMALL($I$2:$I$100001,H13010),"")</f>
        <v/>
      </c>
    </row>
    <row r="13011" spans="1:10" x14ac:dyDescent="0.3">
      <c r="A13011" t="s">
        <v>818</v>
      </c>
      <c r="B13011" t="s">
        <v>141</v>
      </c>
      <c r="C13011" s="7">
        <v>44435</v>
      </c>
      <c r="E13011" s="27">
        <v>3384.6</v>
      </c>
      <c r="G13011" s="27" t="str">
        <f>VLOOKUP(C13011,W:Y,3,TRUE)</f>
        <v>August 21</v>
      </c>
      <c r="H13011" s="27">
        <f t="shared" si="203"/>
        <v>13010</v>
      </c>
      <c r="I13011" s="30" t="str">
        <f>IF(G13011='Check Register'!$E$1,H13011,"")</f>
        <v/>
      </c>
      <c r="J13011" s="16" t="str">
        <f>IFERROR(SMALL($I$2:$I$100001,H13011),"")</f>
        <v/>
      </c>
    </row>
    <row r="13012" spans="1:10" x14ac:dyDescent="0.3">
      <c r="A13012" t="s">
        <v>818</v>
      </c>
      <c r="B13012" t="s">
        <v>210</v>
      </c>
      <c r="C13012" s="7">
        <v>44435</v>
      </c>
      <c r="E13012" s="27">
        <v>902.12</v>
      </c>
      <c r="G13012" s="27" t="str">
        <f>VLOOKUP(C13012,W:Y,3,TRUE)</f>
        <v>August 21</v>
      </c>
      <c r="H13012" s="27">
        <f t="shared" si="203"/>
        <v>13011</v>
      </c>
      <c r="I13012" s="30" t="str">
        <f>IF(G13012='Check Register'!$E$1,H13012,"")</f>
        <v/>
      </c>
      <c r="J13012" s="16" t="str">
        <f>IFERROR(SMALL($I$2:$I$100001,H13012),"")</f>
        <v/>
      </c>
    </row>
    <row r="13013" spans="1:10" x14ac:dyDescent="0.3">
      <c r="A13013" t="s">
        <v>818</v>
      </c>
      <c r="B13013" t="s">
        <v>102</v>
      </c>
      <c r="C13013" s="7">
        <v>44435</v>
      </c>
      <c r="E13013" s="27">
        <v>13980.43</v>
      </c>
      <c r="G13013" s="27" t="str">
        <f>VLOOKUP(C13013,W:Y,3,TRUE)</f>
        <v>August 21</v>
      </c>
      <c r="H13013" s="27">
        <f t="shared" si="203"/>
        <v>13012</v>
      </c>
      <c r="I13013" s="30" t="str">
        <f>IF(G13013='Check Register'!$E$1,H13013,"")</f>
        <v/>
      </c>
      <c r="J13013" s="16" t="str">
        <f>IFERROR(SMALL($I$2:$I$100001,H13013),"")</f>
        <v/>
      </c>
    </row>
    <row r="13014" spans="1:10" x14ac:dyDescent="0.3">
      <c r="A13014" t="s">
        <v>1125</v>
      </c>
      <c r="B13014" t="s">
        <v>25</v>
      </c>
      <c r="C13014" s="7">
        <v>44435</v>
      </c>
      <c r="E13014" s="27">
        <v>2072.17</v>
      </c>
      <c r="G13014" s="27" t="str">
        <f>VLOOKUP(C13014,W:Y,3,TRUE)</f>
        <v>August 21</v>
      </c>
      <c r="H13014" s="27">
        <f t="shared" si="203"/>
        <v>13013</v>
      </c>
      <c r="I13014" s="30" t="str">
        <f>IF(G13014='Check Register'!$E$1,H13014,"")</f>
        <v/>
      </c>
      <c r="J13014" s="16" t="str">
        <f>IFERROR(SMALL($I$2:$I$100001,H13014),"")</f>
        <v/>
      </c>
    </row>
    <row r="13015" spans="1:10" x14ac:dyDescent="0.3">
      <c r="A13015" t="s">
        <v>1107</v>
      </c>
      <c r="B13015" t="s">
        <v>25</v>
      </c>
      <c r="C13015" s="7">
        <v>44435</v>
      </c>
      <c r="E13015" s="27">
        <v>1732</v>
      </c>
      <c r="G13015" s="27" t="str">
        <f>VLOOKUP(C13015,W:Y,3,TRUE)</f>
        <v>August 21</v>
      </c>
      <c r="H13015" s="27">
        <f t="shared" si="203"/>
        <v>13014</v>
      </c>
      <c r="I13015" s="30" t="str">
        <f>IF(G13015='Check Register'!$E$1,H13015,"")</f>
        <v/>
      </c>
      <c r="J13015" s="16" t="str">
        <f>IFERROR(SMALL($I$2:$I$100001,H13015),"")</f>
        <v/>
      </c>
    </row>
    <row r="13016" spans="1:10" x14ac:dyDescent="0.3">
      <c r="A13016" t="s">
        <v>1126</v>
      </c>
      <c r="B13016" t="s">
        <v>18</v>
      </c>
      <c r="C13016" s="7">
        <v>44435</v>
      </c>
      <c r="E13016" s="27">
        <v>41.95</v>
      </c>
      <c r="G13016" s="27" t="str">
        <f>VLOOKUP(C13016,W:Y,3,TRUE)</f>
        <v>August 21</v>
      </c>
      <c r="H13016" s="27">
        <f t="shared" si="203"/>
        <v>13015</v>
      </c>
      <c r="I13016" s="30" t="str">
        <f>IF(G13016='Check Register'!$E$1,H13016,"")</f>
        <v/>
      </c>
      <c r="J13016" s="16" t="str">
        <f>IFERROR(SMALL($I$2:$I$100001,H13016),"")</f>
        <v/>
      </c>
    </row>
    <row r="13017" spans="1:10" x14ac:dyDescent="0.3">
      <c r="A13017" t="s">
        <v>819</v>
      </c>
      <c r="B13017" t="s">
        <v>102</v>
      </c>
      <c r="C13017" s="7">
        <v>44435</v>
      </c>
      <c r="E13017" s="27">
        <v>20560</v>
      </c>
      <c r="G13017" s="27" t="str">
        <f>VLOOKUP(C13017,W:Y,3,TRUE)</f>
        <v>August 21</v>
      </c>
      <c r="H13017" s="27">
        <f t="shared" si="203"/>
        <v>13016</v>
      </c>
      <c r="I13017" s="30" t="str">
        <f>IF(G13017='Check Register'!$E$1,H13017,"")</f>
        <v/>
      </c>
      <c r="J13017" s="16" t="str">
        <f>IFERROR(SMALL($I$2:$I$100001,H13017),"")</f>
        <v/>
      </c>
    </row>
    <row r="13018" spans="1:10" x14ac:dyDescent="0.3">
      <c r="A13018" t="s">
        <v>847</v>
      </c>
      <c r="B13018" t="s">
        <v>127</v>
      </c>
      <c r="C13018" s="7">
        <v>44435</v>
      </c>
      <c r="E13018" s="27">
        <v>525</v>
      </c>
      <c r="G13018" s="27" t="str">
        <f>VLOOKUP(C13018,W:Y,3,TRUE)</f>
        <v>August 21</v>
      </c>
      <c r="H13018" s="27">
        <f t="shared" si="203"/>
        <v>13017</v>
      </c>
      <c r="I13018" s="30" t="str">
        <f>IF(G13018='Check Register'!$E$1,H13018,"")</f>
        <v/>
      </c>
      <c r="J13018" s="16" t="str">
        <f>IFERROR(SMALL($I$2:$I$100001,H13018),"")</f>
        <v/>
      </c>
    </row>
    <row r="13019" spans="1:10" x14ac:dyDescent="0.3">
      <c r="A13019" t="s">
        <v>872</v>
      </c>
      <c r="B13019" t="s">
        <v>22</v>
      </c>
      <c r="C13019" s="7">
        <v>44435</v>
      </c>
      <c r="E13019" s="27">
        <v>861.34</v>
      </c>
      <c r="G13019" s="27" t="str">
        <f>VLOOKUP(C13019,W:Y,3,TRUE)</f>
        <v>August 21</v>
      </c>
      <c r="H13019" s="27">
        <f t="shared" si="203"/>
        <v>13018</v>
      </c>
      <c r="I13019" s="30" t="str">
        <f>IF(G13019='Check Register'!$E$1,H13019,"")</f>
        <v/>
      </c>
      <c r="J13019" s="16" t="str">
        <f>IFERROR(SMALL($I$2:$I$100001,H13019),"")</f>
        <v/>
      </c>
    </row>
    <row r="13020" spans="1:10" x14ac:dyDescent="0.3">
      <c r="A13020" t="s">
        <v>1110</v>
      </c>
      <c r="B13020" t="s">
        <v>8</v>
      </c>
      <c r="C13020" s="7">
        <v>44435</v>
      </c>
      <c r="E13020" s="27">
        <v>214.11</v>
      </c>
      <c r="G13020" s="27" t="str">
        <f>VLOOKUP(C13020,W:Y,3,TRUE)</f>
        <v>August 21</v>
      </c>
      <c r="H13020" s="27">
        <f t="shared" si="203"/>
        <v>13019</v>
      </c>
      <c r="I13020" s="30" t="str">
        <f>IF(G13020='Check Register'!$E$1,H13020,"")</f>
        <v/>
      </c>
      <c r="J13020" s="16" t="str">
        <f>IFERROR(SMALL($I$2:$I$100001,H13020),"")</f>
        <v/>
      </c>
    </row>
    <row r="13021" spans="1:10" x14ac:dyDescent="0.3">
      <c r="A13021" t="s">
        <v>848</v>
      </c>
      <c r="B13021" t="s">
        <v>127</v>
      </c>
      <c r="C13021" s="7">
        <v>44435</v>
      </c>
      <c r="E13021" s="27">
        <v>11.5</v>
      </c>
      <c r="G13021" s="27" t="str">
        <f>VLOOKUP(C13021,W:Y,3,TRUE)</f>
        <v>August 21</v>
      </c>
      <c r="H13021" s="27">
        <f t="shared" si="203"/>
        <v>13020</v>
      </c>
      <c r="I13021" s="30" t="str">
        <f>IF(G13021='Check Register'!$E$1,H13021,"")</f>
        <v/>
      </c>
      <c r="J13021" s="16" t="str">
        <f>IFERROR(SMALL($I$2:$I$100001,H13021),"")</f>
        <v/>
      </c>
    </row>
    <row r="13022" spans="1:10" x14ac:dyDescent="0.3">
      <c r="A13022" t="s">
        <v>848</v>
      </c>
      <c r="B13022" t="s">
        <v>8</v>
      </c>
      <c r="C13022" s="7">
        <v>44435</v>
      </c>
      <c r="E13022" s="27">
        <v>368.59</v>
      </c>
      <c r="G13022" s="27" t="str">
        <f>VLOOKUP(C13022,W:Y,3,TRUE)</f>
        <v>August 21</v>
      </c>
      <c r="H13022" s="27">
        <f t="shared" si="203"/>
        <v>13021</v>
      </c>
      <c r="I13022" s="30" t="str">
        <f>IF(G13022='Check Register'!$E$1,H13022,"")</f>
        <v/>
      </c>
      <c r="J13022" s="16" t="str">
        <f>IFERROR(SMALL($I$2:$I$100001,H13022),"")</f>
        <v/>
      </c>
    </row>
    <row r="13023" spans="1:10" x14ac:dyDescent="0.3">
      <c r="A13023" t="s">
        <v>848</v>
      </c>
      <c r="B13023" t="s">
        <v>85</v>
      </c>
      <c r="C13023" s="7">
        <v>44435</v>
      </c>
      <c r="E13023" s="27">
        <v>11.98</v>
      </c>
      <c r="G13023" s="27" t="str">
        <f>VLOOKUP(C13023,W:Y,3,TRUE)</f>
        <v>August 21</v>
      </c>
      <c r="H13023" s="27">
        <f t="shared" si="203"/>
        <v>13022</v>
      </c>
      <c r="I13023" s="30" t="str">
        <f>IF(G13023='Check Register'!$E$1,H13023,"")</f>
        <v/>
      </c>
      <c r="J13023" s="16" t="str">
        <f>IFERROR(SMALL($I$2:$I$100001,H13023),"")</f>
        <v/>
      </c>
    </row>
    <row r="13024" spans="1:10" x14ac:dyDescent="0.3">
      <c r="A13024" t="s">
        <v>930</v>
      </c>
      <c r="B13024" t="s">
        <v>8</v>
      </c>
      <c r="C13024" s="7">
        <v>44435</v>
      </c>
      <c r="E13024" s="27">
        <v>4597.28</v>
      </c>
      <c r="G13024" s="27" t="str">
        <f>VLOOKUP(C13024,W:Y,3,TRUE)</f>
        <v>August 21</v>
      </c>
      <c r="H13024" s="27">
        <f t="shared" si="203"/>
        <v>13023</v>
      </c>
      <c r="I13024" s="30" t="str">
        <f>IF(G13024='Check Register'!$E$1,H13024,"")</f>
        <v/>
      </c>
      <c r="J13024" s="16" t="str">
        <f>IFERROR(SMALL($I$2:$I$100001,H13024),"")</f>
        <v/>
      </c>
    </row>
    <row r="13025" spans="1:10" x14ac:dyDescent="0.3">
      <c r="A13025" t="s">
        <v>967</v>
      </c>
      <c r="B13025" t="s">
        <v>14</v>
      </c>
      <c r="C13025" s="7">
        <v>44435</v>
      </c>
      <c r="E13025" s="27">
        <v>2041.66</v>
      </c>
      <c r="G13025" s="27" t="str">
        <f>VLOOKUP(C13025,W:Y,3,TRUE)</f>
        <v>August 21</v>
      </c>
      <c r="H13025" s="27">
        <f t="shared" si="203"/>
        <v>13024</v>
      </c>
      <c r="I13025" s="30" t="str">
        <f>IF(G13025='Check Register'!$E$1,H13025,"")</f>
        <v/>
      </c>
      <c r="J13025" s="16" t="str">
        <f>IFERROR(SMALL($I$2:$I$100001,H13025),"")</f>
        <v/>
      </c>
    </row>
    <row r="13026" spans="1:10" x14ac:dyDescent="0.3">
      <c r="A13026" t="s">
        <v>849</v>
      </c>
      <c r="B13026" t="s">
        <v>89</v>
      </c>
      <c r="C13026" s="7">
        <v>44435</v>
      </c>
      <c r="E13026" s="27">
        <v>310.48</v>
      </c>
      <c r="G13026" s="27" t="str">
        <f>VLOOKUP(C13026,W:Y,3,TRUE)</f>
        <v>August 21</v>
      </c>
      <c r="H13026" s="27">
        <f t="shared" si="203"/>
        <v>13025</v>
      </c>
      <c r="I13026" s="30" t="str">
        <f>IF(G13026='Check Register'!$E$1,H13026,"")</f>
        <v/>
      </c>
      <c r="J13026" s="16" t="str">
        <f>IFERROR(SMALL($I$2:$I$100001,H13026),"")</f>
        <v/>
      </c>
    </row>
    <row r="13027" spans="1:10" x14ac:dyDescent="0.3">
      <c r="A13027" t="s">
        <v>849</v>
      </c>
      <c r="B13027" t="s">
        <v>127</v>
      </c>
      <c r="C13027" s="7">
        <v>44435</v>
      </c>
      <c r="E13027" s="27">
        <v>245.46</v>
      </c>
      <c r="G13027" s="27" t="str">
        <f>VLOOKUP(C13027,W:Y,3,TRUE)</f>
        <v>August 21</v>
      </c>
      <c r="H13027" s="27">
        <f t="shared" si="203"/>
        <v>13026</v>
      </c>
      <c r="I13027" s="30" t="str">
        <f>IF(G13027='Check Register'!$E$1,H13027,"")</f>
        <v/>
      </c>
      <c r="J13027" s="16" t="str">
        <f>IFERROR(SMALL($I$2:$I$100001,H13027),"")</f>
        <v/>
      </c>
    </row>
    <row r="13028" spans="1:10" x14ac:dyDescent="0.3">
      <c r="A13028" t="s">
        <v>795</v>
      </c>
      <c r="B13028" t="s">
        <v>89</v>
      </c>
      <c r="C13028" s="7">
        <v>44435</v>
      </c>
      <c r="E13028" s="27">
        <v>628.79999999999995</v>
      </c>
      <c r="G13028" s="27" t="str">
        <f>VLOOKUP(C13028,W:Y,3,TRUE)</f>
        <v>August 21</v>
      </c>
      <c r="H13028" s="27">
        <f t="shared" si="203"/>
        <v>13027</v>
      </c>
      <c r="I13028" s="30" t="str">
        <f>IF(G13028='Check Register'!$E$1,H13028,"")</f>
        <v/>
      </c>
      <c r="J13028" s="16" t="str">
        <f>IFERROR(SMALL($I$2:$I$100001,H13028),"")</f>
        <v/>
      </c>
    </row>
    <row r="13029" spans="1:10" x14ac:dyDescent="0.3">
      <c r="A13029" t="s">
        <v>875</v>
      </c>
      <c r="B13029" t="s">
        <v>70</v>
      </c>
      <c r="C13029" s="7">
        <v>44435</v>
      </c>
      <c r="E13029" s="27">
        <v>7</v>
      </c>
      <c r="G13029" s="27" t="str">
        <f>VLOOKUP(C13029,W:Y,3,TRUE)</f>
        <v>August 21</v>
      </c>
      <c r="H13029" s="27">
        <f t="shared" si="203"/>
        <v>13028</v>
      </c>
      <c r="I13029" s="30" t="str">
        <f>IF(G13029='Check Register'!$E$1,H13029,"")</f>
        <v/>
      </c>
      <c r="J13029" s="16" t="str">
        <f>IFERROR(SMALL($I$2:$I$100001,H13029),"")</f>
        <v/>
      </c>
    </row>
    <row r="13030" spans="1:10" x14ac:dyDescent="0.3">
      <c r="A13030" t="s">
        <v>796</v>
      </c>
      <c r="B13030" t="s">
        <v>102</v>
      </c>
      <c r="C13030" s="7">
        <v>44435</v>
      </c>
      <c r="E13030" s="27">
        <v>7522.65</v>
      </c>
      <c r="G13030" s="27" t="str">
        <f>VLOOKUP(C13030,W:Y,3,TRUE)</f>
        <v>August 21</v>
      </c>
      <c r="H13030" s="27">
        <f t="shared" si="203"/>
        <v>13029</v>
      </c>
      <c r="I13030" s="30" t="str">
        <f>IF(G13030='Check Register'!$E$1,H13030,"")</f>
        <v/>
      </c>
      <c r="J13030" s="16" t="str">
        <f>IFERROR(SMALL($I$2:$I$100001,H13030),"")</f>
        <v/>
      </c>
    </row>
    <row r="13031" spans="1:10" x14ac:dyDescent="0.3">
      <c r="A13031" t="s">
        <v>1112</v>
      </c>
      <c r="B13031" t="s">
        <v>8</v>
      </c>
      <c r="C13031" s="7">
        <v>44435</v>
      </c>
      <c r="E13031" s="27">
        <v>1312</v>
      </c>
      <c r="G13031" s="27" t="str">
        <f>VLOOKUP(C13031,W:Y,3,TRUE)</f>
        <v>August 21</v>
      </c>
      <c r="H13031" s="27">
        <f t="shared" si="203"/>
        <v>13030</v>
      </c>
      <c r="I13031" s="30" t="str">
        <f>IF(G13031='Check Register'!$E$1,H13031,"")</f>
        <v/>
      </c>
      <c r="J13031" s="16" t="str">
        <f>IFERROR(SMALL($I$2:$I$100001,H13031),"")</f>
        <v/>
      </c>
    </row>
    <row r="13032" spans="1:10" x14ac:dyDescent="0.3">
      <c r="A13032" t="s">
        <v>935</v>
      </c>
      <c r="B13032" t="s">
        <v>89</v>
      </c>
      <c r="C13032" s="7">
        <v>44435</v>
      </c>
      <c r="E13032" s="27">
        <v>7782.66</v>
      </c>
      <c r="G13032" s="27" t="str">
        <f>VLOOKUP(C13032,W:Y,3,TRUE)</f>
        <v>August 21</v>
      </c>
      <c r="H13032" s="27">
        <f t="shared" si="203"/>
        <v>13031</v>
      </c>
      <c r="I13032" s="30" t="str">
        <f>IF(G13032='Check Register'!$E$1,H13032,"")</f>
        <v/>
      </c>
      <c r="J13032" s="16" t="str">
        <f>IFERROR(SMALL($I$2:$I$100001,H13032),"")</f>
        <v/>
      </c>
    </row>
    <row r="13033" spans="1:10" x14ac:dyDescent="0.3">
      <c r="A13033" t="s">
        <v>1127</v>
      </c>
      <c r="B13033" t="s">
        <v>22</v>
      </c>
      <c r="C13033" s="7">
        <v>44435</v>
      </c>
      <c r="E13033" s="27">
        <v>18.149999999999999</v>
      </c>
      <c r="G13033" s="27" t="str">
        <f>VLOOKUP(C13033,W:Y,3,TRUE)</f>
        <v>August 21</v>
      </c>
      <c r="H13033" s="27">
        <f t="shared" si="203"/>
        <v>13032</v>
      </c>
      <c r="I13033" s="30" t="str">
        <f>IF(G13033='Check Register'!$E$1,H13033,"")</f>
        <v/>
      </c>
      <c r="J13033" s="16" t="str">
        <f>IFERROR(SMALL($I$2:$I$100001,H13033),"")</f>
        <v/>
      </c>
    </row>
    <row r="13034" spans="1:10" x14ac:dyDescent="0.3">
      <c r="A13034" t="s">
        <v>997</v>
      </c>
      <c r="B13034" t="s">
        <v>22</v>
      </c>
      <c r="C13034" s="7">
        <v>44435</v>
      </c>
      <c r="E13034" s="27">
        <v>375</v>
      </c>
      <c r="G13034" s="27" t="str">
        <f>VLOOKUP(C13034,W:Y,3,TRUE)</f>
        <v>August 21</v>
      </c>
      <c r="H13034" s="27">
        <f t="shared" si="203"/>
        <v>13033</v>
      </c>
      <c r="I13034" s="30" t="str">
        <f>IF(G13034='Check Register'!$E$1,H13034,"")</f>
        <v/>
      </c>
      <c r="J13034" s="16" t="str">
        <f>IFERROR(SMALL($I$2:$I$100001,H13034),"")</f>
        <v/>
      </c>
    </row>
    <row r="13035" spans="1:10" x14ac:dyDescent="0.3">
      <c r="A13035" t="s">
        <v>828</v>
      </c>
      <c r="B13035" t="s">
        <v>102</v>
      </c>
      <c r="C13035" s="7">
        <v>44435</v>
      </c>
      <c r="E13035" s="27">
        <v>15656.68</v>
      </c>
      <c r="G13035" s="27" t="str">
        <f>VLOOKUP(C13035,W:Y,3,TRUE)</f>
        <v>August 21</v>
      </c>
      <c r="H13035" s="27">
        <f t="shared" si="203"/>
        <v>13034</v>
      </c>
      <c r="I13035" s="30" t="str">
        <f>IF(G13035='Check Register'!$E$1,H13035,"")</f>
        <v/>
      </c>
      <c r="J13035" s="16" t="str">
        <f>IFERROR(SMALL($I$2:$I$100001,H13035),"")</f>
        <v/>
      </c>
    </row>
    <row r="13036" spans="1:10" x14ac:dyDescent="0.3">
      <c r="A13036" t="s">
        <v>946</v>
      </c>
      <c r="B13036" t="s">
        <v>100</v>
      </c>
      <c r="C13036" s="7">
        <v>44435</v>
      </c>
      <c r="E13036" s="27">
        <v>598.5</v>
      </c>
      <c r="G13036" s="27" t="str">
        <f>VLOOKUP(C13036,W:Y,3,TRUE)</f>
        <v>August 21</v>
      </c>
      <c r="H13036" s="27">
        <f t="shared" si="203"/>
        <v>13035</v>
      </c>
      <c r="I13036" s="30" t="str">
        <f>IF(G13036='Check Register'!$E$1,H13036,"")</f>
        <v/>
      </c>
      <c r="J13036" s="16" t="str">
        <f>IFERROR(SMALL($I$2:$I$100001,H13036),"")</f>
        <v/>
      </c>
    </row>
    <row r="13037" spans="1:10" x14ac:dyDescent="0.3">
      <c r="A13037" t="s">
        <v>1128</v>
      </c>
      <c r="B13037" t="s">
        <v>89</v>
      </c>
      <c r="C13037" s="7">
        <v>44435</v>
      </c>
      <c r="E13037" s="27">
        <v>68</v>
      </c>
      <c r="G13037" s="27" t="str">
        <f>VLOOKUP(C13037,W:Y,3,TRUE)</f>
        <v>August 21</v>
      </c>
      <c r="H13037" s="27">
        <f t="shared" si="203"/>
        <v>13036</v>
      </c>
      <c r="I13037" s="30" t="str">
        <f>IF(G13037='Check Register'!$E$1,H13037,"")</f>
        <v/>
      </c>
      <c r="J13037" s="16" t="str">
        <f>IFERROR(SMALL($I$2:$I$100001,H13037),"")</f>
        <v/>
      </c>
    </row>
    <row r="13038" spans="1:10" x14ac:dyDescent="0.3">
      <c r="A13038" t="s">
        <v>855</v>
      </c>
      <c r="B13038" t="s">
        <v>20</v>
      </c>
      <c r="C13038" s="7">
        <v>44435</v>
      </c>
      <c r="E13038" s="27">
        <v>8160.27</v>
      </c>
      <c r="G13038" s="27" t="str">
        <f>VLOOKUP(C13038,W:Y,3,TRUE)</f>
        <v>August 21</v>
      </c>
      <c r="H13038" s="27">
        <f t="shared" si="203"/>
        <v>13037</v>
      </c>
      <c r="I13038" s="30" t="str">
        <f>IF(G13038='Check Register'!$E$1,H13038,"")</f>
        <v/>
      </c>
      <c r="J13038" s="16" t="str">
        <f>IFERROR(SMALL($I$2:$I$100001,H13038),"")</f>
        <v/>
      </c>
    </row>
    <row r="13039" spans="1:10" x14ac:dyDescent="0.3">
      <c r="A13039" t="s">
        <v>1099</v>
      </c>
      <c r="B13039" t="s">
        <v>8</v>
      </c>
      <c r="C13039" s="7">
        <v>44435</v>
      </c>
      <c r="E13039" s="27">
        <v>1989.06</v>
      </c>
      <c r="G13039" s="27" t="str">
        <f>VLOOKUP(C13039,W:Y,3,TRUE)</f>
        <v>August 21</v>
      </c>
      <c r="H13039" s="27">
        <f t="shared" si="203"/>
        <v>13038</v>
      </c>
      <c r="I13039" s="30" t="str">
        <f>IF(G13039='Check Register'!$E$1,H13039,"")</f>
        <v/>
      </c>
      <c r="J13039" s="16" t="str">
        <f>IFERROR(SMALL($I$2:$I$100001,H13039),"")</f>
        <v/>
      </c>
    </row>
    <row r="13040" spans="1:10" x14ac:dyDescent="0.3">
      <c r="A13040" t="s">
        <v>880</v>
      </c>
      <c r="B13040" t="s">
        <v>115</v>
      </c>
      <c r="C13040" s="7">
        <v>44435</v>
      </c>
      <c r="E13040" s="27">
        <v>601.25</v>
      </c>
      <c r="G13040" s="27" t="str">
        <f>VLOOKUP(C13040,W:Y,3,TRUE)</f>
        <v>August 21</v>
      </c>
      <c r="H13040" s="27">
        <f t="shared" si="203"/>
        <v>13039</v>
      </c>
      <c r="I13040" s="30" t="str">
        <f>IF(G13040='Check Register'!$E$1,H13040,"")</f>
        <v/>
      </c>
      <c r="J13040" s="16" t="str">
        <f>IFERROR(SMALL($I$2:$I$100001,H13040),"")</f>
        <v/>
      </c>
    </row>
    <row r="13041" spans="1:10" x14ac:dyDescent="0.3">
      <c r="A13041" t="s">
        <v>655</v>
      </c>
      <c r="B13041" t="s">
        <v>6</v>
      </c>
      <c r="C13041" s="7">
        <v>44435</v>
      </c>
      <c r="E13041" s="27">
        <v>165545.22</v>
      </c>
      <c r="G13041" s="27" t="str">
        <f>VLOOKUP(C13041,W:Y,3,TRUE)</f>
        <v>August 21</v>
      </c>
      <c r="H13041" s="27">
        <f t="shared" si="203"/>
        <v>13040</v>
      </c>
      <c r="I13041" s="30" t="str">
        <f>IF(G13041='Check Register'!$E$1,H13041,"")</f>
        <v/>
      </c>
      <c r="J13041" s="16" t="str">
        <f>IFERROR(SMALL($I$2:$I$100001,H13041),"")</f>
        <v/>
      </c>
    </row>
    <row r="13042" spans="1:10" x14ac:dyDescent="0.3">
      <c r="A13042" t="s">
        <v>800</v>
      </c>
      <c r="B13042" t="s">
        <v>12</v>
      </c>
      <c r="C13042" s="7">
        <v>44435</v>
      </c>
      <c r="E13042" s="27">
        <v>144.44</v>
      </c>
      <c r="G13042" s="27" t="str">
        <f>VLOOKUP(C13042,W:Y,3,TRUE)</f>
        <v>August 21</v>
      </c>
      <c r="H13042" s="27">
        <f t="shared" si="203"/>
        <v>13041</v>
      </c>
      <c r="I13042" s="30" t="str">
        <f>IF(G13042='Check Register'!$E$1,H13042,"")</f>
        <v/>
      </c>
      <c r="J13042" s="16" t="str">
        <f>IFERROR(SMALL($I$2:$I$100001,H13042),"")</f>
        <v/>
      </c>
    </row>
    <row r="13043" spans="1:10" x14ac:dyDescent="0.3">
      <c r="A13043" t="s">
        <v>884</v>
      </c>
      <c r="B13043" t="s">
        <v>127</v>
      </c>
      <c r="C13043" s="7">
        <v>44435</v>
      </c>
      <c r="E13043" s="27">
        <v>44.97</v>
      </c>
      <c r="G13043" s="27" t="str">
        <f>VLOOKUP(C13043,W:Y,3,TRUE)</f>
        <v>August 21</v>
      </c>
      <c r="H13043" s="27">
        <f t="shared" si="203"/>
        <v>13042</v>
      </c>
      <c r="I13043" s="30" t="str">
        <f>IF(G13043='Check Register'!$E$1,H13043,"")</f>
        <v/>
      </c>
      <c r="J13043" s="16" t="str">
        <f>IFERROR(SMALL($I$2:$I$100001,H13043),"")</f>
        <v/>
      </c>
    </row>
    <row r="13044" spans="1:10" x14ac:dyDescent="0.3">
      <c r="A13044" t="s">
        <v>884</v>
      </c>
      <c r="B13044" t="s">
        <v>8</v>
      </c>
      <c r="C13044" s="7">
        <v>44435</v>
      </c>
      <c r="E13044" s="27">
        <v>2365.85</v>
      </c>
      <c r="G13044" s="27" t="str">
        <f>VLOOKUP(C13044,W:Y,3,TRUE)</f>
        <v>August 21</v>
      </c>
      <c r="H13044" s="27">
        <f t="shared" si="203"/>
        <v>13043</v>
      </c>
      <c r="I13044" s="30" t="str">
        <f>IF(G13044='Check Register'!$E$1,H13044,"")</f>
        <v/>
      </c>
      <c r="J13044" s="16" t="str">
        <f>IFERROR(SMALL($I$2:$I$100001,H13044),"")</f>
        <v/>
      </c>
    </row>
    <row r="13045" spans="1:10" x14ac:dyDescent="0.3">
      <c r="A13045" t="s">
        <v>884</v>
      </c>
      <c r="B13045" t="s">
        <v>85</v>
      </c>
      <c r="C13045" s="7">
        <v>44435</v>
      </c>
      <c r="E13045" s="27">
        <v>167.86</v>
      </c>
      <c r="G13045" s="27" t="str">
        <f>VLOOKUP(C13045,W:Y,3,TRUE)</f>
        <v>August 21</v>
      </c>
      <c r="H13045" s="27">
        <f t="shared" si="203"/>
        <v>13044</v>
      </c>
      <c r="I13045" s="30" t="str">
        <f>IF(G13045='Check Register'!$E$1,H13045,"")</f>
        <v/>
      </c>
      <c r="J13045" s="16" t="str">
        <f>IFERROR(SMALL($I$2:$I$100001,H13045),"")</f>
        <v/>
      </c>
    </row>
    <row r="13046" spans="1:10" x14ac:dyDescent="0.3">
      <c r="A13046" t="s">
        <v>1129</v>
      </c>
      <c r="B13046" t="s">
        <v>39</v>
      </c>
      <c r="C13046" s="7">
        <v>44435</v>
      </c>
      <c r="E13046" s="27">
        <v>8487.2000000000007</v>
      </c>
      <c r="G13046" s="27" t="str">
        <f>VLOOKUP(C13046,W:Y,3,TRUE)</f>
        <v>August 21</v>
      </c>
      <c r="H13046" s="27">
        <f t="shared" si="203"/>
        <v>13045</v>
      </c>
      <c r="I13046" s="30" t="str">
        <f>IF(G13046='Check Register'!$E$1,H13046,"")</f>
        <v/>
      </c>
      <c r="J13046" s="16" t="str">
        <f>IFERROR(SMALL($I$2:$I$100001,H13046),"")</f>
        <v/>
      </c>
    </row>
    <row r="13047" spans="1:10" x14ac:dyDescent="0.3">
      <c r="A13047" t="s">
        <v>858</v>
      </c>
      <c r="B13047" t="s">
        <v>22</v>
      </c>
      <c r="C13047" s="7">
        <v>44435</v>
      </c>
      <c r="E13047" s="27">
        <v>75</v>
      </c>
      <c r="G13047" s="27" t="str">
        <f>VLOOKUP(C13047,W:Y,3,TRUE)</f>
        <v>August 21</v>
      </c>
      <c r="H13047" s="27">
        <f t="shared" si="203"/>
        <v>13046</v>
      </c>
      <c r="I13047" s="30" t="str">
        <f>IF(G13047='Check Register'!$E$1,H13047,"")</f>
        <v/>
      </c>
      <c r="J13047" s="16" t="str">
        <f>IFERROR(SMALL($I$2:$I$100001,H13047),"")</f>
        <v/>
      </c>
    </row>
    <row r="13048" spans="1:10" x14ac:dyDescent="0.3">
      <c r="A13048" t="s">
        <v>886</v>
      </c>
      <c r="B13048" t="s">
        <v>212</v>
      </c>
      <c r="C13048" s="7">
        <v>44435</v>
      </c>
      <c r="E13048" s="27">
        <v>232.5</v>
      </c>
      <c r="G13048" s="27" t="str">
        <f>VLOOKUP(C13048,W:Y,3,TRUE)</f>
        <v>August 21</v>
      </c>
      <c r="H13048" s="27">
        <f t="shared" si="203"/>
        <v>13047</v>
      </c>
      <c r="I13048" s="30" t="str">
        <f>IF(G13048='Check Register'!$E$1,H13048,"")</f>
        <v/>
      </c>
      <c r="J13048" s="16" t="str">
        <f>IFERROR(SMALL($I$2:$I$100001,H13048),"")</f>
        <v/>
      </c>
    </row>
    <row r="13049" spans="1:10" x14ac:dyDescent="0.3">
      <c r="A13049" t="s">
        <v>990</v>
      </c>
      <c r="B13049" t="s">
        <v>89</v>
      </c>
      <c r="C13049" s="7">
        <v>44435</v>
      </c>
      <c r="E13049" s="27">
        <v>1710</v>
      </c>
      <c r="G13049" s="27" t="str">
        <f>VLOOKUP(C13049,W:Y,3,TRUE)</f>
        <v>August 21</v>
      </c>
      <c r="H13049" s="27">
        <f t="shared" si="203"/>
        <v>13048</v>
      </c>
      <c r="I13049" s="30" t="str">
        <f>IF(G13049='Check Register'!$E$1,H13049,"")</f>
        <v/>
      </c>
      <c r="J13049" s="16" t="str">
        <f>IFERROR(SMALL($I$2:$I$100001,H13049),"")</f>
        <v/>
      </c>
    </row>
    <row r="13050" spans="1:10" x14ac:dyDescent="0.3">
      <c r="A13050" t="s">
        <v>829</v>
      </c>
      <c r="B13050" t="s">
        <v>35</v>
      </c>
      <c r="C13050" s="7">
        <v>44435</v>
      </c>
      <c r="E13050" s="27">
        <v>283.10000000000002</v>
      </c>
      <c r="G13050" s="27" t="str">
        <f>VLOOKUP(C13050,W:Y,3,TRUE)</f>
        <v>August 21</v>
      </c>
      <c r="H13050" s="27">
        <f t="shared" si="203"/>
        <v>13049</v>
      </c>
      <c r="I13050" s="30" t="str">
        <f>IF(G13050='Check Register'!$E$1,H13050,"")</f>
        <v/>
      </c>
      <c r="J13050" s="16" t="str">
        <f>IFERROR(SMALL($I$2:$I$100001,H13050),"")</f>
        <v/>
      </c>
    </row>
    <row r="13051" spans="1:10" x14ac:dyDescent="0.3">
      <c r="A13051" t="s">
        <v>1114</v>
      </c>
      <c r="B13051" t="s">
        <v>28</v>
      </c>
      <c r="C13051" s="7">
        <v>44435</v>
      </c>
      <c r="E13051" s="27">
        <v>95509.63</v>
      </c>
      <c r="G13051" s="27" t="str">
        <f>VLOOKUP(C13051,W:Y,3,TRUE)</f>
        <v>August 21</v>
      </c>
      <c r="H13051" s="27">
        <f t="shared" si="203"/>
        <v>13050</v>
      </c>
      <c r="I13051" s="30" t="str">
        <f>IF(G13051='Check Register'!$E$1,H13051,"")</f>
        <v/>
      </c>
      <c r="J13051" s="16" t="str">
        <f>IFERROR(SMALL($I$2:$I$100001,H13051),"")</f>
        <v/>
      </c>
    </row>
    <row r="13052" spans="1:10" x14ac:dyDescent="0.3">
      <c r="A13052" t="s">
        <v>1114</v>
      </c>
      <c r="B13052" t="s">
        <v>33</v>
      </c>
      <c r="C13052" s="7">
        <v>44435</v>
      </c>
      <c r="E13052" s="27">
        <v>34990.5</v>
      </c>
      <c r="G13052" s="27" t="str">
        <f>VLOOKUP(C13052,W:Y,3,TRUE)</f>
        <v>August 21</v>
      </c>
      <c r="H13052" s="27">
        <f t="shared" si="203"/>
        <v>13051</v>
      </c>
      <c r="I13052" s="30" t="str">
        <f>IF(G13052='Check Register'!$E$1,H13052,"")</f>
        <v/>
      </c>
      <c r="J13052" s="16" t="str">
        <f>IFERROR(SMALL($I$2:$I$100001,H13052),"")</f>
        <v/>
      </c>
    </row>
    <row r="13053" spans="1:10" x14ac:dyDescent="0.3">
      <c r="A13053" t="s">
        <v>1114</v>
      </c>
      <c r="B13053" t="s">
        <v>102</v>
      </c>
      <c r="C13053" s="7">
        <v>44435</v>
      </c>
      <c r="E13053" s="27">
        <v>781.61</v>
      </c>
      <c r="G13053" s="27" t="str">
        <f>VLOOKUP(C13053,W:Y,3,TRUE)</f>
        <v>August 21</v>
      </c>
      <c r="H13053" s="27">
        <f t="shared" si="203"/>
        <v>13052</v>
      </c>
      <c r="I13053" s="30" t="str">
        <f>IF(G13053='Check Register'!$E$1,H13053,"")</f>
        <v/>
      </c>
      <c r="J13053" s="16" t="str">
        <f>IFERROR(SMALL($I$2:$I$100001,H13053),"")</f>
        <v/>
      </c>
    </row>
    <row r="13054" spans="1:10" x14ac:dyDescent="0.3">
      <c r="A13054" t="s">
        <v>940</v>
      </c>
      <c r="B13054" t="s">
        <v>39</v>
      </c>
      <c r="C13054" s="7">
        <v>44435</v>
      </c>
      <c r="E13054" s="27">
        <v>5320.7</v>
      </c>
      <c r="G13054" s="27" t="str">
        <f>VLOOKUP(C13054,W:Y,3,TRUE)</f>
        <v>August 21</v>
      </c>
      <c r="H13054" s="27">
        <f t="shared" si="203"/>
        <v>13053</v>
      </c>
      <c r="I13054" s="30" t="str">
        <f>IF(G13054='Check Register'!$E$1,H13054,"")</f>
        <v/>
      </c>
      <c r="J13054" s="16" t="str">
        <f>IFERROR(SMALL($I$2:$I$100001,H13054),"")</f>
        <v/>
      </c>
    </row>
    <row r="13055" spans="1:10" x14ac:dyDescent="0.3">
      <c r="A13055" t="s">
        <v>888</v>
      </c>
      <c r="B13055" t="s">
        <v>171</v>
      </c>
      <c r="C13055" s="7">
        <v>44435</v>
      </c>
      <c r="E13055" s="27">
        <v>1025</v>
      </c>
      <c r="G13055" s="27" t="str">
        <f>VLOOKUP(C13055,W:Y,3,TRUE)</f>
        <v>August 21</v>
      </c>
      <c r="H13055" s="27">
        <f t="shared" si="203"/>
        <v>13054</v>
      </c>
      <c r="I13055" s="30" t="str">
        <f>IF(G13055='Check Register'!$E$1,H13055,"")</f>
        <v/>
      </c>
      <c r="J13055" s="16" t="str">
        <f>IFERROR(SMALL($I$2:$I$100001,H13055),"")</f>
        <v/>
      </c>
    </row>
    <row r="13056" spans="1:10" x14ac:dyDescent="0.3">
      <c r="A13056" t="s">
        <v>962</v>
      </c>
      <c r="B13056" t="s">
        <v>47</v>
      </c>
      <c r="C13056" s="7">
        <v>44435</v>
      </c>
      <c r="E13056" s="27">
        <v>3044.82</v>
      </c>
      <c r="G13056" s="27" t="str">
        <f>VLOOKUP(C13056,W:Y,3,TRUE)</f>
        <v>August 21</v>
      </c>
      <c r="H13056" s="27">
        <f t="shared" si="203"/>
        <v>13055</v>
      </c>
      <c r="I13056" s="30" t="str">
        <f>IF(G13056='Check Register'!$E$1,H13056,"")</f>
        <v/>
      </c>
      <c r="J13056" s="16" t="str">
        <f>IFERROR(SMALL($I$2:$I$100001,H13056),"")</f>
        <v/>
      </c>
    </row>
    <row r="13057" spans="1:10" x14ac:dyDescent="0.3">
      <c r="A13057" t="s">
        <v>863</v>
      </c>
      <c r="B13057" t="s">
        <v>39</v>
      </c>
      <c r="C13057" s="7">
        <v>44435</v>
      </c>
      <c r="E13057" s="27">
        <v>3050.53</v>
      </c>
      <c r="G13057" s="27" t="str">
        <f>VLOOKUP(C13057,W:Y,3,TRUE)</f>
        <v>August 21</v>
      </c>
      <c r="H13057" s="27">
        <f t="shared" si="203"/>
        <v>13056</v>
      </c>
      <c r="I13057" s="30" t="str">
        <f>IF(G13057='Check Register'!$E$1,H13057,"")</f>
        <v/>
      </c>
      <c r="J13057" s="16" t="str">
        <f>IFERROR(SMALL($I$2:$I$100001,H13057),"")</f>
        <v/>
      </c>
    </row>
    <row r="13058" spans="1:10" x14ac:dyDescent="0.3">
      <c r="A13058" t="s">
        <v>805</v>
      </c>
      <c r="B13058" t="s">
        <v>127</v>
      </c>
      <c r="C13058" s="7">
        <v>44435</v>
      </c>
      <c r="E13058" s="27">
        <v>234.61</v>
      </c>
      <c r="G13058" s="27" t="str">
        <f>VLOOKUP(C13058,W:Y,3,TRUE)</f>
        <v>August 21</v>
      </c>
      <c r="H13058" s="27">
        <f t="shared" si="203"/>
        <v>13057</v>
      </c>
      <c r="I13058" s="30" t="str">
        <f>IF(G13058='Check Register'!$E$1,H13058,"")</f>
        <v/>
      </c>
      <c r="J13058" s="16" t="str">
        <f>IFERROR(SMALL($I$2:$I$100001,H13058),"")</f>
        <v/>
      </c>
    </row>
    <row r="13059" spans="1:10" x14ac:dyDescent="0.3">
      <c r="A13059" t="s">
        <v>805</v>
      </c>
      <c r="B13059" t="s">
        <v>11</v>
      </c>
      <c r="C13059" s="7">
        <v>44435</v>
      </c>
      <c r="E13059" s="27">
        <v>652.76</v>
      </c>
      <c r="G13059" s="27" t="str">
        <f>VLOOKUP(C13059,W:Y,3,TRUE)</f>
        <v>August 21</v>
      </c>
      <c r="H13059" s="27">
        <f t="shared" ref="H13059:H13122" si="204">1+H13058</f>
        <v>13058</v>
      </c>
      <c r="I13059" s="30" t="str">
        <f>IF(G13059='Check Register'!$E$1,H13059,"")</f>
        <v/>
      </c>
      <c r="J13059" s="16" t="str">
        <f>IFERROR(SMALL($I$2:$I$100001,H13059),"")</f>
        <v/>
      </c>
    </row>
    <row r="13060" spans="1:10" x14ac:dyDescent="0.3">
      <c r="A13060" t="s">
        <v>1124</v>
      </c>
      <c r="B13060" t="s">
        <v>180</v>
      </c>
      <c r="C13060" s="7">
        <v>44435</v>
      </c>
      <c r="E13060" s="27">
        <v>300.39999999999998</v>
      </c>
      <c r="G13060" s="27" t="str">
        <f>VLOOKUP(C13060,W:Y,3,TRUE)</f>
        <v>August 21</v>
      </c>
      <c r="H13060" s="27">
        <f t="shared" si="204"/>
        <v>13059</v>
      </c>
      <c r="I13060" s="30" t="str">
        <f>IF(G13060='Check Register'!$E$1,H13060,"")</f>
        <v/>
      </c>
      <c r="J13060" s="16" t="str">
        <f>IFERROR(SMALL($I$2:$I$100001,H13060),"")</f>
        <v/>
      </c>
    </row>
    <row r="13061" spans="1:10" x14ac:dyDescent="0.3">
      <c r="A13061" t="s">
        <v>866</v>
      </c>
      <c r="B13061" t="s">
        <v>127</v>
      </c>
      <c r="C13061" s="7">
        <v>44435</v>
      </c>
      <c r="E13061" s="27">
        <v>63.39</v>
      </c>
      <c r="G13061" s="27" t="str">
        <f>VLOOKUP(C13061,W:Y,3,TRUE)</f>
        <v>August 21</v>
      </c>
      <c r="H13061" s="27">
        <f t="shared" si="204"/>
        <v>13060</v>
      </c>
      <c r="I13061" s="30" t="str">
        <f>IF(G13061='Check Register'!$E$1,H13061,"")</f>
        <v/>
      </c>
      <c r="J13061" s="16" t="str">
        <f>IFERROR(SMALL($I$2:$I$100001,H13061),"")</f>
        <v/>
      </c>
    </row>
    <row r="13062" spans="1:10" x14ac:dyDescent="0.3">
      <c r="A13062" t="s">
        <v>97</v>
      </c>
      <c r="B13062" t="s">
        <v>6</v>
      </c>
      <c r="C13062" s="7">
        <v>44439</v>
      </c>
      <c r="E13062" s="27">
        <v>113120.29</v>
      </c>
      <c r="G13062" s="27" t="str">
        <f>VLOOKUP(C13062,W:Y,3,TRUE)</f>
        <v>August 21</v>
      </c>
      <c r="H13062" s="27">
        <f t="shared" si="204"/>
        <v>13061</v>
      </c>
      <c r="I13062" s="30" t="str">
        <f>IF(G13062='Check Register'!$E$1,H13062,"")</f>
        <v/>
      </c>
      <c r="J13062" s="16" t="str">
        <f>IFERROR(SMALL($I$2:$I$100001,H13062),"")</f>
        <v/>
      </c>
    </row>
    <row r="13063" spans="1:10" x14ac:dyDescent="0.3">
      <c r="A13063" t="s">
        <v>1105</v>
      </c>
      <c r="B13063" t="s">
        <v>8</v>
      </c>
      <c r="C13063" s="7">
        <v>44442</v>
      </c>
      <c r="E13063" s="27">
        <v>536.26</v>
      </c>
      <c r="G13063" s="27" t="str">
        <f>VLOOKUP(C13063,W:Y,3,TRUE)</f>
        <v>September 21</v>
      </c>
      <c r="H13063" s="27">
        <f t="shared" si="204"/>
        <v>13062</v>
      </c>
      <c r="I13063" s="30" t="str">
        <f>IF(G13063='Check Register'!$E$1,H13063,"")</f>
        <v/>
      </c>
      <c r="J13063" s="16" t="str">
        <f>IFERROR(SMALL($I$2:$I$100001,H13063),"")</f>
        <v/>
      </c>
    </row>
    <row r="13064" spans="1:10" x14ac:dyDescent="0.3">
      <c r="A13064" t="s">
        <v>1130</v>
      </c>
      <c r="B13064" t="s">
        <v>180</v>
      </c>
      <c r="C13064" s="7">
        <v>44442</v>
      </c>
      <c r="E13064" s="27">
        <v>1300</v>
      </c>
      <c r="G13064" s="27" t="str">
        <f>VLOOKUP(C13064,W:Y,3,TRUE)</f>
        <v>September 21</v>
      </c>
      <c r="H13064" s="27">
        <f t="shared" si="204"/>
        <v>13063</v>
      </c>
      <c r="I13064" s="30" t="str">
        <f>IF(G13064='Check Register'!$E$1,H13064,"")</f>
        <v/>
      </c>
      <c r="J13064" s="16" t="str">
        <f>IFERROR(SMALL($I$2:$I$100001,H13064),"")</f>
        <v/>
      </c>
    </row>
    <row r="13065" spans="1:10" x14ac:dyDescent="0.3">
      <c r="A13065" t="s">
        <v>812</v>
      </c>
      <c r="B13065" t="s">
        <v>70</v>
      </c>
      <c r="C13065" s="7">
        <v>44442</v>
      </c>
      <c r="E13065" s="27">
        <v>32.5</v>
      </c>
      <c r="G13065" s="27" t="str">
        <f>VLOOKUP(C13065,W:Y,3,TRUE)</f>
        <v>September 21</v>
      </c>
      <c r="H13065" s="27">
        <f t="shared" si="204"/>
        <v>13064</v>
      </c>
      <c r="I13065" s="30" t="str">
        <f>IF(G13065='Check Register'!$E$1,H13065,"")</f>
        <v/>
      </c>
      <c r="J13065" s="16" t="str">
        <f>IFERROR(SMALL($I$2:$I$100001,H13065),"")</f>
        <v/>
      </c>
    </row>
    <row r="13066" spans="1:10" x14ac:dyDescent="0.3">
      <c r="A13066" t="s">
        <v>841</v>
      </c>
      <c r="B13066" t="s">
        <v>89</v>
      </c>
      <c r="C13066" s="7">
        <v>44442</v>
      </c>
      <c r="E13066" s="27">
        <v>269.89999999999998</v>
      </c>
      <c r="G13066" s="27" t="str">
        <f>VLOOKUP(C13066,W:Y,3,TRUE)</f>
        <v>September 21</v>
      </c>
      <c r="H13066" s="27">
        <f t="shared" si="204"/>
        <v>13065</v>
      </c>
      <c r="I13066" s="30" t="str">
        <f>IF(G13066='Check Register'!$E$1,H13066,"")</f>
        <v/>
      </c>
      <c r="J13066" s="16" t="str">
        <f>IFERROR(SMALL($I$2:$I$100001,H13066),"")</f>
        <v/>
      </c>
    </row>
    <row r="13067" spans="1:10" x14ac:dyDescent="0.3">
      <c r="A13067" t="s">
        <v>784</v>
      </c>
      <c r="B13067" t="s">
        <v>20</v>
      </c>
      <c r="C13067" s="7">
        <v>44442</v>
      </c>
      <c r="E13067" s="27">
        <v>1583.5</v>
      </c>
      <c r="G13067" s="27" t="str">
        <f>VLOOKUP(C13067,W:Y,3,TRUE)</f>
        <v>September 21</v>
      </c>
      <c r="H13067" s="27">
        <f t="shared" si="204"/>
        <v>13066</v>
      </c>
      <c r="I13067" s="30" t="str">
        <f>IF(G13067='Check Register'!$E$1,H13067,"")</f>
        <v/>
      </c>
      <c r="J13067" s="16" t="str">
        <f>IFERROR(SMALL($I$2:$I$100001,H13067),"")</f>
        <v/>
      </c>
    </row>
    <row r="13068" spans="1:10" x14ac:dyDescent="0.3">
      <c r="A13068" t="s">
        <v>817</v>
      </c>
      <c r="B13068" t="s">
        <v>8</v>
      </c>
      <c r="C13068" s="7">
        <v>44442</v>
      </c>
      <c r="E13068" s="27">
        <v>1184.27</v>
      </c>
      <c r="G13068" s="27" t="str">
        <f>VLOOKUP(C13068,W:Y,3,TRUE)</f>
        <v>September 21</v>
      </c>
      <c r="H13068" s="27">
        <f t="shared" si="204"/>
        <v>13067</v>
      </c>
      <c r="I13068" s="30" t="str">
        <f>IF(G13068='Check Register'!$E$1,H13068,"")</f>
        <v/>
      </c>
      <c r="J13068" s="16" t="str">
        <f>IFERROR(SMALL($I$2:$I$100001,H13068),"")</f>
        <v/>
      </c>
    </row>
    <row r="13069" spans="1:10" x14ac:dyDescent="0.3">
      <c r="A13069" t="s">
        <v>871</v>
      </c>
      <c r="B13069" t="s">
        <v>111</v>
      </c>
      <c r="C13069" s="7">
        <v>44442</v>
      </c>
      <c r="E13069" s="27">
        <v>1975.45</v>
      </c>
      <c r="G13069" s="27" t="str">
        <f>VLOOKUP(C13069,W:Y,3,TRUE)</f>
        <v>September 21</v>
      </c>
      <c r="H13069" s="27">
        <f t="shared" si="204"/>
        <v>13068</v>
      </c>
      <c r="I13069" s="30" t="str">
        <f>IF(G13069='Check Register'!$E$1,H13069,"")</f>
        <v/>
      </c>
      <c r="J13069" s="16" t="str">
        <f>IFERROR(SMALL($I$2:$I$100001,H13069),"")</f>
        <v/>
      </c>
    </row>
    <row r="13070" spans="1:10" x14ac:dyDescent="0.3">
      <c r="A13070" t="s">
        <v>787</v>
      </c>
      <c r="B13070" t="s">
        <v>20</v>
      </c>
      <c r="C13070" s="7">
        <v>44442</v>
      </c>
      <c r="E13070" s="27">
        <v>5324.77</v>
      </c>
      <c r="G13070" s="27" t="str">
        <f>VLOOKUP(C13070,W:Y,3,TRUE)</f>
        <v>September 21</v>
      </c>
      <c r="H13070" s="27">
        <f t="shared" si="204"/>
        <v>13069</v>
      </c>
      <c r="I13070" s="30" t="str">
        <f>IF(G13070='Check Register'!$E$1,H13070,"")</f>
        <v/>
      </c>
      <c r="J13070" s="16" t="str">
        <f>IFERROR(SMALL($I$2:$I$100001,H13070),"")</f>
        <v/>
      </c>
    </row>
    <row r="13071" spans="1:10" x14ac:dyDescent="0.3">
      <c r="A13071" t="s">
        <v>1096</v>
      </c>
      <c r="B13071" t="s">
        <v>70</v>
      </c>
      <c r="C13071" s="7">
        <v>44442</v>
      </c>
      <c r="E13071" s="27">
        <v>103.95</v>
      </c>
      <c r="G13071" s="27" t="str">
        <f>VLOOKUP(C13071,W:Y,3,TRUE)</f>
        <v>September 21</v>
      </c>
      <c r="H13071" s="27">
        <f t="shared" si="204"/>
        <v>13070</v>
      </c>
      <c r="I13071" s="30" t="str">
        <f>IF(G13071='Check Register'!$E$1,H13071,"")</f>
        <v/>
      </c>
      <c r="J13071" s="16" t="str">
        <f>IFERROR(SMALL($I$2:$I$100001,H13071),"")</f>
        <v/>
      </c>
    </row>
    <row r="13072" spans="1:10" x14ac:dyDescent="0.3">
      <c r="A13072" t="s">
        <v>929</v>
      </c>
      <c r="B13072" t="s">
        <v>31</v>
      </c>
      <c r="C13072" s="7">
        <v>44442</v>
      </c>
      <c r="E13072" s="27">
        <v>448.17</v>
      </c>
      <c r="G13072" s="27" t="str">
        <f>VLOOKUP(C13072,W:Y,3,TRUE)</f>
        <v>September 21</v>
      </c>
      <c r="H13072" s="27">
        <f t="shared" si="204"/>
        <v>13071</v>
      </c>
      <c r="I13072" s="30" t="str">
        <f>IF(G13072='Check Register'!$E$1,H13072,"")</f>
        <v/>
      </c>
      <c r="J13072" s="16" t="str">
        <f>IFERROR(SMALL($I$2:$I$100001,H13072),"")</f>
        <v/>
      </c>
    </row>
    <row r="13073" spans="1:10" x14ac:dyDescent="0.3">
      <c r="A13073" t="s">
        <v>1110</v>
      </c>
      <c r="B13073" t="s">
        <v>127</v>
      </c>
      <c r="C13073" s="7">
        <v>44442</v>
      </c>
      <c r="E13073" s="27">
        <v>5.22</v>
      </c>
      <c r="G13073" s="27" t="str">
        <f>VLOOKUP(C13073,W:Y,3,TRUE)</f>
        <v>September 21</v>
      </c>
      <c r="H13073" s="27">
        <f t="shared" si="204"/>
        <v>13072</v>
      </c>
      <c r="I13073" s="30" t="str">
        <f>IF(G13073='Check Register'!$E$1,H13073,"")</f>
        <v/>
      </c>
      <c r="J13073" s="16" t="str">
        <f>IFERROR(SMALL($I$2:$I$100001,H13073),"")</f>
        <v/>
      </c>
    </row>
    <row r="13074" spans="1:10" x14ac:dyDescent="0.3">
      <c r="A13074" t="s">
        <v>1110</v>
      </c>
      <c r="B13074" t="s">
        <v>8</v>
      </c>
      <c r="C13074" s="7">
        <v>44442</v>
      </c>
      <c r="E13074" s="27">
        <v>843.14</v>
      </c>
      <c r="G13074" s="27" t="str">
        <f>VLOOKUP(C13074,W:Y,3,TRUE)</f>
        <v>September 21</v>
      </c>
      <c r="H13074" s="27">
        <f t="shared" si="204"/>
        <v>13073</v>
      </c>
      <c r="I13074" s="30" t="str">
        <f>IF(G13074='Check Register'!$E$1,H13074,"")</f>
        <v/>
      </c>
      <c r="J13074" s="16" t="str">
        <f>IFERROR(SMALL($I$2:$I$100001,H13074),"")</f>
        <v/>
      </c>
    </row>
    <row r="13075" spans="1:10" x14ac:dyDescent="0.3">
      <c r="A13075" t="s">
        <v>848</v>
      </c>
      <c r="B13075" t="s">
        <v>8</v>
      </c>
      <c r="C13075" s="7">
        <v>44442</v>
      </c>
      <c r="E13075" s="27">
        <v>85.59</v>
      </c>
      <c r="G13075" s="27" t="str">
        <f>VLOOKUP(C13075,W:Y,3,TRUE)</f>
        <v>September 21</v>
      </c>
      <c r="H13075" s="27">
        <f t="shared" si="204"/>
        <v>13074</v>
      </c>
      <c r="I13075" s="30" t="str">
        <f>IF(G13075='Check Register'!$E$1,H13075,"")</f>
        <v/>
      </c>
      <c r="J13075" s="16" t="str">
        <f>IFERROR(SMALL($I$2:$I$100001,H13075),"")</f>
        <v/>
      </c>
    </row>
    <row r="13076" spans="1:10" x14ac:dyDescent="0.3">
      <c r="A13076" t="s">
        <v>795</v>
      </c>
      <c r="B13076" t="s">
        <v>89</v>
      </c>
      <c r="C13076" s="7">
        <v>44442</v>
      </c>
      <c r="E13076" s="27">
        <v>443.04</v>
      </c>
      <c r="G13076" s="27" t="str">
        <f>VLOOKUP(C13076,W:Y,3,TRUE)</f>
        <v>September 21</v>
      </c>
      <c r="H13076" s="27">
        <f t="shared" si="204"/>
        <v>13075</v>
      </c>
      <c r="I13076" s="30" t="str">
        <f>IF(G13076='Check Register'!$E$1,H13076,"")</f>
        <v/>
      </c>
      <c r="J13076" s="16" t="str">
        <f>IFERROR(SMALL($I$2:$I$100001,H13076),"")</f>
        <v/>
      </c>
    </row>
    <row r="13077" spans="1:10" x14ac:dyDescent="0.3">
      <c r="A13077" t="s">
        <v>875</v>
      </c>
      <c r="B13077" t="s">
        <v>70</v>
      </c>
      <c r="C13077" s="7">
        <v>44442</v>
      </c>
      <c r="E13077" s="27">
        <v>7</v>
      </c>
      <c r="G13077" s="27" t="str">
        <f>VLOOKUP(C13077,W:Y,3,TRUE)</f>
        <v>September 21</v>
      </c>
      <c r="H13077" s="27">
        <f t="shared" si="204"/>
        <v>13076</v>
      </c>
      <c r="I13077" s="30" t="str">
        <f>IF(G13077='Check Register'!$E$1,H13077,"")</f>
        <v/>
      </c>
      <c r="J13077" s="16" t="str">
        <f>IFERROR(SMALL($I$2:$I$100001,H13077),"")</f>
        <v/>
      </c>
    </row>
    <row r="13078" spans="1:10" x14ac:dyDescent="0.3">
      <c r="A13078" t="s">
        <v>796</v>
      </c>
      <c r="B13078" t="s">
        <v>102</v>
      </c>
      <c r="C13078" s="7">
        <v>44442</v>
      </c>
      <c r="E13078" s="27">
        <v>750.7</v>
      </c>
      <c r="G13078" s="27" t="str">
        <f>VLOOKUP(C13078,W:Y,3,TRUE)</f>
        <v>September 21</v>
      </c>
      <c r="H13078" s="27">
        <f t="shared" si="204"/>
        <v>13077</v>
      </c>
      <c r="I13078" s="30" t="str">
        <f>IF(G13078='Check Register'!$E$1,H13078,"")</f>
        <v/>
      </c>
      <c r="J13078" s="16" t="str">
        <f>IFERROR(SMALL($I$2:$I$100001,H13078),"")</f>
        <v/>
      </c>
    </row>
    <row r="13079" spans="1:10" x14ac:dyDescent="0.3">
      <c r="A13079" t="s">
        <v>798</v>
      </c>
      <c r="B13079" t="s">
        <v>22</v>
      </c>
      <c r="C13079" s="7">
        <v>44442</v>
      </c>
      <c r="E13079" s="27">
        <v>70</v>
      </c>
      <c r="G13079" s="27" t="str">
        <f>VLOOKUP(C13079,W:Y,3,TRUE)</f>
        <v>September 21</v>
      </c>
      <c r="H13079" s="27">
        <f t="shared" si="204"/>
        <v>13078</v>
      </c>
      <c r="I13079" s="30" t="str">
        <f>IF(G13079='Check Register'!$E$1,H13079,"")</f>
        <v/>
      </c>
      <c r="J13079" s="16" t="str">
        <f>IFERROR(SMALL($I$2:$I$100001,H13079),"")</f>
        <v/>
      </c>
    </row>
    <row r="13080" spans="1:10" x14ac:dyDescent="0.3">
      <c r="A13080" t="s">
        <v>800</v>
      </c>
      <c r="B13080" t="s">
        <v>12</v>
      </c>
      <c r="C13080" s="7">
        <v>44442</v>
      </c>
      <c r="E13080" s="27">
        <v>593.49</v>
      </c>
      <c r="G13080" s="27" t="str">
        <f>VLOOKUP(C13080,W:Y,3,TRUE)</f>
        <v>September 21</v>
      </c>
      <c r="H13080" s="27">
        <f t="shared" si="204"/>
        <v>13079</v>
      </c>
      <c r="I13080" s="30" t="str">
        <f>IF(G13080='Check Register'!$E$1,H13080,"")</f>
        <v/>
      </c>
      <c r="J13080" s="16" t="str">
        <f>IFERROR(SMALL($I$2:$I$100001,H13080),"")</f>
        <v/>
      </c>
    </row>
    <row r="13081" spans="1:10" x14ac:dyDescent="0.3">
      <c r="A13081" t="s">
        <v>857</v>
      </c>
      <c r="B13081" t="s">
        <v>22</v>
      </c>
      <c r="C13081" s="7">
        <v>44442</v>
      </c>
      <c r="E13081" s="27">
        <v>147</v>
      </c>
      <c r="G13081" s="27" t="str">
        <f>VLOOKUP(C13081,W:Y,3,TRUE)</f>
        <v>September 21</v>
      </c>
      <c r="H13081" s="27">
        <f t="shared" si="204"/>
        <v>13080</v>
      </c>
      <c r="I13081" s="30" t="str">
        <f>IF(G13081='Check Register'!$E$1,H13081,"")</f>
        <v/>
      </c>
      <c r="J13081" s="16" t="str">
        <f>IFERROR(SMALL($I$2:$I$100001,H13081),"")</f>
        <v/>
      </c>
    </row>
    <row r="13082" spans="1:10" x14ac:dyDescent="0.3">
      <c r="A13082" t="s">
        <v>999</v>
      </c>
      <c r="B13082" t="s">
        <v>8</v>
      </c>
      <c r="C13082" s="7">
        <v>44442</v>
      </c>
      <c r="E13082" s="27">
        <v>913.5</v>
      </c>
      <c r="G13082" s="27" t="str">
        <f>VLOOKUP(C13082,W:Y,3,TRUE)</f>
        <v>September 21</v>
      </c>
      <c r="H13082" s="27">
        <f t="shared" si="204"/>
        <v>13081</v>
      </c>
      <c r="I13082" s="30" t="str">
        <f>IF(G13082='Check Register'!$E$1,H13082,"")</f>
        <v/>
      </c>
      <c r="J13082" s="16" t="str">
        <f>IFERROR(SMALL($I$2:$I$100001,H13082),"")</f>
        <v/>
      </c>
    </row>
    <row r="13083" spans="1:10" x14ac:dyDescent="0.3">
      <c r="A13083" t="s">
        <v>803</v>
      </c>
      <c r="B13083" t="s">
        <v>73</v>
      </c>
      <c r="C13083" s="7">
        <v>44442</v>
      </c>
      <c r="E13083" s="27">
        <v>32590.65</v>
      </c>
      <c r="G13083" s="27" t="str">
        <f>VLOOKUP(C13083,W:Y,3,TRUE)</f>
        <v>September 21</v>
      </c>
      <c r="H13083" s="27">
        <f t="shared" si="204"/>
        <v>13082</v>
      </c>
      <c r="I13083" s="30" t="str">
        <f>IF(G13083='Check Register'!$E$1,H13083,"")</f>
        <v/>
      </c>
      <c r="J13083" s="16" t="str">
        <f>IFERROR(SMALL($I$2:$I$100001,H13083),"")</f>
        <v/>
      </c>
    </row>
    <row r="13084" spans="1:10" x14ac:dyDescent="0.3">
      <c r="A13084" t="s">
        <v>1131</v>
      </c>
      <c r="B13084" t="s">
        <v>169</v>
      </c>
      <c r="C13084" s="7">
        <v>44442</v>
      </c>
      <c r="E13084" s="27">
        <v>518.4</v>
      </c>
      <c r="G13084" s="27" t="str">
        <f>VLOOKUP(C13084,W:Y,3,TRUE)</f>
        <v>September 21</v>
      </c>
      <c r="H13084" s="27">
        <f t="shared" si="204"/>
        <v>13083</v>
      </c>
      <c r="I13084" s="30" t="str">
        <f>IF(G13084='Check Register'!$E$1,H13084,"")</f>
        <v/>
      </c>
      <c r="J13084" s="16" t="str">
        <f>IFERROR(SMALL($I$2:$I$100001,H13084),"")</f>
        <v/>
      </c>
    </row>
    <row r="13085" spans="1:10" x14ac:dyDescent="0.3">
      <c r="A13085" t="s">
        <v>992</v>
      </c>
      <c r="B13085" t="s">
        <v>22</v>
      </c>
      <c r="C13085" s="7">
        <v>44449</v>
      </c>
      <c r="E13085" s="27">
        <v>293.75</v>
      </c>
      <c r="G13085" s="27" t="str">
        <f>VLOOKUP(C13085,W:Y,3,TRUE)</f>
        <v>September 21</v>
      </c>
      <c r="H13085" s="27">
        <f t="shared" si="204"/>
        <v>13084</v>
      </c>
      <c r="I13085" s="30" t="str">
        <f>IF(G13085='Check Register'!$E$1,H13085,"")</f>
        <v/>
      </c>
      <c r="J13085" s="16" t="str">
        <f>IFERROR(SMALL($I$2:$I$100001,H13085),"")</f>
        <v/>
      </c>
    </row>
    <row r="13086" spans="1:10" x14ac:dyDescent="0.3">
      <c r="A13086" t="s">
        <v>979</v>
      </c>
      <c r="B13086" t="s">
        <v>314</v>
      </c>
      <c r="C13086" s="7">
        <v>44449</v>
      </c>
      <c r="E13086" s="27">
        <v>64003.5</v>
      </c>
      <c r="G13086" s="27" t="str">
        <f>VLOOKUP(C13086,W:Y,3,TRUE)</f>
        <v>September 21</v>
      </c>
      <c r="H13086" s="27">
        <f t="shared" si="204"/>
        <v>13085</v>
      </c>
      <c r="I13086" s="30" t="str">
        <f>IF(G13086='Check Register'!$E$1,H13086,"")</f>
        <v/>
      </c>
      <c r="J13086" s="16" t="str">
        <f>IFERROR(SMALL($I$2:$I$100001,H13086),"")</f>
        <v/>
      </c>
    </row>
    <row r="13087" spans="1:10" x14ac:dyDescent="0.3">
      <c r="A13087" t="s">
        <v>979</v>
      </c>
      <c r="B13087" t="s">
        <v>433</v>
      </c>
      <c r="C13087" s="7">
        <v>44449</v>
      </c>
      <c r="E13087" s="27">
        <v>1605000</v>
      </c>
      <c r="G13087" s="27" t="str">
        <f>VLOOKUP(C13087,W:Y,3,TRUE)</f>
        <v>September 21</v>
      </c>
      <c r="H13087" s="27">
        <f t="shared" si="204"/>
        <v>13086</v>
      </c>
      <c r="I13087" s="30" t="str">
        <f>IF(G13087='Check Register'!$E$1,H13087,"")</f>
        <v/>
      </c>
      <c r="J13087" s="16" t="str">
        <f>IFERROR(SMALL($I$2:$I$100001,H13087),"")</f>
        <v/>
      </c>
    </row>
    <row r="13088" spans="1:10" x14ac:dyDescent="0.3">
      <c r="A13088" t="s">
        <v>980</v>
      </c>
      <c r="B13088" t="s">
        <v>314</v>
      </c>
      <c r="C13088" s="7">
        <v>44449</v>
      </c>
      <c r="E13088" s="27">
        <v>165968.25</v>
      </c>
      <c r="G13088" s="27" t="str">
        <f>VLOOKUP(C13088,W:Y,3,TRUE)</f>
        <v>September 21</v>
      </c>
      <c r="H13088" s="27">
        <f t="shared" si="204"/>
        <v>13087</v>
      </c>
      <c r="I13088" s="30" t="str">
        <f>IF(G13088='Check Register'!$E$1,H13088,"")</f>
        <v/>
      </c>
      <c r="J13088" s="16" t="str">
        <f>IFERROR(SMALL($I$2:$I$100001,H13088),"")</f>
        <v/>
      </c>
    </row>
    <row r="13089" spans="1:10" x14ac:dyDescent="0.3">
      <c r="A13089" t="s">
        <v>980</v>
      </c>
      <c r="B13089" t="s">
        <v>433</v>
      </c>
      <c r="C13089" s="7">
        <v>44449</v>
      </c>
      <c r="E13089" s="27">
        <v>750000</v>
      </c>
      <c r="G13089" s="27" t="str">
        <f>VLOOKUP(C13089,W:Y,3,TRUE)</f>
        <v>September 21</v>
      </c>
      <c r="H13089" s="27">
        <f t="shared" si="204"/>
        <v>13088</v>
      </c>
      <c r="I13089" s="30" t="str">
        <f>IF(G13089='Check Register'!$E$1,H13089,"")</f>
        <v/>
      </c>
      <c r="J13089" s="16" t="str">
        <f>IFERROR(SMALL($I$2:$I$100001,H13089),"")</f>
        <v/>
      </c>
    </row>
    <row r="13090" spans="1:10" x14ac:dyDescent="0.3">
      <c r="A13090" t="s">
        <v>812</v>
      </c>
      <c r="B13090" t="s">
        <v>70</v>
      </c>
      <c r="C13090" s="7">
        <v>44449</v>
      </c>
      <c r="E13090" s="27">
        <v>25.5</v>
      </c>
      <c r="G13090" s="27" t="str">
        <f>VLOOKUP(C13090,W:Y,3,TRUE)</f>
        <v>September 21</v>
      </c>
      <c r="H13090" s="27">
        <f t="shared" si="204"/>
        <v>13089</v>
      </c>
      <c r="I13090" s="30" t="str">
        <f>IF(G13090='Check Register'!$E$1,H13090,"")</f>
        <v/>
      </c>
      <c r="J13090" s="16" t="str">
        <f>IFERROR(SMALL($I$2:$I$100001,H13090),"")</f>
        <v/>
      </c>
    </row>
    <row r="13091" spans="1:10" x14ac:dyDescent="0.3">
      <c r="A13091" t="s">
        <v>838</v>
      </c>
      <c r="B13091" t="s">
        <v>14</v>
      </c>
      <c r="C13091" s="7">
        <v>44449</v>
      </c>
      <c r="E13091" s="27">
        <v>4728.99</v>
      </c>
      <c r="G13091" s="27" t="str">
        <f>VLOOKUP(C13091,W:Y,3,TRUE)</f>
        <v>September 21</v>
      </c>
      <c r="H13091" s="27">
        <f t="shared" si="204"/>
        <v>13090</v>
      </c>
      <c r="I13091" s="30" t="str">
        <f>IF(G13091='Check Register'!$E$1,H13091,"")</f>
        <v/>
      </c>
      <c r="J13091" s="16" t="str">
        <f>IFERROR(SMALL($I$2:$I$100001,H13091),"")</f>
        <v/>
      </c>
    </row>
    <row r="13092" spans="1:10" x14ac:dyDescent="0.3">
      <c r="A13092" t="s">
        <v>780</v>
      </c>
      <c r="B13092" t="s">
        <v>18</v>
      </c>
      <c r="C13092" s="7">
        <v>44449</v>
      </c>
      <c r="E13092" s="27">
        <v>2136.9</v>
      </c>
      <c r="G13092" s="27" t="str">
        <f>VLOOKUP(C13092,W:Y,3,TRUE)</f>
        <v>September 21</v>
      </c>
      <c r="H13092" s="27">
        <f t="shared" si="204"/>
        <v>13091</v>
      </c>
      <c r="I13092" s="30" t="str">
        <f>IF(G13092='Check Register'!$E$1,H13092,"")</f>
        <v/>
      </c>
      <c r="J13092" s="16" t="str">
        <f>IFERROR(SMALL($I$2:$I$100001,H13092),"")</f>
        <v/>
      </c>
    </row>
    <row r="13093" spans="1:10" x14ac:dyDescent="0.3">
      <c r="A13093" t="s">
        <v>782</v>
      </c>
      <c r="B13093" t="s">
        <v>18</v>
      </c>
      <c r="C13093" s="7">
        <v>44449</v>
      </c>
      <c r="E13093" s="27">
        <v>5604.11</v>
      </c>
      <c r="G13093" s="27" t="str">
        <f>VLOOKUP(C13093,W:Y,3,TRUE)</f>
        <v>September 21</v>
      </c>
      <c r="H13093" s="27">
        <f t="shared" si="204"/>
        <v>13092</v>
      </c>
      <c r="I13093" s="30" t="str">
        <f>IF(G13093='Check Register'!$E$1,H13093,"")</f>
        <v/>
      </c>
      <c r="J13093" s="16" t="str">
        <f>IFERROR(SMALL($I$2:$I$100001,H13093),"")</f>
        <v/>
      </c>
    </row>
    <row r="13094" spans="1:10" x14ac:dyDescent="0.3">
      <c r="A13094" t="s">
        <v>1132</v>
      </c>
      <c r="B13094" t="s">
        <v>66</v>
      </c>
      <c r="C13094" s="7">
        <v>44449</v>
      </c>
      <c r="E13094" s="27">
        <v>2000</v>
      </c>
      <c r="G13094" s="27" t="str">
        <f>VLOOKUP(C13094,W:Y,3,TRUE)</f>
        <v>September 21</v>
      </c>
      <c r="H13094" s="27">
        <f t="shared" si="204"/>
        <v>13093</v>
      </c>
      <c r="I13094" s="30" t="str">
        <f>IF(G13094='Check Register'!$E$1,H13094,"")</f>
        <v/>
      </c>
      <c r="J13094" s="16" t="str">
        <f>IFERROR(SMALL($I$2:$I$100001,H13094),"")</f>
        <v/>
      </c>
    </row>
    <row r="13095" spans="1:10" x14ac:dyDescent="0.3">
      <c r="A13095" t="s">
        <v>784</v>
      </c>
      <c r="B13095" t="s">
        <v>20</v>
      </c>
      <c r="C13095" s="7">
        <v>44449</v>
      </c>
      <c r="E13095" s="27">
        <v>1253.17</v>
      </c>
      <c r="G13095" s="27" t="str">
        <f>VLOOKUP(C13095,W:Y,3,TRUE)</f>
        <v>September 21</v>
      </c>
      <c r="H13095" s="27">
        <f t="shared" si="204"/>
        <v>13094</v>
      </c>
      <c r="I13095" s="30" t="str">
        <f>IF(G13095='Check Register'!$E$1,H13095,"")</f>
        <v/>
      </c>
      <c r="J13095" s="16" t="str">
        <f>IFERROR(SMALL($I$2:$I$100001,H13095),"")</f>
        <v/>
      </c>
    </row>
    <row r="13096" spans="1:10" x14ac:dyDescent="0.3">
      <c r="A13096" t="s">
        <v>817</v>
      </c>
      <c r="B13096" t="s">
        <v>28</v>
      </c>
      <c r="C13096" s="7">
        <v>44449</v>
      </c>
      <c r="E13096" s="27">
        <v>1060137</v>
      </c>
      <c r="G13096" s="27" t="str">
        <f>VLOOKUP(C13096,W:Y,3,TRUE)</f>
        <v>September 21</v>
      </c>
      <c r="H13096" s="27">
        <f t="shared" si="204"/>
        <v>13095</v>
      </c>
      <c r="I13096" s="30" t="str">
        <f>IF(G13096='Check Register'!$E$1,H13096,"")</f>
        <v/>
      </c>
      <c r="J13096" s="16" t="str">
        <f>IFERROR(SMALL($I$2:$I$100001,H13096),"")</f>
        <v/>
      </c>
    </row>
    <row r="13097" spans="1:10" x14ac:dyDescent="0.3">
      <c r="A13097" t="s">
        <v>785</v>
      </c>
      <c r="B13097" t="s">
        <v>22</v>
      </c>
      <c r="C13097" s="7">
        <v>44449</v>
      </c>
      <c r="E13097" s="27">
        <v>1295</v>
      </c>
      <c r="G13097" s="27" t="str">
        <f>VLOOKUP(C13097,W:Y,3,TRUE)</f>
        <v>September 21</v>
      </c>
      <c r="H13097" s="27">
        <f t="shared" si="204"/>
        <v>13096</v>
      </c>
      <c r="I13097" s="30" t="str">
        <f>IF(G13097='Check Register'!$E$1,H13097,"")</f>
        <v/>
      </c>
      <c r="J13097" s="16" t="str">
        <f>IFERROR(SMALL($I$2:$I$100001,H13097),"")</f>
        <v/>
      </c>
    </row>
    <row r="13098" spans="1:10" x14ac:dyDescent="0.3">
      <c r="A13098" t="s">
        <v>957</v>
      </c>
      <c r="B13098" t="s">
        <v>22</v>
      </c>
      <c r="C13098" s="7">
        <v>44449</v>
      </c>
      <c r="E13098" s="27">
        <v>8467</v>
      </c>
      <c r="G13098" s="27" t="str">
        <f>VLOOKUP(C13098,W:Y,3,TRUE)</f>
        <v>September 21</v>
      </c>
      <c r="H13098" s="27">
        <f t="shared" si="204"/>
        <v>13097</v>
      </c>
      <c r="I13098" s="30" t="str">
        <f>IF(G13098='Check Register'!$E$1,H13098,"")</f>
        <v/>
      </c>
      <c r="J13098" s="16" t="str">
        <f>IFERROR(SMALL($I$2:$I$100001,H13098),"")</f>
        <v/>
      </c>
    </row>
    <row r="13099" spans="1:10" x14ac:dyDescent="0.3">
      <c r="A13099" t="s">
        <v>787</v>
      </c>
      <c r="B13099" t="s">
        <v>20</v>
      </c>
      <c r="C13099" s="7">
        <v>44449</v>
      </c>
      <c r="E13099" s="27">
        <v>5822.31</v>
      </c>
      <c r="G13099" s="27" t="str">
        <f>VLOOKUP(C13099,W:Y,3,TRUE)</f>
        <v>September 21</v>
      </c>
      <c r="H13099" s="27">
        <f t="shared" si="204"/>
        <v>13098</v>
      </c>
      <c r="I13099" s="30" t="str">
        <f>IF(G13099='Check Register'!$E$1,H13099,"")</f>
        <v/>
      </c>
      <c r="J13099" s="16" t="str">
        <f>IFERROR(SMALL($I$2:$I$100001,H13099),"")</f>
        <v/>
      </c>
    </row>
    <row r="13100" spans="1:10" x14ac:dyDescent="0.3">
      <c r="A13100" t="s">
        <v>1126</v>
      </c>
      <c r="B13100" t="s">
        <v>18</v>
      </c>
      <c r="C13100" s="7">
        <v>44449</v>
      </c>
      <c r="E13100" s="27">
        <v>41.95</v>
      </c>
      <c r="G13100" s="27" t="str">
        <f>VLOOKUP(C13100,W:Y,3,TRUE)</f>
        <v>September 21</v>
      </c>
      <c r="H13100" s="27">
        <f t="shared" si="204"/>
        <v>13099</v>
      </c>
      <c r="I13100" s="30" t="str">
        <f>IF(G13100='Check Register'!$E$1,H13100,"")</f>
        <v/>
      </c>
      <c r="J13100" s="16" t="str">
        <f>IFERROR(SMALL($I$2:$I$100001,H13100),"")</f>
        <v/>
      </c>
    </row>
    <row r="13101" spans="1:10" x14ac:dyDescent="0.3">
      <c r="A13101" t="s">
        <v>1109</v>
      </c>
      <c r="B13101" t="s">
        <v>39</v>
      </c>
      <c r="C13101" s="7">
        <v>44449</v>
      </c>
      <c r="E13101" s="27">
        <v>575</v>
      </c>
      <c r="G13101" s="27" t="str">
        <f>VLOOKUP(C13101,W:Y,3,TRUE)</f>
        <v>September 21</v>
      </c>
      <c r="H13101" s="27">
        <f t="shared" si="204"/>
        <v>13100</v>
      </c>
      <c r="I13101" s="30" t="str">
        <f>IF(G13101='Check Register'!$E$1,H13101,"")</f>
        <v/>
      </c>
      <c r="J13101" s="16" t="str">
        <f>IFERROR(SMALL($I$2:$I$100001,H13101),"")</f>
        <v/>
      </c>
    </row>
    <row r="13102" spans="1:10" x14ac:dyDescent="0.3">
      <c r="A13102" t="s">
        <v>845</v>
      </c>
      <c r="B13102" t="s">
        <v>89</v>
      </c>
      <c r="C13102" s="7">
        <v>44449</v>
      </c>
      <c r="E13102" s="27">
        <v>436.94</v>
      </c>
      <c r="G13102" s="27" t="str">
        <f>VLOOKUP(C13102,W:Y,3,TRUE)</f>
        <v>September 21</v>
      </c>
      <c r="H13102" s="27">
        <f t="shared" si="204"/>
        <v>13101</v>
      </c>
      <c r="I13102" s="30" t="str">
        <f>IF(G13102='Check Register'!$E$1,H13102,"")</f>
        <v/>
      </c>
      <c r="J13102" s="16" t="str">
        <f>IFERROR(SMALL($I$2:$I$100001,H13102),"")</f>
        <v/>
      </c>
    </row>
    <row r="13103" spans="1:10" x14ac:dyDescent="0.3">
      <c r="A13103" t="s">
        <v>790</v>
      </c>
      <c r="B13103" t="s">
        <v>43</v>
      </c>
      <c r="C13103" s="7">
        <v>44449</v>
      </c>
      <c r="E13103" s="27">
        <v>180</v>
      </c>
      <c r="G13103" s="27" t="str">
        <f>VLOOKUP(C13103,W:Y,3,TRUE)</f>
        <v>September 21</v>
      </c>
      <c r="H13103" s="27">
        <f t="shared" si="204"/>
        <v>13102</v>
      </c>
      <c r="I13103" s="30" t="str">
        <f>IF(G13103='Check Register'!$E$1,H13103,"")</f>
        <v/>
      </c>
      <c r="J13103" s="16" t="str">
        <f>IFERROR(SMALL($I$2:$I$100001,H13103),"")</f>
        <v/>
      </c>
    </row>
    <row r="13104" spans="1:10" x14ac:dyDescent="0.3">
      <c r="A13104" t="s">
        <v>872</v>
      </c>
      <c r="B13104" t="s">
        <v>22</v>
      </c>
      <c r="C13104" s="7">
        <v>44449</v>
      </c>
      <c r="E13104" s="27">
        <v>395.24</v>
      </c>
      <c r="G13104" s="27" t="str">
        <f>VLOOKUP(C13104,W:Y,3,TRUE)</f>
        <v>September 21</v>
      </c>
      <c r="H13104" s="27">
        <f t="shared" si="204"/>
        <v>13103</v>
      </c>
      <c r="I13104" s="30" t="str">
        <f>IF(G13104='Check Register'!$E$1,H13104,"")</f>
        <v/>
      </c>
      <c r="J13104" s="16" t="str">
        <f>IFERROR(SMALL($I$2:$I$100001,H13104),"")</f>
        <v/>
      </c>
    </row>
    <row r="13105" spans="1:10" x14ac:dyDescent="0.3">
      <c r="A13105" t="s">
        <v>791</v>
      </c>
      <c r="B13105" t="s">
        <v>18</v>
      </c>
      <c r="C13105" s="7">
        <v>44449</v>
      </c>
      <c r="E13105" s="27">
        <v>405.96</v>
      </c>
      <c r="G13105" s="27" t="str">
        <f>VLOOKUP(C13105,W:Y,3,TRUE)</f>
        <v>September 21</v>
      </c>
      <c r="H13105" s="27">
        <f t="shared" si="204"/>
        <v>13104</v>
      </c>
      <c r="I13105" s="30" t="str">
        <f>IF(G13105='Check Register'!$E$1,H13105,"")</f>
        <v/>
      </c>
      <c r="J13105" s="16" t="str">
        <f>IFERROR(SMALL($I$2:$I$100001,H13105),"")</f>
        <v/>
      </c>
    </row>
    <row r="13106" spans="1:10" x14ac:dyDescent="0.3">
      <c r="A13106" t="s">
        <v>848</v>
      </c>
      <c r="B13106" t="s">
        <v>8</v>
      </c>
      <c r="C13106" s="7">
        <v>44449</v>
      </c>
      <c r="E13106" s="27">
        <v>2018.7</v>
      </c>
      <c r="G13106" s="27" t="str">
        <f>VLOOKUP(C13106,W:Y,3,TRUE)</f>
        <v>September 21</v>
      </c>
      <c r="H13106" s="27">
        <f t="shared" si="204"/>
        <v>13105</v>
      </c>
      <c r="I13106" s="30" t="str">
        <f>IF(G13106='Check Register'!$E$1,H13106,"")</f>
        <v/>
      </c>
      <c r="J13106" s="16" t="str">
        <f>IFERROR(SMALL($I$2:$I$100001,H13106),"")</f>
        <v/>
      </c>
    </row>
    <row r="13107" spans="1:10" x14ac:dyDescent="0.3">
      <c r="A13107" t="s">
        <v>825</v>
      </c>
      <c r="B13107" t="s">
        <v>22</v>
      </c>
      <c r="C13107" s="7">
        <v>44449</v>
      </c>
      <c r="E13107" s="27">
        <v>311.74</v>
      </c>
      <c r="G13107" s="27" t="str">
        <f>VLOOKUP(C13107,W:Y,3,TRUE)</f>
        <v>September 21</v>
      </c>
      <c r="H13107" s="27">
        <f t="shared" si="204"/>
        <v>13106</v>
      </c>
      <c r="I13107" s="30" t="str">
        <f>IF(G13107='Check Register'!$E$1,H13107,"")</f>
        <v/>
      </c>
      <c r="J13107" s="16" t="str">
        <f>IFERROR(SMALL($I$2:$I$100001,H13107),"")</f>
        <v/>
      </c>
    </row>
    <row r="13108" spans="1:10" x14ac:dyDescent="0.3">
      <c r="A13108" t="s">
        <v>1133</v>
      </c>
      <c r="B13108" t="s">
        <v>22</v>
      </c>
      <c r="C13108" s="7">
        <v>44449</v>
      </c>
      <c r="E13108" s="27">
        <v>293.75</v>
      </c>
      <c r="G13108" s="27" t="str">
        <f>VLOOKUP(C13108,W:Y,3,TRUE)</f>
        <v>September 21</v>
      </c>
      <c r="H13108" s="27">
        <f t="shared" si="204"/>
        <v>13107</v>
      </c>
      <c r="I13108" s="30" t="str">
        <f>IF(G13108='Check Register'!$E$1,H13108,"")</f>
        <v/>
      </c>
      <c r="J13108" s="16" t="str">
        <f>IFERROR(SMALL($I$2:$I$100001,H13108),"")</f>
        <v/>
      </c>
    </row>
    <row r="13109" spans="1:10" x14ac:dyDescent="0.3">
      <c r="A13109" t="s">
        <v>945</v>
      </c>
      <c r="B13109" t="s">
        <v>148</v>
      </c>
      <c r="C13109" s="7">
        <v>44449</v>
      </c>
      <c r="E13109" s="27">
        <v>80</v>
      </c>
      <c r="G13109" s="27" t="str">
        <f>VLOOKUP(C13109,W:Y,3,TRUE)</f>
        <v>September 21</v>
      </c>
      <c r="H13109" s="27">
        <f t="shared" si="204"/>
        <v>13108</v>
      </c>
      <c r="I13109" s="30" t="str">
        <f>IF(G13109='Check Register'!$E$1,H13109,"")</f>
        <v/>
      </c>
      <c r="J13109" s="16" t="str">
        <f>IFERROR(SMALL($I$2:$I$100001,H13109),"")</f>
        <v/>
      </c>
    </row>
    <row r="13110" spans="1:10" x14ac:dyDescent="0.3">
      <c r="A13110" t="s">
        <v>798</v>
      </c>
      <c r="B13110" t="s">
        <v>22</v>
      </c>
      <c r="C13110" s="7">
        <v>44449</v>
      </c>
      <c r="E13110" s="27">
        <v>70</v>
      </c>
      <c r="G13110" s="27" t="str">
        <f>VLOOKUP(C13110,W:Y,3,TRUE)</f>
        <v>September 21</v>
      </c>
      <c r="H13110" s="27">
        <f t="shared" si="204"/>
        <v>13109</v>
      </c>
      <c r="I13110" s="30" t="str">
        <f>IF(G13110='Check Register'!$E$1,H13110,"")</f>
        <v/>
      </c>
      <c r="J13110" s="16" t="str">
        <f>IFERROR(SMALL($I$2:$I$100001,H13110),"")</f>
        <v/>
      </c>
    </row>
    <row r="13111" spans="1:10" x14ac:dyDescent="0.3">
      <c r="A13111" t="s">
        <v>879</v>
      </c>
      <c r="B13111" t="s">
        <v>180</v>
      </c>
      <c r="C13111" s="7">
        <v>44449</v>
      </c>
      <c r="E13111" s="27">
        <v>350</v>
      </c>
      <c r="G13111" s="27" t="str">
        <f>VLOOKUP(C13111,W:Y,3,TRUE)</f>
        <v>September 21</v>
      </c>
      <c r="H13111" s="27">
        <f t="shared" si="204"/>
        <v>13110</v>
      </c>
      <c r="I13111" s="30" t="str">
        <f>IF(G13111='Check Register'!$E$1,H13111,"")</f>
        <v/>
      </c>
      <c r="J13111" s="16" t="str">
        <f>IFERROR(SMALL($I$2:$I$100001,H13111),"")</f>
        <v/>
      </c>
    </row>
    <row r="13112" spans="1:10" x14ac:dyDescent="0.3">
      <c r="A13112" t="s">
        <v>655</v>
      </c>
      <c r="B13112" t="s">
        <v>6</v>
      </c>
      <c r="C13112" s="7">
        <v>44449</v>
      </c>
      <c r="E13112" s="27">
        <v>191571.09</v>
      </c>
      <c r="G13112" s="27" t="str">
        <f>VLOOKUP(C13112,W:Y,3,TRUE)</f>
        <v>September 21</v>
      </c>
      <c r="H13112" s="27">
        <f t="shared" si="204"/>
        <v>13111</v>
      </c>
      <c r="I13112" s="30" t="str">
        <f>IF(G13112='Check Register'!$E$1,H13112,"")</f>
        <v/>
      </c>
      <c r="J13112" s="16" t="str">
        <f>IFERROR(SMALL($I$2:$I$100001,H13112),"")</f>
        <v/>
      </c>
    </row>
    <row r="13113" spans="1:10" x14ac:dyDescent="0.3">
      <c r="A13113" t="s">
        <v>800</v>
      </c>
      <c r="B13113" t="s">
        <v>12</v>
      </c>
      <c r="C13113" s="7">
        <v>44449</v>
      </c>
      <c r="E13113" s="27">
        <v>193.12</v>
      </c>
      <c r="G13113" s="27" t="str">
        <f>VLOOKUP(C13113,W:Y,3,TRUE)</f>
        <v>September 21</v>
      </c>
      <c r="H13113" s="27">
        <f t="shared" si="204"/>
        <v>13112</v>
      </c>
      <c r="I13113" s="30" t="str">
        <f>IF(G13113='Check Register'!$E$1,H13113,"")</f>
        <v/>
      </c>
      <c r="J13113" s="16" t="str">
        <f>IFERROR(SMALL($I$2:$I$100001,H13113),"")</f>
        <v/>
      </c>
    </row>
    <row r="13114" spans="1:10" x14ac:dyDescent="0.3">
      <c r="A13114" t="s">
        <v>884</v>
      </c>
      <c r="B13114" t="s">
        <v>8</v>
      </c>
      <c r="C13114" s="7">
        <v>44449</v>
      </c>
      <c r="E13114" s="27">
        <v>706</v>
      </c>
      <c r="G13114" s="27" t="str">
        <f>VLOOKUP(C13114,W:Y,3,TRUE)</f>
        <v>September 21</v>
      </c>
      <c r="H13114" s="27">
        <f t="shared" si="204"/>
        <v>13113</v>
      </c>
      <c r="I13114" s="30" t="str">
        <f>IF(G13114='Check Register'!$E$1,H13114,"")</f>
        <v/>
      </c>
      <c r="J13114" s="16" t="str">
        <f>IFERROR(SMALL($I$2:$I$100001,H13114),"")</f>
        <v/>
      </c>
    </row>
    <row r="13115" spans="1:10" x14ac:dyDescent="0.3">
      <c r="A13115" t="s">
        <v>989</v>
      </c>
      <c r="B13115" t="s">
        <v>39</v>
      </c>
      <c r="C13115" s="7">
        <v>44449</v>
      </c>
      <c r="E13115" s="27">
        <v>931.84</v>
      </c>
      <c r="G13115" s="27" t="str">
        <f>VLOOKUP(C13115,W:Y,3,TRUE)</f>
        <v>September 21</v>
      </c>
      <c r="H13115" s="27">
        <f t="shared" si="204"/>
        <v>13114</v>
      </c>
      <c r="I13115" s="30" t="str">
        <f>IF(G13115='Check Register'!$E$1,H13115,"")</f>
        <v/>
      </c>
      <c r="J13115" s="16" t="str">
        <f>IFERROR(SMALL($I$2:$I$100001,H13115),"")</f>
        <v/>
      </c>
    </row>
    <row r="13116" spans="1:10" x14ac:dyDescent="0.3">
      <c r="A13116" t="s">
        <v>989</v>
      </c>
      <c r="B13116" t="s">
        <v>25</v>
      </c>
      <c r="C13116" s="7">
        <v>44449</v>
      </c>
      <c r="E13116" s="27">
        <v>248</v>
      </c>
      <c r="G13116" s="27" t="str">
        <f>VLOOKUP(C13116,W:Y,3,TRUE)</f>
        <v>September 21</v>
      </c>
      <c r="H13116" s="27">
        <f t="shared" si="204"/>
        <v>13115</v>
      </c>
      <c r="I13116" s="30" t="str">
        <f>IF(G13116='Check Register'!$E$1,H13116,"")</f>
        <v/>
      </c>
      <c r="J13116" s="16" t="str">
        <f>IFERROR(SMALL($I$2:$I$100001,H13116),"")</f>
        <v/>
      </c>
    </row>
    <row r="13117" spans="1:10" x14ac:dyDescent="0.3">
      <c r="A13117" t="s">
        <v>1134</v>
      </c>
      <c r="B13117" t="s">
        <v>14</v>
      </c>
      <c r="C13117" s="7">
        <v>44449</v>
      </c>
      <c r="E13117" s="27">
        <v>416</v>
      </c>
      <c r="G13117" s="27" t="str">
        <f>VLOOKUP(C13117,W:Y,3,TRUE)</f>
        <v>September 21</v>
      </c>
      <c r="H13117" s="27">
        <f t="shared" si="204"/>
        <v>13116</v>
      </c>
      <c r="I13117" s="30" t="str">
        <f>IF(G13117='Check Register'!$E$1,H13117,"")</f>
        <v/>
      </c>
      <c r="J13117" s="16" t="str">
        <f>IFERROR(SMALL($I$2:$I$100001,H13117),"")</f>
        <v/>
      </c>
    </row>
    <row r="13118" spans="1:10" x14ac:dyDescent="0.3">
      <c r="A13118" t="s">
        <v>983</v>
      </c>
      <c r="B13118" t="s">
        <v>43</v>
      </c>
      <c r="C13118" s="7">
        <v>44449</v>
      </c>
      <c r="E13118" s="27">
        <v>323.88</v>
      </c>
      <c r="G13118" s="27" t="str">
        <f>VLOOKUP(C13118,W:Y,3,TRUE)</f>
        <v>September 21</v>
      </c>
      <c r="H13118" s="27">
        <f t="shared" si="204"/>
        <v>13117</v>
      </c>
      <c r="I13118" s="30" t="str">
        <f>IF(G13118='Check Register'!$E$1,H13118,"")</f>
        <v/>
      </c>
      <c r="J13118" s="16" t="str">
        <f>IFERROR(SMALL($I$2:$I$100001,H13118),"")</f>
        <v/>
      </c>
    </row>
    <row r="13119" spans="1:10" x14ac:dyDescent="0.3">
      <c r="A13119" t="s">
        <v>886</v>
      </c>
      <c r="B13119" t="s">
        <v>212</v>
      </c>
      <c r="C13119" s="7">
        <v>44449</v>
      </c>
      <c r="E13119" s="27">
        <v>210</v>
      </c>
      <c r="G13119" s="27" t="str">
        <f>VLOOKUP(C13119,W:Y,3,TRUE)</f>
        <v>September 21</v>
      </c>
      <c r="H13119" s="27">
        <f t="shared" si="204"/>
        <v>13118</v>
      </c>
      <c r="I13119" s="30" t="str">
        <f>IF(G13119='Check Register'!$E$1,H13119,"")</f>
        <v/>
      </c>
      <c r="J13119" s="16" t="str">
        <f>IFERROR(SMALL($I$2:$I$100001,H13119),"")</f>
        <v/>
      </c>
    </row>
    <row r="13120" spans="1:10" x14ac:dyDescent="0.3">
      <c r="A13120" t="s">
        <v>941</v>
      </c>
      <c r="B13120" t="s">
        <v>18</v>
      </c>
      <c r="C13120" s="7">
        <v>44449</v>
      </c>
      <c r="E13120" s="27">
        <v>42.28</v>
      </c>
      <c r="G13120" s="27" t="str">
        <f>VLOOKUP(C13120,W:Y,3,TRUE)</f>
        <v>September 21</v>
      </c>
      <c r="H13120" s="27">
        <f t="shared" si="204"/>
        <v>13119</v>
      </c>
      <c r="I13120" s="30" t="str">
        <f>IF(G13120='Check Register'!$E$1,H13120,"")</f>
        <v/>
      </c>
      <c r="J13120" s="16" t="str">
        <f>IFERROR(SMALL($I$2:$I$100001,H13120),"")</f>
        <v/>
      </c>
    </row>
    <row r="13121" spans="1:10" x14ac:dyDescent="0.3">
      <c r="A13121" t="s">
        <v>991</v>
      </c>
      <c r="B13121" t="s">
        <v>39</v>
      </c>
      <c r="C13121" s="7">
        <v>44449</v>
      </c>
      <c r="E13121" s="27">
        <v>107400</v>
      </c>
      <c r="G13121" s="27" t="str">
        <f>VLOOKUP(C13121,W:Y,3,TRUE)</f>
        <v>September 21</v>
      </c>
      <c r="H13121" s="27">
        <f t="shared" si="204"/>
        <v>13120</v>
      </c>
      <c r="I13121" s="30" t="str">
        <f>IF(G13121='Check Register'!$E$1,H13121,"")</f>
        <v/>
      </c>
      <c r="J13121" s="16" t="str">
        <f>IFERROR(SMALL($I$2:$I$100001,H13121),"")</f>
        <v/>
      </c>
    </row>
    <row r="13122" spans="1:10" x14ac:dyDescent="0.3">
      <c r="A13122" t="s">
        <v>804</v>
      </c>
      <c r="B13122" t="s">
        <v>43</v>
      </c>
      <c r="C13122" s="7">
        <v>44449</v>
      </c>
      <c r="E13122" s="27">
        <v>500</v>
      </c>
      <c r="G13122" s="27" t="str">
        <f>VLOOKUP(C13122,W:Y,3,TRUE)</f>
        <v>September 21</v>
      </c>
      <c r="H13122" s="27">
        <f t="shared" si="204"/>
        <v>13121</v>
      </c>
      <c r="I13122" s="30" t="str">
        <f>IF(G13122='Check Register'!$E$1,H13122,"")</f>
        <v/>
      </c>
      <c r="J13122" s="16" t="str">
        <f>IFERROR(SMALL($I$2:$I$100001,H13122),"")</f>
        <v/>
      </c>
    </row>
    <row r="13123" spans="1:10" x14ac:dyDescent="0.3">
      <c r="A13123" t="s">
        <v>832</v>
      </c>
      <c r="B13123" t="s">
        <v>77</v>
      </c>
      <c r="C13123" s="7">
        <v>44449</v>
      </c>
      <c r="E13123" s="27">
        <v>1000</v>
      </c>
      <c r="G13123" s="27" t="str">
        <f>VLOOKUP(C13123,W:Y,3,TRUE)</f>
        <v>September 21</v>
      </c>
      <c r="H13123" s="27">
        <f t="shared" ref="H13123:H13186" si="205">1+H13122</f>
        <v>13122</v>
      </c>
      <c r="I13123" s="30" t="str">
        <f>IF(G13123='Check Register'!$E$1,H13123,"")</f>
        <v/>
      </c>
      <c r="J13123" s="16" t="str">
        <f>IFERROR(SMALL($I$2:$I$100001,H13123),"")</f>
        <v/>
      </c>
    </row>
    <row r="13124" spans="1:10" x14ac:dyDescent="0.3">
      <c r="A13124" t="s">
        <v>832</v>
      </c>
      <c r="B13124" t="s">
        <v>214</v>
      </c>
      <c r="C13124" s="7">
        <v>44449</v>
      </c>
      <c r="E13124" s="27">
        <v>33662.29</v>
      </c>
      <c r="G13124" s="27" t="str">
        <f>VLOOKUP(C13124,W:Y,3,TRUE)</f>
        <v>September 21</v>
      </c>
      <c r="H13124" s="27">
        <f t="shared" si="205"/>
        <v>13123</v>
      </c>
      <c r="I13124" s="30" t="str">
        <f>IF(G13124='Check Register'!$E$1,H13124,"")</f>
        <v/>
      </c>
      <c r="J13124" s="16" t="str">
        <f>IFERROR(SMALL($I$2:$I$100001,H13124),"")</f>
        <v/>
      </c>
    </row>
    <row r="13125" spans="1:10" x14ac:dyDescent="0.3">
      <c r="A13125" t="s">
        <v>832</v>
      </c>
      <c r="B13125" t="s">
        <v>111</v>
      </c>
      <c r="C13125" s="7">
        <v>44449</v>
      </c>
      <c r="E13125" s="27">
        <v>1819.8</v>
      </c>
      <c r="G13125" s="27" t="str">
        <f>VLOOKUP(C13125,W:Y,3,TRUE)</f>
        <v>September 21</v>
      </c>
      <c r="H13125" s="27">
        <f t="shared" si="205"/>
        <v>13124</v>
      </c>
      <c r="I13125" s="30" t="str">
        <f>IF(G13125='Check Register'!$E$1,H13125,"")</f>
        <v/>
      </c>
      <c r="J13125" s="16" t="str">
        <f>IFERROR(SMALL($I$2:$I$100001,H13125),"")</f>
        <v/>
      </c>
    </row>
    <row r="13126" spans="1:10" x14ac:dyDescent="0.3">
      <c r="A13126" t="s">
        <v>963</v>
      </c>
      <c r="B13126" t="s">
        <v>28</v>
      </c>
      <c r="C13126" s="7">
        <v>44449</v>
      </c>
      <c r="E13126" s="27">
        <v>3575</v>
      </c>
      <c r="G13126" s="27" t="str">
        <f>VLOOKUP(C13126,W:Y,3,TRUE)</f>
        <v>September 21</v>
      </c>
      <c r="H13126" s="27">
        <f t="shared" si="205"/>
        <v>13125</v>
      </c>
      <c r="I13126" s="30" t="str">
        <f>IF(G13126='Check Register'!$E$1,H13126,"")</f>
        <v/>
      </c>
      <c r="J13126" s="16" t="str">
        <f>IFERROR(SMALL($I$2:$I$100001,H13126),"")</f>
        <v/>
      </c>
    </row>
    <row r="13127" spans="1:10" x14ac:dyDescent="0.3">
      <c r="A13127" t="s">
        <v>805</v>
      </c>
      <c r="B13127" t="s">
        <v>127</v>
      </c>
      <c r="C13127" s="7">
        <v>44449</v>
      </c>
      <c r="E13127" s="27">
        <v>234.61</v>
      </c>
      <c r="G13127" s="27" t="str">
        <f>VLOOKUP(C13127,W:Y,3,TRUE)</f>
        <v>September 21</v>
      </c>
      <c r="H13127" s="27">
        <f t="shared" si="205"/>
        <v>13126</v>
      </c>
      <c r="I13127" s="30" t="str">
        <f>IF(G13127='Check Register'!$E$1,H13127,"")</f>
        <v/>
      </c>
      <c r="J13127" s="16" t="str">
        <f>IFERROR(SMALL($I$2:$I$100001,H13127),"")</f>
        <v/>
      </c>
    </row>
    <row r="13128" spans="1:10" x14ac:dyDescent="0.3">
      <c r="A13128" t="s">
        <v>805</v>
      </c>
      <c r="B13128" t="s">
        <v>11</v>
      </c>
      <c r="C13128" s="7">
        <v>44449</v>
      </c>
      <c r="E13128" s="27">
        <v>175.19</v>
      </c>
      <c r="G13128" s="27" t="str">
        <f>VLOOKUP(C13128,W:Y,3,TRUE)</f>
        <v>September 21</v>
      </c>
      <c r="H13128" s="27">
        <f t="shared" si="205"/>
        <v>13127</v>
      </c>
      <c r="I13128" s="30" t="str">
        <f>IF(G13128='Check Register'!$E$1,H13128,"")</f>
        <v/>
      </c>
      <c r="J13128" s="16" t="str">
        <f>IFERROR(SMALL($I$2:$I$100001,H13128),"")</f>
        <v/>
      </c>
    </row>
    <row r="13129" spans="1:10" x14ac:dyDescent="0.3">
      <c r="A13129" t="s">
        <v>949</v>
      </c>
      <c r="B13129" t="s">
        <v>214</v>
      </c>
      <c r="C13129" s="7">
        <v>44449</v>
      </c>
      <c r="E13129" s="27">
        <v>75660.5</v>
      </c>
      <c r="G13129" s="27" t="str">
        <f>VLOOKUP(C13129,W:Y,3,TRUE)</f>
        <v>September 21</v>
      </c>
      <c r="H13129" s="27">
        <f t="shared" si="205"/>
        <v>13128</v>
      </c>
      <c r="I13129" s="30" t="str">
        <f>IF(G13129='Check Register'!$E$1,H13129,"")</f>
        <v/>
      </c>
      <c r="J13129" s="16" t="str">
        <f>IFERROR(SMALL($I$2:$I$100001,H13129),"")</f>
        <v/>
      </c>
    </row>
    <row r="13130" spans="1:10" x14ac:dyDescent="0.3">
      <c r="A13130" t="s">
        <v>949</v>
      </c>
      <c r="B13130" t="s">
        <v>31</v>
      </c>
      <c r="C13130" s="7">
        <v>44449</v>
      </c>
      <c r="E13130" s="27">
        <v>1084.18</v>
      </c>
      <c r="G13130" s="27" t="str">
        <f>VLOOKUP(C13130,W:Y,3,TRUE)</f>
        <v>September 21</v>
      </c>
      <c r="H13130" s="27">
        <f t="shared" si="205"/>
        <v>13129</v>
      </c>
      <c r="I13130" s="30" t="str">
        <f>IF(G13130='Check Register'!$E$1,H13130,"")</f>
        <v/>
      </c>
      <c r="J13130" s="16" t="str">
        <f>IFERROR(SMALL($I$2:$I$100001,H13130),"")</f>
        <v/>
      </c>
    </row>
    <row r="13131" spans="1:10" x14ac:dyDescent="0.3">
      <c r="A13131" t="s">
        <v>1135</v>
      </c>
      <c r="B13131" t="s">
        <v>106</v>
      </c>
      <c r="C13131" s="7">
        <v>44449</v>
      </c>
      <c r="E13131" s="27">
        <v>420</v>
      </c>
      <c r="G13131" s="27" t="str">
        <f>VLOOKUP(C13131,W:Y,3,TRUE)</f>
        <v>September 21</v>
      </c>
      <c r="H13131" s="27">
        <f t="shared" si="205"/>
        <v>13130</v>
      </c>
      <c r="I13131" s="30" t="str">
        <f>IF(G13131='Check Register'!$E$1,H13131,"")</f>
        <v/>
      </c>
      <c r="J13131" s="16" t="str">
        <f>IFERROR(SMALL($I$2:$I$100001,H13131),"")</f>
        <v/>
      </c>
    </row>
    <row r="13132" spans="1:10" x14ac:dyDescent="0.3">
      <c r="A13132" t="s">
        <v>835</v>
      </c>
      <c r="B13132" t="s">
        <v>18</v>
      </c>
      <c r="C13132" s="7">
        <v>44449</v>
      </c>
      <c r="E13132" s="27">
        <v>333.81</v>
      </c>
      <c r="G13132" s="27" t="str">
        <f>VLOOKUP(C13132,W:Y,3,TRUE)</f>
        <v>September 21</v>
      </c>
      <c r="H13132" s="27">
        <f t="shared" si="205"/>
        <v>13131</v>
      </c>
      <c r="I13132" s="30" t="str">
        <f>IF(G13132='Check Register'!$E$1,H13132,"")</f>
        <v/>
      </c>
      <c r="J13132" s="16" t="str">
        <f>IFERROR(SMALL($I$2:$I$100001,H13132),"")</f>
        <v/>
      </c>
    </row>
    <row r="13133" spans="1:10" x14ac:dyDescent="0.3">
      <c r="A13133" t="s">
        <v>97</v>
      </c>
      <c r="B13133" t="s">
        <v>6</v>
      </c>
      <c r="C13133" s="7">
        <v>44454</v>
      </c>
      <c r="E13133" s="27">
        <v>116378.58</v>
      </c>
      <c r="G13133" s="27" t="str">
        <f>VLOOKUP(C13133,W:Y,3,TRUE)</f>
        <v>September 21</v>
      </c>
      <c r="H13133" s="27">
        <f t="shared" si="205"/>
        <v>13132</v>
      </c>
      <c r="I13133" s="30" t="str">
        <f>IF(G13133='Check Register'!$E$1,H13133,"")</f>
        <v/>
      </c>
      <c r="J13133" s="16" t="str">
        <f>IFERROR(SMALL($I$2:$I$100001,H13133),"")</f>
        <v/>
      </c>
    </row>
    <row r="13134" spans="1:10" x14ac:dyDescent="0.3">
      <c r="A13134" t="s">
        <v>951</v>
      </c>
      <c r="B13134" t="s">
        <v>100</v>
      </c>
      <c r="C13134" s="7">
        <v>44456</v>
      </c>
      <c r="E13134" s="27">
        <v>902.5</v>
      </c>
      <c r="G13134" s="27" t="str">
        <f>VLOOKUP(C13134,W:Y,3,TRUE)</f>
        <v>September 21</v>
      </c>
      <c r="H13134" s="27">
        <f t="shared" si="205"/>
        <v>13133</v>
      </c>
      <c r="I13134" s="30" t="str">
        <f>IF(G13134='Check Register'!$E$1,H13134,"")</f>
        <v/>
      </c>
      <c r="J13134" s="16" t="str">
        <f>IFERROR(SMALL($I$2:$I$100001,H13134),"")</f>
        <v/>
      </c>
    </row>
    <row r="13135" spans="1:10" x14ac:dyDescent="0.3">
      <c r="A13135" t="s">
        <v>1136</v>
      </c>
      <c r="B13135" t="s">
        <v>296</v>
      </c>
      <c r="C13135" s="7">
        <v>44456</v>
      </c>
      <c r="E13135" s="27">
        <v>840.31</v>
      </c>
      <c r="G13135" s="27" t="str">
        <f>VLOOKUP(C13135,W:Y,3,TRUE)</f>
        <v>September 21</v>
      </c>
      <c r="H13135" s="27">
        <f t="shared" si="205"/>
        <v>13134</v>
      </c>
      <c r="I13135" s="30" t="str">
        <f>IF(G13135='Check Register'!$E$1,H13135,"")</f>
        <v/>
      </c>
      <c r="J13135" s="16" t="str">
        <f>IFERROR(SMALL($I$2:$I$100001,H13135),"")</f>
        <v/>
      </c>
    </row>
    <row r="13136" spans="1:10" x14ac:dyDescent="0.3">
      <c r="A13136" t="s">
        <v>809</v>
      </c>
      <c r="B13136" t="s">
        <v>43</v>
      </c>
      <c r="C13136" s="7">
        <v>44456</v>
      </c>
      <c r="E13136" s="27">
        <v>9969.93</v>
      </c>
      <c r="G13136" s="27" t="str">
        <f>VLOOKUP(C13136,W:Y,3,TRUE)</f>
        <v>September 21</v>
      </c>
      <c r="H13136" s="27">
        <f t="shared" si="205"/>
        <v>13135</v>
      </c>
      <c r="I13136" s="30" t="str">
        <f>IF(G13136='Check Register'!$E$1,H13136,"")</f>
        <v/>
      </c>
      <c r="J13136" s="16" t="str">
        <f>IFERROR(SMALL($I$2:$I$100001,H13136),"")</f>
        <v/>
      </c>
    </row>
    <row r="13137" spans="1:10" x14ac:dyDescent="0.3">
      <c r="A13137" t="s">
        <v>837</v>
      </c>
      <c r="B13137" t="s">
        <v>20</v>
      </c>
      <c r="C13137" s="7">
        <v>44456</v>
      </c>
      <c r="E13137" s="27">
        <v>72.87</v>
      </c>
      <c r="G13137" s="27" t="str">
        <f>VLOOKUP(C13137,W:Y,3,TRUE)</f>
        <v>September 21</v>
      </c>
      <c r="H13137" s="27">
        <f t="shared" si="205"/>
        <v>13136</v>
      </c>
      <c r="I13137" s="30" t="str">
        <f>IF(G13137='Check Register'!$E$1,H13137,"")</f>
        <v/>
      </c>
      <c r="J13137" s="16" t="str">
        <f>IFERROR(SMALL($I$2:$I$100001,H13137),"")</f>
        <v/>
      </c>
    </row>
    <row r="13138" spans="1:10" x14ac:dyDescent="0.3">
      <c r="A13138" t="s">
        <v>1000</v>
      </c>
      <c r="B13138" t="s">
        <v>8</v>
      </c>
      <c r="C13138" s="7">
        <v>44456</v>
      </c>
      <c r="E13138" s="27">
        <v>3100.2</v>
      </c>
      <c r="G13138" s="27" t="str">
        <f>VLOOKUP(C13138,W:Y,3,TRUE)</f>
        <v>September 21</v>
      </c>
      <c r="H13138" s="27">
        <f t="shared" si="205"/>
        <v>13137</v>
      </c>
      <c r="I13138" s="30" t="str">
        <f>IF(G13138='Check Register'!$E$1,H13138,"")</f>
        <v/>
      </c>
      <c r="J13138" s="16" t="str">
        <f>IFERROR(SMALL($I$2:$I$100001,H13138),"")</f>
        <v/>
      </c>
    </row>
    <row r="13139" spans="1:10" x14ac:dyDescent="0.3">
      <c r="A13139" t="s">
        <v>781</v>
      </c>
      <c r="B13139" t="s">
        <v>14</v>
      </c>
      <c r="C13139" s="7">
        <v>44456</v>
      </c>
      <c r="E13139" s="27">
        <v>1500</v>
      </c>
      <c r="G13139" s="27" t="str">
        <f>VLOOKUP(C13139,W:Y,3,TRUE)</f>
        <v>September 21</v>
      </c>
      <c r="H13139" s="27">
        <f t="shared" si="205"/>
        <v>13138</v>
      </c>
      <c r="I13139" s="30" t="str">
        <f>IF(G13139='Check Register'!$E$1,H13139,"")</f>
        <v/>
      </c>
      <c r="J13139" s="16" t="str">
        <f>IFERROR(SMALL($I$2:$I$100001,H13139),"")</f>
        <v/>
      </c>
    </row>
    <row r="13140" spans="1:10" x14ac:dyDescent="0.3">
      <c r="A13140" t="s">
        <v>781</v>
      </c>
      <c r="B13140" t="s">
        <v>39</v>
      </c>
      <c r="C13140" s="7">
        <v>44456</v>
      </c>
      <c r="E13140" s="27">
        <v>895</v>
      </c>
      <c r="G13140" s="27" t="str">
        <f>VLOOKUP(C13140,W:Y,3,TRUE)</f>
        <v>September 21</v>
      </c>
      <c r="H13140" s="27">
        <f t="shared" si="205"/>
        <v>13139</v>
      </c>
      <c r="I13140" s="30" t="str">
        <f>IF(G13140='Check Register'!$E$1,H13140,"")</f>
        <v/>
      </c>
      <c r="J13140" s="16" t="str">
        <f>IFERROR(SMALL($I$2:$I$100001,H13140),"")</f>
        <v/>
      </c>
    </row>
    <row r="13141" spans="1:10" x14ac:dyDescent="0.3">
      <c r="A13141" t="s">
        <v>781</v>
      </c>
      <c r="B13141" t="s">
        <v>25</v>
      </c>
      <c r="C13141" s="7">
        <v>44456</v>
      </c>
      <c r="E13141" s="27">
        <v>3504.04</v>
      </c>
      <c r="G13141" s="27" t="str">
        <f>VLOOKUP(C13141,W:Y,3,TRUE)</f>
        <v>September 21</v>
      </c>
      <c r="H13141" s="27">
        <f t="shared" si="205"/>
        <v>13140</v>
      </c>
      <c r="I13141" s="30" t="str">
        <f>IF(G13141='Check Register'!$E$1,H13141,"")</f>
        <v/>
      </c>
      <c r="J13141" s="16" t="str">
        <f>IFERROR(SMALL($I$2:$I$100001,H13141),"")</f>
        <v/>
      </c>
    </row>
    <row r="13142" spans="1:10" x14ac:dyDescent="0.3">
      <c r="A13142" t="s">
        <v>786</v>
      </c>
      <c r="B13142" t="s">
        <v>45</v>
      </c>
      <c r="C13142" s="7">
        <v>44456</v>
      </c>
      <c r="E13142" s="27">
        <v>1084.8</v>
      </c>
      <c r="G13142" s="27" t="str">
        <f>VLOOKUP(C13142,W:Y,3,TRUE)</f>
        <v>September 21</v>
      </c>
      <c r="H13142" s="27">
        <f t="shared" si="205"/>
        <v>13141</v>
      </c>
      <c r="I13142" s="30" t="str">
        <f>IF(G13142='Check Register'!$E$1,H13142,"")</f>
        <v/>
      </c>
      <c r="J13142" s="16" t="str">
        <f>IFERROR(SMALL($I$2:$I$100001,H13142),"")</f>
        <v/>
      </c>
    </row>
    <row r="13143" spans="1:10" x14ac:dyDescent="0.3">
      <c r="A13143" t="s">
        <v>663</v>
      </c>
      <c r="B13143" t="s">
        <v>6</v>
      </c>
      <c r="C13143" s="7">
        <v>44456</v>
      </c>
      <c r="E13143" s="27">
        <v>1951.35</v>
      </c>
      <c r="G13143" s="27" t="str">
        <f>VLOOKUP(C13143,W:Y,3,TRUE)</f>
        <v>September 21</v>
      </c>
      <c r="H13143" s="27">
        <f t="shared" si="205"/>
        <v>13142</v>
      </c>
      <c r="I13143" s="30" t="str">
        <f>IF(G13143='Check Register'!$E$1,H13143,"")</f>
        <v/>
      </c>
      <c r="J13143" s="16" t="str">
        <f>IFERROR(SMALL($I$2:$I$100001,H13143),"")</f>
        <v/>
      </c>
    </row>
    <row r="13144" spans="1:10" x14ac:dyDescent="0.3">
      <c r="A13144" t="s">
        <v>842</v>
      </c>
      <c r="B13144" t="s">
        <v>89</v>
      </c>
      <c r="C13144" s="7">
        <v>44456</v>
      </c>
      <c r="E13144" s="27">
        <v>2673.25</v>
      </c>
      <c r="G13144" s="27" t="str">
        <f>VLOOKUP(C13144,W:Y,3,TRUE)</f>
        <v>September 21</v>
      </c>
      <c r="H13144" s="27">
        <f t="shared" si="205"/>
        <v>13143</v>
      </c>
      <c r="I13144" s="30" t="str">
        <f>IF(G13144='Check Register'!$E$1,H13144,"")</f>
        <v/>
      </c>
      <c r="J13144" s="16" t="str">
        <f>IFERROR(SMALL($I$2:$I$100001,H13144),"")</f>
        <v/>
      </c>
    </row>
    <row r="13145" spans="1:10" x14ac:dyDescent="0.3">
      <c r="A13145" t="s">
        <v>843</v>
      </c>
      <c r="B13145" t="s">
        <v>100</v>
      </c>
      <c r="C13145" s="7">
        <v>44456</v>
      </c>
      <c r="E13145" s="27">
        <v>19.3</v>
      </c>
      <c r="G13145" s="27" t="str">
        <f>VLOOKUP(C13145,W:Y,3,TRUE)</f>
        <v>September 21</v>
      </c>
      <c r="H13145" s="27">
        <f t="shared" si="205"/>
        <v>13144</v>
      </c>
      <c r="I13145" s="30" t="str">
        <f>IF(G13145='Check Register'!$E$1,H13145,"")</f>
        <v/>
      </c>
      <c r="J13145" s="16" t="str">
        <f>IFERROR(SMALL($I$2:$I$100001,H13145),"")</f>
        <v/>
      </c>
    </row>
    <row r="13146" spans="1:10" x14ac:dyDescent="0.3">
      <c r="A13146" t="s">
        <v>796</v>
      </c>
      <c r="B13146" t="s">
        <v>102</v>
      </c>
      <c r="C13146" s="7">
        <v>44456</v>
      </c>
      <c r="E13146" s="27">
        <v>7321.16</v>
      </c>
      <c r="G13146" s="27" t="str">
        <f>VLOOKUP(C13146,W:Y,3,TRUE)</f>
        <v>September 21</v>
      </c>
      <c r="H13146" s="27">
        <f t="shared" si="205"/>
        <v>13145</v>
      </c>
      <c r="I13146" s="30" t="str">
        <f>IF(G13146='Check Register'!$E$1,H13146,"")</f>
        <v/>
      </c>
      <c r="J13146" s="16" t="str">
        <f>IFERROR(SMALL($I$2:$I$100001,H13146),"")</f>
        <v/>
      </c>
    </row>
    <row r="13147" spans="1:10" x14ac:dyDescent="0.3">
      <c r="A13147" t="s">
        <v>851</v>
      </c>
      <c r="B13147" t="s">
        <v>180</v>
      </c>
      <c r="C13147" s="7">
        <v>44456</v>
      </c>
      <c r="E13147" s="27">
        <v>2000</v>
      </c>
      <c r="G13147" s="27" t="str">
        <f>VLOOKUP(C13147,W:Y,3,TRUE)</f>
        <v>September 21</v>
      </c>
      <c r="H13147" s="27">
        <f t="shared" si="205"/>
        <v>13146</v>
      </c>
      <c r="I13147" s="30" t="str">
        <f>IF(G13147='Check Register'!$E$1,H13147,"")</f>
        <v/>
      </c>
      <c r="J13147" s="16" t="str">
        <f>IFERROR(SMALL($I$2:$I$100001,H13147),"")</f>
        <v/>
      </c>
    </row>
    <row r="13148" spans="1:10" x14ac:dyDescent="0.3">
      <c r="A13148" t="s">
        <v>798</v>
      </c>
      <c r="B13148" t="s">
        <v>22</v>
      </c>
      <c r="C13148" s="7">
        <v>44456</v>
      </c>
      <c r="E13148" s="27">
        <v>140</v>
      </c>
      <c r="G13148" s="27" t="str">
        <f>VLOOKUP(C13148,W:Y,3,TRUE)</f>
        <v>September 21</v>
      </c>
      <c r="H13148" s="27">
        <f t="shared" si="205"/>
        <v>13147</v>
      </c>
      <c r="I13148" s="30" t="str">
        <f>IF(G13148='Check Register'!$E$1,H13148,"")</f>
        <v/>
      </c>
      <c r="J13148" s="16" t="str">
        <f>IFERROR(SMALL($I$2:$I$100001,H13148),"")</f>
        <v/>
      </c>
    </row>
    <row r="13149" spans="1:10" x14ac:dyDescent="0.3">
      <c r="A13149" t="s">
        <v>878</v>
      </c>
      <c r="B13149" t="s">
        <v>47</v>
      </c>
      <c r="C13149" s="7">
        <v>44456</v>
      </c>
      <c r="E13149" s="27">
        <v>5307.03</v>
      </c>
      <c r="G13149" s="27" t="str">
        <f>VLOOKUP(C13149,W:Y,3,TRUE)</f>
        <v>September 21</v>
      </c>
      <c r="H13149" s="27">
        <f t="shared" si="205"/>
        <v>13148</v>
      </c>
      <c r="I13149" s="30" t="str">
        <f>IF(G13149='Check Register'!$E$1,H13149,"")</f>
        <v/>
      </c>
      <c r="J13149" s="16" t="str">
        <f>IFERROR(SMALL($I$2:$I$100001,H13149),"")</f>
        <v/>
      </c>
    </row>
    <row r="13150" spans="1:10" x14ac:dyDescent="0.3">
      <c r="A13150" t="s">
        <v>880</v>
      </c>
      <c r="B13150" t="s">
        <v>28</v>
      </c>
      <c r="C13150" s="7">
        <v>44456</v>
      </c>
      <c r="E13150" s="27">
        <v>370</v>
      </c>
      <c r="G13150" s="27" t="str">
        <f>VLOOKUP(C13150,W:Y,3,TRUE)</f>
        <v>September 21</v>
      </c>
      <c r="H13150" s="27">
        <f t="shared" si="205"/>
        <v>13149</v>
      </c>
      <c r="I13150" s="30" t="str">
        <f>IF(G13150='Check Register'!$E$1,H13150,"")</f>
        <v/>
      </c>
      <c r="J13150" s="16" t="str">
        <f>IFERROR(SMALL($I$2:$I$100001,H13150),"")</f>
        <v/>
      </c>
    </row>
    <row r="13151" spans="1:10" x14ac:dyDescent="0.3">
      <c r="A13151" t="s">
        <v>880</v>
      </c>
      <c r="B13151" t="s">
        <v>115</v>
      </c>
      <c r="C13151" s="7">
        <v>44456</v>
      </c>
      <c r="E13151" s="27">
        <v>4880.49</v>
      </c>
      <c r="G13151" s="27" t="str">
        <f>VLOOKUP(C13151,W:Y,3,TRUE)</f>
        <v>September 21</v>
      </c>
      <c r="H13151" s="27">
        <f t="shared" si="205"/>
        <v>13150</v>
      </c>
      <c r="I13151" s="30" t="str">
        <f>IF(G13151='Check Register'!$E$1,H13151,"")</f>
        <v/>
      </c>
      <c r="J13151" s="16" t="str">
        <f>IFERROR(SMALL($I$2:$I$100001,H13151),"")</f>
        <v/>
      </c>
    </row>
    <row r="13152" spans="1:10" x14ac:dyDescent="0.3">
      <c r="A13152" t="s">
        <v>800</v>
      </c>
      <c r="B13152" t="s">
        <v>12</v>
      </c>
      <c r="C13152" s="7">
        <v>44456</v>
      </c>
      <c r="E13152" s="27">
        <v>573.42999999999995</v>
      </c>
      <c r="G13152" s="27" t="str">
        <f>VLOOKUP(C13152,W:Y,3,TRUE)</f>
        <v>September 21</v>
      </c>
      <c r="H13152" s="27">
        <f t="shared" si="205"/>
        <v>13151</v>
      </c>
      <c r="I13152" s="30" t="str">
        <f>IF(G13152='Check Register'!$E$1,H13152,"")</f>
        <v/>
      </c>
      <c r="J13152" s="16" t="str">
        <f>IFERROR(SMALL($I$2:$I$100001,H13152),"")</f>
        <v/>
      </c>
    </row>
    <row r="13153" spans="1:10" x14ac:dyDescent="0.3">
      <c r="A13153" t="s">
        <v>800</v>
      </c>
      <c r="B13153" t="s">
        <v>296</v>
      </c>
      <c r="C13153" s="7">
        <v>44456</v>
      </c>
      <c r="E13153" s="27">
        <v>275</v>
      </c>
      <c r="G13153" s="27" t="str">
        <f>VLOOKUP(C13153,W:Y,3,TRUE)</f>
        <v>September 21</v>
      </c>
      <c r="H13153" s="27">
        <f t="shared" si="205"/>
        <v>13152</v>
      </c>
      <c r="I13153" s="30" t="str">
        <f>IF(G13153='Check Register'!$E$1,H13153,"")</f>
        <v/>
      </c>
      <c r="J13153" s="16" t="str">
        <f>IFERROR(SMALL($I$2:$I$100001,H13153),"")</f>
        <v/>
      </c>
    </row>
    <row r="13154" spans="1:10" x14ac:dyDescent="0.3">
      <c r="A13154" t="s">
        <v>1004</v>
      </c>
      <c r="B13154" t="s">
        <v>14</v>
      </c>
      <c r="C13154" s="7">
        <v>44456</v>
      </c>
      <c r="E13154" s="27">
        <v>1100</v>
      </c>
      <c r="G13154" s="27" t="str">
        <f>VLOOKUP(C13154,W:Y,3,TRUE)</f>
        <v>September 21</v>
      </c>
      <c r="H13154" s="27">
        <f t="shared" si="205"/>
        <v>13153</v>
      </c>
      <c r="I13154" s="30" t="str">
        <f>IF(G13154='Check Register'!$E$1,H13154,"")</f>
        <v/>
      </c>
      <c r="J13154" s="16" t="str">
        <f>IFERROR(SMALL($I$2:$I$100001,H13154),"")</f>
        <v/>
      </c>
    </row>
    <row r="13155" spans="1:10" x14ac:dyDescent="0.3">
      <c r="A13155" t="s">
        <v>1004</v>
      </c>
      <c r="B13155" t="s">
        <v>39</v>
      </c>
      <c r="C13155" s="7">
        <v>44456</v>
      </c>
      <c r="E13155" s="27">
        <v>170</v>
      </c>
      <c r="G13155" s="27" t="str">
        <f>VLOOKUP(C13155,W:Y,3,TRUE)</f>
        <v>September 21</v>
      </c>
      <c r="H13155" s="27">
        <f t="shared" si="205"/>
        <v>13154</v>
      </c>
      <c r="I13155" s="30" t="str">
        <f>IF(G13155='Check Register'!$E$1,H13155,"")</f>
        <v/>
      </c>
      <c r="J13155" s="16" t="str">
        <f>IFERROR(SMALL($I$2:$I$100001,H13155),"")</f>
        <v/>
      </c>
    </row>
    <row r="13156" spans="1:10" x14ac:dyDescent="0.3">
      <c r="A13156" t="s">
        <v>829</v>
      </c>
      <c r="B13156" t="s">
        <v>22</v>
      </c>
      <c r="C13156" s="7">
        <v>44456</v>
      </c>
      <c r="E13156" s="27">
        <v>160.37</v>
      </c>
      <c r="G13156" s="27" t="str">
        <f>VLOOKUP(C13156,W:Y,3,TRUE)</f>
        <v>September 21</v>
      </c>
      <c r="H13156" s="27">
        <f t="shared" si="205"/>
        <v>13155</v>
      </c>
      <c r="I13156" s="30" t="str">
        <f>IF(G13156='Check Register'!$E$1,H13156,"")</f>
        <v/>
      </c>
      <c r="J13156" s="16" t="str">
        <f>IFERROR(SMALL($I$2:$I$100001,H13156),"")</f>
        <v/>
      </c>
    </row>
    <row r="13157" spans="1:10" x14ac:dyDescent="0.3">
      <c r="A13157" t="s">
        <v>829</v>
      </c>
      <c r="B13157" t="s">
        <v>35</v>
      </c>
      <c r="C13157" s="7">
        <v>44456</v>
      </c>
      <c r="E13157" s="27">
        <v>283.10000000000002</v>
      </c>
      <c r="G13157" s="27" t="str">
        <f>VLOOKUP(C13157,W:Y,3,TRUE)</f>
        <v>September 21</v>
      </c>
      <c r="H13157" s="27">
        <f t="shared" si="205"/>
        <v>13156</v>
      </c>
      <c r="I13157" s="30" t="str">
        <f>IF(G13157='Check Register'!$E$1,H13157,"")</f>
        <v/>
      </c>
      <c r="J13157" s="16" t="str">
        <f>IFERROR(SMALL($I$2:$I$100001,H13157),"")</f>
        <v/>
      </c>
    </row>
    <row r="13158" spans="1:10" x14ac:dyDescent="0.3">
      <c r="A13158" t="s">
        <v>1114</v>
      </c>
      <c r="B13158" t="s">
        <v>102</v>
      </c>
      <c r="C13158" s="7">
        <v>44456</v>
      </c>
      <c r="E13158" s="27">
        <v>720811.11</v>
      </c>
      <c r="G13158" s="27" t="str">
        <f>VLOOKUP(C13158,W:Y,3,TRUE)</f>
        <v>September 21</v>
      </c>
      <c r="H13158" s="27">
        <f t="shared" si="205"/>
        <v>13157</v>
      </c>
      <c r="I13158" s="30" t="str">
        <f>IF(G13158='Check Register'!$E$1,H13158,"")</f>
        <v/>
      </c>
      <c r="J13158" s="16" t="str">
        <f>IFERROR(SMALL($I$2:$I$100001,H13158),"")</f>
        <v/>
      </c>
    </row>
    <row r="13159" spans="1:10" x14ac:dyDescent="0.3">
      <c r="A13159" t="s">
        <v>1137</v>
      </c>
      <c r="B13159" t="s">
        <v>89</v>
      </c>
      <c r="C13159" s="7">
        <v>44456</v>
      </c>
      <c r="E13159" s="27">
        <v>250</v>
      </c>
      <c r="G13159" s="27" t="str">
        <f>VLOOKUP(C13159,W:Y,3,TRUE)</f>
        <v>September 21</v>
      </c>
      <c r="H13159" s="27">
        <f t="shared" si="205"/>
        <v>13158</v>
      </c>
      <c r="I13159" s="30" t="str">
        <f>IF(G13159='Check Register'!$E$1,H13159,"")</f>
        <v/>
      </c>
      <c r="J13159" s="16" t="str">
        <f>IFERROR(SMALL($I$2:$I$100001,H13159),"")</f>
        <v/>
      </c>
    </row>
    <row r="13160" spans="1:10" x14ac:dyDescent="0.3">
      <c r="A13160" t="s">
        <v>940</v>
      </c>
      <c r="B13160" t="s">
        <v>39</v>
      </c>
      <c r="C13160" s="7">
        <v>44456</v>
      </c>
      <c r="E13160" s="27">
        <v>23464.05</v>
      </c>
      <c r="G13160" s="27" t="str">
        <f>VLOOKUP(C13160,W:Y,3,TRUE)</f>
        <v>September 21</v>
      </c>
      <c r="H13160" s="27">
        <f t="shared" si="205"/>
        <v>13159</v>
      </c>
      <c r="I13160" s="30" t="str">
        <f>IF(G13160='Check Register'!$E$1,H13160,"")</f>
        <v/>
      </c>
      <c r="J13160" s="16" t="str">
        <f>IFERROR(SMALL($I$2:$I$100001,H13160),"")</f>
        <v/>
      </c>
    </row>
    <row r="13161" spans="1:10" x14ac:dyDescent="0.3">
      <c r="A13161" t="s">
        <v>1122</v>
      </c>
      <c r="B13161" t="s">
        <v>100</v>
      </c>
      <c r="C13161" s="7">
        <v>44456</v>
      </c>
      <c r="E13161" s="27">
        <v>2100</v>
      </c>
      <c r="G13161" s="27" t="str">
        <f>VLOOKUP(C13161,W:Y,3,TRUE)</f>
        <v>September 21</v>
      </c>
      <c r="H13161" s="27">
        <f t="shared" si="205"/>
        <v>13160</v>
      </c>
      <c r="I13161" s="30" t="str">
        <f>IF(G13161='Check Register'!$E$1,H13161,"")</f>
        <v/>
      </c>
      <c r="J13161" s="16" t="str">
        <f>IFERROR(SMALL($I$2:$I$100001,H13161),"")</f>
        <v/>
      </c>
    </row>
    <row r="13162" spans="1:10" x14ac:dyDescent="0.3">
      <c r="A13162" t="s">
        <v>1138</v>
      </c>
      <c r="B13162" t="s">
        <v>100</v>
      </c>
      <c r="C13162" s="7">
        <v>44456</v>
      </c>
      <c r="E13162" s="27">
        <v>1210</v>
      </c>
      <c r="G13162" s="27" t="str">
        <f>VLOOKUP(C13162,W:Y,3,TRUE)</f>
        <v>September 21</v>
      </c>
      <c r="H13162" s="27">
        <f t="shared" si="205"/>
        <v>13161</v>
      </c>
      <c r="I13162" s="30" t="str">
        <f>IF(G13162='Check Register'!$E$1,H13162,"")</f>
        <v/>
      </c>
      <c r="J13162" s="16" t="str">
        <f>IFERROR(SMALL($I$2:$I$100001,H13162),"")</f>
        <v/>
      </c>
    </row>
    <row r="13163" spans="1:10" x14ac:dyDescent="0.3">
      <c r="A13163" t="s">
        <v>1139</v>
      </c>
      <c r="B13163" t="s">
        <v>1046</v>
      </c>
      <c r="C13163" s="7">
        <v>44456</v>
      </c>
      <c r="E13163" s="27">
        <v>1008.54</v>
      </c>
      <c r="G13163" s="27" t="str">
        <f>VLOOKUP(C13163,W:Y,3,TRUE)</f>
        <v>September 21</v>
      </c>
      <c r="H13163" s="27">
        <f t="shared" si="205"/>
        <v>13162</v>
      </c>
      <c r="I13163" s="30" t="str">
        <f>IF(G13163='Check Register'!$E$1,H13163,"")</f>
        <v/>
      </c>
      <c r="J13163" s="16" t="str">
        <f>IFERROR(SMALL($I$2:$I$100001,H13163),"")</f>
        <v/>
      </c>
    </row>
    <row r="13164" spans="1:10" x14ac:dyDescent="0.3">
      <c r="A13164" t="s">
        <v>1139</v>
      </c>
      <c r="B13164" t="s">
        <v>1047</v>
      </c>
      <c r="C13164" s="7">
        <v>44456</v>
      </c>
      <c r="E13164" s="27">
        <v>30.12</v>
      </c>
      <c r="G13164" s="27" t="str">
        <f>VLOOKUP(C13164,W:Y,3,TRUE)</f>
        <v>September 21</v>
      </c>
      <c r="H13164" s="27">
        <f t="shared" si="205"/>
        <v>13163</v>
      </c>
      <c r="I13164" s="30" t="str">
        <f>IF(G13164='Check Register'!$E$1,H13164,"")</f>
        <v/>
      </c>
      <c r="J13164" s="16" t="str">
        <f>IFERROR(SMALL($I$2:$I$100001,H13164),"")</f>
        <v/>
      </c>
    </row>
    <row r="13165" spans="1:10" x14ac:dyDescent="0.3">
      <c r="A13165" t="s">
        <v>1124</v>
      </c>
      <c r="B13165" t="s">
        <v>180</v>
      </c>
      <c r="C13165" s="7">
        <v>44456</v>
      </c>
      <c r="E13165" s="27">
        <v>127.65</v>
      </c>
      <c r="G13165" s="27" t="str">
        <f>VLOOKUP(C13165,W:Y,3,TRUE)</f>
        <v>September 21</v>
      </c>
      <c r="H13165" s="27">
        <f t="shared" si="205"/>
        <v>13164</v>
      </c>
      <c r="I13165" s="30" t="str">
        <f>IF(G13165='Check Register'!$E$1,H13165,"")</f>
        <v/>
      </c>
      <c r="J13165" s="16" t="str">
        <f>IFERROR(SMALL($I$2:$I$100001,H13165),"")</f>
        <v/>
      </c>
    </row>
    <row r="13166" spans="1:10" x14ac:dyDescent="0.3">
      <c r="A13166" t="s">
        <v>951</v>
      </c>
      <c r="B13166" t="s">
        <v>100</v>
      </c>
      <c r="C13166" s="7">
        <v>44463</v>
      </c>
      <c r="E13166" s="27">
        <v>1267</v>
      </c>
      <c r="G13166" s="27" t="str">
        <f>VLOOKUP(C13166,W:Y,3,TRUE)</f>
        <v>September 21</v>
      </c>
      <c r="H13166" s="27">
        <f t="shared" si="205"/>
        <v>13165</v>
      </c>
      <c r="I13166" s="30" t="str">
        <f>IF(G13166='Check Register'!$E$1,H13166,"")</f>
        <v/>
      </c>
      <c r="J13166" s="16" t="str">
        <f>IFERROR(SMALL($I$2:$I$100001,H13166),"")</f>
        <v/>
      </c>
    </row>
    <row r="13167" spans="1:10" x14ac:dyDescent="0.3">
      <c r="A13167" t="s">
        <v>810</v>
      </c>
      <c r="B13167" t="s">
        <v>8</v>
      </c>
      <c r="C13167" s="7">
        <v>44463</v>
      </c>
      <c r="E13167" s="27">
        <v>42.95</v>
      </c>
      <c r="G13167" s="27" t="str">
        <f>VLOOKUP(C13167,W:Y,3,TRUE)</f>
        <v>September 21</v>
      </c>
      <c r="H13167" s="27">
        <f t="shared" si="205"/>
        <v>13166</v>
      </c>
      <c r="I13167" s="30" t="str">
        <f>IF(G13167='Check Register'!$E$1,H13167,"")</f>
        <v/>
      </c>
      <c r="J13167" s="16" t="str">
        <f>IFERROR(SMALL($I$2:$I$100001,H13167),"")</f>
        <v/>
      </c>
    </row>
    <row r="13168" spans="1:10" x14ac:dyDescent="0.3">
      <c r="A13168" t="s">
        <v>1140</v>
      </c>
      <c r="B13168" t="s">
        <v>89</v>
      </c>
      <c r="C13168" s="7">
        <v>44463</v>
      </c>
      <c r="E13168" s="27">
        <v>215</v>
      </c>
      <c r="G13168" s="27" t="str">
        <f>VLOOKUP(C13168,W:Y,3,TRUE)</f>
        <v>September 21</v>
      </c>
      <c r="H13168" s="27">
        <f t="shared" si="205"/>
        <v>13167</v>
      </c>
      <c r="I13168" s="30" t="str">
        <f>IF(G13168='Check Register'!$E$1,H13168,"")</f>
        <v/>
      </c>
      <c r="J13168" s="16" t="str">
        <f>IFERROR(SMALL($I$2:$I$100001,H13168),"")</f>
        <v/>
      </c>
    </row>
    <row r="13169" spans="1:10" x14ac:dyDescent="0.3">
      <c r="A13169" t="s">
        <v>812</v>
      </c>
      <c r="B13169" t="s">
        <v>70</v>
      </c>
      <c r="C13169" s="7">
        <v>44463</v>
      </c>
      <c r="E13169" s="27">
        <v>76.5</v>
      </c>
      <c r="G13169" s="27" t="str">
        <f>VLOOKUP(C13169,W:Y,3,TRUE)</f>
        <v>September 21</v>
      </c>
      <c r="H13169" s="27">
        <f t="shared" si="205"/>
        <v>13168</v>
      </c>
      <c r="I13169" s="30" t="str">
        <f>IF(G13169='Check Register'!$E$1,H13169,"")</f>
        <v/>
      </c>
      <c r="J13169" s="16" t="str">
        <f>IFERROR(SMALL($I$2:$I$100001,H13169),"")</f>
        <v/>
      </c>
    </row>
    <row r="13170" spans="1:10" x14ac:dyDescent="0.3">
      <c r="A13170" t="s">
        <v>838</v>
      </c>
      <c r="B13170" t="s">
        <v>14</v>
      </c>
      <c r="C13170" s="7">
        <v>44463</v>
      </c>
      <c r="E13170" s="27">
        <v>5013.8599999999997</v>
      </c>
      <c r="G13170" s="27" t="str">
        <f>VLOOKUP(C13170,W:Y,3,TRUE)</f>
        <v>September 21</v>
      </c>
      <c r="H13170" s="27">
        <f t="shared" si="205"/>
        <v>13169</v>
      </c>
      <c r="I13170" s="30" t="str">
        <f>IF(G13170='Check Register'!$E$1,H13170,"")</f>
        <v/>
      </c>
      <c r="J13170" s="16" t="str">
        <f>IFERROR(SMALL($I$2:$I$100001,H13170),"")</f>
        <v/>
      </c>
    </row>
    <row r="13171" spans="1:10" x14ac:dyDescent="0.3">
      <c r="A13171" t="s">
        <v>779</v>
      </c>
      <c r="B13171" t="s">
        <v>14</v>
      </c>
      <c r="C13171" s="7">
        <v>44463</v>
      </c>
      <c r="E13171" s="27">
        <v>1575</v>
      </c>
      <c r="G13171" s="27" t="str">
        <f>VLOOKUP(C13171,W:Y,3,TRUE)</f>
        <v>September 21</v>
      </c>
      <c r="H13171" s="27">
        <f t="shared" si="205"/>
        <v>13170</v>
      </c>
      <c r="I13171" s="30" t="str">
        <f>IF(G13171='Check Register'!$E$1,H13171,"")</f>
        <v/>
      </c>
      <c r="J13171" s="16" t="str">
        <f>IFERROR(SMALL($I$2:$I$100001,H13171),"")</f>
        <v/>
      </c>
    </row>
    <row r="13172" spans="1:10" x14ac:dyDescent="0.3">
      <c r="A13172" t="s">
        <v>840</v>
      </c>
      <c r="B13172" t="s">
        <v>22</v>
      </c>
      <c r="C13172" s="7">
        <v>44463</v>
      </c>
      <c r="E13172" s="27">
        <v>345.18</v>
      </c>
      <c r="G13172" s="27" t="str">
        <f>VLOOKUP(C13172,W:Y,3,TRUE)</f>
        <v>September 21</v>
      </c>
      <c r="H13172" s="27">
        <f t="shared" si="205"/>
        <v>13171</v>
      </c>
      <c r="I13172" s="30" t="str">
        <f>IF(G13172='Check Register'!$E$1,H13172,"")</f>
        <v/>
      </c>
      <c r="J13172" s="16" t="str">
        <f>IFERROR(SMALL($I$2:$I$100001,H13172),"")</f>
        <v/>
      </c>
    </row>
    <row r="13173" spans="1:10" x14ac:dyDescent="0.3">
      <c r="A13173" t="s">
        <v>814</v>
      </c>
      <c r="B13173" t="s">
        <v>22</v>
      </c>
      <c r="C13173" s="7">
        <v>44463</v>
      </c>
      <c r="E13173" s="27">
        <v>1080</v>
      </c>
      <c r="G13173" s="27" t="str">
        <f>VLOOKUP(C13173,W:Y,3,TRUE)</f>
        <v>September 21</v>
      </c>
      <c r="H13173" s="27">
        <f t="shared" si="205"/>
        <v>13172</v>
      </c>
      <c r="I13173" s="30" t="str">
        <f>IF(G13173='Check Register'!$E$1,H13173,"")</f>
        <v/>
      </c>
      <c r="J13173" s="16" t="str">
        <f>IFERROR(SMALL($I$2:$I$100001,H13173),"")</f>
        <v/>
      </c>
    </row>
    <row r="13174" spans="1:10" x14ac:dyDescent="0.3">
      <c r="A13174" t="s">
        <v>870</v>
      </c>
      <c r="B13174" t="s">
        <v>43</v>
      </c>
      <c r="C13174" s="7">
        <v>44463</v>
      </c>
      <c r="E13174" s="27">
        <v>821.38</v>
      </c>
      <c r="G13174" s="27" t="str">
        <f>VLOOKUP(C13174,W:Y,3,TRUE)</f>
        <v>September 21</v>
      </c>
      <c r="H13174" s="27">
        <f t="shared" si="205"/>
        <v>13173</v>
      </c>
      <c r="I13174" s="30" t="str">
        <f>IF(G13174='Check Register'!$E$1,H13174,"")</f>
        <v/>
      </c>
      <c r="J13174" s="16" t="str">
        <f>IFERROR(SMALL($I$2:$I$100001,H13174),"")</f>
        <v/>
      </c>
    </row>
    <row r="13175" spans="1:10" x14ac:dyDescent="0.3">
      <c r="A13175" t="s">
        <v>780</v>
      </c>
      <c r="B13175" t="s">
        <v>18</v>
      </c>
      <c r="C13175" s="7">
        <v>44463</v>
      </c>
      <c r="E13175" s="27">
        <v>1727.14</v>
      </c>
      <c r="G13175" s="27" t="str">
        <f>VLOOKUP(C13175,W:Y,3,TRUE)</f>
        <v>September 21</v>
      </c>
      <c r="H13175" s="27">
        <f t="shared" si="205"/>
        <v>13174</v>
      </c>
      <c r="I13175" s="30" t="str">
        <f>IF(G13175='Check Register'!$E$1,H13175,"")</f>
        <v/>
      </c>
      <c r="J13175" s="16" t="str">
        <f>IFERROR(SMALL($I$2:$I$100001,H13175),"")</f>
        <v/>
      </c>
    </row>
    <row r="13176" spans="1:10" x14ac:dyDescent="0.3">
      <c r="A13176" t="s">
        <v>782</v>
      </c>
      <c r="B13176" t="s">
        <v>18</v>
      </c>
      <c r="C13176" s="7">
        <v>44463</v>
      </c>
      <c r="E13176" s="27">
        <v>124.98</v>
      </c>
      <c r="G13176" s="27" t="str">
        <f>VLOOKUP(C13176,W:Y,3,TRUE)</f>
        <v>September 21</v>
      </c>
      <c r="H13176" s="27">
        <f t="shared" si="205"/>
        <v>13175</v>
      </c>
      <c r="I13176" s="30" t="str">
        <f>IF(G13176='Check Register'!$E$1,H13176,"")</f>
        <v/>
      </c>
      <c r="J13176" s="16" t="str">
        <f>IFERROR(SMALL($I$2:$I$100001,H13176),"")</f>
        <v/>
      </c>
    </row>
    <row r="13177" spans="1:10" x14ac:dyDescent="0.3">
      <c r="A13177" t="s">
        <v>956</v>
      </c>
      <c r="B13177" t="s">
        <v>139</v>
      </c>
      <c r="C13177" s="7">
        <v>44463</v>
      </c>
      <c r="E13177" s="27">
        <v>6350.37</v>
      </c>
      <c r="G13177" s="27" t="str">
        <f>VLOOKUP(C13177,W:Y,3,TRUE)</f>
        <v>September 21</v>
      </c>
      <c r="H13177" s="27">
        <f t="shared" si="205"/>
        <v>13176</v>
      </c>
      <c r="I13177" s="30" t="str">
        <f>IF(G13177='Check Register'!$E$1,H13177,"")</f>
        <v/>
      </c>
      <c r="J13177" s="16" t="str">
        <f>IFERROR(SMALL($I$2:$I$100001,H13177),"")</f>
        <v/>
      </c>
    </row>
    <row r="13178" spans="1:10" x14ac:dyDescent="0.3">
      <c r="A13178" t="s">
        <v>844</v>
      </c>
      <c r="B13178" t="s">
        <v>12</v>
      </c>
      <c r="C13178" s="7">
        <v>44463</v>
      </c>
      <c r="E13178" s="27">
        <v>55.7</v>
      </c>
      <c r="G13178" s="27" t="str">
        <f>VLOOKUP(C13178,W:Y,3,TRUE)</f>
        <v>September 21</v>
      </c>
      <c r="H13178" s="27">
        <f t="shared" si="205"/>
        <v>13177</v>
      </c>
      <c r="I13178" s="30" t="str">
        <f>IF(G13178='Check Register'!$E$1,H13178,"")</f>
        <v/>
      </c>
      <c r="J13178" s="16" t="str">
        <f>IFERROR(SMALL($I$2:$I$100001,H13178),"")</f>
        <v/>
      </c>
    </row>
    <row r="13179" spans="1:10" x14ac:dyDescent="0.3">
      <c r="A13179" t="s">
        <v>1109</v>
      </c>
      <c r="B13179" t="s">
        <v>39</v>
      </c>
      <c r="C13179" s="7">
        <v>44463</v>
      </c>
      <c r="E13179" s="27">
        <v>575</v>
      </c>
      <c r="G13179" s="27" t="str">
        <f>VLOOKUP(C13179,W:Y,3,TRUE)</f>
        <v>September 21</v>
      </c>
      <c r="H13179" s="27">
        <f t="shared" si="205"/>
        <v>13178</v>
      </c>
      <c r="I13179" s="30" t="str">
        <f>IF(G13179='Check Register'!$E$1,H13179,"")</f>
        <v/>
      </c>
      <c r="J13179" s="16" t="str">
        <f>IFERROR(SMALL($I$2:$I$100001,H13179),"")</f>
        <v/>
      </c>
    </row>
    <row r="13180" spans="1:10" x14ac:dyDescent="0.3">
      <c r="A13180" t="s">
        <v>872</v>
      </c>
      <c r="B13180" t="s">
        <v>22</v>
      </c>
      <c r="C13180" s="7">
        <v>44463</v>
      </c>
      <c r="E13180" s="27">
        <v>814.1</v>
      </c>
      <c r="G13180" s="27" t="str">
        <f>VLOOKUP(C13180,W:Y,3,TRUE)</f>
        <v>September 21</v>
      </c>
      <c r="H13180" s="27">
        <f t="shared" si="205"/>
        <v>13179</v>
      </c>
      <c r="I13180" s="30" t="str">
        <f>IF(G13180='Check Register'!$E$1,H13180,"")</f>
        <v/>
      </c>
      <c r="J13180" s="16" t="str">
        <f>IFERROR(SMALL($I$2:$I$100001,H13180),"")</f>
        <v/>
      </c>
    </row>
    <row r="13181" spans="1:10" x14ac:dyDescent="0.3">
      <c r="A13181" t="s">
        <v>822</v>
      </c>
      <c r="B13181" t="s">
        <v>70</v>
      </c>
      <c r="C13181" s="7">
        <v>44463</v>
      </c>
      <c r="E13181" s="27">
        <v>717.75</v>
      </c>
      <c r="G13181" s="27" t="str">
        <f>VLOOKUP(C13181,W:Y,3,TRUE)</f>
        <v>September 21</v>
      </c>
      <c r="H13181" s="27">
        <f t="shared" si="205"/>
        <v>13180</v>
      </c>
      <c r="I13181" s="30" t="str">
        <f>IF(G13181='Check Register'!$E$1,H13181,"")</f>
        <v/>
      </c>
      <c r="J13181" s="16" t="str">
        <f>IFERROR(SMALL($I$2:$I$100001,H13181),"")</f>
        <v/>
      </c>
    </row>
    <row r="13182" spans="1:10" x14ac:dyDescent="0.3">
      <c r="A13182" t="s">
        <v>822</v>
      </c>
      <c r="B13182" t="s">
        <v>33</v>
      </c>
      <c r="C13182" s="7">
        <v>44463</v>
      </c>
      <c r="E13182" s="27">
        <v>4115.1000000000004</v>
      </c>
      <c r="G13182" s="27" t="str">
        <f>VLOOKUP(C13182,W:Y,3,TRUE)</f>
        <v>September 21</v>
      </c>
      <c r="H13182" s="27">
        <f t="shared" si="205"/>
        <v>13181</v>
      </c>
      <c r="I13182" s="30" t="str">
        <f>IF(G13182='Check Register'!$E$1,H13182,"")</f>
        <v/>
      </c>
      <c r="J13182" s="16" t="str">
        <f>IFERROR(SMALL($I$2:$I$100001,H13182),"")</f>
        <v/>
      </c>
    </row>
    <row r="13183" spans="1:10" x14ac:dyDescent="0.3">
      <c r="A13183" t="s">
        <v>822</v>
      </c>
      <c r="B13183" t="s">
        <v>43</v>
      </c>
      <c r="C13183" s="7">
        <v>44463</v>
      </c>
      <c r="E13183" s="27">
        <v>7658</v>
      </c>
      <c r="G13183" s="27" t="str">
        <f>VLOOKUP(C13183,W:Y,3,TRUE)</f>
        <v>September 21</v>
      </c>
      <c r="H13183" s="27">
        <f t="shared" si="205"/>
        <v>13182</v>
      </c>
      <c r="I13183" s="30" t="str">
        <f>IF(G13183='Check Register'!$E$1,H13183,"")</f>
        <v/>
      </c>
      <c r="J13183" s="16" t="str">
        <f>IFERROR(SMALL($I$2:$I$100001,H13183),"")</f>
        <v/>
      </c>
    </row>
    <row r="13184" spans="1:10" x14ac:dyDescent="0.3">
      <c r="A13184" t="s">
        <v>848</v>
      </c>
      <c r="B13184" t="s">
        <v>8</v>
      </c>
      <c r="C13184" s="7">
        <v>44463</v>
      </c>
      <c r="E13184" s="27">
        <v>1239.97</v>
      </c>
      <c r="G13184" s="27" t="str">
        <f>VLOOKUP(C13184,W:Y,3,TRUE)</f>
        <v>September 21</v>
      </c>
      <c r="H13184" s="27">
        <f t="shared" si="205"/>
        <v>13183</v>
      </c>
      <c r="I13184" s="30" t="str">
        <f>IF(G13184='Check Register'!$E$1,H13184,"")</f>
        <v/>
      </c>
      <c r="J13184" s="16" t="str">
        <f>IFERROR(SMALL($I$2:$I$100001,H13184),"")</f>
        <v/>
      </c>
    </row>
    <row r="13185" spans="1:10" x14ac:dyDescent="0.3">
      <c r="A13185" t="s">
        <v>944</v>
      </c>
      <c r="B13185" t="s">
        <v>14</v>
      </c>
      <c r="C13185" s="7">
        <v>44463</v>
      </c>
      <c r="E13185" s="27">
        <v>24148</v>
      </c>
      <c r="G13185" s="27" t="str">
        <f>VLOOKUP(C13185,W:Y,3,TRUE)</f>
        <v>September 21</v>
      </c>
      <c r="H13185" s="27">
        <f t="shared" si="205"/>
        <v>13184</v>
      </c>
      <c r="I13185" s="30" t="str">
        <f>IF(G13185='Check Register'!$E$1,H13185,"")</f>
        <v/>
      </c>
      <c r="J13185" s="16" t="str">
        <f>IFERROR(SMALL($I$2:$I$100001,H13185),"")</f>
        <v/>
      </c>
    </row>
    <row r="13186" spans="1:10" x14ac:dyDescent="0.3">
      <c r="A13186" t="s">
        <v>967</v>
      </c>
      <c r="B13186" t="s">
        <v>14</v>
      </c>
      <c r="C13186" s="7">
        <v>44463</v>
      </c>
      <c r="E13186" s="27">
        <v>2041.66</v>
      </c>
      <c r="G13186" s="27" t="str">
        <f>VLOOKUP(C13186,W:Y,3,TRUE)</f>
        <v>September 21</v>
      </c>
      <c r="H13186" s="27">
        <f t="shared" si="205"/>
        <v>13185</v>
      </c>
      <c r="I13186" s="30" t="str">
        <f>IF(G13186='Check Register'!$E$1,H13186,"")</f>
        <v/>
      </c>
      <c r="J13186" s="16" t="str">
        <f>IFERROR(SMALL($I$2:$I$100001,H13186),"")</f>
        <v/>
      </c>
    </row>
    <row r="13187" spans="1:10" x14ac:dyDescent="0.3">
      <c r="A13187" t="s">
        <v>1111</v>
      </c>
      <c r="B13187" t="s">
        <v>8</v>
      </c>
      <c r="C13187" s="7">
        <v>44463</v>
      </c>
      <c r="E13187" s="27">
        <v>550.32000000000005</v>
      </c>
      <c r="G13187" s="27" t="str">
        <f>VLOOKUP(C13187,W:Y,3,TRUE)</f>
        <v>September 21</v>
      </c>
      <c r="H13187" s="27">
        <f t="shared" ref="H13187:H13250" si="206">1+H13186</f>
        <v>13186</v>
      </c>
      <c r="I13187" s="30" t="str">
        <f>IF(G13187='Check Register'!$E$1,H13187,"")</f>
        <v/>
      </c>
      <c r="J13187" s="16" t="str">
        <f>IFERROR(SMALL($I$2:$I$100001,H13187),"")</f>
        <v/>
      </c>
    </row>
    <row r="13188" spans="1:10" x14ac:dyDescent="0.3">
      <c r="A13188" t="s">
        <v>794</v>
      </c>
      <c r="B13188" t="s">
        <v>67</v>
      </c>
      <c r="C13188" s="7">
        <v>44463</v>
      </c>
      <c r="E13188" s="27">
        <v>420</v>
      </c>
      <c r="G13188" s="27" t="str">
        <f>VLOOKUP(C13188,W:Y,3,TRUE)</f>
        <v>September 21</v>
      </c>
      <c r="H13188" s="27">
        <f t="shared" si="206"/>
        <v>13187</v>
      </c>
      <c r="I13188" s="30" t="str">
        <f>IF(G13188='Check Register'!$E$1,H13188,"")</f>
        <v/>
      </c>
      <c r="J13188" s="16" t="str">
        <f>IFERROR(SMALL($I$2:$I$100001,H13188),"")</f>
        <v/>
      </c>
    </row>
    <row r="13189" spans="1:10" x14ac:dyDescent="0.3">
      <c r="A13189" t="s">
        <v>874</v>
      </c>
      <c r="B13189" t="s">
        <v>22</v>
      </c>
      <c r="C13189" s="7">
        <v>44463</v>
      </c>
      <c r="E13189" s="27">
        <v>440.95</v>
      </c>
      <c r="G13189" s="27" t="str">
        <f>VLOOKUP(C13189,W:Y,3,TRUE)</f>
        <v>September 21</v>
      </c>
      <c r="H13189" s="27">
        <f t="shared" si="206"/>
        <v>13188</v>
      </c>
      <c r="I13189" s="30" t="str">
        <f>IF(G13189='Check Register'!$E$1,H13189,"")</f>
        <v/>
      </c>
      <c r="J13189" s="16" t="str">
        <f>IFERROR(SMALL($I$2:$I$100001,H13189),"")</f>
        <v/>
      </c>
    </row>
    <row r="13190" spans="1:10" x14ac:dyDescent="0.3">
      <c r="A13190" t="s">
        <v>796</v>
      </c>
      <c r="B13190" t="s">
        <v>102</v>
      </c>
      <c r="C13190" s="7">
        <v>44463</v>
      </c>
      <c r="E13190" s="27">
        <v>4893.3999999999996</v>
      </c>
      <c r="G13190" s="27" t="str">
        <f>VLOOKUP(C13190,W:Y,3,TRUE)</f>
        <v>September 21</v>
      </c>
      <c r="H13190" s="27">
        <f t="shared" si="206"/>
        <v>13189</v>
      </c>
      <c r="I13190" s="30" t="str">
        <f>IF(G13190='Check Register'!$E$1,H13190,"")</f>
        <v/>
      </c>
      <c r="J13190" s="16" t="str">
        <f>IFERROR(SMALL($I$2:$I$100001,H13190),"")</f>
        <v/>
      </c>
    </row>
    <row r="13191" spans="1:10" x14ac:dyDescent="0.3">
      <c r="A13191" t="s">
        <v>876</v>
      </c>
      <c r="B13191" t="s">
        <v>14</v>
      </c>
      <c r="C13191" s="7">
        <v>44463</v>
      </c>
      <c r="E13191" s="27">
        <v>7725</v>
      </c>
      <c r="G13191" s="27" t="str">
        <f>VLOOKUP(C13191,W:Y,3,TRUE)</f>
        <v>September 21</v>
      </c>
      <c r="H13191" s="27">
        <f t="shared" si="206"/>
        <v>13190</v>
      </c>
      <c r="I13191" s="30" t="str">
        <f>IF(G13191='Check Register'!$E$1,H13191,"")</f>
        <v/>
      </c>
      <c r="J13191" s="16" t="str">
        <f>IFERROR(SMALL($I$2:$I$100001,H13191),"")</f>
        <v/>
      </c>
    </row>
    <row r="13192" spans="1:10" x14ac:dyDescent="0.3">
      <c r="A13192" t="s">
        <v>851</v>
      </c>
      <c r="B13192" t="s">
        <v>180</v>
      </c>
      <c r="C13192" s="7">
        <v>44463</v>
      </c>
      <c r="E13192" s="27">
        <v>3454</v>
      </c>
      <c r="G13192" s="27" t="str">
        <f>VLOOKUP(C13192,W:Y,3,TRUE)</f>
        <v>September 21</v>
      </c>
      <c r="H13192" s="27">
        <f t="shared" si="206"/>
        <v>13191</v>
      </c>
      <c r="I13192" s="30" t="str">
        <f>IF(G13192='Check Register'!$E$1,H13192,"")</f>
        <v/>
      </c>
      <c r="J13192" s="16" t="str">
        <f>IFERROR(SMALL($I$2:$I$100001,H13192),"")</f>
        <v/>
      </c>
    </row>
    <row r="13193" spans="1:10" x14ac:dyDescent="0.3">
      <c r="A13193" t="s">
        <v>1127</v>
      </c>
      <c r="B13193" t="s">
        <v>22</v>
      </c>
      <c r="C13193" s="7">
        <v>44463</v>
      </c>
      <c r="E13193" s="27">
        <v>42.67</v>
      </c>
      <c r="G13193" s="27" t="str">
        <f>VLOOKUP(C13193,W:Y,3,TRUE)</f>
        <v>September 21</v>
      </c>
      <c r="H13193" s="27">
        <f t="shared" si="206"/>
        <v>13192</v>
      </c>
      <c r="I13193" s="30" t="str">
        <f>IF(G13193='Check Register'!$E$1,H13193,"")</f>
        <v/>
      </c>
      <c r="J13193" s="16" t="str">
        <f>IFERROR(SMALL($I$2:$I$100001,H13193),"")</f>
        <v/>
      </c>
    </row>
    <row r="13194" spans="1:10" x14ac:dyDescent="0.3">
      <c r="A13194" t="s">
        <v>997</v>
      </c>
      <c r="B13194" t="s">
        <v>22</v>
      </c>
      <c r="C13194" s="7">
        <v>44463</v>
      </c>
      <c r="E13194" s="27">
        <v>375</v>
      </c>
      <c r="G13194" s="27" t="str">
        <f>VLOOKUP(C13194,W:Y,3,TRUE)</f>
        <v>September 21</v>
      </c>
      <c r="H13194" s="27">
        <f t="shared" si="206"/>
        <v>13193</v>
      </c>
      <c r="I13194" s="30" t="str">
        <f>IF(G13194='Check Register'!$E$1,H13194,"")</f>
        <v/>
      </c>
      <c r="J13194" s="16" t="str">
        <f>IFERROR(SMALL($I$2:$I$100001,H13194),"")</f>
        <v/>
      </c>
    </row>
    <row r="13195" spans="1:10" x14ac:dyDescent="0.3">
      <c r="A13195" t="s">
        <v>945</v>
      </c>
      <c r="B13195" t="s">
        <v>208</v>
      </c>
      <c r="C13195" s="7">
        <v>44463</v>
      </c>
      <c r="E13195" s="27">
        <v>66.37</v>
      </c>
      <c r="G13195" s="27" t="str">
        <f>VLOOKUP(C13195,W:Y,3,TRUE)</f>
        <v>September 21</v>
      </c>
      <c r="H13195" s="27">
        <f t="shared" si="206"/>
        <v>13194</v>
      </c>
      <c r="I13195" s="30" t="str">
        <f>IF(G13195='Check Register'!$E$1,H13195,"")</f>
        <v/>
      </c>
      <c r="J13195" s="16" t="str">
        <f>IFERROR(SMALL($I$2:$I$100001,H13195),"")</f>
        <v/>
      </c>
    </row>
    <row r="13196" spans="1:10" x14ac:dyDescent="0.3">
      <c r="A13196" t="s">
        <v>1128</v>
      </c>
      <c r="B13196" t="s">
        <v>89</v>
      </c>
      <c r="C13196" s="7">
        <v>44463</v>
      </c>
      <c r="E13196" s="27">
        <v>83</v>
      </c>
      <c r="G13196" s="27" t="str">
        <f>VLOOKUP(C13196,W:Y,3,TRUE)</f>
        <v>September 21</v>
      </c>
      <c r="H13196" s="27">
        <f t="shared" si="206"/>
        <v>13195</v>
      </c>
      <c r="I13196" s="30" t="str">
        <f>IF(G13196='Check Register'!$E$1,H13196,"")</f>
        <v/>
      </c>
      <c r="J13196" s="16" t="str">
        <f>IFERROR(SMALL($I$2:$I$100001,H13196),"")</f>
        <v/>
      </c>
    </row>
    <row r="13197" spans="1:10" x14ac:dyDescent="0.3">
      <c r="A13197" t="s">
        <v>855</v>
      </c>
      <c r="B13197" t="s">
        <v>20</v>
      </c>
      <c r="C13197" s="7">
        <v>44463</v>
      </c>
      <c r="E13197" s="27">
        <v>7985.94</v>
      </c>
      <c r="G13197" s="27" t="str">
        <f>VLOOKUP(C13197,W:Y,3,TRUE)</f>
        <v>September 21</v>
      </c>
      <c r="H13197" s="27">
        <f t="shared" si="206"/>
        <v>13196</v>
      </c>
      <c r="I13197" s="30" t="str">
        <f>IF(G13197='Check Register'!$E$1,H13197,"")</f>
        <v/>
      </c>
      <c r="J13197" s="16" t="str">
        <f>IFERROR(SMALL($I$2:$I$100001,H13197),"")</f>
        <v/>
      </c>
    </row>
    <row r="13198" spans="1:10" x14ac:dyDescent="0.3">
      <c r="A13198" t="s">
        <v>880</v>
      </c>
      <c r="B13198" t="s">
        <v>115</v>
      </c>
      <c r="C13198" s="7">
        <v>44463</v>
      </c>
      <c r="E13198" s="27">
        <v>693.75</v>
      </c>
      <c r="G13198" s="27" t="str">
        <f>VLOOKUP(C13198,W:Y,3,TRUE)</f>
        <v>September 21</v>
      </c>
      <c r="H13198" s="27">
        <f t="shared" si="206"/>
        <v>13197</v>
      </c>
      <c r="I13198" s="30" t="str">
        <f>IF(G13198='Check Register'!$E$1,H13198,"")</f>
        <v/>
      </c>
      <c r="J13198" s="16" t="str">
        <f>IFERROR(SMALL($I$2:$I$100001,H13198),"")</f>
        <v/>
      </c>
    </row>
    <row r="13199" spans="1:10" x14ac:dyDescent="0.3">
      <c r="A13199" t="s">
        <v>1141</v>
      </c>
      <c r="B13199" t="s">
        <v>66</v>
      </c>
      <c r="C13199" s="7">
        <v>44463</v>
      </c>
      <c r="E13199" s="27">
        <v>1500</v>
      </c>
      <c r="G13199" s="27" t="str">
        <f>VLOOKUP(C13199,W:Y,3,TRUE)</f>
        <v>September 21</v>
      </c>
      <c r="H13199" s="27">
        <f t="shared" si="206"/>
        <v>13198</v>
      </c>
      <c r="I13199" s="30" t="str">
        <f>IF(G13199='Check Register'!$E$1,H13199,"")</f>
        <v/>
      </c>
      <c r="J13199" s="16" t="str">
        <f>IFERROR(SMALL($I$2:$I$100001,H13199),"")</f>
        <v/>
      </c>
    </row>
    <row r="13200" spans="1:10" x14ac:dyDescent="0.3">
      <c r="A13200" t="s">
        <v>655</v>
      </c>
      <c r="B13200" t="s">
        <v>6</v>
      </c>
      <c r="C13200" s="7">
        <v>44463</v>
      </c>
      <c r="E13200" s="27">
        <v>181183.39</v>
      </c>
      <c r="G13200" s="27" t="str">
        <f>VLOOKUP(C13200,W:Y,3,TRUE)</f>
        <v>September 21</v>
      </c>
      <c r="H13200" s="27">
        <f t="shared" si="206"/>
        <v>13199</v>
      </c>
      <c r="I13200" s="30" t="str">
        <f>IF(G13200='Check Register'!$E$1,H13200,"")</f>
        <v/>
      </c>
      <c r="J13200" s="16" t="str">
        <f>IFERROR(SMALL($I$2:$I$100001,H13200),"")</f>
        <v/>
      </c>
    </row>
    <row r="13201" spans="1:10" x14ac:dyDescent="0.3">
      <c r="A13201" t="s">
        <v>800</v>
      </c>
      <c r="B13201" t="s">
        <v>12</v>
      </c>
      <c r="C13201" s="7">
        <v>44463</v>
      </c>
      <c r="E13201" s="27">
        <v>1233.77</v>
      </c>
      <c r="G13201" s="27" t="str">
        <f>VLOOKUP(C13201,W:Y,3,TRUE)</f>
        <v>September 21</v>
      </c>
      <c r="H13201" s="27">
        <f t="shared" si="206"/>
        <v>13200</v>
      </c>
      <c r="I13201" s="30" t="str">
        <f>IF(G13201='Check Register'!$E$1,H13201,"")</f>
        <v/>
      </c>
      <c r="J13201" s="16" t="str">
        <f>IFERROR(SMALL($I$2:$I$100001,H13201),"")</f>
        <v/>
      </c>
    </row>
    <row r="13202" spans="1:10" x14ac:dyDescent="0.3">
      <c r="A13202" t="s">
        <v>858</v>
      </c>
      <c r="B13202" t="s">
        <v>22</v>
      </c>
      <c r="C13202" s="7">
        <v>44463</v>
      </c>
      <c r="E13202" s="27">
        <v>85</v>
      </c>
      <c r="G13202" s="27" t="str">
        <f>VLOOKUP(C13202,W:Y,3,TRUE)</f>
        <v>September 21</v>
      </c>
      <c r="H13202" s="27">
        <f t="shared" si="206"/>
        <v>13201</v>
      </c>
      <c r="I13202" s="30" t="str">
        <f>IF(G13202='Check Register'!$E$1,H13202,"")</f>
        <v/>
      </c>
      <c r="J13202" s="16" t="str">
        <f>IFERROR(SMALL($I$2:$I$100001,H13202),"")</f>
        <v/>
      </c>
    </row>
    <row r="13203" spans="1:10" x14ac:dyDescent="0.3">
      <c r="A13203" t="s">
        <v>802</v>
      </c>
      <c r="B13203" t="s">
        <v>14</v>
      </c>
      <c r="C13203" s="7">
        <v>44463</v>
      </c>
      <c r="E13203" s="27">
        <v>1800</v>
      </c>
      <c r="G13203" s="27" t="str">
        <f>VLOOKUP(C13203,W:Y,3,TRUE)</f>
        <v>September 21</v>
      </c>
      <c r="H13203" s="27">
        <f t="shared" si="206"/>
        <v>13202</v>
      </c>
      <c r="I13203" s="30" t="str">
        <f>IF(G13203='Check Register'!$E$1,H13203,"")</f>
        <v/>
      </c>
      <c r="J13203" s="16" t="str">
        <f>IFERROR(SMALL($I$2:$I$100001,H13203),"")</f>
        <v/>
      </c>
    </row>
    <row r="13204" spans="1:10" x14ac:dyDescent="0.3">
      <c r="A13204" t="s">
        <v>1101</v>
      </c>
      <c r="B13204" t="s">
        <v>45</v>
      </c>
      <c r="C13204" s="7">
        <v>44463</v>
      </c>
      <c r="E13204" s="27">
        <v>11430.97</v>
      </c>
      <c r="G13204" s="27" t="str">
        <f>VLOOKUP(C13204,W:Y,3,TRUE)</f>
        <v>September 21</v>
      </c>
      <c r="H13204" s="27">
        <f t="shared" si="206"/>
        <v>13203</v>
      </c>
      <c r="I13204" s="30" t="str">
        <f>IF(G13204='Check Register'!$E$1,H13204,"")</f>
        <v/>
      </c>
      <c r="J13204" s="16" t="str">
        <f>IFERROR(SMALL($I$2:$I$100001,H13204),"")</f>
        <v/>
      </c>
    </row>
    <row r="13205" spans="1:10" x14ac:dyDescent="0.3">
      <c r="A13205" t="s">
        <v>860</v>
      </c>
      <c r="B13205" t="s">
        <v>89</v>
      </c>
      <c r="C13205" s="7">
        <v>44463</v>
      </c>
      <c r="E13205" s="27">
        <v>2419.6999999999998</v>
      </c>
      <c r="G13205" s="27" t="str">
        <f>VLOOKUP(C13205,W:Y,3,TRUE)</f>
        <v>September 21</v>
      </c>
      <c r="H13205" s="27">
        <f t="shared" si="206"/>
        <v>13204</v>
      </c>
      <c r="I13205" s="30" t="str">
        <f>IF(G13205='Check Register'!$E$1,H13205,"")</f>
        <v/>
      </c>
      <c r="J13205" s="16" t="str">
        <f>IFERROR(SMALL($I$2:$I$100001,H13205),"")</f>
        <v/>
      </c>
    </row>
    <row r="13206" spans="1:10" x14ac:dyDescent="0.3">
      <c r="A13206" t="s">
        <v>831</v>
      </c>
      <c r="B13206" t="s">
        <v>14</v>
      </c>
      <c r="C13206" s="7">
        <v>44463</v>
      </c>
      <c r="E13206" s="27">
        <v>25424.04</v>
      </c>
      <c r="G13206" s="27" t="str">
        <f>VLOOKUP(C13206,W:Y,3,TRUE)</f>
        <v>September 21</v>
      </c>
      <c r="H13206" s="27">
        <f t="shared" si="206"/>
        <v>13205</v>
      </c>
      <c r="I13206" s="30" t="str">
        <f>IF(G13206='Check Register'!$E$1,H13206,"")</f>
        <v/>
      </c>
      <c r="J13206" s="16" t="str">
        <f>IFERROR(SMALL($I$2:$I$100001,H13206),"")</f>
        <v/>
      </c>
    </row>
    <row r="13207" spans="1:10" x14ac:dyDescent="0.3">
      <c r="A13207" t="s">
        <v>863</v>
      </c>
      <c r="B13207" t="s">
        <v>39</v>
      </c>
      <c r="C13207" s="7">
        <v>44463</v>
      </c>
      <c r="E13207" s="27">
        <v>90.43</v>
      </c>
      <c r="G13207" s="27" t="str">
        <f>VLOOKUP(C13207,W:Y,3,TRUE)</f>
        <v>September 21</v>
      </c>
      <c r="H13207" s="27">
        <f t="shared" si="206"/>
        <v>13206</v>
      </c>
      <c r="I13207" s="30" t="str">
        <f>IF(G13207='Check Register'!$E$1,H13207,"")</f>
        <v/>
      </c>
      <c r="J13207" s="16" t="str">
        <f>IFERROR(SMALL($I$2:$I$100001,H13207),"")</f>
        <v/>
      </c>
    </row>
    <row r="13208" spans="1:10" x14ac:dyDescent="0.3">
      <c r="A13208" t="s">
        <v>805</v>
      </c>
      <c r="B13208" t="s">
        <v>127</v>
      </c>
      <c r="C13208" s="7">
        <v>44463</v>
      </c>
      <c r="E13208" s="27">
        <v>703.83</v>
      </c>
      <c r="G13208" s="27" t="str">
        <f>VLOOKUP(C13208,W:Y,3,TRUE)</f>
        <v>September 21</v>
      </c>
      <c r="H13208" s="27">
        <f t="shared" si="206"/>
        <v>13207</v>
      </c>
      <c r="I13208" s="30" t="str">
        <f>IF(G13208='Check Register'!$E$1,H13208,"")</f>
        <v/>
      </c>
      <c r="J13208" s="16" t="str">
        <f>IFERROR(SMALL($I$2:$I$100001,H13208),"")</f>
        <v/>
      </c>
    </row>
    <row r="13209" spans="1:10" x14ac:dyDescent="0.3">
      <c r="A13209" t="s">
        <v>805</v>
      </c>
      <c r="B13209" t="s">
        <v>11</v>
      </c>
      <c r="C13209" s="7">
        <v>44463</v>
      </c>
      <c r="E13209" s="27">
        <v>1459.18</v>
      </c>
      <c r="G13209" s="27" t="str">
        <f>VLOOKUP(C13209,W:Y,3,TRUE)</f>
        <v>September 21</v>
      </c>
      <c r="H13209" s="27">
        <f t="shared" si="206"/>
        <v>13208</v>
      </c>
      <c r="I13209" s="30" t="str">
        <f>IF(G13209='Check Register'!$E$1,H13209,"")</f>
        <v/>
      </c>
      <c r="J13209" s="16" t="str">
        <f>IFERROR(SMALL($I$2:$I$100001,H13209),"")</f>
        <v/>
      </c>
    </row>
    <row r="13210" spans="1:10" x14ac:dyDescent="0.3">
      <c r="A13210" t="s">
        <v>1124</v>
      </c>
      <c r="B13210" t="s">
        <v>180</v>
      </c>
      <c r="C13210" s="7">
        <v>44463</v>
      </c>
      <c r="E13210" s="27">
        <v>250</v>
      </c>
      <c r="G13210" s="27" t="str">
        <f>VLOOKUP(C13210,W:Y,3,TRUE)</f>
        <v>September 21</v>
      </c>
      <c r="H13210" s="27">
        <f t="shared" si="206"/>
        <v>13209</v>
      </c>
      <c r="I13210" s="30" t="str">
        <f>IF(G13210='Check Register'!$E$1,H13210,"")</f>
        <v/>
      </c>
      <c r="J13210" s="16" t="str">
        <f>IFERROR(SMALL($I$2:$I$100001,H13210),"")</f>
        <v/>
      </c>
    </row>
    <row r="13211" spans="1:10" x14ac:dyDescent="0.3">
      <c r="A13211" t="s">
        <v>97</v>
      </c>
      <c r="B13211" t="s">
        <v>6</v>
      </c>
      <c r="C13211" s="7">
        <v>44469</v>
      </c>
      <c r="E13211" s="27">
        <v>136389.79999999999</v>
      </c>
      <c r="G13211" s="27" t="str">
        <f>VLOOKUP(C13211,W:Y,3,TRUE)</f>
        <v>September 21</v>
      </c>
      <c r="H13211" s="27">
        <f t="shared" si="206"/>
        <v>13210</v>
      </c>
      <c r="I13211" s="30" t="str">
        <f>IF(G13211='Check Register'!$E$1,H13211,"")</f>
        <v/>
      </c>
      <c r="J13211" s="16" t="str">
        <f>IFERROR(SMALL($I$2:$I$100001,H13211),"")</f>
        <v/>
      </c>
    </row>
    <row r="13212" spans="1:10" x14ac:dyDescent="0.3">
      <c r="A13212" t="s">
        <v>661</v>
      </c>
      <c r="B13212" t="s">
        <v>6</v>
      </c>
      <c r="C13212" s="7">
        <v>44469</v>
      </c>
      <c r="E13212" s="27">
        <v>1958.38</v>
      </c>
      <c r="G13212" s="27" t="str">
        <f>VLOOKUP(C13212,W:Y,3,TRUE)</f>
        <v>September 21</v>
      </c>
      <c r="H13212" s="27">
        <f t="shared" si="206"/>
        <v>13211</v>
      </c>
      <c r="I13212" s="30" t="str">
        <f>IF(G13212='Check Register'!$E$1,H13212,"")</f>
        <v/>
      </c>
      <c r="J13212" s="16" t="str">
        <f>IFERROR(SMALL($I$2:$I$100001,H13212),"")</f>
        <v/>
      </c>
    </row>
    <row r="13213" spans="1:10" x14ac:dyDescent="0.3">
      <c r="A13213" t="s">
        <v>951</v>
      </c>
      <c r="B13213" t="s">
        <v>100</v>
      </c>
      <c r="C13213" s="7">
        <v>44470</v>
      </c>
      <c r="E13213" s="27">
        <v>8346.4</v>
      </c>
      <c r="G13213" s="27" t="str">
        <f>VLOOKUP(C13213,W:Y,3,TRUE)</f>
        <v>October 21</v>
      </c>
      <c r="H13213" s="27">
        <f t="shared" si="206"/>
        <v>13212</v>
      </c>
      <c r="I13213" s="30" t="str">
        <f>IF(G13213='Check Register'!$E$1,H13213,"")</f>
        <v/>
      </c>
      <c r="J13213" s="16" t="str">
        <f>IFERROR(SMALL($I$2:$I$100001,H13213),"")</f>
        <v/>
      </c>
    </row>
    <row r="13214" spans="1:10" x14ac:dyDescent="0.3">
      <c r="A13214" t="s">
        <v>1142</v>
      </c>
      <c r="B13214" t="s">
        <v>8</v>
      </c>
      <c r="C13214" s="7">
        <v>44470</v>
      </c>
      <c r="E13214" s="27">
        <v>645.25</v>
      </c>
      <c r="G13214" s="27" t="str">
        <f>VLOOKUP(C13214,W:Y,3,TRUE)</f>
        <v>October 21</v>
      </c>
      <c r="H13214" s="27">
        <f t="shared" si="206"/>
        <v>13213</v>
      </c>
      <c r="I13214" s="30" t="str">
        <f>IF(G13214='Check Register'!$E$1,H13214,"")</f>
        <v/>
      </c>
      <c r="J13214" s="16" t="str">
        <f>IFERROR(SMALL($I$2:$I$100001,H13214),"")</f>
        <v/>
      </c>
    </row>
    <row r="13215" spans="1:10" x14ac:dyDescent="0.3">
      <c r="A13215" t="s">
        <v>837</v>
      </c>
      <c r="B13215" t="s">
        <v>20</v>
      </c>
      <c r="C13215" s="7">
        <v>44470</v>
      </c>
      <c r="E13215" s="27">
        <v>193.92</v>
      </c>
      <c r="G13215" s="27" t="str">
        <f>VLOOKUP(C13215,W:Y,3,TRUE)</f>
        <v>October 21</v>
      </c>
      <c r="H13215" s="27">
        <f t="shared" si="206"/>
        <v>13214</v>
      </c>
      <c r="I13215" s="30" t="str">
        <f>IF(G13215='Check Register'!$E$1,H13215,"")</f>
        <v/>
      </c>
      <c r="J13215" s="16" t="str">
        <f>IFERROR(SMALL($I$2:$I$100001,H13215),"")</f>
        <v/>
      </c>
    </row>
    <row r="13216" spans="1:10" x14ac:dyDescent="0.3">
      <c r="A13216" t="s">
        <v>812</v>
      </c>
      <c r="B13216" t="s">
        <v>70</v>
      </c>
      <c r="C13216" s="7">
        <v>44470</v>
      </c>
      <c r="E13216" s="27">
        <v>51</v>
      </c>
      <c r="G13216" s="27" t="str">
        <f>VLOOKUP(C13216,W:Y,3,TRUE)</f>
        <v>October 21</v>
      </c>
      <c r="H13216" s="27">
        <f t="shared" si="206"/>
        <v>13215</v>
      </c>
      <c r="I13216" s="30" t="str">
        <f>IF(G13216='Check Register'!$E$1,H13216,"")</f>
        <v/>
      </c>
      <c r="J13216" s="16" t="str">
        <f>IFERROR(SMALL($I$2:$I$100001,H13216),"")</f>
        <v/>
      </c>
    </row>
    <row r="13217" spans="1:10" x14ac:dyDescent="0.3">
      <c r="A13217" t="s">
        <v>838</v>
      </c>
      <c r="B13217" t="s">
        <v>14</v>
      </c>
      <c r="C13217" s="7">
        <v>44470</v>
      </c>
      <c r="E13217" s="27">
        <v>4977.08</v>
      </c>
      <c r="G13217" s="27" t="str">
        <f>VLOOKUP(C13217,W:Y,3,TRUE)</f>
        <v>October 21</v>
      </c>
      <c r="H13217" s="27">
        <f t="shared" si="206"/>
        <v>13216</v>
      </c>
      <c r="I13217" s="30" t="str">
        <f>IF(G13217='Check Register'!$E$1,H13217,"")</f>
        <v/>
      </c>
      <c r="J13217" s="16" t="str">
        <f>IFERROR(SMALL($I$2:$I$100001,H13217),"")</f>
        <v/>
      </c>
    </row>
    <row r="13218" spans="1:10" x14ac:dyDescent="0.3">
      <c r="A13218" t="s">
        <v>781</v>
      </c>
      <c r="B13218" t="s">
        <v>39</v>
      </c>
      <c r="C13218" s="7">
        <v>44470</v>
      </c>
      <c r="E13218" s="27">
        <v>3491.93</v>
      </c>
      <c r="G13218" s="27" t="str">
        <f>VLOOKUP(C13218,W:Y,3,TRUE)</f>
        <v>October 21</v>
      </c>
      <c r="H13218" s="27">
        <f t="shared" si="206"/>
        <v>13217</v>
      </c>
      <c r="I13218" s="30" t="str">
        <f>IF(G13218='Check Register'!$E$1,H13218,"")</f>
        <v/>
      </c>
      <c r="J13218" s="16" t="str">
        <f>IFERROR(SMALL($I$2:$I$100001,H13218),"")</f>
        <v/>
      </c>
    </row>
    <row r="13219" spans="1:10" x14ac:dyDescent="0.3">
      <c r="A13219" t="s">
        <v>816</v>
      </c>
      <c r="B13219" t="s">
        <v>94</v>
      </c>
      <c r="C13219" s="7">
        <v>44470</v>
      </c>
      <c r="E13219" s="27">
        <v>29068.85</v>
      </c>
      <c r="G13219" s="27" t="str">
        <f>VLOOKUP(C13219,W:Y,3,TRUE)</f>
        <v>October 21</v>
      </c>
      <c r="H13219" s="27">
        <f t="shared" si="206"/>
        <v>13218</v>
      </c>
      <c r="I13219" s="30" t="str">
        <f>IF(G13219='Check Register'!$E$1,H13219,"")</f>
        <v/>
      </c>
      <c r="J13219" s="16" t="str">
        <f>IFERROR(SMALL($I$2:$I$100001,H13219),"")</f>
        <v/>
      </c>
    </row>
    <row r="13220" spans="1:10" x14ac:dyDescent="0.3">
      <c r="A13220" t="s">
        <v>816</v>
      </c>
      <c r="B13220" t="s">
        <v>95</v>
      </c>
      <c r="C13220" s="7">
        <v>44470</v>
      </c>
      <c r="E13220" s="27">
        <v>19524.03</v>
      </c>
      <c r="G13220" s="27" t="str">
        <f>VLOOKUP(C13220,W:Y,3,TRUE)</f>
        <v>October 21</v>
      </c>
      <c r="H13220" s="27">
        <f t="shared" si="206"/>
        <v>13219</v>
      </c>
      <c r="I13220" s="30" t="str">
        <f>IF(G13220='Check Register'!$E$1,H13220,"")</f>
        <v/>
      </c>
      <c r="J13220" s="16" t="str">
        <f>IFERROR(SMALL($I$2:$I$100001,H13220),"")</f>
        <v/>
      </c>
    </row>
    <row r="13221" spans="1:10" x14ac:dyDescent="0.3">
      <c r="A13221" t="s">
        <v>784</v>
      </c>
      <c r="B13221" t="s">
        <v>20</v>
      </c>
      <c r="C13221" s="7">
        <v>44470</v>
      </c>
      <c r="E13221" s="27">
        <v>1672.66</v>
      </c>
      <c r="G13221" s="27" t="str">
        <f>VLOOKUP(C13221,W:Y,3,TRUE)</f>
        <v>October 21</v>
      </c>
      <c r="H13221" s="27">
        <f t="shared" si="206"/>
        <v>13220</v>
      </c>
      <c r="I13221" s="30" t="str">
        <f>IF(G13221='Check Register'!$E$1,H13221,"")</f>
        <v/>
      </c>
      <c r="J13221" s="16" t="str">
        <f>IFERROR(SMALL($I$2:$I$100001,H13221),"")</f>
        <v/>
      </c>
    </row>
    <row r="13222" spans="1:10" x14ac:dyDescent="0.3">
      <c r="A13222" t="s">
        <v>1143</v>
      </c>
      <c r="B13222" t="s">
        <v>100</v>
      </c>
      <c r="C13222" s="7">
        <v>44470</v>
      </c>
      <c r="E13222" s="27">
        <v>8550</v>
      </c>
      <c r="G13222" s="27" t="str">
        <f>VLOOKUP(C13222,W:Y,3,TRUE)</f>
        <v>October 21</v>
      </c>
      <c r="H13222" s="27">
        <f t="shared" si="206"/>
        <v>13221</v>
      </c>
      <c r="I13222" s="30" t="str">
        <f>IF(G13222='Check Register'!$E$1,H13222,"")</f>
        <v/>
      </c>
      <c r="J13222" s="16" t="str">
        <f>IFERROR(SMALL($I$2:$I$100001,H13222),"")</f>
        <v/>
      </c>
    </row>
    <row r="13223" spans="1:10" x14ac:dyDescent="0.3">
      <c r="A13223" t="s">
        <v>818</v>
      </c>
      <c r="B13223" t="s">
        <v>210</v>
      </c>
      <c r="C13223" s="7">
        <v>44470</v>
      </c>
      <c r="E13223" s="27">
        <v>1071.78</v>
      </c>
      <c r="G13223" s="27" t="str">
        <f>VLOOKUP(C13223,W:Y,3,TRUE)</f>
        <v>October 21</v>
      </c>
      <c r="H13223" s="27">
        <f t="shared" si="206"/>
        <v>13222</v>
      </c>
      <c r="I13223" s="30" t="str">
        <f>IF(G13223='Check Register'!$E$1,H13223,"")</f>
        <v/>
      </c>
      <c r="J13223" s="16" t="str">
        <f>IFERROR(SMALL($I$2:$I$100001,H13223),"")</f>
        <v/>
      </c>
    </row>
    <row r="13224" spans="1:10" x14ac:dyDescent="0.3">
      <c r="A13224" t="s">
        <v>1107</v>
      </c>
      <c r="B13224" t="s">
        <v>25</v>
      </c>
      <c r="C13224" s="7">
        <v>44470</v>
      </c>
      <c r="E13224" s="27">
        <v>23031</v>
      </c>
      <c r="G13224" s="27" t="str">
        <f>VLOOKUP(C13224,W:Y,3,TRUE)</f>
        <v>October 21</v>
      </c>
      <c r="H13224" s="27">
        <f t="shared" si="206"/>
        <v>13223</v>
      </c>
      <c r="I13224" s="30" t="str">
        <f>IF(G13224='Check Register'!$E$1,H13224,"")</f>
        <v/>
      </c>
      <c r="J13224" s="16" t="str">
        <f>IFERROR(SMALL($I$2:$I$100001,H13224),"")</f>
        <v/>
      </c>
    </row>
    <row r="13225" spans="1:10" x14ac:dyDescent="0.3">
      <c r="A13225" t="s">
        <v>871</v>
      </c>
      <c r="B13225" t="s">
        <v>111</v>
      </c>
      <c r="C13225" s="7">
        <v>44470</v>
      </c>
      <c r="E13225" s="27">
        <v>1986.59</v>
      </c>
      <c r="G13225" s="27" t="str">
        <f>VLOOKUP(C13225,W:Y,3,TRUE)</f>
        <v>October 21</v>
      </c>
      <c r="H13225" s="27">
        <f t="shared" si="206"/>
        <v>13224</v>
      </c>
      <c r="I13225" s="30" t="str">
        <f>IF(G13225='Check Register'!$E$1,H13225,"")</f>
        <v/>
      </c>
      <c r="J13225" s="16" t="str">
        <f>IFERROR(SMALL($I$2:$I$100001,H13225),"")</f>
        <v/>
      </c>
    </row>
    <row r="13226" spans="1:10" x14ac:dyDescent="0.3">
      <c r="A13226" t="s">
        <v>848</v>
      </c>
      <c r="B13226" t="s">
        <v>8</v>
      </c>
      <c r="C13226" s="7">
        <v>44470</v>
      </c>
      <c r="E13226" s="27">
        <v>805.66</v>
      </c>
      <c r="G13226" s="27" t="str">
        <f>VLOOKUP(C13226,W:Y,3,TRUE)</f>
        <v>October 21</v>
      </c>
      <c r="H13226" s="27">
        <f t="shared" si="206"/>
        <v>13225</v>
      </c>
      <c r="I13226" s="30" t="str">
        <f>IF(G13226='Check Register'!$E$1,H13226,"")</f>
        <v/>
      </c>
      <c r="J13226" s="16" t="str">
        <f>IFERROR(SMALL($I$2:$I$100001,H13226),"")</f>
        <v/>
      </c>
    </row>
    <row r="13227" spans="1:10" x14ac:dyDescent="0.3">
      <c r="A13227" t="s">
        <v>849</v>
      </c>
      <c r="B13227" t="s">
        <v>127</v>
      </c>
      <c r="C13227" s="7">
        <v>44470</v>
      </c>
      <c r="E13227" s="27">
        <v>72.58</v>
      </c>
      <c r="G13227" s="27" t="str">
        <f>VLOOKUP(C13227,W:Y,3,TRUE)</f>
        <v>October 21</v>
      </c>
      <c r="H13227" s="27">
        <f t="shared" si="206"/>
        <v>13226</v>
      </c>
      <c r="I13227" s="30" t="str">
        <f>IF(G13227='Check Register'!$E$1,H13227,"")</f>
        <v/>
      </c>
      <c r="J13227" s="16" t="str">
        <f>IFERROR(SMALL($I$2:$I$100001,H13227),"")</f>
        <v/>
      </c>
    </row>
    <row r="13228" spans="1:10" x14ac:dyDescent="0.3">
      <c r="A13228" t="s">
        <v>1111</v>
      </c>
      <c r="B13228" t="s">
        <v>8</v>
      </c>
      <c r="C13228" s="7">
        <v>44470</v>
      </c>
      <c r="E13228" s="27">
        <v>9654.25</v>
      </c>
      <c r="G13228" s="27" t="str">
        <f>VLOOKUP(C13228,W:Y,3,TRUE)</f>
        <v>October 21</v>
      </c>
      <c r="H13228" s="27">
        <f t="shared" si="206"/>
        <v>13227</v>
      </c>
      <c r="I13228" s="30" t="str">
        <f>IF(G13228='Check Register'!$E$1,H13228,"")</f>
        <v/>
      </c>
      <c r="J13228" s="16" t="str">
        <f>IFERROR(SMALL($I$2:$I$100001,H13228),"")</f>
        <v/>
      </c>
    </row>
    <row r="13229" spans="1:10" x14ac:dyDescent="0.3">
      <c r="A13229" t="s">
        <v>875</v>
      </c>
      <c r="B13229" t="s">
        <v>70</v>
      </c>
      <c r="C13229" s="7">
        <v>44470</v>
      </c>
      <c r="E13229" s="27">
        <v>7</v>
      </c>
      <c r="G13229" s="27" t="str">
        <f>VLOOKUP(C13229,W:Y,3,TRUE)</f>
        <v>October 21</v>
      </c>
      <c r="H13229" s="27">
        <f t="shared" si="206"/>
        <v>13228</v>
      </c>
      <c r="I13229" s="30" t="str">
        <f>IF(G13229='Check Register'!$E$1,H13229,"")</f>
        <v/>
      </c>
      <c r="J13229" s="16" t="str">
        <f>IFERROR(SMALL($I$2:$I$100001,H13229),"")</f>
        <v/>
      </c>
    </row>
    <row r="13230" spans="1:10" x14ac:dyDescent="0.3">
      <c r="A13230" t="s">
        <v>796</v>
      </c>
      <c r="B13230" t="s">
        <v>102</v>
      </c>
      <c r="C13230" s="7">
        <v>44470</v>
      </c>
      <c r="E13230" s="27">
        <v>2196.8000000000002</v>
      </c>
      <c r="G13230" s="27" t="str">
        <f>VLOOKUP(C13230,W:Y,3,TRUE)</f>
        <v>October 21</v>
      </c>
      <c r="H13230" s="27">
        <f t="shared" si="206"/>
        <v>13229</v>
      </c>
      <c r="I13230" s="30" t="str">
        <f>IF(G13230='Check Register'!$E$1,H13230,"")</f>
        <v/>
      </c>
      <c r="J13230" s="16" t="str">
        <f>IFERROR(SMALL($I$2:$I$100001,H13230),"")</f>
        <v/>
      </c>
    </row>
    <row r="13231" spans="1:10" x14ac:dyDescent="0.3">
      <c r="A13231" t="s">
        <v>1144</v>
      </c>
      <c r="B13231" t="s">
        <v>150</v>
      </c>
      <c r="C13231" s="7">
        <v>44470</v>
      </c>
      <c r="E13231" s="27">
        <v>17</v>
      </c>
      <c r="G13231" s="27" t="str">
        <f>VLOOKUP(C13231,W:Y,3,TRUE)</f>
        <v>October 21</v>
      </c>
      <c r="H13231" s="27">
        <f t="shared" si="206"/>
        <v>13230</v>
      </c>
      <c r="I13231" s="30" t="str">
        <f>IF(G13231='Check Register'!$E$1,H13231,"")</f>
        <v/>
      </c>
      <c r="J13231" s="16" t="str">
        <f>IFERROR(SMALL($I$2:$I$100001,H13231),"")</f>
        <v/>
      </c>
    </row>
    <row r="13232" spans="1:10" x14ac:dyDescent="0.3">
      <c r="A13232" t="s">
        <v>1145</v>
      </c>
      <c r="B13232" t="s">
        <v>100</v>
      </c>
      <c r="C13232" s="7">
        <v>44470</v>
      </c>
      <c r="E13232" s="27">
        <v>700</v>
      </c>
      <c r="G13232" s="27" t="str">
        <f>VLOOKUP(C13232,W:Y,3,TRUE)</f>
        <v>October 21</v>
      </c>
      <c r="H13232" s="27">
        <f t="shared" si="206"/>
        <v>13231</v>
      </c>
      <c r="I13232" s="30" t="str">
        <f>IF(G13232='Check Register'!$E$1,H13232,"")</f>
        <v/>
      </c>
      <c r="J13232" s="16" t="str">
        <f>IFERROR(SMALL($I$2:$I$100001,H13232),"")</f>
        <v/>
      </c>
    </row>
    <row r="13233" spans="1:10" x14ac:dyDescent="0.3">
      <c r="A13233" t="s">
        <v>828</v>
      </c>
      <c r="B13233" t="s">
        <v>102</v>
      </c>
      <c r="C13233" s="7">
        <v>44470</v>
      </c>
      <c r="E13233" s="27">
        <v>14838.23</v>
      </c>
      <c r="G13233" s="27" t="str">
        <f>VLOOKUP(C13233,W:Y,3,TRUE)</f>
        <v>October 21</v>
      </c>
      <c r="H13233" s="27">
        <f t="shared" si="206"/>
        <v>13232</v>
      </c>
      <c r="I13233" s="30" t="str">
        <f>IF(G13233='Check Register'!$E$1,H13233,"")</f>
        <v/>
      </c>
      <c r="J13233" s="16" t="str">
        <f>IFERROR(SMALL($I$2:$I$100001,H13233),"")</f>
        <v/>
      </c>
    </row>
    <row r="13234" spans="1:10" x14ac:dyDescent="0.3">
      <c r="A13234" t="s">
        <v>798</v>
      </c>
      <c r="B13234" t="s">
        <v>22</v>
      </c>
      <c r="C13234" s="7">
        <v>44470</v>
      </c>
      <c r="E13234" s="27">
        <v>70</v>
      </c>
      <c r="G13234" s="27" t="str">
        <f>VLOOKUP(C13234,W:Y,3,TRUE)</f>
        <v>October 21</v>
      </c>
      <c r="H13234" s="27">
        <f t="shared" si="206"/>
        <v>13233</v>
      </c>
      <c r="I13234" s="30" t="str">
        <f>IF(G13234='Check Register'!$E$1,H13234,"")</f>
        <v/>
      </c>
      <c r="J13234" s="16" t="str">
        <f>IFERROR(SMALL($I$2:$I$100001,H13234),"")</f>
        <v/>
      </c>
    </row>
    <row r="13235" spans="1:10" x14ac:dyDescent="0.3">
      <c r="A13235" t="s">
        <v>1099</v>
      </c>
      <c r="B13235" t="s">
        <v>8</v>
      </c>
      <c r="C13235" s="7">
        <v>44470</v>
      </c>
      <c r="E13235" s="27">
        <v>652.9</v>
      </c>
      <c r="G13235" s="27" t="str">
        <f>VLOOKUP(C13235,W:Y,3,TRUE)</f>
        <v>October 21</v>
      </c>
      <c r="H13235" s="27">
        <f t="shared" si="206"/>
        <v>13234</v>
      </c>
      <c r="I13235" s="30" t="str">
        <f>IF(G13235='Check Register'!$E$1,H13235,"")</f>
        <v/>
      </c>
      <c r="J13235" s="16" t="str">
        <f>IFERROR(SMALL($I$2:$I$100001,H13235),"")</f>
        <v/>
      </c>
    </row>
    <row r="13236" spans="1:10" x14ac:dyDescent="0.3">
      <c r="A13236" t="s">
        <v>878</v>
      </c>
      <c r="B13236" t="s">
        <v>47</v>
      </c>
      <c r="C13236" s="7">
        <v>44470</v>
      </c>
      <c r="E13236" s="27">
        <v>5689.54</v>
      </c>
      <c r="G13236" s="27" t="str">
        <f>VLOOKUP(C13236,W:Y,3,TRUE)</f>
        <v>October 21</v>
      </c>
      <c r="H13236" s="27">
        <f t="shared" si="206"/>
        <v>13235</v>
      </c>
      <c r="I13236" s="30" t="str">
        <f>IF(G13236='Check Register'!$E$1,H13236,"")</f>
        <v/>
      </c>
      <c r="J13236" s="16" t="str">
        <f>IFERROR(SMALL($I$2:$I$100001,H13236),"")</f>
        <v/>
      </c>
    </row>
    <row r="13237" spans="1:10" x14ac:dyDescent="0.3">
      <c r="A13237" t="s">
        <v>800</v>
      </c>
      <c r="B13237" t="s">
        <v>12</v>
      </c>
      <c r="C13237" s="7">
        <v>44470</v>
      </c>
      <c r="E13237" s="27">
        <v>376.18</v>
      </c>
      <c r="G13237" s="27" t="str">
        <f>VLOOKUP(C13237,W:Y,3,TRUE)</f>
        <v>October 21</v>
      </c>
      <c r="H13237" s="27">
        <f t="shared" si="206"/>
        <v>13236</v>
      </c>
      <c r="I13237" s="30" t="str">
        <f>IF(G13237='Check Register'!$E$1,H13237,"")</f>
        <v/>
      </c>
      <c r="J13237" s="16" t="str">
        <f>IFERROR(SMALL($I$2:$I$100001,H13237),"")</f>
        <v/>
      </c>
    </row>
    <row r="13238" spans="1:10" x14ac:dyDescent="0.3">
      <c r="A13238" t="s">
        <v>939</v>
      </c>
      <c r="B13238" t="s">
        <v>89</v>
      </c>
      <c r="C13238" s="7">
        <v>44470</v>
      </c>
      <c r="E13238" s="27">
        <v>236</v>
      </c>
      <c r="G13238" s="27" t="str">
        <f>VLOOKUP(C13238,W:Y,3,TRUE)</f>
        <v>October 21</v>
      </c>
      <c r="H13238" s="27">
        <f t="shared" si="206"/>
        <v>13237</v>
      </c>
      <c r="I13238" s="30" t="str">
        <f>IF(G13238='Check Register'!$E$1,H13238,"")</f>
        <v/>
      </c>
      <c r="J13238" s="16" t="str">
        <f>IFERROR(SMALL($I$2:$I$100001,H13238),"")</f>
        <v/>
      </c>
    </row>
    <row r="13239" spans="1:10" x14ac:dyDescent="0.3">
      <c r="A13239" t="s">
        <v>1146</v>
      </c>
      <c r="B13239" t="s">
        <v>8</v>
      </c>
      <c r="C13239" s="7">
        <v>44470</v>
      </c>
      <c r="E13239" s="27">
        <v>307.64</v>
      </c>
      <c r="G13239" s="27" t="str">
        <f>VLOOKUP(C13239,W:Y,3,TRUE)</f>
        <v>October 21</v>
      </c>
      <c r="H13239" s="27">
        <f t="shared" si="206"/>
        <v>13238</v>
      </c>
      <c r="I13239" s="30" t="str">
        <f>IF(G13239='Check Register'!$E$1,H13239,"")</f>
        <v/>
      </c>
      <c r="J13239" s="16" t="str">
        <f>IFERROR(SMALL($I$2:$I$100001,H13239),"")</f>
        <v/>
      </c>
    </row>
    <row r="13240" spans="1:10" x14ac:dyDescent="0.3">
      <c r="A13240" t="s">
        <v>885</v>
      </c>
      <c r="B13240" t="s">
        <v>61</v>
      </c>
      <c r="C13240" s="7">
        <v>44470</v>
      </c>
      <c r="E13240" s="27">
        <v>1503.78</v>
      </c>
      <c r="G13240" s="27" t="str">
        <f>VLOOKUP(C13240,W:Y,3,TRUE)</f>
        <v>October 21</v>
      </c>
      <c r="H13240" s="27">
        <f t="shared" si="206"/>
        <v>13239</v>
      </c>
      <c r="I13240" s="30" t="str">
        <f>IF(G13240='Check Register'!$E$1,H13240,"")</f>
        <v/>
      </c>
      <c r="J13240" s="16" t="str">
        <f>IFERROR(SMALL($I$2:$I$100001,H13240),"")</f>
        <v/>
      </c>
    </row>
    <row r="13241" spans="1:10" x14ac:dyDescent="0.3">
      <c r="A13241" t="s">
        <v>1147</v>
      </c>
      <c r="B13241" t="s">
        <v>150</v>
      </c>
      <c r="C13241" s="7">
        <v>44470</v>
      </c>
      <c r="E13241" s="27">
        <v>156</v>
      </c>
      <c r="G13241" s="27" t="str">
        <f>VLOOKUP(C13241,W:Y,3,TRUE)</f>
        <v>October 21</v>
      </c>
      <c r="H13241" s="27">
        <f t="shared" si="206"/>
        <v>13240</v>
      </c>
      <c r="I13241" s="30" t="str">
        <f>IF(G13241='Check Register'!$E$1,H13241,"")</f>
        <v/>
      </c>
      <c r="J13241" s="16" t="str">
        <f>IFERROR(SMALL($I$2:$I$100001,H13241),"")</f>
        <v/>
      </c>
    </row>
    <row r="13242" spans="1:10" x14ac:dyDescent="0.3">
      <c r="A13242" t="s">
        <v>1148</v>
      </c>
      <c r="B13242" t="s">
        <v>22</v>
      </c>
      <c r="C13242" s="7">
        <v>44470</v>
      </c>
      <c r="E13242" s="27">
        <v>3824.58</v>
      </c>
      <c r="G13242" s="27" t="str">
        <f>VLOOKUP(C13242,W:Y,3,TRUE)</f>
        <v>October 21</v>
      </c>
      <c r="H13242" s="27">
        <f t="shared" si="206"/>
        <v>13241</v>
      </c>
      <c r="I13242" s="30" t="str">
        <f>IF(G13242='Check Register'!$E$1,H13242,"")</f>
        <v/>
      </c>
      <c r="J13242" s="16" t="str">
        <f>IFERROR(SMALL($I$2:$I$100001,H13242),"")</f>
        <v/>
      </c>
    </row>
    <row r="13243" spans="1:10" x14ac:dyDescent="0.3">
      <c r="A13243" t="s">
        <v>860</v>
      </c>
      <c r="B13243" t="s">
        <v>22</v>
      </c>
      <c r="C13243" s="7">
        <v>44470</v>
      </c>
      <c r="E13243" s="27">
        <v>104</v>
      </c>
      <c r="G13243" s="27" t="str">
        <f>VLOOKUP(C13243,W:Y,3,TRUE)</f>
        <v>October 21</v>
      </c>
      <c r="H13243" s="27">
        <f t="shared" si="206"/>
        <v>13242</v>
      </c>
      <c r="I13243" s="30" t="str">
        <f>IF(G13243='Check Register'!$E$1,H13243,"")</f>
        <v/>
      </c>
      <c r="J13243" s="16" t="str">
        <f>IFERROR(SMALL($I$2:$I$100001,H13243),"")</f>
        <v/>
      </c>
    </row>
    <row r="13244" spans="1:10" x14ac:dyDescent="0.3">
      <c r="A13244" t="s">
        <v>962</v>
      </c>
      <c r="B13244" t="s">
        <v>47</v>
      </c>
      <c r="C13244" s="7">
        <v>44470</v>
      </c>
      <c r="E13244" s="27">
        <v>2493.75</v>
      </c>
      <c r="G13244" s="27" t="str">
        <f>VLOOKUP(C13244,W:Y,3,TRUE)</f>
        <v>October 21</v>
      </c>
      <c r="H13244" s="27">
        <f t="shared" si="206"/>
        <v>13243</v>
      </c>
      <c r="I13244" s="30" t="str">
        <f>IF(G13244='Check Register'!$E$1,H13244,"")</f>
        <v/>
      </c>
      <c r="J13244" s="16" t="str">
        <f>IFERROR(SMALL($I$2:$I$100001,H13244),"")</f>
        <v/>
      </c>
    </row>
    <row r="13245" spans="1:10" x14ac:dyDescent="0.3">
      <c r="A13245" t="s">
        <v>862</v>
      </c>
      <c r="B13245" t="s">
        <v>171</v>
      </c>
      <c r="C13245" s="7">
        <v>44470</v>
      </c>
      <c r="E13245" s="27">
        <v>4780.74</v>
      </c>
      <c r="G13245" s="27" t="str">
        <f>VLOOKUP(C13245,W:Y,3,TRUE)</f>
        <v>October 21</v>
      </c>
      <c r="H13245" s="27">
        <f t="shared" si="206"/>
        <v>13244</v>
      </c>
      <c r="I13245" s="30" t="str">
        <f>IF(G13245='Check Register'!$E$1,H13245,"")</f>
        <v/>
      </c>
      <c r="J13245" s="16" t="str">
        <f>IFERROR(SMALL($I$2:$I$100001,H13245),"")</f>
        <v/>
      </c>
    </row>
    <row r="13246" spans="1:10" x14ac:dyDescent="0.3">
      <c r="A13246" t="s">
        <v>1116</v>
      </c>
      <c r="B13246" t="s">
        <v>8</v>
      </c>
      <c r="C13246" s="7">
        <v>44470</v>
      </c>
      <c r="E13246" s="27">
        <v>931.94</v>
      </c>
      <c r="G13246" s="27" t="str">
        <f>VLOOKUP(C13246,W:Y,3,TRUE)</f>
        <v>October 21</v>
      </c>
      <c r="H13246" s="27">
        <f t="shared" si="206"/>
        <v>13245</v>
      </c>
      <c r="I13246" s="30" t="str">
        <f>IF(G13246='Check Register'!$E$1,H13246,"")</f>
        <v/>
      </c>
      <c r="J13246" s="16" t="str">
        <f>IFERROR(SMALL($I$2:$I$100001,H13246),"")</f>
        <v/>
      </c>
    </row>
    <row r="13247" spans="1:10" x14ac:dyDescent="0.3">
      <c r="A13247" t="s">
        <v>832</v>
      </c>
      <c r="B13247" t="s">
        <v>214</v>
      </c>
      <c r="C13247" s="7">
        <v>44470</v>
      </c>
      <c r="E13247" s="27">
        <v>33578.67</v>
      </c>
      <c r="G13247" s="27" t="str">
        <f>VLOOKUP(C13247,W:Y,3,TRUE)</f>
        <v>October 21</v>
      </c>
      <c r="H13247" s="27">
        <f t="shared" si="206"/>
        <v>13246</v>
      </c>
      <c r="I13247" s="30" t="str">
        <f>IF(G13247='Check Register'!$E$1,H13247,"")</f>
        <v/>
      </c>
      <c r="J13247" s="16" t="str">
        <f>IFERROR(SMALL($I$2:$I$100001,H13247),"")</f>
        <v/>
      </c>
    </row>
    <row r="13248" spans="1:10" x14ac:dyDescent="0.3">
      <c r="A13248" t="s">
        <v>832</v>
      </c>
      <c r="B13248" t="s">
        <v>31</v>
      </c>
      <c r="C13248" s="7">
        <v>44470</v>
      </c>
      <c r="E13248" s="27">
        <v>360.77</v>
      </c>
      <c r="G13248" s="27" t="str">
        <f>VLOOKUP(C13248,W:Y,3,TRUE)</f>
        <v>October 21</v>
      </c>
      <c r="H13248" s="27">
        <f t="shared" si="206"/>
        <v>13247</v>
      </c>
      <c r="I13248" s="30" t="str">
        <f>IF(G13248='Check Register'!$E$1,H13248,"")</f>
        <v/>
      </c>
      <c r="J13248" s="16" t="str">
        <f>IFERROR(SMALL($I$2:$I$100001,H13248),"")</f>
        <v/>
      </c>
    </row>
    <row r="13249" spans="1:10" x14ac:dyDescent="0.3">
      <c r="A13249" t="s">
        <v>832</v>
      </c>
      <c r="B13249" t="s">
        <v>111</v>
      </c>
      <c r="C13249" s="7">
        <v>44470</v>
      </c>
      <c r="E13249" s="27">
        <v>1782.16</v>
      </c>
      <c r="G13249" s="27" t="str">
        <f>VLOOKUP(C13249,W:Y,3,TRUE)</f>
        <v>October 21</v>
      </c>
      <c r="H13249" s="27">
        <f t="shared" si="206"/>
        <v>13248</v>
      </c>
      <c r="I13249" s="30" t="str">
        <f>IF(G13249='Check Register'!$E$1,H13249,"")</f>
        <v/>
      </c>
      <c r="J13249" s="16" t="str">
        <f>IFERROR(SMALL($I$2:$I$100001,H13249),"")</f>
        <v/>
      </c>
    </row>
    <row r="13250" spans="1:10" x14ac:dyDescent="0.3">
      <c r="A13250" t="s">
        <v>805</v>
      </c>
      <c r="B13250" t="s">
        <v>127</v>
      </c>
      <c r="C13250" s="7">
        <v>44470</v>
      </c>
      <c r="E13250" s="27">
        <v>469.22</v>
      </c>
      <c r="G13250" s="27" t="str">
        <f>VLOOKUP(C13250,W:Y,3,TRUE)</f>
        <v>October 21</v>
      </c>
      <c r="H13250" s="27">
        <f t="shared" si="206"/>
        <v>13249</v>
      </c>
      <c r="I13250" s="30" t="str">
        <f>IF(G13250='Check Register'!$E$1,H13250,"")</f>
        <v/>
      </c>
      <c r="J13250" s="16" t="str">
        <f>IFERROR(SMALL($I$2:$I$100001,H13250),"")</f>
        <v/>
      </c>
    </row>
    <row r="13251" spans="1:10" x14ac:dyDescent="0.3">
      <c r="A13251" t="s">
        <v>805</v>
      </c>
      <c r="B13251" t="s">
        <v>11</v>
      </c>
      <c r="C13251" s="7">
        <v>44470</v>
      </c>
      <c r="E13251" s="27">
        <v>1020.26</v>
      </c>
      <c r="G13251" s="27" t="str">
        <f>VLOOKUP(C13251,W:Y,3,TRUE)</f>
        <v>October 21</v>
      </c>
      <c r="H13251" s="27">
        <f t="shared" ref="H13251:H13314" si="207">1+H13250</f>
        <v>13250</v>
      </c>
      <c r="I13251" s="30" t="str">
        <f>IF(G13251='Check Register'!$E$1,H13251,"")</f>
        <v/>
      </c>
      <c r="J13251" s="16" t="str">
        <f>IFERROR(SMALL($I$2:$I$100001,H13251),"")</f>
        <v/>
      </c>
    </row>
    <row r="13252" spans="1:10" x14ac:dyDescent="0.3">
      <c r="A13252" t="s">
        <v>949</v>
      </c>
      <c r="B13252" t="s">
        <v>214</v>
      </c>
      <c r="C13252" s="7">
        <v>44470</v>
      </c>
      <c r="E13252" s="27">
        <v>76890.16</v>
      </c>
      <c r="G13252" s="27" t="str">
        <f>VLOOKUP(C13252,W:Y,3,TRUE)</f>
        <v>October 21</v>
      </c>
      <c r="H13252" s="27">
        <f t="shared" si="207"/>
        <v>13251</v>
      </c>
      <c r="I13252" s="30" t="str">
        <f>IF(G13252='Check Register'!$E$1,H13252,"")</f>
        <v/>
      </c>
      <c r="J13252" s="16" t="str">
        <f>IFERROR(SMALL($I$2:$I$100001,H13252),"")</f>
        <v/>
      </c>
    </row>
    <row r="13253" spans="1:10" x14ac:dyDescent="0.3">
      <c r="A13253" t="s">
        <v>949</v>
      </c>
      <c r="B13253" t="s">
        <v>31</v>
      </c>
      <c r="C13253" s="7">
        <v>44470</v>
      </c>
      <c r="E13253" s="27">
        <v>1042.4100000000001</v>
      </c>
      <c r="G13253" s="27" t="str">
        <f>VLOOKUP(C13253,W:Y,3,TRUE)</f>
        <v>October 21</v>
      </c>
      <c r="H13253" s="27">
        <f t="shared" si="207"/>
        <v>13252</v>
      </c>
      <c r="I13253" s="30" t="str">
        <f>IF(G13253='Check Register'!$E$1,H13253,"")</f>
        <v/>
      </c>
      <c r="J13253" s="16" t="str">
        <f>IFERROR(SMALL($I$2:$I$100001,H13253),"")</f>
        <v/>
      </c>
    </row>
    <row r="13254" spans="1:10" x14ac:dyDescent="0.3">
      <c r="A13254" t="s">
        <v>951</v>
      </c>
      <c r="B13254" t="s">
        <v>100</v>
      </c>
      <c r="C13254" s="7">
        <v>44477</v>
      </c>
      <c r="E13254" s="27">
        <v>4024.05</v>
      </c>
      <c r="G13254" s="27" t="str">
        <f>VLOOKUP(C13254,W:Y,3,TRUE)</f>
        <v>October 21</v>
      </c>
      <c r="H13254" s="27">
        <f t="shared" si="207"/>
        <v>13253</v>
      </c>
      <c r="I13254" s="30" t="str">
        <f>IF(G13254='Check Register'!$E$1,H13254,"")</f>
        <v/>
      </c>
      <c r="J13254" s="16" t="str">
        <f>IFERROR(SMALL($I$2:$I$100001,H13254),"")</f>
        <v/>
      </c>
    </row>
    <row r="13255" spans="1:10" x14ac:dyDescent="0.3">
      <c r="A13255" t="s">
        <v>992</v>
      </c>
      <c r="B13255" t="s">
        <v>22</v>
      </c>
      <c r="C13255" s="7">
        <v>44477</v>
      </c>
      <c r="E13255" s="27">
        <v>53.36</v>
      </c>
      <c r="G13255" s="27" t="str">
        <f>VLOOKUP(C13255,W:Y,3,TRUE)</f>
        <v>October 21</v>
      </c>
      <c r="H13255" s="27">
        <f t="shared" si="207"/>
        <v>13254</v>
      </c>
      <c r="I13255" s="30" t="str">
        <f>IF(G13255='Check Register'!$E$1,H13255,"")</f>
        <v/>
      </c>
      <c r="J13255" s="16" t="str">
        <f>IFERROR(SMALL($I$2:$I$100001,H13255),"")</f>
        <v/>
      </c>
    </row>
    <row r="13256" spans="1:10" x14ac:dyDescent="0.3">
      <c r="A13256" t="s">
        <v>809</v>
      </c>
      <c r="B13256" t="s">
        <v>89</v>
      </c>
      <c r="C13256" s="7">
        <v>44477</v>
      </c>
      <c r="E13256" s="27">
        <v>10636.51</v>
      </c>
      <c r="G13256" s="27" t="str">
        <f>VLOOKUP(C13256,W:Y,3,TRUE)</f>
        <v>October 21</v>
      </c>
      <c r="H13256" s="27">
        <f t="shared" si="207"/>
        <v>13255</v>
      </c>
      <c r="I13256" s="30" t="str">
        <f>IF(G13256='Check Register'!$E$1,H13256,"")</f>
        <v/>
      </c>
      <c r="J13256" s="16" t="str">
        <f>IFERROR(SMALL($I$2:$I$100001,H13256),"")</f>
        <v/>
      </c>
    </row>
    <row r="13257" spans="1:10" x14ac:dyDescent="0.3">
      <c r="A13257" t="s">
        <v>1149</v>
      </c>
      <c r="B13257" t="s">
        <v>166</v>
      </c>
      <c r="C13257" s="7">
        <v>44477</v>
      </c>
      <c r="E13257" s="27">
        <v>25290</v>
      </c>
      <c r="G13257" s="27" t="str">
        <f>VLOOKUP(C13257,W:Y,3,TRUE)</f>
        <v>October 21</v>
      </c>
      <c r="H13257" s="27">
        <f t="shared" si="207"/>
        <v>13256</v>
      </c>
      <c r="I13257" s="30" t="str">
        <f>IF(G13257='Check Register'!$E$1,H13257,"")</f>
        <v/>
      </c>
      <c r="J13257" s="16" t="str">
        <f>IFERROR(SMALL($I$2:$I$100001,H13257),"")</f>
        <v/>
      </c>
    </row>
    <row r="13258" spans="1:10" x14ac:dyDescent="0.3">
      <c r="A13258" t="s">
        <v>1140</v>
      </c>
      <c r="B13258" t="s">
        <v>89</v>
      </c>
      <c r="C13258" s="7">
        <v>44477</v>
      </c>
      <c r="E13258" s="27">
        <v>487.6</v>
      </c>
      <c r="G13258" s="27" t="str">
        <f>VLOOKUP(C13258,W:Y,3,TRUE)</f>
        <v>October 21</v>
      </c>
      <c r="H13258" s="27">
        <f t="shared" si="207"/>
        <v>13257</v>
      </c>
      <c r="I13258" s="30" t="str">
        <f>IF(G13258='Check Register'!$E$1,H13258,"")</f>
        <v/>
      </c>
      <c r="J13258" s="16" t="str">
        <f>IFERROR(SMALL($I$2:$I$100001,H13258),"")</f>
        <v/>
      </c>
    </row>
    <row r="13259" spans="1:10" x14ac:dyDescent="0.3">
      <c r="A13259" t="s">
        <v>812</v>
      </c>
      <c r="B13259" t="s">
        <v>70</v>
      </c>
      <c r="C13259" s="7">
        <v>44477</v>
      </c>
      <c r="E13259" s="27">
        <v>872.2</v>
      </c>
      <c r="G13259" s="27" t="str">
        <f>VLOOKUP(C13259,W:Y,3,TRUE)</f>
        <v>October 21</v>
      </c>
      <c r="H13259" s="27">
        <f t="shared" si="207"/>
        <v>13258</v>
      </c>
      <c r="I13259" s="30" t="str">
        <f>IF(G13259='Check Register'!$E$1,H13259,"")</f>
        <v/>
      </c>
      <c r="J13259" s="16" t="str">
        <f>IFERROR(SMALL($I$2:$I$100001,H13259),"")</f>
        <v/>
      </c>
    </row>
    <row r="13260" spans="1:10" x14ac:dyDescent="0.3">
      <c r="A13260" t="s">
        <v>812</v>
      </c>
      <c r="B13260" t="s">
        <v>8</v>
      </c>
      <c r="C13260" s="7">
        <v>44477</v>
      </c>
      <c r="E13260" s="27">
        <v>937.28</v>
      </c>
      <c r="G13260" s="27" t="str">
        <f>VLOOKUP(C13260,W:Y,3,TRUE)</f>
        <v>October 21</v>
      </c>
      <c r="H13260" s="27">
        <f t="shared" si="207"/>
        <v>13259</v>
      </c>
      <c r="I13260" s="30" t="str">
        <f>IF(G13260='Check Register'!$E$1,H13260,"")</f>
        <v/>
      </c>
      <c r="J13260" s="16" t="str">
        <f>IFERROR(SMALL($I$2:$I$100001,H13260),"")</f>
        <v/>
      </c>
    </row>
    <row r="13261" spans="1:10" x14ac:dyDescent="0.3">
      <c r="A13261" t="s">
        <v>1117</v>
      </c>
      <c r="B13261" t="s">
        <v>89</v>
      </c>
      <c r="C13261" s="7">
        <v>44477</v>
      </c>
      <c r="E13261" s="27">
        <v>405</v>
      </c>
      <c r="G13261" s="27" t="str">
        <f>VLOOKUP(C13261,W:Y,3,TRUE)</f>
        <v>October 21</v>
      </c>
      <c r="H13261" s="27">
        <f t="shared" si="207"/>
        <v>13260</v>
      </c>
      <c r="I13261" s="30" t="str">
        <f>IF(G13261='Check Register'!$E$1,H13261,"")</f>
        <v/>
      </c>
      <c r="J13261" s="16" t="str">
        <f>IFERROR(SMALL($I$2:$I$100001,H13261),"")</f>
        <v/>
      </c>
    </row>
    <row r="13262" spans="1:10" x14ac:dyDescent="0.3">
      <c r="A13262" t="s">
        <v>782</v>
      </c>
      <c r="B13262" t="s">
        <v>18</v>
      </c>
      <c r="C13262" s="7">
        <v>44477</v>
      </c>
      <c r="E13262" s="27">
        <v>3079.84</v>
      </c>
      <c r="G13262" s="27" t="str">
        <f>VLOOKUP(C13262,W:Y,3,TRUE)</f>
        <v>October 21</v>
      </c>
      <c r="H13262" s="27">
        <f t="shared" si="207"/>
        <v>13261</v>
      </c>
      <c r="I13262" s="30" t="str">
        <f>IF(G13262='Check Register'!$E$1,H13262,"")</f>
        <v/>
      </c>
      <c r="J13262" s="16" t="str">
        <f>IFERROR(SMALL($I$2:$I$100001,H13262),"")</f>
        <v/>
      </c>
    </row>
    <row r="13263" spans="1:10" x14ac:dyDescent="0.3">
      <c r="A13263" t="s">
        <v>783</v>
      </c>
      <c r="B13263" t="s">
        <v>18</v>
      </c>
      <c r="C13263" s="7">
        <v>44477</v>
      </c>
      <c r="E13263" s="27">
        <v>2617.4899999999998</v>
      </c>
      <c r="G13263" s="27" t="str">
        <f>VLOOKUP(C13263,W:Y,3,TRUE)</f>
        <v>October 21</v>
      </c>
      <c r="H13263" s="27">
        <f t="shared" si="207"/>
        <v>13262</v>
      </c>
      <c r="I13263" s="30" t="str">
        <f>IF(G13263='Check Register'!$E$1,H13263,"")</f>
        <v/>
      </c>
      <c r="J13263" s="16" t="str">
        <f>IFERROR(SMALL($I$2:$I$100001,H13263),"")</f>
        <v/>
      </c>
    </row>
    <row r="13264" spans="1:10" x14ac:dyDescent="0.3">
      <c r="A13264" t="s">
        <v>784</v>
      </c>
      <c r="B13264" t="s">
        <v>66</v>
      </c>
      <c r="C13264" s="7">
        <v>44477</v>
      </c>
      <c r="E13264" s="27">
        <v>1500</v>
      </c>
      <c r="G13264" s="27" t="str">
        <f>VLOOKUP(C13264,W:Y,3,TRUE)</f>
        <v>October 21</v>
      </c>
      <c r="H13264" s="27">
        <f t="shared" si="207"/>
        <v>13263</v>
      </c>
      <c r="I13264" s="30" t="str">
        <f>IF(G13264='Check Register'!$E$1,H13264,"")</f>
        <v/>
      </c>
      <c r="J13264" s="16" t="str">
        <f>IFERROR(SMALL($I$2:$I$100001,H13264),"")</f>
        <v/>
      </c>
    </row>
    <row r="13265" spans="1:10" x14ac:dyDescent="0.3">
      <c r="A13265" t="s">
        <v>785</v>
      </c>
      <c r="B13265" t="s">
        <v>22</v>
      </c>
      <c r="C13265" s="7">
        <v>44477</v>
      </c>
      <c r="E13265" s="27">
        <v>875</v>
      </c>
      <c r="G13265" s="27" t="str">
        <f>VLOOKUP(C13265,W:Y,3,TRUE)</f>
        <v>October 21</v>
      </c>
      <c r="H13265" s="27">
        <f t="shared" si="207"/>
        <v>13264</v>
      </c>
      <c r="I13265" s="30" t="str">
        <f>IF(G13265='Check Register'!$E$1,H13265,"")</f>
        <v/>
      </c>
      <c r="J13265" s="16" t="str">
        <f>IFERROR(SMALL($I$2:$I$100001,H13265),"")</f>
        <v/>
      </c>
    </row>
    <row r="13266" spans="1:10" x14ac:dyDescent="0.3">
      <c r="A13266" t="s">
        <v>786</v>
      </c>
      <c r="B13266" t="s">
        <v>45</v>
      </c>
      <c r="C13266" s="7">
        <v>44477</v>
      </c>
      <c r="E13266" s="27">
        <v>161.81</v>
      </c>
      <c r="G13266" s="27" t="str">
        <f>VLOOKUP(C13266,W:Y,3,TRUE)</f>
        <v>October 21</v>
      </c>
      <c r="H13266" s="27">
        <f t="shared" si="207"/>
        <v>13265</v>
      </c>
      <c r="I13266" s="30" t="str">
        <f>IF(G13266='Check Register'!$E$1,H13266,"")</f>
        <v/>
      </c>
      <c r="J13266" s="16" t="str">
        <f>IFERROR(SMALL($I$2:$I$100001,H13266),"")</f>
        <v/>
      </c>
    </row>
    <row r="13267" spans="1:10" x14ac:dyDescent="0.3">
      <c r="A13267" t="s">
        <v>994</v>
      </c>
      <c r="B13267" t="s">
        <v>66</v>
      </c>
      <c r="C13267" s="7">
        <v>44477</v>
      </c>
      <c r="E13267" s="27">
        <v>1500</v>
      </c>
      <c r="G13267" s="27" t="str">
        <f>VLOOKUP(C13267,W:Y,3,TRUE)</f>
        <v>October 21</v>
      </c>
      <c r="H13267" s="27">
        <f t="shared" si="207"/>
        <v>13266</v>
      </c>
      <c r="I13267" s="30" t="str">
        <f>IF(G13267='Check Register'!$E$1,H13267,"")</f>
        <v/>
      </c>
      <c r="J13267" s="16" t="str">
        <f>IFERROR(SMALL($I$2:$I$100001,H13267),"")</f>
        <v/>
      </c>
    </row>
    <row r="13268" spans="1:10" x14ac:dyDescent="0.3">
      <c r="A13268" t="s">
        <v>1150</v>
      </c>
      <c r="B13268" t="s">
        <v>66</v>
      </c>
      <c r="C13268" s="7">
        <v>44477</v>
      </c>
      <c r="E13268" s="27">
        <v>1500</v>
      </c>
      <c r="G13268" s="27" t="str">
        <f>VLOOKUP(C13268,W:Y,3,TRUE)</f>
        <v>October 21</v>
      </c>
      <c r="H13268" s="27">
        <f t="shared" si="207"/>
        <v>13267</v>
      </c>
      <c r="I13268" s="30" t="str">
        <f>IF(G13268='Check Register'!$E$1,H13268,"")</f>
        <v/>
      </c>
      <c r="J13268" s="16" t="str">
        <f>IFERROR(SMALL($I$2:$I$100001,H13268),"")</f>
        <v/>
      </c>
    </row>
    <row r="13269" spans="1:10" x14ac:dyDescent="0.3">
      <c r="A13269" t="s">
        <v>843</v>
      </c>
      <c r="B13269" t="s">
        <v>100</v>
      </c>
      <c r="C13269" s="7">
        <v>44477</v>
      </c>
      <c r="E13269" s="27">
        <v>7600</v>
      </c>
      <c r="G13269" s="27" t="str">
        <f>VLOOKUP(C13269,W:Y,3,TRUE)</f>
        <v>October 21</v>
      </c>
      <c r="H13269" s="27">
        <f t="shared" si="207"/>
        <v>13268</v>
      </c>
      <c r="I13269" s="30" t="str">
        <f>IF(G13269='Check Register'!$E$1,H13269,"")</f>
        <v/>
      </c>
      <c r="J13269" s="16" t="str">
        <f>IFERROR(SMALL($I$2:$I$100001,H13269),"")</f>
        <v/>
      </c>
    </row>
    <row r="13270" spans="1:10" x14ac:dyDescent="0.3">
      <c r="A13270" t="s">
        <v>787</v>
      </c>
      <c r="B13270" t="s">
        <v>20</v>
      </c>
      <c r="C13270" s="7">
        <v>44477</v>
      </c>
      <c r="E13270" s="27">
        <v>6135.02</v>
      </c>
      <c r="G13270" s="27" t="str">
        <f>VLOOKUP(C13270,W:Y,3,TRUE)</f>
        <v>October 21</v>
      </c>
      <c r="H13270" s="27">
        <f t="shared" si="207"/>
        <v>13269</v>
      </c>
      <c r="I13270" s="30" t="str">
        <f>IF(G13270='Check Register'!$E$1,H13270,"")</f>
        <v/>
      </c>
      <c r="J13270" s="16" t="str">
        <f>IFERROR(SMALL($I$2:$I$100001,H13270),"")</f>
        <v/>
      </c>
    </row>
    <row r="13271" spans="1:10" x14ac:dyDescent="0.3">
      <c r="A13271" t="s">
        <v>1151</v>
      </c>
      <c r="B13271" t="s">
        <v>66</v>
      </c>
      <c r="C13271" s="7">
        <v>44477</v>
      </c>
      <c r="E13271" s="27">
        <v>1000</v>
      </c>
      <c r="G13271" s="27" t="str">
        <f>VLOOKUP(C13271,W:Y,3,TRUE)</f>
        <v>October 21</v>
      </c>
      <c r="H13271" s="27">
        <f t="shared" si="207"/>
        <v>13270</v>
      </c>
      <c r="I13271" s="30" t="str">
        <f>IF(G13271='Check Register'!$E$1,H13271,"")</f>
        <v/>
      </c>
      <c r="J13271" s="16" t="str">
        <f>IFERROR(SMALL($I$2:$I$100001,H13271),"")</f>
        <v/>
      </c>
    </row>
    <row r="13272" spans="1:10" x14ac:dyDescent="0.3">
      <c r="A13272" t="s">
        <v>1152</v>
      </c>
      <c r="B13272" t="s">
        <v>18</v>
      </c>
      <c r="C13272" s="7">
        <v>44477</v>
      </c>
      <c r="E13272" s="27">
        <v>1680</v>
      </c>
      <c r="G13272" s="27" t="str">
        <f>VLOOKUP(C13272,W:Y,3,TRUE)</f>
        <v>October 21</v>
      </c>
      <c r="H13272" s="27">
        <f t="shared" si="207"/>
        <v>13271</v>
      </c>
      <c r="I13272" s="30" t="str">
        <f>IF(G13272='Check Register'!$E$1,H13272,"")</f>
        <v/>
      </c>
      <c r="J13272" s="16" t="str">
        <f>IFERROR(SMALL($I$2:$I$100001,H13272),"")</f>
        <v/>
      </c>
    </row>
    <row r="13273" spans="1:10" x14ac:dyDescent="0.3">
      <c r="A13273" t="s">
        <v>791</v>
      </c>
      <c r="B13273" t="s">
        <v>18</v>
      </c>
      <c r="C13273" s="7">
        <v>44477</v>
      </c>
      <c r="E13273" s="27">
        <v>407.13</v>
      </c>
      <c r="G13273" s="27" t="str">
        <f>VLOOKUP(C13273,W:Y,3,TRUE)</f>
        <v>October 21</v>
      </c>
      <c r="H13273" s="27">
        <f t="shared" si="207"/>
        <v>13272</v>
      </c>
      <c r="I13273" s="30" t="str">
        <f>IF(G13273='Check Register'!$E$1,H13273,"")</f>
        <v/>
      </c>
      <c r="J13273" s="16" t="str">
        <f>IFERROR(SMALL($I$2:$I$100001,H13273),"")</f>
        <v/>
      </c>
    </row>
    <row r="13274" spans="1:10" x14ac:dyDescent="0.3">
      <c r="A13274" t="s">
        <v>1110</v>
      </c>
      <c r="B13274" t="s">
        <v>127</v>
      </c>
      <c r="C13274" s="7">
        <v>44477</v>
      </c>
      <c r="E13274" s="27">
        <v>62.64</v>
      </c>
      <c r="G13274" s="27" t="str">
        <f>VLOOKUP(C13274,W:Y,3,TRUE)</f>
        <v>October 21</v>
      </c>
      <c r="H13274" s="27">
        <f t="shared" si="207"/>
        <v>13273</v>
      </c>
      <c r="I13274" s="30" t="str">
        <f>IF(G13274='Check Register'!$E$1,H13274,"")</f>
        <v/>
      </c>
      <c r="J13274" s="16" t="str">
        <f>IFERROR(SMALL($I$2:$I$100001,H13274),"")</f>
        <v/>
      </c>
    </row>
    <row r="13275" spans="1:10" x14ac:dyDescent="0.3">
      <c r="A13275" t="s">
        <v>1110</v>
      </c>
      <c r="B13275" t="s">
        <v>8</v>
      </c>
      <c r="C13275" s="7">
        <v>44477</v>
      </c>
      <c r="E13275" s="27">
        <v>2400.56</v>
      </c>
      <c r="G13275" s="27" t="str">
        <f>VLOOKUP(C13275,W:Y,3,TRUE)</f>
        <v>October 21</v>
      </c>
      <c r="H13275" s="27">
        <f t="shared" si="207"/>
        <v>13274</v>
      </c>
      <c r="I13275" s="30" t="str">
        <f>IF(G13275='Check Register'!$E$1,H13275,"")</f>
        <v/>
      </c>
      <c r="J13275" s="16" t="str">
        <f>IFERROR(SMALL($I$2:$I$100001,H13275),"")</f>
        <v/>
      </c>
    </row>
    <row r="13276" spans="1:10" x14ac:dyDescent="0.3">
      <c r="A13276" t="s">
        <v>848</v>
      </c>
      <c r="B13276" t="s">
        <v>8</v>
      </c>
      <c r="C13276" s="7">
        <v>44477</v>
      </c>
      <c r="E13276" s="27">
        <v>126.4</v>
      </c>
      <c r="G13276" s="27" t="str">
        <f>VLOOKUP(C13276,W:Y,3,TRUE)</f>
        <v>October 21</v>
      </c>
      <c r="H13276" s="27">
        <f t="shared" si="207"/>
        <v>13275</v>
      </c>
      <c r="I13276" s="30" t="str">
        <f>IF(G13276='Check Register'!$E$1,H13276,"")</f>
        <v/>
      </c>
      <c r="J13276" s="16" t="str">
        <f>IFERROR(SMALL($I$2:$I$100001,H13276),"")</f>
        <v/>
      </c>
    </row>
    <row r="13277" spans="1:10" x14ac:dyDescent="0.3">
      <c r="A13277" t="s">
        <v>1102</v>
      </c>
      <c r="B13277" t="s">
        <v>39</v>
      </c>
      <c r="C13277" s="7">
        <v>44477</v>
      </c>
      <c r="E13277" s="27">
        <v>2765.19</v>
      </c>
      <c r="G13277" s="27" t="str">
        <f>VLOOKUP(C13277,W:Y,3,TRUE)</f>
        <v>October 21</v>
      </c>
      <c r="H13277" s="27">
        <f t="shared" si="207"/>
        <v>13276</v>
      </c>
      <c r="I13277" s="30" t="str">
        <f>IF(G13277='Check Register'!$E$1,H13277,"")</f>
        <v/>
      </c>
      <c r="J13277" s="16" t="str">
        <f>IFERROR(SMALL($I$2:$I$100001,H13277),"")</f>
        <v/>
      </c>
    </row>
    <row r="13278" spans="1:10" x14ac:dyDescent="0.3">
      <c r="A13278" t="s">
        <v>795</v>
      </c>
      <c r="B13278" t="s">
        <v>89</v>
      </c>
      <c r="C13278" s="7">
        <v>44477</v>
      </c>
      <c r="E13278" s="27">
        <v>431.93</v>
      </c>
      <c r="G13278" s="27" t="str">
        <f>VLOOKUP(C13278,W:Y,3,TRUE)</f>
        <v>October 21</v>
      </c>
      <c r="H13278" s="27">
        <f t="shared" si="207"/>
        <v>13277</v>
      </c>
      <c r="I13278" s="30" t="str">
        <f>IF(G13278='Check Register'!$E$1,H13278,"")</f>
        <v/>
      </c>
      <c r="J13278" s="16" t="str">
        <f>IFERROR(SMALL($I$2:$I$100001,H13278),"")</f>
        <v/>
      </c>
    </row>
    <row r="13279" spans="1:10" x14ac:dyDescent="0.3">
      <c r="A13279" t="s">
        <v>825</v>
      </c>
      <c r="B13279" t="s">
        <v>22</v>
      </c>
      <c r="C13279" s="7">
        <v>44477</v>
      </c>
      <c r="E13279" s="27">
        <v>377.26</v>
      </c>
      <c r="G13279" s="27" t="str">
        <f>VLOOKUP(C13279,W:Y,3,TRUE)</f>
        <v>October 21</v>
      </c>
      <c r="H13279" s="27">
        <f t="shared" si="207"/>
        <v>13278</v>
      </c>
      <c r="I13279" s="30" t="str">
        <f>IF(G13279='Check Register'!$E$1,H13279,"")</f>
        <v/>
      </c>
      <c r="J13279" s="16" t="str">
        <f>IFERROR(SMALL($I$2:$I$100001,H13279),"")</f>
        <v/>
      </c>
    </row>
    <row r="13280" spans="1:10" x14ac:dyDescent="0.3">
      <c r="A13280" t="s">
        <v>796</v>
      </c>
      <c r="B13280" t="s">
        <v>102</v>
      </c>
      <c r="C13280" s="7">
        <v>44477</v>
      </c>
      <c r="E13280" s="27">
        <v>3435</v>
      </c>
      <c r="G13280" s="27" t="str">
        <f>VLOOKUP(C13280,W:Y,3,TRUE)</f>
        <v>October 21</v>
      </c>
      <c r="H13280" s="27">
        <f t="shared" si="207"/>
        <v>13279</v>
      </c>
      <c r="I13280" s="30" t="str">
        <f>IF(G13280='Check Register'!$E$1,H13280,"")</f>
        <v/>
      </c>
      <c r="J13280" s="16" t="str">
        <f>IFERROR(SMALL($I$2:$I$100001,H13280),"")</f>
        <v/>
      </c>
    </row>
    <row r="13281" spans="1:10" x14ac:dyDescent="0.3">
      <c r="A13281" t="s">
        <v>935</v>
      </c>
      <c r="B13281" t="s">
        <v>89</v>
      </c>
      <c r="C13281" s="7">
        <v>44477</v>
      </c>
      <c r="E13281" s="27">
        <v>7782.66</v>
      </c>
      <c r="G13281" s="27" t="str">
        <f>VLOOKUP(C13281,W:Y,3,TRUE)</f>
        <v>October 21</v>
      </c>
      <c r="H13281" s="27">
        <f t="shared" si="207"/>
        <v>13280</v>
      </c>
      <c r="I13281" s="30" t="str">
        <f>IF(G13281='Check Register'!$E$1,H13281,"")</f>
        <v/>
      </c>
      <c r="J13281" s="16" t="str">
        <f>IFERROR(SMALL($I$2:$I$100001,H13281),"")</f>
        <v/>
      </c>
    </row>
    <row r="13282" spans="1:10" x14ac:dyDescent="0.3">
      <c r="A13282" t="s">
        <v>1153</v>
      </c>
      <c r="B13282" t="s">
        <v>66</v>
      </c>
      <c r="C13282" s="7">
        <v>44477</v>
      </c>
      <c r="E13282" s="27">
        <v>500</v>
      </c>
      <c r="G13282" s="27" t="str">
        <f>VLOOKUP(C13282,W:Y,3,TRUE)</f>
        <v>October 21</v>
      </c>
      <c r="H13282" s="27">
        <f t="shared" si="207"/>
        <v>13281</v>
      </c>
      <c r="I13282" s="30" t="str">
        <f>IF(G13282='Check Register'!$E$1,H13282,"")</f>
        <v/>
      </c>
      <c r="J13282" s="16" t="str">
        <f>IFERROR(SMALL($I$2:$I$100001,H13282),"")</f>
        <v/>
      </c>
    </row>
    <row r="13283" spans="1:10" x14ac:dyDescent="0.3">
      <c r="A13283" t="s">
        <v>945</v>
      </c>
      <c r="B13283" t="s">
        <v>208</v>
      </c>
      <c r="C13283" s="7">
        <v>44477</v>
      </c>
      <c r="E13283" s="27">
        <v>492.67</v>
      </c>
      <c r="G13283" s="27" t="str">
        <f>VLOOKUP(C13283,W:Y,3,TRUE)</f>
        <v>October 21</v>
      </c>
      <c r="H13283" s="27">
        <f t="shared" si="207"/>
        <v>13282</v>
      </c>
      <c r="I13283" s="30" t="str">
        <f>IF(G13283='Check Register'!$E$1,H13283,"")</f>
        <v/>
      </c>
      <c r="J13283" s="16" t="str">
        <f>IFERROR(SMALL($I$2:$I$100001,H13283),"")</f>
        <v/>
      </c>
    </row>
    <row r="13284" spans="1:10" x14ac:dyDescent="0.3">
      <c r="A13284" t="s">
        <v>798</v>
      </c>
      <c r="B13284" t="s">
        <v>22</v>
      </c>
      <c r="C13284" s="7">
        <v>44477</v>
      </c>
      <c r="E13284" s="27">
        <v>210</v>
      </c>
      <c r="G13284" s="27" t="str">
        <f>VLOOKUP(C13284,W:Y,3,TRUE)</f>
        <v>October 21</v>
      </c>
      <c r="H13284" s="27">
        <f t="shared" si="207"/>
        <v>13283</v>
      </c>
      <c r="I13284" s="30" t="str">
        <f>IF(G13284='Check Register'!$E$1,H13284,"")</f>
        <v/>
      </c>
      <c r="J13284" s="16" t="str">
        <f>IFERROR(SMALL($I$2:$I$100001,H13284),"")</f>
        <v/>
      </c>
    </row>
    <row r="13285" spans="1:10" x14ac:dyDescent="0.3">
      <c r="A13285" t="s">
        <v>1154</v>
      </c>
      <c r="B13285" t="s">
        <v>8</v>
      </c>
      <c r="C13285" s="7">
        <v>44477</v>
      </c>
      <c r="E13285" s="27">
        <v>1595.46</v>
      </c>
      <c r="G13285" s="27" t="str">
        <f>VLOOKUP(C13285,W:Y,3,TRUE)</f>
        <v>October 21</v>
      </c>
      <c r="H13285" s="27">
        <f t="shared" si="207"/>
        <v>13284</v>
      </c>
      <c r="I13285" s="30" t="str">
        <f>IF(G13285='Check Register'!$E$1,H13285,"")</f>
        <v/>
      </c>
      <c r="J13285" s="16" t="str">
        <f>IFERROR(SMALL($I$2:$I$100001,H13285),"")</f>
        <v/>
      </c>
    </row>
    <row r="13286" spans="1:10" x14ac:dyDescent="0.3">
      <c r="A13286" t="s">
        <v>880</v>
      </c>
      <c r="B13286" t="s">
        <v>115</v>
      </c>
      <c r="C13286" s="7">
        <v>44477</v>
      </c>
      <c r="E13286" s="27">
        <v>5106.25</v>
      </c>
      <c r="G13286" s="27" t="str">
        <f>VLOOKUP(C13286,W:Y,3,TRUE)</f>
        <v>October 21</v>
      </c>
      <c r="H13286" s="27">
        <f t="shared" si="207"/>
        <v>13285</v>
      </c>
      <c r="I13286" s="30" t="str">
        <f>IF(G13286='Check Register'!$E$1,H13286,"")</f>
        <v/>
      </c>
      <c r="J13286" s="16" t="str">
        <f>IFERROR(SMALL($I$2:$I$100001,H13286),"")</f>
        <v/>
      </c>
    </row>
    <row r="13287" spans="1:10" x14ac:dyDescent="0.3">
      <c r="A13287" t="s">
        <v>655</v>
      </c>
      <c r="B13287" t="s">
        <v>6</v>
      </c>
      <c r="C13287" s="7">
        <v>44477</v>
      </c>
      <c r="E13287" s="32">
        <v>243562.33</v>
      </c>
      <c r="G13287" s="27" t="str">
        <f>VLOOKUP(C13287,W:Y,3,TRUE)</f>
        <v>October 21</v>
      </c>
      <c r="H13287" s="27">
        <f t="shared" si="207"/>
        <v>13286</v>
      </c>
      <c r="I13287" s="30" t="str">
        <f>IF(G13287='Check Register'!$E$1,H13287,"")</f>
        <v/>
      </c>
      <c r="J13287" s="16" t="str">
        <f>IFERROR(SMALL($I$2:$I$100001,H13287),"")</f>
        <v/>
      </c>
    </row>
    <row r="13288" spans="1:10" x14ac:dyDescent="0.3">
      <c r="A13288" t="s">
        <v>800</v>
      </c>
      <c r="B13288" t="s">
        <v>12</v>
      </c>
      <c r="C13288" s="7">
        <v>44477</v>
      </c>
      <c r="E13288" s="27">
        <v>368.78</v>
      </c>
      <c r="G13288" s="27" t="str">
        <f>VLOOKUP(C13288,W:Y,3,TRUE)</f>
        <v>October 21</v>
      </c>
      <c r="H13288" s="27">
        <f t="shared" si="207"/>
        <v>13287</v>
      </c>
      <c r="I13288" s="30" t="str">
        <f>IF(G13288='Check Register'!$E$1,H13288,"")</f>
        <v/>
      </c>
      <c r="J13288" s="16" t="str">
        <f>IFERROR(SMALL($I$2:$I$100001,H13288),"")</f>
        <v/>
      </c>
    </row>
    <row r="13289" spans="1:10" x14ac:dyDescent="0.3">
      <c r="A13289" t="s">
        <v>857</v>
      </c>
      <c r="B13289" t="s">
        <v>22</v>
      </c>
      <c r="C13289" s="7">
        <v>44477</v>
      </c>
      <c r="E13289" s="27">
        <v>98</v>
      </c>
      <c r="G13289" s="27" t="str">
        <f>VLOOKUP(C13289,W:Y,3,TRUE)</f>
        <v>October 21</v>
      </c>
      <c r="H13289" s="27">
        <f t="shared" si="207"/>
        <v>13288</v>
      </c>
      <c r="I13289" s="30" t="str">
        <f>IF(G13289='Check Register'!$E$1,H13289,"")</f>
        <v/>
      </c>
      <c r="J13289" s="16" t="str">
        <f>IFERROR(SMALL($I$2:$I$100001,H13289),"")</f>
        <v/>
      </c>
    </row>
    <row r="13290" spans="1:10" x14ac:dyDescent="0.3">
      <c r="A13290" t="s">
        <v>886</v>
      </c>
      <c r="B13290" t="s">
        <v>212</v>
      </c>
      <c r="C13290" s="7">
        <v>44477</v>
      </c>
      <c r="E13290" s="27">
        <v>85</v>
      </c>
      <c r="G13290" s="27" t="str">
        <f>VLOOKUP(C13290,W:Y,3,TRUE)</f>
        <v>October 21</v>
      </c>
      <c r="H13290" s="27">
        <f t="shared" si="207"/>
        <v>13289</v>
      </c>
      <c r="I13290" s="30" t="str">
        <f>IF(G13290='Check Register'!$E$1,H13290,"")</f>
        <v/>
      </c>
      <c r="J13290" s="16" t="str">
        <f>IFERROR(SMALL($I$2:$I$100001,H13290),"")</f>
        <v/>
      </c>
    </row>
    <row r="13291" spans="1:10" x14ac:dyDescent="0.3">
      <c r="A13291" t="s">
        <v>859</v>
      </c>
      <c r="B13291" t="s">
        <v>45</v>
      </c>
      <c r="C13291" s="7">
        <v>44477</v>
      </c>
      <c r="E13291" s="27">
        <v>189.8</v>
      </c>
      <c r="G13291" s="27" t="str">
        <f>VLOOKUP(C13291,W:Y,3,TRUE)</f>
        <v>October 21</v>
      </c>
      <c r="H13291" s="27">
        <f t="shared" si="207"/>
        <v>13290</v>
      </c>
      <c r="I13291" s="30" t="str">
        <f>IF(G13291='Check Register'!$E$1,H13291,"")</f>
        <v/>
      </c>
      <c r="J13291" s="16" t="str">
        <f>IFERROR(SMALL($I$2:$I$100001,H13291),"")</f>
        <v/>
      </c>
    </row>
    <row r="13292" spans="1:10" x14ac:dyDescent="0.3">
      <c r="A13292" t="s">
        <v>1101</v>
      </c>
      <c r="B13292" t="s">
        <v>45</v>
      </c>
      <c r="C13292" s="7">
        <v>44477</v>
      </c>
      <c r="E13292" s="27">
        <v>918.7</v>
      </c>
      <c r="G13292" s="27" t="str">
        <f>VLOOKUP(C13292,W:Y,3,TRUE)</f>
        <v>October 21</v>
      </c>
      <c r="H13292" s="27">
        <f t="shared" si="207"/>
        <v>13291</v>
      </c>
      <c r="I13292" s="30" t="str">
        <f>IF(G13292='Check Register'!$E$1,H13292,"")</f>
        <v/>
      </c>
      <c r="J13292" s="16" t="str">
        <f>IFERROR(SMALL($I$2:$I$100001,H13292),"")</f>
        <v/>
      </c>
    </row>
    <row r="13293" spans="1:10" x14ac:dyDescent="0.3">
      <c r="A13293" t="s">
        <v>941</v>
      </c>
      <c r="B13293" t="s">
        <v>18</v>
      </c>
      <c r="C13293" s="7">
        <v>44477</v>
      </c>
      <c r="E13293" s="27">
        <v>42.28</v>
      </c>
      <c r="G13293" s="27" t="str">
        <f>VLOOKUP(C13293,W:Y,3,TRUE)</f>
        <v>October 21</v>
      </c>
      <c r="H13293" s="27">
        <f t="shared" si="207"/>
        <v>13292</v>
      </c>
      <c r="I13293" s="30" t="str">
        <f>IF(G13293='Check Register'!$E$1,H13293,"")</f>
        <v/>
      </c>
      <c r="J13293" s="16" t="str">
        <f>IFERROR(SMALL($I$2:$I$100001,H13293),"")</f>
        <v/>
      </c>
    </row>
    <row r="13294" spans="1:10" x14ac:dyDescent="0.3">
      <c r="A13294" t="s">
        <v>803</v>
      </c>
      <c r="B13294" t="s">
        <v>73</v>
      </c>
      <c r="C13294" s="7">
        <v>44477</v>
      </c>
      <c r="E13294" s="27">
        <v>28755.439999999999</v>
      </c>
      <c r="G13294" s="27" t="str">
        <f>VLOOKUP(C13294,W:Y,3,TRUE)</f>
        <v>October 21</v>
      </c>
      <c r="H13294" s="27">
        <f t="shared" si="207"/>
        <v>13293</v>
      </c>
      <c r="I13294" s="30" t="str">
        <f>IF(G13294='Check Register'!$E$1,H13294,"")</f>
        <v/>
      </c>
      <c r="J13294" s="16" t="str">
        <f>IFERROR(SMALL($I$2:$I$100001,H13294),"")</f>
        <v/>
      </c>
    </row>
    <row r="13295" spans="1:10" x14ac:dyDescent="0.3">
      <c r="A13295" t="s">
        <v>1116</v>
      </c>
      <c r="B13295" t="s">
        <v>8</v>
      </c>
      <c r="C13295" s="7">
        <v>44477</v>
      </c>
      <c r="E13295" s="27">
        <v>455.42</v>
      </c>
      <c r="G13295" s="27" t="str">
        <f>VLOOKUP(C13295,W:Y,3,TRUE)</f>
        <v>October 21</v>
      </c>
      <c r="H13295" s="27">
        <f t="shared" si="207"/>
        <v>13294</v>
      </c>
      <c r="I13295" s="30" t="str">
        <f>IF(G13295='Check Register'!$E$1,H13295,"")</f>
        <v/>
      </c>
      <c r="J13295" s="16" t="str">
        <f>IFERROR(SMALL($I$2:$I$100001,H13295),"")</f>
        <v/>
      </c>
    </row>
    <row r="13296" spans="1:10" x14ac:dyDescent="0.3">
      <c r="A13296" t="s">
        <v>1155</v>
      </c>
      <c r="B13296" t="s">
        <v>66</v>
      </c>
      <c r="C13296" s="7">
        <v>44477</v>
      </c>
      <c r="E13296" s="27">
        <v>500</v>
      </c>
      <c r="G13296" s="27" t="str">
        <f>VLOOKUP(C13296,W:Y,3,TRUE)</f>
        <v>October 21</v>
      </c>
      <c r="H13296" s="27">
        <f t="shared" si="207"/>
        <v>13295</v>
      </c>
      <c r="I13296" s="30" t="str">
        <f>IF(G13296='Check Register'!$E$1,H13296,"")</f>
        <v/>
      </c>
      <c r="J13296" s="16" t="str">
        <f>IFERROR(SMALL($I$2:$I$100001,H13296),"")</f>
        <v/>
      </c>
    </row>
    <row r="13297" spans="1:10" x14ac:dyDescent="0.3">
      <c r="A13297" t="s">
        <v>955</v>
      </c>
      <c r="B13297" t="s">
        <v>28</v>
      </c>
      <c r="C13297" s="7">
        <v>44484</v>
      </c>
      <c r="E13297" s="27">
        <v>1404.5</v>
      </c>
      <c r="G13297" s="27" t="str">
        <f>VLOOKUP(C13297,W:Y,3,TRUE)</f>
        <v>October 21</v>
      </c>
      <c r="H13297" s="27">
        <f t="shared" si="207"/>
        <v>13296</v>
      </c>
      <c r="I13297" s="30" t="str">
        <f>IF(G13297='Check Register'!$E$1,H13297,"")</f>
        <v/>
      </c>
      <c r="J13297" s="16" t="str">
        <f>IFERROR(SMALL($I$2:$I$100001,H13297),"")</f>
        <v/>
      </c>
    </row>
    <row r="13298" spans="1:10" x14ac:dyDescent="0.3">
      <c r="A13298" t="s">
        <v>810</v>
      </c>
      <c r="B13298" t="s">
        <v>8</v>
      </c>
      <c r="C13298" s="7">
        <v>44484</v>
      </c>
      <c r="E13298" s="27">
        <v>42.95</v>
      </c>
      <c r="G13298" s="27" t="str">
        <f>VLOOKUP(C13298,W:Y,3,TRUE)</f>
        <v>October 21</v>
      </c>
      <c r="H13298" s="27">
        <f t="shared" si="207"/>
        <v>13297</v>
      </c>
      <c r="I13298" s="30" t="str">
        <f>IF(G13298='Check Register'!$E$1,H13298,"")</f>
        <v/>
      </c>
      <c r="J13298" s="16" t="str">
        <f>IFERROR(SMALL($I$2:$I$100001,H13298),"")</f>
        <v/>
      </c>
    </row>
    <row r="13299" spans="1:10" x14ac:dyDescent="0.3">
      <c r="A13299" t="s">
        <v>1156</v>
      </c>
      <c r="B13299" t="s">
        <v>70</v>
      </c>
      <c r="C13299" s="7">
        <v>44484</v>
      </c>
      <c r="E13299" s="27">
        <v>447.95</v>
      </c>
      <c r="G13299" s="27" t="str">
        <f>VLOOKUP(C13299,W:Y,3,TRUE)</f>
        <v>October 21</v>
      </c>
      <c r="H13299" s="27">
        <f t="shared" si="207"/>
        <v>13298</v>
      </c>
      <c r="I13299" s="30" t="str">
        <f>IF(G13299='Check Register'!$E$1,H13299,"")</f>
        <v/>
      </c>
      <c r="J13299" s="16" t="str">
        <f>IFERROR(SMALL($I$2:$I$100001,H13299),"")</f>
        <v/>
      </c>
    </row>
    <row r="13300" spans="1:10" x14ac:dyDescent="0.3">
      <c r="A13300" t="s">
        <v>1156</v>
      </c>
      <c r="B13300" t="s">
        <v>8</v>
      </c>
      <c r="C13300" s="7">
        <v>44484</v>
      </c>
      <c r="E13300" s="27">
        <v>466.48</v>
      </c>
      <c r="G13300" s="27" t="str">
        <f>VLOOKUP(C13300,W:Y,3,TRUE)</f>
        <v>October 21</v>
      </c>
      <c r="H13300" s="27">
        <f t="shared" si="207"/>
        <v>13299</v>
      </c>
      <c r="I13300" s="30" t="str">
        <f>IF(G13300='Check Register'!$E$1,H13300,"")</f>
        <v/>
      </c>
      <c r="J13300" s="16" t="str">
        <f>IFERROR(SMALL($I$2:$I$100001,H13300),"")</f>
        <v/>
      </c>
    </row>
    <row r="13301" spans="1:10" x14ac:dyDescent="0.3">
      <c r="A13301" t="s">
        <v>813</v>
      </c>
      <c r="B13301" t="s">
        <v>115</v>
      </c>
      <c r="C13301" s="7">
        <v>44484</v>
      </c>
      <c r="E13301" s="27">
        <v>150</v>
      </c>
      <c r="G13301" s="27" t="str">
        <f>VLOOKUP(C13301,W:Y,3,TRUE)</f>
        <v>October 21</v>
      </c>
      <c r="H13301" s="27">
        <f t="shared" si="207"/>
        <v>13300</v>
      </c>
      <c r="I13301" s="30" t="str">
        <f>IF(G13301='Check Register'!$E$1,H13301,"")</f>
        <v/>
      </c>
      <c r="J13301" s="16" t="str">
        <f>IFERROR(SMALL($I$2:$I$100001,H13301),"")</f>
        <v/>
      </c>
    </row>
    <row r="13302" spans="1:10" x14ac:dyDescent="0.3">
      <c r="A13302" t="s">
        <v>869</v>
      </c>
      <c r="B13302" t="s">
        <v>89</v>
      </c>
      <c r="C13302" s="7">
        <v>44484</v>
      </c>
      <c r="E13302" s="27">
        <v>39.75</v>
      </c>
      <c r="G13302" s="27" t="str">
        <f>VLOOKUP(C13302,W:Y,3,TRUE)</f>
        <v>October 21</v>
      </c>
      <c r="H13302" s="27">
        <f t="shared" si="207"/>
        <v>13301</v>
      </c>
      <c r="I13302" s="30" t="str">
        <f>IF(G13302='Check Register'!$E$1,H13302,"")</f>
        <v/>
      </c>
      <c r="J13302" s="16" t="str">
        <f>IFERROR(SMALL($I$2:$I$100001,H13302),"")</f>
        <v/>
      </c>
    </row>
    <row r="13303" spans="1:10" x14ac:dyDescent="0.3">
      <c r="A13303" t="s">
        <v>1001</v>
      </c>
      <c r="B13303" t="s">
        <v>14</v>
      </c>
      <c r="C13303" s="7">
        <v>44484</v>
      </c>
      <c r="E13303" s="27">
        <v>6750</v>
      </c>
      <c r="G13303" s="27" t="str">
        <f>VLOOKUP(C13303,W:Y,3,TRUE)</f>
        <v>October 21</v>
      </c>
      <c r="H13303" s="27">
        <f t="shared" si="207"/>
        <v>13302</v>
      </c>
      <c r="I13303" s="30" t="str">
        <f>IF(G13303='Check Register'!$E$1,H13303,"")</f>
        <v/>
      </c>
      <c r="J13303" s="16" t="str">
        <f>IFERROR(SMALL($I$2:$I$100001,H13303),"")</f>
        <v/>
      </c>
    </row>
    <row r="13304" spans="1:10" x14ac:dyDescent="0.3">
      <c r="A13304" t="s">
        <v>1157</v>
      </c>
      <c r="B13304" t="s">
        <v>14</v>
      </c>
      <c r="C13304" s="7">
        <v>44484</v>
      </c>
      <c r="E13304" s="27">
        <v>1750</v>
      </c>
      <c r="G13304" s="27" t="str">
        <f>VLOOKUP(C13304,W:Y,3,TRUE)</f>
        <v>October 21</v>
      </c>
      <c r="H13304" s="27">
        <f t="shared" si="207"/>
        <v>13303</v>
      </c>
      <c r="I13304" s="30" t="str">
        <f>IF(G13304='Check Register'!$E$1,H13304,"")</f>
        <v/>
      </c>
      <c r="J13304" s="16" t="str">
        <f>IFERROR(SMALL($I$2:$I$100001,H13304),"")</f>
        <v/>
      </c>
    </row>
    <row r="13305" spans="1:10" x14ac:dyDescent="0.3">
      <c r="A13305" t="s">
        <v>780</v>
      </c>
      <c r="B13305" t="s">
        <v>18</v>
      </c>
      <c r="C13305" s="7">
        <v>44484</v>
      </c>
      <c r="E13305" s="27">
        <v>616</v>
      </c>
      <c r="G13305" s="27" t="str">
        <f>VLOOKUP(C13305,W:Y,3,TRUE)</f>
        <v>October 21</v>
      </c>
      <c r="H13305" s="27">
        <f t="shared" si="207"/>
        <v>13304</v>
      </c>
      <c r="I13305" s="30" t="str">
        <f>IF(G13305='Check Register'!$E$1,H13305,"")</f>
        <v/>
      </c>
      <c r="J13305" s="16" t="str">
        <f>IFERROR(SMALL($I$2:$I$100001,H13305),"")</f>
        <v/>
      </c>
    </row>
    <row r="13306" spans="1:10" x14ac:dyDescent="0.3">
      <c r="A13306" t="s">
        <v>782</v>
      </c>
      <c r="B13306" t="s">
        <v>18</v>
      </c>
      <c r="C13306" s="7">
        <v>44484</v>
      </c>
      <c r="E13306" s="27">
        <v>124.98</v>
      </c>
      <c r="G13306" s="27" t="str">
        <f>VLOOKUP(C13306,W:Y,3,TRUE)</f>
        <v>October 21</v>
      </c>
      <c r="H13306" s="27">
        <f t="shared" si="207"/>
        <v>13305</v>
      </c>
      <c r="I13306" s="30" t="str">
        <f>IF(G13306='Check Register'!$E$1,H13306,"")</f>
        <v/>
      </c>
      <c r="J13306" s="16" t="str">
        <f>IFERROR(SMALL($I$2:$I$100001,H13306),"")</f>
        <v/>
      </c>
    </row>
    <row r="13307" spans="1:10" x14ac:dyDescent="0.3">
      <c r="A13307" t="s">
        <v>784</v>
      </c>
      <c r="B13307" t="s">
        <v>20</v>
      </c>
      <c r="C13307" s="7">
        <v>44484</v>
      </c>
      <c r="E13307" s="27">
        <v>2338.98</v>
      </c>
      <c r="G13307" s="27" t="str">
        <f>VLOOKUP(C13307,W:Y,3,TRUE)</f>
        <v>October 21</v>
      </c>
      <c r="H13307" s="27">
        <f t="shared" si="207"/>
        <v>13306</v>
      </c>
      <c r="I13307" s="30" t="str">
        <f>IF(G13307='Check Register'!$E$1,H13307,"")</f>
        <v/>
      </c>
      <c r="J13307" s="16" t="str">
        <f>IFERROR(SMALL($I$2:$I$100001,H13307),"")</f>
        <v/>
      </c>
    </row>
    <row r="13308" spans="1:10" x14ac:dyDescent="0.3">
      <c r="A13308" t="s">
        <v>818</v>
      </c>
      <c r="B13308" t="s">
        <v>210</v>
      </c>
      <c r="C13308" s="7">
        <v>44484</v>
      </c>
      <c r="E13308" s="27">
        <v>976.07</v>
      </c>
      <c r="G13308" s="27" t="str">
        <f>VLOOKUP(C13308,W:Y,3,TRUE)</f>
        <v>October 21</v>
      </c>
      <c r="H13308" s="27">
        <f t="shared" si="207"/>
        <v>13307</v>
      </c>
      <c r="I13308" s="30" t="str">
        <f>IF(G13308='Check Register'!$E$1,H13308,"")</f>
        <v/>
      </c>
      <c r="J13308" s="16" t="str">
        <f>IFERROR(SMALL($I$2:$I$100001,H13308),"")</f>
        <v/>
      </c>
    </row>
    <row r="13309" spans="1:10" x14ac:dyDescent="0.3">
      <c r="A13309" t="s">
        <v>97</v>
      </c>
      <c r="B13309" t="s">
        <v>6</v>
      </c>
      <c r="C13309" s="7">
        <v>44484</v>
      </c>
      <c r="E13309" s="27">
        <v>121098.08</v>
      </c>
      <c r="G13309" s="27" t="str">
        <f>VLOOKUP(C13309,W:Y,3,TRUE)</f>
        <v>October 21</v>
      </c>
      <c r="H13309" s="27">
        <f t="shared" si="207"/>
        <v>13308</v>
      </c>
      <c r="I13309" s="30" t="str">
        <f>IF(G13309='Check Register'!$E$1,H13309,"")</f>
        <v/>
      </c>
      <c r="J13309" s="16" t="str">
        <f>IFERROR(SMALL($I$2:$I$100001,H13309),"")</f>
        <v/>
      </c>
    </row>
    <row r="13310" spans="1:10" x14ac:dyDescent="0.3">
      <c r="A13310" t="s">
        <v>957</v>
      </c>
      <c r="B13310" t="s">
        <v>22</v>
      </c>
      <c r="C13310" s="7">
        <v>44484</v>
      </c>
      <c r="E13310" s="27">
        <v>8467</v>
      </c>
      <c r="G13310" s="27" t="str">
        <f>VLOOKUP(C13310,W:Y,3,TRUE)</f>
        <v>October 21</v>
      </c>
      <c r="H13310" s="27">
        <f t="shared" si="207"/>
        <v>13309</v>
      </c>
      <c r="I13310" s="30" t="str">
        <f>IF(G13310='Check Register'!$E$1,H13310,"")</f>
        <v/>
      </c>
      <c r="J13310" s="16" t="str">
        <f>IFERROR(SMALL($I$2:$I$100001,H13310),"")</f>
        <v/>
      </c>
    </row>
    <row r="13311" spans="1:10" x14ac:dyDescent="0.3">
      <c r="A13311" t="s">
        <v>843</v>
      </c>
      <c r="B13311" t="s">
        <v>100</v>
      </c>
      <c r="C13311" s="7">
        <v>44484</v>
      </c>
      <c r="E13311" s="27">
        <v>3800</v>
      </c>
      <c r="G13311" s="27" t="str">
        <f>VLOOKUP(C13311,W:Y,3,TRUE)</f>
        <v>October 21</v>
      </c>
      <c r="H13311" s="27">
        <f t="shared" si="207"/>
        <v>13310</v>
      </c>
      <c r="I13311" s="30" t="str">
        <f>IF(G13311='Check Register'!$E$1,H13311,"")</f>
        <v/>
      </c>
      <c r="J13311" s="16" t="str">
        <f>IFERROR(SMALL($I$2:$I$100001,H13311),"")</f>
        <v/>
      </c>
    </row>
    <row r="13312" spans="1:10" x14ac:dyDescent="0.3">
      <c r="A13312" t="s">
        <v>787</v>
      </c>
      <c r="B13312" t="s">
        <v>20</v>
      </c>
      <c r="C13312" s="7">
        <v>44484</v>
      </c>
      <c r="E13312" s="27">
        <v>6906.16</v>
      </c>
      <c r="G13312" s="27" t="str">
        <f>VLOOKUP(C13312,W:Y,3,TRUE)</f>
        <v>October 21</v>
      </c>
      <c r="H13312" s="27">
        <f t="shared" si="207"/>
        <v>13311</v>
      </c>
      <c r="I13312" s="30" t="str">
        <f>IF(G13312='Check Register'!$E$1,H13312,"")</f>
        <v/>
      </c>
      <c r="J13312" s="16" t="str">
        <f>IFERROR(SMALL($I$2:$I$100001,H13312),"")</f>
        <v/>
      </c>
    </row>
    <row r="13313" spans="1:10" x14ac:dyDescent="0.3">
      <c r="A13313" t="s">
        <v>1126</v>
      </c>
      <c r="B13313" t="s">
        <v>18</v>
      </c>
      <c r="C13313" s="7">
        <v>44484</v>
      </c>
      <c r="E13313" s="27">
        <v>41.95</v>
      </c>
      <c r="G13313" s="27" t="str">
        <f>VLOOKUP(C13313,W:Y,3,TRUE)</f>
        <v>October 21</v>
      </c>
      <c r="H13313" s="27">
        <f t="shared" si="207"/>
        <v>13312</v>
      </c>
      <c r="I13313" s="30" t="str">
        <f>IF(G13313='Check Register'!$E$1,H13313,"")</f>
        <v/>
      </c>
      <c r="J13313" s="16" t="str">
        <f>IFERROR(SMALL($I$2:$I$100001,H13313),"")</f>
        <v/>
      </c>
    </row>
    <row r="13314" spans="1:10" x14ac:dyDescent="0.3">
      <c r="A13314" t="s">
        <v>844</v>
      </c>
      <c r="B13314" t="s">
        <v>12</v>
      </c>
      <c r="C13314" s="7">
        <v>44484</v>
      </c>
      <c r="E13314" s="27">
        <v>17.05</v>
      </c>
      <c r="G13314" s="27" t="str">
        <f>VLOOKUP(C13314,W:Y,3,TRUE)</f>
        <v>October 21</v>
      </c>
      <c r="H13314" s="27">
        <f t="shared" si="207"/>
        <v>13313</v>
      </c>
      <c r="I13314" s="30" t="str">
        <f>IF(G13314='Check Register'!$E$1,H13314,"")</f>
        <v/>
      </c>
      <c r="J13314" s="16" t="str">
        <f>IFERROR(SMALL($I$2:$I$100001,H13314),"")</f>
        <v/>
      </c>
    </row>
    <row r="13315" spans="1:10" x14ac:dyDescent="0.3">
      <c r="A13315" t="s">
        <v>790</v>
      </c>
      <c r="B13315" t="s">
        <v>43</v>
      </c>
      <c r="C13315" s="7">
        <v>44484</v>
      </c>
      <c r="E13315" s="27">
        <v>180</v>
      </c>
      <c r="G13315" s="27" t="str">
        <f>VLOOKUP(C13315,W:Y,3,TRUE)</f>
        <v>October 21</v>
      </c>
      <c r="H13315" s="27">
        <f t="shared" ref="H13315:H13378" si="208">1+H13314</f>
        <v>13314</v>
      </c>
      <c r="I13315" s="30" t="str">
        <f>IF(G13315='Check Register'!$E$1,H13315,"")</f>
        <v/>
      </c>
      <c r="J13315" s="16" t="str">
        <f>IFERROR(SMALL($I$2:$I$100001,H13315),"")</f>
        <v/>
      </c>
    </row>
    <row r="13316" spans="1:10" x14ac:dyDescent="0.3">
      <c r="A13316" t="s">
        <v>821</v>
      </c>
      <c r="B13316" t="s">
        <v>33</v>
      </c>
      <c r="C13316" s="7">
        <v>44484</v>
      </c>
      <c r="E13316" s="27">
        <v>142.13</v>
      </c>
      <c r="G13316" s="27" t="str">
        <f>VLOOKUP(C13316,W:Y,3,TRUE)</f>
        <v>October 21</v>
      </c>
      <c r="H13316" s="27">
        <f t="shared" si="208"/>
        <v>13315</v>
      </c>
      <c r="I13316" s="30" t="str">
        <f>IF(G13316='Check Register'!$E$1,H13316,"")</f>
        <v/>
      </c>
      <c r="J13316" s="16" t="str">
        <f>IFERROR(SMALL($I$2:$I$100001,H13316),"")</f>
        <v/>
      </c>
    </row>
    <row r="13317" spans="1:10" x14ac:dyDescent="0.3">
      <c r="A13317" t="s">
        <v>822</v>
      </c>
      <c r="B13317" t="s">
        <v>70</v>
      </c>
      <c r="C13317" s="7">
        <v>44484</v>
      </c>
      <c r="E13317" s="27">
        <v>74.09</v>
      </c>
      <c r="G13317" s="27" t="str">
        <f>VLOOKUP(C13317,W:Y,3,TRUE)</f>
        <v>October 21</v>
      </c>
      <c r="H13317" s="27">
        <f t="shared" si="208"/>
        <v>13316</v>
      </c>
      <c r="I13317" s="30" t="str">
        <f>IF(G13317='Check Register'!$E$1,H13317,"")</f>
        <v/>
      </c>
      <c r="J13317" s="16" t="str">
        <f>IFERROR(SMALL($I$2:$I$100001,H13317),"")</f>
        <v/>
      </c>
    </row>
    <row r="13318" spans="1:10" x14ac:dyDescent="0.3">
      <c r="A13318" t="s">
        <v>822</v>
      </c>
      <c r="B13318" t="s">
        <v>33</v>
      </c>
      <c r="C13318" s="7">
        <v>44484</v>
      </c>
      <c r="E13318" s="27">
        <v>424.8</v>
      </c>
      <c r="G13318" s="27" t="str">
        <f>VLOOKUP(C13318,W:Y,3,TRUE)</f>
        <v>October 21</v>
      </c>
      <c r="H13318" s="27">
        <f t="shared" si="208"/>
        <v>13317</v>
      </c>
      <c r="I13318" s="30" t="str">
        <f>IF(G13318='Check Register'!$E$1,H13318,"")</f>
        <v/>
      </c>
      <c r="J13318" s="16" t="str">
        <f>IFERROR(SMALL($I$2:$I$100001,H13318),"")</f>
        <v/>
      </c>
    </row>
    <row r="13319" spans="1:10" x14ac:dyDescent="0.3">
      <c r="A13319" t="s">
        <v>822</v>
      </c>
      <c r="B13319" t="s">
        <v>43</v>
      </c>
      <c r="C13319" s="7">
        <v>44484</v>
      </c>
      <c r="E13319" s="27">
        <v>1043.83</v>
      </c>
      <c r="G13319" s="27" t="str">
        <f>VLOOKUP(C13319,W:Y,3,TRUE)</f>
        <v>October 21</v>
      </c>
      <c r="H13319" s="27">
        <f t="shared" si="208"/>
        <v>13318</v>
      </c>
      <c r="I13319" s="30" t="str">
        <f>IF(G13319='Check Register'!$E$1,H13319,"")</f>
        <v/>
      </c>
      <c r="J13319" s="16" t="str">
        <f>IFERROR(SMALL($I$2:$I$100001,H13319),"")</f>
        <v/>
      </c>
    </row>
    <row r="13320" spans="1:10" x14ac:dyDescent="0.3">
      <c r="A13320" t="s">
        <v>1110</v>
      </c>
      <c r="B13320" t="s">
        <v>8</v>
      </c>
      <c r="C13320" s="7">
        <v>44484</v>
      </c>
      <c r="E13320" s="27">
        <v>357.64</v>
      </c>
      <c r="G13320" s="27" t="str">
        <f>VLOOKUP(C13320,W:Y,3,TRUE)</f>
        <v>October 21</v>
      </c>
      <c r="H13320" s="27">
        <f t="shared" si="208"/>
        <v>13319</v>
      </c>
      <c r="I13320" s="30" t="str">
        <f>IF(G13320='Check Register'!$E$1,H13320,"")</f>
        <v/>
      </c>
      <c r="J13320" s="16" t="str">
        <f>IFERROR(SMALL($I$2:$I$100001,H13320),"")</f>
        <v/>
      </c>
    </row>
    <row r="13321" spans="1:10" x14ac:dyDescent="0.3">
      <c r="A13321" t="s">
        <v>848</v>
      </c>
      <c r="B13321" t="s">
        <v>8</v>
      </c>
      <c r="C13321" s="7">
        <v>44484</v>
      </c>
      <c r="E13321" s="27">
        <v>84.29</v>
      </c>
      <c r="G13321" s="27" t="str">
        <f>VLOOKUP(C13321,W:Y,3,TRUE)</f>
        <v>October 21</v>
      </c>
      <c r="H13321" s="27">
        <f t="shared" si="208"/>
        <v>13320</v>
      </c>
      <c r="I13321" s="30" t="str">
        <f>IF(G13321='Check Register'!$E$1,H13321,"")</f>
        <v/>
      </c>
      <c r="J13321" s="16" t="str">
        <f>IFERROR(SMALL($I$2:$I$100001,H13321),"")</f>
        <v/>
      </c>
    </row>
    <row r="13322" spans="1:10" x14ac:dyDescent="0.3">
      <c r="A13322" t="s">
        <v>793</v>
      </c>
      <c r="B13322" t="s">
        <v>118</v>
      </c>
      <c r="C13322" s="7">
        <v>44484</v>
      </c>
      <c r="E13322" s="27">
        <v>805.59</v>
      </c>
      <c r="G13322" s="27" t="str">
        <f>VLOOKUP(C13322,W:Y,3,TRUE)</f>
        <v>October 21</v>
      </c>
      <c r="H13322" s="27">
        <f t="shared" si="208"/>
        <v>13321</v>
      </c>
      <c r="I13322" s="30" t="str">
        <f>IF(G13322='Check Register'!$E$1,H13322,"")</f>
        <v/>
      </c>
      <c r="J13322" s="16" t="str">
        <f>IFERROR(SMALL($I$2:$I$100001,H13322),"")</f>
        <v/>
      </c>
    </row>
    <row r="13323" spans="1:10" x14ac:dyDescent="0.3">
      <c r="A13323" t="s">
        <v>874</v>
      </c>
      <c r="B13323" t="s">
        <v>22</v>
      </c>
      <c r="C13323" s="7">
        <v>44484</v>
      </c>
      <c r="E13323" s="27">
        <v>350.8</v>
      </c>
      <c r="G13323" s="27" t="str">
        <f>VLOOKUP(C13323,W:Y,3,TRUE)</f>
        <v>October 21</v>
      </c>
      <c r="H13323" s="27">
        <f t="shared" si="208"/>
        <v>13322</v>
      </c>
      <c r="I13323" s="30" t="str">
        <f>IF(G13323='Check Register'!$E$1,H13323,"")</f>
        <v/>
      </c>
      <c r="J13323" s="16" t="str">
        <f>IFERROR(SMALL($I$2:$I$100001,H13323),"")</f>
        <v/>
      </c>
    </row>
    <row r="13324" spans="1:10" x14ac:dyDescent="0.3">
      <c r="A13324" t="s">
        <v>796</v>
      </c>
      <c r="B13324" t="s">
        <v>102</v>
      </c>
      <c r="C13324" s="7">
        <v>44484</v>
      </c>
      <c r="E13324" s="27">
        <v>2313.3000000000002</v>
      </c>
      <c r="G13324" s="27" t="str">
        <f>VLOOKUP(C13324,W:Y,3,TRUE)</f>
        <v>October 21</v>
      </c>
      <c r="H13324" s="27">
        <f t="shared" si="208"/>
        <v>13323</v>
      </c>
      <c r="I13324" s="30" t="str">
        <f>IF(G13324='Check Register'!$E$1,H13324,"")</f>
        <v/>
      </c>
      <c r="J13324" s="16" t="str">
        <f>IFERROR(SMALL($I$2:$I$100001,H13324),"")</f>
        <v/>
      </c>
    </row>
    <row r="13325" spans="1:10" x14ac:dyDescent="0.3">
      <c r="A13325" t="s">
        <v>1112</v>
      </c>
      <c r="B13325" t="s">
        <v>8</v>
      </c>
      <c r="C13325" s="7">
        <v>44484</v>
      </c>
      <c r="E13325" s="27">
        <v>696</v>
      </c>
      <c r="G13325" s="27" t="str">
        <f>VLOOKUP(C13325,W:Y,3,TRUE)</f>
        <v>October 21</v>
      </c>
      <c r="H13325" s="27">
        <f t="shared" si="208"/>
        <v>13324</v>
      </c>
      <c r="I13325" s="30" t="str">
        <f>IF(G13325='Check Register'!$E$1,H13325,"")</f>
        <v/>
      </c>
      <c r="J13325" s="16" t="str">
        <f>IFERROR(SMALL($I$2:$I$100001,H13325),"")</f>
        <v/>
      </c>
    </row>
    <row r="13326" spans="1:10" x14ac:dyDescent="0.3">
      <c r="A13326" t="s">
        <v>982</v>
      </c>
      <c r="B13326" t="s">
        <v>14</v>
      </c>
      <c r="C13326" s="7">
        <v>44484</v>
      </c>
      <c r="E13326" s="27">
        <v>2150.25</v>
      </c>
      <c r="G13326" s="27" t="str">
        <f>VLOOKUP(C13326,W:Y,3,TRUE)</f>
        <v>October 21</v>
      </c>
      <c r="H13326" s="27">
        <f t="shared" si="208"/>
        <v>13325</v>
      </c>
      <c r="I13326" s="30" t="str">
        <f>IF(G13326='Check Register'!$E$1,H13326,"")</f>
        <v/>
      </c>
      <c r="J13326" s="16" t="str">
        <f>IFERROR(SMALL($I$2:$I$100001,H13326),"")</f>
        <v/>
      </c>
    </row>
    <row r="13327" spans="1:10" x14ac:dyDescent="0.3">
      <c r="A13327" t="s">
        <v>828</v>
      </c>
      <c r="B13327" t="s">
        <v>102</v>
      </c>
      <c r="C13327" s="7">
        <v>44484</v>
      </c>
      <c r="E13327" s="27">
        <v>2465.54</v>
      </c>
      <c r="G13327" s="27" t="str">
        <f>VLOOKUP(C13327,W:Y,3,TRUE)</f>
        <v>October 21</v>
      </c>
      <c r="H13327" s="27">
        <f t="shared" si="208"/>
        <v>13326</v>
      </c>
      <c r="I13327" s="30" t="str">
        <f>IF(G13327='Check Register'!$E$1,H13327,"")</f>
        <v/>
      </c>
      <c r="J13327" s="16" t="str">
        <f>IFERROR(SMALL($I$2:$I$100001,H13327),"")</f>
        <v/>
      </c>
    </row>
    <row r="13328" spans="1:10" x14ac:dyDescent="0.3">
      <c r="A13328" t="s">
        <v>853</v>
      </c>
      <c r="B13328" t="s">
        <v>16</v>
      </c>
      <c r="C13328" s="7">
        <v>44484</v>
      </c>
      <c r="E13328" s="27">
        <v>68.55</v>
      </c>
      <c r="G13328" s="27" t="str">
        <f>VLOOKUP(C13328,W:Y,3,TRUE)</f>
        <v>October 21</v>
      </c>
      <c r="H13328" s="27">
        <f t="shared" si="208"/>
        <v>13327</v>
      </c>
      <c r="I13328" s="30" t="str">
        <f>IF(G13328='Check Register'!$E$1,H13328,"")</f>
        <v/>
      </c>
      <c r="J13328" s="16" t="str">
        <f>IFERROR(SMALL($I$2:$I$100001,H13328),"")</f>
        <v/>
      </c>
    </row>
    <row r="13329" spans="1:10" x14ac:dyDescent="0.3">
      <c r="A13329" t="s">
        <v>855</v>
      </c>
      <c r="B13329" t="s">
        <v>20</v>
      </c>
      <c r="C13329" s="7">
        <v>44484</v>
      </c>
      <c r="E13329" s="27">
        <v>8853.69</v>
      </c>
      <c r="G13329" s="27" t="str">
        <f>VLOOKUP(C13329,W:Y,3,TRUE)</f>
        <v>October 21</v>
      </c>
      <c r="H13329" s="27">
        <f t="shared" si="208"/>
        <v>13328</v>
      </c>
      <c r="I13329" s="30" t="str">
        <f>IF(G13329='Check Register'!$E$1,H13329,"")</f>
        <v/>
      </c>
      <c r="J13329" s="16" t="str">
        <f>IFERROR(SMALL($I$2:$I$100001,H13329),"")</f>
        <v/>
      </c>
    </row>
    <row r="13330" spans="1:10" x14ac:dyDescent="0.3">
      <c r="A13330" t="s">
        <v>1154</v>
      </c>
      <c r="B13330" t="s">
        <v>8</v>
      </c>
      <c r="C13330" s="7">
        <v>44484</v>
      </c>
      <c r="E13330" s="27">
        <v>2303.77</v>
      </c>
      <c r="G13330" s="27" t="str">
        <f>VLOOKUP(C13330,W:Y,3,TRUE)</f>
        <v>October 21</v>
      </c>
      <c r="H13330" s="27">
        <f t="shared" si="208"/>
        <v>13329</v>
      </c>
      <c r="I13330" s="30" t="str">
        <f>IF(G13330='Check Register'!$E$1,H13330,"")</f>
        <v/>
      </c>
      <c r="J13330" s="16" t="str">
        <f>IFERROR(SMALL($I$2:$I$100001,H13330),"")</f>
        <v/>
      </c>
    </row>
    <row r="13331" spans="1:10" x14ac:dyDescent="0.3">
      <c r="A13331" t="s">
        <v>800</v>
      </c>
      <c r="B13331" t="s">
        <v>12</v>
      </c>
      <c r="C13331" s="7">
        <v>44484</v>
      </c>
      <c r="E13331" s="27">
        <v>52.06</v>
      </c>
      <c r="G13331" s="27" t="str">
        <f>VLOOKUP(C13331,W:Y,3,TRUE)</f>
        <v>October 21</v>
      </c>
      <c r="H13331" s="27">
        <f t="shared" si="208"/>
        <v>13330</v>
      </c>
      <c r="I13331" s="30" t="str">
        <f>IF(G13331='Check Register'!$E$1,H13331,"")</f>
        <v/>
      </c>
      <c r="J13331" s="16" t="str">
        <f>IFERROR(SMALL($I$2:$I$100001,H13331),"")</f>
        <v/>
      </c>
    </row>
    <row r="13332" spans="1:10" x14ac:dyDescent="0.3">
      <c r="A13332" t="s">
        <v>884</v>
      </c>
      <c r="B13332" t="s">
        <v>8</v>
      </c>
      <c r="C13332" s="7">
        <v>44484</v>
      </c>
      <c r="E13332" s="27">
        <v>251.04</v>
      </c>
      <c r="G13332" s="27" t="str">
        <f>VLOOKUP(C13332,W:Y,3,TRUE)</f>
        <v>October 21</v>
      </c>
      <c r="H13332" s="27">
        <f t="shared" si="208"/>
        <v>13331</v>
      </c>
      <c r="I13332" s="30" t="str">
        <f>IF(G13332='Check Register'!$E$1,H13332,"")</f>
        <v/>
      </c>
      <c r="J13332" s="16" t="str">
        <f>IFERROR(SMALL($I$2:$I$100001,H13332),"")</f>
        <v/>
      </c>
    </row>
    <row r="13333" spans="1:10" x14ac:dyDescent="0.3">
      <c r="A13333" t="s">
        <v>884</v>
      </c>
      <c r="B13333" t="s">
        <v>85</v>
      </c>
      <c r="C13333" s="7">
        <v>44484</v>
      </c>
      <c r="E13333" s="27">
        <v>119.9</v>
      </c>
      <c r="G13333" s="27" t="str">
        <f>VLOOKUP(C13333,W:Y,3,TRUE)</f>
        <v>October 21</v>
      </c>
      <c r="H13333" s="27">
        <f t="shared" si="208"/>
        <v>13332</v>
      </c>
      <c r="I13333" s="30" t="str">
        <f>IF(G13333='Check Register'!$E$1,H13333,"")</f>
        <v/>
      </c>
      <c r="J13333" s="16" t="str">
        <f>IFERROR(SMALL($I$2:$I$100001,H13333),"")</f>
        <v/>
      </c>
    </row>
    <row r="13334" spans="1:10" x14ac:dyDescent="0.3">
      <c r="A13334" t="s">
        <v>1158</v>
      </c>
      <c r="B13334" t="s">
        <v>14</v>
      </c>
      <c r="C13334" s="7">
        <v>44484</v>
      </c>
      <c r="E13334" s="27">
        <v>8250</v>
      </c>
      <c r="G13334" s="27" t="str">
        <f>VLOOKUP(C13334,W:Y,3,TRUE)</f>
        <v>October 21</v>
      </c>
      <c r="H13334" s="27">
        <f t="shared" si="208"/>
        <v>13333</v>
      </c>
      <c r="I13334" s="30" t="str">
        <f>IF(G13334='Check Register'!$E$1,H13334,"")</f>
        <v/>
      </c>
      <c r="J13334" s="16" t="str">
        <f>IFERROR(SMALL($I$2:$I$100001,H13334),"")</f>
        <v/>
      </c>
    </row>
    <row r="13335" spans="1:10" x14ac:dyDescent="0.3">
      <c r="A13335" t="s">
        <v>1146</v>
      </c>
      <c r="B13335" t="s">
        <v>8</v>
      </c>
      <c r="C13335" s="7">
        <v>44484</v>
      </c>
      <c r="E13335" s="27">
        <v>752.96</v>
      </c>
      <c r="G13335" s="27" t="str">
        <f>VLOOKUP(C13335,W:Y,3,TRUE)</f>
        <v>October 21</v>
      </c>
      <c r="H13335" s="27">
        <f t="shared" si="208"/>
        <v>13334</v>
      </c>
      <c r="I13335" s="30" t="str">
        <f>IF(G13335='Check Register'!$E$1,H13335,"")</f>
        <v/>
      </c>
      <c r="J13335" s="16" t="str">
        <f>IFERROR(SMALL($I$2:$I$100001,H13335),"")</f>
        <v/>
      </c>
    </row>
    <row r="13336" spans="1:10" x14ac:dyDescent="0.3">
      <c r="A13336" t="s">
        <v>886</v>
      </c>
      <c r="B13336" t="s">
        <v>212</v>
      </c>
      <c r="C13336" s="7">
        <v>44484</v>
      </c>
      <c r="E13336" s="27">
        <v>125</v>
      </c>
      <c r="G13336" s="27" t="str">
        <f>VLOOKUP(C13336,W:Y,3,TRUE)</f>
        <v>October 21</v>
      </c>
      <c r="H13336" s="27">
        <f t="shared" si="208"/>
        <v>13335</v>
      </c>
      <c r="I13336" s="30" t="str">
        <f>IF(G13336='Check Register'!$E$1,H13336,"")</f>
        <v/>
      </c>
      <c r="J13336" s="16" t="str">
        <f>IFERROR(SMALL($I$2:$I$100001,H13336),"")</f>
        <v/>
      </c>
    </row>
    <row r="13337" spans="1:10" x14ac:dyDescent="0.3">
      <c r="A13337" t="s">
        <v>829</v>
      </c>
      <c r="B13337" t="s">
        <v>22</v>
      </c>
      <c r="C13337" s="7">
        <v>44484</v>
      </c>
      <c r="E13337" s="27">
        <v>160.37</v>
      </c>
      <c r="G13337" s="27" t="str">
        <f>VLOOKUP(C13337,W:Y,3,TRUE)</f>
        <v>October 21</v>
      </c>
      <c r="H13337" s="27">
        <f t="shared" si="208"/>
        <v>13336</v>
      </c>
      <c r="I13337" s="30" t="str">
        <f>IF(G13337='Check Register'!$E$1,H13337,"")</f>
        <v/>
      </c>
      <c r="J13337" s="16" t="str">
        <f>IFERROR(SMALL($I$2:$I$100001,H13337),"")</f>
        <v/>
      </c>
    </row>
    <row r="13338" spans="1:10" x14ac:dyDescent="0.3">
      <c r="A13338" t="s">
        <v>1114</v>
      </c>
      <c r="B13338" t="s">
        <v>102</v>
      </c>
      <c r="C13338" s="7">
        <v>44484</v>
      </c>
      <c r="E13338" s="27">
        <v>869905.11</v>
      </c>
      <c r="G13338" s="27" t="str">
        <f>VLOOKUP(C13338,W:Y,3,TRUE)</f>
        <v>October 21</v>
      </c>
      <c r="H13338" s="27">
        <f t="shared" si="208"/>
        <v>13337</v>
      </c>
      <c r="I13338" s="30" t="str">
        <f>IF(G13338='Check Register'!$E$1,H13338,"")</f>
        <v/>
      </c>
      <c r="J13338" s="16" t="str">
        <f>IFERROR(SMALL($I$2:$I$100001,H13338),"")</f>
        <v/>
      </c>
    </row>
    <row r="13339" spans="1:10" x14ac:dyDescent="0.3">
      <c r="A13339" t="s">
        <v>1114</v>
      </c>
      <c r="B13339" t="s">
        <v>33</v>
      </c>
      <c r="C13339" s="7">
        <v>44484</v>
      </c>
      <c r="E13339" s="27">
        <v>34051.5</v>
      </c>
      <c r="G13339" s="27" t="str">
        <f>VLOOKUP(C13339,W:Y,3,TRUE)</f>
        <v>October 21</v>
      </c>
      <c r="H13339" s="27">
        <f t="shared" si="208"/>
        <v>13338</v>
      </c>
      <c r="I13339" s="30" t="str">
        <f>IF(G13339='Check Register'!$E$1,H13339,"")</f>
        <v/>
      </c>
      <c r="J13339" s="16" t="str">
        <f>IFERROR(SMALL($I$2:$I$100001,H13339),"")</f>
        <v/>
      </c>
    </row>
    <row r="13340" spans="1:10" x14ac:dyDescent="0.3">
      <c r="A13340" t="s">
        <v>1005</v>
      </c>
      <c r="B13340" t="s">
        <v>14</v>
      </c>
      <c r="C13340" s="7">
        <v>44484</v>
      </c>
      <c r="E13340" s="27">
        <v>27450</v>
      </c>
      <c r="G13340" s="27" t="str">
        <f>VLOOKUP(C13340,W:Y,3,TRUE)</f>
        <v>October 21</v>
      </c>
      <c r="H13340" s="27">
        <f t="shared" si="208"/>
        <v>13339</v>
      </c>
      <c r="I13340" s="30" t="str">
        <f>IF(G13340='Check Register'!$E$1,H13340,"")</f>
        <v/>
      </c>
      <c r="J13340" s="16" t="str">
        <f>IFERROR(SMALL($I$2:$I$100001,H13340),"")</f>
        <v/>
      </c>
    </row>
    <row r="13341" spans="1:10" x14ac:dyDescent="0.3">
      <c r="A13341" t="s">
        <v>1148</v>
      </c>
      <c r="B13341" t="s">
        <v>22</v>
      </c>
      <c r="C13341" s="7">
        <v>44484</v>
      </c>
      <c r="E13341" s="27">
        <v>3616.11</v>
      </c>
      <c r="G13341" s="27" t="str">
        <f>VLOOKUP(C13341,W:Y,3,TRUE)</f>
        <v>October 21</v>
      </c>
      <c r="H13341" s="27">
        <f t="shared" si="208"/>
        <v>13340</v>
      </c>
      <c r="I13341" s="30" t="str">
        <f>IF(G13341='Check Register'!$E$1,H13341,"")</f>
        <v/>
      </c>
      <c r="J13341" s="16" t="str">
        <f>IFERROR(SMALL($I$2:$I$100001,H13341),"")</f>
        <v/>
      </c>
    </row>
    <row r="13342" spans="1:10" x14ac:dyDescent="0.3">
      <c r="A13342" t="s">
        <v>999</v>
      </c>
      <c r="B13342" t="s">
        <v>8</v>
      </c>
      <c r="C13342" s="7">
        <v>44484</v>
      </c>
      <c r="E13342" s="27">
        <v>539.02</v>
      </c>
      <c r="G13342" s="27" t="str">
        <f>VLOOKUP(C13342,W:Y,3,TRUE)</f>
        <v>October 21</v>
      </c>
      <c r="H13342" s="27">
        <f t="shared" si="208"/>
        <v>13341</v>
      </c>
      <c r="I13342" s="30" t="str">
        <f>IF(G13342='Check Register'!$E$1,H13342,"")</f>
        <v/>
      </c>
      <c r="J13342" s="16" t="str">
        <f>IFERROR(SMALL($I$2:$I$100001,H13342),"")</f>
        <v/>
      </c>
    </row>
    <row r="13343" spans="1:10" x14ac:dyDescent="0.3">
      <c r="A13343" t="s">
        <v>805</v>
      </c>
      <c r="B13343" t="s">
        <v>127</v>
      </c>
      <c r="C13343" s="7">
        <v>44484</v>
      </c>
      <c r="E13343" s="27">
        <v>234.61</v>
      </c>
      <c r="G13343" s="27" t="str">
        <f>VLOOKUP(C13343,W:Y,3,TRUE)</f>
        <v>October 21</v>
      </c>
      <c r="H13343" s="27">
        <f t="shared" si="208"/>
        <v>13342</v>
      </c>
      <c r="I13343" s="30" t="str">
        <f>IF(G13343='Check Register'!$E$1,H13343,"")</f>
        <v/>
      </c>
      <c r="J13343" s="16" t="str">
        <f>IFERROR(SMALL($I$2:$I$100001,H13343),"")</f>
        <v/>
      </c>
    </row>
    <row r="13344" spans="1:10" x14ac:dyDescent="0.3">
      <c r="A13344" t="s">
        <v>805</v>
      </c>
      <c r="B13344" t="s">
        <v>11</v>
      </c>
      <c r="C13344" s="7">
        <v>44484</v>
      </c>
      <c r="E13344" s="27">
        <v>359.22</v>
      </c>
      <c r="G13344" s="27" t="str">
        <f>VLOOKUP(C13344,W:Y,3,TRUE)</f>
        <v>October 21</v>
      </c>
      <c r="H13344" s="27">
        <f t="shared" si="208"/>
        <v>13343</v>
      </c>
      <c r="I13344" s="30" t="str">
        <f>IF(G13344='Check Register'!$E$1,H13344,"")</f>
        <v/>
      </c>
      <c r="J13344" s="16" t="str">
        <f>IFERROR(SMALL($I$2:$I$100001,H13344),"")</f>
        <v/>
      </c>
    </row>
    <row r="13345" spans="1:10" x14ac:dyDescent="0.3">
      <c r="A13345" t="s">
        <v>953</v>
      </c>
      <c r="B13345" t="s">
        <v>89</v>
      </c>
      <c r="C13345" s="7">
        <v>44484</v>
      </c>
      <c r="E13345" s="27">
        <v>86</v>
      </c>
      <c r="G13345" s="27" t="str">
        <f>VLOOKUP(C13345,W:Y,3,TRUE)</f>
        <v>October 21</v>
      </c>
      <c r="H13345" s="27">
        <f t="shared" si="208"/>
        <v>13344</v>
      </c>
      <c r="I13345" s="30" t="str">
        <f>IF(G13345='Check Register'!$E$1,H13345,"")</f>
        <v/>
      </c>
      <c r="J13345" s="16" t="str">
        <f>IFERROR(SMALL($I$2:$I$100001,H13345),"")</f>
        <v/>
      </c>
    </row>
    <row r="13346" spans="1:10" x14ac:dyDescent="0.3">
      <c r="A13346" t="s">
        <v>1124</v>
      </c>
      <c r="B13346" t="s">
        <v>180</v>
      </c>
      <c r="C13346" s="7">
        <v>44484</v>
      </c>
      <c r="E13346" s="27">
        <v>122.7</v>
      </c>
      <c r="G13346" s="27" t="str">
        <f>VLOOKUP(C13346,W:Y,3,TRUE)</f>
        <v>October 21</v>
      </c>
      <c r="H13346" s="27">
        <f t="shared" si="208"/>
        <v>13345</v>
      </c>
      <c r="I13346" s="30" t="str">
        <f>IF(G13346='Check Register'!$E$1,H13346,"")</f>
        <v/>
      </c>
      <c r="J13346" s="16" t="str">
        <f>IFERROR(SMALL($I$2:$I$100001,H13346),"")</f>
        <v/>
      </c>
    </row>
    <row r="13347" spans="1:10" x14ac:dyDescent="0.3">
      <c r="A13347" t="s">
        <v>866</v>
      </c>
      <c r="B13347" t="s">
        <v>127</v>
      </c>
      <c r="C13347" s="7">
        <v>44484</v>
      </c>
      <c r="E13347" s="27">
        <v>141.06</v>
      </c>
      <c r="G13347" s="27" t="str">
        <f>VLOOKUP(C13347,W:Y,3,TRUE)</f>
        <v>October 21</v>
      </c>
      <c r="H13347" s="27">
        <f t="shared" si="208"/>
        <v>13346</v>
      </c>
      <c r="I13347" s="30" t="str">
        <f>IF(G13347='Check Register'!$E$1,H13347,"")</f>
        <v/>
      </c>
      <c r="J13347" s="16" t="str">
        <f>IFERROR(SMALL($I$2:$I$100001,H13347),"")</f>
        <v/>
      </c>
    </row>
    <row r="13348" spans="1:10" x14ac:dyDescent="0.3">
      <c r="A13348" t="s">
        <v>835</v>
      </c>
      <c r="B13348" t="s">
        <v>18</v>
      </c>
      <c r="C13348" s="7">
        <v>44484</v>
      </c>
      <c r="E13348" s="27">
        <v>332.19</v>
      </c>
      <c r="G13348" s="27" t="str">
        <f>VLOOKUP(C13348,W:Y,3,TRUE)</f>
        <v>October 21</v>
      </c>
      <c r="H13348" s="27">
        <f t="shared" si="208"/>
        <v>13347</v>
      </c>
      <c r="I13348" s="30" t="str">
        <f>IF(G13348='Check Register'!$E$1,H13348,"")</f>
        <v/>
      </c>
      <c r="J13348" s="16" t="str">
        <f>IFERROR(SMALL($I$2:$I$100001,H13348),"")</f>
        <v/>
      </c>
    </row>
    <row r="13349" spans="1:10" x14ac:dyDescent="0.3">
      <c r="A13349" t="s">
        <v>951</v>
      </c>
      <c r="B13349" t="s">
        <v>100</v>
      </c>
      <c r="C13349" s="7">
        <v>44491</v>
      </c>
      <c r="E13349" s="27">
        <v>2535.8000000000002</v>
      </c>
      <c r="G13349" s="27" t="str">
        <f>VLOOKUP(C13349,W:Y,3,TRUE)</f>
        <v>October 21</v>
      </c>
      <c r="H13349" s="27">
        <f t="shared" si="208"/>
        <v>13348</v>
      </c>
      <c r="I13349" s="30" t="str">
        <f>IF(G13349='Check Register'!$E$1,H13349,"")</f>
        <v/>
      </c>
      <c r="J13349" s="16" t="str">
        <f>IFERROR(SMALL($I$2:$I$100001,H13349),"")</f>
        <v/>
      </c>
    </row>
    <row r="13350" spans="1:10" x14ac:dyDescent="0.3">
      <c r="A13350" t="s">
        <v>809</v>
      </c>
      <c r="B13350" t="s">
        <v>43</v>
      </c>
      <c r="C13350" s="7">
        <v>44491</v>
      </c>
      <c r="E13350" s="27">
        <v>9969.93</v>
      </c>
      <c r="G13350" s="27" t="str">
        <f>VLOOKUP(C13350,W:Y,3,TRUE)</f>
        <v>October 21</v>
      </c>
      <c r="H13350" s="27">
        <f t="shared" si="208"/>
        <v>13349</v>
      </c>
      <c r="I13350" s="30" t="str">
        <f>IF(G13350='Check Register'!$E$1,H13350,"")</f>
        <v/>
      </c>
      <c r="J13350" s="16" t="str">
        <f>IFERROR(SMALL($I$2:$I$100001,H13350),"")</f>
        <v/>
      </c>
    </row>
    <row r="13351" spans="1:10" x14ac:dyDescent="0.3">
      <c r="A13351" t="s">
        <v>837</v>
      </c>
      <c r="B13351" t="s">
        <v>20</v>
      </c>
      <c r="C13351" s="7">
        <v>44491</v>
      </c>
      <c r="E13351" s="27">
        <v>135.51</v>
      </c>
      <c r="G13351" s="27" t="str">
        <f>VLOOKUP(C13351,W:Y,3,TRUE)</f>
        <v>October 21</v>
      </c>
      <c r="H13351" s="27">
        <f t="shared" si="208"/>
        <v>13350</v>
      </c>
      <c r="I13351" s="30" t="str">
        <f>IF(G13351='Check Register'!$E$1,H13351,"")</f>
        <v/>
      </c>
      <c r="J13351" s="16" t="str">
        <f>IFERROR(SMALL($I$2:$I$100001,H13351),"")</f>
        <v/>
      </c>
    </row>
    <row r="13352" spans="1:10" x14ac:dyDescent="0.3">
      <c r="A13352" t="s">
        <v>812</v>
      </c>
      <c r="B13352" t="s">
        <v>70</v>
      </c>
      <c r="C13352" s="7">
        <v>44491</v>
      </c>
      <c r="E13352" s="27">
        <v>51</v>
      </c>
      <c r="G13352" s="27" t="str">
        <f>VLOOKUP(C13352,W:Y,3,TRUE)</f>
        <v>October 21</v>
      </c>
      <c r="H13352" s="27">
        <f t="shared" si="208"/>
        <v>13351</v>
      </c>
      <c r="I13352" s="30" t="str">
        <f>IF(G13352='Check Register'!$E$1,H13352,"")</f>
        <v/>
      </c>
      <c r="J13352" s="16" t="str">
        <f>IFERROR(SMALL($I$2:$I$100001,H13352),"")</f>
        <v/>
      </c>
    </row>
    <row r="13353" spans="1:10" x14ac:dyDescent="0.3">
      <c r="A13353" t="s">
        <v>838</v>
      </c>
      <c r="B13353" t="s">
        <v>14</v>
      </c>
      <c r="C13353" s="7">
        <v>44491</v>
      </c>
      <c r="E13353" s="27">
        <v>4702.78</v>
      </c>
      <c r="G13353" s="27" t="str">
        <f>VLOOKUP(C13353,W:Y,3,TRUE)</f>
        <v>October 21</v>
      </c>
      <c r="H13353" s="27">
        <f t="shared" si="208"/>
        <v>13352</v>
      </c>
      <c r="I13353" s="30" t="str">
        <f>IF(G13353='Check Register'!$E$1,H13353,"")</f>
        <v/>
      </c>
      <c r="J13353" s="16" t="str">
        <f>IFERROR(SMALL($I$2:$I$100001,H13353),"")</f>
        <v/>
      </c>
    </row>
    <row r="13354" spans="1:10" x14ac:dyDescent="0.3">
      <c r="A13354" t="s">
        <v>779</v>
      </c>
      <c r="B13354" t="s">
        <v>14</v>
      </c>
      <c r="C13354" s="7">
        <v>44491</v>
      </c>
      <c r="E13354" s="27">
        <v>1625</v>
      </c>
      <c r="G13354" s="27" t="str">
        <f>VLOOKUP(C13354,W:Y,3,TRUE)</f>
        <v>October 21</v>
      </c>
      <c r="H13354" s="27">
        <f t="shared" si="208"/>
        <v>13353</v>
      </c>
      <c r="I13354" s="30" t="str">
        <f>IF(G13354='Check Register'!$E$1,H13354,"")</f>
        <v/>
      </c>
      <c r="J13354" s="16" t="str">
        <f>IFERROR(SMALL($I$2:$I$100001,H13354),"")</f>
        <v/>
      </c>
    </row>
    <row r="13355" spans="1:10" x14ac:dyDescent="0.3">
      <c r="A13355" t="s">
        <v>840</v>
      </c>
      <c r="B13355" t="s">
        <v>22</v>
      </c>
      <c r="C13355" s="7">
        <v>44491</v>
      </c>
      <c r="E13355" s="27">
        <v>342.29</v>
      </c>
      <c r="G13355" s="27" t="str">
        <f>VLOOKUP(C13355,W:Y,3,TRUE)</f>
        <v>October 21</v>
      </c>
      <c r="H13355" s="27">
        <f t="shared" si="208"/>
        <v>13354</v>
      </c>
      <c r="I13355" s="30" t="str">
        <f>IF(G13355='Check Register'!$E$1,H13355,"")</f>
        <v/>
      </c>
      <c r="J13355" s="16" t="str">
        <f>IFERROR(SMALL($I$2:$I$100001,H13355),"")</f>
        <v/>
      </c>
    </row>
    <row r="13356" spans="1:10" x14ac:dyDescent="0.3">
      <c r="A13356" t="s">
        <v>814</v>
      </c>
      <c r="B13356" t="s">
        <v>22</v>
      </c>
      <c r="C13356" s="7">
        <v>44491</v>
      </c>
      <c r="E13356" s="27">
        <v>1655</v>
      </c>
      <c r="G13356" s="27" t="str">
        <f>VLOOKUP(C13356,W:Y,3,TRUE)</f>
        <v>October 21</v>
      </c>
      <c r="H13356" s="27">
        <f t="shared" si="208"/>
        <v>13355</v>
      </c>
      <c r="I13356" s="30" t="str">
        <f>IF(G13356='Check Register'!$E$1,H13356,"")</f>
        <v/>
      </c>
      <c r="J13356" s="16" t="str">
        <f>IFERROR(SMALL($I$2:$I$100001,H13356),"")</f>
        <v/>
      </c>
    </row>
    <row r="13357" spans="1:10" x14ac:dyDescent="0.3">
      <c r="A13357" t="s">
        <v>780</v>
      </c>
      <c r="B13357" t="s">
        <v>18</v>
      </c>
      <c r="C13357" s="7">
        <v>44491</v>
      </c>
      <c r="E13357" s="27">
        <v>1520.9</v>
      </c>
      <c r="G13357" s="27" t="str">
        <f>VLOOKUP(C13357,W:Y,3,TRUE)</f>
        <v>October 21</v>
      </c>
      <c r="H13357" s="27">
        <f t="shared" si="208"/>
        <v>13356</v>
      </c>
      <c r="I13357" s="30" t="str">
        <f>IF(G13357='Check Register'!$E$1,H13357,"")</f>
        <v/>
      </c>
      <c r="J13357" s="16" t="str">
        <f>IFERROR(SMALL($I$2:$I$100001,H13357),"")</f>
        <v/>
      </c>
    </row>
    <row r="13358" spans="1:10" x14ac:dyDescent="0.3">
      <c r="A13358" t="s">
        <v>1159</v>
      </c>
      <c r="B13358" t="s">
        <v>81</v>
      </c>
      <c r="C13358" s="7">
        <v>44491</v>
      </c>
      <c r="E13358" s="27">
        <v>97</v>
      </c>
      <c r="G13358" s="27" t="str">
        <f>VLOOKUP(C13358,W:Y,3,TRUE)</f>
        <v>October 21</v>
      </c>
      <c r="H13358" s="27">
        <f t="shared" si="208"/>
        <v>13357</v>
      </c>
      <c r="I13358" s="30" t="str">
        <f>IF(G13358='Check Register'!$E$1,H13358,"")</f>
        <v/>
      </c>
      <c r="J13358" s="16" t="str">
        <f>IFERROR(SMALL($I$2:$I$100001,H13358),"")</f>
        <v/>
      </c>
    </row>
    <row r="13359" spans="1:10" x14ac:dyDescent="0.3">
      <c r="A13359" t="s">
        <v>817</v>
      </c>
      <c r="B13359" t="s">
        <v>8</v>
      </c>
      <c r="C13359" s="7">
        <v>44491</v>
      </c>
      <c r="E13359" s="27">
        <v>1060.3599999999999</v>
      </c>
      <c r="G13359" s="27" t="str">
        <f>VLOOKUP(C13359,W:Y,3,TRUE)</f>
        <v>October 21</v>
      </c>
      <c r="H13359" s="27">
        <f t="shared" si="208"/>
        <v>13358</v>
      </c>
      <c r="I13359" s="30" t="str">
        <f>IF(G13359='Check Register'!$E$1,H13359,"")</f>
        <v/>
      </c>
      <c r="J13359" s="16" t="str">
        <f>IFERROR(SMALL($I$2:$I$100001,H13359),"")</f>
        <v/>
      </c>
    </row>
    <row r="13360" spans="1:10" x14ac:dyDescent="0.3">
      <c r="A13360" t="s">
        <v>842</v>
      </c>
      <c r="B13360" t="s">
        <v>89</v>
      </c>
      <c r="C13360" s="7">
        <v>44491</v>
      </c>
      <c r="E13360" s="27">
        <v>96.42</v>
      </c>
      <c r="G13360" s="27" t="str">
        <f>VLOOKUP(C13360,W:Y,3,TRUE)</f>
        <v>October 21</v>
      </c>
      <c r="H13360" s="27">
        <f t="shared" si="208"/>
        <v>13359</v>
      </c>
      <c r="I13360" s="30" t="str">
        <f>IF(G13360='Check Register'!$E$1,H13360,"")</f>
        <v/>
      </c>
      <c r="J13360" s="16" t="str">
        <f>IFERROR(SMALL($I$2:$I$100001,H13360),"")</f>
        <v/>
      </c>
    </row>
    <row r="13361" spans="1:10" x14ac:dyDescent="0.3">
      <c r="A13361" t="s">
        <v>819</v>
      </c>
      <c r="B13361" t="s">
        <v>102</v>
      </c>
      <c r="C13361" s="7">
        <v>44491</v>
      </c>
      <c r="E13361" s="27">
        <v>20936.599999999999</v>
      </c>
      <c r="G13361" s="27" t="str">
        <f>VLOOKUP(C13361,W:Y,3,TRUE)</f>
        <v>October 21</v>
      </c>
      <c r="H13361" s="27">
        <f t="shared" si="208"/>
        <v>13360</v>
      </c>
      <c r="I13361" s="30" t="str">
        <f>IF(G13361='Check Register'!$E$1,H13361,"")</f>
        <v/>
      </c>
      <c r="J13361" s="16" t="str">
        <f>IFERROR(SMALL($I$2:$I$100001,H13361),"")</f>
        <v/>
      </c>
    </row>
    <row r="13362" spans="1:10" x14ac:dyDescent="0.3">
      <c r="A13362" t="s">
        <v>1109</v>
      </c>
      <c r="B13362" t="s">
        <v>39</v>
      </c>
      <c r="C13362" s="7">
        <v>44491</v>
      </c>
      <c r="E13362" s="27">
        <v>575</v>
      </c>
      <c r="G13362" s="27" t="str">
        <f>VLOOKUP(C13362,W:Y,3,TRUE)</f>
        <v>October 21</v>
      </c>
      <c r="H13362" s="27">
        <f t="shared" si="208"/>
        <v>13361</v>
      </c>
      <c r="I13362" s="30" t="str">
        <f>IF(G13362='Check Register'!$E$1,H13362,"")</f>
        <v/>
      </c>
      <c r="J13362" s="16" t="str">
        <f>IFERROR(SMALL($I$2:$I$100001,H13362),"")</f>
        <v/>
      </c>
    </row>
    <row r="13363" spans="1:10" x14ac:dyDescent="0.3">
      <c r="A13363" t="s">
        <v>821</v>
      </c>
      <c r="B13363" t="s">
        <v>33</v>
      </c>
      <c r="C13363" s="7">
        <v>44491</v>
      </c>
      <c r="E13363" s="27">
        <v>0.02</v>
      </c>
      <c r="G13363" s="27" t="str">
        <f>VLOOKUP(C13363,W:Y,3,TRUE)</f>
        <v>October 21</v>
      </c>
      <c r="H13363" s="27">
        <f t="shared" si="208"/>
        <v>13362</v>
      </c>
      <c r="I13363" s="30" t="str">
        <f>IF(G13363='Check Register'!$E$1,H13363,"")</f>
        <v/>
      </c>
      <c r="J13363" s="16" t="str">
        <f>IFERROR(SMALL($I$2:$I$100001,H13363),"")</f>
        <v/>
      </c>
    </row>
    <row r="13364" spans="1:10" x14ac:dyDescent="0.3">
      <c r="A13364" t="s">
        <v>1110</v>
      </c>
      <c r="B13364" t="s">
        <v>8</v>
      </c>
      <c r="C13364" s="7">
        <v>44491</v>
      </c>
      <c r="E13364" s="27">
        <v>1604.65</v>
      </c>
      <c r="G13364" s="27" t="str">
        <f>VLOOKUP(C13364,W:Y,3,TRUE)</f>
        <v>October 21</v>
      </c>
      <c r="H13364" s="27">
        <f t="shared" si="208"/>
        <v>13363</v>
      </c>
      <c r="I13364" s="30" t="str">
        <f>IF(G13364='Check Register'!$E$1,H13364,"")</f>
        <v/>
      </c>
      <c r="J13364" s="16" t="str">
        <f>IFERROR(SMALL($I$2:$I$100001,H13364),"")</f>
        <v/>
      </c>
    </row>
    <row r="13365" spans="1:10" x14ac:dyDescent="0.3">
      <c r="A13365" t="s">
        <v>848</v>
      </c>
      <c r="B13365" t="s">
        <v>8</v>
      </c>
      <c r="C13365" s="7">
        <v>44491</v>
      </c>
      <c r="E13365" s="27">
        <v>625.21</v>
      </c>
      <c r="G13365" s="27" t="str">
        <f>VLOOKUP(C13365,W:Y,3,TRUE)</f>
        <v>October 21</v>
      </c>
      <c r="H13365" s="27">
        <f t="shared" si="208"/>
        <v>13364</v>
      </c>
      <c r="I13365" s="30" t="str">
        <f>IF(G13365='Check Register'!$E$1,H13365,"")</f>
        <v/>
      </c>
      <c r="J13365" s="16" t="str">
        <f>IFERROR(SMALL($I$2:$I$100001,H13365),"")</f>
        <v/>
      </c>
    </row>
    <row r="13366" spans="1:10" x14ac:dyDescent="0.3">
      <c r="A13366" t="s">
        <v>944</v>
      </c>
      <c r="B13366" t="s">
        <v>14</v>
      </c>
      <c r="C13366" s="7">
        <v>44491</v>
      </c>
      <c r="E13366" s="27">
        <v>24148</v>
      </c>
      <c r="G13366" s="27" t="str">
        <f>VLOOKUP(C13366,W:Y,3,TRUE)</f>
        <v>October 21</v>
      </c>
      <c r="H13366" s="27">
        <f t="shared" si="208"/>
        <v>13365</v>
      </c>
      <c r="I13366" s="30" t="str">
        <f>IF(G13366='Check Register'!$E$1,H13366,"")</f>
        <v/>
      </c>
      <c r="J13366" s="16" t="str">
        <f>IFERROR(SMALL($I$2:$I$100001,H13366),"")</f>
        <v/>
      </c>
    </row>
    <row r="13367" spans="1:10" x14ac:dyDescent="0.3">
      <c r="A13367" t="s">
        <v>796</v>
      </c>
      <c r="B13367" t="s">
        <v>102</v>
      </c>
      <c r="C13367" s="7">
        <v>44491</v>
      </c>
      <c r="E13367" s="27">
        <v>3172.35</v>
      </c>
      <c r="G13367" s="27" t="str">
        <f>VLOOKUP(C13367,W:Y,3,TRUE)</f>
        <v>October 21</v>
      </c>
      <c r="H13367" s="27">
        <f t="shared" si="208"/>
        <v>13366</v>
      </c>
      <c r="I13367" s="30" t="str">
        <f>IF(G13367='Check Register'!$E$1,H13367,"")</f>
        <v/>
      </c>
      <c r="J13367" s="16" t="str">
        <f>IFERROR(SMALL($I$2:$I$100001,H13367),"")</f>
        <v/>
      </c>
    </row>
    <row r="13368" spans="1:10" x14ac:dyDescent="0.3">
      <c r="A13368" t="s">
        <v>982</v>
      </c>
      <c r="B13368" t="s">
        <v>14</v>
      </c>
      <c r="C13368" s="7">
        <v>44491</v>
      </c>
      <c r="E13368" s="27">
        <v>4425</v>
      </c>
      <c r="G13368" s="27" t="str">
        <f>VLOOKUP(C13368,W:Y,3,TRUE)</f>
        <v>October 21</v>
      </c>
      <c r="H13368" s="27">
        <f t="shared" si="208"/>
        <v>13367</v>
      </c>
      <c r="I13368" s="30" t="str">
        <f>IF(G13368='Check Register'!$E$1,H13368,"")</f>
        <v/>
      </c>
      <c r="J13368" s="16" t="str">
        <f>IFERROR(SMALL($I$2:$I$100001,H13368),"")</f>
        <v/>
      </c>
    </row>
    <row r="13369" spans="1:10" x14ac:dyDescent="0.3">
      <c r="A13369" t="s">
        <v>935</v>
      </c>
      <c r="B13369" t="s">
        <v>89</v>
      </c>
      <c r="C13369" s="7">
        <v>44491</v>
      </c>
      <c r="E13369" s="27">
        <v>23250.16</v>
      </c>
      <c r="G13369" s="27" t="str">
        <f>VLOOKUP(C13369,W:Y,3,TRUE)</f>
        <v>October 21</v>
      </c>
      <c r="H13369" s="27">
        <f t="shared" si="208"/>
        <v>13368</v>
      </c>
      <c r="I13369" s="30" t="str">
        <f>IF(G13369='Check Register'!$E$1,H13369,"")</f>
        <v/>
      </c>
      <c r="J13369" s="16" t="str">
        <f>IFERROR(SMALL($I$2:$I$100001,H13369),"")</f>
        <v/>
      </c>
    </row>
    <row r="13370" spans="1:10" x14ac:dyDescent="0.3">
      <c r="A13370" t="s">
        <v>1127</v>
      </c>
      <c r="B13370" t="s">
        <v>22</v>
      </c>
      <c r="C13370" s="7">
        <v>44491</v>
      </c>
      <c r="E13370" s="27">
        <v>114.85</v>
      </c>
      <c r="G13370" s="27" t="str">
        <f>VLOOKUP(C13370,W:Y,3,TRUE)</f>
        <v>October 21</v>
      </c>
      <c r="H13370" s="27">
        <f t="shared" si="208"/>
        <v>13369</v>
      </c>
      <c r="I13370" s="30" t="str">
        <f>IF(G13370='Check Register'!$E$1,H13370,"")</f>
        <v/>
      </c>
      <c r="J13370" s="16" t="str">
        <f>IFERROR(SMALL($I$2:$I$100001,H13370),"")</f>
        <v/>
      </c>
    </row>
    <row r="13371" spans="1:10" x14ac:dyDescent="0.3">
      <c r="A13371" t="s">
        <v>828</v>
      </c>
      <c r="B13371" t="s">
        <v>102</v>
      </c>
      <c r="C13371" s="7">
        <v>44491</v>
      </c>
      <c r="E13371" s="27">
        <v>13429.61</v>
      </c>
      <c r="G13371" s="27" t="str">
        <f>VLOOKUP(C13371,W:Y,3,TRUE)</f>
        <v>October 21</v>
      </c>
      <c r="H13371" s="27">
        <f t="shared" si="208"/>
        <v>13370</v>
      </c>
      <c r="I13371" s="30" t="str">
        <f>IF(G13371='Check Register'!$E$1,H13371,"")</f>
        <v/>
      </c>
      <c r="J13371" s="16" t="str">
        <f>IFERROR(SMALL($I$2:$I$100001,H13371),"")</f>
        <v/>
      </c>
    </row>
    <row r="13372" spans="1:10" x14ac:dyDescent="0.3">
      <c r="A13372" t="s">
        <v>1128</v>
      </c>
      <c r="B13372" t="s">
        <v>89</v>
      </c>
      <c r="C13372" s="7">
        <v>44491</v>
      </c>
      <c r="E13372" s="27">
        <v>68</v>
      </c>
      <c r="G13372" s="27" t="str">
        <f>VLOOKUP(C13372,W:Y,3,TRUE)</f>
        <v>October 21</v>
      </c>
      <c r="H13372" s="27">
        <f t="shared" si="208"/>
        <v>13371</v>
      </c>
      <c r="I13372" s="30" t="str">
        <f>IF(G13372='Check Register'!$E$1,H13372,"")</f>
        <v/>
      </c>
      <c r="J13372" s="16" t="str">
        <f>IFERROR(SMALL($I$2:$I$100001,H13372),"")</f>
        <v/>
      </c>
    </row>
    <row r="13373" spans="1:10" x14ac:dyDescent="0.3">
      <c r="A13373" t="s">
        <v>1099</v>
      </c>
      <c r="B13373" t="s">
        <v>8</v>
      </c>
      <c r="C13373" s="7">
        <v>44491</v>
      </c>
      <c r="E13373" s="27">
        <v>1313.24</v>
      </c>
      <c r="G13373" s="27" t="str">
        <f>VLOOKUP(C13373,W:Y,3,TRUE)</f>
        <v>October 21</v>
      </c>
      <c r="H13373" s="27">
        <f t="shared" si="208"/>
        <v>13372</v>
      </c>
      <c r="I13373" s="30" t="str">
        <f>IF(G13373='Check Register'!$E$1,H13373,"")</f>
        <v/>
      </c>
      <c r="J13373" s="16" t="str">
        <f>IFERROR(SMALL($I$2:$I$100001,H13373),"")</f>
        <v/>
      </c>
    </row>
    <row r="13374" spans="1:10" x14ac:dyDescent="0.3">
      <c r="A13374" t="s">
        <v>947</v>
      </c>
      <c r="B13374" t="s">
        <v>73</v>
      </c>
      <c r="C13374" s="7">
        <v>44491</v>
      </c>
      <c r="E13374" s="27">
        <v>949.07</v>
      </c>
      <c r="G13374" s="27" t="str">
        <f>VLOOKUP(C13374,W:Y,3,TRUE)</f>
        <v>October 21</v>
      </c>
      <c r="H13374" s="27">
        <f t="shared" si="208"/>
        <v>13373</v>
      </c>
      <c r="I13374" s="30" t="str">
        <f>IF(G13374='Check Register'!$E$1,H13374,"")</f>
        <v/>
      </c>
      <c r="J13374" s="16" t="str">
        <f>IFERROR(SMALL($I$2:$I$100001,H13374),"")</f>
        <v/>
      </c>
    </row>
    <row r="13375" spans="1:10" x14ac:dyDescent="0.3">
      <c r="A13375" t="s">
        <v>655</v>
      </c>
      <c r="B13375" t="s">
        <v>6</v>
      </c>
      <c r="C13375" s="7">
        <v>44491</v>
      </c>
      <c r="E13375" s="27">
        <v>184992.1</v>
      </c>
      <c r="G13375" s="27" t="str">
        <f>VLOOKUP(C13375,W:Y,3,TRUE)</f>
        <v>October 21</v>
      </c>
      <c r="H13375" s="27">
        <f t="shared" si="208"/>
        <v>13374</v>
      </c>
      <c r="I13375" s="30" t="str">
        <f>IF(G13375='Check Register'!$E$1,H13375,"")</f>
        <v/>
      </c>
      <c r="J13375" s="16" t="str">
        <f>IFERROR(SMALL($I$2:$I$100001,H13375),"")</f>
        <v/>
      </c>
    </row>
    <row r="13376" spans="1:10" x14ac:dyDescent="0.3">
      <c r="A13376" t="s">
        <v>800</v>
      </c>
      <c r="B13376" t="s">
        <v>12</v>
      </c>
      <c r="C13376" s="7">
        <v>44491</v>
      </c>
      <c r="E13376" s="27">
        <v>182.18</v>
      </c>
      <c r="G13376" s="27" t="str">
        <f>VLOOKUP(C13376,W:Y,3,TRUE)</f>
        <v>October 21</v>
      </c>
      <c r="H13376" s="27">
        <f t="shared" si="208"/>
        <v>13375</v>
      </c>
      <c r="I13376" s="30" t="str">
        <f>IF(G13376='Check Register'!$E$1,H13376,"")</f>
        <v/>
      </c>
      <c r="J13376" s="16" t="str">
        <f>IFERROR(SMALL($I$2:$I$100001,H13376),"")</f>
        <v/>
      </c>
    </row>
    <row r="13377" spans="1:10" x14ac:dyDescent="0.3">
      <c r="A13377" t="s">
        <v>884</v>
      </c>
      <c r="B13377" t="s">
        <v>8</v>
      </c>
      <c r="C13377" s="7">
        <v>44491</v>
      </c>
      <c r="E13377" s="27">
        <v>410.64</v>
      </c>
      <c r="G13377" s="27" t="str">
        <f>VLOOKUP(C13377,W:Y,3,TRUE)</f>
        <v>October 21</v>
      </c>
      <c r="H13377" s="27">
        <f t="shared" si="208"/>
        <v>13376</v>
      </c>
      <c r="I13377" s="30" t="str">
        <f>IF(G13377='Check Register'!$E$1,H13377,"")</f>
        <v/>
      </c>
      <c r="J13377" s="16" t="str">
        <f>IFERROR(SMALL($I$2:$I$100001,H13377),"")</f>
        <v/>
      </c>
    </row>
    <row r="13378" spans="1:10" x14ac:dyDescent="0.3">
      <c r="A13378" t="s">
        <v>884</v>
      </c>
      <c r="B13378" t="s">
        <v>85</v>
      </c>
      <c r="C13378" s="7">
        <v>44491</v>
      </c>
      <c r="E13378" s="27">
        <v>81.98</v>
      </c>
      <c r="G13378" s="27" t="str">
        <f>VLOOKUP(C13378,W:Y,3,TRUE)</f>
        <v>October 21</v>
      </c>
      <c r="H13378" s="27">
        <f t="shared" si="208"/>
        <v>13377</v>
      </c>
      <c r="I13378" s="30" t="str">
        <f>IF(G13378='Check Register'!$E$1,H13378,"")</f>
        <v/>
      </c>
      <c r="J13378" s="16" t="str">
        <f>IFERROR(SMALL($I$2:$I$100001,H13378),"")</f>
        <v/>
      </c>
    </row>
    <row r="13379" spans="1:10" x14ac:dyDescent="0.3">
      <c r="A13379" t="s">
        <v>1134</v>
      </c>
      <c r="B13379" t="s">
        <v>14</v>
      </c>
      <c r="C13379" s="7">
        <v>44491</v>
      </c>
      <c r="E13379" s="27">
        <v>1536</v>
      </c>
      <c r="G13379" s="27" t="str">
        <f>VLOOKUP(C13379,W:Y,3,TRUE)</f>
        <v>October 21</v>
      </c>
      <c r="H13379" s="27">
        <f t="shared" ref="H13379:H13442" si="209">1+H13378</f>
        <v>13378</v>
      </c>
      <c r="I13379" s="30" t="str">
        <f>IF(G13379='Check Register'!$E$1,H13379,"")</f>
        <v/>
      </c>
      <c r="J13379" s="16" t="str">
        <f>IFERROR(SMALL($I$2:$I$100001,H13379),"")</f>
        <v/>
      </c>
    </row>
    <row r="13380" spans="1:10" x14ac:dyDescent="0.3">
      <c r="A13380" t="s">
        <v>801</v>
      </c>
      <c r="B13380" t="s">
        <v>39</v>
      </c>
      <c r="C13380" s="7">
        <v>44491</v>
      </c>
      <c r="E13380" s="27">
        <v>180</v>
      </c>
      <c r="G13380" s="27" t="str">
        <f>VLOOKUP(C13380,W:Y,3,TRUE)</f>
        <v>October 21</v>
      </c>
      <c r="H13380" s="27">
        <f t="shared" si="209"/>
        <v>13379</v>
      </c>
      <c r="I13380" s="30" t="str">
        <f>IF(G13380='Check Register'!$E$1,H13380,"")</f>
        <v/>
      </c>
      <c r="J13380" s="16" t="str">
        <f>IFERROR(SMALL($I$2:$I$100001,H13380),"")</f>
        <v/>
      </c>
    </row>
    <row r="13381" spans="1:10" x14ac:dyDescent="0.3">
      <c r="A13381" t="s">
        <v>1148</v>
      </c>
      <c r="B13381" t="s">
        <v>22</v>
      </c>
      <c r="C13381" s="7">
        <v>44491</v>
      </c>
      <c r="E13381" s="27">
        <v>6996.35</v>
      </c>
      <c r="G13381" s="27" t="str">
        <f>VLOOKUP(C13381,W:Y,3,TRUE)</f>
        <v>October 21</v>
      </c>
      <c r="H13381" s="27">
        <f t="shared" si="209"/>
        <v>13380</v>
      </c>
      <c r="I13381" s="30" t="str">
        <f>IF(G13381='Check Register'!$E$1,H13381,"")</f>
        <v/>
      </c>
      <c r="J13381" s="16" t="str">
        <f>IFERROR(SMALL($I$2:$I$100001,H13381),"")</f>
        <v/>
      </c>
    </row>
    <row r="13382" spans="1:10" x14ac:dyDescent="0.3">
      <c r="A13382" t="s">
        <v>1116</v>
      </c>
      <c r="B13382" t="s">
        <v>8</v>
      </c>
      <c r="C13382" s="7">
        <v>44491</v>
      </c>
      <c r="E13382" s="27">
        <v>3655.99</v>
      </c>
      <c r="G13382" s="27" t="str">
        <f>VLOOKUP(C13382,W:Y,3,TRUE)</f>
        <v>October 21</v>
      </c>
      <c r="H13382" s="27">
        <f t="shared" si="209"/>
        <v>13381</v>
      </c>
      <c r="I13382" s="30" t="str">
        <f>IF(G13382='Check Register'!$E$1,H13382,"")</f>
        <v/>
      </c>
      <c r="J13382" s="16" t="str">
        <f>IFERROR(SMALL($I$2:$I$100001,H13382),"")</f>
        <v/>
      </c>
    </row>
    <row r="13383" spans="1:10" x14ac:dyDescent="0.3">
      <c r="A13383" t="s">
        <v>805</v>
      </c>
      <c r="B13383" t="s">
        <v>127</v>
      </c>
      <c r="C13383" s="7">
        <v>44491</v>
      </c>
      <c r="E13383" s="27">
        <v>234.61</v>
      </c>
      <c r="G13383" s="27" t="str">
        <f>VLOOKUP(C13383,W:Y,3,TRUE)</f>
        <v>October 21</v>
      </c>
      <c r="H13383" s="27">
        <f t="shared" si="209"/>
        <v>13382</v>
      </c>
      <c r="I13383" s="30" t="str">
        <f>IF(G13383='Check Register'!$E$1,H13383,"")</f>
        <v/>
      </c>
      <c r="J13383" s="16" t="str">
        <f>IFERROR(SMALL($I$2:$I$100001,H13383),"")</f>
        <v/>
      </c>
    </row>
    <row r="13384" spans="1:10" x14ac:dyDescent="0.3">
      <c r="A13384" t="s">
        <v>805</v>
      </c>
      <c r="B13384" t="s">
        <v>11</v>
      </c>
      <c r="C13384" s="7">
        <v>44491</v>
      </c>
      <c r="E13384" s="27">
        <v>390.88</v>
      </c>
      <c r="G13384" s="27" t="str">
        <f>VLOOKUP(C13384,W:Y,3,TRUE)</f>
        <v>October 21</v>
      </c>
      <c r="H13384" s="27">
        <f t="shared" si="209"/>
        <v>13383</v>
      </c>
      <c r="I13384" s="30" t="str">
        <f>IF(G13384='Check Register'!$E$1,H13384,"")</f>
        <v/>
      </c>
      <c r="J13384" s="16" t="str">
        <f>IFERROR(SMALL($I$2:$I$100001,H13384),"")</f>
        <v/>
      </c>
    </row>
    <row r="13385" spans="1:10" x14ac:dyDescent="0.3">
      <c r="A13385" t="s">
        <v>1124</v>
      </c>
      <c r="B13385" t="s">
        <v>180</v>
      </c>
      <c r="C13385" s="7">
        <v>44491</v>
      </c>
      <c r="E13385" s="27">
        <v>482</v>
      </c>
      <c r="G13385" s="27" t="str">
        <f>VLOOKUP(C13385,W:Y,3,TRUE)</f>
        <v>October 21</v>
      </c>
      <c r="H13385" s="27">
        <f t="shared" si="209"/>
        <v>13384</v>
      </c>
      <c r="I13385" s="30" t="str">
        <f>IF(G13385='Check Register'!$E$1,H13385,"")</f>
        <v/>
      </c>
      <c r="J13385" s="16" t="str">
        <f>IFERROR(SMALL($I$2:$I$100001,H13385),"")</f>
        <v/>
      </c>
    </row>
    <row r="13386" spans="1:10" x14ac:dyDescent="0.3">
      <c r="A13386" t="s">
        <v>893</v>
      </c>
      <c r="B13386" t="s">
        <v>67</v>
      </c>
      <c r="C13386" s="7">
        <v>44491</v>
      </c>
      <c r="E13386" s="27">
        <v>85.88</v>
      </c>
      <c r="G13386" s="27" t="str">
        <f>VLOOKUP(C13386,W:Y,3,TRUE)</f>
        <v>October 21</v>
      </c>
      <c r="H13386" s="27">
        <f t="shared" si="209"/>
        <v>13385</v>
      </c>
      <c r="I13386" s="30" t="str">
        <f>IF(G13386='Check Register'!$E$1,H13386,"")</f>
        <v/>
      </c>
      <c r="J13386" s="16" t="str">
        <f>IFERROR(SMALL($I$2:$I$100001,H13386),"")</f>
        <v/>
      </c>
    </row>
    <row r="13387" spans="1:10" x14ac:dyDescent="0.3">
      <c r="A13387" t="s">
        <v>661</v>
      </c>
      <c r="B13387" t="s">
        <v>6</v>
      </c>
      <c r="C13387" s="7">
        <v>44494</v>
      </c>
      <c r="E13387" s="27">
        <v>228.34</v>
      </c>
      <c r="G13387" s="27" t="str">
        <f>VLOOKUP(C13387,W:Y,3,TRUE)</f>
        <v>October 21</v>
      </c>
      <c r="H13387" s="27">
        <f t="shared" si="209"/>
        <v>13386</v>
      </c>
      <c r="I13387" s="30" t="str">
        <f>IF(G13387='Check Register'!$E$1,H13387,"")</f>
        <v/>
      </c>
      <c r="J13387" s="16" t="str">
        <f>IFERROR(SMALL($I$2:$I$100001,H13387),"")</f>
        <v/>
      </c>
    </row>
    <row r="13388" spans="1:10" x14ac:dyDescent="0.3">
      <c r="A13388" t="s">
        <v>1160</v>
      </c>
      <c r="B13388" t="s">
        <v>14</v>
      </c>
      <c r="C13388" s="7">
        <v>44495</v>
      </c>
      <c r="E13388" s="27">
        <v>218750.01</v>
      </c>
      <c r="G13388" s="27" t="str">
        <f>VLOOKUP(C13388,W:Y,3,TRUE)</f>
        <v>October 21</v>
      </c>
      <c r="H13388" s="27">
        <f t="shared" si="209"/>
        <v>13387</v>
      </c>
      <c r="I13388" s="30" t="str">
        <f>IF(G13388='Check Register'!$E$1,H13388,"")</f>
        <v/>
      </c>
      <c r="J13388" s="16" t="str">
        <f>IFERROR(SMALL($I$2:$I$100001,H13388),"")</f>
        <v/>
      </c>
    </row>
    <row r="13389" spans="1:10" x14ac:dyDescent="0.3">
      <c r="A13389" t="s">
        <v>812</v>
      </c>
      <c r="B13389" t="s">
        <v>70</v>
      </c>
      <c r="C13389" s="7">
        <v>44498</v>
      </c>
      <c r="E13389" s="27">
        <v>1155.26</v>
      </c>
      <c r="G13389" s="27" t="str">
        <f>VLOOKUP(C13389,W:Y,3,TRUE)</f>
        <v>October 21</v>
      </c>
      <c r="H13389" s="27">
        <f t="shared" si="209"/>
        <v>13388</v>
      </c>
      <c r="I13389" s="30" t="str">
        <f>IF(G13389='Check Register'!$E$1,H13389,"")</f>
        <v/>
      </c>
      <c r="J13389" s="16" t="str">
        <f>IFERROR(SMALL($I$2:$I$100001,H13389),"")</f>
        <v/>
      </c>
    </row>
    <row r="13390" spans="1:10" x14ac:dyDescent="0.3">
      <c r="A13390" t="s">
        <v>812</v>
      </c>
      <c r="B13390" t="s">
        <v>8</v>
      </c>
      <c r="C13390" s="7">
        <v>44498</v>
      </c>
      <c r="E13390" s="27">
        <v>2961.84</v>
      </c>
      <c r="G13390" s="27" t="str">
        <f>VLOOKUP(C13390,W:Y,3,TRUE)</f>
        <v>October 21</v>
      </c>
      <c r="H13390" s="27">
        <f t="shared" si="209"/>
        <v>13389</v>
      </c>
      <c r="I13390" s="30" t="str">
        <f>IF(G13390='Check Register'!$E$1,H13390,"")</f>
        <v/>
      </c>
      <c r="J13390" s="16" t="str">
        <f>IFERROR(SMALL($I$2:$I$100001,H13390),"")</f>
        <v/>
      </c>
    </row>
    <row r="13391" spans="1:10" x14ac:dyDescent="0.3">
      <c r="A13391" t="s">
        <v>1161</v>
      </c>
      <c r="B13391" t="s">
        <v>127</v>
      </c>
      <c r="C13391" s="7">
        <v>44498</v>
      </c>
      <c r="E13391" s="27">
        <v>1680</v>
      </c>
      <c r="G13391" s="27" t="str">
        <f>VLOOKUP(C13391,W:Y,3,TRUE)</f>
        <v>October 21</v>
      </c>
      <c r="H13391" s="27">
        <f t="shared" si="209"/>
        <v>13390</v>
      </c>
      <c r="I13391" s="30" t="str">
        <f>IF(G13391='Check Register'!$E$1,H13391,"")</f>
        <v/>
      </c>
      <c r="J13391" s="16" t="str">
        <f>IFERROR(SMALL($I$2:$I$100001,H13391),"")</f>
        <v/>
      </c>
    </row>
    <row r="13392" spans="1:10" x14ac:dyDescent="0.3">
      <c r="A13392" t="s">
        <v>813</v>
      </c>
      <c r="B13392" t="s">
        <v>115</v>
      </c>
      <c r="C13392" s="7">
        <v>44498</v>
      </c>
      <c r="E13392" s="27">
        <v>240</v>
      </c>
      <c r="G13392" s="27" t="str">
        <f>VLOOKUP(C13392,W:Y,3,TRUE)</f>
        <v>October 21</v>
      </c>
      <c r="H13392" s="27">
        <f t="shared" si="209"/>
        <v>13391</v>
      </c>
      <c r="I13392" s="30" t="str">
        <f>IF(G13392='Check Register'!$E$1,H13392,"")</f>
        <v/>
      </c>
      <c r="J13392" s="16" t="str">
        <f>IFERROR(SMALL($I$2:$I$100001,H13392),"")</f>
        <v/>
      </c>
    </row>
    <row r="13393" spans="1:10" x14ac:dyDescent="0.3">
      <c r="A13393" t="s">
        <v>870</v>
      </c>
      <c r="B13393" t="s">
        <v>43</v>
      </c>
      <c r="C13393" s="7">
        <v>44498</v>
      </c>
      <c r="E13393" s="27">
        <v>821.38</v>
      </c>
      <c r="G13393" s="27" t="str">
        <f>VLOOKUP(C13393,W:Y,3,TRUE)</f>
        <v>October 21</v>
      </c>
      <c r="H13393" s="27">
        <f t="shared" si="209"/>
        <v>13392</v>
      </c>
      <c r="I13393" s="30" t="str">
        <f>IF(G13393='Check Register'!$E$1,H13393,"")</f>
        <v/>
      </c>
      <c r="J13393" s="16" t="str">
        <f>IFERROR(SMALL($I$2:$I$100001,H13393),"")</f>
        <v/>
      </c>
    </row>
    <row r="13394" spans="1:10" x14ac:dyDescent="0.3">
      <c r="A13394" t="s">
        <v>1001</v>
      </c>
      <c r="B13394" t="s">
        <v>14</v>
      </c>
      <c r="C13394" s="7">
        <v>44498</v>
      </c>
      <c r="E13394" s="27">
        <v>6750</v>
      </c>
      <c r="G13394" s="27" t="str">
        <f>VLOOKUP(C13394,W:Y,3,TRUE)</f>
        <v>October 21</v>
      </c>
      <c r="H13394" s="27">
        <f t="shared" si="209"/>
        <v>13393</v>
      </c>
      <c r="I13394" s="30" t="str">
        <f>IF(G13394='Check Register'!$E$1,H13394,"")</f>
        <v/>
      </c>
      <c r="J13394" s="16" t="str">
        <f>IFERROR(SMALL($I$2:$I$100001,H13394),"")</f>
        <v/>
      </c>
    </row>
    <row r="13395" spans="1:10" x14ac:dyDescent="0.3">
      <c r="A13395" t="s">
        <v>1106</v>
      </c>
      <c r="B13395" t="s">
        <v>39</v>
      </c>
      <c r="C13395" s="7">
        <v>44498</v>
      </c>
      <c r="E13395" s="27">
        <v>3917.4</v>
      </c>
      <c r="G13395" s="27" t="str">
        <f>VLOOKUP(C13395,W:Y,3,TRUE)</f>
        <v>October 21</v>
      </c>
      <c r="H13395" s="27">
        <f t="shared" si="209"/>
        <v>13394</v>
      </c>
      <c r="I13395" s="30" t="str">
        <f>IF(G13395='Check Register'!$E$1,H13395,"")</f>
        <v/>
      </c>
      <c r="J13395" s="16" t="str">
        <f>IFERROR(SMALL($I$2:$I$100001,H13395),"")</f>
        <v/>
      </c>
    </row>
    <row r="13396" spans="1:10" x14ac:dyDescent="0.3">
      <c r="A13396" t="s">
        <v>780</v>
      </c>
      <c r="B13396" t="s">
        <v>18</v>
      </c>
      <c r="C13396" s="7">
        <v>44498</v>
      </c>
      <c r="E13396" s="27">
        <v>1731.12</v>
      </c>
      <c r="G13396" s="27" t="str">
        <f>VLOOKUP(C13396,W:Y,3,TRUE)</f>
        <v>October 21</v>
      </c>
      <c r="H13396" s="27">
        <f t="shared" si="209"/>
        <v>13395</v>
      </c>
      <c r="I13396" s="30" t="str">
        <f>IF(G13396='Check Register'!$E$1,H13396,"")</f>
        <v/>
      </c>
      <c r="J13396" s="16" t="str">
        <f>IFERROR(SMALL($I$2:$I$100001,H13396),"")</f>
        <v/>
      </c>
    </row>
    <row r="13397" spans="1:10" x14ac:dyDescent="0.3">
      <c r="A13397" t="s">
        <v>781</v>
      </c>
      <c r="B13397" t="s">
        <v>14</v>
      </c>
      <c r="C13397" s="7">
        <v>44498</v>
      </c>
      <c r="E13397" s="27">
        <v>2684</v>
      </c>
      <c r="G13397" s="27" t="str">
        <f>VLOOKUP(C13397,W:Y,3,TRUE)</f>
        <v>October 21</v>
      </c>
      <c r="H13397" s="27">
        <f t="shared" si="209"/>
        <v>13396</v>
      </c>
      <c r="I13397" s="30" t="str">
        <f>IF(G13397='Check Register'!$E$1,H13397,"")</f>
        <v/>
      </c>
      <c r="J13397" s="16" t="str">
        <f>IFERROR(SMALL($I$2:$I$100001,H13397),"")</f>
        <v/>
      </c>
    </row>
    <row r="13398" spans="1:10" x14ac:dyDescent="0.3">
      <c r="A13398" t="s">
        <v>1162</v>
      </c>
      <c r="B13398" t="s">
        <v>22</v>
      </c>
      <c r="C13398" s="7">
        <v>44498</v>
      </c>
      <c r="E13398" s="27">
        <v>85</v>
      </c>
      <c r="G13398" s="27" t="str">
        <f>VLOOKUP(C13398,W:Y,3,TRUE)</f>
        <v>October 21</v>
      </c>
      <c r="H13398" s="27">
        <f t="shared" si="209"/>
        <v>13397</v>
      </c>
      <c r="I13398" s="30" t="str">
        <f>IF(G13398='Check Register'!$E$1,H13398,"")</f>
        <v/>
      </c>
      <c r="J13398" s="16" t="str">
        <f>IFERROR(SMALL($I$2:$I$100001,H13398),"")</f>
        <v/>
      </c>
    </row>
    <row r="13399" spans="1:10" x14ac:dyDescent="0.3">
      <c r="A13399" t="s">
        <v>1117</v>
      </c>
      <c r="B13399" t="s">
        <v>89</v>
      </c>
      <c r="C13399" s="7">
        <v>44498</v>
      </c>
      <c r="E13399" s="27">
        <v>272.73</v>
      </c>
      <c r="G13399" s="27" t="str">
        <f>VLOOKUP(C13399,W:Y,3,TRUE)</f>
        <v>October 21</v>
      </c>
      <c r="H13399" s="27">
        <f t="shared" si="209"/>
        <v>13398</v>
      </c>
      <c r="I13399" s="30" t="str">
        <f>IF(G13399='Check Register'!$E$1,H13399,"")</f>
        <v/>
      </c>
      <c r="J13399" s="16" t="str">
        <f>IFERROR(SMALL($I$2:$I$100001,H13399),"")</f>
        <v/>
      </c>
    </row>
    <row r="13400" spans="1:10" x14ac:dyDescent="0.3">
      <c r="A13400" t="s">
        <v>782</v>
      </c>
      <c r="B13400" t="s">
        <v>18</v>
      </c>
      <c r="C13400" s="7">
        <v>44498</v>
      </c>
      <c r="E13400" s="27">
        <v>1262.26</v>
      </c>
      <c r="G13400" s="27" t="str">
        <f>VLOOKUP(C13400,W:Y,3,TRUE)</f>
        <v>October 21</v>
      </c>
      <c r="H13400" s="27">
        <f t="shared" si="209"/>
        <v>13399</v>
      </c>
      <c r="I13400" s="30" t="str">
        <f>IF(G13400='Check Register'!$E$1,H13400,"")</f>
        <v/>
      </c>
      <c r="J13400" s="16" t="str">
        <f>IFERROR(SMALL($I$2:$I$100001,H13400),"")</f>
        <v/>
      </c>
    </row>
    <row r="13401" spans="1:10" x14ac:dyDescent="0.3">
      <c r="A13401" t="s">
        <v>956</v>
      </c>
      <c r="B13401" t="s">
        <v>139</v>
      </c>
      <c r="C13401" s="7">
        <v>44498</v>
      </c>
      <c r="E13401" s="27">
        <v>14138.77</v>
      </c>
      <c r="G13401" s="27" t="str">
        <f>VLOOKUP(C13401,W:Y,3,TRUE)</f>
        <v>October 21</v>
      </c>
      <c r="H13401" s="27">
        <f t="shared" si="209"/>
        <v>13400</v>
      </c>
      <c r="I13401" s="30" t="str">
        <f>IF(G13401='Check Register'!$E$1,H13401,"")</f>
        <v/>
      </c>
      <c r="J13401" s="16" t="str">
        <f>IFERROR(SMALL($I$2:$I$100001,H13401),"")</f>
        <v/>
      </c>
    </row>
    <row r="13402" spans="1:10" x14ac:dyDescent="0.3">
      <c r="A13402" t="s">
        <v>784</v>
      </c>
      <c r="B13402" t="s">
        <v>20</v>
      </c>
      <c r="C13402" s="7">
        <v>44498</v>
      </c>
      <c r="E13402" s="27">
        <v>1315.99</v>
      </c>
      <c r="G13402" s="27" t="str">
        <f>VLOOKUP(C13402,W:Y,3,TRUE)</f>
        <v>October 21</v>
      </c>
      <c r="H13402" s="27">
        <f t="shared" si="209"/>
        <v>13401</v>
      </c>
      <c r="I13402" s="30" t="str">
        <f>IF(G13402='Check Register'!$E$1,H13402,"")</f>
        <v/>
      </c>
      <c r="J13402" s="16" t="str">
        <f>IFERROR(SMALL($I$2:$I$100001,H13402),"")</f>
        <v/>
      </c>
    </row>
    <row r="13403" spans="1:10" x14ac:dyDescent="0.3">
      <c r="A13403" t="s">
        <v>817</v>
      </c>
      <c r="B13403" t="s">
        <v>8</v>
      </c>
      <c r="C13403" s="7">
        <v>44498</v>
      </c>
      <c r="E13403" s="27">
        <v>808.4</v>
      </c>
      <c r="G13403" s="27" t="str">
        <f>VLOOKUP(C13403,W:Y,3,TRUE)</f>
        <v>October 21</v>
      </c>
      <c r="H13403" s="27">
        <f t="shared" si="209"/>
        <v>13402</v>
      </c>
      <c r="I13403" s="30" t="str">
        <f>IF(G13403='Check Register'!$E$1,H13403,"")</f>
        <v/>
      </c>
      <c r="J13403" s="16" t="str">
        <f>IFERROR(SMALL($I$2:$I$100001,H13403),"")</f>
        <v/>
      </c>
    </row>
    <row r="13404" spans="1:10" x14ac:dyDescent="0.3">
      <c r="A13404" t="s">
        <v>1143</v>
      </c>
      <c r="B13404" t="s">
        <v>100</v>
      </c>
      <c r="C13404" s="7">
        <v>44498</v>
      </c>
      <c r="E13404" s="27">
        <v>2000</v>
      </c>
      <c r="G13404" s="27" t="str">
        <f>VLOOKUP(C13404,W:Y,3,TRUE)</f>
        <v>October 21</v>
      </c>
      <c r="H13404" s="27">
        <f t="shared" si="209"/>
        <v>13403</v>
      </c>
      <c r="I13404" s="30" t="str">
        <f>IF(G13404='Check Register'!$E$1,H13404,"")</f>
        <v/>
      </c>
      <c r="J13404" s="16" t="str">
        <f>IFERROR(SMALL($I$2:$I$100001,H13404),"")</f>
        <v/>
      </c>
    </row>
    <row r="13405" spans="1:10" x14ac:dyDescent="0.3">
      <c r="A13405" t="s">
        <v>818</v>
      </c>
      <c r="B13405" t="s">
        <v>141</v>
      </c>
      <c r="C13405" s="7">
        <v>44498</v>
      </c>
      <c r="E13405" s="27">
        <v>2099</v>
      </c>
      <c r="G13405" s="27" t="str">
        <f>VLOOKUP(C13405,W:Y,3,TRUE)</f>
        <v>October 21</v>
      </c>
      <c r="H13405" s="27">
        <f t="shared" si="209"/>
        <v>13404</v>
      </c>
      <c r="I13405" s="30" t="str">
        <f>IF(G13405='Check Register'!$E$1,H13405,"")</f>
        <v/>
      </c>
      <c r="J13405" s="16" t="str">
        <f>IFERROR(SMALL($I$2:$I$100001,H13405),"")</f>
        <v/>
      </c>
    </row>
    <row r="13406" spans="1:10" x14ac:dyDescent="0.3">
      <c r="A13406" t="s">
        <v>818</v>
      </c>
      <c r="B13406" t="s">
        <v>102</v>
      </c>
      <c r="C13406" s="7">
        <v>44498</v>
      </c>
      <c r="E13406" s="27">
        <v>11601.68</v>
      </c>
      <c r="G13406" s="27" t="str">
        <f>VLOOKUP(C13406,W:Y,3,TRUE)</f>
        <v>October 21</v>
      </c>
      <c r="H13406" s="27">
        <f t="shared" si="209"/>
        <v>13405</v>
      </c>
      <c r="I13406" s="30" t="str">
        <f>IF(G13406='Check Register'!$E$1,H13406,"")</f>
        <v/>
      </c>
      <c r="J13406" s="16" t="str">
        <f>IFERROR(SMALL($I$2:$I$100001,H13406),"")</f>
        <v/>
      </c>
    </row>
    <row r="13407" spans="1:10" x14ac:dyDescent="0.3">
      <c r="A13407" t="s">
        <v>786</v>
      </c>
      <c r="B13407" t="s">
        <v>45</v>
      </c>
      <c r="C13407" s="7">
        <v>44498</v>
      </c>
      <c r="E13407" s="27">
        <v>1084.8</v>
      </c>
      <c r="G13407" s="27" t="str">
        <f>VLOOKUP(C13407,W:Y,3,TRUE)</f>
        <v>October 21</v>
      </c>
      <c r="H13407" s="27">
        <f t="shared" si="209"/>
        <v>13406</v>
      </c>
      <c r="I13407" s="30" t="str">
        <f>IF(G13407='Check Register'!$E$1,H13407,"")</f>
        <v/>
      </c>
      <c r="J13407" s="16" t="str">
        <f>IFERROR(SMALL($I$2:$I$100001,H13407),"")</f>
        <v/>
      </c>
    </row>
    <row r="13408" spans="1:10" x14ac:dyDescent="0.3">
      <c r="A13408" t="s">
        <v>97</v>
      </c>
      <c r="B13408" t="s">
        <v>6</v>
      </c>
      <c r="C13408" s="7">
        <v>44498</v>
      </c>
      <c r="E13408" s="27">
        <v>121996.55</v>
      </c>
      <c r="G13408" s="27" t="str">
        <f>VLOOKUP(C13408,W:Y,3,TRUE)</f>
        <v>October 21</v>
      </c>
      <c r="H13408" s="27">
        <f t="shared" si="209"/>
        <v>13407</v>
      </c>
      <c r="I13408" s="30" t="str">
        <f>IF(G13408='Check Register'!$E$1,H13408,"")</f>
        <v/>
      </c>
      <c r="J13408" s="16" t="str">
        <f>IFERROR(SMALL($I$2:$I$100001,H13408),"")</f>
        <v/>
      </c>
    </row>
    <row r="13409" spans="1:10" x14ac:dyDescent="0.3">
      <c r="A13409" t="s">
        <v>847</v>
      </c>
      <c r="B13409" t="s">
        <v>127</v>
      </c>
      <c r="C13409" s="7">
        <v>44498</v>
      </c>
      <c r="E13409" s="27">
        <v>3.28</v>
      </c>
      <c r="G13409" s="27" t="str">
        <f>VLOOKUP(C13409,W:Y,3,TRUE)</f>
        <v>October 21</v>
      </c>
      <c r="H13409" s="27">
        <f t="shared" si="209"/>
        <v>13408</v>
      </c>
      <c r="I13409" s="30" t="str">
        <f>IF(G13409='Check Register'!$E$1,H13409,"")</f>
        <v/>
      </c>
      <c r="J13409" s="16" t="str">
        <f>IFERROR(SMALL($I$2:$I$100001,H13409),"")</f>
        <v/>
      </c>
    </row>
    <row r="13410" spans="1:10" x14ac:dyDescent="0.3">
      <c r="A13410" t="s">
        <v>847</v>
      </c>
      <c r="B13410" t="s">
        <v>8</v>
      </c>
      <c r="C13410" s="7">
        <v>44498</v>
      </c>
      <c r="E13410" s="27">
        <v>677.99</v>
      </c>
      <c r="G13410" s="27" t="str">
        <f>VLOOKUP(C13410,W:Y,3,TRUE)</f>
        <v>October 21</v>
      </c>
      <c r="H13410" s="27">
        <f t="shared" si="209"/>
        <v>13409</v>
      </c>
      <c r="I13410" s="30" t="str">
        <f>IF(G13410='Check Register'!$E$1,H13410,"")</f>
        <v/>
      </c>
      <c r="J13410" s="16" t="str">
        <f>IFERROR(SMALL($I$2:$I$100001,H13410),"")</f>
        <v/>
      </c>
    </row>
    <row r="13411" spans="1:10" x14ac:dyDescent="0.3">
      <c r="A13411" t="s">
        <v>1110</v>
      </c>
      <c r="B13411" t="s">
        <v>8</v>
      </c>
      <c r="C13411" s="7">
        <v>44498</v>
      </c>
      <c r="E13411" s="27">
        <v>1702.17</v>
      </c>
      <c r="G13411" s="27" t="str">
        <f>VLOOKUP(C13411,W:Y,3,TRUE)</f>
        <v>October 21</v>
      </c>
      <c r="H13411" s="27">
        <f t="shared" si="209"/>
        <v>13410</v>
      </c>
      <c r="I13411" s="30" t="str">
        <f>IF(G13411='Check Register'!$E$1,H13411,"")</f>
        <v/>
      </c>
      <c r="J13411" s="16" t="str">
        <f>IFERROR(SMALL($I$2:$I$100001,H13411),"")</f>
        <v/>
      </c>
    </row>
    <row r="13412" spans="1:10" x14ac:dyDescent="0.3">
      <c r="A13412" t="s">
        <v>848</v>
      </c>
      <c r="B13412" t="s">
        <v>8</v>
      </c>
      <c r="C13412" s="7">
        <v>44498</v>
      </c>
      <c r="E13412" s="27">
        <v>935.18</v>
      </c>
      <c r="G13412" s="27" t="str">
        <f>VLOOKUP(C13412,W:Y,3,TRUE)</f>
        <v>October 21</v>
      </c>
      <c r="H13412" s="27">
        <f t="shared" si="209"/>
        <v>13411</v>
      </c>
      <c r="I13412" s="30" t="str">
        <f>IF(G13412='Check Register'!$E$1,H13412,"")</f>
        <v/>
      </c>
      <c r="J13412" s="16" t="str">
        <f>IFERROR(SMALL($I$2:$I$100001,H13412),"")</f>
        <v/>
      </c>
    </row>
    <row r="13413" spans="1:10" x14ac:dyDescent="0.3">
      <c r="A13413" t="s">
        <v>930</v>
      </c>
      <c r="B13413" t="s">
        <v>8</v>
      </c>
      <c r="C13413" s="7">
        <v>44498</v>
      </c>
      <c r="E13413" s="27">
        <v>7529.03</v>
      </c>
      <c r="G13413" s="27" t="str">
        <f>VLOOKUP(C13413,W:Y,3,TRUE)</f>
        <v>October 21</v>
      </c>
      <c r="H13413" s="27">
        <f t="shared" si="209"/>
        <v>13412</v>
      </c>
      <c r="I13413" s="30" t="str">
        <f>IF(G13413='Check Register'!$E$1,H13413,"")</f>
        <v/>
      </c>
      <c r="J13413" s="16" t="str">
        <f>IFERROR(SMALL($I$2:$I$100001,H13413),"")</f>
        <v/>
      </c>
    </row>
    <row r="13414" spans="1:10" x14ac:dyDescent="0.3">
      <c r="A13414" t="s">
        <v>967</v>
      </c>
      <c r="B13414" t="s">
        <v>14</v>
      </c>
      <c r="C13414" s="7">
        <v>44498</v>
      </c>
      <c r="E13414" s="27">
        <v>2041.66</v>
      </c>
      <c r="G13414" s="27" t="str">
        <f>VLOOKUP(C13414,W:Y,3,TRUE)</f>
        <v>October 21</v>
      </c>
      <c r="H13414" s="27">
        <f t="shared" si="209"/>
        <v>13413</v>
      </c>
      <c r="I13414" s="30" t="str">
        <f>IF(G13414='Check Register'!$E$1,H13414,"")</f>
        <v/>
      </c>
      <c r="J13414" s="16" t="str">
        <f>IFERROR(SMALL($I$2:$I$100001,H13414),"")</f>
        <v/>
      </c>
    </row>
    <row r="13415" spans="1:10" x14ac:dyDescent="0.3">
      <c r="A13415" t="s">
        <v>1098</v>
      </c>
      <c r="B13415" t="s">
        <v>85</v>
      </c>
      <c r="C13415" s="7">
        <v>44498</v>
      </c>
      <c r="E13415" s="27">
        <v>4146.78</v>
      </c>
      <c r="G13415" s="27" t="str">
        <f>VLOOKUP(C13415,W:Y,3,TRUE)</f>
        <v>October 21</v>
      </c>
      <c r="H13415" s="27">
        <f t="shared" si="209"/>
        <v>13414</v>
      </c>
      <c r="I13415" s="30" t="str">
        <f>IF(G13415='Check Register'!$E$1,H13415,"")</f>
        <v/>
      </c>
      <c r="J13415" s="16" t="str">
        <f>IFERROR(SMALL($I$2:$I$100001,H13415),"")</f>
        <v/>
      </c>
    </row>
    <row r="13416" spans="1:10" x14ac:dyDescent="0.3">
      <c r="A13416" t="s">
        <v>935</v>
      </c>
      <c r="B13416" t="s">
        <v>89</v>
      </c>
      <c r="C13416" s="7">
        <v>44498</v>
      </c>
      <c r="E13416" s="27">
        <v>15123.9</v>
      </c>
      <c r="G13416" s="27" t="str">
        <f>VLOOKUP(C13416,W:Y,3,TRUE)</f>
        <v>October 21</v>
      </c>
      <c r="H13416" s="27">
        <f t="shared" si="209"/>
        <v>13415</v>
      </c>
      <c r="I13416" s="30" t="str">
        <f>IF(G13416='Check Register'!$E$1,H13416,"")</f>
        <v/>
      </c>
      <c r="J13416" s="16" t="str">
        <f>IFERROR(SMALL($I$2:$I$100001,H13416),"")</f>
        <v/>
      </c>
    </row>
    <row r="13417" spans="1:10" x14ac:dyDescent="0.3">
      <c r="A13417" t="s">
        <v>1163</v>
      </c>
      <c r="B13417" t="s">
        <v>212</v>
      </c>
      <c r="C13417" s="7">
        <v>44498</v>
      </c>
      <c r="E13417" s="27">
        <v>1545.8</v>
      </c>
      <c r="G13417" s="27" t="str">
        <f>VLOOKUP(C13417,W:Y,3,TRUE)</f>
        <v>October 21</v>
      </c>
      <c r="H13417" s="27">
        <f t="shared" si="209"/>
        <v>13416</v>
      </c>
      <c r="I13417" s="30" t="str">
        <f>IF(G13417='Check Register'!$E$1,H13417,"")</f>
        <v/>
      </c>
      <c r="J13417" s="16" t="str">
        <f>IFERROR(SMALL($I$2:$I$100001,H13417),"")</f>
        <v/>
      </c>
    </row>
    <row r="13418" spans="1:10" x14ac:dyDescent="0.3">
      <c r="A13418" t="s">
        <v>828</v>
      </c>
      <c r="B13418" t="s">
        <v>102</v>
      </c>
      <c r="C13418" s="7">
        <v>44498</v>
      </c>
      <c r="E13418" s="27">
        <v>9991.61</v>
      </c>
      <c r="G13418" s="27" t="str">
        <f>VLOOKUP(C13418,W:Y,3,TRUE)</f>
        <v>October 21</v>
      </c>
      <c r="H13418" s="27">
        <f t="shared" si="209"/>
        <v>13417</v>
      </c>
      <c r="I13418" s="30" t="str">
        <f>IF(G13418='Check Register'!$E$1,H13418,"")</f>
        <v/>
      </c>
      <c r="J13418" s="16" t="str">
        <f>IFERROR(SMALL($I$2:$I$100001,H13418),"")</f>
        <v/>
      </c>
    </row>
    <row r="13419" spans="1:10" x14ac:dyDescent="0.3">
      <c r="A13419" t="s">
        <v>798</v>
      </c>
      <c r="B13419" t="s">
        <v>22</v>
      </c>
      <c r="C13419" s="7">
        <v>44498</v>
      </c>
      <c r="E13419" s="27">
        <v>70</v>
      </c>
      <c r="G13419" s="27" t="str">
        <f>VLOOKUP(C13419,W:Y,3,TRUE)</f>
        <v>October 21</v>
      </c>
      <c r="H13419" s="27">
        <f t="shared" si="209"/>
        <v>13418</v>
      </c>
      <c r="I13419" s="30" t="str">
        <f>IF(G13419='Check Register'!$E$1,H13419,"")</f>
        <v/>
      </c>
      <c r="J13419" s="16" t="str">
        <f>IFERROR(SMALL($I$2:$I$100001,H13419),"")</f>
        <v/>
      </c>
    </row>
    <row r="13420" spans="1:10" x14ac:dyDescent="0.3">
      <c r="A13420" t="s">
        <v>854</v>
      </c>
      <c r="B13420" t="s">
        <v>14</v>
      </c>
      <c r="C13420" s="7">
        <v>44498</v>
      </c>
      <c r="E13420" s="27">
        <v>2199.89</v>
      </c>
      <c r="G13420" s="27" t="str">
        <f>VLOOKUP(C13420,W:Y,3,TRUE)</f>
        <v>October 21</v>
      </c>
      <c r="H13420" s="27">
        <f t="shared" si="209"/>
        <v>13419</v>
      </c>
      <c r="I13420" s="30" t="str">
        <f>IF(G13420='Check Register'!$E$1,H13420,"")</f>
        <v/>
      </c>
      <c r="J13420" s="16" t="str">
        <f>IFERROR(SMALL($I$2:$I$100001,H13420),"")</f>
        <v/>
      </c>
    </row>
    <row r="13421" spans="1:10" x14ac:dyDescent="0.3">
      <c r="A13421" t="s">
        <v>938</v>
      </c>
      <c r="B13421" t="s">
        <v>127</v>
      </c>
      <c r="C13421" s="7">
        <v>44498</v>
      </c>
      <c r="E13421" s="27">
        <v>155.47999999999999</v>
      </c>
      <c r="G13421" s="27" t="str">
        <f>VLOOKUP(C13421,W:Y,3,TRUE)</f>
        <v>October 21</v>
      </c>
      <c r="H13421" s="27">
        <f t="shared" si="209"/>
        <v>13420</v>
      </c>
      <c r="I13421" s="30" t="str">
        <f>IF(G13421='Check Register'!$E$1,H13421,"")</f>
        <v/>
      </c>
      <c r="J13421" s="16" t="str">
        <f>IFERROR(SMALL($I$2:$I$100001,H13421),"")</f>
        <v/>
      </c>
    </row>
    <row r="13422" spans="1:10" x14ac:dyDescent="0.3">
      <c r="A13422" t="s">
        <v>880</v>
      </c>
      <c r="B13422" t="s">
        <v>28</v>
      </c>
      <c r="C13422" s="7">
        <v>44498</v>
      </c>
      <c r="E13422" s="27">
        <v>46.25</v>
      </c>
      <c r="G13422" s="27" t="str">
        <f>VLOOKUP(C13422,W:Y,3,TRUE)</f>
        <v>October 21</v>
      </c>
      <c r="H13422" s="27">
        <f t="shared" si="209"/>
        <v>13421</v>
      </c>
      <c r="I13422" s="30" t="str">
        <f>IF(G13422='Check Register'!$E$1,H13422,"")</f>
        <v/>
      </c>
      <c r="J13422" s="16" t="str">
        <f>IFERROR(SMALL($I$2:$I$100001,H13422),"")</f>
        <v/>
      </c>
    </row>
    <row r="13423" spans="1:10" x14ac:dyDescent="0.3">
      <c r="A13423" t="s">
        <v>880</v>
      </c>
      <c r="B13423" t="s">
        <v>115</v>
      </c>
      <c r="C13423" s="7">
        <v>44498</v>
      </c>
      <c r="E13423" s="27">
        <v>4283.7</v>
      </c>
      <c r="G13423" s="27" t="str">
        <f>VLOOKUP(C13423,W:Y,3,TRUE)</f>
        <v>October 21</v>
      </c>
      <c r="H13423" s="27">
        <f t="shared" si="209"/>
        <v>13422</v>
      </c>
      <c r="I13423" s="30" t="str">
        <f>IF(G13423='Check Register'!$E$1,H13423,"")</f>
        <v/>
      </c>
      <c r="J13423" s="16" t="str">
        <f>IFERROR(SMALL($I$2:$I$100001,H13423),"")</f>
        <v/>
      </c>
    </row>
    <row r="13424" spans="1:10" x14ac:dyDescent="0.3">
      <c r="A13424" t="s">
        <v>1100</v>
      </c>
      <c r="B13424" t="s">
        <v>39</v>
      </c>
      <c r="C13424" s="7">
        <v>44498</v>
      </c>
      <c r="E13424" s="27">
        <v>17964</v>
      </c>
      <c r="G13424" s="27" t="str">
        <f>VLOOKUP(C13424,W:Y,3,TRUE)</f>
        <v>October 21</v>
      </c>
      <c r="H13424" s="27">
        <f t="shared" si="209"/>
        <v>13423</v>
      </c>
      <c r="I13424" s="30" t="str">
        <f>IF(G13424='Check Register'!$E$1,H13424,"")</f>
        <v/>
      </c>
      <c r="J13424" s="16" t="str">
        <f>IFERROR(SMALL($I$2:$I$100001,H13424),"")</f>
        <v/>
      </c>
    </row>
    <row r="13425" spans="1:10" x14ac:dyDescent="0.3">
      <c r="A13425" t="s">
        <v>989</v>
      </c>
      <c r="B13425" t="s">
        <v>39</v>
      </c>
      <c r="C13425" s="7">
        <v>44498</v>
      </c>
      <c r="E13425" s="27">
        <v>248</v>
      </c>
      <c r="G13425" s="27" t="str">
        <f>VLOOKUP(C13425,W:Y,3,TRUE)</f>
        <v>October 21</v>
      </c>
      <c r="H13425" s="27">
        <f t="shared" si="209"/>
        <v>13424</v>
      </c>
      <c r="I13425" s="30" t="str">
        <f>IF(G13425='Check Register'!$E$1,H13425,"")</f>
        <v/>
      </c>
      <c r="J13425" s="16" t="str">
        <f>IFERROR(SMALL($I$2:$I$100001,H13425),"")</f>
        <v/>
      </c>
    </row>
    <row r="13426" spans="1:10" x14ac:dyDescent="0.3">
      <c r="A13426" t="s">
        <v>983</v>
      </c>
      <c r="B13426" t="s">
        <v>43</v>
      </c>
      <c r="C13426" s="7">
        <v>44498</v>
      </c>
      <c r="E13426" s="27">
        <v>225</v>
      </c>
      <c r="G13426" s="27" t="str">
        <f>VLOOKUP(C13426,W:Y,3,TRUE)</f>
        <v>October 21</v>
      </c>
      <c r="H13426" s="27">
        <f t="shared" si="209"/>
        <v>13425</v>
      </c>
      <c r="I13426" s="30" t="str">
        <f>IF(G13426='Check Register'!$E$1,H13426,"")</f>
        <v/>
      </c>
      <c r="J13426" s="16" t="str">
        <f>IFERROR(SMALL($I$2:$I$100001,H13426),"")</f>
        <v/>
      </c>
    </row>
    <row r="13427" spans="1:10" x14ac:dyDescent="0.3">
      <c r="A13427" t="s">
        <v>990</v>
      </c>
      <c r="B13427" t="s">
        <v>89</v>
      </c>
      <c r="C13427" s="7">
        <v>44498</v>
      </c>
      <c r="E13427" s="27">
        <v>838.23</v>
      </c>
      <c r="G13427" s="27" t="str">
        <f>VLOOKUP(C13427,W:Y,3,TRUE)</f>
        <v>October 21</v>
      </c>
      <c r="H13427" s="27">
        <f t="shared" si="209"/>
        <v>13426</v>
      </c>
      <c r="I13427" s="30" t="str">
        <f>IF(G13427='Check Register'!$E$1,H13427,"")</f>
        <v/>
      </c>
      <c r="J13427" s="16" t="str">
        <f>IFERROR(SMALL($I$2:$I$100001,H13427),"")</f>
        <v/>
      </c>
    </row>
    <row r="13428" spans="1:10" x14ac:dyDescent="0.3">
      <c r="A13428" t="s">
        <v>829</v>
      </c>
      <c r="B13428" t="s">
        <v>35</v>
      </c>
      <c r="C13428" s="7">
        <v>44498</v>
      </c>
      <c r="E13428" s="27">
        <v>283.10000000000002</v>
      </c>
      <c r="G13428" s="27" t="str">
        <f>VLOOKUP(C13428,W:Y,3,TRUE)</f>
        <v>October 21</v>
      </c>
      <c r="H13428" s="27">
        <f t="shared" si="209"/>
        <v>13427</v>
      </c>
      <c r="I13428" s="30" t="str">
        <f>IF(G13428='Check Register'!$E$1,H13428,"")</f>
        <v/>
      </c>
      <c r="J13428" s="16" t="str">
        <f>IFERROR(SMALL($I$2:$I$100001,H13428),"")</f>
        <v/>
      </c>
    </row>
    <row r="13429" spans="1:10" x14ac:dyDescent="0.3">
      <c r="A13429" t="s">
        <v>1114</v>
      </c>
      <c r="B13429" t="s">
        <v>28</v>
      </c>
      <c r="C13429" s="7">
        <v>44498</v>
      </c>
      <c r="E13429" s="27">
        <v>180924.9</v>
      </c>
      <c r="G13429" s="27" t="str">
        <f>VLOOKUP(C13429,W:Y,3,TRUE)</f>
        <v>October 21</v>
      </c>
      <c r="H13429" s="27">
        <f t="shared" si="209"/>
        <v>13428</v>
      </c>
      <c r="I13429" s="30" t="str">
        <f>IF(G13429='Check Register'!$E$1,H13429,"")</f>
        <v/>
      </c>
      <c r="J13429" s="16" t="str">
        <f>IFERROR(SMALL($I$2:$I$100001,H13429),"")</f>
        <v/>
      </c>
    </row>
    <row r="13430" spans="1:10" x14ac:dyDescent="0.3">
      <c r="A13430" t="s">
        <v>1114</v>
      </c>
      <c r="B13430" t="s">
        <v>33</v>
      </c>
      <c r="C13430" s="7">
        <v>44498</v>
      </c>
      <c r="E13430" s="27">
        <v>54786</v>
      </c>
      <c r="G13430" s="27" t="str">
        <f>VLOOKUP(C13430,W:Y,3,TRUE)</f>
        <v>October 21</v>
      </c>
      <c r="H13430" s="27">
        <f t="shared" si="209"/>
        <v>13429</v>
      </c>
      <c r="I13430" s="30" t="str">
        <f>IF(G13430='Check Register'!$E$1,H13430,"")</f>
        <v/>
      </c>
      <c r="J13430" s="16" t="str">
        <f>IFERROR(SMALL($I$2:$I$100001,H13430),"")</f>
        <v/>
      </c>
    </row>
    <row r="13431" spans="1:10" x14ac:dyDescent="0.3">
      <c r="A13431" t="s">
        <v>1114</v>
      </c>
      <c r="B13431" t="s">
        <v>102</v>
      </c>
      <c r="C13431" s="7">
        <v>44498</v>
      </c>
      <c r="E13431" s="27">
        <v>493888.09</v>
      </c>
      <c r="G13431" s="27" t="str">
        <f>VLOOKUP(C13431,W:Y,3,TRUE)</f>
        <v>October 21</v>
      </c>
      <c r="H13431" s="27">
        <f t="shared" si="209"/>
        <v>13430</v>
      </c>
      <c r="I13431" s="30" t="str">
        <f>IF(G13431='Check Register'!$E$1,H13431,"")</f>
        <v/>
      </c>
      <c r="J13431" s="16" t="str">
        <f>IFERROR(SMALL($I$2:$I$100001,H13431),"")</f>
        <v/>
      </c>
    </row>
    <row r="13432" spans="1:10" x14ac:dyDescent="0.3">
      <c r="A13432" t="s">
        <v>802</v>
      </c>
      <c r="B13432" t="s">
        <v>14</v>
      </c>
      <c r="C13432" s="7">
        <v>44498</v>
      </c>
      <c r="E13432" s="27">
        <v>510</v>
      </c>
      <c r="G13432" s="27" t="str">
        <f>VLOOKUP(C13432,W:Y,3,TRUE)</f>
        <v>October 21</v>
      </c>
      <c r="H13432" s="27">
        <f t="shared" si="209"/>
        <v>13431</v>
      </c>
      <c r="I13432" s="30" t="str">
        <f>IF(G13432='Check Register'!$E$1,H13432,"")</f>
        <v/>
      </c>
      <c r="J13432" s="16" t="str">
        <f>IFERROR(SMALL($I$2:$I$100001,H13432),"")</f>
        <v/>
      </c>
    </row>
    <row r="13433" spans="1:10" x14ac:dyDescent="0.3">
      <c r="A13433" t="s">
        <v>1164</v>
      </c>
      <c r="B13433" t="s">
        <v>14</v>
      </c>
      <c r="C13433" s="7">
        <v>44498</v>
      </c>
      <c r="E13433" s="27">
        <v>7200</v>
      </c>
      <c r="G13433" s="27" t="str">
        <f>VLOOKUP(C13433,W:Y,3,TRUE)</f>
        <v>October 21</v>
      </c>
      <c r="H13433" s="27">
        <f t="shared" si="209"/>
        <v>13432</v>
      </c>
      <c r="I13433" s="30" t="str">
        <f>IF(G13433='Check Register'!$E$1,H13433,"")</f>
        <v/>
      </c>
      <c r="J13433" s="16" t="str">
        <f>IFERROR(SMALL($I$2:$I$100001,H13433),"")</f>
        <v/>
      </c>
    </row>
    <row r="13434" spans="1:10" x14ac:dyDescent="0.3">
      <c r="A13434" t="s">
        <v>1164</v>
      </c>
      <c r="B13434" t="s">
        <v>118</v>
      </c>
      <c r="C13434" s="7">
        <v>44498</v>
      </c>
      <c r="E13434" s="27">
        <v>35362</v>
      </c>
      <c r="G13434" s="27" t="str">
        <f>VLOOKUP(C13434,W:Y,3,TRUE)</f>
        <v>October 21</v>
      </c>
      <c r="H13434" s="27">
        <f t="shared" si="209"/>
        <v>13433</v>
      </c>
      <c r="I13434" s="30" t="str">
        <f>IF(G13434='Check Register'!$E$1,H13434,"")</f>
        <v/>
      </c>
      <c r="J13434" s="16" t="str">
        <f>IFERROR(SMALL($I$2:$I$100001,H13434),"")</f>
        <v/>
      </c>
    </row>
    <row r="13435" spans="1:10" x14ac:dyDescent="0.3">
      <c r="A13435" t="s">
        <v>860</v>
      </c>
      <c r="B13435" t="s">
        <v>22</v>
      </c>
      <c r="C13435" s="7">
        <v>44498</v>
      </c>
      <c r="E13435" s="27">
        <v>104</v>
      </c>
      <c r="G13435" s="27" t="str">
        <f>VLOOKUP(C13435,W:Y,3,TRUE)</f>
        <v>October 21</v>
      </c>
      <c r="H13435" s="27">
        <f t="shared" si="209"/>
        <v>13434</v>
      </c>
      <c r="I13435" s="30" t="str">
        <f>IF(G13435='Check Register'!$E$1,H13435,"")</f>
        <v/>
      </c>
      <c r="J13435" s="16" t="str">
        <f>IFERROR(SMALL($I$2:$I$100001,H13435),"")</f>
        <v/>
      </c>
    </row>
    <row r="13436" spans="1:10" x14ac:dyDescent="0.3">
      <c r="A13436" t="s">
        <v>962</v>
      </c>
      <c r="B13436" t="s">
        <v>47</v>
      </c>
      <c r="C13436" s="7">
        <v>44498</v>
      </c>
      <c r="E13436" s="27">
        <v>2888.63</v>
      </c>
      <c r="G13436" s="27" t="str">
        <f>VLOOKUP(C13436,W:Y,3,TRUE)</f>
        <v>October 21</v>
      </c>
      <c r="H13436" s="27">
        <f t="shared" si="209"/>
        <v>13435</v>
      </c>
      <c r="I13436" s="30" t="str">
        <f>IF(G13436='Check Register'!$E$1,H13436,"")</f>
        <v/>
      </c>
      <c r="J13436" s="16" t="str">
        <f>IFERROR(SMALL($I$2:$I$100001,H13436),"")</f>
        <v/>
      </c>
    </row>
    <row r="13437" spans="1:10" x14ac:dyDescent="0.3">
      <c r="A13437" t="s">
        <v>1165</v>
      </c>
      <c r="B13437" t="s">
        <v>14</v>
      </c>
      <c r="C13437" s="7">
        <v>44498</v>
      </c>
      <c r="E13437" s="27">
        <v>4500</v>
      </c>
      <c r="G13437" s="27" t="str">
        <f>VLOOKUP(C13437,W:Y,3,TRUE)</f>
        <v>October 21</v>
      </c>
      <c r="H13437" s="27">
        <f t="shared" si="209"/>
        <v>13436</v>
      </c>
      <c r="I13437" s="30" t="str">
        <f>IF(G13437='Check Register'!$E$1,H13437,"")</f>
        <v/>
      </c>
      <c r="J13437" s="16" t="str">
        <f>IFERROR(SMALL($I$2:$I$100001,H13437),"")</f>
        <v/>
      </c>
    </row>
    <row r="13438" spans="1:10" x14ac:dyDescent="0.3">
      <c r="A13438" t="s">
        <v>1166</v>
      </c>
      <c r="B13438" t="s">
        <v>89</v>
      </c>
      <c r="C13438" s="7">
        <v>44498</v>
      </c>
      <c r="E13438" s="27">
        <v>1641.24</v>
      </c>
      <c r="G13438" s="27" t="str">
        <f>VLOOKUP(C13438,W:Y,3,TRUE)</f>
        <v>October 21</v>
      </c>
      <c r="H13438" s="27">
        <f t="shared" si="209"/>
        <v>13437</v>
      </c>
      <c r="I13438" s="30" t="str">
        <f>IF(G13438='Check Register'!$E$1,H13438,"")</f>
        <v/>
      </c>
      <c r="J13438" s="16" t="str">
        <f>IFERROR(SMALL($I$2:$I$100001,H13438),"")</f>
        <v/>
      </c>
    </row>
    <row r="13439" spans="1:10" x14ac:dyDescent="0.3">
      <c r="A13439" t="s">
        <v>1167</v>
      </c>
      <c r="B13439" t="s">
        <v>39</v>
      </c>
      <c r="C13439" s="7">
        <v>44498</v>
      </c>
      <c r="E13439" s="27">
        <v>7350</v>
      </c>
      <c r="G13439" s="27" t="str">
        <f>VLOOKUP(C13439,W:Y,3,TRUE)</f>
        <v>October 21</v>
      </c>
      <c r="H13439" s="27">
        <f t="shared" si="209"/>
        <v>13438</v>
      </c>
      <c r="I13439" s="30" t="str">
        <f>IF(G13439='Check Register'!$E$1,H13439,"")</f>
        <v/>
      </c>
      <c r="J13439" s="16" t="str">
        <f>IFERROR(SMALL($I$2:$I$100001,H13439),"")</f>
        <v/>
      </c>
    </row>
    <row r="13440" spans="1:10" x14ac:dyDescent="0.3">
      <c r="A13440" t="s">
        <v>1138</v>
      </c>
      <c r="B13440" t="s">
        <v>100</v>
      </c>
      <c r="C13440" s="7">
        <v>44498</v>
      </c>
      <c r="E13440" s="27">
        <v>1880</v>
      </c>
      <c r="G13440" s="27" t="str">
        <f>VLOOKUP(C13440,W:Y,3,TRUE)</f>
        <v>October 21</v>
      </c>
      <c r="H13440" s="27">
        <f t="shared" si="209"/>
        <v>13439</v>
      </c>
      <c r="I13440" s="30" t="str">
        <f>IF(G13440='Check Register'!$E$1,H13440,"")</f>
        <v/>
      </c>
      <c r="J13440" s="16" t="str">
        <f>IFERROR(SMALL($I$2:$I$100001,H13440),"")</f>
        <v/>
      </c>
    </row>
    <row r="13441" spans="1:10" x14ac:dyDescent="0.3">
      <c r="A13441" t="s">
        <v>864</v>
      </c>
      <c r="B13441" t="s">
        <v>45</v>
      </c>
      <c r="C13441" s="7">
        <v>44498</v>
      </c>
      <c r="E13441" s="27">
        <v>1991</v>
      </c>
      <c r="G13441" s="27" t="str">
        <f>VLOOKUP(C13441,W:Y,3,TRUE)</f>
        <v>October 21</v>
      </c>
      <c r="H13441" s="27">
        <f t="shared" si="209"/>
        <v>13440</v>
      </c>
      <c r="I13441" s="30" t="str">
        <f>IF(G13441='Check Register'!$E$1,H13441,"")</f>
        <v/>
      </c>
      <c r="J13441" s="16" t="str">
        <f>IFERROR(SMALL($I$2:$I$100001,H13441),"")</f>
        <v/>
      </c>
    </row>
    <row r="13442" spans="1:10" x14ac:dyDescent="0.3">
      <c r="A13442" t="s">
        <v>661</v>
      </c>
      <c r="B13442" t="s">
        <v>6</v>
      </c>
      <c r="C13442" s="7">
        <v>44502</v>
      </c>
      <c r="E13442" s="27">
        <v>3.14</v>
      </c>
      <c r="G13442" s="27" t="str">
        <f>VLOOKUP(C13442,W:Y,3,TRUE)</f>
        <v>Novemeber 21</v>
      </c>
      <c r="H13442" s="27">
        <f t="shared" si="209"/>
        <v>13441</v>
      </c>
      <c r="I13442" s="30" t="str">
        <f>IF(G13442='Check Register'!$E$1,H13442,"")</f>
        <v/>
      </c>
      <c r="J13442" s="16" t="str">
        <f>IFERROR(SMALL($I$2:$I$100001,H13442),"")</f>
        <v/>
      </c>
    </row>
    <row r="13443" spans="1:10" x14ac:dyDescent="0.3">
      <c r="A13443" t="s">
        <v>992</v>
      </c>
      <c r="B13443" t="s">
        <v>22</v>
      </c>
      <c r="C13443" s="7">
        <v>44505</v>
      </c>
      <c r="E13443" s="27">
        <v>197.23</v>
      </c>
      <c r="G13443" s="27" t="str">
        <f>VLOOKUP(C13443,W:Y,3,TRUE)</f>
        <v>Novemeber 21</v>
      </c>
      <c r="H13443" s="27">
        <f t="shared" ref="H13443:H13506" si="210">1+H13442</f>
        <v>13442</v>
      </c>
      <c r="I13443" s="30" t="str">
        <f>IF(G13443='Check Register'!$E$1,H13443,"")</f>
        <v/>
      </c>
      <c r="J13443" s="16" t="str">
        <f>IFERROR(SMALL($I$2:$I$100001,H13443),"")</f>
        <v/>
      </c>
    </row>
    <row r="13444" spans="1:10" x14ac:dyDescent="0.3">
      <c r="A13444" t="s">
        <v>837</v>
      </c>
      <c r="B13444" t="s">
        <v>20</v>
      </c>
      <c r="C13444" s="7">
        <v>44505</v>
      </c>
      <c r="E13444" s="27">
        <v>97.26</v>
      </c>
      <c r="G13444" s="27" t="str">
        <f>VLOOKUP(C13444,W:Y,3,TRUE)</f>
        <v>Novemeber 21</v>
      </c>
      <c r="H13444" s="27">
        <f t="shared" si="210"/>
        <v>13443</v>
      </c>
      <c r="I13444" s="30" t="str">
        <f>IF(G13444='Check Register'!$E$1,H13444,"")</f>
        <v/>
      </c>
      <c r="J13444" s="16" t="str">
        <f>IFERROR(SMALL($I$2:$I$100001,H13444),"")</f>
        <v/>
      </c>
    </row>
    <row r="13445" spans="1:10" x14ac:dyDescent="0.3">
      <c r="A13445" t="s">
        <v>1140</v>
      </c>
      <c r="B13445" t="s">
        <v>89</v>
      </c>
      <c r="C13445" s="7">
        <v>44505</v>
      </c>
      <c r="E13445" s="27">
        <v>287.5</v>
      </c>
      <c r="G13445" s="27" t="str">
        <f>VLOOKUP(C13445,W:Y,3,TRUE)</f>
        <v>Novemeber 21</v>
      </c>
      <c r="H13445" s="27">
        <f t="shared" si="210"/>
        <v>13444</v>
      </c>
      <c r="I13445" s="30" t="str">
        <f>IF(G13445='Check Register'!$E$1,H13445,"")</f>
        <v/>
      </c>
      <c r="J13445" s="16" t="str">
        <f>IFERROR(SMALL($I$2:$I$100001,H13445),"")</f>
        <v/>
      </c>
    </row>
    <row r="13446" spans="1:10" x14ac:dyDescent="0.3">
      <c r="A13446" t="s">
        <v>839</v>
      </c>
      <c r="B13446" t="s">
        <v>11</v>
      </c>
      <c r="C13446" s="7">
        <v>44505</v>
      </c>
      <c r="E13446" s="27">
        <v>1030.99</v>
      </c>
      <c r="G13446" s="27" t="str">
        <f>VLOOKUP(C13446,W:Y,3,TRUE)</f>
        <v>Novemeber 21</v>
      </c>
      <c r="H13446" s="27">
        <f t="shared" si="210"/>
        <v>13445</v>
      </c>
      <c r="I13446" s="30" t="str">
        <f>IF(G13446='Check Register'!$E$1,H13446,"")</f>
        <v/>
      </c>
      <c r="J13446" s="16" t="str">
        <f>IFERROR(SMALL($I$2:$I$100001,H13446),"")</f>
        <v/>
      </c>
    </row>
    <row r="13447" spans="1:10" x14ac:dyDescent="0.3">
      <c r="A13447" t="s">
        <v>841</v>
      </c>
      <c r="B13447" t="s">
        <v>89</v>
      </c>
      <c r="C13447" s="7">
        <v>44505</v>
      </c>
      <c r="E13447" s="27">
        <v>427.69</v>
      </c>
      <c r="G13447" s="27" t="str">
        <f>VLOOKUP(C13447,W:Y,3,TRUE)</f>
        <v>Novemeber 21</v>
      </c>
      <c r="H13447" s="27">
        <f t="shared" si="210"/>
        <v>13446</v>
      </c>
      <c r="I13447" s="30" t="str">
        <f>IF(G13447='Check Register'!$E$1,H13447,"")</f>
        <v/>
      </c>
      <c r="J13447" s="16" t="str">
        <f>IFERROR(SMALL($I$2:$I$100001,H13447),"")</f>
        <v/>
      </c>
    </row>
    <row r="13448" spans="1:10" x14ac:dyDescent="0.3">
      <c r="A13448" t="s">
        <v>1168</v>
      </c>
      <c r="B13448" t="s">
        <v>214</v>
      </c>
      <c r="C13448" s="7">
        <v>44505</v>
      </c>
      <c r="E13448" s="27">
        <v>345</v>
      </c>
      <c r="G13448" s="27" t="str">
        <f>VLOOKUP(C13448,W:Y,3,TRUE)</f>
        <v>Novemeber 21</v>
      </c>
      <c r="H13448" s="27">
        <f t="shared" si="210"/>
        <v>13447</v>
      </c>
      <c r="I13448" s="30" t="str">
        <f>IF(G13448='Check Register'!$E$1,H13448,"")</f>
        <v/>
      </c>
      <c r="J13448" s="16" t="str">
        <f>IFERROR(SMALL($I$2:$I$100001,H13448),"")</f>
        <v/>
      </c>
    </row>
    <row r="13449" spans="1:10" x14ac:dyDescent="0.3">
      <c r="A13449" t="s">
        <v>1169</v>
      </c>
      <c r="B13449" t="s">
        <v>45</v>
      </c>
      <c r="C13449" s="7">
        <v>44505</v>
      </c>
      <c r="E13449" s="27">
        <v>1781.91</v>
      </c>
      <c r="G13449" s="27" t="str">
        <f>VLOOKUP(C13449,W:Y,3,TRUE)</f>
        <v>Novemeber 21</v>
      </c>
      <c r="H13449" s="27">
        <f t="shared" si="210"/>
        <v>13448</v>
      </c>
      <c r="I13449" s="30" t="str">
        <f>IF(G13449='Check Register'!$E$1,H13449,"")</f>
        <v/>
      </c>
      <c r="J13449" s="16" t="str">
        <f>IFERROR(SMALL($I$2:$I$100001,H13449),"")</f>
        <v/>
      </c>
    </row>
    <row r="13450" spans="1:10" x14ac:dyDescent="0.3">
      <c r="A13450" t="s">
        <v>871</v>
      </c>
      <c r="B13450" t="s">
        <v>111</v>
      </c>
      <c r="C13450" s="7">
        <v>44505</v>
      </c>
      <c r="E13450" s="27">
        <v>1967.71</v>
      </c>
      <c r="G13450" s="27" t="str">
        <f>VLOOKUP(C13450,W:Y,3,TRUE)</f>
        <v>Novemeber 21</v>
      </c>
      <c r="H13450" s="27">
        <f t="shared" si="210"/>
        <v>13449</v>
      </c>
      <c r="I13450" s="30" t="str">
        <f>IF(G13450='Check Register'!$E$1,H13450,"")</f>
        <v/>
      </c>
      <c r="J13450" s="16" t="str">
        <f>IFERROR(SMALL($I$2:$I$100001,H13450),"")</f>
        <v/>
      </c>
    </row>
    <row r="13451" spans="1:10" x14ac:dyDescent="0.3">
      <c r="A13451" t="s">
        <v>787</v>
      </c>
      <c r="B13451" t="s">
        <v>20</v>
      </c>
      <c r="C13451" s="7">
        <v>44505</v>
      </c>
      <c r="E13451" s="27">
        <v>834.13</v>
      </c>
      <c r="G13451" s="27" t="str">
        <f>VLOOKUP(C13451,W:Y,3,TRUE)</f>
        <v>Novemeber 21</v>
      </c>
      <c r="H13451" s="27">
        <f t="shared" si="210"/>
        <v>13450</v>
      </c>
      <c r="I13451" s="30" t="str">
        <f>IF(G13451='Check Register'!$E$1,H13451,"")</f>
        <v/>
      </c>
      <c r="J13451" s="16" t="str">
        <f>IFERROR(SMALL($I$2:$I$100001,H13451),"")</f>
        <v/>
      </c>
    </row>
    <row r="13452" spans="1:10" x14ac:dyDescent="0.3">
      <c r="A13452" t="s">
        <v>848</v>
      </c>
      <c r="B13452" t="s">
        <v>8</v>
      </c>
      <c r="C13452" s="7">
        <v>44505</v>
      </c>
      <c r="E13452" s="27">
        <v>211.47</v>
      </c>
      <c r="G13452" s="27" t="str">
        <f>VLOOKUP(C13452,W:Y,3,TRUE)</f>
        <v>Novemeber 21</v>
      </c>
      <c r="H13452" s="27">
        <f t="shared" si="210"/>
        <v>13451</v>
      </c>
      <c r="I13452" s="30" t="str">
        <f>IF(G13452='Check Register'!$E$1,H13452,"")</f>
        <v/>
      </c>
      <c r="J13452" s="16" t="str">
        <f>IFERROR(SMALL($I$2:$I$100001,H13452),"")</f>
        <v/>
      </c>
    </row>
    <row r="13453" spans="1:10" x14ac:dyDescent="0.3">
      <c r="A13453" t="s">
        <v>824</v>
      </c>
      <c r="B13453" t="s">
        <v>14</v>
      </c>
      <c r="C13453" s="7">
        <v>44505</v>
      </c>
      <c r="E13453" s="27">
        <v>5853.24</v>
      </c>
      <c r="G13453" s="27" t="str">
        <f>VLOOKUP(C13453,W:Y,3,TRUE)</f>
        <v>Novemeber 21</v>
      </c>
      <c r="H13453" s="27">
        <f t="shared" si="210"/>
        <v>13452</v>
      </c>
      <c r="I13453" s="30" t="str">
        <f>IF(G13453='Check Register'!$E$1,H13453,"")</f>
        <v/>
      </c>
      <c r="J13453" s="16" t="str">
        <f>IFERROR(SMALL($I$2:$I$100001,H13453),"")</f>
        <v/>
      </c>
    </row>
    <row r="13454" spans="1:10" x14ac:dyDescent="0.3">
      <c r="A13454" t="s">
        <v>796</v>
      </c>
      <c r="B13454" t="s">
        <v>102</v>
      </c>
      <c r="C13454" s="7">
        <v>44505</v>
      </c>
      <c r="E13454" s="27">
        <v>1054</v>
      </c>
      <c r="G13454" s="27" t="str">
        <f>VLOOKUP(C13454,W:Y,3,TRUE)</f>
        <v>Novemeber 21</v>
      </c>
      <c r="H13454" s="27">
        <f t="shared" si="210"/>
        <v>13453</v>
      </c>
      <c r="I13454" s="30" t="str">
        <f>IF(G13454='Check Register'!$E$1,H13454,"")</f>
        <v/>
      </c>
      <c r="J13454" s="16" t="str">
        <f>IFERROR(SMALL($I$2:$I$100001,H13454),"")</f>
        <v/>
      </c>
    </row>
    <row r="13455" spans="1:10" x14ac:dyDescent="0.3">
      <c r="A13455" t="s">
        <v>1098</v>
      </c>
      <c r="B13455" t="s">
        <v>85</v>
      </c>
      <c r="C13455" s="7">
        <v>44505</v>
      </c>
      <c r="E13455" s="27">
        <v>812.5</v>
      </c>
      <c r="G13455" s="27" t="str">
        <f>VLOOKUP(C13455,W:Y,3,TRUE)</f>
        <v>Novemeber 21</v>
      </c>
      <c r="H13455" s="27">
        <f t="shared" si="210"/>
        <v>13454</v>
      </c>
      <c r="I13455" s="30" t="str">
        <f>IF(G13455='Check Register'!$E$1,H13455,"")</f>
        <v/>
      </c>
      <c r="J13455" s="16" t="str">
        <f>IFERROR(SMALL($I$2:$I$100001,H13455),"")</f>
        <v/>
      </c>
    </row>
    <row r="13456" spans="1:10" x14ac:dyDescent="0.3">
      <c r="A13456" t="s">
        <v>851</v>
      </c>
      <c r="B13456" t="s">
        <v>180</v>
      </c>
      <c r="C13456" s="7">
        <v>44505</v>
      </c>
      <c r="E13456" s="27">
        <v>3341</v>
      </c>
      <c r="G13456" s="27" t="str">
        <f>VLOOKUP(C13456,W:Y,3,TRUE)</f>
        <v>Novemeber 21</v>
      </c>
      <c r="H13456" s="27">
        <f t="shared" si="210"/>
        <v>13455</v>
      </c>
      <c r="I13456" s="30" t="str">
        <f>IF(G13456='Check Register'!$E$1,H13456,"")</f>
        <v/>
      </c>
      <c r="J13456" s="16" t="str">
        <f>IFERROR(SMALL($I$2:$I$100001,H13456),"")</f>
        <v/>
      </c>
    </row>
    <row r="13457" spans="1:10" x14ac:dyDescent="0.3">
      <c r="A13457" t="s">
        <v>784</v>
      </c>
      <c r="B13457" t="s">
        <v>22</v>
      </c>
      <c r="C13457" s="7">
        <v>44505</v>
      </c>
      <c r="E13457" s="27">
        <v>50</v>
      </c>
      <c r="G13457" s="27" t="str">
        <f>VLOOKUP(C13457,W:Y,3,TRUE)</f>
        <v>Novemeber 21</v>
      </c>
      <c r="H13457" s="27">
        <f t="shared" si="210"/>
        <v>13456</v>
      </c>
      <c r="I13457" s="30" t="str">
        <f>IF(G13457='Check Register'!$E$1,H13457,"")</f>
        <v/>
      </c>
      <c r="J13457" s="16" t="str">
        <f>IFERROR(SMALL($I$2:$I$100001,H13457),"")</f>
        <v/>
      </c>
    </row>
    <row r="13458" spans="1:10" x14ac:dyDescent="0.3">
      <c r="A13458" t="s">
        <v>784</v>
      </c>
      <c r="B13458" t="s">
        <v>20</v>
      </c>
      <c r="C13458" s="7">
        <v>44505</v>
      </c>
      <c r="E13458" s="27">
        <v>222.93</v>
      </c>
      <c r="G13458" s="27" t="str">
        <f>VLOOKUP(C13458,W:Y,3,TRUE)</f>
        <v>Novemeber 21</v>
      </c>
      <c r="H13458" s="27">
        <f t="shared" si="210"/>
        <v>13457</v>
      </c>
      <c r="I13458" s="30" t="str">
        <f>IF(G13458='Check Register'!$E$1,H13458,"")</f>
        <v/>
      </c>
      <c r="J13458" s="16" t="str">
        <f>IFERROR(SMALL($I$2:$I$100001,H13458),"")</f>
        <v/>
      </c>
    </row>
    <row r="13459" spans="1:10" x14ac:dyDescent="0.3">
      <c r="A13459" t="s">
        <v>798</v>
      </c>
      <c r="B13459" t="s">
        <v>22</v>
      </c>
      <c r="C13459" s="7">
        <v>44505</v>
      </c>
      <c r="E13459" s="27">
        <v>210</v>
      </c>
      <c r="G13459" s="27" t="str">
        <f>VLOOKUP(C13459,W:Y,3,TRUE)</f>
        <v>Novemeber 21</v>
      </c>
      <c r="H13459" s="27">
        <f t="shared" si="210"/>
        <v>13458</v>
      </c>
      <c r="I13459" s="30" t="str">
        <f>IF(G13459='Check Register'!$E$1,H13459,"")</f>
        <v/>
      </c>
      <c r="J13459" s="16" t="str">
        <f>IFERROR(SMALL($I$2:$I$100001,H13459),"")</f>
        <v/>
      </c>
    </row>
    <row r="13460" spans="1:10" x14ac:dyDescent="0.3">
      <c r="A13460" t="s">
        <v>879</v>
      </c>
      <c r="B13460" t="s">
        <v>180</v>
      </c>
      <c r="C13460" s="7">
        <v>44505</v>
      </c>
      <c r="E13460" s="27">
        <v>1550</v>
      </c>
      <c r="G13460" s="27" t="str">
        <f>VLOOKUP(C13460,W:Y,3,TRUE)</f>
        <v>Novemeber 21</v>
      </c>
      <c r="H13460" s="27">
        <f t="shared" si="210"/>
        <v>13459</v>
      </c>
      <c r="I13460" s="30" t="str">
        <f>IF(G13460='Check Register'!$E$1,H13460,"")</f>
        <v/>
      </c>
      <c r="J13460" s="16" t="str">
        <f>IFERROR(SMALL($I$2:$I$100001,H13460),"")</f>
        <v/>
      </c>
    </row>
    <row r="13461" spans="1:10" x14ac:dyDescent="0.3">
      <c r="A13461" t="s">
        <v>800</v>
      </c>
      <c r="B13461" t="s">
        <v>12</v>
      </c>
      <c r="C13461" s="7">
        <v>44505</v>
      </c>
      <c r="E13461" s="27">
        <v>15.27</v>
      </c>
      <c r="G13461" s="27" t="str">
        <f>VLOOKUP(C13461,W:Y,3,TRUE)</f>
        <v>Novemeber 21</v>
      </c>
      <c r="H13461" s="27">
        <f t="shared" si="210"/>
        <v>13460</v>
      </c>
      <c r="I13461" s="30" t="str">
        <f>IF(G13461='Check Register'!$E$1,H13461,"")</f>
        <v/>
      </c>
      <c r="J13461" s="16" t="str">
        <f>IFERROR(SMALL($I$2:$I$100001,H13461),"")</f>
        <v/>
      </c>
    </row>
    <row r="13462" spans="1:10" x14ac:dyDescent="0.3">
      <c r="A13462" t="s">
        <v>1004</v>
      </c>
      <c r="B13462" t="s">
        <v>14</v>
      </c>
      <c r="C13462" s="7">
        <v>44505</v>
      </c>
      <c r="E13462" s="27">
        <v>330</v>
      </c>
      <c r="G13462" s="27" t="str">
        <f>VLOOKUP(C13462,W:Y,3,TRUE)</f>
        <v>Novemeber 21</v>
      </c>
      <c r="H13462" s="27">
        <f t="shared" si="210"/>
        <v>13461</v>
      </c>
      <c r="I13462" s="30" t="str">
        <f>IF(G13462='Check Register'!$E$1,H13462,"")</f>
        <v/>
      </c>
      <c r="J13462" s="16" t="str">
        <f>IFERROR(SMALL($I$2:$I$100001,H13462),"")</f>
        <v/>
      </c>
    </row>
    <row r="13463" spans="1:10" x14ac:dyDescent="0.3">
      <c r="A13463" t="s">
        <v>1004</v>
      </c>
      <c r="B13463" t="s">
        <v>39</v>
      </c>
      <c r="C13463" s="7">
        <v>44505</v>
      </c>
      <c r="E13463" s="27">
        <v>170</v>
      </c>
      <c r="G13463" s="27" t="str">
        <f>VLOOKUP(C13463,W:Y,3,TRUE)</f>
        <v>Novemeber 21</v>
      </c>
      <c r="H13463" s="27">
        <f t="shared" si="210"/>
        <v>13462</v>
      </c>
      <c r="I13463" s="30" t="str">
        <f>IF(G13463='Check Register'!$E$1,H13463,"")</f>
        <v/>
      </c>
      <c r="J13463" s="16" t="str">
        <f>IFERROR(SMALL($I$2:$I$100001,H13463),"")</f>
        <v/>
      </c>
    </row>
    <row r="13464" spans="1:10" x14ac:dyDescent="0.3">
      <c r="A13464" t="s">
        <v>858</v>
      </c>
      <c r="B13464" t="s">
        <v>22</v>
      </c>
      <c r="C13464" s="7">
        <v>44505</v>
      </c>
      <c r="E13464" s="27">
        <v>95</v>
      </c>
      <c r="G13464" s="27" t="str">
        <f>VLOOKUP(C13464,W:Y,3,TRUE)</f>
        <v>Novemeber 21</v>
      </c>
      <c r="H13464" s="27">
        <f t="shared" si="210"/>
        <v>13463</v>
      </c>
      <c r="I13464" s="30" t="str">
        <f>IF(G13464='Check Register'!$E$1,H13464,"")</f>
        <v/>
      </c>
      <c r="J13464" s="16" t="str">
        <f>IFERROR(SMALL($I$2:$I$100001,H13464),"")</f>
        <v/>
      </c>
    </row>
    <row r="13465" spans="1:10" x14ac:dyDescent="0.3">
      <c r="A13465" t="s">
        <v>1134</v>
      </c>
      <c r="B13465" t="s">
        <v>14</v>
      </c>
      <c r="C13465" s="7">
        <v>44505</v>
      </c>
      <c r="E13465" s="27">
        <v>14126.2</v>
      </c>
      <c r="G13465" s="27" t="str">
        <f>VLOOKUP(C13465,W:Y,3,TRUE)</f>
        <v>Novemeber 21</v>
      </c>
      <c r="H13465" s="27">
        <f t="shared" si="210"/>
        <v>13464</v>
      </c>
      <c r="I13465" s="30" t="str">
        <f>IF(G13465='Check Register'!$E$1,H13465,"")</f>
        <v/>
      </c>
      <c r="J13465" s="16" t="str">
        <f>IFERROR(SMALL($I$2:$I$100001,H13465),"")</f>
        <v/>
      </c>
    </row>
    <row r="13466" spans="1:10" x14ac:dyDescent="0.3">
      <c r="A13466" t="s">
        <v>801</v>
      </c>
      <c r="B13466" t="s">
        <v>39</v>
      </c>
      <c r="C13466" s="7">
        <v>44505</v>
      </c>
      <c r="E13466" s="27">
        <v>14734.3</v>
      </c>
      <c r="G13466" s="27" t="str">
        <f>VLOOKUP(C13466,W:Y,3,TRUE)</f>
        <v>Novemeber 21</v>
      </c>
      <c r="H13466" s="27">
        <f t="shared" si="210"/>
        <v>13465</v>
      </c>
      <c r="I13466" s="30" t="str">
        <f>IF(G13466='Check Register'!$E$1,H13466,"")</f>
        <v/>
      </c>
      <c r="J13466" s="16" t="str">
        <f>IFERROR(SMALL($I$2:$I$100001,H13466),"")</f>
        <v/>
      </c>
    </row>
    <row r="13467" spans="1:10" x14ac:dyDescent="0.3">
      <c r="A13467" t="s">
        <v>1148</v>
      </c>
      <c r="B13467" t="s">
        <v>22</v>
      </c>
      <c r="C13467" s="7">
        <v>44505</v>
      </c>
      <c r="E13467" s="27">
        <v>7208</v>
      </c>
      <c r="G13467" s="27" t="str">
        <f>VLOOKUP(C13467,W:Y,3,TRUE)</f>
        <v>Novemeber 21</v>
      </c>
      <c r="H13467" s="27">
        <f t="shared" si="210"/>
        <v>13466</v>
      </c>
      <c r="I13467" s="30" t="str">
        <f>IF(G13467='Check Register'!$E$1,H13467,"")</f>
        <v/>
      </c>
      <c r="J13467" s="16" t="str">
        <f>IFERROR(SMALL($I$2:$I$100001,H13467),"")</f>
        <v/>
      </c>
    </row>
    <row r="13468" spans="1:10" x14ac:dyDescent="0.3">
      <c r="A13468" t="s">
        <v>1170</v>
      </c>
      <c r="B13468" t="s">
        <v>14</v>
      </c>
      <c r="C13468" s="7">
        <v>44505</v>
      </c>
      <c r="E13468" s="27">
        <v>727.06</v>
      </c>
      <c r="G13468" s="27" t="str">
        <f>VLOOKUP(C13468,W:Y,3,TRUE)</f>
        <v>Novemeber 21</v>
      </c>
      <c r="H13468" s="27">
        <f t="shared" si="210"/>
        <v>13467</v>
      </c>
      <c r="I13468" s="30" t="str">
        <f>IF(G13468='Check Register'!$E$1,H13468,"")</f>
        <v/>
      </c>
      <c r="J13468" s="16" t="str">
        <f>IFERROR(SMALL($I$2:$I$100001,H13468),"")</f>
        <v/>
      </c>
    </row>
    <row r="13469" spans="1:10" x14ac:dyDescent="0.3">
      <c r="A13469" t="s">
        <v>1171</v>
      </c>
      <c r="B13469" t="s">
        <v>89</v>
      </c>
      <c r="C13469" s="7">
        <v>44505</v>
      </c>
      <c r="E13469" s="27">
        <v>4236</v>
      </c>
      <c r="G13469" s="27" t="str">
        <f>VLOOKUP(C13469,W:Y,3,TRUE)</f>
        <v>Novemeber 21</v>
      </c>
      <c r="H13469" s="27">
        <f t="shared" si="210"/>
        <v>13468</v>
      </c>
      <c r="I13469" s="30" t="str">
        <f>IF(G13469='Check Register'!$E$1,H13469,"")</f>
        <v/>
      </c>
      <c r="J13469" s="16" t="str">
        <f>IFERROR(SMALL($I$2:$I$100001,H13469),"")</f>
        <v/>
      </c>
    </row>
    <row r="13470" spans="1:10" x14ac:dyDescent="0.3">
      <c r="A13470" t="s">
        <v>1172</v>
      </c>
      <c r="B13470" t="s">
        <v>89</v>
      </c>
      <c r="C13470" s="7">
        <v>44505</v>
      </c>
      <c r="E13470" s="27">
        <v>6745</v>
      </c>
      <c r="G13470" s="27" t="str">
        <f>VLOOKUP(C13470,W:Y,3,TRUE)</f>
        <v>Novemeber 21</v>
      </c>
      <c r="H13470" s="27">
        <f t="shared" si="210"/>
        <v>13469</v>
      </c>
      <c r="I13470" s="30" t="str">
        <f>IF(G13470='Check Register'!$E$1,H13470,"")</f>
        <v/>
      </c>
      <c r="J13470" s="16" t="str">
        <f>IFERROR(SMALL($I$2:$I$100001,H13470),"")</f>
        <v/>
      </c>
    </row>
    <row r="13471" spans="1:10" x14ac:dyDescent="0.3">
      <c r="A13471" t="s">
        <v>1103</v>
      </c>
      <c r="B13471" t="s">
        <v>102</v>
      </c>
      <c r="C13471" s="7">
        <v>44505</v>
      </c>
      <c r="E13471" s="27">
        <v>125100</v>
      </c>
      <c r="G13471" s="27" t="str">
        <f>VLOOKUP(C13471,W:Y,3,TRUE)</f>
        <v>Novemeber 21</v>
      </c>
      <c r="H13471" s="27">
        <f t="shared" si="210"/>
        <v>13470</v>
      </c>
      <c r="I13471" s="30" t="str">
        <f>IF(G13471='Check Register'!$E$1,H13471,"")</f>
        <v/>
      </c>
      <c r="J13471" s="16" t="str">
        <f>IFERROR(SMALL($I$2:$I$100001,H13471),"")</f>
        <v/>
      </c>
    </row>
    <row r="13472" spans="1:10" x14ac:dyDescent="0.3">
      <c r="A13472" t="s">
        <v>818</v>
      </c>
      <c r="B13472" t="s">
        <v>210</v>
      </c>
      <c r="C13472" s="7">
        <v>44505</v>
      </c>
      <c r="E13472" s="27">
        <v>1082.54</v>
      </c>
      <c r="G13472" s="27" t="str">
        <f>VLOOKUP(C13472,W:Y,3,TRUE)</f>
        <v>Novemeber 21</v>
      </c>
      <c r="H13472" s="27">
        <f t="shared" si="210"/>
        <v>13471</v>
      </c>
      <c r="I13472" s="30" t="str">
        <f>IF(G13472='Check Register'!$E$1,H13472,"")</f>
        <v/>
      </c>
      <c r="J13472" s="16" t="str">
        <f>IFERROR(SMALL($I$2:$I$100001,H13472),"")</f>
        <v/>
      </c>
    </row>
    <row r="13473" spans="1:10" x14ac:dyDescent="0.3">
      <c r="A13473" t="s">
        <v>803</v>
      </c>
      <c r="B13473" t="s">
        <v>73</v>
      </c>
      <c r="C13473" s="7">
        <v>44505</v>
      </c>
      <c r="E13473" s="27">
        <v>27475.3</v>
      </c>
      <c r="G13473" s="27" t="str">
        <f>VLOOKUP(C13473,W:Y,3,TRUE)</f>
        <v>Novemeber 21</v>
      </c>
      <c r="H13473" s="27">
        <f t="shared" si="210"/>
        <v>13472</v>
      </c>
      <c r="I13473" s="30" t="str">
        <f>IF(G13473='Check Register'!$E$1,H13473,"")</f>
        <v/>
      </c>
      <c r="J13473" s="16" t="str">
        <f>IFERROR(SMALL($I$2:$I$100001,H13473),"")</f>
        <v/>
      </c>
    </row>
    <row r="13474" spans="1:10" x14ac:dyDescent="0.3">
      <c r="A13474" t="s">
        <v>832</v>
      </c>
      <c r="B13474" t="s">
        <v>214</v>
      </c>
      <c r="C13474" s="7">
        <v>44505</v>
      </c>
      <c r="E13474" s="27">
        <v>37646.910000000003</v>
      </c>
      <c r="G13474" s="27" t="str">
        <f>VLOOKUP(C13474,W:Y,3,TRUE)</f>
        <v>Novemeber 21</v>
      </c>
      <c r="H13474" s="27">
        <f t="shared" si="210"/>
        <v>13473</v>
      </c>
      <c r="I13474" s="30" t="str">
        <f>IF(G13474='Check Register'!$E$1,H13474,"")</f>
        <v/>
      </c>
      <c r="J13474" s="16" t="str">
        <f>IFERROR(SMALL($I$2:$I$100001,H13474),"")</f>
        <v/>
      </c>
    </row>
    <row r="13475" spans="1:10" x14ac:dyDescent="0.3">
      <c r="A13475" t="s">
        <v>832</v>
      </c>
      <c r="B13475" t="s">
        <v>31</v>
      </c>
      <c r="C13475" s="7">
        <v>44505</v>
      </c>
      <c r="E13475" s="27">
        <v>391.14</v>
      </c>
      <c r="G13475" s="27" t="str">
        <f>VLOOKUP(C13475,W:Y,3,TRUE)</f>
        <v>Novemeber 21</v>
      </c>
      <c r="H13475" s="27">
        <f t="shared" si="210"/>
        <v>13474</v>
      </c>
      <c r="I13475" s="30" t="str">
        <f>IF(G13475='Check Register'!$E$1,H13475,"")</f>
        <v/>
      </c>
      <c r="J13475" s="16" t="str">
        <f>IFERROR(SMALL($I$2:$I$100001,H13475),"")</f>
        <v/>
      </c>
    </row>
    <row r="13476" spans="1:10" x14ac:dyDescent="0.3">
      <c r="A13476" t="s">
        <v>832</v>
      </c>
      <c r="B13476" t="s">
        <v>111</v>
      </c>
      <c r="C13476" s="7">
        <v>44505</v>
      </c>
      <c r="E13476" s="27">
        <v>1974.32</v>
      </c>
      <c r="G13476" s="27" t="str">
        <f>VLOOKUP(C13476,W:Y,3,TRUE)</f>
        <v>Novemeber 21</v>
      </c>
      <c r="H13476" s="27">
        <f t="shared" si="210"/>
        <v>13475</v>
      </c>
      <c r="I13476" s="30" t="str">
        <f>IF(G13476='Check Register'!$E$1,H13476,"")</f>
        <v/>
      </c>
      <c r="J13476" s="16" t="str">
        <f>IFERROR(SMALL($I$2:$I$100001,H13476),"")</f>
        <v/>
      </c>
    </row>
    <row r="13477" spans="1:10" x14ac:dyDescent="0.3">
      <c r="A13477" t="s">
        <v>1160</v>
      </c>
      <c r="B13477" t="s">
        <v>14</v>
      </c>
      <c r="C13477" s="7">
        <v>44505</v>
      </c>
      <c r="E13477" s="27">
        <v>72916.67</v>
      </c>
      <c r="G13477" s="27" t="str">
        <f>VLOOKUP(C13477,W:Y,3,TRUE)</f>
        <v>Novemeber 21</v>
      </c>
      <c r="H13477" s="27">
        <f t="shared" si="210"/>
        <v>13476</v>
      </c>
      <c r="I13477" s="30" t="str">
        <f>IF(G13477='Check Register'!$E$1,H13477,"")</f>
        <v/>
      </c>
      <c r="J13477" s="16" t="str">
        <f>IFERROR(SMALL($I$2:$I$100001,H13477),"")</f>
        <v/>
      </c>
    </row>
    <row r="13478" spans="1:10" x14ac:dyDescent="0.3">
      <c r="A13478" t="s">
        <v>949</v>
      </c>
      <c r="B13478" t="s">
        <v>214</v>
      </c>
      <c r="C13478" s="7">
        <v>44505</v>
      </c>
      <c r="E13478" s="27">
        <v>79226.5</v>
      </c>
      <c r="G13478" s="27" t="str">
        <f>VLOOKUP(C13478,W:Y,3,TRUE)</f>
        <v>Novemeber 21</v>
      </c>
      <c r="H13478" s="27">
        <f t="shared" si="210"/>
        <v>13477</v>
      </c>
      <c r="I13478" s="30" t="str">
        <f>IF(G13478='Check Register'!$E$1,H13478,"")</f>
        <v/>
      </c>
      <c r="J13478" s="16" t="str">
        <f>IFERROR(SMALL($I$2:$I$100001,H13478),"")</f>
        <v/>
      </c>
    </row>
    <row r="13479" spans="1:10" x14ac:dyDescent="0.3">
      <c r="A13479" t="s">
        <v>949</v>
      </c>
      <c r="B13479" t="s">
        <v>31</v>
      </c>
      <c r="C13479" s="7">
        <v>44505</v>
      </c>
      <c r="E13479" s="27">
        <v>1073.73</v>
      </c>
      <c r="G13479" s="27" t="str">
        <f>VLOOKUP(C13479,W:Y,3,TRUE)</f>
        <v>Novemeber 21</v>
      </c>
      <c r="H13479" s="27">
        <f t="shared" si="210"/>
        <v>13478</v>
      </c>
      <c r="I13479" s="30" t="str">
        <f>IF(G13479='Check Register'!$E$1,H13479,"")</f>
        <v/>
      </c>
      <c r="J13479" s="16" t="str">
        <f>IFERROR(SMALL($I$2:$I$100001,H13479),"")</f>
        <v/>
      </c>
    </row>
    <row r="13480" spans="1:10" x14ac:dyDescent="0.3">
      <c r="A13480" t="s">
        <v>816</v>
      </c>
      <c r="B13480" t="s">
        <v>94</v>
      </c>
      <c r="C13480" s="7">
        <v>44505</v>
      </c>
      <c r="E13480" s="27">
        <v>61547.06</v>
      </c>
      <c r="G13480" s="27" t="str">
        <f>VLOOKUP(C13480,W:Y,3,TRUE)</f>
        <v>Novemeber 21</v>
      </c>
      <c r="H13480" s="27">
        <f t="shared" si="210"/>
        <v>13479</v>
      </c>
      <c r="I13480" s="30" t="str">
        <f>IF(G13480='Check Register'!$E$1,H13480,"")</f>
        <v/>
      </c>
      <c r="J13480" s="16" t="str">
        <f>IFERROR(SMALL($I$2:$I$100001,H13480),"")</f>
        <v/>
      </c>
    </row>
    <row r="13481" spans="1:10" x14ac:dyDescent="0.3">
      <c r="A13481" t="s">
        <v>816</v>
      </c>
      <c r="B13481" t="s">
        <v>95</v>
      </c>
      <c r="C13481" s="7">
        <v>44505</v>
      </c>
      <c r="E13481" s="27">
        <v>23953.9</v>
      </c>
      <c r="G13481" s="27" t="str">
        <f>VLOOKUP(C13481,W:Y,3,TRUE)</f>
        <v>Novemeber 21</v>
      </c>
      <c r="H13481" s="27">
        <f t="shared" si="210"/>
        <v>13480</v>
      </c>
      <c r="I13481" s="30" t="str">
        <f>IF(G13481='Check Register'!$E$1,H13481,"")</f>
        <v/>
      </c>
      <c r="J13481" s="16" t="str">
        <f>IFERROR(SMALL($I$2:$I$100001,H13481),"")</f>
        <v/>
      </c>
    </row>
    <row r="13482" spans="1:10" x14ac:dyDescent="0.3">
      <c r="A13482" t="s">
        <v>655</v>
      </c>
      <c r="B13482" t="s">
        <v>6</v>
      </c>
      <c r="C13482" s="7">
        <v>44505</v>
      </c>
      <c r="E13482" s="27">
        <v>226473.56</v>
      </c>
      <c r="G13482" s="27" t="str">
        <f>VLOOKUP(C13482,W:Y,3,TRUE)</f>
        <v>Novemeber 21</v>
      </c>
      <c r="H13482" s="27">
        <f t="shared" si="210"/>
        <v>13481</v>
      </c>
      <c r="I13482" s="30" t="str">
        <f>IF(G13482='Check Register'!$E$1,H13482,"")</f>
        <v/>
      </c>
      <c r="J13482" s="16" t="str">
        <f>IFERROR(SMALL($I$2:$I$100001,H13482),"")</f>
        <v/>
      </c>
    </row>
    <row r="13483" spans="1:10" x14ac:dyDescent="0.3">
      <c r="A13483" t="s">
        <v>663</v>
      </c>
      <c r="B13483" t="s">
        <v>6</v>
      </c>
      <c r="C13483" s="7">
        <v>44505</v>
      </c>
      <c r="E13483" s="27">
        <v>7411.19</v>
      </c>
      <c r="G13483" s="27" t="str">
        <f>VLOOKUP(C13483,W:Y,3,TRUE)</f>
        <v>Novemeber 21</v>
      </c>
      <c r="H13483" s="27">
        <f t="shared" si="210"/>
        <v>13482</v>
      </c>
      <c r="I13483" s="30" t="str">
        <f>IF(G13483='Check Register'!$E$1,H13483,"")</f>
        <v/>
      </c>
      <c r="J13483" s="16" t="str">
        <f>IFERROR(SMALL($I$2:$I$100001,H13483),"")</f>
        <v/>
      </c>
    </row>
    <row r="13484" spans="1:10" x14ac:dyDescent="0.3">
      <c r="A13484" t="s">
        <v>955</v>
      </c>
      <c r="B13484" t="s">
        <v>28</v>
      </c>
      <c r="C13484" s="7">
        <v>44512</v>
      </c>
      <c r="E13484" s="27">
        <v>9456.25</v>
      </c>
      <c r="G13484" s="27" t="str">
        <f>VLOOKUP(C13484,W:Y,3,TRUE)</f>
        <v>Novemeber 21</v>
      </c>
      <c r="H13484" s="27">
        <f t="shared" si="210"/>
        <v>13483</v>
      </c>
      <c r="I13484" s="30" t="str">
        <f>IF(G13484='Check Register'!$E$1,H13484,"")</f>
        <v/>
      </c>
      <c r="J13484" s="16" t="str">
        <f>IFERROR(SMALL($I$2:$I$100001,H13484),"")</f>
        <v/>
      </c>
    </row>
    <row r="13485" spans="1:10" x14ac:dyDescent="0.3">
      <c r="A13485" t="s">
        <v>810</v>
      </c>
      <c r="B13485" t="s">
        <v>8</v>
      </c>
      <c r="C13485" s="7">
        <v>44512</v>
      </c>
      <c r="E13485" s="27">
        <v>35</v>
      </c>
      <c r="G13485" s="27" t="str">
        <f>VLOOKUP(C13485,W:Y,3,TRUE)</f>
        <v>Novemeber 21</v>
      </c>
      <c r="H13485" s="27">
        <f t="shared" si="210"/>
        <v>13484</v>
      </c>
      <c r="I13485" s="30" t="str">
        <f>IF(G13485='Check Register'!$E$1,H13485,"")</f>
        <v/>
      </c>
      <c r="J13485" s="16" t="str">
        <f>IFERROR(SMALL($I$2:$I$100001,H13485),"")</f>
        <v/>
      </c>
    </row>
    <row r="13486" spans="1:10" x14ac:dyDescent="0.3">
      <c r="A13486" t="s">
        <v>838</v>
      </c>
      <c r="B13486" t="s">
        <v>14</v>
      </c>
      <c r="C13486" s="7">
        <v>44512</v>
      </c>
      <c r="E13486" s="27">
        <v>4628.84</v>
      </c>
      <c r="G13486" s="27" t="str">
        <f>VLOOKUP(C13486,W:Y,3,TRUE)</f>
        <v>Novemeber 21</v>
      </c>
      <c r="H13486" s="27">
        <f t="shared" si="210"/>
        <v>13485</v>
      </c>
      <c r="I13486" s="30" t="str">
        <f>IF(G13486='Check Register'!$E$1,H13486,"")</f>
        <v/>
      </c>
      <c r="J13486" s="16" t="str">
        <f>IFERROR(SMALL($I$2:$I$100001,H13486),"")</f>
        <v/>
      </c>
    </row>
    <row r="13487" spans="1:10" x14ac:dyDescent="0.3">
      <c r="A13487" t="s">
        <v>839</v>
      </c>
      <c r="B13487" t="s">
        <v>11</v>
      </c>
      <c r="C13487" s="7">
        <v>44512</v>
      </c>
      <c r="E13487" s="27">
        <v>64.319999999999993</v>
      </c>
      <c r="G13487" s="27" t="str">
        <f>VLOOKUP(C13487,W:Y,3,TRUE)</f>
        <v>Novemeber 21</v>
      </c>
      <c r="H13487" s="27">
        <f t="shared" si="210"/>
        <v>13486</v>
      </c>
      <c r="I13487" s="30" t="str">
        <f>IF(G13487='Check Register'!$E$1,H13487,"")</f>
        <v/>
      </c>
      <c r="J13487" s="16" t="str">
        <f>IFERROR(SMALL($I$2:$I$100001,H13487),"")</f>
        <v/>
      </c>
    </row>
    <row r="13488" spans="1:10" x14ac:dyDescent="0.3">
      <c r="A13488" t="s">
        <v>814</v>
      </c>
      <c r="B13488" t="s">
        <v>22</v>
      </c>
      <c r="C13488" s="7">
        <v>44512</v>
      </c>
      <c r="E13488" s="27">
        <v>1995</v>
      </c>
      <c r="G13488" s="27" t="str">
        <f>VLOOKUP(C13488,W:Y,3,TRUE)</f>
        <v>Novemeber 21</v>
      </c>
      <c r="H13488" s="27">
        <f t="shared" si="210"/>
        <v>13487</v>
      </c>
      <c r="I13488" s="30" t="str">
        <f>IF(G13488='Check Register'!$E$1,H13488,"")</f>
        <v/>
      </c>
      <c r="J13488" s="16" t="str">
        <f>IFERROR(SMALL($I$2:$I$100001,H13488),"")</f>
        <v/>
      </c>
    </row>
    <row r="13489" spans="1:10" x14ac:dyDescent="0.3">
      <c r="A13489" t="s">
        <v>1106</v>
      </c>
      <c r="B13489" t="s">
        <v>25</v>
      </c>
      <c r="C13489" s="7">
        <v>44512</v>
      </c>
      <c r="E13489" s="27">
        <v>455.7</v>
      </c>
      <c r="G13489" s="27" t="str">
        <f>VLOOKUP(C13489,W:Y,3,TRUE)</f>
        <v>Novemeber 21</v>
      </c>
      <c r="H13489" s="27">
        <f t="shared" si="210"/>
        <v>13488</v>
      </c>
      <c r="I13489" s="30" t="str">
        <f>IF(G13489='Check Register'!$E$1,H13489,"")</f>
        <v/>
      </c>
      <c r="J13489" s="16" t="str">
        <f>IFERROR(SMALL($I$2:$I$100001,H13489),"")</f>
        <v/>
      </c>
    </row>
    <row r="13490" spans="1:10" x14ac:dyDescent="0.3">
      <c r="A13490" t="s">
        <v>780</v>
      </c>
      <c r="B13490" t="s">
        <v>18</v>
      </c>
      <c r="C13490" s="7">
        <v>44512</v>
      </c>
      <c r="E13490" s="27">
        <v>3459.15</v>
      </c>
      <c r="G13490" s="27" t="str">
        <f>VLOOKUP(C13490,W:Y,3,TRUE)</f>
        <v>Novemeber 21</v>
      </c>
      <c r="H13490" s="27">
        <f t="shared" si="210"/>
        <v>13489</v>
      </c>
      <c r="I13490" s="30" t="str">
        <f>IF(G13490='Check Register'!$E$1,H13490,"")</f>
        <v/>
      </c>
      <c r="J13490" s="16" t="str">
        <f>IFERROR(SMALL($I$2:$I$100001,H13490),"")</f>
        <v/>
      </c>
    </row>
    <row r="13491" spans="1:10" x14ac:dyDescent="0.3">
      <c r="A13491" t="s">
        <v>782</v>
      </c>
      <c r="B13491" t="s">
        <v>18</v>
      </c>
      <c r="C13491" s="7">
        <v>44512</v>
      </c>
      <c r="E13491" s="27">
        <v>4341.01</v>
      </c>
      <c r="G13491" s="27" t="str">
        <f>VLOOKUP(C13491,W:Y,3,TRUE)</f>
        <v>Novemeber 21</v>
      </c>
      <c r="H13491" s="27">
        <f t="shared" si="210"/>
        <v>13490</v>
      </c>
      <c r="I13491" s="30" t="str">
        <f>IF(G13491='Check Register'!$E$1,H13491,"")</f>
        <v/>
      </c>
      <c r="J13491" s="16" t="str">
        <f>IFERROR(SMALL($I$2:$I$100001,H13491),"")</f>
        <v/>
      </c>
    </row>
    <row r="13492" spans="1:10" x14ac:dyDescent="0.3">
      <c r="A13492" t="s">
        <v>817</v>
      </c>
      <c r="B13492" t="s">
        <v>8</v>
      </c>
      <c r="C13492" s="7">
        <v>44512</v>
      </c>
      <c r="E13492" s="27">
        <v>2082.79</v>
      </c>
      <c r="G13492" s="27" t="str">
        <f>VLOOKUP(C13492,W:Y,3,TRUE)</f>
        <v>Novemeber 21</v>
      </c>
      <c r="H13492" s="27">
        <f t="shared" si="210"/>
        <v>13491</v>
      </c>
      <c r="I13492" s="30" t="str">
        <f>IF(G13492='Check Register'!$E$1,H13492,"")</f>
        <v/>
      </c>
      <c r="J13492" s="16" t="str">
        <f>IFERROR(SMALL($I$2:$I$100001,H13492),"")</f>
        <v/>
      </c>
    </row>
    <row r="13493" spans="1:10" x14ac:dyDescent="0.3">
      <c r="A13493" t="s">
        <v>785</v>
      </c>
      <c r="B13493" t="s">
        <v>22</v>
      </c>
      <c r="C13493" s="7">
        <v>44512</v>
      </c>
      <c r="E13493" s="27">
        <v>875</v>
      </c>
      <c r="G13493" s="27" t="str">
        <f>VLOOKUP(C13493,W:Y,3,TRUE)</f>
        <v>Novemeber 21</v>
      </c>
      <c r="H13493" s="27">
        <f t="shared" si="210"/>
        <v>13492</v>
      </c>
      <c r="I13493" s="30" t="str">
        <f>IF(G13493='Check Register'!$E$1,H13493,"")</f>
        <v/>
      </c>
      <c r="J13493" s="16" t="str">
        <f>IFERROR(SMALL($I$2:$I$100001,H13493),"")</f>
        <v/>
      </c>
    </row>
    <row r="13494" spans="1:10" x14ac:dyDescent="0.3">
      <c r="A13494" t="s">
        <v>786</v>
      </c>
      <c r="B13494" t="s">
        <v>45</v>
      </c>
      <c r="C13494" s="7">
        <v>44512</v>
      </c>
      <c r="E13494" s="27">
        <v>1084.8</v>
      </c>
      <c r="G13494" s="27" t="str">
        <f>VLOOKUP(C13494,W:Y,3,TRUE)</f>
        <v>Novemeber 21</v>
      </c>
      <c r="H13494" s="27">
        <f t="shared" si="210"/>
        <v>13493</v>
      </c>
      <c r="I13494" s="30" t="str">
        <f>IF(G13494='Check Register'!$E$1,H13494,"")</f>
        <v/>
      </c>
      <c r="J13494" s="16" t="str">
        <f>IFERROR(SMALL($I$2:$I$100001,H13494),"")</f>
        <v/>
      </c>
    </row>
    <row r="13495" spans="1:10" x14ac:dyDescent="0.3">
      <c r="A13495" t="s">
        <v>957</v>
      </c>
      <c r="B13495" t="s">
        <v>22</v>
      </c>
      <c r="C13495" s="7">
        <v>44512</v>
      </c>
      <c r="E13495" s="27">
        <v>9194.84</v>
      </c>
      <c r="G13495" s="27" t="str">
        <f>VLOOKUP(C13495,W:Y,3,TRUE)</f>
        <v>Novemeber 21</v>
      </c>
      <c r="H13495" s="27">
        <f t="shared" si="210"/>
        <v>13494</v>
      </c>
      <c r="I13495" s="30" t="str">
        <f>IF(G13495='Check Register'!$E$1,H13495,"")</f>
        <v/>
      </c>
      <c r="J13495" s="16" t="str">
        <f>IFERROR(SMALL($I$2:$I$100001,H13495),"")</f>
        <v/>
      </c>
    </row>
    <row r="13496" spans="1:10" x14ac:dyDescent="0.3">
      <c r="A13496" t="s">
        <v>787</v>
      </c>
      <c r="B13496" t="s">
        <v>20</v>
      </c>
      <c r="C13496" s="7">
        <v>44512</v>
      </c>
      <c r="E13496" s="27">
        <v>778.28</v>
      </c>
      <c r="G13496" s="27" t="str">
        <f>VLOOKUP(C13496,W:Y,3,TRUE)</f>
        <v>Novemeber 21</v>
      </c>
      <c r="H13496" s="27">
        <f t="shared" si="210"/>
        <v>13495</v>
      </c>
      <c r="I13496" s="30" t="str">
        <f>IF(G13496='Check Register'!$E$1,H13496,"")</f>
        <v/>
      </c>
      <c r="J13496" s="16" t="str">
        <f>IFERROR(SMALL($I$2:$I$100001,H13496),"")</f>
        <v/>
      </c>
    </row>
    <row r="13497" spans="1:10" x14ac:dyDescent="0.3">
      <c r="A13497" t="s">
        <v>1126</v>
      </c>
      <c r="B13497" t="s">
        <v>18</v>
      </c>
      <c r="C13497" s="7">
        <v>44512</v>
      </c>
      <c r="E13497" s="27">
        <v>41.95</v>
      </c>
      <c r="G13497" s="27" t="str">
        <f>VLOOKUP(C13497,W:Y,3,TRUE)</f>
        <v>Novemeber 21</v>
      </c>
      <c r="H13497" s="27">
        <f t="shared" si="210"/>
        <v>13496</v>
      </c>
      <c r="I13497" s="30" t="str">
        <f>IF(G13497='Check Register'!$E$1,H13497,"")</f>
        <v/>
      </c>
      <c r="J13497" s="16" t="str">
        <f>IFERROR(SMALL($I$2:$I$100001,H13497),"")</f>
        <v/>
      </c>
    </row>
    <row r="13498" spans="1:10" x14ac:dyDescent="0.3">
      <c r="A13498" t="s">
        <v>819</v>
      </c>
      <c r="B13498" t="s">
        <v>102</v>
      </c>
      <c r="C13498" s="7">
        <v>44512</v>
      </c>
      <c r="E13498" s="27">
        <v>20545</v>
      </c>
      <c r="G13498" s="27" t="str">
        <f>VLOOKUP(C13498,W:Y,3,TRUE)</f>
        <v>Novemeber 21</v>
      </c>
      <c r="H13498" s="27">
        <f t="shared" si="210"/>
        <v>13497</v>
      </c>
      <c r="I13498" s="30" t="str">
        <f>IF(G13498='Check Register'!$E$1,H13498,"")</f>
        <v/>
      </c>
      <c r="J13498" s="16" t="str">
        <f>IFERROR(SMALL($I$2:$I$100001,H13498),"")</f>
        <v/>
      </c>
    </row>
    <row r="13499" spans="1:10" x14ac:dyDescent="0.3">
      <c r="A13499" t="s">
        <v>790</v>
      </c>
      <c r="B13499" t="s">
        <v>43</v>
      </c>
      <c r="C13499" s="7">
        <v>44512</v>
      </c>
      <c r="E13499" s="27">
        <v>180</v>
      </c>
      <c r="G13499" s="27" t="str">
        <f>VLOOKUP(C13499,W:Y,3,TRUE)</f>
        <v>Novemeber 21</v>
      </c>
      <c r="H13499" s="27">
        <f t="shared" si="210"/>
        <v>13498</v>
      </c>
      <c r="I13499" s="30" t="str">
        <f>IF(G13499='Check Register'!$E$1,H13499,"")</f>
        <v/>
      </c>
      <c r="J13499" s="16" t="str">
        <f>IFERROR(SMALL($I$2:$I$100001,H13499),"")</f>
        <v/>
      </c>
    </row>
    <row r="13500" spans="1:10" x14ac:dyDescent="0.3">
      <c r="A13500" t="s">
        <v>847</v>
      </c>
      <c r="B13500" t="s">
        <v>8</v>
      </c>
      <c r="C13500" s="7">
        <v>44512</v>
      </c>
      <c r="E13500" s="27">
        <v>250</v>
      </c>
      <c r="G13500" s="27" t="str">
        <f>VLOOKUP(C13500,W:Y,3,TRUE)</f>
        <v>Novemeber 21</v>
      </c>
      <c r="H13500" s="27">
        <f t="shared" si="210"/>
        <v>13499</v>
      </c>
      <c r="I13500" s="30" t="str">
        <f>IF(G13500='Check Register'!$E$1,H13500,"")</f>
        <v/>
      </c>
      <c r="J13500" s="16" t="str">
        <f>IFERROR(SMALL($I$2:$I$100001,H13500),"")</f>
        <v/>
      </c>
    </row>
    <row r="13501" spans="1:10" x14ac:dyDescent="0.3">
      <c r="A13501" t="s">
        <v>821</v>
      </c>
      <c r="B13501" t="s">
        <v>33</v>
      </c>
      <c r="C13501" s="7">
        <v>44512</v>
      </c>
      <c r="E13501" s="27">
        <v>121.04</v>
      </c>
      <c r="G13501" s="27" t="str">
        <f>VLOOKUP(C13501,W:Y,3,TRUE)</f>
        <v>Novemeber 21</v>
      </c>
      <c r="H13501" s="27">
        <f t="shared" si="210"/>
        <v>13500</v>
      </c>
      <c r="I13501" s="30" t="str">
        <f>IF(G13501='Check Register'!$E$1,H13501,"")</f>
        <v/>
      </c>
      <c r="J13501" s="16" t="str">
        <f>IFERROR(SMALL($I$2:$I$100001,H13501),"")</f>
        <v/>
      </c>
    </row>
    <row r="13502" spans="1:10" x14ac:dyDescent="0.3">
      <c r="A13502" t="s">
        <v>791</v>
      </c>
      <c r="B13502" t="s">
        <v>18</v>
      </c>
      <c r="C13502" s="7">
        <v>44512</v>
      </c>
      <c r="E13502" s="27">
        <v>404.26</v>
      </c>
      <c r="G13502" s="27" t="str">
        <f>VLOOKUP(C13502,W:Y,3,TRUE)</f>
        <v>Novemeber 21</v>
      </c>
      <c r="H13502" s="27">
        <f t="shared" si="210"/>
        <v>13501</v>
      </c>
      <c r="I13502" s="30" t="str">
        <f>IF(G13502='Check Register'!$E$1,H13502,"")</f>
        <v/>
      </c>
      <c r="J13502" s="16" t="str">
        <f>IFERROR(SMALL($I$2:$I$100001,H13502),"")</f>
        <v/>
      </c>
    </row>
    <row r="13503" spans="1:10" x14ac:dyDescent="0.3">
      <c r="A13503" t="s">
        <v>848</v>
      </c>
      <c r="B13503" t="s">
        <v>127</v>
      </c>
      <c r="C13503" s="7">
        <v>44512</v>
      </c>
      <c r="E13503" s="27">
        <v>187.08</v>
      </c>
      <c r="G13503" s="27" t="str">
        <f>VLOOKUP(C13503,W:Y,3,TRUE)</f>
        <v>Novemeber 21</v>
      </c>
      <c r="H13503" s="27">
        <f t="shared" si="210"/>
        <v>13502</v>
      </c>
      <c r="I13503" s="30" t="str">
        <f>IF(G13503='Check Register'!$E$1,H13503,"")</f>
        <v/>
      </c>
      <c r="J13503" s="16" t="str">
        <f>IFERROR(SMALL($I$2:$I$100001,H13503),"")</f>
        <v/>
      </c>
    </row>
    <row r="13504" spans="1:10" x14ac:dyDescent="0.3">
      <c r="A13504" t="s">
        <v>848</v>
      </c>
      <c r="B13504" t="s">
        <v>8</v>
      </c>
      <c r="C13504" s="7">
        <v>44512</v>
      </c>
      <c r="E13504" s="27">
        <v>12902.13</v>
      </c>
      <c r="G13504" s="27" t="str">
        <f>VLOOKUP(C13504,W:Y,3,TRUE)</f>
        <v>Novemeber 21</v>
      </c>
      <c r="H13504" s="27">
        <f t="shared" si="210"/>
        <v>13503</v>
      </c>
      <c r="I13504" s="30" t="str">
        <f>IF(G13504='Check Register'!$E$1,H13504,"")</f>
        <v/>
      </c>
      <c r="J13504" s="16" t="str">
        <f>IFERROR(SMALL($I$2:$I$100001,H13504),"")</f>
        <v/>
      </c>
    </row>
    <row r="13505" spans="1:10" x14ac:dyDescent="0.3">
      <c r="A13505" t="s">
        <v>848</v>
      </c>
      <c r="B13505" t="s">
        <v>85</v>
      </c>
      <c r="C13505" s="7">
        <v>44512</v>
      </c>
      <c r="E13505" s="27">
        <v>25.49</v>
      </c>
      <c r="G13505" s="27" t="str">
        <f>VLOOKUP(C13505,W:Y,3,TRUE)</f>
        <v>Novemeber 21</v>
      </c>
      <c r="H13505" s="27">
        <f t="shared" si="210"/>
        <v>13504</v>
      </c>
      <c r="I13505" s="30" t="str">
        <f>IF(G13505='Check Register'!$E$1,H13505,"")</f>
        <v/>
      </c>
      <c r="J13505" s="16" t="str">
        <f>IFERROR(SMALL($I$2:$I$100001,H13505),"")</f>
        <v/>
      </c>
    </row>
    <row r="13506" spans="1:10" x14ac:dyDescent="0.3">
      <c r="A13506" t="s">
        <v>930</v>
      </c>
      <c r="B13506" t="s">
        <v>8</v>
      </c>
      <c r="C13506" s="7">
        <v>44512</v>
      </c>
      <c r="E13506" s="27">
        <v>6380.21</v>
      </c>
      <c r="G13506" s="27" t="str">
        <f>VLOOKUP(C13506,W:Y,3,TRUE)</f>
        <v>Novemeber 21</v>
      </c>
      <c r="H13506" s="27">
        <f t="shared" si="210"/>
        <v>13505</v>
      </c>
      <c r="I13506" s="30" t="str">
        <f>IF(G13506='Check Register'!$E$1,H13506,"")</f>
        <v/>
      </c>
      <c r="J13506" s="16" t="str">
        <f>IFERROR(SMALL($I$2:$I$100001,H13506),"")</f>
        <v/>
      </c>
    </row>
    <row r="13507" spans="1:10" x14ac:dyDescent="0.3">
      <c r="A13507" t="s">
        <v>1173</v>
      </c>
      <c r="B13507" t="s">
        <v>208</v>
      </c>
      <c r="C13507" s="7">
        <v>44512</v>
      </c>
      <c r="E13507" s="27">
        <v>57.96</v>
      </c>
      <c r="G13507" s="27" t="str">
        <f>VLOOKUP(C13507,W:Y,3,TRUE)</f>
        <v>Novemeber 21</v>
      </c>
      <c r="H13507" s="27">
        <f t="shared" ref="H13507:H13570" si="211">1+H13506</f>
        <v>13506</v>
      </c>
      <c r="I13507" s="30" t="str">
        <f>IF(G13507='Check Register'!$E$1,H13507,"")</f>
        <v/>
      </c>
      <c r="J13507" s="16" t="str">
        <f>IFERROR(SMALL($I$2:$I$100001,H13507),"")</f>
        <v/>
      </c>
    </row>
    <row r="13508" spans="1:10" x14ac:dyDescent="0.3">
      <c r="A13508" t="s">
        <v>795</v>
      </c>
      <c r="B13508" t="s">
        <v>89</v>
      </c>
      <c r="C13508" s="7">
        <v>44512</v>
      </c>
      <c r="E13508" s="27">
        <v>355.41</v>
      </c>
      <c r="G13508" s="27" t="str">
        <f>VLOOKUP(C13508,W:Y,3,TRUE)</f>
        <v>Novemeber 21</v>
      </c>
      <c r="H13508" s="27">
        <f t="shared" si="211"/>
        <v>13507</v>
      </c>
      <c r="I13508" s="30" t="str">
        <f>IF(G13508='Check Register'!$E$1,H13508,"")</f>
        <v/>
      </c>
      <c r="J13508" s="16" t="str">
        <f>IFERROR(SMALL($I$2:$I$100001,H13508),"")</f>
        <v/>
      </c>
    </row>
    <row r="13509" spans="1:10" x14ac:dyDescent="0.3">
      <c r="A13509" t="s">
        <v>874</v>
      </c>
      <c r="B13509" t="s">
        <v>22</v>
      </c>
      <c r="C13509" s="7">
        <v>44512</v>
      </c>
      <c r="E13509" s="27">
        <v>127.5</v>
      </c>
      <c r="G13509" s="27" t="str">
        <f>VLOOKUP(C13509,W:Y,3,TRUE)</f>
        <v>Novemeber 21</v>
      </c>
      <c r="H13509" s="27">
        <f t="shared" si="211"/>
        <v>13508</v>
      </c>
      <c r="I13509" s="30" t="str">
        <f>IF(G13509='Check Register'!$E$1,H13509,"")</f>
        <v/>
      </c>
      <c r="J13509" s="16" t="str">
        <f>IFERROR(SMALL($I$2:$I$100001,H13509),"")</f>
        <v/>
      </c>
    </row>
    <row r="13510" spans="1:10" x14ac:dyDescent="0.3">
      <c r="A13510" t="s">
        <v>825</v>
      </c>
      <c r="B13510" t="s">
        <v>22</v>
      </c>
      <c r="C13510" s="7">
        <v>44512</v>
      </c>
      <c r="E13510" s="27">
        <v>311.74</v>
      </c>
      <c r="G13510" s="27" t="str">
        <f>VLOOKUP(C13510,W:Y,3,TRUE)</f>
        <v>Novemeber 21</v>
      </c>
      <c r="H13510" s="27">
        <f t="shared" si="211"/>
        <v>13509</v>
      </c>
      <c r="I13510" s="30" t="str">
        <f>IF(G13510='Check Register'!$E$1,H13510,"")</f>
        <v/>
      </c>
      <c r="J13510" s="16" t="str">
        <f>IFERROR(SMALL($I$2:$I$100001,H13510),"")</f>
        <v/>
      </c>
    </row>
    <row r="13511" spans="1:10" x14ac:dyDescent="0.3">
      <c r="A13511" t="s">
        <v>796</v>
      </c>
      <c r="B13511" t="s">
        <v>102</v>
      </c>
      <c r="C13511" s="7">
        <v>44512</v>
      </c>
      <c r="E13511" s="27">
        <v>12153.7</v>
      </c>
      <c r="G13511" s="27" t="str">
        <f>VLOOKUP(C13511,W:Y,3,TRUE)</f>
        <v>Novemeber 21</v>
      </c>
      <c r="H13511" s="27">
        <f t="shared" si="211"/>
        <v>13510</v>
      </c>
      <c r="I13511" s="30" t="str">
        <f>IF(G13511='Check Register'!$E$1,H13511,"")</f>
        <v/>
      </c>
      <c r="J13511" s="16" t="str">
        <f>IFERROR(SMALL($I$2:$I$100001,H13511),"")</f>
        <v/>
      </c>
    </row>
    <row r="13512" spans="1:10" x14ac:dyDescent="0.3">
      <c r="A13512" t="s">
        <v>988</v>
      </c>
      <c r="B13512" t="s">
        <v>100</v>
      </c>
      <c r="C13512" s="7">
        <v>44512</v>
      </c>
      <c r="E13512" s="27">
        <v>650</v>
      </c>
      <c r="G13512" s="27" t="str">
        <f>VLOOKUP(C13512,W:Y,3,TRUE)</f>
        <v>Novemeber 21</v>
      </c>
      <c r="H13512" s="27">
        <f t="shared" si="211"/>
        <v>13511</v>
      </c>
      <c r="I13512" s="30" t="str">
        <f>IF(G13512='Check Register'!$E$1,H13512,"")</f>
        <v/>
      </c>
      <c r="J13512" s="16" t="str">
        <f>IFERROR(SMALL($I$2:$I$100001,H13512),"")</f>
        <v/>
      </c>
    </row>
    <row r="13513" spans="1:10" x14ac:dyDescent="0.3">
      <c r="A13513" t="s">
        <v>1174</v>
      </c>
      <c r="B13513" t="s">
        <v>148</v>
      </c>
      <c r="C13513" s="7">
        <v>44512</v>
      </c>
      <c r="E13513" s="27">
        <v>200</v>
      </c>
      <c r="G13513" s="27" t="str">
        <f>VLOOKUP(C13513,W:Y,3,TRUE)</f>
        <v>Novemeber 21</v>
      </c>
      <c r="H13513" s="27">
        <f t="shared" si="211"/>
        <v>13512</v>
      </c>
      <c r="I13513" s="30" t="str">
        <f>IF(G13513='Check Register'!$E$1,H13513,"")</f>
        <v/>
      </c>
      <c r="J13513" s="16" t="str">
        <f>IFERROR(SMALL($I$2:$I$100001,H13513),"")</f>
        <v/>
      </c>
    </row>
    <row r="13514" spans="1:10" x14ac:dyDescent="0.3">
      <c r="A13514" t="s">
        <v>784</v>
      </c>
      <c r="B13514" t="s">
        <v>22</v>
      </c>
      <c r="C13514" s="7">
        <v>44512</v>
      </c>
      <c r="E13514" s="27">
        <v>77</v>
      </c>
      <c r="G13514" s="27" t="str">
        <f>VLOOKUP(C13514,W:Y,3,TRUE)</f>
        <v>Novemeber 21</v>
      </c>
      <c r="H13514" s="27">
        <f t="shared" si="211"/>
        <v>13513</v>
      </c>
      <c r="I13514" s="30" t="str">
        <f>IF(G13514='Check Register'!$E$1,H13514,"")</f>
        <v/>
      </c>
      <c r="J13514" s="16" t="str">
        <f>IFERROR(SMALL($I$2:$I$100001,H13514),"")</f>
        <v/>
      </c>
    </row>
    <row r="13515" spans="1:10" x14ac:dyDescent="0.3">
      <c r="A13515" t="s">
        <v>784</v>
      </c>
      <c r="B13515" t="s">
        <v>20</v>
      </c>
      <c r="C13515" s="7">
        <v>44512</v>
      </c>
      <c r="E13515" s="27">
        <v>3755.24</v>
      </c>
      <c r="G13515" s="27" t="str">
        <f>VLOOKUP(C13515,W:Y,3,TRUE)</f>
        <v>Novemeber 21</v>
      </c>
      <c r="H13515" s="27">
        <f t="shared" si="211"/>
        <v>13514</v>
      </c>
      <c r="I13515" s="30" t="str">
        <f>IF(G13515='Check Register'!$E$1,H13515,"")</f>
        <v/>
      </c>
      <c r="J13515" s="16" t="str">
        <f>IFERROR(SMALL($I$2:$I$100001,H13515),"")</f>
        <v/>
      </c>
    </row>
    <row r="13516" spans="1:10" x14ac:dyDescent="0.3">
      <c r="A13516" t="s">
        <v>828</v>
      </c>
      <c r="B13516" t="s">
        <v>102</v>
      </c>
      <c r="C13516" s="7">
        <v>44512</v>
      </c>
      <c r="E13516" s="27">
        <v>866.28</v>
      </c>
      <c r="G13516" s="27" t="str">
        <f>VLOOKUP(C13516,W:Y,3,TRUE)</f>
        <v>Novemeber 21</v>
      </c>
      <c r="H13516" s="27">
        <f t="shared" si="211"/>
        <v>13515</v>
      </c>
      <c r="I13516" s="30" t="str">
        <f>IF(G13516='Check Register'!$E$1,H13516,"")</f>
        <v/>
      </c>
      <c r="J13516" s="16" t="str">
        <f>IFERROR(SMALL($I$2:$I$100001,H13516),"")</f>
        <v/>
      </c>
    </row>
    <row r="13517" spans="1:10" x14ac:dyDescent="0.3">
      <c r="A13517" t="s">
        <v>1175</v>
      </c>
      <c r="B13517" t="s">
        <v>349</v>
      </c>
      <c r="C13517" s="7">
        <v>44512</v>
      </c>
      <c r="E13517" s="27">
        <v>20416.669999999998</v>
      </c>
      <c r="G13517" s="27" t="str">
        <f>VLOOKUP(C13517,W:Y,3,TRUE)</f>
        <v>Novemeber 21</v>
      </c>
      <c r="H13517" s="27">
        <f t="shared" si="211"/>
        <v>13516</v>
      </c>
      <c r="I13517" s="30" t="str">
        <f>IF(G13517='Check Register'!$E$1,H13517,"")</f>
        <v/>
      </c>
      <c r="J13517" s="16" t="str">
        <f>IFERROR(SMALL($I$2:$I$100001,H13517),"")</f>
        <v/>
      </c>
    </row>
    <row r="13518" spans="1:10" x14ac:dyDescent="0.3">
      <c r="A13518" t="s">
        <v>946</v>
      </c>
      <c r="B13518" t="s">
        <v>100</v>
      </c>
      <c r="C13518" s="7">
        <v>44512</v>
      </c>
      <c r="E13518" s="27">
        <v>3693.25</v>
      </c>
      <c r="G13518" s="27" t="str">
        <f>VLOOKUP(C13518,W:Y,3,TRUE)</f>
        <v>Novemeber 21</v>
      </c>
      <c r="H13518" s="27">
        <f t="shared" si="211"/>
        <v>13517</v>
      </c>
      <c r="I13518" s="30" t="str">
        <f>IF(G13518='Check Register'!$E$1,H13518,"")</f>
        <v/>
      </c>
      <c r="J13518" s="16" t="str">
        <f>IFERROR(SMALL($I$2:$I$100001,H13518),"")</f>
        <v/>
      </c>
    </row>
    <row r="13519" spans="1:10" x14ac:dyDescent="0.3">
      <c r="A13519" t="s">
        <v>1154</v>
      </c>
      <c r="B13519" t="s">
        <v>8</v>
      </c>
      <c r="C13519" s="7">
        <v>44512</v>
      </c>
      <c r="E13519" s="27">
        <v>764.6</v>
      </c>
      <c r="G13519" s="27" t="str">
        <f>VLOOKUP(C13519,W:Y,3,TRUE)</f>
        <v>Novemeber 21</v>
      </c>
      <c r="H13519" s="27">
        <f t="shared" si="211"/>
        <v>13518</v>
      </c>
      <c r="I13519" s="30" t="str">
        <f>IF(G13519='Check Register'!$E$1,H13519,"")</f>
        <v/>
      </c>
      <c r="J13519" s="16" t="str">
        <f>IFERROR(SMALL($I$2:$I$100001,H13519),"")</f>
        <v/>
      </c>
    </row>
    <row r="13520" spans="1:10" x14ac:dyDescent="0.3">
      <c r="A13520" t="s">
        <v>1099</v>
      </c>
      <c r="B13520" t="s">
        <v>8</v>
      </c>
      <c r="C13520" s="7">
        <v>44512</v>
      </c>
      <c r="E13520" s="27">
        <v>213.74</v>
      </c>
      <c r="G13520" s="27" t="str">
        <f>VLOOKUP(C13520,W:Y,3,TRUE)</f>
        <v>Novemeber 21</v>
      </c>
      <c r="H13520" s="27">
        <f t="shared" si="211"/>
        <v>13519</v>
      </c>
      <c r="I13520" s="30" t="str">
        <f>IF(G13520='Check Register'!$E$1,H13520,"")</f>
        <v/>
      </c>
      <c r="J13520" s="16" t="str">
        <f>IFERROR(SMALL($I$2:$I$100001,H13520),"")</f>
        <v/>
      </c>
    </row>
    <row r="13521" spans="1:10" x14ac:dyDescent="0.3">
      <c r="A13521" t="s">
        <v>878</v>
      </c>
      <c r="B13521" t="s">
        <v>47</v>
      </c>
      <c r="C13521" s="7">
        <v>44512</v>
      </c>
      <c r="E13521" s="27">
        <v>7382.46</v>
      </c>
      <c r="G13521" s="27" t="str">
        <f>VLOOKUP(C13521,W:Y,3,TRUE)</f>
        <v>Novemeber 21</v>
      </c>
      <c r="H13521" s="27">
        <f t="shared" si="211"/>
        <v>13520</v>
      </c>
      <c r="I13521" s="30" t="str">
        <f>IF(G13521='Check Register'!$E$1,H13521,"")</f>
        <v/>
      </c>
      <c r="J13521" s="16" t="str">
        <f>IFERROR(SMALL($I$2:$I$100001,H13521),"")</f>
        <v/>
      </c>
    </row>
    <row r="13522" spans="1:10" x14ac:dyDescent="0.3">
      <c r="A13522" t="s">
        <v>879</v>
      </c>
      <c r="B13522" t="s">
        <v>180</v>
      </c>
      <c r="C13522" s="7">
        <v>44512</v>
      </c>
      <c r="E13522" s="27">
        <v>686</v>
      </c>
      <c r="G13522" s="27" t="str">
        <f>VLOOKUP(C13522,W:Y,3,TRUE)</f>
        <v>Novemeber 21</v>
      </c>
      <c r="H13522" s="27">
        <f t="shared" si="211"/>
        <v>13521</v>
      </c>
      <c r="I13522" s="30" t="str">
        <f>IF(G13522='Check Register'!$E$1,H13522,"")</f>
        <v/>
      </c>
      <c r="J13522" s="16" t="str">
        <f>IFERROR(SMALL($I$2:$I$100001,H13522),"")</f>
        <v/>
      </c>
    </row>
    <row r="13523" spans="1:10" x14ac:dyDescent="0.3">
      <c r="A13523" t="s">
        <v>800</v>
      </c>
      <c r="B13523" t="s">
        <v>12</v>
      </c>
      <c r="C13523" s="7">
        <v>44512</v>
      </c>
      <c r="E13523" s="27">
        <v>573.15</v>
      </c>
      <c r="G13523" s="27" t="str">
        <f>VLOOKUP(C13523,W:Y,3,TRUE)</f>
        <v>Novemeber 21</v>
      </c>
      <c r="H13523" s="27">
        <f t="shared" si="211"/>
        <v>13522</v>
      </c>
      <c r="I13523" s="30" t="str">
        <f>IF(G13523='Check Register'!$E$1,H13523,"")</f>
        <v/>
      </c>
      <c r="J13523" s="16" t="str">
        <f>IFERROR(SMALL($I$2:$I$100001,H13523),"")</f>
        <v/>
      </c>
    </row>
    <row r="13524" spans="1:10" x14ac:dyDescent="0.3">
      <c r="A13524" t="s">
        <v>800</v>
      </c>
      <c r="B13524" t="s">
        <v>127</v>
      </c>
      <c r="C13524" s="7">
        <v>44512</v>
      </c>
      <c r="E13524" s="27">
        <v>100.14</v>
      </c>
      <c r="G13524" s="27" t="str">
        <f>VLOOKUP(C13524,W:Y,3,TRUE)</f>
        <v>Novemeber 21</v>
      </c>
      <c r="H13524" s="27">
        <f t="shared" si="211"/>
        <v>13523</v>
      </c>
      <c r="I13524" s="30" t="str">
        <f>IF(G13524='Check Register'!$E$1,H13524,"")</f>
        <v/>
      </c>
      <c r="J13524" s="16" t="str">
        <f>IFERROR(SMALL($I$2:$I$100001,H13524),"")</f>
        <v/>
      </c>
    </row>
    <row r="13525" spans="1:10" x14ac:dyDescent="0.3">
      <c r="A13525" t="s">
        <v>939</v>
      </c>
      <c r="B13525" t="s">
        <v>89</v>
      </c>
      <c r="C13525" s="7">
        <v>44512</v>
      </c>
      <c r="E13525" s="27">
        <v>137</v>
      </c>
      <c r="G13525" s="27" t="str">
        <f>VLOOKUP(C13525,W:Y,3,TRUE)</f>
        <v>Novemeber 21</v>
      </c>
      <c r="H13525" s="27">
        <f t="shared" si="211"/>
        <v>13524</v>
      </c>
      <c r="I13525" s="30" t="str">
        <f>IF(G13525='Check Register'!$E$1,H13525,"")</f>
        <v/>
      </c>
      <c r="J13525" s="16" t="str">
        <f>IFERROR(SMALL($I$2:$I$100001,H13525),"")</f>
        <v/>
      </c>
    </row>
    <row r="13526" spans="1:10" x14ac:dyDescent="0.3">
      <c r="A13526" t="s">
        <v>989</v>
      </c>
      <c r="B13526" t="s">
        <v>39</v>
      </c>
      <c r="C13526" s="7">
        <v>44512</v>
      </c>
      <c r="E13526" s="27">
        <v>248</v>
      </c>
      <c r="G13526" s="27" t="str">
        <f>VLOOKUP(C13526,W:Y,3,TRUE)</f>
        <v>Novemeber 21</v>
      </c>
      <c r="H13526" s="27">
        <f t="shared" si="211"/>
        <v>13525</v>
      </c>
      <c r="I13526" s="30" t="str">
        <f>IF(G13526='Check Register'!$E$1,H13526,"")</f>
        <v/>
      </c>
      <c r="J13526" s="16" t="str">
        <f>IFERROR(SMALL($I$2:$I$100001,H13526),"")</f>
        <v/>
      </c>
    </row>
    <row r="13527" spans="1:10" x14ac:dyDescent="0.3">
      <c r="A13527" t="s">
        <v>1134</v>
      </c>
      <c r="B13527" t="s">
        <v>14</v>
      </c>
      <c r="C13527" s="7">
        <v>44512</v>
      </c>
      <c r="E13527" s="27">
        <v>2593</v>
      </c>
      <c r="G13527" s="27" t="str">
        <f>VLOOKUP(C13527,W:Y,3,TRUE)</f>
        <v>Novemeber 21</v>
      </c>
      <c r="H13527" s="27">
        <f t="shared" si="211"/>
        <v>13526</v>
      </c>
      <c r="I13527" s="30" t="str">
        <f>IF(G13527='Check Register'!$E$1,H13527,"")</f>
        <v/>
      </c>
      <c r="J13527" s="16" t="str">
        <f>IFERROR(SMALL($I$2:$I$100001,H13527),"")</f>
        <v/>
      </c>
    </row>
    <row r="13528" spans="1:10" x14ac:dyDescent="0.3">
      <c r="A13528" t="s">
        <v>983</v>
      </c>
      <c r="B13528" t="s">
        <v>43</v>
      </c>
      <c r="C13528" s="7">
        <v>44512</v>
      </c>
      <c r="E13528" s="27">
        <v>225</v>
      </c>
      <c r="G13528" s="27" t="str">
        <f>VLOOKUP(C13528,W:Y,3,TRUE)</f>
        <v>Novemeber 21</v>
      </c>
      <c r="H13528" s="27">
        <f t="shared" si="211"/>
        <v>13527</v>
      </c>
      <c r="I13528" s="30" t="str">
        <f>IF(G13528='Check Register'!$E$1,H13528,"")</f>
        <v/>
      </c>
      <c r="J13528" s="16" t="str">
        <f>IFERROR(SMALL($I$2:$I$100001,H13528),"")</f>
        <v/>
      </c>
    </row>
    <row r="13529" spans="1:10" x14ac:dyDescent="0.3">
      <c r="A13529" t="s">
        <v>801</v>
      </c>
      <c r="B13529" t="s">
        <v>39</v>
      </c>
      <c r="C13529" s="7">
        <v>44512</v>
      </c>
      <c r="E13529" s="27">
        <v>1980</v>
      </c>
      <c r="G13529" s="27" t="str">
        <f>VLOOKUP(C13529,W:Y,3,TRUE)</f>
        <v>Novemeber 21</v>
      </c>
      <c r="H13529" s="27">
        <f t="shared" si="211"/>
        <v>13528</v>
      </c>
      <c r="I13529" s="30" t="str">
        <f>IF(G13529='Check Register'!$E$1,H13529,"")</f>
        <v/>
      </c>
      <c r="J13529" s="16" t="str">
        <f>IFERROR(SMALL($I$2:$I$100001,H13529),"")</f>
        <v/>
      </c>
    </row>
    <row r="13530" spans="1:10" x14ac:dyDescent="0.3">
      <c r="A13530" t="s">
        <v>886</v>
      </c>
      <c r="B13530" t="s">
        <v>212</v>
      </c>
      <c r="C13530" s="7">
        <v>44512</v>
      </c>
      <c r="E13530" s="27">
        <v>435.75</v>
      </c>
      <c r="G13530" s="27" t="str">
        <f>VLOOKUP(C13530,W:Y,3,TRUE)</f>
        <v>Novemeber 21</v>
      </c>
      <c r="H13530" s="27">
        <f t="shared" si="211"/>
        <v>13529</v>
      </c>
      <c r="I13530" s="30" t="str">
        <f>IF(G13530='Check Register'!$E$1,H13530,"")</f>
        <v/>
      </c>
      <c r="J13530" s="16" t="str">
        <f>IFERROR(SMALL($I$2:$I$100001,H13530),"")</f>
        <v/>
      </c>
    </row>
    <row r="13531" spans="1:10" x14ac:dyDescent="0.3">
      <c r="A13531" t="s">
        <v>1101</v>
      </c>
      <c r="B13531" t="s">
        <v>45</v>
      </c>
      <c r="C13531" s="7">
        <v>44512</v>
      </c>
      <c r="E13531" s="27">
        <v>764.67</v>
      </c>
      <c r="G13531" s="27" t="str">
        <f>VLOOKUP(C13531,W:Y,3,TRUE)</f>
        <v>Novemeber 21</v>
      </c>
      <c r="H13531" s="27">
        <f t="shared" si="211"/>
        <v>13530</v>
      </c>
      <c r="I13531" s="30" t="str">
        <f>IF(G13531='Check Register'!$E$1,H13531,"")</f>
        <v/>
      </c>
      <c r="J13531" s="16" t="str">
        <f>IFERROR(SMALL($I$2:$I$100001,H13531),"")</f>
        <v/>
      </c>
    </row>
    <row r="13532" spans="1:10" x14ac:dyDescent="0.3">
      <c r="A13532" t="s">
        <v>1170</v>
      </c>
      <c r="B13532" t="s">
        <v>14</v>
      </c>
      <c r="C13532" s="7">
        <v>44512</v>
      </c>
      <c r="E13532" s="27">
        <v>1211.76</v>
      </c>
      <c r="G13532" s="27" t="str">
        <f>VLOOKUP(C13532,W:Y,3,TRUE)</f>
        <v>Novemeber 21</v>
      </c>
      <c r="H13532" s="27">
        <f t="shared" si="211"/>
        <v>13531</v>
      </c>
      <c r="I13532" s="30" t="str">
        <f>IF(G13532='Check Register'!$E$1,H13532,"")</f>
        <v/>
      </c>
      <c r="J13532" s="16" t="str">
        <f>IFERROR(SMALL($I$2:$I$100001,H13532),"")</f>
        <v/>
      </c>
    </row>
    <row r="13533" spans="1:10" x14ac:dyDescent="0.3">
      <c r="A13533" t="s">
        <v>941</v>
      </c>
      <c r="B13533" t="s">
        <v>18</v>
      </c>
      <c r="C13533" s="7">
        <v>44512</v>
      </c>
      <c r="E13533" s="27">
        <v>42.28</v>
      </c>
      <c r="G13533" s="27" t="str">
        <f>VLOOKUP(C13533,W:Y,3,TRUE)</f>
        <v>Novemeber 21</v>
      </c>
      <c r="H13533" s="27">
        <f t="shared" si="211"/>
        <v>13532</v>
      </c>
      <c r="I13533" s="30" t="str">
        <f>IF(G13533='Check Register'!$E$1,H13533,"")</f>
        <v/>
      </c>
      <c r="J13533" s="16" t="str">
        <f>IFERROR(SMALL($I$2:$I$100001,H13533),"")</f>
        <v/>
      </c>
    </row>
    <row r="13534" spans="1:10" x14ac:dyDescent="0.3">
      <c r="A13534" t="s">
        <v>802</v>
      </c>
      <c r="B13534" t="s">
        <v>14</v>
      </c>
      <c r="C13534" s="7">
        <v>44512</v>
      </c>
      <c r="E13534" s="27">
        <v>1095</v>
      </c>
      <c r="G13534" s="27" t="str">
        <f>VLOOKUP(C13534,W:Y,3,TRUE)</f>
        <v>Novemeber 21</v>
      </c>
      <c r="H13534" s="27">
        <f t="shared" si="211"/>
        <v>13533</v>
      </c>
      <c r="I13534" s="30" t="str">
        <f>IF(G13534='Check Register'!$E$1,H13534,"")</f>
        <v/>
      </c>
      <c r="J13534" s="16" t="str">
        <f>IFERROR(SMALL($I$2:$I$100001,H13534),"")</f>
        <v/>
      </c>
    </row>
    <row r="13535" spans="1:10" x14ac:dyDescent="0.3">
      <c r="A13535" t="s">
        <v>1116</v>
      </c>
      <c r="B13535" t="s">
        <v>8</v>
      </c>
      <c r="C13535" s="7">
        <v>44512</v>
      </c>
      <c r="E13535" s="27">
        <v>3799.97</v>
      </c>
      <c r="G13535" s="27" t="str">
        <f>VLOOKUP(C13535,W:Y,3,TRUE)</f>
        <v>Novemeber 21</v>
      </c>
      <c r="H13535" s="27">
        <f t="shared" si="211"/>
        <v>13534</v>
      </c>
      <c r="I13535" s="30" t="str">
        <f>IF(G13535='Check Register'!$E$1,H13535,"")</f>
        <v/>
      </c>
      <c r="J13535" s="16" t="str">
        <f>IFERROR(SMALL($I$2:$I$100001,H13535),"")</f>
        <v/>
      </c>
    </row>
    <row r="13536" spans="1:10" x14ac:dyDescent="0.3">
      <c r="A13536" t="s">
        <v>1131</v>
      </c>
      <c r="B13536" t="s">
        <v>169</v>
      </c>
      <c r="C13536" s="7">
        <v>44512</v>
      </c>
      <c r="E13536" s="27">
        <v>1862.4</v>
      </c>
      <c r="G13536" s="27" t="str">
        <f>VLOOKUP(C13536,W:Y,3,TRUE)</f>
        <v>Novemeber 21</v>
      </c>
      <c r="H13536" s="27">
        <f t="shared" si="211"/>
        <v>13535</v>
      </c>
      <c r="I13536" s="30" t="str">
        <f>IF(G13536='Check Register'!$E$1,H13536,"")</f>
        <v/>
      </c>
      <c r="J13536" s="16" t="str">
        <f>IFERROR(SMALL($I$2:$I$100001,H13536),"")</f>
        <v/>
      </c>
    </row>
    <row r="13537" spans="1:10" x14ac:dyDescent="0.3">
      <c r="A13537" t="s">
        <v>805</v>
      </c>
      <c r="B13537" t="s">
        <v>127</v>
      </c>
      <c r="C13537" s="7">
        <v>44512</v>
      </c>
      <c r="E13537" s="27">
        <v>703.83</v>
      </c>
      <c r="G13537" s="27" t="str">
        <f>VLOOKUP(C13537,W:Y,3,TRUE)</f>
        <v>Novemeber 21</v>
      </c>
      <c r="H13537" s="27">
        <f t="shared" si="211"/>
        <v>13536</v>
      </c>
      <c r="I13537" s="30" t="str">
        <f>IF(G13537='Check Register'!$E$1,H13537,"")</f>
        <v/>
      </c>
      <c r="J13537" s="16" t="str">
        <f>IFERROR(SMALL($I$2:$I$100001,H13537),"")</f>
        <v/>
      </c>
    </row>
    <row r="13538" spans="1:10" x14ac:dyDescent="0.3">
      <c r="A13538" t="s">
        <v>805</v>
      </c>
      <c r="B13538" t="s">
        <v>11</v>
      </c>
      <c r="C13538" s="7">
        <v>44512</v>
      </c>
      <c r="E13538" s="27">
        <v>1566.21</v>
      </c>
      <c r="G13538" s="27" t="str">
        <f>VLOOKUP(C13538,W:Y,3,TRUE)</f>
        <v>Novemeber 21</v>
      </c>
      <c r="H13538" s="27">
        <f t="shared" si="211"/>
        <v>13537</v>
      </c>
      <c r="I13538" s="30" t="str">
        <f>IF(G13538='Check Register'!$E$1,H13538,"")</f>
        <v/>
      </c>
      <c r="J13538" s="16" t="str">
        <f>IFERROR(SMALL($I$2:$I$100001,H13538),"")</f>
        <v/>
      </c>
    </row>
    <row r="13539" spans="1:10" x14ac:dyDescent="0.3">
      <c r="A13539" t="s">
        <v>1176</v>
      </c>
      <c r="B13539" t="s">
        <v>100</v>
      </c>
      <c r="C13539" s="7">
        <v>44512</v>
      </c>
      <c r="E13539" s="27">
        <v>875</v>
      </c>
      <c r="G13539" s="27" t="str">
        <f>VLOOKUP(C13539,W:Y,3,TRUE)</f>
        <v>Novemeber 21</v>
      </c>
      <c r="H13539" s="27">
        <f t="shared" si="211"/>
        <v>13538</v>
      </c>
      <c r="I13539" s="30" t="str">
        <f>IF(G13539='Check Register'!$E$1,H13539,"")</f>
        <v/>
      </c>
      <c r="J13539" s="16" t="str">
        <f>IFERROR(SMALL($I$2:$I$100001,H13539),"")</f>
        <v/>
      </c>
    </row>
    <row r="13540" spans="1:10" x14ac:dyDescent="0.3">
      <c r="A13540" t="s">
        <v>1124</v>
      </c>
      <c r="B13540" t="s">
        <v>180</v>
      </c>
      <c r="C13540" s="7">
        <v>44512</v>
      </c>
      <c r="E13540" s="27">
        <v>118.2</v>
      </c>
      <c r="G13540" s="27" t="str">
        <f>VLOOKUP(C13540,W:Y,3,TRUE)</f>
        <v>Novemeber 21</v>
      </c>
      <c r="H13540" s="27">
        <f t="shared" si="211"/>
        <v>13539</v>
      </c>
      <c r="I13540" s="30" t="str">
        <f>IF(G13540='Check Register'!$E$1,H13540,"")</f>
        <v/>
      </c>
      <c r="J13540" s="16" t="str">
        <f>IFERROR(SMALL($I$2:$I$100001,H13540),"")</f>
        <v/>
      </c>
    </row>
    <row r="13541" spans="1:10" x14ac:dyDescent="0.3">
      <c r="A13541" t="s">
        <v>866</v>
      </c>
      <c r="B13541" t="s">
        <v>127</v>
      </c>
      <c r="C13541" s="7">
        <v>44512</v>
      </c>
      <c r="E13541" s="27">
        <v>589.65</v>
      </c>
      <c r="G13541" s="27" t="str">
        <f>VLOOKUP(C13541,W:Y,3,TRUE)</f>
        <v>Novemeber 21</v>
      </c>
      <c r="H13541" s="27">
        <f t="shared" si="211"/>
        <v>13540</v>
      </c>
      <c r="I13541" s="30" t="str">
        <f>IF(G13541='Check Register'!$E$1,H13541,"")</f>
        <v/>
      </c>
      <c r="J13541" s="16" t="str">
        <f>IFERROR(SMALL($I$2:$I$100001,H13541),"")</f>
        <v/>
      </c>
    </row>
    <row r="13542" spans="1:10" x14ac:dyDescent="0.3">
      <c r="A13542" t="s">
        <v>835</v>
      </c>
      <c r="B13542" t="s">
        <v>18</v>
      </c>
      <c r="C13542" s="7">
        <v>44512</v>
      </c>
      <c r="E13542" s="27">
        <v>332.19</v>
      </c>
      <c r="G13542" s="27" t="str">
        <f>VLOOKUP(C13542,W:Y,3,TRUE)</f>
        <v>Novemeber 21</v>
      </c>
      <c r="H13542" s="27">
        <f t="shared" si="211"/>
        <v>13541</v>
      </c>
      <c r="I13542" s="30" t="str">
        <f>IF(G13542='Check Register'!$E$1,H13542,"")</f>
        <v/>
      </c>
      <c r="J13542" s="16" t="str">
        <f>IFERROR(SMALL($I$2:$I$100001,H13542),"")</f>
        <v/>
      </c>
    </row>
    <row r="13543" spans="1:10" x14ac:dyDescent="0.3">
      <c r="A13543" t="s">
        <v>1114</v>
      </c>
      <c r="B13543" t="s">
        <v>102</v>
      </c>
      <c r="C13543" s="7">
        <v>44512</v>
      </c>
      <c r="E13543" s="27">
        <v>839277.65</v>
      </c>
      <c r="G13543" s="27" t="str">
        <f>VLOOKUP(C13543,W:Y,3,TRUE)</f>
        <v>Novemeber 21</v>
      </c>
      <c r="H13543" s="27">
        <f t="shared" si="211"/>
        <v>13542</v>
      </c>
      <c r="I13543" s="30" t="str">
        <f>IF(G13543='Check Register'!$E$1,H13543,"")</f>
        <v/>
      </c>
      <c r="J13543" s="16" t="str">
        <f>IFERROR(SMALL($I$2:$I$100001,H13543),"")</f>
        <v/>
      </c>
    </row>
    <row r="13544" spans="1:10" x14ac:dyDescent="0.3">
      <c r="A13544" t="s">
        <v>863</v>
      </c>
      <c r="B13544" t="s">
        <v>39</v>
      </c>
      <c r="C13544" s="7">
        <v>44512</v>
      </c>
      <c r="E13544" s="27">
        <v>89.38</v>
      </c>
      <c r="G13544" s="27" t="str">
        <f>VLOOKUP(C13544,W:Y,3,TRUE)</f>
        <v>Novemeber 21</v>
      </c>
      <c r="H13544" s="27">
        <f t="shared" si="211"/>
        <v>13543</v>
      </c>
      <c r="I13544" s="30" t="str">
        <f>IF(G13544='Check Register'!$E$1,H13544,"")</f>
        <v/>
      </c>
      <c r="J13544" s="16" t="str">
        <f>IFERROR(SMALL($I$2:$I$100001,H13544),"")</f>
        <v/>
      </c>
    </row>
    <row r="13545" spans="1:10" x14ac:dyDescent="0.3">
      <c r="A13545" t="s">
        <v>1177</v>
      </c>
      <c r="B13545" t="s">
        <v>28</v>
      </c>
      <c r="C13545" s="7">
        <v>44512</v>
      </c>
      <c r="E13545" s="27">
        <v>70366.38</v>
      </c>
      <c r="G13545" s="27" t="str">
        <f>VLOOKUP(C13545,W:Y,3,TRUE)</f>
        <v>Novemeber 21</v>
      </c>
      <c r="H13545" s="27">
        <f t="shared" si="211"/>
        <v>13544</v>
      </c>
      <c r="I13545" s="30" t="str">
        <f>IF(G13545='Check Register'!$E$1,H13545,"")</f>
        <v/>
      </c>
      <c r="J13545" s="16" t="str">
        <f>IFERROR(SMALL($I$2:$I$100001,H13545),"")</f>
        <v/>
      </c>
    </row>
    <row r="13546" spans="1:10" x14ac:dyDescent="0.3">
      <c r="A13546" t="s">
        <v>97</v>
      </c>
      <c r="B13546" t="s">
        <v>6</v>
      </c>
      <c r="C13546" s="7">
        <v>44515</v>
      </c>
      <c r="E13546" s="27">
        <v>110636.02</v>
      </c>
      <c r="G13546" s="27" t="str">
        <f>VLOOKUP(C13546,W:Y,3,TRUE)</f>
        <v>Novemeber 21</v>
      </c>
      <c r="H13546" s="27">
        <f t="shared" si="211"/>
        <v>13545</v>
      </c>
      <c r="I13546" s="30" t="str">
        <f>IF(G13546='Check Register'!$E$1,H13546,"")</f>
        <v/>
      </c>
      <c r="J13546" s="16" t="str">
        <f>IFERROR(SMALL($I$2:$I$100001,H13546),"")</f>
        <v/>
      </c>
    </row>
    <row r="13547" spans="1:10" x14ac:dyDescent="0.3">
      <c r="A13547" t="s">
        <v>809</v>
      </c>
      <c r="B13547" t="s">
        <v>43</v>
      </c>
      <c r="C13547" s="7">
        <v>44519</v>
      </c>
      <c r="E13547" s="27">
        <v>9969.93</v>
      </c>
      <c r="G13547" s="27" t="str">
        <f>VLOOKUP(C13547,W:Y,3,TRUE)</f>
        <v>Novemeber 21</v>
      </c>
      <c r="H13547" s="27">
        <f t="shared" si="211"/>
        <v>13546</v>
      </c>
      <c r="I13547" s="30" t="str">
        <f>IF(G13547='Check Register'!$E$1,H13547,"")</f>
        <v/>
      </c>
      <c r="J13547" s="16" t="str">
        <f>IFERROR(SMALL($I$2:$I$100001,H13547),"")</f>
        <v/>
      </c>
    </row>
    <row r="13548" spans="1:10" x14ac:dyDescent="0.3">
      <c r="A13548" t="s">
        <v>810</v>
      </c>
      <c r="B13548" t="s">
        <v>8</v>
      </c>
      <c r="C13548" s="7">
        <v>44519</v>
      </c>
      <c r="E13548" s="27">
        <v>43.25</v>
      </c>
      <c r="G13548" s="27" t="str">
        <f>VLOOKUP(C13548,W:Y,3,TRUE)</f>
        <v>Novemeber 21</v>
      </c>
      <c r="H13548" s="27">
        <f t="shared" si="211"/>
        <v>13547</v>
      </c>
      <c r="I13548" s="30" t="str">
        <f>IF(G13548='Check Register'!$E$1,H13548,"")</f>
        <v/>
      </c>
      <c r="J13548" s="16" t="str">
        <f>IFERROR(SMALL($I$2:$I$100001,H13548),"")</f>
        <v/>
      </c>
    </row>
    <row r="13549" spans="1:10" x14ac:dyDescent="0.3">
      <c r="A13549" t="s">
        <v>837</v>
      </c>
      <c r="B13549" t="s">
        <v>20</v>
      </c>
      <c r="C13549" s="7">
        <v>44519</v>
      </c>
      <c r="E13549" s="27">
        <v>616.47</v>
      </c>
      <c r="G13549" s="27" t="str">
        <f>VLOOKUP(C13549,W:Y,3,TRUE)</f>
        <v>Novemeber 21</v>
      </c>
      <c r="H13549" s="27">
        <f t="shared" si="211"/>
        <v>13548</v>
      </c>
      <c r="I13549" s="30" t="str">
        <f>IF(G13549='Check Register'!$E$1,H13549,"")</f>
        <v/>
      </c>
      <c r="J13549" s="16" t="str">
        <f>IFERROR(SMALL($I$2:$I$100001,H13549),"")</f>
        <v/>
      </c>
    </row>
    <row r="13550" spans="1:10" x14ac:dyDescent="0.3">
      <c r="A13550" t="s">
        <v>1140</v>
      </c>
      <c r="B13550" t="s">
        <v>89</v>
      </c>
      <c r="C13550" s="7">
        <v>44519</v>
      </c>
      <c r="E13550" s="27">
        <v>1014.27</v>
      </c>
      <c r="G13550" s="27" t="str">
        <f>VLOOKUP(C13550,W:Y,3,TRUE)</f>
        <v>Novemeber 21</v>
      </c>
      <c r="H13550" s="27">
        <f t="shared" si="211"/>
        <v>13549</v>
      </c>
      <c r="I13550" s="30" t="str">
        <f>IF(G13550='Check Register'!$E$1,H13550,"")</f>
        <v/>
      </c>
      <c r="J13550" s="16" t="str">
        <f>IFERROR(SMALL($I$2:$I$100001,H13550),"")</f>
        <v/>
      </c>
    </row>
    <row r="13551" spans="1:10" x14ac:dyDescent="0.3">
      <c r="A13551" t="s">
        <v>812</v>
      </c>
      <c r="B13551" t="s">
        <v>70</v>
      </c>
      <c r="C13551" s="7">
        <v>44519</v>
      </c>
      <c r="E13551" s="27">
        <v>51</v>
      </c>
      <c r="G13551" s="27" t="str">
        <f>VLOOKUP(C13551,W:Y,3,TRUE)</f>
        <v>Novemeber 21</v>
      </c>
      <c r="H13551" s="27">
        <f t="shared" si="211"/>
        <v>13550</v>
      </c>
      <c r="I13551" s="30" t="str">
        <f>IF(G13551='Check Register'!$E$1,H13551,"")</f>
        <v/>
      </c>
      <c r="J13551" s="16" t="str">
        <f>IFERROR(SMALL($I$2:$I$100001,H13551),"")</f>
        <v/>
      </c>
    </row>
    <row r="13552" spans="1:10" x14ac:dyDescent="0.3">
      <c r="A13552" t="s">
        <v>838</v>
      </c>
      <c r="B13552" t="s">
        <v>14</v>
      </c>
      <c r="C13552" s="7">
        <v>44519</v>
      </c>
      <c r="E13552" s="27">
        <v>5008.55</v>
      </c>
      <c r="G13552" s="27" t="str">
        <f>VLOOKUP(C13552,W:Y,3,TRUE)</f>
        <v>Novemeber 21</v>
      </c>
      <c r="H13552" s="27">
        <f t="shared" si="211"/>
        <v>13551</v>
      </c>
      <c r="I13552" s="30" t="str">
        <f>IF(G13552='Check Register'!$E$1,H13552,"")</f>
        <v/>
      </c>
      <c r="J13552" s="16" t="str">
        <f>IFERROR(SMALL($I$2:$I$100001,H13552),"")</f>
        <v/>
      </c>
    </row>
    <row r="13553" spans="1:10" x14ac:dyDescent="0.3">
      <c r="A13553" t="s">
        <v>840</v>
      </c>
      <c r="B13553" t="s">
        <v>22</v>
      </c>
      <c r="C13553" s="7">
        <v>44519</v>
      </c>
      <c r="E13553" s="27">
        <v>395.56</v>
      </c>
      <c r="G13553" s="27" t="str">
        <f>VLOOKUP(C13553,W:Y,3,TRUE)</f>
        <v>Novemeber 21</v>
      </c>
      <c r="H13553" s="27">
        <f t="shared" si="211"/>
        <v>13552</v>
      </c>
      <c r="I13553" s="30" t="str">
        <f>IF(G13553='Check Register'!$E$1,H13553,"")</f>
        <v/>
      </c>
      <c r="J13553" s="16" t="str">
        <f>IFERROR(SMALL($I$2:$I$100001,H13553),"")</f>
        <v/>
      </c>
    </row>
    <row r="13554" spans="1:10" x14ac:dyDescent="0.3">
      <c r="A13554" t="s">
        <v>1178</v>
      </c>
      <c r="B13554" t="s">
        <v>14</v>
      </c>
      <c r="C13554" s="7">
        <v>44519</v>
      </c>
      <c r="E13554" s="27">
        <v>4401</v>
      </c>
      <c r="G13554" s="27" t="str">
        <f>VLOOKUP(C13554,W:Y,3,TRUE)</f>
        <v>Novemeber 21</v>
      </c>
      <c r="H13554" s="27">
        <f t="shared" si="211"/>
        <v>13553</v>
      </c>
      <c r="I13554" s="30" t="str">
        <f>IF(G13554='Check Register'!$E$1,H13554,"")</f>
        <v/>
      </c>
      <c r="J13554" s="16" t="str">
        <f>IFERROR(SMALL($I$2:$I$100001,H13554),"")</f>
        <v/>
      </c>
    </row>
    <row r="13555" spans="1:10" x14ac:dyDescent="0.3">
      <c r="A13555" t="s">
        <v>780</v>
      </c>
      <c r="B13555" t="s">
        <v>18</v>
      </c>
      <c r="C13555" s="7">
        <v>44519</v>
      </c>
      <c r="E13555" s="27">
        <v>1468.29</v>
      </c>
      <c r="G13555" s="27" t="str">
        <f>VLOOKUP(C13555,W:Y,3,TRUE)</f>
        <v>Novemeber 21</v>
      </c>
      <c r="H13555" s="27">
        <f t="shared" si="211"/>
        <v>13554</v>
      </c>
      <c r="I13555" s="30" t="str">
        <f>IF(G13555='Check Register'!$E$1,H13555,"")</f>
        <v/>
      </c>
      <c r="J13555" s="16" t="str">
        <f>IFERROR(SMALL($I$2:$I$100001,H13555),"")</f>
        <v/>
      </c>
    </row>
    <row r="13556" spans="1:10" x14ac:dyDescent="0.3">
      <c r="A13556" t="s">
        <v>783</v>
      </c>
      <c r="B13556" t="s">
        <v>18</v>
      </c>
      <c r="C13556" s="7">
        <v>44519</v>
      </c>
      <c r="E13556" s="27">
        <v>1327.84</v>
      </c>
      <c r="G13556" s="27" t="str">
        <f>VLOOKUP(C13556,W:Y,3,TRUE)</f>
        <v>Novemeber 21</v>
      </c>
      <c r="H13556" s="27">
        <f t="shared" si="211"/>
        <v>13555</v>
      </c>
      <c r="I13556" s="30" t="str">
        <f>IF(G13556='Check Register'!$E$1,H13556,"")</f>
        <v/>
      </c>
      <c r="J13556" s="16" t="str">
        <f>IFERROR(SMALL($I$2:$I$100001,H13556),"")</f>
        <v/>
      </c>
    </row>
    <row r="13557" spans="1:10" x14ac:dyDescent="0.3">
      <c r="A13557" t="s">
        <v>782</v>
      </c>
      <c r="B13557" t="s">
        <v>18</v>
      </c>
      <c r="C13557" s="7">
        <v>44519</v>
      </c>
      <c r="E13557" s="27">
        <v>124.98</v>
      </c>
      <c r="G13557" s="27" t="str">
        <f>VLOOKUP(C13557,W:Y,3,TRUE)</f>
        <v>Novemeber 21</v>
      </c>
      <c r="H13557" s="27">
        <f t="shared" si="211"/>
        <v>13556</v>
      </c>
      <c r="I13557" s="30" t="str">
        <f>IF(G13557='Check Register'!$E$1,H13557,"")</f>
        <v/>
      </c>
      <c r="J13557" s="16" t="str">
        <f>IFERROR(SMALL($I$2:$I$100001,H13557),"")</f>
        <v/>
      </c>
    </row>
    <row r="13558" spans="1:10" x14ac:dyDescent="0.3">
      <c r="A13558" t="s">
        <v>1179</v>
      </c>
      <c r="B13558" t="s">
        <v>100</v>
      </c>
      <c r="C13558" s="7">
        <v>44519</v>
      </c>
      <c r="E13558" s="27">
        <v>1250</v>
      </c>
      <c r="G13558" s="27" t="str">
        <f>VLOOKUP(C13558,W:Y,3,TRUE)</f>
        <v>Novemeber 21</v>
      </c>
      <c r="H13558" s="27">
        <f t="shared" si="211"/>
        <v>13557</v>
      </c>
      <c r="I13558" s="30" t="str">
        <f>IF(G13558='Check Register'!$E$1,H13558,"")</f>
        <v/>
      </c>
      <c r="J13558" s="16" t="str">
        <f>IFERROR(SMALL($I$2:$I$100001,H13558),"")</f>
        <v/>
      </c>
    </row>
    <row r="13559" spans="1:10" x14ac:dyDescent="0.3">
      <c r="A13559" t="s">
        <v>817</v>
      </c>
      <c r="B13559" t="s">
        <v>8</v>
      </c>
      <c r="C13559" s="7">
        <v>44519</v>
      </c>
      <c r="E13559" s="27">
        <v>542.39</v>
      </c>
      <c r="G13559" s="27" t="str">
        <f>VLOOKUP(C13559,W:Y,3,TRUE)</f>
        <v>Novemeber 21</v>
      </c>
      <c r="H13559" s="27">
        <f t="shared" si="211"/>
        <v>13558</v>
      </c>
      <c r="I13559" s="30" t="str">
        <f>IF(G13559='Check Register'!$E$1,H13559,"")</f>
        <v/>
      </c>
      <c r="J13559" s="16" t="str">
        <f>IFERROR(SMALL($I$2:$I$100001,H13559),"")</f>
        <v/>
      </c>
    </row>
    <row r="13560" spans="1:10" x14ac:dyDescent="0.3">
      <c r="A13560" t="s">
        <v>1169</v>
      </c>
      <c r="B13560" t="s">
        <v>45</v>
      </c>
      <c r="C13560" s="7">
        <v>44519</v>
      </c>
      <c r="E13560" s="27">
        <v>452.13</v>
      </c>
      <c r="G13560" s="27" t="str">
        <f>VLOOKUP(C13560,W:Y,3,TRUE)</f>
        <v>Novemeber 21</v>
      </c>
      <c r="H13560" s="27">
        <f t="shared" si="211"/>
        <v>13559</v>
      </c>
      <c r="I13560" s="30" t="str">
        <f>IF(G13560='Check Register'!$E$1,H13560,"")</f>
        <v/>
      </c>
      <c r="J13560" s="16" t="str">
        <f>IFERROR(SMALL($I$2:$I$100001,H13560),"")</f>
        <v/>
      </c>
    </row>
    <row r="13561" spans="1:10" x14ac:dyDescent="0.3">
      <c r="A13561" t="s">
        <v>842</v>
      </c>
      <c r="B13561" t="s">
        <v>89</v>
      </c>
      <c r="C13561" s="7">
        <v>44519</v>
      </c>
      <c r="E13561" s="27">
        <v>232.6</v>
      </c>
      <c r="G13561" s="27" t="str">
        <f>VLOOKUP(C13561,W:Y,3,TRUE)</f>
        <v>Novemeber 21</v>
      </c>
      <c r="H13561" s="27">
        <f t="shared" si="211"/>
        <v>13560</v>
      </c>
      <c r="I13561" s="30" t="str">
        <f>IF(G13561='Check Register'!$E$1,H13561,"")</f>
        <v/>
      </c>
      <c r="J13561" s="16" t="str">
        <f>IFERROR(SMALL($I$2:$I$100001,H13561),"")</f>
        <v/>
      </c>
    </row>
    <row r="13562" spans="1:10" x14ac:dyDescent="0.3">
      <c r="A13562" t="s">
        <v>844</v>
      </c>
      <c r="B13562" t="s">
        <v>12</v>
      </c>
      <c r="C13562" s="7">
        <v>44519</v>
      </c>
      <c r="E13562" s="27">
        <v>17.3</v>
      </c>
      <c r="G13562" s="27" t="str">
        <f>VLOOKUP(C13562,W:Y,3,TRUE)</f>
        <v>Novemeber 21</v>
      </c>
      <c r="H13562" s="27">
        <f t="shared" si="211"/>
        <v>13561</v>
      </c>
      <c r="I13562" s="30" t="str">
        <f>IF(G13562='Check Register'!$E$1,H13562,"")</f>
        <v/>
      </c>
      <c r="J13562" s="16" t="str">
        <f>IFERROR(SMALL($I$2:$I$100001,H13562),"")</f>
        <v/>
      </c>
    </row>
    <row r="13563" spans="1:10" x14ac:dyDescent="0.3">
      <c r="A13563" t="s">
        <v>819</v>
      </c>
      <c r="B13563" t="s">
        <v>102</v>
      </c>
      <c r="C13563" s="7">
        <v>44519</v>
      </c>
      <c r="E13563" s="27">
        <v>20530</v>
      </c>
      <c r="G13563" s="27" t="str">
        <f>VLOOKUP(C13563,W:Y,3,TRUE)</f>
        <v>Novemeber 21</v>
      </c>
      <c r="H13563" s="27">
        <f t="shared" si="211"/>
        <v>13562</v>
      </c>
      <c r="I13563" s="30" t="str">
        <f>IF(G13563='Check Register'!$E$1,H13563,"")</f>
        <v/>
      </c>
      <c r="J13563" s="16" t="str">
        <f>IFERROR(SMALL($I$2:$I$100001,H13563),"")</f>
        <v/>
      </c>
    </row>
    <row r="13564" spans="1:10" x14ac:dyDescent="0.3">
      <c r="A13564" t="s">
        <v>847</v>
      </c>
      <c r="B13564" t="s">
        <v>8</v>
      </c>
      <c r="C13564" s="7">
        <v>44519</v>
      </c>
      <c r="E13564" s="27">
        <v>276.13</v>
      </c>
      <c r="G13564" s="27" t="str">
        <f>VLOOKUP(C13564,W:Y,3,TRUE)</f>
        <v>Novemeber 21</v>
      </c>
      <c r="H13564" s="27">
        <f t="shared" si="211"/>
        <v>13563</v>
      </c>
      <c r="I13564" s="30" t="str">
        <f>IF(G13564='Check Register'!$E$1,H13564,"")</f>
        <v/>
      </c>
      <c r="J13564" s="16" t="str">
        <f>IFERROR(SMALL($I$2:$I$100001,H13564),"")</f>
        <v/>
      </c>
    </row>
    <row r="13565" spans="1:10" x14ac:dyDescent="0.3">
      <c r="A13565" t="s">
        <v>848</v>
      </c>
      <c r="B13565" t="s">
        <v>8</v>
      </c>
      <c r="C13565" s="7">
        <v>44519</v>
      </c>
      <c r="E13565" s="27">
        <v>2585.39</v>
      </c>
      <c r="G13565" s="27" t="str">
        <f>VLOOKUP(C13565,W:Y,3,TRUE)</f>
        <v>Novemeber 21</v>
      </c>
      <c r="H13565" s="27">
        <f t="shared" si="211"/>
        <v>13564</v>
      </c>
      <c r="I13565" s="30" t="str">
        <f>IF(G13565='Check Register'!$E$1,H13565,"")</f>
        <v/>
      </c>
      <c r="J13565" s="16" t="str">
        <f>IFERROR(SMALL($I$2:$I$100001,H13565),"")</f>
        <v/>
      </c>
    </row>
    <row r="13566" spans="1:10" x14ac:dyDescent="0.3">
      <c r="A13566" t="s">
        <v>1180</v>
      </c>
      <c r="B13566" t="s">
        <v>85</v>
      </c>
      <c r="C13566" s="7">
        <v>44519</v>
      </c>
      <c r="E13566" s="27">
        <v>580</v>
      </c>
      <c r="G13566" s="27" t="str">
        <f>VLOOKUP(C13566,W:Y,3,TRUE)</f>
        <v>Novemeber 21</v>
      </c>
      <c r="H13566" s="27">
        <f t="shared" si="211"/>
        <v>13565</v>
      </c>
      <c r="I13566" s="30" t="str">
        <f>IF(G13566='Check Register'!$E$1,H13566,"")</f>
        <v/>
      </c>
      <c r="J13566" s="16" t="str">
        <f>IFERROR(SMALL($I$2:$I$100001,H13566),"")</f>
        <v/>
      </c>
    </row>
    <row r="13567" spans="1:10" x14ac:dyDescent="0.3">
      <c r="A13567" t="s">
        <v>1097</v>
      </c>
      <c r="B13567" t="s">
        <v>89</v>
      </c>
      <c r="C13567" s="7">
        <v>44519</v>
      </c>
      <c r="E13567" s="27">
        <v>418.18</v>
      </c>
      <c r="G13567" s="27" t="str">
        <f>VLOOKUP(C13567,W:Y,3,TRUE)</f>
        <v>Novemeber 21</v>
      </c>
      <c r="H13567" s="27">
        <f t="shared" si="211"/>
        <v>13566</v>
      </c>
      <c r="I13567" s="30" t="str">
        <f>IF(G13567='Check Register'!$E$1,H13567,"")</f>
        <v/>
      </c>
      <c r="J13567" s="16" t="str">
        <f>IFERROR(SMALL($I$2:$I$100001,H13567),"")</f>
        <v/>
      </c>
    </row>
    <row r="13568" spans="1:10" x14ac:dyDescent="0.3">
      <c r="A13568" t="s">
        <v>795</v>
      </c>
      <c r="B13568" t="s">
        <v>89</v>
      </c>
      <c r="C13568" s="7">
        <v>44519</v>
      </c>
      <c r="E13568" s="27">
        <v>93.55</v>
      </c>
      <c r="G13568" s="27" t="str">
        <f>VLOOKUP(C13568,W:Y,3,TRUE)</f>
        <v>Novemeber 21</v>
      </c>
      <c r="H13568" s="27">
        <f t="shared" si="211"/>
        <v>13567</v>
      </c>
      <c r="I13568" s="30" t="str">
        <f>IF(G13568='Check Register'!$E$1,H13568,"")</f>
        <v/>
      </c>
      <c r="J13568" s="16" t="str">
        <f>IFERROR(SMALL($I$2:$I$100001,H13568),"")</f>
        <v/>
      </c>
    </row>
    <row r="13569" spans="1:10" x14ac:dyDescent="0.3">
      <c r="A13569" t="s">
        <v>796</v>
      </c>
      <c r="B13569" t="s">
        <v>102</v>
      </c>
      <c r="C13569" s="7">
        <v>44519</v>
      </c>
      <c r="E13569" s="27">
        <v>11183.28</v>
      </c>
      <c r="G13569" s="27" t="str">
        <f>VLOOKUP(C13569,W:Y,3,TRUE)</f>
        <v>Novemeber 21</v>
      </c>
      <c r="H13569" s="27">
        <f t="shared" si="211"/>
        <v>13568</v>
      </c>
      <c r="I13569" s="30" t="str">
        <f>IF(G13569='Check Register'!$E$1,H13569,"")</f>
        <v/>
      </c>
      <c r="J13569" s="16" t="str">
        <f>IFERROR(SMALL($I$2:$I$100001,H13569),"")</f>
        <v/>
      </c>
    </row>
    <row r="13570" spans="1:10" x14ac:dyDescent="0.3">
      <c r="A13570" t="s">
        <v>1098</v>
      </c>
      <c r="B13570" t="s">
        <v>85</v>
      </c>
      <c r="C13570" s="7">
        <v>44519</v>
      </c>
      <c r="E13570" s="27">
        <v>435</v>
      </c>
      <c r="G13570" s="27" t="str">
        <f>VLOOKUP(C13570,W:Y,3,TRUE)</f>
        <v>Novemeber 21</v>
      </c>
      <c r="H13570" s="27">
        <f t="shared" si="211"/>
        <v>13569</v>
      </c>
      <c r="I13570" s="30" t="str">
        <f>IF(G13570='Check Register'!$E$1,H13570,"")</f>
        <v/>
      </c>
      <c r="J13570" s="16" t="str">
        <f>IFERROR(SMALL($I$2:$I$100001,H13570),"")</f>
        <v/>
      </c>
    </row>
    <row r="13571" spans="1:10" x14ac:dyDescent="0.3">
      <c r="A13571" t="s">
        <v>851</v>
      </c>
      <c r="B13571" t="s">
        <v>180</v>
      </c>
      <c r="C13571" s="7">
        <v>44519</v>
      </c>
      <c r="E13571" s="27">
        <v>3571.8</v>
      </c>
      <c r="G13571" s="27" t="str">
        <f>VLOOKUP(C13571,W:Y,3,TRUE)</f>
        <v>Novemeber 21</v>
      </c>
      <c r="H13571" s="27">
        <f t="shared" ref="H13571:H13634" si="212">1+H13570</f>
        <v>13570</v>
      </c>
      <c r="I13571" s="30" t="str">
        <f>IF(G13571='Check Register'!$E$1,H13571,"")</f>
        <v/>
      </c>
      <c r="J13571" s="16" t="str">
        <f>IFERROR(SMALL($I$2:$I$100001,H13571),"")</f>
        <v/>
      </c>
    </row>
    <row r="13572" spans="1:10" x14ac:dyDescent="0.3">
      <c r="A13572" t="s">
        <v>935</v>
      </c>
      <c r="B13572" t="s">
        <v>89</v>
      </c>
      <c r="C13572" s="7">
        <v>44519</v>
      </c>
      <c r="E13572" s="27">
        <v>7782.66</v>
      </c>
      <c r="G13572" s="27" t="str">
        <f>VLOOKUP(C13572,W:Y,3,TRUE)</f>
        <v>Novemeber 21</v>
      </c>
      <c r="H13572" s="27">
        <f t="shared" si="212"/>
        <v>13571</v>
      </c>
      <c r="I13572" s="30" t="str">
        <f>IF(G13572='Check Register'!$E$1,H13572,"")</f>
        <v/>
      </c>
      <c r="J13572" s="16" t="str">
        <f>IFERROR(SMALL($I$2:$I$100001,H13572),"")</f>
        <v/>
      </c>
    </row>
    <row r="13573" spans="1:10" x14ac:dyDescent="0.3">
      <c r="A13573" t="s">
        <v>1127</v>
      </c>
      <c r="B13573" t="s">
        <v>22</v>
      </c>
      <c r="C13573" s="7">
        <v>44519</v>
      </c>
      <c r="E13573" s="27">
        <v>22.75</v>
      </c>
      <c r="G13573" s="27" t="str">
        <f>VLOOKUP(C13573,W:Y,3,TRUE)</f>
        <v>Novemeber 21</v>
      </c>
      <c r="H13573" s="27">
        <f t="shared" si="212"/>
        <v>13572</v>
      </c>
      <c r="I13573" s="30" t="str">
        <f>IF(G13573='Check Register'!$E$1,H13573,"")</f>
        <v/>
      </c>
      <c r="J13573" s="16" t="str">
        <f>IFERROR(SMALL($I$2:$I$100001,H13573),"")</f>
        <v/>
      </c>
    </row>
    <row r="13574" spans="1:10" x14ac:dyDescent="0.3">
      <c r="A13574" t="s">
        <v>1181</v>
      </c>
      <c r="B13574" t="s">
        <v>81</v>
      </c>
      <c r="C13574" s="7">
        <v>44519</v>
      </c>
      <c r="E13574" s="27">
        <v>97</v>
      </c>
      <c r="G13574" s="27" t="str">
        <f>VLOOKUP(C13574,W:Y,3,TRUE)</f>
        <v>Novemeber 21</v>
      </c>
      <c r="H13574" s="27">
        <f t="shared" si="212"/>
        <v>13573</v>
      </c>
      <c r="I13574" s="30" t="str">
        <f>IF(G13574='Check Register'!$E$1,H13574,"")</f>
        <v/>
      </c>
      <c r="J13574" s="16" t="str">
        <f>IFERROR(SMALL($I$2:$I$100001,H13574),"")</f>
        <v/>
      </c>
    </row>
    <row r="13575" spans="1:10" x14ac:dyDescent="0.3">
      <c r="A13575" t="s">
        <v>1182</v>
      </c>
      <c r="B13575" t="s">
        <v>81</v>
      </c>
      <c r="C13575" s="7">
        <v>44519</v>
      </c>
      <c r="E13575" s="27">
        <v>69</v>
      </c>
      <c r="G13575" s="27" t="str">
        <f>VLOOKUP(C13575,W:Y,3,TRUE)</f>
        <v>Novemeber 21</v>
      </c>
      <c r="H13575" s="27">
        <f t="shared" si="212"/>
        <v>13574</v>
      </c>
      <c r="I13575" s="30" t="str">
        <f>IF(G13575='Check Register'!$E$1,H13575,"")</f>
        <v/>
      </c>
      <c r="J13575" s="16" t="str">
        <f>IFERROR(SMALL($I$2:$I$100001,H13575),"")</f>
        <v/>
      </c>
    </row>
    <row r="13576" spans="1:10" x14ac:dyDescent="0.3">
      <c r="A13576" t="s">
        <v>828</v>
      </c>
      <c r="B13576" t="s">
        <v>102</v>
      </c>
      <c r="C13576" s="7">
        <v>44519</v>
      </c>
      <c r="E13576" s="27">
        <v>21668.55</v>
      </c>
      <c r="G13576" s="27" t="str">
        <f>VLOOKUP(C13576,W:Y,3,TRUE)</f>
        <v>Novemeber 21</v>
      </c>
      <c r="H13576" s="27">
        <f t="shared" si="212"/>
        <v>13575</v>
      </c>
      <c r="I13576" s="30" t="str">
        <f>IF(G13576='Check Register'!$E$1,H13576,"")</f>
        <v/>
      </c>
      <c r="J13576" s="16" t="str">
        <f>IFERROR(SMALL($I$2:$I$100001,H13576),"")</f>
        <v/>
      </c>
    </row>
    <row r="13577" spans="1:10" x14ac:dyDescent="0.3">
      <c r="A13577" t="s">
        <v>859</v>
      </c>
      <c r="B13577" t="s">
        <v>45</v>
      </c>
      <c r="C13577" s="7">
        <v>44519</v>
      </c>
      <c r="E13577" s="27">
        <v>50.8</v>
      </c>
      <c r="G13577" s="27" t="str">
        <f>VLOOKUP(C13577,W:Y,3,TRUE)</f>
        <v>Novemeber 21</v>
      </c>
      <c r="H13577" s="27">
        <f t="shared" si="212"/>
        <v>13576</v>
      </c>
      <c r="I13577" s="30" t="str">
        <f>IF(G13577='Check Register'!$E$1,H13577,"")</f>
        <v/>
      </c>
      <c r="J13577" s="16" t="str">
        <f>IFERROR(SMALL($I$2:$I$100001,H13577),"")</f>
        <v/>
      </c>
    </row>
    <row r="13578" spans="1:10" x14ac:dyDescent="0.3">
      <c r="A13578" t="s">
        <v>854</v>
      </c>
      <c r="B13578" t="s">
        <v>14</v>
      </c>
      <c r="C13578" s="7">
        <v>44519</v>
      </c>
      <c r="E13578" s="27">
        <v>3918.31</v>
      </c>
      <c r="G13578" s="27" t="str">
        <f>VLOOKUP(C13578,W:Y,3,TRUE)</f>
        <v>Novemeber 21</v>
      </c>
      <c r="H13578" s="27">
        <f t="shared" si="212"/>
        <v>13577</v>
      </c>
      <c r="I13578" s="30" t="str">
        <f>IF(G13578='Check Register'!$E$1,H13578,"")</f>
        <v/>
      </c>
      <c r="J13578" s="16" t="str">
        <f>IFERROR(SMALL($I$2:$I$100001,H13578),"")</f>
        <v/>
      </c>
    </row>
    <row r="13579" spans="1:10" x14ac:dyDescent="0.3">
      <c r="A13579" t="s">
        <v>1128</v>
      </c>
      <c r="B13579" t="s">
        <v>89</v>
      </c>
      <c r="C13579" s="7">
        <v>44519</v>
      </c>
      <c r="E13579" s="27">
        <v>68</v>
      </c>
      <c r="G13579" s="27" t="str">
        <f>VLOOKUP(C13579,W:Y,3,TRUE)</f>
        <v>Novemeber 21</v>
      </c>
      <c r="H13579" s="27">
        <f t="shared" si="212"/>
        <v>13578</v>
      </c>
      <c r="I13579" s="30" t="str">
        <f>IF(G13579='Check Register'!$E$1,H13579,"")</f>
        <v/>
      </c>
      <c r="J13579" s="16" t="str">
        <f>IFERROR(SMALL($I$2:$I$100001,H13579),"")</f>
        <v/>
      </c>
    </row>
    <row r="13580" spans="1:10" x14ac:dyDescent="0.3">
      <c r="A13580" t="s">
        <v>855</v>
      </c>
      <c r="B13580" t="s">
        <v>20</v>
      </c>
      <c r="C13580" s="7">
        <v>44519</v>
      </c>
      <c r="E13580" s="27">
        <v>8062.95</v>
      </c>
      <c r="G13580" s="27" t="str">
        <f>VLOOKUP(C13580,W:Y,3,TRUE)</f>
        <v>Novemeber 21</v>
      </c>
      <c r="H13580" s="27">
        <f t="shared" si="212"/>
        <v>13579</v>
      </c>
      <c r="I13580" s="30" t="str">
        <f>IF(G13580='Check Register'!$E$1,H13580,"")</f>
        <v/>
      </c>
      <c r="J13580" s="16" t="str">
        <f>IFERROR(SMALL($I$2:$I$100001,H13580),"")</f>
        <v/>
      </c>
    </row>
    <row r="13581" spans="1:10" x14ac:dyDescent="0.3">
      <c r="A13581" t="s">
        <v>1099</v>
      </c>
      <c r="B13581" t="s">
        <v>8</v>
      </c>
      <c r="C13581" s="7">
        <v>44519</v>
      </c>
      <c r="E13581" s="27">
        <v>205</v>
      </c>
      <c r="G13581" s="27" t="str">
        <f>VLOOKUP(C13581,W:Y,3,TRUE)</f>
        <v>Novemeber 21</v>
      </c>
      <c r="H13581" s="27">
        <f t="shared" si="212"/>
        <v>13580</v>
      </c>
      <c r="I13581" s="30" t="str">
        <f>IF(G13581='Check Register'!$E$1,H13581,"")</f>
        <v/>
      </c>
      <c r="J13581" s="16" t="str">
        <f>IFERROR(SMALL($I$2:$I$100001,H13581),"")</f>
        <v/>
      </c>
    </row>
    <row r="13582" spans="1:10" x14ac:dyDescent="0.3">
      <c r="A13582" t="s">
        <v>880</v>
      </c>
      <c r="B13582" t="s">
        <v>115</v>
      </c>
      <c r="C13582" s="7">
        <v>44519</v>
      </c>
      <c r="E13582" s="27">
        <v>672.7</v>
      </c>
      <c r="G13582" s="27" t="str">
        <f>VLOOKUP(C13582,W:Y,3,TRUE)</f>
        <v>Novemeber 21</v>
      </c>
      <c r="H13582" s="27">
        <f t="shared" si="212"/>
        <v>13581</v>
      </c>
      <c r="I13582" s="30" t="str">
        <f>IF(G13582='Check Register'!$E$1,H13582,"")</f>
        <v/>
      </c>
      <c r="J13582" s="16" t="str">
        <f>IFERROR(SMALL($I$2:$I$100001,H13582),"")</f>
        <v/>
      </c>
    </row>
    <row r="13583" spans="1:10" x14ac:dyDescent="0.3">
      <c r="A13583" t="s">
        <v>1183</v>
      </c>
      <c r="B13583" t="s">
        <v>148</v>
      </c>
      <c r="C13583" s="7">
        <v>44519</v>
      </c>
      <c r="E13583" s="27">
        <v>100</v>
      </c>
      <c r="G13583" s="27" t="str">
        <f>VLOOKUP(C13583,W:Y,3,TRUE)</f>
        <v>Novemeber 21</v>
      </c>
      <c r="H13583" s="27">
        <f t="shared" si="212"/>
        <v>13582</v>
      </c>
      <c r="I13583" s="30" t="str">
        <f>IF(G13583='Check Register'!$E$1,H13583,"")</f>
        <v/>
      </c>
      <c r="J13583" s="16" t="str">
        <f>IFERROR(SMALL($I$2:$I$100001,H13583),"")</f>
        <v/>
      </c>
    </row>
    <row r="13584" spans="1:10" x14ac:dyDescent="0.3">
      <c r="A13584" t="s">
        <v>800</v>
      </c>
      <c r="B13584" t="s">
        <v>12</v>
      </c>
      <c r="C13584" s="7">
        <v>44519</v>
      </c>
      <c r="E13584" s="27">
        <v>92.45</v>
      </c>
      <c r="G13584" s="27" t="str">
        <f>VLOOKUP(C13584,W:Y,3,TRUE)</f>
        <v>Novemeber 21</v>
      </c>
      <c r="H13584" s="27">
        <f t="shared" si="212"/>
        <v>13583</v>
      </c>
      <c r="I13584" s="30" t="str">
        <f>IF(G13584='Check Register'!$E$1,H13584,"")</f>
        <v/>
      </c>
      <c r="J13584" s="16" t="str">
        <f>IFERROR(SMALL($I$2:$I$100001,H13584),"")</f>
        <v/>
      </c>
    </row>
    <row r="13585" spans="1:10" x14ac:dyDescent="0.3">
      <c r="A13585" t="s">
        <v>884</v>
      </c>
      <c r="B13585" t="s">
        <v>8</v>
      </c>
      <c r="C13585" s="7">
        <v>44519</v>
      </c>
      <c r="E13585" s="27">
        <v>9.89</v>
      </c>
      <c r="G13585" s="27" t="str">
        <f>VLOOKUP(C13585,W:Y,3,TRUE)</f>
        <v>Novemeber 21</v>
      </c>
      <c r="H13585" s="27">
        <f t="shared" si="212"/>
        <v>13584</v>
      </c>
      <c r="I13585" s="30" t="str">
        <f>IF(G13585='Check Register'!$E$1,H13585,"")</f>
        <v/>
      </c>
      <c r="J13585" s="16" t="str">
        <f>IFERROR(SMALL($I$2:$I$100001,H13585),"")</f>
        <v/>
      </c>
    </row>
    <row r="13586" spans="1:10" x14ac:dyDescent="0.3">
      <c r="A13586" t="s">
        <v>1184</v>
      </c>
      <c r="B13586" t="s">
        <v>81</v>
      </c>
      <c r="C13586" s="7">
        <v>44519</v>
      </c>
      <c r="E13586" s="27">
        <v>77</v>
      </c>
      <c r="G13586" s="27" t="str">
        <f>VLOOKUP(C13586,W:Y,3,TRUE)</f>
        <v>Novemeber 21</v>
      </c>
      <c r="H13586" s="27">
        <f t="shared" si="212"/>
        <v>13585</v>
      </c>
      <c r="I13586" s="30" t="str">
        <f>IF(G13586='Check Register'!$E$1,H13586,"")</f>
        <v/>
      </c>
      <c r="J13586" s="16" t="str">
        <f>IFERROR(SMALL($I$2:$I$100001,H13586),"")</f>
        <v/>
      </c>
    </row>
    <row r="13587" spans="1:10" x14ac:dyDescent="0.3">
      <c r="A13587" t="s">
        <v>1134</v>
      </c>
      <c r="B13587" t="s">
        <v>14</v>
      </c>
      <c r="C13587" s="7">
        <v>44519</v>
      </c>
      <c r="E13587" s="27">
        <v>414</v>
      </c>
      <c r="G13587" s="27" t="str">
        <f>VLOOKUP(C13587,W:Y,3,TRUE)</f>
        <v>Novemeber 21</v>
      </c>
      <c r="H13587" s="27">
        <f t="shared" si="212"/>
        <v>13586</v>
      </c>
      <c r="I13587" s="30" t="str">
        <f>IF(G13587='Check Register'!$E$1,H13587,"")</f>
        <v/>
      </c>
      <c r="J13587" s="16" t="str">
        <f>IFERROR(SMALL($I$2:$I$100001,H13587),"")</f>
        <v/>
      </c>
    </row>
    <row r="13588" spans="1:10" x14ac:dyDescent="0.3">
      <c r="A13588" t="s">
        <v>829</v>
      </c>
      <c r="B13588" t="s">
        <v>22</v>
      </c>
      <c r="C13588" s="7">
        <v>44519</v>
      </c>
      <c r="E13588" s="27">
        <v>160.37</v>
      </c>
      <c r="G13588" s="27" t="str">
        <f>VLOOKUP(C13588,W:Y,3,TRUE)</f>
        <v>Novemeber 21</v>
      </c>
      <c r="H13588" s="27">
        <f t="shared" si="212"/>
        <v>13587</v>
      </c>
      <c r="I13588" s="30" t="str">
        <f>IF(G13588='Check Register'!$E$1,H13588,"")</f>
        <v/>
      </c>
      <c r="J13588" s="16" t="str">
        <f>IFERROR(SMALL($I$2:$I$100001,H13588),"")</f>
        <v/>
      </c>
    </row>
    <row r="13589" spans="1:10" x14ac:dyDescent="0.3">
      <c r="A13589" t="s">
        <v>829</v>
      </c>
      <c r="B13589" t="s">
        <v>35</v>
      </c>
      <c r="C13589" s="7">
        <v>44519</v>
      </c>
      <c r="E13589" s="27">
        <v>283.10000000000002</v>
      </c>
      <c r="G13589" s="27" t="str">
        <f>VLOOKUP(C13589,W:Y,3,TRUE)</f>
        <v>Novemeber 21</v>
      </c>
      <c r="H13589" s="27">
        <f t="shared" si="212"/>
        <v>13588</v>
      </c>
      <c r="I13589" s="30" t="str">
        <f>IF(G13589='Check Register'!$E$1,H13589,"")</f>
        <v/>
      </c>
      <c r="J13589" s="16" t="str">
        <f>IFERROR(SMALL($I$2:$I$100001,H13589),"")</f>
        <v/>
      </c>
    </row>
    <row r="13590" spans="1:10" x14ac:dyDescent="0.3">
      <c r="A13590" t="s">
        <v>885</v>
      </c>
      <c r="B13590" t="s">
        <v>61</v>
      </c>
      <c r="C13590" s="7">
        <v>44519</v>
      </c>
      <c r="E13590" s="27">
        <v>7102.41</v>
      </c>
      <c r="G13590" s="27" t="str">
        <f>VLOOKUP(C13590,W:Y,3,TRUE)</f>
        <v>Novemeber 21</v>
      </c>
      <c r="H13590" s="27">
        <f t="shared" si="212"/>
        <v>13589</v>
      </c>
      <c r="I13590" s="30" t="str">
        <f>IF(G13590='Check Register'!$E$1,H13590,"")</f>
        <v/>
      </c>
      <c r="J13590" s="16" t="str">
        <f>IFERROR(SMALL($I$2:$I$100001,H13590),"")</f>
        <v/>
      </c>
    </row>
    <row r="13591" spans="1:10" x14ac:dyDescent="0.3">
      <c r="A13591" t="s">
        <v>860</v>
      </c>
      <c r="B13591" t="s">
        <v>22</v>
      </c>
      <c r="C13591" s="7">
        <v>44519</v>
      </c>
      <c r="E13591" s="27">
        <v>104</v>
      </c>
      <c r="G13591" s="27" t="str">
        <f>VLOOKUP(C13591,W:Y,3,TRUE)</f>
        <v>Novemeber 21</v>
      </c>
      <c r="H13591" s="27">
        <f t="shared" si="212"/>
        <v>13590</v>
      </c>
      <c r="I13591" s="30" t="str">
        <f>IF(G13591='Check Register'!$E$1,H13591,"")</f>
        <v/>
      </c>
      <c r="J13591" s="16" t="str">
        <f>IFERROR(SMALL($I$2:$I$100001,H13591),"")</f>
        <v/>
      </c>
    </row>
    <row r="13592" spans="1:10" x14ac:dyDescent="0.3">
      <c r="A13592" t="s">
        <v>831</v>
      </c>
      <c r="B13592" t="s">
        <v>14</v>
      </c>
      <c r="C13592" s="7">
        <v>44519</v>
      </c>
      <c r="E13592" s="27">
        <v>1929.5</v>
      </c>
      <c r="G13592" s="27" t="str">
        <f>VLOOKUP(C13592,W:Y,3,TRUE)</f>
        <v>Novemeber 21</v>
      </c>
      <c r="H13592" s="27">
        <f t="shared" si="212"/>
        <v>13591</v>
      </c>
      <c r="I13592" s="30" t="str">
        <f>IF(G13592='Check Register'!$E$1,H13592,"")</f>
        <v/>
      </c>
      <c r="J13592" s="16" t="str">
        <f>IFERROR(SMALL($I$2:$I$100001,H13592),"")</f>
        <v/>
      </c>
    </row>
    <row r="13593" spans="1:10" x14ac:dyDescent="0.3">
      <c r="A13593" t="s">
        <v>805</v>
      </c>
      <c r="B13593" t="s">
        <v>127</v>
      </c>
      <c r="C13593" s="7">
        <v>44519</v>
      </c>
      <c r="E13593" s="27">
        <v>703.83</v>
      </c>
      <c r="G13593" s="27" t="str">
        <f>VLOOKUP(C13593,W:Y,3,TRUE)</f>
        <v>Novemeber 21</v>
      </c>
      <c r="H13593" s="27">
        <f t="shared" si="212"/>
        <v>13592</v>
      </c>
      <c r="I13593" s="30" t="str">
        <f>IF(G13593='Check Register'!$E$1,H13593,"")</f>
        <v/>
      </c>
      <c r="J13593" s="16" t="str">
        <f>IFERROR(SMALL($I$2:$I$100001,H13593),"")</f>
        <v/>
      </c>
    </row>
    <row r="13594" spans="1:10" x14ac:dyDescent="0.3">
      <c r="A13594" t="s">
        <v>805</v>
      </c>
      <c r="B13594" t="s">
        <v>11</v>
      </c>
      <c r="C13594" s="7">
        <v>44519</v>
      </c>
      <c r="E13594" s="27">
        <v>1216.67</v>
      </c>
      <c r="G13594" s="27" t="str">
        <f>VLOOKUP(C13594,W:Y,3,TRUE)</f>
        <v>Novemeber 21</v>
      </c>
      <c r="H13594" s="27">
        <f t="shared" si="212"/>
        <v>13593</v>
      </c>
      <c r="I13594" s="30" t="str">
        <f>IF(G13594='Check Register'!$E$1,H13594,"")</f>
        <v/>
      </c>
      <c r="J13594" s="16" t="str">
        <f>IFERROR(SMALL($I$2:$I$100001,H13594),"")</f>
        <v/>
      </c>
    </row>
    <row r="13595" spans="1:10" x14ac:dyDescent="0.3">
      <c r="A13595" t="s">
        <v>863</v>
      </c>
      <c r="B13595" t="s">
        <v>39</v>
      </c>
      <c r="C13595" s="7">
        <v>44519</v>
      </c>
      <c r="E13595" s="27">
        <v>3061.96</v>
      </c>
      <c r="G13595" s="27" t="str">
        <f>VLOOKUP(C13595,W:Y,3,TRUE)</f>
        <v>Novemeber 21</v>
      </c>
      <c r="H13595" s="27">
        <f t="shared" si="212"/>
        <v>13594</v>
      </c>
      <c r="I13595" s="30" t="str">
        <f>IF(G13595='Check Register'!$E$1,H13595,"")</f>
        <v/>
      </c>
      <c r="J13595" s="16" t="str">
        <f>IFERROR(SMALL($I$2:$I$100001,H13595),"")</f>
        <v/>
      </c>
    </row>
    <row r="13596" spans="1:10" x14ac:dyDescent="0.3">
      <c r="A13596" t="s">
        <v>1160</v>
      </c>
      <c r="B13596" t="s">
        <v>14</v>
      </c>
      <c r="C13596" s="7">
        <v>44519</v>
      </c>
      <c r="E13596" s="27">
        <v>72916.67</v>
      </c>
      <c r="G13596" s="27" t="str">
        <f>VLOOKUP(C13596,W:Y,3,TRUE)</f>
        <v>Novemeber 21</v>
      </c>
      <c r="H13596" s="27">
        <f t="shared" si="212"/>
        <v>13595</v>
      </c>
      <c r="I13596" s="30" t="str">
        <f>IF(G13596='Check Register'!$E$1,H13596,"")</f>
        <v/>
      </c>
      <c r="J13596" s="16" t="str">
        <f>IFERROR(SMALL($I$2:$I$100001,H13596),"")</f>
        <v/>
      </c>
    </row>
    <row r="13597" spans="1:10" x14ac:dyDescent="0.3">
      <c r="A13597" t="s">
        <v>956</v>
      </c>
      <c r="B13597" t="s">
        <v>139</v>
      </c>
      <c r="C13597" s="7">
        <v>44519</v>
      </c>
      <c r="E13597" s="27">
        <v>8365.33</v>
      </c>
      <c r="G13597" s="27" t="str">
        <f>VLOOKUP(C13597,W:Y,3,TRUE)</f>
        <v>Novemeber 21</v>
      </c>
      <c r="H13597" s="27">
        <f t="shared" si="212"/>
        <v>13596</v>
      </c>
      <c r="I13597" s="30" t="str">
        <f>IF(G13597='Check Register'!$E$1,H13597,"")</f>
        <v/>
      </c>
      <c r="J13597" s="16" t="str">
        <f>IFERROR(SMALL($I$2:$I$100001,H13597),"")</f>
        <v/>
      </c>
    </row>
    <row r="13598" spans="1:10" x14ac:dyDescent="0.3">
      <c r="A13598" t="s">
        <v>655</v>
      </c>
      <c r="B13598" t="s">
        <v>6</v>
      </c>
      <c r="C13598" s="7">
        <v>44519</v>
      </c>
      <c r="E13598" s="27">
        <v>189877.98</v>
      </c>
      <c r="G13598" s="27" t="str">
        <f>VLOOKUP(C13598,W:Y,3,TRUE)</f>
        <v>Novemeber 21</v>
      </c>
      <c r="H13598" s="27">
        <f t="shared" si="212"/>
        <v>13597</v>
      </c>
      <c r="I13598" s="30" t="str">
        <f>IF(G13598='Check Register'!$E$1,H13598,"")</f>
        <v/>
      </c>
      <c r="J13598" s="16" t="str">
        <f>IFERROR(SMALL($I$2:$I$100001,H13598),"")</f>
        <v/>
      </c>
    </row>
    <row r="13599" spans="1:10" x14ac:dyDescent="0.3">
      <c r="A13599" t="s">
        <v>97</v>
      </c>
      <c r="B13599" t="s">
        <v>6</v>
      </c>
      <c r="C13599" s="7">
        <v>44530</v>
      </c>
      <c r="E13599" s="27">
        <v>121712.72</v>
      </c>
      <c r="G13599" s="27" t="str">
        <f>VLOOKUP(C13599,W:Y,3,TRUE)</f>
        <v>Novemeber 21</v>
      </c>
      <c r="H13599" s="27">
        <f t="shared" si="212"/>
        <v>13598</v>
      </c>
      <c r="I13599" s="30" t="str">
        <f>IF(G13599='Check Register'!$E$1,H13599,"")</f>
        <v/>
      </c>
      <c r="J13599" s="16" t="str">
        <f>IFERROR(SMALL($I$2:$I$100001,H13599),"")</f>
        <v/>
      </c>
    </row>
    <row r="13600" spans="1:10" x14ac:dyDescent="0.3">
      <c r="A13600" t="s">
        <v>655</v>
      </c>
      <c r="B13600" t="s">
        <v>6</v>
      </c>
      <c r="C13600" s="7">
        <v>44533</v>
      </c>
      <c r="E13600" s="27">
        <v>192687.26</v>
      </c>
      <c r="G13600" s="27" t="str">
        <f>VLOOKUP(C13600,W:Y,3,TRUE)</f>
        <v>December 21</v>
      </c>
      <c r="H13600" s="27">
        <f t="shared" si="212"/>
        <v>13599</v>
      </c>
      <c r="I13600" s="30" t="str">
        <f>IF(G13600='Check Register'!$E$1,H13600,"")</f>
        <v/>
      </c>
      <c r="J13600" s="16" t="str">
        <f>IFERROR(SMALL($I$2:$I$100001,H13600),"")</f>
        <v/>
      </c>
    </row>
    <row r="13601" spans="1:10" x14ac:dyDescent="0.3">
      <c r="A13601" t="s">
        <v>1197</v>
      </c>
      <c r="B13601" t="s">
        <v>39</v>
      </c>
      <c r="C13601" s="7">
        <v>44533</v>
      </c>
      <c r="E13601" s="27">
        <v>928.69</v>
      </c>
      <c r="G13601" s="27" t="str">
        <f>VLOOKUP(C13601,W:Y,3,TRUE)</f>
        <v>December 21</v>
      </c>
      <c r="H13601" s="27">
        <f t="shared" si="212"/>
        <v>13600</v>
      </c>
      <c r="I13601" s="30" t="str">
        <f>IF(G13601='Check Register'!$E$1,H13601,"")</f>
        <v/>
      </c>
      <c r="J13601" s="16" t="str">
        <f>IFERROR(SMALL($I$2:$I$100001,H13601),"")</f>
        <v/>
      </c>
    </row>
    <row r="13602" spans="1:10" x14ac:dyDescent="0.3">
      <c r="A13602" t="s">
        <v>867</v>
      </c>
      <c r="B13602" t="s">
        <v>89</v>
      </c>
      <c r="C13602" s="7">
        <v>44533</v>
      </c>
      <c r="E13602" s="27">
        <v>611.75</v>
      </c>
      <c r="G13602" s="27" t="str">
        <f>VLOOKUP(C13602,W:Y,3,TRUE)</f>
        <v>December 21</v>
      </c>
      <c r="H13602" s="27">
        <f t="shared" si="212"/>
        <v>13601</v>
      </c>
      <c r="I13602" s="30" t="str">
        <f>IF(G13602='Check Register'!$E$1,H13602,"")</f>
        <v/>
      </c>
      <c r="J13602" s="16" t="str">
        <f>IFERROR(SMALL($I$2:$I$100001,H13602),"")</f>
        <v/>
      </c>
    </row>
    <row r="13603" spans="1:10" x14ac:dyDescent="0.3">
      <c r="A13603" t="s">
        <v>837</v>
      </c>
      <c r="B13603" t="s">
        <v>20</v>
      </c>
      <c r="C13603" s="7">
        <v>44533</v>
      </c>
      <c r="E13603" s="27">
        <v>457</v>
      </c>
      <c r="G13603" s="27" t="str">
        <f>VLOOKUP(C13603,W:Y,3,TRUE)</f>
        <v>December 21</v>
      </c>
      <c r="H13603" s="27">
        <f t="shared" si="212"/>
        <v>13602</v>
      </c>
      <c r="I13603" s="30" t="str">
        <f>IF(G13603='Check Register'!$E$1,H13603,"")</f>
        <v/>
      </c>
      <c r="J13603" s="16" t="str">
        <f>IFERROR(SMALL($I$2:$I$100001,H13603),"")</f>
        <v/>
      </c>
    </row>
    <row r="13604" spans="1:10" x14ac:dyDescent="0.3">
      <c r="A13604" t="s">
        <v>1140</v>
      </c>
      <c r="B13604" t="s">
        <v>89</v>
      </c>
      <c r="C13604" s="7">
        <v>44533</v>
      </c>
      <c r="E13604" s="27">
        <v>215</v>
      </c>
      <c r="G13604" s="27" t="str">
        <f>VLOOKUP(C13604,W:Y,3,TRUE)</f>
        <v>December 21</v>
      </c>
      <c r="H13604" s="27">
        <f t="shared" si="212"/>
        <v>13603</v>
      </c>
      <c r="I13604" s="30" t="str">
        <f>IF(G13604='Check Register'!$E$1,H13604,"")</f>
        <v/>
      </c>
      <c r="J13604" s="16" t="str">
        <f>IFERROR(SMALL($I$2:$I$100001,H13604),"")</f>
        <v/>
      </c>
    </row>
    <row r="13605" spans="1:10" x14ac:dyDescent="0.3">
      <c r="A13605" t="s">
        <v>812</v>
      </c>
      <c r="B13605" t="s">
        <v>70</v>
      </c>
      <c r="C13605" s="7">
        <v>44533</v>
      </c>
      <c r="E13605" s="27">
        <v>2936.21</v>
      </c>
      <c r="G13605" s="27" t="str">
        <f>VLOOKUP(C13605,W:Y,3,TRUE)</f>
        <v>December 21</v>
      </c>
      <c r="H13605" s="27">
        <f t="shared" si="212"/>
        <v>13604</v>
      </c>
      <c r="I13605" s="30" t="str">
        <f>IF(G13605='Check Register'!$E$1,H13605,"")</f>
        <v/>
      </c>
      <c r="J13605" s="16" t="str">
        <f>IFERROR(SMALL($I$2:$I$100001,H13605),"")</f>
        <v/>
      </c>
    </row>
    <row r="13606" spans="1:10" x14ac:dyDescent="0.3">
      <c r="A13606" t="s">
        <v>779</v>
      </c>
      <c r="B13606" t="s">
        <v>14</v>
      </c>
      <c r="C13606" s="7">
        <v>44533</v>
      </c>
      <c r="E13606" s="27">
        <v>1575</v>
      </c>
      <c r="G13606" s="27" t="str">
        <f>VLOOKUP(C13606,W:Y,3,TRUE)</f>
        <v>December 21</v>
      </c>
      <c r="H13606" s="27">
        <f t="shared" si="212"/>
        <v>13605</v>
      </c>
      <c r="I13606" s="30" t="str">
        <f>IF(G13606='Check Register'!$E$1,H13606,"")</f>
        <v/>
      </c>
      <c r="J13606" s="16" t="str">
        <f>IFERROR(SMALL($I$2:$I$100001,H13606),"")</f>
        <v/>
      </c>
    </row>
    <row r="13607" spans="1:10" x14ac:dyDescent="0.3">
      <c r="A13607" t="s">
        <v>870</v>
      </c>
      <c r="B13607" t="s">
        <v>43</v>
      </c>
      <c r="C13607" s="7">
        <v>44533</v>
      </c>
      <c r="E13607" s="27">
        <v>821.38</v>
      </c>
      <c r="G13607" s="27" t="str">
        <f>VLOOKUP(C13607,W:Y,3,TRUE)</f>
        <v>December 21</v>
      </c>
      <c r="H13607" s="27">
        <f t="shared" si="212"/>
        <v>13606</v>
      </c>
      <c r="I13607" s="30" t="str">
        <f>IF(G13607='Check Register'!$E$1,H13607,"")</f>
        <v/>
      </c>
      <c r="J13607" s="16" t="str">
        <f>IFERROR(SMALL($I$2:$I$100001,H13607),"")</f>
        <v/>
      </c>
    </row>
    <row r="13608" spans="1:10" x14ac:dyDescent="0.3">
      <c r="A13608" t="s">
        <v>817</v>
      </c>
      <c r="B13608" t="s">
        <v>8</v>
      </c>
      <c r="C13608" s="7">
        <v>44533</v>
      </c>
      <c r="E13608" s="27">
        <v>505.56</v>
      </c>
      <c r="G13608" s="27" t="str">
        <f>VLOOKUP(C13608,W:Y,3,TRUE)</f>
        <v>December 21</v>
      </c>
      <c r="H13608" s="27">
        <f t="shared" si="212"/>
        <v>13607</v>
      </c>
      <c r="I13608" s="30" t="str">
        <f>IF(G13608='Check Register'!$E$1,H13608,"")</f>
        <v/>
      </c>
      <c r="J13608" s="16" t="str">
        <f>IFERROR(SMALL($I$2:$I$100001,H13608),"")</f>
        <v/>
      </c>
    </row>
    <row r="13609" spans="1:10" x14ac:dyDescent="0.3">
      <c r="A13609" t="s">
        <v>993</v>
      </c>
      <c r="B13609" t="s">
        <v>66</v>
      </c>
      <c r="C13609" s="7">
        <v>44533</v>
      </c>
      <c r="E13609" s="27">
        <v>1600</v>
      </c>
      <c r="G13609" s="27" t="str">
        <f>VLOOKUP(C13609,W:Y,3,TRUE)</f>
        <v>December 21</v>
      </c>
      <c r="H13609" s="27">
        <f t="shared" si="212"/>
        <v>13608</v>
      </c>
      <c r="I13609" s="30" t="str">
        <f>IF(G13609='Check Register'!$E$1,H13609,"")</f>
        <v/>
      </c>
      <c r="J13609" s="16" t="str">
        <f>IFERROR(SMALL($I$2:$I$100001,H13609),"")</f>
        <v/>
      </c>
    </row>
    <row r="13610" spans="1:10" x14ac:dyDescent="0.3">
      <c r="A13610" t="s">
        <v>787</v>
      </c>
      <c r="B13610" t="s">
        <v>20</v>
      </c>
      <c r="C13610" s="7">
        <v>44533</v>
      </c>
      <c r="E13610" s="27">
        <v>15727.37</v>
      </c>
      <c r="G13610" s="27" t="str">
        <f>VLOOKUP(C13610,W:Y,3,TRUE)</f>
        <v>December 21</v>
      </c>
      <c r="H13610" s="27">
        <f t="shared" si="212"/>
        <v>13609</v>
      </c>
      <c r="I13610" s="30" t="str">
        <f>IF(G13610='Check Register'!$E$1,H13610,"")</f>
        <v/>
      </c>
      <c r="J13610" s="16" t="str">
        <f>IFERROR(SMALL($I$2:$I$100001,H13610),"")</f>
        <v/>
      </c>
    </row>
    <row r="13611" spans="1:10" x14ac:dyDescent="0.3">
      <c r="A13611" t="s">
        <v>844</v>
      </c>
      <c r="B13611" t="s">
        <v>12</v>
      </c>
      <c r="C13611" s="7">
        <v>44533</v>
      </c>
      <c r="E13611" s="27">
        <v>28.1</v>
      </c>
      <c r="G13611" s="27" t="str">
        <f>VLOOKUP(C13611,W:Y,3,TRUE)</f>
        <v>December 21</v>
      </c>
      <c r="H13611" s="27">
        <f t="shared" si="212"/>
        <v>13610</v>
      </c>
      <c r="I13611" s="30" t="str">
        <f>IF(G13611='Check Register'!$E$1,H13611,"")</f>
        <v/>
      </c>
      <c r="J13611" s="16" t="str">
        <f>IFERROR(SMALL($I$2:$I$100001,H13611),"")</f>
        <v/>
      </c>
    </row>
    <row r="13612" spans="1:10" x14ac:dyDescent="0.3">
      <c r="A13612" t="s">
        <v>848</v>
      </c>
      <c r="B13612" t="s">
        <v>8</v>
      </c>
      <c r="C13612" s="7">
        <v>44533</v>
      </c>
      <c r="E13612" s="27">
        <v>597.12</v>
      </c>
      <c r="G13612" s="27" t="str">
        <f>VLOOKUP(C13612,W:Y,3,TRUE)</f>
        <v>December 21</v>
      </c>
      <c r="H13612" s="27">
        <f t="shared" si="212"/>
        <v>13611</v>
      </c>
      <c r="I13612" s="30" t="str">
        <f>IF(G13612='Check Register'!$E$1,H13612,"")</f>
        <v/>
      </c>
      <c r="J13612" s="16" t="str">
        <f>IFERROR(SMALL($I$2:$I$100001,H13612),"")</f>
        <v/>
      </c>
    </row>
    <row r="13613" spans="1:10" x14ac:dyDescent="0.3">
      <c r="A13613" t="s">
        <v>930</v>
      </c>
      <c r="B13613" t="s">
        <v>8</v>
      </c>
      <c r="C13613" s="7">
        <v>44533</v>
      </c>
      <c r="E13613" s="27">
        <v>370</v>
      </c>
      <c r="G13613" s="27" t="str">
        <f>VLOOKUP(C13613,W:Y,3,TRUE)</f>
        <v>December 21</v>
      </c>
      <c r="H13613" s="27">
        <f t="shared" si="212"/>
        <v>13612</v>
      </c>
      <c r="I13613" s="30" t="str">
        <f>IF(G13613='Check Register'!$E$1,H13613,"")</f>
        <v/>
      </c>
      <c r="J13613" s="16" t="str">
        <f>IFERROR(SMALL($I$2:$I$100001,H13613),"")</f>
        <v/>
      </c>
    </row>
    <row r="13614" spans="1:10" x14ac:dyDescent="0.3">
      <c r="A13614" t="s">
        <v>1198</v>
      </c>
      <c r="B13614" t="s">
        <v>171</v>
      </c>
      <c r="C13614" s="7">
        <v>44533</v>
      </c>
      <c r="E13614" s="27">
        <v>11584.57</v>
      </c>
      <c r="G13614" s="27" t="str">
        <f>VLOOKUP(C13614,W:Y,3,TRUE)</f>
        <v>December 21</v>
      </c>
      <c r="H13614" s="27">
        <f t="shared" si="212"/>
        <v>13613</v>
      </c>
      <c r="I13614" s="30" t="str">
        <f>IF(G13614='Check Register'!$E$1,H13614,"")</f>
        <v/>
      </c>
      <c r="J13614" s="16" t="str">
        <f>IFERROR(SMALL($I$2:$I$100001,H13614),"")</f>
        <v/>
      </c>
    </row>
    <row r="13615" spans="1:10" x14ac:dyDescent="0.3">
      <c r="A13615" t="s">
        <v>1180</v>
      </c>
      <c r="B13615" t="s">
        <v>89</v>
      </c>
      <c r="C13615" s="7">
        <v>44533</v>
      </c>
      <c r="E13615" s="27">
        <v>18972.41</v>
      </c>
      <c r="G13615" s="27" t="str">
        <f>VLOOKUP(C13615,W:Y,3,TRUE)</f>
        <v>December 21</v>
      </c>
      <c r="H13615" s="27">
        <f t="shared" si="212"/>
        <v>13614</v>
      </c>
      <c r="I13615" s="30" t="str">
        <f>IF(G13615='Check Register'!$E$1,H13615,"")</f>
        <v/>
      </c>
      <c r="J13615" s="16" t="str">
        <f>IFERROR(SMALL($I$2:$I$100001,H13615),"")</f>
        <v/>
      </c>
    </row>
    <row r="13616" spans="1:10" x14ac:dyDescent="0.3">
      <c r="A13616" t="s">
        <v>967</v>
      </c>
      <c r="B13616" t="s">
        <v>14</v>
      </c>
      <c r="C13616" s="7">
        <v>44533</v>
      </c>
      <c r="E13616" s="27">
        <v>2041.66</v>
      </c>
      <c r="G13616" s="27" t="str">
        <f>VLOOKUP(C13616,W:Y,3,TRUE)</f>
        <v>December 21</v>
      </c>
      <c r="H13616" s="27">
        <f t="shared" si="212"/>
        <v>13615</v>
      </c>
      <c r="I13616" s="30" t="str">
        <f>IF(G13616='Check Register'!$E$1,H13616,"")</f>
        <v/>
      </c>
      <c r="J13616" s="16" t="str">
        <f>IFERROR(SMALL($I$2:$I$100001,H13616),"")</f>
        <v/>
      </c>
    </row>
    <row r="13617" spans="1:10" x14ac:dyDescent="0.3">
      <c r="A13617" t="s">
        <v>796</v>
      </c>
      <c r="B13617" t="s">
        <v>102</v>
      </c>
      <c r="C13617" s="7">
        <v>44533</v>
      </c>
      <c r="E13617" s="27">
        <v>7464.4</v>
      </c>
      <c r="G13617" s="27" t="str">
        <f>VLOOKUP(C13617,W:Y,3,TRUE)</f>
        <v>December 21</v>
      </c>
      <c r="H13617" s="27">
        <f t="shared" si="212"/>
        <v>13616</v>
      </c>
      <c r="I13617" s="30" t="str">
        <f>IF(G13617='Check Register'!$E$1,H13617,"")</f>
        <v/>
      </c>
      <c r="J13617" s="16" t="str">
        <f>IFERROR(SMALL($I$2:$I$100001,H13617),"")</f>
        <v/>
      </c>
    </row>
    <row r="13618" spans="1:10" x14ac:dyDescent="0.3">
      <c r="A13618" t="s">
        <v>784</v>
      </c>
      <c r="B13618" t="s">
        <v>20</v>
      </c>
      <c r="C13618" s="7">
        <v>44533</v>
      </c>
      <c r="E13618" s="27">
        <v>2005.15</v>
      </c>
      <c r="G13618" s="27" t="str">
        <f>VLOOKUP(C13618,W:Y,3,TRUE)</f>
        <v>December 21</v>
      </c>
      <c r="H13618" s="27">
        <f t="shared" si="212"/>
        <v>13617</v>
      </c>
      <c r="I13618" s="30" t="str">
        <f>IF(G13618='Check Register'!$E$1,H13618,"")</f>
        <v/>
      </c>
      <c r="J13618" s="16" t="str">
        <f>IFERROR(SMALL($I$2:$I$100001,H13618),"")</f>
        <v/>
      </c>
    </row>
    <row r="13619" spans="1:10" x14ac:dyDescent="0.3">
      <c r="A13619" t="s">
        <v>828</v>
      </c>
      <c r="B13619" t="s">
        <v>102</v>
      </c>
      <c r="C13619" s="7">
        <v>44533</v>
      </c>
      <c r="E13619" s="27">
        <v>9539.34</v>
      </c>
      <c r="G13619" s="27" t="str">
        <f>VLOOKUP(C13619,W:Y,3,TRUE)</f>
        <v>December 21</v>
      </c>
      <c r="H13619" s="27">
        <f t="shared" si="212"/>
        <v>13618</v>
      </c>
      <c r="I13619" s="30" t="str">
        <f>IF(G13619='Check Register'!$E$1,H13619,"")</f>
        <v/>
      </c>
      <c r="J13619" s="16" t="str">
        <f>IFERROR(SMALL($I$2:$I$100001,H13619),"")</f>
        <v/>
      </c>
    </row>
    <row r="13620" spans="1:10" x14ac:dyDescent="0.3">
      <c r="A13620" t="s">
        <v>798</v>
      </c>
      <c r="B13620" t="s">
        <v>22</v>
      </c>
      <c r="C13620" s="7">
        <v>44533</v>
      </c>
      <c r="E13620" s="27">
        <v>280</v>
      </c>
      <c r="G13620" s="27" t="str">
        <f>VLOOKUP(C13620,W:Y,3,TRUE)</f>
        <v>December 21</v>
      </c>
      <c r="H13620" s="27">
        <f t="shared" si="212"/>
        <v>13619</v>
      </c>
      <c r="I13620" s="30" t="str">
        <f>IF(G13620='Check Register'!$E$1,H13620,"")</f>
        <v/>
      </c>
      <c r="J13620" s="16" t="str">
        <f>IFERROR(SMALL($I$2:$I$100001,H13620),"")</f>
        <v/>
      </c>
    </row>
    <row r="13621" spans="1:10" x14ac:dyDescent="0.3">
      <c r="A13621" t="s">
        <v>878</v>
      </c>
      <c r="B13621" t="s">
        <v>47</v>
      </c>
      <c r="C13621" s="7">
        <v>44533</v>
      </c>
      <c r="E13621" s="27">
        <v>4639.3</v>
      </c>
      <c r="G13621" s="27" t="str">
        <f>VLOOKUP(C13621,W:Y,3,TRUE)</f>
        <v>December 21</v>
      </c>
      <c r="H13621" s="27">
        <f t="shared" si="212"/>
        <v>13620</v>
      </c>
      <c r="I13621" s="30" t="str">
        <f>IF(G13621='Check Register'!$E$1,H13621,"")</f>
        <v/>
      </c>
      <c r="J13621" s="16" t="str">
        <f>IFERROR(SMALL($I$2:$I$100001,H13621),"")</f>
        <v/>
      </c>
    </row>
    <row r="13622" spans="1:10" x14ac:dyDescent="0.3">
      <c r="A13622" t="s">
        <v>938</v>
      </c>
      <c r="B13622" t="s">
        <v>127</v>
      </c>
      <c r="C13622" s="7">
        <v>44533</v>
      </c>
      <c r="E13622" s="27">
        <v>647.75</v>
      </c>
      <c r="G13622" s="27" t="str">
        <f>VLOOKUP(C13622,W:Y,3,TRUE)</f>
        <v>December 21</v>
      </c>
      <c r="H13622" s="27">
        <f t="shared" si="212"/>
        <v>13621</v>
      </c>
      <c r="I13622" s="30" t="str">
        <f>IF(G13622='Check Register'!$E$1,H13622,"")</f>
        <v/>
      </c>
      <c r="J13622" s="16" t="str">
        <f>IFERROR(SMALL($I$2:$I$100001,H13622),"")</f>
        <v/>
      </c>
    </row>
    <row r="13623" spans="1:10" x14ac:dyDescent="0.3">
      <c r="A13623" t="s">
        <v>880</v>
      </c>
      <c r="B13623" t="s">
        <v>28</v>
      </c>
      <c r="C13623" s="7">
        <v>44533</v>
      </c>
      <c r="E13623" s="27">
        <v>416.25</v>
      </c>
      <c r="G13623" s="27" t="str">
        <f>VLOOKUP(C13623,W:Y,3,TRUE)</f>
        <v>December 21</v>
      </c>
      <c r="H13623" s="27">
        <f t="shared" si="212"/>
        <v>13622</v>
      </c>
      <c r="I13623" s="30" t="str">
        <f>IF(G13623='Check Register'!$E$1,H13623,"")</f>
        <v/>
      </c>
      <c r="J13623" s="16" t="str">
        <f>IFERROR(SMALL($I$2:$I$100001,H13623),"")</f>
        <v/>
      </c>
    </row>
    <row r="13624" spans="1:10" x14ac:dyDescent="0.3">
      <c r="A13624" t="s">
        <v>880</v>
      </c>
      <c r="B13624" t="s">
        <v>115</v>
      </c>
      <c r="C13624" s="7">
        <v>44533</v>
      </c>
      <c r="E13624" s="27">
        <v>3540.28</v>
      </c>
      <c r="G13624" s="27" t="str">
        <f>VLOOKUP(C13624,W:Y,3,TRUE)</f>
        <v>December 21</v>
      </c>
      <c r="H13624" s="27">
        <f t="shared" si="212"/>
        <v>13623</v>
      </c>
      <c r="I13624" s="30" t="str">
        <f>IF(G13624='Check Register'!$E$1,H13624,"")</f>
        <v/>
      </c>
      <c r="J13624" s="16" t="str">
        <f>IFERROR(SMALL($I$2:$I$100001,H13624),"")</f>
        <v/>
      </c>
    </row>
    <row r="13625" spans="1:10" x14ac:dyDescent="0.3">
      <c r="A13625" t="s">
        <v>800</v>
      </c>
      <c r="B13625" t="s">
        <v>12</v>
      </c>
      <c r="C13625" s="7">
        <v>44533</v>
      </c>
      <c r="E13625" s="27">
        <v>1916.98</v>
      </c>
      <c r="G13625" s="27" t="str">
        <f>VLOOKUP(C13625,W:Y,3,TRUE)</f>
        <v>December 21</v>
      </c>
      <c r="H13625" s="27">
        <f t="shared" si="212"/>
        <v>13624</v>
      </c>
      <c r="I13625" s="30" t="str">
        <f>IF(G13625='Check Register'!$E$1,H13625,"")</f>
        <v/>
      </c>
      <c r="J13625" s="16" t="str">
        <f>IFERROR(SMALL($I$2:$I$100001,H13625),"")</f>
        <v/>
      </c>
    </row>
    <row r="13626" spans="1:10" x14ac:dyDescent="0.3">
      <c r="A13626" t="s">
        <v>884</v>
      </c>
      <c r="B13626" t="s">
        <v>8</v>
      </c>
      <c r="C13626" s="7">
        <v>44533</v>
      </c>
      <c r="E13626" s="27">
        <v>3582.6</v>
      </c>
      <c r="G13626" s="27" t="str">
        <f>VLOOKUP(C13626,W:Y,3,TRUE)</f>
        <v>December 21</v>
      </c>
      <c r="H13626" s="27">
        <f t="shared" si="212"/>
        <v>13625</v>
      </c>
      <c r="I13626" s="30" t="str">
        <f>IF(G13626='Check Register'!$E$1,H13626,"")</f>
        <v/>
      </c>
      <c r="J13626" s="16" t="str">
        <f>IFERROR(SMALL($I$2:$I$100001,H13626),"")</f>
        <v/>
      </c>
    </row>
    <row r="13627" spans="1:10" x14ac:dyDescent="0.3">
      <c r="A13627" t="s">
        <v>989</v>
      </c>
      <c r="B13627" t="s">
        <v>39</v>
      </c>
      <c r="C13627" s="7">
        <v>44533</v>
      </c>
      <c r="E13627" s="27">
        <v>248</v>
      </c>
      <c r="G13627" s="27" t="str">
        <f>VLOOKUP(C13627,W:Y,3,TRUE)</f>
        <v>December 21</v>
      </c>
      <c r="H13627" s="27">
        <f t="shared" si="212"/>
        <v>13626</v>
      </c>
      <c r="I13627" s="30" t="str">
        <f>IF(G13627='Check Register'!$E$1,H13627,"")</f>
        <v/>
      </c>
      <c r="J13627" s="16" t="str">
        <f>IFERROR(SMALL($I$2:$I$100001,H13627),"")</f>
        <v/>
      </c>
    </row>
    <row r="13628" spans="1:10" x14ac:dyDescent="0.3">
      <c r="A13628" t="s">
        <v>857</v>
      </c>
      <c r="B13628" t="s">
        <v>22</v>
      </c>
      <c r="C13628" s="7">
        <v>44533</v>
      </c>
      <c r="E13628" s="27">
        <v>49</v>
      </c>
      <c r="G13628" s="27" t="str">
        <f>VLOOKUP(C13628,W:Y,3,TRUE)</f>
        <v>December 21</v>
      </c>
      <c r="H13628" s="27">
        <f t="shared" si="212"/>
        <v>13627</v>
      </c>
      <c r="I13628" s="30" t="str">
        <f>IF(G13628='Check Register'!$E$1,H13628,"")</f>
        <v/>
      </c>
      <c r="J13628" s="16" t="str">
        <f>IFERROR(SMALL($I$2:$I$100001,H13628),"")</f>
        <v/>
      </c>
    </row>
    <row r="13629" spans="1:10" x14ac:dyDescent="0.3">
      <c r="A13629" t="s">
        <v>983</v>
      </c>
      <c r="B13629" t="s">
        <v>43</v>
      </c>
      <c r="C13629" s="7">
        <v>44533</v>
      </c>
      <c r="E13629" s="27">
        <v>98.88</v>
      </c>
      <c r="G13629" s="27" t="str">
        <f>VLOOKUP(C13629,W:Y,3,TRUE)</f>
        <v>December 21</v>
      </c>
      <c r="H13629" s="27">
        <f t="shared" si="212"/>
        <v>13628</v>
      </c>
      <c r="I13629" s="30" t="str">
        <f>IF(G13629='Check Register'!$E$1,H13629,"")</f>
        <v/>
      </c>
      <c r="J13629" s="16" t="str">
        <f>IFERROR(SMALL($I$2:$I$100001,H13629),"")</f>
        <v/>
      </c>
    </row>
    <row r="13630" spans="1:10" x14ac:dyDescent="0.3">
      <c r="A13630" t="s">
        <v>801</v>
      </c>
      <c r="B13630" t="s">
        <v>39</v>
      </c>
      <c r="C13630" s="7">
        <v>44533</v>
      </c>
      <c r="E13630" s="27">
        <v>7367.15</v>
      </c>
      <c r="G13630" s="27" t="str">
        <f>VLOOKUP(C13630,W:Y,3,TRUE)</f>
        <v>December 21</v>
      </c>
      <c r="H13630" s="27">
        <f t="shared" si="212"/>
        <v>13629</v>
      </c>
      <c r="I13630" s="30" t="str">
        <f>IF(G13630='Check Register'!$E$1,H13630,"")</f>
        <v/>
      </c>
      <c r="J13630" s="16" t="str">
        <f>IFERROR(SMALL($I$2:$I$100001,H13630),"")</f>
        <v/>
      </c>
    </row>
    <row r="13631" spans="1:10" x14ac:dyDescent="0.3">
      <c r="A13631" t="s">
        <v>801</v>
      </c>
      <c r="B13631" t="s">
        <v>14</v>
      </c>
      <c r="C13631" s="7">
        <v>44533</v>
      </c>
      <c r="E13631" s="27">
        <v>5000</v>
      </c>
      <c r="G13631" s="27" t="str">
        <f>VLOOKUP(C13631,W:Y,3,TRUE)</f>
        <v>December 21</v>
      </c>
      <c r="H13631" s="27">
        <f t="shared" si="212"/>
        <v>13630</v>
      </c>
      <c r="I13631" s="30" t="str">
        <f>IF(G13631='Check Register'!$E$1,H13631,"")</f>
        <v/>
      </c>
      <c r="J13631" s="16" t="str">
        <f>IFERROR(SMALL($I$2:$I$100001,H13631),"")</f>
        <v/>
      </c>
    </row>
    <row r="13632" spans="1:10" x14ac:dyDescent="0.3">
      <c r="A13632" t="s">
        <v>1148</v>
      </c>
      <c r="B13632" t="s">
        <v>22</v>
      </c>
      <c r="C13632" s="7">
        <v>44533</v>
      </c>
      <c r="E13632" s="27">
        <v>13940.69</v>
      </c>
      <c r="G13632" s="27" t="str">
        <f>VLOOKUP(C13632,W:Y,3,TRUE)</f>
        <v>December 21</v>
      </c>
      <c r="H13632" s="27">
        <f t="shared" si="212"/>
        <v>13631</v>
      </c>
      <c r="I13632" s="30" t="str">
        <f>IF(G13632='Check Register'!$E$1,H13632,"")</f>
        <v/>
      </c>
      <c r="J13632" s="16" t="str">
        <f>IFERROR(SMALL($I$2:$I$100001,H13632),"")</f>
        <v/>
      </c>
    </row>
    <row r="13633" spans="1:10" x14ac:dyDescent="0.3">
      <c r="A13633" t="s">
        <v>860</v>
      </c>
      <c r="B13633" t="s">
        <v>89</v>
      </c>
      <c r="C13633" s="7">
        <v>44533</v>
      </c>
      <c r="E13633" s="27">
        <v>313</v>
      </c>
      <c r="G13633" s="27" t="str">
        <f>VLOOKUP(C13633,W:Y,3,TRUE)</f>
        <v>December 21</v>
      </c>
      <c r="H13633" s="27">
        <f t="shared" si="212"/>
        <v>13632</v>
      </c>
      <c r="I13633" s="30" t="str">
        <f>IF(G13633='Check Register'!$E$1,H13633,"")</f>
        <v/>
      </c>
      <c r="J13633" s="16" t="str">
        <f>IFERROR(SMALL($I$2:$I$100001,H13633),"")</f>
        <v/>
      </c>
    </row>
    <row r="13634" spans="1:10" x14ac:dyDescent="0.3">
      <c r="A13634" t="s">
        <v>962</v>
      </c>
      <c r="B13634" t="s">
        <v>47</v>
      </c>
      <c r="C13634" s="7">
        <v>44533</v>
      </c>
      <c r="E13634" s="27">
        <v>2640.29</v>
      </c>
      <c r="G13634" s="27" t="str">
        <f>VLOOKUP(C13634,W:Y,3,TRUE)</f>
        <v>December 21</v>
      </c>
      <c r="H13634" s="27">
        <f t="shared" si="212"/>
        <v>13633</v>
      </c>
      <c r="I13634" s="30" t="str">
        <f>IF(G13634='Check Register'!$E$1,H13634,"")</f>
        <v/>
      </c>
      <c r="J13634" s="16" t="str">
        <f>IFERROR(SMALL($I$2:$I$100001,H13634),"")</f>
        <v/>
      </c>
    </row>
    <row r="13635" spans="1:10" x14ac:dyDescent="0.3">
      <c r="A13635" t="s">
        <v>1199</v>
      </c>
      <c r="B13635" t="s">
        <v>39</v>
      </c>
      <c r="C13635" s="7">
        <v>44533</v>
      </c>
      <c r="E13635" s="27">
        <v>6000</v>
      </c>
      <c r="G13635" s="27" t="str">
        <f>VLOOKUP(C13635,W:Y,3,TRUE)</f>
        <v>December 21</v>
      </c>
      <c r="H13635" s="27">
        <f t="shared" ref="H13635:H13698" si="213">1+H13634</f>
        <v>13634</v>
      </c>
      <c r="I13635" s="30" t="str">
        <f>IF(G13635='Check Register'!$E$1,H13635,"")</f>
        <v/>
      </c>
      <c r="J13635" s="16" t="str">
        <f>IFERROR(SMALL($I$2:$I$100001,H13635),"")</f>
        <v/>
      </c>
    </row>
    <row r="13636" spans="1:10" x14ac:dyDescent="0.3">
      <c r="A13636" t="s">
        <v>805</v>
      </c>
      <c r="B13636" t="s">
        <v>127</v>
      </c>
      <c r="C13636" s="7">
        <v>44533</v>
      </c>
      <c r="E13636" s="27">
        <v>234.61</v>
      </c>
      <c r="G13636" s="27" t="str">
        <f>VLOOKUP(C13636,W:Y,3,TRUE)</f>
        <v>December 21</v>
      </c>
      <c r="H13636" s="27">
        <f t="shared" si="213"/>
        <v>13635</v>
      </c>
      <c r="I13636" s="30" t="str">
        <f>IF(G13636='Check Register'!$E$1,H13636,"")</f>
        <v/>
      </c>
      <c r="J13636" s="16" t="str">
        <f>IFERROR(SMALL($I$2:$I$100001,H13636),"")</f>
        <v/>
      </c>
    </row>
    <row r="13637" spans="1:10" x14ac:dyDescent="0.3">
      <c r="A13637" t="s">
        <v>805</v>
      </c>
      <c r="B13637" t="s">
        <v>11</v>
      </c>
      <c r="C13637" s="7">
        <v>44533</v>
      </c>
      <c r="E13637" s="27">
        <v>390.28</v>
      </c>
      <c r="G13637" s="27" t="str">
        <f>VLOOKUP(C13637,W:Y,3,TRUE)</f>
        <v>December 21</v>
      </c>
      <c r="H13637" s="27">
        <f t="shared" si="213"/>
        <v>13636</v>
      </c>
      <c r="I13637" s="30" t="str">
        <f>IF(G13637='Check Register'!$E$1,H13637,"")</f>
        <v/>
      </c>
      <c r="J13637" s="16" t="str">
        <f>IFERROR(SMALL($I$2:$I$100001,H13637),"")</f>
        <v/>
      </c>
    </row>
    <row r="13638" spans="1:10" x14ac:dyDescent="0.3">
      <c r="A13638" t="s">
        <v>853</v>
      </c>
      <c r="B13638" t="s">
        <v>16</v>
      </c>
      <c r="C13638" s="7">
        <v>44533</v>
      </c>
      <c r="E13638" s="27">
        <v>66.87</v>
      </c>
      <c r="G13638" s="27" t="str">
        <f>VLOOKUP(C13638,W:Y,3,TRUE)</f>
        <v>December 21</v>
      </c>
      <c r="H13638" s="27">
        <f t="shared" si="213"/>
        <v>13637</v>
      </c>
      <c r="I13638" s="30" t="str">
        <f>IF(G13638='Check Register'!$E$1,H13638,"")</f>
        <v/>
      </c>
      <c r="J13638" s="16" t="str">
        <f>IFERROR(SMALL($I$2:$I$100001,H13638),"")</f>
        <v/>
      </c>
    </row>
    <row r="13639" spans="1:10" x14ac:dyDescent="0.3">
      <c r="A13639" t="s">
        <v>816</v>
      </c>
      <c r="B13639" t="s">
        <v>94</v>
      </c>
      <c r="C13639" s="7">
        <v>44533</v>
      </c>
      <c r="E13639" s="27">
        <v>49397.1</v>
      </c>
      <c r="G13639" s="27" t="str">
        <f>VLOOKUP(C13639,W:Y,3,TRUE)</f>
        <v>December 21</v>
      </c>
      <c r="H13639" s="27">
        <f t="shared" si="213"/>
        <v>13638</v>
      </c>
      <c r="I13639" s="30" t="str">
        <f>IF(G13639='Check Register'!$E$1,H13639,"")</f>
        <v/>
      </c>
      <c r="J13639" s="16" t="str">
        <f>IFERROR(SMALL($I$2:$I$100001,H13639),"")</f>
        <v/>
      </c>
    </row>
    <row r="13640" spans="1:10" x14ac:dyDescent="0.3">
      <c r="A13640" t="s">
        <v>816</v>
      </c>
      <c r="B13640" t="s">
        <v>95</v>
      </c>
      <c r="C13640" s="7">
        <v>44533</v>
      </c>
      <c r="E13640" s="27">
        <v>16706.77</v>
      </c>
      <c r="G13640" s="27" t="str">
        <f>VLOOKUP(C13640,W:Y,3,TRUE)</f>
        <v>December 21</v>
      </c>
      <c r="H13640" s="27">
        <f t="shared" si="213"/>
        <v>13639</v>
      </c>
      <c r="I13640" s="30" t="str">
        <f>IF(G13640='Check Register'!$E$1,H13640,"")</f>
        <v/>
      </c>
      <c r="J13640" s="16" t="str">
        <f>IFERROR(SMALL($I$2:$I$100001,H13640),"")</f>
        <v/>
      </c>
    </row>
    <row r="13641" spans="1:10" x14ac:dyDescent="0.3">
      <c r="A13641" t="s">
        <v>803</v>
      </c>
      <c r="B13641" t="s">
        <v>73</v>
      </c>
      <c r="C13641" s="7">
        <v>44533</v>
      </c>
      <c r="E13641" s="27">
        <v>27211.3</v>
      </c>
      <c r="G13641" s="27" t="str">
        <f>VLOOKUP(C13641,W:Y,3,TRUE)</f>
        <v>December 21</v>
      </c>
      <c r="H13641" s="27">
        <f t="shared" si="213"/>
        <v>13640</v>
      </c>
      <c r="I13641" s="30" t="str">
        <f>IF(G13641='Check Register'!$E$1,H13641,"")</f>
        <v/>
      </c>
      <c r="J13641" s="16" t="str">
        <f>IFERROR(SMALL($I$2:$I$100001,H13641),"")</f>
        <v/>
      </c>
    </row>
    <row r="13642" spans="1:10" x14ac:dyDescent="0.3">
      <c r="A13642" t="s">
        <v>832</v>
      </c>
      <c r="B13642" t="s">
        <v>214</v>
      </c>
      <c r="C13642" s="7">
        <v>44533</v>
      </c>
      <c r="E13642" s="27">
        <v>34873.589999999997</v>
      </c>
      <c r="G13642" s="27" t="str">
        <f>VLOOKUP(C13642,W:Y,3,TRUE)</f>
        <v>December 21</v>
      </c>
      <c r="H13642" s="27">
        <f t="shared" si="213"/>
        <v>13641</v>
      </c>
      <c r="I13642" s="30" t="str">
        <f>IF(G13642='Check Register'!$E$1,H13642,"")</f>
        <v/>
      </c>
      <c r="J13642" s="16" t="str">
        <f>IFERROR(SMALL($I$2:$I$100001,H13642),"")</f>
        <v/>
      </c>
    </row>
    <row r="13643" spans="1:10" x14ac:dyDescent="0.3">
      <c r="A13643" t="s">
        <v>832</v>
      </c>
      <c r="B13643" t="s">
        <v>31</v>
      </c>
      <c r="C13643" s="7">
        <v>44533</v>
      </c>
      <c r="E13643" s="27">
        <v>391.14</v>
      </c>
      <c r="G13643" s="27" t="str">
        <f>VLOOKUP(C13643,W:Y,3,TRUE)</f>
        <v>December 21</v>
      </c>
      <c r="H13643" s="27">
        <f t="shared" si="213"/>
        <v>13642</v>
      </c>
      <c r="I13643" s="30" t="str">
        <f>IF(G13643='Check Register'!$E$1,H13643,"")</f>
        <v/>
      </c>
      <c r="J13643" s="16" t="str">
        <f>IFERROR(SMALL($I$2:$I$100001,H13643),"")</f>
        <v/>
      </c>
    </row>
    <row r="13644" spans="1:10" x14ac:dyDescent="0.3">
      <c r="A13644" t="s">
        <v>832</v>
      </c>
      <c r="B13644" t="s">
        <v>111</v>
      </c>
      <c r="C13644" s="7">
        <v>44533</v>
      </c>
      <c r="E13644" s="27">
        <v>1811.88</v>
      </c>
      <c r="G13644" s="27" t="str">
        <f>VLOOKUP(C13644,W:Y,3,TRUE)</f>
        <v>December 21</v>
      </c>
      <c r="H13644" s="27">
        <f t="shared" si="213"/>
        <v>13643</v>
      </c>
      <c r="I13644" s="30" t="str">
        <f>IF(G13644='Check Register'!$E$1,H13644,"")</f>
        <v/>
      </c>
      <c r="J13644" s="16" t="str">
        <f>IFERROR(SMALL($I$2:$I$100001,H13644),"")</f>
        <v/>
      </c>
    </row>
    <row r="13645" spans="1:10" x14ac:dyDescent="0.3">
      <c r="A13645" t="s">
        <v>992</v>
      </c>
      <c r="B13645" t="s">
        <v>22</v>
      </c>
      <c r="C13645" s="7">
        <v>44540</v>
      </c>
      <c r="E13645" s="27">
        <v>192.6</v>
      </c>
      <c r="G13645" s="27" t="str">
        <f>VLOOKUP(C13645,W:Y,3,TRUE)</f>
        <v>December 21</v>
      </c>
      <c r="H13645" s="27">
        <f t="shared" si="213"/>
        <v>13644</v>
      </c>
      <c r="I13645" s="30" t="str">
        <f>IF(G13645='Check Register'!$E$1,H13645,"")</f>
        <v/>
      </c>
      <c r="J13645" s="16" t="str">
        <f>IFERROR(SMALL($I$2:$I$100001,H13645),"")</f>
        <v/>
      </c>
    </row>
    <row r="13646" spans="1:10" x14ac:dyDescent="0.3">
      <c r="A13646" t="s">
        <v>810</v>
      </c>
      <c r="B13646" t="s">
        <v>8</v>
      </c>
      <c r="C13646" s="7">
        <v>44540</v>
      </c>
      <c r="E13646" s="27">
        <v>35</v>
      </c>
      <c r="G13646" s="27" t="str">
        <f>VLOOKUP(C13646,W:Y,3,TRUE)</f>
        <v>December 21</v>
      </c>
      <c r="H13646" s="27">
        <f t="shared" si="213"/>
        <v>13645</v>
      </c>
      <c r="I13646" s="30" t="str">
        <f>IF(G13646='Check Register'!$E$1,H13646,"")</f>
        <v/>
      </c>
      <c r="J13646" s="16" t="str">
        <f>IFERROR(SMALL($I$2:$I$100001,H13646),"")</f>
        <v/>
      </c>
    </row>
    <row r="13647" spans="1:10" x14ac:dyDescent="0.3">
      <c r="A13647" t="s">
        <v>812</v>
      </c>
      <c r="B13647" t="s">
        <v>70</v>
      </c>
      <c r="C13647" s="7">
        <v>44540</v>
      </c>
      <c r="E13647" s="27">
        <v>51</v>
      </c>
      <c r="G13647" s="27" t="str">
        <f>VLOOKUP(C13647,W:Y,3,TRUE)</f>
        <v>December 21</v>
      </c>
      <c r="H13647" s="27">
        <f t="shared" si="213"/>
        <v>13646</v>
      </c>
      <c r="I13647" s="30" t="str">
        <f>IF(G13647='Check Register'!$E$1,H13647,"")</f>
        <v/>
      </c>
      <c r="J13647" s="16" t="str">
        <f>IFERROR(SMALL($I$2:$I$100001,H13647),"")</f>
        <v/>
      </c>
    </row>
    <row r="13648" spans="1:10" x14ac:dyDescent="0.3">
      <c r="A13648" t="s">
        <v>813</v>
      </c>
      <c r="B13648" t="s">
        <v>115</v>
      </c>
      <c r="C13648" s="7">
        <v>44540</v>
      </c>
      <c r="E13648" s="27">
        <v>210</v>
      </c>
      <c r="G13648" s="27" t="str">
        <f>VLOOKUP(C13648,W:Y,3,TRUE)</f>
        <v>December 21</v>
      </c>
      <c r="H13648" s="27">
        <f t="shared" si="213"/>
        <v>13647</v>
      </c>
      <c r="I13648" s="30" t="str">
        <f>IF(G13648='Check Register'!$E$1,H13648,"")</f>
        <v/>
      </c>
      <c r="J13648" s="16" t="str">
        <f>IFERROR(SMALL($I$2:$I$100001,H13648),"")</f>
        <v/>
      </c>
    </row>
    <row r="13649" spans="1:10" x14ac:dyDescent="0.3">
      <c r="A13649" t="s">
        <v>782</v>
      </c>
      <c r="B13649" t="s">
        <v>18</v>
      </c>
      <c r="C13649" s="7">
        <v>44540</v>
      </c>
      <c r="E13649" s="27">
        <v>2716.96</v>
      </c>
      <c r="G13649" s="27" t="str">
        <f>VLOOKUP(C13649,W:Y,3,TRUE)</f>
        <v>December 21</v>
      </c>
      <c r="H13649" s="27">
        <f t="shared" si="213"/>
        <v>13648</v>
      </c>
      <c r="I13649" s="30" t="str">
        <f>IF(G13649='Check Register'!$E$1,H13649,"")</f>
        <v/>
      </c>
      <c r="J13649" s="16" t="str">
        <f>IFERROR(SMALL($I$2:$I$100001,H13649),"")</f>
        <v/>
      </c>
    </row>
    <row r="13650" spans="1:10" x14ac:dyDescent="0.3">
      <c r="A13650" t="s">
        <v>783</v>
      </c>
      <c r="B13650" t="s">
        <v>18</v>
      </c>
      <c r="C13650" s="7">
        <v>44540</v>
      </c>
      <c r="E13650" s="27">
        <v>1308.21</v>
      </c>
      <c r="G13650" s="27" t="str">
        <f>VLOOKUP(C13650,W:Y,3,TRUE)</f>
        <v>December 21</v>
      </c>
      <c r="H13650" s="27">
        <f t="shared" si="213"/>
        <v>13649</v>
      </c>
      <c r="I13650" s="30" t="str">
        <f>IF(G13650='Check Register'!$E$1,H13650,"")</f>
        <v/>
      </c>
      <c r="J13650" s="16" t="str">
        <f>IFERROR(SMALL($I$2:$I$100001,H13650),"")</f>
        <v/>
      </c>
    </row>
    <row r="13651" spans="1:10" x14ac:dyDescent="0.3">
      <c r="A13651" t="s">
        <v>1168</v>
      </c>
      <c r="B13651" t="s">
        <v>214</v>
      </c>
      <c r="C13651" s="7">
        <v>44540</v>
      </c>
      <c r="E13651" s="27">
        <v>345</v>
      </c>
      <c r="G13651" s="27" t="str">
        <f>VLOOKUP(C13651,W:Y,3,TRUE)</f>
        <v>December 21</v>
      </c>
      <c r="H13651" s="27">
        <f t="shared" si="213"/>
        <v>13650</v>
      </c>
      <c r="I13651" s="30" t="str">
        <f>IF(G13651='Check Register'!$E$1,H13651,"")</f>
        <v/>
      </c>
      <c r="J13651" s="16" t="str">
        <f>IFERROR(SMALL($I$2:$I$100001,H13651),"")</f>
        <v/>
      </c>
    </row>
    <row r="13652" spans="1:10" x14ac:dyDescent="0.3">
      <c r="A13652" t="s">
        <v>787</v>
      </c>
      <c r="B13652" t="s">
        <v>20</v>
      </c>
      <c r="C13652" s="7">
        <v>44540</v>
      </c>
      <c r="E13652" s="27">
        <v>9966.7000000000007</v>
      </c>
      <c r="G13652" s="27" t="str">
        <f>VLOOKUP(C13652,W:Y,3,TRUE)</f>
        <v>December 21</v>
      </c>
      <c r="H13652" s="27">
        <f t="shared" si="213"/>
        <v>13651</v>
      </c>
      <c r="I13652" s="30" t="str">
        <f>IF(G13652='Check Register'!$E$1,H13652,"")</f>
        <v/>
      </c>
      <c r="J13652" s="16" t="str">
        <f>IFERROR(SMALL($I$2:$I$100001,H13652),"")</f>
        <v/>
      </c>
    </row>
    <row r="13653" spans="1:10" x14ac:dyDescent="0.3">
      <c r="A13653" t="s">
        <v>1096</v>
      </c>
      <c r="B13653" t="s">
        <v>70</v>
      </c>
      <c r="C13653" s="7">
        <v>44540</v>
      </c>
      <c r="E13653" s="27">
        <v>93.95</v>
      </c>
      <c r="G13653" s="27" t="str">
        <f>VLOOKUP(C13653,W:Y,3,TRUE)</f>
        <v>December 21</v>
      </c>
      <c r="H13653" s="27">
        <f t="shared" si="213"/>
        <v>13652</v>
      </c>
      <c r="I13653" s="30" t="str">
        <f>IF(G13653='Check Register'!$E$1,H13653,"")</f>
        <v/>
      </c>
      <c r="J13653" s="16" t="str">
        <f>IFERROR(SMALL($I$2:$I$100001,H13653),"")</f>
        <v/>
      </c>
    </row>
    <row r="13654" spans="1:10" x14ac:dyDescent="0.3">
      <c r="A13654" t="s">
        <v>791</v>
      </c>
      <c r="B13654" t="s">
        <v>18</v>
      </c>
      <c r="C13654" s="7">
        <v>44540</v>
      </c>
      <c r="E13654" s="27">
        <v>404.18</v>
      </c>
      <c r="G13654" s="27" t="str">
        <f>VLOOKUP(C13654,W:Y,3,TRUE)</f>
        <v>December 21</v>
      </c>
      <c r="H13654" s="27">
        <f t="shared" si="213"/>
        <v>13653</v>
      </c>
      <c r="I13654" s="30" t="str">
        <f>IF(G13654='Check Register'!$E$1,H13654,"")</f>
        <v/>
      </c>
      <c r="J13654" s="16" t="str">
        <f>IFERROR(SMALL($I$2:$I$100001,H13654),"")</f>
        <v/>
      </c>
    </row>
    <row r="13655" spans="1:10" x14ac:dyDescent="0.3">
      <c r="A13655" t="s">
        <v>1110</v>
      </c>
      <c r="B13655" t="s">
        <v>8</v>
      </c>
      <c r="C13655" s="7">
        <v>44540</v>
      </c>
      <c r="E13655" s="27">
        <v>77.319999999999993</v>
      </c>
      <c r="G13655" s="27" t="str">
        <f>VLOOKUP(C13655,W:Y,3,TRUE)</f>
        <v>December 21</v>
      </c>
      <c r="H13655" s="27">
        <f t="shared" si="213"/>
        <v>13654</v>
      </c>
      <c r="I13655" s="30" t="str">
        <f>IF(G13655='Check Register'!$E$1,H13655,"")</f>
        <v/>
      </c>
      <c r="J13655" s="16" t="str">
        <f>IFERROR(SMALL($I$2:$I$100001,H13655),"")</f>
        <v/>
      </c>
    </row>
    <row r="13656" spans="1:10" x14ac:dyDescent="0.3">
      <c r="A13656" t="s">
        <v>848</v>
      </c>
      <c r="B13656" t="s">
        <v>8</v>
      </c>
      <c r="C13656" s="7">
        <v>44540</v>
      </c>
      <c r="E13656" s="27">
        <v>2039.12</v>
      </c>
      <c r="G13656" s="27" t="str">
        <f>VLOOKUP(C13656,W:Y,3,TRUE)</f>
        <v>December 21</v>
      </c>
      <c r="H13656" s="27">
        <f t="shared" si="213"/>
        <v>13655</v>
      </c>
      <c r="I13656" s="30" t="str">
        <f>IF(G13656='Check Register'!$E$1,H13656,"")</f>
        <v/>
      </c>
      <c r="J13656" s="16" t="str">
        <f>IFERROR(SMALL($I$2:$I$100001,H13656),"")</f>
        <v/>
      </c>
    </row>
    <row r="13657" spans="1:10" x14ac:dyDescent="0.3">
      <c r="A13657" t="s">
        <v>849</v>
      </c>
      <c r="B13657" t="s">
        <v>89</v>
      </c>
      <c r="C13657" s="7">
        <v>44540</v>
      </c>
      <c r="E13657" s="27">
        <v>199.35</v>
      </c>
      <c r="G13657" s="27" t="str">
        <f>VLOOKUP(C13657,W:Y,3,TRUE)</f>
        <v>December 21</v>
      </c>
      <c r="H13657" s="27">
        <f t="shared" si="213"/>
        <v>13656</v>
      </c>
      <c r="I13657" s="30" t="str">
        <f>IF(G13657='Check Register'!$E$1,H13657,"")</f>
        <v/>
      </c>
      <c r="J13657" s="16" t="str">
        <f>IFERROR(SMALL($I$2:$I$100001,H13657),"")</f>
        <v/>
      </c>
    </row>
    <row r="13658" spans="1:10" x14ac:dyDescent="0.3">
      <c r="A13658" t="s">
        <v>849</v>
      </c>
      <c r="B13658" t="s">
        <v>127</v>
      </c>
      <c r="C13658" s="7">
        <v>44540</v>
      </c>
      <c r="E13658" s="27">
        <v>141.94999999999999</v>
      </c>
      <c r="G13658" s="27" t="str">
        <f>VLOOKUP(C13658,W:Y,3,TRUE)</f>
        <v>December 21</v>
      </c>
      <c r="H13658" s="27">
        <f t="shared" si="213"/>
        <v>13657</v>
      </c>
      <c r="I13658" s="30" t="str">
        <f>IF(G13658='Check Register'!$E$1,H13658,"")</f>
        <v/>
      </c>
      <c r="J13658" s="16" t="str">
        <f>IFERROR(SMALL($I$2:$I$100001,H13658),"")</f>
        <v/>
      </c>
    </row>
    <row r="13659" spans="1:10" x14ac:dyDescent="0.3">
      <c r="A13659" t="s">
        <v>825</v>
      </c>
      <c r="B13659" t="s">
        <v>22</v>
      </c>
      <c r="C13659" s="7">
        <v>44540</v>
      </c>
      <c r="E13659" s="27">
        <v>311.74</v>
      </c>
      <c r="G13659" s="27" t="str">
        <f>VLOOKUP(C13659,W:Y,3,TRUE)</f>
        <v>December 21</v>
      </c>
      <c r="H13659" s="27">
        <f t="shared" si="213"/>
        <v>13658</v>
      </c>
      <c r="I13659" s="30" t="str">
        <f>IF(G13659='Check Register'!$E$1,H13659,"")</f>
        <v/>
      </c>
      <c r="J13659" s="16" t="str">
        <f>IFERROR(SMALL($I$2:$I$100001,H13659),"")</f>
        <v/>
      </c>
    </row>
    <row r="13660" spans="1:10" x14ac:dyDescent="0.3">
      <c r="A13660" t="s">
        <v>796</v>
      </c>
      <c r="B13660" t="s">
        <v>102</v>
      </c>
      <c r="C13660" s="7">
        <v>44540</v>
      </c>
      <c r="E13660" s="27">
        <v>1673.4</v>
      </c>
      <c r="G13660" s="27" t="str">
        <f>VLOOKUP(C13660,W:Y,3,TRUE)</f>
        <v>December 21</v>
      </c>
      <c r="H13660" s="27">
        <f t="shared" si="213"/>
        <v>13659</v>
      </c>
      <c r="I13660" s="30" t="str">
        <f>IF(G13660='Check Register'!$E$1,H13660,"")</f>
        <v/>
      </c>
      <c r="J13660" s="16" t="str">
        <f>IFERROR(SMALL($I$2:$I$100001,H13660),"")</f>
        <v/>
      </c>
    </row>
    <row r="13661" spans="1:10" x14ac:dyDescent="0.3">
      <c r="A13661" t="s">
        <v>982</v>
      </c>
      <c r="B13661" t="s">
        <v>14</v>
      </c>
      <c r="C13661" s="7">
        <v>44540</v>
      </c>
      <c r="E13661" s="27">
        <v>8043.5</v>
      </c>
      <c r="G13661" s="27" t="str">
        <f>VLOOKUP(C13661,W:Y,3,TRUE)</f>
        <v>December 21</v>
      </c>
      <c r="H13661" s="27">
        <f t="shared" si="213"/>
        <v>13660</v>
      </c>
      <c r="I13661" s="30" t="str">
        <f>IF(G13661='Check Register'!$E$1,H13661,"")</f>
        <v/>
      </c>
      <c r="J13661" s="16" t="str">
        <f>IFERROR(SMALL($I$2:$I$100001,H13661),"")</f>
        <v/>
      </c>
    </row>
    <row r="13662" spans="1:10" x14ac:dyDescent="0.3">
      <c r="A13662" t="s">
        <v>784</v>
      </c>
      <c r="B13662" t="s">
        <v>20</v>
      </c>
      <c r="C13662" s="7">
        <v>44540</v>
      </c>
      <c r="E13662" s="27">
        <v>3479.24</v>
      </c>
      <c r="G13662" s="27" t="str">
        <f>VLOOKUP(C13662,W:Y,3,TRUE)</f>
        <v>December 21</v>
      </c>
      <c r="H13662" s="27">
        <f t="shared" si="213"/>
        <v>13661</v>
      </c>
      <c r="I13662" s="30" t="str">
        <f>IF(G13662='Check Register'!$E$1,H13662,"")</f>
        <v/>
      </c>
      <c r="J13662" s="16" t="str">
        <f>IFERROR(SMALL($I$2:$I$100001,H13662),"")</f>
        <v/>
      </c>
    </row>
    <row r="13663" spans="1:10" x14ac:dyDescent="0.3">
      <c r="A13663" t="s">
        <v>845</v>
      </c>
      <c r="B13663" t="s">
        <v>89</v>
      </c>
      <c r="C13663" s="7">
        <v>44540</v>
      </c>
      <c r="E13663" s="27">
        <v>410</v>
      </c>
      <c r="G13663" s="27" t="str">
        <f>VLOOKUP(C13663,W:Y,3,TRUE)</f>
        <v>December 21</v>
      </c>
      <c r="H13663" s="27">
        <f t="shared" si="213"/>
        <v>13662</v>
      </c>
      <c r="I13663" s="30" t="str">
        <f>IF(G13663='Check Register'!$E$1,H13663,"")</f>
        <v/>
      </c>
      <c r="J13663" s="16" t="str">
        <f>IFERROR(SMALL($I$2:$I$100001,H13663),"")</f>
        <v/>
      </c>
    </row>
    <row r="13664" spans="1:10" x14ac:dyDescent="0.3">
      <c r="A13664" t="s">
        <v>800</v>
      </c>
      <c r="B13664" t="s">
        <v>12</v>
      </c>
      <c r="C13664" s="7">
        <v>44540</v>
      </c>
      <c r="E13664" s="27">
        <v>131.22999999999999</v>
      </c>
      <c r="G13664" s="27" t="str">
        <f>VLOOKUP(C13664,W:Y,3,TRUE)</f>
        <v>December 21</v>
      </c>
      <c r="H13664" s="27">
        <f t="shared" si="213"/>
        <v>13663</v>
      </c>
      <c r="I13664" s="30" t="str">
        <f>IF(G13664='Check Register'!$E$1,H13664,"")</f>
        <v/>
      </c>
      <c r="J13664" s="16" t="str">
        <f>IFERROR(SMALL($I$2:$I$100001,H13664),"")</f>
        <v/>
      </c>
    </row>
    <row r="13665" spans="1:10" x14ac:dyDescent="0.3">
      <c r="A13665" t="s">
        <v>884</v>
      </c>
      <c r="B13665" t="s">
        <v>8</v>
      </c>
      <c r="C13665" s="7">
        <v>44540</v>
      </c>
      <c r="E13665" s="27">
        <v>1307.05</v>
      </c>
      <c r="G13665" s="27" t="str">
        <f>VLOOKUP(C13665,W:Y,3,TRUE)</f>
        <v>December 21</v>
      </c>
      <c r="H13665" s="27">
        <f t="shared" si="213"/>
        <v>13664</v>
      </c>
      <c r="I13665" s="30" t="str">
        <f>IF(G13665='Check Register'!$E$1,H13665,"")</f>
        <v/>
      </c>
      <c r="J13665" s="16" t="str">
        <f>IFERROR(SMALL($I$2:$I$100001,H13665),"")</f>
        <v/>
      </c>
    </row>
    <row r="13666" spans="1:10" x14ac:dyDescent="0.3">
      <c r="A13666" t="s">
        <v>886</v>
      </c>
      <c r="B13666" t="s">
        <v>212</v>
      </c>
      <c r="C13666" s="7">
        <v>44540</v>
      </c>
      <c r="E13666" s="27">
        <v>170</v>
      </c>
      <c r="G13666" s="27" t="str">
        <f>VLOOKUP(C13666,W:Y,3,TRUE)</f>
        <v>December 21</v>
      </c>
      <c r="H13666" s="27">
        <f t="shared" si="213"/>
        <v>13665</v>
      </c>
      <c r="I13666" s="30" t="str">
        <f>IF(G13666='Check Register'!$E$1,H13666,"")</f>
        <v/>
      </c>
      <c r="J13666" s="16" t="str">
        <f>IFERROR(SMALL($I$2:$I$100001,H13666),"")</f>
        <v/>
      </c>
    </row>
    <row r="13667" spans="1:10" x14ac:dyDescent="0.3">
      <c r="A13667" t="s">
        <v>1170</v>
      </c>
      <c r="B13667" t="s">
        <v>14</v>
      </c>
      <c r="C13667" s="7">
        <v>44540</v>
      </c>
      <c r="E13667" s="27">
        <v>3150.58</v>
      </c>
      <c r="G13667" s="27" t="str">
        <f>VLOOKUP(C13667,W:Y,3,TRUE)</f>
        <v>December 21</v>
      </c>
      <c r="H13667" s="27">
        <f t="shared" si="213"/>
        <v>13666</v>
      </c>
      <c r="I13667" s="30" t="str">
        <f>IF(G13667='Check Register'!$E$1,H13667,"")</f>
        <v/>
      </c>
      <c r="J13667" s="16" t="str">
        <f>IFERROR(SMALL($I$2:$I$100001,H13667),"")</f>
        <v/>
      </c>
    </row>
    <row r="13668" spans="1:10" x14ac:dyDescent="0.3">
      <c r="A13668" t="s">
        <v>941</v>
      </c>
      <c r="B13668" t="s">
        <v>18</v>
      </c>
      <c r="C13668" s="7">
        <v>44540</v>
      </c>
      <c r="E13668" s="27">
        <v>42.28</v>
      </c>
      <c r="G13668" s="27" t="str">
        <f>VLOOKUP(C13668,W:Y,3,TRUE)</f>
        <v>December 21</v>
      </c>
      <c r="H13668" s="27">
        <f t="shared" si="213"/>
        <v>13667</v>
      </c>
      <c r="I13668" s="30" t="str">
        <f>IF(G13668='Check Register'!$E$1,H13668,"")</f>
        <v/>
      </c>
      <c r="J13668" s="16" t="str">
        <f>IFERROR(SMALL($I$2:$I$100001,H13668),"")</f>
        <v/>
      </c>
    </row>
    <row r="13669" spans="1:10" x14ac:dyDescent="0.3">
      <c r="A13669" t="s">
        <v>805</v>
      </c>
      <c r="B13669" t="s">
        <v>127</v>
      </c>
      <c r="C13669" s="7">
        <v>44540</v>
      </c>
      <c r="E13669" s="27">
        <v>234.61</v>
      </c>
      <c r="G13669" s="27" t="str">
        <f>VLOOKUP(C13669,W:Y,3,TRUE)</f>
        <v>December 21</v>
      </c>
      <c r="H13669" s="27">
        <f t="shared" si="213"/>
        <v>13668</v>
      </c>
      <c r="I13669" s="30" t="str">
        <f>IF(G13669='Check Register'!$E$1,H13669,"")</f>
        <v/>
      </c>
      <c r="J13669" s="16" t="str">
        <f>IFERROR(SMALL($I$2:$I$100001,H13669),"")</f>
        <v/>
      </c>
    </row>
    <row r="13670" spans="1:10" x14ac:dyDescent="0.3">
      <c r="A13670" t="s">
        <v>805</v>
      </c>
      <c r="B13670" t="s">
        <v>11</v>
      </c>
      <c r="C13670" s="7">
        <v>44540</v>
      </c>
      <c r="E13670" s="27">
        <v>386.81</v>
      </c>
      <c r="G13670" s="27" t="str">
        <f>VLOOKUP(C13670,W:Y,3,TRUE)</f>
        <v>December 21</v>
      </c>
      <c r="H13670" s="27">
        <f t="shared" si="213"/>
        <v>13669</v>
      </c>
      <c r="I13670" s="30" t="str">
        <f>IF(G13670='Check Register'!$E$1,H13670,"")</f>
        <v/>
      </c>
      <c r="J13670" s="16" t="str">
        <f>IFERROR(SMALL($I$2:$I$100001,H13670),"")</f>
        <v/>
      </c>
    </row>
    <row r="13671" spans="1:10" x14ac:dyDescent="0.3">
      <c r="A13671" t="s">
        <v>1124</v>
      </c>
      <c r="B13671" t="s">
        <v>180</v>
      </c>
      <c r="C13671" s="7">
        <v>44540</v>
      </c>
      <c r="E13671" s="27">
        <v>221.15</v>
      </c>
      <c r="G13671" s="27" t="str">
        <f>VLOOKUP(C13671,W:Y,3,TRUE)</f>
        <v>December 21</v>
      </c>
      <c r="H13671" s="27">
        <f t="shared" si="213"/>
        <v>13670</v>
      </c>
      <c r="I13671" s="30" t="str">
        <f>IF(G13671='Check Register'!$E$1,H13671,"")</f>
        <v/>
      </c>
      <c r="J13671" s="16" t="str">
        <f>IFERROR(SMALL($I$2:$I$100001,H13671),"")</f>
        <v/>
      </c>
    </row>
    <row r="13672" spans="1:10" x14ac:dyDescent="0.3">
      <c r="A13672" t="s">
        <v>835</v>
      </c>
      <c r="B13672" t="s">
        <v>18</v>
      </c>
      <c r="C13672" s="7">
        <v>44540</v>
      </c>
      <c r="E13672" s="27">
        <v>332.19</v>
      </c>
      <c r="G13672" s="27" t="str">
        <f>VLOOKUP(C13672,W:Y,3,TRUE)</f>
        <v>December 21</v>
      </c>
      <c r="H13672" s="27">
        <f t="shared" si="213"/>
        <v>13671</v>
      </c>
      <c r="I13672" s="30" t="str">
        <f>IF(G13672='Check Register'!$E$1,H13672,"")</f>
        <v/>
      </c>
      <c r="J13672" s="16" t="str">
        <f>IFERROR(SMALL($I$2:$I$100001,H13672),"")</f>
        <v/>
      </c>
    </row>
    <row r="13673" spans="1:10" x14ac:dyDescent="0.3">
      <c r="A13673" t="s">
        <v>949</v>
      </c>
      <c r="B13673" t="s">
        <v>214</v>
      </c>
      <c r="C13673" s="7">
        <v>44540</v>
      </c>
      <c r="E13673" s="27">
        <v>85784.66</v>
      </c>
      <c r="G13673" s="27" t="str">
        <f>VLOOKUP(C13673,W:Y,3,TRUE)</f>
        <v>December 21</v>
      </c>
      <c r="H13673" s="27">
        <f t="shared" si="213"/>
        <v>13672</v>
      </c>
      <c r="I13673" s="30" t="str">
        <f>IF(G13673='Check Register'!$E$1,H13673,"")</f>
        <v/>
      </c>
      <c r="J13673" s="16" t="str">
        <f>IFERROR(SMALL($I$2:$I$100001,H13673),"")</f>
        <v/>
      </c>
    </row>
    <row r="13674" spans="1:10" x14ac:dyDescent="0.3">
      <c r="A13674" t="s">
        <v>949</v>
      </c>
      <c r="B13674" t="s">
        <v>31</v>
      </c>
      <c r="C13674" s="7">
        <v>44540</v>
      </c>
      <c r="E13674" s="27">
        <v>1169.8800000000001</v>
      </c>
      <c r="G13674" s="27" t="str">
        <f>VLOOKUP(C13674,W:Y,3,TRUE)</f>
        <v>December 21</v>
      </c>
      <c r="H13674" s="27">
        <f t="shared" si="213"/>
        <v>13673</v>
      </c>
      <c r="I13674" s="30" t="str">
        <f>IF(G13674='Check Register'!$E$1,H13674,"")</f>
        <v/>
      </c>
      <c r="J13674" s="16" t="str">
        <f>IFERROR(SMALL($I$2:$I$100001,H13674),"")</f>
        <v/>
      </c>
    </row>
    <row r="13675" spans="1:10" x14ac:dyDescent="0.3">
      <c r="A13675" t="s">
        <v>1160</v>
      </c>
      <c r="B13675" t="s">
        <v>14</v>
      </c>
      <c r="C13675" s="7">
        <v>44540</v>
      </c>
      <c r="E13675" s="27">
        <v>72916.67</v>
      </c>
      <c r="G13675" s="27" t="str">
        <f>VLOOKUP(C13675,W:Y,3,TRUE)</f>
        <v>December 21</v>
      </c>
      <c r="H13675" s="27">
        <f t="shared" si="213"/>
        <v>13674</v>
      </c>
      <c r="I13675" s="30" t="str">
        <f>IF(G13675='Check Register'!$E$1,H13675,"")</f>
        <v/>
      </c>
      <c r="J13675" s="16" t="str">
        <f>IFERROR(SMALL($I$2:$I$100001,H13675),"")</f>
        <v/>
      </c>
    </row>
    <row r="13676" spans="1:10" x14ac:dyDescent="0.3">
      <c r="A13676" t="s">
        <v>944</v>
      </c>
      <c r="B13676" t="s">
        <v>14</v>
      </c>
      <c r="C13676" s="7">
        <v>44540</v>
      </c>
      <c r="E13676" s="27">
        <v>30501.07</v>
      </c>
      <c r="G13676" s="27" t="str">
        <f>VLOOKUP(C13676,W:Y,3,TRUE)</f>
        <v>December 21</v>
      </c>
      <c r="H13676" s="27">
        <f t="shared" si="213"/>
        <v>13675</v>
      </c>
      <c r="I13676" s="30" t="str">
        <f>IF(G13676='Check Register'!$E$1,H13676,"")</f>
        <v/>
      </c>
      <c r="J13676" s="16" t="str">
        <f>IFERROR(SMALL($I$2:$I$100001,H13676),"")</f>
        <v/>
      </c>
    </row>
    <row r="13677" spans="1:10" x14ac:dyDescent="0.3">
      <c r="A13677" t="s">
        <v>97</v>
      </c>
      <c r="B13677" t="s">
        <v>6</v>
      </c>
      <c r="C13677" s="7">
        <v>44545</v>
      </c>
      <c r="E13677" s="27">
        <v>121280.69</v>
      </c>
      <c r="G13677" s="27" t="str">
        <f>VLOOKUP(C13677,W:Y,3,TRUE)</f>
        <v>December 21</v>
      </c>
      <c r="H13677" s="27">
        <f t="shared" si="213"/>
        <v>13676</v>
      </c>
      <c r="I13677" s="30" t="str">
        <f>IF(G13677='Check Register'!$E$1,H13677,"")</f>
        <v/>
      </c>
      <c r="J13677" s="16" t="str">
        <f>IFERROR(SMALL($I$2:$I$100001,H13677),"")</f>
        <v/>
      </c>
    </row>
    <row r="13678" spans="1:10" x14ac:dyDescent="0.3">
      <c r="A13678" t="s">
        <v>655</v>
      </c>
      <c r="B13678" t="s">
        <v>6</v>
      </c>
      <c r="C13678" s="7">
        <v>44547</v>
      </c>
      <c r="E13678" s="27">
        <v>242311.78</v>
      </c>
      <c r="G13678" s="27" t="str">
        <f>VLOOKUP(C13678,W:Y,3,TRUE)</f>
        <v>December 21</v>
      </c>
      <c r="H13678" s="27">
        <f t="shared" si="213"/>
        <v>13677</v>
      </c>
      <c r="I13678" s="30" t="str">
        <f>IF(G13678='Check Register'!$E$1,H13678,"")</f>
        <v/>
      </c>
      <c r="J13678" s="16" t="str">
        <f>IFERROR(SMALL($I$2:$I$100001,H13678),"")</f>
        <v/>
      </c>
    </row>
    <row r="13679" spans="1:10" x14ac:dyDescent="0.3">
      <c r="A13679" t="s">
        <v>955</v>
      </c>
      <c r="B13679" t="s">
        <v>28</v>
      </c>
      <c r="C13679" s="7">
        <v>44547</v>
      </c>
      <c r="E13679" s="27">
        <v>8981.5</v>
      </c>
      <c r="G13679" s="27" t="str">
        <f>VLOOKUP(C13679,W:Y,3,TRUE)</f>
        <v>December 21</v>
      </c>
      <c r="H13679" s="27">
        <f t="shared" si="213"/>
        <v>13678</v>
      </c>
      <c r="I13679" s="30" t="str">
        <f>IF(G13679='Check Register'!$E$1,H13679,"")</f>
        <v/>
      </c>
      <c r="J13679" s="16" t="str">
        <f>IFERROR(SMALL($I$2:$I$100001,H13679),"")</f>
        <v/>
      </c>
    </row>
    <row r="13680" spans="1:10" x14ac:dyDescent="0.3">
      <c r="A13680" t="s">
        <v>810</v>
      </c>
      <c r="B13680" t="s">
        <v>8</v>
      </c>
      <c r="C13680" s="7">
        <v>44547</v>
      </c>
      <c r="E13680" s="27">
        <v>46.95</v>
      </c>
      <c r="G13680" s="27" t="str">
        <f>VLOOKUP(C13680,W:Y,3,TRUE)</f>
        <v>December 21</v>
      </c>
      <c r="H13680" s="27">
        <f t="shared" si="213"/>
        <v>13679</v>
      </c>
      <c r="I13680" s="30" t="str">
        <f>IF(G13680='Check Register'!$E$1,H13680,"")</f>
        <v/>
      </c>
      <c r="J13680" s="16" t="str">
        <f>IFERROR(SMALL($I$2:$I$100001,H13680),"")</f>
        <v/>
      </c>
    </row>
    <row r="13681" spans="1:10" x14ac:dyDescent="0.3">
      <c r="A13681" t="s">
        <v>837</v>
      </c>
      <c r="B13681" t="s">
        <v>20</v>
      </c>
      <c r="C13681" s="7">
        <v>44547</v>
      </c>
      <c r="E13681" s="27">
        <v>2044.32</v>
      </c>
      <c r="G13681" s="27" t="str">
        <f>VLOOKUP(C13681,W:Y,3,TRUE)</f>
        <v>December 21</v>
      </c>
      <c r="H13681" s="27">
        <f t="shared" si="213"/>
        <v>13680</v>
      </c>
      <c r="I13681" s="30" t="str">
        <f>IF(G13681='Check Register'!$E$1,H13681,"")</f>
        <v/>
      </c>
      <c r="J13681" s="16" t="str">
        <f>IFERROR(SMALL($I$2:$I$100001,H13681),"")</f>
        <v/>
      </c>
    </row>
    <row r="13682" spans="1:10" x14ac:dyDescent="0.3">
      <c r="A13682" t="s">
        <v>812</v>
      </c>
      <c r="B13682" t="s">
        <v>70</v>
      </c>
      <c r="C13682" s="7">
        <v>44547</v>
      </c>
      <c r="E13682" s="27">
        <v>25.5</v>
      </c>
      <c r="G13682" s="27" t="str">
        <f>VLOOKUP(C13682,W:Y,3,TRUE)</f>
        <v>December 21</v>
      </c>
      <c r="H13682" s="27">
        <f t="shared" si="213"/>
        <v>13681</v>
      </c>
      <c r="I13682" s="30" t="str">
        <f>IF(G13682='Check Register'!$E$1,H13682,"")</f>
        <v/>
      </c>
      <c r="J13682" s="16" t="str">
        <f>IFERROR(SMALL($I$2:$I$100001,H13682),"")</f>
        <v/>
      </c>
    </row>
    <row r="13683" spans="1:10" x14ac:dyDescent="0.3">
      <c r="A13683" t="s">
        <v>813</v>
      </c>
      <c r="B13683" t="s">
        <v>115</v>
      </c>
      <c r="C13683" s="7">
        <v>44547</v>
      </c>
      <c r="E13683" s="27">
        <v>3900</v>
      </c>
      <c r="G13683" s="27" t="str">
        <f>VLOOKUP(C13683,W:Y,3,TRUE)</f>
        <v>December 21</v>
      </c>
      <c r="H13683" s="27">
        <f t="shared" si="213"/>
        <v>13682</v>
      </c>
      <c r="I13683" s="30" t="str">
        <f>IF(G13683='Check Register'!$E$1,H13683,"")</f>
        <v/>
      </c>
      <c r="J13683" s="16" t="str">
        <f>IFERROR(SMALL($I$2:$I$100001,H13683),"")</f>
        <v/>
      </c>
    </row>
    <row r="13684" spans="1:10" x14ac:dyDescent="0.3">
      <c r="A13684" t="s">
        <v>814</v>
      </c>
      <c r="B13684" t="s">
        <v>22</v>
      </c>
      <c r="C13684" s="7">
        <v>44547</v>
      </c>
      <c r="E13684" s="27">
        <v>360</v>
      </c>
      <c r="G13684" s="27" t="str">
        <f>VLOOKUP(C13684,W:Y,3,TRUE)</f>
        <v>December 21</v>
      </c>
      <c r="H13684" s="27">
        <f t="shared" si="213"/>
        <v>13683</v>
      </c>
      <c r="I13684" s="30" t="str">
        <f>IF(G13684='Check Register'!$E$1,H13684,"")</f>
        <v/>
      </c>
      <c r="J13684" s="16" t="str">
        <f>IFERROR(SMALL($I$2:$I$100001,H13684),"")</f>
        <v/>
      </c>
    </row>
    <row r="13685" spans="1:10" x14ac:dyDescent="0.3">
      <c r="A13685" t="s">
        <v>781</v>
      </c>
      <c r="B13685" t="s">
        <v>14</v>
      </c>
      <c r="C13685" s="7">
        <v>44547</v>
      </c>
      <c r="E13685" s="27">
        <v>2684</v>
      </c>
      <c r="G13685" s="27" t="str">
        <f>VLOOKUP(C13685,W:Y,3,TRUE)</f>
        <v>December 21</v>
      </c>
      <c r="H13685" s="27">
        <f t="shared" si="213"/>
        <v>13684</v>
      </c>
      <c r="I13685" s="30" t="str">
        <f>IF(G13685='Check Register'!$E$1,H13685,"")</f>
        <v/>
      </c>
      <c r="J13685" s="16" t="str">
        <f>IFERROR(SMALL($I$2:$I$100001,H13685),"")</f>
        <v/>
      </c>
    </row>
    <row r="13686" spans="1:10" x14ac:dyDescent="0.3">
      <c r="A13686" t="s">
        <v>957</v>
      </c>
      <c r="B13686" t="s">
        <v>22</v>
      </c>
      <c r="C13686" s="7">
        <v>44547</v>
      </c>
      <c r="E13686" s="27">
        <v>9194.84</v>
      </c>
      <c r="G13686" s="27" t="str">
        <f>VLOOKUP(C13686,W:Y,3,TRUE)</f>
        <v>December 21</v>
      </c>
      <c r="H13686" s="27">
        <f t="shared" si="213"/>
        <v>13685</v>
      </c>
      <c r="I13686" s="30" t="str">
        <f>IF(G13686='Check Register'!$E$1,H13686,"")</f>
        <v/>
      </c>
      <c r="J13686" s="16" t="str">
        <f>IFERROR(SMALL($I$2:$I$100001,H13686),"")</f>
        <v/>
      </c>
    </row>
    <row r="13687" spans="1:10" x14ac:dyDescent="0.3">
      <c r="A13687" t="s">
        <v>787</v>
      </c>
      <c r="B13687" t="s">
        <v>20</v>
      </c>
      <c r="C13687" s="7">
        <v>44547</v>
      </c>
      <c r="E13687" s="27">
        <v>2412.21</v>
      </c>
      <c r="G13687" s="27" t="str">
        <f>VLOOKUP(C13687,W:Y,3,TRUE)</f>
        <v>December 21</v>
      </c>
      <c r="H13687" s="27">
        <f t="shared" si="213"/>
        <v>13686</v>
      </c>
      <c r="I13687" s="30" t="str">
        <f>IF(G13687='Check Register'!$E$1,H13687,"")</f>
        <v/>
      </c>
      <c r="J13687" s="16" t="str">
        <f>IFERROR(SMALL($I$2:$I$100001,H13687),"")</f>
        <v/>
      </c>
    </row>
    <row r="13688" spans="1:10" x14ac:dyDescent="0.3">
      <c r="A13688" t="s">
        <v>1126</v>
      </c>
      <c r="B13688" t="s">
        <v>18</v>
      </c>
      <c r="C13688" s="7">
        <v>44547</v>
      </c>
      <c r="E13688" s="27">
        <v>41.95</v>
      </c>
      <c r="G13688" s="27" t="str">
        <f>VLOOKUP(C13688,W:Y,3,TRUE)</f>
        <v>December 21</v>
      </c>
      <c r="H13688" s="27">
        <f t="shared" si="213"/>
        <v>13687</v>
      </c>
      <c r="I13688" s="30" t="str">
        <f>IF(G13688='Check Register'!$E$1,H13688,"")</f>
        <v/>
      </c>
      <c r="J13688" s="16" t="str">
        <f>IFERROR(SMALL($I$2:$I$100001,H13688),"")</f>
        <v/>
      </c>
    </row>
    <row r="13689" spans="1:10" x14ac:dyDescent="0.3">
      <c r="A13689" t="s">
        <v>844</v>
      </c>
      <c r="B13689" t="s">
        <v>12</v>
      </c>
      <c r="C13689" s="7">
        <v>44547</v>
      </c>
      <c r="E13689" s="27">
        <v>28.1</v>
      </c>
      <c r="G13689" s="27" t="str">
        <f>VLOOKUP(C13689,W:Y,3,TRUE)</f>
        <v>December 21</v>
      </c>
      <c r="H13689" s="27">
        <f t="shared" si="213"/>
        <v>13688</v>
      </c>
      <c r="I13689" s="30" t="str">
        <f>IF(G13689='Check Register'!$E$1,H13689,"")</f>
        <v/>
      </c>
      <c r="J13689" s="16" t="str">
        <f>IFERROR(SMALL($I$2:$I$100001,H13689),"")</f>
        <v/>
      </c>
    </row>
    <row r="13690" spans="1:10" x14ac:dyDescent="0.3">
      <c r="A13690" t="s">
        <v>1096</v>
      </c>
      <c r="B13690" t="s">
        <v>70</v>
      </c>
      <c r="C13690" s="7">
        <v>44547</v>
      </c>
      <c r="E13690" s="27">
        <v>120</v>
      </c>
      <c r="G13690" s="27" t="str">
        <f>VLOOKUP(C13690,W:Y,3,TRUE)</f>
        <v>December 21</v>
      </c>
      <c r="H13690" s="27">
        <f t="shared" si="213"/>
        <v>13689</v>
      </c>
      <c r="I13690" s="30" t="str">
        <f>IF(G13690='Check Register'!$E$1,H13690,"")</f>
        <v/>
      </c>
      <c r="J13690" s="16" t="str">
        <f>IFERROR(SMALL($I$2:$I$100001,H13690),"")</f>
        <v/>
      </c>
    </row>
    <row r="13691" spans="1:10" x14ac:dyDescent="0.3">
      <c r="A13691" t="s">
        <v>819</v>
      </c>
      <c r="B13691" t="s">
        <v>102</v>
      </c>
      <c r="C13691" s="7">
        <v>44547</v>
      </c>
      <c r="E13691" s="27">
        <v>20200</v>
      </c>
      <c r="G13691" s="27" t="str">
        <f>VLOOKUP(C13691,W:Y,3,TRUE)</f>
        <v>December 21</v>
      </c>
      <c r="H13691" s="27">
        <f t="shared" si="213"/>
        <v>13690</v>
      </c>
      <c r="I13691" s="30" t="str">
        <f>IF(G13691='Check Register'!$E$1,H13691,"")</f>
        <v/>
      </c>
      <c r="J13691" s="16" t="str">
        <f>IFERROR(SMALL($I$2:$I$100001,H13691),"")</f>
        <v/>
      </c>
    </row>
    <row r="13692" spans="1:10" x14ac:dyDescent="0.3">
      <c r="A13692" t="s">
        <v>821</v>
      </c>
      <c r="B13692" t="s">
        <v>33</v>
      </c>
      <c r="C13692" s="7">
        <v>44547</v>
      </c>
      <c r="E13692" s="27">
        <v>109.53</v>
      </c>
      <c r="G13692" s="27" t="str">
        <f>VLOOKUP(C13692,W:Y,3,TRUE)</f>
        <v>December 21</v>
      </c>
      <c r="H13692" s="27">
        <f t="shared" si="213"/>
        <v>13691</v>
      </c>
      <c r="I13692" s="30" t="str">
        <f>IF(G13692='Check Register'!$E$1,H13692,"")</f>
        <v/>
      </c>
      <c r="J13692" s="16" t="str">
        <f>IFERROR(SMALL($I$2:$I$100001,H13692),"")</f>
        <v/>
      </c>
    </row>
    <row r="13693" spans="1:10" x14ac:dyDescent="0.3">
      <c r="A13693" t="s">
        <v>848</v>
      </c>
      <c r="B13693" t="s">
        <v>127</v>
      </c>
      <c r="C13693" s="7">
        <v>44547</v>
      </c>
      <c r="E13693" s="27">
        <v>260.91000000000003</v>
      </c>
      <c r="G13693" s="27" t="str">
        <f>VLOOKUP(C13693,W:Y,3,TRUE)</f>
        <v>December 21</v>
      </c>
      <c r="H13693" s="27">
        <f t="shared" si="213"/>
        <v>13692</v>
      </c>
      <c r="I13693" s="30" t="str">
        <f>IF(G13693='Check Register'!$E$1,H13693,"")</f>
        <v/>
      </c>
      <c r="J13693" s="16" t="str">
        <f>IFERROR(SMALL($I$2:$I$100001,H13693),"")</f>
        <v/>
      </c>
    </row>
    <row r="13694" spans="1:10" x14ac:dyDescent="0.3">
      <c r="A13694" t="s">
        <v>848</v>
      </c>
      <c r="B13694" t="s">
        <v>8</v>
      </c>
      <c r="C13694" s="7">
        <v>44547</v>
      </c>
      <c r="E13694" s="27">
        <v>214.58</v>
      </c>
      <c r="G13694" s="27" t="str">
        <f>VLOOKUP(C13694,W:Y,3,TRUE)</f>
        <v>December 21</v>
      </c>
      <c r="H13694" s="27">
        <f t="shared" si="213"/>
        <v>13693</v>
      </c>
      <c r="I13694" s="30" t="str">
        <f>IF(G13694='Check Register'!$E$1,H13694,"")</f>
        <v/>
      </c>
      <c r="J13694" s="16" t="str">
        <f>IFERROR(SMALL($I$2:$I$100001,H13694),"")</f>
        <v/>
      </c>
    </row>
    <row r="13695" spans="1:10" x14ac:dyDescent="0.3">
      <c r="A13695" t="s">
        <v>930</v>
      </c>
      <c r="B13695" t="s">
        <v>8</v>
      </c>
      <c r="C13695" s="7">
        <v>44547</v>
      </c>
      <c r="E13695" s="27">
        <v>1655.11</v>
      </c>
      <c r="G13695" s="27" t="str">
        <f>VLOOKUP(C13695,W:Y,3,TRUE)</f>
        <v>December 21</v>
      </c>
      <c r="H13695" s="27">
        <f t="shared" si="213"/>
        <v>13694</v>
      </c>
      <c r="I13695" s="30" t="str">
        <f>IF(G13695='Check Register'!$E$1,H13695,"")</f>
        <v/>
      </c>
      <c r="J13695" s="16" t="str">
        <f>IFERROR(SMALL($I$2:$I$100001,H13695),"")</f>
        <v/>
      </c>
    </row>
    <row r="13696" spans="1:10" x14ac:dyDescent="0.3">
      <c r="A13696" t="s">
        <v>1198</v>
      </c>
      <c r="B13696" t="s">
        <v>171</v>
      </c>
      <c r="C13696" s="7">
        <v>44547</v>
      </c>
      <c r="E13696" s="27">
        <v>12651.12</v>
      </c>
      <c r="G13696" s="27" t="str">
        <f>VLOOKUP(C13696,W:Y,3,TRUE)</f>
        <v>December 21</v>
      </c>
      <c r="H13696" s="27">
        <f t="shared" si="213"/>
        <v>13695</v>
      </c>
      <c r="I13696" s="30" t="str">
        <f>IF(G13696='Check Register'!$E$1,H13696,"")</f>
        <v/>
      </c>
      <c r="J13696" s="16" t="str">
        <f>IFERROR(SMALL($I$2:$I$100001,H13696),"")</f>
        <v/>
      </c>
    </row>
    <row r="13697" spans="1:10" x14ac:dyDescent="0.3">
      <c r="A13697" t="s">
        <v>874</v>
      </c>
      <c r="B13697" t="s">
        <v>22</v>
      </c>
      <c r="C13697" s="7">
        <v>44547</v>
      </c>
      <c r="E13697" s="27">
        <v>132.5</v>
      </c>
      <c r="G13697" s="27" t="str">
        <f>VLOOKUP(C13697,W:Y,3,TRUE)</f>
        <v>December 21</v>
      </c>
      <c r="H13697" s="27">
        <f t="shared" si="213"/>
        <v>13696</v>
      </c>
      <c r="I13697" s="30" t="str">
        <f>IF(G13697='Check Register'!$E$1,H13697,"")</f>
        <v/>
      </c>
      <c r="J13697" s="16" t="str">
        <f>IFERROR(SMALL($I$2:$I$100001,H13697),"")</f>
        <v/>
      </c>
    </row>
    <row r="13698" spans="1:10" x14ac:dyDescent="0.3">
      <c r="A13698" t="s">
        <v>796</v>
      </c>
      <c r="B13698" t="s">
        <v>102</v>
      </c>
      <c r="C13698" s="7">
        <v>44547</v>
      </c>
      <c r="E13698" s="27">
        <v>5672.25</v>
      </c>
      <c r="G13698" s="27" t="str">
        <f>VLOOKUP(C13698,W:Y,3,TRUE)</f>
        <v>December 21</v>
      </c>
      <c r="H13698" s="27">
        <f t="shared" si="213"/>
        <v>13697</v>
      </c>
      <c r="I13698" s="30" t="str">
        <f>IF(G13698='Check Register'!$E$1,H13698,"")</f>
        <v/>
      </c>
      <c r="J13698" s="16" t="str">
        <f>IFERROR(SMALL($I$2:$I$100001,H13698),"")</f>
        <v/>
      </c>
    </row>
    <row r="13699" spans="1:10" x14ac:dyDescent="0.3">
      <c r="A13699" t="s">
        <v>1098</v>
      </c>
      <c r="B13699" t="s">
        <v>85</v>
      </c>
      <c r="C13699" s="7">
        <v>44547</v>
      </c>
      <c r="E13699" s="27">
        <v>1050</v>
      </c>
      <c r="G13699" s="27" t="str">
        <f>VLOOKUP(C13699,W:Y,3,TRUE)</f>
        <v>December 21</v>
      </c>
      <c r="H13699" s="27">
        <f t="shared" ref="H13699:H13762" si="214">1+H13698</f>
        <v>13698</v>
      </c>
      <c r="I13699" s="30" t="str">
        <f>IF(G13699='Check Register'!$E$1,H13699,"")</f>
        <v/>
      </c>
      <c r="J13699" s="16" t="str">
        <f>IFERROR(SMALL($I$2:$I$100001,H13699),"")</f>
        <v/>
      </c>
    </row>
    <row r="13700" spans="1:10" x14ac:dyDescent="0.3">
      <c r="A13700" t="s">
        <v>985</v>
      </c>
      <c r="B13700" t="s">
        <v>208</v>
      </c>
      <c r="C13700" s="7">
        <v>44547</v>
      </c>
      <c r="E13700" s="27">
        <v>91.53</v>
      </c>
      <c r="G13700" s="27" t="str">
        <f>VLOOKUP(C13700,W:Y,3,TRUE)</f>
        <v>December 21</v>
      </c>
      <c r="H13700" s="27">
        <f t="shared" si="214"/>
        <v>13699</v>
      </c>
      <c r="I13700" s="30" t="str">
        <f>IF(G13700='Check Register'!$E$1,H13700,"")</f>
        <v/>
      </c>
      <c r="J13700" s="16" t="str">
        <f>IFERROR(SMALL($I$2:$I$100001,H13700),"")</f>
        <v/>
      </c>
    </row>
    <row r="13701" spans="1:10" x14ac:dyDescent="0.3">
      <c r="A13701" t="s">
        <v>1112</v>
      </c>
      <c r="B13701" t="s">
        <v>8</v>
      </c>
      <c r="C13701" s="7">
        <v>44547</v>
      </c>
      <c r="E13701" s="27">
        <v>696</v>
      </c>
      <c r="G13701" s="27" t="str">
        <f>VLOOKUP(C13701,W:Y,3,TRUE)</f>
        <v>December 21</v>
      </c>
      <c r="H13701" s="27">
        <f t="shared" si="214"/>
        <v>13700</v>
      </c>
      <c r="I13701" s="30" t="str">
        <f>IF(G13701='Check Register'!$E$1,H13701,"")</f>
        <v/>
      </c>
      <c r="J13701" s="16" t="str">
        <f>IFERROR(SMALL($I$2:$I$100001,H13701),"")</f>
        <v/>
      </c>
    </row>
    <row r="13702" spans="1:10" x14ac:dyDescent="0.3">
      <c r="A13702" t="s">
        <v>854</v>
      </c>
      <c r="B13702" t="s">
        <v>14</v>
      </c>
      <c r="C13702" s="7">
        <v>44547</v>
      </c>
      <c r="E13702" s="27">
        <v>3172.51</v>
      </c>
      <c r="G13702" s="27" t="str">
        <f>VLOOKUP(C13702,W:Y,3,TRUE)</f>
        <v>December 21</v>
      </c>
      <c r="H13702" s="27">
        <f t="shared" si="214"/>
        <v>13701</v>
      </c>
      <c r="I13702" s="30" t="str">
        <f>IF(G13702='Check Register'!$E$1,H13702,"")</f>
        <v/>
      </c>
      <c r="J13702" s="16" t="str">
        <f>IFERROR(SMALL($I$2:$I$100001,H13702),"")</f>
        <v/>
      </c>
    </row>
    <row r="13703" spans="1:10" x14ac:dyDescent="0.3">
      <c r="A13703" t="s">
        <v>855</v>
      </c>
      <c r="B13703" t="s">
        <v>20</v>
      </c>
      <c r="C13703" s="7">
        <v>44547</v>
      </c>
      <c r="E13703" s="27">
        <v>7161.9</v>
      </c>
      <c r="G13703" s="27" t="str">
        <f>VLOOKUP(C13703,W:Y,3,TRUE)</f>
        <v>December 21</v>
      </c>
      <c r="H13703" s="27">
        <f t="shared" si="214"/>
        <v>13702</v>
      </c>
      <c r="I13703" s="30" t="str">
        <f>IF(G13703='Check Register'!$E$1,H13703,"")</f>
        <v/>
      </c>
      <c r="J13703" s="16" t="str">
        <f>IFERROR(SMALL($I$2:$I$100001,H13703),"")</f>
        <v/>
      </c>
    </row>
    <row r="13704" spans="1:10" x14ac:dyDescent="0.3">
      <c r="A13704" t="s">
        <v>884</v>
      </c>
      <c r="B13704" t="s">
        <v>8</v>
      </c>
      <c r="C13704" s="7">
        <v>44547</v>
      </c>
      <c r="E13704" s="27">
        <v>38.31</v>
      </c>
      <c r="G13704" s="27" t="str">
        <f>VLOOKUP(C13704,W:Y,3,TRUE)</f>
        <v>December 21</v>
      </c>
      <c r="H13704" s="27">
        <f t="shared" si="214"/>
        <v>13703</v>
      </c>
      <c r="I13704" s="30" t="str">
        <f>IF(G13704='Check Register'!$E$1,H13704,"")</f>
        <v/>
      </c>
      <c r="J13704" s="16" t="str">
        <f>IFERROR(SMALL($I$2:$I$100001,H13704),"")</f>
        <v/>
      </c>
    </row>
    <row r="13705" spans="1:10" x14ac:dyDescent="0.3">
      <c r="A13705" t="s">
        <v>1004</v>
      </c>
      <c r="B13705" t="s">
        <v>14</v>
      </c>
      <c r="C13705" s="7">
        <v>44547</v>
      </c>
      <c r="E13705" s="27">
        <v>4510</v>
      </c>
      <c r="G13705" s="27" t="str">
        <f>VLOOKUP(C13705,W:Y,3,TRUE)</f>
        <v>December 21</v>
      </c>
      <c r="H13705" s="27">
        <f t="shared" si="214"/>
        <v>13704</v>
      </c>
      <c r="I13705" s="30" t="str">
        <f>IF(G13705='Check Register'!$E$1,H13705,"")</f>
        <v/>
      </c>
      <c r="J13705" s="16" t="str">
        <f>IFERROR(SMALL($I$2:$I$100001,H13705),"")</f>
        <v/>
      </c>
    </row>
    <row r="13706" spans="1:10" x14ac:dyDescent="0.3">
      <c r="A13706" t="s">
        <v>1004</v>
      </c>
      <c r="B13706" t="s">
        <v>39</v>
      </c>
      <c r="C13706" s="7">
        <v>44547</v>
      </c>
      <c r="E13706" s="27">
        <v>340</v>
      </c>
      <c r="G13706" s="27" t="str">
        <f>VLOOKUP(C13706,W:Y,3,TRUE)</f>
        <v>December 21</v>
      </c>
      <c r="H13706" s="27">
        <f t="shared" si="214"/>
        <v>13705</v>
      </c>
      <c r="I13706" s="30" t="str">
        <f>IF(G13706='Check Register'!$E$1,H13706,"")</f>
        <v/>
      </c>
      <c r="J13706" s="16" t="str">
        <f>IFERROR(SMALL($I$2:$I$100001,H13706),"")</f>
        <v/>
      </c>
    </row>
    <row r="13707" spans="1:10" x14ac:dyDescent="0.3">
      <c r="A13707" t="s">
        <v>801</v>
      </c>
      <c r="B13707" t="s">
        <v>39</v>
      </c>
      <c r="C13707" s="7">
        <v>44547</v>
      </c>
      <c r="E13707" s="27">
        <v>419.93</v>
      </c>
      <c r="G13707" s="27" t="str">
        <f>VLOOKUP(C13707,W:Y,3,TRUE)</f>
        <v>December 21</v>
      </c>
      <c r="H13707" s="27">
        <f t="shared" si="214"/>
        <v>13706</v>
      </c>
      <c r="I13707" s="30" t="str">
        <f>IF(G13707='Check Register'!$E$1,H13707,"")</f>
        <v/>
      </c>
      <c r="J13707" s="16" t="str">
        <f>IFERROR(SMALL($I$2:$I$100001,H13707),"")</f>
        <v/>
      </c>
    </row>
    <row r="13708" spans="1:10" x14ac:dyDescent="0.3">
      <c r="A13708" t="s">
        <v>990</v>
      </c>
      <c r="B13708" t="s">
        <v>89</v>
      </c>
      <c r="C13708" s="7">
        <v>44547</v>
      </c>
      <c r="E13708" s="27">
        <v>3206.53</v>
      </c>
      <c r="G13708" s="27" t="str">
        <f>VLOOKUP(C13708,W:Y,3,TRUE)</f>
        <v>December 21</v>
      </c>
      <c r="H13708" s="27">
        <f t="shared" si="214"/>
        <v>13707</v>
      </c>
      <c r="I13708" s="30" t="str">
        <f>IF(G13708='Check Register'!$E$1,H13708,"")</f>
        <v/>
      </c>
      <c r="J13708" s="16" t="str">
        <f>IFERROR(SMALL($I$2:$I$100001,H13708),"")</f>
        <v/>
      </c>
    </row>
    <row r="13709" spans="1:10" x14ac:dyDescent="0.3">
      <c r="A13709" t="s">
        <v>829</v>
      </c>
      <c r="B13709" t="s">
        <v>22</v>
      </c>
      <c r="C13709" s="7">
        <v>44547</v>
      </c>
      <c r="E13709" s="27">
        <v>160.37</v>
      </c>
      <c r="G13709" s="27" t="str">
        <f>VLOOKUP(C13709,W:Y,3,TRUE)</f>
        <v>December 21</v>
      </c>
      <c r="H13709" s="27">
        <f t="shared" si="214"/>
        <v>13708</v>
      </c>
      <c r="I13709" s="30" t="str">
        <f>IF(G13709='Check Register'!$E$1,H13709,"")</f>
        <v/>
      </c>
      <c r="J13709" s="16" t="str">
        <f>IFERROR(SMALL($I$2:$I$100001,H13709),"")</f>
        <v/>
      </c>
    </row>
    <row r="13710" spans="1:10" x14ac:dyDescent="0.3">
      <c r="A13710" t="s">
        <v>1148</v>
      </c>
      <c r="B13710" t="s">
        <v>22</v>
      </c>
      <c r="C13710" s="7">
        <v>44547</v>
      </c>
      <c r="E13710" s="27">
        <v>4589.58</v>
      </c>
      <c r="G13710" s="27" t="str">
        <f>VLOOKUP(C13710,W:Y,3,TRUE)</f>
        <v>December 21</v>
      </c>
      <c r="H13710" s="27">
        <f t="shared" si="214"/>
        <v>13709</v>
      </c>
      <c r="I13710" s="30" t="str">
        <f>IF(G13710='Check Register'!$E$1,H13710,"")</f>
        <v/>
      </c>
      <c r="J13710" s="16" t="str">
        <f>IFERROR(SMALL($I$2:$I$100001,H13710),"")</f>
        <v/>
      </c>
    </row>
    <row r="13711" spans="1:10" x14ac:dyDescent="0.3">
      <c r="A13711" t="s">
        <v>1101</v>
      </c>
      <c r="B13711" t="s">
        <v>45</v>
      </c>
      <c r="C13711" s="7">
        <v>44547</v>
      </c>
      <c r="E13711" s="27">
        <v>2246.6</v>
      </c>
      <c r="G13711" s="27" t="str">
        <f>VLOOKUP(C13711,W:Y,3,TRUE)</f>
        <v>December 21</v>
      </c>
      <c r="H13711" s="27">
        <f t="shared" si="214"/>
        <v>13710</v>
      </c>
      <c r="I13711" s="30" t="str">
        <f>IF(G13711='Check Register'!$E$1,H13711,"")</f>
        <v/>
      </c>
      <c r="J13711" s="16" t="str">
        <f>IFERROR(SMALL($I$2:$I$100001,H13711),"")</f>
        <v/>
      </c>
    </row>
    <row r="13712" spans="1:10" x14ac:dyDescent="0.3">
      <c r="A13712" t="s">
        <v>1101</v>
      </c>
      <c r="B13712" t="s">
        <v>67</v>
      </c>
      <c r="C13712" s="7">
        <v>44547</v>
      </c>
      <c r="E13712" s="27">
        <v>214.98</v>
      </c>
      <c r="G13712" s="27" t="str">
        <f>VLOOKUP(C13712,W:Y,3,TRUE)</f>
        <v>December 21</v>
      </c>
      <c r="H13712" s="27">
        <f t="shared" si="214"/>
        <v>13711</v>
      </c>
      <c r="I13712" s="30" t="str">
        <f>IF(G13712='Check Register'!$E$1,H13712,"")</f>
        <v/>
      </c>
      <c r="J13712" s="16" t="str">
        <f>IFERROR(SMALL($I$2:$I$100001,H13712),"")</f>
        <v/>
      </c>
    </row>
    <row r="13713" spans="1:10" x14ac:dyDescent="0.3">
      <c r="A13713" t="s">
        <v>1170</v>
      </c>
      <c r="B13713" t="s">
        <v>14</v>
      </c>
      <c r="C13713" s="7">
        <v>44547</v>
      </c>
      <c r="E13713" s="27">
        <v>908.82</v>
      </c>
      <c r="G13713" s="27" t="str">
        <f>VLOOKUP(C13713,W:Y,3,TRUE)</f>
        <v>December 21</v>
      </c>
      <c r="H13713" s="27">
        <f t="shared" si="214"/>
        <v>13712</v>
      </c>
      <c r="I13713" s="30" t="str">
        <f>IF(G13713='Check Register'!$E$1,H13713,"")</f>
        <v/>
      </c>
      <c r="J13713" s="16" t="str">
        <f>IFERROR(SMALL($I$2:$I$100001,H13713),"")</f>
        <v/>
      </c>
    </row>
    <row r="13714" spans="1:10" x14ac:dyDescent="0.3">
      <c r="A13714" t="s">
        <v>802</v>
      </c>
      <c r="B13714" t="s">
        <v>14</v>
      </c>
      <c r="C13714" s="7">
        <v>44547</v>
      </c>
      <c r="E13714" s="27">
        <v>660</v>
      </c>
      <c r="G13714" s="27" t="str">
        <f>VLOOKUP(C13714,W:Y,3,TRUE)</f>
        <v>December 21</v>
      </c>
      <c r="H13714" s="27">
        <f t="shared" si="214"/>
        <v>13713</v>
      </c>
      <c r="I13714" s="30" t="str">
        <f>IF(G13714='Check Register'!$E$1,H13714,"")</f>
        <v/>
      </c>
      <c r="J13714" s="16" t="str">
        <f>IFERROR(SMALL($I$2:$I$100001,H13714),"")</f>
        <v/>
      </c>
    </row>
    <row r="13715" spans="1:10" x14ac:dyDescent="0.3">
      <c r="A13715" t="s">
        <v>1200</v>
      </c>
      <c r="B13715" t="s">
        <v>208</v>
      </c>
      <c r="C13715" s="7">
        <v>44547</v>
      </c>
      <c r="E13715" s="27">
        <v>101</v>
      </c>
      <c r="G13715" s="27" t="str">
        <f>VLOOKUP(C13715,W:Y,3,TRUE)</f>
        <v>December 21</v>
      </c>
      <c r="H13715" s="27">
        <f t="shared" si="214"/>
        <v>13714</v>
      </c>
      <c r="I13715" s="30" t="str">
        <f>IF(G13715='Check Register'!$E$1,H13715,"")</f>
        <v/>
      </c>
      <c r="J13715" s="16" t="str">
        <f>IFERROR(SMALL($I$2:$I$100001,H13715),"")</f>
        <v/>
      </c>
    </row>
    <row r="13716" spans="1:10" x14ac:dyDescent="0.3">
      <c r="A13716" t="s">
        <v>805</v>
      </c>
      <c r="B13716" t="s">
        <v>11</v>
      </c>
      <c r="C13716" s="7">
        <v>44547</v>
      </c>
      <c r="E13716" s="27">
        <v>217.6</v>
      </c>
      <c r="G13716" s="27" t="str">
        <f>VLOOKUP(C13716,W:Y,3,TRUE)</f>
        <v>December 21</v>
      </c>
      <c r="H13716" s="27">
        <f t="shared" si="214"/>
        <v>13715</v>
      </c>
      <c r="I13716" s="30" t="str">
        <f>IF(G13716='Check Register'!$E$1,H13716,"")</f>
        <v/>
      </c>
      <c r="J13716" s="16" t="str">
        <f>IFERROR(SMALL($I$2:$I$100001,H13716),"")</f>
        <v/>
      </c>
    </row>
    <row r="13717" spans="1:10" x14ac:dyDescent="0.3">
      <c r="A13717" t="s">
        <v>1124</v>
      </c>
      <c r="B13717" t="s">
        <v>180</v>
      </c>
      <c r="C13717" s="7">
        <v>44547</v>
      </c>
      <c r="E13717" s="27">
        <v>323.3</v>
      </c>
      <c r="G13717" s="27" t="str">
        <f>VLOOKUP(C13717,W:Y,3,TRUE)</f>
        <v>December 21</v>
      </c>
      <c r="H13717" s="27">
        <f t="shared" si="214"/>
        <v>13716</v>
      </c>
      <c r="I13717" s="30" t="str">
        <f>IF(G13717='Check Register'!$E$1,H13717,"")</f>
        <v/>
      </c>
      <c r="J13717" s="16" t="str">
        <f>IFERROR(SMALL($I$2:$I$100001,H13717),"")</f>
        <v/>
      </c>
    </row>
    <row r="13718" spans="1:10" x14ac:dyDescent="0.3">
      <c r="A13718" t="s">
        <v>1158</v>
      </c>
      <c r="B13718" t="s">
        <v>14</v>
      </c>
      <c r="C13718" s="7">
        <v>44547</v>
      </c>
      <c r="E13718" s="27">
        <v>32000</v>
      </c>
      <c r="G13718" s="27" t="str">
        <f>VLOOKUP(C13718,W:Y,3,TRUE)</f>
        <v>December 21</v>
      </c>
      <c r="H13718" s="27">
        <f t="shared" si="214"/>
        <v>13717</v>
      </c>
      <c r="I13718" s="30" t="str">
        <f>IF(G13718='Check Register'!$E$1,H13718,"")</f>
        <v/>
      </c>
      <c r="J13718" s="16" t="str">
        <f>IFERROR(SMALL($I$2:$I$100001,H13718),"")</f>
        <v/>
      </c>
    </row>
    <row r="13719" spans="1:10" x14ac:dyDescent="0.3">
      <c r="A13719" t="s">
        <v>1114</v>
      </c>
      <c r="B13719" t="s">
        <v>102</v>
      </c>
      <c r="C13719" s="7">
        <v>44547</v>
      </c>
      <c r="E13719" s="27">
        <v>839277.65</v>
      </c>
      <c r="G13719" s="27" t="str">
        <f>VLOOKUP(C13719,W:Y,3,TRUE)</f>
        <v>December 21</v>
      </c>
      <c r="H13719" s="27">
        <f t="shared" si="214"/>
        <v>13718</v>
      </c>
      <c r="I13719" s="30" t="str">
        <f>IF(G13719='Check Register'!$E$1,H13719,"")</f>
        <v/>
      </c>
      <c r="J13719" s="16" t="str">
        <f>IFERROR(SMALL($I$2:$I$100001,H13719),"")</f>
        <v/>
      </c>
    </row>
    <row r="13720" spans="1:10" x14ac:dyDescent="0.3">
      <c r="A13720" t="s">
        <v>818</v>
      </c>
      <c r="B13720" t="s">
        <v>454</v>
      </c>
      <c r="C13720" s="7">
        <v>44547</v>
      </c>
      <c r="E13720" s="27">
        <v>1176</v>
      </c>
      <c r="G13720" s="27" t="str">
        <f>VLOOKUP(C13720,W:Y,3,TRUE)</f>
        <v>December 21</v>
      </c>
      <c r="H13720" s="27">
        <f t="shared" si="214"/>
        <v>13719</v>
      </c>
      <c r="I13720" s="30" t="str">
        <f>IF(G13720='Check Register'!$E$1,H13720,"")</f>
        <v/>
      </c>
      <c r="J13720" s="16" t="str">
        <f>IFERROR(SMALL($I$2:$I$100001,H13720),"")</f>
        <v/>
      </c>
    </row>
    <row r="13721" spans="1:10" x14ac:dyDescent="0.3">
      <c r="A13721" t="s">
        <v>863</v>
      </c>
      <c r="B13721" t="s">
        <v>39</v>
      </c>
      <c r="C13721" s="7">
        <v>44547</v>
      </c>
      <c r="E13721" s="27">
        <v>42.71</v>
      </c>
      <c r="G13721" s="27" t="str">
        <f>VLOOKUP(C13721,W:Y,3,TRUE)</f>
        <v>December 21</v>
      </c>
      <c r="H13721" s="27">
        <f t="shared" si="214"/>
        <v>13720</v>
      </c>
      <c r="I13721" s="30" t="str">
        <f>IF(G13721='Check Register'!$E$1,H13721,"")</f>
        <v/>
      </c>
      <c r="J13721" s="16" t="str">
        <f>IFERROR(SMALL($I$2:$I$100001,H13721),"")</f>
        <v/>
      </c>
    </row>
    <row r="13722" spans="1:10" x14ac:dyDescent="0.3">
      <c r="A13722" t="s">
        <v>655</v>
      </c>
      <c r="B13722" t="s">
        <v>6</v>
      </c>
      <c r="C13722" s="7">
        <v>44560</v>
      </c>
      <c r="E13722" s="27">
        <v>167795.91</v>
      </c>
      <c r="G13722" s="27" t="str">
        <f>VLOOKUP(C13722,W:Y,3,TRUE)</f>
        <v>December 21</v>
      </c>
      <c r="H13722" s="27">
        <f t="shared" si="214"/>
        <v>13721</v>
      </c>
      <c r="I13722" s="30" t="str">
        <f>IF(G13722='Check Register'!$E$1,H13722,"")</f>
        <v/>
      </c>
      <c r="J13722" s="16" t="str">
        <f>IFERROR(SMALL($I$2:$I$100001,H13722),"")</f>
        <v/>
      </c>
    </row>
    <row r="13723" spans="1:10" x14ac:dyDescent="0.3">
      <c r="A13723" t="s">
        <v>97</v>
      </c>
      <c r="B13723" t="s">
        <v>6</v>
      </c>
      <c r="C13723" s="7">
        <v>44560</v>
      </c>
      <c r="E13723" s="27">
        <v>122766.04</v>
      </c>
      <c r="G13723" s="27" t="str">
        <f>VLOOKUP(C13723,W:Y,3,TRUE)</f>
        <v>December 21</v>
      </c>
      <c r="H13723" s="27">
        <f t="shared" si="214"/>
        <v>13722</v>
      </c>
      <c r="I13723" s="30" t="str">
        <f>IF(G13723='Check Register'!$E$1,H13723,"")</f>
        <v/>
      </c>
      <c r="J13723" s="16" t="str">
        <f>IFERROR(SMALL($I$2:$I$100001,H13723),"")</f>
        <v/>
      </c>
    </row>
    <row r="13724" spans="1:10" x14ac:dyDescent="0.3">
      <c r="A13724" t="s">
        <v>944</v>
      </c>
      <c r="B13724" t="s">
        <v>14</v>
      </c>
      <c r="C13724" s="7">
        <v>44560</v>
      </c>
      <c r="E13724" s="27">
        <v>35050.92</v>
      </c>
      <c r="G13724" s="27" t="str">
        <f>VLOOKUP(C13724,W:Y,3,TRUE)</f>
        <v>December 21</v>
      </c>
      <c r="H13724" s="27">
        <f t="shared" si="214"/>
        <v>13723</v>
      </c>
      <c r="I13724" s="30" t="str">
        <f>IF(G13724='Check Register'!$E$1,H13724,"")</f>
        <v/>
      </c>
      <c r="J13724" s="16" t="str">
        <f>IFERROR(SMALL($I$2:$I$100001,H13724),"")</f>
        <v/>
      </c>
    </row>
    <row r="13725" spans="1:10" x14ac:dyDescent="0.3">
      <c r="A13725" t="s">
        <v>832</v>
      </c>
      <c r="B13725" t="s">
        <v>214</v>
      </c>
      <c r="C13725" s="7">
        <v>44560</v>
      </c>
      <c r="E13725" s="27">
        <v>38720.49</v>
      </c>
      <c r="G13725" s="27" t="str">
        <f>VLOOKUP(C13725,W:Y,3,TRUE)</f>
        <v>December 21</v>
      </c>
      <c r="H13725" s="27">
        <f t="shared" si="214"/>
        <v>13724</v>
      </c>
      <c r="I13725" s="30" t="str">
        <f>IF(G13725='Check Register'!$E$1,H13725,"")</f>
        <v/>
      </c>
      <c r="J13725" s="16" t="str">
        <f>IFERROR(SMALL($I$2:$I$100001,H13725),"")</f>
        <v/>
      </c>
    </row>
    <row r="13726" spans="1:10" x14ac:dyDescent="0.3">
      <c r="A13726" t="s">
        <v>832</v>
      </c>
      <c r="B13726" t="s">
        <v>31</v>
      </c>
      <c r="C13726" s="7">
        <v>44560</v>
      </c>
      <c r="E13726" s="27">
        <v>434.6</v>
      </c>
      <c r="G13726" s="27" t="str">
        <f>VLOOKUP(C13726,W:Y,3,TRUE)</f>
        <v>December 21</v>
      </c>
      <c r="H13726" s="27">
        <f t="shared" si="214"/>
        <v>13725</v>
      </c>
      <c r="I13726" s="30" t="str">
        <f>IF(G13726='Check Register'!$E$1,H13726,"")</f>
        <v/>
      </c>
      <c r="J13726" s="16" t="str">
        <f>IFERROR(SMALL($I$2:$I$100001,H13726),"")</f>
        <v/>
      </c>
    </row>
    <row r="13727" spans="1:10" x14ac:dyDescent="0.3">
      <c r="A13727" t="s">
        <v>832</v>
      </c>
      <c r="B13727" t="s">
        <v>111</v>
      </c>
      <c r="C13727" s="7">
        <v>44560</v>
      </c>
      <c r="E13727" s="27">
        <v>2009.98</v>
      </c>
      <c r="G13727" s="27" t="str">
        <f>VLOOKUP(C13727,W:Y,3,TRUE)</f>
        <v>December 21</v>
      </c>
      <c r="H13727" s="27">
        <f t="shared" si="214"/>
        <v>13726</v>
      </c>
      <c r="I13727" s="30" t="str">
        <f>IF(G13727='Check Register'!$E$1,H13727,"")</f>
        <v/>
      </c>
      <c r="J13727" s="16" t="str">
        <f>IFERROR(SMALL($I$2:$I$100001,H13727),"")</f>
        <v/>
      </c>
    </row>
    <row r="13728" spans="1:10" x14ac:dyDescent="0.3">
      <c r="A13728" t="s">
        <v>956</v>
      </c>
      <c r="B13728" t="s">
        <v>139</v>
      </c>
      <c r="C13728" s="7">
        <v>44560</v>
      </c>
      <c r="E13728" s="27">
        <v>11106.22</v>
      </c>
      <c r="G13728" s="27" t="str">
        <f>VLOOKUP(C13728,W:Y,3,TRUE)</f>
        <v>December 21</v>
      </c>
      <c r="H13728" s="27">
        <f t="shared" si="214"/>
        <v>13727</v>
      </c>
      <c r="I13728" s="30" t="str">
        <f>IF(G13728='Check Register'!$E$1,H13728,"")</f>
        <v/>
      </c>
      <c r="J13728" s="16" t="str">
        <f>IFERROR(SMALL($I$2:$I$100001,H13728),"")</f>
        <v/>
      </c>
    </row>
    <row r="13729" spans="1:10" x14ac:dyDescent="0.3">
      <c r="A13729" t="s">
        <v>951</v>
      </c>
      <c r="B13729" t="s">
        <v>100</v>
      </c>
      <c r="C13729" s="7">
        <v>44561</v>
      </c>
      <c r="E13729" s="27">
        <v>903.02</v>
      </c>
      <c r="G13729" s="27" t="str">
        <f>VLOOKUP(C13729,W:Y,3,TRUE)</f>
        <v>December 21</v>
      </c>
      <c r="H13729" s="27">
        <f t="shared" si="214"/>
        <v>13728</v>
      </c>
      <c r="I13729" s="30" t="str">
        <f>IF(G13729='Check Register'!$E$1,H13729,"")</f>
        <v/>
      </c>
      <c r="J13729" s="16" t="str">
        <f>IFERROR(SMALL($I$2:$I$100001,H13729),"")</f>
        <v/>
      </c>
    </row>
    <row r="13730" spans="1:10" x14ac:dyDescent="0.3">
      <c r="A13730" t="s">
        <v>955</v>
      </c>
      <c r="B13730" t="s">
        <v>28</v>
      </c>
      <c r="C13730" s="7">
        <v>44561</v>
      </c>
      <c r="E13730" s="27">
        <v>8234.5</v>
      </c>
      <c r="G13730" s="27" t="str">
        <f>VLOOKUP(C13730,W:Y,3,TRUE)</f>
        <v>December 21</v>
      </c>
      <c r="H13730" s="27">
        <f t="shared" si="214"/>
        <v>13729</v>
      </c>
      <c r="I13730" s="30" t="str">
        <f>IF(G13730='Check Register'!$E$1,H13730,"")</f>
        <v/>
      </c>
      <c r="J13730" s="16" t="str">
        <f>IFERROR(SMALL($I$2:$I$100001,H13730),"")</f>
        <v/>
      </c>
    </row>
    <row r="13731" spans="1:10" x14ac:dyDescent="0.3">
      <c r="A13731" t="s">
        <v>812</v>
      </c>
      <c r="B13731" t="s">
        <v>8</v>
      </c>
      <c r="C13731" s="7">
        <v>44561</v>
      </c>
      <c r="E13731" s="27">
        <v>390.72</v>
      </c>
      <c r="G13731" s="27" t="str">
        <f>VLOOKUP(C13731,W:Y,3,TRUE)</f>
        <v>December 21</v>
      </c>
      <c r="H13731" s="27">
        <f t="shared" si="214"/>
        <v>13730</v>
      </c>
      <c r="I13731" s="30" t="str">
        <f>IF(G13731='Check Register'!$E$1,H13731,"")</f>
        <v/>
      </c>
      <c r="J13731" s="16" t="str">
        <f>IFERROR(SMALL($I$2:$I$100001,H13731),"")</f>
        <v/>
      </c>
    </row>
    <row r="13732" spans="1:10" x14ac:dyDescent="0.3">
      <c r="A13732" t="s">
        <v>838</v>
      </c>
      <c r="B13732" t="s">
        <v>14</v>
      </c>
      <c r="C13732" s="7">
        <v>44561</v>
      </c>
      <c r="E13732" s="27">
        <v>4853.92</v>
      </c>
      <c r="G13732" s="27" t="str">
        <f>VLOOKUP(C13732,W:Y,3,TRUE)</f>
        <v>December 21</v>
      </c>
      <c r="H13732" s="27">
        <f t="shared" si="214"/>
        <v>13731</v>
      </c>
      <c r="I13732" s="30" t="str">
        <f>IF(G13732='Check Register'!$E$1,H13732,"")</f>
        <v/>
      </c>
      <c r="J13732" s="16" t="str">
        <f>IFERROR(SMALL($I$2:$I$100001,H13732),"")</f>
        <v/>
      </c>
    </row>
    <row r="13733" spans="1:10" x14ac:dyDescent="0.3">
      <c r="A13733" t="s">
        <v>840</v>
      </c>
      <c r="B13733" t="s">
        <v>22</v>
      </c>
      <c r="C13733" s="7">
        <v>44561</v>
      </c>
      <c r="E13733" s="27">
        <v>462.75</v>
      </c>
      <c r="G13733" s="27" t="str">
        <f>VLOOKUP(C13733,W:Y,3,TRUE)</f>
        <v>December 21</v>
      </c>
      <c r="H13733" s="27">
        <f t="shared" si="214"/>
        <v>13732</v>
      </c>
      <c r="I13733" s="30" t="str">
        <f>IF(G13733='Check Register'!$E$1,H13733,"")</f>
        <v/>
      </c>
      <c r="J13733" s="16" t="str">
        <f>IFERROR(SMALL($I$2:$I$100001,H13733),"")</f>
        <v/>
      </c>
    </row>
    <row r="13734" spans="1:10" x14ac:dyDescent="0.3">
      <c r="A13734" t="s">
        <v>1178</v>
      </c>
      <c r="B13734" t="s">
        <v>14</v>
      </c>
      <c r="C13734" s="7">
        <v>44561</v>
      </c>
      <c r="E13734" s="27">
        <v>5076</v>
      </c>
      <c r="G13734" s="27" t="str">
        <f>VLOOKUP(C13734,W:Y,3,TRUE)</f>
        <v>December 21</v>
      </c>
      <c r="H13734" s="27">
        <f t="shared" si="214"/>
        <v>13733</v>
      </c>
      <c r="I13734" s="30" t="str">
        <f>IF(G13734='Check Register'!$E$1,H13734,"")</f>
        <v/>
      </c>
      <c r="J13734" s="16" t="str">
        <f>IFERROR(SMALL($I$2:$I$100001,H13734),"")</f>
        <v/>
      </c>
    </row>
    <row r="13735" spans="1:10" x14ac:dyDescent="0.3">
      <c r="A13735" t="s">
        <v>870</v>
      </c>
      <c r="B13735" t="s">
        <v>43</v>
      </c>
      <c r="C13735" s="7">
        <v>44561</v>
      </c>
      <c r="E13735" s="27">
        <v>821.38</v>
      </c>
      <c r="G13735" s="27" t="str">
        <f>VLOOKUP(C13735,W:Y,3,TRUE)</f>
        <v>December 21</v>
      </c>
      <c r="H13735" s="27">
        <f t="shared" si="214"/>
        <v>13734</v>
      </c>
      <c r="I13735" s="30" t="str">
        <f>IF(G13735='Check Register'!$E$1,H13735,"")</f>
        <v/>
      </c>
      <c r="J13735" s="16" t="str">
        <f>IFERROR(SMALL($I$2:$I$100001,H13735),"")</f>
        <v/>
      </c>
    </row>
    <row r="13736" spans="1:10" x14ac:dyDescent="0.3">
      <c r="A13736" t="s">
        <v>1001</v>
      </c>
      <c r="B13736" t="s">
        <v>14</v>
      </c>
      <c r="C13736" s="7">
        <v>44561</v>
      </c>
      <c r="E13736" s="27">
        <v>13500</v>
      </c>
      <c r="G13736" s="27" t="str">
        <f>VLOOKUP(C13736,W:Y,3,TRUE)</f>
        <v>December 21</v>
      </c>
      <c r="H13736" s="27">
        <f t="shared" si="214"/>
        <v>13735</v>
      </c>
      <c r="I13736" s="30" t="str">
        <f>IF(G13736='Check Register'!$E$1,H13736,"")</f>
        <v/>
      </c>
      <c r="J13736" s="16" t="str">
        <f>IFERROR(SMALL($I$2:$I$100001,H13736),"")</f>
        <v/>
      </c>
    </row>
    <row r="13737" spans="1:10" x14ac:dyDescent="0.3">
      <c r="A13737" t="s">
        <v>864</v>
      </c>
      <c r="B13737" t="s">
        <v>45</v>
      </c>
      <c r="C13737" s="7">
        <v>44561</v>
      </c>
      <c r="E13737" s="27">
        <v>923.5</v>
      </c>
      <c r="G13737" s="27" t="str">
        <f>VLOOKUP(C13737,W:Y,3,TRUE)</f>
        <v>December 21</v>
      </c>
      <c r="H13737" s="27">
        <f t="shared" si="214"/>
        <v>13736</v>
      </c>
      <c r="I13737" s="30" t="str">
        <f>IF(G13737='Check Register'!$E$1,H13737,"")</f>
        <v/>
      </c>
      <c r="J13737" s="16" t="str">
        <f>IFERROR(SMALL($I$2:$I$100001,H13737),"")</f>
        <v/>
      </c>
    </row>
    <row r="13738" spans="1:10" x14ac:dyDescent="0.3">
      <c r="A13738" t="s">
        <v>785</v>
      </c>
      <c r="B13738" t="s">
        <v>22</v>
      </c>
      <c r="C13738" s="7">
        <v>44561</v>
      </c>
      <c r="E13738" s="27">
        <v>875</v>
      </c>
      <c r="G13738" s="27" t="str">
        <f>VLOOKUP(C13738,W:Y,3,TRUE)</f>
        <v>December 21</v>
      </c>
      <c r="H13738" s="27">
        <f t="shared" si="214"/>
        <v>13737</v>
      </c>
      <c r="I13738" s="30" t="str">
        <f>IF(G13738='Check Register'!$E$1,H13738,"")</f>
        <v/>
      </c>
      <c r="J13738" s="16" t="str">
        <f>IFERROR(SMALL($I$2:$I$100001,H13738),"")</f>
        <v/>
      </c>
    </row>
    <row r="13739" spans="1:10" x14ac:dyDescent="0.3">
      <c r="A13739" t="s">
        <v>786</v>
      </c>
      <c r="B13739" t="s">
        <v>45</v>
      </c>
      <c r="C13739" s="7">
        <v>44561</v>
      </c>
      <c r="E13739" s="27">
        <v>1084.8</v>
      </c>
      <c r="G13739" s="27" t="str">
        <f>VLOOKUP(C13739,W:Y,3,TRUE)</f>
        <v>December 21</v>
      </c>
      <c r="H13739" s="27">
        <f t="shared" si="214"/>
        <v>13738</v>
      </c>
      <c r="I13739" s="30" t="str">
        <f>IF(G13739='Check Register'!$E$1,H13739,"")</f>
        <v/>
      </c>
      <c r="J13739" s="16" t="str">
        <f>IFERROR(SMALL($I$2:$I$100001,H13739),"")</f>
        <v/>
      </c>
    </row>
    <row r="13740" spans="1:10" x14ac:dyDescent="0.3">
      <c r="A13740" t="s">
        <v>1169</v>
      </c>
      <c r="B13740" t="s">
        <v>45</v>
      </c>
      <c r="C13740" s="7">
        <v>44561</v>
      </c>
      <c r="E13740" s="27">
        <v>526.29</v>
      </c>
      <c r="G13740" s="27" t="str">
        <f>VLOOKUP(C13740,W:Y,3,TRUE)</f>
        <v>December 21</v>
      </c>
      <c r="H13740" s="27">
        <f t="shared" si="214"/>
        <v>13739</v>
      </c>
      <c r="I13740" s="30" t="str">
        <f>IF(G13740='Check Register'!$E$1,H13740,"")</f>
        <v/>
      </c>
      <c r="J13740" s="16" t="str">
        <f>IFERROR(SMALL($I$2:$I$100001,H13740),"")</f>
        <v/>
      </c>
    </row>
    <row r="13741" spans="1:10" x14ac:dyDescent="0.3">
      <c r="A13741" t="s">
        <v>1201</v>
      </c>
      <c r="B13741" t="s">
        <v>131</v>
      </c>
      <c r="C13741" s="7">
        <v>44561</v>
      </c>
      <c r="E13741" s="27">
        <v>210.08</v>
      </c>
      <c r="G13741" s="27" t="str">
        <f>VLOOKUP(C13741,W:Y,3,TRUE)</f>
        <v>December 21</v>
      </c>
      <c r="H13741" s="27">
        <f t="shared" si="214"/>
        <v>13740</v>
      </c>
      <c r="I13741" s="30" t="str">
        <f>IF(G13741='Check Register'!$E$1,H13741,"")</f>
        <v/>
      </c>
      <c r="J13741" s="16" t="str">
        <f>IFERROR(SMALL($I$2:$I$100001,H13741),"")</f>
        <v/>
      </c>
    </row>
    <row r="13742" spans="1:10" x14ac:dyDescent="0.3">
      <c r="A13742" t="s">
        <v>848</v>
      </c>
      <c r="B13742" t="s">
        <v>8</v>
      </c>
      <c r="C13742" s="7">
        <v>44561</v>
      </c>
      <c r="E13742" s="27">
        <v>671.67</v>
      </c>
      <c r="G13742" s="27" t="str">
        <f>VLOOKUP(C13742,W:Y,3,TRUE)</f>
        <v>December 21</v>
      </c>
      <c r="H13742" s="27">
        <f t="shared" si="214"/>
        <v>13741</v>
      </c>
      <c r="I13742" s="30" t="str">
        <f>IF(G13742='Check Register'!$E$1,H13742,"")</f>
        <v/>
      </c>
      <c r="J13742" s="16" t="str">
        <f>IFERROR(SMALL($I$2:$I$100001,H13742),"")</f>
        <v/>
      </c>
    </row>
    <row r="13743" spans="1:10" x14ac:dyDescent="0.3">
      <c r="A13743" t="s">
        <v>848</v>
      </c>
      <c r="B13743" t="s">
        <v>85</v>
      </c>
      <c r="C13743" s="7">
        <v>44561</v>
      </c>
      <c r="E13743" s="27">
        <v>22.58</v>
      </c>
      <c r="G13743" s="27" t="str">
        <f>VLOOKUP(C13743,W:Y,3,TRUE)</f>
        <v>December 21</v>
      </c>
      <c r="H13743" s="27">
        <f t="shared" si="214"/>
        <v>13742</v>
      </c>
      <c r="I13743" s="30" t="str">
        <f>IF(G13743='Check Register'!$E$1,H13743,"")</f>
        <v/>
      </c>
      <c r="J13743" s="16" t="str">
        <f>IFERROR(SMALL($I$2:$I$100001,H13743),"")</f>
        <v/>
      </c>
    </row>
    <row r="13744" spans="1:10" x14ac:dyDescent="0.3">
      <c r="A13744" t="s">
        <v>1198</v>
      </c>
      <c r="B13744" t="s">
        <v>171</v>
      </c>
      <c r="C13744" s="7">
        <v>44561</v>
      </c>
      <c r="E13744" s="27">
        <v>124.34</v>
      </c>
      <c r="G13744" s="27" t="str">
        <f>VLOOKUP(C13744,W:Y,3,TRUE)</f>
        <v>December 21</v>
      </c>
      <c r="H13744" s="27">
        <f t="shared" si="214"/>
        <v>13743</v>
      </c>
      <c r="I13744" s="30" t="str">
        <f>IF(G13744='Check Register'!$E$1,H13744,"")</f>
        <v/>
      </c>
      <c r="J13744" s="16" t="str">
        <f>IFERROR(SMALL($I$2:$I$100001,H13744),"")</f>
        <v/>
      </c>
    </row>
    <row r="13745" spans="1:10" x14ac:dyDescent="0.3">
      <c r="A13745" t="s">
        <v>1202</v>
      </c>
      <c r="B13745" t="s">
        <v>148</v>
      </c>
      <c r="C13745" s="7">
        <v>44561</v>
      </c>
      <c r="E13745" s="27">
        <v>80</v>
      </c>
      <c r="G13745" s="27" t="str">
        <f>VLOOKUP(C13745,W:Y,3,TRUE)</f>
        <v>December 21</v>
      </c>
      <c r="H13745" s="27">
        <f t="shared" si="214"/>
        <v>13744</v>
      </c>
      <c r="I13745" s="30" t="str">
        <f>IF(G13745='Check Register'!$E$1,H13745,"")</f>
        <v/>
      </c>
      <c r="J13745" s="16" t="str">
        <f>IFERROR(SMALL($I$2:$I$100001,H13745),"")</f>
        <v/>
      </c>
    </row>
    <row r="13746" spans="1:10" x14ac:dyDescent="0.3">
      <c r="A13746" t="s">
        <v>967</v>
      </c>
      <c r="B13746" t="s">
        <v>14</v>
      </c>
      <c r="C13746" s="7">
        <v>44561</v>
      </c>
      <c r="E13746" s="27">
        <v>2041.66</v>
      </c>
      <c r="G13746" s="27" t="str">
        <f>VLOOKUP(C13746,W:Y,3,TRUE)</f>
        <v>December 21</v>
      </c>
      <c r="H13746" s="27">
        <f t="shared" si="214"/>
        <v>13745</v>
      </c>
      <c r="I13746" s="30" t="str">
        <f>IF(G13746='Check Register'!$E$1,H13746,"")</f>
        <v/>
      </c>
      <c r="J13746" s="16" t="str">
        <f>IFERROR(SMALL($I$2:$I$100001,H13746),"")</f>
        <v/>
      </c>
    </row>
    <row r="13747" spans="1:10" x14ac:dyDescent="0.3">
      <c r="A13747" t="s">
        <v>849</v>
      </c>
      <c r="B13747" t="s">
        <v>89</v>
      </c>
      <c r="C13747" s="7">
        <v>44561</v>
      </c>
      <c r="E13747" s="27">
        <v>140.26</v>
      </c>
      <c r="G13747" s="27" t="str">
        <f>VLOOKUP(C13747,W:Y,3,TRUE)</f>
        <v>December 21</v>
      </c>
      <c r="H13747" s="27">
        <f t="shared" si="214"/>
        <v>13746</v>
      </c>
      <c r="I13747" s="30" t="str">
        <f>IF(G13747='Check Register'!$E$1,H13747,"")</f>
        <v/>
      </c>
      <c r="J13747" s="16" t="str">
        <f>IFERROR(SMALL($I$2:$I$100001,H13747),"")</f>
        <v/>
      </c>
    </row>
    <row r="13748" spans="1:10" x14ac:dyDescent="0.3">
      <c r="A13748" t="s">
        <v>849</v>
      </c>
      <c r="B13748" t="s">
        <v>127</v>
      </c>
      <c r="C13748" s="7">
        <v>44561</v>
      </c>
      <c r="E13748" s="27">
        <v>224.15</v>
      </c>
      <c r="G13748" s="27" t="str">
        <f>VLOOKUP(C13748,W:Y,3,TRUE)</f>
        <v>December 21</v>
      </c>
      <c r="H13748" s="27">
        <f t="shared" si="214"/>
        <v>13747</v>
      </c>
      <c r="I13748" s="30" t="str">
        <f>IF(G13748='Check Register'!$E$1,H13748,"")</f>
        <v/>
      </c>
      <c r="J13748" s="16" t="str">
        <f>IFERROR(SMALL($I$2:$I$100001,H13748),"")</f>
        <v/>
      </c>
    </row>
    <row r="13749" spans="1:10" x14ac:dyDescent="0.3">
      <c r="A13749" t="s">
        <v>1097</v>
      </c>
      <c r="B13749" t="s">
        <v>89</v>
      </c>
      <c r="C13749" s="7">
        <v>44561</v>
      </c>
      <c r="E13749" s="27">
        <v>820.45</v>
      </c>
      <c r="G13749" s="27" t="str">
        <f>VLOOKUP(C13749,W:Y,3,TRUE)</f>
        <v>December 21</v>
      </c>
      <c r="H13749" s="27">
        <f t="shared" si="214"/>
        <v>13748</v>
      </c>
      <c r="I13749" s="30" t="str">
        <f>IF(G13749='Check Register'!$E$1,H13749,"")</f>
        <v/>
      </c>
      <c r="J13749" s="16" t="str">
        <f>IFERROR(SMALL($I$2:$I$100001,H13749),"")</f>
        <v/>
      </c>
    </row>
    <row r="13750" spans="1:10" x14ac:dyDescent="0.3">
      <c r="A13750" t="s">
        <v>795</v>
      </c>
      <c r="B13750" t="s">
        <v>89</v>
      </c>
      <c r="C13750" s="7">
        <v>44561</v>
      </c>
      <c r="E13750" s="27">
        <v>187.72</v>
      </c>
      <c r="G13750" s="27" t="str">
        <f>VLOOKUP(C13750,W:Y,3,TRUE)</f>
        <v>December 21</v>
      </c>
      <c r="H13750" s="27">
        <f t="shared" si="214"/>
        <v>13749</v>
      </c>
      <c r="I13750" s="30" t="str">
        <f>IF(G13750='Check Register'!$E$1,H13750,"")</f>
        <v/>
      </c>
      <c r="J13750" s="16" t="str">
        <f>IFERROR(SMALL($I$2:$I$100001,H13750),"")</f>
        <v/>
      </c>
    </row>
    <row r="13751" spans="1:10" x14ac:dyDescent="0.3">
      <c r="A13751" t="s">
        <v>796</v>
      </c>
      <c r="B13751" t="s">
        <v>102</v>
      </c>
      <c r="C13751" s="7">
        <v>44561</v>
      </c>
      <c r="E13751" s="27">
        <v>11352.01</v>
      </c>
      <c r="G13751" s="27" t="str">
        <f>VLOOKUP(C13751,W:Y,3,TRUE)</f>
        <v>December 21</v>
      </c>
      <c r="H13751" s="27">
        <f t="shared" si="214"/>
        <v>13750</v>
      </c>
      <c r="I13751" s="30" t="str">
        <f>IF(G13751='Check Register'!$E$1,H13751,"")</f>
        <v/>
      </c>
      <c r="J13751" s="16" t="str">
        <f>IFERROR(SMALL($I$2:$I$100001,H13751),"")</f>
        <v/>
      </c>
    </row>
    <row r="13752" spans="1:10" x14ac:dyDescent="0.3">
      <c r="A13752" t="s">
        <v>851</v>
      </c>
      <c r="B13752" t="s">
        <v>180</v>
      </c>
      <c r="C13752" s="7">
        <v>44561</v>
      </c>
      <c r="E13752" s="27">
        <v>3529.4</v>
      </c>
      <c r="G13752" s="27" t="str">
        <f>VLOOKUP(C13752,W:Y,3,TRUE)</f>
        <v>December 21</v>
      </c>
      <c r="H13752" s="27">
        <f t="shared" si="214"/>
        <v>13751</v>
      </c>
      <c r="I13752" s="30" t="str">
        <f>IF(G13752='Check Register'!$E$1,H13752,"")</f>
        <v/>
      </c>
      <c r="J13752" s="16" t="str">
        <f>IFERROR(SMALL($I$2:$I$100001,H13752),"")</f>
        <v/>
      </c>
    </row>
    <row r="13753" spans="1:10" x14ac:dyDescent="0.3">
      <c r="A13753" t="s">
        <v>828</v>
      </c>
      <c r="B13753" t="s">
        <v>102</v>
      </c>
      <c r="C13753" s="7">
        <v>44561</v>
      </c>
      <c r="E13753" s="27">
        <v>23594.29</v>
      </c>
      <c r="G13753" s="27" t="str">
        <f>VLOOKUP(C13753,W:Y,3,TRUE)</f>
        <v>December 21</v>
      </c>
      <c r="H13753" s="27">
        <f t="shared" si="214"/>
        <v>13752</v>
      </c>
      <c r="I13753" s="30" t="str">
        <f>IF(G13753='Check Register'!$E$1,H13753,"")</f>
        <v/>
      </c>
      <c r="J13753" s="16" t="str">
        <f>IFERROR(SMALL($I$2:$I$100001,H13753),"")</f>
        <v/>
      </c>
    </row>
    <row r="13754" spans="1:10" x14ac:dyDescent="0.3">
      <c r="A13754" t="s">
        <v>859</v>
      </c>
      <c r="B13754" t="s">
        <v>45</v>
      </c>
      <c r="C13754" s="7">
        <v>44561</v>
      </c>
      <c r="E13754" s="27">
        <v>101.6</v>
      </c>
      <c r="G13754" s="27" t="str">
        <f>VLOOKUP(C13754,W:Y,3,TRUE)</f>
        <v>December 21</v>
      </c>
      <c r="H13754" s="27">
        <f t="shared" si="214"/>
        <v>13753</v>
      </c>
      <c r="I13754" s="30" t="str">
        <f>IF(G13754='Check Register'!$E$1,H13754,"")</f>
        <v/>
      </c>
      <c r="J13754" s="16" t="str">
        <f>IFERROR(SMALL($I$2:$I$100001,H13754),"")</f>
        <v/>
      </c>
    </row>
    <row r="13755" spans="1:10" x14ac:dyDescent="0.3">
      <c r="A13755" t="s">
        <v>798</v>
      </c>
      <c r="B13755" t="s">
        <v>22</v>
      </c>
      <c r="C13755" s="7">
        <v>44561</v>
      </c>
      <c r="E13755" s="27">
        <v>70</v>
      </c>
      <c r="G13755" s="27" t="str">
        <f>VLOOKUP(C13755,W:Y,3,TRUE)</f>
        <v>December 21</v>
      </c>
      <c r="H13755" s="27">
        <f t="shared" si="214"/>
        <v>13754</v>
      </c>
      <c r="I13755" s="30" t="str">
        <f>IF(G13755='Check Register'!$E$1,H13755,"")</f>
        <v/>
      </c>
      <c r="J13755" s="16" t="str">
        <f>IFERROR(SMALL($I$2:$I$100001,H13755),"")</f>
        <v/>
      </c>
    </row>
    <row r="13756" spans="1:10" x14ac:dyDescent="0.3">
      <c r="A13756" t="s">
        <v>1175</v>
      </c>
      <c r="B13756" t="s">
        <v>349</v>
      </c>
      <c r="C13756" s="7">
        <v>44561</v>
      </c>
      <c r="E13756" s="27">
        <v>4375</v>
      </c>
      <c r="G13756" s="27" t="str">
        <f>VLOOKUP(C13756,W:Y,3,TRUE)</f>
        <v>December 21</v>
      </c>
      <c r="H13756" s="27">
        <f t="shared" si="214"/>
        <v>13755</v>
      </c>
      <c r="I13756" s="30" t="str">
        <f>IF(G13756='Check Register'!$E$1,H13756,"")</f>
        <v/>
      </c>
      <c r="J13756" s="16" t="str">
        <f>IFERROR(SMALL($I$2:$I$100001,H13756),"")</f>
        <v/>
      </c>
    </row>
    <row r="13757" spans="1:10" x14ac:dyDescent="0.3">
      <c r="A13757" t="s">
        <v>800</v>
      </c>
      <c r="B13757" t="s">
        <v>12</v>
      </c>
      <c r="C13757" s="7">
        <v>44561</v>
      </c>
      <c r="E13757" s="27">
        <v>305.69</v>
      </c>
      <c r="G13757" s="27" t="str">
        <f>VLOOKUP(C13757,W:Y,3,TRUE)</f>
        <v>December 21</v>
      </c>
      <c r="H13757" s="27">
        <f t="shared" si="214"/>
        <v>13756</v>
      </c>
      <c r="I13757" s="30" t="str">
        <f>IF(G13757='Check Register'!$E$1,H13757,"")</f>
        <v/>
      </c>
      <c r="J13757" s="16" t="str">
        <f>IFERROR(SMALL($I$2:$I$100001,H13757),"")</f>
        <v/>
      </c>
    </row>
    <row r="13758" spans="1:10" x14ac:dyDescent="0.3">
      <c r="A13758" t="s">
        <v>884</v>
      </c>
      <c r="B13758" t="s">
        <v>8</v>
      </c>
      <c r="C13758" s="7">
        <v>44561</v>
      </c>
      <c r="E13758" s="27">
        <v>362.28</v>
      </c>
      <c r="G13758" s="27" t="str">
        <f>VLOOKUP(C13758,W:Y,3,TRUE)</f>
        <v>December 21</v>
      </c>
      <c r="H13758" s="27">
        <f t="shared" si="214"/>
        <v>13757</v>
      </c>
      <c r="I13758" s="30" t="str">
        <f>IF(G13758='Check Register'!$E$1,H13758,"")</f>
        <v/>
      </c>
      <c r="J13758" s="16" t="str">
        <f>IFERROR(SMALL($I$2:$I$100001,H13758),"")</f>
        <v/>
      </c>
    </row>
    <row r="13759" spans="1:10" x14ac:dyDescent="0.3">
      <c r="A13759" t="s">
        <v>884</v>
      </c>
      <c r="B13759" t="s">
        <v>85</v>
      </c>
      <c r="C13759" s="7">
        <v>44561</v>
      </c>
      <c r="E13759" s="27">
        <v>26.96</v>
      </c>
      <c r="G13759" s="27" t="str">
        <f>VLOOKUP(C13759,W:Y,3,TRUE)</f>
        <v>December 21</v>
      </c>
      <c r="H13759" s="27">
        <f t="shared" si="214"/>
        <v>13758</v>
      </c>
      <c r="I13759" s="30" t="str">
        <f>IF(G13759='Check Register'!$E$1,H13759,"")</f>
        <v/>
      </c>
      <c r="J13759" s="16" t="str">
        <f>IFERROR(SMALL($I$2:$I$100001,H13759),"")</f>
        <v/>
      </c>
    </row>
    <row r="13760" spans="1:10" x14ac:dyDescent="0.3">
      <c r="A13760" t="s">
        <v>1203</v>
      </c>
      <c r="B13760" t="s">
        <v>150</v>
      </c>
      <c r="C13760" s="7">
        <v>44561</v>
      </c>
      <c r="E13760" s="27">
        <v>12</v>
      </c>
      <c r="G13760" s="27" t="str">
        <f>VLOOKUP(C13760,W:Y,3,TRUE)</f>
        <v>December 21</v>
      </c>
      <c r="H13760" s="27">
        <f t="shared" si="214"/>
        <v>13759</v>
      </c>
      <c r="I13760" s="30" t="str">
        <f>IF(G13760='Check Register'!$E$1,H13760,"")</f>
        <v/>
      </c>
      <c r="J13760" s="16" t="str">
        <f>IFERROR(SMALL($I$2:$I$100001,H13760),"")</f>
        <v/>
      </c>
    </row>
    <row r="13761" spans="1:10" x14ac:dyDescent="0.3">
      <c r="A13761" t="s">
        <v>829</v>
      </c>
      <c r="B13761" t="s">
        <v>35</v>
      </c>
      <c r="C13761" s="7">
        <v>44561</v>
      </c>
      <c r="E13761" s="27">
        <v>283.10000000000002</v>
      </c>
      <c r="G13761" s="27" t="str">
        <f>VLOOKUP(C13761,W:Y,3,TRUE)</f>
        <v>December 21</v>
      </c>
      <c r="H13761" s="27">
        <f t="shared" si="214"/>
        <v>13760</v>
      </c>
      <c r="I13761" s="30" t="str">
        <f>IF(G13761='Check Register'!$E$1,H13761,"")</f>
        <v/>
      </c>
      <c r="J13761" s="16" t="str">
        <f>IFERROR(SMALL($I$2:$I$100001,H13761),"")</f>
        <v/>
      </c>
    </row>
    <row r="13762" spans="1:10" x14ac:dyDescent="0.3">
      <c r="A13762" t="s">
        <v>1148</v>
      </c>
      <c r="B13762" t="s">
        <v>22</v>
      </c>
      <c r="C13762" s="7">
        <v>44561</v>
      </c>
      <c r="E13762" s="27">
        <v>5508</v>
      </c>
      <c r="G13762" s="27" t="str">
        <f>VLOOKUP(C13762,W:Y,3,TRUE)</f>
        <v>December 21</v>
      </c>
      <c r="H13762" s="27">
        <f t="shared" si="214"/>
        <v>13761</v>
      </c>
      <c r="I13762" s="30" t="str">
        <f>IF(G13762='Check Register'!$E$1,H13762,"")</f>
        <v/>
      </c>
      <c r="J13762" s="16" t="str">
        <f>IFERROR(SMALL($I$2:$I$100001,H13762),"")</f>
        <v/>
      </c>
    </row>
    <row r="13763" spans="1:10" x14ac:dyDescent="0.3">
      <c r="A13763" t="s">
        <v>1101</v>
      </c>
      <c r="B13763" t="s">
        <v>45</v>
      </c>
      <c r="C13763" s="7">
        <v>44561</v>
      </c>
      <c r="E13763" s="27">
        <v>3081.99</v>
      </c>
      <c r="G13763" s="27" t="str">
        <f>VLOOKUP(C13763,W:Y,3,TRUE)</f>
        <v>December 21</v>
      </c>
      <c r="H13763" s="27">
        <f t="shared" ref="H13763:H13826" si="215">1+H13762</f>
        <v>13762</v>
      </c>
      <c r="I13763" s="30" t="str">
        <f>IF(G13763='Check Register'!$E$1,H13763,"")</f>
        <v/>
      </c>
      <c r="J13763" s="16" t="str">
        <f>IFERROR(SMALL($I$2:$I$100001,H13763),"")</f>
        <v/>
      </c>
    </row>
    <row r="13764" spans="1:10" x14ac:dyDescent="0.3">
      <c r="A13764" t="s">
        <v>1170</v>
      </c>
      <c r="B13764" t="s">
        <v>14</v>
      </c>
      <c r="C13764" s="7">
        <v>44561</v>
      </c>
      <c r="E13764" s="27">
        <v>2423.52</v>
      </c>
      <c r="G13764" s="27" t="str">
        <f>VLOOKUP(C13764,W:Y,3,TRUE)</f>
        <v>December 21</v>
      </c>
      <c r="H13764" s="27">
        <f t="shared" si="215"/>
        <v>13763</v>
      </c>
      <c r="I13764" s="30" t="str">
        <f>IF(G13764='Check Register'!$E$1,H13764,"")</f>
        <v/>
      </c>
      <c r="J13764" s="16" t="str">
        <f>IFERROR(SMALL($I$2:$I$100001,H13764),"")</f>
        <v/>
      </c>
    </row>
    <row r="13765" spans="1:10" x14ac:dyDescent="0.3">
      <c r="A13765" t="s">
        <v>962</v>
      </c>
      <c r="B13765" t="s">
        <v>47</v>
      </c>
      <c r="C13765" s="7">
        <v>44561</v>
      </c>
      <c r="E13765" s="27">
        <v>2800.91</v>
      </c>
      <c r="G13765" s="27" t="str">
        <f>VLOOKUP(C13765,W:Y,3,TRUE)</f>
        <v>December 21</v>
      </c>
      <c r="H13765" s="27">
        <f t="shared" si="215"/>
        <v>13764</v>
      </c>
      <c r="I13765" s="30" t="str">
        <f>IF(G13765='Check Register'!$E$1,H13765,"")</f>
        <v/>
      </c>
      <c r="J13765" s="16" t="str">
        <f>IFERROR(SMALL($I$2:$I$100001,H13765),"")</f>
        <v/>
      </c>
    </row>
    <row r="13766" spans="1:10" x14ac:dyDescent="0.3">
      <c r="A13766" t="s">
        <v>1116</v>
      </c>
      <c r="B13766" t="s">
        <v>8</v>
      </c>
      <c r="C13766" s="7">
        <v>44561</v>
      </c>
      <c r="E13766" s="27">
        <v>10676.18</v>
      </c>
      <c r="G13766" s="27" t="str">
        <f>VLOOKUP(C13766,W:Y,3,TRUE)</f>
        <v>December 21</v>
      </c>
      <c r="H13766" s="27">
        <f t="shared" si="215"/>
        <v>13765</v>
      </c>
      <c r="I13766" s="30" t="str">
        <f>IF(G13766='Check Register'!$E$1,H13766,"")</f>
        <v/>
      </c>
      <c r="J13766" s="16" t="str">
        <f>IFERROR(SMALL($I$2:$I$100001,H13766),"")</f>
        <v/>
      </c>
    </row>
    <row r="13767" spans="1:10" x14ac:dyDescent="0.3">
      <c r="A13767" t="s">
        <v>992</v>
      </c>
      <c r="B13767" t="s">
        <v>22</v>
      </c>
      <c r="C13767" s="7">
        <v>44568</v>
      </c>
      <c r="E13767" s="27">
        <v>152.18</v>
      </c>
      <c r="G13767" s="27" t="str">
        <f>VLOOKUP(C13767,W:Y,3,TRUE)</f>
        <v>January 22</v>
      </c>
      <c r="H13767" s="27">
        <f t="shared" si="215"/>
        <v>13766</v>
      </c>
      <c r="I13767" s="30" t="str">
        <f>IF(G13767='Check Register'!$E$1,H13767,"")</f>
        <v/>
      </c>
      <c r="J13767" s="16" t="str">
        <f>IFERROR(SMALL($I$2:$I$100001,H13767),"")</f>
        <v/>
      </c>
    </row>
    <row r="13768" spans="1:10" x14ac:dyDescent="0.3">
      <c r="A13768" t="s">
        <v>810</v>
      </c>
      <c r="B13768" t="s">
        <v>8</v>
      </c>
      <c r="C13768" s="7">
        <v>44568</v>
      </c>
      <c r="E13768" s="27">
        <v>37.5</v>
      </c>
      <c r="G13768" s="27" t="str">
        <f>VLOOKUP(C13768,W:Y,3,TRUE)</f>
        <v>January 22</v>
      </c>
      <c r="H13768" s="27">
        <f t="shared" si="215"/>
        <v>13767</v>
      </c>
      <c r="I13768" s="30" t="str">
        <f>IF(G13768='Check Register'!$E$1,H13768,"")</f>
        <v/>
      </c>
      <c r="J13768" s="16" t="str">
        <f>IFERROR(SMALL($I$2:$I$100001,H13768),"")</f>
        <v/>
      </c>
    </row>
    <row r="13769" spans="1:10" x14ac:dyDescent="0.3">
      <c r="A13769" t="s">
        <v>837</v>
      </c>
      <c r="B13769" t="s">
        <v>20</v>
      </c>
      <c r="C13769" s="7">
        <v>44568</v>
      </c>
      <c r="E13769" s="27">
        <v>831.99</v>
      </c>
      <c r="G13769" s="27" t="str">
        <f>VLOOKUP(C13769,W:Y,3,TRUE)</f>
        <v>January 22</v>
      </c>
      <c r="H13769" s="27">
        <f t="shared" si="215"/>
        <v>13768</v>
      </c>
      <c r="I13769" s="30" t="str">
        <f>IF(G13769='Check Register'!$E$1,H13769,"")</f>
        <v/>
      </c>
      <c r="J13769" s="16" t="str">
        <f>IFERROR(SMALL($I$2:$I$100001,H13769),"")</f>
        <v/>
      </c>
    </row>
    <row r="13770" spans="1:10" x14ac:dyDescent="0.3">
      <c r="A13770" t="s">
        <v>812</v>
      </c>
      <c r="B13770" t="s">
        <v>70</v>
      </c>
      <c r="C13770" s="7">
        <v>44568</v>
      </c>
      <c r="E13770" s="27">
        <v>51</v>
      </c>
      <c r="G13770" s="27" t="str">
        <f>VLOOKUP(C13770,W:Y,3,TRUE)</f>
        <v>January 22</v>
      </c>
      <c r="H13770" s="27">
        <f t="shared" si="215"/>
        <v>13769</v>
      </c>
      <c r="I13770" s="30" t="str">
        <f>IF(G13770='Check Register'!$E$1,H13770,"")</f>
        <v/>
      </c>
      <c r="J13770" s="16" t="str">
        <f>IFERROR(SMALL($I$2:$I$100001,H13770),"")</f>
        <v/>
      </c>
    </row>
    <row r="13771" spans="1:10" x14ac:dyDescent="0.3">
      <c r="A13771" t="s">
        <v>812</v>
      </c>
      <c r="B13771" t="s">
        <v>8</v>
      </c>
      <c r="C13771" s="7">
        <v>44568</v>
      </c>
      <c r="E13771" s="27">
        <v>82.86</v>
      </c>
      <c r="G13771" s="27" t="str">
        <f>VLOOKUP(C13771,W:Y,3,TRUE)</f>
        <v>January 22</v>
      </c>
      <c r="H13771" s="27">
        <f t="shared" si="215"/>
        <v>13770</v>
      </c>
      <c r="I13771" s="30" t="str">
        <f>IF(G13771='Check Register'!$E$1,H13771,"")</f>
        <v/>
      </c>
      <c r="J13771" s="16" t="str">
        <f>IFERROR(SMALL($I$2:$I$100001,H13771),"")</f>
        <v/>
      </c>
    </row>
    <row r="13772" spans="1:10" x14ac:dyDescent="0.3">
      <c r="A13772" t="s">
        <v>1156</v>
      </c>
      <c r="B13772" t="s">
        <v>8</v>
      </c>
      <c r="C13772" s="7">
        <v>44568</v>
      </c>
      <c r="E13772" s="27">
        <v>268.04000000000002</v>
      </c>
      <c r="G13772" s="27" t="str">
        <f>VLOOKUP(C13772,W:Y,3,TRUE)</f>
        <v>January 22</v>
      </c>
      <c r="H13772" s="27">
        <f t="shared" si="215"/>
        <v>13771</v>
      </c>
      <c r="I13772" s="30" t="str">
        <f>IF(G13772='Check Register'!$E$1,H13772,"")</f>
        <v/>
      </c>
      <c r="J13772" s="16" t="str">
        <f>IFERROR(SMALL($I$2:$I$100001,H13772),"")</f>
        <v/>
      </c>
    </row>
    <row r="13773" spans="1:10" x14ac:dyDescent="0.3">
      <c r="A13773" t="s">
        <v>838</v>
      </c>
      <c r="B13773" t="s">
        <v>14</v>
      </c>
      <c r="C13773" s="7">
        <v>44568</v>
      </c>
      <c r="E13773" s="27">
        <v>9258.81</v>
      </c>
      <c r="G13773" s="27" t="str">
        <f>VLOOKUP(C13773,W:Y,3,TRUE)</f>
        <v>January 22</v>
      </c>
      <c r="H13773" s="27">
        <f t="shared" si="215"/>
        <v>13772</v>
      </c>
      <c r="I13773" s="30" t="str">
        <f>IF(G13773='Check Register'!$E$1,H13773,"")</f>
        <v/>
      </c>
      <c r="J13773" s="16" t="str">
        <f>IFERROR(SMALL($I$2:$I$100001,H13773),"")</f>
        <v/>
      </c>
    </row>
    <row r="13774" spans="1:10" x14ac:dyDescent="0.3">
      <c r="A13774" t="s">
        <v>602</v>
      </c>
      <c r="B13774" t="s">
        <v>66</v>
      </c>
      <c r="C13774" s="7">
        <v>44568</v>
      </c>
      <c r="E13774" s="27">
        <v>2500</v>
      </c>
      <c r="G13774" s="27" t="str">
        <f>VLOOKUP(C13774,W:Y,3,TRUE)</f>
        <v>January 22</v>
      </c>
      <c r="H13774" s="27">
        <f t="shared" si="215"/>
        <v>13773</v>
      </c>
      <c r="I13774" s="30" t="str">
        <f>IF(G13774='Check Register'!$E$1,H13774,"")</f>
        <v/>
      </c>
      <c r="J13774" s="16" t="str">
        <f>IFERROR(SMALL($I$2:$I$100001,H13774),"")</f>
        <v/>
      </c>
    </row>
    <row r="13775" spans="1:10" x14ac:dyDescent="0.3">
      <c r="A13775" t="s">
        <v>787</v>
      </c>
      <c r="B13775" t="s">
        <v>20</v>
      </c>
      <c r="C13775" s="7">
        <v>44568</v>
      </c>
      <c r="E13775" s="27">
        <v>4600</v>
      </c>
      <c r="G13775" s="27" t="str">
        <f>VLOOKUP(C13775,W:Y,3,TRUE)</f>
        <v>January 22</v>
      </c>
      <c r="H13775" s="27">
        <f t="shared" si="215"/>
        <v>13774</v>
      </c>
      <c r="I13775" s="30" t="str">
        <f>IF(G13775='Check Register'!$E$1,H13775,"")</f>
        <v/>
      </c>
      <c r="J13775" s="16" t="str">
        <f>IFERROR(SMALL($I$2:$I$100001,H13775),"")</f>
        <v/>
      </c>
    </row>
    <row r="13776" spans="1:10" x14ac:dyDescent="0.3">
      <c r="A13776" t="s">
        <v>1109</v>
      </c>
      <c r="B13776" t="s">
        <v>39</v>
      </c>
      <c r="C13776" s="7">
        <v>44568</v>
      </c>
      <c r="E13776" s="27">
        <v>1150</v>
      </c>
      <c r="G13776" s="27" t="str">
        <f>VLOOKUP(C13776,W:Y,3,TRUE)</f>
        <v>January 22</v>
      </c>
      <c r="H13776" s="27">
        <f t="shared" si="215"/>
        <v>13775</v>
      </c>
      <c r="I13776" s="30" t="str">
        <f>IF(G13776='Check Register'!$E$1,H13776,"")</f>
        <v/>
      </c>
      <c r="J13776" s="16" t="str">
        <f>IFERROR(SMALL($I$2:$I$100001,H13776),"")</f>
        <v/>
      </c>
    </row>
    <row r="13777" spans="1:10" x14ac:dyDescent="0.3">
      <c r="A13777" t="s">
        <v>848</v>
      </c>
      <c r="B13777" t="s">
        <v>8</v>
      </c>
      <c r="C13777" s="7">
        <v>44568</v>
      </c>
      <c r="E13777" s="27">
        <v>591.59</v>
      </c>
      <c r="G13777" s="27" t="str">
        <f>VLOOKUP(C13777,W:Y,3,TRUE)</f>
        <v>January 22</v>
      </c>
      <c r="H13777" s="27">
        <f t="shared" si="215"/>
        <v>13776</v>
      </c>
      <c r="I13777" s="30" t="str">
        <f>IF(G13777='Check Register'!$E$1,H13777,"")</f>
        <v/>
      </c>
      <c r="J13777" s="16" t="str">
        <f>IFERROR(SMALL($I$2:$I$100001,H13777),"")</f>
        <v/>
      </c>
    </row>
    <row r="13778" spans="1:10" x14ac:dyDescent="0.3">
      <c r="A13778" t="s">
        <v>848</v>
      </c>
      <c r="B13778" t="s">
        <v>85</v>
      </c>
      <c r="C13778" s="7">
        <v>44568</v>
      </c>
      <c r="E13778" s="27">
        <v>18.98</v>
      </c>
      <c r="G13778" s="27" t="str">
        <f>VLOOKUP(C13778,W:Y,3,TRUE)</f>
        <v>January 22</v>
      </c>
      <c r="H13778" s="27">
        <f t="shared" si="215"/>
        <v>13777</v>
      </c>
      <c r="I13778" s="30" t="str">
        <f>IF(G13778='Check Register'!$E$1,H13778,"")</f>
        <v/>
      </c>
      <c r="J13778" s="16" t="str">
        <f>IFERROR(SMALL($I$2:$I$100001,H13778),"")</f>
        <v/>
      </c>
    </row>
    <row r="13779" spans="1:10" x14ac:dyDescent="0.3">
      <c r="A13779" t="s">
        <v>930</v>
      </c>
      <c r="B13779" t="s">
        <v>8</v>
      </c>
      <c r="C13779" s="7">
        <v>44568</v>
      </c>
      <c r="E13779" s="27">
        <v>745.08</v>
      </c>
      <c r="G13779" s="27" t="str">
        <f>VLOOKUP(C13779,W:Y,3,TRUE)</f>
        <v>January 22</v>
      </c>
      <c r="H13779" s="27">
        <f t="shared" si="215"/>
        <v>13778</v>
      </c>
      <c r="I13779" s="30" t="str">
        <f>IF(G13779='Check Register'!$E$1,H13779,"")</f>
        <v/>
      </c>
      <c r="J13779" s="16" t="str">
        <f>IFERROR(SMALL($I$2:$I$100001,H13779),"")</f>
        <v/>
      </c>
    </row>
    <row r="13780" spans="1:10" x14ac:dyDescent="0.3">
      <c r="A13780" t="s">
        <v>1198</v>
      </c>
      <c r="B13780" t="s">
        <v>171</v>
      </c>
      <c r="C13780" s="7">
        <v>44568</v>
      </c>
      <c r="E13780" s="27">
        <v>16632.939999999999</v>
      </c>
      <c r="G13780" s="27" t="str">
        <f>VLOOKUP(C13780,W:Y,3,TRUE)</f>
        <v>January 22</v>
      </c>
      <c r="H13780" s="27">
        <f t="shared" si="215"/>
        <v>13779</v>
      </c>
      <c r="I13780" s="30" t="str">
        <f>IF(G13780='Check Register'!$E$1,H13780,"")</f>
        <v/>
      </c>
      <c r="J13780" s="16" t="str">
        <f>IFERROR(SMALL($I$2:$I$100001,H13780),"")</f>
        <v/>
      </c>
    </row>
    <row r="13781" spans="1:10" x14ac:dyDescent="0.3">
      <c r="A13781" t="s">
        <v>792</v>
      </c>
      <c r="B13781" t="s">
        <v>35</v>
      </c>
      <c r="C13781" s="7">
        <v>44568</v>
      </c>
      <c r="E13781" s="27">
        <v>9540</v>
      </c>
      <c r="G13781" s="27" t="str">
        <f>VLOOKUP(C13781,W:Y,3,TRUE)</f>
        <v>January 22</v>
      </c>
      <c r="H13781" s="27">
        <f t="shared" si="215"/>
        <v>13780</v>
      </c>
      <c r="I13781" s="30" t="str">
        <f>IF(G13781='Check Register'!$E$1,H13781,"")</f>
        <v/>
      </c>
      <c r="J13781" s="16" t="str">
        <f>IFERROR(SMALL($I$2:$I$100001,H13781),"")</f>
        <v/>
      </c>
    </row>
    <row r="13782" spans="1:10" x14ac:dyDescent="0.3">
      <c r="A13782" t="s">
        <v>1111</v>
      </c>
      <c r="B13782" t="s">
        <v>8</v>
      </c>
      <c r="C13782" s="7">
        <v>44568</v>
      </c>
      <c r="E13782" s="27">
        <v>11085.07</v>
      </c>
      <c r="G13782" s="27" t="str">
        <f>VLOOKUP(C13782,W:Y,3,TRUE)</f>
        <v>January 22</v>
      </c>
      <c r="H13782" s="27">
        <f t="shared" si="215"/>
        <v>13781</v>
      </c>
      <c r="I13782" s="30" t="str">
        <f>IF(G13782='Check Register'!$E$1,H13782,"")</f>
        <v/>
      </c>
      <c r="J13782" s="16" t="str">
        <f>IFERROR(SMALL($I$2:$I$100001,H13782),"")</f>
        <v/>
      </c>
    </row>
    <row r="13783" spans="1:10" x14ac:dyDescent="0.3">
      <c r="A13783" t="s">
        <v>875</v>
      </c>
      <c r="B13783" t="s">
        <v>70</v>
      </c>
      <c r="C13783" s="7">
        <v>44568</v>
      </c>
      <c r="E13783" s="27">
        <v>21</v>
      </c>
      <c r="G13783" s="27" t="str">
        <f>VLOOKUP(C13783,W:Y,3,TRUE)</f>
        <v>January 22</v>
      </c>
      <c r="H13783" s="27">
        <f t="shared" si="215"/>
        <v>13782</v>
      </c>
      <c r="I13783" s="30" t="str">
        <f>IF(G13783='Check Register'!$E$1,H13783,"")</f>
        <v/>
      </c>
      <c r="J13783" s="16" t="str">
        <f>IFERROR(SMALL($I$2:$I$100001,H13783),"")</f>
        <v/>
      </c>
    </row>
    <row r="13784" spans="1:10" x14ac:dyDescent="0.3">
      <c r="A13784" t="s">
        <v>825</v>
      </c>
      <c r="B13784" t="s">
        <v>22</v>
      </c>
      <c r="C13784" s="7">
        <v>44568</v>
      </c>
      <c r="E13784" s="27">
        <v>311.74</v>
      </c>
      <c r="G13784" s="27" t="str">
        <f>VLOOKUP(C13784,W:Y,3,TRUE)</f>
        <v>January 22</v>
      </c>
      <c r="H13784" s="27">
        <f t="shared" si="215"/>
        <v>13783</v>
      </c>
      <c r="I13784" s="30" t="str">
        <f>IF(G13784='Check Register'!$E$1,H13784,"")</f>
        <v/>
      </c>
      <c r="J13784" s="16" t="str">
        <f>IFERROR(SMALL($I$2:$I$100001,H13784),"")</f>
        <v/>
      </c>
    </row>
    <row r="13785" spans="1:10" x14ac:dyDescent="0.3">
      <c r="A13785" t="s">
        <v>796</v>
      </c>
      <c r="B13785" t="s">
        <v>102</v>
      </c>
      <c r="C13785" s="7">
        <v>44568</v>
      </c>
      <c r="E13785" s="27">
        <v>2091.4</v>
      </c>
      <c r="G13785" s="27" t="str">
        <f>VLOOKUP(C13785,W:Y,3,TRUE)</f>
        <v>January 22</v>
      </c>
      <c r="H13785" s="27">
        <f t="shared" si="215"/>
        <v>13784</v>
      </c>
      <c r="I13785" s="30" t="str">
        <f>IF(G13785='Check Register'!$E$1,H13785,"")</f>
        <v/>
      </c>
      <c r="J13785" s="16" t="str">
        <f>IFERROR(SMALL($I$2:$I$100001,H13785),"")</f>
        <v/>
      </c>
    </row>
    <row r="13786" spans="1:10" x14ac:dyDescent="0.3">
      <c r="A13786" t="s">
        <v>935</v>
      </c>
      <c r="B13786" t="s">
        <v>89</v>
      </c>
      <c r="C13786" s="7">
        <v>44568</v>
      </c>
      <c r="E13786" s="27">
        <v>7782.66</v>
      </c>
      <c r="G13786" s="27" t="str">
        <f>VLOOKUP(C13786,W:Y,3,TRUE)</f>
        <v>January 22</v>
      </c>
      <c r="H13786" s="27">
        <f t="shared" si="215"/>
        <v>13785</v>
      </c>
      <c r="I13786" s="30" t="str">
        <f>IF(G13786='Check Register'!$E$1,H13786,"")</f>
        <v/>
      </c>
      <c r="J13786" s="16" t="str">
        <f>IFERROR(SMALL($I$2:$I$100001,H13786),"")</f>
        <v/>
      </c>
    </row>
    <row r="13787" spans="1:10" x14ac:dyDescent="0.3">
      <c r="A13787" t="s">
        <v>784</v>
      </c>
      <c r="B13787" t="s">
        <v>20</v>
      </c>
      <c r="C13787" s="7">
        <v>44568</v>
      </c>
      <c r="E13787" s="27">
        <v>2152.39</v>
      </c>
      <c r="G13787" s="27" t="str">
        <f>VLOOKUP(C13787,W:Y,3,TRUE)</f>
        <v>January 22</v>
      </c>
      <c r="H13787" s="27">
        <f t="shared" si="215"/>
        <v>13786</v>
      </c>
      <c r="I13787" s="30" t="str">
        <f>IF(G13787='Check Register'!$E$1,H13787,"")</f>
        <v/>
      </c>
      <c r="J13787" s="16" t="str">
        <f>IFERROR(SMALL($I$2:$I$100001,H13787),"")</f>
        <v/>
      </c>
    </row>
    <row r="13788" spans="1:10" x14ac:dyDescent="0.3">
      <c r="A13788" t="s">
        <v>828</v>
      </c>
      <c r="B13788" t="s">
        <v>102</v>
      </c>
      <c r="C13788" s="7">
        <v>44568</v>
      </c>
      <c r="E13788" s="27">
        <v>4544.05</v>
      </c>
      <c r="G13788" s="27" t="str">
        <f>VLOOKUP(C13788,W:Y,3,TRUE)</f>
        <v>January 22</v>
      </c>
      <c r="H13788" s="27">
        <f t="shared" si="215"/>
        <v>13787</v>
      </c>
      <c r="I13788" s="30" t="str">
        <f>IF(G13788='Check Register'!$E$1,H13788,"")</f>
        <v/>
      </c>
      <c r="J13788" s="16" t="str">
        <f>IFERROR(SMALL($I$2:$I$100001,H13788),"")</f>
        <v/>
      </c>
    </row>
    <row r="13789" spans="1:10" x14ac:dyDescent="0.3">
      <c r="A13789" t="s">
        <v>798</v>
      </c>
      <c r="B13789" t="s">
        <v>22</v>
      </c>
      <c r="C13789" s="7">
        <v>44568</v>
      </c>
      <c r="E13789" s="27">
        <v>210</v>
      </c>
      <c r="G13789" s="27" t="str">
        <f>VLOOKUP(C13789,W:Y,3,TRUE)</f>
        <v>January 22</v>
      </c>
      <c r="H13789" s="27">
        <f t="shared" si="215"/>
        <v>13788</v>
      </c>
      <c r="I13789" s="30" t="str">
        <f>IF(G13789='Check Register'!$E$1,H13789,"")</f>
        <v/>
      </c>
      <c r="J13789" s="16" t="str">
        <f>IFERROR(SMALL($I$2:$I$100001,H13789),"")</f>
        <v/>
      </c>
    </row>
    <row r="13790" spans="1:10" x14ac:dyDescent="0.3">
      <c r="A13790" t="s">
        <v>854</v>
      </c>
      <c r="B13790" t="s">
        <v>14</v>
      </c>
      <c r="C13790" s="7">
        <v>44568</v>
      </c>
      <c r="E13790" s="27">
        <v>792.22</v>
      </c>
      <c r="G13790" s="27" t="str">
        <f>VLOOKUP(C13790,W:Y,3,TRUE)</f>
        <v>January 22</v>
      </c>
      <c r="H13790" s="27">
        <f t="shared" si="215"/>
        <v>13789</v>
      </c>
      <c r="I13790" s="30" t="str">
        <f>IF(G13790='Check Register'!$E$1,H13790,"")</f>
        <v/>
      </c>
      <c r="J13790" s="16" t="str">
        <f>IFERROR(SMALL($I$2:$I$100001,H13790),"")</f>
        <v/>
      </c>
    </row>
    <row r="13791" spans="1:10" x14ac:dyDescent="0.3">
      <c r="A13791" t="s">
        <v>845</v>
      </c>
      <c r="B13791" t="s">
        <v>89</v>
      </c>
      <c r="C13791" s="7">
        <v>44568</v>
      </c>
      <c r="E13791" s="27">
        <v>1794.1</v>
      </c>
      <c r="G13791" s="27" t="str">
        <f>VLOOKUP(C13791,W:Y,3,TRUE)</f>
        <v>January 22</v>
      </c>
      <c r="H13791" s="27">
        <f t="shared" si="215"/>
        <v>13790</v>
      </c>
      <c r="I13791" s="30" t="str">
        <f>IF(G13791='Check Register'!$E$1,H13791,"")</f>
        <v/>
      </c>
      <c r="J13791" s="16" t="str">
        <f>IFERROR(SMALL($I$2:$I$100001,H13791),"")</f>
        <v/>
      </c>
    </row>
    <row r="13792" spans="1:10" x14ac:dyDescent="0.3">
      <c r="A13792" t="s">
        <v>946</v>
      </c>
      <c r="B13792" t="s">
        <v>100</v>
      </c>
      <c r="C13792" s="7">
        <v>44568</v>
      </c>
      <c r="E13792" s="27">
        <v>399</v>
      </c>
      <c r="G13792" s="27" t="str">
        <f>VLOOKUP(C13792,W:Y,3,TRUE)</f>
        <v>January 22</v>
      </c>
      <c r="H13792" s="27">
        <f t="shared" si="215"/>
        <v>13791</v>
      </c>
      <c r="I13792" s="30" t="str">
        <f>IF(G13792='Check Register'!$E$1,H13792,"")</f>
        <v/>
      </c>
      <c r="J13792" s="16" t="str">
        <f>IFERROR(SMALL($I$2:$I$100001,H13792),"")</f>
        <v/>
      </c>
    </row>
    <row r="13793" spans="1:10" x14ac:dyDescent="0.3">
      <c r="A13793" t="s">
        <v>1204</v>
      </c>
      <c r="B13793" t="s">
        <v>131</v>
      </c>
      <c r="C13793" s="7">
        <v>44568</v>
      </c>
      <c r="E13793" s="27">
        <v>180.87</v>
      </c>
      <c r="G13793" s="27" t="str">
        <f>VLOOKUP(C13793,W:Y,3,TRUE)</f>
        <v>January 22</v>
      </c>
      <c r="H13793" s="27">
        <f t="shared" si="215"/>
        <v>13792</v>
      </c>
      <c r="I13793" s="30" t="str">
        <f>IF(G13793='Check Register'!$E$1,H13793,"")</f>
        <v/>
      </c>
      <c r="J13793" s="16" t="str">
        <f>IFERROR(SMALL($I$2:$I$100001,H13793),"")</f>
        <v/>
      </c>
    </row>
    <row r="13794" spans="1:10" x14ac:dyDescent="0.3">
      <c r="A13794" t="s">
        <v>1204</v>
      </c>
      <c r="B13794" t="s">
        <v>16</v>
      </c>
      <c r="C13794" s="7">
        <v>44568</v>
      </c>
      <c r="E13794" s="27">
        <v>22.18</v>
      </c>
      <c r="G13794" s="27" t="str">
        <f>VLOOKUP(C13794,W:Y,3,TRUE)</f>
        <v>January 22</v>
      </c>
      <c r="H13794" s="27">
        <f t="shared" si="215"/>
        <v>13793</v>
      </c>
      <c r="I13794" s="30" t="str">
        <f>IF(G13794='Check Register'!$E$1,H13794,"")</f>
        <v/>
      </c>
      <c r="J13794" s="16" t="str">
        <f>IFERROR(SMALL($I$2:$I$100001,H13794),"")</f>
        <v/>
      </c>
    </row>
    <row r="13795" spans="1:10" x14ac:dyDescent="0.3">
      <c r="A13795" t="s">
        <v>938</v>
      </c>
      <c r="B13795" t="s">
        <v>127</v>
      </c>
      <c r="C13795" s="7">
        <v>44568</v>
      </c>
      <c r="E13795" s="27">
        <v>155.47999999999999</v>
      </c>
      <c r="G13795" s="27" t="str">
        <f>VLOOKUP(C13795,W:Y,3,TRUE)</f>
        <v>January 22</v>
      </c>
      <c r="H13795" s="27">
        <f t="shared" si="215"/>
        <v>13794</v>
      </c>
      <c r="I13795" s="30" t="str">
        <f>IF(G13795='Check Register'!$E$1,H13795,"")</f>
        <v/>
      </c>
      <c r="J13795" s="16" t="str">
        <f>IFERROR(SMALL($I$2:$I$100001,H13795),"")</f>
        <v/>
      </c>
    </row>
    <row r="13796" spans="1:10" x14ac:dyDescent="0.3">
      <c r="A13796" t="s">
        <v>880</v>
      </c>
      <c r="B13796" t="s">
        <v>28</v>
      </c>
      <c r="C13796" s="7">
        <v>44568</v>
      </c>
      <c r="E13796" s="27">
        <v>277.5</v>
      </c>
      <c r="G13796" s="27" t="str">
        <f>VLOOKUP(C13796,W:Y,3,TRUE)</f>
        <v>January 22</v>
      </c>
      <c r="H13796" s="27">
        <f t="shared" si="215"/>
        <v>13795</v>
      </c>
      <c r="I13796" s="30" t="str">
        <f>IF(G13796='Check Register'!$E$1,H13796,"")</f>
        <v/>
      </c>
      <c r="J13796" s="16" t="str">
        <f>IFERROR(SMALL($I$2:$I$100001,H13796),"")</f>
        <v/>
      </c>
    </row>
    <row r="13797" spans="1:10" x14ac:dyDescent="0.3">
      <c r="A13797" t="s">
        <v>880</v>
      </c>
      <c r="B13797" t="s">
        <v>115</v>
      </c>
      <c r="C13797" s="7">
        <v>44568</v>
      </c>
      <c r="E13797" s="27">
        <v>2663.43</v>
      </c>
      <c r="G13797" s="27" t="str">
        <f>VLOOKUP(C13797,W:Y,3,TRUE)</f>
        <v>January 22</v>
      </c>
      <c r="H13797" s="27">
        <f t="shared" si="215"/>
        <v>13796</v>
      </c>
      <c r="I13797" s="30" t="str">
        <f>IF(G13797='Check Register'!$E$1,H13797,"")</f>
        <v/>
      </c>
      <c r="J13797" s="16" t="str">
        <f>IFERROR(SMALL($I$2:$I$100001,H13797),"")</f>
        <v/>
      </c>
    </row>
    <row r="13798" spans="1:10" x14ac:dyDescent="0.3">
      <c r="A13798" t="s">
        <v>800</v>
      </c>
      <c r="B13798" t="s">
        <v>12</v>
      </c>
      <c r="C13798" s="7">
        <v>44568</v>
      </c>
      <c r="E13798" s="27">
        <v>114.02</v>
      </c>
      <c r="G13798" s="27" t="str">
        <f>VLOOKUP(C13798,W:Y,3,TRUE)</f>
        <v>January 22</v>
      </c>
      <c r="H13798" s="27">
        <f t="shared" si="215"/>
        <v>13797</v>
      </c>
      <c r="I13798" s="30" t="str">
        <f>IF(G13798='Check Register'!$E$1,H13798,"")</f>
        <v/>
      </c>
      <c r="J13798" s="16" t="str">
        <f>IFERROR(SMALL($I$2:$I$100001,H13798),"")</f>
        <v/>
      </c>
    </row>
    <row r="13799" spans="1:10" x14ac:dyDescent="0.3">
      <c r="A13799" t="s">
        <v>884</v>
      </c>
      <c r="B13799" t="s">
        <v>127</v>
      </c>
      <c r="C13799" s="7">
        <v>44568</v>
      </c>
      <c r="E13799" s="27">
        <v>95.52</v>
      </c>
      <c r="G13799" s="27" t="str">
        <f>VLOOKUP(C13799,W:Y,3,TRUE)</f>
        <v>January 22</v>
      </c>
      <c r="H13799" s="27">
        <f t="shared" si="215"/>
        <v>13798</v>
      </c>
      <c r="I13799" s="30" t="str">
        <f>IF(G13799='Check Register'!$E$1,H13799,"")</f>
        <v/>
      </c>
      <c r="J13799" s="16" t="str">
        <f>IFERROR(SMALL($I$2:$I$100001,H13799),"")</f>
        <v/>
      </c>
    </row>
    <row r="13800" spans="1:10" x14ac:dyDescent="0.3">
      <c r="A13800" t="s">
        <v>884</v>
      </c>
      <c r="B13800" t="s">
        <v>8</v>
      </c>
      <c r="C13800" s="7">
        <v>44568</v>
      </c>
      <c r="E13800" s="27">
        <v>1982.07</v>
      </c>
      <c r="G13800" s="27" t="str">
        <f>VLOOKUP(C13800,W:Y,3,TRUE)</f>
        <v>January 22</v>
      </c>
      <c r="H13800" s="27">
        <f t="shared" si="215"/>
        <v>13799</v>
      </c>
      <c r="I13800" s="30" t="str">
        <f>IF(G13800='Check Register'!$E$1,H13800,"")</f>
        <v/>
      </c>
      <c r="J13800" s="16" t="str">
        <f>IFERROR(SMALL($I$2:$I$100001,H13800),"")</f>
        <v/>
      </c>
    </row>
    <row r="13801" spans="1:10" x14ac:dyDescent="0.3">
      <c r="A13801" t="s">
        <v>884</v>
      </c>
      <c r="B13801" t="s">
        <v>85</v>
      </c>
      <c r="C13801" s="7">
        <v>44568</v>
      </c>
      <c r="E13801" s="27">
        <v>32.450000000000003</v>
      </c>
      <c r="G13801" s="27" t="str">
        <f>VLOOKUP(C13801,W:Y,3,TRUE)</f>
        <v>January 22</v>
      </c>
      <c r="H13801" s="27">
        <f t="shared" si="215"/>
        <v>13800</v>
      </c>
      <c r="I13801" s="30" t="str">
        <f>IF(G13801='Check Register'!$E$1,H13801,"")</f>
        <v/>
      </c>
      <c r="J13801" s="16" t="str">
        <f>IFERROR(SMALL($I$2:$I$100001,H13801),"")</f>
        <v/>
      </c>
    </row>
    <row r="13802" spans="1:10" x14ac:dyDescent="0.3">
      <c r="A13802" t="s">
        <v>989</v>
      </c>
      <c r="B13802" t="s">
        <v>39</v>
      </c>
      <c r="C13802" s="7">
        <v>44568</v>
      </c>
      <c r="E13802" s="27">
        <v>248</v>
      </c>
      <c r="G13802" s="27" t="str">
        <f>VLOOKUP(C13802,W:Y,3,TRUE)</f>
        <v>January 22</v>
      </c>
      <c r="H13802" s="27">
        <f t="shared" si="215"/>
        <v>13801</v>
      </c>
      <c r="I13802" s="30" t="str">
        <f>IF(G13802='Check Register'!$E$1,H13802,"")</f>
        <v/>
      </c>
      <c r="J13802" s="16" t="str">
        <f>IFERROR(SMALL($I$2:$I$100001,H13802),"")</f>
        <v/>
      </c>
    </row>
    <row r="13803" spans="1:10" x14ac:dyDescent="0.3">
      <c r="A13803" t="s">
        <v>857</v>
      </c>
      <c r="B13803" t="s">
        <v>22</v>
      </c>
      <c r="C13803" s="7">
        <v>44568</v>
      </c>
      <c r="E13803" s="27">
        <v>196</v>
      </c>
      <c r="G13803" s="27" t="str">
        <f>VLOOKUP(C13803,W:Y,3,TRUE)</f>
        <v>January 22</v>
      </c>
      <c r="H13803" s="27">
        <f t="shared" si="215"/>
        <v>13802</v>
      </c>
      <c r="I13803" s="30" t="str">
        <f>IF(G13803='Check Register'!$E$1,H13803,"")</f>
        <v/>
      </c>
      <c r="J13803" s="16" t="str">
        <f>IFERROR(SMALL($I$2:$I$100001,H13803),"")</f>
        <v/>
      </c>
    </row>
    <row r="13804" spans="1:10" x14ac:dyDescent="0.3">
      <c r="A13804" t="s">
        <v>886</v>
      </c>
      <c r="B13804" t="s">
        <v>212</v>
      </c>
      <c r="C13804" s="7">
        <v>44568</v>
      </c>
      <c r="E13804" s="27">
        <v>125</v>
      </c>
      <c r="G13804" s="27" t="str">
        <f>VLOOKUP(C13804,W:Y,3,TRUE)</f>
        <v>January 22</v>
      </c>
      <c r="H13804" s="27">
        <f t="shared" si="215"/>
        <v>13803</v>
      </c>
      <c r="I13804" s="30" t="str">
        <f>IF(G13804='Check Register'!$E$1,H13804,"")</f>
        <v/>
      </c>
      <c r="J13804" s="16" t="str">
        <f>IFERROR(SMALL($I$2:$I$100001,H13804),"")</f>
        <v/>
      </c>
    </row>
    <row r="13805" spans="1:10" x14ac:dyDescent="0.3">
      <c r="A13805" t="s">
        <v>1170</v>
      </c>
      <c r="B13805" t="s">
        <v>14</v>
      </c>
      <c r="C13805" s="7">
        <v>44568</v>
      </c>
      <c r="E13805" s="27">
        <v>484.7</v>
      </c>
      <c r="G13805" s="27" t="str">
        <f>VLOOKUP(C13805,W:Y,3,TRUE)</f>
        <v>January 22</v>
      </c>
      <c r="H13805" s="27">
        <f t="shared" si="215"/>
        <v>13804</v>
      </c>
      <c r="I13805" s="30" t="str">
        <f>IF(G13805='Check Register'!$E$1,H13805,"")</f>
        <v/>
      </c>
      <c r="J13805" s="16" t="str">
        <f>IFERROR(SMALL($I$2:$I$100001,H13805),"")</f>
        <v/>
      </c>
    </row>
    <row r="13806" spans="1:10" x14ac:dyDescent="0.3">
      <c r="A13806" t="s">
        <v>941</v>
      </c>
      <c r="B13806" t="s">
        <v>18</v>
      </c>
      <c r="C13806" s="7">
        <v>44568</v>
      </c>
      <c r="E13806" s="27">
        <v>42.28</v>
      </c>
      <c r="G13806" s="27" t="str">
        <f>VLOOKUP(C13806,W:Y,3,TRUE)</f>
        <v>January 22</v>
      </c>
      <c r="H13806" s="27">
        <f t="shared" si="215"/>
        <v>13805</v>
      </c>
      <c r="I13806" s="30" t="str">
        <f>IF(G13806='Check Register'!$E$1,H13806,"")</f>
        <v/>
      </c>
      <c r="J13806" s="16" t="str">
        <f>IFERROR(SMALL($I$2:$I$100001,H13806),"")</f>
        <v/>
      </c>
    </row>
    <row r="13807" spans="1:10" x14ac:dyDescent="0.3">
      <c r="A13807" t="s">
        <v>1205</v>
      </c>
      <c r="B13807" t="s">
        <v>89</v>
      </c>
      <c r="C13807" s="7">
        <v>44568</v>
      </c>
      <c r="E13807" s="27">
        <v>5819.5</v>
      </c>
      <c r="G13807" s="27" t="str">
        <f>VLOOKUP(C13807,W:Y,3,TRUE)</f>
        <v>January 22</v>
      </c>
      <c r="H13807" s="27">
        <f t="shared" si="215"/>
        <v>13806</v>
      </c>
      <c r="I13807" s="30" t="str">
        <f>IF(G13807='Check Register'!$E$1,H13807,"")</f>
        <v/>
      </c>
      <c r="J13807" s="16" t="str">
        <f>IFERROR(SMALL($I$2:$I$100001,H13807),"")</f>
        <v/>
      </c>
    </row>
    <row r="13808" spans="1:10" x14ac:dyDescent="0.3">
      <c r="A13808" t="s">
        <v>1206</v>
      </c>
      <c r="B13808" t="s">
        <v>22</v>
      </c>
      <c r="C13808" s="7">
        <v>44568</v>
      </c>
      <c r="E13808" s="27">
        <v>200</v>
      </c>
      <c r="G13808" s="27" t="str">
        <f>VLOOKUP(C13808,W:Y,3,TRUE)</f>
        <v>January 22</v>
      </c>
      <c r="H13808" s="27">
        <f t="shared" si="215"/>
        <v>13807</v>
      </c>
      <c r="I13808" s="30" t="str">
        <f>IF(G13808='Check Register'!$E$1,H13808,"")</f>
        <v/>
      </c>
      <c r="J13808" s="16" t="str">
        <f>IFERROR(SMALL($I$2:$I$100001,H13808),"")</f>
        <v/>
      </c>
    </row>
    <row r="13809" spans="1:10" x14ac:dyDescent="0.3">
      <c r="A13809" t="s">
        <v>1116</v>
      </c>
      <c r="B13809" t="s">
        <v>8</v>
      </c>
      <c r="C13809" s="7">
        <v>44568</v>
      </c>
      <c r="E13809" s="27">
        <v>526.94000000000005</v>
      </c>
      <c r="G13809" s="27" t="str">
        <f>VLOOKUP(C13809,W:Y,3,TRUE)</f>
        <v>January 22</v>
      </c>
      <c r="H13809" s="27">
        <f t="shared" si="215"/>
        <v>13808</v>
      </c>
      <c r="I13809" s="30" t="str">
        <f>IF(G13809='Check Register'!$E$1,H13809,"")</f>
        <v/>
      </c>
      <c r="J13809" s="16" t="str">
        <f>IFERROR(SMALL($I$2:$I$100001,H13809),"")</f>
        <v/>
      </c>
    </row>
    <row r="13810" spans="1:10" x14ac:dyDescent="0.3">
      <c r="A13810" t="s">
        <v>805</v>
      </c>
      <c r="B13810" t="s">
        <v>127</v>
      </c>
      <c r="C13810" s="7">
        <v>44568</v>
      </c>
      <c r="E13810" s="27">
        <v>234.61</v>
      </c>
      <c r="G13810" s="27" t="str">
        <f>VLOOKUP(C13810,W:Y,3,TRUE)</f>
        <v>January 22</v>
      </c>
      <c r="H13810" s="27">
        <f t="shared" si="215"/>
        <v>13809</v>
      </c>
      <c r="I13810" s="30" t="str">
        <f>IF(G13810='Check Register'!$E$1,H13810,"")</f>
        <v/>
      </c>
      <c r="J13810" s="16" t="str">
        <f>IFERROR(SMALL($I$2:$I$100001,H13810),"")</f>
        <v/>
      </c>
    </row>
    <row r="13811" spans="1:10" x14ac:dyDescent="0.3">
      <c r="A13811" t="s">
        <v>805</v>
      </c>
      <c r="B13811" t="s">
        <v>11</v>
      </c>
      <c r="C13811" s="7">
        <v>44568</v>
      </c>
      <c r="E13811" s="27">
        <v>474.8</v>
      </c>
      <c r="G13811" s="27" t="str">
        <f>VLOOKUP(C13811,W:Y,3,TRUE)</f>
        <v>January 22</v>
      </c>
      <c r="H13811" s="27">
        <f t="shared" si="215"/>
        <v>13810</v>
      </c>
      <c r="I13811" s="30" t="str">
        <f>IF(G13811='Check Register'!$E$1,H13811,"")</f>
        <v/>
      </c>
      <c r="J13811" s="16" t="str">
        <f>IFERROR(SMALL($I$2:$I$100001,H13811),"")</f>
        <v/>
      </c>
    </row>
    <row r="13812" spans="1:10" x14ac:dyDescent="0.3">
      <c r="A13812" t="s">
        <v>1207</v>
      </c>
      <c r="B13812" t="s">
        <v>285</v>
      </c>
      <c r="C13812" s="7">
        <v>44568</v>
      </c>
      <c r="E13812" s="27">
        <v>552</v>
      </c>
      <c r="G13812" s="27" t="str">
        <f>VLOOKUP(C13812,W:Y,3,TRUE)</f>
        <v>January 22</v>
      </c>
      <c r="H13812" s="27">
        <f t="shared" si="215"/>
        <v>13811</v>
      </c>
      <c r="I13812" s="30" t="str">
        <f>IF(G13812='Check Register'!$E$1,H13812,"")</f>
        <v/>
      </c>
      <c r="J13812" s="16" t="str">
        <f>IFERROR(SMALL($I$2:$I$100001,H13812),"")</f>
        <v/>
      </c>
    </row>
    <row r="13813" spans="1:10" x14ac:dyDescent="0.3">
      <c r="A13813" t="s">
        <v>1114</v>
      </c>
      <c r="B13813" t="s">
        <v>28</v>
      </c>
      <c r="C13813" s="7">
        <v>44568</v>
      </c>
      <c r="E13813" s="27">
        <v>631867.55000000005</v>
      </c>
      <c r="G13813" s="27" t="str">
        <f>VLOOKUP(C13813,W:Y,3,TRUE)</f>
        <v>January 22</v>
      </c>
      <c r="H13813" s="27">
        <f t="shared" si="215"/>
        <v>13812</v>
      </c>
      <c r="I13813" s="30" t="str">
        <f>IF(G13813='Check Register'!$E$1,H13813,"")</f>
        <v/>
      </c>
      <c r="J13813" s="16" t="str">
        <f>IFERROR(SMALL($I$2:$I$100001,H13813),"")</f>
        <v/>
      </c>
    </row>
    <row r="13814" spans="1:10" x14ac:dyDescent="0.3">
      <c r="A13814" t="s">
        <v>1114</v>
      </c>
      <c r="B13814" t="s">
        <v>33</v>
      </c>
      <c r="C13814" s="7">
        <v>44568</v>
      </c>
      <c r="E13814" s="27">
        <v>40602</v>
      </c>
      <c r="G13814" s="27" t="str">
        <f>VLOOKUP(C13814,W:Y,3,TRUE)</f>
        <v>January 22</v>
      </c>
      <c r="H13814" s="27">
        <f t="shared" si="215"/>
        <v>13813</v>
      </c>
      <c r="I13814" s="30" t="str">
        <f>IF(G13814='Check Register'!$E$1,H13814,"")</f>
        <v/>
      </c>
      <c r="J13814" s="16" t="str">
        <f>IFERROR(SMALL($I$2:$I$100001,H13814),"")</f>
        <v/>
      </c>
    </row>
    <row r="13815" spans="1:10" x14ac:dyDescent="0.3">
      <c r="A13815" t="s">
        <v>1114</v>
      </c>
      <c r="B13815" t="s">
        <v>102</v>
      </c>
      <c r="C13815" s="7">
        <v>44568</v>
      </c>
      <c r="E13815" s="27">
        <v>77367.199999999997</v>
      </c>
      <c r="G13815" s="27" t="str">
        <f>VLOOKUP(C13815,W:Y,3,TRUE)</f>
        <v>January 22</v>
      </c>
      <c r="H13815" s="27">
        <f t="shared" si="215"/>
        <v>13814</v>
      </c>
      <c r="I13815" s="30" t="str">
        <f>IF(G13815='Check Register'!$E$1,H13815,"")</f>
        <v/>
      </c>
      <c r="J13815" s="16" t="str">
        <f>IFERROR(SMALL($I$2:$I$100001,H13815),"")</f>
        <v/>
      </c>
    </row>
    <row r="13816" spans="1:10" x14ac:dyDescent="0.3">
      <c r="A13816" t="s">
        <v>832</v>
      </c>
      <c r="B13816" t="s">
        <v>166</v>
      </c>
      <c r="C13816" s="7">
        <v>44568</v>
      </c>
      <c r="E13816" s="27">
        <v>922433.15</v>
      </c>
      <c r="G13816" s="27" t="str">
        <f>VLOOKUP(C13816,W:Y,3,TRUE)</f>
        <v>January 22</v>
      </c>
      <c r="H13816" s="27">
        <f t="shared" si="215"/>
        <v>13815</v>
      </c>
      <c r="I13816" s="30" t="str">
        <f>IF(G13816='Check Register'!$E$1,H13816,"")</f>
        <v/>
      </c>
      <c r="J13816" s="16" t="str">
        <f>IFERROR(SMALL($I$2:$I$100001,H13816),"")</f>
        <v/>
      </c>
    </row>
    <row r="13817" spans="1:10" x14ac:dyDescent="0.3">
      <c r="A13817" t="s">
        <v>832</v>
      </c>
      <c r="B13817" t="s">
        <v>77</v>
      </c>
      <c r="C13817" s="7">
        <v>44568</v>
      </c>
      <c r="E13817" s="27">
        <v>2165.34</v>
      </c>
      <c r="G13817" s="27" t="str">
        <f>VLOOKUP(C13817,W:Y,3,TRUE)</f>
        <v>January 22</v>
      </c>
      <c r="H13817" s="27">
        <f t="shared" si="215"/>
        <v>13816</v>
      </c>
      <c r="I13817" s="30" t="str">
        <f>IF(G13817='Check Register'!$E$1,H13817,"")</f>
        <v/>
      </c>
      <c r="J13817" s="16" t="str">
        <f>IFERROR(SMALL($I$2:$I$100001,H13817),"")</f>
        <v/>
      </c>
    </row>
    <row r="13818" spans="1:10" x14ac:dyDescent="0.3">
      <c r="A13818" t="s">
        <v>803</v>
      </c>
      <c r="B13818" t="s">
        <v>73</v>
      </c>
      <c r="C13818" s="7">
        <v>44568</v>
      </c>
      <c r="E13818" s="27">
        <v>27677.82</v>
      </c>
      <c r="G13818" s="27" t="str">
        <f>VLOOKUP(C13818,W:Y,3,TRUE)</f>
        <v>January 22</v>
      </c>
      <c r="H13818" s="27">
        <f t="shared" si="215"/>
        <v>13817</v>
      </c>
      <c r="I13818" s="30" t="str">
        <f>IF(G13818='Check Register'!$E$1,H13818,"")</f>
        <v/>
      </c>
      <c r="J13818" s="16" t="str">
        <f>IFERROR(SMALL($I$2:$I$100001,H13818),"")</f>
        <v/>
      </c>
    </row>
    <row r="13819" spans="1:10" x14ac:dyDescent="0.3">
      <c r="A13819" t="s">
        <v>949</v>
      </c>
      <c r="B13819" t="s">
        <v>214</v>
      </c>
      <c r="C13819" s="7">
        <v>44568</v>
      </c>
      <c r="E13819" s="27">
        <v>80391.11</v>
      </c>
      <c r="G13819" s="27" t="str">
        <f>VLOOKUP(C13819,W:Y,3,TRUE)</f>
        <v>January 22</v>
      </c>
      <c r="H13819" s="27">
        <f t="shared" si="215"/>
        <v>13818</v>
      </c>
      <c r="I13819" s="30" t="str">
        <f>IF(G13819='Check Register'!$E$1,H13819,"")</f>
        <v/>
      </c>
      <c r="J13819" s="16" t="str">
        <f>IFERROR(SMALL($I$2:$I$100001,H13819),"")</f>
        <v/>
      </c>
    </row>
    <row r="13820" spans="1:10" x14ac:dyDescent="0.3">
      <c r="A13820" t="s">
        <v>949</v>
      </c>
      <c r="B13820" t="s">
        <v>31</v>
      </c>
      <c r="C13820" s="7">
        <v>44568</v>
      </c>
      <c r="E13820" s="27">
        <v>1057.0899999999999</v>
      </c>
      <c r="G13820" s="27" t="str">
        <f>VLOOKUP(C13820,W:Y,3,TRUE)</f>
        <v>January 22</v>
      </c>
      <c r="H13820" s="27">
        <f t="shared" si="215"/>
        <v>13819</v>
      </c>
      <c r="I13820" s="30" t="str">
        <f>IF(G13820='Check Register'!$E$1,H13820,"")</f>
        <v/>
      </c>
      <c r="J13820" s="16" t="str">
        <f>IFERROR(SMALL($I$2:$I$100001,H13820),"")</f>
        <v/>
      </c>
    </row>
    <row r="13821" spans="1:10" x14ac:dyDescent="0.3">
      <c r="A13821" t="s">
        <v>655</v>
      </c>
      <c r="B13821" t="s">
        <v>6</v>
      </c>
      <c r="C13821" s="7">
        <v>44575</v>
      </c>
      <c r="E13821" s="27">
        <v>161478.37</v>
      </c>
      <c r="G13821" s="27" t="str">
        <f>VLOOKUP(C13821,W:Y,3,TRUE)</f>
        <v>January 22</v>
      </c>
      <c r="H13821" s="27">
        <f t="shared" si="215"/>
        <v>13820</v>
      </c>
      <c r="I13821" s="30" t="str">
        <f>IF(G13821='Check Register'!$E$1,H13821,"")</f>
        <v/>
      </c>
      <c r="J13821" s="16" t="str">
        <f>IFERROR(SMALL($I$2:$I$100001,H13821),"")</f>
        <v/>
      </c>
    </row>
    <row r="13822" spans="1:10" x14ac:dyDescent="0.3">
      <c r="A13822" t="s">
        <v>97</v>
      </c>
      <c r="B13822" t="s">
        <v>6</v>
      </c>
      <c r="C13822" s="7">
        <v>44575</v>
      </c>
      <c r="E13822" s="27">
        <v>125242.79</v>
      </c>
      <c r="G13822" s="27" t="str">
        <f>VLOOKUP(C13822,W:Y,3,TRUE)</f>
        <v>January 22</v>
      </c>
      <c r="H13822" s="27">
        <f t="shared" si="215"/>
        <v>13821</v>
      </c>
      <c r="I13822" s="30" t="str">
        <f>IF(G13822='Check Register'!$E$1,H13822,"")</f>
        <v/>
      </c>
      <c r="J13822" s="16" t="str">
        <f>IFERROR(SMALL($I$2:$I$100001,H13822),"")</f>
        <v/>
      </c>
    </row>
    <row r="13823" spans="1:10" x14ac:dyDescent="0.3">
      <c r="A13823" t="s">
        <v>951</v>
      </c>
      <c r="B13823" t="s">
        <v>100</v>
      </c>
      <c r="C13823" s="7">
        <v>44575</v>
      </c>
      <c r="E13823" s="27">
        <v>902.98</v>
      </c>
      <c r="G13823" s="27" t="str">
        <f>VLOOKUP(C13823,W:Y,3,TRUE)</f>
        <v>January 22</v>
      </c>
      <c r="H13823" s="27">
        <f t="shared" si="215"/>
        <v>13822</v>
      </c>
      <c r="I13823" s="30" t="str">
        <f>IF(G13823='Check Register'!$E$1,H13823,"")</f>
        <v/>
      </c>
      <c r="J13823" s="16" t="str">
        <f>IFERROR(SMALL($I$2:$I$100001,H13823),"")</f>
        <v/>
      </c>
    </row>
    <row r="13824" spans="1:10" x14ac:dyDescent="0.3">
      <c r="A13824" t="s">
        <v>1208</v>
      </c>
      <c r="B13824" t="s">
        <v>89</v>
      </c>
      <c r="C13824" s="7">
        <v>44575</v>
      </c>
      <c r="E13824" s="27">
        <v>1450</v>
      </c>
      <c r="G13824" s="27" t="str">
        <f>VLOOKUP(C13824,W:Y,3,TRUE)</f>
        <v>January 22</v>
      </c>
      <c r="H13824" s="27">
        <f t="shared" si="215"/>
        <v>13823</v>
      </c>
      <c r="I13824" s="30" t="str">
        <f>IF(G13824='Check Register'!$E$1,H13824,"")</f>
        <v/>
      </c>
      <c r="J13824" s="16" t="str">
        <f>IFERROR(SMALL($I$2:$I$100001,H13824),"")</f>
        <v/>
      </c>
    </row>
    <row r="13825" spans="1:10" x14ac:dyDescent="0.3">
      <c r="A13825" t="s">
        <v>877</v>
      </c>
      <c r="B13825" t="s">
        <v>66</v>
      </c>
      <c r="C13825" s="7">
        <v>44575</v>
      </c>
      <c r="E13825" s="27">
        <v>26.29</v>
      </c>
      <c r="G13825" s="27" t="str">
        <f>VLOOKUP(C13825,W:Y,3,TRUE)</f>
        <v>January 22</v>
      </c>
      <c r="H13825" s="27">
        <f t="shared" si="215"/>
        <v>13824</v>
      </c>
      <c r="I13825" s="30" t="str">
        <f>IF(G13825='Check Register'!$E$1,H13825,"")</f>
        <v/>
      </c>
      <c r="J13825" s="16" t="str">
        <f>IFERROR(SMALL($I$2:$I$100001,H13825),"")</f>
        <v/>
      </c>
    </row>
    <row r="13826" spans="1:10" x14ac:dyDescent="0.3">
      <c r="A13826" t="s">
        <v>877</v>
      </c>
      <c r="B13826" t="s">
        <v>16</v>
      </c>
      <c r="C13826" s="7">
        <v>44575</v>
      </c>
      <c r="E13826" s="27">
        <v>40.1</v>
      </c>
      <c r="G13826" s="27" t="str">
        <f>VLOOKUP(C13826,W:Y,3,TRUE)</f>
        <v>January 22</v>
      </c>
      <c r="H13826" s="27">
        <f t="shared" si="215"/>
        <v>13825</v>
      </c>
      <c r="I13826" s="30" t="str">
        <f>IF(G13826='Check Register'!$E$1,H13826,"")</f>
        <v/>
      </c>
      <c r="J13826" s="16" t="str">
        <f>IFERROR(SMALL($I$2:$I$100001,H13826),"")</f>
        <v/>
      </c>
    </row>
    <row r="13827" spans="1:10" x14ac:dyDescent="0.3">
      <c r="A13827" t="s">
        <v>779</v>
      </c>
      <c r="B13827" t="s">
        <v>14</v>
      </c>
      <c r="C13827" s="7">
        <v>44575</v>
      </c>
      <c r="E13827" s="27">
        <v>1575</v>
      </c>
      <c r="G13827" s="27" t="str">
        <f>VLOOKUP(C13827,W:Y,3,TRUE)</f>
        <v>January 22</v>
      </c>
      <c r="H13827" s="27">
        <f t="shared" ref="H13827:H13890" si="216">1+H13826</f>
        <v>13826</v>
      </c>
      <c r="I13827" s="30" t="str">
        <f>IF(G13827='Check Register'!$E$1,H13827,"")</f>
        <v/>
      </c>
      <c r="J13827" s="16" t="str">
        <f>IFERROR(SMALL($I$2:$I$100001,H13827),"")</f>
        <v/>
      </c>
    </row>
    <row r="13828" spans="1:10" x14ac:dyDescent="0.3">
      <c r="A13828" t="s">
        <v>1209</v>
      </c>
      <c r="B13828" t="s">
        <v>203</v>
      </c>
      <c r="C13828" s="7">
        <v>44575</v>
      </c>
      <c r="E13828" s="27">
        <v>1100</v>
      </c>
      <c r="G13828" s="27" t="str">
        <f>VLOOKUP(C13828,W:Y,3,TRUE)</f>
        <v>January 22</v>
      </c>
      <c r="H13828" s="27">
        <f t="shared" si="216"/>
        <v>13827</v>
      </c>
      <c r="I13828" s="30" t="str">
        <f>IF(G13828='Check Register'!$E$1,H13828,"")</f>
        <v/>
      </c>
      <c r="J13828" s="16" t="str">
        <f>IFERROR(SMALL($I$2:$I$100001,H13828),"")</f>
        <v/>
      </c>
    </row>
    <row r="13829" spans="1:10" x14ac:dyDescent="0.3">
      <c r="A13829" t="s">
        <v>1209</v>
      </c>
      <c r="B13829" t="s">
        <v>131</v>
      </c>
      <c r="C13829" s="7">
        <v>44575</v>
      </c>
      <c r="E13829" s="27">
        <v>62.23</v>
      </c>
      <c r="G13829" s="27" t="str">
        <f>VLOOKUP(C13829,W:Y,3,TRUE)</f>
        <v>January 22</v>
      </c>
      <c r="H13829" s="27">
        <f t="shared" si="216"/>
        <v>13828</v>
      </c>
      <c r="I13829" s="30" t="str">
        <f>IF(G13829='Check Register'!$E$1,H13829,"")</f>
        <v/>
      </c>
      <c r="J13829" s="16" t="str">
        <f>IFERROR(SMALL($I$2:$I$100001,H13829),"")</f>
        <v/>
      </c>
    </row>
    <row r="13830" spans="1:10" x14ac:dyDescent="0.3">
      <c r="A13830" t="s">
        <v>1209</v>
      </c>
      <c r="B13830" t="s">
        <v>16</v>
      </c>
      <c r="C13830" s="7">
        <v>44575</v>
      </c>
      <c r="E13830" s="27">
        <v>135.35</v>
      </c>
      <c r="G13830" s="27" t="str">
        <f>VLOOKUP(C13830,W:Y,3,TRUE)</f>
        <v>January 22</v>
      </c>
      <c r="H13830" s="27">
        <f t="shared" si="216"/>
        <v>13829</v>
      </c>
      <c r="I13830" s="30" t="str">
        <f>IF(G13830='Check Register'!$E$1,H13830,"")</f>
        <v/>
      </c>
      <c r="J13830" s="16" t="str">
        <f>IFERROR(SMALL($I$2:$I$100001,H13830),"")</f>
        <v/>
      </c>
    </row>
    <row r="13831" spans="1:10" x14ac:dyDescent="0.3">
      <c r="A13831" t="s">
        <v>782</v>
      </c>
      <c r="B13831" t="s">
        <v>18</v>
      </c>
      <c r="C13831" s="7">
        <v>44575</v>
      </c>
      <c r="E13831" s="27">
        <v>4882.8500000000004</v>
      </c>
      <c r="G13831" s="27" t="str">
        <f>VLOOKUP(C13831,W:Y,3,TRUE)</f>
        <v>January 22</v>
      </c>
      <c r="H13831" s="27">
        <f t="shared" si="216"/>
        <v>13830</v>
      </c>
      <c r="I13831" s="30" t="str">
        <f>IF(G13831='Check Register'!$E$1,H13831,"")</f>
        <v/>
      </c>
      <c r="J13831" s="16" t="str">
        <f>IFERROR(SMALL($I$2:$I$100001,H13831),"")</f>
        <v/>
      </c>
    </row>
    <row r="13832" spans="1:10" x14ac:dyDescent="0.3">
      <c r="A13832" t="s">
        <v>1210</v>
      </c>
      <c r="B13832" t="s">
        <v>70</v>
      </c>
      <c r="C13832" s="7">
        <v>44575</v>
      </c>
      <c r="E13832" s="27">
        <v>3090</v>
      </c>
      <c r="G13832" s="27" t="str">
        <f>VLOOKUP(C13832,W:Y,3,TRUE)</f>
        <v>January 22</v>
      </c>
      <c r="H13832" s="27">
        <f t="shared" si="216"/>
        <v>13831</v>
      </c>
      <c r="I13832" s="30" t="str">
        <f>IF(G13832='Check Register'!$E$1,H13832,"")</f>
        <v/>
      </c>
      <c r="J13832" s="16" t="str">
        <f>IFERROR(SMALL($I$2:$I$100001,H13832),"")</f>
        <v/>
      </c>
    </row>
    <row r="13833" spans="1:10" x14ac:dyDescent="0.3">
      <c r="A13833" t="s">
        <v>1169</v>
      </c>
      <c r="B13833" t="s">
        <v>45</v>
      </c>
      <c r="C13833" s="7">
        <v>44575</v>
      </c>
      <c r="E13833" s="27">
        <v>165.42</v>
      </c>
      <c r="G13833" s="27" t="str">
        <f>VLOOKUP(C13833,W:Y,3,TRUE)</f>
        <v>January 22</v>
      </c>
      <c r="H13833" s="27">
        <f t="shared" si="216"/>
        <v>13832</v>
      </c>
      <c r="I13833" s="30" t="str">
        <f>IF(G13833='Check Register'!$E$1,H13833,"")</f>
        <v/>
      </c>
      <c r="J13833" s="16" t="str">
        <f>IFERROR(SMALL($I$2:$I$100001,H13833),"")</f>
        <v/>
      </c>
    </row>
    <row r="13834" spans="1:10" x14ac:dyDescent="0.3">
      <c r="A13834" t="s">
        <v>957</v>
      </c>
      <c r="B13834" t="s">
        <v>22</v>
      </c>
      <c r="C13834" s="7">
        <v>44575</v>
      </c>
      <c r="E13834" s="27">
        <v>9194.84</v>
      </c>
      <c r="G13834" s="27" t="str">
        <f>VLOOKUP(C13834,W:Y,3,TRUE)</f>
        <v>January 22</v>
      </c>
      <c r="H13834" s="27">
        <f t="shared" si="216"/>
        <v>13833</v>
      </c>
      <c r="I13834" s="30" t="str">
        <f>IF(G13834='Check Register'!$E$1,H13834,"")</f>
        <v/>
      </c>
      <c r="J13834" s="16" t="str">
        <f>IFERROR(SMALL($I$2:$I$100001,H13834),"")</f>
        <v/>
      </c>
    </row>
    <row r="13835" spans="1:10" x14ac:dyDescent="0.3">
      <c r="A13835" t="s">
        <v>787</v>
      </c>
      <c r="B13835" t="s">
        <v>20</v>
      </c>
      <c r="C13835" s="7">
        <v>44575</v>
      </c>
      <c r="E13835" s="27">
        <v>5748.91</v>
      </c>
      <c r="G13835" s="27" t="str">
        <f>VLOOKUP(C13835,W:Y,3,TRUE)</f>
        <v>January 22</v>
      </c>
      <c r="H13835" s="27">
        <f t="shared" si="216"/>
        <v>13834</v>
      </c>
      <c r="I13835" s="30" t="str">
        <f>IF(G13835='Check Register'!$E$1,H13835,"")</f>
        <v/>
      </c>
      <c r="J13835" s="16" t="str">
        <f>IFERROR(SMALL($I$2:$I$100001,H13835),"")</f>
        <v/>
      </c>
    </row>
    <row r="13836" spans="1:10" x14ac:dyDescent="0.3">
      <c r="A13836" t="s">
        <v>819</v>
      </c>
      <c r="B13836" t="s">
        <v>102</v>
      </c>
      <c r="C13836" s="7">
        <v>44575</v>
      </c>
      <c r="E13836" s="27">
        <v>20876.12</v>
      </c>
      <c r="G13836" s="27" t="str">
        <f>VLOOKUP(C13836,W:Y,3,TRUE)</f>
        <v>January 22</v>
      </c>
      <c r="H13836" s="27">
        <f t="shared" si="216"/>
        <v>13835</v>
      </c>
      <c r="I13836" s="30" t="str">
        <f>IF(G13836='Check Register'!$E$1,H13836,"")</f>
        <v/>
      </c>
      <c r="J13836" s="16" t="str">
        <f>IFERROR(SMALL($I$2:$I$100001,H13836),"")</f>
        <v/>
      </c>
    </row>
    <row r="13837" spans="1:10" x14ac:dyDescent="0.3">
      <c r="A13837" t="s">
        <v>790</v>
      </c>
      <c r="B13837" t="s">
        <v>43</v>
      </c>
      <c r="C13837" s="7">
        <v>44575</v>
      </c>
      <c r="E13837" s="27">
        <v>260</v>
      </c>
      <c r="G13837" s="27" t="str">
        <f>VLOOKUP(C13837,W:Y,3,TRUE)</f>
        <v>January 22</v>
      </c>
      <c r="H13837" s="27">
        <f t="shared" si="216"/>
        <v>13836</v>
      </c>
      <c r="I13837" s="30" t="str">
        <f>IF(G13837='Check Register'!$E$1,H13837,"")</f>
        <v/>
      </c>
      <c r="J13837" s="16" t="str">
        <f>IFERROR(SMALL($I$2:$I$100001,H13837),"")</f>
        <v/>
      </c>
    </row>
    <row r="13838" spans="1:10" x14ac:dyDescent="0.3">
      <c r="A13838" t="s">
        <v>791</v>
      </c>
      <c r="B13838" t="s">
        <v>18</v>
      </c>
      <c r="C13838" s="7">
        <v>44575</v>
      </c>
      <c r="E13838" s="27">
        <v>121.05</v>
      </c>
      <c r="G13838" s="27" t="str">
        <f>VLOOKUP(C13838,W:Y,3,TRUE)</f>
        <v>January 22</v>
      </c>
      <c r="H13838" s="27">
        <f t="shared" si="216"/>
        <v>13837</v>
      </c>
      <c r="I13838" s="30" t="str">
        <f>IF(G13838='Check Register'!$E$1,H13838,"")</f>
        <v/>
      </c>
      <c r="J13838" s="16" t="str">
        <f>IFERROR(SMALL($I$2:$I$100001,H13838),"")</f>
        <v/>
      </c>
    </row>
    <row r="13839" spans="1:10" x14ac:dyDescent="0.3">
      <c r="A13839" t="s">
        <v>848</v>
      </c>
      <c r="B13839" t="s">
        <v>8</v>
      </c>
      <c r="C13839" s="7">
        <v>44575</v>
      </c>
      <c r="E13839" s="27">
        <v>59.64</v>
      </c>
      <c r="G13839" s="27" t="str">
        <f>VLOOKUP(C13839,W:Y,3,TRUE)</f>
        <v>January 22</v>
      </c>
      <c r="H13839" s="27">
        <f t="shared" si="216"/>
        <v>13838</v>
      </c>
      <c r="I13839" s="30" t="str">
        <f>IF(G13839='Check Register'!$E$1,H13839,"")</f>
        <v/>
      </c>
      <c r="J13839" s="16" t="str">
        <f>IFERROR(SMALL($I$2:$I$100001,H13839),"")</f>
        <v/>
      </c>
    </row>
    <row r="13840" spans="1:10" x14ac:dyDescent="0.3">
      <c r="A13840" t="s">
        <v>1198</v>
      </c>
      <c r="B13840" t="s">
        <v>171</v>
      </c>
      <c r="C13840" s="7">
        <v>44575</v>
      </c>
      <c r="E13840" s="27">
        <v>4245.13</v>
      </c>
      <c r="G13840" s="27" t="str">
        <f>VLOOKUP(C13840,W:Y,3,TRUE)</f>
        <v>January 22</v>
      </c>
      <c r="H13840" s="27">
        <f t="shared" si="216"/>
        <v>13839</v>
      </c>
      <c r="I13840" s="30" t="str">
        <f>IF(G13840='Check Register'!$E$1,H13840,"")</f>
        <v/>
      </c>
      <c r="J13840" s="16" t="str">
        <f>IFERROR(SMALL($I$2:$I$100001,H13840),"")</f>
        <v/>
      </c>
    </row>
    <row r="13841" spans="1:10" x14ac:dyDescent="0.3">
      <c r="A13841" t="s">
        <v>1097</v>
      </c>
      <c r="B13841" t="s">
        <v>89</v>
      </c>
      <c r="C13841" s="7">
        <v>44575</v>
      </c>
      <c r="E13841" s="27">
        <v>47.5</v>
      </c>
      <c r="G13841" s="27" t="str">
        <f>VLOOKUP(C13841,W:Y,3,TRUE)</f>
        <v>January 22</v>
      </c>
      <c r="H13841" s="27">
        <f t="shared" si="216"/>
        <v>13840</v>
      </c>
      <c r="I13841" s="30" t="str">
        <f>IF(G13841='Check Register'!$E$1,H13841,"")</f>
        <v/>
      </c>
      <c r="J13841" s="16" t="str">
        <f>IFERROR(SMALL($I$2:$I$100001,H13841),"")</f>
        <v/>
      </c>
    </row>
    <row r="13842" spans="1:10" x14ac:dyDescent="0.3">
      <c r="A13842" t="s">
        <v>795</v>
      </c>
      <c r="B13842" t="s">
        <v>89</v>
      </c>
      <c r="C13842" s="7">
        <v>44575</v>
      </c>
      <c r="E13842" s="27">
        <v>139.72</v>
      </c>
      <c r="G13842" s="27" t="str">
        <f>VLOOKUP(C13842,W:Y,3,TRUE)</f>
        <v>January 22</v>
      </c>
      <c r="H13842" s="27">
        <f t="shared" si="216"/>
        <v>13841</v>
      </c>
      <c r="I13842" s="30" t="str">
        <f>IF(G13842='Check Register'!$E$1,H13842,"")</f>
        <v/>
      </c>
      <c r="J13842" s="16" t="str">
        <f>IFERROR(SMALL($I$2:$I$100001,H13842),"")</f>
        <v/>
      </c>
    </row>
    <row r="13843" spans="1:10" x14ac:dyDescent="0.3">
      <c r="A13843" t="s">
        <v>796</v>
      </c>
      <c r="B13843" t="s">
        <v>102</v>
      </c>
      <c r="C13843" s="7">
        <v>44575</v>
      </c>
      <c r="E13843" s="27">
        <v>527.75</v>
      </c>
      <c r="G13843" s="27" t="str">
        <f>VLOOKUP(C13843,W:Y,3,TRUE)</f>
        <v>January 22</v>
      </c>
      <c r="H13843" s="27">
        <f t="shared" si="216"/>
        <v>13842</v>
      </c>
      <c r="I13843" s="30" t="str">
        <f>IF(G13843='Check Register'!$E$1,H13843,"")</f>
        <v/>
      </c>
      <c r="J13843" s="16" t="str">
        <f>IFERROR(SMALL($I$2:$I$100001,H13843),"")</f>
        <v/>
      </c>
    </row>
    <row r="13844" spans="1:10" x14ac:dyDescent="0.3">
      <c r="A13844" t="s">
        <v>988</v>
      </c>
      <c r="B13844" t="s">
        <v>100</v>
      </c>
      <c r="C13844" s="7">
        <v>44575</v>
      </c>
      <c r="E13844" s="27">
        <v>5353.81</v>
      </c>
      <c r="G13844" s="27" t="str">
        <f>VLOOKUP(C13844,W:Y,3,TRUE)</f>
        <v>January 22</v>
      </c>
      <c r="H13844" s="27">
        <f t="shared" si="216"/>
        <v>13843</v>
      </c>
      <c r="I13844" s="30" t="str">
        <f>IF(G13844='Check Register'!$E$1,H13844,"")</f>
        <v/>
      </c>
      <c r="J13844" s="16" t="str">
        <f>IFERROR(SMALL($I$2:$I$100001,H13844),"")</f>
        <v/>
      </c>
    </row>
    <row r="13845" spans="1:10" x14ac:dyDescent="0.3">
      <c r="A13845" t="s">
        <v>982</v>
      </c>
      <c r="B13845" t="s">
        <v>14</v>
      </c>
      <c r="C13845" s="7">
        <v>44575</v>
      </c>
      <c r="E13845" s="27">
        <v>4738.5</v>
      </c>
      <c r="G13845" s="27" t="str">
        <f>VLOOKUP(C13845,W:Y,3,TRUE)</f>
        <v>January 22</v>
      </c>
      <c r="H13845" s="27">
        <f t="shared" si="216"/>
        <v>13844</v>
      </c>
      <c r="I13845" s="30" t="str">
        <f>IF(G13845='Check Register'!$E$1,H13845,"")</f>
        <v/>
      </c>
      <c r="J13845" s="16" t="str">
        <f>IFERROR(SMALL($I$2:$I$100001,H13845),"")</f>
        <v/>
      </c>
    </row>
    <row r="13846" spans="1:10" x14ac:dyDescent="0.3">
      <c r="A13846" t="s">
        <v>935</v>
      </c>
      <c r="B13846" t="s">
        <v>89</v>
      </c>
      <c r="C13846" s="7">
        <v>44575</v>
      </c>
      <c r="E13846" s="27">
        <v>1724.02</v>
      </c>
      <c r="G13846" s="27" t="str">
        <f>VLOOKUP(C13846,W:Y,3,TRUE)</f>
        <v>January 22</v>
      </c>
      <c r="H13846" s="27">
        <f t="shared" si="216"/>
        <v>13845</v>
      </c>
      <c r="I13846" s="30" t="str">
        <f>IF(G13846='Check Register'!$E$1,H13846,"")</f>
        <v/>
      </c>
      <c r="J13846" s="16" t="str">
        <f>IFERROR(SMALL($I$2:$I$100001,H13846),"")</f>
        <v/>
      </c>
    </row>
    <row r="13847" spans="1:10" x14ac:dyDescent="0.3">
      <c r="A13847" t="s">
        <v>784</v>
      </c>
      <c r="B13847" t="s">
        <v>20</v>
      </c>
      <c r="C13847" s="7">
        <v>44575</v>
      </c>
      <c r="E13847" s="27">
        <v>1104.94</v>
      </c>
      <c r="G13847" s="27" t="str">
        <f>VLOOKUP(C13847,W:Y,3,TRUE)</f>
        <v>January 22</v>
      </c>
      <c r="H13847" s="27">
        <f t="shared" si="216"/>
        <v>13846</v>
      </c>
      <c r="I13847" s="30" t="str">
        <f>IF(G13847='Check Register'!$E$1,H13847,"")</f>
        <v/>
      </c>
      <c r="J13847" s="16" t="str">
        <f>IFERROR(SMALL($I$2:$I$100001,H13847),"")</f>
        <v/>
      </c>
    </row>
    <row r="13848" spans="1:10" x14ac:dyDescent="0.3">
      <c r="A13848" t="s">
        <v>946</v>
      </c>
      <c r="B13848" t="s">
        <v>100</v>
      </c>
      <c r="C13848" s="7">
        <v>44575</v>
      </c>
      <c r="E13848" s="27">
        <v>399</v>
      </c>
      <c r="G13848" s="27" t="str">
        <f>VLOOKUP(C13848,W:Y,3,TRUE)</f>
        <v>January 22</v>
      </c>
      <c r="H13848" s="27">
        <f t="shared" si="216"/>
        <v>13847</v>
      </c>
      <c r="I13848" s="30" t="str">
        <f>IF(G13848='Check Register'!$E$1,H13848,"")</f>
        <v/>
      </c>
      <c r="J13848" s="16" t="str">
        <f>IFERROR(SMALL($I$2:$I$100001,H13848),"")</f>
        <v/>
      </c>
    </row>
    <row r="13849" spans="1:10" x14ac:dyDescent="0.3">
      <c r="A13849" t="s">
        <v>878</v>
      </c>
      <c r="B13849" t="s">
        <v>47</v>
      </c>
      <c r="C13849" s="7">
        <v>44575</v>
      </c>
      <c r="E13849" s="27">
        <v>6316.42</v>
      </c>
      <c r="G13849" s="27" t="str">
        <f>VLOOKUP(C13849,W:Y,3,TRUE)</f>
        <v>January 22</v>
      </c>
      <c r="H13849" s="27">
        <f t="shared" si="216"/>
        <v>13848</v>
      </c>
      <c r="I13849" s="30" t="str">
        <f>IF(G13849='Check Register'!$E$1,H13849,"")</f>
        <v/>
      </c>
      <c r="J13849" s="16" t="str">
        <f>IFERROR(SMALL($I$2:$I$100001,H13849),"")</f>
        <v/>
      </c>
    </row>
    <row r="13850" spans="1:10" x14ac:dyDescent="0.3">
      <c r="A13850" t="s">
        <v>947</v>
      </c>
      <c r="B13850" t="s">
        <v>73</v>
      </c>
      <c r="C13850" s="7">
        <v>44575</v>
      </c>
      <c r="E13850" s="27">
        <v>65.010000000000005</v>
      </c>
      <c r="G13850" s="27" t="str">
        <f>VLOOKUP(C13850,W:Y,3,TRUE)</f>
        <v>January 22</v>
      </c>
      <c r="H13850" s="27">
        <f t="shared" si="216"/>
        <v>13849</v>
      </c>
      <c r="I13850" s="30" t="str">
        <f>IF(G13850='Check Register'!$E$1,H13850,"")</f>
        <v/>
      </c>
      <c r="J13850" s="16" t="str">
        <f>IFERROR(SMALL($I$2:$I$100001,H13850),"")</f>
        <v/>
      </c>
    </row>
    <row r="13851" spans="1:10" x14ac:dyDescent="0.3">
      <c r="A13851" t="s">
        <v>800</v>
      </c>
      <c r="B13851" t="s">
        <v>12</v>
      </c>
      <c r="C13851" s="7">
        <v>44575</v>
      </c>
      <c r="E13851" s="27">
        <v>220.3</v>
      </c>
      <c r="G13851" s="27" t="str">
        <f>VLOOKUP(C13851,W:Y,3,TRUE)</f>
        <v>January 22</v>
      </c>
      <c r="H13851" s="27">
        <f t="shared" si="216"/>
        <v>13850</v>
      </c>
      <c r="I13851" s="30" t="str">
        <f>IF(G13851='Check Register'!$E$1,H13851,"")</f>
        <v/>
      </c>
      <c r="J13851" s="16" t="str">
        <f>IFERROR(SMALL($I$2:$I$100001,H13851),"")</f>
        <v/>
      </c>
    </row>
    <row r="13852" spans="1:10" x14ac:dyDescent="0.3">
      <c r="A13852" t="s">
        <v>884</v>
      </c>
      <c r="B13852" t="s">
        <v>127</v>
      </c>
      <c r="C13852" s="7">
        <v>44575</v>
      </c>
      <c r="E13852" s="27">
        <v>14.97</v>
      </c>
      <c r="G13852" s="27" t="str">
        <f>VLOOKUP(C13852,W:Y,3,TRUE)</f>
        <v>January 22</v>
      </c>
      <c r="H13852" s="27">
        <f t="shared" si="216"/>
        <v>13851</v>
      </c>
      <c r="I13852" s="30" t="str">
        <f>IF(G13852='Check Register'!$E$1,H13852,"")</f>
        <v/>
      </c>
      <c r="J13852" s="16" t="str">
        <f>IFERROR(SMALL($I$2:$I$100001,H13852),"")</f>
        <v/>
      </c>
    </row>
    <row r="13853" spans="1:10" x14ac:dyDescent="0.3">
      <c r="A13853" t="s">
        <v>983</v>
      </c>
      <c r="B13853" t="s">
        <v>43</v>
      </c>
      <c r="C13853" s="7">
        <v>44575</v>
      </c>
      <c r="E13853" s="27">
        <v>225</v>
      </c>
      <c r="G13853" s="27" t="str">
        <f>VLOOKUP(C13853,W:Y,3,TRUE)</f>
        <v>January 22</v>
      </c>
      <c r="H13853" s="27">
        <f t="shared" si="216"/>
        <v>13852</v>
      </c>
      <c r="I13853" s="30" t="str">
        <f>IF(G13853='Check Register'!$E$1,H13853,"")</f>
        <v/>
      </c>
      <c r="J13853" s="16" t="str">
        <f>IFERROR(SMALL($I$2:$I$100001,H13853),"")</f>
        <v/>
      </c>
    </row>
    <row r="13854" spans="1:10" x14ac:dyDescent="0.3">
      <c r="A13854" t="s">
        <v>801</v>
      </c>
      <c r="B13854" t="s">
        <v>39</v>
      </c>
      <c r="C13854" s="7">
        <v>44575</v>
      </c>
      <c r="E13854" s="27">
        <v>6967.22</v>
      </c>
      <c r="G13854" s="27" t="str">
        <f>VLOOKUP(C13854,W:Y,3,TRUE)</f>
        <v>January 22</v>
      </c>
      <c r="H13854" s="27">
        <f t="shared" si="216"/>
        <v>13853</v>
      </c>
      <c r="I13854" s="30" t="str">
        <f>IF(G13854='Check Register'!$E$1,H13854,"")</f>
        <v/>
      </c>
      <c r="J13854" s="16" t="str">
        <f>IFERROR(SMALL($I$2:$I$100001,H13854),"")</f>
        <v/>
      </c>
    </row>
    <row r="13855" spans="1:10" x14ac:dyDescent="0.3">
      <c r="A13855" t="s">
        <v>1148</v>
      </c>
      <c r="B13855" t="s">
        <v>22</v>
      </c>
      <c r="C13855" s="7">
        <v>44575</v>
      </c>
      <c r="E13855" s="27">
        <v>1904</v>
      </c>
      <c r="G13855" s="27" t="str">
        <f>VLOOKUP(C13855,W:Y,3,TRUE)</f>
        <v>January 22</v>
      </c>
      <c r="H13855" s="27">
        <f t="shared" si="216"/>
        <v>13854</v>
      </c>
      <c r="I13855" s="30" t="str">
        <f>IF(G13855='Check Register'!$E$1,H13855,"")</f>
        <v/>
      </c>
      <c r="J13855" s="16" t="str">
        <f>IFERROR(SMALL($I$2:$I$100001,H13855),"")</f>
        <v/>
      </c>
    </row>
    <row r="13856" spans="1:10" x14ac:dyDescent="0.3">
      <c r="A13856" t="s">
        <v>1164</v>
      </c>
      <c r="B13856" t="s">
        <v>118</v>
      </c>
      <c r="C13856" s="7">
        <v>44575</v>
      </c>
      <c r="E13856" s="27">
        <v>5046</v>
      </c>
      <c r="G13856" s="27" t="str">
        <f>VLOOKUP(C13856,W:Y,3,TRUE)</f>
        <v>January 22</v>
      </c>
      <c r="H13856" s="27">
        <f t="shared" si="216"/>
        <v>13855</v>
      </c>
      <c r="I13856" s="30" t="str">
        <f>IF(G13856='Check Register'!$E$1,H13856,"")</f>
        <v/>
      </c>
      <c r="J13856" s="16" t="str">
        <f>IFERROR(SMALL($I$2:$I$100001,H13856),"")</f>
        <v/>
      </c>
    </row>
    <row r="13857" spans="1:10" x14ac:dyDescent="0.3">
      <c r="A13857" t="s">
        <v>1101</v>
      </c>
      <c r="B13857" t="s">
        <v>45</v>
      </c>
      <c r="C13857" s="7">
        <v>44575</v>
      </c>
      <c r="E13857" s="27">
        <v>154.75</v>
      </c>
      <c r="G13857" s="27" t="str">
        <f>VLOOKUP(C13857,W:Y,3,TRUE)</f>
        <v>January 22</v>
      </c>
      <c r="H13857" s="27">
        <f t="shared" si="216"/>
        <v>13856</v>
      </c>
      <c r="I13857" s="30" t="str">
        <f>IF(G13857='Check Register'!$E$1,H13857,"")</f>
        <v/>
      </c>
      <c r="J13857" s="16" t="str">
        <f>IFERROR(SMALL($I$2:$I$100001,H13857),"")</f>
        <v/>
      </c>
    </row>
    <row r="13858" spans="1:10" x14ac:dyDescent="0.3">
      <c r="A13858" t="s">
        <v>1170</v>
      </c>
      <c r="B13858" t="s">
        <v>14</v>
      </c>
      <c r="C13858" s="7">
        <v>44575</v>
      </c>
      <c r="E13858" s="27">
        <v>969.41</v>
      </c>
      <c r="G13858" s="27" t="str">
        <f>VLOOKUP(C13858,W:Y,3,TRUE)</f>
        <v>January 22</v>
      </c>
      <c r="H13858" s="27">
        <f t="shared" si="216"/>
        <v>13857</v>
      </c>
      <c r="I13858" s="30" t="str">
        <f>IF(G13858='Check Register'!$E$1,H13858,"")</f>
        <v/>
      </c>
      <c r="J13858" s="16" t="str">
        <f>IFERROR(SMALL($I$2:$I$100001,H13858),"")</f>
        <v/>
      </c>
    </row>
    <row r="13859" spans="1:10" x14ac:dyDescent="0.3">
      <c r="A13859" t="s">
        <v>831</v>
      </c>
      <c r="B13859" t="s">
        <v>14</v>
      </c>
      <c r="C13859" s="7">
        <v>44575</v>
      </c>
      <c r="E13859" s="27">
        <v>14653</v>
      </c>
      <c r="G13859" s="27" t="str">
        <f>VLOOKUP(C13859,W:Y,3,TRUE)</f>
        <v>January 22</v>
      </c>
      <c r="H13859" s="27">
        <f t="shared" si="216"/>
        <v>13858</v>
      </c>
      <c r="I13859" s="30" t="str">
        <f>IF(G13859='Check Register'!$E$1,H13859,"")</f>
        <v/>
      </c>
      <c r="J13859" s="16" t="str">
        <f>IFERROR(SMALL($I$2:$I$100001,H13859),"")</f>
        <v/>
      </c>
    </row>
    <row r="13860" spans="1:10" x14ac:dyDescent="0.3">
      <c r="A13860" t="s">
        <v>802</v>
      </c>
      <c r="B13860" t="s">
        <v>14</v>
      </c>
      <c r="C13860" s="7">
        <v>44575</v>
      </c>
      <c r="E13860" s="27">
        <v>1057.5</v>
      </c>
      <c r="G13860" s="27" t="str">
        <f>VLOOKUP(C13860,W:Y,3,TRUE)</f>
        <v>January 22</v>
      </c>
      <c r="H13860" s="27">
        <f t="shared" si="216"/>
        <v>13859</v>
      </c>
      <c r="I13860" s="30" t="str">
        <f>IF(G13860='Check Register'!$E$1,H13860,"")</f>
        <v/>
      </c>
      <c r="J13860" s="16" t="str">
        <f>IFERROR(SMALL($I$2:$I$100001,H13860),"")</f>
        <v/>
      </c>
    </row>
    <row r="13861" spans="1:10" x14ac:dyDescent="0.3">
      <c r="A13861" t="s">
        <v>804</v>
      </c>
      <c r="B13861" t="s">
        <v>43</v>
      </c>
      <c r="C13861" s="7">
        <v>44575</v>
      </c>
      <c r="E13861" s="27">
        <v>2000</v>
      </c>
      <c r="G13861" s="27" t="str">
        <f>VLOOKUP(C13861,W:Y,3,TRUE)</f>
        <v>January 22</v>
      </c>
      <c r="H13861" s="27">
        <f t="shared" si="216"/>
        <v>13860</v>
      </c>
      <c r="I13861" s="30" t="str">
        <f>IF(G13861='Check Register'!$E$1,H13861,"")</f>
        <v/>
      </c>
      <c r="J13861" s="16" t="str">
        <f>IFERROR(SMALL($I$2:$I$100001,H13861),"")</f>
        <v/>
      </c>
    </row>
    <row r="13862" spans="1:10" x14ac:dyDescent="0.3">
      <c r="A13862" t="s">
        <v>1211</v>
      </c>
      <c r="B13862" t="s">
        <v>73</v>
      </c>
      <c r="C13862" s="7">
        <v>44575</v>
      </c>
      <c r="E13862" s="27">
        <v>21.91</v>
      </c>
      <c r="G13862" s="27" t="str">
        <f>VLOOKUP(C13862,W:Y,3,TRUE)</f>
        <v>January 22</v>
      </c>
      <c r="H13862" s="27">
        <f t="shared" si="216"/>
        <v>13861</v>
      </c>
      <c r="I13862" s="30" t="str">
        <f>IF(G13862='Check Register'!$E$1,H13862,"")</f>
        <v/>
      </c>
      <c r="J13862" s="16" t="str">
        <f>IFERROR(SMALL($I$2:$I$100001,H13862),"")</f>
        <v/>
      </c>
    </row>
    <row r="13863" spans="1:10" x14ac:dyDescent="0.3">
      <c r="A13863" t="s">
        <v>866</v>
      </c>
      <c r="B13863" t="s">
        <v>127</v>
      </c>
      <c r="C13863" s="7">
        <v>44575</v>
      </c>
      <c r="E13863" s="27">
        <v>15.94</v>
      </c>
      <c r="G13863" s="27" t="str">
        <f>VLOOKUP(C13863,W:Y,3,TRUE)</f>
        <v>January 22</v>
      </c>
      <c r="H13863" s="27">
        <f t="shared" si="216"/>
        <v>13862</v>
      </c>
      <c r="I13863" s="30" t="str">
        <f>IF(G13863='Check Register'!$E$1,H13863,"")</f>
        <v/>
      </c>
      <c r="J13863" s="16" t="str">
        <f>IFERROR(SMALL($I$2:$I$100001,H13863),"")</f>
        <v/>
      </c>
    </row>
    <row r="13864" spans="1:10" x14ac:dyDescent="0.3">
      <c r="A13864" t="s">
        <v>1114</v>
      </c>
      <c r="B13864" t="s">
        <v>28</v>
      </c>
      <c r="C13864" s="7">
        <v>44575</v>
      </c>
      <c r="E13864" s="27">
        <v>54174.34</v>
      </c>
      <c r="G13864" s="27" t="str">
        <f>VLOOKUP(C13864,W:Y,3,TRUE)</f>
        <v>January 22</v>
      </c>
      <c r="H13864" s="27">
        <f t="shared" si="216"/>
        <v>13863</v>
      </c>
      <c r="I13864" s="30" t="str">
        <f>IF(G13864='Check Register'!$E$1,H13864,"")</f>
        <v/>
      </c>
      <c r="J13864" s="16" t="str">
        <f>IFERROR(SMALL($I$2:$I$100001,H13864),"")</f>
        <v/>
      </c>
    </row>
    <row r="13865" spans="1:10" x14ac:dyDescent="0.3">
      <c r="A13865" t="s">
        <v>1114</v>
      </c>
      <c r="B13865" t="s">
        <v>33</v>
      </c>
      <c r="C13865" s="7">
        <v>44575</v>
      </c>
      <c r="E13865" s="27">
        <v>59492.25</v>
      </c>
      <c r="G13865" s="27" t="str">
        <f>VLOOKUP(C13865,W:Y,3,TRUE)</f>
        <v>January 22</v>
      </c>
      <c r="H13865" s="27">
        <f t="shared" si="216"/>
        <v>13864</v>
      </c>
      <c r="I13865" s="30" t="str">
        <f>IF(G13865='Check Register'!$E$1,H13865,"")</f>
        <v/>
      </c>
      <c r="J13865" s="16" t="str">
        <f>IFERROR(SMALL($I$2:$I$100001,H13865),"")</f>
        <v/>
      </c>
    </row>
    <row r="13866" spans="1:10" x14ac:dyDescent="0.3">
      <c r="A13866" t="s">
        <v>1114</v>
      </c>
      <c r="B13866" t="s">
        <v>102</v>
      </c>
      <c r="C13866" s="7">
        <v>44575</v>
      </c>
      <c r="E13866" s="27">
        <v>899728.3</v>
      </c>
      <c r="G13866" s="27" t="str">
        <f>VLOOKUP(C13866,W:Y,3,TRUE)</f>
        <v>January 22</v>
      </c>
      <c r="H13866" s="27">
        <f t="shared" si="216"/>
        <v>13865</v>
      </c>
      <c r="I13866" s="30" t="str">
        <f>IF(G13866='Check Register'!$E$1,H13866,"")</f>
        <v/>
      </c>
      <c r="J13866" s="16" t="str">
        <f>IFERROR(SMALL($I$2:$I$100001,H13866),"")</f>
        <v/>
      </c>
    </row>
    <row r="13867" spans="1:10" x14ac:dyDescent="0.3">
      <c r="A13867" t="s">
        <v>818</v>
      </c>
      <c r="B13867" t="s">
        <v>210</v>
      </c>
      <c r="C13867" s="7">
        <v>44575</v>
      </c>
      <c r="E13867" s="27">
        <v>1137.32</v>
      </c>
      <c r="G13867" s="27" t="str">
        <f>VLOOKUP(C13867,W:Y,3,TRUE)</f>
        <v>January 22</v>
      </c>
      <c r="H13867" s="27">
        <f t="shared" si="216"/>
        <v>13866</v>
      </c>
      <c r="I13867" s="30" t="str">
        <f>IF(G13867='Check Register'!$E$1,H13867,"")</f>
        <v/>
      </c>
      <c r="J13867" s="16" t="str">
        <f>IFERROR(SMALL($I$2:$I$100001,H13867),"")</f>
        <v/>
      </c>
    </row>
    <row r="13868" spans="1:10" x14ac:dyDescent="0.3">
      <c r="A13868" t="s">
        <v>818</v>
      </c>
      <c r="B13868" t="s">
        <v>1212</v>
      </c>
      <c r="C13868" s="7">
        <v>44575</v>
      </c>
      <c r="E13868" s="27">
        <v>6656</v>
      </c>
      <c r="G13868" s="27" t="str">
        <f>VLOOKUP(C13868,W:Y,3,TRUE)</f>
        <v>January 22</v>
      </c>
      <c r="H13868" s="27">
        <f t="shared" si="216"/>
        <v>13867</v>
      </c>
      <c r="I13868" s="30" t="str">
        <f>IF(G13868='Check Register'!$E$1,H13868,"")</f>
        <v/>
      </c>
      <c r="J13868" s="16" t="str">
        <f>IFERROR(SMALL($I$2:$I$100001,H13868),"")</f>
        <v/>
      </c>
    </row>
    <row r="13869" spans="1:10" x14ac:dyDescent="0.3">
      <c r="A13869" t="s">
        <v>1160</v>
      </c>
      <c r="B13869" t="s">
        <v>14</v>
      </c>
      <c r="C13869" s="7">
        <v>44575</v>
      </c>
      <c r="E13869" s="27">
        <v>72916.67</v>
      </c>
      <c r="G13869" s="27" t="str">
        <f>VLOOKUP(C13869,W:Y,3,TRUE)</f>
        <v>January 22</v>
      </c>
      <c r="H13869" s="27">
        <f t="shared" si="216"/>
        <v>13868</v>
      </c>
      <c r="I13869" s="30" t="str">
        <f>IF(G13869='Check Register'!$E$1,H13869,"")</f>
        <v/>
      </c>
      <c r="J13869" s="16" t="str">
        <f>IFERROR(SMALL($I$2:$I$100001,H13869),"")</f>
        <v/>
      </c>
    </row>
    <row r="13870" spans="1:10" x14ac:dyDescent="0.3">
      <c r="A13870" t="s">
        <v>661</v>
      </c>
      <c r="B13870" t="s">
        <v>6</v>
      </c>
      <c r="C13870" s="7">
        <v>44580</v>
      </c>
      <c r="E13870" s="27">
        <v>550.1</v>
      </c>
      <c r="G13870" s="27" t="str">
        <f>VLOOKUP(C13870,W:Y,3,TRUE)</f>
        <v>January 22</v>
      </c>
      <c r="H13870" s="27">
        <f t="shared" si="216"/>
        <v>13869</v>
      </c>
      <c r="I13870" s="30" t="str">
        <f>IF(G13870='Check Register'!$E$1,H13870,"")</f>
        <v/>
      </c>
      <c r="J13870" s="16" t="str">
        <f>IFERROR(SMALL($I$2:$I$100001,H13870),"")</f>
        <v/>
      </c>
    </row>
    <row r="13871" spans="1:10" x14ac:dyDescent="0.3">
      <c r="A13871" t="s">
        <v>951</v>
      </c>
      <c r="B13871" t="s">
        <v>100</v>
      </c>
      <c r="C13871" s="7">
        <v>44582</v>
      </c>
      <c r="E13871" s="27">
        <v>364</v>
      </c>
      <c r="G13871" s="27" t="str">
        <f>VLOOKUP(C13871,W:Y,3,TRUE)</f>
        <v>January 22</v>
      </c>
      <c r="H13871" s="27">
        <f t="shared" si="216"/>
        <v>13870</v>
      </c>
      <c r="I13871" s="30" t="str">
        <f>IF(G13871='Check Register'!$E$1,H13871,"")</f>
        <v/>
      </c>
      <c r="J13871" s="16" t="str">
        <f>IFERROR(SMALL($I$2:$I$100001,H13871),"")</f>
        <v/>
      </c>
    </row>
    <row r="13872" spans="1:10" x14ac:dyDescent="0.3">
      <c r="A13872" t="s">
        <v>867</v>
      </c>
      <c r="B13872" t="s">
        <v>89</v>
      </c>
      <c r="C13872" s="7">
        <v>44582</v>
      </c>
      <c r="E13872" s="27">
        <v>315</v>
      </c>
      <c r="G13872" s="27" t="str">
        <f>VLOOKUP(C13872,W:Y,3,TRUE)</f>
        <v>January 22</v>
      </c>
      <c r="H13872" s="27">
        <f t="shared" si="216"/>
        <v>13871</v>
      </c>
      <c r="I13872" s="30" t="str">
        <f>IF(G13872='Check Register'!$E$1,H13872,"")</f>
        <v/>
      </c>
      <c r="J13872" s="16" t="str">
        <f>IFERROR(SMALL($I$2:$I$100001,H13872),"")</f>
        <v/>
      </c>
    </row>
    <row r="13873" spans="1:10" x14ac:dyDescent="0.3">
      <c r="A13873" t="s">
        <v>809</v>
      </c>
      <c r="B13873" t="s">
        <v>43</v>
      </c>
      <c r="C13873" s="7">
        <v>44582</v>
      </c>
      <c r="E13873" s="27">
        <v>20402.080000000002</v>
      </c>
      <c r="G13873" s="27" t="str">
        <f>VLOOKUP(C13873,W:Y,3,TRUE)</f>
        <v>January 22</v>
      </c>
      <c r="H13873" s="27">
        <f t="shared" si="216"/>
        <v>13872</v>
      </c>
      <c r="I13873" s="30" t="str">
        <f>IF(G13873='Check Register'!$E$1,H13873,"")</f>
        <v/>
      </c>
      <c r="J13873" s="16" t="str">
        <f>IFERROR(SMALL($I$2:$I$100001,H13873),"")</f>
        <v/>
      </c>
    </row>
    <row r="13874" spans="1:10" x14ac:dyDescent="0.3">
      <c r="A13874" t="s">
        <v>837</v>
      </c>
      <c r="B13874" t="s">
        <v>20</v>
      </c>
      <c r="C13874" s="7">
        <v>44582</v>
      </c>
      <c r="E13874" s="27">
        <v>3200.04</v>
      </c>
      <c r="G13874" s="27" t="str">
        <f>VLOOKUP(C13874,W:Y,3,TRUE)</f>
        <v>January 22</v>
      </c>
      <c r="H13874" s="27">
        <f t="shared" si="216"/>
        <v>13873</v>
      </c>
      <c r="I13874" s="30" t="str">
        <f>IF(G13874='Check Register'!$E$1,H13874,"")</f>
        <v/>
      </c>
      <c r="J13874" s="16" t="str">
        <f>IFERROR(SMALL($I$2:$I$100001,H13874),"")</f>
        <v/>
      </c>
    </row>
    <row r="13875" spans="1:10" x14ac:dyDescent="0.3">
      <c r="A13875" t="s">
        <v>779</v>
      </c>
      <c r="B13875" t="s">
        <v>14</v>
      </c>
      <c r="C13875" s="7">
        <v>44582</v>
      </c>
      <c r="E13875" s="27">
        <v>1575</v>
      </c>
      <c r="G13875" s="27" t="str">
        <f>VLOOKUP(C13875,W:Y,3,TRUE)</f>
        <v>January 22</v>
      </c>
      <c r="H13875" s="27">
        <f t="shared" si="216"/>
        <v>13874</v>
      </c>
      <c r="I13875" s="30" t="str">
        <f>IF(G13875='Check Register'!$E$1,H13875,"")</f>
        <v/>
      </c>
      <c r="J13875" s="16" t="str">
        <f>IFERROR(SMALL($I$2:$I$100001,H13875),"")</f>
        <v/>
      </c>
    </row>
    <row r="13876" spans="1:10" x14ac:dyDescent="0.3">
      <c r="A13876" t="s">
        <v>813</v>
      </c>
      <c r="B13876" t="s">
        <v>115</v>
      </c>
      <c r="C13876" s="7">
        <v>44582</v>
      </c>
      <c r="E13876" s="27">
        <v>1050</v>
      </c>
      <c r="G13876" s="27" t="str">
        <f>VLOOKUP(C13876,W:Y,3,TRUE)</f>
        <v>January 22</v>
      </c>
      <c r="H13876" s="27">
        <f t="shared" si="216"/>
        <v>13875</v>
      </c>
      <c r="I13876" s="30" t="str">
        <f>IF(G13876='Check Register'!$E$1,H13876,"")</f>
        <v/>
      </c>
      <c r="J13876" s="16" t="str">
        <f>IFERROR(SMALL($I$2:$I$100001,H13876),"")</f>
        <v/>
      </c>
    </row>
    <row r="13877" spans="1:10" x14ac:dyDescent="0.3">
      <c r="A13877" t="s">
        <v>870</v>
      </c>
      <c r="B13877" t="s">
        <v>43</v>
      </c>
      <c r="C13877" s="7">
        <v>44582</v>
      </c>
      <c r="E13877" s="27">
        <v>821.38</v>
      </c>
      <c r="G13877" s="27" t="str">
        <f>VLOOKUP(C13877,W:Y,3,TRUE)</f>
        <v>January 22</v>
      </c>
      <c r="H13877" s="27">
        <f t="shared" si="216"/>
        <v>13876</v>
      </c>
      <c r="I13877" s="30" t="str">
        <f>IF(G13877='Check Register'!$E$1,H13877,"")</f>
        <v/>
      </c>
      <c r="J13877" s="16" t="str">
        <f>IFERROR(SMALL($I$2:$I$100001,H13877),"")</f>
        <v/>
      </c>
    </row>
    <row r="13878" spans="1:10" x14ac:dyDescent="0.3">
      <c r="A13878" t="s">
        <v>1106</v>
      </c>
      <c r="B13878" t="s">
        <v>39</v>
      </c>
      <c r="C13878" s="7">
        <v>44582</v>
      </c>
      <c r="E13878" s="27">
        <v>11242.25</v>
      </c>
      <c r="G13878" s="27" t="str">
        <f>VLOOKUP(C13878,W:Y,3,TRUE)</f>
        <v>January 22</v>
      </c>
      <c r="H13878" s="27">
        <f t="shared" si="216"/>
        <v>13877</v>
      </c>
      <c r="I13878" s="30" t="str">
        <f>IF(G13878='Check Register'!$E$1,H13878,"")</f>
        <v/>
      </c>
      <c r="J13878" s="16" t="str">
        <f>IFERROR(SMALL($I$2:$I$100001,H13878),"")</f>
        <v/>
      </c>
    </row>
    <row r="13879" spans="1:10" x14ac:dyDescent="0.3">
      <c r="A13879" t="s">
        <v>780</v>
      </c>
      <c r="B13879" t="s">
        <v>18</v>
      </c>
      <c r="C13879" s="7">
        <v>44582</v>
      </c>
      <c r="E13879" s="27">
        <v>8108.71</v>
      </c>
      <c r="G13879" s="27" t="str">
        <f>VLOOKUP(C13879,W:Y,3,TRUE)</f>
        <v>January 22</v>
      </c>
      <c r="H13879" s="27">
        <f t="shared" si="216"/>
        <v>13878</v>
      </c>
      <c r="I13879" s="30" t="str">
        <f>IF(G13879='Check Register'!$E$1,H13879,"")</f>
        <v/>
      </c>
      <c r="J13879" s="16" t="str">
        <f>IFERROR(SMALL($I$2:$I$100001,H13879),"")</f>
        <v/>
      </c>
    </row>
    <row r="13880" spans="1:10" x14ac:dyDescent="0.3">
      <c r="A13880" t="s">
        <v>781</v>
      </c>
      <c r="B13880" t="s">
        <v>14</v>
      </c>
      <c r="C13880" s="7">
        <v>44582</v>
      </c>
      <c r="E13880" s="27">
        <v>5502.2</v>
      </c>
      <c r="G13880" s="27" t="str">
        <f>VLOOKUP(C13880,W:Y,3,TRUE)</f>
        <v>January 22</v>
      </c>
      <c r="H13880" s="27">
        <f t="shared" si="216"/>
        <v>13879</v>
      </c>
      <c r="I13880" s="30" t="str">
        <f>IF(G13880='Check Register'!$E$1,H13880,"")</f>
        <v/>
      </c>
      <c r="J13880" s="16" t="str">
        <f>IFERROR(SMALL($I$2:$I$100001,H13880),"")</f>
        <v/>
      </c>
    </row>
    <row r="13881" spans="1:10" x14ac:dyDescent="0.3">
      <c r="A13881" t="s">
        <v>781</v>
      </c>
      <c r="B13881" t="s">
        <v>39</v>
      </c>
      <c r="C13881" s="7">
        <v>44582</v>
      </c>
      <c r="E13881" s="27">
        <v>3012</v>
      </c>
      <c r="G13881" s="27" t="str">
        <f>VLOOKUP(C13881,W:Y,3,TRUE)</f>
        <v>January 22</v>
      </c>
      <c r="H13881" s="27">
        <f t="shared" si="216"/>
        <v>13880</v>
      </c>
      <c r="I13881" s="30" t="str">
        <f>IF(G13881='Check Register'!$E$1,H13881,"")</f>
        <v/>
      </c>
      <c r="J13881" s="16" t="str">
        <f>IFERROR(SMALL($I$2:$I$100001,H13881),"")</f>
        <v/>
      </c>
    </row>
    <row r="13882" spans="1:10" x14ac:dyDescent="0.3">
      <c r="A13882" t="s">
        <v>1117</v>
      </c>
      <c r="B13882" t="s">
        <v>89</v>
      </c>
      <c r="C13882" s="7">
        <v>44582</v>
      </c>
      <c r="E13882" s="27">
        <v>337.5</v>
      </c>
      <c r="G13882" s="27" t="str">
        <f>VLOOKUP(C13882,W:Y,3,TRUE)</f>
        <v>January 22</v>
      </c>
      <c r="H13882" s="27">
        <f t="shared" si="216"/>
        <v>13881</v>
      </c>
      <c r="I13882" s="30" t="str">
        <f>IF(G13882='Check Register'!$E$1,H13882,"")</f>
        <v/>
      </c>
      <c r="J13882" s="16" t="str">
        <f>IFERROR(SMALL($I$2:$I$100001,H13882),"")</f>
        <v/>
      </c>
    </row>
    <row r="13883" spans="1:10" x14ac:dyDescent="0.3">
      <c r="A13883" t="s">
        <v>1213</v>
      </c>
      <c r="B13883" t="s">
        <v>131</v>
      </c>
      <c r="C13883" s="7">
        <v>44582</v>
      </c>
      <c r="E13883" s="27">
        <v>18.46</v>
      </c>
      <c r="G13883" s="27" t="str">
        <f>VLOOKUP(C13883,W:Y,3,TRUE)</f>
        <v>January 22</v>
      </c>
      <c r="H13883" s="27">
        <f t="shared" si="216"/>
        <v>13882</v>
      </c>
      <c r="I13883" s="30" t="str">
        <f>IF(G13883='Check Register'!$E$1,H13883,"")</f>
        <v/>
      </c>
      <c r="J13883" s="16" t="str">
        <f>IFERROR(SMALL($I$2:$I$100001,H13883),"")</f>
        <v/>
      </c>
    </row>
    <row r="13884" spans="1:10" x14ac:dyDescent="0.3">
      <c r="A13884" t="s">
        <v>1213</v>
      </c>
      <c r="B13884" t="s">
        <v>16</v>
      </c>
      <c r="C13884" s="7">
        <v>44582</v>
      </c>
      <c r="E13884" s="27">
        <v>96.32</v>
      </c>
      <c r="G13884" s="27" t="str">
        <f>VLOOKUP(C13884,W:Y,3,TRUE)</f>
        <v>January 22</v>
      </c>
      <c r="H13884" s="27">
        <f t="shared" si="216"/>
        <v>13883</v>
      </c>
      <c r="I13884" s="30" t="str">
        <f>IF(G13884='Check Register'!$E$1,H13884,"")</f>
        <v/>
      </c>
      <c r="J13884" s="16" t="str">
        <f>IFERROR(SMALL($I$2:$I$100001,H13884),"")</f>
        <v/>
      </c>
    </row>
    <row r="13885" spans="1:10" x14ac:dyDescent="0.3">
      <c r="A13885" t="s">
        <v>1213</v>
      </c>
      <c r="B13885" t="s">
        <v>208</v>
      </c>
      <c r="C13885" s="7">
        <v>44582</v>
      </c>
      <c r="E13885" s="27">
        <v>143.63999999999999</v>
      </c>
      <c r="G13885" s="27" t="str">
        <f>VLOOKUP(C13885,W:Y,3,TRUE)</f>
        <v>January 22</v>
      </c>
      <c r="H13885" s="27">
        <f t="shared" si="216"/>
        <v>13884</v>
      </c>
      <c r="I13885" s="30" t="str">
        <f>IF(G13885='Check Register'!$E$1,H13885,"")</f>
        <v/>
      </c>
      <c r="J13885" s="16" t="str">
        <f>IFERROR(SMALL($I$2:$I$100001,H13885),"")</f>
        <v/>
      </c>
    </row>
    <row r="13886" spans="1:10" x14ac:dyDescent="0.3">
      <c r="A13886" t="s">
        <v>1213</v>
      </c>
      <c r="B13886" t="s">
        <v>81</v>
      </c>
      <c r="C13886" s="7">
        <v>44582</v>
      </c>
      <c r="E13886" s="27">
        <v>40</v>
      </c>
      <c r="G13886" s="27" t="str">
        <f>VLOOKUP(C13886,W:Y,3,TRUE)</f>
        <v>January 22</v>
      </c>
      <c r="H13886" s="27">
        <f t="shared" si="216"/>
        <v>13885</v>
      </c>
      <c r="I13886" s="30" t="str">
        <f>IF(G13886='Check Register'!$E$1,H13886,"")</f>
        <v/>
      </c>
      <c r="J13886" s="16" t="str">
        <f>IFERROR(SMALL($I$2:$I$100001,H13886),"")</f>
        <v/>
      </c>
    </row>
    <row r="13887" spans="1:10" x14ac:dyDescent="0.3">
      <c r="A13887" t="s">
        <v>993</v>
      </c>
      <c r="B13887" t="s">
        <v>148</v>
      </c>
      <c r="C13887" s="7">
        <v>44582</v>
      </c>
      <c r="E13887" s="27">
        <v>225</v>
      </c>
      <c r="G13887" s="27" t="str">
        <f>VLOOKUP(C13887,W:Y,3,TRUE)</f>
        <v>January 22</v>
      </c>
      <c r="H13887" s="27">
        <f t="shared" si="216"/>
        <v>13886</v>
      </c>
      <c r="I13887" s="30" t="str">
        <f>IF(G13887='Check Register'!$E$1,H13887,"")</f>
        <v/>
      </c>
      <c r="J13887" s="16" t="str">
        <f>IFERROR(SMALL($I$2:$I$100001,H13887),"")</f>
        <v/>
      </c>
    </row>
    <row r="13888" spans="1:10" x14ac:dyDescent="0.3">
      <c r="A13888" t="s">
        <v>1143</v>
      </c>
      <c r="B13888" t="s">
        <v>100</v>
      </c>
      <c r="C13888" s="7">
        <v>44582</v>
      </c>
      <c r="E13888" s="27">
        <v>1500</v>
      </c>
      <c r="G13888" s="27" t="str">
        <f>VLOOKUP(C13888,W:Y,3,TRUE)</f>
        <v>January 22</v>
      </c>
      <c r="H13888" s="27">
        <f t="shared" si="216"/>
        <v>13887</v>
      </c>
      <c r="I13888" s="30" t="str">
        <f>IF(G13888='Check Register'!$E$1,H13888,"")</f>
        <v/>
      </c>
      <c r="J13888" s="16" t="str">
        <f>IFERROR(SMALL($I$2:$I$100001,H13888),"")</f>
        <v/>
      </c>
    </row>
    <row r="13889" spans="1:10" x14ac:dyDescent="0.3">
      <c r="A13889" t="s">
        <v>1107</v>
      </c>
      <c r="B13889" t="s">
        <v>39</v>
      </c>
      <c r="C13889" s="7">
        <v>44582</v>
      </c>
      <c r="E13889" s="27">
        <v>11003.76</v>
      </c>
      <c r="G13889" s="27" t="str">
        <f>VLOOKUP(C13889,W:Y,3,TRUE)</f>
        <v>January 22</v>
      </c>
      <c r="H13889" s="27">
        <f t="shared" si="216"/>
        <v>13888</v>
      </c>
      <c r="I13889" s="30" t="str">
        <f>IF(G13889='Check Register'!$E$1,H13889,"")</f>
        <v/>
      </c>
      <c r="J13889" s="16" t="str">
        <f>IFERROR(SMALL($I$2:$I$100001,H13889),"")</f>
        <v/>
      </c>
    </row>
    <row r="13890" spans="1:10" x14ac:dyDescent="0.3">
      <c r="A13890" t="s">
        <v>871</v>
      </c>
      <c r="B13890" t="s">
        <v>111</v>
      </c>
      <c r="C13890" s="7">
        <v>44582</v>
      </c>
      <c r="E13890" s="27">
        <v>4537.74</v>
      </c>
      <c r="G13890" s="27" t="str">
        <f>VLOOKUP(C13890,W:Y,3,TRUE)</f>
        <v>January 22</v>
      </c>
      <c r="H13890" s="27">
        <f t="shared" si="216"/>
        <v>13889</v>
      </c>
      <c r="I13890" s="30" t="str">
        <f>IF(G13890='Check Register'!$E$1,H13890,"")</f>
        <v/>
      </c>
      <c r="J13890" s="16" t="str">
        <f>IFERROR(SMALL($I$2:$I$100001,H13890),"")</f>
        <v/>
      </c>
    </row>
    <row r="13891" spans="1:10" x14ac:dyDescent="0.3">
      <c r="A13891" t="s">
        <v>843</v>
      </c>
      <c r="B13891" t="s">
        <v>100</v>
      </c>
      <c r="C13891" s="7">
        <v>44582</v>
      </c>
      <c r="E13891" s="27">
        <v>1230</v>
      </c>
      <c r="G13891" s="27" t="str">
        <f>VLOOKUP(C13891,W:Y,3,TRUE)</f>
        <v>January 22</v>
      </c>
      <c r="H13891" s="27">
        <f t="shared" ref="H13891:H13954" si="217">1+H13890</f>
        <v>13890</v>
      </c>
      <c r="I13891" s="30" t="str">
        <f>IF(G13891='Check Register'!$E$1,H13891,"")</f>
        <v/>
      </c>
      <c r="J13891" s="16" t="str">
        <f>IFERROR(SMALL($I$2:$I$100001,H13891),"")</f>
        <v/>
      </c>
    </row>
    <row r="13892" spans="1:10" x14ac:dyDescent="0.3">
      <c r="A13892" t="s">
        <v>1126</v>
      </c>
      <c r="B13892" t="s">
        <v>18</v>
      </c>
      <c r="C13892" s="7">
        <v>44582</v>
      </c>
      <c r="E13892" s="27">
        <v>41.95</v>
      </c>
      <c r="G13892" s="27" t="str">
        <f>VLOOKUP(C13892,W:Y,3,TRUE)</f>
        <v>January 22</v>
      </c>
      <c r="H13892" s="27">
        <f t="shared" si="217"/>
        <v>13891</v>
      </c>
      <c r="I13892" s="30" t="str">
        <f>IF(G13892='Check Register'!$E$1,H13892,"")</f>
        <v/>
      </c>
      <c r="J13892" s="16" t="str">
        <f>IFERROR(SMALL($I$2:$I$100001,H13892),"")</f>
        <v/>
      </c>
    </row>
    <row r="13893" spans="1:10" x14ac:dyDescent="0.3">
      <c r="A13893" t="s">
        <v>1109</v>
      </c>
      <c r="B13893" t="s">
        <v>39</v>
      </c>
      <c r="C13893" s="7">
        <v>44582</v>
      </c>
      <c r="E13893" s="27">
        <v>575</v>
      </c>
      <c r="G13893" s="27" t="str">
        <f>VLOOKUP(C13893,W:Y,3,TRUE)</f>
        <v>January 22</v>
      </c>
      <c r="H13893" s="27">
        <f t="shared" si="217"/>
        <v>13892</v>
      </c>
      <c r="I13893" s="30" t="str">
        <f>IF(G13893='Check Register'!$E$1,H13893,"")</f>
        <v/>
      </c>
      <c r="J13893" s="16" t="str">
        <f>IFERROR(SMALL($I$2:$I$100001,H13893),"")</f>
        <v/>
      </c>
    </row>
    <row r="13894" spans="1:10" x14ac:dyDescent="0.3">
      <c r="A13894" t="s">
        <v>790</v>
      </c>
      <c r="B13894" t="s">
        <v>43</v>
      </c>
      <c r="C13894" s="7">
        <v>44582</v>
      </c>
      <c r="E13894" s="27">
        <v>292.60000000000002</v>
      </c>
      <c r="G13894" s="27" t="str">
        <f>VLOOKUP(C13894,W:Y,3,TRUE)</f>
        <v>January 22</v>
      </c>
      <c r="H13894" s="27">
        <f t="shared" si="217"/>
        <v>13893</v>
      </c>
      <c r="I13894" s="30" t="str">
        <f>IF(G13894='Check Register'!$E$1,H13894,"")</f>
        <v/>
      </c>
      <c r="J13894" s="16" t="str">
        <f>IFERROR(SMALL($I$2:$I$100001,H13894),"")</f>
        <v/>
      </c>
    </row>
    <row r="13895" spans="1:10" x14ac:dyDescent="0.3">
      <c r="A13895" t="s">
        <v>821</v>
      </c>
      <c r="B13895" t="s">
        <v>33</v>
      </c>
      <c r="C13895" s="7">
        <v>44582</v>
      </c>
      <c r="E13895" s="27">
        <v>95.36</v>
      </c>
      <c r="G13895" s="27" t="str">
        <f>VLOOKUP(C13895,W:Y,3,TRUE)</f>
        <v>January 22</v>
      </c>
      <c r="H13895" s="27">
        <f t="shared" si="217"/>
        <v>13894</v>
      </c>
      <c r="I13895" s="30" t="str">
        <f>IF(G13895='Check Register'!$E$1,H13895,"")</f>
        <v/>
      </c>
      <c r="J13895" s="16" t="str">
        <f>IFERROR(SMALL($I$2:$I$100001,H13895),"")</f>
        <v/>
      </c>
    </row>
    <row r="13896" spans="1:10" x14ac:dyDescent="0.3">
      <c r="A13896" t="s">
        <v>1214</v>
      </c>
      <c r="B13896" t="s">
        <v>81</v>
      </c>
      <c r="C13896" s="7">
        <v>44582</v>
      </c>
      <c r="E13896" s="27">
        <v>97</v>
      </c>
      <c r="G13896" s="27" t="str">
        <f>VLOOKUP(C13896,W:Y,3,TRUE)</f>
        <v>January 22</v>
      </c>
      <c r="H13896" s="27">
        <f t="shared" si="217"/>
        <v>13895</v>
      </c>
      <c r="I13896" s="30" t="str">
        <f>IF(G13896='Check Register'!$E$1,H13896,"")</f>
        <v/>
      </c>
      <c r="J13896" s="16" t="str">
        <f>IFERROR(SMALL($I$2:$I$100001,H13896),"")</f>
        <v/>
      </c>
    </row>
    <row r="13897" spans="1:10" x14ac:dyDescent="0.3">
      <c r="A13897" t="s">
        <v>1215</v>
      </c>
      <c r="B13897" t="s">
        <v>39</v>
      </c>
      <c r="C13897" s="7">
        <v>44582</v>
      </c>
      <c r="E13897" s="27">
        <v>1392</v>
      </c>
      <c r="G13897" s="27" t="str">
        <f>VLOOKUP(C13897,W:Y,3,TRUE)</f>
        <v>January 22</v>
      </c>
      <c r="H13897" s="27">
        <f t="shared" si="217"/>
        <v>13896</v>
      </c>
      <c r="I13897" s="30" t="str">
        <f>IF(G13897='Check Register'!$E$1,H13897,"")</f>
        <v/>
      </c>
      <c r="J13897" s="16" t="str">
        <f>IFERROR(SMALL($I$2:$I$100001,H13897),"")</f>
        <v/>
      </c>
    </row>
    <row r="13898" spans="1:10" x14ac:dyDescent="0.3">
      <c r="A13898" t="s">
        <v>985</v>
      </c>
      <c r="B13898" t="s">
        <v>208</v>
      </c>
      <c r="C13898" s="7">
        <v>44582</v>
      </c>
      <c r="E13898" s="27">
        <v>115.32</v>
      </c>
      <c r="G13898" s="27" t="str">
        <f>VLOOKUP(C13898,W:Y,3,TRUE)</f>
        <v>January 22</v>
      </c>
      <c r="H13898" s="27">
        <f t="shared" si="217"/>
        <v>13897</v>
      </c>
      <c r="I13898" s="30" t="str">
        <f>IF(G13898='Check Register'!$E$1,H13898,"")</f>
        <v/>
      </c>
      <c r="J13898" s="16" t="str">
        <f>IFERROR(SMALL($I$2:$I$100001,H13898),"")</f>
        <v/>
      </c>
    </row>
    <row r="13899" spans="1:10" x14ac:dyDescent="0.3">
      <c r="A13899" t="s">
        <v>985</v>
      </c>
      <c r="B13899" t="s">
        <v>81</v>
      </c>
      <c r="C13899" s="7">
        <v>44582</v>
      </c>
      <c r="E13899" s="27">
        <v>50</v>
      </c>
      <c r="G13899" s="27" t="str">
        <f>VLOOKUP(C13899,W:Y,3,TRUE)</f>
        <v>January 22</v>
      </c>
      <c r="H13899" s="27">
        <f t="shared" si="217"/>
        <v>13898</v>
      </c>
      <c r="I13899" s="30" t="str">
        <f>IF(G13899='Check Register'!$E$1,H13899,"")</f>
        <v/>
      </c>
      <c r="J13899" s="16" t="str">
        <f>IFERROR(SMALL($I$2:$I$100001,H13899),"")</f>
        <v/>
      </c>
    </row>
    <row r="13900" spans="1:10" x14ac:dyDescent="0.3">
      <c r="A13900" t="s">
        <v>851</v>
      </c>
      <c r="B13900" t="s">
        <v>180</v>
      </c>
      <c r="C13900" s="7">
        <v>44582</v>
      </c>
      <c r="E13900" s="27">
        <v>3530.15</v>
      </c>
      <c r="G13900" s="27" t="str">
        <f>VLOOKUP(C13900,W:Y,3,TRUE)</f>
        <v>January 22</v>
      </c>
      <c r="H13900" s="27">
        <f t="shared" si="217"/>
        <v>13899</v>
      </c>
      <c r="I13900" s="30" t="str">
        <f>IF(G13900='Check Register'!$E$1,H13900,"")</f>
        <v/>
      </c>
      <c r="J13900" s="16" t="str">
        <f>IFERROR(SMALL($I$2:$I$100001,H13900),"")</f>
        <v/>
      </c>
    </row>
    <row r="13901" spans="1:10" x14ac:dyDescent="0.3">
      <c r="A13901" t="s">
        <v>828</v>
      </c>
      <c r="B13901" t="s">
        <v>102</v>
      </c>
      <c r="C13901" s="7">
        <v>44582</v>
      </c>
      <c r="E13901" s="27">
        <v>18986.21</v>
      </c>
      <c r="G13901" s="27" t="str">
        <f>VLOOKUP(C13901,W:Y,3,TRUE)</f>
        <v>January 22</v>
      </c>
      <c r="H13901" s="27">
        <f t="shared" si="217"/>
        <v>13900</v>
      </c>
      <c r="I13901" s="30" t="str">
        <f>IF(G13901='Check Register'!$E$1,H13901,"")</f>
        <v/>
      </c>
      <c r="J13901" s="16" t="str">
        <f>IFERROR(SMALL($I$2:$I$100001,H13901),"")</f>
        <v/>
      </c>
    </row>
    <row r="13902" spans="1:10" x14ac:dyDescent="0.3">
      <c r="A13902" t="s">
        <v>798</v>
      </c>
      <c r="B13902" t="s">
        <v>22</v>
      </c>
      <c r="C13902" s="7">
        <v>44582</v>
      </c>
      <c r="E13902" s="27">
        <v>140</v>
      </c>
      <c r="G13902" s="27" t="str">
        <f>VLOOKUP(C13902,W:Y,3,TRUE)</f>
        <v>January 22</v>
      </c>
      <c r="H13902" s="27">
        <f t="shared" si="217"/>
        <v>13901</v>
      </c>
      <c r="I13902" s="30" t="str">
        <f>IF(G13902='Check Register'!$E$1,H13902,"")</f>
        <v/>
      </c>
      <c r="J13902" s="16" t="str">
        <f>IFERROR(SMALL($I$2:$I$100001,H13902),"")</f>
        <v/>
      </c>
    </row>
    <row r="13903" spans="1:10" x14ac:dyDescent="0.3">
      <c r="A13903" t="s">
        <v>800</v>
      </c>
      <c r="B13903" t="s">
        <v>12</v>
      </c>
      <c r="C13903" s="7">
        <v>44582</v>
      </c>
      <c r="E13903" s="27">
        <v>169.26</v>
      </c>
      <c r="G13903" s="27" t="str">
        <f>VLOOKUP(C13903,W:Y,3,TRUE)</f>
        <v>January 22</v>
      </c>
      <c r="H13903" s="27">
        <f t="shared" si="217"/>
        <v>13902</v>
      </c>
      <c r="I13903" s="30" t="str">
        <f>IF(G13903='Check Register'!$E$1,H13903,"")</f>
        <v/>
      </c>
      <c r="J13903" s="16" t="str">
        <f>IFERROR(SMALL($I$2:$I$100001,H13903),"")</f>
        <v/>
      </c>
    </row>
    <row r="13904" spans="1:10" x14ac:dyDescent="0.3">
      <c r="A13904" t="s">
        <v>1216</v>
      </c>
      <c r="B13904" t="s">
        <v>14</v>
      </c>
      <c r="C13904" s="7">
        <v>44582</v>
      </c>
      <c r="E13904" s="27">
        <v>2252.92</v>
      </c>
      <c r="G13904" s="27" t="str">
        <f>VLOOKUP(C13904,W:Y,3,TRUE)</f>
        <v>January 22</v>
      </c>
      <c r="H13904" s="27">
        <f t="shared" si="217"/>
        <v>13903</v>
      </c>
      <c r="I13904" s="30" t="str">
        <f>IF(G13904='Check Register'!$E$1,H13904,"")</f>
        <v/>
      </c>
      <c r="J13904" s="16" t="str">
        <f>IFERROR(SMALL($I$2:$I$100001,H13904),"")</f>
        <v/>
      </c>
    </row>
    <row r="13905" spans="1:10" x14ac:dyDescent="0.3">
      <c r="A13905" t="s">
        <v>945</v>
      </c>
      <c r="B13905" t="s">
        <v>131</v>
      </c>
      <c r="C13905" s="7">
        <v>44582</v>
      </c>
      <c r="E13905" s="27">
        <v>6.1</v>
      </c>
      <c r="G13905" s="27" t="str">
        <f>VLOOKUP(C13905,W:Y,3,TRUE)</f>
        <v>January 22</v>
      </c>
      <c r="H13905" s="27">
        <f t="shared" si="217"/>
        <v>13904</v>
      </c>
      <c r="I13905" s="30" t="str">
        <f>IF(G13905='Check Register'!$E$1,H13905,"")</f>
        <v/>
      </c>
      <c r="J13905" s="16" t="str">
        <f>IFERROR(SMALL($I$2:$I$100001,H13905),"")</f>
        <v/>
      </c>
    </row>
    <row r="13906" spans="1:10" x14ac:dyDescent="0.3">
      <c r="A13906" t="s">
        <v>945</v>
      </c>
      <c r="B13906" t="s">
        <v>16</v>
      </c>
      <c r="C13906" s="7">
        <v>44582</v>
      </c>
      <c r="E13906" s="27">
        <v>96.88</v>
      </c>
      <c r="G13906" s="27" t="str">
        <f>VLOOKUP(C13906,W:Y,3,TRUE)</f>
        <v>January 22</v>
      </c>
      <c r="H13906" s="27">
        <f t="shared" si="217"/>
        <v>13905</v>
      </c>
      <c r="I13906" s="30" t="str">
        <f>IF(G13906='Check Register'!$E$1,H13906,"")</f>
        <v/>
      </c>
      <c r="J13906" s="16" t="str">
        <f>IFERROR(SMALL($I$2:$I$100001,H13906),"")</f>
        <v/>
      </c>
    </row>
    <row r="13907" spans="1:10" x14ac:dyDescent="0.3">
      <c r="A13907" t="s">
        <v>945</v>
      </c>
      <c r="B13907" t="s">
        <v>208</v>
      </c>
      <c r="C13907" s="7">
        <v>44582</v>
      </c>
      <c r="E13907" s="27">
        <v>197.14</v>
      </c>
      <c r="G13907" s="27" t="str">
        <f>VLOOKUP(C13907,W:Y,3,TRUE)</f>
        <v>January 22</v>
      </c>
      <c r="H13907" s="27">
        <f t="shared" si="217"/>
        <v>13906</v>
      </c>
      <c r="I13907" s="30" t="str">
        <f>IF(G13907='Check Register'!$E$1,H13907,"")</f>
        <v/>
      </c>
      <c r="J13907" s="16" t="str">
        <f>IFERROR(SMALL($I$2:$I$100001,H13907),"")</f>
        <v/>
      </c>
    </row>
    <row r="13908" spans="1:10" x14ac:dyDescent="0.3">
      <c r="A13908" t="s">
        <v>829</v>
      </c>
      <c r="B13908" t="s">
        <v>22</v>
      </c>
      <c r="C13908" s="7">
        <v>44582</v>
      </c>
      <c r="E13908" s="27">
        <v>162.97</v>
      </c>
      <c r="G13908" s="27" t="str">
        <f>VLOOKUP(C13908,W:Y,3,TRUE)</f>
        <v>January 22</v>
      </c>
      <c r="H13908" s="27">
        <f t="shared" si="217"/>
        <v>13907</v>
      </c>
      <c r="I13908" s="30" t="str">
        <f>IF(G13908='Check Register'!$E$1,H13908,"")</f>
        <v/>
      </c>
      <c r="J13908" s="16" t="str">
        <f>IFERROR(SMALL($I$2:$I$100001,H13908),"")</f>
        <v/>
      </c>
    </row>
    <row r="13909" spans="1:10" x14ac:dyDescent="0.3">
      <c r="A13909" t="s">
        <v>829</v>
      </c>
      <c r="B13909" t="s">
        <v>35</v>
      </c>
      <c r="C13909" s="7">
        <v>44582</v>
      </c>
      <c r="E13909" s="27">
        <v>283.10000000000002</v>
      </c>
      <c r="G13909" s="27" t="str">
        <f>VLOOKUP(C13909,W:Y,3,TRUE)</f>
        <v>January 22</v>
      </c>
      <c r="H13909" s="27">
        <f t="shared" si="217"/>
        <v>13908</v>
      </c>
      <c r="I13909" s="30" t="str">
        <f>IF(G13909='Check Register'!$E$1,H13909,"")</f>
        <v/>
      </c>
      <c r="J13909" s="16" t="str">
        <f>IFERROR(SMALL($I$2:$I$100001,H13909),"")</f>
        <v/>
      </c>
    </row>
    <row r="13910" spans="1:10" x14ac:dyDescent="0.3">
      <c r="A13910" t="s">
        <v>1148</v>
      </c>
      <c r="B13910" t="s">
        <v>22</v>
      </c>
      <c r="C13910" s="7">
        <v>44582</v>
      </c>
      <c r="E13910" s="27">
        <v>6809.8</v>
      </c>
      <c r="G13910" s="27" t="str">
        <f>VLOOKUP(C13910,W:Y,3,TRUE)</f>
        <v>January 22</v>
      </c>
      <c r="H13910" s="27">
        <f t="shared" si="217"/>
        <v>13909</v>
      </c>
      <c r="I13910" s="30" t="str">
        <f>IF(G13910='Check Register'!$E$1,H13910,"")</f>
        <v/>
      </c>
      <c r="J13910" s="16" t="str">
        <f>IFERROR(SMALL($I$2:$I$100001,H13910),"")</f>
        <v/>
      </c>
    </row>
    <row r="13911" spans="1:10" x14ac:dyDescent="0.3">
      <c r="A13911" t="s">
        <v>1170</v>
      </c>
      <c r="B13911" t="s">
        <v>14</v>
      </c>
      <c r="C13911" s="7">
        <v>44582</v>
      </c>
      <c r="E13911" s="27">
        <v>969.41</v>
      </c>
      <c r="G13911" s="27" t="str">
        <f>VLOOKUP(C13911,W:Y,3,TRUE)</f>
        <v>January 22</v>
      </c>
      <c r="H13911" s="27">
        <f t="shared" si="217"/>
        <v>13910</v>
      </c>
      <c r="I13911" s="30" t="str">
        <f>IF(G13911='Check Register'!$E$1,H13911,"")</f>
        <v/>
      </c>
      <c r="J13911" s="16" t="str">
        <f>IFERROR(SMALL($I$2:$I$100001,H13911),"")</f>
        <v/>
      </c>
    </row>
    <row r="13912" spans="1:10" x14ac:dyDescent="0.3">
      <c r="A13912" t="s">
        <v>1217</v>
      </c>
      <c r="B13912" t="s">
        <v>169</v>
      </c>
      <c r="C13912" s="7">
        <v>44582</v>
      </c>
      <c r="E13912" s="27">
        <v>25</v>
      </c>
      <c r="G13912" s="27" t="str">
        <f>VLOOKUP(C13912,W:Y,3,TRUE)</f>
        <v>January 22</v>
      </c>
      <c r="H13912" s="27">
        <f t="shared" si="217"/>
        <v>13911</v>
      </c>
      <c r="I13912" s="30" t="str">
        <f>IF(G13912='Check Register'!$E$1,H13912,"")</f>
        <v/>
      </c>
      <c r="J13912" s="16" t="str">
        <f>IFERROR(SMALL($I$2:$I$100001,H13912),"")</f>
        <v/>
      </c>
    </row>
    <row r="13913" spans="1:10" x14ac:dyDescent="0.3">
      <c r="A13913" t="s">
        <v>1218</v>
      </c>
      <c r="B13913" t="s">
        <v>39</v>
      </c>
      <c r="C13913" s="7">
        <v>44582</v>
      </c>
      <c r="E13913" s="27">
        <v>15233</v>
      </c>
      <c r="G13913" s="27" t="str">
        <f>VLOOKUP(C13913,W:Y,3,TRUE)</f>
        <v>January 22</v>
      </c>
      <c r="H13913" s="27">
        <f t="shared" si="217"/>
        <v>13912</v>
      </c>
      <c r="I13913" s="30" t="str">
        <f>IF(G13913='Check Register'!$E$1,H13913,"")</f>
        <v/>
      </c>
      <c r="J13913" s="16" t="str">
        <f>IFERROR(SMALL($I$2:$I$100001,H13913),"")</f>
        <v/>
      </c>
    </row>
    <row r="13914" spans="1:10" x14ac:dyDescent="0.3">
      <c r="A13914" t="s">
        <v>1200</v>
      </c>
      <c r="B13914" t="s">
        <v>131</v>
      </c>
      <c r="C13914" s="7">
        <v>44582</v>
      </c>
      <c r="E13914" s="27">
        <v>652.16</v>
      </c>
      <c r="G13914" s="27" t="str">
        <f>VLOOKUP(C13914,W:Y,3,TRUE)</f>
        <v>January 22</v>
      </c>
      <c r="H13914" s="27">
        <f t="shared" si="217"/>
        <v>13913</v>
      </c>
      <c r="I13914" s="30" t="str">
        <f>IF(G13914='Check Register'!$E$1,H13914,"")</f>
        <v/>
      </c>
      <c r="J13914" s="16" t="str">
        <f>IFERROR(SMALL($I$2:$I$100001,H13914),"")</f>
        <v/>
      </c>
    </row>
    <row r="13915" spans="1:10" x14ac:dyDescent="0.3">
      <c r="A13915" t="s">
        <v>1200</v>
      </c>
      <c r="B13915" t="s">
        <v>208</v>
      </c>
      <c r="C13915" s="7">
        <v>44582</v>
      </c>
      <c r="E13915" s="27">
        <v>125.54</v>
      </c>
      <c r="G13915" s="27" t="str">
        <f>VLOOKUP(C13915,W:Y,3,TRUE)</f>
        <v>January 22</v>
      </c>
      <c r="H13915" s="27">
        <f t="shared" si="217"/>
        <v>13914</v>
      </c>
      <c r="I13915" s="30" t="str">
        <f>IF(G13915='Check Register'!$E$1,H13915,"")</f>
        <v/>
      </c>
      <c r="J13915" s="16" t="str">
        <f>IFERROR(SMALL($I$2:$I$100001,H13915),"")</f>
        <v/>
      </c>
    </row>
    <row r="13916" spans="1:10" x14ac:dyDescent="0.3">
      <c r="A13916" t="s">
        <v>953</v>
      </c>
      <c r="B13916" t="s">
        <v>89</v>
      </c>
      <c r="C13916" s="7">
        <v>44582</v>
      </c>
      <c r="E13916" s="27">
        <v>90</v>
      </c>
      <c r="G13916" s="27" t="str">
        <f>VLOOKUP(C13916,W:Y,3,TRUE)</f>
        <v>January 22</v>
      </c>
      <c r="H13916" s="27">
        <f t="shared" si="217"/>
        <v>13915</v>
      </c>
      <c r="I13916" s="30" t="str">
        <f>IF(G13916='Check Register'!$E$1,H13916,"")</f>
        <v/>
      </c>
      <c r="J13916" s="16" t="str">
        <f>IFERROR(SMALL($I$2:$I$100001,H13916),"")</f>
        <v/>
      </c>
    </row>
    <row r="13917" spans="1:10" x14ac:dyDescent="0.3">
      <c r="A13917" t="s">
        <v>1124</v>
      </c>
      <c r="B13917" t="s">
        <v>180</v>
      </c>
      <c r="C13917" s="7">
        <v>44582</v>
      </c>
      <c r="E13917" s="27">
        <v>112.5</v>
      </c>
      <c r="G13917" s="27" t="str">
        <f>VLOOKUP(C13917,W:Y,3,TRUE)</f>
        <v>January 22</v>
      </c>
      <c r="H13917" s="27">
        <f t="shared" si="217"/>
        <v>13916</v>
      </c>
      <c r="I13917" s="30" t="str">
        <f>IF(G13917='Check Register'!$E$1,H13917,"")</f>
        <v/>
      </c>
      <c r="J13917" s="16" t="str">
        <f>IFERROR(SMALL($I$2:$I$100001,H13917),"")</f>
        <v/>
      </c>
    </row>
    <row r="13918" spans="1:10" x14ac:dyDescent="0.3">
      <c r="A13918" t="s">
        <v>853</v>
      </c>
      <c r="B13918" t="s">
        <v>16</v>
      </c>
      <c r="C13918" s="7">
        <v>44582</v>
      </c>
      <c r="E13918" s="27">
        <v>53.76</v>
      </c>
      <c r="G13918" s="27" t="str">
        <f>VLOOKUP(C13918,W:Y,3,TRUE)</f>
        <v>January 22</v>
      </c>
      <c r="H13918" s="27">
        <f t="shared" si="217"/>
        <v>13917</v>
      </c>
      <c r="I13918" s="30" t="str">
        <f>IF(G13918='Check Register'!$E$1,H13918,"")</f>
        <v/>
      </c>
      <c r="J13918" s="16" t="str">
        <f>IFERROR(SMALL($I$2:$I$100001,H13918),"")</f>
        <v/>
      </c>
    </row>
    <row r="13919" spans="1:10" x14ac:dyDescent="0.3">
      <c r="A13919" t="s">
        <v>835</v>
      </c>
      <c r="B13919" t="s">
        <v>18</v>
      </c>
      <c r="C13919" s="7">
        <v>44582</v>
      </c>
      <c r="E13919" s="27">
        <v>329.75</v>
      </c>
      <c r="G13919" s="27" t="str">
        <f>VLOOKUP(C13919,W:Y,3,TRUE)</f>
        <v>January 22</v>
      </c>
      <c r="H13919" s="27">
        <f t="shared" si="217"/>
        <v>13918</v>
      </c>
      <c r="I13919" s="30" t="str">
        <f>IF(G13919='Check Register'!$E$1,H13919,"")</f>
        <v/>
      </c>
      <c r="J13919" s="16" t="str">
        <f>IFERROR(SMALL($I$2:$I$100001,H13919),"")</f>
        <v/>
      </c>
    </row>
    <row r="13920" spans="1:10" x14ac:dyDescent="0.3">
      <c r="A13920" t="s">
        <v>816</v>
      </c>
      <c r="B13920" t="s">
        <v>94</v>
      </c>
      <c r="C13920" s="7">
        <v>44582</v>
      </c>
      <c r="E13920" s="27">
        <v>62593.279999999999</v>
      </c>
      <c r="G13920" s="27" t="str">
        <f>VLOOKUP(C13920,W:Y,3,TRUE)</f>
        <v>January 22</v>
      </c>
      <c r="H13920" s="27">
        <f t="shared" si="217"/>
        <v>13919</v>
      </c>
      <c r="I13920" s="30" t="str">
        <f>IF(G13920='Check Register'!$E$1,H13920,"")</f>
        <v/>
      </c>
      <c r="J13920" s="16" t="str">
        <f>IFERROR(SMALL($I$2:$I$100001,H13920),"")</f>
        <v/>
      </c>
    </row>
    <row r="13921" spans="1:10" x14ac:dyDescent="0.3">
      <c r="A13921" t="s">
        <v>816</v>
      </c>
      <c r="B13921" t="s">
        <v>95</v>
      </c>
      <c r="C13921" s="7">
        <v>44582</v>
      </c>
      <c r="E13921" s="27">
        <v>21956.799999999999</v>
      </c>
      <c r="G13921" s="27" t="str">
        <f>VLOOKUP(C13921,W:Y,3,TRUE)</f>
        <v>January 22</v>
      </c>
      <c r="H13921" s="27">
        <f t="shared" si="217"/>
        <v>13920</v>
      </c>
      <c r="I13921" s="30" t="str">
        <f>IF(G13921='Check Register'!$E$1,H13921,"")</f>
        <v/>
      </c>
      <c r="J13921" s="16" t="str">
        <f>IFERROR(SMALL($I$2:$I$100001,H13921),"")</f>
        <v/>
      </c>
    </row>
    <row r="13922" spans="1:10" x14ac:dyDescent="0.3">
      <c r="A13922" t="s">
        <v>1114</v>
      </c>
      <c r="B13922" t="s">
        <v>33</v>
      </c>
      <c r="C13922" s="7">
        <v>44582</v>
      </c>
      <c r="E13922" s="27">
        <v>37386</v>
      </c>
      <c r="G13922" s="27" t="str">
        <f>VLOOKUP(C13922,W:Y,3,TRUE)</f>
        <v>January 22</v>
      </c>
      <c r="H13922" s="27">
        <f t="shared" si="217"/>
        <v>13921</v>
      </c>
      <c r="I13922" s="30" t="str">
        <f>IF(G13922='Check Register'!$E$1,H13922,"")</f>
        <v/>
      </c>
      <c r="J13922" s="16" t="str">
        <f>IFERROR(SMALL($I$2:$I$100001,H13922),"")</f>
        <v/>
      </c>
    </row>
    <row r="13923" spans="1:10" x14ac:dyDescent="0.3">
      <c r="A13923" t="s">
        <v>1114</v>
      </c>
      <c r="B13923" t="s">
        <v>102</v>
      </c>
      <c r="C13923" s="7">
        <v>44582</v>
      </c>
      <c r="E13923" s="27">
        <v>84275.66</v>
      </c>
      <c r="G13923" s="27" t="str">
        <f>VLOOKUP(C13923,W:Y,3,TRUE)</f>
        <v>January 22</v>
      </c>
      <c r="H13923" s="27">
        <f t="shared" si="217"/>
        <v>13922</v>
      </c>
      <c r="I13923" s="30" t="str">
        <f>IF(G13923='Check Register'!$E$1,H13923,"")</f>
        <v/>
      </c>
      <c r="J13923" s="16" t="str">
        <f>IFERROR(SMALL($I$2:$I$100001,H13923),"")</f>
        <v/>
      </c>
    </row>
    <row r="13924" spans="1:10" x14ac:dyDescent="0.3">
      <c r="A13924" t="s">
        <v>1103</v>
      </c>
      <c r="B13924" t="s">
        <v>102</v>
      </c>
      <c r="C13924" s="7">
        <v>44582</v>
      </c>
      <c r="E13924" s="27">
        <v>1319048.47</v>
      </c>
      <c r="G13924" s="27" t="str">
        <f>VLOOKUP(C13924,W:Y,3,TRUE)</f>
        <v>January 22</v>
      </c>
      <c r="H13924" s="27">
        <f t="shared" si="217"/>
        <v>13923</v>
      </c>
      <c r="I13924" s="30" t="str">
        <f>IF(G13924='Check Register'!$E$1,H13924,"")</f>
        <v/>
      </c>
      <c r="J13924" s="16" t="str">
        <f>IFERROR(SMALL($I$2:$I$100001,H13924),"")</f>
        <v/>
      </c>
    </row>
    <row r="13925" spans="1:10" x14ac:dyDescent="0.3">
      <c r="A13925" t="s">
        <v>1103</v>
      </c>
      <c r="B13925" t="s">
        <v>169</v>
      </c>
      <c r="C13925" s="7">
        <v>44582</v>
      </c>
      <c r="E13925" s="27">
        <v>-46384.51</v>
      </c>
      <c r="G13925" s="27" t="str">
        <f>VLOOKUP(C13925,W:Y,3,TRUE)</f>
        <v>January 22</v>
      </c>
      <c r="H13925" s="27">
        <f t="shared" si="217"/>
        <v>13924</v>
      </c>
      <c r="I13925" s="30" t="str">
        <f>IF(G13925='Check Register'!$E$1,H13925,"")</f>
        <v/>
      </c>
      <c r="J13925" s="16" t="str">
        <f>IFERROR(SMALL($I$2:$I$100001,H13925),"")</f>
        <v/>
      </c>
    </row>
    <row r="13926" spans="1:10" x14ac:dyDescent="0.3">
      <c r="A13926" t="s">
        <v>1103</v>
      </c>
      <c r="B13926" t="s">
        <v>150</v>
      </c>
      <c r="C13926" s="7">
        <v>44582</v>
      </c>
      <c r="E13926" s="27">
        <v>3422</v>
      </c>
      <c r="G13926" s="27" t="str">
        <f>VLOOKUP(C13926,W:Y,3,TRUE)</f>
        <v>January 22</v>
      </c>
      <c r="H13926" s="27">
        <f t="shared" si="217"/>
        <v>13925</v>
      </c>
      <c r="I13926" s="30" t="str">
        <f>IF(G13926='Check Register'!$E$1,H13926,"")</f>
        <v/>
      </c>
      <c r="J13926" s="16" t="str">
        <f>IFERROR(SMALL($I$2:$I$100001,H13926),"")</f>
        <v/>
      </c>
    </row>
    <row r="13927" spans="1:10" x14ac:dyDescent="0.3">
      <c r="A13927" t="s">
        <v>1103</v>
      </c>
      <c r="B13927" t="s">
        <v>210</v>
      </c>
      <c r="C13927" s="7">
        <v>44582</v>
      </c>
      <c r="E13927" s="27">
        <v>8225.24</v>
      </c>
      <c r="G13927" s="27" t="str">
        <f>VLOOKUP(C13927,W:Y,3,TRUE)</f>
        <v>January 22</v>
      </c>
      <c r="H13927" s="27">
        <f t="shared" si="217"/>
        <v>13926</v>
      </c>
      <c r="I13927" s="30" t="str">
        <f>IF(G13927='Check Register'!$E$1,H13927,"")</f>
        <v/>
      </c>
      <c r="J13927" s="16" t="str">
        <f>IFERROR(SMALL($I$2:$I$100001,H13927),"")</f>
        <v/>
      </c>
    </row>
    <row r="13928" spans="1:10" x14ac:dyDescent="0.3">
      <c r="A13928" t="s">
        <v>818</v>
      </c>
      <c r="B13928" t="s">
        <v>141</v>
      </c>
      <c r="C13928" s="7">
        <v>44582</v>
      </c>
      <c r="E13928" s="27">
        <v>4748.3</v>
      </c>
      <c r="G13928" s="27" t="str">
        <f>VLOOKUP(C13928,W:Y,3,TRUE)</f>
        <v>January 22</v>
      </c>
      <c r="H13928" s="27">
        <f t="shared" si="217"/>
        <v>13927</v>
      </c>
      <c r="I13928" s="30" t="str">
        <f>IF(G13928='Check Register'!$E$1,H13928,"")</f>
        <v/>
      </c>
      <c r="J13928" s="16" t="str">
        <f>IFERROR(SMALL($I$2:$I$100001,H13928),"")</f>
        <v/>
      </c>
    </row>
    <row r="13929" spans="1:10" x14ac:dyDescent="0.3">
      <c r="A13929" t="s">
        <v>818</v>
      </c>
      <c r="B13929" t="s">
        <v>210</v>
      </c>
      <c r="C13929" s="7">
        <v>44582</v>
      </c>
      <c r="E13929" s="27">
        <v>976.72</v>
      </c>
      <c r="G13929" s="27" t="str">
        <f>VLOOKUP(C13929,W:Y,3,TRUE)</f>
        <v>January 22</v>
      </c>
      <c r="H13929" s="27">
        <f t="shared" si="217"/>
        <v>13928</v>
      </c>
      <c r="I13929" s="30" t="str">
        <f>IF(G13929='Check Register'!$E$1,H13929,"")</f>
        <v/>
      </c>
      <c r="J13929" s="16" t="str">
        <f>IFERROR(SMALL($I$2:$I$100001,H13929),"")</f>
        <v/>
      </c>
    </row>
    <row r="13930" spans="1:10" x14ac:dyDescent="0.3">
      <c r="A13930" t="s">
        <v>818</v>
      </c>
      <c r="B13930" t="s">
        <v>102</v>
      </c>
      <c r="C13930" s="7">
        <v>44582</v>
      </c>
      <c r="E13930" s="27">
        <v>10753.43</v>
      </c>
      <c r="G13930" s="27" t="str">
        <f>VLOOKUP(C13930,W:Y,3,TRUE)</f>
        <v>January 22</v>
      </c>
      <c r="H13930" s="27">
        <f t="shared" si="217"/>
        <v>13929</v>
      </c>
      <c r="I13930" s="30" t="str">
        <f>IF(G13930='Check Register'!$E$1,H13930,"")</f>
        <v/>
      </c>
      <c r="J13930" s="16" t="str">
        <f>IFERROR(SMALL($I$2:$I$100001,H13930),"")</f>
        <v/>
      </c>
    </row>
    <row r="13931" spans="1:10" x14ac:dyDescent="0.3">
      <c r="A13931" t="s">
        <v>1134</v>
      </c>
      <c r="B13931" t="s">
        <v>14</v>
      </c>
      <c r="C13931" s="7">
        <v>44582</v>
      </c>
      <c r="E13931" s="27">
        <v>37743.5</v>
      </c>
      <c r="G13931" s="27" t="str">
        <f>VLOOKUP(C13931,W:Y,3,TRUE)</f>
        <v>January 22</v>
      </c>
      <c r="H13931" s="27">
        <f t="shared" si="217"/>
        <v>13930</v>
      </c>
      <c r="I13931" s="30" t="str">
        <f>IF(G13931='Check Register'!$E$1,H13931,"")</f>
        <v/>
      </c>
      <c r="J13931" s="16" t="str">
        <f>IFERROR(SMALL($I$2:$I$100001,H13931),"")</f>
        <v/>
      </c>
    </row>
    <row r="13932" spans="1:10" x14ac:dyDescent="0.3">
      <c r="A13932" t="s">
        <v>655</v>
      </c>
      <c r="B13932" t="s">
        <v>6</v>
      </c>
      <c r="C13932" s="7">
        <v>44589</v>
      </c>
      <c r="E13932" s="27">
        <v>160158.35</v>
      </c>
      <c r="G13932" s="27" t="str">
        <f>VLOOKUP(C13932,W:Y,3,TRUE)</f>
        <v>January 22</v>
      </c>
      <c r="H13932" s="27">
        <f t="shared" si="217"/>
        <v>13931</v>
      </c>
      <c r="I13932" s="30" t="str">
        <f>IF(G13932='Check Register'!$E$1,H13932,"")</f>
        <v/>
      </c>
      <c r="J13932" s="16" t="str">
        <f>IFERROR(SMALL($I$2:$I$100001,H13932),"")</f>
        <v/>
      </c>
    </row>
    <row r="13933" spans="1:10" x14ac:dyDescent="0.3">
      <c r="A13933" t="s">
        <v>810</v>
      </c>
      <c r="B13933" t="s">
        <v>8</v>
      </c>
      <c r="C13933" s="7">
        <v>44589</v>
      </c>
      <c r="E13933" s="27">
        <v>46.95</v>
      </c>
      <c r="G13933" s="27" t="str">
        <f>VLOOKUP(C13933,W:Y,3,TRUE)</f>
        <v>January 22</v>
      </c>
      <c r="H13933" s="27">
        <f t="shared" si="217"/>
        <v>13932</v>
      </c>
      <c r="I13933" s="30" t="str">
        <f>IF(G13933='Check Register'!$E$1,H13933,"")</f>
        <v/>
      </c>
      <c r="J13933" s="16" t="str">
        <f>IFERROR(SMALL($I$2:$I$100001,H13933),"")</f>
        <v/>
      </c>
    </row>
    <row r="13934" spans="1:10" x14ac:dyDescent="0.3">
      <c r="A13934" t="s">
        <v>1219</v>
      </c>
      <c r="B13934" t="s">
        <v>8</v>
      </c>
      <c r="C13934" s="7">
        <v>44589</v>
      </c>
      <c r="E13934" s="27">
        <v>3390</v>
      </c>
      <c r="G13934" s="27" t="str">
        <f>VLOOKUP(C13934,W:Y,3,TRUE)</f>
        <v>January 22</v>
      </c>
      <c r="H13934" s="27">
        <f t="shared" si="217"/>
        <v>13933</v>
      </c>
      <c r="I13934" s="30" t="str">
        <f>IF(G13934='Check Register'!$E$1,H13934,"")</f>
        <v/>
      </c>
      <c r="J13934" s="16" t="str">
        <f>IFERROR(SMALL($I$2:$I$100001,H13934),"")</f>
        <v/>
      </c>
    </row>
    <row r="13935" spans="1:10" x14ac:dyDescent="0.3">
      <c r="A13935" t="s">
        <v>1140</v>
      </c>
      <c r="B13935" t="s">
        <v>89</v>
      </c>
      <c r="C13935" s="7">
        <v>44589</v>
      </c>
      <c r="E13935" s="27">
        <v>215</v>
      </c>
      <c r="G13935" s="27" t="str">
        <f>VLOOKUP(C13935,W:Y,3,TRUE)</f>
        <v>January 22</v>
      </c>
      <c r="H13935" s="27">
        <f t="shared" si="217"/>
        <v>13934</v>
      </c>
      <c r="I13935" s="30" t="str">
        <f>IF(G13935='Check Register'!$E$1,H13935,"")</f>
        <v/>
      </c>
      <c r="J13935" s="16" t="str">
        <f>IFERROR(SMALL($I$2:$I$100001,H13935),"")</f>
        <v/>
      </c>
    </row>
    <row r="13936" spans="1:10" x14ac:dyDescent="0.3">
      <c r="A13936" t="s">
        <v>812</v>
      </c>
      <c r="B13936" t="s">
        <v>70</v>
      </c>
      <c r="C13936" s="7">
        <v>44589</v>
      </c>
      <c r="E13936" s="27">
        <v>51</v>
      </c>
      <c r="G13936" s="27" t="str">
        <f>VLOOKUP(C13936,W:Y,3,TRUE)</f>
        <v>January 22</v>
      </c>
      <c r="H13936" s="27">
        <f t="shared" si="217"/>
        <v>13935</v>
      </c>
      <c r="I13936" s="30" t="str">
        <f>IF(G13936='Check Register'!$E$1,H13936,"")</f>
        <v/>
      </c>
      <c r="J13936" s="16" t="str">
        <f>IFERROR(SMALL($I$2:$I$100001,H13936),"")</f>
        <v/>
      </c>
    </row>
    <row r="13937" spans="1:10" x14ac:dyDescent="0.3">
      <c r="A13937" t="s">
        <v>812</v>
      </c>
      <c r="B13937" t="s">
        <v>8</v>
      </c>
      <c r="C13937" s="7">
        <v>44589</v>
      </c>
      <c r="E13937" s="27">
        <v>654.65</v>
      </c>
      <c r="G13937" s="27" t="str">
        <f>VLOOKUP(C13937,W:Y,3,TRUE)</f>
        <v>January 22</v>
      </c>
      <c r="H13937" s="27">
        <f t="shared" si="217"/>
        <v>13936</v>
      </c>
      <c r="I13937" s="30" t="str">
        <f>IF(G13937='Check Register'!$E$1,H13937,"")</f>
        <v/>
      </c>
      <c r="J13937" s="16" t="str">
        <f>IFERROR(SMALL($I$2:$I$100001,H13937),"")</f>
        <v/>
      </c>
    </row>
    <row r="13938" spans="1:10" x14ac:dyDescent="0.3">
      <c r="A13938" t="s">
        <v>838</v>
      </c>
      <c r="B13938" t="s">
        <v>14</v>
      </c>
      <c r="C13938" s="7">
        <v>44589</v>
      </c>
      <c r="E13938" s="27">
        <v>4671.54</v>
      </c>
      <c r="G13938" s="27" t="str">
        <f>VLOOKUP(C13938,W:Y,3,TRUE)</f>
        <v>January 22</v>
      </c>
      <c r="H13938" s="27">
        <f t="shared" si="217"/>
        <v>13937</v>
      </c>
      <c r="I13938" s="30" t="str">
        <f>IF(G13938='Check Register'!$E$1,H13938,"")</f>
        <v/>
      </c>
      <c r="J13938" s="16" t="str">
        <f>IFERROR(SMALL($I$2:$I$100001,H13938),"")</f>
        <v/>
      </c>
    </row>
    <row r="13939" spans="1:10" x14ac:dyDescent="0.3">
      <c r="A13939" t="s">
        <v>840</v>
      </c>
      <c r="B13939" t="s">
        <v>22</v>
      </c>
      <c r="C13939" s="7">
        <v>44589</v>
      </c>
      <c r="E13939" s="27">
        <v>372.12</v>
      </c>
      <c r="G13939" s="27" t="str">
        <f>VLOOKUP(C13939,W:Y,3,TRUE)</f>
        <v>January 22</v>
      </c>
      <c r="H13939" s="27">
        <f t="shared" si="217"/>
        <v>13938</v>
      </c>
      <c r="I13939" s="30" t="str">
        <f>IF(G13939='Check Register'!$E$1,H13939,"")</f>
        <v/>
      </c>
      <c r="J13939" s="16" t="str">
        <f>IFERROR(SMALL($I$2:$I$100001,H13939),"")</f>
        <v/>
      </c>
    </row>
    <row r="13940" spans="1:10" x14ac:dyDescent="0.3">
      <c r="A13940" t="s">
        <v>1178</v>
      </c>
      <c r="B13940" t="s">
        <v>14</v>
      </c>
      <c r="C13940" s="7">
        <v>44589</v>
      </c>
      <c r="E13940" s="27">
        <v>2970</v>
      </c>
      <c r="G13940" s="27" t="str">
        <f>VLOOKUP(C13940,W:Y,3,TRUE)</f>
        <v>January 22</v>
      </c>
      <c r="H13940" s="27">
        <f t="shared" si="217"/>
        <v>13939</v>
      </c>
      <c r="I13940" s="30" t="str">
        <f>IF(G13940='Check Register'!$E$1,H13940,"")</f>
        <v/>
      </c>
      <c r="J13940" s="16" t="str">
        <f>IFERROR(SMALL($I$2:$I$100001,H13940),"")</f>
        <v/>
      </c>
    </row>
    <row r="13941" spans="1:10" x14ac:dyDescent="0.3">
      <c r="A13941" t="s">
        <v>814</v>
      </c>
      <c r="B13941" t="s">
        <v>22</v>
      </c>
      <c r="C13941" s="7">
        <v>44589</v>
      </c>
      <c r="E13941" s="27">
        <v>965</v>
      </c>
      <c r="G13941" s="27" t="str">
        <f>VLOOKUP(C13941,W:Y,3,TRUE)</f>
        <v>January 22</v>
      </c>
      <c r="H13941" s="27">
        <f t="shared" si="217"/>
        <v>13940</v>
      </c>
      <c r="I13941" s="30" t="str">
        <f>IF(G13941='Check Register'!$E$1,H13941,"")</f>
        <v/>
      </c>
      <c r="J13941" s="16" t="str">
        <f>IFERROR(SMALL($I$2:$I$100001,H13941),"")</f>
        <v/>
      </c>
    </row>
    <row r="13942" spans="1:10" x14ac:dyDescent="0.3">
      <c r="A13942" t="s">
        <v>841</v>
      </c>
      <c r="B13942" t="s">
        <v>35</v>
      </c>
      <c r="C13942" s="7">
        <v>44589</v>
      </c>
      <c r="E13942" s="27">
        <v>175</v>
      </c>
      <c r="G13942" s="27" t="str">
        <f>VLOOKUP(C13942,W:Y,3,TRUE)</f>
        <v>January 22</v>
      </c>
      <c r="H13942" s="27">
        <f t="shared" si="217"/>
        <v>13941</v>
      </c>
      <c r="I13942" s="30" t="str">
        <f>IF(G13942='Check Register'!$E$1,H13942,"")</f>
        <v/>
      </c>
      <c r="J13942" s="16" t="str">
        <f>IFERROR(SMALL($I$2:$I$100001,H13942),"")</f>
        <v/>
      </c>
    </row>
    <row r="13943" spans="1:10" x14ac:dyDescent="0.3">
      <c r="A13943" t="s">
        <v>1125</v>
      </c>
      <c r="B13943" t="s">
        <v>25</v>
      </c>
      <c r="C13943" s="7">
        <v>44589</v>
      </c>
      <c r="E13943" s="27">
        <v>3108.25</v>
      </c>
      <c r="G13943" s="27" t="str">
        <f>VLOOKUP(C13943,W:Y,3,TRUE)</f>
        <v>January 22</v>
      </c>
      <c r="H13943" s="27">
        <f t="shared" si="217"/>
        <v>13942</v>
      </c>
      <c r="I13943" s="30" t="str">
        <f>IF(G13943='Check Register'!$E$1,H13943,"")</f>
        <v/>
      </c>
      <c r="J13943" s="16" t="str">
        <f>IFERROR(SMALL($I$2:$I$100001,H13943),"")</f>
        <v/>
      </c>
    </row>
    <row r="13944" spans="1:10" x14ac:dyDescent="0.3">
      <c r="A13944" t="s">
        <v>842</v>
      </c>
      <c r="B13944" t="s">
        <v>89</v>
      </c>
      <c r="C13944" s="7">
        <v>44589</v>
      </c>
      <c r="E13944" s="27">
        <v>2714.3</v>
      </c>
      <c r="G13944" s="27" t="str">
        <f>VLOOKUP(C13944,W:Y,3,TRUE)</f>
        <v>January 22</v>
      </c>
      <c r="H13944" s="27">
        <f t="shared" si="217"/>
        <v>13943</v>
      </c>
      <c r="I13944" s="30" t="str">
        <f>IF(G13944='Check Register'!$E$1,H13944,"")</f>
        <v/>
      </c>
      <c r="J13944" s="16" t="str">
        <f>IFERROR(SMALL($I$2:$I$100001,H13944),"")</f>
        <v/>
      </c>
    </row>
    <row r="13945" spans="1:10" x14ac:dyDescent="0.3">
      <c r="A13945" t="s">
        <v>1220</v>
      </c>
      <c r="B13945" t="s">
        <v>89</v>
      </c>
      <c r="C13945" s="7">
        <v>44589</v>
      </c>
      <c r="E13945" s="27">
        <v>1190</v>
      </c>
      <c r="G13945" s="27" t="str">
        <f>VLOOKUP(C13945,W:Y,3,TRUE)</f>
        <v>January 22</v>
      </c>
      <c r="H13945" s="27">
        <f t="shared" si="217"/>
        <v>13944</v>
      </c>
      <c r="I13945" s="30" t="str">
        <f>IF(G13945='Check Register'!$E$1,H13945,"")</f>
        <v/>
      </c>
      <c r="J13945" s="16" t="str">
        <f>IFERROR(SMALL($I$2:$I$100001,H13945),"")</f>
        <v/>
      </c>
    </row>
    <row r="13946" spans="1:10" x14ac:dyDescent="0.3">
      <c r="A13946" t="s">
        <v>847</v>
      </c>
      <c r="B13946" t="s">
        <v>127</v>
      </c>
      <c r="C13946" s="7">
        <v>44589</v>
      </c>
      <c r="E13946" s="27">
        <v>616.26</v>
      </c>
      <c r="G13946" s="27" t="str">
        <f>VLOOKUP(C13946,W:Y,3,TRUE)</f>
        <v>January 22</v>
      </c>
      <c r="H13946" s="27">
        <f t="shared" si="217"/>
        <v>13945</v>
      </c>
      <c r="I13946" s="30" t="str">
        <f>IF(G13946='Check Register'!$E$1,H13946,"")</f>
        <v/>
      </c>
      <c r="J13946" s="16" t="str">
        <f>IFERROR(SMALL($I$2:$I$100001,H13946),"")</f>
        <v/>
      </c>
    </row>
    <row r="13947" spans="1:10" x14ac:dyDescent="0.3">
      <c r="A13947" t="s">
        <v>1110</v>
      </c>
      <c r="B13947" t="s">
        <v>127</v>
      </c>
      <c r="C13947" s="7">
        <v>44589</v>
      </c>
      <c r="E13947" s="27">
        <v>31.4</v>
      </c>
      <c r="G13947" s="27" t="str">
        <f>VLOOKUP(C13947,W:Y,3,TRUE)</f>
        <v>January 22</v>
      </c>
      <c r="H13947" s="27">
        <f t="shared" si="217"/>
        <v>13946</v>
      </c>
      <c r="I13947" s="30" t="str">
        <f>IF(G13947='Check Register'!$E$1,H13947,"")</f>
        <v/>
      </c>
      <c r="J13947" s="16" t="str">
        <f>IFERROR(SMALL($I$2:$I$100001,H13947),"")</f>
        <v/>
      </c>
    </row>
    <row r="13948" spans="1:10" x14ac:dyDescent="0.3">
      <c r="A13948" t="s">
        <v>1110</v>
      </c>
      <c r="B13948" t="s">
        <v>8</v>
      </c>
      <c r="C13948" s="7">
        <v>44589</v>
      </c>
      <c r="E13948" s="27">
        <v>603.42999999999995</v>
      </c>
      <c r="G13948" s="27" t="str">
        <f>VLOOKUP(C13948,W:Y,3,TRUE)</f>
        <v>January 22</v>
      </c>
      <c r="H13948" s="27">
        <f t="shared" si="217"/>
        <v>13947</v>
      </c>
      <c r="I13948" s="30" t="str">
        <f>IF(G13948='Check Register'!$E$1,H13948,"")</f>
        <v/>
      </c>
      <c r="J13948" s="16" t="str">
        <f>IFERROR(SMALL($I$2:$I$100001,H13948),"")</f>
        <v/>
      </c>
    </row>
    <row r="13949" spans="1:10" x14ac:dyDescent="0.3">
      <c r="A13949" t="s">
        <v>848</v>
      </c>
      <c r="B13949" t="s">
        <v>127</v>
      </c>
      <c r="C13949" s="7">
        <v>44589</v>
      </c>
      <c r="E13949" s="27">
        <v>72.7</v>
      </c>
      <c r="G13949" s="27" t="str">
        <f>VLOOKUP(C13949,W:Y,3,TRUE)</f>
        <v>January 22</v>
      </c>
      <c r="H13949" s="27">
        <f t="shared" si="217"/>
        <v>13948</v>
      </c>
      <c r="I13949" s="30" t="str">
        <f>IF(G13949='Check Register'!$E$1,H13949,"")</f>
        <v/>
      </c>
      <c r="J13949" s="16" t="str">
        <f>IFERROR(SMALL($I$2:$I$100001,H13949),"")</f>
        <v/>
      </c>
    </row>
    <row r="13950" spans="1:10" x14ac:dyDescent="0.3">
      <c r="A13950" t="s">
        <v>848</v>
      </c>
      <c r="B13950" t="s">
        <v>8</v>
      </c>
      <c r="C13950" s="7">
        <v>44589</v>
      </c>
      <c r="E13950" s="27">
        <v>2319.56</v>
      </c>
      <c r="G13950" s="27" t="str">
        <f>VLOOKUP(C13950,W:Y,3,TRUE)</f>
        <v>January 22</v>
      </c>
      <c r="H13950" s="27">
        <f t="shared" si="217"/>
        <v>13949</v>
      </c>
      <c r="I13950" s="30" t="str">
        <f>IF(G13950='Check Register'!$E$1,H13950,"")</f>
        <v/>
      </c>
      <c r="J13950" s="16" t="str">
        <f>IFERROR(SMALL($I$2:$I$100001,H13950),"")</f>
        <v/>
      </c>
    </row>
    <row r="13951" spans="1:10" x14ac:dyDescent="0.3">
      <c r="A13951" t="s">
        <v>848</v>
      </c>
      <c r="B13951" t="s">
        <v>85</v>
      </c>
      <c r="C13951" s="7">
        <v>44589</v>
      </c>
      <c r="E13951" s="27">
        <v>11.98</v>
      </c>
      <c r="G13951" s="27" t="str">
        <f>VLOOKUP(C13951,W:Y,3,TRUE)</f>
        <v>January 22</v>
      </c>
      <c r="H13951" s="27">
        <f t="shared" si="217"/>
        <v>13950</v>
      </c>
      <c r="I13951" s="30" t="str">
        <f>IF(G13951='Check Register'!$E$1,H13951,"")</f>
        <v/>
      </c>
      <c r="J13951" s="16" t="str">
        <f>IFERROR(SMALL($I$2:$I$100001,H13951),"")</f>
        <v/>
      </c>
    </row>
    <row r="13952" spans="1:10" x14ac:dyDescent="0.3">
      <c r="A13952" t="s">
        <v>930</v>
      </c>
      <c r="B13952" t="s">
        <v>8</v>
      </c>
      <c r="C13952" s="7">
        <v>44589</v>
      </c>
      <c r="E13952" s="27">
        <v>15457.45</v>
      </c>
      <c r="G13952" s="27" t="str">
        <f>VLOOKUP(C13952,W:Y,3,TRUE)</f>
        <v>January 22</v>
      </c>
      <c r="H13952" s="27">
        <f t="shared" si="217"/>
        <v>13951</v>
      </c>
      <c r="I13952" s="30" t="str">
        <f>IF(G13952='Check Register'!$E$1,H13952,"")</f>
        <v/>
      </c>
      <c r="J13952" s="16" t="str">
        <f>IFERROR(SMALL($I$2:$I$100001,H13952),"")</f>
        <v/>
      </c>
    </row>
    <row r="13953" spans="1:10" x14ac:dyDescent="0.3">
      <c r="A13953" t="s">
        <v>1198</v>
      </c>
      <c r="B13953" t="s">
        <v>171</v>
      </c>
      <c r="C13953" s="7">
        <v>44589</v>
      </c>
      <c r="E13953" s="27">
        <v>195.68</v>
      </c>
      <c r="G13953" s="27" t="str">
        <f>VLOOKUP(C13953,W:Y,3,TRUE)</f>
        <v>January 22</v>
      </c>
      <c r="H13953" s="27">
        <f t="shared" si="217"/>
        <v>13952</v>
      </c>
      <c r="I13953" s="30" t="str">
        <f>IF(G13953='Check Register'!$E$1,H13953,"")</f>
        <v/>
      </c>
      <c r="J13953" s="16" t="str">
        <f>IFERROR(SMALL($I$2:$I$100001,H13953),"")</f>
        <v/>
      </c>
    </row>
    <row r="13954" spans="1:10" x14ac:dyDescent="0.3">
      <c r="A13954" t="s">
        <v>1180</v>
      </c>
      <c r="B13954" t="s">
        <v>85</v>
      </c>
      <c r="C13954" s="7">
        <v>44589</v>
      </c>
      <c r="E13954" s="27">
        <v>762.69</v>
      </c>
      <c r="G13954" s="27" t="str">
        <f>VLOOKUP(C13954,W:Y,3,TRUE)</f>
        <v>January 22</v>
      </c>
      <c r="H13954" s="27">
        <f t="shared" si="217"/>
        <v>13953</v>
      </c>
      <c r="I13954" s="30" t="str">
        <f>IF(G13954='Check Register'!$E$1,H13954,"")</f>
        <v/>
      </c>
      <c r="J13954" s="16" t="str">
        <f>IFERROR(SMALL($I$2:$I$100001,H13954),"")</f>
        <v/>
      </c>
    </row>
    <row r="13955" spans="1:10" x14ac:dyDescent="0.3">
      <c r="A13955" t="s">
        <v>967</v>
      </c>
      <c r="B13955" t="s">
        <v>14</v>
      </c>
      <c r="C13955" s="7">
        <v>44589</v>
      </c>
      <c r="E13955" s="27">
        <v>2041.66</v>
      </c>
      <c r="G13955" s="27" t="str">
        <f>VLOOKUP(C13955,W:Y,3,TRUE)</f>
        <v>January 22</v>
      </c>
      <c r="H13955" s="27">
        <f t="shared" ref="H13955:H14018" si="218">1+H13954</f>
        <v>13954</v>
      </c>
      <c r="I13955" s="30" t="str">
        <f>IF(G13955='Check Register'!$E$1,H13955,"")</f>
        <v/>
      </c>
      <c r="J13955" s="16" t="str">
        <f>IFERROR(SMALL($I$2:$I$100001,H13955),"")</f>
        <v/>
      </c>
    </row>
    <row r="13956" spans="1:10" x14ac:dyDescent="0.3">
      <c r="A13956" t="s">
        <v>1097</v>
      </c>
      <c r="B13956" t="s">
        <v>89</v>
      </c>
      <c r="C13956" s="7">
        <v>44589</v>
      </c>
      <c r="E13956" s="27">
        <v>419.81</v>
      </c>
      <c r="G13956" s="27" t="str">
        <f>VLOOKUP(C13956,W:Y,3,TRUE)</f>
        <v>January 22</v>
      </c>
      <c r="H13956" s="27">
        <f t="shared" si="218"/>
        <v>13955</v>
      </c>
      <c r="I13956" s="30" t="str">
        <f>IF(G13956='Check Register'!$E$1,H13956,"")</f>
        <v/>
      </c>
      <c r="J13956" s="16" t="str">
        <f>IFERROR(SMALL($I$2:$I$100001,H13956),"")</f>
        <v/>
      </c>
    </row>
    <row r="13957" spans="1:10" x14ac:dyDescent="0.3">
      <c r="A13957" t="s">
        <v>795</v>
      </c>
      <c r="B13957" t="s">
        <v>89</v>
      </c>
      <c r="C13957" s="7">
        <v>44589</v>
      </c>
      <c r="E13957" s="27">
        <v>1456.14</v>
      </c>
      <c r="G13957" s="27" t="str">
        <f>VLOOKUP(C13957,W:Y,3,TRUE)</f>
        <v>January 22</v>
      </c>
      <c r="H13957" s="27">
        <f t="shared" si="218"/>
        <v>13956</v>
      </c>
      <c r="I13957" s="30" t="str">
        <f>IF(G13957='Check Register'!$E$1,H13957,"")</f>
        <v/>
      </c>
      <c r="J13957" s="16" t="str">
        <f>IFERROR(SMALL($I$2:$I$100001,H13957),"")</f>
        <v/>
      </c>
    </row>
    <row r="13958" spans="1:10" x14ac:dyDescent="0.3">
      <c r="A13958" t="s">
        <v>874</v>
      </c>
      <c r="B13958" t="s">
        <v>22</v>
      </c>
      <c r="C13958" s="7">
        <v>44589</v>
      </c>
      <c r="E13958" s="27">
        <v>207.5</v>
      </c>
      <c r="G13958" s="27" t="str">
        <f>VLOOKUP(C13958,W:Y,3,TRUE)</f>
        <v>January 22</v>
      </c>
      <c r="H13958" s="27">
        <f t="shared" si="218"/>
        <v>13957</v>
      </c>
      <c r="I13958" s="30" t="str">
        <f>IF(G13958='Check Register'!$E$1,H13958,"")</f>
        <v/>
      </c>
      <c r="J13958" s="16" t="str">
        <f>IFERROR(SMALL($I$2:$I$100001,H13958),"")</f>
        <v/>
      </c>
    </row>
    <row r="13959" spans="1:10" x14ac:dyDescent="0.3">
      <c r="A13959" t="s">
        <v>875</v>
      </c>
      <c r="B13959" t="s">
        <v>70</v>
      </c>
      <c r="C13959" s="7">
        <v>44589</v>
      </c>
      <c r="E13959" s="27">
        <v>14</v>
      </c>
      <c r="G13959" s="27" t="str">
        <f>VLOOKUP(C13959,W:Y,3,TRUE)</f>
        <v>January 22</v>
      </c>
      <c r="H13959" s="27">
        <f t="shared" si="218"/>
        <v>13958</v>
      </c>
      <c r="I13959" s="30" t="str">
        <f>IF(G13959='Check Register'!$E$1,H13959,"")</f>
        <v/>
      </c>
      <c r="J13959" s="16" t="str">
        <f>IFERROR(SMALL($I$2:$I$100001,H13959),"")</f>
        <v/>
      </c>
    </row>
    <row r="13960" spans="1:10" x14ac:dyDescent="0.3">
      <c r="A13960" t="s">
        <v>796</v>
      </c>
      <c r="B13960" t="s">
        <v>102</v>
      </c>
      <c r="C13960" s="7">
        <v>44589</v>
      </c>
      <c r="E13960" s="27">
        <v>3891.33</v>
      </c>
      <c r="G13960" s="27" t="str">
        <f>VLOOKUP(C13960,W:Y,3,TRUE)</f>
        <v>January 22</v>
      </c>
      <c r="H13960" s="27">
        <f t="shared" si="218"/>
        <v>13959</v>
      </c>
      <c r="I13960" s="30" t="str">
        <f>IF(G13960='Check Register'!$E$1,H13960,"")</f>
        <v/>
      </c>
      <c r="J13960" s="16" t="str">
        <f>IFERROR(SMALL($I$2:$I$100001,H13960),"")</f>
        <v/>
      </c>
    </row>
    <row r="13961" spans="1:10" x14ac:dyDescent="0.3">
      <c r="A13961" t="s">
        <v>1098</v>
      </c>
      <c r="B13961" t="s">
        <v>85</v>
      </c>
      <c r="C13961" s="7">
        <v>44589</v>
      </c>
      <c r="E13961" s="27">
        <v>3053.2</v>
      </c>
      <c r="G13961" s="27" t="str">
        <f>VLOOKUP(C13961,W:Y,3,TRUE)</f>
        <v>January 22</v>
      </c>
      <c r="H13961" s="27">
        <f t="shared" si="218"/>
        <v>13960</v>
      </c>
      <c r="I13961" s="30" t="str">
        <f>IF(G13961='Check Register'!$E$1,H13961,"")</f>
        <v/>
      </c>
      <c r="J13961" s="16" t="str">
        <f>IFERROR(SMALL($I$2:$I$100001,H13961),"")</f>
        <v/>
      </c>
    </row>
    <row r="13962" spans="1:10" x14ac:dyDescent="0.3">
      <c r="A13962" t="s">
        <v>1221</v>
      </c>
      <c r="B13962" t="s">
        <v>171</v>
      </c>
      <c r="C13962" s="7">
        <v>44589</v>
      </c>
      <c r="E13962" s="27">
        <v>10965.24</v>
      </c>
      <c r="G13962" s="27" t="str">
        <f>VLOOKUP(C13962,W:Y,3,TRUE)</f>
        <v>January 22</v>
      </c>
      <c r="H13962" s="27">
        <f t="shared" si="218"/>
        <v>13961</v>
      </c>
      <c r="I13962" s="30" t="str">
        <f>IF(G13962='Check Register'!$E$1,H13962,"")</f>
        <v/>
      </c>
      <c r="J13962" s="16" t="str">
        <f>IFERROR(SMALL($I$2:$I$100001,H13962),"")</f>
        <v/>
      </c>
    </row>
    <row r="13963" spans="1:10" x14ac:dyDescent="0.3">
      <c r="A13963" t="s">
        <v>935</v>
      </c>
      <c r="B13963" t="s">
        <v>89</v>
      </c>
      <c r="C13963" s="7">
        <v>44589</v>
      </c>
      <c r="E13963" s="27">
        <v>7782.66</v>
      </c>
      <c r="G13963" s="27" t="str">
        <f>VLOOKUP(C13963,W:Y,3,TRUE)</f>
        <v>January 22</v>
      </c>
      <c r="H13963" s="27">
        <f t="shared" si="218"/>
        <v>13962</v>
      </c>
      <c r="I13963" s="30" t="str">
        <f>IF(G13963='Check Register'!$E$1,H13963,"")</f>
        <v/>
      </c>
      <c r="J13963" s="16" t="str">
        <f>IFERROR(SMALL($I$2:$I$100001,H13963),"")</f>
        <v/>
      </c>
    </row>
    <row r="13964" spans="1:10" x14ac:dyDescent="0.3">
      <c r="A13964" t="s">
        <v>1127</v>
      </c>
      <c r="B13964" t="s">
        <v>22</v>
      </c>
      <c r="C13964" s="7">
        <v>44589</v>
      </c>
      <c r="E13964" s="27">
        <v>78.099999999999994</v>
      </c>
      <c r="G13964" s="27" t="str">
        <f>VLOOKUP(C13964,W:Y,3,TRUE)</f>
        <v>January 22</v>
      </c>
      <c r="H13964" s="27">
        <f t="shared" si="218"/>
        <v>13963</v>
      </c>
      <c r="I13964" s="30" t="str">
        <f>IF(G13964='Check Register'!$E$1,H13964,"")</f>
        <v/>
      </c>
      <c r="J13964" s="16" t="str">
        <f>IFERROR(SMALL($I$2:$I$100001,H13964),"")</f>
        <v/>
      </c>
    </row>
    <row r="13965" spans="1:10" x14ac:dyDescent="0.3">
      <c r="A13965" t="s">
        <v>784</v>
      </c>
      <c r="B13965" t="s">
        <v>20</v>
      </c>
      <c r="C13965" s="7">
        <v>44589</v>
      </c>
      <c r="E13965" s="27">
        <v>1398.36</v>
      </c>
      <c r="G13965" s="27" t="str">
        <f>VLOOKUP(C13965,W:Y,3,TRUE)</f>
        <v>January 22</v>
      </c>
      <c r="H13965" s="27">
        <f t="shared" si="218"/>
        <v>13964</v>
      </c>
      <c r="I13965" s="30" t="str">
        <f>IF(G13965='Check Register'!$E$1,H13965,"")</f>
        <v/>
      </c>
      <c r="J13965" s="16" t="str">
        <f>IFERROR(SMALL($I$2:$I$100001,H13965),"")</f>
        <v/>
      </c>
    </row>
    <row r="13966" spans="1:10" x14ac:dyDescent="0.3">
      <c r="A13966" t="s">
        <v>1222</v>
      </c>
      <c r="B13966" t="s">
        <v>66</v>
      </c>
      <c r="C13966" s="7">
        <v>44589</v>
      </c>
      <c r="E13966" s="27">
        <v>500</v>
      </c>
      <c r="G13966" s="27" t="str">
        <f>VLOOKUP(C13966,W:Y,3,TRUE)</f>
        <v>January 22</v>
      </c>
      <c r="H13966" s="27">
        <f t="shared" si="218"/>
        <v>13965</v>
      </c>
      <c r="I13966" s="30" t="str">
        <f>IF(G13966='Check Register'!$E$1,H13966,"")</f>
        <v/>
      </c>
      <c r="J13966" s="16" t="str">
        <f>IFERROR(SMALL($I$2:$I$100001,H13966),"")</f>
        <v/>
      </c>
    </row>
    <row r="13967" spans="1:10" x14ac:dyDescent="0.3">
      <c r="A13967" t="s">
        <v>828</v>
      </c>
      <c r="B13967" t="s">
        <v>102</v>
      </c>
      <c r="C13967" s="7">
        <v>44589</v>
      </c>
      <c r="E13967" s="27">
        <v>7554.77</v>
      </c>
      <c r="G13967" s="27" t="str">
        <f>VLOOKUP(C13967,W:Y,3,TRUE)</f>
        <v>January 22</v>
      </c>
      <c r="H13967" s="27">
        <f t="shared" si="218"/>
        <v>13966</v>
      </c>
      <c r="I13967" s="30" t="str">
        <f>IF(G13967='Check Register'!$E$1,H13967,"")</f>
        <v/>
      </c>
      <c r="J13967" s="16" t="str">
        <f>IFERROR(SMALL($I$2:$I$100001,H13967),"")</f>
        <v/>
      </c>
    </row>
    <row r="13968" spans="1:10" x14ac:dyDescent="0.3">
      <c r="A13968" t="s">
        <v>798</v>
      </c>
      <c r="B13968" t="s">
        <v>22</v>
      </c>
      <c r="C13968" s="7">
        <v>44589</v>
      </c>
      <c r="E13968" s="27">
        <v>140</v>
      </c>
      <c r="G13968" s="27" t="str">
        <f>VLOOKUP(C13968,W:Y,3,TRUE)</f>
        <v>January 22</v>
      </c>
      <c r="H13968" s="27">
        <f t="shared" si="218"/>
        <v>13967</v>
      </c>
      <c r="I13968" s="30" t="str">
        <f>IF(G13968='Check Register'!$E$1,H13968,"")</f>
        <v/>
      </c>
      <c r="J13968" s="16" t="str">
        <f>IFERROR(SMALL($I$2:$I$100001,H13968),"")</f>
        <v/>
      </c>
    </row>
    <row r="13969" spans="1:10" x14ac:dyDescent="0.3">
      <c r="A13969" t="s">
        <v>845</v>
      </c>
      <c r="B13969" t="s">
        <v>89</v>
      </c>
      <c r="C13969" s="7">
        <v>44589</v>
      </c>
      <c r="E13969" s="27">
        <v>1106.8499999999999</v>
      </c>
      <c r="G13969" s="27" t="str">
        <f>VLOOKUP(C13969,W:Y,3,TRUE)</f>
        <v>January 22</v>
      </c>
      <c r="H13969" s="27">
        <f t="shared" si="218"/>
        <v>13968</v>
      </c>
      <c r="I13969" s="30" t="str">
        <f>IF(G13969='Check Register'!$E$1,H13969,"")</f>
        <v/>
      </c>
      <c r="J13969" s="16" t="str">
        <f>IFERROR(SMALL($I$2:$I$100001,H13969),"")</f>
        <v/>
      </c>
    </row>
    <row r="13970" spans="1:10" x14ac:dyDescent="0.3">
      <c r="A13970" t="s">
        <v>1128</v>
      </c>
      <c r="B13970" t="s">
        <v>89</v>
      </c>
      <c r="C13970" s="7">
        <v>44589</v>
      </c>
      <c r="E13970" s="27">
        <v>155.76</v>
      </c>
      <c r="G13970" s="27" t="str">
        <f>VLOOKUP(C13970,W:Y,3,TRUE)</f>
        <v>January 22</v>
      </c>
      <c r="H13970" s="27">
        <f t="shared" si="218"/>
        <v>13969</v>
      </c>
      <c r="I13970" s="30" t="str">
        <f>IF(G13970='Check Register'!$E$1,H13970,"")</f>
        <v/>
      </c>
      <c r="J13970" s="16" t="str">
        <f>IFERROR(SMALL($I$2:$I$100001,H13970),"")</f>
        <v/>
      </c>
    </row>
    <row r="13971" spans="1:10" x14ac:dyDescent="0.3">
      <c r="A13971" t="s">
        <v>855</v>
      </c>
      <c r="B13971" t="s">
        <v>20</v>
      </c>
      <c r="C13971" s="7">
        <v>44589</v>
      </c>
      <c r="E13971" s="27">
        <v>6864.76</v>
      </c>
      <c r="G13971" s="27" t="str">
        <f>VLOOKUP(C13971,W:Y,3,TRUE)</f>
        <v>January 22</v>
      </c>
      <c r="H13971" s="27">
        <f t="shared" si="218"/>
        <v>13970</v>
      </c>
      <c r="I13971" s="30" t="str">
        <f>IF(G13971='Check Register'!$E$1,H13971,"")</f>
        <v/>
      </c>
      <c r="J13971" s="16" t="str">
        <f>IFERROR(SMALL($I$2:$I$100001,H13971),"")</f>
        <v/>
      </c>
    </row>
    <row r="13972" spans="1:10" x14ac:dyDescent="0.3">
      <c r="A13972" t="s">
        <v>1099</v>
      </c>
      <c r="B13972" t="s">
        <v>8</v>
      </c>
      <c r="C13972" s="7">
        <v>44589</v>
      </c>
      <c r="E13972" s="27">
        <v>694.4</v>
      </c>
      <c r="G13972" s="27" t="str">
        <f>VLOOKUP(C13972,W:Y,3,TRUE)</f>
        <v>January 22</v>
      </c>
      <c r="H13972" s="27">
        <f t="shared" si="218"/>
        <v>13971</v>
      </c>
      <c r="I13972" s="30" t="str">
        <f>IF(G13972='Check Register'!$E$1,H13972,"")</f>
        <v/>
      </c>
      <c r="J13972" s="16" t="str">
        <f>IFERROR(SMALL($I$2:$I$100001,H13972),"")</f>
        <v/>
      </c>
    </row>
    <row r="13973" spans="1:10" x14ac:dyDescent="0.3">
      <c r="A13973" t="s">
        <v>879</v>
      </c>
      <c r="B13973" t="s">
        <v>180</v>
      </c>
      <c r="C13973" s="7">
        <v>44589</v>
      </c>
      <c r="E13973" s="27">
        <v>725</v>
      </c>
      <c r="G13973" s="27" t="str">
        <f>VLOOKUP(C13973,W:Y,3,TRUE)</f>
        <v>January 22</v>
      </c>
      <c r="H13973" s="27">
        <f t="shared" si="218"/>
        <v>13972</v>
      </c>
      <c r="I13973" s="30" t="str">
        <f>IF(G13973='Check Register'!$E$1,H13973,"")</f>
        <v/>
      </c>
      <c r="J13973" s="16" t="str">
        <f>IFERROR(SMALL($I$2:$I$100001,H13973),"")</f>
        <v/>
      </c>
    </row>
    <row r="13974" spans="1:10" x14ac:dyDescent="0.3">
      <c r="A13974" t="s">
        <v>880</v>
      </c>
      <c r="B13974" t="s">
        <v>115</v>
      </c>
      <c r="C13974" s="7">
        <v>44589</v>
      </c>
      <c r="E13974" s="27">
        <v>508.75</v>
      </c>
      <c r="G13974" s="27" t="str">
        <f>VLOOKUP(C13974,W:Y,3,TRUE)</f>
        <v>January 22</v>
      </c>
      <c r="H13974" s="27">
        <f t="shared" si="218"/>
        <v>13973</v>
      </c>
      <c r="I13974" s="30" t="str">
        <f>IF(G13974='Check Register'!$E$1,H13974,"")</f>
        <v/>
      </c>
      <c r="J13974" s="16" t="str">
        <f>IFERROR(SMALL($I$2:$I$100001,H13974),"")</f>
        <v/>
      </c>
    </row>
    <row r="13975" spans="1:10" x14ac:dyDescent="0.3">
      <c r="A13975" t="s">
        <v>800</v>
      </c>
      <c r="B13975" t="s">
        <v>12</v>
      </c>
      <c r="C13975" s="7">
        <v>44589</v>
      </c>
      <c r="E13975" s="27">
        <v>567.80999999999995</v>
      </c>
      <c r="G13975" s="27" t="str">
        <f>VLOOKUP(C13975,W:Y,3,TRUE)</f>
        <v>January 22</v>
      </c>
      <c r="H13975" s="27">
        <f t="shared" si="218"/>
        <v>13974</v>
      </c>
      <c r="I13975" s="30" t="str">
        <f>IF(G13975='Check Register'!$E$1,H13975,"")</f>
        <v/>
      </c>
      <c r="J13975" s="16" t="str">
        <f>IFERROR(SMALL($I$2:$I$100001,H13975),"")</f>
        <v/>
      </c>
    </row>
    <row r="13976" spans="1:10" x14ac:dyDescent="0.3">
      <c r="A13976" t="s">
        <v>884</v>
      </c>
      <c r="B13976" t="s">
        <v>8</v>
      </c>
      <c r="C13976" s="7">
        <v>44589</v>
      </c>
      <c r="E13976" s="27">
        <v>721.74</v>
      </c>
      <c r="G13976" s="27" t="str">
        <f>VLOOKUP(C13976,W:Y,3,TRUE)</f>
        <v>January 22</v>
      </c>
      <c r="H13976" s="27">
        <f t="shared" si="218"/>
        <v>13975</v>
      </c>
      <c r="I13976" s="30" t="str">
        <f>IF(G13976='Check Register'!$E$1,H13976,"")</f>
        <v/>
      </c>
      <c r="J13976" s="16" t="str">
        <f>IFERROR(SMALL($I$2:$I$100001,H13976),"")</f>
        <v/>
      </c>
    </row>
    <row r="13977" spans="1:10" x14ac:dyDescent="0.3">
      <c r="A13977" t="s">
        <v>884</v>
      </c>
      <c r="B13977" t="s">
        <v>85</v>
      </c>
      <c r="C13977" s="7">
        <v>44589</v>
      </c>
      <c r="E13977" s="27">
        <v>122.84</v>
      </c>
      <c r="G13977" s="27" t="str">
        <f>VLOOKUP(C13977,W:Y,3,TRUE)</f>
        <v>January 22</v>
      </c>
      <c r="H13977" s="27">
        <f t="shared" si="218"/>
        <v>13976</v>
      </c>
      <c r="I13977" s="30" t="str">
        <f>IF(G13977='Check Register'!$E$1,H13977,"")</f>
        <v/>
      </c>
      <c r="J13977" s="16" t="str">
        <f>IFERROR(SMALL($I$2:$I$100001,H13977),"")</f>
        <v/>
      </c>
    </row>
    <row r="13978" spans="1:10" x14ac:dyDescent="0.3">
      <c r="A13978" t="s">
        <v>1223</v>
      </c>
      <c r="B13978" t="s">
        <v>85</v>
      </c>
      <c r="C13978" s="7">
        <v>44589</v>
      </c>
      <c r="E13978" s="27">
        <v>585.76</v>
      </c>
      <c r="G13978" s="27" t="str">
        <f>VLOOKUP(C13978,W:Y,3,TRUE)</f>
        <v>January 22</v>
      </c>
      <c r="H13978" s="27">
        <f t="shared" si="218"/>
        <v>13977</v>
      </c>
      <c r="I13978" s="30" t="str">
        <f>IF(G13978='Check Register'!$E$1,H13978,"")</f>
        <v/>
      </c>
      <c r="J13978" s="16" t="str">
        <f>IFERROR(SMALL($I$2:$I$100001,H13978),"")</f>
        <v/>
      </c>
    </row>
    <row r="13979" spans="1:10" x14ac:dyDescent="0.3">
      <c r="A13979" t="s">
        <v>1134</v>
      </c>
      <c r="B13979" t="s">
        <v>14</v>
      </c>
      <c r="C13979" s="7">
        <v>44589</v>
      </c>
      <c r="E13979" s="27">
        <v>209</v>
      </c>
      <c r="G13979" s="27" t="str">
        <f>VLOOKUP(C13979,W:Y,3,TRUE)</f>
        <v>January 22</v>
      </c>
      <c r="H13979" s="27">
        <f t="shared" si="218"/>
        <v>13978</v>
      </c>
      <c r="I13979" s="30" t="str">
        <f>IF(G13979='Check Register'!$E$1,H13979,"")</f>
        <v/>
      </c>
      <c r="J13979" s="16" t="str">
        <f>IFERROR(SMALL($I$2:$I$100001,H13979),"")</f>
        <v/>
      </c>
    </row>
    <row r="13980" spans="1:10" x14ac:dyDescent="0.3">
      <c r="A13980" t="s">
        <v>886</v>
      </c>
      <c r="B13980" t="s">
        <v>212</v>
      </c>
      <c r="C13980" s="7">
        <v>44589</v>
      </c>
      <c r="E13980" s="27">
        <v>85</v>
      </c>
      <c r="G13980" s="27" t="str">
        <f>VLOOKUP(C13980,W:Y,3,TRUE)</f>
        <v>January 22</v>
      </c>
      <c r="H13980" s="27">
        <f t="shared" si="218"/>
        <v>13979</v>
      </c>
      <c r="I13980" s="30" t="str">
        <f>IF(G13980='Check Register'!$E$1,H13980,"")</f>
        <v/>
      </c>
      <c r="J13980" s="16" t="str">
        <f>IFERROR(SMALL($I$2:$I$100001,H13980),"")</f>
        <v/>
      </c>
    </row>
    <row r="13981" spans="1:10" x14ac:dyDescent="0.3">
      <c r="A13981" t="s">
        <v>969</v>
      </c>
      <c r="B13981" t="s">
        <v>39</v>
      </c>
      <c r="C13981" s="7">
        <v>44589</v>
      </c>
      <c r="E13981" s="27">
        <v>6520.25</v>
      </c>
      <c r="G13981" s="27" t="str">
        <f>VLOOKUP(C13981,W:Y,3,TRUE)</f>
        <v>January 22</v>
      </c>
      <c r="H13981" s="27">
        <f t="shared" si="218"/>
        <v>13980</v>
      </c>
      <c r="I13981" s="30" t="str">
        <f>IF(G13981='Check Register'!$E$1,H13981,"")</f>
        <v/>
      </c>
      <c r="J13981" s="16" t="str">
        <f>IFERROR(SMALL($I$2:$I$100001,H13981),"")</f>
        <v/>
      </c>
    </row>
    <row r="13982" spans="1:10" x14ac:dyDescent="0.3">
      <c r="A13982" t="s">
        <v>797</v>
      </c>
      <c r="B13982" t="s">
        <v>14</v>
      </c>
      <c r="C13982" s="7">
        <v>44589</v>
      </c>
      <c r="E13982" s="27">
        <v>2124</v>
      </c>
      <c r="G13982" s="27" t="str">
        <f>VLOOKUP(C13982,W:Y,3,TRUE)</f>
        <v>January 22</v>
      </c>
      <c r="H13982" s="27">
        <f t="shared" si="218"/>
        <v>13981</v>
      </c>
      <c r="I13982" s="30" t="str">
        <f>IF(G13982='Check Register'!$E$1,H13982,"")</f>
        <v/>
      </c>
      <c r="J13982" s="16" t="str">
        <f>IFERROR(SMALL($I$2:$I$100001,H13982),"")</f>
        <v/>
      </c>
    </row>
    <row r="13983" spans="1:10" x14ac:dyDescent="0.3">
      <c r="A13983" t="s">
        <v>1170</v>
      </c>
      <c r="B13983" t="s">
        <v>14</v>
      </c>
      <c r="C13983" s="7">
        <v>44589</v>
      </c>
      <c r="E13983" s="27">
        <v>1726.76</v>
      </c>
      <c r="G13983" s="27" t="str">
        <f>VLOOKUP(C13983,W:Y,3,TRUE)</f>
        <v>January 22</v>
      </c>
      <c r="H13983" s="27">
        <f t="shared" si="218"/>
        <v>13982</v>
      </c>
      <c r="I13983" s="30" t="str">
        <f>IF(G13983='Check Register'!$E$1,H13983,"")</f>
        <v/>
      </c>
      <c r="J13983" s="16" t="str">
        <f>IFERROR(SMALL($I$2:$I$100001,H13983),"")</f>
        <v/>
      </c>
    </row>
    <row r="13984" spans="1:10" x14ac:dyDescent="0.3">
      <c r="A13984" t="s">
        <v>860</v>
      </c>
      <c r="B13984" t="s">
        <v>22</v>
      </c>
      <c r="C13984" s="7">
        <v>44589</v>
      </c>
      <c r="E13984" s="27">
        <v>104</v>
      </c>
      <c r="G13984" s="27" t="str">
        <f>VLOOKUP(C13984,W:Y,3,TRUE)</f>
        <v>January 22</v>
      </c>
      <c r="H13984" s="27">
        <f t="shared" si="218"/>
        <v>13983</v>
      </c>
      <c r="I13984" s="30" t="str">
        <f>IF(G13984='Check Register'!$E$1,H13984,"")</f>
        <v/>
      </c>
      <c r="J13984" s="16" t="str">
        <f>IFERROR(SMALL($I$2:$I$100001,H13984),"")</f>
        <v/>
      </c>
    </row>
    <row r="13985" spans="1:10" x14ac:dyDescent="0.3">
      <c r="A13985" t="s">
        <v>962</v>
      </c>
      <c r="B13985" t="s">
        <v>47</v>
      </c>
      <c r="C13985" s="7">
        <v>44589</v>
      </c>
      <c r="E13985" s="27">
        <v>2849.66</v>
      </c>
      <c r="G13985" s="27" t="str">
        <f>VLOOKUP(C13985,W:Y,3,TRUE)</f>
        <v>January 22</v>
      </c>
      <c r="H13985" s="27">
        <f t="shared" si="218"/>
        <v>13984</v>
      </c>
      <c r="I13985" s="30" t="str">
        <f>IF(G13985='Check Register'!$E$1,H13985,"")</f>
        <v/>
      </c>
      <c r="J13985" s="16" t="str">
        <f>IFERROR(SMALL($I$2:$I$100001,H13985),"")</f>
        <v/>
      </c>
    </row>
    <row r="13986" spans="1:10" x14ac:dyDescent="0.3">
      <c r="A13986" t="s">
        <v>831</v>
      </c>
      <c r="B13986" t="s">
        <v>14</v>
      </c>
      <c r="C13986" s="7">
        <v>44589</v>
      </c>
      <c r="E13986" s="27">
        <v>6750</v>
      </c>
      <c r="G13986" s="27" t="str">
        <f>VLOOKUP(C13986,W:Y,3,TRUE)</f>
        <v>January 22</v>
      </c>
      <c r="H13986" s="27">
        <f t="shared" si="218"/>
        <v>13985</v>
      </c>
      <c r="I13986" s="30" t="str">
        <f>IF(G13986='Check Register'!$E$1,H13986,"")</f>
        <v/>
      </c>
      <c r="J13986" s="16" t="str">
        <f>IFERROR(SMALL($I$2:$I$100001,H13986),"")</f>
        <v/>
      </c>
    </row>
    <row r="13987" spans="1:10" x14ac:dyDescent="0.3">
      <c r="A13987" t="s">
        <v>1116</v>
      </c>
      <c r="B13987" t="s">
        <v>8</v>
      </c>
      <c r="C13987" s="7">
        <v>44589</v>
      </c>
      <c r="E13987" s="27">
        <v>14336.05</v>
      </c>
      <c r="G13987" s="27" t="str">
        <f>VLOOKUP(C13987,W:Y,3,TRUE)</f>
        <v>January 22</v>
      </c>
      <c r="H13987" s="27">
        <f t="shared" si="218"/>
        <v>13986</v>
      </c>
      <c r="I13987" s="30" t="str">
        <f>IF(G13987='Check Register'!$E$1,H13987,"")</f>
        <v/>
      </c>
      <c r="J13987" s="16" t="str">
        <f>IFERROR(SMALL($I$2:$I$100001,H13987),"")</f>
        <v/>
      </c>
    </row>
    <row r="13988" spans="1:10" x14ac:dyDescent="0.3">
      <c r="A13988" t="s">
        <v>805</v>
      </c>
      <c r="B13988" t="s">
        <v>127</v>
      </c>
      <c r="C13988" s="7">
        <v>44589</v>
      </c>
      <c r="E13988" s="27">
        <v>1407.66</v>
      </c>
      <c r="G13988" s="27" t="str">
        <f>VLOOKUP(C13988,W:Y,3,TRUE)</f>
        <v>January 22</v>
      </c>
      <c r="H13988" s="27">
        <f t="shared" si="218"/>
        <v>13987</v>
      </c>
      <c r="I13988" s="30" t="str">
        <f>IF(G13988='Check Register'!$E$1,H13988,"")</f>
        <v/>
      </c>
      <c r="J13988" s="16" t="str">
        <f>IFERROR(SMALL($I$2:$I$100001,H13988),"")</f>
        <v/>
      </c>
    </row>
    <row r="13989" spans="1:10" x14ac:dyDescent="0.3">
      <c r="A13989" t="s">
        <v>805</v>
      </c>
      <c r="B13989" t="s">
        <v>11</v>
      </c>
      <c r="C13989" s="7">
        <v>44589</v>
      </c>
      <c r="E13989" s="27">
        <v>2371.96</v>
      </c>
      <c r="G13989" s="27" t="str">
        <f>VLOOKUP(C13989,W:Y,3,TRUE)</f>
        <v>January 22</v>
      </c>
      <c r="H13989" s="27">
        <f t="shared" si="218"/>
        <v>13988</v>
      </c>
      <c r="I13989" s="30" t="str">
        <f>IF(G13989='Check Register'!$E$1,H13989,"")</f>
        <v/>
      </c>
      <c r="J13989" s="16" t="str">
        <f>IFERROR(SMALL($I$2:$I$100001,H13989),"")</f>
        <v/>
      </c>
    </row>
    <row r="13990" spans="1:10" x14ac:dyDescent="0.3">
      <c r="A13990" t="s">
        <v>1224</v>
      </c>
      <c r="B13990" t="s">
        <v>66</v>
      </c>
      <c r="C13990" s="7">
        <v>44589</v>
      </c>
      <c r="E13990" s="27">
        <v>2500</v>
      </c>
      <c r="G13990" s="27" t="str">
        <f>VLOOKUP(C13990,W:Y,3,TRUE)</f>
        <v>January 22</v>
      </c>
      <c r="H13990" s="27">
        <f t="shared" si="218"/>
        <v>13989</v>
      </c>
      <c r="I13990" s="30" t="str">
        <f>IF(G13990='Check Register'!$E$1,H13990,"")</f>
        <v/>
      </c>
      <c r="J13990" s="16" t="str">
        <f>IFERROR(SMALL($I$2:$I$100001,H13990),"")</f>
        <v/>
      </c>
    </row>
    <row r="13991" spans="1:10" x14ac:dyDescent="0.3">
      <c r="A13991" t="s">
        <v>1124</v>
      </c>
      <c r="B13991" t="s">
        <v>180</v>
      </c>
      <c r="C13991" s="7">
        <v>44589</v>
      </c>
      <c r="E13991" s="27">
        <v>200.45</v>
      </c>
      <c r="G13991" s="27" t="str">
        <f>VLOOKUP(C13991,W:Y,3,TRUE)</f>
        <v>January 22</v>
      </c>
      <c r="H13991" s="27">
        <f t="shared" si="218"/>
        <v>13990</v>
      </c>
      <c r="I13991" s="30" t="str">
        <f>IF(G13991='Check Register'!$E$1,H13991,"")</f>
        <v/>
      </c>
      <c r="J13991" s="16" t="str">
        <f>IFERROR(SMALL($I$2:$I$100001,H13991),"")</f>
        <v/>
      </c>
    </row>
    <row r="13992" spans="1:10" x14ac:dyDescent="0.3">
      <c r="A13992" t="s">
        <v>866</v>
      </c>
      <c r="B13992" t="s">
        <v>127</v>
      </c>
      <c r="C13992" s="7">
        <v>44589</v>
      </c>
      <c r="E13992" s="27">
        <v>1068.46</v>
      </c>
      <c r="G13992" s="27" t="str">
        <f>VLOOKUP(C13992,W:Y,3,TRUE)</f>
        <v>January 22</v>
      </c>
      <c r="H13992" s="27">
        <f t="shared" si="218"/>
        <v>13991</v>
      </c>
      <c r="I13992" s="30" t="str">
        <f>IF(G13992='Check Register'!$E$1,H13992,"")</f>
        <v/>
      </c>
      <c r="J13992" s="16" t="str">
        <f>IFERROR(SMALL($I$2:$I$100001,H13992),"")</f>
        <v/>
      </c>
    </row>
    <row r="13993" spans="1:10" x14ac:dyDescent="0.3">
      <c r="A13993" t="s">
        <v>956</v>
      </c>
      <c r="B13993" t="s">
        <v>139</v>
      </c>
      <c r="C13993" s="7">
        <v>44589</v>
      </c>
      <c r="E13993" s="27">
        <v>10882.77</v>
      </c>
      <c r="G13993" s="27" t="str">
        <f>VLOOKUP(C13993,W:Y,3,TRUE)</f>
        <v>January 22</v>
      </c>
      <c r="H13993" s="27">
        <f t="shared" si="218"/>
        <v>13992</v>
      </c>
      <c r="I13993" s="30" t="str">
        <f>IF(G13993='Check Register'!$E$1,H13993,"")</f>
        <v/>
      </c>
      <c r="J13993" s="16" t="str">
        <f>IFERROR(SMALL($I$2:$I$100001,H13993),"")</f>
        <v/>
      </c>
    </row>
    <row r="13994" spans="1:10" x14ac:dyDescent="0.3">
      <c r="A13994" t="s">
        <v>944</v>
      </c>
      <c r="B13994" t="s">
        <v>14</v>
      </c>
      <c r="C13994" s="7">
        <v>44589</v>
      </c>
      <c r="E13994" s="27">
        <v>35050.92</v>
      </c>
      <c r="G13994" s="27" t="str">
        <f>VLOOKUP(C13994,W:Y,3,TRUE)</f>
        <v>January 22</v>
      </c>
      <c r="H13994" s="27">
        <f t="shared" si="218"/>
        <v>13993</v>
      </c>
      <c r="I13994" s="30" t="str">
        <f>IF(G13994='Check Register'!$E$1,H13994,"")</f>
        <v/>
      </c>
      <c r="J13994" s="16" t="str">
        <f>IFERROR(SMALL($I$2:$I$100001,H13994),"")</f>
        <v/>
      </c>
    </row>
    <row r="13995" spans="1:10" x14ac:dyDescent="0.3">
      <c r="A13995" t="s">
        <v>949</v>
      </c>
      <c r="B13995" t="s">
        <v>214</v>
      </c>
      <c r="C13995" s="7">
        <v>44589</v>
      </c>
      <c r="E13995" s="27">
        <v>415.57</v>
      </c>
      <c r="G13995" s="27" t="str">
        <f>VLOOKUP(C13995,W:Y,3,TRUE)</f>
        <v>January 22</v>
      </c>
      <c r="H13995" s="27">
        <f t="shared" si="218"/>
        <v>13994</v>
      </c>
      <c r="I13995" s="30" t="str">
        <f>IF(G13995='Check Register'!$E$1,H13995,"")</f>
        <v/>
      </c>
      <c r="J13995" s="16" t="str">
        <f>IFERROR(SMALL($I$2:$I$100001,H13995),"")</f>
        <v/>
      </c>
    </row>
    <row r="13996" spans="1:10" x14ac:dyDescent="0.3">
      <c r="A13996" t="s">
        <v>949</v>
      </c>
      <c r="B13996" t="s">
        <v>31</v>
      </c>
      <c r="C13996" s="7">
        <v>44589</v>
      </c>
      <c r="E13996" s="27">
        <v>29.21</v>
      </c>
      <c r="G13996" s="27" t="str">
        <f>VLOOKUP(C13996,W:Y,3,TRUE)</f>
        <v>January 22</v>
      </c>
      <c r="H13996" s="27">
        <f t="shared" si="218"/>
        <v>13995</v>
      </c>
      <c r="I13996" s="30" t="str">
        <f>IF(G13996='Check Register'!$E$1,H13996,"")</f>
        <v/>
      </c>
      <c r="J13996" s="16" t="str">
        <f>IFERROR(SMALL($I$2:$I$100001,H13996),"")</f>
        <v/>
      </c>
    </row>
    <row r="13997" spans="1:10" x14ac:dyDescent="0.3">
      <c r="A13997" t="s">
        <v>863</v>
      </c>
      <c r="B13997" t="s">
        <v>39</v>
      </c>
      <c r="C13997" s="7">
        <v>44589</v>
      </c>
      <c r="E13997" s="27">
        <v>25.69</v>
      </c>
      <c r="G13997" s="27" t="str">
        <f>VLOOKUP(C13997,W:Y,3,TRUE)</f>
        <v>January 22</v>
      </c>
      <c r="H13997" s="27">
        <f t="shared" si="218"/>
        <v>13996</v>
      </c>
      <c r="I13997" s="30" t="str">
        <f>IF(G13997='Check Register'!$E$1,H13997,"")</f>
        <v/>
      </c>
      <c r="J13997" s="16" t="str">
        <f>IFERROR(SMALL($I$2:$I$100001,H13997),"")</f>
        <v/>
      </c>
    </row>
    <row r="13998" spans="1:10" x14ac:dyDescent="0.3">
      <c r="A13998" t="s">
        <v>816</v>
      </c>
      <c r="B13998" t="s">
        <v>94</v>
      </c>
      <c r="C13998" s="7">
        <v>44589</v>
      </c>
      <c r="E13998" s="27">
        <v>35077.9</v>
      </c>
      <c r="G13998" s="27" t="str">
        <f>VLOOKUP(C13998,W:Y,3,TRUE)</f>
        <v>January 22</v>
      </c>
      <c r="H13998" s="27">
        <f t="shared" si="218"/>
        <v>13997</v>
      </c>
      <c r="I13998" s="30" t="str">
        <f>IF(G13998='Check Register'!$E$1,H13998,"")</f>
        <v/>
      </c>
      <c r="J13998" s="16" t="str">
        <f>IFERROR(SMALL($I$2:$I$100001,H13998),"")</f>
        <v/>
      </c>
    </row>
    <row r="13999" spans="1:10" x14ac:dyDescent="0.3">
      <c r="A13999" t="s">
        <v>816</v>
      </c>
      <c r="B13999" t="s">
        <v>95</v>
      </c>
      <c r="C13999" s="7">
        <v>44589</v>
      </c>
      <c r="E13999" s="27">
        <v>21682.97</v>
      </c>
      <c r="G13999" s="27" t="str">
        <f>VLOOKUP(C13999,W:Y,3,TRUE)</f>
        <v>January 22</v>
      </c>
      <c r="H13999" s="27">
        <f t="shared" si="218"/>
        <v>13998</v>
      </c>
      <c r="I13999" s="30" t="str">
        <f>IF(G13999='Check Register'!$E$1,H13999,"")</f>
        <v/>
      </c>
      <c r="J13999" s="16" t="str">
        <f>IFERROR(SMALL($I$2:$I$100001,H13999),"")</f>
        <v/>
      </c>
    </row>
    <row r="14000" spans="1:10" x14ac:dyDescent="0.3">
      <c r="A14000" t="s">
        <v>97</v>
      </c>
      <c r="B14000" t="s">
        <v>6</v>
      </c>
      <c r="C14000" s="7">
        <v>44592</v>
      </c>
      <c r="E14000" s="27">
        <v>130936.85</v>
      </c>
      <c r="G14000" s="27" t="str">
        <f>VLOOKUP(C14000,W:Y,3,TRUE)</f>
        <v>January 22</v>
      </c>
      <c r="H14000" s="27">
        <f t="shared" si="218"/>
        <v>13999</v>
      </c>
      <c r="I14000" s="30" t="str">
        <f>IF(G14000='Check Register'!$E$1,H14000,"")</f>
        <v/>
      </c>
      <c r="J14000" s="16" t="str">
        <f>IFERROR(SMALL($I$2:$I$100001,H14000),"")</f>
        <v/>
      </c>
    </row>
    <row r="14001" spans="1:10" x14ac:dyDescent="0.3">
      <c r="A14001" t="s">
        <v>951</v>
      </c>
      <c r="B14001" t="s">
        <v>100</v>
      </c>
      <c r="C14001" s="7">
        <v>44596</v>
      </c>
      <c r="E14001" s="27">
        <v>903</v>
      </c>
      <c r="G14001" s="27" t="str">
        <f>VLOOKUP(C14001,W:Y,3,TRUE)</f>
        <v>February 22</v>
      </c>
      <c r="H14001" s="27">
        <f t="shared" si="218"/>
        <v>14000</v>
      </c>
      <c r="I14001" s="30" t="str">
        <f>IF(G14001='Check Register'!$E$1,H14001,"")</f>
        <v/>
      </c>
      <c r="J14001" s="16" t="str">
        <f>IFERROR(SMALL($I$2:$I$100001,H14001),"")</f>
        <v/>
      </c>
    </row>
    <row r="14002" spans="1:10" x14ac:dyDescent="0.3">
      <c r="A14002" t="s">
        <v>992</v>
      </c>
      <c r="B14002" t="s">
        <v>22</v>
      </c>
      <c r="C14002" s="7">
        <v>44596</v>
      </c>
      <c r="E14002" s="27">
        <v>215.74</v>
      </c>
      <c r="G14002" s="27" t="str">
        <f>VLOOKUP(C14002,W:Y,3,TRUE)</f>
        <v>February 22</v>
      </c>
      <c r="H14002" s="27">
        <f t="shared" si="218"/>
        <v>14001</v>
      </c>
      <c r="I14002" s="30" t="str">
        <f>IF(G14002='Check Register'!$E$1,H14002,"")</f>
        <v/>
      </c>
      <c r="J14002" s="16" t="str">
        <f>IFERROR(SMALL($I$2:$I$100001,H14002),"")</f>
        <v/>
      </c>
    </row>
    <row r="14003" spans="1:10" x14ac:dyDescent="0.3">
      <c r="A14003" t="s">
        <v>955</v>
      </c>
      <c r="B14003" t="s">
        <v>28</v>
      </c>
      <c r="C14003" s="7">
        <v>44596</v>
      </c>
      <c r="E14003" s="27">
        <v>11985.25</v>
      </c>
      <c r="G14003" s="27" t="str">
        <f>VLOOKUP(C14003,W:Y,3,TRUE)</f>
        <v>February 22</v>
      </c>
      <c r="H14003" s="27">
        <f t="shared" si="218"/>
        <v>14002</v>
      </c>
      <c r="I14003" s="30" t="str">
        <f>IF(G14003='Check Register'!$E$1,H14003,"")</f>
        <v/>
      </c>
      <c r="J14003" s="16" t="str">
        <f>IFERROR(SMALL($I$2:$I$100001,H14003),"")</f>
        <v/>
      </c>
    </row>
    <row r="14004" spans="1:10" x14ac:dyDescent="0.3">
      <c r="A14004" t="s">
        <v>837</v>
      </c>
      <c r="B14004" t="s">
        <v>20</v>
      </c>
      <c r="C14004" s="7">
        <v>44596</v>
      </c>
      <c r="E14004" s="27">
        <v>1827.61</v>
      </c>
      <c r="G14004" s="27" t="str">
        <f>VLOOKUP(C14004,W:Y,3,TRUE)</f>
        <v>February 22</v>
      </c>
      <c r="H14004" s="27">
        <f t="shared" si="218"/>
        <v>14003</v>
      </c>
      <c r="I14004" s="30" t="str">
        <f>IF(G14004='Check Register'!$E$1,H14004,"")</f>
        <v/>
      </c>
      <c r="J14004" s="16" t="str">
        <f>IFERROR(SMALL($I$2:$I$100001,H14004),"")</f>
        <v/>
      </c>
    </row>
    <row r="14005" spans="1:10" x14ac:dyDescent="0.3">
      <c r="A14005" t="s">
        <v>812</v>
      </c>
      <c r="B14005" t="s">
        <v>8</v>
      </c>
      <c r="C14005" s="7">
        <v>44596</v>
      </c>
      <c r="E14005" s="27">
        <v>382.99</v>
      </c>
      <c r="G14005" s="27" t="str">
        <f>VLOOKUP(C14005,W:Y,3,TRUE)</f>
        <v>February 22</v>
      </c>
      <c r="H14005" s="27">
        <f t="shared" si="218"/>
        <v>14004</v>
      </c>
      <c r="I14005" s="30" t="str">
        <f>IF(G14005='Check Register'!$E$1,H14005,"")</f>
        <v/>
      </c>
      <c r="J14005" s="16" t="str">
        <f>IFERROR(SMALL($I$2:$I$100001,H14005),"")</f>
        <v/>
      </c>
    </row>
    <row r="14006" spans="1:10" x14ac:dyDescent="0.3">
      <c r="A14006" t="s">
        <v>813</v>
      </c>
      <c r="B14006" t="s">
        <v>115</v>
      </c>
      <c r="C14006" s="7">
        <v>44596</v>
      </c>
      <c r="E14006" s="27">
        <v>4080</v>
      </c>
      <c r="G14006" s="27" t="str">
        <f>VLOOKUP(C14006,W:Y,3,TRUE)</f>
        <v>February 22</v>
      </c>
      <c r="H14006" s="27">
        <f t="shared" si="218"/>
        <v>14005</v>
      </c>
      <c r="I14006" s="30" t="str">
        <f>IF(G14006='Check Register'!$E$1,H14006,"")</f>
        <v/>
      </c>
      <c r="J14006" s="16" t="str">
        <f>IFERROR(SMALL($I$2:$I$100001,H14006),"")</f>
        <v/>
      </c>
    </row>
    <row r="14007" spans="1:10" x14ac:dyDescent="0.3">
      <c r="A14007" t="s">
        <v>1117</v>
      </c>
      <c r="B14007" t="s">
        <v>89</v>
      </c>
      <c r="C14007" s="7">
        <v>44596</v>
      </c>
      <c r="E14007" s="27">
        <v>285</v>
      </c>
      <c r="G14007" s="27" t="str">
        <f>VLOOKUP(C14007,W:Y,3,TRUE)</f>
        <v>February 22</v>
      </c>
      <c r="H14007" s="27">
        <f t="shared" si="218"/>
        <v>14006</v>
      </c>
      <c r="I14007" s="30" t="str">
        <f>IF(G14007='Check Register'!$E$1,H14007,"")</f>
        <v/>
      </c>
      <c r="J14007" s="16" t="str">
        <f>IFERROR(SMALL($I$2:$I$100001,H14007),"")</f>
        <v/>
      </c>
    </row>
    <row r="14008" spans="1:10" x14ac:dyDescent="0.3">
      <c r="A14008" t="s">
        <v>1228</v>
      </c>
      <c r="B14008" t="s">
        <v>148</v>
      </c>
      <c r="C14008" s="7">
        <v>44596</v>
      </c>
      <c r="E14008" s="27">
        <v>300</v>
      </c>
      <c r="G14008" s="27" t="str">
        <f>VLOOKUP(C14008,W:Y,3,TRUE)</f>
        <v>February 22</v>
      </c>
      <c r="H14008" s="27">
        <f t="shared" si="218"/>
        <v>14007</v>
      </c>
      <c r="I14008" s="30" t="str">
        <f>IF(G14008='Check Register'!$E$1,H14008,"")</f>
        <v/>
      </c>
      <c r="J14008" s="16" t="str">
        <f>IFERROR(SMALL($I$2:$I$100001,H14008),"")</f>
        <v/>
      </c>
    </row>
    <row r="14009" spans="1:10" x14ac:dyDescent="0.3">
      <c r="A14009" t="s">
        <v>784</v>
      </c>
      <c r="B14009" t="s">
        <v>20</v>
      </c>
      <c r="C14009" s="7">
        <v>44596</v>
      </c>
      <c r="E14009" s="27">
        <v>716.82</v>
      </c>
      <c r="G14009" s="27" t="str">
        <f>VLOOKUP(C14009,W:Y,3,TRUE)</f>
        <v>February 22</v>
      </c>
      <c r="H14009" s="27">
        <f t="shared" si="218"/>
        <v>14008</v>
      </c>
      <c r="I14009" s="30" t="str">
        <f>IF(G14009='Check Register'!$E$1,H14009,"")</f>
        <v/>
      </c>
      <c r="J14009" s="16" t="str">
        <f>IFERROR(SMALL($I$2:$I$100001,H14009),"")</f>
        <v/>
      </c>
    </row>
    <row r="14010" spans="1:10" x14ac:dyDescent="0.3">
      <c r="A14010" t="s">
        <v>993</v>
      </c>
      <c r="B14010" t="s">
        <v>203</v>
      </c>
      <c r="C14010" s="7">
        <v>44596</v>
      </c>
      <c r="E14010" s="27">
        <v>266</v>
      </c>
      <c r="G14010" s="27" t="str">
        <f>VLOOKUP(C14010,W:Y,3,TRUE)</f>
        <v>February 22</v>
      </c>
      <c r="H14010" s="27">
        <f t="shared" si="218"/>
        <v>14009</v>
      </c>
      <c r="I14010" s="30" t="str">
        <f>IF(G14010='Check Register'!$E$1,H14010,"")</f>
        <v/>
      </c>
      <c r="J14010" s="16" t="str">
        <f>IFERROR(SMALL($I$2:$I$100001,H14010),"")</f>
        <v/>
      </c>
    </row>
    <row r="14011" spans="1:10" x14ac:dyDescent="0.3">
      <c r="A14011" t="s">
        <v>786</v>
      </c>
      <c r="B14011" t="s">
        <v>45</v>
      </c>
      <c r="C14011" s="7">
        <v>44596</v>
      </c>
      <c r="E14011" s="27">
        <v>2086.17</v>
      </c>
      <c r="G14011" s="27" t="str">
        <f>VLOOKUP(C14011,W:Y,3,TRUE)</f>
        <v>February 22</v>
      </c>
      <c r="H14011" s="27">
        <f t="shared" si="218"/>
        <v>14010</v>
      </c>
      <c r="I14011" s="30" t="str">
        <f>IF(G14011='Check Register'!$E$1,H14011,"")</f>
        <v/>
      </c>
      <c r="J14011" s="16" t="str">
        <f>IFERROR(SMALL($I$2:$I$100001,H14011),"")</f>
        <v/>
      </c>
    </row>
    <row r="14012" spans="1:10" x14ac:dyDescent="0.3">
      <c r="A14012" t="s">
        <v>1169</v>
      </c>
      <c r="B14012" t="s">
        <v>45</v>
      </c>
      <c r="C14012" s="7">
        <v>44596</v>
      </c>
      <c r="E14012" s="27">
        <v>70.06</v>
      </c>
      <c r="G14012" s="27" t="str">
        <f>VLOOKUP(C14012,W:Y,3,TRUE)</f>
        <v>February 22</v>
      </c>
      <c r="H14012" s="27">
        <f t="shared" si="218"/>
        <v>14011</v>
      </c>
      <c r="I14012" s="30" t="str">
        <f>IF(G14012='Check Register'!$E$1,H14012,"")</f>
        <v/>
      </c>
      <c r="J14012" s="16" t="str">
        <f>IFERROR(SMALL($I$2:$I$100001,H14012),"")</f>
        <v/>
      </c>
    </row>
    <row r="14013" spans="1:10" x14ac:dyDescent="0.3">
      <c r="A14013" t="s">
        <v>871</v>
      </c>
      <c r="B14013" t="s">
        <v>111</v>
      </c>
      <c r="C14013" s="7">
        <v>44596</v>
      </c>
      <c r="E14013" s="27">
        <v>2262.5500000000002</v>
      </c>
      <c r="G14013" s="27" t="str">
        <f>VLOOKUP(C14013,W:Y,3,TRUE)</f>
        <v>February 22</v>
      </c>
      <c r="H14013" s="27">
        <f t="shared" si="218"/>
        <v>14012</v>
      </c>
      <c r="I14013" s="30" t="str">
        <f>IF(G14013='Check Register'!$E$1,H14013,"")</f>
        <v/>
      </c>
      <c r="J14013" s="16" t="str">
        <f>IFERROR(SMALL($I$2:$I$100001,H14013),"")</f>
        <v/>
      </c>
    </row>
    <row r="14014" spans="1:10" x14ac:dyDescent="0.3">
      <c r="A14014" t="s">
        <v>994</v>
      </c>
      <c r="B14014" t="s">
        <v>148</v>
      </c>
      <c r="C14014" s="7">
        <v>44596</v>
      </c>
      <c r="E14014" s="27">
        <v>550</v>
      </c>
      <c r="G14014" s="27" t="str">
        <f>VLOOKUP(C14014,W:Y,3,TRUE)</f>
        <v>February 22</v>
      </c>
      <c r="H14014" s="27">
        <f t="shared" si="218"/>
        <v>14013</v>
      </c>
      <c r="I14014" s="30" t="str">
        <f>IF(G14014='Check Register'!$E$1,H14014,"")</f>
        <v/>
      </c>
      <c r="J14014" s="16" t="str">
        <f>IFERROR(SMALL($I$2:$I$100001,H14014),"")</f>
        <v/>
      </c>
    </row>
    <row r="14015" spans="1:10" x14ac:dyDescent="0.3">
      <c r="A14015" t="s">
        <v>787</v>
      </c>
      <c r="B14015" t="s">
        <v>20</v>
      </c>
      <c r="C14015" s="7">
        <v>44596</v>
      </c>
      <c r="E14015" s="27">
        <v>478.88</v>
      </c>
      <c r="G14015" s="27" t="str">
        <f>VLOOKUP(C14015,W:Y,3,TRUE)</f>
        <v>February 22</v>
      </c>
      <c r="H14015" s="27">
        <f t="shared" si="218"/>
        <v>14014</v>
      </c>
      <c r="I14015" s="30" t="str">
        <f>IF(G14015='Check Register'!$E$1,H14015,"")</f>
        <v/>
      </c>
      <c r="J14015" s="16" t="str">
        <f>IFERROR(SMALL($I$2:$I$100001,H14015),"")</f>
        <v/>
      </c>
    </row>
    <row r="14016" spans="1:10" x14ac:dyDescent="0.3">
      <c r="A14016" t="s">
        <v>1126</v>
      </c>
      <c r="B14016" t="s">
        <v>18</v>
      </c>
      <c r="C14016" s="7">
        <v>44596</v>
      </c>
      <c r="E14016" s="27">
        <v>86.95</v>
      </c>
      <c r="G14016" s="27" t="str">
        <f>VLOOKUP(C14016,W:Y,3,TRUE)</f>
        <v>February 22</v>
      </c>
      <c r="H14016" s="27">
        <f t="shared" si="218"/>
        <v>14015</v>
      </c>
      <c r="I14016" s="30" t="str">
        <f>IF(G14016='Check Register'!$E$1,H14016,"")</f>
        <v/>
      </c>
      <c r="J14016" s="16" t="str">
        <f>IFERROR(SMALL($I$2:$I$100001,H14016),"")</f>
        <v/>
      </c>
    </row>
    <row r="14017" spans="1:10" x14ac:dyDescent="0.3">
      <c r="A14017" t="s">
        <v>844</v>
      </c>
      <c r="B14017" t="s">
        <v>12</v>
      </c>
      <c r="C14017" s="7">
        <v>44596</v>
      </c>
      <c r="E14017" s="27">
        <v>60.5</v>
      </c>
      <c r="G14017" s="27" t="str">
        <f>VLOOKUP(C14017,W:Y,3,TRUE)</f>
        <v>February 22</v>
      </c>
      <c r="H14017" s="27">
        <f t="shared" si="218"/>
        <v>14016</v>
      </c>
      <c r="I14017" s="30" t="str">
        <f>IF(G14017='Check Register'!$E$1,H14017,"")</f>
        <v/>
      </c>
      <c r="J14017" s="16" t="str">
        <f>IFERROR(SMALL($I$2:$I$100001,H14017),"")</f>
        <v/>
      </c>
    </row>
    <row r="14018" spans="1:10" x14ac:dyDescent="0.3">
      <c r="A14018" t="s">
        <v>1096</v>
      </c>
      <c r="B14018" t="s">
        <v>70</v>
      </c>
      <c r="C14018" s="7">
        <v>44596</v>
      </c>
      <c r="E14018" s="27">
        <v>93.95</v>
      </c>
      <c r="G14018" s="27" t="str">
        <f>VLOOKUP(C14018,W:Y,3,TRUE)</f>
        <v>February 22</v>
      </c>
      <c r="H14018" s="27">
        <f t="shared" si="218"/>
        <v>14017</v>
      </c>
      <c r="I14018" s="30" t="str">
        <f>IF(G14018='Check Register'!$E$1,H14018,"")</f>
        <v/>
      </c>
      <c r="J14018" s="16" t="str">
        <f>IFERROR(SMALL($I$2:$I$100001,H14018),"")</f>
        <v/>
      </c>
    </row>
    <row r="14019" spans="1:10" x14ac:dyDescent="0.3">
      <c r="A14019" t="s">
        <v>848</v>
      </c>
      <c r="B14019" t="s">
        <v>8</v>
      </c>
      <c r="C14019" s="7">
        <v>44596</v>
      </c>
      <c r="E14019" s="27">
        <v>1432.22</v>
      </c>
      <c r="G14019" s="27" t="str">
        <f>VLOOKUP(C14019,W:Y,3,TRUE)</f>
        <v>February 22</v>
      </c>
      <c r="H14019" s="27">
        <f t="shared" ref="H14019:H14082" si="219">1+H14018</f>
        <v>14018</v>
      </c>
      <c r="I14019" s="30" t="str">
        <f>IF(G14019='Check Register'!$E$1,H14019,"")</f>
        <v/>
      </c>
      <c r="J14019" s="16" t="str">
        <f>IFERROR(SMALL($I$2:$I$100001,H14019),"")</f>
        <v/>
      </c>
    </row>
    <row r="14020" spans="1:10" x14ac:dyDescent="0.3">
      <c r="A14020" t="s">
        <v>848</v>
      </c>
      <c r="B14020" t="s">
        <v>85</v>
      </c>
      <c r="C14020" s="7">
        <v>44596</v>
      </c>
      <c r="E14020" s="27">
        <v>126.88</v>
      </c>
      <c r="G14020" s="27" t="str">
        <f>VLOOKUP(C14020,W:Y,3,TRUE)</f>
        <v>February 22</v>
      </c>
      <c r="H14020" s="27">
        <f t="shared" si="219"/>
        <v>14019</v>
      </c>
      <c r="I14020" s="30" t="str">
        <f>IF(G14020='Check Register'!$E$1,H14020,"")</f>
        <v/>
      </c>
      <c r="J14020" s="16" t="str">
        <f>IFERROR(SMALL($I$2:$I$100001,H14020),"")</f>
        <v/>
      </c>
    </row>
    <row r="14021" spans="1:10" x14ac:dyDescent="0.3">
      <c r="A14021" t="s">
        <v>930</v>
      </c>
      <c r="B14021" t="s">
        <v>8</v>
      </c>
      <c r="C14021" s="7">
        <v>44596</v>
      </c>
      <c r="E14021" s="27">
        <v>3140.45</v>
      </c>
      <c r="G14021" s="27" t="str">
        <f>VLOOKUP(C14021,W:Y,3,TRUE)</f>
        <v>February 22</v>
      </c>
      <c r="H14021" s="27">
        <f t="shared" si="219"/>
        <v>14020</v>
      </c>
      <c r="I14021" s="30" t="str">
        <f>IF(G14021='Check Register'!$E$1,H14021,"")</f>
        <v/>
      </c>
      <c r="J14021" s="16" t="str">
        <f>IFERROR(SMALL($I$2:$I$100001,H14021),"")</f>
        <v/>
      </c>
    </row>
    <row r="14022" spans="1:10" x14ac:dyDescent="0.3">
      <c r="A14022" t="s">
        <v>793</v>
      </c>
      <c r="B14022" t="s">
        <v>118</v>
      </c>
      <c r="C14022" s="7">
        <v>44596</v>
      </c>
      <c r="E14022" s="27">
        <v>598.29999999999995</v>
      </c>
      <c r="G14022" s="27" t="str">
        <f>VLOOKUP(C14022,W:Y,3,TRUE)</f>
        <v>February 22</v>
      </c>
      <c r="H14022" s="27">
        <f t="shared" si="219"/>
        <v>14021</v>
      </c>
      <c r="I14022" s="30" t="str">
        <f>IF(G14022='Check Register'!$E$1,H14022,"")</f>
        <v/>
      </c>
      <c r="J14022" s="16" t="str">
        <f>IFERROR(SMALL($I$2:$I$100001,H14022),"")</f>
        <v/>
      </c>
    </row>
    <row r="14023" spans="1:10" x14ac:dyDescent="0.3">
      <c r="A14023" t="s">
        <v>1102</v>
      </c>
      <c r="B14023" t="s">
        <v>39</v>
      </c>
      <c r="C14023" s="7">
        <v>44596</v>
      </c>
      <c r="E14023" s="27">
        <v>2416.19</v>
      </c>
      <c r="G14023" s="27" t="str">
        <f>VLOOKUP(C14023,W:Y,3,TRUE)</f>
        <v>February 22</v>
      </c>
      <c r="H14023" s="27">
        <f t="shared" si="219"/>
        <v>14022</v>
      </c>
      <c r="I14023" s="30" t="str">
        <f>IF(G14023='Check Register'!$E$1,H14023,"")</f>
        <v/>
      </c>
      <c r="J14023" s="16" t="str">
        <f>IFERROR(SMALL($I$2:$I$100001,H14023),"")</f>
        <v/>
      </c>
    </row>
    <row r="14024" spans="1:10" x14ac:dyDescent="0.3">
      <c r="A14024" t="s">
        <v>1111</v>
      </c>
      <c r="B14024" t="s">
        <v>8</v>
      </c>
      <c r="C14024" s="7">
        <v>44596</v>
      </c>
      <c r="E14024" s="27">
        <v>1026.23</v>
      </c>
      <c r="G14024" s="27" t="str">
        <f>VLOOKUP(C14024,W:Y,3,TRUE)</f>
        <v>February 22</v>
      </c>
      <c r="H14024" s="27">
        <f t="shared" si="219"/>
        <v>14023</v>
      </c>
      <c r="I14024" s="30" t="str">
        <f>IF(G14024='Check Register'!$E$1,H14024,"")</f>
        <v/>
      </c>
      <c r="J14024" s="16" t="str">
        <f>IFERROR(SMALL($I$2:$I$100001,H14024),"")</f>
        <v/>
      </c>
    </row>
    <row r="14025" spans="1:10" x14ac:dyDescent="0.3">
      <c r="A14025" t="s">
        <v>875</v>
      </c>
      <c r="B14025" t="s">
        <v>8</v>
      </c>
      <c r="C14025" s="7">
        <v>44596</v>
      </c>
      <c r="E14025" s="27">
        <v>54.32</v>
      </c>
      <c r="G14025" s="27" t="str">
        <f>VLOOKUP(C14025,W:Y,3,TRUE)</f>
        <v>February 22</v>
      </c>
      <c r="H14025" s="27">
        <f t="shared" si="219"/>
        <v>14024</v>
      </c>
      <c r="I14025" s="30" t="str">
        <f>IF(G14025='Check Register'!$E$1,H14025,"")</f>
        <v/>
      </c>
      <c r="J14025" s="16" t="str">
        <f>IFERROR(SMALL($I$2:$I$100001,H14025),"")</f>
        <v/>
      </c>
    </row>
    <row r="14026" spans="1:10" x14ac:dyDescent="0.3">
      <c r="A14026" t="s">
        <v>1098</v>
      </c>
      <c r="B14026" t="s">
        <v>85</v>
      </c>
      <c r="C14026" s="7">
        <v>44596</v>
      </c>
      <c r="E14026" s="27">
        <v>388.72</v>
      </c>
      <c r="G14026" s="27" t="str">
        <f>VLOOKUP(C14026,W:Y,3,TRUE)</f>
        <v>February 22</v>
      </c>
      <c r="H14026" s="27">
        <f t="shared" si="219"/>
        <v>14025</v>
      </c>
      <c r="I14026" s="30" t="str">
        <f>IF(G14026='Check Register'!$E$1,H14026,"")</f>
        <v/>
      </c>
      <c r="J14026" s="16" t="str">
        <f>IFERROR(SMALL($I$2:$I$100001,H14026),"")</f>
        <v/>
      </c>
    </row>
    <row r="14027" spans="1:10" x14ac:dyDescent="0.3">
      <c r="A14027" t="s">
        <v>988</v>
      </c>
      <c r="B14027" t="s">
        <v>100</v>
      </c>
      <c r="C14027" s="7">
        <v>44596</v>
      </c>
      <c r="E14027" s="27">
        <v>1330</v>
      </c>
      <c r="G14027" s="27" t="str">
        <f>VLOOKUP(C14027,W:Y,3,TRUE)</f>
        <v>February 22</v>
      </c>
      <c r="H14027" s="27">
        <f t="shared" si="219"/>
        <v>14026</v>
      </c>
      <c r="I14027" s="30" t="str">
        <f>IF(G14027='Check Register'!$E$1,H14027,"")</f>
        <v/>
      </c>
      <c r="J14027" s="16" t="str">
        <f>IFERROR(SMALL($I$2:$I$100001,H14027),"")</f>
        <v/>
      </c>
    </row>
    <row r="14028" spans="1:10" x14ac:dyDescent="0.3">
      <c r="A14028" t="s">
        <v>776</v>
      </c>
      <c r="B14028" t="s">
        <v>28</v>
      </c>
      <c r="C14028" s="7">
        <v>44596</v>
      </c>
      <c r="E14028" s="27">
        <v>4247.33</v>
      </c>
      <c r="G14028" s="27" t="str">
        <f>VLOOKUP(C14028,W:Y,3,TRUE)</f>
        <v>February 22</v>
      </c>
      <c r="H14028" s="27">
        <f t="shared" si="219"/>
        <v>14027</v>
      </c>
      <c r="I14028" s="30" t="str">
        <f>IF(G14028='Check Register'!$E$1,H14028,"")</f>
        <v/>
      </c>
      <c r="J14028" s="16" t="str">
        <f>IFERROR(SMALL($I$2:$I$100001,H14028),"")</f>
        <v/>
      </c>
    </row>
    <row r="14029" spans="1:10" x14ac:dyDescent="0.3">
      <c r="A14029" t="s">
        <v>854</v>
      </c>
      <c r="B14029" t="s">
        <v>14</v>
      </c>
      <c r="C14029" s="7">
        <v>44596</v>
      </c>
      <c r="E14029" s="27">
        <v>3520.77</v>
      </c>
      <c r="G14029" s="27" t="str">
        <f>VLOOKUP(C14029,W:Y,3,TRUE)</f>
        <v>February 22</v>
      </c>
      <c r="H14029" s="27">
        <f t="shared" si="219"/>
        <v>14028</v>
      </c>
      <c r="I14029" s="30" t="str">
        <f>IF(G14029='Check Register'!$E$1,H14029,"")</f>
        <v/>
      </c>
      <c r="J14029" s="16" t="str">
        <f>IFERROR(SMALL($I$2:$I$100001,H14029),"")</f>
        <v/>
      </c>
    </row>
    <row r="14030" spans="1:10" x14ac:dyDescent="0.3">
      <c r="A14030" t="s">
        <v>878</v>
      </c>
      <c r="B14030" t="s">
        <v>47</v>
      </c>
      <c r="C14030" s="7">
        <v>44596</v>
      </c>
      <c r="E14030" s="27">
        <v>6114.02</v>
      </c>
      <c r="G14030" s="27" t="str">
        <f>VLOOKUP(C14030,W:Y,3,TRUE)</f>
        <v>February 22</v>
      </c>
      <c r="H14030" s="27">
        <f t="shared" si="219"/>
        <v>14029</v>
      </c>
      <c r="I14030" s="30" t="str">
        <f>IF(G14030='Check Register'!$E$1,H14030,"")</f>
        <v/>
      </c>
      <c r="J14030" s="16" t="str">
        <f>IFERROR(SMALL($I$2:$I$100001,H14030),"")</f>
        <v/>
      </c>
    </row>
    <row r="14031" spans="1:10" x14ac:dyDescent="0.3">
      <c r="A14031" t="s">
        <v>800</v>
      </c>
      <c r="B14031" t="s">
        <v>12</v>
      </c>
      <c r="C14031" s="7">
        <v>44596</v>
      </c>
      <c r="E14031" s="27">
        <v>521.21</v>
      </c>
      <c r="G14031" s="27" t="str">
        <f>VLOOKUP(C14031,W:Y,3,TRUE)</f>
        <v>February 22</v>
      </c>
      <c r="H14031" s="27">
        <f t="shared" si="219"/>
        <v>14030</v>
      </c>
      <c r="I14031" s="30" t="str">
        <f>IF(G14031='Check Register'!$E$1,H14031,"")</f>
        <v/>
      </c>
      <c r="J14031" s="16" t="str">
        <f>IFERROR(SMALL($I$2:$I$100001,H14031),"")</f>
        <v/>
      </c>
    </row>
    <row r="14032" spans="1:10" x14ac:dyDescent="0.3">
      <c r="A14032" t="s">
        <v>800</v>
      </c>
      <c r="B14032" t="s">
        <v>106</v>
      </c>
      <c r="C14032" s="7">
        <v>44596</v>
      </c>
      <c r="E14032" s="27">
        <v>183.99</v>
      </c>
      <c r="G14032" s="27" t="str">
        <f>VLOOKUP(C14032,W:Y,3,TRUE)</f>
        <v>February 22</v>
      </c>
      <c r="H14032" s="27">
        <f t="shared" si="219"/>
        <v>14031</v>
      </c>
      <c r="I14032" s="30" t="str">
        <f>IF(G14032='Check Register'!$E$1,H14032,"")</f>
        <v/>
      </c>
      <c r="J14032" s="16" t="str">
        <f>IFERROR(SMALL($I$2:$I$100001,H14032),"")</f>
        <v/>
      </c>
    </row>
    <row r="14033" spans="1:10" x14ac:dyDescent="0.3">
      <c r="A14033" t="s">
        <v>884</v>
      </c>
      <c r="B14033" t="s">
        <v>8</v>
      </c>
      <c r="C14033" s="7">
        <v>44596</v>
      </c>
      <c r="E14033" s="27">
        <v>234.39</v>
      </c>
      <c r="G14033" s="27" t="str">
        <f>VLOOKUP(C14033,W:Y,3,TRUE)</f>
        <v>February 22</v>
      </c>
      <c r="H14033" s="27">
        <f t="shared" si="219"/>
        <v>14032</v>
      </c>
      <c r="I14033" s="30" t="str">
        <f>IF(G14033='Check Register'!$E$1,H14033,"")</f>
        <v/>
      </c>
      <c r="J14033" s="16" t="str">
        <f>IFERROR(SMALL($I$2:$I$100001,H14033),"")</f>
        <v/>
      </c>
    </row>
    <row r="14034" spans="1:10" x14ac:dyDescent="0.3">
      <c r="A14034" t="s">
        <v>884</v>
      </c>
      <c r="B14034" t="s">
        <v>85</v>
      </c>
      <c r="C14034" s="7">
        <v>44596</v>
      </c>
      <c r="E14034" s="27">
        <v>194.84</v>
      </c>
      <c r="G14034" s="27" t="str">
        <f>VLOOKUP(C14034,W:Y,3,TRUE)</f>
        <v>February 22</v>
      </c>
      <c r="H14034" s="27">
        <f t="shared" si="219"/>
        <v>14033</v>
      </c>
      <c r="I14034" s="30" t="str">
        <f>IF(G14034='Check Register'!$E$1,H14034,"")</f>
        <v/>
      </c>
      <c r="J14034" s="16" t="str">
        <f>IFERROR(SMALL($I$2:$I$100001,H14034),"")</f>
        <v/>
      </c>
    </row>
    <row r="14035" spans="1:10" x14ac:dyDescent="0.3">
      <c r="A14035" t="s">
        <v>939</v>
      </c>
      <c r="B14035" t="s">
        <v>89</v>
      </c>
      <c r="C14035" s="7">
        <v>44596</v>
      </c>
      <c r="E14035" s="27">
        <v>236</v>
      </c>
      <c r="G14035" s="27" t="str">
        <f>VLOOKUP(C14035,W:Y,3,TRUE)</f>
        <v>February 22</v>
      </c>
      <c r="H14035" s="27">
        <f t="shared" si="219"/>
        <v>14034</v>
      </c>
      <c r="I14035" s="30" t="str">
        <f>IF(G14035='Check Register'!$E$1,H14035,"")</f>
        <v/>
      </c>
      <c r="J14035" s="16" t="str">
        <f>IFERROR(SMALL($I$2:$I$100001,H14035),"")</f>
        <v/>
      </c>
    </row>
    <row r="14036" spans="1:10" x14ac:dyDescent="0.3">
      <c r="A14036" t="s">
        <v>989</v>
      </c>
      <c r="B14036" t="s">
        <v>39</v>
      </c>
      <c r="C14036" s="7">
        <v>44596</v>
      </c>
      <c r="E14036" s="27">
        <v>18791</v>
      </c>
      <c r="G14036" s="27" t="str">
        <f>VLOOKUP(C14036,W:Y,3,TRUE)</f>
        <v>February 22</v>
      </c>
      <c r="H14036" s="27">
        <f t="shared" si="219"/>
        <v>14035</v>
      </c>
      <c r="I14036" s="30" t="str">
        <f>IF(G14036='Check Register'!$E$1,H14036,"")</f>
        <v/>
      </c>
      <c r="J14036" s="16" t="str">
        <f>IFERROR(SMALL($I$2:$I$100001,H14036),"")</f>
        <v/>
      </c>
    </row>
    <row r="14037" spans="1:10" x14ac:dyDescent="0.3">
      <c r="A14037" t="s">
        <v>885</v>
      </c>
      <c r="B14037" t="s">
        <v>61</v>
      </c>
      <c r="C14037" s="7">
        <v>44596</v>
      </c>
      <c r="E14037" s="27">
        <v>1519.4</v>
      </c>
      <c r="G14037" s="27" t="str">
        <f>VLOOKUP(C14037,W:Y,3,TRUE)</f>
        <v>February 22</v>
      </c>
      <c r="H14037" s="27">
        <f t="shared" si="219"/>
        <v>14036</v>
      </c>
      <c r="I14037" s="30" t="str">
        <f>IF(G14037='Check Register'!$E$1,H14037,"")</f>
        <v/>
      </c>
      <c r="J14037" s="16" t="str">
        <f>IFERROR(SMALL($I$2:$I$100001,H14037),"")</f>
        <v/>
      </c>
    </row>
    <row r="14038" spans="1:10" x14ac:dyDescent="0.3">
      <c r="A14038" t="s">
        <v>857</v>
      </c>
      <c r="B14038" t="s">
        <v>22</v>
      </c>
      <c r="C14038" s="7">
        <v>44596</v>
      </c>
      <c r="E14038" s="27">
        <v>98</v>
      </c>
      <c r="G14038" s="27" t="str">
        <f>VLOOKUP(C14038,W:Y,3,TRUE)</f>
        <v>February 22</v>
      </c>
      <c r="H14038" s="27">
        <f t="shared" si="219"/>
        <v>14037</v>
      </c>
      <c r="I14038" s="30" t="str">
        <f>IF(G14038='Check Register'!$E$1,H14038,"")</f>
        <v/>
      </c>
      <c r="J14038" s="16" t="str">
        <f>IFERROR(SMALL($I$2:$I$100001,H14038),"")</f>
        <v/>
      </c>
    </row>
    <row r="14039" spans="1:10" x14ac:dyDescent="0.3">
      <c r="A14039" t="s">
        <v>801</v>
      </c>
      <c r="B14039" t="s">
        <v>39</v>
      </c>
      <c r="C14039" s="7">
        <v>44596</v>
      </c>
      <c r="E14039" s="27">
        <v>7387.15</v>
      </c>
      <c r="G14039" s="27" t="str">
        <f>VLOOKUP(C14039,W:Y,3,TRUE)</f>
        <v>February 22</v>
      </c>
      <c r="H14039" s="27">
        <f t="shared" si="219"/>
        <v>14038</v>
      </c>
      <c r="I14039" s="30" t="str">
        <f>IF(G14039='Check Register'!$E$1,H14039,"")</f>
        <v/>
      </c>
      <c r="J14039" s="16" t="str">
        <f>IFERROR(SMALL($I$2:$I$100001,H14039),"")</f>
        <v/>
      </c>
    </row>
    <row r="14040" spans="1:10" x14ac:dyDescent="0.3">
      <c r="A14040" t="s">
        <v>1148</v>
      </c>
      <c r="B14040" t="s">
        <v>22</v>
      </c>
      <c r="C14040" s="7">
        <v>44596</v>
      </c>
      <c r="E14040" s="27">
        <v>10229.540000000001</v>
      </c>
      <c r="G14040" s="27" t="str">
        <f>VLOOKUP(C14040,W:Y,3,TRUE)</f>
        <v>February 22</v>
      </c>
      <c r="H14040" s="27">
        <f t="shared" si="219"/>
        <v>14039</v>
      </c>
      <c r="I14040" s="30" t="str">
        <f>IF(G14040='Check Register'!$E$1,H14040,"")</f>
        <v/>
      </c>
      <c r="J14040" s="16" t="str">
        <f>IFERROR(SMALL($I$2:$I$100001,H14040),"")</f>
        <v/>
      </c>
    </row>
    <row r="14041" spans="1:10" x14ac:dyDescent="0.3">
      <c r="A14041" t="s">
        <v>999</v>
      </c>
      <c r="B14041" t="s">
        <v>8</v>
      </c>
      <c r="C14041" s="7">
        <v>44596</v>
      </c>
      <c r="E14041" s="27">
        <v>2502.39</v>
      </c>
      <c r="G14041" s="27" t="str">
        <f>VLOOKUP(C14041,W:Y,3,TRUE)</f>
        <v>February 22</v>
      </c>
      <c r="H14041" s="27">
        <f t="shared" si="219"/>
        <v>14040</v>
      </c>
      <c r="I14041" s="30" t="str">
        <f>IF(G14041='Check Register'!$E$1,H14041,"")</f>
        <v/>
      </c>
      <c r="J14041" s="16" t="str">
        <f>IFERROR(SMALL($I$2:$I$100001,H14041),"")</f>
        <v/>
      </c>
    </row>
    <row r="14042" spans="1:10" x14ac:dyDescent="0.3">
      <c r="A14042" t="s">
        <v>1101</v>
      </c>
      <c r="B14042" t="s">
        <v>45</v>
      </c>
      <c r="C14042" s="7">
        <v>44596</v>
      </c>
      <c r="E14042" s="27">
        <v>10500</v>
      </c>
      <c r="G14042" s="27" t="str">
        <f>VLOOKUP(C14042,W:Y,3,TRUE)</f>
        <v>February 22</v>
      </c>
      <c r="H14042" s="27">
        <f t="shared" si="219"/>
        <v>14041</v>
      </c>
      <c r="I14042" s="30" t="str">
        <f>IF(G14042='Check Register'!$E$1,H14042,"")</f>
        <v/>
      </c>
      <c r="J14042" s="16" t="str">
        <f>IFERROR(SMALL($I$2:$I$100001,H14042),"")</f>
        <v/>
      </c>
    </row>
    <row r="14043" spans="1:10" x14ac:dyDescent="0.3">
      <c r="A14043" t="s">
        <v>803</v>
      </c>
      <c r="B14043" t="s">
        <v>73</v>
      </c>
      <c r="C14043" s="7">
        <v>44596</v>
      </c>
      <c r="E14043" s="27">
        <v>32353.11</v>
      </c>
      <c r="G14043" s="27" t="str">
        <f>VLOOKUP(C14043,W:Y,3,TRUE)</f>
        <v>February 22</v>
      </c>
      <c r="H14043" s="27">
        <f t="shared" si="219"/>
        <v>14042</v>
      </c>
      <c r="I14043" s="30" t="str">
        <f>IF(G14043='Check Register'!$E$1,H14043,"")</f>
        <v/>
      </c>
      <c r="J14043" s="16" t="str">
        <f>IFERROR(SMALL($I$2:$I$100001,H14043),"")</f>
        <v/>
      </c>
    </row>
    <row r="14044" spans="1:10" x14ac:dyDescent="0.3">
      <c r="A14044" t="s">
        <v>1116</v>
      </c>
      <c r="B14044" t="s">
        <v>8</v>
      </c>
      <c r="C14044" s="7">
        <v>44596</v>
      </c>
      <c r="E14044" s="27">
        <v>617.04999999999995</v>
      </c>
      <c r="G14044" s="27" t="str">
        <f>VLOOKUP(C14044,W:Y,3,TRUE)</f>
        <v>February 22</v>
      </c>
      <c r="H14044" s="27">
        <f t="shared" si="219"/>
        <v>14043</v>
      </c>
      <c r="I14044" s="30" t="str">
        <f>IF(G14044='Check Register'!$E$1,H14044,"")</f>
        <v/>
      </c>
      <c r="J14044" s="16" t="str">
        <f>IFERROR(SMALL($I$2:$I$100001,H14044),"")</f>
        <v/>
      </c>
    </row>
    <row r="14045" spans="1:10" x14ac:dyDescent="0.3">
      <c r="A14045" t="s">
        <v>832</v>
      </c>
      <c r="B14045" t="s">
        <v>214</v>
      </c>
      <c r="C14045" s="7">
        <v>44596</v>
      </c>
      <c r="E14045" s="27">
        <v>44913.17</v>
      </c>
      <c r="G14045" s="27" t="str">
        <f>VLOOKUP(C14045,W:Y,3,TRUE)</f>
        <v>February 22</v>
      </c>
      <c r="H14045" s="27">
        <f t="shared" si="219"/>
        <v>14044</v>
      </c>
      <c r="I14045" s="30" t="str">
        <f>IF(G14045='Check Register'!$E$1,H14045,"")</f>
        <v/>
      </c>
      <c r="J14045" s="16" t="str">
        <f>IFERROR(SMALL($I$2:$I$100001,H14045),"")</f>
        <v/>
      </c>
    </row>
    <row r="14046" spans="1:10" x14ac:dyDescent="0.3">
      <c r="A14046" t="s">
        <v>832</v>
      </c>
      <c r="B14046" t="s">
        <v>31</v>
      </c>
      <c r="C14046" s="7">
        <v>44596</v>
      </c>
      <c r="E14046" s="27">
        <v>513.66</v>
      </c>
      <c r="G14046" s="27" t="str">
        <f>VLOOKUP(C14046,W:Y,3,TRUE)</f>
        <v>February 22</v>
      </c>
      <c r="H14046" s="27">
        <f t="shared" si="219"/>
        <v>14045</v>
      </c>
      <c r="I14046" s="30" t="str">
        <f>IF(G14046='Check Register'!$E$1,H14046,"")</f>
        <v/>
      </c>
      <c r="J14046" s="16" t="str">
        <f>IFERROR(SMALL($I$2:$I$100001,H14046),"")</f>
        <v/>
      </c>
    </row>
    <row r="14047" spans="1:10" x14ac:dyDescent="0.3">
      <c r="A14047" t="s">
        <v>832</v>
      </c>
      <c r="B14047" t="s">
        <v>111</v>
      </c>
      <c r="C14047" s="7">
        <v>44596</v>
      </c>
      <c r="E14047" s="27">
        <v>2313.7199999999998</v>
      </c>
      <c r="G14047" s="27" t="str">
        <f>VLOOKUP(C14047,W:Y,3,TRUE)</f>
        <v>February 22</v>
      </c>
      <c r="H14047" s="27">
        <f t="shared" si="219"/>
        <v>14046</v>
      </c>
      <c r="I14047" s="30" t="str">
        <f>IF(G14047='Check Register'!$E$1,H14047,"")</f>
        <v/>
      </c>
      <c r="J14047" s="16" t="str">
        <f>IFERROR(SMALL($I$2:$I$100001,H14047),"")</f>
        <v/>
      </c>
    </row>
    <row r="14048" spans="1:10" x14ac:dyDescent="0.3">
      <c r="A14048" t="s">
        <v>1229</v>
      </c>
      <c r="B14048" t="s">
        <v>39</v>
      </c>
      <c r="C14048" s="7">
        <v>44596</v>
      </c>
      <c r="E14048" s="27">
        <v>485</v>
      </c>
      <c r="G14048" s="27" t="str">
        <f>VLOOKUP(C14048,W:Y,3,TRUE)</f>
        <v>February 22</v>
      </c>
      <c r="H14048" s="27">
        <f t="shared" si="219"/>
        <v>14047</v>
      </c>
      <c r="I14048" s="30" t="str">
        <f>IF(G14048='Check Register'!$E$1,H14048,"")</f>
        <v/>
      </c>
      <c r="J14048" s="16" t="str">
        <f>IFERROR(SMALL($I$2:$I$100001,H14048),"")</f>
        <v/>
      </c>
    </row>
    <row r="14049" spans="1:10" x14ac:dyDescent="0.3">
      <c r="A14049" t="s">
        <v>805</v>
      </c>
      <c r="B14049" t="s">
        <v>127</v>
      </c>
      <c r="C14049" s="7">
        <v>44596</v>
      </c>
      <c r="E14049" s="27">
        <v>234.61</v>
      </c>
      <c r="G14049" s="27" t="str">
        <f>VLOOKUP(C14049,W:Y,3,TRUE)</f>
        <v>February 22</v>
      </c>
      <c r="H14049" s="27">
        <f t="shared" si="219"/>
        <v>14048</v>
      </c>
      <c r="I14049" s="30" t="str">
        <f>IF(G14049='Check Register'!$E$1,H14049,"")</f>
        <v/>
      </c>
      <c r="J14049" s="16" t="str">
        <f>IFERROR(SMALL($I$2:$I$100001,H14049),"")</f>
        <v/>
      </c>
    </row>
    <row r="14050" spans="1:10" x14ac:dyDescent="0.3">
      <c r="A14050" t="s">
        <v>805</v>
      </c>
      <c r="B14050" t="s">
        <v>11</v>
      </c>
      <c r="C14050" s="7">
        <v>44596</v>
      </c>
      <c r="E14050" s="27">
        <v>349.92</v>
      </c>
      <c r="G14050" s="27" t="str">
        <f>VLOOKUP(C14050,W:Y,3,TRUE)</f>
        <v>February 22</v>
      </c>
      <c r="H14050" s="27">
        <f t="shared" si="219"/>
        <v>14049</v>
      </c>
      <c r="I14050" s="30" t="str">
        <f>IF(G14050='Check Register'!$E$1,H14050,"")</f>
        <v/>
      </c>
      <c r="J14050" s="16" t="str">
        <f>IFERROR(SMALL($I$2:$I$100001,H14050),"")</f>
        <v/>
      </c>
    </row>
    <row r="14051" spans="1:10" x14ac:dyDescent="0.3">
      <c r="A14051" t="s">
        <v>866</v>
      </c>
      <c r="B14051" t="s">
        <v>127</v>
      </c>
      <c r="C14051" s="7">
        <v>44596</v>
      </c>
      <c r="E14051" s="27">
        <v>157.84</v>
      </c>
      <c r="G14051" s="27" t="str">
        <f>VLOOKUP(C14051,W:Y,3,TRUE)</f>
        <v>February 22</v>
      </c>
      <c r="H14051" s="27">
        <f t="shared" si="219"/>
        <v>14050</v>
      </c>
      <c r="I14051" s="30" t="str">
        <f>IF(G14051='Check Register'!$E$1,H14051,"")</f>
        <v/>
      </c>
      <c r="J14051" s="16" t="str">
        <f>IFERROR(SMALL($I$2:$I$100001,H14051),"")</f>
        <v/>
      </c>
    </row>
    <row r="14052" spans="1:10" x14ac:dyDescent="0.3">
      <c r="A14052" t="s">
        <v>951</v>
      </c>
      <c r="B14052" t="s">
        <v>100</v>
      </c>
      <c r="C14052" s="7">
        <v>44603</v>
      </c>
      <c r="E14052" s="27">
        <v>1632.8</v>
      </c>
      <c r="G14052" s="27" t="str">
        <f>VLOOKUP(C14052,W:Y,3,TRUE)</f>
        <v>February 22</v>
      </c>
      <c r="H14052" s="27">
        <f t="shared" si="219"/>
        <v>14051</v>
      </c>
      <c r="I14052" s="30" t="str">
        <f>IF(G14052='Check Register'!$E$1,H14052,"")</f>
        <v/>
      </c>
      <c r="J14052" s="16" t="str">
        <f>IFERROR(SMALL($I$2:$I$100001,H14052),"")</f>
        <v/>
      </c>
    </row>
    <row r="14053" spans="1:10" x14ac:dyDescent="0.3">
      <c r="A14053" t="s">
        <v>810</v>
      </c>
      <c r="B14053" t="s">
        <v>8</v>
      </c>
      <c r="C14053" s="7">
        <v>44603</v>
      </c>
      <c r="E14053" s="27">
        <v>42.95</v>
      </c>
      <c r="G14053" s="27" t="str">
        <f>VLOOKUP(C14053,W:Y,3,TRUE)</f>
        <v>February 22</v>
      </c>
      <c r="H14053" s="27">
        <f t="shared" si="219"/>
        <v>14052</v>
      </c>
      <c r="I14053" s="30" t="str">
        <f>IF(G14053='Check Register'!$E$1,H14053,"")</f>
        <v/>
      </c>
      <c r="J14053" s="16" t="str">
        <f>IFERROR(SMALL($I$2:$I$100001,H14053),"")</f>
        <v/>
      </c>
    </row>
    <row r="14054" spans="1:10" x14ac:dyDescent="0.3">
      <c r="A14054" t="s">
        <v>1230</v>
      </c>
      <c r="B14054" t="s">
        <v>208</v>
      </c>
      <c r="C14054" s="7">
        <v>44603</v>
      </c>
      <c r="E14054" s="27">
        <v>27</v>
      </c>
      <c r="G14054" s="27" t="str">
        <f>VLOOKUP(C14054,W:Y,3,TRUE)</f>
        <v>February 22</v>
      </c>
      <c r="H14054" s="27">
        <f t="shared" si="219"/>
        <v>14053</v>
      </c>
      <c r="I14054" s="30" t="str">
        <f>IF(G14054='Check Register'!$E$1,H14054,"")</f>
        <v/>
      </c>
      <c r="J14054" s="16" t="str">
        <f>IFERROR(SMALL($I$2:$I$100001,H14054),"")</f>
        <v/>
      </c>
    </row>
    <row r="14055" spans="1:10" x14ac:dyDescent="0.3">
      <c r="A14055" t="s">
        <v>1231</v>
      </c>
      <c r="B14055" t="s">
        <v>39</v>
      </c>
      <c r="C14055" s="7">
        <v>44603</v>
      </c>
      <c r="E14055" s="27">
        <v>1500</v>
      </c>
      <c r="G14055" s="27" t="str">
        <f>VLOOKUP(C14055,W:Y,3,TRUE)</f>
        <v>February 22</v>
      </c>
      <c r="H14055" s="27">
        <f t="shared" si="219"/>
        <v>14054</v>
      </c>
      <c r="I14055" s="30" t="str">
        <f>IF(G14055='Check Register'!$E$1,H14055,"")</f>
        <v/>
      </c>
      <c r="J14055" s="16" t="str">
        <f>IFERROR(SMALL($I$2:$I$100001,H14055),"")</f>
        <v/>
      </c>
    </row>
    <row r="14056" spans="1:10" x14ac:dyDescent="0.3">
      <c r="A14056" t="s">
        <v>812</v>
      </c>
      <c r="B14056" t="s">
        <v>70</v>
      </c>
      <c r="C14056" s="7">
        <v>44603</v>
      </c>
      <c r="E14056" s="27">
        <v>76.5</v>
      </c>
      <c r="G14056" s="27" t="str">
        <f>VLOOKUP(C14056,W:Y,3,TRUE)</f>
        <v>February 22</v>
      </c>
      <c r="H14056" s="27">
        <f t="shared" si="219"/>
        <v>14055</v>
      </c>
      <c r="I14056" s="30" t="str">
        <f>IF(G14056='Check Register'!$E$1,H14056,"")</f>
        <v/>
      </c>
      <c r="J14056" s="16" t="str">
        <f>IFERROR(SMALL($I$2:$I$100001,H14056),"")</f>
        <v/>
      </c>
    </row>
    <row r="14057" spans="1:10" x14ac:dyDescent="0.3">
      <c r="A14057" t="s">
        <v>838</v>
      </c>
      <c r="B14057" t="s">
        <v>14</v>
      </c>
      <c r="C14057" s="7">
        <v>44603</v>
      </c>
      <c r="E14057" s="27">
        <v>3193.82</v>
      </c>
      <c r="G14057" s="27" t="str">
        <f>VLOOKUP(C14057,W:Y,3,TRUE)</f>
        <v>February 22</v>
      </c>
      <c r="H14057" s="27">
        <f t="shared" si="219"/>
        <v>14056</v>
      </c>
      <c r="I14057" s="30" t="str">
        <f>IF(G14057='Check Register'!$E$1,H14057,"")</f>
        <v/>
      </c>
      <c r="J14057" s="16" t="str">
        <f>IFERROR(SMALL($I$2:$I$100001,H14057),"")</f>
        <v/>
      </c>
    </row>
    <row r="14058" spans="1:10" x14ac:dyDescent="0.3">
      <c r="A14058" t="s">
        <v>813</v>
      </c>
      <c r="B14058" t="s">
        <v>115</v>
      </c>
      <c r="C14058" s="7">
        <v>44603</v>
      </c>
      <c r="E14058" s="27">
        <v>4920</v>
      </c>
      <c r="G14058" s="27" t="str">
        <f>VLOOKUP(C14058,W:Y,3,TRUE)</f>
        <v>February 22</v>
      </c>
      <c r="H14058" s="27">
        <f t="shared" si="219"/>
        <v>14057</v>
      </c>
      <c r="I14058" s="30" t="str">
        <f>IF(G14058='Check Register'!$E$1,H14058,"")</f>
        <v/>
      </c>
      <c r="J14058" s="16" t="str">
        <f>IFERROR(SMALL($I$2:$I$100001,H14058),"")</f>
        <v/>
      </c>
    </row>
    <row r="14059" spans="1:10" x14ac:dyDescent="0.3">
      <c r="A14059" t="s">
        <v>869</v>
      </c>
      <c r="B14059" t="s">
        <v>70</v>
      </c>
      <c r="C14059" s="7">
        <v>44603</v>
      </c>
      <c r="E14059" s="27">
        <v>60</v>
      </c>
      <c r="G14059" s="27" t="str">
        <f>VLOOKUP(C14059,W:Y,3,TRUE)</f>
        <v>February 22</v>
      </c>
      <c r="H14059" s="27">
        <f t="shared" si="219"/>
        <v>14058</v>
      </c>
      <c r="I14059" s="30" t="str">
        <f>IF(G14059='Check Register'!$E$1,H14059,"")</f>
        <v/>
      </c>
      <c r="J14059" s="16" t="str">
        <f>IFERROR(SMALL($I$2:$I$100001,H14059),"")</f>
        <v/>
      </c>
    </row>
    <row r="14060" spans="1:10" x14ac:dyDescent="0.3">
      <c r="A14060" t="s">
        <v>814</v>
      </c>
      <c r="B14060" t="s">
        <v>22</v>
      </c>
      <c r="C14060" s="7">
        <v>44603</v>
      </c>
      <c r="E14060" s="27">
        <v>490</v>
      </c>
      <c r="G14060" s="27" t="str">
        <f>VLOOKUP(C14060,W:Y,3,TRUE)</f>
        <v>February 22</v>
      </c>
      <c r="H14060" s="27">
        <f t="shared" si="219"/>
        <v>14059</v>
      </c>
      <c r="I14060" s="30" t="str">
        <f>IF(G14060='Check Register'!$E$1,H14060,"")</f>
        <v/>
      </c>
      <c r="J14060" s="16" t="str">
        <f>IFERROR(SMALL($I$2:$I$100001,H14060),"")</f>
        <v/>
      </c>
    </row>
    <row r="14061" spans="1:10" x14ac:dyDescent="0.3">
      <c r="A14061" t="s">
        <v>841</v>
      </c>
      <c r="B14061" t="s">
        <v>35</v>
      </c>
      <c r="C14061" s="7">
        <v>44603</v>
      </c>
      <c r="E14061" s="27">
        <v>467.48</v>
      </c>
      <c r="G14061" s="27" t="str">
        <f>VLOOKUP(C14061,W:Y,3,TRUE)</f>
        <v>February 22</v>
      </c>
      <c r="H14061" s="27">
        <f t="shared" si="219"/>
        <v>14060</v>
      </c>
      <c r="I14061" s="30" t="str">
        <f>IF(G14061='Check Register'!$E$1,H14061,"")</f>
        <v/>
      </c>
      <c r="J14061" s="16" t="str">
        <f>IFERROR(SMALL($I$2:$I$100001,H14061),"")</f>
        <v/>
      </c>
    </row>
    <row r="14062" spans="1:10" x14ac:dyDescent="0.3">
      <c r="A14062" t="s">
        <v>780</v>
      </c>
      <c r="B14062" t="s">
        <v>18</v>
      </c>
      <c r="C14062" s="7">
        <v>44603</v>
      </c>
      <c r="E14062" s="27">
        <v>4726.5600000000004</v>
      </c>
      <c r="G14062" s="27" t="str">
        <f>VLOOKUP(C14062,W:Y,3,TRUE)</f>
        <v>February 22</v>
      </c>
      <c r="H14062" s="27">
        <f t="shared" si="219"/>
        <v>14061</v>
      </c>
      <c r="I14062" s="30" t="str">
        <f>IF(G14062='Check Register'!$E$1,H14062,"")</f>
        <v/>
      </c>
      <c r="J14062" s="16" t="str">
        <f>IFERROR(SMALL($I$2:$I$100001,H14062),"")</f>
        <v/>
      </c>
    </row>
    <row r="14063" spans="1:10" x14ac:dyDescent="0.3">
      <c r="A14063" t="s">
        <v>781</v>
      </c>
      <c r="B14063" t="s">
        <v>14</v>
      </c>
      <c r="C14063" s="7">
        <v>44603</v>
      </c>
      <c r="E14063" s="27">
        <v>2818.2</v>
      </c>
      <c r="G14063" s="27" t="str">
        <f>VLOOKUP(C14063,W:Y,3,TRUE)</f>
        <v>February 22</v>
      </c>
      <c r="H14063" s="27">
        <f t="shared" si="219"/>
        <v>14062</v>
      </c>
      <c r="I14063" s="30" t="str">
        <f>IF(G14063='Check Register'!$E$1,H14063,"")</f>
        <v/>
      </c>
      <c r="J14063" s="16" t="str">
        <f>IFERROR(SMALL($I$2:$I$100001,H14063),"")</f>
        <v/>
      </c>
    </row>
    <row r="14064" spans="1:10" x14ac:dyDescent="0.3">
      <c r="A14064" t="s">
        <v>784</v>
      </c>
      <c r="B14064" t="s">
        <v>20</v>
      </c>
      <c r="C14064" s="7">
        <v>44603</v>
      </c>
      <c r="E14064" s="27">
        <v>1132.54</v>
      </c>
      <c r="G14064" s="27" t="str">
        <f>VLOOKUP(C14064,W:Y,3,TRUE)</f>
        <v>February 22</v>
      </c>
      <c r="H14064" s="27">
        <f t="shared" si="219"/>
        <v>14063</v>
      </c>
      <c r="I14064" s="30" t="str">
        <f>IF(G14064='Check Register'!$E$1,H14064,"")</f>
        <v/>
      </c>
      <c r="J14064" s="16" t="str">
        <f>IFERROR(SMALL($I$2:$I$100001,H14064),"")</f>
        <v/>
      </c>
    </row>
    <row r="14065" spans="1:10" x14ac:dyDescent="0.3">
      <c r="A14065" t="s">
        <v>785</v>
      </c>
      <c r="B14065" t="s">
        <v>22</v>
      </c>
      <c r="C14065" s="7">
        <v>44603</v>
      </c>
      <c r="E14065" s="27">
        <v>875</v>
      </c>
      <c r="G14065" s="27" t="str">
        <f>VLOOKUP(C14065,W:Y,3,TRUE)</f>
        <v>February 22</v>
      </c>
      <c r="H14065" s="27">
        <f t="shared" si="219"/>
        <v>14064</v>
      </c>
      <c r="I14065" s="30" t="str">
        <f>IF(G14065='Check Register'!$E$1,H14065,"")</f>
        <v/>
      </c>
      <c r="J14065" s="16" t="str">
        <f>IFERROR(SMALL($I$2:$I$100001,H14065),"")</f>
        <v/>
      </c>
    </row>
    <row r="14066" spans="1:10" x14ac:dyDescent="0.3">
      <c r="A14066" t="s">
        <v>786</v>
      </c>
      <c r="B14066" t="s">
        <v>45</v>
      </c>
      <c r="C14066" s="7">
        <v>44603</v>
      </c>
      <c r="E14066" s="27">
        <v>1084.8</v>
      </c>
      <c r="G14066" s="27" t="str">
        <f>VLOOKUP(C14066,W:Y,3,TRUE)</f>
        <v>February 22</v>
      </c>
      <c r="H14066" s="27">
        <f t="shared" si="219"/>
        <v>14065</v>
      </c>
      <c r="I14066" s="30" t="str">
        <f>IF(G14066='Check Register'!$E$1,H14066,"")</f>
        <v/>
      </c>
      <c r="J14066" s="16" t="str">
        <f>IFERROR(SMALL($I$2:$I$100001,H14066),"")</f>
        <v/>
      </c>
    </row>
    <row r="14067" spans="1:10" x14ac:dyDescent="0.3">
      <c r="A14067" t="s">
        <v>1125</v>
      </c>
      <c r="B14067" t="s">
        <v>14</v>
      </c>
      <c r="C14067" s="7">
        <v>44603</v>
      </c>
      <c r="E14067" s="27">
        <v>8000</v>
      </c>
      <c r="G14067" s="27" t="str">
        <f>VLOOKUP(C14067,W:Y,3,TRUE)</f>
        <v>February 22</v>
      </c>
      <c r="H14067" s="27">
        <f t="shared" si="219"/>
        <v>14066</v>
      </c>
      <c r="I14067" s="30" t="str">
        <f>IF(G14067='Check Register'!$E$1,H14067,"")</f>
        <v/>
      </c>
      <c r="J14067" s="16" t="str">
        <f>IFERROR(SMALL($I$2:$I$100001,H14067),"")</f>
        <v/>
      </c>
    </row>
    <row r="14068" spans="1:10" x14ac:dyDescent="0.3">
      <c r="A14068" t="s">
        <v>1125</v>
      </c>
      <c r="B14068" t="s">
        <v>25</v>
      </c>
      <c r="C14068" s="7">
        <v>44603</v>
      </c>
      <c r="E14068" s="27">
        <v>21513.22</v>
      </c>
      <c r="G14068" s="27" t="str">
        <f>VLOOKUP(C14068,W:Y,3,TRUE)</f>
        <v>February 22</v>
      </c>
      <c r="H14068" s="27">
        <f t="shared" si="219"/>
        <v>14067</v>
      </c>
      <c r="I14068" s="30" t="str">
        <f>IF(G14068='Check Register'!$E$1,H14068,"")</f>
        <v/>
      </c>
      <c r="J14068" s="16" t="str">
        <f>IFERROR(SMALL($I$2:$I$100001,H14068),"")</f>
        <v/>
      </c>
    </row>
    <row r="14069" spans="1:10" x14ac:dyDescent="0.3">
      <c r="A14069" t="s">
        <v>842</v>
      </c>
      <c r="B14069" t="s">
        <v>89</v>
      </c>
      <c r="C14069" s="7">
        <v>44603</v>
      </c>
      <c r="E14069" s="27">
        <v>180</v>
      </c>
      <c r="G14069" s="27" t="str">
        <f>VLOOKUP(C14069,W:Y,3,TRUE)</f>
        <v>February 22</v>
      </c>
      <c r="H14069" s="27">
        <f t="shared" si="219"/>
        <v>14068</v>
      </c>
      <c r="I14069" s="30" t="str">
        <f>IF(G14069='Check Register'!$E$1,H14069,"")</f>
        <v/>
      </c>
      <c r="J14069" s="16" t="str">
        <f>IFERROR(SMALL($I$2:$I$100001,H14069),"")</f>
        <v/>
      </c>
    </row>
    <row r="14070" spans="1:10" x14ac:dyDescent="0.3">
      <c r="A14070" t="s">
        <v>843</v>
      </c>
      <c r="B14070" t="s">
        <v>100</v>
      </c>
      <c r="C14070" s="7">
        <v>44603</v>
      </c>
      <c r="E14070" s="27">
        <v>51.8</v>
      </c>
      <c r="G14070" s="27" t="str">
        <f>VLOOKUP(C14070,W:Y,3,TRUE)</f>
        <v>February 22</v>
      </c>
      <c r="H14070" s="27">
        <f t="shared" si="219"/>
        <v>14069</v>
      </c>
      <c r="I14070" s="30" t="str">
        <f>IF(G14070='Check Register'!$E$1,H14070,"")</f>
        <v/>
      </c>
      <c r="J14070" s="16" t="str">
        <f>IFERROR(SMALL($I$2:$I$100001,H14070),"")</f>
        <v/>
      </c>
    </row>
    <row r="14071" spans="1:10" x14ac:dyDescent="0.3">
      <c r="A14071" t="s">
        <v>787</v>
      </c>
      <c r="B14071" t="s">
        <v>20</v>
      </c>
      <c r="C14071" s="7">
        <v>44603</v>
      </c>
      <c r="E14071" s="27">
        <v>5631.94</v>
      </c>
      <c r="G14071" s="27" t="str">
        <f>VLOOKUP(C14071,W:Y,3,TRUE)</f>
        <v>February 22</v>
      </c>
      <c r="H14071" s="27">
        <f t="shared" si="219"/>
        <v>14070</v>
      </c>
      <c r="I14071" s="30" t="str">
        <f>IF(G14071='Check Register'!$E$1,H14071,"")</f>
        <v/>
      </c>
      <c r="J14071" s="16" t="str">
        <f>IFERROR(SMALL($I$2:$I$100001,H14071),"")</f>
        <v/>
      </c>
    </row>
    <row r="14072" spans="1:10" x14ac:dyDescent="0.3">
      <c r="A14072" t="s">
        <v>1126</v>
      </c>
      <c r="B14072" t="s">
        <v>18</v>
      </c>
      <c r="C14072" s="7">
        <v>44603</v>
      </c>
      <c r="E14072" s="27">
        <v>65.22</v>
      </c>
      <c r="G14072" s="27" t="str">
        <f>VLOOKUP(C14072,W:Y,3,TRUE)</f>
        <v>February 22</v>
      </c>
      <c r="H14072" s="27">
        <f t="shared" si="219"/>
        <v>14071</v>
      </c>
      <c r="I14072" s="30" t="str">
        <f>IF(G14072='Check Register'!$E$1,H14072,"")</f>
        <v/>
      </c>
      <c r="J14072" s="16" t="str">
        <f>IFERROR(SMALL($I$2:$I$100001,H14072),"")</f>
        <v/>
      </c>
    </row>
    <row r="14073" spans="1:10" x14ac:dyDescent="0.3">
      <c r="A14073" t="s">
        <v>844</v>
      </c>
      <c r="B14073" t="s">
        <v>12</v>
      </c>
      <c r="C14073" s="7">
        <v>44603</v>
      </c>
      <c r="E14073" s="27">
        <v>17.3</v>
      </c>
      <c r="G14073" s="27" t="str">
        <f>VLOOKUP(C14073,W:Y,3,TRUE)</f>
        <v>February 22</v>
      </c>
      <c r="H14073" s="27">
        <f t="shared" si="219"/>
        <v>14072</v>
      </c>
      <c r="I14073" s="30" t="str">
        <f>IF(G14073='Check Register'!$E$1,H14073,"")</f>
        <v/>
      </c>
      <c r="J14073" s="16" t="str">
        <f>IFERROR(SMALL($I$2:$I$100001,H14073),"")</f>
        <v/>
      </c>
    </row>
    <row r="14074" spans="1:10" x14ac:dyDescent="0.3">
      <c r="A14074" t="s">
        <v>819</v>
      </c>
      <c r="B14074" t="s">
        <v>102</v>
      </c>
      <c r="C14074" s="7">
        <v>44603</v>
      </c>
      <c r="E14074" s="27">
        <v>20992.1</v>
      </c>
      <c r="G14074" s="27" t="str">
        <f>VLOOKUP(C14074,W:Y,3,TRUE)</f>
        <v>February 22</v>
      </c>
      <c r="H14074" s="27">
        <f t="shared" si="219"/>
        <v>14073</v>
      </c>
      <c r="I14074" s="30" t="str">
        <f>IF(G14074='Check Register'!$E$1,H14074,"")</f>
        <v/>
      </c>
      <c r="J14074" s="16" t="str">
        <f>IFERROR(SMALL($I$2:$I$100001,H14074),"")</f>
        <v/>
      </c>
    </row>
    <row r="14075" spans="1:10" x14ac:dyDescent="0.3">
      <c r="A14075" t="s">
        <v>847</v>
      </c>
      <c r="B14075" t="s">
        <v>8</v>
      </c>
      <c r="C14075" s="7">
        <v>44603</v>
      </c>
      <c r="E14075" s="27">
        <v>37.35</v>
      </c>
      <c r="G14075" s="27" t="str">
        <f>VLOOKUP(C14075,W:Y,3,TRUE)</f>
        <v>February 22</v>
      </c>
      <c r="H14075" s="27">
        <f t="shared" si="219"/>
        <v>14074</v>
      </c>
      <c r="I14075" s="30" t="str">
        <f>IF(G14075='Check Register'!$E$1,H14075,"")</f>
        <v/>
      </c>
      <c r="J14075" s="16" t="str">
        <f>IFERROR(SMALL($I$2:$I$100001,H14075),"")</f>
        <v/>
      </c>
    </row>
    <row r="14076" spans="1:10" x14ac:dyDescent="0.3">
      <c r="A14076" t="s">
        <v>791</v>
      </c>
      <c r="B14076" t="s">
        <v>18</v>
      </c>
      <c r="C14076" s="7">
        <v>44603</v>
      </c>
      <c r="E14076" s="27">
        <v>698.23</v>
      </c>
      <c r="G14076" s="27" t="str">
        <f>VLOOKUP(C14076,W:Y,3,TRUE)</f>
        <v>February 22</v>
      </c>
      <c r="H14076" s="27">
        <f t="shared" si="219"/>
        <v>14075</v>
      </c>
      <c r="I14076" s="30" t="str">
        <f>IF(G14076='Check Register'!$E$1,H14076,"")</f>
        <v/>
      </c>
      <c r="J14076" s="16" t="str">
        <f>IFERROR(SMALL($I$2:$I$100001,H14076),"")</f>
        <v/>
      </c>
    </row>
    <row r="14077" spans="1:10" x14ac:dyDescent="0.3">
      <c r="A14077" t="s">
        <v>848</v>
      </c>
      <c r="B14077" t="s">
        <v>127</v>
      </c>
      <c r="C14077" s="7">
        <v>44603</v>
      </c>
      <c r="E14077" s="27">
        <v>637.99</v>
      </c>
      <c r="G14077" s="27" t="str">
        <f>VLOOKUP(C14077,W:Y,3,TRUE)</f>
        <v>February 22</v>
      </c>
      <c r="H14077" s="27">
        <f t="shared" si="219"/>
        <v>14076</v>
      </c>
      <c r="I14077" s="30" t="str">
        <f>IF(G14077='Check Register'!$E$1,H14077,"")</f>
        <v/>
      </c>
      <c r="J14077" s="16" t="str">
        <f>IFERROR(SMALL($I$2:$I$100001,H14077),"")</f>
        <v/>
      </c>
    </row>
    <row r="14078" spans="1:10" x14ac:dyDescent="0.3">
      <c r="A14078" t="s">
        <v>848</v>
      </c>
      <c r="B14078" t="s">
        <v>8</v>
      </c>
      <c r="C14078" s="7">
        <v>44603</v>
      </c>
      <c r="E14078" s="27">
        <v>2696.4</v>
      </c>
      <c r="G14078" s="27" t="str">
        <f>VLOOKUP(C14078,W:Y,3,TRUE)</f>
        <v>February 22</v>
      </c>
      <c r="H14078" s="27">
        <f t="shared" si="219"/>
        <v>14077</v>
      </c>
      <c r="I14078" s="30" t="str">
        <f>IF(G14078='Check Register'!$E$1,H14078,"")</f>
        <v/>
      </c>
      <c r="J14078" s="16" t="str">
        <f>IFERROR(SMALL($I$2:$I$100001,H14078),"")</f>
        <v/>
      </c>
    </row>
    <row r="14079" spans="1:10" x14ac:dyDescent="0.3">
      <c r="A14079" t="s">
        <v>930</v>
      </c>
      <c r="B14079" t="s">
        <v>8</v>
      </c>
      <c r="C14079" s="7">
        <v>44603</v>
      </c>
      <c r="E14079" s="27">
        <v>6277.23</v>
      </c>
      <c r="G14079" s="27" t="str">
        <f>VLOOKUP(C14079,W:Y,3,TRUE)</f>
        <v>February 22</v>
      </c>
      <c r="H14079" s="27">
        <f t="shared" si="219"/>
        <v>14078</v>
      </c>
      <c r="I14079" s="30" t="str">
        <f>IF(G14079='Check Register'!$E$1,H14079,"")</f>
        <v/>
      </c>
      <c r="J14079" s="16" t="str">
        <f>IFERROR(SMALL($I$2:$I$100001,H14079),"")</f>
        <v/>
      </c>
    </row>
    <row r="14080" spans="1:10" x14ac:dyDescent="0.3">
      <c r="A14080" t="s">
        <v>824</v>
      </c>
      <c r="B14080" t="s">
        <v>14</v>
      </c>
      <c r="C14080" s="7">
        <v>44603</v>
      </c>
      <c r="E14080" s="27">
        <v>6236.04</v>
      </c>
      <c r="G14080" s="27" t="str">
        <f>VLOOKUP(C14080,W:Y,3,TRUE)</f>
        <v>February 22</v>
      </c>
      <c r="H14080" s="27">
        <f t="shared" si="219"/>
        <v>14079</v>
      </c>
      <c r="I14080" s="30" t="str">
        <f>IF(G14080='Check Register'!$E$1,H14080,"")</f>
        <v/>
      </c>
      <c r="J14080" s="16" t="str">
        <f>IFERROR(SMALL($I$2:$I$100001,H14080),"")</f>
        <v/>
      </c>
    </row>
    <row r="14081" spans="1:10" x14ac:dyDescent="0.3">
      <c r="A14081" t="s">
        <v>1111</v>
      </c>
      <c r="B14081" t="s">
        <v>8</v>
      </c>
      <c r="C14081" s="7">
        <v>44603</v>
      </c>
      <c r="E14081" s="27">
        <v>882.71</v>
      </c>
      <c r="G14081" s="27" t="str">
        <f>VLOOKUP(C14081,W:Y,3,TRUE)</f>
        <v>February 22</v>
      </c>
      <c r="H14081" s="27">
        <f t="shared" si="219"/>
        <v>14080</v>
      </c>
      <c r="I14081" s="30" t="str">
        <f>IF(G14081='Check Register'!$E$1,H14081,"")</f>
        <v/>
      </c>
      <c r="J14081" s="16" t="str">
        <f>IFERROR(SMALL($I$2:$I$100001,H14081),"")</f>
        <v/>
      </c>
    </row>
    <row r="14082" spans="1:10" x14ac:dyDescent="0.3">
      <c r="A14082" t="s">
        <v>795</v>
      </c>
      <c r="B14082" t="s">
        <v>89</v>
      </c>
      <c r="C14082" s="7">
        <v>44603</v>
      </c>
      <c r="E14082" s="27">
        <v>90</v>
      </c>
      <c r="G14082" s="27" t="str">
        <f>VLOOKUP(C14082,W:Y,3,TRUE)</f>
        <v>February 22</v>
      </c>
      <c r="H14082" s="27">
        <f t="shared" si="219"/>
        <v>14081</v>
      </c>
      <c r="I14082" s="30" t="str">
        <f>IF(G14082='Check Register'!$E$1,H14082,"")</f>
        <v/>
      </c>
      <c r="J14082" s="16" t="str">
        <f>IFERROR(SMALL($I$2:$I$100001,H14082),"")</f>
        <v/>
      </c>
    </row>
    <row r="14083" spans="1:10" x14ac:dyDescent="0.3">
      <c r="A14083" t="s">
        <v>874</v>
      </c>
      <c r="B14083" t="s">
        <v>22</v>
      </c>
      <c r="C14083" s="7">
        <v>44603</v>
      </c>
      <c r="E14083" s="27">
        <v>92.5</v>
      </c>
      <c r="G14083" s="27" t="str">
        <f>VLOOKUP(C14083,W:Y,3,TRUE)</f>
        <v>February 22</v>
      </c>
      <c r="H14083" s="27">
        <f t="shared" ref="H14083:H14146" si="220">1+H14082</f>
        <v>14082</v>
      </c>
      <c r="I14083" s="30" t="str">
        <f>IF(G14083='Check Register'!$E$1,H14083,"")</f>
        <v/>
      </c>
      <c r="J14083" s="16" t="str">
        <f>IFERROR(SMALL($I$2:$I$100001,H14083),"")</f>
        <v/>
      </c>
    </row>
    <row r="14084" spans="1:10" x14ac:dyDescent="0.3">
      <c r="A14084" t="s">
        <v>825</v>
      </c>
      <c r="B14084" t="s">
        <v>22</v>
      </c>
      <c r="C14084" s="7">
        <v>44603</v>
      </c>
      <c r="E14084" s="27">
        <v>311.74</v>
      </c>
      <c r="G14084" s="27" t="str">
        <f>VLOOKUP(C14084,W:Y,3,TRUE)</f>
        <v>February 22</v>
      </c>
      <c r="H14084" s="27">
        <f t="shared" si="220"/>
        <v>14083</v>
      </c>
      <c r="I14084" s="30" t="str">
        <f>IF(G14084='Check Register'!$E$1,H14084,"")</f>
        <v/>
      </c>
      <c r="J14084" s="16" t="str">
        <f>IFERROR(SMALL($I$2:$I$100001,H14084),"")</f>
        <v/>
      </c>
    </row>
    <row r="14085" spans="1:10" x14ac:dyDescent="0.3">
      <c r="A14085" t="s">
        <v>796</v>
      </c>
      <c r="B14085" t="s">
        <v>102</v>
      </c>
      <c r="C14085" s="7">
        <v>44603</v>
      </c>
      <c r="E14085" s="27">
        <v>1014.9</v>
      </c>
      <c r="G14085" s="27" t="str">
        <f>VLOOKUP(C14085,W:Y,3,TRUE)</f>
        <v>February 22</v>
      </c>
      <c r="H14085" s="27">
        <f t="shared" si="220"/>
        <v>14084</v>
      </c>
      <c r="I14085" s="30" t="str">
        <f>IF(G14085='Check Register'!$E$1,H14085,"")</f>
        <v/>
      </c>
      <c r="J14085" s="16" t="str">
        <f>IFERROR(SMALL($I$2:$I$100001,H14085),"")</f>
        <v/>
      </c>
    </row>
    <row r="14086" spans="1:10" x14ac:dyDescent="0.3">
      <c r="A14086" t="s">
        <v>1098</v>
      </c>
      <c r="B14086" t="s">
        <v>85</v>
      </c>
      <c r="C14086" s="7">
        <v>44603</v>
      </c>
      <c r="E14086" s="27">
        <v>575.70000000000005</v>
      </c>
      <c r="G14086" s="27" t="str">
        <f>VLOOKUP(C14086,W:Y,3,TRUE)</f>
        <v>February 22</v>
      </c>
      <c r="H14086" s="27">
        <f t="shared" si="220"/>
        <v>14085</v>
      </c>
      <c r="I14086" s="30" t="str">
        <f>IF(G14086='Check Register'!$E$1,H14086,"")</f>
        <v/>
      </c>
      <c r="J14086" s="16" t="str">
        <f>IFERROR(SMALL($I$2:$I$100001,H14086),"")</f>
        <v/>
      </c>
    </row>
    <row r="14087" spans="1:10" x14ac:dyDescent="0.3">
      <c r="A14087" t="s">
        <v>1232</v>
      </c>
      <c r="B14087" t="s">
        <v>39</v>
      </c>
      <c r="C14087" s="7">
        <v>44603</v>
      </c>
      <c r="E14087" s="27">
        <v>2029.5</v>
      </c>
      <c r="G14087" s="27" t="str">
        <f>VLOOKUP(C14087,W:Y,3,TRUE)</f>
        <v>February 22</v>
      </c>
      <c r="H14087" s="27">
        <f t="shared" si="220"/>
        <v>14086</v>
      </c>
      <c r="I14087" s="30" t="str">
        <f>IF(G14087='Check Register'!$E$1,H14087,"")</f>
        <v/>
      </c>
      <c r="J14087" s="16" t="str">
        <f>IFERROR(SMALL($I$2:$I$100001,H14087),"")</f>
        <v/>
      </c>
    </row>
    <row r="14088" spans="1:10" x14ac:dyDescent="0.3">
      <c r="A14088" t="s">
        <v>880</v>
      </c>
      <c r="B14088" t="s">
        <v>28</v>
      </c>
      <c r="C14088" s="7">
        <v>44603</v>
      </c>
      <c r="E14088" s="27">
        <v>92.5</v>
      </c>
      <c r="G14088" s="27" t="str">
        <f>VLOOKUP(C14088,W:Y,3,TRUE)</f>
        <v>February 22</v>
      </c>
      <c r="H14088" s="27">
        <f t="shared" si="220"/>
        <v>14087</v>
      </c>
      <c r="I14088" s="30" t="str">
        <f>IF(G14088='Check Register'!$E$1,H14088,"")</f>
        <v/>
      </c>
      <c r="J14088" s="16" t="str">
        <f>IFERROR(SMALL($I$2:$I$100001,H14088),"")</f>
        <v/>
      </c>
    </row>
    <row r="14089" spans="1:10" x14ac:dyDescent="0.3">
      <c r="A14089" t="s">
        <v>880</v>
      </c>
      <c r="B14089" t="s">
        <v>115</v>
      </c>
      <c r="C14089" s="7">
        <v>44603</v>
      </c>
      <c r="E14089" s="27">
        <v>4088.31</v>
      </c>
      <c r="G14089" s="27" t="str">
        <f>VLOOKUP(C14089,W:Y,3,TRUE)</f>
        <v>February 22</v>
      </c>
      <c r="H14089" s="27">
        <f t="shared" si="220"/>
        <v>14088</v>
      </c>
      <c r="I14089" s="30" t="str">
        <f>IF(G14089='Check Register'!$E$1,H14089,"")</f>
        <v/>
      </c>
      <c r="J14089" s="16" t="str">
        <f>IFERROR(SMALL($I$2:$I$100001,H14089),"")</f>
        <v/>
      </c>
    </row>
    <row r="14090" spans="1:10" x14ac:dyDescent="0.3">
      <c r="A14090" t="s">
        <v>655</v>
      </c>
      <c r="B14090" t="s">
        <v>6</v>
      </c>
      <c r="C14090" s="7">
        <v>44603</v>
      </c>
      <c r="E14090" s="27">
        <v>156423.4</v>
      </c>
      <c r="G14090" s="27" t="str">
        <f>VLOOKUP(C14090,W:Y,3,TRUE)</f>
        <v>February 22</v>
      </c>
      <c r="H14090" s="27">
        <f t="shared" si="220"/>
        <v>14089</v>
      </c>
      <c r="I14090" s="30" t="str">
        <f>IF(G14090='Check Register'!$E$1,H14090,"")</f>
        <v/>
      </c>
      <c r="J14090" s="16" t="str">
        <f>IFERROR(SMALL($I$2:$I$100001,H14090),"")</f>
        <v/>
      </c>
    </row>
    <row r="14091" spans="1:10" x14ac:dyDescent="0.3">
      <c r="A14091" t="s">
        <v>800</v>
      </c>
      <c r="B14091" t="s">
        <v>12</v>
      </c>
      <c r="C14091" s="7">
        <v>44603</v>
      </c>
      <c r="E14091" s="27">
        <v>1163.54</v>
      </c>
      <c r="G14091" s="27" t="str">
        <f>VLOOKUP(C14091,W:Y,3,TRUE)</f>
        <v>February 22</v>
      </c>
      <c r="H14091" s="27">
        <f t="shared" si="220"/>
        <v>14090</v>
      </c>
      <c r="I14091" s="30" t="str">
        <f>IF(G14091='Check Register'!$E$1,H14091,"")</f>
        <v/>
      </c>
      <c r="J14091" s="16" t="str">
        <f>IFERROR(SMALL($I$2:$I$100001,H14091),"")</f>
        <v/>
      </c>
    </row>
    <row r="14092" spans="1:10" x14ac:dyDescent="0.3">
      <c r="A14092" t="s">
        <v>939</v>
      </c>
      <c r="B14092" t="s">
        <v>89</v>
      </c>
      <c r="C14092" s="7">
        <v>44603</v>
      </c>
      <c r="E14092" s="27">
        <v>99</v>
      </c>
      <c r="G14092" s="27" t="str">
        <f>VLOOKUP(C14092,W:Y,3,TRUE)</f>
        <v>February 22</v>
      </c>
      <c r="H14092" s="27">
        <f t="shared" si="220"/>
        <v>14091</v>
      </c>
      <c r="I14092" s="30" t="str">
        <f>IF(G14092='Check Register'!$E$1,H14092,"")</f>
        <v/>
      </c>
      <c r="J14092" s="16" t="str">
        <f>IFERROR(SMALL($I$2:$I$100001,H14092),"")</f>
        <v/>
      </c>
    </row>
    <row r="14093" spans="1:10" x14ac:dyDescent="0.3">
      <c r="A14093" t="s">
        <v>983</v>
      </c>
      <c r="B14093" t="s">
        <v>43</v>
      </c>
      <c r="C14093" s="7">
        <v>44603</v>
      </c>
      <c r="E14093" s="27">
        <v>225</v>
      </c>
      <c r="G14093" s="27" t="str">
        <f>VLOOKUP(C14093,W:Y,3,TRUE)</f>
        <v>February 22</v>
      </c>
      <c r="H14093" s="27">
        <f t="shared" si="220"/>
        <v>14092</v>
      </c>
      <c r="I14093" s="30" t="str">
        <f>IF(G14093='Check Register'!$E$1,H14093,"")</f>
        <v/>
      </c>
      <c r="J14093" s="16" t="str">
        <f>IFERROR(SMALL($I$2:$I$100001,H14093),"")</f>
        <v/>
      </c>
    </row>
    <row r="14094" spans="1:10" x14ac:dyDescent="0.3">
      <c r="A14094" t="s">
        <v>886</v>
      </c>
      <c r="B14094" t="s">
        <v>212</v>
      </c>
      <c r="C14094" s="7">
        <v>44603</v>
      </c>
      <c r="E14094" s="27">
        <v>125</v>
      </c>
      <c r="G14094" s="27" t="str">
        <f>VLOOKUP(C14094,W:Y,3,TRUE)</f>
        <v>February 22</v>
      </c>
      <c r="H14094" s="27">
        <f t="shared" si="220"/>
        <v>14093</v>
      </c>
      <c r="I14094" s="30" t="str">
        <f>IF(G14094='Check Register'!$E$1,H14094,"")</f>
        <v/>
      </c>
      <c r="J14094" s="16" t="str">
        <f>IFERROR(SMALL($I$2:$I$100001,H14094),"")</f>
        <v/>
      </c>
    </row>
    <row r="14095" spans="1:10" x14ac:dyDescent="0.3">
      <c r="A14095" t="s">
        <v>829</v>
      </c>
      <c r="B14095" t="s">
        <v>22</v>
      </c>
      <c r="C14095" s="7">
        <v>44603</v>
      </c>
      <c r="E14095" s="27">
        <v>170.85</v>
      </c>
      <c r="G14095" s="27" t="str">
        <f>VLOOKUP(C14095,W:Y,3,TRUE)</f>
        <v>February 22</v>
      </c>
      <c r="H14095" s="27">
        <f t="shared" si="220"/>
        <v>14094</v>
      </c>
      <c r="I14095" s="30" t="str">
        <f>IF(G14095='Check Register'!$E$1,H14095,"")</f>
        <v/>
      </c>
      <c r="J14095" s="16" t="str">
        <f>IFERROR(SMALL($I$2:$I$100001,H14095),"")</f>
        <v/>
      </c>
    </row>
    <row r="14096" spans="1:10" x14ac:dyDescent="0.3">
      <c r="A14096" t="s">
        <v>1114</v>
      </c>
      <c r="B14096" t="s">
        <v>102</v>
      </c>
      <c r="C14096" s="7">
        <v>44603</v>
      </c>
      <c r="E14096" s="27">
        <v>839277.65</v>
      </c>
      <c r="G14096" s="27" t="str">
        <f>VLOOKUP(C14096,W:Y,3,TRUE)</f>
        <v>February 22</v>
      </c>
      <c r="H14096" s="27">
        <f t="shared" si="220"/>
        <v>14095</v>
      </c>
      <c r="I14096" s="30" t="str">
        <f>IF(G14096='Check Register'!$E$1,H14096,"")</f>
        <v/>
      </c>
      <c r="J14096" s="16" t="str">
        <f>IFERROR(SMALL($I$2:$I$100001,H14096),"")</f>
        <v/>
      </c>
    </row>
    <row r="14097" spans="1:10" x14ac:dyDescent="0.3">
      <c r="A14097" t="s">
        <v>1148</v>
      </c>
      <c r="B14097" t="s">
        <v>22</v>
      </c>
      <c r="C14097" s="7">
        <v>44603</v>
      </c>
      <c r="E14097" s="27">
        <v>4042.08</v>
      </c>
      <c r="G14097" s="27" t="str">
        <f>VLOOKUP(C14097,W:Y,3,TRUE)</f>
        <v>February 22</v>
      </c>
      <c r="H14097" s="27">
        <f t="shared" si="220"/>
        <v>14096</v>
      </c>
      <c r="I14097" s="30" t="str">
        <f>IF(G14097='Check Register'!$E$1,H14097,"")</f>
        <v/>
      </c>
      <c r="J14097" s="16" t="str">
        <f>IFERROR(SMALL($I$2:$I$100001,H14097),"")</f>
        <v/>
      </c>
    </row>
    <row r="14098" spans="1:10" x14ac:dyDescent="0.3">
      <c r="A14098" t="s">
        <v>860</v>
      </c>
      <c r="B14098" t="s">
        <v>22</v>
      </c>
      <c r="C14098" s="7">
        <v>44603</v>
      </c>
      <c r="E14098" s="27">
        <v>104</v>
      </c>
      <c r="G14098" s="27" t="str">
        <f>VLOOKUP(C14098,W:Y,3,TRUE)</f>
        <v>February 22</v>
      </c>
      <c r="H14098" s="27">
        <f t="shared" si="220"/>
        <v>14097</v>
      </c>
      <c r="I14098" s="30" t="str">
        <f>IF(G14098='Check Register'!$E$1,H14098,"")</f>
        <v/>
      </c>
      <c r="J14098" s="16" t="str">
        <f>IFERROR(SMALL($I$2:$I$100001,H14098),"")</f>
        <v/>
      </c>
    </row>
    <row r="14099" spans="1:10" x14ac:dyDescent="0.3">
      <c r="A14099" t="s">
        <v>941</v>
      </c>
      <c r="B14099" t="s">
        <v>18</v>
      </c>
      <c r="C14099" s="7">
        <v>44603</v>
      </c>
      <c r="E14099" s="27">
        <v>42.28</v>
      </c>
      <c r="G14099" s="27" t="str">
        <f>VLOOKUP(C14099,W:Y,3,TRUE)</f>
        <v>February 22</v>
      </c>
      <c r="H14099" s="27">
        <f t="shared" si="220"/>
        <v>14098</v>
      </c>
      <c r="I14099" s="30" t="str">
        <f>IF(G14099='Check Register'!$E$1,H14099,"")</f>
        <v/>
      </c>
      <c r="J14099" s="16" t="str">
        <f>IFERROR(SMALL($I$2:$I$100001,H14099),"")</f>
        <v/>
      </c>
    </row>
    <row r="14100" spans="1:10" x14ac:dyDescent="0.3">
      <c r="A14100" t="s">
        <v>1116</v>
      </c>
      <c r="B14100" t="s">
        <v>8</v>
      </c>
      <c r="C14100" s="7">
        <v>44603</v>
      </c>
      <c r="E14100" s="27">
        <v>3426.81</v>
      </c>
      <c r="G14100" s="27" t="str">
        <f>VLOOKUP(C14100,W:Y,3,TRUE)</f>
        <v>February 22</v>
      </c>
      <c r="H14100" s="27">
        <f t="shared" si="220"/>
        <v>14099</v>
      </c>
      <c r="I14100" s="30" t="str">
        <f>IF(G14100='Check Register'!$E$1,H14100,"")</f>
        <v/>
      </c>
      <c r="J14100" s="16" t="str">
        <f>IFERROR(SMALL($I$2:$I$100001,H14100),"")</f>
        <v/>
      </c>
    </row>
    <row r="14101" spans="1:10" x14ac:dyDescent="0.3">
      <c r="A14101" t="s">
        <v>1198</v>
      </c>
      <c r="B14101" t="s">
        <v>171</v>
      </c>
      <c r="C14101" s="7">
        <v>44603</v>
      </c>
      <c r="E14101" s="27">
        <v>4296.3599999999997</v>
      </c>
      <c r="G14101" s="27" t="str">
        <f>VLOOKUP(C14101,W:Y,3,TRUE)</f>
        <v>February 22</v>
      </c>
      <c r="H14101" s="27">
        <f t="shared" si="220"/>
        <v>14100</v>
      </c>
      <c r="I14101" s="30" t="str">
        <f>IF(G14101='Check Register'!$E$1,H14101,"")</f>
        <v/>
      </c>
      <c r="J14101" s="16" t="str">
        <f>IFERROR(SMALL($I$2:$I$100001,H14101),"")</f>
        <v/>
      </c>
    </row>
    <row r="14102" spans="1:10" x14ac:dyDescent="0.3">
      <c r="A14102" t="s">
        <v>1166</v>
      </c>
      <c r="B14102" t="s">
        <v>89</v>
      </c>
      <c r="C14102" s="7">
        <v>44603</v>
      </c>
      <c r="E14102" s="27">
        <v>1116</v>
      </c>
      <c r="G14102" s="27" t="str">
        <f>VLOOKUP(C14102,W:Y,3,TRUE)</f>
        <v>February 22</v>
      </c>
      <c r="H14102" s="27">
        <f t="shared" si="220"/>
        <v>14101</v>
      </c>
      <c r="I14102" s="30" t="str">
        <f>IF(G14102='Check Register'!$E$1,H14102,"")</f>
        <v/>
      </c>
      <c r="J14102" s="16" t="str">
        <f>IFERROR(SMALL($I$2:$I$100001,H14102),"")</f>
        <v/>
      </c>
    </row>
    <row r="14103" spans="1:10" x14ac:dyDescent="0.3">
      <c r="A14103" t="s">
        <v>1103</v>
      </c>
      <c r="B14103" t="s">
        <v>102</v>
      </c>
      <c r="C14103" s="7">
        <v>44603</v>
      </c>
      <c r="E14103" s="27">
        <v>540655.5</v>
      </c>
      <c r="G14103" s="27" t="str">
        <f>VLOOKUP(C14103,W:Y,3,TRUE)</f>
        <v>February 22</v>
      </c>
      <c r="H14103" s="27">
        <f t="shared" si="220"/>
        <v>14102</v>
      </c>
      <c r="I14103" s="30" t="str">
        <f>IF(G14103='Check Register'!$E$1,H14103,"")</f>
        <v/>
      </c>
      <c r="J14103" s="16" t="str">
        <f>IFERROR(SMALL($I$2:$I$100001,H14103),"")</f>
        <v/>
      </c>
    </row>
    <row r="14104" spans="1:10" x14ac:dyDescent="0.3">
      <c r="A14104" t="s">
        <v>1103</v>
      </c>
      <c r="B14104" t="s">
        <v>169</v>
      </c>
      <c r="C14104" s="7">
        <v>44603</v>
      </c>
      <c r="E14104" s="27">
        <v>-23568.45</v>
      </c>
      <c r="G14104" s="27" t="str">
        <f>VLOOKUP(C14104,W:Y,3,TRUE)</f>
        <v>February 22</v>
      </c>
      <c r="H14104" s="27">
        <f t="shared" si="220"/>
        <v>14103</v>
      </c>
      <c r="I14104" s="30" t="str">
        <f>IF(G14104='Check Register'!$E$1,H14104,"")</f>
        <v/>
      </c>
      <c r="J14104" s="16" t="str">
        <f>IFERROR(SMALL($I$2:$I$100001,H14104),"")</f>
        <v/>
      </c>
    </row>
    <row r="14105" spans="1:10" x14ac:dyDescent="0.3">
      <c r="A14105" t="s">
        <v>1103</v>
      </c>
      <c r="B14105" t="s">
        <v>150</v>
      </c>
      <c r="C14105" s="7">
        <v>44603</v>
      </c>
      <c r="E14105" s="27">
        <v>18</v>
      </c>
      <c r="G14105" s="27" t="str">
        <f>VLOOKUP(C14105,W:Y,3,TRUE)</f>
        <v>February 22</v>
      </c>
      <c r="H14105" s="27">
        <f t="shared" si="220"/>
        <v>14104</v>
      </c>
      <c r="I14105" s="30" t="str">
        <f>IF(G14105='Check Register'!$E$1,H14105,"")</f>
        <v/>
      </c>
      <c r="J14105" s="16" t="str">
        <f>IFERROR(SMALL($I$2:$I$100001,H14105),"")</f>
        <v/>
      </c>
    </row>
    <row r="14106" spans="1:10" x14ac:dyDescent="0.3">
      <c r="A14106" t="s">
        <v>1103</v>
      </c>
      <c r="B14106" t="s">
        <v>210</v>
      </c>
      <c r="C14106" s="7">
        <v>44603</v>
      </c>
      <c r="E14106" s="27">
        <v>4431.71</v>
      </c>
      <c r="G14106" s="27" t="str">
        <f>VLOOKUP(C14106,W:Y,3,TRUE)</f>
        <v>February 22</v>
      </c>
      <c r="H14106" s="27">
        <f t="shared" si="220"/>
        <v>14105</v>
      </c>
      <c r="I14106" s="30" t="str">
        <f>IF(G14106='Check Register'!$E$1,H14106,"")</f>
        <v/>
      </c>
      <c r="J14106" s="16" t="str">
        <f>IFERROR(SMALL($I$2:$I$100001,H14106),"")</f>
        <v/>
      </c>
    </row>
    <row r="14107" spans="1:10" x14ac:dyDescent="0.3">
      <c r="A14107" t="s">
        <v>866</v>
      </c>
      <c r="B14107" t="s">
        <v>127</v>
      </c>
      <c r="C14107" s="7">
        <v>44603</v>
      </c>
      <c r="E14107" s="27">
        <v>31.64</v>
      </c>
      <c r="G14107" s="27" t="str">
        <f>VLOOKUP(C14107,W:Y,3,TRUE)</f>
        <v>February 22</v>
      </c>
      <c r="H14107" s="27">
        <f t="shared" si="220"/>
        <v>14106</v>
      </c>
      <c r="I14107" s="30" t="str">
        <f>IF(G14107='Check Register'!$E$1,H14107,"")</f>
        <v/>
      </c>
      <c r="J14107" s="16" t="str">
        <f>IFERROR(SMALL($I$2:$I$100001,H14107),"")</f>
        <v/>
      </c>
    </row>
    <row r="14108" spans="1:10" x14ac:dyDescent="0.3">
      <c r="A14108" t="s">
        <v>835</v>
      </c>
      <c r="B14108" t="s">
        <v>18</v>
      </c>
      <c r="C14108" s="7">
        <v>44603</v>
      </c>
      <c r="E14108" s="27">
        <v>329.75</v>
      </c>
      <c r="G14108" s="27" t="str">
        <f>VLOOKUP(C14108,W:Y,3,TRUE)</f>
        <v>February 22</v>
      </c>
      <c r="H14108" s="27">
        <f t="shared" si="220"/>
        <v>14107</v>
      </c>
      <c r="I14108" s="30" t="str">
        <f>IF(G14108='Check Register'!$E$1,H14108,"")</f>
        <v/>
      </c>
      <c r="J14108" s="16" t="str">
        <f>IFERROR(SMALL($I$2:$I$100001,H14108),"")</f>
        <v/>
      </c>
    </row>
    <row r="14109" spans="1:10" x14ac:dyDescent="0.3">
      <c r="A14109" t="s">
        <v>97</v>
      </c>
      <c r="B14109" t="s">
        <v>6</v>
      </c>
      <c r="C14109" s="7">
        <v>44607</v>
      </c>
      <c r="E14109" s="27">
        <v>129923.35</v>
      </c>
      <c r="G14109" s="27" t="str">
        <f>VLOOKUP(C14109,W:Y,3,TRUE)</f>
        <v>February 22</v>
      </c>
      <c r="H14109" s="27">
        <f t="shared" si="220"/>
        <v>14108</v>
      </c>
      <c r="I14109" s="30" t="str">
        <f>IF(G14109='Check Register'!$E$1,H14109,"")</f>
        <v/>
      </c>
      <c r="J14109" s="16" t="str">
        <f>IFERROR(SMALL($I$2:$I$100001,H14109),"")</f>
        <v/>
      </c>
    </row>
    <row r="14110" spans="1:10" x14ac:dyDescent="0.3">
      <c r="A14110" t="s">
        <v>955</v>
      </c>
      <c r="B14110" t="s">
        <v>28</v>
      </c>
      <c r="C14110" s="7">
        <v>44610</v>
      </c>
      <c r="E14110" s="27">
        <v>4363.5</v>
      </c>
      <c r="G14110" s="27" t="str">
        <f>VLOOKUP(C14110,W:Y,3,TRUE)</f>
        <v>February 22</v>
      </c>
      <c r="H14110" s="27">
        <f t="shared" si="220"/>
        <v>14109</v>
      </c>
      <c r="I14110" s="30" t="str">
        <f>IF(G14110='Check Register'!$E$1,H14110,"")</f>
        <v/>
      </c>
      <c r="J14110" s="16" t="str">
        <f>IFERROR(SMALL($I$2:$I$100001,H14110),"")</f>
        <v/>
      </c>
    </row>
    <row r="14111" spans="1:10" x14ac:dyDescent="0.3">
      <c r="A14111" t="s">
        <v>809</v>
      </c>
      <c r="B14111" t="s">
        <v>43</v>
      </c>
      <c r="C14111" s="7">
        <v>44610</v>
      </c>
      <c r="E14111" s="27">
        <v>10201.040000000001</v>
      </c>
      <c r="G14111" s="27" t="str">
        <f>VLOOKUP(C14111,W:Y,3,TRUE)</f>
        <v>February 22</v>
      </c>
      <c r="H14111" s="27">
        <f t="shared" si="220"/>
        <v>14110</v>
      </c>
      <c r="I14111" s="30" t="str">
        <f>IF(G14111='Check Register'!$E$1,H14111,"")</f>
        <v/>
      </c>
      <c r="J14111" s="16" t="str">
        <f>IFERROR(SMALL($I$2:$I$100001,H14111),"")</f>
        <v/>
      </c>
    </row>
    <row r="14112" spans="1:10" x14ac:dyDescent="0.3">
      <c r="A14112" t="s">
        <v>985</v>
      </c>
      <c r="B14112" t="s">
        <v>208</v>
      </c>
      <c r="C14112" s="7">
        <v>44610</v>
      </c>
      <c r="E14112" s="27">
        <v>63.18</v>
      </c>
      <c r="G14112" s="27" t="str">
        <f>VLOOKUP(C14112,W:Y,3,TRUE)</f>
        <v>February 22</v>
      </c>
      <c r="H14112" s="27">
        <f t="shared" si="220"/>
        <v>14111</v>
      </c>
      <c r="I14112" s="30" t="str">
        <f>IF(G14112='Check Register'!$E$1,H14112,"")</f>
        <v/>
      </c>
      <c r="J14112" s="16" t="str">
        <f>IFERROR(SMALL($I$2:$I$100001,H14112),"")</f>
        <v/>
      </c>
    </row>
    <row r="14113" spans="1:10" x14ac:dyDescent="0.3">
      <c r="A14113" t="s">
        <v>838</v>
      </c>
      <c r="B14113" t="s">
        <v>14</v>
      </c>
      <c r="C14113" s="7">
        <v>44610</v>
      </c>
      <c r="E14113" s="27">
        <v>3335.23</v>
      </c>
      <c r="G14113" s="27" t="str">
        <f>VLOOKUP(C14113,W:Y,3,TRUE)</f>
        <v>February 22</v>
      </c>
      <c r="H14113" s="27">
        <f t="shared" si="220"/>
        <v>14112</v>
      </c>
      <c r="I14113" s="30" t="str">
        <f>IF(G14113='Check Register'!$E$1,H14113,"")</f>
        <v/>
      </c>
      <c r="J14113" s="16" t="str">
        <f>IFERROR(SMALL($I$2:$I$100001,H14113),"")</f>
        <v/>
      </c>
    </row>
    <row r="14114" spans="1:10" x14ac:dyDescent="0.3">
      <c r="A14114" t="s">
        <v>840</v>
      </c>
      <c r="B14114" t="s">
        <v>22</v>
      </c>
      <c r="C14114" s="7">
        <v>44610</v>
      </c>
      <c r="E14114" s="27">
        <v>373.15</v>
      </c>
      <c r="G14114" s="27" t="str">
        <f>VLOOKUP(C14114,W:Y,3,TRUE)</f>
        <v>February 22</v>
      </c>
      <c r="H14114" s="27">
        <f t="shared" si="220"/>
        <v>14113</v>
      </c>
      <c r="I14114" s="30" t="str">
        <f>IF(G14114='Check Register'!$E$1,H14114,"")</f>
        <v/>
      </c>
      <c r="J14114" s="16" t="str">
        <f>IFERROR(SMALL($I$2:$I$100001,H14114),"")</f>
        <v/>
      </c>
    </row>
    <row r="14115" spans="1:10" x14ac:dyDescent="0.3">
      <c r="A14115" t="s">
        <v>869</v>
      </c>
      <c r="B14115" t="s">
        <v>89</v>
      </c>
      <c r="C14115" s="7">
        <v>44610</v>
      </c>
      <c r="E14115" s="27">
        <v>95</v>
      </c>
      <c r="G14115" s="27" t="str">
        <f>VLOOKUP(C14115,W:Y,3,TRUE)</f>
        <v>February 22</v>
      </c>
      <c r="H14115" s="27">
        <f t="shared" si="220"/>
        <v>14114</v>
      </c>
      <c r="I14115" s="30" t="str">
        <f>IF(G14115='Check Register'!$E$1,H14115,"")</f>
        <v/>
      </c>
      <c r="J14115" s="16" t="str">
        <f>IFERROR(SMALL($I$2:$I$100001,H14115),"")</f>
        <v/>
      </c>
    </row>
    <row r="14116" spans="1:10" x14ac:dyDescent="0.3">
      <c r="A14116" t="s">
        <v>815</v>
      </c>
      <c r="B14116" t="s">
        <v>296</v>
      </c>
      <c r="C14116" s="7">
        <v>44610</v>
      </c>
      <c r="E14116" s="27">
        <v>41.18</v>
      </c>
      <c r="G14116" s="27" t="str">
        <f>VLOOKUP(C14116,W:Y,3,TRUE)</f>
        <v>February 22</v>
      </c>
      <c r="H14116" s="27">
        <f t="shared" si="220"/>
        <v>14115</v>
      </c>
      <c r="I14116" s="30" t="str">
        <f>IF(G14116='Check Register'!$E$1,H14116,"")</f>
        <v/>
      </c>
      <c r="J14116" s="16" t="str">
        <f>IFERROR(SMALL($I$2:$I$100001,H14116),"")</f>
        <v/>
      </c>
    </row>
    <row r="14117" spans="1:10" x14ac:dyDescent="0.3">
      <c r="A14117" t="s">
        <v>870</v>
      </c>
      <c r="B14117" t="s">
        <v>43</v>
      </c>
      <c r="C14117" s="7">
        <v>44610</v>
      </c>
      <c r="E14117" s="27">
        <v>821.38</v>
      </c>
      <c r="G14117" s="27" t="str">
        <f>VLOOKUP(C14117,W:Y,3,TRUE)</f>
        <v>February 22</v>
      </c>
      <c r="H14117" s="27">
        <f t="shared" si="220"/>
        <v>14116</v>
      </c>
      <c r="I14117" s="30" t="str">
        <f>IF(G14117='Check Register'!$E$1,H14117,"")</f>
        <v/>
      </c>
      <c r="J14117" s="16" t="str">
        <f>IFERROR(SMALL($I$2:$I$100001,H14117),"")</f>
        <v/>
      </c>
    </row>
    <row r="14118" spans="1:10" x14ac:dyDescent="0.3">
      <c r="A14118" t="s">
        <v>841</v>
      </c>
      <c r="B14118" t="s">
        <v>35</v>
      </c>
      <c r="C14118" s="7">
        <v>44610</v>
      </c>
      <c r="E14118" s="27">
        <v>155</v>
      </c>
      <c r="G14118" s="27" t="str">
        <f>VLOOKUP(C14118,W:Y,3,TRUE)</f>
        <v>February 22</v>
      </c>
      <c r="H14118" s="27">
        <f t="shared" si="220"/>
        <v>14117</v>
      </c>
      <c r="I14118" s="30" t="str">
        <f>IF(G14118='Check Register'!$E$1,H14118,"")</f>
        <v/>
      </c>
      <c r="J14118" s="16" t="str">
        <f>IFERROR(SMALL($I$2:$I$100001,H14118),"")</f>
        <v/>
      </c>
    </row>
    <row r="14119" spans="1:10" x14ac:dyDescent="0.3">
      <c r="A14119" t="s">
        <v>782</v>
      </c>
      <c r="B14119" t="s">
        <v>18</v>
      </c>
      <c r="C14119" s="7">
        <v>44610</v>
      </c>
      <c r="E14119" s="27">
        <v>3077.17</v>
      </c>
      <c r="G14119" s="27" t="str">
        <f>VLOOKUP(C14119,W:Y,3,TRUE)</f>
        <v>February 22</v>
      </c>
      <c r="H14119" s="27">
        <f t="shared" si="220"/>
        <v>14118</v>
      </c>
      <c r="I14119" s="30" t="str">
        <f>IF(G14119='Check Register'!$E$1,H14119,"")</f>
        <v/>
      </c>
      <c r="J14119" s="16" t="str">
        <f>IFERROR(SMALL($I$2:$I$100001,H14119),"")</f>
        <v/>
      </c>
    </row>
    <row r="14120" spans="1:10" x14ac:dyDescent="0.3">
      <c r="A14120" t="s">
        <v>818</v>
      </c>
      <c r="B14120" t="s">
        <v>210</v>
      </c>
      <c r="C14120" s="7">
        <v>44610</v>
      </c>
      <c r="E14120" s="27">
        <v>945.58</v>
      </c>
      <c r="G14120" s="27" t="str">
        <f>VLOOKUP(C14120,W:Y,3,TRUE)</f>
        <v>February 22</v>
      </c>
      <c r="H14120" s="27">
        <f t="shared" si="220"/>
        <v>14119</v>
      </c>
      <c r="I14120" s="30" t="str">
        <f>IF(G14120='Check Register'!$E$1,H14120,"")</f>
        <v/>
      </c>
      <c r="J14120" s="16" t="str">
        <f>IFERROR(SMALL($I$2:$I$100001,H14120),"")</f>
        <v/>
      </c>
    </row>
    <row r="14121" spans="1:10" x14ac:dyDescent="0.3">
      <c r="A14121" t="s">
        <v>818</v>
      </c>
      <c r="B14121" t="s">
        <v>102</v>
      </c>
      <c r="C14121" s="7">
        <v>44610</v>
      </c>
      <c r="E14121" s="27">
        <v>2300.41</v>
      </c>
      <c r="G14121" s="27" t="str">
        <f>VLOOKUP(C14121,W:Y,3,TRUE)</f>
        <v>February 22</v>
      </c>
      <c r="H14121" s="27">
        <f t="shared" si="220"/>
        <v>14120</v>
      </c>
      <c r="I14121" s="30" t="str">
        <f>IF(G14121='Check Register'!$E$1,H14121,"")</f>
        <v/>
      </c>
      <c r="J14121" s="16" t="str">
        <f>IFERROR(SMALL($I$2:$I$100001,H14121),"")</f>
        <v/>
      </c>
    </row>
    <row r="14122" spans="1:10" x14ac:dyDescent="0.3">
      <c r="A14122" t="s">
        <v>1169</v>
      </c>
      <c r="B14122" t="s">
        <v>45</v>
      </c>
      <c r="C14122" s="7">
        <v>44610</v>
      </c>
      <c r="E14122" s="27">
        <v>232</v>
      </c>
      <c r="G14122" s="27" t="str">
        <f>VLOOKUP(C14122,W:Y,3,TRUE)</f>
        <v>February 22</v>
      </c>
      <c r="H14122" s="27">
        <f t="shared" si="220"/>
        <v>14121</v>
      </c>
      <c r="I14122" s="30" t="str">
        <f>IF(G14122='Check Register'!$E$1,H14122,"")</f>
        <v/>
      </c>
      <c r="J14122" s="16" t="str">
        <f>IFERROR(SMALL($I$2:$I$100001,H14122),"")</f>
        <v/>
      </c>
    </row>
    <row r="14123" spans="1:10" x14ac:dyDescent="0.3">
      <c r="A14123" t="s">
        <v>957</v>
      </c>
      <c r="B14123" t="s">
        <v>22</v>
      </c>
      <c r="C14123" s="7">
        <v>44610</v>
      </c>
      <c r="E14123" s="27">
        <v>9194.84</v>
      </c>
      <c r="G14123" s="27" t="str">
        <f>VLOOKUP(C14123,W:Y,3,TRUE)</f>
        <v>February 22</v>
      </c>
      <c r="H14123" s="27">
        <f t="shared" si="220"/>
        <v>14122</v>
      </c>
      <c r="I14123" s="30" t="str">
        <f>IF(G14123='Check Register'!$E$1,H14123,"")</f>
        <v/>
      </c>
      <c r="J14123" s="16" t="str">
        <f>IFERROR(SMALL($I$2:$I$100001,H14123),"")</f>
        <v/>
      </c>
    </row>
    <row r="14124" spans="1:10" x14ac:dyDescent="0.3">
      <c r="A14124" t="s">
        <v>842</v>
      </c>
      <c r="B14124" t="s">
        <v>89</v>
      </c>
      <c r="C14124" s="7">
        <v>44610</v>
      </c>
      <c r="E14124" s="27">
        <v>638.57000000000005</v>
      </c>
      <c r="G14124" s="27" t="str">
        <f>VLOOKUP(C14124,W:Y,3,TRUE)</f>
        <v>February 22</v>
      </c>
      <c r="H14124" s="27">
        <f t="shared" si="220"/>
        <v>14123</v>
      </c>
      <c r="I14124" s="30" t="str">
        <f>IF(G14124='Check Register'!$E$1,H14124,"")</f>
        <v/>
      </c>
      <c r="J14124" s="16" t="str">
        <f>IFERROR(SMALL($I$2:$I$100001,H14124),"")</f>
        <v/>
      </c>
    </row>
    <row r="14125" spans="1:10" x14ac:dyDescent="0.3">
      <c r="A14125" t="s">
        <v>843</v>
      </c>
      <c r="B14125" t="s">
        <v>100</v>
      </c>
      <c r="C14125" s="7">
        <v>44610</v>
      </c>
      <c r="E14125" s="27">
        <v>1230</v>
      </c>
      <c r="G14125" s="27" t="str">
        <f>VLOOKUP(C14125,W:Y,3,TRUE)</f>
        <v>February 22</v>
      </c>
      <c r="H14125" s="27">
        <f t="shared" si="220"/>
        <v>14124</v>
      </c>
      <c r="I14125" s="30" t="str">
        <f>IF(G14125='Check Register'!$E$1,H14125,"")</f>
        <v/>
      </c>
      <c r="J14125" s="16" t="str">
        <f>IFERROR(SMALL($I$2:$I$100001,H14125),"")</f>
        <v/>
      </c>
    </row>
    <row r="14126" spans="1:10" x14ac:dyDescent="0.3">
      <c r="A14126" t="s">
        <v>787</v>
      </c>
      <c r="B14126" t="s">
        <v>20</v>
      </c>
      <c r="C14126" s="7">
        <v>44610</v>
      </c>
      <c r="E14126" s="27">
        <v>4146.95</v>
      </c>
      <c r="G14126" s="27" t="str">
        <f>VLOOKUP(C14126,W:Y,3,TRUE)</f>
        <v>February 22</v>
      </c>
      <c r="H14126" s="27">
        <f t="shared" si="220"/>
        <v>14125</v>
      </c>
      <c r="I14126" s="30" t="str">
        <f>IF(G14126='Check Register'!$E$1,H14126,"")</f>
        <v/>
      </c>
      <c r="J14126" s="16" t="str">
        <f>IFERROR(SMALL($I$2:$I$100001,H14126),"")</f>
        <v/>
      </c>
    </row>
    <row r="14127" spans="1:10" x14ac:dyDescent="0.3">
      <c r="A14127" t="s">
        <v>1109</v>
      </c>
      <c r="B14127" t="s">
        <v>39</v>
      </c>
      <c r="C14127" s="7">
        <v>44610</v>
      </c>
      <c r="E14127" s="27">
        <v>575</v>
      </c>
      <c r="G14127" s="27" t="str">
        <f>VLOOKUP(C14127,W:Y,3,TRUE)</f>
        <v>February 22</v>
      </c>
      <c r="H14127" s="27">
        <f t="shared" si="220"/>
        <v>14126</v>
      </c>
      <c r="I14127" s="30" t="str">
        <f>IF(G14127='Check Register'!$E$1,H14127,"")</f>
        <v/>
      </c>
      <c r="J14127" s="16" t="str">
        <f>IFERROR(SMALL($I$2:$I$100001,H14127),"")</f>
        <v/>
      </c>
    </row>
    <row r="14128" spans="1:10" x14ac:dyDescent="0.3">
      <c r="A14128" t="s">
        <v>847</v>
      </c>
      <c r="B14128" t="s">
        <v>127</v>
      </c>
      <c r="C14128" s="7">
        <v>44610</v>
      </c>
      <c r="E14128" s="27">
        <v>176.08</v>
      </c>
      <c r="G14128" s="27" t="str">
        <f>VLOOKUP(C14128,W:Y,3,TRUE)</f>
        <v>February 22</v>
      </c>
      <c r="H14128" s="27">
        <f t="shared" si="220"/>
        <v>14127</v>
      </c>
      <c r="I14128" s="30" t="str">
        <f>IF(G14128='Check Register'!$E$1,H14128,"")</f>
        <v/>
      </c>
      <c r="J14128" s="16" t="str">
        <f>IFERROR(SMALL($I$2:$I$100001,H14128),"")</f>
        <v/>
      </c>
    </row>
    <row r="14129" spans="1:10" x14ac:dyDescent="0.3">
      <c r="A14129" t="s">
        <v>847</v>
      </c>
      <c r="B14129" t="s">
        <v>8</v>
      </c>
      <c r="C14129" s="7">
        <v>44610</v>
      </c>
      <c r="E14129" s="27">
        <v>202.39</v>
      </c>
      <c r="G14129" s="27" t="str">
        <f>VLOOKUP(C14129,W:Y,3,TRUE)</f>
        <v>February 22</v>
      </c>
      <c r="H14129" s="27">
        <f t="shared" si="220"/>
        <v>14128</v>
      </c>
      <c r="I14129" s="30" t="str">
        <f>IF(G14129='Check Register'!$E$1,H14129,"")</f>
        <v/>
      </c>
      <c r="J14129" s="16" t="str">
        <f>IFERROR(SMALL($I$2:$I$100001,H14129),"")</f>
        <v/>
      </c>
    </row>
    <row r="14130" spans="1:10" x14ac:dyDescent="0.3">
      <c r="A14130" t="s">
        <v>821</v>
      </c>
      <c r="B14130" t="s">
        <v>33</v>
      </c>
      <c r="C14130" s="7">
        <v>44610</v>
      </c>
      <c r="E14130" s="27">
        <v>77.650000000000006</v>
      </c>
      <c r="G14130" s="27" t="str">
        <f>VLOOKUP(C14130,W:Y,3,TRUE)</f>
        <v>February 22</v>
      </c>
      <c r="H14130" s="27">
        <f t="shared" si="220"/>
        <v>14129</v>
      </c>
      <c r="I14130" s="30" t="str">
        <f>IF(G14130='Check Register'!$E$1,H14130,"")</f>
        <v/>
      </c>
      <c r="J14130" s="16" t="str">
        <f>IFERROR(SMALL($I$2:$I$100001,H14130),"")</f>
        <v/>
      </c>
    </row>
    <row r="14131" spans="1:10" x14ac:dyDescent="0.3">
      <c r="A14131" t="s">
        <v>848</v>
      </c>
      <c r="B14131" t="s">
        <v>8</v>
      </c>
      <c r="C14131" s="7">
        <v>44610</v>
      </c>
      <c r="E14131" s="27">
        <v>427.96</v>
      </c>
      <c r="G14131" s="27" t="str">
        <f>VLOOKUP(C14131,W:Y,3,TRUE)</f>
        <v>February 22</v>
      </c>
      <c r="H14131" s="27">
        <f t="shared" si="220"/>
        <v>14130</v>
      </c>
      <c r="I14131" s="30" t="str">
        <f>IF(G14131='Check Register'!$E$1,H14131,"")</f>
        <v/>
      </c>
      <c r="J14131" s="16" t="str">
        <f>IFERROR(SMALL($I$2:$I$100001,H14131),"")</f>
        <v/>
      </c>
    </row>
    <row r="14132" spans="1:10" x14ac:dyDescent="0.3">
      <c r="A14132" t="s">
        <v>873</v>
      </c>
      <c r="B14132" t="s">
        <v>39</v>
      </c>
      <c r="C14132" s="7">
        <v>44610</v>
      </c>
      <c r="E14132" s="27">
        <v>3480</v>
      </c>
      <c r="G14132" s="27" t="str">
        <f>VLOOKUP(C14132,W:Y,3,TRUE)</f>
        <v>February 22</v>
      </c>
      <c r="H14132" s="27">
        <f t="shared" si="220"/>
        <v>14131</v>
      </c>
      <c r="I14132" s="30" t="str">
        <f>IF(G14132='Check Register'!$E$1,H14132,"")</f>
        <v/>
      </c>
      <c r="J14132" s="16" t="str">
        <f>IFERROR(SMALL($I$2:$I$100001,H14132),"")</f>
        <v/>
      </c>
    </row>
    <row r="14133" spans="1:10" x14ac:dyDescent="0.3">
      <c r="A14133" t="s">
        <v>944</v>
      </c>
      <c r="B14133" t="s">
        <v>14</v>
      </c>
      <c r="C14133" s="7">
        <v>44610</v>
      </c>
      <c r="E14133" s="27">
        <v>35050.92</v>
      </c>
      <c r="G14133" s="27" t="str">
        <f>VLOOKUP(C14133,W:Y,3,TRUE)</f>
        <v>February 22</v>
      </c>
      <c r="H14133" s="27">
        <f t="shared" si="220"/>
        <v>14132</v>
      </c>
      <c r="I14133" s="30" t="str">
        <f>IF(G14133='Check Register'!$E$1,H14133,"")</f>
        <v/>
      </c>
      <c r="J14133" s="16" t="str">
        <f>IFERROR(SMALL($I$2:$I$100001,H14133),"")</f>
        <v/>
      </c>
    </row>
    <row r="14134" spans="1:10" x14ac:dyDescent="0.3">
      <c r="A14134" t="s">
        <v>849</v>
      </c>
      <c r="B14134" t="s">
        <v>89</v>
      </c>
      <c r="C14134" s="7">
        <v>44610</v>
      </c>
      <c r="E14134" s="27">
        <v>1877.4</v>
      </c>
      <c r="G14134" s="27" t="str">
        <f>VLOOKUP(C14134,W:Y,3,TRUE)</f>
        <v>February 22</v>
      </c>
      <c r="H14134" s="27">
        <f t="shared" si="220"/>
        <v>14133</v>
      </c>
      <c r="I14134" s="30" t="str">
        <f>IF(G14134='Check Register'!$E$1,H14134,"")</f>
        <v/>
      </c>
      <c r="J14134" s="16" t="str">
        <f>IFERROR(SMALL($I$2:$I$100001,H14134),"")</f>
        <v/>
      </c>
    </row>
    <row r="14135" spans="1:10" x14ac:dyDescent="0.3">
      <c r="A14135" t="s">
        <v>849</v>
      </c>
      <c r="B14135" t="s">
        <v>127</v>
      </c>
      <c r="C14135" s="7">
        <v>44610</v>
      </c>
      <c r="E14135" s="27">
        <v>-23.19</v>
      </c>
      <c r="G14135" s="27" t="str">
        <f>VLOOKUP(C14135,W:Y,3,TRUE)</f>
        <v>February 22</v>
      </c>
      <c r="H14135" s="27">
        <f t="shared" si="220"/>
        <v>14134</v>
      </c>
      <c r="I14135" s="30" t="str">
        <f>IF(G14135='Check Register'!$E$1,H14135,"")</f>
        <v/>
      </c>
      <c r="J14135" s="16" t="str">
        <f>IFERROR(SMALL($I$2:$I$100001,H14135),"")</f>
        <v/>
      </c>
    </row>
    <row r="14136" spans="1:10" x14ac:dyDescent="0.3">
      <c r="A14136" t="s">
        <v>1233</v>
      </c>
      <c r="B14136" t="s">
        <v>18</v>
      </c>
      <c r="C14136" s="7">
        <v>44610</v>
      </c>
      <c r="E14136" s="27">
        <v>1582.26</v>
      </c>
      <c r="G14136" s="27" t="str">
        <f>VLOOKUP(C14136,W:Y,3,TRUE)</f>
        <v>February 22</v>
      </c>
      <c r="H14136" s="27">
        <f t="shared" si="220"/>
        <v>14135</v>
      </c>
      <c r="I14136" s="30" t="str">
        <f>IF(G14136='Check Register'!$E$1,H14136,"")</f>
        <v/>
      </c>
      <c r="J14136" s="16" t="str">
        <f>IFERROR(SMALL($I$2:$I$100001,H14136),"")</f>
        <v/>
      </c>
    </row>
    <row r="14137" spans="1:10" x14ac:dyDescent="0.3">
      <c r="A14137" t="s">
        <v>795</v>
      </c>
      <c r="B14137" t="s">
        <v>89</v>
      </c>
      <c r="C14137" s="7">
        <v>44610</v>
      </c>
      <c r="E14137" s="27">
        <v>2085.62</v>
      </c>
      <c r="G14137" s="27" t="str">
        <f>VLOOKUP(C14137,W:Y,3,TRUE)</f>
        <v>February 22</v>
      </c>
      <c r="H14137" s="27">
        <f t="shared" si="220"/>
        <v>14136</v>
      </c>
      <c r="I14137" s="30" t="str">
        <f>IF(G14137='Check Register'!$E$1,H14137,"")</f>
        <v/>
      </c>
      <c r="J14137" s="16" t="str">
        <f>IFERROR(SMALL($I$2:$I$100001,H14137),"")</f>
        <v/>
      </c>
    </row>
    <row r="14138" spans="1:10" x14ac:dyDescent="0.3">
      <c r="A14138" t="s">
        <v>875</v>
      </c>
      <c r="B14138" t="s">
        <v>8</v>
      </c>
      <c r="C14138" s="7">
        <v>44610</v>
      </c>
      <c r="E14138" s="27">
        <v>2581.6799999999998</v>
      </c>
      <c r="G14138" s="27" t="str">
        <f>VLOOKUP(C14138,W:Y,3,TRUE)</f>
        <v>February 22</v>
      </c>
      <c r="H14138" s="27">
        <f t="shared" si="220"/>
        <v>14137</v>
      </c>
      <c r="I14138" s="30" t="str">
        <f>IF(G14138='Check Register'!$E$1,H14138,"")</f>
        <v/>
      </c>
      <c r="J14138" s="16" t="str">
        <f>IFERROR(SMALL($I$2:$I$100001,H14138),"")</f>
        <v/>
      </c>
    </row>
    <row r="14139" spans="1:10" x14ac:dyDescent="0.3">
      <c r="A14139" t="s">
        <v>1098</v>
      </c>
      <c r="B14139" t="s">
        <v>85</v>
      </c>
      <c r="C14139" s="7">
        <v>44610</v>
      </c>
      <c r="E14139" s="27">
        <v>393.9</v>
      </c>
      <c r="G14139" s="27" t="str">
        <f>VLOOKUP(C14139,W:Y,3,TRUE)</f>
        <v>February 22</v>
      </c>
      <c r="H14139" s="27">
        <f t="shared" si="220"/>
        <v>14138</v>
      </c>
      <c r="I14139" s="30" t="str">
        <f>IF(G14139='Check Register'!$E$1,H14139,"")</f>
        <v/>
      </c>
      <c r="J14139" s="16" t="str">
        <f>IFERROR(SMALL($I$2:$I$100001,H14139),"")</f>
        <v/>
      </c>
    </row>
    <row r="14140" spans="1:10" x14ac:dyDescent="0.3">
      <c r="A14140" t="s">
        <v>1234</v>
      </c>
      <c r="B14140" t="s">
        <v>12</v>
      </c>
      <c r="C14140" s="7">
        <v>44610</v>
      </c>
      <c r="E14140" s="27">
        <v>13.98</v>
      </c>
      <c r="G14140" s="27" t="str">
        <f>VLOOKUP(C14140,W:Y,3,TRUE)</f>
        <v>February 22</v>
      </c>
      <c r="H14140" s="27">
        <f t="shared" si="220"/>
        <v>14139</v>
      </c>
      <c r="I14140" s="30" t="str">
        <f>IF(G14140='Check Register'!$E$1,H14140,"")</f>
        <v/>
      </c>
      <c r="J14140" s="16" t="str">
        <f>IFERROR(SMALL($I$2:$I$100001,H14140),"")</f>
        <v/>
      </c>
    </row>
    <row r="14141" spans="1:10" x14ac:dyDescent="0.3">
      <c r="A14141" t="s">
        <v>935</v>
      </c>
      <c r="B14141" t="s">
        <v>89</v>
      </c>
      <c r="C14141" s="7">
        <v>44610</v>
      </c>
      <c r="E14141" s="27">
        <v>1400</v>
      </c>
      <c r="G14141" s="27" t="str">
        <f>VLOOKUP(C14141,W:Y,3,TRUE)</f>
        <v>February 22</v>
      </c>
      <c r="H14141" s="27">
        <f t="shared" si="220"/>
        <v>14140</v>
      </c>
      <c r="I14141" s="30" t="str">
        <f>IF(G14141='Check Register'!$E$1,H14141,"")</f>
        <v/>
      </c>
      <c r="J14141" s="16" t="str">
        <f>IFERROR(SMALL($I$2:$I$100001,H14141),"")</f>
        <v/>
      </c>
    </row>
    <row r="14142" spans="1:10" x14ac:dyDescent="0.3">
      <c r="A14142" t="s">
        <v>1127</v>
      </c>
      <c r="B14142" t="s">
        <v>22</v>
      </c>
      <c r="C14142" s="7">
        <v>44610</v>
      </c>
      <c r="E14142" s="27">
        <v>66.510000000000005</v>
      </c>
      <c r="G14142" s="27" t="str">
        <f>VLOOKUP(C14142,W:Y,3,TRUE)</f>
        <v>February 22</v>
      </c>
      <c r="H14142" s="27">
        <f t="shared" si="220"/>
        <v>14141</v>
      </c>
      <c r="I14142" s="30" t="str">
        <f>IF(G14142='Check Register'!$E$1,H14142,"")</f>
        <v/>
      </c>
      <c r="J14142" s="16" t="str">
        <f>IFERROR(SMALL($I$2:$I$100001,H14142),"")</f>
        <v/>
      </c>
    </row>
    <row r="14143" spans="1:10" x14ac:dyDescent="0.3">
      <c r="A14143" t="s">
        <v>1235</v>
      </c>
      <c r="B14143" t="s">
        <v>35</v>
      </c>
      <c r="C14143" s="7">
        <v>44610</v>
      </c>
      <c r="E14143" s="27">
        <v>195</v>
      </c>
      <c r="G14143" s="27" t="str">
        <f>VLOOKUP(C14143,W:Y,3,TRUE)</f>
        <v>February 22</v>
      </c>
      <c r="H14143" s="27">
        <f t="shared" si="220"/>
        <v>14142</v>
      </c>
      <c r="I14143" s="30" t="str">
        <f>IF(G14143='Check Register'!$E$1,H14143,"")</f>
        <v/>
      </c>
      <c r="J14143" s="16" t="str">
        <f>IFERROR(SMALL($I$2:$I$100001,H14143),"")</f>
        <v/>
      </c>
    </row>
    <row r="14144" spans="1:10" x14ac:dyDescent="0.3">
      <c r="A14144" t="s">
        <v>945</v>
      </c>
      <c r="B14144" t="s">
        <v>296</v>
      </c>
      <c r="C14144" s="7">
        <v>44610</v>
      </c>
      <c r="E14144" s="27">
        <v>26.95</v>
      </c>
      <c r="G14144" s="27" t="str">
        <f>VLOOKUP(C14144,W:Y,3,TRUE)</f>
        <v>February 22</v>
      </c>
      <c r="H14144" s="27">
        <f t="shared" si="220"/>
        <v>14143</v>
      </c>
      <c r="I14144" s="30" t="str">
        <f>IF(G14144='Check Register'!$E$1,H14144,"")</f>
        <v/>
      </c>
      <c r="J14144" s="16" t="str">
        <f>IFERROR(SMALL($I$2:$I$100001,H14144),"")</f>
        <v/>
      </c>
    </row>
    <row r="14145" spans="1:10" x14ac:dyDescent="0.3">
      <c r="A14145" t="s">
        <v>945</v>
      </c>
      <c r="B14145" t="s">
        <v>148</v>
      </c>
      <c r="C14145" s="7">
        <v>44610</v>
      </c>
      <c r="E14145" s="27">
        <v>160</v>
      </c>
      <c r="G14145" s="27" t="str">
        <f>VLOOKUP(C14145,W:Y,3,TRUE)</f>
        <v>February 22</v>
      </c>
      <c r="H14145" s="27">
        <f t="shared" si="220"/>
        <v>14144</v>
      </c>
      <c r="I14145" s="30" t="str">
        <f>IF(G14145='Check Register'!$E$1,H14145,"")</f>
        <v/>
      </c>
      <c r="J14145" s="16" t="str">
        <f>IFERROR(SMALL($I$2:$I$100001,H14145),"")</f>
        <v/>
      </c>
    </row>
    <row r="14146" spans="1:10" x14ac:dyDescent="0.3">
      <c r="A14146" t="s">
        <v>945</v>
      </c>
      <c r="B14146" t="s">
        <v>208</v>
      </c>
      <c r="C14146" s="7">
        <v>44610</v>
      </c>
      <c r="E14146" s="27">
        <v>121.49</v>
      </c>
      <c r="G14146" s="27" t="str">
        <f>VLOOKUP(C14146,W:Y,3,TRUE)</f>
        <v>February 22</v>
      </c>
      <c r="H14146" s="27">
        <f t="shared" si="220"/>
        <v>14145</v>
      </c>
      <c r="I14146" s="30" t="str">
        <f>IF(G14146='Check Register'!$E$1,H14146,"")</f>
        <v/>
      </c>
      <c r="J14146" s="16" t="str">
        <f>IFERROR(SMALL($I$2:$I$100001,H14146),"")</f>
        <v/>
      </c>
    </row>
    <row r="14147" spans="1:10" x14ac:dyDescent="0.3">
      <c r="A14147" t="s">
        <v>946</v>
      </c>
      <c r="B14147" t="s">
        <v>100</v>
      </c>
      <c r="C14147" s="7">
        <v>44610</v>
      </c>
      <c r="E14147" s="27">
        <v>399</v>
      </c>
      <c r="G14147" s="27" t="str">
        <f>VLOOKUP(C14147,W:Y,3,TRUE)</f>
        <v>February 22</v>
      </c>
      <c r="H14147" s="27">
        <f t="shared" ref="H14147:H14210" si="221">1+H14146</f>
        <v>14146</v>
      </c>
      <c r="I14147" s="30" t="str">
        <f>IF(G14147='Check Register'!$E$1,H14147,"")</f>
        <v/>
      </c>
      <c r="J14147" s="16" t="str">
        <f>IFERROR(SMALL($I$2:$I$100001,H14147),"")</f>
        <v/>
      </c>
    </row>
    <row r="14148" spans="1:10" x14ac:dyDescent="0.3">
      <c r="A14148" t="s">
        <v>1128</v>
      </c>
      <c r="B14148" t="s">
        <v>89</v>
      </c>
      <c r="C14148" s="7">
        <v>44610</v>
      </c>
      <c r="E14148" s="27">
        <v>107.76</v>
      </c>
      <c r="G14148" s="27" t="str">
        <f>VLOOKUP(C14148,W:Y,3,TRUE)</f>
        <v>February 22</v>
      </c>
      <c r="H14148" s="27">
        <f t="shared" si="221"/>
        <v>14147</v>
      </c>
      <c r="I14148" s="30" t="str">
        <f>IF(G14148='Check Register'!$E$1,H14148,"")</f>
        <v/>
      </c>
      <c r="J14148" s="16" t="str">
        <f>IFERROR(SMALL($I$2:$I$100001,H14148),"")</f>
        <v/>
      </c>
    </row>
    <row r="14149" spans="1:10" x14ac:dyDescent="0.3">
      <c r="A14149" t="s">
        <v>1236</v>
      </c>
      <c r="B14149" t="s">
        <v>89</v>
      </c>
      <c r="C14149" s="7">
        <v>44610</v>
      </c>
      <c r="E14149" s="27">
        <v>2860.28</v>
      </c>
      <c r="G14149" s="27" t="str">
        <f>VLOOKUP(C14149,W:Y,3,TRUE)</f>
        <v>February 22</v>
      </c>
      <c r="H14149" s="27">
        <f t="shared" si="221"/>
        <v>14148</v>
      </c>
      <c r="I14149" s="30" t="str">
        <f>IF(G14149='Check Register'!$E$1,H14149,"")</f>
        <v/>
      </c>
      <c r="J14149" s="16" t="str">
        <f>IFERROR(SMALL($I$2:$I$100001,H14149),"")</f>
        <v/>
      </c>
    </row>
    <row r="14150" spans="1:10" x14ac:dyDescent="0.3">
      <c r="A14150" t="s">
        <v>661</v>
      </c>
      <c r="B14150" t="s">
        <v>6</v>
      </c>
      <c r="C14150" s="7">
        <v>44610</v>
      </c>
      <c r="E14150" s="27">
        <v>2421.4699999999998</v>
      </c>
      <c r="G14150" s="27" t="str">
        <f>VLOOKUP(C14150,W:Y,3,TRUE)</f>
        <v>February 22</v>
      </c>
      <c r="H14150" s="27">
        <f t="shared" si="221"/>
        <v>14149</v>
      </c>
      <c r="I14150" s="30" t="str">
        <f>IF(G14150='Check Register'!$E$1,H14150,"")</f>
        <v/>
      </c>
      <c r="J14150" s="16" t="str">
        <f>IFERROR(SMALL($I$2:$I$100001,H14150),"")</f>
        <v/>
      </c>
    </row>
    <row r="14151" spans="1:10" x14ac:dyDescent="0.3">
      <c r="A14151" t="s">
        <v>800</v>
      </c>
      <c r="B14151" t="s">
        <v>12</v>
      </c>
      <c r="C14151" s="7">
        <v>44610</v>
      </c>
      <c r="E14151" s="27">
        <v>62.11</v>
      </c>
      <c r="G14151" s="27" t="str">
        <f>VLOOKUP(C14151,W:Y,3,TRUE)</f>
        <v>February 22</v>
      </c>
      <c r="H14151" s="27">
        <f t="shared" si="221"/>
        <v>14150</v>
      </c>
      <c r="I14151" s="30" t="str">
        <f>IF(G14151='Check Register'!$E$1,H14151,"")</f>
        <v/>
      </c>
      <c r="J14151" s="16" t="str">
        <f>IFERROR(SMALL($I$2:$I$100001,H14151),"")</f>
        <v/>
      </c>
    </row>
    <row r="14152" spans="1:10" x14ac:dyDescent="0.3">
      <c r="A14152" t="s">
        <v>1100</v>
      </c>
      <c r="B14152" t="s">
        <v>39</v>
      </c>
      <c r="C14152" s="7">
        <v>44610</v>
      </c>
      <c r="E14152" s="27">
        <v>385.5</v>
      </c>
      <c r="G14152" s="27" t="str">
        <f>VLOOKUP(C14152,W:Y,3,TRUE)</f>
        <v>February 22</v>
      </c>
      <c r="H14152" s="27">
        <f t="shared" si="221"/>
        <v>14151</v>
      </c>
      <c r="I14152" s="30" t="str">
        <f>IF(G14152='Check Register'!$E$1,H14152,"")</f>
        <v/>
      </c>
      <c r="J14152" s="16" t="str">
        <f>IFERROR(SMALL($I$2:$I$100001,H14152),"")</f>
        <v/>
      </c>
    </row>
    <row r="14153" spans="1:10" x14ac:dyDescent="0.3">
      <c r="A14153" t="s">
        <v>884</v>
      </c>
      <c r="B14153" t="s">
        <v>8</v>
      </c>
      <c r="C14153" s="7">
        <v>44610</v>
      </c>
      <c r="E14153" s="27">
        <v>22.84</v>
      </c>
      <c r="G14153" s="27" t="str">
        <f>VLOOKUP(C14153,W:Y,3,TRUE)</f>
        <v>February 22</v>
      </c>
      <c r="H14153" s="27">
        <f t="shared" si="221"/>
        <v>14152</v>
      </c>
      <c r="I14153" s="30" t="str">
        <f>IF(G14153='Check Register'!$E$1,H14153,"")</f>
        <v/>
      </c>
      <c r="J14153" s="16" t="str">
        <f>IFERROR(SMALL($I$2:$I$100001,H14153),"")</f>
        <v/>
      </c>
    </row>
    <row r="14154" spans="1:10" x14ac:dyDescent="0.3">
      <c r="A14154" t="s">
        <v>1146</v>
      </c>
      <c r="B14154" t="s">
        <v>8</v>
      </c>
      <c r="C14154" s="7">
        <v>44610</v>
      </c>
      <c r="E14154" s="27">
        <v>631.72</v>
      </c>
      <c r="G14154" s="27" t="str">
        <f>VLOOKUP(C14154,W:Y,3,TRUE)</f>
        <v>February 22</v>
      </c>
      <c r="H14154" s="27">
        <f t="shared" si="221"/>
        <v>14153</v>
      </c>
      <c r="I14154" s="30" t="str">
        <f>IF(G14154='Check Register'!$E$1,H14154,"")</f>
        <v/>
      </c>
      <c r="J14154" s="16" t="str">
        <f>IFERROR(SMALL($I$2:$I$100001,H14154),"")</f>
        <v/>
      </c>
    </row>
    <row r="14155" spans="1:10" x14ac:dyDescent="0.3">
      <c r="A14155" t="s">
        <v>1004</v>
      </c>
      <c r="B14155" t="s">
        <v>14</v>
      </c>
      <c r="C14155" s="7">
        <v>44610</v>
      </c>
      <c r="E14155" s="27">
        <v>660</v>
      </c>
      <c r="G14155" s="27" t="str">
        <f>VLOOKUP(C14155,W:Y,3,TRUE)</f>
        <v>February 22</v>
      </c>
      <c r="H14155" s="27">
        <f t="shared" si="221"/>
        <v>14154</v>
      </c>
      <c r="I14155" s="30" t="str">
        <f>IF(G14155='Check Register'!$E$1,H14155,"")</f>
        <v/>
      </c>
      <c r="J14155" s="16" t="str">
        <f>IFERROR(SMALL($I$2:$I$100001,H14155),"")</f>
        <v/>
      </c>
    </row>
    <row r="14156" spans="1:10" x14ac:dyDescent="0.3">
      <c r="A14156" t="s">
        <v>1004</v>
      </c>
      <c r="B14156" t="s">
        <v>39</v>
      </c>
      <c r="C14156" s="7">
        <v>44610</v>
      </c>
      <c r="E14156" s="27">
        <v>340</v>
      </c>
      <c r="G14156" s="27" t="str">
        <f>VLOOKUP(C14156,W:Y,3,TRUE)</f>
        <v>February 22</v>
      </c>
      <c r="H14156" s="27">
        <f t="shared" si="221"/>
        <v>14155</v>
      </c>
      <c r="I14156" s="30" t="str">
        <f>IF(G14156='Check Register'!$E$1,H14156,"")</f>
        <v/>
      </c>
      <c r="J14156" s="16" t="str">
        <f>IFERROR(SMALL($I$2:$I$100001,H14156),"")</f>
        <v/>
      </c>
    </row>
    <row r="14157" spans="1:10" x14ac:dyDescent="0.3">
      <c r="A14157" t="s">
        <v>886</v>
      </c>
      <c r="B14157" t="s">
        <v>212</v>
      </c>
      <c r="C14157" s="7">
        <v>44610</v>
      </c>
      <c r="E14157" s="27">
        <v>125</v>
      </c>
      <c r="G14157" s="27" t="str">
        <f>VLOOKUP(C14157,W:Y,3,TRUE)</f>
        <v>February 22</v>
      </c>
      <c r="H14157" s="27">
        <f t="shared" si="221"/>
        <v>14156</v>
      </c>
      <c r="I14157" s="30" t="str">
        <f>IF(G14157='Check Register'!$E$1,H14157,"")</f>
        <v/>
      </c>
      <c r="J14157" s="16" t="str">
        <f>IFERROR(SMALL($I$2:$I$100001,H14157),"")</f>
        <v/>
      </c>
    </row>
    <row r="14158" spans="1:10" x14ac:dyDescent="0.3">
      <c r="A14158" t="s">
        <v>1237</v>
      </c>
      <c r="B14158" t="s">
        <v>89</v>
      </c>
      <c r="C14158" s="7">
        <v>44610</v>
      </c>
      <c r="E14158" s="27">
        <v>1666.1</v>
      </c>
      <c r="G14158" s="27" t="str">
        <f>VLOOKUP(C14158,W:Y,3,TRUE)</f>
        <v>February 22</v>
      </c>
      <c r="H14158" s="27">
        <f t="shared" si="221"/>
        <v>14157</v>
      </c>
      <c r="I14158" s="30" t="str">
        <f>IF(G14158='Check Register'!$E$1,H14158,"")</f>
        <v/>
      </c>
      <c r="J14158" s="16" t="str">
        <f>IFERROR(SMALL($I$2:$I$100001,H14158),"")</f>
        <v/>
      </c>
    </row>
    <row r="14159" spans="1:10" x14ac:dyDescent="0.3">
      <c r="A14159" t="s">
        <v>829</v>
      </c>
      <c r="B14159" t="s">
        <v>35</v>
      </c>
      <c r="C14159" s="7">
        <v>44610</v>
      </c>
      <c r="E14159" s="27">
        <v>294.39999999999998</v>
      </c>
      <c r="G14159" s="27" t="str">
        <f>VLOOKUP(C14159,W:Y,3,TRUE)</f>
        <v>February 22</v>
      </c>
      <c r="H14159" s="27">
        <f t="shared" si="221"/>
        <v>14158</v>
      </c>
      <c r="I14159" s="30" t="str">
        <f>IF(G14159='Check Register'!$E$1,H14159,"")</f>
        <v/>
      </c>
      <c r="J14159" s="16" t="str">
        <f>IFERROR(SMALL($I$2:$I$100001,H14159),"")</f>
        <v/>
      </c>
    </row>
    <row r="14160" spans="1:10" x14ac:dyDescent="0.3">
      <c r="A14160" t="s">
        <v>1114</v>
      </c>
      <c r="B14160" t="s">
        <v>33</v>
      </c>
      <c r="C14160" s="7">
        <v>44610</v>
      </c>
      <c r="E14160" s="27">
        <v>61885.5</v>
      </c>
      <c r="G14160" s="27" t="str">
        <f>VLOOKUP(C14160,W:Y,3,TRUE)</f>
        <v>February 22</v>
      </c>
      <c r="H14160" s="27">
        <f t="shared" si="221"/>
        <v>14159</v>
      </c>
      <c r="I14160" s="30" t="str">
        <f>IF(G14160='Check Register'!$E$1,H14160,"")</f>
        <v/>
      </c>
      <c r="J14160" s="16" t="str">
        <f>IFERROR(SMALL($I$2:$I$100001,H14160),"")</f>
        <v/>
      </c>
    </row>
    <row r="14161" spans="1:10" x14ac:dyDescent="0.3">
      <c r="A14161" t="s">
        <v>1114</v>
      </c>
      <c r="B14161" t="s">
        <v>102</v>
      </c>
      <c r="C14161" s="7">
        <v>44610</v>
      </c>
      <c r="E14161" s="27">
        <v>70377.17</v>
      </c>
      <c r="G14161" s="27" t="str">
        <f>VLOOKUP(C14161,W:Y,3,TRUE)</f>
        <v>February 22</v>
      </c>
      <c r="H14161" s="27">
        <f t="shared" si="221"/>
        <v>14160</v>
      </c>
      <c r="I14161" s="30" t="str">
        <f>IF(G14161='Check Register'!$E$1,H14161,"")</f>
        <v/>
      </c>
      <c r="J14161" s="16" t="str">
        <f>IFERROR(SMALL($I$2:$I$100001,H14161),"")</f>
        <v/>
      </c>
    </row>
    <row r="14162" spans="1:10" x14ac:dyDescent="0.3">
      <c r="A14162" t="s">
        <v>802</v>
      </c>
      <c r="B14162" t="s">
        <v>14</v>
      </c>
      <c r="C14162" s="7">
        <v>44610</v>
      </c>
      <c r="E14162" s="27">
        <v>780</v>
      </c>
      <c r="G14162" s="27" t="str">
        <f>VLOOKUP(C14162,W:Y,3,TRUE)</f>
        <v>February 22</v>
      </c>
      <c r="H14162" s="27">
        <f t="shared" si="221"/>
        <v>14161</v>
      </c>
      <c r="I14162" s="30" t="str">
        <f>IF(G14162='Check Register'!$E$1,H14162,"")</f>
        <v/>
      </c>
      <c r="J14162" s="16" t="str">
        <f>IFERROR(SMALL($I$2:$I$100001,H14162),"")</f>
        <v/>
      </c>
    </row>
    <row r="14163" spans="1:10" x14ac:dyDescent="0.3">
      <c r="A14163" t="s">
        <v>1148</v>
      </c>
      <c r="B14163" t="s">
        <v>22</v>
      </c>
      <c r="C14163" s="7">
        <v>44610</v>
      </c>
      <c r="E14163" s="27">
        <v>1452</v>
      </c>
      <c r="G14163" s="27" t="str">
        <f>VLOOKUP(C14163,W:Y,3,TRUE)</f>
        <v>February 22</v>
      </c>
      <c r="H14163" s="27">
        <f t="shared" si="221"/>
        <v>14162</v>
      </c>
      <c r="I14163" s="30" t="str">
        <f>IF(G14163='Check Register'!$E$1,H14163,"")</f>
        <v/>
      </c>
      <c r="J14163" s="16" t="str">
        <f>IFERROR(SMALL($I$2:$I$100001,H14163),"")</f>
        <v/>
      </c>
    </row>
    <row r="14164" spans="1:10" x14ac:dyDescent="0.3">
      <c r="A14164" t="s">
        <v>859</v>
      </c>
      <c r="B14164" t="s">
        <v>45</v>
      </c>
      <c r="C14164" s="7">
        <v>44610</v>
      </c>
      <c r="E14164" s="27">
        <v>50.8</v>
      </c>
      <c r="G14164" s="27" t="str">
        <f>VLOOKUP(C14164,W:Y,3,TRUE)</f>
        <v>February 22</v>
      </c>
      <c r="H14164" s="27">
        <f t="shared" si="221"/>
        <v>14163</v>
      </c>
      <c r="I14164" s="30" t="str">
        <f>IF(G14164='Check Register'!$E$1,H14164,"")</f>
        <v/>
      </c>
      <c r="J14164" s="16" t="str">
        <f>IFERROR(SMALL($I$2:$I$100001,H14164),"")</f>
        <v/>
      </c>
    </row>
    <row r="14165" spans="1:10" x14ac:dyDescent="0.3">
      <c r="A14165" t="s">
        <v>888</v>
      </c>
      <c r="B14165" t="s">
        <v>171</v>
      </c>
      <c r="C14165" s="7">
        <v>44610</v>
      </c>
      <c r="E14165" s="27">
        <v>624</v>
      </c>
      <c r="G14165" s="27" t="str">
        <f>VLOOKUP(C14165,W:Y,3,TRUE)</f>
        <v>February 22</v>
      </c>
      <c r="H14165" s="27">
        <f t="shared" si="221"/>
        <v>14164</v>
      </c>
      <c r="I14165" s="30" t="str">
        <f>IF(G14165='Check Register'!$E$1,H14165,"")</f>
        <v/>
      </c>
      <c r="J14165" s="16" t="str">
        <f>IFERROR(SMALL($I$2:$I$100001,H14165),"")</f>
        <v/>
      </c>
    </row>
    <row r="14166" spans="1:10" x14ac:dyDescent="0.3">
      <c r="A14166" t="s">
        <v>860</v>
      </c>
      <c r="B14166" t="s">
        <v>22</v>
      </c>
      <c r="C14166" s="7">
        <v>44610</v>
      </c>
      <c r="E14166" s="27">
        <v>104</v>
      </c>
      <c r="G14166" s="27" t="str">
        <f>VLOOKUP(C14166,W:Y,3,TRUE)</f>
        <v>February 22</v>
      </c>
      <c r="H14166" s="27">
        <f t="shared" si="221"/>
        <v>14165</v>
      </c>
      <c r="I14166" s="30" t="str">
        <f>IF(G14166='Check Register'!$E$1,H14166,"")</f>
        <v/>
      </c>
      <c r="J14166" s="16" t="str">
        <f>IFERROR(SMALL($I$2:$I$100001,H14166),"")</f>
        <v/>
      </c>
    </row>
    <row r="14167" spans="1:10" x14ac:dyDescent="0.3">
      <c r="A14167" t="s">
        <v>991</v>
      </c>
      <c r="B14167" t="s">
        <v>39</v>
      </c>
      <c r="C14167" s="7">
        <v>44610</v>
      </c>
      <c r="E14167" s="27">
        <v>12024</v>
      </c>
      <c r="G14167" s="27" t="str">
        <f>VLOOKUP(C14167,W:Y,3,TRUE)</f>
        <v>February 22</v>
      </c>
      <c r="H14167" s="27">
        <f t="shared" si="221"/>
        <v>14166</v>
      </c>
      <c r="I14167" s="30" t="str">
        <f>IF(G14167='Check Register'!$E$1,H14167,"")</f>
        <v/>
      </c>
      <c r="J14167" s="16" t="str">
        <f>IFERROR(SMALL($I$2:$I$100001,H14167),"")</f>
        <v/>
      </c>
    </row>
    <row r="14168" spans="1:10" x14ac:dyDescent="0.3">
      <c r="A14168" t="s">
        <v>1006</v>
      </c>
      <c r="B14168" t="s">
        <v>28</v>
      </c>
      <c r="C14168" s="7">
        <v>44610</v>
      </c>
      <c r="E14168" s="27">
        <v>37159.1</v>
      </c>
      <c r="G14168" s="27" t="str">
        <f>VLOOKUP(C14168,W:Y,3,TRUE)</f>
        <v>February 22</v>
      </c>
      <c r="H14168" s="27">
        <f t="shared" si="221"/>
        <v>14167</v>
      </c>
      <c r="I14168" s="30" t="str">
        <f>IF(G14168='Check Register'!$E$1,H14168,"")</f>
        <v/>
      </c>
      <c r="J14168" s="16" t="str">
        <f>IFERROR(SMALL($I$2:$I$100001,H14168),"")</f>
        <v/>
      </c>
    </row>
    <row r="14169" spans="1:10" x14ac:dyDescent="0.3">
      <c r="A14169" t="s">
        <v>1116</v>
      </c>
      <c r="B14169" t="s">
        <v>8</v>
      </c>
      <c r="C14169" s="7">
        <v>44610</v>
      </c>
      <c r="E14169" s="27">
        <v>4519.01</v>
      </c>
      <c r="G14169" s="27" t="str">
        <f>VLOOKUP(C14169,W:Y,3,TRUE)</f>
        <v>February 22</v>
      </c>
      <c r="H14169" s="27">
        <f t="shared" si="221"/>
        <v>14168</v>
      </c>
      <c r="I14169" s="30" t="str">
        <f>IF(G14169='Check Register'!$E$1,H14169,"")</f>
        <v/>
      </c>
      <c r="J14169" s="16" t="str">
        <f>IFERROR(SMALL($I$2:$I$100001,H14169),"")</f>
        <v/>
      </c>
    </row>
    <row r="14170" spans="1:10" x14ac:dyDescent="0.3">
      <c r="A14170" t="s">
        <v>863</v>
      </c>
      <c r="B14170" t="s">
        <v>39</v>
      </c>
      <c r="C14170" s="7">
        <v>44610</v>
      </c>
      <c r="E14170" s="27">
        <v>3028.77</v>
      </c>
      <c r="G14170" s="27" t="str">
        <f>VLOOKUP(C14170,W:Y,3,TRUE)</f>
        <v>February 22</v>
      </c>
      <c r="H14170" s="27">
        <f t="shared" si="221"/>
        <v>14169</v>
      </c>
      <c r="I14170" s="30" t="str">
        <f>IF(G14170='Check Register'!$E$1,H14170,"")</f>
        <v/>
      </c>
      <c r="J14170" s="16" t="str">
        <f>IFERROR(SMALL($I$2:$I$100001,H14170),"")</f>
        <v/>
      </c>
    </row>
    <row r="14171" spans="1:10" x14ac:dyDescent="0.3">
      <c r="A14171" t="s">
        <v>805</v>
      </c>
      <c r="B14171" t="s">
        <v>127</v>
      </c>
      <c r="C14171" s="7">
        <v>44610</v>
      </c>
      <c r="E14171" s="27">
        <v>703.83</v>
      </c>
      <c r="G14171" s="27" t="str">
        <f>VLOOKUP(C14171,W:Y,3,TRUE)</f>
        <v>February 22</v>
      </c>
      <c r="H14171" s="27">
        <f t="shared" si="221"/>
        <v>14170</v>
      </c>
      <c r="I14171" s="30" t="str">
        <f>IF(G14171='Check Register'!$E$1,H14171,"")</f>
        <v/>
      </c>
      <c r="J14171" s="16" t="str">
        <f>IFERROR(SMALL($I$2:$I$100001,H14171),"")</f>
        <v/>
      </c>
    </row>
    <row r="14172" spans="1:10" x14ac:dyDescent="0.3">
      <c r="A14172" t="s">
        <v>805</v>
      </c>
      <c r="B14172" t="s">
        <v>11</v>
      </c>
      <c r="C14172" s="7">
        <v>44610</v>
      </c>
      <c r="E14172" s="27">
        <v>717.78</v>
      </c>
      <c r="G14172" s="27" t="str">
        <f>VLOOKUP(C14172,W:Y,3,TRUE)</f>
        <v>February 22</v>
      </c>
      <c r="H14172" s="27">
        <f t="shared" si="221"/>
        <v>14171</v>
      </c>
      <c r="I14172" s="30" t="str">
        <f>IF(G14172='Check Register'!$E$1,H14172,"")</f>
        <v/>
      </c>
      <c r="J14172" s="16" t="str">
        <f>IFERROR(SMALL($I$2:$I$100001,H14172),"")</f>
        <v/>
      </c>
    </row>
    <row r="14173" spans="1:10" x14ac:dyDescent="0.3">
      <c r="A14173" t="s">
        <v>949</v>
      </c>
      <c r="B14173" t="s">
        <v>214</v>
      </c>
      <c r="C14173" s="7">
        <v>44610</v>
      </c>
      <c r="E14173" s="27">
        <v>81639.31</v>
      </c>
      <c r="G14173" s="27" t="str">
        <f>VLOOKUP(C14173,W:Y,3,TRUE)</f>
        <v>February 22</v>
      </c>
      <c r="H14173" s="27">
        <f t="shared" si="221"/>
        <v>14172</v>
      </c>
      <c r="I14173" s="30" t="str">
        <f>IF(G14173='Check Register'!$E$1,H14173,"")</f>
        <v/>
      </c>
      <c r="J14173" s="16" t="str">
        <f>IFERROR(SMALL($I$2:$I$100001,H14173),"")</f>
        <v/>
      </c>
    </row>
    <row r="14174" spans="1:10" x14ac:dyDescent="0.3">
      <c r="A14174" t="s">
        <v>949</v>
      </c>
      <c r="B14174" t="s">
        <v>31</v>
      </c>
      <c r="C14174" s="7">
        <v>44610</v>
      </c>
      <c r="E14174" s="27">
        <v>1094.5899999999999</v>
      </c>
      <c r="G14174" s="27" t="str">
        <f>VLOOKUP(C14174,W:Y,3,TRUE)</f>
        <v>February 22</v>
      </c>
      <c r="H14174" s="27">
        <f t="shared" si="221"/>
        <v>14173</v>
      </c>
      <c r="I14174" s="30" t="str">
        <f>IF(G14174='Check Register'!$E$1,H14174,"")</f>
        <v/>
      </c>
      <c r="J14174" s="16" t="str">
        <f>IFERROR(SMALL($I$2:$I$100001,H14174),"")</f>
        <v/>
      </c>
    </row>
    <row r="14175" spans="1:10" x14ac:dyDescent="0.3">
      <c r="A14175" t="s">
        <v>1103</v>
      </c>
      <c r="B14175" t="s">
        <v>169</v>
      </c>
      <c r="C14175" s="7">
        <v>44610</v>
      </c>
      <c r="E14175" s="27">
        <v>-29378.75</v>
      </c>
      <c r="G14175" s="27" t="str">
        <f>VLOOKUP(C14175,W:Y,3,TRUE)</f>
        <v>February 22</v>
      </c>
      <c r="H14175" s="27">
        <f t="shared" si="221"/>
        <v>14174</v>
      </c>
      <c r="I14175" s="30" t="str">
        <f>IF(G14175='Check Register'!$E$1,H14175,"")</f>
        <v/>
      </c>
      <c r="J14175" s="16" t="str">
        <f>IFERROR(SMALL($I$2:$I$100001,H14175),"")</f>
        <v/>
      </c>
    </row>
    <row r="14176" spans="1:10" x14ac:dyDescent="0.3">
      <c r="A14176" t="s">
        <v>1103</v>
      </c>
      <c r="B14176" t="s">
        <v>150</v>
      </c>
      <c r="C14176" s="7">
        <v>44610</v>
      </c>
      <c r="E14176" s="27">
        <v>1.5</v>
      </c>
      <c r="G14176" s="27" t="str">
        <f>VLOOKUP(C14176,W:Y,3,TRUE)</f>
        <v>February 22</v>
      </c>
      <c r="H14176" s="27">
        <f t="shared" si="221"/>
        <v>14175</v>
      </c>
      <c r="I14176" s="30" t="str">
        <f>IF(G14176='Check Register'!$E$1,H14176,"")</f>
        <v/>
      </c>
      <c r="J14176" s="16" t="str">
        <f>IFERROR(SMALL($I$2:$I$100001,H14176),"")</f>
        <v/>
      </c>
    </row>
    <row r="14177" spans="1:10" x14ac:dyDescent="0.3">
      <c r="A14177" t="s">
        <v>1103</v>
      </c>
      <c r="B14177" t="s">
        <v>210</v>
      </c>
      <c r="C14177" s="7">
        <v>44610</v>
      </c>
      <c r="E14177" s="27">
        <v>5279.55</v>
      </c>
      <c r="G14177" s="27" t="str">
        <f>VLOOKUP(C14177,W:Y,3,TRUE)</f>
        <v>February 22</v>
      </c>
      <c r="H14177" s="27">
        <f t="shared" si="221"/>
        <v>14176</v>
      </c>
      <c r="I14177" s="30" t="str">
        <f>IF(G14177='Check Register'!$E$1,H14177,"")</f>
        <v/>
      </c>
      <c r="J14177" s="16" t="str">
        <f>IFERROR(SMALL($I$2:$I$100001,H14177),"")</f>
        <v/>
      </c>
    </row>
    <row r="14178" spans="1:10" x14ac:dyDescent="0.3">
      <c r="A14178" t="s">
        <v>1103</v>
      </c>
      <c r="B14178" t="s">
        <v>102</v>
      </c>
      <c r="C14178" s="7">
        <v>44610</v>
      </c>
      <c r="E14178" s="27">
        <v>588555.28</v>
      </c>
      <c r="G14178" s="27" t="str">
        <f>VLOOKUP(C14178,W:Y,3,TRUE)</f>
        <v>February 22</v>
      </c>
      <c r="H14178" s="27">
        <f t="shared" si="221"/>
        <v>14177</v>
      </c>
      <c r="I14178" s="30" t="str">
        <f>IF(G14178='Check Register'!$E$1,H14178,"")</f>
        <v/>
      </c>
      <c r="J14178" s="16" t="str">
        <f>IFERROR(SMALL($I$2:$I$100001,H14178),"")</f>
        <v/>
      </c>
    </row>
    <row r="14179" spans="1:10" x14ac:dyDescent="0.3">
      <c r="A14179" t="s">
        <v>1124</v>
      </c>
      <c r="B14179" t="s">
        <v>180</v>
      </c>
      <c r="C14179" s="7">
        <v>44610</v>
      </c>
      <c r="E14179" s="27">
        <v>111.75</v>
      </c>
      <c r="G14179" s="27" t="str">
        <f>VLOOKUP(C14179,W:Y,3,TRUE)</f>
        <v>February 22</v>
      </c>
      <c r="H14179" s="27">
        <f t="shared" si="221"/>
        <v>14178</v>
      </c>
      <c r="I14179" s="30" t="str">
        <f>IF(G14179='Check Register'!$E$1,H14179,"")</f>
        <v/>
      </c>
      <c r="J14179" s="16" t="str">
        <f>IFERROR(SMALL($I$2:$I$100001,H14179),"")</f>
        <v/>
      </c>
    </row>
    <row r="14180" spans="1:10" x14ac:dyDescent="0.3">
      <c r="A14180" t="s">
        <v>954</v>
      </c>
      <c r="B14180" t="s">
        <v>89</v>
      </c>
      <c r="C14180" s="7">
        <v>44610</v>
      </c>
      <c r="E14180" s="27">
        <v>216</v>
      </c>
      <c r="G14180" s="27" t="str">
        <f>VLOOKUP(C14180,W:Y,3,TRUE)</f>
        <v>February 22</v>
      </c>
      <c r="H14180" s="27">
        <f t="shared" si="221"/>
        <v>14179</v>
      </c>
      <c r="I14180" s="30" t="str">
        <f>IF(G14180='Check Register'!$E$1,H14180,"")</f>
        <v/>
      </c>
      <c r="J14180" s="16" t="str">
        <f>IFERROR(SMALL($I$2:$I$100001,H14180),"")</f>
        <v/>
      </c>
    </row>
    <row r="14181" spans="1:10" x14ac:dyDescent="0.3">
      <c r="A14181" t="s">
        <v>837</v>
      </c>
      <c r="B14181" t="s">
        <v>20</v>
      </c>
      <c r="C14181" s="7">
        <v>44617</v>
      </c>
      <c r="E14181" s="27">
        <v>5238.84</v>
      </c>
      <c r="G14181" s="27" t="str">
        <f>VLOOKUP(C14181,W:Y,3,TRUE)</f>
        <v>February 22</v>
      </c>
      <c r="H14181" s="27">
        <f t="shared" si="221"/>
        <v>14180</v>
      </c>
      <c r="I14181" s="30" t="str">
        <f>IF(G14181='Check Register'!$E$1,H14181,"")</f>
        <v/>
      </c>
      <c r="J14181" s="16" t="str">
        <f>IFERROR(SMALL($I$2:$I$100001,H14181),"")</f>
        <v/>
      </c>
    </row>
    <row r="14182" spans="1:10" x14ac:dyDescent="0.3">
      <c r="A14182" t="s">
        <v>812</v>
      </c>
      <c r="B14182" t="s">
        <v>8</v>
      </c>
      <c r="C14182" s="7">
        <v>44617</v>
      </c>
      <c r="E14182" s="27">
        <v>82.56</v>
      </c>
      <c r="G14182" s="27" t="str">
        <f>VLOOKUP(C14182,W:Y,3,TRUE)</f>
        <v>February 22</v>
      </c>
      <c r="H14182" s="27">
        <f t="shared" si="221"/>
        <v>14181</v>
      </c>
      <c r="I14182" s="30" t="str">
        <f>IF(G14182='Check Register'!$E$1,H14182,"")</f>
        <v/>
      </c>
      <c r="J14182" s="16" t="str">
        <f>IFERROR(SMALL($I$2:$I$100001,H14182),"")</f>
        <v/>
      </c>
    </row>
    <row r="14183" spans="1:10" x14ac:dyDescent="0.3">
      <c r="A14183" t="s">
        <v>1238</v>
      </c>
      <c r="B14183" t="s">
        <v>39</v>
      </c>
      <c r="C14183" s="7">
        <v>44617</v>
      </c>
      <c r="E14183" s="27">
        <v>25299.98</v>
      </c>
      <c r="G14183" s="27" t="str">
        <f>VLOOKUP(C14183,W:Y,3,TRUE)</f>
        <v>February 22</v>
      </c>
      <c r="H14183" s="27">
        <f t="shared" si="221"/>
        <v>14182</v>
      </c>
      <c r="I14183" s="30" t="str">
        <f>IF(G14183='Check Register'!$E$1,H14183,"")</f>
        <v/>
      </c>
      <c r="J14183" s="16" t="str">
        <f>IFERROR(SMALL($I$2:$I$100001,H14183),"")</f>
        <v/>
      </c>
    </row>
    <row r="14184" spans="1:10" x14ac:dyDescent="0.3">
      <c r="A14184" t="s">
        <v>956</v>
      </c>
      <c r="B14184" t="s">
        <v>139</v>
      </c>
      <c r="C14184" s="7">
        <v>44617</v>
      </c>
      <c r="E14184" s="27">
        <v>6923.76</v>
      </c>
      <c r="G14184" s="27" t="str">
        <f>VLOOKUP(C14184,W:Y,3,TRUE)</f>
        <v>February 22</v>
      </c>
      <c r="H14184" s="27">
        <f t="shared" si="221"/>
        <v>14183</v>
      </c>
      <c r="I14184" s="30" t="str">
        <f>IF(G14184='Check Register'!$E$1,H14184,"")</f>
        <v/>
      </c>
      <c r="J14184" s="16" t="str">
        <f>IFERROR(SMALL($I$2:$I$100001,H14184),"")</f>
        <v/>
      </c>
    </row>
    <row r="14185" spans="1:10" x14ac:dyDescent="0.3">
      <c r="A14185" t="s">
        <v>816</v>
      </c>
      <c r="B14185" t="s">
        <v>94</v>
      </c>
      <c r="C14185" s="7">
        <v>44617</v>
      </c>
      <c r="E14185" s="27">
        <v>26483.09</v>
      </c>
      <c r="G14185" s="27" t="str">
        <f>VLOOKUP(C14185,W:Y,3,TRUE)</f>
        <v>February 22</v>
      </c>
      <c r="H14185" s="27">
        <f t="shared" si="221"/>
        <v>14184</v>
      </c>
      <c r="I14185" s="30" t="str">
        <f>IF(G14185='Check Register'!$E$1,H14185,"")</f>
        <v/>
      </c>
      <c r="J14185" s="16" t="str">
        <f>IFERROR(SMALL($I$2:$I$100001,H14185),"")</f>
        <v/>
      </c>
    </row>
    <row r="14186" spans="1:10" x14ac:dyDescent="0.3">
      <c r="A14186" t="s">
        <v>816</v>
      </c>
      <c r="B14186" t="s">
        <v>95</v>
      </c>
      <c r="C14186" s="7">
        <v>44617</v>
      </c>
      <c r="E14186" s="27">
        <v>7808.98</v>
      </c>
      <c r="G14186" s="27" t="str">
        <f>VLOOKUP(C14186,W:Y,3,TRUE)</f>
        <v>February 22</v>
      </c>
      <c r="H14186" s="27">
        <f t="shared" si="221"/>
        <v>14185</v>
      </c>
      <c r="I14186" s="30" t="str">
        <f>IF(G14186='Check Register'!$E$1,H14186,"")</f>
        <v/>
      </c>
      <c r="J14186" s="16" t="str">
        <f>IFERROR(SMALL($I$2:$I$100001,H14186),"")</f>
        <v/>
      </c>
    </row>
    <row r="14187" spans="1:10" x14ac:dyDescent="0.3">
      <c r="A14187" t="s">
        <v>785</v>
      </c>
      <c r="B14187" t="s">
        <v>22</v>
      </c>
      <c r="C14187" s="7">
        <v>44617</v>
      </c>
      <c r="E14187" s="27">
        <v>875</v>
      </c>
      <c r="G14187" s="27" t="str">
        <f>VLOOKUP(C14187,W:Y,3,TRUE)</f>
        <v>February 22</v>
      </c>
      <c r="H14187" s="27">
        <f t="shared" si="221"/>
        <v>14186</v>
      </c>
      <c r="I14187" s="30" t="str">
        <f>IF(G14187='Check Register'!$E$1,H14187,"")</f>
        <v/>
      </c>
      <c r="J14187" s="16" t="str">
        <f>IFERROR(SMALL($I$2:$I$100001,H14187),"")</f>
        <v/>
      </c>
    </row>
    <row r="14188" spans="1:10" x14ac:dyDescent="0.3">
      <c r="A14188" t="s">
        <v>1169</v>
      </c>
      <c r="B14188" t="s">
        <v>45</v>
      </c>
      <c r="C14188" s="7">
        <v>44617</v>
      </c>
      <c r="E14188" s="27">
        <v>675.62</v>
      </c>
      <c r="G14188" s="27" t="str">
        <f>VLOOKUP(C14188,W:Y,3,TRUE)</f>
        <v>February 22</v>
      </c>
      <c r="H14188" s="27">
        <f t="shared" si="221"/>
        <v>14187</v>
      </c>
      <c r="I14188" s="30" t="str">
        <f>IF(G14188='Check Register'!$E$1,H14188,"")</f>
        <v/>
      </c>
      <c r="J14188" s="16" t="str">
        <f>IFERROR(SMALL($I$2:$I$100001,H14188),"")</f>
        <v/>
      </c>
    </row>
    <row r="14189" spans="1:10" x14ac:dyDescent="0.3">
      <c r="A14189" t="s">
        <v>848</v>
      </c>
      <c r="B14189" t="s">
        <v>8</v>
      </c>
      <c r="C14189" s="7">
        <v>44617</v>
      </c>
      <c r="E14189" s="27">
        <v>102.95</v>
      </c>
      <c r="G14189" s="27" t="str">
        <f>VLOOKUP(C14189,W:Y,3,TRUE)</f>
        <v>February 22</v>
      </c>
      <c r="H14189" s="27">
        <f t="shared" si="221"/>
        <v>14188</v>
      </c>
      <c r="I14189" s="30" t="str">
        <f>IF(G14189='Check Register'!$E$1,H14189,"")</f>
        <v/>
      </c>
      <c r="J14189" s="16" t="str">
        <f>IFERROR(SMALL($I$2:$I$100001,H14189),"")</f>
        <v/>
      </c>
    </row>
    <row r="14190" spans="1:10" x14ac:dyDescent="0.3">
      <c r="A14190" t="s">
        <v>967</v>
      </c>
      <c r="B14190" t="s">
        <v>14</v>
      </c>
      <c r="C14190" s="7">
        <v>44617</v>
      </c>
      <c r="E14190" s="27">
        <v>2041.66</v>
      </c>
      <c r="G14190" s="27" t="str">
        <f>VLOOKUP(C14190,W:Y,3,TRUE)</f>
        <v>February 22</v>
      </c>
      <c r="H14190" s="27">
        <f t="shared" si="221"/>
        <v>14189</v>
      </c>
      <c r="I14190" s="30" t="str">
        <f>IF(G14190='Check Register'!$E$1,H14190,"")</f>
        <v/>
      </c>
      <c r="J14190" s="16" t="str">
        <f>IFERROR(SMALL($I$2:$I$100001,H14190),"")</f>
        <v/>
      </c>
    </row>
    <row r="14191" spans="1:10" x14ac:dyDescent="0.3">
      <c r="A14191" t="s">
        <v>795</v>
      </c>
      <c r="B14191" t="s">
        <v>89</v>
      </c>
      <c r="C14191" s="7">
        <v>44617</v>
      </c>
      <c r="E14191" s="27">
        <v>94.5</v>
      </c>
      <c r="G14191" s="27" t="str">
        <f>VLOOKUP(C14191,W:Y,3,TRUE)</f>
        <v>February 22</v>
      </c>
      <c r="H14191" s="27">
        <f t="shared" si="221"/>
        <v>14190</v>
      </c>
      <c r="I14191" s="30" t="str">
        <f>IF(G14191='Check Register'!$E$1,H14191,"")</f>
        <v/>
      </c>
      <c r="J14191" s="16" t="str">
        <f>IFERROR(SMALL($I$2:$I$100001,H14191),"")</f>
        <v/>
      </c>
    </row>
    <row r="14192" spans="1:10" x14ac:dyDescent="0.3">
      <c r="A14192" t="s">
        <v>796</v>
      </c>
      <c r="B14192" t="s">
        <v>102</v>
      </c>
      <c r="C14192" s="7">
        <v>44617</v>
      </c>
      <c r="E14192" s="27">
        <v>630.25</v>
      </c>
      <c r="G14192" s="27" t="str">
        <f>VLOOKUP(C14192,W:Y,3,TRUE)</f>
        <v>February 22</v>
      </c>
      <c r="H14192" s="27">
        <f t="shared" si="221"/>
        <v>14191</v>
      </c>
      <c r="I14192" s="30" t="str">
        <f>IF(G14192='Check Register'!$E$1,H14192,"")</f>
        <v/>
      </c>
      <c r="J14192" s="16" t="str">
        <f>IFERROR(SMALL($I$2:$I$100001,H14192),"")</f>
        <v/>
      </c>
    </row>
    <row r="14193" spans="1:10" x14ac:dyDescent="0.3">
      <c r="A14193" t="s">
        <v>1239</v>
      </c>
      <c r="B14193" t="s">
        <v>131</v>
      </c>
      <c r="C14193" s="7">
        <v>44617</v>
      </c>
      <c r="E14193" s="27">
        <v>258.39999999999998</v>
      </c>
      <c r="G14193" s="27" t="str">
        <f>VLOOKUP(C14193,W:Y,3,TRUE)</f>
        <v>February 22</v>
      </c>
      <c r="H14193" s="27">
        <f t="shared" si="221"/>
        <v>14192</v>
      </c>
      <c r="I14193" s="30" t="str">
        <f>IF(G14193='Check Register'!$E$1,H14193,"")</f>
        <v/>
      </c>
      <c r="J14193" s="16" t="str">
        <f>IFERROR(SMALL($I$2:$I$100001,H14193),"")</f>
        <v/>
      </c>
    </row>
    <row r="14194" spans="1:10" x14ac:dyDescent="0.3">
      <c r="A14194" t="s">
        <v>851</v>
      </c>
      <c r="B14194" t="s">
        <v>180</v>
      </c>
      <c r="C14194" s="7">
        <v>44617</v>
      </c>
      <c r="E14194" s="27">
        <v>3534.65</v>
      </c>
      <c r="G14194" s="27" t="str">
        <f>VLOOKUP(C14194,W:Y,3,TRUE)</f>
        <v>February 22</v>
      </c>
      <c r="H14194" s="27">
        <f t="shared" si="221"/>
        <v>14193</v>
      </c>
      <c r="I14194" s="30" t="str">
        <f>IF(G14194='Check Register'!$E$1,H14194,"")</f>
        <v/>
      </c>
      <c r="J14194" s="16" t="str">
        <f>IFERROR(SMALL($I$2:$I$100001,H14194),"")</f>
        <v/>
      </c>
    </row>
    <row r="14195" spans="1:10" x14ac:dyDescent="0.3">
      <c r="A14195" t="s">
        <v>1240</v>
      </c>
      <c r="B14195" t="s">
        <v>22</v>
      </c>
      <c r="C14195" s="7">
        <v>44617</v>
      </c>
      <c r="E14195" s="27">
        <v>333.75</v>
      </c>
      <c r="G14195" s="27" t="str">
        <f>VLOOKUP(C14195,W:Y,3,TRUE)</f>
        <v>February 22</v>
      </c>
      <c r="H14195" s="27">
        <f t="shared" si="221"/>
        <v>14194</v>
      </c>
      <c r="I14195" s="30" t="str">
        <f>IF(G14195='Check Register'!$E$1,H14195,"")</f>
        <v/>
      </c>
      <c r="J14195" s="16" t="str">
        <f>IFERROR(SMALL($I$2:$I$100001,H14195),"")</f>
        <v/>
      </c>
    </row>
    <row r="14196" spans="1:10" x14ac:dyDescent="0.3">
      <c r="A14196" t="s">
        <v>828</v>
      </c>
      <c r="B14196" t="s">
        <v>102</v>
      </c>
      <c r="C14196" s="7">
        <v>44617</v>
      </c>
      <c r="E14196" s="27">
        <v>22496.85</v>
      </c>
      <c r="G14196" s="27" t="str">
        <f>VLOOKUP(C14196,W:Y,3,TRUE)</f>
        <v>February 22</v>
      </c>
      <c r="H14196" s="27">
        <f t="shared" si="221"/>
        <v>14195</v>
      </c>
      <c r="I14196" s="30" t="str">
        <f>IF(G14196='Check Register'!$E$1,H14196,"")</f>
        <v/>
      </c>
      <c r="J14196" s="16" t="str">
        <f>IFERROR(SMALL($I$2:$I$100001,H14196),"")</f>
        <v/>
      </c>
    </row>
    <row r="14197" spans="1:10" x14ac:dyDescent="0.3">
      <c r="A14197" t="s">
        <v>798</v>
      </c>
      <c r="B14197" t="s">
        <v>22</v>
      </c>
      <c r="C14197" s="7">
        <v>44617</v>
      </c>
      <c r="E14197" s="27">
        <v>280</v>
      </c>
      <c r="G14197" s="27" t="str">
        <f>VLOOKUP(C14197,W:Y,3,TRUE)</f>
        <v>February 22</v>
      </c>
      <c r="H14197" s="27">
        <f t="shared" si="221"/>
        <v>14196</v>
      </c>
      <c r="I14197" s="30" t="str">
        <f>IF(G14197='Check Register'!$E$1,H14197,"")</f>
        <v/>
      </c>
      <c r="J14197" s="16" t="str">
        <f>IFERROR(SMALL($I$2:$I$100001,H14197),"")</f>
        <v/>
      </c>
    </row>
    <row r="14198" spans="1:10" x14ac:dyDescent="0.3">
      <c r="A14198" t="s">
        <v>655</v>
      </c>
      <c r="B14198" t="s">
        <v>6</v>
      </c>
      <c r="C14198" s="7">
        <v>44617</v>
      </c>
      <c r="E14198" s="27">
        <v>174078.66</v>
      </c>
      <c r="G14198" s="27" t="str">
        <f>VLOOKUP(C14198,W:Y,3,TRUE)</f>
        <v>February 22</v>
      </c>
      <c r="H14198" s="27">
        <f t="shared" si="221"/>
        <v>14197</v>
      </c>
      <c r="I14198" s="30" t="str">
        <f>IF(G14198='Check Register'!$E$1,H14198,"")</f>
        <v/>
      </c>
      <c r="J14198" s="16" t="str">
        <f>IFERROR(SMALL($I$2:$I$100001,H14198),"")</f>
        <v/>
      </c>
    </row>
    <row r="14199" spans="1:10" x14ac:dyDescent="0.3">
      <c r="A14199" t="s">
        <v>800</v>
      </c>
      <c r="B14199" t="s">
        <v>12</v>
      </c>
      <c r="C14199" s="7">
        <v>44617</v>
      </c>
      <c r="E14199" s="27">
        <v>322.17</v>
      </c>
      <c r="G14199" s="27" t="str">
        <f>VLOOKUP(C14199,W:Y,3,TRUE)</f>
        <v>February 22</v>
      </c>
      <c r="H14199" s="27">
        <f t="shared" si="221"/>
        <v>14198</v>
      </c>
      <c r="I14199" s="30" t="str">
        <f>IF(G14199='Check Register'!$E$1,H14199,"")</f>
        <v/>
      </c>
      <c r="J14199" s="16" t="str">
        <f>IFERROR(SMALL($I$2:$I$100001,H14199),"")</f>
        <v/>
      </c>
    </row>
    <row r="14200" spans="1:10" x14ac:dyDescent="0.3">
      <c r="A14200" t="s">
        <v>884</v>
      </c>
      <c r="B14200" t="s">
        <v>127</v>
      </c>
      <c r="C14200" s="7">
        <v>44617</v>
      </c>
      <c r="E14200" s="27">
        <v>118.38</v>
      </c>
      <c r="G14200" s="27" t="str">
        <f>VLOOKUP(C14200,W:Y,3,TRUE)</f>
        <v>February 22</v>
      </c>
      <c r="H14200" s="27">
        <f t="shared" si="221"/>
        <v>14199</v>
      </c>
      <c r="I14200" s="30" t="str">
        <f>IF(G14200='Check Register'!$E$1,H14200,"")</f>
        <v/>
      </c>
      <c r="J14200" s="16" t="str">
        <f>IFERROR(SMALL($I$2:$I$100001,H14200),"")</f>
        <v/>
      </c>
    </row>
    <row r="14201" spans="1:10" x14ac:dyDescent="0.3">
      <c r="A14201" t="s">
        <v>884</v>
      </c>
      <c r="B14201" t="s">
        <v>8</v>
      </c>
      <c r="C14201" s="7">
        <v>44617</v>
      </c>
      <c r="E14201" s="27">
        <v>212.76</v>
      </c>
      <c r="G14201" s="27" t="str">
        <f>VLOOKUP(C14201,W:Y,3,TRUE)</f>
        <v>February 22</v>
      </c>
      <c r="H14201" s="27">
        <f t="shared" si="221"/>
        <v>14200</v>
      </c>
      <c r="I14201" s="30" t="str">
        <f>IF(G14201='Check Register'!$E$1,H14201,"")</f>
        <v/>
      </c>
      <c r="J14201" s="16" t="str">
        <f>IFERROR(SMALL($I$2:$I$100001,H14201),"")</f>
        <v/>
      </c>
    </row>
    <row r="14202" spans="1:10" x14ac:dyDescent="0.3">
      <c r="A14202" t="s">
        <v>1134</v>
      </c>
      <c r="B14202" t="s">
        <v>14</v>
      </c>
      <c r="C14202" s="7">
        <v>44617</v>
      </c>
      <c r="E14202" s="27">
        <v>34390</v>
      </c>
      <c r="G14202" s="27" t="str">
        <f>VLOOKUP(C14202,W:Y,3,TRUE)</f>
        <v>February 22</v>
      </c>
      <c r="H14202" s="27">
        <f t="shared" si="221"/>
        <v>14201</v>
      </c>
      <c r="I14202" s="30" t="str">
        <f>IF(G14202='Check Register'!$E$1,H14202,"")</f>
        <v/>
      </c>
      <c r="J14202" s="16" t="str">
        <f>IFERROR(SMALL($I$2:$I$100001,H14202),"")</f>
        <v/>
      </c>
    </row>
    <row r="14203" spans="1:10" x14ac:dyDescent="0.3">
      <c r="A14203" t="s">
        <v>1148</v>
      </c>
      <c r="B14203" t="s">
        <v>22</v>
      </c>
      <c r="C14203" s="7">
        <v>44617</v>
      </c>
      <c r="E14203" s="27">
        <v>871.2</v>
      </c>
      <c r="G14203" s="27" t="str">
        <f>VLOOKUP(C14203,W:Y,3,TRUE)</f>
        <v>February 22</v>
      </c>
      <c r="H14203" s="27">
        <f t="shared" si="221"/>
        <v>14202</v>
      </c>
      <c r="I14203" s="30" t="str">
        <f>IF(G14203='Check Register'!$E$1,H14203,"")</f>
        <v/>
      </c>
    </row>
    <row r="14204" spans="1:10" x14ac:dyDescent="0.3">
      <c r="A14204" t="s">
        <v>1101</v>
      </c>
      <c r="B14204" t="s">
        <v>35</v>
      </c>
      <c r="C14204" s="7">
        <v>44617</v>
      </c>
      <c r="E14204" s="27">
        <v>6200.75</v>
      </c>
      <c r="G14204" s="27" t="str">
        <f>VLOOKUP(C14204,W:Y,3,TRUE)</f>
        <v>February 22</v>
      </c>
      <c r="H14204" s="27">
        <f t="shared" si="221"/>
        <v>14203</v>
      </c>
      <c r="I14204" s="30" t="str">
        <f>IF(G14204='Check Register'!$E$1,H14204,"")</f>
        <v/>
      </c>
    </row>
    <row r="14205" spans="1:10" x14ac:dyDescent="0.3">
      <c r="A14205" t="s">
        <v>962</v>
      </c>
      <c r="B14205" t="s">
        <v>47</v>
      </c>
      <c r="C14205" s="7">
        <v>44617</v>
      </c>
      <c r="E14205" s="27">
        <v>3006.49</v>
      </c>
      <c r="G14205" s="27" t="str">
        <f>VLOOKUP(C14205,W:Y,3,TRUE)</f>
        <v>February 22</v>
      </c>
      <c r="H14205" s="27">
        <f t="shared" si="221"/>
        <v>14204</v>
      </c>
      <c r="I14205" s="30" t="str">
        <f>IF(G14205='Check Register'!$E$1,H14205,"")</f>
        <v/>
      </c>
    </row>
    <row r="14206" spans="1:10" x14ac:dyDescent="0.3">
      <c r="A14206" t="s">
        <v>1103</v>
      </c>
      <c r="B14206" t="s">
        <v>102</v>
      </c>
      <c r="C14206" s="7">
        <v>44617</v>
      </c>
      <c r="E14206" s="27">
        <v>12483.33</v>
      </c>
      <c r="G14206" s="27" t="str">
        <f>VLOOKUP(C14206,W:Y,3,TRUE)</f>
        <v>February 22</v>
      </c>
      <c r="H14206" s="27">
        <f t="shared" si="221"/>
        <v>14205</v>
      </c>
      <c r="I14206" s="30" t="str">
        <f>IF(G14206='Check Register'!$E$1,H14206,"")</f>
        <v/>
      </c>
    </row>
    <row r="14207" spans="1:10" x14ac:dyDescent="0.3">
      <c r="A14207" t="s">
        <v>866</v>
      </c>
      <c r="B14207" t="s">
        <v>127</v>
      </c>
      <c r="C14207" s="7">
        <v>44617</v>
      </c>
      <c r="E14207" s="27">
        <v>57.08</v>
      </c>
      <c r="G14207" s="27" t="str">
        <f>VLOOKUP(C14207,W:Y,3,TRUE)</f>
        <v>February 22</v>
      </c>
      <c r="H14207" s="27">
        <f t="shared" si="221"/>
        <v>14206</v>
      </c>
      <c r="I14207" s="30" t="str">
        <f>IF(G14207='Check Register'!$E$1,H14207,"")</f>
        <v/>
      </c>
    </row>
    <row r="14208" spans="1:10" x14ac:dyDescent="0.3">
      <c r="A14208" t="s">
        <v>97</v>
      </c>
      <c r="B14208" t="s">
        <v>6</v>
      </c>
      <c r="C14208" s="7">
        <v>44620</v>
      </c>
      <c r="E14208" s="27">
        <v>134534.70000000001</v>
      </c>
      <c r="G14208" s="27" t="str">
        <f>VLOOKUP(C14208,W:Y,3,TRUE)</f>
        <v>February 22</v>
      </c>
      <c r="H14208" s="27">
        <f t="shared" si="221"/>
        <v>14207</v>
      </c>
      <c r="I14208" s="30" t="str">
        <f>IF(G14208='Check Register'!$E$1,H14208,"")</f>
        <v/>
      </c>
    </row>
    <row r="14209" spans="1:9" x14ac:dyDescent="0.3">
      <c r="A14209" t="s">
        <v>1241</v>
      </c>
      <c r="B14209" t="s">
        <v>81</v>
      </c>
      <c r="C14209" s="7">
        <v>44624</v>
      </c>
      <c r="E14209" s="27">
        <v>811.8</v>
      </c>
      <c r="G14209" s="27" t="str">
        <f>VLOOKUP(C14209,W:Y,3,TRUE)</f>
        <v>March 22</v>
      </c>
      <c r="H14209" s="27">
        <f t="shared" si="221"/>
        <v>14208</v>
      </c>
      <c r="I14209" s="30" t="str">
        <f>IF(G14209='Check Register'!$E$1,H14209,"")</f>
        <v/>
      </c>
    </row>
    <row r="14210" spans="1:9" x14ac:dyDescent="0.3">
      <c r="A14210" t="s">
        <v>779</v>
      </c>
      <c r="B14210" t="s">
        <v>14</v>
      </c>
      <c r="C14210" s="7">
        <v>44624</v>
      </c>
      <c r="E14210" s="27">
        <v>1575</v>
      </c>
      <c r="G14210" s="27" t="str">
        <f>VLOOKUP(C14210,W:Y,3,TRUE)</f>
        <v>March 22</v>
      </c>
      <c r="H14210" s="27">
        <f t="shared" si="221"/>
        <v>14209</v>
      </c>
      <c r="I14210" s="30" t="str">
        <f>IF(G14210='Check Register'!$E$1,H14210,"")</f>
        <v/>
      </c>
    </row>
    <row r="14211" spans="1:9" x14ac:dyDescent="0.3">
      <c r="A14211" t="s">
        <v>1242</v>
      </c>
      <c r="B14211" t="s">
        <v>100</v>
      </c>
      <c r="C14211" s="7">
        <v>44624</v>
      </c>
      <c r="E14211" s="27">
        <v>1000</v>
      </c>
      <c r="G14211" s="27" t="str">
        <f>VLOOKUP(C14211,W:Y,3,TRUE)</f>
        <v>March 22</v>
      </c>
      <c r="H14211" s="27">
        <f t="shared" ref="H14211:H14274" si="222">1+H14210</f>
        <v>14210</v>
      </c>
      <c r="I14211" s="30" t="str">
        <f>IF(G14211='Check Register'!$E$1,H14211,"")</f>
        <v/>
      </c>
    </row>
    <row r="14212" spans="1:9" x14ac:dyDescent="0.3">
      <c r="A14212" t="s">
        <v>784</v>
      </c>
      <c r="B14212" t="s">
        <v>20</v>
      </c>
      <c r="C14212" s="7">
        <v>44624</v>
      </c>
      <c r="E14212" s="27">
        <v>1689.29</v>
      </c>
      <c r="G14212" s="27" t="str">
        <f>VLOOKUP(C14212,W:Y,3,TRUE)</f>
        <v>March 22</v>
      </c>
      <c r="H14212" s="27">
        <f t="shared" si="222"/>
        <v>14211</v>
      </c>
      <c r="I14212" s="30" t="str">
        <f>IF(G14212='Check Register'!$E$1,H14212,"")</f>
        <v/>
      </c>
    </row>
    <row r="14213" spans="1:9" x14ac:dyDescent="0.3">
      <c r="A14213" t="s">
        <v>817</v>
      </c>
      <c r="B14213" t="s">
        <v>8</v>
      </c>
      <c r="C14213" s="7">
        <v>44624</v>
      </c>
      <c r="E14213" s="27">
        <v>1252.58</v>
      </c>
      <c r="G14213" s="27" t="str">
        <f>VLOOKUP(C14213,W:Y,3,TRUE)</f>
        <v>March 22</v>
      </c>
      <c r="H14213" s="27">
        <f t="shared" si="222"/>
        <v>14212</v>
      </c>
      <c r="I14213" s="30" t="str">
        <f>IF(G14213='Check Register'!$E$1,H14213,"")</f>
        <v/>
      </c>
    </row>
    <row r="14214" spans="1:9" x14ac:dyDescent="0.3">
      <c r="A14214" t="s">
        <v>790</v>
      </c>
      <c r="B14214" t="s">
        <v>43</v>
      </c>
      <c r="C14214" s="7">
        <v>44624</v>
      </c>
      <c r="E14214" s="27">
        <v>107.4</v>
      </c>
      <c r="G14214" s="27" t="str">
        <f>VLOOKUP(C14214,W:Y,3,TRUE)</f>
        <v>March 22</v>
      </c>
      <c r="H14214" s="27">
        <f t="shared" si="222"/>
        <v>14213</v>
      </c>
      <c r="I14214" s="30" t="str">
        <f>IF(G14214='Check Register'!$E$1,H14214,"")</f>
        <v/>
      </c>
    </row>
    <row r="14215" spans="1:9" x14ac:dyDescent="0.3">
      <c r="A14215" t="s">
        <v>848</v>
      </c>
      <c r="B14215" t="s">
        <v>127</v>
      </c>
      <c r="C14215" s="7">
        <v>44624</v>
      </c>
      <c r="E14215" s="27">
        <v>159.91999999999999</v>
      </c>
      <c r="G14215" s="27" t="str">
        <f>VLOOKUP(C14215,W:Y,3,TRUE)</f>
        <v>March 22</v>
      </c>
      <c r="H14215" s="27">
        <f t="shared" si="222"/>
        <v>14214</v>
      </c>
      <c r="I14215" s="30" t="str">
        <f>IF(G14215='Check Register'!$E$1,H14215,"")</f>
        <v/>
      </c>
    </row>
    <row r="14216" spans="1:9" x14ac:dyDescent="0.3">
      <c r="A14216" t="s">
        <v>848</v>
      </c>
      <c r="B14216" t="s">
        <v>8</v>
      </c>
      <c r="C14216" s="7">
        <v>44624</v>
      </c>
      <c r="E14216" s="27">
        <v>321.60000000000002</v>
      </c>
      <c r="G14216" s="27" t="str">
        <f>VLOOKUP(C14216,W:Y,3,TRUE)</f>
        <v>March 22</v>
      </c>
      <c r="H14216" s="27">
        <f t="shared" si="222"/>
        <v>14215</v>
      </c>
      <c r="I14216" s="30" t="str">
        <f>IF(G14216='Check Register'!$E$1,H14216,"")</f>
        <v/>
      </c>
    </row>
    <row r="14217" spans="1:9" x14ac:dyDescent="0.3">
      <c r="A14217" t="s">
        <v>930</v>
      </c>
      <c r="B14217" t="s">
        <v>8</v>
      </c>
      <c r="C14217" s="7">
        <v>44624</v>
      </c>
      <c r="E14217" s="27">
        <v>3946.12</v>
      </c>
      <c r="G14217" s="27" t="str">
        <f>VLOOKUP(C14217,W:Y,3,TRUE)</f>
        <v>March 22</v>
      </c>
      <c r="H14217" s="27">
        <f t="shared" si="222"/>
        <v>14216</v>
      </c>
      <c r="I14217" s="30" t="str">
        <f>IF(G14217='Check Register'!$E$1,H14217,"")</f>
        <v/>
      </c>
    </row>
    <row r="14218" spans="1:9" x14ac:dyDescent="0.3">
      <c r="A14218" t="s">
        <v>795</v>
      </c>
      <c r="B14218" t="s">
        <v>89</v>
      </c>
      <c r="C14218" s="7">
        <v>44624</v>
      </c>
      <c r="E14218" s="27">
        <v>84.42</v>
      </c>
      <c r="G14218" s="27" t="str">
        <f>VLOOKUP(C14218,W:Y,3,TRUE)</f>
        <v>March 22</v>
      </c>
      <c r="H14218" s="27">
        <f t="shared" si="222"/>
        <v>14217</v>
      </c>
      <c r="I14218" s="30" t="str">
        <f>IF(G14218='Check Register'!$E$1,H14218,"")</f>
        <v/>
      </c>
    </row>
    <row r="14219" spans="1:9" x14ac:dyDescent="0.3">
      <c r="A14219" t="s">
        <v>875</v>
      </c>
      <c r="B14219" t="s">
        <v>8</v>
      </c>
      <c r="C14219" s="7">
        <v>44624</v>
      </c>
      <c r="E14219" s="27">
        <v>7</v>
      </c>
      <c r="G14219" s="27" t="str">
        <f>VLOOKUP(C14219,W:Y,3,TRUE)</f>
        <v>March 22</v>
      </c>
      <c r="H14219" s="27">
        <f t="shared" si="222"/>
        <v>14218</v>
      </c>
      <c r="I14219" s="30" t="str">
        <f>IF(G14219='Check Register'!$E$1,H14219,"")</f>
        <v/>
      </c>
    </row>
    <row r="14220" spans="1:9" x14ac:dyDescent="0.3">
      <c r="A14220" t="s">
        <v>796</v>
      </c>
      <c r="B14220" t="s">
        <v>102</v>
      </c>
      <c r="C14220" s="7">
        <v>44624</v>
      </c>
      <c r="E14220" s="27">
        <v>693.05</v>
      </c>
      <c r="G14220" s="27" t="str">
        <f>VLOOKUP(C14220,W:Y,3,TRUE)</f>
        <v>March 22</v>
      </c>
      <c r="H14220" s="27">
        <f t="shared" si="222"/>
        <v>14219</v>
      </c>
      <c r="I14220" s="30" t="str">
        <f>IF(G14220='Check Register'!$E$1,H14220,"")</f>
        <v/>
      </c>
    </row>
    <row r="14221" spans="1:9" x14ac:dyDescent="0.3">
      <c r="A14221" t="s">
        <v>1239</v>
      </c>
      <c r="B14221" t="s">
        <v>131</v>
      </c>
      <c r="C14221" s="7">
        <v>44624</v>
      </c>
      <c r="E14221" s="27">
        <v>253.86</v>
      </c>
      <c r="G14221" s="27" t="str">
        <f>VLOOKUP(C14221,W:Y,3,TRUE)</f>
        <v>March 22</v>
      </c>
      <c r="H14221" s="27">
        <f t="shared" si="222"/>
        <v>14220</v>
      </c>
      <c r="I14221" s="30" t="str">
        <f>IF(G14221='Check Register'!$E$1,H14221,"")</f>
        <v/>
      </c>
    </row>
    <row r="14222" spans="1:9" x14ac:dyDescent="0.3">
      <c r="A14222" t="s">
        <v>982</v>
      </c>
      <c r="B14222" t="s">
        <v>14</v>
      </c>
      <c r="C14222" s="7">
        <v>44624</v>
      </c>
      <c r="E14222" s="27">
        <v>14161.75</v>
      </c>
      <c r="G14222" s="27" t="str">
        <f>VLOOKUP(C14222,W:Y,3,TRUE)</f>
        <v>March 22</v>
      </c>
      <c r="H14222" s="27">
        <f t="shared" si="222"/>
        <v>14221</v>
      </c>
      <c r="I14222" s="30" t="str">
        <f>IF(G14222='Check Register'!$E$1,H14222,"")</f>
        <v/>
      </c>
    </row>
    <row r="14223" spans="1:9" x14ac:dyDescent="0.3">
      <c r="A14223" t="s">
        <v>935</v>
      </c>
      <c r="B14223" t="s">
        <v>89</v>
      </c>
      <c r="C14223" s="7">
        <v>44624</v>
      </c>
      <c r="E14223" s="27">
        <v>7782.66</v>
      </c>
      <c r="G14223" s="27" t="str">
        <f>VLOOKUP(C14223,W:Y,3,TRUE)</f>
        <v>March 22</v>
      </c>
      <c r="H14223" s="27">
        <f t="shared" si="222"/>
        <v>14222</v>
      </c>
      <c r="I14223" s="30" t="str">
        <f>IF(G14223='Check Register'!$E$1,H14223,"")</f>
        <v/>
      </c>
    </row>
    <row r="14224" spans="1:9" x14ac:dyDescent="0.3">
      <c r="A14224" t="s">
        <v>852</v>
      </c>
      <c r="B14224" t="s">
        <v>28</v>
      </c>
      <c r="C14224" s="7">
        <v>44624</v>
      </c>
      <c r="E14224" s="27">
        <v>-847.41</v>
      </c>
      <c r="G14224" s="27" t="str">
        <f>VLOOKUP(C14224,W:Y,3,TRUE)</f>
        <v>March 22</v>
      </c>
      <c r="H14224" s="27">
        <f t="shared" si="222"/>
        <v>14223</v>
      </c>
      <c r="I14224" s="30" t="str">
        <f>IF(G14224='Check Register'!$E$1,H14224,"")</f>
        <v/>
      </c>
    </row>
    <row r="14225" spans="1:9" x14ac:dyDescent="0.3">
      <c r="A14225" t="s">
        <v>852</v>
      </c>
      <c r="B14225" t="s">
        <v>14</v>
      </c>
      <c r="C14225" s="7">
        <v>44624</v>
      </c>
      <c r="E14225" s="27">
        <v>21365.9</v>
      </c>
      <c r="G14225" s="27" t="str">
        <f>VLOOKUP(C14225,W:Y,3,TRUE)</f>
        <v>March 22</v>
      </c>
      <c r="H14225" s="27">
        <f t="shared" si="222"/>
        <v>14224</v>
      </c>
      <c r="I14225" s="30" t="str">
        <f>IF(G14225='Check Register'!$E$1,H14225,"")</f>
        <v/>
      </c>
    </row>
    <row r="14226" spans="1:9" x14ac:dyDescent="0.3">
      <c r="A14226" t="s">
        <v>776</v>
      </c>
      <c r="B14226" t="s">
        <v>28</v>
      </c>
      <c r="C14226" s="7">
        <v>44624</v>
      </c>
      <c r="E14226" s="27">
        <v>3358.35</v>
      </c>
      <c r="G14226" s="27" t="str">
        <f>VLOOKUP(C14226,W:Y,3,TRUE)</f>
        <v>March 22</v>
      </c>
      <c r="H14226" s="27">
        <f t="shared" si="222"/>
        <v>14225</v>
      </c>
      <c r="I14226" s="30" t="str">
        <f>IF(G14226='Check Register'!$E$1,H14226,"")</f>
        <v/>
      </c>
    </row>
    <row r="14227" spans="1:9" x14ac:dyDescent="0.3">
      <c r="A14227" t="s">
        <v>854</v>
      </c>
      <c r="B14227" t="s">
        <v>14</v>
      </c>
      <c r="C14227" s="7">
        <v>44624</v>
      </c>
      <c r="E14227" s="27">
        <v>4448</v>
      </c>
      <c r="G14227" s="27" t="str">
        <f>VLOOKUP(C14227,W:Y,3,TRUE)</f>
        <v>March 22</v>
      </c>
      <c r="H14227" s="27">
        <f t="shared" si="222"/>
        <v>14226</v>
      </c>
      <c r="I14227" s="30" t="str">
        <f>IF(G14227='Check Register'!$E$1,H14227,"")</f>
        <v/>
      </c>
    </row>
    <row r="14228" spans="1:9" x14ac:dyDescent="0.3">
      <c r="A14228" t="s">
        <v>1099</v>
      </c>
      <c r="B14228" t="s">
        <v>8</v>
      </c>
      <c r="C14228" s="7">
        <v>44624</v>
      </c>
      <c r="E14228" s="27">
        <v>980</v>
      </c>
      <c r="G14228" s="27" t="str">
        <f>VLOOKUP(C14228,W:Y,3,TRUE)</f>
        <v>March 22</v>
      </c>
      <c r="H14228" s="27">
        <f t="shared" si="222"/>
        <v>14227</v>
      </c>
      <c r="I14228" s="30" t="str">
        <f>IF(G14228='Check Register'!$E$1,H14228,"")</f>
        <v/>
      </c>
    </row>
    <row r="14229" spans="1:9" x14ac:dyDescent="0.3">
      <c r="A14229" t="s">
        <v>1236</v>
      </c>
      <c r="B14229" t="s">
        <v>89</v>
      </c>
      <c r="C14229" s="7">
        <v>44624</v>
      </c>
      <c r="E14229" s="27">
        <v>710.5</v>
      </c>
      <c r="G14229" s="27" t="str">
        <f>VLOOKUP(C14229,W:Y,3,TRUE)</f>
        <v>March 22</v>
      </c>
      <c r="H14229" s="27">
        <f t="shared" si="222"/>
        <v>14228</v>
      </c>
      <c r="I14229" s="30" t="str">
        <f>IF(G14229='Check Register'!$E$1,H14229,"")</f>
        <v/>
      </c>
    </row>
    <row r="14230" spans="1:9" x14ac:dyDescent="0.3">
      <c r="A14230" t="s">
        <v>1243</v>
      </c>
      <c r="B14230" t="s">
        <v>148</v>
      </c>
      <c r="C14230" s="7">
        <v>44624</v>
      </c>
      <c r="E14230" s="27">
        <v>1500</v>
      </c>
      <c r="G14230" s="27" t="str">
        <f>VLOOKUP(C14230,W:Y,3,TRUE)</f>
        <v>March 22</v>
      </c>
      <c r="H14230" s="27">
        <f t="shared" si="222"/>
        <v>14229</v>
      </c>
      <c r="I14230" s="30" t="str">
        <f>IF(G14230='Check Register'!$E$1,H14230,"")</f>
        <v/>
      </c>
    </row>
    <row r="14231" spans="1:9" x14ac:dyDescent="0.3">
      <c r="A14231" t="s">
        <v>940</v>
      </c>
      <c r="B14231" t="s">
        <v>39</v>
      </c>
      <c r="C14231" s="7">
        <v>44624</v>
      </c>
      <c r="E14231" s="27">
        <v>15531.76</v>
      </c>
      <c r="G14231" s="27" t="str">
        <f>VLOOKUP(C14231,W:Y,3,TRUE)</f>
        <v>March 22</v>
      </c>
      <c r="H14231" s="27">
        <f t="shared" si="222"/>
        <v>14230</v>
      </c>
      <c r="I14231" s="30" t="str">
        <f>IF(G14231='Check Register'!$E$1,H14231,"")</f>
        <v/>
      </c>
    </row>
    <row r="14232" spans="1:9" x14ac:dyDescent="0.3">
      <c r="A14232" t="s">
        <v>803</v>
      </c>
      <c r="B14232" t="s">
        <v>73</v>
      </c>
      <c r="C14232" s="7">
        <v>44624</v>
      </c>
      <c r="E14232" s="27">
        <v>33687.019999999997</v>
      </c>
      <c r="G14232" s="27" t="str">
        <f>VLOOKUP(C14232,W:Y,3,TRUE)</f>
        <v>March 22</v>
      </c>
      <c r="H14232" s="27">
        <f t="shared" si="222"/>
        <v>14231</v>
      </c>
      <c r="I14232" s="30" t="str">
        <f>IF(G14232='Check Register'!$E$1,H14232,"")</f>
        <v/>
      </c>
    </row>
    <row r="14233" spans="1:9" x14ac:dyDescent="0.3">
      <c r="A14233" t="s">
        <v>1116</v>
      </c>
      <c r="B14233" t="s">
        <v>8</v>
      </c>
      <c r="C14233" s="7">
        <v>44624</v>
      </c>
      <c r="E14233" s="27">
        <v>7426.72</v>
      </c>
      <c r="G14233" s="27" t="str">
        <f>VLOOKUP(C14233,W:Y,3,TRUE)</f>
        <v>March 22</v>
      </c>
      <c r="H14233" s="27">
        <f t="shared" si="222"/>
        <v>14232</v>
      </c>
      <c r="I14233" s="30" t="str">
        <f>IF(G14233='Check Register'!$E$1,H14233,"")</f>
        <v/>
      </c>
    </row>
    <row r="14234" spans="1:9" x14ac:dyDescent="0.3">
      <c r="A14234" t="s">
        <v>1229</v>
      </c>
      <c r="B14234" t="s">
        <v>39</v>
      </c>
      <c r="C14234" s="7">
        <v>44624</v>
      </c>
      <c r="E14234" s="27">
        <v>59523.44</v>
      </c>
      <c r="G14234" s="27" t="str">
        <f>VLOOKUP(C14234,W:Y,3,TRUE)</f>
        <v>March 22</v>
      </c>
      <c r="H14234" s="27">
        <f t="shared" si="222"/>
        <v>14233</v>
      </c>
      <c r="I14234" s="30" t="str">
        <f>IF(G14234='Check Register'!$E$1,H14234,"")</f>
        <v/>
      </c>
    </row>
    <row r="14235" spans="1:9" x14ac:dyDescent="0.3">
      <c r="A14235" t="s">
        <v>805</v>
      </c>
      <c r="B14235" t="s">
        <v>127</v>
      </c>
      <c r="C14235" s="7">
        <v>44624</v>
      </c>
      <c r="E14235" s="27">
        <v>469.22</v>
      </c>
      <c r="G14235" s="27" t="str">
        <f>VLOOKUP(C14235,W:Y,3,TRUE)</f>
        <v>March 22</v>
      </c>
      <c r="H14235" s="27">
        <f t="shared" si="222"/>
        <v>14234</v>
      </c>
      <c r="I14235" s="30" t="str">
        <f>IF(G14235='Check Register'!$E$1,H14235,"")</f>
        <v/>
      </c>
    </row>
    <row r="14236" spans="1:9" x14ac:dyDescent="0.3">
      <c r="A14236" t="s">
        <v>805</v>
      </c>
      <c r="B14236" t="s">
        <v>11</v>
      </c>
      <c r="C14236" s="7">
        <v>44624</v>
      </c>
      <c r="E14236" s="27">
        <v>707.44</v>
      </c>
      <c r="G14236" s="27" t="str">
        <f>VLOOKUP(C14236,W:Y,3,TRUE)</f>
        <v>March 22</v>
      </c>
      <c r="H14236" s="27">
        <f t="shared" si="222"/>
        <v>14235</v>
      </c>
      <c r="I14236" s="30" t="str">
        <f>IF(G14236='Check Register'!$E$1,H14236,"")</f>
        <v/>
      </c>
    </row>
    <row r="14237" spans="1:9" x14ac:dyDescent="0.3">
      <c r="A14237" t="s">
        <v>949</v>
      </c>
      <c r="B14237" t="s">
        <v>214</v>
      </c>
      <c r="C14237" s="7">
        <v>44624</v>
      </c>
      <c r="E14237" s="27">
        <v>75031.06</v>
      </c>
      <c r="G14237" s="27" t="str">
        <f>VLOOKUP(C14237,W:Y,3,TRUE)</f>
        <v>March 22</v>
      </c>
      <c r="H14237" s="27">
        <f t="shared" si="222"/>
        <v>14236</v>
      </c>
      <c r="I14237" s="30" t="str">
        <f>IF(G14237='Check Register'!$E$1,H14237,"")</f>
        <v/>
      </c>
    </row>
    <row r="14238" spans="1:9" x14ac:dyDescent="0.3">
      <c r="A14238" t="s">
        <v>949</v>
      </c>
      <c r="B14238" t="s">
        <v>31</v>
      </c>
      <c r="C14238" s="7">
        <v>44624</v>
      </c>
      <c r="E14238" s="27">
        <v>1063.28</v>
      </c>
      <c r="G14238" s="27" t="str">
        <f>VLOOKUP(C14238,W:Y,3,TRUE)</f>
        <v>March 22</v>
      </c>
      <c r="H14238" s="27">
        <f t="shared" si="222"/>
        <v>14237</v>
      </c>
      <c r="I14238" s="30" t="str">
        <f>IF(G14238='Check Register'!$E$1,H14238,"")</f>
        <v/>
      </c>
    </row>
    <row r="14239" spans="1:9" x14ac:dyDescent="0.3">
      <c r="A14239" t="s">
        <v>1244</v>
      </c>
      <c r="B14239" t="s">
        <v>100</v>
      </c>
      <c r="C14239" s="7">
        <v>44624</v>
      </c>
      <c r="E14239" s="27">
        <v>537</v>
      </c>
      <c r="G14239" s="27" t="str">
        <f>VLOOKUP(C14239,W:Y,3,TRUE)</f>
        <v>March 22</v>
      </c>
      <c r="H14239" s="27">
        <f t="shared" si="222"/>
        <v>14238</v>
      </c>
      <c r="I14239" s="30" t="str">
        <f>IF(G14239='Check Register'!$E$1,H14239,"")</f>
        <v/>
      </c>
    </row>
    <row r="14240" spans="1:9" x14ac:dyDescent="0.3">
      <c r="A14240" t="s">
        <v>955</v>
      </c>
      <c r="B14240" t="s">
        <v>28</v>
      </c>
      <c r="C14240" s="7">
        <v>44631</v>
      </c>
      <c r="E14240" s="27">
        <v>351.5</v>
      </c>
      <c r="G14240" s="27" t="str">
        <f>VLOOKUP(C14240,W:Y,3,TRUE)</f>
        <v>March 22</v>
      </c>
      <c r="H14240" s="27">
        <f t="shared" si="222"/>
        <v>14239</v>
      </c>
      <c r="I14240" s="30" t="str">
        <f>IF(G14240='Check Register'!$E$1,H14240,"")</f>
        <v/>
      </c>
    </row>
    <row r="14241" spans="1:9" x14ac:dyDescent="0.3">
      <c r="A14241" t="s">
        <v>809</v>
      </c>
      <c r="B14241" t="s">
        <v>43</v>
      </c>
      <c r="C14241" s="7">
        <v>44631</v>
      </c>
      <c r="E14241" s="27">
        <v>10201.040000000001</v>
      </c>
      <c r="G14241" s="27" t="str">
        <f>VLOOKUP(C14241,W:Y,3,TRUE)</f>
        <v>March 22</v>
      </c>
      <c r="H14241" s="27">
        <f t="shared" si="222"/>
        <v>14240</v>
      </c>
      <c r="I14241" s="30" t="str">
        <f>IF(G14241='Check Register'!$E$1,H14241,"")</f>
        <v/>
      </c>
    </row>
    <row r="14242" spans="1:9" x14ac:dyDescent="0.3">
      <c r="A14242" t="s">
        <v>837</v>
      </c>
      <c r="B14242" t="s">
        <v>20</v>
      </c>
      <c r="C14242" s="7">
        <v>44631</v>
      </c>
      <c r="E14242" s="27">
        <v>2116.6999999999998</v>
      </c>
      <c r="G14242" s="27" t="str">
        <f>VLOOKUP(C14242,W:Y,3,TRUE)</f>
        <v>March 22</v>
      </c>
      <c r="H14242" s="27">
        <f t="shared" si="222"/>
        <v>14241</v>
      </c>
      <c r="I14242" s="30" t="str">
        <f>IF(G14242='Check Register'!$E$1,H14242,"")</f>
        <v/>
      </c>
    </row>
    <row r="14243" spans="1:9" x14ac:dyDescent="0.3">
      <c r="A14243" t="s">
        <v>979</v>
      </c>
      <c r="B14243" t="s">
        <v>1245</v>
      </c>
      <c r="C14243" s="7">
        <v>44631</v>
      </c>
      <c r="E14243" s="27">
        <v>55838.06</v>
      </c>
      <c r="G14243" s="27" t="str">
        <f>VLOOKUP(C14243,W:Y,3,TRUE)</f>
        <v>March 22</v>
      </c>
      <c r="H14243" s="27">
        <f t="shared" si="222"/>
        <v>14242</v>
      </c>
      <c r="I14243" s="30" t="str">
        <f>IF(G14243='Check Register'!$E$1,H14243,"")</f>
        <v/>
      </c>
    </row>
    <row r="14244" spans="1:9" x14ac:dyDescent="0.3">
      <c r="A14244" t="s">
        <v>812</v>
      </c>
      <c r="B14244" t="s">
        <v>70</v>
      </c>
      <c r="C14244" s="7">
        <v>44631</v>
      </c>
      <c r="E14244" s="27">
        <v>25.5</v>
      </c>
      <c r="G14244" s="27" t="str">
        <f>VLOOKUP(C14244,W:Y,3,TRUE)</f>
        <v>March 22</v>
      </c>
      <c r="H14244" s="27">
        <f t="shared" si="222"/>
        <v>14243</v>
      </c>
      <c r="I14244" s="30" t="str">
        <f>IF(G14244='Check Register'!$E$1,H14244,"")</f>
        <v/>
      </c>
    </row>
    <row r="14245" spans="1:9" x14ac:dyDescent="0.3">
      <c r="A14245" t="s">
        <v>812</v>
      </c>
      <c r="B14245" t="s">
        <v>8</v>
      </c>
      <c r="C14245" s="7">
        <v>44631</v>
      </c>
      <c r="E14245" s="27">
        <v>268.8</v>
      </c>
      <c r="G14245" s="27" t="str">
        <f>VLOOKUP(C14245,W:Y,3,TRUE)</f>
        <v>March 22</v>
      </c>
      <c r="H14245" s="27">
        <f t="shared" si="222"/>
        <v>14244</v>
      </c>
      <c r="I14245" s="30" t="str">
        <f>IF(G14245='Check Register'!$E$1,H14245,"")</f>
        <v/>
      </c>
    </row>
    <row r="14246" spans="1:9" x14ac:dyDescent="0.3">
      <c r="A14246" t="s">
        <v>838</v>
      </c>
      <c r="B14246" t="s">
        <v>14</v>
      </c>
      <c r="C14246" s="7">
        <v>44631</v>
      </c>
      <c r="E14246" s="27">
        <v>4255.5200000000004</v>
      </c>
      <c r="G14246" s="27" t="str">
        <f>VLOOKUP(C14246,W:Y,3,TRUE)</f>
        <v>March 22</v>
      </c>
      <c r="H14246" s="27">
        <f t="shared" si="222"/>
        <v>14245</v>
      </c>
      <c r="I14246" s="30" t="str">
        <f>IF(G14246='Check Register'!$E$1,H14246,"")</f>
        <v/>
      </c>
    </row>
    <row r="14247" spans="1:9" x14ac:dyDescent="0.3">
      <c r="A14247" t="s">
        <v>1161</v>
      </c>
      <c r="B14247" t="s">
        <v>127</v>
      </c>
      <c r="C14247" s="7">
        <v>44631</v>
      </c>
      <c r="E14247" s="27">
        <v>4128</v>
      </c>
      <c r="G14247" s="27" t="str">
        <f>VLOOKUP(C14247,W:Y,3,TRUE)</f>
        <v>March 22</v>
      </c>
      <c r="H14247" s="27">
        <f t="shared" si="222"/>
        <v>14246</v>
      </c>
      <c r="I14247" s="30" t="str">
        <f>IF(G14247='Check Register'!$E$1,H14247,"")</f>
        <v/>
      </c>
    </row>
    <row r="14248" spans="1:9" x14ac:dyDescent="0.3">
      <c r="A14248" t="s">
        <v>813</v>
      </c>
      <c r="B14248" t="s">
        <v>115</v>
      </c>
      <c r="C14248" s="7">
        <v>44631</v>
      </c>
      <c r="E14248" s="27">
        <v>1320</v>
      </c>
      <c r="G14248" s="27" t="str">
        <f>VLOOKUP(C14248,W:Y,3,TRUE)</f>
        <v>March 22</v>
      </c>
      <c r="H14248" s="27">
        <f t="shared" si="222"/>
        <v>14247</v>
      </c>
      <c r="I14248" s="30" t="str">
        <f>IF(G14248='Check Register'!$E$1,H14248,"")</f>
        <v/>
      </c>
    </row>
    <row r="14249" spans="1:9" x14ac:dyDescent="0.3">
      <c r="A14249" t="s">
        <v>1246</v>
      </c>
      <c r="B14249" t="s">
        <v>81</v>
      </c>
      <c r="C14249" s="7">
        <v>44631</v>
      </c>
      <c r="E14249" s="27">
        <v>599</v>
      </c>
      <c r="G14249" s="27" t="str">
        <f>VLOOKUP(C14249,W:Y,3,TRUE)</f>
        <v>March 22</v>
      </c>
      <c r="H14249" s="27">
        <f t="shared" si="222"/>
        <v>14248</v>
      </c>
      <c r="I14249" s="30" t="str">
        <f>IF(G14249='Check Register'!$E$1,H14249,"")</f>
        <v/>
      </c>
    </row>
    <row r="14250" spans="1:9" x14ac:dyDescent="0.3">
      <c r="A14250" t="s">
        <v>780</v>
      </c>
      <c r="B14250" t="s">
        <v>18</v>
      </c>
      <c r="C14250" s="7">
        <v>44631</v>
      </c>
      <c r="E14250" s="27">
        <v>3644.59</v>
      </c>
      <c r="G14250" s="27" t="str">
        <f>VLOOKUP(C14250,W:Y,3,TRUE)</f>
        <v>March 22</v>
      </c>
      <c r="H14250" s="27">
        <f t="shared" si="222"/>
        <v>14249</v>
      </c>
      <c r="I14250" s="30" t="str">
        <f>IF(G14250='Check Register'!$E$1,H14250,"")</f>
        <v/>
      </c>
    </row>
    <row r="14251" spans="1:9" x14ac:dyDescent="0.3">
      <c r="A14251" t="s">
        <v>785</v>
      </c>
      <c r="B14251" t="s">
        <v>22</v>
      </c>
      <c r="C14251" s="7">
        <v>44631</v>
      </c>
      <c r="E14251" s="27">
        <v>875</v>
      </c>
      <c r="G14251" s="27" t="str">
        <f>VLOOKUP(C14251,W:Y,3,TRUE)</f>
        <v>March 22</v>
      </c>
      <c r="H14251" s="27">
        <f t="shared" si="222"/>
        <v>14250</v>
      </c>
      <c r="I14251" s="30" t="str">
        <f>IF(G14251='Check Register'!$E$1,H14251,"")</f>
        <v/>
      </c>
    </row>
    <row r="14252" spans="1:9" x14ac:dyDescent="0.3">
      <c r="A14252" t="s">
        <v>1143</v>
      </c>
      <c r="B14252" t="s">
        <v>100</v>
      </c>
      <c r="C14252" s="7">
        <v>44631</v>
      </c>
      <c r="E14252" s="27">
        <v>1500</v>
      </c>
      <c r="G14252" s="27" t="str">
        <f>VLOOKUP(C14252,W:Y,3,TRUE)</f>
        <v>March 22</v>
      </c>
      <c r="H14252" s="27">
        <f t="shared" si="222"/>
        <v>14251</v>
      </c>
      <c r="I14252" s="30" t="str">
        <f>IF(G14252='Check Register'!$E$1,H14252,"")</f>
        <v/>
      </c>
    </row>
    <row r="14253" spans="1:9" x14ac:dyDescent="0.3">
      <c r="A14253" t="s">
        <v>1168</v>
      </c>
      <c r="B14253" t="s">
        <v>214</v>
      </c>
      <c r="C14253" s="7">
        <v>44631</v>
      </c>
      <c r="E14253" s="27">
        <v>345</v>
      </c>
      <c r="G14253" s="27" t="str">
        <f>VLOOKUP(C14253,W:Y,3,TRUE)</f>
        <v>March 22</v>
      </c>
      <c r="H14253" s="27">
        <f t="shared" si="222"/>
        <v>14252</v>
      </c>
      <c r="I14253" s="30" t="str">
        <f>IF(G14253='Check Register'!$E$1,H14253,"")</f>
        <v/>
      </c>
    </row>
    <row r="14254" spans="1:9" x14ac:dyDescent="0.3">
      <c r="A14254" t="s">
        <v>818</v>
      </c>
      <c r="B14254" t="s">
        <v>210</v>
      </c>
      <c r="C14254" s="7">
        <v>44631</v>
      </c>
      <c r="E14254" s="27">
        <v>766.48</v>
      </c>
      <c r="G14254" s="27" t="str">
        <f>VLOOKUP(C14254,W:Y,3,TRUE)</f>
        <v>March 22</v>
      </c>
      <c r="H14254" s="27">
        <f t="shared" si="222"/>
        <v>14253</v>
      </c>
      <c r="I14254" s="30" t="str">
        <f>IF(G14254='Check Register'!$E$1,H14254,"")</f>
        <v/>
      </c>
    </row>
    <row r="14255" spans="1:9" x14ac:dyDescent="0.3">
      <c r="A14255" t="s">
        <v>786</v>
      </c>
      <c r="B14255" t="s">
        <v>45</v>
      </c>
      <c r="C14255" s="7">
        <v>44631</v>
      </c>
      <c r="E14255" s="27">
        <v>1084.8</v>
      </c>
      <c r="G14255" s="27" t="str">
        <f>VLOOKUP(C14255,W:Y,3,TRUE)</f>
        <v>March 22</v>
      </c>
      <c r="H14255" s="27">
        <f t="shared" si="222"/>
        <v>14254</v>
      </c>
      <c r="I14255" s="30" t="str">
        <f>IF(G14255='Check Register'!$E$1,H14255,"")</f>
        <v/>
      </c>
    </row>
    <row r="14256" spans="1:9" x14ac:dyDescent="0.3">
      <c r="A14256" t="s">
        <v>1169</v>
      </c>
      <c r="B14256" t="s">
        <v>45</v>
      </c>
      <c r="C14256" s="7">
        <v>44631</v>
      </c>
      <c r="E14256" s="27">
        <v>193.17</v>
      </c>
      <c r="G14256" s="27" t="str">
        <f>VLOOKUP(C14256,W:Y,3,TRUE)</f>
        <v>March 22</v>
      </c>
      <c r="H14256" s="27">
        <f t="shared" si="222"/>
        <v>14255</v>
      </c>
      <c r="I14256" s="30" t="str">
        <f>IF(G14256='Check Register'!$E$1,H14256,"")</f>
        <v/>
      </c>
    </row>
    <row r="14257" spans="1:9" x14ac:dyDescent="0.3">
      <c r="A14257" t="s">
        <v>957</v>
      </c>
      <c r="B14257" t="s">
        <v>22</v>
      </c>
      <c r="C14257" s="7">
        <v>44631</v>
      </c>
      <c r="E14257" s="27">
        <v>9194.84</v>
      </c>
      <c r="G14257" s="27" t="str">
        <f>VLOOKUP(C14257,W:Y,3,TRUE)</f>
        <v>March 22</v>
      </c>
      <c r="H14257" s="27">
        <f t="shared" si="222"/>
        <v>14256</v>
      </c>
      <c r="I14257" s="30" t="str">
        <f>IF(G14257='Check Register'!$E$1,H14257,"")</f>
        <v/>
      </c>
    </row>
    <row r="14258" spans="1:9" x14ac:dyDescent="0.3">
      <c r="A14258" t="s">
        <v>842</v>
      </c>
      <c r="B14258" t="s">
        <v>89</v>
      </c>
      <c r="C14258" s="7">
        <v>44631</v>
      </c>
      <c r="E14258" s="27">
        <v>737.92</v>
      </c>
      <c r="G14258" s="27" t="str">
        <f>VLOOKUP(C14258,W:Y,3,TRUE)</f>
        <v>March 22</v>
      </c>
      <c r="H14258" s="27">
        <f t="shared" si="222"/>
        <v>14257</v>
      </c>
      <c r="I14258" s="30" t="str">
        <f>IF(G14258='Check Register'!$E$1,H14258,"")</f>
        <v/>
      </c>
    </row>
    <row r="14259" spans="1:9" x14ac:dyDescent="0.3">
      <c r="A14259" t="s">
        <v>843</v>
      </c>
      <c r="B14259" t="s">
        <v>100</v>
      </c>
      <c r="C14259" s="7">
        <v>44631</v>
      </c>
      <c r="E14259" s="27">
        <v>628.1</v>
      </c>
      <c r="G14259" s="27" t="str">
        <f>VLOOKUP(C14259,W:Y,3,TRUE)</f>
        <v>March 22</v>
      </c>
      <c r="H14259" s="27">
        <f t="shared" si="222"/>
        <v>14258</v>
      </c>
      <c r="I14259" s="30" t="str">
        <f>IF(G14259='Check Register'!$E$1,H14259,"")</f>
        <v/>
      </c>
    </row>
    <row r="14260" spans="1:9" x14ac:dyDescent="0.3">
      <c r="A14260" t="s">
        <v>787</v>
      </c>
      <c r="B14260" t="s">
        <v>20</v>
      </c>
      <c r="C14260" s="7">
        <v>44631</v>
      </c>
      <c r="E14260" s="27">
        <v>5452.21</v>
      </c>
      <c r="G14260" s="27" t="str">
        <f>VLOOKUP(C14260,W:Y,3,TRUE)</f>
        <v>March 22</v>
      </c>
      <c r="H14260" s="27">
        <f t="shared" si="222"/>
        <v>14259</v>
      </c>
      <c r="I14260" s="30" t="str">
        <f>IF(G14260='Check Register'!$E$1,H14260,"")</f>
        <v/>
      </c>
    </row>
    <row r="14261" spans="1:9" x14ac:dyDescent="0.3">
      <c r="A14261" t="s">
        <v>844</v>
      </c>
      <c r="B14261" t="s">
        <v>12</v>
      </c>
      <c r="C14261" s="7">
        <v>44631</v>
      </c>
      <c r="E14261" s="27">
        <v>28.1</v>
      </c>
      <c r="G14261" s="27" t="str">
        <f>VLOOKUP(C14261,W:Y,3,TRUE)</f>
        <v>March 22</v>
      </c>
      <c r="H14261" s="27">
        <f t="shared" si="222"/>
        <v>14260</v>
      </c>
      <c r="I14261" s="30" t="str">
        <f>IF(G14261='Check Register'!$E$1,H14261,"")</f>
        <v/>
      </c>
    </row>
    <row r="14262" spans="1:9" x14ac:dyDescent="0.3">
      <c r="A14262" t="s">
        <v>847</v>
      </c>
      <c r="B14262" t="s">
        <v>127</v>
      </c>
      <c r="C14262" s="7">
        <v>44631</v>
      </c>
      <c r="E14262" s="27">
        <v>128.22</v>
      </c>
      <c r="G14262" s="27" t="str">
        <f>VLOOKUP(C14262,W:Y,3,TRUE)</f>
        <v>March 22</v>
      </c>
      <c r="H14262" s="27">
        <f t="shared" si="222"/>
        <v>14261</v>
      </c>
      <c r="I14262" s="30" t="str">
        <f>IF(G14262='Check Register'!$E$1,H14262,"")</f>
        <v/>
      </c>
    </row>
    <row r="14263" spans="1:9" x14ac:dyDescent="0.3">
      <c r="A14263" t="s">
        <v>847</v>
      </c>
      <c r="B14263" t="s">
        <v>8</v>
      </c>
      <c r="C14263" s="7">
        <v>44631</v>
      </c>
      <c r="E14263" s="27">
        <v>539.44000000000005</v>
      </c>
      <c r="G14263" s="27" t="str">
        <f>VLOOKUP(C14263,W:Y,3,TRUE)</f>
        <v>March 22</v>
      </c>
      <c r="H14263" s="27">
        <f t="shared" si="222"/>
        <v>14262</v>
      </c>
      <c r="I14263" s="30" t="str">
        <f>IF(G14263='Check Register'!$E$1,H14263,"")</f>
        <v/>
      </c>
    </row>
    <row r="14264" spans="1:9" x14ac:dyDescent="0.3">
      <c r="A14264" t="s">
        <v>791</v>
      </c>
      <c r="B14264" t="s">
        <v>18</v>
      </c>
      <c r="C14264" s="7">
        <v>44631</v>
      </c>
      <c r="E14264" s="27">
        <v>400.94</v>
      </c>
      <c r="G14264" s="27" t="str">
        <f>VLOOKUP(C14264,W:Y,3,TRUE)</f>
        <v>March 22</v>
      </c>
      <c r="H14264" s="27">
        <f t="shared" si="222"/>
        <v>14263</v>
      </c>
      <c r="I14264" s="30" t="str">
        <f>IF(G14264='Check Register'!$E$1,H14264,"")</f>
        <v/>
      </c>
    </row>
    <row r="14265" spans="1:9" x14ac:dyDescent="0.3">
      <c r="A14265" t="s">
        <v>848</v>
      </c>
      <c r="B14265" t="s">
        <v>8</v>
      </c>
      <c r="C14265" s="7">
        <v>44631</v>
      </c>
      <c r="E14265" s="27">
        <v>71.959999999999994</v>
      </c>
      <c r="G14265" s="27" t="str">
        <f>VLOOKUP(C14265,W:Y,3,TRUE)</f>
        <v>March 22</v>
      </c>
      <c r="H14265" s="27">
        <f t="shared" si="222"/>
        <v>14264</v>
      </c>
      <c r="I14265" s="30" t="str">
        <f>IF(G14265='Check Register'!$E$1,H14265,"")</f>
        <v/>
      </c>
    </row>
    <row r="14266" spans="1:9" x14ac:dyDescent="0.3">
      <c r="A14266" t="s">
        <v>930</v>
      </c>
      <c r="B14266" t="s">
        <v>8</v>
      </c>
      <c r="C14266" s="7">
        <v>44631</v>
      </c>
      <c r="E14266" s="27">
        <v>626.02</v>
      </c>
      <c r="G14266" s="27" t="str">
        <f>VLOOKUP(C14266,W:Y,3,TRUE)</f>
        <v>March 22</v>
      </c>
      <c r="H14266" s="27">
        <f t="shared" si="222"/>
        <v>14265</v>
      </c>
      <c r="I14266" s="30" t="str">
        <f>IF(G14266='Check Register'!$E$1,H14266,"")</f>
        <v/>
      </c>
    </row>
    <row r="14267" spans="1:9" x14ac:dyDescent="0.3">
      <c r="A14267" t="s">
        <v>944</v>
      </c>
      <c r="B14267" t="s">
        <v>14</v>
      </c>
      <c r="C14267" s="7">
        <v>44631</v>
      </c>
      <c r="E14267" s="27">
        <v>35050.92</v>
      </c>
      <c r="G14267" s="27" t="str">
        <f>VLOOKUP(C14267,W:Y,3,TRUE)</f>
        <v>March 22</v>
      </c>
      <c r="H14267" s="27">
        <f t="shared" si="222"/>
        <v>14266</v>
      </c>
      <c r="I14267" s="30" t="str">
        <f>IF(G14267='Check Register'!$E$1,H14267,"")</f>
        <v/>
      </c>
    </row>
    <row r="14268" spans="1:9" x14ac:dyDescent="0.3">
      <c r="A14268" t="s">
        <v>795</v>
      </c>
      <c r="B14268" t="s">
        <v>89</v>
      </c>
      <c r="C14268" s="7">
        <v>44631</v>
      </c>
      <c r="E14268" s="27">
        <v>58.24</v>
      </c>
      <c r="G14268" s="27" t="str">
        <f>VLOOKUP(C14268,W:Y,3,TRUE)</f>
        <v>March 22</v>
      </c>
      <c r="H14268" s="27">
        <f t="shared" si="222"/>
        <v>14267</v>
      </c>
      <c r="I14268" s="30" t="str">
        <f>IF(G14268='Check Register'!$E$1,H14268,"")</f>
        <v/>
      </c>
    </row>
    <row r="14269" spans="1:9" x14ac:dyDescent="0.3">
      <c r="A14269" t="s">
        <v>874</v>
      </c>
      <c r="B14269" t="s">
        <v>22</v>
      </c>
      <c r="C14269" s="7">
        <v>44631</v>
      </c>
      <c r="E14269" s="27">
        <v>131.19999999999999</v>
      </c>
      <c r="G14269" s="27" t="str">
        <f>VLOOKUP(C14269,W:Y,3,TRUE)</f>
        <v>March 22</v>
      </c>
      <c r="H14269" s="27">
        <f t="shared" si="222"/>
        <v>14268</v>
      </c>
      <c r="I14269" s="30" t="str">
        <f>IF(G14269='Check Register'!$E$1,H14269,"")</f>
        <v/>
      </c>
    </row>
    <row r="14270" spans="1:9" x14ac:dyDescent="0.3">
      <c r="A14270" t="s">
        <v>825</v>
      </c>
      <c r="B14270" t="s">
        <v>22</v>
      </c>
      <c r="C14270" s="7">
        <v>44631</v>
      </c>
      <c r="E14270" s="27">
        <v>311.74</v>
      </c>
      <c r="G14270" s="27" t="str">
        <f>VLOOKUP(C14270,W:Y,3,TRUE)</f>
        <v>March 22</v>
      </c>
      <c r="H14270" s="27">
        <f t="shared" si="222"/>
        <v>14269</v>
      </c>
      <c r="I14270" s="30" t="str">
        <f>IF(G14270='Check Register'!$E$1,H14270,"")</f>
        <v/>
      </c>
    </row>
    <row r="14271" spans="1:9" x14ac:dyDescent="0.3">
      <c r="A14271" t="s">
        <v>796</v>
      </c>
      <c r="B14271" t="s">
        <v>102</v>
      </c>
      <c r="C14271" s="7">
        <v>44631</v>
      </c>
      <c r="E14271" s="27">
        <v>444.25</v>
      </c>
      <c r="G14271" s="27" t="str">
        <f>VLOOKUP(C14271,W:Y,3,TRUE)</f>
        <v>March 22</v>
      </c>
      <c r="H14271" s="27">
        <f t="shared" si="222"/>
        <v>14270</v>
      </c>
      <c r="I14271" s="30" t="str">
        <f>IF(G14271='Check Register'!$E$1,H14271,"")</f>
        <v/>
      </c>
    </row>
    <row r="14272" spans="1:9" x14ac:dyDescent="0.3">
      <c r="A14272" t="s">
        <v>988</v>
      </c>
      <c r="B14272" t="s">
        <v>100</v>
      </c>
      <c r="C14272" s="7">
        <v>44631</v>
      </c>
      <c r="E14272" s="27">
        <v>1250</v>
      </c>
      <c r="G14272" s="27" t="str">
        <f>VLOOKUP(C14272,W:Y,3,TRUE)</f>
        <v>March 22</v>
      </c>
      <c r="H14272" s="27">
        <f t="shared" si="222"/>
        <v>14271</v>
      </c>
      <c r="I14272" s="30" t="str">
        <f>IF(G14272='Check Register'!$E$1,H14272,"")</f>
        <v/>
      </c>
    </row>
    <row r="14273" spans="1:9" x14ac:dyDescent="0.3">
      <c r="A14273" t="s">
        <v>1234</v>
      </c>
      <c r="B14273" t="s">
        <v>131</v>
      </c>
      <c r="C14273" s="7">
        <v>44631</v>
      </c>
      <c r="E14273" s="27">
        <v>62.24</v>
      </c>
      <c r="G14273" s="27" t="str">
        <f>VLOOKUP(C14273,W:Y,3,TRUE)</f>
        <v>March 22</v>
      </c>
      <c r="H14273" s="27">
        <f t="shared" si="222"/>
        <v>14272</v>
      </c>
      <c r="I14273" s="30" t="str">
        <f>IF(G14273='Check Register'!$E$1,H14273,"")</f>
        <v/>
      </c>
    </row>
    <row r="14274" spans="1:9" x14ac:dyDescent="0.3">
      <c r="A14274" t="s">
        <v>935</v>
      </c>
      <c r="B14274" t="s">
        <v>89</v>
      </c>
      <c r="C14274" s="7">
        <v>44631</v>
      </c>
      <c r="E14274" s="27">
        <v>800</v>
      </c>
      <c r="G14274" s="27" t="str">
        <f>VLOOKUP(C14274,W:Y,3,TRUE)</f>
        <v>March 22</v>
      </c>
      <c r="H14274" s="27">
        <f t="shared" si="222"/>
        <v>14273</v>
      </c>
      <c r="I14274" s="30" t="str">
        <f>IF(G14274='Check Register'!$E$1,H14274,"")</f>
        <v/>
      </c>
    </row>
    <row r="14275" spans="1:9" x14ac:dyDescent="0.3">
      <c r="A14275" t="s">
        <v>946</v>
      </c>
      <c r="B14275" t="s">
        <v>100</v>
      </c>
      <c r="C14275" s="7">
        <v>44631</v>
      </c>
      <c r="E14275" s="27">
        <v>399</v>
      </c>
      <c r="G14275" s="27" t="str">
        <f>VLOOKUP(C14275,W:Y,3,TRUE)</f>
        <v>March 22</v>
      </c>
      <c r="H14275" s="27">
        <f t="shared" ref="H14275:H14338" si="223">1+H14274</f>
        <v>14274</v>
      </c>
      <c r="I14275" s="30" t="str">
        <f>IF(G14275='Check Register'!$E$1,H14275,"")</f>
        <v/>
      </c>
    </row>
    <row r="14276" spans="1:9" x14ac:dyDescent="0.3">
      <c r="A14276" t="s">
        <v>878</v>
      </c>
      <c r="B14276" t="s">
        <v>47</v>
      </c>
      <c r="C14276" s="7">
        <v>44631</v>
      </c>
      <c r="E14276" s="27">
        <v>6590.48</v>
      </c>
      <c r="G14276" s="27" t="str">
        <f>VLOOKUP(C14276,W:Y,3,TRUE)</f>
        <v>March 22</v>
      </c>
      <c r="H14276" s="27">
        <f t="shared" si="223"/>
        <v>14275</v>
      </c>
      <c r="I14276" s="30" t="str">
        <f>IF(G14276='Check Register'!$E$1,H14276,"")</f>
        <v/>
      </c>
    </row>
    <row r="14277" spans="1:9" x14ac:dyDescent="0.3">
      <c r="A14277" t="s">
        <v>883</v>
      </c>
      <c r="B14277" t="s">
        <v>45</v>
      </c>
      <c r="C14277" s="7">
        <v>44631</v>
      </c>
      <c r="E14277" s="27">
        <v>451.62</v>
      </c>
      <c r="G14277" s="27" t="str">
        <f>VLOOKUP(C14277,W:Y,3,TRUE)</f>
        <v>March 22</v>
      </c>
      <c r="H14277" s="27">
        <f t="shared" si="223"/>
        <v>14276</v>
      </c>
      <c r="I14277" s="30" t="str">
        <f>IF(G14277='Check Register'!$E$1,H14277,"")</f>
        <v/>
      </c>
    </row>
    <row r="14278" spans="1:9" x14ac:dyDescent="0.3">
      <c r="A14278" t="s">
        <v>655</v>
      </c>
      <c r="B14278" t="s">
        <v>6</v>
      </c>
      <c r="C14278" s="7">
        <v>44631</v>
      </c>
      <c r="E14278" s="27">
        <v>161678.73000000001</v>
      </c>
      <c r="G14278" s="27" t="str">
        <f>VLOOKUP(C14278,W:Y,3,TRUE)</f>
        <v>March 22</v>
      </c>
      <c r="H14278" s="27">
        <f t="shared" si="223"/>
        <v>14277</v>
      </c>
      <c r="I14278" s="30" t="str">
        <f>IF(G14278='Check Register'!$E$1,H14278,"")</f>
        <v/>
      </c>
    </row>
    <row r="14279" spans="1:9" x14ac:dyDescent="0.3">
      <c r="A14279" t="s">
        <v>884</v>
      </c>
      <c r="B14279" t="s">
        <v>127</v>
      </c>
      <c r="C14279" s="7">
        <v>44631</v>
      </c>
      <c r="E14279" s="27">
        <v>133.91999999999999</v>
      </c>
      <c r="G14279" s="27" t="str">
        <f>VLOOKUP(C14279,W:Y,3,TRUE)</f>
        <v>March 22</v>
      </c>
      <c r="H14279" s="27">
        <f t="shared" si="223"/>
        <v>14278</v>
      </c>
      <c r="I14279" s="30" t="str">
        <f>IF(G14279='Check Register'!$E$1,H14279,"")</f>
        <v/>
      </c>
    </row>
    <row r="14280" spans="1:9" x14ac:dyDescent="0.3">
      <c r="A14280" t="s">
        <v>884</v>
      </c>
      <c r="B14280" t="s">
        <v>8</v>
      </c>
      <c r="C14280" s="7">
        <v>44631</v>
      </c>
      <c r="E14280" s="27">
        <v>579.38</v>
      </c>
      <c r="G14280" s="27" t="str">
        <f>VLOOKUP(C14280,W:Y,3,TRUE)</f>
        <v>March 22</v>
      </c>
      <c r="H14280" s="27">
        <f t="shared" si="223"/>
        <v>14279</v>
      </c>
      <c r="I14280" s="30" t="str">
        <f>IF(G14280='Check Register'!$E$1,H14280,"")</f>
        <v/>
      </c>
    </row>
    <row r="14281" spans="1:9" x14ac:dyDescent="0.3">
      <c r="A14281" t="s">
        <v>983</v>
      </c>
      <c r="B14281" t="s">
        <v>43</v>
      </c>
      <c r="C14281" s="7">
        <v>44631</v>
      </c>
      <c r="E14281" s="27">
        <v>225</v>
      </c>
      <c r="G14281" s="27" t="str">
        <f>VLOOKUP(C14281,W:Y,3,TRUE)</f>
        <v>March 22</v>
      </c>
      <c r="H14281" s="27">
        <f t="shared" si="223"/>
        <v>14280</v>
      </c>
      <c r="I14281" s="30" t="str">
        <f>IF(G14281='Check Register'!$E$1,H14281,"")</f>
        <v/>
      </c>
    </row>
    <row r="14282" spans="1:9" x14ac:dyDescent="0.3">
      <c r="A14282" t="s">
        <v>801</v>
      </c>
      <c r="B14282" t="s">
        <v>39</v>
      </c>
      <c r="C14282" s="7">
        <v>44631</v>
      </c>
      <c r="E14282" s="27">
        <v>9307.2199999999993</v>
      </c>
      <c r="G14282" s="27" t="str">
        <f>VLOOKUP(C14282,W:Y,3,TRUE)</f>
        <v>March 22</v>
      </c>
      <c r="H14282" s="27">
        <f t="shared" si="223"/>
        <v>14281</v>
      </c>
      <c r="I14282" s="30" t="str">
        <f>IF(G14282='Check Register'!$E$1,H14282,"")</f>
        <v/>
      </c>
    </row>
    <row r="14283" spans="1:9" x14ac:dyDescent="0.3">
      <c r="A14283" t="s">
        <v>802</v>
      </c>
      <c r="B14283" t="s">
        <v>14</v>
      </c>
      <c r="C14283" s="7">
        <v>44631</v>
      </c>
      <c r="E14283" s="27">
        <v>1005</v>
      </c>
      <c r="G14283" s="27" t="str">
        <f>VLOOKUP(C14283,W:Y,3,TRUE)</f>
        <v>March 22</v>
      </c>
      <c r="H14283" s="27">
        <f t="shared" si="223"/>
        <v>14282</v>
      </c>
      <c r="I14283" s="30" t="str">
        <f>IF(G14283='Check Register'!$E$1,H14283,"")</f>
        <v/>
      </c>
    </row>
    <row r="14284" spans="1:9" x14ac:dyDescent="0.3">
      <c r="A14284" t="s">
        <v>1148</v>
      </c>
      <c r="B14284" t="s">
        <v>22</v>
      </c>
      <c r="C14284" s="7">
        <v>44631</v>
      </c>
      <c r="E14284" s="27">
        <v>3518.72</v>
      </c>
      <c r="G14284" s="27" t="str">
        <f>VLOOKUP(C14284,W:Y,3,TRUE)</f>
        <v>March 22</v>
      </c>
      <c r="H14284" s="27">
        <f t="shared" si="223"/>
        <v>14283</v>
      </c>
      <c r="I14284" s="30" t="str">
        <f>IF(G14284='Check Register'!$E$1,H14284,"")</f>
        <v/>
      </c>
    </row>
    <row r="14285" spans="1:9" x14ac:dyDescent="0.3">
      <c r="A14285" t="s">
        <v>1101</v>
      </c>
      <c r="B14285" t="s">
        <v>45</v>
      </c>
      <c r="C14285" s="7">
        <v>44631</v>
      </c>
      <c r="E14285" s="27">
        <v>8751.4</v>
      </c>
      <c r="G14285" s="27" t="str">
        <f>VLOOKUP(C14285,W:Y,3,TRUE)</f>
        <v>March 22</v>
      </c>
      <c r="H14285" s="27">
        <f t="shared" si="223"/>
        <v>14284</v>
      </c>
      <c r="I14285" s="30" t="str">
        <f>IF(G14285='Check Register'!$E$1,H14285,"")</f>
        <v/>
      </c>
    </row>
    <row r="14286" spans="1:9" x14ac:dyDescent="0.3">
      <c r="A14286" t="s">
        <v>941</v>
      </c>
      <c r="B14286" t="s">
        <v>18</v>
      </c>
      <c r="C14286" s="7">
        <v>44631</v>
      </c>
      <c r="E14286" s="27">
        <v>42.28</v>
      </c>
      <c r="G14286" s="27" t="str">
        <f>VLOOKUP(C14286,W:Y,3,TRUE)</f>
        <v>March 22</v>
      </c>
      <c r="H14286" s="27">
        <f t="shared" si="223"/>
        <v>14285</v>
      </c>
      <c r="I14286" s="30" t="str">
        <f>IF(G14286='Check Register'!$E$1,H14286,"")</f>
        <v/>
      </c>
    </row>
    <row r="14287" spans="1:9" x14ac:dyDescent="0.3">
      <c r="A14287" t="s">
        <v>1116</v>
      </c>
      <c r="B14287" t="s">
        <v>8</v>
      </c>
      <c r="C14287" s="7">
        <v>44631</v>
      </c>
      <c r="E14287" s="27">
        <v>7162.93</v>
      </c>
      <c r="G14287" s="27" t="str">
        <f>VLOOKUP(C14287,W:Y,3,TRUE)</f>
        <v>March 22</v>
      </c>
      <c r="H14287" s="27">
        <f t="shared" si="223"/>
        <v>14286</v>
      </c>
      <c r="I14287" s="30" t="str">
        <f>IF(G14287='Check Register'!$E$1,H14287,"")</f>
        <v/>
      </c>
    </row>
    <row r="14288" spans="1:9" x14ac:dyDescent="0.3">
      <c r="A14288" t="s">
        <v>832</v>
      </c>
      <c r="B14288" t="s">
        <v>77</v>
      </c>
      <c r="C14288" s="7">
        <v>44631</v>
      </c>
      <c r="E14288" s="27">
        <v>2000</v>
      </c>
      <c r="G14288" s="27" t="str">
        <f>VLOOKUP(C14288,W:Y,3,TRUE)</f>
        <v>March 22</v>
      </c>
      <c r="H14288" s="27">
        <f t="shared" si="223"/>
        <v>14287</v>
      </c>
      <c r="I14288" s="30" t="str">
        <f>IF(G14288='Check Register'!$E$1,H14288,"")</f>
        <v/>
      </c>
    </row>
    <row r="14289" spans="1:9" x14ac:dyDescent="0.3">
      <c r="A14289" t="s">
        <v>1247</v>
      </c>
      <c r="C14289" s="7">
        <v>44631</v>
      </c>
      <c r="E14289" s="27">
        <v>58313.67</v>
      </c>
      <c r="G14289" s="27" t="str">
        <f>VLOOKUP(C14289,W:Y,3,TRUE)</f>
        <v>March 22</v>
      </c>
      <c r="H14289" s="27">
        <f t="shared" si="223"/>
        <v>14288</v>
      </c>
      <c r="I14289" s="30" t="str">
        <f>IF(G14289='Check Register'!$E$1,H14289,"")</f>
        <v/>
      </c>
    </row>
    <row r="14290" spans="1:9" x14ac:dyDescent="0.3">
      <c r="A14290" t="s">
        <v>835</v>
      </c>
      <c r="B14290" t="s">
        <v>18</v>
      </c>
      <c r="C14290" s="7">
        <v>44631</v>
      </c>
      <c r="E14290" s="27">
        <v>329.75</v>
      </c>
      <c r="G14290" s="27" t="str">
        <f>VLOOKUP(C14290,W:Y,3,TRUE)</f>
        <v>March 22</v>
      </c>
      <c r="H14290" s="27">
        <f t="shared" si="223"/>
        <v>14289</v>
      </c>
      <c r="I14290" s="30" t="str">
        <f>IF(G14290='Check Register'!$E$1,H14290,"")</f>
        <v/>
      </c>
    </row>
    <row r="14291" spans="1:9" x14ac:dyDescent="0.3">
      <c r="A14291" t="s">
        <v>97</v>
      </c>
      <c r="B14291" t="s">
        <v>6</v>
      </c>
      <c r="C14291" s="7">
        <v>44635</v>
      </c>
      <c r="E14291" s="27">
        <v>143057.42000000001</v>
      </c>
      <c r="G14291" s="27" t="str">
        <f>VLOOKUP(C14291,W:Y,3,TRUE)</f>
        <v>March 22</v>
      </c>
      <c r="H14291" s="27">
        <f t="shared" si="223"/>
        <v>14290</v>
      </c>
      <c r="I14291" s="30" t="str">
        <f>IF(G14291='Check Register'!$E$1,H14291,"")</f>
        <v/>
      </c>
    </row>
    <row r="14292" spans="1:9" x14ac:dyDescent="0.3">
      <c r="A14292" t="s">
        <v>951</v>
      </c>
      <c r="B14292" t="s">
        <v>100</v>
      </c>
      <c r="C14292" s="7">
        <v>44645</v>
      </c>
      <c r="E14292" s="27">
        <v>1267</v>
      </c>
      <c r="G14292" s="27" t="str">
        <f>VLOOKUP(C14292,W:Y,3,TRUE)</f>
        <v>March 22</v>
      </c>
      <c r="H14292" s="27">
        <f t="shared" si="223"/>
        <v>14291</v>
      </c>
      <c r="I14292" s="30" t="str">
        <f>IF(G14292='Check Register'!$E$1,H14292,"")</f>
        <v/>
      </c>
    </row>
    <row r="14293" spans="1:9" x14ac:dyDescent="0.3">
      <c r="A14293" t="s">
        <v>810</v>
      </c>
      <c r="B14293" t="s">
        <v>8</v>
      </c>
      <c r="C14293" s="7">
        <v>44645</v>
      </c>
      <c r="E14293" s="27">
        <v>44</v>
      </c>
      <c r="G14293" s="27" t="str">
        <f>VLOOKUP(C14293,W:Y,3,TRUE)</f>
        <v>March 22</v>
      </c>
      <c r="H14293" s="27">
        <f t="shared" si="223"/>
        <v>14292</v>
      </c>
      <c r="I14293" s="30" t="str">
        <f>IF(G14293='Check Register'!$E$1,H14293,"")</f>
        <v/>
      </c>
    </row>
    <row r="14294" spans="1:9" x14ac:dyDescent="0.3">
      <c r="A14294" t="s">
        <v>837</v>
      </c>
      <c r="B14294" t="s">
        <v>20</v>
      </c>
      <c r="C14294" s="7">
        <v>44645</v>
      </c>
      <c r="E14294" s="27">
        <v>4169.3100000000004</v>
      </c>
      <c r="G14294" s="27" t="str">
        <f>VLOOKUP(C14294,W:Y,3,TRUE)</f>
        <v>March 22</v>
      </c>
      <c r="H14294" s="27">
        <f t="shared" si="223"/>
        <v>14293</v>
      </c>
      <c r="I14294" s="30" t="str">
        <f>IF(G14294='Check Register'!$E$1,H14294,"")</f>
        <v/>
      </c>
    </row>
    <row r="14295" spans="1:9" x14ac:dyDescent="0.3">
      <c r="A14295" t="s">
        <v>812</v>
      </c>
      <c r="B14295" t="s">
        <v>8</v>
      </c>
      <c r="C14295" s="7">
        <v>44645</v>
      </c>
      <c r="E14295" s="27">
        <v>2156.09</v>
      </c>
      <c r="G14295" s="27" t="str">
        <f>VLOOKUP(C14295,W:Y,3,TRUE)</f>
        <v>March 22</v>
      </c>
      <c r="H14295" s="27">
        <f t="shared" si="223"/>
        <v>14294</v>
      </c>
      <c r="I14295" s="30" t="str">
        <f>IF(G14295='Check Register'!$E$1,H14295,"")</f>
        <v/>
      </c>
    </row>
    <row r="14296" spans="1:9" x14ac:dyDescent="0.3">
      <c r="A14296" t="s">
        <v>838</v>
      </c>
      <c r="B14296" t="s">
        <v>14</v>
      </c>
      <c r="C14296" s="7">
        <v>44645</v>
      </c>
      <c r="E14296" s="27">
        <v>3661.62</v>
      </c>
      <c r="G14296" s="27" t="str">
        <f>VLOOKUP(C14296,W:Y,3,TRUE)</f>
        <v>March 22</v>
      </c>
      <c r="H14296" s="27">
        <f t="shared" si="223"/>
        <v>14295</v>
      </c>
      <c r="I14296" s="30" t="str">
        <f>IF(G14296='Check Register'!$E$1,H14296,"")</f>
        <v/>
      </c>
    </row>
    <row r="14297" spans="1:9" x14ac:dyDescent="0.3">
      <c r="A14297" t="s">
        <v>840</v>
      </c>
      <c r="B14297" t="s">
        <v>22</v>
      </c>
      <c r="C14297" s="7">
        <v>44645</v>
      </c>
      <c r="E14297" s="27">
        <v>310.52</v>
      </c>
      <c r="G14297" s="27" t="str">
        <f>VLOOKUP(C14297,W:Y,3,TRUE)</f>
        <v>March 22</v>
      </c>
      <c r="H14297" s="27">
        <f t="shared" si="223"/>
        <v>14296</v>
      </c>
      <c r="I14297" s="30" t="str">
        <f>IF(G14297='Check Register'!$E$1,H14297,"")</f>
        <v/>
      </c>
    </row>
    <row r="14298" spans="1:9" x14ac:dyDescent="0.3">
      <c r="A14298" t="s">
        <v>869</v>
      </c>
      <c r="B14298" t="s">
        <v>89</v>
      </c>
      <c r="C14298" s="7">
        <v>44645</v>
      </c>
      <c r="E14298" s="27">
        <v>12</v>
      </c>
      <c r="G14298" s="27" t="str">
        <f>VLOOKUP(C14298,W:Y,3,TRUE)</f>
        <v>March 22</v>
      </c>
      <c r="H14298" s="27">
        <f t="shared" si="223"/>
        <v>14297</v>
      </c>
      <c r="I14298" s="30" t="str">
        <f>IF(G14298='Check Register'!$E$1,H14298,"")</f>
        <v/>
      </c>
    </row>
    <row r="14299" spans="1:9" x14ac:dyDescent="0.3">
      <c r="A14299" t="s">
        <v>814</v>
      </c>
      <c r="B14299" t="s">
        <v>22</v>
      </c>
      <c r="C14299" s="7">
        <v>44645</v>
      </c>
      <c r="E14299" s="27">
        <v>486</v>
      </c>
      <c r="G14299" s="27" t="str">
        <f>VLOOKUP(C14299,W:Y,3,TRUE)</f>
        <v>March 22</v>
      </c>
      <c r="H14299" s="27">
        <f t="shared" si="223"/>
        <v>14298</v>
      </c>
      <c r="I14299" s="30" t="str">
        <f>IF(G14299='Check Register'!$E$1,H14299,"")</f>
        <v/>
      </c>
    </row>
    <row r="14300" spans="1:9" x14ac:dyDescent="0.3">
      <c r="A14300" t="s">
        <v>870</v>
      </c>
      <c r="B14300" t="s">
        <v>43</v>
      </c>
      <c r="C14300" s="7">
        <v>44645</v>
      </c>
      <c r="E14300" s="27">
        <v>821.38</v>
      </c>
      <c r="G14300" s="27" t="str">
        <f>VLOOKUP(C14300,W:Y,3,TRUE)</f>
        <v>March 22</v>
      </c>
      <c r="H14300" s="27">
        <f t="shared" si="223"/>
        <v>14299</v>
      </c>
      <c r="I14300" s="30" t="str">
        <f>IF(G14300='Check Register'!$E$1,H14300,"")</f>
        <v/>
      </c>
    </row>
    <row r="14301" spans="1:9" x14ac:dyDescent="0.3">
      <c r="A14301" t="s">
        <v>1001</v>
      </c>
      <c r="B14301" t="s">
        <v>14</v>
      </c>
      <c r="C14301" s="7">
        <v>44645</v>
      </c>
      <c r="E14301" s="27">
        <v>20250</v>
      </c>
      <c r="G14301" s="27" t="str">
        <f>VLOOKUP(C14301,W:Y,3,TRUE)</f>
        <v>March 22</v>
      </c>
      <c r="H14301" s="27">
        <f t="shared" si="223"/>
        <v>14300</v>
      </c>
      <c r="I14301" s="30" t="str">
        <f>IF(G14301='Check Register'!$E$1,H14301,"")</f>
        <v/>
      </c>
    </row>
    <row r="14302" spans="1:9" x14ac:dyDescent="0.3">
      <c r="A14302" t="s">
        <v>1248</v>
      </c>
      <c r="B14302" t="s">
        <v>81</v>
      </c>
      <c r="C14302" s="7">
        <v>44645</v>
      </c>
      <c r="E14302" s="27">
        <v>97</v>
      </c>
      <c r="G14302" s="27" t="str">
        <f>VLOOKUP(C14302,W:Y,3,TRUE)</f>
        <v>March 22</v>
      </c>
      <c r="H14302" s="27">
        <f t="shared" si="223"/>
        <v>14301</v>
      </c>
      <c r="I14302" s="30" t="str">
        <f>IF(G14302='Check Register'!$E$1,H14302,"")</f>
        <v/>
      </c>
    </row>
    <row r="14303" spans="1:9" x14ac:dyDescent="0.3">
      <c r="A14303" t="s">
        <v>956</v>
      </c>
      <c r="B14303" t="s">
        <v>139</v>
      </c>
      <c r="C14303" s="7">
        <v>44645</v>
      </c>
      <c r="E14303" s="27">
        <v>12033.5</v>
      </c>
      <c r="G14303" s="27" t="str">
        <f>VLOOKUP(C14303,W:Y,3,TRUE)</f>
        <v>March 22</v>
      </c>
      <c r="H14303" s="27">
        <f t="shared" si="223"/>
        <v>14302</v>
      </c>
      <c r="I14303" s="30" t="str">
        <f>IF(G14303='Check Register'!$E$1,H14303,"")</f>
        <v/>
      </c>
    </row>
    <row r="14304" spans="1:9" x14ac:dyDescent="0.3">
      <c r="A14304" t="s">
        <v>816</v>
      </c>
      <c r="B14304" t="s">
        <v>94</v>
      </c>
      <c r="C14304" s="7">
        <v>44645</v>
      </c>
      <c r="E14304" s="27">
        <v>33068.6</v>
      </c>
      <c r="G14304" s="27" t="str">
        <f>VLOOKUP(C14304,W:Y,3,TRUE)</f>
        <v>March 22</v>
      </c>
      <c r="H14304" s="27">
        <f t="shared" si="223"/>
        <v>14303</v>
      </c>
      <c r="I14304" s="30" t="str">
        <f>IF(G14304='Check Register'!$E$1,H14304,"")</f>
        <v/>
      </c>
    </row>
    <row r="14305" spans="1:9" x14ac:dyDescent="0.3">
      <c r="A14305" t="s">
        <v>816</v>
      </c>
      <c r="B14305" t="s">
        <v>95</v>
      </c>
      <c r="C14305" s="7">
        <v>44645</v>
      </c>
      <c r="E14305" s="27">
        <v>7855.52</v>
      </c>
      <c r="G14305" s="27" t="str">
        <f>VLOOKUP(C14305,W:Y,3,TRUE)</f>
        <v>March 22</v>
      </c>
      <c r="H14305" s="27">
        <f t="shared" si="223"/>
        <v>14304</v>
      </c>
      <c r="I14305" s="30" t="str">
        <f>IF(G14305='Check Register'!$E$1,H14305,"")</f>
        <v/>
      </c>
    </row>
    <row r="14306" spans="1:9" x14ac:dyDescent="0.3">
      <c r="A14306" t="s">
        <v>784</v>
      </c>
      <c r="B14306" t="s">
        <v>20</v>
      </c>
      <c r="C14306" s="7">
        <v>44645</v>
      </c>
      <c r="E14306" s="27">
        <v>1104.94</v>
      </c>
      <c r="G14306" s="27" t="str">
        <f>VLOOKUP(C14306,W:Y,3,TRUE)</f>
        <v>March 22</v>
      </c>
      <c r="H14306" s="27">
        <f t="shared" si="223"/>
        <v>14305</v>
      </c>
      <c r="I14306" s="30" t="str">
        <f>IF(G14306='Check Register'!$E$1,H14306,"")</f>
        <v/>
      </c>
    </row>
    <row r="14307" spans="1:9" x14ac:dyDescent="0.3">
      <c r="A14307" t="s">
        <v>1169</v>
      </c>
      <c r="B14307" t="s">
        <v>45</v>
      </c>
      <c r="C14307" s="7">
        <v>44645</v>
      </c>
      <c r="E14307" s="27">
        <v>1605.36</v>
      </c>
      <c r="G14307" s="27" t="str">
        <f>VLOOKUP(C14307,W:Y,3,TRUE)</f>
        <v>March 22</v>
      </c>
      <c r="H14307" s="27">
        <f t="shared" si="223"/>
        <v>14306</v>
      </c>
      <c r="I14307" s="30" t="str">
        <f>IF(G14307='Check Register'!$E$1,H14307,"")</f>
        <v/>
      </c>
    </row>
    <row r="14308" spans="1:9" x14ac:dyDescent="0.3">
      <c r="A14308" t="s">
        <v>871</v>
      </c>
      <c r="B14308" t="s">
        <v>111</v>
      </c>
      <c r="C14308" s="7">
        <v>44645</v>
      </c>
      <c r="E14308" s="27">
        <v>2181.41</v>
      </c>
      <c r="G14308" s="27" t="str">
        <f>VLOOKUP(C14308,W:Y,3,TRUE)</f>
        <v>March 22</v>
      </c>
      <c r="H14308" s="27">
        <f t="shared" si="223"/>
        <v>14307</v>
      </c>
      <c r="I14308" s="30" t="str">
        <f>IF(G14308='Check Register'!$E$1,H14308,"")</f>
        <v/>
      </c>
    </row>
    <row r="14309" spans="1:9" x14ac:dyDescent="0.3">
      <c r="A14309" t="s">
        <v>842</v>
      </c>
      <c r="B14309" t="s">
        <v>89</v>
      </c>
      <c r="C14309" s="7">
        <v>44645</v>
      </c>
      <c r="E14309" s="27">
        <v>4722.08</v>
      </c>
      <c r="G14309" s="27" t="str">
        <f>VLOOKUP(C14309,W:Y,3,TRUE)</f>
        <v>March 22</v>
      </c>
      <c r="H14309" s="27">
        <f t="shared" si="223"/>
        <v>14308</v>
      </c>
      <c r="I14309" s="30" t="str">
        <f>IF(G14309='Check Register'!$E$1,H14309,"")</f>
        <v/>
      </c>
    </row>
    <row r="14310" spans="1:9" x14ac:dyDescent="0.3">
      <c r="A14310" t="s">
        <v>789</v>
      </c>
      <c r="B14310" t="s">
        <v>39</v>
      </c>
      <c r="C14310" s="7">
        <v>44645</v>
      </c>
      <c r="E14310" s="27">
        <v>4231.8</v>
      </c>
      <c r="G14310" s="27" t="str">
        <f>VLOOKUP(C14310,W:Y,3,TRUE)</f>
        <v>March 22</v>
      </c>
      <c r="H14310" s="27">
        <f t="shared" si="223"/>
        <v>14309</v>
      </c>
      <c r="I14310" s="30" t="str">
        <f>IF(G14310='Check Register'!$E$1,H14310,"")</f>
        <v/>
      </c>
    </row>
    <row r="14311" spans="1:9" x14ac:dyDescent="0.3">
      <c r="A14311" t="s">
        <v>1126</v>
      </c>
      <c r="B14311" t="s">
        <v>18</v>
      </c>
      <c r="C14311" s="7">
        <v>44645</v>
      </c>
      <c r="E14311" s="27">
        <v>2</v>
      </c>
      <c r="G14311" s="27" t="str">
        <f>VLOOKUP(C14311,W:Y,3,TRUE)</f>
        <v>March 22</v>
      </c>
      <c r="H14311" s="27">
        <f t="shared" si="223"/>
        <v>14310</v>
      </c>
      <c r="I14311" s="30" t="str">
        <f>IF(G14311='Check Register'!$E$1,H14311,"")</f>
        <v/>
      </c>
    </row>
    <row r="14312" spans="1:9" x14ac:dyDescent="0.3">
      <c r="A14312" t="s">
        <v>1096</v>
      </c>
      <c r="B14312" t="s">
        <v>70</v>
      </c>
      <c r="C14312" s="7">
        <v>44645</v>
      </c>
      <c r="E14312" s="27">
        <v>103.95</v>
      </c>
      <c r="G14312" s="27" t="str">
        <f>VLOOKUP(C14312,W:Y,3,TRUE)</f>
        <v>March 22</v>
      </c>
      <c r="H14312" s="27">
        <f t="shared" si="223"/>
        <v>14311</v>
      </c>
      <c r="I14312" s="30" t="str">
        <f>IF(G14312='Check Register'!$E$1,H14312,"")</f>
        <v/>
      </c>
    </row>
    <row r="14313" spans="1:9" x14ac:dyDescent="0.3">
      <c r="A14313" t="s">
        <v>819</v>
      </c>
      <c r="B14313" t="s">
        <v>102</v>
      </c>
      <c r="C14313" s="7">
        <v>44645</v>
      </c>
      <c r="E14313" s="27">
        <v>20860</v>
      </c>
      <c r="G14313" s="27" t="str">
        <f>VLOOKUP(C14313,W:Y,3,TRUE)</f>
        <v>March 22</v>
      </c>
      <c r="H14313" s="27">
        <f t="shared" si="223"/>
        <v>14312</v>
      </c>
      <c r="I14313" s="30" t="str">
        <f>IF(G14313='Check Register'!$E$1,H14313,"")</f>
        <v/>
      </c>
    </row>
    <row r="14314" spans="1:9" x14ac:dyDescent="0.3">
      <c r="A14314" t="s">
        <v>790</v>
      </c>
      <c r="B14314" t="s">
        <v>43</v>
      </c>
      <c r="C14314" s="7">
        <v>44645</v>
      </c>
      <c r="E14314" s="27">
        <v>138</v>
      </c>
      <c r="G14314" s="27" t="str">
        <f>VLOOKUP(C14314,W:Y,3,TRUE)</f>
        <v>March 22</v>
      </c>
      <c r="H14314" s="27">
        <f t="shared" si="223"/>
        <v>14313</v>
      </c>
      <c r="I14314" s="30" t="str">
        <f>IF(G14314='Check Register'!$E$1,H14314,"")</f>
        <v/>
      </c>
    </row>
    <row r="14315" spans="1:9" x14ac:dyDescent="0.3">
      <c r="A14315" t="s">
        <v>1249</v>
      </c>
      <c r="B14315" t="s">
        <v>131</v>
      </c>
      <c r="C14315" s="7">
        <v>44645</v>
      </c>
      <c r="E14315" s="27">
        <v>163.19999999999999</v>
      </c>
      <c r="G14315" s="27" t="str">
        <f>VLOOKUP(C14315,W:Y,3,TRUE)</f>
        <v>March 22</v>
      </c>
      <c r="H14315" s="27">
        <f t="shared" si="223"/>
        <v>14314</v>
      </c>
      <c r="I14315" s="30" t="str">
        <f>IF(G14315='Check Register'!$E$1,H14315,"")</f>
        <v/>
      </c>
    </row>
    <row r="14316" spans="1:9" x14ac:dyDescent="0.3">
      <c r="A14316" t="s">
        <v>1249</v>
      </c>
      <c r="B14316" t="s">
        <v>16</v>
      </c>
      <c r="C14316" s="7">
        <v>44645</v>
      </c>
      <c r="E14316" s="27">
        <v>258.57</v>
      </c>
      <c r="G14316" s="27" t="str">
        <f>VLOOKUP(C14316,W:Y,3,TRUE)</f>
        <v>March 22</v>
      </c>
      <c r="H14316" s="27">
        <f t="shared" si="223"/>
        <v>14315</v>
      </c>
      <c r="I14316" s="30" t="str">
        <f>IF(G14316='Check Register'!$E$1,H14316,"")</f>
        <v/>
      </c>
    </row>
    <row r="14317" spans="1:9" x14ac:dyDescent="0.3">
      <c r="A14317" t="s">
        <v>821</v>
      </c>
      <c r="B14317" t="s">
        <v>33</v>
      </c>
      <c r="C14317" s="7">
        <v>44645</v>
      </c>
      <c r="E14317" s="27">
        <v>96.1</v>
      </c>
      <c r="G14317" s="27" t="str">
        <f>VLOOKUP(C14317,W:Y,3,TRUE)</f>
        <v>March 22</v>
      </c>
      <c r="H14317" s="27">
        <f t="shared" si="223"/>
        <v>14316</v>
      </c>
      <c r="I14317" s="30" t="str">
        <f>IF(G14317='Check Register'!$E$1,H14317,"")</f>
        <v/>
      </c>
    </row>
    <row r="14318" spans="1:9" x14ac:dyDescent="0.3">
      <c r="A14318" t="s">
        <v>1250</v>
      </c>
      <c r="B14318" t="s">
        <v>180</v>
      </c>
      <c r="C14318" s="7">
        <v>44645</v>
      </c>
      <c r="E14318" s="27">
        <v>2037</v>
      </c>
      <c r="G14318" s="27" t="str">
        <f>VLOOKUP(C14318,W:Y,3,TRUE)</f>
        <v>March 22</v>
      </c>
      <c r="H14318" s="27">
        <f t="shared" si="223"/>
        <v>14317</v>
      </c>
      <c r="I14318" s="30" t="str">
        <f>IF(G14318='Check Register'!$E$1,H14318,"")</f>
        <v/>
      </c>
    </row>
    <row r="14319" spans="1:9" x14ac:dyDescent="0.3">
      <c r="A14319" t="s">
        <v>848</v>
      </c>
      <c r="B14319" t="s">
        <v>127</v>
      </c>
      <c r="C14319" s="7">
        <v>44645</v>
      </c>
      <c r="E14319" s="27">
        <v>211.76</v>
      </c>
      <c r="G14319" s="27" t="str">
        <f>VLOOKUP(C14319,W:Y,3,TRUE)</f>
        <v>March 22</v>
      </c>
      <c r="H14319" s="27">
        <f t="shared" si="223"/>
        <v>14318</v>
      </c>
      <c r="I14319" s="30" t="str">
        <f>IF(G14319='Check Register'!$E$1,H14319,"")</f>
        <v/>
      </c>
    </row>
    <row r="14320" spans="1:9" x14ac:dyDescent="0.3">
      <c r="A14320" t="s">
        <v>848</v>
      </c>
      <c r="B14320" t="s">
        <v>8</v>
      </c>
      <c r="C14320" s="7">
        <v>44645</v>
      </c>
      <c r="E14320" s="27">
        <v>747.24</v>
      </c>
      <c r="G14320" s="27" t="str">
        <f>VLOOKUP(C14320,W:Y,3,TRUE)</f>
        <v>March 22</v>
      </c>
      <c r="H14320" s="27">
        <f t="shared" si="223"/>
        <v>14319</v>
      </c>
      <c r="I14320" s="30" t="str">
        <f>IF(G14320='Check Register'!$E$1,H14320,"")</f>
        <v/>
      </c>
    </row>
    <row r="14321" spans="1:9" x14ac:dyDescent="0.3">
      <c r="A14321" t="s">
        <v>930</v>
      </c>
      <c r="B14321" t="s">
        <v>8</v>
      </c>
      <c r="C14321" s="7">
        <v>44645</v>
      </c>
      <c r="E14321" s="27">
        <v>502.16</v>
      </c>
      <c r="G14321" s="27" t="str">
        <f>VLOOKUP(C14321,W:Y,3,TRUE)</f>
        <v>March 22</v>
      </c>
      <c r="H14321" s="27">
        <f t="shared" si="223"/>
        <v>14320</v>
      </c>
      <c r="I14321" s="30" t="str">
        <f>IF(G14321='Check Register'!$E$1,H14321,"")</f>
        <v/>
      </c>
    </row>
    <row r="14322" spans="1:9" x14ac:dyDescent="0.3">
      <c r="A14322" t="s">
        <v>1251</v>
      </c>
      <c r="B14322" t="s">
        <v>148</v>
      </c>
      <c r="C14322" s="7">
        <v>44645</v>
      </c>
      <c r="E14322" s="27">
        <v>150</v>
      </c>
      <c r="G14322" s="27" t="str">
        <f>VLOOKUP(C14322,W:Y,3,TRUE)</f>
        <v>March 22</v>
      </c>
      <c r="H14322" s="27">
        <f t="shared" si="223"/>
        <v>14321</v>
      </c>
      <c r="I14322" s="30" t="str">
        <f>IF(G14322='Check Register'!$E$1,H14322,"")</f>
        <v/>
      </c>
    </row>
    <row r="14323" spans="1:9" x14ac:dyDescent="0.3">
      <c r="A14323" t="s">
        <v>1251</v>
      </c>
      <c r="B14323" t="s">
        <v>203</v>
      </c>
      <c r="C14323" s="7">
        <v>44645</v>
      </c>
      <c r="E14323" s="27">
        <v>460</v>
      </c>
      <c r="G14323" s="27" t="str">
        <f>VLOOKUP(C14323,W:Y,3,TRUE)</f>
        <v>March 22</v>
      </c>
      <c r="H14323" s="27">
        <f t="shared" si="223"/>
        <v>14322</v>
      </c>
      <c r="I14323" s="30" t="str">
        <f>IF(G14323='Check Register'!$E$1,H14323,"")</f>
        <v/>
      </c>
    </row>
    <row r="14324" spans="1:9" x14ac:dyDescent="0.3">
      <c r="A14324" t="s">
        <v>959</v>
      </c>
      <c r="B14324" t="s">
        <v>89</v>
      </c>
      <c r="C14324" s="7">
        <v>44645</v>
      </c>
      <c r="E14324" s="27">
        <v>937.42</v>
      </c>
      <c r="G14324" s="27" t="str">
        <f>VLOOKUP(C14324,W:Y,3,TRUE)</f>
        <v>March 22</v>
      </c>
      <c r="H14324" s="27">
        <f t="shared" si="223"/>
        <v>14323</v>
      </c>
      <c r="I14324" s="30" t="str">
        <f>IF(G14324='Check Register'!$E$1,H14324,"")</f>
        <v/>
      </c>
    </row>
    <row r="14325" spans="1:9" x14ac:dyDescent="0.3">
      <c r="A14325" t="s">
        <v>967</v>
      </c>
      <c r="B14325" t="s">
        <v>14</v>
      </c>
      <c r="C14325" s="7">
        <v>44645</v>
      </c>
      <c r="E14325" s="27">
        <v>2041.66</v>
      </c>
      <c r="G14325" s="27" t="str">
        <f>VLOOKUP(C14325,W:Y,3,TRUE)</f>
        <v>March 22</v>
      </c>
      <c r="H14325" s="27">
        <f t="shared" si="223"/>
        <v>14324</v>
      </c>
      <c r="I14325" s="30" t="str">
        <f>IF(G14325='Check Register'!$E$1,H14325,"")</f>
        <v/>
      </c>
    </row>
    <row r="14326" spans="1:9" x14ac:dyDescent="0.3">
      <c r="A14326" t="s">
        <v>1097</v>
      </c>
      <c r="B14326" t="s">
        <v>89</v>
      </c>
      <c r="C14326" s="7">
        <v>44645</v>
      </c>
      <c r="E14326" s="27">
        <v>318.63</v>
      </c>
      <c r="G14326" s="27" t="str">
        <f>VLOOKUP(C14326,W:Y,3,TRUE)</f>
        <v>March 22</v>
      </c>
      <c r="H14326" s="27">
        <f t="shared" si="223"/>
        <v>14325</v>
      </c>
      <c r="I14326" s="30" t="str">
        <f>IF(G14326='Check Register'!$E$1,H14326,"")</f>
        <v/>
      </c>
    </row>
    <row r="14327" spans="1:9" x14ac:dyDescent="0.3">
      <c r="A14327" t="s">
        <v>795</v>
      </c>
      <c r="B14327" t="s">
        <v>89</v>
      </c>
      <c r="C14327" s="7">
        <v>44645</v>
      </c>
      <c r="E14327" s="27">
        <v>632.66</v>
      </c>
      <c r="G14327" s="27" t="str">
        <f>VLOOKUP(C14327,W:Y,3,TRUE)</f>
        <v>March 22</v>
      </c>
      <c r="H14327" s="27">
        <f t="shared" si="223"/>
        <v>14326</v>
      </c>
      <c r="I14327" s="30" t="str">
        <f>IF(G14327='Check Register'!$E$1,H14327,"")</f>
        <v/>
      </c>
    </row>
    <row r="14328" spans="1:9" x14ac:dyDescent="0.3">
      <c r="A14328" t="s">
        <v>875</v>
      </c>
      <c r="B14328" t="s">
        <v>70</v>
      </c>
      <c r="C14328" s="7">
        <v>44645</v>
      </c>
      <c r="E14328" s="27">
        <v>7</v>
      </c>
      <c r="G14328" s="27" t="str">
        <f>VLOOKUP(C14328,W:Y,3,TRUE)</f>
        <v>March 22</v>
      </c>
      <c r="H14328" s="27">
        <f t="shared" si="223"/>
        <v>14327</v>
      </c>
      <c r="I14328" s="30" t="str">
        <f>IF(G14328='Check Register'!$E$1,H14328,"")</f>
        <v/>
      </c>
    </row>
    <row r="14329" spans="1:9" x14ac:dyDescent="0.3">
      <c r="A14329" t="s">
        <v>796</v>
      </c>
      <c r="B14329" t="s">
        <v>102</v>
      </c>
      <c r="C14329" s="7">
        <v>44645</v>
      </c>
      <c r="E14329" s="27">
        <v>31.8</v>
      </c>
      <c r="G14329" s="27" t="str">
        <f>VLOOKUP(C14329,W:Y,3,TRUE)</f>
        <v>March 22</v>
      </c>
      <c r="H14329" s="27">
        <f t="shared" si="223"/>
        <v>14328</v>
      </c>
      <c r="I14329" s="30" t="str">
        <f>IF(G14329='Check Register'!$E$1,H14329,"")</f>
        <v/>
      </c>
    </row>
    <row r="14330" spans="1:9" x14ac:dyDescent="0.3">
      <c r="A14330" t="s">
        <v>1098</v>
      </c>
      <c r="B14330" t="s">
        <v>85</v>
      </c>
      <c r="C14330" s="7">
        <v>44645</v>
      </c>
      <c r="E14330" s="27">
        <v>9919.2999999999993</v>
      </c>
      <c r="G14330" s="27" t="str">
        <f>VLOOKUP(C14330,W:Y,3,TRUE)</f>
        <v>March 22</v>
      </c>
      <c r="H14330" s="27">
        <f t="shared" si="223"/>
        <v>14329</v>
      </c>
      <c r="I14330" s="30" t="str">
        <f>IF(G14330='Check Register'!$E$1,H14330,"")</f>
        <v/>
      </c>
    </row>
    <row r="14331" spans="1:9" x14ac:dyDescent="0.3">
      <c r="A14331" t="s">
        <v>988</v>
      </c>
      <c r="B14331" t="s">
        <v>100</v>
      </c>
      <c r="C14331" s="7">
        <v>44645</v>
      </c>
      <c r="E14331" s="27">
        <v>1330</v>
      </c>
      <c r="G14331" s="27" t="str">
        <f>VLOOKUP(C14331,W:Y,3,TRUE)</f>
        <v>March 22</v>
      </c>
      <c r="H14331" s="27">
        <f t="shared" si="223"/>
        <v>14330</v>
      </c>
      <c r="I14331" s="30" t="str">
        <f>IF(G14331='Check Register'!$E$1,H14331,"")</f>
        <v/>
      </c>
    </row>
    <row r="14332" spans="1:9" x14ac:dyDescent="0.3">
      <c r="A14332" t="s">
        <v>851</v>
      </c>
      <c r="B14332" t="s">
        <v>180</v>
      </c>
      <c r="C14332" s="7">
        <v>44645</v>
      </c>
      <c r="E14332" s="27">
        <v>3759.7</v>
      </c>
      <c r="G14332" s="27" t="str">
        <f>VLOOKUP(C14332,W:Y,3,TRUE)</f>
        <v>March 22</v>
      </c>
      <c r="H14332" s="27">
        <f t="shared" si="223"/>
        <v>14331</v>
      </c>
      <c r="I14332" s="30" t="str">
        <f>IF(G14332='Check Register'!$E$1,H14332,"")</f>
        <v/>
      </c>
    </row>
    <row r="14333" spans="1:9" x14ac:dyDescent="0.3">
      <c r="A14333" t="s">
        <v>935</v>
      </c>
      <c r="B14333" t="s">
        <v>89</v>
      </c>
      <c r="C14333" s="7">
        <v>44645</v>
      </c>
      <c r="E14333" s="27">
        <v>7782.66</v>
      </c>
      <c r="G14333" s="27" t="str">
        <f>VLOOKUP(C14333,W:Y,3,TRUE)</f>
        <v>March 22</v>
      </c>
      <c r="H14333" s="27">
        <f t="shared" si="223"/>
        <v>14332</v>
      </c>
      <c r="I14333" s="30" t="str">
        <f>IF(G14333='Check Register'!$E$1,H14333,"")</f>
        <v/>
      </c>
    </row>
    <row r="14334" spans="1:9" x14ac:dyDescent="0.3">
      <c r="A14334" t="s">
        <v>1127</v>
      </c>
      <c r="B14334" t="s">
        <v>22</v>
      </c>
      <c r="C14334" s="7">
        <v>44645</v>
      </c>
      <c r="E14334" s="27">
        <v>40.840000000000003</v>
      </c>
      <c r="G14334" s="27" t="str">
        <f>VLOOKUP(C14334,W:Y,3,TRUE)</f>
        <v>March 22</v>
      </c>
      <c r="H14334" s="27">
        <f t="shared" si="223"/>
        <v>14333</v>
      </c>
      <c r="I14334" s="30" t="str">
        <f>IF(G14334='Check Register'!$E$1,H14334,"")</f>
        <v/>
      </c>
    </row>
    <row r="14335" spans="1:9" x14ac:dyDescent="0.3">
      <c r="A14335" t="s">
        <v>828</v>
      </c>
      <c r="B14335" t="s">
        <v>102</v>
      </c>
      <c r="C14335" s="7">
        <v>44645</v>
      </c>
      <c r="E14335" s="27">
        <v>14103.39</v>
      </c>
      <c r="G14335" s="27" t="str">
        <f>VLOOKUP(C14335,W:Y,3,TRUE)</f>
        <v>March 22</v>
      </c>
      <c r="H14335" s="27">
        <f t="shared" si="223"/>
        <v>14334</v>
      </c>
      <c r="I14335" s="30" t="str">
        <f>IF(G14335='Check Register'!$E$1,H14335,"")</f>
        <v/>
      </c>
    </row>
    <row r="14336" spans="1:9" x14ac:dyDescent="0.3">
      <c r="A14336" t="s">
        <v>798</v>
      </c>
      <c r="B14336" t="s">
        <v>22</v>
      </c>
      <c r="C14336" s="7">
        <v>44645</v>
      </c>
      <c r="E14336" s="27">
        <v>146</v>
      </c>
      <c r="G14336" s="27" t="str">
        <f>VLOOKUP(C14336,W:Y,3,TRUE)</f>
        <v>March 22</v>
      </c>
      <c r="H14336" s="27">
        <f t="shared" si="223"/>
        <v>14335</v>
      </c>
      <c r="I14336" s="30" t="str">
        <f>IF(G14336='Check Register'!$E$1,H14336,"")</f>
        <v/>
      </c>
    </row>
    <row r="14337" spans="1:9" x14ac:dyDescent="0.3">
      <c r="A14337" t="s">
        <v>854</v>
      </c>
      <c r="B14337" t="s">
        <v>14</v>
      </c>
      <c r="C14337" s="7">
        <v>44645</v>
      </c>
      <c r="E14337" s="27">
        <v>2816.97</v>
      </c>
      <c r="G14337" s="27" t="str">
        <f>VLOOKUP(C14337,W:Y,3,TRUE)</f>
        <v>March 22</v>
      </c>
      <c r="H14337" s="27">
        <f t="shared" si="223"/>
        <v>14336</v>
      </c>
      <c r="I14337" s="30" t="str">
        <f>IF(G14337='Check Register'!$E$1,H14337,"")</f>
        <v/>
      </c>
    </row>
    <row r="14338" spans="1:9" x14ac:dyDescent="0.3">
      <c r="A14338" t="s">
        <v>1128</v>
      </c>
      <c r="B14338" t="s">
        <v>89</v>
      </c>
      <c r="C14338" s="7">
        <v>44645</v>
      </c>
      <c r="E14338" s="27">
        <v>88.81</v>
      </c>
      <c r="G14338" s="27" t="str">
        <f>VLOOKUP(C14338,W:Y,3,TRUE)</f>
        <v>March 22</v>
      </c>
      <c r="H14338" s="27">
        <f t="shared" si="223"/>
        <v>14337</v>
      </c>
      <c r="I14338" s="30" t="str">
        <f>IF(G14338='Check Register'!$E$1,H14338,"")</f>
        <v/>
      </c>
    </row>
    <row r="14339" spans="1:9" x14ac:dyDescent="0.3">
      <c r="A14339" t="s">
        <v>855</v>
      </c>
      <c r="B14339" t="s">
        <v>20</v>
      </c>
      <c r="C14339" s="7">
        <v>44645</v>
      </c>
      <c r="E14339" s="27">
        <v>223.7</v>
      </c>
      <c r="G14339" s="27" t="str">
        <f>VLOOKUP(C14339,W:Y,3,TRUE)</f>
        <v>March 22</v>
      </c>
      <c r="H14339" s="27">
        <f t="shared" ref="H14339:H14402" si="224">1+H14338</f>
        <v>14338</v>
      </c>
      <c r="I14339" s="30" t="str">
        <f>IF(G14339='Check Register'!$E$1,H14339,"")</f>
        <v/>
      </c>
    </row>
    <row r="14340" spans="1:9" x14ac:dyDescent="0.3">
      <c r="A14340" t="s">
        <v>880</v>
      </c>
      <c r="B14340" t="s">
        <v>28</v>
      </c>
      <c r="C14340" s="7">
        <v>44645</v>
      </c>
      <c r="E14340" s="27">
        <v>0</v>
      </c>
      <c r="G14340" s="27" t="str">
        <f>VLOOKUP(C14340,W:Y,3,TRUE)</f>
        <v>March 22</v>
      </c>
      <c r="H14340" s="27">
        <f t="shared" si="224"/>
        <v>14339</v>
      </c>
      <c r="I14340" s="30" t="str">
        <f>IF(G14340='Check Register'!$E$1,H14340,"")</f>
        <v/>
      </c>
    </row>
    <row r="14341" spans="1:9" x14ac:dyDescent="0.3">
      <c r="A14341" t="s">
        <v>880</v>
      </c>
      <c r="B14341" t="s">
        <v>115</v>
      </c>
      <c r="C14341" s="7">
        <v>44645</v>
      </c>
      <c r="E14341" s="27">
        <v>10590.65</v>
      </c>
      <c r="G14341" s="27" t="str">
        <f>VLOOKUP(C14341,W:Y,3,TRUE)</f>
        <v>March 22</v>
      </c>
      <c r="H14341" s="27">
        <f t="shared" si="224"/>
        <v>14340</v>
      </c>
      <c r="I14341" s="30" t="str">
        <f>IF(G14341='Check Register'!$E$1,H14341,"")</f>
        <v/>
      </c>
    </row>
    <row r="14342" spans="1:9" x14ac:dyDescent="0.3">
      <c r="A14342" t="s">
        <v>655</v>
      </c>
      <c r="B14342" t="s">
        <v>6</v>
      </c>
      <c r="C14342" s="7">
        <v>44645</v>
      </c>
      <c r="E14342" s="27">
        <v>155549.4</v>
      </c>
      <c r="G14342" s="27" t="str">
        <f>VLOOKUP(C14342,W:Y,3,TRUE)</f>
        <v>March 22</v>
      </c>
      <c r="H14342" s="27">
        <f t="shared" si="224"/>
        <v>14341</v>
      </c>
      <c r="I14342" s="30" t="str">
        <f>IF(G14342='Check Register'!$E$1,H14342,"")</f>
        <v/>
      </c>
    </row>
    <row r="14343" spans="1:9" x14ac:dyDescent="0.3">
      <c r="A14343" t="s">
        <v>800</v>
      </c>
      <c r="B14343" t="s">
        <v>12</v>
      </c>
      <c r="C14343" s="7">
        <v>44645</v>
      </c>
      <c r="E14343" s="27">
        <v>1095.08</v>
      </c>
      <c r="G14343" s="27" t="str">
        <f>VLOOKUP(C14343,W:Y,3,TRUE)</f>
        <v>March 22</v>
      </c>
      <c r="H14343" s="27">
        <f t="shared" si="224"/>
        <v>14342</v>
      </c>
      <c r="I14343" s="30" t="str">
        <f>IF(G14343='Check Register'!$E$1,H14343,"")</f>
        <v/>
      </c>
    </row>
    <row r="14344" spans="1:9" x14ac:dyDescent="0.3">
      <c r="A14344" t="s">
        <v>1252</v>
      </c>
      <c r="B14344" t="s">
        <v>39</v>
      </c>
      <c r="C14344" s="7">
        <v>44645</v>
      </c>
      <c r="E14344" s="27">
        <v>1953.2</v>
      </c>
      <c r="G14344" s="27" t="str">
        <f>VLOOKUP(C14344,W:Y,3,TRUE)</f>
        <v>March 22</v>
      </c>
      <c r="H14344" s="27">
        <f t="shared" si="224"/>
        <v>14343</v>
      </c>
      <c r="I14344" s="30" t="str">
        <f>IF(G14344='Check Register'!$E$1,H14344,"")</f>
        <v/>
      </c>
    </row>
    <row r="14345" spans="1:9" x14ac:dyDescent="0.3">
      <c r="A14345" t="s">
        <v>1100</v>
      </c>
      <c r="B14345" t="s">
        <v>39</v>
      </c>
      <c r="C14345" s="7">
        <v>44645</v>
      </c>
      <c r="E14345" s="27">
        <v>235</v>
      </c>
      <c r="G14345" s="27" t="str">
        <f>VLOOKUP(C14345,W:Y,3,TRUE)</f>
        <v>March 22</v>
      </c>
      <c r="H14345" s="27">
        <f t="shared" si="224"/>
        <v>14344</v>
      </c>
      <c r="I14345" s="30" t="str">
        <f>IF(G14345='Check Register'!$E$1,H14345,"")</f>
        <v/>
      </c>
    </row>
    <row r="14346" spans="1:9" x14ac:dyDescent="0.3">
      <c r="A14346" t="s">
        <v>884</v>
      </c>
      <c r="B14346" t="s">
        <v>127</v>
      </c>
      <c r="C14346" s="7">
        <v>44645</v>
      </c>
      <c r="E14346" s="27">
        <v>6.6</v>
      </c>
      <c r="G14346" s="27" t="str">
        <f>VLOOKUP(C14346,W:Y,3,TRUE)</f>
        <v>March 22</v>
      </c>
      <c r="H14346" s="27">
        <f t="shared" si="224"/>
        <v>14345</v>
      </c>
      <c r="I14346" s="30" t="str">
        <f>IF(G14346='Check Register'!$E$1,H14346,"")</f>
        <v/>
      </c>
    </row>
    <row r="14347" spans="1:9" x14ac:dyDescent="0.3">
      <c r="A14347" t="s">
        <v>884</v>
      </c>
      <c r="B14347" t="s">
        <v>8</v>
      </c>
      <c r="C14347" s="7">
        <v>44645</v>
      </c>
      <c r="E14347" s="27">
        <v>476.32</v>
      </c>
      <c r="G14347" s="27" t="str">
        <f>VLOOKUP(C14347,W:Y,3,TRUE)</f>
        <v>March 22</v>
      </c>
      <c r="H14347" s="27">
        <f t="shared" si="224"/>
        <v>14346</v>
      </c>
      <c r="I14347" s="30" t="str">
        <f>IF(G14347='Check Register'!$E$1,H14347,"")</f>
        <v/>
      </c>
    </row>
    <row r="14348" spans="1:9" x14ac:dyDescent="0.3">
      <c r="A14348" t="s">
        <v>884</v>
      </c>
      <c r="B14348" t="s">
        <v>85</v>
      </c>
      <c r="C14348" s="7">
        <v>44645</v>
      </c>
      <c r="E14348" s="27">
        <v>16.989999999999998</v>
      </c>
      <c r="G14348" s="27" t="str">
        <f>VLOOKUP(C14348,W:Y,3,TRUE)</f>
        <v>March 22</v>
      </c>
      <c r="H14348" s="27">
        <f t="shared" si="224"/>
        <v>14347</v>
      </c>
      <c r="I14348" s="30" t="str">
        <f>IF(G14348='Check Register'!$E$1,H14348,"")</f>
        <v/>
      </c>
    </row>
    <row r="14349" spans="1:9" x14ac:dyDescent="0.3">
      <c r="A14349" t="s">
        <v>939</v>
      </c>
      <c r="B14349" t="s">
        <v>89</v>
      </c>
      <c r="C14349" s="7">
        <v>44645</v>
      </c>
      <c r="E14349" s="27">
        <v>434</v>
      </c>
      <c r="G14349" s="27" t="str">
        <f>VLOOKUP(C14349,W:Y,3,TRUE)</f>
        <v>March 22</v>
      </c>
      <c r="H14349" s="27">
        <f t="shared" si="224"/>
        <v>14348</v>
      </c>
      <c r="I14349" s="30" t="str">
        <f>IF(G14349='Check Register'!$E$1,H14349,"")</f>
        <v/>
      </c>
    </row>
    <row r="14350" spans="1:9" x14ac:dyDescent="0.3">
      <c r="A14350" t="s">
        <v>989</v>
      </c>
      <c r="B14350" t="s">
        <v>39</v>
      </c>
      <c r="C14350" s="7">
        <v>44645</v>
      </c>
      <c r="E14350" s="27">
        <v>248</v>
      </c>
      <c r="G14350" s="27" t="str">
        <f>VLOOKUP(C14350,W:Y,3,TRUE)</f>
        <v>March 22</v>
      </c>
      <c r="H14350" s="27">
        <f t="shared" si="224"/>
        <v>14349</v>
      </c>
      <c r="I14350" s="30" t="str">
        <f>IF(G14350='Check Register'!$E$1,H14350,"")</f>
        <v/>
      </c>
    </row>
    <row r="14351" spans="1:9" x14ac:dyDescent="0.3">
      <c r="A14351" t="s">
        <v>885</v>
      </c>
      <c r="B14351" t="s">
        <v>61</v>
      </c>
      <c r="C14351" s="7">
        <v>44645</v>
      </c>
      <c r="E14351" s="27">
        <v>922.45</v>
      </c>
      <c r="G14351" s="27" t="str">
        <f>VLOOKUP(C14351,W:Y,3,TRUE)</f>
        <v>March 22</v>
      </c>
      <c r="H14351" s="27">
        <f t="shared" si="224"/>
        <v>14350</v>
      </c>
      <c r="I14351" s="30" t="str">
        <f>IF(G14351='Check Register'!$E$1,H14351,"")</f>
        <v/>
      </c>
    </row>
    <row r="14352" spans="1:9" x14ac:dyDescent="0.3">
      <c r="A14352" t="s">
        <v>857</v>
      </c>
      <c r="B14352" t="s">
        <v>22</v>
      </c>
      <c r="C14352" s="7">
        <v>44645</v>
      </c>
      <c r="E14352" s="27">
        <v>49</v>
      </c>
      <c r="G14352" s="27" t="str">
        <f>VLOOKUP(C14352,W:Y,3,TRUE)</f>
        <v>March 22</v>
      </c>
      <c r="H14352" s="27">
        <f t="shared" si="224"/>
        <v>14351</v>
      </c>
      <c r="I14352" s="30" t="str">
        <f>IF(G14352='Check Register'!$E$1,H14352,"")</f>
        <v/>
      </c>
    </row>
    <row r="14353" spans="1:9" x14ac:dyDescent="0.3">
      <c r="A14353" t="s">
        <v>829</v>
      </c>
      <c r="B14353" t="s">
        <v>22</v>
      </c>
      <c r="C14353" s="7">
        <v>44645</v>
      </c>
      <c r="E14353" s="27">
        <v>167.56</v>
      </c>
      <c r="G14353" s="27" t="str">
        <f>VLOOKUP(C14353,W:Y,3,TRUE)</f>
        <v>March 22</v>
      </c>
      <c r="H14353" s="27">
        <f t="shared" si="224"/>
        <v>14352</v>
      </c>
      <c r="I14353" s="30" t="str">
        <f>IF(G14353='Check Register'!$E$1,H14353,"")</f>
        <v/>
      </c>
    </row>
    <row r="14354" spans="1:9" x14ac:dyDescent="0.3">
      <c r="A14354" t="s">
        <v>829</v>
      </c>
      <c r="B14354" t="s">
        <v>35</v>
      </c>
      <c r="C14354" s="7">
        <v>44645</v>
      </c>
      <c r="E14354" s="27">
        <v>294.39999999999998</v>
      </c>
      <c r="G14354" s="27" t="str">
        <f>VLOOKUP(C14354,W:Y,3,TRUE)</f>
        <v>March 22</v>
      </c>
      <c r="H14354" s="27">
        <f t="shared" si="224"/>
        <v>14353</v>
      </c>
      <c r="I14354" s="30" t="str">
        <f>IF(G14354='Check Register'!$E$1,H14354,"")</f>
        <v/>
      </c>
    </row>
    <row r="14355" spans="1:9" x14ac:dyDescent="0.3">
      <c r="A14355" t="s">
        <v>1114</v>
      </c>
      <c r="B14355" t="s">
        <v>102</v>
      </c>
      <c r="C14355" s="7">
        <v>44645</v>
      </c>
      <c r="E14355" s="27">
        <v>839277.65</v>
      </c>
      <c r="G14355" s="27" t="str">
        <f>VLOOKUP(C14355,W:Y,3,TRUE)</f>
        <v>March 22</v>
      </c>
      <c r="H14355" s="27">
        <f t="shared" si="224"/>
        <v>14354</v>
      </c>
      <c r="I14355" s="30" t="str">
        <f>IF(G14355='Check Register'!$E$1,H14355,"")</f>
        <v/>
      </c>
    </row>
    <row r="14356" spans="1:9" x14ac:dyDescent="0.3">
      <c r="A14356" t="s">
        <v>1148</v>
      </c>
      <c r="B14356" t="s">
        <v>22</v>
      </c>
      <c r="C14356" s="7">
        <v>44645</v>
      </c>
      <c r="E14356" s="27">
        <v>9757.69</v>
      </c>
      <c r="G14356" s="27" t="str">
        <f>VLOOKUP(C14356,W:Y,3,TRUE)</f>
        <v>March 22</v>
      </c>
      <c r="H14356" s="27">
        <f t="shared" si="224"/>
        <v>14355</v>
      </c>
      <c r="I14356" s="30" t="str">
        <f>IF(G14356='Check Register'!$E$1,H14356,"")</f>
        <v/>
      </c>
    </row>
    <row r="14357" spans="1:9" x14ac:dyDescent="0.3">
      <c r="A14357" t="s">
        <v>999</v>
      </c>
      <c r="B14357" t="s">
        <v>8</v>
      </c>
      <c r="C14357" s="7">
        <v>44645</v>
      </c>
      <c r="E14357" s="27">
        <v>12238.81</v>
      </c>
      <c r="G14357" s="27" t="str">
        <f>VLOOKUP(C14357,W:Y,3,TRUE)</f>
        <v>March 22</v>
      </c>
      <c r="H14357" s="27">
        <f t="shared" si="224"/>
        <v>14356</v>
      </c>
      <c r="I14357" s="30" t="str">
        <f>IF(G14357='Check Register'!$E$1,H14357,"")</f>
        <v/>
      </c>
    </row>
    <row r="14358" spans="1:9" x14ac:dyDescent="0.3">
      <c r="A14358" t="s">
        <v>859</v>
      </c>
      <c r="B14358" t="s">
        <v>45</v>
      </c>
      <c r="C14358" s="7">
        <v>44645</v>
      </c>
      <c r="E14358" s="27">
        <v>101.6</v>
      </c>
      <c r="G14358" s="27" t="str">
        <f>VLOOKUP(C14358,W:Y,3,TRUE)</f>
        <v>March 22</v>
      </c>
      <c r="H14358" s="27">
        <f t="shared" si="224"/>
        <v>14357</v>
      </c>
      <c r="I14358" s="30" t="str">
        <f>IF(G14358='Check Register'!$E$1,H14358,"")</f>
        <v/>
      </c>
    </row>
    <row r="14359" spans="1:9" x14ac:dyDescent="0.3">
      <c r="A14359" t="s">
        <v>1101</v>
      </c>
      <c r="B14359" t="s">
        <v>45</v>
      </c>
      <c r="C14359" s="7">
        <v>44645</v>
      </c>
      <c r="E14359" s="27">
        <v>137</v>
      </c>
      <c r="G14359" s="27" t="str">
        <f>VLOOKUP(C14359,W:Y,3,TRUE)</f>
        <v>March 22</v>
      </c>
      <c r="H14359" s="27">
        <f t="shared" si="224"/>
        <v>14358</v>
      </c>
      <c r="I14359" s="30" t="str">
        <f>IF(G14359='Check Register'!$E$1,H14359,"")</f>
        <v/>
      </c>
    </row>
    <row r="14360" spans="1:9" x14ac:dyDescent="0.3">
      <c r="A14360" t="s">
        <v>1253</v>
      </c>
      <c r="B14360" t="s">
        <v>39</v>
      </c>
      <c r="C14360" s="7">
        <v>44645</v>
      </c>
      <c r="E14360" s="27">
        <v>5730</v>
      </c>
      <c r="G14360" s="27" t="str">
        <f>VLOOKUP(C14360,W:Y,3,TRUE)</f>
        <v>March 22</v>
      </c>
      <c r="H14360" s="27">
        <f t="shared" si="224"/>
        <v>14359</v>
      </c>
      <c r="I14360" s="30" t="str">
        <f>IF(G14360='Check Register'!$E$1,H14360,"")</f>
        <v/>
      </c>
    </row>
    <row r="14361" spans="1:9" x14ac:dyDescent="0.3">
      <c r="A14361" t="s">
        <v>860</v>
      </c>
      <c r="B14361" t="s">
        <v>22</v>
      </c>
      <c r="C14361" s="7">
        <v>44645</v>
      </c>
      <c r="E14361" s="27">
        <v>104</v>
      </c>
      <c r="G14361" s="27" t="str">
        <f>VLOOKUP(C14361,W:Y,3,TRUE)</f>
        <v>March 22</v>
      </c>
      <c r="H14361" s="27">
        <f t="shared" si="224"/>
        <v>14360</v>
      </c>
      <c r="I14361" s="30" t="str">
        <f>IF(G14361='Check Register'!$E$1,H14361,"")</f>
        <v/>
      </c>
    </row>
    <row r="14362" spans="1:9" x14ac:dyDescent="0.3">
      <c r="A14362" t="s">
        <v>962</v>
      </c>
      <c r="B14362" t="s">
        <v>47</v>
      </c>
      <c r="C14362" s="7">
        <v>44645</v>
      </c>
      <c r="E14362" s="27">
        <v>2967.65</v>
      </c>
      <c r="G14362" s="27" t="str">
        <f>VLOOKUP(C14362,W:Y,3,TRUE)</f>
        <v>March 22</v>
      </c>
      <c r="H14362" s="27">
        <f t="shared" si="224"/>
        <v>14361</v>
      </c>
      <c r="I14362" s="30" t="str">
        <f>IF(G14362='Check Register'!$E$1,H14362,"")</f>
        <v/>
      </c>
    </row>
    <row r="14363" spans="1:9" x14ac:dyDescent="0.3">
      <c r="A14363" t="s">
        <v>1116</v>
      </c>
      <c r="B14363" t="s">
        <v>8</v>
      </c>
      <c r="C14363" s="7">
        <v>44645</v>
      </c>
      <c r="E14363" s="27">
        <v>3167.84</v>
      </c>
      <c r="G14363" s="27" t="str">
        <f>VLOOKUP(C14363,W:Y,3,TRUE)</f>
        <v>March 22</v>
      </c>
      <c r="H14363" s="27">
        <f t="shared" si="224"/>
        <v>14362</v>
      </c>
      <c r="I14363" s="30" t="str">
        <f>IF(G14363='Check Register'!$E$1,H14363,"")</f>
        <v/>
      </c>
    </row>
    <row r="14364" spans="1:9" x14ac:dyDescent="0.3">
      <c r="A14364" t="s">
        <v>832</v>
      </c>
      <c r="B14364" t="s">
        <v>214</v>
      </c>
      <c r="C14364" s="7">
        <v>44645</v>
      </c>
      <c r="E14364" s="27">
        <v>42261.85</v>
      </c>
      <c r="G14364" s="27" t="str">
        <f>VLOOKUP(C14364,W:Y,3,TRUE)</f>
        <v>March 22</v>
      </c>
      <c r="H14364" s="27">
        <f t="shared" si="224"/>
        <v>14363</v>
      </c>
      <c r="I14364" s="30" t="str">
        <f>IF(G14364='Check Register'!$E$1,H14364,"")</f>
        <v/>
      </c>
    </row>
    <row r="14365" spans="1:9" x14ac:dyDescent="0.3">
      <c r="A14365" t="s">
        <v>832</v>
      </c>
      <c r="B14365" t="s">
        <v>31</v>
      </c>
      <c r="C14365" s="7">
        <v>44645</v>
      </c>
      <c r="E14365" s="27">
        <v>488.02</v>
      </c>
      <c r="G14365" s="27" t="str">
        <f>VLOOKUP(C14365,W:Y,3,TRUE)</f>
        <v>March 22</v>
      </c>
      <c r="H14365" s="27">
        <f t="shared" si="224"/>
        <v>14364</v>
      </c>
      <c r="I14365" s="30" t="str">
        <f>IF(G14365='Check Register'!$E$1,H14365,"")</f>
        <v/>
      </c>
    </row>
    <row r="14366" spans="1:9" x14ac:dyDescent="0.3">
      <c r="A14366" t="s">
        <v>832</v>
      </c>
      <c r="B14366" t="s">
        <v>111</v>
      </c>
      <c r="C14366" s="7">
        <v>44645</v>
      </c>
      <c r="E14366" s="27">
        <v>2241.06</v>
      </c>
      <c r="G14366" s="27" t="str">
        <f>VLOOKUP(C14366,W:Y,3,TRUE)</f>
        <v>March 22</v>
      </c>
      <c r="H14366" s="27">
        <f t="shared" si="224"/>
        <v>14365</v>
      </c>
      <c r="I14366" s="30" t="str">
        <f>IF(G14366='Check Register'!$E$1,H14366,"")</f>
        <v/>
      </c>
    </row>
    <row r="14367" spans="1:9" x14ac:dyDescent="0.3">
      <c r="A14367" t="s">
        <v>1198</v>
      </c>
      <c r="B14367" t="s">
        <v>171</v>
      </c>
      <c r="C14367" s="7">
        <v>44645</v>
      </c>
      <c r="E14367" s="27">
        <v>581.52</v>
      </c>
      <c r="G14367" s="27" t="str">
        <f>VLOOKUP(C14367,W:Y,3,TRUE)</f>
        <v>March 22</v>
      </c>
      <c r="H14367" s="27">
        <f t="shared" si="224"/>
        <v>14366</v>
      </c>
      <c r="I14367" s="30" t="str">
        <f>IF(G14367='Check Register'!$E$1,H14367,"")</f>
        <v/>
      </c>
    </row>
    <row r="14368" spans="1:9" x14ac:dyDescent="0.3">
      <c r="A14368" t="s">
        <v>863</v>
      </c>
      <c r="B14368" t="s">
        <v>39</v>
      </c>
      <c r="C14368" s="7">
        <v>44645</v>
      </c>
      <c r="E14368" s="27">
        <v>31.8</v>
      </c>
      <c r="G14368" s="27" t="str">
        <f>VLOOKUP(C14368,W:Y,3,TRUE)</f>
        <v>March 22</v>
      </c>
      <c r="H14368" s="27">
        <f t="shared" si="224"/>
        <v>14367</v>
      </c>
      <c r="I14368" s="30" t="str">
        <f>IF(G14368='Check Register'!$E$1,H14368,"")</f>
        <v/>
      </c>
    </row>
    <row r="14369" spans="1:9" x14ac:dyDescent="0.3">
      <c r="A14369" t="s">
        <v>805</v>
      </c>
      <c r="B14369" t="s">
        <v>127</v>
      </c>
      <c r="C14369" s="7">
        <v>44645</v>
      </c>
      <c r="E14369" s="27">
        <v>703.83</v>
      </c>
      <c r="G14369" s="27" t="str">
        <f>VLOOKUP(C14369,W:Y,3,TRUE)</f>
        <v>March 22</v>
      </c>
      <c r="H14369" s="27">
        <f t="shared" si="224"/>
        <v>14368</v>
      </c>
      <c r="I14369" s="30" t="str">
        <f>IF(G14369='Check Register'!$E$1,H14369,"")</f>
        <v/>
      </c>
    </row>
    <row r="14370" spans="1:9" x14ac:dyDescent="0.3">
      <c r="A14370" t="s">
        <v>805</v>
      </c>
      <c r="B14370" t="s">
        <v>11</v>
      </c>
      <c r="C14370" s="7">
        <v>44645</v>
      </c>
      <c r="E14370" s="27">
        <v>1508.98</v>
      </c>
      <c r="G14370" s="27" t="str">
        <f>VLOOKUP(C14370,W:Y,3,TRUE)</f>
        <v>March 22</v>
      </c>
      <c r="H14370" s="27">
        <f t="shared" si="224"/>
        <v>14369</v>
      </c>
      <c r="I14370" s="30" t="str">
        <f>IF(G14370='Check Register'!$E$1,H14370,"")</f>
        <v/>
      </c>
    </row>
    <row r="14371" spans="1:9" x14ac:dyDescent="0.3">
      <c r="A14371" t="s">
        <v>1103</v>
      </c>
      <c r="B14371" t="s">
        <v>169</v>
      </c>
      <c r="C14371" s="7">
        <v>44645</v>
      </c>
      <c r="E14371" s="27">
        <v>-25442.03</v>
      </c>
      <c r="G14371" s="27" t="str">
        <f>VLOOKUP(C14371,W:Y,3,TRUE)</f>
        <v>March 22</v>
      </c>
      <c r="H14371" s="27">
        <f t="shared" si="224"/>
        <v>14370</v>
      </c>
      <c r="I14371" s="30" t="str">
        <f>IF(G14371='Check Register'!$E$1,H14371,"")</f>
        <v/>
      </c>
    </row>
    <row r="14372" spans="1:9" x14ac:dyDescent="0.3">
      <c r="A14372" t="s">
        <v>1103</v>
      </c>
      <c r="B14372" t="s">
        <v>150</v>
      </c>
      <c r="C14372" s="7">
        <v>44645</v>
      </c>
      <c r="E14372" s="27">
        <v>-24.75</v>
      </c>
      <c r="G14372" s="27" t="str">
        <f>VLOOKUP(C14372,W:Y,3,TRUE)</f>
        <v>March 22</v>
      </c>
      <c r="H14372" s="27">
        <f t="shared" si="224"/>
        <v>14371</v>
      </c>
      <c r="I14372" s="30" t="str">
        <f>IF(G14372='Check Register'!$E$1,H14372,"")</f>
        <v/>
      </c>
    </row>
    <row r="14373" spans="1:9" x14ac:dyDescent="0.3">
      <c r="A14373" t="s">
        <v>1103</v>
      </c>
      <c r="B14373" t="s">
        <v>210</v>
      </c>
      <c r="C14373" s="7">
        <v>44645</v>
      </c>
      <c r="E14373" s="27">
        <v>4968.8999999999996</v>
      </c>
      <c r="G14373" s="27" t="str">
        <f>VLOOKUP(C14373,W:Y,3,TRUE)</f>
        <v>March 22</v>
      </c>
      <c r="H14373" s="27">
        <f t="shared" si="224"/>
        <v>14372</v>
      </c>
      <c r="I14373" s="30" t="str">
        <f>IF(G14373='Check Register'!$E$1,H14373,"")</f>
        <v/>
      </c>
    </row>
    <row r="14374" spans="1:9" x14ac:dyDescent="0.3">
      <c r="A14374" t="s">
        <v>1103</v>
      </c>
      <c r="B14374" t="s">
        <v>102</v>
      </c>
      <c r="C14374" s="7">
        <v>44645</v>
      </c>
      <c r="E14374" s="27">
        <v>462844.74</v>
      </c>
      <c r="G14374" s="27" t="str">
        <f>VLOOKUP(C14374,W:Y,3,TRUE)</f>
        <v>March 22</v>
      </c>
      <c r="H14374" s="27">
        <f t="shared" si="224"/>
        <v>14373</v>
      </c>
      <c r="I14374" s="30" t="str">
        <f>IF(G14374='Check Register'!$E$1,H14374,"")</f>
        <v/>
      </c>
    </row>
    <row r="14375" spans="1:9" x14ac:dyDescent="0.3">
      <c r="A14375" t="s">
        <v>1124</v>
      </c>
      <c r="B14375" t="s">
        <v>180</v>
      </c>
      <c r="C14375" s="7">
        <v>44645</v>
      </c>
      <c r="E14375" s="27">
        <v>496.45</v>
      </c>
      <c r="G14375" s="27" t="str">
        <f>VLOOKUP(C14375,W:Y,3,TRUE)</f>
        <v>March 22</v>
      </c>
      <c r="H14375" s="27">
        <f t="shared" si="224"/>
        <v>14374</v>
      </c>
      <c r="I14375" s="30" t="str">
        <f>IF(G14375='Check Register'!$E$1,H14375,"")</f>
        <v/>
      </c>
    </row>
    <row r="14376" spans="1:9" x14ac:dyDescent="0.3">
      <c r="A14376" t="s">
        <v>97</v>
      </c>
      <c r="B14376" t="s">
        <v>6</v>
      </c>
      <c r="C14376" s="7">
        <v>44651</v>
      </c>
      <c r="E14376" s="27">
        <v>207615.77</v>
      </c>
      <c r="G14376" s="27" t="str">
        <f>VLOOKUP(C14376,W:Y,3,TRUE)</f>
        <v>March 22</v>
      </c>
      <c r="H14376" s="27">
        <f t="shared" si="224"/>
        <v>14375</v>
      </c>
      <c r="I14376" s="30" t="str">
        <f>IF(G14376='Check Register'!$E$1,H14376,"")</f>
        <v/>
      </c>
    </row>
    <row r="14377" spans="1:9" x14ac:dyDescent="0.3">
      <c r="A14377" t="s">
        <v>809</v>
      </c>
      <c r="B14377" t="s">
        <v>89</v>
      </c>
      <c r="C14377" s="7">
        <v>44652</v>
      </c>
      <c r="E14377" s="27">
        <v>2500</v>
      </c>
      <c r="G14377" s="27" t="str">
        <f>VLOOKUP(C14377,W:Y,3,TRUE)</f>
        <v>April 22</v>
      </c>
      <c r="H14377" s="27">
        <f t="shared" si="224"/>
        <v>14376</v>
      </c>
      <c r="I14377" s="30" t="str">
        <f>IF(G14377='Check Register'!$E$1,H14377,"")</f>
        <v/>
      </c>
    </row>
    <row r="14378" spans="1:9" x14ac:dyDescent="0.3">
      <c r="A14378" t="s">
        <v>837</v>
      </c>
      <c r="B14378" t="s">
        <v>20</v>
      </c>
      <c r="C14378" s="7">
        <v>44652</v>
      </c>
      <c r="E14378" s="27">
        <v>1994.39</v>
      </c>
      <c r="G14378" s="27" t="str">
        <f>VLOOKUP(C14378,W:Y,3,TRUE)</f>
        <v>April 22</v>
      </c>
      <c r="H14378" s="27">
        <f t="shared" si="224"/>
        <v>14377</v>
      </c>
      <c r="I14378" s="30" t="str">
        <f>IF(G14378='Check Register'!$E$1,H14378,"")</f>
        <v/>
      </c>
    </row>
    <row r="14379" spans="1:9" x14ac:dyDescent="0.3">
      <c r="A14379" t="s">
        <v>812</v>
      </c>
      <c r="B14379" t="s">
        <v>70</v>
      </c>
      <c r="C14379" s="7">
        <v>44652</v>
      </c>
      <c r="E14379" s="27">
        <v>25.5</v>
      </c>
      <c r="G14379" s="27" t="str">
        <f>VLOOKUP(C14379,W:Y,3,TRUE)</f>
        <v>April 22</v>
      </c>
      <c r="H14379" s="27">
        <f t="shared" si="224"/>
        <v>14378</v>
      </c>
      <c r="I14379" s="30" t="str">
        <f>IF(G14379='Check Register'!$E$1,H14379,"")</f>
        <v/>
      </c>
    </row>
    <row r="14380" spans="1:9" x14ac:dyDescent="0.3">
      <c r="A14380" t="s">
        <v>838</v>
      </c>
      <c r="B14380" t="s">
        <v>14</v>
      </c>
      <c r="C14380" s="7">
        <v>44652</v>
      </c>
      <c r="E14380" s="27">
        <v>1731.38</v>
      </c>
      <c r="G14380" s="27" t="str">
        <f>VLOOKUP(C14380,W:Y,3,TRUE)</f>
        <v>April 22</v>
      </c>
      <c r="H14380" s="27">
        <f t="shared" si="224"/>
        <v>14379</v>
      </c>
      <c r="I14380" s="30" t="str">
        <f>IF(G14380='Check Register'!$E$1,H14380,"")</f>
        <v/>
      </c>
    </row>
    <row r="14381" spans="1:9" x14ac:dyDescent="0.3">
      <c r="A14381" t="s">
        <v>782</v>
      </c>
      <c r="B14381" t="s">
        <v>18</v>
      </c>
      <c r="C14381" s="7">
        <v>44652</v>
      </c>
      <c r="E14381" s="27">
        <v>18025.88</v>
      </c>
      <c r="G14381" s="27" t="str">
        <f>VLOOKUP(C14381,W:Y,3,TRUE)</f>
        <v>April 22</v>
      </c>
      <c r="H14381" s="27">
        <f t="shared" si="224"/>
        <v>14380</v>
      </c>
      <c r="I14381" s="30" t="str">
        <f>IF(G14381='Check Register'!$E$1,H14381,"")</f>
        <v/>
      </c>
    </row>
    <row r="14382" spans="1:9" x14ac:dyDescent="0.3">
      <c r="A14382" t="s">
        <v>784</v>
      </c>
      <c r="B14382" t="s">
        <v>20</v>
      </c>
      <c r="C14382" s="7">
        <v>44652</v>
      </c>
      <c r="E14382" s="27">
        <v>1605.64</v>
      </c>
      <c r="G14382" s="27" t="str">
        <f>VLOOKUP(C14382,W:Y,3,TRUE)</f>
        <v>April 22</v>
      </c>
      <c r="H14382" s="27">
        <f t="shared" si="224"/>
        <v>14381</v>
      </c>
      <c r="I14382" s="30" t="str">
        <f>IF(G14382='Check Register'!$E$1,H14382,"")</f>
        <v/>
      </c>
    </row>
    <row r="14383" spans="1:9" x14ac:dyDescent="0.3">
      <c r="A14383" t="s">
        <v>928</v>
      </c>
      <c r="B14383" t="s">
        <v>89</v>
      </c>
      <c r="C14383" s="7">
        <v>44652</v>
      </c>
      <c r="E14383" s="27">
        <v>3762.52</v>
      </c>
      <c r="G14383" s="27" t="str">
        <f>VLOOKUP(C14383,W:Y,3,TRUE)</f>
        <v>April 22</v>
      </c>
      <c r="H14383" s="27">
        <f t="shared" si="224"/>
        <v>14382</v>
      </c>
      <c r="I14383" s="30" t="str">
        <f>IF(G14383='Check Register'!$E$1,H14383,"")</f>
        <v/>
      </c>
    </row>
    <row r="14384" spans="1:9" x14ac:dyDescent="0.3">
      <c r="A14384" t="s">
        <v>818</v>
      </c>
      <c r="B14384" t="s">
        <v>141</v>
      </c>
      <c r="C14384" s="7">
        <v>44652</v>
      </c>
      <c r="E14384" s="27">
        <v>1672.4</v>
      </c>
      <c r="G14384" s="27" t="str">
        <f>VLOOKUP(C14384,W:Y,3,TRUE)</f>
        <v>April 22</v>
      </c>
      <c r="H14384" s="27">
        <f t="shared" si="224"/>
        <v>14383</v>
      </c>
      <c r="I14384" s="30" t="str">
        <f>IF(G14384='Check Register'!$E$1,H14384,"")</f>
        <v/>
      </c>
    </row>
    <row r="14385" spans="1:9" x14ac:dyDescent="0.3">
      <c r="A14385" t="s">
        <v>818</v>
      </c>
      <c r="B14385" t="s">
        <v>210</v>
      </c>
      <c r="C14385" s="7">
        <v>44652</v>
      </c>
      <c r="E14385" s="27">
        <v>561.02</v>
      </c>
      <c r="G14385" s="27" t="str">
        <f>VLOOKUP(C14385,W:Y,3,TRUE)</f>
        <v>April 22</v>
      </c>
      <c r="H14385" s="27">
        <f t="shared" si="224"/>
        <v>14384</v>
      </c>
      <c r="I14385" s="30" t="str">
        <f>IF(G14385='Check Register'!$E$1,H14385,"")</f>
        <v/>
      </c>
    </row>
    <row r="14386" spans="1:9" x14ac:dyDescent="0.3">
      <c r="A14386" t="s">
        <v>818</v>
      </c>
      <c r="B14386" t="s">
        <v>102</v>
      </c>
      <c r="C14386" s="7">
        <v>44652</v>
      </c>
      <c r="E14386" s="27">
        <v>2046.99</v>
      </c>
      <c r="G14386" s="27" t="str">
        <f>VLOOKUP(C14386,W:Y,3,TRUE)</f>
        <v>April 22</v>
      </c>
      <c r="H14386" s="27">
        <f t="shared" si="224"/>
        <v>14385</v>
      </c>
      <c r="I14386" s="30" t="str">
        <f>IF(G14386='Check Register'!$E$1,H14386,"")</f>
        <v/>
      </c>
    </row>
    <row r="14387" spans="1:9" x14ac:dyDescent="0.3">
      <c r="A14387" t="s">
        <v>663</v>
      </c>
      <c r="B14387" t="s">
        <v>6</v>
      </c>
      <c r="C14387" s="7">
        <v>44652</v>
      </c>
      <c r="E14387" s="27">
        <v>171469.95</v>
      </c>
      <c r="G14387" s="27" t="str">
        <f>VLOOKUP(C14387,W:Y,3,TRUE)</f>
        <v>April 22</v>
      </c>
      <c r="H14387" s="27">
        <f t="shared" si="224"/>
        <v>14386</v>
      </c>
      <c r="I14387" s="30" t="str">
        <f>IF(G14387='Check Register'!$E$1,H14387,"")</f>
        <v/>
      </c>
    </row>
    <row r="14388" spans="1:9" x14ac:dyDescent="0.3">
      <c r="A14388" t="s">
        <v>871</v>
      </c>
      <c r="B14388" t="s">
        <v>111</v>
      </c>
      <c r="C14388" s="7">
        <v>44652</v>
      </c>
      <c r="E14388" s="27">
        <v>1960.62</v>
      </c>
      <c r="G14388" s="27" t="str">
        <f>VLOOKUP(C14388,W:Y,3,TRUE)</f>
        <v>April 22</v>
      </c>
      <c r="H14388" s="27">
        <f t="shared" si="224"/>
        <v>14387</v>
      </c>
      <c r="I14388" s="30" t="str">
        <f>IF(G14388='Check Register'!$E$1,H14388,"")</f>
        <v/>
      </c>
    </row>
    <row r="14389" spans="1:9" x14ac:dyDescent="0.3">
      <c r="A14389" t="s">
        <v>787</v>
      </c>
      <c r="B14389" t="s">
        <v>20</v>
      </c>
      <c r="C14389" s="7">
        <v>44652</v>
      </c>
      <c r="E14389" s="27">
        <v>4641.57</v>
      </c>
      <c r="G14389" s="27" t="str">
        <f>VLOOKUP(C14389,W:Y,3,TRUE)</f>
        <v>April 22</v>
      </c>
      <c r="H14389" s="27">
        <f t="shared" si="224"/>
        <v>14388</v>
      </c>
      <c r="I14389" s="30" t="str">
        <f>IF(G14389='Check Register'!$E$1,H14389,"")</f>
        <v/>
      </c>
    </row>
    <row r="14390" spans="1:9" x14ac:dyDescent="0.3">
      <c r="A14390" t="s">
        <v>930</v>
      </c>
      <c r="B14390" t="s">
        <v>8</v>
      </c>
      <c r="C14390" s="7">
        <v>44652</v>
      </c>
      <c r="E14390" s="27">
        <v>855</v>
      </c>
      <c r="G14390" s="27" t="str">
        <f>VLOOKUP(C14390,W:Y,3,TRUE)</f>
        <v>April 22</v>
      </c>
      <c r="H14390" s="27">
        <f t="shared" si="224"/>
        <v>14389</v>
      </c>
      <c r="I14390" s="30" t="str">
        <f>IF(G14390='Check Register'!$E$1,H14390,"")</f>
        <v/>
      </c>
    </row>
    <row r="14391" spans="1:9" x14ac:dyDescent="0.3">
      <c r="A14391" t="s">
        <v>795</v>
      </c>
      <c r="B14391" t="s">
        <v>89</v>
      </c>
      <c r="C14391" s="7">
        <v>44652</v>
      </c>
      <c r="E14391" s="27">
        <v>236.4</v>
      </c>
      <c r="G14391" s="27" t="str">
        <f>VLOOKUP(C14391,W:Y,3,TRUE)</f>
        <v>April 22</v>
      </c>
      <c r="H14391" s="27">
        <f t="shared" si="224"/>
        <v>14390</v>
      </c>
      <c r="I14391" s="30" t="str">
        <f>IF(G14391='Check Register'!$E$1,H14391,"")</f>
        <v/>
      </c>
    </row>
    <row r="14392" spans="1:9" x14ac:dyDescent="0.3">
      <c r="A14392" t="s">
        <v>875</v>
      </c>
      <c r="B14392" t="s">
        <v>70</v>
      </c>
      <c r="C14392" s="7">
        <v>44652</v>
      </c>
      <c r="E14392" s="27">
        <v>28</v>
      </c>
      <c r="G14392" s="27" t="str">
        <f>VLOOKUP(C14392,W:Y,3,TRUE)</f>
        <v>April 22</v>
      </c>
      <c r="H14392" s="27">
        <f t="shared" si="224"/>
        <v>14391</v>
      </c>
      <c r="I14392" s="30" t="str">
        <f>IF(G14392='Check Register'!$E$1,H14392,"")</f>
        <v/>
      </c>
    </row>
    <row r="14393" spans="1:9" x14ac:dyDescent="0.3">
      <c r="A14393" t="s">
        <v>796</v>
      </c>
      <c r="B14393" t="s">
        <v>102</v>
      </c>
      <c r="C14393" s="7">
        <v>44652</v>
      </c>
      <c r="E14393" s="27">
        <v>1127.0999999999999</v>
      </c>
      <c r="G14393" s="27" t="str">
        <f>VLOOKUP(C14393,W:Y,3,TRUE)</f>
        <v>April 22</v>
      </c>
      <c r="H14393" s="27">
        <f t="shared" si="224"/>
        <v>14392</v>
      </c>
      <c r="I14393" s="30" t="str">
        <f>IF(G14393='Check Register'!$E$1,H14393,"")</f>
        <v/>
      </c>
    </row>
    <row r="14394" spans="1:9" x14ac:dyDescent="0.3">
      <c r="A14394" t="s">
        <v>1254</v>
      </c>
      <c r="B14394" t="s">
        <v>208</v>
      </c>
      <c r="C14394" s="7">
        <v>44652</v>
      </c>
      <c r="E14394" s="27">
        <v>83.12</v>
      </c>
      <c r="G14394" s="27" t="str">
        <f>VLOOKUP(C14394,W:Y,3,TRUE)</f>
        <v>April 22</v>
      </c>
      <c r="H14394" s="27">
        <f t="shared" si="224"/>
        <v>14393</v>
      </c>
      <c r="I14394" s="30" t="str">
        <f>IF(G14394='Check Register'!$E$1,H14394,"")</f>
        <v/>
      </c>
    </row>
    <row r="14395" spans="1:9" x14ac:dyDescent="0.3">
      <c r="A14395" t="s">
        <v>945</v>
      </c>
      <c r="B14395" t="s">
        <v>148</v>
      </c>
      <c r="C14395" s="7">
        <v>44652</v>
      </c>
      <c r="E14395" s="27">
        <v>70</v>
      </c>
      <c r="G14395" s="27" t="str">
        <f>VLOOKUP(C14395,W:Y,3,TRUE)</f>
        <v>April 22</v>
      </c>
      <c r="H14395" s="27">
        <f t="shared" si="224"/>
        <v>14394</v>
      </c>
      <c r="I14395" s="30" t="str">
        <f>IF(G14395='Check Register'!$E$1,H14395,"")</f>
        <v/>
      </c>
    </row>
    <row r="14396" spans="1:9" x14ac:dyDescent="0.3">
      <c r="A14396" t="s">
        <v>945</v>
      </c>
      <c r="B14396" t="s">
        <v>81</v>
      </c>
      <c r="C14396" s="7">
        <v>44652</v>
      </c>
      <c r="E14396" s="27">
        <v>289</v>
      </c>
      <c r="G14396" s="27" t="str">
        <f>VLOOKUP(C14396,W:Y,3,TRUE)</f>
        <v>April 22</v>
      </c>
      <c r="H14396" s="27">
        <f t="shared" si="224"/>
        <v>14395</v>
      </c>
      <c r="I14396" s="30" t="str">
        <f>IF(G14396='Check Register'!$E$1,H14396,"")</f>
        <v/>
      </c>
    </row>
    <row r="14397" spans="1:9" x14ac:dyDescent="0.3">
      <c r="A14397" t="s">
        <v>798</v>
      </c>
      <c r="B14397" t="s">
        <v>22</v>
      </c>
      <c r="C14397" s="7">
        <v>44652</v>
      </c>
      <c r="E14397" s="27">
        <v>144</v>
      </c>
      <c r="G14397" s="27" t="str">
        <f>VLOOKUP(C14397,W:Y,3,TRUE)</f>
        <v>April 22</v>
      </c>
      <c r="H14397" s="27">
        <f t="shared" si="224"/>
        <v>14396</v>
      </c>
      <c r="I14397" s="30" t="str">
        <f>IF(G14397='Check Register'!$E$1,H14397,"")</f>
        <v/>
      </c>
    </row>
    <row r="14398" spans="1:9" x14ac:dyDescent="0.3">
      <c r="A14398" t="s">
        <v>855</v>
      </c>
      <c r="B14398" t="s">
        <v>20</v>
      </c>
      <c r="C14398" s="7">
        <v>44652</v>
      </c>
      <c r="E14398" s="27">
        <v>6745.65</v>
      </c>
      <c r="G14398" s="27" t="str">
        <f>VLOOKUP(C14398,W:Y,3,TRUE)</f>
        <v>April 22</v>
      </c>
      <c r="H14398" s="27">
        <f t="shared" si="224"/>
        <v>14397</v>
      </c>
      <c r="I14398" s="30" t="str">
        <f>IF(G14398='Check Register'!$E$1,H14398,"")</f>
        <v/>
      </c>
    </row>
    <row r="14399" spans="1:9" x14ac:dyDescent="0.3">
      <c r="A14399" t="s">
        <v>1255</v>
      </c>
      <c r="B14399" t="s">
        <v>150</v>
      </c>
      <c r="C14399" s="7">
        <v>44652</v>
      </c>
      <c r="E14399" s="27">
        <v>21</v>
      </c>
      <c r="G14399" s="27" t="str">
        <f>VLOOKUP(C14399,W:Y,3,TRUE)</f>
        <v>April 22</v>
      </c>
      <c r="H14399" s="27">
        <f t="shared" si="224"/>
        <v>14398</v>
      </c>
      <c r="I14399" s="30" t="str">
        <f>IF(G14399='Check Register'!$E$1,H14399,"")</f>
        <v/>
      </c>
    </row>
    <row r="14400" spans="1:9" x14ac:dyDescent="0.3">
      <c r="A14400" t="s">
        <v>878</v>
      </c>
      <c r="B14400" t="s">
        <v>47</v>
      </c>
      <c r="C14400" s="7">
        <v>44652</v>
      </c>
      <c r="E14400" s="27">
        <v>5988.84</v>
      </c>
      <c r="G14400" s="27" t="str">
        <f>VLOOKUP(C14400,W:Y,3,TRUE)</f>
        <v>April 22</v>
      </c>
      <c r="H14400" s="27">
        <f t="shared" si="224"/>
        <v>14399</v>
      </c>
      <c r="I14400" s="30" t="str">
        <f>IF(G14400='Check Register'!$E$1,H14400,"")</f>
        <v/>
      </c>
    </row>
    <row r="14401" spans="1:9" x14ac:dyDescent="0.3">
      <c r="A14401" t="s">
        <v>800</v>
      </c>
      <c r="B14401" t="s">
        <v>12</v>
      </c>
      <c r="C14401" s="7">
        <v>44652</v>
      </c>
      <c r="E14401" s="27">
        <v>122.52</v>
      </c>
      <c r="G14401" s="27" t="str">
        <f>VLOOKUP(C14401,W:Y,3,TRUE)</f>
        <v>April 22</v>
      </c>
      <c r="H14401" s="27">
        <f t="shared" si="224"/>
        <v>14400</v>
      </c>
      <c r="I14401" s="30" t="str">
        <f>IF(G14401='Check Register'!$E$1,H14401,"")</f>
        <v/>
      </c>
    </row>
    <row r="14402" spans="1:9" x14ac:dyDescent="0.3">
      <c r="A14402" t="s">
        <v>1223</v>
      </c>
      <c r="B14402" t="s">
        <v>85</v>
      </c>
      <c r="C14402" s="7">
        <v>44652</v>
      </c>
      <c r="E14402" s="27">
        <v>1595.68</v>
      </c>
      <c r="G14402" s="27" t="str">
        <f>VLOOKUP(C14402,W:Y,3,TRUE)</f>
        <v>April 22</v>
      </c>
      <c r="H14402" s="27">
        <f t="shared" si="224"/>
        <v>14401</v>
      </c>
      <c r="I14402" s="30" t="str">
        <f>IF(G14402='Check Register'!$E$1,H14402,"")</f>
        <v/>
      </c>
    </row>
    <row r="14403" spans="1:9" x14ac:dyDescent="0.3">
      <c r="A14403" t="s">
        <v>801</v>
      </c>
      <c r="B14403" t="s">
        <v>39</v>
      </c>
      <c r="C14403" s="7">
        <v>44652</v>
      </c>
      <c r="E14403" s="27">
        <v>6967.23</v>
      </c>
      <c r="G14403" s="27" t="str">
        <f>VLOOKUP(C14403,W:Y,3,TRUE)</f>
        <v>April 22</v>
      </c>
      <c r="H14403" s="27">
        <f t="shared" ref="H14403:H14466" si="225">1+H14402</f>
        <v>14402</v>
      </c>
      <c r="I14403" s="30" t="str">
        <f>IF(G14403='Check Register'!$E$1,H14403,"")</f>
        <v/>
      </c>
    </row>
    <row r="14404" spans="1:9" x14ac:dyDescent="0.3">
      <c r="A14404" t="s">
        <v>1114</v>
      </c>
      <c r="B14404" t="s">
        <v>33</v>
      </c>
      <c r="C14404" s="7">
        <v>44652</v>
      </c>
      <c r="E14404" s="27">
        <v>58873.83</v>
      </c>
      <c r="G14404" s="27" t="str">
        <f>VLOOKUP(C14404,W:Y,3,TRUE)</f>
        <v>April 22</v>
      </c>
      <c r="H14404" s="27">
        <f t="shared" si="225"/>
        <v>14403</v>
      </c>
      <c r="I14404" s="30" t="str">
        <f>IF(G14404='Check Register'!$E$1,H14404,"")</f>
        <v/>
      </c>
    </row>
    <row r="14405" spans="1:9" x14ac:dyDescent="0.3">
      <c r="A14405" t="s">
        <v>1114</v>
      </c>
      <c r="B14405" t="s">
        <v>102</v>
      </c>
      <c r="C14405" s="7">
        <v>44652</v>
      </c>
      <c r="E14405" s="27">
        <v>-9982.77</v>
      </c>
      <c r="G14405" s="27" t="str">
        <f>VLOOKUP(C14405,W:Y,3,TRUE)</f>
        <v>April 22</v>
      </c>
      <c r="H14405" s="27">
        <f t="shared" si="225"/>
        <v>14404</v>
      </c>
      <c r="I14405" s="30" t="str">
        <f>IF(G14405='Check Register'!$E$1,H14405,"")</f>
        <v/>
      </c>
    </row>
    <row r="14406" spans="1:9" x14ac:dyDescent="0.3">
      <c r="A14406" t="s">
        <v>1148</v>
      </c>
      <c r="B14406" t="s">
        <v>22</v>
      </c>
      <c r="C14406" s="7">
        <v>44652</v>
      </c>
      <c r="E14406" s="27">
        <v>13085.01</v>
      </c>
      <c r="G14406" s="27" t="str">
        <f>VLOOKUP(C14406,W:Y,3,TRUE)</f>
        <v>April 22</v>
      </c>
      <c r="H14406" s="27">
        <f t="shared" si="225"/>
        <v>14405</v>
      </c>
      <c r="I14406" s="30" t="str">
        <f>IF(G14406='Check Register'!$E$1,H14406,"")</f>
        <v/>
      </c>
    </row>
    <row r="14407" spans="1:9" x14ac:dyDescent="0.3">
      <c r="A14407" t="s">
        <v>999</v>
      </c>
      <c r="B14407" t="s">
        <v>8</v>
      </c>
      <c r="C14407" s="7">
        <v>44652</v>
      </c>
      <c r="E14407" s="27">
        <v>7497.89</v>
      </c>
      <c r="G14407" s="27" t="str">
        <f>VLOOKUP(C14407,W:Y,3,TRUE)</f>
        <v>April 22</v>
      </c>
      <c r="H14407" s="27">
        <f t="shared" si="225"/>
        <v>14406</v>
      </c>
      <c r="I14407" s="30" t="str">
        <f>IF(G14407='Check Register'!$E$1,H14407,"")</f>
        <v/>
      </c>
    </row>
    <row r="14408" spans="1:9" x14ac:dyDescent="0.3">
      <c r="A14408" t="s">
        <v>1164</v>
      </c>
      <c r="B14408" t="s">
        <v>118</v>
      </c>
      <c r="C14408" s="7">
        <v>44652</v>
      </c>
      <c r="E14408" s="27">
        <v>15403</v>
      </c>
      <c r="G14408" s="27" t="str">
        <f>VLOOKUP(C14408,W:Y,3,TRUE)</f>
        <v>April 22</v>
      </c>
      <c r="H14408" s="27">
        <f t="shared" si="225"/>
        <v>14407</v>
      </c>
      <c r="I14408" s="30" t="str">
        <f>IF(G14408='Check Register'!$E$1,H14408,"")</f>
        <v/>
      </c>
    </row>
    <row r="14409" spans="1:9" x14ac:dyDescent="0.3">
      <c r="A14409" t="s">
        <v>832</v>
      </c>
      <c r="B14409" t="s">
        <v>77</v>
      </c>
      <c r="C14409" s="7">
        <v>44652</v>
      </c>
      <c r="E14409" s="27">
        <v>1000</v>
      </c>
      <c r="G14409" s="27" t="str">
        <f>VLOOKUP(C14409,W:Y,3,TRUE)</f>
        <v>April 22</v>
      </c>
      <c r="H14409" s="27">
        <f t="shared" si="225"/>
        <v>14408</v>
      </c>
      <c r="I14409" s="30" t="str">
        <f>IF(G14409='Check Register'!$E$1,H14409,"")</f>
        <v/>
      </c>
    </row>
    <row r="14410" spans="1:9" x14ac:dyDescent="0.3">
      <c r="A14410" t="s">
        <v>832</v>
      </c>
      <c r="B14410" t="s">
        <v>214</v>
      </c>
      <c r="C14410" s="7">
        <v>44652</v>
      </c>
      <c r="E14410" s="27">
        <v>46042.53</v>
      </c>
      <c r="G14410" s="27" t="str">
        <f>VLOOKUP(C14410,W:Y,3,TRUE)</f>
        <v>April 22</v>
      </c>
      <c r="H14410" s="27">
        <f t="shared" si="225"/>
        <v>14409</v>
      </c>
      <c r="I14410" s="30" t="str">
        <f>IF(G14410='Check Register'!$E$1,H14410,"")</f>
        <v/>
      </c>
    </row>
    <row r="14411" spans="1:9" x14ac:dyDescent="0.3">
      <c r="A14411" t="s">
        <v>832</v>
      </c>
      <c r="B14411" t="s">
        <v>31</v>
      </c>
      <c r="C14411" s="7">
        <v>44652</v>
      </c>
      <c r="E14411" s="27">
        <v>493.79</v>
      </c>
      <c r="G14411" s="27" t="str">
        <f>VLOOKUP(C14411,W:Y,3,TRUE)</f>
        <v>April 22</v>
      </c>
      <c r="H14411" s="27">
        <f t="shared" si="225"/>
        <v>14410</v>
      </c>
      <c r="I14411" s="30" t="str">
        <f>IF(G14411='Check Register'!$E$1,H14411,"")</f>
        <v/>
      </c>
    </row>
    <row r="14412" spans="1:9" x14ac:dyDescent="0.3">
      <c r="A14412" t="s">
        <v>832</v>
      </c>
      <c r="B14412" t="s">
        <v>111</v>
      </c>
      <c r="C14412" s="7">
        <v>44652</v>
      </c>
      <c r="E14412" s="27">
        <v>2281.3200000000002</v>
      </c>
      <c r="G14412" s="27" t="str">
        <f>VLOOKUP(C14412,W:Y,3,TRUE)</f>
        <v>April 22</v>
      </c>
      <c r="H14412" s="27">
        <f t="shared" si="225"/>
        <v>14411</v>
      </c>
      <c r="I14412" s="30" t="str">
        <f>IF(G14412='Check Register'!$E$1,H14412,"")</f>
        <v/>
      </c>
    </row>
    <row r="14413" spans="1:9" x14ac:dyDescent="0.3">
      <c r="A14413" t="s">
        <v>1198</v>
      </c>
      <c r="B14413" t="s">
        <v>171</v>
      </c>
      <c r="C14413" s="7">
        <v>44652</v>
      </c>
      <c r="E14413" s="27">
        <v>835.82</v>
      </c>
      <c r="G14413" s="27" t="str">
        <f>VLOOKUP(C14413,W:Y,3,TRUE)</f>
        <v>April 22</v>
      </c>
      <c r="H14413" s="27">
        <f t="shared" si="225"/>
        <v>14412</v>
      </c>
      <c r="I14413" s="30" t="str">
        <f>IF(G14413='Check Register'!$E$1,H14413,"")</f>
        <v/>
      </c>
    </row>
    <row r="14414" spans="1:9" x14ac:dyDescent="0.3">
      <c r="A14414" t="s">
        <v>805</v>
      </c>
      <c r="B14414" t="s">
        <v>127</v>
      </c>
      <c r="C14414" s="7">
        <v>44652</v>
      </c>
      <c r="E14414" s="27">
        <v>234.61</v>
      </c>
      <c r="G14414" s="27" t="str">
        <f>VLOOKUP(C14414,W:Y,3,TRUE)</f>
        <v>April 22</v>
      </c>
      <c r="H14414" s="27">
        <f t="shared" si="225"/>
        <v>14413</v>
      </c>
      <c r="I14414" s="30" t="str">
        <f>IF(G14414='Check Register'!$E$1,H14414,"")</f>
        <v/>
      </c>
    </row>
    <row r="14415" spans="1:9" x14ac:dyDescent="0.3">
      <c r="A14415" t="s">
        <v>805</v>
      </c>
      <c r="B14415" t="s">
        <v>11</v>
      </c>
      <c r="C14415" s="7">
        <v>44652</v>
      </c>
      <c r="E14415" s="27">
        <v>332.5</v>
      </c>
      <c r="G14415" s="27" t="str">
        <f>VLOOKUP(C14415,W:Y,3,TRUE)</f>
        <v>April 22</v>
      </c>
      <c r="H14415" s="27">
        <f t="shared" si="225"/>
        <v>14414</v>
      </c>
      <c r="I14415" s="30" t="str">
        <f>IF(G14415='Check Register'!$E$1,H14415,"")</f>
        <v/>
      </c>
    </row>
    <row r="14416" spans="1:9" x14ac:dyDescent="0.3">
      <c r="A14416" t="s">
        <v>949</v>
      </c>
      <c r="B14416" t="s">
        <v>214</v>
      </c>
      <c r="C14416" s="7">
        <v>44652</v>
      </c>
      <c r="E14416" s="27">
        <v>77208.009999999995</v>
      </c>
      <c r="G14416" s="27" t="str">
        <f>VLOOKUP(C14416,W:Y,3,TRUE)</f>
        <v>April 22</v>
      </c>
      <c r="H14416" s="27">
        <f t="shared" si="225"/>
        <v>14415</v>
      </c>
      <c r="I14416" s="30" t="str">
        <f>IF(G14416='Check Register'!$E$1,H14416,"")</f>
        <v/>
      </c>
    </row>
    <row r="14417" spans="1:9" x14ac:dyDescent="0.3">
      <c r="A14417" t="s">
        <v>949</v>
      </c>
      <c r="B14417" t="s">
        <v>31</v>
      </c>
      <c r="C14417" s="7">
        <v>44652</v>
      </c>
      <c r="E14417" s="27">
        <v>1051.77</v>
      </c>
      <c r="G14417" s="27" t="str">
        <f>VLOOKUP(C14417,W:Y,3,TRUE)</f>
        <v>April 22</v>
      </c>
      <c r="H14417" s="27">
        <f t="shared" si="225"/>
        <v>14416</v>
      </c>
      <c r="I14417" s="30" t="str">
        <f>IF(G14417='Check Register'!$E$1,H14417,"")</f>
        <v/>
      </c>
    </row>
    <row r="14418" spans="1:9" x14ac:dyDescent="0.3">
      <c r="A14418" t="s">
        <v>866</v>
      </c>
      <c r="B14418" t="s">
        <v>8</v>
      </c>
      <c r="C14418" s="7">
        <v>44652</v>
      </c>
      <c r="E14418" s="27">
        <v>269.26</v>
      </c>
      <c r="G14418" s="27" t="str">
        <f>VLOOKUP(C14418,W:Y,3,TRUE)</f>
        <v>April 22</v>
      </c>
      <c r="H14418" s="27">
        <f t="shared" si="225"/>
        <v>14417</v>
      </c>
      <c r="I14418" s="30" t="str">
        <f>IF(G14418='Check Register'!$E$1,H14418,"")</f>
        <v/>
      </c>
    </row>
    <row r="14419" spans="1:9" x14ac:dyDescent="0.3">
      <c r="A14419" t="s">
        <v>992</v>
      </c>
      <c r="B14419" t="s">
        <v>22</v>
      </c>
      <c r="C14419" s="7">
        <v>44659</v>
      </c>
      <c r="E14419" s="27">
        <v>310.82</v>
      </c>
      <c r="G14419" s="27" t="str">
        <f>VLOOKUP(C14419,W:Y,3,TRUE)</f>
        <v>April 22</v>
      </c>
      <c r="H14419" s="27">
        <f t="shared" si="225"/>
        <v>14418</v>
      </c>
      <c r="I14419" s="30" t="str">
        <f>IF(G14419='Check Register'!$E$1,H14419,"")</f>
        <v/>
      </c>
    </row>
    <row r="14420" spans="1:9" x14ac:dyDescent="0.3">
      <c r="A14420" t="s">
        <v>1256</v>
      </c>
      <c r="B14420" t="s">
        <v>18</v>
      </c>
      <c r="C14420" s="7">
        <v>44659</v>
      </c>
      <c r="E14420" s="27">
        <v>4387.9799999999996</v>
      </c>
      <c r="G14420" s="27" t="str">
        <f>VLOOKUP(C14420,W:Y,3,TRUE)</f>
        <v>April 22</v>
      </c>
      <c r="H14420" s="27">
        <f t="shared" si="225"/>
        <v>14419</v>
      </c>
      <c r="I14420" s="30" t="str">
        <f>IF(G14420='Check Register'!$E$1,H14420,"")</f>
        <v/>
      </c>
    </row>
    <row r="14421" spans="1:9" x14ac:dyDescent="0.3">
      <c r="A14421" t="s">
        <v>812</v>
      </c>
      <c r="B14421" t="s">
        <v>70</v>
      </c>
      <c r="C14421" s="7">
        <v>44659</v>
      </c>
      <c r="E14421" s="27">
        <v>436.02</v>
      </c>
      <c r="G14421" s="27" t="str">
        <f>VLOOKUP(C14421,W:Y,3,TRUE)</f>
        <v>April 22</v>
      </c>
      <c r="H14421" s="27">
        <f t="shared" si="225"/>
        <v>14420</v>
      </c>
      <c r="I14421" s="30" t="str">
        <f>IF(G14421='Check Register'!$E$1,H14421,"")</f>
        <v/>
      </c>
    </row>
    <row r="14422" spans="1:9" x14ac:dyDescent="0.3">
      <c r="A14422" t="s">
        <v>812</v>
      </c>
      <c r="B14422" t="s">
        <v>8</v>
      </c>
      <c r="C14422" s="7">
        <v>44659</v>
      </c>
      <c r="E14422" s="27">
        <v>2929.24</v>
      </c>
      <c r="G14422" s="27" t="str">
        <f>VLOOKUP(C14422,W:Y,3,TRUE)</f>
        <v>April 22</v>
      </c>
      <c r="H14422" s="27">
        <f t="shared" si="225"/>
        <v>14421</v>
      </c>
      <c r="I14422" s="30" t="str">
        <f>IF(G14422='Check Register'!$E$1,H14422,"")</f>
        <v/>
      </c>
    </row>
    <row r="14423" spans="1:9" x14ac:dyDescent="0.3">
      <c r="A14423" t="s">
        <v>779</v>
      </c>
      <c r="B14423" t="s">
        <v>14</v>
      </c>
      <c r="C14423" s="7">
        <v>44659</v>
      </c>
      <c r="E14423" s="27">
        <v>1575</v>
      </c>
      <c r="G14423" s="27" t="str">
        <f>VLOOKUP(C14423,W:Y,3,TRUE)</f>
        <v>April 22</v>
      </c>
      <c r="H14423" s="27">
        <f t="shared" si="225"/>
        <v>14422</v>
      </c>
      <c r="I14423" s="30" t="str">
        <f>IF(G14423='Check Register'!$E$1,H14423,"")</f>
        <v/>
      </c>
    </row>
    <row r="14424" spans="1:9" x14ac:dyDescent="0.3">
      <c r="A14424" t="s">
        <v>869</v>
      </c>
      <c r="B14424" t="s">
        <v>89</v>
      </c>
      <c r="C14424" s="7">
        <v>44659</v>
      </c>
      <c r="E14424" s="27">
        <v>106.7</v>
      </c>
      <c r="G14424" s="27" t="str">
        <f>VLOOKUP(C14424,W:Y,3,TRUE)</f>
        <v>April 22</v>
      </c>
      <c r="H14424" s="27">
        <f t="shared" si="225"/>
        <v>14423</v>
      </c>
      <c r="I14424" s="30" t="str">
        <f>IF(G14424='Check Register'!$E$1,H14424,"")</f>
        <v/>
      </c>
    </row>
    <row r="14425" spans="1:9" x14ac:dyDescent="0.3">
      <c r="A14425" t="s">
        <v>780</v>
      </c>
      <c r="B14425" t="s">
        <v>18</v>
      </c>
      <c r="C14425" s="7">
        <v>44659</v>
      </c>
      <c r="E14425" s="27">
        <v>755.69</v>
      </c>
      <c r="G14425" s="27" t="str">
        <f>VLOOKUP(C14425,W:Y,3,TRUE)</f>
        <v>April 22</v>
      </c>
      <c r="H14425" s="27">
        <f t="shared" si="225"/>
        <v>14424</v>
      </c>
      <c r="I14425" s="30" t="str">
        <f>IF(G14425='Check Register'!$E$1,H14425,"")</f>
        <v/>
      </c>
    </row>
    <row r="14426" spans="1:9" x14ac:dyDescent="0.3">
      <c r="A14426" t="s">
        <v>781</v>
      </c>
      <c r="B14426" t="s">
        <v>14</v>
      </c>
      <c r="C14426" s="7">
        <v>44659</v>
      </c>
      <c r="E14426" s="27">
        <v>2818.2</v>
      </c>
      <c r="G14426" s="27" t="str">
        <f>VLOOKUP(C14426,W:Y,3,TRUE)</f>
        <v>April 22</v>
      </c>
      <c r="H14426" s="27">
        <f t="shared" si="225"/>
        <v>14425</v>
      </c>
      <c r="I14426" s="30" t="str">
        <f>IF(G14426='Check Register'!$E$1,H14426,"")</f>
        <v/>
      </c>
    </row>
    <row r="14427" spans="1:9" x14ac:dyDescent="0.3">
      <c r="A14427" t="s">
        <v>1204</v>
      </c>
      <c r="B14427" t="s">
        <v>131</v>
      </c>
      <c r="C14427" s="7">
        <v>44659</v>
      </c>
      <c r="E14427" s="27">
        <v>880.14</v>
      </c>
      <c r="G14427" s="27" t="str">
        <f>VLOOKUP(C14427,W:Y,3,TRUE)</f>
        <v>April 22</v>
      </c>
      <c r="H14427" s="27">
        <f t="shared" si="225"/>
        <v>14426</v>
      </c>
      <c r="I14427" s="30" t="str">
        <f>IF(G14427='Check Register'!$E$1,H14427,"")</f>
        <v/>
      </c>
    </row>
    <row r="14428" spans="1:9" x14ac:dyDescent="0.3">
      <c r="A14428" t="s">
        <v>1204</v>
      </c>
      <c r="B14428" t="s">
        <v>16</v>
      </c>
      <c r="C14428" s="7">
        <v>44659</v>
      </c>
      <c r="E14428" s="27">
        <v>23.17</v>
      </c>
      <c r="G14428" s="27" t="str">
        <f>VLOOKUP(C14428,W:Y,3,TRUE)</f>
        <v>April 22</v>
      </c>
      <c r="H14428" s="27">
        <f t="shared" si="225"/>
        <v>14427</v>
      </c>
      <c r="I14428" s="30" t="str">
        <f>IF(G14428='Check Register'!$E$1,H14428,"")</f>
        <v/>
      </c>
    </row>
    <row r="14429" spans="1:9" x14ac:dyDescent="0.3">
      <c r="A14429" t="s">
        <v>785</v>
      </c>
      <c r="B14429" t="s">
        <v>22</v>
      </c>
      <c r="C14429" s="7">
        <v>44659</v>
      </c>
      <c r="E14429" s="27">
        <v>875</v>
      </c>
      <c r="G14429" s="27" t="str">
        <f>VLOOKUP(C14429,W:Y,3,TRUE)</f>
        <v>April 22</v>
      </c>
      <c r="H14429" s="27">
        <f t="shared" si="225"/>
        <v>14428</v>
      </c>
      <c r="I14429" s="30" t="str">
        <f>IF(G14429='Check Register'!$E$1,H14429,"")</f>
        <v/>
      </c>
    </row>
    <row r="14430" spans="1:9" x14ac:dyDescent="0.3">
      <c r="A14430" t="s">
        <v>786</v>
      </c>
      <c r="B14430" t="s">
        <v>45</v>
      </c>
      <c r="C14430" s="7">
        <v>44659</v>
      </c>
      <c r="E14430" s="27">
        <v>1813.86</v>
      </c>
      <c r="G14430" s="27" t="str">
        <f>VLOOKUP(C14430,W:Y,3,TRUE)</f>
        <v>April 22</v>
      </c>
      <c r="H14430" s="27">
        <f t="shared" si="225"/>
        <v>14429</v>
      </c>
      <c r="I14430" s="30" t="str">
        <f>IF(G14430='Check Register'!$E$1,H14430,"")</f>
        <v/>
      </c>
    </row>
    <row r="14431" spans="1:9" x14ac:dyDescent="0.3">
      <c r="A14431" t="s">
        <v>787</v>
      </c>
      <c r="B14431" t="s">
        <v>20</v>
      </c>
      <c r="C14431" s="7">
        <v>44659</v>
      </c>
      <c r="E14431" s="27">
        <v>4820.2700000000004</v>
      </c>
      <c r="G14431" s="27" t="str">
        <f>VLOOKUP(C14431,W:Y,3,TRUE)</f>
        <v>April 22</v>
      </c>
      <c r="H14431" s="27">
        <f t="shared" si="225"/>
        <v>14430</v>
      </c>
      <c r="I14431" s="30" t="str">
        <f>IF(G14431='Check Register'!$E$1,H14431,"")</f>
        <v/>
      </c>
    </row>
    <row r="14432" spans="1:9" x14ac:dyDescent="0.3">
      <c r="A14432" t="s">
        <v>789</v>
      </c>
      <c r="B14432" t="s">
        <v>39</v>
      </c>
      <c r="C14432" s="7">
        <v>44659</v>
      </c>
      <c r="E14432" s="27">
        <v>5046.25</v>
      </c>
      <c r="G14432" s="27" t="str">
        <f>VLOOKUP(C14432,W:Y,3,TRUE)</f>
        <v>April 22</v>
      </c>
      <c r="H14432" s="27">
        <f t="shared" si="225"/>
        <v>14431</v>
      </c>
      <c r="I14432" s="30" t="str">
        <f>IF(G14432='Check Register'!$E$1,H14432,"")</f>
        <v/>
      </c>
    </row>
    <row r="14433" spans="1:9" x14ac:dyDescent="0.3">
      <c r="A14433" t="s">
        <v>844</v>
      </c>
      <c r="B14433" t="s">
        <v>12</v>
      </c>
      <c r="C14433" s="7">
        <v>44659</v>
      </c>
      <c r="E14433" s="27">
        <v>17.3</v>
      </c>
      <c r="G14433" s="27" t="str">
        <f>VLOOKUP(C14433,W:Y,3,TRUE)</f>
        <v>April 22</v>
      </c>
      <c r="H14433" s="27">
        <f t="shared" si="225"/>
        <v>14432</v>
      </c>
      <c r="I14433" s="30" t="str">
        <f>IF(G14433='Check Register'!$E$1,H14433,"")</f>
        <v/>
      </c>
    </row>
    <row r="14434" spans="1:9" x14ac:dyDescent="0.3">
      <c r="A14434" t="s">
        <v>1109</v>
      </c>
      <c r="B14434" t="s">
        <v>39</v>
      </c>
      <c r="C14434" s="7">
        <v>44659</v>
      </c>
      <c r="E14434" s="27">
        <v>575</v>
      </c>
      <c r="G14434" s="27" t="str">
        <f>VLOOKUP(C14434,W:Y,3,TRUE)</f>
        <v>April 22</v>
      </c>
      <c r="H14434" s="27">
        <f t="shared" si="225"/>
        <v>14433</v>
      </c>
      <c r="I14434" s="30" t="str">
        <f>IF(G14434='Check Register'!$E$1,H14434,"")</f>
        <v/>
      </c>
    </row>
    <row r="14435" spans="1:9" x14ac:dyDescent="0.3">
      <c r="A14435" t="s">
        <v>847</v>
      </c>
      <c r="B14435" t="s">
        <v>89</v>
      </c>
      <c r="C14435" s="7">
        <v>44659</v>
      </c>
      <c r="E14435" s="27">
        <v>1190.7</v>
      </c>
      <c r="G14435" s="27" t="str">
        <f>VLOOKUP(C14435,W:Y,3,TRUE)</f>
        <v>April 22</v>
      </c>
      <c r="H14435" s="27">
        <f t="shared" si="225"/>
        <v>14434</v>
      </c>
      <c r="I14435" s="30" t="str">
        <f>IF(G14435='Check Register'!$E$1,H14435,"")</f>
        <v/>
      </c>
    </row>
    <row r="14436" spans="1:9" x14ac:dyDescent="0.3">
      <c r="A14436" t="s">
        <v>847</v>
      </c>
      <c r="B14436" t="s">
        <v>127</v>
      </c>
      <c r="C14436" s="7">
        <v>44659</v>
      </c>
      <c r="E14436" s="27">
        <v>336.89</v>
      </c>
      <c r="G14436" s="27" t="str">
        <f>VLOOKUP(C14436,W:Y,3,TRUE)</f>
        <v>April 22</v>
      </c>
      <c r="H14436" s="27">
        <f t="shared" si="225"/>
        <v>14435</v>
      </c>
      <c r="I14436" s="30" t="str">
        <f>IF(G14436='Check Register'!$E$1,H14436,"")</f>
        <v/>
      </c>
    </row>
    <row r="14437" spans="1:9" x14ac:dyDescent="0.3">
      <c r="A14437" t="s">
        <v>791</v>
      </c>
      <c r="B14437" t="s">
        <v>18</v>
      </c>
      <c r="C14437" s="7">
        <v>44659</v>
      </c>
      <c r="E14437" s="27">
        <v>414.98</v>
      </c>
      <c r="G14437" s="27" t="str">
        <f>VLOOKUP(C14437,W:Y,3,TRUE)</f>
        <v>April 22</v>
      </c>
      <c r="H14437" s="27">
        <f t="shared" si="225"/>
        <v>14436</v>
      </c>
      <c r="I14437" s="30" t="str">
        <f>IF(G14437='Check Register'!$E$1,H14437,"")</f>
        <v/>
      </c>
    </row>
    <row r="14438" spans="1:9" x14ac:dyDescent="0.3">
      <c r="A14438" t="s">
        <v>848</v>
      </c>
      <c r="B14438" t="s">
        <v>8</v>
      </c>
      <c r="C14438" s="7">
        <v>44659</v>
      </c>
      <c r="E14438" s="27">
        <v>9.59</v>
      </c>
      <c r="G14438" s="27" t="str">
        <f>VLOOKUP(C14438,W:Y,3,TRUE)</f>
        <v>April 22</v>
      </c>
      <c r="H14438" s="27">
        <f t="shared" si="225"/>
        <v>14437</v>
      </c>
      <c r="I14438" s="30" t="str">
        <f>IF(G14438='Check Register'!$E$1,H14438,"")</f>
        <v/>
      </c>
    </row>
    <row r="14439" spans="1:9" x14ac:dyDescent="0.3">
      <c r="A14439" t="s">
        <v>930</v>
      </c>
      <c r="B14439" t="s">
        <v>8</v>
      </c>
      <c r="C14439" s="7">
        <v>44659</v>
      </c>
      <c r="E14439" s="27">
        <v>10546.74</v>
      </c>
      <c r="G14439" s="27" t="str">
        <f>VLOOKUP(C14439,W:Y,3,TRUE)</f>
        <v>April 22</v>
      </c>
      <c r="H14439" s="27">
        <f t="shared" si="225"/>
        <v>14438</v>
      </c>
      <c r="I14439" s="30" t="str">
        <f>IF(G14439='Check Register'!$E$1,H14439,"")</f>
        <v/>
      </c>
    </row>
    <row r="14440" spans="1:9" x14ac:dyDescent="0.3">
      <c r="A14440" t="s">
        <v>959</v>
      </c>
      <c r="B14440" t="s">
        <v>89</v>
      </c>
      <c r="C14440" s="7">
        <v>44659</v>
      </c>
      <c r="E14440" s="27">
        <v>3765.38</v>
      </c>
      <c r="G14440" s="27" t="str">
        <f>VLOOKUP(C14440,W:Y,3,TRUE)</f>
        <v>April 22</v>
      </c>
      <c r="H14440" s="27">
        <f t="shared" si="225"/>
        <v>14439</v>
      </c>
      <c r="I14440" s="30" t="str">
        <f>IF(G14440='Check Register'!$E$1,H14440,"")</f>
        <v/>
      </c>
    </row>
    <row r="14441" spans="1:9" x14ac:dyDescent="0.3">
      <c r="A14441" t="s">
        <v>1111</v>
      </c>
      <c r="B14441" t="s">
        <v>8</v>
      </c>
      <c r="C14441" s="7">
        <v>44659</v>
      </c>
      <c r="E14441" s="27">
        <v>4604.2299999999996</v>
      </c>
      <c r="G14441" s="27" t="str">
        <f>VLOOKUP(C14441,W:Y,3,TRUE)</f>
        <v>April 22</v>
      </c>
      <c r="H14441" s="27">
        <f t="shared" si="225"/>
        <v>14440</v>
      </c>
      <c r="I14441" s="30" t="str">
        <f>IF(G14441='Check Register'!$E$1,H14441,"")</f>
        <v/>
      </c>
    </row>
    <row r="14442" spans="1:9" x14ac:dyDescent="0.3">
      <c r="A14442" t="s">
        <v>795</v>
      </c>
      <c r="B14442" t="s">
        <v>89</v>
      </c>
      <c r="C14442" s="7">
        <v>44659</v>
      </c>
      <c r="E14442" s="27">
        <v>218.52</v>
      </c>
      <c r="G14442" s="27" t="str">
        <f>VLOOKUP(C14442,W:Y,3,TRUE)</f>
        <v>April 22</v>
      </c>
      <c r="H14442" s="27">
        <f t="shared" si="225"/>
        <v>14441</v>
      </c>
      <c r="I14442" s="30" t="str">
        <f>IF(G14442='Check Register'!$E$1,H14442,"")</f>
        <v/>
      </c>
    </row>
    <row r="14443" spans="1:9" x14ac:dyDescent="0.3">
      <c r="A14443" t="s">
        <v>825</v>
      </c>
      <c r="B14443" t="s">
        <v>22</v>
      </c>
      <c r="C14443" s="7">
        <v>44659</v>
      </c>
      <c r="E14443" s="27">
        <v>311.74</v>
      </c>
      <c r="G14443" s="27" t="str">
        <f>VLOOKUP(C14443,W:Y,3,TRUE)</f>
        <v>April 22</v>
      </c>
      <c r="H14443" s="27">
        <f t="shared" si="225"/>
        <v>14442</v>
      </c>
      <c r="I14443" s="30" t="str">
        <f>IF(G14443='Check Register'!$E$1,H14443,"")</f>
        <v/>
      </c>
    </row>
    <row r="14444" spans="1:9" x14ac:dyDescent="0.3">
      <c r="A14444" t="s">
        <v>796</v>
      </c>
      <c r="B14444" t="s">
        <v>102</v>
      </c>
      <c r="C14444" s="7">
        <v>44659</v>
      </c>
      <c r="E14444" s="27">
        <v>603.5</v>
      </c>
      <c r="G14444" s="27" t="str">
        <f>VLOOKUP(C14444,W:Y,3,TRUE)</f>
        <v>April 22</v>
      </c>
      <c r="H14444" s="27">
        <f t="shared" si="225"/>
        <v>14443</v>
      </c>
      <c r="I14444" s="30" t="str">
        <f>IF(G14444='Check Register'!$E$1,H14444,"")</f>
        <v/>
      </c>
    </row>
    <row r="14445" spans="1:9" x14ac:dyDescent="0.3">
      <c r="A14445" t="s">
        <v>1174</v>
      </c>
      <c r="B14445" t="s">
        <v>66</v>
      </c>
      <c r="C14445" s="7">
        <v>44659</v>
      </c>
      <c r="E14445" s="27">
        <v>500</v>
      </c>
      <c r="G14445" s="27" t="str">
        <f>VLOOKUP(C14445,W:Y,3,TRUE)</f>
        <v>April 22</v>
      </c>
      <c r="H14445" s="27">
        <f t="shared" si="225"/>
        <v>14444</v>
      </c>
      <c r="I14445" s="30" t="str">
        <f>IF(G14445='Check Register'!$E$1,H14445,"")</f>
        <v/>
      </c>
    </row>
    <row r="14446" spans="1:9" x14ac:dyDescent="0.3">
      <c r="A14446" t="s">
        <v>1254</v>
      </c>
      <c r="B14446" t="s">
        <v>208</v>
      </c>
      <c r="C14446" s="7">
        <v>44659</v>
      </c>
      <c r="E14446" s="27">
        <v>75.16</v>
      </c>
      <c r="G14446" s="27" t="str">
        <f>VLOOKUP(C14446,W:Y,3,TRUE)</f>
        <v>April 22</v>
      </c>
      <c r="H14446" s="27">
        <f t="shared" si="225"/>
        <v>14445</v>
      </c>
      <c r="I14446" s="30" t="str">
        <f>IF(G14446='Check Register'!$E$1,H14446,"")</f>
        <v/>
      </c>
    </row>
    <row r="14447" spans="1:9" x14ac:dyDescent="0.3">
      <c r="A14447" t="s">
        <v>946</v>
      </c>
      <c r="B14447" t="s">
        <v>100</v>
      </c>
      <c r="C14447" s="7">
        <v>44659</v>
      </c>
      <c r="E14447" s="27">
        <v>399</v>
      </c>
      <c r="G14447" s="27" t="str">
        <f>VLOOKUP(C14447,W:Y,3,TRUE)</f>
        <v>April 22</v>
      </c>
      <c r="H14447" s="27">
        <f t="shared" si="225"/>
        <v>14446</v>
      </c>
      <c r="I14447" s="30" t="str">
        <f>IF(G14447='Check Register'!$E$1,H14447,"")</f>
        <v/>
      </c>
    </row>
    <row r="14448" spans="1:9" x14ac:dyDescent="0.3">
      <c r="A14448" t="s">
        <v>655</v>
      </c>
      <c r="B14448" t="s">
        <v>6</v>
      </c>
      <c r="C14448" s="7">
        <v>44659</v>
      </c>
      <c r="E14448" s="27">
        <v>167195.51999999999</v>
      </c>
      <c r="G14448" s="27" t="str">
        <f>VLOOKUP(C14448,W:Y,3,TRUE)</f>
        <v>April 22</v>
      </c>
      <c r="H14448" s="27">
        <f t="shared" si="225"/>
        <v>14447</v>
      </c>
      <c r="I14448" s="30" t="str">
        <f>IF(G14448='Check Register'!$E$1,H14448,"")</f>
        <v/>
      </c>
    </row>
    <row r="14449" spans="1:9" x14ac:dyDescent="0.3">
      <c r="A14449" t="s">
        <v>800</v>
      </c>
      <c r="B14449" t="s">
        <v>12</v>
      </c>
      <c r="C14449" s="7">
        <v>44659</v>
      </c>
      <c r="E14449" s="27">
        <v>797.89</v>
      </c>
      <c r="G14449" s="27" t="str">
        <f>VLOOKUP(C14449,W:Y,3,TRUE)</f>
        <v>April 22</v>
      </c>
      <c r="H14449" s="27">
        <f t="shared" si="225"/>
        <v>14448</v>
      </c>
      <c r="I14449" s="30" t="str">
        <f>IF(G14449='Check Register'!$E$1,H14449,"")</f>
        <v/>
      </c>
    </row>
    <row r="14450" spans="1:9" x14ac:dyDescent="0.3">
      <c r="A14450" t="s">
        <v>1257</v>
      </c>
      <c r="B14450" t="s">
        <v>18</v>
      </c>
      <c r="C14450" s="7">
        <v>44659</v>
      </c>
      <c r="E14450" s="27">
        <v>725</v>
      </c>
      <c r="G14450" s="27" t="str">
        <f>VLOOKUP(C14450,W:Y,3,TRUE)</f>
        <v>April 22</v>
      </c>
      <c r="H14450" s="27">
        <f t="shared" si="225"/>
        <v>14449</v>
      </c>
      <c r="I14450" s="30" t="str">
        <f>IF(G14450='Check Register'!$E$1,H14450,"")</f>
        <v/>
      </c>
    </row>
    <row r="14451" spans="1:9" x14ac:dyDescent="0.3">
      <c r="A14451" t="s">
        <v>884</v>
      </c>
      <c r="B14451" t="s">
        <v>127</v>
      </c>
      <c r="C14451" s="7">
        <v>44659</v>
      </c>
      <c r="E14451" s="27">
        <v>169.86</v>
      </c>
      <c r="G14451" s="27" t="str">
        <f>VLOOKUP(C14451,W:Y,3,TRUE)</f>
        <v>April 22</v>
      </c>
      <c r="H14451" s="27">
        <f t="shared" si="225"/>
        <v>14450</v>
      </c>
      <c r="I14451" s="30" t="str">
        <f>IF(G14451='Check Register'!$E$1,H14451,"")</f>
        <v/>
      </c>
    </row>
    <row r="14452" spans="1:9" x14ac:dyDescent="0.3">
      <c r="A14452" t="s">
        <v>989</v>
      </c>
      <c r="B14452" t="s">
        <v>39</v>
      </c>
      <c r="C14452" s="7">
        <v>44659</v>
      </c>
      <c r="E14452" s="27">
        <v>1463.08</v>
      </c>
      <c r="G14452" s="27" t="str">
        <f>VLOOKUP(C14452,W:Y,3,TRUE)</f>
        <v>April 22</v>
      </c>
      <c r="H14452" s="27">
        <f t="shared" si="225"/>
        <v>14451</v>
      </c>
      <c r="I14452" s="30" t="str">
        <f>IF(G14452='Check Register'!$E$1,H14452,"")</f>
        <v/>
      </c>
    </row>
    <row r="14453" spans="1:9" x14ac:dyDescent="0.3">
      <c r="A14453" t="s">
        <v>983</v>
      </c>
      <c r="B14453" t="s">
        <v>43</v>
      </c>
      <c r="C14453" s="7">
        <v>44659</v>
      </c>
      <c r="E14453" s="27">
        <v>225</v>
      </c>
      <c r="G14453" s="27" t="str">
        <f>VLOOKUP(C14453,W:Y,3,TRUE)</f>
        <v>April 22</v>
      </c>
      <c r="H14453" s="27">
        <f t="shared" si="225"/>
        <v>14452</v>
      </c>
      <c r="I14453" s="30" t="str">
        <f>IF(G14453='Check Register'!$E$1,H14453,"")</f>
        <v/>
      </c>
    </row>
    <row r="14454" spans="1:9" x14ac:dyDescent="0.3">
      <c r="A14454" t="s">
        <v>801</v>
      </c>
      <c r="B14454" t="s">
        <v>39</v>
      </c>
      <c r="C14454" s="7">
        <v>44659</v>
      </c>
      <c r="E14454" s="27">
        <v>419.93</v>
      </c>
      <c r="G14454" s="27" t="str">
        <f>VLOOKUP(C14454,W:Y,3,TRUE)</f>
        <v>April 22</v>
      </c>
      <c r="H14454" s="27">
        <f t="shared" si="225"/>
        <v>14453</v>
      </c>
      <c r="I14454" s="30" t="str">
        <f>IF(G14454='Check Register'!$E$1,H14454,"")</f>
        <v/>
      </c>
    </row>
    <row r="14455" spans="1:9" x14ac:dyDescent="0.3">
      <c r="A14455" t="s">
        <v>886</v>
      </c>
      <c r="B14455" t="s">
        <v>212</v>
      </c>
      <c r="C14455" s="7">
        <v>44659</v>
      </c>
      <c r="E14455" s="27">
        <v>125</v>
      </c>
      <c r="G14455" s="27" t="str">
        <f>VLOOKUP(C14455,W:Y,3,TRUE)</f>
        <v>April 22</v>
      </c>
      <c r="H14455" s="27">
        <f t="shared" si="225"/>
        <v>14454</v>
      </c>
      <c r="I14455" s="30" t="str">
        <f>IF(G14455='Check Register'!$E$1,H14455,"")</f>
        <v/>
      </c>
    </row>
    <row r="14456" spans="1:9" x14ac:dyDescent="0.3">
      <c r="A14456" t="s">
        <v>1148</v>
      </c>
      <c r="B14456" t="s">
        <v>22</v>
      </c>
      <c r="C14456" s="7">
        <v>44659</v>
      </c>
      <c r="E14456" s="27">
        <v>931.44</v>
      </c>
      <c r="G14456" s="27" t="str">
        <f>VLOOKUP(C14456,W:Y,3,TRUE)</f>
        <v>April 22</v>
      </c>
      <c r="H14456" s="27">
        <f t="shared" si="225"/>
        <v>14455</v>
      </c>
      <c r="I14456" s="30" t="str">
        <f>IF(G14456='Check Register'!$E$1,H14456,"")</f>
        <v/>
      </c>
    </row>
    <row r="14457" spans="1:9" x14ac:dyDescent="0.3">
      <c r="A14457" t="s">
        <v>1101</v>
      </c>
      <c r="B14457" t="s">
        <v>45</v>
      </c>
      <c r="C14457" s="7">
        <v>44659</v>
      </c>
      <c r="E14457" s="27">
        <v>251.25</v>
      </c>
      <c r="G14457" s="27" t="str">
        <f>VLOOKUP(C14457,W:Y,3,TRUE)</f>
        <v>April 22</v>
      </c>
      <c r="H14457" s="27">
        <f t="shared" si="225"/>
        <v>14456</v>
      </c>
      <c r="I14457" s="30" t="str">
        <f>IF(G14457='Check Register'!$E$1,H14457,"")</f>
        <v/>
      </c>
    </row>
    <row r="14458" spans="1:9" x14ac:dyDescent="0.3">
      <c r="A14458" t="s">
        <v>941</v>
      </c>
      <c r="B14458" t="s">
        <v>18</v>
      </c>
      <c r="C14458" s="7">
        <v>44659</v>
      </c>
      <c r="E14458" s="27">
        <v>42.28</v>
      </c>
      <c r="G14458" s="27" t="str">
        <f>VLOOKUP(C14458,W:Y,3,TRUE)</f>
        <v>April 22</v>
      </c>
      <c r="H14458" s="27">
        <f t="shared" si="225"/>
        <v>14457</v>
      </c>
      <c r="I14458" s="30" t="str">
        <f>IF(G14458='Check Register'!$E$1,H14458,"")</f>
        <v/>
      </c>
    </row>
    <row r="14459" spans="1:9" x14ac:dyDescent="0.3">
      <c r="A14459" t="s">
        <v>803</v>
      </c>
      <c r="B14459" t="s">
        <v>73</v>
      </c>
      <c r="C14459" s="7">
        <v>44659</v>
      </c>
      <c r="E14459" s="27">
        <v>44575.34</v>
      </c>
      <c r="G14459" s="27" t="str">
        <f>VLOOKUP(C14459,W:Y,3,TRUE)</f>
        <v>April 22</v>
      </c>
      <c r="H14459" s="27">
        <f t="shared" si="225"/>
        <v>14458</v>
      </c>
      <c r="I14459" s="30" t="str">
        <f>IF(G14459='Check Register'!$E$1,H14459,"")</f>
        <v/>
      </c>
    </row>
    <row r="14460" spans="1:9" x14ac:dyDescent="0.3">
      <c r="A14460" t="s">
        <v>1198</v>
      </c>
      <c r="B14460" t="s">
        <v>171</v>
      </c>
      <c r="C14460" s="7">
        <v>44659</v>
      </c>
      <c r="E14460" s="27">
        <v>2882.94</v>
      </c>
      <c r="G14460" s="27" t="str">
        <f>VLOOKUP(C14460,W:Y,3,TRUE)</f>
        <v>April 22</v>
      </c>
      <c r="H14460" s="27">
        <f t="shared" si="225"/>
        <v>14459</v>
      </c>
      <c r="I14460" s="30" t="str">
        <f>IF(G14460='Check Register'!$E$1,H14460,"")</f>
        <v/>
      </c>
    </row>
    <row r="14461" spans="1:9" x14ac:dyDescent="0.3">
      <c r="A14461" t="s">
        <v>805</v>
      </c>
      <c r="B14461" t="s">
        <v>127</v>
      </c>
      <c r="C14461" s="7">
        <v>44659</v>
      </c>
      <c r="E14461" s="27">
        <v>234.61</v>
      </c>
      <c r="G14461" s="27" t="str">
        <f>VLOOKUP(C14461,W:Y,3,TRUE)</f>
        <v>April 22</v>
      </c>
      <c r="H14461" s="27">
        <f t="shared" si="225"/>
        <v>14460</v>
      </c>
      <c r="I14461" s="30" t="str">
        <f>IF(G14461='Check Register'!$E$1,H14461,"")</f>
        <v/>
      </c>
    </row>
    <row r="14462" spans="1:9" x14ac:dyDescent="0.3">
      <c r="A14462" t="s">
        <v>805</v>
      </c>
      <c r="B14462" t="s">
        <v>11</v>
      </c>
      <c r="C14462" s="7">
        <v>44659</v>
      </c>
      <c r="E14462" s="27">
        <v>378.08</v>
      </c>
      <c r="G14462" s="27" t="str">
        <f>VLOOKUP(C14462,W:Y,3,TRUE)</f>
        <v>April 22</v>
      </c>
      <c r="H14462" s="27">
        <f t="shared" si="225"/>
        <v>14461</v>
      </c>
      <c r="I14462" s="30" t="str">
        <f>IF(G14462='Check Register'!$E$1,H14462,"")</f>
        <v/>
      </c>
    </row>
    <row r="14463" spans="1:9" x14ac:dyDescent="0.3">
      <c r="A14463" t="s">
        <v>1244</v>
      </c>
      <c r="B14463" t="s">
        <v>100</v>
      </c>
      <c r="C14463" s="7">
        <v>44659</v>
      </c>
      <c r="E14463" s="27">
        <v>537</v>
      </c>
      <c r="G14463" s="27" t="str">
        <f>VLOOKUP(C14463,W:Y,3,TRUE)</f>
        <v>April 22</v>
      </c>
      <c r="H14463" s="27">
        <f t="shared" si="225"/>
        <v>14462</v>
      </c>
      <c r="I14463" s="30" t="str">
        <f>IF(G14463='Check Register'!$E$1,H14463,"")</f>
        <v/>
      </c>
    </row>
    <row r="14464" spans="1:9" x14ac:dyDescent="0.3">
      <c r="A14464" t="s">
        <v>1103</v>
      </c>
      <c r="B14464" t="s">
        <v>102</v>
      </c>
      <c r="C14464" s="7">
        <v>44659</v>
      </c>
      <c r="E14464" s="27">
        <v>12483.33</v>
      </c>
      <c r="G14464" s="27" t="str">
        <f>VLOOKUP(C14464,W:Y,3,TRUE)</f>
        <v>April 22</v>
      </c>
      <c r="H14464" s="27">
        <f t="shared" si="225"/>
        <v>14463</v>
      </c>
      <c r="I14464" s="30" t="str">
        <f>IF(G14464='Check Register'!$E$1,H14464,"")</f>
        <v/>
      </c>
    </row>
    <row r="14465" spans="1:9" x14ac:dyDescent="0.3">
      <c r="A14465" t="s">
        <v>954</v>
      </c>
      <c r="B14465" t="s">
        <v>89</v>
      </c>
      <c r="C14465" s="7">
        <v>44659</v>
      </c>
      <c r="E14465" s="27">
        <v>119</v>
      </c>
      <c r="G14465" s="27" t="str">
        <f>VLOOKUP(C14465,W:Y,3,TRUE)</f>
        <v>April 22</v>
      </c>
      <c r="H14465" s="27">
        <f t="shared" si="225"/>
        <v>14464</v>
      </c>
      <c r="I14465" s="30" t="str">
        <f>IF(G14465='Check Register'!$E$1,H14465,"")</f>
        <v/>
      </c>
    </row>
    <row r="14466" spans="1:9" x14ac:dyDescent="0.3">
      <c r="A14466" t="s">
        <v>866</v>
      </c>
      <c r="B14466" t="s">
        <v>127</v>
      </c>
      <c r="C14466" s="7">
        <v>44659</v>
      </c>
      <c r="E14466" s="27">
        <v>89.21</v>
      </c>
      <c r="G14466" s="27" t="str">
        <f>VLOOKUP(C14466,W:Y,3,TRUE)</f>
        <v>April 22</v>
      </c>
      <c r="H14466" s="27">
        <f t="shared" si="225"/>
        <v>14465</v>
      </c>
      <c r="I14466" s="30" t="str">
        <f>IF(G14466='Check Register'!$E$1,H14466,"")</f>
        <v/>
      </c>
    </row>
    <row r="14467" spans="1:9" x14ac:dyDescent="0.3">
      <c r="A14467" t="s">
        <v>951</v>
      </c>
      <c r="B14467" t="s">
        <v>100</v>
      </c>
      <c r="C14467" s="7">
        <v>44666</v>
      </c>
      <c r="E14467" s="27">
        <v>364</v>
      </c>
      <c r="G14467" s="27" t="str">
        <f>VLOOKUP(C14467,W:Y,3,TRUE)</f>
        <v>April 22</v>
      </c>
      <c r="H14467" s="27">
        <f t="shared" ref="H14467:H14530" si="226">1+H14466</f>
        <v>14466</v>
      </c>
      <c r="I14467" s="30" t="str">
        <f>IF(G14467='Check Register'!$E$1,H14467,"")</f>
        <v/>
      </c>
    </row>
    <row r="14468" spans="1:9" x14ac:dyDescent="0.3">
      <c r="A14468" t="s">
        <v>809</v>
      </c>
      <c r="B14468" t="s">
        <v>43</v>
      </c>
      <c r="C14468" s="7">
        <v>44666</v>
      </c>
      <c r="E14468" s="27">
        <v>10201.040000000001</v>
      </c>
      <c r="G14468" s="27" t="str">
        <f>VLOOKUP(C14468,W:Y,3,TRUE)</f>
        <v>April 22</v>
      </c>
      <c r="H14468" s="27">
        <f t="shared" si="226"/>
        <v>14467</v>
      </c>
      <c r="I14468" s="30" t="str">
        <f>IF(G14468='Check Register'!$E$1,H14468,"")</f>
        <v/>
      </c>
    </row>
    <row r="14469" spans="1:9" x14ac:dyDescent="0.3">
      <c r="A14469" t="s">
        <v>810</v>
      </c>
      <c r="B14469" t="s">
        <v>8</v>
      </c>
      <c r="C14469" s="7">
        <v>44666</v>
      </c>
      <c r="E14469" s="27">
        <v>46.95</v>
      </c>
      <c r="G14469" s="27" t="str">
        <f>VLOOKUP(C14469,W:Y,3,TRUE)</f>
        <v>April 22</v>
      </c>
      <c r="H14469" s="27">
        <f t="shared" si="226"/>
        <v>14468</v>
      </c>
      <c r="I14469" s="30" t="str">
        <f>IF(G14469='Check Register'!$E$1,H14469,"")</f>
        <v/>
      </c>
    </row>
    <row r="14470" spans="1:9" x14ac:dyDescent="0.3">
      <c r="A14470" t="s">
        <v>812</v>
      </c>
      <c r="B14470" t="s">
        <v>8</v>
      </c>
      <c r="C14470" s="7">
        <v>44666</v>
      </c>
      <c r="E14470" s="27">
        <v>3696</v>
      </c>
      <c r="G14470" s="27" t="str">
        <f>VLOOKUP(C14470,W:Y,3,TRUE)</f>
        <v>April 22</v>
      </c>
      <c r="H14470" s="27">
        <f t="shared" si="226"/>
        <v>14469</v>
      </c>
      <c r="I14470" s="30" t="str">
        <f>IF(G14470='Check Register'!$E$1,H14470,"")</f>
        <v/>
      </c>
    </row>
    <row r="14471" spans="1:9" x14ac:dyDescent="0.3">
      <c r="A14471" t="s">
        <v>813</v>
      </c>
      <c r="B14471" t="s">
        <v>115</v>
      </c>
      <c r="C14471" s="7">
        <v>44666</v>
      </c>
      <c r="E14471" s="27">
        <v>300</v>
      </c>
      <c r="G14471" s="27" t="str">
        <f>VLOOKUP(C14471,W:Y,3,TRUE)</f>
        <v>April 22</v>
      </c>
      <c r="H14471" s="27">
        <f t="shared" si="226"/>
        <v>14470</v>
      </c>
      <c r="I14471" s="30" t="str">
        <f>IF(G14471='Check Register'!$E$1,H14471,"")</f>
        <v/>
      </c>
    </row>
    <row r="14472" spans="1:9" x14ac:dyDescent="0.3">
      <c r="A14472" t="s">
        <v>840</v>
      </c>
      <c r="B14472" t="s">
        <v>22</v>
      </c>
      <c r="C14472" s="7">
        <v>44666</v>
      </c>
      <c r="E14472" s="27">
        <v>314.67</v>
      </c>
      <c r="G14472" s="27" t="str">
        <f>VLOOKUP(C14472,W:Y,3,TRUE)</f>
        <v>April 22</v>
      </c>
      <c r="H14472" s="27">
        <f t="shared" si="226"/>
        <v>14471</v>
      </c>
      <c r="I14472" s="30" t="str">
        <f>IF(G14472='Check Register'!$E$1,H14472,"")</f>
        <v/>
      </c>
    </row>
    <row r="14473" spans="1:9" x14ac:dyDescent="0.3">
      <c r="A14473" t="s">
        <v>1258</v>
      </c>
      <c r="B14473" t="s">
        <v>131</v>
      </c>
      <c r="C14473" s="7">
        <v>44666</v>
      </c>
      <c r="E14473" s="27">
        <v>235.15</v>
      </c>
      <c r="G14473" s="27" t="str">
        <f>VLOOKUP(C14473,W:Y,3,TRUE)</f>
        <v>April 22</v>
      </c>
      <c r="H14473" s="27">
        <f t="shared" si="226"/>
        <v>14472</v>
      </c>
      <c r="I14473" s="30" t="str">
        <f>IF(G14473='Check Register'!$E$1,H14473,"")</f>
        <v/>
      </c>
    </row>
    <row r="14474" spans="1:9" x14ac:dyDescent="0.3">
      <c r="A14474" t="s">
        <v>814</v>
      </c>
      <c r="B14474" t="s">
        <v>22</v>
      </c>
      <c r="C14474" s="7">
        <v>44666</v>
      </c>
      <c r="E14474" s="27">
        <v>746</v>
      </c>
      <c r="G14474" s="27" t="str">
        <f>VLOOKUP(C14474,W:Y,3,TRUE)</f>
        <v>April 22</v>
      </c>
      <c r="H14474" s="27">
        <f t="shared" si="226"/>
        <v>14473</v>
      </c>
      <c r="I14474" s="30" t="str">
        <f>IF(G14474='Check Register'!$E$1,H14474,"")</f>
        <v/>
      </c>
    </row>
    <row r="14475" spans="1:9" x14ac:dyDescent="0.3">
      <c r="A14475" t="s">
        <v>780</v>
      </c>
      <c r="B14475" t="s">
        <v>18</v>
      </c>
      <c r="C14475" s="7">
        <v>44666</v>
      </c>
      <c r="E14475" s="27">
        <v>2975.73</v>
      </c>
      <c r="G14475" s="27" t="str">
        <f>VLOOKUP(C14475,W:Y,3,TRUE)</f>
        <v>April 22</v>
      </c>
      <c r="H14475" s="27">
        <f t="shared" si="226"/>
        <v>14474</v>
      </c>
      <c r="I14475" s="30" t="str">
        <f>IF(G14475='Check Register'!$E$1,H14475,"")</f>
        <v/>
      </c>
    </row>
    <row r="14476" spans="1:9" x14ac:dyDescent="0.3">
      <c r="A14476" t="s">
        <v>784</v>
      </c>
      <c r="B14476" t="s">
        <v>20</v>
      </c>
      <c r="C14476" s="7">
        <v>44666</v>
      </c>
      <c r="E14476" s="27">
        <v>1077.3399999999999</v>
      </c>
      <c r="G14476" s="27" t="str">
        <f>VLOOKUP(C14476,W:Y,3,TRUE)</f>
        <v>April 22</v>
      </c>
      <c r="H14476" s="27">
        <f t="shared" si="226"/>
        <v>14475</v>
      </c>
      <c r="I14476" s="30" t="str">
        <f>IF(G14476='Check Register'!$E$1,H14476,"")</f>
        <v/>
      </c>
    </row>
    <row r="14477" spans="1:9" x14ac:dyDescent="0.3">
      <c r="A14477" t="s">
        <v>993</v>
      </c>
      <c r="B14477" t="s">
        <v>148</v>
      </c>
      <c r="C14477" s="7">
        <v>44666</v>
      </c>
      <c r="E14477" s="27">
        <v>225</v>
      </c>
      <c r="G14477" s="27" t="str">
        <f>VLOOKUP(C14477,W:Y,3,TRUE)</f>
        <v>April 22</v>
      </c>
      <c r="H14477" s="27">
        <f t="shared" si="226"/>
        <v>14476</v>
      </c>
      <c r="I14477" s="30" t="str">
        <f>IF(G14477='Check Register'!$E$1,H14477,"")</f>
        <v/>
      </c>
    </row>
    <row r="14478" spans="1:9" x14ac:dyDescent="0.3">
      <c r="A14478" t="s">
        <v>1143</v>
      </c>
      <c r="B14478" t="s">
        <v>100</v>
      </c>
      <c r="C14478" s="7">
        <v>44666</v>
      </c>
      <c r="E14478" s="27">
        <v>1500</v>
      </c>
      <c r="G14478" s="27" t="str">
        <f>VLOOKUP(C14478,W:Y,3,TRUE)</f>
        <v>April 22</v>
      </c>
      <c r="H14478" s="27">
        <f t="shared" si="226"/>
        <v>14477</v>
      </c>
      <c r="I14478" s="30" t="str">
        <f>IF(G14478='Check Register'!$E$1,H14478,"")</f>
        <v/>
      </c>
    </row>
    <row r="14479" spans="1:9" x14ac:dyDescent="0.3">
      <c r="A14479" t="s">
        <v>1169</v>
      </c>
      <c r="B14479" t="s">
        <v>45</v>
      </c>
      <c r="C14479" s="7">
        <v>44666</v>
      </c>
      <c r="E14479" s="27">
        <v>270</v>
      </c>
      <c r="G14479" s="27" t="str">
        <f>VLOOKUP(C14479,W:Y,3,TRUE)</f>
        <v>April 22</v>
      </c>
      <c r="H14479" s="27">
        <f t="shared" si="226"/>
        <v>14478</v>
      </c>
      <c r="I14479" s="30" t="str">
        <f>IF(G14479='Check Register'!$E$1,H14479,"")</f>
        <v/>
      </c>
    </row>
    <row r="14480" spans="1:9" x14ac:dyDescent="0.3">
      <c r="A14480" t="s">
        <v>97</v>
      </c>
      <c r="B14480" t="s">
        <v>6</v>
      </c>
      <c r="C14480" s="7">
        <v>44666</v>
      </c>
      <c r="E14480" s="27">
        <v>137728.85</v>
      </c>
      <c r="G14480" s="27" t="str">
        <f>VLOOKUP(C14480,W:Y,3,TRUE)</f>
        <v>April 22</v>
      </c>
      <c r="H14480" s="27">
        <f t="shared" si="226"/>
        <v>14479</v>
      </c>
      <c r="I14480" s="30" t="str">
        <f>IF(G14480='Check Register'!$E$1,H14480,"")</f>
        <v/>
      </c>
    </row>
    <row r="14481" spans="1:9" x14ac:dyDescent="0.3">
      <c r="A14481" t="s">
        <v>1107</v>
      </c>
      <c r="B14481" t="s">
        <v>25</v>
      </c>
      <c r="C14481" s="7">
        <v>44666</v>
      </c>
      <c r="E14481" s="27">
        <v>11664</v>
      </c>
      <c r="G14481" s="27" t="str">
        <f>VLOOKUP(C14481,W:Y,3,TRUE)</f>
        <v>April 22</v>
      </c>
      <c r="H14481" s="27">
        <f t="shared" si="226"/>
        <v>14480</v>
      </c>
      <c r="I14481" s="30" t="str">
        <f>IF(G14481='Check Register'!$E$1,H14481,"")</f>
        <v/>
      </c>
    </row>
    <row r="14482" spans="1:9" x14ac:dyDescent="0.3">
      <c r="A14482" t="s">
        <v>957</v>
      </c>
      <c r="B14482" t="s">
        <v>22</v>
      </c>
      <c r="C14482" s="7">
        <v>44666</v>
      </c>
      <c r="E14482" s="27">
        <v>9194.84</v>
      </c>
      <c r="G14482" s="27" t="str">
        <f>VLOOKUP(C14482,W:Y,3,TRUE)</f>
        <v>April 22</v>
      </c>
      <c r="H14482" s="27">
        <f t="shared" si="226"/>
        <v>14481</v>
      </c>
      <c r="I14482" s="30" t="str">
        <f>IF(G14482='Check Register'!$E$1,H14482,"")</f>
        <v/>
      </c>
    </row>
    <row r="14483" spans="1:9" x14ac:dyDescent="0.3">
      <c r="A14483" t="s">
        <v>843</v>
      </c>
      <c r="B14483" t="s">
        <v>100</v>
      </c>
      <c r="C14483" s="7">
        <v>44666</v>
      </c>
      <c r="E14483" s="27">
        <v>1256.8</v>
      </c>
      <c r="G14483" s="27" t="str">
        <f>VLOOKUP(C14483,W:Y,3,TRUE)</f>
        <v>April 22</v>
      </c>
      <c r="H14483" s="27">
        <f t="shared" si="226"/>
        <v>14482</v>
      </c>
      <c r="I14483" s="30" t="str">
        <f>IF(G14483='Check Register'!$E$1,H14483,"")</f>
        <v/>
      </c>
    </row>
    <row r="14484" spans="1:9" x14ac:dyDescent="0.3">
      <c r="A14484" t="s">
        <v>787</v>
      </c>
      <c r="B14484" t="s">
        <v>20</v>
      </c>
      <c r="C14484" s="7">
        <v>44666</v>
      </c>
      <c r="E14484" s="27">
        <v>5505.61</v>
      </c>
      <c r="G14484" s="27" t="str">
        <f>VLOOKUP(C14484,W:Y,3,TRUE)</f>
        <v>April 22</v>
      </c>
      <c r="H14484" s="27">
        <f t="shared" si="226"/>
        <v>14483</v>
      </c>
      <c r="I14484" s="30" t="str">
        <f>IF(G14484='Check Register'!$E$1,H14484,"")</f>
        <v/>
      </c>
    </row>
    <row r="14485" spans="1:9" x14ac:dyDescent="0.3">
      <c r="A14485" t="s">
        <v>1126</v>
      </c>
      <c r="B14485" t="s">
        <v>18</v>
      </c>
      <c r="C14485" s="7">
        <v>44666</v>
      </c>
      <c r="E14485" s="27">
        <v>43.95</v>
      </c>
      <c r="G14485" s="27" t="str">
        <f>VLOOKUP(C14485,W:Y,3,TRUE)</f>
        <v>April 22</v>
      </c>
      <c r="H14485" s="27">
        <f t="shared" si="226"/>
        <v>14484</v>
      </c>
      <c r="I14485" s="30" t="str">
        <f>IF(G14485='Check Register'!$E$1,H14485,"")</f>
        <v/>
      </c>
    </row>
    <row r="14486" spans="1:9" x14ac:dyDescent="0.3">
      <c r="A14486" t="s">
        <v>819</v>
      </c>
      <c r="B14486" t="s">
        <v>102</v>
      </c>
      <c r="C14486" s="7">
        <v>44666</v>
      </c>
      <c r="E14486" s="27">
        <v>22626.62</v>
      </c>
      <c r="G14486" s="27" t="str">
        <f>VLOOKUP(C14486,W:Y,3,TRUE)</f>
        <v>April 22</v>
      </c>
      <c r="H14486" s="27">
        <f t="shared" si="226"/>
        <v>14485</v>
      </c>
      <c r="I14486" s="30" t="str">
        <f>IF(G14486='Check Register'!$E$1,H14486,"")</f>
        <v/>
      </c>
    </row>
    <row r="14487" spans="1:9" x14ac:dyDescent="0.3">
      <c r="A14487" t="s">
        <v>790</v>
      </c>
      <c r="B14487" t="s">
        <v>43</v>
      </c>
      <c r="C14487" s="7">
        <v>44666</v>
      </c>
      <c r="E14487" s="27">
        <v>262</v>
      </c>
      <c r="G14487" s="27" t="str">
        <f>VLOOKUP(C14487,W:Y,3,TRUE)</f>
        <v>April 22</v>
      </c>
      <c r="H14487" s="27">
        <f t="shared" si="226"/>
        <v>14486</v>
      </c>
      <c r="I14487" s="30" t="str">
        <f>IF(G14487='Check Register'!$E$1,H14487,"")</f>
        <v/>
      </c>
    </row>
    <row r="14488" spans="1:9" x14ac:dyDescent="0.3">
      <c r="A14488" t="s">
        <v>821</v>
      </c>
      <c r="B14488" t="s">
        <v>33</v>
      </c>
      <c r="C14488" s="7">
        <v>44666</v>
      </c>
      <c r="E14488" s="27">
        <v>155.66999999999999</v>
      </c>
      <c r="G14488" s="27" t="str">
        <f>VLOOKUP(C14488,W:Y,3,TRUE)</f>
        <v>April 22</v>
      </c>
      <c r="H14488" s="27">
        <f t="shared" si="226"/>
        <v>14487</v>
      </c>
      <c r="I14488" s="30" t="str">
        <f>IF(G14488='Check Register'!$E$1,H14488,"")</f>
        <v/>
      </c>
    </row>
    <row r="14489" spans="1:9" x14ac:dyDescent="0.3">
      <c r="A14489" t="s">
        <v>848</v>
      </c>
      <c r="B14489" t="s">
        <v>8</v>
      </c>
      <c r="C14489" s="7">
        <v>44666</v>
      </c>
      <c r="E14489" s="27">
        <v>652.97</v>
      </c>
      <c r="G14489" s="27" t="str">
        <f>VLOOKUP(C14489,W:Y,3,TRUE)</f>
        <v>April 22</v>
      </c>
      <c r="H14489" s="27">
        <f t="shared" si="226"/>
        <v>14488</v>
      </c>
      <c r="I14489" s="30" t="str">
        <f>IF(G14489='Check Register'!$E$1,H14489,"")</f>
        <v/>
      </c>
    </row>
    <row r="14490" spans="1:9" x14ac:dyDescent="0.3">
      <c r="A14490" t="s">
        <v>848</v>
      </c>
      <c r="B14490" t="s">
        <v>85</v>
      </c>
      <c r="C14490" s="7">
        <v>44666</v>
      </c>
      <c r="E14490" s="27">
        <v>142.13999999999999</v>
      </c>
      <c r="G14490" s="27" t="str">
        <f>VLOOKUP(C14490,W:Y,3,TRUE)</f>
        <v>April 22</v>
      </c>
      <c r="H14490" s="27">
        <f t="shared" si="226"/>
        <v>14489</v>
      </c>
      <c r="I14490" s="30" t="str">
        <f>IF(G14490='Check Register'!$E$1,H14490,"")</f>
        <v/>
      </c>
    </row>
    <row r="14491" spans="1:9" x14ac:dyDescent="0.3">
      <c r="A14491" t="s">
        <v>930</v>
      </c>
      <c r="B14491" t="s">
        <v>8</v>
      </c>
      <c r="C14491" s="7">
        <v>44666</v>
      </c>
      <c r="E14491" s="27">
        <v>101.04</v>
      </c>
      <c r="G14491" s="27" t="str">
        <f>VLOOKUP(C14491,W:Y,3,TRUE)</f>
        <v>April 22</v>
      </c>
      <c r="H14491" s="27">
        <f t="shared" si="226"/>
        <v>14490</v>
      </c>
      <c r="I14491" s="30" t="str">
        <f>IF(G14491='Check Register'!$E$1,H14491,"")</f>
        <v/>
      </c>
    </row>
    <row r="14492" spans="1:9" x14ac:dyDescent="0.3">
      <c r="A14492" t="s">
        <v>944</v>
      </c>
      <c r="B14492" t="s">
        <v>14</v>
      </c>
      <c r="C14492" s="7">
        <v>44666</v>
      </c>
      <c r="E14492" s="27">
        <v>35050.92</v>
      </c>
      <c r="G14492" s="27" t="str">
        <f>VLOOKUP(C14492,W:Y,3,TRUE)</f>
        <v>April 22</v>
      </c>
      <c r="H14492" s="27">
        <f t="shared" si="226"/>
        <v>14491</v>
      </c>
      <c r="I14492" s="30" t="str">
        <f>IF(G14492='Check Register'!$E$1,H14492,"")</f>
        <v/>
      </c>
    </row>
    <row r="14493" spans="1:9" x14ac:dyDescent="0.3">
      <c r="A14493" t="s">
        <v>1102</v>
      </c>
      <c r="B14493" t="s">
        <v>39</v>
      </c>
      <c r="C14493" s="7">
        <v>44666</v>
      </c>
      <c r="E14493" s="27">
        <v>1749.96</v>
      </c>
      <c r="G14493" s="27" t="str">
        <f>VLOOKUP(C14493,W:Y,3,TRUE)</f>
        <v>April 22</v>
      </c>
      <c r="H14493" s="27">
        <f t="shared" si="226"/>
        <v>14492</v>
      </c>
      <c r="I14493" s="30" t="str">
        <f>IF(G14493='Check Register'!$E$1,H14493,"")</f>
        <v/>
      </c>
    </row>
    <row r="14494" spans="1:9" x14ac:dyDescent="0.3">
      <c r="A14494" t="s">
        <v>874</v>
      </c>
      <c r="B14494" t="s">
        <v>22</v>
      </c>
      <c r="C14494" s="7">
        <v>44666</v>
      </c>
      <c r="E14494" s="27">
        <v>309</v>
      </c>
      <c r="G14494" s="27" t="str">
        <f>VLOOKUP(C14494,W:Y,3,TRUE)</f>
        <v>April 22</v>
      </c>
      <c r="H14494" s="27">
        <f t="shared" si="226"/>
        <v>14493</v>
      </c>
      <c r="I14494" s="30" t="str">
        <f>IF(G14494='Check Register'!$E$1,H14494,"")</f>
        <v/>
      </c>
    </row>
    <row r="14495" spans="1:9" x14ac:dyDescent="0.3">
      <c r="A14495" t="s">
        <v>876</v>
      </c>
      <c r="B14495" t="s">
        <v>28</v>
      </c>
      <c r="C14495" s="7">
        <v>44666</v>
      </c>
      <c r="E14495" s="27">
        <v>24666.67</v>
      </c>
      <c r="G14495" s="27" t="str">
        <f>VLOOKUP(C14495,W:Y,3,TRUE)</f>
        <v>April 22</v>
      </c>
      <c r="H14495" s="27">
        <f t="shared" si="226"/>
        <v>14494</v>
      </c>
      <c r="I14495" s="30" t="str">
        <f>IF(G14495='Check Register'!$E$1,H14495,"")</f>
        <v/>
      </c>
    </row>
    <row r="14496" spans="1:9" x14ac:dyDescent="0.3">
      <c r="A14496" t="s">
        <v>1127</v>
      </c>
      <c r="B14496" t="s">
        <v>22</v>
      </c>
      <c r="C14496" s="7">
        <v>44666</v>
      </c>
      <c r="E14496" s="27">
        <v>9.86</v>
      </c>
      <c r="G14496" s="27" t="str">
        <f>VLOOKUP(C14496,W:Y,3,TRUE)</f>
        <v>April 22</v>
      </c>
      <c r="H14496" s="27">
        <f t="shared" si="226"/>
        <v>14495</v>
      </c>
      <c r="I14496" s="30" t="str">
        <f>IF(G14496='Check Register'!$E$1,H14496,"")</f>
        <v/>
      </c>
    </row>
    <row r="14497" spans="1:9" x14ac:dyDescent="0.3">
      <c r="A14497" t="s">
        <v>1177</v>
      </c>
      <c r="B14497" t="s">
        <v>89</v>
      </c>
      <c r="C14497" s="7">
        <v>44666</v>
      </c>
      <c r="E14497" s="27">
        <v>8640.56</v>
      </c>
      <c r="G14497" s="27" t="str">
        <f>VLOOKUP(C14497,W:Y,3,TRUE)</f>
        <v>April 22</v>
      </c>
      <c r="H14497" s="27">
        <f t="shared" si="226"/>
        <v>14496</v>
      </c>
      <c r="I14497" s="30" t="str">
        <f>IF(G14497='Check Register'!$E$1,H14497,"")</f>
        <v/>
      </c>
    </row>
    <row r="14498" spans="1:9" x14ac:dyDescent="0.3">
      <c r="A14498" t="s">
        <v>798</v>
      </c>
      <c r="B14498" t="s">
        <v>22</v>
      </c>
      <c r="C14498" s="7">
        <v>44666</v>
      </c>
      <c r="E14498" s="27">
        <v>290</v>
      </c>
      <c r="G14498" s="27" t="str">
        <f>VLOOKUP(C14498,W:Y,3,TRUE)</f>
        <v>April 22</v>
      </c>
      <c r="H14498" s="27">
        <f t="shared" si="226"/>
        <v>14497</v>
      </c>
      <c r="I14498" s="30" t="str">
        <f>IF(G14498='Check Register'!$E$1,H14498,"")</f>
        <v/>
      </c>
    </row>
    <row r="14499" spans="1:9" x14ac:dyDescent="0.3">
      <c r="A14499" t="s">
        <v>1128</v>
      </c>
      <c r="B14499" t="s">
        <v>89</v>
      </c>
      <c r="C14499" s="7">
        <v>44666</v>
      </c>
      <c r="E14499" s="27">
        <v>72.760000000000005</v>
      </c>
      <c r="G14499" s="27" t="str">
        <f>VLOOKUP(C14499,W:Y,3,TRUE)</f>
        <v>April 22</v>
      </c>
      <c r="H14499" s="27">
        <f t="shared" si="226"/>
        <v>14498</v>
      </c>
      <c r="I14499" s="30" t="str">
        <f>IF(G14499='Check Register'!$E$1,H14499,"")</f>
        <v/>
      </c>
    </row>
    <row r="14500" spans="1:9" x14ac:dyDescent="0.3">
      <c r="A14500" t="s">
        <v>855</v>
      </c>
      <c r="B14500" t="s">
        <v>20</v>
      </c>
      <c r="C14500" s="7">
        <v>44666</v>
      </c>
      <c r="E14500" s="27">
        <v>7467.97</v>
      </c>
      <c r="G14500" s="27" t="str">
        <f>VLOOKUP(C14500,W:Y,3,TRUE)</f>
        <v>April 22</v>
      </c>
      <c r="H14500" s="27">
        <f t="shared" si="226"/>
        <v>14499</v>
      </c>
      <c r="I14500" s="30" t="str">
        <f>IF(G14500='Check Register'!$E$1,H14500,"")</f>
        <v/>
      </c>
    </row>
    <row r="14501" spans="1:9" x14ac:dyDescent="0.3">
      <c r="A14501" t="s">
        <v>1257</v>
      </c>
      <c r="B14501" t="s">
        <v>18</v>
      </c>
      <c r="C14501" s="7">
        <v>44666</v>
      </c>
      <c r="E14501" s="27">
        <v>735.88</v>
      </c>
      <c r="G14501" s="27" t="str">
        <f>VLOOKUP(C14501,W:Y,3,TRUE)</f>
        <v>April 22</v>
      </c>
      <c r="H14501" s="27">
        <f t="shared" si="226"/>
        <v>14500</v>
      </c>
      <c r="I14501" s="30" t="str">
        <f>IF(G14501='Check Register'!$E$1,H14501,"")</f>
        <v/>
      </c>
    </row>
    <row r="14502" spans="1:9" x14ac:dyDescent="0.3">
      <c r="A14502" t="s">
        <v>884</v>
      </c>
      <c r="B14502" t="s">
        <v>127</v>
      </c>
      <c r="C14502" s="7">
        <v>44666</v>
      </c>
      <c r="E14502" s="27">
        <v>110.52</v>
      </c>
      <c r="G14502" s="27" t="str">
        <f>VLOOKUP(C14502,W:Y,3,TRUE)</f>
        <v>April 22</v>
      </c>
      <c r="H14502" s="27">
        <f t="shared" si="226"/>
        <v>14501</v>
      </c>
      <c r="I14502" s="30" t="str">
        <f>IF(G14502='Check Register'!$E$1,H14502,"")</f>
        <v/>
      </c>
    </row>
    <row r="14503" spans="1:9" x14ac:dyDescent="0.3">
      <c r="A14503" t="s">
        <v>884</v>
      </c>
      <c r="B14503" t="s">
        <v>8</v>
      </c>
      <c r="C14503" s="7">
        <v>44666</v>
      </c>
      <c r="E14503" s="27">
        <v>847.43</v>
      </c>
      <c r="G14503" s="27" t="str">
        <f>VLOOKUP(C14503,W:Y,3,TRUE)</f>
        <v>April 22</v>
      </c>
      <c r="H14503" s="27">
        <f t="shared" si="226"/>
        <v>14502</v>
      </c>
      <c r="I14503" s="30" t="str">
        <f>IF(G14503='Check Register'!$E$1,H14503,"")</f>
        <v/>
      </c>
    </row>
    <row r="14504" spans="1:9" x14ac:dyDescent="0.3">
      <c r="A14504" t="s">
        <v>1146</v>
      </c>
      <c r="B14504" t="s">
        <v>8</v>
      </c>
      <c r="C14504" s="7">
        <v>44666</v>
      </c>
      <c r="E14504" s="27">
        <v>808.8</v>
      </c>
      <c r="G14504" s="27" t="str">
        <f>VLOOKUP(C14504,W:Y,3,TRUE)</f>
        <v>April 22</v>
      </c>
      <c r="H14504" s="27">
        <f t="shared" si="226"/>
        <v>14503</v>
      </c>
      <c r="I14504" s="30" t="str">
        <f>IF(G14504='Check Register'!$E$1,H14504,"")</f>
        <v/>
      </c>
    </row>
    <row r="14505" spans="1:9" x14ac:dyDescent="0.3">
      <c r="A14505" t="s">
        <v>1213</v>
      </c>
      <c r="B14505" t="s">
        <v>131</v>
      </c>
      <c r="C14505" s="7">
        <v>44666</v>
      </c>
      <c r="E14505" s="27">
        <v>79.11</v>
      </c>
      <c r="G14505" s="27" t="str">
        <f>VLOOKUP(C14505,W:Y,3,TRUE)</f>
        <v>April 22</v>
      </c>
      <c r="H14505" s="27">
        <f t="shared" si="226"/>
        <v>14504</v>
      </c>
      <c r="I14505" s="30" t="str">
        <f>IF(G14505='Check Register'!$E$1,H14505,"")</f>
        <v/>
      </c>
    </row>
    <row r="14506" spans="1:9" x14ac:dyDescent="0.3">
      <c r="A14506" t="s">
        <v>1259</v>
      </c>
      <c r="B14506" t="s">
        <v>14</v>
      </c>
      <c r="C14506" s="7">
        <v>44666</v>
      </c>
      <c r="E14506" s="27">
        <v>24000</v>
      </c>
      <c r="G14506" s="27" t="str">
        <f>VLOOKUP(C14506,W:Y,3,TRUE)</f>
        <v>April 22</v>
      </c>
      <c r="H14506" s="27">
        <f t="shared" si="226"/>
        <v>14505</v>
      </c>
      <c r="I14506" s="30" t="str">
        <f>IF(G14506='Check Register'!$E$1,H14506,"")</f>
        <v/>
      </c>
    </row>
    <row r="14507" spans="1:9" x14ac:dyDescent="0.3">
      <c r="A14507" t="s">
        <v>886</v>
      </c>
      <c r="B14507" t="s">
        <v>89</v>
      </c>
      <c r="C14507" s="7">
        <v>44666</v>
      </c>
      <c r="E14507" s="27">
        <v>6840</v>
      </c>
      <c r="G14507" s="27" t="str">
        <f>VLOOKUP(C14507,W:Y,3,TRUE)</f>
        <v>April 22</v>
      </c>
      <c r="H14507" s="27">
        <f t="shared" si="226"/>
        <v>14506</v>
      </c>
      <c r="I14507" s="30" t="str">
        <f>IF(G14507='Check Register'!$E$1,H14507,"")</f>
        <v/>
      </c>
    </row>
    <row r="14508" spans="1:9" x14ac:dyDescent="0.3">
      <c r="A14508" t="s">
        <v>829</v>
      </c>
      <c r="B14508" t="s">
        <v>22</v>
      </c>
      <c r="C14508" s="7">
        <v>44666</v>
      </c>
      <c r="E14508" s="27">
        <v>167.56</v>
      </c>
      <c r="G14508" s="27" t="str">
        <f>VLOOKUP(C14508,W:Y,3,TRUE)</f>
        <v>April 22</v>
      </c>
      <c r="H14508" s="27">
        <f t="shared" si="226"/>
        <v>14507</v>
      </c>
      <c r="I14508" s="30" t="str">
        <f>IF(G14508='Check Register'!$E$1,H14508,"")</f>
        <v/>
      </c>
    </row>
    <row r="14509" spans="1:9" x14ac:dyDescent="0.3">
      <c r="A14509" t="s">
        <v>829</v>
      </c>
      <c r="B14509" t="s">
        <v>35</v>
      </c>
      <c r="C14509" s="7">
        <v>44666</v>
      </c>
      <c r="E14509" s="27">
        <v>294.39999999999998</v>
      </c>
      <c r="G14509" s="27" t="str">
        <f>VLOOKUP(C14509,W:Y,3,TRUE)</f>
        <v>April 22</v>
      </c>
      <c r="H14509" s="27">
        <f t="shared" si="226"/>
        <v>14508</v>
      </c>
      <c r="I14509" s="30" t="str">
        <f>IF(G14509='Check Register'!$E$1,H14509,"")</f>
        <v/>
      </c>
    </row>
    <row r="14510" spans="1:9" x14ac:dyDescent="0.3">
      <c r="A14510" t="s">
        <v>1114</v>
      </c>
      <c r="B14510" t="s">
        <v>102</v>
      </c>
      <c r="C14510" s="7">
        <v>44666</v>
      </c>
      <c r="E14510" s="27">
        <v>839277.65</v>
      </c>
      <c r="G14510" s="27" t="str">
        <f>VLOOKUP(C14510,W:Y,3,TRUE)</f>
        <v>April 22</v>
      </c>
      <c r="H14510" s="27">
        <f t="shared" si="226"/>
        <v>14509</v>
      </c>
      <c r="I14510" s="30" t="str">
        <f>IF(G14510='Check Register'!$E$1,H14510,"")</f>
        <v/>
      </c>
    </row>
    <row r="14511" spans="1:9" x14ac:dyDescent="0.3">
      <c r="A14511" t="s">
        <v>802</v>
      </c>
      <c r="B14511" t="s">
        <v>14</v>
      </c>
      <c r="C14511" s="7">
        <v>44666</v>
      </c>
      <c r="E14511" s="27">
        <v>780</v>
      </c>
      <c r="G14511" s="27" t="str">
        <f>VLOOKUP(C14511,W:Y,3,TRUE)</f>
        <v>April 22</v>
      </c>
      <c r="H14511" s="27">
        <f t="shared" si="226"/>
        <v>14510</v>
      </c>
      <c r="I14511" s="30" t="str">
        <f>IF(G14511='Check Register'!$E$1,H14511,"")</f>
        <v/>
      </c>
    </row>
    <row r="14512" spans="1:9" x14ac:dyDescent="0.3">
      <c r="A14512" t="s">
        <v>859</v>
      </c>
      <c r="B14512" t="s">
        <v>45</v>
      </c>
      <c r="C14512" s="7">
        <v>44666</v>
      </c>
      <c r="E14512" s="27">
        <v>50.8</v>
      </c>
      <c r="G14512" s="27" t="str">
        <f>VLOOKUP(C14512,W:Y,3,TRUE)</f>
        <v>April 22</v>
      </c>
      <c r="H14512" s="27">
        <f t="shared" si="226"/>
        <v>14511</v>
      </c>
      <c r="I14512" s="30" t="str">
        <f>IF(G14512='Check Register'!$E$1,H14512,"")</f>
        <v/>
      </c>
    </row>
    <row r="14513" spans="1:9" x14ac:dyDescent="0.3">
      <c r="A14513" t="s">
        <v>940</v>
      </c>
      <c r="B14513" t="s">
        <v>39</v>
      </c>
      <c r="C14513" s="7">
        <v>44666</v>
      </c>
      <c r="E14513" s="27">
        <v>1307.3</v>
      </c>
      <c r="G14513" s="27" t="str">
        <f>VLOOKUP(C14513,W:Y,3,TRUE)</f>
        <v>April 22</v>
      </c>
      <c r="H14513" s="27">
        <f t="shared" si="226"/>
        <v>14512</v>
      </c>
      <c r="I14513" s="30" t="str">
        <f>IF(G14513='Check Register'!$E$1,H14513,"")</f>
        <v/>
      </c>
    </row>
    <row r="14514" spans="1:9" x14ac:dyDescent="0.3">
      <c r="A14514" t="s">
        <v>1101</v>
      </c>
      <c r="B14514" t="s">
        <v>45</v>
      </c>
      <c r="C14514" s="7">
        <v>44666</v>
      </c>
      <c r="E14514" s="27">
        <v>1965</v>
      </c>
      <c r="G14514" s="27" t="str">
        <f>VLOOKUP(C14514,W:Y,3,TRUE)</f>
        <v>April 22</v>
      </c>
      <c r="H14514" s="27">
        <f t="shared" si="226"/>
        <v>14513</v>
      </c>
      <c r="I14514" s="30" t="str">
        <f>IF(G14514='Check Register'!$E$1,H14514,"")</f>
        <v/>
      </c>
    </row>
    <row r="14515" spans="1:9" x14ac:dyDescent="0.3">
      <c r="A14515" t="s">
        <v>1006</v>
      </c>
      <c r="B14515" t="s">
        <v>28</v>
      </c>
      <c r="C14515" s="7">
        <v>44666</v>
      </c>
      <c r="E14515" s="27">
        <v>8751.1200000000008</v>
      </c>
      <c r="G14515" s="27" t="str">
        <f>VLOOKUP(C14515,W:Y,3,TRUE)</f>
        <v>April 22</v>
      </c>
      <c r="H14515" s="27">
        <f t="shared" si="226"/>
        <v>14514</v>
      </c>
      <c r="I14515" s="30" t="str">
        <f>IF(G14515='Check Register'!$E$1,H14515,"")</f>
        <v/>
      </c>
    </row>
    <row r="14516" spans="1:9" x14ac:dyDescent="0.3">
      <c r="A14516" t="s">
        <v>1206</v>
      </c>
      <c r="B14516" t="s">
        <v>28</v>
      </c>
      <c r="C14516" s="7">
        <v>44666</v>
      </c>
      <c r="E14516" s="27">
        <v>287.5</v>
      </c>
      <c r="G14516" s="27" t="str">
        <f>VLOOKUP(C14516,W:Y,3,TRUE)</f>
        <v>April 22</v>
      </c>
      <c r="H14516" s="27">
        <f t="shared" si="226"/>
        <v>14515</v>
      </c>
      <c r="I14516" s="30" t="str">
        <f>IF(G14516='Check Register'!$E$1,H14516,"")</f>
        <v/>
      </c>
    </row>
    <row r="14517" spans="1:9" x14ac:dyDescent="0.3">
      <c r="A14517" t="s">
        <v>1198</v>
      </c>
      <c r="B14517" t="s">
        <v>171</v>
      </c>
      <c r="C14517" s="7">
        <v>44666</v>
      </c>
      <c r="E14517" s="27">
        <v>5684.26</v>
      </c>
      <c r="G14517" s="27" t="str">
        <f>VLOOKUP(C14517,W:Y,3,TRUE)</f>
        <v>April 22</v>
      </c>
      <c r="H14517" s="27">
        <f t="shared" si="226"/>
        <v>14516</v>
      </c>
      <c r="I14517" s="30" t="str">
        <f>IF(G14517='Check Register'!$E$1,H14517,"")</f>
        <v/>
      </c>
    </row>
    <row r="14518" spans="1:9" x14ac:dyDescent="0.3">
      <c r="A14518" t="s">
        <v>1229</v>
      </c>
      <c r="B14518" t="s">
        <v>39</v>
      </c>
      <c r="C14518" s="7">
        <v>44666</v>
      </c>
      <c r="E14518" s="27">
        <v>210</v>
      </c>
      <c r="G14518" s="27" t="str">
        <f>VLOOKUP(C14518,W:Y,3,TRUE)</f>
        <v>April 22</v>
      </c>
      <c r="H14518" s="27">
        <f t="shared" si="226"/>
        <v>14517</v>
      </c>
      <c r="I14518" s="30" t="str">
        <f>IF(G14518='Check Register'!$E$1,H14518,"")</f>
        <v/>
      </c>
    </row>
    <row r="14519" spans="1:9" x14ac:dyDescent="0.3">
      <c r="A14519" t="s">
        <v>805</v>
      </c>
      <c r="B14519" t="s">
        <v>127</v>
      </c>
      <c r="C14519" s="7">
        <v>44666</v>
      </c>
      <c r="E14519" s="27">
        <v>234.61</v>
      </c>
      <c r="G14519" s="27" t="str">
        <f>VLOOKUP(C14519,W:Y,3,TRUE)</f>
        <v>April 22</v>
      </c>
      <c r="H14519" s="27">
        <f t="shared" si="226"/>
        <v>14518</v>
      </c>
      <c r="I14519" s="30" t="str">
        <f>IF(G14519='Check Register'!$E$1,H14519,"")</f>
        <v/>
      </c>
    </row>
    <row r="14520" spans="1:9" x14ac:dyDescent="0.3">
      <c r="A14520" t="s">
        <v>805</v>
      </c>
      <c r="B14520" t="s">
        <v>11</v>
      </c>
      <c r="C14520" s="7">
        <v>44666</v>
      </c>
      <c r="E14520" s="27">
        <v>339.53</v>
      </c>
      <c r="G14520" s="27" t="str">
        <f>VLOOKUP(C14520,W:Y,3,TRUE)</f>
        <v>April 22</v>
      </c>
      <c r="H14520" s="27">
        <f t="shared" si="226"/>
        <v>14519</v>
      </c>
      <c r="I14520" s="30" t="str">
        <f>IF(G14520='Check Register'!$E$1,H14520,"")</f>
        <v/>
      </c>
    </row>
    <row r="14521" spans="1:9" x14ac:dyDescent="0.3">
      <c r="A14521" t="s">
        <v>953</v>
      </c>
      <c r="B14521" t="s">
        <v>89</v>
      </c>
      <c r="C14521" s="7">
        <v>44666</v>
      </c>
      <c r="E14521" s="27">
        <v>90</v>
      </c>
      <c r="G14521" s="27" t="str">
        <f>VLOOKUP(C14521,W:Y,3,TRUE)</f>
        <v>April 22</v>
      </c>
      <c r="H14521" s="27">
        <f t="shared" si="226"/>
        <v>14520</v>
      </c>
      <c r="I14521" s="30" t="str">
        <f>IF(G14521='Check Register'!$E$1,H14521,"")</f>
        <v/>
      </c>
    </row>
    <row r="14522" spans="1:9" x14ac:dyDescent="0.3">
      <c r="A14522" t="s">
        <v>1103</v>
      </c>
      <c r="B14522" t="s">
        <v>39</v>
      </c>
      <c r="C14522" s="7">
        <v>44666</v>
      </c>
      <c r="E14522" s="27">
        <v>20000</v>
      </c>
      <c r="G14522" s="27" t="str">
        <f>VLOOKUP(C14522,W:Y,3,TRUE)</f>
        <v>April 22</v>
      </c>
      <c r="H14522" s="27">
        <f t="shared" si="226"/>
        <v>14521</v>
      </c>
      <c r="I14522" s="30" t="str">
        <f>IF(G14522='Check Register'!$E$1,H14522,"")</f>
        <v/>
      </c>
    </row>
    <row r="14523" spans="1:9" x14ac:dyDescent="0.3">
      <c r="A14523" t="s">
        <v>1103</v>
      </c>
      <c r="B14523" t="s">
        <v>102</v>
      </c>
      <c r="C14523" s="7">
        <v>44666</v>
      </c>
      <c r="E14523" s="27">
        <v>575068.34</v>
      </c>
      <c r="G14523" s="27" t="str">
        <f>VLOOKUP(C14523,W:Y,3,TRUE)</f>
        <v>April 22</v>
      </c>
      <c r="H14523" s="27">
        <f t="shared" si="226"/>
        <v>14522</v>
      </c>
      <c r="I14523" s="30" t="str">
        <f>IF(G14523='Check Register'!$E$1,H14523,"")</f>
        <v/>
      </c>
    </row>
    <row r="14524" spans="1:9" x14ac:dyDescent="0.3">
      <c r="A14524" t="s">
        <v>1103</v>
      </c>
      <c r="B14524" t="s">
        <v>169</v>
      </c>
      <c r="C14524" s="7">
        <v>44666</v>
      </c>
      <c r="E14524" s="27">
        <v>-31697.51</v>
      </c>
      <c r="G14524" s="27" t="str">
        <f>VLOOKUP(C14524,W:Y,3,TRUE)</f>
        <v>April 22</v>
      </c>
      <c r="H14524" s="27">
        <f t="shared" si="226"/>
        <v>14523</v>
      </c>
      <c r="I14524" s="30" t="str">
        <f>IF(G14524='Check Register'!$E$1,H14524,"")</f>
        <v/>
      </c>
    </row>
    <row r="14525" spans="1:9" x14ac:dyDescent="0.3">
      <c r="A14525" t="s">
        <v>1103</v>
      </c>
      <c r="B14525" t="s">
        <v>150</v>
      </c>
      <c r="C14525" s="7">
        <v>44666</v>
      </c>
      <c r="E14525" s="27">
        <v>0.75</v>
      </c>
      <c r="G14525" s="27" t="str">
        <f>VLOOKUP(C14525,W:Y,3,TRUE)</f>
        <v>April 22</v>
      </c>
      <c r="H14525" s="27">
        <f t="shared" si="226"/>
        <v>14524</v>
      </c>
      <c r="I14525" s="30" t="str">
        <f>IF(G14525='Check Register'!$E$1,H14525,"")</f>
        <v/>
      </c>
    </row>
    <row r="14526" spans="1:9" x14ac:dyDescent="0.3">
      <c r="A14526" t="s">
        <v>1103</v>
      </c>
      <c r="B14526" t="s">
        <v>210</v>
      </c>
      <c r="C14526" s="7">
        <v>44666</v>
      </c>
      <c r="E14526" s="27">
        <v>6212.04</v>
      </c>
      <c r="G14526" s="27" t="str">
        <f>VLOOKUP(C14526,W:Y,3,TRUE)</f>
        <v>April 22</v>
      </c>
      <c r="H14526" s="27">
        <f t="shared" si="226"/>
        <v>14525</v>
      </c>
      <c r="I14526" s="30" t="str">
        <f>IF(G14526='Check Register'!$E$1,H14526,"")</f>
        <v/>
      </c>
    </row>
    <row r="14527" spans="1:9" x14ac:dyDescent="0.3">
      <c r="A14527" t="s">
        <v>1124</v>
      </c>
      <c r="B14527" t="s">
        <v>180</v>
      </c>
      <c r="C14527" s="7">
        <v>44666</v>
      </c>
      <c r="E14527" s="27">
        <v>306.7</v>
      </c>
      <c r="G14527" s="27" t="str">
        <f>VLOOKUP(C14527,W:Y,3,TRUE)</f>
        <v>April 22</v>
      </c>
      <c r="H14527" s="27">
        <f t="shared" si="226"/>
        <v>14526</v>
      </c>
      <c r="I14527" s="30" t="str">
        <f>IF(G14527='Check Register'!$E$1,H14527,"")</f>
        <v/>
      </c>
    </row>
    <row r="14528" spans="1:9" x14ac:dyDescent="0.3">
      <c r="A14528" t="s">
        <v>866</v>
      </c>
      <c r="B14528" t="s">
        <v>127</v>
      </c>
      <c r="C14528" s="7">
        <v>44666</v>
      </c>
      <c r="E14528" s="27">
        <v>0</v>
      </c>
      <c r="G14528" s="27" t="str">
        <f>VLOOKUP(C14528,W:Y,3,TRUE)</f>
        <v>April 22</v>
      </c>
      <c r="H14528" s="27">
        <f t="shared" si="226"/>
        <v>14527</v>
      </c>
      <c r="I14528" s="30" t="str">
        <f>IF(G14528='Check Register'!$E$1,H14528,"")</f>
        <v/>
      </c>
    </row>
    <row r="14529" spans="1:9" x14ac:dyDescent="0.3">
      <c r="A14529" t="s">
        <v>866</v>
      </c>
      <c r="B14529" t="s">
        <v>8</v>
      </c>
      <c r="C14529" s="7">
        <v>44666</v>
      </c>
      <c r="E14529" s="27">
        <v>829.38</v>
      </c>
      <c r="G14529" s="27" t="str">
        <f>VLOOKUP(C14529,W:Y,3,TRUE)</f>
        <v>April 22</v>
      </c>
      <c r="H14529" s="27">
        <f t="shared" si="226"/>
        <v>14528</v>
      </c>
      <c r="I14529" s="30" t="str">
        <f>IF(G14529='Check Register'!$E$1,H14529,"")</f>
        <v/>
      </c>
    </row>
    <row r="14530" spans="1:9" x14ac:dyDescent="0.3">
      <c r="A14530" t="s">
        <v>835</v>
      </c>
      <c r="B14530" t="s">
        <v>18</v>
      </c>
      <c r="C14530" s="7">
        <v>44666</v>
      </c>
      <c r="E14530" s="27">
        <v>303.93</v>
      </c>
      <c r="G14530" s="27" t="str">
        <f>VLOOKUP(C14530,W:Y,3,TRUE)</f>
        <v>April 22</v>
      </c>
      <c r="H14530" s="27">
        <f t="shared" si="226"/>
        <v>14529</v>
      </c>
      <c r="I14530" s="30" t="str">
        <f>IF(G14530='Check Register'!$E$1,H14530,"")</f>
        <v/>
      </c>
    </row>
    <row r="14531" spans="1:9" x14ac:dyDescent="0.3">
      <c r="A14531" t="s">
        <v>837</v>
      </c>
      <c r="B14531" t="s">
        <v>20</v>
      </c>
      <c r="C14531" s="7">
        <v>44673</v>
      </c>
      <c r="E14531" s="27">
        <v>1727.09</v>
      </c>
      <c r="G14531" s="27" t="str">
        <f>VLOOKUP(C14531,W:Y,3,TRUE)</f>
        <v>April 22</v>
      </c>
      <c r="H14531" s="27">
        <f t="shared" ref="H14531:H14594" si="227">1+H14530</f>
        <v>14530</v>
      </c>
      <c r="I14531" s="30" t="str">
        <f>IF(G14531='Check Register'!$E$1,H14531,"")</f>
        <v/>
      </c>
    </row>
    <row r="14532" spans="1:9" x14ac:dyDescent="0.3">
      <c r="A14532" t="s">
        <v>812</v>
      </c>
      <c r="B14532" t="s">
        <v>70</v>
      </c>
      <c r="C14532" s="7">
        <v>44673</v>
      </c>
      <c r="E14532" s="27">
        <v>25.5</v>
      </c>
      <c r="G14532" s="27" t="str">
        <f>VLOOKUP(C14532,W:Y,3,TRUE)</f>
        <v>April 22</v>
      </c>
      <c r="H14532" s="27">
        <f t="shared" si="227"/>
        <v>14531</v>
      </c>
      <c r="I14532" s="30" t="str">
        <f>IF(G14532='Check Register'!$E$1,H14532,"")</f>
        <v/>
      </c>
    </row>
    <row r="14533" spans="1:9" x14ac:dyDescent="0.3">
      <c r="A14533" t="s">
        <v>812</v>
      </c>
      <c r="B14533" t="s">
        <v>8</v>
      </c>
      <c r="C14533" s="7">
        <v>44673</v>
      </c>
      <c r="E14533" s="27">
        <v>237.88</v>
      </c>
      <c r="G14533" s="27" t="str">
        <f>VLOOKUP(C14533,W:Y,3,TRUE)</f>
        <v>April 22</v>
      </c>
      <c r="H14533" s="27">
        <f t="shared" si="227"/>
        <v>14532</v>
      </c>
      <c r="I14533" s="30" t="str">
        <f>IF(G14533='Check Register'!$E$1,H14533,"")</f>
        <v/>
      </c>
    </row>
    <row r="14534" spans="1:9" x14ac:dyDescent="0.3">
      <c r="A14534" t="s">
        <v>815</v>
      </c>
      <c r="B14534" t="s">
        <v>296</v>
      </c>
      <c r="C14534" s="7">
        <v>44673</v>
      </c>
      <c r="E14534" s="27">
        <v>20.55</v>
      </c>
      <c r="G14534" s="27" t="str">
        <f>VLOOKUP(C14534,W:Y,3,TRUE)</f>
        <v>April 22</v>
      </c>
      <c r="H14534" s="27">
        <f t="shared" si="227"/>
        <v>14533</v>
      </c>
      <c r="I14534" s="30" t="str">
        <f>IF(G14534='Check Register'!$E$1,H14534,"")</f>
        <v/>
      </c>
    </row>
    <row r="14535" spans="1:9" x14ac:dyDescent="0.3">
      <c r="A14535" t="s">
        <v>870</v>
      </c>
      <c r="B14535" t="s">
        <v>43</v>
      </c>
      <c r="C14535" s="7">
        <v>44673</v>
      </c>
      <c r="E14535" s="27">
        <v>821.38</v>
      </c>
      <c r="G14535" s="27" t="str">
        <f>VLOOKUP(C14535,W:Y,3,TRUE)</f>
        <v>April 22</v>
      </c>
      <c r="H14535" s="27">
        <f t="shared" si="227"/>
        <v>14534</v>
      </c>
      <c r="I14535" s="30" t="str">
        <f>IF(G14535='Check Register'!$E$1,H14535,"")</f>
        <v/>
      </c>
    </row>
    <row r="14536" spans="1:9" x14ac:dyDescent="0.3">
      <c r="A14536" t="s">
        <v>956</v>
      </c>
      <c r="B14536" t="s">
        <v>139</v>
      </c>
      <c r="C14536" s="7">
        <v>44673</v>
      </c>
      <c r="E14536" s="27">
        <v>12932.32</v>
      </c>
      <c r="G14536" s="27" t="str">
        <f>VLOOKUP(C14536,W:Y,3,TRUE)</f>
        <v>April 22</v>
      </c>
      <c r="H14536" s="27">
        <f t="shared" si="227"/>
        <v>14535</v>
      </c>
      <c r="I14536" s="30" t="str">
        <f>IF(G14536='Check Register'!$E$1,H14536,"")</f>
        <v/>
      </c>
    </row>
    <row r="14537" spans="1:9" x14ac:dyDescent="0.3">
      <c r="A14537" t="s">
        <v>816</v>
      </c>
      <c r="B14537" t="s">
        <v>94</v>
      </c>
      <c r="C14537" s="7">
        <v>44673</v>
      </c>
      <c r="E14537" s="27">
        <v>66978.100000000006</v>
      </c>
      <c r="G14537" s="27" t="str">
        <f>VLOOKUP(C14537,W:Y,3,TRUE)</f>
        <v>April 22</v>
      </c>
      <c r="H14537" s="27">
        <f t="shared" si="227"/>
        <v>14536</v>
      </c>
      <c r="I14537" s="30" t="str">
        <f>IF(G14537='Check Register'!$E$1,H14537,"")</f>
        <v/>
      </c>
    </row>
    <row r="14538" spans="1:9" x14ac:dyDescent="0.3">
      <c r="A14538" t="s">
        <v>816</v>
      </c>
      <c r="B14538" t="s">
        <v>95</v>
      </c>
      <c r="C14538" s="7">
        <v>44673</v>
      </c>
      <c r="E14538" s="27">
        <v>18812.34</v>
      </c>
      <c r="G14538" s="27" t="str">
        <f>VLOOKUP(C14538,W:Y,3,TRUE)</f>
        <v>April 22</v>
      </c>
      <c r="H14538" s="27">
        <f t="shared" si="227"/>
        <v>14537</v>
      </c>
      <c r="I14538" s="30" t="str">
        <f>IF(G14538='Check Register'!$E$1,H14538,"")</f>
        <v/>
      </c>
    </row>
    <row r="14539" spans="1:9" x14ac:dyDescent="0.3">
      <c r="A14539" t="s">
        <v>818</v>
      </c>
      <c r="B14539" t="s">
        <v>141</v>
      </c>
      <c r="C14539" s="7">
        <v>44673</v>
      </c>
      <c r="E14539" s="27">
        <v>1734.25</v>
      </c>
      <c r="G14539" s="27" t="str">
        <f>VLOOKUP(C14539,W:Y,3,TRUE)</f>
        <v>April 22</v>
      </c>
      <c r="H14539" s="27">
        <f t="shared" si="227"/>
        <v>14538</v>
      </c>
      <c r="I14539" s="30" t="str">
        <f>IF(G14539='Check Register'!$E$1,H14539,"")</f>
        <v/>
      </c>
    </row>
    <row r="14540" spans="1:9" x14ac:dyDescent="0.3">
      <c r="A14540" t="s">
        <v>818</v>
      </c>
      <c r="B14540" t="s">
        <v>102</v>
      </c>
      <c r="C14540" s="7">
        <v>44673</v>
      </c>
      <c r="E14540" s="27">
        <v>2026.24</v>
      </c>
      <c r="G14540" s="27" t="str">
        <f>VLOOKUP(C14540,W:Y,3,TRUE)</f>
        <v>April 22</v>
      </c>
      <c r="H14540" s="27">
        <f t="shared" si="227"/>
        <v>14539</v>
      </c>
      <c r="I14540" s="30" t="str">
        <f>IF(G14540='Check Register'!$E$1,H14540,"")</f>
        <v/>
      </c>
    </row>
    <row r="14541" spans="1:9" x14ac:dyDescent="0.3">
      <c r="A14541" t="s">
        <v>848</v>
      </c>
      <c r="B14541" t="s">
        <v>8</v>
      </c>
      <c r="C14541" s="7">
        <v>44673</v>
      </c>
      <c r="E14541" s="27">
        <v>12.61</v>
      </c>
      <c r="G14541" s="27" t="str">
        <f>VLOOKUP(C14541,W:Y,3,TRUE)</f>
        <v>April 22</v>
      </c>
      <c r="H14541" s="27">
        <f t="shared" si="227"/>
        <v>14540</v>
      </c>
      <c r="I14541" s="30" t="str">
        <f>IF(G14541='Check Register'!$E$1,H14541,"")</f>
        <v/>
      </c>
    </row>
    <row r="14542" spans="1:9" x14ac:dyDescent="0.3">
      <c r="A14542" t="s">
        <v>795</v>
      </c>
      <c r="B14542" t="s">
        <v>89</v>
      </c>
      <c r="C14542" s="7">
        <v>44673</v>
      </c>
      <c r="E14542" s="27">
        <v>227.17</v>
      </c>
      <c r="G14542" s="27" t="str">
        <f>VLOOKUP(C14542,W:Y,3,TRUE)</f>
        <v>April 22</v>
      </c>
      <c r="H14542" s="27">
        <f t="shared" si="227"/>
        <v>14541</v>
      </c>
      <c r="I14542" s="30" t="str">
        <f>IF(G14542='Check Register'!$E$1,H14542,"")</f>
        <v/>
      </c>
    </row>
    <row r="14543" spans="1:9" x14ac:dyDescent="0.3">
      <c r="A14543" t="s">
        <v>876</v>
      </c>
      <c r="B14543" t="s">
        <v>28</v>
      </c>
      <c r="C14543" s="7">
        <v>44673</v>
      </c>
      <c r="E14543" s="27">
        <v>24891.93</v>
      </c>
      <c r="G14543" s="27" t="str">
        <f>VLOOKUP(C14543,W:Y,3,TRUE)</f>
        <v>April 22</v>
      </c>
      <c r="H14543" s="27">
        <f t="shared" si="227"/>
        <v>14542</v>
      </c>
      <c r="I14543" s="30" t="str">
        <f>IF(G14543='Check Register'!$E$1,H14543,"")</f>
        <v/>
      </c>
    </row>
    <row r="14544" spans="1:9" x14ac:dyDescent="0.3">
      <c r="A14544" t="s">
        <v>1200</v>
      </c>
      <c r="B14544" t="s">
        <v>214</v>
      </c>
      <c r="C14544" s="7">
        <v>44673</v>
      </c>
      <c r="E14544" s="27">
        <v>1684.76</v>
      </c>
      <c r="G14544" s="27" t="str">
        <f>VLOOKUP(C14544,W:Y,3,TRUE)</f>
        <v>April 22</v>
      </c>
      <c r="H14544" s="27">
        <f t="shared" si="227"/>
        <v>14543</v>
      </c>
      <c r="I14544" s="30" t="str">
        <f>IF(G14544='Check Register'!$E$1,H14544,"")</f>
        <v/>
      </c>
    </row>
    <row r="14545" spans="1:9" x14ac:dyDescent="0.3">
      <c r="A14545" t="s">
        <v>1200</v>
      </c>
      <c r="B14545" t="s">
        <v>31</v>
      </c>
      <c r="C14545" s="7">
        <v>44673</v>
      </c>
      <c r="E14545" s="27">
        <v>20.3</v>
      </c>
      <c r="G14545" s="27" t="str">
        <f>VLOOKUP(C14545,W:Y,3,TRUE)</f>
        <v>April 22</v>
      </c>
      <c r="H14545" s="27">
        <f t="shared" si="227"/>
        <v>14544</v>
      </c>
      <c r="I14545" s="30" t="str">
        <f>IF(G14545='Check Register'!$E$1,H14545,"")</f>
        <v/>
      </c>
    </row>
    <row r="14546" spans="1:9" x14ac:dyDescent="0.3">
      <c r="A14546" t="s">
        <v>1200</v>
      </c>
      <c r="B14546" t="s">
        <v>111</v>
      </c>
      <c r="C14546" s="7">
        <v>44673</v>
      </c>
      <c r="E14546" s="27">
        <v>78.81</v>
      </c>
      <c r="G14546" s="27" t="str">
        <f>VLOOKUP(C14546,W:Y,3,TRUE)</f>
        <v>April 22</v>
      </c>
      <c r="H14546" s="27">
        <f t="shared" si="227"/>
        <v>14545</v>
      </c>
      <c r="I14546" s="30" t="str">
        <f>IF(G14546='Check Register'!$E$1,H14546,"")</f>
        <v/>
      </c>
    </row>
    <row r="14547" spans="1:9" x14ac:dyDescent="0.3">
      <c r="A14547" t="s">
        <v>935</v>
      </c>
      <c r="B14547" t="s">
        <v>89</v>
      </c>
      <c r="C14547" s="7">
        <v>44673</v>
      </c>
      <c r="E14547" s="27">
        <v>8582.66</v>
      </c>
      <c r="G14547" s="27" t="str">
        <f>VLOOKUP(C14547,W:Y,3,TRUE)</f>
        <v>April 22</v>
      </c>
      <c r="H14547" s="27">
        <f t="shared" si="227"/>
        <v>14546</v>
      </c>
      <c r="I14547" s="30" t="str">
        <f>IF(G14547='Check Register'!$E$1,H14547,"")</f>
        <v/>
      </c>
    </row>
    <row r="14548" spans="1:9" x14ac:dyDescent="0.3">
      <c r="A14548" t="s">
        <v>854</v>
      </c>
      <c r="B14548" t="s">
        <v>14</v>
      </c>
      <c r="C14548" s="7">
        <v>44673</v>
      </c>
      <c r="E14548" s="27">
        <v>4327.63</v>
      </c>
      <c r="G14548" s="27" t="str">
        <f>VLOOKUP(C14548,W:Y,3,TRUE)</f>
        <v>April 22</v>
      </c>
      <c r="H14548" s="27">
        <f t="shared" si="227"/>
        <v>14547</v>
      </c>
      <c r="I14548" s="30" t="str">
        <f>IF(G14548='Check Register'!$E$1,H14548,"")</f>
        <v/>
      </c>
    </row>
    <row r="14549" spans="1:9" x14ac:dyDescent="0.3">
      <c r="A14549" t="s">
        <v>879</v>
      </c>
      <c r="B14549" t="s">
        <v>180</v>
      </c>
      <c r="C14549" s="7">
        <v>44673</v>
      </c>
      <c r="E14549" s="27">
        <v>725</v>
      </c>
      <c r="G14549" s="27" t="str">
        <f>VLOOKUP(C14549,W:Y,3,TRUE)</f>
        <v>April 22</v>
      </c>
      <c r="H14549" s="27">
        <f t="shared" si="227"/>
        <v>14548</v>
      </c>
      <c r="I14549" s="30" t="str">
        <f>IF(G14549='Check Register'!$E$1,H14549,"")</f>
        <v/>
      </c>
    </row>
    <row r="14550" spans="1:9" x14ac:dyDescent="0.3">
      <c r="A14550" t="s">
        <v>1260</v>
      </c>
      <c r="B14550" t="s">
        <v>203</v>
      </c>
      <c r="C14550" s="7">
        <v>44673</v>
      </c>
      <c r="E14550" s="27">
        <v>1518</v>
      </c>
      <c r="G14550" s="27" t="str">
        <f>VLOOKUP(C14550,W:Y,3,TRUE)</f>
        <v>April 22</v>
      </c>
      <c r="H14550" s="27">
        <f t="shared" si="227"/>
        <v>14549</v>
      </c>
      <c r="I14550" s="30" t="str">
        <f>IF(G14550='Check Register'!$E$1,H14550,"")</f>
        <v/>
      </c>
    </row>
    <row r="14551" spans="1:9" x14ac:dyDescent="0.3">
      <c r="A14551" t="s">
        <v>880</v>
      </c>
      <c r="B14551" t="s">
        <v>115</v>
      </c>
      <c r="C14551" s="7">
        <v>44673</v>
      </c>
      <c r="E14551" s="27">
        <v>4056.4</v>
      </c>
      <c r="G14551" s="27" t="str">
        <f>VLOOKUP(C14551,W:Y,3,TRUE)</f>
        <v>April 22</v>
      </c>
      <c r="H14551" s="27">
        <f t="shared" si="227"/>
        <v>14550</v>
      </c>
      <c r="I14551" s="30" t="str">
        <f>IF(G14551='Check Register'!$E$1,H14551,"")</f>
        <v/>
      </c>
    </row>
    <row r="14552" spans="1:9" x14ac:dyDescent="0.3">
      <c r="A14552" t="s">
        <v>655</v>
      </c>
      <c r="B14552" t="s">
        <v>6</v>
      </c>
      <c r="C14552" s="7">
        <v>44673</v>
      </c>
      <c r="E14552" s="27">
        <v>169822.13</v>
      </c>
      <c r="G14552" s="27" t="str">
        <f>VLOOKUP(C14552,W:Y,3,TRUE)</f>
        <v>April 22</v>
      </c>
      <c r="H14552" s="27">
        <f t="shared" si="227"/>
        <v>14551</v>
      </c>
      <c r="I14552" s="30" t="str">
        <f>IF(G14552='Check Register'!$E$1,H14552,"")</f>
        <v/>
      </c>
    </row>
    <row r="14553" spans="1:9" x14ac:dyDescent="0.3">
      <c r="A14553" t="s">
        <v>800</v>
      </c>
      <c r="B14553" t="s">
        <v>12</v>
      </c>
      <c r="C14553" s="7">
        <v>44673</v>
      </c>
      <c r="E14553" s="27">
        <v>715.79</v>
      </c>
      <c r="G14553" s="27" t="str">
        <f>VLOOKUP(C14553,W:Y,3,TRUE)</f>
        <v>April 22</v>
      </c>
      <c r="H14553" s="27">
        <f t="shared" si="227"/>
        <v>14552</v>
      </c>
      <c r="I14553" s="30" t="str">
        <f>IF(G14553='Check Register'!$E$1,H14553,"")</f>
        <v/>
      </c>
    </row>
    <row r="14554" spans="1:9" x14ac:dyDescent="0.3">
      <c r="A14554" t="s">
        <v>800</v>
      </c>
      <c r="B14554" t="s">
        <v>106</v>
      </c>
      <c r="C14554" s="7">
        <v>44673</v>
      </c>
      <c r="E14554" s="27">
        <v>409.46</v>
      </c>
      <c r="G14554" s="27" t="str">
        <f>VLOOKUP(C14554,W:Y,3,TRUE)</f>
        <v>April 22</v>
      </c>
      <c r="H14554" s="27">
        <f t="shared" si="227"/>
        <v>14553</v>
      </c>
      <c r="I14554" s="30" t="str">
        <f>IF(G14554='Check Register'!$E$1,H14554,"")</f>
        <v/>
      </c>
    </row>
    <row r="14555" spans="1:9" x14ac:dyDescent="0.3">
      <c r="A14555" t="s">
        <v>884</v>
      </c>
      <c r="B14555" t="s">
        <v>8</v>
      </c>
      <c r="C14555" s="7">
        <v>44673</v>
      </c>
      <c r="E14555" s="27">
        <v>546.37</v>
      </c>
      <c r="G14555" s="27" t="str">
        <f>VLOOKUP(C14555,W:Y,3,TRUE)</f>
        <v>April 22</v>
      </c>
      <c r="H14555" s="27">
        <f t="shared" si="227"/>
        <v>14554</v>
      </c>
      <c r="I14555" s="30" t="str">
        <f>IF(G14555='Check Register'!$E$1,H14555,"")</f>
        <v/>
      </c>
    </row>
    <row r="14556" spans="1:9" x14ac:dyDescent="0.3">
      <c r="A14556" t="s">
        <v>801</v>
      </c>
      <c r="B14556" t="s">
        <v>39</v>
      </c>
      <c r="C14556" s="7">
        <v>44673</v>
      </c>
      <c r="E14556" s="27">
        <v>7315.58</v>
      </c>
      <c r="G14556" s="27" t="str">
        <f>VLOOKUP(C14556,W:Y,3,TRUE)</f>
        <v>April 22</v>
      </c>
      <c r="H14556" s="27">
        <f t="shared" si="227"/>
        <v>14555</v>
      </c>
      <c r="I14556" s="30" t="str">
        <f>IF(G14556='Check Register'!$E$1,H14556,"")</f>
        <v/>
      </c>
    </row>
    <row r="14557" spans="1:9" x14ac:dyDescent="0.3">
      <c r="A14557" t="s">
        <v>1114</v>
      </c>
      <c r="B14557" t="s">
        <v>28</v>
      </c>
      <c r="C14557" s="7">
        <v>44673</v>
      </c>
      <c r="E14557" s="27">
        <v>248207.86</v>
      </c>
      <c r="G14557" s="27" t="str">
        <f>VLOOKUP(C14557,W:Y,3,TRUE)</f>
        <v>April 22</v>
      </c>
      <c r="H14557" s="27">
        <f t="shared" si="227"/>
        <v>14556</v>
      </c>
      <c r="I14557" s="30" t="str">
        <f>IF(G14557='Check Register'!$E$1,H14557,"")</f>
        <v/>
      </c>
    </row>
    <row r="14558" spans="1:9" x14ac:dyDescent="0.3">
      <c r="A14558" t="s">
        <v>1114</v>
      </c>
      <c r="B14558" t="s">
        <v>33</v>
      </c>
      <c r="C14558" s="7">
        <v>44673</v>
      </c>
      <c r="E14558" s="27">
        <v>60788.82</v>
      </c>
      <c r="G14558" s="27" t="str">
        <f>VLOOKUP(C14558,W:Y,3,TRUE)</f>
        <v>April 22</v>
      </c>
      <c r="H14558" s="27">
        <f t="shared" si="227"/>
        <v>14557</v>
      </c>
      <c r="I14558" s="30" t="str">
        <f>IF(G14558='Check Register'!$E$1,H14558,"")</f>
        <v/>
      </c>
    </row>
    <row r="14559" spans="1:9" x14ac:dyDescent="0.3">
      <c r="A14559" t="s">
        <v>1114</v>
      </c>
      <c r="B14559" t="s">
        <v>102</v>
      </c>
      <c r="C14559" s="7">
        <v>44673</v>
      </c>
      <c r="E14559" s="27">
        <v>60234.69</v>
      </c>
      <c r="G14559" s="27" t="str">
        <f>VLOOKUP(C14559,W:Y,3,TRUE)</f>
        <v>April 22</v>
      </c>
      <c r="H14559" s="27">
        <f t="shared" si="227"/>
        <v>14558</v>
      </c>
      <c r="I14559" s="30" t="str">
        <f>IF(G14559='Check Register'!$E$1,H14559,"")</f>
        <v/>
      </c>
    </row>
    <row r="14560" spans="1:9" x14ac:dyDescent="0.3">
      <c r="A14560" t="s">
        <v>1148</v>
      </c>
      <c r="B14560" t="s">
        <v>22</v>
      </c>
      <c r="C14560" s="7">
        <v>44673</v>
      </c>
      <c r="E14560" s="27">
        <v>1552.4</v>
      </c>
      <c r="G14560" s="27" t="str">
        <f>VLOOKUP(C14560,W:Y,3,TRUE)</f>
        <v>April 22</v>
      </c>
      <c r="H14560" s="27">
        <f t="shared" si="227"/>
        <v>14559</v>
      </c>
      <c r="I14560" s="30" t="str">
        <f>IF(G14560='Check Register'!$E$1,H14560,"")</f>
        <v/>
      </c>
    </row>
    <row r="14561" spans="1:9" x14ac:dyDescent="0.3">
      <c r="A14561" t="s">
        <v>860</v>
      </c>
      <c r="B14561" t="s">
        <v>22</v>
      </c>
      <c r="C14561" s="7">
        <v>44673</v>
      </c>
      <c r="E14561" s="27">
        <v>104</v>
      </c>
      <c r="G14561" s="27" t="str">
        <f>VLOOKUP(C14561,W:Y,3,TRUE)</f>
        <v>April 22</v>
      </c>
      <c r="H14561" s="27">
        <f t="shared" si="227"/>
        <v>14560</v>
      </c>
      <c r="I14561" s="30" t="str">
        <f>IF(G14561='Check Register'!$E$1,H14561,"")</f>
        <v/>
      </c>
    </row>
    <row r="14562" spans="1:9" x14ac:dyDescent="0.3">
      <c r="A14562" t="s">
        <v>1103</v>
      </c>
      <c r="B14562" t="s">
        <v>14</v>
      </c>
      <c r="C14562" s="7">
        <v>44673</v>
      </c>
      <c r="E14562" s="27">
        <v>15000</v>
      </c>
      <c r="G14562" s="27" t="str">
        <f>VLOOKUP(C14562,W:Y,3,TRUE)</f>
        <v>April 22</v>
      </c>
      <c r="H14562" s="27">
        <f t="shared" si="227"/>
        <v>14561</v>
      </c>
      <c r="I14562" s="30" t="str">
        <f>IF(G14562='Check Register'!$E$1,H14562,"")</f>
        <v/>
      </c>
    </row>
    <row r="14563" spans="1:9" x14ac:dyDescent="0.3">
      <c r="A14563" t="s">
        <v>951</v>
      </c>
      <c r="B14563" t="s">
        <v>100</v>
      </c>
      <c r="C14563" s="7">
        <v>44680</v>
      </c>
      <c r="E14563" s="27">
        <v>2535.8000000000002</v>
      </c>
      <c r="G14563" s="27" t="str">
        <f>VLOOKUP(C14563,W:Y,3,TRUE)</f>
        <v>April 22</v>
      </c>
      <c r="H14563" s="27">
        <f t="shared" si="227"/>
        <v>14562</v>
      </c>
      <c r="I14563" s="30" t="str">
        <f>IF(G14563='Check Register'!$E$1,H14563,"")</f>
        <v/>
      </c>
    </row>
    <row r="14564" spans="1:9" x14ac:dyDescent="0.3">
      <c r="A14564" t="s">
        <v>837</v>
      </c>
      <c r="B14564" t="s">
        <v>20</v>
      </c>
      <c r="C14564" s="7">
        <v>44680</v>
      </c>
      <c r="E14564" s="27">
        <v>395.23</v>
      </c>
      <c r="G14564" s="27" t="str">
        <f>VLOOKUP(C14564,W:Y,3,TRUE)</f>
        <v>April 22</v>
      </c>
      <c r="H14564" s="27">
        <f t="shared" si="227"/>
        <v>14563</v>
      </c>
      <c r="I14564" s="30" t="str">
        <f>IF(G14564='Check Register'!$E$1,H14564,"")</f>
        <v/>
      </c>
    </row>
    <row r="14565" spans="1:9" x14ac:dyDescent="0.3">
      <c r="A14565" t="s">
        <v>1130</v>
      </c>
      <c r="B14565" t="s">
        <v>180</v>
      </c>
      <c r="C14565" s="7">
        <v>44680</v>
      </c>
      <c r="E14565" s="27">
        <v>1300</v>
      </c>
      <c r="G14565" s="27" t="str">
        <f>VLOOKUP(C14565,W:Y,3,TRUE)</f>
        <v>April 22</v>
      </c>
      <c r="H14565" s="27">
        <f t="shared" si="227"/>
        <v>14564</v>
      </c>
      <c r="I14565" s="30" t="str">
        <f>IF(G14565='Check Register'!$E$1,H14565,"")</f>
        <v/>
      </c>
    </row>
    <row r="14566" spans="1:9" x14ac:dyDescent="0.3">
      <c r="A14566" t="s">
        <v>812</v>
      </c>
      <c r="B14566" t="s">
        <v>70</v>
      </c>
      <c r="C14566" s="7">
        <v>44680</v>
      </c>
      <c r="E14566" s="27">
        <v>25.5</v>
      </c>
      <c r="G14566" s="27" t="str">
        <f>VLOOKUP(C14566,W:Y,3,TRUE)</f>
        <v>April 22</v>
      </c>
      <c r="H14566" s="27">
        <f t="shared" si="227"/>
        <v>14565</v>
      </c>
      <c r="I14566" s="30" t="str">
        <f>IF(G14566='Check Register'!$E$1,H14566,"")</f>
        <v/>
      </c>
    </row>
    <row r="14567" spans="1:9" x14ac:dyDescent="0.3">
      <c r="A14567" t="s">
        <v>812</v>
      </c>
      <c r="B14567" t="s">
        <v>8</v>
      </c>
      <c r="C14567" s="7">
        <v>44680</v>
      </c>
      <c r="E14567" s="27">
        <v>599.61</v>
      </c>
      <c r="G14567" s="27" t="str">
        <f>VLOOKUP(C14567,W:Y,3,TRUE)</f>
        <v>April 22</v>
      </c>
      <c r="H14567" s="27">
        <f t="shared" si="227"/>
        <v>14566</v>
      </c>
      <c r="I14567" s="30" t="str">
        <f>IF(G14567='Check Register'!$E$1,H14567,"")</f>
        <v/>
      </c>
    </row>
    <row r="14568" spans="1:9" x14ac:dyDescent="0.3">
      <c r="A14568" t="s">
        <v>1156</v>
      </c>
      <c r="B14568" t="s">
        <v>70</v>
      </c>
      <c r="C14568" s="7">
        <v>44680</v>
      </c>
      <c r="E14568" s="27">
        <v>538.9</v>
      </c>
      <c r="G14568" s="27" t="str">
        <f>VLOOKUP(C14568,W:Y,3,TRUE)</f>
        <v>April 22</v>
      </c>
      <c r="H14568" s="27">
        <f t="shared" si="227"/>
        <v>14567</v>
      </c>
      <c r="I14568" s="30" t="str">
        <f>IF(G14568='Check Register'!$E$1,H14568,"")</f>
        <v/>
      </c>
    </row>
    <row r="14569" spans="1:9" x14ac:dyDescent="0.3">
      <c r="A14569" t="s">
        <v>838</v>
      </c>
      <c r="B14569" t="s">
        <v>14</v>
      </c>
      <c r="C14569" s="7">
        <v>44680</v>
      </c>
      <c r="E14569" s="27">
        <v>5013.8599999999997</v>
      </c>
      <c r="G14569" s="27" t="str">
        <f>VLOOKUP(C14569,W:Y,3,TRUE)</f>
        <v>April 22</v>
      </c>
      <c r="H14569" s="27">
        <f t="shared" si="227"/>
        <v>14568</v>
      </c>
      <c r="I14569" s="30" t="str">
        <f>IF(G14569='Check Register'!$E$1,H14569,"")</f>
        <v/>
      </c>
    </row>
    <row r="14570" spans="1:9" x14ac:dyDescent="0.3">
      <c r="A14570" t="s">
        <v>841</v>
      </c>
      <c r="B14570" t="s">
        <v>89</v>
      </c>
      <c r="C14570" s="7">
        <v>44680</v>
      </c>
      <c r="E14570" s="27">
        <v>3079.28</v>
      </c>
      <c r="G14570" s="27" t="str">
        <f>VLOOKUP(C14570,W:Y,3,TRUE)</f>
        <v>April 22</v>
      </c>
      <c r="H14570" s="27">
        <f t="shared" si="227"/>
        <v>14569</v>
      </c>
      <c r="I14570" s="30" t="str">
        <f>IF(G14570='Check Register'!$E$1,H14570,"")</f>
        <v/>
      </c>
    </row>
    <row r="14571" spans="1:9" x14ac:dyDescent="0.3">
      <c r="A14571" t="s">
        <v>1117</v>
      </c>
      <c r="B14571" t="s">
        <v>89</v>
      </c>
      <c r="C14571" s="7">
        <v>44680</v>
      </c>
      <c r="E14571" s="27">
        <v>280</v>
      </c>
      <c r="G14571" s="27" t="str">
        <f>VLOOKUP(C14571,W:Y,3,TRUE)</f>
        <v>April 22</v>
      </c>
      <c r="H14571" s="27">
        <f t="shared" si="227"/>
        <v>14570</v>
      </c>
      <c r="I14571" s="30" t="str">
        <f>IF(G14571='Check Register'!$E$1,H14571,"")</f>
        <v/>
      </c>
    </row>
    <row r="14572" spans="1:9" x14ac:dyDescent="0.3">
      <c r="A14572" t="s">
        <v>784</v>
      </c>
      <c r="B14572" t="s">
        <v>20</v>
      </c>
      <c r="C14572" s="7">
        <v>44680</v>
      </c>
      <c r="E14572" s="27">
        <v>1375.35</v>
      </c>
      <c r="G14572" s="27" t="str">
        <f>VLOOKUP(C14572,W:Y,3,TRUE)</f>
        <v>April 22</v>
      </c>
      <c r="H14572" s="27">
        <f t="shared" si="227"/>
        <v>14571</v>
      </c>
      <c r="I14572" s="30" t="str">
        <f>IF(G14572='Check Register'!$E$1,H14572,"")</f>
        <v/>
      </c>
    </row>
    <row r="14573" spans="1:9" x14ac:dyDescent="0.3">
      <c r="A14573" t="s">
        <v>817</v>
      </c>
      <c r="B14573" t="s">
        <v>8</v>
      </c>
      <c r="C14573" s="7">
        <v>44680</v>
      </c>
      <c r="E14573" s="27">
        <v>229.5</v>
      </c>
      <c r="G14573" s="27" t="str">
        <f>VLOOKUP(C14573,W:Y,3,TRUE)</f>
        <v>April 22</v>
      </c>
      <c r="H14573" s="27">
        <f t="shared" si="227"/>
        <v>14572</v>
      </c>
      <c r="I14573" s="30" t="str">
        <f>IF(G14573='Check Register'!$E$1,H14573,"")</f>
        <v/>
      </c>
    </row>
    <row r="14574" spans="1:9" x14ac:dyDescent="0.3">
      <c r="A14574" t="s">
        <v>1169</v>
      </c>
      <c r="B14574" t="s">
        <v>45</v>
      </c>
      <c r="C14574" s="7">
        <v>44680</v>
      </c>
      <c r="E14574" s="27">
        <v>860.25</v>
      </c>
      <c r="G14574" s="27" t="str">
        <f>VLOOKUP(C14574,W:Y,3,TRUE)</f>
        <v>April 22</v>
      </c>
      <c r="H14574" s="27">
        <f t="shared" si="227"/>
        <v>14573</v>
      </c>
      <c r="I14574" s="30" t="str">
        <f>IF(G14574='Check Register'!$E$1,H14574,"")</f>
        <v/>
      </c>
    </row>
    <row r="14575" spans="1:9" x14ac:dyDescent="0.3">
      <c r="A14575" t="s">
        <v>97</v>
      </c>
      <c r="B14575" t="s">
        <v>6</v>
      </c>
      <c r="C14575" s="7">
        <v>44680</v>
      </c>
      <c r="E14575" s="27">
        <v>112651.03</v>
      </c>
      <c r="G14575" s="27" t="str">
        <f>VLOOKUP(C14575,W:Y,3,TRUE)</f>
        <v>April 22</v>
      </c>
      <c r="H14575" s="27">
        <f t="shared" si="227"/>
        <v>14574</v>
      </c>
      <c r="I14575" s="30" t="str">
        <f>IF(G14575='Check Register'!$E$1,H14575,"")</f>
        <v/>
      </c>
    </row>
    <row r="14576" spans="1:9" x14ac:dyDescent="0.3">
      <c r="A14576" t="s">
        <v>842</v>
      </c>
      <c r="B14576" t="s">
        <v>89</v>
      </c>
      <c r="C14576" s="7">
        <v>44680</v>
      </c>
      <c r="E14576" s="27">
        <v>517.98</v>
      </c>
      <c r="G14576" s="27" t="str">
        <f>VLOOKUP(C14576,W:Y,3,TRUE)</f>
        <v>April 22</v>
      </c>
      <c r="H14576" s="27">
        <f t="shared" si="227"/>
        <v>14575</v>
      </c>
      <c r="I14576" s="30" t="str">
        <f>IF(G14576='Check Register'!$E$1,H14576,"")</f>
        <v/>
      </c>
    </row>
    <row r="14577" spans="1:9" x14ac:dyDescent="0.3">
      <c r="A14577" t="s">
        <v>1096</v>
      </c>
      <c r="B14577" t="s">
        <v>70</v>
      </c>
      <c r="C14577" s="7">
        <v>44680</v>
      </c>
      <c r="E14577" s="27">
        <v>103.95</v>
      </c>
      <c r="G14577" s="27" t="str">
        <f>VLOOKUP(C14577,W:Y,3,TRUE)</f>
        <v>April 22</v>
      </c>
      <c r="H14577" s="27">
        <f t="shared" si="227"/>
        <v>14576</v>
      </c>
      <c r="I14577" s="30" t="str">
        <f>IF(G14577='Check Register'!$E$1,H14577,"")</f>
        <v/>
      </c>
    </row>
    <row r="14578" spans="1:9" x14ac:dyDescent="0.3">
      <c r="A14578" t="s">
        <v>847</v>
      </c>
      <c r="B14578" t="s">
        <v>127</v>
      </c>
      <c r="C14578" s="7">
        <v>44680</v>
      </c>
      <c r="E14578" s="27">
        <v>192.94</v>
      </c>
      <c r="G14578" s="27" t="str">
        <f>VLOOKUP(C14578,W:Y,3,TRUE)</f>
        <v>April 22</v>
      </c>
      <c r="H14578" s="27">
        <f t="shared" si="227"/>
        <v>14577</v>
      </c>
      <c r="I14578" s="30" t="str">
        <f>IF(G14578='Check Register'!$E$1,H14578,"")</f>
        <v/>
      </c>
    </row>
    <row r="14579" spans="1:9" x14ac:dyDescent="0.3">
      <c r="A14579" t="s">
        <v>848</v>
      </c>
      <c r="B14579" t="s">
        <v>127</v>
      </c>
      <c r="C14579" s="7">
        <v>44680</v>
      </c>
      <c r="E14579" s="27">
        <v>235.75</v>
      </c>
      <c r="G14579" s="27" t="str">
        <f>VLOOKUP(C14579,W:Y,3,TRUE)</f>
        <v>April 22</v>
      </c>
      <c r="H14579" s="27">
        <f t="shared" si="227"/>
        <v>14578</v>
      </c>
      <c r="I14579" s="30" t="str">
        <f>IF(G14579='Check Register'!$E$1,H14579,"")</f>
        <v/>
      </c>
    </row>
    <row r="14580" spans="1:9" x14ac:dyDescent="0.3">
      <c r="A14580" t="s">
        <v>848</v>
      </c>
      <c r="B14580" t="s">
        <v>8</v>
      </c>
      <c r="C14580" s="7">
        <v>44680</v>
      </c>
      <c r="E14580" s="27">
        <v>2433.5700000000002</v>
      </c>
      <c r="G14580" s="27" t="str">
        <f>VLOOKUP(C14580,W:Y,3,TRUE)</f>
        <v>April 22</v>
      </c>
      <c r="H14580" s="27">
        <f t="shared" si="227"/>
        <v>14579</v>
      </c>
      <c r="I14580" s="30" t="str">
        <f>IF(G14580='Check Register'!$E$1,H14580,"")</f>
        <v/>
      </c>
    </row>
    <row r="14581" spans="1:9" x14ac:dyDescent="0.3">
      <c r="A14581" t="s">
        <v>930</v>
      </c>
      <c r="B14581" t="s">
        <v>8</v>
      </c>
      <c r="C14581" s="7">
        <v>44680</v>
      </c>
      <c r="E14581" s="27">
        <v>7653.16</v>
      </c>
      <c r="G14581" s="27" t="str">
        <f>VLOOKUP(C14581,W:Y,3,TRUE)</f>
        <v>April 22</v>
      </c>
      <c r="H14581" s="27">
        <f t="shared" si="227"/>
        <v>14580</v>
      </c>
      <c r="I14581" s="30" t="str">
        <f>IF(G14581='Check Register'!$E$1,H14581,"")</f>
        <v/>
      </c>
    </row>
    <row r="14582" spans="1:9" x14ac:dyDescent="0.3">
      <c r="A14582" t="s">
        <v>1180</v>
      </c>
      <c r="B14582" t="s">
        <v>85</v>
      </c>
      <c r="C14582" s="7">
        <v>44680</v>
      </c>
      <c r="E14582" s="27">
        <v>252.6</v>
      </c>
      <c r="G14582" s="27" t="str">
        <f>VLOOKUP(C14582,W:Y,3,TRUE)</f>
        <v>April 22</v>
      </c>
      <c r="H14582" s="27">
        <f t="shared" si="227"/>
        <v>14581</v>
      </c>
      <c r="I14582" s="30" t="str">
        <f>IF(G14582='Check Register'!$E$1,H14582,"")</f>
        <v/>
      </c>
    </row>
    <row r="14583" spans="1:9" x14ac:dyDescent="0.3">
      <c r="A14583" t="s">
        <v>1111</v>
      </c>
      <c r="B14583" t="s">
        <v>8</v>
      </c>
      <c r="C14583" s="7">
        <v>44680</v>
      </c>
      <c r="E14583" s="27">
        <v>5723.19</v>
      </c>
      <c r="G14583" s="27" t="str">
        <f>VLOOKUP(C14583,W:Y,3,TRUE)</f>
        <v>April 22</v>
      </c>
      <c r="H14583" s="27">
        <f t="shared" si="227"/>
        <v>14582</v>
      </c>
      <c r="I14583" s="30" t="str">
        <f>IF(G14583='Check Register'!$E$1,H14583,"")</f>
        <v/>
      </c>
    </row>
    <row r="14584" spans="1:9" x14ac:dyDescent="0.3">
      <c r="A14584" t="s">
        <v>795</v>
      </c>
      <c r="B14584" t="s">
        <v>89</v>
      </c>
      <c r="C14584" s="7">
        <v>44680</v>
      </c>
      <c r="E14584" s="27">
        <v>82.51</v>
      </c>
      <c r="G14584" s="27" t="str">
        <f>VLOOKUP(C14584,W:Y,3,TRUE)</f>
        <v>April 22</v>
      </c>
      <c r="H14584" s="27">
        <f t="shared" si="227"/>
        <v>14583</v>
      </c>
      <c r="I14584" s="30" t="str">
        <f>IF(G14584='Check Register'!$E$1,H14584,"")</f>
        <v/>
      </c>
    </row>
    <row r="14585" spans="1:9" x14ac:dyDescent="0.3">
      <c r="A14585" t="s">
        <v>875</v>
      </c>
      <c r="B14585" t="s">
        <v>70</v>
      </c>
      <c r="C14585" s="7">
        <v>44680</v>
      </c>
      <c r="E14585" s="27">
        <v>7</v>
      </c>
      <c r="G14585" s="27" t="str">
        <f>VLOOKUP(C14585,W:Y,3,TRUE)</f>
        <v>April 22</v>
      </c>
      <c r="H14585" s="27">
        <f t="shared" si="227"/>
        <v>14584</v>
      </c>
      <c r="I14585" s="30" t="str">
        <f>IF(G14585='Check Register'!$E$1,H14585,"")</f>
        <v/>
      </c>
    </row>
    <row r="14586" spans="1:9" x14ac:dyDescent="0.3">
      <c r="A14586" t="s">
        <v>988</v>
      </c>
      <c r="B14586" t="s">
        <v>100</v>
      </c>
      <c r="C14586" s="7">
        <v>44680</v>
      </c>
      <c r="E14586" s="27">
        <v>2430</v>
      </c>
      <c r="G14586" s="27" t="str">
        <f>VLOOKUP(C14586,W:Y,3,TRUE)</f>
        <v>April 22</v>
      </c>
      <c r="H14586" s="27">
        <f t="shared" si="227"/>
        <v>14585</v>
      </c>
      <c r="I14586" s="30" t="str">
        <f>IF(G14586='Check Register'!$E$1,H14586,"")</f>
        <v/>
      </c>
    </row>
    <row r="14587" spans="1:9" x14ac:dyDescent="0.3">
      <c r="A14587" t="s">
        <v>982</v>
      </c>
      <c r="B14587" t="s">
        <v>14</v>
      </c>
      <c r="C14587" s="7">
        <v>44680</v>
      </c>
      <c r="E14587" s="27">
        <v>9390.75</v>
      </c>
      <c r="G14587" s="27" t="str">
        <f>VLOOKUP(C14587,W:Y,3,TRUE)</f>
        <v>April 22</v>
      </c>
      <c r="H14587" s="27">
        <f t="shared" si="227"/>
        <v>14586</v>
      </c>
      <c r="I14587" s="30" t="str">
        <f>IF(G14587='Check Register'!$E$1,H14587,"")</f>
        <v/>
      </c>
    </row>
    <row r="14588" spans="1:9" x14ac:dyDescent="0.3">
      <c r="A14588" t="s">
        <v>852</v>
      </c>
      <c r="B14588" t="s">
        <v>14</v>
      </c>
      <c r="C14588" s="7">
        <v>44680</v>
      </c>
      <c r="E14588" s="27">
        <v>260</v>
      </c>
      <c r="G14588" s="27" t="str">
        <f>VLOOKUP(C14588,W:Y,3,TRUE)</f>
        <v>April 22</v>
      </c>
      <c r="H14588" s="27">
        <f t="shared" si="227"/>
        <v>14587</v>
      </c>
      <c r="I14588" s="30" t="str">
        <f>IF(G14588='Check Register'!$E$1,H14588,"")</f>
        <v/>
      </c>
    </row>
    <row r="14589" spans="1:9" x14ac:dyDescent="0.3">
      <c r="A14589" t="s">
        <v>776</v>
      </c>
      <c r="B14589" t="s">
        <v>28</v>
      </c>
      <c r="C14589" s="7">
        <v>44680</v>
      </c>
      <c r="E14589" s="27">
        <v>6222.83</v>
      </c>
      <c r="G14589" s="27" t="str">
        <f>VLOOKUP(C14589,W:Y,3,TRUE)</f>
        <v>April 22</v>
      </c>
      <c r="H14589" s="27">
        <f t="shared" si="227"/>
        <v>14588</v>
      </c>
      <c r="I14589" s="30" t="str">
        <f>IF(G14589='Check Register'!$E$1,H14589,"")</f>
        <v/>
      </c>
    </row>
    <row r="14590" spans="1:9" x14ac:dyDescent="0.3">
      <c r="A14590" t="s">
        <v>1236</v>
      </c>
      <c r="B14590" t="s">
        <v>89</v>
      </c>
      <c r="C14590" s="7">
        <v>44680</v>
      </c>
      <c r="E14590" s="27">
        <v>1253.5999999999999</v>
      </c>
      <c r="G14590" s="27" t="str">
        <f>VLOOKUP(C14590,W:Y,3,TRUE)</f>
        <v>April 22</v>
      </c>
      <c r="H14590" s="27">
        <f t="shared" si="227"/>
        <v>14589</v>
      </c>
      <c r="I14590" s="30" t="str">
        <f>IF(G14590='Check Register'!$E$1,H14590,"")</f>
        <v/>
      </c>
    </row>
    <row r="14591" spans="1:9" x14ac:dyDescent="0.3">
      <c r="A14591" t="s">
        <v>938</v>
      </c>
      <c r="B14591" t="s">
        <v>127</v>
      </c>
      <c r="C14591" s="7">
        <v>44680</v>
      </c>
      <c r="E14591" s="27">
        <v>149.94999999999999</v>
      </c>
      <c r="G14591" s="27" t="str">
        <f>VLOOKUP(C14591,W:Y,3,TRUE)</f>
        <v>April 22</v>
      </c>
      <c r="H14591" s="27">
        <f t="shared" si="227"/>
        <v>14590</v>
      </c>
      <c r="I14591" s="30" t="str">
        <f>IF(G14591='Check Register'!$E$1,H14591,"")</f>
        <v/>
      </c>
    </row>
    <row r="14592" spans="1:9" x14ac:dyDescent="0.3">
      <c r="A14592" t="s">
        <v>800</v>
      </c>
      <c r="B14592" t="s">
        <v>12</v>
      </c>
      <c r="C14592" s="7">
        <v>44680</v>
      </c>
      <c r="E14592" s="27">
        <v>241.68</v>
      </c>
      <c r="G14592" s="27" t="str">
        <f>VLOOKUP(C14592,W:Y,3,TRUE)</f>
        <v>April 22</v>
      </c>
      <c r="H14592" s="27">
        <f t="shared" si="227"/>
        <v>14591</v>
      </c>
      <c r="I14592" s="30" t="str">
        <f>IF(G14592='Check Register'!$E$1,H14592,"")</f>
        <v/>
      </c>
    </row>
    <row r="14593" spans="1:9" x14ac:dyDescent="0.3">
      <c r="A14593" t="s">
        <v>884</v>
      </c>
      <c r="B14593" t="s">
        <v>127</v>
      </c>
      <c r="C14593" s="7">
        <v>44680</v>
      </c>
      <c r="E14593" s="27">
        <v>8.5</v>
      </c>
      <c r="G14593" s="27" t="str">
        <f>VLOOKUP(C14593,W:Y,3,TRUE)</f>
        <v>April 22</v>
      </c>
      <c r="H14593" s="27">
        <f t="shared" si="227"/>
        <v>14592</v>
      </c>
      <c r="I14593" s="30" t="str">
        <f>IF(G14593='Check Register'!$E$1,H14593,"")</f>
        <v/>
      </c>
    </row>
    <row r="14594" spans="1:9" x14ac:dyDescent="0.3">
      <c r="A14594" t="s">
        <v>884</v>
      </c>
      <c r="B14594" t="s">
        <v>8</v>
      </c>
      <c r="C14594" s="7">
        <v>44680</v>
      </c>
      <c r="E14594" s="27">
        <v>886.63</v>
      </c>
      <c r="G14594" s="27" t="str">
        <f>VLOOKUP(C14594,W:Y,3,TRUE)</f>
        <v>April 22</v>
      </c>
      <c r="H14594" s="27">
        <f t="shared" si="227"/>
        <v>14593</v>
      </c>
      <c r="I14594" s="30" t="str">
        <f>IF(G14594='Check Register'!$E$1,H14594,"")</f>
        <v/>
      </c>
    </row>
    <row r="14595" spans="1:9" x14ac:dyDescent="0.3">
      <c r="A14595" t="s">
        <v>1158</v>
      </c>
      <c r="B14595" t="s">
        <v>14</v>
      </c>
      <c r="C14595" s="7">
        <v>44680</v>
      </c>
      <c r="E14595" s="27">
        <v>11750</v>
      </c>
      <c r="G14595" s="27" t="str">
        <f>VLOOKUP(C14595,W:Y,3,TRUE)</f>
        <v>April 22</v>
      </c>
      <c r="H14595" s="27">
        <f t="shared" ref="H14595:H14658" si="228">1+H14594</f>
        <v>14594</v>
      </c>
      <c r="I14595" s="30" t="str">
        <f>IF(G14595='Check Register'!$E$1,H14595,"")</f>
        <v/>
      </c>
    </row>
    <row r="14596" spans="1:9" x14ac:dyDescent="0.3">
      <c r="A14596" t="s">
        <v>858</v>
      </c>
      <c r="B14596" t="s">
        <v>22</v>
      </c>
      <c r="C14596" s="7">
        <v>44680</v>
      </c>
      <c r="E14596" s="27">
        <v>180</v>
      </c>
      <c r="G14596" s="27" t="str">
        <f>VLOOKUP(C14596,W:Y,3,TRUE)</f>
        <v>April 22</v>
      </c>
      <c r="H14596" s="27">
        <f t="shared" si="228"/>
        <v>14595</v>
      </c>
      <c r="I14596" s="30" t="str">
        <f>IF(G14596='Check Register'!$E$1,H14596,"")</f>
        <v/>
      </c>
    </row>
    <row r="14597" spans="1:9" x14ac:dyDescent="0.3">
      <c r="A14597" t="s">
        <v>1134</v>
      </c>
      <c r="B14597" t="s">
        <v>14</v>
      </c>
      <c r="C14597" s="7">
        <v>44680</v>
      </c>
      <c r="E14597" s="27">
        <v>33791.5</v>
      </c>
      <c r="G14597" s="27" t="str">
        <f>VLOOKUP(C14597,W:Y,3,TRUE)</f>
        <v>April 22</v>
      </c>
      <c r="H14597" s="27">
        <f t="shared" si="228"/>
        <v>14596</v>
      </c>
      <c r="I14597" s="30" t="str">
        <f>IF(G14597='Check Register'!$E$1,H14597,"")</f>
        <v/>
      </c>
    </row>
    <row r="14598" spans="1:9" x14ac:dyDescent="0.3">
      <c r="A14598" t="s">
        <v>801</v>
      </c>
      <c r="B14598" t="s">
        <v>39</v>
      </c>
      <c r="C14598" s="7">
        <v>44680</v>
      </c>
      <c r="E14598" s="27">
        <v>419.93</v>
      </c>
      <c r="G14598" s="27" t="str">
        <f>VLOOKUP(C14598,W:Y,3,TRUE)</f>
        <v>April 22</v>
      </c>
      <c r="H14598" s="27">
        <f t="shared" si="228"/>
        <v>14597</v>
      </c>
      <c r="I14598" s="30" t="str">
        <f>IF(G14598='Check Register'!$E$1,H14598,"")</f>
        <v/>
      </c>
    </row>
    <row r="14599" spans="1:9" x14ac:dyDescent="0.3">
      <c r="A14599" t="s">
        <v>886</v>
      </c>
      <c r="B14599" t="s">
        <v>212</v>
      </c>
      <c r="C14599" s="7">
        <v>44680</v>
      </c>
      <c r="E14599" s="27">
        <v>170</v>
      </c>
      <c r="G14599" s="27" t="str">
        <f>VLOOKUP(C14599,W:Y,3,TRUE)</f>
        <v>April 22</v>
      </c>
      <c r="H14599" s="27">
        <f t="shared" si="228"/>
        <v>14598</v>
      </c>
      <c r="I14599" s="30" t="str">
        <f>IF(G14599='Check Register'!$E$1,H14599,"")</f>
        <v/>
      </c>
    </row>
    <row r="14600" spans="1:9" x14ac:dyDescent="0.3">
      <c r="A14600" t="s">
        <v>999</v>
      </c>
      <c r="B14600" t="s">
        <v>8</v>
      </c>
      <c r="C14600" s="7">
        <v>44680</v>
      </c>
      <c r="E14600" s="27">
        <v>920.56</v>
      </c>
      <c r="G14600" s="27" t="str">
        <f>VLOOKUP(C14600,W:Y,3,TRUE)</f>
        <v>April 22</v>
      </c>
      <c r="H14600" s="27">
        <f t="shared" si="228"/>
        <v>14599</v>
      </c>
      <c r="I14600" s="30" t="str">
        <f>IF(G14600='Check Register'!$E$1,H14600,"")</f>
        <v/>
      </c>
    </row>
    <row r="14601" spans="1:9" x14ac:dyDescent="0.3">
      <c r="A14601" t="s">
        <v>859</v>
      </c>
      <c r="B14601" t="s">
        <v>45</v>
      </c>
      <c r="C14601" s="7">
        <v>44680</v>
      </c>
      <c r="E14601" s="27">
        <v>50.8</v>
      </c>
      <c r="G14601" s="27" t="str">
        <f>VLOOKUP(C14601,W:Y,3,TRUE)</f>
        <v>April 22</v>
      </c>
      <c r="H14601" s="27">
        <f t="shared" si="228"/>
        <v>14600</v>
      </c>
      <c r="I14601" s="30" t="str">
        <f>IF(G14601='Check Register'!$E$1,H14601,"")</f>
        <v/>
      </c>
    </row>
    <row r="14602" spans="1:9" x14ac:dyDescent="0.3">
      <c r="A14602" t="s">
        <v>962</v>
      </c>
      <c r="B14602" t="s">
        <v>47</v>
      </c>
      <c r="C14602" s="7">
        <v>44680</v>
      </c>
      <c r="E14602" s="27">
        <v>1652.28</v>
      </c>
      <c r="G14602" s="27" t="str">
        <f>VLOOKUP(C14602,W:Y,3,TRUE)</f>
        <v>April 22</v>
      </c>
      <c r="H14602" s="27">
        <f t="shared" si="228"/>
        <v>14601</v>
      </c>
      <c r="I14602" s="30" t="str">
        <f>IF(G14602='Check Register'!$E$1,H14602,"")</f>
        <v/>
      </c>
    </row>
    <row r="14603" spans="1:9" x14ac:dyDescent="0.3">
      <c r="A14603" t="s">
        <v>1116</v>
      </c>
      <c r="B14603" t="s">
        <v>8</v>
      </c>
      <c r="C14603" s="7">
        <v>44680</v>
      </c>
      <c r="E14603" s="27">
        <v>1449.31</v>
      </c>
      <c r="G14603" s="27" t="str">
        <f>VLOOKUP(C14603,W:Y,3,TRUE)</f>
        <v>April 22</v>
      </c>
      <c r="H14603" s="27">
        <f t="shared" si="228"/>
        <v>14602</v>
      </c>
      <c r="I14603" s="30" t="str">
        <f>IF(G14603='Check Register'!$E$1,H14603,"")</f>
        <v/>
      </c>
    </row>
    <row r="14604" spans="1:9" x14ac:dyDescent="0.3">
      <c r="A14604" t="s">
        <v>863</v>
      </c>
      <c r="B14604" t="s">
        <v>39</v>
      </c>
      <c r="C14604" s="7">
        <v>44680</v>
      </c>
      <c r="E14604" s="27">
        <v>25.38</v>
      </c>
      <c r="G14604" s="27" t="str">
        <f>VLOOKUP(C14604,W:Y,3,TRUE)</f>
        <v>April 22</v>
      </c>
      <c r="H14604" s="27">
        <f t="shared" si="228"/>
        <v>14603</v>
      </c>
      <c r="I14604" s="30" t="str">
        <f>IF(G14604='Check Register'!$E$1,H14604,"")</f>
        <v/>
      </c>
    </row>
    <row r="14605" spans="1:9" x14ac:dyDescent="0.3">
      <c r="A14605" t="s">
        <v>805</v>
      </c>
      <c r="B14605" t="s">
        <v>127</v>
      </c>
      <c r="C14605" s="7">
        <v>44680</v>
      </c>
      <c r="E14605" s="27">
        <v>234.61</v>
      </c>
      <c r="G14605" s="27" t="str">
        <f>VLOOKUP(C14605,W:Y,3,TRUE)</f>
        <v>April 22</v>
      </c>
      <c r="H14605" s="27">
        <f t="shared" si="228"/>
        <v>14604</v>
      </c>
      <c r="I14605" s="30" t="str">
        <f>IF(G14605='Check Register'!$E$1,H14605,"")</f>
        <v/>
      </c>
    </row>
    <row r="14606" spans="1:9" x14ac:dyDescent="0.3">
      <c r="A14606" t="s">
        <v>805</v>
      </c>
      <c r="B14606" t="s">
        <v>11</v>
      </c>
      <c r="C14606" s="7">
        <v>44680</v>
      </c>
      <c r="E14606" s="27">
        <v>598.04</v>
      </c>
      <c r="G14606" s="27" t="str">
        <f>VLOOKUP(C14606,W:Y,3,TRUE)</f>
        <v>April 22</v>
      </c>
      <c r="H14606" s="27">
        <f t="shared" si="228"/>
        <v>14605</v>
      </c>
      <c r="I14606" s="30" t="str">
        <f>IF(G14606='Check Register'!$E$1,H14606,"")</f>
        <v/>
      </c>
    </row>
    <row r="14607" spans="1:9" x14ac:dyDescent="0.3">
      <c r="A14607" t="s">
        <v>866</v>
      </c>
      <c r="B14607" t="s">
        <v>8</v>
      </c>
      <c r="C14607" s="7">
        <v>44680</v>
      </c>
      <c r="E14607" s="27">
        <v>95.54</v>
      </c>
      <c r="G14607" s="27" t="str">
        <f>VLOOKUP(C14607,W:Y,3,TRUE)</f>
        <v>April 22</v>
      </c>
      <c r="H14607" s="27">
        <f t="shared" si="228"/>
        <v>14606</v>
      </c>
      <c r="I14607" s="30" t="str">
        <f>IF(G14607='Check Register'!$E$1,H14607,"")</f>
        <v/>
      </c>
    </row>
    <row r="14608" spans="1:9" x14ac:dyDescent="0.3">
      <c r="A14608" t="s">
        <v>661</v>
      </c>
      <c r="B14608" t="s">
        <v>6</v>
      </c>
      <c r="C14608" s="7">
        <v>44683</v>
      </c>
      <c r="E14608" s="27">
        <v>1387.27</v>
      </c>
      <c r="G14608" s="27" t="str">
        <f>VLOOKUP(C14608,W:Y,3,TRUE)</f>
        <v>May 22</v>
      </c>
      <c r="H14608" s="27">
        <f t="shared" si="228"/>
        <v>14607</v>
      </c>
      <c r="I14608" s="30" t="str">
        <f>IF(G14608='Check Register'!$E$1,H14608,"")</f>
        <v/>
      </c>
    </row>
    <row r="14609" spans="1:9" x14ac:dyDescent="0.3">
      <c r="A14609" t="s">
        <v>663</v>
      </c>
      <c r="B14609" t="s">
        <v>6</v>
      </c>
      <c r="C14609" s="7">
        <v>44685</v>
      </c>
      <c r="E14609" s="27">
        <v>6735.53</v>
      </c>
      <c r="G14609" s="27" t="str">
        <f>VLOOKUP(C14609,W:Y,3,TRUE)</f>
        <v>May 22</v>
      </c>
      <c r="H14609" s="27">
        <f t="shared" si="228"/>
        <v>14608</v>
      </c>
      <c r="I14609" s="30" t="str">
        <f>IF(G14609='Check Register'!$E$1,H14609,"")</f>
        <v/>
      </c>
    </row>
    <row r="14610" spans="1:9" x14ac:dyDescent="0.3">
      <c r="A14610" t="s">
        <v>779</v>
      </c>
      <c r="B14610" t="s">
        <v>14</v>
      </c>
      <c r="C14610" s="7">
        <v>44687</v>
      </c>
      <c r="E14610" s="27">
        <v>1575</v>
      </c>
      <c r="G14610" s="27" t="str">
        <f>VLOOKUP(C14610,W:Y,3,TRUE)</f>
        <v>May 22</v>
      </c>
      <c r="H14610" s="27">
        <f t="shared" si="228"/>
        <v>14609</v>
      </c>
      <c r="I14610" s="30" t="str">
        <f>IF(G14610='Check Register'!$E$1,H14610,"")</f>
        <v/>
      </c>
    </row>
    <row r="14611" spans="1:9" x14ac:dyDescent="0.3">
      <c r="A14611" t="s">
        <v>781</v>
      </c>
      <c r="B14611" t="s">
        <v>14</v>
      </c>
      <c r="C14611" s="7">
        <v>44687</v>
      </c>
      <c r="E14611" s="27">
        <v>2818.2</v>
      </c>
      <c r="G14611" s="27" t="str">
        <f>VLOOKUP(C14611,W:Y,3,TRUE)</f>
        <v>May 22</v>
      </c>
      <c r="H14611" s="27">
        <f t="shared" si="228"/>
        <v>14610</v>
      </c>
      <c r="I14611" s="30" t="str">
        <f>IF(G14611='Check Register'!$E$1,H14611,"")</f>
        <v/>
      </c>
    </row>
    <row r="14612" spans="1:9" x14ac:dyDescent="0.3">
      <c r="A14612" t="s">
        <v>782</v>
      </c>
      <c r="B14612" t="s">
        <v>18</v>
      </c>
      <c r="C14612" s="7">
        <v>44687</v>
      </c>
      <c r="E14612" s="27">
        <v>1285.6099999999999</v>
      </c>
      <c r="G14612" s="27" t="str">
        <f>VLOOKUP(C14612,W:Y,3,TRUE)</f>
        <v>May 22</v>
      </c>
      <c r="H14612" s="27">
        <f t="shared" si="228"/>
        <v>14611</v>
      </c>
      <c r="I14612" s="30" t="str">
        <f>IF(G14612='Check Register'!$E$1,H14612,"")</f>
        <v/>
      </c>
    </row>
    <row r="14613" spans="1:9" x14ac:dyDescent="0.3">
      <c r="A14613" t="s">
        <v>818</v>
      </c>
      <c r="B14613" t="s">
        <v>166</v>
      </c>
      <c r="C14613" s="7">
        <v>44687</v>
      </c>
      <c r="E14613" s="27">
        <v>649422.99</v>
      </c>
      <c r="G14613" s="27" t="str">
        <f>VLOOKUP(C14613,W:Y,3,TRUE)</f>
        <v>May 22</v>
      </c>
      <c r="H14613" s="27">
        <f t="shared" si="228"/>
        <v>14612</v>
      </c>
      <c r="I14613" s="30" t="str">
        <f>IF(G14613='Check Register'!$E$1,H14613,"")</f>
        <v/>
      </c>
    </row>
    <row r="14614" spans="1:9" x14ac:dyDescent="0.3">
      <c r="A14614" t="s">
        <v>1169</v>
      </c>
      <c r="B14614" t="s">
        <v>45</v>
      </c>
      <c r="C14614" s="7">
        <v>44687</v>
      </c>
      <c r="E14614" s="27">
        <v>321.81</v>
      </c>
      <c r="G14614" s="27" t="str">
        <f>VLOOKUP(C14614,W:Y,3,TRUE)</f>
        <v>May 22</v>
      </c>
      <c r="H14614" s="27">
        <f t="shared" si="228"/>
        <v>14613</v>
      </c>
      <c r="I14614" s="30" t="str">
        <f>IF(G14614='Check Register'!$E$1,H14614,"")</f>
        <v/>
      </c>
    </row>
    <row r="14615" spans="1:9" x14ac:dyDescent="0.3">
      <c r="A14615" t="s">
        <v>871</v>
      </c>
      <c r="B14615" t="s">
        <v>111</v>
      </c>
      <c r="C14615" s="7">
        <v>44687</v>
      </c>
      <c r="E14615" s="27">
        <v>2276.1999999999998</v>
      </c>
      <c r="G14615" s="27" t="str">
        <f>VLOOKUP(C14615,W:Y,3,TRUE)</f>
        <v>May 22</v>
      </c>
      <c r="H14615" s="27">
        <f t="shared" si="228"/>
        <v>14614</v>
      </c>
      <c r="I14615" s="30" t="str">
        <f>IF(G14615='Check Register'!$E$1,H14615,"")</f>
        <v/>
      </c>
    </row>
    <row r="14616" spans="1:9" x14ac:dyDescent="0.3">
      <c r="A14616" t="s">
        <v>787</v>
      </c>
      <c r="B14616" t="s">
        <v>20</v>
      </c>
      <c r="C14616" s="7">
        <v>44687</v>
      </c>
      <c r="E14616" s="27">
        <v>4917.55</v>
      </c>
      <c r="G14616" s="27" t="str">
        <f>VLOOKUP(C14616,W:Y,3,TRUE)</f>
        <v>May 22</v>
      </c>
      <c r="H14616" s="27">
        <f t="shared" si="228"/>
        <v>14615</v>
      </c>
      <c r="I14616" s="30" t="str">
        <f>IF(G14616='Check Register'!$E$1,H14616,"")</f>
        <v/>
      </c>
    </row>
    <row r="14617" spans="1:9" x14ac:dyDescent="0.3">
      <c r="A14617" t="s">
        <v>1109</v>
      </c>
      <c r="B14617" t="s">
        <v>39</v>
      </c>
      <c r="C14617" s="7">
        <v>44687</v>
      </c>
      <c r="E14617" s="27">
        <v>575</v>
      </c>
      <c r="G14617" s="27" t="str">
        <f>VLOOKUP(C14617,W:Y,3,TRUE)</f>
        <v>May 22</v>
      </c>
      <c r="H14617" s="27">
        <f t="shared" si="228"/>
        <v>14616</v>
      </c>
      <c r="I14617" s="30" t="str">
        <f>IF(G14617='Check Register'!$E$1,H14617,"")</f>
        <v/>
      </c>
    </row>
    <row r="14618" spans="1:9" x14ac:dyDescent="0.3">
      <c r="A14618" t="s">
        <v>848</v>
      </c>
      <c r="B14618" t="s">
        <v>8</v>
      </c>
      <c r="C14618" s="7">
        <v>44687</v>
      </c>
      <c r="E14618" s="27">
        <v>152.01</v>
      </c>
      <c r="G14618" s="27" t="str">
        <f>VLOOKUP(C14618,W:Y,3,TRUE)</f>
        <v>May 22</v>
      </c>
      <c r="H14618" s="27">
        <f t="shared" si="228"/>
        <v>14617</v>
      </c>
      <c r="I14618" s="30" t="str">
        <f>IF(G14618='Check Register'!$E$1,H14618,"")</f>
        <v/>
      </c>
    </row>
    <row r="14619" spans="1:9" x14ac:dyDescent="0.3">
      <c r="A14619" t="s">
        <v>793</v>
      </c>
      <c r="B14619" t="s">
        <v>118</v>
      </c>
      <c r="C14619" s="7">
        <v>44687</v>
      </c>
      <c r="E14619" s="27">
        <v>398.92</v>
      </c>
      <c r="G14619" s="27" t="str">
        <f>VLOOKUP(C14619,W:Y,3,TRUE)</f>
        <v>May 22</v>
      </c>
      <c r="H14619" s="27">
        <f t="shared" si="228"/>
        <v>14618</v>
      </c>
      <c r="I14619" s="30" t="str">
        <f>IF(G14619='Check Register'!$E$1,H14619,"")</f>
        <v/>
      </c>
    </row>
    <row r="14620" spans="1:9" x14ac:dyDescent="0.3">
      <c r="A14620" t="s">
        <v>1261</v>
      </c>
      <c r="B14620" t="s">
        <v>89</v>
      </c>
      <c r="C14620" s="7">
        <v>44687</v>
      </c>
      <c r="E14620" s="27">
        <v>868.17</v>
      </c>
      <c r="G14620" s="27" t="str">
        <f>VLOOKUP(C14620,W:Y,3,TRUE)</f>
        <v>May 22</v>
      </c>
      <c r="H14620" s="27">
        <f t="shared" si="228"/>
        <v>14619</v>
      </c>
      <c r="I14620" s="30" t="str">
        <f>IF(G14620='Check Register'!$E$1,H14620,"")</f>
        <v/>
      </c>
    </row>
    <row r="14621" spans="1:9" x14ac:dyDescent="0.3">
      <c r="A14621" t="s">
        <v>967</v>
      </c>
      <c r="B14621" t="s">
        <v>14</v>
      </c>
      <c r="C14621" s="7">
        <v>44687</v>
      </c>
      <c r="E14621" s="27">
        <v>2041.66</v>
      </c>
      <c r="G14621" s="27" t="str">
        <f>VLOOKUP(C14621,W:Y,3,TRUE)</f>
        <v>May 22</v>
      </c>
      <c r="H14621" s="27">
        <f t="shared" si="228"/>
        <v>14620</v>
      </c>
      <c r="I14621" s="30" t="str">
        <f>IF(G14621='Check Register'!$E$1,H14621,"")</f>
        <v/>
      </c>
    </row>
    <row r="14622" spans="1:9" x14ac:dyDescent="0.3">
      <c r="A14622" t="s">
        <v>795</v>
      </c>
      <c r="B14622" t="s">
        <v>89</v>
      </c>
      <c r="C14622" s="7">
        <v>44687</v>
      </c>
      <c r="E14622" s="27">
        <v>153.54</v>
      </c>
      <c r="G14622" s="27" t="str">
        <f>VLOOKUP(C14622,W:Y,3,TRUE)</f>
        <v>May 22</v>
      </c>
      <c r="H14622" s="27">
        <f t="shared" si="228"/>
        <v>14621</v>
      </c>
      <c r="I14622" s="30" t="str">
        <f>IF(G14622='Check Register'!$E$1,H14622,"")</f>
        <v/>
      </c>
    </row>
    <row r="14623" spans="1:9" x14ac:dyDescent="0.3">
      <c r="A14623" t="s">
        <v>875</v>
      </c>
      <c r="B14623" t="s">
        <v>70</v>
      </c>
      <c r="C14623" s="7">
        <v>44687</v>
      </c>
      <c r="E14623" s="27">
        <v>14</v>
      </c>
      <c r="G14623" s="27" t="str">
        <f>VLOOKUP(C14623,W:Y,3,TRUE)</f>
        <v>May 22</v>
      </c>
      <c r="H14623" s="27">
        <f t="shared" si="228"/>
        <v>14622</v>
      </c>
      <c r="I14623" s="30" t="str">
        <f>IF(G14623='Check Register'!$E$1,H14623,"")</f>
        <v/>
      </c>
    </row>
    <row r="14624" spans="1:9" x14ac:dyDescent="0.3">
      <c r="A14624" t="s">
        <v>1098</v>
      </c>
      <c r="B14624" t="s">
        <v>85</v>
      </c>
      <c r="C14624" s="7">
        <v>44687</v>
      </c>
      <c r="E14624" s="27">
        <v>889.35</v>
      </c>
      <c r="G14624" s="27" t="str">
        <f>VLOOKUP(C14624,W:Y,3,TRUE)</f>
        <v>May 22</v>
      </c>
      <c r="H14624" s="27">
        <f t="shared" si="228"/>
        <v>14623</v>
      </c>
      <c r="I14624" s="30" t="str">
        <f>IF(G14624='Check Register'!$E$1,H14624,"")</f>
        <v/>
      </c>
    </row>
    <row r="14625" spans="1:9" x14ac:dyDescent="0.3">
      <c r="A14625" t="s">
        <v>1262</v>
      </c>
      <c r="B14625" t="s">
        <v>66</v>
      </c>
      <c r="C14625" s="7">
        <v>44687</v>
      </c>
      <c r="E14625" s="27">
        <v>4175.2299999999996</v>
      </c>
      <c r="G14625" s="27" t="str">
        <f>VLOOKUP(C14625,W:Y,3,TRUE)</f>
        <v>May 22</v>
      </c>
      <c r="H14625" s="27">
        <f t="shared" si="228"/>
        <v>14624</v>
      </c>
      <c r="I14625" s="30" t="str">
        <f>IF(G14625='Check Register'!$E$1,H14625,"")</f>
        <v/>
      </c>
    </row>
    <row r="14626" spans="1:9" x14ac:dyDescent="0.3">
      <c r="A14626" t="s">
        <v>851</v>
      </c>
      <c r="B14626" t="s">
        <v>180</v>
      </c>
      <c r="C14626" s="7">
        <v>44687</v>
      </c>
      <c r="E14626" s="27">
        <v>3530.9</v>
      </c>
      <c r="G14626" s="27" t="str">
        <f>VLOOKUP(C14626,W:Y,3,TRUE)</f>
        <v>May 22</v>
      </c>
      <c r="H14626" s="27">
        <f t="shared" si="228"/>
        <v>14625</v>
      </c>
      <c r="I14626" s="30" t="str">
        <f>IF(G14626='Check Register'!$E$1,H14626,"")</f>
        <v/>
      </c>
    </row>
    <row r="14627" spans="1:9" x14ac:dyDescent="0.3">
      <c r="A14627" t="s">
        <v>1263</v>
      </c>
      <c r="B14627" t="s">
        <v>131</v>
      </c>
      <c r="C14627" s="7">
        <v>44687</v>
      </c>
      <c r="E14627" s="27">
        <v>882.33</v>
      </c>
      <c r="G14627" s="27" t="str">
        <f>VLOOKUP(C14627,W:Y,3,TRUE)</f>
        <v>May 22</v>
      </c>
      <c r="H14627" s="27">
        <f t="shared" si="228"/>
        <v>14626</v>
      </c>
      <c r="I14627" s="30" t="str">
        <f>IF(G14627='Check Register'!$E$1,H14627,"")</f>
        <v/>
      </c>
    </row>
    <row r="14628" spans="1:9" x14ac:dyDescent="0.3">
      <c r="A14628" t="s">
        <v>1263</v>
      </c>
      <c r="B14628" t="s">
        <v>16</v>
      </c>
      <c r="C14628" s="7">
        <v>44687</v>
      </c>
      <c r="E14628" s="27">
        <v>30.89</v>
      </c>
      <c r="G14628" s="27" t="str">
        <f>VLOOKUP(C14628,W:Y,3,TRUE)</f>
        <v>May 22</v>
      </c>
      <c r="H14628" s="27">
        <f t="shared" si="228"/>
        <v>14627</v>
      </c>
      <c r="I14628" s="30" t="str">
        <f>IF(G14628='Check Register'!$E$1,H14628,"")</f>
        <v/>
      </c>
    </row>
    <row r="14629" spans="1:9" x14ac:dyDescent="0.3">
      <c r="A14629" t="s">
        <v>878</v>
      </c>
      <c r="B14629" t="s">
        <v>47</v>
      </c>
      <c r="C14629" s="7">
        <v>44687</v>
      </c>
      <c r="E14629" s="27">
        <v>5965.21</v>
      </c>
      <c r="G14629" s="27" t="str">
        <f>VLOOKUP(C14629,W:Y,3,TRUE)</f>
        <v>May 22</v>
      </c>
      <c r="H14629" s="27">
        <f t="shared" si="228"/>
        <v>14628</v>
      </c>
      <c r="I14629" s="30" t="str">
        <f>IF(G14629='Check Register'!$E$1,H14629,"")</f>
        <v/>
      </c>
    </row>
    <row r="14630" spans="1:9" x14ac:dyDescent="0.3">
      <c r="A14630" t="s">
        <v>1236</v>
      </c>
      <c r="B14630" t="s">
        <v>89</v>
      </c>
      <c r="C14630" s="7">
        <v>44687</v>
      </c>
      <c r="E14630" s="27">
        <v>717.3</v>
      </c>
      <c r="G14630" s="27" t="str">
        <f>VLOOKUP(C14630,W:Y,3,TRUE)</f>
        <v>May 22</v>
      </c>
      <c r="H14630" s="27">
        <f t="shared" si="228"/>
        <v>14629</v>
      </c>
      <c r="I14630" s="30" t="str">
        <f>IF(G14630='Check Register'!$E$1,H14630,"")</f>
        <v/>
      </c>
    </row>
    <row r="14631" spans="1:9" x14ac:dyDescent="0.3">
      <c r="A14631" t="s">
        <v>655</v>
      </c>
      <c r="B14631" t="s">
        <v>6</v>
      </c>
      <c r="C14631" s="7">
        <v>44687</v>
      </c>
      <c r="E14631" s="27">
        <v>168188.18</v>
      </c>
      <c r="G14631" s="27" t="str">
        <f>VLOOKUP(C14631,W:Y,3,TRUE)</f>
        <v>May 22</v>
      </c>
      <c r="H14631" s="27">
        <f t="shared" si="228"/>
        <v>14630</v>
      </c>
      <c r="I14631" s="30" t="str">
        <f>IF(G14631='Check Register'!$E$1,H14631,"")</f>
        <v/>
      </c>
    </row>
    <row r="14632" spans="1:9" x14ac:dyDescent="0.3">
      <c r="A14632" t="s">
        <v>800</v>
      </c>
      <c r="B14632" t="s">
        <v>12</v>
      </c>
      <c r="C14632" s="7">
        <v>44687</v>
      </c>
      <c r="E14632" s="27">
        <v>132.69</v>
      </c>
      <c r="G14632" s="27" t="str">
        <f>VLOOKUP(C14632,W:Y,3,TRUE)</f>
        <v>May 22</v>
      </c>
      <c r="H14632" s="27">
        <f t="shared" si="228"/>
        <v>14631</v>
      </c>
      <c r="I14632" s="30" t="str">
        <f>IF(G14632='Check Register'!$E$1,H14632,"")</f>
        <v/>
      </c>
    </row>
    <row r="14633" spans="1:9" x14ac:dyDescent="0.3">
      <c r="A14633" t="s">
        <v>884</v>
      </c>
      <c r="B14633" t="s">
        <v>8</v>
      </c>
      <c r="C14633" s="7">
        <v>44687</v>
      </c>
      <c r="E14633" s="27">
        <v>57.54</v>
      </c>
      <c r="G14633" s="27" t="str">
        <f>VLOOKUP(C14633,W:Y,3,TRUE)</f>
        <v>May 22</v>
      </c>
      <c r="H14633" s="27">
        <f t="shared" si="228"/>
        <v>14632</v>
      </c>
      <c r="I14633" s="30" t="str">
        <f>IF(G14633='Check Register'!$E$1,H14633,"")</f>
        <v/>
      </c>
    </row>
    <row r="14634" spans="1:9" x14ac:dyDescent="0.3">
      <c r="A14634" t="s">
        <v>857</v>
      </c>
      <c r="B14634" t="s">
        <v>22</v>
      </c>
      <c r="C14634" s="7">
        <v>44687</v>
      </c>
      <c r="E14634" s="27">
        <v>49</v>
      </c>
      <c r="G14634" s="27" t="str">
        <f>VLOOKUP(C14634,W:Y,3,TRUE)</f>
        <v>May 22</v>
      </c>
      <c r="H14634" s="27">
        <f t="shared" si="228"/>
        <v>14633</v>
      </c>
      <c r="I14634" s="30" t="str">
        <f>IF(G14634='Check Register'!$E$1,H14634,"")</f>
        <v/>
      </c>
    </row>
    <row r="14635" spans="1:9" x14ac:dyDescent="0.3">
      <c r="A14635" t="s">
        <v>983</v>
      </c>
      <c r="B14635" t="s">
        <v>43</v>
      </c>
      <c r="C14635" s="7">
        <v>44687</v>
      </c>
      <c r="E14635" s="27">
        <v>225</v>
      </c>
      <c r="G14635" s="27" t="str">
        <f>VLOOKUP(C14635,W:Y,3,TRUE)</f>
        <v>May 22</v>
      </c>
      <c r="H14635" s="27">
        <f t="shared" si="228"/>
        <v>14634</v>
      </c>
      <c r="I14635" s="30" t="str">
        <f>IF(G14635='Check Register'!$E$1,H14635,"")</f>
        <v/>
      </c>
    </row>
    <row r="14636" spans="1:9" x14ac:dyDescent="0.3">
      <c r="A14636" t="s">
        <v>990</v>
      </c>
      <c r="B14636" t="s">
        <v>89</v>
      </c>
      <c r="C14636" s="7">
        <v>44687</v>
      </c>
      <c r="E14636" s="27">
        <v>3365.19</v>
      </c>
      <c r="G14636" s="27" t="str">
        <f>VLOOKUP(C14636,W:Y,3,TRUE)</f>
        <v>May 22</v>
      </c>
      <c r="H14636" s="27">
        <f t="shared" si="228"/>
        <v>14635</v>
      </c>
      <c r="I14636" s="30" t="str">
        <f>IF(G14636='Check Register'!$E$1,H14636,"")</f>
        <v/>
      </c>
    </row>
    <row r="14637" spans="1:9" x14ac:dyDescent="0.3">
      <c r="A14637" t="s">
        <v>1148</v>
      </c>
      <c r="B14637" t="s">
        <v>22</v>
      </c>
      <c r="C14637" s="7">
        <v>44687</v>
      </c>
      <c r="E14637" s="27">
        <v>9442.98</v>
      </c>
      <c r="G14637" s="27" t="str">
        <f>VLOOKUP(C14637,W:Y,3,TRUE)</f>
        <v>May 22</v>
      </c>
      <c r="H14637" s="27">
        <f t="shared" si="228"/>
        <v>14636</v>
      </c>
      <c r="I14637" s="30" t="str">
        <f>IF(G14637='Check Register'!$E$1,H14637,"")</f>
        <v/>
      </c>
    </row>
    <row r="14638" spans="1:9" x14ac:dyDescent="0.3">
      <c r="A14638" t="s">
        <v>1101</v>
      </c>
      <c r="B14638" t="s">
        <v>45</v>
      </c>
      <c r="C14638" s="7">
        <v>44687</v>
      </c>
      <c r="E14638" s="27">
        <v>108</v>
      </c>
      <c r="G14638" s="27" t="str">
        <f>VLOOKUP(C14638,W:Y,3,TRUE)</f>
        <v>May 22</v>
      </c>
      <c r="H14638" s="27">
        <f t="shared" si="228"/>
        <v>14637</v>
      </c>
      <c r="I14638" s="30" t="str">
        <f>IF(G14638='Check Register'!$E$1,H14638,"")</f>
        <v/>
      </c>
    </row>
    <row r="14639" spans="1:9" x14ac:dyDescent="0.3">
      <c r="A14639" t="s">
        <v>803</v>
      </c>
      <c r="B14639" t="s">
        <v>73</v>
      </c>
      <c r="C14639" s="7">
        <v>44687</v>
      </c>
      <c r="E14639" s="27">
        <v>32065.56</v>
      </c>
      <c r="G14639" s="27" t="str">
        <f>VLOOKUP(C14639,W:Y,3,TRUE)</f>
        <v>May 22</v>
      </c>
      <c r="H14639" s="27">
        <f t="shared" si="228"/>
        <v>14638</v>
      </c>
      <c r="I14639" s="30" t="str">
        <f>IF(G14639='Check Register'!$E$1,H14639,"")</f>
        <v/>
      </c>
    </row>
    <row r="14640" spans="1:9" x14ac:dyDescent="0.3">
      <c r="A14640" t="s">
        <v>832</v>
      </c>
      <c r="B14640" t="s">
        <v>214</v>
      </c>
      <c r="C14640" s="7">
        <v>44687</v>
      </c>
      <c r="E14640" s="27">
        <v>38155.81</v>
      </c>
      <c r="G14640" s="27" t="str">
        <f>VLOOKUP(C14640,W:Y,3,TRUE)</f>
        <v>May 22</v>
      </c>
      <c r="H14640" s="27">
        <f t="shared" si="228"/>
        <v>14639</v>
      </c>
      <c r="I14640" s="30" t="str">
        <f>IF(G14640='Check Register'!$E$1,H14640,"")</f>
        <v/>
      </c>
    </row>
    <row r="14641" spans="1:9" x14ac:dyDescent="0.3">
      <c r="A14641" t="s">
        <v>832</v>
      </c>
      <c r="B14641" t="s">
        <v>31</v>
      </c>
      <c r="C14641" s="7">
        <v>44687</v>
      </c>
      <c r="E14641" s="27">
        <v>471.78</v>
      </c>
      <c r="G14641" s="27" t="str">
        <f>VLOOKUP(C14641,W:Y,3,TRUE)</f>
        <v>May 22</v>
      </c>
      <c r="H14641" s="27">
        <f t="shared" si="228"/>
        <v>14640</v>
      </c>
      <c r="I14641" s="30" t="str">
        <f>IF(G14641='Check Register'!$E$1,H14641,"")</f>
        <v/>
      </c>
    </row>
    <row r="14642" spans="1:9" x14ac:dyDescent="0.3">
      <c r="A14642" t="s">
        <v>832</v>
      </c>
      <c r="B14642" t="s">
        <v>111</v>
      </c>
      <c r="C14642" s="7">
        <v>44687</v>
      </c>
      <c r="E14642" s="27">
        <v>1969.72</v>
      </c>
      <c r="G14642" s="27" t="str">
        <f>VLOOKUP(C14642,W:Y,3,TRUE)</f>
        <v>May 22</v>
      </c>
      <c r="H14642" s="27">
        <f t="shared" si="228"/>
        <v>14641</v>
      </c>
      <c r="I14642" s="30" t="str">
        <f>IF(G14642='Check Register'!$E$1,H14642,"")</f>
        <v/>
      </c>
    </row>
    <row r="14643" spans="1:9" x14ac:dyDescent="0.3">
      <c r="A14643" t="s">
        <v>805</v>
      </c>
      <c r="B14643" t="s">
        <v>127</v>
      </c>
      <c r="C14643" s="7">
        <v>44687</v>
      </c>
      <c r="E14643" s="27">
        <v>469.22</v>
      </c>
      <c r="G14643" s="27" t="str">
        <f>VLOOKUP(C14643,W:Y,3,TRUE)</f>
        <v>May 22</v>
      </c>
      <c r="H14643" s="27">
        <f t="shared" si="228"/>
        <v>14642</v>
      </c>
      <c r="I14643" s="30" t="str">
        <f>IF(G14643='Check Register'!$E$1,H14643,"")</f>
        <v/>
      </c>
    </row>
    <row r="14644" spans="1:9" x14ac:dyDescent="0.3">
      <c r="A14644" t="s">
        <v>805</v>
      </c>
      <c r="B14644" t="s">
        <v>11</v>
      </c>
      <c r="C14644" s="7">
        <v>44687</v>
      </c>
      <c r="E14644" s="27">
        <v>580.75</v>
      </c>
      <c r="G14644" s="27" t="str">
        <f>VLOOKUP(C14644,W:Y,3,TRUE)</f>
        <v>May 22</v>
      </c>
      <c r="H14644" s="27">
        <f t="shared" si="228"/>
        <v>14643</v>
      </c>
      <c r="I14644" s="30" t="str">
        <f>IF(G14644='Check Register'!$E$1,H14644,"")</f>
        <v/>
      </c>
    </row>
    <row r="14645" spans="1:9" x14ac:dyDescent="0.3">
      <c r="A14645" t="s">
        <v>949</v>
      </c>
      <c r="B14645" t="s">
        <v>214</v>
      </c>
      <c r="C14645" s="7">
        <v>44687</v>
      </c>
      <c r="E14645" s="27">
        <v>77208.009999999995</v>
      </c>
      <c r="G14645" s="27" t="str">
        <f>VLOOKUP(C14645,W:Y,3,TRUE)</f>
        <v>May 22</v>
      </c>
      <c r="H14645" s="27">
        <f t="shared" si="228"/>
        <v>14644</v>
      </c>
      <c r="I14645" s="30" t="str">
        <f>IF(G14645='Check Register'!$E$1,H14645,"")</f>
        <v/>
      </c>
    </row>
    <row r="14646" spans="1:9" x14ac:dyDescent="0.3">
      <c r="A14646" t="s">
        <v>949</v>
      </c>
      <c r="B14646" t="s">
        <v>31</v>
      </c>
      <c r="C14646" s="7">
        <v>44687</v>
      </c>
      <c r="E14646" s="27">
        <v>1051.77</v>
      </c>
      <c r="G14646" s="27" t="str">
        <f>VLOOKUP(C14646,W:Y,3,TRUE)</f>
        <v>May 22</v>
      </c>
      <c r="H14646" s="27">
        <f t="shared" si="228"/>
        <v>14645</v>
      </c>
      <c r="I14646" s="30" t="str">
        <f>IF(G14646='Check Register'!$E$1,H14646,"")</f>
        <v/>
      </c>
    </row>
    <row r="14647" spans="1:9" x14ac:dyDescent="0.3">
      <c r="A14647" t="s">
        <v>951</v>
      </c>
      <c r="B14647" t="s">
        <v>100</v>
      </c>
      <c r="C14647" s="7">
        <v>44694</v>
      </c>
      <c r="E14647" s="27">
        <v>602</v>
      </c>
      <c r="G14647" s="27" t="str">
        <f>VLOOKUP(C14647,W:Y,3,TRUE)</f>
        <v>May 22</v>
      </c>
      <c r="H14647" s="27">
        <f t="shared" si="228"/>
        <v>14646</v>
      </c>
      <c r="I14647" s="30" t="str">
        <f>IF(G14647='Check Register'!$E$1,H14647,"")</f>
        <v/>
      </c>
    </row>
    <row r="14648" spans="1:9" x14ac:dyDescent="0.3">
      <c r="A14648" t="s">
        <v>809</v>
      </c>
      <c r="B14648" t="s">
        <v>43</v>
      </c>
      <c r="C14648" s="7">
        <v>44694</v>
      </c>
      <c r="E14648" s="27">
        <v>10201.040000000001</v>
      </c>
      <c r="G14648" s="27" t="str">
        <f>VLOOKUP(C14648,W:Y,3,TRUE)</f>
        <v>May 22</v>
      </c>
      <c r="H14648" s="27">
        <f t="shared" si="228"/>
        <v>14647</v>
      </c>
      <c r="I14648" s="30" t="str">
        <f>IF(G14648='Check Register'!$E$1,H14648,"")</f>
        <v/>
      </c>
    </row>
    <row r="14649" spans="1:9" x14ac:dyDescent="0.3">
      <c r="A14649" t="s">
        <v>812</v>
      </c>
      <c r="B14649" t="s">
        <v>8</v>
      </c>
      <c r="C14649" s="7">
        <v>44694</v>
      </c>
      <c r="E14649" s="27">
        <v>459.12</v>
      </c>
      <c r="G14649" s="27" t="str">
        <f>VLOOKUP(C14649,W:Y,3,TRUE)</f>
        <v>May 22</v>
      </c>
      <c r="H14649" s="27">
        <f t="shared" si="228"/>
        <v>14648</v>
      </c>
      <c r="I14649" s="30" t="str">
        <f>IF(G14649='Check Register'!$E$1,H14649,"")</f>
        <v/>
      </c>
    </row>
    <row r="14650" spans="1:9" x14ac:dyDescent="0.3">
      <c r="A14650" t="s">
        <v>838</v>
      </c>
      <c r="B14650" t="s">
        <v>14</v>
      </c>
      <c r="C14650" s="7">
        <v>44694</v>
      </c>
      <c r="E14650" s="27">
        <v>4628.84</v>
      </c>
      <c r="G14650" s="27" t="str">
        <f>VLOOKUP(C14650,W:Y,3,TRUE)</f>
        <v>May 22</v>
      </c>
      <c r="H14650" s="27">
        <f t="shared" si="228"/>
        <v>14649</v>
      </c>
      <c r="I14650" s="30" t="str">
        <f>IF(G14650='Check Register'!$E$1,H14650,"")</f>
        <v/>
      </c>
    </row>
    <row r="14651" spans="1:9" x14ac:dyDescent="0.3">
      <c r="A14651" t="s">
        <v>813</v>
      </c>
      <c r="B14651" t="s">
        <v>115</v>
      </c>
      <c r="C14651" s="7">
        <v>44694</v>
      </c>
      <c r="E14651" s="27">
        <v>1020</v>
      </c>
      <c r="G14651" s="27" t="str">
        <f>VLOOKUP(C14651,W:Y,3,TRUE)</f>
        <v>May 22</v>
      </c>
      <c r="H14651" s="27">
        <f t="shared" si="228"/>
        <v>14650</v>
      </c>
      <c r="I14651" s="30" t="str">
        <f>IF(G14651='Check Register'!$E$1,H14651,"")</f>
        <v/>
      </c>
    </row>
    <row r="14652" spans="1:9" x14ac:dyDescent="0.3">
      <c r="A14652" t="s">
        <v>814</v>
      </c>
      <c r="B14652" t="s">
        <v>22</v>
      </c>
      <c r="C14652" s="7">
        <v>44694</v>
      </c>
      <c r="E14652" s="27">
        <v>457</v>
      </c>
      <c r="G14652" s="27" t="str">
        <f>VLOOKUP(C14652,W:Y,3,TRUE)</f>
        <v>May 22</v>
      </c>
      <c r="H14652" s="27">
        <f t="shared" si="228"/>
        <v>14651</v>
      </c>
      <c r="I14652" s="30" t="str">
        <f>IF(G14652='Check Register'!$E$1,H14652,"")</f>
        <v/>
      </c>
    </row>
    <row r="14653" spans="1:9" x14ac:dyDescent="0.3">
      <c r="A14653" t="s">
        <v>841</v>
      </c>
      <c r="B14653" t="s">
        <v>89</v>
      </c>
      <c r="C14653" s="7">
        <v>44694</v>
      </c>
      <c r="E14653" s="27">
        <v>160</v>
      </c>
      <c r="G14653" s="27" t="str">
        <f>VLOOKUP(C14653,W:Y,3,TRUE)</f>
        <v>May 22</v>
      </c>
      <c r="H14653" s="27">
        <f t="shared" si="228"/>
        <v>14652</v>
      </c>
      <c r="I14653" s="30" t="str">
        <f>IF(G14653='Check Register'!$E$1,H14653,"")</f>
        <v/>
      </c>
    </row>
    <row r="14654" spans="1:9" x14ac:dyDescent="0.3">
      <c r="A14654" t="s">
        <v>1117</v>
      </c>
      <c r="B14654" t="s">
        <v>89</v>
      </c>
      <c r="C14654" s="7">
        <v>44694</v>
      </c>
      <c r="E14654" s="27">
        <v>280</v>
      </c>
      <c r="G14654" s="27" t="str">
        <f>VLOOKUP(C14654,W:Y,3,TRUE)</f>
        <v>May 22</v>
      </c>
      <c r="H14654" s="27">
        <f t="shared" si="228"/>
        <v>14653</v>
      </c>
      <c r="I14654" s="30" t="str">
        <f>IF(G14654='Check Register'!$E$1,H14654,"")</f>
        <v/>
      </c>
    </row>
    <row r="14655" spans="1:9" x14ac:dyDescent="0.3">
      <c r="A14655" t="s">
        <v>784</v>
      </c>
      <c r="B14655" t="s">
        <v>20</v>
      </c>
      <c r="C14655" s="7">
        <v>44694</v>
      </c>
      <c r="E14655" s="27">
        <v>1342.9</v>
      </c>
      <c r="G14655" s="27" t="str">
        <f>VLOOKUP(C14655,W:Y,3,TRUE)</f>
        <v>May 22</v>
      </c>
      <c r="H14655" s="27">
        <f t="shared" si="228"/>
        <v>14654</v>
      </c>
      <c r="I14655" s="30" t="str">
        <f>IF(G14655='Check Register'!$E$1,H14655,"")</f>
        <v/>
      </c>
    </row>
    <row r="14656" spans="1:9" x14ac:dyDescent="0.3">
      <c r="A14656" t="s">
        <v>784</v>
      </c>
      <c r="B14656" t="s">
        <v>22</v>
      </c>
      <c r="C14656" s="7">
        <v>44694</v>
      </c>
      <c r="E14656" s="27">
        <v>150</v>
      </c>
      <c r="G14656" s="27" t="str">
        <f>VLOOKUP(C14656,W:Y,3,TRUE)</f>
        <v>May 22</v>
      </c>
      <c r="H14656" s="27">
        <f t="shared" si="228"/>
        <v>14655</v>
      </c>
      <c r="I14656" s="30" t="str">
        <f>IF(G14656='Check Register'!$E$1,H14656,"")</f>
        <v/>
      </c>
    </row>
    <row r="14657" spans="1:9" x14ac:dyDescent="0.3">
      <c r="A14657" t="s">
        <v>785</v>
      </c>
      <c r="B14657" t="s">
        <v>22</v>
      </c>
      <c r="C14657" s="7">
        <v>44694</v>
      </c>
      <c r="E14657" s="27">
        <v>875</v>
      </c>
      <c r="G14657" s="27" t="str">
        <f>VLOOKUP(C14657,W:Y,3,TRUE)</f>
        <v>May 22</v>
      </c>
      <c r="H14657" s="27">
        <f t="shared" si="228"/>
        <v>14656</v>
      </c>
      <c r="I14657" s="30" t="str">
        <f>IF(G14657='Check Register'!$E$1,H14657,"")</f>
        <v/>
      </c>
    </row>
    <row r="14658" spans="1:9" x14ac:dyDescent="0.3">
      <c r="A14658" t="s">
        <v>1143</v>
      </c>
      <c r="B14658" t="s">
        <v>100</v>
      </c>
      <c r="C14658" s="7">
        <v>44694</v>
      </c>
      <c r="E14658" s="27">
        <v>3875</v>
      </c>
      <c r="G14658" s="27" t="str">
        <f>VLOOKUP(C14658,W:Y,3,TRUE)</f>
        <v>May 22</v>
      </c>
      <c r="H14658" s="27">
        <f t="shared" si="228"/>
        <v>14657</v>
      </c>
      <c r="I14658" s="30" t="str">
        <f>IF(G14658='Check Register'!$E$1,H14658,"")</f>
        <v/>
      </c>
    </row>
    <row r="14659" spans="1:9" x14ac:dyDescent="0.3">
      <c r="A14659" t="s">
        <v>818</v>
      </c>
      <c r="B14659" t="s">
        <v>367</v>
      </c>
      <c r="C14659" s="7">
        <v>44694</v>
      </c>
      <c r="E14659" s="27">
        <v>100000</v>
      </c>
      <c r="G14659" s="27" t="str">
        <f>VLOOKUP(C14659,W:Y,3,TRUE)</f>
        <v>May 22</v>
      </c>
      <c r="H14659" s="27">
        <f t="shared" ref="H14659:H14722" si="229">1+H14658</f>
        <v>14658</v>
      </c>
      <c r="I14659" s="30" t="str">
        <f>IF(G14659='Check Register'!$E$1,H14659,"")</f>
        <v/>
      </c>
    </row>
    <row r="14660" spans="1:9" x14ac:dyDescent="0.3">
      <c r="A14660" t="s">
        <v>818</v>
      </c>
      <c r="B14660" t="s">
        <v>210</v>
      </c>
      <c r="C14660" s="7">
        <v>44694</v>
      </c>
      <c r="E14660" s="27">
        <v>1033.8499999999999</v>
      </c>
      <c r="G14660" s="27" t="str">
        <f>VLOOKUP(C14660,W:Y,3,TRUE)</f>
        <v>May 22</v>
      </c>
      <c r="H14660" s="27">
        <f t="shared" si="229"/>
        <v>14659</v>
      </c>
      <c r="I14660" s="30" t="str">
        <f>IF(G14660='Check Register'!$E$1,H14660,"")</f>
        <v/>
      </c>
    </row>
    <row r="14661" spans="1:9" x14ac:dyDescent="0.3">
      <c r="A14661" t="s">
        <v>786</v>
      </c>
      <c r="B14661" t="s">
        <v>45</v>
      </c>
      <c r="C14661" s="7">
        <v>44694</v>
      </c>
      <c r="E14661" s="27">
        <v>1084.8</v>
      </c>
      <c r="G14661" s="27" t="str">
        <f>VLOOKUP(C14661,W:Y,3,TRUE)</f>
        <v>May 22</v>
      </c>
      <c r="H14661" s="27">
        <f t="shared" si="229"/>
        <v>14660</v>
      </c>
      <c r="I14661" s="30" t="str">
        <f>IF(G14661='Check Register'!$E$1,H14661,"")</f>
        <v/>
      </c>
    </row>
    <row r="14662" spans="1:9" x14ac:dyDescent="0.3">
      <c r="A14662" t="s">
        <v>97</v>
      </c>
      <c r="B14662" t="s">
        <v>6</v>
      </c>
      <c r="C14662" s="7">
        <v>44694</v>
      </c>
      <c r="E14662" s="27">
        <v>108654.03</v>
      </c>
      <c r="G14662" s="27" t="str">
        <f>VLOOKUP(C14662,W:Y,3,TRUE)</f>
        <v>May 22</v>
      </c>
      <c r="H14662" s="27">
        <f t="shared" si="229"/>
        <v>14661</v>
      </c>
      <c r="I14662" s="30" t="str">
        <f>IF(G14662='Check Register'!$E$1,H14662,"")</f>
        <v/>
      </c>
    </row>
    <row r="14663" spans="1:9" x14ac:dyDescent="0.3">
      <c r="A14663" t="s">
        <v>957</v>
      </c>
      <c r="B14663" t="s">
        <v>22</v>
      </c>
      <c r="C14663" s="7">
        <v>44694</v>
      </c>
      <c r="E14663" s="27">
        <v>9194.84</v>
      </c>
      <c r="G14663" s="27" t="str">
        <f>VLOOKUP(C14663,W:Y,3,TRUE)</f>
        <v>May 22</v>
      </c>
      <c r="H14663" s="27">
        <f t="shared" si="229"/>
        <v>14662</v>
      </c>
      <c r="I14663" s="30" t="str">
        <f>IF(G14663='Check Register'!$E$1,H14663,"")</f>
        <v/>
      </c>
    </row>
    <row r="14664" spans="1:9" x14ac:dyDescent="0.3">
      <c r="A14664" t="s">
        <v>843</v>
      </c>
      <c r="B14664" t="s">
        <v>100</v>
      </c>
      <c r="C14664" s="7">
        <v>44694</v>
      </c>
      <c r="E14664" s="27">
        <v>1861.7</v>
      </c>
      <c r="G14664" s="27" t="str">
        <f>VLOOKUP(C14664,W:Y,3,TRUE)</f>
        <v>May 22</v>
      </c>
      <c r="H14664" s="27">
        <f t="shared" si="229"/>
        <v>14663</v>
      </c>
      <c r="I14664" s="30" t="str">
        <f>IF(G14664='Check Register'!$E$1,H14664,"")</f>
        <v/>
      </c>
    </row>
    <row r="14665" spans="1:9" x14ac:dyDescent="0.3">
      <c r="A14665" t="s">
        <v>787</v>
      </c>
      <c r="B14665" t="s">
        <v>20</v>
      </c>
      <c r="C14665" s="7">
        <v>44694</v>
      </c>
      <c r="E14665" s="27">
        <v>4674.3900000000003</v>
      </c>
      <c r="G14665" s="27" t="str">
        <f>VLOOKUP(C14665,W:Y,3,TRUE)</f>
        <v>May 22</v>
      </c>
      <c r="H14665" s="27">
        <f t="shared" si="229"/>
        <v>14664</v>
      </c>
      <c r="I14665" s="30" t="str">
        <f>IF(G14665='Check Register'!$E$1,H14665,"")</f>
        <v/>
      </c>
    </row>
    <row r="14666" spans="1:9" x14ac:dyDescent="0.3">
      <c r="A14666" t="s">
        <v>1220</v>
      </c>
      <c r="B14666" t="s">
        <v>89</v>
      </c>
      <c r="C14666" s="7">
        <v>44694</v>
      </c>
      <c r="E14666" s="27">
        <v>2196.1799999999998</v>
      </c>
      <c r="G14666" s="27" t="str">
        <f>VLOOKUP(C14666,W:Y,3,TRUE)</f>
        <v>May 22</v>
      </c>
      <c r="H14666" s="27">
        <f t="shared" si="229"/>
        <v>14665</v>
      </c>
      <c r="I14666" s="30" t="str">
        <f>IF(G14666='Check Register'!$E$1,H14666,"")</f>
        <v/>
      </c>
    </row>
    <row r="14667" spans="1:9" x14ac:dyDescent="0.3">
      <c r="A14667" t="s">
        <v>844</v>
      </c>
      <c r="B14667" t="s">
        <v>12</v>
      </c>
      <c r="C14667" s="7">
        <v>44694</v>
      </c>
      <c r="E14667" s="27">
        <v>17.3</v>
      </c>
      <c r="G14667" s="27" t="str">
        <f>VLOOKUP(C14667,W:Y,3,TRUE)</f>
        <v>May 22</v>
      </c>
      <c r="H14667" s="27">
        <f t="shared" si="229"/>
        <v>14666</v>
      </c>
      <c r="I14667" s="30" t="str">
        <f>IF(G14667='Check Register'!$E$1,H14667,"")</f>
        <v/>
      </c>
    </row>
    <row r="14668" spans="1:9" x14ac:dyDescent="0.3">
      <c r="A14668" t="s">
        <v>790</v>
      </c>
      <c r="B14668" t="s">
        <v>43</v>
      </c>
      <c r="C14668" s="7">
        <v>44694</v>
      </c>
      <c r="E14668" s="27">
        <v>200</v>
      </c>
      <c r="G14668" s="27" t="str">
        <f>VLOOKUP(C14668,W:Y,3,TRUE)</f>
        <v>May 22</v>
      </c>
      <c r="H14668" s="27">
        <f t="shared" si="229"/>
        <v>14667</v>
      </c>
      <c r="I14668" s="30" t="str">
        <f>IF(G14668='Check Register'!$E$1,H14668,"")</f>
        <v/>
      </c>
    </row>
    <row r="14669" spans="1:9" x14ac:dyDescent="0.3">
      <c r="A14669" t="s">
        <v>847</v>
      </c>
      <c r="B14669" t="s">
        <v>127</v>
      </c>
      <c r="C14669" s="7">
        <v>44694</v>
      </c>
      <c r="E14669" s="27">
        <v>64.92</v>
      </c>
      <c r="G14669" s="27" t="str">
        <f>VLOOKUP(C14669,W:Y,3,TRUE)</f>
        <v>May 22</v>
      </c>
      <c r="H14669" s="27">
        <f t="shared" si="229"/>
        <v>14668</v>
      </c>
      <c r="I14669" s="30" t="str">
        <f>IF(G14669='Check Register'!$E$1,H14669,"")</f>
        <v/>
      </c>
    </row>
    <row r="14670" spans="1:9" x14ac:dyDescent="0.3">
      <c r="A14670" t="s">
        <v>821</v>
      </c>
      <c r="B14670" t="s">
        <v>33</v>
      </c>
      <c r="C14670" s="7">
        <v>44694</v>
      </c>
      <c r="E14670" s="27">
        <v>58.35</v>
      </c>
      <c r="G14670" s="27" t="str">
        <f>VLOOKUP(C14670,W:Y,3,TRUE)</f>
        <v>May 22</v>
      </c>
      <c r="H14670" s="27">
        <f t="shared" si="229"/>
        <v>14669</v>
      </c>
      <c r="I14670" s="30" t="str">
        <f>IF(G14670='Check Register'!$E$1,H14670,"")</f>
        <v/>
      </c>
    </row>
    <row r="14671" spans="1:9" x14ac:dyDescent="0.3">
      <c r="A14671" t="s">
        <v>791</v>
      </c>
      <c r="B14671" t="s">
        <v>18</v>
      </c>
      <c r="C14671" s="7">
        <v>44694</v>
      </c>
      <c r="E14671" s="27">
        <v>399.87</v>
      </c>
      <c r="G14671" s="27" t="str">
        <f>VLOOKUP(C14671,W:Y,3,TRUE)</f>
        <v>May 22</v>
      </c>
      <c r="H14671" s="27">
        <f t="shared" si="229"/>
        <v>14670</v>
      </c>
      <c r="I14671" s="30" t="str">
        <f>IF(G14671='Check Register'!$E$1,H14671,"")</f>
        <v/>
      </c>
    </row>
    <row r="14672" spans="1:9" x14ac:dyDescent="0.3">
      <c r="A14672" t="s">
        <v>848</v>
      </c>
      <c r="B14672" t="s">
        <v>127</v>
      </c>
      <c r="C14672" s="7">
        <v>44694</v>
      </c>
      <c r="E14672" s="27">
        <v>204.08</v>
      </c>
      <c r="G14672" s="27" t="str">
        <f>VLOOKUP(C14672,W:Y,3,TRUE)</f>
        <v>May 22</v>
      </c>
      <c r="H14672" s="27">
        <f t="shared" si="229"/>
        <v>14671</v>
      </c>
      <c r="I14672" s="30" t="str">
        <f>IF(G14672='Check Register'!$E$1,H14672,"")</f>
        <v/>
      </c>
    </row>
    <row r="14673" spans="1:9" x14ac:dyDescent="0.3">
      <c r="A14673" t="s">
        <v>848</v>
      </c>
      <c r="B14673" t="s">
        <v>8</v>
      </c>
      <c r="C14673" s="7">
        <v>44694</v>
      </c>
      <c r="E14673" s="27">
        <v>1051.5899999999999</v>
      </c>
      <c r="G14673" s="27" t="str">
        <f>VLOOKUP(C14673,W:Y,3,TRUE)</f>
        <v>May 22</v>
      </c>
      <c r="H14673" s="27">
        <f t="shared" si="229"/>
        <v>14672</v>
      </c>
      <c r="I14673" s="30" t="str">
        <f>IF(G14673='Check Register'!$E$1,H14673,"")</f>
        <v/>
      </c>
    </row>
    <row r="14674" spans="1:9" x14ac:dyDescent="0.3">
      <c r="A14674" t="s">
        <v>848</v>
      </c>
      <c r="B14674" t="s">
        <v>85</v>
      </c>
      <c r="C14674" s="7">
        <v>44694</v>
      </c>
      <c r="E14674" s="27">
        <v>59.94</v>
      </c>
      <c r="G14674" s="27" t="str">
        <f>VLOOKUP(C14674,W:Y,3,TRUE)</f>
        <v>May 22</v>
      </c>
      <c r="H14674" s="27">
        <f t="shared" si="229"/>
        <v>14673</v>
      </c>
      <c r="I14674" s="30" t="str">
        <f>IF(G14674='Check Register'!$E$1,H14674,"")</f>
        <v/>
      </c>
    </row>
    <row r="14675" spans="1:9" x14ac:dyDescent="0.3">
      <c r="A14675" t="s">
        <v>930</v>
      </c>
      <c r="B14675" t="s">
        <v>8</v>
      </c>
      <c r="C14675" s="7">
        <v>44694</v>
      </c>
      <c r="E14675" s="27">
        <v>2214.02</v>
      </c>
      <c r="G14675" s="27" t="str">
        <f>VLOOKUP(C14675,W:Y,3,TRUE)</f>
        <v>May 22</v>
      </c>
      <c r="H14675" s="27">
        <f t="shared" si="229"/>
        <v>14674</v>
      </c>
      <c r="I14675" s="30" t="str">
        <f>IF(G14675='Check Register'!$E$1,H14675,"")</f>
        <v/>
      </c>
    </row>
    <row r="14676" spans="1:9" x14ac:dyDescent="0.3">
      <c r="A14676" t="s">
        <v>944</v>
      </c>
      <c r="B14676" t="s">
        <v>14</v>
      </c>
      <c r="C14676" s="7">
        <v>44694</v>
      </c>
      <c r="E14676" s="27">
        <v>36101.5</v>
      </c>
      <c r="G14676" s="27" t="str">
        <f>VLOOKUP(C14676,W:Y,3,TRUE)</f>
        <v>May 22</v>
      </c>
      <c r="H14676" s="27">
        <f t="shared" si="229"/>
        <v>14675</v>
      </c>
      <c r="I14676" s="30" t="str">
        <f>IF(G14676='Check Register'!$E$1,H14676,"")</f>
        <v/>
      </c>
    </row>
    <row r="14677" spans="1:9" x14ac:dyDescent="0.3">
      <c r="A14677" t="s">
        <v>795</v>
      </c>
      <c r="B14677" t="s">
        <v>89</v>
      </c>
      <c r="C14677" s="7">
        <v>44694</v>
      </c>
      <c r="E14677" s="27">
        <v>88.66</v>
      </c>
      <c r="G14677" s="27" t="str">
        <f>VLOOKUP(C14677,W:Y,3,TRUE)</f>
        <v>May 22</v>
      </c>
      <c r="H14677" s="27">
        <f t="shared" si="229"/>
        <v>14676</v>
      </c>
      <c r="I14677" s="30" t="str">
        <f>IF(G14677='Check Register'!$E$1,H14677,"")</f>
        <v/>
      </c>
    </row>
    <row r="14678" spans="1:9" x14ac:dyDescent="0.3">
      <c r="A14678" t="s">
        <v>874</v>
      </c>
      <c r="B14678" t="s">
        <v>22</v>
      </c>
      <c r="C14678" s="7">
        <v>44694</v>
      </c>
      <c r="E14678" s="27">
        <v>139.19999999999999</v>
      </c>
      <c r="G14678" s="27" t="str">
        <f>VLOOKUP(C14678,W:Y,3,TRUE)</f>
        <v>May 22</v>
      </c>
      <c r="H14678" s="27">
        <f t="shared" si="229"/>
        <v>14677</v>
      </c>
      <c r="I14678" s="30" t="str">
        <f>IF(G14678='Check Register'!$E$1,H14678,"")</f>
        <v/>
      </c>
    </row>
    <row r="14679" spans="1:9" x14ac:dyDescent="0.3">
      <c r="A14679" t="s">
        <v>875</v>
      </c>
      <c r="B14679" t="s">
        <v>70</v>
      </c>
      <c r="C14679" s="7">
        <v>44694</v>
      </c>
      <c r="E14679" s="27">
        <v>7</v>
      </c>
      <c r="G14679" s="27" t="str">
        <f>VLOOKUP(C14679,W:Y,3,TRUE)</f>
        <v>May 22</v>
      </c>
      <c r="H14679" s="27">
        <f t="shared" si="229"/>
        <v>14678</v>
      </c>
      <c r="I14679" s="30" t="str">
        <f>IF(G14679='Check Register'!$E$1,H14679,"")</f>
        <v/>
      </c>
    </row>
    <row r="14680" spans="1:9" x14ac:dyDescent="0.3">
      <c r="A14680" t="s">
        <v>825</v>
      </c>
      <c r="B14680" t="s">
        <v>22</v>
      </c>
      <c r="C14680" s="7">
        <v>44694</v>
      </c>
      <c r="E14680" s="27">
        <v>344.68</v>
      </c>
      <c r="G14680" s="27" t="str">
        <f>VLOOKUP(C14680,W:Y,3,TRUE)</f>
        <v>May 22</v>
      </c>
      <c r="H14680" s="27">
        <f t="shared" si="229"/>
        <v>14679</v>
      </c>
      <c r="I14680" s="30" t="str">
        <f>IF(G14680='Check Register'!$E$1,H14680,"")</f>
        <v/>
      </c>
    </row>
    <row r="14681" spans="1:9" x14ac:dyDescent="0.3">
      <c r="A14681" t="s">
        <v>1098</v>
      </c>
      <c r="B14681" t="s">
        <v>85</v>
      </c>
      <c r="C14681" s="7">
        <v>44694</v>
      </c>
      <c r="E14681" s="27">
        <v>977.9</v>
      </c>
      <c r="G14681" s="27" t="str">
        <f>VLOOKUP(C14681,W:Y,3,TRUE)</f>
        <v>May 22</v>
      </c>
      <c r="H14681" s="27">
        <f t="shared" si="229"/>
        <v>14680</v>
      </c>
      <c r="I14681" s="30" t="str">
        <f>IF(G14681='Check Register'!$E$1,H14681,"")</f>
        <v/>
      </c>
    </row>
    <row r="14682" spans="1:9" x14ac:dyDescent="0.3">
      <c r="A14682" t="s">
        <v>982</v>
      </c>
      <c r="B14682" t="s">
        <v>14</v>
      </c>
      <c r="C14682" s="7">
        <v>44694</v>
      </c>
      <c r="E14682" s="27">
        <v>7109</v>
      </c>
      <c r="G14682" s="27" t="str">
        <f>VLOOKUP(C14682,W:Y,3,TRUE)</f>
        <v>May 22</v>
      </c>
      <c r="H14682" s="27">
        <f t="shared" si="229"/>
        <v>14681</v>
      </c>
      <c r="I14682" s="30" t="str">
        <f>IF(G14682='Check Register'!$E$1,H14682,"")</f>
        <v/>
      </c>
    </row>
    <row r="14683" spans="1:9" x14ac:dyDescent="0.3">
      <c r="A14683" t="s">
        <v>1264</v>
      </c>
      <c r="B14683" t="s">
        <v>14</v>
      </c>
      <c r="C14683" s="7">
        <v>44694</v>
      </c>
      <c r="E14683" s="27">
        <v>27778</v>
      </c>
      <c r="G14683" s="27" t="str">
        <f>VLOOKUP(C14683,W:Y,3,TRUE)</f>
        <v>May 22</v>
      </c>
      <c r="H14683" s="27">
        <f t="shared" si="229"/>
        <v>14682</v>
      </c>
      <c r="I14683" s="30" t="str">
        <f>IF(G14683='Check Register'!$E$1,H14683,"")</f>
        <v/>
      </c>
    </row>
    <row r="14684" spans="1:9" x14ac:dyDescent="0.3">
      <c r="A14684" t="s">
        <v>1127</v>
      </c>
      <c r="B14684" t="s">
        <v>22</v>
      </c>
      <c r="C14684" s="7">
        <v>44694</v>
      </c>
      <c r="E14684" s="27">
        <v>10.06</v>
      </c>
      <c r="G14684" s="27" t="str">
        <f>VLOOKUP(C14684,W:Y,3,TRUE)</f>
        <v>May 22</v>
      </c>
      <c r="H14684" s="27">
        <f t="shared" si="229"/>
        <v>14683</v>
      </c>
      <c r="I14684" s="30" t="str">
        <f>IF(G14684='Check Register'!$E$1,H14684,"")</f>
        <v/>
      </c>
    </row>
    <row r="14685" spans="1:9" x14ac:dyDescent="0.3">
      <c r="A14685" t="s">
        <v>798</v>
      </c>
      <c r="B14685" t="s">
        <v>22</v>
      </c>
      <c r="C14685" s="7">
        <v>44694</v>
      </c>
      <c r="E14685" s="27">
        <v>144</v>
      </c>
      <c r="G14685" s="27" t="str">
        <f>VLOOKUP(C14685,W:Y,3,TRUE)</f>
        <v>May 22</v>
      </c>
      <c r="H14685" s="27">
        <f t="shared" si="229"/>
        <v>14684</v>
      </c>
      <c r="I14685" s="30" t="str">
        <f>IF(G14685='Check Register'!$E$1,H14685,"")</f>
        <v/>
      </c>
    </row>
    <row r="14686" spans="1:9" x14ac:dyDescent="0.3">
      <c r="A14686" t="s">
        <v>946</v>
      </c>
      <c r="B14686" t="s">
        <v>100</v>
      </c>
      <c r="C14686" s="7">
        <v>44694</v>
      </c>
      <c r="E14686" s="27">
        <v>798</v>
      </c>
      <c r="G14686" s="27" t="str">
        <f>VLOOKUP(C14686,W:Y,3,TRUE)</f>
        <v>May 22</v>
      </c>
      <c r="H14686" s="27">
        <f t="shared" si="229"/>
        <v>14685</v>
      </c>
      <c r="I14686" s="30" t="str">
        <f>IF(G14686='Check Register'!$E$1,H14686,"")</f>
        <v/>
      </c>
    </row>
    <row r="14687" spans="1:9" x14ac:dyDescent="0.3">
      <c r="A14687" t="s">
        <v>855</v>
      </c>
      <c r="B14687" t="s">
        <v>20</v>
      </c>
      <c r="C14687" s="7">
        <v>44694</v>
      </c>
      <c r="E14687" s="27">
        <v>5934.17</v>
      </c>
      <c r="G14687" s="27" t="str">
        <f>VLOOKUP(C14687,W:Y,3,TRUE)</f>
        <v>May 22</v>
      </c>
      <c r="H14687" s="27">
        <f t="shared" si="229"/>
        <v>14686</v>
      </c>
      <c r="I14687" s="30" t="str">
        <f>IF(G14687='Check Register'!$E$1,H14687,"")</f>
        <v/>
      </c>
    </row>
    <row r="14688" spans="1:9" x14ac:dyDescent="0.3">
      <c r="A14688" t="s">
        <v>1236</v>
      </c>
      <c r="B14688" t="s">
        <v>89</v>
      </c>
      <c r="C14688" s="7">
        <v>44694</v>
      </c>
      <c r="E14688" s="27">
        <v>325.14999999999998</v>
      </c>
      <c r="G14688" s="27" t="str">
        <f>VLOOKUP(C14688,W:Y,3,TRUE)</f>
        <v>May 22</v>
      </c>
      <c r="H14688" s="27">
        <f t="shared" si="229"/>
        <v>14687</v>
      </c>
      <c r="I14688" s="30" t="str">
        <f>IF(G14688='Check Register'!$E$1,H14688,"")</f>
        <v/>
      </c>
    </row>
    <row r="14689" spans="1:9" x14ac:dyDescent="0.3">
      <c r="A14689" t="s">
        <v>800</v>
      </c>
      <c r="B14689" t="s">
        <v>12</v>
      </c>
      <c r="C14689" s="7">
        <v>44694</v>
      </c>
      <c r="E14689" s="27">
        <v>780.85</v>
      </c>
      <c r="G14689" s="27" t="str">
        <f>VLOOKUP(C14689,W:Y,3,TRUE)</f>
        <v>May 22</v>
      </c>
      <c r="H14689" s="27">
        <f t="shared" si="229"/>
        <v>14688</v>
      </c>
      <c r="I14689" s="30" t="str">
        <f>IF(G14689='Check Register'!$E$1,H14689,"")</f>
        <v/>
      </c>
    </row>
    <row r="14690" spans="1:9" x14ac:dyDescent="0.3">
      <c r="A14690" t="s">
        <v>884</v>
      </c>
      <c r="B14690" t="s">
        <v>8</v>
      </c>
      <c r="C14690" s="7">
        <v>44694</v>
      </c>
      <c r="E14690" s="27">
        <v>434.22</v>
      </c>
      <c r="G14690" s="27" t="str">
        <f>VLOOKUP(C14690,W:Y,3,TRUE)</f>
        <v>May 22</v>
      </c>
      <c r="H14690" s="27">
        <f t="shared" si="229"/>
        <v>14689</v>
      </c>
      <c r="I14690" s="30" t="str">
        <f>IF(G14690='Check Register'!$E$1,H14690,"")</f>
        <v/>
      </c>
    </row>
    <row r="14691" spans="1:9" x14ac:dyDescent="0.3">
      <c r="A14691" t="s">
        <v>1213</v>
      </c>
      <c r="B14691" t="s">
        <v>208</v>
      </c>
      <c r="C14691" s="7">
        <v>44694</v>
      </c>
      <c r="E14691" s="27">
        <v>263.29000000000002</v>
      </c>
      <c r="G14691" s="27" t="str">
        <f>VLOOKUP(C14691,W:Y,3,TRUE)</f>
        <v>May 22</v>
      </c>
      <c r="H14691" s="27">
        <f t="shared" si="229"/>
        <v>14690</v>
      </c>
      <c r="I14691" s="30" t="str">
        <f>IF(G14691='Check Register'!$E$1,H14691,"")</f>
        <v/>
      </c>
    </row>
    <row r="14692" spans="1:9" x14ac:dyDescent="0.3">
      <c r="A14692" t="s">
        <v>989</v>
      </c>
      <c r="B14692" t="s">
        <v>39</v>
      </c>
      <c r="C14692" s="7">
        <v>44694</v>
      </c>
      <c r="E14692" s="27">
        <v>248</v>
      </c>
      <c r="G14692" s="27" t="str">
        <f>VLOOKUP(C14692,W:Y,3,TRUE)</f>
        <v>May 22</v>
      </c>
      <c r="H14692" s="27">
        <f t="shared" si="229"/>
        <v>14691</v>
      </c>
      <c r="I14692" s="30" t="str">
        <f>IF(G14692='Check Register'!$E$1,H14692,"")</f>
        <v/>
      </c>
    </row>
    <row r="14693" spans="1:9" x14ac:dyDescent="0.3">
      <c r="A14693" t="s">
        <v>885</v>
      </c>
      <c r="B14693" t="s">
        <v>61</v>
      </c>
      <c r="C14693" s="7">
        <v>44694</v>
      </c>
      <c r="E14693" s="27">
        <v>2041.56</v>
      </c>
      <c r="G14693" s="27" t="str">
        <f>VLOOKUP(C14693,W:Y,3,TRUE)</f>
        <v>May 22</v>
      </c>
      <c r="H14693" s="27">
        <f t="shared" si="229"/>
        <v>14692</v>
      </c>
      <c r="I14693" s="30" t="str">
        <f>IF(G14693='Check Register'!$E$1,H14693,"")</f>
        <v/>
      </c>
    </row>
    <row r="14694" spans="1:9" x14ac:dyDescent="0.3">
      <c r="A14694" t="s">
        <v>1004</v>
      </c>
      <c r="B14694" t="s">
        <v>14</v>
      </c>
      <c r="C14694" s="7">
        <v>44694</v>
      </c>
      <c r="E14694" s="27">
        <v>2530</v>
      </c>
      <c r="G14694" s="27" t="str">
        <f>VLOOKUP(C14694,W:Y,3,TRUE)</f>
        <v>May 22</v>
      </c>
      <c r="H14694" s="27">
        <f t="shared" si="229"/>
        <v>14693</v>
      </c>
      <c r="I14694" s="30" t="str">
        <f>IF(G14694='Check Register'!$E$1,H14694,"")</f>
        <v/>
      </c>
    </row>
    <row r="14695" spans="1:9" x14ac:dyDescent="0.3">
      <c r="A14695" t="s">
        <v>1004</v>
      </c>
      <c r="B14695" t="s">
        <v>39</v>
      </c>
      <c r="C14695" s="7">
        <v>44694</v>
      </c>
      <c r="E14695" s="27">
        <v>170</v>
      </c>
      <c r="G14695" s="27" t="str">
        <f>VLOOKUP(C14695,W:Y,3,TRUE)</f>
        <v>May 22</v>
      </c>
      <c r="H14695" s="27">
        <f t="shared" si="229"/>
        <v>14694</v>
      </c>
      <c r="I14695" s="30" t="str">
        <f>IF(G14695='Check Register'!$E$1,H14695,"")</f>
        <v/>
      </c>
    </row>
    <row r="14696" spans="1:9" x14ac:dyDescent="0.3">
      <c r="A14696" t="s">
        <v>1265</v>
      </c>
      <c r="B14696" t="s">
        <v>214</v>
      </c>
      <c r="C14696" s="7">
        <v>44694</v>
      </c>
      <c r="E14696" s="27">
        <v>1664.76</v>
      </c>
      <c r="G14696" s="27" t="str">
        <f>VLOOKUP(C14696,W:Y,3,TRUE)</f>
        <v>May 22</v>
      </c>
      <c r="H14696" s="27">
        <f t="shared" si="229"/>
        <v>14695</v>
      </c>
      <c r="I14696" s="30" t="str">
        <f>IF(G14696='Check Register'!$E$1,H14696,"")</f>
        <v/>
      </c>
    </row>
    <row r="14697" spans="1:9" x14ac:dyDescent="0.3">
      <c r="A14697" t="s">
        <v>1265</v>
      </c>
      <c r="B14697" t="s">
        <v>31</v>
      </c>
      <c r="C14697" s="7">
        <v>44694</v>
      </c>
      <c r="E14697" s="27">
        <v>20.3</v>
      </c>
      <c r="G14697" s="27" t="str">
        <f>VLOOKUP(C14697,W:Y,3,TRUE)</f>
        <v>May 22</v>
      </c>
      <c r="H14697" s="27">
        <f t="shared" si="229"/>
        <v>14696</v>
      </c>
      <c r="I14697" s="30" t="str">
        <f>IF(G14697='Check Register'!$E$1,H14697,"")</f>
        <v/>
      </c>
    </row>
    <row r="14698" spans="1:9" x14ac:dyDescent="0.3">
      <c r="A14698" t="s">
        <v>1265</v>
      </c>
      <c r="B14698" t="s">
        <v>111</v>
      </c>
      <c r="C14698" s="7">
        <v>44694</v>
      </c>
      <c r="E14698" s="27">
        <v>78.81</v>
      </c>
      <c r="G14698" s="27" t="str">
        <f>VLOOKUP(C14698,W:Y,3,TRUE)</f>
        <v>May 22</v>
      </c>
      <c r="H14698" s="27">
        <f t="shared" si="229"/>
        <v>14697</v>
      </c>
      <c r="I14698" s="30" t="str">
        <f>IF(G14698='Check Register'!$E$1,H14698,"")</f>
        <v/>
      </c>
    </row>
    <row r="14699" spans="1:9" x14ac:dyDescent="0.3">
      <c r="A14699" t="s">
        <v>886</v>
      </c>
      <c r="B14699" t="s">
        <v>212</v>
      </c>
      <c r="C14699" s="7">
        <v>44694</v>
      </c>
      <c r="E14699" s="27">
        <v>85</v>
      </c>
      <c r="G14699" s="27" t="str">
        <f>VLOOKUP(C14699,W:Y,3,TRUE)</f>
        <v>May 22</v>
      </c>
      <c r="H14699" s="27">
        <f t="shared" si="229"/>
        <v>14698</v>
      </c>
      <c r="I14699" s="30" t="str">
        <f>IF(G14699='Check Register'!$E$1,H14699,"")</f>
        <v/>
      </c>
    </row>
    <row r="14700" spans="1:9" x14ac:dyDescent="0.3">
      <c r="A14700" t="s">
        <v>829</v>
      </c>
      <c r="B14700" t="s">
        <v>22</v>
      </c>
      <c r="C14700" s="7">
        <v>44694</v>
      </c>
      <c r="E14700" s="27">
        <v>167.56</v>
      </c>
      <c r="G14700" s="27" t="str">
        <f>VLOOKUP(C14700,W:Y,3,TRUE)</f>
        <v>May 22</v>
      </c>
      <c r="H14700" s="27">
        <f t="shared" si="229"/>
        <v>14699</v>
      </c>
      <c r="I14700" s="30" t="str">
        <f>IF(G14700='Check Register'!$E$1,H14700,"")</f>
        <v/>
      </c>
    </row>
    <row r="14701" spans="1:9" x14ac:dyDescent="0.3">
      <c r="A14701" t="s">
        <v>829</v>
      </c>
      <c r="B14701" t="s">
        <v>35</v>
      </c>
      <c r="C14701" s="7">
        <v>44694</v>
      </c>
      <c r="E14701" s="27">
        <v>294.39999999999998</v>
      </c>
      <c r="G14701" s="27" t="str">
        <f>VLOOKUP(C14701,W:Y,3,TRUE)</f>
        <v>May 22</v>
      </c>
      <c r="H14701" s="27">
        <f t="shared" si="229"/>
        <v>14700</v>
      </c>
      <c r="I14701" s="30" t="str">
        <f>IF(G14701='Check Register'!$E$1,H14701,"")</f>
        <v/>
      </c>
    </row>
    <row r="14702" spans="1:9" x14ac:dyDescent="0.3">
      <c r="A14702" t="s">
        <v>1114</v>
      </c>
      <c r="B14702" t="s">
        <v>102</v>
      </c>
      <c r="C14702" s="7">
        <v>44694</v>
      </c>
      <c r="E14702" s="27">
        <v>839277.65</v>
      </c>
      <c r="G14702" s="27" t="str">
        <f>VLOOKUP(C14702,W:Y,3,TRUE)</f>
        <v>May 22</v>
      </c>
      <c r="H14702" s="27">
        <f t="shared" si="229"/>
        <v>14701</v>
      </c>
      <c r="I14702" s="30" t="str">
        <f>IF(G14702='Check Register'!$E$1,H14702,"")</f>
        <v/>
      </c>
    </row>
    <row r="14703" spans="1:9" x14ac:dyDescent="0.3">
      <c r="A14703" t="s">
        <v>1101</v>
      </c>
      <c r="B14703" t="s">
        <v>45</v>
      </c>
      <c r="C14703" s="7">
        <v>44694</v>
      </c>
      <c r="E14703" s="27">
        <v>552</v>
      </c>
      <c r="G14703" s="27" t="str">
        <f>VLOOKUP(C14703,W:Y,3,TRUE)</f>
        <v>May 22</v>
      </c>
      <c r="H14703" s="27">
        <f t="shared" si="229"/>
        <v>14702</v>
      </c>
      <c r="I14703" s="30" t="str">
        <f>IF(G14703='Check Register'!$E$1,H14703,"")</f>
        <v/>
      </c>
    </row>
    <row r="14704" spans="1:9" x14ac:dyDescent="0.3">
      <c r="A14704" t="s">
        <v>860</v>
      </c>
      <c r="B14704" t="s">
        <v>22</v>
      </c>
      <c r="C14704" s="7">
        <v>44694</v>
      </c>
      <c r="E14704" s="27">
        <v>104</v>
      </c>
      <c r="G14704" s="27" t="str">
        <f>VLOOKUP(C14704,W:Y,3,TRUE)</f>
        <v>May 22</v>
      </c>
      <c r="H14704" s="27">
        <f t="shared" si="229"/>
        <v>14703</v>
      </c>
      <c r="I14704" s="30" t="str">
        <f>IF(G14704='Check Register'!$E$1,H14704,"")</f>
        <v/>
      </c>
    </row>
    <row r="14705" spans="1:9" x14ac:dyDescent="0.3">
      <c r="A14705" t="s">
        <v>1206</v>
      </c>
      <c r="B14705" t="s">
        <v>28</v>
      </c>
      <c r="C14705" s="7">
        <v>44694</v>
      </c>
      <c r="E14705" s="27">
        <v>805</v>
      </c>
      <c r="G14705" s="27" t="str">
        <f>VLOOKUP(C14705,W:Y,3,TRUE)</f>
        <v>May 22</v>
      </c>
      <c r="H14705" s="27">
        <f t="shared" si="229"/>
        <v>14704</v>
      </c>
      <c r="I14705" s="30" t="str">
        <f>IF(G14705='Check Register'!$E$1,H14705,"")</f>
        <v/>
      </c>
    </row>
    <row r="14706" spans="1:9" x14ac:dyDescent="0.3">
      <c r="A14706" t="s">
        <v>1266</v>
      </c>
      <c r="B14706" t="s">
        <v>148</v>
      </c>
      <c r="C14706" s="7">
        <v>44694</v>
      </c>
      <c r="E14706" s="27">
        <v>100</v>
      </c>
      <c r="G14706" s="27" t="str">
        <f>VLOOKUP(C14706,W:Y,3,TRUE)</f>
        <v>May 22</v>
      </c>
      <c r="H14706" s="27">
        <f t="shared" si="229"/>
        <v>14705</v>
      </c>
      <c r="I14706" s="30" t="str">
        <f>IF(G14706='Check Register'!$E$1,H14706,"")</f>
        <v/>
      </c>
    </row>
    <row r="14707" spans="1:9" x14ac:dyDescent="0.3">
      <c r="A14707" t="s">
        <v>1172</v>
      </c>
      <c r="B14707" t="s">
        <v>127</v>
      </c>
      <c r="C14707" s="7">
        <v>44694</v>
      </c>
      <c r="E14707" s="27">
        <v>249.16</v>
      </c>
      <c r="G14707" s="27" t="str">
        <f>VLOOKUP(C14707,W:Y,3,TRUE)</f>
        <v>May 22</v>
      </c>
      <c r="H14707" s="27">
        <f t="shared" si="229"/>
        <v>14706</v>
      </c>
      <c r="I14707" s="30" t="str">
        <f>IF(G14707='Check Register'!$E$1,H14707,"")</f>
        <v/>
      </c>
    </row>
    <row r="14708" spans="1:9" x14ac:dyDescent="0.3">
      <c r="A14708" t="s">
        <v>805</v>
      </c>
      <c r="B14708" t="s">
        <v>11</v>
      </c>
      <c r="C14708" s="7">
        <v>44694</v>
      </c>
      <c r="E14708" s="27">
        <v>477.88</v>
      </c>
      <c r="G14708" s="27" t="str">
        <f>VLOOKUP(C14708,W:Y,3,TRUE)</f>
        <v>May 22</v>
      </c>
      <c r="H14708" s="27">
        <f t="shared" si="229"/>
        <v>14707</v>
      </c>
      <c r="I14708" s="30" t="str">
        <f>IF(G14708='Check Register'!$E$1,H14708,"")</f>
        <v/>
      </c>
    </row>
    <row r="14709" spans="1:9" x14ac:dyDescent="0.3">
      <c r="A14709" t="s">
        <v>805</v>
      </c>
      <c r="B14709" t="s">
        <v>127</v>
      </c>
      <c r="C14709" s="7">
        <v>44694</v>
      </c>
      <c r="E14709" s="27">
        <v>234.61</v>
      </c>
      <c r="G14709" s="27" t="str">
        <f>VLOOKUP(C14709,W:Y,3,TRUE)</f>
        <v>May 22</v>
      </c>
      <c r="H14709" s="27">
        <f t="shared" si="229"/>
        <v>14708</v>
      </c>
      <c r="I14709" s="30" t="str">
        <f>IF(G14709='Check Register'!$E$1,H14709,"")</f>
        <v/>
      </c>
    </row>
    <row r="14710" spans="1:9" x14ac:dyDescent="0.3">
      <c r="A14710" t="s">
        <v>835</v>
      </c>
      <c r="B14710" t="s">
        <v>18</v>
      </c>
      <c r="C14710" s="7">
        <v>44694</v>
      </c>
      <c r="E14710" s="27">
        <v>303.93</v>
      </c>
      <c r="G14710" s="27" t="str">
        <f>VLOOKUP(C14710,W:Y,3,TRUE)</f>
        <v>May 22</v>
      </c>
      <c r="H14710" s="27">
        <f t="shared" si="229"/>
        <v>14709</v>
      </c>
      <c r="I14710" s="30" t="str">
        <f>IF(G14710='Check Register'!$E$1,H14710,"")</f>
        <v/>
      </c>
    </row>
    <row r="14711" spans="1:9" x14ac:dyDescent="0.3">
      <c r="A14711" t="s">
        <v>809</v>
      </c>
      <c r="B14711" t="s">
        <v>43</v>
      </c>
      <c r="C14711" s="7">
        <v>44701</v>
      </c>
      <c r="E14711" s="27">
        <v>2975.89</v>
      </c>
      <c r="G14711" s="27" t="str">
        <f>VLOOKUP(C14711,W:Y,3,TRUE)</f>
        <v>May 22</v>
      </c>
      <c r="H14711" s="27">
        <f t="shared" si="229"/>
        <v>14710</v>
      </c>
      <c r="I14711" s="30" t="str">
        <f>IF(G14711='Check Register'!$E$1,H14711,"")</f>
        <v/>
      </c>
    </row>
    <row r="14712" spans="1:9" x14ac:dyDescent="0.3">
      <c r="A14712" t="s">
        <v>810</v>
      </c>
      <c r="B14712" t="s">
        <v>8</v>
      </c>
      <c r="C14712" s="7">
        <v>44701</v>
      </c>
      <c r="E14712" s="27">
        <v>46.95</v>
      </c>
      <c r="G14712" s="27" t="str">
        <f>VLOOKUP(C14712,W:Y,3,TRUE)</f>
        <v>May 22</v>
      </c>
      <c r="H14712" s="27">
        <f t="shared" si="229"/>
        <v>14711</v>
      </c>
      <c r="I14712" s="30" t="str">
        <f>IF(G14712='Check Register'!$E$1,H14712,"")</f>
        <v/>
      </c>
    </row>
    <row r="14713" spans="1:9" x14ac:dyDescent="0.3">
      <c r="A14713" t="s">
        <v>1219</v>
      </c>
      <c r="B14713" t="s">
        <v>8</v>
      </c>
      <c r="C14713" s="7">
        <v>44701</v>
      </c>
      <c r="E14713" s="27">
        <v>3390</v>
      </c>
      <c r="G14713" s="27" t="str">
        <f>VLOOKUP(C14713,W:Y,3,TRUE)</f>
        <v>May 22</v>
      </c>
      <c r="H14713" s="27">
        <f t="shared" si="229"/>
        <v>14712</v>
      </c>
      <c r="I14713" s="30" t="str">
        <f>IF(G14713='Check Register'!$E$1,H14713,"")</f>
        <v/>
      </c>
    </row>
    <row r="14714" spans="1:9" x14ac:dyDescent="0.3">
      <c r="A14714" t="s">
        <v>1267</v>
      </c>
      <c r="B14714" t="s">
        <v>81</v>
      </c>
      <c r="C14714" s="7">
        <v>44701</v>
      </c>
      <c r="E14714" s="27">
        <v>97</v>
      </c>
      <c r="G14714" s="27" t="str">
        <f>VLOOKUP(C14714,W:Y,3,TRUE)</f>
        <v>May 22</v>
      </c>
      <c r="H14714" s="27">
        <f t="shared" si="229"/>
        <v>14713</v>
      </c>
      <c r="I14714" s="30" t="str">
        <f>IF(G14714='Check Register'!$E$1,H14714,"")</f>
        <v/>
      </c>
    </row>
    <row r="14715" spans="1:9" x14ac:dyDescent="0.3">
      <c r="A14715" t="s">
        <v>837</v>
      </c>
      <c r="B14715" t="s">
        <v>20</v>
      </c>
      <c r="C14715" s="7">
        <v>44701</v>
      </c>
      <c r="E14715" s="27">
        <v>121.61</v>
      </c>
      <c r="G14715" s="27" t="str">
        <f>VLOOKUP(C14715,W:Y,3,TRUE)</f>
        <v>May 22</v>
      </c>
      <c r="H14715" s="27">
        <f t="shared" si="229"/>
        <v>14714</v>
      </c>
      <c r="I14715" s="30" t="str">
        <f>IF(G14715='Check Register'!$E$1,H14715,"")</f>
        <v/>
      </c>
    </row>
    <row r="14716" spans="1:9" x14ac:dyDescent="0.3">
      <c r="A14716" t="s">
        <v>838</v>
      </c>
      <c r="B14716" t="s">
        <v>14</v>
      </c>
      <c r="C14716" s="7">
        <v>44701</v>
      </c>
      <c r="E14716" s="27">
        <v>7145.21</v>
      </c>
      <c r="G14716" s="27" t="str">
        <f>VLOOKUP(C14716,W:Y,3,TRUE)</f>
        <v>May 22</v>
      </c>
      <c r="H14716" s="27">
        <f t="shared" si="229"/>
        <v>14715</v>
      </c>
      <c r="I14716" s="30" t="str">
        <f>IF(G14716='Check Register'!$E$1,H14716,"")</f>
        <v/>
      </c>
    </row>
    <row r="14717" spans="1:9" x14ac:dyDescent="0.3">
      <c r="A14717" t="s">
        <v>840</v>
      </c>
      <c r="B14717" t="s">
        <v>22</v>
      </c>
      <c r="C14717" s="7">
        <v>44701</v>
      </c>
      <c r="E14717" s="27">
        <v>387.62</v>
      </c>
      <c r="G14717" s="27" t="str">
        <f>VLOOKUP(C14717,W:Y,3,TRUE)</f>
        <v>May 22</v>
      </c>
      <c r="H14717" s="27">
        <f t="shared" si="229"/>
        <v>14716</v>
      </c>
      <c r="I14717" s="30" t="str">
        <f>IF(G14717='Check Register'!$E$1,H14717,"")</f>
        <v/>
      </c>
    </row>
    <row r="14718" spans="1:9" x14ac:dyDescent="0.3">
      <c r="A14718" t="s">
        <v>841</v>
      </c>
      <c r="B14718" t="s">
        <v>89</v>
      </c>
      <c r="C14718" s="7">
        <v>44701</v>
      </c>
      <c r="E14718" s="27">
        <v>3795.58</v>
      </c>
      <c r="G14718" s="27" t="str">
        <f>VLOOKUP(C14718,W:Y,3,TRUE)</f>
        <v>May 22</v>
      </c>
      <c r="H14718" s="27">
        <f t="shared" si="229"/>
        <v>14717</v>
      </c>
      <c r="I14718" s="30" t="str">
        <f>IF(G14718='Check Register'!$E$1,H14718,"")</f>
        <v/>
      </c>
    </row>
    <row r="14719" spans="1:9" x14ac:dyDescent="0.3">
      <c r="A14719" t="s">
        <v>780</v>
      </c>
      <c r="B14719" t="s">
        <v>18</v>
      </c>
      <c r="C14719" s="7">
        <v>44701</v>
      </c>
      <c r="E14719" s="27">
        <v>5079.68</v>
      </c>
      <c r="G14719" s="27" t="str">
        <f>VLOOKUP(C14719,W:Y,3,TRUE)</f>
        <v>May 22</v>
      </c>
      <c r="H14719" s="27">
        <f t="shared" si="229"/>
        <v>14718</v>
      </c>
      <c r="I14719" s="30" t="str">
        <f>IF(G14719='Check Register'!$E$1,H14719,"")</f>
        <v/>
      </c>
    </row>
    <row r="14720" spans="1:9" x14ac:dyDescent="0.3">
      <c r="A14720" t="s">
        <v>818</v>
      </c>
      <c r="B14720" t="s">
        <v>102</v>
      </c>
      <c r="C14720" s="7">
        <v>44701</v>
      </c>
      <c r="E14720" s="27">
        <v>6341.34</v>
      </c>
      <c r="G14720" s="27" t="str">
        <f>VLOOKUP(C14720,W:Y,3,TRUE)</f>
        <v>May 22</v>
      </c>
      <c r="H14720" s="27">
        <f t="shared" si="229"/>
        <v>14719</v>
      </c>
      <c r="I14720" s="30" t="str">
        <f>IF(G14720='Check Register'!$E$1,H14720,"")</f>
        <v/>
      </c>
    </row>
    <row r="14721" spans="1:9" x14ac:dyDescent="0.3">
      <c r="A14721" t="s">
        <v>1126</v>
      </c>
      <c r="B14721" t="s">
        <v>18</v>
      </c>
      <c r="C14721" s="7">
        <v>44701</v>
      </c>
      <c r="E14721" s="27">
        <v>43.95</v>
      </c>
      <c r="G14721" s="27" t="str">
        <f>VLOOKUP(C14721,W:Y,3,TRUE)</f>
        <v>May 22</v>
      </c>
      <c r="H14721" s="27">
        <f t="shared" si="229"/>
        <v>14720</v>
      </c>
      <c r="I14721" s="30" t="str">
        <f>IF(G14721='Check Register'!$E$1,H14721,"")</f>
        <v/>
      </c>
    </row>
    <row r="14722" spans="1:9" x14ac:dyDescent="0.3">
      <c r="A14722" t="s">
        <v>819</v>
      </c>
      <c r="B14722" t="s">
        <v>102</v>
      </c>
      <c r="C14722" s="7">
        <v>44701</v>
      </c>
      <c r="E14722" s="27">
        <v>24315.48</v>
      </c>
      <c r="G14722" s="27" t="str">
        <f>VLOOKUP(C14722,W:Y,3,TRUE)</f>
        <v>May 22</v>
      </c>
      <c r="H14722" s="27">
        <f t="shared" si="229"/>
        <v>14721</v>
      </c>
      <c r="I14722" s="30" t="str">
        <f>IF(G14722='Check Register'!$E$1,H14722,"")</f>
        <v/>
      </c>
    </row>
    <row r="14723" spans="1:9" x14ac:dyDescent="0.3">
      <c r="A14723" t="s">
        <v>846</v>
      </c>
      <c r="B14723" t="s">
        <v>85</v>
      </c>
      <c r="C14723" s="7">
        <v>44701</v>
      </c>
      <c r="E14723" s="27">
        <v>1077</v>
      </c>
      <c r="G14723" s="27" t="str">
        <f>VLOOKUP(C14723,W:Y,3,TRUE)</f>
        <v>May 22</v>
      </c>
      <c r="H14723" s="27">
        <f t="shared" ref="H14723:H14786" si="230">1+H14722</f>
        <v>14722</v>
      </c>
      <c r="I14723" s="30" t="str">
        <f>IF(G14723='Check Register'!$E$1,H14723,"")</f>
        <v/>
      </c>
    </row>
    <row r="14724" spans="1:9" x14ac:dyDescent="0.3">
      <c r="A14724" t="s">
        <v>847</v>
      </c>
      <c r="B14724" t="s">
        <v>127</v>
      </c>
      <c r="C14724" s="7">
        <v>44701</v>
      </c>
      <c r="E14724" s="27">
        <v>486.67</v>
      </c>
      <c r="G14724" s="27" t="str">
        <f>VLOOKUP(C14724,W:Y,3,TRUE)</f>
        <v>May 22</v>
      </c>
      <c r="H14724" s="27">
        <f t="shared" si="230"/>
        <v>14723</v>
      </c>
      <c r="I14724" s="30" t="str">
        <f>IF(G14724='Check Register'!$E$1,H14724,"")</f>
        <v/>
      </c>
    </row>
    <row r="14725" spans="1:9" x14ac:dyDescent="0.3">
      <c r="A14725" t="s">
        <v>847</v>
      </c>
      <c r="B14725" t="s">
        <v>8</v>
      </c>
      <c r="C14725" s="7">
        <v>44701</v>
      </c>
      <c r="E14725" s="27">
        <v>314.94</v>
      </c>
      <c r="G14725" s="27" t="str">
        <f>VLOOKUP(C14725,W:Y,3,TRUE)</f>
        <v>May 22</v>
      </c>
      <c r="H14725" s="27">
        <f t="shared" si="230"/>
        <v>14724</v>
      </c>
      <c r="I14725" s="30" t="str">
        <f>IF(G14725='Check Register'!$E$1,H14725,"")</f>
        <v/>
      </c>
    </row>
    <row r="14726" spans="1:9" x14ac:dyDescent="0.3">
      <c r="A14726" t="s">
        <v>848</v>
      </c>
      <c r="B14726" t="s">
        <v>8</v>
      </c>
      <c r="C14726" s="7">
        <v>44701</v>
      </c>
      <c r="E14726" s="27">
        <v>1209.24</v>
      </c>
      <c r="G14726" s="27" t="str">
        <f>VLOOKUP(C14726,W:Y,3,TRUE)</f>
        <v>May 22</v>
      </c>
      <c r="H14726" s="27">
        <f t="shared" si="230"/>
        <v>14725</v>
      </c>
      <c r="I14726" s="30" t="str">
        <f>IF(G14726='Check Register'!$E$1,H14726,"")</f>
        <v/>
      </c>
    </row>
    <row r="14727" spans="1:9" x14ac:dyDescent="0.3">
      <c r="A14727" t="s">
        <v>930</v>
      </c>
      <c r="B14727" t="s">
        <v>8</v>
      </c>
      <c r="C14727" s="7">
        <v>44701</v>
      </c>
      <c r="E14727" s="27">
        <v>1797.62</v>
      </c>
      <c r="G14727" s="27" t="str">
        <f>VLOOKUP(C14727,W:Y,3,TRUE)</f>
        <v>May 22</v>
      </c>
      <c r="H14727" s="27">
        <f t="shared" si="230"/>
        <v>14726</v>
      </c>
      <c r="I14727" s="30" t="str">
        <f>IF(G14727='Check Register'!$E$1,H14727,"")</f>
        <v/>
      </c>
    </row>
    <row r="14728" spans="1:9" x14ac:dyDescent="0.3">
      <c r="A14728" t="s">
        <v>824</v>
      </c>
      <c r="B14728" t="s">
        <v>14</v>
      </c>
      <c r="C14728" s="7">
        <v>44701</v>
      </c>
      <c r="E14728" s="27">
        <v>6553.18</v>
      </c>
      <c r="G14728" s="27" t="str">
        <f>VLOOKUP(C14728,W:Y,3,TRUE)</f>
        <v>May 22</v>
      </c>
      <c r="H14728" s="27">
        <f t="shared" si="230"/>
        <v>14727</v>
      </c>
      <c r="I14728" s="30" t="str">
        <f>IF(G14728='Check Register'!$E$1,H14728,"")</f>
        <v/>
      </c>
    </row>
    <row r="14729" spans="1:9" x14ac:dyDescent="0.3">
      <c r="A14729" t="s">
        <v>1097</v>
      </c>
      <c r="B14729" t="s">
        <v>89</v>
      </c>
      <c r="C14729" s="7">
        <v>44701</v>
      </c>
      <c r="E14729" s="27">
        <v>264.51</v>
      </c>
      <c r="G14729" s="27" t="str">
        <f>VLOOKUP(C14729,W:Y,3,TRUE)</f>
        <v>May 22</v>
      </c>
      <c r="H14729" s="27">
        <f t="shared" si="230"/>
        <v>14728</v>
      </c>
      <c r="I14729" s="30" t="str">
        <f>IF(G14729='Check Register'!$E$1,H14729,"")</f>
        <v/>
      </c>
    </row>
    <row r="14730" spans="1:9" x14ac:dyDescent="0.3">
      <c r="A14730" t="s">
        <v>795</v>
      </c>
      <c r="B14730" t="s">
        <v>89</v>
      </c>
      <c r="C14730" s="7">
        <v>44701</v>
      </c>
      <c r="E14730" s="27">
        <v>88.36</v>
      </c>
      <c r="G14730" s="27" t="str">
        <f>VLOOKUP(C14730,W:Y,3,TRUE)</f>
        <v>May 22</v>
      </c>
      <c r="H14730" s="27">
        <f t="shared" si="230"/>
        <v>14729</v>
      </c>
      <c r="I14730" s="30" t="str">
        <f>IF(G14730='Check Register'!$E$1,H14730,"")</f>
        <v/>
      </c>
    </row>
    <row r="14731" spans="1:9" x14ac:dyDescent="0.3">
      <c r="A14731" t="s">
        <v>796</v>
      </c>
      <c r="B14731" t="s">
        <v>102</v>
      </c>
      <c r="C14731" s="7">
        <v>44701</v>
      </c>
      <c r="E14731" s="27">
        <v>4720</v>
      </c>
      <c r="G14731" s="27" t="str">
        <f>VLOOKUP(C14731,W:Y,3,TRUE)</f>
        <v>May 22</v>
      </c>
      <c r="H14731" s="27">
        <f t="shared" si="230"/>
        <v>14730</v>
      </c>
      <c r="I14731" s="30" t="str">
        <f>IF(G14731='Check Register'!$E$1,H14731,"")</f>
        <v/>
      </c>
    </row>
    <row r="14732" spans="1:9" x14ac:dyDescent="0.3">
      <c r="A14732" t="s">
        <v>876</v>
      </c>
      <c r="B14732" t="s">
        <v>28</v>
      </c>
      <c r="C14732" s="7">
        <v>44701</v>
      </c>
      <c r="E14732" s="27">
        <v>24966.400000000001</v>
      </c>
      <c r="G14732" s="27" t="str">
        <f>VLOOKUP(C14732,W:Y,3,TRUE)</f>
        <v>May 22</v>
      </c>
      <c r="H14732" s="27">
        <f t="shared" si="230"/>
        <v>14731</v>
      </c>
      <c r="I14732" s="30" t="str">
        <f>IF(G14732='Check Register'!$E$1,H14732,"")</f>
        <v/>
      </c>
    </row>
    <row r="14733" spans="1:9" x14ac:dyDescent="0.3">
      <c r="A14733" t="s">
        <v>1098</v>
      </c>
      <c r="B14733" t="s">
        <v>85</v>
      </c>
      <c r="C14733" s="7">
        <v>44701</v>
      </c>
      <c r="E14733" s="27">
        <v>2742</v>
      </c>
      <c r="G14733" s="27" t="str">
        <f>VLOOKUP(C14733,W:Y,3,TRUE)</f>
        <v>May 22</v>
      </c>
      <c r="H14733" s="27">
        <f t="shared" si="230"/>
        <v>14732</v>
      </c>
      <c r="I14733" s="30" t="str">
        <f>IF(G14733='Check Register'!$E$1,H14733,"")</f>
        <v/>
      </c>
    </row>
    <row r="14734" spans="1:9" x14ac:dyDescent="0.3">
      <c r="A14734" t="s">
        <v>1153</v>
      </c>
      <c r="B14734" t="s">
        <v>66</v>
      </c>
      <c r="C14734" s="7">
        <v>44701</v>
      </c>
      <c r="E14734" s="27">
        <v>1000</v>
      </c>
      <c r="G14734" s="27" t="str">
        <f>VLOOKUP(C14734,W:Y,3,TRUE)</f>
        <v>May 22</v>
      </c>
      <c r="H14734" s="27">
        <f t="shared" si="230"/>
        <v>14733</v>
      </c>
      <c r="I14734" s="30" t="str">
        <f>IF(G14734='Check Register'!$E$1,H14734,"")</f>
        <v/>
      </c>
    </row>
    <row r="14735" spans="1:9" x14ac:dyDescent="0.3">
      <c r="A14735" t="s">
        <v>997</v>
      </c>
      <c r="B14735" t="s">
        <v>22</v>
      </c>
      <c r="C14735" s="7">
        <v>44701</v>
      </c>
      <c r="E14735" s="27">
        <v>900</v>
      </c>
      <c r="G14735" s="27" t="str">
        <f>VLOOKUP(C14735,W:Y,3,TRUE)</f>
        <v>May 22</v>
      </c>
      <c r="H14735" s="27">
        <f t="shared" si="230"/>
        <v>14734</v>
      </c>
      <c r="I14735" s="30" t="str">
        <f>IF(G14735='Check Register'!$E$1,H14735,"")</f>
        <v/>
      </c>
    </row>
    <row r="14736" spans="1:9" x14ac:dyDescent="0.3">
      <c r="A14736" t="s">
        <v>828</v>
      </c>
      <c r="B14736" t="s">
        <v>102</v>
      </c>
      <c r="C14736" s="7">
        <v>44701</v>
      </c>
      <c r="E14736" s="27">
        <v>33689.83</v>
      </c>
      <c r="G14736" s="27" t="str">
        <f>VLOOKUP(C14736,W:Y,3,TRUE)</f>
        <v>May 22</v>
      </c>
      <c r="H14736" s="27">
        <f t="shared" si="230"/>
        <v>14735</v>
      </c>
      <c r="I14736" s="30" t="str">
        <f>IF(G14736='Check Register'!$E$1,H14736,"")</f>
        <v/>
      </c>
    </row>
    <row r="14737" spans="1:9" x14ac:dyDescent="0.3">
      <c r="A14737" t="s">
        <v>798</v>
      </c>
      <c r="B14737" t="s">
        <v>22</v>
      </c>
      <c r="C14737" s="7">
        <v>44701</v>
      </c>
      <c r="E14737" s="27">
        <v>146</v>
      </c>
      <c r="G14737" s="27" t="str">
        <f>VLOOKUP(C14737,W:Y,3,TRUE)</f>
        <v>May 22</v>
      </c>
      <c r="H14737" s="27">
        <f t="shared" si="230"/>
        <v>14736</v>
      </c>
      <c r="I14737" s="30" t="str">
        <f>IF(G14737='Check Register'!$E$1,H14737,"")</f>
        <v/>
      </c>
    </row>
    <row r="14738" spans="1:9" x14ac:dyDescent="0.3">
      <c r="A14738" t="s">
        <v>1175</v>
      </c>
      <c r="B14738" t="s">
        <v>349</v>
      </c>
      <c r="C14738" s="7">
        <v>44701</v>
      </c>
      <c r="E14738" s="27">
        <v>4375</v>
      </c>
      <c r="G14738" s="27" t="str">
        <f>VLOOKUP(C14738,W:Y,3,TRUE)</f>
        <v>May 22</v>
      </c>
      <c r="H14738" s="27">
        <f t="shared" si="230"/>
        <v>14737</v>
      </c>
      <c r="I14738" s="30" t="str">
        <f>IF(G14738='Check Register'!$E$1,H14738,"")</f>
        <v/>
      </c>
    </row>
    <row r="14739" spans="1:9" x14ac:dyDescent="0.3">
      <c r="A14739" t="s">
        <v>1128</v>
      </c>
      <c r="B14739" t="s">
        <v>89</v>
      </c>
      <c r="C14739" s="7">
        <v>44701</v>
      </c>
      <c r="E14739" s="27">
        <v>72.760000000000005</v>
      </c>
      <c r="G14739" s="27" t="str">
        <f>VLOOKUP(C14739,W:Y,3,TRUE)</f>
        <v>May 22</v>
      </c>
      <c r="H14739" s="27">
        <f t="shared" si="230"/>
        <v>14738</v>
      </c>
      <c r="I14739" s="30" t="str">
        <f>IF(G14739='Check Register'!$E$1,H14739,"")</f>
        <v/>
      </c>
    </row>
    <row r="14740" spans="1:9" x14ac:dyDescent="0.3">
      <c r="A14740" t="s">
        <v>880</v>
      </c>
      <c r="B14740" t="s">
        <v>115</v>
      </c>
      <c r="C14740" s="7">
        <v>44701</v>
      </c>
      <c r="E14740" s="27">
        <v>3793.5</v>
      </c>
      <c r="G14740" s="27" t="str">
        <f>VLOOKUP(C14740,W:Y,3,TRUE)</f>
        <v>May 22</v>
      </c>
      <c r="H14740" s="27">
        <f t="shared" si="230"/>
        <v>14739</v>
      </c>
      <c r="I14740" s="30" t="str">
        <f>IF(G14740='Check Register'!$E$1,H14740,"")</f>
        <v/>
      </c>
    </row>
    <row r="14741" spans="1:9" x14ac:dyDescent="0.3">
      <c r="A14741" t="s">
        <v>655</v>
      </c>
      <c r="B14741" t="s">
        <v>6</v>
      </c>
      <c r="C14741" s="7">
        <v>44701</v>
      </c>
      <c r="E14741" s="27">
        <v>168430.03</v>
      </c>
      <c r="G14741" s="27" t="str">
        <f>VLOOKUP(C14741,W:Y,3,TRUE)</f>
        <v>May 22</v>
      </c>
      <c r="H14741" s="27">
        <f t="shared" si="230"/>
        <v>14740</v>
      </c>
      <c r="I14741" s="30" t="str">
        <f>IF(G14741='Check Register'!$E$1,H14741,"")</f>
        <v/>
      </c>
    </row>
    <row r="14742" spans="1:9" x14ac:dyDescent="0.3">
      <c r="A14742" t="s">
        <v>884</v>
      </c>
      <c r="B14742" t="s">
        <v>8</v>
      </c>
      <c r="C14742" s="7">
        <v>44701</v>
      </c>
      <c r="E14742" s="27">
        <v>22.84</v>
      </c>
      <c r="G14742" s="27" t="str">
        <f>VLOOKUP(C14742,W:Y,3,TRUE)</f>
        <v>May 22</v>
      </c>
      <c r="H14742" s="27">
        <f t="shared" si="230"/>
        <v>14741</v>
      </c>
      <c r="I14742" s="30" t="str">
        <f>IF(G14742='Check Register'!$E$1,H14742,"")</f>
        <v/>
      </c>
    </row>
    <row r="14743" spans="1:9" x14ac:dyDescent="0.3">
      <c r="A14743" t="s">
        <v>884</v>
      </c>
      <c r="B14743" t="s">
        <v>85</v>
      </c>
      <c r="C14743" s="7">
        <v>44701</v>
      </c>
      <c r="E14743" s="27">
        <v>28.64</v>
      </c>
      <c r="G14743" s="27" t="str">
        <f>VLOOKUP(C14743,W:Y,3,TRUE)</f>
        <v>May 22</v>
      </c>
      <c r="H14743" s="27">
        <f t="shared" si="230"/>
        <v>14742</v>
      </c>
      <c r="I14743" s="30" t="str">
        <f>IF(G14743='Check Register'!$E$1,H14743,"")</f>
        <v/>
      </c>
    </row>
    <row r="14744" spans="1:9" x14ac:dyDescent="0.3">
      <c r="A14744" t="s">
        <v>885</v>
      </c>
      <c r="B14744" t="s">
        <v>61</v>
      </c>
      <c r="C14744" s="7">
        <v>44701</v>
      </c>
      <c r="E14744" s="27">
        <v>1359</v>
      </c>
      <c r="G14744" s="27" t="str">
        <f>VLOOKUP(C14744,W:Y,3,TRUE)</f>
        <v>May 22</v>
      </c>
      <c r="H14744" s="27">
        <f t="shared" si="230"/>
        <v>14743</v>
      </c>
      <c r="I14744" s="30" t="str">
        <f>IF(G14744='Check Register'!$E$1,H14744,"")</f>
        <v/>
      </c>
    </row>
    <row r="14745" spans="1:9" x14ac:dyDescent="0.3">
      <c r="A14745" t="s">
        <v>858</v>
      </c>
      <c r="B14745" t="s">
        <v>22</v>
      </c>
      <c r="C14745" s="7">
        <v>44701</v>
      </c>
      <c r="E14745" s="27">
        <v>75</v>
      </c>
      <c r="G14745" s="27" t="str">
        <f>VLOOKUP(C14745,W:Y,3,TRUE)</f>
        <v>May 22</v>
      </c>
      <c r="H14745" s="27">
        <f t="shared" si="230"/>
        <v>14744</v>
      </c>
      <c r="I14745" s="30" t="str">
        <f>IF(G14745='Check Register'!$E$1,H14745,"")</f>
        <v/>
      </c>
    </row>
    <row r="14746" spans="1:9" x14ac:dyDescent="0.3">
      <c r="A14746" t="s">
        <v>801</v>
      </c>
      <c r="B14746" t="s">
        <v>39</v>
      </c>
      <c r="C14746" s="7">
        <v>44701</v>
      </c>
      <c r="E14746" s="27">
        <v>7315.58</v>
      </c>
      <c r="G14746" s="27" t="str">
        <f>VLOOKUP(C14746,W:Y,3,TRUE)</f>
        <v>May 22</v>
      </c>
      <c r="H14746" s="27">
        <f t="shared" si="230"/>
        <v>14745</v>
      </c>
      <c r="I14746" s="30" t="str">
        <f>IF(G14746='Check Register'!$E$1,H14746,"")</f>
        <v/>
      </c>
    </row>
    <row r="14747" spans="1:9" x14ac:dyDescent="0.3">
      <c r="A14747" t="s">
        <v>1148</v>
      </c>
      <c r="B14747" t="s">
        <v>22</v>
      </c>
      <c r="C14747" s="7">
        <v>44701</v>
      </c>
      <c r="E14747" s="27">
        <v>17202.18</v>
      </c>
      <c r="G14747" s="27" t="str">
        <f>VLOOKUP(C14747,W:Y,3,TRUE)</f>
        <v>May 22</v>
      </c>
      <c r="H14747" s="27">
        <f t="shared" si="230"/>
        <v>14746</v>
      </c>
      <c r="I14747" s="30" t="str">
        <f>IF(G14747='Check Register'!$E$1,H14747,"")</f>
        <v/>
      </c>
    </row>
    <row r="14748" spans="1:9" x14ac:dyDescent="0.3">
      <c r="A14748" t="s">
        <v>861</v>
      </c>
      <c r="B14748" t="s">
        <v>70</v>
      </c>
      <c r="C14748" s="7">
        <v>44701</v>
      </c>
      <c r="E14748" s="27">
        <v>437.5</v>
      </c>
      <c r="G14748" s="27" t="str">
        <f>VLOOKUP(C14748,W:Y,3,TRUE)</f>
        <v>May 22</v>
      </c>
      <c r="H14748" s="27">
        <f t="shared" si="230"/>
        <v>14747</v>
      </c>
      <c r="I14748" s="30" t="str">
        <f>IF(G14748='Check Register'!$E$1,H14748,"")</f>
        <v/>
      </c>
    </row>
    <row r="14749" spans="1:9" x14ac:dyDescent="0.3">
      <c r="A14749" t="s">
        <v>941</v>
      </c>
      <c r="B14749" t="s">
        <v>18</v>
      </c>
      <c r="C14749" s="7">
        <v>44701</v>
      </c>
      <c r="E14749" s="27">
        <v>42.28</v>
      </c>
      <c r="G14749" s="27" t="str">
        <f>VLOOKUP(C14749,W:Y,3,TRUE)</f>
        <v>May 22</v>
      </c>
      <c r="H14749" s="27">
        <f t="shared" si="230"/>
        <v>14748</v>
      </c>
      <c r="I14749" s="30" t="str">
        <f>IF(G14749='Check Register'!$E$1,H14749,"")</f>
        <v/>
      </c>
    </row>
    <row r="14750" spans="1:9" x14ac:dyDescent="0.3">
      <c r="A14750" t="s">
        <v>1116</v>
      </c>
      <c r="B14750" t="s">
        <v>8</v>
      </c>
      <c r="C14750" s="7">
        <v>44701</v>
      </c>
      <c r="E14750" s="27">
        <v>4534.01</v>
      </c>
      <c r="G14750" s="27" t="str">
        <f>VLOOKUP(C14750,W:Y,3,TRUE)</f>
        <v>May 22</v>
      </c>
      <c r="H14750" s="27">
        <f t="shared" si="230"/>
        <v>14749</v>
      </c>
      <c r="I14750" s="30" t="str">
        <f>IF(G14750='Check Register'!$E$1,H14750,"")</f>
        <v/>
      </c>
    </row>
    <row r="14751" spans="1:9" x14ac:dyDescent="0.3">
      <c r="A14751" t="s">
        <v>863</v>
      </c>
      <c r="B14751" t="s">
        <v>39</v>
      </c>
      <c r="C14751" s="7">
        <v>44701</v>
      </c>
      <c r="E14751" s="27">
        <v>3015.98</v>
      </c>
      <c r="G14751" s="27" t="str">
        <f>VLOOKUP(C14751,W:Y,3,TRUE)</f>
        <v>May 22</v>
      </c>
      <c r="H14751" s="27">
        <f t="shared" si="230"/>
        <v>14750</v>
      </c>
      <c r="I14751" s="30" t="str">
        <f>IF(G14751='Check Register'!$E$1,H14751,"")</f>
        <v/>
      </c>
    </row>
    <row r="14752" spans="1:9" x14ac:dyDescent="0.3">
      <c r="A14752" t="s">
        <v>805</v>
      </c>
      <c r="B14752" t="s">
        <v>127</v>
      </c>
      <c r="C14752" s="7">
        <v>44701</v>
      </c>
      <c r="E14752" s="27">
        <v>234.61</v>
      </c>
      <c r="G14752" s="27" t="str">
        <f>VLOOKUP(C14752,W:Y,3,TRUE)</f>
        <v>May 22</v>
      </c>
      <c r="H14752" s="27">
        <f t="shared" si="230"/>
        <v>14751</v>
      </c>
      <c r="I14752" s="30" t="str">
        <f>IF(G14752='Check Register'!$E$1,H14752,"")</f>
        <v/>
      </c>
    </row>
    <row r="14753" spans="1:9" x14ac:dyDescent="0.3">
      <c r="A14753" t="s">
        <v>805</v>
      </c>
      <c r="B14753" t="s">
        <v>11</v>
      </c>
      <c r="C14753" s="7">
        <v>44701</v>
      </c>
      <c r="E14753" s="27">
        <v>395.58</v>
      </c>
      <c r="G14753" s="27" t="str">
        <f>VLOOKUP(C14753,W:Y,3,TRUE)</f>
        <v>May 22</v>
      </c>
      <c r="H14753" s="27">
        <f t="shared" si="230"/>
        <v>14752</v>
      </c>
      <c r="I14753" s="30" t="str">
        <f>IF(G14753='Check Register'!$E$1,H14753,"")</f>
        <v/>
      </c>
    </row>
    <row r="14754" spans="1:9" x14ac:dyDescent="0.3">
      <c r="A14754" t="s">
        <v>1103</v>
      </c>
      <c r="B14754" t="s">
        <v>102</v>
      </c>
      <c r="C14754" s="7">
        <v>44701</v>
      </c>
      <c r="E14754" s="27">
        <v>592735.64</v>
      </c>
      <c r="G14754" s="27" t="str">
        <f>VLOOKUP(C14754,W:Y,3,TRUE)</f>
        <v>May 22</v>
      </c>
      <c r="H14754" s="27">
        <f t="shared" si="230"/>
        <v>14753</v>
      </c>
      <c r="I14754" s="30" t="str">
        <f>IF(G14754='Check Register'!$E$1,H14754,"")</f>
        <v/>
      </c>
    </row>
    <row r="14755" spans="1:9" x14ac:dyDescent="0.3">
      <c r="A14755" t="s">
        <v>1103</v>
      </c>
      <c r="B14755" t="s">
        <v>169</v>
      </c>
      <c r="C14755" s="7">
        <v>44701</v>
      </c>
      <c r="E14755" s="27">
        <v>-28031.5</v>
      </c>
      <c r="G14755" s="27" t="str">
        <f>VLOOKUP(C14755,W:Y,3,TRUE)</f>
        <v>May 22</v>
      </c>
      <c r="H14755" s="27">
        <f t="shared" si="230"/>
        <v>14754</v>
      </c>
      <c r="I14755" s="30" t="str">
        <f>IF(G14755='Check Register'!$E$1,H14755,"")</f>
        <v/>
      </c>
    </row>
    <row r="14756" spans="1:9" x14ac:dyDescent="0.3">
      <c r="A14756" t="s">
        <v>1103</v>
      </c>
      <c r="B14756" t="s">
        <v>150</v>
      </c>
      <c r="C14756" s="7">
        <v>44701</v>
      </c>
      <c r="E14756" s="27">
        <v>57</v>
      </c>
      <c r="G14756" s="27" t="str">
        <f>VLOOKUP(C14756,W:Y,3,TRUE)</f>
        <v>May 22</v>
      </c>
      <c r="H14756" s="27">
        <f t="shared" si="230"/>
        <v>14755</v>
      </c>
      <c r="I14756" s="30" t="str">
        <f>IF(G14756='Check Register'!$E$1,H14756,"")</f>
        <v/>
      </c>
    </row>
    <row r="14757" spans="1:9" x14ac:dyDescent="0.3">
      <c r="A14757" t="s">
        <v>1103</v>
      </c>
      <c r="B14757" t="s">
        <v>210</v>
      </c>
      <c r="C14757" s="7">
        <v>44701</v>
      </c>
      <c r="E14757" s="27">
        <v>5863.83</v>
      </c>
      <c r="G14757" s="27" t="str">
        <f>VLOOKUP(C14757,W:Y,3,TRUE)</f>
        <v>May 22</v>
      </c>
      <c r="H14757" s="27">
        <f t="shared" si="230"/>
        <v>14756</v>
      </c>
      <c r="I14757" s="30" t="str">
        <f>IF(G14757='Check Register'!$E$1,H14757,"")</f>
        <v/>
      </c>
    </row>
    <row r="14758" spans="1:9" x14ac:dyDescent="0.3">
      <c r="A14758" t="s">
        <v>1124</v>
      </c>
      <c r="B14758" t="s">
        <v>180</v>
      </c>
      <c r="C14758" s="7">
        <v>44701</v>
      </c>
      <c r="E14758" s="27">
        <v>281.35000000000002</v>
      </c>
      <c r="G14758" s="27" t="str">
        <f>VLOOKUP(C14758,W:Y,3,TRUE)</f>
        <v>May 22</v>
      </c>
      <c r="H14758" s="27">
        <f t="shared" si="230"/>
        <v>14757</v>
      </c>
      <c r="I14758" s="30" t="str">
        <f>IF(G14758='Check Register'!$E$1,H14758,"")</f>
        <v/>
      </c>
    </row>
    <row r="14759" spans="1:9" x14ac:dyDescent="0.3">
      <c r="A14759" t="s">
        <v>661</v>
      </c>
      <c r="B14759" t="s">
        <v>6</v>
      </c>
      <c r="C14759" s="7">
        <v>44706</v>
      </c>
      <c r="E14759" s="27">
        <v>1749.18</v>
      </c>
      <c r="G14759" s="27" t="str">
        <f>VLOOKUP(C14759,W:Y,3,TRUE)</f>
        <v>May 22</v>
      </c>
      <c r="H14759" s="27">
        <f t="shared" si="230"/>
        <v>14758</v>
      </c>
      <c r="I14759" s="30" t="str">
        <f>IF(G14759='Check Register'!$E$1,H14759,"")</f>
        <v/>
      </c>
    </row>
    <row r="14760" spans="1:9" x14ac:dyDescent="0.3">
      <c r="A14760" t="s">
        <v>1268</v>
      </c>
      <c r="B14760" t="s">
        <v>28</v>
      </c>
      <c r="C14760" s="7">
        <v>44708</v>
      </c>
      <c r="E14760" s="27">
        <v>5528</v>
      </c>
      <c r="G14760" s="27" t="str">
        <f>VLOOKUP(C14760,W:Y,3,TRUE)</f>
        <v>May 22</v>
      </c>
      <c r="H14760" s="27">
        <f t="shared" si="230"/>
        <v>14759</v>
      </c>
      <c r="I14760" s="30" t="str">
        <f>IF(G14760='Check Register'!$E$1,H14760,"")</f>
        <v/>
      </c>
    </row>
    <row r="14761" spans="1:9" x14ac:dyDescent="0.3">
      <c r="A14761" t="s">
        <v>867</v>
      </c>
      <c r="B14761" t="s">
        <v>89</v>
      </c>
      <c r="C14761" s="7">
        <v>44708</v>
      </c>
      <c r="E14761" s="27">
        <v>636</v>
      </c>
      <c r="G14761" s="27" t="str">
        <f>VLOOKUP(C14761,W:Y,3,TRUE)</f>
        <v>May 22</v>
      </c>
      <c r="H14761" s="27">
        <f t="shared" si="230"/>
        <v>14760</v>
      </c>
      <c r="I14761" s="30" t="str">
        <f>IF(G14761='Check Register'!$E$1,H14761,"")</f>
        <v/>
      </c>
    </row>
    <row r="14762" spans="1:9" x14ac:dyDescent="0.3">
      <c r="A14762" t="s">
        <v>1256</v>
      </c>
      <c r="B14762" t="s">
        <v>18</v>
      </c>
      <c r="C14762" s="7">
        <v>44708</v>
      </c>
      <c r="E14762" s="27">
        <v>2393.64</v>
      </c>
      <c r="G14762" s="27" t="str">
        <f>VLOOKUP(C14762,W:Y,3,TRUE)</f>
        <v>May 22</v>
      </c>
      <c r="H14762" s="27">
        <f t="shared" si="230"/>
        <v>14761</v>
      </c>
      <c r="I14762" s="30" t="str">
        <f>IF(G14762='Check Register'!$E$1,H14762,"")</f>
        <v/>
      </c>
    </row>
    <row r="14763" spans="1:9" x14ac:dyDescent="0.3">
      <c r="A14763" t="s">
        <v>837</v>
      </c>
      <c r="B14763" t="s">
        <v>20</v>
      </c>
      <c r="C14763" s="7">
        <v>44708</v>
      </c>
      <c r="E14763" s="27">
        <v>60.83</v>
      </c>
      <c r="G14763" s="27" t="str">
        <f>VLOOKUP(C14763,W:Y,3,TRUE)</f>
        <v>May 22</v>
      </c>
      <c r="H14763" s="27">
        <f t="shared" si="230"/>
        <v>14762</v>
      </c>
      <c r="I14763" s="30" t="str">
        <f>IF(G14763='Check Register'!$E$1,H14763,"")</f>
        <v/>
      </c>
    </row>
    <row r="14764" spans="1:9" x14ac:dyDescent="0.3">
      <c r="A14764" t="s">
        <v>812</v>
      </c>
      <c r="B14764" t="s">
        <v>8</v>
      </c>
      <c r="C14764" s="7">
        <v>44708</v>
      </c>
      <c r="E14764" s="27">
        <v>421.07</v>
      </c>
      <c r="G14764" s="27" t="str">
        <f>VLOOKUP(C14764,W:Y,3,TRUE)</f>
        <v>May 22</v>
      </c>
      <c r="H14764" s="27">
        <f t="shared" si="230"/>
        <v>14763</v>
      </c>
      <c r="I14764" s="30" t="str">
        <f>IF(G14764='Check Register'!$E$1,H14764,"")</f>
        <v/>
      </c>
    </row>
    <row r="14765" spans="1:9" x14ac:dyDescent="0.3">
      <c r="A14765" t="s">
        <v>1242</v>
      </c>
      <c r="B14765" t="s">
        <v>100</v>
      </c>
      <c r="C14765" s="7">
        <v>44708</v>
      </c>
      <c r="E14765" s="27">
        <v>1000</v>
      </c>
      <c r="G14765" s="27" t="str">
        <f>VLOOKUP(C14765,W:Y,3,TRUE)</f>
        <v>May 22</v>
      </c>
      <c r="H14765" s="27">
        <f t="shared" si="230"/>
        <v>14764</v>
      </c>
      <c r="I14765" s="30" t="str">
        <f>IF(G14765='Check Register'!$E$1,H14765,"")</f>
        <v/>
      </c>
    </row>
    <row r="14766" spans="1:9" x14ac:dyDescent="0.3">
      <c r="A14766" t="s">
        <v>870</v>
      </c>
      <c r="B14766" t="s">
        <v>43</v>
      </c>
      <c r="C14766" s="7">
        <v>44708</v>
      </c>
      <c r="E14766" s="27">
        <v>821.38</v>
      </c>
      <c r="G14766" s="27" t="str">
        <f>VLOOKUP(C14766,W:Y,3,TRUE)</f>
        <v>May 22</v>
      </c>
      <c r="H14766" s="27">
        <f t="shared" si="230"/>
        <v>14765</v>
      </c>
      <c r="I14766" s="30" t="str">
        <f>IF(G14766='Check Register'!$E$1,H14766,"")</f>
        <v/>
      </c>
    </row>
    <row r="14767" spans="1:9" x14ac:dyDescent="0.3">
      <c r="A14767" t="s">
        <v>1001</v>
      </c>
      <c r="B14767" t="s">
        <v>14</v>
      </c>
      <c r="C14767" s="7">
        <v>44708</v>
      </c>
      <c r="E14767" s="27">
        <v>13500</v>
      </c>
      <c r="G14767" s="27" t="str">
        <f>VLOOKUP(C14767,W:Y,3,TRUE)</f>
        <v>May 22</v>
      </c>
      <c r="H14767" s="27">
        <f t="shared" si="230"/>
        <v>14766</v>
      </c>
      <c r="I14767" s="30" t="str">
        <f>IF(G14767='Check Register'!$E$1,H14767,"")</f>
        <v/>
      </c>
    </row>
    <row r="14768" spans="1:9" x14ac:dyDescent="0.3">
      <c r="A14768" t="s">
        <v>781</v>
      </c>
      <c r="B14768" t="s">
        <v>14</v>
      </c>
      <c r="C14768" s="7">
        <v>44708</v>
      </c>
      <c r="E14768" s="27">
        <v>2818.2</v>
      </c>
      <c r="G14768" s="27" t="str">
        <f>VLOOKUP(C14768,W:Y,3,TRUE)</f>
        <v>May 22</v>
      </c>
      <c r="H14768" s="27">
        <f t="shared" si="230"/>
        <v>14767</v>
      </c>
      <c r="I14768" s="30" t="str">
        <f>IF(G14768='Check Register'!$E$1,H14768,"")</f>
        <v/>
      </c>
    </row>
    <row r="14769" spans="1:9" x14ac:dyDescent="0.3">
      <c r="A14769" t="s">
        <v>956</v>
      </c>
      <c r="B14769" t="s">
        <v>139</v>
      </c>
      <c r="C14769" s="7">
        <v>44708</v>
      </c>
      <c r="E14769" s="27">
        <v>13781.71</v>
      </c>
      <c r="G14769" s="27" t="str">
        <f>VLOOKUP(C14769,W:Y,3,TRUE)</f>
        <v>May 22</v>
      </c>
      <c r="H14769" s="27">
        <f t="shared" si="230"/>
        <v>14768</v>
      </c>
      <c r="I14769" s="30" t="str">
        <f>IF(G14769='Check Register'!$E$1,H14769,"")</f>
        <v/>
      </c>
    </row>
    <row r="14770" spans="1:9" x14ac:dyDescent="0.3">
      <c r="A14770" t="s">
        <v>784</v>
      </c>
      <c r="B14770" t="s">
        <v>66</v>
      </c>
      <c r="C14770" s="7">
        <v>44708</v>
      </c>
      <c r="E14770" s="27">
        <v>4500</v>
      </c>
      <c r="G14770" s="27" t="str">
        <f>VLOOKUP(C14770,W:Y,3,TRUE)</f>
        <v>May 22</v>
      </c>
      <c r="H14770" s="27">
        <f t="shared" si="230"/>
        <v>14769</v>
      </c>
      <c r="I14770" s="30" t="str">
        <f>IF(G14770='Check Register'!$E$1,H14770,"")</f>
        <v/>
      </c>
    </row>
    <row r="14771" spans="1:9" x14ac:dyDescent="0.3">
      <c r="A14771" t="s">
        <v>818</v>
      </c>
      <c r="B14771" t="s">
        <v>141</v>
      </c>
      <c r="C14771" s="7">
        <v>44708</v>
      </c>
      <c r="E14771" s="27">
        <v>2229.5</v>
      </c>
      <c r="G14771" s="27" t="str">
        <f>VLOOKUP(C14771,W:Y,3,TRUE)</f>
        <v>May 22</v>
      </c>
      <c r="H14771" s="27">
        <f t="shared" si="230"/>
        <v>14770</v>
      </c>
      <c r="I14771" s="30" t="str">
        <f>IF(G14771='Check Register'!$E$1,H14771,"")</f>
        <v/>
      </c>
    </row>
    <row r="14772" spans="1:9" x14ac:dyDescent="0.3">
      <c r="A14772" t="s">
        <v>818</v>
      </c>
      <c r="B14772" t="s">
        <v>102</v>
      </c>
      <c r="C14772" s="7">
        <v>44708</v>
      </c>
      <c r="E14772" s="27">
        <v>2912.31</v>
      </c>
      <c r="G14772" s="27" t="str">
        <f>VLOOKUP(C14772,W:Y,3,TRUE)</f>
        <v>May 22</v>
      </c>
      <c r="H14772" s="27">
        <f t="shared" si="230"/>
        <v>14771</v>
      </c>
      <c r="I14772" s="30" t="str">
        <f>IF(G14772='Check Register'!$E$1,H14772,"")</f>
        <v/>
      </c>
    </row>
    <row r="14773" spans="1:9" x14ac:dyDescent="0.3">
      <c r="A14773" t="s">
        <v>1107</v>
      </c>
      <c r="B14773" t="s">
        <v>39</v>
      </c>
      <c r="C14773" s="7">
        <v>44708</v>
      </c>
      <c r="E14773" s="27">
        <v>41427.599999999999</v>
      </c>
      <c r="G14773" s="27" t="str">
        <f>VLOOKUP(C14773,W:Y,3,TRUE)</f>
        <v>May 22</v>
      </c>
      <c r="H14773" s="27">
        <f t="shared" si="230"/>
        <v>14772</v>
      </c>
      <c r="I14773" s="30" t="str">
        <f>IF(G14773='Check Register'!$E$1,H14773,"")</f>
        <v/>
      </c>
    </row>
    <row r="14774" spans="1:9" x14ac:dyDescent="0.3">
      <c r="A14774" t="s">
        <v>842</v>
      </c>
      <c r="B14774" t="s">
        <v>89</v>
      </c>
      <c r="C14774" s="7">
        <v>44708</v>
      </c>
      <c r="E14774" s="27">
        <v>115</v>
      </c>
      <c r="G14774" s="27" t="str">
        <f>VLOOKUP(C14774,W:Y,3,TRUE)</f>
        <v>May 22</v>
      </c>
      <c r="H14774" s="27">
        <f t="shared" si="230"/>
        <v>14773</v>
      </c>
      <c r="I14774" s="30" t="str">
        <f>IF(G14774='Check Register'!$E$1,H14774,"")</f>
        <v/>
      </c>
    </row>
    <row r="14775" spans="1:9" x14ac:dyDescent="0.3">
      <c r="A14775" t="s">
        <v>1269</v>
      </c>
      <c r="B14775" t="s">
        <v>39</v>
      </c>
      <c r="C14775" s="7">
        <v>44708</v>
      </c>
      <c r="E14775" s="27">
        <v>1500</v>
      </c>
      <c r="G14775" s="27" t="str">
        <f>VLOOKUP(C14775,W:Y,3,TRUE)</f>
        <v>May 22</v>
      </c>
      <c r="H14775" s="27">
        <f t="shared" si="230"/>
        <v>14774</v>
      </c>
      <c r="I14775" s="30" t="str">
        <f>IF(G14775='Check Register'!$E$1,H14775,"")</f>
        <v/>
      </c>
    </row>
    <row r="14776" spans="1:9" x14ac:dyDescent="0.3">
      <c r="A14776" t="s">
        <v>848</v>
      </c>
      <c r="B14776" t="s">
        <v>8</v>
      </c>
      <c r="C14776" s="7">
        <v>44708</v>
      </c>
      <c r="E14776" s="27">
        <v>369.95</v>
      </c>
      <c r="G14776" s="27" t="str">
        <f>VLOOKUP(C14776,W:Y,3,TRUE)</f>
        <v>May 22</v>
      </c>
      <c r="H14776" s="27">
        <f t="shared" si="230"/>
        <v>14775</v>
      </c>
      <c r="I14776" s="30" t="str">
        <f>IF(G14776='Check Register'!$E$1,H14776,"")</f>
        <v/>
      </c>
    </row>
    <row r="14777" spans="1:9" x14ac:dyDescent="0.3">
      <c r="A14777" t="s">
        <v>930</v>
      </c>
      <c r="B14777" t="s">
        <v>8</v>
      </c>
      <c r="C14777" s="7">
        <v>44708</v>
      </c>
      <c r="E14777" s="27">
        <v>89.44</v>
      </c>
      <c r="G14777" s="27" t="str">
        <f>VLOOKUP(C14777,W:Y,3,TRUE)</f>
        <v>May 22</v>
      </c>
      <c r="H14777" s="27">
        <f t="shared" si="230"/>
        <v>14776</v>
      </c>
      <c r="I14777" s="30" t="str">
        <f>IF(G14777='Check Register'!$E$1,H14777,"")</f>
        <v/>
      </c>
    </row>
    <row r="14778" spans="1:9" x14ac:dyDescent="0.3">
      <c r="A14778" t="s">
        <v>967</v>
      </c>
      <c r="B14778" t="s">
        <v>14</v>
      </c>
      <c r="C14778" s="7">
        <v>44708</v>
      </c>
      <c r="E14778" s="27">
        <v>2041.66</v>
      </c>
      <c r="G14778" s="27" t="str">
        <f>VLOOKUP(C14778,W:Y,3,TRUE)</f>
        <v>May 22</v>
      </c>
      <c r="H14778" s="27">
        <f t="shared" si="230"/>
        <v>14777</v>
      </c>
      <c r="I14778" s="30" t="str">
        <f>IF(G14778='Check Register'!$E$1,H14778,"")</f>
        <v/>
      </c>
    </row>
    <row r="14779" spans="1:9" x14ac:dyDescent="0.3">
      <c r="A14779" t="s">
        <v>849</v>
      </c>
      <c r="B14779" t="s">
        <v>89</v>
      </c>
      <c r="C14779" s="7">
        <v>44708</v>
      </c>
      <c r="E14779" s="27">
        <v>438.96</v>
      </c>
      <c r="G14779" s="27" t="str">
        <f>VLOOKUP(C14779,W:Y,3,TRUE)</f>
        <v>May 22</v>
      </c>
      <c r="H14779" s="27">
        <f t="shared" si="230"/>
        <v>14778</v>
      </c>
      <c r="I14779" s="30" t="str">
        <f>IF(G14779='Check Register'!$E$1,H14779,"")</f>
        <v/>
      </c>
    </row>
    <row r="14780" spans="1:9" x14ac:dyDescent="0.3">
      <c r="A14780" t="s">
        <v>849</v>
      </c>
      <c r="B14780" t="s">
        <v>127</v>
      </c>
      <c r="C14780" s="7">
        <v>44708</v>
      </c>
      <c r="E14780" s="27">
        <v>22.85</v>
      </c>
      <c r="G14780" s="27" t="str">
        <f>VLOOKUP(C14780,W:Y,3,TRUE)</f>
        <v>May 22</v>
      </c>
      <c r="H14780" s="27">
        <f t="shared" si="230"/>
        <v>14779</v>
      </c>
      <c r="I14780" s="30" t="str">
        <f>IF(G14780='Check Register'!$E$1,H14780,"")</f>
        <v/>
      </c>
    </row>
    <row r="14781" spans="1:9" x14ac:dyDescent="0.3">
      <c r="A14781" t="s">
        <v>849</v>
      </c>
      <c r="B14781" t="s">
        <v>35</v>
      </c>
      <c r="C14781" s="7">
        <v>44708</v>
      </c>
      <c r="E14781" s="27">
        <v>48.7</v>
      </c>
      <c r="G14781" s="27" t="str">
        <f>VLOOKUP(C14781,W:Y,3,TRUE)</f>
        <v>May 22</v>
      </c>
      <c r="H14781" s="27">
        <f t="shared" si="230"/>
        <v>14780</v>
      </c>
      <c r="I14781" s="30" t="str">
        <f>IF(G14781='Check Register'!$E$1,H14781,"")</f>
        <v/>
      </c>
    </row>
    <row r="14782" spans="1:9" x14ac:dyDescent="0.3">
      <c r="A14782" t="s">
        <v>795</v>
      </c>
      <c r="B14782" t="s">
        <v>89</v>
      </c>
      <c r="C14782" s="7">
        <v>44708</v>
      </c>
      <c r="E14782" s="27">
        <v>86.71</v>
      </c>
      <c r="G14782" s="27" t="str">
        <f>VLOOKUP(C14782,W:Y,3,TRUE)</f>
        <v>May 22</v>
      </c>
      <c r="H14782" s="27">
        <f t="shared" si="230"/>
        <v>14781</v>
      </c>
      <c r="I14782" s="30" t="str">
        <f>IF(G14782='Check Register'!$E$1,H14782,"")</f>
        <v/>
      </c>
    </row>
    <row r="14783" spans="1:9" x14ac:dyDescent="0.3">
      <c r="A14783" t="s">
        <v>875</v>
      </c>
      <c r="B14783" t="s">
        <v>70</v>
      </c>
      <c r="C14783" s="7">
        <v>44708</v>
      </c>
      <c r="E14783" s="27">
        <v>49</v>
      </c>
      <c r="G14783" s="27" t="str">
        <f>VLOOKUP(C14783,W:Y,3,TRUE)</f>
        <v>May 22</v>
      </c>
      <c r="H14783" s="27">
        <f t="shared" si="230"/>
        <v>14782</v>
      </c>
      <c r="I14783" s="30" t="str">
        <f>IF(G14783='Check Register'!$E$1,H14783,"")</f>
        <v/>
      </c>
    </row>
    <row r="14784" spans="1:9" x14ac:dyDescent="0.3">
      <c r="A14784" t="s">
        <v>796</v>
      </c>
      <c r="B14784" t="s">
        <v>102</v>
      </c>
      <c r="C14784" s="7">
        <v>44708</v>
      </c>
      <c r="E14784" s="27">
        <v>785.25</v>
      </c>
      <c r="G14784" s="27" t="str">
        <f>VLOOKUP(C14784,W:Y,3,TRUE)</f>
        <v>May 22</v>
      </c>
      <c r="H14784" s="27">
        <f t="shared" si="230"/>
        <v>14783</v>
      </c>
      <c r="I14784" s="30" t="str">
        <f>IF(G14784='Check Register'!$E$1,H14784,"")</f>
        <v/>
      </c>
    </row>
    <row r="14785" spans="1:9" x14ac:dyDescent="0.3">
      <c r="A14785" t="s">
        <v>988</v>
      </c>
      <c r="B14785" t="s">
        <v>100</v>
      </c>
      <c r="C14785" s="7">
        <v>44708</v>
      </c>
      <c r="E14785" s="27">
        <v>1230</v>
      </c>
      <c r="G14785" s="27" t="str">
        <f>VLOOKUP(C14785,W:Y,3,TRUE)</f>
        <v>May 22</v>
      </c>
      <c r="H14785" s="27">
        <f t="shared" si="230"/>
        <v>14784</v>
      </c>
      <c r="I14785" s="30" t="str">
        <f>IF(G14785='Check Register'!$E$1,H14785,"")</f>
        <v/>
      </c>
    </row>
    <row r="14786" spans="1:9" x14ac:dyDescent="0.3">
      <c r="A14786" t="s">
        <v>935</v>
      </c>
      <c r="B14786" t="s">
        <v>89</v>
      </c>
      <c r="C14786" s="7">
        <v>44708</v>
      </c>
      <c r="E14786" s="27">
        <v>7782.66</v>
      </c>
      <c r="G14786" s="27" t="str">
        <f>VLOOKUP(C14786,W:Y,3,TRUE)</f>
        <v>May 22</v>
      </c>
      <c r="H14786" s="27">
        <f t="shared" si="230"/>
        <v>14785</v>
      </c>
      <c r="I14786" s="30" t="str">
        <f>IF(G14786='Check Register'!$E$1,H14786,"")</f>
        <v/>
      </c>
    </row>
    <row r="14787" spans="1:9" x14ac:dyDescent="0.3">
      <c r="A14787" t="s">
        <v>1270</v>
      </c>
      <c r="B14787" t="s">
        <v>12</v>
      </c>
      <c r="C14787" s="7">
        <v>44708</v>
      </c>
      <c r="E14787" s="27">
        <v>327.64999999999998</v>
      </c>
      <c r="G14787" s="27" t="str">
        <f>VLOOKUP(C14787,W:Y,3,TRUE)</f>
        <v>May 22</v>
      </c>
      <c r="H14787" s="27">
        <f t="shared" ref="H14787:H14850" si="231">1+H14786</f>
        <v>14786</v>
      </c>
      <c r="I14787" s="30" t="str">
        <f>IF(G14787='Check Register'!$E$1,H14787,"")</f>
        <v/>
      </c>
    </row>
    <row r="14788" spans="1:9" x14ac:dyDescent="0.3">
      <c r="A14788" t="s">
        <v>1257</v>
      </c>
      <c r="B14788" t="s">
        <v>18</v>
      </c>
      <c r="C14788" s="7">
        <v>44708</v>
      </c>
      <c r="E14788" s="27">
        <v>725</v>
      </c>
      <c r="G14788" s="27" t="str">
        <f>VLOOKUP(C14788,W:Y,3,TRUE)</f>
        <v>May 22</v>
      </c>
      <c r="H14788" s="27">
        <f t="shared" si="231"/>
        <v>14787</v>
      </c>
      <c r="I14788" s="30" t="str">
        <f>IF(G14788='Check Register'!$E$1,H14788,"")</f>
        <v/>
      </c>
    </row>
    <row r="14789" spans="1:9" x14ac:dyDescent="0.3">
      <c r="A14789" t="s">
        <v>1100</v>
      </c>
      <c r="B14789" t="s">
        <v>39</v>
      </c>
      <c r="C14789" s="7">
        <v>44708</v>
      </c>
      <c r="E14789" s="27">
        <v>8286.75</v>
      </c>
      <c r="G14789" s="27" t="str">
        <f>VLOOKUP(C14789,W:Y,3,TRUE)</f>
        <v>May 22</v>
      </c>
      <c r="H14789" s="27">
        <f t="shared" si="231"/>
        <v>14788</v>
      </c>
      <c r="I14789" s="30" t="str">
        <f>IF(G14789='Check Register'!$E$1,H14789,"")</f>
        <v/>
      </c>
    </row>
    <row r="14790" spans="1:9" x14ac:dyDescent="0.3">
      <c r="A14790" t="s">
        <v>885</v>
      </c>
      <c r="B14790" t="s">
        <v>61</v>
      </c>
      <c r="C14790" s="7">
        <v>44708</v>
      </c>
      <c r="E14790" s="27">
        <v>529.76</v>
      </c>
      <c r="G14790" s="27" t="str">
        <f>VLOOKUP(C14790,W:Y,3,TRUE)</f>
        <v>May 22</v>
      </c>
      <c r="H14790" s="27">
        <f t="shared" si="231"/>
        <v>14789</v>
      </c>
      <c r="I14790" s="30" t="str">
        <f>IF(G14790='Check Register'!$E$1,H14790,"")</f>
        <v/>
      </c>
    </row>
    <row r="14791" spans="1:9" x14ac:dyDescent="0.3">
      <c r="A14791" t="s">
        <v>801</v>
      </c>
      <c r="B14791" t="s">
        <v>39</v>
      </c>
      <c r="C14791" s="7">
        <v>44708</v>
      </c>
      <c r="E14791" s="27">
        <v>7735.51</v>
      </c>
      <c r="G14791" s="27" t="str">
        <f>VLOOKUP(C14791,W:Y,3,TRUE)</f>
        <v>May 22</v>
      </c>
      <c r="H14791" s="27">
        <f t="shared" si="231"/>
        <v>14790</v>
      </c>
      <c r="I14791" s="30" t="str">
        <f>IF(G14791='Check Register'!$E$1,H14791,"")</f>
        <v/>
      </c>
    </row>
    <row r="14792" spans="1:9" x14ac:dyDescent="0.3">
      <c r="A14792" t="s">
        <v>886</v>
      </c>
      <c r="B14792" t="s">
        <v>212</v>
      </c>
      <c r="C14792" s="7">
        <v>44708</v>
      </c>
      <c r="E14792" s="27">
        <v>45</v>
      </c>
      <c r="G14792" s="27" t="str">
        <f>VLOOKUP(C14792,W:Y,3,TRUE)</f>
        <v>May 22</v>
      </c>
      <c r="H14792" s="27">
        <f t="shared" si="231"/>
        <v>14791</v>
      </c>
      <c r="I14792" s="30" t="str">
        <f>IF(G14792='Check Register'!$E$1,H14792,"")</f>
        <v/>
      </c>
    </row>
    <row r="14793" spans="1:9" x14ac:dyDescent="0.3">
      <c r="A14793" t="s">
        <v>1114</v>
      </c>
      <c r="B14793" t="s">
        <v>28</v>
      </c>
      <c r="C14793" s="7">
        <v>44708</v>
      </c>
      <c r="E14793" s="27">
        <v>139581.82</v>
      </c>
      <c r="G14793" s="27" t="str">
        <f>VLOOKUP(C14793,W:Y,3,TRUE)</f>
        <v>May 22</v>
      </c>
      <c r="H14793" s="27">
        <f t="shared" si="231"/>
        <v>14792</v>
      </c>
      <c r="I14793" s="30" t="str">
        <f>IF(G14793='Check Register'!$E$1,H14793,"")</f>
        <v/>
      </c>
    </row>
    <row r="14794" spans="1:9" x14ac:dyDescent="0.3">
      <c r="A14794" t="s">
        <v>1114</v>
      </c>
      <c r="B14794" t="s">
        <v>33</v>
      </c>
      <c r="C14794" s="7">
        <v>44708</v>
      </c>
      <c r="E14794" s="27">
        <v>95806.23</v>
      </c>
      <c r="G14794" s="27" t="str">
        <f>VLOOKUP(C14794,W:Y,3,TRUE)</f>
        <v>May 22</v>
      </c>
      <c r="H14794" s="27">
        <f t="shared" si="231"/>
        <v>14793</v>
      </c>
      <c r="I14794" s="30" t="str">
        <f>IF(G14794='Check Register'!$E$1,H14794,"")</f>
        <v/>
      </c>
    </row>
    <row r="14795" spans="1:9" x14ac:dyDescent="0.3">
      <c r="A14795" t="s">
        <v>1114</v>
      </c>
      <c r="B14795" t="s">
        <v>102</v>
      </c>
      <c r="C14795" s="7">
        <v>44708</v>
      </c>
      <c r="E14795" s="27">
        <v>125043.15</v>
      </c>
      <c r="G14795" s="27" t="str">
        <f>VLOOKUP(C14795,W:Y,3,TRUE)</f>
        <v>May 22</v>
      </c>
      <c r="H14795" s="27">
        <f t="shared" si="231"/>
        <v>14794</v>
      </c>
      <c r="I14795" s="30" t="str">
        <f>IF(G14795='Check Register'!$E$1,H14795,"")</f>
        <v/>
      </c>
    </row>
    <row r="14796" spans="1:9" x14ac:dyDescent="0.3">
      <c r="A14796" t="s">
        <v>1271</v>
      </c>
      <c r="B14796" t="s">
        <v>81</v>
      </c>
      <c r="C14796" s="7">
        <v>44708</v>
      </c>
      <c r="E14796" s="27">
        <v>4010</v>
      </c>
      <c r="G14796" s="27" t="str">
        <f>VLOOKUP(C14796,W:Y,3,TRUE)</f>
        <v>May 22</v>
      </c>
      <c r="H14796" s="27">
        <f t="shared" si="231"/>
        <v>14795</v>
      </c>
      <c r="I14796" s="30" t="str">
        <f>IF(G14796='Check Register'!$E$1,H14796,"")</f>
        <v/>
      </c>
    </row>
    <row r="14797" spans="1:9" x14ac:dyDescent="0.3">
      <c r="A14797" t="s">
        <v>940</v>
      </c>
      <c r="B14797" t="s">
        <v>25</v>
      </c>
      <c r="C14797" s="7">
        <v>44708</v>
      </c>
      <c r="E14797" s="27">
        <v>3105</v>
      </c>
      <c r="G14797" s="27" t="str">
        <f>VLOOKUP(C14797,W:Y,3,TRUE)</f>
        <v>May 22</v>
      </c>
      <c r="H14797" s="27">
        <f t="shared" si="231"/>
        <v>14796</v>
      </c>
      <c r="I14797" s="30" t="str">
        <f>IF(G14797='Check Register'!$E$1,H14797,"")</f>
        <v/>
      </c>
    </row>
    <row r="14798" spans="1:9" x14ac:dyDescent="0.3">
      <c r="A14798" t="s">
        <v>962</v>
      </c>
      <c r="B14798" t="s">
        <v>47</v>
      </c>
      <c r="C14798" s="7">
        <v>44708</v>
      </c>
      <c r="E14798" s="27">
        <v>1920.54</v>
      </c>
      <c r="G14798" s="27" t="str">
        <f>VLOOKUP(C14798,W:Y,3,TRUE)</f>
        <v>May 22</v>
      </c>
      <c r="H14798" s="27">
        <f t="shared" si="231"/>
        <v>14797</v>
      </c>
      <c r="I14798" s="30" t="str">
        <f>IF(G14798='Check Register'!$E$1,H14798,"")</f>
        <v/>
      </c>
    </row>
    <row r="14799" spans="1:9" x14ac:dyDescent="0.3">
      <c r="A14799" t="s">
        <v>1272</v>
      </c>
      <c r="B14799" t="s">
        <v>81</v>
      </c>
      <c r="C14799" s="7">
        <v>44708</v>
      </c>
      <c r="E14799" s="27">
        <v>97</v>
      </c>
      <c r="G14799" s="27" t="str">
        <f>VLOOKUP(C14799,W:Y,3,TRUE)</f>
        <v>May 22</v>
      </c>
      <c r="H14799" s="27">
        <f t="shared" si="231"/>
        <v>14798</v>
      </c>
      <c r="I14799" s="30" t="str">
        <f>IF(G14799='Check Register'!$E$1,H14799,"")</f>
        <v/>
      </c>
    </row>
    <row r="14800" spans="1:9" x14ac:dyDescent="0.3">
      <c r="A14800" t="s">
        <v>1103</v>
      </c>
      <c r="B14800" t="s">
        <v>14</v>
      </c>
      <c r="C14800" s="7">
        <v>44708</v>
      </c>
      <c r="E14800" s="27">
        <v>15000</v>
      </c>
      <c r="G14800" s="27" t="str">
        <f>VLOOKUP(C14800,W:Y,3,TRUE)</f>
        <v>May 22</v>
      </c>
      <c r="H14800" s="27">
        <f t="shared" si="231"/>
        <v>14799</v>
      </c>
      <c r="I14800" s="30" t="str">
        <f>IF(G14800='Check Register'!$E$1,H14800,"")</f>
        <v/>
      </c>
    </row>
    <row r="14801" spans="1:9" x14ac:dyDescent="0.3">
      <c r="A14801" t="s">
        <v>1103</v>
      </c>
      <c r="B14801" t="s">
        <v>102</v>
      </c>
      <c r="C14801" s="7">
        <v>44708</v>
      </c>
      <c r="E14801" s="27">
        <v>0</v>
      </c>
      <c r="G14801" s="27" t="str">
        <f>VLOOKUP(C14801,W:Y,3,TRUE)</f>
        <v>May 22</v>
      </c>
      <c r="H14801" s="27">
        <f t="shared" si="231"/>
        <v>14800</v>
      </c>
      <c r="I14801" s="30" t="str">
        <f>IF(G14801='Check Register'!$E$1,H14801,"")</f>
        <v/>
      </c>
    </row>
    <row r="14802" spans="1:9" x14ac:dyDescent="0.3">
      <c r="A14802" t="s">
        <v>950</v>
      </c>
      <c r="B14802" t="s">
        <v>81</v>
      </c>
      <c r="C14802" s="7">
        <v>44708</v>
      </c>
      <c r="E14802" s="27">
        <v>1020</v>
      </c>
      <c r="G14802" s="27" t="str">
        <f>VLOOKUP(C14802,W:Y,3,TRUE)</f>
        <v>May 22</v>
      </c>
      <c r="H14802" s="27">
        <f t="shared" si="231"/>
        <v>14801</v>
      </c>
      <c r="I14802" s="30" t="str">
        <f>IF(G14802='Check Register'!$E$1,H14802,"")</f>
        <v/>
      </c>
    </row>
    <row r="14803" spans="1:9" x14ac:dyDescent="0.3">
      <c r="A14803" t="s">
        <v>97</v>
      </c>
      <c r="B14803" t="s">
        <v>6</v>
      </c>
      <c r="C14803" s="7">
        <v>44712</v>
      </c>
      <c r="E14803" s="27">
        <v>158502.5</v>
      </c>
      <c r="G14803" s="27" t="str">
        <f>VLOOKUP(C14803,W:Y,3,TRUE)</f>
        <v>May 22</v>
      </c>
      <c r="H14803" s="27">
        <f t="shared" si="231"/>
        <v>14802</v>
      </c>
      <c r="I14803" s="30" t="str">
        <f>IF(G14803='Check Register'!$E$1,H14803,"")</f>
        <v/>
      </c>
    </row>
    <row r="14804" spans="1:9" x14ac:dyDescent="0.3">
      <c r="A14804" t="s">
        <v>837</v>
      </c>
      <c r="B14804" t="s">
        <v>20</v>
      </c>
      <c r="C14804" s="7">
        <v>44715</v>
      </c>
      <c r="E14804" s="27">
        <v>639.70000000000005</v>
      </c>
      <c r="G14804" s="27" t="str">
        <f>VLOOKUP(C14804,W:Y,3,TRUE)</f>
        <v>June 22</v>
      </c>
      <c r="H14804" s="27">
        <f t="shared" si="231"/>
        <v>14803</v>
      </c>
      <c r="I14804" s="30" t="str">
        <f>IF(G14804='Check Register'!$E$1,H14804,"")</f>
        <v/>
      </c>
    </row>
    <row r="14805" spans="1:9" x14ac:dyDescent="0.3">
      <c r="A14805" t="s">
        <v>838</v>
      </c>
      <c r="B14805" t="s">
        <v>14</v>
      </c>
      <c r="C14805" s="7">
        <v>44715</v>
      </c>
      <c r="E14805" s="27">
        <v>4728.99</v>
      </c>
      <c r="G14805" s="27" t="str">
        <f>VLOOKUP(C14805,W:Y,3,TRUE)</f>
        <v>June 22</v>
      </c>
      <c r="H14805" s="27">
        <f t="shared" si="231"/>
        <v>14804</v>
      </c>
      <c r="I14805" s="30" t="str">
        <f>IF(G14805='Check Register'!$E$1,H14805,"")</f>
        <v/>
      </c>
    </row>
    <row r="14806" spans="1:9" x14ac:dyDescent="0.3">
      <c r="A14806" t="s">
        <v>1238</v>
      </c>
      <c r="B14806" t="s">
        <v>39</v>
      </c>
      <c r="C14806" s="7">
        <v>44715</v>
      </c>
      <c r="E14806" s="27">
        <v>34000</v>
      </c>
      <c r="G14806" s="27" t="str">
        <f>VLOOKUP(C14806,W:Y,3,TRUE)</f>
        <v>June 22</v>
      </c>
      <c r="H14806" s="27">
        <f t="shared" si="231"/>
        <v>14805</v>
      </c>
      <c r="I14806" s="30" t="str">
        <f>IF(G14806='Check Register'!$E$1,H14806,"")</f>
        <v/>
      </c>
    </row>
    <row r="14807" spans="1:9" x14ac:dyDescent="0.3">
      <c r="A14807" t="s">
        <v>841</v>
      </c>
      <c r="B14807" t="s">
        <v>89</v>
      </c>
      <c r="C14807" s="7">
        <v>44715</v>
      </c>
      <c r="E14807" s="27">
        <v>552.99</v>
      </c>
      <c r="G14807" s="27" t="str">
        <f>VLOOKUP(C14807,W:Y,3,TRUE)</f>
        <v>June 22</v>
      </c>
      <c r="H14807" s="27">
        <f t="shared" si="231"/>
        <v>14806</v>
      </c>
      <c r="I14807" s="30" t="str">
        <f>IF(G14807='Check Register'!$E$1,H14807,"")</f>
        <v/>
      </c>
    </row>
    <row r="14808" spans="1:9" x14ac:dyDescent="0.3">
      <c r="A14808" t="s">
        <v>1273</v>
      </c>
      <c r="B14808" t="s">
        <v>39</v>
      </c>
      <c r="C14808" s="7">
        <v>44715</v>
      </c>
      <c r="E14808" s="27">
        <v>25000</v>
      </c>
      <c r="G14808" s="27" t="str">
        <f>VLOOKUP(C14808,W:Y,3,TRUE)</f>
        <v>June 22</v>
      </c>
      <c r="H14808" s="27">
        <f t="shared" si="231"/>
        <v>14807</v>
      </c>
      <c r="I14808" s="30" t="str">
        <f>IF(G14808='Check Register'!$E$1,H14808,"")</f>
        <v/>
      </c>
    </row>
    <row r="14809" spans="1:9" x14ac:dyDescent="0.3">
      <c r="A14809" t="s">
        <v>816</v>
      </c>
      <c r="B14809" t="s">
        <v>94</v>
      </c>
      <c r="C14809" s="7">
        <v>44715</v>
      </c>
      <c r="E14809" s="27">
        <v>82677.86</v>
      </c>
      <c r="G14809" s="27" t="str">
        <f>VLOOKUP(C14809,W:Y,3,TRUE)</f>
        <v>June 22</v>
      </c>
      <c r="H14809" s="27">
        <f t="shared" si="231"/>
        <v>14808</v>
      </c>
      <c r="I14809" s="30" t="str">
        <f>IF(G14809='Check Register'!$E$1,H14809,"")</f>
        <v/>
      </c>
    </row>
    <row r="14810" spans="1:9" x14ac:dyDescent="0.3">
      <c r="A14810" t="s">
        <v>816</v>
      </c>
      <c r="B14810" t="s">
        <v>95</v>
      </c>
      <c r="C14810" s="7">
        <v>44715</v>
      </c>
      <c r="E14810" s="27">
        <v>11636.96</v>
      </c>
      <c r="G14810" s="27" t="str">
        <f>VLOOKUP(C14810,W:Y,3,TRUE)</f>
        <v>June 22</v>
      </c>
      <c r="H14810" s="27">
        <f t="shared" si="231"/>
        <v>14809</v>
      </c>
      <c r="I14810" s="30" t="str">
        <f>IF(G14810='Check Register'!$E$1,H14810,"")</f>
        <v/>
      </c>
    </row>
    <row r="14811" spans="1:9" x14ac:dyDescent="0.3">
      <c r="A14811" t="s">
        <v>784</v>
      </c>
      <c r="B14811" t="s">
        <v>20</v>
      </c>
      <c r="C14811" s="7">
        <v>44715</v>
      </c>
      <c r="E14811" s="27">
        <v>1620.98</v>
      </c>
      <c r="G14811" s="27" t="str">
        <f>VLOOKUP(C14811,W:Y,3,TRUE)</f>
        <v>June 22</v>
      </c>
      <c r="H14811" s="27">
        <f t="shared" si="231"/>
        <v>14810</v>
      </c>
      <c r="I14811" s="30" t="str">
        <f>IF(G14811='Check Register'!$E$1,H14811,"")</f>
        <v/>
      </c>
    </row>
    <row r="14812" spans="1:9" x14ac:dyDescent="0.3">
      <c r="A14812" t="s">
        <v>818</v>
      </c>
      <c r="B14812" t="s">
        <v>210</v>
      </c>
      <c r="C14812" s="7">
        <v>44715</v>
      </c>
      <c r="E14812" s="27">
        <v>1093.46</v>
      </c>
      <c r="G14812" s="27" t="str">
        <f>VLOOKUP(C14812,W:Y,3,TRUE)</f>
        <v>June 22</v>
      </c>
      <c r="H14812" s="27">
        <f t="shared" si="231"/>
        <v>14811</v>
      </c>
      <c r="I14812" s="30" t="str">
        <f>IF(G14812='Check Register'!$E$1,H14812,"")</f>
        <v/>
      </c>
    </row>
    <row r="14813" spans="1:9" x14ac:dyDescent="0.3">
      <c r="A14813" t="s">
        <v>871</v>
      </c>
      <c r="B14813" t="s">
        <v>111</v>
      </c>
      <c r="C14813" s="7">
        <v>44715</v>
      </c>
      <c r="E14813" s="27">
        <v>2061.17</v>
      </c>
      <c r="G14813" s="27" t="str">
        <f>VLOOKUP(C14813,W:Y,3,TRUE)</f>
        <v>June 22</v>
      </c>
      <c r="H14813" s="27">
        <f t="shared" si="231"/>
        <v>14812</v>
      </c>
      <c r="I14813" s="30" t="str">
        <f>IF(G14813='Check Register'!$E$1,H14813,"")</f>
        <v/>
      </c>
    </row>
    <row r="14814" spans="1:9" x14ac:dyDescent="0.3">
      <c r="A14814" t="s">
        <v>842</v>
      </c>
      <c r="B14814" t="s">
        <v>89</v>
      </c>
      <c r="C14814" s="7">
        <v>44715</v>
      </c>
      <c r="E14814" s="27">
        <v>155</v>
      </c>
      <c r="G14814" s="27" t="str">
        <f>VLOOKUP(C14814,W:Y,3,TRUE)</f>
        <v>June 22</v>
      </c>
      <c r="H14814" s="27">
        <f t="shared" si="231"/>
        <v>14813</v>
      </c>
      <c r="I14814" s="30" t="str">
        <f>IF(G14814='Check Register'!$E$1,H14814,"")</f>
        <v/>
      </c>
    </row>
    <row r="14815" spans="1:9" x14ac:dyDescent="0.3">
      <c r="A14815" t="s">
        <v>787</v>
      </c>
      <c r="B14815" t="s">
        <v>20</v>
      </c>
      <c r="C14815" s="7">
        <v>44715</v>
      </c>
      <c r="E14815" s="27">
        <v>4937.43</v>
      </c>
      <c r="G14815" s="27" t="str">
        <f>VLOOKUP(C14815,W:Y,3,TRUE)</f>
        <v>June 22</v>
      </c>
      <c r="H14815" s="27">
        <f t="shared" si="231"/>
        <v>14814</v>
      </c>
      <c r="I14815" s="30" t="str">
        <f>IF(G14815='Check Register'!$E$1,H14815,"")</f>
        <v/>
      </c>
    </row>
    <row r="14816" spans="1:9" x14ac:dyDescent="0.3">
      <c r="A14816" t="s">
        <v>791</v>
      </c>
      <c r="B14816" t="s">
        <v>18</v>
      </c>
      <c r="C14816" s="7">
        <v>44715</v>
      </c>
      <c r="E14816" s="27">
        <v>408.71</v>
      </c>
      <c r="G14816" s="27" t="str">
        <f>VLOOKUP(C14816,W:Y,3,TRUE)</f>
        <v>June 22</v>
      </c>
      <c r="H14816" s="27">
        <f t="shared" si="231"/>
        <v>14815</v>
      </c>
      <c r="I14816" s="30" t="str">
        <f>IF(G14816='Check Register'!$E$1,H14816,"")</f>
        <v/>
      </c>
    </row>
    <row r="14817" spans="1:9" x14ac:dyDescent="0.3">
      <c r="A14817" t="s">
        <v>848</v>
      </c>
      <c r="B14817" t="s">
        <v>127</v>
      </c>
      <c r="C14817" s="7">
        <v>44715</v>
      </c>
      <c r="E14817" s="27">
        <v>749.41</v>
      </c>
      <c r="G14817" s="27" t="str">
        <f>VLOOKUP(C14817,W:Y,3,TRUE)</f>
        <v>June 22</v>
      </c>
      <c r="H14817" s="27">
        <f t="shared" si="231"/>
        <v>14816</v>
      </c>
      <c r="I14817" s="30" t="str">
        <f>IF(G14817='Check Register'!$E$1,H14817,"")</f>
        <v/>
      </c>
    </row>
    <row r="14818" spans="1:9" x14ac:dyDescent="0.3">
      <c r="A14818" t="s">
        <v>848</v>
      </c>
      <c r="B14818" t="s">
        <v>8</v>
      </c>
      <c r="C14818" s="7">
        <v>44715</v>
      </c>
      <c r="E14818" s="27">
        <v>254.18</v>
      </c>
      <c r="G14818" s="27" t="str">
        <f>VLOOKUP(C14818,W:Y,3,TRUE)</f>
        <v>June 22</v>
      </c>
      <c r="H14818" s="27">
        <f t="shared" si="231"/>
        <v>14817</v>
      </c>
      <c r="I14818" s="30" t="str">
        <f>IF(G14818='Check Register'!$E$1,H14818,"")</f>
        <v/>
      </c>
    </row>
    <row r="14819" spans="1:9" x14ac:dyDescent="0.3">
      <c r="A14819" t="s">
        <v>848</v>
      </c>
      <c r="B14819" t="s">
        <v>85</v>
      </c>
      <c r="C14819" s="7">
        <v>44715</v>
      </c>
      <c r="E14819" s="27">
        <v>175</v>
      </c>
      <c r="G14819" s="27" t="str">
        <f>VLOOKUP(C14819,W:Y,3,TRUE)</f>
        <v>June 22</v>
      </c>
      <c r="H14819" s="27">
        <f t="shared" si="231"/>
        <v>14818</v>
      </c>
      <c r="I14819" s="30" t="str">
        <f>IF(G14819='Check Register'!$E$1,H14819,"")</f>
        <v/>
      </c>
    </row>
    <row r="14820" spans="1:9" x14ac:dyDescent="0.3">
      <c r="A14820" t="s">
        <v>930</v>
      </c>
      <c r="B14820" t="s">
        <v>8</v>
      </c>
      <c r="C14820" s="7">
        <v>44715</v>
      </c>
      <c r="E14820" s="27">
        <v>7073.94</v>
      </c>
      <c r="G14820" s="27" t="str">
        <f>VLOOKUP(C14820,W:Y,3,TRUE)</f>
        <v>June 22</v>
      </c>
      <c r="H14820" s="27">
        <f t="shared" si="231"/>
        <v>14819</v>
      </c>
      <c r="I14820" s="30" t="str">
        <f>IF(G14820='Check Register'!$E$1,H14820,"")</f>
        <v/>
      </c>
    </row>
    <row r="14821" spans="1:9" x14ac:dyDescent="0.3">
      <c r="A14821" t="s">
        <v>875</v>
      </c>
      <c r="B14821" t="s">
        <v>70</v>
      </c>
      <c r="C14821" s="7">
        <v>44715</v>
      </c>
      <c r="E14821" s="27">
        <v>35</v>
      </c>
      <c r="G14821" s="27" t="str">
        <f>VLOOKUP(C14821,W:Y,3,TRUE)</f>
        <v>June 22</v>
      </c>
      <c r="H14821" s="27">
        <f t="shared" si="231"/>
        <v>14820</v>
      </c>
      <c r="I14821" s="30" t="str">
        <f>IF(G14821='Check Register'!$E$1,H14821,"")</f>
        <v/>
      </c>
    </row>
    <row r="14822" spans="1:9" x14ac:dyDescent="0.3">
      <c r="A14822" t="s">
        <v>1274</v>
      </c>
      <c r="B14822" t="s">
        <v>100</v>
      </c>
      <c r="C14822" s="7">
        <v>44715</v>
      </c>
      <c r="E14822" s="27">
        <v>14130</v>
      </c>
      <c r="G14822" s="27" t="str">
        <f>VLOOKUP(C14822,W:Y,3,TRUE)</f>
        <v>June 22</v>
      </c>
      <c r="H14822" s="27">
        <f t="shared" si="231"/>
        <v>14821</v>
      </c>
      <c r="I14822" s="30" t="str">
        <f>IF(G14822='Check Register'!$E$1,H14822,"")</f>
        <v/>
      </c>
    </row>
    <row r="14823" spans="1:9" x14ac:dyDescent="0.3">
      <c r="A14823" t="s">
        <v>776</v>
      </c>
      <c r="B14823" t="s">
        <v>28</v>
      </c>
      <c r="C14823" s="7">
        <v>44715</v>
      </c>
      <c r="E14823" s="27">
        <v>4543.6499999999996</v>
      </c>
      <c r="G14823" s="27" t="str">
        <f>VLOOKUP(C14823,W:Y,3,TRUE)</f>
        <v>June 22</v>
      </c>
      <c r="H14823" s="27">
        <f t="shared" si="231"/>
        <v>14822</v>
      </c>
      <c r="I14823" s="30" t="str">
        <f>IF(G14823='Check Register'!$E$1,H14823,"")</f>
        <v/>
      </c>
    </row>
    <row r="14824" spans="1:9" x14ac:dyDescent="0.3">
      <c r="A14824" t="s">
        <v>853</v>
      </c>
      <c r="B14824" t="s">
        <v>131</v>
      </c>
      <c r="C14824" s="7">
        <v>44715</v>
      </c>
      <c r="E14824" s="27">
        <v>379.5</v>
      </c>
      <c r="G14824" s="27" t="str">
        <f>VLOOKUP(C14824,W:Y,3,TRUE)</f>
        <v>June 22</v>
      </c>
      <c r="H14824" s="27">
        <f t="shared" si="231"/>
        <v>14823</v>
      </c>
      <c r="I14824" s="30" t="str">
        <f>IF(G14824='Check Register'!$E$1,H14824,"")</f>
        <v/>
      </c>
    </row>
    <row r="14825" spans="1:9" x14ac:dyDescent="0.3">
      <c r="A14825" t="s">
        <v>1275</v>
      </c>
      <c r="B14825" t="s">
        <v>14</v>
      </c>
      <c r="C14825" s="7">
        <v>44715</v>
      </c>
      <c r="E14825" s="27">
        <v>24950</v>
      </c>
      <c r="G14825" s="27" t="str">
        <f>VLOOKUP(C14825,W:Y,3,TRUE)</f>
        <v>June 22</v>
      </c>
      <c r="H14825" s="27">
        <f t="shared" si="231"/>
        <v>14824</v>
      </c>
      <c r="I14825" s="30" t="str">
        <f>IF(G14825='Check Register'!$E$1,H14825,"")</f>
        <v/>
      </c>
    </row>
    <row r="14826" spans="1:9" x14ac:dyDescent="0.3">
      <c r="A14826" t="s">
        <v>1154</v>
      </c>
      <c r="B14826" t="s">
        <v>8</v>
      </c>
      <c r="C14826" s="7">
        <v>44715</v>
      </c>
      <c r="E14826" s="27">
        <v>1640.96</v>
      </c>
      <c r="G14826" s="27" t="str">
        <f>VLOOKUP(C14826,W:Y,3,TRUE)</f>
        <v>June 22</v>
      </c>
      <c r="H14826" s="27">
        <f t="shared" si="231"/>
        <v>14825</v>
      </c>
      <c r="I14826" s="30" t="str">
        <f>IF(G14826='Check Register'!$E$1,H14826,"")</f>
        <v/>
      </c>
    </row>
    <row r="14827" spans="1:9" x14ac:dyDescent="0.3">
      <c r="A14827" t="s">
        <v>878</v>
      </c>
      <c r="B14827" t="s">
        <v>47</v>
      </c>
      <c r="C14827" s="7">
        <v>44715</v>
      </c>
      <c r="E14827" s="27">
        <v>5841.79</v>
      </c>
      <c r="G14827" s="27" t="str">
        <f>VLOOKUP(C14827,W:Y,3,TRUE)</f>
        <v>June 22</v>
      </c>
      <c r="H14827" s="27">
        <f t="shared" si="231"/>
        <v>14826</v>
      </c>
      <c r="I14827" s="30" t="str">
        <f>IF(G14827='Check Register'!$E$1,H14827,"")</f>
        <v/>
      </c>
    </row>
    <row r="14828" spans="1:9" x14ac:dyDescent="0.3">
      <c r="A14828" t="s">
        <v>655</v>
      </c>
      <c r="B14828" t="s">
        <v>6</v>
      </c>
      <c r="C14828" s="7">
        <v>44715</v>
      </c>
      <c r="E14828" s="27">
        <v>134659.26</v>
      </c>
      <c r="G14828" s="27" t="str">
        <f>VLOOKUP(C14828,W:Y,3,TRUE)</f>
        <v>June 22</v>
      </c>
      <c r="H14828" s="27">
        <f t="shared" si="231"/>
        <v>14827</v>
      </c>
      <c r="I14828" s="30" t="str">
        <f>IF(G14828='Check Register'!$E$1,H14828,"")</f>
        <v/>
      </c>
    </row>
    <row r="14829" spans="1:9" x14ac:dyDescent="0.3">
      <c r="A14829" t="s">
        <v>1270</v>
      </c>
      <c r="B14829" t="s">
        <v>12</v>
      </c>
      <c r="C14829" s="7">
        <v>44715</v>
      </c>
      <c r="E14829" s="27">
        <v>997.37</v>
      </c>
      <c r="G14829" s="27" t="str">
        <f>VLOOKUP(C14829,W:Y,3,TRUE)</f>
        <v>June 22</v>
      </c>
      <c r="H14829" s="27">
        <f t="shared" si="231"/>
        <v>14828</v>
      </c>
      <c r="I14829" s="30" t="str">
        <f>IF(G14829='Check Register'!$E$1,H14829,"")</f>
        <v/>
      </c>
    </row>
    <row r="14830" spans="1:9" x14ac:dyDescent="0.3">
      <c r="A14830" t="s">
        <v>939</v>
      </c>
      <c r="B14830" t="s">
        <v>89</v>
      </c>
      <c r="C14830" s="7">
        <v>44715</v>
      </c>
      <c r="E14830" s="27">
        <v>255</v>
      </c>
      <c r="G14830" s="27" t="str">
        <f>VLOOKUP(C14830,W:Y,3,TRUE)</f>
        <v>June 22</v>
      </c>
      <c r="H14830" s="27">
        <f t="shared" si="231"/>
        <v>14829</v>
      </c>
      <c r="I14830" s="30" t="str">
        <f>IF(G14830='Check Register'!$E$1,H14830,"")</f>
        <v/>
      </c>
    </row>
    <row r="14831" spans="1:9" x14ac:dyDescent="0.3">
      <c r="A14831" t="s">
        <v>1134</v>
      </c>
      <c r="B14831" t="s">
        <v>14</v>
      </c>
      <c r="C14831" s="7">
        <v>44715</v>
      </c>
      <c r="E14831" s="27">
        <v>15263.8</v>
      </c>
      <c r="G14831" s="27" t="str">
        <f>VLOOKUP(C14831,W:Y,3,TRUE)</f>
        <v>June 22</v>
      </c>
      <c r="H14831" s="27">
        <f t="shared" si="231"/>
        <v>14830</v>
      </c>
      <c r="I14831" s="30" t="str">
        <f>IF(G14831='Check Register'!$E$1,H14831,"")</f>
        <v/>
      </c>
    </row>
    <row r="14832" spans="1:9" x14ac:dyDescent="0.3">
      <c r="A14832" t="s">
        <v>983</v>
      </c>
      <c r="B14832" t="s">
        <v>43</v>
      </c>
      <c r="C14832" s="7">
        <v>44715</v>
      </c>
      <c r="E14832" s="27">
        <v>225</v>
      </c>
      <c r="G14832" s="27" t="str">
        <f>VLOOKUP(C14832,W:Y,3,TRUE)</f>
        <v>June 22</v>
      </c>
      <c r="H14832" s="27">
        <f t="shared" si="231"/>
        <v>14831</v>
      </c>
      <c r="I14832" s="30" t="str">
        <f>IF(G14832='Check Register'!$E$1,H14832,"")</f>
        <v/>
      </c>
    </row>
    <row r="14833" spans="1:9" x14ac:dyDescent="0.3">
      <c r="A14833" t="s">
        <v>1148</v>
      </c>
      <c r="B14833" t="s">
        <v>22</v>
      </c>
      <c r="C14833" s="7">
        <v>44715</v>
      </c>
      <c r="E14833" s="27">
        <v>11377.02</v>
      </c>
      <c r="G14833" s="27" t="str">
        <f>VLOOKUP(C14833,W:Y,3,TRUE)</f>
        <v>June 22</v>
      </c>
      <c r="H14833" s="27">
        <f t="shared" si="231"/>
        <v>14832</v>
      </c>
      <c r="I14833" s="30" t="str">
        <f>IF(G14833='Check Register'!$E$1,H14833,"")</f>
        <v/>
      </c>
    </row>
    <row r="14834" spans="1:9" x14ac:dyDescent="0.3">
      <c r="A14834" t="s">
        <v>1006</v>
      </c>
      <c r="B14834" t="s">
        <v>28</v>
      </c>
      <c r="C14834" s="7">
        <v>44715</v>
      </c>
      <c r="E14834" s="27">
        <v>739.96</v>
      </c>
      <c r="G14834" s="27" t="str">
        <f>VLOOKUP(C14834,W:Y,3,TRUE)</f>
        <v>June 22</v>
      </c>
      <c r="H14834" s="27">
        <f t="shared" si="231"/>
        <v>14833</v>
      </c>
      <c r="I14834" s="30" t="str">
        <f>IF(G14834='Check Register'!$E$1,H14834,"")</f>
        <v/>
      </c>
    </row>
    <row r="14835" spans="1:9" x14ac:dyDescent="0.3">
      <c r="A14835" t="s">
        <v>805</v>
      </c>
      <c r="B14835" t="s">
        <v>127</v>
      </c>
      <c r="C14835" s="7">
        <v>44715</v>
      </c>
      <c r="E14835" s="27">
        <v>469.22</v>
      </c>
      <c r="G14835" s="27" t="str">
        <f>VLOOKUP(C14835,W:Y,3,TRUE)</f>
        <v>June 22</v>
      </c>
      <c r="H14835" s="27">
        <f t="shared" si="231"/>
        <v>14834</v>
      </c>
      <c r="I14835" s="30" t="str">
        <f>IF(G14835='Check Register'!$E$1,H14835,"")</f>
        <v/>
      </c>
    </row>
    <row r="14836" spans="1:9" x14ac:dyDescent="0.3">
      <c r="A14836" t="s">
        <v>805</v>
      </c>
      <c r="B14836" t="s">
        <v>11</v>
      </c>
      <c r="C14836" s="7">
        <v>44715</v>
      </c>
      <c r="E14836" s="27">
        <v>929.67</v>
      </c>
      <c r="G14836" s="27" t="str">
        <f>VLOOKUP(C14836,W:Y,3,TRUE)</f>
        <v>June 22</v>
      </c>
      <c r="H14836" s="27">
        <f t="shared" si="231"/>
        <v>14835</v>
      </c>
      <c r="I14836" s="30" t="str">
        <f>IF(G14836='Check Register'!$E$1,H14836,"")</f>
        <v/>
      </c>
    </row>
    <row r="14837" spans="1:9" x14ac:dyDescent="0.3">
      <c r="A14837" t="s">
        <v>949</v>
      </c>
      <c r="B14837" t="s">
        <v>214</v>
      </c>
      <c r="C14837" s="7">
        <v>44715</v>
      </c>
      <c r="E14837" s="27">
        <v>72576.160000000003</v>
      </c>
      <c r="G14837" s="27" t="str">
        <f>VLOOKUP(C14837,W:Y,3,TRUE)</f>
        <v>June 22</v>
      </c>
      <c r="H14837" s="27">
        <f t="shared" si="231"/>
        <v>14836</v>
      </c>
      <c r="I14837" s="30" t="str">
        <f>IF(G14837='Check Register'!$E$1,H14837,"")</f>
        <v/>
      </c>
    </row>
    <row r="14838" spans="1:9" x14ac:dyDescent="0.3">
      <c r="A14838" t="s">
        <v>949</v>
      </c>
      <c r="B14838" t="s">
        <v>31</v>
      </c>
      <c r="C14838" s="7">
        <v>44715</v>
      </c>
      <c r="E14838" s="27">
        <v>989.07</v>
      </c>
      <c r="G14838" s="27" t="str">
        <f>VLOOKUP(C14838,W:Y,3,TRUE)</f>
        <v>June 22</v>
      </c>
      <c r="H14838" s="27">
        <f t="shared" si="231"/>
        <v>14837</v>
      </c>
      <c r="I14838" s="30" t="str">
        <f>IF(G14838='Check Register'!$E$1,H14838,"")</f>
        <v/>
      </c>
    </row>
    <row r="14839" spans="1:9" x14ac:dyDescent="0.3">
      <c r="A14839" t="s">
        <v>809</v>
      </c>
      <c r="B14839" t="s">
        <v>43</v>
      </c>
      <c r="C14839" s="7">
        <v>44722</v>
      </c>
      <c r="E14839" s="27">
        <v>10201.040000000001</v>
      </c>
      <c r="G14839" s="27" t="str">
        <f>VLOOKUP(C14839,W:Y,3,TRUE)</f>
        <v>June 22</v>
      </c>
      <c r="H14839" s="27">
        <f t="shared" si="231"/>
        <v>14838</v>
      </c>
      <c r="I14839" s="30" t="str">
        <f>IF(G14839='Check Register'!$E$1,H14839,"")</f>
        <v/>
      </c>
    </row>
    <row r="14840" spans="1:9" x14ac:dyDescent="0.3">
      <c r="A14840" t="s">
        <v>812</v>
      </c>
      <c r="B14840" t="s">
        <v>8</v>
      </c>
      <c r="C14840" s="7">
        <v>44722</v>
      </c>
      <c r="E14840" s="27">
        <v>265.77</v>
      </c>
      <c r="G14840" s="27" t="str">
        <f>VLOOKUP(C14840,W:Y,3,TRUE)</f>
        <v>June 22</v>
      </c>
      <c r="H14840" s="27">
        <f t="shared" si="231"/>
        <v>14839</v>
      </c>
      <c r="I14840" s="30" t="str">
        <f>IF(G14840='Check Register'!$E$1,H14840,"")</f>
        <v/>
      </c>
    </row>
    <row r="14841" spans="1:9" x14ac:dyDescent="0.3">
      <c r="A14841" t="s">
        <v>779</v>
      </c>
      <c r="B14841" t="s">
        <v>14</v>
      </c>
      <c r="C14841" s="7">
        <v>44722</v>
      </c>
      <c r="E14841" s="27">
        <v>1575</v>
      </c>
      <c r="G14841" s="27" t="str">
        <f>VLOOKUP(C14841,W:Y,3,TRUE)</f>
        <v>June 22</v>
      </c>
      <c r="H14841" s="27">
        <f t="shared" si="231"/>
        <v>14840</v>
      </c>
      <c r="I14841" s="30" t="str">
        <f>IF(G14841='Check Register'!$E$1,H14841,"")</f>
        <v/>
      </c>
    </row>
    <row r="14842" spans="1:9" x14ac:dyDescent="0.3">
      <c r="A14842" t="s">
        <v>813</v>
      </c>
      <c r="B14842" t="s">
        <v>115</v>
      </c>
      <c r="C14842" s="7">
        <v>44722</v>
      </c>
      <c r="E14842" s="27">
        <v>900</v>
      </c>
      <c r="G14842" s="27" t="str">
        <f>VLOOKUP(C14842,W:Y,3,TRUE)</f>
        <v>June 22</v>
      </c>
      <c r="H14842" s="27">
        <f t="shared" si="231"/>
        <v>14841</v>
      </c>
      <c r="I14842" s="30" t="str">
        <f>IF(G14842='Check Register'!$E$1,H14842,"")</f>
        <v/>
      </c>
    </row>
    <row r="14843" spans="1:9" x14ac:dyDescent="0.3">
      <c r="A14843" t="s">
        <v>784</v>
      </c>
      <c r="B14843" t="s">
        <v>20</v>
      </c>
      <c r="C14843" s="7">
        <v>44722</v>
      </c>
      <c r="E14843" s="27">
        <v>1104.94</v>
      </c>
      <c r="G14843" s="27" t="str">
        <f>VLOOKUP(C14843,W:Y,3,TRUE)</f>
        <v>June 22</v>
      </c>
      <c r="H14843" s="27">
        <f t="shared" si="231"/>
        <v>14842</v>
      </c>
      <c r="I14843" s="30" t="str">
        <f>IF(G14843='Check Register'!$E$1,H14843,"")</f>
        <v/>
      </c>
    </row>
    <row r="14844" spans="1:9" x14ac:dyDescent="0.3">
      <c r="A14844" t="s">
        <v>785</v>
      </c>
      <c r="B14844" t="s">
        <v>22</v>
      </c>
      <c r="C14844" s="7">
        <v>44722</v>
      </c>
      <c r="E14844" s="27">
        <v>875</v>
      </c>
      <c r="G14844" s="27" t="str">
        <f>VLOOKUP(C14844,W:Y,3,TRUE)</f>
        <v>June 22</v>
      </c>
      <c r="H14844" s="27">
        <f t="shared" si="231"/>
        <v>14843</v>
      </c>
      <c r="I14844" s="30" t="str">
        <f>IF(G14844='Check Register'!$E$1,H14844,"")</f>
        <v/>
      </c>
    </row>
    <row r="14845" spans="1:9" x14ac:dyDescent="0.3">
      <c r="A14845" t="s">
        <v>1143</v>
      </c>
      <c r="B14845" t="s">
        <v>100</v>
      </c>
      <c r="C14845" s="7">
        <v>44722</v>
      </c>
      <c r="E14845" s="27">
        <v>4375</v>
      </c>
      <c r="G14845" s="27" t="str">
        <f>VLOOKUP(C14845,W:Y,3,TRUE)</f>
        <v>June 22</v>
      </c>
      <c r="H14845" s="27">
        <f t="shared" si="231"/>
        <v>14844</v>
      </c>
      <c r="I14845" s="30" t="str">
        <f>IF(G14845='Check Register'!$E$1,H14845,"")</f>
        <v/>
      </c>
    </row>
    <row r="14846" spans="1:9" x14ac:dyDescent="0.3">
      <c r="A14846" t="s">
        <v>1168</v>
      </c>
      <c r="B14846" t="s">
        <v>214</v>
      </c>
      <c r="C14846" s="7">
        <v>44722</v>
      </c>
      <c r="E14846" s="27">
        <v>345</v>
      </c>
      <c r="G14846" s="27" t="str">
        <f>VLOOKUP(C14846,W:Y,3,TRUE)</f>
        <v>June 22</v>
      </c>
      <c r="H14846" s="27">
        <f t="shared" si="231"/>
        <v>14845</v>
      </c>
      <c r="I14846" s="30" t="str">
        <f>IF(G14846='Check Register'!$E$1,H14846,"")</f>
        <v/>
      </c>
    </row>
    <row r="14847" spans="1:9" x14ac:dyDescent="0.3">
      <c r="A14847" t="s">
        <v>928</v>
      </c>
      <c r="B14847" t="s">
        <v>89</v>
      </c>
      <c r="C14847" s="7">
        <v>44722</v>
      </c>
      <c r="E14847" s="27">
        <v>882.5</v>
      </c>
      <c r="G14847" s="27" t="str">
        <f>VLOOKUP(C14847,W:Y,3,TRUE)</f>
        <v>June 22</v>
      </c>
      <c r="H14847" s="27">
        <f t="shared" si="231"/>
        <v>14846</v>
      </c>
      <c r="I14847" s="30" t="str">
        <f>IF(G14847='Check Register'!$E$1,H14847,"")</f>
        <v/>
      </c>
    </row>
    <row r="14848" spans="1:9" x14ac:dyDescent="0.3">
      <c r="A14848" t="s">
        <v>786</v>
      </c>
      <c r="B14848" t="s">
        <v>45</v>
      </c>
      <c r="C14848" s="7">
        <v>44722</v>
      </c>
      <c r="E14848" s="27">
        <v>1084.8</v>
      </c>
      <c r="G14848" s="27" t="str">
        <f>VLOOKUP(C14848,W:Y,3,TRUE)</f>
        <v>June 22</v>
      </c>
      <c r="H14848" s="27">
        <f t="shared" si="231"/>
        <v>14847</v>
      </c>
      <c r="I14848" s="30" t="str">
        <f>IF(G14848='Check Register'!$E$1,H14848,"")</f>
        <v/>
      </c>
    </row>
    <row r="14849" spans="1:9" x14ac:dyDescent="0.3">
      <c r="A14849" t="s">
        <v>1169</v>
      </c>
      <c r="B14849" t="s">
        <v>45</v>
      </c>
      <c r="C14849" s="7">
        <v>44722</v>
      </c>
      <c r="E14849" s="27">
        <v>7279.55</v>
      </c>
      <c r="G14849" s="27" t="str">
        <f>VLOOKUP(C14849,W:Y,3,TRUE)</f>
        <v>June 22</v>
      </c>
      <c r="H14849" s="27">
        <f t="shared" si="231"/>
        <v>14848</v>
      </c>
      <c r="I14849" s="30" t="str">
        <f>IF(G14849='Check Register'!$E$1,H14849,"")</f>
        <v/>
      </c>
    </row>
    <row r="14850" spans="1:9" x14ac:dyDescent="0.3">
      <c r="A14850" t="s">
        <v>663</v>
      </c>
      <c r="B14850" t="s">
        <v>6</v>
      </c>
      <c r="C14850" s="7">
        <v>44722</v>
      </c>
      <c r="E14850" s="27">
        <v>603.39</v>
      </c>
      <c r="G14850" s="27" t="str">
        <f>VLOOKUP(C14850,W:Y,3,TRUE)</f>
        <v>June 22</v>
      </c>
      <c r="H14850" s="27">
        <f t="shared" si="231"/>
        <v>14849</v>
      </c>
      <c r="I14850" s="30" t="str">
        <f>IF(G14850='Check Register'!$E$1,H14850,"")</f>
        <v/>
      </c>
    </row>
    <row r="14851" spans="1:9" x14ac:dyDescent="0.3">
      <c r="A14851" t="s">
        <v>1107</v>
      </c>
      <c r="B14851" t="s">
        <v>25</v>
      </c>
      <c r="C14851" s="7">
        <v>44722</v>
      </c>
      <c r="E14851" s="27">
        <v>2280</v>
      </c>
      <c r="G14851" s="27" t="str">
        <f>VLOOKUP(C14851,W:Y,3,TRUE)</f>
        <v>June 22</v>
      </c>
      <c r="H14851" s="27">
        <f t="shared" ref="H14851:H14914" si="232">1+H14850</f>
        <v>14850</v>
      </c>
      <c r="I14851" s="30" t="str">
        <f>IF(G14851='Check Register'!$E$1,H14851,"")</f>
        <v/>
      </c>
    </row>
    <row r="14852" spans="1:9" x14ac:dyDescent="0.3">
      <c r="A14852" t="s">
        <v>957</v>
      </c>
      <c r="B14852" t="s">
        <v>22</v>
      </c>
      <c r="C14852" s="7">
        <v>44722</v>
      </c>
      <c r="E14852" s="27">
        <v>9194.84</v>
      </c>
      <c r="G14852" s="27" t="str">
        <f>VLOOKUP(C14852,W:Y,3,TRUE)</f>
        <v>June 22</v>
      </c>
      <c r="H14852" s="27">
        <f t="shared" si="232"/>
        <v>14851</v>
      </c>
      <c r="I14852" s="30" t="str">
        <f>IF(G14852='Check Register'!$E$1,H14852,"")</f>
        <v/>
      </c>
    </row>
    <row r="14853" spans="1:9" x14ac:dyDescent="0.3">
      <c r="A14853" t="s">
        <v>843</v>
      </c>
      <c r="B14853" t="s">
        <v>100</v>
      </c>
      <c r="C14853" s="7">
        <v>44722</v>
      </c>
      <c r="E14853" s="27">
        <v>168.1</v>
      </c>
      <c r="G14853" s="27" t="str">
        <f>VLOOKUP(C14853,W:Y,3,TRUE)</f>
        <v>June 22</v>
      </c>
      <c r="H14853" s="27">
        <f t="shared" si="232"/>
        <v>14852</v>
      </c>
      <c r="I14853" s="30" t="str">
        <f>IF(G14853='Check Register'!$E$1,H14853,"")</f>
        <v/>
      </c>
    </row>
    <row r="14854" spans="1:9" x14ac:dyDescent="0.3">
      <c r="A14854" t="s">
        <v>787</v>
      </c>
      <c r="B14854" t="s">
        <v>20</v>
      </c>
      <c r="C14854" s="7">
        <v>44722</v>
      </c>
      <c r="E14854" s="27">
        <v>4848.66</v>
      </c>
      <c r="G14854" s="27" t="str">
        <f>VLOOKUP(C14854,W:Y,3,TRUE)</f>
        <v>June 22</v>
      </c>
      <c r="H14854" s="27">
        <f t="shared" si="232"/>
        <v>14853</v>
      </c>
      <c r="I14854" s="30" t="str">
        <f>IF(G14854='Check Register'!$E$1,H14854,"")</f>
        <v/>
      </c>
    </row>
    <row r="14855" spans="1:9" x14ac:dyDescent="0.3">
      <c r="A14855" t="s">
        <v>1110</v>
      </c>
      <c r="B14855" t="s">
        <v>8</v>
      </c>
      <c r="C14855" s="7">
        <v>44722</v>
      </c>
      <c r="E14855" s="27">
        <v>149.62</v>
      </c>
      <c r="G14855" s="27" t="str">
        <f>VLOOKUP(C14855,W:Y,3,TRUE)</f>
        <v>June 22</v>
      </c>
      <c r="H14855" s="27">
        <f t="shared" si="232"/>
        <v>14854</v>
      </c>
      <c r="I14855" s="30" t="str">
        <f>IF(G14855='Check Register'!$E$1,H14855,"")</f>
        <v/>
      </c>
    </row>
    <row r="14856" spans="1:9" x14ac:dyDescent="0.3">
      <c r="A14856" t="s">
        <v>848</v>
      </c>
      <c r="B14856" t="s">
        <v>8</v>
      </c>
      <c r="C14856" s="7">
        <v>44722</v>
      </c>
      <c r="E14856" s="27">
        <v>1903.22</v>
      </c>
      <c r="G14856" s="27" t="str">
        <f>VLOOKUP(C14856,W:Y,3,TRUE)</f>
        <v>June 22</v>
      </c>
      <c r="H14856" s="27">
        <f t="shared" si="232"/>
        <v>14855</v>
      </c>
      <c r="I14856" s="30" t="str">
        <f>IF(G14856='Check Register'!$E$1,H14856,"")</f>
        <v/>
      </c>
    </row>
    <row r="14857" spans="1:9" x14ac:dyDescent="0.3">
      <c r="A14857" t="s">
        <v>825</v>
      </c>
      <c r="B14857" t="s">
        <v>22</v>
      </c>
      <c r="C14857" s="7">
        <v>44722</v>
      </c>
      <c r="E14857" s="27">
        <v>462.01</v>
      </c>
      <c r="G14857" s="27" t="str">
        <f>VLOOKUP(C14857,W:Y,3,TRUE)</f>
        <v>June 22</v>
      </c>
      <c r="H14857" s="27">
        <f t="shared" si="232"/>
        <v>14856</v>
      </c>
      <c r="I14857" s="30" t="str">
        <f>IF(G14857='Check Register'!$E$1,H14857,"")</f>
        <v/>
      </c>
    </row>
    <row r="14858" spans="1:9" x14ac:dyDescent="0.3">
      <c r="A14858" t="s">
        <v>796</v>
      </c>
      <c r="B14858" t="s">
        <v>102</v>
      </c>
      <c r="C14858" s="7">
        <v>44722</v>
      </c>
      <c r="E14858" s="27">
        <v>597.1</v>
      </c>
      <c r="G14858" s="27" t="str">
        <f>VLOOKUP(C14858,W:Y,3,TRUE)</f>
        <v>June 22</v>
      </c>
      <c r="H14858" s="27">
        <f t="shared" si="232"/>
        <v>14857</v>
      </c>
      <c r="I14858" s="30" t="str">
        <f>IF(G14858='Check Register'!$E$1,H14858,"")</f>
        <v/>
      </c>
    </row>
    <row r="14859" spans="1:9" x14ac:dyDescent="0.3">
      <c r="A14859" t="s">
        <v>1276</v>
      </c>
      <c r="B14859" t="s">
        <v>81</v>
      </c>
      <c r="C14859" s="7">
        <v>44722</v>
      </c>
      <c r="E14859" s="27">
        <v>105</v>
      </c>
      <c r="G14859" s="27" t="str">
        <f>VLOOKUP(C14859,W:Y,3,TRUE)</f>
        <v>June 22</v>
      </c>
      <c r="H14859" s="27">
        <f t="shared" si="232"/>
        <v>14858</v>
      </c>
      <c r="I14859" s="30" t="str">
        <f>IF(G14859='Check Register'!$E$1,H14859,"")</f>
        <v/>
      </c>
    </row>
    <row r="14860" spans="1:9" x14ac:dyDescent="0.3">
      <c r="A14860" t="s">
        <v>982</v>
      </c>
      <c r="B14860" t="s">
        <v>14</v>
      </c>
      <c r="C14860" s="7">
        <v>44722</v>
      </c>
      <c r="E14860" s="27">
        <v>6518</v>
      </c>
      <c r="G14860" s="27" t="str">
        <f>VLOOKUP(C14860,W:Y,3,TRUE)</f>
        <v>June 22</v>
      </c>
      <c r="H14860" s="27">
        <f t="shared" si="232"/>
        <v>14859</v>
      </c>
      <c r="I14860" s="30" t="str">
        <f>IF(G14860='Check Register'!$E$1,H14860,"")</f>
        <v/>
      </c>
    </row>
    <row r="14861" spans="1:9" x14ac:dyDescent="0.3">
      <c r="A14861" t="s">
        <v>851</v>
      </c>
      <c r="B14861" t="s">
        <v>180</v>
      </c>
      <c r="C14861" s="7">
        <v>44722</v>
      </c>
      <c r="E14861" s="27">
        <v>3530.9</v>
      </c>
      <c r="G14861" s="27" t="str">
        <f>VLOOKUP(C14861,W:Y,3,TRUE)</f>
        <v>June 22</v>
      </c>
      <c r="H14861" s="27">
        <f t="shared" si="232"/>
        <v>14860</v>
      </c>
      <c r="I14861" s="30" t="str">
        <f>IF(G14861='Check Register'!$E$1,H14861,"")</f>
        <v/>
      </c>
    </row>
    <row r="14862" spans="1:9" x14ac:dyDescent="0.3">
      <c r="A14862" t="s">
        <v>1277</v>
      </c>
      <c r="B14862" t="s">
        <v>131</v>
      </c>
      <c r="C14862" s="7">
        <v>44722</v>
      </c>
      <c r="E14862" s="27">
        <v>137.6</v>
      </c>
      <c r="G14862" s="27" t="str">
        <f>VLOOKUP(C14862,W:Y,3,TRUE)</f>
        <v>June 22</v>
      </c>
      <c r="H14862" s="27">
        <f t="shared" si="232"/>
        <v>14861</v>
      </c>
      <c r="I14862" s="30" t="str">
        <f>IF(G14862='Check Register'!$E$1,H14862,"")</f>
        <v/>
      </c>
    </row>
    <row r="14863" spans="1:9" x14ac:dyDescent="0.3">
      <c r="A14863" t="s">
        <v>1277</v>
      </c>
      <c r="B14863" t="s">
        <v>16</v>
      </c>
      <c r="C14863" s="7">
        <v>44722</v>
      </c>
      <c r="E14863" s="27">
        <v>256.23</v>
      </c>
      <c r="G14863" s="27" t="str">
        <f>VLOOKUP(C14863,W:Y,3,TRUE)</f>
        <v>June 22</v>
      </c>
      <c r="H14863" s="27">
        <f t="shared" si="232"/>
        <v>14862</v>
      </c>
      <c r="I14863" s="30" t="str">
        <f>IF(G14863='Check Register'!$E$1,H14863,"")</f>
        <v/>
      </c>
    </row>
    <row r="14864" spans="1:9" x14ac:dyDescent="0.3">
      <c r="A14864" t="s">
        <v>798</v>
      </c>
      <c r="B14864" t="s">
        <v>22</v>
      </c>
      <c r="C14864" s="7">
        <v>44722</v>
      </c>
      <c r="E14864" s="27">
        <v>144</v>
      </c>
      <c r="G14864" s="27" t="str">
        <f>VLOOKUP(C14864,W:Y,3,TRUE)</f>
        <v>June 22</v>
      </c>
      <c r="H14864" s="27">
        <f t="shared" si="232"/>
        <v>14863</v>
      </c>
      <c r="I14864" s="30" t="str">
        <f>IF(G14864='Check Register'!$E$1,H14864,"")</f>
        <v/>
      </c>
    </row>
    <row r="14865" spans="1:9" x14ac:dyDescent="0.3">
      <c r="A14865" t="s">
        <v>946</v>
      </c>
      <c r="B14865" t="s">
        <v>100</v>
      </c>
      <c r="C14865" s="7">
        <v>44722</v>
      </c>
      <c r="E14865" s="27">
        <v>798</v>
      </c>
      <c r="G14865" s="27" t="str">
        <f>VLOOKUP(C14865,W:Y,3,TRUE)</f>
        <v>June 22</v>
      </c>
      <c r="H14865" s="27">
        <f t="shared" si="232"/>
        <v>14864</v>
      </c>
      <c r="I14865" s="30" t="str">
        <f>IF(G14865='Check Register'!$E$1,H14865,"")</f>
        <v/>
      </c>
    </row>
    <row r="14866" spans="1:9" x14ac:dyDescent="0.3">
      <c r="A14866" t="s">
        <v>884</v>
      </c>
      <c r="B14866" t="s">
        <v>127</v>
      </c>
      <c r="C14866" s="7">
        <v>44722</v>
      </c>
      <c r="E14866" s="27">
        <v>29.42</v>
      </c>
      <c r="G14866" s="27" t="str">
        <f>VLOOKUP(C14866,W:Y,3,TRUE)</f>
        <v>June 22</v>
      </c>
      <c r="H14866" s="27">
        <f t="shared" si="232"/>
        <v>14865</v>
      </c>
      <c r="I14866" s="30" t="str">
        <f>IF(G14866='Check Register'!$E$1,H14866,"")</f>
        <v/>
      </c>
    </row>
    <row r="14867" spans="1:9" x14ac:dyDescent="0.3">
      <c r="A14867" t="s">
        <v>884</v>
      </c>
      <c r="B14867" t="s">
        <v>8</v>
      </c>
      <c r="C14867" s="7">
        <v>44722</v>
      </c>
      <c r="E14867" s="27">
        <v>1411.76</v>
      </c>
      <c r="G14867" s="27" t="str">
        <f>VLOOKUP(C14867,W:Y,3,TRUE)</f>
        <v>June 22</v>
      </c>
      <c r="H14867" s="27">
        <f t="shared" si="232"/>
        <v>14866</v>
      </c>
      <c r="I14867" s="30" t="str">
        <f>IF(G14867='Check Register'!$E$1,H14867,"")</f>
        <v/>
      </c>
    </row>
    <row r="14868" spans="1:9" x14ac:dyDescent="0.3">
      <c r="A14868" t="s">
        <v>884</v>
      </c>
      <c r="B14868" t="s">
        <v>85</v>
      </c>
      <c r="C14868" s="7">
        <v>44722</v>
      </c>
      <c r="E14868" s="27">
        <v>0</v>
      </c>
      <c r="G14868" s="27" t="str">
        <f>VLOOKUP(C14868,W:Y,3,TRUE)</f>
        <v>June 22</v>
      </c>
      <c r="H14868" s="27">
        <f t="shared" si="232"/>
        <v>14867</v>
      </c>
      <c r="I14868" s="30" t="str">
        <f>IF(G14868='Check Register'!$E$1,H14868,"")</f>
        <v/>
      </c>
    </row>
    <row r="14869" spans="1:9" x14ac:dyDescent="0.3">
      <c r="A14869" t="s">
        <v>989</v>
      </c>
      <c r="B14869" t="s">
        <v>39</v>
      </c>
      <c r="C14869" s="7">
        <v>44722</v>
      </c>
      <c r="E14869" s="27">
        <v>248</v>
      </c>
      <c r="G14869" s="27" t="str">
        <f>VLOOKUP(C14869,W:Y,3,TRUE)</f>
        <v>June 22</v>
      </c>
      <c r="H14869" s="27">
        <f t="shared" si="232"/>
        <v>14868</v>
      </c>
      <c r="I14869" s="30" t="str">
        <f>IF(G14869='Check Register'!$E$1,H14869,"")</f>
        <v/>
      </c>
    </row>
    <row r="14870" spans="1:9" x14ac:dyDescent="0.3">
      <c r="A14870" t="s">
        <v>1004</v>
      </c>
      <c r="B14870" t="s">
        <v>14</v>
      </c>
      <c r="C14870" s="7">
        <v>44722</v>
      </c>
      <c r="E14870" s="27">
        <v>1980</v>
      </c>
      <c r="G14870" s="27" t="str">
        <f>VLOOKUP(C14870,W:Y,3,TRUE)</f>
        <v>June 22</v>
      </c>
      <c r="H14870" s="27">
        <f t="shared" si="232"/>
        <v>14869</v>
      </c>
      <c r="I14870" s="30" t="str">
        <f>IF(G14870='Check Register'!$E$1,H14870,"")</f>
        <v/>
      </c>
    </row>
    <row r="14871" spans="1:9" x14ac:dyDescent="0.3">
      <c r="A14871" t="s">
        <v>1004</v>
      </c>
      <c r="B14871" t="s">
        <v>39</v>
      </c>
      <c r="C14871" s="7">
        <v>44722</v>
      </c>
      <c r="E14871" s="27">
        <v>170</v>
      </c>
      <c r="G14871" s="27" t="str">
        <f>VLOOKUP(C14871,W:Y,3,TRUE)</f>
        <v>June 22</v>
      </c>
      <c r="H14871" s="27">
        <f t="shared" si="232"/>
        <v>14870</v>
      </c>
      <c r="I14871" s="30" t="str">
        <f>IF(G14871='Check Register'!$E$1,H14871,"")</f>
        <v/>
      </c>
    </row>
    <row r="14872" spans="1:9" x14ac:dyDescent="0.3">
      <c r="A14872" t="s">
        <v>983</v>
      </c>
      <c r="B14872" t="s">
        <v>43</v>
      </c>
      <c r="C14872" s="7">
        <v>44722</v>
      </c>
      <c r="E14872" s="27">
        <v>225</v>
      </c>
      <c r="G14872" s="27" t="str">
        <f>VLOOKUP(C14872,W:Y,3,TRUE)</f>
        <v>June 22</v>
      </c>
      <c r="H14872" s="27">
        <f t="shared" si="232"/>
        <v>14871</v>
      </c>
      <c r="I14872" s="30" t="str">
        <f>IF(G14872='Check Register'!$E$1,H14872,"")</f>
        <v/>
      </c>
    </row>
    <row r="14873" spans="1:9" x14ac:dyDescent="0.3">
      <c r="A14873" t="s">
        <v>886</v>
      </c>
      <c r="B14873" t="s">
        <v>212</v>
      </c>
      <c r="C14873" s="7">
        <v>44722</v>
      </c>
      <c r="E14873" s="27">
        <v>85</v>
      </c>
      <c r="G14873" s="27" t="str">
        <f>VLOOKUP(C14873,W:Y,3,TRUE)</f>
        <v>June 22</v>
      </c>
      <c r="H14873" s="27">
        <f t="shared" si="232"/>
        <v>14872</v>
      </c>
      <c r="I14873" s="30" t="str">
        <f>IF(G14873='Check Register'!$E$1,H14873,"")</f>
        <v/>
      </c>
    </row>
    <row r="14874" spans="1:9" x14ac:dyDescent="0.3">
      <c r="A14874" t="s">
        <v>802</v>
      </c>
      <c r="B14874" t="s">
        <v>14</v>
      </c>
      <c r="C14874" s="7">
        <v>44722</v>
      </c>
      <c r="E14874" s="27">
        <v>1642.5</v>
      </c>
      <c r="G14874" s="27" t="str">
        <f>VLOOKUP(C14874,W:Y,3,TRUE)</f>
        <v>June 22</v>
      </c>
      <c r="H14874" s="27">
        <f t="shared" si="232"/>
        <v>14873</v>
      </c>
      <c r="I14874" s="30" t="str">
        <f>IF(G14874='Check Register'!$E$1,H14874,"")</f>
        <v/>
      </c>
    </row>
    <row r="14875" spans="1:9" x14ac:dyDescent="0.3">
      <c r="A14875" t="s">
        <v>1198</v>
      </c>
      <c r="B14875" t="s">
        <v>171</v>
      </c>
      <c r="C14875" s="7">
        <v>44722</v>
      </c>
      <c r="E14875" s="27">
        <v>693.35</v>
      </c>
      <c r="G14875" s="27" t="str">
        <f>VLOOKUP(C14875,W:Y,3,TRUE)</f>
        <v>June 22</v>
      </c>
      <c r="H14875" s="27">
        <f t="shared" si="232"/>
        <v>14874</v>
      </c>
      <c r="I14875" s="30" t="str">
        <f>IF(G14875='Check Register'!$E$1,H14875,"")</f>
        <v/>
      </c>
    </row>
    <row r="14876" spans="1:9" x14ac:dyDescent="0.3">
      <c r="A14876" t="s">
        <v>835</v>
      </c>
      <c r="B14876" t="s">
        <v>18</v>
      </c>
      <c r="C14876" s="7">
        <v>44722</v>
      </c>
      <c r="E14876" s="27">
        <v>303.93</v>
      </c>
      <c r="G14876" s="27" t="str">
        <f>VLOOKUP(C14876,W:Y,3,TRUE)</f>
        <v>June 22</v>
      </c>
      <c r="H14876" s="27">
        <f t="shared" si="232"/>
        <v>14875</v>
      </c>
      <c r="I14876" s="30" t="str">
        <f>IF(G14876='Check Register'!$E$1,H14876,"")</f>
        <v/>
      </c>
    </row>
    <row r="14877" spans="1:9" x14ac:dyDescent="0.3">
      <c r="A14877" t="s">
        <v>97</v>
      </c>
      <c r="B14877" t="s">
        <v>6</v>
      </c>
      <c r="C14877" s="7">
        <v>44727</v>
      </c>
      <c r="E14877" s="27">
        <v>120323.8</v>
      </c>
      <c r="G14877" s="27" t="str">
        <f>VLOOKUP(C14877,W:Y,3,TRUE)</f>
        <v>June 22</v>
      </c>
      <c r="H14877" s="27">
        <f t="shared" si="232"/>
        <v>14876</v>
      </c>
      <c r="I14877" s="30" t="str">
        <f>IF(G14877='Check Register'!$E$1,H14877,"")</f>
        <v/>
      </c>
    </row>
    <row r="14878" spans="1:9" x14ac:dyDescent="0.3">
      <c r="A14878" t="s">
        <v>951</v>
      </c>
      <c r="B14878" t="s">
        <v>100</v>
      </c>
      <c r="C14878" s="7">
        <v>44729</v>
      </c>
      <c r="E14878" s="27">
        <v>602</v>
      </c>
      <c r="G14878" s="27" t="str">
        <f>VLOOKUP(C14878,W:Y,3,TRUE)</f>
        <v>June 22</v>
      </c>
      <c r="H14878" s="27">
        <f t="shared" si="232"/>
        <v>14877</v>
      </c>
      <c r="I14878" s="30" t="str">
        <f>IF(G14878='Check Register'!$E$1,H14878,"")</f>
        <v/>
      </c>
    </row>
    <row r="14879" spans="1:9" x14ac:dyDescent="0.3">
      <c r="A14879" t="s">
        <v>1256</v>
      </c>
      <c r="B14879" t="s">
        <v>18</v>
      </c>
      <c r="C14879" s="7">
        <v>44729</v>
      </c>
      <c r="E14879" s="27">
        <v>2429.54</v>
      </c>
      <c r="G14879" s="27" t="str">
        <f>VLOOKUP(C14879,W:Y,3,TRUE)</f>
        <v>June 22</v>
      </c>
      <c r="H14879" s="27">
        <f t="shared" si="232"/>
        <v>14878</v>
      </c>
      <c r="I14879" s="30" t="str">
        <f>IF(G14879='Check Register'!$E$1,H14879,"")</f>
        <v/>
      </c>
    </row>
    <row r="14880" spans="1:9" x14ac:dyDescent="0.3">
      <c r="A14880" t="s">
        <v>810</v>
      </c>
      <c r="B14880" t="s">
        <v>8</v>
      </c>
      <c r="C14880" s="7">
        <v>44729</v>
      </c>
      <c r="E14880" s="27">
        <v>46.95</v>
      </c>
      <c r="G14880" s="27" t="str">
        <f>VLOOKUP(C14880,W:Y,3,TRUE)</f>
        <v>June 22</v>
      </c>
      <c r="H14880" s="27">
        <f t="shared" si="232"/>
        <v>14879</v>
      </c>
      <c r="I14880" s="30" t="str">
        <f>IF(G14880='Check Register'!$E$1,H14880,"")</f>
        <v/>
      </c>
    </row>
    <row r="14881" spans="1:9" x14ac:dyDescent="0.3">
      <c r="A14881" t="s">
        <v>837</v>
      </c>
      <c r="B14881" t="s">
        <v>20</v>
      </c>
      <c r="C14881" s="7">
        <v>44729</v>
      </c>
      <c r="E14881" s="27">
        <v>79.92</v>
      </c>
      <c r="G14881" s="27" t="str">
        <f>VLOOKUP(C14881,W:Y,3,TRUE)</f>
        <v>June 22</v>
      </c>
      <c r="H14881" s="27">
        <f t="shared" si="232"/>
        <v>14880</v>
      </c>
      <c r="I14881" s="30" t="str">
        <f>IF(G14881='Check Register'!$E$1,H14881,"")</f>
        <v/>
      </c>
    </row>
    <row r="14882" spans="1:9" x14ac:dyDescent="0.3">
      <c r="A14882" t="s">
        <v>838</v>
      </c>
      <c r="B14882" t="s">
        <v>14</v>
      </c>
      <c r="C14882" s="7">
        <v>44729</v>
      </c>
      <c r="E14882" s="27">
        <v>1834.85</v>
      </c>
      <c r="G14882" s="27" t="str">
        <f>VLOOKUP(C14882,W:Y,3,TRUE)</f>
        <v>June 22</v>
      </c>
      <c r="H14882" s="27">
        <f t="shared" si="232"/>
        <v>14881</v>
      </c>
      <c r="I14882" s="30" t="str">
        <f>IF(G14882='Check Register'!$E$1,H14882,"")</f>
        <v/>
      </c>
    </row>
    <row r="14883" spans="1:9" x14ac:dyDescent="0.3">
      <c r="A14883" t="s">
        <v>840</v>
      </c>
      <c r="B14883" t="s">
        <v>22</v>
      </c>
      <c r="C14883" s="7">
        <v>44729</v>
      </c>
      <c r="E14883" s="27">
        <v>395.73</v>
      </c>
      <c r="G14883" s="27" t="str">
        <f>VLOOKUP(C14883,W:Y,3,TRUE)</f>
        <v>June 22</v>
      </c>
      <c r="H14883" s="27">
        <f t="shared" si="232"/>
        <v>14882</v>
      </c>
      <c r="I14883" s="30" t="str">
        <f>IF(G14883='Check Register'!$E$1,H14883,"")</f>
        <v/>
      </c>
    </row>
    <row r="14884" spans="1:9" x14ac:dyDescent="0.3">
      <c r="A14884" t="s">
        <v>780</v>
      </c>
      <c r="B14884" t="s">
        <v>18</v>
      </c>
      <c r="C14884" s="7">
        <v>44729</v>
      </c>
      <c r="E14884" s="27">
        <v>5821.27</v>
      </c>
      <c r="G14884" s="27" t="str">
        <f>VLOOKUP(C14884,W:Y,3,TRUE)</f>
        <v>June 22</v>
      </c>
      <c r="H14884" s="27">
        <f t="shared" si="232"/>
        <v>14883</v>
      </c>
      <c r="I14884" s="30" t="str">
        <f>IF(G14884='Check Register'!$E$1,H14884,"")</f>
        <v/>
      </c>
    </row>
    <row r="14885" spans="1:9" x14ac:dyDescent="0.3">
      <c r="A14885" t="s">
        <v>781</v>
      </c>
      <c r="B14885" t="s">
        <v>14</v>
      </c>
      <c r="C14885" s="7">
        <v>44729</v>
      </c>
      <c r="E14885" s="27">
        <v>2818.2</v>
      </c>
      <c r="G14885" s="27" t="str">
        <f>VLOOKUP(C14885,W:Y,3,TRUE)</f>
        <v>June 22</v>
      </c>
      <c r="H14885" s="27">
        <f t="shared" si="232"/>
        <v>14884</v>
      </c>
      <c r="I14885" s="30" t="str">
        <f>IF(G14885='Check Register'!$E$1,H14885,"")</f>
        <v/>
      </c>
    </row>
    <row r="14886" spans="1:9" x14ac:dyDescent="0.3">
      <c r="A14886" t="s">
        <v>1117</v>
      </c>
      <c r="B14886" t="s">
        <v>89</v>
      </c>
      <c r="C14886" s="7">
        <v>44729</v>
      </c>
      <c r="E14886" s="27">
        <v>315</v>
      </c>
      <c r="G14886" s="27" t="str">
        <f>VLOOKUP(C14886,W:Y,3,TRUE)</f>
        <v>June 22</v>
      </c>
      <c r="H14886" s="27">
        <f t="shared" si="232"/>
        <v>14885</v>
      </c>
      <c r="I14886" s="30" t="str">
        <f>IF(G14886='Check Register'!$E$1,H14886,"")</f>
        <v/>
      </c>
    </row>
    <row r="14887" spans="1:9" x14ac:dyDescent="0.3">
      <c r="A14887" t="s">
        <v>782</v>
      </c>
      <c r="B14887" t="s">
        <v>18</v>
      </c>
      <c r="C14887" s="7">
        <v>44729</v>
      </c>
      <c r="E14887" s="27">
        <v>10847.78</v>
      </c>
      <c r="G14887" s="27" t="str">
        <f>VLOOKUP(C14887,W:Y,3,TRUE)</f>
        <v>June 22</v>
      </c>
      <c r="H14887" s="27">
        <f t="shared" si="232"/>
        <v>14886</v>
      </c>
      <c r="I14887" s="30" t="str">
        <f>IF(G14887='Check Register'!$E$1,H14887,"")</f>
        <v/>
      </c>
    </row>
    <row r="14888" spans="1:9" x14ac:dyDescent="0.3">
      <c r="A14888" t="s">
        <v>1278</v>
      </c>
      <c r="B14888" t="s">
        <v>89</v>
      </c>
      <c r="C14888" s="7">
        <v>44729</v>
      </c>
      <c r="E14888" s="27">
        <v>2141.8000000000002</v>
      </c>
      <c r="G14888" s="27" t="str">
        <f>VLOOKUP(C14888,W:Y,3,TRUE)</f>
        <v>June 22</v>
      </c>
      <c r="H14888" s="27">
        <f t="shared" si="232"/>
        <v>14887</v>
      </c>
      <c r="I14888" s="30" t="str">
        <f>IF(G14888='Check Register'!$E$1,H14888,"")</f>
        <v/>
      </c>
    </row>
    <row r="14889" spans="1:9" x14ac:dyDescent="0.3">
      <c r="A14889" t="s">
        <v>928</v>
      </c>
      <c r="B14889" t="s">
        <v>89</v>
      </c>
      <c r="C14889" s="7">
        <v>44729</v>
      </c>
      <c r="E14889" s="27">
        <v>362.5</v>
      </c>
      <c r="G14889" s="27" t="str">
        <f>VLOOKUP(C14889,W:Y,3,TRUE)</f>
        <v>June 22</v>
      </c>
      <c r="H14889" s="27">
        <f t="shared" si="232"/>
        <v>14888</v>
      </c>
      <c r="I14889" s="30" t="str">
        <f>IF(G14889='Check Register'!$E$1,H14889,"")</f>
        <v/>
      </c>
    </row>
    <row r="14890" spans="1:9" x14ac:dyDescent="0.3">
      <c r="A14890" t="s">
        <v>818</v>
      </c>
      <c r="B14890" t="s">
        <v>102</v>
      </c>
      <c r="C14890" s="7">
        <v>44729</v>
      </c>
      <c r="E14890" s="27">
        <v>5015.1000000000004</v>
      </c>
      <c r="G14890" s="27" t="str">
        <f>VLOOKUP(C14890,W:Y,3,TRUE)</f>
        <v>June 22</v>
      </c>
      <c r="H14890" s="27">
        <f t="shared" si="232"/>
        <v>14889</v>
      </c>
      <c r="I14890" s="30" t="str">
        <f>IF(G14890='Check Register'!$E$1,H14890,"")</f>
        <v/>
      </c>
    </row>
    <row r="14891" spans="1:9" x14ac:dyDescent="0.3">
      <c r="A14891" t="s">
        <v>1169</v>
      </c>
      <c r="B14891" t="s">
        <v>45</v>
      </c>
      <c r="C14891" s="7">
        <v>44729</v>
      </c>
      <c r="E14891" s="27">
        <v>996.04</v>
      </c>
      <c r="G14891" s="27" t="str">
        <f>VLOOKUP(C14891,W:Y,3,TRUE)</f>
        <v>June 22</v>
      </c>
      <c r="H14891" s="27">
        <f t="shared" si="232"/>
        <v>14890</v>
      </c>
      <c r="I14891" s="30" t="str">
        <f>IF(G14891='Check Register'!$E$1,H14891,"")</f>
        <v/>
      </c>
    </row>
    <row r="14892" spans="1:9" x14ac:dyDescent="0.3">
      <c r="A14892" t="s">
        <v>1125</v>
      </c>
      <c r="B14892" t="s">
        <v>39</v>
      </c>
      <c r="C14892" s="7">
        <v>44729</v>
      </c>
      <c r="E14892" s="27">
        <v>18797.71</v>
      </c>
      <c r="G14892" s="27" t="str">
        <f>VLOOKUP(C14892,W:Y,3,TRUE)</f>
        <v>June 22</v>
      </c>
      <c r="H14892" s="27">
        <f t="shared" si="232"/>
        <v>14891</v>
      </c>
      <c r="I14892" s="30" t="str">
        <f>IF(G14892='Check Register'!$E$1,H14892,"")</f>
        <v/>
      </c>
    </row>
    <row r="14893" spans="1:9" x14ac:dyDescent="0.3">
      <c r="A14893" t="s">
        <v>843</v>
      </c>
      <c r="B14893" t="s">
        <v>100</v>
      </c>
      <c r="C14893" s="7">
        <v>44729</v>
      </c>
      <c r="E14893" s="27">
        <v>4480</v>
      </c>
      <c r="G14893" s="27" t="str">
        <f>VLOOKUP(C14893,W:Y,3,TRUE)</f>
        <v>June 22</v>
      </c>
      <c r="H14893" s="27">
        <f t="shared" si="232"/>
        <v>14892</v>
      </c>
      <c r="I14893" s="30" t="str">
        <f>IF(G14893='Check Register'!$E$1,H14893,"")</f>
        <v/>
      </c>
    </row>
    <row r="14894" spans="1:9" x14ac:dyDescent="0.3">
      <c r="A14894" t="s">
        <v>787</v>
      </c>
      <c r="B14894" t="s">
        <v>20</v>
      </c>
      <c r="C14894" s="7">
        <v>44729</v>
      </c>
      <c r="E14894" s="27">
        <v>142.59</v>
      </c>
      <c r="G14894" s="27" t="str">
        <f>VLOOKUP(C14894,W:Y,3,TRUE)</f>
        <v>June 22</v>
      </c>
      <c r="H14894" s="27">
        <f t="shared" si="232"/>
        <v>14893</v>
      </c>
      <c r="I14894" s="30" t="str">
        <f>IF(G14894='Check Register'!$E$1,H14894,"")</f>
        <v/>
      </c>
    </row>
    <row r="14895" spans="1:9" x14ac:dyDescent="0.3">
      <c r="A14895" t="s">
        <v>1126</v>
      </c>
      <c r="B14895" t="s">
        <v>18</v>
      </c>
      <c r="C14895" s="7">
        <v>44729</v>
      </c>
      <c r="E14895" s="27">
        <v>43.95</v>
      </c>
      <c r="G14895" s="27" t="str">
        <f>VLOOKUP(C14895,W:Y,3,TRUE)</f>
        <v>June 22</v>
      </c>
      <c r="H14895" s="27">
        <f t="shared" si="232"/>
        <v>14894</v>
      </c>
      <c r="I14895" s="30" t="str">
        <f>IF(G14895='Check Register'!$E$1,H14895,"")</f>
        <v/>
      </c>
    </row>
    <row r="14896" spans="1:9" x14ac:dyDescent="0.3">
      <c r="A14896" t="s">
        <v>1109</v>
      </c>
      <c r="B14896" t="s">
        <v>39</v>
      </c>
      <c r="C14896" s="7">
        <v>44729</v>
      </c>
      <c r="E14896" s="27">
        <v>602.5</v>
      </c>
      <c r="G14896" s="27" t="str">
        <f>VLOOKUP(C14896,W:Y,3,TRUE)</f>
        <v>June 22</v>
      </c>
      <c r="H14896" s="27">
        <f t="shared" si="232"/>
        <v>14895</v>
      </c>
      <c r="I14896" s="30" t="str">
        <f>IF(G14896='Check Register'!$E$1,H14896,"")</f>
        <v/>
      </c>
    </row>
    <row r="14897" spans="1:9" x14ac:dyDescent="0.3">
      <c r="A14897" t="s">
        <v>790</v>
      </c>
      <c r="B14897" t="s">
        <v>43</v>
      </c>
      <c r="C14897" s="7">
        <v>44729</v>
      </c>
      <c r="E14897" s="27">
        <v>200</v>
      </c>
      <c r="G14897" s="27" t="str">
        <f>VLOOKUP(C14897,W:Y,3,TRUE)</f>
        <v>June 22</v>
      </c>
      <c r="H14897" s="27">
        <f t="shared" si="232"/>
        <v>14896</v>
      </c>
      <c r="I14897" s="30" t="str">
        <f>IF(G14897='Check Register'!$E$1,H14897,"")</f>
        <v/>
      </c>
    </row>
    <row r="14898" spans="1:9" x14ac:dyDescent="0.3">
      <c r="A14898" t="s">
        <v>847</v>
      </c>
      <c r="B14898" t="s">
        <v>8</v>
      </c>
      <c r="C14898" s="7">
        <v>44729</v>
      </c>
      <c r="E14898" s="27">
        <v>181.6</v>
      </c>
      <c r="G14898" s="27" t="str">
        <f>VLOOKUP(C14898,W:Y,3,TRUE)</f>
        <v>June 22</v>
      </c>
      <c r="H14898" s="27">
        <f t="shared" si="232"/>
        <v>14897</v>
      </c>
      <c r="I14898" s="30" t="str">
        <f>IF(G14898='Check Register'!$E$1,H14898,"")</f>
        <v/>
      </c>
    </row>
    <row r="14899" spans="1:9" x14ac:dyDescent="0.3">
      <c r="A14899" t="s">
        <v>821</v>
      </c>
      <c r="B14899" t="s">
        <v>33</v>
      </c>
      <c r="C14899" s="7">
        <v>44729</v>
      </c>
      <c r="E14899" s="27">
        <v>74.010000000000005</v>
      </c>
      <c r="G14899" s="27" t="str">
        <f>VLOOKUP(C14899,W:Y,3,TRUE)</f>
        <v>June 22</v>
      </c>
      <c r="H14899" s="27">
        <f t="shared" si="232"/>
        <v>14898</v>
      </c>
      <c r="I14899" s="30" t="str">
        <f>IF(G14899='Check Register'!$E$1,H14899,"")</f>
        <v/>
      </c>
    </row>
    <row r="14900" spans="1:9" x14ac:dyDescent="0.3">
      <c r="A14900" t="s">
        <v>848</v>
      </c>
      <c r="B14900" t="s">
        <v>127</v>
      </c>
      <c r="C14900" s="7">
        <v>44729</v>
      </c>
      <c r="E14900" s="27">
        <v>207.34</v>
      </c>
      <c r="G14900" s="27" t="str">
        <f>VLOOKUP(C14900,W:Y,3,TRUE)</f>
        <v>June 22</v>
      </c>
      <c r="H14900" s="27">
        <f t="shared" si="232"/>
        <v>14899</v>
      </c>
      <c r="I14900" s="30" t="str">
        <f>IF(G14900='Check Register'!$E$1,H14900,"")</f>
        <v/>
      </c>
    </row>
    <row r="14901" spans="1:9" x14ac:dyDescent="0.3">
      <c r="A14901" t="s">
        <v>848</v>
      </c>
      <c r="B14901" t="s">
        <v>8</v>
      </c>
      <c r="C14901" s="7">
        <v>44729</v>
      </c>
      <c r="E14901" s="27">
        <v>906.38</v>
      </c>
      <c r="G14901" s="27" t="str">
        <f>VLOOKUP(C14901,W:Y,3,TRUE)</f>
        <v>June 22</v>
      </c>
      <c r="H14901" s="27">
        <f t="shared" si="232"/>
        <v>14900</v>
      </c>
      <c r="I14901" s="30" t="str">
        <f>IF(G14901='Check Register'!$E$1,H14901,"")</f>
        <v/>
      </c>
    </row>
    <row r="14902" spans="1:9" x14ac:dyDescent="0.3">
      <c r="A14902" t="s">
        <v>944</v>
      </c>
      <c r="B14902" t="s">
        <v>14</v>
      </c>
      <c r="C14902" s="7">
        <v>44729</v>
      </c>
      <c r="E14902" s="27">
        <v>36101.5</v>
      </c>
      <c r="G14902" s="27" t="str">
        <f>VLOOKUP(C14902,W:Y,3,TRUE)</f>
        <v>June 22</v>
      </c>
      <c r="H14902" s="27">
        <f t="shared" si="232"/>
        <v>14901</v>
      </c>
      <c r="I14902" s="30" t="str">
        <f>IF(G14902='Check Register'!$E$1,H14902,"")</f>
        <v/>
      </c>
    </row>
    <row r="14903" spans="1:9" x14ac:dyDescent="0.3">
      <c r="A14903" t="s">
        <v>1111</v>
      </c>
      <c r="B14903" t="s">
        <v>8</v>
      </c>
      <c r="C14903" s="7">
        <v>44729</v>
      </c>
      <c r="E14903" s="27">
        <v>15610.32</v>
      </c>
      <c r="G14903" s="27" t="str">
        <f>VLOOKUP(C14903,W:Y,3,TRUE)</f>
        <v>June 22</v>
      </c>
      <c r="H14903" s="27">
        <f t="shared" si="232"/>
        <v>14902</v>
      </c>
      <c r="I14903" s="30" t="str">
        <f>IF(G14903='Check Register'!$E$1,H14903,"")</f>
        <v/>
      </c>
    </row>
    <row r="14904" spans="1:9" x14ac:dyDescent="0.3">
      <c r="A14904" t="s">
        <v>795</v>
      </c>
      <c r="B14904" t="s">
        <v>89</v>
      </c>
      <c r="C14904" s="7">
        <v>44729</v>
      </c>
      <c r="E14904" s="27">
        <v>72.14</v>
      </c>
      <c r="G14904" s="27" t="str">
        <f>VLOOKUP(C14904,W:Y,3,TRUE)</f>
        <v>June 22</v>
      </c>
      <c r="H14904" s="27">
        <f t="shared" si="232"/>
        <v>14903</v>
      </c>
      <c r="I14904" s="30" t="str">
        <f>IF(G14904='Check Register'!$E$1,H14904,"")</f>
        <v/>
      </c>
    </row>
    <row r="14905" spans="1:9" x14ac:dyDescent="0.3">
      <c r="A14905" t="s">
        <v>796</v>
      </c>
      <c r="B14905" t="s">
        <v>102</v>
      </c>
      <c r="C14905" s="7">
        <v>44729</v>
      </c>
      <c r="E14905" s="27">
        <v>658.25</v>
      </c>
      <c r="G14905" s="27" t="str">
        <f>VLOOKUP(C14905,W:Y,3,TRUE)</f>
        <v>June 22</v>
      </c>
      <c r="H14905" s="27">
        <f t="shared" si="232"/>
        <v>14904</v>
      </c>
      <c r="I14905" s="30" t="str">
        <f>IF(G14905='Check Register'!$E$1,H14905,"")</f>
        <v/>
      </c>
    </row>
    <row r="14906" spans="1:9" x14ac:dyDescent="0.3">
      <c r="A14906" t="s">
        <v>1098</v>
      </c>
      <c r="B14906" t="s">
        <v>85</v>
      </c>
      <c r="C14906" s="7">
        <v>44729</v>
      </c>
      <c r="E14906" s="27">
        <v>8367.89</v>
      </c>
      <c r="G14906" s="27" t="str">
        <f>VLOOKUP(C14906,W:Y,3,TRUE)</f>
        <v>June 22</v>
      </c>
      <c r="H14906" s="27">
        <f t="shared" si="232"/>
        <v>14905</v>
      </c>
      <c r="I14906" s="30" t="str">
        <f>IF(G14906='Check Register'!$E$1,H14906,"")</f>
        <v/>
      </c>
    </row>
    <row r="14907" spans="1:9" x14ac:dyDescent="0.3">
      <c r="A14907" t="s">
        <v>1127</v>
      </c>
      <c r="B14907" t="s">
        <v>22</v>
      </c>
      <c r="C14907" s="7">
        <v>44729</v>
      </c>
      <c r="E14907" s="27">
        <v>16.93</v>
      </c>
      <c r="G14907" s="27" t="str">
        <f>VLOOKUP(C14907,W:Y,3,TRUE)</f>
        <v>June 22</v>
      </c>
      <c r="H14907" s="27">
        <f t="shared" si="232"/>
        <v>14906</v>
      </c>
      <c r="I14907" s="30" t="str">
        <f>IF(G14907='Check Register'!$E$1,H14907,"")</f>
        <v/>
      </c>
    </row>
    <row r="14908" spans="1:9" x14ac:dyDescent="0.3">
      <c r="A14908" t="s">
        <v>828</v>
      </c>
      <c r="B14908" t="s">
        <v>102</v>
      </c>
      <c r="C14908" s="7">
        <v>44729</v>
      </c>
      <c r="E14908" s="27">
        <v>96732.32</v>
      </c>
      <c r="G14908" s="27" t="str">
        <f>VLOOKUP(C14908,W:Y,3,TRUE)</f>
        <v>June 22</v>
      </c>
      <c r="H14908" s="27">
        <f t="shared" si="232"/>
        <v>14907</v>
      </c>
      <c r="I14908" s="30" t="str">
        <f>IF(G14908='Check Register'!$E$1,H14908,"")</f>
        <v/>
      </c>
    </row>
    <row r="14909" spans="1:9" x14ac:dyDescent="0.3">
      <c r="A14909" t="s">
        <v>798</v>
      </c>
      <c r="B14909" t="s">
        <v>22</v>
      </c>
      <c r="C14909" s="7">
        <v>44729</v>
      </c>
      <c r="E14909" s="27">
        <v>146</v>
      </c>
      <c r="G14909" s="27" t="str">
        <f>VLOOKUP(C14909,W:Y,3,TRUE)</f>
        <v>June 22</v>
      </c>
      <c r="H14909" s="27">
        <f t="shared" si="232"/>
        <v>14908</v>
      </c>
      <c r="I14909" s="30" t="str">
        <f>IF(G14909='Check Register'!$E$1,H14909,"")</f>
        <v/>
      </c>
    </row>
    <row r="14910" spans="1:9" x14ac:dyDescent="0.3">
      <c r="A14910" t="s">
        <v>1128</v>
      </c>
      <c r="B14910" t="s">
        <v>89</v>
      </c>
      <c r="C14910" s="7">
        <v>44729</v>
      </c>
      <c r="E14910" s="27">
        <v>72.760000000000005</v>
      </c>
      <c r="G14910" s="27" t="str">
        <f>VLOOKUP(C14910,W:Y,3,TRUE)</f>
        <v>June 22</v>
      </c>
      <c r="H14910" s="27">
        <f t="shared" si="232"/>
        <v>14909</v>
      </c>
      <c r="I14910" s="30" t="str">
        <f>IF(G14910='Check Register'!$E$1,H14910,"")</f>
        <v/>
      </c>
    </row>
    <row r="14911" spans="1:9" x14ac:dyDescent="0.3">
      <c r="A14911" t="s">
        <v>855</v>
      </c>
      <c r="B14911" t="s">
        <v>20</v>
      </c>
      <c r="C14911" s="7">
        <v>44729</v>
      </c>
      <c r="E14911" s="27">
        <v>6148.55</v>
      </c>
      <c r="G14911" s="27" t="str">
        <f>VLOOKUP(C14911,W:Y,3,TRUE)</f>
        <v>June 22</v>
      </c>
      <c r="H14911" s="27">
        <f t="shared" si="232"/>
        <v>14910</v>
      </c>
      <c r="I14911" s="30" t="str">
        <f>IF(G14911='Check Register'!$E$1,H14911,"")</f>
        <v/>
      </c>
    </row>
    <row r="14912" spans="1:9" x14ac:dyDescent="0.3">
      <c r="A14912" t="s">
        <v>1236</v>
      </c>
      <c r="B14912" t="s">
        <v>89</v>
      </c>
      <c r="C14912" s="7">
        <v>44729</v>
      </c>
      <c r="E14912" s="27">
        <v>363.9</v>
      </c>
      <c r="G14912" s="27" t="str">
        <f>VLOOKUP(C14912,W:Y,3,TRUE)</f>
        <v>June 22</v>
      </c>
      <c r="H14912" s="27">
        <f t="shared" si="232"/>
        <v>14911</v>
      </c>
      <c r="I14912" s="30" t="str">
        <f>IF(G14912='Check Register'!$E$1,H14912,"")</f>
        <v/>
      </c>
    </row>
    <row r="14913" spans="1:9" x14ac:dyDescent="0.3">
      <c r="A14913" t="s">
        <v>655</v>
      </c>
      <c r="B14913" t="s">
        <v>6</v>
      </c>
      <c r="C14913" s="7">
        <v>44729</v>
      </c>
      <c r="E14913" s="27">
        <v>138284.68</v>
      </c>
      <c r="G14913" s="27" t="str">
        <f>VLOOKUP(C14913,W:Y,3,TRUE)</f>
        <v>June 22</v>
      </c>
      <c r="H14913" s="27">
        <f t="shared" si="232"/>
        <v>14912</v>
      </c>
      <c r="I14913" s="30" t="str">
        <f>IF(G14913='Check Register'!$E$1,H14913,"")</f>
        <v/>
      </c>
    </row>
    <row r="14914" spans="1:9" x14ac:dyDescent="0.3">
      <c r="A14914" t="s">
        <v>1270</v>
      </c>
      <c r="B14914" t="s">
        <v>12</v>
      </c>
      <c r="C14914" s="7">
        <v>44729</v>
      </c>
      <c r="E14914" s="27">
        <v>315.19</v>
      </c>
      <c r="G14914" s="27" t="str">
        <f>VLOOKUP(C14914,W:Y,3,TRUE)</f>
        <v>June 22</v>
      </c>
      <c r="H14914" s="27">
        <f t="shared" si="232"/>
        <v>14913</v>
      </c>
      <c r="I14914" s="30" t="str">
        <f>IF(G14914='Check Register'!$E$1,H14914,"")</f>
        <v/>
      </c>
    </row>
    <row r="14915" spans="1:9" x14ac:dyDescent="0.3">
      <c r="A14915" t="s">
        <v>1257</v>
      </c>
      <c r="B14915" t="s">
        <v>18</v>
      </c>
      <c r="C14915" s="7">
        <v>44729</v>
      </c>
      <c r="E14915" s="27">
        <v>725</v>
      </c>
      <c r="G14915" s="27" t="str">
        <f>VLOOKUP(C14915,W:Y,3,TRUE)</f>
        <v>June 22</v>
      </c>
      <c r="H14915" s="27">
        <f t="shared" ref="H14915:H14978" si="233">1+H14914</f>
        <v>14914</v>
      </c>
      <c r="I14915" s="30" t="str">
        <f>IF(G14915='Check Register'!$E$1,H14915,"")</f>
        <v/>
      </c>
    </row>
    <row r="14916" spans="1:9" x14ac:dyDescent="0.3">
      <c r="A14916" t="s">
        <v>1100</v>
      </c>
      <c r="B14916" t="s">
        <v>39</v>
      </c>
      <c r="C14916" s="7">
        <v>44729</v>
      </c>
      <c r="E14916" s="27">
        <v>3084</v>
      </c>
      <c r="G14916" s="27" t="str">
        <f>VLOOKUP(C14916,W:Y,3,TRUE)</f>
        <v>June 22</v>
      </c>
      <c r="H14916" s="27">
        <f t="shared" si="233"/>
        <v>14915</v>
      </c>
      <c r="I14916" s="30" t="str">
        <f>IF(G14916='Check Register'!$E$1,H14916,"")</f>
        <v/>
      </c>
    </row>
    <row r="14917" spans="1:9" x14ac:dyDescent="0.3">
      <c r="A14917" t="s">
        <v>1265</v>
      </c>
      <c r="B14917" t="s">
        <v>214</v>
      </c>
      <c r="C14917" s="7">
        <v>44729</v>
      </c>
      <c r="E14917" s="27">
        <v>1664.76</v>
      </c>
      <c r="G14917" s="27" t="str">
        <f>VLOOKUP(C14917,W:Y,3,TRUE)</f>
        <v>June 22</v>
      </c>
      <c r="H14917" s="27">
        <f t="shared" si="233"/>
        <v>14916</v>
      </c>
      <c r="I14917" s="30" t="str">
        <f>IF(G14917='Check Register'!$E$1,H14917,"")</f>
        <v/>
      </c>
    </row>
    <row r="14918" spans="1:9" x14ac:dyDescent="0.3">
      <c r="A14918" t="s">
        <v>1265</v>
      </c>
      <c r="B14918" t="s">
        <v>31</v>
      </c>
      <c r="C14918" s="7">
        <v>44729</v>
      </c>
      <c r="E14918" s="27">
        <v>20.3</v>
      </c>
      <c r="G14918" s="27" t="str">
        <f>VLOOKUP(C14918,W:Y,3,TRUE)</f>
        <v>June 22</v>
      </c>
      <c r="H14918" s="27">
        <f t="shared" si="233"/>
        <v>14917</v>
      </c>
      <c r="I14918" s="30" t="str">
        <f>IF(G14918='Check Register'!$E$1,H14918,"")</f>
        <v/>
      </c>
    </row>
    <row r="14919" spans="1:9" x14ac:dyDescent="0.3">
      <c r="A14919" t="s">
        <v>1265</v>
      </c>
      <c r="B14919" t="s">
        <v>111</v>
      </c>
      <c r="C14919" s="7">
        <v>44729</v>
      </c>
      <c r="E14919" s="27">
        <v>78.81</v>
      </c>
      <c r="G14919" s="27" t="str">
        <f>VLOOKUP(C14919,W:Y,3,TRUE)</f>
        <v>June 22</v>
      </c>
      <c r="H14919" s="27">
        <f t="shared" si="233"/>
        <v>14918</v>
      </c>
      <c r="I14919" s="30" t="str">
        <f>IF(G14919='Check Register'!$E$1,H14919,"")</f>
        <v/>
      </c>
    </row>
    <row r="14920" spans="1:9" x14ac:dyDescent="0.3">
      <c r="A14920" t="s">
        <v>829</v>
      </c>
      <c r="B14920" t="s">
        <v>22</v>
      </c>
      <c r="C14920" s="7">
        <v>44729</v>
      </c>
      <c r="E14920" s="27">
        <v>168.25</v>
      </c>
      <c r="G14920" s="27" t="str">
        <f>VLOOKUP(C14920,W:Y,3,TRUE)</f>
        <v>June 22</v>
      </c>
      <c r="H14920" s="27">
        <f t="shared" si="233"/>
        <v>14919</v>
      </c>
      <c r="I14920" s="30" t="str">
        <f>IF(G14920='Check Register'!$E$1,H14920,"")</f>
        <v/>
      </c>
    </row>
    <row r="14921" spans="1:9" x14ac:dyDescent="0.3">
      <c r="A14921" t="s">
        <v>829</v>
      </c>
      <c r="B14921" t="s">
        <v>35</v>
      </c>
      <c r="C14921" s="7">
        <v>44729</v>
      </c>
      <c r="E14921" s="27">
        <v>294.39999999999998</v>
      </c>
      <c r="G14921" s="27" t="str">
        <f>VLOOKUP(C14921,W:Y,3,TRUE)</f>
        <v>June 22</v>
      </c>
      <c r="H14921" s="27">
        <f t="shared" si="233"/>
        <v>14920</v>
      </c>
      <c r="I14921" s="30" t="str">
        <f>IF(G14921='Check Register'!$E$1,H14921,"")</f>
        <v/>
      </c>
    </row>
    <row r="14922" spans="1:9" x14ac:dyDescent="0.3">
      <c r="A14922" t="s">
        <v>1114</v>
      </c>
      <c r="B14922" t="s">
        <v>102</v>
      </c>
      <c r="C14922" s="7">
        <v>44729</v>
      </c>
      <c r="E14922" s="27">
        <v>839277.65</v>
      </c>
      <c r="G14922" s="27" t="str">
        <f>VLOOKUP(C14922,W:Y,3,TRUE)</f>
        <v>June 22</v>
      </c>
      <c r="H14922" s="27">
        <f t="shared" si="233"/>
        <v>14921</v>
      </c>
      <c r="I14922" s="30" t="str">
        <f>IF(G14922='Check Register'!$E$1,H14922,"")</f>
        <v/>
      </c>
    </row>
    <row r="14923" spans="1:9" x14ac:dyDescent="0.3">
      <c r="A14923" t="s">
        <v>999</v>
      </c>
      <c r="B14923" t="s">
        <v>8</v>
      </c>
      <c r="C14923" s="7">
        <v>44729</v>
      </c>
      <c r="E14923" s="27">
        <v>1640.64</v>
      </c>
      <c r="G14923" s="27" t="str">
        <f>VLOOKUP(C14923,W:Y,3,TRUE)</f>
        <v>June 22</v>
      </c>
      <c r="H14923" s="27">
        <f t="shared" si="233"/>
        <v>14922</v>
      </c>
      <c r="I14923" s="30" t="str">
        <f>IF(G14923='Check Register'!$E$1,H14923,"")</f>
        <v/>
      </c>
    </row>
    <row r="14924" spans="1:9" x14ac:dyDescent="0.3">
      <c r="A14924" t="s">
        <v>860</v>
      </c>
      <c r="B14924" t="s">
        <v>22</v>
      </c>
      <c r="C14924" s="7">
        <v>44729</v>
      </c>
      <c r="E14924" s="27">
        <v>104</v>
      </c>
      <c r="G14924" s="27" t="str">
        <f>VLOOKUP(C14924,W:Y,3,TRUE)</f>
        <v>June 22</v>
      </c>
      <c r="H14924" s="27">
        <f t="shared" si="233"/>
        <v>14923</v>
      </c>
      <c r="I14924" s="30" t="str">
        <f>IF(G14924='Check Register'!$E$1,H14924,"")</f>
        <v/>
      </c>
    </row>
    <row r="14925" spans="1:9" x14ac:dyDescent="0.3">
      <c r="A14925" t="s">
        <v>863</v>
      </c>
      <c r="B14925" t="s">
        <v>39</v>
      </c>
      <c r="C14925" s="7">
        <v>44729</v>
      </c>
      <c r="E14925" s="27">
        <v>10.99</v>
      </c>
      <c r="G14925" s="27" t="str">
        <f>VLOOKUP(C14925,W:Y,3,TRUE)</f>
        <v>June 22</v>
      </c>
      <c r="H14925" s="27">
        <f t="shared" si="233"/>
        <v>14924</v>
      </c>
      <c r="I14925" s="30" t="str">
        <f>IF(G14925='Check Register'!$E$1,H14925,"")</f>
        <v/>
      </c>
    </row>
    <row r="14926" spans="1:9" x14ac:dyDescent="0.3">
      <c r="A14926" t="s">
        <v>805</v>
      </c>
      <c r="B14926" t="s">
        <v>127</v>
      </c>
      <c r="C14926" s="7">
        <v>44729</v>
      </c>
      <c r="E14926" s="27">
        <v>234.61</v>
      </c>
      <c r="G14926" s="27" t="str">
        <f>VLOOKUP(C14926,W:Y,3,TRUE)</f>
        <v>June 22</v>
      </c>
      <c r="H14926" s="27">
        <f t="shared" si="233"/>
        <v>14925</v>
      </c>
      <c r="I14926" s="30" t="str">
        <f>IF(G14926='Check Register'!$E$1,H14926,"")</f>
        <v/>
      </c>
    </row>
    <row r="14927" spans="1:9" x14ac:dyDescent="0.3">
      <c r="A14927" t="s">
        <v>805</v>
      </c>
      <c r="B14927" t="s">
        <v>11</v>
      </c>
      <c r="C14927" s="7">
        <v>44729</v>
      </c>
      <c r="E14927" s="27">
        <v>356.72</v>
      </c>
      <c r="G14927" s="27" t="str">
        <f>VLOOKUP(C14927,W:Y,3,TRUE)</f>
        <v>June 22</v>
      </c>
      <c r="H14927" s="27">
        <f t="shared" si="233"/>
        <v>14926</v>
      </c>
      <c r="I14927" s="30" t="str">
        <f>IF(G14927='Check Register'!$E$1,H14927,"")</f>
        <v/>
      </c>
    </row>
    <row r="14928" spans="1:9" x14ac:dyDescent="0.3">
      <c r="A14928" t="s">
        <v>1103</v>
      </c>
      <c r="B14928" t="s">
        <v>14</v>
      </c>
      <c r="C14928" s="7">
        <v>44729</v>
      </c>
      <c r="E14928" s="27">
        <v>15000</v>
      </c>
      <c r="G14928" s="27" t="str">
        <f>VLOOKUP(C14928,W:Y,3,TRUE)</f>
        <v>June 22</v>
      </c>
      <c r="H14928" s="27">
        <f t="shared" si="233"/>
        <v>14927</v>
      </c>
      <c r="I14928" s="30" t="str">
        <f>IF(G14928='Check Register'!$E$1,H14928,"")</f>
        <v/>
      </c>
    </row>
    <row r="14929" spans="1:9" x14ac:dyDescent="0.3">
      <c r="A14929" t="s">
        <v>1124</v>
      </c>
      <c r="B14929" t="s">
        <v>180</v>
      </c>
      <c r="C14929" s="7">
        <v>44729</v>
      </c>
      <c r="E14929" s="27">
        <v>289.55</v>
      </c>
      <c r="G14929" s="27" t="str">
        <f>VLOOKUP(C14929,W:Y,3,TRUE)</f>
        <v>June 22</v>
      </c>
      <c r="H14929" s="27">
        <f t="shared" si="233"/>
        <v>14928</v>
      </c>
      <c r="I14929" s="30" t="str">
        <f>IF(G14929='Check Register'!$E$1,H14929,"")</f>
        <v/>
      </c>
    </row>
    <row r="14930" spans="1:9" x14ac:dyDescent="0.3">
      <c r="A14930" t="s">
        <v>837</v>
      </c>
      <c r="B14930" t="s">
        <v>20</v>
      </c>
      <c r="C14930" s="7">
        <v>44736</v>
      </c>
      <c r="E14930" s="27">
        <v>60.83</v>
      </c>
      <c r="G14930" s="27" t="str">
        <f>VLOOKUP(C14930,W:Y,3,TRUE)</f>
        <v>June 22</v>
      </c>
      <c r="H14930" s="27">
        <f t="shared" si="233"/>
        <v>14929</v>
      </c>
      <c r="I14930" s="30" t="str">
        <f>IF(G14930='Check Register'!$E$1,H14930,"")</f>
        <v/>
      </c>
    </row>
    <row r="14931" spans="1:9" x14ac:dyDescent="0.3">
      <c r="A14931" t="s">
        <v>838</v>
      </c>
      <c r="B14931" t="s">
        <v>14</v>
      </c>
      <c r="C14931" s="7">
        <v>44736</v>
      </c>
      <c r="E14931" s="27">
        <v>2892.09</v>
      </c>
      <c r="G14931" s="27" t="str">
        <f>VLOOKUP(C14931,W:Y,3,TRUE)</f>
        <v>June 22</v>
      </c>
      <c r="H14931" s="27">
        <f t="shared" si="233"/>
        <v>14930</v>
      </c>
      <c r="I14931" s="30" t="str">
        <f>IF(G14931='Check Register'!$E$1,H14931,"")</f>
        <v/>
      </c>
    </row>
    <row r="14932" spans="1:9" x14ac:dyDescent="0.3">
      <c r="A14932" t="s">
        <v>870</v>
      </c>
      <c r="B14932" t="s">
        <v>43</v>
      </c>
      <c r="C14932" s="7">
        <v>44736</v>
      </c>
      <c r="E14932" s="27">
        <v>821.38</v>
      </c>
      <c r="G14932" s="27" t="str">
        <f>VLOOKUP(C14932,W:Y,3,TRUE)</f>
        <v>June 22</v>
      </c>
      <c r="H14932" s="27">
        <f t="shared" si="233"/>
        <v>14931</v>
      </c>
      <c r="I14932" s="30" t="str">
        <f>IF(G14932='Check Register'!$E$1,H14932,"")</f>
        <v/>
      </c>
    </row>
    <row r="14933" spans="1:9" x14ac:dyDescent="0.3">
      <c r="A14933" t="s">
        <v>956</v>
      </c>
      <c r="B14933" t="s">
        <v>139</v>
      </c>
      <c r="C14933" s="7">
        <v>44736</v>
      </c>
      <c r="E14933" s="27">
        <v>12733.22</v>
      </c>
      <c r="G14933" s="27" t="str">
        <f>VLOOKUP(C14933,W:Y,3,TRUE)</f>
        <v>June 22</v>
      </c>
      <c r="H14933" s="27">
        <f t="shared" si="233"/>
        <v>14932</v>
      </c>
      <c r="I14933" s="30" t="str">
        <f>IF(G14933='Check Register'!$E$1,H14933,"")</f>
        <v/>
      </c>
    </row>
    <row r="14934" spans="1:9" x14ac:dyDescent="0.3">
      <c r="A14934" t="s">
        <v>818</v>
      </c>
      <c r="B14934" t="s">
        <v>210</v>
      </c>
      <c r="C14934" s="7">
        <v>44736</v>
      </c>
      <c r="E14934" s="27">
        <v>1137.06</v>
      </c>
      <c r="G14934" s="27" t="str">
        <f>VLOOKUP(C14934,W:Y,3,TRUE)</f>
        <v>June 22</v>
      </c>
      <c r="H14934" s="27">
        <f t="shared" si="233"/>
        <v>14933</v>
      </c>
      <c r="I14934" s="30" t="str">
        <f>IF(G14934='Check Register'!$E$1,H14934,"")</f>
        <v/>
      </c>
    </row>
    <row r="14935" spans="1:9" x14ac:dyDescent="0.3">
      <c r="A14935" t="s">
        <v>1279</v>
      </c>
      <c r="B14935" t="s">
        <v>14</v>
      </c>
      <c r="C14935" s="7">
        <v>44736</v>
      </c>
      <c r="E14935" s="27">
        <v>8400</v>
      </c>
      <c r="G14935" s="27" t="str">
        <f>VLOOKUP(C14935,W:Y,3,TRUE)</f>
        <v>June 22</v>
      </c>
      <c r="H14935" s="27">
        <f t="shared" si="233"/>
        <v>14934</v>
      </c>
      <c r="I14935" s="30" t="str">
        <f>IF(G14935='Check Register'!$E$1,H14935,"")</f>
        <v/>
      </c>
    </row>
    <row r="14936" spans="1:9" x14ac:dyDescent="0.3">
      <c r="A14936" t="s">
        <v>994</v>
      </c>
      <c r="B14936" t="s">
        <v>66</v>
      </c>
      <c r="C14936" s="7">
        <v>44736</v>
      </c>
      <c r="E14936" s="27">
        <v>500</v>
      </c>
      <c r="G14936" s="27" t="str">
        <f>VLOOKUP(C14936,W:Y,3,TRUE)</f>
        <v>June 22</v>
      </c>
      <c r="H14936" s="27">
        <f t="shared" si="233"/>
        <v>14935</v>
      </c>
      <c r="I14936" s="30" t="str">
        <f>IF(G14936='Check Register'!$E$1,H14936,"")</f>
        <v/>
      </c>
    </row>
    <row r="14937" spans="1:9" x14ac:dyDescent="0.3">
      <c r="A14937" t="s">
        <v>848</v>
      </c>
      <c r="B14937" t="s">
        <v>89</v>
      </c>
      <c r="C14937" s="7">
        <v>44736</v>
      </c>
      <c r="E14937" s="27">
        <v>689.98</v>
      </c>
      <c r="G14937" s="27" t="str">
        <f>VLOOKUP(C14937,W:Y,3,TRUE)</f>
        <v>June 22</v>
      </c>
      <c r="H14937" s="27">
        <f t="shared" si="233"/>
        <v>14936</v>
      </c>
      <c r="I14937" s="30" t="str">
        <f>IF(G14937='Check Register'!$E$1,H14937,"")</f>
        <v/>
      </c>
    </row>
    <row r="14938" spans="1:9" x14ac:dyDescent="0.3">
      <c r="A14938" t="s">
        <v>848</v>
      </c>
      <c r="B14938" t="s">
        <v>8</v>
      </c>
      <c r="C14938" s="7">
        <v>44736</v>
      </c>
      <c r="E14938" s="27">
        <v>1135.42</v>
      </c>
      <c r="G14938" s="27" t="str">
        <f>VLOOKUP(C14938,W:Y,3,TRUE)</f>
        <v>June 22</v>
      </c>
      <c r="H14938" s="27">
        <f t="shared" si="233"/>
        <v>14937</v>
      </c>
      <c r="I14938" s="30" t="str">
        <f>IF(G14938='Check Register'!$E$1,H14938,"")</f>
        <v/>
      </c>
    </row>
    <row r="14939" spans="1:9" x14ac:dyDescent="0.3">
      <c r="A14939" t="s">
        <v>930</v>
      </c>
      <c r="B14939" t="s">
        <v>8</v>
      </c>
      <c r="C14939" s="7">
        <v>44736</v>
      </c>
      <c r="E14939" s="27">
        <v>5262.82</v>
      </c>
      <c r="G14939" s="27" t="str">
        <f>VLOOKUP(C14939,W:Y,3,TRUE)</f>
        <v>June 22</v>
      </c>
      <c r="H14939" s="27">
        <f t="shared" si="233"/>
        <v>14938</v>
      </c>
      <c r="I14939" s="30" t="str">
        <f>IF(G14939='Check Register'!$E$1,H14939,"")</f>
        <v/>
      </c>
    </row>
    <row r="14940" spans="1:9" x14ac:dyDescent="0.3">
      <c r="A14940" t="s">
        <v>967</v>
      </c>
      <c r="B14940" t="s">
        <v>14</v>
      </c>
      <c r="C14940" s="7">
        <v>44736</v>
      </c>
      <c r="E14940" s="27">
        <v>2041.66</v>
      </c>
      <c r="G14940" s="27" t="str">
        <f>VLOOKUP(C14940,W:Y,3,TRUE)</f>
        <v>June 22</v>
      </c>
      <c r="H14940" s="27">
        <f t="shared" si="233"/>
        <v>14939</v>
      </c>
      <c r="I14940" s="30" t="str">
        <f>IF(G14940='Check Register'!$E$1,H14940,"")</f>
        <v/>
      </c>
    </row>
    <row r="14941" spans="1:9" x14ac:dyDescent="0.3">
      <c r="A14941" t="s">
        <v>1111</v>
      </c>
      <c r="B14941" t="s">
        <v>8</v>
      </c>
      <c r="C14941" s="7">
        <v>44736</v>
      </c>
      <c r="E14941" s="27">
        <v>6098.72</v>
      </c>
      <c r="G14941" s="27" t="str">
        <f>VLOOKUP(C14941,W:Y,3,TRUE)</f>
        <v>June 22</v>
      </c>
      <c r="H14941" s="27">
        <f t="shared" si="233"/>
        <v>14940</v>
      </c>
      <c r="I14941" s="30" t="str">
        <f>IF(G14941='Check Register'!$E$1,H14941,"")</f>
        <v/>
      </c>
    </row>
    <row r="14942" spans="1:9" x14ac:dyDescent="0.3">
      <c r="A14942" t="s">
        <v>796</v>
      </c>
      <c r="B14942" t="s">
        <v>102</v>
      </c>
      <c r="C14942" s="7">
        <v>44736</v>
      </c>
      <c r="E14942" s="27">
        <v>1137.95</v>
      </c>
      <c r="G14942" s="27" t="str">
        <f>VLOOKUP(C14942,W:Y,3,TRUE)</f>
        <v>June 22</v>
      </c>
      <c r="H14942" s="27">
        <f t="shared" si="233"/>
        <v>14941</v>
      </c>
      <c r="I14942" s="30" t="str">
        <f>IF(G14942='Check Register'!$E$1,H14942,"")</f>
        <v/>
      </c>
    </row>
    <row r="14943" spans="1:9" x14ac:dyDescent="0.3">
      <c r="A14943" t="s">
        <v>988</v>
      </c>
      <c r="B14943" t="s">
        <v>100</v>
      </c>
      <c r="C14943" s="7">
        <v>44736</v>
      </c>
      <c r="E14943" s="27">
        <v>1230</v>
      </c>
      <c r="G14943" s="27" t="str">
        <f>VLOOKUP(C14943,W:Y,3,TRUE)</f>
        <v>June 22</v>
      </c>
      <c r="H14943" s="27">
        <f t="shared" si="233"/>
        <v>14942</v>
      </c>
      <c r="I14943" s="30" t="str">
        <f>IF(G14943='Check Register'!$E$1,H14943,"")</f>
        <v/>
      </c>
    </row>
    <row r="14944" spans="1:9" x14ac:dyDescent="0.3">
      <c r="A14944" t="s">
        <v>1264</v>
      </c>
      <c r="B14944" t="s">
        <v>14</v>
      </c>
      <c r="C14944" s="7">
        <v>44736</v>
      </c>
      <c r="E14944" s="27">
        <v>27778</v>
      </c>
      <c r="G14944" s="27" t="str">
        <f>VLOOKUP(C14944,W:Y,3,TRUE)</f>
        <v>June 22</v>
      </c>
      <c r="H14944" s="27">
        <f t="shared" si="233"/>
        <v>14943</v>
      </c>
      <c r="I14944" s="30" t="str">
        <f>IF(G14944='Check Register'!$E$1,H14944,"")</f>
        <v/>
      </c>
    </row>
    <row r="14945" spans="1:9" x14ac:dyDescent="0.3">
      <c r="A14945" t="s">
        <v>851</v>
      </c>
      <c r="B14945" t="s">
        <v>180</v>
      </c>
      <c r="C14945" s="7">
        <v>44736</v>
      </c>
      <c r="E14945" s="27">
        <v>3585.9</v>
      </c>
      <c r="G14945" s="27" t="str">
        <f>VLOOKUP(C14945,W:Y,3,TRUE)</f>
        <v>June 22</v>
      </c>
      <c r="H14945" s="27">
        <f t="shared" si="233"/>
        <v>14944</v>
      </c>
      <c r="I14945" s="30" t="str">
        <f>IF(G14945='Check Register'!$E$1,H14945,"")</f>
        <v/>
      </c>
    </row>
    <row r="14946" spans="1:9" x14ac:dyDescent="0.3">
      <c r="A14946" t="s">
        <v>935</v>
      </c>
      <c r="B14946" t="s">
        <v>89</v>
      </c>
      <c r="C14946" s="7">
        <v>44736</v>
      </c>
      <c r="E14946" s="27">
        <v>9289.16</v>
      </c>
      <c r="G14946" s="27" t="str">
        <f>VLOOKUP(C14946,W:Y,3,TRUE)</f>
        <v>June 22</v>
      </c>
      <c r="H14946" s="27">
        <f t="shared" si="233"/>
        <v>14945</v>
      </c>
      <c r="I14946" s="30" t="str">
        <f>IF(G14946='Check Register'!$E$1,H14946,"")</f>
        <v/>
      </c>
    </row>
    <row r="14947" spans="1:9" x14ac:dyDescent="0.3">
      <c r="A14947" t="s">
        <v>880</v>
      </c>
      <c r="B14947" t="s">
        <v>115</v>
      </c>
      <c r="C14947" s="7">
        <v>44736</v>
      </c>
      <c r="E14947" s="27">
        <v>6137.16</v>
      </c>
      <c r="G14947" s="27" t="str">
        <f>VLOOKUP(C14947,W:Y,3,TRUE)</f>
        <v>June 22</v>
      </c>
      <c r="H14947" s="27">
        <f t="shared" si="233"/>
        <v>14946</v>
      </c>
      <c r="I14947" s="30" t="str">
        <f>IF(G14947='Check Register'!$E$1,H14947,"")</f>
        <v/>
      </c>
    </row>
    <row r="14948" spans="1:9" x14ac:dyDescent="0.3">
      <c r="A14948" t="s">
        <v>1158</v>
      </c>
      <c r="B14948" t="s">
        <v>14</v>
      </c>
      <c r="C14948" s="7">
        <v>44736</v>
      </c>
      <c r="E14948" s="27">
        <v>5000</v>
      </c>
      <c r="G14948" s="27" t="str">
        <f>VLOOKUP(C14948,W:Y,3,TRUE)</f>
        <v>June 22</v>
      </c>
      <c r="H14948" s="27">
        <f t="shared" si="233"/>
        <v>14947</v>
      </c>
      <c r="I14948" s="30" t="str">
        <f>IF(G14948='Check Register'!$E$1,H14948,"")</f>
        <v/>
      </c>
    </row>
    <row r="14949" spans="1:9" x14ac:dyDescent="0.3">
      <c r="A14949" t="s">
        <v>1134</v>
      </c>
      <c r="B14949" t="s">
        <v>14</v>
      </c>
      <c r="C14949" s="7">
        <v>44736</v>
      </c>
      <c r="E14949" s="27">
        <v>720</v>
      </c>
      <c r="G14949" s="27" t="str">
        <f>VLOOKUP(C14949,W:Y,3,TRUE)</f>
        <v>June 22</v>
      </c>
      <c r="H14949" s="27">
        <f t="shared" si="233"/>
        <v>14948</v>
      </c>
      <c r="I14949" s="30" t="str">
        <f>IF(G14949='Check Register'!$E$1,H14949,"")</f>
        <v/>
      </c>
    </row>
    <row r="14950" spans="1:9" x14ac:dyDescent="0.3">
      <c r="A14950" t="s">
        <v>801</v>
      </c>
      <c r="B14950" t="s">
        <v>39</v>
      </c>
      <c r="C14950" s="7">
        <v>44736</v>
      </c>
      <c r="E14950" s="27">
        <v>7735.51</v>
      </c>
      <c r="G14950" s="27" t="str">
        <f>VLOOKUP(C14950,W:Y,3,TRUE)</f>
        <v>June 22</v>
      </c>
      <c r="H14950" s="27">
        <f t="shared" si="233"/>
        <v>14949</v>
      </c>
      <c r="I14950" s="30" t="str">
        <f>IF(G14950='Check Register'!$E$1,H14950,"")</f>
        <v/>
      </c>
    </row>
    <row r="14951" spans="1:9" x14ac:dyDescent="0.3">
      <c r="A14951" t="s">
        <v>1114</v>
      </c>
      <c r="B14951" t="s">
        <v>28</v>
      </c>
      <c r="C14951" s="7">
        <v>44736</v>
      </c>
      <c r="E14951" s="27">
        <v>110523.2</v>
      </c>
      <c r="G14951" s="27" t="str">
        <f>VLOOKUP(C14951,W:Y,3,TRUE)</f>
        <v>June 22</v>
      </c>
      <c r="H14951" s="27">
        <f t="shared" si="233"/>
        <v>14950</v>
      </c>
      <c r="I14951" s="30" t="str">
        <f>IF(G14951='Check Register'!$E$1,H14951,"")</f>
        <v/>
      </c>
    </row>
    <row r="14952" spans="1:9" x14ac:dyDescent="0.3">
      <c r="A14952" t="s">
        <v>1114</v>
      </c>
      <c r="B14952" t="s">
        <v>33</v>
      </c>
      <c r="C14952" s="7">
        <v>44736</v>
      </c>
      <c r="E14952" s="27">
        <v>64609.32</v>
      </c>
      <c r="G14952" s="27" t="str">
        <f>VLOOKUP(C14952,W:Y,3,TRUE)</f>
        <v>June 22</v>
      </c>
      <c r="H14952" s="27">
        <f t="shared" si="233"/>
        <v>14951</v>
      </c>
      <c r="I14952" s="30" t="str">
        <f>IF(G14952='Check Register'!$E$1,H14952,"")</f>
        <v/>
      </c>
    </row>
    <row r="14953" spans="1:9" x14ac:dyDescent="0.3">
      <c r="A14953" t="s">
        <v>1114</v>
      </c>
      <c r="B14953" t="s">
        <v>102</v>
      </c>
      <c r="C14953" s="7">
        <v>44736</v>
      </c>
      <c r="E14953" s="27">
        <v>36273.18</v>
      </c>
      <c r="G14953" s="27" t="str">
        <f>VLOOKUP(C14953,W:Y,3,TRUE)</f>
        <v>June 22</v>
      </c>
      <c r="H14953" s="27">
        <f t="shared" si="233"/>
        <v>14952</v>
      </c>
      <c r="I14953" s="30" t="str">
        <f>IF(G14953='Check Register'!$E$1,H14953,"")</f>
        <v/>
      </c>
    </row>
    <row r="14954" spans="1:9" x14ac:dyDescent="0.3">
      <c r="A14954" t="s">
        <v>1148</v>
      </c>
      <c r="B14954" t="s">
        <v>22</v>
      </c>
      <c r="C14954" s="7">
        <v>44736</v>
      </c>
      <c r="E14954" s="27">
        <v>17007.8</v>
      </c>
      <c r="G14954" s="27" t="str">
        <f>VLOOKUP(C14954,W:Y,3,TRUE)</f>
        <v>June 22</v>
      </c>
      <c r="H14954" s="27">
        <f t="shared" si="233"/>
        <v>14953</v>
      </c>
      <c r="I14954" s="30" t="str">
        <f>IF(G14954='Check Register'!$E$1,H14954,"")</f>
        <v/>
      </c>
    </row>
    <row r="14955" spans="1:9" x14ac:dyDescent="0.3">
      <c r="A14955" t="s">
        <v>859</v>
      </c>
      <c r="B14955" t="s">
        <v>45</v>
      </c>
      <c r="C14955" s="7">
        <v>44736</v>
      </c>
      <c r="E14955" s="27">
        <v>50.8</v>
      </c>
      <c r="G14955" s="27" t="str">
        <f>VLOOKUP(C14955,W:Y,3,TRUE)</f>
        <v>June 22</v>
      </c>
      <c r="H14955" s="27">
        <f t="shared" si="233"/>
        <v>14954</v>
      </c>
      <c r="I14955" s="30" t="str">
        <f>IF(G14955='Check Register'!$E$1,H14955,"")</f>
        <v/>
      </c>
    </row>
    <row r="14956" spans="1:9" x14ac:dyDescent="0.3">
      <c r="A14956" t="s">
        <v>803</v>
      </c>
      <c r="B14956" t="s">
        <v>73</v>
      </c>
      <c r="C14956" s="7">
        <v>44736</v>
      </c>
      <c r="E14956" s="27">
        <v>35041.730000000003</v>
      </c>
      <c r="G14956" s="27" t="str">
        <f>VLOOKUP(C14956,W:Y,3,TRUE)</f>
        <v>June 22</v>
      </c>
      <c r="H14956" s="27">
        <f t="shared" si="233"/>
        <v>14955</v>
      </c>
      <c r="I14956" s="30" t="str">
        <f>IF(G14956='Check Register'!$E$1,H14956,"")</f>
        <v/>
      </c>
    </row>
    <row r="14957" spans="1:9" x14ac:dyDescent="0.3">
      <c r="A14957" t="s">
        <v>805</v>
      </c>
      <c r="B14957" t="s">
        <v>127</v>
      </c>
      <c r="C14957" s="7">
        <v>44736</v>
      </c>
      <c r="E14957" s="27">
        <v>234.61</v>
      </c>
      <c r="G14957" s="27" t="str">
        <f>VLOOKUP(C14957,W:Y,3,TRUE)</f>
        <v>June 22</v>
      </c>
      <c r="H14957" s="27">
        <f t="shared" si="233"/>
        <v>14956</v>
      </c>
      <c r="I14957" s="30" t="str">
        <f>IF(G14957='Check Register'!$E$1,H14957,"")</f>
        <v/>
      </c>
    </row>
    <row r="14958" spans="1:9" x14ac:dyDescent="0.3">
      <c r="A14958" t="s">
        <v>805</v>
      </c>
      <c r="B14958" t="s">
        <v>11</v>
      </c>
      <c r="C14958" s="7">
        <v>44736</v>
      </c>
      <c r="E14958" s="27">
        <v>356.22</v>
      </c>
      <c r="G14958" s="27" t="str">
        <f>VLOOKUP(C14958,W:Y,3,TRUE)</f>
        <v>June 22</v>
      </c>
      <c r="H14958" s="27">
        <f t="shared" si="233"/>
        <v>14957</v>
      </c>
      <c r="I14958" s="30" t="str">
        <f>IF(G14958='Check Register'!$E$1,H14958,"")</f>
        <v/>
      </c>
    </row>
    <row r="14959" spans="1:9" x14ac:dyDescent="0.3">
      <c r="A14959" t="s">
        <v>97</v>
      </c>
      <c r="B14959" t="s">
        <v>6</v>
      </c>
      <c r="C14959" s="7">
        <v>44742</v>
      </c>
      <c r="E14959" s="27">
        <v>97265.32</v>
      </c>
      <c r="G14959" s="27" t="str">
        <f>VLOOKUP(C14959,W:Y,3,TRUE)</f>
        <v>June 22</v>
      </c>
      <c r="H14959" s="27">
        <f t="shared" si="233"/>
        <v>14958</v>
      </c>
      <c r="I14959" s="30" t="str">
        <f>IF(G14959='Check Register'!$E$1,H14959,"")</f>
        <v/>
      </c>
    </row>
    <row r="14960" spans="1:9" x14ac:dyDescent="0.3">
      <c r="A14960" t="s">
        <v>972</v>
      </c>
      <c r="B14960" t="s">
        <v>14</v>
      </c>
      <c r="C14960" s="7">
        <v>44743</v>
      </c>
      <c r="E14960" s="27">
        <v>5030.59</v>
      </c>
      <c r="G14960" s="27" t="str">
        <f>VLOOKUP(C14960,W:Y,3,TRUE)</f>
        <v>July 22</v>
      </c>
      <c r="H14960" s="27">
        <f t="shared" si="233"/>
        <v>14959</v>
      </c>
      <c r="I14960" s="30" t="str">
        <f>IF(G14960='Check Register'!$E$1,H14960,"")</f>
        <v/>
      </c>
    </row>
    <row r="14961" spans="1:9" x14ac:dyDescent="0.3">
      <c r="A14961" t="s">
        <v>91</v>
      </c>
      <c r="B14961" t="s">
        <v>14</v>
      </c>
      <c r="C14961" s="7">
        <v>44743</v>
      </c>
      <c r="E14961" s="27">
        <v>1575</v>
      </c>
      <c r="G14961" s="27" t="str">
        <f>VLOOKUP(C14961,W:Y,3,TRUE)</f>
        <v>July 22</v>
      </c>
      <c r="H14961" s="27">
        <f t="shared" si="233"/>
        <v>14960</v>
      </c>
      <c r="I14961" s="30" t="str">
        <f>IF(G14961='Check Register'!$E$1,H14961,"")</f>
        <v/>
      </c>
    </row>
    <row r="14962" spans="1:9" x14ac:dyDescent="0.3">
      <c r="A14962" t="s">
        <v>19</v>
      </c>
      <c r="B14962" t="s">
        <v>20</v>
      </c>
      <c r="C14962" s="7">
        <v>44743</v>
      </c>
      <c r="E14962" s="27">
        <v>1613.31</v>
      </c>
      <c r="G14962" s="27" t="str">
        <f>VLOOKUP(C14962,W:Y,3,TRUE)</f>
        <v>July 22</v>
      </c>
      <c r="H14962" s="27">
        <f t="shared" si="233"/>
        <v>14961</v>
      </c>
      <c r="I14962" s="30" t="str">
        <f>IF(G14962='Check Register'!$E$1,H14962,"")</f>
        <v/>
      </c>
    </row>
    <row r="14963" spans="1:9" x14ac:dyDescent="0.3">
      <c r="A14963" t="s">
        <v>567</v>
      </c>
      <c r="B14963" t="s">
        <v>45</v>
      </c>
      <c r="C14963" s="7">
        <v>44743</v>
      </c>
      <c r="E14963" s="27">
        <v>78</v>
      </c>
      <c r="G14963" s="27" t="str">
        <f>VLOOKUP(C14963,W:Y,3,TRUE)</f>
        <v>July 22</v>
      </c>
      <c r="H14963" s="27">
        <f t="shared" si="233"/>
        <v>14962</v>
      </c>
      <c r="I14963" s="30" t="str">
        <f>IF(G14963='Check Register'!$E$1,H14963,"")</f>
        <v/>
      </c>
    </row>
    <row r="14964" spans="1:9" x14ac:dyDescent="0.3">
      <c r="A14964" t="s">
        <v>298</v>
      </c>
      <c r="B14964" t="s">
        <v>81</v>
      </c>
      <c r="C14964" s="7">
        <v>44743</v>
      </c>
      <c r="E14964" s="27">
        <v>97</v>
      </c>
      <c r="G14964" s="27" t="str">
        <f>VLOOKUP(C14964,W:Y,3,TRUE)</f>
        <v>July 22</v>
      </c>
      <c r="H14964" s="27">
        <f t="shared" si="233"/>
        <v>14963</v>
      </c>
      <c r="I14964" s="30" t="str">
        <f>IF(G14964='Check Register'!$E$1,H14964,"")</f>
        <v/>
      </c>
    </row>
    <row r="14965" spans="1:9" x14ac:dyDescent="0.3">
      <c r="A14965" t="s">
        <v>178</v>
      </c>
      <c r="B14965" t="s">
        <v>111</v>
      </c>
      <c r="C14965" s="7">
        <v>44743</v>
      </c>
      <c r="E14965" s="27">
        <v>2331.1799999999998</v>
      </c>
      <c r="G14965" s="27" t="str">
        <f>VLOOKUP(C14965,W:Y,3,TRUE)</f>
        <v>July 22</v>
      </c>
      <c r="H14965" s="27">
        <f t="shared" si="233"/>
        <v>14964</v>
      </c>
      <c r="I14965" s="30" t="str">
        <f>IF(G14965='Check Register'!$E$1,H14965,"")</f>
        <v/>
      </c>
    </row>
    <row r="14966" spans="1:9" x14ac:dyDescent="0.3">
      <c r="A14966" t="s">
        <v>26</v>
      </c>
      <c r="B14966" t="s">
        <v>20</v>
      </c>
      <c r="C14966" s="7">
        <v>44743</v>
      </c>
      <c r="E14966" s="27">
        <v>389.85</v>
      </c>
      <c r="G14966" s="27" t="str">
        <f>VLOOKUP(C14966,W:Y,3,TRUE)</f>
        <v>July 22</v>
      </c>
      <c r="H14966" s="27">
        <f t="shared" si="233"/>
        <v>14965</v>
      </c>
      <c r="I14966" s="30" t="str">
        <f>IF(G14966='Check Register'!$E$1,H14966,"")</f>
        <v/>
      </c>
    </row>
    <row r="14967" spans="1:9" x14ac:dyDescent="0.3">
      <c r="A14967" t="s">
        <v>233</v>
      </c>
      <c r="B14967" t="s">
        <v>12</v>
      </c>
      <c r="C14967" s="7">
        <v>44743</v>
      </c>
      <c r="E14967" s="27">
        <v>17.3</v>
      </c>
      <c r="G14967" s="27" t="str">
        <f>VLOOKUP(C14967,W:Y,3,TRUE)</f>
        <v>July 22</v>
      </c>
      <c r="H14967" s="27">
        <f t="shared" si="233"/>
        <v>14966</v>
      </c>
      <c r="I14967" s="30" t="str">
        <f>IF(G14967='Check Register'!$E$1,H14967,"")</f>
        <v/>
      </c>
    </row>
    <row r="14968" spans="1:9" x14ac:dyDescent="0.3">
      <c r="A14968" t="s">
        <v>499</v>
      </c>
      <c r="B14968" t="s">
        <v>39</v>
      </c>
      <c r="C14968" s="7">
        <v>44743</v>
      </c>
      <c r="E14968" s="27">
        <v>602.5</v>
      </c>
      <c r="G14968" s="27" t="str">
        <f>VLOOKUP(C14968,W:Y,3,TRUE)</f>
        <v>July 22</v>
      </c>
      <c r="H14968" s="27">
        <f t="shared" si="233"/>
        <v>14967</v>
      </c>
      <c r="I14968" s="30" t="str">
        <f>IF(G14968='Check Register'!$E$1,H14968,"")</f>
        <v/>
      </c>
    </row>
    <row r="14969" spans="1:9" x14ac:dyDescent="0.3">
      <c r="A14969" t="s">
        <v>48</v>
      </c>
      <c r="B14969" t="s">
        <v>28</v>
      </c>
      <c r="C14969" s="7">
        <v>44743</v>
      </c>
      <c r="E14969" s="27">
        <v>12374</v>
      </c>
      <c r="G14969" s="27" t="str">
        <f>VLOOKUP(C14969,W:Y,3,TRUE)</f>
        <v>July 22</v>
      </c>
      <c r="H14969" s="27">
        <f t="shared" si="233"/>
        <v>14968</v>
      </c>
      <c r="I14969" s="30" t="str">
        <f>IF(G14969='Check Register'!$E$1,H14969,"")</f>
        <v/>
      </c>
    </row>
    <row r="14970" spans="1:9" x14ac:dyDescent="0.3">
      <c r="A14970" t="s">
        <v>49</v>
      </c>
      <c r="B14970" t="s">
        <v>28</v>
      </c>
      <c r="C14970" s="7">
        <v>44743</v>
      </c>
      <c r="E14970" s="27">
        <v>3852.23</v>
      </c>
      <c r="G14970" s="27" t="str">
        <f>VLOOKUP(C14970,W:Y,3,TRUE)</f>
        <v>July 22</v>
      </c>
      <c r="H14970" s="27">
        <f t="shared" si="233"/>
        <v>14969</v>
      </c>
      <c r="I14970" s="30" t="str">
        <f>IF(G14970='Check Register'!$E$1,H14970,"")</f>
        <v/>
      </c>
    </row>
    <row r="14971" spans="1:9" x14ac:dyDescent="0.3">
      <c r="A14971" t="s">
        <v>337</v>
      </c>
      <c r="B14971" t="s">
        <v>100</v>
      </c>
      <c r="C14971" s="7">
        <v>44743</v>
      </c>
      <c r="E14971" s="27">
        <v>255</v>
      </c>
      <c r="G14971" s="27" t="str">
        <f>VLOOKUP(C14971,W:Y,3,TRUE)</f>
        <v>July 22</v>
      </c>
      <c r="H14971" s="27">
        <f t="shared" si="233"/>
        <v>14970</v>
      </c>
      <c r="I14971" s="30" t="str">
        <f>IF(G14971='Check Register'!$E$1,H14971,"")</f>
        <v/>
      </c>
    </row>
    <row r="14972" spans="1:9" x14ac:dyDescent="0.3">
      <c r="A14972" t="s">
        <v>627</v>
      </c>
      <c r="B14972" t="s">
        <v>47</v>
      </c>
      <c r="C14972" s="7">
        <v>44743</v>
      </c>
      <c r="E14972" s="27">
        <v>6878.98</v>
      </c>
      <c r="G14972" s="27" t="str">
        <f>VLOOKUP(C14972,W:Y,3,TRUE)</f>
        <v>July 22</v>
      </c>
      <c r="H14972" s="27">
        <f t="shared" si="233"/>
        <v>14971</v>
      </c>
      <c r="I14972" s="30" t="str">
        <f>IF(G14972='Check Register'!$E$1,H14972,"")</f>
        <v/>
      </c>
    </row>
    <row r="14973" spans="1:9" x14ac:dyDescent="0.3">
      <c r="A14973" t="s">
        <v>655</v>
      </c>
      <c r="B14973" t="s">
        <v>6</v>
      </c>
      <c r="C14973" s="7">
        <v>44743</v>
      </c>
      <c r="E14973" s="27">
        <v>137439.78</v>
      </c>
      <c r="G14973" s="27" t="str">
        <f>VLOOKUP(C14973,W:Y,3,TRUE)</f>
        <v>July 22</v>
      </c>
      <c r="H14973" s="27">
        <f t="shared" si="233"/>
        <v>14972</v>
      </c>
      <c r="I14973" s="30" t="str">
        <f>IF(G14973='Check Register'!$E$1,H14973,"")</f>
        <v/>
      </c>
    </row>
    <row r="14974" spans="1:9" x14ac:dyDescent="0.3">
      <c r="A14974" t="s">
        <v>1280</v>
      </c>
      <c r="B14974" t="s">
        <v>12</v>
      </c>
      <c r="C14974" s="7">
        <v>44743</v>
      </c>
      <c r="E14974" s="27">
        <v>31.41</v>
      </c>
      <c r="G14974" s="27" t="str">
        <f>VLOOKUP(C14974,W:Y,3,TRUE)</f>
        <v>July 22</v>
      </c>
      <c r="H14974" s="27">
        <f t="shared" si="233"/>
        <v>14973</v>
      </c>
      <c r="I14974" s="30" t="str">
        <f>IF(G14974='Check Register'!$E$1,H14974,"")</f>
        <v/>
      </c>
    </row>
    <row r="14975" spans="1:9" x14ac:dyDescent="0.3">
      <c r="A14975" t="s">
        <v>1281</v>
      </c>
      <c r="B14975" t="s">
        <v>131</v>
      </c>
      <c r="C14975" s="7">
        <v>44743</v>
      </c>
      <c r="E14975" s="27">
        <v>47</v>
      </c>
      <c r="G14975" s="27" t="str">
        <f>VLOOKUP(C14975,W:Y,3,TRUE)</f>
        <v>July 22</v>
      </c>
      <c r="H14975" s="27">
        <f t="shared" si="233"/>
        <v>14974</v>
      </c>
      <c r="I14975" s="30" t="str">
        <f>IF(G14975='Check Register'!$E$1,H14975,"")</f>
        <v/>
      </c>
    </row>
    <row r="14976" spans="1:9" x14ac:dyDescent="0.3">
      <c r="A14976" t="s">
        <v>1281</v>
      </c>
      <c r="B14976" t="s">
        <v>208</v>
      </c>
      <c r="C14976" s="7">
        <v>44743</v>
      </c>
      <c r="E14976" s="27">
        <v>340.78</v>
      </c>
      <c r="G14976" s="27" t="str">
        <f>VLOOKUP(C14976,W:Y,3,TRUE)</f>
        <v>July 22</v>
      </c>
      <c r="H14976" s="27">
        <f t="shared" si="233"/>
        <v>14975</v>
      </c>
      <c r="I14976" s="30" t="str">
        <f>IF(G14976='Check Register'!$E$1,H14976,"")</f>
        <v/>
      </c>
    </row>
    <row r="14977" spans="1:9" x14ac:dyDescent="0.3">
      <c r="A14977" t="s">
        <v>584</v>
      </c>
      <c r="B14977" t="s">
        <v>22</v>
      </c>
      <c r="C14977" s="7">
        <v>44743</v>
      </c>
      <c r="E14977" s="27">
        <v>98</v>
      </c>
      <c r="G14977" s="27" t="str">
        <f>VLOOKUP(C14977,W:Y,3,TRUE)</f>
        <v>July 22</v>
      </c>
      <c r="H14977" s="27">
        <f t="shared" si="233"/>
        <v>14976</v>
      </c>
      <c r="I14977" s="30" t="str">
        <f>IF(G14977='Check Register'!$E$1,H14977,"")</f>
        <v/>
      </c>
    </row>
    <row r="14978" spans="1:9" x14ac:dyDescent="0.3">
      <c r="A14978" t="s">
        <v>400</v>
      </c>
      <c r="B14978" t="s">
        <v>22</v>
      </c>
      <c r="C14978" s="7">
        <v>44743</v>
      </c>
      <c r="E14978" s="27">
        <v>6245.2</v>
      </c>
      <c r="G14978" s="27" t="str">
        <f>VLOOKUP(C14978,W:Y,3,TRUE)</f>
        <v>July 22</v>
      </c>
      <c r="H14978" s="27">
        <f t="shared" si="233"/>
        <v>14977</v>
      </c>
      <c r="I14978" s="30" t="str">
        <f>IF(G14978='Check Register'!$E$1,H14978,"")</f>
        <v/>
      </c>
    </row>
    <row r="14979" spans="1:9" x14ac:dyDescent="0.3">
      <c r="A14979" t="s">
        <v>1029</v>
      </c>
      <c r="B14979" t="s">
        <v>118</v>
      </c>
      <c r="C14979" s="7">
        <v>44743</v>
      </c>
      <c r="E14979" s="27">
        <v>9907</v>
      </c>
      <c r="G14979" s="27" t="str">
        <f>VLOOKUP(C14979,W:Y,3,TRUE)</f>
        <v>July 22</v>
      </c>
      <c r="H14979" s="27">
        <f t="shared" ref="H14979:H15042" si="234">1+H14978</f>
        <v>14978</v>
      </c>
      <c r="I14979" s="30" t="str">
        <f>IF(G14979='Check Register'!$E$1,H14979,"")</f>
        <v/>
      </c>
    </row>
    <row r="14980" spans="1:9" x14ac:dyDescent="0.3">
      <c r="A14980" t="s">
        <v>237</v>
      </c>
      <c r="B14980" t="s">
        <v>45</v>
      </c>
      <c r="C14980" s="7">
        <v>44743</v>
      </c>
      <c r="E14980" s="27">
        <v>50.8</v>
      </c>
      <c r="G14980" s="27" t="str">
        <f>VLOOKUP(C14980,W:Y,3,TRUE)</f>
        <v>July 22</v>
      </c>
      <c r="H14980" s="27">
        <f t="shared" si="234"/>
        <v>14979</v>
      </c>
      <c r="I14980" s="30" t="str">
        <f>IF(G14980='Check Register'!$E$1,H14980,"")</f>
        <v/>
      </c>
    </row>
    <row r="14981" spans="1:9" x14ac:dyDescent="0.3">
      <c r="A14981" t="s">
        <v>556</v>
      </c>
      <c r="B14981" t="s">
        <v>47</v>
      </c>
      <c r="C14981" s="7">
        <v>44743</v>
      </c>
      <c r="E14981" s="27">
        <v>1866.99</v>
      </c>
      <c r="G14981" s="27" t="str">
        <f>VLOOKUP(C14981,W:Y,3,TRUE)</f>
        <v>July 22</v>
      </c>
      <c r="H14981" s="27">
        <f t="shared" si="234"/>
        <v>14980</v>
      </c>
      <c r="I14981" s="30" t="str">
        <f>IF(G14981='Check Register'!$E$1,H14981,"")</f>
        <v/>
      </c>
    </row>
    <row r="14982" spans="1:9" x14ac:dyDescent="0.3">
      <c r="A14982" t="s">
        <v>656</v>
      </c>
      <c r="B14982" t="s">
        <v>488</v>
      </c>
      <c r="C14982" s="7">
        <v>44743</v>
      </c>
      <c r="E14982" s="27">
        <v>108.64</v>
      </c>
      <c r="G14982" s="27" t="str">
        <f>VLOOKUP(C14982,W:Y,3,TRUE)</f>
        <v>July 22</v>
      </c>
      <c r="H14982" s="27">
        <f t="shared" si="234"/>
        <v>14981</v>
      </c>
      <c r="I14982" s="30" t="str">
        <f>IF(G14982='Check Register'!$E$1,H14982,"")</f>
        <v/>
      </c>
    </row>
    <row r="14983" spans="1:9" x14ac:dyDescent="0.3">
      <c r="A14983" t="s">
        <v>76</v>
      </c>
      <c r="B14983" t="s">
        <v>214</v>
      </c>
      <c r="C14983" s="7">
        <v>44743</v>
      </c>
      <c r="E14983" s="27">
        <v>36020.93</v>
      </c>
      <c r="G14983" s="27" t="str">
        <f>VLOOKUP(C14983,W:Y,3,TRUE)</f>
        <v>July 22</v>
      </c>
      <c r="H14983" s="27">
        <f t="shared" si="234"/>
        <v>14982</v>
      </c>
      <c r="I14983" s="30" t="str">
        <f>IF(G14983='Check Register'!$E$1,H14983,"")</f>
        <v/>
      </c>
    </row>
    <row r="14984" spans="1:9" x14ac:dyDescent="0.3">
      <c r="A14984" t="s">
        <v>76</v>
      </c>
      <c r="B14984" t="s">
        <v>31</v>
      </c>
      <c r="C14984" s="7">
        <v>44743</v>
      </c>
      <c r="E14984" s="27">
        <v>427.28</v>
      </c>
      <c r="G14984" s="27" t="str">
        <f>VLOOKUP(C14984,W:Y,3,TRUE)</f>
        <v>July 22</v>
      </c>
      <c r="H14984" s="27">
        <f t="shared" si="234"/>
        <v>14983</v>
      </c>
      <c r="I14984" s="30" t="str">
        <f>IF(G14984='Check Register'!$E$1,H14984,"")</f>
        <v/>
      </c>
    </row>
    <row r="14985" spans="1:9" x14ac:dyDescent="0.3">
      <c r="A14985" t="s">
        <v>76</v>
      </c>
      <c r="B14985" t="s">
        <v>111</v>
      </c>
      <c r="C14985" s="7">
        <v>44743</v>
      </c>
      <c r="E14985" s="27">
        <v>1895.72</v>
      </c>
      <c r="G14985" s="27" t="str">
        <f>VLOOKUP(C14985,W:Y,3,TRUE)</f>
        <v>July 22</v>
      </c>
      <c r="H14985" s="27">
        <f t="shared" si="234"/>
        <v>14984</v>
      </c>
      <c r="I14985" s="30" t="str">
        <f>IF(G14985='Check Register'!$E$1,H14985,"")</f>
        <v/>
      </c>
    </row>
    <row r="14986" spans="1:9" x14ac:dyDescent="0.3">
      <c r="A14986" t="s">
        <v>612</v>
      </c>
      <c r="B14986" t="s">
        <v>214</v>
      </c>
      <c r="C14986" s="7">
        <v>44743</v>
      </c>
      <c r="E14986" s="27">
        <v>78741.59</v>
      </c>
      <c r="G14986" s="27" t="str">
        <f>VLOOKUP(C14986,W:Y,3,TRUE)</f>
        <v>July 22</v>
      </c>
      <c r="H14986" s="27">
        <f t="shared" si="234"/>
        <v>14985</v>
      </c>
      <c r="I14986" s="30" t="str">
        <f>IF(G14986='Check Register'!$E$1,H14986,"")</f>
        <v/>
      </c>
    </row>
    <row r="14987" spans="1:9" x14ac:dyDescent="0.3">
      <c r="A14987" t="s">
        <v>612</v>
      </c>
      <c r="B14987" t="s">
        <v>31</v>
      </c>
      <c r="C14987" s="7">
        <v>44743</v>
      </c>
      <c r="E14987" s="27">
        <v>1124.8800000000001</v>
      </c>
      <c r="G14987" s="27" t="str">
        <f>VLOOKUP(C14987,W:Y,3,TRUE)</f>
        <v>July 22</v>
      </c>
      <c r="H14987" s="27">
        <f t="shared" si="234"/>
        <v>14986</v>
      </c>
      <c r="I14987" s="30" t="str">
        <f>IF(G14987='Check Register'!$E$1,H14987,"")</f>
        <v/>
      </c>
    </row>
    <row r="14988" spans="1:9" x14ac:dyDescent="0.3">
      <c r="A14988" t="s">
        <v>1282</v>
      </c>
      <c r="B14988" t="s">
        <v>102</v>
      </c>
      <c r="C14988" s="7">
        <v>44743</v>
      </c>
      <c r="E14988" s="27">
        <v>693320.73</v>
      </c>
      <c r="G14988" s="27" t="str">
        <f>VLOOKUP(C14988,W:Y,3,TRUE)</f>
        <v>July 22</v>
      </c>
      <c r="H14988" s="27">
        <f t="shared" si="234"/>
        <v>14987</v>
      </c>
      <c r="I14988" s="30" t="str">
        <f>IF(G14988='Check Register'!$E$1,H14988,"")</f>
        <v/>
      </c>
    </row>
    <row r="14989" spans="1:9" x14ac:dyDescent="0.3">
      <c r="A14989" t="s">
        <v>1282</v>
      </c>
      <c r="B14989" t="s">
        <v>169</v>
      </c>
      <c r="C14989" s="7">
        <v>44743</v>
      </c>
      <c r="E14989" s="27">
        <v>-30725.25</v>
      </c>
      <c r="G14989" s="27" t="str">
        <f>VLOOKUP(C14989,W:Y,3,TRUE)</f>
        <v>July 22</v>
      </c>
      <c r="H14989" s="27">
        <f t="shared" si="234"/>
        <v>14988</v>
      </c>
      <c r="I14989" s="30" t="str">
        <f>IF(G14989='Check Register'!$E$1,H14989,"")</f>
        <v/>
      </c>
    </row>
    <row r="14990" spans="1:9" x14ac:dyDescent="0.3">
      <c r="A14990" t="s">
        <v>1282</v>
      </c>
      <c r="B14990" t="s">
        <v>150</v>
      </c>
      <c r="C14990" s="7">
        <v>44743</v>
      </c>
      <c r="E14990" s="27">
        <v>2.25</v>
      </c>
      <c r="G14990" s="27" t="str">
        <f>VLOOKUP(C14990,W:Y,3,TRUE)</f>
        <v>July 22</v>
      </c>
      <c r="H14990" s="27">
        <f t="shared" si="234"/>
        <v>14989</v>
      </c>
      <c r="I14990" s="30" t="str">
        <f>IF(G14990='Check Register'!$E$1,H14990,"")</f>
        <v/>
      </c>
    </row>
    <row r="14991" spans="1:9" x14ac:dyDescent="0.3">
      <c r="A14991" t="s">
        <v>1282</v>
      </c>
      <c r="B14991" t="s">
        <v>210</v>
      </c>
      <c r="C14991" s="7">
        <v>44743</v>
      </c>
      <c r="E14991" s="27">
        <v>6088.63</v>
      </c>
      <c r="G14991" s="27" t="str">
        <f>VLOOKUP(C14991,W:Y,3,TRUE)</f>
        <v>July 22</v>
      </c>
      <c r="H14991" s="27">
        <f t="shared" si="234"/>
        <v>14990</v>
      </c>
      <c r="I14991" s="30" t="str">
        <f>IF(G14991='Check Register'!$E$1,H14991,"")</f>
        <v/>
      </c>
    </row>
    <row r="14992" spans="1:9" x14ac:dyDescent="0.3">
      <c r="A14992" t="s">
        <v>1021</v>
      </c>
      <c r="B14992" t="s">
        <v>14</v>
      </c>
      <c r="C14992" s="7">
        <v>44750</v>
      </c>
      <c r="E14992" s="27">
        <v>200000</v>
      </c>
      <c r="G14992" s="27" t="str">
        <f>VLOOKUP(C14992,W:Y,3,TRUE)</f>
        <v>July 22</v>
      </c>
      <c r="H14992" s="27">
        <f t="shared" si="234"/>
        <v>14991</v>
      </c>
      <c r="I14992" s="30" t="str">
        <f>IF(G14992='Check Register'!$E$1,H14992,"")</f>
        <v/>
      </c>
    </row>
    <row r="14993" spans="1:9" x14ac:dyDescent="0.3">
      <c r="A14993" t="s">
        <v>255</v>
      </c>
      <c r="B14993" t="s">
        <v>43</v>
      </c>
      <c r="C14993" s="7">
        <v>44750</v>
      </c>
      <c r="E14993" s="27">
        <v>10201.040000000001</v>
      </c>
      <c r="G14993" s="27" t="str">
        <f>VLOOKUP(C14993,W:Y,3,TRUE)</f>
        <v>July 22</v>
      </c>
      <c r="H14993" s="27">
        <f t="shared" si="234"/>
        <v>14992</v>
      </c>
      <c r="I14993" s="30" t="str">
        <f>IF(G14993='Check Register'!$E$1,H14993,"")</f>
        <v/>
      </c>
    </row>
    <row r="14994" spans="1:9" x14ac:dyDescent="0.3">
      <c r="A14994" t="s">
        <v>7</v>
      </c>
      <c r="B14994" t="s">
        <v>8</v>
      </c>
      <c r="C14994" s="7">
        <v>44750</v>
      </c>
      <c r="E14994" s="27">
        <v>38.5</v>
      </c>
      <c r="G14994" s="27" t="str">
        <f>VLOOKUP(C14994,W:Y,3,TRUE)</f>
        <v>July 22</v>
      </c>
      <c r="H14994" s="27">
        <f t="shared" si="234"/>
        <v>14993</v>
      </c>
      <c r="I14994" s="30" t="str">
        <f>IF(G14994='Check Register'!$E$1,H14994,"")</f>
        <v/>
      </c>
    </row>
    <row r="14995" spans="1:9" x14ac:dyDescent="0.3">
      <c r="A14995" t="s">
        <v>406</v>
      </c>
      <c r="B14995" t="s">
        <v>148</v>
      </c>
      <c r="C14995" s="7">
        <v>44750</v>
      </c>
      <c r="E14995" s="27">
        <v>26000</v>
      </c>
      <c r="G14995" s="27" t="str">
        <f>VLOOKUP(C14995,W:Y,3,TRUE)</f>
        <v>July 22</v>
      </c>
      <c r="H14995" s="27">
        <f t="shared" si="234"/>
        <v>14994</v>
      </c>
      <c r="I14995" s="30" t="str">
        <f>IF(G14995='Check Register'!$E$1,H14995,"")</f>
        <v/>
      </c>
    </row>
    <row r="14996" spans="1:9" x14ac:dyDescent="0.3">
      <c r="A14996" t="s">
        <v>132</v>
      </c>
      <c r="B14996" t="s">
        <v>20</v>
      </c>
      <c r="C14996" s="7">
        <v>44750</v>
      </c>
      <c r="E14996" s="27">
        <v>83.89</v>
      </c>
      <c r="G14996" s="27" t="str">
        <f>VLOOKUP(C14996,W:Y,3,TRUE)</f>
        <v>July 22</v>
      </c>
      <c r="H14996" s="27">
        <f t="shared" si="234"/>
        <v>14995</v>
      </c>
      <c r="I14996" s="30" t="str">
        <f>IF(G14996='Check Register'!$E$1,H14996,"")</f>
        <v/>
      </c>
    </row>
    <row r="14997" spans="1:9" x14ac:dyDescent="0.3">
      <c r="A14997" t="s">
        <v>133</v>
      </c>
      <c r="B14997" t="s">
        <v>8</v>
      </c>
      <c r="C14997" s="7">
        <v>44750</v>
      </c>
      <c r="E14997" s="27">
        <v>645.36</v>
      </c>
      <c r="G14997" s="27" t="str">
        <f>VLOOKUP(C14997,W:Y,3,TRUE)</f>
        <v>July 22</v>
      </c>
      <c r="H14997" s="27">
        <f t="shared" si="234"/>
        <v>14996</v>
      </c>
      <c r="I14997" s="30" t="str">
        <f>IF(G14997='Check Register'!$E$1,H14997,"")</f>
        <v/>
      </c>
    </row>
    <row r="14998" spans="1:9" x14ac:dyDescent="0.3">
      <c r="A14998" t="s">
        <v>220</v>
      </c>
      <c r="B14998" t="s">
        <v>89</v>
      </c>
      <c r="C14998" s="7">
        <v>44750</v>
      </c>
      <c r="E14998" s="27">
        <v>18</v>
      </c>
      <c r="G14998" s="27" t="str">
        <f>VLOOKUP(C14998,W:Y,3,TRUE)</f>
        <v>July 22</v>
      </c>
      <c r="H14998" s="27">
        <f t="shared" si="234"/>
        <v>14997</v>
      </c>
      <c r="I14998" s="30" t="str">
        <f>IF(G14998='Check Register'!$E$1,H14998,"")</f>
        <v/>
      </c>
    </row>
    <row r="14999" spans="1:9" x14ac:dyDescent="0.3">
      <c r="A14999" t="s">
        <v>174</v>
      </c>
      <c r="B14999" t="s">
        <v>22</v>
      </c>
      <c r="C14999" s="7">
        <v>44750</v>
      </c>
      <c r="E14999" s="27">
        <v>624</v>
      </c>
      <c r="G14999" s="27" t="str">
        <f>VLOOKUP(C14999,W:Y,3,TRUE)</f>
        <v>July 22</v>
      </c>
      <c r="H14999" s="27">
        <f t="shared" si="234"/>
        <v>14998</v>
      </c>
      <c r="I14999" s="30" t="str">
        <f>IF(G14999='Check Register'!$E$1,H14999,"")</f>
        <v/>
      </c>
    </row>
    <row r="15000" spans="1:9" x14ac:dyDescent="0.3">
      <c r="A15000" t="s">
        <v>1283</v>
      </c>
      <c r="B15000" t="s">
        <v>89</v>
      </c>
      <c r="C15000" s="7">
        <v>44750</v>
      </c>
      <c r="E15000" s="27">
        <v>862.45</v>
      </c>
      <c r="G15000" s="27" t="str">
        <f>VLOOKUP(C15000,W:Y,3,TRUE)</f>
        <v>July 22</v>
      </c>
      <c r="H15000" s="27">
        <f t="shared" si="234"/>
        <v>14999</v>
      </c>
      <c r="I15000" s="30" t="str">
        <f>IF(G15000='Check Register'!$E$1,H15000,"")</f>
        <v/>
      </c>
    </row>
    <row r="15001" spans="1:9" x14ac:dyDescent="0.3">
      <c r="A15001" t="s">
        <v>93</v>
      </c>
      <c r="B15001" t="s">
        <v>94</v>
      </c>
      <c r="C15001" s="7">
        <v>44750</v>
      </c>
      <c r="E15001" s="27">
        <v>151838.17000000001</v>
      </c>
      <c r="G15001" s="27" t="str">
        <f>VLOOKUP(C15001,W:Y,3,TRUE)</f>
        <v>July 22</v>
      </c>
      <c r="H15001" s="27">
        <f t="shared" si="234"/>
        <v>15000</v>
      </c>
      <c r="I15001" s="30" t="str">
        <f>IF(G15001='Check Register'!$E$1,H15001,"")</f>
        <v/>
      </c>
    </row>
    <row r="15002" spans="1:9" x14ac:dyDescent="0.3">
      <c r="A15002" t="s">
        <v>93</v>
      </c>
      <c r="B15002" t="s">
        <v>95</v>
      </c>
      <c r="C15002" s="7">
        <v>44750</v>
      </c>
      <c r="E15002" s="27">
        <v>11639.53</v>
      </c>
      <c r="G15002" s="27" t="str">
        <f>VLOOKUP(C15002,W:Y,3,TRUE)</f>
        <v>July 22</v>
      </c>
      <c r="H15002" s="27">
        <f t="shared" si="234"/>
        <v>15001</v>
      </c>
      <c r="I15002" s="30" t="str">
        <f>IF(G15002='Check Register'!$E$1,H15002,"")</f>
        <v/>
      </c>
    </row>
    <row r="15003" spans="1:9" x14ac:dyDescent="0.3">
      <c r="A15003" t="s">
        <v>456</v>
      </c>
      <c r="B15003" t="s">
        <v>22</v>
      </c>
      <c r="C15003" s="7">
        <v>44750</v>
      </c>
      <c r="E15003" s="27">
        <v>875</v>
      </c>
      <c r="G15003" s="27" t="str">
        <f>VLOOKUP(C15003,W:Y,3,TRUE)</f>
        <v>July 22</v>
      </c>
      <c r="H15003" s="27">
        <f t="shared" si="234"/>
        <v>15002</v>
      </c>
      <c r="I15003" s="30" t="str">
        <f>IF(G15003='Check Register'!$E$1,H15003,"")</f>
        <v/>
      </c>
    </row>
    <row r="15004" spans="1:9" x14ac:dyDescent="0.3">
      <c r="A15004" t="s">
        <v>1057</v>
      </c>
      <c r="B15004" t="s">
        <v>100</v>
      </c>
      <c r="C15004" s="7">
        <v>44750</v>
      </c>
      <c r="E15004" s="27">
        <v>1500</v>
      </c>
      <c r="G15004" s="27" t="str">
        <f>VLOOKUP(C15004,W:Y,3,TRUE)</f>
        <v>July 22</v>
      </c>
      <c r="H15004" s="27">
        <f t="shared" si="234"/>
        <v>15003</v>
      </c>
      <c r="I15004" s="30" t="str">
        <f>IF(G15004='Check Register'!$E$1,H15004,"")</f>
        <v/>
      </c>
    </row>
    <row r="15005" spans="1:9" x14ac:dyDescent="0.3">
      <c r="A15005" t="s">
        <v>596</v>
      </c>
      <c r="B15005" t="s">
        <v>89</v>
      </c>
      <c r="C15005" s="7">
        <v>44750</v>
      </c>
      <c r="E15005" s="27">
        <v>397.5</v>
      </c>
      <c r="G15005" s="27" t="str">
        <f>VLOOKUP(C15005,W:Y,3,TRUE)</f>
        <v>July 22</v>
      </c>
      <c r="H15005" s="27">
        <f t="shared" si="234"/>
        <v>15004</v>
      </c>
      <c r="I15005" s="30" t="str">
        <f>IF(G15005='Check Register'!$E$1,H15005,"")</f>
        <v/>
      </c>
    </row>
    <row r="15006" spans="1:9" x14ac:dyDescent="0.3">
      <c r="A15006" t="s">
        <v>567</v>
      </c>
      <c r="B15006" t="s">
        <v>45</v>
      </c>
      <c r="C15006" s="7">
        <v>44750</v>
      </c>
      <c r="E15006" s="27">
        <v>2484.15</v>
      </c>
      <c r="G15006" s="27" t="str">
        <f>VLOOKUP(C15006,W:Y,3,TRUE)</f>
        <v>July 22</v>
      </c>
      <c r="H15006" s="27">
        <f t="shared" si="234"/>
        <v>15005</v>
      </c>
      <c r="I15006" s="30" t="str">
        <f>IF(G15006='Check Register'!$E$1,H15006,"")</f>
        <v/>
      </c>
    </row>
    <row r="15007" spans="1:9" x14ac:dyDescent="0.3">
      <c r="A15007" t="s">
        <v>98</v>
      </c>
      <c r="B15007" t="s">
        <v>22</v>
      </c>
      <c r="C15007" s="7">
        <v>44750</v>
      </c>
      <c r="E15007" s="27">
        <v>9194.84</v>
      </c>
      <c r="G15007" s="27" t="str">
        <f>VLOOKUP(C15007,W:Y,3,TRUE)</f>
        <v>July 22</v>
      </c>
      <c r="H15007" s="27">
        <f t="shared" si="234"/>
        <v>15006</v>
      </c>
      <c r="I15007" s="30" t="str">
        <f>IF(G15007='Check Register'!$E$1,H15007,"")</f>
        <v/>
      </c>
    </row>
    <row r="15008" spans="1:9" x14ac:dyDescent="0.3">
      <c r="A15008" t="s">
        <v>26</v>
      </c>
      <c r="B15008" t="s">
        <v>20</v>
      </c>
      <c r="C15008" s="7">
        <v>44750</v>
      </c>
      <c r="E15008" s="27">
        <v>4786.93</v>
      </c>
      <c r="G15008" s="27" t="str">
        <f>VLOOKUP(C15008,W:Y,3,TRUE)</f>
        <v>July 22</v>
      </c>
      <c r="H15008" s="27">
        <f t="shared" si="234"/>
        <v>15007</v>
      </c>
      <c r="I15008" s="30" t="str">
        <f>IF(G15008='Check Register'!$E$1,H15008,"")</f>
        <v/>
      </c>
    </row>
    <row r="15009" spans="1:9" x14ac:dyDescent="0.3">
      <c r="A15009" t="s">
        <v>233</v>
      </c>
      <c r="B15009" t="s">
        <v>12</v>
      </c>
      <c r="C15009" s="7">
        <v>44750</v>
      </c>
      <c r="E15009" s="27">
        <v>17.3</v>
      </c>
      <c r="G15009" s="27" t="str">
        <f>VLOOKUP(C15009,W:Y,3,TRUE)</f>
        <v>July 22</v>
      </c>
      <c r="H15009" s="27">
        <f t="shared" si="234"/>
        <v>15008</v>
      </c>
      <c r="I15009" s="30" t="str">
        <f>IF(G15009='Check Register'!$E$1,H15009,"")</f>
        <v/>
      </c>
    </row>
    <row r="15010" spans="1:9" x14ac:dyDescent="0.3">
      <c r="A15010" t="s">
        <v>1284</v>
      </c>
      <c r="B15010" t="s">
        <v>102</v>
      </c>
      <c r="C15010" s="7">
        <v>44750</v>
      </c>
      <c r="E15010" s="27">
        <v>24613.55</v>
      </c>
      <c r="G15010" s="27" t="str">
        <f>VLOOKUP(C15010,W:Y,3,TRUE)</f>
        <v>July 22</v>
      </c>
      <c r="H15010" s="27">
        <f t="shared" si="234"/>
        <v>15009</v>
      </c>
      <c r="I15010" s="30" t="str">
        <f>IF(G15010='Check Register'!$E$1,H15010,"")</f>
        <v/>
      </c>
    </row>
    <row r="15011" spans="1:9" x14ac:dyDescent="0.3">
      <c r="A15011" t="s">
        <v>438</v>
      </c>
      <c r="B15011" t="s">
        <v>43</v>
      </c>
      <c r="C15011" s="7">
        <v>44750</v>
      </c>
      <c r="E15011" s="27">
        <v>200</v>
      </c>
      <c r="G15011" s="27" t="str">
        <f>VLOOKUP(C15011,W:Y,3,TRUE)</f>
        <v>July 22</v>
      </c>
      <c r="H15011" s="27">
        <f t="shared" si="234"/>
        <v>15010</v>
      </c>
      <c r="I15011" s="30" t="str">
        <f>IF(G15011='Check Register'!$E$1,H15011,"")</f>
        <v/>
      </c>
    </row>
    <row r="15012" spans="1:9" x14ac:dyDescent="0.3">
      <c r="A15012" t="s">
        <v>29</v>
      </c>
      <c r="B15012" t="s">
        <v>8</v>
      </c>
      <c r="C15012" s="7">
        <v>44750</v>
      </c>
      <c r="E15012" s="27">
        <v>269.39999999999998</v>
      </c>
      <c r="G15012" s="27" t="str">
        <f>VLOOKUP(C15012,W:Y,3,TRUE)</f>
        <v>July 22</v>
      </c>
      <c r="H15012" s="27">
        <f t="shared" si="234"/>
        <v>15011</v>
      </c>
      <c r="I15012" s="30" t="str">
        <f>IF(G15012='Check Register'!$E$1,H15012,"")</f>
        <v/>
      </c>
    </row>
    <row r="15013" spans="1:9" x14ac:dyDescent="0.3">
      <c r="A15013" t="s">
        <v>36</v>
      </c>
      <c r="B15013" t="s">
        <v>18</v>
      </c>
      <c r="C15013" s="7">
        <v>44750</v>
      </c>
      <c r="E15013" s="27">
        <v>399.71</v>
      </c>
      <c r="G15013" s="27" t="str">
        <f>VLOOKUP(C15013,W:Y,3,TRUE)</f>
        <v>July 22</v>
      </c>
      <c r="H15013" s="27">
        <f t="shared" si="234"/>
        <v>15012</v>
      </c>
      <c r="I15013" s="30" t="str">
        <f>IF(G15013='Check Register'!$E$1,H15013,"")</f>
        <v/>
      </c>
    </row>
    <row r="15014" spans="1:9" x14ac:dyDescent="0.3">
      <c r="A15014" t="s">
        <v>1036</v>
      </c>
      <c r="B15014" t="s">
        <v>8</v>
      </c>
      <c r="C15014" s="7">
        <v>44750</v>
      </c>
      <c r="E15014" s="27">
        <v>343.68</v>
      </c>
      <c r="G15014" s="27" t="str">
        <f>VLOOKUP(C15014,W:Y,3,TRUE)</f>
        <v>July 22</v>
      </c>
      <c r="H15014" s="27">
        <f t="shared" si="234"/>
        <v>15013</v>
      </c>
      <c r="I15014" s="30" t="str">
        <f>IF(G15014='Check Register'!$E$1,H15014,"")</f>
        <v/>
      </c>
    </row>
    <row r="15015" spans="1:9" x14ac:dyDescent="0.3">
      <c r="A15015" t="s">
        <v>754</v>
      </c>
      <c r="B15015" t="s">
        <v>127</v>
      </c>
      <c r="C15015" s="7">
        <v>44750</v>
      </c>
      <c r="E15015" s="27">
        <v>12.86</v>
      </c>
      <c r="G15015" s="27" t="str">
        <f>VLOOKUP(C15015,W:Y,3,TRUE)</f>
        <v>July 22</v>
      </c>
      <c r="H15015" s="27">
        <f t="shared" si="234"/>
        <v>15014</v>
      </c>
      <c r="I15015" s="30" t="str">
        <f>IF(G15015='Check Register'!$E$1,H15015,"")</f>
        <v/>
      </c>
    </row>
    <row r="15016" spans="1:9" x14ac:dyDescent="0.3">
      <c r="A15016" t="s">
        <v>754</v>
      </c>
      <c r="B15016" t="s">
        <v>8</v>
      </c>
      <c r="C15016" s="7">
        <v>44750</v>
      </c>
      <c r="E15016" s="27">
        <v>2177.84</v>
      </c>
      <c r="G15016" s="27" t="str">
        <f>VLOOKUP(C15016,W:Y,3,TRUE)</f>
        <v>July 22</v>
      </c>
      <c r="H15016" s="27">
        <f t="shared" si="234"/>
        <v>15015</v>
      </c>
      <c r="I15016" s="30" t="str">
        <f>IF(G15016='Check Register'!$E$1,H15016,"")</f>
        <v/>
      </c>
    </row>
    <row r="15017" spans="1:9" x14ac:dyDescent="0.3">
      <c r="A15017" t="s">
        <v>146</v>
      </c>
      <c r="B15017" t="s">
        <v>8</v>
      </c>
      <c r="C15017" s="7">
        <v>44750</v>
      </c>
      <c r="E15017" s="27">
        <v>13874.07</v>
      </c>
      <c r="G15017" s="27" t="str">
        <f>VLOOKUP(C15017,W:Y,3,TRUE)</f>
        <v>July 22</v>
      </c>
      <c r="H15017" s="27">
        <f t="shared" si="234"/>
        <v>15016</v>
      </c>
      <c r="I15017" s="30" t="str">
        <f>IF(G15017='Check Register'!$E$1,H15017,"")</f>
        <v/>
      </c>
    </row>
    <row r="15018" spans="1:9" x14ac:dyDescent="0.3">
      <c r="A15018" t="s">
        <v>696</v>
      </c>
      <c r="B15018" t="s">
        <v>89</v>
      </c>
      <c r="C15018" s="7">
        <v>44750</v>
      </c>
      <c r="E15018" s="27">
        <v>481.31</v>
      </c>
      <c r="G15018" s="27" t="str">
        <f>VLOOKUP(C15018,W:Y,3,TRUE)</f>
        <v>July 22</v>
      </c>
      <c r="H15018" s="27">
        <f t="shared" si="234"/>
        <v>15017</v>
      </c>
      <c r="I15018" s="30" t="str">
        <f>IF(G15018='Check Register'!$E$1,H15018,"")</f>
        <v/>
      </c>
    </row>
    <row r="15019" spans="1:9" x14ac:dyDescent="0.3">
      <c r="A15019" t="s">
        <v>696</v>
      </c>
      <c r="B15019" t="s">
        <v>127</v>
      </c>
      <c r="C15019" s="7">
        <v>44750</v>
      </c>
      <c r="E15019" s="27">
        <v>185.52</v>
      </c>
      <c r="G15019" s="27" t="str">
        <f>VLOOKUP(C15019,W:Y,3,TRUE)</f>
        <v>July 22</v>
      </c>
      <c r="H15019" s="27">
        <f t="shared" si="234"/>
        <v>15018</v>
      </c>
      <c r="I15019" s="30" t="str">
        <f>IF(G15019='Check Register'!$E$1,H15019,"")</f>
        <v/>
      </c>
    </row>
    <row r="15020" spans="1:9" x14ac:dyDescent="0.3">
      <c r="A15020" t="s">
        <v>1039</v>
      </c>
      <c r="B15020" t="s">
        <v>8</v>
      </c>
      <c r="C15020" s="7">
        <v>44750</v>
      </c>
      <c r="E15020" s="27">
        <v>936.86</v>
      </c>
      <c r="G15020" s="27" t="str">
        <f>VLOOKUP(C15020,W:Y,3,TRUE)</f>
        <v>July 22</v>
      </c>
      <c r="H15020" s="27">
        <f t="shared" si="234"/>
        <v>15019</v>
      </c>
      <c r="I15020" s="30" t="str">
        <f>IF(G15020='Check Register'!$E$1,H15020,"")</f>
        <v/>
      </c>
    </row>
    <row r="15021" spans="1:9" x14ac:dyDescent="0.3">
      <c r="A15021" t="s">
        <v>281</v>
      </c>
      <c r="B15021" t="s">
        <v>89</v>
      </c>
      <c r="C15021" s="7">
        <v>44750</v>
      </c>
      <c r="E15021" s="27">
        <v>486.75</v>
      </c>
      <c r="G15021" s="27" t="str">
        <f>VLOOKUP(C15021,W:Y,3,TRUE)</f>
        <v>July 22</v>
      </c>
      <c r="H15021" s="27">
        <f t="shared" si="234"/>
        <v>15020</v>
      </c>
      <c r="I15021" s="30" t="str">
        <f>IF(G15021='Check Register'!$E$1,H15021,"")</f>
        <v/>
      </c>
    </row>
    <row r="15022" spans="1:9" x14ac:dyDescent="0.3">
      <c r="A15022" t="s">
        <v>487</v>
      </c>
      <c r="B15022" t="s">
        <v>22</v>
      </c>
      <c r="C15022" s="7">
        <v>44750</v>
      </c>
      <c r="E15022" s="27">
        <v>329.5</v>
      </c>
      <c r="G15022" s="27" t="str">
        <f>VLOOKUP(C15022,W:Y,3,TRUE)</f>
        <v>July 22</v>
      </c>
      <c r="H15022" s="27">
        <f t="shared" si="234"/>
        <v>15021</v>
      </c>
      <c r="I15022" s="30" t="str">
        <f>IF(G15022='Check Register'!$E$1,H15022,"")</f>
        <v/>
      </c>
    </row>
    <row r="15023" spans="1:9" x14ac:dyDescent="0.3">
      <c r="A15023" t="s">
        <v>223</v>
      </c>
      <c r="B15023" t="s">
        <v>70</v>
      </c>
      <c r="C15023" s="7">
        <v>44750</v>
      </c>
      <c r="E15023" s="27">
        <v>7</v>
      </c>
      <c r="G15023" s="27" t="str">
        <f>VLOOKUP(C15023,W:Y,3,TRUE)</f>
        <v>July 22</v>
      </c>
      <c r="H15023" s="27">
        <f t="shared" si="234"/>
        <v>15022</v>
      </c>
      <c r="I15023" s="30" t="str">
        <f>IF(G15023='Check Register'!$E$1,H15023,"")</f>
        <v/>
      </c>
    </row>
    <row r="15024" spans="1:9" x14ac:dyDescent="0.3">
      <c r="A15024" t="s">
        <v>508</v>
      </c>
      <c r="B15024" t="s">
        <v>22</v>
      </c>
      <c r="C15024" s="7">
        <v>44750</v>
      </c>
      <c r="E15024" s="27">
        <v>470.57</v>
      </c>
      <c r="G15024" s="27" t="str">
        <f>VLOOKUP(C15024,W:Y,3,TRUE)</f>
        <v>July 22</v>
      </c>
      <c r="H15024" s="27">
        <f t="shared" si="234"/>
        <v>15023</v>
      </c>
      <c r="I15024" s="30" t="str">
        <f>IF(G15024='Check Register'!$E$1,H15024,"")</f>
        <v/>
      </c>
    </row>
    <row r="15025" spans="1:9" x14ac:dyDescent="0.3">
      <c r="A15025" t="s">
        <v>335</v>
      </c>
      <c r="B15025" t="s">
        <v>102</v>
      </c>
      <c r="C15025" s="7">
        <v>44750</v>
      </c>
      <c r="E15025" s="27">
        <v>2734.15</v>
      </c>
      <c r="G15025" s="27" t="str">
        <f>VLOOKUP(C15025,W:Y,3,TRUE)</f>
        <v>July 22</v>
      </c>
      <c r="H15025" s="27">
        <f t="shared" si="234"/>
        <v>15024</v>
      </c>
      <c r="I15025" s="30" t="str">
        <f>IF(G15025='Check Register'!$E$1,H15025,"")</f>
        <v/>
      </c>
    </row>
    <row r="15026" spans="1:9" x14ac:dyDescent="0.3">
      <c r="A15026" t="s">
        <v>51</v>
      </c>
      <c r="B15026" t="s">
        <v>22</v>
      </c>
      <c r="C15026" s="7">
        <v>44750</v>
      </c>
      <c r="E15026" s="27">
        <v>247</v>
      </c>
      <c r="G15026" s="27" t="str">
        <f>VLOOKUP(C15026,W:Y,3,TRUE)</f>
        <v>July 22</v>
      </c>
      <c r="H15026" s="27">
        <f t="shared" si="234"/>
        <v>15025</v>
      </c>
      <c r="I15026" s="30" t="str">
        <f>IF(G15026='Check Register'!$E$1,H15026,"")</f>
        <v/>
      </c>
    </row>
    <row r="15027" spans="1:9" x14ac:dyDescent="0.3">
      <c r="A15027" t="s">
        <v>57</v>
      </c>
      <c r="B15027" t="s">
        <v>127</v>
      </c>
      <c r="C15027" s="7">
        <v>44750</v>
      </c>
      <c r="E15027" s="27">
        <v>19.54</v>
      </c>
      <c r="G15027" s="27" t="str">
        <f>VLOOKUP(C15027,W:Y,3,TRUE)</f>
        <v>July 22</v>
      </c>
      <c r="H15027" s="27">
        <f t="shared" si="234"/>
        <v>15026</v>
      </c>
      <c r="I15027" s="30" t="str">
        <f>IF(G15027='Check Register'!$E$1,H15027,"")</f>
        <v/>
      </c>
    </row>
    <row r="15028" spans="1:9" x14ac:dyDescent="0.3">
      <c r="A15028" t="s">
        <v>57</v>
      </c>
      <c r="B15028" t="s">
        <v>8</v>
      </c>
      <c r="C15028" s="7">
        <v>44750</v>
      </c>
      <c r="E15028" s="27">
        <v>965.47</v>
      </c>
      <c r="G15028" s="27" t="str">
        <f>VLOOKUP(C15028,W:Y,3,TRUE)</f>
        <v>July 22</v>
      </c>
      <c r="H15028" s="27">
        <f t="shared" si="234"/>
        <v>15027</v>
      </c>
      <c r="I15028" s="30" t="str">
        <f>IF(G15028='Check Register'!$E$1,H15028,"")</f>
        <v/>
      </c>
    </row>
    <row r="15029" spans="1:9" x14ac:dyDescent="0.3">
      <c r="A15029" t="s">
        <v>57</v>
      </c>
      <c r="B15029" t="s">
        <v>85</v>
      </c>
      <c r="C15029" s="7">
        <v>44750</v>
      </c>
      <c r="E15029" s="27">
        <v>175.6</v>
      </c>
      <c r="G15029" s="27" t="str">
        <f>VLOOKUP(C15029,W:Y,3,TRUE)</f>
        <v>July 22</v>
      </c>
      <c r="H15029" s="27">
        <f t="shared" si="234"/>
        <v>15028</v>
      </c>
      <c r="I15029" s="30" t="str">
        <f>IF(G15029='Check Register'!$E$1,H15029,"")</f>
        <v/>
      </c>
    </row>
    <row r="15030" spans="1:9" x14ac:dyDescent="0.3">
      <c r="A15030" t="s">
        <v>1285</v>
      </c>
      <c r="B15030" t="s">
        <v>8</v>
      </c>
      <c r="C15030" s="7">
        <v>44750</v>
      </c>
      <c r="E15030" s="27">
        <v>1368.51</v>
      </c>
      <c r="G15030" s="27" t="str">
        <f>VLOOKUP(C15030,W:Y,3,TRUE)</f>
        <v>July 22</v>
      </c>
      <c r="H15030" s="27">
        <f t="shared" si="234"/>
        <v>15029</v>
      </c>
      <c r="I15030" s="30" t="str">
        <f>IF(G15030='Check Register'!$E$1,H15030,"")</f>
        <v/>
      </c>
    </row>
    <row r="15031" spans="1:9" x14ac:dyDescent="0.3">
      <c r="A15031" t="s">
        <v>400</v>
      </c>
      <c r="B15031" t="s">
        <v>22</v>
      </c>
      <c r="C15031" s="7">
        <v>44750</v>
      </c>
      <c r="E15031" s="27">
        <v>6245.2</v>
      </c>
      <c r="G15031" s="27" t="str">
        <f>VLOOKUP(C15031,W:Y,3,TRUE)</f>
        <v>July 22</v>
      </c>
      <c r="H15031" s="27">
        <f t="shared" si="234"/>
        <v>15030</v>
      </c>
      <c r="I15031" s="30" t="str">
        <f>IF(G15031='Check Register'!$E$1,H15031,"")</f>
        <v/>
      </c>
    </row>
    <row r="15032" spans="1:9" x14ac:dyDescent="0.3">
      <c r="A15032" t="s">
        <v>1010</v>
      </c>
      <c r="B15032" t="s">
        <v>8</v>
      </c>
      <c r="C15032" s="7">
        <v>44750</v>
      </c>
      <c r="E15032" s="27">
        <v>2971.2</v>
      </c>
      <c r="G15032" s="27" t="str">
        <f>VLOOKUP(C15032,W:Y,3,TRUE)</f>
        <v>July 22</v>
      </c>
      <c r="H15032" s="27">
        <f t="shared" si="234"/>
        <v>15031</v>
      </c>
      <c r="I15032" s="30" t="str">
        <f>IF(G15032='Check Register'!$E$1,H15032,"")</f>
        <v/>
      </c>
    </row>
    <row r="15033" spans="1:9" x14ac:dyDescent="0.3">
      <c r="A15033" t="s">
        <v>170</v>
      </c>
      <c r="B15033" t="s">
        <v>171</v>
      </c>
      <c r="C15033" s="7">
        <v>44750</v>
      </c>
      <c r="E15033" s="27">
        <v>3887.22</v>
      </c>
      <c r="G15033" s="27" t="str">
        <f>VLOOKUP(C15033,W:Y,3,TRUE)</f>
        <v>July 22</v>
      </c>
      <c r="H15033" s="27">
        <f t="shared" si="234"/>
        <v>15032</v>
      </c>
      <c r="I15033" s="30" t="str">
        <f>IF(G15033='Check Register'!$E$1,H15033,"")</f>
        <v/>
      </c>
    </row>
    <row r="15034" spans="1:9" x14ac:dyDescent="0.3">
      <c r="A15034" t="s">
        <v>536</v>
      </c>
      <c r="B15034" t="s">
        <v>127</v>
      </c>
      <c r="C15034" s="7">
        <v>44750</v>
      </c>
      <c r="E15034" s="27">
        <v>469.22</v>
      </c>
      <c r="G15034" s="27" t="str">
        <f>VLOOKUP(C15034,W:Y,3,TRUE)</f>
        <v>July 22</v>
      </c>
      <c r="H15034" s="27">
        <f t="shared" si="234"/>
        <v>15033</v>
      </c>
      <c r="I15034" s="30" t="str">
        <f>IF(G15034='Check Register'!$E$1,H15034,"")</f>
        <v/>
      </c>
    </row>
    <row r="15035" spans="1:9" x14ac:dyDescent="0.3">
      <c r="A15035" t="s">
        <v>536</v>
      </c>
      <c r="B15035" t="s">
        <v>11</v>
      </c>
      <c r="C15035" s="7">
        <v>44750</v>
      </c>
      <c r="E15035" s="27">
        <v>1470.63</v>
      </c>
      <c r="G15035" s="27" t="str">
        <f>VLOOKUP(C15035,W:Y,3,TRUE)</f>
        <v>July 22</v>
      </c>
      <c r="H15035" s="27">
        <f t="shared" si="234"/>
        <v>15034</v>
      </c>
      <c r="I15035" s="30" t="str">
        <f>IF(G15035='Check Register'!$E$1,H15035,"")</f>
        <v/>
      </c>
    </row>
    <row r="15036" spans="1:9" x14ac:dyDescent="0.3">
      <c r="A15036" t="s">
        <v>289</v>
      </c>
      <c r="B15036" t="s">
        <v>89</v>
      </c>
      <c r="C15036" s="7">
        <v>44750</v>
      </c>
      <c r="E15036" s="27">
        <v>304</v>
      </c>
      <c r="G15036" s="27" t="str">
        <f>VLOOKUP(C15036,W:Y,3,TRUE)</f>
        <v>July 22</v>
      </c>
      <c r="H15036" s="27">
        <f t="shared" si="234"/>
        <v>15035</v>
      </c>
      <c r="I15036" s="30" t="str">
        <f>IF(G15036='Check Register'!$E$1,H15036,"")</f>
        <v/>
      </c>
    </row>
    <row r="15037" spans="1:9" x14ac:dyDescent="0.3">
      <c r="A15037" t="s">
        <v>126</v>
      </c>
      <c r="B15037" t="s">
        <v>127</v>
      </c>
      <c r="C15037" s="7">
        <v>44750</v>
      </c>
      <c r="E15037" s="27">
        <v>2412.62</v>
      </c>
      <c r="G15037" s="27" t="str">
        <f>VLOOKUP(C15037,W:Y,3,TRUE)</f>
        <v>July 22</v>
      </c>
      <c r="H15037" s="27">
        <f t="shared" si="234"/>
        <v>15036</v>
      </c>
      <c r="I15037" s="30" t="str">
        <f>IF(G15037='Check Register'!$E$1,H15037,"")</f>
        <v/>
      </c>
    </row>
    <row r="15038" spans="1:9" x14ac:dyDescent="0.3">
      <c r="A15038" t="s">
        <v>692</v>
      </c>
      <c r="B15038" t="s">
        <v>100</v>
      </c>
      <c r="C15038" s="7">
        <v>44757</v>
      </c>
      <c r="E15038" s="27">
        <v>602</v>
      </c>
      <c r="G15038" s="27" t="str">
        <f>VLOOKUP(C15038,W:Y,3,TRUE)</f>
        <v>July 22</v>
      </c>
      <c r="H15038" s="27">
        <f t="shared" si="234"/>
        <v>15037</v>
      </c>
      <c r="I15038" s="30" t="str">
        <f>IF(G15038='Check Register'!$E$1,H15038,"")</f>
        <v/>
      </c>
    </row>
    <row r="15039" spans="1:9" x14ac:dyDescent="0.3">
      <c r="A15039" t="s">
        <v>405</v>
      </c>
      <c r="B15039" t="s">
        <v>89</v>
      </c>
      <c r="C15039" s="7">
        <v>44757</v>
      </c>
      <c r="E15039" s="27">
        <v>558.75</v>
      </c>
      <c r="G15039" s="27" t="str">
        <f>VLOOKUP(C15039,W:Y,3,TRUE)</f>
        <v>July 22</v>
      </c>
      <c r="H15039" s="27">
        <f t="shared" si="234"/>
        <v>15038</v>
      </c>
      <c r="I15039" s="30" t="str">
        <f>IF(G15039='Check Register'!$E$1,H15039,"")</f>
        <v/>
      </c>
    </row>
    <row r="15040" spans="1:9" x14ac:dyDescent="0.3">
      <c r="A15040" t="s">
        <v>307</v>
      </c>
      <c r="B15040" t="s">
        <v>22</v>
      </c>
      <c r="C15040" s="7">
        <v>44757</v>
      </c>
      <c r="E15040" s="27">
        <v>463.63</v>
      </c>
      <c r="G15040" s="27" t="str">
        <f>VLOOKUP(C15040,W:Y,3,TRUE)</f>
        <v>July 22</v>
      </c>
      <c r="H15040" s="27">
        <f t="shared" si="234"/>
        <v>15039</v>
      </c>
      <c r="I15040" s="30" t="str">
        <f>IF(G15040='Check Register'!$E$1,H15040,"")</f>
        <v/>
      </c>
    </row>
    <row r="15041" spans="1:9" x14ac:dyDescent="0.3">
      <c r="A15041" t="s">
        <v>352</v>
      </c>
      <c r="B15041" t="s">
        <v>131</v>
      </c>
      <c r="C15041" s="7">
        <v>44757</v>
      </c>
      <c r="E15041" s="27">
        <v>292.61</v>
      </c>
      <c r="G15041" s="27" t="str">
        <f>VLOOKUP(C15041,W:Y,3,TRUE)</f>
        <v>July 22</v>
      </c>
      <c r="H15041" s="27">
        <f t="shared" si="234"/>
        <v>15040</v>
      </c>
      <c r="I15041" s="30" t="str">
        <f>IF(G15041='Check Register'!$E$1,H15041,"")</f>
        <v/>
      </c>
    </row>
    <row r="15042" spans="1:9" x14ac:dyDescent="0.3">
      <c r="A15042" t="s">
        <v>352</v>
      </c>
      <c r="B15042" t="s">
        <v>16</v>
      </c>
      <c r="C15042" s="7">
        <v>44757</v>
      </c>
      <c r="E15042" s="27">
        <v>26.27</v>
      </c>
      <c r="G15042" s="27" t="str">
        <f>VLOOKUP(C15042,W:Y,3,TRUE)</f>
        <v>July 22</v>
      </c>
      <c r="H15042" s="27">
        <f t="shared" si="234"/>
        <v>15041</v>
      </c>
      <c r="I15042" s="30" t="str">
        <f>IF(G15042='Check Register'!$E$1,H15042,"")</f>
        <v/>
      </c>
    </row>
    <row r="15043" spans="1:9" x14ac:dyDescent="0.3">
      <c r="A15043" t="s">
        <v>7</v>
      </c>
      <c r="B15043" t="s">
        <v>8</v>
      </c>
      <c r="C15043" s="7">
        <v>44757</v>
      </c>
      <c r="E15043" s="27">
        <v>77</v>
      </c>
      <c r="G15043" s="27" t="str">
        <f>VLOOKUP(C15043,W:Y,3,TRUE)</f>
        <v>July 22</v>
      </c>
      <c r="H15043" s="27">
        <f t="shared" ref="H15043:H15106" si="235">1+H15042</f>
        <v>15042</v>
      </c>
      <c r="I15043" s="30" t="str">
        <f>IF(G15043='Check Register'!$E$1,H15043,"")</f>
        <v/>
      </c>
    </row>
    <row r="15044" spans="1:9" x14ac:dyDescent="0.3">
      <c r="A15044" t="s">
        <v>133</v>
      </c>
      <c r="B15044" t="s">
        <v>8</v>
      </c>
      <c r="C15044" s="7">
        <v>44757</v>
      </c>
      <c r="E15044" s="27">
        <v>131.76</v>
      </c>
      <c r="G15044" s="27" t="str">
        <f>VLOOKUP(C15044,W:Y,3,TRUE)</f>
        <v>July 22</v>
      </c>
      <c r="H15044" s="27">
        <f t="shared" si="235"/>
        <v>15043</v>
      </c>
      <c r="I15044" s="30" t="str">
        <f>IF(G15044='Check Register'!$E$1,H15044,"")</f>
        <v/>
      </c>
    </row>
    <row r="15045" spans="1:9" x14ac:dyDescent="0.3">
      <c r="A15045" t="s">
        <v>357</v>
      </c>
      <c r="B15045" t="s">
        <v>14</v>
      </c>
      <c r="C15045" s="7">
        <v>44757</v>
      </c>
      <c r="E15045" s="27">
        <v>4413.59</v>
      </c>
      <c r="G15045" s="27" t="str">
        <f>VLOOKUP(C15045,W:Y,3,TRUE)</f>
        <v>July 22</v>
      </c>
      <c r="H15045" s="27">
        <f t="shared" si="235"/>
        <v>15044</v>
      </c>
      <c r="I15045" s="30" t="str">
        <f>IF(G15045='Check Register'!$E$1,H15045,"")</f>
        <v/>
      </c>
    </row>
    <row r="15046" spans="1:9" x14ac:dyDescent="0.3">
      <c r="A15046" t="s">
        <v>748</v>
      </c>
      <c r="B15046" t="s">
        <v>115</v>
      </c>
      <c r="C15046" s="7">
        <v>44757</v>
      </c>
      <c r="E15046" s="27">
        <v>840</v>
      </c>
      <c r="G15046" s="27" t="str">
        <f>VLOOKUP(C15046,W:Y,3,TRUE)</f>
        <v>July 22</v>
      </c>
      <c r="H15046" s="27">
        <f t="shared" si="235"/>
        <v>15045</v>
      </c>
      <c r="I15046" s="30" t="str">
        <f>IF(G15046='Check Register'!$E$1,H15046,"")</f>
        <v/>
      </c>
    </row>
    <row r="15047" spans="1:9" x14ac:dyDescent="0.3">
      <c r="A15047" t="s">
        <v>19</v>
      </c>
      <c r="B15047" t="s">
        <v>20</v>
      </c>
      <c r="C15047" s="7">
        <v>44757</v>
      </c>
      <c r="E15047" s="27">
        <v>1104.94</v>
      </c>
      <c r="G15047" s="27" t="str">
        <f>VLOOKUP(C15047,W:Y,3,TRUE)</f>
        <v>July 22</v>
      </c>
      <c r="H15047" s="27">
        <f t="shared" si="235"/>
        <v>15046</v>
      </c>
      <c r="I15047" s="30" t="str">
        <f>IF(G15047='Check Register'!$E$1,H15047,"")</f>
        <v/>
      </c>
    </row>
    <row r="15048" spans="1:9" x14ac:dyDescent="0.3">
      <c r="A15048" t="s">
        <v>1019</v>
      </c>
      <c r="B15048" t="s">
        <v>148</v>
      </c>
      <c r="C15048" s="7">
        <v>44757</v>
      </c>
      <c r="E15048" s="27">
        <v>225</v>
      </c>
      <c r="G15048" s="27" t="str">
        <f>VLOOKUP(C15048,W:Y,3,TRUE)</f>
        <v>July 22</v>
      </c>
      <c r="H15048" s="27">
        <f t="shared" si="235"/>
        <v>15047</v>
      </c>
      <c r="I15048" s="30" t="str">
        <f>IF(G15048='Check Register'!$E$1,H15048,"")</f>
        <v/>
      </c>
    </row>
    <row r="15049" spans="1:9" x14ac:dyDescent="0.3">
      <c r="A15049" t="s">
        <v>1057</v>
      </c>
      <c r="B15049" t="s">
        <v>100</v>
      </c>
      <c r="C15049" s="7">
        <v>44757</v>
      </c>
      <c r="E15049" s="27">
        <v>2500</v>
      </c>
      <c r="G15049" s="27" t="str">
        <f>VLOOKUP(C15049,W:Y,3,TRUE)</f>
        <v>July 22</v>
      </c>
      <c r="H15049" s="27">
        <f t="shared" si="235"/>
        <v>15048</v>
      </c>
      <c r="I15049" s="30" t="str">
        <f>IF(G15049='Check Register'!$E$1,H15049,"")</f>
        <v/>
      </c>
    </row>
    <row r="15050" spans="1:9" x14ac:dyDescent="0.3">
      <c r="A15050" t="s">
        <v>140</v>
      </c>
      <c r="B15050" t="s">
        <v>102</v>
      </c>
      <c r="C15050" s="7">
        <v>44757</v>
      </c>
      <c r="E15050" s="27">
        <v>4677.04</v>
      </c>
      <c r="G15050" s="27" t="str">
        <f>VLOOKUP(C15050,W:Y,3,TRUE)</f>
        <v>July 22</v>
      </c>
      <c r="H15050" s="27">
        <f t="shared" si="235"/>
        <v>15049</v>
      </c>
      <c r="I15050" s="30" t="str">
        <f>IF(G15050='Check Register'!$E$1,H15050,"")</f>
        <v/>
      </c>
    </row>
    <row r="15051" spans="1:9" x14ac:dyDescent="0.3">
      <c r="A15051" t="s">
        <v>97</v>
      </c>
      <c r="B15051" t="s">
        <v>6</v>
      </c>
      <c r="C15051" s="7">
        <v>44757</v>
      </c>
      <c r="E15051" s="27">
        <v>97596.83</v>
      </c>
      <c r="G15051" s="27" t="str">
        <f>VLOOKUP(C15051,W:Y,3,TRUE)</f>
        <v>July 22</v>
      </c>
      <c r="H15051" s="27">
        <f t="shared" si="235"/>
        <v>15050</v>
      </c>
      <c r="I15051" s="30" t="str">
        <f>IF(G15051='Check Register'!$E$1,H15051,"")</f>
        <v/>
      </c>
    </row>
    <row r="15052" spans="1:9" x14ac:dyDescent="0.3">
      <c r="A15052" t="s">
        <v>749</v>
      </c>
      <c r="B15052" t="s">
        <v>89</v>
      </c>
      <c r="C15052" s="7">
        <v>44757</v>
      </c>
      <c r="E15052" s="27">
        <v>229.3</v>
      </c>
      <c r="G15052" s="27" t="str">
        <f>VLOOKUP(C15052,W:Y,3,TRUE)</f>
        <v>July 22</v>
      </c>
      <c r="H15052" s="27">
        <f t="shared" si="235"/>
        <v>15051</v>
      </c>
      <c r="I15052" s="30" t="str">
        <f>IF(G15052='Check Register'!$E$1,H15052,"")</f>
        <v/>
      </c>
    </row>
    <row r="15053" spans="1:9" x14ac:dyDescent="0.3">
      <c r="A15053" t="s">
        <v>546</v>
      </c>
      <c r="B15053" t="s">
        <v>100</v>
      </c>
      <c r="C15053" s="7">
        <v>44757</v>
      </c>
      <c r="E15053" s="27">
        <v>400</v>
      </c>
      <c r="G15053" s="27" t="str">
        <f>VLOOKUP(C15053,W:Y,3,TRUE)</f>
        <v>July 22</v>
      </c>
      <c r="H15053" s="27">
        <f t="shared" si="235"/>
        <v>15052</v>
      </c>
      <c r="I15053" s="30" t="str">
        <f>IF(G15053='Check Register'!$E$1,H15053,"")</f>
        <v/>
      </c>
    </row>
    <row r="15054" spans="1:9" x14ac:dyDescent="0.3">
      <c r="A15054" t="s">
        <v>26</v>
      </c>
      <c r="B15054" t="s">
        <v>20</v>
      </c>
      <c r="C15054" s="7">
        <v>44757</v>
      </c>
      <c r="E15054" s="27">
        <v>4962.32</v>
      </c>
      <c r="G15054" s="27" t="str">
        <f>VLOOKUP(C15054,W:Y,3,TRUE)</f>
        <v>July 22</v>
      </c>
      <c r="H15054" s="27">
        <f t="shared" si="235"/>
        <v>15053</v>
      </c>
      <c r="I15054" s="30" t="str">
        <f>IF(G15054='Check Register'!$E$1,H15054,"")</f>
        <v/>
      </c>
    </row>
    <row r="15055" spans="1:9" x14ac:dyDescent="0.3">
      <c r="A15055" t="s">
        <v>510</v>
      </c>
      <c r="B15055" t="s">
        <v>89</v>
      </c>
      <c r="C15055" s="7">
        <v>44757</v>
      </c>
      <c r="E15055" s="27">
        <v>587.47</v>
      </c>
      <c r="G15055" s="27" t="str">
        <f>VLOOKUP(C15055,W:Y,3,TRUE)</f>
        <v>July 22</v>
      </c>
      <c r="H15055" s="27">
        <f t="shared" si="235"/>
        <v>15054</v>
      </c>
      <c r="I15055" s="30" t="str">
        <f>IF(G15055='Check Register'!$E$1,H15055,"")</f>
        <v/>
      </c>
    </row>
    <row r="15056" spans="1:9" x14ac:dyDescent="0.3">
      <c r="A15056" t="s">
        <v>32</v>
      </c>
      <c r="B15056" t="s">
        <v>33</v>
      </c>
      <c r="C15056" s="7">
        <v>44757</v>
      </c>
      <c r="E15056" s="27">
        <v>97.15</v>
      </c>
      <c r="G15056" s="27" t="str">
        <f>VLOOKUP(C15056,W:Y,3,TRUE)</f>
        <v>July 22</v>
      </c>
      <c r="H15056" s="27">
        <f t="shared" si="235"/>
        <v>15055</v>
      </c>
      <c r="I15056" s="30" t="str">
        <f>IF(G15056='Check Register'!$E$1,H15056,"")</f>
        <v/>
      </c>
    </row>
    <row r="15057" spans="1:9" x14ac:dyDescent="0.3">
      <c r="A15057" t="s">
        <v>1036</v>
      </c>
      <c r="B15057" t="s">
        <v>127</v>
      </c>
      <c r="C15057" s="7">
        <v>44757</v>
      </c>
      <c r="E15057" s="27">
        <v>105.6</v>
      </c>
      <c r="G15057" s="27" t="str">
        <f>VLOOKUP(C15057,W:Y,3,TRUE)</f>
        <v>July 22</v>
      </c>
      <c r="H15057" s="27">
        <f t="shared" si="235"/>
        <v>15056</v>
      </c>
      <c r="I15057" s="30" t="str">
        <f>IF(G15057='Check Register'!$E$1,H15057,"")</f>
        <v/>
      </c>
    </row>
    <row r="15058" spans="1:9" x14ac:dyDescent="0.3">
      <c r="A15058" t="s">
        <v>916</v>
      </c>
      <c r="B15058" t="s">
        <v>14</v>
      </c>
      <c r="C15058" s="7">
        <v>44757</v>
      </c>
      <c r="E15058" s="27">
        <v>36101.5</v>
      </c>
      <c r="G15058" s="27" t="str">
        <f>VLOOKUP(C15058,W:Y,3,TRUE)</f>
        <v>July 22</v>
      </c>
      <c r="H15058" s="27">
        <f t="shared" si="235"/>
        <v>15057</v>
      </c>
      <c r="I15058" s="30" t="str">
        <f>IF(G15058='Check Register'!$E$1,H15058,"")</f>
        <v/>
      </c>
    </row>
    <row r="15059" spans="1:9" x14ac:dyDescent="0.3">
      <c r="A15059" t="s">
        <v>487</v>
      </c>
      <c r="B15059" t="s">
        <v>22</v>
      </c>
      <c r="C15059" s="7">
        <v>44757</v>
      </c>
      <c r="E15059" s="27">
        <v>181.5</v>
      </c>
      <c r="G15059" s="27" t="str">
        <f>VLOOKUP(C15059,W:Y,3,TRUE)</f>
        <v>July 22</v>
      </c>
      <c r="H15059" s="27">
        <f t="shared" si="235"/>
        <v>15058</v>
      </c>
      <c r="I15059" s="30" t="str">
        <f>IF(G15059='Check Register'!$E$1,H15059,"")</f>
        <v/>
      </c>
    </row>
    <row r="15060" spans="1:9" x14ac:dyDescent="0.3">
      <c r="A15060" t="s">
        <v>914</v>
      </c>
      <c r="B15060" t="s">
        <v>22</v>
      </c>
      <c r="C15060" s="7">
        <v>44757</v>
      </c>
      <c r="E15060" s="27">
        <v>29.69</v>
      </c>
      <c r="G15060" s="27" t="str">
        <f>VLOOKUP(C15060,W:Y,3,TRUE)</f>
        <v>July 22</v>
      </c>
      <c r="H15060" s="27">
        <f t="shared" si="235"/>
        <v>15059</v>
      </c>
      <c r="I15060" s="30" t="str">
        <f>IF(G15060='Check Register'!$E$1,H15060,"")</f>
        <v/>
      </c>
    </row>
    <row r="15061" spans="1:9" x14ac:dyDescent="0.3">
      <c r="A15061" t="s">
        <v>544</v>
      </c>
      <c r="B15061" t="s">
        <v>14</v>
      </c>
      <c r="C15061" s="7">
        <v>44757</v>
      </c>
      <c r="E15061" s="27">
        <v>25</v>
      </c>
      <c r="G15061" s="27" t="str">
        <f>VLOOKUP(C15061,W:Y,3,TRUE)</f>
        <v>July 22</v>
      </c>
      <c r="H15061" s="27">
        <f t="shared" si="235"/>
        <v>15060</v>
      </c>
      <c r="I15061" s="30" t="str">
        <f>IF(G15061='Check Register'!$E$1,H15061,"")</f>
        <v/>
      </c>
    </row>
    <row r="15062" spans="1:9" x14ac:dyDescent="0.3">
      <c r="A15062" t="s">
        <v>337</v>
      </c>
      <c r="B15062" t="s">
        <v>100</v>
      </c>
      <c r="C15062" s="7">
        <v>44757</v>
      </c>
      <c r="E15062" s="27">
        <v>798</v>
      </c>
      <c r="G15062" s="27" t="str">
        <f>VLOOKUP(C15062,W:Y,3,TRUE)</f>
        <v>July 22</v>
      </c>
      <c r="H15062" s="27">
        <f t="shared" si="235"/>
        <v>15061</v>
      </c>
      <c r="I15062" s="30" t="str">
        <f>IF(G15062='Check Register'!$E$1,H15062,"")</f>
        <v/>
      </c>
    </row>
    <row r="15063" spans="1:9" x14ac:dyDescent="0.3">
      <c r="A15063" t="s">
        <v>1027</v>
      </c>
      <c r="B15063" t="s">
        <v>89</v>
      </c>
      <c r="C15063" s="7">
        <v>44757</v>
      </c>
      <c r="E15063" s="27">
        <v>72.760000000000005</v>
      </c>
      <c r="G15063" s="27" t="str">
        <f>VLOOKUP(C15063,W:Y,3,TRUE)</f>
        <v>July 22</v>
      </c>
      <c r="H15063" s="27">
        <f t="shared" si="235"/>
        <v>15062</v>
      </c>
      <c r="I15063" s="30" t="str">
        <f>IF(G15063='Check Register'!$E$1,H15063,"")</f>
        <v/>
      </c>
    </row>
    <row r="15064" spans="1:9" x14ac:dyDescent="0.3">
      <c r="A15064" t="s">
        <v>188</v>
      </c>
      <c r="B15064" t="s">
        <v>20</v>
      </c>
      <c r="C15064" s="7">
        <v>44757</v>
      </c>
      <c r="E15064" s="27">
        <v>6279.45</v>
      </c>
      <c r="G15064" s="27" t="str">
        <f>VLOOKUP(C15064,W:Y,3,TRUE)</f>
        <v>July 22</v>
      </c>
      <c r="H15064" s="27">
        <f t="shared" si="235"/>
        <v>15063</v>
      </c>
      <c r="I15064" s="30" t="str">
        <f>IF(G15064='Check Register'!$E$1,H15064,"")</f>
        <v/>
      </c>
    </row>
    <row r="15065" spans="1:9" x14ac:dyDescent="0.3">
      <c r="A15065" t="s">
        <v>155</v>
      </c>
      <c r="B15065" t="s">
        <v>8</v>
      </c>
      <c r="C15065" s="7">
        <v>44757</v>
      </c>
      <c r="E15065" s="27">
        <v>6649.4</v>
      </c>
      <c r="G15065" s="27" t="str">
        <f>VLOOKUP(C15065,W:Y,3,TRUE)</f>
        <v>July 22</v>
      </c>
      <c r="H15065" s="27">
        <f t="shared" si="235"/>
        <v>15064</v>
      </c>
      <c r="I15065" s="30" t="str">
        <f>IF(G15065='Check Register'!$E$1,H15065,"")</f>
        <v/>
      </c>
    </row>
    <row r="15066" spans="1:9" x14ac:dyDescent="0.3">
      <c r="A15066" t="s">
        <v>655</v>
      </c>
      <c r="B15066" t="s">
        <v>6</v>
      </c>
      <c r="C15066" s="7">
        <v>44757</v>
      </c>
      <c r="E15066" s="27">
        <v>138820.23000000001</v>
      </c>
      <c r="G15066" s="27" t="str">
        <f>VLOOKUP(C15066,W:Y,3,TRUE)</f>
        <v>July 22</v>
      </c>
      <c r="H15066" s="27">
        <f t="shared" si="235"/>
        <v>15065</v>
      </c>
      <c r="I15066" s="30" t="str">
        <f>IF(G15066='Check Register'!$E$1,H15066,"")</f>
        <v/>
      </c>
    </row>
    <row r="15067" spans="1:9" x14ac:dyDescent="0.3">
      <c r="A15067" t="s">
        <v>1280</v>
      </c>
      <c r="B15067" t="s">
        <v>12</v>
      </c>
      <c r="C15067" s="7">
        <v>44757</v>
      </c>
      <c r="E15067" s="27">
        <v>418.18</v>
      </c>
      <c r="G15067" s="27" t="str">
        <f>VLOOKUP(C15067,W:Y,3,TRUE)</f>
        <v>July 22</v>
      </c>
      <c r="H15067" s="27">
        <f t="shared" si="235"/>
        <v>15066</v>
      </c>
      <c r="I15067" s="30" t="str">
        <f>IF(G15067='Check Register'!$E$1,H15067,"")</f>
        <v/>
      </c>
    </row>
    <row r="15068" spans="1:9" x14ac:dyDescent="0.3">
      <c r="A15068" t="s">
        <v>57</v>
      </c>
      <c r="B15068" t="s">
        <v>127</v>
      </c>
      <c r="C15068" s="7">
        <v>44757</v>
      </c>
      <c r="E15068" s="27">
        <v>115.9</v>
      </c>
      <c r="G15068" s="27" t="str">
        <f>VLOOKUP(C15068,W:Y,3,TRUE)</f>
        <v>July 22</v>
      </c>
      <c r="H15068" s="27">
        <f t="shared" si="235"/>
        <v>15067</v>
      </c>
      <c r="I15068" s="30" t="str">
        <f>IF(G15068='Check Register'!$E$1,H15068,"")</f>
        <v/>
      </c>
    </row>
    <row r="15069" spans="1:9" x14ac:dyDescent="0.3">
      <c r="A15069" t="s">
        <v>57</v>
      </c>
      <c r="B15069" t="s">
        <v>8</v>
      </c>
      <c r="C15069" s="7">
        <v>44757</v>
      </c>
      <c r="E15069" s="27">
        <v>252.8</v>
      </c>
      <c r="G15069" s="27" t="str">
        <f>VLOOKUP(C15069,W:Y,3,TRUE)</f>
        <v>July 22</v>
      </c>
      <c r="H15069" s="27">
        <f t="shared" si="235"/>
        <v>15068</v>
      </c>
      <c r="I15069" s="30" t="str">
        <f>IF(G15069='Check Register'!$E$1,H15069,"")</f>
        <v/>
      </c>
    </row>
    <row r="15070" spans="1:9" x14ac:dyDescent="0.3">
      <c r="A15070" t="s">
        <v>157</v>
      </c>
      <c r="B15070" t="s">
        <v>89</v>
      </c>
      <c r="C15070" s="7">
        <v>44757</v>
      </c>
      <c r="E15070" s="27">
        <v>416</v>
      </c>
      <c r="G15070" s="27" t="str">
        <f>VLOOKUP(C15070,W:Y,3,TRUE)</f>
        <v>July 22</v>
      </c>
      <c r="H15070" s="27">
        <f t="shared" si="235"/>
        <v>15069</v>
      </c>
      <c r="I15070" s="30" t="str">
        <f>IF(G15070='Check Register'!$E$1,H15070,"")</f>
        <v/>
      </c>
    </row>
    <row r="15071" spans="1:9" x14ac:dyDescent="0.3">
      <c r="A15071" t="s">
        <v>228</v>
      </c>
      <c r="B15071" t="s">
        <v>39</v>
      </c>
      <c r="C15071" s="7">
        <v>44757</v>
      </c>
      <c r="E15071" s="27">
        <v>248</v>
      </c>
      <c r="G15071" s="27" t="str">
        <f>VLOOKUP(C15071,W:Y,3,TRUE)</f>
        <v>July 22</v>
      </c>
      <c r="H15071" s="27">
        <f t="shared" si="235"/>
        <v>15070</v>
      </c>
      <c r="I15071" s="30" t="str">
        <f>IF(G15071='Check Register'!$E$1,H15071,"")</f>
        <v/>
      </c>
    </row>
    <row r="15072" spans="1:9" x14ac:dyDescent="0.3">
      <c r="A15072" t="s">
        <v>120</v>
      </c>
      <c r="B15072" t="s">
        <v>43</v>
      </c>
      <c r="C15072" s="7">
        <v>44757</v>
      </c>
      <c r="E15072" s="27">
        <v>225</v>
      </c>
      <c r="G15072" s="27" t="str">
        <f>VLOOKUP(C15072,W:Y,3,TRUE)</f>
        <v>July 22</v>
      </c>
      <c r="H15072" s="27">
        <f t="shared" si="235"/>
        <v>15071</v>
      </c>
      <c r="I15072" s="30" t="str">
        <f>IF(G15072='Check Register'!$E$1,H15072,"")</f>
        <v/>
      </c>
    </row>
    <row r="15073" spans="1:9" x14ac:dyDescent="0.3">
      <c r="A15073" t="s">
        <v>1286</v>
      </c>
      <c r="B15073" t="s">
        <v>214</v>
      </c>
      <c r="C15073" s="7">
        <v>44757</v>
      </c>
      <c r="E15073" s="27">
        <v>1664.76</v>
      </c>
      <c r="G15073" s="27" t="str">
        <f>VLOOKUP(C15073,W:Y,3,TRUE)</f>
        <v>July 22</v>
      </c>
      <c r="H15073" s="27">
        <f t="shared" si="235"/>
        <v>15072</v>
      </c>
      <c r="I15073" s="30" t="str">
        <f>IF(G15073='Check Register'!$E$1,H15073,"")</f>
        <v/>
      </c>
    </row>
    <row r="15074" spans="1:9" x14ac:dyDescent="0.3">
      <c r="A15074" t="s">
        <v>1286</v>
      </c>
      <c r="B15074" t="s">
        <v>31</v>
      </c>
      <c r="C15074" s="7">
        <v>44757</v>
      </c>
      <c r="E15074" s="27">
        <v>20.3</v>
      </c>
      <c r="G15074" s="27" t="str">
        <f>VLOOKUP(C15074,W:Y,3,TRUE)</f>
        <v>July 22</v>
      </c>
      <c r="H15074" s="27">
        <f t="shared" si="235"/>
        <v>15073</v>
      </c>
      <c r="I15074" s="30" t="str">
        <f>IF(G15074='Check Register'!$E$1,H15074,"")</f>
        <v/>
      </c>
    </row>
    <row r="15075" spans="1:9" x14ac:dyDescent="0.3">
      <c r="A15075" t="s">
        <v>1286</v>
      </c>
      <c r="B15075" t="s">
        <v>111</v>
      </c>
      <c r="C15075" s="7">
        <v>44757</v>
      </c>
      <c r="E15075" s="27">
        <v>78.81</v>
      </c>
      <c r="G15075" s="27" t="str">
        <f>VLOOKUP(C15075,W:Y,3,TRUE)</f>
        <v>July 22</v>
      </c>
      <c r="H15075" s="27">
        <f t="shared" si="235"/>
        <v>15074</v>
      </c>
      <c r="I15075" s="30" t="str">
        <f>IF(G15075='Check Register'!$E$1,H15075,"")</f>
        <v/>
      </c>
    </row>
    <row r="15076" spans="1:9" x14ac:dyDescent="0.3">
      <c r="A15076" t="s">
        <v>211</v>
      </c>
      <c r="B15076" t="s">
        <v>212</v>
      </c>
      <c r="C15076" s="7">
        <v>44757</v>
      </c>
      <c r="E15076" s="27">
        <v>125</v>
      </c>
      <c r="G15076" s="27" t="str">
        <f>VLOOKUP(C15076,W:Y,3,TRUE)</f>
        <v>July 22</v>
      </c>
      <c r="H15076" s="27">
        <f t="shared" si="235"/>
        <v>15075</v>
      </c>
      <c r="I15076" s="30" t="str">
        <f>IF(G15076='Check Register'!$E$1,H15076,"")</f>
        <v/>
      </c>
    </row>
    <row r="15077" spans="1:9" x14ac:dyDescent="0.3">
      <c r="A15077" t="s">
        <v>609</v>
      </c>
      <c r="B15077" t="s">
        <v>22</v>
      </c>
      <c r="C15077" s="7">
        <v>44757</v>
      </c>
      <c r="E15077" s="27">
        <v>168.25</v>
      </c>
      <c r="G15077" s="27" t="str">
        <f>VLOOKUP(C15077,W:Y,3,TRUE)</f>
        <v>July 22</v>
      </c>
      <c r="H15077" s="27">
        <f t="shared" si="235"/>
        <v>15076</v>
      </c>
      <c r="I15077" s="30" t="str">
        <f>IF(G15077='Check Register'!$E$1,H15077,"")</f>
        <v/>
      </c>
    </row>
    <row r="15078" spans="1:9" x14ac:dyDescent="0.3">
      <c r="A15078" t="s">
        <v>326</v>
      </c>
      <c r="B15078" t="s">
        <v>102</v>
      </c>
      <c r="C15078" s="7">
        <v>44757</v>
      </c>
      <c r="E15078" s="27">
        <v>839277.65</v>
      </c>
      <c r="G15078" s="27" t="str">
        <f>VLOOKUP(C15078,W:Y,3,TRUE)</f>
        <v>July 22</v>
      </c>
      <c r="H15078" s="27">
        <f t="shared" si="235"/>
        <v>15077</v>
      </c>
      <c r="I15078" s="30" t="str">
        <f>IF(G15078='Check Register'!$E$1,H15078,"")</f>
        <v/>
      </c>
    </row>
    <row r="15079" spans="1:9" x14ac:dyDescent="0.3">
      <c r="A15079" t="s">
        <v>759</v>
      </c>
      <c r="B15079" t="s">
        <v>14</v>
      </c>
      <c r="C15079" s="7">
        <v>44757</v>
      </c>
      <c r="E15079" s="27">
        <v>1447.5</v>
      </c>
      <c r="G15079" s="27" t="str">
        <f>VLOOKUP(C15079,W:Y,3,TRUE)</f>
        <v>July 22</v>
      </c>
      <c r="H15079" s="27">
        <f t="shared" si="235"/>
        <v>15078</v>
      </c>
      <c r="I15079" s="30" t="str">
        <f>IF(G15079='Check Register'!$E$1,H15079,"")</f>
        <v/>
      </c>
    </row>
    <row r="15080" spans="1:9" x14ac:dyDescent="0.3">
      <c r="A15080" t="s">
        <v>400</v>
      </c>
      <c r="B15080" t="s">
        <v>22</v>
      </c>
      <c r="C15080" s="7">
        <v>44757</v>
      </c>
      <c r="E15080" s="27">
        <v>9892.7999999999993</v>
      </c>
      <c r="G15080" s="27" t="str">
        <f>VLOOKUP(C15080,W:Y,3,TRUE)</f>
        <v>July 22</v>
      </c>
      <c r="H15080" s="27">
        <f t="shared" si="235"/>
        <v>15079</v>
      </c>
      <c r="I15080" s="30" t="str">
        <f>IF(G15080='Check Register'!$E$1,H15080,"")</f>
        <v/>
      </c>
    </row>
    <row r="15081" spans="1:9" x14ac:dyDescent="0.3">
      <c r="A15081" t="s">
        <v>1010</v>
      </c>
      <c r="B15081" t="s">
        <v>8</v>
      </c>
      <c r="C15081" s="7">
        <v>44757</v>
      </c>
      <c r="E15081" s="27">
        <v>1238.52</v>
      </c>
      <c r="G15081" s="27" t="str">
        <f>VLOOKUP(C15081,W:Y,3,TRUE)</f>
        <v>July 22</v>
      </c>
      <c r="H15081" s="27">
        <f t="shared" si="235"/>
        <v>15080</v>
      </c>
      <c r="I15081" s="30" t="str">
        <f>IF(G15081='Check Register'!$E$1,H15081,"")</f>
        <v/>
      </c>
    </row>
    <row r="15082" spans="1:9" x14ac:dyDescent="0.3">
      <c r="A15082" t="s">
        <v>213</v>
      </c>
      <c r="B15082" t="s">
        <v>22</v>
      </c>
      <c r="C15082" s="7">
        <v>44757</v>
      </c>
      <c r="E15082" s="27">
        <v>104</v>
      </c>
      <c r="G15082" s="27" t="str">
        <f>VLOOKUP(C15082,W:Y,3,TRUE)</f>
        <v>July 22</v>
      </c>
      <c r="H15082" s="27">
        <f t="shared" si="235"/>
        <v>15081</v>
      </c>
      <c r="I15082" s="30" t="str">
        <f>IF(G15082='Check Register'!$E$1,H15082,"")</f>
        <v/>
      </c>
    </row>
    <row r="15083" spans="1:9" x14ac:dyDescent="0.3">
      <c r="A15083" t="s">
        <v>72</v>
      </c>
      <c r="B15083" t="s">
        <v>73</v>
      </c>
      <c r="C15083" s="7">
        <v>44757</v>
      </c>
      <c r="E15083" s="27">
        <v>28072.39</v>
      </c>
      <c r="G15083" s="27" t="str">
        <f>VLOOKUP(C15083,W:Y,3,TRUE)</f>
        <v>July 22</v>
      </c>
      <c r="H15083" s="27">
        <f t="shared" si="235"/>
        <v>15082</v>
      </c>
      <c r="I15083" s="30" t="str">
        <f>IF(G15083='Check Register'!$E$1,H15083,"")</f>
        <v/>
      </c>
    </row>
    <row r="15084" spans="1:9" x14ac:dyDescent="0.3">
      <c r="A15084" t="s">
        <v>674</v>
      </c>
      <c r="B15084" t="s">
        <v>28</v>
      </c>
      <c r="C15084" s="7">
        <v>44757</v>
      </c>
      <c r="E15084" s="27">
        <v>977.5</v>
      </c>
      <c r="G15084" s="27" t="str">
        <f>VLOOKUP(C15084,W:Y,3,TRUE)</f>
        <v>July 22</v>
      </c>
      <c r="H15084" s="27">
        <f t="shared" si="235"/>
        <v>15083</v>
      </c>
      <c r="I15084" s="30" t="str">
        <f>IF(G15084='Check Register'!$E$1,H15084,"")</f>
        <v/>
      </c>
    </row>
    <row r="15085" spans="1:9" x14ac:dyDescent="0.3">
      <c r="A15085" t="s">
        <v>403</v>
      </c>
      <c r="B15085" t="s">
        <v>89</v>
      </c>
      <c r="C15085" s="7">
        <v>44757</v>
      </c>
      <c r="E15085" s="27">
        <v>90</v>
      </c>
      <c r="G15085" s="27" t="str">
        <f>VLOOKUP(C15085,W:Y,3,TRUE)</f>
        <v>July 22</v>
      </c>
      <c r="H15085" s="27">
        <f t="shared" si="235"/>
        <v>15084</v>
      </c>
      <c r="I15085" s="30" t="str">
        <f>IF(G15085='Check Register'!$E$1,H15085,"")</f>
        <v/>
      </c>
    </row>
    <row r="15086" spans="1:9" x14ac:dyDescent="0.3">
      <c r="A15086" t="s">
        <v>1287</v>
      </c>
      <c r="B15086" t="s">
        <v>81</v>
      </c>
      <c r="C15086" s="7">
        <v>44757</v>
      </c>
      <c r="E15086" s="27">
        <v>93</v>
      </c>
      <c r="G15086" s="27" t="str">
        <f>VLOOKUP(C15086,W:Y,3,TRUE)</f>
        <v>July 22</v>
      </c>
      <c r="H15086" s="27">
        <f t="shared" si="235"/>
        <v>15085</v>
      </c>
      <c r="I15086" s="30" t="str">
        <f>IF(G15086='Check Register'!$E$1,H15086,"")</f>
        <v/>
      </c>
    </row>
    <row r="15087" spans="1:9" x14ac:dyDescent="0.3">
      <c r="A15087" t="s">
        <v>289</v>
      </c>
      <c r="B15087" t="s">
        <v>89</v>
      </c>
      <c r="C15087" s="7">
        <v>44757</v>
      </c>
      <c r="E15087" s="27">
        <v>323</v>
      </c>
      <c r="G15087" s="27" t="str">
        <f>VLOOKUP(C15087,W:Y,3,TRUE)</f>
        <v>July 22</v>
      </c>
      <c r="H15087" s="27">
        <f t="shared" si="235"/>
        <v>15086</v>
      </c>
      <c r="I15087" s="30" t="str">
        <f>IF(G15087='Check Register'!$E$1,H15087,"")</f>
        <v/>
      </c>
    </row>
    <row r="15088" spans="1:9" x14ac:dyDescent="0.3">
      <c r="A15088" t="s">
        <v>126</v>
      </c>
      <c r="B15088" t="s">
        <v>8</v>
      </c>
      <c r="C15088" s="7">
        <v>44757</v>
      </c>
      <c r="E15088" s="27">
        <v>219</v>
      </c>
      <c r="G15088" s="27" t="str">
        <f>VLOOKUP(C15088,W:Y,3,TRUE)</f>
        <v>July 22</v>
      </c>
      <c r="H15088" s="27">
        <f t="shared" si="235"/>
        <v>15087</v>
      </c>
      <c r="I15088" s="30" t="str">
        <f>IF(G15088='Check Register'!$E$1,H15088,"")</f>
        <v/>
      </c>
    </row>
    <row r="15089" spans="1:9" x14ac:dyDescent="0.3">
      <c r="A15089" t="s">
        <v>1021</v>
      </c>
      <c r="B15089" t="s">
        <v>14</v>
      </c>
      <c r="C15089" s="7">
        <v>44764</v>
      </c>
      <c r="E15089" s="27">
        <v>586500</v>
      </c>
      <c r="G15089" s="27" t="str">
        <f>VLOOKUP(C15089,W:Y,3,TRUE)</f>
        <v>July 22</v>
      </c>
      <c r="H15089" s="27">
        <f t="shared" si="235"/>
        <v>15088</v>
      </c>
      <c r="I15089" s="30" t="str">
        <f>IF(G15089='Check Register'!$E$1,H15089,"")</f>
        <v/>
      </c>
    </row>
    <row r="15090" spans="1:9" x14ac:dyDescent="0.3">
      <c r="A15090" t="s">
        <v>972</v>
      </c>
      <c r="B15090" t="s">
        <v>14</v>
      </c>
      <c r="C15090" s="7">
        <v>44764</v>
      </c>
      <c r="E15090" s="27">
        <v>13546.1</v>
      </c>
      <c r="G15090" s="27" t="str">
        <f>VLOOKUP(C15090,W:Y,3,TRUE)</f>
        <v>July 22</v>
      </c>
      <c r="H15090" s="27">
        <f t="shared" si="235"/>
        <v>15089</v>
      </c>
      <c r="I15090" s="30" t="str">
        <f>IF(G15090='Check Register'!$E$1,H15090,"")</f>
        <v/>
      </c>
    </row>
    <row r="15091" spans="1:9" x14ac:dyDescent="0.3">
      <c r="A15091" t="s">
        <v>7</v>
      </c>
      <c r="B15091" t="s">
        <v>8</v>
      </c>
      <c r="C15091" s="7">
        <v>44764</v>
      </c>
      <c r="E15091" s="27">
        <v>48.95</v>
      </c>
      <c r="G15091" s="27" t="str">
        <f>VLOOKUP(C15091,W:Y,3,TRUE)</f>
        <v>July 22</v>
      </c>
      <c r="H15091" s="27">
        <f t="shared" si="235"/>
        <v>15090</v>
      </c>
      <c r="I15091" s="30" t="str">
        <f>IF(G15091='Check Register'!$E$1,H15091,"")</f>
        <v/>
      </c>
    </row>
    <row r="15092" spans="1:9" x14ac:dyDescent="0.3">
      <c r="A15092" t="s">
        <v>132</v>
      </c>
      <c r="B15092" t="s">
        <v>20</v>
      </c>
      <c r="C15092" s="7">
        <v>44764</v>
      </c>
      <c r="E15092" s="27">
        <v>135.88999999999999</v>
      </c>
      <c r="G15092" s="27" t="str">
        <f>VLOOKUP(C15092,W:Y,3,TRUE)</f>
        <v>July 22</v>
      </c>
      <c r="H15092" s="27">
        <f t="shared" si="235"/>
        <v>15091</v>
      </c>
      <c r="I15092" s="30" t="str">
        <f>IF(G15092='Check Register'!$E$1,H15092,"")</f>
        <v/>
      </c>
    </row>
    <row r="15093" spans="1:9" x14ac:dyDescent="0.3">
      <c r="A15093" t="s">
        <v>91</v>
      </c>
      <c r="B15093" t="s">
        <v>14</v>
      </c>
      <c r="C15093" s="7">
        <v>44764</v>
      </c>
      <c r="E15093" s="27">
        <v>1575</v>
      </c>
      <c r="G15093" s="27" t="str">
        <f>VLOOKUP(C15093,W:Y,3,TRUE)</f>
        <v>July 22</v>
      </c>
      <c r="H15093" s="27">
        <f t="shared" si="235"/>
        <v>15092</v>
      </c>
      <c r="I15093" s="30" t="str">
        <f>IF(G15093='Check Register'!$E$1,H15093,"")</f>
        <v/>
      </c>
    </row>
    <row r="15094" spans="1:9" x14ac:dyDescent="0.3">
      <c r="A15094" t="s">
        <v>748</v>
      </c>
      <c r="B15094" t="s">
        <v>115</v>
      </c>
      <c r="C15094" s="7">
        <v>44764</v>
      </c>
      <c r="E15094" s="27">
        <v>360</v>
      </c>
      <c r="G15094" s="27" t="str">
        <f>VLOOKUP(C15094,W:Y,3,TRUE)</f>
        <v>July 22</v>
      </c>
      <c r="H15094" s="27">
        <f t="shared" si="235"/>
        <v>15093</v>
      </c>
      <c r="I15094" s="30" t="str">
        <f>IF(G15094='Check Register'!$E$1,H15094,"")</f>
        <v/>
      </c>
    </row>
    <row r="15095" spans="1:9" x14ac:dyDescent="0.3">
      <c r="A15095" t="s">
        <v>134</v>
      </c>
      <c r="B15095" t="s">
        <v>22</v>
      </c>
      <c r="C15095" s="7">
        <v>44764</v>
      </c>
      <c r="E15095" s="27">
        <v>415.86</v>
      </c>
      <c r="G15095" s="27" t="str">
        <f>VLOOKUP(C15095,W:Y,3,TRUE)</f>
        <v>July 22</v>
      </c>
      <c r="H15095" s="27">
        <f t="shared" si="235"/>
        <v>15094</v>
      </c>
      <c r="I15095" s="30" t="str">
        <f>IF(G15095='Check Register'!$E$1,H15095,"")</f>
        <v/>
      </c>
    </row>
    <row r="15096" spans="1:9" x14ac:dyDescent="0.3">
      <c r="A15096" t="s">
        <v>206</v>
      </c>
      <c r="B15096" t="s">
        <v>14</v>
      </c>
      <c r="C15096" s="7">
        <v>44764</v>
      </c>
      <c r="E15096" s="27">
        <v>13500</v>
      </c>
      <c r="G15096" s="27" t="str">
        <f>VLOOKUP(C15096,W:Y,3,TRUE)</f>
        <v>July 22</v>
      </c>
      <c r="H15096" s="27">
        <f t="shared" si="235"/>
        <v>15095</v>
      </c>
      <c r="I15096" s="30" t="str">
        <f>IF(G15096='Check Register'!$E$1,H15096,"")</f>
        <v/>
      </c>
    </row>
    <row r="15097" spans="1:9" x14ac:dyDescent="0.3">
      <c r="A15097" t="s">
        <v>138</v>
      </c>
      <c r="B15097" t="s">
        <v>139</v>
      </c>
      <c r="C15097" s="7">
        <v>44764</v>
      </c>
      <c r="E15097" s="27">
        <v>9267.18</v>
      </c>
      <c r="G15097" s="27" t="str">
        <f>VLOOKUP(C15097,W:Y,3,TRUE)</f>
        <v>July 22</v>
      </c>
      <c r="H15097" s="27">
        <f t="shared" si="235"/>
        <v>15096</v>
      </c>
      <c r="I15097" s="30" t="str">
        <f>IF(G15097='Check Register'!$E$1,H15097,"")</f>
        <v/>
      </c>
    </row>
    <row r="15098" spans="1:9" x14ac:dyDescent="0.3">
      <c r="A15098" t="s">
        <v>93</v>
      </c>
      <c r="B15098" t="s">
        <v>94</v>
      </c>
      <c r="C15098" s="7">
        <v>44764</v>
      </c>
      <c r="E15098" s="27">
        <v>62490.74</v>
      </c>
      <c r="G15098" s="27" t="str">
        <f>VLOOKUP(C15098,W:Y,3,TRUE)</f>
        <v>July 22</v>
      </c>
      <c r="H15098" s="27">
        <f t="shared" si="235"/>
        <v>15097</v>
      </c>
      <c r="I15098" s="30" t="str">
        <f>IF(G15098='Check Register'!$E$1,H15098,"")</f>
        <v/>
      </c>
    </row>
    <row r="15099" spans="1:9" x14ac:dyDescent="0.3">
      <c r="A15099" t="s">
        <v>93</v>
      </c>
      <c r="B15099" t="s">
        <v>95</v>
      </c>
      <c r="C15099" s="7">
        <v>44764</v>
      </c>
      <c r="E15099" s="27">
        <v>21206.61</v>
      </c>
      <c r="G15099" s="27" t="str">
        <f>VLOOKUP(C15099,W:Y,3,TRUE)</f>
        <v>July 22</v>
      </c>
      <c r="H15099" s="27">
        <f t="shared" si="235"/>
        <v>15098</v>
      </c>
      <c r="I15099" s="30" t="str">
        <f>IF(G15099='Check Register'!$E$1,H15099,"")</f>
        <v/>
      </c>
    </row>
    <row r="15100" spans="1:9" x14ac:dyDescent="0.3">
      <c r="A15100" t="s">
        <v>749</v>
      </c>
      <c r="B15100" t="s">
        <v>89</v>
      </c>
      <c r="C15100" s="7">
        <v>44764</v>
      </c>
      <c r="E15100" s="27">
        <v>80</v>
      </c>
      <c r="G15100" s="27" t="str">
        <f>VLOOKUP(C15100,W:Y,3,TRUE)</f>
        <v>July 22</v>
      </c>
      <c r="H15100" s="27">
        <f t="shared" si="235"/>
        <v>15099</v>
      </c>
      <c r="I15100" s="30" t="str">
        <f>IF(G15100='Check Register'!$E$1,H15100,"")</f>
        <v/>
      </c>
    </row>
    <row r="15101" spans="1:9" x14ac:dyDescent="0.3">
      <c r="A15101" t="s">
        <v>146</v>
      </c>
      <c r="B15101" t="s">
        <v>8</v>
      </c>
      <c r="C15101" s="7">
        <v>44764</v>
      </c>
      <c r="E15101" s="27">
        <v>35.08</v>
      </c>
      <c r="G15101" s="27" t="str">
        <f>VLOOKUP(C15101,W:Y,3,TRUE)</f>
        <v>July 22</v>
      </c>
      <c r="H15101" s="27">
        <f t="shared" si="235"/>
        <v>15100</v>
      </c>
      <c r="I15101" s="30" t="str">
        <f>IF(G15101='Check Register'!$E$1,H15101,"")</f>
        <v/>
      </c>
    </row>
    <row r="15102" spans="1:9" x14ac:dyDescent="0.3">
      <c r="A15102" t="s">
        <v>1039</v>
      </c>
      <c r="B15102" t="s">
        <v>8</v>
      </c>
      <c r="C15102" s="7">
        <v>44764</v>
      </c>
      <c r="E15102" s="27">
        <v>1907.7</v>
      </c>
      <c r="G15102" s="27" t="str">
        <f>VLOOKUP(C15102,W:Y,3,TRUE)</f>
        <v>July 22</v>
      </c>
      <c r="H15102" s="27">
        <f t="shared" si="235"/>
        <v>15101</v>
      </c>
      <c r="I15102" s="30" t="str">
        <f>IF(G15102='Check Register'!$E$1,H15102,"")</f>
        <v/>
      </c>
    </row>
    <row r="15103" spans="1:9" x14ac:dyDescent="0.3">
      <c r="A15103" t="s">
        <v>1288</v>
      </c>
      <c r="B15103" t="s">
        <v>12</v>
      </c>
      <c r="C15103" s="7">
        <v>44764</v>
      </c>
      <c r="E15103" s="27">
        <v>3151.7</v>
      </c>
      <c r="G15103" s="27" t="str">
        <f>VLOOKUP(C15103,W:Y,3,TRUE)</f>
        <v>July 22</v>
      </c>
      <c r="H15103" s="27">
        <f t="shared" si="235"/>
        <v>15102</v>
      </c>
      <c r="I15103" s="30" t="str">
        <f>IF(G15103='Check Register'!$E$1,H15103,"")</f>
        <v/>
      </c>
    </row>
    <row r="15104" spans="1:9" x14ac:dyDescent="0.3">
      <c r="A15104" t="s">
        <v>335</v>
      </c>
      <c r="B15104" t="s">
        <v>102</v>
      </c>
      <c r="C15104" s="7">
        <v>44764</v>
      </c>
      <c r="E15104" s="27">
        <v>1474.35</v>
      </c>
      <c r="G15104" s="27" t="str">
        <f>VLOOKUP(C15104,W:Y,3,TRUE)</f>
        <v>July 22</v>
      </c>
      <c r="H15104" s="27">
        <f t="shared" si="235"/>
        <v>15103</v>
      </c>
      <c r="I15104" s="30" t="str">
        <f>IF(G15104='Check Register'!$E$1,H15104,"")</f>
        <v/>
      </c>
    </row>
    <row r="15105" spans="1:9" x14ac:dyDescent="0.3">
      <c r="A15105" t="s">
        <v>581</v>
      </c>
      <c r="B15105" t="s">
        <v>180</v>
      </c>
      <c r="C15105" s="7">
        <v>44764</v>
      </c>
      <c r="E15105" s="27">
        <v>3585.9</v>
      </c>
      <c r="G15105" s="27" t="str">
        <f>VLOOKUP(C15105,W:Y,3,TRUE)</f>
        <v>July 22</v>
      </c>
      <c r="H15105" s="27">
        <f t="shared" si="235"/>
        <v>15104</v>
      </c>
      <c r="I15105" s="30" t="str">
        <f>IF(G15105='Check Register'!$E$1,H15105,"")</f>
        <v/>
      </c>
    </row>
    <row r="15106" spans="1:9" x14ac:dyDescent="0.3">
      <c r="A15106" t="s">
        <v>562</v>
      </c>
      <c r="B15106" t="s">
        <v>102</v>
      </c>
      <c r="C15106" s="7">
        <v>44764</v>
      </c>
      <c r="E15106" s="27">
        <v>24281.05</v>
      </c>
      <c r="G15106" s="27" t="str">
        <f>VLOOKUP(C15106,W:Y,3,TRUE)</f>
        <v>July 22</v>
      </c>
      <c r="H15106" s="27">
        <f t="shared" si="235"/>
        <v>15105</v>
      </c>
      <c r="I15106" s="30" t="str">
        <f>IF(G15106='Check Register'!$E$1,H15106,"")</f>
        <v/>
      </c>
    </row>
    <row r="15107" spans="1:9" x14ac:dyDescent="0.3">
      <c r="A15107" t="s">
        <v>51</v>
      </c>
      <c r="B15107" t="s">
        <v>22</v>
      </c>
      <c r="C15107" s="7">
        <v>44764</v>
      </c>
      <c r="E15107" s="27">
        <v>83</v>
      </c>
      <c r="G15107" s="27" t="str">
        <f>VLOOKUP(C15107,W:Y,3,TRUE)</f>
        <v>July 22</v>
      </c>
      <c r="H15107" s="27">
        <f t="shared" ref="H15107:H15170" si="236">1+H15106</f>
        <v>15106</v>
      </c>
      <c r="I15107" s="30" t="str">
        <f>IF(G15107='Check Register'!$E$1,H15107,"")</f>
        <v/>
      </c>
    </row>
    <row r="15108" spans="1:9" x14ac:dyDescent="0.3">
      <c r="A15108" t="s">
        <v>493</v>
      </c>
      <c r="B15108" t="s">
        <v>180</v>
      </c>
      <c r="C15108" s="7">
        <v>44764</v>
      </c>
      <c r="E15108" s="27">
        <v>350</v>
      </c>
      <c r="G15108" s="27" t="str">
        <f>VLOOKUP(C15108,W:Y,3,TRUE)</f>
        <v>July 22</v>
      </c>
      <c r="H15108" s="27">
        <f t="shared" si="236"/>
        <v>15107</v>
      </c>
      <c r="I15108" s="30" t="str">
        <f>IF(G15108='Check Register'!$E$1,H15108,"")</f>
        <v/>
      </c>
    </row>
    <row r="15109" spans="1:9" x14ac:dyDescent="0.3">
      <c r="A15109" t="s">
        <v>114</v>
      </c>
      <c r="B15109" t="s">
        <v>115</v>
      </c>
      <c r="C15109" s="7">
        <v>44764</v>
      </c>
      <c r="E15109" s="27">
        <v>5784.85</v>
      </c>
      <c r="G15109" s="27" t="str">
        <f>VLOOKUP(C15109,W:Y,3,TRUE)</f>
        <v>July 22</v>
      </c>
      <c r="H15109" s="27">
        <f t="shared" si="236"/>
        <v>15108</v>
      </c>
      <c r="I15109" s="30" t="str">
        <f>IF(G15109='Check Register'!$E$1,H15109,"")</f>
        <v/>
      </c>
    </row>
    <row r="15110" spans="1:9" x14ac:dyDescent="0.3">
      <c r="A15110" t="s">
        <v>1280</v>
      </c>
      <c r="B15110" t="s">
        <v>12</v>
      </c>
      <c r="C15110" s="7">
        <v>44764</v>
      </c>
      <c r="E15110" s="27">
        <v>801.93</v>
      </c>
      <c r="G15110" s="27" t="str">
        <f>VLOOKUP(C15110,W:Y,3,TRUE)</f>
        <v>July 22</v>
      </c>
      <c r="H15110" s="27">
        <f t="shared" si="236"/>
        <v>15109</v>
      </c>
      <c r="I15110" s="30" t="str">
        <f>IF(G15110='Check Register'!$E$1,H15110,"")</f>
        <v/>
      </c>
    </row>
    <row r="15111" spans="1:9" x14ac:dyDescent="0.3">
      <c r="A15111" t="s">
        <v>1013</v>
      </c>
      <c r="B15111" t="s">
        <v>39</v>
      </c>
      <c r="C15111" s="7">
        <v>44764</v>
      </c>
      <c r="E15111" s="27">
        <v>5696.21</v>
      </c>
      <c r="G15111" s="27" t="str">
        <f>VLOOKUP(C15111,W:Y,3,TRUE)</f>
        <v>July 22</v>
      </c>
      <c r="H15111" s="27">
        <f t="shared" si="236"/>
        <v>15110</v>
      </c>
      <c r="I15111" s="30" t="str">
        <f>IF(G15111='Check Register'!$E$1,H15111,"")</f>
        <v/>
      </c>
    </row>
    <row r="15112" spans="1:9" x14ac:dyDescent="0.3">
      <c r="A15112" t="s">
        <v>57</v>
      </c>
      <c r="B15112" t="s">
        <v>8</v>
      </c>
      <c r="C15112" s="7">
        <v>44764</v>
      </c>
      <c r="E15112" s="27">
        <v>1579.43</v>
      </c>
      <c r="G15112" s="27" t="str">
        <f>VLOOKUP(C15112,W:Y,3,TRUE)</f>
        <v>July 22</v>
      </c>
      <c r="H15112" s="27">
        <f t="shared" si="236"/>
        <v>15111</v>
      </c>
      <c r="I15112" s="30" t="str">
        <f>IF(G15112='Check Register'!$E$1,H15112,"")</f>
        <v/>
      </c>
    </row>
    <row r="15113" spans="1:9" x14ac:dyDescent="0.3">
      <c r="A15113" t="s">
        <v>157</v>
      </c>
      <c r="B15113" t="s">
        <v>89</v>
      </c>
      <c r="C15113" s="7">
        <v>44764</v>
      </c>
      <c r="E15113" s="27">
        <v>255</v>
      </c>
      <c r="G15113" s="27" t="str">
        <f>VLOOKUP(C15113,W:Y,3,TRUE)</f>
        <v>July 22</v>
      </c>
      <c r="H15113" s="27">
        <f t="shared" si="236"/>
        <v>15112</v>
      </c>
      <c r="I15113" s="30" t="str">
        <f>IF(G15113='Check Register'!$E$1,H15113,"")</f>
        <v/>
      </c>
    </row>
    <row r="15114" spans="1:9" x14ac:dyDescent="0.3">
      <c r="A15114" t="s">
        <v>120</v>
      </c>
      <c r="B15114" t="s">
        <v>43</v>
      </c>
      <c r="C15114" s="7">
        <v>44764</v>
      </c>
      <c r="E15114" s="27">
        <v>197.76</v>
      </c>
      <c r="G15114" s="27" t="str">
        <f>VLOOKUP(C15114,W:Y,3,TRUE)</f>
        <v>July 22</v>
      </c>
      <c r="H15114" s="27">
        <f t="shared" si="236"/>
        <v>15113</v>
      </c>
      <c r="I15114" s="30" t="str">
        <f>IF(G15114='Check Register'!$E$1,H15114,"")</f>
        <v/>
      </c>
    </row>
    <row r="15115" spans="1:9" x14ac:dyDescent="0.3">
      <c r="A15115" t="s">
        <v>609</v>
      </c>
      <c r="B15115" t="s">
        <v>35</v>
      </c>
      <c r="C15115" s="7">
        <v>44764</v>
      </c>
      <c r="E15115" s="27">
        <v>294.39999999999998</v>
      </c>
      <c r="G15115" s="27" t="str">
        <f>VLOOKUP(C15115,W:Y,3,TRUE)</f>
        <v>July 22</v>
      </c>
      <c r="H15115" s="27">
        <f t="shared" si="236"/>
        <v>15114</v>
      </c>
      <c r="I15115" s="30" t="str">
        <f>IF(G15115='Check Register'!$E$1,H15115,"")</f>
        <v/>
      </c>
    </row>
    <row r="15116" spans="1:9" x14ac:dyDescent="0.3">
      <c r="A15116" t="s">
        <v>400</v>
      </c>
      <c r="B15116" t="s">
        <v>22</v>
      </c>
      <c r="C15116" s="7">
        <v>44764</v>
      </c>
      <c r="E15116" s="27">
        <v>3754.24</v>
      </c>
      <c r="G15116" s="27" t="str">
        <f>VLOOKUP(C15116,W:Y,3,TRUE)</f>
        <v>July 22</v>
      </c>
      <c r="H15116" s="27">
        <f t="shared" si="236"/>
        <v>15115</v>
      </c>
      <c r="I15116" s="30" t="str">
        <f>IF(G15116='Check Register'!$E$1,H15116,"")</f>
        <v/>
      </c>
    </row>
    <row r="15117" spans="1:9" x14ac:dyDescent="0.3">
      <c r="A15117" t="s">
        <v>237</v>
      </c>
      <c r="B15117" t="s">
        <v>45</v>
      </c>
      <c r="C15117" s="7">
        <v>44764</v>
      </c>
      <c r="E15117" s="27">
        <v>50.8</v>
      </c>
      <c r="G15117" s="27" t="str">
        <f>VLOOKUP(C15117,W:Y,3,TRUE)</f>
        <v>July 22</v>
      </c>
      <c r="H15117" s="27">
        <f t="shared" si="236"/>
        <v>15116</v>
      </c>
      <c r="I15117" s="30" t="str">
        <f>IF(G15117='Check Register'!$E$1,H15117,"")</f>
        <v/>
      </c>
    </row>
    <row r="15118" spans="1:9" x14ac:dyDescent="0.3">
      <c r="A15118" t="s">
        <v>1017</v>
      </c>
      <c r="B15118" t="s">
        <v>45</v>
      </c>
      <c r="C15118" s="7">
        <v>44764</v>
      </c>
      <c r="E15118" s="27">
        <v>918.31</v>
      </c>
      <c r="G15118" s="27" t="str">
        <f>VLOOKUP(C15118,W:Y,3,TRUE)</f>
        <v>July 22</v>
      </c>
      <c r="H15118" s="27">
        <f t="shared" si="236"/>
        <v>15117</v>
      </c>
      <c r="I15118" s="30" t="str">
        <f>IF(G15118='Check Register'!$E$1,H15118,"")</f>
        <v/>
      </c>
    </row>
    <row r="15119" spans="1:9" x14ac:dyDescent="0.3">
      <c r="A15119" t="s">
        <v>76</v>
      </c>
      <c r="B15119" t="s">
        <v>77</v>
      </c>
      <c r="C15119" s="7">
        <v>44764</v>
      </c>
      <c r="E15119" s="27">
        <v>1000</v>
      </c>
      <c r="G15119" s="27" t="str">
        <f>VLOOKUP(C15119,W:Y,3,TRUE)</f>
        <v>July 22</v>
      </c>
      <c r="H15119" s="27">
        <f t="shared" si="236"/>
        <v>15118</v>
      </c>
      <c r="I15119" s="30" t="str">
        <f>IF(G15119='Check Register'!$E$1,H15119,"")</f>
        <v/>
      </c>
    </row>
    <row r="15120" spans="1:9" x14ac:dyDescent="0.3">
      <c r="A15120" t="s">
        <v>76</v>
      </c>
      <c r="B15120" t="s">
        <v>214</v>
      </c>
      <c r="C15120" s="7">
        <v>44764</v>
      </c>
      <c r="E15120" s="27">
        <v>36242.269999999997</v>
      </c>
      <c r="G15120" s="27" t="str">
        <f>VLOOKUP(C15120,W:Y,3,TRUE)</f>
        <v>July 22</v>
      </c>
      <c r="H15120" s="27">
        <f t="shared" si="236"/>
        <v>15119</v>
      </c>
      <c r="I15120" s="30" t="str">
        <f>IF(G15120='Check Register'!$E$1,H15120,"")</f>
        <v/>
      </c>
    </row>
    <row r="15121" spans="1:9" x14ac:dyDescent="0.3">
      <c r="A15121" t="s">
        <v>76</v>
      </c>
      <c r="B15121" t="s">
        <v>31</v>
      </c>
      <c r="C15121" s="7">
        <v>44764</v>
      </c>
      <c r="E15121" s="27">
        <v>406.34</v>
      </c>
      <c r="G15121" s="27" t="str">
        <f>VLOOKUP(C15121,W:Y,3,TRUE)</f>
        <v>July 22</v>
      </c>
      <c r="H15121" s="27">
        <f t="shared" si="236"/>
        <v>15120</v>
      </c>
      <c r="I15121" s="30" t="str">
        <f>IF(G15121='Check Register'!$E$1,H15121,"")</f>
        <v/>
      </c>
    </row>
    <row r="15122" spans="1:9" x14ac:dyDescent="0.3">
      <c r="A15122" t="s">
        <v>76</v>
      </c>
      <c r="B15122" t="s">
        <v>111</v>
      </c>
      <c r="C15122" s="7">
        <v>44764</v>
      </c>
      <c r="E15122" s="27">
        <v>1814.5</v>
      </c>
      <c r="G15122" s="27" t="str">
        <f>VLOOKUP(C15122,W:Y,3,TRUE)</f>
        <v>July 22</v>
      </c>
      <c r="H15122" s="27">
        <f t="shared" si="236"/>
        <v>15121</v>
      </c>
      <c r="I15122" s="30" t="str">
        <f>IF(G15122='Check Register'!$E$1,H15122,"")</f>
        <v/>
      </c>
    </row>
    <row r="15123" spans="1:9" x14ac:dyDescent="0.3">
      <c r="A15123" t="s">
        <v>670</v>
      </c>
      <c r="B15123" t="s">
        <v>39</v>
      </c>
      <c r="C15123" s="7">
        <v>44764</v>
      </c>
      <c r="E15123" s="27">
        <v>7.49</v>
      </c>
      <c r="G15123" s="27" t="str">
        <f>VLOOKUP(C15123,W:Y,3,TRUE)</f>
        <v>July 22</v>
      </c>
      <c r="H15123" s="27">
        <f t="shared" si="236"/>
        <v>15122</v>
      </c>
      <c r="I15123" s="30" t="str">
        <f>IF(G15123='Check Register'!$E$1,H15123,"")</f>
        <v/>
      </c>
    </row>
    <row r="15124" spans="1:9" x14ac:dyDescent="0.3">
      <c r="A15124" t="s">
        <v>1081</v>
      </c>
      <c r="B15124" t="s">
        <v>100</v>
      </c>
      <c r="C15124" s="7">
        <v>44764</v>
      </c>
      <c r="E15124" s="27">
        <v>962</v>
      </c>
      <c r="G15124" s="27" t="str">
        <f>VLOOKUP(C15124,W:Y,3,TRUE)</f>
        <v>July 22</v>
      </c>
      <c r="H15124" s="27">
        <f t="shared" si="236"/>
        <v>15123</v>
      </c>
      <c r="I15124" s="30" t="str">
        <f>IF(G15124='Check Register'!$E$1,H15124,"")</f>
        <v/>
      </c>
    </row>
    <row r="15125" spans="1:9" x14ac:dyDescent="0.3">
      <c r="A15125" t="s">
        <v>1063</v>
      </c>
      <c r="B15125" t="s">
        <v>180</v>
      </c>
      <c r="C15125" s="7">
        <v>44764</v>
      </c>
      <c r="E15125" s="27">
        <v>300.95</v>
      </c>
      <c r="G15125" s="27" t="str">
        <f>VLOOKUP(C15125,W:Y,3,TRUE)</f>
        <v>July 22</v>
      </c>
      <c r="H15125" s="27">
        <f t="shared" si="236"/>
        <v>15124</v>
      </c>
      <c r="I15125" s="30" t="str">
        <f>IF(G15125='Check Register'!$E$1,H15125,"")</f>
        <v/>
      </c>
    </row>
    <row r="15126" spans="1:9" x14ac:dyDescent="0.3">
      <c r="A15126" t="s">
        <v>126</v>
      </c>
      <c r="B15126" t="s">
        <v>127</v>
      </c>
      <c r="C15126" s="7">
        <v>44764</v>
      </c>
      <c r="E15126" s="27">
        <v>287.89999999999998</v>
      </c>
      <c r="G15126" s="27" t="str">
        <f>VLOOKUP(C15126,W:Y,3,TRUE)</f>
        <v>July 22</v>
      </c>
      <c r="H15126" s="27">
        <f t="shared" si="236"/>
        <v>15125</v>
      </c>
      <c r="I15126" s="30" t="str">
        <f>IF(G15126='Check Register'!$E$1,H15126,"")</f>
        <v/>
      </c>
    </row>
    <row r="15127" spans="1:9" x14ac:dyDescent="0.3">
      <c r="A15127" t="s">
        <v>126</v>
      </c>
      <c r="B15127" t="s">
        <v>8</v>
      </c>
      <c r="C15127" s="7">
        <v>44764</v>
      </c>
      <c r="E15127" s="27">
        <v>78.53</v>
      </c>
      <c r="G15127" s="27" t="str">
        <f>VLOOKUP(C15127,W:Y,3,TRUE)</f>
        <v>July 22</v>
      </c>
      <c r="H15127" s="27">
        <f t="shared" si="236"/>
        <v>15126</v>
      </c>
      <c r="I15127" s="30" t="str">
        <f>IF(G15127='Check Register'!$E$1,H15127,"")</f>
        <v/>
      </c>
    </row>
    <row r="15128" spans="1:9" x14ac:dyDescent="0.3">
      <c r="A15128" t="s">
        <v>1289</v>
      </c>
      <c r="B15128" t="s">
        <v>18</v>
      </c>
      <c r="C15128" s="7">
        <v>44771</v>
      </c>
      <c r="E15128" s="27">
        <v>2395.08</v>
      </c>
      <c r="G15128" s="27" t="str">
        <f>VLOOKUP(C15128,W:Y,3,TRUE)</f>
        <v>July 22</v>
      </c>
      <c r="H15128" s="27">
        <f t="shared" si="236"/>
        <v>15127</v>
      </c>
      <c r="I15128" s="30" t="str">
        <f>IF(G15128='Check Register'!$E$1,H15128,"")</f>
        <v/>
      </c>
    </row>
    <row r="15129" spans="1:9" x14ac:dyDescent="0.3">
      <c r="A15129" t="s">
        <v>357</v>
      </c>
      <c r="B15129" t="s">
        <v>14</v>
      </c>
      <c r="C15129" s="7">
        <v>44771</v>
      </c>
      <c r="E15129" s="27">
        <v>4637.78</v>
      </c>
      <c r="G15129" s="27" t="str">
        <f>VLOOKUP(C15129,W:Y,3,TRUE)</f>
        <v>July 22</v>
      </c>
      <c r="H15129" s="27">
        <f t="shared" si="236"/>
        <v>15128</v>
      </c>
      <c r="I15129" s="30" t="str">
        <f>IF(G15129='Check Register'!$E$1,H15129,"")</f>
        <v/>
      </c>
    </row>
    <row r="15130" spans="1:9" x14ac:dyDescent="0.3">
      <c r="A15130" t="s">
        <v>291</v>
      </c>
      <c r="B15130" t="s">
        <v>14</v>
      </c>
      <c r="C15130" s="7">
        <v>44771</v>
      </c>
      <c r="E15130" s="27">
        <v>2818.2</v>
      </c>
      <c r="G15130" s="27" t="str">
        <f>VLOOKUP(C15130,W:Y,3,TRUE)</f>
        <v>July 22</v>
      </c>
      <c r="H15130" s="27">
        <f t="shared" si="236"/>
        <v>15129</v>
      </c>
      <c r="I15130" s="30" t="str">
        <f>IF(G15130='Check Register'!$E$1,H15130,"")</f>
        <v/>
      </c>
    </row>
    <row r="15131" spans="1:9" x14ac:dyDescent="0.3">
      <c r="A15131" t="s">
        <v>19</v>
      </c>
      <c r="B15131" t="s">
        <v>20</v>
      </c>
      <c r="C15131" s="7">
        <v>44771</v>
      </c>
      <c r="E15131" s="27">
        <v>1390.69</v>
      </c>
      <c r="G15131" s="27" t="str">
        <f>VLOOKUP(C15131,W:Y,3,TRUE)</f>
        <v>July 22</v>
      </c>
      <c r="H15131" s="27">
        <f t="shared" si="236"/>
        <v>15130</v>
      </c>
      <c r="I15131" s="30" t="str">
        <f>IF(G15131='Check Register'!$E$1,H15131,"")</f>
        <v/>
      </c>
    </row>
    <row r="15132" spans="1:9" x14ac:dyDescent="0.3">
      <c r="A15132" t="s">
        <v>1061</v>
      </c>
      <c r="B15132" t="s">
        <v>18</v>
      </c>
      <c r="C15132" s="7">
        <v>44771</v>
      </c>
      <c r="E15132" s="27">
        <v>43.95</v>
      </c>
      <c r="G15132" s="27" t="str">
        <f>VLOOKUP(C15132,W:Y,3,TRUE)</f>
        <v>July 22</v>
      </c>
      <c r="H15132" s="27">
        <f t="shared" si="236"/>
        <v>15131</v>
      </c>
      <c r="I15132" s="30" t="str">
        <f>IF(G15132='Check Register'!$E$1,H15132,"")</f>
        <v/>
      </c>
    </row>
    <row r="15133" spans="1:9" x14ac:dyDescent="0.3">
      <c r="A15133" t="s">
        <v>233</v>
      </c>
      <c r="B15133" t="s">
        <v>12</v>
      </c>
      <c r="C15133" s="7">
        <v>44771</v>
      </c>
      <c r="E15133" s="27">
        <v>17.3</v>
      </c>
      <c r="G15133" s="27" t="str">
        <f>VLOOKUP(C15133,W:Y,3,TRUE)</f>
        <v>July 22</v>
      </c>
      <c r="H15133" s="27">
        <f t="shared" si="236"/>
        <v>15132</v>
      </c>
      <c r="I15133" s="30" t="str">
        <f>IF(G15133='Check Register'!$E$1,H15133,"")</f>
        <v/>
      </c>
    </row>
    <row r="15134" spans="1:9" x14ac:dyDescent="0.3">
      <c r="A15134" t="s">
        <v>499</v>
      </c>
      <c r="B15134" t="s">
        <v>39</v>
      </c>
      <c r="C15134" s="7">
        <v>44771</v>
      </c>
      <c r="E15134" s="27">
        <v>602.5</v>
      </c>
      <c r="G15134" s="27" t="str">
        <f>VLOOKUP(C15134,W:Y,3,TRUE)</f>
        <v>July 22</v>
      </c>
      <c r="H15134" s="27">
        <f t="shared" si="236"/>
        <v>15133</v>
      </c>
      <c r="I15134" s="30" t="str">
        <f>IF(G15134='Check Register'!$E$1,H15134,"")</f>
        <v/>
      </c>
    </row>
    <row r="15135" spans="1:9" x14ac:dyDescent="0.3">
      <c r="A15135" t="s">
        <v>1036</v>
      </c>
      <c r="B15135" t="s">
        <v>8</v>
      </c>
      <c r="C15135" s="7">
        <v>44771</v>
      </c>
      <c r="E15135" s="27">
        <v>27.03</v>
      </c>
      <c r="G15135" s="27" t="str">
        <f>VLOOKUP(C15135,W:Y,3,TRUE)</f>
        <v>July 22</v>
      </c>
      <c r="H15135" s="27">
        <f t="shared" si="236"/>
        <v>15134</v>
      </c>
      <c r="I15135" s="30" t="str">
        <f>IF(G15135='Check Register'!$E$1,H15135,"")</f>
        <v/>
      </c>
    </row>
    <row r="15136" spans="1:9" x14ac:dyDescent="0.3">
      <c r="A15136" t="s">
        <v>520</v>
      </c>
      <c r="B15136" t="s">
        <v>118</v>
      </c>
      <c r="C15136" s="7">
        <v>44771</v>
      </c>
      <c r="E15136" s="27">
        <v>461.51</v>
      </c>
      <c r="G15136" s="27" t="str">
        <f>VLOOKUP(C15136,W:Y,3,TRUE)</f>
        <v>July 22</v>
      </c>
      <c r="H15136" s="27">
        <f t="shared" si="236"/>
        <v>15135</v>
      </c>
      <c r="I15136" s="30" t="str">
        <f>IF(G15136='Check Register'!$E$1,H15136,"")</f>
        <v/>
      </c>
    </row>
    <row r="15137" spans="1:9" x14ac:dyDescent="0.3">
      <c r="A15137" t="s">
        <v>542</v>
      </c>
      <c r="B15137" t="s">
        <v>14</v>
      </c>
      <c r="C15137" s="7">
        <v>44771</v>
      </c>
      <c r="E15137" s="27">
        <v>2041.66</v>
      </c>
      <c r="G15137" s="27" t="str">
        <f>VLOOKUP(C15137,W:Y,3,TRUE)</f>
        <v>July 22</v>
      </c>
      <c r="H15137" s="27">
        <f t="shared" si="236"/>
        <v>15136</v>
      </c>
      <c r="I15137" s="30" t="str">
        <f>IF(G15137='Check Register'!$E$1,H15137,"")</f>
        <v/>
      </c>
    </row>
    <row r="15138" spans="1:9" x14ac:dyDescent="0.3">
      <c r="A15138" t="s">
        <v>38</v>
      </c>
      <c r="B15138" t="s">
        <v>39</v>
      </c>
      <c r="C15138" s="7">
        <v>44771</v>
      </c>
      <c r="E15138" s="27">
        <v>2067.1999999999998</v>
      </c>
      <c r="G15138" s="27" t="str">
        <f>VLOOKUP(C15138,W:Y,3,TRUE)</f>
        <v>July 22</v>
      </c>
      <c r="H15138" s="27">
        <f t="shared" si="236"/>
        <v>15137</v>
      </c>
      <c r="I15138" s="30" t="str">
        <f>IF(G15138='Check Register'!$E$1,H15138,"")</f>
        <v/>
      </c>
    </row>
    <row r="15139" spans="1:9" x14ac:dyDescent="0.3">
      <c r="A15139" t="s">
        <v>1039</v>
      </c>
      <c r="B15139" t="s">
        <v>8</v>
      </c>
      <c r="C15139" s="7">
        <v>44771</v>
      </c>
      <c r="E15139" s="27">
        <v>6663.69</v>
      </c>
      <c r="G15139" s="27" t="str">
        <f>VLOOKUP(C15139,W:Y,3,TRUE)</f>
        <v>July 22</v>
      </c>
      <c r="H15139" s="27">
        <f t="shared" si="236"/>
        <v>15138</v>
      </c>
      <c r="I15139" s="30" t="str">
        <f>IF(G15139='Check Register'!$E$1,H15139,"")</f>
        <v/>
      </c>
    </row>
    <row r="15140" spans="1:9" x14ac:dyDescent="0.3">
      <c r="A15140" t="s">
        <v>281</v>
      </c>
      <c r="B15140" t="s">
        <v>89</v>
      </c>
      <c r="C15140" s="7">
        <v>44771</v>
      </c>
      <c r="E15140" s="27">
        <v>105.28</v>
      </c>
      <c r="G15140" s="27" t="str">
        <f>VLOOKUP(C15140,W:Y,3,TRUE)</f>
        <v>July 22</v>
      </c>
      <c r="H15140" s="27">
        <f t="shared" si="236"/>
        <v>15139</v>
      </c>
      <c r="I15140" s="30" t="str">
        <f>IF(G15140='Check Register'!$E$1,H15140,"")</f>
        <v/>
      </c>
    </row>
    <row r="15141" spans="1:9" x14ac:dyDescent="0.3">
      <c r="A15141" t="s">
        <v>335</v>
      </c>
      <c r="B15141" t="s">
        <v>102</v>
      </c>
      <c r="C15141" s="7">
        <v>44771</v>
      </c>
      <c r="E15141" s="27">
        <v>760.45</v>
      </c>
      <c r="G15141" s="27" t="str">
        <f>VLOOKUP(C15141,W:Y,3,TRUE)</f>
        <v>July 22</v>
      </c>
      <c r="H15141" s="27">
        <f t="shared" si="236"/>
        <v>15140</v>
      </c>
      <c r="I15141" s="30" t="str">
        <f>IF(G15141='Check Register'!$E$1,H15141,"")</f>
        <v/>
      </c>
    </row>
    <row r="15142" spans="1:9" x14ac:dyDescent="0.3">
      <c r="A15142" t="s">
        <v>901</v>
      </c>
      <c r="B15142" t="s">
        <v>89</v>
      </c>
      <c r="C15142" s="7">
        <v>44771</v>
      </c>
      <c r="E15142" s="27">
        <v>7782.66</v>
      </c>
      <c r="G15142" s="27" t="str">
        <f>VLOOKUP(C15142,W:Y,3,TRUE)</f>
        <v>July 22</v>
      </c>
      <c r="H15142" s="27">
        <f t="shared" si="236"/>
        <v>15141</v>
      </c>
      <c r="I15142" s="30" t="str">
        <f>IF(G15142='Check Register'!$E$1,H15142,"")</f>
        <v/>
      </c>
    </row>
    <row r="15143" spans="1:9" x14ac:dyDescent="0.3">
      <c r="A15143" t="s">
        <v>49</v>
      </c>
      <c r="B15143" t="s">
        <v>28</v>
      </c>
      <c r="C15143" s="7">
        <v>44771</v>
      </c>
      <c r="E15143" s="27">
        <v>2765.7</v>
      </c>
      <c r="G15143" s="27" t="str">
        <f>VLOOKUP(C15143,W:Y,3,TRUE)</f>
        <v>July 22</v>
      </c>
      <c r="H15143" s="27">
        <f t="shared" si="236"/>
        <v>15142</v>
      </c>
      <c r="I15143" s="30" t="str">
        <f>IF(G15143='Check Register'!$E$1,H15143,"")</f>
        <v/>
      </c>
    </row>
    <row r="15144" spans="1:9" x14ac:dyDescent="0.3">
      <c r="A15144" t="s">
        <v>1076</v>
      </c>
      <c r="B15144" t="s">
        <v>8</v>
      </c>
      <c r="C15144" s="7">
        <v>44771</v>
      </c>
      <c r="E15144" s="27">
        <v>1931.64</v>
      </c>
      <c r="G15144" s="27" t="str">
        <f>VLOOKUP(C15144,W:Y,3,TRUE)</f>
        <v>July 22</v>
      </c>
      <c r="H15144" s="27">
        <f t="shared" si="236"/>
        <v>15143</v>
      </c>
      <c r="I15144" s="30" t="str">
        <f>IF(G15144='Check Register'!$E$1,H15144,"")</f>
        <v/>
      </c>
    </row>
    <row r="15145" spans="1:9" x14ac:dyDescent="0.3">
      <c r="A15145" t="s">
        <v>155</v>
      </c>
      <c r="B15145" t="s">
        <v>8</v>
      </c>
      <c r="C15145" s="7">
        <v>44771</v>
      </c>
      <c r="E15145" s="27">
        <v>3125.63</v>
      </c>
      <c r="G15145" s="27" t="str">
        <f>VLOOKUP(C15145,W:Y,3,TRUE)</f>
        <v>July 22</v>
      </c>
      <c r="H15145" s="27">
        <f t="shared" si="236"/>
        <v>15144</v>
      </c>
      <c r="I15145" s="30" t="str">
        <f>IF(G15145='Check Register'!$E$1,H15145,"")</f>
        <v/>
      </c>
    </row>
    <row r="15146" spans="1:9" x14ac:dyDescent="0.3">
      <c r="A15146" t="s">
        <v>655</v>
      </c>
      <c r="B15146" t="s">
        <v>6</v>
      </c>
      <c r="C15146" s="7">
        <v>44771</v>
      </c>
      <c r="E15146" s="27">
        <v>142027.54999999999</v>
      </c>
      <c r="G15146" s="27" t="str">
        <f>VLOOKUP(C15146,W:Y,3,TRUE)</f>
        <v>July 22</v>
      </c>
      <c r="H15146" s="27">
        <f t="shared" si="236"/>
        <v>15145</v>
      </c>
      <c r="I15146" s="30" t="str">
        <f>IF(G15146='Check Register'!$E$1,H15146,"")</f>
        <v/>
      </c>
    </row>
    <row r="15147" spans="1:9" x14ac:dyDescent="0.3">
      <c r="A15147" t="s">
        <v>1280</v>
      </c>
      <c r="B15147" t="s">
        <v>12</v>
      </c>
      <c r="C15147" s="7">
        <v>44771</v>
      </c>
      <c r="E15147" s="27">
        <v>125.57</v>
      </c>
      <c r="G15147" s="27" t="str">
        <f>VLOOKUP(C15147,W:Y,3,TRUE)</f>
        <v>July 22</v>
      </c>
      <c r="H15147" s="27">
        <f t="shared" si="236"/>
        <v>15146</v>
      </c>
      <c r="I15147" s="30" t="str">
        <f>IF(G15147='Check Register'!$E$1,H15147,"")</f>
        <v/>
      </c>
    </row>
    <row r="15148" spans="1:9" x14ac:dyDescent="0.3">
      <c r="A15148" t="s">
        <v>1290</v>
      </c>
      <c r="B15148" t="s">
        <v>18</v>
      </c>
      <c r="C15148" s="7">
        <v>44771</v>
      </c>
      <c r="E15148" s="27">
        <v>725</v>
      </c>
      <c r="G15148" s="27" t="str">
        <f>VLOOKUP(C15148,W:Y,3,TRUE)</f>
        <v>July 22</v>
      </c>
      <c r="H15148" s="27">
        <f t="shared" si="236"/>
        <v>15147</v>
      </c>
      <c r="I15148" s="30" t="str">
        <f>IF(G15148='Check Register'!$E$1,H15148,"")</f>
        <v/>
      </c>
    </row>
    <row r="15149" spans="1:9" x14ac:dyDescent="0.3">
      <c r="A15149" t="s">
        <v>57</v>
      </c>
      <c r="B15149" t="s">
        <v>8</v>
      </c>
      <c r="C15149" s="7">
        <v>44771</v>
      </c>
      <c r="E15149" s="27">
        <v>342.12</v>
      </c>
      <c r="G15149" s="27" t="str">
        <f>VLOOKUP(C15149,W:Y,3,TRUE)</f>
        <v>July 22</v>
      </c>
      <c r="H15149" s="27">
        <f t="shared" si="236"/>
        <v>15148</v>
      </c>
      <c r="I15149" s="30" t="str">
        <f>IF(G15149='Check Register'!$E$1,H15149,"")</f>
        <v/>
      </c>
    </row>
    <row r="15150" spans="1:9" x14ac:dyDescent="0.3">
      <c r="A15150" t="s">
        <v>1016</v>
      </c>
      <c r="B15150" t="s">
        <v>14</v>
      </c>
      <c r="C15150" s="7">
        <v>44771</v>
      </c>
      <c r="E15150" s="27">
        <v>3080</v>
      </c>
      <c r="G15150" s="27" t="str">
        <f>VLOOKUP(C15150,W:Y,3,TRUE)</f>
        <v>July 22</v>
      </c>
      <c r="H15150" s="27">
        <f t="shared" si="236"/>
        <v>15149</v>
      </c>
      <c r="I15150" s="30" t="str">
        <f>IF(G15150='Check Register'!$E$1,H15150,"")</f>
        <v/>
      </c>
    </row>
    <row r="15151" spans="1:9" x14ac:dyDescent="0.3">
      <c r="A15151" t="s">
        <v>1016</v>
      </c>
      <c r="B15151" t="s">
        <v>39</v>
      </c>
      <c r="C15151" s="7">
        <v>44771</v>
      </c>
      <c r="E15151" s="27">
        <v>170</v>
      </c>
      <c r="G15151" s="27" t="str">
        <f>VLOOKUP(C15151,W:Y,3,TRUE)</f>
        <v>July 22</v>
      </c>
      <c r="H15151" s="27">
        <f t="shared" si="236"/>
        <v>15150</v>
      </c>
      <c r="I15151" s="30" t="str">
        <f>IF(G15151='Check Register'!$E$1,H15151,"")</f>
        <v/>
      </c>
    </row>
    <row r="15152" spans="1:9" x14ac:dyDescent="0.3">
      <c r="A15152" t="s">
        <v>584</v>
      </c>
      <c r="B15152" t="s">
        <v>22</v>
      </c>
      <c r="C15152" s="7">
        <v>44771</v>
      </c>
      <c r="E15152" s="27">
        <v>50</v>
      </c>
      <c r="G15152" s="27" t="str">
        <f>VLOOKUP(C15152,W:Y,3,TRUE)</f>
        <v>July 22</v>
      </c>
      <c r="H15152" s="27">
        <f t="shared" si="236"/>
        <v>15151</v>
      </c>
      <c r="I15152" s="30" t="str">
        <f>IF(G15152='Check Register'!$E$1,H15152,"")</f>
        <v/>
      </c>
    </row>
    <row r="15153" spans="1:9" x14ac:dyDescent="0.3">
      <c r="A15153" t="s">
        <v>326</v>
      </c>
      <c r="B15153" t="s">
        <v>28</v>
      </c>
      <c r="C15153" s="7">
        <v>44771</v>
      </c>
      <c r="E15153" s="27">
        <v>16144.19</v>
      </c>
      <c r="G15153" s="27" t="str">
        <f>VLOOKUP(C15153,W:Y,3,TRUE)</f>
        <v>July 22</v>
      </c>
      <c r="H15153" s="27">
        <f t="shared" si="236"/>
        <v>15152</v>
      </c>
      <c r="I15153" s="30" t="str">
        <f>IF(G15153='Check Register'!$E$1,H15153,"")</f>
        <v/>
      </c>
    </row>
    <row r="15154" spans="1:9" x14ac:dyDescent="0.3">
      <c r="A15154" t="s">
        <v>326</v>
      </c>
      <c r="B15154" t="s">
        <v>33</v>
      </c>
      <c r="C15154" s="7">
        <v>44771</v>
      </c>
      <c r="E15154" s="27">
        <v>136975.32</v>
      </c>
      <c r="G15154" s="27" t="str">
        <f>VLOOKUP(C15154,W:Y,3,TRUE)</f>
        <v>July 22</v>
      </c>
      <c r="H15154" s="27">
        <f t="shared" si="236"/>
        <v>15153</v>
      </c>
      <c r="I15154" s="30" t="str">
        <f>IF(G15154='Check Register'!$E$1,H15154,"")</f>
        <v/>
      </c>
    </row>
    <row r="15155" spans="1:9" x14ac:dyDescent="0.3">
      <c r="A15155" t="s">
        <v>326</v>
      </c>
      <c r="B15155" t="s">
        <v>102</v>
      </c>
      <c r="C15155" s="7">
        <v>44771</v>
      </c>
      <c r="E15155" s="27">
        <v>44533.75</v>
      </c>
      <c r="G15155" s="27" t="str">
        <f>VLOOKUP(C15155,W:Y,3,TRUE)</f>
        <v>July 22</v>
      </c>
      <c r="H15155" s="27">
        <f t="shared" si="236"/>
        <v>15154</v>
      </c>
      <c r="I15155" s="30" t="str">
        <f>IF(G15155='Check Register'!$E$1,H15155,"")</f>
        <v/>
      </c>
    </row>
    <row r="15156" spans="1:9" x14ac:dyDescent="0.3">
      <c r="A15156" t="s">
        <v>400</v>
      </c>
      <c r="B15156" t="s">
        <v>22</v>
      </c>
      <c r="C15156" s="7">
        <v>44771</v>
      </c>
      <c r="E15156" s="27">
        <v>4692.8</v>
      </c>
      <c r="G15156" s="27" t="str">
        <f>VLOOKUP(C15156,W:Y,3,TRUE)</f>
        <v>July 22</v>
      </c>
      <c r="H15156" s="27">
        <f t="shared" si="236"/>
        <v>15155</v>
      </c>
      <c r="I15156" s="30" t="str">
        <f>IF(G15156='Check Register'!$E$1,H15156,"")</f>
        <v/>
      </c>
    </row>
    <row r="15157" spans="1:9" x14ac:dyDescent="0.3">
      <c r="A15157" t="s">
        <v>556</v>
      </c>
      <c r="B15157" t="s">
        <v>47</v>
      </c>
      <c r="C15157" s="7">
        <v>44771</v>
      </c>
      <c r="E15157" s="27">
        <v>1823.12</v>
      </c>
      <c r="G15157" s="27" t="str">
        <f>VLOOKUP(C15157,W:Y,3,TRUE)</f>
        <v>July 22</v>
      </c>
      <c r="H15157" s="27">
        <f t="shared" si="236"/>
        <v>15156</v>
      </c>
      <c r="I15157" s="30" t="str">
        <f>IF(G15157='Check Register'!$E$1,H15157,"")</f>
        <v/>
      </c>
    </row>
    <row r="15158" spans="1:9" x14ac:dyDescent="0.3">
      <c r="A15158" t="s">
        <v>76</v>
      </c>
      <c r="B15158" t="s">
        <v>214</v>
      </c>
      <c r="C15158" s="7">
        <v>44771</v>
      </c>
      <c r="E15158" s="27">
        <v>36242.269999999997</v>
      </c>
      <c r="G15158" s="27" t="str">
        <f>VLOOKUP(C15158,W:Y,3,TRUE)</f>
        <v>July 22</v>
      </c>
      <c r="H15158" s="27">
        <f t="shared" si="236"/>
        <v>15157</v>
      </c>
      <c r="I15158" s="30" t="str">
        <f>IF(G15158='Check Register'!$E$1,H15158,"")</f>
        <v/>
      </c>
    </row>
    <row r="15159" spans="1:9" x14ac:dyDescent="0.3">
      <c r="A15159" t="s">
        <v>76</v>
      </c>
      <c r="B15159" t="s">
        <v>31</v>
      </c>
      <c r="C15159" s="7">
        <v>44771</v>
      </c>
      <c r="E15159" s="27">
        <v>406.34</v>
      </c>
      <c r="G15159" s="27" t="str">
        <f>VLOOKUP(C15159,W:Y,3,TRUE)</f>
        <v>July 22</v>
      </c>
      <c r="H15159" s="27">
        <f t="shared" si="236"/>
        <v>15158</v>
      </c>
      <c r="I15159" s="30" t="str">
        <f>IF(G15159='Check Register'!$E$1,H15159,"")</f>
        <v/>
      </c>
    </row>
    <row r="15160" spans="1:9" x14ac:dyDescent="0.3">
      <c r="A15160" t="s">
        <v>76</v>
      </c>
      <c r="B15160" t="s">
        <v>111</v>
      </c>
      <c r="C15160" s="7">
        <v>44771</v>
      </c>
      <c r="E15160" s="27">
        <v>1852.14</v>
      </c>
      <c r="G15160" s="27" t="str">
        <f>VLOOKUP(C15160,W:Y,3,TRUE)</f>
        <v>July 22</v>
      </c>
      <c r="H15160" s="27">
        <f t="shared" si="236"/>
        <v>15159</v>
      </c>
      <c r="I15160" s="30" t="str">
        <f>IF(G15160='Check Register'!$E$1,H15160,"")</f>
        <v/>
      </c>
    </row>
    <row r="15161" spans="1:9" x14ac:dyDescent="0.3">
      <c r="A15161" t="s">
        <v>536</v>
      </c>
      <c r="B15161" t="s">
        <v>127</v>
      </c>
      <c r="C15161" s="7">
        <v>44771</v>
      </c>
      <c r="E15161" s="27">
        <v>703.83</v>
      </c>
      <c r="G15161" s="27" t="str">
        <f>VLOOKUP(C15161,W:Y,3,TRUE)</f>
        <v>July 22</v>
      </c>
      <c r="H15161" s="27">
        <f t="shared" si="236"/>
        <v>15160</v>
      </c>
      <c r="I15161" s="30" t="str">
        <f>IF(G15161='Check Register'!$E$1,H15161,"")</f>
        <v/>
      </c>
    </row>
    <row r="15162" spans="1:9" x14ac:dyDescent="0.3">
      <c r="A15162" t="s">
        <v>536</v>
      </c>
      <c r="B15162" t="s">
        <v>11</v>
      </c>
      <c r="C15162" s="7">
        <v>44771</v>
      </c>
      <c r="E15162" s="27">
        <v>819.11</v>
      </c>
      <c r="G15162" s="27" t="str">
        <f>VLOOKUP(C15162,W:Y,3,TRUE)</f>
        <v>July 22</v>
      </c>
      <c r="H15162" s="27">
        <f t="shared" si="236"/>
        <v>15161</v>
      </c>
      <c r="I15162" s="30" t="str">
        <f>IF(G15162='Check Register'!$E$1,H15162,"")</f>
        <v/>
      </c>
    </row>
    <row r="15163" spans="1:9" x14ac:dyDescent="0.3">
      <c r="A15163" t="s">
        <v>1282</v>
      </c>
      <c r="B15163" t="s">
        <v>14</v>
      </c>
      <c r="C15163" s="7">
        <v>44771</v>
      </c>
      <c r="E15163" s="27">
        <v>15000</v>
      </c>
      <c r="G15163" s="27" t="str">
        <f>VLOOKUP(C15163,W:Y,3,TRUE)</f>
        <v>July 22</v>
      </c>
      <c r="H15163" s="27">
        <f t="shared" si="236"/>
        <v>15162</v>
      </c>
      <c r="I15163" s="30" t="str">
        <f>IF(G15163='Check Register'!$E$1,H15163,"")</f>
        <v/>
      </c>
    </row>
    <row r="15164" spans="1:9" x14ac:dyDescent="0.3">
      <c r="A15164" t="s">
        <v>1282</v>
      </c>
      <c r="B15164" t="s">
        <v>102</v>
      </c>
      <c r="C15164" s="7">
        <v>44771</v>
      </c>
      <c r="E15164" s="27">
        <v>800426.56</v>
      </c>
      <c r="G15164" s="27" t="str">
        <f>VLOOKUP(C15164,W:Y,3,TRUE)</f>
        <v>July 22</v>
      </c>
      <c r="H15164" s="27">
        <f t="shared" si="236"/>
        <v>15163</v>
      </c>
      <c r="I15164" s="30" t="str">
        <f>IF(G15164='Check Register'!$E$1,H15164,"")</f>
        <v/>
      </c>
    </row>
    <row r="15165" spans="1:9" x14ac:dyDescent="0.3">
      <c r="A15165" t="s">
        <v>1282</v>
      </c>
      <c r="B15165" t="s">
        <v>169</v>
      </c>
      <c r="C15165" s="7">
        <v>44771</v>
      </c>
      <c r="E15165" s="27">
        <v>-35596.01</v>
      </c>
      <c r="G15165" s="27" t="str">
        <f>VLOOKUP(C15165,W:Y,3,TRUE)</f>
        <v>July 22</v>
      </c>
      <c r="H15165" s="27">
        <f t="shared" si="236"/>
        <v>15164</v>
      </c>
      <c r="I15165" s="30" t="str">
        <f>IF(G15165='Check Register'!$E$1,H15165,"")</f>
        <v/>
      </c>
    </row>
    <row r="15166" spans="1:9" x14ac:dyDescent="0.3">
      <c r="A15166" t="s">
        <v>1282</v>
      </c>
      <c r="B15166" t="s">
        <v>150</v>
      </c>
      <c r="C15166" s="7">
        <v>44771</v>
      </c>
      <c r="E15166" s="27">
        <v>53.25</v>
      </c>
      <c r="G15166" s="27" t="str">
        <f>VLOOKUP(C15166,W:Y,3,TRUE)</f>
        <v>July 22</v>
      </c>
      <c r="H15166" s="27">
        <f t="shared" si="236"/>
        <v>15165</v>
      </c>
      <c r="I15166" s="30" t="str">
        <f>IF(G15166='Check Register'!$E$1,H15166,"")</f>
        <v/>
      </c>
    </row>
    <row r="15167" spans="1:9" x14ac:dyDescent="0.3">
      <c r="A15167" t="s">
        <v>1282</v>
      </c>
      <c r="B15167" t="s">
        <v>210</v>
      </c>
      <c r="C15167" s="7">
        <v>44771</v>
      </c>
      <c r="E15167" s="27">
        <v>7391.04</v>
      </c>
      <c r="G15167" s="27" t="str">
        <f>VLOOKUP(C15167,W:Y,3,TRUE)</f>
        <v>July 22</v>
      </c>
      <c r="H15167" s="27">
        <f t="shared" si="236"/>
        <v>15166</v>
      </c>
      <c r="I15167" s="30" t="str">
        <f>IF(G15167='Check Register'!$E$1,H15167,"")</f>
        <v/>
      </c>
    </row>
    <row r="15168" spans="1:9" x14ac:dyDescent="0.3">
      <c r="A15168" t="s">
        <v>97</v>
      </c>
      <c r="B15168" t="s">
        <v>6</v>
      </c>
      <c r="C15168" s="7">
        <v>44773</v>
      </c>
      <c r="E15168" s="27">
        <v>99374.97</v>
      </c>
      <c r="G15168" s="27" t="str">
        <f>VLOOKUP(C15168,W:Y,3,TRUE)</f>
        <v>July 22</v>
      </c>
      <c r="H15168" s="27">
        <f t="shared" si="236"/>
        <v>15167</v>
      </c>
      <c r="I15168" s="30" t="str">
        <f>IF(G15168='Check Register'!$E$1,H15168,"")</f>
        <v/>
      </c>
    </row>
    <row r="15169" spans="1:9" x14ac:dyDescent="0.3">
      <c r="A15169" t="s">
        <v>992</v>
      </c>
      <c r="B15169" t="s">
        <v>22</v>
      </c>
      <c r="C15169" s="7">
        <v>44778</v>
      </c>
      <c r="E15169" s="27">
        <v>309.07</v>
      </c>
      <c r="G15169" s="27" t="str">
        <f>VLOOKUP(C15169,W:Y,3,TRUE)</f>
        <v>August 22</v>
      </c>
      <c r="H15169" s="27">
        <f t="shared" si="236"/>
        <v>15168</v>
      </c>
      <c r="I15169" s="30" t="str">
        <f>IF(G15169='Check Register'!$E$1,H15169,"")</f>
        <v/>
      </c>
    </row>
    <row r="15170" spans="1:9" x14ac:dyDescent="0.3">
      <c r="A15170" t="s">
        <v>837</v>
      </c>
      <c r="B15170" t="s">
        <v>20</v>
      </c>
      <c r="C15170" s="7">
        <v>44778</v>
      </c>
      <c r="E15170" s="27">
        <v>159.35</v>
      </c>
      <c r="G15170" s="27" t="str">
        <f>VLOOKUP(C15170,W:Y,3,TRUE)</f>
        <v>August 22</v>
      </c>
      <c r="H15170" s="27">
        <f t="shared" si="236"/>
        <v>15169</v>
      </c>
      <c r="I15170" s="30" t="str">
        <f>IF(G15170='Check Register'!$E$1,H15170,"")</f>
        <v/>
      </c>
    </row>
    <row r="15171" spans="1:9" x14ac:dyDescent="0.3">
      <c r="A15171" t="s">
        <v>869</v>
      </c>
      <c r="B15171" t="s">
        <v>89</v>
      </c>
      <c r="C15171" s="7">
        <v>44778</v>
      </c>
      <c r="E15171" s="27">
        <v>5</v>
      </c>
      <c r="G15171" s="27" t="str">
        <f>VLOOKUP(C15171,W:Y,3,TRUE)</f>
        <v>August 22</v>
      </c>
      <c r="H15171" s="27">
        <f t="shared" ref="H15171:H15234" si="237">1+H15170</f>
        <v>15170</v>
      </c>
      <c r="I15171" s="30" t="str">
        <f>IF(G15171='Check Register'!$E$1,H15171,"")</f>
        <v/>
      </c>
    </row>
    <row r="15172" spans="1:9" x14ac:dyDescent="0.3">
      <c r="A15172" t="s">
        <v>784</v>
      </c>
      <c r="B15172" t="s">
        <v>20</v>
      </c>
      <c r="C15172" s="7">
        <v>44778</v>
      </c>
      <c r="E15172" s="27">
        <v>426.68</v>
      </c>
      <c r="G15172" s="27" t="str">
        <f>VLOOKUP(C15172,W:Y,3,TRUE)</f>
        <v>August 22</v>
      </c>
      <c r="H15172" s="27">
        <f t="shared" si="237"/>
        <v>15171</v>
      </c>
      <c r="I15172" s="30" t="str">
        <f>IF(G15172='Check Register'!$E$1,H15172,"")</f>
        <v/>
      </c>
    </row>
    <row r="15173" spans="1:9" x14ac:dyDescent="0.3">
      <c r="A15173" t="s">
        <v>1291</v>
      </c>
      <c r="B15173" t="s">
        <v>100</v>
      </c>
      <c r="C15173" s="7">
        <v>44778</v>
      </c>
      <c r="E15173" s="27">
        <v>7500</v>
      </c>
      <c r="G15173" s="27" t="str">
        <f>VLOOKUP(C15173,W:Y,3,TRUE)</f>
        <v>August 22</v>
      </c>
      <c r="H15173" s="27">
        <f t="shared" si="237"/>
        <v>15172</v>
      </c>
      <c r="I15173" s="30" t="str">
        <f>IF(G15173='Check Register'!$E$1,H15173,"")</f>
        <v/>
      </c>
    </row>
    <row r="15174" spans="1:9" x14ac:dyDescent="0.3">
      <c r="A15174" t="s">
        <v>818</v>
      </c>
      <c r="B15174" t="s">
        <v>210</v>
      </c>
      <c r="C15174" s="7">
        <v>44778</v>
      </c>
      <c r="E15174" s="27">
        <v>1111.32</v>
      </c>
      <c r="G15174" s="27" t="str">
        <f>VLOOKUP(C15174,W:Y,3,TRUE)</f>
        <v>August 22</v>
      </c>
      <c r="H15174" s="27">
        <f t="shared" si="237"/>
        <v>15173</v>
      </c>
      <c r="I15174" s="30" t="str">
        <f>IF(G15174='Check Register'!$E$1,H15174,"")</f>
        <v/>
      </c>
    </row>
    <row r="15175" spans="1:9" x14ac:dyDescent="0.3">
      <c r="A15175" t="s">
        <v>871</v>
      </c>
      <c r="B15175" t="s">
        <v>111</v>
      </c>
      <c r="C15175" s="7">
        <v>44778</v>
      </c>
      <c r="E15175" s="27">
        <v>2141.5300000000002</v>
      </c>
      <c r="G15175" s="27" t="str">
        <f>VLOOKUP(C15175,W:Y,3,TRUE)</f>
        <v>August 22</v>
      </c>
      <c r="H15175" s="27">
        <f t="shared" si="237"/>
        <v>15174</v>
      </c>
      <c r="I15175" s="30" t="str">
        <f>IF(G15175='Check Register'!$E$1,H15175,"")</f>
        <v/>
      </c>
    </row>
    <row r="15176" spans="1:9" x14ac:dyDescent="0.3">
      <c r="A15176" t="s">
        <v>787</v>
      </c>
      <c r="B15176" t="s">
        <v>20</v>
      </c>
      <c r="C15176" s="7">
        <v>44778</v>
      </c>
      <c r="E15176" s="27">
        <v>1101.77</v>
      </c>
      <c r="G15176" s="27" t="str">
        <f>VLOOKUP(C15176,W:Y,3,TRUE)</f>
        <v>August 22</v>
      </c>
      <c r="H15176" s="27">
        <f t="shared" si="237"/>
        <v>15175</v>
      </c>
      <c r="I15176" s="30" t="str">
        <f>IF(G15176='Check Register'!$E$1,H15176,"")</f>
        <v/>
      </c>
    </row>
    <row r="15177" spans="1:9" x14ac:dyDescent="0.3">
      <c r="A15177" t="s">
        <v>847</v>
      </c>
      <c r="B15177" t="s">
        <v>127</v>
      </c>
      <c r="C15177" s="7">
        <v>44778</v>
      </c>
      <c r="E15177" s="27">
        <v>189</v>
      </c>
      <c r="G15177" s="27" t="str">
        <f>VLOOKUP(C15177,W:Y,3,TRUE)</f>
        <v>August 22</v>
      </c>
      <c r="H15177" s="27">
        <f t="shared" si="237"/>
        <v>15176</v>
      </c>
      <c r="I15177" s="30" t="str">
        <f>IF(G15177='Check Register'!$E$1,H15177,"")</f>
        <v/>
      </c>
    </row>
    <row r="15178" spans="1:9" x14ac:dyDescent="0.3">
      <c r="A15178" t="s">
        <v>1110</v>
      </c>
      <c r="B15178" t="s">
        <v>8</v>
      </c>
      <c r="C15178" s="7">
        <v>44778</v>
      </c>
      <c r="E15178" s="27">
        <v>63.92</v>
      </c>
      <c r="G15178" s="27" t="str">
        <f>VLOOKUP(C15178,W:Y,3,TRUE)</f>
        <v>August 22</v>
      </c>
      <c r="H15178" s="27">
        <f t="shared" si="237"/>
        <v>15177</v>
      </c>
      <c r="I15178" s="30" t="str">
        <f>IF(G15178='Check Register'!$E$1,H15178,"")</f>
        <v/>
      </c>
    </row>
    <row r="15179" spans="1:9" x14ac:dyDescent="0.3">
      <c r="A15179" t="s">
        <v>848</v>
      </c>
      <c r="B15179" t="s">
        <v>8</v>
      </c>
      <c r="C15179" s="7">
        <v>44778</v>
      </c>
      <c r="E15179" s="27">
        <v>268.05</v>
      </c>
      <c r="G15179" s="27" t="str">
        <f>VLOOKUP(C15179,W:Y,3,TRUE)</f>
        <v>August 22</v>
      </c>
      <c r="H15179" s="27">
        <f t="shared" si="237"/>
        <v>15178</v>
      </c>
      <c r="I15179" s="30" t="str">
        <f>IF(G15179='Check Register'!$E$1,H15179,"")</f>
        <v/>
      </c>
    </row>
    <row r="15180" spans="1:9" x14ac:dyDescent="0.3">
      <c r="A15180" t="s">
        <v>930</v>
      </c>
      <c r="B15180" t="s">
        <v>8</v>
      </c>
      <c r="C15180" s="7">
        <v>44778</v>
      </c>
      <c r="E15180" s="27">
        <v>548.4</v>
      </c>
      <c r="G15180" s="27" t="str">
        <f>VLOOKUP(C15180,W:Y,3,TRUE)</f>
        <v>August 22</v>
      </c>
      <c r="H15180" s="27">
        <f t="shared" si="237"/>
        <v>15179</v>
      </c>
      <c r="I15180" s="30" t="str">
        <f>IF(G15180='Check Register'!$E$1,H15180,"")</f>
        <v/>
      </c>
    </row>
    <row r="15181" spans="1:9" x14ac:dyDescent="0.3">
      <c r="A15181" t="s">
        <v>1111</v>
      </c>
      <c r="B15181" t="s">
        <v>8</v>
      </c>
      <c r="C15181" s="7">
        <v>44778</v>
      </c>
      <c r="E15181" s="27">
        <v>587.79999999999995</v>
      </c>
      <c r="G15181" s="27" t="str">
        <f>VLOOKUP(C15181,W:Y,3,TRUE)</f>
        <v>August 22</v>
      </c>
      <c r="H15181" s="27">
        <f t="shared" si="237"/>
        <v>15180</v>
      </c>
      <c r="I15181" s="30" t="str">
        <f>IF(G15181='Check Register'!$E$1,H15181,"")</f>
        <v/>
      </c>
    </row>
    <row r="15182" spans="1:9" x14ac:dyDescent="0.3">
      <c r="A15182" t="s">
        <v>795</v>
      </c>
      <c r="B15182" t="s">
        <v>89</v>
      </c>
      <c r="C15182" s="7">
        <v>44778</v>
      </c>
      <c r="E15182" s="27">
        <v>396.42</v>
      </c>
      <c r="G15182" s="27" t="str">
        <f>VLOOKUP(C15182,W:Y,3,TRUE)</f>
        <v>August 22</v>
      </c>
      <c r="H15182" s="27">
        <f t="shared" si="237"/>
        <v>15181</v>
      </c>
      <c r="I15182" s="30" t="str">
        <f>IF(G15182='Check Register'!$E$1,H15182,"")</f>
        <v/>
      </c>
    </row>
    <row r="15183" spans="1:9" x14ac:dyDescent="0.3">
      <c r="A15183" t="s">
        <v>796</v>
      </c>
      <c r="B15183" t="s">
        <v>102</v>
      </c>
      <c r="C15183" s="7">
        <v>44778</v>
      </c>
      <c r="E15183" s="27">
        <v>684.35</v>
      </c>
      <c r="G15183" s="27" t="str">
        <f>VLOOKUP(C15183,W:Y,3,TRUE)</f>
        <v>August 22</v>
      </c>
      <c r="H15183" s="27">
        <f t="shared" si="237"/>
        <v>15182</v>
      </c>
      <c r="I15183" s="30" t="str">
        <f>IF(G15183='Check Register'!$E$1,H15183,"")</f>
        <v/>
      </c>
    </row>
    <row r="15184" spans="1:9" x14ac:dyDescent="0.3">
      <c r="A15184" t="s">
        <v>935</v>
      </c>
      <c r="B15184" t="s">
        <v>89</v>
      </c>
      <c r="C15184" s="7">
        <v>44778</v>
      </c>
      <c r="E15184" s="27">
        <v>999.22</v>
      </c>
      <c r="G15184" s="27" t="str">
        <f>VLOOKUP(C15184,W:Y,3,TRUE)</f>
        <v>August 22</v>
      </c>
      <c r="H15184" s="27">
        <f t="shared" si="237"/>
        <v>15183</v>
      </c>
      <c r="I15184" s="30" t="str">
        <f>IF(G15184='Check Register'!$E$1,H15184,"")</f>
        <v/>
      </c>
    </row>
    <row r="15185" spans="1:9" x14ac:dyDescent="0.3">
      <c r="A15185" t="s">
        <v>798</v>
      </c>
      <c r="B15185" t="s">
        <v>22</v>
      </c>
      <c r="C15185" s="7">
        <v>44778</v>
      </c>
      <c r="E15185" s="27">
        <v>81</v>
      </c>
      <c r="G15185" s="27" t="str">
        <f>VLOOKUP(C15185,W:Y,3,TRUE)</f>
        <v>August 22</v>
      </c>
      <c r="H15185" s="27">
        <f t="shared" si="237"/>
        <v>15184</v>
      </c>
      <c r="I15185" s="30" t="str">
        <f>IF(G15185='Check Register'!$E$1,H15185,"")</f>
        <v/>
      </c>
    </row>
    <row r="15186" spans="1:9" x14ac:dyDescent="0.3">
      <c r="A15186" t="s">
        <v>878</v>
      </c>
      <c r="B15186" t="s">
        <v>47</v>
      </c>
      <c r="C15186" s="7">
        <v>44778</v>
      </c>
      <c r="E15186" s="27">
        <v>6594.41</v>
      </c>
      <c r="G15186" s="27" t="str">
        <f>VLOOKUP(C15186,W:Y,3,TRUE)</f>
        <v>August 22</v>
      </c>
      <c r="H15186" s="27">
        <f t="shared" si="237"/>
        <v>15185</v>
      </c>
      <c r="I15186" s="30" t="str">
        <f>IF(G15186='Check Register'!$E$1,H15186,"")</f>
        <v/>
      </c>
    </row>
    <row r="15187" spans="1:9" x14ac:dyDescent="0.3">
      <c r="A15187" t="s">
        <v>879</v>
      </c>
      <c r="B15187" t="s">
        <v>180</v>
      </c>
      <c r="C15187" s="7">
        <v>44778</v>
      </c>
      <c r="E15187" s="27">
        <v>725</v>
      </c>
      <c r="G15187" s="27" t="str">
        <f>VLOOKUP(C15187,W:Y,3,TRUE)</f>
        <v>August 22</v>
      </c>
      <c r="H15187" s="27">
        <f t="shared" si="237"/>
        <v>15186</v>
      </c>
      <c r="I15187" s="30" t="str">
        <f>IF(G15187='Check Register'!$E$1,H15187,"")</f>
        <v/>
      </c>
    </row>
    <row r="15188" spans="1:9" x14ac:dyDescent="0.3">
      <c r="A15188" t="s">
        <v>938</v>
      </c>
      <c r="B15188" t="s">
        <v>127</v>
      </c>
      <c r="C15188" s="7">
        <v>44778</v>
      </c>
      <c r="E15188" s="27">
        <v>289.95</v>
      </c>
      <c r="G15188" s="27" t="str">
        <f>VLOOKUP(C15188,W:Y,3,TRUE)</f>
        <v>August 22</v>
      </c>
      <c r="H15188" s="27">
        <f t="shared" si="237"/>
        <v>15187</v>
      </c>
      <c r="I15188" s="30" t="str">
        <f>IF(G15188='Check Register'!$E$1,H15188,"")</f>
        <v/>
      </c>
    </row>
    <row r="15189" spans="1:9" x14ac:dyDescent="0.3">
      <c r="A15189" t="s">
        <v>1270</v>
      </c>
      <c r="B15189" t="s">
        <v>12</v>
      </c>
      <c r="C15189" s="7">
        <v>44778</v>
      </c>
      <c r="E15189" s="27">
        <v>232.6</v>
      </c>
      <c r="G15189" s="27" t="str">
        <f>VLOOKUP(C15189,W:Y,3,TRUE)</f>
        <v>August 22</v>
      </c>
      <c r="H15189" s="27">
        <f t="shared" si="237"/>
        <v>15188</v>
      </c>
      <c r="I15189" s="30" t="str">
        <f>IF(G15189='Check Register'!$E$1,H15189,"")</f>
        <v/>
      </c>
    </row>
    <row r="15190" spans="1:9" x14ac:dyDescent="0.3">
      <c r="A15190" t="s">
        <v>884</v>
      </c>
      <c r="B15190" t="s">
        <v>8</v>
      </c>
      <c r="C15190" s="7">
        <v>44778</v>
      </c>
      <c r="E15190" s="27">
        <v>395.42</v>
      </c>
      <c r="G15190" s="27" t="str">
        <f>VLOOKUP(C15190,W:Y,3,TRUE)</f>
        <v>August 22</v>
      </c>
      <c r="H15190" s="27">
        <f t="shared" si="237"/>
        <v>15189</v>
      </c>
      <c r="I15190" s="30" t="str">
        <f>IF(G15190='Check Register'!$E$1,H15190,"")</f>
        <v/>
      </c>
    </row>
    <row r="15191" spans="1:9" x14ac:dyDescent="0.3">
      <c r="A15191" t="s">
        <v>1213</v>
      </c>
      <c r="B15191" t="s">
        <v>131</v>
      </c>
      <c r="C15191" s="7">
        <v>44778</v>
      </c>
      <c r="E15191" s="27">
        <v>10</v>
      </c>
      <c r="G15191" s="27" t="str">
        <f>VLOOKUP(C15191,W:Y,3,TRUE)</f>
        <v>August 22</v>
      </c>
      <c r="H15191" s="27">
        <f t="shared" si="237"/>
        <v>15190</v>
      </c>
      <c r="I15191" s="30" t="str">
        <f>IF(G15191='Check Register'!$E$1,H15191,"")</f>
        <v/>
      </c>
    </row>
    <row r="15192" spans="1:9" x14ac:dyDescent="0.3">
      <c r="A15192" t="s">
        <v>1213</v>
      </c>
      <c r="B15192" t="s">
        <v>208</v>
      </c>
      <c r="C15192" s="7">
        <v>44778</v>
      </c>
      <c r="E15192" s="27">
        <v>165.1</v>
      </c>
      <c r="G15192" s="27" t="str">
        <f>VLOOKUP(C15192,W:Y,3,TRUE)</f>
        <v>August 22</v>
      </c>
      <c r="H15192" s="27">
        <f t="shared" si="237"/>
        <v>15191</v>
      </c>
      <c r="I15192" s="30" t="str">
        <f>IF(G15192='Check Register'!$E$1,H15192,"")</f>
        <v/>
      </c>
    </row>
    <row r="15193" spans="1:9" x14ac:dyDescent="0.3">
      <c r="A15193" t="s">
        <v>857</v>
      </c>
      <c r="B15193" t="s">
        <v>22</v>
      </c>
      <c r="C15193" s="7">
        <v>44778</v>
      </c>
      <c r="E15193" s="27">
        <v>49</v>
      </c>
      <c r="G15193" s="27" t="str">
        <f>VLOOKUP(C15193,W:Y,3,TRUE)</f>
        <v>August 22</v>
      </c>
      <c r="H15193" s="27">
        <f t="shared" si="237"/>
        <v>15192</v>
      </c>
      <c r="I15193" s="30" t="str">
        <f>IF(G15193='Check Register'!$E$1,H15193,"")</f>
        <v/>
      </c>
    </row>
    <row r="15194" spans="1:9" x14ac:dyDescent="0.3">
      <c r="A15194" t="s">
        <v>801</v>
      </c>
      <c r="B15194" t="s">
        <v>39</v>
      </c>
      <c r="C15194" s="7">
        <v>44778</v>
      </c>
      <c r="E15194" s="27">
        <v>7735.51</v>
      </c>
      <c r="G15194" s="27" t="str">
        <f>VLOOKUP(C15194,W:Y,3,TRUE)</f>
        <v>August 22</v>
      </c>
      <c r="H15194" s="27">
        <f t="shared" si="237"/>
        <v>15193</v>
      </c>
      <c r="I15194" s="30" t="str">
        <f>IF(G15194='Check Register'!$E$1,H15194,"")</f>
        <v/>
      </c>
    </row>
    <row r="15195" spans="1:9" x14ac:dyDescent="0.3">
      <c r="A15195" t="s">
        <v>1148</v>
      </c>
      <c r="B15195" t="s">
        <v>22</v>
      </c>
      <c r="C15195" s="7">
        <v>44778</v>
      </c>
      <c r="E15195" s="27">
        <v>4692.8</v>
      </c>
      <c r="G15195" s="27" t="str">
        <f>VLOOKUP(C15195,W:Y,3,TRUE)</f>
        <v>August 22</v>
      </c>
      <c r="H15195" s="27">
        <f t="shared" si="237"/>
        <v>15194</v>
      </c>
      <c r="I15195" s="30" t="str">
        <f>IF(G15195='Check Register'!$E$1,H15195,"")</f>
        <v/>
      </c>
    </row>
    <row r="15196" spans="1:9" x14ac:dyDescent="0.3">
      <c r="A15196" t="s">
        <v>1198</v>
      </c>
      <c r="B15196" t="s">
        <v>171</v>
      </c>
      <c r="C15196" s="7">
        <v>44778</v>
      </c>
      <c r="E15196" s="27">
        <v>7111.25</v>
      </c>
      <c r="G15196" s="27" t="str">
        <f>VLOOKUP(C15196,W:Y,3,TRUE)</f>
        <v>August 22</v>
      </c>
      <c r="H15196" s="27">
        <f t="shared" si="237"/>
        <v>15195</v>
      </c>
      <c r="I15196" s="30" t="str">
        <f>IF(G15196='Check Register'!$E$1,H15196,"")</f>
        <v/>
      </c>
    </row>
    <row r="15197" spans="1:9" x14ac:dyDescent="0.3">
      <c r="A15197" t="s">
        <v>1166</v>
      </c>
      <c r="B15197" t="s">
        <v>89</v>
      </c>
      <c r="C15197" s="7">
        <v>44778</v>
      </c>
      <c r="E15197" s="27">
        <v>1102</v>
      </c>
      <c r="G15197" s="27" t="str">
        <f>VLOOKUP(C15197,W:Y,3,TRUE)</f>
        <v>August 22</v>
      </c>
      <c r="H15197" s="27">
        <f t="shared" si="237"/>
        <v>15196</v>
      </c>
      <c r="I15197" s="30" t="str">
        <f>IF(G15197='Check Register'!$E$1,H15197,"")</f>
        <v/>
      </c>
    </row>
    <row r="15198" spans="1:9" x14ac:dyDescent="0.3">
      <c r="A15198" t="s">
        <v>1123</v>
      </c>
      <c r="B15198" t="s">
        <v>203</v>
      </c>
      <c r="C15198" s="7">
        <v>44778</v>
      </c>
      <c r="E15198" s="27">
        <v>10000</v>
      </c>
      <c r="G15198" s="27" t="str">
        <f>VLOOKUP(C15198,W:Y,3,TRUE)</f>
        <v>August 22</v>
      </c>
      <c r="H15198" s="27">
        <f t="shared" si="237"/>
        <v>15197</v>
      </c>
      <c r="I15198" s="30" t="str">
        <f>IF(G15198='Check Register'!$E$1,H15198,"")</f>
        <v/>
      </c>
    </row>
    <row r="15199" spans="1:9" x14ac:dyDescent="0.3">
      <c r="A15199" t="s">
        <v>949</v>
      </c>
      <c r="B15199" t="s">
        <v>214</v>
      </c>
      <c r="C15199" s="7">
        <v>44778</v>
      </c>
      <c r="E15199" s="27">
        <v>75426.679999999993</v>
      </c>
      <c r="G15199" s="27" t="str">
        <f>VLOOKUP(C15199,W:Y,3,TRUE)</f>
        <v>August 22</v>
      </c>
      <c r="H15199" s="27">
        <f t="shared" si="237"/>
        <v>15198</v>
      </c>
      <c r="I15199" s="30" t="str">
        <f>IF(G15199='Check Register'!$E$1,H15199,"")</f>
        <v/>
      </c>
    </row>
    <row r="15200" spans="1:9" x14ac:dyDescent="0.3">
      <c r="A15200" t="s">
        <v>949</v>
      </c>
      <c r="B15200" t="s">
        <v>31</v>
      </c>
      <c r="C15200" s="7">
        <v>44778</v>
      </c>
      <c r="E15200" s="27">
        <v>1051.79</v>
      </c>
      <c r="G15200" s="27" t="str">
        <f>VLOOKUP(C15200,W:Y,3,TRUE)</f>
        <v>August 22</v>
      </c>
      <c r="H15200" s="27">
        <f t="shared" si="237"/>
        <v>15199</v>
      </c>
      <c r="I15200" s="30" t="str">
        <f>IF(G15200='Check Register'!$E$1,H15200,"")</f>
        <v/>
      </c>
    </row>
    <row r="15201" spans="1:9" x14ac:dyDescent="0.3">
      <c r="A15201" t="s">
        <v>954</v>
      </c>
      <c r="B15201" t="s">
        <v>89</v>
      </c>
      <c r="C15201" s="7">
        <v>44778</v>
      </c>
      <c r="E15201" s="27">
        <v>167</v>
      </c>
      <c r="G15201" s="27" t="str">
        <f>VLOOKUP(C15201,W:Y,3,TRUE)</f>
        <v>August 22</v>
      </c>
      <c r="H15201" s="27">
        <f t="shared" si="237"/>
        <v>15200</v>
      </c>
      <c r="I15201" s="30" t="str">
        <f>IF(G15201='Check Register'!$E$1,H15201,"")</f>
        <v/>
      </c>
    </row>
    <row r="15202" spans="1:9" x14ac:dyDescent="0.3">
      <c r="A15202" t="s">
        <v>835</v>
      </c>
      <c r="B15202" t="s">
        <v>18</v>
      </c>
      <c r="C15202" s="7">
        <v>44778</v>
      </c>
      <c r="E15202" s="27">
        <v>134.18</v>
      </c>
      <c r="G15202" s="27" t="str">
        <f>VLOOKUP(C15202,W:Y,3,TRUE)</f>
        <v>August 22</v>
      </c>
      <c r="H15202" s="27">
        <f t="shared" si="237"/>
        <v>15201</v>
      </c>
      <c r="I15202" s="30" t="str">
        <f>IF(G15202='Check Register'!$E$1,H15202,"")</f>
        <v/>
      </c>
    </row>
    <row r="15203" spans="1:9" x14ac:dyDescent="0.3">
      <c r="A15203" t="s">
        <v>951</v>
      </c>
      <c r="B15203" t="s">
        <v>100</v>
      </c>
      <c r="C15203" s="7">
        <v>44785</v>
      </c>
      <c r="E15203" s="27">
        <v>602</v>
      </c>
      <c r="G15203" s="27" t="str">
        <f>VLOOKUP(C15203,W:Y,3,TRUE)</f>
        <v>August 22</v>
      </c>
      <c r="H15203" s="27">
        <f t="shared" si="237"/>
        <v>15202</v>
      </c>
      <c r="I15203" s="30" t="str">
        <f>IF(G15203='Check Register'!$E$1,H15203,"")</f>
        <v/>
      </c>
    </row>
    <row r="15204" spans="1:9" x14ac:dyDescent="0.3">
      <c r="A15204" t="s">
        <v>867</v>
      </c>
      <c r="B15204" t="s">
        <v>89</v>
      </c>
      <c r="C15204" s="7">
        <v>44785</v>
      </c>
      <c r="E15204" s="27">
        <v>914.5</v>
      </c>
      <c r="G15204" s="27" t="str">
        <f>VLOOKUP(C15204,W:Y,3,TRUE)</f>
        <v>August 22</v>
      </c>
      <c r="H15204" s="27">
        <f t="shared" si="237"/>
        <v>15203</v>
      </c>
      <c r="I15204" s="30" t="str">
        <f>IF(G15204='Check Register'!$E$1,H15204,"")</f>
        <v/>
      </c>
    </row>
    <row r="15205" spans="1:9" x14ac:dyDescent="0.3">
      <c r="A15205" t="s">
        <v>809</v>
      </c>
      <c r="B15205" t="s">
        <v>43</v>
      </c>
      <c r="C15205" s="7">
        <v>44785</v>
      </c>
      <c r="E15205" s="27">
        <v>10201.040000000001</v>
      </c>
      <c r="G15205" s="27" t="str">
        <f>VLOOKUP(C15205,W:Y,3,TRUE)</f>
        <v>August 22</v>
      </c>
      <c r="H15205" s="27">
        <f t="shared" si="237"/>
        <v>15204</v>
      </c>
      <c r="I15205" s="30" t="str">
        <f>IF(G15205='Check Register'!$E$1,H15205,"")</f>
        <v/>
      </c>
    </row>
    <row r="15206" spans="1:9" x14ac:dyDescent="0.3">
      <c r="A15206" t="s">
        <v>810</v>
      </c>
      <c r="B15206" t="s">
        <v>8</v>
      </c>
      <c r="C15206" s="7">
        <v>44785</v>
      </c>
      <c r="E15206" s="27">
        <v>48.95</v>
      </c>
      <c r="G15206" s="27" t="str">
        <f>VLOOKUP(C15206,W:Y,3,TRUE)</f>
        <v>August 22</v>
      </c>
      <c r="H15206" s="27">
        <f t="shared" si="237"/>
        <v>15205</v>
      </c>
      <c r="I15206" s="30" t="str">
        <f>IF(G15206='Check Register'!$E$1,H15206,"")</f>
        <v/>
      </c>
    </row>
    <row r="15207" spans="1:9" x14ac:dyDescent="0.3">
      <c r="A15207" t="s">
        <v>838</v>
      </c>
      <c r="B15207" t="s">
        <v>14</v>
      </c>
      <c r="C15207" s="7">
        <v>44785</v>
      </c>
      <c r="E15207" s="27">
        <v>1116.31</v>
      </c>
      <c r="G15207" s="27" t="str">
        <f>VLOOKUP(C15207,W:Y,3,TRUE)</f>
        <v>August 22</v>
      </c>
      <c r="H15207" s="27">
        <f t="shared" si="237"/>
        <v>15206</v>
      </c>
      <c r="I15207" s="30" t="str">
        <f>IF(G15207='Check Register'!$E$1,H15207,"")</f>
        <v/>
      </c>
    </row>
    <row r="15208" spans="1:9" x14ac:dyDescent="0.3">
      <c r="A15208" t="s">
        <v>813</v>
      </c>
      <c r="B15208" t="s">
        <v>115</v>
      </c>
      <c r="C15208" s="7">
        <v>44785</v>
      </c>
      <c r="E15208" s="27">
        <v>2460</v>
      </c>
      <c r="G15208" s="27" t="str">
        <f>VLOOKUP(C15208,W:Y,3,TRUE)</f>
        <v>August 22</v>
      </c>
      <c r="H15208" s="27">
        <f t="shared" si="237"/>
        <v>15207</v>
      </c>
      <c r="I15208" s="30" t="str">
        <f>IF(G15208='Check Register'!$E$1,H15208,"")</f>
        <v/>
      </c>
    </row>
    <row r="15209" spans="1:9" x14ac:dyDescent="0.3">
      <c r="A15209" t="s">
        <v>1292</v>
      </c>
      <c r="B15209" t="s">
        <v>85</v>
      </c>
      <c r="C15209" s="7">
        <v>44785</v>
      </c>
      <c r="E15209" s="27">
        <v>4117.16</v>
      </c>
      <c r="G15209" s="27" t="str">
        <f>VLOOKUP(C15209,W:Y,3,TRUE)</f>
        <v>August 22</v>
      </c>
      <c r="H15209" s="27">
        <f t="shared" si="237"/>
        <v>15208</v>
      </c>
      <c r="I15209" s="30" t="str">
        <f>IF(G15209='Check Register'!$E$1,H15209,"")</f>
        <v/>
      </c>
    </row>
    <row r="15210" spans="1:9" x14ac:dyDescent="0.3">
      <c r="A15210" t="s">
        <v>814</v>
      </c>
      <c r="B15210" t="s">
        <v>22</v>
      </c>
      <c r="C15210" s="7">
        <v>44785</v>
      </c>
      <c r="E15210" s="27">
        <v>761</v>
      </c>
      <c r="G15210" s="27" t="str">
        <f>VLOOKUP(C15210,W:Y,3,TRUE)</f>
        <v>August 22</v>
      </c>
      <c r="H15210" s="27">
        <f t="shared" si="237"/>
        <v>15209</v>
      </c>
      <c r="I15210" s="30" t="str">
        <f>IF(G15210='Check Register'!$E$1,H15210,"")</f>
        <v/>
      </c>
    </row>
    <row r="15211" spans="1:9" x14ac:dyDescent="0.3">
      <c r="A15211" t="s">
        <v>782</v>
      </c>
      <c r="B15211" t="s">
        <v>18</v>
      </c>
      <c r="C15211" s="7">
        <v>44785</v>
      </c>
      <c r="E15211" s="27">
        <v>11468.86</v>
      </c>
      <c r="G15211" s="27" t="str">
        <f>VLOOKUP(C15211,W:Y,3,TRUE)</f>
        <v>August 22</v>
      </c>
      <c r="H15211" s="27">
        <f t="shared" si="237"/>
        <v>15210</v>
      </c>
      <c r="I15211" s="30" t="str">
        <f>IF(G15211='Check Register'!$E$1,H15211,"")</f>
        <v/>
      </c>
    </row>
    <row r="15212" spans="1:9" x14ac:dyDescent="0.3">
      <c r="A15212" t="s">
        <v>784</v>
      </c>
      <c r="B15212" t="s">
        <v>20</v>
      </c>
      <c r="C15212" s="7">
        <v>44785</v>
      </c>
      <c r="E15212" s="27">
        <v>4597.38</v>
      </c>
      <c r="G15212" s="27" t="str">
        <f>VLOOKUP(C15212,W:Y,3,TRUE)</f>
        <v>August 22</v>
      </c>
      <c r="H15212" s="27">
        <f t="shared" si="237"/>
        <v>15211</v>
      </c>
      <c r="I15212" s="30" t="str">
        <f>IF(G15212='Check Register'!$E$1,H15212,"")</f>
        <v/>
      </c>
    </row>
    <row r="15213" spans="1:9" x14ac:dyDescent="0.3">
      <c r="A15213" t="s">
        <v>785</v>
      </c>
      <c r="B15213" t="s">
        <v>22</v>
      </c>
      <c r="C15213" s="7">
        <v>44785</v>
      </c>
      <c r="E15213" s="27">
        <v>875</v>
      </c>
      <c r="G15213" s="27" t="str">
        <f>VLOOKUP(C15213,W:Y,3,TRUE)</f>
        <v>August 22</v>
      </c>
      <c r="H15213" s="27">
        <f t="shared" si="237"/>
        <v>15212</v>
      </c>
      <c r="I15213" s="30" t="str">
        <f>IF(G15213='Check Register'!$E$1,H15213,"")</f>
        <v/>
      </c>
    </row>
    <row r="15214" spans="1:9" x14ac:dyDescent="0.3">
      <c r="A15214" t="s">
        <v>928</v>
      </c>
      <c r="B15214" t="s">
        <v>89</v>
      </c>
      <c r="C15214" s="7">
        <v>44785</v>
      </c>
      <c r="E15214" s="27">
        <v>222.5</v>
      </c>
      <c r="G15214" s="27" t="str">
        <f>VLOOKUP(C15214,W:Y,3,TRUE)</f>
        <v>August 22</v>
      </c>
      <c r="H15214" s="27">
        <f t="shared" si="237"/>
        <v>15213</v>
      </c>
      <c r="I15214" s="30" t="str">
        <f>IF(G15214='Check Register'!$E$1,H15214,"")</f>
        <v/>
      </c>
    </row>
    <row r="15215" spans="1:9" x14ac:dyDescent="0.3">
      <c r="A15215" t="s">
        <v>818</v>
      </c>
      <c r="B15215" t="s">
        <v>1212</v>
      </c>
      <c r="C15215" s="7">
        <v>44785</v>
      </c>
      <c r="E15215" s="27">
        <v>88614</v>
      </c>
      <c r="G15215" s="27" t="str">
        <f>VLOOKUP(C15215,W:Y,3,TRUE)</f>
        <v>August 22</v>
      </c>
      <c r="H15215" s="27">
        <f t="shared" si="237"/>
        <v>15214</v>
      </c>
      <c r="I15215" s="30" t="str">
        <f>IF(G15215='Check Register'!$E$1,H15215,"")</f>
        <v/>
      </c>
    </row>
    <row r="15216" spans="1:9" x14ac:dyDescent="0.3">
      <c r="A15216" t="s">
        <v>786</v>
      </c>
      <c r="B15216" t="s">
        <v>45</v>
      </c>
      <c r="C15216" s="7">
        <v>44785</v>
      </c>
      <c r="E15216" s="27">
        <v>1084.8</v>
      </c>
      <c r="G15216" s="27" t="str">
        <f>VLOOKUP(C15216,W:Y,3,TRUE)</f>
        <v>August 22</v>
      </c>
      <c r="H15216" s="27">
        <f t="shared" si="237"/>
        <v>15215</v>
      </c>
      <c r="I15216" s="30" t="str">
        <f>IF(G15216='Check Register'!$E$1,H15216,"")</f>
        <v/>
      </c>
    </row>
    <row r="15217" spans="1:9" x14ac:dyDescent="0.3">
      <c r="A15217" t="s">
        <v>1279</v>
      </c>
      <c r="B15217" t="s">
        <v>14</v>
      </c>
      <c r="C15217" s="7">
        <v>44785</v>
      </c>
      <c r="E15217" s="27">
        <v>16800</v>
      </c>
      <c r="G15217" s="27" t="str">
        <f>VLOOKUP(C15217,W:Y,3,TRUE)</f>
        <v>August 22</v>
      </c>
      <c r="H15217" s="27">
        <f t="shared" si="237"/>
        <v>15216</v>
      </c>
      <c r="I15217" s="30" t="str">
        <f>IF(G15217='Check Register'!$E$1,H15217,"")</f>
        <v/>
      </c>
    </row>
    <row r="15218" spans="1:9" x14ac:dyDescent="0.3">
      <c r="A15218" t="s">
        <v>957</v>
      </c>
      <c r="B15218" t="s">
        <v>22</v>
      </c>
      <c r="C15218" s="7">
        <v>44785</v>
      </c>
      <c r="E15218" s="27">
        <v>9194.84</v>
      </c>
      <c r="G15218" s="27" t="str">
        <f>VLOOKUP(C15218,W:Y,3,TRUE)</f>
        <v>August 22</v>
      </c>
      <c r="H15218" s="27">
        <f t="shared" si="237"/>
        <v>15217</v>
      </c>
      <c r="I15218" s="30" t="str">
        <f>IF(G15218='Check Register'!$E$1,H15218,"")</f>
        <v/>
      </c>
    </row>
    <row r="15219" spans="1:9" x14ac:dyDescent="0.3">
      <c r="A15219" t="s">
        <v>843</v>
      </c>
      <c r="B15219" t="s">
        <v>100</v>
      </c>
      <c r="C15219" s="7">
        <v>44785</v>
      </c>
      <c r="E15219" s="27">
        <v>1766.9</v>
      </c>
      <c r="G15219" s="27" t="str">
        <f>VLOOKUP(C15219,W:Y,3,TRUE)</f>
        <v>August 22</v>
      </c>
      <c r="H15219" s="27">
        <f t="shared" si="237"/>
        <v>15218</v>
      </c>
      <c r="I15219" s="30" t="str">
        <f>IF(G15219='Check Register'!$E$1,H15219,"")</f>
        <v/>
      </c>
    </row>
    <row r="15220" spans="1:9" x14ac:dyDescent="0.3">
      <c r="A15220" t="s">
        <v>787</v>
      </c>
      <c r="B15220" t="s">
        <v>20</v>
      </c>
      <c r="C15220" s="7">
        <v>44785</v>
      </c>
      <c r="E15220" s="27">
        <v>8353.9500000000007</v>
      </c>
      <c r="G15220" s="27" t="str">
        <f>VLOOKUP(C15220,W:Y,3,TRUE)</f>
        <v>August 22</v>
      </c>
      <c r="H15220" s="27">
        <f t="shared" si="237"/>
        <v>15219</v>
      </c>
      <c r="I15220" s="30" t="str">
        <f>IF(G15220='Check Register'!$E$1,H15220,"")</f>
        <v/>
      </c>
    </row>
    <row r="15221" spans="1:9" x14ac:dyDescent="0.3">
      <c r="A15221" t="s">
        <v>821</v>
      </c>
      <c r="B15221" t="s">
        <v>33</v>
      </c>
      <c r="C15221" s="7">
        <v>44785</v>
      </c>
      <c r="E15221" s="27">
        <v>77</v>
      </c>
      <c r="G15221" s="27" t="str">
        <f>VLOOKUP(C15221,W:Y,3,TRUE)</f>
        <v>August 22</v>
      </c>
      <c r="H15221" s="27">
        <f t="shared" si="237"/>
        <v>15220</v>
      </c>
      <c r="I15221" s="30" t="str">
        <f>IF(G15221='Check Register'!$E$1,H15221,"")</f>
        <v/>
      </c>
    </row>
    <row r="15222" spans="1:9" x14ac:dyDescent="0.3">
      <c r="A15222" t="s">
        <v>791</v>
      </c>
      <c r="B15222" t="s">
        <v>18</v>
      </c>
      <c r="C15222" s="7">
        <v>44785</v>
      </c>
      <c r="E15222" s="27">
        <v>407.5</v>
      </c>
      <c r="G15222" s="27" t="str">
        <f>VLOOKUP(C15222,W:Y,3,TRUE)</f>
        <v>August 22</v>
      </c>
      <c r="H15222" s="27">
        <f t="shared" si="237"/>
        <v>15221</v>
      </c>
      <c r="I15222" s="30" t="str">
        <f>IF(G15222='Check Register'!$E$1,H15222,"")</f>
        <v/>
      </c>
    </row>
    <row r="15223" spans="1:9" x14ac:dyDescent="0.3">
      <c r="A15223" t="s">
        <v>930</v>
      </c>
      <c r="B15223" t="s">
        <v>8</v>
      </c>
      <c r="C15223" s="7">
        <v>44785</v>
      </c>
      <c r="E15223" s="27">
        <v>4605.4399999999996</v>
      </c>
      <c r="G15223" s="27" t="str">
        <f>VLOOKUP(C15223,W:Y,3,TRUE)</f>
        <v>August 22</v>
      </c>
      <c r="H15223" s="27">
        <f t="shared" si="237"/>
        <v>15222</v>
      </c>
      <c r="I15223" s="30" t="str">
        <f>IF(G15223='Check Register'!$E$1,H15223,"")</f>
        <v/>
      </c>
    </row>
    <row r="15224" spans="1:9" x14ac:dyDescent="0.3">
      <c r="A15224" t="s">
        <v>931</v>
      </c>
      <c r="B15224" t="s">
        <v>171</v>
      </c>
      <c r="C15224" s="7">
        <v>44785</v>
      </c>
      <c r="E15224" s="27">
        <v>5932</v>
      </c>
      <c r="G15224" s="27" t="str">
        <f>VLOOKUP(C15224,W:Y,3,TRUE)</f>
        <v>August 22</v>
      </c>
      <c r="H15224" s="27">
        <f t="shared" si="237"/>
        <v>15223</v>
      </c>
      <c r="I15224" s="30" t="str">
        <f>IF(G15224='Check Register'!$E$1,H15224,"")</f>
        <v/>
      </c>
    </row>
    <row r="15225" spans="1:9" x14ac:dyDescent="0.3">
      <c r="A15225" t="s">
        <v>959</v>
      </c>
      <c r="B15225" t="s">
        <v>89</v>
      </c>
      <c r="C15225" s="7">
        <v>44785</v>
      </c>
      <c r="E15225" s="27">
        <v>376.23</v>
      </c>
      <c r="G15225" s="27" t="str">
        <f>VLOOKUP(C15225,W:Y,3,TRUE)</f>
        <v>August 22</v>
      </c>
      <c r="H15225" s="27">
        <f t="shared" si="237"/>
        <v>15224</v>
      </c>
      <c r="I15225" s="30" t="str">
        <f>IF(G15225='Check Register'!$E$1,H15225,"")</f>
        <v/>
      </c>
    </row>
    <row r="15226" spans="1:9" x14ac:dyDescent="0.3">
      <c r="A15226" t="s">
        <v>944</v>
      </c>
      <c r="B15226" t="s">
        <v>14</v>
      </c>
      <c r="C15226" s="7">
        <v>44785</v>
      </c>
      <c r="E15226" s="27">
        <v>36101.5</v>
      </c>
      <c r="G15226" s="27" t="str">
        <f>VLOOKUP(C15226,W:Y,3,TRUE)</f>
        <v>August 22</v>
      </c>
      <c r="H15226" s="27">
        <f t="shared" si="237"/>
        <v>15225</v>
      </c>
      <c r="I15226" s="30" t="str">
        <f>IF(G15226='Check Register'!$E$1,H15226,"")</f>
        <v/>
      </c>
    </row>
    <row r="15227" spans="1:9" x14ac:dyDescent="0.3">
      <c r="A15227" t="s">
        <v>1180</v>
      </c>
      <c r="B15227" t="s">
        <v>85</v>
      </c>
      <c r="C15227" s="7">
        <v>44785</v>
      </c>
      <c r="E15227" s="27">
        <v>288</v>
      </c>
      <c r="G15227" s="27" t="str">
        <f>VLOOKUP(C15227,W:Y,3,TRUE)</f>
        <v>August 22</v>
      </c>
      <c r="H15227" s="27">
        <f t="shared" si="237"/>
        <v>15226</v>
      </c>
      <c r="I15227" s="30" t="str">
        <f>IF(G15227='Check Register'!$E$1,H15227,"")</f>
        <v/>
      </c>
    </row>
    <row r="15228" spans="1:9" x14ac:dyDescent="0.3">
      <c r="A15228" t="s">
        <v>1111</v>
      </c>
      <c r="B15228" t="s">
        <v>8</v>
      </c>
      <c r="C15228" s="7">
        <v>44785</v>
      </c>
      <c r="E15228" s="27">
        <v>3483.27</v>
      </c>
      <c r="G15228" s="27" t="str">
        <f>VLOOKUP(C15228,W:Y,3,TRUE)</f>
        <v>August 22</v>
      </c>
      <c r="H15228" s="27">
        <f t="shared" si="237"/>
        <v>15227</v>
      </c>
      <c r="I15228" s="30" t="str">
        <f>IF(G15228='Check Register'!$E$1,H15228,"")</f>
        <v/>
      </c>
    </row>
    <row r="15229" spans="1:9" x14ac:dyDescent="0.3">
      <c r="A15229" t="s">
        <v>874</v>
      </c>
      <c r="B15229" t="s">
        <v>22</v>
      </c>
      <c r="C15229" s="7">
        <v>44785</v>
      </c>
      <c r="E15229" s="27">
        <v>212.5</v>
      </c>
      <c r="G15229" s="27" t="str">
        <f>VLOOKUP(C15229,W:Y,3,TRUE)</f>
        <v>August 22</v>
      </c>
      <c r="H15229" s="27">
        <f t="shared" si="237"/>
        <v>15228</v>
      </c>
      <c r="I15229" s="30" t="str">
        <f>IF(G15229='Check Register'!$E$1,H15229,"")</f>
        <v/>
      </c>
    </row>
    <row r="15230" spans="1:9" x14ac:dyDescent="0.3">
      <c r="A15230" t="s">
        <v>825</v>
      </c>
      <c r="B15230" t="s">
        <v>22</v>
      </c>
      <c r="C15230" s="7">
        <v>44785</v>
      </c>
      <c r="E15230" s="27">
        <v>445.54</v>
      </c>
      <c r="G15230" s="27" t="str">
        <f>VLOOKUP(C15230,W:Y,3,TRUE)</f>
        <v>August 22</v>
      </c>
      <c r="H15230" s="27">
        <f t="shared" si="237"/>
        <v>15229</v>
      </c>
      <c r="I15230" s="30" t="str">
        <f>IF(G15230='Check Register'!$E$1,H15230,"")</f>
        <v/>
      </c>
    </row>
    <row r="15231" spans="1:9" x14ac:dyDescent="0.3">
      <c r="A15231" t="s">
        <v>796</v>
      </c>
      <c r="B15231" t="s">
        <v>102</v>
      </c>
      <c r="C15231" s="7">
        <v>44785</v>
      </c>
      <c r="E15231" s="27">
        <v>760.25</v>
      </c>
      <c r="G15231" s="27" t="str">
        <f>VLOOKUP(C15231,W:Y,3,TRUE)</f>
        <v>August 22</v>
      </c>
      <c r="H15231" s="27">
        <f t="shared" si="237"/>
        <v>15230</v>
      </c>
      <c r="I15231" s="30" t="str">
        <f>IF(G15231='Check Register'!$E$1,H15231,"")</f>
        <v/>
      </c>
    </row>
    <row r="15232" spans="1:9" x14ac:dyDescent="0.3">
      <c r="A15232" t="s">
        <v>988</v>
      </c>
      <c r="B15232" t="s">
        <v>100</v>
      </c>
      <c r="C15232" s="7">
        <v>44785</v>
      </c>
      <c r="E15232" s="27">
        <v>550</v>
      </c>
      <c r="G15232" s="27" t="str">
        <f>VLOOKUP(C15232,W:Y,3,TRUE)</f>
        <v>August 22</v>
      </c>
      <c r="H15232" s="27">
        <f t="shared" si="237"/>
        <v>15231</v>
      </c>
      <c r="I15232" s="30" t="str">
        <f>IF(G15232='Check Register'!$E$1,H15232,"")</f>
        <v/>
      </c>
    </row>
    <row r="15233" spans="1:9" x14ac:dyDescent="0.3">
      <c r="A15233" t="s">
        <v>851</v>
      </c>
      <c r="B15233" t="s">
        <v>180</v>
      </c>
      <c r="C15233" s="7">
        <v>44785</v>
      </c>
      <c r="E15233" s="27">
        <v>1856.43</v>
      </c>
      <c r="G15233" s="27" t="str">
        <f>VLOOKUP(C15233,W:Y,3,TRUE)</f>
        <v>August 22</v>
      </c>
      <c r="H15233" s="27">
        <f t="shared" si="237"/>
        <v>15232</v>
      </c>
      <c r="I15233" s="30" t="str">
        <f>IF(G15233='Check Register'!$E$1,H15233,"")</f>
        <v/>
      </c>
    </row>
    <row r="15234" spans="1:9" x14ac:dyDescent="0.3">
      <c r="A15234" t="s">
        <v>997</v>
      </c>
      <c r="B15234" t="s">
        <v>22</v>
      </c>
      <c r="C15234" s="7">
        <v>44785</v>
      </c>
      <c r="E15234" s="27">
        <v>810</v>
      </c>
      <c r="G15234" s="27" t="str">
        <f>VLOOKUP(C15234,W:Y,3,TRUE)</f>
        <v>August 22</v>
      </c>
      <c r="H15234" s="27">
        <f t="shared" si="237"/>
        <v>15233</v>
      </c>
      <c r="I15234" s="30" t="str">
        <f>IF(G15234='Check Register'!$E$1,H15234,"")</f>
        <v/>
      </c>
    </row>
    <row r="15235" spans="1:9" x14ac:dyDescent="0.3">
      <c r="A15235" t="s">
        <v>852</v>
      </c>
      <c r="B15235" t="s">
        <v>14</v>
      </c>
      <c r="C15235" s="7">
        <v>44785</v>
      </c>
      <c r="E15235" s="27">
        <v>29132.55</v>
      </c>
      <c r="G15235" s="27" t="str">
        <f>VLOOKUP(C15235,W:Y,3,TRUE)</f>
        <v>August 22</v>
      </c>
      <c r="H15235" s="27">
        <f t="shared" ref="H15235:H15298" si="238">1+H15234</f>
        <v>15234</v>
      </c>
      <c r="I15235" s="30" t="str">
        <f>IF(G15235='Check Register'!$E$1,H15235,"")</f>
        <v/>
      </c>
    </row>
    <row r="15236" spans="1:9" x14ac:dyDescent="0.3">
      <c r="A15236" t="s">
        <v>1293</v>
      </c>
      <c r="B15236" t="s">
        <v>14</v>
      </c>
      <c r="C15236" s="7">
        <v>44785</v>
      </c>
      <c r="E15236" s="27">
        <v>9115.43</v>
      </c>
      <c r="G15236" s="27" t="str">
        <f>VLOOKUP(C15236,W:Y,3,TRUE)</f>
        <v>August 22</v>
      </c>
      <c r="H15236" s="27">
        <f t="shared" si="238"/>
        <v>15235</v>
      </c>
      <c r="I15236" s="30" t="str">
        <f>IF(G15236='Check Register'!$E$1,H15236,"")</f>
        <v/>
      </c>
    </row>
    <row r="15237" spans="1:9" x14ac:dyDescent="0.3">
      <c r="A15237" t="s">
        <v>798</v>
      </c>
      <c r="B15237" t="s">
        <v>22</v>
      </c>
      <c r="C15237" s="7">
        <v>44785</v>
      </c>
      <c r="E15237" s="27">
        <v>249</v>
      </c>
      <c r="G15237" s="27" t="str">
        <f>VLOOKUP(C15237,W:Y,3,TRUE)</f>
        <v>August 22</v>
      </c>
      <c r="H15237" s="27">
        <f t="shared" si="238"/>
        <v>15236</v>
      </c>
      <c r="I15237" s="30" t="str">
        <f>IF(G15237='Check Register'!$E$1,H15237,"")</f>
        <v/>
      </c>
    </row>
    <row r="15238" spans="1:9" x14ac:dyDescent="0.3">
      <c r="A15238" t="s">
        <v>1128</v>
      </c>
      <c r="B15238" t="s">
        <v>89</v>
      </c>
      <c r="C15238" s="7">
        <v>44785</v>
      </c>
      <c r="E15238" s="27">
        <v>72.760000000000005</v>
      </c>
      <c r="G15238" s="27" t="str">
        <f>VLOOKUP(C15238,W:Y,3,TRUE)</f>
        <v>August 22</v>
      </c>
      <c r="H15238" s="27">
        <f t="shared" si="238"/>
        <v>15237</v>
      </c>
      <c r="I15238" s="30" t="str">
        <f>IF(G15238='Check Register'!$E$1,H15238,"")</f>
        <v/>
      </c>
    </row>
    <row r="15239" spans="1:9" x14ac:dyDescent="0.3">
      <c r="A15239" t="s">
        <v>855</v>
      </c>
      <c r="B15239" t="s">
        <v>20</v>
      </c>
      <c r="C15239" s="7">
        <v>44785</v>
      </c>
      <c r="E15239" s="27">
        <v>10990.07</v>
      </c>
      <c r="G15239" s="27" t="str">
        <f>VLOOKUP(C15239,W:Y,3,TRUE)</f>
        <v>August 22</v>
      </c>
      <c r="H15239" s="27">
        <f t="shared" si="238"/>
        <v>15238</v>
      </c>
      <c r="I15239" s="30" t="str">
        <f>IF(G15239='Check Register'!$E$1,H15239,"")</f>
        <v/>
      </c>
    </row>
    <row r="15240" spans="1:9" x14ac:dyDescent="0.3">
      <c r="A15240" t="s">
        <v>1236</v>
      </c>
      <c r="B15240" t="s">
        <v>89</v>
      </c>
      <c r="C15240" s="7">
        <v>44785</v>
      </c>
      <c r="E15240" s="27">
        <v>335.5</v>
      </c>
      <c r="G15240" s="27" t="str">
        <f>VLOOKUP(C15240,W:Y,3,TRUE)</f>
        <v>August 22</v>
      </c>
      <c r="H15240" s="27">
        <f t="shared" si="238"/>
        <v>15239</v>
      </c>
      <c r="I15240" s="30" t="str">
        <f>IF(G15240='Check Register'!$E$1,H15240,"")</f>
        <v/>
      </c>
    </row>
    <row r="15241" spans="1:9" x14ac:dyDescent="0.3">
      <c r="A15241" t="s">
        <v>655</v>
      </c>
      <c r="B15241" t="s">
        <v>6</v>
      </c>
      <c r="C15241" s="7">
        <v>44785</v>
      </c>
      <c r="E15241" s="27">
        <v>138485.14000000001</v>
      </c>
      <c r="G15241" s="27" t="str">
        <f>VLOOKUP(C15241,W:Y,3,TRUE)</f>
        <v>August 22</v>
      </c>
      <c r="H15241" s="27">
        <f t="shared" si="238"/>
        <v>15240</v>
      </c>
      <c r="I15241" s="30" t="str">
        <f>IF(G15241='Check Register'!$E$1,H15241,"")</f>
        <v/>
      </c>
    </row>
    <row r="15242" spans="1:9" x14ac:dyDescent="0.3">
      <c r="A15242" t="s">
        <v>1270</v>
      </c>
      <c r="B15242" t="s">
        <v>12</v>
      </c>
      <c r="C15242" s="7">
        <v>44785</v>
      </c>
      <c r="E15242" s="27">
        <v>8.39</v>
      </c>
      <c r="G15242" s="27" t="str">
        <f>VLOOKUP(C15242,W:Y,3,TRUE)</f>
        <v>August 22</v>
      </c>
      <c r="H15242" s="27">
        <f t="shared" si="238"/>
        <v>15241</v>
      </c>
      <c r="I15242" s="30" t="str">
        <f>IF(G15242='Check Register'!$E$1,H15242,"")</f>
        <v/>
      </c>
    </row>
    <row r="15243" spans="1:9" x14ac:dyDescent="0.3">
      <c r="A15243" t="s">
        <v>884</v>
      </c>
      <c r="B15243" t="s">
        <v>8</v>
      </c>
      <c r="C15243" s="7">
        <v>44785</v>
      </c>
      <c r="E15243" s="27">
        <v>1902.93</v>
      </c>
      <c r="G15243" s="27" t="str">
        <f>VLOOKUP(C15243,W:Y,3,TRUE)</f>
        <v>August 22</v>
      </c>
      <c r="H15243" s="27">
        <f t="shared" si="238"/>
        <v>15242</v>
      </c>
      <c r="I15243" s="30" t="str">
        <f>IF(G15243='Check Register'!$E$1,H15243,"")</f>
        <v/>
      </c>
    </row>
    <row r="15244" spans="1:9" x14ac:dyDescent="0.3">
      <c r="A15244" t="s">
        <v>1213</v>
      </c>
      <c r="B15244" t="s">
        <v>208</v>
      </c>
      <c r="C15244" s="7">
        <v>44785</v>
      </c>
      <c r="E15244" s="27">
        <v>40.880000000000003</v>
      </c>
      <c r="G15244" s="27" t="str">
        <f>VLOOKUP(C15244,W:Y,3,TRUE)</f>
        <v>August 22</v>
      </c>
      <c r="H15244" s="27">
        <f t="shared" si="238"/>
        <v>15243</v>
      </c>
      <c r="I15244" s="30" t="str">
        <f>IF(G15244='Check Register'!$E$1,H15244,"")</f>
        <v/>
      </c>
    </row>
    <row r="15245" spans="1:9" x14ac:dyDescent="0.3">
      <c r="A15245" t="s">
        <v>885</v>
      </c>
      <c r="B15245" t="s">
        <v>67</v>
      </c>
      <c r="C15245" s="7">
        <v>44785</v>
      </c>
      <c r="E15245" s="27">
        <v>1106</v>
      </c>
      <c r="G15245" s="27" t="str">
        <f>VLOOKUP(C15245,W:Y,3,TRUE)</f>
        <v>August 22</v>
      </c>
      <c r="H15245" s="27">
        <f t="shared" si="238"/>
        <v>15244</v>
      </c>
      <c r="I15245" s="30" t="str">
        <f>IF(G15245='Check Register'!$E$1,H15245,"")</f>
        <v/>
      </c>
    </row>
    <row r="15246" spans="1:9" x14ac:dyDescent="0.3">
      <c r="A15246" t="s">
        <v>983</v>
      </c>
      <c r="B15246" t="s">
        <v>43</v>
      </c>
      <c r="C15246" s="7">
        <v>44785</v>
      </c>
      <c r="E15246" s="27">
        <v>225</v>
      </c>
      <c r="G15246" s="27" t="str">
        <f>VLOOKUP(C15246,W:Y,3,TRUE)</f>
        <v>August 22</v>
      </c>
      <c r="H15246" s="27">
        <f t="shared" si="238"/>
        <v>15245</v>
      </c>
      <c r="I15246" s="30" t="str">
        <f>IF(G15246='Check Register'!$E$1,H15246,"")</f>
        <v/>
      </c>
    </row>
    <row r="15247" spans="1:9" x14ac:dyDescent="0.3">
      <c r="A15247" t="s">
        <v>829</v>
      </c>
      <c r="B15247" t="s">
        <v>22</v>
      </c>
      <c r="C15247" s="7">
        <v>44785</v>
      </c>
      <c r="E15247" s="27">
        <v>168.25</v>
      </c>
      <c r="G15247" s="27" t="str">
        <f>VLOOKUP(C15247,W:Y,3,TRUE)</f>
        <v>August 22</v>
      </c>
      <c r="H15247" s="27">
        <f t="shared" si="238"/>
        <v>15246</v>
      </c>
      <c r="I15247" s="30" t="str">
        <f>IF(G15247='Check Register'!$E$1,H15247,"")</f>
        <v/>
      </c>
    </row>
    <row r="15248" spans="1:9" x14ac:dyDescent="0.3">
      <c r="A15248" t="s">
        <v>829</v>
      </c>
      <c r="B15248" t="s">
        <v>35</v>
      </c>
      <c r="C15248" s="7">
        <v>44785</v>
      </c>
      <c r="E15248" s="27">
        <v>294.39999999999998</v>
      </c>
      <c r="G15248" s="27" t="str">
        <f>VLOOKUP(C15248,W:Y,3,TRUE)</f>
        <v>August 22</v>
      </c>
      <c r="H15248" s="27">
        <f t="shared" si="238"/>
        <v>15247</v>
      </c>
      <c r="I15248" s="30" t="str">
        <f>IF(G15248='Check Register'!$E$1,H15248,"")</f>
        <v/>
      </c>
    </row>
    <row r="15249" spans="1:9" x14ac:dyDescent="0.3">
      <c r="A15249" t="s">
        <v>802</v>
      </c>
      <c r="B15249" t="s">
        <v>14</v>
      </c>
      <c r="C15249" s="7">
        <v>44785</v>
      </c>
      <c r="E15249" s="27">
        <v>622.5</v>
      </c>
      <c r="G15249" s="27" t="str">
        <f>VLOOKUP(C15249,W:Y,3,TRUE)</f>
        <v>August 22</v>
      </c>
      <c r="H15249" s="27">
        <f t="shared" si="238"/>
        <v>15248</v>
      </c>
      <c r="I15249" s="30" t="str">
        <f>IF(G15249='Check Register'!$E$1,H15249,"")</f>
        <v/>
      </c>
    </row>
    <row r="15250" spans="1:9" x14ac:dyDescent="0.3">
      <c r="A15250" t="s">
        <v>1148</v>
      </c>
      <c r="B15250" t="s">
        <v>22</v>
      </c>
      <c r="C15250" s="7">
        <v>44785</v>
      </c>
      <c r="E15250" s="27">
        <v>4692.8</v>
      </c>
      <c r="G15250" s="27" t="str">
        <f>VLOOKUP(C15250,W:Y,3,TRUE)</f>
        <v>August 22</v>
      </c>
      <c r="H15250" s="27">
        <f t="shared" si="238"/>
        <v>15249</v>
      </c>
      <c r="I15250" s="30" t="str">
        <f>IF(G15250='Check Register'!$E$1,H15250,"")</f>
        <v/>
      </c>
    </row>
    <row r="15251" spans="1:9" x14ac:dyDescent="0.3">
      <c r="A15251" t="s">
        <v>1137</v>
      </c>
      <c r="B15251" t="s">
        <v>89</v>
      </c>
      <c r="C15251" s="7">
        <v>44785</v>
      </c>
      <c r="E15251" s="27">
        <v>300</v>
      </c>
      <c r="G15251" s="27" t="str">
        <f>VLOOKUP(C15251,W:Y,3,TRUE)</f>
        <v>August 22</v>
      </c>
      <c r="H15251" s="27">
        <f t="shared" si="238"/>
        <v>15250</v>
      </c>
      <c r="I15251" s="30" t="str">
        <f>IF(G15251='Check Register'!$E$1,H15251,"")</f>
        <v/>
      </c>
    </row>
    <row r="15252" spans="1:9" x14ac:dyDescent="0.3">
      <c r="A15252" t="s">
        <v>860</v>
      </c>
      <c r="B15252" t="s">
        <v>22</v>
      </c>
      <c r="C15252" s="7">
        <v>44785</v>
      </c>
      <c r="E15252" s="27">
        <v>104</v>
      </c>
      <c r="G15252" s="27" t="str">
        <f>VLOOKUP(C15252,W:Y,3,TRUE)</f>
        <v>August 22</v>
      </c>
      <c r="H15252" s="27">
        <f t="shared" si="238"/>
        <v>15251</v>
      </c>
      <c r="I15252" s="30" t="str">
        <f>IF(G15252='Check Register'!$E$1,H15252,"")</f>
        <v/>
      </c>
    </row>
    <row r="15253" spans="1:9" x14ac:dyDescent="0.3">
      <c r="A15253" t="s">
        <v>991</v>
      </c>
      <c r="B15253" t="s">
        <v>39</v>
      </c>
      <c r="C15253" s="7">
        <v>44785</v>
      </c>
      <c r="E15253" s="27">
        <v>80920</v>
      </c>
      <c r="G15253" s="27" t="str">
        <f>VLOOKUP(C15253,W:Y,3,TRUE)</f>
        <v>August 22</v>
      </c>
      <c r="H15253" s="27">
        <f t="shared" si="238"/>
        <v>15252</v>
      </c>
      <c r="I15253" s="30" t="str">
        <f>IF(G15253='Check Register'!$E$1,H15253,"")</f>
        <v/>
      </c>
    </row>
    <row r="15254" spans="1:9" x14ac:dyDescent="0.3">
      <c r="A15254" t="s">
        <v>1294</v>
      </c>
      <c r="B15254" t="s">
        <v>22</v>
      </c>
      <c r="C15254" s="7">
        <v>44785</v>
      </c>
      <c r="E15254" s="27">
        <v>2</v>
      </c>
      <c r="G15254" s="27" t="str">
        <f>VLOOKUP(C15254,W:Y,3,TRUE)</f>
        <v>August 22</v>
      </c>
      <c r="H15254" s="27">
        <f t="shared" si="238"/>
        <v>15253</v>
      </c>
      <c r="I15254" s="30" t="str">
        <f>IF(G15254='Check Register'!$E$1,H15254,"")</f>
        <v/>
      </c>
    </row>
    <row r="15255" spans="1:9" x14ac:dyDescent="0.3">
      <c r="A15255" t="s">
        <v>805</v>
      </c>
      <c r="B15255" t="s">
        <v>127</v>
      </c>
      <c r="C15255" s="7">
        <v>44785</v>
      </c>
      <c r="E15255" s="27">
        <v>469.22</v>
      </c>
      <c r="G15255" s="27" t="str">
        <f>VLOOKUP(C15255,W:Y,3,TRUE)</f>
        <v>August 22</v>
      </c>
      <c r="H15255" s="27">
        <f t="shared" si="238"/>
        <v>15254</v>
      </c>
      <c r="I15255" s="30" t="str">
        <f>IF(G15255='Check Register'!$E$1,H15255,"")</f>
        <v/>
      </c>
    </row>
    <row r="15256" spans="1:9" x14ac:dyDescent="0.3">
      <c r="A15256" t="s">
        <v>805</v>
      </c>
      <c r="B15256" t="s">
        <v>11</v>
      </c>
      <c r="C15256" s="7">
        <v>44785</v>
      </c>
      <c r="E15256" s="27">
        <v>1056.17</v>
      </c>
      <c r="G15256" s="27" t="str">
        <f>VLOOKUP(C15256,W:Y,3,TRUE)</f>
        <v>August 22</v>
      </c>
      <c r="H15256" s="27">
        <f t="shared" si="238"/>
        <v>15255</v>
      </c>
      <c r="I15256" s="30" t="str">
        <f>IF(G15256='Check Register'!$E$1,H15256,"")</f>
        <v/>
      </c>
    </row>
    <row r="15257" spans="1:9" x14ac:dyDescent="0.3">
      <c r="A15257" t="s">
        <v>866</v>
      </c>
      <c r="B15257" t="s">
        <v>127</v>
      </c>
      <c r="C15257" s="7">
        <v>44785</v>
      </c>
      <c r="E15257" s="27">
        <v>84.2</v>
      </c>
      <c r="G15257" s="27" t="str">
        <f>VLOOKUP(C15257,W:Y,3,TRUE)</f>
        <v>August 22</v>
      </c>
      <c r="H15257" s="27">
        <f t="shared" si="238"/>
        <v>15256</v>
      </c>
      <c r="I15257" s="30" t="str">
        <f>IF(G15257='Check Register'!$E$1,H15257,"")</f>
        <v/>
      </c>
    </row>
    <row r="15258" spans="1:9" x14ac:dyDescent="0.3">
      <c r="A15258" t="s">
        <v>866</v>
      </c>
      <c r="B15258" t="s">
        <v>8</v>
      </c>
      <c r="C15258" s="7">
        <v>44785</v>
      </c>
      <c r="E15258" s="27">
        <v>78.53</v>
      </c>
      <c r="G15258" s="27" t="str">
        <f>VLOOKUP(C15258,W:Y,3,TRUE)</f>
        <v>August 22</v>
      </c>
      <c r="H15258" s="27">
        <f t="shared" si="238"/>
        <v>15257</v>
      </c>
      <c r="I15258" s="30" t="str">
        <f>IF(G15258='Check Register'!$E$1,H15258,"")</f>
        <v/>
      </c>
    </row>
    <row r="15259" spans="1:9" x14ac:dyDescent="0.3">
      <c r="A15259" t="s">
        <v>97</v>
      </c>
      <c r="B15259" t="s">
        <v>6</v>
      </c>
      <c r="C15259" s="7">
        <v>44788</v>
      </c>
      <c r="E15259" s="27">
        <v>99538.7</v>
      </c>
      <c r="G15259" s="27" t="str">
        <f>VLOOKUP(C15259,W:Y,3,TRUE)</f>
        <v>August 22</v>
      </c>
      <c r="H15259" s="27">
        <f t="shared" si="238"/>
        <v>15258</v>
      </c>
      <c r="I15259" s="30" t="str">
        <f>IF(G15259='Check Register'!$E$1,H15259,"")</f>
        <v/>
      </c>
    </row>
    <row r="15260" spans="1:9" x14ac:dyDescent="0.3">
      <c r="A15260" t="s">
        <v>810</v>
      </c>
      <c r="B15260" t="s">
        <v>8</v>
      </c>
      <c r="C15260" s="7">
        <v>44792</v>
      </c>
      <c r="E15260" s="27">
        <v>91</v>
      </c>
      <c r="G15260" s="27" t="str">
        <f>VLOOKUP(C15260,W:Y,3,TRUE)</f>
        <v>August 22</v>
      </c>
      <c r="H15260" s="27">
        <f t="shared" si="238"/>
        <v>15259</v>
      </c>
      <c r="I15260" s="30" t="str">
        <f>IF(G15260='Check Register'!$E$1,H15260,"")</f>
        <v/>
      </c>
    </row>
    <row r="15261" spans="1:9" x14ac:dyDescent="0.3">
      <c r="A15261" t="s">
        <v>837</v>
      </c>
      <c r="B15261" t="s">
        <v>20</v>
      </c>
      <c r="C15261" s="7">
        <v>44792</v>
      </c>
      <c r="E15261" s="27">
        <v>140.82</v>
      </c>
      <c r="G15261" s="27" t="str">
        <f>VLOOKUP(C15261,W:Y,3,TRUE)</f>
        <v>August 22</v>
      </c>
      <c r="H15261" s="27">
        <f t="shared" si="238"/>
        <v>15260</v>
      </c>
      <c r="I15261" s="30" t="str">
        <f>IF(G15261='Check Register'!$E$1,H15261,"")</f>
        <v/>
      </c>
    </row>
    <row r="15262" spans="1:9" x14ac:dyDescent="0.3">
      <c r="A15262" t="s">
        <v>869</v>
      </c>
      <c r="B15262" t="s">
        <v>89</v>
      </c>
      <c r="C15262" s="7">
        <v>44792</v>
      </c>
      <c r="E15262" s="27">
        <v>139</v>
      </c>
      <c r="G15262" s="27" t="str">
        <f>VLOOKUP(C15262,W:Y,3,TRUE)</f>
        <v>August 22</v>
      </c>
      <c r="H15262" s="27">
        <f t="shared" si="238"/>
        <v>15261</v>
      </c>
      <c r="I15262" s="30" t="str">
        <f>IF(G15262='Check Register'!$E$1,H15262,"")</f>
        <v/>
      </c>
    </row>
    <row r="15263" spans="1:9" x14ac:dyDescent="0.3">
      <c r="A15263" t="s">
        <v>780</v>
      </c>
      <c r="B15263" t="s">
        <v>18</v>
      </c>
      <c r="C15263" s="7">
        <v>44792</v>
      </c>
      <c r="E15263" s="27">
        <v>8448.56</v>
      </c>
      <c r="G15263" s="27" t="str">
        <f>VLOOKUP(C15263,W:Y,3,TRUE)</f>
        <v>August 22</v>
      </c>
      <c r="H15263" s="27">
        <f t="shared" si="238"/>
        <v>15262</v>
      </c>
      <c r="I15263" s="30" t="str">
        <f>IF(G15263='Check Register'!$E$1,H15263,"")</f>
        <v/>
      </c>
    </row>
    <row r="15264" spans="1:9" x14ac:dyDescent="0.3">
      <c r="A15264" t="s">
        <v>816</v>
      </c>
      <c r="B15264" t="s">
        <v>28</v>
      </c>
      <c r="C15264" s="7">
        <v>44792</v>
      </c>
      <c r="E15264" s="27">
        <v>41200</v>
      </c>
      <c r="G15264" s="27" t="str">
        <f>VLOOKUP(C15264,W:Y,3,TRUE)</f>
        <v>August 22</v>
      </c>
      <c r="H15264" s="27">
        <f t="shared" si="238"/>
        <v>15263</v>
      </c>
      <c r="I15264" s="30" t="str">
        <f>IF(G15264='Check Register'!$E$1,H15264,"")</f>
        <v/>
      </c>
    </row>
    <row r="15265" spans="1:9" x14ac:dyDescent="0.3">
      <c r="A15265" t="s">
        <v>818</v>
      </c>
      <c r="B15265" t="s">
        <v>141</v>
      </c>
      <c r="C15265" s="7">
        <v>44792</v>
      </c>
      <c r="E15265" s="27">
        <v>1181.55</v>
      </c>
      <c r="G15265" s="27" t="str">
        <f>VLOOKUP(C15265,W:Y,3,TRUE)</f>
        <v>August 22</v>
      </c>
      <c r="H15265" s="27">
        <f t="shared" si="238"/>
        <v>15264</v>
      </c>
      <c r="I15265" s="30" t="str">
        <f>IF(G15265='Check Register'!$E$1,H15265,"")</f>
        <v/>
      </c>
    </row>
    <row r="15266" spans="1:9" x14ac:dyDescent="0.3">
      <c r="A15266" t="s">
        <v>818</v>
      </c>
      <c r="B15266" t="s">
        <v>102</v>
      </c>
      <c r="C15266" s="7">
        <v>44792</v>
      </c>
      <c r="E15266" s="27">
        <v>5308.02</v>
      </c>
      <c r="G15266" s="27" t="str">
        <f>VLOOKUP(C15266,W:Y,3,TRUE)</f>
        <v>August 22</v>
      </c>
      <c r="H15266" s="27">
        <f t="shared" si="238"/>
        <v>15265</v>
      </c>
      <c r="I15266" s="30" t="str">
        <f>IF(G15266='Check Register'!$E$1,H15266,"")</f>
        <v/>
      </c>
    </row>
    <row r="15267" spans="1:9" x14ac:dyDescent="0.3">
      <c r="A15267" t="s">
        <v>787</v>
      </c>
      <c r="B15267" t="s">
        <v>20</v>
      </c>
      <c r="C15267" s="7">
        <v>44792</v>
      </c>
      <c r="E15267" s="27">
        <v>5303.13</v>
      </c>
      <c r="G15267" s="27" t="str">
        <f>VLOOKUP(C15267,W:Y,3,TRUE)</f>
        <v>August 22</v>
      </c>
      <c r="H15267" s="27">
        <f t="shared" si="238"/>
        <v>15266</v>
      </c>
      <c r="I15267" s="30" t="str">
        <f>IF(G15267='Check Register'!$E$1,H15267,"")</f>
        <v/>
      </c>
    </row>
    <row r="15268" spans="1:9" x14ac:dyDescent="0.3">
      <c r="A15268" t="s">
        <v>1126</v>
      </c>
      <c r="B15268" t="s">
        <v>18</v>
      </c>
      <c r="C15268" s="7">
        <v>44792</v>
      </c>
      <c r="E15268" s="27">
        <v>43.95</v>
      </c>
      <c r="G15268" s="27" t="str">
        <f>VLOOKUP(C15268,W:Y,3,TRUE)</f>
        <v>August 22</v>
      </c>
      <c r="H15268" s="27">
        <f t="shared" si="238"/>
        <v>15267</v>
      </c>
      <c r="I15268" s="30" t="str">
        <f>IF(G15268='Check Register'!$E$1,H15268,"")</f>
        <v/>
      </c>
    </row>
    <row r="15269" spans="1:9" x14ac:dyDescent="0.3">
      <c r="A15269" t="s">
        <v>844</v>
      </c>
      <c r="B15269" t="s">
        <v>12</v>
      </c>
      <c r="C15269" s="7">
        <v>44792</v>
      </c>
      <c r="E15269" s="27">
        <v>17.3</v>
      </c>
      <c r="G15269" s="27" t="str">
        <f>VLOOKUP(C15269,W:Y,3,TRUE)</f>
        <v>August 22</v>
      </c>
      <c r="H15269" s="27">
        <f t="shared" si="238"/>
        <v>15268</v>
      </c>
      <c r="I15269" s="30" t="str">
        <f>IF(G15269='Check Register'!$E$1,H15269,"")</f>
        <v/>
      </c>
    </row>
    <row r="15270" spans="1:9" x14ac:dyDescent="0.3">
      <c r="A15270" t="s">
        <v>1295</v>
      </c>
      <c r="B15270" t="s">
        <v>102</v>
      </c>
      <c r="C15270" s="7">
        <v>44792</v>
      </c>
      <c r="E15270" s="27">
        <v>41713.39</v>
      </c>
      <c r="G15270" s="27" t="str">
        <f>VLOOKUP(C15270,W:Y,3,TRUE)</f>
        <v>August 22</v>
      </c>
      <c r="H15270" s="27">
        <f t="shared" si="238"/>
        <v>15269</v>
      </c>
      <c r="I15270" s="30" t="str">
        <f>IF(G15270='Check Register'!$E$1,H15270,"")</f>
        <v/>
      </c>
    </row>
    <row r="15271" spans="1:9" x14ac:dyDescent="0.3">
      <c r="A15271" t="s">
        <v>790</v>
      </c>
      <c r="B15271" t="s">
        <v>43</v>
      </c>
      <c r="C15271" s="7">
        <v>44792</v>
      </c>
      <c r="E15271" s="27">
        <v>200</v>
      </c>
      <c r="G15271" s="27" t="str">
        <f>VLOOKUP(C15271,W:Y,3,TRUE)</f>
        <v>August 22</v>
      </c>
      <c r="H15271" s="27">
        <f t="shared" si="238"/>
        <v>15270</v>
      </c>
      <c r="I15271" s="30" t="str">
        <f>IF(G15271='Check Register'!$E$1,H15271,"")</f>
        <v/>
      </c>
    </row>
    <row r="15272" spans="1:9" x14ac:dyDescent="0.3">
      <c r="A15272" t="s">
        <v>848</v>
      </c>
      <c r="B15272" t="s">
        <v>127</v>
      </c>
      <c r="C15272" s="7">
        <v>44792</v>
      </c>
      <c r="E15272" s="27">
        <v>18.420000000000002</v>
      </c>
      <c r="G15272" s="27" t="str">
        <f>VLOOKUP(C15272,W:Y,3,TRUE)</f>
        <v>August 22</v>
      </c>
      <c r="H15272" s="27">
        <f t="shared" si="238"/>
        <v>15271</v>
      </c>
      <c r="I15272" s="30" t="str">
        <f>IF(G15272='Check Register'!$E$1,H15272,"")</f>
        <v/>
      </c>
    </row>
    <row r="15273" spans="1:9" x14ac:dyDescent="0.3">
      <c r="A15273" t="s">
        <v>848</v>
      </c>
      <c r="B15273" t="s">
        <v>8</v>
      </c>
      <c r="C15273" s="7">
        <v>44792</v>
      </c>
      <c r="E15273" s="27">
        <v>520.46</v>
      </c>
      <c r="G15273" s="27" t="str">
        <f>VLOOKUP(C15273,W:Y,3,TRUE)</f>
        <v>August 22</v>
      </c>
      <c r="H15273" s="27">
        <f t="shared" si="238"/>
        <v>15272</v>
      </c>
      <c r="I15273" s="30" t="str">
        <f>IF(G15273='Check Register'!$E$1,H15273,"")</f>
        <v/>
      </c>
    </row>
    <row r="15274" spans="1:9" x14ac:dyDescent="0.3">
      <c r="A15274" t="s">
        <v>930</v>
      </c>
      <c r="B15274" t="s">
        <v>8</v>
      </c>
      <c r="C15274" s="7">
        <v>44792</v>
      </c>
      <c r="E15274" s="27">
        <v>594.76</v>
      </c>
      <c r="G15274" s="27" t="str">
        <f>VLOOKUP(C15274,W:Y,3,TRUE)</f>
        <v>August 22</v>
      </c>
      <c r="H15274" s="27">
        <f t="shared" si="238"/>
        <v>15273</v>
      </c>
      <c r="I15274" s="30" t="str">
        <f>IF(G15274='Check Register'!$E$1,H15274,"")</f>
        <v/>
      </c>
    </row>
    <row r="15275" spans="1:9" x14ac:dyDescent="0.3">
      <c r="A15275" t="s">
        <v>1111</v>
      </c>
      <c r="B15275" t="s">
        <v>8</v>
      </c>
      <c r="C15275" s="7">
        <v>44792</v>
      </c>
      <c r="E15275" s="27">
        <v>7932.36</v>
      </c>
      <c r="G15275" s="27" t="str">
        <f>VLOOKUP(C15275,W:Y,3,TRUE)</f>
        <v>August 22</v>
      </c>
      <c r="H15275" s="27">
        <f t="shared" si="238"/>
        <v>15274</v>
      </c>
      <c r="I15275" s="30" t="str">
        <f>IF(G15275='Check Register'!$E$1,H15275,"")</f>
        <v/>
      </c>
    </row>
    <row r="15276" spans="1:9" x14ac:dyDescent="0.3">
      <c r="A15276" t="s">
        <v>876</v>
      </c>
      <c r="B15276" t="s">
        <v>28</v>
      </c>
      <c r="C15276" s="7">
        <v>44792</v>
      </c>
      <c r="E15276" s="27">
        <v>154438.39999999999</v>
      </c>
      <c r="G15276" s="27" t="str">
        <f>VLOOKUP(C15276,W:Y,3,TRUE)</f>
        <v>August 22</v>
      </c>
      <c r="H15276" s="27">
        <f t="shared" si="238"/>
        <v>15275</v>
      </c>
      <c r="I15276" s="30" t="str">
        <f>IF(G15276='Check Register'!$E$1,H15276,"")</f>
        <v/>
      </c>
    </row>
    <row r="15277" spans="1:9" x14ac:dyDescent="0.3">
      <c r="A15277" t="s">
        <v>988</v>
      </c>
      <c r="B15277" t="s">
        <v>100</v>
      </c>
      <c r="C15277" s="7">
        <v>44792</v>
      </c>
      <c r="E15277" s="27">
        <v>2510</v>
      </c>
      <c r="G15277" s="27" t="str">
        <f>VLOOKUP(C15277,W:Y,3,TRUE)</f>
        <v>August 22</v>
      </c>
      <c r="H15277" s="27">
        <f t="shared" si="238"/>
        <v>15276</v>
      </c>
      <c r="I15277" s="30" t="str">
        <f>IF(G15277='Check Register'!$E$1,H15277,"")</f>
        <v/>
      </c>
    </row>
    <row r="15278" spans="1:9" x14ac:dyDescent="0.3">
      <c r="A15278" t="s">
        <v>1112</v>
      </c>
      <c r="B15278" t="s">
        <v>8</v>
      </c>
      <c r="C15278" s="7">
        <v>44792</v>
      </c>
      <c r="E15278" s="27">
        <v>1320</v>
      </c>
      <c r="G15278" s="27" t="str">
        <f>VLOOKUP(C15278,W:Y,3,TRUE)</f>
        <v>August 22</v>
      </c>
      <c r="H15278" s="27">
        <f t="shared" si="238"/>
        <v>15277</v>
      </c>
      <c r="I15278" s="30" t="str">
        <f>IF(G15278='Check Register'!$E$1,H15278,"")</f>
        <v/>
      </c>
    </row>
    <row r="15279" spans="1:9" x14ac:dyDescent="0.3">
      <c r="A15279" t="s">
        <v>1127</v>
      </c>
      <c r="B15279" t="s">
        <v>22</v>
      </c>
      <c r="C15279" s="7">
        <v>44792</v>
      </c>
      <c r="E15279" s="27">
        <v>26.21</v>
      </c>
      <c r="G15279" s="27" t="str">
        <f>VLOOKUP(C15279,W:Y,3,TRUE)</f>
        <v>August 22</v>
      </c>
      <c r="H15279" s="27">
        <f t="shared" si="238"/>
        <v>15278</v>
      </c>
      <c r="I15279" s="30" t="str">
        <f>IF(G15279='Check Register'!$E$1,H15279,"")</f>
        <v/>
      </c>
    </row>
    <row r="15280" spans="1:9" x14ac:dyDescent="0.3">
      <c r="A15280" t="s">
        <v>852</v>
      </c>
      <c r="B15280" t="s">
        <v>28</v>
      </c>
      <c r="C15280" s="7">
        <v>44792</v>
      </c>
      <c r="E15280" s="27">
        <v>27145.31</v>
      </c>
      <c r="G15280" s="27" t="str">
        <f>VLOOKUP(C15280,W:Y,3,TRUE)</f>
        <v>August 22</v>
      </c>
      <c r="H15280" s="27">
        <f t="shared" si="238"/>
        <v>15279</v>
      </c>
      <c r="I15280" s="30" t="str">
        <f>IF(G15280='Check Register'!$E$1,H15280,"")</f>
        <v/>
      </c>
    </row>
    <row r="15281" spans="1:9" x14ac:dyDescent="0.3">
      <c r="A15281" t="s">
        <v>828</v>
      </c>
      <c r="B15281" t="s">
        <v>102</v>
      </c>
      <c r="C15281" s="7">
        <v>44792</v>
      </c>
      <c r="E15281" s="27">
        <v>1703.6</v>
      </c>
      <c r="G15281" s="27" t="str">
        <f>VLOOKUP(C15281,W:Y,3,TRUE)</f>
        <v>August 22</v>
      </c>
      <c r="H15281" s="27">
        <f t="shared" si="238"/>
        <v>15280</v>
      </c>
      <c r="I15281" s="30" t="str">
        <f>IF(G15281='Check Register'!$E$1,H15281,"")</f>
        <v/>
      </c>
    </row>
    <row r="15282" spans="1:9" x14ac:dyDescent="0.3">
      <c r="A15282" t="s">
        <v>946</v>
      </c>
      <c r="B15282" t="s">
        <v>100</v>
      </c>
      <c r="C15282" s="7">
        <v>44792</v>
      </c>
      <c r="E15282" s="27">
        <v>399</v>
      </c>
      <c r="G15282" s="27" t="str">
        <f>VLOOKUP(C15282,W:Y,3,TRUE)</f>
        <v>August 22</v>
      </c>
      <c r="H15282" s="27">
        <f t="shared" si="238"/>
        <v>15281</v>
      </c>
      <c r="I15282" s="30" t="str">
        <f>IF(G15282='Check Register'!$E$1,H15282,"")</f>
        <v/>
      </c>
    </row>
    <row r="15283" spans="1:9" x14ac:dyDescent="0.3">
      <c r="A15283" t="s">
        <v>1275</v>
      </c>
      <c r="B15283" t="s">
        <v>14</v>
      </c>
      <c r="C15283" s="7">
        <v>44792</v>
      </c>
      <c r="E15283" s="27">
        <v>24950</v>
      </c>
      <c r="G15283" s="27" t="str">
        <f>VLOOKUP(C15283,W:Y,3,TRUE)</f>
        <v>August 22</v>
      </c>
      <c r="H15283" s="27">
        <f t="shared" si="238"/>
        <v>15282</v>
      </c>
      <c r="I15283" s="30" t="str">
        <f>IF(G15283='Check Register'!$E$1,H15283,"")</f>
        <v/>
      </c>
    </row>
    <row r="15284" spans="1:9" x14ac:dyDescent="0.3">
      <c r="A15284" t="s">
        <v>880</v>
      </c>
      <c r="B15284" t="s">
        <v>28</v>
      </c>
      <c r="C15284" s="7">
        <v>44792</v>
      </c>
      <c r="E15284" s="27">
        <v>323.75</v>
      </c>
      <c r="G15284" s="27" t="str">
        <f>VLOOKUP(C15284,W:Y,3,TRUE)</f>
        <v>August 22</v>
      </c>
      <c r="H15284" s="27">
        <f t="shared" si="238"/>
        <v>15283</v>
      </c>
      <c r="I15284" s="30" t="str">
        <f>IF(G15284='Check Register'!$E$1,H15284,"")</f>
        <v/>
      </c>
    </row>
    <row r="15285" spans="1:9" x14ac:dyDescent="0.3">
      <c r="A15285" t="s">
        <v>880</v>
      </c>
      <c r="B15285" t="s">
        <v>115</v>
      </c>
      <c r="C15285" s="7">
        <v>44792</v>
      </c>
      <c r="E15285" s="27">
        <v>4547.25</v>
      </c>
      <c r="G15285" s="27" t="str">
        <f>VLOOKUP(C15285,W:Y,3,TRUE)</f>
        <v>August 22</v>
      </c>
      <c r="H15285" s="27">
        <f t="shared" si="238"/>
        <v>15284</v>
      </c>
      <c r="I15285" s="30" t="str">
        <f>IF(G15285='Check Register'!$E$1,H15285,"")</f>
        <v/>
      </c>
    </row>
    <row r="15286" spans="1:9" x14ac:dyDescent="0.3">
      <c r="A15286" t="s">
        <v>1270</v>
      </c>
      <c r="B15286" t="s">
        <v>12</v>
      </c>
      <c r="C15286" s="7">
        <v>44792</v>
      </c>
      <c r="E15286" s="27">
        <v>126.17</v>
      </c>
      <c r="G15286" s="27" t="str">
        <f>VLOOKUP(C15286,W:Y,3,TRUE)</f>
        <v>August 22</v>
      </c>
      <c r="H15286" s="27">
        <f t="shared" si="238"/>
        <v>15285</v>
      </c>
      <c r="I15286" s="30" t="str">
        <f>IF(G15286='Check Register'!$E$1,H15286,"")</f>
        <v/>
      </c>
    </row>
    <row r="15287" spans="1:9" x14ac:dyDescent="0.3">
      <c r="A15287" t="s">
        <v>884</v>
      </c>
      <c r="B15287" t="s">
        <v>8</v>
      </c>
      <c r="C15287" s="7">
        <v>44792</v>
      </c>
      <c r="E15287" s="27">
        <v>486.43</v>
      </c>
      <c r="G15287" s="27" t="str">
        <f>VLOOKUP(C15287,W:Y,3,TRUE)</f>
        <v>August 22</v>
      </c>
      <c r="H15287" s="27">
        <f t="shared" si="238"/>
        <v>15286</v>
      </c>
      <c r="I15287" s="30" t="str">
        <f>IF(G15287='Check Register'!$E$1,H15287,"")</f>
        <v/>
      </c>
    </row>
    <row r="15288" spans="1:9" x14ac:dyDescent="0.3">
      <c r="A15288" t="s">
        <v>1146</v>
      </c>
      <c r="B15288" t="s">
        <v>8</v>
      </c>
      <c r="C15288" s="7">
        <v>44792</v>
      </c>
      <c r="E15288" s="27">
        <v>297.01</v>
      </c>
      <c r="G15288" s="27" t="str">
        <f>VLOOKUP(C15288,W:Y,3,TRUE)</f>
        <v>August 22</v>
      </c>
      <c r="H15288" s="27">
        <f t="shared" si="238"/>
        <v>15287</v>
      </c>
      <c r="I15288" s="30" t="str">
        <f>IF(G15288='Check Register'!$E$1,H15288,"")</f>
        <v/>
      </c>
    </row>
    <row r="15289" spans="1:9" x14ac:dyDescent="0.3">
      <c r="A15289" t="s">
        <v>989</v>
      </c>
      <c r="B15289" t="s">
        <v>39</v>
      </c>
      <c r="C15289" s="7">
        <v>44792</v>
      </c>
      <c r="E15289" s="27">
        <v>248</v>
      </c>
      <c r="G15289" s="27" t="str">
        <f>VLOOKUP(C15289,W:Y,3,TRUE)</f>
        <v>August 22</v>
      </c>
      <c r="H15289" s="27">
        <f t="shared" si="238"/>
        <v>15288</v>
      </c>
      <c r="I15289" s="30" t="str">
        <f>IF(G15289='Check Register'!$E$1,H15289,"")</f>
        <v/>
      </c>
    </row>
    <row r="15290" spans="1:9" x14ac:dyDescent="0.3">
      <c r="A15290" t="s">
        <v>1265</v>
      </c>
      <c r="B15290" t="s">
        <v>214</v>
      </c>
      <c r="C15290" s="7">
        <v>44792</v>
      </c>
      <c r="E15290" s="27">
        <v>1664.76</v>
      </c>
      <c r="G15290" s="27" t="str">
        <f>VLOOKUP(C15290,W:Y,3,TRUE)</f>
        <v>August 22</v>
      </c>
      <c r="H15290" s="27">
        <f t="shared" si="238"/>
        <v>15289</v>
      </c>
      <c r="I15290" s="30" t="str">
        <f>IF(G15290='Check Register'!$E$1,H15290,"")</f>
        <v/>
      </c>
    </row>
    <row r="15291" spans="1:9" x14ac:dyDescent="0.3">
      <c r="A15291" t="s">
        <v>1265</v>
      </c>
      <c r="B15291" t="s">
        <v>31</v>
      </c>
      <c r="C15291" s="7">
        <v>44792</v>
      </c>
      <c r="E15291" s="27">
        <v>20.3</v>
      </c>
      <c r="G15291" s="27" t="str">
        <f>VLOOKUP(C15291,W:Y,3,TRUE)</f>
        <v>August 22</v>
      </c>
      <c r="H15291" s="27">
        <f t="shared" si="238"/>
        <v>15290</v>
      </c>
      <c r="I15291" s="30" t="str">
        <f>IF(G15291='Check Register'!$E$1,H15291,"")</f>
        <v/>
      </c>
    </row>
    <row r="15292" spans="1:9" x14ac:dyDescent="0.3">
      <c r="A15292" t="s">
        <v>1265</v>
      </c>
      <c r="B15292" t="s">
        <v>111</v>
      </c>
      <c r="C15292" s="7">
        <v>44792</v>
      </c>
      <c r="E15292" s="27">
        <v>78.81</v>
      </c>
      <c r="G15292" s="27" t="str">
        <f>VLOOKUP(C15292,W:Y,3,TRUE)</f>
        <v>August 22</v>
      </c>
      <c r="H15292" s="27">
        <f t="shared" si="238"/>
        <v>15291</v>
      </c>
      <c r="I15292" s="30" t="str">
        <f>IF(G15292='Check Register'!$E$1,H15292,"")</f>
        <v/>
      </c>
    </row>
    <row r="15293" spans="1:9" x14ac:dyDescent="0.3">
      <c r="A15293" t="s">
        <v>1148</v>
      </c>
      <c r="B15293" t="s">
        <v>22</v>
      </c>
      <c r="C15293" s="7">
        <v>44792</v>
      </c>
      <c r="E15293" s="27">
        <v>4810.3599999999997</v>
      </c>
      <c r="G15293" s="27" t="str">
        <f>VLOOKUP(C15293,W:Y,3,TRUE)</f>
        <v>August 22</v>
      </c>
      <c r="H15293" s="27">
        <f t="shared" si="238"/>
        <v>15292</v>
      </c>
      <c r="I15293" s="30" t="str">
        <f>IF(G15293='Check Register'!$E$1,H15293,"")</f>
        <v/>
      </c>
    </row>
    <row r="15294" spans="1:9" x14ac:dyDescent="0.3">
      <c r="A15294" t="s">
        <v>803</v>
      </c>
      <c r="B15294" t="s">
        <v>73</v>
      </c>
      <c r="C15294" s="7">
        <v>44792</v>
      </c>
      <c r="E15294" s="27">
        <v>26060.400000000001</v>
      </c>
      <c r="G15294" s="27" t="str">
        <f>VLOOKUP(C15294,W:Y,3,TRUE)</f>
        <v>August 22</v>
      </c>
      <c r="H15294" s="27">
        <f t="shared" si="238"/>
        <v>15293</v>
      </c>
      <c r="I15294" s="30" t="str">
        <f>IF(G15294='Check Register'!$E$1,H15294,"")</f>
        <v/>
      </c>
    </row>
    <row r="15295" spans="1:9" x14ac:dyDescent="0.3">
      <c r="A15295" t="s">
        <v>1206</v>
      </c>
      <c r="B15295" t="s">
        <v>28</v>
      </c>
      <c r="C15295" s="7">
        <v>44792</v>
      </c>
      <c r="E15295" s="27">
        <v>1150</v>
      </c>
      <c r="G15295" s="27" t="str">
        <f>VLOOKUP(C15295,W:Y,3,TRUE)</f>
        <v>August 22</v>
      </c>
      <c r="H15295" s="27">
        <f t="shared" si="238"/>
        <v>15294</v>
      </c>
      <c r="I15295" s="30" t="str">
        <f>IF(G15295='Check Register'!$E$1,H15295,"")</f>
        <v/>
      </c>
    </row>
    <row r="15296" spans="1:9" x14ac:dyDescent="0.3">
      <c r="A15296" t="s">
        <v>1155</v>
      </c>
      <c r="B15296" t="s">
        <v>66</v>
      </c>
      <c r="C15296" s="7">
        <v>44792</v>
      </c>
      <c r="E15296" s="27">
        <v>500</v>
      </c>
      <c r="G15296" s="27" t="str">
        <f>VLOOKUP(C15296,W:Y,3,TRUE)</f>
        <v>August 22</v>
      </c>
      <c r="H15296" s="27">
        <f t="shared" si="238"/>
        <v>15295</v>
      </c>
      <c r="I15296" s="30" t="str">
        <f>IF(G15296='Check Register'!$E$1,H15296,"")</f>
        <v/>
      </c>
    </row>
    <row r="15297" spans="1:9" x14ac:dyDescent="0.3">
      <c r="A15297" t="s">
        <v>805</v>
      </c>
      <c r="B15297" t="s">
        <v>127</v>
      </c>
      <c r="C15297" s="7">
        <v>44792</v>
      </c>
      <c r="E15297" s="27">
        <v>234.61</v>
      </c>
      <c r="G15297" s="27" t="str">
        <f>VLOOKUP(C15297,W:Y,3,TRUE)</f>
        <v>August 22</v>
      </c>
      <c r="H15297" s="27">
        <f t="shared" si="238"/>
        <v>15296</v>
      </c>
      <c r="I15297" s="30" t="str">
        <f>IF(G15297='Check Register'!$E$1,H15297,"")</f>
        <v/>
      </c>
    </row>
    <row r="15298" spans="1:9" x14ac:dyDescent="0.3">
      <c r="A15298" t="s">
        <v>805</v>
      </c>
      <c r="B15298" t="s">
        <v>11</v>
      </c>
      <c r="C15298" s="7">
        <v>44792</v>
      </c>
      <c r="E15298" s="27">
        <v>337.36</v>
      </c>
      <c r="G15298" s="27" t="str">
        <f>VLOOKUP(C15298,W:Y,3,TRUE)</f>
        <v>August 22</v>
      </c>
      <c r="H15298" s="27">
        <f t="shared" si="238"/>
        <v>15297</v>
      </c>
      <c r="I15298" s="30" t="str">
        <f>IF(G15298='Check Register'!$E$1,H15298,"")</f>
        <v/>
      </c>
    </row>
    <row r="15299" spans="1:9" x14ac:dyDescent="0.3">
      <c r="A15299" t="s">
        <v>1103</v>
      </c>
      <c r="B15299" t="s">
        <v>102</v>
      </c>
      <c r="C15299" s="7">
        <v>44792</v>
      </c>
      <c r="E15299" s="27">
        <v>759086.5</v>
      </c>
      <c r="G15299" s="27" t="str">
        <f>VLOOKUP(C15299,W:Y,3,TRUE)</f>
        <v>August 22</v>
      </c>
      <c r="H15299" s="27">
        <f t="shared" ref="H15299:H15362" si="239">1+H15298</f>
        <v>15298</v>
      </c>
      <c r="I15299" s="30" t="str">
        <f>IF(G15299='Check Register'!$E$1,H15299,"")</f>
        <v/>
      </c>
    </row>
    <row r="15300" spans="1:9" x14ac:dyDescent="0.3">
      <c r="A15300" t="s">
        <v>1103</v>
      </c>
      <c r="B15300" t="s">
        <v>169</v>
      </c>
      <c r="C15300" s="7">
        <v>44792</v>
      </c>
      <c r="E15300" s="27">
        <v>-20986.09</v>
      </c>
      <c r="G15300" s="27" t="str">
        <f>VLOOKUP(C15300,W:Y,3,TRUE)</f>
        <v>August 22</v>
      </c>
      <c r="H15300" s="27">
        <f t="shared" si="239"/>
        <v>15299</v>
      </c>
      <c r="I15300" s="30" t="str">
        <f>IF(G15300='Check Register'!$E$1,H15300,"")</f>
        <v/>
      </c>
    </row>
    <row r="15301" spans="1:9" x14ac:dyDescent="0.3">
      <c r="A15301" t="s">
        <v>1103</v>
      </c>
      <c r="B15301" t="s">
        <v>150</v>
      </c>
      <c r="C15301" s="7">
        <v>44792</v>
      </c>
      <c r="E15301" s="27">
        <v>27.75</v>
      </c>
      <c r="G15301" s="27" t="str">
        <f>VLOOKUP(C15301,W:Y,3,TRUE)</f>
        <v>August 22</v>
      </c>
      <c r="H15301" s="27">
        <f t="shared" si="239"/>
        <v>15300</v>
      </c>
      <c r="I15301" s="30" t="str">
        <f>IF(G15301='Check Register'!$E$1,H15301,"")</f>
        <v/>
      </c>
    </row>
    <row r="15302" spans="1:9" x14ac:dyDescent="0.3">
      <c r="A15302" t="s">
        <v>1103</v>
      </c>
      <c r="B15302" t="s">
        <v>210</v>
      </c>
      <c r="C15302" s="7">
        <v>44792</v>
      </c>
      <c r="E15302" s="27">
        <v>7635.38</v>
      </c>
      <c r="G15302" s="27" t="str">
        <f>VLOOKUP(C15302,W:Y,3,TRUE)</f>
        <v>August 22</v>
      </c>
      <c r="H15302" s="27">
        <f t="shared" si="239"/>
        <v>15301</v>
      </c>
      <c r="I15302" s="30" t="str">
        <f>IF(G15302='Check Register'!$E$1,H15302,"")</f>
        <v/>
      </c>
    </row>
    <row r="15303" spans="1:9" x14ac:dyDescent="0.3">
      <c r="A15303" t="s">
        <v>1296</v>
      </c>
      <c r="B15303" t="s">
        <v>100</v>
      </c>
      <c r="C15303" s="7">
        <v>44792</v>
      </c>
      <c r="E15303" s="27">
        <v>218.75</v>
      </c>
      <c r="G15303" s="27" t="str">
        <f>VLOOKUP(C15303,W:Y,3,TRUE)</f>
        <v>August 22</v>
      </c>
      <c r="H15303" s="27">
        <f t="shared" si="239"/>
        <v>15302</v>
      </c>
      <c r="I15303" s="30" t="str">
        <f>IF(G15303='Check Register'!$E$1,H15303,"")</f>
        <v/>
      </c>
    </row>
    <row r="15304" spans="1:9" x14ac:dyDescent="0.3">
      <c r="A15304" t="s">
        <v>1124</v>
      </c>
      <c r="B15304" t="s">
        <v>180</v>
      </c>
      <c r="C15304" s="7">
        <v>44792</v>
      </c>
      <c r="E15304" s="27">
        <v>279.05</v>
      </c>
      <c r="G15304" s="27" t="str">
        <f>VLOOKUP(C15304,W:Y,3,TRUE)</f>
        <v>August 22</v>
      </c>
      <c r="H15304" s="27">
        <f t="shared" si="239"/>
        <v>15303</v>
      </c>
      <c r="I15304" s="30" t="str">
        <f>IF(G15304='Check Register'!$E$1,H15304,"")</f>
        <v/>
      </c>
    </row>
    <row r="15305" spans="1:9" x14ac:dyDescent="0.3">
      <c r="A15305" t="s">
        <v>866</v>
      </c>
      <c r="B15305" t="s">
        <v>8</v>
      </c>
      <c r="C15305" s="7">
        <v>44792</v>
      </c>
      <c r="E15305" s="27">
        <v>56.82</v>
      </c>
      <c r="G15305" s="27" t="str">
        <f>VLOOKUP(C15305,W:Y,3,TRUE)</f>
        <v>August 22</v>
      </c>
      <c r="H15305" s="27">
        <f t="shared" si="239"/>
        <v>15304</v>
      </c>
      <c r="I15305" s="30" t="str">
        <f>IF(G15305='Check Register'!$E$1,H15305,"")</f>
        <v/>
      </c>
    </row>
    <row r="15306" spans="1:9" x14ac:dyDescent="0.3">
      <c r="A15306" t="s">
        <v>835</v>
      </c>
      <c r="B15306" t="s">
        <v>18</v>
      </c>
      <c r="C15306" s="7">
        <v>44792</v>
      </c>
      <c r="E15306" s="27">
        <v>308.91000000000003</v>
      </c>
      <c r="G15306" s="27" t="str">
        <f>VLOOKUP(C15306,W:Y,3,TRUE)</f>
        <v>August 22</v>
      </c>
      <c r="H15306" s="27">
        <f t="shared" si="239"/>
        <v>15305</v>
      </c>
      <c r="I15306" s="30" t="str">
        <f>IF(G15306='Check Register'!$E$1,H15306,"")</f>
        <v/>
      </c>
    </row>
    <row r="15307" spans="1:9" x14ac:dyDescent="0.3">
      <c r="A15307" t="s">
        <v>1160</v>
      </c>
      <c r="B15307" t="s">
        <v>14</v>
      </c>
      <c r="C15307" s="7">
        <v>44799</v>
      </c>
      <c r="E15307" s="27">
        <v>69750</v>
      </c>
      <c r="G15307" s="27" t="str">
        <f>VLOOKUP(C15307,W:Y,3,TRUE)</f>
        <v>August 22</v>
      </c>
      <c r="H15307" s="27">
        <f t="shared" si="239"/>
        <v>15306</v>
      </c>
      <c r="I15307" s="30" t="str">
        <f>IF(G15307='Check Register'!$E$1,H15307,"")</f>
        <v/>
      </c>
    </row>
    <row r="15308" spans="1:9" x14ac:dyDescent="0.3">
      <c r="A15308" t="s">
        <v>955</v>
      </c>
      <c r="B15308" t="s">
        <v>14</v>
      </c>
      <c r="C15308" s="7">
        <v>44799</v>
      </c>
      <c r="E15308" s="27">
        <v>19169.53</v>
      </c>
      <c r="G15308" s="27" t="str">
        <f>VLOOKUP(C15308,W:Y,3,TRUE)</f>
        <v>August 22</v>
      </c>
      <c r="H15308" s="27">
        <f t="shared" si="239"/>
        <v>15307</v>
      </c>
      <c r="I15308" s="30" t="str">
        <f>IF(G15308='Check Register'!$E$1,H15308,"")</f>
        <v/>
      </c>
    </row>
    <row r="15309" spans="1:9" x14ac:dyDescent="0.3">
      <c r="A15309" t="s">
        <v>1256</v>
      </c>
      <c r="B15309" t="s">
        <v>18</v>
      </c>
      <c r="C15309" s="7">
        <v>44799</v>
      </c>
      <c r="E15309" s="27">
        <v>2431.0100000000002</v>
      </c>
      <c r="G15309" s="27" t="str">
        <f>VLOOKUP(C15309,W:Y,3,TRUE)</f>
        <v>August 22</v>
      </c>
      <c r="H15309" s="27">
        <f t="shared" si="239"/>
        <v>15308</v>
      </c>
      <c r="I15309" s="30" t="str">
        <f>IF(G15309='Check Register'!$E$1,H15309,"")</f>
        <v/>
      </c>
    </row>
    <row r="15310" spans="1:9" x14ac:dyDescent="0.3">
      <c r="A15310" t="s">
        <v>837</v>
      </c>
      <c r="B15310" t="s">
        <v>20</v>
      </c>
      <c r="C15310" s="7">
        <v>44799</v>
      </c>
      <c r="E15310" s="27">
        <v>128.87</v>
      </c>
      <c r="G15310" s="27" t="str">
        <f>VLOOKUP(C15310,W:Y,3,TRUE)</f>
        <v>August 22</v>
      </c>
      <c r="H15310" s="27">
        <f t="shared" si="239"/>
        <v>15309</v>
      </c>
      <c r="I15310" s="30" t="str">
        <f>IF(G15310='Check Register'!$E$1,H15310,"")</f>
        <v/>
      </c>
    </row>
    <row r="15311" spans="1:9" x14ac:dyDescent="0.3">
      <c r="A15311" t="s">
        <v>812</v>
      </c>
      <c r="B15311" t="s">
        <v>70</v>
      </c>
      <c r="C15311" s="7">
        <v>44799</v>
      </c>
      <c r="E15311" s="27">
        <v>1340.02</v>
      </c>
      <c r="G15311" s="27" t="str">
        <f>VLOOKUP(C15311,W:Y,3,TRUE)</f>
        <v>August 22</v>
      </c>
      <c r="H15311" s="27">
        <f t="shared" si="239"/>
        <v>15310</v>
      </c>
      <c r="I15311" s="30" t="str">
        <f>IF(G15311='Check Register'!$E$1,H15311,"")</f>
        <v/>
      </c>
    </row>
    <row r="15312" spans="1:9" x14ac:dyDescent="0.3">
      <c r="A15312" t="s">
        <v>779</v>
      </c>
      <c r="B15312" t="s">
        <v>14</v>
      </c>
      <c r="C15312" s="7">
        <v>44799</v>
      </c>
      <c r="E15312" s="27">
        <v>1661.25</v>
      </c>
      <c r="G15312" s="27" t="str">
        <f>VLOOKUP(C15312,W:Y,3,TRUE)</f>
        <v>August 22</v>
      </c>
      <c r="H15312" s="27">
        <f t="shared" si="239"/>
        <v>15311</v>
      </c>
      <c r="I15312" s="30" t="str">
        <f>IF(G15312='Check Register'!$E$1,H15312,"")</f>
        <v/>
      </c>
    </row>
    <row r="15313" spans="1:9" x14ac:dyDescent="0.3">
      <c r="A15313" t="s">
        <v>840</v>
      </c>
      <c r="B15313" t="s">
        <v>22</v>
      </c>
      <c r="C15313" s="7">
        <v>44799</v>
      </c>
      <c r="E15313" s="27">
        <v>421.08</v>
      </c>
      <c r="G15313" s="27" t="str">
        <f>VLOOKUP(C15313,W:Y,3,TRUE)</f>
        <v>August 22</v>
      </c>
      <c r="H15313" s="27">
        <f t="shared" si="239"/>
        <v>15312</v>
      </c>
      <c r="I15313" s="30" t="str">
        <f>IF(G15313='Check Register'!$E$1,H15313,"")</f>
        <v/>
      </c>
    </row>
    <row r="15314" spans="1:9" x14ac:dyDescent="0.3">
      <c r="A15314" t="s">
        <v>781</v>
      </c>
      <c r="B15314" t="s">
        <v>39</v>
      </c>
      <c r="C15314" s="7">
        <v>44799</v>
      </c>
      <c r="E15314" s="27">
        <v>1072</v>
      </c>
      <c r="G15314" s="27" t="str">
        <f>VLOOKUP(C15314,W:Y,3,TRUE)</f>
        <v>August 22</v>
      </c>
      <c r="H15314" s="27">
        <f t="shared" si="239"/>
        <v>15313</v>
      </c>
      <c r="I15314" s="30" t="str">
        <f>IF(G15314='Check Register'!$E$1,H15314,"")</f>
        <v/>
      </c>
    </row>
    <row r="15315" spans="1:9" x14ac:dyDescent="0.3">
      <c r="A15315" t="s">
        <v>956</v>
      </c>
      <c r="B15315" t="s">
        <v>139</v>
      </c>
      <c r="C15315" s="7">
        <v>44799</v>
      </c>
      <c r="E15315" s="27">
        <v>15271.03</v>
      </c>
      <c r="G15315" s="27" t="str">
        <f>VLOOKUP(C15315,W:Y,3,TRUE)</f>
        <v>August 22</v>
      </c>
      <c r="H15315" s="27">
        <f t="shared" si="239"/>
        <v>15314</v>
      </c>
      <c r="I15315" s="30" t="str">
        <f>IF(G15315='Check Register'!$E$1,H15315,"")</f>
        <v/>
      </c>
    </row>
    <row r="15316" spans="1:9" x14ac:dyDescent="0.3">
      <c r="A15316" t="s">
        <v>816</v>
      </c>
      <c r="B15316" t="s">
        <v>94</v>
      </c>
      <c r="C15316" s="7">
        <v>44799</v>
      </c>
      <c r="E15316" s="27">
        <v>42793.43</v>
      </c>
      <c r="G15316" s="27" t="str">
        <f>VLOOKUP(C15316,W:Y,3,TRUE)</f>
        <v>August 22</v>
      </c>
      <c r="H15316" s="27">
        <f t="shared" si="239"/>
        <v>15315</v>
      </c>
      <c r="I15316" s="30" t="str">
        <f>IF(G15316='Check Register'!$E$1,H15316,"")</f>
        <v/>
      </c>
    </row>
    <row r="15317" spans="1:9" x14ac:dyDescent="0.3">
      <c r="A15317" t="s">
        <v>816</v>
      </c>
      <c r="B15317" t="s">
        <v>95</v>
      </c>
      <c r="C15317" s="7">
        <v>44799</v>
      </c>
      <c r="E15317" s="27">
        <v>15117.76</v>
      </c>
      <c r="G15317" s="27" t="str">
        <f>VLOOKUP(C15317,W:Y,3,TRUE)</f>
        <v>August 22</v>
      </c>
      <c r="H15317" s="27">
        <f t="shared" si="239"/>
        <v>15316</v>
      </c>
      <c r="I15317" s="30" t="str">
        <f>IF(G15317='Check Register'!$E$1,H15317,"")</f>
        <v/>
      </c>
    </row>
    <row r="15318" spans="1:9" x14ac:dyDescent="0.3">
      <c r="A15318" t="s">
        <v>1125</v>
      </c>
      <c r="B15318" t="s">
        <v>14</v>
      </c>
      <c r="C15318" s="7">
        <v>44799</v>
      </c>
      <c r="E15318" s="27">
        <v>110.98</v>
      </c>
      <c r="G15318" s="27" t="str">
        <f>VLOOKUP(C15318,W:Y,3,TRUE)</f>
        <v>August 22</v>
      </c>
      <c r="H15318" s="27">
        <f t="shared" si="239"/>
        <v>15317</v>
      </c>
      <c r="I15318" s="30" t="str">
        <f>IF(G15318='Check Register'!$E$1,H15318,"")</f>
        <v/>
      </c>
    </row>
    <row r="15319" spans="1:9" x14ac:dyDescent="0.3">
      <c r="A15319" t="s">
        <v>1125</v>
      </c>
      <c r="B15319" t="s">
        <v>25</v>
      </c>
      <c r="C15319" s="7">
        <v>44799</v>
      </c>
      <c r="E15319" s="27">
        <v>6392.13</v>
      </c>
      <c r="G15319" s="27" t="str">
        <f>VLOOKUP(C15319,W:Y,3,TRUE)</f>
        <v>August 22</v>
      </c>
      <c r="H15319" s="27">
        <f t="shared" si="239"/>
        <v>15318</v>
      </c>
      <c r="I15319" s="30" t="str">
        <f>IF(G15319='Check Register'!$E$1,H15319,"")</f>
        <v/>
      </c>
    </row>
    <row r="15320" spans="1:9" x14ac:dyDescent="0.3">
      <c r="A15320" t="s">
        <v>871</v>
      </c>
      <c r="B15320" t="s">
        <v>111</v>
      </c>
      <c r="C15320" s="7">
        <v>44799</v>
      </c>
      <c r="E15320" s="27">
        <v>2061.91</v>
      </c>
      <c r="G15320" s="27" t="str">
        <f>VLOOKUP(C15320,W:Y,3,TRUE)</f>
        <v>August 22</v>
      </c>
      <c r="H15320" s="27">
        <f t="shared" si="239"/>
        <v>15319</v>
      </c>
      <c r="I15320" s="30" t="str">
        <f>IF(G15320='Check Register'!$E$1,H15320,"")</f>
        <v/>
      </c>
    </row>
    <row r="15321" spans="1:9" x14ac:dyDescent="0.3">
      <c r="A15321" t="s">
        <v>842</v>
      </c>
      <c r="B15321" t="s">
        <v>89</v>
      </c>
      <c r="C15321" s="7">
        <v>44799</v>
      </c>
      <c r="E15321" s="27">
        <v>285</v>
      </c>
      <c r="G15321" s="27" t="str">
        <f>VLOOKUP(C15321,W:Y,3,TRUE)</f>
        <v>August 22</v>
      </c>
      <c r="H15321" s="27">
        <f t="shared" si="239"/>
        <v>15320</v>
      </c>
      <c r="I15321" s="30" t="str">
        <f>IF(G15321='Check Register'!$E$1,H15321,"")</f>
        <v/>
      </c>
    </row>
    <row r="15322" spans="1:9" x14ac:dyDescent="0.3">
      <c r="A15322" t="s">
        <v>1109</v>
      </c>
      <c r="B15322" t="s">
        <v>39</v>
      </c>
      <c r="C15322" s="7">
        <v>44799</v>
      </c>
      <c r="E15322" s="27">
        <v>602.5</v>
      </c>
      <c r="G15322" s="27" t="str">
        <f>VLOOKUP(C15322,W:Y,3,TRUE)</f>
        <v>August 22</v>
      </c>
      <c r="H15322" s="27">
        <f t="shared" si="239"/>
        <v>15321</v>
      </c>
      <c r="I15322" s="30" t="str">
        <f>IF(G15322='Check Register'!$E$1,H15322,"")</f>
        <v/>
      </c>
    </row>
    <row r="15323" spans="1:9" x14ac:dyDescent="0.3">
      <c r="A15323" t="s">
        <v>847</v>
      </c>
      <c r="B15323" t="s">
        <v>127</v>
      </c>
      <c r="C15323" s="7">
        <v>44799</v>
      </c>
      <c r="E15323" s="27">
        <v>173.35</v>
      </c>
      <c r="G15323" s="27" t="str">
        <f>VLOOKUP(C15323,W:Y,3,TRUE)</f>
        <v>August 22</v>
      </c>
      <c r="H15323" s="27">
        <f t="shared" si="239"/>
        <v>15322</v>
      </c>
      <c r="I15323" s="30" t="str">
        <f>IF(G15323='Check Register'!$E$1,H15323,"")</f>
        <v/>
      </c>
    </row>
    <row r="15324" spans="1:9" x14ac:dyDescent="0.3">
      <c r="A15324" t="s">
        <v>1297</v>
      </c>
      <c r="B15324" t="s">
        <v>8</v>
      </c>
      <c r="C15324" s="7">
        <v>44799</v>
      </c>
      <c r="E15324" s="27">
        <v>2467.2800000000002</v>
      </c>
      <c r="G15324" s="27" t="str">
        <f>VLOOKUP(C15324,W:Y,3,TRUE)</f>
        <v>August 22</v>
      </c>
      <c r="H15324" s="27">
        <f t="shared" si="239"/>
        <v>15323</v>
      </c>
      <c r="I15324" s="30" t="str">
        <f>IF(G15324='Check Register'!$E$1,H15324,"")</f>
        <v/>
      </c>
    </row>
    <row r="15325" spans="1:9" x14ac:dyDescent="0.3">
      <c r="A15325" t="s">
        <v>1110</v>
      </c>
      <c r="B15325" t="s">
        <v>8</v>
      </c>
      <c r="C15325" s="7">
        <v>44799</v>
      </c>
      <c r="E15325" s="27">
        <v>746.66</v>
      </c>
      <c r="G15325" s="27" t="str">
        <f>VLOOKUP(C15325,W:Y,3,TRUE)</f>
        <v>August 22</v>
      </c>
      <c r="H15325" s="27">
        <f t="shared" si="239"/>
        <v>15324</v>
      </c>
      <c r="I15325" s="30" t="str">
        <f>IF(G15325='Check Register'!$E$1,H15325,"")</f>
        <v/>
      </c>
    </row>
    <row r="15326" spans="1:9" x14ac:dyDescent="0.3">
      <c r="A15326" t="s">
        <v>848</v>
      </c>
      <c r="B15326" t="s">
        <v>127</v>
      </c>
      <c r="C15326" s="7">
        <v>44799</v>
      </c>
      <c r="E15326" s="27">
        <v>76.45</v>
      </c>
      <c r="G15326" s="27" t="str">
        <f>VLOOKUP(C15326,W:Y,3,TRUE)</f>
        <v>August 22</v>
      </c>
      <c r="H15326" s="27">
        <f t="shared" si="239"/>
        <v>15325</v>
      </c>
      <c r="I15326" s="30" t="str">
        <f>IF(G15326='Check Register'!$E$1,H15326,"")</f>
        <v/>
      </c>
    </row>
    <row r="15327" spans="1:9" x14ac:dyDescent="0.3">
      <c r="A15327" t="s">
        <v>930</v>
      </c>
      <c r="B15327" t="s">
        <v>8</v>
      </c>
      <c r="C15327" s="7">
        <v>44799</v>
      </c>
      <c r="E15327" s="27">
        <v>19356.64</v>
      </c>
      <c r="G15327" s="27" t="str">
        <f>VLOOKUP(C15327,W:Y,3,TRUE)</f>
        <v>August 22</v>
      </c>
      <c r="H15327" s="27">
        <f t="shared" si="239"/>
        <v>15326</v>
      </c>
      <c r="I15327" s="30" t="str">
        <f>IF(G15327='Check Register'!$E$1,H15327,"")</f>
        <v/>
      </c>
    </row>
    <row r="15328" spans="1:9" x14ac:dyDescent="0.3">
      <c r="A15328" t="s">
        <v>1180</v>
      </c>
      <c r="B15328" t="s">
        <v>85</v>
      </c>
      <c r="C15328" s="7">
        <v>44799</v>
      </c>
      <c r="E15328" s="27">
        <v>403.1</v>
      </c>
      <c r="G15328" s="27" t="str">
        <f>VLOOKUP(C15328,W:Y,3,TRUE)</f>
        <v>August 22</v>
      </c>
      <c r="H15328" s="27">
        <f t="shared" si="239"/>
        <v>15327</v>
      </c>
      <c r="I15328" s="30" t="str">
        <f>IF(G15328='Check Register'!$E$1,H15328,"")</f>
        <v/>
      </c>
    </row>
    <row r="15329" spans="1:9" x14ac:dyDescent="0.3">
      <c r="A15329" t="s">
        <v>849</v>
      </c>
      <c r="B15329" t="s">
        <v>89</v>
      </c>
      <c r="C15329" s="7">
        <v>44799</v>
      </c>
      <c r="E15329" s="27">
        <v>216.36</v>
      </c>
      <c r="G15329" s="27" t="str">
        <f>VLOOKUP(C15329,W:Y,3,TRUE)</f>
        <v>August 22</v>
      </c>
      <c r="H15329" s="27">
        <f t="shared" si="239"/>
        <v>15328</v>
      </c>
      <c r="I15329" s="30" t="str">
        <f>IF(G15329='Check Register'!$E$1,H15329,"")</f>
        <v/>
      </c>
    </row>
    <row r="15330" spans="1:9" x14ac:dyDescent="0.3">
      <c r="A15330" t="s">
        <v>849</v>
      </c>
      <c r="B15330" t="s">
        <v>127</v>
      </c>
      <c r="C15330" s="7">
        <v>44799</v>
      </c>
      <c r="E15330" s="27">
        <v>27.88</v>
      </c>
      <c r="G15330" s="27" t="str">
        <f>VLOOKUP(C15330,W:Y,3,TRUE)</f>
        <v>August 22</v>
      </c>
      <c r="H15330" s="27">
        <f t="shared" si="239"/>
        <v>15329</v>
      </c>
      <c r="I15330" s="30" t="str">
        <f>IF(G15330='Check Register'!$E$1,H15330,"")</f>
        <v/>
      </c>
    </row>
    <row r="15331" spans="1:9" x14ac:dyDescent="0.3">
      <c r="A15331" t="s">
        <v>1111</v>
      </c>
      <c r="B15331" t="s">
        <v>8</v>
      </c>
      <c r="C15331" s="7">
        <v>44799</v>
      </c>
      <c r="E15331" s="27">
        <v>8045.67</v>
      </c>
      <c r="G15331" s="27" t="str">
        <f>VLOOKUP(C15331,W:Y,3,TRUE)</f>
        <v>August 22</v>
      </c>
      <c r="H15331" s="27">
        <f t="shared" si="239"/>
        <v>15330</v>
      </c>
      <c r="I15331" s="30" t="str">
        <f>IF(G15331='Check Register'!$E$1,H15331,"")</f>
        <v/>
      </c>
    </row>
    <row r="15332" spans="1:9" x14ac:dyDescent="0.3">
      <c r="A15332" t="s">
        <v>875</v>
      </c>
      <c r="B15332" t="s">
        <v>70</v>
      </c>
      <c r="C15332" s="7">
        <v>44799</v>
      </c>
      <c r="E15332" s="27">
        <v>7</v>
      </c>
      <c r="G15332" s="27" t="str">
        <f>VLOOKUP(C15332,W:Y,3,TRUE)</f>
        <v>August 22</v>
      </c>
      <c r="H15332" s="27">
        <f t="shared" si="239"/>
        <v>15331</v>
      </c>
      <c r="I15332" s="30" t="str">
        <f>IF(G15332='Check Register'!$E$1,H15332,"")</f>
        <v/>
      </c>
    </row>
    <row r="15333" spans="1:9" x14ac:dyDescent="0.3">
      <c r="A15333" t="s">
        <v>796</v>
      </c>
      <c r="B15333" t="s">
        <v>102</v>
      </c>
      <c r="C15333" s="7">
        <v>44799</v>
      </c>
      <c r="E15333" s="27">
        <v>1661.55</v>
      </c>
      <c r="G15333" s="27" t="str">
        <f>VLOOKUP(C15333,W:Y,3,TRUE)</f>
        <v>August 22</v>
      </c>
      <c r="H15333" s="27">
        <f t="shared" si="239"/>
        <v>15332</v>
      </c>
      <c r="I15333" s="30" t="str">
        <f>IF(G15333='Check Register'!$E$1,H15333,"")</f>
        <v/>
      </c>
    </row>
    <row r="15334" spans="1:9" x14ac:dyDescent="0.3">
      <c r="A15334" t="s">
        <v>876</v>
      </c>
      <c r="B15334" t="s">
        <v>28</v>
      </c>
      <c r="C15334" s="7">
        <v>44799</v>
      </c>
      <c r="E15334" s="27">
        <v>87979</v>
      </c>
      <c r="G15334" s="27" t="str">
        <f>VLOOKUP(C15334,W:Y,3,TRUE)</f>
        <v>August 22</v>
      </c>
      <c r="H15334" s="27">
        <f t="shared" si="239"/>
        <v>15333</v>
      </c>
      <c r="I15334" s="30" t="str">
        <f>IF(G15334='Check Register'!$E$1,H15334,"")</f>
        <v/>
      </c>
    </row>
    <row r="15335" spans="1:9" x14ac:dyDescent="0.3">
      <c r="A15335" t="s">
        <v>1098</v>
      </c>
      <c r="B15335" t="s">
        <v>85</v>
      </c>
      <c r="C15335" s="7">
        <v>44799</v>
      </c>
      <c r="E15335" s="27">
        <v>2689.5</v>
      </c>
      <c r="G15335" s="27" t="str">
        <f>VLOOKUP(C15335,W:Y,3,TRUE)</f>
        <v>August 22</v>
      </c>
      <c r="H15335" s="27">
        <f t="shared" si="239"/>
        <v>15334</v>
      </c>
      <c r="I15335" s="30" t="str">
        <f>IF(G15335='Check Register'!$E$1,H15335,"")</f>
        <v/>
      </c>
    </row>
    <row r="15336" spans="1:9" x14ac:dyDescent="0.3">
      <c r="A15336" t="s">
        <v>988</v>
      </c>
      <c r="B15336" t="s">
        <v>100</v>
      </c>
      <c r="C15336" s="7">
        <v>44799</v>
      </c>
      <c r="E15336" s="27">
        <v>1250</v>
      </c>
      <c r="G15336" s="27" t="str">
        <f>VLOOKUP(C15336,W:Y,3,TRUE)</f>
        <v>August 22</v>
      </c>
      <c r="H15336" s="27">
        <f t="shared" si="239"/>
        <v>15335</v>
      </c>
      <c r="I15336" s="30" t="str">
        <f>IF(G15336='Check Register'!$E$1,H15336,"")</f>
        <v/>
      </c>
    </row>
    <row r="15337" spans="1:9" x14ac:dyDescent="0.3">
      <c r="A15337" t="s">
        <v>1112</v>
      </c>
      <c r="B15337" t="s">
        <v>8</v>
      </c>
      <c r="C15337" s="7">
        <v>44799</v>
      </c>
      <c r="E15337" s="27">
        <v>1550</v>
      </c>
      <c r="G15337" s="27" t="str">
        <f>VLOOKUP(C15337,W:Y,3,TRUE)</f>
        <v>August 22</v>
      </c>
      <c r="H15337" s="27">
        <f t="shared" si="239"/>
        <v>15336</v>
      </c>
      <c r="I15337" s="30" t="str">
        <f>IF(G15337='Check Register'!$E$1,H15337,"")</f>
        <v/>
      </c>
    </row>
    <row r="15338" spans="1:9" x14ac:dyDescent="0.3">
      <c r="A15338" t="s">
        <v>852</v>
      </c>
      <c r="B15338" t="s">
        <v>14</v>
      </c>
      <c r="C15338" s="7">
        <v>44799</v>
      </c>
      <c r="E15338" s="27">
        <v>46336.480000000003</v>
      </c>
      <c r="G15338" s="27" t="str">
        <f>VLOOKUP(C15338,W:Y,3,TRUE)</f>
        <v>August 22</v>
      </c>
      <c r="H15338" s="27">
        <f t="shared" si="239"/>
        <v>15337</v>
      </c>
      <c r="I15338" s="30" t="str">
        <f>IF(G15338='Check Register'!$E$1,H15338,"")</f>
        <v/>
      </c>
    </row>
    <row r="15339" spans="1:9" x14ac:dyDescent="0.3">
      <c r="A15339" t="s">
        <v>776</v>
      </c>
      <c r="B15339" t="s">
        <v>28</v>
      </c>
      <c r="C15339" s="7">
        <v>44799</v>
      </c>
      <c r="E15339" s="27">
        <v>6025.28</v>
      </c>
      <c r="G15339" s="27" t="str">
        <f>VLOOKUP(C15339,W:Y,3,TRUE)</f>
        <v>August 22</v>
      </c>
      <c r="H15339" s="27">
        <f t="shared" si="239"/>
        <v>15338</v>
      </c>
      <c r="I15339" s="30" t="str">
        <f>IF(G15339='Check Register'!$E$1,H15339,"")</f>
        <v/>
      </c>
    </row>
    <row r="15340" spans="1:9" x14ac:dyDescent="0.3">
      <c r="A15340" t="s">
        <v>828</v>
      </c>
      <c r="B15340" t="s">
        <v>102</v>
      </c>
      <c r="C15340" s="7">
        <v>44799</v>
      </c>
      <c r="E15340" s="27">
        <v>24299.32</v>
      </c>
      <c r="G15340" s="27" t="str">
        <f>VLOOKUP(C15340,W:Y,3,TRUE)</f>
        <v>August 22</v>
      </c>
      <c r="H15340" s="27">
        <f t="shared" si="239"/>
        <v>15339</v>
      </c>
      <c r="I15340" s="30" t="str">
        <f>IF(G15340='Check Register'!$E$1,H15340,"")</f>
        <v/>
      </c>
    </row>
    <row r="15341" spans="1:9" x14ac:dyDescent="0.3">
      <c r="A15341" t="s">
        <v>1099</v>
      </c>
      <c r="B15341" t="s">
        <v>8</v>
      </c>
      <c r="C15341" s="7">
        <v>44799</v>
      </c>
      <c r="E15341" s="27">
        <v>6715.3</v>
      </c>
      <c r="G15341" s="27" t="str">
        <f>VLOOKUP(C15341,W:Y,3,TRUE)</f>
        <v>August 22</v>
      </c>
      <c r="H15341" s="27">
        <f t="shared" si="239"/>
        <v>15340</v>
      </c>
      <c r="I15341" s="30" t="str">
        <f>IF(G15341='Check Register'!$E$1,H15341,"")</f>
        <v/>
      </c>
    </row>
    <row r="15342" spans="1:9" x14ac:dyDescent="0.3">
      <c r="A15342" t="s">
        <v>655</v>
      </c>
      <c r="B15342" t="s">
        <v>6</v>
      </c>
      <c r="C15342" s="7">
        <v>44799</v>
      </c>
      <c r="E15342" s="27">
        <v>138609.29</v>
      </c>
      <c r="G15342" s="27" t="str">
        <f>VLOOKUP(C15342,W:Y,3,TRUE)</f>
        <v>August 22</v>
      </c>
      <c r="H15342" s="27">
        <f t="shared" si="239"/>
        <v>15341</v>
      </c>
      <c r="I15342" s="30" t="str">
        <f>IF(G15342='Check Register'!$E$1,H15342,"")</f>
        <v/>
      </c>
    </row>
    <row r="15343" spans="1:9" x14ac:dyDescent="0.3">
      <c r="A15343" t="s">
        <v>1270</v>
      </c>
      <c r="B15343" t="s">
        <v>12</v>
      </c>
      <c r="C15343" s="7">
        <v>44799</v>
      </c>
      <c r="E15343" s="27">
        <v>294.12</v>
      </c>
      <c r="G15343" s="27" t="str">
        <f>VLOOKUP(C15343,W:Y,3,TRUE)</f>
        <v>August 22</v>
      </c>
      <c r="H15343" s="27">
        <f t="shared" si="239"/>
        <v>15342</v>
      </c>
      <c r="I15343" s="30" t="str">
        <f>IF(G15343='Check Register'!$E$1,H15343,"")</f>
        <v/>
      </c>
    </row>
    <row r="15344" spans="1:9" x14ac:dyDescent="0.3">
      <c r="A15344" t="s">
        <v>1257</v>
      </c>
      <c r="B15344" t="s">
        <v>18</v>
      </c>
      <c r="C15344" s="7">
        <v>44799</v>
      </c>
      <c r="E15344" s="27">
        <v>735.88</v>
      </c>
      <c r="G15344" s="27" t="str">
        <f>VLOOKUP(C15344,W:Y,3,TRUE)</f>
        <v>August 22</v>
      </c>
      <c r="H15344" s="27">
        <f t="shared" si="239"/>
        <v>15343</v>
      </c>
      <c r="I15344" s="30" t="str">
        <f>IF(G15344='Check Register'!$E$1,H15344,"")</f>
        <v/>
      </c>
    </row>
    <row r="15345" spans="1:9" x14ac:dyDescent="0.3">
      <c r="A15345" t="s">
        <v>884</v>
      </c>
      <c r="B15345" t="s">
        <v>8</v>
      </c>
      <c r="C15345" s="7">
        <v>44799</v>
      </c>
      <c r="E15345" s="27">
        <v>794.15</v>
      </c>
      <c r="G15345" s="27" t="str">
        <f>VLOOKUP(C15345,W:Y,3,TRUE)</f>
        <v>August 22</v>
      </c>
      <c r="H15345" s="27">
        <f t="shared" si="239"/>
        <v>15344</v>
      </c>
      <c r="I15345" s="30" t="str">
        <f>IF(G15345='Check Register'!$E$1,H15345,"")</f>
        <v/>
      </c>
    </row>
    <row r="15346" spans="1:9" x14ac:dyDescent="0.3">
      <c r="A15346" t="s">
        <v>1146</v>
      </c>
      <c r="B15346" t="s">
        <v>8</v>
      </c>
      <c r="C15346" s="7">
        <v>44799</v>
      </c>
      <c r="E15346" s="27">
        <v>1697.16</v>
      </c>
      <c r="G15346" s="27" t="str">
        <f>VLOOKUP(C15346,W:Y,3,TRUE)</f>
        <v>August 22</v>
      </c>
      <c r="H15346" s="27">
        <f t="shared" si="239"/>
        <v>15345</v>
      </c>
      <c r="I15346" s="30" t="str">
        <f>IF(G15346='Check Register'!$E$1,H15346,"")</f>
        <v/>
      </c>
    </row>
    <row r="15347" spans="1:9" x14ac:dyDescent="0.3">
      <c r="A15347" t="s">
        <v>1004</v>
      </c>
      <c r="B15347" t="s">
        <v>14</v>
      </c>
      <c r="C15347" s="7">
        <v>44799</v>
      </c>
      <c r="E15347" s="27">
        <v>2530</v>
      </c>
      <c r="G15347" s="27" t="str">
        <f>VLOOKUP(C15347,W:Y,3,TRUE)</f>
        <v>August 22</v>
      </c>
      <c r="H15347" s="27">
        <f t="shared" si="239"/>
        <v>15346</v>
      </c>
      <c r="I15347" s="30" t="str">
        <f>IF(G15347='Check Register'!$E$1,H15347,"")</f>
        <v/>
      </c>
    </row>
    <row r="15348" spans="1:9" x14ac:dyDescent="0.3">
      <c r="A15348" t="s">
        <v>1004</v>
      </c>
      <c r="B15348" t="s">
        <v>39</v>
      </c>
      <c r="C15348" s="7">
        <v>44799</v>
      </c>
      <c r="E15348" s="27">
        <v>170</v>
      </c>
      <c r="G15348" s="27" t="str">
        <f>VLOOKUP(C15348,W:Y,3,TRUE)</f>
        <v>August 22</v>
      </c>
      <c r="H15348" s="27">
        <f t="shared" si="239"/>
        <v>15347</v>
      </c>
      <c r="I15348" s="30" t="str">
        <f>IF(G15348='Check Register'!$E$1,H15348,"")</f>
        <v/>
      </c>
    </row>
    <row r="15349" spans="1:9" x14ac:dyDescent="0.3">
      <c r="A15349" t="s">
        <v>990</v>
      </c>
      <c r="B15349" t="s">
        <v>89</v>
      </c>
      <c r="C15349" s="7">
        <v>44799</v>
      </c>
      <c r="E15349" s="27">
        <v>669.19</v>
      </c>
      <c r="G15349" s="27" t="str">
        <f>VLOOKUP(C15349,W:Y,3,TRUE)</f>
        <v>August 22</v>
      </c>
      <c r="H15349" s="27">
        <f t="shared" si="239"/>
        <v>15348</v>
      </c>
      <c r="I15349" s="30" t="str">
        <f>IF(G15349='Check Register'!$E$1,H15349,"")</f>
        <v/>
      </c>
    </row>
    <row r="15350" spans="1:9" x14ac:dyDescent="0.3">
      <c r="A15350" t="s">
        <v>1148</v>
      </c>
      <c r="B15350" t="s">
        <v>22</v>
      </c>
      <c r="C15350" s="7">
        <v>44799</v>
      </c>
      <c r="E15350" s="27">
        <v>4692.8</v>
      </c>
      <c r="G15350" s="27" t="str">
        <f>VLOOKUP(C15350,W:Y,3,TRUE)</f>
        <v>August 22</v>
      </c>
      <c r="H15350" s="27">
        <f t="shared" si="239"/>
        <v>15349</v>
      </c>
      <c r="I15350" s="30" t="str">
        <f>IF(G15350='Check Register'!$E$1,H15350,"")</f>
        <v/>
      </c>
    </row>
    <row r="15351" spans="1:9" x14ac:dyDescent="0.3">
      <c r="A15351" t="s">
        <v>940</v>
      </c>
      <c r="B15351" t="s">
        <v>28</v>
      </c>
      <c r="C15351" s="7">
        <v>44799</v>
      </c>
      <c r="E15351" s="27">
        <v>45369.58</v>
      </c>
      <c r="G15351" s="27" t="str">
        <f>VLOOKUP(C15351,W:Y,3,TRUE)</f>
        <v>August 22</v>
      </c>
      <c r="H15351" s="27">
        <f t="shared" si="239"/>
        <v>15350</v>
      </c>
      <c r="I15351" s="30" t="str">
        <f>IF(G15351='Check Register'!$E$1,H15351,"")</f>
        <v/>
      </c>
    </row>
    <row r="15352" spans="1:9" x14ac:dyDescent="0.3">
      <c r="A15352" t="s">
        <v>940</v>
      </c>
      <c r="B15352" t="s">
        <v>25</v>
      </c>
      <c r="C15352" s="7">
        <v>44799</v>
      </c>
      <c r="E15352" s="27">
        <v>9983.7099999999991</v>
      </c>
      <c r="G15352" s="27" t="str">
        <f>VLOOKUP(C15352,W:Y,3,TRUE)</f>
        <v>August 22</v>
      </c>
      <c r="H15352" s="27">
        <f t="shared" si="239"/>
        <v>15351</v>
      </c>
      <c r="I15352" s="30" t="str">
        <f>IF(G15352='Check Register'!$E$1,H15352,"")</f>
        <v/>
      </c>
    </row>
    <row r="15353" spans="1:9" x14ac:dyDescent="0.3">
      <c r="A15353" t="s">
        <v>863</v>
      </c>
      <c r="B15353" t="s">
        <v>39</v>
      </c>
      <c r="C15353" s="7">
        <v>44799</v>
      </c>
      <c r="E15353" s="27">
        <v>3007.4</v>
      </c>
      <c r="G15353" s="27" t="str">
        <f>VLOOKUP(C15353,W:Y,3,TRUE)</f>
        <v>August 22</v>
      </c>
      <c r="H15353" s="27">
        <f t="shared" si="239"/>
        <v>15352</v>
      </c>
      <c r="I15353" s="30" t="str">
        <f>IF(G15353='Check Register'!$E$1,H15353,"")</f>
        <v/>
      </c>
    </row>
    <row r="15354" spans="1:9" x14ac:dyDescent="0.3">
      <c r="A15354" t="s">
        <v>805</v>
      </c>
      <c r="B15354" t="s">
        <v>127</v>
      </c>
      <c r="C15354" s="7">
        <v>44799</v>
      </c>
      <c r="E15354" s="27">
        <v>469.22</v>
      </c>
      <c r="G15354" s="27" t="str">
        <f>VLOOKUP(C15354,W:Y,3,TRUE)</f>
        <v>August 22</v>
      </c>
      <c r="H15354" s="27">
        <f t="shared" si="239"/>
        <v>15353</v>
      </c>
      <c r="I15354" s="30" t="str">
        <f>IF(G15354='Check Register'!$E$1,H15354,"")</f>
        <v/>
      </c>
    </row>
    <row r="15355" spans="1:9" x14ac:dyDescent="0.3">
      <c r="A15355" t="s">
        <v>805</v>
      </c>
      <c r="B15355" t="s">
        <v>11</v>
      </c>
      <c r="C15355" s="7">
        <v>44799</v>
      </c>
      <c r="E15355" s="27">
        <v>1130.3</v>
      </c>
      <c r="G15355" s="27" t="str">
        <f>VLOOKUP(C15355,W:Y,3,TRUE)</f>
        <v>August 22</v>
      </c>
      <c r="H15355" s="27">
        <f t="shared" si="239"/>
        <v>15354</v>
      </c>
      <c r="I15355" s="30" t="str">
        <f>IF(G15355='Check Register'!$E$1,H15355,"")</f>
        <v/>
      </c>
    </row>
    <row r="15356" spans="1:9" x14ac:dyDescent="0.3">
      <c r="A15356" t="s">
        <v>1103</v>
      </c>
      <c r="B15356" t="s">
        <v>14</v>
      </c>
      <c r="C15356" s="7">
        <v>44799</v>
      </c>
      <c r="E15356" s="27">
        <v>15000</v>
      </c>
      <c r="G15356" s="27" t="str">
        <f>VLOOKUP(C15356,W:Y,3,TRUE)</f>
        <v>August 22</v>
      </c>
      <c r="H15356" s="27">
        <f t="shared" si="239"/>
        <v>15355</v>
      </c>
      <c r="I15356" s="30" t="str">
        <f>IF(G15356='Check Register'!$E$1,H15356,"")</f>
        <v/>
      </c>
    </row>
    <row r="15357" spans="1:9" x14ac:dyDescent="0.3">
      <c r="A15357" t="s">
        <v>866</v>
      </c>
      <c r="B15357" t="s">
        <v>127</v>
      </c>
      <c r="C15357" s="7">
        <v>44799</v>
      </c>
      <c r="E15357" s="27">
        <v>148.80000000000001</v>
      </c>
      <c r="G15357" s="27" t="str">
        <f>VLOOKUP(C15357,W:Y,3,TRUE)</f>
        <v>August 22</v>
      </c>
      <c r="H15357" s="27">
        <f t="shared" si="239"/>
        <v>15356</v>
      </c>
      <c r="I15357" s="30" t="str">
        <f>IF(G15357='Check Register'!$E$1,H15357,"")</f>
        <v/>
      </c>
    </row>
    <row r="15358" spans="1:9" x14ac:dyDescent="0.3">
      <c r="A15358" t="s">
        <v>866</v>
      </c>
      <c r="B15358" t="s">
        <v>8</v>
      </c>
      <c r="C15358" s="7">
        <v>44799</v>
      </c>
      <c r="E15358" s="27">
        <v>453.77</v>
      </c>
      <c r="G15358" s="27" t="str">
        <f>VLOOKUP(C15358,W:Y,3,TRUE)</f>
        <v>August 22</v>
      </c>
      <c r="H15358" s="27">
        <f t="shared" si="239"/>
        <v>15357</v>
      </c>
      <c r="I15358" s="30" t="str">
        <f>IF(G15358='Check Register'!$E$1,H15358,"")</f>
        <v/>
      </c>
    </row>
    <row r="15359" spans="1:9" x14ac:dyDescent="0.3">
      <c r="A15359" t="s">
        <v>97</v>
      </c>
      <c r="B15359" t="s">
        <v>6</v>
      </c>
      <c r="C15359" s="7">
        <v>44804</v>
      </c>
      <c r="E15359" s="27">
        <v>127420.68</v>
      </c>
      <c r="G15359" s="27" t="str">
        <f>VLOOKUP(C15359,W:Y,3,TRUE)</f>
        <v>August 22</v>
      </c>
      <c r="H15359" s="27">
        <f t="shared" si="239"/>
        <v>15358</v>
      </c>
      <c r="I15359" s="30" t="str">
        <f>IF(G15359='Check Register'!$E$1,H15359,"")</f>
        <v/>
      </c>
    </row>
    <row r="15360" spans="1:9" x14ac:dyDescent="0.3">
      <c r="A15360" t="s">
        <v>1258</v>
      </c>
      <c r="B15360" t="s">
        <v>131</v>
      </c>
      <c r="C15360" s="7">
        <v>44806</v>
      </c>
      <c r="E15360" s="27">
        <v>141.6</v>
      </c>
      <c r="G15360" s="27" t="str">
        <f>VLOOKUP(C15360,W:Y,3,TRUE)</f>
        <v>September 22</v>
      </c>
      <c r="H15360" s="27">
        <f t="shared" si="239"/>
        <v>15359</v>
      </c>
      <c r="I15360" s="30" t="str">
        <f>IF(G15360='Check Register'!$E$1,H15360,"")</f>
        <v/>
      </c>
    </row>
    <row r="15361" spans="1:9" x14ac:dyDescent="0.3">
      <c r="A15361" t="s">
        <v>1258</v>
      </c>
      <c r="B15361" t="s">
        <v>208</v>
      </c>
      <c r="C15361" s="7">
        <v>44806</v>
      </c>
      <c r="E15361" s="27">
        <v>32.83</v>
      </c>
      <c r="G15361" s="27" t="str">
        <f>VLOOKUP(C15361,W:Y,3,TRUE)</f>
        <v>September 22</v>
      </c>
      <c r="H15361" s="27">
        <f t="shared" si="239"/>
        <v>15360</v>
      </c>
      <c r="I15361" s="30" t="str">
        <f>IF(G15361='Check Register'!$E$1,H15361,"")</f>
        <v/>
      </c>
    </row>
    <row r="15362" spans="1:9" x14ac:dyDescent="0.3">
      <c r="A15362" t="s">
        <v>784</v>
      </c>
      <c r="B15362" t="s">
        <v>20</v>
      </c>
      <c r="C15362" s="7">
        <v>44806</v>
      </c>
      <c r="E15362" s="27">
        <v>1620.98</v>
      </c>
      <c r="G15362" s="27" t="str">
        <f>VLOOKUP(C15362,W:Y,3,TRUE)</f>
        <v>September 22</v>
      </c>
      <c r="H15362" s="27">
        <f t="shared" si="239"/>
        <v>15361</v>
      </c>
      <c r="I15362" s="30" t="str">
        <f>IF(G15362='Check Register'!$E$1,H15362,"")</f>
        <v/>
      </c>
    </row>
    <row r="15363" spans="1:9" x14ac:dyDescent="0.3">
      <c r="A15363" t="s">
        <v>817</v>
      </c>
      <c r="B15363" t="s">
        <v>8</v>
      </c>
      <c r="C15363" s="7">
        <v>44806</v>
      </c>
      <c r="E15363" s="27">
        <v>93.76</v>
      </c>
      <c r="G15363" s="27" t="str">
        <f>VLOOKUP(C15363,W:Y,3,TRUE)</f>
        <v>September 22</v>
      </c>
      <c r="H15363" s="27">
        <f t="shared" ref="H15363:H15426" si="240">1+H15362</f>
        <v>15362</v>
      </c>
      <c r="I15363" s="30" t="str">
        <f>IF(G15363='Check Register'!$E$1,H15363,"")</f>
        <v/>
      </c>
    </row>
    <row r="15364" spans="1:9" x14ac:dyDescent="0.3">
      <c r="A15364" t="s">
        <v>842</v>
      </c>
      <c r="B15364" t="s">
        <v>89</v>
      </c>
      <c r="C15364" s="7">
        <v>44806</v>
      </c>
      <c r="E15364" s="27">
        <v>115</v>
      </c>
      <c r="G15364" s="27" t="str">
        <f>VLOOKUP(C15364,W:Y,3,TRUE)</f>
        <v>September 22</v>
      </c>
      <c r="H15364" s="27">
        <f t="shared" si="240"/>
        <v>15363</v>
      </c>
      <c r="I15364" s="30" t="str">
        <f>IF(G15364='Check Register'!$E$1,H15364,"")</f>
        <v/>
      </c>
    </row>
    <row r="15365" spans="1:9" x14ac:dyDescent="0.3">
      <c r="A15365" t="s">
        <v>787</v>
      </c>
      <c r="B15365" t="s">
        <v>20</v>
      </c>
      <c r="C15365" s="7">
        <v>44806</v>
      </c>
      <c r="E15365" s="27">
        <v>480.05</v>
      </c>
      <c r="G15365" s="27" t="str">
        <f>VLOOKUP(C15365,W:Y,3,TRUE)</f>
        <v>September 22</v>
      </c>
      <c r="H15365" s="27">
        <f t="shared" si="240"/>
        <v>15364</v>
      </c>
      <c r="I15365" s="30" t="str">
        <f>IF(G15365='Check Register'!$E$1,H15365,"")</f>
        <v/>
      </c>
    </row>
    <row r="15366" spans="1:9" x14ac:dyDescent="0.3">
      <c r="A15366" t="s">
        <v>930</v>
      </c>
      <c r="B15366" t="s">
        <v>8</v>
      </c>
      <c r="C15366" s="7">
        <v>44806</v>
      </c>
      <c r="E15366" s="27">
        <v>82.5</v>
      </c>
      <c r="G15366" s="27" t="str">
        <f>VLOOKUP(C15366,W:Y,3,TRUE)</f>
        <v>September 22</v>
      </c>
      <c r="H15366" s="27">
        <f t="shared" si="240"/>
        <v>15365</v>
      </c>
      <c r="I15366" s="30" t="str">
        <f>IF(G15366='Check Register'!$E$1,H15366,"")</f>
        <v/>
      </c>
    </row>
    <row r="15367" spans="1:9" x14ac:dyDescent="0.3">
      <c r="A15367" t="s">
        <v>967</v>
      </c>
      <c r="B15367" t="s">
        <v>14</v>
      </c>
      <c r="C15367" s="7">
        <v>44806</v>
      </c>
      <c r="E15367" s="27">
        <v>2041.66</v>
      </c>
      <c r="G15367" s="27" t="str">
        <f>VLOOKUP(C15367,W:Y,3,TRUE)</f>
        <v>September 22</v>
      </c>
      <c r="H15367" s="27">
        <f t="shared" si="240"/>
        <v>15366</v>
      </c>
      <c r="I15367" s="30" t="str">
        <f>IF(G15367='Check Register'!$E$1,H15367,"")</f>
        <v/>
      </c>
    </row>
    <row r="15368" spans="1:9" x14ac:dyDescent="0.3">
      <c r="A15368" t="s">
        <v>851</v>
      </c>
      <c r="B15368" t="s">
        <v>180</v>
      </c>
      <c r="C15368" s="7">
        <v>44806</v>
      </c>
      <c r="E15368" s="27">
        <v>3723.4</v>
      </c>
      <c r="G15368" s="27" t="str">
        <f>VLOOKUP(C15368,W:Y,3,TRUE)</f>
        <v>September 22</v>
      </c>
      <c r="H15368" s="27">
        <f t="shared" si="240"/>
        <v>15367</v>
      </c>
      <c r="I15368" s="30" t="str">
        <f>IF(G15368='Check Register'!$E$1,H15368,"")</f>
        <v/>
      </c>
    </row>
    <row r="15369" spans="1:9" x14ac:dyDescent="0.3">
      <c r="A15369" t="s">
        <v>935</v>
      </c>
      <c r="B15369" t="s">
        <v>89</v>
      </c>
      <c r="C15369" s="7">
        <v>44806</v>
      </c>
      <c r="E15369" s="27">
        <v>7782.66</v>
      </c>
      <c r="G15369" s="27" t="str">
        <f>VLOOKUP(C15369,W:Y,3,TRUE)</f>
        <v>September 22</v>
      </c>
      <c r="H15369" s="27">
        <f t="shared" si="240"/>
        <v>15368</v>
      </c>
      <c r="I15369" s="30" t="str">
        <f>IF(G15369='Check Register'!$E$1,H15369,"")</f>
        <v/>
      </c>
    </row>
    <row r="15370" spans="1:9" x14ac:dyDescent="0.3">
      <c r="A15370" t="s">
        <v>1298</v>
      </c>
      <c r="B15370" t="s">
        <v>66</v>
      </c>
      <c r="C15370" s="7">
        <v>44806</v>
      </c>
      <c r="E15370" s="27">
        <v>3000</v>
      </c>
      <c r="G15370" s="27" t="str">
        <f>VLOOKUP(C15370,W:Y,3,TRUE)</f>
        <v>September 22</v>
      </c>
      <c r="H15370" s="27">
        <f t="shared" si="240"/>
        <v>15369</v>
      </c>
      <c r="I15370" s="30" t="str">
        <f>IF(G15370='Check Register'!$E$1,H15370,"")</f>
        <v/>
      </c>
    </row>
    <row r="15371" spans="1:9" x14ac:dyDescent="0.3">
      <c r="A15371" t="s">
        <v>798</v>
      </c>
      <c r="B15371" t="s">
        <v>22</v>
      </c>
      <c r="C15371" s="7">
        <v>44806</v>
      </c>
      <c r="E15371" s="27">
        <v>83</v>
      </c>
      <c r="G15371" s="27" t="str">
        <f>VLOOKUP(C15371,W:Y,3,TRUE)</f>
        <v>September 22</v>
      </c>
      <c r="H15371" s="27">
        <f t="shared" si="240"/>
        <v>15370</v>
      </c>
      <c r="I15371" s="30" t="str">
        <f>IF(G15371='Check Register'!$E$1,H15371,"")</f>
        <v/>
      </c>
    </row>
    <row r="15372" spans="1:9" x14ac:dyDescent="0.3">
      <c r="A15372" t="s">
        <v>946</v>
      </c>
      <c r="B15372" t="s">
        <v>100</v>
      </c>
      <c r="C15372" s="7">
        <v>44806</v>
      </c>
      <c r="E15372" s="27">
        <v>399</v>
      </c>
      <c r="G15372" s="27" t="str">
        <f>VLOOKUP(C15372,W:Y,3,TRUE)</f>
        <v>September 22</v>
      </c>
      <c r="H15372" s="27">
        <f t="shared" si="240"/>
        <v>15371</v>
      </c>
      <c r="I15372" s="30" t="str">
        <f>IF(G15372='Check Register'!$E$1,H15372,"")</f>
        <v/>
      </c>
    </row>
    <row r="15373" spans="1:9" x14ac:dyDescent="0.3">
      <c r="A15373" t="s">
        <v>1099</v>
      </c>
      <c r="B15373" t="s">
        <v>8</v>
      </c>
      <c r="C15373" s="7">
        <v>44806</v>
      </c>
      <c r="E15373" s="27">
        <v>424.36</v>
      </c>
      <c r="G15373" s="27" t="str">
        <f>VLOOKUP(C15373,W:Y,3,TRUE)</f>
        <v>September 22</v>
      </c>
      <c r="H15373" s="27">
        <f t="shared" si="240"/>
        <v>15372</v>
      </c>
      <c r="I15373" s="30" t="str">
        <f>IF(G15373='Check Register'!$E$1,H15373,"")</f>
        <v/>
      </c>
    </row>
    <row r="15374" spans="1:9" x14ac:dyDescent="0.3">
      <c r="A15374" t="s">
        <v>878</v>
      </c>
      <c r="B15374" t="s">
        <v>47</v>
      </c>
      <c r="C15374" s="7">
        <v>44806</v>
      </c>
      <c r="E15374" s="27">
        <v>6146.37</v>
      </c>
      <c r="G15374" s="27" t="str">
        <f>VLOOKUP(C15374,W:Y,3,TRUE)</f>
        <v>September 22</v>
      </c>
      <c r="H15374" s="27">
        <f t="shared" si="240"/>
        <v>15373</v>
      </c>
      <c r="I15374" s="30" t="str">
        <f>IF(G15374='Check Register'!$E$1,H15374,"")</f>
        <v/>
      </c>
    </row>
    <row r="15375" spans="1:9" x14ac:dyDescent="0.3">
      <c r="A15375" t="s">
        <v>1270</v>
      </c>
      <c r="B15375" t="s">
        <v>12</v>
      </c>
      <c r="C15375" s="7">
        <v>44806</v>
      </c>
      <c r="E15375" s="27">
        <v>161.29</v>
      </c>
      <c r="G15375" s="27" t="str">
        <f>VLOOKUP(C15375,W:Y,3,TRUE)</f>
        <v>September 22</v>
      </c>
      <c r="H15375" s="27">
        <f t="shared" si="240"/>
        <v>15374</v>
      </c>
      <c r="I15375" s="30" t="str">
        <f>IF(G15375='Check Register'!$E$1,H15375,"")</f>
        <v/>
      </c>
    </row>
    <row r="15376" spans="1:9" x14ac:dyDescent="0.3">
      <c r="A15376" t="s">
        <v>1213</v>
      </c>
      <c r="B15376" t="s">
        <v>131</v>
      </c>
      <c r="C15376" s="7">
        <v>44806</v>
      </c>
      <c r="E15376" s="27">
        <v>2</v>
      </c>
      <c r="G15376" s="27" t="str">
        <f>VLOOKUP(C15376,W:Y,3,TRUE)</f>
        <v>September 22</v>
      </c>
      <c r="H15376" s="27">
        <f t="shared" si="240"/>
        <v>15375</v>
      </c>
      <c r="I15376" s="30" t="str">
        <f>IF(G15376='Check Register'!$E$1,H15376,"")</f>
        <v/>
      </c>
    </row>
    <row r="15377" spans="1:9" x14ac:dyDescent="0.3">
      <c r="A15377" t="s">
        <v>1213</v>
      </c>
      <c r="B15377" t="s">
        <v>208</v>
      </c>
      <c r="C15377" s="7">
        <v>44806</v>
      </c>
      <c r="E15377" s="27">
        <v>86.26</v>
      </c>
      <c r="G15377" s="27" t="str">
        <f>VLOOKUP(C15377,W:Y,3,TRUE)</f>
        <v>September 22</v>
      </c>
      <c r="H15377" s="27">
        <f t="shared" si="240"/>
        <v>15376</v>
      </c>
      <c r="I15377" s="30" t="str">
        <f>IF(G15377='Check Register'!$E$1,H15377,"")</f>
        <v/>
      </c>
    </row>
    <row r="15378" spans="1:9" x14ac:dyDescent="0.3">
      <c r="A15378" t="s">
        <v>989</v>
      </c>
      <c r="B15378" t="s">
        <v>39</v>
      </c>
      <c r="C15378" s="7">
        <v>44806</v>
      </c>
      <c r="E15378" s="27">
        <v>248</v>
      </c>
      <c r="G15378" s="27" t="str">
        <f>VLOOKUP(C15378,W:Y,3,TRUE)</f>
        <v>September 22</v>
      </c>
      <c r="H15378" s="27">
        <f t="shared" si="240"/>
        <v>15377</v>
      </c>
      <c r="I15378" s="30" t="str">
        <f>IF(G15378='Check Register'!$E$1,H15378,"")</f>
        <v/>
      </c>
    </row>
    <row r="15379" spans="1:9" x14ac:dyDescent="0.3">
      <c r="A15379" t="s">
        <v>801</v>
      </c>
      <c r="B15379" t="s">
        <v>39</v>
      </c>
      <c r="C15379" s="7">
        <v>44806</v>
      </c>
      <c r="E15379" s="27">
        <v>7735.51</v>
      </c>
      <c r="G15379" s="27" t="str">
        <f>VLOOKUP(C15379,W:Y,3,TRUE)</f>
        <v>September 22</v>
      </c>
      <c r="H15379" s="27">
        <f t="shared" si="240"/>
        <v>15378</v>
      </c>
      <c r="I15379" s="30" t="str">
        <f>IF(G15379='Check Register'!$E$1,H15379,"")</f>
        <v/>
      </c>
    </row>
    <row r="15380" spans="1:9" x14ac:dyDescent="0.3">
      <c r="A15380" t="s">
        <v>1114</v>
      </c>
      <c r="B15380" t="s">
        <v>102</v>
      </c>
      <c r="C15380" s="7">
        <v>44806</v>
      </c>
      <c r="E15380" s="27">
        <v>839277.65</v>
      </c>
      <c r="G15380" s="27" t="str">
        <f>VLOOKUP(C15380,W:Y,3,TRUE)</f>
        <v>September 22</v>
      </c>
      <c r="H15380" s="27">
        <f t="shared" si="240"/>
        <v>15379</v>
      </c>
      <c r="I15380" s="30" t="str">
        <f>IF(G15380='Check Register'!$E$1,H15380,"")</f>
        <v/>
      </c>
    </row>
    <row r="15381" spans="1:9" x14ac:dyDescent="0.3">
      <c r="A15381" t="s">
        <v>1148</v>
      </c>
      <c r="B15381" t="s">
        <v>22</v>
      </c>
      <c r="C15381" s="7">
        <v>44806</v>
      </c>
      <c r="E15381" s="27">
        <v>4692.8</v>
      </c>
      <c r="G15381" s="27" t="str">
        <f>VLOOKUP(C15381,W:Y,3,TRUE)</f>
        <v>September 22</v>
      </c>
      <c r="H15381" s="27">
        <f t="shared" si="240"/>
        <v>15380</v>
      </c>
      <c r="I15381" s="30" t="str">
        <f>IF(G15381='Check Register'!$E$1,H15381,"")</f>
        <v/>
      </c>
    </row>
    <row r="15382" spans="1:9" x14ac:dyDescent="0.3">
      <c r="A15382" t="s">
        <v>830</v>
      </c>
      <c r="B15382" t="s">
        <v>131</v>
      </c>
      <c r="C15382" s="7">
        <v>44806</v>
      </c>
      <c r="E15382" s="27">
        <v>634.79999999999995</v>
      </c>
      <c r="G15382" s="27" t="str">
        <f>VLOOKUP(C15382,W:Y,3,TRUE)</f>
        <v>September 22</v>
      </c>
      <c r="H15382" s="27">
        <f t="shared" si="240"/>
        <v>15381</v>
      </c>
      <c r="I15382" s="30" t="str">
        <f>IF(G15382='Check Register'!$E$1,H15382,"")</f>
        <v/>
      </c>
    </row>
    <row r="15383" spans="1:9" x14ac:dyDescent="0.3">
      <c r="A15383" t="s">
        <v>830</v>
      </c>
      <c r="B15383" t="s">
        <v>16</v>
      </c>
      <c r="C15383" s="7">
        <v>44806</v>
      </c>
      <c r="E15383" s="27">
        <v>16.25</v>
      </c>
      <c r="G15383" s="27" t="str">
        <f>VLOOKUP(C15383,W:Y,3,TRUE)</f>
        <v>September 22</v>
      </c>
      <c r="H15383" s="27">
        <f t="shared" si="240"/>
        <v>15382</v>
      </c>
      <c r="I15383" s="30" t="str">
        <f>IF(G15383='Check Register'!$E$1,H15383,"")</f>
        <v/>
      </c>
    </row>
    <row r="15384" spans="1:9" x14ac:dyDescent="0.3">
      <c r="A15384" t="s">
        <v>962</v>
      </c>
      <c r="B15384" t="s">
        <v>47</v>
      </c>
      <c r="C15384" s="7">
        <v>44806</v>
      </c>
      <c r="E15384" s="27">
        <v>2358.13</v>
      </c>
      <c r="G15384" s="27" t="str">
        <f>VLOOKUP(C15384,W:Y,3,TRUE)</f>
        <v>September 22</v>
      </c>
      <c r="H15384" s="27">
        <f t="shared" si="240"/>
        <v>15383</v>
      </c>
      <c r="I15384" s="30" t="str">
        <f>IF(G15384='Check Register'!$E$1,H15384,"")</f>
        <v/>
      </c>
    </row>
    <row r="15385" spans="1:9" x14ac:dyDescent="0.3">
      <c r="A15385" t="s">
        <v>832</v>
      </c>
      <c r="B15385" t="s">
        <v>214</v>
      </c>
      <c r="C15385" s="7">
        <v>44806</v>
      </c>
      <c r="E15385" s="27">
        <v>36242.269999999997</v>
      </c>
      <c r="G15385" s="27" t="str">
        <f>VLOOKUP(C15385,W:Y,3,TRUE)</f>
        <v>September 22</v>
      </c>
      <c r="H15385" s="27">
        <f t="shared" si="240"/>
        <v>15384</v>
      </c>
      <c r="I15385" s="30" t="str">
        <f>IF(G15385='Check Register'!$E$1,H15385,"")</f>
        <v/>
      </c>
    </row>
    <row r="15386" spans="1:9" x14ac:dyDescent="0.3">
      <c r="A15386" t="s">
        <v>832</v>
      </c>
      <c r="B15386" t="s">
        <v>31</v>
      </c>
      <c r="C15386" s="7">
        <v>44806</v>
      </c>
      <c r="E15386" s="27">
        <v>406.34</v>
      </c>
      <c r="G15386" s="27" t="str">
        <f>VLOOKUP(C15386,W:Y,3,TRUE)</f>
        <v>September 22</v>
      </c>
      <c r="H15386" s="27">
        <f t="shared" si="240"/>
        <v>15385</v>
      </c>
      <c r="I15386" s="30" t="str">
        <f>IF(G15386='Check Register'!$E$1,H15386,"")</f>
        <v/>
      </c>
    </row>
    <row r="15387" spans="1:9" x14ac:dyDescent="0.3">
      <c r="A15387" t="s">
        <v>832</v>
      </c>
      <c r="B15387" t="s">
        <v>111</v>
      </c>
      <c r="C15387" s="7">
        <v>44806</v>
      </c>
      <c r="E15387" s="27">
        <v>1852.14</v>
      </c>
      <c r="G15387" s="27" t="str">
        <f>VLOOKUP(C15387,W:Y,3,TRUE)</f>
        <v>September 22</v>
      </c>
      <c r="H15387" s="27">
        <f t="shared" si="240"/>
        <v>15386</v>
      </c>
      <c r="I15387" s="30" t="str">
        <f>IF(G15387='Check Register'!$E$1,H15387,"")</f>
        <v/>
      </c>
    </row>
    <row r="15388" spans="1:9" x14ac:dyDescent="0.3">
      <c r="A15388" t="s">
        <v>949</v>
      </c>
      <c r="B15388" t="s">
        <v>214</v>
      </c>
      <c r="C15388" s="7">
        <v>44806</v>
      </c>
      <c r="E15388" s="27">
        <v>73064.44</v>
      </c>
      <c r="G15388" s="27" t="str">
        <f>VLOOKUP(C15388,W:Y,3,TRUE)</f>
        <v>September 22</v>
      </c>
      <c r="H15388" s="27">
        <f t="shared" si="240"/>
        <v>15387</v>
      </c>
      <c r="I15388" s="30" t="str">
        <f>IF(G15388='Check Register'!$E$1,H15388,"")</f>
        <v/>
      </c>
    </row>
    <row r="15389" spans="1:9" x14ac:dyDescent="0.3">
      <c r="A15389" t="s">
        <v>949</v>
      </c>
      <c r="B15389" t="s">
        <v>31</v>
      </c>
      <c r="C15389" s="7">
        <v>44806</v>
      </c>
      <c r="E15389" s="27">
        <v>970.37</v>
      </c>
      <c r="G15389" s="27" t="str">
        <f>VLOOKUP(C15389,W:Y,3,TRUE)</f>
        <v>September 22</v>
      </c>
      <c r="H15389" s="27">
        <f t="shared" si="240"/>
        <v>15388</v>
      </c>
      <c r="I15389" s="30" t="str">
        <f>IF(G15389='Check Register'!$E$1,H15389,"")</f>
        <v/>
      </c>
    </row>
    <row r="15390" spans="1:9" x14ac:dyDescent="0.3">
      <c r="A15390" t="s">
        <v>1299</v>
      </c>
      <c r="B15390" t="s">
        <v>14</v>
      </c>
      <c r="C15390" s="7">
        <v>44806</v>
      </c>
      <c r="E15390" s="27">
        <v>10376.25</v>
      </c>
      <c r="G15390" s="27" t="str">
        <f>VLOOKUP(C15390,W:Y,3,TRUE)</f>
        <v>September 22</v>
      </c>
      <c r="H15390" s="27">
        <f t="shared" si="240"/>
        <v>15389</v>
      </c>
      <c r="I15390" s="30" t="str">
        <f>IF(G15390='Check Register'!$E$1,H15390,"")</f>
        <v/>
      </c>
    </row>
    <row r="15391" spans="1:9" x14ac:dyDescent="0.3">
      <c r="A15391" t="s">
        <v>866</v>
      </c>
      <c r="B15391" t="s">
        <v>8</v>
      </c>
      <c r="C15391" s="7">
        <v>44806</v>
      </c>
      <c r="E15391" s="27">
        <v>163.72999999999999</v>
      </c>
      <c r="G15391" s="27" t="str">
        <f>VLOOKUP(C15391,W:Y,3,TRUE)</f>
        <v>September 22</v>
      </c>
      <c r="H15391" s="27">
        <f t="shared" si="240"/>
        <v>15390</v>
      </c>
      <c r="I15391" s="30" t="str">
        <f>IF(G15391='Check Register'!$E$1,H15391,"")</f>
        <v/>
      </c>
    </row>
    <row r="15392" spans="1:9" x14ac:dyDescent="0.3">
      <c r="A15392" t="s">
        <v>955</v>
      </c>
      <c r="B15392" t="s">
        <v>14</v>
      </c>
      <c r="C15392" s="7">
        <v>44813</v>
      </c>
      <c r="E15392" s="27">
        <v>14218.3</v>
      </c>
      <c r="G15392" s="27" t="str">
        <f>VLOOKUP(C15392,W:Y,3,TRUE)</f>
        <v>September 22</v>
      </c>
      <c r="H15392" s="27">
        <f t="shared" si="240"/>
        <v>15391</v>
      </c>
      <c r="I15392" s="30" t="str">
        <f>IF(G15392='Check Register'!$E$1,H15392,"")</f>
        <v/>
      </c>
    </row>
    <row r="15393" spans="1:9" x14ac:dyDescent="0.3">
      <c r="A15393" t="s">
        <v>809</v>
      </c>
      <c r="B15393" t="s">
        <v>89</v>
      </c>
      <c r="C15393" s="7">
        <v>44813</v>
      </c>
      <c r="E15393" s="27">
        <v>622.29</v>
      </c>
      <c r="G15393" s="27" t="str">
        <f>VLOOKUP(C15393,W:Y,3,TRUE)</f>
        <v>September 22</v>
      </c>
      <c r="H15393" s="27">
        <f t="shared" si="240"/>
        <v>15392</v>
      </c>
      <c r="I15393" s="30" t="str">
        <f>IF(G15393='Check Register'!$E$1,H15393,"")</f>
        <v/>
      </c>
    </row>
    <row r="15394" spans="1:9" x14ac:dyDescent="0.3">
      <c r="A15394" t="s">
        <v>809</v>
      </c>
      <c r="B15394" t="s">
        <v>43</v>
      </c>
      <c r="C15394" s="7">
        <v>44813</v>
      </c>
      <c r="E15394" s="27">
        <v>10201.040000000001</v>
      </c>
      <c r="G15394" s="27" t="str">
        <f>VLOOKUP(C15394,W:Y,3,TRUE)</f>
        <v>September 22</v>
      </c>
      <c r="H15394" s="27">
        <f t="shared" si="240"/>
        <v>15393</v>
      </c>
      <c r="I15394" s="30" t="str">
        <f>IF(G15394='Check Register'!$E$1,H15394,"")</f>
        <v/>
      </c>
    </row>
    <row r="15395" spans="1:9" x14ac:dyDescent="0.3">
      <c r="A15395" t="s">
        <v>813</v>
      </c>
      <c r="B15395" t="s">
        <v>115</v>
      </c>
      <c r="C15395" s="7">
        <v>44813</v>
      </c>
      <c r="E15395" s="27">
        <v>1380</v>
      </c>
      <c r="G15395" s="27" t="str">
        <f>VLOOKUP(C15395,W:Y,3,TRUE)</f>
        <v>September 22</v>
      </c>
      <c r="H15395" s="27">
        <f t="shared" si="240"/>
        <v>15394</v>
      </c>
      <c r="I15395" s="30" t="str">
        <f>IF(G15395='Check Register'!$E$1,H15395,"")</f>
        <v/>
      </c>
    </row>
    <row r="15396" spans="1:9" x14ac:dyDescent="0.3">
      <c r="A15396" t="s">
        <v>785</v>
      </c>
      <c r="B15396" t="s">
        <v>22</v>
      </c>
      <c r="C15396" s="7">
        <v>44813</v>
      </c>
      <c r="E15396" s="27">
        <v>875</v>
      </c>
      <c r="G15396" s="27" t="str">
        <f>VLOOKUP(C15396,W:Y,3,TRUE)</f>
        <v>September 22</v>
      </c>
      <c r="H15396" s="27">
        <f t="shared" si="240"/>
        <v>15395</v>
      </c>
      <c r="I15396" s="30" t="str">
        <f>IF(G15396='Check Register'!$E$1,H15396,"")</f>
        <v/>
      </c>
    </row>
    <row r="15397" spans="1:9" x14ac:dyDescent="0.3">
      <c r="A15397" t="s">
        <v>1210</v>
      </c>
      <c r="B15397" t="s">
        <v>70</v>
      </c>
      <c r="C15397" s="7">
        <v>44813</v>
      </c>
      <c r="E15397" s="27">
        <v>1468.89</v>
      </c>
      <c r="G15397" s="27" t="str">
        <f>VLOOKUP(C15397,W:Y,3,TRUE)</f>
        <v>September 22</v>
      </c>
      <c r="H15397" s="27">
        <f t="shared" si="240"/>
        <v>15396</v>
      </c>
      <c r="I15397" s="30" t="str">
        <f>IF(G15397='Check Register'!$E$1,H15397,"")</f>
        <v/>
      </c>
    </row>
    <row r="15398" spans="1:9" x14ac:dyDescent="0.3">
      <c r="A15398" t="s">
        <v>818</v>
      </c>
      <c r="B15398" t="s">
        <v>210</v>
      </c>
      <c r="C15398" s="7">
        <v>44813</v>
      </c>
      <c r="E15398" s="27">
        <v>1083.6600000000001</v>
      </c>
      <c r="G15398" s="27" t="str">
        <f>VLOOKUP(C15398,W:Y,3,TRUE)</f>
        <v>September 22</v>
      </c>
      <c r="H15398" s="27">
        <f t="shared" si="240"/>
        <v>15397</v>
      </c>
      <c r="I15398" s="30" t="str">
        <f>IF(G15398='Check Register'!$E$1,H15398,"")</f>
        <v/>
      </c>
    </row>
    <row r="15399" spans="1:9" x14ac:dyDescent="0.3">
      <c r="A15399" t="s">
        <v>786</v>
      </c>
      <c r="B15399" t="s">
        <v>45</v>
      </c>
      <c r="C15399" s="7">
        <v>44813</v>
      </c>
      <c r="E15399" s="27">
        <v>1084.8</v>
      </c>
      <c r="G15399" s="27" t="str">
        <f>VLOOKUP(C15399,W:Y,3,TRUE)</f>
        <v>September 22</v>
      </c>
      <c r="H15399" s="27">
        <f t="shared" si="240"/>
        <v>15398</v>
      </c>
      <c r="I15399" s="30" t="str">
        <f>IF(G15399='Check Register'!$E$1,H15399,"")</f>
        <v/>
      </c>
    </row>
    <row r="15400" spans="1:9" x14ac:dyDescent="0.3">
      <c r="A15400" t="s">
        <v>787</v>
      </c>
      <c r="B15400" t="s">
        <v>20</v>
      </c>
      <c r="C15400" s="7">
        <v>44813</v>
      </c>
      <c r="E15400" s="27">
        <v>901.71</v>
      </c>
      <c r="G15400" s="27" t="str">
        <f>VLOOKUP(C15400,W:Y,3,TRUE)</f>
        <v>September 22</v>
      </c>
      <c r="H15400" s="27">
        <f t="shared" si="240"/>
        <v>15399</v>
      </c>
      <c r="I15400" s="30" t="str">
        <f>IF(G15400='Check Register'!$E$1,H15400,"")</f>
        <v/>
      </c>
    </row>
    <row r="15401" spans="1:9" x14ac:dyDescent="0.3">
      <c r="A15401" t="s">
        <v>1096</v>
      </c>
      <c r="B15401" t="s">
        <v>70</v>
      </c>
      <c r="C15401" s="7">
        <v>44813</v>
      </c>
      <c r="E15401" s="27">
        <v>314.95</v>
      </c>
      <c r="G15401" s="27" t="str">
        <f>VLOOKUP(C15401,W:Y,3,TRUE)</f>
        <v>September 22</v>
      </c>
      <c r="H15401" s="27">
        <f t="shared" si="240"/>
        <v>15400</v>
      </c>
      <c r="I15401" s="30" t="str">
        <f>IF(G15401='Check Register'!$E$1,H15401,"")</f>
        <v/>
      </c>
    </row>
    <row r="15402" spans="1:9" x14ac:dyDescent="0.3">
      <c r="A15402" t="s">
        <v>848</v>
      </c>
      <c r="B15402" t="s">
        <v>8</v>
      </c>
      <c r="C15402" s="7">
        <v>44813</v>
      </c>
      <c r="E15402" s="27">
        <v>156.47999999999999</v>
      </c>
      <c r="G15402" s="27" t="str">
        <f>VLOOKUP(C15402,W:Y,3,TRUE)</f>
        <v>September 22</v>
      </c>
      <c r="H15402" s="27">
        <f t="shared" si="240"/>
        <v>15401</v>
      </c>
      <c r="I15402" s="30" t="str">
        <f>IF(G15402='Check Register'!$E$1,H15402,"")</f>
        <v/>
      </c>
    </row>
    <row r="15403" spans="1:9" x14ac:dyDescent="0.3">
      <c r="A15403" t="s">
        <v>930</v>
      </c>
      <c r="B15403" t="s">
        <v>8</v>
      </c>
      <c r="C15403" s="7">
        <v>44813</v>
      </c>
      <c r="E15403" s="27">
        <v>6019</v>
      </c>
      <c r="G15403" s="27" t="str">
        <f>VLOOKUP(C15403,W:Y,3,TRUE)</f>
        <v>September 22</v>
      </c>
      <c r="H15403" s="27">
        <f t="shared" si="240"/>
        <v>15402</v>
      </c>
      <c r="I15403" s="30" t="str">
        <f>IF(G15403='Check Register'!$E$1,H15403,"")</f>
        <v/>
      </c>
    </row>
    <row r="15404" spans="1:9" x14ac:dyDescent="0.3">
      <c r="A15404" t="s">
        <v>967</v>
      </c>
      <c r="B15404" t="s">
        <v>14</v>
      </c>
      <c r="C15404" s="7">
        <v>44813</v>
      </c>
      <c r="E15404" s="27">
        <v>2041.66</v>
      </c>
      <c r="G15404" s="27" t="str">
        <f>VLOOKUP(C15404,W:Y,3,TRUE)</f>
        <v>September 22</v>
      </c>
      <c r="H15404" s="27">
        <f t="shared" si="240"/>
        <v>15403</v>
      </c>
      <c r="I15404" s="30" t="str">
        <f>IF(G15404='Check Register'!$E$1,H15404,"")</f>
        <v/>
      </c>
    </row>
    <row r="15405" spans="1:9" x14ac:dyDescent="0.3">
      <c r="A15405" t="s">
        <v>1111</v>
      </c>
      <c r="B15405" t="s">
        <v>8</v>
      </c>
      <c r="C15405" s="7">
        <v>44813</v>
      </c>
      <c r="E15405" s="27">
        <v>18282.240000000002</v>
      </c>
      <c r="G15405" s="27" t="str">
        <f>VLOOKUP(C15405,W:Y,3,TRUE)</f>
        <v>September 22</v>
      </c>
      <c r="H15405" s="27">
        <f t="shared" si="240"/>
        <v>15404</v>
      </c>
      <c r="I15405" s="30" t="str">
        <f>IF(G15405='Check Register'!$E$1,H15405,"")</f>
        <v/>
      </c>
    </row>
    <row r="15406" spans="1:9" x14ac:dyDescent="0.3">
      <c r="A15406" t="s">
        <v>825</v>
      </c>
      <c r="B15406" t="s">
        <v>22</v>
      </c>
      <c r="C15406" s="7">
        <v>44813</v>
      </c>
      <c r="E15406" s="27">
        <v>445.54</v>
      </c>
      <c r="G15406" s="27" t="str">
        <f>VLOOKUP(C15406,W:Y,3,TRUE)</f>
        <v>September 22</v>
      </c>
      <c r="H15406" s="27">
        <f t="shared" si="240"/>
        <v>15405</v>
      </c>
      <c r="I15406" s="30" t="str">
        <f>IF(G15406='Check Register'!$E$1,H15406,"")</f>
        <v/>
      </c>
    </row>
    <row r="15407" spans="1:9" x14ac:dyDescent="0.3">
      <c r="A15407" t="s">
        <v>796</v>
      </c>
      <c r="B15407" t="s">
        <v>102</v>
      </c>
      <c r="C15407" s="7">
        <v>44813</v>
      </c>
      <c r="E15407" s="27">
        <v>1076.95</v>
      </c>
      <c r="G15407" s="27" t="str">
        <f>VLOOKUP(C15407,W:Y,3,TRUE)</f>
        <v>September 22</v>
      </c>
      <c r="H15407" s="27">
        <f t="shared" si="240"/>
        <v>15406</v>
      </c>
      <c r="I15407" s="30" t="str">
        <f>IF(G15407='Check Register'!$E$1,H15407,"")</f>
        <v/>
      </c>
    </row>
    <row r="15408" spans="1:9" x14ac:dyDescent="0.3">
      <c r="A15408" t="s">
        <v>1277</v>
      </c>
      <c r="B15408" t="s">
        <v>131</v>
      </c>
      <c r="C15408" s="7">
        <v>44813</v>
      </c>
      <c r="E15408" s="27">
        <v>849.91</v>
      </c>
      <c r="G15408" s="27" t="str">
        <f>VLOOKUP(C15408,W:Y,3,TRUE)</f>
        <v>September 22</v>
      </c>
      <c r="H15408" s="27">
        <f t="shared" si="240"/>
        <v>15407</v>
      </c>
      <c r="I15408" s="30" t="str">
        <f>IF(G15408='Check Register'!$E$1,H15408,"")</f>
        <v/>
      </c>
    </row>
    <row r="15409" spans="1:9" x14ac:dyDescent="0.3">
      <c r="A15409" t="s">
        <v>798</v>
      </c>
      <c r="B15409" t="s">
        <v>22</v>
      </c>
      <c r="C15409" s="7">
        <v>44813</v>
      </c>
      <c r="E15409" s="27">
        <v>247</v>
      </c>
      <c r="G15409" s="27" t="str">
        <f>VLOOKUP(C15409,W:Y,3,TRUE)</f>
        <v>September 22</v>
      </c>
      <c r="H15409" s="27">
        <f t="shared" si="240"/>
        <v>15408</v>
      </c>
      <c r="I15409" s="30" t="str">
        <f>IF(G15409='Check Register'!$E$1,H15409,"")</f>
        <v/>
      </c>
    </row>
    <row r="15410" spans="1:9" x14ac:dyDescent="0.3">
      <c r="A15410" t="s">
        <v>1154</v>
      </c>
      <c r="B15410" t="s">
        <v>8</v>
      </c>
      <c r="C15410" s="7">
        <v>44813</v>
      </c>
      <c r="E15410" s="27">
        <v>368.8</v>
      </c>
      <c r="G15410" s="27" t="str">
        <f>VLOOKUP(C15410,W:Y,3,TRUE)</f>
        <v>September 22</v>
      </c>
      <c r="H15410" s="27">
        <f t="shared" si="240"/>
        <v>15409</v>
      </c>
      <c r="I15410" s="30" t="str">
        <f>IF(G15410='Check Register'!$E$1,H15410,"")</f>
        <v/>
      </c>
    </row>
    <row r="15411" spans="1:9" x14ac:dyDescent="0.3">
      <c r="A15411" t="s">
        <v>1099</v>
      </c>
      <c r="B15411" t="s">
        <v>8</v>
      </c>
      <c r="C15411" s="7">
        <v>44813</v>
      </c>
      <c r="E15411" s="27">
        <v>2420.09</v>
      </c>
      <c r="G15411" s="27" t="str">
        <f>VLOOKUP(C15411,W:Y,3,TRUE)</f>
        <v>September 22</v>
      </c>
      <c r="H15411" s="27">
        <f t="shared" si="240"/>
        <v>15410</v>
      </c>
      <c r="I15411" s="30" t="str">
        <f>IF(G15411='Check Register'!$E$1,H15411,"")</f>
        <v/>
      </c>
    </row>
    <row r="15412" spans="1:9" x14ac:dyDescent="0.3">
      <c r="A15412" t="s">
        <v>655</v>
      </c>
      <c r="B15412" t="s">
        <v>6</v>
      </c>
      <c r="C15412" s="7">
        <v>44813</v>
      </c>
      <c r="E15412" s="27">
        <v>155908.9</v>
      </c>
      <c r="G15412" s="27" t="str">
        <f>VLOOKUP(C15412,W:Y,3,TRUE)</f>
        <v>September 22</v>
      </c>
      <c r="H15412" s="27">
        <f t="shared" si="240"/>
        <v>15411</v>
      </c>
      <c r="I15412" s="30" t="str">
        <f>IF(G15412='Check Register'!$E$1,H15412,"")</f>
        <v/>
      </c>
    </row>
    <row r="15413" spans="1:9" x14ac:dyDescent="0.3">
      <c r="A15413" t="s">
        <v>1270</v>
      </c>
      <c r="B15413" t="s">
        <v>12</v>
      </c>
      <c r="C15413" s="7">
        <v>44813</v>
      </c>
      <c r="E15413" s="27">
        <v>148.43</v>
      </c>
      <c r="G15413" s="27" t="str">
        <f>VLOOKUP(C15413,W:Y,3,TRUE)</f>
        <v>September 22</v>
      </c>
      <c r="H15413" s="27">
        <f t="shared" si="240"/>
        <v>15412</v>
      </c>
      <c r="I15413" s="30" t="str">
        <f>IF(G15413='Check Register'!$E$1,H15413,"")</f>
        <v/>
      </c>
    </row>
    <row r="15414" spans="1:9" x14ac:dyDescent="0.3">
      <c r="A15414" t="s">
        <v>1270</v>
      </c>
      <c r="B15414" t="s">
        <v>127</v>
      </c>
      <c r="C15414" s="7">
        <v>44813</v>
      </c>
      <c r="E15414" s="27">
        <v>1052.02</v>
      </c>
      <c r="G15414" s="27" t="str">
        <f>VLOOKUP(C15414,W:Y,3,TRUE)</f>
        <v>September 22</v>
      </c>
      <c r="H15414" s="27">
        <f t="shared" si="240"/>
        <v>15413</v>
      </c>
      <c r="I15414" s="30" t="str">
        <f>IF(G15414='Check Register'!$E$1,H15414,"")</f>
        <v/>
      </c>
    </row>
    <row r="15415" spans="1:9" x14ac:dyDescent="0.3">
      <c r="A15415" t="s">
        <v>1213</v>
      </c>
      <c r="B15415" t="s">
        <v>208</v>
      </c>
      <c r="C15415" s="7">
        <v>44813</v>
      </c>
      <c r="E15415" s="27">
        <v>3.09</v>
      </c>
      <c r="G15415" s="27" t="str">
        <f>VLOOKUP(C15415,W:Y,3,TRUE)</f>
        <v>September 22</v>
      </c>
      <c r="H15415" s="27">
        <f t="shared" si="240"/>
        <v>15414</v>
      </c>
      <c r="I15415" s="30" t="str">
        <f>IF(G15415='Check Register'!$E$1,H15415,"")</f>
        <v/>
      </c>
    </row>
    <row r="15416" spans="1:9" x14ac:dyDescent="0.3">
      <c r="A15416" t="s">
        <v>857</v>
      </c>
      <c r="B15416" t="s">
        <v>22</v>
      </c>
      <c r="C15416" s="7">
        <v>44813</v>
      </c>
      <c r="E15416" s="27">
        <v>49</v>
      </c>
      <c r="G15416" s="27" t="str">
        <f>VLOOKUP(C15416,W:Y,3,TRUE)</f>
        <v>September 22</v>
      </c>
      <c r="H15416" s="27">
        <f t="shared" si="240"/>
        <v>15415</v>
      </c>
      <c r="I15416" s="30" t="str">
        <f>IF(G15416='Check Register'!$E$1,H15416,"")</f>
        <v/>
      </c>
    </row>
    <row r="15417" spans="1:9" x14ac:dyDescent="0.3">
      <c r="A15417" t="s">
        <v>983</v>
      </c>
      <c r="B15417" t="s">
        <v>43</v>
      </c>
      <c r="C15417" s="7">
        <v>44813</v>
      </c>
      <c r="E15417" s="27">
        <v>98.88</v>
      </c>
      <c r="G15417" s="27" t="str">
        <f>VLOOKUP(C15417,W:Y,3,TRUE)</f>
        <v>September 22</v>
      </c>
      <c r="H15417" s="27">
        <f t="shared" si="240"/>
        <v>15416</v>
      </c>
      <c r="I15417" s="30" t="str">
        <f>IF(G15417='Check Register'!$E$1,H15417,"")</f>
        <v/>
      </c>
    </row>
    <row r="15418" spans="1:9" x14ac:dyDescent="0.3">
      <c r="A15418" t="s">
        <v>1114</v>
      </c>
      <c r="B15418" t="s">
        <v>33</v>
      </c>
      <c r="C15418" s="7">
        <v>44813</v>
      </c>
      <c r="E15418" s="27">
        <v>89653.23</v>
      </c>
      <c r="G15418" s="27" t="str">
        <f>VLOOKUP(C15418,W:Y,3,TRUE)</f>
        <v>September 22</v>
      </c>
      <c r="H15418" s="27">
        <f t="shared" si="240"/>
        <v>15417</v>
      </c>
      <c r="I15418" s="30" t="str">
        <f>IF(G15418='Check Register'!$E$1,H15418,"")</f>
        <v/>
      </c>
    </row>
    <row r="15419" spans="1:9" x14ac:dyDescent="0.3">
      <c r="A15419" t="s">
        <v>1114</v>
      </c>
      <c r="B15419" t="s">
        <v>102</v>
      </c>
      <c r="C15419" s="7">
        <v>44813</v>
      </c>
      <c r="E15419" s="27">
        <v>3104.68</v>
      </c>
      <c r="G15419" s="27" t="str">
        <f>VLOOKUP(C15419,W:Y,3,TRUE)</f>
        <v>September 22</v>
      </c>
      <c r="H15419" s="27">
        <f t="shared" si="240"/>
        <v>15418</v>
      </c>
      <c r="I15419" s="30" t="str">
        <f>IF(G15419='Check Register'!$E$1,H15419,"")</f>
        <v/>
      </c>
    </row>
    <row r="15420" spans="1:9" x14ac:dyDescent="0.3">
      <c r="A15420" t="s">
        <v>1148</v>
      </c>
      <c r="B15420" t="s">
        <v>22</v>
      </c>
      <c r="C15420" s="7">
        <v>44813</v>
      </c>
      <c r="E15420" s="27">
        <v>4692.8</v>
      </c>
      <c r="G15420" s="27" t="str">
        <f>VLOOKUP(C15420,W:Y,3,TRUE)</f>
        <v>September 22</v>
      </c>
      <c r="H15420" s="27">
        <f t="shared" si="240"/>
        <v>15419</v>
      </c>
      <c r="I15420" s="30" t="str">
        <f>IF(G15420='Check Register'!$E$1,H15420,"")</f>
        <v/>
      </c>
    </row>
    <row r="15421" spans="1:9" x14ac:dyDescent="0.3">
      <c r="A15421" t="s">
        <v>830</v>
      </c>
      <c r="B15421" t="s">
        <v>131</v>
      </c>
      <c r="C15421" s="7">
        <v>44813</v>
      </c>
      <c r="E15421" s="27">
        <v>918.61</v>
      </c>
      <c r="G15421" s="27" t="str">
        <f>VLOOKUP(C15421,W:Y,3,TRUE)</f>
        <v>September 22</v>
      </c>
      <c r="H15421" s="27">
        <f t="shared" si="240"/>
        <v>15420</v>
      </c>
      <c r="I15421" s="30" t="str">
        <f>IF(G15421='Check Register'!$E$1,H15421,"")</f>
        <v/>
      </c>
    </row>
    <row r="15422" spans="1:9" x14ac:dyDescent="0.3">
      <c r="A15422" t="s">
        <v>830</v>
      </c>
      <c r="B15422" t="s">
        <v>16</v>
      </c>
      <c r="C15422" s="7">
        <v>44813</v>
      </c>
      <c r="E15422" s="27">
        <v>16.25</v>
      </c>
      <c r="G15422" s="27" t="str">
        <f>VLOOKUP(C15422,W:Y,3,TRUE)</f>
        <v>September 22</v>
      </c>
      <c r="H15422" s="27">
        <f t="shared" si="240"/>
        <v>15421</v>
      </c>
      <c r="I15422" s="30" t="str">
        <f>IF(G15422='Check Register'!$E$1,H15422,"")</f>
        <v/>
      </c>
    </row>
    <row r="15423" spans="1:9" x14ac:dyDescent="0.3">
      <c r="A15423" t="s">
        <v>1101</v>
      </c>
      <c r="B15423" t="s">
        <v>45</v>
      </c>
      <c r="C15423" s="7">
        <v>44813</v>
      </c>
      <c r="E15423" s="27">
        <v>730.5</v>
      </c>
      <c r="G15423" s="27" t="str">
        <f>VLOOKUP(C15423,W:Y,3,TRUE)</f>
        <v>September 22</v>
      </c>
      <c r="H15423" s="27">
        <f t="shared" si="240"/>
        <v>15422</v>
      </c>
      <c r="I15423" s="30" t="str">
        <f>IF(G15423='Check Register'!$E$1,H15423,"")</f>
        <v/>
      </c>
    </row>
    <row r="15424" spans="1:9" x14ac:dyDescent="0.3">
      <c r="A15424" t="s">
        <v>803</v>
      </c>
      <c r="B15424" t="s">
        <v>73</v>
      </c>
      <c r="C15424" s="7">
        <v>44813</v>
      </c>
      <c r="E15424" s="27">
        <v>29122.78</v>
      </c>
      <c r="G15424" s="27" t="str">
        <f>VLOOKUP(C15424,W:Y,3,TRUE)</f>
        <v>September 22</v>
      </c>
      <c r="H15424" s="27">
        <f t="shared" si="240"/>
        <v>15423</v>
      </c>
      <c r="I15424" s="30" t="str">
        <f>IF(G15424='Check Register'!$E$1,H15424,"")</f>
        <v/>
      </c>
    </row>
    <row r="15425" spans="1:9" x14ac:dyDescent="0.3">
      <c r="A15425" t="s">
        <v>97</v>
      </c>
      <c r="B15425" t="s">
        <v>6</v>
      </c>
      <c r="C15425" s="7">
        <v>44819</v>
      </c>
      <c r="E15425" s="27">
        <v>94503.84</v>
      </c>
      <c r="G15425" s="27" t="str">
        <f>VLOOKUP(C15425,W:Y,3,TRUE)</f>
        <v>September 22</v>
      </c>
      <c r="H15425" s="27">
        <f t="shared" si="240"/>
        <v>15424</v>
      </c>
      <c r="I15425" s="30" t="str">
        <f>IF(G15425='Check Register'!$E$1,H15425,"")</f>
        <v/>
      </c>
    </row>
    <row r="15426" spans="1:9" x14ac:dyDescent="0.3">
      <c r="A15426" t="s">
        <v>1173</v>
      </c>
      <c r="B15426" t="s">
        <v>16</v>
      </c>
      <c r="C15426" s="7">
        <v>44820</v>
      </c>
      <c r="E15426" s="27">
        <v>23.94</v>
      </c>
      <c r="G15426" s="27" t="str">
        <f>VLOOKUP(C15426,W:Y,3,TRUE)</f>
        <v>September 22</v>
      </c>
      <c r="H15426" s="27">
        <f t="shared" si="240"/>
        <v>15425</v>
      </c>
      <c r="I15426" s="30" t="str">
        <f>IF(G15426='Check Register'!$E$1,H15426,"")</f>
        <v/>
      </c>
    </row>
    <row r="15427" spans="1:9" x14ac:dyDescent="0.3">
      <c r="A15427" t="s">
        <v>951</v>
      </c>
      <c r="B15427" t="s">
        <v>100</v>
      </c>
      <c r="C15427" s="7">
        <v>44820</v>
      </c>
      <c r="E15427" s="27">
        <v>602</v>
      </c>
      <c r="G15427" s="27" t="str">
        <f>VLOOKUP(C15427,W:Y,3,TRUE)</f>
        <v>September 22</v>
      </c>
      <c r="H15427" s="27">
        <f t="shared" ref="H15427:H15490" si="241">1+H15426</f>
        <v>15426</v>
      </c>
      <c r="I15427" s="30" t="str">
        <f>IF(G15427='Check Register'!$E$1,H15427,"")</f>
        <v/>
      </c>
    </row>
    <row r="15428" spans="1:9" x14ac:dyDescent="0.3">
      <c r="A15428" t="s">
        <v>992</v>
      </c>
      <c r="B15428" t="s">
        <v>22</v>
      </c>
      <c r="C15428" s="7">
        <v>44820</v>
      </c>
      <c r="E15428" s="27">
        <v>87.08</v>
      </c>
      <c r="G15428" s="27" t="str">
        <f>VLOOKUP(C15428,W:Y,3,TRUE)</f>
        <v>September 22</v>
      </c>
      <c r="H15428" s="27">
        <f t="shared" si="241"/>
        <v>15427</v>
      </c>
      <c r="I15428" s="30" t="str">
        <f>IF(G15428='Check Register'!$E$1,H15428,"")</f>
        <v/>
      </c>
    </row>
    <row r="15429" spans="1:9" x14ac:dyDescent="0.3">
      <c r="A15429" t="s">
        <v>955</v>
      </c>
      <c r="B15429" t="s">
        <v>14</v>
      </c>
      <c r="C15429" s="7">
        <v>44820</v>
      </c>
      <c r="E15429" s="27">
        <v>10114.08</v>
      </c>
      <c r="G15429" s="27" t="str">
        <f>VLOOKUP(C15429,W:Y,3,TRUE)</f>
        <v>September 22</v>
      </c>
      <c r="H15429" s="27">
        <f t="shared" si="241"/>
        <v>15428</v>
      </c>
      <c r="I15429" s="30" t="str">
        <f>IF(G15429='Check Register'!$E$1,H15429,"")</f>
        <v/>
      </c>
    </row>
    <row r="15430" spans="1:9" x14ac:dyDescent="0.3">
      <c r="A15430" t="s">
        <v>1300</v>
      </c>
      <c r="B15430" t="s">
        <v>16</v>
      </c>
      <c r="C15430" s="7">
        <v>44820</v>
      </c>
      <c r="E15430" s="27">
        <v>10.5</v>
      </c>
      <c r="G15430" s="27" t="str">
        <f>VLOOKUP(C15430,W:Y,3,TRUE)</f>
        <v>September 22</v>
      </c>
      <c r="H15430" s="27">
        <f t="shared" si="241"/>
        <v>15429</v>
      </c>
      <c r="I15430" s="30" t="str">
        <f>IF(G15430='Check Register'!$E$1,H15430,"")</f>
        <v/>
      </c>
    </row>
    <row r="15431" spans="1:9" x14ac:dyDescent="0.3">
      <c r="A15431" t="s">
        <v>1001</v>
      </c>
      <c r="B15431" t="s">
        <v>14</v>
      </c>
      <c r="C15431" s="7">
        <v>44820</v>
      </c>
      <c r="E15431" s="27">
        <v>13500</v>
      </c>
      <c r="G15431" s="27" t="str">
        <f>VLOOKUP(C15431,W:Y,3,TRUE)</f>
        <v>September 22</v>
      </c>
      <c r="H15431" s="27">
        <f t="shared" si="241"/>
        <v>15430</v>
      </c>
      <c r="I15431" s="30" t="str">
        <f>IF(G15431='Check Register'!$E$1,H15431,"")</f>
        <v/>
      </c>
    </row>
    <row r="15432" spans="1:9" x14ac:dyDescent="0.3">
      <c r="A15432" t="s">
        <v>1204</v>
      </c>
      <c r="B15432" t="s">
        <v>208</v>
      </c>
      <c r="C15432" s="7">
        <v>44820</v>
      </c>
      <c r="E15432" s="27">
        <v>363.38</v>
      </c>
      <c r="G15432" s="27" t="str">
        <f>VLOOKUP(C15432,W:Y,3,TRUE)</f>
        <v>September 22</v>
      </c>
      <c r="H15432" s="27">
        <f t="shared" si="241"/>
        <v>15431</v>
      </c>
      <c r="I15432" s="30" t="str">
        <f>IF(G15432='Check Register'!$E$1,H15432,"")</f>
        <v/>
      </c>
    </row>
    <row r="15433" spans="1:9" x14ac:dyDescent="0.3">
      <c r="A15433" t="s">
        <v>784</v>
      </c>
      <c r="B15433" t="s">
        <v>20</v>
      </c>
      <c r="C15433" s="7">
        <v>44820</v>
      </c>
      <c r="E15433" s="27">
        <v>4460.41</v>
      </c>
      <c r="G15433" s="27" t="str">
        <f>VLOOKUP(C15433,W:Y,3,TRUE)</f>
        <v>September 22</v>
      </c>
      <c r="H15433" s="27">
        <f t="shared" si="241"/>
        <v>15432</v>
      </c>
      <c r="I15433" s="30" t="str">
        <f>IF(G15433='Check Register'!$E$1,H15433,"")</f>
        <v/>
      </c>
    </row>
    <row r="15434" spans="1:9" x14ac:dyDescent="0.3">
      <c r="A15434" t="s">
        <v>1279</v>
      </c>
      <c r="B15434" t="s">
        <v>14</v>
      </c>
      <c r="C15434" s="7">
        <v>44820</v>
      </c>
      <c r="E15434" s="27">
        <v>8400</v>
      </c>
      <c r="G15434" s="27" t="str">
        <f>VLOOKUP(C15434,W:Y,3,TRUE)</f>
        <v>September 22</v>
      </c>
      <c r="H15434" s="27">
        <f t="shared" si="241"/>
        <v>15433</v>
      </c>
      <c r="I15434" s="30" t="str">
        <f>IF(G15434='Check Register'!$E$1,H15434,"")</f>
        <v/>
      </c>
    </row>
    <row r="15435" spans="1:9" x14ac:dyDescent="0.3">
      <c r="A15435" t="s">
        <v>957</v>
      </c>
      <c r="B15435" t="s">
        <v>22</v>
      </c>
      <c r="C15435" s="7">
        <v>44820</v>
      </c>
      <c r="E15435" s="27">
        <v>9194.84</v>
      </c>
      <c r="G15435" s="27" t="str">
        <f>VLOOKUP(C15435,W:Y,3,TRUE)</f>
        <v>September 22</v>
      </c>
      <c r="H15435" s="27">
        <f t="shared" si="241"/>
        <v>15434</v>
      </c>
      <c r="I15435" s="30" t="str">
        <f>IF(G15435='Check Register'!$E$1,H15435,"")</f>
        <v/>
      </c>
    </row>
    <row r="15436" spans="1:9" x14ac:dyDescent="0.3">
      <c r="A15436" t="s">
        <v>787</v>
      </c>
      <c r="B15436" t="s">
        <v>20</v>
      </c>
      <c r="C15436" s="7">
        <v>44820</v>
      </c>
      <c r="E15436" s="27">
        <v>5307.86</v>
      </c>
      <c r="G15436" s="27" t="str">
        <f>VLOOKUP(C15436,W:Y,3,TRUE)</f>
        <v>September 22</v>
      </c>
      <c r="H15436" s="27">
        <f t="shared" si="241"/>
        <v>15435</v>
      </c>
      <c r="I15436" s="30" t="str">
        <f>IF(G15436='Check Register'!$E$1,H15436,"")</f>
        <v/>
      </c>
    </row>
    <row r="15437" spans="1:9" x14ac:dyDescent="0.3">
      <c r="A15437" t="s">
        <v>1126</v>
      </c>
      <c r="B15437" t="s">
        <v>18</v>
      </c>
      <c r="C15437" s="7">
        <v>44820</v>
      </c>
      <c r="E15437" s="27">
        <v>43.95</v>
      </c>
      <c r="G15437" s="27" t="str">
        <f>VLOOKUP(C15437,W:Y,3,TRUE)</f>
        <v>September 22</v>
      </c>
      <c r="H15437" s="27">
        <f t="shared" si="241"/>
        <v>15436</v>
      </c>
      <c r="I15437" s="30" t="str">
        <f>IF(G15437='Check Register'!$E$1,H15437,"")</f>
        <v/>
      </c>
    </row>
    <row r="15438" spans="1:9" x14ac:dyDescent="0.3">
      <c r="A15438" t="s">
        <v>821</v>
      </c>
      <c r="B15438" t="s">
        <v>33</v>
      </c>
      <c r="C15438" s="7">
        <v>44820</v>
      </c>
      <c r="E15438" s="27">
        <v>78.099999999999994</v>
      </c>
      <c r="G15438" s="27" t="str">
        <f>VLOOKUP(C15438,W:Y,3,TRUE)</f>
        <v>September 22</v>
      </c>
      <c r="H15438" s="27">
        <f t="shared" si="241"/>
        <v>15437</v>
      </c>
      <c r="I15438" s="30" t="str">
        <f>IF(G15438='Check Register'!$E$1,H15438,"")</f>
        <v/>
      </c>
    </row>
    <row r="15439" spans="1:9" x14ac:dyDescent="0.3">
      <c r="A15439" t="s">
        <v>1275</v>
      </c>
      <c r="B15439" t="s">
        <v>14</v>
      </c>
      <c r="C15439" s="7">
        <v>44820</v>
      </c>
      <c r="E15439" s="27">
        <v>25000</v>
      </c>
      <c r="G15439" s="27" t="str">
        <f>VLOOKUP(C15439,W:Y,3,TRUE)</f>
        <v>September 22</v>
      </c>
      <c r="H15439" s="27">
        <f t="shared" si="241"/>
        <v>15438</v>
      </c>
      <c r="I15439" s="30" t="str">
        <f>IF(G15439='Check Register'!$E$1,H15439,"")</f>
        <v/>
      </c>
    </row>
    <row r="15440" spans="1:9" x14ac:dyDescent="0.3">
      <c r="A15440" t="s">
        <v>1099</v>
      </c>
      <c r="B15440" t="s">
        <v>8</v>
      </c>
      <c r="C15440" s="7">
        <v>44820</v>
      </c>
      <c r="E15440" s="27">
        <v>1324.43</v>
      </c>
      <c r="G15440" s="27" t="str">
        <f>VLOOKUP(C15440,W:Y,3,TRUE)</f>
        <v>September 22</v>
      </c>
      <c r="H15440" s="27">
        <f t="shared" si="241"/>
        <v>15439</v>
      </c>
      <c r="I15440" s="30" t="str">
        <f>IF(G15440='Check Register'!$E$1,H15440,"")</f>
        <v/>
      </c>
    </row>
    <row r="15441" spans="1:9" x14ac:dyDescent="0.3">
      <c r="A15441" t="s">
        <v>1270</v>
      </c>
      <c r="B15441" t="s">
        <v>12</v>
      </c>
      <c r="C15441" s="7">
        <v>44820</v>
      </c>
      <c r="E15441" s="27">
        <v>33.340000000000003</v>
      </c>
      <c r="G15441" s="27" t="str">
        <f>VLOOKUP(C15441,W:Y,3,TRUE)</f>
        <v>September 22</v>
      </c>
      <c r="H15441" s="27">
        <f t="shared" si="241"/>
        <v>15440</v>
      </c>
      <c r="I15441" s="30" t="str">
        <f>IF(G15441='Check Register'!$E$1,H15441,"")</f>
        <v/>
      </c>
    </row>
    <row r="15442" spans="1:9" x14ac:dyDescent="0.3">
      <c r="A15442" t="s">
        <v>1004</v>
      </c>
      <c r="B15442" t="s">
        <v>14</v>
      </c>
      <c r="C15442" s="7">
        <v>44820</v>
      </c>
      <c r="E15442" s="27">
        <v>2530</v>
      </c>
      <c r="G15442" s="27" t="str">
        <f>VLOOKUP(C15442,W:Y,3,TRUE)</f>
        <v>September 22</v>
      </c>
      <c r="H15442" s="27">
        <f t="shared" si="241"/>
        <v>15441</v>
      </c>
      <c r="I15442" s="30" t="str">
        <f>IF(G15442='Check Register'!$E$1,H15442,"")</f>
        <v/>
      </c>
    </row>
    <row r="15443" spans="1:9" x14ac:dyDescent="0.3">
      <c r="A15443" t="s">
        <v>1004</v>
      </c>
      <c r="B15443" t="s">
        <v>39</v>
      </c>
      <c r="C15443" s="7">
        <v>44820</v>
      </c>
      <c r="E15443" s="27">
        <v>170</v>
      </c>
      <c r="G15443" s="27" t="str">
        <f>VLOOKUP(C15443,W:Y,3,TRUE)</f>
        <v>September 22</v>
      </c>
      <c r="H15443" s="27">
        <f t="shared" si="241"/>
        <v>15442</v>
      </c>
      <c r="I15443" s="30" t="str">
        <f>IF(G15443='Check Register'!$E$1,H15443,"")</f>
        <v/>
      </c>
    </row>
    <row r="15444" spans="1:9" x14ac:dyDescent="0.3">
      <c r="A15444" t="s">
        <v>801</v>
      </c>
      <c r="B15444" t="s">
        <v>39</v>
      </c>
      <c r="C15444" s="7">
        <v>44820</v>
      </c>
      <c r="E15444" s="27">
        <v>419.93</v>
      </c>
      <c r="G15444" s="27" t="str">
        <f>VLOOKUP(C15444,W:Y,3,TRUE)</f>
        <v>September 22</v>
      </c>
      <c r="H15444" s="27">
        <f t="shared" si="241"/>
        <v>15443</v>
      </c>
      <c r="I15444" s="30" t="str">
        <f>IF(G15444='Check Register'!$E$1,H15444,"")</f>
        <v/>
      </c>
    </row>
    <row r="15445" spans="1:9" x14ac:dyDescent="0.3">
      <c r="A15445" t="s">
        <v>829</v>
      </c>
      <c r="B15445" t="s">
        <v>22</v>
      </c>
      <c r="C15445" s="7">
        <v>44820</v>
      </c>
      <c r="E15445" s="27">
        <v>167.56</v>
      </c>
      <c r="G15445" s="27" t="str">
        <f>VLOOKUP(C15445,W:Y,3,TRUE)</f>
        <v>September 22</v>
      </c>
      <c r="H15445" s="27">
        <f t="shared" si="241"/>
        <v>15444</v>
      </c>
      <c r="I15445" s="30" t="str">
        <f>IF(G15445='Check Register'!$E$1,H15445,"")</f>
        <v/>
      </c>
    </row>
    <row r="15446" spans="1:9" x14ac:dyDescent="0.3">
      <c r="A15446" t="s">
        <v>802</v>
      </c>
      <c r="B15446" t="s">
        <v>14</v>
      </c>
      <c r="C15446" s="7">
        <v>44820</v>
      </c>
      <c r="E15446" s="27">
        <v>135</v>
      </c>
      <c r="G15446" s="27" t="str">
        <f>VLOOKUP(C15446,W:Y,3,TRUE)</f>
        <v>September 22</v>
      </c>
      <c r="H15446" s="27">
        <f t="shared" si="241"/>
        <v>15445</v>
      </c>
      <c r="I15446" s="30" t="str">
        <f>IF(G15446='Check Register'!$E$1,H15446,"")</f>
        <v/>
      </c>
    </row>
    <row r="15447" spans="1:9" x14ac:dyDescent="0.3">
      <c r="A15447" t="s">
        <v>1148</v>
      </c>
      <c r="B15447" t="s">
        <v>22</v>
      </c>
      <c r="C15447" s="7">
        <v>44820</v>
      </c>
      <c r="E15447" s="27">
        <v>4399.5</v>
      </c>
      <c r="G15447" s="27" t="str">
        <f>VLOOKUP(C15447,W:Y,3,TRUE)</f>
        <v>September 22</v>
      </c>
      <c r="H15447" s="27">
        <f t="shared" si="241"/>
        <v>15446</v>
      </c>
      <c r="I15447" s="30" t="str">
        <f>IF(G15447='Check Register'!$E$1,H15447,"")</f>
        <v/>
      </c>
    </row>
    <row r="15448" spans="1:9" x14ac:dyDescent="0.3">
      <c r="A15448" t="s">
        <v>1101</v>
      </c>
      <c r="B15448" t="s">
        <v>45</v>
      </c>
      <c r="C15448" s="7">
        <v>44820</v>
      </c>
      <c r="E15448" s="27">
        <v>153.85</v>
      </c>
      <c r="G15448" s="27" t="str">
        <f>VLOOKUP(C15448,W:Y,3,TRUE)</f>
        <v>September 22</v>
      </c>
      <c r="H15448" s="27">
        <f t="shared" si="241"/>
        <v>15447</v>
      </c>
      <c r="I15448" s="30" t="str">
        <f>IF(G15448='Check Register'!$E$1,H15448,"")</f>
        <v/>
      </c>
    </row>
    <row r="15449" spans="1:9" x14ac:dyDescent="0.3">
      <c r="A15449" t="s">
        <v>1206</v>
      </c>
      <c r="B15449" t="s">
        <v>28</v>
      </c>
      <c r="C15449" s="7">
        <v>44820</v>
      </c>
      <c r="E15449" s="27">
        <v>575</v>
      </c>
      <c r="G15449" s="27" t="str">
        <f>VLOOKUP(C15449,W:Y,3,TRUE)</f>
        <v>September 22</v>
      </c>
      <c r="H15449" s="27">
        <f t="shared" si="241"/>
        <v>15448</v>
      </c>
      <c r="I15449" s="30" t="str">
        <f>IF(G15449='Check Register'!$E$1,H15449,"")</f>
        <v/>
      </c>
    </row>
    <row r="15450" spans="1:9" x14ac:dyDescent="0.3">
      <c r="A15450" t="s">
        <v>1294</v>
      </c>
      <c r="B15450" t="s">
        <v>22</v>
      </c>
      <c r="C15450" s="7">
        <v>44820</v>
      </c>
      <c r="E15450" s="27">
        <v>2</v>
      </c>
      <c r="G15450" s="27" t="str">
        <f>VLOOKUP(C15450,W:Y,3,TRUE)</f>
        <v>September 22</v>
      </c>
      <c r="H15450" s="27">
        <f t="shared" si="241"/>
        <v>15449</v>
      </c>
      <c r="I15450" s="30" t="str">
        <f>IF(G15450='Check Register'!$E$1,H15450,"")</f>
        <v/>
      </c>
    </row>
    <row r="15451" spans="1:9" x14ac:dyDescent="0.3">
      <c r="A15451" t="s">
        <v>1103</v>
      </c>
      <c r="B15451" t="s">
        <v>39</v>
      </c>
      <c r="C15451" s="7">
        <v>44820</v>
      </c>
      <c r="E15451" s="27">
        <v>11670</v>
      </c>
      <c r="G15451" s="27" t="str">
        <f>VLOOKUP(C15451,W:Y,3,TRUE)</f>
        <v>September 22</v>
      </c>
      <c r="H15451" s="27">
        <f t="shared" si="241"/>
        <v>15450</v>
      </c>
      <c r="I15451" s="30" t="str">
        <f>IF(G15451='Check Register'!$E$1,H15451,"")</f>
        <v/>
      </c>
    </row>
    <row r="15452" spans="1:9" x14ac:dyDescent="0.3">
      <c r="A15452" t="s">
        <v>1124</v>
      </c>
      <c r="B15452" t="s">
        <v>180</v>
      </c>
      <c r="C15452" s="7">
        <v>44820</v>
      </c>
      <c r="E15452" s="27">
        <v>102.65</v>
      </c>
      <c r="G15452" s="27" t="str">
        <f>VLOOKUP(C15452,W:Y,3,TRUE)</f>
        <v>September 22</v>
      </c>
      <c r="H15452" s="27">
        <f t="shared" si="241"/>
        <v>15451</v>
      </c>
      <c r="I15452" s="30" t="str">
        <f>IF(G15452='Check Register'!$E$1,H15452,"")</f>
        <v/>
      </c>
    </row>
    <row r="15453" spans="1:9" x14ac:dyDescent="0.3">
      <c r="A15453" t="s">
        <v>835</v>
      </c>
      <c r="B15453" t="s">
        <v>18</v>
      </c>
      <c r="C15453" s="7">
        <v>44820</v>
      </c>
      <c r="E15453" s="27">
        <v>308.91000000000003</v>
      </c>
      <c r="G15453" s="27" t="str">
        <f>VLOOKUP(C15453,W:Y,3,TRUE)</f>
        <v>September 22</v>
      </c>
      <c r="H15453" s="27">
        <f t="shared" si="241"/>
        <v>15452</v>
      </c>
      <c r="I15453" s="30" t="str">
        <f>IF(G15453='Check Register'!$E$1,H15453,"")</f>
        <v/>
      </c>
    </row>
    <row r="15454" spans="1:9" x14ac:dyDescent="0.3">
      <c r="A15454" t="s">
        <v>661</v>
      </c>
      <c r="B15454" t="s">
        <v>6</v>
      </c>
      <c r="C15454" s="7">
        <v>44826</v>
      </c>
      <c r="E15454" s="27">
        <v>-227.07</v>
      </c>
      <c r="G15454" s="27" t="str">
        <f>VLOOKUP(C15454,W:Y,3,TRUE)</f>
        <v>September 22</v>
      </c>
      <c r="H15454" s="27">
        <f t="shared" si="241"/>
        <v>15453</v>
      </c>
      <c r="I15454" s="30" t="str">
        <f>IF(G15454='Check Register'!$E$1,H15454,"")</f>
        <v/>
      </c>
    </row>
    <row r="15455" spans="1:9" x14ac:dyDescent="0.3">
      <c r="A15455" t="s">
        <v>1160</v>
      </c>
      <c r="B15455" t="s">
        <v>14</v>
      </c>
      <c r="C15455" s="7">
        <v>44827</v>
      </c>
      <c r="E15455" s="27">
        <v>66860</v>
      </c>
      <c r="G15455" s="27" t="str">
        <f>VLOOKUP(C15455,W:Y,3,TRUE)</f>
        <v>September 22</v>
      </c>
      <c r="H15455" s="27">
        <f t="shared" si="241"/>
        <v>15454</v>
      </c>
      <c r="I15455" s="30" t="str">
        <f>IF(G15455='Check Register'!$E$1,H15455,"")</f>
        <v/>
      </c>
    </row>
    <row r="15456" spans="1:9" x14ac:dyDescent="0.3">
      <c r="A15456" t="s">
        <v>955</v>
      </c>
      <c r="B15456" t="s">
        <v>14</v>
      </c>
      <c r="C15456" s="7">
        <v>44827</v>
      </c>
      <c r="E15456" s="27">
        <v>10504.46</v>
      </c>
      <c r="G15456" s="27" t="str">
        <f>VLOOKUP(C15456,W:Y,3,TRUE)</f>
        <v>September 22</v>
      </c>
      <c r="H15456" s="27">
        <f t="shared" si="241"/>
        <v>15455</v>
      </c>
      <c r="I15456" s="30" t="str">
        <f>IF(G15456='Check Register'!$E$1,H15456,"")</f>
        <v/>
      </c>
    </row>
    <row r="15457" spans="1:9" x14ac:dyDescent="0.3">
      <c r="A15457" t="s">
        <v>1256</v>
      </c>
      <c r="B15457" t="s">
        <v>18</v>
      </c>
      <c r="C15457" s="7">
        <v>44827</v>
      </c>
      <c r="E15457" s="27">
        <v>2436.9299999999998</v>
      </c>
      <c r="G15457" s="27" t="str">
        <f>VLOOKUP(C15457,W:Y,3,TRUE)</f>
        <v>September 22</v>
      </c>
      <c r="H15457" s="27">
        <f t="shared" si="241"/>
        <v>15456</v>
      </c>
      <c r="I15457" s="30" t="str">
        <f>IF(G15457='Check Register'!$E$1,H15457,"")</f>
        <v/>
      </c>
    </row>
    <row r="15458" spans="1:9" x14ac:dyDescent="0.3">
      <c r="A15458" t="s">
        <v>1300</v>
      </c>
      <c r="B15458" t="s">
        <v>16</v>
      </c>
      <c r="C15458" s="7">
        <v>44827</v>
      </c>
      <c r="E15458" s="27">
        <v>21.94</v>
      </c>
      <c r="G15458" s="27" t="str">
        <f>VLOOKUP(C15458,W:Y,3,TRUE)</f>
        <v>September 22</v>
      </c>
      <c r="H15458" s="27">
        <f t="shared" si="241"/>
        <v>15457</v>
      </c>
      <c r="I15458" s="30" t="str">
        <f>IF(G15458='Check Register'!$E$1,H15458,"")</f>
        <v/>
      </c>
    </row>
    <row r="15459" spans="1:9" x14ac:dyDescent="0.3">
      <c r="A15459" t="s">
        <v>810</v>
      </c>
      <c r="B15459" t="s">
        <v>8</v>
      </c>
      <c r="C15459" s="7">
        <v>44827</v>
      </c>
      <c r="E15459" s="27">
        <v>48.95</v>
      </c>
      <c r="G15459" s="27" t="str">
        <f>VLOOKUP(C15459,W:Y,3,TRUE)</f>
        <v>September 22</v>
      </c>
      <c r="H15459" s="27">
        <f t="shared" si="241"/>
        <v>15458</v>
      </c>
      <c r="I15459" s="30" t="str">
        <f>IF(G15459='Check Register'!$E$1,H15459,"")</f>
        <v/>
      </c>
    </row>
    <row r="15460" spans="1:9" x14ac:dyDescent="0.3">
      <c r="A15460" t="s">
        <v>1230</v>
      </c>
      <c r="B15460" t="s">
        <v>14</v>
      </c>
      <c r="C15460" s="7">
        <v>44827</v>
      </c>
      <c r="E15460" s="27">
        <v>585</v>
      </c>
      <c r="G15460" s="27" t="str">
        <f>VLOOKUP(C15460,W:Y,3,TRUE)</f>
        <v>September 22</v>
      </c>
      <c r="H15460" s="27">
        <f t="shared" si="241"/>
        <v>15459</v>
      </c>
      <c r="I15460" s="30" t="str">
        <f>IF(G15460='Check Register'!$E$1,H15460,"")</f>
        <v/>
      </c>
    </row>
    <row r="15461" spans="1:9" x14ac:dyDescent="0.3">
      <c r="A15461" t="s">
        <v>1201</v>
      </c>
      <c r="B15461" t="s">
        <v>16</v>
      </c>
      <c r="C15461" s="7">
        <v>44827</v>
      </c>
      <c r="E15461" s="27">
        <v>67</v>
      </c>
      <c r="G15461" s="27" t="str">
        <f>VLOOKUP(C15461,W:Y,3,TRUE)</f>
        <v>September 22</v>
      </c>
      <c r="H15461" s="27">
        <f t="shared" si="241"/>
        <v>15460</v>
      </c>
      <c r="I15461" s="30" t="str">
        <f>IF(G15461='Check Register'!$E$1,H15461,"")</f>
        <v/>
      </c>
    </row>
    <row r="15462" spans="1:9" x14ac:dyDescent="0.3">
      <c r="A15462" t="s">
        <v>837</v>
      </c>
      <c r="B15462" t="s">
        <v>20</v>
      </c>
      <c r="C15462" s="7">
        <v>44827</v>
      </c>
      <c r="E15462" s="27">
        <v>81.150000000000006</v>
      </c>
      <c r="G15462" s="27" t="str">
        <f>VLOOKUP(C15462,W:Y,3,TRUE)</f>
        <v>September 22</v>
      </c>
      <c r="H15462" s="27">
        <f t="shared" si="241"/>
        <v>15461</v>
      </c>
      <c r="I15462" s="30" t="str">
        <f>IF(G15462='Check Register'!$E$1,H15462,"")</f>
        <v/>
      </c>
    </row>
    <row r="15463" spans="1:9" x14ac:dyDescent="0.3">
      <c r="A15463" t="s">
        <v>979</v>
      </c>
      <c r="B15463" t="s">
        <v>314</v>
      </c>
      <c r="C15463" s="7">
        <v>44827</v>
      </c>
      <c r="E15463" s="27">
        <v>111896.81</v>
      </c>
      <c r="G15463" s="27" t="str">
        <f>VLOOKUP(C15463,W:Y,3,TRUE)</f>
        <v>September 22</v>
      </c>
      <c r="H15463" s="27">
        <f t="shared" si="241"/>
        <v>15462</v>
      </c>
      <c r="I15463" s="30" t="str">
        <f>IF(G15463='Check Register'!$E$1,H15463,"")</f>
        <v/>
      </c>
    </row>
    <row r="15464" spans="1:9" x14ac:dyDescent="0.3">
      <c r="A15464" t="s">
        <v>979</v>
      </c>
      <c r="B15464" t="s">
        <v>433</v>
      </c>
      <c r="C15464" s="7">
        <v>44827</v>
      </c>
      <c r="E15464" s="27">
        <v>1600000</v>
      </c>
      <c r="G15464" s="27" t="str">
        <f>VLOOKUP(C15464,W:Y,3,TRUE)</f>
        <v>September 22</v>
      </c>
      <c r="H15464" s="27">
        <f t="shared" si="241"/>
        <v>15463</v>
      </c>
      <c r="I15464" s="30" t="str">
        <f>IF(G15464='Check Register'!$E$1,H15464,"")</f>
        <v/>
      </c>
    </row>
    <row r="15465" spans="1:9" x14ac:dyDescent="0.3">
      <c r="A15465" t="s">
        <v>979</v>
      </c>
      <c r="B15465" t="s">
        <v>1245</v>
      </c>
      <c r="C15465" s="7">
        <v>44827</v>
      </c>
      <c r="E15465" s="27">
        <v>-55838.06</v>
      </c>
      <c r="G15465" s="27" t="str">
        <f>VLOOKUP(C15465,W:Y,3,TRUE)</f>
        <v>September 22</v>
      </c>
      <c r="H15465" s="27">
        <f t="shared" si="241"/>
        <v>15464</v>
      </c>
      <c r="I15465" s="30" t="str">
        <f>IF(G15465='Check Register'!$E$1,H15465,"")</f>
        <v/>
      </c>
    </row>
    <row r="15466" spans="1:9" x14ac:dyDescent="0.3">
      <c r="A15466" t="s">
        <v>1301</v>
      </c>
      <c r="B15466" t="s">
        <v>148</v>
      </c>
      <c r="C15466" s="7">
        <v>44827</v>
      </c>
      <c r="E15466" s="27">
        <v>525</v>
      </c>
      <c r="G15466" s="27" t="str">
        <f>VLOOKUP(C15466,W:Y,3,TRUE)</f>
        <v>September 22</v>
      </c>
      <c r="H15466" s="27">
        <f t="shared" si="241"/>
        <v>15465</v>
      </c>
      <c r="I15466" s="30" t="str">
        <f>IF(G15466='Check Register'!$E$1,H15466,"")</f>
        <v/>
      </c>
    </row>
    <row r="15467" spans="1:9" x14ac:dyDescent="0.3">
      <c r="A15467" t="s">
        <v>812</v>
      </c>
      <c r="B15467" t="s">
        <v>70</v>
      </c>
      <c r="C15467" s="7">
        <v>44827</v>
      </c>
      <c r="E15467" s="27">
        <v>236.5</v>
      </c>
      <c r="G15467" s="27" t="str">
        <f>VLOOKUP(C15467,W:Y,3,TRUE)</f>
        <v>September 22</v>
      </c>
      <c r="H15467" s="27">
        <f t="shared" si="241"/>
        <v>15466</v>
      </c>
      <c r="I15467" s="30" t="str">
        <f>IF(G15467='Check Register'!$E$1,H15467,"")</f>
        <v/>
      </c>
    </row>
    <row r="15468" spans="1:9" x14ac:dyDescent="0.3">
      <c r="A15468" t="s">
        <v>840</v>
      </c>
      <c r="B15468" t="s">
        <v>22</v>
      </c>
      <c r="C15468" s="7">
        <v>44827</v>
      </c>
      <c r="E15468" s="27">
        <v>579.73</v>
      </c>
      <c r="G15468" s="27" t="str">
        <f>VLOOKUP(C15468,W:Y,3,TRUE)</f>
        <v>September 22</v>
      </c>
      <c r="H15468" s="27">
        <f t="shared" si="241"/>
        <v>15467</v>
      </c>
      <c r="I15468" s="30" t="str">
        <f>IF(G15468='Check Register'!$E$1,H15468,"")</f>
        <v/>
      </c>
    </row>
    <row r="15469" spans="1:9" x14ac:dyDescent="0.3">
      <c r="A15469" t="s">
        <v>814</v>
      </c>
      <c r="B15469" t="s">
        <v>22</v>
      </c>
      <c r="C15469" s="7">
        <v>44827</v>
      </c>
      <c r="E15469" s="27">
        <v>57</v>
      </c>
      <c r="G15469" s="27" t="str">
        <f>VLOOKUP(C15469,W:Y,3,TRUE)</f>
        <v>September 22</v>
      </c>
      <c r="H15469" s="27">
        <f t="shared" si="241"/>
        <v>15468</v>
      </c>
      <c r="I15469" s="30" t="str">
        <f>IF(G15469='Check Register'!$E$1,H15469,"")</f>
        <v/>
      </c>
    </row>
    <row r="15470" spans="1:9" x14ac:dyDescent="0.3">
      <c r="A15470" t="s">
        <v>780</v>
      </c>
      <c r="B15470" t="s">
        <v>18</v>
      </c>
      <c r="C15470" s="7">
        <v>44827</v>
      </c>
      <c r="E15470" s="27">
        <v>4422.8900000000003</v>
      </c>
      <c r="G15470" s="27" t="str">
        <f>VLOOKUP(C15470,W:Y,3,TRUE)</f>
        <v>September 22</v>
      </c>
      <c r="H15470" s="27">
        <f t="shared" si="241"/>
        <v>15469</v>
      </c>
      <c r="I15470" s="30" t="str">
        <f>IF(G15470='Check Register'!$E$1,H15470,"")</f>
        <v/>
      </c>
    </row>
    <row r="15471" spans="1:9" x14ac:dyDescent="0.3">
      <c r="A15471" t="s">
        <v>781</v>
      </c>
      <c r="B15471" t="s">
        <v>14</v>
      </c>
      <c r="C15471" s="7">
        <v>44827</v>
      </c>
      <c r="E15471" s="27">
        <v>1486.76</v>
      </c>
      <c r="G15471" s="27" t="str">
        <f>VLOOKUP(C15471,W:Y,3,TRUE)</f>
        <v>September 22</v>
      </c>
      <c r="H15471" s="27">
        <f t="shared" si="241"/>
        <v>15470</v>
      </c>
      <c r="I15471" s="30" t="str">
        <f>IF(G15471='Check Register'!$E$1,H15471,"")</f>
        <v/>
      </c>
    </row>
    <row r="15472" spans="1:9" x14ac:dyDescent="0.3">
      <c r="A15472" t="s">
        <v>1204</v>
      </c>
      <c r="B15472" t="s">
        <v>208</v>
      </c>
      <c r="C15472" s="7">
        <v>44827</v>
      </c>
      <c r="E15472" s="27">
        <v>310.52</v>
      </c>
      <c r="G15472" s="27" t="str">
        <f>VLOOKUP(C15472,W:Y,3,TRUE)</f>
        <v>September 22</v>
      </c>
      <c r="H15472" s="27">
        <f t="shared" si="241"/>
        <v>15471</v>
      </c>
      <c r="I15472" s="30" t="str">
        <f>IF(G15472='Check Register'!$E$1,H15472,"")</f>
        <v/>
      </c>
    </row>
    <row r="15473" spans="1:9" x14ac:dyDescent="0.3">
      <c r="A15473" t="s">
        <v>782</v>
      </c>
      <c r="B15473" t="s">
        <v>18</v>
      </c>
      <c r="C15473" s="7">
        <v>44827</v>
      </c>
      <c r="E15473" s="27">
        <v>2637.88</v>
      </c>
      <c r="G15473" s="27" t="str">
        <f>VLOOKUP(C15473,W:Y,3,TRUE)</f>
        <v>September 22</v>
      </c>
      <c r="H15473" s="27">
        <f t="shared" si="241"/>
        <v>15472</v>
      </c>
      <c r="I15473" s="30" t="str">
        <f>IF(G15473='Check Register'!$E$1,H15473,"")</f>
        <v/>
      </c>
    </row>
    <row r="15474" spans="1:9" x14ac:dyDescent="0.3">
      <c r="A15474" t="s">
        <v>956</v>
      </c>
      <c r="B15474" t="s">
        <v>139</v>
      </c>
      <c r="C15474" s="7">
        <v>44827</v>
      </c>
      <c r="E15474" s="27">
        <v>9748.9699999999993</v>
      </c>
      <c r="G15474" s="27" t="str">
        <f>VLOOKUP(C15474,W:Y,3,TRUE)</f>
        <v>September 22</v>
      </c>
      <c r="H15474" s="27">
        <f t="shared" si="241"/>
        <v>15473</v>
      </c>
      <c r="I15474" s="30" t="str">
        <f>IF(G15474='Check Register'!$E$1,H15474,"")</f>
        <v/>
      </c>
    </row>
    <row r="15475" spans="1:9" x14ac:dyDescent="0.3">
      <c r="A15475" t="s">
        <v>787</v>
      </c>
      <c r="B15475" t="s">
        <v>20</v>
      </c>
      <c r="C15475" s="7">
        <v>44827</v>
      </c>
      <c r="E15475" s="27">
        <v>11142.38</v>
      </c>
      <c r="G15475" s="27" t="str">
        <f>VLOOKUP(C15475,W:Y,3,TRUE)</f>
        <v>September 22</v>
      </c>
      <c r="H15475" s="27">
        <f t="shared" si="241"/>
        <v>15474</v>
      </c>
      <c r="I15475" s="30" t="str">
        <f>IF(G15475='Check Register'!$E$1,H15475,"")</f>
        <v/>
      </c>
    </row>
    <row r="15476" spans="1:9" x14ac:dyDescent="0.3">
      <c r="A15476" t="s">
        <v>1109</v>
      </c>
      <c r="B15476" t="s">
        <v>39</v>
      </c>
      <c r="C15476" s="7">
        <v>44827</v>
      </c>
      <c r="E15476" s="27">
        <v>602.5</v>
      </c>
      <c r="G15476" s="27" t="str">
        <f>VLOOKUP(C15476,W:Y,3,TRUE)</f>
        <v>September 22</v>
      </c>
      <c r="H15476" s="27">
        <f t="shared" si="241"/>
        <v>15475</v>
      </c>
      <c r="I15476" s="30" t="str">
        <f>IF(G15476='Check Register'!$E$1,H15476,"")</f>
        <v/>
      </c>
    </row>
    <row r="15477" spans="1:9" x14ac:dyDescent="0.3">
      <c r="A15477" t="s">
        <v>790</v>
      </c>
      <c r="B15477" t="s">
        <v>43</v>
      </c>
      <c r="C15477" s="7">
        <v>44827</v>
      </c>
      <c r="E15477" s="27">
        <v>200</v>
      </c>
      <c r="G15477" s="27" t="str">
        <f>VLOOKUP(C15477,W:Y,3,TRUE)</f>
        <v>September 22</v>
      </c>
      <c r="H15477" s="27">
        <f t="shared" si="241"/>
        <v>15476</v>
      </c>
      <c r="I15477" s="30" t="str">
        <f>IF(G15477='Check Register'!$E$1,H15477,"")</f>
        <v/>
      </c>
    </row>
    <row r="15478" spans="1:9" x14ac:dyDescent="0.3">
      <c r="A15478" t="s">
        <v>791</v>
      </c>
      <c r="B15478" t="s">
        <v>18</v>
      </c>
      <c r="C15478" s="7">
        <v>44827</v>
      </c>
      <c r="E15478" s="27">
        <v>424.43</v>
      </c>
      <c r="G15478" s="27" t="str">
        <f>VLOOKUP(C15478,W:Y,3,TRUE)</f>
        <v>September 22</v>
      </c>
      <c r="H15478" s="27">
        <f t="shared" si="241"/>
        <v>15477</v>
      </c>
      <c r="I15478" s="30" t="str">
        <f>IF(G15478='Check Register'!$E$1,H15478,"")</f>
        <v/>
      </c>
    </row>
    <row r="15479" spans="1:9" x14ac:dyDescent="0.3">
      <c r="A15479" t="s">
        <v>1110</v>
      </c>
      <c r="B15479" t="s">
        <v>8</v>
      </c>
      <c r="C15479" s="7">
        <v>44827</v>
      </c>
      <c r="E15479" s="27">
        <v>353.18</v>
      </c>
      <c r="G15479" s="27" t="str">
        <f>VLOOKUP(C15479,W:Y,3,TRUE)</f>
        <v>September 22</v>
      </c>
      <c r="H15479" s="27">
        <f t="shared" si="241"/>
        <v>15478</v>
      </c>
      <c r="I15479" s="30" t="str">
        <f>IF(G15479='Check Register'!$E$1,H15479,"")</f>
        <v/>
      </c>
    </row>
    <row r="15480" spans="1:9" x14ac:dyDescent="0.3">
      <c r="A15480" t="s">
        <v>848</v>
      </c>
      <c r="B15480" t="s">
        <v>127</v>
      </c>
      <c r="C15480" s="7">
        <v>44827</v>
      </c>
      <c r="E15480" s="27">
        <v>80.97</v>
      </c>
      <c r="G15480" s="27" t="str">
        <f>VLOOKUP(C15480,W:Y,3,TRUE)</f>
        <v>September 22</v>
      </c>
      <c r="H15480" s="27">
        <f t="shared" si="241"/>
        <v>15479</v>
      </c>
      <c r="I15480" s="30" t="str">
        <f>IF(G15480='Check Register'!$E$1,H15480,"")</f>
        <v/>
      </c>
    </row>
    <row r="15481" spans="1:9" x14ac:dyDescent="0.3">
      <c r="A15481" t="s">
        <v>848</v>
      </c>
      <c r="B15481" t="s">
        <v>8</v>
      </c>
      <c r="C15481" s="7">
        <v>44827</v>
      </c>
      <c r="E15481" s="27">
        <v>1692.87</v>
      </c>
      <c r="G15481" s="27" t="str">
        <f>VLOOKUP(C15481,W:Y,3,TRUE)</f>
        <v>September 22</v>
      </c>
      <c r="H15481" s="27">
        <f t="shared" si="241"/>
        <v>15480</v>
      </c>
      <c r="I15481" s="30" t="str">
        <f>IF(G15481='Check Register'!$E$1,H15481,"")</f>
        <v/>
      </c>
    </row>
    <row r="15482" spans="1:9" x14ac:dyDescent="0.3">
      <c r="A15482" t="s">
        <v>792</v>
      </c>
      <c r="B15482" t="s">
        <v>35</v>
      </c>
      <c r="C15482" s="7">
        <v>44827</v>
      </c>
      <c r="E15482" s="27">
        <v>8675</v>
      </c>
      <c r="G15482" s="27" t="str">
        <f>VLOOKUP(C15482,W:Y,3,TRUE)</f>
        <v>September 22</v>
      </c>
      <c r="H15482" s="27">
        <f t="shared" si="241"/>
        <v>15481</v>
      </c>
      <c r="I15482" s="30" t="str">
        <f>IF(G15482='Check Register'!$E$1,H15482,"")</f>
        <v/>
      </c>
    </row>
    <row r="15483" spans="1:9" x14ac:dyDescent="0.3">
      <c r="A15483" t="s">
        <v>930</v>
      </c>
      <c r="B15483" t="s">
        <v>8</v>
      </c>
      <c r="C15483" s="7">
        <v>44827</v>
      </c>
      <c r="E15483" s="27">
        <v>3269.96</v>
      </c>
      <c r="G15483" s="27" t="str">
        <f>VLOOKUP(C15483,W:Y,3,TRUE)</f>
        <v>September 22</v>
      </c>
      <c r="H15483" s="27">
        <f t="shared" si="241"/>
        <v>15482</v>
      </c>
      <c r="I15483" s="30" t="str">
        <f>IF(G15483='Check Register'!$E$1,H15483,"")</f>
        <v/>
      </c>
    </row>
    <row r="15484" spans="1:9" x14ac:dyDescent="0.3">
      <c r="A15484" t="s">
        <v>1111</v>
      </c>
      <c r="B15484" t="s">
        <v>8</v>
      </c>
      <c r="C15484" s="7">
        <v>44827</v>
      </c>
      <c r="E15484" s="27">
        <v>313.2</v>
      </c>
      <c r="G15484" s="27" t="str">
        <f>VLOOKUP(C15484,W:Y,3,TRUE)</f>
        <v>September 22</v>
      </c>
      <c r="H15484" s="27">
        <f t="shared" si="241"/>
        <v>15483</v>
      </c>
      <c r="I15484" s="30" t="str">
        <f>IF(G15484='Check Register'!$E$1,H15484,"")</f>
        <v/>
      </c>
    </row>
    <row r="15485" spans="1:9" x14ac:dyDescent="0.3">
      <c r="A15485" t="s">
        <v>795</v>
      </c>
      <c r="B15485" t="s">
        <v>89</v>
      </c>
      <c r="C15485" s="7">
        <v>44827</v>
      </c>
      <c r="E15485" s="27">
        <v>501.47</v>
      </c>
      <c r="G15485" s="27" t="str">
        <f>VLOOKUP(C15485,W:Y,3,TRUE)</f>
        <v>September 22</v>
      </c>
      <c r="H15485" s="27">
        <f t="shared" si="241"/>
        <v>15484</v>
      </c>
      <c r="I15485" s="30" t="str">
        <f>IF(G15485='Check Register'!$E$1,H15485,"")</f>
        <v/>
      </c>
    </row>
    <row r="15486" spans="1:9" x14ac:dyDescent="0.3">
      <c r="A15486" t="s">
        <v>796</v>
      </c>
      <c r="B15486" t="s">
        <v>102</v>
      </c>
      <c r="C15486" s="7">
        <v>44827</v>
      </c>
      <c r="E15486" s="27">
        <v>1060.2</v>
      </c>
      <c r="G15486" s="27" t="str">
        <f>VLOOKUP(C15486,W:Y,3,TRUE)</f>
        <v>September 22</v>
      </c>
      <c r="H15486" s="27">
        <f t="shared" si="241"/>
        <v>15485</v>
      </c>
      <c r="I15486" s="30" t="str">
        <f>IF(G15486='Check Register'!$E$1,H15486,"")</f>
        <v/>
      </c>
    </row>
    <row r="15487" spans="1:9" x14ac:dyDescent="0.3">
      <c r="A15487" t="s">
        <v>876</v>
      </c>
      <c r="B15487" t="s">
        <v>28</v>
      </c>
      <c r="C15487" s="7">
        <v>44827</v>
      </c>
      <c r="E15487" s="27">
        <v>111081.15</v>
      </c>
      <c r="G15487" s="27" t="str">
        <f>VLOOKUP(C15487,W:Y,3,TRUE)</f>
        <v>September 22</v>
      </c>
      <c r="H15487" s="27">
        <f t="shared" si="241"/>
        <v>15486</v>
      </c>
      <c r="I15487" s="30" t="str">
        <f>IF(G15487='Check Register'!$E$1,H15487,"")</f>
        <v/>
      </c>
    </row>
    <row r="15488" spans="1:9" x14ac:dyDescent="0.3">
      <c r="A15488" t="s">
        <v>1098</v>
      </c>
      <c r="B15488" t="s">
        <v>85</v>
      </c>
      <c r="C15488" s="7">
        <v>44827</v>
      </c>
      <c r="E15488" s="27">
        <v>624</v>
      </c>
      <c r="G15488" s="27" t="str">
        <f>VLOOKUP(C15488,W:Y,3,TRUE)</f>
        <v>September 22</v>
      </c>
      <c r="H15488" s="27">
        <f t="shared" si="241"/>
        <v>15487</v>
      </c>
      <c r="I15488" s="30" t="str">
        <f>IF(G15488='Check Register'!$E$1,H15488,"")</f>
        <v/>
      </c>
    </row>
    <row r="15489" spans="1:9" x14ac:dyDescent="0.3">
      <c r="A15489" t="s">
        <v>1112</v>
      </c>
      <c r="B15489" t="s">
        <v>8</v>
      </c>
      <c r="C15489" s="7">
        <v>44827</v>
      </c>
      <c r="E15489" s="27">
        <v>2320</v>
      </c>
      <c r="G15489" s="27" t="str">
        <f>VLOOKUP(C15489,W:Y,3,TRUE)</f>
        <v>September 22</v>
      </c>
      <c r="H15489" s="27">
        <f t="shared" si="241"/>
        <v>15488</v>
      </c>
      <c r="I15489" s="30" t="str">
        <f>IF(G15489='Check Register'!$E$1,H15489,"")</f>
        <v/>
      </c>
    </row>
    <row r="15490" spans="1:9" x14ac:dyDescent="0.3">
      <c r="A15490" t="s">
        <v>1127</v>
      </c>
      <c r="B15490" t="s">
        <v>22</v>
      </c>
      <c r="C15490" s="7">
        <v>44827</v>
      </c>
      <c r="E15490" s="27">
        <v>9.2799999999999994</v>
      </c>
      <c r="G15490" s="27" t="str">
        <f>VLOOKUP(C15490,W:Y,3,TRUE)</f>
        <v>September 22</v>
      </c>
      <c r="H15490" s="27">
        <f t="shared" si="241"/>
        <v>15489</v>
      </c>
      <c r="I15490" s="30" t="str">
        <f>IF(G15490='Check Register'!$E$1,H15490,"")</f>
        <v/>
      </c>
    </row>
    <row r="15491" spans="1:9" x14ac:dyDescent="0.3">
      <c r="A15491" t="s">
        <v>828</v>
      </c>
      <c r="B15491" t="s">
        <v>102</v>
      </c>
      <c r="C15491" s="7">
        <v>44827</v>
      </c>
      <c r="E15491" s="27">
        <v>10.96</v>
      </c>
      <c r="G15491" s="27" t="str">
        <f>VLOOKUP(C15491,W:Y,3,TRUE)</f>
        <v>September 22</v>
      </c>
      <c r="H15491" s="27">
        <f t="shared" ref="H15491:H15554" si="242">1+H15490</f>
        <v>15490</v>
      </c>
      <c r="I15491" s="30" t="str">
        <f>IF(G15491='Check Register'!$E$1,H15491,"")</f>
        <v/>
      </c>
    </row>
    <row r="15492" spans="1:9" x14ac:dyDescent="0.3">
      <c r="A15492" t="s">
        <v>1128</v>
      </c>
      <c r="B15492" t="s">
        <v>89</v>
      </c>
      <c r="C15492" s="7">
        <v>44827</v>
      </c>
      <c r="E15492" s="27">
        <v>72.760000000000005</v>
      </c>
      <c r="G15492" s="27" t="str">
        <f>VLOOKUP(C15492,W:Y,3,TRUE)</f>
        <v>September 22</v>
      </c>
      <c r="H15492" s="27">
        <f t="shared" si="242"/>
        <v>15491</v>
      </c>
      <c r="I15492" s="30" t="str">
        <f>IF(G15492='Check Register'!$E$1,H15492,"")</f>
        <v/>
      </c>
    </row>
    <row r="15493" spans="1:9" x14ac:dyDescent="0.3">
      <c r="A15493" t="s">
        <v>855</v>
      </c>
      <c r="B15493" t="s">
        <v>20</v>
      </c>
      <c r="C15493" s="7">
        <v>44827</v>
      </c>
      <c r="E15493" s="27">
        <v>12391.51</v>
      </c>
      <c r="G15493" s="27" t="str">
        <f>VLOOKUP(C15493,W:Y,3,TRUE)</f>
        <v>September 22</v>
      </c>
      <c r="H15493" s="27">
        <f t="shared" si="242"/>
        <v>15492</v>
      </c>
      <c r="I15493" s="30" t="str">
        <f>IF(G15493='Check Register'!$E$1,H15493,"")</f>
        <v/>
      </c>
    </row>
    <row r="15494" spans="1:9" x14ac:dyDescent="0.3">
      <c r="A15494" t="s">
        <v>655</v>
      </c>
      <c r="B15494" t="s">
        <v>6</v>
      </c>
      <c r="C15494" s="7">
        <v>44827</v>
      </c>
      <c r="E15494" s="27">
        <v>162993.31</v>
      </c>
      <c r="G15494" s="27" t="str">
        <f>VLOOKUP(C15494,W:Y,3,TRUE)</f>
        <v>September 22</v>
      </c>
      <c r="H15494" s="27">
        <f t="shared" si="242"/>
        <v>15493</v>
      </c>
      <c r="I15494" s="30" t="str">
        <f>IF(G15494='Check Register'!$E$1,H15494,"")</f>
        <v/>
      </c>
    </row>
    <row r="15495" spans="1:9" x14ac:dyDescent="0.3">
      <c r="A15495" t="s">
        <v>1270</v>
      </c>
      <c r="B15495" t="s">
        <v>12</v>
      </c>
      <c r="C15495" s="7">
        <v>44827</v>
      </c>
      <c r="E15495" s="27">
        <v>1210.24</v>
      </c>
      <c r="G15495" s="27" t="str">
        <f>VLOOKUP(C15495,W:Y,3,TRUE)</f>
        <v>September 22</v>
      </c>
      <c r="H15495" s="27">
        <f t="shared" si="242"/>
        <v>15494</v>
      </c>
      <c r="I15495" s="30" t="str">
        <f>IF(G15495='Check Register'!$E$1,H15495,"")</f>
        <v/>
      </c>
    </row>
    <row r="15496" spans="1:9" x14ac:dyDescent="0.3">
      <c r="A15496" t="s">
        <v>1270</v>
      </c>
      <c r="B15496" t="s">
        <v>127</v>
      </c>
      <c r="C15496" s="7">
        <v>44827</v>
      </c>
      <c r="E15496" s="27">
        <v>79.77</v>
      </c>
      <c r="G15496" s="27" t="str">
        <f>VLOOKUP(C15496,W:Y,3,TRUE)</f>
        <v>September 22</v>
      </c>
      <c r="H15496" s="27">
        <f t="shared" si="242"/>
        <v>15495</v>
      </c>
      <c r="I15496" s="30" t="str">
        <f>IF(G15496='Check Register'!$E$1,H15496,"")</f>
        <v/>
      </c>
    </row>
    <row r="15497" spans="1:9" x14ac:dyDescent="0.3">
      <c r="A15497" t="s">
        <v>884</v>
      </c>
      <c r="B15497" t="s">
        <v>8</v>
      </c>
      <c r="C15497" s="7">
        <v>44827</v>
      </c>
      <c r="E15497" s="27">
        <v>2976.78</v>
      </c>
      <c r="G15497" s="27" t="str">
        <f>VLOOKUP(C15497,W:Y,3,TRUE)</f>
        <v>September 22</v>
      </c>
      <c r="H15497" s="27">
        <f t="shared" si="242"/>
        <v>15496</v>
      </c>
      <c r="I15497" s="30" t="str">
        <f>IF(G15497='Check Register'!$E$1,H15497,"")</f>
        <v/>
      </c>
    </row>
    <row r="15498" spans="1:9" x14ac:dyDescent="0.3">
      <c r="A15498" t="s">
        <v>1158</v>
      </c>
      <c r="B15498" t="s">
        <v>166</v>
      </c>
      <c r="C15498" s="7">
        <v>44827</v>
      </c>
      <c r="E15498" s="27">
        <v>8600</v>
      </c>
      <c r="G15498" s="27" t="str">
        <f>VLOOKUP(C15498,W:Y,3,TRUE)</f>
        <v>September 22</v>
      </c>
      <c r="H15498" s="27">
        <f t="shared" si="242"/>
        <v>15497</v>
      </c>
      <c r="I15498" s="30" t="str">
        <f>IF(G15498='Check Register'!$E$1,H15498,"")</f>
        <v/>
      </c>
    </row>
    <row r="15499" spans="1:9" x14ac:dyDescent="0.3">
      <c r="A15499" t="s">
        <v>1302</v>
      </c>
      <c r="B15499" t="s">
        <v>100</v>
      </c>
      <c r="C15499" s="7">
        <v>44827</v>
      </c>
      <c r="E15499" s="27">
        <v>886.07</v>
      </c>
      <c r="G15499" s="27" t="str">
        <f>VLOOKUP(C15499,W:Y,3,TRUE)</f>
        <v>September 22</v>
      </c>
      <c r="H15499" s="27">
        <f t="shared" si="242"/>
        <v>15498</v>
      </c>
      <c r="I15499" s="30" t="str">
        <f>IF(G15499='Check Register'!$E$1,H15499,"")</f>
        <v/>
      </c>
    </row>
    <row r="15500" spans="1:9" x14ac:dyDescent="0.3">
      <c r="A15500" t="s">
        <v>1146</v>
      </c>
      <c r="B15500" t="s">
        <v>8</v>
      </c>
      <c r="C15500" s="7">
        <v>44827</v>
      </c>
      <c r="E15500" s="27">
        <v>4344.3599999999997</v>
      </c>
      <c r="G15500" s="27" t="str">
        <f>VLOOKUP(C15500,W:Y,3,TRUE)</f>
        <v>September 22</v>
      </c>
      <c r="H15500" s="27">
        <f t="shared" si="242"/>
        <v>15499</v>
      </c>
      <c r="I15500" s="30" t="str">
        <f>IF(G15500='Check Register'!$E$1,H15500,"")</f>
        <v/>
      </c>
    </row>
    <row r="15501" spans="1:9" x14ac:dyDescent="0.3">
      <c r="A15501" t="s">
        <v>1129</v>
      </c>
      <c r="B15501" t="s">
        <v>166</v>
      </c>
      <c r="C15501" s="7">
        <v>44827</v>
      </c>
      <c r="E15501" s="27">
        <v>8741.81</v>
      </c>
      <c r="G15501" s="27" t="str">
        <f>VLOOKUP(C15501,W:Y,3,TRUE)</f>
        <v>September 22</v>
      </c>
      <c r="H15501" s="27">
        <f t="shared" si="242"/>
        <v>15500</v>
      </c>
      <c r="I15501" s="30" t="str">
        <f>IF(G15501='Check Register'!$E$1,H15501,"")</f>
        <v/>
      </c>
    </row>
    <row r="15502" spans="1:9" x14ac:dyDescent="0.3">
      <c r="A15502" t="s">
        <v>983</v>
      </c>
      <c r="B15502" t="s">
        <v>43</v>
      </c>
      <c r="C15502" s="7">
        <v>44827</v>
      </c>
      <c r="E15502" s="27">
        <v>225</v>
      </c>
      <c r="G15502" s="27" t="str">
        <f>VLOOKUP(C15502,W:Y,3,TRUE)</f>
        <v>September 22</v>
      </c>
      <c r="H15502" s="27">
        <f t="shared" si="242"/>
        <v>15501</v>
      </c>
      <c r="I15502" s="30" t="str">
        <f>IF(G15502='Check Register'!$E$1,H15502,"")</f>
        <v/>
      </c>
    </row>
    <row r="15503" spans="1:9" x14ac:dyDescent="0.3">
      <c r="A15503" t="s">
        <v>1265</v>
      </c>
      <c r="B15503" t="s">
        <v>214</v>
      </c>
      <c r="C15503" s="7">
        <v>44827</v>
      </c>
      <c r="E15503" s="27">
        <v>1664.76</v>
      </c>
      <c r="G15503" s="27" t="str">
        <f>VLOOKUP(C15503,W:Y,3,TRUE)</f>
        <v>September 22</v>
      </c>
      <c r="H15503" s="27">
        <f t="shared" si="242"/>
        <v>15502</v>
      </c>
      <c r="I15503" s="30" t="str">
        <f>IF(G15503='Check Register'!$E$1,H15503,"")</f>
        <v/>
      </c>
    </row>
    <row r="15504" spans="1:9" x14ac:dyDescent="0.3">
      <c r="A15504" t="s">
        <v>1265</v>
      </c>
      <c r="B15504" t="s">
        <v>31</v>
      </c>
      <c r="C15504" s="7">
        <v>44827</v>
      </c>
      <c r="E15504" s="27">
        <v>20.3</v>
      </c>
      <c r="G15504" s="27" t="str">
        <f>VLOOKUP(C15504,W:Y,3,TRUE)</f>
        <v>September 22</v>
      </c>
      <c r="H15504" s="27">
        <f t="shared" si="242"/>
        <v>15503</v>
      </c>
      <c r="I15504" s="30" t="str">
        <f>IF(G15504='Check Register'!$E$1,H15504,"")</f>
        <v/>
      </c>
    </row>
    <row r="15505" spans="1:9" x14ac:dyDescent="0.3">
      <c r="A15505" t="s">
        <v>1265</v>
      </c>
      <c r="B15505" t="s">
        <v>111</v>
      </c>
      <c r="C15505" s="7">
        <v>44827</v>
      </c>
      <c r="E15505" s="27">
        <v>78.81</v>
      </c>
      <c r="G15505" s="27" t="str">
        <f>VLOOKUP(C15505,W:Y,3,TRUE)</f>
        <v>September 22</v>
      </c>
      <c r="H15505" s="27">
        <f t="shared" si="242"/>
        <v>15504</v>
      </c>
      <c r="I15505" s="30" t="str">
        <f>IF(G15505='Check Register'!$E$1,H15505,"")</f>
        <v/>
      </c>
    </row>
    <row r="15506" spans="1:9" x14ac:dyDescent="0.3">
      <c r="A15506" t="s">
        <v>886</v>
      </c>
      <c r="B15506" t="s">
        <v>212</v>
      </c>
      <c r="C15506" s="7">
        <v>44827</v>
      </c>
      <c r="E15506" s="27">
        <v>125</v>
      </c>
      <c r="G15506" s="27" t="str">
        <f>VLOOKUP(C15506,W:Y,3,TRUE)</f>
        <v>September 22</v>
      </c>
      <c r="H15506" s="27">
        <f t="shared" si="242"/>
        <v>15505</v>
      </c>
      <c r="I15506" s="30" t="str">
        <f>IF(G15506='Check Register'!$E$1,H15506,"")</f>
        <v/>
      </c>
    </row>
    <row r="15507" spans="1:9" x14ac:dyDescent="0.3">
      <c r="A15507" t="s">
        <v>829</v>
      </c>
      <c r="B15507" t="s">
        <v>35</v>
      </c>
      <c r="C15507" s="7">
        <v>44827</v>
      </c>
      <c r="E15507" s="27">
        <v>294.39999999999998</v>
      </c>
      <c r="G15507" s="27" t="str">
        <f>VLOOKUP(C15507,W:Y,3,TRUE)</f>
        <v>September 22</v>
      </c>
      <c r="H15507" s="27">
        <f t="shared" si="242"/>
        <v>15506</v>
      </c>
      <c r="I15507" s="30" t="str">
        <f>IF(G15507='Check Register'!$E$1,H15507,"")</f>
        <v/>
      </c>
    </row>
    <row r="15508" spans="1:9" x14ac:dyDescent="0.3">
      <c r="A15508" t="s">
        <v>1114</v>
      </c>
      <c r="B15508" t="s">
        <v>28</v>
      </c>
      <c r="C15508" s="7">
        <v>44827</v>
      </c>
      <c r="E15508" s="27">
        <v>302992.40999999997</v>
      </c>
      <c r="G15508" s="27" t="str">
        <f>VLOOKUP(C15508,W:Y,3,TRUE)</f>
        <v>September 22</v>
      </c>
      <c r="H15508" s="27">
        <f t="shared" si="242"/>
        <v>15507</v>
      </c>
      <c r="I15508" s="30" t="str">
        <f>IF(G15508='Check Register'!$E$1,H15508,"")</f>
        <v/>
      </c>
    </row>
    <row r="15509" spans="1:9" x14ac:dyDescent="0.3">
      <c r="A15509" t="s">
        <v>1114</v>
      </c>
      <c r="B15509" t="s">
        <v>33</v>
      </c>
      <c r="C15509" s="7">
        <v>44827</v>
      </c>
      <c r="E15509" s="27">
        <v>87171.75</v>
      </c>
      <c r="G15509" s="27" t="str">
        <f>VLOOKUP(C15509,W:Y,3,TRUE)</f>
        <v>September 22</v>
      </c>
      <c r="H15509" s="27">
        <f t="shared" si="242"/>
        <v>15508</v>
      </c>
      <c r="I15509" s="30" t="str">
        <f>IF(G15509='Check Register'!$E$1,H15509,"")</f>
        <v/>
      </c>
    </row>
    <row r="15510" spans="1:9" x14ac:dyDescent="0.3">
      <c r="A15510" t="s">
        <v>1114</v>
      </c>
      <c r="B15510" t="s">
        <v>102</v>
      </c>
      <c r="C15510" s="7">
        <v>44827</v>
      </c>
      <c r="E15510" s="27">
        <v>913130.57</v>
      </c>
      <c r="G15510" s="27" t="str">
        <f>VLOOKUP(C15510,W:Y,3,TRUE)</f>
        <v>September 22</v>
      </c>
      <c r="H15510" s="27">
        <f t="shared" si="242"/>
        <v>15509</v>
      </c>
      <c r="I15510" s="30" t="str">
        <f>IF(G15510='Check Register'!$E$1,H15510,"")</f>
        <v/>
      </c>
    </row>
    <row r="15511" spans="1:9" x14ac:dyDescent="0.3">
      <c r="A15511" t="s">
        <v>1148</v>
      </c>
      <c r="B15511" t="s">
        <v>22</v>
      </c>
      <c r="C15511" s="7">
        <v>44827</v>
      </c>
      <c r="E15511" s="27">
        <v>3636.92</v>
      </c>
      <c r="G15511" s="27" t="str">
        <f>VLOOKUP(C15511,W:Y,3,TRUE)</f>
        <v>September 22</v>
      </c>
      <c r="H15511" s="27">
        <f t="shared" si="242"/>
        <v>15510</v>
      </c>
      <c r="I15511" s="30" t="str">
        <f>IF(G15511='Check Register'!$E$1,H15511,"")</f>
        <v/>
      </c>
    </row>
    <row r="15512" spans="1:9" x14ac:dyDescent="0.3">
      <c r="A15512" t="s">
        <v>999</v>
      </c>
      <c r="B15512" t="s">
        <v>8</v>
      </c>
      <c r="C15512" s="7">
        <v>44827</v>
      </c>
      <c r="E15512" s="27">
        <v>1073.1600000000001</v>
      </c>
      <c r="G15512" s="27" t="str">
        <f>VLOOKUP(C15512,W:Y,3,TRUE)</f>
        <v>September 22</v>
      </c>
      <c r="H15512" s="27">
        <f t="shared" si="242"/>
        <v>15511</v>
      </c>
      <c r="I15512" s="30" t="str">
        <f>IF(G15512='Check Register'!$E$1,H15512,"")</f>
        <v/>
      </c>
    </row>
    <row r="15513" spans="1:9" x14ac:dyDescent="0.3">
      <c r="A15513" t="s">
        <v>1164</v>
      </c>
      <c r="B15513" t="s">
        <v>118</v>
      </c>
      <c r="C15513" s="7">
        <v>44827</v>
      </c>
      <c r="E15513" s="27">
        <v>11375</v>
      </c>
      <c r="G15513" s="27" t="str">
        <f>VLOOKUP(C15513,W:Y,3,TRUE)</f>
        <v>September 22</v>
      </c>
      <c r="H15513" s="27">
        <f t="shared" si="242"/>
        <v>15512</v>
      </c>
      <c r="I15513" s="30" t="str">
        <f>IF(G15513='Check Register'!$E$1,H15513,"")</f>
        <v/>
      </c>
    </row>
    <row r="15514" spans="1:9" x14ac:dyDescent="0.3">
      <c r="A15514" t="s">
        <v>888</v>
      </c>
      <c r="B15514" t="s">
        <v>171</v>
      </c>
      <c r="C15514" s="7">
        <v>44827</v>
      </c>
      <c r="E15514" s="27">
        <v>2162</v>
      </c>
      <c r="G15514" s="27" t="str">
        <f>VLOOKUP(C15514,W:Y,3,TRUE)</f>
        <v>September 22</v>
      </c>
      <c r="H15514" s="27">
        <f t="shared" si="242"/>
        <v>15513</v>
      </c>
      <c r="I15514" s="30" t="str">
        <f>IF(G15514='Check Register'!$E$1,H15514,"")</f>
        <v/>
      </c>
    </row>
    <row r="15515" spans="1:9" x14ac:dyDescent="0.3">
      <c r="A15515" t="s">
        <v>860</v>
      </c>
      <c r="B15515" t="s">
        <v>22</v>
      </c>
      <c r="C15515" s="7">
        <v>44827</v>
      </c>
      <c r="E15515" s="27">
        <v>104</v>
      </c>
      <c r="G15515" s="27" t="str">
        <f>VLOOKUP(C15515,W:Y,3,TRUE)</f>
        <v>September 22</v>
      </c>
      <c r="H15515" s="27">
        <f t="shared" si="242"/>
        <v>15514</v>
      </c>
      <c r="I15515" s="30" t="str">
        <f>IF(G15515='Check Register'!$E$1,H15515,"")</f>
        <v/>
      </c>
    </row>
    <row r="15516" spans="1:9" x14ac:dyDescent="0.3">
      <c r="A15516" t="s">
        <v>861</v>
      </c>
      <c r="B15516" t="s">
        <v>70</v>
      </c>
      <c r="C15516" s="7">
        <v>44827</v>
      </c>
      <c r="E15516" s="27">
        <v>420</v>
      </c>
      <c r="G15516" s="27" t="str">
        <f>VLOOKUP(C15516,W:Y,3,TRUE)</f>
        <v>September 22</v>
      </c>
      <c r="H15516" s="27">
        <f t="shared" si="242"/>
        <v>15515</v>
      </c>
      <c r="I15516" s="30" t="str">
        <f>IF(G15516='Check Register'!$E$1,H15516,"")</f>
        <v/>
      </c>
    </row>
    <row r="15517" spans="1:9" x14ac:dyDescent="0.3">
      <c r="A15517" t="s">
        <v>991</v>
      </c>
      <c r="B15517" t="s">
        <v>39</v>
      </c>
      <c r="C15517" s="7">
        <v>44827</v>
      </c>
      <c r="E15517" s="27">
        <v>1073.57</v>
      </c>
      <c r="G15517" s="27" t="str">
        <f>VLOOKUP(C15517,W:Y,3,TRUE)</f>
        <v>September 22</v>
      </c>
      <c r="H15517" s="27">
        <f t="shared" si="242"/>
        <v>15516</v>
      </c>
      <c r="I15517" s="30" t="str">
        <f>IF(G15517='Check Register'!$E$1,H15517,"")</f>
        <v/>
      </c>
    </row>
    <row r="15518" spans="1:9" x14ac:dyDescent="0.3">
      <c r="A15518" t="s">
        <v>1198</v>
      </c>
      <c r="B15518" t="s">
        <v>171</v>
      </c>
      <c r="C15518" s="7">
        <v>44827</v>
      </c>
      <c r="E15518" s="27">
        <v>6035.41</v>
      </c>
      <c r="G15518" s="27" t="str">
        <f>VLOOKUP(C15518,W:Y,3,TRUE)</f>
        <v>September 22</v>
      </c>
      <c r="H15518" s="27">
        <f t="shared" si="242"/>
        <v>15517</v>
      </c>
      <c r="I15518" s="30" t="str">
        <f>IF(G15518='Check Register'!$E$1,H15518,"")</f>
        <v/>
      </c>
    </row>
    <row r="15519" spans="1:9" x14ac:dyDescent="0.3">
      <c r="A15519" t="s">
        <v>863</v>
      </c>
      <c r="B15519" t="s">
        <v>39</v>
      </c>
      <c r="C15519" s="7">
        <v>44827</v>
      </c>
      <c r="E15519" s="27">
        <v>13.73</v>
      </c>
      <c r="G15519" s="27" t="str">
        <f>VLOOKUP(C15519,W:Y,3,TRUE)</f>
        <v>September 22</v>
      </c>
      <c r="H15519" s="27">
        <f t="shared" si="242"/>
        <v>15518</v>
      </c>
      <c r="I15519" s="30" t="str">
        <f>IF(G15519='Check Register'!$E$1,H15519,"")</f>
        <v/>
      </c>
    </row>
    <row r="15520" spans="1:9" x14ac:dyDescent="0.3">
      <c r="A15520" t="s">
        <v>805</v>
      </c>
      <c r="B15520" t="s">
        <v>127</v>
      </c>
      <c r="C15520" s="7">
        <v>44827</v>
      </c>
      <c r="E15520" s="27">
        <v>469.22</v>
      </c>
      <c r="G15520" s="27" t="str">
        <f>VLOOKUP(C15520,W:Y,3,TRUE)</f>
        <v>September 22</v>
      </c>
      <c r="H15520" s="27">
        <f t="shared" si="242"/>
        <v>15519</v>
      </c>
      <c r="I15520" s="30" t="str">
        <f>IF(G15520='Check Register'!$E$1,H15520,"")</f>
        <v/>
      </c>
    </row>
    <row r="15521" spans="1:9" x14ac:dyDescent="0.3">
      <c r="A15521" t="s">
        <v>805</v>
      </c>
      <c r="B15521" t="s">
        <v>11</v>
      </c>
      <c r="C15521" s="7">
        <v>44827</v>
      </c>
      <c r="E15521" s="27">
        <v>1064.25</v>
      </c>
      <c r="G15521" s="27" t="str">
        <f>VLOOKUP(C15521,W:Y,3,TRUE)</f>
        <v>September 22</v>
      </c>
      <c r="H15521" s="27">
        <f t="shared" si="242"/>
        <v>15520</v>
      </c>
      <c r="I15521" s="30" t="str">
        <f>IF(G15521='Check Register'!$E$1,H15521,"")</f>
        <v/>
      </c>
    </row>
    <row r="15522" spans="1:9" x14ac:dyDescent="0.3">
      <c r="A15522" t="s">
        <v>1299</v>
      </c>
      <c r="B15522" t="s">
        <v>14</v>
      </c>
      <c r="C15522" s="7">
        <v>44827</v>
      </c>
      <c r="E15522" s="27">
        <v>11990.08</v>
      </c>
      <c r="G15522" s="27" t="str">
        <f>VLOOKUP(C15522,W:Y,3,TRUE)</f>
        <v>September 22</v>
      </c>
      <c r="H15522" s="27">
        <f t="shared" si="242"/>
        <v>15521</v>
      </c>
      <c r="I15522" s="30" t="str">
        <f>IF(G15522='Check Register'!$E$1,H15522,"")</f>
        <v/>
      </c>
    </row>
    <row r="15523" spans="1:9" x14ac:dyDescent="0.3">
      <c r="A15523" t="s">
        <v>1103</v>
      </c>
      <c r="B15523" t="s">
        <v>102</v>
      </c>
      <c r="C15523" s="7">
        <v>44827</v>
      </c>
      <c r="E15523" s="27">
        <v>767370.8</v>
      </c>
      <c r="G15523" s="27" t="str">
        <f>VLOOKUP(C15523,W:Y,3,TRUE)</f>
        <v>September 22</v>
      </c>
      <c r="H15523" s="27">
        <f t="shared" si="242"/>
        <v>15522</v>
      </c>
      <c r="I15523" s="30" t="str">
        <f>IF(G15523='Check Register'!$E$1,H15523,"")</f>
        <v/>
      </c>
    </row>
    <row r="15524" spans="1:9" x14ac:dyDescent="0.3">
      <c r="A15524" t="s">
        <v>1103</v>
      </c>
      <c r="B15524" t="s">
        <v>169</v>
      </c>
      <c r="C15524" s="7">
        <v>44827</v>
      </c>
      <c r="E15524" s="27">
        <v>-45190.97</v>
      </c>
      <c r="G15524" s="27" t="str">
        <f>VLOOKUP(C15524,W:Y,3,TRUE)</f>
        <v>September 22</v>
      </c>
      <c r="H15524" s="27">
        <f t="shared" si="242"/>
        <v>15523</v>
      </c>
      <c r="I15524" s="30" t="str">
        <f>IF(G15524='Check Register'!$E$1,H15524,"")</f>
        <v/>
      </c>
    </row>
    <row r="15525" spans="1:9" x14ac:dyDescent="0.3">
      <c r="A15525" t="s">
        <v>1103</v>
      </c>
      <c r="B15525" t="s">
        <v>150</v>
      </c>
      <c r="C15525" s="7">
        <v>44827</v>
      </c>
      <c r="E15525" s="27">
        <v>43.5</v>
      </c>
      <c r="G15525" s="27" t="str">
        <f>VLOOKUP(C15525,W:Y,3,TRUE)</f>
        <v>September 22</v>
      </c>
      <c r="H15525" s="27">
        <f t="shared" si="242"/>
        <v>15524</v>
      </c>
      <c r="I15525" s="30" t="str">
        <f>IF(G15525='Check Register'!$E$1,H15525,"")</f>
        <v/>
      </c>
    </row>
    <row r="15526" spans="1:9" x14ac:dyDescent="0.3">
      <c r="A15526" t="s">
        <v>1103</v>
      </c>
      <c r="B15526" t="s">
        <v>210</v>
      </c>
      <c r="C15526" s="7">
        <v>44827</v>
      </c>
      <c r="E15526" s="27">
        <v>8111.92</v>
      </c>
      <c r="G15526" s="27" t="str">
        <f>VLOOKUP(C15526,W:Y,3,TRUE)</f>
        <v>September 22</v>
      </c>
      <c r="H15526" s="27">
        <f t="shared" si="242"/>
        <v>15525</v>
      </c>
      <c r="I15526" s="30" t="str">
        <f>IF(G15526='Check Register'!$E$1,H15526,"")</f>
        <v/>
      </c>
    </row>
    <row r="15527" spans="1:9" x14ac:dyDescent="0.3">
      <c r="A15527" t="s">
        <v>950</v>
      </c>
      <c r="B15527" t="s">
        <v>39</v>
      </c>
      <c r="C15527" s="7">
        <v>44827</v>
      </c>
      <c r="E15527" s="27">
        <v>14714</v>
      </c>
      <c r="G15527" s="27" t="str">
        <f>VLOOKUP(C15527,W:Y,3,TRUE)</f>
        <v>September 22</v>
      </c>
      <c r="H15527" s="27">
        <f t="shared" si="242"/>
        <v>15526</v>
      </c>
      <c r="I15527" s="30" t="str">
        <f>IF(G15527='Check Register'!$E$1,H15527,"")</f>
        <v/>
      </c>
    </row>
    <row r="15528" spans="1:9" x14ac:dyDescent="0.3">
      <c r="A15528" t="s">
        <v>1247</v>
      </c>
      <c r="B15528" t="s">
        <v>314</v>
      </c>
      <c r="C15528" s="7">
        <v>44827</v>
      </c>
      <c r="E15528" s="27">
        <v>121930.67</v>
      </c>
      <c r="G15528" s="27" t="str">
        <f>VLOOKUP(C15528,W:Y,3,TRUE)</f>
        <v>September 22</v>
      </c>
      <c r="H15528" s="27">
        <f t="shared" si="242"/>
        <v>15527</v>
      </c>
      <c r="I15528" s="30" t="str">
        <f>IF(G15528='Check Register'!$E$1,H15528,"")</f>
        <v/>
      </c>
    </row>
    <row r="15529" spans="1:9" x14ac:dyDescent="0.3">
      <c r="A15529" t="s">
        <v>1247</v>
      </c>
      <c r="B15529" t="s">
        <v>433</v>
      </c>
      <c r="C15529" s="7">
        <v>44827</v>
      </c>
      <c r="E15529" s="27">
        <v>865000</v>
      </c>
      <c r="G15529" s="27" t="str">
        <f>VLOOKUP(C15529,W:Y,3,TRUE)</f>
        <v>September 22</v>
      </c>
      <c r="H15529" s="27">
        <f t="shared" si="242"/>
        <v>15528</v>
      </c>
      <c r="I15529" s="30" t="str">
        <f>IF(G15529='Check Register'!$E$1,H15529,"")</f>
        <v/>
      </c>
    </row>
    <row r="15530" spans="1:9" x14ac:dyDescent="0.3">
      <c r="A15530" t="s">
        <v>1247</v>
      </c>
      <c r="B15530" t="s">
        <v>1303</v>
      </c>
      <c r="C15530" s="7">
        <v>44827</v>
      </c>
      <c r="E15530" s="27">
        <v>-58313.67</v>
      </c>
      <c r="G15530" s="27" t="str">
        <f>VLOOKUP(C15530,W:Y,3,TRUE)</f>
        <v>September 22</v>
      </c>
      <c r="H15530" s="27">
        <f t="shared" si="242"/>
        <v>15529</v>
      </c>
      <c r="I15530" s="30" t="str">
        <f>IF(G15530='Check Register'!$E$1,H15530,"")</f>
        <v/>
      </c>
    </row>
    <row r="15531" spans="1:9" x14ac:dyDescent="0.3">
      <c r="A15531" t="s">
        <v>866</v>
      </c>
      <c r="B15531" t="s">
        <v>8</v>
      </c>
      <c r="C15531" s="7">
        <v>44827</v>
      </c>
      <c r="E15531" s="27">
        <v>1350.41</v>
      </c>
      <c r="G15531" s="27" t="str">
        <f>VLOOKUP(C15531,W:Y,3,TRUE)</f>
        <v>September 22</v>
      </c>
      <c r="H15531" s="27">
        <f t="shared" si="242"/>
        <v>15530</v>
      </c>
      <c r="I15531" s="30" t="str">
        <f>IF(G15531='Check Register'!$E$1,H15531,"")</f>
        <v/>
      </c>
    </row>
    <row r="15532" spans="1:9" x14ac:dyDescent="0.3">
      <c r="A15532" t="s">
        <v>784</v>
      </c>
      <c r="B15532" t="s">
        <v>28</v>
      </c>
      <c r="C15532" s="7">
        <v>44830</v>
      </c>
      <c r="E15532" s="27">
        <v>1147706.93</v>
      </c>
      <c r="G15532" s="27" t="str">
        <f>VLOOKUP(C15532,W:Y,3,TRUE)</f>
        <v>September 22</v>
      </c>
      <c r="H15532" s="27">
        <f t="shared" si="242"/>
        <v>15531</v>
      </c>
      <c r="I15532" s="30" t="str">
        <f>IF(G15532='Check Register'!$E$1,H15532,"")</f>
        <v/>
      </c>
    </row>
    <row r="15533" spans="1:9" x14ac:dyDescent="0.3">
      <c r="A15533" t="s">
        <v>867</v>
      </c>
      <c r="B15533" t="s">
        <v>89</v>
      </c>
      <c r="C15533" s="7">
        <v>44834</v>
      </c>
      <c r="E15533" s="27">
        <v>986.5</v>
      </c>
      <c r="G15533" s="27" t="str">
        <f>VLOOKUP(C15533,W:Y,3,TRUE)</f>
        <v>September 22</v>
      </c>
      <c r="H15533" s="27">
        <f t="shared" si="242"/>
        <v>15532</v>
      </c>
      <c r="I15533" s="30" t="str">
        <f>IF(G15533='Check Register'!$E$1,H15533,"")</f>
        <v/>
      </c>
    </row>
    <row r="15534" spans="1:9" x14ac:dyDescent="0.3">
      <c r="A15534" t="s">
        <v>955</v>
      </c>
      <c r="B15534" t="s">
        <v>14</v>
      </c>
      <c r="C15534" s="7">
        <v>44834</v>
      </c>
      <c r="E15534" s="27">
        <v>3618.36</v>
      </c>
      <c r="G15534" s="27" t="str">
        <f>VLOOKUP(C15534,W:Y,3,TRUE)</f>
        <v>September 22</v>
      </c>
      <c r="H15534" s="27">
        <f t="shared" si="242"/>
        <v>15533</v>
      </c>
      <c r="I15534" s="30" t="str">
        <f>IF(G15534='Check Register'!$E$1,H15534,"")</f>
        <v/>
      </c>
    </row>
    <row r="15535" spans="1:9" x14ac:dyDescent="0.3">
      <c r="A15535" t="s">
        <v>1219</v>
      </c>
      <c r="B15535" t="s">
        <v>8</v>
      </c>
      <c r="C15535" s="7">
        <v>44834</v>
      </c>
      <c r="E15535" s="27">
        <v>1795</v>
      </c>
      <c r="G15535" s="27" t="str">
        <f>VLOOKUP(C15535,W:Y,3,TRUE)</f>
        <v>September 22</v>
      </c>
      <c r="H15535" s="27">
        <f t="shared" si="242"/>
        <v>15534</v>
      </c>
      <c r="I15535" s="30" t="str">
        <f>IF(G15535='Check Register'!$E$1,H15535,"")</f>
        <v/>
      </c>
    </row>
    <row r="15536" spans="1:9" x14ac:dyDescent="0.3">
      <c r="A15536" t="s">
        <v>837</v>
      </c>
      <c r="B15536" t="s">
        <v>20</v>
      </c>
      <c r="C15536" s="7">
        <v>44834</v>
      </c>
      <c r="E15536" s="27">
        <v>209.96</v>
      </c>
      <c r="G15536" s="27" t="str">
        <f>VLOOKUP(C15536,W:Y,3,TRUE)</f>
        <v>September 22</v>
      </c>
      <c r="H15536" s="27">
        <f t="shared" si="242"/>
        <v>15535</v>
      </c>
      <c r="I15536" s="30" t="str">
        <f>IF(G15536='Check Register'!$E$1,H15536,"")</f>
        <v/>
      </c>
    </row>
    <row r="15537" spans="1:9" x14ac:dyDescent="0.3">
      <c r="A15537" t="s">
        <v>812</v>
      </c>
      <c r="B15537" t="s">
        <v>70</v>
      </c>
      <c r="C15537" s="7">
        <v>44834</v>
      </c>
      <c r="E15537" s="27">
        <v>84.62</v>
      </c>
      <c r="G15537" s="27" t="str">
        <f>VLOOKUP(C15537,W:Y,3,TRUE)</f>
        <v>September 22</v>
      </c>
      <c r="H15537" s="27">
        <f t="shared" si="242"/>
        <v>15536</v>
      </c>
      <c r="I15537" s="30" t="str">
        <f>IF(G15537='Check Register'!$E$1,H15537,"")</f>
        <v/>
      </c>
    </row>
    <row r="15538" spans="1:9" x14ac:dyDescent="0.3">
      <c r="A15538" t="s">
        <v>779</v>
      </c>
      <c r="B15538" t="s">
        <v>14</v>
      </c>
      <c r="C15538" s="7">
        <v>44834</v>
      </c>
      <c r="E15538" s="27">
        <v>1575</v>
      </c>
      <c r="G15538" s="27" t="str">
        <f>VLOOKUP(C15538,W:Y,3,TRUE)</f>
        <v>September 22</v>
      </c>
      <c r="H15538" s="27">
        <f t="shared" si="242"/>
        <v>15537</v>
      </c>
      <c r="I15538" s="30" t="str">
        <f>IF(G15538='Check Register'!$E$1,H15538,"")</f>
        <v/>
      </c>
    </row>
    <row r="15539" spans="1:9" x14ac:dyDescent="0.3">
      <c r="A15539" t="s">
        <v>870</v>
      </c>
      <c r="B15539" t="s">
        <v>43</v>
      </c>
      <c r="C15539" s="7">
        <v>44834</v>
      </c>
      <c r="E15539" s="27">
        <v>821.38</v>
      </c>
      <c r="G15539" s="27" t="str">
        <f>VLOOKUP(C15539,W:Y,3,TRUE)</f>
        <v>September 22</v>
      </c>
      <c r="H15539" s="27">
        <f t="shared" si="242"/>
        <v>15538</v>
      </c>
      <c r="I15539" s="30" t="str">
        <f>IF(G15539='Check Register'!$E$1,H15539,"")</f>
        <v/>
      </c>
    </row>
    <row r="15540" spans="1:9" x14ac:dyDescent="0.3">
      <c r="A15540" t="s">
        <v>816</v>
      </c>
      <c r="B15540" t="s">
        <v>94</v>
      </c>
      <c r="C15540" s="7">
        <v>44834</v>
      </c>
      <c r="E15540" s="27">
        <v>38123.39</v>
      </c>
      <c r="G15540" s="27" t="str">
        <f>VLOOKUP(C15540,W:Y,3,TRUE)</f>
        <v>September 22</v>
      </c>
      <c r="H15540" s="27">
        <f t="shared" si="242"/>
        <v>15539</v>
      </c>
      <c r="I15540" s="30" t="str">
        <f>IF(G15540='Check Register'!$E$1,H15540,"")</f>
        <v/>
      </c>
    </row>
    <row r="15541" spans="1:9" x14ac:dyDescent="0.3">
      <c r="A15541" t="s">
        <v>816</v>
      </c>
      <c r="B15541" t="s">
        <v>95</v>
      </c>
      <c r="C15541" s="7">
        <v>44834</v>
      </c>
      <c r="E15541" s="27">
        <v>11699.5</v>
      </c>
      <c r="G15541" s="27" t="str">
        <f>VLOOKUP(C15541,W:Y,3,TRUE)</f>
        <v>September 22</v>
      </c>
      <c r="H15541" s="27">
        <f t="shared" si="242"/>
        <v>15540</v>
      </c>
      <c r="I15541" s="30" t="str">
        <f>IF(G15541='Check Register'!$E$1,H15541,"")</f>
        <v/>
      </c>
    </row>
    <row r="15542" spans="1:9" x14ac:dyDescent="0.3">
      <c r="A15542" t="s">
        <v>784</v>
      </c>
      <c r="B15542" t="s">
        <v>20</v>
      </c>
      <c r="C15542" s="7">
        <v>44834</v>
      </c>
      <c r="E15542" s="27">
        <v>1383.02</v>
      </c>
      <c r="G15542" s="27" t="str">
        <f>VLOOKUP(C15542,W:Y,3,TRUE)</f>
        <v>September 22</v>
      </c>
      <c r="H15542" s="27">
        <f t="shared" si="242"/>
        <v>15541</v>
      </c>
      <c r="I15542" s="30" t="str">
        <f>IF(G15542='Check Register'!$E$1,H15542,"")</f>
        <v/>
      </c>
    </row>
    <row r="15543" spans="1:9" x14ac:dyDescent="0.3">
      <c r="A15543" t="s">
        <v>784</v>
      </c>
      <c r="B15543" t="s">
        <v>28</v>
      </c>
      <c r="C15543" s="7">
        <v>44834</v>
      </c>
      <c r="E15543" s="27">
        <v>108559.63</v>
      </c>
      <c r="G15543" s="27" t="str">
        <f>VLOOKUP(C15543,W:Y,3,TRUE)</f>
        <v>September 22</v>
      </c>
      <c r="H15543" s="27">
        <f t="shared" si="242"/>
        <v>15542</v>
      </c>
      <c r="I15543" s="30" t="str">
        <f>IF(G15543='Check Register'!$E$1,H15543,"")</f>
        <v/>
      </c>
    </row>
    <row r="15544" spans="1:9" x14ac:dyDescent="0.3">
      <c r="A15544" t="s">
        <v>1143</v>
      </c>
      <c r="B15544" t="s">
        <v>100</v>
      </c>
      <c r="C15544" s="7">
        <v>44834</v>
      </c>
      <c r="E15544" s="27">
        <v>1500</v>
      </c>
      <c r="G15544" s="27" t="str">
        <f>VLOOKUP(C15544,W:Y,3,TRUE)</f>
        <v>September 22</v>
      </c>
      <c r="H15544" s="27">
        <f t="shared" si="242"/>
        <v>15543</v>
      </c>
      <c r="I15544" s="30" t="str">
        <f>IF(G15544='Check Register'!$E$1,H15544,"")</f>
        <v/>
      </c>
    </row>
    <row r="15545" spans="1:9" x14ac:dyDescent="0.3">
      <c r="A15545" t="s">
        <v>818</v>
      </c>
      <c r="B15545" t="s">
        <v>210</v>
      </c>
      <c r="C15545" s="7">
        <v>44834</v>
      </c>
      <c r="E15545" s="27">
        <v>1251.08</v>
      </c>
      <c r="G15545" s="27" t="str">
        <f>VLOOKUP(C15545,W:Y,3,TRUE)</f>
        <v>September 22</v>
      </c>
      <c r="H15545" s="27">
        <f t="shared" si="242"/>
        <v>15544</v>
      </c>
      <c r="I15545" s="30" t="str">
        <f>IF(G15545='Check Register'!$E$1,H15545,"")</f>
        <v/>
      </c>
    </row>
    <row r="15546" spans="1:9" x14ac:dyDescent="0.3">
      <c r="A15546" t="s">
        <v>1169</v>
      </c>
      <c r="B15546" t="s">
        <v>45</v>
      </c>
      <c r="C15546" s="7">
        <v>44834</v>
      </c>
      <c r="E15546" s="27">
        <v>270</v>
      </c>
      <c r="G15546" s="27" t="str">
        <f>VLOOKUP(C15546,W:Y,3,TRUE)</f>
        <v>September 22</v>
      </c>
      <c r="H15546" s="27">
        <f t="shared" si="242"/>
        <v>15545</v>
      </c>
      <c r="I15546" s="30" t="str">
        <f>IF(G15546='Check Register'!$E$1,H15546,"")</f>
        <v/>
      </c>
    </row>
    <row r="15547" spans="1:9" x14ac:dyDescent="0.3">
      <c r="A15547" t="s">
        <v>97</v>
      </c>
      <c r="B15547" t="s">
        <v>6</v>
      </c>
      <c r="C15547" s="7">
        <v>44834</v>
      </c>
      <c r="E15547" s="27">
        <v>138637.79999999999</v>
      </c>
      <c r="G15547" s="27" t="str">
        <f>VLOOKUP(C15547,W:Y,3,TRUE)</f>
        <v>September 22</v>
      </c>
      <c r="H15547" s="27">
        <f t="shared" si="242"/>
        <v>15546</v>
      </c>
      <c r="I15547" s="30" t="str">
        <f>IF(G15547='Check Register'!$E$1,H15547,"")</f>
        <v/>
      </c>
    </row>
    <row r="15548" spans="1:9" x14ac:dyDescent="0.3">
      <c r="A15548" t="s">
        <v>663</v>
      </c>
      <c r="B15548" t="s">
        <v>6</v>
      </c>
      <c r="C15548" s="7">
        <v>44834</v>
      </c>
      <c r="E15548" s="27">
        <v>21135.4</v>
      </c>
      <c r="G15548" s="27" t="str">
        <f>VLOOKUP(C15548,W:Y,3,TRUE)</f>
        <v>September 22</v>
      </c>
      <c r="H15548" s="27">
        <f t="shared" si="242"/>
        <v>15547</v>
      </c>
      <c r="I15548" s="30" t="str">
        <f>IF(G15548='Check Register'!$E$1,H15548,"")</f>
        <v/>
      </c>
    </row>
    <row r="15549" spans="1:9" x14ac:dyDescent="0.3">
      <c r="A15549" t="s">
        <v>871</v>
      </c>
      <c r="B15549" t="s">
        <v>111</v>
      </c>
      <c r="C15549" s="7">
        <v>44834</v>
      </c>
      <c r="E15549" s="27">
        <v>1956.05</v>
      </c>
      <c r="G15549" s="27" t="str">
        <f>VLOOKUP(C15549,W:Y,3,TRUE)</f>
        <v>September 22</v>
      </c>
      <c r="H15549" s="27">
        <f t="shared" si="242"/>
        <v>15548</v>
      </c>
      <c r="I15549" s="30" t="str">
        <f>IF(G15549='Check Register'!$E$1,H15549,"")</f>
        <v/>
      </c>
    </row>
    <row r="15550" spans="1:9" x14ac:dyDescent="0.3">
      <c r="A15550" t="s">
        <v>1150</v>
      </c>
      <c r="B15550" t="s">
        <v>66</v>
      </c>
      <c r="C15550" s="7">
        <v>44834</v>
      </c>
      <c r="E15550" s="27">
        <v>2000</v>
      </c>
      <c r="G15550" s="27" t="str">
        <f>VLOOKUP(C15550,W:Y,3,TRUE)</f>
        <v>September 22</v>
      </c>
      <c r="H15550" s="27">
        <f t="shared" si="242"/>
        <v>15549</v>
      </c>
      <c r="I15550" s="30" t="str">
        <f>IF(G15550='Check Register'!$E$1,H15550,"")</f>
        <v/>
      </c>
    </row>
    <row r="15551" spans="1:9" x14ac:dyDescent="0.3">
      <c r="A15551" t="s">
        <v>843</v>
      </c>
      <c r="B15551" t="s">
        <v>100</v>
      </c>
      <c r="C15551" s="7">
        <v>44834</v>
      </c>
      <c r="E15551" s="27">
        <v>1280</v>
      </c>
      <c r="G15551" s="27" t="str">
        <f>VLOOKUP(C15551,W:Y,3,TRUE)</f>
        <v>September 22</v>
      </c>
      <c r="H15551" s="27">
        <f t="shared" si="242"/>
        <v>15550</v>
      </c>
      <c r="I15551" s="30" t="str">
        <f>IF(G15551='Check Register'!$E$1,H15551,"")</f>
        <v/>
      </c>
    </row>
    <row r="15552" spans="1:9" x14ac:dyDescent="0.3">
      <c r="A15552" t="s">
        <v>787</v>
      </c>
      <c r="B15552" t="s">
        <v>20</v>
      </c>
      <c r="C15552" s="7">
        <v>44834</v>
      </c>
      <c r="E15552" s="27">
        <v>58.12</v>
      </c>
      <c r="G15552" s="27" t="str">
        <f>VLOOKUP(C15552,W:Y,3,TRUE)</f>
        <v>September 22</v>
      </c>
      <c r="H15552" s="27">
        <f t="shared" si="242"/>
        <v>15551</v>
      </c>
      <c r="I15552" s="30" t="str">
        <f>IF(G15552='Check Register'!$E$1,H15552,"")</f>
        <v/>
      </c>
    </row>
    <row r="15553" spans="1:9" x14ac:dyDescent="0.3">
      <c r="A15553" t="s">
        <v>1295</v>
      </c>
      <c r="B15553" t="s">
        <v>102</v>
      </c>
      <c r="C15553" s="7">
        <v>44834</v>
      </c>
      <c r="E15553" s="27">
        <v>41398.71</v>
      </c>
      <c r="G15553" s="27" t="str">
        <f>VLOOKUP(C15553,W:Y,3,TRUE)</f>
        <v>September 22</v>
      </c>
      <c r="H15553" s="27">
        <f t="shared" si="242"/>
        <v>15552</v>
      </c>
      <c r="I15553" s="30" t="str">
        <f>IF(G15553='Check Register'!$E$1,H15553,"")</f>
        <v/>
      </c>
    </row>
    <row r="15554" spans="1:9" x14ac:dyDescent="0.3">
      <c r="A15554" t="s">
        <v>845</v>
      </c>
      <c r="B15554" t="s">
        <v>89</v>
      </c>
      <c r="C15554" s="7">
        <v>44834</v>
      </c>
      <c r="E15554" s="27">
        <v>1059.3</v>
      </c>
      <c r="G15554" s="27" t="str">
        <f>VLOOKUP(C15554,W:Y,3,TRUE)</f>
        <v>September 22</v>
      </c>
      <c r="H15554" s="27">
        <f t="shared" si="242"/>
        <v>15553</v>
      </c>
      <c r="I15554" s="30" t="str">
        <f>IF(G15554='Check Register'!$E$1,H15554,"")</f>
        <v/>
      </c>
    </row>
    <row r="15555" spans="1:9" x14ac:dyDescent="0.3">
      <c r="A15555" t="s">
        <v>847</v>
      </c>
      <c r="B15555" t="s">
        <v>127</v>
      </c>
      <c r="C15555" s="7">
        <v>44834</v>
      </c>
      <c r="E15555" s="27">
        <v>510.65</v>
      </c>
      <c r="G15555" s="27" t="str">
        <f>VLOOKUP(C15555,W:Y,3,TRUE)</f>
        <v>September 22</v>
      </c>
      <c r="H15555" s="27">
        <f t="shared" ref="H15555:H15618" si="243">1+H15554</f>
        <v>15554</v>
      </c>
      <c r="I15555" s="30" t="str">
        <f>IF(G15555='Check Register'!$E$1,H15555,"")</f>
        <v/>
      </c>
    </row>
    <row r="15556" spans="1:9" x14ac:dyDescent="0.3">
      <c r="A15556" t="s">
        <v>1110</v>
      </c>
      <c r="B15556" t="s">
        <v>8</v>
      </c>
      <c r="C15556" s="7">
        <v>44834</v>
      </c>
      <c r="E15556" s="27">
        <v>139.38999999999999</v>
      </c>
      <c r="G15556" s="27" t="str">
        <f>VLOOKUP(C15556,W:Y,3,TRUE)</f>
        <v>September 22</v>
      </c>
      <c r="H15556" s="27">
        <f t="shared" si="243"/>
        <v>15555</v>
      </c>
      <c r="I15556" s="30" t="str">
        <f>IF(G15556='Check Register'!$E$1,H15556,"")</f>
        <v/>
      </c>
    </row>
    <row r="15557" spans="1:9" x14ac:dyDescent="0.3">
      <c r="A15557" t="s">
        <v>944</v>
      </c>
      <c r="B15557" t="s">
        <v>14</v>
      </c>
      <c r="C15557" s="7">
        <v>44834</v>
      </c>
      <c r="E15557" s="27">
        <v>32321.97</v>
      </c>
      <c r="G15557" s="27" t="str">
        <f>VLOOKUP(C15557,W:Y,3,TRUE)</f>
        <v>September 22</v>
      </c>
      <c r="H15557" s="27">
        <f t="shared" si="243"/>
        <v>15556</v>
      </c>
      <c r="I15557" s="30" t="str">
        <f>IF(G15557='Check Register'!$E$1,H15557,"")</f>
        <v/>
      </c>
    </row>
    <row r="15558" spans="1:9" x14ac:dyDescent="0.3">
      <c r="A15558" t="s">
        <v>824</v>
      </c>
      <c r="B15558" t="s">
        <v>14</v>
      </c>
      <c r="C15558" s="7">
        <v>44834</v>
      </c>
      <c r="E15558" s="27">
        <v>7313.37</v>
      </c>
      <c r="G15558" s="27" t="str">
        <f>VLOOKUP(C15558,W:Y,3,TRUE)</f>
        <v>September 22</v>
      </c>
      <c r="H15558" s="27">
        <f t="shared" si="243"/>
        <v>15557</v>
      </c>
      <c r="I15558" s="30" t="str">
        <f>IF(G15558='Check Register'!$E$1,H15558,"")</f>
        <v/>
      </c>
    </row>
    <row r="15559" spans="1:9" x14ac:dyDescent="0.3">
      <c r="A15559" t="s">
        <v>849</v>
      </c>
      <c r="B15559" t="s">
        <v>89</v>
      </c>
      <c r="C15559" s="7">
        <v>44834</v>
      </c>
      <c r="E15559" s="27">
        <v>68.790000000000006</v>
      </c>
      <c r="G15559" s="27" t="str">
        <f>VLOOKUP(C15559,W:Y,3,TRUE)</f>
        <v>September 22</v>
      </c>
      <c r="H15559" s="27">
        <f t="shared" si="243"/>
        <v>15558</v>
      </c>
      <c r="I15559" s="30" t="str">
        <f>IF(G15559='Check Register'!$E$1,H15559,"")</f>
        <v/>
      </c>
    </row>
    <row r="15560" spans="1:9" x14ac:dyDescent="0.3">
      <c r="A15560" t="s">
        <v>849</v>
      </c>
      <c r="B15560" t="s">
        <v>127</v>
      </c>
      <c r="C15560" s="7">
        <v>44834</v>
      </c>
      <c r="E15560" s="27">
        <v>49.91</v>
      </c>
      <c r="G15560" s="27" t="str">
        <f>VLOOKUP(C15560,W:Y,3,TRUE)</f>
        <v>September 22</v>
      </c>
      <c r="H15560" s="27">
        <f t="shared" si="243"/>
        <v>15559</v>
      </c>
      <c r="I15560" s="30" t="str">
        <f>IF(G15560='Check Register'!$E$1,H15560,"")</f>
        <v/>
      </c>
    </row>
    <row r="15561" spans="1:9" x14ac:dyDescent="0.3">
      <c r="A15561" t="s">
        <v>1111</v>
      </c>
      <c r="B15561" t="s">
        <v>8</v>
      </c>
      <c r="C15561" s="7">
        <v>44834</v>
      </c>
      <c r="E15561" s="27">
        <v>16081.76</v>
      </c>
      <c r="G15561" s="27" t="str">
        <f>VLOOKUP(C15561,W:Y,3,TRUE)</f>
        <v>September 22</v>
      </c>
      <c r="H15561" s="27">
        <f t="shared" si="243"/>
        <v>15560</v>
      </c>
      <c r="I15561" s="30" t="str">
        <f>IF(G15561='Check Register'!$E$1,H15561,"")</f>
        <v/>
      </c>
    </row>
    <row r="15562" spans="1:9" x14ac:dyDescent="0.3">
      <c r="A15562" t="s">
        <v>796</v>
      </c>
      <c r="B15562" t="s">
        <v>102</v>
      </c>
      <c r="C15562" s="7">
        <v>44834</v>
      </c>
      <c r="E15562" s="27">
        <v>3080.25</v>
      </c>
      <c r="G15562" s="27" t="str">
        <f>VLOOKUP(C15562,W:Y,3,TRUE)</f>
        <v>September 22</v>
      </c>
      <c r="H15562" s="27">
        <f t="shared" si="243"/>
        <v>15561</v>
      </c>
      <c r="I15562" s="30" t="str">
        <f>IF(G15562='Check Register'!$E$1,H15562,"")</f>
        <v/>
      </c>
    </row>
    <row r="15563" spans="1:9" x14ac:dyDescent="0.3">
      <c r="A15563" t="s">
        <v>1098</v>
      </c>
      <c r="B15563" t="s">
        <v>85</v>
      </c>
      <c r="C15563" s="7">
        <v>44834</v>
      </c>
      <c r="E15563" s="27">
        <v>1748.35</v>
      </c>
      <c r="G15563" s="27" t="str">
        <f>VLOOKUP(C15563,W:Y,3,TRUE)</f>
        <v>September 22</v>
      </c>
      <c r="H15563" s="27">
        <f t="shared" si="243"/>
        <v>15562</v>
      </c>
      <c r="I15563" s="30" t="str">
        <f>IF(G15563='Check Register'!$E$1,H15563,"")</f>
        <v/>
      </c>
    </row>
    <row r="15564" spans="1:9" x14ac:dyDescent="0.3">
      <c r="A15564" t="s">
        <v>988</v>
      </c>
      <c r="B15564" t="s">
        <v>100</v>
      </c>
      <c r="C15564" s="7">
        <v>44834</v>
      </c>
      <c r="E15564" s="27">
        <v>2342.5</v>
      </c>
      <c r="G15564" s="27" t="str">
        <f>VLOOKUP(C15564,W:Y,3,TRUE)</f>
        <v>September 22</v>
      </c>
      <c r="H15564" s="27">
        <f t="shared" si="243"/>
        <v>15563</v>
      </c>
      <c r="I15564" s="30" t="str">
        <f>IF(G15564='Check Register'!$E$1,H15564,"")</f>
        <v/>
      </c>
    </row>
    <row r="15565" spans="1:9" x14ac:dyDescent="0.3">
      <c r="A15565" t="s">
        <v>935</v>
      </c>
      <c r="B15565" t="s">
        <v>89</v>
      </c>
      <c r="C15565" s="7">
        <v>44834</v>
      </c>
      <c r="E15565" s="27">
        <v>7782.66</v>
      </c>
      <c r="G15565" s="27" t="str">
        <f>VLOOKUP(C15565,W:Y,3,TRUE)</f>
        <v>September 22</v>
      </c>
      <c r="H15565" s="27">
        <f t="shared" si="243"/>
        <v>15564</v>
      </c>
      <c r="I15565" s="30" t="str">
        <f>IF(G15565='Check Register'!$E$1,H15565,"")</f>
        <v/>
      </c>
    </row>
    <row r="15566" spans="1:9" x14ac:dyDescent="0.3">
      <c r="A15566" t="s">
        <v>1174</v>
      </c>
      <c r="B15566" t="s">
        <v>66</v>
      </c>
      <c r="C15566" s="7">
        <v>44834</v>
      </c>
      <c r="E15566" s="27">
        <v>500</v>
      </c>
      <c r="G15566" s="27" t="str">
        <f>VLOOKUP(C15566,W:Y,3,TRUE)</f>
        <v>September 22</v>
      </c>
      <c r="H15566" s="27">
        <f t="shared" si="243"/>
        <v>15565</v>
      </c>
      <c r="I15566" s="30" t="str">
        <f>IF(G15566='Check Register'!$E$1,H15566,"")</f>
        <v/>
      </c>
    </row>
    <row r="15567" spans="1:9" x14ac:dyDescent="0.3">
      <c r="A15567" t="s">
        <v>852</v>
      </c>
      <c r="B15567" t="s">
        <v>14</v>
      </c>
      <c r="C15567" s="7">
        <v>44834</v>
      </c>
      <c r="E15567" s="27">
        <v>24537.07</v>
      </c>
      <c r="G15567" s="27" t="str">
        <f>VLOOKUP(C15567,W:Y,3,TRUE)</f>
        <v>September 22</v>
      </c>
      <c r="H15567" s="27">
        <f t="shared" si="243"/>
        <v>15566</v>
      </c>
      <c r="I15567" s="30" t="str">
        <f>IF(G15567='Check Register'!$E$1,H15567,"")</f>
        <v/>
      </c>
    </row>
    <row r="15568" spans="1:9" x14ac:dyDescent="0.3">
      <c r="A15568" t="s">
        <v>828</v>
      </c>
      <c r="B15568" t="s">
        <v>102</v>
      </c>
      <c r="C15568" s="7">
        <v>44834</v>
      </c>
      <c r="E15568" s="27">
        <v>23567.73</v>
      </c>
      <c r="G15568" s="27" t="str">
        <f>VLOOKUP(C15568,W:Y,3,TRUE)</f>
        <v>September 22</v>
      </c>
      <c r="H15568" s="27">
        <f t="shared" si="243"/>
        <v>15567</v>
      </c>
      <c r="I15568" s="30" t="str">
        <f>IF(G15568='Check Register'!$E$1,H15568,"")</f>
        <v/>
      </c>
    </row>
    <row r="15569" spans="1:9" x14ac:dyDescent="0.3">
      <c r="A15569" t="s">
        <v>798</v>
      </c>
      <c r="B15569" t="s">
        <v>22</v>
      </c>
      <c r="C15569" s="7">
        <v>44834</v>
      </c>
      <c r="E15569" s="27">
        <v>330</v>
      </c>
      <c r="G15569" s="27" t="str">
        <f>VLOOKUP(C15569,W:Y,3,TRUE)</f>
        <v>September 22</v>
      </c>
      <c r="H15569" s="27">
        <f t="shared" si="243"/>
        <v>15568</v>
      </c>
      <c r="I15569" s="30" t="str">
        <f>IF(G15569='Check Register'!$E$1,H15569,"")</f>
        <v/>
      </c>
    </row>
    <row r="15570" spans="1:9" x14ac:dyDescent="0.3">
      <c r="A15570" t="s">
        <v>1099</v>
      </c>
      <c r="B15570" t="s">
        <v>8</v>
      </c>
      <c r="C15570" s="7">
        <v>44834</v>
      </c>
      <c r="E15570" s="27">
        <v>1326.57</v>
      </c>
      <c r="G15570" s="27" t="str">
        <f>VLOOKUP(C15570,W:Y,3,TRUE)</f>
        <v>September 22</v>
      </c>
      <c r="H15570" s="27">
        <f t="shared" si="243"/>
        <v>15569</v>
      </c>
      <c r="I15570" s="30" t="str">
        <f>IF(G15570='Check Register'!$E$1,H15570,"")</f>
        <v/>
      </c>
    </row>
    <row r="15571" spans="1:9" x14ac:dyDescent="0.3">
      <c r="A15571" t="s">
        <v>878</v>
      </c>
      <c r="B15571" t="s">
        <v>47</v>
      </c>
      <c r="C15571" s="7">
        <v>44834</v>
      </c>
      <c r="E15571" s="27">
        <v>5903.29</v>
      </c>
      <c r="G15571" s="27" t="str">
        <f>VLOOKUP(C15571,W:Y,3,TRUE)</f>
        <v>September 22</v>
      </c>
      <c r="H15571" s="27">
        <f t="shared" si="243"/>
        <v>15570</v>
      </c>
      <c r="I15571" s="30" t="str">
        <f>IF(G15571='Check Register'!$E$1,H15571,"")</f>
        <v/>
      </c>
    </row>
    <row r="15572" spans="1:9" x14ac:dyDescent="0.3">
      <c r="A15572" t="s">
        <v>880</v>
      </c>
      <c r="B15572" t="s">
        <v>115</v>
      </c>
      <c r="C15572" s="7">
        <v>44834</v>
      </c>
      <c r="E15572" s="27">
        <v>5707.75</v>
      </c>
      <c r="G15572" s="27" t="str">
        <f>VLOOKUP(C15572,W:Y,3,TRUE)</f>
        <v>September 22</v>
      </c>
      <c r="H15572" s="27">
        <f t="shared" si="243"/>
        <v>15571</v>
      </c>
      <c r="I15572" s="30" t="str">
        <f>IF(G15572='Check Register'!$E$1,H15572,"")</f>
        <v/>
      </c>
    </row>
    <row r="15573" spans="1:9" x14ac:dyDescent="0.3">
      <c r="A15573" t="s">
        <v>1270</v>
      </c>
      <c r="B15573" t="s">
        <v>12</v>
      </c>
      <c r="C15573" s="7">
        <v>44834</v>
      </c>
      <c r="E15573" s="27">
        <v>185.8</v>
      </c>
      <c r="G15573" s="27" t="str">
        <f>VLOOKUP(C15573,W:Y,3,TRUE)</f>
        <v>September 22</v>
      </c>
      <c r="H15573" s="27">
        <f t="shared" si="243"/>
        <v>15572</v>
      </c>
      <c r="I15573" s="30" t="str">
        <f>IF(G15573='Check Register'!$E$1,H15573,"")</f>
        <v/>
      </c>
    </row>
    <row r="15574" spans="1:9" x14ac:dyDescent="0.3">
      <c r="A15574" t="s">
        <v>1257</v>
      </c>
      <c r="B15574" t="s">
        <v>18</v>
      </c>
      <c r="C15574" s="7">
        <v>44834</v>
      </c>
      <c r="E15574" s="27">
        <v>725</v>
      </c>
      <c r="G15574" s="27" t="str">
        <f>VLOOKUP(C15574,W:Y,3,TRUE)</f>
        <v>September 22</v>
      </c>
      <c r="H15574" s="27">
        <f t="shared" si="243"/>
        <v>15573</v>
      </c>
      <c r="I15574" s="30" t="str">
        <f>IF(G15574='Check Register'!$E$1,H15574,"")</f>
        <v/>
      </c>
    </row>
    <row r="15575" spans="1:9" x14ac:dyDescent="0.3">
      <c r="A15575" t="s">
        <v>939</v>
      </c>
      <c r="B15575" t="s">
        <v>89</v>
      </c>
      <c r="C15575" s="7">
        <v>44834</v>
      </c>
      <c r="E15575" s="27">
        <v>57</v>
      </c>
      <c r="G15575" s="27" t="str">
        <f>VLOOKUP(C15575,W:Y,3,TRUE)</f>
        <v>September 22</v>
      </c>
      <c r="H15575" s="27">
        <f t="shared" si="243"/>
        <v>15574</v>
      </c>
      <c r="I15575" s="30" t="str">
        <f>IF(G15575='Check Register'!$E$1,H15575,"")</f>
        <v/>
      </c>
    </row>
    <row r="15576" spans="1:9" x14ac:dyDescent="0.3">
      <c r="A15576" t="s">
        <v>1213</v>
      </c>
      <c r="B15576" t="s">
        <v>208</v>
      </c>
      <c r="C15576" s="7">
        <v>44834</v>
      </c>
      <c r="E15576" s="27">
        <v>115.26</v>
      </c>
      <c r="G15576" s="27" t="str">
        <f>VLOOKUP(C15576,W:Y,3,TRUE)</f>
        <v>September 22</v>
      </c>
      <c r="H15576" s="27">
        <f t="shared" si="243"/>
        <v>15575</v>
      </c>
      <c r="I15576" s="30" t="str">
        <f>IF(G15576='Check Register'!$E$1,H15576,"")</f>
        <v/>
      </c>
    </row>
    <row r="15577" spans="1:9" x14ac:dyDescent="0.3">
      <c r="A15577" t="s">
        <v>885</v>
      </c>
      <c r="B15577" t="s">
        <v>61</v>
      </c>
      <c r="C15577" s="7">
        <v>44834</v>
      </c>
      <c r="E15577" s="27">
        <v>5654.2</v>
      </c>
      <c r="G15577" s="27" t="str">
        <f>VLOOKUP(C15577,W:Y,3,TRUE)</f>
        <v>September 22</v>
      </c>
      <c r="H15577" s="27">
        <f t="shared" si="243"/>
        <v>15576</v>
      </c>
      <c r="I15577" s="30" t="str">
        <f>IF(G15577='Check Register'!$E$1,H15577,"")</f>
        <v/>
      </c>
    </row>
    <row r="15578" spans="1:9" x14ac:dyDescent="0.3">
      <c r="A15578" t="s">
        <v>1134</v>
      </c>
      <c r="B15578" t="s">
        <v>14</v>
      </c>
      <c r="C15578" s="7">
        <v>44834</v>
      </c>
      <c r="E15578" s="27">
        <v>427.5</v>
      </c>
      <c r="G15578" s="27" t="str">
        <f>VLOOKUP(C15578,W:Y,3,TRUE)</f>
        <v>September 22</v>
      </c>
      <c r="H15578" s="27">
        <f t="shared" si="243"/>
        <v>15577</v>
      </c>
      <c r="I15578" s="30" t="str">
        <f>IF(G15578='Check Register'!$E$1,H15578,"")</f>
        <v/>
      </c>
    </row>
    <row r="15579" spans="1:9" x14ac:dyDescent="0.3">
      <c r="A15579" t="s">
        <v>1148</v>
      </c>
      <c r="B15579" t="s">
        <v>22</v>
      </c>
      <c r="C15579" s="7">
        <v>44834</v>
      </c>
      <c r="E15579" s="27">
        <v>4516.82</v>
      </c>
      <c r="G15579" s="27" t="str">
        <f>VLOOKUP(C15579,W:Y,3,TRUE)</f>
        <v>September 22</v>
      </c>
      <c r="H15579" s="27">
        <f t="shared" si="243"/>
        <v>15578</v>
      </c>
      <c r="I15579" s="30" t="str">
        <f>IF(G15579='Check Register'!$E$1,H15579,"")</f>
        <v/>
      </c>
    </row>
    <row r="15580" spans="1:9" x14ac:dyDescent="0.3">
      <c r="A15580" t="s">
        <v>999</v>
      </c>
      <c r="B15580" t="s">
        <v>8</v>
      </c>
      <c r="C15580" s="7">
        <v>44834</v>
      </c>
      <c r="E15580" s="27">
        <v>3706.85</v>
      </c>
      <c r="G15580" s="27" t="str">
        <f>VLOOKUP(C15580,W:Y,3,TRUE)</f>
        <v>September 22</v>
      </c>
      <c r="H15580" s="27">
        <f t="shared" si="243"/>
        <v>15579</v>
      </c>
      <c r="I15580" s="30" t="str">
        <f>IF(G15580='Check Register'!$E$1,H15580,"")</f>
        <v/>
      </c>
    </row>
    <row r="15581" spans="1:9" x14ac:dyDescent="0.3">
      <c r="A15581" t="s">
        <v>940</v>
      </c>
      <c r="B15581" t="s">
        <v>39</v>
      </c>
      <c r="C15581" s="7">
        <v>44834</v>
      </c>
      <c r="E15581" s="27">
        <v>23464.05</v>
      </c>
      <c r="G15581" s="27" t="str">
        <f>VLOOKUP(C15581,W:Y,3,TRUE)</f>
        <v>September 22</v>
      </c>
      <c r="H15581" s="27">
        <f t="shared" si="243"/>
        <v>15580</v>
      </c>
      <c r="I15581" s="30" t="str">
        <f>IF(G15581='Check Register'!$E$1,H15581,"")</f>
        <v/>
      </c>
    </row>
    <row r="15582" spans="1:9" x14ac:dyDescent="0.3">
      <c r="A15582" t="s">
        <v>940</v>
      </c>
      <c r="B15582" t="s">
        <v>25</v>
      </c>
      <c r="C15582" s="7">
        <v>44834</v>
      </c>
      <c r="E15582" s="27">
        <v>272.48</v>
      </c>
      <c r="G15582" s="27" t="str">
        <f>VLOOKUP(C15582,W:Y,3,TRUE)</f>
        <v>September 22</v>
      </c>
      <c r="H15582" s="27">
        <f t="shared" si="243"/>
        <v>15581</v>
      </c>
      <c r="I15582" s="30" t="str">
        <f>IF(G15582='Check Register'!$E$1,H15582,"")</f>
        <v/>
      </c>
    </row>
    <row r="15583" spans="1:9" x14ac:dyDescent="0.3">
      <c r="A15583" t="s">
        <v>1101</v>
      </c>
      <c r="B15583" t="s">
        <v>45</v>
      </c>
      <c r="C15583" s="7">
        <v>44834</v>
      </c>
      <c r="E15583" s="27">
        <v>276.91000000000003</v>
      </c>
      <c r="G15583" s="27" t="str">
        <f>VLOOKUP(C15583,W:Y,3,TRUE)</f>
        <v>September 22</v>
      </c>
      <c r="H15583" s="27">
        <f t="shared" si="243"/>
        <v>15582</v>
      </c>
      <c r="I15583" s="30" t="str">
        <f>IF(G15583='Check Register'!$E$1,H15583,"")</f>
        <v/>
      </c>
    </row>
    <row r="15584" spans="1:9" x14ac:dyDescent="0.3">
      <c r="A15584" t="s">
        <v>962</v>
      </c>
      <c r="B15584" t="s">
        <v>47</v>
      </c>
      <c r="C15584" s="7">
        <v>44834</v>
      </c>
      <c r="E15584" s="27">
        <v>1822.47</v>
      </c>
      <c r="G15584" s="27" t="str">
        <f>VLOOKUP(C15584,W:Y,3,TRUE)</f>
        <v>September 22</v>
      </c>
      <c r="H15584" s="27">
        <f t="shared" si="243"/>
        <v>15583</v>
      </c>
      <c r="I15584" s="30" t="str">
        <f>IF(G15584='Check Register'!$E$1,H15584,"")</f>
        <v/>
      </c>
    </row>
    <row r="15585" spans="1:9" x14ac:dyDescent="0.3">
      <c r="A15585" t="s">
        <v>832</v>
      </c>
      <c r="B15585" t="s">
        <v>31</v>
      </c>
      <c r="C15585" s="7">
        <v>44834</v>
      </c>
      <c r="E15585" s="27">
        <v>367.08</v>
      </c>
      <c r="G15585" s="27" t="str">
        <f>VLOOKUP(C15585,W:Y,3,TRUE)</f>
        <v>September 22</v>
      </c>
      <c r="H15585" s="27">
        <f t="shared" si="243"/>
        <v>15584</v>
      </c>
      <c r="I15585" s="30" t="str">
        <f>IF(G15585='Check Register'!$E$1,H15585,"")</f>
        <v/>
      </c>
    </row>
    <row r="15586" spans="1:9" x14ac:dyDescent="0.3">
      <c r="A15586" t="s">
        <v>832</v>
      </c>
      <c r="B15586" t="s">
        <v>111</v>
      </c>
      <c r="C15586" s="7">
        <v>44834</v>
      </c>
      <c r="E15586" s="27">
        <v>1703.56</v>
      </c>
      <c r="G15586" s="27" t="str">
        <f>VLOOKUP(C15586,W:Y,3,TRUE)</f>
        <v>September 22</v>
      </c>
      <c r="H15586" s="27">
        <f t="shared" si="243"/>
        <v>15585</v>
      </c>
      <c r="I15586" s="30" t="str">
        <f>IF(G15586='Check Register'!$E$1,H15586,"")</f>
        <v/>
      </c>
    </row>
    <row r="15587" spans="1:9" x14ac:dyDescent="0.3">
      <c r="A15587" t="s">
        <v>832</v>
      </c>
      <c r="B15587" t="s">
        <v>214</v>
      </c>
      <c r="C15587" s="7">
        <v>44834</v>
      </c>
      <c r="E15587" s="27">
        <v>35128.480000000003</v>
      </c>
      <c r="G15587" s="27" t="str">
        <f>VLOOKUP(C15587,W:Y,3,TRUE)</f>
        <v>September 22</v>
      </c>
      <c r="H15587" s="27">
        <f t="shared" si="243"/>
        <v>15586</v>
      </c>
      <c r="I15587" s="30" t="str">
        <f>IF(G15587='Check Register'!$E$1,H15587,"")</f>
        <v/>
      </c>
    </row>
    <row r="15588" spans="1:9" x14ac:dyDescent="0.3">
      <c r="A15588" t="s">
        <v>1131</v>
      </c>
      <c r="B15588" t="s">
        <v>169</v>
      </c>
      <c r="C15588" s="7">
        <v>44834</v>
      </c>
      <c r="E15588" s="27">
        <v>1536</v>
      </c>
      <c r="G15588" s="27" t="str">
        <f>VLOOKUP(C15588,W:Y,3,TRUE)</f>
        <v>September 22</v>
      </c>
      <c r="H15588" s="27">
        <f t="shared" si="243"/>
        <v>15587</v>
      </c>
      <c r="I15588" s="30" t="str">
        <f>IF(G15588='Check Register'!$E$1,H15588,"")</f>
        <v/>
      </c>
    </row>
    <row r="15589" spans="1:9" x14ac:dyDescent="0.3">
      <c r="A15589" t="s">
        <v>805</v>
      </c>
      <c r="B15589" t="s">
        <v>127</v>
      </c>
      <c r="C15589" s="7">
        <v>44834</v>
      </c>
      <c r="E15589" s="27">
        <v>259.11</v>
      </c>
      <c r="G15589" s="27" t="str">
        <f>VLOOKUP(C15589,W:Y,3,TRUE)</f>
        <v>September 22</v>
      </c>
      <c r="H15589" s="27">
        <f t="shared" si="243"/>
        <v>15588</v>
      </c>
      <c r="I15589" s="30" t="str">
        <f>IF(G15589='Check Register'!$E$1,H15589,"")</f>
        <v/>
      </c>
    </row>
    <row r="15590" spans="1:9" x14ac:dyDescent="0.3">
      <c r="A15590" t="s">
        <v>949</v>
      </c>
      <c r="B15590" t="s">
        <v>214</v>
      </c>
      <c r="C15590" s="7">
        <v>44834</v>
      </c>
      <c r="E15590" s="27">
        <v>63615.47</v>
      </c>
      <c r="G15590" s="27" t="str">
        <f>VLOOKUP(C15590,W:Y,3,TRUE)</f>
        <v>September 22</v>
      </c>
      <c r="H15590" s="27">
        <f t="shared" si="243"/>
        <v>15589</v>
      </c>
      <c r="I15590" s="30" t="str">
        <f>IF(G15590='Check Register'!$E$1,H15590,"")</f>
        <v/>
      </c>
    </row>
    <row r="15591" spans="1:9" x14ac:dyDescent="0.3">
      <c r="A15591" t="s">
        <v>949</v>
      </c>
      <c r="B15591" t="s">
        <v>31</v>
      </c>
      <c r="C15591" s="7">
        <v>44834</v>
      </c>
      <c r="E15591" s="27">
        <v>909.8</v>
      </c>
      <c r="G15591" s="27" t="str">
        <f>VLOOKUP(C15591,W:Y,3,TRUE)</f>
        <v>September 22</v>
      </c>
      <c r="H15591" s="27">
        <f t="shared" si="243"/>
        <v>15590</v>
      </c>
      <c r="I15591" s="30" t="str">
        <f>IF(G15591='Check Register'!$E$1,H15591,"")</f>
        <v/>
      </c>
    </row>
    <row r="15592" spans="1:9" x14ac:dyDescent="0.3">
      <c r="A15592" t="s">
        <v>1296</v>
      </c>
      <c r="B15592" t="s">
        <v>100</v>
      </c>
      <c r="C15592" s="7">
        <v>44834</v>
      </c>
      <c r="E15592" s="27">
        <v>1000</v>
      </c>
      <c r="G15592" s="27" t="str">
        <f>VLOOKUP(C15592,W:Y,3,TRUE)</f>
        <v>September 22</v>
      </c>
      <c r="H15592" s="27">
        <f t="shared" si="243"/>
        <v>15591</v>
      </c>
      <c r="I15592" s="30" t="str">
        <f>IF(G15592='Check Register'!$E$1,H15592,"")</f>
        <v/>
      </c>
    </row>
    <row r="15593" spans="1:9" x14ac:dyDescent="0.3">
      <c r="A15593" t="s">
        <v>1124</v>
      </c>
      <c r="B15593" t="s">
        <v>180</v>
      </c>
      <c r="C15593" s="7">
        <v>44834</v>
      </c>
      <c r="E15593" s="27">
        <v>175.05</v>
      </c>
      <c r="G15593" s="27" t="str">
        <f>VLOOKUP(C15593,W:Y,3,TRUE)</f>
        <v>September 22</v>
      </c>
      <c r="H15593" s="27">
        <f t="shared" si="243"/>
        <v>15592</v>
      </c>
      <c r="I15593" s="30" t="str">
        <f>IF(G15593='Check Register'!$E$1,H15593,"")</f>
        <v/>
      </c>
    </row>
    <row r="15594" spans="1:9" x14ac:dyDescent="0.3">
      <c r="A15594" t="s">
        <v>951</v>
      </c>
      <c r="B15594" t="s">
        <v>100</v>
      </c>
      <c r="C15594" s="7">
        <v>44841</v>
      </c>
      <c r="E15594" s="27">
        <v>602</v>
      </c>
      <c r="G15594" s="27" t="str">
        <f>VLOOKUP(C15594,W:Y,3,TRUE)</f>
        <v>October 22</v>
      </c>
      <c r="H15594" s="27">
        <f t="shared" si="243"/>
        <v>15593</v>
      </c>
      <c r="I15594" s="30" t="str">
        <f>IF(G15594='Check Register'!$E$1,H15594,"")</f>
        <v/>
      </c>
    </row>
    <row r="15595" spans="1:9" x14ac:dyDescent="0.3">
      <c r="A15595" t="s">
        <v>1301</v>
      </c>
      <c r="B15595" t="s">
        <v>16</v>
      </c>
      <c r="C15595" s="7">
        <v>44841</v>
      </c>
      <c r="E15595" s="27">
        <v>25.75</v>
      </c>
      <c r="G15595" s="27" t="str">
        <f>VLOOKUP(C15595,W:Y,3,TRUE)</f>
        <v>October 22</v>
      </c>
      <c r="H15595" s="27">
        <f t="shared" si="243"/>
        <v>15594</v>
      </c>
      <c r="I15595" s="30" t="str">
        <f>IF(G15595='Check Register'!$E$1,H15595,"")</f>
        <v/>
      </c>
    </row>
    <row r="15596" spans="1:9" x14ac:dyDescent="0.3">
      <c r="A15596" t="s">
        <v>812</v>
      </c>
      <c r="B15596" t="s">
        <v>70</v>
      </c>
      <c r="C15596" s="7">
        <v>44841</v>
      </c>
      <c r="E15596" s="27">
        <v>25.5</v>
      </c>
      <c r="G15596" s="27" t="str">
        <f>VLOOKUP(C15596,W:Y,3,TRUE)</f>
        <v>October 22</v>
      </c>
      <c r="H15596" s="27">
        <f t="shared" si="243"/>
        <v>15595</v>
      </c>
      <c r="I15596" s="30" t="str">
        <f>IF(G15596='Check Register'!$E$1,H15596,"")</f>
        <v/>
      </c>
    </row>
    <row r="15597" spans="1:9" x14ac:dyDescent="0.3">
      <c r="A15597" t="s">
        <v>870</v>
      </c>
      <c r="B15597" t="s">
        <v>43</v>
      </c>
      <c r="C15597" s="7">
        <v>44841</v>
      </c>
      <c r="E15597" s="27">
        <v>1642.76</v>
      </c>
      <c r="G15597" s="27" t="str">
        <f>VLOOKUP(C15597,W:Y,3,TRUE)</f>
        <v>October 22</v>
      </c>
      <c r="H15597" s="27">
        <f t="shared" si="243"/>
        <v>15596</v>
      </c>
      <c r="I15597" s="30" t="str">
        <f>IF(G15597='Check Register'!$E$1,H15597,"")</f>
        <v/>
      </c>
    </row>
    <row r="15598" spans="1:9" x14ac:dyDescent="0.3">
      <c r="A15598" t="s">
        <v>780</v>
      </c>
      <c r="B15598" t="s">
        <v>18</v>
      </c>
      <c r="C15598" s="7">
        <v>44841</v>
      </c>
      <c r="E15598" s="27">
        <v>525</v>
      </c>
      <c r="G15598" s="27" t="str">
        <f>VLOOKUP(C15598,W:Y,3,TRUE)</f>
        <v>October 22</v>
      </c>
      <c r="H15598" s="27">
        <f t="shared" si="243"/>
        <v>15597</v>
      </c>
      <c r="I15598" s="30" t="str">
        <f>IF(G15598='Check Register'!$E$1,H15598,"")</f>
        <v/>
      </c>
    </row>
    <row r="15599" spans="1:9" x14ac:dyDescent="0.3">
      <c r="A15599" t="s">
        <v>784</v>
      </c>
      <c r="B15599" t="s">
        <v>20</v>
      </c>
      <c r="C15599" s="7">
        <v>44841</v>
      </c>
      <c r="E15599" s="27">
        <v>237.96</v>
      </c>
      <c r="G15599" s="27" t="str">
        <f>VLOOKUP(C15599,W:Y,3,TRUE)</f>
        <v>October 22</v>
      </c>
      <c r="H15599" s="27">
        <f t="shared" si="243"/>
        <v>15598</v>
      </c>
      <c r="I15599" s="30" t="str">
        <f>IF(G15599='Check Register'!$E$1,H15599,"")</f>
        <v/>
      </c>
    </row>
    <row r="15600" spans="1:9" x14ac:dyDescent="0.3">
      <c r="A15600" t="s">
        <v>785</v>
      </c>
      <c r="B15600" t="s">
        <v>22</v>
      </c>
      <c r="C15600" s="7">
        <v>44841</v>
      </c>
      <c r="E15600" s="27">
        <v>875</v>
      </c>
      <c r="G15600" s="27" t="str">
        <f>VLOOKUP(C15600,W:Y,3,TRUE)</f>
        <v>October 22</v>
      </c>
      <c r="H15600" s="27">
        <f t="shared" si="243"/>
        <v>15599</v>
      </c>
      <c r="I15600" s="30" t="str">
        <f>IF(G15600='Check Register'!$E$1,H15600,"")</f>
        <v/>
      </c>
    </row>
    <row r="15601" spans="1:9" x14ac:dyDescent="0.3">
      <c r="A15601" t="s">
        <v>818</v>
      </c>
      <c r="B15601" t="s">
        <v>141</v>
      </c>
      <c r="C15601" s="7">
        <v>44841</v>
      </c>
      <c r="E15601" s="27">
        <v>3426</v>
      </c>
      <c r="G15601" s="27" t="str">
        <f>VLOOKUP(C15601,W:Y,3,TRUE)</f>
        <v>October 22</v>
      </c>
      <c r="H15601" s="27">
        <f t="shared" si="243"/>
        <v>15600</v>
      </c>
      <c r="I15601" s="30" t="str">
        <f>IF(G15601='Check Register'!$E$1,H15601,"")</f>
        <v/>
      </c>
    </row>
    <row r="15602" spans="1:9" x14ac:dyDescent="0.3">
      <c r="A15602" t="s">
        <v>818</v>
      </c>
      <c r="B15602" t="s">
        <v>102</v>
      </c>
      <c r="C15602" s="7">
        <v>44841</v>
      </c>
      <c r="E15602" s="27">
        <v>6107.27</v>
      </c>
      <c r="G15602" s="27" t="str">
        <f>VLOOKUP(C15602,W:Y,3,TRUE)</f>
        <v>October 22</v>
      </c>
      <c r="H15602" s="27">
        <f t="shared" si="243"/>
        <v>15601</v>
      </c>
      <c r="I15602" s="30" t="str">
        <f>IF(G15602='Check Register'!$E$1,H15602,"")</f>
        <v/>
      </c>
    </row>
    <row r="15603" spans="1:9" x14ac:dyDescent="0.3">
      <c r="A15603" t="s">
        <v>786</v>
      </c>
      <c r="B15603" t="s">
        <v>45</v>
      </c>
      <c r="C15603" s="7">
        <v>44841</v>
      </c>
      <c r="E15603" s="27">
        <v>959.02</v>
      </c>
      <c r="G15603" s="27" t="str">
        <f>VLOOKUP(C15603,W:Y,3,TRUE)</f>
        <v>October 22</v>
      </c>
      <c r="H15603" s="27">
        <f t="shared" si="243"/>
        <v>15602</v>
      </c>
      <c r="I15603" s="30" t="str">
        <f>IF(G15603='Check Register'!$E$1,H15603,"")</f>
        <v/>
      </c>
    </row>
    <row r="15604" spans="1:9" x14ac:dyDescent="0.3">
      <c r="A15604" t="s">
        <v>1169</v>
      </c>
      <c r="B15604" t="s">
        <v>45</v>
      </c>
      <c r="C15604" s="7">
        <v>44841</v>
      </c>
      <c r="E15604" s="27">
        <v>1578.73</v>
      </c>
      <c r="G15604" s="27" t="str">
        <f>VLOOKUP(C15604,W:Y,3,TRUE)</f>
        <v>October 22</v>
      </c>
      <c r="H15604" s="27">
        <f t="shared" si="243"/>
        <v>15603</v>
      </c>
      <c r="I15604" s="30" t="str">
        <f>IF(G15604='Check Register'!$E$1,H15604,"")</f>
        <v/>
      </c>
    </row>
    <row r="15605" spans="1:9" x14ac:dyDescent="0.3">
      <c r="A15605" t="s">
        <v>1279</v>
      </c>
      <c r="B15605" t="s">
        <v>14</v>
      </c>
      <c r="C15605" s="7">
        <v>44841</v>
      </c>
      <c r="E15605" s="27">
        <v>8400</v>
      </c>
      <c r="G15605" s="27" t="str">
        <f>VLOOKUP(C15605,W:Y,3,TRUE)</f>
        <v>October 22</v>
      </c>
      <c r="H15605" s="27">
        <f t="shared" si="243"/>
        <v>15604</v>
      </c>
      <c r="I15605" s="30" t="str">
        <f>IF(G15605='Check Register'!$E$1,H15605,"")</f>
        <v/>
      </c>
    </row>
    <row r="15606" spans="1:9" x14ac:dyDescent="0.3">
      <c r="A15606" t="s">
        <v>1107</v>
      </c>
      <c r="B15606" t="s">
        <v>25</v>
      </c>
      <c r="C15606" s="7">
        <v>44841</v>
      </c>
      <c r="E15606" s="27">
        <v>4342.9799999999996</v>
      </c>
      <c r="G15606" s="27" t="str">
        <f>VLOOKUP(C15606,W:Y,3,TRUE)</f>
        <v>October 22</v>
      </c>
      <c r="H15606" s="27">
        <f t="shared" si="243"/>
        <v>15605</v>
      </c>
      <c r="I15606" s="30" t="str">
        <f>IF(G15606='Check Register'!$E$1,H15606,"")</f>
        <v/>
      </c>
    </row>
    <row r="15607" spans="1:9" x14ac:dyDescent="0.3">
      <c r="A15607" t="s">
        <v>957</v>
      </c>
      <c r="B15607" t="s">
        <v>22</v>
      </c>
      <c r="C15607" s="7">
        <v>44841</v>
      </c>
      <c r="E15607" s="27">
        <v>9194.84</v>
      </c>
      <c r="G15607" s="27" t="str">
        <f>VLOOKUP(C15607,W:Y,3,TRUE)</f>
        <v>October 22</v>
      </c>
      <c r="H15607" s="27">
        <f t="shared" si="243"/>
        <v>15606</v>
      </c>
      <c r="I15607" s="30" t="str">
        <f>IF(G15607='Check Register'!$E$1,H15607,"")</f>
        <v/>
      </c>
    </row>
    <row r="15608" spans="1:9" x14ac:dyDescent="0.3">
      <c r="A15608" t="s">
        <v>843</v>
      </c>
      <c r="B15608" t="s">
        <v>100</v>
      </c>
      <c r="C15608" s="7">
        <v>44841</v>
      </c>
      <c r="E15608" s="27">
        <v>3363.2</v>
      </c>
      <c r="G15608" s="27" t="str">
        <f>VLOOKUP(C15608,W:Y,3,TRUE)</f>
        <v>October 22</v>
      </c>
      <c r="H15608" s="27">
        <f t="shared" si="243"/>
        <v>15607</v>
      </c>
      <c r="I15608" s="30" t="str">
        <f>IF(G15608='Check Register'!$E$1,H15608,"")</f>
        <v/>
      </c>
    </row>
    <row r="15609" spans="1:9" x14ac:dyDescent="0.3">
      <c r="A15609" t="s">
        <v>787</v>
      </c>
      <c r="B15609" t="s">
        <v>20</v>
      </c>
      <c r="C15609" s="7">
        <v>44841</v>
      </c>
      <c r="E15609" s="27">
        <v>5444.07</v>
      </c>
      <c r="G15609" s="27" t="str">
        <f>VLOOKUP(C15609,W:Y,3,TRUE)</f>
        <v>October 22</v>
      </c>
      <c r="H15609" s="27">
        <f t="shared" si="243"/>
        <v>15608</v>
      </c>
      <c r="I15609" s="30" t="str">
        <f>IF(G15609='Check Register'!$E$1,H15609,"")</f>
        <v/>
      </c>
    </row>
    <row r="15610" spans="1:9" x14ac:dyDescent="0.3">
      <c r="A15610" t="s">
        <v>1126</v>
      </c>
      <c r="B15610" t="s">
        <v>18</v>
      </c>
      <c r="C15610" s="7">
        <v>44841</v>
      </c>
      <c r="E15610" s="27">
        <v>53.95</v>
      </c>
      <c r="G15610" s="27" t="str">
        <f>VLOOKUP(C15610,W:Y,3,TRUE)</f>
        <v>October 22</v>
      </c>
      <c r="H15610" s="27">
        <f t="shared" si="243"/>
        <v>15609</v>
      </c>
      <c r="I15610" s="30" t="str">
        <f>IF(G15610='Check Register'!$E$1,H15610,"")</f>
        <v/>
      </c>
    </row>
    <row r="15611" spans="1:9" x14ac:dyDescent="0.3">
      <c r="A15611" t="s">
        <v>1110</v>
      </c>
      <c r="B15611" t="s">
        <v>127</v>
      </c>
      <c r="C15611" s="7">
        <v>44841</v>
      </c>
      <c r="E15611" s="27">
        <v>409.72</v>
      </c>
      <c r="G15611" s="27" t="str">
        <f>VLOOKUP(C15611,W:Y,3,TRUE)</f>
        <v>October 22</v>
      </c>
      <c r="H15611" s="27">
        <f t="shared" si="243"/>
        <v>15610</v>
      </c>
      <c r="I15611" s="30" t="str">
        <f>IF(G15611='Check Register'!$E$1,H15611,"")</f>
        <v/>
      </c>
    </row>
    <row r="15612" spans="1:9" x14ac:dyDescent="0.3">
      <c r="A15612" t="s">
        <v>930</v>
      </c>
      <c r="B15612" t="s">
        <v>8</v>
      </c>
      <c r="C15612" s="7">
        <v>44841</v>
      </c>
      <c r="E15612" s="27">
        <v>3901.78</v>
      </c>
      <c r="G15612" s="27" t="str">
        <f>VLOOKUP(C15612,W:Y,3,TRUE)</f>
        <v>October 22</v>
      </c>
      <c r="H15612" s="27">
        <f t="shared" si="243"/>
        <v>15611</v>
      </c>
      <c r="I15612" s="30" t="str">
        <f>IF(G15612='Check Register'!$E$1,H15612,"")</f>
        <v/>
      </c>
    </row>
    <row r="15613" spans="1:9" x14ac:dyDescent="0.3">
      <c r="A15613" t="s">
        <v>1180</v>
      </c>
      <c r="B15613" t="s">
        <v>85</v>
      </c>
      <c r="C15613" s="7">
        <v>44841</v>
      </c>
      <c r="E15613" s="27">
        <v>190.2</v>
      </c>
      <c r="G15613" s="27" t="str">
        <f>VLOOKUP(C15613,W:Y,3,TRUE)</f>
        <v>October 22</v>
      </c>
      <c r="H15613" s="27">
        <f t="shared" si="243"/>
        <v>15612</v>
      </c>
      <c r="I15613" s="30" t="str">
        <f>IF(G15613='Check Register'!$E$1,H15613,"")</f>
        <v/>
      </c>
    </row>
    <row r="15614" spans="1:9" x14ac:dyDescent="0.3">
      <c r="A15614" t="s">
        <v>795</v>
      </c>
      <c r="B15614" t="s">
        <v>89</v>
      </c>
      <c r="C15614" s="7">
        <v>44841</v>
      </c>
      <c r="E15614" s="27">
        <v>117.18</v>
      </c>
      <c r="G15614" s="27" t="str">
        <f>VLOOKUP(C15614,W:Y,3,TRUE)</f>
        <v>October 22</v>
      </c>
      <c r="H15614" s="27">
        <f t="shared" si="243"/>
        <v>15613</v>
      </c>
      <c r="I15614" s="30" t="str">
        <f>IF(G15614='Check Register'!$E$1,H15614,"")</f>
        <v/>
      </c>
    </row>
    <row r="15615" spans="1:9" x14ac:dyDescent="0.3">
      <c r="A15615" t="s">
        <v>874</v>
      </c>
      <c r="B15615" t="s">
        <v>22</v>
      </c>
      <c r="C15615" s="7">
        <v>44841</v>
      </c>
      <c r="E15615" s="27">
        <v>140.5</v>
      </c>
      <c r="G15615" s="27" t="str">
        <f>VLOOKUP(C15615,W:Y,3,TRUE)</f>
        <v>October 22</v>
      </c>
      <c r="H15615" s="27">
        <f t="shared" si="243"/>
        <v>15614</v>
      </c>
      <c r="I15615" s="30" t="str">
        <f>IF(G15615='Check Register'!$E$1,H15615,"")</f>
        <v/>
      </c>
    </row>
    <row r="15616" spans="1:9" x14ac:dyDescent="0.3">
      <c r="A15616" t="s">
        <v>796</v>
      </c>
      <c r="B15616" t="s">
        <v>102</v>
      </c>
      <c r="C15616" s="7">
        <v>44841</v>
      </c>
      <c r="E15616" s="27">
        <v>1096.7</v>
      </c>
      <c r="G15616" s="27" t="str">
        <f>VLOOKUP(C15616,W:Y,3,TRUE)</f>
        <v>October 22</v>
      </c>
      <c r="H15616" s="27">
        <f t="shared" si="243"/>
        <v>15615</v>
      </c>
      <c r="I15616" s="30" t="str">
        <f>IF(G15616='Check Register'!$E$1,H15616,"")</f>
        <v/>
      </c>
    </row>
    <row r="15617" spans="1:9" x14ac:dyDescent="0.3">
      <c r="A15617" t="s">
        <v>1098</v>
      </c>
      <c r="B15617" t="s">
        <v>85</v>
      </c>
      <c r="C15617" s="7">
        <v>44841</v>
      </c>
      <c r="E15617" s="27">
        <v>4121.6000000000004</v>
      </c>
      <c r="G15617" s="27" t="str">
        <f>VLOOKUP(C15617,W:Y,3,TRUE)</f>
        <v>October 22</v>
      </c>
      <c r="H15617" s="27">
        <f t="shared" si="243"/>
        <v>15616</v>
      </c>
      <c r="I15617" s="30" t="str">
        <f>IF(G15617='Check Register'!$E$1,H15617,"")</f>
        <v/>
      </c>
    </row>
    <row r="15618" spans="1:9" x14ac:dyDescent="0.3">
      <c r="A15618" t="s">
        <v>851</v>
      </c>
      <c r="B15618" t="s">
        <v>180</v>
      </c>
      <c r="C15618" s="7">
        <v>44841</v>
      </c>
      <c r="E15618" s="27">
        <v>3536.25</v>
      </c>
      <c r="G15618" s="27" t="str">
        <f>VLOOKUP(C15618,W:Y,3,TRUE)</f>
        <v>October 22</v>
      </c>
      <c r="H15618" s="27">
        <f t="shared" si="243"/>
        <v>15617</v>
      </c>
      <c r="I15618" s="30" t="str">
        <f>IF(G15618='Check Register'!$E$1,H15618,"")</f>
        <v/>
      </c>
    </row>
    <row r="15619" spans="1:9" x14ac:dyDescent="0.3">
      <c r="A15619" t="s">
        <v>935</v>
      </c>
      <c r="B15619" t="s">
        <v>89</v>
      </c>
      <c r="C15619" s="7">
        <v>44841</v>
      </c>
      <c r="E15619" s="27">
        <v>12704.04</v>
      </c>
      <c r="G15619" s="27" t="str">
        <f>VLOOKUP(C15619,W:Y,3,TRUE)</f>
        <v>October 22</v>
      </c>
      <c r="H15619" s="27">
        <f t="shared" ref="H15619:H15682" si="244">1+H15618</f>
        <v>15618</v>
      </c>
      <c r="I15619" s="30" t="str">
        <f>IF(G15619='Check Register'!$E$1,H15619,"")</f>
        <v/>
      </c>
    </row>
    <row r="15620" spans="1:9" x14ac:dyDescent="0.3">
      <c r="A15620" t="s">
        <v>852</v>
      </c>
      <c r="B15620" t="s">
        <v>28</v>
      </c>
      <c r="C15620" s="7">
        <v>44841</v>
      </c>
      <c r="E15620" s="27">
        <v>35068.5</v>
      </c>
      <c r="G15620" s="27" t="str">
        <f>VLOOKUP(C15620,W:Y,3,TRUE)</f>
        <v>October 22</v>
      </c>
      <c r="H15620" s="27">
        <f t="shared" si="244"/>
        <v>15619</v>
      </c>
      <c r="I15620" s="30" t="str">
        <f>IF(G15620='Check Register'!$E$1,H15620,"")</f>
        <v/>
      </c>
    </row>
    <row r="15621" spans="1:9" x14ac:dyDescent="0.3">
      <c r="A15621" t="s">
        <v>776</v>
      </c>
      <c r="B15621" t="s">
        <v>28</v>
      </c>
      <c r="C15621" s="7">
        <v>44841</v>
      </c>
      <c r="E15621" s="27">
        <v>395.1</v>
      </c>
      <c r="G15621" s="27" t="str">
        <f>VLOOKUP(C15621,W:Y,3,TRUE)</f>
        <v>October 22</v>
      </c>
      <c r="H15621" s="27">
        <f t="shared" si="244"/>
        <v>15620</v>
      </c>
      <c r="I15621" s="30" t="str">
        <f>IF(G15621='Check Register'!$E$1,H15621,"")</f>
        <v/>
      </c>
    </row>
    <row r="15622" spans="1:9" x14ac:dyDescent="0.3">
      <c r="A15622" t="s">
        <v>828</v>
      </c>
      <c r="B15622" t="s">
        <v>102</v>
      </c>
      <c r="C15622" s="7">
        <v>44841</v>
      </c>
      <c r="E15622" s="27">
        <v>2883.62</v>
      </c>
      <c r="G15622" s="27" t="str">
        <f>VLOOKUP(C15622,W:Y,3,TRUE)</f>
        <v>October 22</v>
      </c>
      <c r="H15622" s="27">
        <f t="shared" si="244"/>
        <v>15621</v>
      </c>
      <c r="I15622" s="30" t="str">
        <f>IF(G15622='Check Register'!$E$1,H15622,"")</f>
        <v/>
      </c>
    </row>
    <row r="15623" spans="1:9" x14ac:dyDescent="0.3">
      <c r="A15623" t="s">
        <v>946</v>
      </c>
      <c r="B15623" t="s">
        <v>100</v>
      </c>
      <c r="C15623" s="7">
        <v>44841</v>
      </c>
      <c r="E15623" s="27">
        <v>1308</v>
      </c>
      <c r="G15623" s="27" t="str">
        <f>VLOOKUP(C15623,W:Y,3,TRUE)</f>
        <v>October 22</v>
      </c>
      <c r="H15623" s="27">
        <f t="shared" si="244"/>
        <v>15622</v>
      </c>
      <c r="I15623" s="30" t="str">
        <f>IF(G15623='Check Register'!$E$1,H15623,"")</f>
        <v/>
      </c>
    </row>
    <row r="15624" spans="1:9" x14ac:dyDescent="0.3">
      <c r="A15624" t="s">
        <v>1154</v>
      </c>
      <c r="B15624" t="s">
        <v>8</v>
      </c>
      <c r="C15624" s="7">
        <v>44841</v>
      </c>
      <c r="E15624" s="27">
        <v>2678.64</v>
      </c>
      <c r="G15624" s="27" t="str">
        <f>VLOOKUP(C15624,W:Y,3,TRUE)</f>
        <v>October 22</v>
      </c>
      <c r="H15624" s="27">
        <f t="shared" si="244"/>
        <v>15623</v>
      </c>
      <c r="I15624" s="30" t="str">
        <f>IF(G15624='Check Register'!$E$1,H15624,"")</f>
        <v/>
      </c>
    </row>
    <row r="15625" spans="1:9" x14ac:dyDescent="0.3">
      <c r="A15625" t="s">
        <v>1099</v>
      </c>
      <c r="B15625" t="s">
        <v>8</v>
      </c>
      <c r="C15625" s="7">
        <v>44841</v>
      </c>
      <c r="E15625" s="27">
        <v>5836.94</v>
      </c>
      <c r="G15625" s="27" t="str">
        <f>VLOOKUP(C15625,W:Y,3,TRUE)</f>
        <v>October 22</v>
      </c>
      <c r="H15625" s="27">
        <f t="shared" si="244"/>
        <v>15624</v>
      </c>
      <c r="I15625" s="30" t="str">
        <f>IF(G15625='Check Register'!$E$1,H15625,"")</f>
        <v/>
      </c>
    </row>
    <row r="15626" spans="1:9" x14ac:dyDescent="0.3">
      <c r="A15626" t="s">
        <v>655</v>
      </c>
      <c r="B15626" t="s">
        <v>6</v>
      </c>
      <c r="C15626" s="7">
        <v>44841</v>
      </c>
      <c r="E15626" s="27">
        <v>176170.8</v>
      </c>
      <c r="G15626" s="27" t="str">
        <f>VLOOKUP(C15626,W:Y,3,TRUE)</f>
        <v>October 22</v>
      </c>
      <c r="H15626" s="27">
        <f t="shared" si="244"/>
        <v>15625</v>
      </c>
      <c r="I15626" s="30" t="str">
        <f>IF(G15626='Check Register'!$E$1,H15626,"")</f>
        <v/>
      </c>
    </row>
    <row r="15627" spans="1:9" x14ac:dyDescent="0.3">
      <c r="A15627" t="s">
        <v>1270</v>
      </c>
      <c r="B15627" t="s">
        <v>12</v>
      </c>
      <c r="C15627" s="7">
        <v>44841</v>
      </c>
      <c r="E15627" s="27">
        <v>29.98</v>
      </c>
      <c r="G15627" s="27" t="str">
        <f>VLOOKUP(C15627,W:Y,3,TRUE)</f>
        <v>October 22</v>
      </c>
      <c r="H15627" s="27">
        <f t="shared" si="244"/>
        <v>15626</v>
      </c>
      <c r="I15627" s="30" t="str">
        <f>IF(G15627='Check Register'!$E$1,H15627,"")</f>
        <v/>
      </c>
    </row>
    <row r="15628" spans="1:9" x14ac:dyDescent="0.3">
      <c r="A15628" t="s">
        <v>884</v>
      </c>
      <c r="B15628" t="s">
        <v>8</v>
      </c>
      <c r="C15628" s="7">
        <v>44841</v>
      </c>
      <c r="E15628" s="27">
        <v>193.86</v>
      </c>
      <c r="G15628" s="27" t="str">
        <f>VLOOKUP(C15628,W:Y,3,TRUE)</f>
        <v>October 22</v>
      </c>
      <c r="H15628" s="27">
        <f t="shared" si="244"/>
        <v>15627</v>
      </c>
      <c r="I15628" s="30" t="str">
        <f>IF(G15628='Check Register'!$E$1,H15628,"")</f>
        <v/>
      </c>
    </row>
    <row r="15629" spans="1:9" x14ac:dyDescent="0.3">
      <c r="A15629" t="s">
        <v>1134</v>
      </c>
      <c r="B15629" t="s">
        <v>14</v>
      </c>
      <c r="C15629" s="7">
        <v>44841</v>
      </c>
      <c r="E15629" s="27">
        <v>1517.5</v>
      </c>
      <c r="G15629" s="27" t="str">
        <f>VLOOKUP(C15629,W:Y,3,TRUE)</f>
        <v>October 22</v>
      </c>
      <c r="H15629" s="27">
        <f t="shared" si="244"/>
        <v>15628</v>
      </c>
      <c r="I15629" s="30" t="str">
        <f>IF(G15629='Check Register'!$E$1,H15629,"")</f>
        <v/>
      </c>
    </row>
    <row r="15630" spans="1:9" x14ac:dyDescent="0.3">
      <c r="A15630" t="s">
        <v>801</v>
      </c>
      <c r="B15630" t="s">
        <v>39</v>
      </c>
      <c r="C15630" s="7">
        <v>44841</v>
      </c>
      <c r="E15630" s="27">
        <v>2759.93</v>
      </c>
      <c r="G15630" s="27" t="str">
        <f>VLOOKUP(C15630,W:Y,3,TRUE)</f>
        <v>October 22</v>
      </c>
      <c r="H15630" s="27">
        <f t="shared" si="244"/>
        <v>15629</v>
      </c>
      <c r="I15630" s="30" t="str">
        <f>IF(G15630='Check Register'!$E$1,H15630,"")</f>
        <v/>
      </c>
    </row>
    <row r="15631" spans="1:9" x14ac:dyDescent="0.3">
      <c r="A15631" t="s">
        <v>886</v>
      </c>
      <c r="B15631" t="s">
        <v>212</v>
      </c>
      <c r="C15631" s="7">
        <v>44841</v>
      </c>
      <c r="E15631" s="27">
        <v>125</v>
      </c>
      <c r="G15631" s="27" t="str">
        <f>VLOOKUP(C15631,W:Y,3,TRUE)</f>
        <v>October 22</v>
      </c>
      <c r="H15631" s="27">
        <f t="shared" si="244"/>
        <v>15630</v>
      </c>
      <c r="I15631" s="30" t="str">
        <f>IF(G15631='Check Register'!$E$1,H15631,"")</f>
        <v/>
      </c>
    </row>
    <row r="15632" spans="1:9" x14ac:dyDescent="0.3">
      <c r="A15632" t="s">
        <v>802</v>
      </c>
      <c r="B15632" t="s">
        <v>14</v>
      </c>
      <c r="C15632" s="7">
        <v>44841</v>
      </c>
      <c r="E15632" s="27">
        <v>1027.5</v>
      </c>
      <c r="G15632" s="27" t="str">
        <f>VLOOKUP(C15632,W:Y,3,TRUE)</f>
        <v>October 22</v>
      </c>
      <c r="H15632" s="27">
        <f t="shared" si="244"/>
        <v>15631</v>
      </c>
      <c r="I15632" s="30" t="str">
        <f>IF(G15632='Check Register'!$E$1,H15632,"")</f>
        <v/>
      </c>
    </row>
    <row r="15633" spans="1:9" x14ac:dyDescent="0.3">
      <c r="A15633" t="s">
        <v>1148</v>
      </c>
      <c r="B15633" t="s">
        <v>22</v>
      </c>
      <c r="C15633" s="7">
        <v>44841</v>
      </c>
      <c r="E15633" s="27">
        <v>4575.4799999999996</v>
      </c>
      <c r="G15633" s="27" t="str">
        <f>VLOOKUP(C15633,W:Y,3,TRUE)</f>
        <v>October 22</v>
      </c>
      <c r="H15633" s="27">
        <f t="shared" si="244"/>
        <v>15632</v>
      </c>
      <c r="I15633" s="30" t="str">
        <f>IF(G15633='Check Register'!$E$1,H15633,"")</f>
        <v/>
      </c>
    </row>
    <row r="15634" spans="1:9" x14ac:dyDescent="0.3">
      <c r="A15634" t="s">
        <v>1137</v>
      </c>
      <c r="B15634" t="s">
        <v>89</v>
      </c>
      <c r="C15634" s="7">
        <v>44841</v>
      </c>
      <c r="E15634" s="27">
        <v>300</v>
      </c>
      <c r="G15634" s="27" t="str">
        <f>VLOOKUP(C15634,W:Y,3,TRUE)</f>
        <v>October 22</v>
      </c>
      <c r="H15634" s="27">
        <f t="shared" si="244"/>
        <v>15633</v>
      </c>
      <c r="I15634" s="30" t="str">
        <f>IF(G15634='Check Register'!$E$1,H15634,"")</f>
        <v/>
      </c>
    </row>
    <row r="15635" spans="1:9" x14ac:dyDescent="0.3">
      <c r="A15635" t="s">
        <v>1101</v>
      </c>
      <c r="B15635" t="s">
        <v>45</v>
      </c>
      <c r="C15635" s="7">
        <v>44841</v>
      </c>
      <c r="E15635" s="27">
        <v>15239</v>
      </c>
      <c r="G15635" s="27" t="str">
        <f>VLOOKUP(C15635,W:Y,3,TRUE)</f>
        <v>October 22</v>
      </c>
      <c r="H15635" s="27">
        <f t="shared" si="244"/>
        <v>15634</v>
      </c>
      <c r="I15635" s="30" t="str">
        <f>IF(G15635='Check Register'!$E$1,H15635,"")</f>
        <v/>
      </c>
    </row>
    <row r="15636" spans="1:9" x14ac:dyDescent="0.3">
      <c r="A15636" t="s">
        <v>888</v>
      </c>
      <c r="B15636" t="s">
        <v>171</v>
      </c>
      <c r="C15636" s="7">
        <v>44841</v>
      </c>
      <c r="E15636" s="27">
        <v>668.44</v>
      </c>
      <c r="G15636" s="27" t="str">
        <f>VLOOKUP(C15636,W:Y,3,TRUE)</f>
        <v>October 22</v>
      </c>
      <c r="H15636" s="27">
        <f t="shared" si="244"/>
        <v>15635</v>
      </c>
      <c r="I15636" s="30" t="str">
        <f>IF(G15636='Check Register'!$E$1,H15636,"")</f>
        <v/>
      </c>
    </row>
    <row r="15637" spans="1:9" x14ac:dyDescent="0.3">
      <c r="A15637" t="s">
        <v>860</v>
      </c>
      <c r="B15637" t="s">
        <v>22</v>
      </c>
      <c r="C15637" s="7">
        <v>44841</v>
      </c>
      <c r="E15637" s="27">
        <v>1699.7</v>
      </c>
      <c r="G15637" s="27" t="str">
        <f>VLOOKUP(C15637,W:Y,3,TRUE)</f>
        <v>October 22</v>
      </c>
      <c r="H15637" s="27">
        <f t="shared" si="244"/>
        <v>15636</v>
      </c>
      <c r="I15637" s="30" t="str">
        <f>IF(G15637='Check Register'!$E$1,H15637,"")</f>
        <v/>
      </c>
    </row>
    <row r="15638" spans="1:9" x14ac:dyDescent="0.3">
      <c r="A15638" t="s">
        <v>803</v>
      </c>
      <c r="B15638" t="s">
        <v>73</v>
      </c>
      <c r="C15638" s="7">
        <v>44841</v>
      </c>
      <c r="E15638" s="27">
        <v>30036.74</v>
      </c>
      <c r="G15638" s="27" t="str">
        <f>VLOOKUP(C15638,W:Y,3,TRUE)</f>
        <v>October 22</v>
      </c>
      <c r="H15638" s="27">
        <f t="shared" si="244"/>
        <v>15637</v>
      </c>
      <c r="I15638" s="30" t="str">
        <f>IF(G15638='Check Register'!$E$1,H15638,"")</f>
        <v/>
      </c>
    </row>
    <row r="15639" spans="1:9" x14ac:dyDescent="0.3">
      <c r="A15639" t="s">
        <v>1198</v>
      </c>
      <c r="B15639" t="s">
        <v>171</v>
      </c>
      <c r="C15639" s="7">
        <v>44841</v>
      </c>
      <c r="E15639" s="27">
        <v>5609.05</v>
      </c>
      <c r="G15639" s="27" t="str">
        <f>VLOOKUP(C15639,W:Y,3,TRUE)</f>
        <v>October 22</v>
      </c>
      <c r="H15639" s="27">
        <f t="shared" si="244"/>
        <v>15638</v>
      </c>
      <c r="I15639" s="30" t="str">
        <f>IF(G15639='Check Register'!$E$1,H15639,"")</f>
        <v/>
      </c>
    </row>
    <row r="15640" spans="1:9" x14ac:dyDescent="0.3">
      <c r="A15640" t="s">
        <v>805</v>
      </c>
      <c r="B15640" t="s">
        <v>127</v>
      </c>
      <c r="C15640" s="7">
        <v>44841</v>
      </c>
      <c r="E15640" s="27">
        <v>825.31</v>
      </c>
      <c r="G15640" s="27" t="str">
        <f>VLOOKUP(C15640,W:Y,3,TRUE)</f>
        <v>October 22</v>
      </c>
      <c r="H15640" s="27">
        <f t="shared" si="244"/>
        <v>15639</v>
      </c>
      <c r="I15640" s="30" t="str">
        <f>IF(G15640='Check Register'!$E$1,H15640,"")</f>
        <v/>
      </c>
    </row>
    <row r="15641" spans="1:9" x14ac:dyDescent="0.3">
      <c r="A15641" t="s">
        <v>805</v>
      </c>
      <c r="B15641" t="s">
        <v>11</v>
      </c>
      <c r="C15641" s="7">
        <v>44841</v>
      </c>
      <c r="E15641" s="27">
        <v>1746.87</v>
      </c>
      <c r="G15641" s="27" t="str">
        <f>VLOOKUP(C15641,W:Y,3,TRUE)</f>
        <v>October 22</v>
      </c>
      <c r="H15641" s="27">
        <f t="shared" si="244"/>
        <v>15640</v>
      </c>
      <c r="I15641" s="30" t="str">
        <f>IF(G15641='Check Register'!$E$1,H15641,"")</f>
        <v/>
      </c>
    </row>
    <row r="15642" spans="1:9" x14ac:dyDescent="0.3">
      <c r="A15642" t="s">
        <v>954</v>
      </c>
      <c r="B15642" t="s">
        <v>89</v>
      </c>
      <c r="C15642" s="7">
        <v>44841</v>
      </c>
      <c r="E15642" s="27">
        <v>119</v>
      </c>
      <c r="G15642" s="27" t="str">
        <f>VLOOKUP(C15642,W:Y,3,TRUE)</f>
        <v>October 22</v>
      </c>
      <c r="H15642" s="27">
        <f t="shared" si="244"/>
        <v>15641</v>
      </c>
      <c r="I15642" s="30" t="str">
        <f>IF(G15642='Check Register'!$E$1,H15642,"")</f>
        <v/>
      </c>
    </row>
    <row r="15643" spans="1:9" x14ac:dyDescent="0.3">
      <c r="A15643" t="s">
        <v>866</v>
      </c>
      <c r="B15643" t="s">
        <v>8</v>
      </c>
      <c r="C15643" s="7">
        <v>44841</v>
      </c>
      <c r="E15643" s="27">
        <v>745</v>
      </c>
      <c r="G15643" s="27" t="str">
        <f>VLOOKUP(C15643,W:Y,3,TRUE)</f>
        <v>October 22</v>
      </c>
      <c r="H15643" s="27">
        <f t="shared" si="244"/>
        <v>15642</v>
      </c>
      <c r="I15643" s="30" t="str">
        <f>IF(G15643='Check Register'!$E$1,H15643,"")</f>
        <v/>
      </c>
    </row>
    <row r="15644" spans="1:9" x14ac:dyDescent="0.3">
      <c r="A15644" t="s">
        <v>810</v>
      </c>
      <c r="B15644" t="s">
        <v>8</v>
      </c>
      <c r="C15644" s="7">
        <v>44848</v>
      </c>
      <c r="E15644" s="27">
        <v>86.45</v>
      </c>
      <c r="G15644" s="27" t="str">
        <f>VLOOKUP(C15644,W:Y,3,TRUE)</f>
        <v>October 22</v>
      </c>
      <c r="H15644" s="27">
        <f t="shared" si="244"/>
        <v>15643</v>
      </c>
      <c r="I15644" s="30" t="str">
        <f>IF(G15644='Check Register'!$E$1,H15644,"")</f>
        <v/>
      </c>
    </row>
    <row r="15645" spans="1:9" x14ac:dyDescent="0.3">
      <c r="A15645" t="s">
        <v>812</v>
      </c>
      <c r="B15645" t="s">
        <v>70</v>
      </c>
      <c r="C15645" s="7">
        <v>44848</v>
      </c>
      <c r="E15645" s="27">
        <v>25.5</v>
      </c>
      <c r="G15645" s="27" t="str">
        <f>VLOOKUP(C15645,W:Y,3,TRUE)</f>
        <v>October 22</v>
      </c>
      <c r="H15645" s="27">
        <f t="shared" si="244"/>
        <v>15644</v>
      </c>
      <c r="I15645" s="30" t="str">
        <f>IF(G15645='Check Register'!$E$1,H15645,"")</f>
        <v/>
      </c>
    </row>
    <row r="15646" spans="1:9" x14ac:dyDescent="0.3">
      <c r="A15646" t="s">
        <v>814</v>
      </c>
      <c r="B15646" t="s">
        <v>22</v>
      </c>
      <c r="C15646" s="7">
        <v>44848</v>
      </c>
      <c r="E15646" s="27">
        <v>197</v>
      </c>
      <c r="G15646" s="27" t="str">
        <f>VLOOKUP(C15646,W:Y,3,TRUE)</f>
        <v>October 22</v>
      </c>
      <c r="H15646" s="27">
        <f t="shared" si="244"/>
        <v>15645</v>
      </c>
      <c r="I15646" s="30" t="str">
        <f>IF(G15646='Check Register'!$E$1,H15646,"")</f>
        <v/>
      </c>
    </row>
    <row r="15647" spans="1:9" x14ac:dyDescent="0.3">
      <c r="A15647" t="s">
        <v>782</v>
      </c>
      <c r="B15647" t="s">
        <v>18</v>
      </c>
      <c r="C15647" s="7">
        <v>44848</v>
      </c>
      <c r="E15647" s="27">
        <v>17799.68</v>
      </c>
      <c r="G15647" s="27" t="str">
        <f>VLOOKUP(C15647,W:Y,3,TRUE)</f>
        <v>October 22</v>
      </c>
      <c r="H15647" s="27">
        <f t="shared" si="244"/>
        <v>15646</v>
      </c>
      <c r="I15647" s="30" t="str">
        <f>IF(G15647='Check Register'!$E$1,H15647,"")</f>
        <v/>
      </c>
    </row>
    <row r="15648" spans="1:9" x14ac:dyDescent="0.3">
      <c r="A15648" t="s">
        <v>1278</v>
      </c>
      <c r="B15648" t="s">
        <v>89</v>
      </c>
      <c r="C15648" s="7">
        <v>44848</v>
      </c>
      <c r="E15648" s="27">
        <v>290.8</v>
      </c>
      <c r="G15648" s="27" t="str">
        <f>VLOOKUP(C15648,W:Y,3,TRUE)</f>
        <v>October 22</v>
      </c>
      <c r="H15648" s="27">
        <f t="shared" si="244"/>
        <v>15647</v>
      </c>
      <c r="I15648" s="30" t="str">
        <f>IF(G15648='Check Register'!$E$1,H15648,"")</f>
        <v/>
      </c>
    </row>
    <row r="15649" spans="1:9" x14ac:dyDescent="0.3">
      <c r="A15649" t="s">
        <v>784</v>
      </c>
      <c r="B15649" t="s">
        <v>20</v>
      </c>
      <c r="C15649" s="7">
        <v>44848</v>
      </c>
      <c r="E15649" s="27">
        <v>2827.88</v>
      </c>
      <c r="G15649" s="27" t="str">
        <f>VLOOKUP(C15649,W:Y,3,TRUE)</f>
        <v>October 22</v>
      </c>
      <c r="H15649" s="27">
        <f t="shared" si="244"/>
        <v>15648</v>
      </c>
      <c r="I15649" s="30" t="str">
        <f>IF(G15649='Check Register'!$E$1,H15649,"")</f>
        <v/>
      </c>
    </row>
    <row r="15650" spans="1:9" x14ac:dyDescent="0.3">
      <c r="A15650" t="s">
        <v>1304</v>
      </c>
      <c r="B15650" t="s">
        <v>81</v>
      </c>
      <c r="C15650" s="7">
        <v>44848</v>
      </c>
      <c r="E15650" s="27">
        <v>97</v>
      </c>
      <c r="G15650" s="27" t="str">
        <f>VLOOKUP(C15650,W:Y,3,TRUE)</f>
        <v>October 22</v>
      </c>
      <c r="H15650" s="27">
        <f t="shared" si="244"/>
        <v>15649</v>
      </c>
      <c r="I15650" s="30" t="str">
        <f>IF(G15650='Check Register'!$E$1,H15650,"")</f>
        <v/>
      </c>
    </row>
    <row r="15651" spans="1:9" x14ac:dyDescent="0.3">
      <c r="A15651" t="s">
        <v>993</v>
      </c>
      <c r="B15651" t="s">
        <v>148</v>
      </c>
      <c r="C15651" s="7">
        <v>44848</v>
      </c>
      <c r="E15651" s="27">
        <v>225</v>
      </c>
      <c r="G15651" s="27" t="str">
        <f>VLOOKUP(C15651,W:Y,3,TRUE)</f>
        <v>October 22</v>
      </c>
      <c r="H15651" s="27">
        <f t="shared" si="244"/>
        <v>15650</v>
      </c>
      <c r="I15651" s="30" t="str">
        <f>IF(G15651='Check Register'!$E$1,H15651,"")</f>
        <v/>
      </c>
    </row>
    <row r="15652" spans="1:9" x14ac:dyDescent="0.3">
      <c r="A15652" t="s">
        <v>1168</v>
      </c>
      <c r="B15652" t="s">
        <v>214</v>
      </c>
      <c r="C15652" s="7">
        <v>44848</v>
      </c>
      <c r="E15652" s="27">
        <v>345</v>
      </c>
      <c r="G15652" s="27" t="str">
        <f>VLOOKUP(C15652,W:Y,3,TRUE)</f>
        <v>October 22</v>
      </c>
      <c r="H15652" s="27">
        <f t="shared" si="244"/>
        <v>15651</v>
      </c>
      <c r="I15652" s="30" t="str">
        <f>IF(G15652='Check Register'!$E$1,H15652,"")</f>
        <v/>
      </c>
    </row>
    <row r="15653" spans="1:9" x14ac:dyDescent="0.3">
      <c r="A15653" t="s">
        <v>97</v>
      </c>
      <c r="B15653" t="s">
        <v>6</v>
      </c>
      <c r="C15653" s="7">
        <v>44848</v>
      </c>
      <c r="E15653" s="27">
        <v>102672.26</v>
      </c>
      <c r="G15653" s="27" t="str">
        <f>VLOOKUP(C15653,W:Y,3,TRUE)</f>
        <v>October 22</v>
      </c>
      <c r="H15653" s="27">
        <f t="shared" si="244"/>
        <v>15652</v>
      </c>
      <c r="I15653" s="30" t="str">
        <f>IF(G15653='Check Register'!$E$1,H15653,"")</f>
        <v/>
      </c>
    </row>
    <row r="15654" spans="1:9" x14ac:dyDescent="0.3">
      <c r="A15654" t="s">
        <v>787</v>
      </c>
      <c r="B15654" t="s">
        <v>20</v>
      </c>
      <c r="C15654" s="7">
        <v>44848</v>
      </c>
      <c r="E15654" s="27">
        <v>2316.4699999999998</v>
      </c>
      <c r="G15654" s="27" t="str">
        <f>VLOOKUP(C15654,W:Y,3,TRUE)</f>
        <v>October 22</v>
      </c>
      <c r="H15654" s="27">
        <f t="shared" si="244"/>
        <v>15653</v>
      </c>
      <c r="I15654" s="30" t="str">
        <f>IF(G15654='Check Register'!$E$1,H15654,"")</f>
        <v/>
      </c>
    </row>
    <row r="15655" spans="1:9" x14ac:dyDescent="0.3">
      <c r="A15655" t="s">
        <v>791</v>
      </c>
      <c r="B15655" t="s">
        <v>18</v>
      </c>
      <c r="C15655" s="7">
        <v>44848</v>
      </c>
      <c r="E15655" s="27">
        <v>439.28</v>
      </c>
      <c r="G15655" s="27" t="str">
        <f>VLOOKUP(C15655,W:Y,3,TRUE)</f>
        <v>October 22</v>
      </c>
      <c r="H15655" s="27">
        <f t="shared" si="244"/>
        <v>15654</v>
      </c>
      <c r="I15655" s="30" t="str">
        <f>IF(G15655='Check Register'!$E$1,H15655,"")</f>
        <v/>
      </c>
    </row>
    <row r="15656" spans="1:9" x14ac:dyDescent="0.3">
      <c r="A15656" t="s">
        <v>1202</v>
      </c>
      <c r="B15656" t="s">
        <v>148</v>
      </c>
      <c r="C15656" s="7">
        <v>44848</v>
      </c>
      <c r="E15656" s="27">
        <v>80</v>
      </c>
      <c r="G15656" s="27" t="str">
        <f>VLOOKUP(C15656,W:Y,3,TRUE)</f>
        <v>October 22</v>
      </c>
      <c r="H15656" s="27">
        <f t="shared" si="244"/>
        <v>15655</v>
      </c>
      <c r="I15656" s="30" t="str">
        <f>IF(G15656='Check Register'!$E$1,H15656,"")</f>
        <v/>
      </c>
    </row>
    <row r="15657" spans="1:9" x14ac:dyDescent="0.3">
      <c r="A15657" t="s">
        <v>793</v>
      </c>
      <c r="B15657" t="s">
        <v>118</v>
      </c>
      <c r="C15657" s="7">
        <v>44848</v>
      </c>
      <c r="E15657" s="27">
        <v>13.06</v>
      </c>
      <c r="G15657" s="27" t="str">
        <f>VLOOKUP(C15657,W:Y,3,TRUE)</f>
        <v>October 22</v>
      </c>
      <c r="H15657" s="27">
        <f t="shared" si="244"/>
        <v>15656</v>
      </c>
      <c r="I15657" s="30" t="str">
        <f>IF(G15657='Check Register'!$E$1,H15657,"")</f>
        <v/>
      </c>
    </row>
    <row r="15658" spans="1:9" x14ac:dyDescent="0.3">
      <c r="A15658" t="s">
        <v>796</v>
      </c>
      <c r="B15658" t="s">
        <v>102</v>
      </c>
      <c r="C15658" s="7">
        <v>44848</v>
      </c>
      <c r="E15658" s="27">
        <v>998.95</v>
      </c>
      <c r="G15658" s="27" t="str">
        <f>VLOOKUP(C15658,W:Y,3,TRUE)</f>
        <v>October 22</v>
      </c>
      <c r="H15658" s="27">
        <f t="shared" si="244"/>
        <v>15657</v>
      </c>
      <c r="I15658" s="30" t="str">
        <f>IF(G15658='Check Register'!$E$1,H15658,"")</f>
        <v/>
      </c>
    </row>
    <row r="15659" spans="1:9" x14ac:dyDescent="0.3">
      <c r="A15659" t="s">
        <v>1305</v>
      </c>
      <c r="B15659" t="s">
        <v>208</v>
      </c>
      <c r="C15659" s="7">
        <v>44848</v>
      </c>
      <c r="E15659" s="27">
        <v>34.729999999999997</v>
      </c>
      <c r="G15659" s="27" t="str">
        <f>VLOOKUP(C15659,W:Y,3,TRUE)</f>
        <v>October 22</v>
      </c>
      <c r="H15659" s="27">
        <f t="shared" si="244"/>
        <v>15658</v>
      </c>
      <c r="I15659" s="30" t="str">
        <f>IF(G15659='Check Register'!$E$1,H15659,"")</f>
        <v/>
      </c>
    </row>
    <row r="15660" spans="1:9" x14ac:dyDescent="0.3">
      <c r="A15660" t="s">
        <v>1264</v>
      </c>
      <c r="B15660" t="s">
        <v>14</v>
      </c>
      <c r="C15660" s="7">
        <v>44848</v>
      </c>
      <c r="E15660" s="27">
        <v>23174.76</v>
      </c>
      <c r="G15660" s="27" t="str">
        <f>VLOOKUP(C15660,W:Y,3,TRUE)</f>
        <v>October 22</v>
      </c>
      <c r="H15660" s="27">
        <f t="shared" si="244"/>
        <v>15659</v>
      </c>
      <c r="I15660" s="30" t="str">
        <f>IF(G15660='Check Register'!$E$1,H15660,"")</f>
        <v/>
      </c>
    </row>
    <row r="15661" spans="1:9" x14ac:dyDescent="0.3">
      <c r="A15661" t="s">
        <v>1264</v>
      </c>
      <c r="B15661" t="s">
        <v>100</v>
      </c>
      <c r="C15661" s="7">
        <v>44848</v>
      </c>
      <c r="E15661" s="27">
        <v>1760</v>
      </c>
      <c r="G15661" s="27" t="str">
        <f>VLOOKUP(C15661,W:Y,3,TRUE)</f>
        <v>October 22</v>
      </c>
      <c r="H15661" s="27">
        <f t="shared" si="244"/>
        <v>15660</v>
      </c>
      <c r="I15661" s="30" t="str">
        <f>IF(G15661='Check Register'!$E$1,H15661,"")</f>
        <v/>
      </c>
    </row>
    <row r="15662" spans="1:9" x14ac:dyDescent="0.3">
      <c r="A15662" t="s">
        <v>1127</v>
      </c>
      <c r="B15662" t="s">
        <v>22</v>
      </c>
      <c r="C15662" s="7">
        <v>44848</v>
      </c>
      <c r="E15662" s="27">
        <v>19.87</v>
      </c>
      <c r="G15662" s="27" t="str">
        <f>VLOOKUP(C15662,W:Y,3,TRUE)</f>
        <v>October 22</v>
      </c>
      <c r="H15662" s="27">
        <f t="shared" si="244"/>
        <v>15661</v>
      </c>
      <c r="I15662" s="30" t="str">
        <f>IF(G15662='Check Register'!$E$1,H15662,"")</f>
        <v/>
      </c>
    </row>
    <row r="15663" spans="1:9" x14ac:dyDescent="0.3">
      <c r="A15663" t="s">
        <v>1128</v>
      </c>
      <c r="B15663" t="s">
        <v>89</v>
      </c>
      <c r="C15663" s="7">
        <v>44848</v>
      </c>
      <c r="E15663" s="27">
        <v>72.760000000000005</v>
      </c>
      <c r="G15663" s="27" t="str">
        <f>VLOOKUP(C15663,W:Y,3,TRUE)</f>
        <v>October 22</v>
      </c>
      <c r="H15663" s="27">
        <f t="shared" si="244"/>
        <v>15662</v>
      </c>
      <c r="I15663" s="30" t="str">
        <f>IF(G15663='Check Register'!$E$1,H15663,"")</f>
        <v/>
      </c>
    </row>
    <row r="15664" spans="1:9" x14ac:dyDescent="0.3">
      <c r="A15664" t="s">
        <v>879</v>
      </c>
      <c r="B15664" t="s">
        <v>180</v>
      </c>
      <c r="C15664" s="7">
        <v>44848</v>
      </c>
      <c r="E15664" s="27">
        <v>725</v>
      </c>
      <c r="G15664" s="27" t="str">
        <f>VLOOKUP(C15664,W:Y,3,TRUE)</f>
        <v>October 22</v>
      </c>
      <c r="H15664" s="27">
        <f t="shared" si="244"/>
        <v>15663</v>
      </c>
      <c r="I15664" s="30" t="str">
        <f>IF(G15664='Check Register'!$E$1,H15664,"")</f>
        <v/>
      </c>
    </row>
    <row r="15665" spans="1:9" x14ac:dyDescent="0.3">
      <c r="A15665" t="s">
        <v>1265</v>
      </c>
      <c r="B15665" t="s">
        <v>214</v>
      </c>
      <c r="C15665" s="7">
        <v>44848</v>
      </c>
      <c r="E15665" s="27">
        <v>1831.25</v>
      </c>
      <c r="G15665" s="27" t="str">
        <f>VLOOKUP(C15665,W:Y,3,TRUE)</f>
        <v>October 22</v>
      </c>
      <c r="H15665" s="27">
        <f t="shared" si="244"/>
        <v>15664</v>
      </c>
      <c r="I15665" s="30" t="str">
        <f>IF(G15665='Check Register'!$E$1,H15665,"")</f>
        <v/>
      </c>
    </row>
    <row r="15666" spans="1:9" x14ac:dyDescent="0.3">
      <c r="A15666" t="s">
        <v>1265</v>
      </c>
      <c r="B15666" t="s">
        <v>31</v>
      </c>
      <c r="C15666" s="7">
        <v>44848</v>
      </c>
      <c r="E15666" s="27">
        <v>20.3</v>
      </c>
      <c r="G15666" s="27" t="str">
        <f>VLOOKUP(C15666,W:Y,3,TRUE)</f>
        <v>October 22</v>
      </c>
      <c r="H15666" s="27">
        <f t="shared" si="244"/>
        <v>15665</v>
      </c>
      <c r="I15666" s="30" t="str">
        <f>IF(G15666='Check Register'!$E$1,H15666,"")</f>
        <v/>
      </c>
    </row>
    <row r="15667" spans="1:9" x14ac:dyDescent="0.3">
      <c r="A15667" t="s">
        <v>1265</v>
      </c>
      <c r="B15667" t="s">
        <v>111</v>
      </c>
      <c r="C15667" s="7">
        <v>44848</v>
      </c>
      <c r="E15667" s="27">
        <v>78.81</v>
      </c>
      <c r="G15667" s="27" t="str">
        <f>VLOOKUP(C15667,W:Y,3,TRUE)</f>
        <v>October 22</v>
      </c>
      <c r="H15667" s="27">
        <f t="shared" si="244"/>
        <v>15666</v>
      </c>
      <c r="I15667" s="30" t="str">
        <f>IF(G15667='Check Register'!$E$1,H15667,"")</f>
        <v/>
      </c>
    </row>
    <row r="15668" spans="1:9" x14ac:dyDescent="0.3">
      <c r="A15668" t="s">
        <v>829</v>
      </c>
      <c r="B15668" t="s">
        <v>35</v>
      </c>
      <c r="C15668" s="7">
        <v>44848</v>
      </c>
      <c r="E15668" s="27">
        <v>294.39999999999998</v>
      </c>
      <c r="G15668" s="27" t="str">
        <f>VLOOKUP(C15668,W:Y,3,TRUE)</f>
        <v>October 22</v>
      </c>
      <c r="H15668" s="27">
        <f t="shared" si="244"/>
        <v>15667</v>
      </c>
      <c r="I15668" s="30" t="str">
        <f>IF(G15668='Check Register'!$E$1,H15668,"")</f>
        <v/>
      </c>
    </row>
    <row r="15669" spans="1:9" x14ac:dyDescent="0.3">
      <c r="A15669" t="s">
        <v>1148</v>
      </c>
      <c r="B15669" t="s">
        <v>22</v>
      </c>
      <c r="C15669" s="7">
        <v>44848</v>
      </c>
      <c r="E15669" s="27">
        <v>2815.68</v>
      </c>
      <c r="G15669" s="27" t="str">
        <f>VLOOKUP(C15669,W:Y,3,TRUE)</f>
        <v>October 22</v>
      </c>
      <c r="H15669" s="27">
        <f t="shared" si="244"/>
        <v>15668</v>
      </c>
      <c r="I15669" s="30" t="str">
        <f>IF(G15669='Check Register'!$E$1,H15669,"")</f>
        <v/>
      </c>
    </row>
    <row r="15670" spans="1:9" x14ac:dyDescent="0.3">
      <c r="A15670" t="s">
        <v>999</v>
      </c>
      <c r="B15670" t="s">
        <v>8</v>
      </c>
      <c r="C15670" s="7">
        <v>44848</v>
      </c>
      <c r="E15670" s="27">
        <v>1158.72</v>
      </c>
      <c r="G15670" s="27" t="str">
        <f>VLOOKUP(C15670,W:Y,3,TRUE)</f>
        <v>October 22</v>
      </c>
      <c r="H15670" s="27">
        <f t="shared" si="244"/>
        <v>15669</v>
      </c>
      <c r="I15670" s="30" t="str">
        <f>IF(G15670='Check Register'!$E$1,H15670,"")</f>
        <v/>
      </c>
    </row>
    <row r="15671" spans="1:9" x14ac:dyDescent="0.3">
      <c r="A15671" t="s">
        <v>1166</v>
      </c>
      <c r="B15671" t="s">
        <v>89</v>
      </c>
      <c r="C15671" s="7">
        <v>44848</v>
      </c>
      <c r="E15671" s="27">
        <v>1897.32</v>
      </c>
      <c r="G15671" s="27" t="str">
        <f>VLOOKUP(C15671,W:Y,3,TRUE)</f>
        <v>October 22</v>
      </c>
      <c r="H15671" s="27">
        <f t="shared" si="244"/>
        <v>15670</v>
      </c>
      <c r="I15671" s="30" t="str">
        <f>IF(G15671='Check Register'!$E$1,H15671,"")</f>
        <v/>
      </c>
    </row>
    <row r="15672" spans="1:9" x14ac:dyDescent="0.3">
      <c r="A15672" t="s">
        <v>953</v>
      </c>
      <c r="B15672" t="s">
        <v>89</v>
      </c>
      <c r="C15672" s="7">
        <v>44848</v>
      </c>
      <c r="E15672" s="27">
        <v>90</v>
      </c>
      <c r="G15672" s="27" t="str">
        <f>VLOOKUP(C15672,W:Y,3,TRUE)</f>
        <v>October 22</v>
      </c>
      <c r="H15672" s="27">
        <f t="shared" si="244"/>
        <v>15671</v>
      </c>
      <c r="I15672" s="30" t="str">
        <f>IF(G15672='Check Register'!$E$1,H15672,"")</f>
        <v/>
      </c>
    </row>
    <row r="15673" spans="1:9" x14ac:dyDescent="0.3">
      <c r="A15673" t="s">
        <v>1124</v>
      </c>
      <c r="B15673" t="s">
        <v>180</v>
      </c>
      <c r="C15673" s="7">
        <v>44848</v>
      </c>
      <c r="E15673" s="27">
        <v>172.95</v>
      </c>
      <c r="G15673" s="27" t="str">
        <f>VLOOKUP(C15673,W:Y,3,TRUE)</f>
        <v>October 22</v>
      </c>
      <c r="H15673" s="27">
        <f t="shared" si="244"/>
        <v>15672</v>
      </c>
      <c r="I15673" s="30" t="str">
        <f>IF(G15673='Check Register'!$E$1,H15673,"")</f>
        <v/>
      </c>
    </row>
    <row r="15674" spans="1:9" x14ac:dyDescent="0.3">
      <c r="A15674" t="s">
        <v>835</v>
      </c>
      <c r="B15674" t="s">
        <v>18</v>
      </c>
      <c r="C15674" s="7">
        <v>44848</v>
      </c>
      <c r="E15674" s="27">
        <v>291.56</v>
      </c>
      <c r="G15674" s="27" t="str">
        <f>VLOOKUP(C15674,W:Y,3,TRUE)</f>
        <v>October 22</v>
      </c>
      <c r="H15674" s="27">
        <f t="shared" si="244"/>
        <v>15673</v>
      </c>
      <c r="I15674" s="30" t="str">
        <f>IF(G15674='Check Register'!$E$1,H15674,"")</f>
        <v/>
      </c>
    </row>
    <row r="15675" spans="1:9" x14ac:dyDescent="0.3">
      <c r="A15675" t="s">
        <v>1160</v>
      </c>
      <c r="B15675" t="s">
        <v>14</v>
      </c>
      <c r="C15675" s="7">
        <v>44855</v>
      </c>
      <c r="E15675" s="27">
        <v>62200</v>
      </c>
      <c r="G15675" s="27" t="str">
        <f>VLOOKUP(C15675,W:Y,3,TRUE)</f>
        <v>October 22</v>
      </c>
      <c r="H15675" s="27">
        <f t="shared" si="244"/>
        <v>15674</v>
      </c>
      <c r="I15675" s="30" t="str">
        <f>IF(G15675='Check Register'!$E$1,H15675,"")</f>
        <v/>
      </c>
    </row>
    <row r="15676" spans="1:9" x14ac:dyDescent="0.3">
      <c r="A15676" t="s">
        <v>992</v>
      </c>
      <c r="B15676" t="s">
        <v>22</v>
      </c>
      <c r="C15676" s="7">
        <v>44855</v>
      </c>
      <c r="E15676" s="27">
        <v>87.08</v>
      </c>
      <c r="G15676" s="27" t="str">
        <f>VLOOKUP(C15676,W:Y,3,TRUE)</f>
        <v>October 22</v>
      </c>
      <c r="H15676" s="27">
        <f t="shared" si="244"/>
        <v>15675</v>
      </c>
      <c r="I15676" s="30" t="str">
        <f>IF(G15676='Check Register'!$E$1,H15676,"")</f>
        <v/>
      </c>
    </row>
    <row r="15677" spans="1:9" x14ac:dyDescent="0.3">
      <c r="A15677" t="s">
        <v>809</v>
      </c>
      <c r="B15677" t="s">
        <v>43</v>
      </c>
      <c r="C15677" s="7">
        <v>44855</v>
      </c>
      <c r="E15677" s="27">
        <v>237.72</v>
      </c>
      <c r="G15677" s="27" t="str">
        <f>VLOOKUP(C15677,W:Y,3,TRUE)</f>
        <v>October 22</v>
      </c>
      <c r="H15677" s="27">
        <f t="shared" si="244"/>
        <v>15676</v>
      </c>
      <c r="I15677" s="30" t="str">
        <f>IF(G15677='Check Register'!$E$1,H15677,"")</f>
        <v/>
      </c>
    </row>
    <row r="15678" spans="1:9" x14ac:dyDescent="0.3">
      <c r="A15678" t="s">
        <v>837</v>
      </c>
      <c r="B15678" t="s">
        <v>20</v>
      </c>
      <c r="C15678" s="7">
        <v>44855</v>
      </c>
      <c r="E15678" s="27">
        <v>90.48</v>
      </c>
      <c r="G15678" s="27" t="str">
        <f>VLOOKUP(C15678,W:Y,3,TRUE)</f>
        <v>October 22</v>
      </c>
      <c r="H15678" s="27">
        <f t="shared" si="244"/>
        <v>15677</v>
      </c>
      <c r="I15678" s="30" t="str">
        <f>IF(G15678='Check Register'!$E$1,H15678,"")</f>
        <v/>
      </c>
    </row>
    <row r="15679" spans="1:9" x14ac:dyDescent="0.3">
      <c r="A15679" t="s">
        <v>779</v>
      </c>
      <c r="B15679" t="s">
        <v>14</v>
      </c>
      <c r="C15679" s="7">
        <v>44855</v>
      </c>
      <c r="E15679" s="27">
        <v>2207.5</v>
      </c>
      <c r="G15679" s="27" t="str">
        <f>VLOOKUP(C15679,W:Y,3,TRUE)</f>
        <v>October 22</v>
      </c>
      <c r="H15679" s="27">
        <f t="shared" si="244"/>
        <v>15678</v>
      </c>
      <c r="I15679" s="30" t="str">
        <f>IF(G15679='Check Register'!$E$1,H15679,"")</f>
        <v/>
      </c>
    </row>
    <row r="15680" spans="1:9" x14ac:dyDescent="0.3">
      <c r="A15680" t="s">
        <v>780</v>
      </c>
      <c r="B15680" t="s">
        <v>18</v>
      </c>
      <c r="C15680" s="7">
        <v>44855</v>
      </c>
      <c r="E15680" s="27">
        <v>3986.01</v>
      </c>
      <c r="G15680" s="27" t="str">
        <f>VLOOKUP(C15680,W:Y,3,TRUE)</f>
        <v>October 22</v>
      </c>
      <c r="H15680" s="27">
        <f t="shared" si="244"/>
        <v>15679</v>
      </c>
      <c r="I15680" s="30" t="str">
        <f>IF(G15680='Check Register'!$E$1,H15680,"")</f>
        <v/>
      </c>
    </row>
    <row r="15681" spans="1:9" x14ac:dyDescent="0.3">
      <c r="A15681" t="s">
        <v>818</v>
      </c>
      <c r="B15681" t="s">
        <v>141</v>
      </c>
      <c r="C15681" s="7">
        <v>44855</v>
      </c>
      <c r="E15681" s="27">
        <v>1739</v>
      </c>
      <c r="G15681" s="27" t="str">
        <f>VLOOKUP(C15681,W:Y,3,TRUE)</f>
        <v>October 22</v>
      </c>
      <c r="H15681" s="27">
        <f t="shared" si="244"/>
        <v>15680</v>
      </c>
      <c r="I15681" s="30" t="str">
        <f>IF(G15681='Check Register'!$E$1,H15681,"")</f>
        <v/>
      </c>
    </row>
    <row r="15682" spans="1:9" x14ac:dyDescent="0.3">
      <c r="A15682" t="s">
        <v>818</v>
      </c>
      <c r="B15682" t="s">
        <v>102</v>
      </c>
      <c r="C15682" s="7">
        <v>44855</v>
      </c>
      <c r="E15682" s="27">
        <v>2552.7800000000002</v>
      </c>
      <c r="G15682" s="27" t="str">
        <f>VLOOKUP(C15682,W:Y,3,TRUE)</f>
        <v>October 22</v>
      </c>
      <c r="H15682" s="27">
        <f t="shared" si="244"/>
        <v>15681</v>
      </c>
      <c r="I15682" s="30" t="str">
        <f>IF(G15682='Check Register'!$E$1,H15682,"")</f>
        <v/>
      </c>
    </row>
    <row r="15683" spans="1:9" x14ac:dyDescent="0.3">
      <c r="A15683" t="s">
        <v>787</v>
      </c>
      <c r="B15683" t="s">
        <v>20</v>
      </c>
      <c r="C15683" s="7">
        <v>44855</v>
      </c>
      <c r="E15683" s="27">
        <v>2613.98</v>
      </c>
      <c r="G15683" s="27" t="str">
        <f>VLOOKUP(C15683,W:Y,3,TRUE)</f>
        <v>October 22</v>
      </c>
      <c r="H15683" s="27">
        <f t="shared" ref="H15683:H15746" si="245">1+H15682</f>
        <v>15682</v>
      </c>
      <c r="I15683" s="30" t="str">
        <f>IF(G15683='Check Register'!$E$1,H15683,"")</f>
        <v/>
      </c>
    </row>
    <row r="15684" spans="1:9" x14ac:dyDescent="0.3">
      <c r="A15684" t="s">
        <v>790</v>
      </c>
      <c r="B15684" t="s">
        <v>43</v>
      </c>
      <c r="C15684" s="7">
        <v>44855</v>
      </c>
      <c r="E15684" s="27">
        <v>230</v>
      </c>
      <c r="G15684" s="27" t="str">
        <f>VLOOKUP(C15684,W:Y,3,TRUE)</f>
        <v>October 22</v>
      </c>
      <c r="H15684" s="27">
        <f t="shared" si="245"/>
        <v>15683</v>
      </c>
      <c r="I15684" s="30" t="str">
        <f>IF(G15684='Check Register'!$E$1,H15684,"")</f>
        <v/>
      </c>
    </row>
    <row r="15685" spans="1:9" x14ac:dyDescent="0.3">
      <c r="A15685" t="s">
        <v>944</v>
      </c>
      <c r="B15685" t="s">
        <v>14</v>
      </c>
      <c r="C15685" s="7">
        <v>44855</v>
      </c>
      <c r="E15685" s="27">
        <v>36101.5</v>
      </c>
      <c r="G15685" s="27" t="str">
        <f>VLOOKUP(C15685,W:Y,3,TRUE)</f>
        <v>October 22</v>
      </c>
      <c r="H15685" s="27">
        <f t="shared" si="245"/>
        <v>15684</v>
      </c>
      <c r="I15685" s="30" t="str">
        <f>IF(G15685='Check Register'!$E$1,H15685,"")</f>
        <v/>
      </c>
    </row>
    <row r="15686" spans="1:9" x14ac:dyDescent="0.3">
      <c r="A15686" t="s">
        <v>825</v>
      </c>
      <c r="B15686" t="s">
        <v>22</v>
      </c>
      <c r="C15686" s="7">
        <v>44855</v>
      </c>
      <c r="E15686" s="27">
        <v>445.54</v>
      </c>
      <c r="G15686" s="27" t="str">
        <f>VLOOKUP(C15686,W:Y,3,TRUE)</f>
        <v>October 22</v>
      </c>
      <c r="H15686" s="27">
        <f t="shared" si="245"/>
        <v>15685</v>
      </c>
      <c r="I15686" s="30" t="str">
        <f>IF(G15686='Check Register'!$E$1,H15686,"")</f>
        <v/>
      </c>
    </row>
    <row r="15687" spans="1:9" x14ac:dyDescent="0.3">
      <c r="A15687" t="s">
        <v>1306</v>
      </c>
      <c r="B15687" t="s">
        <v>66</v>
      </c>
      <c r="C15687" s="7">
        <v>44855</v>
      </c>
      <c r="E15687" s="27">
        <v>2500</v>
      </c>
      <c r="G15687" s="27" t="str">
        <f>VLOOKUP(C15687,W:Y,3,TRUE)</f>
        <v>October 22</v>
      </c>
      <c r="H15687" s="27">
        <f t="shared" si="245"/>
        <v>15686</v>
      </c>
      <c r="I15687" s="30" t="str">
        <f>IF(G15687='Check Register'!$E$1,H15687,"")</f>
        <v/>
      </c>
    </row>
    <row r="15688" spans="1:9" x14ac:dyDescent="0.3">
      <c r="A15688" t="s">
        <v>655</v>
      </c>
      <c r="B15688" t="s">
        <v>6</v>
      </c>
      <c r="C15688" s="7">
        <v>44855</v>
      </c>
      <c r="E15688" s="27">
        <v>173066.59</v>
      </c>
      <c r="G15688" s="27" t="str">
        <f>VLOOKUP(C15688,W:Y,3,TRUE)</f>
        <v>October 22</v>
      </c>
      <c r="H15688" s="27">
        <f t="shared" si="245"/>
        <v>15687</v>
      </c>
      <c r="I15688" s="30" t="str">
        <f>IF(G15688='Check Register'!$E$1,H15688,"")</f>
        <v/>
      </c>
    </row>
    <row r="15689" spans="1:9" x14ac:dyDescent="0.3">
      <c r="A15689" t="s">
        <v>884</v>
      </c>
      <c r="B15689" t="s">
        <v>8</v>
      </c>
      <c r="C15689" s="7">
        <v>44855</v>
      </c>
      <c r="E15689" s="27">
        <v>511.44</v>
      </c>
      <c r="G15689" s="27" t="str">
        <f>VLOOKUP(C15689,W:Y,3,TRUE)</f>
        <v>October 22</v>
      </c>
      <c r="H15689" s="27">
        <f t="shared" si="245"/>
        <v>15688</v>
      </c>
      <c r="I15689" s="30" t="str">
        <f>IF(G15689='Check Register'!$E$1,H15689,"")</f>
        <v/>
      </c>
    </row>
    <row r="15690" spans="1:9" x14ac:dyDescent="0.3">
      <c r="A15690" t="s">
        <v>1004</v>
      </c>
      <c r="B15690" t="s">
        <v>14</v>
      </c>
      <c r="C15690" s="7">
        <v>44855</v>
      </c>
      <c r="E15690" s="27">
        <v>330</v>
      </c>
      <c r="G15690" s="27" t="str">
        <f>VLOOKUP(C15690,W:Y,3,TRUE)</f>
        <v>October 22</v>
      </c>
      <c r="H15690" s="27">
        <f t="shared" si="245"/>
        <v>15689</v>
      </c>
      <c r="I15690" s="30" t="str">
        <f>IF(G15690='Check Register'!$E$1,H15690,"")</f>
        <v/>
      </c>
    </row>
    <row r="15691" spans="1:9" x14ac:dyDescent="0.3">
      <c r="A15691" t="s">
        <v>1004</v>
      </c>
      <c r="B15691" t="s">
        <v>39</v>
      </c>
      <c r="C15691" s="7">
        <v>44855</v>
      </c>
      <c r="E15691" s="27">
        <v>170</v>
      </c>
      <c r="G15691" s="27" t="str">
        <f>VLOOKUP(C15691,W:Y,3,TRUE)</f>
        <v>October 22</v>
      </c>
      <c r="H15691" s="27">
        <f t="shared" si="245"/>
        <v>15690</v>
      </c>
      <c r="I15691" s="30" t="str">
        <f>IF(G15691='Check Register'!$E$1,H15691,"")</f>
        <v/>
      </c>
    </row>
    <row r="15692" spans="1:9" x14ac:dyDescent="0.3">
      <c r="A15692" t="s">
        <v>857</v>
      </c>
      <c r="B15692" t="s">
        <v>22</v>
      </c>
      <c r="C15692" s="7">
        <v>44855</v>
      </c>
      <c r="E15692" s="27">
        <v>50</v>
      </c>
      <c r="G15692" s="27" t="str">
        <f>VLOOKUP(C15692,W:Y,3,TRUE)</f>
        <v>October 22</v>
      </c>
      <c r="H15692" s="27">
        <f t="shared" si="245"/>
        <v>15691</v>
      </c>
      <c r="I15692" s="30" t="str">
        <f>IF(G15692='Check Register'!$E$1,H15692,"")</f>
        <v/>
      </c>
    </row>
    <row r="15693" spans="1:9" x14ac:dyDescent="0.3">
      <c r="A15693" t="s">
        <v>983</v>
      </c>
      <c r="B15693" t="s">
        <v>43</v>
      </c>
      <c r="C15693" s="7">
        <v>44855</v>
      </c>
      <c r="E15693" s="27">
        <v>225</v>
      </c>
      <c r="G15693" s="27" t="str">
        <f>VLOOKUP(C15693,W:Y,3,TRUE)</f>
        <v>October 22</v>
      </c>
      <c r="H15693" s="27">
        <f t="shared" si="245"/>
        <v>15692</v>
      </c>
      <c r="I15693" s="30" t="str">
        <f>IF(G15693='Check Register'!$E$1,H15693,"")</f>
        <v/>
      </c>
    </row>
    <row r="15694" spans="1:9" x14ac:dyDescent="0.3">
      <c r="A15694" t="s">
        <v>801</v>
      </c>
      <c r="B15694" t="s">
        <v>39</v>
      </c>
      <c r="C15694" s="7">
        <v>44855</v>
      </c>
      <c r="E15694" s="27">
        <v>15051.09</v>
      </c>
      <c r="G15694" s="27" t="str">
        <f>VLOOKUP(C15694,W:Y,3,TRUE)</f>
        <v>October 22</v>
      </c>
      <c r="H15694" s="27">
        <f t="shared" si="245"/>
        <v>15693</v>
      </c>
      <c r="I15694" s="30" t="str">
        <f>IF(G15694='Check Register'!$E$1,H15694,"")</f>
        <v/>
      </c>
    </row>
    <row r="15695" spans="1:9" x14ac:dyDescent="0.3">
      <c r="A15695" t="s">
        <v>886</v>
      </c>
      <c r="B15695" t="s">
        <v>212</v>
      </c>
      <c r="C15695" s="7">
        <v>44855</v>
      </c>
      <c r="E15695" s="27">
        <v>125</v>
      </c>
      <c r="G15695" s="27" t="str">
        <f>VLOOKUP(C15695,W:Y,3,TRUE)</f>
        <v>October 22</v>
      </c>
      <c r="H15695" s="27">
        <f t="shared" si="245"/>
        <v>15694</v>
      </c>
      <c r="I15695" s="30" t="str">
        <f>IF(G15695='Check Register'!$E$1,H15695,"")</f>
        <v/>
      </c>
    </row>
    <row r="15696" spans="1:9" x14ac:dyDescent="0.3">
      <c r="A15696" t="s">
        <v>829</v>
      </c>
      <c r="B15696" t="s">
        <v>22</v>
      </c>
      <c r="C15696" s="7">
        <v>44855</v>
      </c>
      <c r="E15696" s="27">
        <v>174.05</v>
      </c>
      <c r="G15696" s="27" t="str">
        <f>VLOOKUP(C15696,W:Y,3,TRUE)</f>
        <v>October 22</v>
      </c>
      <c r="H15696" s="27">
        <f t="shared" si="245"/>
        <v>15695</v>
      </c>
      <c r="I15696" s="30" t="str">
        <f>IF(G15696='Check Register'!$E$1,H15696,"")</f>
        <v/>
      </c>
    </row>
    <row r="15697" spans="1:9" x14ac:dyDescent="0.3">
      <c r="A15697" t="s">
        <v>1114</v>
      </c>
      <c r="B15697" t="s">
        <v>28</v>
      </c>
      <c r="C15697" s="7">
        <v>44855</v>
      </c>
      <c r="E15697" s="27">
        <v>443776.66</v>
      </c>
      <c r="G15697" s="27" t="str">
        <f>VLOOKUP(C15697,W:Y,3,TRUE)</f>
        <v>October 22</v>
      </c>
      <c r="H15697" s="27">
        <f t="shared" si="245"/>
        <v>15696</v>
      </c>
      <c r="I15697" s="30" t="str">
        <f>IF(G15697='Check Register'!$E$1,H15697,"")</f>
        <v/>
      </c>
    </row>
    <row r="15698" spans="1:9" x14ac:dyDescent="0.3">
      <c r="A15698" t="s">
        <v>1114</v>
      </c>
      <c r="B15698" t="s">
        <v>33</v>
      </c>
      <c r="C15698" s="7">
        <v>44855</v>
      </c>
      <c r="E15698" s="27">
        <v>82360.5</v>
      </c>
      <c r="G15698" s="27" t="str">
        <f>VLOOKUP(C15698,W:Y,3,TRUE)</f>
        <v>October 22</v>
      </c>
      <c r="H15698" s="27">
        <f t="shared" si="245"/>
        <v>15697</v>
      </c>
      <c r="I15698" s="30" t="str">
        <f>IF(G15698='Check Register'!$E$1,H15698,"")</f>
        <v/>
      </c>
    </row>
    <row r="15699" spans="1:9" x14ac:dyDescent="0.3">
      <c r="A15699" t="s">
        <v>1114</v>
      </c>
      <c r="B15699" t="s">
        <v>102</v>
      </c>
      <c r="C15699" s="7">
        <v>44855</v>
      </c>
      <c r="E15699" s="27">
        <v>126687.84</v>
      </c>
      <c r="G15699" s="27" t="str">
        <f>VLOOKUP(C15699,W:Y,3,TRUE)</f>
        <v>October 22</v>
      </c>
      <c r="H15699" s="27">
        <f t="shared" si="245"/>
        <v>15698</v>
      </c>
      <c r="I15699" s="30" t="str">
        <f>IF(G15699='Check Register'!$E$1,H15699,"")</f>
        <v/>
      </c>
    </row>
    <row r="15700" spans="1:9" x14ac:dyDescent="0.3">
      <c r="A15700" t="s">
        <v>1101</v>
      </c>
      <c r="B15700" t="s">
        <v>45</v>
      </c>
      <c r="C15700" s="7">
        <v>44855</v>
      </c>
      <c r="E15700" s="27">
        <v>2384</v>
      </c>
      <c r="G15700" s="27" t="str">
        <f>VLOOKUP(C15700,W:Y,3,TRUE)</f>
        <v>October 22</v>
      </c>
      <c r="H15700" s="27">
        <f t="shared" si="245"/>
        <v>15699</v>
      </c>
      <c r="I15700" s="30" t="str">
        <f>IF(G15700='Check Register'!$E$1,H15700,"")</f>
        <v/>
      </c>
    </row>
    <row r="15701" spans="1:9" x14ac:dyDescent="0.3">
      <c r="A15701" t="s">
        <v>860</v>
      </c>
      <c r="B15701" t="s">
        <v>22</v>
      </c>
      <c r="C15701" s="7">
        <v>44855</v>
      </c>
      <c r="E15701" s="27">
        <v>104</v>
      </c>
      <c r="G15701" s="27" t="str">
        <f>VLOOKUP(C15701,W:Y,3,TRUE)</f>
        <v>October 22</v>
      </c>
      <c r="H15701" s="27">
        <f t="shared" si="245"/>
        <v>15700</v>
      </c>
      <c r="I15701" s="30" t="str">
        <f>IF(G15701='Check Register'!$E$1,H15701,"")</f>
        <v/>
      </c>
    </row>
    <row r="15702" spans="1:9" x14ac:dyDescent="0.3">
      <c r="A15702" t="s">
        <v>1167</v>
      </c>
      <c r="B15702" t="s">
        <v>39</v>
      </c>
      <c r="C15702" s="7">
        <v>44855</v>
      </c>
      <c r="E15702" s="27">
        <v>7718</v>
      </c>
      <c r="G15702" s="27" t="str">
        <f>VLOOKUP(C15702,W:Y,3,TRUE)</f>
        <v>October 22</v>
      </c>
      <c r="H15702" s="27">
        <f t="shared" si="245"/>
        <v>15701</v>
      </c>
      <c r="I15702" s="30" t="str">
        <f>IF(G15702='Check Register'!$E$1,H15702,"")</f>
        <v/>
      </c>
    </row>
    <row r="15703" spans="1:9" x14ac:dyDescent="0.3">
      <c r="A15703" t="s">
        <v>805</v>
      </c>
      <c r="B15703" t="s">
        <v>127</v>
      </c>
      <c r="C15703" s="7">
        <v>44855</v>
      </c>
      <c r="E15703" s="27">
        <v>234.61</v>
      </c>
      <c r="G15703" s="27" t="str">
        <f>VLOOKUP(C15703,W:Y,3,TRUE)</f>
        <v>October 22</v>
      </c>
      <c r="H15703" s="27">
        <f t="shared" si="245"/>
        <v>15702</v>
      </c>
      <c r="I15703" s="30" t="str">
        <f>IF(G15703='Check Register'!$E$1,H15703,"")</f>
        <v/>
      </c>
    </row>
    <row r="15704" spans="1:9" x14ac:dyDescent="0.3">
      <c r="A15704" t="s">
        <v>805</v>
      </c>
      <c r="B15704" t="s">
        <v>11</v>
      </c>
      <c r="C15704" s="7">
        <v>44855</v>
      </c>
      <c r="E15704" s="27">
        <v>355.27</v>
      </c>
      <c r="G15704" s="27" t="str">
        <f>VLOOKUP(C15704,W:Y,3,TRUE)</f>
        <v>October 22</v>
      </c>
      <c r="H15704" s="27">
        <f t="shared" si="245"/>
        <v>15703</v>
      </c>
      <c r="I15704" s="30" t="str">
        <f>IF(G15704='Check Register'!$E$1,H15704,"")</f>
        <v/>
      </c>
    </row>
    <row r="15705" spans="1:9" x14ac:dyDescent="0.3">
      <c r="A15705" t="s">
        <v>1103</v>
      </c>
      <c r="B15705" t="s">
        <v>169</v>
      </c>
      <c r="C15705" s="7">
        <v>44855</v>
      </c>
      <c r="E15705" s="27">
        <v>-45810.2</v>
      </c>
      <c r="G15705" s="27" t="str">
        <f>VLOOKUP(C15705,W:Y,3,TRUE)</f>
        <v>October 22</v>
      </c>
      <c r="H15705" s="27">
        <f t="shared" si="245"/>
        <v>15704</v>
      </c>
      <c r="I15705" s="30" t="str">
        <f>IF(G15705='Check Register'!$E$1,H15705,"")</f>
        <v/>
      </c>
    </row>
    <row r="15706" spans="1:9" x14ac:dyDescent="0.3">
      <c r="A15706" t="s">
        <v>1103</v>
      </c>
      <c r="B15706" t="s">
        <v>150</v>
      </c>
      <c r="C15706" s="7">
        <v>44855</v>
      </c>
      <c r="E15706" s="27">
        <v>37.5</v>
      </c>
      <c r="G15706" s="27" t="str">
        <f>VLOOKUP(C15706,W:Y,3,TRUE)</f>
        <v>October 22</v>
      </c>
      <c r="H15706" s="27">
        <f t="shared" si="245"/>
        <v>15705</v>
      </c>
      <c r="I15706" s="30" t="str">
        <f>IF(G15706='Check Register'!$E$1,H15706,"")</f>
        <v/>
      </c>
    </row>
    <row r="15707" spans="1:9" x14ac:dyDescent="0.3">
      <c r="A15707" t="s">
        <v>1103</v>
      </c>
      <c r="B15707" t="s">
        <v>210</v>
      </c>
      <c r="C15707" s="7">
        <v>44855</v>
      </c>
      <c r="E15707" s="27">
        <v>8275.2900000000009</v>
      </c>
      <c r="G15707" s="27" t="str">
        <f>VLOOKUP(C15707,W:Y,3,TRUE)</f>
        <v>October 22</v>
      </c>
      <c r="H15707" s="27">
        <f t="shared" si="245"/>
        <v>15706</v>
      </c>
      <c r="I15707" s="30" t="str">
        <f>IF(G15707='Check Register'!$E$1,H15707,"")</f>
        <v/>
      </c>
    </row>
    <row r="15708" spans="1:9" x14ac:dyDescent="0.3">
      <c r="A15708" t="s">
        <v>1103</v>
      </c>
      <c r="B15708" t="s">
        <v>102</v>
      </c>
      <c r="C15708" s="7">
        <v>44855</v>
      </c>
      <c r="E15708" s="27">
        <v>715028.1</v>
      </c>
      <c r="G15708" s="27" t="str">
        <f>VLOOKUP(C15708,W:Y,3,TRUE)</f>
        <v>October 22</v>
      </c>
      <c r="H15708" s="27">
        <f t="shared" si="245"/>
        <v>15707</v>
      </c>
      <c r="I15708" s="30" t="str">
        <f>IF(G15708='Check Register'!$E$1,H15708,"")</f>
        <v/>
      </c>
    </row>
    <row r="15709" spans="1:9" x14ac:dyDescent="0.3">
      <c r="A15709" t="s">
        <v>1296</v>
      </c>
      <c r="B15709" t="s">
        <v>100</v>
      </c>
      <c r="C15709" s="7">
        <v>44855</v>
      </c>
      <c r="E15709" s="27">
        <v>1000</v>
      </c>
      <c r="G15709" s="27" t="str">
        <f>VLOOKUP(C15709,W:Y,3,TRUE)</f>
        <v>October 22</v>
      </c>
      <c r="H15709" s="27">
        <f t="shared" si="245"/>
        <v>15708</v>
      </c>
      <c r="I15709" s="30" t="str">
        <f>IF(G15709='Check Register'!$E$1,H15709,"")</f>
        <v/>
      </c>
    </row>
    <row r="15710" spans="1:9" x14ac:dyDescent="0.3">
      <c r="A15710" t="s">
        <v>1124</v>
      </c>
      <c r="B15710" t="s">
        <v>180</v>
      </c>
      <c r="C15710" s="7">
        <v>44855</v>
      </c>
      <c r="E15710" s="27">
        <v>93.7</v>
      </c>
      <c r="G15710" s="27" t="str">
        <f>VLOOKUP(C15710,W:Y,3,TRUE)</f>
        <v>October 22</v>
      </c>
      <c r="H15710" s="27">
        <f t="shared" si="245"/>
        <v>15709</v>
      </c>
      <c r="I15710" s="30" t="str">
        <f>IF(G15710='Check Register'!$E$1,H15710,"")</f>
        <v/>
      </c>
    </row>
    <row r="15711" spans="1:9" x14ac:dyDescent="0.3">
      <c r="A15711" t="s">
        <v>866</v>
      </c>
      <c r="B15711" t="s">
        <v>127</v>
      </c>
      <c r="C15711" s="7">
        <v>44855</v>
      </c>
      <c r="E15711" s="27">
        <v>527.86</v>
      </c>
      <c r="G15711" s="27" t="str">
        <f>VLOOKUP(C15711,W:Y,3,TRUE)</f>
        <v>October 22</v>
      </c>
      <c r="H15711" s="27">
        <f t="shared" si="245"/>
        <v>15710</v>
      </c>
      <c r="I15711" s="30" t="str">
        <f>IF(G15711='Check Register'!$E$1,H15711,"")</f>
        <v/>
      </c>
    </row>
    <row r="15712" spans="1:9" x14ac:dyDescent="0.3">
      <c r="A15712" t="s">
        <v>867</v>
      </c>
      <c r="B15712" t="s">
        <v>89</v>
      </c>
      <c r="C15712" s="7">
        <v>44862</v>
      </c>
      <c r="E15712" s="27">
        <v>618.25</v>
      </c>
      <c r="G15712" s="27" t="str">
        <f>VLOOKUP(C15712,W:Y,3,TRUE)</f>
        <v>October 22</v>
      </c>
      <c r="H15712" s="27">
        <f t="shared" si="245"/>
        <v>15711</v>
      </c>
      <c r="I15712" s="30" t="str">
        <f>IF(G15712='Check Register'!$E$1,H15712,"")</f>
        <v/>
      </c>
    </row>
    <row r="15713" spans="1:9" x14ac:dyDescent="0.3">
      <c r="A15713" t="s">
        <v>992</v>
      </c>
      <c r="B15713" t="s">
        <v>22</v>
      </c>
      <c r="C15713" s="7">
        <v>44862</v>
      </c>
      <c r="E15713" s="27">
        <v>463.94</v>
      </c>
      <c r="G15713" s="27" t="str">
        <f>VLOOKUP(C15713,W:Y,3,TRUE)</f>
        <v>October 22</v>
      </c>
      <c r="H15713" s="27">
        <f t="shared" si="245"/>
        <v>15712</v>
      </c>
      <c r="I15713" s="30" t="str">
        <f>IF(G15713='Check Register'!$E$1,H15713,"")</f>
        <v/>
      </c>
    </row>
    <row r="15714" spans="1:9" x14ac:dyDescent="0.3">
      <c r="A15714" t="s">
        <v>955</v>
      </c>
      <c r="B15714" t="s">
        <v>14</v>
      </c>
      <c r="C15714" s="7">
        <v>44862</v>
      </c>
      <c r="E15714" s="27">
        <v>19878.32</v>
      </c>
      <c r="G15714" s="27" t="str">
        <f>VLOOKUP(C15714,W:Y,3,TRUE)</f>
        <v>October 22</v>
      </c>
      <c r="H15714" s="27">
        <f t="shared" si="245"/>
        <v>15713</v>
      </c>
      <c r="I15714" s="30" t="str">
        <f>IF(G15714='Check Register'!$E$1,H15714,"")</f>
        <v/>
      </c>
    </row>
    <row r="15715" spans="1:9" x14ac:dyDescent="0.3">
      <c r="A15715" t="s">
        <v>809</v>
      </c>
      <c r="B15715" t="s">
        <v>43</v>
      </c>
      <c r="C15715" s="7">
        <v>44862</v>
      </c>
      <c r="E15715" s="27">
        <v>10438.76</v>
      </c>
      <c r="G15715" s="27" t="str">
        <f>VLOOKUP(C15715,W:Y,3,TRUE)</f>
        <v>October 22</v>
      </c>
      <c r="H15715" s="27">
        <f t="shared" si="245"/>
        <v>15714</v>
      </c>
      <c r="I15715" s="30" t="str">
        <f>IF(G15715='Check Register'!$E$1,H15715,"")</f>
        <v/>
      </c>
    </row>
    <row r="15716" spans="1:9" x14ac:dyDescent="0.3">
      <c r="A15716" t="s">
        <v>837</v>
      </c>
      <c r="B15716" t="s">
        <v>20</v>
      </c>
      <c r="C15716" s="7">
        <v>44862</v>
      </c>
      <c r="E15716" s="27">
        <v>244.5</v>
      </c>
      <c r="G15716" s="27" t="str">
        <f>VLOOKUP(C15716,W:Y,3,TRUE)</f>
        <v>October 22</v>
      </c>
      <c r="H15716" s="27">
        <f t="shared" si="245"/>
        <v>15715</v>
      </c>
      <c r="I15716" s="30" t="str">
        <f>IF(G15716='Check Register'!$E$1,H15716,"")</f>
        <v/>
      </c>
    </row>
    <row r="15717" spans="1:9" x14ac:dyDescent="0.3">
      <c r="A15717" t="s">
        <v>812</v>
      </c>
      <c r="B15717" t="s">
        <v>70</v>
      </c>
      <c r="C15717" s="7">
        <v>44862</v>
      </c>
      <c r="E15717" s="27">
        <v>25.5</v>
      </c>
      <c r="G15717" s="27" t="str">
        <f>VLOOKUP(C15717,W:Y,3,TRUE)</f>
        <v>October 22</v>
      </c>
      <c r="H15717" s="27">
        <f t="shared" si="245"/>
        <v>15716</v>
      </c>
      <c r="I15717" s="30" t="str">
        <f>IF(G15717='Check Register'!$E$1,H15717,"")</f>
        <v/>
      </c>
    </row>
    <row r="15718" spans="1:9" x14ac:dyDescent="0.3">
      <c r="A15718" t="s">
        <v>813</v>
      </c>
      <c r="B15718" t="s">
        <v>115</v>
      </c>
      <c r="C15718" s="7">
        <v>44862</v>
      </c>
      <c r="E15718" s="27">
        <v>7500</v>
      </c>
      <c r="G15718" s="27" t="str">
        <f>VLOOKUP(C15718,W:Y,3,TRUE)</f>
        <v>October 22</v>
      </c>
      <c r="H15718" s="27">
        <f t="shared" si="245"/>
        <v>15717</v>
      </c>
      <c r="I15718" s="30" t="str">
        <f>IF(G15718='Check Register'!$E$1,H15718,"")</f>
        <v/>
      </c>
    </row>
    <row r="15719" spans="1:9" x14ac:dyDescent="0.3">
      <c r="A15719" t="s">
        <v>869</v>
      </c>
      <c r="B15719" t="s">
        <v>89</v>
      </c>
      <c r="C15719" s="7">
        <v>44862</v>
      </c>
      <c r="E15719" s="27">
        <v>115.5</v>
      </c>
      <c r="G15719" s="27" t="str">
        <f>VLOOKUP(C15719,W:Y,3,TRUE)</f>
        <v>October 22</v>
      </c>
      <c r="H15719" s="27">
        <f t="shared" si="245"/>
        <v>15718</v>
      </c>
      <c r="I15719" s="30" t="str">
        <f>IF(G15719='Check Register'!$E$1,H15719,"")</f>
        <v/>
      </c>
    </row>
    <row r="15720" spans="1:9" x14ac:dyDescent="0.3">
      <c r="A15720" t="s">
        <v>956</v>
      </c>
      <c r="B15720" t="s">
        <v>139</v>
      </c>
      <c r="C15720" s="7">
        <v>44862</v>
      </c>
      <c r="E15720" s="27">
        <v>15023.91</v>
      </c>
      <c r="G15720" s="27" t="str">
        <f>VLOOKUP(C15720,W:Y,3,TRUE)</f>
        <v>October 22</v>
      </c>
      <c r="H15720" s="27">
        <f t="shared" si="245"/>
        <v>15719</v>
      </c>
      <c r="I15720" s="30" t="str">
        <f>IF(G15720='Check Register'!$E$1,H15720,"")</f>
        <v/>
      </c>
    </row>
    <row r="15721" spans="1:9" x14ac:dyDescent="0.3">
      <c r="A15721" t="s">
        <v>871</v>
      </c>
      <c r="B15721" t="s">
        <v>111</v>
      </c>
      <c r="C15721" s="7">
        <v>44862</v>
      </c>
      <c r="E15721" s="27">
        <v>1997.74</v>
      </c>
      <c r="G15721" s="27" t="str">
        <f>VLOOKUP(C15721,W:Y,3,TRUE)</f>
        <v>October 22</v>
      </c>
      <c r="H15721" s="27">
        <f t="shared" si="245"/>
        <v>15720</v>
      </c>
      <c r="I15721" s="30" t="str">
        <f>IF(G15721='Check Register'!$E$1,H15721,"")</f>
        <v/>
      </c>
    </row>
    <row r="15722" spans="1:9" x14ac:dyDescent="0.3">
      <c r="A15722" t="s">
        <v>930</v>
      </c>
      <c r="B15722" t="s">
        <v>8</v>
      </c>
      <c r="C15722" s="7">
        <v>44862</v>
      </c>
      <c r="E15722" s="27">
        <v>313.37</v>
      </c>
      <c r="G15722" s="27" t="str">
        <f>VLOOKUP(C15722,W:Y,3,TRUE)</f>
        <v>October 22</v>
      </c>
      <c r="H15722" s="27">
        <f t="shared" si="245"/>
        <v>15721</v>
      </c>
      <c r="I15722" s="30" t="str">
        <f>IF(G15722='Check Register'!$E$1,H15722,"")</f>
        <v/>
      </c>
    </row>
    <row r="15723" spans="1:9" x14ac:dyDescent="0.3">
      <c r="A15723" t="s">
        <v>1307</v>
      </c>
      <c r="B15723" t="s">
        <v>28</v>
      </c>
      <c r="C15723" s="7">
        <v>44862</v>
      </c>
      <c r="E15723" s="27">
        <v>2173.0500000000002</v>
      </c>
      <c r="G15723" s="27" t="str">
        <f>VLOOKUP(C15723,W:Y,3,TRUE)</f>
        <v>October 22</v>
      </c>
      <c r="H15723" s="27">
        <f t="shared" si="245"/>
        <v>15722</v>
      </c>
      <c r="I15723" s="30" t="str">
        <f>IF(G15723='Check Register'!$E$1,H15723,"")</f>
        <v/>
      </c>
    </row>
    <row r="15724" spans="1:9" x14ac:dyDescent="0.3">
      <c r="A15724" t="s">
        <v>967</v>
      </c>
      <c r="B15724" t="s">
        <v>14</v>
      </c>
      <c r="C15724" s="7">
        <v>44862</v>
      </c>
      <c r="E15724" s="27">
        <v>2041.66</v>
      </c>
      <c r="G15724" s="27" t="str">
        <f>VLOOKUP(C15724,W:Y,3,TRUE)</f>
        <v>October 22</v>
      </c>
      <c r="H15724" s="27">
        <f t="shared" si="245"/>
        <v>15723</v>
      </c>
      <c r="I15724" s="30" t="str">
        <f>IF(G15724='Check Register'!$E$1,H15724,"")</f>
        <v/>
      </c>
    </row>
    <row r="15725" spans="1:9" x14ac:dyDescent="0.3">
      <c r="A15725" t="s">
        <v>795</v>
      </c>
      <c r="B15725" t="s">
        <v>89</v>
      </c>
      <c r="C15725" s="7">
        <v>44862</v>
      </c>
      <c r="E15725" s="27">
        <v>621.04</v>
      </c>
      <c r="G15725" s="27" t="str">
        <f>VLOOKUP(C15725,W:Y,3,TRUE)</f>
        <v>October 22</v>
      </c>
      <c r="H15725" s="27">
        <f t="shared" si="245"/>
        <v>15724</v>
      </c>
      <c r="I15725" s="30" t="str">
        <f>IF(G15725='Check Register'!$E$1,H15725,"")</f>
        <v/>
      </c>
    </row>
    <row r="15726" spans="1:9" x14ac:dyDescent="0.3">
      <c r="A15726" t="s">
        <v>875</v>
      </c>
      <c r="B15726" t="s">
        <v>70</v>
      </c>
      <c r="C15726" s="7">
        <v>44862</v>
      </c>
      <c r="E15726" s="27">
        <v>14</v>
      </c>
      <c r="G15726" s="27" t="str">
        <f>VLOOKUP(C15726,W:Y,3,TRUE)</f>
        <v>October 22</v>
      </c>
      <c r="H15726" s="27">
        <f t="shared" si="245"/>
        <v>15725</v>
      </c>
      <c r="I15726" s="30" t="str">
        <f>IF(G15726='Check Register'!$E$1,H15726,"")</f>
        <v/>
      </c>
    </row>
    <row r="15727" spans="1:9" x14ac:dyDescent="0.3">
      <c r="A15727" t="s">
        <v>876</v>
      </c>
      <c r="B15727" t="s">
        <v>28</v>
      </c>
      <c r="C15727" s="7">
        <v>44862</v>
      </c>
      <c r="E15727" s="27">
        <v>86396.45</v>
      </c>
      <c r="G15727" s="27" t="str">
        <f>VLOOKUP(C15727,W:Y,3,TRUE)</f>
        <v>October 22</v>
      </c>
      <c r="H15727" s="27">
        <f t="shared" si="245"/>
        <v>15726</v>
      </c>
      <c r="I15727" s="30" t="str">
        <f>IF(G15727='Check Register'!$E$1,H15727,"")</f>
        <v/>
      </c>
    </row>
    <row r="15728" spans="1:9" x14ac:dyDescent="0.3">
      <c r="A15728" t="s">
        <v>1098</v>
      </c>
      <c r="B15728" t="s">
        <v>85</v>
      </c>
      <c r="C15728" s="7">
        <v>44862</v>
      </c>
      <c r="E15728" s="27">
        <v>2363</v>
      </c>
      <c r="G15728" s="27" t="str">
        <f>VLOOKUP(C15728,W:Y,3,TRUE)</f>
        <v>October 22</v>
      </c>
      <c r="H15728" s="27">
        <f t="shared" si="245"/>
        <v>15727</v>
      </c>
      <c r="I15728" s="30" t="str">
        <f>IF(G15728='Check Register'!$E$1,H15728,"")</f>
        <v/>
      </c>
    </row>
    <row r="15729" spans="1:9" x14ac:dyDescent="0.3">
      <c r="A15729" t="s">
        <v>851</v>
      </c>
      <c r="B15729" t="s">
        <v>180</v>
      </c>
      <c r="C15729" s="7">
        <v>44862</v>
      </c>
      <c r="E15729" s="27">
        <v>3477.5</v>
      </c>
      <c r="G15729" s="27" t="str">
        <f>VLOOKUP(C15729,W:Y,3,TRUE)</f>
        <v>October 22</v>
      </c>
      <c r="H15729" s="27">
        <f t="shared" si="245"/>
        <v>15728</v>
      </c>
      <c r="I15729" s="30" t="str">
        <f>IF(G15729='Check Register'!$E$1,H15729,"")</f>
        <v/>
      </c>
    </row>
    <row r="15730" spans="1:9" x14ac:dyDescent="0.3">
      <c r="A15730" t="s">
        <v>852</v>
      </c>
      <c r="B15730" t="s">
        <v>28</v>
      </c>
      <c r="C15730" s="7">
        <v>44862</v>
      </c>
      <c r="E15730" s="27">
        <v>13612.5</v>
      </c>
      <c r="G15730" s="27" t="str">
        <f>VLOOKUP(C15730,W:Y,3,TRUE)</f>
        <v>October 22</v>
      </c>
      <c r="H15730" s="27">
        <f t="shared" si="245"/>
        <v>15729</v>
      </c>
      <c r="I15730" s="30" t="str">
        <f>IF(G15730='Check Register'!$E$1,H15730,"")</f>
        <v/>
      </c>
    </row>
    <row r="15731" spans="1:9" x14ac:dyDescent="0.3">
      <c r="A15731" t="s">
        <v>828</v>
      </c>
      <c r="B15731" t="s">
        <v>102</v>
      </c>
      <c r="C15731" s="7">
        <v>44862</v>
      </c>
      <c r="E15731" s="27">
        <v>24771.05</v>
      </c>
      <c r="G15731" s="27" t="str">
        <f>VLOOKUP(C15731,W:Y,3,TRUE)</f>
        <v>October 22</v>
      </c>
      <c r="H15731" s="27">
        <f t="shared" si="245"/>
        <v>15730</v>
      </c>
      <c r="I15731" s="30" t="str">
        <f>IF(G15731='Check Register'!$E$1,H15731,"")</f>
        <v/>
      </c>
    </row>
    <row r="15732" spans="1:9" x14ac:dyDescent="0.3">
      <c r="A15732" t="s">
        <v>798</v>
      </c>
      <c r="B15732" t="s">
        <v>22</v>
      </c>
      <c r="C15732" s="7">
        <v>44862</v>
      </c>
      <c r="E15732" s="27">
        <v>330</v>
      </c>
      <c r="G15732" s="27" t="str">
        <f>VLOOKUP(C15732,W:Y,3,TRUE)</f>
        <v>October 22</v>
      </c>
      <c r="H15732" s="27">
        <f t="shared" si="245"/>
        <v>15731</v>
      </c>
      <c r="I15732" s="30" t="str">
        <f>IF(G15732='Check Register'!$E$1,H15732,"")</f>
        <v/>
      </c>
    </row>
    <row r="15733" spans="1:9" x14ac:dyDescent="0.3">
      <c r="A15733" t="s">
        <v>878</v>
      </c>
      <c r="B15733" t="s">
        <v>47</v>
      </c>
      <c r="C15733" s="7">
        <v>44862</v>
      </c>
      <c r="E15733" s="27">
        <v>6027.27</v>
      </c>
      <c r="G15733" s="27" t="str">
        <f>VLOOKUP(C15733,W:Y,3,TRUE)</f>
        <v>October 22</v>
      </c>
      <c r="H15733" s="27">
        <f t="shared" si="245"/>
        <v>15732</v>
      </c>
      <c r="I15733" s="30" t="str">
        <f>IF(G15733='Check Register'!$E$1,H15733,"")</f>
        <v/>
      </c>
    </row>
    <row r="15734" spans="1:9" x14ac:dyDescent="0.3">
      <c r="A15734" t="s">
        <v>1270</v>
      </c>
      <c r="B15734" t="s">
        <v>12</v>
      </c>
      <c r="C15734" s="7">
        <v>44862</v>
      </c>
      <c r="E15734" s="27">
        <v>151.72</v>
      </c>
      <c r="G15734" s="27" t="str">
        <f>VLOOKUP(C15734,W:Y,3,TRUE)</f>
        <v>October 22</v>
      </c>
      <c r="H15734" s="27">
        <f t="shared" si="245"/>
        <v>15733</v>
      </c>
      <c r="I15734" s="30" t="str">
        <f>IF(G15734='Check Register'!$E$1,H15734,"")</f>
        <v/>
      </c>
    </row>
    <row r="15735" spans="1:9" x14ac:dyDescent="0.3">
      <c r="A15735" t="s">
        <v>1213</v>
      </c>
      <c r="B15735" t="s">
        <v>208</v>
      </c>
      <c r="C15735" s="7">
        <v>44862</v>
      </c>
      <c r="E15735" s="27">
        <v>153.26</v>
      </c>
      <c r="G15735" s="27" t="str">
        <f>VLOOKUP(C15735,W:Y,3,TRUE)</f>
        <v>October 22</v>
      </c>
      <c r="H15735" s="27">
        <f t="shared" si="245"/>
        <v>15734</v>
      </c>
      <c r="I15735" s="30" t="str">
        <f>IF(G15735='Check Register'!$E$1,H15735,"")</f>
        <v/>
      </c>
    </row>
    <row r="15736" spans="1:9" x14ac:dyDescent="0.3">
      <c r="A15736" t="s">
        <v>989</v>
      </c>
      <c r="B15736" t="s">
        <v>39</v>
      </c>
      <c r="C15736" s="7">
        <v>44862</v>
      </c>
      <c r="E15736" s="27">
        <v>248</v>
      </c>
      <c r="G15736" s="27" t="str">
        <f>VLOOKUP(C15736,W:Y,3,TRUE)</f>
        <v>October 22</v>
      </c>
      <c r="H15736" s="27">
        <f t="shared" si="245"/>
        <v>15735</v>
      </c>
      <c r="I15736" s="30" t="str">
        <f>IF(G15736='Check Register'!$E$1,H15736,"")</f>
        <v/>
      </c>
    </row>
    <row r="15737" spans="1:9" x14ac:dyDescent="0.3">
      <c r="A15737" t="s">
        <v>1114</v>
      </c>
      <c r="B15737" t="s">
        <v>102</v>
      </c>
      <c r="C15737" s="7">
        <v>44862</v>
      </c>
      <c r="E15737" s="27">
        <v>867118.26</v>
      </c>
      <c r="G15737" s="27" t="str">
        <f>VLOOKUP(C15737,W:Y,3,TRUE)</f>
        <v>October 22</v>
      </c>
      <c r="H15737" s="27">
        <f t="shared" si="245"/>
        <v>15736</v>
      </c>
      <c r="I15737" s="30" t="str">
        <f>IF(G15737='Check Register'!$E$1,H15737,"")</f>
        <v/>
      </c>
    </row>
    <row r="15738" spans="1:9" x14ac:dyDescent="0.3">
      <c r="A15738" t="s">
        <v>962</v>
      </c>
      <c r="B15738" t="s">
        <v>47</v>
      </c>
      <c r="C15738" s="7">
        <v>44862</v>
      </c>
      <c r="E15738" s="27">
        <v>2001.29</v>
      </c>
      <c r="G15738" s="27" t="str">
        <f>VLOOKUP(C15738,W:Y,3,TRUE)</f>
        <v>October 22</v>
      </c>
      <c r="H15738" s="27">
        <f t="shared" si="245"/>
        <v>15737</v>
      </c>
      <c r="I15738" s="30" t="str">
        <f>IF(G15738='Check Register'!$E$1,H15738,"")</f>
        <v/>
      </c>
    </row>
    <row r="15739" spans="1:9" x14ac:dyDescent="0.3">
      <c r="A15739" t="s">
        <v>832</v>
      </c>
      <c r="B15739" t="s">
        <v>166</v>
      </c>
      <c r="C15739" s="7">
        <v>44862</v>
      </c>
      <c r="E15739" s="27">
        <v>860166.82</v>
      </c>
      <c r="G15739" s="27" t="str">
        <f>VLOOKUP(C15739,W:Y,3,TRUE)</f>
        <v>October 22</v>
      </c>
      <c r="H15739" s="27">
        <f t="shared" si="245"/>
        <v>15738</v>
      </c>
      <c r="I15739" s="30" t="str">
        <f>IF(G15739='Check Register'!$E$1,H15739,"")</f>
        <v/>
      </c>
    </row>
    <row r="15740" spans="1:9" x14ac:dyDescent="0.3">
      <c r="A15740" t="s">
        <v>805</v>
      </c>
      <c r="B15740" t="s">
        <v>11</v>
      </c>
      <c r="C15740" s="7">
        <v>44862</v>
      </c>
      <c r="E15740" s="27">
        <v>263.26</v>
      </c>
      <c r="G15740" s="27" t="str">
        <f>VLOOKUP(C15740,W:Y,3,TRUE)</f>
        <v>October 22</v>
      </c>
      <c r="H15740" s="27">
        <f t="shared" si="245"/>
        <v>15739</v>
      </c>
      <c r="I15740" s="30" t="str">
        <f>IF(G15740='Check Register'!$E$1,H15740,"")</f>
        <v/>
      </c>
    </row>
    <row r="15741" spans="1:9" x14ac:dyDescent="0.3">
      <c r="A15741" t="s">
        <v>1103</v>
      </c>
      <c r="B15741" t="s">
        <v>102</v>
      </c>
      <c r="C15741" s="7">
        <v>44862</v>
      </c>
      <c r="E15741" s="27">
        <v>35000</v>
      </c>
      <c r="G15741" s="27" t="str">
        <f>VLOOKUP(C15741,W:Y,3,TRUE)</f>
        <v>October 22</v>
      </c>
      <c r="H15741" s="27">
        <f t="shared" si="245"/>
        <v>15740</v>
      </c>
      <c r="I15741" s="30" t="str">
        <f>IF(G15741='Check Register'!$E$1,H15741,"")</f>
        <v/>
      </c>
    </row>
    <row r="15742" spans="1:9" x14ac:dyDescent="0.3">
      <c r="A15742" t="s">
        <v>866</v>
      </c>
      <c r="B15742" t="s">
        <v>127</v>
      </c>
      <c r="C15742" s="7">
        <v>44862</v>
      </c>
      <c r="E15742" s="27">
        <v>100.88</v>
      </c>
      <c r="G15742" s="27" t="str">
        <f>VLOOKUP(C15742,W:Y,3,TRUE)</f>
        <v>October 22</v>
      </c>
      <c r="H15742" s="27">
        <f t="shared" si="245"/>
        <v>15741</v>
      </c>
      <c r="I15742" s="30" t="str">
        <f>IF(G15742='Check Register'!$E$1,H15742,"")</f>
        <v/>
      </c>
    </row>
    <row r="15743" spans="1:9" x14ac:dyDescent="0.3">
      <c r="A15743" t="s">
        <v>97</v>
      </c>
      <c r="B15743" t="s">
        <v>6</v>
      </c>
      <c r="C15743" s="7">
        <v>44865</v>
      </c>
      <c r="E15743" s="27">
        <v>107470.94</v>
      </c>
      <c r="G15743" s="27" t="str">
        <f>VLOOKUP(C15743,W:Y,3,TRUE)</f>
        <v>October 22</v>
      </c>
      <c r="H15743" s="27">
        <f t="shared" si="245"/>
        <v>15742</v>
      </c>
      <c r="I15743" s="30" t="str">
        <f>IF(G15743='Check Register'!$E$1,H15743,"")</f>
        <v/>
      </c>
    </row>
    <row r="15744" spans="1:9" x14ac:dyDescent="0.3">
      <c r="A15744" t="s">
        <v>955</v>
      </c>
      <c r="B15744" t="s">
        <v>14</v>
      </c>
      <c r="C15744" s="7">
        <v>44869</v>
      </c>
      <c r="E15744" s="27">
        <v>10087.56</v>
      </c>
      <c r="G15744" s="27" t="str">
        <f>VLOOKUP(C15744,W:Y,3,TRUE)</f>
        <v>November 22</v>
      </c>
      <c r="H15744" s="27">
        <f t="shared" si="245"/>
        <v>15743</v>
      </c>
      <c r="I15744" s="30" t="str">
        <f>IF(G15744='Check Register'!$E$1,H15744,"")</f>
        <v/>
      </c>
    </row>
    <row r="15745" spans="1:9" x14ac:dyDescent="0.3">
      <c r="A15745" t="s">
        <v>1256</v>
      </c>
      <c r="B15745" t="s">
        <v>18</v>
      </c>
      <c r="C15745" s="7">
        <v>44869</v>
      </c>
      <c r="E15745" s="27">
        <v>2437.0100000000002</v>
      </c>
      <c r="G15745" s="27" t="str">
        <f>VLOOKUP(C15745,W:Y,3,TRUE)</f>
        <v>November 22</v>
      </c>
      <c r="H15745" s="27">
        <f t="shared" si="245"/>
        <v>15744</v>
      </c>
      <c r="I15745" s="30" t="str">
        <f>IF(G15745='Check Register'!$E$1,H15745,"")</f>
        <v/>
      </c>
    </row>
    <row r="15746" spans="1:9" x14ac:dyDescent="0.3">
      <c r="A15746" t="s">
        <v>1300</v>
      </c>
      <c r="B15746" t="s">
        <v>22</v>
      </c>
      <c r="C15746" s="7">
        <v>44869</v>
      </c>
      <c r="E15746" s="27">
        <v>6</v>
      </c>
      <c r="G15746" s="27" t="str">
        <f>VLOOKUP(C15746,W:Y,3,TRUE)</f>
        <v>November 22</v>
      </c>
      <c r="H15746" s="27">
        <f t="shared" si="245"/>
        <v>15745</v>
      </c>
      <c r="I15746" s="30" t="str">
        <f>IF(G15746='Check Register'!$E$1,H15746,"")</f>
        <v/>
      </c>
    </row>
    <row r="15747" spans="1:9" x14ac:dyDescent="0.3">
      <c r="A15747" t="s">
        <v>1130</v>
      </c>
      <c r="B15747" t="s">
        <v>180</v>
      </c>
      <c r="C15747" s="7">
        <v>44869</v>
      </c>
      <c r="E15747" s="27">
        <v>1300</v>
      </c>
      <c r="G15747" s="27" t="str">
        <f>VLOOKUP(C15747,W:Y,3,TRUE)</f>
        <v>November 22</v>
      </c>
      <c r="H15747" s="27">
        <f t="shared" ref="H15747:H15810" si="246">1+H15746</f>
        <v>15746</v>
      </c>
      <c r="I15747" s="30" t="str">
        <f>IF(G15747='Check Register'!$E$1,H15747,"")</f>
        <v/>
      </c>
    </row>
    <row r="15748" spans="1:9" x14ac:dyDescent="0.3">
      <c r="A15748" t="s">
        <v>813</v>
      </c>
      <c r="B15748" t="s">
        <v>115</v>
      </c>
      <c r="C15748" s="7">
        <v>44869</v>
      </c>
      <c r="E15748" s="27">
        <v>240</v>
      </c>
      <c r="G15748" s="27" t="str">
        <f>VLOOKUP(C15748,W:Y,3,TRUE)</f>
        <v>November 22</v>
      </c>
      <c r="H15748" s="27">
        <f t="shared" si="246"/>
        <v>15747</v>
      </c>
      <c r="I15748" s="30" t="str">
        <f>IF(G15748='Check Register'!$E$1,H15748,"")</f>
        <v/>
      </c>
    </row>
    <row r="15749" spans="1:9" x14ac:dyDescent="0.3">
      <c r="A15749" t="s">
        <v>1258</v>
      </c>
      <c r="B15749" t="s">
        <v>131</v>
      </c>
      <c r="C15749" s="7">
        <v>44869</v>
      </c>
      <c r="E15749" s="27">
        <v>330.28</v>
      </c>
      <c r="G15749" s="27" t="str">
        <f>VLOOKUP(C15749,W:Y,3,TRUE)</f>
        <v>November 22</v>
      </c>
      <c r="H15749" s="27">
        <f t="shared" si="246"/>
        <v>15748</v>
      </c>
      <c r="I15749" s="30" t="str">
        <f>IF(G15749='Check Register'!$E$1,H15749,"")</f>
        <v/>
      </c>
    </row>
    <row r="15750" spans="1:9" x14ac:dyDescent="0.3">
      <c r="A15750" t="s">
        <v>870</v>
      </c>
      <c r="B15750" t="s">
        <v>43</v>
      </c>
      <c r="C15750" s="7">
        <v>44869</v>
      </c>
      <c r="E15750" s="27">
        <v>821.38</v>
      </c>
      <c r="G15750" s="27" t="str">
        <f>VLOOKUP(C15750,W:Y,3,TRUE)</f>
        <v>November 22</v>
      </c>
      <c r="H15750" s="27">
        <f t="shared" si="246"/>
        <v>15749</v>
      </c>
      <c r="I15750" s="30" t="str">
        <f>IF(G15750='Check Register'!$E$1,H15750,"")</f>
        <v/>
      </c>
    </row>
    <row r="15751" spans="1:9" x14ac:dyDescent="0.3">
      <c r="A15751" t="s">
        <v>1238</v>
      </c>
      <c r="B15751" t="s">
        <v>39</v>
      </c>
      <c r="C15751" s="7">
        <v>44869</v>
      </c>
      <c r="E15751" s="27">
        <v>25793.23</v>
      </c>
      <c r="G15751" s="27" t="str">
        <f>VLOOKUP(C15751,W:Y,3,TRUE)</f>
        <v>November 22</v>
      </c>
      <c r="H15751" s="27">
        <f t="shared" si="246"/>
        <v>15750</v>
      </c>
      <c r="I15751" s="30" t="str">
        <f>IF(G15751='Check Register'!$E$1,H15751,"")</f>
        <v/>
      </c>
    </row>
    <row r="15752" spans="1:9" x14ac:dyDescent="0.3">
      <c r="A15752" t="s">
        <v>1204</v>
      </c>
      <c r="B15752" t="s">
        <v>131</v>
      </c>
      <c r="C15752" s="7">
        <v>44869</v>
      </c>
      <c r="E15752" s="27">
        <v>2388.86</v>
      </c>
      <c r="G15752" s="27" t="str">
        <f>VLOOKUP(C15752,W:Y,3,TRUE)</f>
        <v>November 22</v>
      </c>
      <c r="H15752" s="27">
        <f t="shared" si="246"/>
        <v>15751</v>
      </c>
      <c r="I15752" s="30" t="str">
        <f>IF(G15752='Check Register'!$E$1,H15752,"")</f>
        <v/>
      </c>
    </row>
    <row r="15753" spans="1:9" x14ac:dyDescent="0.3">
      <c r="A15753" t="s">
        <v>1204</v>
      </c>
      <c r="B15753" t="s">
        <v>16</v>
      </c>
      <c r="C15753" s="7">
        <v>44869</v>
      </c>
      <c r="E15753" s="27">
        <v>43.25</v>
      </c>
      <c r="G15753" s="27" t="str">
        <f>VLOOKUP(C15753,W:Y,3,TRUE)</f>
        <v>November 22</v>
      </c>
      <c r="H15753" s="27">
        <f t="shared" si="246"/>
        <v>15752</v>
      </c>
      <c r="I15753" s="30" t="str">
        <f>IF(G15753='Check Register'!$E$1,H15753,"")</f>
        <v/>
      </c>
    </row>
    <row r="15754" spans="1:9" x14ac:dyDescent="0.3">
      <c r="A15754" t="s">
        <v>784</v>
      </c>
      <c r="B15754" t="s">
        <v>22</v>
      </c>
      <c r="C15754" s="7">
        <v>44869</v>
      </c>
      <c r="E15754" s="27">
        <v>50</v>
      </c>
      <c r="G15754" s="27" t="str">
        <f>VLOOKUP(C15754,W:Y,3,TRUE)</f>
        <v>November 22</v>
      </c>
      <c r="H15754" s="27">
        <f t="shared" si="246"/>
        <v>15753</v>
      </c>
      <c r="I15754" s="30" t="str">
        <f>IF(G15754='Check Register'!$E$1,H15754,"")</f>
        <v/>
      </c>
    </row>
    <row r="15755" spans="1:9" x14ac:dyDescent="0.3">
      <c r="A15755" t="s">
        <v>784</v>
      </c>
      <c r="B15755" t="s">
        <v>20</v>
      </c>
      <c r="C15755" s="7">
        <v>44869</v>
      </c>
      <c r="E15755" s="27">
        <v>1597.97</v>
      </c>
      <c r="G15755" s="27" t="str">
        <f>VLOOKUP(C15755,W:Y,3,TRUE)</f>
        <v>November 22</v>
      </c>
      <c r="H15755" s="27">
        <f t="shared" si="246"/>
        <v>15754</v>
      </c>
      <c r="I15755" s="30" t="str">
        <f>IF(G15755='Check Register'!$E$1,H15755,"")</f>
        <v/>
      </c>
    </row>
    <row r="15756" spans="1:9" x14ac:dyDescent="0.3">
      <c r="A15756" t="s">
        <v>1143</v>
      </c>
      <c r="B15756" t="s">
        <v>100</v>
      </c>
      <c r="C15756" s="7">
        <v>44869</v>
      </c>
      <c r="E15756" s="27">
        <v>3000</v>
      </c>
      <c r="G15756" s="27" t="str">
        <f>VLOOKUP(C15756,W:Y,3,TRUE)</f>
        <v>November 22</v>
      </c>
      <c r="H15756" s="27">
        <f t="shared" si="246"/>
        <v>15755</v>
      </c>
      <c r="I15756" s="30" t="str">
        <f>IF(G15756='Check Register'!$E$1,H15756,"")</f>
        <v/>
      </c>
    </row>
    <row r="15757" spans="1:9" x14ac:dyDescent="0.3">
      <c r="A15757" t="s">
        <v>1279</v>
      </c>
      <c r="B15757" t="s">
        <v>14</v>
      </c>
      <c r="C15757" s="7">
        <v>44869</v>
      </c>
      <c r="E15757" s="27">
        <v>4200</v>
      </c>
      <c r="G15757" s="27" t="str">
        <f>VLOOKUP(C15757,W:Y,3,TRUE)</f>
        <v>November 22</v>
      </c>
      <c r="H15757" s="27">
        <f t="shared" si="246"/>
        <v>15756</v>
      </c>
      <c r="I15757" s="30" t="str">
        <f>IF(G15757='Check Register'!$E$1,H15757,"")</f>
        <v/>
      </c>
    </row>
    <row r="15758" spans="1:9" x14ac:dyDescent="0.3">
      <c r="A15758" t="s">
        <v>1279</v>
      </c>
      <c r="B15758" t="s">
        <v>208</v>
      </c>
      <c r="C15758" s="7">
        <v>44869</v>
      </c>
      <c r="E15758" s="27">
        <v>45.97</v>
      </c>
      <c r="G15758" s="27" t="str">
        <f>VLOOKUP(C15758,W:Y,3,TRUE)</f>
        <v>November 22</v>
      </c>
      <c r="H15758" s="27">
        <f t="shared" si="246"/>
        <v>15757</v>
      </c>
      <c r="I15758" s="30" t="str">
        <f>IF(G15758='Check Register'!$E$1,H15758,"")</f>
        <v/>
      </c>
    </row>
    <row r="15759" spans="1:9" x14ac:dyDescent="0.3">
      <c r="A15759" t="s">
        <v>1279</v>
      </c>
      <c r="B15759" t="s">
        <v>81</v>
      </c>
      <c r="C15759" s="7">
        <v>44869</v>
      </c>
      <c r="E15759" s="27">
        <v>275</v>
      </c>
      <c r="G15759" s="27" t="str">
        <f>VLOOKUP(C15759,W:Y,3,TRUE)</f>
        <v>November 22</v>
      </c>
      <c r="H15759" s="27">
        <f t="shared" si="246"/>
        <v>15758</v>
      </c>
      <c r="I15759" s="30" t="str">
        <f>IF(G15759='Check Register'!$E$1,H15759,"")</f>
        <v/>
      </c>
    </row>
    <row r="15760" spans="1:9" x14ac:dyDescent="0.3">
      <c r="A15760" t="s">
        <v>842</v>
      </c>
      <c r="B15760" t="s">
        <v>89</v>
      </c>
      <c r="C15760" s="7">
        <v>44869</v>
      </c>
      <c r="E15760" s="27">
        <v>1821</v>
      </c>
      <c r="G15760" s="27" t="str">
        <f>VLOOKUP(C15760,W:Y,3,TRUE)</f>
        <v>November 22</v>
      </c>
      <c r="H15760" s="27">
        <f t="shared" si="246"/>
        <v>15759</v>
      </c>
      <c r="I15760" s="30" t="str">
        <f>IF(G15760='Check Register'!$E$1,H15760,"")</f>
        <v/>
      </c>
    </row>
    <row r="15761" spans="1:9" x14ac:dyDescent="0.3">
      <c r="A15761" t="s">
        <v>787</v>
      </c>
      <c r="B15761" t="s">
        <v>20</v>
      </c>
      <c r="C15761" s="7">
        <v>44869</v>
      </c>
      <c r="E15761" s="27">
        <v>5186.5</v>
      </c>
      <c r="G15761" s="27" t="str">
        <f>VLOOKUP(C15761,W:Y,3,TRUE)</f>
        <v>November 22</v>
      </c>
      <c r="H15761" s="27">
        <f t="shared" si="246"/>
        <v>15760</v>
      </c>
      <c r="I15761" s="30" t="str">
        <f>IF(G15761='Check Register'!$E$1,H15761,"")</f>
        <v/>
      </c>
    </row>
    <row r="15762" spans="1:9" x14ac:dyDescent="0.3">
      <c r="A15762" t="s">
        <v>847</v>
      </c>
      <c r="B15762" t="s">
        <v>127</v>
      </c>
      <c r="C15762" s="7">
        <v>44869</v>
      </c>
      <c r="E15762" s="27">
        <v>1699.99</v>
      </c>
      <c r="G15762" s="27" t="str">
        <f>VLOOKUP(C15762,W:Y,3,TRUE)</f>
        <v>November 22</v>
      </c>
      <c r="H15762" s="27">
        <f t="shared" si="246"/>
        <v>15761</v>
      </c>
      <c r="I15762" s="30" t="str">
        <f>IF(G15762='Check Register'!$E$1,H15762,"")</f>
        <v/>
      </c>
    </row>
    <row r="15763" spans="1:9" x14ac:dyDescent="0.3">
      <c r="A15763" t="s">
        <v>1110</v>
      </c>
      <c r="B15763" t="s">
        <v>8</v>
      </c>
      <c r="C15763" s="7">
        <v>44869</v>
      </c>
      <c r="E15763" s="27">
        <v>467.7</v>
      </c>
      <c r="G15763" s="27" t="str">
        <f>VLOOKUP(C15763,W:Y,3,TRUE)</f>
        <v>November 22</v>
      </c>
      <c r="H15763" s="27">
        <f t="shared" si="246"/>
        <v>15762</v>
      </c>
      <c r="I15763" s="30" t="str">
        <f>IF(G15763='Check Register'!$E$1,H15763,"")</f>
        <v/>
      </c>
    </row>
    <row r="15764" spans="1:9" x14ac:dyDescent="0.3">
      <c r="A15764" t="s">
        <v>930</v>
      </c>
      <c r="B15764" t="s">
        <v>8</v>
      </c>
      <c r="C15764" s="7">
        <v>44869</v>
      </c>
      <c r="E15764" s="27">
        <v>13357.62</v>
      </c>
      <c r="G15764" s="27" t="str">
        <f>VLOOKUP(C15764,W:Y,3,TRUE)</f>
        <v>November 22</v>
      </c>
      <c r="H15764" s="27">
        <f t="shared" si="246"/>
        <v>15763</v>
      </c>
      <c r="I15764" s="30" t="str">
        <f>IF(G15764='Check Register'!$E$1,H15764,"")</f>
        <v/>
      </c>
    </row>
    <row r="15765" spans="1:9" x14ac:dyDescent="0.3">
      <c r="A15765" t="s">
        <v>824</v>
      </c>
      <c r="B15765" t="s">
        <v>14</v>
      </c>
      <c r="C15765" s="7">
        <v>44869</v>
      </c>
      <c r="E15765" s="27">
        <v>9305.2199999999993</v>
      </c>
      <c r="G15765" s="27" t="str">
        <f>VLOOKUP(C15765,W:Y,3,TRUE)</f>
        <v>November 22</v>
      </c>
      <c r="H15765" s="27">
        <f t="shared" si="246"/>
        <v>15764</v>
      </c>
      <c r="I15765" s="30" t="str">
        <f>IF(G15765='Check Register'!$E$1,H15765,"")</f>
        <v/>
      </c>
    </row>
    <row r="15766" spans="1:9" x14ac:dyDescent="0.3">
      <c r="A15766" t="s">
        <v>1102</v>
      </c>
      <c r="B15766" t="s">
        <v>39</v>
      </c>
      <c r="C15766" s="7">
        <v>44869</v>
      </c>
      <c r="E15766" s="27">
        <v>1560.59</v>
      </c>
      <c r="G15766" s="27" t="str">
        <f>VLOOKUP(C15766,W:Y,3,TRUE)</f>
        <v>November 22</v>
      </c>
      <c r="H15766" s="27">
        <f t="shared" si="246"/>
        <v>15765</v>
      </c>
      <c r="I15766" s="30" t="str">
        <f>IF(G15766='Check Register'!$E$1,H15766,"")</f>
        <v/>
      </c>
    </row>
    <row r="15767" spans="1:9" x14ac:dyDescent="0.3">
      <c r="A15767" t="s">
        <v>795</v>
      </c>
      <c r="B15767" t="s">
        <v>89</v>
      </c>
      <c r="C15767" s="7">
        <v>44869</v>
      </c>
      <c r="E15767" s="27">
        <v>59.17</v>
      </c>
      <c r="G15767" s="27" t="str">
        <f>VLOOKUP(C15767,W:Y,3,TRUE)</f>
        <v>November 22</v>
      </c>
      <c r="H15767" s="27">
        <f t="shared" si="246"/>
        <v>15766</v>
      </c>
      <c r="I15767" s="30" t="str">
        <f>IF(G15767='Check Register'!$E$1,H15767,"")</f>
        <v/>
      </c>
    </row>
    <row r="15768" spans="1:9" x14ac:dyDescent="0.3">
      <c r="A15768" t="s">
        <v>1308</v>
      </c>
      <c r="B15768" t="s">
        <v>131</v>
      </c>
      <c r="C15768" s="7">
        <v>44869</v>
      </c>
      <c r="E15768" s="27">
        <v>374.38</v>
      </c>
      <c r="G15768" s="27" t="str">
        <f>VLOOKUP(C15768,W:Y,3,TRUE)</f>
        <v>November 22</v>
      </c>
      <c r="H15768" s="27">
        <f t="shared" si="246"/>
        <v>15767</v>
      </c>
      <c r="I15768" s="30" t="str">
        <f>IF(G15768='Check Register'!$E$1,H15768,"")</f>
        <v/>
      </c>
    </row>
    <row r="15769" spans="1:9" x14ac:dyDescent="0.3">
      <c r="A15769" t="s">
        <v>988</v>
      </c>
      <c r="B15769" t="s">
        <v>100</v>
      </c>
      <c r="C15769" s="7">
        <v>44869</v>
      </c>
      <c r="E15769" s="27">
        <v>2242.2800000000002</v>
      </c>
      <c r="G15769" s="27" t="str">
        <f>VLOOKUP(C15769,W:Y,3,TRUE)</f>
        <v>November 22</v>
      </c>
      <c r="H15769" s="27">
        <f t="shared" si="246"/>
        <v>15768</v>
      </c>
      <c r="I15769" s="30" t="str">
        <f>IF(G15769='Check Register'!$E$1,H15769,"")</f>
        <v/>
      </c>
    </row>
    <row r="15770" spans="1:9" x14ac:dyDescent="0.3">
      <c r="A15770" t="s">
        <v>935</v>
      </c>
      <c r="B15770" t="s">
        <v>89</v>
      </c>
      <c r="C15770" s="7">
        <v>44869</v>
      </c>
      <c r="E15770" s="27">
        <v>7782.66</v>
      </c>
      <c r="G15770" s="27" t="str">
        <f>VLOOKUP(C15770,W:Y,3,TRUE)</f>
        <v>November 22</v>
      </c>
      <c r="H15770" s="27">
        <f t="shared" si="246"/>
        <v>15769</v>
      </c>
      <c r="I15770" s="30" t="str">
        <f>IF(G15770='Check Register'!$E$1,H15770,"")</f>
        <v/>
      </c>
    </row>
    <row r="15771" spans="1:9" x14ac:dyDescent="0.3">
      <c r="A15771" t="s">
        <v>1309</v>
      </c>
      <c r="B15771" t="s">
        <v>14</v>
      </c>
      <c r="C15771" s="7">
        <v>44869</v>
      </c>
      <c r="E15771" s="27">
        <v>24543.75</v>
      </c>
      <c r="G15771" s="27" t="str">
        <f>VLOOKUP(C15771,W:Y,3,TRUE)</f>
        <v>November 22</v>
      </c>
      <c r="H15771" s="27">
        <f t="shared" si="246"/>
        <v>15770</v>
      </c>
      <c r="I15771" s="30" t="str">
        <f>IF(G15771='Check Register'!$E$1,H15771,"")</f>
        <v/>
      </c>
    </row>
    <row r="15772" spans="1:9" x14ac:dyDescent="0.3">
      <c r="A15772" t="s">
        <v>852</v>
      </c>
      <c r="B15772" t="s">
        <v>14</v>
      </c>
      <c r="C15772" s="7">
        <v>44869</v>
      </c>
      <c r="E15772" s="27">
        <v>7234.01</v>
      </c>
      <c r="G15772" s="27" t="str">
        <f>VLOOKUP(C15772,W:Y,3,TRUE)</f>
        <v>November 22</v>
      </c>
      <c r="H15772" s="27">
        <f t="shared" si="246"/>
        <v>15771</v>
      </c>
      <c r="I15772" s="30" t="str">
        <f>IF(G15772='Check Register'!$E$1,H15772,"")</f>
        <v/>
      </c>
    </row>
    <row r="15773" spans="1:9" x14ac:dyDescent="0.3">
      <c r="A15773" t="s">
        <v>828</v>
      </c>
      <c r="B15773" t="s">
        <v>102</v>
      </c>
      <c r="C15773" s="7">
        <v>44869</v>
      </c>
      <c r="E15773" s="27">
        <v>21018.27</v>
      </c>
      <c r="G15773" s="27" t="str">
        <f>VLOOKUP(C15773,W:Y,3,TRUE)</f>
        <v>November 22</v>
      </c>
      <c r="H15773" s="27">
        <f t="shared" si="246"/>
        <v>15772</v>
      </c>
      <c r="I15773" s="30" t="str">
        <f>IF(G15773='Check Register'!$E$1,H15773,"")</f>
        <v/>
      </c>
    </row>
    <row r="15774" spans="1:9" x14ac:dyDescent="0.3">
      <c r="A15774" t="s">
        <v>946</v>
      </c>
      <c r="B15774" t="s">
        <v>100</v>
      </c>
      <c r="C15774" s="7">
        <v>44869</v>
      </c>
      <c r="E15774" s="27">
        <v>989.75</v>
      </c>
      <c r="G15774" s="27" t="str">
        <f>VLOOKUP(C15774,W:Y,3,TRUE)</f>
        <v>November 22</v>
      </c>
      <c r="H15774" s="27">
        <f t="shared" si="246"/>
        <v>15773</v>
      </c>
      <c r="I15774" s="30" t="str">
        <f>IF(G15774='Check Register'!$E$1,H15774,"")</f>
        <v/>
      </c>
    </row>
    <row r="15775" spans="1:9" x14ac:dyDescent="0.3">
      <c r="A15775" t="s">
        <v>1310</v>
      </c>
      <c r="B15775" t="s">
        <v>148</v>
      </c>
      <c r="C15775" s="7">
        <v>44869</v>
      </c>
      <c r="E15775" s="27">
        <v>300</v>
      </c>
      <c r="G15775" s="27" t="str">
        <f>VLOOKUP(C15775,W:Y,3,TRUE)</f>
        <v>November 22</v>
      </c>
      <c r="H15775" s="27">
        <f t="shared" si="246"/>
        <v>15774</v>
      </c>
      <c r="I15775" s="30" t="str">
        <f>IF(G15775='Check Register'!$E$1,H15775,"")</f>
        <v/>
      </c>
    </row>
    <row r="15776" spans="1:9" x14ac:dyDescent="0.3">
      <c r="A15776" t="s">
        <v>880</v>
      </c>
      <c r="B15776" t="s">
        <v>115</v>
      </c>
      <c r="C15776" s="7">
        <v>44869</v>
      </c>
      <c r="E15776" s="27">
        <v>4909.88</v>
      </c>
      <c r="G15776" s="27" t="str">
        <f>VLOOKUP(C15776,W:Y,3,TRUE)</f>
        <v>November 22</v>
      </c>
      <c r="H15776" s="27">
        <f t="shared" si="246"/>
        <v>15775</v>
      </c>
      <c r="I15776" s="30" t="str">
        <f>IF(G15776='Check Register'!$E$1,H15776,"")</f>
        <v/>
      </c>
    </row>
    <row r="15777" spans="1:9" x14ac:dyDescent="0.3">
      <c r="A15777" t="s">
        <v>655</v>
      </c>
      <c r="B15777" t="s">
        <v>6</v>
      </c>
      <c r="C15777" s="7">
        <v>44869</v>
      </c>
      <c r="E15777" s="27">
        <v>264993.40000000002</v>
      </c>
      <c r="G15777" s="27" t="str">
        <f>VLOOKUP(C15777,W:Y,3,TRUE)</f>
        <v>November 22</v>
      </c>
      <c r="H15777" s="27">
        <f t="shared" si="246"/>
        <v>15776</v>
      </c>
      <c r="I15777" s="30" t="str">
        <f>IF(G15777='Check Register'!$E$1,H15777,"")</f>
        <v/>
      </c>
    </row>
    <row r="15778" spans="1:9" x14ac:dyDescent="0.3">
      <c r="A15778" t="s">
        <v>1270</v>
      </c>
      <c r="B15778" t="s">
        <v>12</v>
      </c>
      <c r="C15778" s="7">
        <v>44869</v>
      </c>
      <c r="E15778" s="27">
        <v>249.7</v>
      </c>
      <c r="G15778" s="27" t="str">
        <f>VLOOKUP(C15778,W:Y,3,TRUE)</f>
        <v>November 22</v>
      </c>
      <c r="H15778" s="27">
        <f t="shared" si="246"/>
        <v>15777</v>
      </c>
      <c r="I15778" s="30" t="str">
        <f>IF(G15778='Check Register'!$E$1,H15778,"")</f>
        <v/>
      </c>
    </row>
    <row r="15779" spans="1:9" x14ac:dyDescent="0.3">
      <c r="A15779" t="s">
        <v>884</v>
      </c>
      <c r="B15779" t="s">
        <v>127</v>
      </c>
      <c r="C15779" s="7">
        <v>44869</v>
      </c>
      <c r="E15779" s="27">
        <v>758.3</v>
      </c>
      <c r="G15779" s="27" t="str">
        <f>VLOOKUP(C15779,W:Y,3,TRUE)</f>
        <v>November 22</v>
      </c>
      <c r="H15779" s="27">
        <f t="shared" si="246"/>
        <v>15778</v>
      </c>
      <c r="I15779" s="30" t="str">
        <f>IF(G15779='Check Register'!$E$1,H15779,"")</f>
        <v/>
      </c>
    </row>
    <row r="15780" spans="1:9" x14ac:dyDescent="0.3">
      <c r="A15780" t="s">
        <v>884</v>
      </c>
      <c r="B15780" t="s">
        <v>8</v>
      </c>
      <c r="C15780" s="7">
        <v>44869</v>
      </c>
      <c r="E15780" s="27">
        <v>434</v>
      </c>
      <c r="G15780" s="27" t="str">
        <f>VLOOKUP(C15780,W:Y,3,TRUE)</f>
        <v>November 22</v>
      </c>
      <c r="H15780" s="27">
        <f t="shared" si="246"/>
        <v>15779</v>
      </c>
      <c r="I15780" s="30" t="str">
        <f>IF(G15780='Check Register'!$E$1,H15780,"")</f>
        <v/>
      </c>
    </row>
    <row r="15781" spans="1:9" x14ac:dyDescent="0.3">
      <c r="A15781" t="s">
        <v>1311</v>
      </c>
      <c r="B15781" t="s">
        <v>100</v>
      </c>
      <c r="C15781" s="7">
        <v>44869</v>
      </c>
      <c r="E15781" s="27">
        <v>10470</v>
      </c>
      <c r="G15781" s="27" t="str">
        <f>VLOOKUP(C15781,W:Y,3,TRUE)</f>
        <v>November 22</v>
      </c>
      <c r="H15781" s="27">
        <f t="shared" si="246"/>
        <v>15780</v>
      </c>
      <c r="I15781" s="30" t="str">
        <f>IF(G15781='Check Register'!$E$1,H15781,"")</f>
        <v/>
      </c>
    </row>
    <row r="15782" spans="1:9" x14ac:dyDescent="0.3">
      <c r="A15782" t="s">
        <v>1213</v>
      </c>
      <c r="B15782" t="s">
        <v>208</v>
      </c>
      <c r="C15782" s="7">
        <v>44869</v>
      </c>
      <c r="E15782" s="27">
        <v>80.510000000000005</v>
      </c>
      <c r="G15782" s="27" t="str">
        <f>VLOOKUP(C15782,W:Y,3,TRUE)</f>
        <v>November 22</v>
      </c>
      <c r="H15782" s="27">
        <f t="shared" si="246"/>
        <v>15781</v>
      </c>
      <c r="I15782" s="30" t="str">
        <f>IF(G15782='Check Register'!$E$1,H15782,"")</f>
        <v/>
      </c>
    </row>
    <row r="15783" spans="1:9" x14ac:dyDescent="0.3">
      <c r="A15783" t="s">
        <v>1259</v>
      </c>
      <c r="B15783" t="s">
        <v>14</v>
      </c>
      <c r="C15783" s="7">
        <v>44869</v>
      </c>
      <c r="E15783" s="27">
        <v>8000</v>
      </c>
      <c r="G15783" s="27" t="str">
        <f>VLOOKUP(C15783,W:Y,3,TRUE)</f>
        <v>November 22</v>
      </c>
      <c r="H15783" s="27">
        <f t="shared" si="246"/>
        <v>15782</v>
      </c>
      <c r="I15783" s="30" t="str">
        <f>IF(G15783='Check Register'!$E$1,H15783,"")</f>
        <v/>
      </c>
    </row>
    <row r="15784" spans="1:9" x14ac:dyDescent="0.3">
      <c r="A15784" t="s">
        <v>1164</v>
      </c>
      <c r="B15784" t="s">
        <v>14</v>
      </c>
      <c r="C15784" s="7">
        <v>44869</v>
      </c>
      <c r="E15784" s="27">
        <v>7200</v>
      </c>
      <c r="G15784" s="27" t="str">
        <f>VLOOKUP(C15784,W:Y,3,TRUE)</f>
        <v>November 22</v>
      </c>
      <c r="H15784" s="27">
        <f t="shared" si="246"/>
        <v>15783</v>
      </c>
      <c r="I15784" s="30" t="str">
        <f>IF(G15784='Check Register'!$E$1,H15784,"")</f>
        <v/>
      </c>
    </row>
    <row r="15785" spans="1:9" x14ac:dyDescent="0.3">
      <c r="A15785" t="s">
        <v>1101</v>
      </c>
      <c r="B15785" t="s">
        <v>45</v>
      </c>
      <c r="C15785" s="7">
        <v>44869</v>
      </c>
      <c r="E15785" s="27">
        <v>1008.6</v>
      </c>
      <c r="G15785" s="27" t="str">
        <f>VLOOKUP(C15785,W:Y,3,TRUE)</f>
        <v>November 22</v>
      </c>
      <c r="H15785" s="27">
        <f t="shared" si="246"/>
        <v>15784</v>
      </c>
      <c r="I15785" s="30" t="str">
        <f>IF(G15785='Check Register'!$E$1,H15785,"")</f>
        <v/>
      </c>
    </row>
    <row r="15786" spans="1:9" x14ac:dyDescent="0.3">
      <c r="A15786" t="s">
        <v>832</v>
      </c>
      <c r="B15786" t="s">
        <v>214</v>
      </c>
      <c r="C15786" s="7">
        <v>44869</v>
      </c>
      <c r="E15786" s="27">
        <v>43377.84</v>
      </c>
      <c r="G15786" s="27" t="str">
        <f>VLOOKUP(C15786,W:Y,3,TRUE)</f>
        <v>November 22</v>
      </c>
      <c r="H15786" s="27">
        <f t="shared" si="246"/>
        <v>15785</v>
      </c>
      <c r="I15786" s="30" t="str">
        <f>IF(G15786='Check Register'!$E$1,H15786,"")</f>
        <v/>
      </c>
    </row>
    <row r="15787" spans="1:9" x14ac:dyDescent="0.3">
      <c r="A15787" t="s">
        <v>832</v>
      </c>
      <c r="B15787" t="s">
        <v>31</v>
      </c>
      <c r="C15787" s="7">
        <v>44869</v>
      </c>
      <c r="E15787" s="27">
        <v>408.96</v>
      </c>
      <c r="G15787" s="27" t="str">
        <f>VLOOKUP(C15787,W:Y,3,TRUE)</f>
        <v>November 22</v>
      </c>
      <c r="H15787" s="27">
        <f t="shared" si="246"/>
        <v>15786</v>
      </c>
      <c r="I15787" s="30" t="str">
        <f>IF(G15787='Check Register'!$E$1,H15787,"")</f>
        <v/>
      </c>
    </row>
    <row r="15788" spans="1:9" x14ac:dyDescent="0.3">
      <c r="A15788" t="s">
        <v>832</v>
      </c>
      <c r="B15788" t="s">
        <v>111</v>
      </c>
      <c r="C15788" s="7">
        <v>44869</v>
      </c>
      <c r="E15788" s="27">
        <v>1941.28</v>
      </c>
      <c r="G15788" s="27" t="str">
        <f>VLOOKUP(C15788,W:Y,3,TRUE)</f>
        <v>November 22</v>
      </c>
      <c r="H15788" s="27">
        <f t="shared" si="246"/>
        <v>15787</v>
      </c>
      <c r="I15788" s="30" t="str">
        <f>IF(G15788='Check Register'!$E$1,H15788,"")</f>
        <v/>
      </c>
    </row>
    <row r="15789" spans="1:9" x14ac:dyDescent="0.3">
      <c r="A15789" t="s">
        <v>863</v>
      </c>
      <c r="B15789" t="s">
        <v>39</v>
      </c>
      <c r="C15789" s="7">
        <v>44869</v>
      </c>
      <c r="E15789" s="27">
        <v>31.66</v>
      </c>
      <c r="G15789" s="27" t="str">
        <f>VLOOKUP(C15789,W:Y,3,TRUE)</f>
        <v>November 22</v>
      </c>
      <c r="H15789" s="27">
        <f t="shared" si="246"/>
        <v>15788</v>
      </c>
      <c r="I15789" s="30" t="str">
        <f>IF(G15789='Check Register'!$E$1,H15789,"")</f>
        <v/>
      </c>
    </row>
    <row r="15790" spans="1:9" x14ac:dyDescent="0.3">
      <c r="A15790" t="s">
        <v>805</v>
      </c>
      <c r="B15790" t="s">
        <v>127</v>
      </c>
      <c r="C15790" s="7">
        <v>44869</v>
      </c>
      <c r="E15790" s="27">
        <v>234.61</v>
      </c>
      <c r="G15790" s="27" t="str">
        <f>VLOOKUP(C15790,W:Y,3,TRUE)</f>
        <v>November 22</v>
      </c>
      <c r="H15790" s="27">
        <f t="shared" si="246"/>
        <v>15789</v>
      </c>
      <c r="I15790" s="30" t="str">
        <f>IF(G15790='Check Register'!$E$1,H15790,"")</f>
        <v/>
      </c>
    </row>
    <row r="15791" spans="1:9" x14ac:dyDescent="0.3">
      <c r="A15791" t="s">
        <v>805</v>
      </c>
      <c r="B15791" t="s">
        <v>11</v>
      </c>
      <c r="C15791" s="7">
        <v>44869</v>
      </c>
      <c r="E15791" s="27">
        <v>334.61</v>
      </c>
      <c r="G15791" s="27" t="str">
        <f>VLOOKUP(C15791,W:Y,3,TRUE)</f>
        <v>November 22</v>
      </c>
      <c r="H15791" s="27">
        <f t="shared" si="246"/>
        <v>15790</v>
      </c>
      <c r="I15791" s="30" t="str">
        <f>IF(G15791='Check Register'!$E$1,H15791,"")</f>
        <v/>
      </c>
    </row>
    <row r="15792" spans="1:9" x14ac:dyDescent="0.3">
      <c r="A15792" t="s">
        <v>949</v>
      </c>
      <c r="B15792" t="s">
        <v>214</v>
      </c>
      <c r="C15792" s="7">
        <v>44869</v>
      </c>
      <c r="E15792" s="27">
        <v>75287.72</v>
      </c>
      <c r="G15792" s="27" t="str">
        <f>VLOOKUP(C15792,W:Y,3,TRUE)</f>
        <v>November 22</v>
      </c>
      <c r="H15792" s="27">
        <f t="shared" si="246"/>
        <v>15791</v>
      </c>
      <c r="I15792" s="30" t="str">
        <f>IF(G15792='Check Register'!$E$1,H15792,"")</f>
        <v/>
      </c>
    </row>
    <row r="15793" spans="1:9" x14ac:dyDescent="0.3">
      <c r="A15793" t="s">
        <v>949</v>
      </c>
      <c r="B15793" t="s">
        <v>31</v>
      </c>
      <c r="C15793" s="7">
        <v>44869</v>
      </c>
      <c r="E15793" s="27">
        <v>958.86</v>
      </c>
      <c r="G15793" s="27" t="str">
        <f>VLOOKUP(C15793,W:Y,3,TRUE)</f>
        <v>November 22</v>
      </c>
      <c r="H15793" s="27">
        <f t="shared" si="246"/>
        <v>15792</v>
      </c>
      <c r="I15793" s="30" t="str">
        <f>IF(G15793='Check Register'!$E$1,H15793,"")</f>
        <v/>
      </c>
    </row>
    <row r="15794" spans="1:9" x14ac:dyDescent="0.3">
      <c r="A15794" t="s">
        <v>1299</v>
      </c>
      <c r="B15794" t="s">
        <v>14</v>
      </c>
      <c r="C15794" s="7">
        <v>44869</v>
      </c>
      <c r="E15794" s="27">
        <v>11589.49</v>
      </c>
      <c r="G15794" s="27" t="str">
        <f>VLOOKUP(C15794,W:Y,3,TRUE)</f>
        <v>November 22</v>
      </c>
      <c r="H15794" s="27">
        <f t="shared" si="246"/>
        <v>15793</v>
      </c>
      <c r="I15794" s="30" t="str">
        <f>IF(G15794='Check Register'!$E$1,H15794,"")</f>
        <v/>
      </c>
    </row>
    <row r="15795" spans="1:9" x14ac:dyDescent="0.3">
      <c r="A15795" t="s">
        <v>1312</v>
      </c>
      <c r="B15795" t="s">
        <v>100</v>
      </c>
      <c r="C15795" s="7">
        <v>44876</v>
      </c>
      <c r="E15795" s="27">
        <v>5684</v>
      </c>
      <c r="G15795" s="27" t="str">
        <f>VLOOKUP(C15795,W:Y,3,TRUE)</f>
        <v>November 22</v>
      </c>
      <c r="H15795" s="27">
        <f t="shared" si="246"/>
        <v>15794</v>
      </c>
      <c r="I15795" s="30" t="str">
        <f>IF(G15795='Check Register'!$E$1,H15795,"")</f>
        <v/>
      </c>
    </row>
    <row r="15796" spans="1:9" x14ac:dyDescent="0.3">
      <c r="A15796" t="s">
        <v>867</v>
      </c>
      <c r="B15796" t="s">
        <v>89</v>
      </c>
      <c r="C15796" s="7">
        <v>44876</v>
      </c>
      <c r="E15796" s="27">
        <v>2884.01</v>
      </c>
      <c r="G15796" s="27" t="str">
        <f>VLOOKUP(C15796,W:Y,3,TRUE)</f>
        <v>November 22</v>
      </c>
      <c r="H15796" s="27">
        <f t="shared" si="246"/>
        <v>15795</v>
      </c>
      <c r="I15796" s="30" t="str">
        <f>IF(G15796='Check Register'!$E$1,H15796,"")</f>
        <v/>
      </c>
    </row>
    <row r="15797" spans="1:9" x14ac:dyDescent="0.3">
      <c r="A15797" t="s">
        <v>955</v>
      </c>
      <c r="B15797" t="s">
        <v>14</v>
      </c>
      <c r="C15797" s="7">
        <v>44876</v>
      </c>
      <c r="E15797" s="27">
        <v>7463.61</v>
      </c>
      <c r="G15797" s="27" t="str">
        <f>VLOOKUP(C15797,W:Y,3,TRUE)</f>
        <v>November 22</v>
      </c>
      <c r="H15797" s="27">
        <f t="shared" si="246"/>
        <v>15796</v>
      </c>
      <c r="I15797" s="30" t="str">
        <f>IF(G15797='Check Register'!$E$1,H15797,"")</f>
        <v/>
      </c>
    </row>
    <row r="15798" spans="1:9" x14ac:dyDescent="0.3">
      <c r="A15798" t="s">
        <v>809</v>
      </c>
      <c r="B15798" t="s">
        <v>43</v>
      </c>
      <c r="C15798" s="7">
        <v>44876</v>
      </c>
      <c r="E15798" s="27">
        <v>10438.76</v>
      </c>
      <c r="G15798" s="27" t="str">
        <f>VLOOKUP(C15798,W:Y,3,TRUE)</f>
        <v>November 22</v>
      </c>
      <c r="H15798" s="27">
        <f t="shared" si="246"/>
        <v>15797</v>
      </c>
      <c r="I15798" s="30" t="str">
        <f>IF(G15798='Check Register'!$E$1,H15798,"")</f>
        <v/>
      </c>
    </row>
    <row r="15799" spans="1:9" x14ac:dyDescent="0.3">
      <c r="A15799" t="s">
        <v>810</v>
      </c>
      <c r="B15799" t="s">
        <v>8</v>
      </c>
      <c r="C15799" s="7">
        <v>44876</v>
      </c>
      <c r="E15799" s="27">
        <v>48.95</v>
      </c>
      <c r="G15799" s="27" t="str">
        <f>VLOOKUP(C15799,W:Y,3,TRUE)</f>
        <v>November 22</v>
      </c>
      <c r="H15799" s="27">
        <f t="shared" si="246"/>
        <v>15798</v>
      </c>
      <c r="I15799" s="30" t="str">
        <f>IF(G15799='Check Register'!$E$1,H15799,"")</f>
        <v/>
      </c>
    </row>
    <row r="15800" spans="1:9" x14ac:dyDescent="0.3">
      <c r="A15800" t="s">
        <v>1301</v>
      </c>
      <c r="B15800" t="s">
        <v>203</v>
      </c>
      <c r="C15800" s="7">
        <v>44876</v>
      </c>
      <c r="E15800" s="27">
        <v>575</v>
      </c>
      <c r="G15800" s="27" t="str">
        <f>VLOOKUP(C15800,W:Y,3,TRUE)</f>
        <v>November 22</v>
      </c>
      <c r="H15800" s="27">
        <f t="shared" si="246"/>
        <v>15799</v>
      </c>
      <c r="I15800" s="30" t="str">
        <f>IF(G15800='Check Register'!$E$1,H15800,"")</f>
        <v/>
      </c>
    </row>
    <row r="15801" spans="1:9" x14ac:dyDescent="0.3">
      <c r="A15801" t="s">
        <v>1301</v>
      </c>
      <c r="B15801" t="s">
        <v>131</v>
      </c>
      <c r="C15801" s="7">
        <v>44876</v>
      </c>
      <c r="E15801" s="27">
        <v>415.06</v>
      </c>
      <c r="G15801" s="27" t="str">
        <f>VLOOKUP(C15801,W:Y,3,TRUE)</f>
        <v>November 22</v>
      </c>
      <c r="H15801" s="27">
        <f t="shared" si="246"/>
        <v>15800</v>
      </c>
      <c r="I15801" s="30" t="str">
        <f>IF(G15801='Check Register'!$E$1,H15801,"")</f>
        <v/>
      </c>
    </row>
    <row r="15802" spans="1:9" x14ac:dyDescent="0.3">
      <c r="A15802" t="s">
        <v>1301</v>
      </c>
      <c r="B15802" t="s">
        <v>16</v>
      </c>
      <c r="C15802" s="7">
        <v>44876</v>
      </c>
      <c r="E15802" s="27">
        <v>24.75</v>
      </c>
      <c r="G15802" s="27" t="str">
        <f>VLOOKUP(C15802,W:Y,3,TRUE)</f>
        <v>November 22</v>
      </c>
      <c r="H15802" s="27">
        <f t="shared" si="246"/>
        <v>15801</v>
      </c>
      <c r="I15802" s="30" t="str">
        <f>IF(G15802='Check Register'!$E$1,H15802,"")</f>
        <v/>
      </c>
    </row>
    <row r="15803" spans="1:9" x14ac:dyDescent="0.3">
      <c r="A15803" t="s">
        <v>840</v>
      </c>
      <c r="B15803" t="s">
        <v>22</v>
      </c>
      <c r="C15803" s="7">
        <v>44876</v>
      </c>
      <c r="E15803" s="27">
        <v>635.58000000000004</v>
      </c>
      <c r="G15803" s="27" t="str">
        <f>VLOOKUP(C15803,W:Y,3,TRUE)</f>
        <v>November 22</v>
      </c>
      <c r="H15803" s="27">
        <f t="shared" si="246"/>
        <v>15802</v>
      </c>
      <c r="I15803" s="30" t="str">
        <f>IF(G15803='Check Register'!$E$1,H15803,"")</f>
        <v/>
      </c>
    </row>
    <row r="15804" spans="1:9" x14ac:dyDescent="0.3">
      <c r="A15804" t="s">
        <v>814</v>
      </c>
      <c r="B15804" t="s">
        <v>22</v>
      </c>
      <c r="C15804" s="7">
        <v>44876</v>
      </c>
      <c r="E15804" s="27">
        <v>256</v>
      </c>
      <c r="G15804" s="27" t="str">
        <f>VLOOKUP(C15804,W:Y,3,TRUE)</f>
        <v>November 22</v>
      </c>
      <c r="H15804" s="27">
        <f t="shared" si="246"/>
        <v>15803</v>
      </c>
      <c r="I15804" s="30" t="str">
        <f>IF(G15804='Check Register'!$E$1,H15804,"")</f>
        <v/>
      </c>
    </row>
    <row r="15805" spans="1:9" x14ac:dyDescent="0.3">
      <c r="A15805" t="s">
        <v>784</v>
      </c>
      <c r="B15805" t="s">
        <v>20</v>
      </c>
      <c r="C15805" s="7">
        <v>44876</v>
      </c>
      <c r="E15805" s="27">
        <v>2504.5100000000002</v>
      </c>
      <c r="G15805" s="27" t="str">
        <f>VLOOKUP(C15805,W:Y,3,TRUE)</f>
        <v>November 22</v>
      </c>
      <c r="H15805" s="27">
        <f t="shared" si="246"/>
        <v>15804</v>
      </c>
      <c r="I15805" s="30" t="str">
        <f>IF(G15805='Check Register'!$E$1,H15805,"")</f>
        <v/>
      </c>
    </row>
    <row r="15806" spans="1:9" x14ac:dyDescent="0.3">
      <c r="A15806" t="s">
        <v>1313</v>
      </c>
      <c r="B15806" t="s">
        <v>66</v>
      </c>
      <c r="C15806" s="7">
        <v>44876</v>
      </c>
      <c r="E15806" s="27">
        <v>2000</v>
      </c>
      <c r="G15806" s="27" t="str">
        <f>VLOOKUP(C15806,W:Y,3,TRUE)</f>
        <v>November 22</v>
      </c>
      <c r="H15806" s="27">
        <f t="shared" si="246"/>
        <v>15805</v>
      </c>
      <c r="I15806" s="30" t="str">
        <f>IF(G15806='Check Register'!$E$1,H15806,"")</f>
        <v/>
      </c>
    </row>
    <row r="15807" spans="1:9" x14ac:dyDescent="0.3">
      <c r="A15807" t="s">
        <v>785</v>
      </c>
      <c r="B15807" t="s">
        <v>22</v>
      </c>
      <c r="C15807" s="7">
        <v>44876</v>
      </c>
      <c r="E15807" s="27">
        <v>950</v>
      </c>
      <c r="G15807" s="27" t="str">
        <f>VLOOKUP(C15807,W:Y,3,TRUE)</f>
        <v>November 22</v>
      </c>
      <c r="H15807" s="27">
        <f t="shared" si="246"/>
        <v>15806</v>
      </c>
      <c r="I15807" s="30" t="str">
        <f>IF(G15807='Check Register'!$E$1,H15807,"")</f>
        <v/>
      </c>
    </row>
    <row r="15808" spans="1:9" x14ac:dyDescent="0.3">
      <c r="A15808" t="s">
        <v>1143</v>
      </c>
      <c r="B15808" t="s">
        <v>100</v>
      </c>
      <c r="C15808" s="7">
        <v>44876</v>
      </c>
      <c r="E15808" s="27">
        <v>3000</v>
      </c>
      <c r="G15808" s="27" t="str">
        <f>VLOOKUP(C15808,W:Y,3,TRUE)</f>
        <v>November 22</v>
      </c>
      <c r="H15808" s="27">
        <f t="shared" si="246"/>
        <v>15807</v>
      </c>
      <c r="I15808" s="30" t="str">
        <f>IF(G15808='Check Register'!$E$1,H15808,"")</f>
        <v/>
      </c>
    </row>
    <row r="15809" spans="1:9" x14ac:dyDescent="0.3">
      <c r="A15809" t="s">
        <v>1169</v>
      </c>
      <c r="B15809" t="s">
        <v>45</v>
      </c>
      <c r="C15809" s="7">
        <v>44876</v>
      </c>
      <c r="E15809" s="27">
        <v>618.55999999999995</v>
      </c>
      <c r="G15809" s="27" t="str">
        <f>VLOOKUP(C15809,W:Y,3,TRUE)</f>
        <v>November 22</v>
      </c>
      <c r="H15809" s="27">
        <f t="shared" si="246"/>
        <v>15808</v>
      </c>
      <c r="I15809" s="30" t="str">
        <f>IF(G15809='Check Register'!$E$1,H15809,"")</f>
        <v/>
      </c>
    </row>
    <row r="15810" spans="1:9" x14ac:dyDescent="0.3">
      <c r="A15810" t="s">
        <v>787</v>
      </c>
      <c r="B15810" t="s">
        <v>20</v>
      </c>
      <c r="C15810" s="7">
        <v>44876</v>
      </c>
      <c r="E15810" s="27">
        <v>2182.0100000000002</v>
      </c>
      <c r="G15810" s="27" t="str">
        <f>VLOOKUP(C15810,W:Y,3,TRUE)</f>
        <v>November 22</v>
      </c>
      <c r="H15810" s="27">
        <f t="shared" si="246"/>
        <v>15809</v>
      </c>
      <c r="I15810" s="30" t="str">
        <f>IF(G15810='Check Register'!$E$1,H15810,"")</f>
        <v/>
      </c>
    </row>
    <row r="15811" spans="1:9" x14ac:dyDescent="0.3">
      <c r="A15811" t="s">
        <v>1096</v>
      </c>
      <c r="B15811" t="s">
        <v>70</v>
      </c>
      <c r="C15811" s="7">
        <v>44876</v>
      </c>
      <c r="E15811" s="27">
        <v>103.95</v>
      </c>
      <c r="G15811" s="27" t="str">
        <f>VLOOKUP(C15811,W:Y,3,TRUE)</f>
        <v>November 22</v>
      </c>
      <c r="H15811" s="27">
        <f t="shared" ref="H15811:H15874" si="247">1+H15810</f>
        <v>15810</v>
      </c>
      <c r="I15811" s="30" t="str">
        <f>IF(G15811='Check Register'!$E$1,H15811,"")</f>
        <v/>
      </c>
    </row>
    <row r="15812" spans="1:9" x14ac:dyDescent="0.3">
      <c r="A15812" t="s">
        <v>1109</v>
      </c>
      <c r="B15812" t="s">
        <v>39</v>
      </c>
      <c r="C15812" s="7">
        <v>44876</v>
      </c>
      <c r="E15812" s="27">
        <v>602.5</v>
      </c>
      <c r="G15812" s="27" t="str">
        <f>VLOOKUP(C15812,W:Y,3,TRUE)</f>
        <v>November 22</v>
      </c>
      <c r="H15812" s="27">
        <f t="shared" si="247"/>
        <v>15811</v>
      </c>
      <c r="I15812" s="30" t="str">
        <f>IF(G15812='Check Register'!$E$1,H15812,"")</f>
        <v/>
      </c>
    </row>
    <row r="15813" spans="1:9" x14ac:dyDescent="0.3">
      <c r="A15813" t="s">
        <v>790</v>
      </c>
      <c r="B15813" t="s">
        <v>43</v>
      </c>
      <c r="C15813" s="7">
        <v>44876</v>
      </c>
      <c r="E15813" s="27">
        <v>230</v>
      </c>
      <c r="G15813" s="27" t="str">
        <f>VLOOKUP(C15813,W:Y,3,TRUE)</f>
        <v>November 22</v>
      </c>
      <c r="H15813" s="27">
        <f t="shared" si="247"/>
        <v>15812</v>
      </c>
      <c r="I15813" s="30" t="str">
        <f>IF(G15813='Check Register'!$E$1,H15813,"")</f>
        <v/>
      </c>
    </row>
    <row r="15814" spans="1:9" x14ac:dyDescent="0.3">
      <c r="A15814" t="s">
        <v>847</v>
      </c>
      <c r="B15814" t="s">
        <v>8</v>
      </c>
      <c r="C15814" s="7">
        <v>44876</v>
      </c>
      <c r="E15814" s="27">
        <v>1021.3</v>
      </c>
      <c r="G15814" s="27" t="str">
        <f>VLOOKUP(C15814,W:Y,3,TRUE)</f>
        <v>November 22</v>
      </c>
      <c r="H15814" s="27">
        <f t="shared" si="247"/>
        <v>15813</v>
      </c>
      <c r="I15814" s="30" t="str">
        <f>IF(G15814='Check Register'!$E$1,H15814,"")</f>
        <v/>
      </c>
    </row>
    <row r="15815" spans="1:9" x14ac:dyDescent="0.3">
      <c r="A15815" t="s">
        <v>1110</v>
      </c>
      <c r="B15815" t="s">
        <v>8</v>
      </c>
      <c r="C15815" s="7">
        <v>44876</v>
      </c>
      <c r="E15815" s="27">
        <v>947.99</v>
      </c>
      <c r="G15815" s="27" t="str">
        <f>VLOOKUP(C15815,W:Y,3,TRUE)</f>
        <v>November 22</v>
      </c>
      <c r="H15815" s="27">
        <f t="shared" si="247"/>
        <v>15814</v>
      </c>
      <c r="I15815" s="30" t="str">
        <f>IF(G15815='Check Register'!$E$1,H15815,"")</f>
        <v/>
      </c>
    </row>
    <row r="15816" spans="1:9" x14ac:dyDescent="0.3">
      <c r="A15816" t="s">
        <v>930</v>
      </c>
      <c r="B15816" t="s">
        <v>8</v>
      </c>
      <c r="C15816" s="7">
        <v>44876</v>
      </c>
      <c r="E15816" s="27">
        <v>2159.44</v>
      </c>
      <c r="G15816" s="27" t="str">
        <f>VLOOKUP(C15816,W:Y,3,TRUE)</f>
        <v>November 22</v>
      </c>
      <c r="H15816" s="27">
        <f t="shared" si="247"/>
        <v>15815</v>
      </c>
      <c r="I15816" s="30" t="str">
        <f>IF(G15816='Check Register'!$E$1,H15816,"")</f>
        <v/>
      </c>
    </row>
    <row r="15817" spans="1:9" x14ac:dyDescent="0.3">
      <c r="A15817" t="s">
        <v>849</v>
      </c>
      <c r="B15817" t="s">
        <v>89</v>
      </c>
      <c r="C15817" s="7">
        <v>44876</v>
      </c>
      <c r="E15817" s="27">
        <v>136.87</v>
      </c>
      <c r="G15817" s="27" t="str">
        <f>VLOOKUP(C15817,W:Y,3,TRUE)</f>
        <v>November 22</v>
      </c>
      <c r="H15817" s="27">
        <f t="shared" si="247"/>
        <v>15816</v>
      </c>
      <c r="I15817" s="30" t="str">
        <f>IF(G15817='Check Register'!$E$1,H15817,"")</f>
        <v/>
      </c>
    </row>
    <row r="15818" spans="1:9" x14ac:dyDescent="0.3">
      <c r="A15818" t="s">
        <v>849</v>
      </c>
      <c r="B15818" t="s">
        <v>127</v>
      </c>
      <c r="C15818" s="7">
        <v>44876</v>
      </c>
      <c r="E15818" s="27">
        <v>7.74</v>
      </c>
      <c r="G15818" s="27" t="str">
        <f>VLOOKUP(C15818,W:Y,3,TRUE)</f>
        <v>November 22</v>
      </c>
      <c r="H15818" s="27">
        <f t="shared" si="247"/>
        <v>15817</v>
      </c>
      <c r="I15818" s="30" t="str">
        <f>IF(G15818='Check Register'!$E$1,H15818,"")</f>
        <v/>
      </c>
    </row>
    <row r="15819" spans="1:9" x14ac:dyDescent="0.3">
      <c r="A15819" t="s">
        <v>1111</v>
      </c>
      <c r="B15819" t="s">
        <v>70</v>
      </c>
      <c r="C15819" s="7">
        <v>44876</v>
      </c>
      <c r="E15819" s="27">
        <v>5928.73</v>
      </c>
      <c r="G15819" s="27" t="str">
        <f>VLOOKUP(C15819,W:Y,3,TRUE)</f>
        <v>November 22</v>
      </c>
      <c r="H15819" s="27">
        <f t="shared" si="247"/>
        <v>15818</v>
      </c>
      <c r="I15819" s="30" t="str">
        <f>IF(G15819='Check Register'!$E$1,H15819,"")</f>
        <v/>
      </c>
    </row>
    <row r="15820" spans="1:9" x14ac:dyDescent="0.3">
      <c r="A15820" t="s">
        <v>1111</v>
      </c>
      <c r="B15820" t="s">
        <v>8</v>
      </c>
      <c r="C15820" s="7">
        <v>44876</v>
      </c>
      <c r="E15820" s="27">
        <v>-300</v>
      </c>
      <c r="G15820" s="27" t="str">
        <f>VLOOKUP(C15820,W:Y,3,TRUE)</f>
        <v>November 22</v>
      </c>
      <c r="H15820" s="27">
        <f t="shared" si="247"/>
        <v>15819</v>
      </c>
      <c r="I15820" s="30" t="str">
        <f>IF(G15820='Check Register'!$E$1,H15820,"")</f>
        <v/>
      </c>
    </row>
    <row r="15821" spans="1:9" x14ac:dyDescent="0.3">
      <c r="A15821" t="s">
        <v>825</v>
      </c>
      <c r="B15821" t="s">
        <v>22</v>
      </c>
      <c r="C15821" s="7">
        <v>44876</v>
      </c>
      <c r="E15821" s="27">
        <v>445.54</v>
      </c>
      <c r="G15821" s="27" t="str">
        <f>VLOOKUP(C15821,W:Y,3,TRUE)</f>
        <v>November 22</v>
      </c>
      <c r="H15821" s="27">
        <f t="shared" si="247"/>
        <v>15820</v>
      </c>
      <c r="I15821" s="30" t="str">
        <f>IF(G15821='Check Register'!$E$1,H15821,"")</f>
        <v/>
      </c>
    </row>
    <row r="15822" spans="1:9" x14ac:dyDescent="0.3">
      <c r="A15822" t="s">
        <v>796</v>
      </c>
      <c r="B15822" t="s">
        <v>102</v>
      </c>
      <c r="C15822" s="7">
        <v>44876</v>
      </c>
      <c r="E15822" s="27">
        <v>3824.9</v>
      </c>
      <c r="G15822" s="27" t="str">
        <f>VLOOKUP(C15822,W:Y,3,TRUE)</f>
        <v>November 22</v>
      </c>
      <c r="H15822" s="27">
        <f t="shared" si="247"/>
        <v>15821</v>
      </c>
      <c r="I15822" s="30" t="str">
        <f>IF(G15822='Check Register'!$E$1,H15822,"")</f>
        <v/>
      </c>
    </row>
    <row r="15823" spans="1:9" x14ac:dyDescent="0.3">
      <c r="A15823" t="s">
        <v>1098</v>
      </c>
      <c r="B15823" t="s">
        <v>85</v>
      </c>
      <c r="C15823" s="7">
        <v>44876</v>
      </c>
      <c r="E15823" s="27">
        <v>3004.78</v>
      </c>
      <c r="G15823" s="27" t="str">
        <f>VLOOKUP(C15823,W:Y,3,TRUE)</f>
        <v>November 22</v>
      </c>
      <c r="H15823" s="27">
        <f t="shared" si="247"/>
        <v>15822</v>
      </c>
      <c r="I15823" s="30" t="str">
        <f>IF(G15823='Check Register'!$E$1,H15823,"")</f>
        <v/>
      </c>
    </row>
    <row r="15824" spans="1:9" x14ac:dyDescent="0.3">
      <c r="A15824" t="s">
        <v>988</v>
      </c>
      <c r="B15824" t="s">
        <v>100</v>
      </c>
      <c r="C15824" s="7">
        <v>44876</v>
      </c>
      <c r="E15824" s="27">
        <v>3742.28</v>
      </c>
      <c r="G15824" s="27" t="str">
        <f>VLOOKUP(C15824,W:Y,3,TRUE)</f>
        <v>November 22</v>
      </c>
      <c r="H15824" s="27">
        <f t="shared" si="247"/>
        <v>15823</v>
      </c>
      <c r="I15824" s="30" t="str">
        <f>IF(G15824='Check Register'!$E$1,H15824,"")</f>
        <v/>
      </c>
    </row>
    <row r="15825" spans="1:9" x14ac:dyDescent="0.3">
      <c r="A15825" t="s">
        <v>1174</v>
      </c>
      <c r="B15825" t="s">
        <v>148</v>
      </c>
      <c r="C15825" s="7">
        <v>44876</v>
      </c>
      <c r="E15825" s="27">
        <v>300</v>
      </c>
      <c r="G15825" s="27" t="str">
        <f>VLOOKUP(C15825,W:Y,3,TRUE)</f>
        <v>November 22</v>
      </c>
      <c r="H15825" s="27">
        <f t="shared" si="247"/>
        <v>15824</v>
      </c>
      <c r="I15825" s="30" t="str">
        <f>IF(G15825='Check Register'!$E$1,H15825,"")</f>
        <v/>
      </c>
    </row>
    <row r="15826" spans="1:9" x14ac:dyDescent="0.3">
      <c r="A15826" t="s">
        <v>1175</v>
      </c>
      <c r="B15826" t="s">
        <v>349</v>
      </c>
      <c r="C15826" s="7">
        <v>44876</v>
      </c>
      <c r="E15826" s="27">
        <v>8750</v>
      </c>
      <c r="G15826" s="27" t="str">
        <f>VLOOKUP(C15826,W:Y,3,TRUE)</f>
        <v>November 22</v>
      </c>
      <c r="H15826" s="27">
        <f t="shared" si="247"/>
        <v>15825</v>
      </c>
      <c r="I15826" s="30" t="str">
        <f>IF(G15826='Check Register'!$E$1,H15826,"")</f>
        <v/>
      </c>
    </row>
    <row r="15827" spans="1:9" x14ac:dyDescent="0.3">
      <c r="A15827" t="s">
        <v>1154</v>
      </c>
      <c r="B15827" t="s">
        <v>8</v>
      </c>
      <c r="C15827" s="7">
        <v>44876</v>
      </c>
      <c r="E15827" s="27">
        <v>846.48</v>
      </c>
      <c r="G15827" s="27" t="str">
        <f>VLOOKUP(C15827,W:Y,3,TRUE)</f>
        <v>November 22</v>
      </c>
      <c r="H15827" s="27">
        <f t="shared" si="247"/>
        <v>15826</v>
      </c>
      <c r="I15827" s="30" t="str">
        <f>IF(G15827='Check Register'!$E$1,H15827,"")</f>
        <v/>
      </c>
    </row>
    <row r="15828" spans="1:9" x14ac:dyDescent="0.3">
      <c r="A15828" t="s">
        <v>1099</v>
      </c>
      <c r="B15828" t="s">
        <v>8</v>
      </c>
      <c r="C15828" s="7">
        <v>44876</v>
      </c>
      <c r="E15828" s="27">
        <v>4625.3500000000004</v>
      </c>
      <c r="G15828" s="27" t="str">
        <f>VLOOKUP(C15828,W:Y,3,TRUE)</f>
        <v>November 22</v>
      </c>
      <c r="H15828" s="27">
        <f t="shared" si="247"/>
        <v>15827</v>
      </c>
      <c r="I15828" s="30" t="str">
        <f>IF(G15828='Check Register'!$E$1,H15828,"")</f>
        <v/>
      </c>
    </row>
    <row r="15829" spans="1:9" x14ac:dyDescent="0.3">
      <c r="A15829" t="s">
        <v>1236</v>
      </c>
      <c r="B15829" t="s">
        <v>89</v>
      </c>
      <c r="C15829" s="7">
        <v>44876</v>
      </c>
      <c r="E15829" s="27">
        <v>1021.78</v>
      </c>
      <c r="G15829" s="27" t="str">
        <f>VLOOKUP(C15829,W:Y,3,TRUE)</f>
        <v>November 22</v>
      </c>
      <c r="H15829" s="27">
        <f t="shared" si="247"/>
        <v>15828</v>
      </c>
      <c r="I15829" s="30" t="str">
        <f>IF(G15829='Check Register'!$E$1,H15829,"")</f>
        <v/>
      </c>
    </row>
    <row r="15830" spans="1:9" x14ac:dyDescent="0.3">
      <c r="A15830" t="s">
        <v>938</v>
      </c>
      <c r="B15830" t="s">
        <v>127</v>
      </c>
      <c r="C15830" s="7">
        <v>44876</v>
      </c>
      <c r="E15830" s="27">
        <v>789.95</v>
      </c>
      <c r="G15830" s="27" t="str">
        <f>VLOOKUP(C15830,W:Y,3,TRUE)</f>
        <v>November 22</v>
      </c>
      <c r="H15830" s="27">
        <f t="shared" si="247"/>
        <v>15829</v>
      </c>
      <c r="I15830" s="30" t="str">
        <f>IF(G15830='Check Register'!$E$1,H15830,"")</f>
        <v/>
      </c>
    </row>
    <row r="15831" spans="1:9" x14ac:dyDescent="0.3">
      <c r="A15831" t="s">
        <v>1270</v>
      </c>
      <c r="B15831" t="s">
        <v>12</v>
      </c>
      <c r="C15831" s="7">
        <v>44876</v>
      </c>
      <c r="E15831" s="27">
        <v>1278.29</v>
      </c>
      <c r="G15831" s="27" t="str">
        <f>VLOOKUP(C15831,W:Y,3,TRUE)</f>
        <v>November 22</v>
      </c>
      <c r="H15831" s="27">
        <f t="shared" si="247"/>
        <v>15830</v>
      </c>
      <c r="I15831" s="30" t="str">
        <f>IF(G15831='Check Register'!$E$1,H15831,"")</f>
        <v/>
      </c>
    </row>
    <row r="15832" spans="1:9" x14ac:dyDescent="0.3">
      <c r="A15832" t="s">
        <v>1257</v>
      </c>
      <c r="B15832" t="s">
        <v>18</v>
      </c>
      <c r="C15832" s="7">
        <v>44876</v>
      </c>
      <c r="E15832" s="27">
        <v>1471.92</v>
      </c>
      <c r="G15832" s="27" t="str">
        <f>VLOOKUP(C15832,W:Y,3,TRUE)</f>
        <v>November 22</v>
      </c>
      <c r="H15832" s="27">
        <f t="shared" si="247"/>
        <v>15831</v>
      </c>
      <c r="I15832" s="30" t="str">
        <f>IF(G15832='Check Register'!$E$1,H15832,"")</f>
        <v/>
      </c>
    </row>
    <row r="15833" spans="1:9" x14ac:dyDescent="0.3">
      <c r="A15833" t="s">
        <v>1100</v>
      </c>
      <c r="B15833" t="s">
        <v>39</v>
      </c>
      <c r="C15833" s="7">
        <v>44876</v>
      </c>
      <c r="E15833" s="27">
        <v>21681.3</v>
      </c>
      <c r="G15833" s="27" t="str">
        <f>VLOOKUP(C15833,W:Y,3,TRUE)</f>
        <v>November 22</v>
      </c>
      <c r="H15833" s="27">
        <f t="shared" si="247"/>
        <v>15832</v>
      </c>
      <c r="I15833" s="30" t="str">
        <f>IF(G15833='Check Register'!$E$1,H15833,"")</f>
        <v/>
      </c>
    </row>
    <row r="15834" spans="1:9" x14ac:dyDescent="0.3">
      <c r="A15834" t="s">
        <v>884</v>
      </c>
      <c r="B15834" t="s">
        <v>8</v>
      </c>
      <c r="C15834" s="7">
        <v>44876</v>
      </c>
      <c r="E15834" s="27">
        <v>-48.9</v>
      </c>
      <c r="G15834" s="27" t="str">
        <f>VLOOKUP(C15834,W:Y,3,TRUE)</f>
        <v>November 22</v>
      </c>
      <c r="H15834" s="27">
        <f t="shared" si="247"/>
        <v>15833</v>
      </c>
      <c r="I15834" s="30" t="str">
        <f>IF(G15834='Check Register'!$E$1,H15834,"")</f>
        <v/>
      </c>
    </row>
    <row r="15835" spans="1:9" x14ac:dyDescent="0.3">
      <c r="A15835" t="s">
        <v>884</v>
      </c>
      <c r="B15835" t="s">
        <v>85</v>
      </c>
      <c r="C15835" s="7">
        <v>44876</v>
      </c>
      <c r="E15835" s="27">
        <v>641.98</v>
      </c>
      <c r="G15835" s="27" t="str">
        <f>VLOOKUP(C15835,W:Y,3,TRUE)</f>
        <v>November 22</v>
      </c>
      <c r="H15835" s="27">
        <f t="shared" si="247"/>
        <v>15834</v>
      </c>
      <c r="I15835" s="30" t="str">
        <f>IF(G15835='Check Register'!$E$1,H15835,"")</f>
        <v/>
      </c>
    </row>
    <row r="15836" spans="1:9" x14ac:dyDescent="0.3">
      <c r="A15836" t="s">
        <v>1004</v>
      </c>
      <c r="B15836" t="s">
        <v>14</v>
      </c>
      <c r="C15836" s="7">
        <v>44876</v>
      </c>
      <c r="E15836" s="27">
        <v>500</v>
      </c>
      <c r="G15836" s="27" t="str">
        <f>VLOOKUP(C15836,W:Y,3,TRUE)</f>
        <v>November 22</v>
      </c>
      <c r="H15836" s="27">
        <f t="shared" si="247"/>
        <v>15835</v>
      </c>
      <c r="I15836" s="30" t="str">
        <f>IF(G15836='Check Register'!$E$1,H15836,"")</f>
        <v/>
      </c>
    </row>
    <row r="15837" spans="1:9" x14ac:dyDescent="0.3">
      <c r="A15837" t="s">
        <v>983</v>
      </c>
      <c r="B15837" t="s">
        <v>43</v>
      </c>
      <c r="C15837" s="7">
        <v>44876</v>
      </c>
      <c r="E15837" s="27">
        <v>258.07</v>
      </c>
      <c r="G15837" s="27" t="str">
        <f>VLOOKUP(C15837,W:Y,3,TRUE)</f>
        <v>November 22</v>
      </c>
      <c r="H15837" s="27">
        <f t="shared" si="247"/>
        <v>15836</v>
      </c>
      <c r="I15837" s="30" t="str">
        <f>IF(G15837='Check Register'!$E$1,H15837,"")</f>
        <v/>
      </c>
    </row>
    <row r="15838" spans="1:9" x14ac:dyDescent="0.3">
      <c r="A15838" t="s">
        <v>990</v>
      </c>
      <c r="B15838" t="s">
        <v>89</v>
      </c>
      <c r="C15838" s="7">
        <v>44876</v>
      </c>
      <c r="E15838" s="27">
        <v>4733.6499999999996</v>
      </c>
      <c r="G15838" s="27" t="str">
        <f>VLOOKUP(C15838,W:Y,3,TRUE)</f>
        <v>November 22</v>
      </c>
      <c r="H15838" s="27">
        <f t="shared" si="247"/>
        <v>15837</v>
      </c>
      <c r="I15838" s="30" t="str">
        <f>IF(G15838='Check Register'!$E$1,H15838,"")</f>
        <v/>
      </c>
    </row>
    <row r="15839" spans="1:9" x14ac:dyDescent="0.3">
      <c r="A15839" t="s">
        <v>829</v>
      </c>
      <c r="B15839" t="s">
        <v>22</v>
      </c>
      <c r="C15839" s="7">
        <v>44876</v>
      </c>
      <c r="E15839" s="27">
        <v>174.05</v>
      </c>
      <c r="G15839" s="27" t="str">
        <f>VLOOKUP(C15839,W:Y,3,TRUE)</f>
        <v>November 22</v>
      </c>
      <c r="H15839" s="27">
        <f t="shared" si="247"/>
        <v>15838</v>
      </c>
      <c r="I15839" s="30" t="str">
        <f>IF(G15839='Check Register'!$E$1,H15839,"")</f>
        <v/>
      </c>
    </row>
    <row r="15840" spans="1:9" x14ac:dyDescent="0.3">
      <c r="A15840" t="s">
        <v>802</v>
      </c>
      <c r="B15840" t="s">
        <v>14</v>
      </c>
      <c r="C15840" s="7">
        <v>44876</v>
      </c>
      <c r="E15840" s="27">
        <v>1320</v>
      </c>
      <c r="G15840" s="27" t="str">
        <f>VLOOKUP(C15840,W:Y,3,TRUE)</f>
        <v>November 22</v>
      </c>
      <c r="H15840" s="27">
        <f t="shared" si="247"/>
        <v>15839</v>
      </c>
      <c r="I15840" s="30" t="str">
        <f>IF(G15840='Check Register'!$E$1,H15840,"")</f>
        <v/>
      </c>
    </row>
    <row r="15841" spans="1:9" x14ac:dyDescent="0.3">
      <c r="A15841" t="s">
        <v>1148</v>
      </c>
      <c r="B15841" t="s">
        <v>22</v>
      </c>
      <c r="C15841" s="7">
        <v>44876</v>
      </c>
      <c r="E15841" s="27">
        <v>203.78</v>
      </c>
      <c r="G15841" s="27" t="str">
        <f>VLOOKUP(C15841,W:Y,3,TRUE)</f>
        <v>November 22</v>
      </c>
      <c r="H15841" s="27">
        <f t="shared" si="247"/>
        <v>15840</v>
      </c>
      <c r="I15841" s="30" t="str">
        <f>IF(G15841='Check Register'!$E$1,H15841,"")</f>
        <v/>
      </c>
    </row>
    <row r="15842" spans="1:9" x14ac:dyDescent="0.3">
      <c r="A15842" t="s">
        <v>859</v>
      </c>
      <c r="B15842" t="s">
        <v>45</v>
      </c>
      <c r="C15842" s="7">
        <v>44876</v>
      </c>
      <c r="E15842" s="27">
        <v>59.8</v>
      </c>
      <c r="G15842" s="27" t="str">
        <f>VLOOKUP(C15842,W:Y,3,TRUE)</f>
        <v>November 22</v>
      </c>
      <c r="H15842" s="27">
        <f t="shared" si="247"/>
        <v>15841</v>
      </c>
      <c r="I15842" s="30" t="str">
        <f>IF(G15842='Check Register'!$E$1,H15842,"")</f>
        <v/>
      </c>
    </row>
    <row r="15843" spans="1:9" x14ac:dyDescent="0.3">
      <c r="A15843" t="s">
        <v>940</v>
      </c>
      <c r="B15843" t="s">
        <v>39</v>
      </c>
      <c r="C15843" s="7">
        <v>44876</v>
      </c>
      <c r="E15843" s="27">
        <v>24856.36</v>
      </c>
      <c r="G15843" s="27" t="str">
        <f>VLOOKUP(C15843,W:Y,3,TRUE)</f>
        <v>November 22</v>
      </c>
      <c r="H15843" s="27">
        <f t="shared" si="247"/>
        <v>15842</v>
      </c>
      <c r="I15843" s="30" t="str">
        <f>IF(G15843='Check Register'!$E$1,H15843,"")</f>
        <v/>
      </c>
    </row>
    <row r="15844" spans="1:9" x14ac:dyDescent="0.3">
      <c r="A15844" t="s">
        <v>1101</v>
      </c>
      <c r="B15844" t="s">
        <v>45</v>
      </c>
      <c r="C15844" s="7">
        <v>44876</v>
      </c>
      <c r="E15844" s="27">
        <v>10476.200000000001</v>
      </c>
      <c r="G15844" s="27" t="str">
        <f>VLOOKUP(C15844,W:Y,3,TRUE)</f>
        <v>November 22</v>
      </c>
      <c r="H15844" s="27">
        <f t="shared" si="247"/>
        <v>15843</v>
      </c>
      <c r="I15844" s="30" t="str">
        <f>IF(G15844='Check Register'!$E$1,H15844,"")</f>
        <v/>
      </c>
    </row>
    <row r="15845" spans="1:9" x14ac:dyDescent="0.3">
      <c r="A15845" t="s">
        <v>891</v>
      </c>
      <c r="B15845" t="s">
        <v>66</v>
      </c>
      <c r="C15845" s="7">
        <v>44876</v>
      </c>
      <c r="E15845" s="27">
        <v>500</v>
      </c>
      <c r="G15845" s="27" t="str">
        <f>VLOOKUP(C15845,W:Y,3,TRUE)</f>
        <v>November 22</v>
      </c>
      <c r="H15845" s="27">
        <f t="shared" si="247"/>
        <v>15844</v>
      </c>
      <c r="I15845" s="30" t="str">
        <f>IF(G15845='Check Register'!$E$1,H15845,"")</f>
        <v/>
      </c>
    </row>
    <row r="15846" spans="1:9" x14ac:dyDescent="0.3">
      <c r="A15846" t="s">
        <v>805</v>
      </c>
      <c r="B15846" t="s">
        <v>127</v>
      </c>
      <c r="C15846" s="7">
        <v>44876</v>
      </c>
      <c r="E15846" s="27">
        <v>234.61</v>
      </c>
      <c r="G15846" s="27" t="str">
        <f>VLOOKUP(C15846,W:Y,3,TRUE)</f>
        <v>November 22</v>
      </c>
      <c r="H15846" s="27">
        <f t="shared" si="247"/>
        <v>15845</v>
      </c>
      <c r="I15846" s="30" t="str">
        <f>IF(G15846='Check Register'!$E$1,H15846,"")</f>
        <v/>
      </c>
    </row>
    <row r="15847" spans="1:9" x14ac:dyDescent="0.3">
      <c r="A15847" t="s">
        <v>805</v>
      </c>
      <c r="B15847" t="s">
        <v>11</v>
      </c>
      <c r="C15847" s="7">
        <v>44876</v>
      </c>
      <c r="E15847" s="27">
        <v>371.94</v>
      </c>
      <c r="G15847" s="27" t="str">
        <f>VLOOKUP(C15847,W:Y,3,TRUE)</f>
        <v>November 22</v>
      </c>
      <c r="H15847" s="27">
        <f t="shared" si="247"/>
        <v>15846</v>
      </c>
      <c r="I15847" s="30" t="str">
        <f>IF(G15847='Check Register'!$E$1,H15847,"")</f>
        <v/>
      </c>
    </row>
    <row r="15848" spans="1:9" x14ac:dyDescent="0.3">
      <c r="A15848" t="s">
        <v>1124</v>
      </c>
      <c r="B15848" t="s">
        <v>180</v>
      </c>
      <c r="C15848" s="7">
        <v>44876</v>
      </c>
      <c r="E15848" s="27">
        <v>93.7</v>
      </c>
      <c r="G15848" s="27" t="str">
        <f>VLOOKUP(C15848,W:Y,3,TRUE)</f>
        <v>November 22</v>
      </c>
      <c r="H15848" s="27">
        <f t="shared" si="247"/>
        <v>15847</v>
      </c>
      <c r="I15848" s="30" t="str">
        <f>IF(G15848='Check Register'!$E$1,H15848,"")</f>
        <v/>
      </c>
    </row>
    <row r="15849" spans="1:9" x14ac:dyDescent="0.3">
      <c r="A15849" t="s">
        <v>1314</v>
      </c>
      <c r="B15849" t="s">
        <v>150</v>
      </c>
      <c r="C15849" s="7">
        <v>44876</v>
      </c>
      <c r="E15849" s="27">
        <v>20</v>
      </c>
      <c r="G15849" s="27" t="str">
        <f>VLOOKUP(C15849,W:Y,3,TRUE)</f>
        <v>November 22</v>
      </c>
      <c r="H15849" s="27">
        <f t="shared" si="247"/>
        <v>15848</v>
      </c>
      <c r="I15849" s="30" t="str">
        <f>IF(G15849='Check Register'!$E$1,H15849,"")</f>
        <v/>
      </c>
    </row>
    <row r="15850" spans="1:9" x14ac:dyDescent="0.3">
      <c r="A15850" t="s">
        <v>866</v>
      </c>
      <c r="B15850" t="s">
        <v>127</v>
      </c>
      <c r="C15850" s="7">
        <v>44876</v>
      </c>
      <c r="E15850" s="27">
        <v>1466.11</v>
      </c>
      <c r="G15850" s="27" t="str">
        <f>VLOOKUP(C15850,W:Y,3,TRUE)</f>
        <v>November 22</v>
      </c>
      <c r="H15850" s="27">
        <f t="shared" si="247"/>
        <v>15849</v>
      </c>
      <c r="I15850" s="30" t="str">
        <f>IF(G15850='Check Register'!$E$1,H15850,"")</f>
        <v/>
      </c>
    </row>
    <row r="15851" spans="1:9" x14ac:dyDescent="0.3">
      <c r="A15851" t="s">
        <v>866</v>
      </c>
      <c r="B15851" t="s">
        <v>8</v>
      </c>
      <c r="C15851" s="7">
        <v>44876</v>
      </c>
      <c r="E15851" s="27">
        <v>5027.76</v>
      </c>
      <c r="G15851" s="27" t="str">
        <f>VLOOKUP(C15851,W:Y,3,TRUE)</f>
        <v>November 22</v>
      </c>
      <c r="H15851" s="27">
        <f t="shared" si="247"/>
        <v>15850</v>
      </c>
      <c r="I15851" s="30" t="str">
        <f>IF(G15851='Check Register'!$E$1,H15851,"")</f>
        <v/>
      </c>
    </row>
    <row r="15852" spans="1:9" x14ac:dyDescent="0.3">
      <c r="A15852" t="s">
        <v>835</v>
      </c>
      <c r="B15852" t="s">
        <v>18</v>
      </c>
      <c r="C15852" s="7">
        <v>44876</v>
      </c>
      <c r="E15852" s="27">
        <v>291.56</v>
      </c>
      <c r="G15852" s="27" t="str">
        <f>VLOOKUP(C15852,W:Y,3,TRUE)</f>
        <v>November 22</v>
      </c>
      <c r="H15852" s="27">
        <f t="shared" si="247"/>
        <v>15851</v>
      </c>
      <c r="I15852" s="30" t="str">
        <f>IF(G15852='Check Register'!$E$1,H15852,"")</f>
        <v/>
      </c>
    </row>
    <row r="15853" spans="1:9" x14ac:dyDescent="0.3">
      <c r="A15853" t="s">
        <v>1149</v>
      </c>
      <c r="B15853" t="s">
        <v>39</v>
      </c>
      <c r="C15853" s="7">
        <v>44879</v>
      </c>
      <c r="E15853" s="27">
        <v>26049</v>
      </c>
      <c r="G15853" s="27" t="str">
        <f>VLOOKUP(C15853,W:Y,3,TRUE)</f>
        <v>November 22</v>
      </c>
      <c r="H15853" s="27">
        <f t="shared" si="247"/>
        <v>15852</v>
      </c>
      <c r="I15853" s="30" t="str">
        <f>IF(G15853='Check Register'!$E$1,H15853,"")</f>
        <v/>
      </c>
    </row>
    <row r="15854" spans="1:9" x14ac:dyDescent="0.3">
      <c r="A15854" t="s">
        <v>816</v>
      </c>
      <c r="B15854" t="s">
        <v>94</v>
      </c>
      <c r="C15854" s="7">
        <v>44879</v>
      </c>
      <c r="E15854" s="27">
        <v>46236.07</v>
      </c>
      <c r="G15854" s="27" t="str">
        <f>VLOOKUP(C15854,W:Y,3,TRUE)</f>
        <v>November 22</v>
      </c>
      <c r="H15854" s="27">
        <f t="shared" si="247"/>
        <v>15853</v>
      </c>
      <c r="I15854" s="30" t="str">
        <f>IF(G15854='Check Register'!$E$1,H15854,"")</f>
        <v/>
      </c>
    </row>
    <row r="15855" spans="1:9" x14ac:dyDescent="0.3">
      <c r="A15855" t="s">
        <v>816</v>
      </c>
      <c r="B15855" t="s">
        <v>95</v>
      </c>
      <c r="C15855" s="7">
        <v>44879</v>
      </c>
      <c r="E15855" s="27">
        <v>5363.51</v>
      </c>
      <c r="G15855" s="27" t="str">
        <f>VLOOKUP(C15855,W:Y,3,TRUE)</f>
        <v>November 22</v>
      </c>
      <c r="H15855" s="27">
        <f t="shared" si="247"/>
        <v>15854</v>
      </c>
      <c r="I15855" s="30" t="str">
        <f>IF(G15855='Check Register'!$E$1,H15855,"")</f>
        <v/>
      </c>
    </row>
    <row r="15856" spans="1:9" x14ac:dyDescent="0.3">
      <c r="A15856" t="s">
        <v>818</v>
      </c>
      <c r="B15856" t="s">
        <v>210</v>
      </c>
      <c r="C15856" s="7">
        <v>44879</v>
      </c>
      <c r="E15856" s="27">
        <v>1312.25</v>
      </c>
      <c r="G15856" s="27" t="str">
        <f>VLOOKUP(C15856,W:Y,3,TRUE)</f>
        <v>November 22</v>
      </c>
      <c r="H15856" s="27">
        <f t="shared" si="247"/>
        <v>15855</v>
      </c>
      <c r="I15856" s="30" t="str">
        <f>IF(G15856='Check Register'!$E$1,H15856,"")</f>
        <v/>
      </c>
    </row>
    <row r="15857" spans="1:9" x14ac:dyDescent="0.3">
      <c r="A15857" t="s">
        <v>1125</v>
      </c>
      <c r="B15857" t="s">
        <v>39</v>
      </c>
      <c r="C15857" s="7">
        <v>44879</v>
      </c>
      <c r="E15857" s="27">
        <v>48187.4</v>
      </c>
      <c r="G15857" s="27" t="str">
        <f>VLOOKUP(C15857,W:Y,3,TRUE)</f>
        <v>November 22</v>
      </c>
      <c r="H15857" s="27">
        <f t="shared" si="247"/>
        <v>15856</v>
      </c>
      <c r="I15857" s="30" t="str">
        <f>IF(G15857='Check Register'!$E$1,H15857,"")</f>
        <v/>
      </c>
    </row>
    <row r="15858" spans="1:9" x14ac:dyDescent="0.3">
      <c r="A15858" t="s">
        <v>1125</v>
      </c>
      <c r="B15858" t="s">
        <v>25</v>
      </c>
      <c r="C15858" s="7">
        <v>44879</v>
      </c>
      <c r="E15858" s="27">
        <v>5673.02</v>
      </c>
      <c r="G15858" s="27" t="str">
        <f>VLOOKUP(C15858,W:Y,3,TRUE)</f>
        <v>November 22</v>
      </c>
      <c r="H15858" s="27">
        <f t="shared" si="247"/>
        <v>15857</v>
      </c>
      <c r="I15858" s="30" t="str">
        <f>IF(G15858='Check Register'!$E$1,H15858,"")</f>
        <v/>
      </c>
    </row>
    <row r="15859" spans="1:9" x14ac:dyDescent="0.3">
      <c r="A15859" t="s">
        <v>1295</v>
      </c>
      <c r="B15859" t="s">
        <v>102</v>
      </c>
      <c r="C15859" s="7">
        <v>44879</v>
      </c>
      <c r="E15859" s="27">
        <v>40503.33</v>
      </c>
      <c r="G15859" s="27" t="str">
        <f>VLOOKUP(C15859,W:Y,3,TRUE)</f>
        <v>November 22</v>
      </c>
      <c r="H15859" s="27">
        <f t="shared" si="247"/>
        <v>15858</v>
      </c>
      <c r="I15859" s="30" t="str">
        <f>IF(G15859='Check Register'!$E$1,H15859,"")</f>
        <v/>
      </c>
    </row>
    <row r="15860" spans="1:9" x14ac:dyDescent="0.3">
      <c r="A15860" t="s">
        <v>855</v>
      </c>
      <c r="B15860" t="s">
        <v>20</v>
      </c>
      <c r="C15860" s="7">
        <v>44879</v>
      </c>
      <c r="E15860" s="27">
        <v>56215.63</v>
      </c>
      <c r="G15860" s="27" t="str">
        <f>VLOOKUP(C15860,W:Y,3,TRUE)</f>
        <v>November 22</v>
      </c>
      <c r="H15860" s="27">
        <f t="shared" si="247"/>
        <v>15859</v>
      </c>
      <c r="I15860" s="30" t="str">
        <f>IF(G15860='Check Register'!$E$1,H15860,"")</f>
        <v/>
      </c>
    </row>
    <row r="15861" spans="1:9" x14ac:dyDescent="0.3">
      <c r="A15861" t="s">
        <v>803</v>
      </c>
      <c r="B15861" t="s">
        <v>73</v>
      </c>
      <c r="C15861" s="7">
        <v>44879</v>
      </c>
      <c r="E15861" s="27">
        <v>27105.71</v>
      </c>
      <c r="G15861" s="27" t="str">
        <f>VLOOKUP(C15861,W:Y,3,TRUE)</f>
        <v>November 22</v>
      </c>
      <c r="H15861" s="27">
        <f t="shared" si="247"/>
        <v>15860</v>
      </c>
      <c r="I15861" s="30" t="str">
        <f>IF(G15861='Check Register'!$E$1,H15861,"")</f>
        <v/>
      </c>
    </row>
    <row r="15862" spans="1:9" x14ac:dyDescent="0.3">
      <c r="A15862" t="s">
        <v>97</v>
      </c>
      <c r="B15862" t="s">
        <v>6</v>
      </c>
      <c r="C15862" s="7">
        <v>44880</v>
      </c>
      <c r="E15862" s="27">
        <v>108864.67</v>
      </c>
      <c r="G15862" s="27" t="str">
        <f>VLOOKUP(C15862,W:Y,3,TRUE)</f>
        <v>November 22</v>
      </c>
      <c r="H15862" s="27">
        <f t="shared" si="247"/>
        <v>15861</v>
      </c>
      <c r="I15862" s="30" t="str">
        <f>IF(G15862='Check Register'!$E$1,H15862,"")</f>
        <v/>
      </c>
    </row>
    <row r="15863" spans="1:9" x14ac:dyDescent="0.3">
      <c r="A15863" t="s">
        <v>867</v>
      </c>
      <c r="B15863" t="s">
        <v>89</v>
      </c>
      <c r="C15863" s="7">
        <v>44883</v>
      </c>
      <c r="E15863" s="27">
        <v>413.6</v>
      </c>
      <c r="G15863" s="27" t="str">
        <f>VLOOKUP(C15863,W:Y,3,TRUE)</f>
        <v>November 22</v>
      </c>
      <c r="H15863" s="27">
        <f t="shared" si="247"/>
        <v>15862</v>
      </c>
      <c r="I15863" s="30" t="str">
        <f>IF(G15863='Check Register'!$E$1,H15863,"")</f>
        <v/>
      </c>
    </row>
    <row r="15864" spans="1:9" x14ac:dyDescent="0.3">
      <c r="A15864" t="s">
        <v>837</v>
      </c>
      <c r="B15864" t="s">
        <v>20</v>
      </c>
      <c r="C15864" s="7">
        <v>44883</v>
      </c>
      <c r="E15864" s="27">
        <v>305.57</v>
      </c>
      <c r="G15864" s="27" t="str">
        <f>VLOOKUP(C15864,W:Y,3,TRUE)</f>
        <v>November 22</v>
      </c>
      <c r="H15864" s="27">
        <f t="shared" si="247"/>
        <v>15863</v>
      </c>
      <c r="I15864" s="30" t="str">
        <f>IF(G15864='Check Register'!$E$1,H15864,"")</f>
        <v/>
      </c>
    </row>
    <row r="15865" spans="1:9" x14ac:dyDescent="0.3">
      <c r="A15865" t="s">
        <v>812</v>
      </c>
      <c r="B15865" t="s">
        <v>70</v>
      </c>
      <c r="C15865" s="7">
        <v>44883</v>
      </c>
      <c r="E15865" s="27">
        <v>25.5</v>
      </c>
      <c r="G15865" s="27" t="str">
        <f>VLOOKUP(C15865,W:Y,3,TRUE)</f>
        <v>November 22</v>
      </c>
      <c r="H15865" s="27">
        <f t="shared" si="247"/>
        <v>15864</v>
      </c>
      <c r="I15865" s="30" t="str">
        <f>IF(G15865='Check Register'!$E$1,H15865,"")</f>
        <v/>
      </c>
    </row>
    <row r="15866" spans="1:9" x14ac:dyDescent="0.3">
      <c r="A15866" t="s">
        <v>779</v>
      </c>
      <c r="B15866" t="s">
        <v>14</v>
      </c>
      <c r="C15866" s="7">
        <v>44883</v>
      </c>
      <c r="E15866" s="27">
        <v>1632.5</v>
      </c>
      <c r="G15866" s="27" t="str">
        <f>VLOOKUP(C15866,W:Y,3,TRUE)</f>
        <v>November 22</v>
      </c>
      <c r="H15866" s="27">
        <f t="shared" si="247"/>
        <v>15865</v>
      </c>
      <c r="I15866" s="30" t="str">
        <f>IF(G15866='Check Register'!$E$1,H15866,"")</f>
        <v/>
      </c>
    </row>
    <row r="15867" spans="1:9" x14ac:dyDescent="0.3">
      <c r="A15867" t="s">
        <v>813</v>
      </c>
      <c r="B15867" t="s">
        <v>115</v>
      </c>
      <c r="C15867" s="7">
        <v>44883</v>
      </c>
      <c r="E15867" s="27">
        <v>10899</v>
      </c>
      <c r="G15867" s="27" t="str">
        <f>VLOOKUP(C15867,W:Y,3,TRUE)</f>
        <v>November 22</v>
      </c>
      <c r="H15867" s="27">
        <f t="shared" si="247"/>
        <v>15866</v>
      </c>
      <c r="I15867" s="30" t="str">
        <f>IF(G15867='Check Register'!$E$1,H15867,"")</f>
        <v/>
      </c>
    </row>
    <row r="15868" spans="1:9" x14ac:dyDescent="0.3">
      <c r="A15868" t="s">
        <v>1001</v>
      </c>
      <c r="B15868" t="s">
        <v>14</v>
      </c>
      <c r="C15868" s="7">
        <v>44883</v>
      </c>
      <c r="E15868" s="27">
        <v>14000</v>
      </c>
      <c r="G15868" s="27" t="str">
        <f>VLOOKUP(C15868,W:Y,3,TRUE)</f>
        <v>November 22</v>
      </c>
      <c r="H15868" s="27">
        <f t="shared" si="247"/>
        <v>15867</v>
      </c>
      <c r="I15868" s="30" t="str">
        <f>IF(G15868='Check Register'!$E$1,H15868,"")</f>
        <v/>
      </c>
    </row>
    <row r="15869" spans="1:9" x14ac:dyDescent="0.3">
      <c r="A15869" t="s">
        <v>780</v>
      </c>
      <c r="B15869" t="s">
        <v>18</v>
      </c>
      <c r="C15869" s="7">
        <v>44883</v>
      </c>
      <c r="E15869" s="27">
        <v>4668.8100000000004</v>
      </c>
      <c r="G15869" s="27" t="str">
        <f>VLOOKUP(C15869,W:Y,3,TRUE)</f>
        <v>November 22</v>
      </c>
      <c r="H15869" s="27">
        <f t="shared" si="247"/>
        <v>15868</v>
      </c>
      <c r="I15869" s="30" t="str">
        <f>IF(G15869='Check Register'!$E$1,H15869,"")</f>
        <v/>
      </c>
    </row>
    <row r="15870" spans="1:9" x14ac:dyDescent="0.3">
      <c r="A15870" t="s">
        <v>781</v>
      </c>
      <c r="B15870" t="s">
        <v>14</v>
      </c>
      <c r="C15870" s="7">
        <v>44883</v>
      </c>
      <c r="E15870" s="27">
        <v>5131.72</v>
      </c>
      <c r="G15870" s="27" t="str">
        <f>VLOOKUP(C15870,W:Y,3,TRUE)</f>
        <v>November 22</v>
      </c>
      <c r="H15870" s="27">
        <f t="shared" si="247"/>
        <v>15869</v>
      </c>
      <c r="I15870" s="30" t="str">
        <f>IF(G15870='Check Register'!$E$1,H15870,"")</f>
        <v/>
      </c>
    </row>
    <row r="15871" spans="1:9" x14ac:dyDescent="0.3">
      <c r="A15871" t="s">
        <v>782</v>
      </c>
      <c r="B15871" t="s">
        <v>18</v>
      </c>
      <c r="C15871" s="7">
        <v>44883</v>
      </c>
      <c r="E15871" s="27">
        <v>11204.66</v>
      </c>
      <c r="G15871" s="27" t="str">
        <f>VLOOKUP(C15871,W:Y,3,TRUE)</f>
        <v>November 22</v>
      </c>
      <c r="H15871" s="27">
        <f t="shared" si="247"/>
        <v>15870</v>
      </c>
      <c r="I15871" s="30" t="str">
        <f>IF(G15871='Check Register'!$E$1,H15871,"")</f>
        <v/>
      </c>
    </row>
    <row r="15872" spans="1:9" x14ac:dyDescent="0.3">
      <c r="A15872" t="s">
        <v>956</v>
      </c>
      <c r="B15872" t="s">
        <v>139</v>
      </c>
      <c r="C15872" s="7">
        <v>44883</v>
      </c>
      <c r="E15872" s="27">
        <v>16148.09</v>
      </c>
      <c r="G15872" s="27" t="str">
        <f>VLOOKUP(C15872,W:Y,3,TRUE)</f>
        <v>November 22</v>
      </c>
      <c r="H15872" s="27">
        <f t="shared" si="247"/>
        <v>15871</v>
      </c>
      <c r="I15872" s="30" t="str">
        <f>IF(G15872='Check Register'!$E$1,H15872,"")</f>
        <v/>
      </c>
    </row>
    <row r="15873" spans="1:9" x14ac:dyDescent="0.3">
      <c r="A15873" t="s">
        <v>957</v>
      </c>
      <c r="B15873" t="s">
        <v>22</v>
      </c>
      <c r="C15873" s="7">
        <v>44883</v>
      </c>
      <c r="E15873" s="27">
        <v>9801.67</v>
      </c>
      <c r="G15873" s="27" t="str">
        <f>VLOOKUP(C15873,W:Y,3,TRUE)</f>
        <v>November 22</v>
      </c>
      <c r="H15873" s="27">
        <f t="shared" si="247"/>
        <v>15872</v>
      </c>
      <c r="I15873" s="30" t="str">
        <f>IF(G15873='Check Register'!$E$1,H15873,"")</f>
        <v/>
      </c>
    </row>
    <row r="15874" spans="1:9" x14ac:dyDescent="0.3">
      <c r="A15874" t="s">
        <v>787</v>
      </c>
      <c r="B15874" t="s">
        <v>20</v>
      </c>
      <c r="C15874" s="7">
        <v>44883</v>
      </c>
      <c r="E15874" s="27">
        <v>2476.64</v>
      </c>
      <c r="G15874" s="27" t="str">
        <f>VLOOKUP(C15874,W:Y,3,TRUE)</f>
        <v>November 22</v>
      </c>
      <c r="H15874" s="27">
        <f t="shared" si="247"/>
        <v>15873</v>
      </c>
      <c r="I15874" s="30" t="str">
        <f>IF(G15874='Check Register'!$E$1,H15874,"")</f>
        <v/>
      </c>
    </row>
    <row r="15875" spans="1:9" x14ac:dyDescent="0.3">
      <c r="A15875" t="s">
        <v>1126</v>
      </c>
      <c r="B15875" t="s">
        <v>18</v>
      </c>
      <c r="C15875" s="7">
        <v>44883</v>
      </c>
      <c r="E15875" s="27">
        <v>43.95</v>
      </c>
      <c r="G15875" s="27" t="str">
        <f>VLOOKUP(C15875,W:Y,3,TRUE)</f>
        <v>November 22</v>
      </c>
      <c r="H15875" s="27">
        <f t="shared" ref="H15875:H15938" si="248">1+H15874</f>
        <v>15874</v>
      </c>
      <c r="I15875" s="30" t="str">
        <f>IF(G15875='Check Register'!$E$1,H15875,"")</f>
        <v/>
      </c>
    </row>
    <row r="15876" spans="1:9" x14ac:dyDescent="0.3">
      <c r="A15876" t="s">
        <v>844</v>
      </c>
      <c r="B15876" t="s">
        <v>12</v>
      </c>
      <c r="C15876" s="7">
        <v>44883</v>
      </c>
      <c r="E15876" s="27">
        <v>56.2</v>
      </c>
      <c r="G15876" s="27" t="str">
        <f>VLOOKUP(C15876,W:Y,3,TRUE)</f>
        <v>November 22</v>
      </c>
      <c r="H15876" s="27">
        <f t="shared" si="248"/>
        <v>15875</v>
      </c>
      <c r="I15876" s="30" t="str">
        <f>IF(G15876='Check Register'!$E$1,H15876,"")</f>
        <v/>
      </c>
    </row>
    <row r="15877" spans="1:9" x14ac:dyDescent="0.3">
      <c r="A15877" t="s">
        <v>791</v>
      </c>
      <c r="B15877" t="s">
        <v>18</v>
      </c>
      <c r="C15877" s="7">
        <v>44883</v>
      </c>
      <c r="E15877" s="27">
        <v>406.62</v>
      </c>
      <c r="G15877" s="27" t="str">
        <f>VLOOKUP(C15877,W:Y,3,TRUE)</f>
        <v>November 22</v>
      </c>
      <c r="H15877" s="27">
        <f t="shared" si="248"/>
        <v>15876</v>
      </c>
      <c r="I15877" s="30" t="str">
        <f>IF(G15877='Check Register'!$E$1,H15877,"")</f>
        <v/>
      </c>
    </row>
    <row r="15878" spans="1:9" x14ac:dyDescent="0.3">
      <c r="A15878" t="s">
        <v>1110</v>
      </c>
      <c r="B15878" t="s">
        <v>127</v>
      </c>
      <c r="C15878" s="7">
        <v>44883</v>
      </c>
      <c r="E15878" s="27">
        <v>45.74</v>
      </c>
      <c r="G15878" s="27" t="str">
        <f>VLOOKUP(C15878,W:Y,3,TRUE)</f>
        <v>November 22</v>
      </c>
      <c r="H15878" s="27">
        <f t="shared" si="248"/>
        <v>15877</v>
      </c>
      <c r="I15878" s="30" t="str">
        <f>IF(G15878='Check Register'!$E$1,H15878,"")</f>
        <v/>
      </c>
    </row>
    <row r="15879" spans="1:9" x14ac:dyDescent="0.3">
      <c r="A15879" t="s">
        <v>1110</v>
      </c>
      <c r="B15879" t="s">
        <v>8</v>
      </c>
      <c r="C15879" s="7">
        <v>44883</v>
      </c>
      <c r="E15879" s="27">
        <v>1060.5999999999999</v>
      </c>
      <c r="G15879" s="27" t="str">
        <f>VLOOKUP(C15879,W:Y,3,TRUE)</f>
        <v>November 22</v>
      </c>
      <c r="H15879" s="27">
        <f t="shared" si="248"/>
        <v>15878</v>
      </c>
      <c r="I15879" s="30" t="str">
        <f>IF(G15879='Check Register'!$E$1,H15879,"")</f>
        <v/>
      </c>
    </row>
    <row r="15880" spans="1:9" x14ac:dyDescent="0.3">
      <c r="A15880" t="s">
        <v>930</v>
      </c>
      <c r="B15880" t="s">
        <v>8</v>
      </c>
      <c r="C15880" s="7">
        <v>44883</v>
      </c>
      <c r="E15880" s="27">
        <v>282.08</v>
      </c>
      <c r="G15880" s="27" t="str">
        <f>VLOOKUP(C15880,W:Y,3,TRUE)</f>
        <v>November 22</v>
      </c>
      <c r="H15880" s="27">
        <f t="shared" si="248"/>
        <v>15879</v>
      </c>
      <c r="I15880" s="30" t="str">
        <f>IF(G15880='Check Register'!$E$1,H15880,"")</f>
        <v/>
      </c>
    </row>
    <row r="15881" spans="1:9" x14ac:dyDescent="0.3">
      <c r="A15881" t="s">
        <v>944</v>
      </c>
      <c r="B15881" t="s">
        <v>14</v>
      </c>
      <c r="C15881" s="7">
        <v>44883</v>
      </c>
      <c r="E15881" s="27">
        <v>36101.5</v>
      </c>
      <c r="G15881" s="27" t="str">
        <f>VLOOKUP(C15881,W:Y,3,TRUE)</f>
        <v>November 22</v>
      </c>
      <c r="H15881" s="27">
        <f t="shared" si="248"/>
        <v>15880</v>
      </c>
      <c r="I15881" s="30" t="str">
        <f>IF(G15881='Check Register'!$E$1,H15881,"")</f>
        <v/>
      </c>
    </row>
    <row r="15882" spans="1:9" x14ac:dyDescent="0.3">
      <c r="A15882" t="s">
        <v>1102</v>
      </c>
      <c r="B15882" t="s">
        <v>39</v>
      </c>
      <c r="C15882" s="7">
        <v>44883</v>
      </c>
      <c r="E15882" s="27">
        <v>1088.78</v>
      </c>
      <c r="G15882" s="27" t="str">
        <f>VLOOKUP(C15882,W:Y,3,TRUE)</f>
        <v>November 22</v>
      </c>
      <c r="H15882" s="27">
        <f t="shared" si="248"/>
        <v>15881</v>
      </c>
      <c r="I15882" s="30" t="str">
        <f>IF(G15882='Check Register'!$E$1,H15882,"")</f>
        <v/>
      </c>
    </row>
    <row r="15883" spans="1:9" x14ac:dyDescent="0.3">
      <c r="A15883" t="s">
        <v>795</v>
      </c>
      <c r="B15883" t="s">
        <v>89</v>
      </c>
      <c r="C15883" s="7">
        <v>44883</v>
      </c>
      <c r="E15883" s="27">
        <v>55.78</v>
      </c>
      <c r="G15883" s="27" t="str">
        <f>VLOOKUP(C15883,W:Y,3,TRUE)</f>
        <v>November 22</v>
      </c>
      <c r="H15883" s="27">
        <f t="shared" si="248"/>
        <v>15882</v>
      </c>
      <c r="I15883" s="30" t="str">
        <f>IF(G15883='Check Register'!$E$1,H15883,"")</f>
        <v/>
      </c>
    </row>
    <row r="15884" spans="1:9" x14ac:dyDescent="0.3">
      <c r="A15884" t="s">
        <v>874</v>
      </c>
      <c r="B15884" t="s">
        <v>22</v>
      </c>
      <c r="C15884" s="7">
        <v>44883</v>
      </c>
      <c r="E15884" s="27">
        <v>142.5</v>
      </c>
      <c r="G15884" s="27" t="str">
        <f>VLOOKUP(C15884,W:Y,3,TRUE)</f>
        <v>November 22</v>
      </c>
      <c r="H15884" s="27">
        <f t="shared" si="248"/>
        <v>15883</v>
      </c>
      <c r="I15884" s="30" t="str">
        <f>IF(G15884='Check Register'!$E$1,H15884,"")</f>
        <v/>
      </c>
    </row>
    <row r="15885" spans="1:9" x14ac:dyDescent="0.3">
      <c r="A15885" t="s">
        <v>1098</v>
      </c>
      <c r="B15885" t="s">
        <v>85</v>
      </c>
      <c r="C15885" s="7">
        <v>44883</v>
      </c>
      <c r="E15885" s="27">
        <v>696</v>
      </c>
      <c r="G15885" s="27" t="str">
        <f>VLOOKUP(C15885,W:Y,3,TRUE)</f>
        <v>November 22</v>
      </c>
      <c r="H15885" s="27">
        <f t="shared" si="248"/>
        <v>15884</v>
      </c>
      <c r="I15885" s="30" t="str">
        <f>IF(G15885='Check Register'!$E$1,H15885,"")</f>
        <v/>
      </c>
    </row>
    <row r="15886" spans="1:9" x14ac:dyDescent="0.3">
      <c r="A15886" t="s">
        <v>1315</v>
      </c>
      <c r="B15886" t="s">
        <v>131</v>
      </c>
      <c r="C15886" s="7">
        <v>44883</v>
      </c>
      <c r="E15886" s="27">
        <v>848.15</v>
      </c>
      <c r="G15886" s="27" t="str">
        <f>VLOOKUP(C15886,W:Y,3,TRUE)</f>
        <v>November 22</v>
      </c>
      <c r="H15886" s="27">
        <f t="shared" si="248"/>
        <v>15885</v>
      </c>
      <c r="I15886" s="30" t="str">
        <f>IF(G15886='Check Register'!$E$1,H15886,"")</f>
        <v/>
      </c>
    </row>
    <row r="15887" spans="1:9" x14ac:dyDescent="0.3">
      <c r="A15887" t="s">
        <v>880</v>
      </c>
      <c r="B15887" t="s">
        <v>115</v>
      </c>
      <c r="C15887" s="7">
        <v>44883</v>
      </c>
      <c r="E15887" s="27">
        <v>4984.12</v>
      </c>
      <c r="G15887" s="27" t="str">
        <f>VLOOKUP(C15887,W:Y,3,TRUE)</f>
        <v>November 22</v>
      </c>
      <c r="H15887" s="27">
        <f t="shared" si="248"/>
        <v>15886</v>
      </c>
      <c r="I15887" s="30" t="str">
        <f>IF(G15887='Check Register'!$E$1,H15887,"")</f>
        <v/>
      </c>
    </row>
    <row r="15888" spans="1:9" x14ac:dyDescent="0.3">
      <c r="A15888" t="s">
        <v>655</v>
      </c>
      <c r="B15888" t="s">
        <v>6</v>
      </c>
      <c r="C15888" s="7">
        <v>44883</v>
      </c>
      <c r="E15888" s="27">
        <v>166363.48000000001</v>
      </c>
      <c r="G15888" s="27" t="str">
        <f>VLOOKUP(C15888,W:Y,3,TRUE)</f>
        <v>November 22</v>
      </c>
      <c r="H15888" s="27">
        <f t="shared" si="248"/>
        <v>15887</v>
      </c>
      <c r="I15888" s="30" t="str">
        <f>IF(G15888='Check Register'!$E$1,H15888,"")</f>
        <v/>
      </c>
    </row>
    <row r="15889" spans="1:9" x14ac:dyDescent="0.3">
      <c r="A15889" t="s">
        <v>1270</v>
      </c>
      <c r="B15889" t="s">
        <v>12</v>
      </c>
      <c r="C15889" s="7">
        <v>44883</v>
      </c>
      <c r="E15889" s="27">
        <v>177.82</v>
      </c>
      <c r="G15889" s="27" t="str">
        <f>VLOOKUP(C15889,W:Y,3,TRUE)</f>
        <v>November 22</v>
      </c>
      <c r="H15889" s="27">
        <f t="shared" si="248"/>
        <v>15888</v>
      </c>
      <c r="I15889" s="30" t="str">
        <f>IF(G15889='Check Register'!$E$1,H15889,"")</f>
        <v/>
      </c>
    </row>
    <row r="15890" spans="1:9" x14ac:dyDescent="0.3">
      <c r="A15890" t="s">
        <v>884</v>
      </c>
      <c r="B15890" t="s">
        <v>127</v>
      </c>
      <c r="C15890" s="7">
        <v>44883</v>
      </c>
      <c r="E15890" s="27">
        <v>215.8</v>
      </c>
      <c r="G15890" s="27" t="str">
        <f>VLOOKUP(C15890,W:Y,3,TRUE)</f>
        <v>November 22</v>
      </c>
      <c r="H15890" s="27">
        <f t="shared" si="248"/>
        <v>15889</v>
      </c>
      <c r="I15890" s="30" t="str">
        <f>IF(G15890='Check Register'!$E$1,H15890,"")</f>
        <v/>
      </c>
    </row>
    <row r="15891" spans="1:9" x14ac:dyDescent="0.3">
      <c r="A15891" t="s">
        <v>884</v>
      </c>
      <c r="B15891" t="s">
        <v>8</v>
      </c>
      <c r="C15891" s="7">
        <v>44883</v>
      </c>
      <c r="E15891" s="27">
        <v>2636.67</v>
      </c>
      <c r="G15891" s="27" t="str">
        <f>VLOOKUP(C15891,W:Y,3,TRUE)</f>
        <v>November 22</v>
      </c>
      <c r="H15891" s="27">
        <f t="shared" si="248"/>
        <v>15890</v>
      </c>
      <c r="I15891" s="30" t="str">
        <f>IF(G15891='Check Register'!$E$1,H15891,"")</f>
        <v/>
      </c>
    </row>
    <row r="15892" spans="1:9" x14ac:dyDescent="0.3">
      <c r="A15892" t="s">
        <v>1213</v>
      </c>
      <c r="B15892" t="s">
        <v>203</v>
      </c>
      <c r="C15892" s="7">
        <v>44883</v>
      </c>
      <c r="E15892" s="27">
        <v>108.24</v>
      </c>
      <c r="G15892" s="27" t="str">
        <f>VLOOKUP(C15892,W:Y,3,TRUE)</f>
        <v>November 22</v>
      </c>
      <c r="H15892" s="27">
        <f t="shared" si="248"/>
        <v>15891</v>
      </c>
      <c r="I15892" s="30" t="str">
        <f>IF(G15892='Check Register'!$E$1,H15892,"")</f>
        <v/>
      </c>
    </row>
    <row r="15893" spans="1:9" x14ac:dyDescent="0.3">
      <c r="A15893" t="s">
        <v>1213</v>
      </c>
      <c r="B15893" t="s">
        <v>131</v>
      </c>
      <c r="C15893" s="7">
        <v>44883</v>
      </c>
      <c r="E15893" s="27">
        <v>370.5</v>
      </c>
      <c r="G15893" s="27" t="str">
        <f>VLOOKUP(C15893,W:Y,3,TRUE)</f>
        <v>November 22</v>
      </c>
      <c r="H15893" s="27">
        <f t="shared" si="248"/>
        <v>15892</v>
      </c>
      <c r="I15893" s="30" t="str">
        <f>IF(G15893='Check Register'!$E$1,H15893,"")</f>
        <v/>
      </c>
    </row>
    <row r="15894" spans="1:9" x14ac:dyDescent="0.3">
      <c r="A15894" t="s">
        <v>1213</v>
      </c>
      <c r="B15894" t="s">
        <v>208</v>
      </c>
      <c r="C15894" s="7">
        <v>44883</v>
      </c>
      <c r="E15894" s="27">
        <v>76.3</v>
      </c>
      <c r="G15894" s="27" t="str">
        <f>VLOOKUP(C15894,W:Y,3,TRUE)</f>
        <v>November 22</v>
      </c>
      <c r="H15894" s="27">
        <f t="shared" si="248"/>
        <v>15893</v>
      </c>
      <c r="I15894" s="30" t="str">
        <f>IF(G15894='Check Register'!$E$1,H15894,"")</f>
        <v/>
      </c>
    </row>
    <row r="15895" spans="1:9" x14ac:dyDescent="0.3">
      <c r="A15895" t="s">
        <v>989</v>
      </c>
      <c r="B15895" t="s">
        <v>39</v>
      </c>
      <c r="C15895" s="7">
        <v>44883</v>
      </c>
      <c r="E15895" s="27">
        <v>248</v>
      </c>
      <c r="G15895" s="27" t="str">
        <f>VLOOKUP(C15895,W:Y,3,TRUE)</f>
        <v>November 22</v>
      </c>
      <c r="H15895" s="27">
        <f t="shared" si="248"/>
        <v>15894</v>
      </c>
      <c r="I15895" s="30" t="str">
        <f>IF(G15895='Check Register'!$E$1,H15895,"")</f>
        <v/>
      </c>
    </row>
    <row r="15896" spans="1:9" x14ac:dyDescent="0.3">
      <c r="A15896" t="s">
        <v>857</v>
      </c>
      <c r="B15896" t="s">
        <v>22</v>
      </c>
      <c r="C15896" s="7">
        <v>44883</v>
      </c>
      <c r="E15896" s="27">
        <v>195</v>
      </c>
      <c r="G15896" s="27" t="str">
        <f>VLOOKUP(C15896,W:Y,3,TRUE)</f>
        <v>November 22</v>
      </c>
      <c r="H15896" s="27">
        <f t="shared" si="248"/>
        <v>15895</v>
      </c>
      <c r="I15896" s="30" t="str">
        <f>IF(G15896='Check Register'!$E$1,H15896,"")</f>
        <v/>
      </c>
    </row>
    <row r="15897" spans="1:9" x14ac:dyDescent="0.3">
      <c r="A15897" t="s">
        <v>801</v>
      </c>
      <c r="B15897" t="s">
        <v>39</v>
      </c>
      <c r="C15897" s="7">
        <v>44883</v>
      </c>
      <c r="E15897" s="27">
        <v>7735.45</v>
      </c>
      <c r="G15897" s="27" t="str">
        <f>VLOOKUP(C15897,W:Y,3,TRUE)</f>
        <v>November 22</v>
      </c>
      <c r="H15897" s="27">
        <f t="shared" si="248"/>
        <v>15896</v>
      </c>
      <c r="I15897" s="30" t="str">
        <f>IF(G15897='Check Register'!$E$1,H15897,"")</f>
        <v/>
      </c>
    </row>
    <row r="15898" spans="1:9" x14ac:dyDescent="0.3">
      <c r="A15898" t="s">
        <v>829</v>
      </c>
      <c r="B15898" t="s">
        <v>35</v>
      </c>
      <c r="C15898" s="7">
        <v>44883</v>
      </c>
      <c r="E15898" s="27">
        <v>294.39999999999998</v>
      </c>
      <c r="G15898" s="27" t="str">
        <f>VLOOKUP(C15898,W:Y,3,TRUE)</f>
        <v>November 22</v>
      </c>
      <c r="H15898" s="27">
        <f t="shared" si="248"/>
        <v>15897</v>
      </c>
      <c r="I15898" s="30" t="str">
        <f>IF(G15898='Check Register'!$E$1,H15898,"")</f>
        <v/>
      </c>
    </row>
    <row r="15899" spans="1:9" x14ac:dyDescent="0.3">
      <c r="A15899" t="s">
        <v>1114</v>
      </c>
      <c r="B15899" t="s">
        <v>102</v>
      </c>
      <c r="C15899" s="7">
        <v>44883</v>
      </c>
      <c r="E15899" s="27">
        <v>867118.26</v>
      </c>
      <c r="G15899" s="27" t="str">
        <f>VLOOKUP(C15899,W:Y,3,TRUE)</f>
        <v>November 22</v>
      </c>
      <c r="H15899" s="27">
        <f t="shared" si="248"/>
        <v>15898</v>
      </c>
      <c r="I15899" s="30" t="str">
        <f>IF(G15899='Check Register'!$E$1,H15899,"")</f>
        <v/>
      </c>
    </row>
    <row r="15900" spans="1:9" x14ac:dyDescent="0.3">
      <c r="A15900" t="s">
        <v>860</v>
      </c>
      <c r="B15900" t="s">
        <v>22</v>
      </c>
      <c r="C15900" s="7">
        <v>44883</v>
      </c>
      <c r="E15900" s="27">
        <v>104</v>
      </c>
      <c r="G15900" s="27" t="str">
        <f>VLOOKUP(C15900,W:Y,3,TRUE)</f>
        <v>November 22</v>
      </c>
      <c r="H15900" s="27">
        <f t="shared" si="248"/>
        <v>15899</v>
      </c>
      <c r="I15900" s="30" t="str">
        <f>IF(G15900='Check Register'!$E$1,H15900,"")</f>
        <v/>
      </c>
    </row>
    <row r="15901" spans="1:9" x14ac:dyDescent="0.3">
      <c r="A15901" t="s">
        <v>805</v>
      </c>
      <c r="B15901" t="s">
        <v>127</v>
      </c>
      <c r="C15901" s="7">
        <v>44883</v>
      </c>
      <c r="E15901" s="27">
        <v>234.61</v>
      </c>
      <c r="G15901" s="27" t="str">
        <f>VLOOKUP(C15901,W:Y,3,TRUE)</f>
        <v>November 22</v>
      </c>
      <c r="H15901" s="27">
        <f t="shared" si="248"/>
        <v>15900</v>
      </c>
      <c r="I15901" s="30" t="str">
        <f>IF(G15901='Check Register'!$E$1,H15901,"")</f>
        <v/>
      </c>
    </row>
    <row r="15902" spans="1:9" x14ac:dyDescent="0.3">
      <c r="A15902" t="s">
        <v>805</v>
      </c>
      <c r="B15902" t="s">
        <v>11</v>
      </c>
      <c r="C15902" s="7">
        <v>44883</v>
      </c>
      <c r="E15902" s="27">
        <v>42.01</v>
      </c>
      <c r="G15902" s="27" t="str">
        <f>VLOOKUP(C15902,W:Y,3,TRUE)</f>
        <v>November 22</v>
      </c>
      <c r="H15902" s="27">
        <f t="shared" si="248"/>
        <v>15901</v>
      </c>
      <c r="I15902" s="30" t="str">
        <f>IF(G15902='Check Register'!$E$1,H15902,"")</f>
        <v/>
      </c>
    </row>
    <row r="15903" spans="1:9" x14ac:dyDescent="0.3">
      <c r="A15903" t="s">
        <v>1103</v>
      </c>
      <c r="B15903" t="s">
        <v>169</v>
      </c>
      <c r="C15903" s="7">
        <v>44883</v>
      </c>
      <c r="E15903" s="27">
        <v>-44974.73</v>
      </c>
      <c r="G15903" s="27" t="str">
        <f>VLOOKUP(C15903,W:Y,3,TRUE)</f>
        <v>November 22</v>
      </c>
      <c r="H15903" s="27">
        <f t="shared" si="248"/>
        <v>15902</v>
      </c>
      <c r="I15903" s="30" t="str">
        <f>IF(G15903='Check Register'!$E$1,H15903,"")</f>
        <v/>
      </c>
    </row>
    <row r="15904" spans="1:9" x14ac:dyDescent="0.3">
      <c r="A15904" t="s">
        <v>1103</v>
      </c>
      <c r="B15904" t="s">
        <v>150</v>
      </c>
      <c r="C15904" s="7">
        <v>44883</v>
      </c>
      <c r="E15904" s="27">
        <v>31.5</v>
      </c>
      <c r="G15904" s="27" t="str">
        <f>VLOOKUP(C15904,W:Y,3,TRUE)</f>
        <v>November 22</v>
      </c>
      <c r="H15904" s="27">
        <f t="shared" si="248"/>
        <v>15903</v>
      </c>
      <c r="I15904" s="30" t="str">
        <f>IF(G15904='Check Register'!$E$1,H15904,"")</f>
        <v/>
      </c>
    </row>
    <row r="15905" spans="1:9" x14ac:dyDescent="0.3">
      <c r="A15905" t="s">
        <v>1103</v>
      </c>
      <c r="B15905" t="s">
        <v>210</v>
      </c>
      <c r="C15905" s="7">
        <v>44883</v>
      </c>
      <c r="E15905" s="27">
        <v>9102.83</v>
      </c>
      <c r="G15905" s="27" t="str">
        <f>VLOOKUP(C15905,W:Y,3,TRUE)</f>
        <v>November 22</v>
      </c>
      <c r="H15905" s="27">
        <f t="shared" si="248"/>
        <v>15904</v>
      </c>
      <c r="I15905" s="30" t="str">
        <f>IF(G15905='Check Register'!$E$1,H15905,"")</f>
        <v/>
      </c>
    </row>
    <row r="15906" spans="1:9" x14ac:dyDescent="0.3">
      <c r="A15906" t="s">
        <v>1103</v>
      </c>
      <c r="B15906" t="s">
        <v>102</v>
      </c>
      <c r="C15906" s="7">
        <v>44883</v>
      </c>
      <c r="E15906" s="27">
        <v>802154.12</v>
      </c>
      <c r="G15906" s="27" t="str">
        <f>VLOOKUP(C15906,W:Y,3,TRUE)</f>
        <v>November 22</v>
      </c>
      <c r="H15906" s="27">
        <f t="shared" si="248"/>
        <v>15905</v>
      </c>
      <c r="I15906" s="30" t="str">
        <f>IF(G15906='Check Register'!$E$1,H15906,"")</f>
        <v/>
      </c>
    </row>
    <row r="15907" spans="1:9" x14ac:dyDescent="0.3">
      <c r="A15907" t="s">
        <v>97</v>
      </c>
      <c r="B15907" t="s">
        <v>6</v>
      </c>
      <c r="C15907" s="7">
        <v>44895</v>
      </c>
      <c r="E15907" s="27">
        <v>105196.07</v>
      </c>
      <c r="G15907" s="27" t="str">
        <f>VLOOKUP(C15907,W:Y,3,TRUE)</f>
        <v>November 22</v>
      </c>
      <c r="H15907" s="27">
        <f t="shared" si="248"/>
        <v>15906</v>
      </c>
      <c r="I15907" s="30" t="str">
        <f>IF(G15907='Check Register'!$E$1,H15907,"")</f>
        <v/>
      </c>
    </row>
    <row r="15908" spans="1:9" x14ac:dyDescent="0.3">
      <c r="A15908" t="s">
        <v>955</v>
      </c>
      <c r="B15908" t="s">
        <v>14</v>
      </c>
      <c r="C15908" s="7">
        <v>44897</v>
      </c>
      <c r="E15908" s="27">
        <v>4762.63</v>
      </c>
      <c r="G15908" s="27" t="str">
        <f>VLOOKUP(C15908,W:Y,3,TRUE)</f>
        <v>December 22</v>
      </c>
      <c r="H15908" s="27">
        <f t="shared" si="248"/>
        <v>15907</v>
      </c>
      <c r="I15908" s="30" t="str">
        <f>IF(G15908='Check Register'!$E$1,H15908,"")</f>
        <v/>
      </c>
    </row>
    <row r="15909" spans="1:9" x14ac:dyDescent="0.3">
      <c r="A15909" t="s">
        <v>837</v>
      </c>
      <c r="B15909" t="s">
        <v>20</v>
      </c>
      <c r="C15909" s="7">
        <v>44897</v>
      </c>
      <c r="E15909" s="27">
        <v>495.64</v>
      </c>
      <c r="G15909" s="27" t="str">
        <f>VLOOKUP(C15909,W:Y,3,TRUE)</f>
        <v>December 22</v>
      </c>
      <c r="H15909" s="27">
        <f t="shared" si="248"/>
        <v>15908</v>
      </c>
      <c r="I15909" s="30" t="str">
        <f>IF(G15909='Check Register'!$E$1,H15909,"")</f>
        <v/>
      </c>
    </row>
    <row r="15910" spans="1:9" x14ac:dyDescent="0.3">
      <c r="A15910" t="s">
        <v>812</v>
      </c>
      <c r="B15910" t="s">
        <v>70</v>
      </c>
      <c r="C15910" s="7">
        <v>44897</v>
      </c>
      <c r="E15910" s="27">
        <v>102</v>
      </c>
      <c r="G15910" s="27" t="str">
        <f>VLOOKUP(C15910,W:Y,3,TRUE)</f>
        <v>December 22</v>
      </c>
      <c r="H15910" s="27">
        <f t="shared" si="248"/>
        <v>15909</v>
      </c>
      <c r="I15910" s="30" t="str">
        <f>IF(G15910='Check Register'!$E$1,H15910,"")</f>
        <v/>
      </c>
    </row>
    <row r="15911" spans="1:9" x14ac:dyDescent="0.3">
      <c r="A15911" t="s">
        <v>1316</v>
      </c>
      <c r="B15911" t="s">
        <v>16</v>
      </c>
      <c r="C15911" s="7">
        <v>44897</v>
      </c>
      <c r="E15911" s="27">
        <v>60.19</v>
      </c>
      <c r="G15911" s="27" t="str">
        <f>VLOOKUP(C15911,W:Y,3,TRUE)</f>
        <v>December 22</v>
      </c>
      <c r="H15911" s="27">
        <f t="shared" si="248"/>
        <v>15910</v>
      </c>
      <c r="I15911" s="30" t="str">
        <f>IF(G15911='Check Register'!$E$1,H15911,"")</f>
        <v/>
      </c>
    </row>
    <row r="15912" spans="1:9" x14ac:dyDescent="0.3">
      <c r="A15912" t="s">
        <v>840</v>
      </c>
      <c r="B15912" t="s">
        <v>22</v>
      </c>
      <c r="C15912" s="7">
        <v>44897</v>
      </c>
      <c r="E15912" s="27">
        <v>550.11</v>
      </c>
      <c r="G15912" s="27" t="str">
        <f>VLOOKUP(C15912,W:Y,3,TRUE)</f>
        <v>December 22</v>
      </c>
      <c r="H15912" s="27">
        <f t="shared" si="248"/>
        <v>15911</v>
      </c>
      <c r="I15912" s="30" t="str">
        <f>IF(G15912='Check Register'!$E$1,H15912,"")</f>
        <v/>
      </c>
    </row>
    <row r="15913" spans="1:9" x14ac:dyDescent="0.3">
      <c r="A15913" t="s">
        <v>870</v>
      </c>
      <c r="B15913" t="s">
        <v>43</v>
      </c>
      <c r="C15913" s="7">
        <v>44897</v>
      </c>
      <c r="E15913" s="27">
        <v>821.38</v>
      </c>
      <c r="G15913" s="27" t="str">
        <f>VLOOKUP(C15913,W:Y,3,TRUE)</f>
        <v>December 22</v>
      </c>
      <c r="H15913" s="27">
        <f t="shared" si="248"/>
        <v>15912</v>
      </c>
      <c r="I15913" s="30" t="str">
        <f>IF(G15913='Check Register'!$E$1,H15913,"")</f>
        <v/>
      </c>
    </row>
    <row r="15914" spans="1:9" x14ac:dyDescent="0.3">
      <c r="A15914" t="s">
        <v>845</v>
      </c>
      <c r="B15914" t="s">
        <v>89</v>
      </c>
      <c r="C15914" s="7">
        <v>44897</v>
      </c>
      <c r="E15914" s="27">
        <v>340</v>
      </c>
      <c r="G15914" s="27" t="str">
        <f>VLOOKUP(C15914,W:Y,3,TRUE)</f>
        <v>December 22</v>
      </c>
      <c r="H15914" s="27">
        <f t="shared" si="248"/>
        <v>15913</v>
      </c>
      <c r="I15914" s="30" t="str">
        <f>IF(G15914='Check Register'!$E$1,H15914,"")</f>
        <v/>
      </c>
    </row>
    <row r="15915" spans="1:9" x14ac:dyDescent="0.3">
      <c r="A15915" t="s">
        <v>847</v>
      </c>
      <c r="B15915" t="s">
        <v>8</v>
      </c>
      <c r="C15915" s="7">
        <v>44897</v>
      </c>
      <c r="E15915" s="27">
        <v>939.53</v>
      </c>
      <c r="G15915" s="27" t="str">
        <f>VLOOKUP(C15915,W:Y,3,TRUE)</f>
        <v>December 22</v>
      </c>
      <c r="H15915" s="27">
        <f t="shared" si="248"/>
        <v>15914</v>
      </c>
      <c r="I15915" s="30" t="str">
        <f>IF(G15915='Check Register'!$E$1,H15915,"")</f>
        <v/>
      </c>
    </row>
    <row r="15916" spans="1:9" x14ac:dyDescent="0.3">
      <c r="A15916" t="s">
        <v>1110</v>
      </c>
      <c r="B15916" t="s">
        <v>8</v>
      </c>
      <c r="C15916" s="7">
        <v>44897</v>
      </c>
      <c r="E15916" s="27">
        <v>1536.42</v>
      </c>
      <c r="G15916" s="27" t="str">
        <f>VLOOKUP(C15916,W:Y,3,TRUE)</f>
        <v>December 22</v>
      </c>
      <c r="H15916" s="27">
        <f t="shared" si="248"/>
        <v>15915</v>
      </c>
      <c r="I15916" s="30" t="str">
        <f>IF(G15916='Check Register'!$E$1,H15916,"")</f>
        <v/>
      </c>
    </row>
    <row r="15917" spans="1:9" x14ac:dyDescent="0.3">
      <c r="A15917" t="s">
        <v>930</v>
      </c>
      <c r="B15917" t="s">
        <v>8</v>
      </c>
      <c r="C15917" s="7">
        <v>44897</v>
      </c>
      <c r="E15917" s="27">
        <v>443.82</v>
      </c>
      <c r="G15917" s="27" t="str">
        <f>VLOOKUP(C15917,W:Y,3,TRUE)</f>
        <v>December 22</v>
      </c>
      <c r="H15917" s="27">
        <f t="shared" si="248"/>
        <v>15916</v>
      </c>
      <c r="I15917" s="30" t="str">
        <f>IF(G15917='Check Register'!$E$1,H15917,"")</f>
        <v/>
      </c>
    </row>
    <row r="15918" spans="1:9" x14ac:dyDescent="0.3">
      <c r="A15918" t="s">
        <v>1317</v>
      </c>
      <c r="B15918" t="s">
        <v>66</v>
      </c>
      <c r="C15918" s="7">
        <v>44897</v>
      </c>
      <c r="E15918" s="27">
        <v>1500</v>
      </c>
      <c r="G15918" s="27" t="str">
        <f>VLOOKUP(C15918,W:Y,3,TRUE)</f>
        <v>December 22</v>
      </c>
      <c r="H15918" s="27">
        <f t="shared" si="248"/>
        <v>15917</v>
      </c>
      <c r="I15918" s="30" t="str">
        <f>IF(G15918='Check Register'!$E$1,H15918,"")</f>
        <v/>
      </c>
    </row>
    <row r="15919" spans="1:9" x14ac:dyDescent="0.3">
      <c r="A15919" t="s">
        <v>1307</v>
      </c>
      <c r="B15919" t="s">
        <v>28</v>
      </c>
      <c r="C15919" s="7">
        <v>44897</v>
      </c>
      <c r="E15919" s="27">
        <v>3160.8</v>
      </c>
      <c r="G15919" s="27" t="str">
        <f>VLOOKUP(C15919,W:Y,3,TRUE)</f>
        <v>December 22</v>
      </c>
      <c r="H15919" s="27">
        <f t="shared" si="248"/>
        <v>15918</v>
      </c>
      <c r="I15919" s="30" t="str">
        <f>IF(G15919='Check Register'!$E$1,H15919,"")</f>
        <v/>
      </c>
    </row>
    <row r="15920" spans="1:9" x14ac:dyDescent="0.3">
      <c r="A15920" t="s">
        <v>967</v>
      </c>
      <c r="B15920" t="s">
        <v>14</v>
      </c>
      <c r="C15920" s="7">
        <v>44897</v>
      </c>
      <c r="E15920" s="27">
        <v>2041.66</v>
      </c>
      <c r="G15920" s="27" t="str">
        <f>VLOOKUP(C15920,W:Y,3,TRUE)</f>
        <v>December 22</v>
      </c>
      <c r="H15920" s="27">
        <f t="shared" si="248"/>
        <v>15919</v>
      </c>
      <c r="I15920" s="30" t="str">
        <f>IF(G15920='Check Register'!$E$1,H15920,"")</f>
        <v/>
      </c>
    </row>
    <row r="15921" spans="1:9" x14ac:dyDescent="0.3">
      <c r="A15921" t="s">
        <v>1111</v>
      </c>
      <c r="B15921" t="s">
        <v>8</v>
      </c>
      <c r="C15921" s="7">
        <v>44897</v>
      </c>
      <c r="E15921" s="27">
        <v>2444.9899999999998</v>
      </c>
      <c r="G15921" s="27" t="str">
        <f>VLOOKUP(C15921,W:Y,3,TRUE)</f>
        <v>December 22</v>
      </c>
      <c r="H15921" s="27">
        <f t="shared" si="248"/>
        <v>15920</v>
      </c>
      <c r="I15921" s="30" t="str">
        <f>IF(G15921='Check Register'!$E$1,H15921,"")</f>
        <v/>
      </c>
    </row>
    <row r="15922" spans="1:9" x14ac:dyDescent="0.3">
      <c r="A15922" t="s">
        <v>795</v>
      </c>
      <c r="B15922" t="s">
        <v>89</v>
      </c>
      <c r="C15922" s="7">
        <v>44897</v>
      </c>
      <c r="E15922" s="27">
        <v>102.21</v>
      </c>
      <c r="G15922" s="27" t="str">
        <f>VLOOKUP(C15922,W:Y,3,TRUE)</f>
        <v>December 22</v>
      </c>
      <c r="H15922" s="27">
        <f t="shared" si="248"/>
        <v>15921</v>
      </c>
      <c r="I15922" s="30" t="str">
        <f>IF(G15922='Check Register'!$E$1,H15922,"")</f>
        <v/>
      </c>
    </row>
    <row r="15923" spans="1:9" x14ac:dyDescent="0.3">
      <c r="A15923" t="s">
        <v>796</v>
      </c>
      <c r="B15923" t="s">
        <v>102</v>
      </c>
      <c r="C15923" s="7">
        <v>44897</v>
      </c>
      <c r="E15923" s="27">
        <v>2382.15</v>
      </c>
      <c r="G15923" s="27" t="str">
        <f>VLOOKUP(C15923,W:Y,3,TRUE)</f>
        <v>December 22</v>
      </c>
      <c r="H15923" s="27">
        <f t="shared" si="248"/>
        <v>15922</v>
      </c>
      <c r="I15923" s="30" t="str">
        <f>IF(G15923='Check Register'!$E$1,H15923,"")</f>
        <v/>
      </c>
    </row>
    <row r="15924" spans="1:9" x14ac:dyDescent="0.3">
      <c r="A15924" t="s">
        <v>851</v>
      </c>
      <c r="B15924" t="s">
        <v>180</v>
      </c>
      <c r="C15924" s="7">
        <v>44897</v>
      </c>
      <c r="E15924" s="27">
        <v>3532.5</v>
      </c>
      <c r="G15924" s="27" t="str">
        <f>VLOOKUP(C15924,W:Y,3,TRUE)</f>
        <v>December 22</v>
      </c>
      <c r="H15924" s="27">
        <f t="shared" si="248"/>
        <v>15923</v>
      </c>
      <c r="I15924" s="30" t="str">
        <f>IF(G15924='Check Register'!$E$1,H15924,"")</f>
        <v/>
      </c>
    </row>
    <row r="15925" spans="1:9" x14ac:dyDescent="0.3">
      <c r="A15925" t="s">
        <v>935</v>
      </c>
      <c r="B15925" t="s">
        <v>89</v>
      </c>
      <c r="C15925" s="7">
        <v>44897</v>
      </c>
      <c r="E15925" s="27">
        <v>7782.66</v>
      </c>
      <c r="G15925" s="27" t="str">
        <f>VLOOKUP(C15925,W:Y,3,TRUE)</f>
        <v>December 22</v>
      </c>
      <c r="H15925" s="27">
        <f t="shared" si="248"/>
        <v>15924</v>
      </c>
      <c r="I15925" s="30" t="str">
        <f>IF(G15925='Check Register'!$E$1,H15925,"")</f>
        <v/>
      </c>
    </row>
    <row r="15926" spans="1:9" x14ac:dyDescent="0.3">
      <c r="A15926" t="s">
        <v>1127</v>
      </c>
      <c r="B15926" t="s">
        <v>22</v>
      </c>
      <c r="C15926" s="7">
        <v>44897</v>
      </c>
      <c r="E15926" s="27">
        <v>1.74</v>
      </c>
      <c r="G15926" s="27" t="str">
        <f>VLOOKUP(C15926,W:Y,3,TRUE)</f>
        <v>December 22</v>
      </c>
      <c r="H15926" s="27">
        <f t="shared" si="248"/>
        <v>15925</v>
      </c>
      <c r="I15926" s="30" t="str">
        <f>IF(G15926='Check Register'!$E$1,H15926,"")</f>
        <v/>
      </c>
    </row>
    <row r="15927" spans="1:9" x14ac:dyDescent="0.3">
      <c r="A15927" t="s">
        <v>1153</v>
      </c>
      <c r="B15927" t="s">
        <v>66</v>
      </c>
      <c r="C15927" s="7">
        <v>44897</v>
      </c>
      <c r="E15927" s="27">
        <v>500</v>
      </c>
      <c r="G15927" s="27" t="str">
        <f>VLOOKUP(C15927,W:Y,3,TRUE)</f>
        <v>December 22</v>
      </c>
      <c r="H15927" s="27">
        <f t="shared" si="248"/>
        <v>15926</v>
      </c>
      <c r="I15927" s="30" t="str">
        <f>IF(G15927='Check Register'!$E$1,H15927,"")</f>
        <v/>
      </c>
    </row>
    <row r="15928" spans="1:9" x14ac:dyDescent="0.3">
      <c r="A15928" t="s">
        <v>828</v>
      </c>
      <c r="B15928" t="s">
        <v>102</v>
      </c>
      <c r="C15928" s="7">
        <v>44897</v>
      </c>
      <c r="E15928" s="27">
        <v>47594.879999999997</v>
      </c>
      <c r="G15928" s="27" t="str">
        <f>VLOOKUP(C15928,W:Y,3,TRUE)</f>
        <v>December 22</v>
      </c>
      <c r="H15928" s="27">
        <f t="shared" si="248"/>
        <v>15927</v>
      </c>
      <c r="I15928" s="30" t="str">
        <f>IF(G15928='Check Register'!$E$1,H15928,"")</f>
        <v/>
      </c>
    </row>
    <row r="15929" spans="1:9" x14ac:dyDescent="0.3">
      <c r="A15929" t="s">
        <v>798</v>
      </c>
      <c r="B15929" t="s">
        <v>22</v>
      </c>
      <c r="C15929" s="7">
        <v>44897</v>
      </c>
      <c r="E15929" s="27">
        <v>330</v>
      </c>
      <c r="G15929" s="27" t="str">
        <f>VLOOKUP(C15929,W:Y,3,TRUE)</f>
        <v>December 22</v>
      </c>
      <c r="H15929" s="27">
        <f t="shared" si="248"/>
        <v>15928</v>
      </c>
      <c r="I15929" s="30" t="str">
        <f>IF(G15929='Check Register'!$E$1,H15929,"")</f>
        <v/>
      </c>
    </row>
    <row r="15930" spans="1:9" x14ac:dyDescent="0.3">
      <c r="A15930" t="s">
        <v>1128</v>
      </c>
      <c r="B15930" t="s">
        <v>89</v>
      </c>
      <c r="C15930" s="7">
        <v>44897</v>
      </c>
      <c r="E15930" s="27">
        <v>72.760000000000005</v>
      </c>
      <c r="G15930" s="27" t="str">
        <f>VLOOKUP(C15930,W:Y,3,TRUE)</f>
        <v>December 22</v>
      </c>
      <c r="H15930" s="27">
        <f t="shared" si="248"/>
        <v>15929</v>
      </c>
      <c r="I15930" s="30" t="str">
        <f>IF(G15930='Check Register'!$E$1,H15930,"")</f>
        <v/>
      </c>
    </row>
    <row r="15931" spans="1:9" x14ac:dyDescent="0.3">
      <c r="A15931" t="s">
        <v>1154</v>
      </c>
      <c r="B15931" t="s">
        <v>8</v>
      </c>
      <c r="C15931" s="7">
        <v>44897</v>
      </c>
      <c r="E15931" s="27">
        <v>857.98</v>
      </c>
      <c r="G15931" s="27" t="str">
        <f>VLOOKUP(C15931,W:Y,3,TRUE)</f>
        <v>December 22</v>
      </c>
      <c r="H15931" s="27">
        <f t="shared" si="248"/>
        <v>15930</v>
      </c>
      <c r="I15931" s="30" t="str">
        <f>IF(G15931='Check Register'!$E$1,H15931,"")</f>
        <v/>
      </c>
    </row>
    <row r="15932" spans="1:9" x14ac:dyDescent="0.3">
      <c r="A15932" t="s">
        <v>1099</v>
      </c>
      <c r="B15932" t="s">
        <v>8</v>
      </c>
      <c r="C15932" s="7">
        <v>44897</v>
      </c>
      <c r="E15932" s="27">
        <v>434.46</v>
      </c>
      <c r="G15932" s="27" t="str">
        <f>VLOOKUP(C15932,W:Y,3,TRUE)</f>
        <v>December 22</v>
      </c>
      <c r="H15932" s="27">
        <f t="shared" si="248"/>
        <v>15931</v>
      </c>
      <c r="I15932" s="30" t="str">
        <f>IF(G15932='Check Register'!$E$1,H15932,"")</f>
        <v/>
      </c>
    </row>
    <row r="15933" spans="1:9" x14ac:dyDescent="0.3">
      <c r="A15933" t="s">
        <v>1270</v>
      </c>
      <c r="B15933" t="s">
        <v>12</v>
      </c>
      <c r="C15933" s="7">
        <v>44897</v>
      </c>
      <c r="E15933" s="27">
        <v>391.11</v>
      </c>
      <c r="G15933" s="27" t="str">
        <f>VLOOKUP(C15933,W:Y,3,TRUE)</f>
        <v>December 22</v>
      </c>
      <c r="H15933" s="27">
        <f t="shared" si="248"/>
        <v>15932</v>
      </c>
      <c r="I15933" s="30" t="str">
        <f>IF(G15933='Check Register'!$E$1,H15933,"")</f>
        <v/>
      </c>
    </row>
    <row r="15934" spans="1:9" x14ac:dyDescent="0.3">
      <c r="A15934" t="s">
        <v>884</v>
      </c>
      <c r="B15934" t="s">
        <v>8</v>
      </c>
      <c r="C15934" s="7">
        <v>44897</v>
      </c>
      <c r="E15934" s="27">
        <v>13.42</v>
      </c>
      <c r="G15934" s="27" t="str">
        <f>VLOOKUP(C15934,W:Y,3,TRUE)</f>
        <v>December 22</v>
      </c>
      <c r="H15934" s="27">
        <f t="shared" si="248"/>
        <v>15933</v>
      </c>
      <c r="I15934" s="30" t="str">
        <f>IF(G15934='Check Register'!$E$1,H15934,"")</f>
        <v/>
      </c>
    </row>
    <row r="15935" spans="1:9" x14ac:dyDescent="0.3">
      <c r="A15935" t="s">
        <v>939</v>
      </c>
      <c r="B15935" t="s">
        <v>89</v>
      </c>
      <c r="C15935" s="7">
        <v>44897</v>
      </c>
      <c r="E15935" s="27">
        <v>106</v>
      </c>
      <c r="G15935" s="27" t="str">
        <f>VLOOKUP(C15935,W:Y,3,TRUE)</f>
        <v>December 22</v>
      </c>
      <c r="H15935" s="27">
        <f t="shared" si="248"/>
        <v>15934</v>
      </c>
      <c r="I15935" s="30" t="str">
        <f>IF(G15935='Check Register'!$E$1,H15935,"")</f>
        <v/>
      </c>
    </row>
    <row r="15936" spans="1:9" x14ac:dyDescent="0.3">
      <c r="A15936" t="s">
        <v>1134</v>
      </c>
      <c r="B15936" t="s">
        <v>14</v>
      </c>
      <c r="C15936" s="7">
        <v>44897</v>
      </c>
      <c r="E15936" s="27">
        <v>3795</v>
      </c>
      <c r="G15936" s="27" t="str">
        <f>VLOOKUP(C15936,W:Y,3,TRUE)</f>
        <v>December 22</v>
      </c>
      <c r="H15936" s="27">
        <f t="shared" si="248"/>
        <v>15935</v>
      </c>
      <c r="I15936" s="30" t="str">
        <f>IF(G15936='Check Register'!$E$1,H15936,"")</f>
        <v/>
      </c>
    </row>
    <row r="15937" spans="1:9" x14ac:dyDescent="0.3">
      <c r="A15937" t="s">
        <v>1114</v>
      </c>
      <c r="B15937" t="s">
        <v>33</v>
      </c>
      <c r="C15937" s="7">
        <v>44897</v>
      </c>
      <c r="E15937" s="27">
        <v>82281.67</v>
      </c>
      <c r="G15937" s="27" t="str">
        <f>VLOOKUP(C15937,W:Y,3,TRUE)</f>
        <v>December 22</v>
      </c>
      <c r="H15937" s="27">
        <f t="shared" si="248"/>
        <v>15936</v>
      </c>
      <c r="I15937" s="30" t="str">
        <f>IF(G15937='Check Register'!$E$1,H15937,"")</f>
        <v/>
      </c>
    </row>
    <row r="15938" spans="1:9" x14ac:dyDescent="0.3">
      <c r="A15938" t="s">
        <v>1114</v>
      </c>
      <c r="B15938" t="s">
        <v>102</v>
      </c>
      <c r="C15938" s="7">
        <v>44897</v>
      </c>
      <c r="E15938" s="27">
        <v>40005.35</v>
      </c>
      <c r="G15938" s="27" t="str">
        <f>VLOOKUP(C15938,W:Y,3,TRUE)</f>
        <v>December 22</v>
      </c>
      <c r="H15938" s="27">
        <f t="shared" si="248"/>
        <v>15937</v>
      </c>
      <c r="I15938" s="30" t="str">
        <f>IF(G15938='Check Register'!$E$1,H15938,"")</f>
        <v/>
      </c>
    </row>
    <row r="15939" spans="1:9" x14ac:dyDescent="0.3">
      <c r="A15939" t="s">
        <v>860</v>
      </c>
      <c r="B15939" t="s">
        <v>22</v>
      </c>
      <c r="C15939" s="7">
        <v>44897</v>
      </c>
      <c r="E15939" s="27">
        <v>195</v>
      </c>
      <c r="G15939" s="27" t="str">
        <f>VLOOKUP(C15939,W:Y,3,TRUE)</f>
        <v>December 22</v>
      </c>
      <c r="H15939" s="27">
        <f t="shared" ref="H15939:H16002" si="249">1+H15938</f>
        <v>15938</v>
      </c>
      <c r="I15939" s="30" t="str">
        <f>IF(G15939='Check Register'!$E$1,H15939,"")</f>
        <v/>
      </c>
    </row>
    <row r="15940" spans="1:9" x14ac:dyDescent="0.3">
      <c r="A15940" t="s">
        <v>1199</v>
      </c>
      <c r="B15940" t="s">
        <v>39</v>
      </c>
      <c r="C15940" s="7">
        <v>44897</v>
      </c>
      <c r="E15940" s="27">
        <v>6000</v>
      </c>
      <c r="G15940" s="27" t="str">
        <f>VLOOKUP(C15940,W:Y,3,TRUE)</f>
        <v>December 22</v>
      </c>
      <c r="H15940" s="27">
        <f t="shared" si="249"/>
        <v>15939</v>
      </c>
      <c r="I15940" s="30" t="str">
        <f>IF(G15940='Check Register'!$E$1,H15940,"")</f>
        <v/>
      </c>
    </row>
    <row r="15941" spans="1:9" x14ac:dyDescent="0.3">
      <c r="A15941" t="s">
        <v>805</v>
      </c>
      <c r="B15941" t="s">
        <v>127</v>
      </c>
      <c r="C15941" s="7">
        <v>44897</v>
      </c>
      <c r="E15941" s="27">
        <v>703.83</v>
      </c>
      <c r="G15941" s="27" t="str">
        <f>VLOOKUP(C15941,W:Y,3,TRUE)</f>
        <v>December 22</v>
      </c>
      <c r="H15941" s="27">
        <f t="shared" si="249"/>
        <v>15940</v>
      </c>
      <c r="I15941" s="30" t="str">
        <f>IF(G15941='Check Register'!$E$1,H15941,"")</f>
        <v/>
      </c>
    </row>
    <row r="15942" spans="1:9" x14ac:dyDescent="0.3">
      <c r="A15942" t="s">
        <v>805</v>
      </c>
      <c r="B15942" t="s">
        <v>11</v>
      </c>
      <c r="C15942" s="7">
        <v>44897</v>
      </c>
      <c r="E15942" s="27">
        <v>1480.06</v>
      </c>
      <c r="G15942" s="27" t="str">
        <f>VLOOKUP(C15942,W:Y,3,TRUE)</f>
        <v>December 22</v>
      </c>
      <c r="H15942" s="27">
        <f t="shared" si="249"/>
        <v>15941</v>
      </c>
      <c r="I15942" s="30" t="str">
        <f>IF(G15942='Check Register'!$E$1,H15942,"")</f>
        <v/>
      </c>
    </row>
    <row r="15943" spans="1:9" x14ac:dyDescent="0.3">
      <c r="A15943" t="s">
        <v>866</v>
      </c>
      <c r="B15943" t="s">
        <v>127</v>
      </c>
      <c r="C15943" s="7">
        <v>44897</v>
      </c>
      <c r="E15943" s="27">
        <v>534.78</v>
      </c>
      <c r="G15943" s="27" t="str">
        <f>VLOOKUP(C15943,W:Y,3,TRUE)</f>
        <v>December 22</v>
      </c>
      <c r="H15943" s="27">
        <f t="shared" si="249"/>
        <v>15942</v>
      </c>
      <c r="I15943" s="30" t="str">
        <f>IF(G15943='Check Register'!$E$1,H15943,"")</f>
        <v/>
      </c>
    </row>
    <row r="15944" spans="1:9" x14ac:dyDescent="0.3">
      <c r="A15944" t="s">
        <v>866</v>
      </c>
      <c r="B15944" t="s">
        <v>8</v>
      </c>
      <c r="C15944" s="7">
        <v>44897</v>
      </c>
      <c r="E15944" s="27">
        <v>334.06</v>
      </c>
      <c r="G15944" s="27" t="str">
        <f>VLOOKUP(C15944,W:Y,3,TRUE)</f>
        <v>December 22</v>
      </c>
      <c r="H15944" s="27">
        <f t="shared" si="249"/>
        <v>15943</v>
      </c>
      <c r="I15944" s="30" t="str">
        <f>IF(G15944='Check Register'!$E$1,H15944,"")</f>
        <v/>
      </c>
    </row>
    <row r="15945" spans="1:9" x14ac:dyDescent="0.3">
      <c r="A15945" t="s">
        <v>1312</v>
      </c>
      <c r="B15945" t="s">
        <v>100</v>
      </c>
      <c r="C15945" s="7">
        <v>44904</v>
      </c>
      <c r="E15945" s="27">
        <v>605</v>
      </c>
      <c r="G15945" s="27" t="str">
        <f>VLOOKUP(C15945,W:Y,3,TRUE)</f>
        <v>December 22</v>
      </c>
      <c r="H15945" s="27">
        <f t="shared" si="249"/>
        <v>15944</v>
      </c>
      <c r="I15945" s="30" t="str">
        <f>IF(G15945='Check Register'!$E$1,H15945,"")</f>
        <v/>
      </c>
    </row>
    <row r="15946" spans="1:9" x14ac:dyDescent="0.3">
      <c r="A15946" t="s">
        <v>867</v>
      </c>
      <c r="B15946" t="s">
        <v>89</v>
      </c>
      <c r="C15946" s="7">
        <v>44904</v>
      </c>
      <c r="E15946" s="27">
        <v>2233</v>
      </c>
      <c r="G15946" s="27" t="str">
        <f>VLOOKUP(C15946,W:Y,3,TRUE)</f>
        <v>December 22</v>
      </c>
      <c r="H15946" s="27">
        <f t="shared" si="249"/>
        <v>15945</v>
      </c>
      <c r="I15946" s="30" t="str">
        <f>IF(G15946='Check Register'!$E$1,H15946,"")</f>
        <v/>
      </c>
    </row>
    <row r="15947" spans="1:9" x14ac:dyDescent="0.3">
      <c r="A15947" t="s">
        <v>992</v>
      </c>
      <c r="B15947" t="s">
        <v>22</v>
      </c>
      <c r="C15947" s="7">
        <v>44904</v>
      </c>
      <c r="E15947" s="27">
        <v>315.95</v>
      </c>
      <c r="G15947" s="27" t="str">
        <f>VLOOKUP(C15947,W:Y,3,TRUE)</f>
        <v>December 22</v>
      </c>
      <c r="H15947" s="27">
        <f t="shared" si="249"/>
        <v>15946</v>
      </c>
      <c r="I15947" s="30" t="str">
        <f>IF(G15947='Check Register'!$E$1,H15947,"")</f>
        <v/>
      </c>
    </row>
    <row r="15948" spans="1:9" x14ac:dyDescent="0.3">
      <c r="A15948" t="s">
        <v>1256</v>
      </c>
      <c r="B15948" t="s">
        <v>18</v>
      </c>
      <c r="C15948" s="7">
        <v>44904</v>
      </c>
      <c r="E15948" s="27">
        <v>4874.04</v>
      </c>
      <c r="G15948" s="27" t="str">
        <f>VLOOKUP(C15948,W:Y,3,TRUE)</f>
        <v>December 22</v>
      </c>
      <c r="H15948" s="27">
        <f t="shared" si="249"/>
        <v>15947</v>
      </c>
      <c r="I15948" s="30" t="str">
        <f>IF(G15948='Check Register'!$E$1,H15948,"")</f>
        <v/>
      </c>
    </row>
    <row r="15949" spans="1:9" x14ac:dyDescent="0.3">
      <c r="A15949" t="s">
        <v>809</v>
      </c>
      <c r="B15949" t="s">
        <v>43</v>
      </c>
      <c r="C15949" s="7">
        <v>44904</v>
      </c>
      <c r="E15949" s="27">
        <v>10438.76</v>
      </c>
      <c r="G15949" s="27" t="str">
        <f>VLOOKUP(C15949,W:Y,3,TRUE)</f>
        <v>December 22</v>
      </c>
      <c r="H15949" s="27">
        <f t="shared" si="249"/>
        <v>15948</v>
      </c>
      <c r="I15949" s="30" t="str">
        <f>IF(G15949='Check Register'!$E$1,H15949,"")</f>
        <v/>
      </c>
    </row>
    <row r="15950" spans="1:9" x14ac:dyDescent="0.3">
      <c r="A15950" t="s">
        <v>1219</v>
      </c>
      <c r="B15950" t="s">
        <v>8</v>
      </c>
      <c r="C15950" s="7">
        <v>44904</v>
      </c>
      <c r="E15950" s="27">
        <v>885</v>
      </c>
      <c r="G15950" s="27" t="str">
        <f>VLOOKUP(C15950,W:Y,3,TRUE)</f>
        <v>December 22</v>
      </c>
      <c r="H15950" s="27">
        <f t="shared" si="249"/>
        <v>15949</v>
      </c>
      <c r="I15950" s="30" t="str">
        <f>IF(G15950='Check Register'!$E$1,H15950,"")</f>
        <v/>
      </c>
    </row>
    <row r="15951" spans="1:9" x14ac:dyDescent="0.3">
      <c r="A15951" t="s">
        <v>813</v>
      </c>
      <c r="B15951" t="s">
        <v>115</v>
      </c>
      <c r="C15951" s="7">
        <v>44904</v>
      </c>
      <c r="E15951" s="27">
        <v>630</v>
      </c>
      <c r="G15951" s="27" t="str">
        <f>VLOOKUP(C15951,W:Y,3,TRUE)</f>
        <v>December 22</v>
      </c>
      <c r="H15951" s="27">
        <f t="shared" si="249"/>
        <v>15950</v>
      </c>
      <c r="I15951" s="30" t="str">
        <f>IF(G15951='Check Register'!$E$1,H15951,"")</f>
        <v/>
      </c>
    </row>
    <row r="15952" spans="1:9" x14ac:dyDescent="0.3">
      <c r="A15952" t="s">
        <v>1318</v>
      </c>
      <c r="B15952" t="s">
        <v>14</v>
      </c>
      <c r="C15952" s="7">
        <v>44904</v>
      </c>
      <c r="E15952" s="27">
        <v>40000</v>
      </c>
      <c r="G15952" s="27" t="str">
        <f>VLOOKUP(C15952,W:Y,3,TRUE)</f>
        <v>December 22</v>
      </c>
      <c r="H15952" s="27">
        <f t="shared" si="249"/>
        <v>15951</v>
      </c>
      <c r="I15952" s="30" t="str">
        <f>IF(G15952='Check Register'!$E$1,H15952,"")</f>
        <v/>
      </c>
    </row>
    <row r="15953" spans="1:9" x14ac:dyDescent="0.3">
      <c r="A15953" t="s">
        <v>781</v>
      </c>
      <c r="B15953" t="s">
        <v>14</v>
      </c>
      <c r="C15953" s="7">
        <v>44904</v>
      </c>
      <c r="E15953" s="27">
        <v>2565.86</v>
      </c>
      <c r="G15953" s="27" t="str">
        <f>VLOOKUP(C15953,W:Y,3,TRUE)</f>
        <v>December 22</v>
      </c>
      <c r="H15953" s="27">
        <f t="shared" si="249"/>
        <v>15952</v>
      </c>
      <c r="I15953" s="30" t="str">
        <f>IF(G15953='Check Register'!$E$1,H15953,"")</f>
        <v/>
      </c>
    </row>
    <row r="15954" spans="1:9" x14ac:dyDescent="0.3">
      <c r="A15954" t="s">
        <v>782</v>
      </c>
      <c r="B15954" t="s">
        <v>18</v>
      </c>
      <c r="C15954" s="7">
        <v>44904</v>
      </c>
      <c r="E15954" s="27">
        <v>11727.05</v>
      </c>
      <c r="G15954" s="27" t="str">
        <f>VLOOKUP(C15954,W:Y,3,TRUE)</f>
        <v>December 22</v>
      </c>
      <c r="H15954" s="27">
        <f t="shared" si="249"/>
        <v>15953</v>
      </c>
      <c r="I15954" s="30" t="str">
        <f>IF(G15954='Check Register'!$E$1,H15954,"")</f>
        <v/>
      </c>
    </row>
    <row r="15955" spans="1:9" x14ac:dyDescent="0.3">
      <c r="A15955" t="s">
        <v>784</v>
      </c>
      <c r="B15955" t="s">
        <v>66</v>
      </c>
      <c r="C15955" s="7">
        <v>44904</v>
      </c>
      <c r="E15955" s="27">
        <v>6500</v>
      </c>
      <c r="G15955" s="27" t="str">
        <f>VLOOKUP(C15955,W:Y,3,TRUE)</f>
        <v>December 22</v>
      </c>
      <c r="H15955" s="27">
        <f t="shared" si="249"/>
        <v>15954</v>
      </c>
      <c r="I15955" s="30" t="str">
        <f>IF(G15955='Check Register'!$E$1,H15955,"")</f>
        <v/>
      </c>
    </row>
    <row r="15956" spans="1:9" x14ac:dyDescent="0.3">
      <c r="A15956" t="s">
        <v>784</v>
      </c>
      <c r="B15956" t="s">
        <v>20</v>
      </c>
      <c r="C15956" s="7">
        <v>44904</v>
      </c>
      <c r="E15956" s="27">
        <v>273.10000000000002</v>
      </c>
      <c r="G15956" s="27" t="str">
        <f>VLOOKUP(C15956,W:Y,3,TRUE)</f>
        <v>December 22</v>
      </c>
      <c r="H15956" s="27">
        <f t="shared" si="249"/>
        <v>15955</v>
      </c>
      <c r="I15956" s="30" t="str">
        <f>IF(G15956='Check Register'!$E$1,H15956,"")</f>
        <v/>
      </c>
    </row>
    <row r="15957" spans="1:9" x14ac:dyDescent="0.3">
      <c r="A15957" t="s">
        <v>785</v>
      </c>
      <c r="B15957" t="s">
        <v>22</v>
      </c>
      <c r="C15957" s="7">
        <v>44904</v>
      </c>
      <c r="E15957" s="27">
        <v>950</v>
      </c>
      <c r="G15957" s="27" t="str">
        <f>VLOOKUP(C15957,W:Y,3,TRUE)</f>
        <v>December 22</v>
      </c>
      <c r="H15957" s="27">
        <f t="shared" si="249"/>
        <v>15956</v>
      </c>
      <c r="I15957" s="30" t="str">
        <f>IF(G15957='Check Register'!$E$1,H15957,"")</f>
        <v/>
      </c>
    </row>
    <row r="15958" spans="1:9" x14ac:dyDescent="0.3">
      <c r="A15958" t="s">
        <v>1168</v>
      </c>
      <c r="B15958" t="s">
        <v>214</v>
      </c>
      <c r="C15958" s="7">
        <v>44904</v>
      </c>
      <c r="E15958" s="27">
        <v>345</v>
      </c>
      <c r="G15958" s="27" t="str">
        <f>VLOOKUP(C15958,W:Y,3,TRUE)</f>
        <v>December 22</v>
      </c>
      <c r="H15958" s="27">
        <f t="shared" si="249"/>
        <v>15957</v>
      </c>
      <c r="I15958" s="30" t="str">
        <f>IF(G15958='Check Register'!$E$1,H15958,"")</f>
        <v/>
      </c>
    </row>
    <row r="15959" spans="1:9" x14ac:dyDescent="0.3">
      <c r="A15959" t="s">
        <v>1169</v>
      </c>
      <c r="B15959" t="s">
        <v>45</v>
      </c>
      <c r="C15959" s="7">
        <v>44904</v>
      </c>
      <c r="E15959" s="27">
        <v>2354.1</v>
      </c>
      <c r="G15959" s="27" t="str">
        <f>VLOOKUP(C15959,W:Y,3,TRUE)</f>
        <v>December 22</v>
      </c>
      <c r="H15959" s="27">
        <f t="shared" si="249"/>
        <v>15958</v>
      </c>
      <c r="I15959" s="30" t="str">
        <f>IF(G15959='Check Register'!$E$1,H15959,"")</f>
        <v/>
      </c>
    </row>
    <row r="15960" spans="1:9" x14ac:dyDescent="0.3">
      <c r="A15960" t="s">
        <v>1125</v>
      </c>
      <c r="B15960" t="s">
        <v>14</v>
      </c>
      <c r="C15960" s="7">
        <v>44904</v>
      </c>
      <c r="E15960" s="27">
        <v>2486.06</v>
      </c>
      <c r="G15960" s="27" t="str">
        <f>VLOOKUP(C15960,W:Y,3,TRUE)</f>
        <v>December 22</v>
      </c>
      <c r="H15960" s="27">
        <f t="shared" si="249"/>
        <v>15959</v>
      </c>
      <c r="I15960" s="30" t="str">
        <f>IF(G15960='Check Register'!$E$1,H15960,"")</f>
        <v/>
      </c>
    </row>
    <row r="15961" spans="1:9" x14ac:dyDescent="0.3">
      <c r="A15961" t="s">
        <v>1125</v>
      </c>
      <c r="B15961" t="s">
        <v>25</v>
      </c>
      <c r="C15961" s="7">
        <v>44904</v>
      </c>
      <c r="E15961" s="27">
        <v>1986.85</v>
      </c>
      <c r="G15961" s="27" t="str">
        <f>VLOOKUP(C15961,W:Y,3,TRUE)</f>
        <v>December 22</v>
      </c>
      <c r="H15961" s="27">
        <f t="shared" si="249"/>
        <v>15960</v>
      </c>
      <c r="I15961" s="30" t="str">
        <f>IF(G15961='Check Register'!$E$1,H15961,"")</f>
        <v/>
      </c>
    </row>
    <row r="15962" spans="1:9" x14ac:dyDescent="0.3">
      <c r="A15962" t="s">
        <v>1279</v>
      </c>
      <c r="B15962" t="s">
        <v>14</v>
      </c>
      <c r="C15962" s="7">
        <v>44904</v>
      </c>
      <c r="E15962" s="27">
        <v>4200</v>
      </c>
      <c r="G15962" s="27" t="str">
        <f>VLOOKUP(C15962,W:Y,3,TRUE)</f>
        <v>December 22</v>
      </c>
      <c r="H15962" s="27">
        <f t="shared" si="249"/>
        <v>15961</v>
      </c>
      <c r="I15962" s="30" t="str">
        <f>IF(G15962='Check Register'!$E$1,H15962,"")</f>
        <v/>
      </c>
    </row>
    <row r="15963" spans="1:9" x14ac:dyDescent="0.3">
      <c r="A15963" t="s">
        <v>871</v>
      </c>
      <c r="B15963" t="s">
        <v>111</v>
      </c>
      <c r="C15963" s="7">
        <v>44904</v>
      </c>
      <c r="E15963" s="27">
        <v>1991.72</v>
      </c>
      <c r="G15963" s="27" t="str">
        <f>VLOOKUP(C15963,W:Y,3,TRUE)</f>
        <v>December 22</v>
      </c>
      <c r="H15963" s="27">
        <f t="shared" si="249"/>
        <v>15962</v>
      </c>
      <c r="I15963" s="30" t="str">
        <f>IF(G15963='Check Register'!$E$1,H15963,"")</f>
        <v/>
      </c>
    </row>
    <row r="15964" spans="1:9" x14ac:dyDescent="0.3">
      <c r="A15964" t="s">
        <v>602</v>
      </c>
      <c r="B15964" t="s">
        <v>66</v>
      </c>
      <c r="C15964" s="7">
        <v>44904</v>
      </c>
      <c r="E15964" s="27">
        <v>2500</v>
      </c>
      <c r="G15964" s="27" t="str">
        <f>VLOOKUP(C15964,W:Y,3,TRUE)</f>
        <v>December 22</v>
      </c>
      <c r="H15964" s="27">
        <f t="shared" si="249"/>
        <v>15963</v>
      </c>
      <c r="I15964" s="30" t="str">
        <f>IF(G15964='Check Register'!$E$1,H15964,"")</f>
        <v/>
      </c>
    </row>
    <row r="15965" spans="1:9" x14ac:dyDescent="0.3">
      <c r="A15965" t="s">
        <v>787</v>
      </c>
      <c r="B15965" t="s">
        <v>20</v>
      </c>
      <c r="C15965" s="7">
        <v>44904</v>
      </c>
      <c r="E15965" s="27">
        <v>640.16999999999996</v>
      </c>
      <c r="G15965" s="27" t="str">
        <f>VLOOKUP(C15965,W:Y,3,TRUE)</f>
        <v>December 22</v>
      </c>
      <c r="H15965" s="27">
        <f t="shared" si="249"/>
        <v>15964</v>
      </c>
      <c r="I15965" s="30" t="str">
        <f>IF(G15965='Check Register'!$E$1,H15965,"")</f>
        <v/>
      </c>
    </row>
    <row r="15966" spans="1:9" x14ac:dyDescent="0.3">
      <c r="A15966" t="s">
        <v>1109</v>
      </c>
      <c r="B15966" t="s">
        <v>39</v>
      </c>
      <c r="C15966" s="7">
        <v>44904</v>
      </c>
      <c r="E15966" s="27">
        <v>602.5</v>
      </c>
      <c r="G15966" s="27" t="str">
        <f>VLOOKUP(C15966,W:Y,3,TRUE)</f>
        <v>December 22</v>
      </c>
      <c r="H15966" s="27">
        <f t="shared" si="249"/>
        <v>15965</v>
      </c>
      <c r="I15966" s="30" t="str">
        <f>IF(G15966='Check Register'!$E$1,H15966,"")</f>
        <v/>
      </c>
    </row>
    <row r="15967" spans="1:9" x14ac:dyDescent="0.3">
      <c r="A15967" t="s">
        <v>791</v>
      </c>
      <c r="B15967" t="s">
        <v>18</v>
      </c>
      <c r="C15967" s="7">
        <v>44904</v>
      </c>
      <c r="E15967" s="27">
        <v>707.77</v>
      </c>
      <c r="G15967" s="27" t="str">
        <f>VLOOKUP(C15967,W:Y,3,TRUE)</f>
        <v>December 22</v>
      </c>
      <c r="H15967" s="27">
        <f t="shared" si="249"/>
        <v>15966</v>
      </c>
      <c r="I15967" s="30" t="str">
        <f>IF(G15967='Check Register'!$E$1,H15967,"")</f>
        <v/>
      </c>
    </row>
    <row r="15968" spans="1:9" x14ac:dyDescent="0.3">
      <c r="A15968" t="s">
        <v>1110</v>
      </c>
      <c r="B15968" t="s">
        <v>8</v>
      </c>
      <c r="C15968" s="7">
        <v>44904</v>
      </c>
      <c r="E15968" s="27">
        <v>881.7</v>
      </c>
      <c r="G15968" s="27" t="str">
        <f>VLOOKUP(C15968,W:Y,3,TRUE)</f>
        <v>December 22</v>
      </c>
      <c r="H15968" s="27">
        <f t="shared" si="249"/>
        <v>15967</v>
      </c>
      <c r="I15968" s="30" t="str">
        <f>IF(G15968='Check Register'!$E$1,H15968,"")</f>
        <v/>
      </c>
    </row>
    <row r="15969" spans="1:9" x14ac:dyDescent="0.3">
      <c r="A15969" t="s">
        <v>930</v>
      </c>
      <c r="B15969" t="s">
        <v>8</v>
      </c>
      <c r="C15969" s="7">
        <v>44904</v>
      </c>
      <c r="E15969" s="27">
        <v>150.46</v>
      </c>
      <c r="G15969" s="27" t="str">
        <f>VLOOKUP(C15969,W:Y,3,TRUE)</f>
        <v>December 22</v>
      </c>
      <c r="H15969" s="27">
        <f t="shared" si="249"/>
        <v>15968</v>
      </c>
      <c r="I15969" s="30" t="str">
        <f>IF(G15969='Check Register'!$E$1,H15969,"")</f>
        <v/>
      </c>
    </row>
    <row r="15970" spans="1:9" x14ac:dyDescent="0.3">
      <c r="A15970" t="s">
        <v>1180</v>
      </c>
      <c r="B15970" t="s">
        <v>85</v>
      </c>
      <c r="C15970" s="7">
        <v>44904</v>
      </c>
      <c r="E15970" s="27">
        <v>310.83999999999997</v>
      </c>
      <c r="G15970" s="27" t="str">
        <f>VLOOKUP(C15970,W:Y,3,TRUE)</f>
        <v>December 22</v>
      </c>
      <c r="H15970" s="27">
        <f t="shared" si="249"/>
        <v>15969</v>
      </c>
      <c r="I15970" s="30" t="str">
        <f>IF(G15970='Check Register'!$E$1,H15970,"")</f>
        <v/>
      </c>
    </row>
    <row r="15971" spans="1:9" x14ac:dyDescent="0.3">
      <c r="A15971" t="s">
        <v>849</v>
      </c>
      <c r="B15971" t="s">
        <v>89</v>
      </c>
      <c r="C15971" s="7">
        <v>44904</v>
      </c>
      <c r="E15971" s="27">
        <v>74.13</v>
      </c>
      <c r="G15971" s="27" t="str">
        <f>VLOOKUP(C15971,W:Y,3,TRUE)</f>
        <v>December 22</v>
      </c>
      <c r="H15971" s="27">
        <f t="shared" si="249"/>
        <v>15970</v>
      </c>
      <c r="I15971" s="30" t="str">
        <f>IF(G15971='Check Register'!$E$1,H15971,"")</f>
        <v/>
      </c>
    </row>
    <row r="15972" spans="1:9" x14ac:dyDescent="0.3">
      <c r="A15972" t="s">
        <v>1111</v>
      </c>
      <c r="B15972" t="s">
        <v>8</v>
      </c>
      <c r="C15972" s="7">
        <v>44904</v>
      </c>
      <c r="E15972" s="27">
        <v>891.94</v>
      </c>
      <c r="G15972" s="27" t="str">
        <f>VLOOKUP(C15972,W:Y,3,TRUE)</f>
        <v>December 22</v>
      </c>
      <c r="H15972" s="27">
        <f t="shared" si="249"/>
        <v>15971</v>
      </c>
      <c r="I15972" s="30" t="str">
        <f>IF(G15972='Check Register'!$E$1,H15972,"")</f>
        <v/>
      </c>
    </row>
    <row r="15973" spans="1:9" x14ac:dyDescent="0.3">
      <c r="A15973" t="s">
        <v>795</v>
      </c>
      <c r="B15973" t="s">
        <v>89</v>
      </c>
      <c r="C15973" s="7">
        <v>44904</v>
      </c>
      <c r="E15973" s="27">
        <v>202.8</v>
      </c>
      <c r="G15973" s="27" t="str">
        <f>VLOOKUP(C15973,W:Y,3,TRUE)</f>
        <v>December 22</v>
      </c>
      <c r="H15973" s="27">
        <f t="shared" si="249"/>
        <v>15972</v>
      </c>
      <c r="I15973" s="30" t="str">
        <f>IF(G15973='Check Register'!$E$1,H15973,"")</f>
        <v/>
      </c>
    </row>
    <row r="15974" spans="1:9" x14ac:dyDescent="0.3">
      <c r="A15974" t="s">
        <v>825</v>
      </c>
      <c r="B15974" t="s">
        <v>22</v>
      </c>
      <c r="C15974" s="7">
        <v>44904</v>
      </c>
      <c r="E15974" s="27">
        <v>445.54</v>
      </c>
      <c r="G15974" s="27" t="str">
        <f>VLOOKUP(C15974,W:Y,3,TRUE)</f>
        <v>December 22</v>
      </c>
      <c r="H15974" s="27">
        <f t="shared" si="249"/>
        <v>15973</v>
      </c>
      <c r="I15974" s="30" t="str">
        <f>IF(G15974='Check Register'!$E$1,H15974,"")</f>
        <v/>
      </c>
    </row>
    <row r="15975" spans="1:9" x14ac:dyDescent="0.3">
      <c r="A15975" t="s">
        <v>796</v>
      </c>
      <c r="B15975" t="s">
        <v>102</v>
      </c>
      <c r="C15975" s="7">
        <v>44904</v>
      </c>
      <c r="E15975" s="27">
        <v>1847.1</v>
      </c>
      <c r="G15975" s="27" t="str">
        <f>VLOOKUP(C15975,W:Y,3,TRUE)</f>
        <v>December 22</v>
      </c>
      <c r="H15975" s="27">
        <f t="shared" si="249"/>
        <v>15974</v>
      </c>
      <c r="I15975" s="30" t="str">
        <f>IF(G15975='Check Register'!$E$1,H15975,"")</f>
        <v/>
      </c>
    </row>
    <row r="15976" spans="1:9" x14ac:dyDescent="0.3">
      <c r="A15976" t="s">
        <v>852</v>
      </c>
      <c r="B15976" t="s">
        <v>14</v>
      </c>
      <c r="C15976" s="7">
        <v>44904</v>
      </c>
      <c r="E15976" s="27">
        <v>21537.34</v>
      </c>
      <c r="G15976" s="27" t="str">
        <f>VLOOKUP(C15976,W:Y,3,TRUE)</f>
        <v>December 22</v>
      </c>
      <c r="H15976" s="27">
        <f t="shared" si="249"/>
        <v>15975</v>
      </c>
      <c r="I15976" s="30" t="str">
        <f>IF(G15976='Check Register'!$E$1,H15976,"")</f>
        <v/>
      </c>
    </row>
    <row r="15977" spans="1:9" x14ac:dyDescent="0.3">
      <c r="A15977" t="s">
        <v>1177</v>
      </c>
      <c r="B15977" t="s">
        <v>28</v>
      </c>
      <c r="C15977" s="7">
        <v>44904</v>
      </c>
      <c r="E15977" s="27">
        <v>63051.8</v>
      </c>
      <c r="G15977" s="27" t="str">
        <f>VLOOKUP(C15977,W:Y,3,TRUE)</f>
        <v>December 22</v>
      </c>
      <c r="H15977" s="27">
        <f t="shared" si="249"/>
        <v>15976</v>
      </c>
      <c r="I15977" s="30" t="str">
        <f>IF(G15977='Check Register'!$E$1,H15977,"")</f>
        <v/>
      </c>
    </row>
    <row r="15978" spans="1:9" x14ac:dyDescent="0.3">
      <c r="A15978" t="s">
        <v>828</v>
      </c>
      <c r="B15978" t="s">
        <v>102</v>
      </c>
      <c r="C15978" s="7">
        <v>44904</v>
      </c>
      <c r="E15978" s="27">
        <v>745.43</v>
      </c>
      <c r="G15978" s="27" t="str">
        <f>VLOOKUP(C15978,W:Y,3,TRUE)</f>
        <v>December 22</v>
      </c>
      <c r="H15978" s="27">
        <f t="shared" si="249"/>
        <v>15977</v>
      </c>
      <c r="I15978" s="30" t="str">
        <f>IF(G15978='Check Register'!$E$1,H15978,"")</f>
        <v/>
      </c>
    </row>
    <row r="15979" spans="1:9" x14ac:dyDescent="0.3">
      <c r="A15979" t="s">
        <v>1263</v>
      </c>
      <c r="B15979" t="s">
        <v>131</v>
      </c>
      <c r="C15979" s="7">
        <v>44904</v>
      </c>
      <c r="E15979" s="27">
        <v>40</v>
      </c>
      <c r="G15979" s="27" t="str">
        <f>VLOOKUP(C15979,W:Y,3,TRUE)</f>
        <v>December 22</v>
      </c>
      <c r="H15979" s="27">
        <f t="shared" si="249"/>
        <v>15978</v>
      </c>
      <c r="I15979" s="30" t="str">
        <f>IF(G15979='Check Register'!$E$1,H15979,"")</f>
        <v/>
      </c>
    </row>
    <row r="15980" spans="1:9" x14ac:dyDescent="0.3">
      <c r="A15980" t="s">
        <v>878</v>
      </c>
      <c r="B15980" t="s">
        <v>47</v>
      </c>
      <c r="C15980" s="7">
        <v>44904</v>
      </c>
      <c r="E15980" s="27">
        <v>5961.9</v>
      </c>
      <c r="G15980" s="27" t="str">
        <f>VLOOKUP(C15980,W:Y,3,TRUE)</f>
        <v>December 22</v>
      </c>
      <c r="H15980" s="27">
        <f t="shared" si="249"/>
        <v>15979</v>
      </c>
      <c r="I15980" s="30" t="str">
        <f>IF(G15980='Check Register'!$E$1,H15980,"")</f>
        <v/>
      </c>
    </row>
    <row r="15981" spans="1:9" x14ac:dyDescent="0.3">
      <c r="A15981" t="s">
        <v>1270</v>
      </c>
      <c r="B15981" t="s">
        <v>12</v>
      </c>
      <c r="C15981" s="7">
        <v>44904</v>
      </c>
      <c r="E15981" s="27">
        <v>20.22</v>
      </c>
      <c r="G15981" s="27" t="str">
        <f>VLOOKUP(C15981,W:Y,3,TRUE)</f>
        <v>December 22</v>
      </c>
      <c r="H15981" s="27">
        <f t="shared" si="249"/>
        <v>15980</v>
      </c>
      <c r="I15981" s="30" t="str">
        <f>IF(G15981='Check Register'!$E$1,H15981,"")</f>
        <v/>
      </c>
    </row>
    <row r="15982" spans="1:9" x14ac:dyDescent="0.3">
      <c r="A15982" t="s">
        <v>1257</v>
      </c>
      <c r="B15982" t="s">
        <v>18</v>
      </c>
      <c r="C15982" s="7">
        <v>44904</v>
      </c>
      <c r="E15982" s="27">
        <v>725</v>
      </c>
      <c r="G15982" s="27" t="str">
        <f>VLOOKUP(C15982,W:Y,3,TRUE)</f>
        <v>December 22</v>
      </c>
      <c r="H15982" s="27">
        <f t="shared" si="249"/>
        <v>15981</v>
      </c>
      <c r="I15982" s="30" t="str">
        <f>IF(G15982='Check Register'!$E$1,H15982,"")</f>
        <v/>
      </c>
    </row>
    <row r="15983" spans="1:9" x14ac:dyDescent="0.3">
      <c r="A15983" t="s">
        <v>884</v>
      </c>
      <c r="B15983" t="s">
        <v>8</v>
      </c>
      <c r="C15983" s="7">
        <v>44904</v>
      </c>
      <c r="E15983" s="27">
        <v>3881.28</v>
      </c>
      <c r="G15983" s="27" t="str">
        <f>VLOOKUP(C15983,W:Y,3,TRUE)</f>
        <v>December 22</v>
      </c>
      <c r="H15983" s="27">
        <f t="shared" si="249"/>
        <v>15982</v>
      </c>
      <c r="I15983" s="30" t="str">
        <f>IF(G15983='Check Register'!$E$1,H15983,"")</f>
        <v/>
      </c>
    </row>
    <row r="15984" spans="1:9" x14ac:dyDescent="0.3">
      <c r="A15984" t="s">
        <v>939</v>
      </c>
      <c r="B15984" t="s">
        <v>89</v>
      </c>
      <c r="C15984" s="7">
        <v>44904</v>
      </c>
      <c r="E15984" s="27">
        <v>149</v>
      </c>
      <c r="G15984" s="27" t="str">
        <f>VLOOKUP(C15984,W:Y,3,TRUE)</f>
        <v>December 22</v>
      </c>
      <c r="H15984" s="27">
        <f t="shared" si="249"/>
        <v>15983</v>
      </c>
      <c r="I15984" s="30" t="str">
        <f>IF(G15984='Check Register'!$E$1,H15984,"")</f>
        <v/>
      </c>
    </row>
    <row r="15985" spans="1:9" x14ac:dyDescent="0.3">
      <c r="A15985" t="s">
        <v>989</v>
      </c>
      <c r="B15985" t="s">
        <v>39</v>
      </c>
      <c r="C15985" s="7">
        <v>44904</v>
      </c>
      <c r="E15985" s="27">
        <v>248</v>
      </c>
      <c r="G15985" s="27" t="str">
        <f>VLOOKUP(C15985,W:Y,3,TRUE)</f>
        <v>December 22</v>
      </c>
      <c r="H15985" s="27">
        <f t="shared" si="249"/>
        <v>15984</v>
      </c>
      <c r="I15985" s="30" t="str">
        <f>IF(G15985='Check Register'!$E$1,H15985,"")</f>
        <v/>
      </c>
    </row>
    <row r="15986" spans="1:9" x14ac:dyDescent="0.3">
      <c r="A15986" t="s">
        <v>885</v>
      </c>
      <c r="B15986" t="s">
        <v>61</v>
      </c>
      <c r="C15986" s="7">
        <v>44904</v>
      </c>
      <c r="E15986" s="27">
        <v>4046.36</v>
      </c>
      <c r="G15986" s="27" t="str">
        <f>VLOOKUP(C15986,W:Y,3,TRUE)</f>
        <v>December 22</v>
      </c>
      <c r="H15986" s="27">
        <f t="shared" si="249"/>
        <v>15985</v>
      </c>
      <c r="I15986" s="30" t="str">
        <f>IF(G15986='Check Register'!$E$1,H15986,"")</f>
        <v/>
      </c>
    </row>
    <row r="15987" spans="1:9" x14ac:dyDescent="0.3">
      <c r="A15987" t="s">
        <v>983</v>
      </c>
      <c r="B15987" t="s">
        <v>43</v>
      </c>
      <c r="C15987" s="7">
        <v>44904</v>
      </c>
      <c r="E15987" s="27">
        <v>103.83</v>
      </c>
      <c r="G15987" s="27" t="str">
        <f>VLOOKUP(C15987,W:Y,3,TRUE)</f>
        <v>December 22</v>
      </c>
      <c r="H15987" s="27">
        <f t="shared" si="249"/>
        <v>15986</v>
      </c>
      <c r="I15987" s="30" t="str">
        <f>IF(G15987='Check Register'!$E$1,H15987,"")</f>
        <v/>
      </c>
    </row>
    <row r="15988" spans="1:9" x14ac:dyDescent="0.3">
      <c r="A15988" t="s">
        <v>829</v>
      </c>
      <c r="B15988" t="s">
        <v>22</v>
      </c>
      <c r="C15988" s="7">
        <v>44904</v>
      </c>
      <c r="E15988" s="27">
        <v>179.16</v>
      </c>
      <c r="G15988" s="27" t="str">
        <f>VLOOKUP(C15988,W:Y,3,TRUE)</f>
        <v>December 22</v>
      </c>
      <c r="H15988" s="27">
        <f t="shared" si="249"/>
        <v>15987</v>
      </c>
      <c r="I15988" s="30" t="str">
        <f>IF(G15988='Check Register'!$E$1,H15988,"")</f>
        <v/>
      </c>
    </row>
    <row r="15989" spans="1:9" x14ac:dyDescent="0.3">
      <c r="A15989" t="s">
        <v>802</v>
      </c>
      <c r="B15989" t="s">
        <v>14</v>
      </c>
      <c r="C15989" s="7">
        <v>44904</v>
      </c>
      <c r="E15989" s="27">
        <v>885</v>
      </c>
      <c r="G15989" s="27" t="str">
        <f>VLOOKUP(C15989,W:Y,3,TRUE)</f>
        <v>December 22</v>
      </c>
      <c r="H15989" s="27">
        <f t="shared" si="249"/>
        <v>15988</v>
      </c>
      <c r="I15989" s="30" t="str">
        <f>IF(G15989='Check Register'!$E$1,H15989,"")</f>
        <v/>
      </c>
    </row>
    <row r="15990" spans="1:9" x14ac:dyDescent="0.3">
      <c r="A15990" t="s">
        <v>1137</v>
      </c>
      <c r="B15990" t="s">
        <v>89</v>
      </c>
      <c r="C15990" s="7">
        <v>44904</v>
      </c>
      <c r="E15990" s="27">
        <v>438.3</v>
      </c>
      <c r="G15990" s="27" t="str">
        <f>VLOOKUP(C15990,W:Y,3,TRUE)</f>
        <v>December 22</v>
      </c>
      <c r="H15990" s="27">
        <f t="shared" si="249"/>
        <v>15989</v>
      </c>
      <c r="I15990" s="30" t="str">
        <f>IF(G15990='Check Register'!$E$1,H15990,"")</f>
        <v/>
      </c>
    </row>
    <row r="15991" spans="1:9" x14ac:dyDescent="0.3">
      <c r="A15991" t="s">
        <v>859</v>
      </c>
      <c r="B15991" t="s">
        <v>45</v>
      </c>
      <c r="C15991" s="7">
        <v>44904</v>
      </c>
      <c r="E15991" s="27">
        <v>119.6</v>
      </c>
      <c r="G15991" s="27" t="str">
        <f>VLOOKUP(C15991,W:Y,3,TRUE)</f>
        <v>December 22</v>
      </c>
      <c r="H15991" s="27">
        <f t="shared" si="249"/>
        <v>15990</v>
      </c>
      <c r="I15991" s="30" t="str">
        <f>IF(G15991='Check Register'!$E$1,H15991,"")</f>
        <v/>
      </c>
    </row>
    <row r="15992" spans="1:9" x14ac:dyDescent="0.3">
      <c r="A15992" t="s">
        <v>940</v>
      </c>
      <c r="B15992" t="s">
        <v>39</v>
      </c>
      <c r="C15992" s="7">
        <v>44904</v>
      </c>
      <c r="E15992" s="27">
        <v>633.29999999999995</v>
      </c>
      <c r="G15992" s="27" t="str">
        <f>VLOOKUP(C15992,W:Y,3,TRUE)</f>
        <v>December 22</v>
      </c>
      <c r="H15992" s="27">
        <f t="shared" si="249"/>
        <v>15991</v>
      </c>
      <c r="I15992" s="30" t="str">
        <f>IF(G15992='Check Register'!$E$1,H15992,"")</f>
        <v/>
      </c>
    </row>
    <row r="15993" spans="1:9" x14ac:dyDescent="0.3">
      <c r="A15993" t="s">
        <v>962</v>
      </c>
      <c r="B15993" t="s">
        <v>47</v>
      </c>
      <c r="C15993" s="7">
        <v>44904</v>
      </c>
      <c r="E15993" s="27">
        <v>2094.5</v>
      </c>
      <c r="G15993" s="27" t="str">
        <f>VLOOKUP(C15993,W:Y,3,TRUE)</f>
        <v>December 22</v>
      </c>
      <c r="H15993" s="27">
        <f t="shared" si="249"/>
        <v>15992</v>
      </c>
      <c r="I15993" s="30" t="str">
        <f>IF(G15993='Check Register'!$E$1,H15993,"")</f>
        <v/>
      </c>
    </row>
    <row r="15994" spans="1:9" x14ac:dyDescent="0.3">
      <c r="A15994" t="s">
        <v>832</v>
      </c>
      <c r="B15994" t="s">
        <v>214</v>
      </c>
      <c r="C15994" s="7">
        <v>44904</v>
      </c>
      <c r="E15994" s="27">
        <v>40698.1</v>
      </c>
      <c r="G15994" s="27" t="str">
        <f>VLOOKUP(C15994,W:Y,3,TRUE)</f>
        <v>December 22</v>
      </c>
      <c r="H15994" s="27">
        <f t="shared" si="249"/>
        <v>15993</v>
      </c>
      <c r="I15994" s="30" t="str">
        <f>IF(G15994='Check Register'!$E$1,H15994,"")</f>
        <v/>
      </c>
    </row>
    <row r="15995" spans="1:9" x14ac:dyDescent="0.3">
      <c r="A15995" t="s">
        <v>832</v>
      </c>
      <c r="B15995" t="s">
        <v>31</v>
      </c>
      <c r="C15995" s="7">
        <v>44904</v>
      </c>
      <c r="E15995" s="27">
        <v>419.43</v>
      </c>
      <c r="G15995" s="27" t="str">
        <f>VLOOKUP(C15995,W:Y,3,TRUE)</f>
        <v>December 22</v>
      </c>
      <c r="H15995" s="27">
        <f t="shared" si="249"/>
        <v>15994</v>
      </c>
      <c r="I15995" s="30" t="str">
        <f>IF(G15995='Check Register'!$E$1,H15995,"")</f>
        <v/>
      </c>
    </row>
    <row r="15996" spans="1:9" x14ac:dyDescent="0.3">
      <c r="A15996" t="s">
        <v>832</v>
      </c>
      <c r="B15996" t="s">
        <v>111</v>
      </c>
      <c r="C15996" s="7">
        <v>44904</v>
      </c>
      <c r="E15996" s="27">
        <v>1903.64</v>
      </c>
      <c r="G15996" s="27" t="str">
        <f>VLOOKUP(C15996,W:Y,3,TRUE)</f>
        <v>December 22</v>
      </c>
      <c r="H15996" s="27">
        <f t="shared" si="249"/>
        <v>15995</v>
      </c>
      <c r="I15996" s="30" t="str">
        <f>IF(G15996='Check Register'!$E$1,H15996,"")</f>
        <v/>
      </c>
    </row>
    <row r="15997" spans="1:9" x14ac:dyDescent="0.3">
      <c r="A15997" t="s">
        <v>949</v>
      </c>
      <c r="B15997" t="s">
        <v>214</v>
      </c>
      <c r="C15997" s="7">
        <v>44904</v>
      </c>
      <c r="E15997" s="27">
        <v>68617.86</v>
      </c>
      <c r="G15997" s="27" t="str">
        <f>VLOOKUP(C15997,W:Y,3,TRUE)</f>
        <v>December 22</v>
      </c>
      <c r="H15997" s="27">
        <f t="shared" si="249"/>
        <v>15996</v>
      </c>
      <c r="I15997" s="30" t="str">
        <f>IF(G15997='Check Register'!$E$1,H15997,"")</f>
        <v/>
      </c>
    </row>
    <row r="15998" spans="1:9" x14ac:dyDescent="0.3">
      <c r="A15998" t="s">
        <v>949</v>
      </c>
      <c r="B15998" t="s">
        <v>31</v>
      </c>
      <c r="C15998" s="7">
        <v>44904</v>
      </c>
      <c r="E15998" s="27">
        <v>928.56</v>
      </c>
      <c r="G15998" s="27" t="str">
        <f>VLOOKUP(C15998,W:Y,3,TRUE)</f>
        <v>December 22</v>
      </c>
      <c r="H15998" s="27">
        <f t="shared" si="249"/>
        <v>15997</v>
      </c>
      <c r="I15998" s="30" t="str">
        <f>IF(G15998='Check Register'!$E$1,H15998,"")</f>
        <v/>
      </c>
    </row>
    <row r="15999" spans="1:9" x14ac:dyDescent="0.3">
      <c r="A15999" t="s">
        <v>866</v>
      </c>
      <c r="B15999" t="s">
        <v>8</v>
      </c>
      <c r="C15999" s="7">
        <v>44904</v>
      </c>
      <c r="E15999" s="27">
        <v>66.599999999999994</v>
      </c>
      <c r="G15999" s="27" t="str">
        <f>VLOOKUP(C15999,W:Y,3,TRUE)</f>
        <v>December 22</v>
      </c>
      <c r="H15999" s="27">
        <f t="shared" si="249"/>
        <v>15998</v>
      </c>
      <c r="I15999" s="30" t="str">
        <f>IF(G15999='Check Register'!$E$1,H15999,"")</f>
        <v/>
      </c>
    </row>
    <row r="16000" spans="1:9" x14ac:dyDescent="0.3">
      <c r="A16000" t="s">
        <v>97</v>
      </c>
      <c r="B16000" t="s">
        <v>6</v>
      </c>
      <c r="C16000" s="7">
        <v>44910</v>
      </c>
      <c r="E16000" s="27">
        <v>116995.9</v>
      </c>
      <c r="G16000" s="27" t="str">
        <f>VLOOKUP(C16000,W:Y,3,TRUE)</f>
        <v>December 22</v>
      </c>
      <c r="H16000" s="27">
        <f t="shared" si="249"/>
        <v>15999</v>
      </c>
      <c r="I16000" s="30" t="str">
        <f>IF(G16000='Check Register'!$E$1,H16000,"")</f>
        <v/>
      </c>
    </row>
    <row r="16001" spans="1:9" x14ac:dyDescent="0.3">
      <c r="A16001" t="s">
        <v>1312</v>
      </c>
      <c r="B16001" t="s">
        <v>100</v>
      </c>
      <c r="C16001" s="7">
        <v>44911</v>
      </c>
      <c r="E16001" s="27">
        <v>2202</v>
      </c>
      <c r="G16001" s="27" t="str">
        <f>VLOOKUP(C16001,W:Y,3,TRUE)</f>
        <v>December 22</v>
      </c>
      <c r="H16001" s="27">
        <f t="shared" si="249"/>
        <v>16000</v>
      </c>
      <c r="I16001" s="30" t="str">
        <f>IF(G16001='Check Register'!$E$1,H16001,"")</f>
        <v/>
      </c>
    </row>
    <row r="16002" spans="1:9" x14ac:dyDescent="0.3">
      <c r="A16002" t="s">
        <v>955</v>
      </c>
      <c r="B16002" t="s">
        <v>14</v>
      </c>
      <c r="C16002" s="7">
        <v>44911</v>
      </c>
      <c r="E16002" s="27">
        <v>1616.32</v>
      </c>
      <c r="G16002" s="27" t="str">
        <f>VLOOKUP(C16002,W:Y,3,TRUE)</f>
        <v>December 22</v>
      </c>
      <c r="H16002" s="27">
        <f t="shared" si="249"/>
        <v>16001</v>
      </c>
      <c r="I16002" s="30" t="str">
        <f>IF(G16002='Check Register'!$E$1,H16002,"")</f>
        <v/>
      </c>
    </row>
    <row r="16003" spans="1:9" x14ac:dyDescent="0.3">
      <c r="A16003" t="s">
        <v>810</v>
      </c>
      <c r="B16003" t="s">
        <v>8</v>
      </c>
      <c r="C16003" s="7">
        <v>44911</v>
      </c>
      <c r="E16003" s="27">
        <v>87.45</v>
      </c>
      <c r="G16003" s="27" t="str">
        <f>VLOOKUP(C16003,W:Y,3,TRUE)</f>
        <v>December 22</v>
      </c>
      <c r="H16003" s="27">
        <f t="shared" ref="H16003:H16066" si="250">1+H16002</f>
        <v>16002</v>
      </c>
      <c r="I16003" s="30" t="str">
        <f>IF(G16003='Check Register'!$E$1,H16003,"")</f>
        <v/>
      </c>
    </row>
    <row r="16004" spans="1:9" x14ac:dyDescent="0.3">
      <c r="A16004" t="s">
        <v>837</v>
      </c>
      <c r="B16004" t="s">
        <v>20</v>
      </c>
      <c r="C16004" s="7">
        <v>44911</v>
      </c>
      <c r="E16004" s="27">
        <v>4164.72</v>
      </c>
      <c r="G16004" s="27" t="str">
        <f>VLOOKUP(C16004,W:Y,3,TRUE)</f>
        <v>December 22</v>
      </c>
      <c r="H16004" s="27">
        <f t="shared" si="250"/>
        <v>16003</v>
      </c>
      <c r="I16004" s="30" t="str">
        <f>IF(G16004='Check Register'!$E$1,H16004,"")</f>
        <v/>
      </c>
    </row>
    <row r="16005" spans="1:9" x14ac:dyDescent="0.3">
      <c r="A16005" t="s">
        <v>812</v>
      </c>
      <c r="B16005" t="s">
        <v>70</v>
      </c>
      <c r="C16005" s="7">
        <v>44911</v>
      </c>
      <c r="E16005" s="27">
        <v>25.5</v>
      </c>
      <c r="G16005" s="27" t="str">
        <f>VLOOKUP(C16005,W:Y,3,TRUE)</f>
        <v>December 22</v>
      </c>
      <c r="H16005" s="27">
        <f t="shared" si="250"/>
        <v>16004</v>
      </c>
      <c r="I16005" s="30" t="str">
        <f>IF(G16005='Check Register'!$E$1,H16005,"")</f>
        <v/>
      </c>
    </row>
    <row r="16006" spans="1:9" x14ac:dyDescent="0.3">
      <c r="A16006" t="s">
        <v>814</v>
      </c>
      <c r="B16006" t="s">
        <v>22</v>
      </c>
      <c r="C16006" s="7">
        <v>44911</v>
      </c>
      <c r="E16006" s="27">
        <v>286</v>
      </c>
      <c r="G16006" s="27" t="str">
        <f>VLOOKUP(C16006,W:Y,3,TRUE)</f>
        <v>December 22</v>
      </c>
      <c r="H16006" s="27">
        <f t="shared" si="250"/>
        <v>16005</v>
      </c>
      <c r="I16006" s="30" t="str">
        <f>IF(G16006='Check Register'!$E$1,H16006,"")</f>
        <v/>
      </c>
    </row>
    <row r="16007" spans="1:9" x14ac:dyDescent="0.3">
      <c r="A16007" t="s">
        <v>780</v>
      </c>
      <c r="B16007" t="s">
        <v>18</v>
      </c>
      <c r="C16007" s="7">
        <v>44911</v>
      </c>
      <c r="E16007" s="27">
        <v>4503.6099999999997</v>
      </c>
      <c r="G16007" s="27" t="str">
        <f>VLOOKUP(C16007,W:Y,3,TRUE)</f>
        <v>December 22</v>
      </c>
      <c r="H16007" s="27">
        <f t="shared" si="250"/>
        <v>16006</v>
      </c>
      <c r="I16007" s="30" t="str">
        <f>IF(G16007='Check Register'!$E$1,H16007,"")</f>
        <v/>
      </c>
    </row>
    <row r="16008" spans="1:9" x14ac:dyDescent="0.3">
      <c r="A16008" t="s">
        <v>816</v>
      </c>
      <c r="B16008" t="s">
        <v>94</v>
      </c>
      <c r="C16008" s="7">
        <v>44911</v>
      </c>
      <c r="E16008" s="27">
        <v>91067.21</v>
      </c>
      <c r="G16008" s="27" t="str">
        <f>VLOOKUP(C16008,W:Y,3,TRUE)</f>
        <v>December 22</v>
      </c>
      <c r="H16008" s="27">
        <f t="shared" si="250"/>
        <v>16007</v>
      </c>
      <c r="I16008" s="30" t="str">
        <f>IF(G16008='Check Register'!$E$1,H16008,"")</f>
        <v/>
      </c>
    </row>
    <row r="16009" spans="1:9" x14ac:dyDescent="0.3">
      <c r="A16009" t="s">
        <v>784</v>
      </c>
      <c r="B16009" t="s">
        <v>20</v>
      </c>
      <c r="C16009" s="7">
        <v>44911</v>
      </c>
      <c r="E16009" s="27">
        <v>2742.49</v>
      </c>
      <c r="G16009" s="27" t="str">
        <f>VLOOKUP(C16009,W:Y,3,TRUE)</f>
        <v>December 22</v>
      </c>
      <c r="H16009" s="27">
        <f t="shared" si="250"/>
        <v>16008</v>
      </c>
      <c r="I16009" s="30" t="str">
        <f>IF(G16009='Check Register'!$E$1,H16009,"")</f>
        <v/>
      </c>
    </row>
    <row r="16010" spans="1:9" x14ac:dyDescent="0.3">
      <c r="A16010" t="s">
        <v>817</v>
      </c>
      <c r="B16010" t="s">
        <v>8</v>
      </c>
      <c r="C16010" s="7">
        <v>44911</v>
      </c>
      <c r="E16010" s="27">
        <v>315.37</v>
      </c>
      <c r="G16010" s="27" t="str">
        <f>VLOOKUP(C16010,W:Y,3,TRUE)</f>
        <v>December 22</v>
      </c>
      <c r="H16010" s="27">
        <f t="shared" si="250"/>
        <v>16009</v>
      </c>
      <c r="I16010" s="30" t="str">
        <f>IF(G16010='Check Register'!$E$1,H16010,"")</f>
        <v/>
      </c>
    </row>
    <row r="16011" spans="1:9" x14ac:dyDescent="0.3">
      <c r="A16011" t="s">
        <v>993</v>
      </c>
      <c r="B16011" t="s">
        <v>66</v>
      </c>
      <c r="C16011" s="7">
        <v>44911</v>
      </c>
      <c r="E16011" s="27">
        <v>2500</v>
      </c>
      <c r="G16011" s="27" t="str">
        <f>VLOOKUP(C16011,W:Y,3,TRUE)</f>
        <v>December 22</v>
      </c>
      <c r="H16011" s="27">
        <f t="shared" si="250"/>
        <v>16010</v>
      </c>
      <c r="I16011" s="30" t="str">
        <f>IF(G16011='Check Register'!$E$1,H16011,"")</f>
        <v/>
      </c>
    </row>
    <row r="16012" spans="1:9" x14ac:dyDescent="0.3">
      <c r="A16012" t="s">
        <v>1210</v>
      </c>
      <c r="B16012" t="s">
        <v>70</v>
      </c>
      <c r="C16012" s="7">
        <v>44911</v>
      </c>
      <c r="E16012" s="27">
        <v>2019.4</v>
      </c>
      <c r="G16012" s="27" t="str">
        <f>VLOOKUP(C16012,W:Y,3,TRUE)</f>
        <v>December 22</v>
      </c>
      <c r="H16012" s="27">
        <f t="shared" si="250"/>
        <v>16011</v>
      </c>
      <c r="I16012" s="30" t="str">
        <f>IF(G16012='Check Register'!$E$1,H16012,"")</f>
        <v/>
      </c>
    </row>
    <row r="16013" spans="1:9" x14ac:dyDescent="0.3">
      <c r="A16013" t="s">
        <v>1143</v>
      </c>
      <c r="B16013" t="s">
        <v>100</v>
      </c>
      <c r="C16013" s="7">
        <v>44911</v>
      </c>
      <c r="E16013" s="27">
        <v>1500</v>
      </c>
      <c r="G16013" s="27" t="str">
        <f>VLOOKUP(C16013,W:Y,3,TRUE)</f>
        <v>December 22</v>
      </c>
      <c r="H16013" s="27">
        <f t="shared" si="250"/>
        <v>16012</v>
      </c>
      <c r="I16013" s="30" t="str">
        <f>IF(G16013='Check Register'!$E$1,H16013,"")</f>
        <v/>
      </c>
    </row>
    <row r="16014" spans="1:9" x14ac:dyDescent="0.3">
      <c r="A16014" t="s">
        <v>818</v>
      </c>
      <c r="B16014" t="s">
        <v>102</v>
      </c>
      <c r="C16014" s="7">
        <v>44911</v>
      </c>
      <c r="E16014" s="27">
        <v>7585.3</v>
      </c>
      <c r="G16014" s="27" t="str">
        <f>VLOOKUP(C16014,W:Y,3,TRUE)</f>
        <v>December 22</v>
      </c>
      <c r="H16014" s="27">
        <f t="shared" si="250"/>
        <v>16013</v>
      </c>
      <c r="I16014" s="30" t="str">
        <f>IF(G16014='Check Register'!$E$1,H16014,"")</f>
        <v/>
      </c>
    </row>
    <row r="16015" spans="1:9" x14ac:dyDescent="0.3">
      <c r="A16015" t="s">
        <v>1169</v>
      </c>
      <c r="B16015" t="s">
        <v>45</v>
      </c>
      <c r="C16015" s="7">
        <v>44911</v>
      </c>
      <c r="E16015" s="27">
        <v>5548.46</v>
      </c>
      <c r="G16015" s="27" t="str">
        <f>VLOOKUP(C16015,W:Y,3,TRUE)</f>
        <v>December 22</v>
      </c>
      <c r="H16015" s="27">
        <f t="shared" si="250"/>
        <v>16014</v>
      </c>
      <c r="I16015" s="30" t="str">
        <f>IF(G16015='Check Register'!$E$1,H16015,"")</f>
        <v/>
      </c>
    </row>
    <row r="16016" spans="1:9" x14ac:dyDescent="0.3">
      <c r="A16016" t="s">
        <v>957</v>
      </c>
      <c r="B16016" t="s">
        <v>22</v>
      </c>
      <c r="C16016" s="7">
        <v>44911</v>
      </c>
      <c r="E16016" s="27">
        <v>9801.67</v>
      </c>
      <c r="G16016" s="27" t="str">
        <f>VLOOKUP(C16016,W:Y,3,TRUE)</f>
        <v>December 22</v>
      </c>
      <c r="H16016" s="27">
        <f t="shared" si="250"/>
        <v>16015</v>
      </c>
      <c r="I16016" s="30" t="str">
        <f>IF(G16016='Check Register'!$E$1,H16016,"")</f>
        <v/>
      </c>
    </row>
    <row r="16017" spans="1:9" x14ac:dyDescent="0.3">
      <c r="A16017" t="s">
        <v>787</v>
      </c>
      <c r="B16017" t="s">
        <v>20</v>
      </c>
      <c r="C16017" s="7">
        <v>44911</v>
      </c>
      <c r="E16017" s="27">
        <v>7950.73</v>
      </c>
      <c r="G16017" s="27" t="str">
        <f>VLOOKUP(C16017,W:Y,3,TRUE)</f>
        <v>December 22</v>
      </c>
      <c r="H16017" s="27">
        <f t="shared" si="250"/>
        <v>16016</v>
      </c>
      <c r="I16017" s="30" t="str">
        <f>IF(G16017='Check Register'!$E$1,H16017,"")</f>
        <v/>
      </c>
    </row>
    <row r="16018" spans="1:9" x14ac:dyDescent="0.3">
      <c r="A16018" t="s">
        <v>1319</v>
      </c>
      <c r="B16018" t="s">
        <v>66</v>
      </c>
      <c r="C16018" s="7">
        <v>44911</v>
      </c>
      <c r="E16018" s="27">
        <v>1000</v>
      </c>
      <c r="G16018" s="27" t="str">
        <f>VLOOKUP(C16018,W:Y,3,TRUE)</f>
        <v>December 22</v>
      </c>
      <c r="H16018" s="27">
        <f t="shared" si="250"/>
        <v>16017</v>
      </c>
      <c r="I16018" s="30" t="str">
        <f>IF(G16018='Check Register'!$E$1,H16018,"")</f>
        <v/>
      </c>
    </row>
    <row r="16019" spans="1:9" x14ac:dyDescent="0.3">
      <c r="A16019" t="s">
        <v>1126</v>
      </c>
      <c r="B16019" t="s">
        <v>18</v>
      </c>
      <c r="C16019" s="7">
        <v>44911</v>
      </c>
      <c r="E16019" s="27">
        <v>43.95</v>
      </c>
      <c r="G16019" s="27" t="str">
        <f>VLOOKUP(C16019,W:Y,3,TRUE)</f>
        <v>December 22</v>
      </c>
      <c r="H16019" s="27">
        <f t="shared" si="250"/>
        <v>16018</v>
      </c>
      <c r="I16019" s="30" t="str">
        <f>IF(G16019='Check Register'!$E$1,H16019,"")</f>
        <v/>
      </c>
    </row>
    <row r="16020" spans="1:9" x14ac:dyDescent="0.3">
      <c r="A16020" t="s">
        <v>1096</v>
      </c>
      <c r="B16020" t="s">
        <v>70</v>
      </c>
      <c r="C16020" s="7">
        <v>44911</v>
      </c>
      <c r="E16020" s="27">
        <v>229</v>
      </c>
      <c r="G16020" s="27" t="str">
        <f>VLOOKUP(C16020,W:Y,3,TRUE)</f>
        <v>December 22</v>
      </c>
      <c r="H16020" s="27">
        <f t="shared" si="250"/>
        <v>16019</v>
      </c>
      <c r="I16020" s="30" t="str">
        <f>IF(G16020='Check Register'!$E$1,H16020,"")</f>
        <v/>
      </c>
    </row>
    <row r="16021" spans="1:9" x14ac:dyDescent="0.3">
      <c r="A16021" t="s">
        <v>1295</v>
      </c>
      <c r="B16021" t="s">
        <v>102</v>
      </c>
      <c r="C16021" s="7">
        <v>44911</v>
      </c>
      <c r="E16021" s="27">
        <v>40298.230000000003</v>
      </c>
      <c r="G16021" s="27" t="str">
        <f>VLOOKUP(C16021,W:Y,3,TRUE)</f>
        <v>December 22</v>
      </c>
      <c r="H16021" s="27">
        <f t="shared" si="250"/>
        <v>16020</v>
      </c>
      <c r="I16021" s="30" t="str">
        <f>IF(G16021='Check Register'!$E$1,H16021,"")</f>
        <v/>
      </c>
    </row>
    <row r="16022" spans="1:9" x14ac:dyDescent="0.3">
      <c r="A16022" t="s">
        <v>790</v>
      </c>
      <c r="B16022" t="s">
        <v>43</v>
      </c>
      <c r="C16022" s="7">
        <v>44911</v>
      </c>
      <c r="E16022" s="27">
        <v>230</v>
      </c>
      <c r="G16022" s="27" t="str">
        <f>VLOOKUP(C16022,W:Y,3,TRUE)</f>
        <v>December 22</v>
      </c>
      <c r="H16022" s="27">
        <f t="shared" si="250"/>
        <v>16021</v>
      </c>
      <c r="I16022" s="30" t="str">
        <f>IF(G16022='Check Register'!$E$1,H16022,"")</f>
        <v/>
      </c>
    </row>
    <row r="16023" spans="1:9" x14ac:dyDescent="0.3">
      <c r="A16023" t="s">
        <v>821</v>
      </c>
      <c r="B16023" t="s">
        <v>33</v>
      </c>
      <c r="C16023" s="7">
        <v>44911</v>
      </c>
      <c r="E16023" s="27">
        <v>27.59</v>
      </c>
      <c r="G16023" s="27" t="str">
        <f>VLOOKUP(C16023,W:Y,3,TRUE)</f>
        <v>December 22</v>
      </c>
      <c r="H16023" s="27">
        <f t="shared" si="250"/>
        <v>16022</v>
      </c>
      <c r="I16023" s="30" t="str">
        <f>IF(G16023='Check Register'!$E$1,H16023,"")</f>
        <v/>
      </c>
    </row>
    <row r="16024" spans="1:9" x14ac:dyDescent="0.3">
      <c r="A16024" t="s">
        <v>1110</v>
      </c>
      <c r="B16024" t="s">
        <v>8</v>
      </c>
      <c r="C16024" s="7">
        <v>44911</v>
      </c>
      <c r="E16024" s="27">
        <v>19.45</v>
      </c>
      <c r="G16024" s="27" t="str">
        <f>VLOOKUP(C16024,W:Y,3,TRUE)</f>
        <v>December 22</v>
      </c>
      <c r="H16024" s="27">
        <f t="shared" si="250"/>
        <v>16023</v>
      </c>
      <c r="I16024" s="30" t="str">
        <f>IF(G16024='Check Register'!$E$1,H16024,"")</f>
        <v/>
      </c>
    </row>
    <row r="16025" spans="1:9" x14ac:dyDescent="0.3">
      <c r="A16025" t="s">
        <v>930</v>
      </c>
      <c r="B16025" t="s">
        <v>8</v>
      </c>
      <c r="C16025" s="7">
        <v>44911</v>
      </c>
      <c r="E16025" s="27">
        <v>910.7</v>
      </c>
      <c r="G16025" s="27" t="str">
        <f>VLOOKUP(C16025,W:Y,3,TRUE)</f>
        <v>December 22</v>
      </c>
      <c r="H16025" s="27">
        <f t="shared" si="250"/>
        <v>16024</v>
      </c>
      <c r="I16025" s="30" t="str">
        <f>IF(G16025='Check Register'!$E$1,H16025,"")</f>
        <v/>
      </c>
    </row>
    <row r="16026" spans="1:9" x14ac:dyDescent="0.3">
      <c r="A16026" t="s">
        <v>1320</v>
      </c>
      <c r="B16026" t="s">
        <v>100</v>
      </c>
      <c r="C16026" s="7">
        <v>44911</v>
      </c>
      <c r="E16026" s="27">
        <v>2375</v>
      </c>
      <c r="G16026" s="27" t="str">
        <f>VLOOKUP(C16026,W:Y,3,TRUE)</f>
        <v>December 22</v>
      </c>
      <c r="H16026" s="27">
        <f t="shared" si="250"/>
        <v>16025</v>
      </c>
      <c r="I16026" s="30" t="str">
        <f>IF(G16026='Check Register'!$E$1,H16026,"")</f>
        <v/>
      </c>
    </row>
    <row r="16027" spans="1:9" x14ac:dyDescent="0.3">
      <c r="A16027" t="s">
        <v>795</v>
      </c>
      <c r="B16027" t="s">
        <v>89</v>
      </c>
      <c r="C16027" s="7">
        <v>44911</v>
      </c>
      <c r="E16027" s="27">
        <v>395.5</v>
      </c>
      <c r="G16027" s="27" t="str">
        <f>VLOOKUP(C16027,W:Y,3,TRUE)</f>
        <v>December 22</v>
      </c>
      <c r="H16027" s="27">
        <f t="shared" si="250"/>
        <v>16026</v>
      </c>
      <c r="I16027" s="30" t="str">
        <f>IF(G16027='Check Register'!$E$1,H16027,"")</f>
        <v/>
      </c>
    </row>
    <row r="16028" spans="1:9" x14ac:dyDescent="0.3">
      <c r="A16028" t="s">
        <v>874</v>
      </c>
      <c r="B16028" t="s">
        <v>22</v>
      </c>
      <c r="C16028" s="7">
        <v>44911</v>
      </c>
      <c r="E16028" s="27">
        <v>108</v>
      </c>
      <c r="G16028" s="27" t="str">
        <f>VLOOKUP(C16028,W:Y,3,TRUE)</f>
        <v>December 22</v>
      </c>
      <c r="H16028" s="27">
        <f t="shared" si="250"/>
        <v>16027</v>
      </c>
      <c r="I16028" s="30" t="str">
        <f>IF(G16028='Check Register'!$E$1,H16028,"")</f>
        <v/>
      </c>
    </row>
    <row r="16029" spans="1:9" x14ac:dyDescent="0.3">
      <c r="A16029" t="s">
        <v>988</v>
      </c>
      <c r="B16029" t="s">
        <v>100</v>
      </c>
      <c r="C16029" s="7">
        <v>44911</v>
      </c>
      <c r="E16029" s="27">
        <v>3742.28</v>
      </c>
      <c r="G16029" s="27" t="str">
        <f>VLOOKUP(C16029,W:Y,3,TRUE)</f>
        <v>December 22</v>
      </c>
      <c r="H16029" s="27">
        <f t="shared" si="250"/>
        <v>16028</v>
      </c>
      <c r="I16029" s="30" t="str">
        <f>IF(G16029='Check Register'!$E$1,H16029,"")</f>
        <v/>
      </c>
    </row>
    <row r="16030" spans="1:9" x14ac:dyDescent="0.3">
      <c r="A16030" t="s">
        <v>935</v>
      </c>
      <c r="B16030" t="s">
        <v>89</v>
      </c>
      <c r="C16030" s="7">
        <v>44911</v>
      </c>
      <c r="E16030" s="27">
        <v>2532.25</v>
      </c>
      <c r="G16030" s="27" t="str">
        <f>VLOOKUP(C16030,W:Y,3,TRUE)</f>
        <v>December 22</v>
      </c>
      <c r="H16030" s="27">
        <f t="shared" si="250"/>
        <v>16029</v>
      </c>
      <c r="I16030" s="30" t="str">
        <f>IF(G16030='Check Register'!$E$1,H16030,"")</f>
        <v/>
      </c>
    </row>
    <row r="16031" spans="1:9" x14ac:dyDescent="0.3">
      <c r="A16031" t="s">
        <v>828</v>
      </c>
      <c r="B16031" t="s">
        <v>102</v>
      </c>
      <c r="C16031" s="7">
        <v>44911</v>
      </c>
      <c r="E16031" s="27">
        <v>44482.57</v>
      </c>
      <c r="G16031" s="27" t="str">
        <f>VLOOKUP(C16031,W:Y,3,TRUE)</f>
        <v>December 22</v>
      </c>
      <c r="H16031" s="27">
        <f t="shared" si="250"/>
        <v>16030</v>
      </c>
      <c r="I16031" s="30" t="str">
        <f>IF(G16031='Check Register'!$E$1,H16031,"")</f>
        <v/>
      </c>
    </row>
    <row r="16032" spans="1:9" x14ac:dyDescent="0.3">
      <c r="A16032" t="s">
        <v>946</v>
      </c>
      <c r="B16032" t="s">
        <v>100</v>
      </c>
      <c r="C16032" s="7">
        <v>44911</v>
      </c>
      <c r="E16032" s="27">
        <v>989.75</v>
      </c>
      <c r="G16032" s="27" t="str">
        <f>VLOOKUP(C16032,W:Y,3,TRUE)</f>
        <v>December 22</v>
      </c>
      <c r="H16032" s="27">
        <f t="shared" si="250"/>
        <v>16031</v>
      </c>
      <c r="I16032" s="30" t="str">
        <f>IF(G16032='Check Register'!$E$1,H16032,"")</f>
        <v/>
      </c>
    </row>
    <row r="16033" spans="1:9" x14ac:dyDescent="0.3">
      <c r="A16033" t="s">
        <v>1128</v>
      </c>
      <c r="B16033" t="s">
        <v>89</v>
      </c>
      <c r="C16033" s="7">
        <v>44911</v>
      </c>
      <c r="E16033" s="27">
        <v>77.849999999999994</v>
      </c>
      <c r="G16033" s="27" t="str">
        <f>VLOOKUP(C16033,W:Y,3,TRUE)</f>
        <v>December 22</v>
      </c>
      <c r="H16033" s="27">
        <f t="shared" si="250"/>
        <v>16032</v>
      </c>
      <c r="I16033" s="30" t="str">
        <f>IF(G16033='Check Register'!$E$1,H16033,"")</f>
        <v/>
      </c>
    </row>
    <row r="16034" spans="1:9" x14ac:dyDescent="0.3">
      <c r="A16034" t="s">
        <v>1099</v>
      </c>
      <c r="B16034" t="s">
        <v>8</v>
      </c>
      <c r="C16034" s="7">
        <v>44911</v>
      </c>
      <c r="E16034" s="27">
        <v>4239.6499999999996</v>
      </c>
      <c r="G16034" s="27" t="str">
        <f>VLOOKUP(C16034,W:Y,3,TRUE)</f>
        <v>December 22</v>
      </c>
      <c r="H16034" s="27">
        <f t="shared" si="250"/>
        <v>16033</v>
      </c>
      <c r="I16034" s="30" t="str">
        <f>IF(G16034='Check Register'!$E$1,H16034,"")</f>
        <v/>
      </c>
    </row>
    <row r="16035" spans="1:9" x14ac:dyDescent="0.3">
      <c r="A16035" t="s">
        <v>879</v>
      </c>
      <c r="B16035" t="s">
        <v>180</v>
      </c>
      <c r="C16035" s="7">
        <v>44911</v>
      </c>
      <c r="E16035" s="27">
        <v>700</v>
      </c>
      <c r="G16035" s="27" t="str">
        <f>VLOOKUP(C16035,W:Y,3,TRUE)</f>
        <v>December 22</v>
      </c>
      <c r="H16035" s="27">
        <f t="shared" si="250"/>
        <v>16034</v>
      </c>
      <c r="I16035" s="30" t="str">
        <f>IF(G16035='Check Register'!$E$1,H16035,"")</f>
        <v/>
      </c>
    </row>
    <row r="16036" spans="1:9" x14ac:dyDescent="0.3">
      <c r="A16036" t="s">
        <v>1236</v>
      </c>
      <c r="B16036" t="s">
        <v>89</v>
      </c>
      <c r="C16036" s="7">
        <v>44911</v>
      </c>
      <c r="E16036" s="27">
        <v>845.1</v>
      </c>
      <c r="G16036" s="27" t="str">
        <f>VLOOKUP(C16036,W:Y,3,TRUE)</f>
        <v>December 22</v>
      </c>
      <c r="H16036" s="27">
        <f t="shared" si="250"/>
        <v>16035</v>
      </c>
      <c r="I16036" s="30" t="str">
        <f>IF(G16036='Check Register'!$E$1,H16036,"")</f>
        <v/>
      </c>
    </row>
    <row r="16037" spans="1:9" x14ac:dyDescent="0.3">
      <c r="A16037" t="s">
        <v>880</v>
      </c>
      <c r="B16037" t="s">
        <v>115</v>
      </c>
      <c r="C16037" s="7">
        <v>44911</v>
      </c>
      <c r="E16037" s="27">
        <v>2660.25</v>
      </c>
      <c r="G16037" s="27" t="str">
        <f>VLOOKUP(C16037,W:Y,3,TRUE)</f>
        <v>December 22</v>
      </c>
      <c r="H16037" s="27">
        <f t="shared" si="250"/>
        <v>16036</v>
      </c>
      <c r="I16037" s="30" t="str">
        <f>IF(G16037='Check Register'!$E$1,H16037,"")</f>
        <v/>
      </c>
    </row>
    <row r="16038" spans="1:9" x14ac:dyDescent="0.3">
      <c r="A16038" t="s">
        <v>655</v>
      </c>
      <c r="B16038" t="s">
        <v>6</v>
      </c>
      <c r="C16038" s="7">
        <v>44911</v>
      </c>
      <c r="E16038" s="27">
        <v>196581.44</v>
      </c>
      <c r="G16038" s="27" t="str">
        <f>VLOOKUP(C16038,W:Y,3,TRUE)</f>
        <v>December 22</v>
      </c>
      <c r="H16038" s="27">
        <f t="shared" si="250"/>
        <v>16037</v>
      </c>
      <c r="I16038" s="30" t="str">
        <f>IF(G16038='Check Register'!$E$1,H16038,"")</f>
        <v/>
      </c>
    </row>
    <row r="16039" spans="1:9" x14ac:dyDescent="0.3">
      <c r="A16039" t="s">
        <v>1270</v>
      </c>
      <c r="B16039" t="s">
        <v>12</v>
      </c>
      <c r="C16039" s="7">
        <v>44911</v>
      </c>
      <c r="E16039" s="27">
        <v>709.72</v>
      </c>
      <c r="G16039" s="27" t="str">
        <f>VLOOKUP(C16039,W:Y,3,TRUE)</f>
        <v>December 22</v>
      </c>
      <c r="H16039" s="27">
        <f t="shared" si="250"/>
        <v>16038</v>
      </c>
      <c r="I16039" s="30" t="str">
        <f>IF(G16039='Check Register'!$E$1,H16039,"")</f>
        <v/>
      </c>
    </row>
    <row r="16040" spans="1:9" x14ac:dyDescent="0.3">
      <c r="A16040" t="s">
        <v>884</v>
      </c>
      <c r="B16040" t="s">
        <v>8</v>
      </c>
      <c r="C16040" s="7">
        <v>44911</v>
      </c>
      <c r="E16040" s="27">
        <v>48.9</v>
      </c>
      <c r="G16040" s="27" t="str">
        <f>VLOOKUP(C16040,W:Y,3,TRUE)</f>
        <v>December 22</v>
      </c>
      <c r="H16040" s="27">
        <f t="shared" si="250"/>
        <v>16039</v>
      </c>
      <c r="I16040" s="30" t="str">
        <f>IF(G16040='Check Register'!$E$1,H16040,"")</f>
        <v/>
      </c>
    </row>
    <row r="16041" spans="1:9" x14ac:dyDescent="0.3">
      <c r="A16041" t="s">
        <v>1311</v>
      </c>
      <c r="B16041" t="s">
        <v>100</v>
      </c>
      <c r="C16041" s="7">
        <v>44911</v>
      </c>
      <c r="E16041" s="27">
        <v>30720</v>
      </c>
      <c r="G16041" s="27" t="str">
        <f>VLOOKUP(C16041,W:Y,3,TRUE)</f>
        <v>December 22</v>
      </c>
      <c r="H16041" s="27">
        <f t="shared" si="250"/>
        <v>16040</v>
      </c>
      <c r="I16041" s="30" t="str">
        <f>IF(G16041='Check Register'!$E$1,H16041,"")</f>
        <v/>
      </c>
    </row>
    <row r="16042" spans="1:9" x14ac:dyDescent="0.3">
      <c r="A16042" t="s">
        <v>1004</v>
      </c>
      <c r="B16042" t="s">
        <v>14</v>
      </c>
      <c r="C16042" s="7">
        <v>44911</v>
      </c>
      <c r="E16042" s="27">
        <v>1430</v>
      </c>
      <c r="G16042" s="27" t="str">
        <f>VLOOKUP(C16042,W:Y,3,TRUE)</f>
        <v>December 22</v>
      </c>
      <c r="H16042" s="27">
        <f t="shared" si="250"/>
        <v>16041</v>
      </c>
      <c r="I16042" s="30" t="str">
        <f>IF(G16042='Check Register'!$E$1,H16042,"")</f>
        <v/>
      </c>
    </row>
    <row r="16043" spans="1:9" x14ac:dyDescent="0.3">
      <c r="A16043" t="s">
        <v>1004</v>
      </c>
      <c r="B16043" t="s">
        <v>39</v>
      </c>
      <c r="C16043" s="7">
        <v>44911</v>
      </c>
      <c r="E16043" s="27">
        <v>170</v>
      </c>
      <c r="G16043" s="27" t="str">
        <f>VLOOKUP(C16043,W:Y,3,TRUE)</f>
        <v>December 22</v>
      </c>
      <c r="H16043" s="27">
        <f t="shared" si="250"/>
        <v>16042</v>
      </c>
      <c r="I16043" s="30" t="str">
        <f>IF(G16043='Check Register'!$E$1,H16043,"")</f>
        <v/>
      </c>
    </row>
    <row r="16044" spans="1:9" x14ac:dyDescent="0.3">
      <c r="A16044" t="s">
        <v>983</v>
      </c>
      <c r="B16044" t="s">
        <v>43</v>
      </c>
      <c r="C16044" s="7">
        <v>44911</v>
      </c>
      <c r="E16044" s="27">
        <v>247.5</v>
      </c>
      <c r="G16044" s="27" t="str">
        <f>VLOOKUP(C16044,W:Y,3,TRUE)</f>
        <v>December 22</v>
      </c>
      <c r="H16044" s="27">
        <f t="shared" si="250"/>
        <v>16043</v>
      </c>
      <c r="I16044" s="30" t="str">
        <f>IF(G16044='Check Register'!$E$1,H16044,"")</f>
        <v/>
      </c>
    </row>
    <row r="16045" spans="1:9" x14ac:dyDescent="0.3">
      <c r="A16045" t="s">
        <v>829</v>
      </c>
      <c r="B16045" t="s">
        <v>35</v>
      </c>
      <c r="C16045" s="7">
        <v>44911</v>
      </c>
      <c r="E16045" s="27">
        <v>294.39999999999998</v>
      </c>
      <c r="G16045" s="27" t="str">
        <f>VLOOKUP(C16045,W:Y,3,TRUE)</f>
        <v>December 22</v>
      </c>
      <c r="H16045" s="27">
        <f t="shared" si="250"/>
        <v>16044</v>
      </c>
      <c r="I16045" s="30" t="str">
        <f>IF(G16045='Check Register'!$E$1,H16045,"")</f>
        <v/>
      </c>
    </row>
    <row r="16046" spans="1:9" x14ac:dyDescent="0.3">
      <c r="A16046" t="s">
        <v>1114</v>
      </c>
      <c r="B16046" t="s">
        <v>33</v>
      </c>
      <c r="C16046" s="7">
        <v>44911</v>
      </c>
      <c r="E16046" s="27">
        <v>55949.85</v>
      </c>
      <c r="G16046" s="27" t="str">
        <f>VLOOKUP(C16046,W:Y,3,TRUE)</f>
        <v>December 22</v>
      </c>
      <c r="H16046" s="27">
        <f t="shared" si="250"/>
        <v>16045</v>
      </c>
      <c r="I16046" s="30" t="str">
        <f>IF(G16046='Check Register'!$E$1,H16046,"")</f>
        <v/>
      </c>
    </row>
    <row r="16047" spans="1:9" x14ac:dyDescent="0.3">
      <c r="A16047" t="s">
        <v>1114</v>
      </c>
      <c r="B16047" t="s">
        <v>102</v>
      </c>
      <c r="C16047" s="7">
        <v>44911</v>
      </c>
      <c r="E16047" s="27">
        <v>871126.77</v>
      </c>
      <c r="G16047" s="27" t="str">
        <f>VLOOKUP(C16047,W:Y,3,TRUE)</f>
        <v>December 22</v>
      </c>
      <c r="H16047" s="27">
        <f t="shared" si="250"/>
        <v>16046</v>
      </c>
      <c r="I16047" s="30" t="str">
        <f>IF(G16047='Check Register'!$E$1,H16047,"")</f>
        <v/>
      </c>
    </row>
    <row r="16048" spans="1:9" x14ac:dyDescent="0.3">
      <c r="A16048" t="s">
        <v>859</v>
      </c>
      <c r="B16048" t="s">
        <v>45</v>
      </c>
      <c r="C16048" s="7">
        <v>44911</v>
      </c>
      <c r="E16048" s="27">
        <v>59.8</v>
      </c>
      <c r="G16048" s="27" t="str">
        <f>VLOOKUP(C16048,W:Y,3,TRUE)</f>
        <v>December 22</v>
      </c>
      <c r="H16048" s="27">
        <f t="shared" si="250"/>
        <v>16047</v>
      </c>
      <c r="I16048" s="30" t="str">
        <f>IF(G16048='Check Register'!$E$1,H16048,"")</f>
        <v/>
      </c>
    </row>
    <row r="16049" spans="1:9" x14ac:dyDescent="0.3">
      <c r="A16049" t="s">
        <v>1101</v>
      </c>
      <c r="B16049" t="s">
        <v>45</v>
      </c>
      <c r="C16049" s="7">
        <v>44911</v>
      </c>
      <c r="E16049" s="27">
        <v>2148.6</v>
      </c>
      <c r="G16049" s="27" t="str">
        <f>VLOOKUP(C16049,W:Y,3,TRUE)</f>
        <v>December 22</v>
      </c>
      <c r="H16049" s="27">
        <f t="shared" si="250"/>
        <v>16048</v>
      </c>
      <c r="I16049" s="30" t="str">
        <f>IF(G16049='Check Register'!$E$1,H16049,"")</f>
        <v/>
      </c>
    </row>
    <row r="16050" spans="1:9" x14ac:dyDescent="0.3">
      <c r="A16050" t="s">
        <v>803</v>
      </c>
      <c r="B16050" t="s">
        <v>73</v>
      </c>
      <c r="C16050" s="7">
        <v>44911</v>
      </c>
      <c r="E16050" s="27">
        <v>27687.19</v>
      </c>
      <c r="G16050" s="27" t="str">
        <f>VLOOKUP(C16050,W:Y,3,TRUE)</f>
        <v>December 22</v>
      </c>
      <c r="H16050" s="27">
        <f t="shared" si="250"/>
        <v>16049</v>
      </c>
      <c r="I16050" s="30" t="str">
        <f>IF(G16050='Check Register'!$E$1,H16050,"")</f>
        <v/>
      </c>
    </row>
    <row r="16051" spans="1:9" x14ac:dyDescent="0.3">
      <c r="A16051" t="s">
        <v>1206</v>
      </c>
      <c r="B16051" t="s">
        <v>28</v>
      </c>
      <c r="C16051" s="7">
        <v>44911</v>
      </c>
      <c r="E16051" s="27">
        <v>575</v>
      </c>
      <c r="G16051" s="27" t="str">
        <f>VLOOKUP(C16051,W:Y,3,TRUE)</f>
        <v>December 22</v>
      </c>
      <c r="H16051" s="27">
        <f t="shared" si="250"/>
        <v>16050</v>
      </c>
      <c r="I16051" s="30" t="str">
        <f>IF(G16051='Check Register'!$E$1,H16051,"")</f>
        <v/>
      </c>
    </row>
    <row r="16052" spans="1:9" x14ac:dyDescent="0.3">
      <c r="A16052" t="s">
        <v>863</v>
      </c>
      <c r="B16052" t="s">
        <v>39</v>
      </c>
      <c r="C16052" s="7">
        <v>44911</v>
      </c>
      <c r="E16052" s="27">
        <v>3021.46</v>
      </c>
      <c r="G16052" s="27" t="str">
        <f>VLOOKUP(C16052,W:Y,3,TRUE)</f>
        <v>December 22</v>
      </c>
      <c r="H16052" s="27">
        <f t="shared" si="250"/>
        <v>16051</v>
      </c>
      <c r="I16052" s="30" t="str">
        <f>IF(G16052='Check Register'!$E$1,H16052,"")</f>
        <v/>
      </c>
    </row>
    <row r="16053" spans="1:9" x14ac:dyDescent="0.3">
      <c r="A16053" t="s">
        <v>805</v>
      </c>
      <c r="B16053" t="s">
        <v>127</v>
      </c>
      <c r="C16053" s="7">
        <v>44911</v>
      </c>
      <c r="E16053" s="27">
        <v>703.83</v>
      </c>
      <c r="G16053" s="27" t="str">
        <f>VLOOKUP(C16053,W:Y,3,TRUE)</f>
        <v>December 22</v>
      </c>
      <c r="H16053" s="27">
        <f t="shared" si="250"/>
        <v>16052</v>
      </c>
      <c r="I16053" s="30" t="str">
        <f>IF(G16053='Check Register'!$E$1,H16053,"")</f>
        <v/>
      </c>
    </row>
    <row r="16054" spans="1:9" x14ac:dyDescent="0.3">
      <c r="A16054" t="s">
        <v>805</v>
      </c>
      <c r="B16054" t="s">
        <v>11</v>
      </c>
      <c r="C16054" s="7">
        <v>44911</v>
      </c>
      <c r="E16054" s="27">
        <v>988.01</v>
      </c>
      <c r="G16054" s="27" t="str">
        <f>VLOOKUP(C16054,W:Y,3,TRUE)</f>
        <v>December 22</v>
      </c>
      <c r="H16054" s="27">
        <f t="shared" si="250"/>
        <v>16053</v>
      </c>
      <c r="I16054" s="30" t="str">
        <f>IF(G16054='Check Register'!$E$1,H16054,"")</f>
        <v/>
      </c>
    </row>
    <row r="16055" spans="1:9" x14ac:dyDescent="0.3">
      <c r="A16055" t="s">
        <v>1224</v>
      </c>
      <c r="B16055" t="s">
        <v>66</v>
      </c>
      <c r="C16055" s="7">
        <v>44911</v>
      </c>
      <c r="E16055" s="27">
        <v>2500</v>
      </c>
      <c r="G16055" s="27" t="str">
        <f>VLOOKUP(C16055,W:Y,3,TRUE)</f>
        <v>December 22</v>
      </c>
      <c r="H16055" s="27">
        <f t="shared" si="250"/>
        <v>16054</v>
      </c>
      <c r="I16055" s="30" t="str">
        <f>IF(G16055='Check Register'!$E$1,H16055,"")</f>
        <v/>
      </c>
    </row>
    <row r="16056" spans="1:9" x14ac:dyDescent="0.3">
      <c r="A16056" t="s">
        <v>1103</v>
      </c>
      <c r="B16056" t="s">
        <v>169</v>
      </c>
      <c r="C16056" s="7">
        <v>44911</v>
      </c>
      <c r="E16056" s="27">
        <v>-42630.73</v>
      </c>
      <c r="G16056" s="27" t="str">
        <f>VLOOKUP(C16056,W:Y,3,TRUE)</f>
        <v>December 22</v>
      </c>
      <c r="H16056" s="27">
        <f t="shared" si="250"/>
        <v>16055</v>
      </c>
      <c r="I16056" s="30" t="str">
        <f>IF(G16056='Check Register'!$E$1,H16056,"")</f>
        <v/>
      </c>
    </row>
    <row r="16057" spans="1:9" x14ac:dyDescent="0.3">
      <c r="A16057" t="s">
        <v>1103</v>
      </c>
      <c r="B16057" t="s">
        <v>150</v>
      </c>
      <c r="C16057" s="7">
        <v>44911</v>
      </c>
      <c r="E16057" s="27">
        <v>58.5</v>
      </c>
      <c r="G16057" s="27" t="str">
        <f>VLOOKUP(C16057,W:Y,3,TRUE)</f>
        <v>December 22</v>
      </c>
      <c r="H16057" s="27">
        <f t="shared" si="250"/>
        <v>16056</v>
      </c>
      <c r="I16057" s="30" t="str">
        <f>IF(G16057='Check Register'!$E$1,H16057,"")</f>
        <v/>
      </c>
    </row>
    <row r="16058" spans="1:9" x14ac:dyDescent="0.3">
      <c r="A16058" t="s">
        <v>1103</v>
      </c>
      <c r="B16058" t="s">
        <v>210</v>
      </c>
      <c r="C16058" s="7">
        <v>44911</v>
      </c>
      <c r="E16058" s="27">
        <v>8332.73</v>
      </c>
      <c r="G16058" s="27" t="str">
        <f>VLOOKUP(C16058,W:Y,3,TRUE)</f>
        <v>December 22</v>
      </c>
      <c r="H16058" s="27">
        <f t="shared" si="250"/>
        <v>16057</v>
      </c>
      <c r="I16058" s="30" t="str">
        <f>IF(G16058='Check Register'!$E$1,H16058,"")</f>
        <v/>
      </c>
    </row>
    <row r="16059" spans="1:9" x14ac:dyDescent="0.3">
      <c r="A16059" t="s">
        <v>1103</v>
      </c>
      <c r="B16059" t="s">
        <v>102</v>
      </c>
      <c r="C16059" s="7">
        <v>44911</v>
      </c>
      <c r="E16059" s="27">
        <v>772086.19</v>
      </c>
      <c r="G16059" s="27" t="str">
        <f>VLOOKUP(C16059,W:Y,3,TRUE)</f>
        <v>December 22</v>
      </c>
      <c r="H16059" s="27">
        <f t="shared" si="250"/>
        <v>16058</v>
      </c>
      <c r="I16059" s="30" t="str">
        <f>IF(G16059='Check Register'!$E$1,H16059,"")</f>
        <v/>
      </c>
    </row>
    <row r="16060" spans="1:9" x14ac:dyDescent="0.3">
      <c r="A16060" t="s">
        <v>1124</v>
      </c>
      <c r="B16060" t="s">
        <v>180</v>
      </c>
      <c r="C16060" s="7">
        <v>44911</v>
      </c>
      <c r="E16060" s="27">
        <v>443.65</v>
      </c>
      <c r="G16060" s="27" t="str">
        <f>VLOOKUP(C16060,W:Y,3,TRUE)</f>
        <v>December 22</v>
      </c>
      <c r="H16060" s="27">
        <f t="shared" si="250"/>
        <v>16059</v>
      </c>
      <c r="I16060" s="30" t="str">
        <f>IF(G16060='Check Register'!$E$1,H16060,"")</f>
        <v/>
      </c>
    </row>
    <row r="16061" spans="1:9" x14ac:dyDescent="0.3">
      <c r="A16061" t="s">
        <v>954</v>
      </c>
      <c r="B16061" t="s">
        <v>89</v>
      </c>
      <c r="C16061" s="7">
        <v>44911</v>
      </c>
      <c r="E16061" s="27">
        <v>119</v>
      </c>
      <c r="G16061" s="27" t="str">
        <f>VLOOKUP(C16061,W:Y,3,TRUE)</f>
        <v>December 22</v>
      </c>
      <c r="H16061" s="27">
        <f t="shared" si="250"/>
        <v>16060</v>
      </c>
      <c r="I16061" s="30" t="str">
        <f>IF(G16061='Check Register'!$E$1,H16061,"")</f>
        <v/>
      </c>
    </row>
    <row r="16062" spans="1:9" x14ac:dyDescent="0.3">
      <c r="A16062" t="s">
        <v>866</v>
      </c>
      <c r="B16062" t="s">
        <v>127</v>
      </c>
      <c r="C16062" s="7">
        <v>44911</v>
      </c>
      <c r="E16062" s="27">
        <v>447.74</v>
      </c>
      <c r="G16062" s="27" t="str">
        <f>VLOOKUP(C16062,W:Y,3,TRUE)</f>
        <v>December 22</v>
      </c>
      <c r="H16062" s="27">
        <f t="shared" si="250"/>
        <v>16061</v>
      </c>
      <c r="I16062" s="30" t="str">
        <f>IF(G16062='Check Register'!$E$1,H16062,"")</f>
        <v/>
      </c>
    </row>
    <row r="16063" spans="1:9" x14ac:dyDescent="0.3">
      <c r="A16063" t="s">
        <v>835</v>
      </c>
      <c r="B16063" t="s">
        <v>18</v>
      </c>
      <c r="C16063" s="7">
        <v>44911</v>
      </c>
      <c r="E16063" s="27">
        <v>291.56</v>
      </c>
      <c r="G16063" s="27" t="str">
        <f>VLOOKUP(C16063,W:Y,3,TRUE)</f>
        <v>December 22</v>
      </c>
      <c r="H16063" s="27">
        <f t="shared" si="250"/>
        <v>16062</v>
      </c>
      <c r="I16063" s="30" t="str">
        <f>IF(G16063='Check Register'!$E$1,H16063,"")</f>
        <v/>
      </c>
    </row>
    <row r="16064" spans="1:9" x14ac:dyDescent="0.3">
      <c r="A16064" t="s">
        <v>1197</v>
      </c>
      <c r="B16064" t="s">
        <v>39</v>
      </c>
      <c r="C16064" s="7">
        <v>44918</v>
      </c>
      <c r="E16064" s="27">
        <v>975.12</v>
      </c>
      <c r="G16064" s="27" t="str">
        <f>VLOOKUP(C16064,W:Y,3,TRUE)</f>
        <v>December 22</v>
      </c>
      <c r="H16064" s="27">
        <f t="shared" si="250"/>
        <v>16063</v>
      </c>
      <c r="I16064" s="30" t="str">
        <f>IF(G16064='Check Register'!$E$1,H16064,"")</f>
        <v/>
      </c>
    </row>
    <row r="16065" spans="1:9" x14ac:dyDescent="0.3">
      <c r="A16065" t="s">
        <v>810</v>
      </c>
      <c r="B16065" t="s">
        <v>8</v>
      </c>
      <c r="C16065" s="7">
        <v>44918</v>
      </c>
      <c r="E16065" s="27">
        <v>32</v>
      </c>
      <c r="G16065" s="27" t="str">
        <f>VLOOKUP(C16065,W:Y,3,TRUE)</f>
        <v>December 22</v>
      </c>
      <c r="H16065" s="27">
        <f t="shared" si="250"/>
        <v>16064</v>
      </c>
      <c r="I16065" s="30" t="str">
        <f>IF(G16065='Check Register'!$E$1,H16065,"")</f>
        <v/>
      </c>
    </row>
    <row r="16066" spans="1:9" x14ac:dyDescent="0.3">
      <c r="A16066" t="s">
        <v>1321</v>
      </c>
      <c r="B16066" t="s">
        <v>66</v>
      </c>
      <c r="C16066" s="7">
        <v>44918</v>
      </c>
      <c r="E16066" s="27">
        <v>120</v>
      </c>
      <c r="G16066" s="27" t="str">
        <f>VLOOKUP(C16066,W:Y,3,TRUE)</f>
        <v>December 22</v>
      </c>
      <c r="H16066" s="27">
        <f t="shared" si="250"/>
        <v>16065</v>
      </c>
      <c r="I16066" s="30" t="str">
        <f>IF(G16066='Check Register'!$E$1,H16066,"")</f>
        <v/>
      </c>
    </row>
    <row r="16067" spans="1:9" x14ac:dyDescent="0.3">
      <c r="A16067" t="s">
        <v>1322</v>
      </c>
      <c r="B16067" t="s">
        <v>81</v>
      </c>
      <c r="C16067" s="7">
        <v>44918</v>
      </c>
      <c r="E16067" s="27">
        <v>55.92</v>
      </c>
      <c r="G16067" s="27" t="str">
        <f>VLOOKUP(C16067,W:Y,3,TRUE)</f>
        <v>December 22</v>
      </c>
      <c r="H16067" s="27">
        <f t="shared" ref="H16067:H16130" si="251">1+H16066</f>
        <v>16066</v>
      </c>
      <c r="I16067" s="30" t="str">
        <f>IF(G16067='Check Register'!$E$1,H16067,"")</f>
        <v/>
      </c>
    </row>
    <row r="16068" spans="1:9" x14ac:dyDescent="0.3">
      <c r="A16068" t="s">
        <v>837</v>
      </c>
      <c r="B16068" t="s">
        <v>20</v>
      </c>
      <c r="C16068" s="7">
        <v>44918</v>
      </c>
      <c r="E16068" s="27">
        <v>1516.14</v>
      </c>
      <c r="G16068" s="27" t="str">
        <f>VLOOKUP(C16068,W:Y,3,TRUE)</f>
        <v>December 22</v>
      </c>
      <c r="H16068" s="27">
        <f t="shared" si="251"/>
        <v>16067</v>
      </c>
      <c r="I16068" s="30" t="str">
        <f>IF(G16068='Check Register'!$E$1,H16068,"")</f>
        <v/>
      </c>
    </row>
    <row r="16069" spans="1:9" x14ac:dyDescent="0.3">
      <c r="A16069" t="s">
        <v>1323</v>
      </c>
      <c r="B16069" t="s">
        <v>25</v>
      </c>
      <c r="C16069" s="7">
        <v>44918</v>
      </c>
      <c r="E16069" s="27">
        <v>11054</v>
      </c>
      <c r="G16069" s="27" t="str">
        <f>VLOOKUP(C16069,W:Y,3,TRUE)</f>
        <v>December 22</v>
      </c>
      <c r="H16069" s="27">
        <f t="shared" si="251"/>
        <v>16068</v>
      </c>
      <c r="I16069" s="30" t="str">
        <f>IF(G16069='Check Register'!$E$1,H16069,"")</f>
        <v/>
      </c>
    </row>
    <row r="16070" spans="1:9" x14ac:dyDescent="0.3">
      <c r="A16070" t="s">
        <v>812</v>
      </c>
      <c r="B16070" t="s">
        <v>70</v>
      </c>
      <c r="C16070" s="7">
        <v>44918</v>
      </c>
      <c r="E16070" s="27">
        <v>25.5</v>
      </c>
      <c r="G16070" s="27" t="str">
        <f>VLOOKUP(C16070,W:Y,3,TRUE)</f>
        <v>December 22</v>
      </c>
      <c r="H16070" s="27">
        <f t="shared" si="251"/>
        <v>16069</v>
      </c>
      <c r="I16070" s="30" t="str">
        <f>IF(G16070='Check Register'!$E$1,H16070,"")</f>
        <v/>
      </c>
    </row>
    <row r="16071" spans="1:9" x14ac:dyDescent="0.3">
      <c r="A16071" t="s">
        <v>812</v>
      </c>
      <c r="B16071" t="s">
        <v>8</v>
      </c>
      <c r="C16071" s="7">
        <v>44918</v>
      </c>
      <c r="E16071" s="27">
        <v>24.84</v>
      </c>
      <c r="G16071" s="27" t="str">
        <f>VLOOKUP(C16071,W:Y,3,TRUE)</f>
        <v>December 22</v>
      </c>
      <c r="H16071" s="27">
        <f t="shared" si="251"/>
        <v>16070</v>
      </c>
      <c r="I16071" s="30" t="str">
        <f>IF(G16071='Check Register'!$E$1,H16071,"")</f>
        <v/>
      </c>
    </row>
    <row r="16072" spans="1:9" x14ac:dyDescent="0.3">
      <c r="A16072" t="s">
        <v>779</v>
      </c>
      <c r="B16072" t="s">
        <v>14</v>
      </c>
      <c r="C16072" s="7">
        <v>44918</v>
      </c>
      <c r="E16072" s="27">
        <v>1575</v>
      </c>
      <c r="G16072" s="27" t="str">
        <f>VLOOKUP(C16072,W:Y,3,TRUE)</f>
        <v>December 22</v>
      </c>
      <c r="H16072" s="27">
        <f t="shared" si="251"/>
        <v>16071</v>
      </c>
      <c r="I16072" s="30" t="str">
        <f>IF(G16072='Check Register'!$E$1,H16072,"")</f>
        <v/>
      </c>
    </row>
    <row r="16073" spans="1:9" x14ac:dyDescent="0.3">
      <c r="A16073" t="s">
        <v>813</v>
      </c>
      <c r="B16073" t="s">
        <v>115</v>
      </c>
      <c r="C16073" s="7">
        <v>44918</v>
      </c>
      <c r="E16073" s="27">
        <v>2850</v>
      </c>
      <c r="G16073" s="27" t="str">
        <f>VLOOKUP(C16073,W:Y,3,TRUE)</f>
        <v>December 22</v>
      </c>
      <c r="H16073" s="27">
        <f t="shared" si="251"/>
        <v>16072</v>
      </c>
      <c r="I16073" s="30" t="str">
        <f>IF(G16073='Check Register'!$E$1,H16073,"")</f>
        <v/>
      </c>
    </row>
    <row r="16074" spans="1:9" x14ac:dyDescent="0.3">
      <c r="A16074" t="s">
        <v>1316</v>
      </c>
      <c r="B16074" t="s">
        <v>131</v>
      </c>
      <c r="C16074" s="7">
        <v>44918</v>
      </c>
      <c r="E16074" s="27">
        <v>175.95</v>
      </c>
      <c r="G16074" s="27" t="str">
        <f>VLOOKUP(C16074,W:Y,3,TRUE)</f>
        <v>December 22</v>
      </c>
      <c r="H16074" s="27">
        <f t="shared" si="251"/>
        <v>16073</v>
      </c>
      <c r="I16074" s="30" t="str">
        <f>IF(G16074='Check Register'!$E$1,H16074,"")</f>
        <v/>
      </c>
    </row>
    <row r="16075" spans="1:9" x14ac:dyDescent="0.3">
      <c r="A16075" t="s">
        <v>1316</v>
      </c>
      <c r="B16075" t="s">
        <v>16</v>
      </c>
      <c r="C16075" s="7">
        <v>44918</v>
      </c>
      <c r="E16075" s="27">
        <v>80.44</v>
      </c>
      <c r="G16075" s="27" t="str">
        <f>VLOOKUP(C16075,W:Y,3,TRUE)</f>
        <v>December 22</v>
      </c>
      <c r="H16075" s="27">
        <f t="shared" si="251"/>
        <v>16074</v>
      </c>
      <c r="I16075" s="30" t="str">
        <f>IF(G16075='Check Register'!$E$1,H16075,"")</f>
        <v/>
      </c>
    </row>
    <row r="16076" spans="1:9" x14ac:dyDescent="0.3">
      <c r="A16076" t="s">
        <v>840</v>
      </c>
      <c r="B16076" t="s">
        <v>22</v>
      </c>
      <c r="C16076" s="7">
        <v>44918</v>
      </c>
      <c r="E16076" s="27">
        <v>492.89</v>
      </c>
      <c r="G16076" s="27" t="str">
        <f>VLOOKUP(C16076,W:Y,3,TRUE)</f>
        <v>December 22</v>
      </c>
      <c r="H16076" s="27">
        <f t="shared" si="251"/>
        <v>16075</v>
      </c>
      <c r="I16076" s="30" t="str">
        <f>IF(G16076='Check Register'!$E$1,H16076,"")</f>
        <v/>
      </c>
    </row>
    <row r="16077" spans="1:9" x14ac:dyDescent="0.3">
      <c r="A16077" t="s">
        <v>870</v>
      </c>
      <c r="B16077" t="s">
        <v>43</v>
      </c>
      <c r="C16077" s="7">
        <v>44918</v>
      </c>
      <c r="E16077" s="27">
        <v>821.38</v>
      </c>
      <c r="G16077" s="27" t="str">
        <f>VLOOKUP(C16077,W:Y,3,TRUE)</f>
        <v>December 22</v>
      </c>
      <c r="H16077" s="27">
        <f t="shared" si="251"/>
        <v>16076</v>
      </c>
      <c r="I16077" s="30" t="str">
        <f>IF(G16077='Check Register'!$E$1,H16077,"")</f>
        <v/>
      </c>
    </row>
    <row r="16078" spans="1:9" x14ac:dyDescent="0.3">
      <c r="A16078" t="s">
        <v>1324</v>
      </c>
      <c r="B16078" t="s">
        <v>67</v>
      </c>
      <c r="C16078" s="7">
        <v>44918</v>
      </c>
      <c r="E16078" s="27">
        <v>125</v>
      </c>
      <c r="G16078" s="27" t="str">
        <f>VLOOKUP(C16078,W:Y,3,TRUE)</f>
        <v>December 22</v>
      </c>
      <c r="H16078" s="27">
        <f t="shared" si="251"/>
        <v>16077</v>
      </c>
      <c r="I16078" s="30" t="str">
        <f>IF(G16078='Check Register'!$E$1,H16078,"")</f>
        <v/>
      </c>
    </row>
    <row r="16079" spans="1:9" x14ac:dyDescent="0.3">
      <c r="A16079" t="s">
        <v>1325</v>
      </c>
      <c r="B16079" t="s">
        <v>150</v>
      </c>
      <c r="C16079" s="7">
        <v>44918</v>
      </c>
      <c r="E16079" s="27">
        <v>244.33</v>
      </c>
      <c r="G16079" s="27" t="str">
        <f>VLOOKUP(C16079,W:Y,3,TRUE)</f>
        <v>December 22</v>
      </c>
      <c r="H16079" s="27">
        <f t="shared" si="251"/>
        <v>16078</v>
      </c>
      <c r="I16079" s="30" t="str">
        <f>IF(G16079='Check Register'!$E$1,H16079,"")</f>
        <v/>
      </c>
    </row>
    <row r="16080" spans="1:9" x14ac:dyDescent="0.3">
      <c r="A16080" t="s">
        <v>956</v>
      </c>
      <c r="B16080" t="s">
        <v>139</v>
      </c>
      <c r="C16080" s="7">
        <v>44918</v>
      </c>
      <c r="E16080" s="27">
        <v>5930.14</v>
      </c>
      <c r="G16080" s="27" t="str">
        <f>VLOOKUP(C16080,W:Y,3,TRUE)</f>
        <v>December 22</v>
      </c>
      <c r="H16080" s="27">
        <f t="shared" si="251"/>
        <v>16079</v>
      </c>
      <c r="I16080" s="30" t="str">
        <f>IF(G16080='Check Register'!$E$1,H16080,"")</f>
        <v/>
      </c>
    </row>
    <row r="16081" spans="1:9" x14ac:dyDescent="0.3">
      <c r="A16081" t="s">
        <v>784</v>
      </c>
      <c r="B16081" t="s">
        <v>20</v>
      </c>
      <c r="C16081" s="7">
        <v>44918</v>
      </c>
      <c r="E16081" s="27">
        <v>3248.81</v>
      </c>
      <c r="G16081" s="27" t="str">
        <f>VLOOKUP(C16081,W:Y,3,TRUE)</f>
        <v>December 22</v>
      </c>
      <c r="H16081" s="27">
        <f t="shared" si="251"/>
        <v>16080</v>
      </c>
      <c r="I16081" s="30" t="str">
        <f>IF(G16081='Check Register'!$E$1,H16081,"")</f>
        <v/>
      </c>
    </row>
    <row r="16082" spans="1:9" x14ac:dyDescent="0.3">
      <c r="A16082" t="s">
        <v>928</v>
      </c>
      <c r="B16082" t="s">
        <v>89</v>
      </c>
      <c r="C16082" s="7">
        <v>44918</v>
      </c>
      <c r="E16082" s="27">
        <v>376.45</v>
      </c>
      <c r="G16082" s="27" t="str">
        <f>VLOOKUP(C16082,W:Y,3,TRUE)</f>
        <v>December 22</v>
      </c>
      <c r="H16082" s="27">
        <f t="shared" si="251"/>
        <v>16081</v>
      </c>
      <c r="I16082" s="30" t="str">
        <f>IF(G16082='Check Register'!$E$1,H16082,"")</f>
        <v/>
      </c>
    </row>
    <row r="16083" spans="1:9" x14ac:dyDescent="0.3">
      <c r="A16083" t="s">
        <v>818</v>
      </c>
      <c r="B16083" t="s">
        <v>166</v>
      </c>
      <c r="C16083" s="7">
        <v>44918</v>
      </c>
      <c r="E16083" s="27">
        <v>700854</v>
      </c>
      <c r="G16083" s="27" t="str">
        <f>VLOOKUP(C16083,W:Y,3,TRUE)</f>
        <v>December 22</v>
      </c>
      <c r="H16083" s="27">
        <f t="shared" si="251"/>
        <v>16082</v>
      </c>
      <c r="I16083" s="30" t="str">
        <f>IF(G16083='Check Register'!$E$1,H16083,"")</f>
        <v/>
      </c>
    </row>
    <row r="16084" spans="1:9" x14ac:dyDescent="0.3">
      <c r="A16084" t="s">
        <v>818</v>
      </c>
      <c r="B16084" t="s">
        <v>1212</v>
      </c>
      <c r="C16084" s="7">
        <v>44918</v>
      </c>
      <c r="E16084" s="27">
        <v>75000</v>
      </c>
      <c r="G16084" s="27" t="str">
        <f>VLOOKUP(C16084,W:Y,3,TRUE)</f>
        <v>December 22</v>
      </c>
      <c r="H16084" s="27">
        <f t="shared" si="251"/>
        <v>16083</v>
      </c>
      <c r="I16084" s="30" t="str">
        <f>IF(G16084='Check Register'!$E$1,H16084,"")</f>
        <v/>
      </c>
    </row>
    <row r="16085" spans="1:9" x14ac:dyDescent="0.3">
      <c r="A16085" t="s">
        <v>1169</v>
      </c>
      <c r="B16085" t="s">
        <v>45</v>
      </c>
      <c r="C16085" s="7">
        <v>44918</v>
      </c>
      <c r="E16085" s="27">
        <v>138.82</v>
      </c>
      <c r="G16085" s="27" t="str">
        <f>VLOOKUP(C16085,W:Y,3,TRUE)</f>
        <v>December 22</v>
      </c>
      <c r="H16085" s="27">
        <f t="shared" si="251"/>
        <v>16084</v>
      </c>
      <c r="I16085" s="30" t="str">
        <f>IF(G16085='Check Register'!$E$1,H16085,"")</f>
        <v/>
      </c>
    </row>
    <row r="16086" spans="1:9" x14ac:dyDescent="0.3">
      <c r="A16086" t="s">
        <v>843</v>
      </c>
      <c r="B16086" t="s">
        <v>100</v>
      </c>
      <c r="C16086" s="7">
        <v>44918</v>
      </c>
      <c r="E16086" s="27">
        <v>1297.5</v>
      </c>
      <c r="G16086" s="27" t="str">
        <f>VLOOKUP(C16086,W:Y,3,TRUE)</f>
        <v>December 22</v>
      </c>
      <c r="H16086" s="27">
        <f t="shared" si="251"/>
        <v>16085</v>
      </c>
      <c r="I16086" s="30" t="str">
        <f>IF(G16086='Check Register'!$E$1,H16086,"")</f>
        <v/>
      </c>
    </row>
    <row r="16087" spans="1:9" x14ac:dyDescent="0.3">
      <c r="A16087" t="s">
        <v>1295</v>
      </c>
      <c r="B16087" t="s">
        <v>102</v>
      </c>
      <c r="C16087" s="7">
        <v>44918</v>
      </c>
      <c r="E16087" s="27">
        <v>42140</v>
      </c>
      <c r="G16087" s="27" t="str">
        <f>VLOOKUP(C16087,W:Y,3,TRUE)</f>
        <v>December 22</v>
      </c>
      <c r="H16087" s="27">
        <f t="shared" si="251"/>
        <v>16086</v>
      </c>
      <c r="I16087" s="30" t="str">
        <f>IF(G16087='Check Register'!$E$1,H16087,"")</f>
        <v/>
      </c>
    </row>
    <row r="16088" spans="1:9" x14ac:dyDescent="0.3">
      <c r="A16088" t="s">
        <v>1109</v>
      </c>
      <c r="B16088" t="s">
        <v>39</v>
      </c>
      <c r="C16088" s="7">
        <v>44918</v>
      </c>
      <c r="E16088" s="27">
        <v>602.5</v>
      </c>
      <c r="G16088" s="27" t="str">
        <f>VLOOKUP(C16088,W:Y,3,TRUE)</f>
        <v>December 22</v>
      </c>
      <c r="H16088" s="27">
        <f t="shared" si="251"/>
        <v>16087</v>
      </c>
      <c r="I16088" s="30" t="str">
        <f>IF(G16088='Check Register'!$E$1,H16088,"")</f>
        <v/>
      </c>
    </row>
    <row r="16089" spans="1:9" x14ac:dyDescent="0.3">
      <c r="A16089" t="s">
        <v>845</v>
      </c>
      <c r="B16089" t="s">
        <v>89</v>
      </c>
      <c r="C16089" s="7">
        <v>44918</v>
      </c>
      <c r="E16089" s="27">
        <v>610</v>
      </c>
      <c r="G16089" s="27" t="str">
        <f>VLOOKUP(C16089,W:Y,3,TRUE)</f>
        <v>December 22</v>
      </c>
      <c r="H16089" s="27">
        <f t="shared" si="251"/>
        <v>16088</v>
      </c>
      <c r="I16089" s="30" t="str">
        <f>IF(G16089='Check Register'!$E$1,H16089,"")</f>
        <v/>
      </c>
    </row>
    <row r="16090" spans="1:9" x14ac:dyDescent="0.3">
      <c r="A16090" t="s">
        <v>1307</v>
      </c>
      <c r="B16090" t="s">
        <v>28</v>
      </c>
      <c r="C16090" s="7">
        <v>44918</v>
      </c>
      <c r="E16090" s="27">
        <v>5136.3</v>
      </c>
      <c r="G16090" s="27" t="str">
        <f>VLOOKUP(C16090,W:Y,3,TRUE)</f>
        <v>December 22</v>
      </c>
      <c r="H16090" s="27">
        <f t="shared" si="251"/>
        <v>16089</v>
      </c>
      <c r="I16090" s="30" t="str">
        <f>IF(G16090='Check Register'!$E$1,H16090,"")</f>
        <v/>
      </c>
    </row>
    <row r="16091" spans="1:9" x14ac:dyDescent="0.3">
      <c r="A16091" t="s">
        <v>944</v>
      </c>
      <c r="B16091" t="s">
        <v>14</v>
      </c>
      <c r="C16091" s="7">
        <v>44918</v>
      </c>
      <c r="E16091" s="27">
        <v>36101.5</v>
      </c>
      <c r="G16091" s="27" t="str">
        <f>VLOOKUP(C16091,W:Y,3,TRUE)</f>
        <v>December 22</v>
      </c>
      <c r="H16091" s="27">
        <f t="shared" si="251"/>
        <v>16090</v>
      </c>
      <c r="I16091" s="30" t="str">
        <f>IF(G16091='Check Register'!$E$1,H16091,"")</f>
        <v/>
      </c>
    </row>
    <row r="16092" spans="1:9" x14ac:dyDescent="0.3">
      <c r="A16092" t="s">
        <v>967</v>
      </c>
      <c r="B16092" t="s">
        <v>14</v>
      </c>
      <c r="C16092" s="7">
        <v>44918</v>
      </c>
      <c r="E16092" s="27">
        <v>2041.66</v>
      </c>
      <c r="G16092" s="27" t="str">
        <f>VLOOKUP(C16092,W:Y,3,TRUE)</f>
        <v>December 22</v>
      </c>
      <c r="H16092" s="27">
        <f t="shared" si="251"/>
        <v>16091</v>
      </c>
      <c r="I16092" s="30" t="str">
        <f>IF(G16092='Check Register'!$E$1,H16092,"")</f>
        <v/>
      </c>
    </row>
    <row r="16093" spans="1:9" x14ac:dyDescent="0.3">
      <c r="A16093" t="s">
        <v>796</v>
      </c>
      <c r="B16093" t="s">
        <v>102</v>
      </c>
      <c r="C16093" s="7">
        <v>44918</v>
      </c>
      <c r="E16093" s="27">
        <v>2502.5500000000002</v>
      </c>
      <c r="G16093" s="27" t="str">
        <f>VLOOKUP(C16093,W:Y,3,TRUE)</f>
        <v>December 22</v>
      </c>
      <c r="H16093" s="27">
        <f t="shared" si="251"/>
        <v>16092</v>
      </c>
      <c r="I16093" s="30" t="str">
        <f>IF(G16093='Check Register'!$E$1,H16093,"")</f>
        <v/>
      </c>
    </row>
    <row r="16094" spans="1:9" x14ac:dyDescent="0.3">
      <c r="A16094" t="s">
        <v>1098</v>
      </c>
      <c r="B16094" t="s">
        <v>85</v>
      </c>
      <c r="C16094" s="7">
        <v>44918</v>
      </c>
      <c r="E16094" s="27">
        <v>675</v>
      </c>
      <c r="G16094" s="27" t="str">
        <f>VLOOKUP(C16094,W:Y,3,TRUE)</f>
        <v>December 22</v>
      </c>
      <c r="H16094" s="27">
        <f t="shared" si="251"/>
        <v>16093</v>
      </c>
      <c r="I16094" s="30" t="str">
        <f>IF(G16094='Check Register'!$E$1,H16094,"")</f>
        <v/>
      </c>
    </row>
    <row r="16095" spans="1:9" x14ac:dyDescent="0.3">
      <c r="A16095" t="s">
        <v>1326</v>
      </c>
      <c r="B16095" t="s">
        <v>150</v>
      </c>
      <c r="C16095" s="7">
        <v>44918</v>
      </c>
      <c r="E16095" s="27">
        <v>24</v>
      </c>
      <c r="G16095" s="27" t="str">
        <f>VLOOKUP(C16095,W:Y,3,TRUE)</f>
        <v>December 22</v>
      </c>
      <c r="H16095" s="27">
        <f t="shared" si="251"/>
        <v>16094</v>
      </c>
      <c r="I16095" s="30" t="str">
        <f>IF(G16095='Check Register'!$E$1,H16095,"")</f>
        <v/>
      </c>
    </row>
    <row r="16096" spans="1:9" x14ac:dyDescent="0.3">
      <c r="A16096" t="s">
        <v>797</v>
      </c>
      <c r="B16096" t="s">
        <v>14</v>
      </c>
      <c r="C16096" s="7">
        <v>44918</v>
      </c>
      <c r="E16096" s="27">
        <v>3500</v>
      </c>
      <c r="G16096" s="27" t="str">
        <f>VLOOKUP(C16096,W:Y,3,TRUE)</f>
        <v>December 22</v>
      </c>
      <c r="H16096" s="27">
        <f t="shared" si="251"/>
        <v>16095</v>
      </c>
      <c r="I16096" s="30" t="str">
        <f>IF(G16096='Check Register'!$E$1,H16096,"")</f>
        <v/>
      </c>
    </row>
    <row r="16097" spans="1:9" x14ac:dyDescent="0.3">
      <c r="A16097" t="s">
        <v>851</v>
      </c>
      <c r="B16097" t="s">
        <v>180</v>
      </c>
      <c r="C16097" s="7">
        <v>44918</v>
      </c>
      <c r="E16097" s="27">
        <v>3616.3</v>
      </c>
      <c r="G16097" s="27" t="str">
        <f>VLOOKUP(C16097,W:Y,3,TRUE)</f>
        <v>December 22</v>
      </c>
      <c r="H16097" s="27">
        <f t="shared" si="251"/>
        <v>16096</v>
      </c>
      <c r="I16097" s="30" t="str">
        <f>IF(G16097='Check Register'!$E$1,H16097,"")</f>
        <v/>
      </c>
    </row>
    <row r="16098" spans="1:9" x14ac:dyDescent="0.3">
      <c r="A16098" t="s">
        <v>935</v>
      </c>
      <c r="B16098" t="s">
        <v>89</v>
      </c>
      <c r="C16098" s="7">
        <v>44918</v>
      </c>
      <c r="E16098" s="27">
        <v>9382.66</v>
      </c>
      <c r="G16098" s="27" t="str">
        <f>VLOOKUP(C16098,W:Y,3,TRUE)</f>
        <v>December 22</v>
      </c>
      <c r="H16098" s="27">
        <f t="shared" si="251"/>
        <v>16097</v>
      </c>
      <c r="I16098" s="30" t="str">
        <f>IF(G16098='Check Register'!$E$1,H16098,"")</f>
        <v/>
      </c>
    </row>
    <row r="16099" spans="1:9" x14ac:dyDescent="0.3">
      <c r="A16099" t="s">
        <v>997</v>
      </c>
      <c r="B16099" t="s">
        <v>22</v>
      </c>
      <c r="C16099" s="7">
        <v>44918</v>
      </c>
      <c r="E16099" s="27">
        <v>1170</v>
      </c>
      <c r="G16099" s="27" t="str">
        <f>VLOOKUP(C16099,W:Y,3,TRUE)</f>
        <v>December 22</v>
      </c>
      <c r="H16099" s="27">
        <f t="shared" si="251"/>
        <v>16098</v>
      </c>
      <c r="I16099" s="30" t="str">
        <f>IF(G16099='Check Register'!$E$1,H16099,"")</f>
        <v/>
      </c>
    </row>
    <row r="16100" spans="1:9" x14ac:dyDescent="0.3">
      <c r="A16100" t="s">
        <v>852</v>
      </c>
      <c r="B16100" t="s">
        <v>14</v>
      </c>
      <c r="C16100" s="7">
        <v>44918</v>
      </c>
      <c r="E16100" s="27">
        <v>7641.36</v>
      </c>
      <c r="G16100" s="27" t="str">
        <f>VLOOKUP(C16100,W:Y,3,TRUE)</f>
        <v>December 22</v>
      </c>
      <c r="H16100" s="27">
        <f t="shared" si="251"/>
        <v>16099</v>
      </c>
      <c r="I16100" s="30" t="str">
        <f>IF(G16100='Check Register'!$E$1,H16100,"")</f>
        <v/>
      </c>
    </row>
    <row r="16101" spans="1:9" x14ac:dyDescent="0.3">
      <c r="A16101" t="s">
        <v>1293</v>
      </c>
      <c r="B16101" t="s">
        <v>14</v>
      </c>
      <c r="C16101" s="7">
        <v>44918</v>
      </c>
      <c r="E16101" s="27">
        <v>135</v>
      </c>
      <c r="G16101" s="27" t="str">
        <f>VLOOKUP(C16101,W:Y,3,TRUE)</f>
        <v>December 22</v>
      </c>
      <c r="H16101" s="27">
        <f t="shared" si="251"/>
        <v>16100</v>
      </c>
      <c r="I16101" s="30" t="str">
        <f>IF(G16101='Check Register'!$E$1,H16101,"")</f>
        <v/>
      </c>
    </row>
    <row r="16102" spans="1:9" x14ac:dyDescent="0.3">
      <c r="A16102" t="s">
        <v>798</v>
      </c>
      <c r="B16102" t="s">
        <v>22</v>
      </c>
      <c r="C16102" s="7">
        <v>44918</v>
      </c>
      <c r="E16102" s="27">
        <v>330</v>
      </c>
      <c r="G16102" s="27" t="str">
        <f>VLOOKUP(C16102,W:Y,3,TRUE)</f>
        <v>December 22</v>
      </c>
      <c r="H16102" s="27">
        <f t="shared" si="251"/>
        <v>16101</v>
      </c>
      <c r="I16102" s="30" t="str">
        <f>IF(G16102='Check Register'!$E$1,H16102,"")</f>
        <v/>
      </c>
    </row>
    <row r="16103" spans="1:9" x14ac:dyDescent="0.3">
      <c r="A16103" t="s">
        <v>798</v>
      </c>
      <c r="B16103" t="s">
        <v>14</v>
      </c>
      <c r="C16103" s="7">
        <v>44918</v>
      </c>
      <c r="E16103" s="27">
        <v>1255</v>
      </c>
      <c r="G16103" s="27" t="str">
        <f>VLOOKUP(C16103,W:Y,3,TRUE)</f>
        <v>December 22</v>
      </c>
      <c r="H16103" s="27">
        <f t="shared" si="251"/>
        <v>16102</v>
      </c>
      <c r="I16103" s="30" t="str">
        <f>IF(G16103='Check Register'!$E$1,H16103,"")</f>
        <v/>
      </c>
    </row>
    <row r="16104" spans="1:9" x14ac:dyDescent="0.3">
      <c r="A16104" t="s">
        <v>1270</v>
      </c>
      <c r="B16104" t="s">
        <v>12</v>
      </c>
      <c r="C16104" s="7">
        <v>44918</v>
      </c>
      <c r="E16104" s="27">
        <v>187.07</v>
      </c>
      <c r="G16104" s="27" t="str">
        <f>VLOOKUP(C16104,W:Y,3,TRUE)</f>
        <v>December 22</v>
      </c>
      <c r="H16104" s="27">
        <f t="shared" si="251"/>
        <v>16103</v>
      </c>
      <c r="I16104" s="30" t="str">
        <f>IF(G16104='Check Register'!$E$1,H16104,"")</f>
        <v/>
      </c>
    </row>
    <row r="16105" spans="1:9" x14ac:dyDescent="0.3">
      <c r="A16105" t="s">
        <v>1311</v>
      </c>
      <c r="B16105" t="s">
        <v>100</v>
      </c>
      <c r="C16105" s="7">
        <v>44918</v>
      </c>
      <c r="E16105" s="27">
        <v>1040</v>
      </c>
      <c r="G16105" s="27" t="str">
        <f>VLOOKUP(C16105,W:Y,3,TRUE)</f>
        <v>December 22</v>
      </c>
      <c r="H16105" s="27">
        <f t="shared" si="251"/>
        <v>16104</v>
      </c>
      <c r="I16105" s="30" t="str">
        <f>IF(G16105='Check Register'!$E$1,H16105,"")</f>
        <v/>
      </c>
    </row>
    <row r="16106" spans="1:9" x14ac:dyDescent="0.3">
      <c r="A16106" t="s">
        <v>1158</v>
      </c>
      <c r="B16106" t="s">
        <v>14</v>
      </c>
      <c r="C16106" s="7">
        <v>44918</v>
      </c>
      <c r="E16106" s="27">
        <v>34000</v>
      </c>
      <c r="G16106" s="27" t="str">
        <f>VLOOKUP(C16106,W:Y,3,TRUE)</f>
        <v>December 22</v>
      </c>
      <c r="H16106" s="27">
        <f t="shared" si="251"/>
        <v>16105</v>
      </c>
      <c r="I16106" s="30" t="str">
        <f>IF(G16106='Check Register'!$E$1,H16106,"")</f>
        <v/>
      </c>
    </row>
    <row r="16107" spans="1:9" x14ac:dyDescent="0.3">
      <c r="A16107" t="s">
        <v>1213</v>
      </c>
      <c r="B16107" t="s">
        <v>208</v>
      </c>
      <c r="C16107" s="7">
        <v>44918</v>
      </c>
      <c r="E16107" s="27">
        <v>65.64</v>
      </c>
      <c r="G16107" s="27" t="str">
        <f>VLOOKUP(C16107,W:Y,3,TRUE)</f>
        <v>December 22</v>
      </c>
      <c r="H16107" s="27">
        <f t="shared" si="251"/>
        <v>16106</v>
      </c>
      <c r="I16107" s="30" t="str">
        <f>IF(G16107='Check Register'!$E$1,H16107,"")</f>
        <v/>
      </c>
    </row>
    <row r="16108" spans="1:9" x14ac:dyDescent="0.3">
      <c r="A16108" t="s">
        <v>989</v>
      </c>
      <c r="B16108" t="s">
        <v>39</v>
      </c>
      <c r="C16108" s="7">
        <v>44918</v>
      </c>
      <c r="E16108" s="27">
        <v>248</v>
      </c>
      <c r="G16108" s="27" t="str">
        <f>VLOOKUP(C16108,W:Y,3,TRUE)</f>
        <v>December 22</v>
      </c>
      <c r="H16108" s="27">
        <f t="shared" si="251"/>
        <v>16107</v>
      </c>
      <c r="I16108" s="30" t="str">
        <f>IF(G16108='Check Register'!$E$1,H16108,"")</f>
        <v/>
      </c>
    </row>
    <row r="16109" spans="1:9" x14ac:dyDescent="0.3">
      <c r="A16109" t="s">
        <v>1265</v>
      </c>
      <c r="B16109" t="s">
        <v>214</v>
      </c>
      <c r="C16109" s="7">
        <v>44918</v>
      </c>
      <c r="E16109" s="27">
        <v>3662.5</v>
      </c>
      <c r="G16109" s="27" t="str">
        <f>VLOOKUP(C16109,W:Y,3,TRUE)</f>
        <v>December 22</v>
      </c>
      <c r="H16109" s="27">
        <f t="shared" si="251"/>
        <v>16108</v>
      </c>
      <c r="I16109" s="30" t="str">
        <f>IF(G16109='Check Register'!$E$1,H16109,"")</f>
        <v/>
      </c>
    </row>
    <row r="16110" spans="1:9" x14ac:dyDescent="0.3">
      <c r="A16110" t="s">
        <v>1265</v>
      </c>
      <c r="B16110" t="s">
        <v>31</v>
      </c>
      <c r="C16110" s="7">
        <v>44918</v>
      </c>
      <c r="E16110" s="27">
        <v>40.6</v>
      </c>
      <c r="G16110" s="27" t="str">
        <f>VLOOKUP(C16110,W:Y,3,TRUE)</f>
        <v>December 22</v>
      </c>
      <c r="H16110" s="27">
        <f t="shared" si="251"/>
        <v>16109</v>
      </c>
      <c r="I16110" s="30" t="str">
        <f>IF(G16110='Check Register'!$E$1,H16110,"")</f>
        <v/>
      </c>
    </row>
    <row r="16111" spans="1:9" x14ac:dyDescent="0.3">
      <c r="A16111" t="s">
        <v>1265</v>
      </c>
      <c r="B16111" t="s">
        <v>111</v>
      </c>
      <c r="C16111" s="7">
        <v>44918</v>
      </c>
      <c r="E16111" s="27">
        <v>157.62</v>
      </c>
      <c r="G16111" s="27" t="str">
        <f>VLOOKUP(C16111,W:Y,3,TRUE)</f>
        <v>December 22</v>
      </c>
      <c r="H16111" s="27">
        <f t="shared" si="251"/>
        <v>16110</v>
      </c>
      <c r="I16111" s="30" t="str">
        <f>IF(G16111='Check Register'!$E$1,H16111,"")</f>
        <v/>
      </c>
    </row>
    <row r="16112" spans="1:9" x14ac:dyDescent="0.3">
      <c r="A16112" t="s">
        <v>1327</v>
      </c>
      <c r="B16112" t="s">
        <v>12</v>
      </c>
      <c r="C16112" s="7">
        <v>44918</v>
      </c>
      <c r="E16112" s="27">
        <v>62.7</v>
      </c>
      <c r="G16112" s="27" t="str">
        <f>VLOOKUP(C16112,W:Y,3,TRUE)</f>
        <v>December 22</v>
      </c>
      <c r="H16112" s="27">
        <f t="shared" si="251"/>
        <v>16111</v>
      </c>
      <c r="I16112" s="30" t="str">
        <f>IF(G16112='Check Register'!$E$1,H16112,"")</f>
        <v/>
      </c>
    </row>
    <row r="16113" spans="1:9" x14ac:dyDescent="0.3">
      <c r="A16113" t="s">
        <v>990</v>
      </c>
      <c r="B16113" t="s">
        <v>89</v>
      </c>
      <c r="C16113" s="7">
        <v>44918</v>
      </c>
      <c r="E16113" s="27">
        <v>284</v>
      </c>
      <c r="G16113" s="27" t="str">
        <f>VLOOKUP(C16113,W:Y,3,TRUE)</f>
        <v>December 22</v>
      </c>
      <c r="H16113" s="27">
        <f t="shared" si="251"/>
        <v>16112</v>
      </c>
      <c r="I16113" s="30" t="str">
        <f>IF(G16113='Check Register'!$E$1,H16113,"")</f>
        <v/>
      </c>
    </row>
    <row r="16114" spans="1:9" x14ac:dyDescent="0.3">
      <c r="A16114" t="s">
        <v>999</v>
      </c>
      <c r="B16114" t="s">
        <v>8</v>
      </c>
      <c r="C16114" s="7">
        <v>44918</v>
      </c>
      <c r="E16114" s="27">
        <v>264.18</v>
      </c>
      <c r="G16114" s="27" t="str">
        <f>VLOOKUP(C16114,W:Y,3,TRUE)</f>
        <v>December 22</v>
      </c>
      <c r="H16114" s="27">
        <f t="shared" si="251"/>
        <v>16113</v>
      </c>
      <c r="I16114" s="30" t="str">
        <f>IF(G16114='Check Register'!$E$1,H16114,"")</f>
        <v/>
      </c>
    </row>
    <row r="16115" spans="1:9" x14ac:dyDescent="0.3">
      <c r="A16115" t="s">
        <v>860</v>
      </c>
      <c r="B16115" t="s">
        <v>22</v>
      </c>
      <c r="C16115" s="7">
        <v>44918</v>
      </c>
      <c r="E16115" s="27">
        <v>380</v>
      </c>
      <c r="G16115" s="27" t="str">
        <f>VLOOKUP(C16115,W:Y,3,TRUE)</f>
        <v>December 22</v>
      </c>
      <c r="H16115" s="27">
        <f t="shared" si="251"/>
        <v>16114</v>
      </c>
      <c r="I16115" s="30" t="str">
        <f>IF(G16115='Check Register'!$E$1,H16115,"")</f>
        <v/>
      </c>
    </row>
    <row r="16116" spans="1:9" x14ac:dyDescent="0.3">
      <c r="A16116" t="s">
        <v>1206</v>
      </c>
      <c r="B16116" t="s">
        <v>22</v>
      </c>
      <c r="C16116" s="7">
        <v>44918</v>
      </c>
      <c r="E16116" s="27">
        <v>200</v>
      </c>
      <c r="G16116" s="27" t="str">
        <f>VLOOKUP(C16116,W:Y,3,TRUE)</f>
        <v>December 22</v>
      </c>
      <c r="H16116" s="27">
        <f t="shared" si="251"/>
        <v>16115</v>
      </c>
      <c r="I16116" s="30" t="str">
        <f>IF(G16116='Check Register'!$E$1,H16116,"")</f>
        <v/>
      </c>
    </row>
    <row r="16117" spans="1:9" x14ac:dyDescent="0.3">
      <c r="A16117" t="s">
        <v>1328</v>
      </c>
      <c r="B16117" t="s">
        <v>148</v>
      </c>
      <c r="C16117" s="7">
        <v>44918</v>
      </c>
      <c r="E16117" s="27">
        <v>400</v>
      </c>
      <c r="G16117" s="27" t="str">
        <f>VLOOKUP(C16117,W:Y,3,TRUE)</f>
        <v>December 22</v>
      </c>
      <c r="H16117" s="27">
        <f t="shared" si="251"/>
        <v>16116</v>
      </c>
      <c r="I16117" s="30" t="str">
        <f>IF(G16117='Check Register'!$E$1,H16117,"")</f>
        <v/>
      </c>
    </row>
    <row r="16118" spans="1:9" x14ac:dyDescent="0.3">
      <c r="A16118" t="s">
        <v>863</v>
      </c>
      <c r="B16118" t="s">
        <v>39</v>
      </c>
      <c r="C16118" s="7">
        <v>44918</v>
      </c>
      <c r="E16118" s="27">
        <v>16.21</v>
      </c>
      <c r="G16118" s="27" t="str">
        <f>VLOOKUP(C16118,W:Y,3,TRUE)</f>
        <v>December 22</v>
      </c>
      <c r="H16118" s="27">
        <f t="shared" si="251"/>
        <v>16117</v>
      </c>
      <c r="I16118" s="30" t="str">
        <f>IF(G16118='Check Register'!$E$1,H16118,"")</f>
        <v/>
      </c>
    </row>
    <row r="16119" spans="1:9" x14ac:dyDescent="0.3">
      <c r="A16119" t="s">
        <v>805</v>
      </c>
      <c r="B16119" t="s">
        <v>127</v>
      </c>
      <c r="C16119" s="7">
        <v>44918</v>
      </c>
      <c r="E16119" s="27">
        <v>234.61</v>
      </c>
      <c r="G16119" s="27" t="str">
        <f>VLOOKUP(C16119,W:Y,3,TRUE)</f>
        <v>December 22</v>
      </c>
      <c r="H16119" s="27">
        <f t="shared" si="251"/>
        <v>16118</v>
      </c>
      <c r="I16119" s="30" t="str">
        <f>IF(G16119='Check Register'!$E$1,H16119,"")</f>
        <v/>
      </c>
    </row>
    <row r="16120" spans="1:9" x14ac:dyDescent="0.3">
      <c r="A16120" t="s">
        <v>805</v>
      </c>
      <c r="B16120" t="s">
        <v>11</v>
      </c>
      <c r="C16120" s="7">
        <v>44918</v>
      </c>
      <c r="E16120" s="27">
        <v>477.56</v>
      </c>
      <c r="G16120" s="27" t="str">
        <f>VLOOKUP(C16120,W:Y,3,TRUE)</f>
        <v>December 22</v>
      </c>
      <c r="H16120" s="27">
        <f t="shared" si="251"/>
        <v>16119</v>
      </c>
      <c r="I16120" s="30" t="str">
        <f>IF(G16120='Check Register'!$E$1,H16120,"")</f>
        <v/>
      </c>
    </row>
    <row r="16121" spans="1:9" x14ac:dyDescent="0.3">
      <c r="A16121" t="s">
        <v>1299</v>
      </c>
      <c r="B16121" t="s">
        <v>14</v>
      </c>
      <c r="C16121" s="7">
        <v>44918</v>
      </c>
      <c r="E16121" s="27">
        <v>11171.8</v>
      </c>
      <c r="G16121" s="27" t="str">
        <f>VLOOKUP(C16121,W:Y,3,TRUE)</f>
        <v>December 22</v>
      </c>
      <c r="H16121" s="27">
        <f t="shared" si="251"/>
        <v>16120</v>
      </c>
      <c r="I16121" s="30" t="str">
        <f>IF(G16121='Check Register'!$E$1,H16121,"")</f>
        <v/>
      </c>
    </row>
    <row r="16122" spans="1:9" x14ac:dyDescent="0.3">
      <c r="A16122" t="s">
        <v>1296</v>
      </c>
      <c r="B16122" t="s">
        <v>100</v>
      </c>
      <c r="C16122" s="7">
        <v>44918</v>
      </c>
      <c r="E16122" s="27">
        <v>781.25</v>
      </c>
      <c r="G16122" s="27" t="str">
        <f>VLOOKUP(C16122,W:Y,3,TRUE)</f>
        <v>December 22</v>
      </c>
      <c r="H16122" s="27">
        <f t="shared" si="251"/>
        <v>16121</v>
      </c>
      <c r="I16122" s="30" t="str">
        <f>IF(G16122='Check Register'!$E$1,H16122,"")</f>
        <v/>
      </c>
    </row>
    <row r="16123" spans="1:9" x14ac:dyDescent="0.3">
      <c r="A16123" t="s">
        <v>97</v>
      </c>
      <c r="B16123" t="s">
        <v>6</v>
      </c>
      <c r="C16123" s="7">
        <v>44925</v>
      </c>
      <c r="E16123" s="27">
        <v>115309.38</v>
      </c>
      <c r="G16123" s="27" t="str">
        <f>VLOOKUP(C16123,W:Y,3,TRUE)</f>
        <v>December 22</v>
      </c>
      <c r="H16123" s="27">
        <f t="shared" si="251"/>
        <v>16122</v>
      </c>
      <c r="I16123" s="30" t="str">
        <f>IF(G16123='Check Register'!$E$1,H16123,"")</f>
        <v/>
      </c>
    </row>
    <row r="16124" spans="1:9" x14ac:dyDescent="0.3">
      <c r="A16124" t="s">
        <v>655</v>
      </c>
      <c r="B16124" t="s">
        <v>6</v>
      </c>
      <c r="C16124" s="7">
        <v>44925</v>
      </c>
      <c r="E16124" s="27">
        <v>147484.95000000001</v>
      </c>
      <c r="G16124" s="27" t="str">
        <f>VLOOKUP(C16124,W:Y,3,TRUE)</f>
        <v>December 22</v>
      </c>
      <c r="H16124" s="27">
        <f t="shared" si="251"/>
        <v>16123</v>
      </c>
      <c r="I16124" s="30" t="str">
        <f>IF(G16124='Check Register'!$E$1,H16124,"")</f>
        <v/>
      </c>
    </row>
    <row r="16125" spans="1:9" x14ac:dyDescent="0.3">
      <c r="A16125" t="s">
        <v>1346</v>
      </c>
      <c r="B16125" t="s">
        <v>6</v>
      </c>
      <c r="C16125" s="7">
        <v>44931</v>
      </c>
      <c r="E16125" s="27">
        <v>274.04000000000002</v>
      </c>
      <c r="G16125" s="27" t="str">
        <f>VLOOKUP(C16125,W:Y,3,TRUE)</f>
        <v>January 23</v>
      </c>
      <c r="H16125" s="27">
        <f t="shared" si="251"/>
        <v>16124</v>
      </c>
      <c r="I16125" s="30" t="str">
        <f>IF(G16125='Check Register'!$E$1,H16125,"")</f>
        <v/>
      </c>
    </row>
    <row r="16126" spans="1:9" x14ac:dyDescent="0.3">
      <c r="A16126" t="s">
        <v>867</v>
      </c>
      <c r="B16126" t="s">
        <v>89</v>
      </c>
      <c r="C16126" s="7">
        <v>44932</v>
      </c>
      <c r="E16126" s="27">
        <v>368</v>
      </c>
      <c r="G16126" s="27" t="str">
        <f>VLOOKUP(C16126,W:Y,3,TRUE)</f>
        <v>January 23</v>
      </c>
      <c r="H16126" s="27">
        <f t="shared" si="251"/>
        <v>16125</v>
      </c>
      <c r="I16126" s="30" t="str">
        <f>IF(G16126='Check Register'!$E$1,H16126,"")</f>
        <v/>
      </c>
    </row>
    <row r="16127" spans="1:9" x14ac:dyDescent="0.3">
      <c r="A16127" t="s">
        <v>809</v>
      </c>
      <c r="B16127" t="s">
        <v>43</v>
      </c>
      <c r="C16127" s="7">
        <v>44932</v>
      </c>
      <c r="E16127" s="27">
        <v>10438.76</v>
      </c>
      <c r="G16127" s="27" t="str">
        <f>VLOOKUP(C16127,W:Y,3,TRUE)</f>
        <v>January 23</v>
      </c>
      <c r="H16127" s="27">
        <f t="shared" si="251"/>
        <v>16126</v>
      </c>
      <c r="I16127" s="30" t="str">
        <f>IF(G16127='Check Register'!$E$1,H16127,"")</f>
        <v/>
      </c>
    </row>
    <row r="16128" spans="1:9" x14ac:dyDescent="0.3">
      <c r="A16128" t="s">
        <v>812</v>
      </c>
      <c r="B16128" t="s">
        <v>8</v>
      </c>
      <c r="C16128" s="7">
        <v>44932</v>
      </c>
      <c r="E16128" s="27">
        <v>51</v>
      </c>
      <c r="G16128" s="27" t="str">
        <f>VLOOKUP(C16128,W:Y,3,TRUE)</f>
        <v>January 23</v>
      </c>
      <c r="H16128" s="27">
        <f t="shared" si="251"/>
        <v>16127</v>
      </c>
      <c r="I16128" s="30" t="str">
        <f>IF(G16128='Check Register'!$E$1,H16128,"")</f>
        <v/>
      </c>
    </row>
    <row r="16129" spans="1:9" x14ac:dyDescent="0.3">
      <c r="A16129" t="s">
        <v>813</v>
      </c>
      <c r="B16129" t="s">
        <v>115</v>
      </c>
      <c r="C16129" s="7">
        <v>44932</v>
      </c>
      <c r="E16129" s="27">
        <v>1560</v>
      </c>
      <c r="G16129" s="27" t="str">
        <f>VLOOKUP(C16129,W:Y,3,TRUE)</f>
        <v>January 23</v>
      </c>
      <c r="H16129" s="27">
        <f t="shared" si="251"/>
        <v>16128</v>
      </c>
      <c r="I16129" s="30" t="str">
        <f>IF(G16129='Check Register'!$E$1,H16129,"")</f>
        <v/>
      </c>
    </row>
    <row r="16130" spans="1:9" x14ac:dyDescent="0.3">
      <c r="A16130" t="s">
        <v>782</v>
      </c>
      <c r="B16130" t="s">
        <v>18</v>
      </c>
      <c r="C16130" s="7">
        <v>44932</v>
      </c>
      <c r="E16130" s="27">
        <v>1620.71</v>
      </c>
      <c r="G16130" s="27" t="str">
        <f>VLOOKUP(C16130,W:Y,3,TRUE)</f>
        <v>January 23</v>
      </c>
      <c r="H16130" s="27">
        <f t="shared" si="251"/>
        <v>16129</v>
      </c>
      <c r="I16130" s="30" t="str">
        <f>IF(G16130='Check Register'!$E$1,H16130,"")</f>
        <v/>
      </c>
    </row>
    <row r="16131" spans="1:9" x14ac:dyDescent="0.3">
      <c r="A16131" t="s">
        <v>784</v>
      </c>
      <c r="B16131" t="s">
        <v>20</v>
      </c>
      <c r="C16131" s="7">
        <v>44932</v>
      </c>
      <c r="E16131" s="27">
        <v>273.10000000000002</v>
      </c>
      <c r="G16131" s="27" t="str">
        <f>VLOOKUP(C16131,W:Y,3,TRUE)</f>
        <v>January 23</v>
      </c>
      <c r="H16131" s="27">
        <f t="shared" ref="H16131:H16194" si="252">1+H16130</f>
        <v>16130</v>
      </c>
      <c r="I16131" s="30" t="str">
        <f>IF(G16131='Check Register'!$E$1,H16131,"")</f>
        <v/>
      </c>
    </row>
    <row r="16132" spans="1:9" x14ac:dyDescent="0.3">
      <c r="A16132" t="s">
        <v>785</v>
      </c>
      <c r="B16132" t="s">
        <v>22</v>
      </c>
      <c r="C16132" s="7">
        <v>44932</v>
      </c>
      <c r="E16132" s="27">
        <v>950</v>
      </c>
      <c r="G16132" s="27" t="str">
        <f>VLOOKUP(C16132,W:Y,3,TRUE)</f>
        <v>January 23</v>
      </c>
      <c r="H16132" s="27">
        <f t="shared" si="252"/>
        <v>16131</v>
      </c>
      <c r="I16132" s="30" t="str">
        <f>IF(G16132='Check Register'!$E$1,H16132,"")</f>
        <v/>
      </c>
    </row>
    <row r="16133" spans="1:9" x14ac:dyDescent="0.3">
      <c r="A16133" t="s">
        <v>1279</v>
      </c>
      <c r="B16133" t="s">
        <v>14</v>
      </c>
      <c r="C16133" s="7">
        <v>44932</v>
      </c>
      <c r="E16133" s="27">
        <v>1000</v>
      </c>
      <c r="G16133" s="27" t="str">
        <f>VLOOKUP(C16133,W:Y,3,TRUE)</f>
        <v>January 23</v>
      </c>
      <c r="H16133" s="27">
        <f t="shared" si="252"/>
        <v>16132</v>
      </c>
      <c r="I16133" s="30" t="str">
        <f>IF(G16133='Check Register'!$E$1,H16133,"")</f>
        <v/>
      </c>
    </row>
    <row r="16134" spans="1:9" x14ac:dyDescent="0.3">
      <c r="A16134" t="s">
        <v>957</v>
      </c>
      <c r="B16134" t="s">
        <v>22</v>
      </c>
      <c r="C16134" s="7">
        <v>44932</v>
      </c>
      <c r="E16134" s="27">
        <v>9801.67</v>
      </c>
      <c r="G16134" s="27" t="str">
        <f>VLOOKUP(C16134,W:Y,3,TRUE)</f>
        <v>January 23</v>
      </c>
      <c r="H16134" s="27">
        <f t="shared" si="252"/>
        <v>16133</v>
      </c>
      <c r="I16134" s="30" t="str">
        <f>IF(G16134='Check Register'!$E$1,H16134,"")</f>
        <v/>
      </c>
    </row>
    <row r="16135" spans="1:9" x14ac:dyDescent="0.3">
      <c r="A16135" t="s">
        <v>787</v>
      </c>
      <c r="B16135" t="s">
        <v>20</v>
      </c>
      <c r="C16135" s="7">
        <v>44932</v>
      </c>
      <c r="E16135" s="27">
        <v>4241.8</v>
      </c>
      <c r="G16135" s="27" t="str">
        <f>VLOOKUP(C16135,W:Y,3,TRUE)</f>
        <v>January 23</v>
      </c>
      <c r="H16135" s="27">
        <f t="shared" si="252"/>
        <v>16134</v>
      </c>
      <c r="I16135" s="30" t="str">
        <f>IF(G16135='Check Register'!$E$1,H16135,"")</f>
        <v/>
      </c>
    </row>
    <row r="16136" spans="1:9" x14ac:dyDescent="0.3">
      <c r="A16136" t="s">
        <v>849</v>
      </c>
      <c r="B16136" t="s">
        <v>89</v>
      </c>
      <c r="C16136" s="7">
        <v>44932</v>
      </c>
      <c r="E16136" s="27">
        <v>112.66</v>
      </c>
      <c r="G16136" s="27" t="str">
        <f>VLOOKUP(C16136,W:Y,3,TRUE)</f>
        <v>January 23</v>
      </c>
      <c r="H16136" s="27">
        <f t="shared" si="252"/>
        <v>16135</v>
      </c>
      <c r="I16136" s="30" t="str">
        <f>IF(G16136='Check Register'!$E$1,H16136,"")</f>
        <v/>
      </c>
    </row>
    <row r="16137" spans="1:9" x14ac:dyDescent="0.3">
      <c r="A16137" t="s">
        <v>795</v>
      </c>
      <c r="B16137" t="s">
        <v>89</v>
      </c>
      <c r="C16137" s="7">
        <v>44932</v>
      </c>
      <c r="E16137" s="27">
        <v>104.3</v>
      </c>
      <c r="G16137" s="27" t="str">
        <f>VLOOKUP(C16137,W:Y,3,TRUE)</f>
        <v>January 23</v>
      </c>
      <c r="H16137" s="27">
        <f t="shared" si="252"/>
        <v>16136</v>
      </c>
      <c r="I16137" s="30" t="str">
        <f>IF(G16137='Check Register'!$E$1,H16137,"")</f>
        <v/>
      </c>
    </row>
    <row r="16138" spans="1:9" x14ac:dyDescent="0.3">
      <c r="A16138" t="s">
        <v>825</v>
      </c>
      <c r="B16138" t="s">
        <v>22</v>
      </c>
      <c r="C16138" s="7">
        <v>44932</v>
      </c>
      <c r="E16138" s="27">
        <v>445.54</v>
      </c>
      <c r="G16138" s="27" t="str">
        <f>VLOOKUP(C16138,W:Y,3,TRUE)</f>
        <v>January 23</v>
      </c>
      <c r="H16138" s="27">
        <f t="shared" si="252"/>
        <v>16137</v>
      </c>
      <c r="I16138" s="30" t="str">
        <f>IF(G16138='Check Register'!$E$1,H16138,"")</f>
        <v/>
      </c>
    </row>
    <row r="16139" spans="1:9" x14ac:dyDescent="0.3">
      <c r="A16139" t="s">
        <v>1099</v>
      </c>
      <c r="B16139" t="s">
        <v>8</v>
      </c>
      <c r="C16139" s="7">
        <v>44932</v>
      </c>
      <c r="E16139" s="27">
        <v>4380.34</v>
      </c>
      <c r="G16139" s="27" t="str">
        <f>VLOOKUP(C16139,W:Y,3,TRUE)</f>
        <v>January 23</v>
      </c>
      <c r="H16139" s="27">
        <f t="shared" si="252"/>
        <v>16138</v>
      </c>
      <c r="I16139" s="30" t="str">
        <f>IF(G16139='Check Register'!$E$1,H16139,"")</f>
        <v/>
      </c>
    </row>
    <row r="16140" spans="1:9" x14ac:dyDescent="0.3">
      <c r="A16140" t="s">
        <v>878</v>
      </c>
      <c r="B16140" t="s">
        <v>47</v>
      </c>
      <c r="C16140" s="7">
        <v>44932</v>
      </c>
      <c r="E16140" s="27">
        <v>6242.76</v>
      </c>
      <c r="G16140" s="27" t="str">
        <f>VLOOKUP(C16140,W:Y,3,TRUE)</f>
        <v>January 23</v>
      </c>
      <c r="H16140" s="27">
        <f t="shared" si="252"/>
        <v>16139</v>
      </c>
      <c r="I16140" s="30" t="str">
        <f>IF(G16140='Check Register'!$E$1,H16140,"")</f>
        <v/>
      </c>
    </row>
    <row r="16141" spans="1:9" x14ac:dyDescent="0.3">
      <c r="A16141" t="s">
        <v>983</v>
      </c>
      <c r="B16141" t="s">
        <v>43</v>
      </c>
      <c r="C16141" s="7">
        <v>44932</v>
      </c>
      <c r="E16141" s="27">
        <v>247.5</v>
      </c>
      <c r="G16141" s="27" t="str">
        <f>VLOOKUP(C16141,W:Y,3,TRUE)</f>
        <v>January 23</v>
      </c>
      <c r="H16141" s="27">
        <f t="shared" si="252"/>
        <v>16140</v>
      </c>
      <c r="I16141" s="30" t="str">
        <f>IF(G16141='Check Register'!$E$1,H16141,"")</f>
        <v/>
      </c>
    </row>
    <row r="16142" spans="1:9" x14ac:dyDescent="0.3">
      <c r="A16142" t="s">
        <v>801</v>
      </c>
      <c r="B16142" t="s">
        <v>39</v>
      </c>
      <c r="C16142" s="7">
        <v>44932</v>
      </c>
      <c r="E16142" s="27">
        <v>7315.58</v>
      </c>
      <c r="G16142" s="27" t="str">
        <f>VLOOKUP(C16142,W:Y,3,TRUE)</f>
        <v>January 23</v>
      </c>
      <c r="H16142" s="27">
        <f t="shared" si="252"/>
        <v>16141</v>
      </c>
      <c r="I16142" s="30" t="str">
        <f>IF(G16142='Check Register'!$E$1,H16142,"")</f>
        <v/>
      </c>
    </row>
    <row r="16143" spans="1:9" x14ac:dyDescent="0.3">
      <c r="A16143" t="s">
        <v>859</v>
      </c>
      <c r="B16143" t="s">
        <v>45</v>
      </c>
      <c r="C16143" s="7">
        <v>44932</v>
      </c>
      <c r="E16143" s="27">
        <v>59.8</v>
      </c>
      <c r="G16143" s="27" t="str">
        <f>VLOOKUP(C16143,W:Y,3,TRUE)</f>
        <v>January 23</v>
      </c>
      <c r="H16143" s="27">
        <f t="shared" si="252"/>
        <v>16142</v>
      </c>
      <c r="I16143" s="30" t="str">
        <f>IF(G16143='Check Register'!$E$1,H16143,"")</f>
        <v/>
      </c>
    </row>
    <row r="16144" spans="1:9" x14ac:dyDescent="0.3">
      <c r="A16144" t="s">
        <v>860</v>
      </c>
      <c r="B16144" t="s">
        <v>22</v>
      </c>
      <c r="C16144" s="7">
        <v>44932</v>
      </c>
      <c r="E16144" s="27">
        <v>104</v>
      </c>
      <c r="G16144" s="27" t="str">
        <f>VLOOKUP(C16144,W:Y,3,TRUE)</f>
        <v>January 23</v>
      </c>
      <c r="H16144" s="27">
        <f t="shared" si="252"/>
        <v>16143</v>
      </c>
      <c r="I16144" s="30" t="str">
        <f>IF(G16144='Check Register'!$E$1,H16144,"")</f>
        <v/>
      </c>
    </row>
    <row r="16145" spans="1:9" x14ac:dyDescent="0.3">
      <c r="A16145" t="s">
        <v>803</v>
      </c>
      <c r="B16145" t="s">
        <v>73</v>
      </c>
      <c r="C16145" s="7">
        <v>44932</v>
      </c>
      <c r="E16145" s="27">
        <v>14656.91</v>
      </c>
      <c r="G16145" s="27" t="str">
        <f>VLOOKUP(C16145,W:Y,3,TRUE)</f>
        <v>January 23</v>
      </c>
      <c r="H16145" s="27">
        <f t="shared" si="252"/>
        <v>16144</v>
      </c>
      <c r="I16145" s="30" t="str">
        <f>IF(G16145='Check Register'!$E$1,H16145,"")</f>
        <v/>
      </c>
    </row>
    <row r="16146" spans="1:9" x14ac:dyDescent="0.3">
      <c r="A16146" t="s">
        <v>832</v>
      </c>
      <c r="B16146" t="s">
        <v>214</v>
      </c>
      <c r="C16146" s="7">
        <v>44932</v>
      </c>
      <c r="E16146" s="27">
        <v>39192.54</v>
      </c>
      <c r="G16146" s="27" t="str">
        <f>VLOOKUP(C16146,W:Y,3,TRUE)</f>
        <v>January 23</v>
      </c>
      <c r="H16146" s="27">
        <f t="shared" si="252"/>
        <v>16145</v>
      </c>
      <c r="I16146" s="30" t="str">
        <f>IF(G16146='Check Register'!$E$1,H16146,"")</f>
        <v/>
      </c>
    </row>
    <row r="16147" spans="1:9" x14ac:dyDescent="0.3">
      <c r="A16147" t="s">
        <v>832</v>
      </c>
      <c r="B16147" t="s">
        <v>31</v>
      </c>
      <c r="C16147" s="7">
        <v>44932</v>
      </c>
      <c r="E16147" s="27">
        <v>406.34</v>
      </c>
      <c r="G16147" s="27" t="str">
        <f>VLOOKUP(C16147,W:Y,3,TRUE)</f>
        <v>January 23</v>
      </c>
      <c r="H16147" s="27">
        <f t="shared" si="252"/>
        <v>16146</v>
      </c>
      <c r="I16147" s="30" t="str">
        <f>IF(G16147='Check Register'!$E$1,H16147,"")</f>
        <v/>
      </c>
    </row>
    <row r="16148" spans="1:9" x14ac:dyDescent="0.3">
      <c r="A16148" t="s">
        <v>832</v>
      </c>
      <c r="B16148" t="s">
        <v>111</v>
      </c>
      <c r="C16148" s="7">
        <v>44932</v>
      </c>
      <c r="E16148" s="27">
        <v>1825.74</v>
      </c>
      <c r="G16148" s="27" t="str">
        <f>VLOOKUP(C16148,W:Y,3,TRUE)</f>
        <v>January 23</v>
      </c>
      <c r="H16148" s="27">
        <f t="shared" si="252"/>
        <v>16147</v>
      </c>
      <c r="I16148" s="30" t="str">
        <f>IF(G16148='Check Register'!$E$1,H16148,"")</f>
        <v/>
      </c>
    </row>
    <row r="16149" spans="1:9" x14ac:dyDescent="0.3">
      <c r="A16149" t="s">
        <v>805</v>
      </c>
      <c r="B16149" t="s">
        <v>127</v>
      </c>
      <c r="C16149" s="7">
        <v>44932</v>
      </c>
      <c r="E16149" s="27">
        <v>234.61</v>
      </c>
      <c r="G16149" s="27" t="str">
        <f>VLOOKUP(C16149,W:Y,3,TRUE)</f>
        <v>January 23</v>
      </c>
      <c r="H16149" s="27">
        <f t="shared" si="252"/>
        <v>16148</v>
      </c>
      <c r="I16149" s="30" t="str">
        <f>IF(G16149='Check Register'!$E$1,H16149,"")</f>
        <v/>
      </c>
    </row>
    <row r="16150" spans="1:9" x14ac:dyDescent="0.3">
      <c r="A16150" t="s">
        <v>805</v>
      </c>
      <c r="B16150" t="s">
        <v>11</v>
      </c>
      <c r="C16150" s="7">
        <v>44932</v>
      </c>
      <c r="E16150" s="27">
        <v>325.35000000000002</v>
      </c>
      <c r="G16150" s="27" t="str">
        <f>VLOOKUP(C16150,W:Y,3,TRUE)</f>
        <v>January 23</v>
      </c>
      <c r="H16150" s="27">
        <f t="shared" si="252"/>
        <v>16149</v>
      </c>
      <c r="I16150" s="30" t="str">
        <f>IF(G16150='Check Register'!$E$1,H16150,"")</f>
        <v/>
      </c>
    </row>
    <row r="16151" spans="1:9" x14ac:dyDescent="0.3">
      <c r="A16151" t="s">
        <v>1347</v>
      </c>
      <c r="B16151" t="s">
        <v>25</v>
      </c>
      <c r="C16151" s="7">
        <v>44939</v>
      </c>
      <c r="E16151" s="27">
        <v>109.69</v>
      </c>
      <c r="G16151" s="27" t="str">
        <f>VLOOKUP(C16151,W:Y,3,TRUE)</f>
        <v>January 23</v>
      </c>
      <c r="H16151" s="27">
        <f t="shared" si="252"/>
        <v>16150</v>
      </c>
      <c r="I16151" s="30" t="str">
        <f>IF(G16151='Check Register'!$E$1,H16151,"")</f>
        <v/>
      </c>
    </row>
    <row r="16152" spans="1:9" x14ac:dyDescent="0.3">
      <c r="A16152" t="s">
        <v>1348</v>
      </c>
      <c r="B16152" t="s">
        <v>39</v>
      </c>
      <c r="C16152" s="7">
        <v>44939</v>
      </c>
      <c r="E16152" s="27">
        <v>4176</v>
      </c>
      <c r="G16152" s="27" t="str">
        <f>VLOOKUP(C16152,W:Y,3,TRUE)</f>
        <v>January 23</v>
      </c>
      <c r="H16152" s="27">
        <f t="shared" si="252"/>
        <v>16151</v>
      </c>
      <c r="I16152" s="30" t="str">
        <f>IF(G16152='Check Register'!$E$1,H16152,"")</f>
        <v/>
      </c>
    </row>
    <row r="16153" spans="1:9" x14ac:dyDescent="0.3">
      <c r="A16153" t="s">
        <v>955</v>
      </c>
      <c r="B16153" t="s">
        <v>14</v>
      </c>
      <c r="C16153" s="7">
        <v>44939</v>
      </c>
      <c r="E16153" s="27">
        <v>6347.79</v>
      </c>
      <c r="G16153" s="27" t="str">
        <f>VLOOKUP(C16153,W:Y,3,TRUE)</f>
        <v>January 23</v>
      </c>
      <c r="H16153" s="27">
        <f t="shared" si="252"/>
        <v>16152</v>
      </c>
      <c r="I16153" s="30" t="str">
        <f>IF(G16153='Check Register'!$E$1,H16153,"")</f>
        <v/>
      </c>
    </row>
    <row r="16154" spans="1:9" x14ac:dyDescent="0.3">
      <c r="A16154" t="s">
        <v>1256</v>
      </c>
      <c r="B16154" t="s">
        <v>18</v>
      </c>
      <c r="C16154" s="7">
        <v>44939</v>
      </c>
      <c r="E16154" s="27">
        <v>2400.46</v>
      </c>
      <c r="G16154" s="27" t="str">
        <f>VLOOKUP(C16154,W:Y,3,TRUE)</f>
        <v>January 23</v>
      </c>
      <c r="H16154" s="27">
        <f t="shared" si="252"/>
        <v>16153</v>
      </c>
      <c r="I16154" s="30" t="str">
        <f>IF(G16154='Check Register'!$E$1,H16154,"")</f>
        <v/>
      </c>
    </row>
    <row r="16155" spans="1:9" x14ac:dyDescent="0.3">
      <c r="A16155" t="s">
        <v>1349</v>
      </c>
      <c r="B16155" t="s">
        <v>16</v>
      </c>
      <c r="C16155" s="7">
        <v>44939</v>
      </c>
      <c r="E16155" s="27">
        <v>23.12</v>
      </c>
      <c r="G16155" s="27" t="str">
        <f>VLOOKUP(C16155,W:Y,3,TRUE)</f>
        <v>January 23</v>
      </c>
      <c r="H16155" s="27">
        <f t="shared" si="252"/>
        <v>16154</v>
      </c>
      <c r="I16155" s="30" t="str">
        <f>IF(G16155='Check Register'!$E$1,H16155,"")</f>
        <v/>
      </c>
    </row>
    <row r="16156" spans="1:9" x14ac:dyDescent="0.3">
      <c r="A16156" t="s">
        <v>810</v>
      </c>
      <c r="B16156" t="s">
        <v>8</v>
      </c>
      <c r="C16156" s="7">
        <v>44939</v>
      </c>
      <c r="E16156" s="27">
        <v>54.95</v>
      </c>
      <c r="G16156" s="27" t="str">
        <f>VLOOKUP(C16156,W:Y,3,TRUE)</f>
        <v>January 23</v>
      </c>
      <c r="H16156" s="27">
        <f t="shared" si="252"/>
        <v>16155</v>
      </c>
      <c r="I16156" s="30" t="str">
        <f>IF(G16156='Check Register'!$E$1,H16156,"")</f>
        <v/>
      </c>
    </row>
    <row r="16157" spans="1:9" x14ac:dyDescent="0.3">
      <c r="A16157" t="s">
        <v>869</v>
      </c>
      <c r="B16157" t="s">
        <v>89</v>
      </c>
      <c r="C16157" s="7">
        <v>44939</v>
      </c>
      <c r="E16157" s="27">
        <v>3.5</v>
      </c>
      <c r="G16157" s="27" t="str">
        <f>VLOOKUP(C16157,W:Y,3,TRUE)</f>
        <v>January 23</v>
      </c>
      <c r="H16157" s="27">
        <f t="shared" si="252"/>
        <v>16156</v>
      </c>
      <c r="I16157" s="30" t="str">
        <f>IF(G16157='Check Register'!$E$1,H16157,"")</f>
        <v/>
      </c>
    </row>
    <row r="16158" spans="1:9" x14ac:dyDescent="0.3">
      <c r="A16158" t="s">
        <v>1318</v>
      </c>
      <c r="B16158" t="s">
        <v>14</v>
      </c>
      <c r="C16158" s="7">
        <v>44939</v>
      </c>
      <c r="E16158" s="27">
        <v>10000</v>
      </c>
      <c r="G16158" s="27" t="str">
        <f>VLOOKUP(C16158,W:Y,3,TRUE)</f>
        <v>January 23</v>
      </c>
      <c r="H16158" s="27">
        <f t="shared" si="252"/>
        <v>16157</v>
      </c>
      <c r="I16158" s="30" t="str">
        <f>IF(G16158='Check Register'!$E$1,H16158,"")</f>
        <v/>
      </c>
    </row>
    <row r="16159" spans="1:9" x14ac:dyDescent="0.3">
      <c r="A16159" t="s">
        <v>814</v>
      </c>
      <c r="B16159" t="s">
        <v>22</v>
      </c>
      <c r="C16159" s="7">
        <v>44939</v>
      </c>
      <c r="E16159" s="27">
        <v>600</v>
      </c>
      <c r="G16159" s="27" t="str">
        <f>VLOOKUP(C16159,W:Y,3,TRUE)</f>
        <v>January 23</v>
      </c>
      <c r="H16159" s="27">
        <f t="shared" si="252"/>
        <v>16158</v>
      </c>
      <c r="I16159" s="30" t="str">
        <f>IF(G16159='Check Register'!$E$1,H16159,"")</f>
        <v/>
      </c>
    </row>
    <row r="16160" spans="1:9" x14ac:dyDescent="0.3">
      <c r="A16160" t="s">
        <v>1001</v>
      </c>
      <c r="B16160" t="s">
        <v>14</v>
      </c>
      <c r="C16160" s="7">
        <v>44939</v>
      </c>
      <c r="E16160" s="27">
        <v>14000</v>
      </c>
      <c r="G16160" s="27" t="str">
        <f>VLOOKUP(C16160,W:Y,3,TRUE)</f>
        <v>January 23</v>
      </c>
      <c r="H16160" s="27">
        <f t="shared" si="252"/>
        <v>16159</v>
      </c>
      <c r="I16160" s="30" t="str">
        <f>IF(G16160='Check Register'!$E$1,H16160,"")</f>
        <v/>
      </c>
    </row>
    <row r="16161" spans="1:9" x14ac:dyDescent="0.3">
      <c r="A16161" t="s">
        <v>780</v>
      </c>
      <c r="B16161" t="s">
        <v>18</v>
      </c>
      <c r="C16161" s="7">
        <v>44939</v>
      </c>
      <c r="E16161" s="27">
        <v>4748.24</v>
      </c>
      <c r="G16161" s="27" t="str">
        <f>VLOOKUP(C16161,W:Y,3,TRUE)</f>
        <v>January 23</v>
      </c>
      <c r="H16161" s="27">
        <f t="shared" si="252"/>
        <v>16160</v>
      </c>
      <c r="I16161" s="30" t="str">
        <f>IF(G16161='Check Register'!$E$1,H16161,"")</f>
        <v/>
      </c>
    </row>
    <row r="16162" spans="1:9" x14ac:dyDescent="0.3">
      <c r="A16162" t="s">
        <v>781</v>
      </c>
      <c r="B16162" t="s">
        <v>14</v>
      </c>
      <c r="C16162" s="7">
        <v>44939</v>
      </c>
      <c r="E16162" s="27">
        <v>2565.86</v>
      </c>
      <c r="G16162" s="27" t="str">
        <f>VLOOKUP(C16162,W:Y,3,TRUE)</f>
        <v>January 23</v>
      </c>
      <c r="H16162" s="27">
        <f t="shared" si="252"/>
        <v>16161</v>
      </c>
      <c r="I16162" s="30" t="str">
        <f>IF(G16162='Check Register'!$E$1,H16162,"")</f>
        <v/>
      </c>
    </row>
    <row r="16163" spans="1:9" x14ac:dyDescent="0.3">
      <c r="A16163" t="s">
        <v>782</v>
      </c>
      <c r="B16163" t="s">
        <v>18</v>
      </c>
      <c r="C16163" s="7">
        <v>44939</v>
      </c>
      <c r="E16163" s="27">
        <v>5024.8999999999996</v>
      </c>
      <c r="G16163" s="27" t="str">
        <f>VLOOKUP(C16163,W:Y,3,TRUE)</f>
        <v>January 23</v>
      </c>
      <c r="H16163" s="27">
        <f t="shared" si="252"/>
        <v>16162</v>
      </c>
      <c r="I16163" s="30" t="str">
        <f>IF(G16163='Check Register'!$E$1,H16163,"")</f>
        <v/>
      </c>
    </row>
    <row r="16164" spans="1:9" x14ac:dyDescent="0.3">
      <c r="A16164" t="s">
        <v>816</v>
      </c>
      <c r="B16164" t="s">
        <v>94</v>
      </c>
      <c r="C16164" s="7">
        <v>44939</v>
      </c>
      <c r="E16164" s="27">
        <v>82610.33</v>
      </c>
      <c r="G16164" s="27" t="str">
        <f>VLOOKUP(C16164,W:Y,3,TRUE)</f>
        <v>January 23</v>
      </c>
      <c r="H16164" s="27">
        <f t="shared" si="252"/>
        <v>16163</v>
      </c>
      <c r="I16164" s="30" t="str">
        <f>IF(G16164='Check Register'!$E$1,H16164,"")</f>
        <v/>
      </c>
    </row>
    <row r="16165" spans="1:9" x14ac:dyDescent="0.3">
      <c r="A16165" t="s">
        <v>784</v>
      </c>
      <c r="B16165" t="s">
        <v>20</v>
      </c>
      <c r="C16165" s="7">
        <v>44939</v>
      </c>
      <c r="E16165" s="27">
        <v>2152.11</v>
      </c>
      <c r="G16165" s="27" t="str">
        <f>VLOOKUP(C16165,W:Y,3,TRUE)</f>
        <v>January 23</v>
      </c>
      <c r="H16165" s="27">
        <f t="shared" si="252"/>
        <v>16164</v>
      </c>
      <c r="I16165" s="30" t="str">
        <f>IF(G16165='Check Register'!$E$1,H16165,"")</f>
        <v/>
      </c>
    </row>
    <row r="16166" spans="1:9" x14ac:dyDescent="0.3">
      <c r="A16166" t="s">
        <v>1143</v>
      </c>
      <c r="B16166" t="s">
        <v>100</v>
      </c>
      <c r="C16166" s="7">
        <v>44939</v>
      </c>
      <c r="E16166" s="27">
        <v>1500</v>
      </c>
      <c r="G16166" s="27" t="str">
        <f>VLOOKUP(C16166,W:Y,3,TRUE)</f>
        <v>January 23</v>
      </c>
      <c r="H16166" s="27">
        <f t="shared" si="252"/>
        <v>16165</v>
      </c>
      <c r="I16166" s="30" t="str">
        <f>IF(G16166='Check Register'!$E$1,H16166,"")</f>
        <v/>
      </c>
    </row>
    <row r="16167" spans="1:9" x14ac:dyDescent="0.3">
      <c r="A16167" t="s">
        <v>818</v>
      </c>
      <c r="B16167" t="s">
        <v>141</v>
      </c>
      <c r="C16167" s="7">
        <v>44939</v>
      </c>
      <c r="E16167" s="27">
        <v>1612.5</v>
      </c>
      <c r="G16167" s="27" t="str">
        <f>VLOOKUP(C16167,W:Y,3,TRUE)</f>
        <v>January 23</v>
      </c>
      <c r="H16167" s="27">
        <f t="shared" si="252"/>
        <v>16166</v>
      </c>
      <c r="I16167" s="30" t="str">
        <f>IF(G16167='Check Register'!$E$1,H16167,"")</f>
        <v/>
      </c>
    </row>
    <row r="16168" spans="1:9" x14ac:dyDescent="0.3">
      <c r="A16168" t="s">
        <v>818</v>
      </c>
      <c r="B16168" t="s">
        <v>169</v>
      </c>
      <c r="C16168" s="7">
        <v>44939</v>
      </c>
      <c r="E16168" s="27">
        <v>-6782.25</v>
      </c>
      <c r="G16168" s="27" t="str">
        <f>VLOOKUP(C16168,W:Y,3,TRUE)</f>
        <v>January 23</v>
      </c>
      <c r="H16168" s="27">
        <f t="shared" si="252"/>
        <v>16167</v>
      </c>
      <c r="I16168" s="30" t="str">
        <f>IF(G16168='Check Register'!$E$1,H16168,"")</f>
        <v/>
      </c>
    </row>
    <row r="16169" spans="1:9" x14ac:dyDescent="0.3">
      <c r="A16169" t="s">
        <v>818</v>
      </c>
      <c r="B16169" t="s">
        <v>102</v>
      </c>
      <c r="C16169" s="7">
        <v>44939</v>
      </c>
      <c r="E16169" s="27">
        <v>5668.61</v>
      </c>
      <c r="G16169" s="27" t="str">
        <f>VLOOKUP(C16169,W:Y,3,TRUE)</f>
        <v>January 23</v>
      </c>
      <c r="H16169" s="27">
        <f t="shared" si="252"/>
        <v>16168</v>
      </c>
      <c r="I16169" s="30" t="str">
        <f>IF(G16169='Check Register'!$E$1,H16169,"")</f>
        <v/>
      </c>
    </row>
    <row r="16170" spans="1:9" x14ac:dyDescent="0.3">
      <c r="A16170" t="s">
        <v>1169</v>
      </c>
      <c r="B16170" t="s">
        <v>45</v>
      </c>
      <c r="C16170" s="7">
        <v>44939</v>
      </c>
      <c r="E16170" s="27">
        <v>3135.91</v>
      </c>
      <c r="G16170" s="27" t="str">
        <f>VLOOKUP(C16170,W:Y,3,TRUE)</f>
        <v>January 23</v>
      </c>
      <c r="H16170" s="27">
        <f t="shared" si="252"/>
        <v>16169</v>
      </c>
      <c r="I16170" s="30" t="str">
        <f>IF(G16170='Check Register'!$E$1,H16170,"")</f>
        <v/>
      </c>
    </row>
    <row r="16171" spans="1:9" x14ac:dyDescent="0.3">
      <c r="A16171" t="s">
        <v>97</v>
      </c>
      <c r="B16171" t="s">
        <v>6</v>
      </c>
      <c r="C16171" s="7">
        <v>44939</v>
      </c>
      <c r="E16171" s="27">
        <v>119457.96</v>
      </c>
      <c r="G16171" s="27" t="str">
        <f>VLOOKUP(C16171,W:Y,3,TRUE)</f>
        <v>January 23</v>
      </c>
      <c r="H16171" s="27">
        <f t="shared" si="252"/>
        <v>16170</v>
      </c>
      <c r="I16171" s="30" t="str">
        <f>IF(G16171='Check Register'!$E$1,H16171,"")</f>
        <v/>
      </c>
    </row>
    <row r="16172" spans="1:9" x14ac:dyDescent="0.3">
      <c r="A16172" t="s">
        <v>871</v>
      </c>
      <c r="B16172" t="s">
        <v>111</v>
      </c>
      <c r="C16172" s="7">
        <v>44939</v>
      </c>
      <c r="E16172" s="27">
        <v>2043.11</v>
      </c>
      <c r="G16172" s="27" t="str">
        <f>VLOOKUP(C16172,W:Y,3,TRUE)</f>
        <v>January 23</v>
      </c>
      <c r="H16172" s="27">
        <f t="shared" si="252"/>
        <v>16171</v>
      </c>
      <c r="I16172" s="30" t="str">
        <f>IF(G16172='Check Register'!$E$1,H16172,"")</f>
        <v/>
      </c>
    </row>
    <row r="16173" spans="1:9" x14ac:dyDescent="0.3">
      <c r="A16173" t="s">
        <v>843</v>
      </c>
      <c r="B16173" t="s">
        <v>100</v>
      </c>
      <c r="C16173" s="7">
        <v>44939</v>
      </c>
      <c r="E16173" s="27">
        <v>1297.5</v>
      </c>
      <c r="G16173" s="27" t="str">
        <f>VLOOKUP(C16173,W:Y,3,TRUE)</f>
        <v>January 23</v>
      </c>
      <c r="H16173" s="27">
        <f t="shared" si="252"/>
        <v>16172</v>
      </c>
      <c r="I16173" s="30" t="str">
        <f>IF(G16173='Check Register'!$E$1,H16173,"")</f>
        <v/>
      </c>
    </row>
    <row r="16174" spans="1:9" x14ac:dyDescent="0.3">
      <c r="A16174" t="s">
        <v>787</v>
      </c>
      <c r="B16174" t="s">
        <v>20</v>
      </c>
      <c r="C16174" s="7">
        <v>44939</v>
      </c>
      <c r="E16174" s="27">
        <v>5385.13</v>
      </c>
      <c r="G16174" s="27" t="str">
        <f>VLOOKUP(C16174,W:Y,3,TRUE)</f>
        <v>January 23</v>
      </c>
      <c r="H16174" s="27">
        <f t="shared" si="252"/>
        <v>16173</v>
      </c>
      <c r="I16174" s="30" t="str">
        <f>IF(G16174='Check Register'!$E$1,H16174,"")</f>
        <v/>
      </c>
    </row>
    <row r="16175" spans="1:9" x14ac:dyDescent="0.3">
      <c r="A16175" t="s">
        <v>1126</v>
      </c>
      <c r="B16175" t="s">
        <v>18</v>
      </c>
      <c r="C16175" s="7">
        <v>44939</v>
      </c>
      <c r="E16175" s="27">
        <v>43.95</v>
      </c>
      <c r="G16175" s="27" t="str">
        <f>VLOOKUP(C16175,W:Y,3,TRUE)</f>
        <v>January 23</v>
      </c>
      <c r="H16175" s="27">
        <f t="shared" si="252"/>
        <v>16174</v>
      </c>
      <c r="I16175" s="30" t="str">
        <f>IF(G16175='Check Register'!$E$1,H16175,"")</f>
        <v/>
      </c>
    </row>
    <row r="16176" spans="1:9" x14ac:dyDescent="0.3">
      <c r="A16176" t="s">
        <v>790</v>
      </c>
      <c r="B16176" t="s">
        <v>43</v>
      </c>
      <c r="C16176" s="7">
        <v>44939</v>
      </c>
      <c r="E16176" s="27">
        <v>230</v>
      </c>
      <c r="G16176" s="27" t="str">
        <f>VLOOKUP(C16176,W:Y,3,TRUE)</f>
        <v>January 23</v>
      </c>
      <c r="H16176" s="27">
        <f t="shared" si="252"/>
        <v>16175</v>
      </c>
      <c r="I16176" s="30" t="str">
        <f>IF(G16176='Check Register'!$E$1,H16176,"")</f>
        <v/>
      </c>
    </row>
    <row r="16177" spans="1:9" x14ac:dyDescent="0.3">
      <c r="A16177" t="s">
        <v>847</v>
      </c>
      <c r="B16177" t="s">
        <v>8</v>
      </c>
      <c r="C16177" s="7">
        <v>44939</v>
      </c>
      <c r="E16177" s="27">
        <v>795.67</v>
      </c>
      <c r="G16177" s="27" t="str">
        <f>VLOOKUP(C16177,W:Y,3,TRUE)</f>
        <v>January 23</v>
      </c>
      <c r="H16177" s="27">
        <f t="shared" si="252"/>
        <v>16176</v>
      </c>
      <c r="I16177" s="30" t="str">
        <f>IF(G16177='Check Register'!$E$1,H16177,"")</f>
        <v/>
      </c>
    </row>
    <row r="16178" spans="1:9" x14ac:dyDescent="0.3">
      <c r="A16178" t="s">
        <v>791</v>
      </c>
      <c r="B16178" t="s">
        <v>18</v>
      </c>
      <c r="C16178" s="7">
        <v>44939</v>
      </c>
      <c r="E16178" s="27">
        <v>127.51</v>
      </c>
      <c r="G16178" s="27" t="str">
        <f>VLOOKUP(C16178,W:Y,3,TRUE)</f>
        <v>January 23</v>
      </c>
      <c r="H16178" s="27">
        <f t="shared" si="252"/>
        <v>16177</v>
      </c>
      <c r="I16178" s="30" t="str">
        <f>IF(G16178='Check Register'!$E$1,H16178,"")</f>
        <v/>
      </c>
    </row>
    <row r="16179" spans="1:9" x14ac:dyDescent="0.3">
      <c r="A16179" t="s">
        <v>874</v>
      </c>
      <c r="B16179" t="s">
        <v>22</v>
      </c>
      <c r="C16179" s="7">
        <v>44939</v>
      </c>
      <c r="E16179" s="27">
        <v>85</v>
      </c>
      <c r="G16179" s="27" t="str">
        <f>VLOOKUP(C16179,W:Y,3,TRUE)</f>
        <v>January 23</v>
      </c>
      <c r="H16179" s="27">
        <f t="shared" si="252"/>
        <v>16178</v>
      </c>
      <c r="I16179" s="30" t="str">
        <f>IF(G16179='Check Register'!$E$1,H16179,"")</f>
        <v/>
      </c>
    </row>
    <row r="16180" spans="1:9" x14ac:dyDescent="0.3">
      <c r="A16180" t="s">
        <v>875</v>
      </c>
      <c r="B16180" t="s">
        <v>70</v>
      </c>
      <c r="C16180" s="7">
        <v>44939</v>
      </c>
      <c r="E16180" s="27">
        <v>28</v>
      </c>
      <c r="G16180" s="27" t="str">
        <f>VLOOKUP(C16180,W:Y,3,TRUE)</f>
        <v>January 23</v>
      </c>
      <c r="H16180" s="27">
        <f t="shared" si="252"/>
        <v>16179</v>
      </c>
      <c r="I16180" s="30" t="str">
        <f>IF(G16180='Check Register'!$E$1,H16180,"")</f>
        <v/>
      </c>
    </row>
    <row r="16181" spans="1:9" x14ac:dyDescent="0.3">
      <c r="A16181" t="s">
        <v>796</v>
      </c>
      <c r="B16181" t="s">
        <v>102</v>
      </c>
      <c r="C16181" s="7">
        <v>44939</v>
      </c>
      <c r="E16181" s="27">
        <v>2190.8000000000002</v>
      </c>
      <c r="G16181" s="27" t="str">
        <f>VLOOKUP(C16181,W:Y,3,TRUE)</f>
        <v>January 23</v>
      </c>
      <c r="H16181" s="27">
        <f t="shared" si="252"/>
        <v>16180</v>
      </c>
      <c r="I16181" s="30" t="str">
        <f>IF(G16181='Check Register'!$E$1,H16181,"")</f>
        <v/>
      </c>
    </row>
    <row r="16182" spans="1:9" x14ac:dyDescent="0.3">
      <c r="A16182" t="s">
        <v>988</v>
      </c>
      <c r="B16182" t="s">
        <v>100</v>
      </c>
      <c r="C16182" s="7">
        <v>44939</v>
      </c>
      <c r="E16182" s="27">
        <v>2242.2800000000002</v>
      </c>
      <c r="G16182" s="27" t="str">
        <f>VLOOKUP(C16182,W:Y,3,TRUE)</f>
        <v>January 23</v>
      </c>
      <c r="H16182" s="27">
        <f t="shared" si="252"/>
        <v>16181</v>
      </c>
      <c r="I16182" s="30" t="str">
        <f>IF(G16182='Check Register'!$E$1,H16182,"")</f>
        <v/>
      </c>
    </row>
    <row r="16183" spans="1:9" x14ac:dyDescent="0.3">
      <c r="A16183" t="s">
        <v>945</v>
      </c>
      <c r="B16183" t="s">
        <v>14</v>
      </c>
      <c r="C16183" s="7">
        <v>44939</v>
      </c>
      <c r="E16183" s="27">
        <v>600</v>
      </c>
      <c r="G16183" s="27" t="str">
        <f>VLOOKUP(C16183,W:Y,3,TRUE)</f>
        <v>January 23</v>
      </c>
      <c r="H16183" s="27">
        <f t="shared" si="252"/>
        <v>16182</v>
      </c>
      <c r="I16183" s="30" t="str">
        <f>IF(G16183='Check Register'!$E$1,H16183,"")</f>
        <v/>
      </c>
    </row>
    <row r="16184" spans="1:9" x14ac:dyDescent="0.3">
      <c r="A16184" t="s">
        <v>853</v>
      </c>
      <c r="B16184" t="s">
        <v>16</v>
      </c>
      <c r="C16184" s="7">
        <v>44939</v>
      </c>
      <c r="E16184" s="27">
        <v>250.07</v>
      </c>
      <c r="G16184" s="27" t="str">
        <f>VLOOKUP(C16184,W:Y,3,TRUE)</f>
        <v>January 23</v>
      </c>
      <c r="H16184" s="27">
        <f t="shared" si="252"/>
        <v>16183</v>
      </c>
      <c r="I16184" s="30" t="str">
        <f>IF(G16184='Check Register'!$E$1,H16184,"")</f>
        <v/>
      </c>
    </row>
    <row r="16185" spans="1:9" x14ac:dyDescent="0.3">
      <c r="A16185" t="s">
        <v>1128</v>
      </c>
      <c r="B16185" t="s">
        <v>89</v>
      </c>
      <c r="C16185" s="7">
        <v>44939</v>
      </c>
      <c r="E16185" s="27">
        <v>72.760000000000005</v>
      </c>
      <c r="G16185" s="27" t="str">
        <f>VLOOKUP(C16185,W:Y,3,TRUE)</f>
        <v>January 23</v>
      </c>
      <c r="H16185" s="27">
        <f t="shared" si="252"/>
        <v>16184</v>
      </c>
      <c r="I16185" s="30" t="str">
        <f>IF(G16185='Check Register'!$E$1,H16185,"")</f>
        <v/>
      </c>
    </row>
    <row r="16186" spans="1:9" x14ac:dyDescent="0.3">
      <c r="A16186" t="s">
        <v>655</v>
      </c>
      <c r="B16186" t="s">
        <v>6</v>
      </c>
      <c r="C16186" s="7">
        <v>44939</v>
      </c>
      <c r="E16186" s="27">
        <v>148743.06</v>
      </c>
      <c r="G16186" s="27" t="str">
        <f>VLOOKUP(C16186,W:Y,3,TRUE)</f>
        <v>January 23</v>
      </c>
      <c r="H16186" s="27">
        <f t="shared" si="252"/>
        <v>16185</v>
      </c>
      <c r="I16186" s="30" t="str">
        <f>IF(G16186='Check Register'!$E$1,H16186,"")</f>
        <v/>
      </c>
    </row>
    <row r="16187" spans="1:9" x14ac:dyDescent="0.3">
      <c r="A16187" t="s">
        <v>1270</v>
      </c>
      <c r="B16187" t="s">
        <v>12</v>
      </c>
      <c r="C16187" s="7">
        <v>44939</v>
      </c>
      <c r="E16187" s="27">
        <v>354.28</v>
      </c>
      <c r="G16187" s="27" t="str">
        <f>VLOOKUP(C16187,W:Y,3,TRUE)</f>
        <v>January 23</v>
      </c>
      <c r="H16187" s="27">
        <f t="shared" si="252"/>
        <v>16186</v>
      </c>
      <c r="I16187" s="30" t="str">
        <f>IF(G16187='Check Register'!$E$1,H16187,"")</f>
        <v/>
      </c>
    </row>
    <row r="16188" spans="1:9" x14ac:dyDescent="0.3">
      <c r="A16188" t="s">
        <v>1257</v>
      </c>
      <c r="B16188" t="s">
        <v>18</v>
      </c>
      <c r="C16188" s="7">
        <v>44939</v>
      </c>
      <c r="E16188" s="27">
        <v>725</v>
      </c>
      <c r="G16188" s="27" t="str">
        <f>VLOOKUP(C16188,W:Y,3,TRUE)</f>
        <v>January 23</v>
      </c>
      <c r="H16188" s="27">
        <f t="shared" si="252"/>
        <v>16187</v>
      </c>
      <c r="I16188" s="30" t="str">
        <f>IF(G16188='Check Register'!$E$1,H16188,"")</f>
        <v/>
      </c>
    </row>
    <row r="16189" spans="1:9" x14ac:dyDescent="0.3">
      <c r="A16189" t="s">
        <v>939</v>
      </c>
      <c r="B16189" t="s">
        <v>89</v>
      </c>
      <c r="C16189" s="7">
        <v>44939</v>
      </c>
      <c r="E16189" s="27">
        <v>149</v>
      </c>
      <c r="G16189" s="27" t="str">
        <f>VLOOKUP(C16189,W:Y,3,TRUE)</f>
        <v>January 23</v>
      </c>
      <c r="H16189" s="27">
        <f t="shared" si="252"/>
        <v>16188</v>
      </c>
      <c r="I16189" s="30" t="str">
        <f>IF(G16189='Check Register'!$E$1,H16189,"")</f>
        <v/>
      </c>
    </row>
    <row r="16190" spans="1:9" x14ac:dyDescent="0.3">
      <c r="A16190" t="s">
        <v>1158</v>
      </c>
      <c r="B16190" t="s">
        <v>14</v>
      </c>
      <c r="C16190" s="7">
        <v>44939</v>
      </c>
      <c r="E16190" s="27">
        <v>15500</v>
      </c>
      <c r="G16190" s="27" t="str">
        <f>VLOOKUP(C16190,W:Y,3,TRUE)</f>
        <v>January 23</v>
      </c>
      <c r="H16190" s="27">
        <f t="shared" si="252"/>
        <v>16189</v>
      </c>
      <c r="I16190" s="30" t="str">
        <f>IF(G16190='Check Register'!$E$1,H16190,"")</f>
        <v/>
      </c>
    </row>
    <row r="16191" spans="1:9" x14ac:dyDescent="0.3">
      <c r="A16191" t="s">
        <v>1213</v>
      </c>
      <c r="B16191" t="s">
        <v>131</v>
      </c>
      <c r="C16191" s="7">
        <v>44939</v>
      </c>
      <c r="E16191" s="27">
        <v>11</v>
      </c>
      <c r="G16191" s="27" t="str">
        <f>VLOOKUP(C16191,W:Y,3,TRUE)</f>
        <v>January 23</v>
      </c>
      <c r="H16191" s="27">
        <f t="shared" si="252"/>
        <v>16190</v>
      </c>
      <c r="I16191" s="30" t="str">
        <f>IF(G16191='Check Register'!$E$1,H16191,"")</f>
        <v/>
      </c>
    </row>
    <row r="16192" spans="1:9" x14ac:dyDescent="0.3">
      <c r="A16192" t="s">
        <v>1213</v>
      </c>
      <c r="B16192" t="s">
        <v>208</v>
      </c>
      <c r="C16192" s="7">
        <v>44939</v>
      </c>
      <c r="E16192" s="27">
        <v>145.49</v>
      </c>
      <c r="G16192" s="27" t="str">
        <f>VLOOKUP(C16192,W:Y,3,TRUE)</f>
        <v>January 23</v>
      </c>
      <c r="H16192" s="27">
        <f t="shared" si="252"/>
        <v>16191</v>
      </c>
      <c r="I16192" s="30" t="str">
        <f>IF(G16192='Check Register'!$E$1,H16192,"")</f>
        <v/>
      </c>
    </row>
    <row r="16193" spans="1:9" x14ac:dyDescent="0.3">
      <c r="A16193" t="s">
        <v>1213</v>
      </c>
      <c r="B16193" t="s">
        <v>81</v>
      </c>
      <c r="C16193" s="7">
        <v>44939</v>
      </c>
      <c r="E16193" s="27">
        <v>40</v>
      </c>
      <c r="G16193" s="27" t="str">
        <f>VLOOKUP(C16193,W:Y,3,TRUE)</f>
        <v>January 23</v>
      </c>
      <c r="H16193" s="27">
        <f t="shared" si="252"/>
        <v>16192</v>
      </c>
      <c r="I16193" s="30" t="str">
        <f>IF(G16193='Check Register'!$E$1,H16193,"")</f>
        <v/>
      </c>
    </row>
    <row r="16194" spans="1:9" x14ac:dyDescent="0.3">
      <c r="A16194" t="s">
        <v>829</v>
      </c>
      <c r="B16194" t="s">
        <v>22</v>
      </c>
      <c r="C16194" s="7">
        <v>44939</v>
      </c>
      <c r="E16194" s="27">
        <v>180.46</v>
      </c>
      <c r="G16194" s="27" t="str">
        <f>VLOOKUP(C16194,W:Y,3,TRUE)</f>
        <v>January 23</v>
      </c>
      <c r="H16194" s="27">
        <f t="shared" si="252"/>
        <v>16193</v>
      </c>
      <c r="I16194" s="30" t="str">
        <f>IF(G16194='Check Register'!$E$1,H16194,"")</f>
        <v/>
      </c>
    </row>
    <row r="16195" spans="1:9" x14ac:dyDescent="0.3">
      <c r="A16195" t="s">
        <v>1114</v>
      </c>
      <c r="B16195" t="s">
        <v>102</v>
      </c>
      <c r="C16195" s="7">
        <v>44939</v>
      </c>
      <c r="E16195" s="27">
        <v>867118.26</v>
      </c>
      <c r="G16195" s="27" t="str">
        <f>VLOOKUP(C16195,W:Y,3,TRUE)</f>
        <v>January 23</v>
      </c>
      <c r="H16195" s="27">
        <f t="shared" ref="H16195:H16258" si="253">1+H16194</f>
        <v>16194</v>
      </c>
      <c r="I16195" s="30" t="str">
        <f>IF(G16195='Check Register'!$E$1,H16195,"")</f>
        <v/>
      </c>
    </row>
    <row r="16196" spans="1:9" x14ac:dyDescent="0.3">
      <c r="A16196" t="s">
        <v>1137</v>
      </c>
      <c r="B16196" t="s">
        <v>89</v>
      </c>
      <c r="C16196" s="7">
        <v>44939</v>
      </c>
      <c r="E16196" s="27">
        <v>300</v>
      </c>
      <c r="G16196" s="27" t="str">
        <f>VLOOKUP(C16196,W:Y,3,TRUE)</f>
        <v>January 23</v>
      </c>
      <c r="H16196" s="27">
        <f t="shared" si="253"/>
        <v>16195</v>
      </c>
      <c r="I16196" s="30" t="str">
        <f>IF(G16196='Check Register'!$E$1,H16196,"")</f>
        <v/>
      </c>
    </row>
    <row r="16197" spans="1:9" x14ac:dyDescent="0.3">
      <c r="A16197" t="s">
        <v>1164</v>
      </c>
      <c r="B16197" t="s">
        <v>118</v>
      </c>
      <c r="C16197" s="7">
        <v>44939</v>
      </c>
      <c r="E16197" s="27">
        <v>5350</v>
      </c>
      <c r="G16197" s="27" t="str">
        <f>VLOOKUP(C16197,W:Y,3,TRUE)</f>
        <v>January 23</v>
      </c>
      <c r="H16197" s="27">
        <f t="shared" si="253"/>
        <v>16196</v>
      </c>
      <c r="I16197" s="30" t="str">
        <f>IF(G16197='Check Register'!$E$1,H16197,"")</f>
        <v/>
      </c>
    </row>
    <row r="16198" spans="1:9" x14ac:dyDescent="0.3">
      <c r="A16198" t="s">
        <v>940</v>
      </c>
      <c r="B16198" t="s">
        <v>28</v>
      </c>
      <c r="C16198" s="7">
        <v>44939</v>
      </c>
      <c r="E16198" s="27">
        <v>46503.07</v>
      </c>
      <c r="G16198" s="27" t="str">
        <f>VLOOKUP(C16198,W:Y,3,TRUE)</f>
        <v>January 23</v>
      </c>
      <c r="H16198" s="27">
        <f t="shared" si="253"/>
        <v>16197</v>
      </c>
      <c r="I16198" s="30" t="str">
        <f>IF(G16198='Check Register'!$E$1,H16198,"")</f>
        <v/>
      </c>
    </row>
    <row r="16199" spans="1:9" x14ac:dyDescent="0.3">
      <c r="A16199" t="s">
        <v>940</v>
      </c>
      <c r="B16199" t="s">
        <v>39</v>
      </c>
      <c r="C16199" s="7">
        <v>44939</v>
      </c>
      <c r="E16199" s="27">
        <v>9532.4</v>
      </c>
      <c r="G16199" s="27" t="str">
        <f>VLOOKUP(C16199,W:Y,3,TRUE)</f>
        <v>January 23</v>
      </c>
      <c r="H16199" s="27">
        <f t="shared" si="253"/>
        <v>16198</v>
      </c>
      <c r="I16199" s="30" t="str">
        <f>IF(G16199='Check Register'!$E$1,H16199,"")</f>
        <v/>
      </c>
    </row>
    <row r="16200" spans="1:9" x14ac:dyDescent="0.3">
      <c r="A16200" t="s">
        <v>962</v>
      </c>
      <c r="B16200" t="s">
        <v>47</v>
      </c>
      <c r="C16200" s="7">
        <v>44939</v>
      </c>
      <c r="E16200" s="27">
        <v>2178.12</v>
      </c>
      <c r="G16200" s="27" t="str">
        <f>VLOOKUP(C16200,W:Y,3,TRUE)</f>
        <v>January 23</v>
      </c>
      <c r="H16200" s="27">
        <f t="shared" si="253"/>
        <v>16199</v>
      </c>
      <c r="I16200" s="30" t="str">
        <f>IF(G16200='Check Register'!$E$1,H16200,"")</f>
        <v/>
      </c>
    </row>
    <row r="16201" spans="1:9" x14ac:dyDescent="0.3">
      <c r="A16201" t="s">
        <v>1350</v>
      </c>
      <c r="B16201" t="s">
        <v>208</v>
      </c>
      <c r="C16201" s="7">
        <v>44939</v>
      </c>
      <c r="E16201" s="27">
        <v>70.349999999999994</v>
      </c>
      <c r="G16201" s="27" t="str">
        <f>VLOOKUP(C16201,W:Y,3,TRUE)</f>
        <v>January 23</v>
      </c>
      <c r="H16201" s="27">
        <f t="shared" si="253"/>
        <v>16200</v>
      </c>
      <c r="I16201" s="30" t="str">
        <f>IF(G16201='Check Register'!$E$1,H16201,"")</f>
        <v/>
      </c>
    </row>
    <row r="16202" spans="1:9" x14ac:dyDescent="0.3">
      <c r="A16202" t="s">
        <v>805</v>
      </c>
      <c r="B16202" t="s">
        <v>127</v>
      </c>
      <c r="C16202" s="7">
        <v>44939</v>
      </c>
      <c r="E16202" s="27">
        <v>469.22</v>
      </c>
      <c r="G16202" s="27" t="str">
        <f>VLOOKUP(C16202,W:Y,3,TRUE)</f>
        <v>January 23</v>
      </c>
      <c r="H16202" s="27">
        <f t="shared" si="253"/>
        <v>16201</v>
      </c>
      <c r="I16202" s="30" t="str">
        <f>IF(G16202='Check Register'!$E$1,H16202,"")</f>
        <v/>
      </c>
    </row>
    <row r="16203" spans="1:9" x14ac:dyDescent="0.3">
      <c r="A16203" t="s">
        <v>805</v>
      </c>
      <c r="B16203" t="s">
        <v>11</v>
      </c>
      <c r="C16203" s="7">
        <v>44939</v>
      </c>
      <c r="E16203" s="27">
        <v>732.35</v>
      </c>
      <c r="G16203" s="27" t="str">
        <f>VLOOKUP(C16203,W:Y,3,TRUE)</f>
        <v>January 23</v>
      </c>
      <c r="H16203" s="27">
        <f t="shared" si="253"/>
        <v>16202</v>
      </c>
      <c r="I16203" s="30" t="str">
        <f>IF(G16203='Check Register'!$E$1,H16203,"")</f>
        <v/>
      </c>
    </row>
    <row r="16204" spans="1:9" x14ac:dyDescent="0.3">
      <c r="A16204" t="s">
        <v>949</v>
      </c>
      <c r="B16204" t="s">
        <v>214</v>
      </c>
      <c r="C16204" s="7">
        <v>44939</v>
      </c>
      <c r="E16204" s="27">
        <v>60733.29</v>
      </c>
      <c r="G16204" s="27" t="str">
        <f>VLOOKUP(C16204,W:Y,3,TRUE)</f>
        <v>January 23</v>
      </c>
      <c r="H16204" s="27">
        <f t="shared" si="253"/>
        <v>16203</v>
      </c>
      <c r="I16204" s="30" t="str">
        <f>IF(G16204='Check Register'!$E$1,H16204,"")</f>
        <v/>
      </c>
    </row>
    <row r="16205" spans="1:9" x14ac:dyDescent="0.3">
      <c r="A16205" t="s">
        <v>949</v>
      </c>
      <c r="B16205" t="s">
        <v>31</v>
      </c>
      <c r="C16205" s="7">
        <v>44939</v>
      </c>
      <c r="E16205" s="27">
        <v>794.9</v>
      </c>
      <c r="G16205" s="27" t="str">
        <f>VLOOKUP(C16205,W:Y,3,TRUE)</f>
        <v>January 23</v>
      </c>
      <c r="H16205" s="27">
        <f t="shared" si="253"/>
        <v>16204</v>
      </c>
      <c r="I16205" s="30" t="str">
        <f>IF(G16205='Check Register'!$E$1,H16205,"")</f>
        <v/>
      </c>
    </row>
    <row r="16206" spans="1:9" x14ac:dyDescent="0.3">
      <c r="A16206" t="s">
        <v>953</v>
      </c>
      <c r="B16206" t="s">
        <v>89</v>
      </c>
      <c r="C16206" s="7">
        <v>44939</v>
      </c>
      <c r="E16206" s="27">
        <v>90</v>
      </c>
      <c r="G16206" s="27" t="str">
        <f>VLOOKUP(C16206,W:Y,3,TRUE)</f>
        <v>January 23</v>
      </c>
      <c r="H16206" s="27">
        <f t="shared" si="253"/>
        <v>16205</v>
      </c>
      <c r="I16206" s="30" t="str">
        <f>IF(G16206='Check Register'!$E$1,H16206,"")</f>
        <v/>
      </c>
    </row>
    <row r="16207" spans="1:9" x14ac:dyDescent="0.3">
      <c r="A16207" t="s">
        <v>1299</v>
      </c>
      <c r="B16207" t="s">
        <v>14</v>
      </c>
      <c r="C16207" s="7">
        <v>44939</v>
      </c>
      <c r="E16207" s="27">
        <v>11326.4</v>
      </c>
      <c r="G16207" s="27" t="str">
        <f>VLOOKUP(C16207,W:Y,3,TRUE)</f>
        <v>January 23</v>
      </c>
      <c r="H16207" s="27">
        <f t="shared" si="253"/>
        <v>16206</v>
      </c>
      <c r="I16207" s="30" t="str">
        <f>IF(G16207='Check Register'!$E$1,H16207,"")</f>
        <v/>
      </c>
    </row>
    <row r="16208" spans="1:9" x14ac:dyDescent="0.3">
      <c r="A16208" t="s">
        <v>1207</v>
      </c>
      <c r="B16208" t="s">
        <v>285</v>
      </c>
      <c r="C16208" s="7">
        <v>44939</v>
      </c>
      <c r="E16208" s="27">
        <v>568</v>
      </c>
      <c r="G16208" s="27" t="str">
        <f>VLOOKUP(C16208,W:Y,3,TRUE)</f>
        <v>January 23</v>
      </c>
      <c r="H16208" s="27">
        <f t="shared" si="253"/>
        <v>16207</v>
      </c>
      <c r="I16208" s="30" t="str">
        <f>IF(G16208='Check Register'!$E$1,H16208,"")</f>
        <v/>
      </c>
    </row>
    <row r="16209" spans="1:9" x14ac:dyDescent="0.3">
      <c r="A16209" t="s">
        <v>866</v>
      </c>
      <c r="B16209" t="s">
        <v>8</v>
      </c>
      <c r="C16209" s="7">
        <v>44939</v>
      </c>
      <c r="E16209" s="27">
        <v>158.36000000000001</v>
      </c>
      <c r="G16209" s="27" t="str">
        <f>VLOOKUP(C16209,W:Y,3,TRUE)</f>
        <v>January 23</v>
      </c>
      <c r="H16209" s="27">
        <f t="shared" si="253"/>
        <v>16208</v>
      </c>
      <c r="I16209" s="30" t="str">
        <f>IF(G16209='Check Register'!$E$1,H16209,"")</f>
        <v/>
      </c>
    </row>
    <row r="16210" spans="1:9" x14ac:dyDescent="0.3">
      <c r="A16210" t="s">
        <v>835</v>
      </c>
      <c r="B16210" t="s">
        <v>18</v>
      </c>
      <c r="C16210" s="7">
        <v>44939</v>
      </c>
      <c r="E16210" s="27">
        <v>292.45</v>
      </c>
      <c r="G16210" s="27" t="str">
        <f>VLOOKUP(C16210,W:Y,3,TRUE)</f>
        <v>January 23</v>
      </c>
      <c r="H16210" s="27">
        <f t="shared" si="253"/>
        <v>16209</v>
      </c>
      <c r="I16210" s="30" t="str">
        <f>IF(G16210='Check Register'!$E$1,H16210,"")</f>
        <v/>
      </c>
    </row>
    <row r="16211" spans="1:9" x14ac:dyDescent="0.3">
      <c r="A16211" t="s">
        <v>955</v>
      </c>
      <c r="B16211" t="s">
        <v>14</v>
      </c>
      <c r="C16211" s="7">
        <v>44946</v>
      </c>
      <c r="E16211" s="27">
        <v>18800.48</v>
      </c>
      <c r="G16211" s="27" t="str">
        <f>VLOOKUP(C16211,W:Y,3,TRUE)</f>
        <v>January 23</v>
      </c>
      <c r="H16211" s="27">
        <f t="shared" si="253"/>
        <v>16210</v>
      </c>
      <c r="I16211" s="30" t="str">
        <f>IF(G16211='Check Register'!$E$1,H16211,"")</f>
        <v/>
      </c>
    </row>
    <row r="16212" spans="1:9" x14ac:dyDescent="0.3">
      <c r="A16212" t="s">
        <v>837</v>
      </c>
      <c r="B16212" t="s">
        <v>20</v>
      </c>
      <c r="C16212" s="7">
        <v>44946</v>
      </c>
      <c r="E16212" s="27">
        <v>5808.85</v>
      </c>
      <c r="G16212" s="27" t="str">
        <f>VLOOKUP(C16212,W:Y,3,TRUE)</f>
        <v>January 23</v>
      </c>
      <c r="H16212" s="27">
        <f t="shared" si="253"/>
        <v>16211</v>
      </c>
      <c r="I16212" s="30" t="str">
        <f>IF(G16212='Check Register'!$E$1,H16212,"")</f>
        <v/>
      </c>
    </row>
    <row r="16213" spans="1:9" x14ac:dyDescent="0.3">
      <c r="A16213" t="s">
        <v>1301</v>
      </c>
      <c r="B16213" t="s">
        <v>208</v>
      </c>
      <c r="C16213" s="7">
        <v>44946</v>
      </c>
      <c r="E16213" s="27">
        <v>42.95</v>
      </c>
      <c r="G16213" s="27" t="str">
        <f>VLOOKUP(C16213,W:Y,3,TRUE)</f>
        <v>January 23</v>
      </c>
      <c r="H16213" s="27">
        <f t="shared" si="253"/>
        <v>16212</v>
      </c>
      <c r="I16213" s="30" t="str">
        <f>IF(G16213='Check Register'!$E$1,H16213,"")</f>
        <v/>
      </c>
    </row>
    <row r="16214" spans="1:9" x14ac:dyDescent="0.3">
      <c r="A16214" t="s">
        <v>812</v>
      </c>
      <c r="B16214" t="s">
        <v>70</v>
      </c>
      <c r="C16214" s="7">
        <v>44946</v>
      </c>
      <c r="E16214" s="27">
        <v>25.5</v>
      </c>
      <c r="G16214" s="27" t="str">
        <f>VLOOKUP(C16214,W:Y,3,TRUE)</f>
        <v>January 23</v>
      </c>
      <c r="H16214" s="27">
        <f t="shared" si="253"/>
        <v>16213</v>
      </c>
      <c r="I16214" s="30" t="str">
        <f>IF(G16214='Check Register'!$E$1,H16214,"")</f>
        <v/>
      </c>
    </row>
    <row r="16215" spans="1:9" x14ac:dyDescent="0.3">
      <c r="A16215" t="s">
        <v>779</v>
      </c>
      <c r="B16215" t="s">
        <v>14</v>
      </c>
      <c r="C16215" s="7">
        <v>44946</v>
      </c>
      <c r="E16215" s="27">
        <v>1632.5</v>
      </c>
      <c r="G16215" s="27" t="str">
        <f>VLOOKUP(C16215,W:Y,3,TRUE)</f>
        <v>January 23</v>
      </c>
      <c r="H16215" s="27">
        <f t="shared" si="253"/>
        <v>16214</v>
      </c>
      <c r="I16215" s="30" t="str">
        <f>IF(G16215='Check Register'!$E$1,H16215,"")</f>
        <v/>
      </c>
    </row>
    <row r="16216" spans="1:9" x14ac:dyDescent="0.3">
      <c r="A16216" t="s">
        <v>840</v>
      </c>
      <c r="B16216" t="s">
        <v>22</v>
      </c>
      <c r="C16216" s="7">
        <v>44946</v>
      </c>
      <c r="E16216" s="27">
        <v>520.34</v>
      </c>
      <c r="G16216" s="27" t="str">
        <f>VLOOKUP(C16216,W:Y,3,TRUE)</f>
        <v>January 23</v>
      </c>
      <c r="H16216" s="27">
        <f t="shared" si="253"/>
        <v>16215</v>
      </c>
      <c r="I16216" s="30" t="str">
        <f>IF(G16216='Check Register'!$E$1,H16216,"")</f>
        <v/>
      </c>
    </row>
    <row r="16217" spans="1:9" x14ac:dyDescent="0.3">
      <c r="A16217" t="s">
        <v>814</v>
      </c>
      <c r="B16217" t="s">
        <v>22</v>
      </c>
      <c r="C16217" s="7">
        <v>44946</v>
      </c>
      <c r="E16217" s="27">
        <v>520</v>
      </c>
      <c r="G16217" s="27" t="str">
        <f>VLOOKUP(C16217,W:Y,3,TRUE)</f>
        <v>January 23</v>
      </c>
      <c r="H16217" s="27">
        <f t="shared" si="253"/>
        <v>16216</v>
      </c>
      <c r="I16217" s="30" t="str">
        <f>IF(G16217='Check Register'!$E$1,H16217,"")</f>
        <v/>
      </c>
    </row>
    <row r="16218" spans="1:9" x14ac:dyDescent="0.3">
      <c r="A16218" t="s">
        <v>841</v>
      </c>
      <c r="B16218" t="s">
        <v>89</v>
      </c>
      <c r="C16218" s="7">
        <v>44946</v>
      </c>
      <c r="E16218" s="27">
        <v>420</v>
      </c>
      <c r="G16218" s="27" t="str">
        <f>VLOOKUP(C16218,W:Y,3,TRUE)</f>
        <v>January 23</v>
      </c>
      <c r="H16218" s="27">
        <f t="shared" si="253"/>
        <v>16217</v>
      </c>
      <c r="I16218" s="30" t="str">
        <f>IF(G16218='Check Register'!$E$1,H16218,"")</f>
        <v/>
      </c>
    </row>
    <row r="16219" spans="1:9" x14ac:dyDescent="0.3">
      <c r="A16219" t="s">
        <v>816</v>
      </c>
      <c r="B16219" t="s">
        <v>28</v>
      </c>
      <c r="C16219" s="7">
        <v>44946</v>
      </c>
      <c r="E16219" s="27">
        <v>264011</v>
      </c>
      <c r="G16219" s="27" t="str">
        <f>VLOOKUP(C16219,W:Y,3,TRUE)</f>
        <v>January 23</v>
      </c>
      <c r="H16219" s="27">
        <f t="shared" si="253"/>
        <v>16218</v>
      </c>
      <c r="I16219" s="30" t="str">
        <f>IF(G16219='Check Register'!$E$1,H16219,"")</f>
        <v/>
      </c>
    </row>
    <row r="16220" spans="1:9" x14ac:dyDescent="0.3">
      <c r="A16220" t="s">
        <v>786</v>
      </c>
      <c r="B16220" t="s">
        <v>45</v>
      </c>
      <c r="C16220" s="7">
        <v>44946</v>
      </c>
      <c r="E16220" s="27">
        <v>2169.6</v>
      </c>
      <c r="G16220" s="27" t="str">
        <f>VLOOKUP(C16220,W:Y,3,TRUE)</f>
        <v>January 23</v>
      </c>
      <c r="H16220" s="27">
        <f t="shared" si="253"/>
        <v>16219</v>
      </c>
      <c r="I16220" s="30" t="str">
        <f>IF(G16220='Check Register'!$E$1,H16220,"")</f>
        <v/>
      </c>
    </row>
    <row r="16221" spans="1:9" x14ac:dyDescent="0.3">
      <c r="A16221" t="s">
        <v>1169</v>
      </c>
      <c r="B16221" t="s">
        <v>45</v>
      </c>
      <c r="C16221" s="7">
        <v>44946</v>
      </c>
      <c r="E16221" s="27">
        <v>1016.67</v>
      </c>
      <c r="G16221" s="27" t="str">
        <f>VLOOKUP(C16221,W:Y,3,TRUE)</f>
        <v>January 23</v>
      </c>
      <c r="H16221" s="27">
        <f t="shared" si="253"/>
        <v>16220</v>
      </c>
      <c r="I16221" s="30" t="str">
        <f>IF(G16221='Check Register'!$E$1,H16221,"")</f>
        <v/>
      </c>
    </row>
    <row r="16222" spans="1:9" x14ac:dyDescent="0.3">
      <c r="A16222" t="s">
        <v>1279</v>
      </c>
      <c r="B16222" t="s">
        <v>14</v>
      </c>
      <c r="C16222" s="7">
        <v>44946</v>
      </c>
      <c r="E16222" s="27">
        <v>3200</v>
      </c>
      <c r="G16222" s="27" t="str">
        <f>VLOOKUP(C16222,W:Y,3,TRUE)</f>
        <v>January 23</v>
      </c>
      <c r="H16222" s="27">
        <f t="shared" si="253"/>
        <v>16221</v>
      </c>
      <c r="I16222" s="30" t="str">
        <f>IF(G16222='Check Register'!$E$1,H16222,"")</f>
        <v/>
      </c>
    </row>
    <row r="16223" spans="1:9" x14ac:dyDescent="0.3">
      <c r="A16223" t="s">
        <v>1096</v>
      </c>
      <c r="B16223" t="s">
        <v>70</v>
      </c>
      <c r="C16223" s="7">
        <v>44946</v>
      </c>
      <c r="E16223" s="27">
        <v>168.95</v>
      </c>
      <c r="G16223" s="27" t="str">
        <f>VLOOKUP(C16223,W:Y,3,TRUE)</f>
        <v>January 23</v>
      </c>
      <c r="H16223" s="27">
        <f t="shared" si="253"/>
        <v>16222</v>
      </c>
      <c r="I16223" s="30" t="str">
        <f>IF(G16223='Check Register'!$E$1,H16223,"")</f>
        <v/>
      </c>
    </row>
    <row r="16224" spans="1:9" x14ac:dyDescent="0.3">
      <c r="A16224" t="s">
        <v>847</v>
      </c>
      <c r="B16224" t="s">
        <v>127</v>
      </c>
      <c r="C16224" s="7">
        <v>44946</v>
      </c>
      <c r="E16224" s="27">
        <v>34</v>
      </c>
      <c r="G16224" s="27" t="str">
        <f>VLOOKUP(C16224,W:Y,3,TRUE)</f>
        <v>January 23</v>
      </c>
      <c r="H16224" s="27">
        <f t="shared" si="253"/>
        <v>16223</v>
      </c>
      <c r="I16224" s="30" t="str">
        <f>IF(G16224='Check Register'!$E$1,H16224,"")</f>
        <v/>
      </c>
    </row>
    <row r="16225" spans="1:9" x14ac:dyDescent="0.3">
      <c r="A16225" t="s">
        <v>930</v>
      </c>
      <c r="B16225" t="s">
        <v>8</v>
      </c>
      <c r="C16225" s="7">
        <v>44946</v>
      </c>
      <c r="E16225" s="27">
        <v>59.18</v>
      </c>
      <c r="G16225" s="27" t="str">
        <f>VLOOKUP(C16225,W:Y,3,TRUE)</f>
        <v>January 23</v>
      </c>
      <c r="H16225" s="27">
        <f t="shared" si="253"/>
        <v>16224</v>
      </c>
      <c r="I16225" s="30" t="str">
        <f>IF(G16225='Check Register'!$E$1,H16225,"")</f>
        <v/>
      </c>
    </row>
    <row r="16226" spans="1:9" x14ac:dyDescent="0.3">
      <c r="A16226" t="s">
        <v>1320</v>
      </c>
      <c r="B16226" t="s">
        <v>100</v>
      </c>
      <c r="C16226" s="7">
        <v>44946</v>
      </c>
      <c r="E16226" s="27">
        <v>1875</v>
      </c>
      <c r="G16226" s="27" t="str">
        <f>VLOOKUP(C16226,W:Y,3,TRUE)</f>
        <v>January 23</v>
      </c>
      <c r="H16226" s="27">
        <f t="shared" si="253"/>
        <v>16225</v>
      </c>
      <c r="I16226" s="30" t="str">
        <f>IF(G16226='Check Register'!$E$1,H16226,"")</f>
        <v/>
      </c>
    </row>
    <row r="16227" spans="1:9" x14ac:dyDescent="0.3">
      <c r="A16227" t="s">
        <v>944</v>
      </c>
      <c r="B16227" t="s">
        <v>14</v>
      </c>
      <c r="C16227" s="7">
        <v>44946</v>
      </c>
      <c r="E16227" s="27">
        <v>36026.5</v>
      </c>
      <c r="G16227" s="27" t="str">
        <f>VLOOKUP(C16227,W:Y,3,TRUE)</f>
        <v>January 23</v>
      </c>
      <c r="H16227" s="27">
        <f t="shared" si="253"/>
        <v>16226</v>
      </c>
      <c r="I16227" s="30" t="str">
        <f>IF(G16227='Check Register'!$E$1,H16227,"")</f>
        <v/>
      </c>
    </row>
    <row r="16228" spans="1:9" x14ac:dyDescent="0.3">
      <c r="A16228" t="s">
        <v>875</v>
      </c>
      <c r="B16228" t="s">
        <v>70</v>
      </c>
      <c r="C16228" s="7">
        <v>44946</v>
      </c>
      <c r="E16228" s="27">
        <v>21</v>
      </c>
      <c r="G16228" s="27" t="str">
        <f>VLOOKUP(C16228,W:Y,3,TRUE)</f>
        <v>January 23</v>
      </c>
      <c r="H16228" s="27">
        <f t="shared" si="253"/>
        <v>16227</v>
      </c>
      <c r="I16228" s="30" t="str">
        <f>IF(G16228='Check Register'!$E$1,H16228,"")</f>
        <v/>
      </c>
    </row>
    <row r="16229" spans="1:9" x14ac:dyDescent="0.3">
      <c r="A16229" t="s">
        <v>796</v>
      </c>
      <c r="B16229" t="s">
        <v>102</v>
      </c>
      <c r="C16229" s="7">
        <v>44946</v>
      </c>
      <c r="E16229" s="27">
        <v>1427.8</v>
      </c>
      <c r="G16229" s="27" t="str">
        <f>VLOOKUP(C16229,W:Y,3,TRUE)</f>
        <v>January 23</v>
      </c>
      <c r="H16229" s="27">
        <f t="shared" si="253"/>
        <v>16228</v>
      </c>
      <c r="I16229" s="30" t="str">
        <f>IF(G16229='Check Register'!$E$1,H16229,"")</f>
        <v/>
      </c>
    </row>
    <row r="16230" spans="1:9" x14ac:dyDescent="0.3">
      <c r="A16230" t="s">
        <v>1098</v>
      </c>
      <c r="B16230" t="s">
        <v>85</v>
      </c>
      <c r="C16230" s="7">
        <v>44946</v>
      </c>
      <c r="E16230" s="27">
        <v>1808.59</v>
      </c>
      <c r="G16230" s="27" t="str">
        <f>VLOOKUP(C16230,W:Y,3,TRUE)</f>
        <v>January 23</v>
      </c>
      <c r="H16230" s="27">
        <f t="shared" si="253"/>
        <v>16229</v>
      </c>
      <c r="I16230" s="30" t="str">
        <f>IF(G16230='Check Register'!$E$1,H16230,"")</f>
        <v/>
      </c>
    </row>
    <row r="16231" spans="1:9" x14ac:dyDescent="0.3">
      <c r="A16231" t="s">
        <v>1351</v>
      </c>
      <c r="B16231" t="s">
        <v>296</v>
      </c>
      <c r="C16231" s="7">
        <v>44946</v>
      </c>
      <c r="E16231" s="27">
        <v>9.41</v>
      </c>
      <c r="G16231" s="27" t="str">
        <f>VLOOKUP(C16231,W:Y,3,TRUE)</f>
        <v>January 23</v>
      </c>
      <c r="H16231" s="27">
        <f t="shared" si="253"/>
        <v>16230</v>
      </c>
      <c r="I16231" s="30" t="str">
        <f>IF(G16231='Check Register'!$E$1,H16231,"")</f>
        <v/>
      </c>
    </row>
    <row r="16232" spans="1:9" x14ac:dyDescent="0.3">
      <c r="A16232" t="s">
        <v>797</v>
      </c>
      <c r="B16232" t="s">
        <v>14</v>
      </c>
      <c r="C16232" s="7">
        <v>44946</v>
      </c>
      <c r="E16232" s="27">
        <v>1800</v>
      </c>
      <c r="G16232" s="27" t="str">
        <f>VLOOKUP(C16232,W:Y,3,TRUE)</f>
        <v>January 23</v>
      </c>
      <c r="H16232" s="27">
        <f t="shared" si="253"/>
        <v>16231</v>
      </c>
      <c r="I16232" s="30" t="str">
        <f>IF(G16232='Check Register'!$E$1,H16232,"")</f>
        <v/>
      </c>
    </row>
    <row r="16233" spans="1:9" x14ac:dyDescent="0.3">
      <c r="A16233" t="s">
        <v>828</v>
      </c>
      <c r="B16233" t="s">
        <v>102</v>
      </c>
      <c r="C16233" s="7">
        <v>44946</v>
      </c>
      <c r="E16233" s="27">
        <v>13221.6</v>
      </c>
      <c r="G16233" s="27" t="str">
        <f>VLOOKUP(C16233,W:Y,3,TRUE)</f>
        <v>January 23</v>
      </c>
      <c r="H16233" s="27">
        <f t="shared" si="253"/>
        <v>16232</v>
      </c>
      <c r="I16233" s="30" t="str">
        <f>IF(G16233='Check Register'!$E$1,H16233,"")</f>
        <v/>
      </c>
    </row>
    <row r="16234" spans="1:9" x14ac:dyDescent="0.3">
      <c r="A16234" t="s">
        <v>798</v>
      </c>
      <c r="B16234" t="s">
        <v>22</v>
      </c>
      <c r="C16234" s="7">
        <v>44946</v>
      </c>
      <c r="E16234" s="27">
        <v>247</v>
      </c>
      <c r="G16234" s="27" t="str">
        <f>VLOOKUP(C16234,W:Y,3,TRUE)</f>
        <v>January 23</v>
      </c>
      <c r="H16234" s="27">
        <f t="shared" si="253"/>
        <v>16233</v>
      </c>
      <c r="I16234" s="30" t="str">
        <f>IF(G16234='Check Register'!$E$1,H16234,"")</f>
        <v/>
      </c>
    </row>
    <row r="16235" spans="1:9" x14ac:dyDescent="0.3">
      <c r="A16235" t="s">
        <v>946</v>
      </c>
      <c r="B16235" t="s">
        <v>100</v>
      </c>
      <c r="C16235" s="7">
        <v>44946</v>
      </c>
      <c r="E16235" s="27">
        <v>989.75</v>
      </c>
      <c r="G16235" s="27" t="str">
        <f>VLOOKUP(C16235,W:Y,3,TRUE)</f>
        <v>January 23</v>
      </c>
      <c r="H16235" s="27">
        <f t="shared" si="253"/>
        <v>16234</v>
      </c>
      <c r="I16235" s="30" t="str">
        <f>IF(G16235='Check Register'!$E$1,H16235,"")</f>
        <v/>
      </c>
    </row>
    <row r="16236" spans="1:9" x14ac:dyDescent="0.3">
      <c r="A16236" t="s">
        <v>1099</v>
      </c>
      <c r="B16236" t="s">
        <v>8</v>
      </c>
      <c r="C16236" s="7">
        <v>44946</v>
      </c>
      <c r="E16236" s="27">
        <v>287.83999999999997</v>
      </c>
      <c r="G16236" s="27" t="str">
        <f>VLOOKUP(C16236,W:Y,3,TRUE)</f>
        <v>January 23</v>
      </c>
      <c r="H16236" s="27">
        <f t="shared" si="253"/>
        <v>16235</v>
      </c>
      <c r="I16236" s="30" t="str">
        <f>IF(G16236='Check Register'!$E$1,H16236,"")</f>
        <v/>
      </c>
    </row>
    <row r="16237" spans="1:9" x14ac:dyDescent="0.3">
      <c r="A16237" t="s">
        <v>879</v>
      </c>
      <c r="B16237" t="s">
        <v>180</v>
      </c>
      <c r="C16237" s="7">
        <v>44946</v>
      </c>
      <c r="E16237" s="27">
        <v>350</v>
      </c>
      <c r="G16237" s="27" t="str">
        <f>VLOOKUP(C16237,W:Y,3,TRUE)</f>
        <v>January 23</v>
      </c>
      <c r="H16237" s="27">
        <f t="shared" si="253"/>
        <v>16236</v>
      </c>
      <c r="I16237" s="30" t="str">
        <f>IF(G16237='Check Register'!$E$1,H16237,"")</f>
        <v/>
      </c>
    </row>
    <row r="16238" spans="1:9" x14ac:dyDescent="0.3">
      <c r="A16238" t="s">
        <v>880</v>
      </c>
      <c r="B16238" t="s">
        <v>115</v>
      </c>
      <c r="C16238" s="7">
        <v>44946</v>
      </c>
      <c r="E16238" s="27">
        <v>4365.75</v>
      </c>
      <c r="G16238" s="27" t="str">
        <f>VLOOKUP(C16238,W:Y,3,TRUE)</f>
        <v>January 23</v>
      </c>
      <c r="H16238" s="27">
        <f t="shared" si="253"/>
        <v>16237</v>
      </c>
      <c r="I16238" s="30" t="str">
        <f>IF(G16238='Check Register'!$E$1,H16238,"")</f>
        <v/>
      </c>
    </row>
    <row r="16239" spans="1:9" x14ac:dyDescent="0.3">
      <c r="A16239" t="s">
        <v>1270</v>
      </c>
      <c r="B16239" t="s">
        <v>12</v>
      </c>
      <c r="C16239" s="7">
        <v>44946</v>
      </c>
      <c r="E16239" s="27">
        <v>96.98</v>
      </c>
      <c r="G16239" s="27" t="str">
        <f>VLOOKUP(C16239,W:Y,3,TRUE)</f>
        <v>January 23</v>
      </c>
      <c r="H16239" s="27">
        <f t="shared" si="253"/>
        <v>16238</v>
      </c>
      <c r="I16239" s="30" t="str">
        <f>IF(G16239='Check Register'!$E$1,H16239,"")</f>
        <v/>
      </c>
    </row>
    <row r="16240" spans="1:9" x14ac:dyDescent="0.3">
      <c r="A16240" t="s">
        <v>884</v>
      </c>
      <c r="B16240" t="s">
        <v>8</v>
      </c>
      <c r="C16240" s="7">
        <v>44946</v>
      </c>
      <c r="E16240" s="27">
        <v>106.93</v>
      </c>
      <c r="G16240" s="27" t="str">
        <f>VLOOKUP(C16240,W:Y,3,TRUE)</f>
        <v>January 23</v>
      </c>
      <c r="H16240" s="27">
        <f t="shared" si="253"/>
        <v>16239</v>
      </c>
      <c r="I16240" s="30" t="str">
        <f>IF(G16240='Check Register'!$E$1,H16240,"")</f>
        <v/>
      </c>
    </row>
    <row r="16241" spans="1:9" x14ac:dyDescent="0.3">
      <c r="A16241" t="s">
        <v>939</v>
      </c>
      <c r="B16241" t="s">
        <v>89</v>
      </c>
      <c r="C16241" s="7">
        <v>44946</v>
      </c>
      <c r="E16241" s="27">
        <v>106</v>
      </c>
      <c r="G16241" s="27" t="str">
        <f>VLOOKUP(C16241,W:Y,3,TRUE)</f>
        <v>January 23</v>
      </c>
      <c r="H16241" s="27">
        <f t="shared" si="253"/>
        <v>16240</v>
      </c>
      <c r="I16241" s="30" t="str">
        <f>IF(G16241='Check Register'!$E$1,H16241,"")</f>
        <v/>
      </c>
    </row>
    <row r="16242" spans="1:9" x14ac:dyDescent="0.3">
      <c r="A16242" t="s">
        <v>886</v>
      </c>
      <c r="B16242" t="s">
        <v>212</v>
      </c>
      <c r="C16242" s="7">
        <v>44946</v>
      </c>
      <c r="E16242" s="27">
        <v>188</v>
      </c>
      <c r="G16242" s="27" t="str">
        <f>VLOOKUP(C16242,W:Y,3,TRUE)</f>
        <v>January 23</v>
      </c>
      <c r="H16242" s="27">
        <f t="shared" si="253"/>
        <v>16241</v>
      </c>
      <c r="I16242" s="30" t="str">
        <f>IF(G16242='Check Register'!$E$1,H16242,"")</f>
        <v/>
      </c>
    </row>
    <row r="16243" spans="1:9" x14ac:dyDescent="0.3">
      <c r="A16243" t="s">
        <v>829</v>
      </c>
      <c r="B16243" t="s">
        <v>35</v>
      </c>
      <c r="C16243" s="7">
        <v>44946</v>
      </c>
      <c r="E16243" s="27">
        <v>294.39999999999998</v>
      </c>
      <c r="G16243" s="27" t="str">
        <f>VLOOKUP(C16243,W:Y,3,TRUE)</f>
        <v>January 23</v>
      </c>
      <c r="H16243" s="27">
        <f t="shared" si="253"/>
        <v>16242</v>
      </c>
      <c r="I16243" s="30" t="str">
        <f>IF(G16243='Check Register'!$E$1,H16243,"")</f>
        <v/>
      </c>
    </row>
    <row r="16244" spans="1:9" x14ac:dyDescent="0.3">
      <c r="A16244" t="s">
        <v>1114</v>
      </c>
      <c r="B16244" t="s">
        <v>28</v>
      </c>
      <c r="C16244" s="7">
        <v>44946</v>
      </c>
      <c r="E16244" s="27">
        <v>84651.5</v>
      </c>
      <c r="G16244" s="27" t="str">
        <f>VLOOKUP(C16244,W:Y,3,TRUE)</f>
        <v>January 23</v>
      </c>
      <c r="H16244" s="27">
        <f t="shared" si="253"/>
        <v>16243</v>
      </c>
      <c r="I16244" s="30" t="str">
        <f>IF(G16244='Check Register'!$E$1,H16244,"")</f>
        <v/>
      </c>
    </row>
    <row r="16245" spans="1:9" x14ac:dyDescent="0.3">
      <c r="A16245" t="s">
        <v>1114</v>
      </c>
      <c r="B16245" t="s">
        <v>33</v>
      </c>
      <c r="C16245" s="7">
        <v>44946</v>
      </c>
      <c r="E16245" s="27">
        <v>75326.25</v>
      </c>
      <c r="G16245" s="27" t="str">
        <f>VLOOKUP(C16245,W:Y,3,TRUE)</f>
        <v>January 23</v>
      </c>
      <c r="H16245" s="27">
        <f t="shared" si="253"/>
        <v>16244</v>
      </c>
      <c r="I16245" s="30" t="str">
        <f>IF(G16245='Check Register'!$E$1,H16245,"")</f>
        <v/>
      </c>
    </row>
    <row r="16246" spans="1:9" x14ac:dyDescent="0.3">
      <c r="A16246" t="s">
        <v>1114</v>
      </c>
      <c r="B16246" t="s">
        <v>102</v>
      </c>
      <c r="C16246" s="7">
        <v>44946</v>
      </c>
      <c r="E16246" s="27">
        <v>20503.91</v>
      </c>
      <c r="G16246" s="27" t="str">
        <f>VLOOKUP(C16246,W:Y,3,TRUE)</f>
        <v>January 23</v>
      </c>
      <c r="H16246" s="27">
        <f t="shared" si="253"/>
        <v>16245</v>
      </c>
      <c r="I16246" s="30" t="str">
        <f>IF(G16246='Check Register'!$E$1,H16246,"")</f>
        <v/>
      </c>
    </row>
    <row r="16247" spans="1:9" x14ac:dyDescent="0.3">
      <c r="A16247" t="s">
        <v>999</v>
      </c>
      <c r="B16247" t="s">
        <v>8</v>
      </c>
      <c r="C16247" s="7">
        <v>44946</v>
      </c>
      <c r="E16247" s="27">
        <v>1899.54</v>
      </c>
      <c r="G16247" s="27" t="str">
        <f>VLOOKUP(C16247,W:Y,3,TRUE)</f>
        <v>January 23</v>
      </c>
      <c r="H16247" s="27">
        <f t="shared" si="253"/>
        <v>16246</v>
      </c>
      <c r="I16247" s="30" t="str">
        <f>IF(G16247='Check Register'!$E$1,H16247,"")</f>
        <v/>
      </c>
    </row>
    <row r="16248" spans="1:9" x14ac:dyDescent="0.3">
      <c r="A16248" t="s">
        <v>969</v>
      </c>
      <c r="B16248" t="s">
        <v>39</v>
      </c>
      <c r="C16248" s="7">
        <v>44946</v>
      </c>
      <c r="E16248" s="27">
        <v>1235</v>
      </c>
      <c r="G16248" s="27" t="str">
        <f>VLOOKUP(C16248,W:Y,3,TRUE)</f>
        <v>January 23</v>
      </c>
      <c r="H16248" s="27">
        <f t="shared" si="253"/>
        <v>16247</v>
      </c>
      <c r="I16248" s="30" t="str">
        <f>IF(G16248='Check Register'!$E$1,H16248,"")</f>
        <v/>
      </c>
    </row>
    <row r="16249" spans="1:9" x14ac:dyDescent="0.3">
      <c r="A16249" t="s">
        <v>1170</v>
      </c>
      <c r="B16249" t="s">
        <v>14</v>
      </c>
      <c r="C16249" s="7">
        <v>44946</v>
      </c>
      <c r="E16249" s="27">
        <v>643.75</v>
      </c>
      <c r="G16249" s="27" t="str">
        <f>VLOOKUP(C16249,W:Y,3,TRUE)</f>
        <v>January 23</v>
      </c>
      <c r="H16249" s="27">
        <f t="shared" si="253"/>
        <v>16248</v>
      </c>
      <c r="I16249" s="30" t="str">
        <f>IF(G16249='Check Register'!$E$1,H16249,"")</f>
        <v/>
      </c>
    </row>
    <row r="16250" spans="1:9" x14ac:dyDescent="0.3">
      <c r="A16250" t="s">
        <v>888</v>
      </c>
      <c r="B16250" t="s">
        <v>171</v>
      </c>
      <c r="C16250" s="7">
        <v>44946</v>
      </c>
      <c r="E16250" s="27">
        <v>2153.6</v>
      </c>
      <c r="G16250" s="27" t="str">
        <f>VLOOKUP(C16250,W:Y,3,TRUE)</f>
        <v>January 23</v>
      </c>
      <c r="H16250" s="27">
        <f t="shared" si="253"/>
        <v>16249</v>
      </c>
      <c r="I16250" s="30" t="str">
        <f>IF(G16250='Check Register'!$E$1,H16250,"")</f>
        <v/>
      </c>
    </row>
    <row r="16251" spans="1:9" x14ac:dyDescent="0.3">
      <c r="A16251" t="s">
        <v>889</v>
      </c>
      <c r="B16251" t="s">
        <v>8</v>
      </c>
      <c r="C16251" s="7">
        <v>44946</v>
      </c>
      <c r="E16251" s="27">
        <v>529.71</v>
      </c>
      <c r="G16251" s="27" t="str">
        <f>VLOOKUP(C16251,W:Y,3,TRUE)</f>
        <v>January 23</v>
      </c>
      <c r="H16251" s="27">
        <f t="shared" si="253"/>
        <v>16250</v>
      </c>
      <c r="I16251" s="30" t="str">
        <f>IF(G16251='Check Register'!$E$1,H16251,"")</f>
        <v/>
      </c>
    </row>
    <row r="16252" spans="1:9" x14ac:dyDescent="0.3">
      <c r="A16252" t="s">
        <v>863</v>
      </c>
      <c r="B16252" t="s">
        <v>39</v>
      </c>
      <c r="C16252" s="7">
        <v>44946</v>
      </c>
      <c r="E16252" s="27">
        <v>14.48</v>
      </c>
      <c r="G16252" s="27" t="str">
        <f>VLOOKUP(C16252,W:Y,3,TRUE)</f>
        <v>January 23</v>
      </c>
      <c r="H16252" s="27">
        <f t="shared" si="253"/>
        <v>16251</v>
      </c>
      <c r="I16252" s="30" t="str">
        <f>IF(G16252='Check Register'!$E$1,H16252,"")</f>
        <v/>
      </c>
    </row>
    <row r="16253" spans="1:9" x14ac:dyDescent="0.3">
      <c r="A16253" t="s">
        <v>1299</v>
      </c>
      <c r="B16253" t="s">
        <v>14</v>
      </c>
      <c r="C16253" s="7">
        <v>44946</v>
      </c>
      <c r="E16253" s="27">
        <v>12204.91</v>
      </c>
      <c r="G16253" s="27" t="str">
        <f>VLOOKUP(C16253,W:Y,3,TRUE)</f>
        <v>January 23</v>
      </c>
      <c r="H16253" s="27">
        <f t="shared" si="253"/>
        <v>16252</v>
      </c>
      <c r="I16253" s="30" t="str">
        <f>IF(G16253='Check Register'!$E$1,H16253,"")</f>
        <v/>
      </c>
    </row>
    <row r="16254" spans="1:9" x14ac:dyDescent="0.3">
      <c r="A16254" t="s">
        <v>1103</v>
      </c>
      <c r="B16254" t="s">
        <v>169</v>
      </c>
      <c r="C16254" s="7">
        <v>44946</v>
      </c>
      <c r="E16254" s="27">
        <v>-44967.19</v>
      </c>
      <c r="G16254" s="27" t="str">
        <f>VLOOKUP(C16254,W:Y,3,TRUE)</f>
        <v>January 23</v>
      </c>
      <c r="H16254" s="27">
        <f t="shared" si="253"/>
        <v>16253</v>
      </c>
      <c r="I16254" s="30" t="str">
        <f>IF(G16254='Check Register'!$E$1,H16254,"")</f>
        <v/>
      </c>
    </row>
    <row r="16255" spans="1:9" x14ac:dyDescent="0.3">
      <c r="A16255" t="s">
        <v>1103</v>
      </c>
      <c r="B16255" t="s">
        <v>150</v>
      </c>
      <c r="C16255" s="7">
        <v>44946</v>
      </c>
      <c r="E16255" s="27">
        <v>4.5</v>
      </c>
      <c r="G16255" s="27" t="str">
        <f>VLOOKUP(C16255,W:Y,3,TRUE)</f>
        <v>January 23</v>
      </c>
      <c r="H16255" s="27">
        <f t="shared" si="253"/>
        <v>16254</v>
      </c>
      <c r="I16255" s="30" t="str">
        <f>IF(G16255='Check Register'!$E$1,H16255,"")</f>
        <v/>
      </c>
    </row>
    <row r="16256" spans="1:9" x14ac:dyDescent="0.3">
      <c r="A16256" t="s">
        <v>1103</v>
      </c>
      <c r="B16256" t="s">
        <v>210</v>
      </c>
      <c r="C16256" s="7">
        <v>44946</v>
      </c>
      <c r="E16256" s="27">
        <v>8927.51</v>
      </c>
      <c r="G16256" s="27" t="str">
        <f>VLOOKUP(C16256,W:Y,3,TRUE)</f>
        <v>January 23</v>
      </c>
      <c r="H16256" s="27">
        <f t="shared" si="253"/>
        <v>16255</v>
      </c>
      <c r="I16256" s="30" t="str">
        <f>IF(G16256='Check Register'!$E$1,H16256,"")</f>
        <v/>
      </c>
    </row>
    <row r="16257" spans="1:9" x14ac:dyDescent="0.3">
      <c r="A16257" t="s">
        <v>1103</v>
      </c>
      <c r="B16257" t="s">
        <v>102</v>
      </c>
      <c r="C16257" s="7">
        <v>44946</v>
      </c>
      <c r="E16257" s="27">
        <v>830926.28</v>
      </c>
      <c r="G16257" s="27" t="str">
        <f>VLOOKUP(C16257,W:Y,3,TRUE)</f>
        <v>January 23</v>
      </c>
      <c r="H16257" s="27">
        <f t="shared" si="253"/>
        <v>16256</v>
      </c>
      <c r="I16257" s="30" t="str">
        <f>IF(G16257='Check Register'!$E$1,H16257,"")</f>
        <v/>
      </c>
    </row>
    <row r="16258" spans="1:9" x14ac:dyDescent="0.3">
      <c r="A16258" t="s">
        <v>1124</v>
      </c>
      <c r="B16258" t="s">
        <v>180</v>
      </c>
      <c r="C16258" s="7">
        <v>44946</v>
      </c>
      <c r="E16258" s="27">
        <v>353.65</v>
      </c>
      <c r="G16258" s="27" t="str">
        <f>VLOOKUP(C16258,W:Y,3,TRUE)</f>
        <v>January 23</v>
      </c>
      <c r="H16258" s="27">
        <f t="shared" si="253"/>
        <v>16257</v>
      </c>
      <c r="I16258" s="30" t="str">
        <f>IF(G16258='Check Register'!$E$1,H16258,"")</f>
        <v/>
      </c>
    </row>
    <row r="16259" spans="1:9" x14ac:dyDescent="0.3">
      <c r="A16259" t="s">
        <v>955</v>
      </c>
      <c r="B16259" t="s">
        <v>14</v>
      </c>
      <c r="C16259" s="7">
        <v>44953</v>
      </c>
      <c r="E16259" s="27">
        <v>1385.56</v>
      </c>
      <c r="G16259" s="27" t="str">
        <f>VLOOKUP(C16259,W:Y,3,TRUE)</f>
        <v>January 23</v>
      </c>
      <c r="H16259" s="27">
        <f t="shared" ref="H16259:H16322" si="254">1+H16258</f>
        <v>16258</v>
      </c>
      <c r="I16259" s="30" t="str">
        <f>IF(G16259='Check Register'!$E$1,H16259,"")</f>
        <v/>
      </c>
    </row>
    <row r="16260" spans="1:9" x14ac:dyDescent="0.3">
      <c r="A16260" t="s">
        <v>1349</v>
      </c>
      <c r="B16260" t="s">
        <v>16</v>
      </c>
      <c r="C16260" s="7">
        <v>44953</v>
      </c>
      <c r="E16260" s="27">
        <v>23.58</v>
      </c>
      <c r="G16260" s="27" t="str">
        <f>VLOOKUP(C16260,W:Y,3,TRUE)</f>
        <v>January 23</v>
      </c>
      <c r="H16260" s="27">
        <f t="shared" si="254"/>
        <v>16259</v>
      </c>
      <c r="I16260" s="30" t="str">
        <f>IF(G16260='Check Register'!$E$1,H16260,"")</f>
        <v/>
      </c>
    </row>
    <row r="16261" spans="1:9" x14ac:dyDescent="0.3">
      <c r="A16261" t="s">
        <v>837</v>
      </c>
      <c r="B16261" t="s">
        <v>20</v>
      </c>
      <c r="C16261" s="7">
        <v>44953</v>
      </c>
      <c r="E16261" s="27">
        <v>1621.82</v>
      </c>
      <c r="G16261" s="27" t="str">
        <f>VLOOKUP(C16261,W:Y,3,TRUE)</f>
        <v>January 23</v>
      </c>
      <c r="H16261" s="27">
        <f t="shared" si="254"/>
        <v>16260</v>
      </c>
      <c r="I16261" s="30" t="str">
        <f>IF(G16261='Check Register'!$E$1,H16261,"")</f>
        <v/>
      </c>
    </row>
    <row r="16262" spans="1:9" x14ac:dyDescent="0.3">
      <c r="A16262" t="s">
        <v>869</v>
      </c>
      <c r="B16262" t="s">
        <v>89</v>
      </c>
      <c r="C16262" s="7">
        <v>44953</v>
      </c>
      <c r="E16262" s="27">
        <v>150</v>
      </c>
      <c r="G16262" s="27" t="str">
        <f>VLOOKUP(C16262,W:Y,3,TRUE)</f>
        <v>January 23</v>
      </c>
      <c r="H16262" s="27">
        <f t="shared" si="254"/>
        <v>16261</v>
      </c>
      <c r="I16262" s="30" t="str">
        <f>IF(G16262='Check Register'!$E$1,H16262,"")</f>
        <v/>
      </c>
    </row>
    <row r="16263" spans="1:9" x14ac:dyDescent="0.3">
      <c r="A16263" t="s">
        <v>870</v>
      </c>
      <c r="B16263" t="s">
        <v>43</v>
      </c>
      <c r="C16263" s="7">
        <v>44953</v>
      </c>
      <c r="E16263" s="27">
        <v>821.38</v>
      </c>
      <c r="G16263" s="27" t="str">
        <f>VLOOKUP(C16263,W:Y,3,TRUE)</f>
        <v>January 23</v>
      </c>
      <c r="H16263" s="27">
        <f t="shared" si="254"/>
        <v>16262</v>
      </c>
      <c r="I16263" s="30" t="str">
        <f>IF(G16263='Check Register'!$E$1,H16263,"")</f>
        <v/>
      </c>
    </row>
    <row r="16264" spans="1:9" x14ac:dyDescent="0.3">
      <c r="A16264" t="s">
        <v>841</v>
      </c>
      <c r="B16264" t="s">
        <v>89</v>
      </c>
      <c r="C16264" s="7">
        <v>44953</v>
      </c>
      <c r="E16264" s="27">
        <v>3835</v>
      </c>
      <c r="G16264" s="27" t="str">
        <f>VLOOKUP(C16264,W:Y,3,TRUE)</f>
        <v>January 23</v>
      </c>
      <c r="H16264" s="27">
        <f t="shared" si="254"/>
        <v>16263</v>
      </c>
      <c r="I16264" s="30" t="str">
        <f>IF(G16264='Check Register'!$E$1,H16264,"")</f>
        <v/>
      </c>
    </row>
    <row r="16265" spans="1:9" x14ac:dyDescent="0.3">
      <c r="A16265" t="s">
        <v>956</v>
      </c>
      <c r="B16265" t="s">
        <v>139</v>
      </c>
      <c r="C16265" s="7">
        <v>44953</v>
      </c>
      <c r="E16265" s="27">
        <v>13353</v>
      </c>
      <c r="G16265" s="27" t="str">
        <f>VLOOKUP(C16265,W:Y,3,TRUE)</f>
        <v>January 23</v>
      </c>
      <c r="H16265" s="27">
        <f t="shared" si="254"/>
        <v>16264</v>
      </c>
      <c r="I16265" s="30" t="str">
        <f>IF(G16265='Check Register'!$E$1,H16265,"")</f>
        <v/>
      </c>
    </row>
    <row r="16266" spans="1:9" x14ac:dyDescent="0.3">
      <c r="A16266" t="s">
        <v>818</v>
      </c>
      <c r="B16266" t="s">
        <v>210</v>
      </c>
      <c r="C16266" s="7">
        <v>44953</v>
      </c>
      <c r="E16266" s="27">
        <v>2941.06</v>
      </c>
      <c r="G16266" s="27" t="str">
        <f>VLOOKUP(C16266,W:Y,3,TRUE)</f>
        <v>January 23</v>
      </c>
      <c r="H16266" s="27">
        <f t="shared" si="254"/>
        <v>16265</v>
      </c>
      <c r="I16266" s="30" t="str">
        <f>IF(G16266='Check Register'!$E$1,H16266,"")</f>
        <v/>
      </c>
    </row>
    <row r="16267" spans="1:9" x14ac:dyDescent="0.3">
      <c r="A16267" t="s">
        <v>1169</v>
      </c>
      <c r="B16267" t="s">
        <v>45</v>
      </c>
      <c r="C16267" s="7">
        <v>44953</v>
      </c>
      <c r="E16267" s="27">
        <v>678.96</v>
      </c>
      <c r="G16267" s="27" t="str">
        <f>VLOOKUP(C16267,W:Y,3,TRUE)</f>
        <v>January 23</v>
      </c>
      <c r="H16267" s="27">
        <f t="shared" si="254"/>
        <v>16266</v>
      </c>
      <c r="I16267" s="30" t="str">
        <f>IF(G16267='Check Register'!$E$1,H16267,"")</f>
        <v/>
      </c>
    </row>
    <row r="16268" spans="1:9" x14ac:dyDescent="0.3">
      <c r="A16268" t="s">
        <v>97</v>
      </c>
      <c r="B16268" t="s">
        <v>6</v>
      </c>
      <c r="C16268" s="7">
        <v>44953</v>
      </c>
      <c r="E16268" s="27">
        <v>128784.25</v>
      </c>
      <c r="G16268" s="27" t="str">
        <f>VLOOKUP(C16268,W:Y,3,TRUE)</f>
        <v>January 23</v>
      </c>
      <c r="H16268" s="27">
        <f t="shared" si="254"/>
        <v>16267</v>
      </c>
      <c r="I16268" s="30" t="str">
        <f>IF(G16268='Check Register'!$E$1,H16268,"")</f>
        <v/>
      </c>
    </row>
    <row r="16269" spans="1:9" x14ac:dyDescent="0.3">
      <c r="A16269" t="s">
        <v>871</v>
      </c>
      <c r="B16269" t="s">
        <v>111</v>
      </c>
      <c r="C16269" s="7">
        <v>44953</v>
      </c>
      <c r="E16269" s="27">
        <v>2134.71</v>
      </c>
      <c r="G16269" s="27" t="str">
        <f>VLOOKUP(C16269,W:Y,3,TRUE)</f>
        <v>January 23</v>
      </c>
      <c r="H16269" s="27">
        <f t="shared" si="254"/>
        <v>16268</v>
      </c>
      <c r="I16269" s="30" t="str">
        <f>IF(G16269='Check Register'!$E$1,H16269,"")</f>
        <v/>
      </c>
    </row>
    <row r="16270" spans="1:9" x14ac:dyDescent="0.3">
      <c r="A16270" t="s">
        <v>1110</v>
      </c>
      <c r="B16270" t="s">
        <v>8</v>
      </c>
      <c r="C16270" s="7">
        <v>44953</v>
      </c>
      <c r="E16270" s="27">
        <v>557.92999999999995</v>
      </c>
      <c r="G16270" s="27" t="str">
        <f>VLOOKUP(C16270,W:Y,3,TRUE)</f>
        <v>January 23</v>
      </c>
      <c r="H16270" s="27">
        <f t="shared" si="254"/>
        <v>16269</v>
      </c>
      <c r="I16270" s="30" t="str">
        <f>IF(G16270='Check Register'!$E$1,H16270,"")</f>
        <v/>
      </c>
    </row>
    <row r="16271" spans="1:9" x14ac:dyDescent="0.3">
      <c r="A16271" t="s">
        <v>967</v>
      </c>
      <c r="B16271" t="s">
        <v>14</v>
      </c>
      <c r="C16271" s="7">
        <v>44953</v>
      </c>
      <c r="E16271" s="27">
        <v>2041.66</v>
      </c>
      <c r="G16271" s="27" t="str">
        <f>VLOOKUP(C16271,W:Y,3,TRUE)</f>
        <v>January 23</v>
      </c>
      <c r="H16271" s="27">
        <f t="shared" si="254"/>
        <v>16270</v>
      </c>
      <c r="I16271" s="30" t="str">
        <f>IF(G16271='Check Register'!$E$1,H16271,"")</f>
        <v/>
      </c>
    </row>
    <row r="16272" spans="1:9" x14ac:dyDescent="0.3">
      <c r="A16272" t="s">
        <v>851</v>
      </c>
      <c r="B16272" t="s">
        <v>180</v>
      </c>
      <c r="C16272" s="7">
        <v>44953</v>
      </c>
      <c r="E16272" s="27">
        <v>3616.3</v>
      </c>
      <c r="G16272" s="27" t="str">
        <f>VLOOKUP(C16272,W:Y,3,TRUE)</f>
        <v>January 23</v>
      </c>
      <c r="H16272" s="27">
        <f t="shared" si="254"/>
        <v>16271</v>
      </c>
      <c r="I16272" s="30" t="str">
        <f>IF(G16272='Check Register'!$E$1,H16272,"")</f>
        <v/>
      </c>
    </row>
    <row r="16273" spans="1:9" x14ac:dyDescent="0.3">
      <c r="A16273" t="s">
        <v>935</v>
      </c>
      <c r="B16273" t="s">
        <v>89</v>
      </c>
      <c r="C16273" s="7">
        <v>44953</v>
      </c>
      <c r="E16273" s="27">
        <v>7782.66</v>
      </c>
      <c r="G16273" s="27" t="str">
        <f>VLOOKUP(C16273,W:Y,3,TRUE)</f>
        <v>January 23</v>
      </c>
      <c r="H16273" s="27">
        <f t="shared" si="254"/>
        <v>16272</v>
      </c>
      <c r="I16273" s="30" t="str">
        <f>IF(G16273='Check Register'!$E$1,H16273,"")</f>
        <v/>
      </c>
    </row>
    <row r="16274" spans="1:9" x14ac:dyDescent="0.3">
      <c r="A16274" t="s">
        <v>798</v>
      </c>
      <c r="B16274" t="s">
        <v>22</v>
      </c>
      <c r="C16274" s="7">
        <v>44953</v>
      </c>
      <c r="E16274" s="27">
        <v>83</v>
      </c>
      <c r="G16274" s="27" t="str">
        <f>VLOOKUP(C16274,W:Y,3,TRUE)</f>
        <v>January 23</v>
      </c>
      <c r="H16274" s="27">
        <f t="shared" si="254"/>
        <v>16273</v>
      </c>
      <c r="I16274" s="30" t="str">
        <f>IF(G16274='Check Register'!$E$1,H16274,"")</f>
        <v/>
      </c>
    </row>
    <row r="16275" spans="1:9" x14ac:dyDescent="0.3">
      <c r="A16275" t="s">
        <v>1175</v>
      </c>
      <c r="B16275" t="s">
        <v>349</v>
      </c>
      <c r="C16275" s="7">
        <v>44953</v>
      </c>
      <c r="E16275" s="27">
        <v>4375</v>
      </c>
      <c r="G16275" s="27" t="str">
        <f>VLOOKUP(C16275,W:Y,3,TRUE)</f>
        <v>January 23</v>
      </c>
      <c r="H16275" s="27">
        <f t="shared" si="254"/>
        <v>16274</v>
      </c>
      <c r="I16275" s="30" t="str">
        <f>IF(G16275='Check Register'!$E$1,H16275,"")</f>
        <v/>
      </c>
    </row>
    <row r="16276" spans="1:9" x14ac:dyDescent="0.3">
      <c r="A16276" t="s">
        <v>655</v>
      </c>
      <c r="B16276" t="s">
        <v>6</v>
      </c>
      <c r="C16276" s="7">
        <v>44953</v>
      </c>
      <c r="E16276" s="27">
        <v>152666.93</v>
      </c>
      <c r="G16276" s="27" t="str">
        <f>VLOOKUP(C16276,W:Y,3,TRUE)</f>
        <v>January 23</v>
      </c>
      <c r="H16276" s="27">
        <f t="shared" si="254"/>
        <v>16275</v>
      </c>
      <c r="I16276" s="30" t="str">
        <f>IF(G16276='Check Register'!$E$1,H16276,"")</f>
        <v/>
      </c>
    </row>
    <row r="16277" spans="1:9" x14ac:dyDescent="0.3">
      <c r="A16277" t="s">
        <v>1270</v>
      </c>
      <c r="B16277" t="s">
        <v>12</v>
      </c>
      <c r="C16277" s="7">
        <v>44953</v>
      </c>
      <c r="E16277" s="27">
        <v>423.79</v>
      </c>
      <c r="G16277" s="27" t="str">
        <f>VLOOKUP(C16277,W:Y,3,TRUE)</f>
        <v>January 23</v>
      </c>
      <c r="H16277" s="27">
        <f t="shared" si="254"/>
        <v>16276</v>
      </c>
      <c r="I16277" s="30" t="str">
        <f>IF(G16277='Check Register'!$E$1,H16277,"")</f>
        <v/>
      </c>
    </row>
    <row r="16278" spans="1:9" x14ac:dyDescent="0.3">
      <c r="A16278" t="s">
        <v>884</v>
      </c>
      <c r="B16278" t="s">
        <v>8</v>
      </c>
      <c r="C16278" s="7">
        <v>44953</v>
      </c>
      <c r="E16278" s="27">
        <v>166.53</v>
      </c>
      <c r="G16278" s="27" t="str">
        <f>VLOOKUP(C16278,W:Y,3,TRUE)</f>
        <v>January 23</v>
      </c>
      <c r="H16278" s="27">
        <f t="shared" si="254"/>
        <v>16277</v>
      </c>
      <c r="I16278" s="30" t="str">
        <f>IF(G16278='Check Register'!$E$1,H16278,"")</f>
        <v/>
      </c>
    </row>
    <row r="16279" spans="1:9" x14ac:dyDescent="0.3">
      <c r="A16279" t="s">
        <v>1213</v>
      </c>
      <c r="B16279" t="s">
        <v>208</v>
      </c>
      <c r="C16279" s="7">
        <v>44953</v>
      </c>
      <c r="E16279" s="27">
        <v>111.71</v>
      </c>
      <c r="G16279" s="27" t="str">
        <f>VLOOKUP(C16279,W:Y,3,TRUE)</f>
        <v>January 23</v>
      </c>
      <c r="H16279" s="27">
        <f t="shared" si="254"/>
        <v>16278</v>
      </c>
      <c r="I16279" s="30" t="str">
        <f>IF(G16279='Check Register'!$E$1,H16279,"")</f>
        <v/>
      </c>
    </row>
    <row r="16280" spans="1:9" x14ac:dyDescent="0.3">
      <c r="A16280" t="s">
        <v>801</v>
      </c>
      <c r="B16280" t="s">
        <v>39</v>
      </c>
      <c r="C16280" s="7">
        <v>44953</v>
      </c>
      <c r="E16280" s="27">
        <v>7315.58</v>
      </c>
      <c r="G16280" s="27" t="str">
        <f>VLOOKUP(C16280,W:Y,3,TRUE)</f>
        <v>January 23</v>
      </c>
      <c r="H16280" s="27">
        <f t="shared" si="254"/>
        <v>16279</v>
      </c>
      <c r="I16280" s="30" t="str">
        <f>IF(G16280='Check Register'!$E$1,H16280,"")</f>
        <v/>
      </c>
    </row>
    <row r="16281" spans="1:9" x14ac:dyDescent="0.3">
      <c r="A16281" t="s">
        <v>990</v>
      </c>
      <c r="B16281" t="s">
        <v>89</v>
      </c>
      <c r="C16281" s="7">
        <v>44953</v>
      </c>
      <c r="E16281" s="27">
        <v>303.95</v>
      </c>
      <c r="G16281" s="27" t="str">
        <f>VLOOKUP(C16281,W:Y,3,TRUE)</f>
        <v>January 23</v>
      </c>
      <c r="H16281" s="27">
        <f t="shared" si="254"/>
        <v>16280</v>
      </c>
      <c r="I16281" s="30" t="str">
        <f>IF(G16281='Check Register'!$E$1,H16281,"")</f>
        <v/>
      </c>
    </row>
    <row r="16282" spans="1:9" x14ac:dyDescent="0.3">
      <c r="A16282" t="s">
        <v>802</v>
      </c>
      <c r="B16282" t="s">
        <v>14</v>
      </c>
      <c r="C16282" s="7">
        <v>44953</v>
      </c>
      <c r="E16282" s="27">
        <v>720</v>
      </c>
      <c r="G16282" s="27" t="str">
        <f>VLOOKUP(C16282,W:Y,3,TRUE)</f>
        <v>January 23</v>
      </c>
      <c r="H16282" s="27">
        <f t="shared" si="254"/>
        <v>16281</v>
      </c>
      <c r="I16282" s="30" t="str">
        <f>IF(G16282='Check Register'!$E$1,H16282,"")</f>
        <v/>
      </c>
    </row>
    <row r="16283" spans="1:9" x14ac:dyDescent="0.3">
      <c r="A16283" t="s">
        <v>859</v>
      </c>
      <c r="B16283" t="s">
        <v>45</v>
      </c>
      <c r="C16283" s="7">
        <v>44953</v>
      </c>
      <c r="E16283" s="27">
        <v>59.8</v>
      </c>
      <c r="G16283" s="27" t="str">
        <f>VLOOKUP(C16283,W:Y,3,TRUE)</f>
        <v>January 23</v>
      </c>
      <c r="H16283" s="27">
        <f t="shared" si="254"/>
        <v>16282</v>
      </c>
      <c r="I16283" s="30" t="str">
        <f>IF(G16283='Check Register'!$E$1,H16283,"")</f>
        <v/>
      </c>
    </row>
    <row r="16284" spans="1:9" x14ac:dyDescent="0.3">
      <c r="A16284" t="s">
        <v>1101</v>
      </c>
      <c r="B16284" t="s">
        <v>45</v>
      </c>
      <c r="C16284" s="7">
        <v>44953</v>
      </c>
      <c r="E16284" s="27">
        <v>5252.5</v>
      </c>
      <c r="G16284" s="27" t="str">
        <f>VLOOKUP(C16284,W:Y,3,TRUE)</f>
        <v>January 23</v>
      </c>
      <c r="H16284" s="27">
        <f t="shared" si="254"/>
        <v>16283</v>
      </c>
      <c r="I16284" s="30" t="str">
        <f>IF(G16284='Check Register'!$E$1,H16284,"")</f>
        <v/>
      </c>
    </row>
    <row r="16285" spans="1:9" x14ac:dyDescent="0.3">
      <c r="A16285" t="s">
        <v>962</v>
      </c>
      <c r="B16285" t="s">
        <v>47</v>
      </c>
      <c r="C16285" s="7">
        <v>44953</v>
      </c>
      <c r="E16285" s="27">
        <v>2183.0300000000002</v>
      </c>
      <c r="G16285" s="27" t="str">
        <f>VLOOKUP(C16285,W:Y,3,TRUE)</f>
        <v>January 23</v>
      </c>
      <c r="H16285" s="27">
        <f t="shared" si="254"/>
        <v>16284</v>
      </c>
      <c r="I16285" s="30" t="str">
        <f>IF(G16285='Check Register'!$E$1,H16285,"")</f>
        <v/>
      </c>
    </row>
    <row r="16286" spans="1:9" x14ac:dyDescent="0.3">
      <c r="A16286" t="s">
        <v>1006</v>
      </c>
      <c r="B16286" t="s">
        <v>28</v>
      </c>
      <c r="C16286" s="7">
        <v>44953</v>
      </c>
      <c r="E16286" s="27">
        <v>4278.9799999999996</v>
      </c>
      <c r="G16286" s="27" t="str">
        <f>VLOOKUP(C16286,W:Y,3,TRUE)</f>
        <v>January 23</v>
      </c>
      <c r="H16286" s="27">
        <f t="shared" si="254"/>
        <v>16285</v>
      </c>
      <c r="I16286" s="30" t="str">
        <f>IF(G16286='Check Register'!$E$1,H16286,"")</f>
        <v/>
      </c>
    </row>
    <row r="16287" spans="1:9" x14ac:dyDescent="0.3">
      <c r="A16287" t="s">
        <v>805</v>
      </c>
      <c r="B16287" t="s">
        <v>127</v>
      </c>
      <c r="C16287" s="7">
        <v>44953</v>
      </c>
      <c r="E16287" s="27">
        <v>469.22</v>
      </c>
      <c r="G16287" s="27" t="str">
        <f>VLOOKUP(C16287,W:Y,3,TRUE)</f>
        <v>January 23</v>
      </c>
      <c r="H16287" s="27">
        <f t="shared" si="254"/>
        <v>16286</v>
      </c>
      <c r="I16287" s="30" t="str">
        <f>IF(G16287='Check Register'!$E$1,H16287,"")</f>
        <v/>
      </c>
    </row>
    <row r="16288" spans="1:9" x14ac:dyDescent="0.3">
      <c r="A16288" t="s">
        <v>805</v>
      </c>
      <c r="B16288" t="s">
        <v>11</v>
      </c>
      <c r="C16288" s="7">
        <v>44953</v>
      </c>
      <c r="E16288" s="27">
        <v>797.26</v>
      </c>
      <c r="G16288" s="27" t="str">
        <f>VLOOKUP(C16288,W:Y,3,TRUE)</f>
        <v>January 23</v>
      </c>
      <c r="H16288" s="27">
        <f t="shared" si="254"/>
        <v>16287</v>
      </c>
      <c r="I16288" s="30" t="str">
        <f>IF(G16288='Check Register'!$E$1,H16288,"")</f>
        <v/>
      </c>
    </row>
    <row r="16289" spans="1:9" x14ac:dyDescent="0.3">
      <c r="A16289" t="s">
        <v>954</v>
      </c>
      <c r="B16289" t="s">
        <v>89</v>
      </c>
      <c r="C16289" s="7">
        <v>44953</v>
      </c>
      <c r="E16289" s="27">
        <v>525.5</v>
      </c>
      <c r="G16289" s="27" t="str">
        <f>VLOOKUP(C16289,W:Y,3,TRUE)</f>
        <v>January 23</v>
      </c>
      <c r="H16289" s="27">
        <f t="shared" si="254"/>
        <v>16288</v>
      </c>
      <c r="I16289" s="30" t="str">
        <f>IF(G16289='Check Register'!$E$1,H16289,"")</f>
        <v/>
      </c>
    </row>
    <row r="16290" spans="1:9" x14ac:dyDescent="0.3">
      <c r="A16290" t="s">
        <v>655</v>
      </c>
      <c r="B16290" t="s">
        <v>6</v>
      </c>
      <c r="C16290" s="7">
        <v>44957</v>
      </c>
      <c r="E16290" s="27">
        <v>26.6</v>
      </c>
      <c r="G16290" s="27" t="str">
        <f>VLOOKUP(C16290,W:Y,3,TRUE)</f>
        <v>January 23</v>
      </c>
      <c r="H16290" s="27">
        <f t="shared" si="254"/>
        <v>16289</v>
      </c>
      <c r="I16290" s="30" t="str">
        <f>IF(G16290='Check Register'!$E$1,H16290,"")</f>
        <v/>
      </c>
    </row>
    <row r="16291" spans="1:9" x14ac:dyDescent="0.3">
      <c r="A16291" t="s">
        <v>867</v>
      </c>
      <c r="B16291" t="s">
        <v>89</v>
      </c>
      <c r="C16291" s="7">
        <v>44960</v>
      </c>
      <c r="E16291" s="27">
        <v>2700.52</v>
      </c>
      <c r="G16291" s="27" t="str">
        <f>VLOOKUP(C16291,W:Y,3,TRUE)</f>
        <v>February 23</v>
      </c>
      <c r="H16291" s="27">
        <f t="shared" si="254"/>
        <v>16290</v>
      </c>
      <c r="I16291" s="30" t="str">
        <f>IF(G16291='Check Register'!$E$1,H16291,"")</f>
        <v/>
      </c>
    </row>
    <row r="16292" spans="1:9" x14ac:dyDescent="0.3">
      <c r="A16292" t="s">
        <v>992</v>
      </c>
      <c r="B16292" t="s">
        <v>22</v>
      </c>
      <c r="C16292" s="7">
        <v>44960</v>
      </c>
      <c r="E16292" s="27">
        <v>526.38</v>
      </c>
      <c r="G16292" s="27" t="str">
        <f>VLOOKUP(C16292,W:Y,3,TRUE)</f>
        <v>February 23</v>
      </c>
      <c r="H16292" s="27">
        <f t="shared" si="254"/>
        <v>16291</v>
      </c>
      <c r="I16292" s="30" t="str">
        <f>IF(G16292='Check Register'!$E$1,H16292,"")</f>
        <v/>
      </c>
    </row>
    <row r="16293" spans="1:9" x14ac:dyDescent="0.3">
      <c r="A16293" t="s">
        <v>1323</v>
      </c>
      <c r="B16293" t="s">
        <v>25</v>
      </c>
      <c r="C16293" s="7">
        <v>44960</v>
      </c>
      <c r="E16293" s="27">
        <v>1941.6</v>
      </c>
      <c r="G16293" s="27" t="str">
        <f>VLOOKUP(C16293,W:Y,3,TRUE)</f>
        <v>February 23</v>
      </c>
      <c r="H16293" s="27">
        <f t="shared" si="254"/>
        <v>16292</v>
      </c>
      <c r="I16293" s="30" t="str">
        <f>IF(G16293='Check Register'!$E$1,H16293,"")</f>
        <v/>
      </c>
    </row>
    <row r="16294" spans="1:9" x14ac:dyDescent="0.3">
      <c r="A16294" t="s">
        <v>1000</v>
      </c>
      <c r="B16294" t="s">
        <v>8</v>
      </c>
      <c r="C16294" s="7">
        <v>44960</v>
      </c>
      <c r="E16294" s="27">
        <v>3335.2</v>
      </c>
      <c r="G16294" s="27" t="str">
        <f>VLOOKUP(C16294,W:Y,3,TRUE)</f>
        <v>February 23</v>
      </c>
      <c r="H16294" s="27">
        <f t="shared" si="254"/>
        <v>16293</v>
      </c>
      <c r="I16294" s="30" t="str">
        <f>IF(G16294='Check Register'!$E$1,H16294,"")</f>
        <v/>
      </c>
    </row>
    <row r="16295" spans="1:9" x14ac:dyDescent="0.3">
      <c r="A16295" t="s">
        <v>782</v>
      </c>
      <c r="B16295" t="s">
        <v>18</v>
      </c>
      <c r="C16295" s="7">
        <v>44960</v>
      </c>
      <c r="E16295" s="27">
        <v>5264.02</v>
      </c>
      <c r="G16295" s="27" t="str">
        <f>VLOOKUP(C16295,W:Y,3,TRUE)</f>
        <v>February 23</v>
      </c>
      <c r="H16295" s="27">
        <f t="shared" si="254"/>
        <v>16294</v>
      </c>
      <c r="I16295" s="30" t="str">
        <f>IF(G16295='Check Register'!$E$1,H16295,"")</f>
        <v/>
      </c>
    </row>
    <row r="16296" spans="1:9" x14ac:dyDescent="0.3">
      <c r="A16296" t="s">
        <v>816</v>
      </c>
      <c r="B16296" t="s">
        <v>28</v>
      </c>
      <c r="C16296" s="7">
        <v>44960</v>
      </c>
      <c r="E16296" s="27">
        <v>81412</v>
      </c>
      <c r="G16296" s="27" t="str">
        <f>VLOOKUP(C16296,W:Y,3,TRUE)</f>
        <v>February 23</v>
      </c>
      <c r="H16296" s="27">
        <f t="shared" si="254"/>
        <v>16295</v>
      </c>
      <c r="I16296" s="30" t="str">
        <f>IF(G16296='Check Register'!$E$1,H16296,"")</f>
        <v/>
      </c>
    </row>
    <row r="16297" spans="1:9" x14ac:dyDescent="0.3">
      <c r="A16297" t="s">
        <v>784</v>
      </c>
      <c r="B16297" t="s">
        <v>20</v>
      </c>
      <c r="C16297" s="7">
        <v>44960</v>
      </c>
      <c r="E16297" s="27">
        <v>1933.28</v>
      </c>
      <c r="G16297" s="27" t="str">
        <f>VLOOKUP(C16297,W:Y,3,TRUE)</f>
        <v>February 23</v>
      </c>
      <c r="H16297" s="27">
        <f t="shared" si="254"/>
        <v>16296</v>
      </c>
      <c r="I16297" s="30" t="str">
        <f>IF(G16297='Check Register'!$E$1,H16297,"")</f>
        <v/>
      </c>
    </row>
    <row r="16298" spans="1:9" x14ac:dyDescent="0.3">
      <c r="A16298" t="s">
        <v>786</v>
      </c>
      <c r="B16298" t="s">
        <v>45</v>
      </c>
      <c r="C16298" s="7">
        <v>44960</v>
      </c>
      <c r="E16298" s="27">
        <v>3084.99</v>
      </c>
      <c r="G16298" s="27" t="str">
        <f>VLOOKUP(C16298,W:Y,3,TRUE)</f>
        <v>February 23</v>
      </c>
      <c r="H16298" s="27">
        <f t="shared" si="254"/>
        <v>16297</v>
      </c>
      <c r="I16298" s="30" t="str">
        <f>IF(G16298='Check Register'!$E$1,H16298,"")</f>
        <v/>
      </c>
    </row>
    <row r="16299" spans="1:9" x14ac:dyDescent="0.3">
      <c r="A16299" t="s">
        <v>787</v>
      </c>
      <c r="B16299" t="s">
        <v>20</v>
      </c>
      <c r="C16299" s="7">
        <v>44960</v>
      </c>
      <c r="E16299" s="27">
        <v>4120.66</v>
      </c>
      <c r="G16299" s="27" t="str">
        <f>VLOOKUP(C16299,W:Y,3,TRUE)</f>
        <v>February 23</v>
      </c>
      <c r="H16299" s="27">
        <f t="shared" si="254"/>
        <v>16298</v>
      </c>
      <c r="I16299" s="30" t="str">
        <f>IF(G16299='Check Register'!$E$1,H16299,"")</f>
        <v/>
      </c>
    </row>
    <row r="16300" spans="1:9" x14ac:dyDescent="0.3">
      <c r="A16300" t="s">
        <v>1295</v>
      </c>
      <c r="B16300" t="s">
        <v>102</v>
      </c>
      <c r="C16300" s="7">
        <v>44960</v>
      </c>
      <c r="E16300" s="27">
        <v>41635</v>
      </c>
      <c r="G16300" s="27" t="str">
        <f>VLOOKUP(C16300,W:Y,3,TRUE)</f>
        <v>February 23</v>
      </c>
      <c r="H16300" s="27">
        <f t="shared" si="254"/>
        <v>16299</v>
      </c>
      <c r="I16300" s="30" t="str">
        <f>IF(G16300='Check Register'!$E$1,H16300,"")</f>
        <v/>
      </c>
    </row>
    <row r="16301" spans="1:9" x14ac:dyDescent="0.3">
      <c r="A16301" t="s">
        <v>1152</v>
      </c>
      <c r="B16301" t="s">
        <v>18</v>
      </c>
      <c r="C16301" s="7">
        <v>44960</v>
      </c>
      <c r="E16301" s="27">
        <v>2490</v>
      </c>
      <c r="G16301" s="27" t="str">
        <f>VLOOKUP(C16301,W:Y,3,TRUE)</f>
        <v>February 23</v>
      </c>
      <c r="H16301" s="27">
        <f t="shared" si="254"/>
        <v>16300</v>
      </c>
      <c r="I16301" s="30" t="str">
        <f>IF(G16301='Check Register'!$E$1,H16301,"")</f>
        <v/>
      </c>
    </row>
    <row r="16302" spans="1:9" x14ac:dyDescent="0.3">
      <c r="A16302" t="s">
        <v>1109</v>
      </c>
      <c r="B16302" t="s">
        <v>39</v>
      </c>
      <c r="C16302" s="7">
        <v>44960</v>
      </c>
      <c r="E16302" s="27">
        <v>602.5</v>
      </c>
      <c r="G16302" s="27" t="str">
        <f>VLOOKUP(C16302,W:Y,3,TRUE)</f>
        <v>February 23</v>
      </c>
      <c r="H16302" s="27">
        <f t="shared" si="254"/>
        <v>16301</v>
      </c>
      <c r="I16302" s="30" t="str">
        <f>IF(G16302='Check Register'!$E$1,H16302,"")</f>
        <v/>
      </c>
    </row>
    <row r="16303" spans="1:9" x14ac:dyDescent="0.3">
      <c r="A16303" t="s">
        <v>1110</v>
      </c>
      <c r="B16303" t="s">
        <v>8</v>
      </c>
      <c r="C16303" s="7">
        <v>44960</v>
      </c>
      <c r="E16303" s="27">
        <v>144.69</v>
      </c>
      <c r="G16303" s="27" t="str">
        <f>VLOOKUP(C16303,W:Y,3,TRUE)</f>
        <v>February 23</v>
      </c>
      <c r="H16303" s="27">
        <f t="shared" si="254"/>
        <v>16302</v>
      </c>
      <c r="I16303" s="30" t="str">
        <f>IF(G16303='Check Register'!$E$1,H16303,"")</f>
        <v/>
      </c>
    </row>
    <row r="16304" spans="1:9" x14ac:dyDescent="0.3">
      <c r="A16304" t="s">
        <v>796</v>
      </c>
      <c r="B16304" t="s">
        <v>102</v>
      </c>
      <c r="C16304" s="7">
        <v>44960</v>
      </c>
      <c r="E16304" s="27">
        <v>2503.35</v>
      </c>
      <c r="G16304" s="27" t="str">
        <f>VLOOKUP(C16304,W:Y,3,TRUE)</f>
        <v>February 23</v>
      </c>
      <c r="H16304" s="27">
        <f t="shared" si="254"/>
        <v>16303</v>
      </c>
      <c r="I16304" s="30" t="str">
        <f>IF(G16304='Check Register'!$E$1,H16304,"")</f>
        <v/>
      </c>
    </row>
    <row r="16305" spans="1:9" x14ac:dyDescent="0.3">
      <c r="A16305" t="s">
        <v>852</v>
      </c>
      <c r="B16305" t="s">
        <v>28</v>
      </c>
      <c r="C16305" s="7">
        <v>44960</v>
      </c>
      <c r="E16305" s="27">
        <v>20714.830000000002</v>
      </c>
      <c r="G16305" s="27" t="str">
        <f>VLOOKUP(C16305,W:Y,3,TRUE)</f>
        <v>February 23</v>
      </c>
      <c r="H16305" s="27">
        <f t="shared" si="254"/>
        <v>16304</v>
      </c>
      <c r="I16305" s="30" t="str">
        <f>IF(G16305='Check Register'!$E$1,H16305,"")</f>
        <v/>
      </c>
    </row>
    <row r="16306" spans="1:9" x14ac:dyDescent="0.3">
      <c r="A16306" t="s">
        <v>852</v>
      </c>
      <c r="B16306" t="s">
        <v>14</v>
      </c>
      <c r="C16306" s="7">
        <v>44960</v>
      </c>
      <c r="E16306" s="27">
        <v>1603.19</v>
      </c>
      <c r="G16306" s="27" t="str">
        <f>VLOOKUP(C16306,W:Y,3,TRUE)</f>
        <v>February 23</v>
      </c>
      <c r="H16306" s="27">
        <f t="shared" si="254"/>
        <v>16305</v>
      </c>
      <c r="I16306" s="30" t="str">
        <f>IF(G16306='Check Register'!$E$1,H16306,"")</f>
        <v/>
      </c>
    </row>
    <row r="16307" spans="1:9" x14ac:dyDescent="0.3">
      <c r="A16307" t="s">
        <v>878</v>
      </c>
      <c r="B16307" t="s">
        <v>47</v>
      </c>
      <c r="C16307" s="7">
        <v>44960</v>
      </c>
      <c r="E16307" s="27">
        <v>6730.4</v>
      </c>
      <c r="G16307" s="27" t="str">
        <f>VLOOKUP(C16307,W:Y,3,TRUE)</f>
        <v>February 23</v>
      </c>
      <c r="H16307" s="27">
        <f t="shared" si="254"/>
        <v>16306</v>
      </c>
      <c r="I16307" s="30" t="str">
        <f>IF(G16307='Check Register'!$E$1,H16307,"")</f>
        <v/>
      </c>
    </row>
    <row r="16308" spans="1:9" x14ac:dyDescent="0.3">
      <c r="A16308" t="s">
        <v>879</v>
      </c>
      <c r="B16308" t="s">
        <v>180</v>
      </c>
      <c r="C16308" s="7">
        <v>44960</v>
      </c>
      <c r="E16308" s="27">
        <v>375</v>
      </c>
      <c r="G16308" s="27" t="str">
        <f>VLOOKUP(C16308,W:Y,3,TRUE)</f>
        <v>February 23</v>
      </c>
      <c r="H16308" s="27">
        <f t="shared" si="254"/>
        <v>16307</v>
      </c>
      <c r="I16308" s="30" t="str">
        <f>IF(G16308='Check Register'!$E$1,H16308,"")</f>
        <v/>
      </c>
    </row>
    <row r="16309" spans="1:9" x14ac:dyDescent="0.3">
      <c r="A16309" t="s">
        <v>1243</v>
      </c>
      <c r="B16309" t="s">
        <v>148</v>
      </c>
      <c r="C16309" s="7">
        <v>44960</v>
      </c>
      <c r="E16309" s="27">
        <v>1500</v>
      </c>
      <c r="G16309" s="27" t="str">
        <f>VLOOKUP(C16309,W:Y,3,TRUE)</f>
        <v>February 23</v>
      </c>
      <c r="H16309" s="27">
        <f t="shared" si="254"/>
        <v>16308</v>
      </c>
      <c r="I16309" s="30" t="str">
        <f>IF(G16309='Check Register'!$E$1,H16309,"")</f>
        <v/>
      </c>
    </row>
    <row r="16310" spans="1:9" x14ac:dyDescent="0.3">
      <c r="A16310" t="s">
        <v>1270</v>
      </c>
      <c r="B16310" t="s">
        <v>12</v>
      </c>
      <c r="C16310" s="7">
        <v>44960</v>
      </c>
      <c r="E16310" s="27">
        <v>178.83</v>
      </c>
      <c r="G16310" s="27" t="str">
        <f>VLOOKUP(C16310,W:Y,3,TRUE)</f>
        <v>February 23</v>
      </c>
      <c r="H16310" s="27">
        <f t="shared" si="254"/>
        <v>16309</v>
      </c>
      <c r="I16310" s="30" t="str">
        <f>IF(G16310='Check Register'!$E$1,H16310,"")</f>
        <v/>
      </c>
    </row>
    <row r="16311" spans="1:9" x14ac:dyDescent="0.3">
      <c r="A16311" t="s">
        <v>1352</v>
      </c>
      <c r="B16311" t="s">
        <v>66</v>
      </c>
      <c r="C16311" s="7">
        <v>44960</v>
      </c>
      <c r="E16311" s="27">
        <v>1000</v>
      </c>
      <c r="G16311" s="27" t="str">
        <f>VLOOKUP(C16311,W:Y,3,TRUE)</f>
        <v>February 23</v>
      </c>
      <c r="H16311" s="27">
        <f t="shared" si="254"/>
        <v>16310</v>
      </c>
      <c r="I16311" s="30" t="str">
        <f>IF(G16311='Check Register'!$E$1,H16311,"")</f>
        <v/>
      </c>
    </row>
    <row r="16312" spans="1:9" x14ac:dyDescent="0.3">
      <c r="A16312" t="s">
        <v>969</v>
      </c>
      <c r="B16312" t="s">
        <v>39</v>
      </c>
      <c r="C16312" s="7">
        <v>44960</v>
      </c>
      <c r="E16312" s="27">
        <v>6850</v>
      </c>
      <c r="G16312" s="27" t="str">
        <f>VLOOKUP(C16312,W:Y,3,TRUE)</f>
        <v>February 23</v>
      </c>
      <c r="H16312" s="27">
        <f t="shared" si="254"/>
        <v>16311</v>
      </c>
      <c r="I16312" s="30" t="str">
        <f>IF(G16312='Check Register'!$E$1,H16312,"")</f>
        <v/>
      </c>
    </row>
    <row r="16313" spans="1:9" x14ac:dyDescent="0.3">
      <c r="A16313" t="s">
        <v>887</v>
      </c>
      <c r="B16313" t="s">
        <v>70</v>
      </c>
      <c r="C16313" s="7">
        <v>44960</v>
      </c>
      <c r="E16313" s="27">
        <v>2277.14</v>
      </c>
      <c r="G16313" s="27" t="str">
        <f>VLOOKUP(C16313,W:Y,3,TRUE)</f>
        <v>February 23</v>
      </c>
      <c r="H16313" s="27">
        <f t="shared" si="254"/>
        <v>16312</v>
      </c>
      <c r="I16313" s="30" t="str">
        <f>IF(G16313='Check Register'!$E$1,H16313,"")</f>
        <v/>
      </c>
    </row>
    <row r="16314" spans="1:9" x14ac:dyDescent="0.3">
      <c r="A16314" t="s">
        <v>859</v>
      </c>
      <c r="B16314" t="s">
        <v>45</v>
      </c>
      <c r="C16314" s="7">
        <v>44960</v>
      </c>
      <c r="E16314" s="27">
        <v>59.8</v>
      </c>
      <c r="G16314" s="27" t="str">
        <f>VLOOKUP(C16314,W:Y,3,TRUE)</f>
        <v>February 23</v>
      </c>
      <c r="H16314" s="27">
        <f t="shared" si="254"/>
        <v>16313</v>
      </c>
      <c r="I16314" s="30" t="str">
        <f>IF(G16314='Check Register'!$E$1,H16314,"")</f>
        <v/>
      </c>
    </row>
    <row r="16315" spans="1:9" x14ac:dyDescent="0.3">
      <c r="A16315" t="s">
        <v>832</v>
      </c>
      <c r="B16315" t="s">
        <v>214</v>
      </c>
      <c r="C16315" s="7">
        <v>44960</v>
      </c>
      <c r="E16315" s="27">
        <v>42466.9</v>
      </c>
      <c r="G16315" s="27" t="str">
        <f>VLOOKUP(C16315,W:Y,3,TRUE)</f>
        <v>February 23</v>
      </c>
      <c r="H16315" s="27">
        <f t="shared" si="254"/>
        <v>16314</v>
      </c>
      <c r="I16315" s="30" t="str">
        <f>IF(G16315='Check Register'!$E$1,H16315,"")</f>
        <v/>
      </c>
    </row>
    <row r="16316" spans="1:9" x14ac:dyDescent="0.3">
      <c r="A16316" t="s">
        <v>832</v>
      </c>
      <c r="B16316" t="s">
        <v>31</v>
      </c>
      <c r="C16316" s="7">
        <v>44960</v>
      </c>
      <c r="E16316" s="27">
        <v>436.71</v>
      </c>
      <c r="G16316" s="27" t="str">
        <f>VLOOKUP(C16316,W:Y,3,TRUE)</f>
        <v>February 23</v>
      </c>
      <c r="H16316" s="27">
        <f t="shared" si="254"/>
        <v>16315</v>
      </c>
      <c r="I16316" s="30" t="str">
        <f>IF(G16316='Check Register'!$E$1,H16316,"")</f>
        <v/>
      </c>
    </row>
    <row r="16317" spans="1:9" x14ac:dyDescent="0.3">
      <c r="A16317" t="s">
        <v>832</v>
      </c>
      <c r="B16317" t="s">
        <v>111</v>
      </c>
      <c r="C16317" s="7">
        <v>44960</v>
      </c>
      <c r="E16317" s="27">
        <v>1978.92</v>
      </c>
      <c r="G16317" s="27" t="str">
        <f>VLOOKUP(C16317,W:Y,3,TRUE)</f>
        <v>February 23</v>
      </c>
      <c r="H16317" s="27">
        <f t="shared" si="254"/>
        <v>16316</v>
      </c>
      <c r="I16317" s="30" t="str">
        <f>IF(G16317='Check Register'!$E$1,H16317,"")</f>
        <v/>
      </c>
    </row>
    <row r="16318" spans="1:9" x14ac:dyDescent="0.3">
      <c r="A16318" t="s">
        <v>1172</v>
      </c>
      <c r="B16318" t="s">
        <v>8</v>
      </c>
      <c r="C16318" s="7">
        <v>44960</v>
      </c>
      <c r="E16318" s="27">
        <v>1309</v>
      </c>
      <c r="G16318" s="27" t="str">
        <f>VLOOKUP(C16318,W:Y,3,TRUE)</f>
        <v>February 23</v>
      </c>
      <c r="H16318" s="27">
        <f t="shared" si="254"/>
        <v>16317</v>
      </c>
      <c r="I16318" s="30" t="str">
        <f>IF(G16318='Check Register'!$E$1,H16318,"")</f>
        <v/>
      </c>
    </row>
    <row r="16319" spans="1:9" x14ac:dyDescent="0.3">
      <c r="A16319" t="s">
        <v>949</v>
      </c>
      <c r="B16319" t="s">
        <v>214</v>
      </c>
      <c r="C16319" s="7">
        <v>44960</v>
      </c>
      <c r="E16319" s="27">
        <v>68117</v>
      </c>
      <c r="G16319" s="27" t="str">
        <f>VLOOKUP(C16319,W:Y,3,TRUE)</f>
        <v>February 23</v>
      </c>
      <c r="H16319" s="27">
        <f t="shared" si="254"/>
        <v>16318</v>
      </c>
      <c r="I16319" s="30" t="str">
        <f>IF(G16319='Check Register'!$E$1,H16319,"")</f>
        <v/>
      </c>
    </row>
    <row r="16320" spans="1:9" x14ac:dyDescent="0.3">
      <c r="A16320" t="s">
        <v>949</v>
      </c>
      <c r="B16320" t="s">
        <v>31</v>
      </c>
      <c r="C16320" s="7">
        <v>44960</v>
      </c>
      <c r="E16320" s="27">
        <v>815.77</v>
      </c>
      <c r="G16320" s="27" t="str">
        <f>VLOOKUP(C16320,W:Y,3,TRUE)</f>
        <v>February 23</v>
      </c>
      <c r="H16320" s="27">
        <f t="shared" si="254"/>
        <v>16319</v>
      </c>
      <c r="I16320" s="30" t="str">
        <f>IF(G16320='Check Register'!$E$1,H16320,"")</f>
        <v/>
      </c>
    </row>
    <row r="16321" spans="1:9" x14ac:dyDescent="0.3">
      <c r="A16321" t="s">
        <v>809</v>
      </c>
      <c r="B16321" t="s">
        <v>43</v>
      </c>
      <c r="C16321" s="7">
        <v>44967</v>
      </c>
      <c r="E16321" s="27">
        <v>10244.68</v>
      </c>
      <c r="G16321" s="27" t="str">
        <f>VLOOKUP(C16321,W:Y,3,TRUE)</f>
        <v>February 23</v>
      </c>
      <c r="H16321" s="27">
        <f t="shared" si="254"/>
        <v>16320</v>
      </c>
      <c r="I16321" s="30" t="str">
        <f>IF(G16321='Check Register'!$E$1,H16321,"")</f>
        <v/>
      </c>
    </row>
    <row r="16322" spans="1:9" x14ac:dyDescent="0.3">
      <c r="A16322" t="s">
        <v>1301</v>
      </c>
      <c r="B16322" t="s">
        <v>208</v>
      </c>
      <c r="C16322" s="7">
        <v>44967</v>
      </c>
      <c r="E16322" s="27">
        <v>40.72</v>
      </c>
      <c r="G16322" s="27" t="str">
        <f>VLOOKUP(C16322,W:Y,3,TRUE)</f>
        <v>February 23</v>
      </c>
      <c r="H16322" s="27">
        <f t="shared" si="254"/>
        <v>16321</v>
      </c>
      <c r="I16322" s="30" t="str">
        <f>IF(G16322='Check Register'!$E$1,H16322,"")</f>
        <v/>
      </c>
    </row>
    <row r="16323" spans="1:9" x14ac:dyDescent="0.3">
      <c r="A16323" t="s">
        <v>812</v>
      </c>
      <c r="B16323" t="s">
        <v>8</v>
      </c>
      <c r="C16323" s="7">
        <v>44967</v>
      </c>
      <c r="E16323" s="27">
        <v>913.32</v>
      </c>
      <c r="G16323" s="27" t="str">
        <f>VLOOKUP(C16323,W:Y,3,TRUE)</f>
        <v>February 23</v>
      </c>
      <c r="H16323" s="27">
        <f t="shared" ref="H16323:H16386" si="255">1+H16322</f>
        <v>16322</v>
      </c>
      <c r="I16323" s="30" t="str">
        <f>IF(G16323='Check Register'!$E$1,H16323,"")</f>
        <v/>
      </c>
    </row>
    <row r="16324" spans="1:9" x14ac:dyDescent="0.3">
      <c r="A16324" t="s">
        <v>869</v>
      </c>
      <c r="B16324" t="s">
        <v>89</v>
      </c>
      <c r="C16324" s="7">
        <v>44967</v>
      </c>
      <c r="E16324" s="27">
        <v>5</v>
      </c>
      <c r="G16324" s="27" t="str">
        <f>VLOOKUP(C16324,W:Y,3,TRUE)</f>
        <v>February 23</v>
      </c>
      <c r="H16324" s="27">
        <f t="shared" si="255"/>
        <v>16323</v>
      </c>
      <c r="I16324" s="30" t="str">
        <f>IF(G16324='Check Register'!$E$1,H16324,"")</f>
        <v/>
      </c>
    </row>
    <row r="16325" spans="1:9" x14ac:dyDescent="0.3">
      <c r="A16325" t="s">
        <v>869</v>
      </c>
      <c r="B16325" t="s">
        <v>70</v>
      </c>
      <c r="C16325" s="7">
        <v>44967</v>
      </c>
      <c r="E16325" s="27">
        <v>95</v>
      </c>
      <c r="G16325" s="27" t="str">
        <f>VLOOKUP(C16325,W:Y,3,TRUE)</f>
        <v>February 23</v>
      </c>
      <c r="H16325" s="27">
        <f t="shared" si="255"/>
        <v>16324</v>
      </c>
      <c r="I16325" s="30" t="str">
        <f>IF(G16325='Check Register'!$E$1,H16325,"")</f>
        <v/>
      </c>
    </row>
    <row r="16326" spans="1:9" x14ac:dyDescent="0.3">
      <c r="A16326" t="s">
        <v>1318</v>
      </c>
      <c r="B16326" t="s">
        <v>14</v>
      </c>
      <c r="C16326" s="7">
        <v>44967</v>
      </c>
      <c r="E16326" s="27">
        <v>10000</v>
      </c>
      <c r="G16326" s="27" t="str">
        <f>VLOOKUP(C16326,W:Y,3,TRUE)</f>
        <v>February 23</v>
      </c>
      <c r="H16326" s="27">
        <f t="shared" si="255"/>
        <v>16325</v>
      </c>
      <c r="I16326" s="30" t="str">
        <f>IF(G16326='Check Register'!$E$1,H16326,"")</f>
        <v/>
      </c>
    </row>
    <row r="16327" spans="1:9" x14ac:dyDescent="0.3">
      <c r="A16327" t="s">
        <v>816</v>
      </c>
      <c r="B16327" t="s">
        <v>94</v>
      </c>
      <c r="C16327" s="7">
        <v>44967</v>
      </c>
      <c r="E16327" s="27">
        <v>47313.69</v>
      </c>
      <c r="G16327" s="27" t="str">
        <f>VLOOKUP(C16327,W:Y,3,TRUE)</f>
        <v>February 23</v>
      </c>
      <c r="H16327" s="27">
        <f t="shared" si="255"/>
        <v>16326</v>
      </c>
      <c r="I16327" s="30" t="str">
        <f>IF(G16327='Check Register'!$E$1,H16327,"")</f>
        <v/>
      </c>
    </row>
    <row r="16328" spans="1:9" x14ac:dyDescent="0.3">
      <c r="A16328" t="s">
        <v>784</v>
      </c>
      <c r="B16328" t="s">
        <v>20</v>
      </c>
      <c r="C16328" s="7">
        <v>44967</v>
      </c>
      <c r="E16328" s="27">
        <v>1287.24</v>
      </c>
      <c r="G16328" s="27" t="str">
        <f>VLOOKUP(C16328,W:Y,3,TRUE)</f>
        <v>February 23</v>
      </c>
      <c r="H16328" s="27">
        <f t="shared" si="255"/>
        <v>16327</v>
      </c>
      <c r="I16328" s="30" t="str">
        <f>IF(G16328='Check Register'!$E$1,H16328,"")</f>
        <v/>
      </c>
    </row>
    <row r="16329" spans="1:9" x14ac:dyDescent="0.3">
      <c r="A16329" t="s">
        <v>785</v>
      </c>
      <c r="B16329" t="s">
        <v>22</v>
      </c>
      <c r="C16329" s="7">
        <v>44967</v>
      </c>
      <c r="E16329" s="27">
        <v>950</v>
      </c>
      <c r="G16329" s="27" t="str">
        <f>VLOOKUP(C16329,W:Y,3,TRUE)</f>
        <v>February 23</v>
      </c>
      <c r="H16329" s="27">
        <f t="shared" si="255"/>
        <v>16328</v>
      </c>
      <c r="I16329" s="30" t="str">
        <f>IF(G16329='Check Register'!$E$1,H16329,"")</f>
        <v/>
      </c>
    </row>
    <row r="16330" spans="1:9" x14ac:dyDescent="0.3">
      <c r="A16330" t="s">
        <v>818</v>
      </c>
      <c r="B16330" t="s">
        <v>141</v>
      </c>
      <c r="C16330" s="7">
        <v>44967</v>
      </c>
      <c r="E16330" s="27">
        <v>1674</v>
      </c>
      <c r="G16330" s="27" t="str">
        <f>VLOOKUP(C16330,W:Y,3,TRUE)</f>
        <v>February 23</v>
      </c>
      <c r="H16330" s="27">
        <f t="shared" si="255"/>
        <v>16329</v>
      </c>
      <c r="I16330" s="30" t="str">
        <f>IF(G16330='Check Register'!$E$1,H16330,"")</f>
        <v/>
      </c>
    </row>
    <row r="16331" spans="1:9" x14ac:dyDescent="0.3">
      <c r="A16331" t="s">
        <v>818</v>
      </c>
      <c r="B16331" t="s">
        <v>169</v>
      </c>
      <c r="C16331" s="7">
        <v>44967</v>
      </c>
      <c r="E16331" s="27">
        <v>-4077.3</v>
      </c>
      <c r="G16331" s="27" t="str">
        <f>VLOOKUP(C16331,W:Y,3,TRUE)</f>
        <v>February 23</v>
      </c>
      <c r="H16331" s="27">
        <f t="shared" si="255"/>
        <v>16330</v>
      </c>
      <c r="I16331" s="30" t="str">
        <f>IF(G16331='Check Register'!$E$1,H16331,"")</f>
        <v/>
      </c>
    </row>
    <row r="16332" spans="1:9" x14ac:dyDescent="0.3">
      <c r="A16332" t="s">
        <v>818</v>
      </c>
      <c r="B16332" t="s">
        <v>102</v>
      </c>
      <c r="C16332" s="7">
        <v>44967</v>
      </c>
      <c r="E16332" s="27">
        <v>2982.86</v>
      </c>
      <c r="G16332" s="27" t="str">
        <f>VLOOKUP(C16332,W:Y,3,TRUE)</f>
        <v>February 23</v>
      </c>
      <c r="H16332" s="27">
        <f t="shared" si="255"/>
        <v>16331</v>
      </c>
      <c r="I16332" s="30" t="str">
        <f>IF(G16332='Check Register'!$E$1,H16332,"")</f>
        <v/>
      </c>
    </row>
    <row r="16333" spans="1:9" x14ac:dyDescent="0.3">
      <c r="A16333" t="s">
        <v>1169</v>
      </c>
      <c r="B16333" t="s">
        <v>45</v>
      </c>
      <c r="C16333" s="7">
        <v>44967</v>
      </c>
      <c r="E16333" s="27">
        <v>561.01</v>
      </c>
      <c r="G16333" s="27" t="str">
        <f>VLOOKUP(C16333,W:Y,3,TRUE)</f>
        <v>February 23</v>
      </c>
      <c r="H16333" s="27">
        <f t="shared" si="255"/>
        <v>16332</v>
      </c>
      <c r="I16333" s="30" t="str">
        <f>IF(G16333='Check Register'!$E$1,H16333,"")</f>
        <v/>
      </c>
    </row>
    <row r="16334" spans="1:9" x14ac:dyDescent="0.3">
      <c r="A16334" t="s">
        <v>994</v>
      </c>
      <c r="B16334" t="s">
        <v>148</v>
      </c>
      <c r="C16334" s="7">
        <v>44967</v>
      </c>
      <c r="E16334" s="27">
        <v>1200</v>
      </c>
      <c r="G16334" s="27" t="str">
        <f>VLOOKUP(C16334,W:Y,3,TRUE)</f>
        <v>February 23</v>
      </c>
      <c r="H16334" s="27">
        <f t="shared" si="255"/>
        <v>16333</v>
      </c>
      <c r="I16334" s="30" t="str">
        <f>IF(G16334='Check Register'!$E$1,H16334,"")</f>
        <v/>
      </c>
    </row>
    <row r="16335" spans="1:9" x14ac:dyDescent="0.3">
      <c r="A16335" t="s">
        <v>787</v>
      </c>
      <c r="B16335" t="s">
        <v>20</v>
      </c>
      <c r="C16335" s="7">
        <v>44967</v>
      </c>
      <c r="E16335" s="27">
        <v>4524.8599999999997</v>
      </c>
      <c r="G16335" s="27" t="str">
        <f>VLOOKUP(C16335,W:Y,3,TRUE)</f>
        <v>February 23</v>
      </c>
      <c r="H16335" s="27">
        <f t="shared" si="255"/>
        <v>16334</v>
      </c>
      <c r="I16335" s="30" t="str">
        <f>IF(G16335='Check Register'!$E$1,H16335,"")</f>
        <v/>
      </c>
    </row>
    <row r="16336" spans="1:9" x14ac:dyDescent="0.3">
      <c r="A16336" t="s">
        <v>1126</v>
      </c>
      <c r="B16336" t="s">
        <v>18</v>
      </c>
      <c r="C16336" s="7">
        <v>44967</v>
      </c>
      <c r="E16336" s="27">
        <v>43.95</v>
      </c>
      <c r="G16336" s="27" t="str">
        <f>VLOOKUP(C16336,W:Y,3,TRUE)</f>
        <v>February 23</v>
      </c>
      <c r="H16336" s="27">
        <f t="shared" si="255"/>
        <v>16335</v>
      </c>
      <c r="I16336" s="30" t="str">
        <f>IF(G16336='Check Register'!$E$1,H16336,"")</f>
        <v/>
      </c>
    </row>
    <row r="16337" spans="1:9" x14ac:dyDescent="0.3">
      <c r="A16337" t="s">
        <v>1295</v>
      </c>
      <c r="B16337" t="s">
        <v>102</v>
      </c>
      <c r="C16337" s="7">
        <v>44967</v>
      </c>
      <c r="E16337" s="27">
        <v>41917.089999999997</v>
      </c>
      <c r="G16337" s="27" t="str">
        <f>VLOOKUP(C16337,W:Y,3,TRUE)</f>
        <v>February 23</v>
      </c>
      <c r="H16337" s="27">
        <f t="shared" si="255"/>
        <v>16336</v>
      </c>
      <c r="I16337" s="30" t="str">
        <f>IF(G16337='Check Register'!$E$1,H16337,"")</f>
        <v/>
      </c>
    </row>
    <row r="16338" spans="1:9" x14ac:dyDescent="0.3">
      <c r="A16338" t="s">
        <v>821</v>
      </c>
      <c r="B16338" t="s">
        <v>33</v>
      </c>
      <c r="C16338" s="7">
        <v>44967</v>
      </c>
      <c r="E16338" s="27">
        <v>68.61</v>
      </c>
      <c r="G16338" s="27" t="str">
        <f>VLOOKUP(C16338,W:Y,3,TRUE)</f>
        <v>February 23</v>
      </c>
      <c r="H16338" s="27">
        <f t="shared" si="255"/>
        <v>16337</v>
      </c>
      <c r="I16338" s="30" t="str">
        <f>IF(G16338='Check Register'!$E$1,H16338,"")</f>
        <v/>
      </c>
    </row>
    <row r="16339" spans="1:9" x14ac:dyDescent="0.3">
      <c r="A16339" t="s">
        <v>930</v>
      </c>
      <c r="B16339" t="s">
        <v>8</v>
      </c>
      <c r="C16339" s="7">
        <v>44967</v>
      </c>
      <c r="E16339" s="27">
        <v>605.59</v>
      </c>
      <c r="G16339" s="27" t="str">
        <f>VLOOKUP(C16339,W:Y,3,TRUE)</f>
        <v>February 23</v>
      </c>
      <c r="H16339" s="27">
        <f t="shared" si="255"/>
        <v>16338</v>
      </c>
      <c r="I16339" s="30" t="str">
        <f>IF(G16339='Check Register'!$E$1,H16339,"")</f>
        <v/>
      </c>
    </row>
    <row r="16340" spans="1:9" x14ac:dyDescent="0.3">
      <c r="A16340" t="s">
        <v>1180</v>
      </c>
      <c r="B16340" t="s">
        <v>85</v>
      </c>
      <c r="C16340" s="7">
        <v>44967</v>
      </c>
      <c r="E16340" s="27">
        <v>257.39999999999998</v>
      </c>
      <c r="G16340" s="27" t="str">
        <f>VLOOKUP(C16340,W:Y,3,TRUE)</f>
        <v>February 23</v>
      </c>
      <c r="H16340" s="27">
        <f t="shared" si="255"/>
        <v>16339</v>
      </c>
      <c r="I16340" s="30" t="str">
        <f>IF(G16340='Check Register'!$E$1,H16340,"")</f>
        <v/>
      </c>
    </row>
    <row r="16341" spans="1:9" x14ac:dyDescent="0.3">
      <c r="A16341" t="s">
        <v>795</v>
      </c>
      <c r="B16341" t="s">
        <v>89</v>
      </c>
      <c r="C16341" s="7">
        <v>44967</v>
      </c>
      <c r="E16341" s="27">
        <v>775.17</v>
      </c>
      <c r="G16341" s="27" t="str">
        <f>VLOOKUP(C16341,W:Y,3,TRUE)</f>
        <v>February 23</v>
      </c>
      <c r="H16341" s="27">
        <f t="shared" si="255"/>
        <v>16340</v>
      </c>
      <c r="I16341" s="30" t="str">
        <f>IF(G16341='Check Register'!$E$1,H16341,"")</f>
        <v/>
      </c>
    </row>
    <row r="16342" spans="1:9" x14ac:dyDescent="0.3">
      <c r="A16342" t="s">
        <v>796</v>
      </c>
      <c r="B16342" t="s">
        <v>102</v>
      </c>
      <c r="C16342" s="7">
        <v>44967</v>
      </c>
      <c r="E16342" s="27">
        <v>1405.35</v>
      </c>
      <c r="G16342" s="27" t="str">
        <f>VLOOKUP(C16342,W:Y,3,TRUE)</f>
        <v>February 23</v>
      </c>
      <c r="H16342" s="27">
        <f t="shared" si="255"/>
        <v>16341</v>
      </c>
      <c r="I16342" s="30" t="str">
        <f>IF(G16342='Check Register'!$E$1,H16342,"")</f>
        <v/>
      </c>
    </row>
    <row r="16343" spans="1:9" x14ac:dyDescent="0.3">
      <c r="A16343" t="s">
        <v>1098</v>
      </c>
      <c r="B16343" t="s">
        <v>85</v>
      </c>
      <c r="C16343" s="7">
        <v>44967</v>
      </c>
      <c r="E16343" s="27">
        <v>1177</v>
      </c>
      <c r="G16343" s="27" t="str">
        <f>VLOOKUP(C16343,W:Y,3,TRUE)</f>
        <v>February 23</v>
      </c>
      <c r="H16343" s="27">
        <f t="shared" si="255"/>
        <v>16342</v>
      </c>
      <c r="I16343" s="30" t="str">
        <f>IF(G16343='Check Register'!$E$1,H16343,"")</f>
        <v/>
      </c>
    </row>
    <row r="16344" spans="1:9" x14ac:dyDescent="0.3">
      <c r="A16344" t="s">
        <v>1127</v>
      </c>
      <c r="B16344" t="s">
        <v>22</v>
      </c>
      <c r="C16344" s="7">
        <v>44967</v>
      </c>
      <c r="E16344" s="27">
        <v>1.74</v>
      </c>
      <c r="G16344" s="27" t="str">
        <f>VLOOKUP(C16344,W:Y,3,TRUE)</f>
        <v>February 23</v>
      </c>
      <c r="H16344" s="27">
        <f t="shared" si="255"/>
        <v>16343</v>
      </c>
      <c r="I16344" s="30" t="str">
        <f>IF(G16344='Check Register'!$E$1,H16344,"")</f>
        <v/>
      </c>
    </row>
    <row r="16345" spans="1:9" x14ac:dyDescent="0.3">
      <c r="A16345" t="s">
        <v>1128</v>
      </c>
      <c r="B16345" t="s">
        <v>89</v>
      </c>
      <c r="C16345" s="7">
        <v>44967</v>
      </c>
      <c r="E16345" s="27">
        <v>77.849999999999994</v>
      </c>
      <c r="G16345" s="27" t="str">
        <f>VLOOKUP(C16345,W:Y,3,TRUE)</f>
        <v>February 23</v>
      </c>
      <c r="H16345" s="27">
        <f t="shared" si="255"/>
        <v>16344</v>
      </c>
      <c r="I16345" s="30" t="str">
        <f>IF(G16345='Check Register'!$E$1,H16345,"")</f>
        <v/>
      </c>
    </row>
    <row r="16346" spans="1:9" x14ac:dyDescent="0.3">
      <c r="A16346" t="s">
        <v>655</v>
      </c>
      <c r="B16346" t="s">
        <v>6</v>
      </c>
      <c r="C16346" s="7">
        <v>44967</v>
      </c>
      <c r="E16346" s="27">
        <v>145536.23000000001</v>
      </c>
      <c r="G16346" s="27" t="str">
        <f>VLOOKUP(C16346,W:Y,3,TRUE)</f>
        <v>February 23</v>
      </c>
      <c r="H16346" s="27">
        <f t="shared" si="255"/>
        <v>16345</v>
      </c>
      <c r="I16346" s="30" t="str">
        <f>IF(G16346='Check Register'!$E$1,H16346,"")</f>
        <v/>
      </c>
    </row>
    <row r="16347" spans="1:9" x14ac:dyDescent="0.3">
      <c r="A16347" t="s">
        <v>1270</v>
      </c>
      <c r="B16347" t="s">
        <v>12</v>
      </c>
      <c r="C16347" s="7">
        <v>44967</v>
      </c>
      <c r="E16347" s="27">
        <v>865.72</v>
      </c>
      <c r="G16347" s="27" t="str">
        <f>VLOOKUP(C16347,W:Y,3,TRUE)</f>
        <v>February 23</v>
      </c>
      <c r="H16347" s="27">
        <f t="shared" si="255"/>
        <v>16346</v>
      </c>
      <c r="I16347" s="30" t="str">
        <f>IF(G16347='Check Register'!$E$1,H16347,"")</f>
        <v/>
      </c>
    </row>
    <row r="16348" spans="1:9" x14ac:dyDescent="0.3">
      <c r="A16348" t="s">
        <v>989</v>
      </c>
      <c r="B16348" t="s">
        <v>39</v>
      </c>
      <c r="C16348" s="7">
        <v>44967</v>
      </c>
      <c r="E16348" s="27">
        <v>248</v>
      </c>
      <c r="G16348" s="27" t="str">
        <f>VLOOKUP(C16348,W:Y,3,TRUE)</f>
        <v>February 23</v>
      </c>
      <c r="H16348" s="27">
        <f t="shared" si="255"/>
        <v>16347</v>
      </c>
      <c r="I16348" s="30" t="str">
        <f>IF(G16348='Check Register'!$E$1,H16348,"")</f>
        <v/>
      </c>
    </row>
    <row r="16349" spans="1:9" x14ac:dyDescent="0.3">
      <c r="A16349" t="s">
        <v>983</v>
      </c>
      <c r="B16349" t="s">
        <v>43</v>
      </c>
      <c r="C16349" s="7">
        <v>44967</v>
      </c>
      <c r="E16349" s="27">
        <v>247.5</v>
      </c>
      <c r="G16349" s="27" t="str">
        <f>VLOOKUP(C16349,W:Y,3,TRUE)</f>
        <v>February 23</v>
      </c>
      <c r="H16349" s="27">
        <f t="shared" si="255"/>
        <v>16348</v>
      </c>
      <c r="I16349" s="30" t="str">
        <f>IF(G16349='Check Register'!$E$1,H16349,"")</f>
        <v/>
      </c>
    </row>
    <row r="16350" spans="1:9" x14ac:dyDescent="0.3">
      <c r="A16350" t="s">
        <v>1327</v>
      </c>
      <c r="B16350" t="s">
        <v>12</v>
      </c>
      <c r="C16350" s="7">
        <v>44967</v>
      </c>
      <c r="E16350" s="27">
        <v>38.9</v>
      </c>
      <c r="G16350" s="27" t="str">
        <f>VLOOKUP(C16350,W:Y,3,TRUE)</f>
        <v>February 23</v>
      </c>
      <c r="H16350" s="27">
        <f t="shared" si="255"/>
        <v>16349</v>
      </c>
      <c r="I16350" s="30" t="str">
        <f>IF(G16350='Check Register'!$E$1,H16350,"")</f>
        <v/>
      </c>
    </row>
    <row r="16351" spans="1:9" x14ac:dyDescent="0.3">
      <c r="A16351" t="s">
        <v>829</v>
      </c>
      <c r="B16351" t="s">
        <v>22</v>
      </c>
      <c r="C16351" s="7">
        <v>44967</v>
      </c>
      <c r="E16351" s="27">
        <v>189.02</v>
      </c>
      <c r="G16351" s="27" t="str">
        <f>VLOOKUP(C16351,W:Y,3,TRUE)</f>
        <v>February 23</v>
      </c>
      <c r="H16351" s="27">
        <f t="shared" si="255"/>
        <v>16350</v>
      </c>
      <c r="I16351" s="30" t="str">
        <f>IF(G16351='Check Register'!$E$1,H16351,"")</f>
        <v/>
      </c>
    </row>
    <row r="16352" spans="1:9" x14ac:dyDescent="0.3">
      <c r="A16352" t="s">
        <v>829</v>
      </c>
      <c r="B16352" t="s">
        <v>35</v>
      </c>
      <c r="C16352" s="7">
        <v>44967</v>
      </c>
      <c r="E16352" s="27">
        <v>309.10000000000002</v>
      </c>
      <c r="G16352" s="27" t="str">
        <f>VLOOKUP(C16352,W:Y,3,TRUE)</f>
        <v>February 23</v>
      </c>
      <c r="H16352" s="27">
        <f t="shared" si="255"/>
        <v>16351</v>
      </c>
      <c r="I16352" s="30" t="str">
        <f>IF(G16352='Check Register'!$E$1,H16352,"")</f>
        <v/>
      </c>
    </row>
    <row r="16353" spans="1:9" x14ac:dyDescent="0.3">
      <c r="A16353" t="s">
        <v>1114</v>
      </c>
      <c r="B16353" t="s">
        <v>102</v>
      </c>
      <c r="C16353" s="7">
        <v>44967</v>
      </c>
      <c r="E16353" s="27">
        <v>867118.26</v>
      </c>
      <c r="G16353" s="27" t="str">
        <f>VLOOKUP(C16353,W:Y,3,TRUE)</f>
        <v>February 23</v>
      </c>
      <c r="H16353" s="27">
        <f t="shared" si="255"/>
        <v>16352</v>
      </c>
      <c r="I16353" s="30" t="str">
        <f>IF(G16353='Check Register'!$E$1,H16353,"")</f>
        <v/>
      </c>
    </row>
    <row r="16354" spans="1:9" x14ac:dyDescent="0.3">
      <c r="A16354" t="s">
        <v>802</v>
      </c>
      <c r="B16354" t="s">
        <v>14</v>
      </c>
      <c r="C16354" s="7">
        <v>44967</v>
      </c>
      <c r="E16354" s="27">
        <v>690</v>
      </c>
      <c r="G16354" s="27" t="str">
        <f>VLOOKUP(C16354,W:Y,3,TRUE)</f>
        <v>February 23</v>
      </c>
      <c r="H16354" s="27">
        <f t="shared" si="255"/>
        <v>16353</v>
      </c>
      <c r="I16354" s="30" t="str">
        <f>IF(G16354='Check Register'!$E$1,H16354,"")</f>
        <v/>
      </c>
    </row>
    <row r="16355" spans="1:9" x14ac:dyDescent="0.3">
      <c r="A16355" t="s">
        <v>1353</v>
      </c>
      <c r="B16355" t="s">
        <v>89</v>
      </c>
      <c r="C16355" s="7">
        <v>44967</v>
      </c>
      <c r="E16355" s="27">
        <v>366.5</v>
      </c>
      <c r="G16355" s="27" t="str">
        <f>VLOOKUP(C16355,W:Y,3,TRUE)</f>
        <v>February 23</v>
      </c>
      <c r="H16355" s="27">
        <f t="shared" si="255"/>
        <v>16354</v>
      </c>
      <c r="I16355" s="30" t="str">
        <f>IF(G16355='Check Register'!$E$1,H16355,"")</f>
        <v/>
      </c>
    </row>
    <row r="16356" spans="1:9" x14ac:dyDescent="0.3">
      <c r="A16356" t="s">
        <v>999</v>
      </c>
      <c r="B16356" t="s">
        <v>8</v>
      </c>
      <c r="C16356" s="7">
        <v>44967</v>
      </c>
      <c r="E16356" s="27">
        <v>1570.14</v>
      </c>
      <c r="G16356" s="27" t="str">
        <f>VLOOKUP(C16356,W:Y,3,TRUE)</f>
        <v>February 23</v>
      </c>
      <c r="H16356" s="27">
        <f t="shared" si="255"/>
        <v>16355</v>
      </c>
      <c r="I16356" s="30" t="str">
        <f>IF(G16356='Check Register'!$E$1,H16356,"")</f>
        <v/>
      </c>
    </row>
    <row r="16357" spans="1:9" x14ac:dyDescent="0.3">
      <c r="A16357" t="s">
        <v>860</v>
      </c>
      <c r="B16357" t="s">
        <v>22</v>
      </c>
      <c r="C16357" s="7">
        <v>44967</v>
      </c>
      <c r="E16357" s="27">
        <v>104</v>
      </c>
      <c r="G16357" s="27" t="str">
        <f>VLOOKUP(C16357,W:Y,3,TRUE)</f>
        <v>February 23</v>
      </c>
      <c r="H16357" s="27">
        <f t="shared" si="255"/>
        <v>16356</v>
      </c>
      <c r="I16357" s="30" t="str">
        <f>IF(G16357='Check Register'!$E$1,H16357,"")</f>
        <v/>
      </c>
    </row>
    <row r="16358" spans="1:9" x14ac:dyDescent="0.3">
      <c r="A16358" t="s">
        <v>1354</v>
      </c>
      <c r="B16358" t="s">
        <v>150</v>
      </c>
      <c r="C16358" s="7">
        <v>44967</v>
      </c>
      <c r="E16358" s="27">
        <v>120</v>
      </c>
      <c r="G16358" s="27" t="str">
        <f>VLOOKUP(C16358,W:Y,3,TRUE)</f>
        <v>February 23</v>
      </c>
      <c r="H16358" s="27">
        <f t="shared" si="255"/>
        <v>16357</v>
      </c>
      <c r="I16358" s="30" t="str">
        <f>IF(G16358='Check Register'!$E$1,H16358,"")</f>
        <v/>
      </c>
    </row>
    <row r="16359" spans="1:9" x14ac:dyDescent="0.3">
      <c r="A16359" t="s">
        <v>803</v>
      </c>
      <c r="B16359" t="s">
        <v>73</v>
      </c>
      <c r="C16359" s="7">
        <v>44967</v>
      </c>
      <c r="E16359" s="27">
        <v>16057.9</v>
      </c>
      <c r="G16359" s="27" t="str">
        <f>VLOOKUP(C16359,W:Y,3,TRUE)</f>
        <v>February 23</v>
      </c>
      <c r="H16359" s="27">
        <f t="shared" si="255"/>
        <v>16358</v>
      </c>
      <c r="I16359" s="30" t="str">
        <f>IF(G16359='Check Register'!$E$1,H16359,"")</f>
        <v/>
      </c>
    </row>
    <row r="16360" spans="1:9" x14ac:dyDescent="0.3">
      <c r="A16360" t="s">
        <v>805</v>
      </c>
      <c r="B16360" t="s">
        <v>127</v>
      </c>
      <c r="C16360" s="7">
        <v>44967</v>
      </c>
      <c r="E16360" s="27">
        <v>469.22</v>
      </c>
      <c r="G16360" s="27" t="str">
        <f>VLOOKUP(C16360,W:Y,3,TRUE)</f>
        <v>February 23</v>
      </c>
      <c r="H16360" s="27">
        <f t="shared" si="255"/>
        <v>16359</v>
      </c>
      <c r="I16360" s="30" t="str">
        <f>IF(G16360='Check Register'!$E$1,H16360,"")</f>
        <v/>
      </c>
    </row>
    <row r="16361" spans="1:9" x14ac:dyDescent="0.3">
      <c r="A16361" t="s">
        <v>805</v>
      </c>
      <c r="B16361" t="s">
        <v>11</v>
      </c>
      <c r="C16361" s="7">
        <v>44967</v>
      </c>
      <c r="E16361" s="27">
        <v>709.95</v>
      </c>
      <c r="G16361" s="27" t="str">
        <f>VLOOKUP(C16361,W:Y,3,TRUE)</f>
        <v>February 23</v>
      </c>
      <c r="H16361" s="27">
        <f t="shared" si="255"/>
        <v>16360</v>
      </c>
      <c r="I16361" s="30" t="str">
        <f>IF(G16361='Check Register'!$E$1,H16361,"")</f>
        <v/>
      </c>
    </row>
    <row r="16362" spans="1:9" x14ac:dyDescent="0.3">
      <c r="A16362" t="s">
        <v>1124</v>
      </c>
      <c r="B16362" t="s">
        <v>180</v>
      </c>
      <c r="C16362" s="7">
        <v>44967</v>
      </c>
      <c r="E16362" s="27">
        <v>155.85</v>
      </c>
      <c r="G16362" s="27" t="str">
        <f>VLOOKUP(C16362,W:Y,3,TRUE)</f>
        <v>February 23</v>
      </c>
      <c r="H16362" s="27">
        <f t="shared" si="255"/>
        <v>16361</v>
      </c>
      <c r="I16362" s="30" t="str">
        <f>IF(G16362='Check Register'!$E$1,H16362,"")</f>
        <v/>
      </c>
    </row>
    <row r="16363" spans="1:9" x14ac:dyDescent="0.3">
      <c r="A16363" t="s">
        <v>954</v>
      </c>
      <c r="B16363" t="s">
        <v>89</v>
      </c>
      <c r="C16363" s="7">
        <v>44967</v>
      </c>
      <c r="E16363" s="27">
        <v>677.5</v>
      </c>
      <c r="G16363" s="27" t="str">
        <f>VLOOKUP(C16363,W:Y,3,TRUE)</f>
        <v>February 23</v>
      </c>
      <c r="H16363" s="27">
        <f t="shared" si="255"/>
        <v>16362</v>
      </c>
      <c r="I16363" s="30" t="str">
        <f>IF(G16363='Check Register'!$E$1,H16363,"")</f>
        <v/>
      </c>
    </row>
    <row r="16364" spans="1:9" x14ac:dyDescent="0.3">
      <c r="A16364" t="s">
        <v>835</v>
      </c>
      <c r="B16364" t="s">
        <v>18</v>
      </c>
      <c r="C16364" s="7">
        <v>44967</v>
      </c>
      <c r="E16364" s="27">
        <v>292.45</v>
      </c>
      <c r="G16364" s="27" t="str">
        <f>VLOOKUP(C16364,W:Y,3,TRUE)</f>
        <v>February 23</v>
      </c>
      <c r="H16364" s="27">
        <f t="shared" si="255"/>
        <v>16363</v>
      </c>
      <c r="I16364" s="30" t="str">
        <f>IF(G16364='Check Register'!$E$1,H16364,"")</f>
        <v/>
      </c>
    </row>
    <row r="16365" spans="1:9" x14ac:dyDescent="0.3">
      <c r="A16365" t="s">
        <v>97</v>
      </c>
      <c r="B16365" t="s">
        <v>6</v>
      </c>
      <c r="C16365" s="7">
        <v>44972</v>
      </c>
      <c r="E16365" s="27">
        <v>157824.17000000001</v>
      </c>
      <c r="G16365" s="27" t="str">
        <f>VLOOKUP(C16365,W:Y,3,TRUE)</f>
        <v>February 23</v>
      </c>
      <c r="H16365" s="27">
        <f t="shared" si="255"/>
        <v>16364</v>
      </c>
      <c r="I16365" s="30" t="str">
        <f>IF(G16365='Check Register'!$E$1,H16365,"")</f>
        <v/>
      </c>
    </row>
    <row r="16366" spans="1:9" x14ac:dyDescent="0.3">
      <c r="A16366" t="s">
        <v>867</v>
      </c>
      <c r="B16366" t="s">
        <v>89</v>
      </c>
      <c r="C16366" s="7">
        <v>44974</v>
      </c>
      <c r="E16366" s="27">
        <v>636</v>
      </c>
      <c r="G16366" s="27" t="str">
        <f>VLOOKUP(C16366,W:Y,3,TRUE)</f>
        <v>February 23</v>
      </c>
      <c r="H16366" s="27">
        <f t="shared" si="255"/>
        <v>16365</v>
      </c>
      <c r="I16366" s="30" t="str">
        <f>IF(G16366='Check Register'!$E$1,H16366,"")</f>
        <v/>
      </c>
    </row>
    <row r="16367" spans="1:9" x14ac:dyDescent="0.3">
      <c r="A16367" t="s">
        <v>779</v>
      </c>
      <c r="B16367" t="s">
        <v>14</v>
      </c>
      <c r="C16367" s="7">
        <v>44974</v>
      </c>
      <c r="E16367" s="27">
        <v>1603.75</v>
      </c>
      <c r="G16367" s="27" t="str">
        <f>VLOOKUP(C16367,W:Y,3,TRUE)</f>
        <v>February 23</v>
      </c>
      <c r="H16367" s="27">
        <f t="shared" si="255"/>
        <v>16366</v>
      </c>
      <c r="I16367" s="30" t="str">
        <f>IF(G16367='Check Register'!$E$1,H16367,"")</f>
        <v/>
      </c>
    </row>
    <row r="16368" spans="1:9" x14ac:dyDescent="0.3">
      <c r="A16368" t="s">
        <v>993</v>
      </c>
      <c r="B16368" t="s">
        <v>148</v>
      </c>
      <c r="C16368" s="7">
        <v>44974</v>
      </c>
      <c r="E16368" s="27">
        <v>225</v>
      </c>
      <c r="G16368" s="27" t="str">
        <f>VLOOKUP(C16368,W:Y,3,TRUE)</f>
        <v>February 23</v>
      </c>
      <c r="H16368" s="27">
        <f t="shared" si="255"/>
        <v>16367</v>
      </c>
      <c r="I16368" s="30" t="str">
        <f>IF(G16368='Check Register'!$E$1,H16368,"")</f>
        <v/>
      </c>
    </row>
    <row r="16369" spans="1:9" x14ac:dyDescent="0.3">
      <c r="A16369" t="s">
        <v>1143</v>
      </c>
      <c r="B16369" t="s">
        <v>100</v>
      </c>
      <c r="C16369" s="7">
        <v>44974</v>
      </c>
      <c r="E16369" s="27">
        <v>1500</v>
      </c>
      <c r="G16369" s="27" t="str">
        <f>VLOOKUP(C16369,W:Y,3,TRUE)</f>
        <v>February 23</v>
      </c>
      <c r="H16369" s="27">
        <f t="shared" si="255"/>
        <v>16368</v>
      </c>
      <c r="I16369" s="30" t="str">
        <f>IF(G16369='Check Register'!$E$1,H16369,"")</f>
        <v/>
      </c>
    </row>
    <row r="16370" spans="1:9" x14ac:dyDescent="0.3">
      <c r="A16370" t="s">
        <v>818</v>
      </c>
      <c r="B16370" t="s">
        <v>210</v>
      </c>
      <c r="C16370" s="7">
        <v>44974</v>
      </c>
      <c r="E16370" s="27">
        <v>1268.3499999999999</v>
      </c>
      <c r="G16370" s="27" t="str">
        <f>VLOOKUP(C16370,W:Y,3,TRUE)</f>
        <v>February 23</v>
      </c>
      <c r="H16370" s="27">
        <f t="shared" si="255"/>
        <v>16369</v>
      </c>
      <c r="I16370" s="30" t="str">
        <f>IF(G16370='Check Register'!$E$1,H16370,"")</f>
        <v/>
      </c>
    </row>
    <row r="16371" spans="1:9" x14ac:dyDescent="0.3">
      <c r="A16371" t="s">
        <v>957</v>
      </c>
      <c r="B16371" t="s">
        <v>22</v>
      </c>
      <c r="C16371" s="7">
        <v>44974</v>
      </c>
      <c r="E16371" s="27">
        <v>9801.67</v>
      </c>
      <c r="G16371" s="27" t="str">
        <f>VLOOKUP(C16371,W:Y,3,TRUE)</f>
        <v>February 23</v>
      </c>
      <c r="H16371" s="27">
        <f t="shared" si="255"/>
        <v>16370</v>
      </c>
      <c r="I16371" s="30" t="str">
        <f>IF(G16371='Check Register'!$E$1,H16371,"")</f>
        <v/>
      </c>
    </row>
    <row r="16372" spans="1:9" x14ac:dyDescent="0.3">
      <c r="A16372" t="s">
        <v>790</v>
      </c>
      <c r="B16372" t="s">
        <v>43</v>
      </c>
      <c r="C16372" s="7">
        <v>44974</v>
      </c>
      <c r="E16372" s="27">
        <v>230</v>
      </c>
      <c r="G16372" s="27" t="str">
        <f>VLOOKUP(C16372,W:Y,3,TRUE)</f>
        <v>February 23</v>
      </c>
      <c r="H16372" s="27">
        <f t="shared" si="255"/>
        <v>16371</v>
      </c>
      <c r="I16372" s="30" t="str">
        <f>IF(G16372='Check Register'!$E$1,H16372,"")</f>
        <v/>
      </c>
    </row>
    <row r="16373" spans="1:9" x14ac:dyDescent="0.3">
      <c r="A16373" t="s">
        <v>824</v>
      </c>
      <c r="B16373" t="s">
        <v>14</v>
      </c>
      <c r="C16373" s="7">
        <v>44974</v>
      </c>
      <c r="E16373" s="27">
        <v>9599.9500000000007</v>
      </c>
      <c r="G16373" s="27" t="str">
        <f>VLOOKUP(C16373,W:Y,3,TRUE)</f>
        <v>February 23</v>
      </c>
      <c r="H16373" s="27">
        <f t="shared" si="255"/>
        <v>16372</v>
      </c>
      <c r="I16373" s="30" t="str">
        <f>IF(G16373='Check Register'!$E$1,H16373,"")</f>
        <v/>
      </c>
    </row>
    <row r="16374" spans="1:9" x14ac:dyDescent="0.3">
      <c r="A16374" t="s">
        <v>825</v>
      </c>
      <c r="B16374" t="s">
        <v>22</v>
      </c>
      <c r="C16374" s="7">
        <v>44974</v>
      </c>
      <c r="E16374" s="27">
        <v>595.4</v>
      </c>
      <c r="G16374" s="27" t="str">
        <f>VLOOKUP(C16374,W:Y,3,TRUE)</f>
        <v>February 23</v>
      </c>
      <c r="H16374" s="27">
        <f t="shared" si="255"/>
        <v>16373</v>
      </c>
      <c r="I16374" s="30" t="str">
        <f>IF(G16374='Check Register'!$E$1,H16374,"")</f>
        <v/>
      </c>
    </row>
    <row r="16375" spans="1:9" x14ac:dyDescent="0.3">
      <c r="A16375" t="s">
        <v>988</v>
      </c>
      <c r="B16375" t="s">
        <v>100</v>
      </c>
      <c r="C16375" s="7">
        <v>44974</v>
      </c>
      <c r="E16375" s="27">
        <v>2242.2800000000002</v>
      </c>
      <c r="G16375" s="27" t="str">
        <f>VLOOKUP(C16375,W:Y,3,TRUE)</f>
        <v>February 23</v>
      </c>
      <c r="H16375" s="27">
        <f t="shared" si="255"/>
        <v>16374</v>
      </c>
      <c r="I16375" s="30" t="str">
        <f>IF(G16375='Check Register'!$E$1,H16375,"")</f>
        <v/>
      </c>
    </row>
    <row r="16376" spans="1:9" x14ac:dyDescent="0.3">
      <c r="A16376" t="s">
        <v>828</v>
      </c>
      <c r="B16376" t="s">
        <v>102</v>
      </c>
      <c r="C16376" s="7">
        <v>44974</v>
      </c>
      <c r="E16376" s="27">
        <v>39583.040000000001</v>
      </c>
      <c r="G16376" s="27" t="str">
        <f>VLOOKUP(C16376,W:Y,3,TRUE)</f>
        <v>February 23</v>
      </c>
      <c r="H16376" s="27">
        <f t="shared" si="255"/>
        <v>16375</v>
      </c>
      <c r="I16376" s="30" t="str">
        <f>IF(G16376='Check Register'!$E$1,H16376,"")</f>
        <v/>
      </c>
    </row>
    <row r="16377" spans="1:9" x14ac:dyDescent="0.3">
      <c r="A16377" t="s">
        <v>798</v>
      </c>
      <c r="B16377" t="s">
        <v>22</v>
      </c>
      <c r="C16377" s="7">
        <v>44974</v>
      </c>
      <c r="E16377" s="27">
        <v>82.5</v>
      </c>
      <c r="G16377" s="27" t="str">
        <f>VLOOKUP(C16377,W:Y,3,TRUE)</f>
        <v>February 23</v>
      </c>
      <c r="H16377" s="27">
        <f t="shared" si="255"/>
        <v>16376</v>
      </c>
      <c r="I16377" s="30" t="str">
        <f>IF(G16377='Check Register'!$E$1,H16377,"")</f>
        <v/>
      </c>
    </row>
    <row r="16378" spans="1:9" x14ac:dyDescent="0.3">
      <c r="A16378" t="s">
        <v>855</v>
      </c>
      <c r="B16378" t="s">
        <v>20</v>
      </c>
      <c r="C16378" s="7">
        <v>44974</v>
      </c>
      <c r="E16378" s="27">
        <v>785.91</v>
      </c>
      <c r="G16378" s="27" t="str">
        <f>VLOOKUP(C16378,W:Y,3,TRUE)</f>
        <v>February 23</v>
      </c>
      <c r="H16378" s="27">
        <f t="shared" si="255"/>
        <v>16377</v>
      </c>
      <c r="I16378" s="30" t="str">
        <f>IF(G16378='Check Register'!$E$1,H16378,"")</f>
        <v/>
      </c>
    </row>
    <row r="16379" spans="1:9" x14ac:dyDescent="0.3">
      <c r="A16379" t="s">
        <v>879</v>
      </c>
      <c r="B16379" t="s">
        <v>180</v>
      </c>
      <c r="C16379" s="7">
        <v>44974</v>
      </c>
      <c r="E16379" s="27">
        <v>336</v>
      </c>
      <c r="G16379" s="27" t="str">
        <f>VLOOKUP(C16379,W:Y,3,TRUE)</f>
        <v>February 23</v>
      </c>
      <c r="H16379" s="27">
        <f t="shared" si="255"/>
        <v>16378</v>
      </c>
      <c r="I16379" s="30" t="str">
        <f>IF(G16379='Check Register'!$E$1,H16379,"")</f>
        <v/>
      </c>
    </row>
    <row r="16380" spans="1:9" x14ac:dyDescent="0.3">
      <c r="A16380" t="s">
        <v>880</v>
      </c>
      <c r="B16380" t="s">
        <v>115</v>
      </c>
      <c r="C16380" s="7">
        <v>44974</v>
      </c>
      <c r="E16380" s="27">
        <v>1900</v>
      </c>
      <c r="G16380" s="27" t="str">
        <f>VLOOKUP(C16380,W:Y,3,TRUE)</f>
        <v>February 23</v>
      </c>
      <c r="H16380" s="27">
        <f t="shared" si="255"/>
        <v>16379</v>
      </c>
      <c r="I16380" s="30" t="str">
        <f>IF(G16380='Check Register'!$E$1,H16380,"")</f>
        <v/>
      </c>
    </row>
    <row r="16381" spans="1:9" x14ac:dyDescent="0.3">
      <c r="A16381" t="s">
        <v>1270</v>
      </c>
      <c r="B16381" t="s">
        <v>12</v>
      </c>
      <c r="C16381" s="7">
        <v>44974</v>
      </c>
      <c r="E16381" s="27">
        <v>251.9</v>
      </c>
      <c r="G16381" s="27" t="str">
        <f>VLOOKUP(C16381,W:Y,3,TRUE)</f>
        <v>February 23</v>
      </c>
      <c r="H16381" s="27">
        <f t="shared" si="255"/>
        <v>16380</v>
      </c>
      <c r="I16381" s="30" t="str">
        <f>IF(G16381='Check Register'!$E$1,H16381,"")</f>
        <v/>
      </c>
    </row>
    <row r="16382" spans="1:9" x14ac:dyDescent="0.3">
      <c r="A16382" t="s">
        <v>1213</v>
      </c>
      <c r="B16382" t="s">
        <v>81</v>
      </c>
      <c r="C16382" s="7">
        <v>44974</v>
      </c>
      <c r="E16382" s="27">
        <v>272.39</v>
      </c>
      <c r="G16382" s="27" t="str">
        <f>VLOOKUP(C16382,W:Y,3,TRUE)</f>
        <v>February 23</v>
      </c>
      <c r="H16382" s="27">
        <f t="shared" si="255"/>
        <v>16381</v>
      </c>
      <c r="I16382" s="30" t="str">
        <f>IF(G16382='Check Register'!$E$1,H16382,"")</f>
        <v/>
      </c>
    </row>
    <row r="16383" spans="1:9" x14ac:dyDescent="0.3">
      <c r="A16383" t="s">
        <v>1355</v>
      </c>
      <c r="B16383" t="s">
        <v>203</v>
      </c>
      <c r="C16383" s="7">
        <v>44974</v>
      </c>
      <c r="E16383" s="27">
        <v>329</v>
      </c>
      <c r="G16383" s="27" t="str">
        <f>VLOOKUP(C16383,W:Y,3,TRUE)</f>
        <v>February 23</v>
      </c>
      <c r="H16383" s="27">
        <f t="shared" si="255"/>
        <v>16382</v>
      </c>
      <c r="I16383" s="30" t="str">
        <f>IF(G16383='Check Register'!$E$1,H16383,"")</f>
        <v/>
      </c>
    </row>
    <row r="16384" spans="1:9" x14ac:dyDescent="0.3">
      <c r="A16384" t="s">
        <v>1138</v>
      </c>
      <c r="B16384" t="s">
        <v>100</v>
      </c>
      <c r="C16384" s="7">
        <v>44974</v>
      </c>
      <c r="E16384" s="27">
        <v>3384</v>
      </c>
      <c r="G16384" s="27" t="str">
        <f>VLOOKUP(C16384,W:Y,3,TRUE)</f>
        <v>February 23</v>
      </c>
      <c r="H16384" s="27">
        <f t="shared" si="255"/>
        <v>16383</v>
      </c>
      <c r="I16384" s="30" t="str">
        <f>IF(G16384='Check Register'!$E$1,H16384,"")</f>
        <v/>
      </c>
    </row>
    <row r="16385" spans="1:9" x14ac:dyDescent="0.3">
      <c r="A16385" t="s">
        <v>1103</v>
      </c>
      <c r="B16385" t="s">
        <v>39</v>
      </c>
      <c r="C16385" s="7">
        <v>44974</v>
      </c>
      <c r="E16385" s="27">
        <v>70900</v>
      </c>
      <c r="G16385" s="27" t="str">
        <f>VLOOKUP(C16385,W:Y,3,TRUE)</f>
        <v>February 23</v>
      </c>
      <c r="H16385" s="27">
        <f t="shared" si="255"/>
        <v>16384</v>
      </c>
      <c r="I16385" s="30" t="str">
        <f>IF(G16385='Check Register'!$E$1,H16385,"")</f>
        <v/>
      </c>
    </row>
    <row r="16386" spans="1:9" x14ac:dyDescent="0.3">
      <c r="A16386" t="s">
        <v>1103</v>
      </c>
      <c r="B16386" t="s">
        <v>169</v>
      </c>
      <c r="C16386" s="7">
        <v>44974</v>
      </c>
      <c r="E16386" s="27">
        <v>-94165.25</v>
      </c>
      <c r="G16386" s="27" t="str">
        <f>VLOOKUP(C16386,W:Y,3,TRUE)</f>
        <v>February 23</v>
      </c>
      <c r="H16386" s="27">
        <f t="shared" si="255"/>
        <v>16385</v>
      </c>
      <c r="I16386" s="30" t="str">
        <f>IF(G16386='Check Register'!$E$1,H16386,"")</f>
        <v/>
      </c>
    </row>
    <row r="16387" spans="1:9" x14ac:dyDescent="0.3">
      <c r="A16387" t="s">
        <v>1103</v>
      </c>
      <c r="B16387" t="s">
        <v>150</v>
      </c>
      <c r="C16387" s="7">
        <v>44974</v>
      </c>
      <c r="E16387" s="27">
        <v>13.25</v>
      </c>
      <c r="G16387" s="27" t="str">
        <f>VLOOKUP(C16387,W:Y,3,TRUE)</f>
        <v>February 23</v>
      </c>
      <c r="H16387" s="27">
        <f t="shared" ref="H16387:H16450" si="256">1+H16386</f>
        <v>16386</v>
      </c>
      <c r="I16387" s="30" t="str">
        <f>IF(G16387='Check Register'!$E$1,H16387,"")</f>
        <v/>
      </c>
    </row>
    <row r="16388" spans="1:9" x14ac:dyDescent="0.3">
      <c r="A16388" t="s">
        <v>1103</v>
      </c>
      <c r="B16388" t="s">
        <v>210</v>
      </c>
      <c r="C16388" s="7">
        <v>44974</v>
      </c>
      <c r="E16388" s="27">
        <v>9665.83</v>
      </c>
      <c r="G16388" s="27" t="str">
        <f>VLOOKUP(C16388,W:Y,3,TRUE)</f>
        <v>February 23</v>
      </c>
      <c r="H16388" s="27">
        <f t="shared" si="256"/>
        <v>16387</v>
      </c>
      <c r="I16388" s="30" t="str">
        <f>IF(G16388='Check Register'!$E$1,H16388,"")</f>
        <v/>
      </c>
    </row>
    <row r="16389" spans="1:9" x14ac:dyDescent="0.3">
      <c r="A16389" t="s">
        <v>1103</v>
      </c>
      <c r="B16389" t="s">
        <v>102</v>
      </c>
      <c r="C16389" s="7">
        <v>44974</v>
      </c>
      <c r="E16389" s="27">
        <v>782246.84</v>
      </c>
      <c r="G16389" s="27" t="str">
        <f>VLOOKUP(C16389,W:Y,3,TRUE)</f>
        <v>February 23</v>
      </c>
      <c r="H16389" s="27">
        <f t="shared" si="256"/>
        <v>16388</v>
      </c>
      <c r="I16389" s="30" t="str">
        <f>IF(G16389='Check Register'!$E$1,H16389,"")</f>
        <v/>
      </c>
    </row>
    <row r="16390" spans="1:9" x14ac:dyDescent="0.3">
      <c r="A16390" t="s">
        <v>1124</v>
      </c>
      <c r="B16390" t="s">
        <v>180</v>
      </c>
      <c r="C16390" s="7">
        <v>44974</v>
      </c>
      <c r="E16390" s="27">
        <v>90.8</v>
      </c>
      <c r="G16390" s="27" t="str">
        <f>VLOOKUP(C16390,W:Y,3,TRUE)</f>
        <v>February 23</v>
      </c>
      <c r="H16390" s="27">
        <f t="shared" si="256"/>
        <v>16389</v>
      </c>
      <c r="I16390" s="30" t="str">
        <f>IF(G16390='Check Register'!$E$1,H16390,"")</f>
        <v/>
      </c>
    </row>
    <row r="16391" spans="1:9" x14ac:dyDescent="0.3">
      <c r="A16391" t="s">
        <v>1256</v>
      </c>
      <c r="B16391" t="s">
        <v>18</v>
      </c>
      <c r="C16391" s="7">
        <v>44981</v>
      </c>
      <c r="E16391" s="27">
        <v>2400.46</v>
      </c>
      <c r="G16391" s="27" t="str">
        <f>VLOOKUP(C16391,W:Y,3,TRUE)</f>
        <v>February 23</v>
      </c>
      <c r="H16391" s="27">
        <f t="shared" si="256"/>
        <v>16390</v>
      </c>
      <c r="I16391" s="30" t="str">
        <f>IF(G16391='Check Register'!$E$1,H16391,"")</f>
        <v/>
      </c>
    </row>
    <row r="16392" spans="1:9" x14ac:dyDescent="0.3">
      <c r="A16392" t="s">
        <v>810</v>
      </c>
      <c r="B16392" t="s">
        <v>8</v>
      </c>
      <c r="C16392" s="7">
        <v>44981</v>
      </c>
      <c r="E16392" s="27">
        <v>54.95</v>
      </c>
      <c r="G16392" s="27" t="str">
        <f>VLOOKUP(C16392,W:Y,3,TRUE)</f>
        <v>February 23</v>
      </c>
      <c r="H16392" s="27">
        <f t="shared" si="256"/>
        <v>16391</v>
      </c>
      <c r="I16392" s="30" t="str">
        <f>IF(G16392='Check Register'!$E$1,H16392,"")</f>
        <v/>
      </c>
    </row>
    <row r="16393" spans="1:9" x14ac:dyDescent="0.3">
      <c r="A16393" t="s">
        <v>1231</v>
      </c>
      <c r="B16393" t="s">
        <v>39</v>
      </c>
      <c r="C16393" s="7">
        <v>44981</v>
      </c>
      <c r="E16393" s="27">
        <v>1605</v>
      </c>
      <c r="G16393" s="27" t="str">
        <f>VLOOKUP(C16393,W:Y,3,TRUE)</f>
        <v>February 23</v>
      </c>
      <c r="H16393" s="27">
        <f t="shared" si="256"/>
        <v>16392</v>
      </c>
      <c r="I16393" s="30" t="str">
        <f>IF(G16393='Check Register'!$E$1,H16393,"")</f>
        <v/>
      </c>
    </row>
    <row r="16394" spans="1:9" x14ac:dyDescent="0.3">
      <c r="A16394" t="s">
        <v>837</v>
      </c>
      <c r="B16394" t="s">
        <v>20</v>
      </c>
      <c r="C16394" s="7">
        <v>44981</v>
      </c>
      <c r="E16394" s="27">
        <v>246.22</v>
      </c>
      <c r="G16394" s="27" t="str">
        <f>VLOOKUP(C16394,W:Y,3,TRUE)</f>
        <v>February 23</v>
      </c>
      <c r="H16394" s="27">
        <f t="shared" si="256"/>
        <v>16393</v>
      </c>
      <c r="I16394" s="30" t="str">
        <f>IF(G16394='Check Register'!$E$1,H16394,"")</f>
        <v/>
      </c>
    </row>
    <row r="16395" spans="1:9" x14ac:dyDescent="0.3">
      <c r="A16395" t="s">
        <v>1316</v>
      </c>
      <c r="B16395" t="s">
        <v>131</v>
      </c>
      <c r="C16395" s="7">
        <v>44981</v>
      </c>
      <c r="E16395" s="27">
        <v>-20.73</v>
      </c>
      <c r="G16395" s="27" t="str">
        <f>VLOOKUP(C16395,W:Y,3,TRUE)</f>
        <v>February 23</v>
      </c>
      <c r="H16395" s="27">
        <f t="shared" si="256"/>
        <v>16394</v>
      </c>
      <c r="I16395" s="30" t="str">
        <f>IF(G16395='Check Register'!$E$1,H16395,"")</f>
        <v/>
      </c>
    </row>
    <row r="16396" spans="1:9" x14ac:dyDescent="0.3">
      <c r="A16396" t="s">
        <v>1316</v>
      </c>
      <c r="B16396" t="s">
        <v>16</v>
      </c>
      <c r="C16396" s="7">
        <v>44981</v>
      </c>
      <c r="E16396" s="27">
        <v>219.75</v>
      </c>
      <c r="G16396" s="27" t="str">
        <f>VLOOKUP(C16396,W:Y,3,TRUE)</f>
        <v>February 23</v>
      </c>
      <c r="H16396" s="27">
        <f t="shared" si="256"/>
        <v>16395</v>
      </c>
      <c r="I16396" s="30" t="str">
        <f>IF(G16396='Check Register'!$E$1,H16396,"")</f>
        <v/>
      </c>
    </row>
    <row r="16397" spans="1:9" x14ac:dyDescent="0.3">
      <c r="A16397" t="s">
        <v>781</v>
      </c>
      <c r="B16397" t="s">
        <v>14</v>
      </c>
      <c r="C16397" s="7">
        <v>44981</v>
      </c>
      <c r="E16397" s="27">
        <v>3583.1</v>
      </c>
      <c r="G16397" s="27" t="str">
        <f>VLOOKUP(C16397,W:Y,3,TRUE)</f>
        <v>February 23</v>
      </c>
      <c r="H16397" s="27">
        <f t="shared" si="256"/>
        <v>16396</v>
      </c>
      <c r="I16397" s="30" t="str">
        <f>IF(G16397='Check Register'!$E$1,H16397,"")</f>
        <v/>
      </c>
    </row>
    <row r="16398" spans="1:9" x14ac:dyDescent="0.3">
      <c r="A16398" t="s">
        <v>782</v>
      </c>
      <c r="B16398" t="s">
        <v>18</v>
      </c>
      <c r="C16398" s="7">
        <v>44981</v>
      </c>
      <c r="E16398" s="27">
        <v>403.04</v>
      </c>
      <c r="G16398" s="27" t="str">
        <f>VLOOKUP(C16398,W:Y,3,TRUE)</f>
        <v>February 23</v>
      </c>
      <c r="H16398" s="27">
        <f t="shared" si="256"/>
        <v>16397</v>
      </c>
      <c r="I16398" s="30" t="str">
        <f>IF(G16398='Check Register'!$E$1,H16398,"")</f>
        <v/>
      </c>
    </row>
    <row r="16399" spans="1:9" x14ac:dyDescent="0.3">
      <c r="A16399" t="s">
        <v>956</v>
      </c>
      <c r="B16399" t="s">
        <v>139</v>
      </c>
      <c r="C16399" s="7">
        <v>44981</v>
      </c>
      <c r="E16399" s="27">
        <v>14569.7</v>
      </c>
      <c r="G16399" s="27" t="str">
        <f>VLOOKUP(C16399,W:Y,3,TRUE)</f>
        <v>February 23</v>
      </c>
      <c r="H16399" s="27">
        <f t="shared" si="256"/>
        <v>16398</v>
      </c>
      <c r="I16399" s="30" t="str">
        <f>IF(G16399='Check Register'!$E$1,H16399,"")</f>
        <v/>
      </c>
    </row>
    <row r="16400" spans="1:9" x14ac:dyDescent="0.3">
      <c r="A16400" t="s">
        <v>1356</v>
      </c>
      <c r="B16400" t="s">
        <v>208</v>
      </c>
      <c r="C16400" s="7">
        <v>44981</v>
      </c>
      <c r="E16400" s="27">
        <v>25</v>
      </c>
      <c r="G16400" s="27" t="str">
        <f>VLOOKUP(C16400,W:Y,3,TRUE)</f>
        <v>February 23</v>
      </c>
      <c r="H16400" s="27">
        <f t="shared" si="256"/>
        <v>16399</v>
      </c>
      <c r="I16400" s="30" t="str">
        <f>IF(G16400='Check Register'!$E$1,H16400,"")</f>
        <v/>
      </c>
    </row>
    <row r="16401" spans="1:9" x14ac:dyDescent="0.3">
      <c r="A16401" t="s">
        <v>1107</v>
      </c>
      <c r="B16401" t="s">
        <v>25</v>
      </c>
      <c r="C16401" s="7">
        <v>44981</v>
      </c>
      <c r="E16401" s="27">
        <v>1075</v>
      </c>
      <c r="G16401" s="27" t="str">
        <f>VLOOKUP(C16401,W:Y,3,TRUE)</f>
        <v>February 23</v>
      </c>
      <c r="H16401" s="27">
        <f t="shared" si="256"/>
        <v>16400</v>
      </c>
      <c r="I16401" s="30" t="str">
        <f>IF(G16401='Check Register'!$E$1,H16401,"")</f>
        <v/>
      </c>
    </row>
    <row r="16402" spans="1:9" x14ac:dyDescent="0.3">
      <c r="A16402" t="s">
        <v>1109</v>
      </c>
      <c r="B16402" t="s">
        <v>39</v>
      </c>
      <c r="C16402" s="7">
        <v>44981</v>
      </c>
      <c r="E16402" s="27">
        <v>602.5</v>
      </c>
      <c r="G16402" s="27" t="str">
        <f>VLOOKUP(C16402,W:Y,3,TRUE)</f>
        <v>February 23</v>
      </c>
      <c r="H16402" s="27">
        <f t="shared" si="256"/>
        <v>16401</v>
      </c>
      <c r="I16402" s="30" t="str">
        <f>IF(G16402='Check Register'!$E$1,H16402,"")</f>
        <v/>
      </c>
    </row>
    <row r="16403" spans="1:9" x14ac:dyDescent="0.3">
      <c r="A16403" t="s">
        <v>791</v>
      </c>
      <c r="B16403" t="s">
        <v>18</v>
      </c>
      <c r="C16403" s="7">
        <v>44981</v>
      </c>
      <c r="E16403" s="27">
        <v>416.87</v>
      </c>
      <c r="G16403" s="27" t="str">
        <f>VLOOKUP(C16403,W:Y,3,TRUE)</f>
        <v>February 23</v>
      </c>
      <c r="H16403" s="27">
        <f t="shared" si="256"/>
        <v>16402</v>
      </c>
      <c r="I16403" s="30" t="str">
        <f>IF(G16403='Check Register'!$E$1,H16403,"")</f>
        <v/>
      </c>
    </row>
    <row r="16404" spans="1:9" x14ac:dyDescent="0.3">
      <c r="A16404" t="s">
        <v>930</v>
      </c>
      <c r="B16404" t="s">
        <v>8</v>
      </c>
      <c r="C16404" s="7">
        <v>44981</v>
      </c>
      <c r="E16404" s="27">
        <v>2807.12</v>
      </c>
      <c r="G16404" s="27" t="str">
        <f>VLOOKUP(C16404,W:Y,3,TRUE)</f>
        <v>February 23</v>
      </c>
      <c r="H16404" s="27">
        <f t="shared" si="256"/>
        <v>16403</v>
      </c>
      <c r="I16404" s="30" t="str">
        <f>IF(G16404='Check Register'!$E$1,H16404,"")</f>
        <v/>
      </c>
    </row>
    <row r="16405" spans="1:9" x14ac:dyDescent="0.3">
      <c r="A16405" t="s">
        <v>1111</v>
      </c>
      <c r="B16405" t="s">
        <v>8</v>
      </c>
      <c r="C16405" s="7">
        <v>44981</v>
      </c>
      <c r="E16405" s="27">
        <v>2350.36</v>
      </c>
      <c r="G16405" s="27" t="str">
        <f>VLOOKUP(C16405,W:Y,3,TRUE)</f>
        <v>February 23</v>
      </c>
      <c r="H16405" s="27">
        <f t="shared" si="256"/>
        <v>16404</v>
      </c>
      <c r="I16405" s="30" t="str">
        <f>IF(G16405='Check Register'!$E$1,H16405,"")</f>
        <v/>
      </c>
    </row>
    <row r="16406" spans="1:9" x14ac:dyDescent="0.3">
      <c r="A16406" t="s">
        <v>796</v>
      </c>
      <c r="B16406" t="s">
        <v>102</v>
      </c>
      <c r="C16406" s="7">
        <v>44981</v>
      </c>
      <c r="E16406" s="27">
        <v>539.04999999999995</v>
      </c>
      <c r="G16406" s="27" t="str">
        <f>VLOOKUP(C16406,W:Y,3,TRUE)</f>
        <v>February 23</v>
      </c>
      <c r="H16406" s="27">
        <f t="shared" si="256"/>
        <v>16405</v>
      </c>
      <c r="I16406" s="30" t="str">
        <f>IF(G16406='Check Register'!$E$1,H16406,"")</f>
        <v/>
      </c>
    </row>
    <row r="16407" spans="1:9" x14ac:dyDescent="0.3">
      <c r="A16407" t="s">
        <v>1098</v>
      </c>
      <c r="B16407" t="s">
        <v>85</v>
      </c>
      <c r="C16407" s="7">
        <v>44981</v>
      </c>
      <c r="E16407" s="27">
        <v>690</v>
      </c>
      <c r="G16407" s="27" t="str">
        <f>VLOOKUP(C16407,W:Y,3,TRUE)</f>
        <v>February 23</v>
      </c>
      <c r="H16407" s="27">
        <f t="shared" si="256"/>
        <v>16406</v>
      </c>
      <c r="I16407" s="30" t="str">
        <f>IF(G16407='Check Register'!$E$1,H16407,"")</f>
        <v/>
      </c>
    </row>
    <row r="16408" spans="1:9" x14ac:dyDescent="0.3">
      <c r="A16408" t="s">
        <v>935</v>
      </c>
      <c r="B16408" t="s">
        <v>89</v>
      </c>
      <c r="C16408" s="7">
        <v>44981</v>
      </c>
      <c r="E16408" s="27">
        <v>7782.66</v>
      </c>
      <c r="G16408" s="27" t="str">
        <f>VLOOKUP(C16408,W:Y,3,TRUE)</f>
        <v>February 23</v>
      </c>
      <c r="H16408" s="27">
        <f t="shared" si="256"/>
        <v>16407</v>
      </c>
      <c r="I16408" s="30" t="str">
        <f>IF(G16408='Check Register'!$E$1,H16408,"")</f>
        <v/>
      </c>
    </row>
    <row r="16409" spans="1:9" x14ac:dyDescent="0.3">
      <c r="A16409" t="s">
        <v>828</v>
      </c>
      <c r="B16409" t="s">
        <v>102</v>
      </c>
      <c r="C16409" s="7">
        <v>44981</v>
      </c>
      <c r="E16409" s="27">
        <v>41303.120000000003</v>
      </c>
      <c r="G16409" s="27" t="str">
        <f>VLOOKUP(C16409,W:Y,3,TRUE)</f>
        <v>February 23</v>
      </c>
      <c r="H16409" s="27">
        <f t="shared" si="256"/>
        <v>16408</v>
      </c>
      <c r="I16409" s="30" t="str">
        <f>IF(G16409='Check Register'!$E$1,H16409,"")</f>
        <v/>
      </c>
    </row>
    <row r="16410" spans="1:9" x14ac:dyDescent="0.3">
      <c r="A16410" t="s">
        <v>798</v>
      </c>
      <c r="B16410" t="s">
        <v>22</v>
      </c>
      <c r="C16410" s="7">
        <v>44981</v>
      </c>
      <c r="E16410" s="27">
        <v>262.5</v>
      </c>
      <c r="G16410" s="27" t="str">
        <f>VLOOKUP(C16410,W:Y,3,TRUE)</f>
        <v>February 23</v>
      </c>
      <c r="H16410" s="27">
        <f t="shared" si="256"/>
        <v>16409</v>
      </c>
      <c r="I16410" s="30" t="str">
        <f>IF(G16410='Check Register'!$E$1,H16410,"")</f>
        <v/>
      </c>
    </row>
    <row r="16411" spans="1:9" x14ac:dyDescent="0.3">
      <c r="A16411" t="s">
        <v>853</v>
      </c>
      <c r="B16411" t="s">
        <v>16</v>
      </c>
      <c r="C16411" s="7">
        <v>44981</v>
      </c>
      <c r="E16411" s="27">
        <v>311.52</v>
      </c>
      <c r="G16411" s="27" t="str">
        <f>VLOOKUP(C16411,W:Y,3,TRUE)</f>
        <v>February 23</v>
      </c>
      <c r="H16411" s="27">
        <f t="shared" si="256"/>
        <v>16410</v>
      </c>
      <c r="I16411" s="30" t="str">
        <f>IF(G16411='Check Register'!$E$1,H16411,"")</f>
        <v/>
      </c>
    </row>
    <row r="16412" spans="1:9" x14ac:dyDescent="0.3">
      <c r="A16412" t="s">
        <v>655</v>
      </c>
      <c r="B16412" t="s">
        <v>6</v>
      </c>
      <c r="C16412" s="7">
        <v>44981</v>
      </c>
      <c r="E16412" s="27">
        <v>165494.24</v>
      </c>
      <c r="G16412" s="27" t="str">
        <f>VLOOKUP(C16412,W:Y,3,TRUE)</f>
        <v>February 23</v>
      </c>
      <c r="H16412" s="27">
        <f t="shared" si="256"/>
        <v>16411</v>
      </c>
      <c r="I16412" s="30" t="str">
        <f>IF(G16412='Check Register'!$E$1,H16412,"")</f>
        <v/>
      </c>
    </row>
    <row r="16413" spans="1:9" x14ac:dyDescent="0.3">
      <c r="A16413" t="s">
        <v>1257</v>
      </c>
      <c r="B16413" t="s">
        <v>18</v>
      </c>
      <c r="C16413" s="7">
        <v>44981</v>
      </c>
      <c r="E16413" s="27">
        <v>725</v>
      </c>
      <c r="G16413" s="27" t="str">
        <f>VLOOKUP(C16413,W:Y,3,TRUE)</f>
        <v>February 23</v>
      </c>
      <c r="H16413" s="27">
        <f t="shared" si="256"/>
        <v>16412</v>
      </c>
      <c r="I16413" s="30" t="str">
        <f>IF(G16413='Check Register'!$E$1,H16413,"")</f>
        <v/>
      </c>
    </row>
    <row r="16414" spans="1:9" x14ac:dyDescent="0.3">
      <c r="A16414" t="s">
        <v>858</v>
      </c>
      <c r="B16414" t="s">
        <v>22</v>
      </c>
      <c r="C16414" s="7">
        <v>44981</v>
      </c>
      <c r="E16414" s="27">
        <v>95</v>
      </c>
      <c r="G16414" s="27" t="str">
        <f>VLOOKUP(C16414,W:Y,3,TRUE)</f>
        <v>February 23</v>
      </c>
      <c r="H16414" s="27">
        <f t="shared" si="256"/>
        <v>16413</v>
      </c>
      <c r="I16414" s="30" t="str">
        <f>IF(G16414='Check Register'!$E$1,H16414,"")</f>
        <v/>
      </c>
    </row>
    <row r="16415" spans="1:9" x14ac:dyDescent="0.3">
      <c r="A16415" t="s">
        <v>1114</v>
      </c>
      <c r="B16415" t="s">
        <v>33</v>
      </c>
      <c r="C16415" s="7">
        <v>44981</v>
      </c>
      <c r="E16415" s="27">
        <v>52039.66</v>
      </c>
      <c r="G16415" s="27" t="str">
        <f>VLOOKUP(C16415,W:Y,3,TRUE)</f>
        <v>February 23</v>
      </c>
      <c r="H16415" s="27">
        <f t="shared" si="256"/>
        <v>16414</v>
      </c>
      <c r="I16415" s="30" t="str">
        <f>IF(G16415='Check Register'!$E$1,H16415,"")</f>
        <v/>
      </c>
    </row>
    <row r="16416" spans="1:9" x14ac:dyDescent="0.3">
      <c r="A16416" t="s">
        <v>1114</v>
      </c>
      <c r="B16416" t="s">
        <v>102</v>
      </c>
      <c r="C16416" s="7">
        <v>44981</v>
      </c>
      <c r="E16416" s="27">
        <v>64537.17</v>
      </c>
      <c r="G16416" s="27" t="str">
        <f>VLOOKUP(C16416,W:Y,3,TRUE)</f>
        <v>February 23</v>
      </c>
      <c r="H16416" s="27">
        <f t="shared" si="256"/>
        <v>16415</v>
      </c>
      <c r="I16416" s="30" t="str">
        <f>IF(G16416='Check Register'!$E$1,H16416,"")</f>
        <v/>
      </c>
    </row>
    <row r="16417" spans="1:9" x14ac:dyDescent="0.3">
      <c r="A16417" t="s">
        <v>954</v>
      </c>
      <c r="B16417" t="s">
        <v>89</v>
      </c>
      <c r="C16417" s="7">
        <v>44981</v>
      </c>
      <c r="E16417" s="27">
        <v>119</v>
      </c>
      <c r="G16417" s="27" t="str">
        <f>VLOOKUP(C16417,W:Y,3,TRUE)</f>
        <v>February 23</v>
      </c>
      <c r="H16417" s="27">
        <f t="shared" si="256"/>
        <v>16416</v>
      </c>
      <c r="I16417" s="30" t="str">
        <f>IF(G16417='Check Register'!$E$1,H16417,"")</f>
        <v/>
      </c>
    </row>
    <row r="16418" spans="1:9" x14ac:dyDescent="0.3">
      <c r="A16418" t="s">
        <v>866</v>
      </c>
      <c r="B16418" t="s">
        <v>127</v>
      </c>
      <c r="C16418" s="7">
        <v>44981</v>
      </c>
      <c r="E16418" s="27">
        <v>256.82</v>
      </c>
      <c r="G16418" s="27" t="str">
        <f>VLOOKUP(C16418,W:Y,3,TRUE)</f>
        <v>February 23</v>
      </c>
      <c r="H16418" s="27">
        <f t="shared" si="256"/>
        <v>16417</v>
      </c>
      <c r="I16418" s="30" t="str">
        <f>IF(G16418='Check Register'!$E$1,H16418,"")</f>
        <v/>
      </c>
    </row>
    <row r="16419" spans="1:9" x14ac:dyDescent="0.3">
      <c r="A16419" t="s">
        <v>97</v>
      </c>
      <c r="B16419" t="s">
        <v>6</v>
      </c>
      <c r="C16419" s="7">
        <v>44985</v>
      </c>
      <c r="E16419" s="27">
        <v>128738.1</v>
      </c>
      <c r="G16419" s="27" t="str">
        <f>VLOOKUP(C16419,W:Y,3,TRUE)</f>
        <v>February 23</v>
      </c>
      <c r="H16419" s="27">
        <f t="shared" si="256"/>
        <v>16418</v>
      </c>
      <c r="I16419" s="30" t="str">
        <f>IF(G16419='Check Register'!$E$1,H16419,"")</f>
        <v/>
      </c>
    </row>
    <row r="16420" spans="1:9" x14ac:dyDescent="0.3">
      <c r="A16420" t="s">
        <v>867</v>
      </c>
      <c r="B16420" t="s">
        <v>89</v>
      </c>
      <c r="C16420" s="7">
        <v>44988</v>
      </c>
      <c r="E16420" s="27">
        <v>1826.6</v>
      </c>
      <c r="G16420" s="27" t="str">
        <f>VLOOKUP(C16420,W:Y,3,TRUE)</f>
        <v>March 23</v>
      </c>
      <c r="H16420" s="27">
        <f t="shared" si="256"/>
        <v>16419</v>
      </c>
      <c r="I16420" s="30" t="str">
        <f>IF(G16420='Check Register'!$E$1,H16420,"")</f>
        <v/>
      </c>
    </row>
    <row r="16421" spans="1:9" x14ac:dyDescent="0.3">
      <c r="A16421" t="s">
        <v>809</v>
      </c>
      <c r="B16421" t="s">
        <v>89</v>
      </c>
      <c r="C16421" s="7">
        <v>44988</v>
      </c>
      <c r="E16421" s="27">
        <v>739</v>
      </c>
      <c r="G16421" s="27" t="str">
        <f>VLOOKUP(C16421,W:Y,3,TRUE)</f>
        <v>March 23</v>
      </c>
      <c r="H16421" s="27">
        <f t="shared" si="256"/>
        <v>16420</v>
      </c>
      <c r="I16421" s="30" t="str">
        <f>IF(G16421='Check Register'!$E$1,H16421,"")</f>
        <v/>
      </c>
    </row>
    <row r="16422" spans="1:9" x14ac:dyDescent="0.3">
      <c r="A16422" t="s">
        <v>837</v>
      </c>
      <c r="B16422" t="s">
        <v>20</v>
      </c>
      <c r="C16422" s="7">
        <v>44988</v>
      </c>
      <c r="E16422" s="27">
        <v>4816.7700000000004</v>
      </c>
      <c r="G16422" s="27" t="str">
        <f>VLOOKUP(C16422,W:Y,3,TRUE)</f>
        <v>March 23</v>
      </c>
      <c r="H16422" s="27">
        <f t="shared" si="256"/>
        <v>16421</v>
      </c>
      <c r="I16422" s="30" t="str">
        <f>IF(G16422='Check Register'!$E$1,H16422,"")</f>
        <v/>
      </c>
    </row>
    <row r="16423" spans="1:9" x14ac:dyDescent="0.3">
      <c r="A16423" t="s">
        <v>1000</v>
      </c>
      <c r="B16423" t="s">
        <v>8</v>
      </c>
      <c r="C16423" s="7">
        <v>44988</v>
      </c>
      <c r="E16423" s="27">
        <v>231.16</v>
      </c>
      <c r="G16423" s="27" t="str">
        <f>VLOOKUP(C16423,W:Y,3,TRUE)</f>
        <v>March 23</v>
      </c>
      <c r="H16423" s="27">
        <f t="shared" si="256"/>
        <v>16422</v>
      </c>
      <c r="I16423" s="30" t="str">
        <f>IF(G16423='Check Register'!$E$1,H16423,"")</f>
        <v/>
      </c>
    </row>
    <row r="16424" spans="1:9" x14ac:dyDescent="0.3">
      <c r="A16424" t="s">
        <v>813</v>
      </c>
      <c r="B16424" t="s">
        <v>115</v>
      </c>
      <c r="C16424" s="7">
        <v>44988</v>
      </c>
      <c r="E16424" s="27">
        <v>840</v>
      </c>
      <c r="G16424" s="27" t="str">
        <f>VLOOKUP(C16424,W:Y,3,TRUE)</f>
        <v>March 23</v>
      </c>
      <c r="H16424" s="27">
        <f t="shared" si="256"/>
        <v>16423</v>
      </c>
      <c r="I16424" s="30" t="str">
        <f>IF(G16424='Check Register'!$E$1,H16424,"")</f>
        <v/>
      </c>
    </row>
    <row r="16425" spans="1:9" x14ac:dyDescent="0.3">
      <c r="A16425" t="s">
        <v>870</v>
      </c>
      <c r="B16425" t="s">
        <v>43</v>
      </c>
      <c r="C16425" s="7">
        <v>44988</v>
      </c>
      <c r="E16425" s="27">
        <v>821.38</v>
      </c>
      <c r="G16425" s="27" t="str">
        <f>VLOOKUP(C16425,W:Y,3,TRUE)</f>
        <v>March 23</v>
      </c>
      <c r="H16425" s="27">
        <f t="shared" si="256"/>
        <v>16424</v>
      </c>
      <c r="I16425" s="30" t="str">
        <f>IF(G16425='Check Register'!$E$1,H16425,"")</f>
        <v/>
      </c>
    </row>
    <row r="16426" spans="1:9" x14ac:dyDescent="0.3">
      <c r="A16426" t="s">
        <v>784</v>
      </c>
      <c r="B16426" t="s">
        <v>20</v>
      </c>
      <c r="C16426" s="7">
        <v>44988</v>
      </c>
      <c r="E16426" s="27">
        <v>1877.63</v>
      </c>
      <c r="G16426" s="27" t="str">
        <f>VLOOKUP(C16426,W:Y,3,TRUE)</f>
        <v>March 23</v>
      </c>
      <c r="H16426" s="27">
        <f t="shared" si="256"/>
        <v>16425</v>
      </c>
      <c r="I16426" s="30" t="str">
        <f>IF(G16426='Check Register'!$E$1,H16426,"")</f>
        <v/>
      </c>
    </row>
    <row r="16427" spans="1:9" x14ac:dyDescent="0.3">
      <c r="A16427" t="s">
        <v>1357</v>
      </c>
      <c r="B16427" t="s">
        <v>22</v>
      </c>
      <c r="C16427" s="7">
        <v>44988</v>
      </c>
      <c r="E16427" s="27">
        <v>1131.04</v>
      </c>
      <c r="G16427" s="27" t="str">
        <f>VLOOKUP(C16427,W:Y,3,TRUE)</f>
        <v>March 23</v>
      </c>
      <c r="H16427" s="27">
        <f t="shared" si="256"/>
        <v>16426</v>
      </c>
      <c r="I16427" s="30" t="str">
        <f>IF(G16427='Check Register'!$E$1,H16427,"")</f>
        <v/>
      </c>
    </row>
    <row r="16428" spans="1:9" x14ac:dyDescent="0.3">
      <c r="A16428" t="s">
        <v>786</v>
      </c>
      <c r="B16428" t="s">
        <v>45</v>
      </c>
      <c r="C16428" s="7">
        <v>44988</v>
      </c>
      <c r="E16428" s="27">
        <v>1084.8</v>
      </c>
      <c r="G16428" s="27" t="str">
        <f>VLOOKUP(C16428,W:Y,3,TRUE)</f>
        <v>March 23</v>
      </c>
      <c r="H16428" s="27">
        <f t="shared" si="256"/>
        <v>16427</v>
      </c>
      <c r="I16428" s="30" t="str">
        <f>IF(G16428='Check Register'!$E$1,H16428,"")</f>
        <v/>
      </c>
    </row>
    <row r="16429" spans="1:9" x14ac:dyDescent="0.3">
      <c r="A16429" t="s">
        <v>876</v>
      </c>
      <c r="B16429" t="s">
        <v>28</v>
      </c>
      <c r="C16429" s="7">
        <v>44988</v>
      </c>
      <c r="E16429" s="27">
        <v>179576</v>
      </c>
      <c r="G16429" s="27" t="str">
        <f>VLOOKUP(C16429,W:Y,3,TRUE)</f>
        <v>March 23</v>
      </c>
      <c r="H16429" s="27">
        <f t="shared" si="256"/>
        <v>16428</v>
      </c>
      <c r="I16429" s="30" t="str">
        <f>IF(G16429='Check Register'!$E$1,H16429,"")</f>
        <v/>
      </c>
    </row>
    <row r="16430" spans="1:9" x14ac:dyDescent="0.3">
      <c r="A16430" t="s">
        <v>851</v>
      </c>
      <c r="B16430" t="s">
        <v>180</v>
      </c>
      <c r="C16430" s="7">
        <v>44988</v>
      </c>
      <c r="E16430" s="27">
        <v>3757.55</v>
      </c>
      <c r="G16430" s="27" t="str">
        <f>VLOOKUP(C16430,W:Y,3,TRUE)</f>
        <v>March 23</v>
      </c>
      <c r="H16430" s="27">
        <f t="shared" si="256"/>
        <v>16429</v>
      </c>
      <c r="I16430" s="30" t="str">
        <f>IF(G16430='Check Register'!$E$1,H16430,"")</f>
        <v/>
      </c>
    </row>
    <row r="16431" spans="1:9" x14ac:dyDescent="0.3">
      <c r="A16431" t="s">
        <v>935</v>
      </c>
      <c r="B16431" t="s">
        <v>89</v>
      </c>
      <c r="C16431" s="7">
        <v>44988</v>
      </c>
      <c r="E16431" s="27">
        <v>800</v>
      </c>
      <c r="G16431" s="27" t="str">
        <f>VLOOKUP(C16431,W:Y,3,TRUE)</f>
        <v>March 23</v>
      </c>
      <c r="H16431" s="27">
        <f t="shared" si="256"/>
        <v>16430</v>
      </c>
      <c r="I16431" s="30" t="str">
        <f>IF(G16431='Check Register'!$E$1,H16431,"")</f>
        <v/>
      </c>
    </row>
    <row r="16432" spans="1:9" x14ac:dyDescent="0.3">
      <c r="A16432" t="s">
        <v>852</v>
      </c>
      <c r="B16432" t="s">
        <v>28</v>
      </c>
      <c r="C16432" s="7">
        <v>44988</v>
      </c>
      <c r="E16432" s="27">
        <v>9157.5</v>
      </c>
      <c r="G16432" s="27" t="str">
        <f>VLOOKUP(C16432,W:Y,3,TRUE)</f>
        <v>March 23</v>
      </c>
      <c r="H16432" s="27">
        <f t="shared" si="256"/>
        <v>16431</v>
      </c>
      <c r="I16432" s="30" t="str">
        <f>IF(G16432='Check Register'!$E$1,H16432,"")</f>
        <v/>
      </c>
    </row>
    <row r="16433" spans="1:9" x14ac:dyDescent="0.3">
      <c r="A16433" t="s">
        <v>1270</v>
      </c>
      <c r="B16433" t="s">
        <v>12</v>
      </c>
      <c r="C16433" s="7">
        <v>44988</v>
      </c>
      <c r="E16433" s="27">
        <v>184.06</v>
      </c>
      <c r="G16433" s="27" t="str">
        <f>VLOOKUP(C16433,W:Y,3,TRUE)</f>
        <v>March 23</v>
      </c>
      <c r="H16433" s="27">
        <f t="shared" si="256"/>
        <v>16432</v>
      </c>
      <c r="I16433" s="30" t="str">
        <f>IF(G16433='Check Register'!$E$1,H16433,"")</f>
        <v/>
      </c>
    </row>
    <row r="16434" spans="1:9" x14ac:dyDescent="0.3">
      <c r="A16434" t="s">
        <v>962</v>
      </c>
      <c r="B16434" t="s">
        <v>47</v>
      </c>
      <c r="C16434" s="7">
        <v>44988</v>
      </c>
      <c r="E16434" s="27">
        <v>2187.7399999999998</v>
      </c>
      <c r="G16434" s="27" t="str">
        <f>VLOOKUP(C16434,W:Y,3,TRUE)</f>
        <v>March 23</v>
      </c>
      <c r="H16434" s="27">
        <f t="shared" si="256"/>
        <v>16433</v>
      </c>
      <c r="I16434" s="30" t="str">
        <f>IF(G16434='Check Register'!$E$1,H16434,"")</f>
        <v/>
      </c>
    </row>
    <row r="16435" spans="1:9" x14ac:dyDescent="0.3">
      <c r="A16435" t="s">
        <v>1160</v>
      </c>
      <c r="B16435" t="s">
        <v>14</v>
      </c>
      <c r="C16435" s="7">
        <v>44995</v>
      </c>
      <c r="E16435" s="27">
        <v>30389.18</v>
      </c>
      <c r="G16435" s="27" t="str">
        <f>VLOOKUP(C16435,W:Y,3,TRUE)</f>
        <v>March 23</v>
      </c>
      <c r="H16435" s="27">
        <f t="shared" si="256"/>
        <v>16434</v>
      </c>
      <c r="I16435" s="30" t="str">
        <f>IF(G16435='Check Register'!$E$1,H16435,"")</f>
        <v/>
      </c>
    </row>
    <row r="16436" spans="1:9" x14ac:dyDescent="0.3">
      <c r="A16436" t="s">
        <v>809</v>
      </c>
      <c r="B16436" t="s">
        <v>43</v>
      </c>
      <c r="C16436" s="7">
        <v>44995</v>
      </c>
      <c r="E16436" s="27">
        <v>10244.68</v>
      </c>
      <c r="G16436" s="27" t="str">
        <f>VLOOKUP(C16436,W:Y,3,TRUE)</f>
        <v>March 23</v>
      </c>
      <c r="H16436" s="27">
        <f t="shared" si="256"/>
        <v>16435</v>
      </c>
      <c r="I16436" s="30" t="str">
        <f>IF(G16436='Check Register'!$E$1,H16436,"")</f>
        <v/>
      </c>
    </row>
    <row r="16437" spans="1:9" x14ac:dyDescent="0.3">
      <c r="A16437" t="s">
        <v>810</v>
      </c>
      <c r="B16437" t="s">
        <v>8</v>
      </c>
      <c r="C16437" s="7">
        <v>44995</v>
      </c>
      <c r="E16437" s="27">
        <v>54.95</v>
      </c>
      <c r="G16437" s="27" t="str">
        <f>VLOOKUP(C16437,W:Y,3,TRUE)</f>
        <v>March 23</v>
      </c>
      <c r="H16437" s="27">
        <f t="shared" si="256"/>
        <v>16436</v>
      </c>
      <c r="I16437" s="30" t="str">
        <f>IF(G16437='Check Register'!$E$1,H16437,"")</f>
        <v/>
      </c>
    </row>
    <row r="16438" spans="1:9" x14ac:dyDescent="0.3">
      <c r="A16438" t="s">
        <v>837</v>
      </c>
      <c r="B16438" t="s">
        <v>20</v>
      </c>
      <c r="C16438" s="7">
        <v>44995</v>
      </c>
      <c r="E16438" s="27">
        <v>1658.13</v>
      </c>
      <c r="G16438" s="27" t="str">
        <f>VLOOKUP(C16438,W:Y,3,TRUE)</f>
        <v>March 23</v>
      </c>
      <c r="H16438" s="27">
        <f t="shared" si="256"/>
        <v>16437</v>
      </c>
      <c r="I16438" s="30" t="str">
        <f>IF(G16438='Check Register'!$E$1,H16438,"")</f>
        <v/>
      </c>
    </row>
    <row r="16439" spans="1:9" x14ac:dyDescent="0.3">
      <c r="A16439" t="s">
        <v>1316</v>
      </c>
      <c r="B16439" t="s">
        <v>12</v>
      </c>
      <c r="C16439" s="7">
        <v>44995</v>
      </c>
      <c r="E16439" s="27">
        <v>299.25</v>
      </c>
      <c r="G16439" s="27" t="str">
        <f>VLOOKUP(C16439,W:Y,3,TRUE)</f>
        <v>March 23</v>
      </c>
      <c r="H16439" s="27">
        <f t="shared" si="256"/>
        <v>16438</v>
      </c>
      <c r="I16439" s="30" t="str">
        <f>IF(G16439='Check Register'!$E$1,H16439,"")</f>
        <v/>
      </c>
    </row>
    <row r="16440" spans="1:9" x14ac:dyDescent="0.3">
      <c r="A16440" t="s">
        <v>1316</v>
      </c>
      <c r="B16440" t="s">
        <v>16</v>
      </c>
      <c r="C16440" s="7">
        <v>44995</v>
      </c>
      <c r="E16440" s="27">
        <v>105.06</v>
      </c>
      <c r="G16440" s="27" t="str">
        <f>VLOOKUP(C16440,W:Y,3,TRUE)</f>
        <v>March 23</v>
      </c>
      <c r="H16440" s="27">
        <f t="shared" si="256"/>
        <v>16439</v>
      </c>
      <c r="I16440" s="30" t="str">
        <f>IF(G16440='Check Register'!$E$1,H16440,"")</f>
        <v/>
      </c>
    </row>
    <row r="16441" spans="1:9" x14ac:dyDescent="0.3">
      <c r="A16441" t="s">
        <v>840</v>
      </c>
      <c r="B16441" t="s">
        <v>22</v>
      </c>
      <c r="C16441" s="7">
        <v>44995</v>
      </c>
      <c r="E16441" s="27">
        <v>548.15</v>
      </c>
      <c r="G16441" s="27" t="str">
        <f>VLOOKUP(C16441,W:Y,3,TRUE)</f>
        <v>March 23</v>
      </c>
      <c r="H16441" s="27">
        <f t="shared" si="256"/>
        <v>16440</v>
      </c>
      <c r="I16441" s="30" t="str">
        <f>IF(G16441='Check Register'!$E$1,H16441,"")</f>
        <v/>
      </c>
    </row>
    <row r="16442" spans="1:9" x14ac:dyDescent="0.3">
      <c r="A16442" t="s">
        <v>869</v>
      </c>
      <c r="B16442" t="s">
        <v>89</v>
      </c>
      <c r="C16442" s="7">
        <v>44995</v>
      </c>
      <c r="E16442" s="27">
        <v>68.099999999999994</v>
      </c>
      <c r="G16442" s="27" t="str">
        <f>VLOOKUP(C16442,W:Y,3,TRUE)</f>
        <v>March 23</v>
      </c>
      <c r="H16442" s="27">
        <f t="shared" si="256"/>
        <v>16441</v>
      </c>
      <c r="I16442" s="30" t="str">
        <f>IF(G16442='Check Register'!$E$1,H16442,"")</f>
        <v/>
      </c>
    </row>
    <row r="16443" spans="1:9" x14ac:dyDescent="0.3">
      <c r="A16443" t="s">
        <v>816</v>
      </c>
      <c r="B16443" t="s">
        <v>94</v>
      </c>
      <c r="C16443" s="7">
        <v>44995</v>
      </c>
      <c r="E16443" s="27">
        <v>20003.21</v>
      </c>
      <c r="G16443" s="27" t="str">
        <f>VLOOKUP(C16443,W:Y,3,TRUE)</f>
        <v>March 23</v>
      </c>
      <c r="H16443" s="27">
        <f t="shared" si="256"/>
        <v>16442</v>
      </c>
      <c r="I16443" s="30" t="str">
        <f>IF(G16443='Check Register'!$E$1,H16443,"")</f>
        <v/>
      </c>
    </row>
    <row r="16444" spans="1:9" x14ac:dyDescent="0.3">
      <c r="A16444" t="s">
        <v>784</v>
      </c>
      <c r="B16444" t="s">
        <v>20</v>
      </c>
      <c r="C16444" s="7">
        <v>44995</v>
      </c>
      <c r="E16444" s="27">
        <v>1287.24</v>
      </c>
      <c r="G16444" s="27" t="str">
        <f>VLOOKUP(C16444,W:Y,3,TRUE)</f>
        <v>March 23</v>
      </c>
      <c r="H16444" s="27">
        <f t="shared" si="256"/>
        <v>16443</v>
      </c>
      <c r="I16444" s="30" t="str">
        <f>IF(G16444='Check Register'!$E$1,H16444,"")</f>
        <v/>
      </c>
    </row>
    <row r="16445" spans="1:9" x14ac:dyDescent="0.3">
      <c r="A16445" t="s">
        <v>785</v>
      </c>
      <c r="B16445" t="s">
        <v>22</v>
      </c>
      <c r="C16445" s="7">
        <v>44995</v>
      </c>
      <c r="E16445" s="27">
        <v>950</v>
      </c>
      <c r="G16445" s="27" t="str">
        <f>VLOOKUP(C16445,W:Y,3,TRUE)</f>
        <v>March 23</v>
      </c>
      <c r="H16445" s="27">
        <f t="shared" si="256"/>
        <v>16444</v>
      </c>
      <c r="I16445" s="30" t="str">
        <f>IF(G16445='Check Register'!$E$1,H16445,"")</f>
        <v/>
      </c>
    </row>
    <row r="16446" spans="1:9" x14ac:dyDescent="0.3">
      <c r="A16446" t="s">
        <v>1168</v>
      </c>
      <c r="B16446" t="s">
        <v>214</v>
      </c>
      <c r="C16446" s="7">
        <v>44995</v>
      </c>
      <c r="E16446" s="27">
        <v>345</v>
      </c>
      <c r="G16446" s="27" t="str">
        <f>VLOOKUP(C16446,W:Y,3,TRUE)</f>
        <v>March 23</v>
      </c>
      <c r="H16446" s="27">
        <f t="shared" si="256"/>
        <v>16445</v>
      </c>
      <c r="I16446" s="30" t="str">
        <f>IF(G16446='Check Register'!$E$1,H16446,"")</f>
        <v/>
      </c>
    </row>
    <row r="16447" spans="1:9" x14ac:dyDescent="0.3">
      <c r="A16447" t="s">
        <v>786</v>
      </c>
      <c r="B16447" t="s">
        <v>45</v>
      </c>
      <c r="C16447" s="7">
        <v>44995</v>
      </c>
      <c r="E16447" s="27">
        <v>1084.8</v>
      </c>
      <c r="G16447" s="27" t="str">
        <f>VLOOKUP(C16447,W:Y,3,TRUE)</f>
        <v>March 23</v>
      </c>
      <c r="H16447" s="27">
        <f t="shared" si="256"/>
        <v>16446</v>
      </c>
      <c r="I16447" s="30" t="str">
        <f>IF(G16447='Check Register'!$E$1,H16447,"")</f>
        <v/>
      </c>
    </row>
    <row r="16448" spans="1:9" x14ac:dyDescent="0.3">
      <c r="A16448" t="s">
        <v>1169</v>
      </c>
      <c r="B16448" t="s">
        <v>45</v>
      </c>
      <c r="C16448" s="7">
        <v>44995</v>
      </c>
      <c r="E16448" s="27">
        <v>1362.12</v>
      </c>
      <c r="G16448" s="27" t="str">
        <f>VLOOKUP(C16448,W:Y,3,TRUE)</f>
        <v>March 23</v>
      </c>
      <c r="H16448" s="27">
        <f t="shared" si="256"/>
        <v>16447</v>
      </c>
      <c r="I16448" s="30" t="str">
        <f>IF(G16448='Check Register'!$E$1,H16448,"")</f>
        <v/>
      </c>
    </row>
    <row r="16449" spans="1:9" x14ac:dyDescent="0.3">
      <c r="A16449" t="s">
        <v>871</v>
      </c>
      <c r="B16449" t="s">
        <v>111</v>
      </c>
      <c r="C16449" s="7">
        <v>44995</v>
      </c>
      <c r="E16449" s="27">
        <v>2107.87</v>
      </c>
      <c r="G16449" s="27" t="str">
        <f>VLOOKUP(C16449,W:Y,3,TRUE)</f>
        <v>March 23</v>
      </c>
      <c r="H16449" s="27">
        <f t="shared" si="256"/>
        <v>16448</v>
      </c>
      <c r="I16449" s="30" t="str">
        <f>IF(G16449='Check Register'!$E$1,H16449,"")</f>
        <v/>
      </c>
    </row>
    <row r="16450" spans="1:9" x14ac:dyDescent="0.3">
      <c r="A16450" t="s">
        <v>994</v>
      </c>
      <c r="B16450" t="s">
        <v>66</v>
      </c>
      <c r="C16450" s="7">
        <v>44995</v>
      </c>
      <c r="E16450" s="27">
        <v>1000</v>
      </c>
      <c r="G16450" s="27" t="str">
        <f>VLOOKUP(C16450,W:Y,3,TRUE)</f>
        <v>March 23</v>
      </c>
      <c r="H16450" s="27">
        <f t="shared" si="256"/>
        <v>16449</v>
      </c>
      <c r="I16450" s="30" t="str">
        <f>IF(G16450='Check Register'!$E$1,H16450,"")</f>
        <v/>
      </c>
    </row>
    <row r="16451" spans="1:9" x14ac:dyDescent="0.3">
      <c r="A16451" t="s">
        <v>842</v>
      </c>
      <c r="B16451" t="s">
        <v>89</v>
      </c>
      <c r="C16451" s="7">
        <v>44995</v>
      </c>
      <c r="E16451" s="27">
        <v>7136</v>
      </c>
      <c r="G16451" s="27" t="str">
        <f>VLOOKUP(C16451,W:Y,3,TRUE)</f>
        <v>March 23</v>
      </c>
      <c r="H16451" s="27">
        <f t="shared" ref="H16451:H16514" si="257">1+H16450</f>
        <v>16450</v>
      </c>
      <c r="I16451" s="30" t="str">
        <f>IF(G16451='Check Register'!$E$1,H16451,"")</f>
        <v/>
      </c>
    </row>
    <row r="16452" spans="1:9" x14ac:dyDescent="0.3">
      <c r="A16452" t="s">
        <v>787</v>
      </c>
      <c r="B16452" t="s">
        <v>20</v>
      </c>
      <c r="C16452" s="7">
        <v>44995</v>
      </c>
      <c r="E16452" s="27">
        <v>2627.66</v>
      </c>
      <c r="G16452" s="27" t="str">
        <f>VLOOKUP(C16452,W:Y,3,TRUE)</f>
        <v>March 23</v>
      </c>
      <c r="H16452" s="27">
        <f t="shared" si="257"/>
        <v>16451</v>
      </c>
      <c r="I16452" s="30" t="str">
        <f>IF(G16452='Check Register'!$E$1,H16452,"")</f>
        <v/>
      </c>
    </row>
    <row r="16453" spans="1:9" x14ac:dyDescent="0.3">
      <c r="A16453" t="s">
        <v>1126</v>
      </c>
      <c r="B16453" t="s">
        <v>18</v>
      </c>
      <c r="C16453" s="7">
        <v>44995</v>
      </c>
      <c r="E16453" s="27">
        <v>43.95</v>
      </c>
      <c r="G16453" s="27" t="str">
        <f>VLOOKUP(C16453,W:Y,3,TRUE)</f>
        <v>March 23</v>
      </c>
      <c r="H16453" s="27">
        <f t="shared" si="257"/>
        <v>16452</v>
      </c>
      <c r="I16453" s="30" t="str">
        <f>IF(G16453='Check Register'!$E$1,H16453,"")</f>
        <v/>
      </c>
    </row>
    <row r="16454" spans="1:9" x14ac:dyDescent="0.3">
      <c r="A16454" t="s">
        <v>845</v>
      </c>
      <c r="B16454" t="s">
        <v>89</v>
      </c>
      <c r="C16454" s="7">
        <v>44995</v>
      </c>
      <c r="E16454" s="27">
        <v>925.25</v>
      </c>
      <c r="G16454" s="27" t="str">
        <f>VLOOKUP(C16454,W:Y,3,TRUE)</f>
        <v>March 23</v>
      </c>
      <c r="H16454" s="27">
        <f t="shared" si="257"/>
        <v>16453</v>
      </c>
      <c r="I16454" s="30" t="str">
        <f>IF(G16454='Check Register'!$E$1,H16454,"")</f>
        <v/>
      </c>
    </row>
    <row r="16455" spans="1:9" x14ac:dyDescent="0.3">
      <c r="A16455" t="s">
        <v>821</v>
      </c>
      <c r="B16455" t="s">
        <v>33</v>
      </c>
      <c r="C16455" s="7">
        <v>44995</v>
      </c>
      <c r="E16455" s="27">
        <v>0.24</v>
      </c>
      <c r="G16455" s="27" t="str">
        <f>VLOOKUP(C16455,W:Y,3,TRUE)</f>
        <v>March 23</v>
      </c>
      <c r="H16455" s="27">
        <f t="shared" si="257"/>
        <v>16454</v>
      </c>
      <c r="I16455" s="30" t="str">
        <f>IF(G16455='Check Register'!$E$1,H16455,"")</f>
        <v/>
      </c>
    </row>
    <row r="16456" spans="1:9" x14ac:dyDescent="0.3">
      <c r="A16456" t="s">
        <v>848</v>
      </c>
      <c r="B16456" t="s">
        <v>8</v>
      </c>
      <c r="C16456" s="7">
        <v>44995</v>
      </c>
      <c r="E16456" s="27">
        <v>16.34</v>
      </c>
      <c r="G16456" s="27" t="str">
        <f>VLOOKUP(C16456,W:Y,3,TRUE)</f>
        <v>March 23</v>
      </c>
      <c r="H16456" s="27">
        <f t="shared" si="257"/>
        <v>16455</v>
      </c>
      <c r="I16456" s="30" t="str">
        <f>IF(G16456='Check Register'!$E$1,H16456,"")</f>
        <v/>
      </c>
    </row>
    <row r="16457" spans="1:9" x14ac:dyDescent="0.3">
      <c r="A16457" t="s">
        <v>944</v>
      </c>
      <c r="B16457" t="s">
        <v>14</v>
      </c>
      <c r="C16457" s="7">
        <v>44995</v>
      </c>
      <c r="E16457" s="27">
        <v>35971.5</v>
      </c>
      <c r="G16457" s="27" t="str">
        <f>VLOOKUP(C16457,W:Y,3,TRUE)</f>
        <v>March 23</v>
      </c>
      <c r="H16457" s="27">
        <f t="shared" si="257"/>
        <v>16456</v>
      </c>
      <c r="I16457" s="30" t="str">
        <f>IF(G16457='Check Register'!$E$1,H16457,"")</f>
        <v/>
      </c>
    </row>
    <row r="16458" spans="1:9" x14ac:dyDescent="0.3">
      <c r="A16458" t="s">
        <v>967</v>
      </c>
      <c r="B16458" t="s">
        <v>14</v>
      </c>
      <c r="C16458" s="7">
        <v>44995</v>
      </c>
      <c r="E16458" s="27">
        <v>4083.32</v>
      </c>
      <c r="G16458" s="27" t="str">
        <f>VLOOKUP(C16458,W:Y,3,TRUE)</f>
        <v>March 23</v>
      </c>
      <c r="H16458" s="27">
        <f t="shared" si="257"/>
        <v>16457</v>
      </c>
      <c r="I16458" s="30" t="str">
        <f>IF(G16458='Check Register'!$E$1,H16458,"")</f>
        <v/>
      </c>
    </row>
    <row r="16459" spans="1:9" x14ac:dyDescent="0.3">
      <c r="A16459" t="s">
        <v>795</v>
      </c>
      <c r="B16459" t="s">
        <v>89</v>
      </c>
      <c r="C16459" s="7">
        <v>44995</v>
      </c>
      <c r="E16459" s="27">
        <v>347.74</v>
      </c>
      <c r="G16459" s="27" t="str">
        <f>VLOOKUP(C16459,W:Y,3,TRUE)</f>
        <v>March 23</v>
      </c>
      <c r="H16459" s="27">
        <f t="shared" si="257"/>
        <v>16458</v>
      </c>
      <c r="I16459" s="30" t="str">
        <f>IF(G16459='Check Register'!$E$1,H16459,"")</f>
        <v/>
      </c>
    </row>
    <row r="16460" spans="1:9" x14ac:dyDescent="0.3">
      <c r="A16460" t="s">
        <v>825</v>
      </c>
      <c r="B16460" t="s">
        <v>22</v>
      </c>
      <c r="C16460" s="7">
        <v>44995</v>
      </c>
      <c r="E16460" s="27">
        <v>595.4</v>
      </c>
      <c r="G16460" s="27" t="str">
        <f>VLOOKUP(C16460,W:Y,3,TRUE)</f>
        <v>March 23</v>
      </c>
      <c r="H16460" s="27">
        <f t="shared" si="257"/>
        <v>16459</v>
      </c>
      <c r="I16460" s="30" t="str">
        <f>IF(G16460='Check Register'!$E$1,H16460,"")</f>
        <v/>
      </c>
    </row>
    <row r="16461" spans="1:9" x14ac:dyDescent="0.3">
      <c r="A16461" t="s">
        <v>796</v>
      </c>
      <c r="B16461" t="s">
        <v>102</v>
      </c>
      <c r="C16461" s="7">
        <v>44995</v>
      </c>
      <c r="E16461" s="27">
        <v>3208.7</v>
      </c>
      <c r="G16461" s="27" t="str">
        <f>VLOOKUP(C16461,W:Y,3,TRUE)</f>
        <v>March 23</v>
      </c>
      <c r="H16461" s="27">
        <f t="shared" si="257"/>
        <v>16460</v>
      </c>
      <c r="I16461" s="30" t="str">
        <f>IF(G16461='Check Register'!$E$1,H16461,"")</f>
        <v/>
      </c>
    </row>
    <row r="16462" spans="1:9" x14ac:dyDescent="0.3">
      <c r="A16462" t="s">
        <v>797</v>
      </c>
      <c r="B16462" t="s">
        <v>14</v>
      </c>
      <c r="C16462" s="7">
        <v>44995</v>
      </c>
      <c r="E16462" s="27">
        <v>750</v>
      </c>
      <c r="G16462" s="27" t="str">
        <f>VLOOKUP(C16462,W:Y,3,TRUE)</f>
        <v>March 23</v>
      </c>
      <c r="H16462" s="27">
        <f t="shared" si="257"/>
        <v>16461</v>
      </c>
      <c r="I16462" s="30" t="str">
        <f>IF(G16462='Check Register'!$E$1,H16462,"")</f>
        <v/>
      </c>
    </row>
    <row r="16463" spans="1:9" x14ac:dyDescent="0.3">
      <c r="A16463" t="s">
        <v>1234</v>
      </c>
      <c r="B16463" t="s">
        <v>81</v>
      </c>
      <c r="C16463" s="7">
        <v>44995</v>
      </c>
      <c r="E16463" s="27">
        <v>30.3</v>
      </c>
      <c r="G16463" s="27" t="str">
        <f>VLOOKUP(C16463,W:Y,3,TRUE)</f>
        <v>March 23</v>
      </c>
      <c r="H16463" s="27">
        <f t="shared" si="257"/>
        <v>16462</v>
      </c>
      <c r="I16463" s="30" t="str">
        <f>IF(G16463='Check Register'!$E$1,H16463,"")</f>
        <v/>
      </c>
    </row>
    <row r="16464" spans="1:9" x14ac:dyDescent="0.3">
      <c r="A16464" t="s">
        <v>982</v>
      </c>
      <c r="B16464" t="s">
        <v>14</v>
      </c>
      <c r="C16464" s="7">
        <v>44995</v>
      </c>
      <c r="E16464" s="27">
        <v>18686.5</v>
      </c>
      <c r="G16464" s="27" t="str">
        <f>VLOOKUP(C16464,W:Y,3,TRUE)</f>
        <v>March 23</v>
      </c>
      <c r="H16464" s="27">
        <f t="shared" si="257"/>
        <v>16463</v>
      </c>
      <c r="I16464" s="30" t="str">
        <f>IF(G16464='Check Register'!$E$1,H16464,"")</f>
        <v/>
      </c>
    </row>
    <row r="16465" spans="1:9" x14ac:dyDescent="0.3">
      <c r="A16465" t="s">
        <v>852</v>
      </c>
      <c r="B16465" t="s">
        <v>28</v>
      </c>
      <c r="C16465" s="7">
        <v>44995</v>
      </c>
      <c r="E16465" s="27">
        <v>9918.11</v>
      </c>
      <c r="G16465" s="27" t="str">
        <f>VLOOKUP(C16465,W:Y,3,TRUE)</f>
        <v>March 23</v>
      </c>
      <c r="H16465" s="27">
        <f t="shared" si="257"/>
        <v>16464</v>
      </c>
      <c r="I16465" s="30" t="str">
        <f>IF(G16465='Check Register'!$E$1,H16465,"")</f>
        <v/>
      </c>
    </row>
    <row r="16466" spans="1:9" x14ac:dyDescent="0.3">
      <c r="A16466" t="s">
        <v>853</v>
      </c>
      <c r="B16466" t="s">
        <v>203</v>
      </c>
      <c r="C16466" s="7">
        <v>44995</v>
      </c>
      <c r="E16466" s="27">
        <v>175.5</v>
      </c>
      <c r="G16466" s="27" t="str">
        <f>VLOOKUP(C16466,W:Y,3,TRUE)</f>
        <v>March 23</v>
      </c>
      <c r="H16466" s="27">
        <f t="shared" si="257"/>
        <v>16465</v>
      </c>
      <c r="I16466" s="30" t="str">
        <f>IF(G16466='Check Register'!$E$1,H16466,"")</f>
        <v/>
      </c>
    </row>
    <row r="16467" spans="1:9" x14ac:dyDescent="0.3">
      <c r="A16467" t="s">
        <v>1263</v>
      </c>
      <c r="B16467" t="s">
        <v>16</v>
      </c>
      <c r="C16467" s="7">
        <v>44995</v>
      </c>
      <c r="E16467" s="27">
        <v>21.81</v>
      </c>
      <c r="G16467" s="27" t="str">
        <f>VLOOKUP(C16467,W:Y,3,TRUE)</f>
        <v>March 23</v>
      </c>
      <c r="H16467" s="27">
        <f t="shared" si="257"/>
        <v>16466</v>
      </c>
      <c r="I16467" s="30" t="str">
        <f>IF(G16467='Check Register'!$E$1,H16467,"")</f>
        <v/>
      </c>
    </row>
    <row r="16468" spans="1:9" x14ac:dyDescent="0.3">
      <c r="A16468" t="s">
        <v>655</v>
      </c>
      <c r="B16468" t="s">
        <v>6</v>
      </c>
      <c r="C16468" s="7">
        <v>44995</v>
      </c>
      <c r="E16468" s="27">
        <v>168221.63</v>
      </c>
      <c r="G16468" s="27" t="str">
        <f>VLOOKUP(C16468,W:Y,3,TRUE)</f>
        <v>March 23</v>
      </c>
      <c r="H16468" s="27">
        <f t="shared" si="257"/>
        <v>16467</v>
      </c>
      <c r="I16468" s="30" t="str">
        <f>IF(G16468='Check Register'!$E$1,H16468,"")</f>
        <v/>
      </c>
    </row>
    <row r="16469" spans="1:9" x14ac:dyDescent="0.3">
      <c r="A16469" t="s">
        <v>1270</v>
      </c>
      <c r="B16469" t="s">
        <v>12</v>
      </c>
      <c r="C16469" s="7">
        <v>44995</v>
      </c>
      <c r="E16469" s="27">
        <v>487.73</v>
      </c>
      <c r="G16469" s="27" t="str">
        <f>VLOOKUP(C16469,W:Y,3,TRUE)</f>
        <v>March 23</v>
      </c>
      <c r="H16469" s="27">
        <f t="shared" si="257"/>
        <v>16468</v>
      </c>
      <c r="I16469" s="30" t="str">
        <f>IF(G16469='Check Register'!$E$1,H16469,"")</f>
        <v/>
      </c>
    </row>
    <row r="16470" spans="1:9" x14ac:dyDescent="0.3">
      <c r="A16470" t="s">
        <v>1213</v>
      </c>
      <c r="B16470" t="s">
        <v>208</v>
      </c>
      <c r="C16470" s="7">
        <v>44995</v>
      </c>
      <c r="E16470" s="27">
        <v>297.20999999999998</v>
      </c>
      <c r="G16470" s="27" t="str">
        <f>VLOOKUP(C16470,W:Y,3,TRUE)</f>
        <v>March 23</v>
      </c>
      <c r="H16470" s="27">
        <f t="shared" si="257"/>
        <v>16469</v>
      </c>
      <c r="I16470" s="30" t="str">
        <f>IF(G16470='Check Register'!$E$1,H16470,"")</f>
        <v/>
      </c>
    </row>
    <row r="16471" spans="1:9" x14ac:dyDescent="0.3">
      <c r="A16471" t="s">
        <v>857</v>
      </c>
      <c r="B16471" t="s">
        <v>22</v>
      </c>
      <c r="C16471" s="7">
        <v>44995</v>
      </c>
      <c r="E16471" s="27">
        <v>250</v>
      </c>
      <c r="G16471" s="27" t="str">
        <f>VLOOKUP(C16471,W:Y,3,TRUE)</f>
        <v>March 23</v>
      </c>
      <c r="H16471" s="27">
        <f t="shared" si="257"/>
        <v>16470</v>
      </c>
      <c r="I16471" s="30" t="str">
        <f>IF(G16471='Check Register'!$E$1,H16471,"")</f>
        <v/>
      </c>
    </row>
    <row r="16472" spans="1:9" x14ac:dyDescent="0.3">
      <c r="A16472" t="s">
        <v>983</v>
      </c>
      <c r="B16472" t="s">
        <v>43</v>
      </c>
      <c r="C16472" s="7">
        <v>44995</v>
      </c>
      <c r="E16472" s="27">
        <v>103.83</v>
      </c>
      <c r="G16472" s="27" t="str">
        <f>VLOOKUP(C16472,W:Y,3,TRUE)</f>
        <v>March 23</v>
      </c>
      <c r="H16472" s="27">
        <f t="shared" si="257"/>
        <v>16471</v>
      </c>
      <c r="I16472" s="30" t="str">
        <f>IF(G16472='Check Register'!$E$1,H16472,"")</f>
        <v/>
      </c>
    </row>
    <row r="16473" spans="1:9" x14ac:dyDescent="0.3">
      <c r="A16473" t="s">
        <v>999</v>
      </c>
      <c r="B16473" t="s">
        <v>8</v>
      </c>
      <c r="C16473" s="7">
        <v>44995</v>
      </c>
      <c r="E16473" s="27">
        <v>302.67</v>
      </c>
      <c r="G16473" s="27" t="str">
        <f>VLOOKUP(C16473,W:Y,3,TRUE)</f>
        <v>March 23</v>
      </c>
      <c r="H16473" s="27">
        <f t="shared" si="257"/>
        <v>16472</v>
      </c>
      <c r="I16473" s="30" t="str">
        <f>IF(G16473='Check Register'!$E$1,H16473,"")</f>
        <v/>
      </c>
    </row>
    <row r="16474" spans="1:9" x14ac:dyDescent="0.3">
      <c r="A16474" t="s">
        <v>1358</v>
      </c>
      <c r="B16474" t="s">
        <v>81</v>
      </c>
      <c r="C16474" s="7">
        <v>44995</v>
      </c>
      <c r="E16474" s="27">
        <v>350</v>
      </c>
      <c r="G16474" s="27" t="str">
        <f>VLOOKUP(C16474,W:Y,3,TRUE)</f>
        <v>March 23</v>
      </c>
      <c r="H16474" s="27">
        <f t="shared" si="257"/>
        <v>16473</v>
      </c>
      <c r="I16474" s="30" t="str">
        <f>IF(G16474='Check Register'!$E$1,H16474,"")</f>
        <v/>
      </c>
    </row>
    <row r="16475" spans="1:9" x14ac:dyDescent="0.3">
      <c r="A16475" t="s">
        <v>803</v>
      </c>
      <c r="B16475" t="s">
        <v>73</v>
      </c>
      <c r="C16475" s="7">
        <v>44995</v>
      </c>
      <c r="E16475" s="27">
        <v>15480.2</v>
      </c>
      <c r="G16475" s="27" t="str">
        <f>VLOOKUP(C16475,W:Y,3,TRUE)</f>
        <v>March 23</v>
      </c>
      <c r="H16475" s="27">
        <f t="shared" si="257"/>
        <v>16474</v>
      </c>
      <c r="I16475" s="30" t="str">
        <f>IF(G16475='Check Register'!$E$1,H16475,"")</f>
        <v/>
      </c>
    </row>
    <row r="16476" spans="1:9" x14ac:dyDescent="0.3">
      <c r="A16476" t="s">
        <v>1116</v>
      </c>
      <c r="B16476" t="s">
        <v>8</v>
      </c>
      <c r="C16476" s="7">
        <v>44995</v>
      </c>
      <c r="E16476" s="27">
        <v>2125.2600000000002</v>
      </c>
      <c r="G16476" s="27" t="str">
        <f>VLOOKUP(C16476,W:Y,3,TRUE)</f>
        <v>March 23</v>
      </c>
      <c r="H16476" s="27">
        <f t="shared" si="257"/>
        <v>16475</v>
      </c>
      <c r="I16476" s="30" t="str">
        <f>IF(G16476='Check Register'!$E$1,H16476,"")</f>
        <v/>
      </c>
    </row>
    <row r="16477" spans="1:9" x14ac:dyDescent="0.3">
      <c r="A16477" t="s">
        <v>863</v>
      </c>
      <c r="B16477" t="s">
        <v>39</v>
      </c>
      <c r="C16477" s="7">
        <v>44995</v>
      </c>
      <c r="E16477" s="27">
        <v>3015.19</v>
      </c>
      <c r="G16477" s="27" t="str">
        <f>VLOOKUP(C16477,W:Y,3,TRUE)</f>
        <v>March 23</v>
      </c>
      <c r="H16477" s="27">
        <f t="shared" si="257"/>
        <v>16476</v>
      </c>
      <c r="I16477" s="30" t="str">
        <f>IF(G16477='Check Register'!$E$1,H16477,"")</f>
        <v/>
      </c>
    </row>
    <row r="16478" spans="1:9" x14ac:dyDescent="0.3">
      <c r="A16478" t="s">
        <v>1299</v>
      </c>
      <c r="B16478" t="s">
        <v>14</v>
      </c>
      <c r="C16478" s="7">
        <v>44995</v>
      </c>
      <c r="E16478" s="27">
        <v>6450.81</v>
      </c>
      <c r="G16478" s="27" t="str">
        <f>VLOOKUP(C16478,W:Y,3,TRUE)</f>
        <v>March 23</v>
      </c>
      <c r="H16478" s="27">
        <f t="shared" si="257"/>
        <v>16477</v>
      </c>
      <c r="I16478" s="30" t="str">
        <f>IF(G16478='Check Register'!$E$1,H16478,"")</f>
        <v/>
      </c>
    </row>
    <row r="16479" spans="1:9" x14ac:dyDescent="0.3">
      <c r="A16479" t="s">
        <v>866</v>
      </c>
      <c r="B16479" t="s">
        <v>127</v>
      </c>
      <c r="C16479" s="7">
        <v>44995</v>
      </c>
      <c r="E16479" s="27">
        <v>290.11</v>
      </c>
      <c r="G16479" s="27" t="str">
        <f>VLOOKUP(C16479,W:Y,3,TRUE)</f>
        <v>March 23</v>
      </c>
      <c r="H16479" s="27">
        <f t="shared" si="257"/>
        <v>16478</v>
      </c>
      <c r="I16479" s="30" t="str">
        <f>IF(G16479='Check Register'!$E$1,H16479,"")</f>
        <v/>
      </c>
    </row>
    <row r="16480" spans="1:9" x14ac:dyDescent="0.3">
      <c r="A16480" t="s">
        <v>97</v>
      </c>
      <c r="B16480" t="s">
        <v>6</v>
      </c>
      <c r="C16480" s="7">
        <v>45000</v>
      </c>
      <c r="E16480" s="27">
        <v>138749.35999999999</v>
      </c>
      <c r="G16480" s="27" t="str">
        <f>VLOOKUP(C16480,W:Y,3,TRUE)</f>
        <v>March 23</v>
      </c>
      <c r="H16480" s="27">
        <f t="shared" si="257"/>
        <v>16479</v>
      </c>
      <c r="I16480" s="30" t="str">
        <f>IF(G16480='Check Register'!$E$1,H16480,"")</f>
        <v/>
      </c>
    </row>
    <row r="16481" spans="1:9" x14ac:dyDescent="0.3">
      <c r="A16481" t="s">
        <v>1256</v>
      </c>
      <c r="B16481" t="s">
        <v>18</v>
      </c>
      <c r="C16481" s="7">
        <v>45002</v>
      </c>
      <c r="E16481" s="27">
        <v>2436.4699999999998</v>
      </c>
      <c r="G16481" s="27" t="str">
        <f>VLOOKUP(C16481,W:Y,3,TRUE)</f>
        <v>March 23</v>
      </c>
      <c r="H16481" s="27">
        <f t="shared" si="257"/>
        <v>16480</v>
      </c>
      <c r="I16481" s="30" t="str">
        <f>IF(G16481='Check Register'!$E$1,H16481,"")</f>
        <v/>
      </c>
    </row>
    <row r="16482" spans="1:9" x14ac:dyDescent="0.3">
      <c r="A16482" t="s">
        <v>1359</v>
      </c>
      <c r="B16482" t="s">
        <v>14</v>
      </c>
      <c r="C16482" s="7">
        <v>45002</v>
      </c>
      <c r="E16482" s="27">
        <v>1575</v>
      </c>
      <c r="G16482" s="27" t="str">
        <f>VLOOKUP(C16482,W:Y,3,TRUE)</f>
        <v>March 23</v>
      </c>
      <c r="H16482" s="27">
        <f t="shared" si="257"/>
        <v>16481</v>
      </c>
      <c r="I16482" s="30" t="str">
        <f>IF(G16482='Check Register'!$E$1,H16482,"")</f>
        <v/>
      </c>
    </row>
    <row r="16483" spans="1:9" x14ac:dyDescent="0.3">
      <c r="A16483" t="s">
        <v>813</v>
      </c>
      <c r="B16483" t="s">
        <v>115</v>
      </c>
      <c r="C16483" s="7">
        <v>45002</v>
      </c>
      <c r="E16483" s="27">
        <v>3870</v>
      </c>
      <c r="G16483" s="27" t="str">
        <f>VLOOKUP(C16483,W:Y,3,TRUE)</f>
        <v>March 23</v>
      </c>
      <c r="H16483" s="27">
        <f t="shared" si="257"/>
        <v>16482</v>
      </c>
      <c r="I16483" s="30" t="str">
        <f>IF(G16483='Check Register'!$E$1,H16483,"")</f>
        <v/>
      </c>
    </row>
    <row r="16484" spans="1:9" x14ac:dyDescent="0.3">
      <c r="A16484" t="s">
        <v>869</v>
      </c>
      <c r="B16484" t="s">
        <v>89</v>
      </c>
      <c r="C16484" s="7">
        <v>45002</v>
      </c>
      <c r="E16484" s="27">
        <v>15</v>
      </c>
      <c r="G16484" s="27" t="str">
        <f>VLOOKUP(C16484,W:Y,3,TRUE)</f>
        <v>March 23</v>
      </c>
      <c r="H16484" s="27">
        <f t="shared" si="257"/>
        <v>16483</v>
      </c>
      <c r="I16484" s="30" t="str">
        <f>IF(G16484='Check Register'!$E$1,H16484,"")</f>
        <v/>
      </c>
    </row>
    <row r="16485" spans="1:9" x14ac:dyDescent="0.3">
      <c r="A16485" t="s">
        <v>1318</v>
      </c>
      <c r="B16485" t="s">
        <v>14</v>
      </c>
      <c r="C16485" s="7">
        <v>45002</v>
      </c>
      <c r="E16485" s="27">
        <v>10000</v>
      </c>
      <c r="G16485" s="27" t="str">
        <f>VLOOKUP(C16485,W:Y,3,TRUE)</f>
        <v>March 23</v>
      </c>
      <c r="H16485" s="27">
        <f t="shared" si="257"/>
        <v>16484</v>
      </c>
      <c r="I16485" s="30" t="str">
        <f>IF(G16485='Check Register'!$E$1,H16485,"")</f>
        <v/>
      </c>
    </row>
    <row r="16486" spans="1:9" x14ac:dyDescent="0.3">
      <c r="A16486" t="s">
        <v>815</v>
      </c>
      <c r="B16486" t="s">
        <v>22</v>
      </c>
      <c r="C16486" s="7">
        <v>45002</v>
      </c>
      <c r="E16486" s="27">
        <v>50</v>
      </c>
      <c r="G16486" s="27" t="str">
        <f>VLOOKUP(C16486,W:Y,3,TRUE)</f>
        <v>March 23</v>
      </c>
      <c r="H16486" s="27">
        <f t="shared" si="257"/>
        <v>16485</v>
      </c>
      <c r="I16486" s="30" t="str">
        <f>IF(G16486='Check Register'!$E$1,H16486,"")</f>
        <v/>
      </c>
    </row>
    <row r="16487" spans="1:9" x14ac:dyDescent="0.3">
      <c r="A16487" t="s">
        <v>781</v>
      </c>
      <c r="B16487" t="s">
        <v>14</v>
      </c>
      <c r="C16487" s="7">
        <v>45002</v>
      </c>
      <c r="E16487" s="27">
        <v>2823.1</v>
      </c>
      <c r="G16487" s="27" t="str">
        <f>VLOOKUP(C16487,W:Y,3,TRUE)</f>
        <v>March 23</v>
      </c>
      <c r="H16487" s="27">
        <f t="shared" si="257"/>
        <v>16486</v>
      </c>
      <c r="I16487" s="30" t="str">
        <f>IF(G16487='Check Register'!$E$1,H16487,"")</f>
        <v/>
      </c>
    </row>
    <row r="16488" spans="1:9" x14ac:dyDescent="0.3">
      <c r="A16488" t="s">
        <v>818</v>
      </c>
      <c r="B16488" t="s">
        <v>169</v>
      </c>
      <c r="C16488" s="7">
        <v>45002</v>
      </c>
      <c r="E16488" s="27">
        <v>-3121.05</v>
      </c>
      <c r="G16488" s="27" t="str">
        <f>VLOOKUP(C16488,W:Y,3,TRUE)</f>
        <v>March 23</v>
      </c>
      <c r="H16488" s="27">
        <f t="shared" si="257"/>
        <v>16487</v>
      </c>
      <c r="I16488" s="30" t="str">
        <f>IF(G16488='Check Register'!$E$1,H16488,"")</f>
        <v/>
      </c>
    </row>
    <row r="16489" spans="1:9" x14ac:dyDescent="0.3">
      <c r="A16489" t="s">
        <v>818</v>
      </c>
      <c r="B16489" t="s">
        <v>102</v>
      </c>
      <c r="C16489" s="7">
        <v>45002</v>
      </c>
      <c r="E16489" s="27">
        <v>28635.11</v>
      </c>
      <c r="G16489" s="27" t="str">
        <f>VLOOKUP(C16489,W:Y,3,TRUE)</f>
        <v>March 23</v>
      </c>
      <c r="H16489" s="27">
        <f t="shared" si="257"/>
        <v>16488</v>
      </c>
      <c r="I16489" s="30" t="str">
        <f>IF(G16489='Check Register'!$E$1,H16489,"")</f>
        <v/>
      </c>
    </row>
    <row r="16490" spans="1:9" x14ac:dyDescent="0.3">
      <c r="A16490" t="s">
        <v>957</v>
      </c>
      <c r="B16490" t="s">
        <v>22</v>
      </c>
      <c r="C16490" s="7">
        <v>45002</v>
      </c>
      <c r="E16490" s="27">
        <v>9801.67</v>
      </c>
      <c r="G16490" s="27" t="str">
        <f>VLOOKUP(C16490,W:Y,3,TRUE)</f>
        <v>March 23</v>
      </c>
      <c r="H16490" s="27">
        <f t="shared" si="257"/>
        <v>16489</v>
      </c>
      <c r="I16490" s="30" t="str">
        <f>IF(G16490='Check Register'!$E$1,H16490,"")</f>
        <v/>
      </c>
    </row>
    <row r="16491" spans="1:9" x14ac:dyDescent="0.3">
      <c r="A16491" t="s">
        <v>789</v>
      </c>
      <c r="B16491" t="s">
        <v>39</v>
      </c>
      <c r="C16491" s="7">
        <v>45002</v>
      </c>
      <c r="E16491" s="27">
        <v>4176.8</v>
      </c>
      <c r="G16491" s="27" t="str">
        <f>VLOOKUP(C16491,W:Y,3,TRUE)</f>
        <v>March 23</v>
      </c>
      <c r="H16491" s="27">
        <f t="shared" si="257"/>
        <v>16490</v>
      </c>
      <c r="I16491" s="30" t="str">
        <f>IF(G16491='Check Register'!$E$1,H16491,"")</f>
        <v/>
      </c>
    </row>
    <row r="16492" spans="1:9" x14ac:dyDescent="0.3">
      <c r="A16492" t="s">
        <v>1109</v>
      </c>
      <c r="B16492" t="s">
        <v>39</v>
      </c>
      <c r="C16492" s="7">
        <v>45002</v>
      </c>
      <c r="E16492" s="27">
        <v>602.5</v>
      </c>
      <c r="G16492" s="27" t="str">
        <f>VLOOKUP(C16492,W:Y,3,TRUE)</f>
        <v>March 23</v>
      </c>
      <c r="H16492" s="27">
        <f t="shared" si="257"/>
        <v>16491</v>
      </c>
      <c r="I16492" s="30" t="str">
        <f>IF(G16492='Check Register'!$E$1,H16492,"")</f>
        <v/>
      </c>
    </row>
    <row r="16493" spans="1:9" x14ac:dyDescent="0.3">
      <c r="A16493" t="s">
        <v>790</v>
      </c>
      <c r="B16493" t="s">
        <v>43</v>
      </c>
      <c r="C16493" s="7">
        <v>45002</v>
      </c>
      <c r="E16493" s="27">
        <v>230</v>
      </c>
      <c r="G16493" s="27" t="str">
        <f>VLOOKUP(C16493,W:Y,3,TRUE)</f>
        <v>March 23</v>
      </c>
      <c r="H16493" s="27">
        <f t="shared" si="257"/>
        <v>16492</v>
      </c>
      <c r="I16493" s="30" t="str">
        <f>IF(G16493='Check Register'!$E$1,H16493,"")</f>
        <v/>
      </c>
    </row>
    <row r="16494" spans="1:9" x14ac:dyDescent="0.3">
      <c r="A16494" t="s">
        <v>791</v>
      </c>
      <c r="B16494" t="s">
        <v>18</v>
      </c>
      <c r="C16494" s="7">
        <v>45002</v>
      </c>
      <c r="E16494" s="27">
        <v>461.57</v>
      </c>
      <c r="G16494" s="27" t="str">
        <f>VLOOKUP(C16494,W:Y,3,TRUE)</f>
        <v>March 23</v>
      </c>
      <c r="H16494" s="27">
        <f t="shared" si="257"/>
        <v>16493</v>
      </c>
      <c r="I16494" s="30" t="str">
        <f>IF(G16494='Check Register'!$E$1,H16494,"")</f>
        <v/>
      </c>
    </row>
    <row r="16495" spans="1:9" x14ac:dyDescent="0.3">
      <c r="A16495" t="s">
        <v>1110</v>
      </c>
      <c r="B16495" t="s">
        <v>8</v>
      </c>
      <c r="C16495" s="7">
        <v>45002</v>
      </c>
      <c r="E16495" s="27">
        <v>967.43</v>
      </c>
      <c r="G16495" s="27" t="str">
        <f>VLOOKUP(C16495,W:Y,3,TRUE)</f>
        <v>March 23</v>
      </c>
      <c r="H16495" s="27">
        <f t="shared" si="257"/>
        <v>16494</v>
      </c>
      <c r="I16495" s="30" t="str">
        <f>IF(G16495='Check Register'!$E$1,H16495,"")</f>
        <v/>
      </c>
    </row>
    <row r="16496" spans="1:9" x14ac:dyDescent="0.3">
      <c r="A16496" t="s">
        <v>848</v>
      </c>
      <c r="B16496" t="s">
        <v>8</v>
      </c>
      <c r="C16496" s="7">
        <v>45002</v>
      </c>
      <c r="E16496" s="27">
        <v>83.38</v>
      </c>
      <c r="G16496" s="27" t="str">
        <f>VLOOKUP(C16496,W:Y,3,TRUE)</f>
        <v>March 23</v>
      </c>
      <c r="H16496" s="27">
        <f t="shared" si="257"/>
        <v>16495</v>
      </c>
      <c r="I16496" s="30" t="str">
        <f>IF(G16496='Check Register'!$E$1,H16496,"")</f>
        <v/>
      </c>
    </row>
    <row r="16497" spans="1:9" x14ac:dyDescent="0.3">
      <c r="A16497" t="s">
        <v>1111</v>
      </c>
      <c r="B16497" t="s">
        <v>8</v>
      </c>
      <c r="C16497" s="7">
        <v>45002</v>
      </c>
      <c r="E16497" s="27">
        <v>791.64</v>
      </c>
      <c r="G16497" s="27" t="str">
        <f>VLOOKUP(C16497,W:Y,3,TRUE)</f>
        <v>March 23</v>
      </c>
      <c r="H16497" s="27">
        <f t="shared" si="257"/>
        <v>16496</v>
      </c>
      <c r="I16497" s="30" t="str">
        <f>IF(G16497='Check Register'!$E$1,H16497,"")</f>
        <v/>
      </c>
    </row>
    <row r="16498" spans="1:9" x14ac:dyDescent="0.3">
      <c r="A16498" t="s">
        <v>795</v>
      </c>
      <c r="B16498" t="s">
        <v>89</v>
      </c>
      <c r="C16498" s="7">
        <v>45002</v>
      </c>
      <c r="E16498" s="27">
        <v>231.6</v>
      </c>
      <c r="G16498" s="27" t="str">
        <f>VLOOKUP(C16498,W:Y,3,TRUE)</f>
        <v>March 23</v>
      </c>
      <c r="H16498" s="27">
        <f t="shared" si="257"/>
        <v>16497</v>
      </c>
      <c r="I16498" s="30" t="str">
        <f>IF(G16498='Check Register'!$E$1,H16498,"")</f>
        <v/>
      </c>
    </row>
    <row r="16499" spans="1:9" x14ac:dyDescent="0.3">
      <c r="A16499" t="s">
        <v>1360</v>
      </c>
      <c r="B16499" t="s">
        <v>39</v>
      </c>
      <c r="C16499" s="7">
        <v>45002</v>
      </c>
      <c r="E16499" s="27">
        <v>2606.6</v>
      </c>
      <c r="G16499" s="27" t="str">
        <f>VLOOKUP(C16499,W:Y,3,TRUE)</f>
        <v>March 23</v>
      </c>
      <c r="H16499" s="27">
        <f t="shared" si="257"/>
        <v>16498</v>
      </c>
      <c r="I16499" s="30" t="str">
        <f>IF(G16499='Check Register'!$E$1,H16499,"")</f>
        <v/>
      </c>
    </row>
    <row r="16500" spans="1:9" x14ac:dyDescent="0.3">
      <c r="A16500" t="s">
        <v>798</v>
      </c>
      <c r="B16500" t="s">
        <v>22</v>
      </c>
      <c r="C16500" s="7">
        <v>45002</v>
      </c>
      <c r="E16500" s="27">
        <v>170</v>
      </c>
      <c r="G16500" s="27" t="str">
        <f>VLOOKUP(C16500,W:Y,3,TRUE)</f>
        <v>March 23</v>
      </c>
      <c r="H16500" s="27">
        <f t="shared" si="257"/>
        <v>16499</v>
      </c>
      <c r="I16500" s="30" t="str">
        <f>IF(G16500='Check Register'!$E$1,H16500,"")</f>
        <v/>
      </c>
    </row>
    <row r="16501" spans="1:9" x14ac:dyDescent="0.3">
      <c r="A16501" t="s">
        <v>878</v>
      </c>
      <c r="B16501" t="s">
        <v>47</v>
      </c>
      <c r="C16501" s="7">
        <v>45002</v>
      </c>
      <c r="E16501" s="27">
        <v>6612.41</v>
      </c>
      <c r="G16501" s="27" t="str">
        <f>VLOOKUP(C16501,W:Y,3,TRUE)</f>
        <v>March 23</v>
      </c>
      <c r="H16501" s="27">
        <f t="shared" si="257"/>
        <v>16500</v>
      </c>
      <c r="I16501" s="30" t="str">
        <f>IF(G16501='Check Register'!$E$1,H16501,"")</f>
        <v/>
      </c>
    </row>
    <row r="16502" spans="1:9" x14ac:dyDescent="0.3">
      <c r="A16502" t="s">
        <v>1270</v>
      </c>
      <c r="B16502" t="s">
        <v>12</v>
      </c>
      <c r="C16502" s="7">
        <v>45002</v>
      </c>
      <c r="E16502" s="27">
        <v>262.93</v>
      </c>
      <c r="G16502" s="27" t="str">
        <f>VLOOKUP(C16502,W:Y,3,TRUE)</f>
        <v>March 23</v>
      </c>
      <c r="H16502" s="27">
        <f t="shared" si="257"/>
        <v>16501</v>
      </c>
      <c r="I16502" s="30" t="str">
        <f>IF(G16502='Check Register'!$E$1,H16502,"")</f>
        <v/>
      </c>
    </row>
    <row r="16503" spans="1:9" x14ac:dyDescent="0.3">
      <c r="A16503" t="s">
        <v>1257</v>
      </c>
      <c r="B16503" t="s">
        <v>18</v>
      </c>
      <c r="C16503" s="7">
        <v>45002</v>
      </c>
      <c r="E16503" s="27">
        <v>725</v>
      </c>
      <c r="G16503" s="27" t="str">
        <f>VLOOKUP(C16503,W:Y,3,TRUE)</f>
        <v>March 23</v>
      </c>
      <c r="H16503" s="27">
        <f t="shared" si="257"/>
        <v>16502</v>
      </c>
      <c r="I16503" s="30" t="str">
        <f>IF(G16503='Check Register'!$E$1,H16503,"")</f>
        <v/>
      </c>
    </row>
    <row r="16504" spans="1:9" x14ac:dyDescent="0.3">
      <c r="A16504" t="s">
        <v>1213</v>
      </c>
      <c r="B16504" t="s">
        <v>208</v>
      </c>
      <c r="C16504" s="7">
        <v>45002</v>
      </c>
      <c r="E16504" s="27">
        <v>93.55</v>
      </c>
      <c r="G16504" s="27" t="str">
        <f>VLOOKUP(C16504,W:Y,3,TRUE)</f>
        <v>March 23</v>
      </c>
      <c r="H16504" s="27">
        <f t="shared" si="257"/>
        <v>16503</v>
      </c>
      <c r="I16504" s="30" t="str">
        <f>IF(G16504='Check Register'!$E$1,H16504,"")</f>
        <v/>
      </c>
    </row>
    <row r="16505" spans="1:9" x14ac:dyDescent="0.3">
      <c r="A16505" t="s">
        <v>1134</v>
      </c>
      <c r="B16505" t="s">
        <v>14</v>
      </c>
      <c r="C16505" s="7">
        <v>45002</v>
      </c>
      <c r="E16505" s="27">
        <v>360</v>
      </c>
      <c r="G16505" s="27" t="str">
        <f>VLOOKUP(C16505,W:Y,3,TRUE)</f>
        <v>March 23</v>
      </c>
      <c r="H16505" s="27">
        <f t="shared" si="257"/>
        <v>16504</v>
      </c>
      <c r="I16505" s="30" t="str">
        <f>IF(G16505='Check Register'!$E$1,H16505,"")</f>
        <v/>
      </c>
    </row>
    <row r="16506" spans="1:9" x14ac:dyDescent="0.3">
      <c r="A16506" t="s">
        <v>1361</v>
      </c>
      <c r="B16506" t="s">
        <v>28</v>
      </c>
      <c r="C16506" s="7">
        <v>45002</v>
      </c>
      <c r="E16506" s="27">
        <v>38607.839999999997</v>
      </c>
      <c r="G16506" s="27" t="str">
        <f>VLOOKUP(C16506,W:Y,3,TRUE)</f>
        <v>March 23</v>
      </c>
      <c r="H16506" s="27">
        <f t="shared" si="257"/>
        <v>16505</v>
      </c>
      <c r="I16506" s="30" t="str">
        <f>IF(G16506='Check Register'!$E$1,H16506,"")</f>
        <v/>
      </c>
    </row>
    <row r="16507" spans="1:9" x14ac:dyDescent="0.3">
      <c r="A16507" t="s">
        <v>1362</v>
      </c>
      <c r="B16507" t="s">
        <v>131</v>
      </c>
      <c r="C16507" s="7">
        <v>45002</v>
      </c>
      <c r="E16507" s="27">
        <v>70.64</v>
      </c>
      <c r="G16507" s="27" t="str">
        <f>VLOOKUP(C16507,W:Y,3,TRUE)</f>
        <v>March 23</v>
      </c>
      <c r="H16507" s="27">
        <f t="shared" si="257"/>
        <v>16506</v>
      </c>
      <c r="I16507" s="30" t="str">
        <f>IF(G16507='Check Register'!$E$1,H16507,"")</f>
        <v/>
      </c>
    </row>
    <row r="16508" spans="1:9" x14ac:dyDescent="0.3">
      <c r="A16508" t="s">
        <v>1363</v>
      </c>
      <c r="B16508" t="s">
        <v>131</v>
      </c>
      <c r="C16508" s="7">
        <v>45002</v>
      </c>
      <c r="E16508" s="27">
        <v>79</v>
      </c>
      <c r="G16508" s="27" t="str">
        <f>VLOOKUP(C16508,W:Y,3,TRUE)</f>
        <v>March 23</v>
      </c>
      <c r="H16508" s="27">
        <f t="shared" si="257"/>
        <v>16507</v>
      </c>
      <c r="I16508" s="30" t="str">
        <f>IF(G16508='Check Register'!$E$1,H16508,"")</f>
        <v/>
      </c>
    </row>
    <row r="16509" spans="1:9" x14ac:dyDescent="0.3">
      <c r="A16509" t="s">
        <v>867</v>
      </c>
      <c r="B16509" t="s">
        <v>89</v>
      </c>
      <c r="C16509" s="7">
        <v>45009</v>
      </c>
      <c r="E16509" s="27">
        <v>644.88</v>
      </c>
      <c r="G16509" s="27" t="str">
        <f>VLOOKUP(C16509,W:Y,3,TRUE)</f>
        <v>March 23</v>
      </c>
      <c r="H16509" s="27">
        <f t="shared" si="257"/>
        <v>16508</v>
      </c>
      <c r="I16509" s="30" t="str">
        <f>IF(G16509='Check Register'!$E$1,H16509,"")</f>
        <v/>
      </c>
    </row>
    <row r="16510" spans="1:9" x14ac:dyDescent="0.3">
      <c r="A16510" t="s">
        <v>782</v>
      </c>
      <c r="B16510" t="s">
        <v>18</v>
      </c>
      <c r="C16510" s="7">
        <v>45009</v>
      </c>
      <c r="E16510" s="27">
        <v>10046.620000000001</v>
      </c>
      <c r="G16510" s="27" t="str">
        <f>VLOOKUP(C16510,W:Y,3,TRUE)</f>
        <v>March 23</v>
      </c>
      <c r="H16510" s="27">
        <f t="shared" si="257"/>
        <v>16509</v>
      </c>
      <c r="I16510" s="30" t="str">
        <f>IF(G16510='Check Register'!$E$1,H16510,"")</f>
        <v/>
      </c>
    </row>
    <row r="16511" spans="1:9" x14ac:dyDescent="0.3">
      <c r="A16511" t="s">
        <v>1324</v>
      </c>
      <c r="B16511" t="s">
        <v>67</v>
      </c>
      <c r="C16511" s="7">
        <v>45009</v>
      </c>
      <c r="E16511" s="27">
        <v>377.5</v>
      </c>
      <c r="G16511" s="27" t="str">
        <f>VLOOKUP(C16511,W:Y,3,TRUE)</f>
        <v>March 23</v>
      </c>
      <c r="H16511" s="27">
        <f t="shared" si="257"/>
        <v>16510</v>
      </c>
      <c r="I16511" s="30" t="str">
        <f>IF(G16511='Check Register'!$E$1,H16511,"")</f>
        <v/>
      </c>
    </row>
    <row r="16512" spans="1:9" x14ac:dyDescent="0.3">
      <c r="A16512" t="s">
        <v>956</v>
      </c>
      <c r="B16512" t="s">
        <v>139</v>
      </c>
      <c r="C16512" s="7">
        <v>45009</v>
      </c>
      <c r="E16512" s="27">
        <v>13056.31</v>
      </c>
      <c r="G16512" s="27" t="str">
        <f>VLOOKUP(C16512,W:Y,3,TRUE)</f>
        <v>March 23</v>
      </c>
      <c r="H16512" s="27">
        <f t="shared" si="257"/>
        <v>16511</v>
      </c>
      <c r="I16512" s="30" t="str">
        <f>IF(G16512='Check Register'!$E$1,H16512,"")</f>
        <v/>
      </c>
    </row>
    <row r="16513" spans="1:9" x14ac:dyDescent="0.3">
      <c r="A16513" t="s">
        <v>1143</v>
      </c>
      <c r="B16513" t="s">
        <v>100</v>
      </c>
      <c r="C16513" s="7">
        <v>45009</v>
      </c>
      <c r="E16513" s="27">
        <v>1500</v>
      </c>
      <c r="G16513" s="27" t="str">
        <f>VLOOKUP(C16513,W:Y,3,TRUE)</f>
        <v>March 23</v>
      </c>
      <c r="H16513" s="27">
        <f t="shared" si="257"/>
        <v>16512</v>
      </c>
      <c r="I16513" s="30" t="str">
        <f>IF(G16513='Check Register'!$E$1,H16513,"")</f>
        <v/>
      </c>
    </row>
    <row r="16514" spans="1:9" x14ac:dyDescent="0.3">
      <c r="A16514" t="s">
        <v>818</v>
      </c>
      <c r="B16514" t="s">
        <v>210</v>
      </c>
      <c r="C16514" s="7">
        <v>45009</v>
      </c>
      <c r="E16514" s="27">
        <v>1266.32</v>
      </c>
      <c r="G16514" s="27" t="str">
        <f>VLOOKUP(C16514,W:Y,3,TRUE)</f>
        <v>March 23</v>
      </c>
      <c r="H16514" s="27">
        <f t="shared" si="257"/>
        <v>16513</v>
      </c>
      <c r="I16514" s="30" t="str">
        <f>IF(G16514='Check Register'!$E$1,H16514,"")</f>
        <v/>
      </c>
    </row>
    <row r="16515" spans="1:9" x14ac:dyDescent="0.3">
      <c r="A16515" t="s">
        <v>1169</v>
      </c>
      <c r="B16515" t="s">
        <v>45</v>
      </c>
      <c r="C16515" s="7">
        <v>45009</v>
      </c>
      <c r="E16515" s="27">
        <v>677.14</v>
      </c>
      <c r="G16515" s="27" t="str">
        <f>VLOOKUP(C16515,W:Y,3,TRUE)</f>
        <v>March 23</v>
      </c>
      <c r="H16515" s="27">
        <f t="shared" ref="H16515:H16578" si="258">1+H16514</f>
        <v>16514</v>
      </c>
      <c r="I16515" s="30" t="str">
        <f>IF(G16515='Check Register'!$E$1,H16515,"")</f>
        <v/>
      </c>
    </row>
    <row r="16516" spans="1:9" x14ac:dyDescent="0.3">
      <c r="A16516" t="s">
        <v>1364</v>
      </c>
      <c r="B16516" t="s">
        <v>6</v>
      </c>
      <c r="C16516" s="7">
        <v>45009</v>
      </c>
      <c r="E16516" s="27">
        <v>5379.92</v>
      </c>
      <c r="G16516" s="27" t="str">
        <f>VLOOKUP(C16516,W:Y,3,TRUE)</f>
        <v>March 23</v>
      </c>
      <c r="H16516" s="27">
        <f t="shared" si="258"/>
        <v>16515</v>
      </c>
      <c r="I16516" s="30" t="str">
        <f>IF(G16516='Check Register'!$E$1,H16516,"")</f>
        <v/>
      </c>
    </row>
    <row r="16517" spans="1:9" x14ac:dyDescent="0.3">
      <c r="A16517" t="s">
        <v>843</v>
      </c>
      <c r="B16517" t="s">
        <v>100</v>
      </c>
      <c r="C16517" s="7">
        <v>45009</v>
      </c>
      <c r="E16517" s="27">
        <v>1612.5</v>
      </c>
      <c r="G16517" s="27" t="str">
        <f>VLOOKUP(C16517,W:Y,3,TRUE)</f>
        <v>March 23</v>
      </c>
      <c r="H16517" s="27">
        <f t="shared" si="258"/>
        <v>16516</v>
      </c>
      <c r="I16517" s="30" t="str">
        <f>IF(G16517='Check Register'!$E$1,H16517,"")</f>
        <v/>
      </c>
    </row>
    <row r="16518" spans="1:9" x14ac:dyDescent="0.3">
      <c r="A16518" t="s">
        <v>1320</v>
      </c>
      <c r="B16518" t="s">
        <v>100</v>
      </c>
      <c r="C16518" s="7">
        <v>45009</v>
      </c>
      <c r="E16518" s="27">
        <v>1875</v>
      </c>
      <c r="G16518" s="27" t="str">
        <f>VLOOKUP(C16518,W:Y,3,TRUE)</f>
        <v>March 23</v>
      </c>
      <c r="H16518" s="27">
        <f t="shared" si="258"/>
        <v>16517</v>
      </c>
      <c r="I16518" s="30" t="str">
        <f>IF(G16518='Check Register'!$E$1,H16518,"")</f>
        <v/>
      </c>
    </row>
    <row r="16519" spans="1:9" x14ac:dyDescent="0.3">
      <c r="A16519" t="s">
        <v>849</v>
      </c>
      <c r="B16519" t="s">
        <v>89</v>
      </c>
      <c r="C16519" s="7">
        <v>45009</v>
      </c>
      <c r="E16519" s="27">
        <v>43.96</v>
      </c>
      <c r="G16519" s="27" t="str">
        <f>VLOOKUP(C16519,W:Y,3,TRUE)</f>
        <v>March 23</v>
      </c>
      <c r="H16519" s="27">
        <f t="shared" si="258"/>
        <v>16518</v>
      </c>
      <c r="I16519" s="30" t="str">
        <f>IF(G16519='Check Register'!$E$1,H16519,"")</f>
        <v/>
      </c>
    </row>
    <row r="16520" spans="1:9" x14ac:dyDescent="0.3">
      <c r="A16520" t="s">
        <v>796</v>
      </c>
      <c r="B16520" t="s">
        <v>102</v>
      </c>
      <c r="C16520" s="7">
        <v>45009</v>
      </c>
      <c r="E16520" s="27">
        <v>4933.45</v>
      </c>
      <c r="G16520" s="27" t="str">
        <f>VLOOKUP(C16520,W:Y,3,TRUE)</f>
        <v>March 23</v>
      </c>
      <c r="H16520" s="27">
        <f t="shared" si="258"/>
        <v>16519</v>
      </c>
      <c r="I16520" s="30" t="str">
        <f>IF(G16520='Check Register'!$E$1,H16520,"")</f>
        <v/>
      </c>
    </row>
    <row r="16521" spans="1:9" x14ac:dyDescent="0.3">
      <c r="A16521" t="s">
        <v>988</v>
      </c>
      <c r="B16521" t="s">
        <v>100</v>
      </c>
      <c r="C16521" s="7">
        <v>45009</v>
      </c>
      <c r="E16521" s="27">
        <v>2242.2800000000002</v>
      </c>
      <c r="G16521" s="27" t="str">
        <f>VLOOKUP(C16521,W:Y,3,TRUE)</f>
        <v>March 23</v>
      </c>
      <c r="H16521" s="27">
        <f t="shared" si="258"/>
        <v>16520</v>
      </c>
      <c r="I16521" s="30" t="str">
        <f>IF(G16521='Check Register'!$E$1,H16521,"")</f>
        <v/>
      </c>
    </row>
    <row r="16522" spans="1:9" x14ac:dyDescent="0.3">
      <c r="A16522" t="s">
        <v>1365</v>
      </c>
      <c r="B16522" t="s">
        <v>67</v>
      </c>
      <c r="C16522" s="7">
        <v>45009</v>
      </c>
      <c r="E16522" s="27">
        <v>480</v>
      </c>
      <c r="G16522" s="27" t="str">
        <f>VLOOKUP(C16522,W:Y,3,TRUE)</f>
        <v>March 23</v>
      </c>
      <c r="H16522" s="27">
        <f t="shared" si="258"/>
        <v>16521</v>
      </c>
      <c r="I16522" s="30" t="str">
        <f>IF(G16522='Check Register'!$E$1,H16522,"")</f>
        <v/>
      </c>
    </row>
    <row r="16523" spans="1:9" x14ac:dyDescent="0.3">
      <c r="A16523" t="s">
        <v>935</v>
      </c>
      <c r="B16523" t="s">
        <v>89</v>
      </c>
      <c r="C16523" s="7">
        <v>45009</v>
      </c>
      <c r="E16523" s="27">
        <v>7782.66</v>
      </c>
      <c r="G16523" s="27" t="str">
        <f>VLOOKUP(C16523,W:Y,3,TRUE)</f>
        <v>March 23</v>
      </c>
      <c r="H16523" s="27">
        <f t="shared" si="258"/>
        <v>16522</v>
      </c>
      <c r="I16523" s="30" t="str">
        <f>IF(G16523='Check Register'!$E$1,H16523,"")</f>
        <v/>
      </c>
    </row>
    <row r="16524" spans="1:9" x14ac:dyDescent="0.3">
      <c r="A16524" t="s">
        <v>828</v>
      </c>
      <c r="B16524" t="s">
        <v>102</v>
      </c>
      <c r="C16524" s="7">
        <v>45009</v>
      </c>
      <c r="E16524" s="27">
        <v>40620.25</v>
      </c>
      <c r="G16524" s="27" t="str">
        <f>VLOOKUP(C16524,W:Y,3,TRUE)</f>
        <v>March 23</v>
      </c>
      <c r="H16524" s="27">
        <f t="shared" si="258"/>
        <v>16523</v>
      </c>
      <c r="I16524" s="30" t="str">
        <f>IF(G16524='Check Register'!$E$1,H16524,"")</f>
        <v/>
      </c>
    </row>
    <row r="16525" spans="1:9" x14ac:dyDescent="0.3">
      <c r="A16525" t="s">
        <v>946</v>
      </c>
      <c r="B16525" t="s">
        <v>100</v>
      </c>
      <c r="C16525" s="7">
        <v>45009</v>
      </c>
      <c r="E16525" s="27">
        <v>989.75</v>
      </c>
      <c r="G16525" s="27" t="str">
        <f>VLOOKUP(C16525,W:Y,3,TRUE)</f>
        <v>March 23</v>
      </c>
      <c r="H16525" s="27">
        <f t="shared" si="258"/>
        <v>16524</v>
      </c>
      <c r="I16525" s="30" t="str">
        <f>IF(G16525='Check Register'!$E$1,H16525,"")</f>
        <v/>
      </c>
    </row>
    <row r="16526" spans="1:9" x14ac:dyDescent="0.3">
      <c r="A16526" t="s">
        <v>880</v>
      </c>
      <c r="B16526" t="s">
        <v>115</v>
      </c>
      <c r="C16526" s="7">
        <v>45009</v>
      </c>
      <c r="E16526" s="27">
        <v>3142.43</v>
      </c>
      <c r="G16526" s="27" t="str">
        <f>VLOOKUP(C16526,W:Y,3,TRUE)</f>
        <v>March 23</v>
      </c>
      <c r="H16526" s="27">
        <f t="shared" si="258"/>
        <v>16525</v>
      </c>
      <c r="I16526" s="30" t="str">
        <f>IF(G16526='Check Register'!$E$1,H16526,"")</f>
        <v/>
      </c>
    </row>
    <row r="16527" spans="1:9" x14ac:dyDescent="0.3">
      <c r="A16527" t="s">
        <v>655</v>
      </c>
      <c r="B16527" t="s">
        <v>6</v>
      </c>
      <c r="C16527" s="7">
        <v>45009</v>
      </c>
      <c r="E16527" s="27">
        <v>147727.9</v>
      </c>
      <c r="G16527" s="27" t="str">
        <f>VLOOKUP(C16527,W:Y,3,TRUE)</f>
        <v>March 23</v>
      </c>
      <c r="H16527" s="27">
        <f t="shared" si="258"/>
        <v>16526</v>
      </c>
      <c r="I16527" s="30" t="str">
        <f>IF(G16527='Check Register'!$E$1,H16527,"")</f>
        <v/>
      </c>
    </row>
    <row r="16528" spans="1:9" x14ac:dyDescent="0.3">
      <c r="A16528" t="s">
        <v>1158</v>
      </c>
      <c r="B16528" t="s">
        <v>14</v>
      </c>
      <c r="C16528" s="7">
        <v>45009</v>
      </c>
      <c r="E16528" s="27">
        <v>14665</v>
      </c>
      <c r="G16528" s="27" t="str">
        <f>VLOOKUP(C16528,W:Y,3,TRUE)</f>
        <v>March 23</v>
      </c>
      <c r="H16528" s="27">
        <f t="shared" si="258"/>
        <v>16527</v>
      </c>
      <c r="I16528" s="30" t="str">
        <f>IF(G16528='Check Register'!$E$1,H16528,"")</f>
        <v/>
      </c>
    </row>
    <row r="16529" spans="1:9" x14ac:dyDescent="0.3">
      <c r="A16529" t="s">
        <v>1004</v>
      </c>
      <c r="B16529" t="s">
        <v>14</v>
      </c>
      <c r="C16529" s="7">
        <v>45009</v>
      </c>
      <c r="E16529" s="27">
        <v>12540</v>
      </c>
      <c r="G16529" s="27" t="str">
        <f>VLOOKUP(C16529,W:Y,3,TRUE)</f>
        <v>March 23</v>
      </c>
      <c r="H16529" s="27">
        <f t="shared" si="258"/>
        <v>16528</v>
      </c>
      <c r="I16529" s="30" t="str">
        <f>IF(G16529='Check Register'!$E$1,H16529,"")</f>
        <v/>
      </c>
    </row>
    <row r="16530" spans="1:9" x14ac:dyDescent="0.3">
      <c r="A16530" t="s">
        <v>1004</v>
      </c>
      <c r="B16530" t="s">
        <v>39</v>
      </c>
      <c r="C16530" s="7">
        <v>45009</v>
      </c>
      <c r="E16530" s="27">
        <v>510</v>
      </c>
      <c r="G16530" s="27" t="str">
        <f>VLOOKUP(C16530,W:Y,3,TRUE)</f>
        <v>March 23</v>
      </c>
      <c r="H16530" s="27">
        <f t="shared" si="258"/>
        <v>16529</v>
      </c>
      <c r="I16530" s="30" t="str">
        <f>IF(G16530='Check Register'!$E$1,H16530,"")</f>
        <v/>
      </c>
    </row>
    <row r="16531" spans="1:9" x14ac:dyDescent="0.3">
      <c r="A16531" t="s">
        <v>801</v>
      </c>
      <c r="B16531" t="s">
        <v>39</v>
      </c>
      <c r="C16531" s="7">
        <v>45009</v>
      </c>
      <c r="E16531" s="27">
        <v>8197.44</v>
      </c>
      <c r="G16531" s="27" t="str">
        <f>VLOOKUP(C16531,W:Y,3,TRUE)</f>
        <v>March 23</v>
      </c>
      <c r="H16531" s="27">
        <f t="shared" si="258"/>
        <v>16530</v>
      </c>
      <c r="I16531" s="30" t="str">
        <f>IF(G16531='Check Register'!$E$1,H16531,"")</f>
        <v/>
      </c>
    </row>
    <row r="16532" spans="1:9" x14ac:dyDescent="0.3">
      <c r="A16532" t="s">
        <v>802</v>
      </c>
      <c r="B16532" t="s">
        <v>14</v>
      </c>
      <c r="C16532" s="7">
        <v>45009</v>
      </c>
      <c r="E16532" s="27">
        <v>555</v>
      </c>
      <c r="G16532" s="27" t="str">
        <f>VLOOKUP(C16532,W:Y,3,TRUE)</f>
        <v>March 23</v>
      </c>
      <c r="H16532" s="27">
        <f t="shared" si="258"/>
        <v>16531</v>
      </c>
      <c r="I16532" s="30" t="str">
        <f>IF(G16532='Check Register'!$E$1,H16532,"")</f>
        <v/>
      </c>
    </row>
    <row r="16533" spans="1:9" x14ac:dyDescent="0.3">
      <c r="A16533" t="s">
        <v>1101</v>
      </c>
      <c r="B16533" t="s">
        <v>45</v>
      </c>
      <c r="C16533" s="7">
        <v>45009</v>
      </c>
      <c r="E16533" s="27">
        <v>144.44999999999999</v>
      </c>
      <c r="G16533" s="27" t="str">
        <f>VLOOKUP(C16533,W:Y,3,TRUE)</f>
        <v>March 23</v>
      </c>
      <c r="H16533" s="27">
        <f t="shared" si="258"/>
        <v>16532</v>
      </c>
      <c r="I16533" s="30" t="str">
        <f>IF(G16533='Check Register'!$E$1,H16533,"")</f>
        <v/>
      </c>
    </row>
    <row r="16534" spans="1:9" x14ac:dyDescent="0.3">
      <c r="A16534" t="s">
        <v>1358</v>
      </c>
      <c r="B16534" t="s">
        <v>39</v>
      </c>
      <c r="C16534" s="7">
        <v>45009</v>
      </c>
      <c r="E16534" s="27">
        <v>15613</v>
      </c>
      <c r="G16534" s="27" t="str">
        <f>VLOOKUP(C16534,W:Y,3,TRUE)</f>
        <v>March 23</v>
      </c>
      <c r="H16534" s="27">
        <f t="shared" si="258"/>
        <v>16533</v>
      </c>
      <c r="I16534" s="30" t="str">
        <f>IF(G16534='Check Register'!$E$1,H16534,"")</f>
        <v/>
      </c>
    </row>
    <row r="16535" spans="1:9" x14ac:dyDescent="0.3">
      <c r="A16535" t="s">
        <v>831</v>
      </c>
      <c r="B16535" t="s">
        <v>28</v>
      </c>
      <c r="C16535" s="7">
        <v>45009</v>
      </c>
      <c r="E16535" s="27">
        <v>1775.63</v>
      </c>
      <c r="G16535" s="27" t="str">
        <f>VLOOKUP(C16535,W:Y,3,TRUE)</f>
        <v>March 23</v>
      </c>
      <c r="H16535" s="27">
        <f t="shared" si="258"/>
        <v>16534</v>
      </c>
      <c r="I16535" s="30" t="str">
        <f>IF(G16535='Check Register'!$E$1,H16535,"")</f>
        <v/>
      </c>
    </row>
    <row r="16536" spans="1:9" x14ac:dyDescent="0.3">
      <c r="A16536" t="s">
        <v>1103</v>
      </c>
      <c r="B16536" t="s">
        <v>169</v>
      </c>
      <c r="C16536" s="7">
        <v>45009</v>
      </c>
      <c r="E16536" s="27">
        <v>-73143.47</v>
      </c>
      <c r="G16536" s="27" t="str">
        <f>VLOOKUP(C16536,W:Y,3,TRUE)</f>
        <v>March 23</v>
      </c>
      <c r="H16536" s="27">
        <f t="shared" si="258"/>
        <v>16535</v>
      </c>
      <c r="I16536" s="30" t="str">
        <f>IF(G16536='Check Register'!$E$1,H16536,"")</f>
        <v/>
      </c>
    </row>
    <row r="16537" spans="1:9" x14ac:dyDescent="0.3">
      <c r="A16537" t="s">
        <v>1103</v>
      </c>
      <c r="B16537" t="s">
        <v>150</v>
      </c>
      <c r="C16537" s="7">
        <v>45009</v>
      </c>
      <c r="E16537" s="27">
        <v>3.5</v>
      </c>
      <c r="G16537" s="27" t="str">
        <f>VLOOKUP(C16537,W:Y,3,TRUE)</f>
        <v>March 23</v>
      </c>
      <c r="H16537" s="27">
        <f t="shared" si="258"/>
        <v>16536</v>
      </c>
      <c r="I16537" s="30" t="str">
        <f>IF(G16537='Check Register'!$E$1,H16537,"")</f>
        <v/>
      </c>
    </row>
    <row r="16538" spans="1:9" x14ac:dyDescent="0.3">
      <c r="A16538" t="s">
        <v>1103</v>
      </c>
      <c r="B16538" t="s">
        <v>210</v>
      </c>
      <c r="C16538" s="7">
        <v>45009</v>
      </c>
      <c r="E16538" s="27">
        <v>8908.83</v>
      </c>
      <c r="G16538" s="27" t="str">
        <f>VLOOKUP(C16538,W:Y,3,TRUE)</f>
        <v>March 23</v>
      </c>
      <c r="H16538" s="27">
        <f t="shared" si="258"/>
        <v>16537</v>
      </c>
      <c r="I16538" s="30" t="str">
        <f>IF(G16538='Check Register'!$E$1,H16538,"")</f>
        <v/>
      </c>
    </row>
    <row r="16539" spans="1:9" x14ac:dyDescent="0.3">
      <c r="A16539" t="s">
        <v>1103</v>
      </c>
      <c r="B16539" t="s">
        <v>102</v>
      </c>
      <c r="C16539" s="7">
        <v>45009</v>
      </c>
      <c r="E16539" s="27">
        <v>703498.64</v>
      </c>
      <c r="G16539" s="27" t="str">
        <f>VLOOKUP(C16539,W:Y,3,TRUE)</f>
        <v>March 23</v>
      </c>
      <c r="H16539" s="27">
        <f t="shared" si="258"/>
        <v>16538</v>
      </c>
      <c r="I16539" s="30" t="str">
        <f>IF(G16539='Check Register'!$E$1,H16539,"")</f>
        <v/>
      </c>
    </row>
    <row r="16540" spans="1:9" x14ac:dyDescent="0.3">
      <c r="A16540" t="s">
        <v>992</v>
      </c>
      <c r="B16540" t="s">
        <v>22</v>
      </c>
      <c r="C16540" s="7">
        <v>45016</v>
      </c>
      <c r="E16540" s="27">
        <v>504.95</v>
      </c>
      <c r="G16540" s="27" t="str">
        <f>VLOOKUP(C16540,W:Y,3,TRUE)</f>
        <v>March 23</v>
      </c>
      <c r="H16540" s="27">
        <f t="shared" si="258"/>
        <v>16539</v>
      </c>
      <c r="I16540" s="30" t="str">
        <f>IF(G16540='Check Register'!$E$1,H16540,"")</f>
        <v/>
      </c>
    </row>
    <row r="16541" spans="1:9" x14ac:dyDescent="0.3">
      <c r="A16541" t="s">
        <v>1219</v>
      </c>
      <c r="B16541" t="s">
        <v>8</v>
      </c>
      <c r="C16541" s="7">
        <v>45016</v>
      </c>
      <c r="E16541" s="27">
        <v>790</v>
      </c>
      <c r="G16541" s="27" t="str">
        <f>VLOOKUP(C16541,W:Y,3,TRUE)</f>
        <v>March 23</v>
      </c>
      <c r="H16541" s="27">
        <f t="shared" si="258"/>
        <v>16540</v>
      </c>
      <c r="I16541" s="30" t="str">
        <f>IF(G16541='Check Register'!$E$1,H16541,"")</f>
        <v/>
      </c>
    </row>
    <row r="16542" spans="1:9" x14ac:dyDescent="0.3">
      <c r="A16542" t="s">
        <v>837</v>
      </c>
      <c r="B16542" t="s">
        <v>20</v>
      </c>
      <c r="C16542" s="7">
        <v>45016</v>
      </c>
      <c r="E16542" s="27">
        <v>4104.45</v>
      </c>
      <c r="G16542" s="27" t="str">
        <f>VLOOKUP(C16542,W:Y,3,TRUE)</f>
        <v>March 23</v>
      </c>
      <c r="H16542" s="27">
        <f t="shared" si="258"/>
        <v>16541</v>
      </c>
      <c r="I16542" s="30" t="str">
        <f>IF(G16542='Check Register'!$E$1,H16542,"")</f>
        <v/>
      </c>
    </row>
    <row r="16543" spans="1:9" x14ac:dyDescent="0.3">
      <c r="A16543" t="s">
        <v>1366</v>
      </c>
      <c r="B16543" t="s">
        <v>14</v>
      </c>
      <c r="C16543" s="7">
        <v>45016</v>
      </c>
      <c r="E16543" s="27">
        <v>4324.47</v>
      </c>
      <c r="G16543" s="27" t="str">
        <f>VLOOKUP(C16543,W:Y,3,TRUE)</f>
        <v>March 23</v>
      </c>
      <c r="H16543" s="27">
        <f t="shared" si="258"/>
        <v>16542</v>
      </c>
      <c r="I16543" s="30" t="str">
        <f>IF(G16543='Check Register'!$E$1,H16543,"")</f>
        <v/>
      </c>
    </row>
    <row r="16544" spans="1:9" x14ac:dyDescent="0.3">
      <c r="A16544" t="s">
        <v>812</v>
      </c>
      <c r="B16544" t="s">
        <v>70</v>
      </c>
      <c r="C16544" s="7">
        <v>45016</v>
      </c>
      <c r="E16544" s="27">
        <v>51</v>
      </c>
      <c r="G16544" s="27" t="str">
        <f>VLOOKUP(C16544,W:Y,3,TRUE)</f>
        <v>March 23</v>
      </c>
      <c r="H16544" s="27">
        <f t="shared" si="258"/>
        <v>16543</v>
      </c>
      <c r="I16544" s="30" t="str">
        <f>IF(G16544='Check Register'!$E$1,H16544,"")</f>
        <v/>
      </c>
    </row>
    <row r="16545" spans="1:9" x14ac:dyDescent="0.3">
      <c r="A16545" t="s">
        <v>840</v>
      </c>
      <c r="B16545" t="s">
        <v>22</v>
      </c>
      <c r="C16545" s="7">
        <v>45016</v>
      </c>
      <c r="E16545" s="27">
        <v>415.94</v>
      </c>
      <c r="G16545" s="27" t="str">
        <f>VLOOKUP(C16545,W:Y,3,TRUE)</f>
        <v>March 23</v>
      </c>
      <c r="H16545" s="27">
        <f t="shared" si="258"/>
        <v>16544</v>
      </c>
      <c r="I16545" s="30" t="str">
        <f>IF(G16545='Check Register'!$E$1,H16545,"")</f>
        <v/>
      </c>
    </row>
    <row r="16546" spans="1:9" x14ac:dyDescent="0.3">
      <c r="A16546" t="s">
        <v>869</v>
      </c>
      <c r="B16546" t="s">
        <v>89</v>
      </c>
      <c r="C16546" s="7">
        <v>45016</v>
      </c>
      <c r="E16546" s="27">
        <v>18</v>
      </c>
      <c r="G16546" s="27" t="str">
        <f>VLOOKUP(C16546,W:Y,3,TRUE)</f>
        <v>March 23</v>
      </c>
      <c r="H16546" s="27">
        <f t="shared" si="258"/>
        <v>16545</v>
      </c>
      <c r="I16546" s="30" t="str">
        <f>IF(G16546='Check Register'!$E$1,H16546,"")</f>
        <v/>
      </c>
    </row>
    <row r="16547" spans="1:9" x14ac:dyDescent="0.3">
      <c r="A16547" t="s">
        <v>841</v>
      </c>
      <c r="B16547" t="s">
        <v>89</v>
      </c>
      <c r="C16547" s="7">
        <v>45016</v>
      </c>
      <c r="E16547" s="27">
        <v>85</v>
      </c>
      <c r="G16547" s="27" t="str">
        <f>VLOOKUP(C16547,W:Y,3,TRUE)</f>
        <v>March 23</v>
      </c>
      <c r="H16547" s="27">
        <f t="shared" si="258"/>
        <v>16546</v>
      </c>
      <c r="I16547" s="30" t="str">
        <f>IF(G16547='Check Register'!$E$1,H16547,"")</f>
        <v/>
      </c>
    </row>
    <row r="16548" spans="1:9" x14ac:dyDescent="0.3">
      <c r="A16548" t="s">
        <v>1204</v>
      </c>
      <c r="B16548" t="s">
        <v>131</v>
      </c>
      <c r="C16548" s="7">
        <v>45016</v>
      </c>
      <c r="E16548" s="27">
        <v>1301.49</v>
      </c>
      <c r="G16548" s="27" t="str">
        <f>VLOOKUP(C16548,W:Y,3,TRUE)</f>
        <v>March 23</v>
      </c>
      <c r="H16548" s="27">
        <f t="shared" si="258"/>
        <v>16547</v>
      </c>
      <c r="I16548" s="30" t="str">
        <f>IF(G16548='Check Register'!$E$1,H16548,"")</f>
        <v/>
      </c>
    </row>
    <row r="16549" spans="1:9" x14ac:dyDescent="0.3">
      <c r="A16549" t="s">
        <v>1204</v>
      </c>
      <c r="B16549" t="s">
        <v>16</v>
      </c>
      <c r="C16549" s="7">
        <v>45016</v>
      </c>
      <c r="E16549" s="27">
        <v>299.99</v>
      </c>
      <c r="G16549" s="27" t="str">
        <f>VLOOKUP(C16549,W:Y,3,TRUE)</f>
        <v>March 23</v>
      </c>
      <c r="H16549" s="27">
        <f t="shared" si="258"/>
        <v>16548</v>
      </c>
      <c r="I16549" s="30" t="str">
        <f>IF(G16549='Check Register'!$E$1,H16549,"")</f>
        <v/>
      </c>
    </row>
    <row r="16550" spans="1:9" x14ac:dyDescent="0.3">
      <c r="A16550" t="s">
        <v>784</v>
      </c>
      <c r="B16550" t="s">
        <v>20</v>
      </c>
      <c r="C16550" s="7">
        <v>45016</v>
      </c>
      <c r="E16550" s="27">
        <v>1877.63</v>
      </c>
      <c r="G16550" s="27" t="str">
        <f>VLOOKUP(C16550,W:Y,3,TRUE)</f>
        <v>March 23</v>
      </c>
      <c r="H16550" s="27">
        <f t="shared" si="258"/>
        <v>16549</v>
      </c>
      <c r="I16550" s="30" t="str">
        <f>IF(G16550='Check Register'!$E$1,H16550,"")</f>
        <v/>
      </c>
    </row>
    <row r="16551" spans="1:9" x14ac:dyDescent="0.3">
      <c r="A16551" t="s">
        <v>817</v>
      </c>
      <c r="B16551" t="s">
        <v>8</v>
      </c>
      <c r="C16551" s="7">
        <v>45016</v>
      </c>
      <c r="E16551" s="27">
        <v>4364.42</v>
      </c>
      <c r="G16551" s="27" t="str">
        <f>VLOOKUP(C16551,W:Y,3,TRUE)</f>
        <v>March 23</v>
      </c>
      <c r="H16551" s="27">
        <f t="shared" si="258"/>
        <v>16550</v>
      </c>
      <c r="I16551" s="30" t="str">
        <f>IF(G16551='Check Register'!$E$1,H16551,"")</f>
        <v/>
      </c>
    </row>
    <row r="16552" spans="1:9" x14ac:dyDescent="0.3">
      <c r="A16552" t="s">
        <v>1210</v>
      </c>
      <c r="B16552" t="s">
        <v>70</v>
      </c>
      <c r="C16552" s="7">
        <v>45016</v>
      </c>
      <c r="E16552" s="27">
        <v>395.1</v>
      </c>
      <c r="G16552" s="27" t="str">
        <f>VLOOKUP(C16552,W:Y,3,TRUE)</f>
        <v>March 23</v>
      </c>
      <c r="H16552" s="27">
        <f t="shared" si="258"/>
        <v>16551</v>
      </c>
      <c r="I16552" s="30" t="str">
        <f>IF(G16552='Check Register'!$E$1,H16552,"")</f>
        <v/>
      </c>
    </row>
    <row r="16553" spans="1:9" x14ac:dyDescent="0.3">
      <c r="A16553" t="s">
        <v>97</v>
      </c>
      <c r="B16553" t="s">
        <v>6</v>
      </c>
      <c r="C16553" s="7">
        <v>45016</v>
      </c>
      <c r="E16553" s="27">
        <v>105622.66</v>
      </c>
      <c r="G16553" s="27" t="str">
        <f>VLOOKUP(C16553,W:Y,3,TRUE)</f>
        <v>March 23</v>
      </c>
      <c r="H16553" s="27">
        <f t="shared" si="258"/>
        <v>16552</v>
      </c>
      <c r="I16553" s="30" t="str">
        <f>IF(G16553='Check Register'!$E$1,H16553,"")</f>
        <v/>
      </c>
    </row>
    <row r="16554" spans="1:9" x14ac:dyDescent="0.3">
      <c r="A16554" t="s">
        <v>871</v>
      </c>
      <c r="B16554" t="s">
        <v>111</v>
      </c>
      <c r="C16554" s="7">
        <v>45016</v>
      </c>
      <c r="E16554" s="27">
        <v>1706.56</v>
      </c>
      <c r="G16554" s="27" t="str">
        <f>VLOOKUP(C16554,W:Y,3,TRUE)</f>
        <v>March 23</v>
      </c>
      <c r="H16554" s="27">
        <f t="shared" si="258"/>
        <v>16553</v>
      </c>
      <c r="I16554" s="30" t="str">
        <f>IF(G16554='Check Register'!$E$1,H16554,"")</f>
        <v/>
      </c>
    </row>
    <row r="16555" spans="1:9" x14ac:dyDescent="0.3">
      <c r="A16555" t="s">
        <v>842</v>
      </c>
      <c r="B16555" t="s">
        <v>89</v>
      </c>
      <c r="C16555" s="7">
        <v>45016</v>
      </c>
      <c r="E16555" s="27">
        <v>4968.54</v>
      </c>
      <c r="G16555" s="27" t="str">
        <f>VLOOKUP(C16555,W:Y,3,TRUE)</f>
        <v>March 23</v>
      </c>
      <c r="H16555" s="27">
        <f t="shared" si="258"/>
        <v>16554</v>
      </c>
      <c r="I16555" s="30" t="str">
        <f>IF(G16555='Check Register'!$E$1,H16555,"")</f>
        <v/>
      </c>
    </row>
    <row r="16556" spans="1:9" x14ac:dyDescent="0.3">
      <c r="A16556" t="s">
        <v>787</v>
      </c>
      <c r="B16556" t="s">
        <v>20</v>
      </c>
      <c r="C16556" s="7">
        <v>45016</v>
      </c>
      <c r="E16556" s="27">
        <v>5829.52</v>
      </c>
      <c r="G16556" s="27" t="str">
        <f>VLOOKUP(C16556,W:Y,3,TRUE)</f>
        <v>March 23</v>
      </c>
      <c r="H16556" s="27">
        <f t="shared" si="258"/>
        <v>16555</v>
      </c>
      <c r="I16556" s="30" t="str">
        <f>IF(G16556='Check Register'!$E$1,H16556,"")</f>
        <v/>
      </c>
    </row>
    <row r="16557" spans="1:9" x14ac:dyDescent="0.3">
      <c r="A16557" t="s">
        <v>847</v>
      </c>
      <c r="B16557" t="s">
        <v>127</v>
      </c>
      <c r="C16557" s="7">
        <v>45016</v>
      </c>
      <c r="E16557" s="27">
        <v>27</v>
      </c>
      <c r="G16557" s="27" t="str">
        <f>VLOOKUP(C16557,W:Y,3,TRUE)</f>
        <v>March 23</v>
      </c>
      <c r="H16557" s="27">
        <f t="shared" si="258"/>
        <v>16556</v>
      </c>
      <c r="I16557" s="30" t="str">
        <f>IF(G16557='Check Register'!$E$1,H16557,"")</f>
        <v/>
      </c>
    </row>
    <row r="16558" spans="1:9" x14ac:dyDescent="0.3">
      <c r="A16558" t="s">
        <v>1250</v>
      </c>
      <c r="B16558" t="s">
        <v>180</v>
      </c>
      <c r="C16558" s="7">
        <v>45016</v>
      </c>
      <c r="E16558" s="27">
        <v>2037</v>
      </c>
      <c r="G16558" s="27" t="str">
        <f>VLOOKUP(C16558,W:Y,3,TRUE)</f>
        <v>March 23</v>
      </c>
      <c r="H16558" s="27">
        <f t="shared" si="258"/>
        <v>16557</v>
      </c>
      <c r="I16558" s="30" t="str">
        <f>IF(G16558='Check Register'!$E$1,H16558,"")</f>
        <v/>
      </c>
    </row>
    <row r="16559" spans="1:9" x14ac:dyDescent="0.3">
      <c r="A16559" t="s">
        <v>930</v>
      </c>
      <c r="B16559" t="s">
        <v>8</v>
      </c>
      <c r="C16559" s="7">
        <v>45016</v>
      </c>
      <c r="E16559" s="27">
        <v>3005.28</v>
      </c>
      <c r="G16559" s="27" t="str">
        <f>VLOOKUP(C16559,W:Y,3,TRUE)</f>
        <v>March 23</v>
      </c>
      <c r="H16559" s="27">
        <f t="shared" si="258"/>
        <v>16558</v>
      </c>
      <c r="I16559" s="30" t="str">
        <f>IF(G16559='Check Register'!$E$1,H16559,"")</f>
        <v/>
      </c>
    </row>
    <row r="16560" spans="1:9" x14ac:dyDescent="0.3">
      <c r="A16560" t="s">
        <v>1180</v>
      </c>
      <c r="B16560" t="s">
        <v>85</v>
      </c>
      <c r="C16560" s="7">
        <v>45016</v>
      </c>
      <c r="E16560" s="27">
        <v>231.6</v>
      </c>
      <c r="G16560" s="27" t="str">
        <f>VLOOKUP(C16560,W:Y,3,TRUE)</f>
        <v>March 23</v>
      </c>
      <c r="H16560" s="27">
        <f t="shared" si="258"/>
        <v>16559</v>
      </c>
      <c r="I16560" s="30" t="str">
        <f>IF(G16560='Check Register'!$E$1,H16560,"")</f>
        <v/>
      </c>
    </row>
    <row r="16561" spans="1:9" x14ac:dyDescent="0.3">
      <c r="A16561" t="s">
        <v>795</v>
      </c>
      <c r="B16561" t="s">
        <v>89</v>
      </c>
      <c r="C16561" s="7">
        <v>45016</v>
      </c>
      <c r="E16561" s="27">
        <v>684.65</v>
      </c>
      <c r="G16561" s="27" t="str">
        <f>VLOOKUP(C16561,W:Y,3,TRUE)</f>
        <v>March 23</v>
      </c>
      <c r="H16561" s="27">
        <f t="shared" si="258"/>
        <v>16560</v>
      </c>
      <c r="I16561" s="30" t="str">
        <f>IF(G16561='Check Register'!$E$1,H16561,"")</f>
        <v/>
      </c>
    </row>
    <row r="16562" spans="1:9" x14ac:dyDescent="0.3">
      <c r="A16562" t="s">
        <v>875</v>
      </c>
      <c r="B16562" t="s">
        <v>70</v>
      </c>
      <c r="C16562" s="7">
        <v>45016</v>
      </c>
      <c r="E16562" s="27">
        <v>28</v>
      </c>
      <c r="G16562" s="27" t="str">
        <f>VLOOKUP(C16562,W:Y,3,TRUE)</f>
        <v>March 23</v>
      </c>
      <c r="H16562" s="27">
        <f t="shared" si="258"/>
        <v>16561</v>
      </c>
      <c r="I16562" s="30" t="str">
        <f>IF(G16562='Check Register'!$E$1,H16562,"")</f>
        <v/>
      </c>
    </row>
    <row r="16563" spans="1:9" x14ac:dyDescent="0.3">
      <c r="A16563" t="s">
        <v>1098</v>
      </c>
      <c r="B16563" t="s">
        <v>85</v>
      </c>
      <c r="C16563" s="7">
        <v>45016</v>
      </c>
      <c r="E16563" s="27">
        <v>2443.5</v>
      </c>
      <c r="G16563" s="27" t="str">
        <f>VLOOKUP(C16563,W:Y,3,TRUE)</f>
        <v>March 23</v>
      </c>
      <c r="H16563" s="27">
        <f t="shared" si="258"/>
        <v>16562</v>
      </c>
      <c r="I16563" s="30" t="str">
        <f>IF(G16563='Check Register'!$E$1,H16563,"")</f>
        <v/>
      </c>
    </row>
    <row r="16564" spans="1:9" x14ac:dyDescent="0.3">
      <c r="A16564" t="s">
        <v>982</v>
      </c>
      <c r="B16564" t="s">
        <v>14</v>
      </c>
      <c r="C16564" s="7">
        <v>45016</v>
      </c>
      <c r="E16564" s="27">
        <v>7402.5</v>
      </c>
      <c r="G16564" s="27" t="str">
        <f>VLOOKUP(C16564,W:Y,3,TRUE)</f>
        <v>March 23</v>
      </c>
      <c r="H16564" s="27">
        <f t="shared" si="258"/>
        <v>16563</v>
      </c>
      <c r="I16564" s="30" t="str">
        <f>IF(G16564='Check Register'!$E$1,H16564,"")</f>
        <v/>
      </c>
    </row>
    <row r="16565" spans="1:9" x14ac:dyDescent="0.3">
      <c r="A16565" t="s">
        <v>851</v>
      </c>
      <c r="B16565" t="s">
        <v>180</v>
      </c>
      <c r="C16565" s="7">
        <v>45016</v>
      </c>
      <c r="E16565" s="27">
        <v>557.04999999999995</v>
      </c>
      <c r="G16565" s="27" t="str">
        <f>VLOOKUP(C16565,W:Y,3,TRUE)</f>
        <v>March 23</v>
      </c>
      <c r="H16565" s="27">
        <f t="shared" si="258"/>
        <v>16564</v>
      </c>
      <c r="I16565" s="30" t="str">
        <f>IF(G16565='Check Register'!$E$1,H16565,"")</f>
        <v/>
      </c>
    </row>
    <row r="16566" spans="1:9" x14ac:dyDescent="0.3">
      <c r="A16566" t="s">
        <v>798</v>
      </c>
      <c r="B16566" t="s">
        <v>22</v>
      </c>
      <c r="C16566" s="7">
        <v>45016</v>
      </c>
      <c r="E16566" s="27">
        <v>230</v>
      </c>
      <c r="G16566" s="27" t="str">
        <f>VLOOKUP(C16566,W:Y,3,TRUE)</f>
        <v>March 23</v>
      </c>
      <c r="H16566" s="27">
        <f t="shared" si="258"/>
        <v>16565</v>
      </c>
      <c r="I16566" s="30" t="str">
        <f>IF(G16566='Check Register'!$E$1,H16566,"")</f>
        <v/>
      </c>
    </row>
    <row r="16567" spans="1:9" x14ac:dyDescent="0.3">
      <c r="A16567" t="s">
        <v>1128</v>
      </c>
      <c r="B16567" t="s">
        <v>89</v>
      </c>
      <c r="C16567" s="7">
        <v>45016</v>
      </c>
      <c r="E16567" s="27">
        <v>77.849999999999994</v>
      </c>
      <c r="G16567" s="27" t="str">
        <f>VLOOKUP(C16567,W:Y,3,TRUE)</f>
        <v>March 23</v>
      </c>
      <c r="H16567" s="27">
        <f t="shared" si="258"/>
        <v>16566</v>
      </c>
      <c r="I16567" s="30" t="str">
        <f>IF(G16567='Check Register'!$E$1,H16567,"")</f>
        <v/>
      </c>
    </row>
    <row r="16568" spans="1:9" x14ac:dyDescent="0.3">
      <c r="A16568" t="s">
        <v>1099</v>
      </c>
      <c r="B16568" t="s">
        <v>8</v>
      </c>
      <c r="C16568" s="7">
        <v>45016</v>
      </c>
      <c r="E16568" s="27">
        <v>577.80999999999995</v>
      </c>
      <c r="G16568" s="27" t="str">
        <f>VLOOKUP(C16568,W:Y,3,TRUE)</f>
        <v>March 23</v>
      </c>
      <c r="H16568" s="27">
        <f t="shared" si="258"/>
        <v>16567</v>
      </c>
      <c r="I16568" s="30" t="str">
        <f>IF(G16568='Check Register'!$E$1,H16568,"")</f>
        <v/>
      </c>
    </row>
    <row r="16569" spans="1:9" x14ac:dyDescent="0.3">
      <c r="A16569" t="s">
        <v>878</v>
      </c>
      <c r="B16569" t="s">
        <v>47</v>
      </c>
      <c r="C16569" s="7">
        <v>45016</v>
      </c>
      <c r="E16569" s="27">
        <v>6748.45</v>
      </c>
      <c r="G16569" s="27" t="str">
        <f>VLOOKUP(C16569,W:Y,3,TRUE)</f>
        <v>March 23</v>
      </c>
      <c r="H16569" s="27">
        <f t="shared" si="258"/>
        <v>16568</v>
      </c>
      <c r="I16569" s="30" t="str">
        <f>IF(G16569='Check Register'!$E$1,H16569,"")</f>
        <v/>
      </c>
    </row>
    <row r="16570" spans="1:9" x14ac:dyDescent="0.3">
      <c r="A16570" t="s">
        <v>1183</v>
      </c>
      <c r="B16570" t="s">
        <v>148</v>
      </c>
      <c r="C16570" s="7">
        <v>45016</v>
      </c>
      <c r="E16570" s="27">
        <v>100</v>
      </c>
      <c r="G16570" s="27" t="str">
        <f>VLOOKUP(C16570,W:Y,3,TRUE)</f>
        <v>March 23</v>
      </c>
      <c r="H16570" s="27">
        <f t="shared" si="258"/>
        <v>16569</v>
      </c>
      <c r="I16570" s="30" t="str">
        <f>IF(G16570='Check Register'!$E$1,H16570,"")</f>
        <v/>
      </c>
    </row>
    <row r="16571" spans="1:9" x14ac:dyDescent="0.3">
      <c r="A16571" t="s">
        <v>1270</v>
      </c>
      <c r="B16571" t="s">
        <v>12</v>
      </c>
      <c r="C16571" s="7">
        <v>45016</v>
      </c>
      <c r="E16571" s="27">
        <v>774.73</v>
      </c>
      <c r="G16571" s="27" t="str">
        <f>VLOOKUP(C16571,W:Y,3,TRUE)</f>
        <v>March 23</v>
      </c>
      <c r="H16571" s="27">
        <f t="shared" si="258"/>
        <v>16570</v>
      </c>
      <c r="I16571" s="30" t="str">
        <f>IF(G16571='Check Register'!$E$1,H16571,"")</f>
        <v/>
      </c>
    </row>
    <row r="16572" spans="1:9" x14ac:dyDescent="0.3">
      <c r="A16572" t="s">
        <v>989</v>
      </c>
      <c r="B16572" t="s">
        <v>39</v>
      </c>
      <c r="C16572" s="7">
        <v>45016</v>
      </c>
      <c r="E16572" s="27">
        <v>248</v>
      </c>
      <c r="G16572" s="27" t="str">
        <f>VLOOKUP(C16572,W:Y,3,TRUE)</f>
        <v>March 23</v>
      </c>
      <c r="H16572" s="27">
        <f t="shared" si="258"/>
        <v>16571</v>
      </c>
      <c r="I16572" s="30" t="str">
        <f>IF(G16572='Check Register'!$E$1,H16572,"")</f>
        <v/>
      </c>
    </row>
    <row r="16573" spans="1:9" x14ac:dyDescent="0.3">
      <c r="A16573" t="s">
        <v>858</v>
      </c>
      <c r="B16573" t="s">
        <v>22</v>
      </c>
      <c r="C16573" s="7">
        <v>45016</v>
      </c>
      <c r="E16573" s="27">
        <v>70</v>
      </c>
      <c r="G16573" s="27" t="str">
        <f>VLOOKUP(C16573,W:Y,3,TRUE)</f>
        <v>March 23</v>
      </c>
      <c r="H16573" s="27">
        <f t="shared" si="258"/>
        <v>16572</v>
      </c>
      <c r="I16573" s="30" t="str">
        <f>IF(G16573='Check Register'!$E$1,H16573,"")</f>
        <v/>
      </c>
    </row>
    <row r="16574" spans="1:9" x14ac:dyDescent="0.3">
      <c r="A16574" t="s">
        <v>983</v>
      </c>
      <c r="B16574" t="s">
        <v>43</v>
      </c>
      <c r="C16574" s="7">
        <v>45016</v>
      </c>
      <c r="E16574" s="27">
        <v>247.5</v>
      </c>
      <c r="G16574" s="27" t="str">
        <f>VLOOKUP(C16574,W:Y,3,TRUE)</f>
        <v>March 23</v>
      </c>
      <c r="H16574" s="27">
        <f t="shared" si="258"/>
        <v>16573</v>
      </c>
      <c r="I16574" s="30" t="str">
        <f>IF(G16574='Check Register'!$E$1,H16574,"")</f>
        <v/>
      </c>
    </row>
    <row r="16575" spans="1:9" x14ac:dyDescent="0.3">
      <c r="A16575" t="s">
        <v>1363</v>
      </c>
      <c r="B16575" t="s">
        <v>131</v>
      </c>
      <c r="C16575" s="7">
        <v>45016</v>
      </c>
      <c r="E16575" s="27">
        <v>154.94</v>
      </c>
      <c r="G16575" s="27" t="str">
        <f>VLOOKUP(C16575,W:Y,3,TRUE)</f>
        <v>March 23</v>
      </c>
      <c r="H16575" s="27">
        <f t="shared" si="258"/>
        <v>16574</v>
      </c>
      <c r="I16575" s="30" t="str">
        <f>IF(G16575='Check Register'!$E$1,H16575,"")</f>
        <v/>
      </c>
    </row>
    <row r="16576" spans="1:9" x14ac:dyDescent="0.3">
      <c r="A16576" t="s">
        <v>1170</v>
      </c>
      <c r="B16576" t="s">
        <v>14</v>
      </c>
      <c r="C16576" s="7">
        <v>45016</v>
      </c>
      <c r="E16576" s="27">
        <v>2625.48</v>
      </c>
      <c r="G16576" s="27" t="str">
        <f>VLOOKUP(C16576,W:Y,3,TRUE)</f>
        <v>March 23</v>
      </c>
      <c r="H16576" s="27">
        <f t="shared" si="258"/>
        <v>16575</v>
      </c>
      <c r="I16576" s="30" t="str">
        <f>IF(G16576='Check Register'!$E$1,H16576,"")</f>
        <v/>
      </c>
    </row>
    <row r="16577" spans="1:9" x14ac:dyDescent="0.3">
      <c r="A16577" t="s">
        <v>888</v>
      </c>
      <c r="B16577" t="s">
        <v>171</v>
      </c>
      <c r="C16577" s="7">
        <v>45016</v>
      </c>
      <c r="E16577" s="27">
        <v>1292.1600000000001</v>
      </c>
      <c r="G16577" s="27" t="str">
        <f>VLOOKUP(C16577,W:Y,3,TRUE)</f>
        <v>March 23</v>
      </c>
      <c r="H16577" s="27">
        <f t="shared" si="258"/>
        <v>16576</v>
      </c>
      <c r="I16577" s="30" t="str">
        <f>IF(G16577='Check Register'!$E$1,H16577,"")</f>
        <v/>
      </c>
    </row>
    <row r="16578" spans="1:9" x14ac:dyDescent="0.3">
      <c r="A16578" t="s">
        <v>860</v>
      </c>
      <c r="B16578" t="s">
        <v>22</v>
      </c>
      <c r="C16578" s="7">
        <v>45016</v>
      </c>
      <c r="E16578" s="27">
        <v>208</v>
      </c>
      <c r="G16578" s="27" t="str">
        <f>VLOOKUP(C16578,W:Y,3,TRUE)</f>
        <v>March 23</v>
      </c>
      <c r="H16578" s="27">
        <f t="shared" si="258"/>
        <v>16577</v>
      </c>
      <c r="I16578" s="30" t="str">
        <f>IF(G16578='Check Register'!$E$1,H16578,"")</f>
        <v/>
      </c>
    </row>
    <row r="16579" spans="1:9" x14ac:dyDescent="0.3">
      <c r="A16579" t="s">
        <v>1198</v>
      </c>
      <c r="B16579" t="s">
        <v>171</v>
      </c>
      <c r="C16579" s="7">
        <v>45016</v>
      </c>
      <c r="E16579" s="27">
        <v>9155.18</v>
      </c>
      <c r="G16579" s="27" t="str">
        <f>VLOOKUP(C16579,W:Y,3,TRUE)</f>
        <v>March 23</v>
      </c>
      <c r="H16579" s="27">
        <f t="shared" ref="H16579:H16642" si="259">1+H16578</f>
        <v>16578</v>
      </c>
      <c r="I16579" s="30" t="str">
        <f>IF(G16579='Check Register'!$E$1,H16579,"")</f>
        <v/>
      </c>
    </row>
    <row r="16580" spans="1:9" x14ac:dyDescent="0.3">
      <c r="A16580" t="s">
        <v>863</v>
      </c>
      <c r="B16580" t="s">
        <v>39</v>
      </c>
      <c r="C16580" s="7">
        <v>45016</v>
      </c>
      <c r="E16580" s="27">
        <v>17.940000000000001</v>
      </c>
      <c r="G16580" s="27" t="str">
        <f>VLOOKUP(C16580,W:Y,3,TRUE)</f>
        <v>March 23</v>
      </c>
      <c r="H16580" s="27">
        <f t="shared" si="259"/>
        <v>16579</v>
      </c>
      <c r="I16580" s="30" t="str">
        <f>IF(G16580='Check Register'!$E$1,H16580,"")</f>
        <v/>
      </c>
    </row>
    <row r="16581" spans="1:9" x14ac:dyDescent="0.3">
      <c r="A16581" t="s">
        <v>949</v>
      </c>
      <c r="B16581" t="s">
        <v>214</v>
      </c>
      <c r="C16581" s="7">
        <v>45016</v>
      </c>
      <c r="E16581" s="27">
        <v>65250.04</v>
      </c>
      <c r="G16581" s="27" t="str">
        <f>VLOOKUP(C16581,W:Y,3,TRUE)</f>
        <v>March 23</v>
      </c>
      <c r="H16581" s="27">
        <f t="shared" si="259"/>
        <v>16580</v>
      </c>
      <c r="I16581" s="30" t="str">
        <f>IF(G16581='Check Register'!$E$1,H16581,"")</f>
        <v/>
      </c>
    </row>
    <row r="16582" spans="1:9" x14ac:dyDescent="0.3">
      <c r="A16582" t="s">
        <v>949</v>
      </c>
      <c r="B16582" t="s">
        <v>31</v>
      </c>
      <c r="C16582" s="7">
        <v>45016</v>
      </c>
      <c r="E16582" s="27">
        <v>836.67</v>
      </c>
      <c r="G16582" s="27" t="str">
        <f>VLOOKUP(C16582,W:Y,3,TRUE)</f>
        <v>March 23</v>
      </c>
      <c r="H16582" s="27">
        <f t="shared" si="259"/>
        <v>16581</v>
      </c>
      <c r="I16582" s="30" t="str">
        <f>IF(G16582='Check Register'!$E$1,H16582,"")</f>
        <v/>
      </c>
    </row>
    <row r="16583" spans="1:9" x14ac:dyDescent="0.3">
      <c r="A16583" t="s">
        <v>1299</v>
      </c>
      <c r="B16583" t="s">
        <v>14</v>
      </c>
      <c r="C16583" s="7">
        <v>45016</v>
      </c>
      <c r="E16583" s="27">
        <v>5489.3</v>
      </c>
      <c r="G16583" s="27" t="str">
        <f>VLOOKUP(C16583,W:Y,3,TRUE)</f>
        <v>March 23</v>
      </c>
      <c r="H16583" s="27">
        <f t="shared" si="259"/>
        <v>16582</v>
      </c>
      <c r="I16583" s="30" t="str">
        <f>IF(G16583='Check Register'!$E$1,H16583,"")</f>
        <v/>
      </c>
    </row>
    <row r="16584" spans="1:9" x14ac:dyDescent="0.3">
      <c r="A16584" t="s">
        <v>1247</v>
      </c>
      <c r="B16584" t="s">
        <v>314</v>
      </c>
      <c r="C16584" s="7">
        <v>45016</v>
      </c>
      <c r="E16584" s="27">
        <v>58326.04</v>
      </c>
      <c r="G16584" s="27" t="str">
        <f>VLOOKUP(C16584,W:Y,3,TRUE)</f>
        <v>March 23</v>
      </c>
      <c r="H16584" s="27">
        <f t="shared" si="259"/>
        <v>16583</v>
      </c>
      <c r="I16584" s="30" t="str">
        <f>IF(G16584='Check Register'!$E$1,H16584,"")</f>
        <v/>
      </c>
    </row>
    <row r="16585" spans="1:9" x14ac:dyDescent="0.3">
      <c r="A16585" t="s">
        <v>1124</v>
      </c>
      <c r="B16585" t="s">
        <v>180</v>
      </c>
      <c r="C16585" s="7">
        <v>45016</v>
      </c>
      <c r="E16585" s="27">
        <v>232.75</v>
      </c>
      <c r="G16585" s="27" t="str">
        <f>VLOOKUP(C16585,W:Y,3,TRUE)</f>
        <v>March 23</v>
      </c>
      <c r="H16585" s="27">
        <f t="shared" si="259"/>
        <v>16584</v>
      </c>
      <c r="I16585" s="30" t="str">
        <f>IF(G16585='Check Register'!$E$1,H16585,"")</f>
        <v/>
      </c>
    </row>
    <row r="16586" spans="1:9" x14ac:dyDescent="0.3">
      <c r="A16586" t="s">
        <v>954</v>
      </c>
      <c r="B16586" t="s">
        <v>89</v>
      </c>
      <c r="C16586" s="7">
        <v>45016</v>
      </c>
      <c r="E16586" s="27">
        <v>1552.97</v>
      </c>
      <c r="G16586" s="27" t="str">
        <f>VLOOKUP(C16586,W:Y,3,TRUE)</f>
        <v>March 23</v>
      </c>
      <c r="H16586" s="27">
        <f t="shared" si="259"/>
        <v>16585</v>
      </c>
      <c r="I16586" s="30" t="str">
        <f>IF(G16586='Check Register'!$E$1,H16586,"")</f>
        <v/>
      </c>
    </row>
    <row r="16587" spans="1:9" x14ac:dyDescent="0.3">
      <c r="A16587" t="s">
        <v>866</v>
      </c>
      <c r="B16587" t="s">
        <v>127</v>
      </c>
      <c r="C16587" s="7">
        <v>45016</v>
      </c>
      <c r="E16587" s="27">
        <v>219.78</v>
      </c>
      <c r="G16587" s="27" t="str">
        <f>VLOOKUP(C16587,W:Y,3,TRUE)</f>
        <v>March 23</v>
      </c>
      <c r="H16587" s="27">
        <f t="shared" si="259"/>
        <v>16586</v>
      </c>
      <c r="I16587" s="30" t="str">
        <f>IF(G16587='Check Register'!$E$1,H16587,"")</f>
        <v/>
      </c>
    </row>
    <row r="16588" spans="1:9" x14ac:dyDescent="0.3">
      <c r="A16588" t="s">
        <v>866</v>
      </c>
      <c r="B16588" t="s">
        <v>8</v>
      </c>
      <c r="C16588" s="7">
        <v>45016</v>
      </c>
      <c r="E16588" s="27">
        <v>683.86</v>
      </c>
      <c r="G16588" s="27" t="str">
        <f>VLOOKUP(C16588,W:Y,3,TRUE)</f>
        <v>March 23</v>
      </c>
      <c r="H16588" s="27">
        <f t="shared" si="259"/>
        <v>16587</v>
      </c>
      <c r="I16588" s="30" t="str">
        <f>IF(G16588='Check Register'!$E$1,H16588,"")</f>
        <v/>
      </c>
    </row>
    <row r="16589" spans="1:9" x14ac:dyDescent="0.3">
      <c r="A16589" t="s">
        <v>955</v>
      </c>
      <c r="B16589" t="s">
        <v>14</v>
      </c>
      <c r="C16589" s="7">
        <v>45023</v>
      </c>
      <c r="E16589" s="27">
        <v>6867.08</v>
      </c>
      <c r="G16589" s="27" t="str">
        <f>VLOOKUP(C16589,W:Y,3,TRUE)</f>
        <v>April 23</v>
      </c>
      <c r="H16589" s="27">
        <f t="shared" si="259"/>
        <v>16588</v>
      </c>
      <c r="I16589" s="30" t="str">
        <f>IF(G16589='Check Register'!$E$1,H16589,"")</f>
        <v/>
      </c>
    </row>
    <row r="16590" spans="1:9" x14ac:dyDescent="0.3">
      <c r="A16590" t="s">
        <v>1258</v>
      </c>
      <c r="B16590" t="s">
        <v>131</v>
      </c>
      <c r="C16590" s="7">
        <v>45023</v>
      </c>
      <c r="E16590" s="27">
        <v>234.67</v>
      </c>
      <c r="G16590" s="27" t="str">
        <f>VLOOKUP(C16590,W:Y,3,TRUE)</f>
        <v>April 23</v>
      </c>
      <c r="H16590" s="27">
        <f t="shared" si="259"/>
        <v>16589</v>
      </c>
      <c r="I16590" s="30" t="str">
        <f>IF(G16590='Check Register'!$E$1,H16590,"")</f>
        <v/>
      </c>
    </row>
    <row r="16591" spans="1:9" x14ac:dyDescent="0.3">
      <c r="A16591" t="s">
        <v>1258</v>
      </c>
      <c r="B16591" t="s">
        <v>16</v>
      </c>
      <c r="C16591" s="7">
        <v>45023</v>
      </c>
      <c r="E16591" s="27">
        <v>259.38</v>
      </c>
      <c r="G16591" s="27" t="str">
        <f>VLOOKUP(C16591,W:Y,3,TRUE)</f>
        <v>April 23</v>
      </c>
      <c r="H16591" s="27">
        <f t="shared" si="259"/>
        <v>16590</v>
      </c>
      <c r="I16591" s="30" t="str">
        <f>IF(G16591='Check Register'!$E$1,H16591,"")</f>
        <v/>
      </c>
    </row>
    <row r="16592" spans="1:9" x14ac:dyDescent="0.3">
      <c r="A16592" t="s">
        <v>869</v>
      </c>
      <c r="B16592" t="s">
        <v>70</v>
      </c>
      <c r="C16592" s="7">
        <v>45023</v>
      </c>
      <c r="E16592" s="27">
        <v>120</v>
      </c>
      <c r="G16592" s="27" t="str">
        <f>VLOOKUP(C16592,W:Y,3,TRUE)</f>
        <v>April 23</v>
      </c>
      <c r="H16592" s="27">
        <f t="shared" si="259"/>
        <v>16591</v>
      </c>
      <c r="I16592" s="30" t="str">
        <f>IF(G16592='Check Register'!$E$1,H16592,"")</f>
        <v/>
      </c>
    </row>
    <row r="16593" spans="1:9" x14ac:dyDescent="0.3">
      <c r="A16593" t="s">
        <v>815</v>
      </c>
      <c r="B16593" t="s">
        <v>208</v>
      </c>
      <c r="C16593" s="7">
        <v>45023</v>
      </c>
      <c r="E16593" s="27">
        <v>134.80000000000001</v>
      </c>
      <c r="G16593" s="27" t="str">
        <f>VLOOKUP(C16593,W:Y,3,TRUE)</f>
        <v>April 23</v>
      </c>
      <c r="H16593" s="27">
        <f t="shared" si="259"/>
        <v>16592</v>
      </c>
      <c r="I16593" s="30" t="str">
        <f>IF(G16593='Check Register'!$E$1,H16593,"")</f>
        <v/>
      </c>
    </row>
    <row r="16594" spans="1:9" x14ac:dyDescent="0.3">
      <c r="A16594" t="s">
        <v>1143</v>
      </c>
      <c r="B16594" t="s">
        <v>100</v>
      </c>
      <c r="C16594" s="7">
        <v>45023</v>
      </c>
      <c r="E16594" s="27">
        <v>1500</v>
      </c>
      <c r="G16594" s="27" t="str">
        <f>VLOOKUP(C16594,W:Y,3,TRUE)</f>
        <v>April 23</v>
      </c>
      <c r="H16594" s="27">
        <f t="shared" si="259"/>
        <v>16593</v>
      </c>
      <c r="I16594" s="30" t="str">
        <f>IF(G16594='Check Register'!$E$1,H16594,"")</f>
        <v/>
      </c>
    </row>
    <row r="16595" spans="1:9" x14ac:dyDescent="0.3">
      <c r="A16595" t="s">
        <v>786</v>
      </c>
      <c r="B16595" t="s">
        <v>45</v>
      </c>
      <c r="C16595" s="7">
        <v>45023</v>
      </c>
      <c r="E16595" s="27">
        <v>1526.14</v>
      </c>
      <c r="G16595" s="27" t="str">
        <f>VLOOKUP(C16595,W:Y,3,TRUE)</f>
        <v>April 23</v>
      </c>
      <c r="H16595" s="27">
        <f t="shared" si="259"/>
        <v>16594</v>
      </c>
      <c r="I16595" s="30" t="str">
        <f>IF(G16595='Check Register'!$E$1,H16595,"")</f>
        <v/>
      </c>
    </row>
    <row r="16596" spans="1:9" x14ac:dyDescent="0.3">
      <c r="A16596" t="s">
        <v>957</v>
      </c>
      <c r="B16596" t="s">
        <v>22</v>
      </c>
      <c r="C16596" s="7">
        <v>45023</v>
      </c>
      <c r="E16596" s="27">
        <v>9801.67</v>
      </c>
      <c r="G16596" s="27" t="str">
        <f>VLOOKUP(C16596,W:Y,3,TRUE)</f>
        <v>April 23</v>
      </c>
      <c r="H16596" s="27">
        <f t="shared" si="259"/>
        <v>16595</v>
      </c>
      <c r="I16596" s="30" t="str">
        <f>IF(G16596='Check Register'!$E$1,H16596,"")</f>
        <v/>
      </c>
    </row>
    <row r="16597" spans="1:9" x14ac:dyDescent="0.3">
      <c r="A16597" t="s">
        <v>842</v>
      </c>
      <c r="B16597" t="s">
        <v>89</v>
      </c>
      <c r="C16597" s="7">
        <v>45023</v>
      </c>
      <c r="E16597" s="27">
        <v>215</v>
      </c>
      <c r="G16597" s="27" t="str">
        <f>VLOOKUP(C16597,W:Y,3,TRUE)</f>
        <v>April 23</v>
      </c>
      <c r="H16597" s="27">
        <f t="shared" si="259"/>
        <v>16596</v>
      </c>
      <c r="I16597" s="30" t="str">
        <f>IF(G16597='Check Register'!$E$1,H16597,"")</f>
        <v/>
      </c>
    </row>
    <row r="16598" spans="1:9" x14ac:dyDescent="0.3">
      <c r="A16598" t="s">
        <v>787</v>
      </c>
      <c r="B16598" t="s">
        <v>20</v>
      </c>
      <c r="C16598" s="7">
        <v>45023</v>
      </c>
      <c r="E16598" s="27">
        <v>265.39</v>
      </c>
      <c r="G16598" s="27" t="str">
        <f>VLOOKUP(C16598,W:Y,3,TRUE)</f>
        <v>April 23</v>
      </c>
      <c r="H16598" s="27">
        <f t="shared" si="259"/>
        <v>16597</v>
      </c>
      <c r="I16598" s="30" t="str">
        <f>IF(G16598='Check Register'!$E$1,H16598,"")</f>
        <v/>
      </c>
    </row>
    <row r="16599" spans="1:9" x14ac:dyDescent="0.3">
      <c r="A16599" t="s">
        <v>1126</v>
      </c>
      <c r="B16599" t="s">
        <v>18</v>
      </c>
      <c r="C16599" s="7">
        <v>45023</v>
      </c>
      <c r="E16599" s="27">
        <v>43.95</v>
      </c>
      <c r="G16599" s="27" t="str">
        <f>VLOOKUP(C16599,W:Y,3,TRUE)</f>
        <v>April 23</v>
      </c>
      <c r="H16599" s="27">
        <f t="shared" si="259"/>
        <v>16598</v>
      </c>
      <c r="I16599" s="30" t="str">
        <f>IF(G16599='Check Register'!$E$1,H16599,"")</f>
        <v/>
      </c>
    </row>
    <row r="16600" spans="1:9" x14ac:dyDescent="0.3">
      <c r="A16600" t="s">
        <v>1110</v>
      </c>
      <c r="B16600" t="s">
        <v>8</v>
      </c>
      <c r="C16600" s="7">
        <v>45023</v>
      </c>
      <c r="E16600" s="27">
        <v>1334.8</v>
      </c>
      <c r="G16600" s="27" t="str">
        <f>VLOOKUP(C16600,W:Y,3,TRUE)</f>
        <v>April 23</v>
      </c>
      <c r="H16600" s="27">
        <f t="shared" si="259"/>
        <v>16599</v>
      </c>
      <c r="I16600" s="30" t="str">
        <f>IF(G16600='Check Register'!$E$1,H16600,"")</f>
        <v/>
      </c>
    </row>
    <row r="16601" spans="1:9" x14ac:dyDescent="0.3">
      <c r="A16601" t="s">
        <v>848</v>
      </c>
      <c r="B16601" t="s">
        <v>8</v>
      </c>
      <c r="C16601" s="7">
        <v>45023</v>
      </c>
      <c r="E16601" s="27">
        <v>400.14</v>
      </c>
      <c r="G16601" s="27" t="str">
        <f>VLOOKUP(C16601,W:Y,3,TRUE)</f>
        <v>April 23</v>
      </c>
      <c r="H16601" s="27">
        <f t="shared" si="259"/>
        <v>16600</v>
      </c>
      <c r="I16601" s="30" t="str">
        <f>IF(G16601='Check Register'!$E$1,H16601,"")</f>
        <v/>
      </c>
    </row>
    <row r="16602" spans="1:9" x14ac:dyDescent="0.3">
      <c r="A16602" t="s">
        <v>930</v>
      </c>
      <c r="B16602" t="s">
        <v>8</v>
      </c>
      <c r="C16602" s="7">
        <v>45023</v>
      </c>
      <c r="E16602" s="27">
        <v>396.9</v>
      </c>
      <c r="G16602" s="27" t="str">
        <f>VLOOKUP(C16602,W:Y,3,TRUE)</f>
        <v>April 23</v>
      </c>
      <c r="H16602" s="27">
        <f t="shared" si="259"/>
        <v>16601</v>
      </c>
      <c r="I16602" s="30" t="str">
        <f>IF(G16602='Check Register'!$E$1,H16602,"")</f>
        <v/>
      </c>
    </row>
    <row r="16603" spans="1:9" x14ac:dyDescent="0.3">
      <c r="A16603" t="s">
        <v>873</v>
      </c>
      <c r="B16603" t="s">
        <v>39</v>
      </c>
      <c r="C16603" s="7">
        <v>45023</v>
      </c>
      <c r="E16603" s="27">
        <v>3660</v>
      </c>
      <c r="G16603" s="27" t="str">
        <f>VLOOKUP(C16603,W:Y,3,TRUE)</f>
        <v>April 23</v>
      </c>
      <c r="H16603" s="27">
        <f t="shared" si="259"/>
        <v>16602</v>
      </c>
      <c r="I16603" s="30" t="str">
        <f>IF(G16603='Check Register'!$E$1,H16603,"")</f>
        <v/>
      </c>
    </row>
    <row r="16604" spans="1:9" x14ac:dyDescent="0.3">
      <c r="A16604" t="s">
        <v>1180</v>
      </c>
      <c r="B16604" t="s">
        <v>85</v>
      </c>
      <c r="C16604" s="7">
        <v>45023</v>
      </c>
      <c r="E16604" s="27">
        <v>500</v>
      </c>
      <c r="G16604" s="27" t="str">
        <f>VLOOKUP(C16604,W:Y,3,TRUE)</f>
        <v>April 23</v>
      </c>
      <c r="H16604" s="27">
        <f t="shared" si="259"/>
        <v>16603</v>
      </c>
      <c r="I16604" s="30" t="str">
        <f>IF(G16604='Check Register'!$E$1,H16604,"")</f>
        <v/>
      </c>
    </row>
    <row r="16605" spans="1:9" x14ac:dyDescent="0.3">
      <c r="A16605" t="s">
        <v>849</v>
      </c>
      <c r="B16605" t="s">
        <v>89</v>
      </c>
      <c r="C16605" s="7">
        <v>45023</v>
      </c>
      <c r="E16605" s="27">
        <v>452.15</v>
      </c>
      <c r="G16605" s="27" t="str">
        <f>VLOOKUP(C16605,W:Y,3,TRUE)</f>
        <v>April 23</v>
      </c>
      <c r="H16605" s="27">
        <f t="shared" si="259"/>
        <v>16604</v>
      </c>
      <c r="I16605" s="30" t="str">
        <f>IF(G16605='Check Register'!$E$1,H16605,"")</f>
        <v/>
      </c>
    </row>
    <row r="16606" spans="1:9" x14ac:dyDescent="0.3">
      <c r="A16606" t="s">
        <v>849</v>
      </c>
      <c r="B16606" t="s">
        <v>127</v>
      </c>
      <c r="C16606" s="7">
        <v>45023</v>
      </c>
      <c r="E16606" s="27">
        <v>119.04</v>
      </c>
      <c r="G16606" s="27" t="str">
        <f>VLOOKUP(C16606,W:Y,3,TRUE)</f>
        <v>April 23</v>
      </c>
      <c r="H16606" s="27">
        <f t="shared" si="259"/>
        <v>16605</v>
      </c>
      <c r="I16606" s="30" t="str">
        <f>IF(G16606='Check Register'!$E$1,H16606,"")</f>
        <v/>
      </c>
    </row>
    <row r="16607" spans="1:9" x14ac:dyDescent="0.3">
      <c r="A16607" t="s">
        <v>795</v>
      </c>
      <c r="B16607" t="s">
        <v>89</v>
      </c>
      <c r="C16607" s="7">
        <v>45023</v>
      </c>
      <c r="E16607" s="27">
        <v>191.25</v>
      </c>
      <c r="G16607" s="27" t="str">
        <f>VLOOKUP(C16607,W:Y,3,TRUE)</f>
        <v>April 23</v>
      </c>
      <c r="H16607" s="27">
        <f t="shared" si="259"/>
        <v>16606</v>
      </c>
      <c r="I16607" s="30" t="str">
        <f>IF(G16607='Check Register'!$E$1,H16607,"")</f>
        <v/>
      </c>
    </row>
    <row r="16608" spans="1:9" x14ac:dyDescent="0.3">
      <c r="A16608" t="s">
        <v>825</v>
      </c>
      <c r="B16608" t="s">
        <v>22</v>
      </c>
      <c r="C16608" s="7">
        <v>45023</v>
      </c>
      <c r="E16608" s="27">
        <v>614.65</v>
      </c>
      <c r="G16608" s="27" t="str">
        <f>VLOOKUP(C16608,W:Y,3,TRUE)</f>
        <v>April 23</v>
      </c>
      <c r="H16608" s="27">
        <f t="shared" si="259"/>
        <v>16607</v>
      </c>
      <c r="I16608" s="30" t="str">
        <f>IF(G16608='Check Register'!$E$1,H16608,"")</f>
        <v/>
      </c>
    </row>
    <row r="16609" spans="1:9" x14ac:dyDescent="0.3">
      <c r="A16609" t="s">
        <v>1367</v>
      </c>
      <c r="B16609" t="s">
        <v>102</v>
      </c>
      <c r="C16609" s="7">
        <v>45023</v>
      </c>
      <c r="E16609" s="27">
        <v>33.89</v>
      </c>
      <c r="G16609" s="27" t="str">
        <f>VLOOKUP(C16609,W:Y,3,TRUE)</f>
        <v>April 23</v>
      </c>
      <c r="H16609" s="27">
        <f t="shared" si="259"/>
        <v>16608</v>
      </c>
      <c r="I16609" s="30" t="str">
        <f>IF(G16609='Check Register'!$E$1,H16609,"")</f>
        <v/>
      </c>
    </row>
    <row r="16610" spans="1:9" x14ac:dyDescent="0.3">
      <c r="A16610" t="s">
        <v>851</v>
      </c>
      <c r="B16610" t="s">
        <v>180</v>
      </c>
      <c r="C16610" s="7">
        <v>45023</v>
      </c>
      <c r="E16610" s="27">
        <v>4108.8</v>
      </c>
      <c r="G16610" s="27" t="str">
        <f>VLOOKUP(C16610,W:Y,3,TRUE)</f>
        <v>April 23</v>
      </c>
      <c r="H16610" s="27">
        <f t="shared" si="259"/>
        <v>16609</v>
      </c>
      <c r="I16610" s="30" t="str">
        <f>IF(G16610='Check Register'!$E$1,H16610,"")</f>
        <v/>
      </c>
    </row>
    <row r="16611" spans="1:9" x14ac:dyDescent="0.3">
      <c r="A16611" t="s">
        <v>1099</v>
      </c>
      <c r="B16611" t="s">
        <v>8</v>
      </c>
      <c r="C16611" s="7">
        <v>45023</v>
      </c>
      <c r="E16611" s="27">
        <v>363.78</v>
      </c>
      <c r="G16611" s="27" t="str">
        <f>VLOOKUP(C16611,W:Y,3,TRUE)</f>
        <v>April 23</v>
      </c>
      <c r="H16611" s="27">
        <f t="shared" si="259"/>
        <v>16610</v>
      </c>
      <c r="I16611" s="30" t="str">
        <f>IF(G16611='Check Register'!$E$1,H16611,"")</f>
        <v/>
      </c>
    </row>
    <row r="16612" spans="1:9" x14ac:dyDescent="0.3">
      <c r="A16612" t="s">
        <v>1236</v>
      </c>
      <c r="B16612" t="s">
        <v>89</v>
      </c>
      <c r="C16612" s="7">
        <v>45023</v>
      </c>
      <c r="E16612" s="27">
        <v>2868.81</v>
      </c>
      <c r="G16612" s="27" t="str">
        <f>VLOOKUP(C16612,W:Y,3,TRUE)</f>
        <v>April 23</v>
      </c>
      <c r="H16612" s="27">
        <f t="shared" si="259"/>
        <v>16611</v>
      </c>
      <c r="I16612" s="30" t="str">
        <f>IF(G16612='Check Register'!$E$1,H16612,"")</f>
        <v/>
      </c>
    </row>
    <row r="16613" spans="1:9" x14ac:dyDescent="0.3">
      <c r="A16613" t="s">
        <v>655</v>
      </c>
      <c r="B16613" t="s">
        <v>6</v>
      </c>
      <c r="C16613" s="7">
        <v>45023</v>
      </c>
      <c r="E16613" s="27">
        <v>169311.92</v>
      </c>
      <c r="G16613" s="27" t="str">
        <f>VLOOKUP(C16613,W:Y,3,TRUE)</f>
        <v>April 23</v>
      </c>
      <c r="H16613" s="27">
        <f t="shared" si="259"/>
        <v>16612</v>
      </c>
      <c r="I16613" s="30" t="str">
        <f>IF(G16613='Check Register'!$E$1,H16613,"")</f>
        <v/>
      </c>
    </row>
    <row r="16614" spans="1:9" x14ac:dyDescent="0.3">
      <c r="A16614" t="s">
        <v>1213</v>
      </c>
      <c r="B16614" t="s">
        <v>131</v>
      </c>
      <c r="C16614" s="7">
        <v>45023</v>
      </c>
      <c r="E16614" s="27">
        <v>1610.38</v>
      </c>
      <c r="G16614" s="27" t="str">
        <f>VLOOKUP(C16614,W:Y,3,TRUE)</f>
        <v>April 23</v>
      </c>
      <c r="H16614" s="27">
        <f t="shared" si="259"/>
        <v>16613</v>
      </c>
      <c r="I16614" s="30" t="str">
        <f>IF(G16614='Check Register'!$E$1,H16614,"")</f>
        <v/>
      </c>
    </row>
    <row r="16615" spans="1:9" x14ac:dyDescent="0.3">
      <c r="A16615" t="s">
        <v>1213</v>
      </c>
      <c r="B16615" t="s">
        <v>208</v>
      </c>
      <c r="C16615" s="7">
        <v>45023</v>
      </c>
      <c r="E16615" s="27">
        <v>6.77</v>
      </c>
      <c r="G16615" s="27" t="str">
        <f>VLOOKUP(C16615,W:Y,3,TRUE)</f>
        <v>April 23</v>
      </c>
      <c r="H16615" s="27">
        <f t="shared" si="259"/>
        <v>16614</v>
      </c>
      <c r="I16615" s="30" t="str">
        <f>IF(G16615='Check Register'!$E$1,H16615,"")</f>
        <v/>
      </c>
    </row>
    <row r="16616" spans="1:9" x14ac:dyDescent="0.3">
      <c r="A16616" t="s">
        <v>989</v>
      </c>
      <c r="B16616" t="s">
        <v>39</v>
      </c>
      <c r="C16616" s="7">
        <v>45023</v>
      </c>
      <c r="E16616" s="27">
        <v>248</v>
      </c>
      <c r="G16616" s="27" t="str">
        <f>VLOOKUP(C16616,W:Y,3,TRUE)</f>
        <v>April 23</v>
      </c>
      <c r="H16616" s="27">
        <f t="shared" si="259"/>
        <v>16615</v>
      </c>
      <c r="I16616" s="30" t="str">
        <f>IF(G16616='Check Register'!$E$1,H16616,"")</f>
        <v/>
      </c>
    </row>
    <row r="16617" spans="1:9" x14ac:dyDescent="0.3">
      <c r="A16617" t="s">
        <v>885</v>
      </c>
      <c r="B16617" t="s">
        <v>61</v>
      </c>
      <c r="C16617" s="7">
        <v>45023</v>
      </c>
      <c r="E16617" s="27">
        <v>1719.71</v>
      </c>
      <c r="G16617" s="27" t="str">
        <f>VLOOKUP(C16617,W:Y,3,TRUE)</f>
        <v>April 23</v>
      </c>
      <c r="H16617" s="27">
        <f t="shared" si="259"/>
        <v>16616</v>
      </c>
      <c r="I16617" s="30" t="str">
        <f>IF(G16617='Check Register'!$E$1,H16617,"")</f>
        <v/>
      </c>
    </row>
    <row r="16618" spans="1:9" x14ac:dyDescent="0.3">
      <c r="A16618" t="s">
        <v>983</v>
      </c>
      <c r="B16618" t="s">
        <v>43</v>
      </c>
      <c r="C16618" s="7">
        <v>45023</v>
      </c>
      <c r="E16618" s="27">
        <v>247.5</v>
      </c>
      <c r="G16618" s="27" t="str">
        <f>VLOOKUP(C16618,W:Y,3,TRUE)</f>
        <v>April 23</v>
      </c>
      <c r="H16618" s="27">
        <f t="shared" si="259"/>
        <v>16617</v>
      </c>
      <c r="I16618" s="30" t="str">
        <f>IF(G16618='Check Register'!$E$1,H16618,"")</f>
        <v/>
      </c>
    </row>
    <row r="16619" spans="1:9" x14ac:dyDescent="0.3">
      <c r="A16619" t="s">
        <v>990</v>
      </c>
      <c r="B16619" t="s">
        <v>89</v>
      </c>
      <c r="C16619" s="7">
        <v>45023</v>
      </c>
      <c r="E16619" s="27">
        <v>1491.45</v>
      </c>
      <c r="G16619" s="27" t="str">
        <f>VLOOKUP(C16619,W:Y,3,TRUE)</f>
        <v>April 23</v>
      </c>
      <c r="H16619" s="27">
        <f t="shared" si="259"/>
        <v>16618</v>
      </c>
      <c r="I16619" s="30" t="str">
        <f>IF(G16619='Check Register'!$E$1,H16619,"")</f>
        <v/>
      </c>
    </row>
    <row r="16620" spans="1:9" x14ac:dyDescent="0.3">
      <c r="A16620" t="s">
        <v>829</v>
      </c>
      <c r="B16620" t="s">
        <v>22</v>
      </c>
      <c r="C16620" s="7">
        <v>45023</v>
      </c>
      <c r="E16620" s="27">
        <v>368.88</v>
      </c>
      <c r="G16620" s="27" t="str">
        <f>VLOOKUP(C16620,W:Y,3,TRUE)</f>
        <v>April 23</v>
      </c>
      <c r="H16620" s="27">
        <f t="shared" si="259"/>
        <v>16619</v>
      </c>
      <c r="I16620" s="30" t="str">
        <f>IF(G16620='Check Register'!$E$1,H16620,"")</f>
        <v/>
      </c>
    </row>
    <row r="16621" spans="1:9" x14ac:dyDescent="0.3">
      <c r="A16621" t="s">
        <v>829</v>
      </c>
      <c r="B16621" t="s">
        <v>35</v>
      </c>
      <c r="C16621" s="7">
        <v>45023</v>
      </c>
      <c r="E16621" s="27">
        <v>618.20000000000005</v>
      </c>
      <c r="G16621" s="27" t="str">
        <f>VLOOKUP(C16621,W:Y,3,TRUE)</f>
        <v>April 23</v>
      </c>
      <c r="H16621" s="27">
        <f t="shared" si="259"/>
        <v>16620</v>
      </c>
      <c r="I16621" s="30" t="str">
        <f>IF(G16621='Check Register'!$E$1,H16621,"")</f>
        <v/>
      </c>
    </row>
    <row r="16622" spans="1:9" x14ac:dyDescent="0.3">
      <c r="A16622" t="s">
        <v>802</v>
      </c>
      <c r="B16622" t="s">
        <v>14</v>
      </c>
      <c r="C16622" s="7">
        <v>45023</v>
      </c>
      <c r="E16622" s="27">
        <v>915</v>
      </c>
      <c r="G16622" s="27" t="str">
        <f>VLOOKUP(C16622,W:Y,3,TRUE)</f>
        <v>April 23</v>
      </c>
      <c r="H16622" s="27">
        <f t="shared" si="259"/>
        <v>16621</v>
      </c>
      <c r="I16622" s="30" t="str">
        <f>IF(G16622='Check Register'!$E$1,H16622,"")</f>
        <v/>
      </c>
    </row>
    <row r="16623" spans="1:9" x14ac:dyDescent="0.3">
      <c r="A16623" t="s">
        <v>1101</v>
      </c>
      <c r="B16623" t="s">
        <v>45</v>
      </c>
      <c r="C16623" s="7">
        <v>45023</v>
      </c>
      <c r="E16623" s="27">
        <v>481.9</v>
      </c>
      <c r="G16623" s="27" t="str">
        <f>VLOOKUP(C16623,W:Y,3,TRUE)</f>
        <v>April 23</v>
      </c>
      <c r="H16623" s="27">
        <f t="shared" si="259"/>
        <v>16622</v>
      </c>
      <c r="I16623" s="30" t="str">
        <f>IF(G16623='Check Register'!$E$1,H16623,"")</f>
        <v/>
      </c>
    </row>
    <row r="16624" spans="1:9" x14ac:dyDescent="0.3">
      <c r="A16624" t="s">
        <v>1170</v>
      </c>
      <c r="B16624" t="s">
        <v>14</v>
      </c>
      <c r="C16624" s="7">
        <v>45023</v>
      </c>
      <c r="E16624" s="27">
        <v>2542.86</v>
      </c>
      <c r="G16624" s="27" t="str">
        <f>VLOOKUP(C16624,W:Y,3,TRUE)</f>
        <v>April 23</v>
      </c>
      <c r="H16624" s="27">
        <f t="shared" si="259"/>
        <v>16623</v>
      </c>
      <c r="I16624" s="30" t="str">
        <f>IF(G16624='Check Register'!$E$1,H16624,"")</f>
        <v/>
      </c>
    </row>
    <row r="16625" spans="1:9" x14ac:dyDescent="0.3">
      <c r="A16625" t="s">
        <v>962</v>
      </c>
      <c r="B16625" t="s">
        <v>47</v>
      </c>
      <c r="C16625" s="7">
        <v>45023</v>
      </c>
      <c r="E16625" s="27">
        <v>1769.67</v>
      </c>
      <c r="G16625" s="27" t="str">
        <f>VLOOKUP(C16625,W:Y,3,TRUE)</f>
        <v>April 23</v>
      </c>
      <c r="H16625" s="27">
        <f t="shared" si="259"/>
        <v>16624</v>
      </c>
      <c r="I16625" s="30" t="str">
        <f>IF(G16625='Check Register'!$E$1,H16625,"")</f>
        <v/>
      </c>
    </row>
    <row r="16626" spans="1:9" x14ac:dyDescent="0.3">
      <c r="A16626" t="s">
        <v>1198</v>
      </c>
      <c r="B16626" t="s">
        <v>171</v>
      </c>
      <c r="C16626" s="7">
        <v>45023</v>
      </c>
      <c r="E16626" s="27">
        <v>9831.17</v>
      </c>
      <c r="G16626" s="27" t="str">
        <f>VLOOKUP(C16626,W:Y,3,TRUE)</f>
        <v>April 23</v>
      </c>
      <c r="H16626" s="27">
        <f t="shared" si="259"/>
        <v>16625</v>
      </c>
      <c r="I16626" s="30" t="str">
        <f>IF(G16626='Check Register'!$E$1,H16626,"")</f>
        <v/>
      </c>
    </row>
    <row r="16627" spans="1:9" x14ac:dyDescent="0.3">
      <c r="A16627" t="s">
        <v>835</v>
      </c>
      <c r="B16627" t="s">
        <v>18</v>
      </c>
      <c r="C16627" s="7">
        <v>45023</v>
      </c>
      <c r="E16627" s="27">
        <v>584.11</v>
      </c>
      <c r="G16627" s="27" t="str">
        <f>VLOOKUP(C16627,W:Y,3,TRUE)</f>
        <v>April 23</v>
      </c>
      <c r="H16627" s="27">
        <f t="shared" si="259"/>
        <v>16626</v>
      </c>
      <c r="I16627" s="30" t="str">
        <f>IF(G16627='Check Register'!$E$1,H16627,"")</f>
        <v/>
      </c>
    </row>
    <row r="16628" spans="1:9" x14ac:dyDescent="0.3">
      <c r="A16628" t="s">
        <v>803</v>
      </c>
      <c r="B16628" t="s">
        <v>73</v>
      </c>
      <c r="C16628" s="7">
        <v>45026</v>
      </c>
      <c r="E16628" s="27">
        <v>29769.45</v>
      </c>
      <c r="G16628" s="27" t="str">
        <f>VLOOKUP(C16628,W:Y,3,TRUE)</f>
        <v>April 23</v>
      </c>
      <c r="H16628" s="27">
        <f t="shared" si="259"/>
        <v>16627</v>
      </c>
      <c r="I16628" s="30" t="str">
        <f>IF(G16628='Check Register'!$E$1,H16628,"")</f>
        <v/>
      </c>
    </row>
    <row r="16629" spans="1:9" x14ac:dyDescent="0.3">
      <c r="A16629" t="s">
        <v>949</v>
      </c>
      <c r="B16629" t="s">
        <v>214</v>
      </c>
      <c r="C16629" s="7">
        <v>45026</v>
      </c>
      <c r="E16629" s="27">
        <v>65250.04</v>
      </c>
      <c r="G16629" s="27" t="str">
        <f>VLOOKUP(C16629,W:Y,3,TRUE)</f>
        <v>April 23</v>
      </c>
      <c r="H16629" s="27">
        <f t="shared" si="259"/>
        <v>16628</v>
      </c>
      <c r="I16629" s="30" t="str">
        <f>IF(G16629='Check Register'!$E$1,H16629,"")</f>
        <v/>
      </c>
    </row>
    <row r="16630" spans="1:9" x14ac:dyDescent="0.3">
      <c r="A16630" t="s">
        <v>949</v>
      </c>
      <c r="B16630" t="s">
        <v>31</v>
      </c>
      <c r="C16630" s="7">
        <v>45026</v>
      </c>
      <c r="E16630" s="27">
        <v>847.12</v>
      </c>
      <c r="G16630" s="27" t="str">
        <f>VLOOKUP(C16630,W:Y,3,TRUE)</f>
        <v>April 23</v>
      </c>
      <c r="H16630" s="27">
        <f t="shared" si="259"/>
        <v>16629</v>
      </c>
      <c r="I16630" s="30" t="str">
        <f>IF(G16630='Check Register'!$E$1,H16630,"")</f>
        <v/>
      </c>
    </row>
    <row r="16631" spans="1:9" x14ac:dyDescent="0.3">
      <c r="A16631" t="s">
        <v>809</v>
      </c>
      <c r="B16631" t="s">
        <v>43</v>
      </c>
      <c r="C16631" s="7">
        <v>45030</v>
      </c>
      <c r="E16631" s="27">
        <v>10244.68</v>
      </c>
      <c r="G16631" s="27" t="str">
        <f>VLOOKUP(C16631,W:Y,3,TRUE)</f>
        <v>April 23</v>
      </c>
      <c r="H16631" s="27">
        <f t="shared" si="259"/>
        <v>16630</v>
      </c>
      <c r="I16631" s="30" t="str">
        <f>IF(G16631='Check Register'!$E$1,H16631,"")</f>
        <v/>
      </c>
    </row>
    <row r="16632" spans="1:9" x14ac:dyDescent="0.3">
      <c r="A16632" t="s">
        <v>812</v>
      </c>
      <c r="B16632" t="s">
        <v>8</v>
      </c>
      <c r="C16632" s="7">
        <v>45030</v>
      </c>
      <c r="E16632" s="27">
        <v>2638.9</v>
      </c>
      <c r="G16632" s="27" t="str">
        <f>VLOOKUP(C16632,W:Y,3,TRUE)</f>
        <v>April 23</v>
      </c>
      <c r="H16632" s="27">
        <f t="shared" si="259"/>
        <v>16631</v>
      </c>
      <c r="I16632" s="30" t="str">
        <f>IF(G16632='Check Register'!$E$1,H16632,"")</f>
        <v/>
      </c>
    </row>
    <row r="16633" spans="1:9" x14ac:dyDescent="0.3">
      <c r="A16633" t="s">
        <v>1318</v>
      </c>
      <c r="B16633" t="s">
        <v>14</v>
      </c>
      <c r="C16633" s="7">
        <v>45030</v>
      </c>
      <c r="E16633" s="27">
        <v>10000</v>
      </c>
      <c r="G16633" s="27" t="str">
        <f>VLOOKUP(C16633,W:Y,3,TRUE)</f>
        <v>April 23</v>
      </c>
      <c r="H16633" s="27">
        <f t="shared" si="259"/>
        <v>16632</v>
      </c>
      <c r="I16633" s="30" t="str">
        <f>IF(G16633='Check Register'!$E$1,H16633,"")</f>
        <v/>
      </c>
    </row>
    <row r="16634" spans="1:9" x14ac:dyDescent="0.3">
      <c r="A16634" t="s">
        <v>1001</v>
      </c>
      <c r="B16634" t="s">
        <v>14</v>
      </c>
      <c r="C16634" s="7">
        <v>45030</v>
      </c>
      <c r="E16634" s="27">
        <v>21000</v>
      </c>
      <c r="G16634" s="27" t="str">
        <f>VLOOKUP(C16634,W:Y,3,TRUE)</f>
        <v>April 23</v>
      </c>
      <c r="H16634" s="27">
        <f t="shared" si="259"/>
        <v>16633</v>
      </c>
      <c r="I16634" s="30" t="str">
        <f>IF(G16634='Check Register'!$E$1,H16634,"")</f>
        <v/>
      </c>
    </row>
    <row r="16635" spans="1:9" x14ac:dyDescent="0.3">
      <c r="A16635" t="s">
        <v>781</v>
      </c>
      <c r="B16635" t="s">
        <v>14</v>
      </c>
      <c r="C16635" s="7">
        <v>45030</v>
      </c>
      <c r="E16635" s="27">
        <v>5748.66</v>
      </c>
      <c r="G16635" s="27" t="str">
        <f>VLOOKUP(C16635,W:Y,3,TRUE)</f>
        <v>April 23</v>
      </c>
      <c r="H16635" s="27">
        <f t="shared" si="259"/>
        <v>16634</v>
      </c>
      <c r="I16635" s="30" t="str">
        <f>IF(G16635='Check Register'!$E$1,H16635,"")</f>
        <v/>
      </c>
    </row>
    <row r="16636" spans="1:9" x14ac:dyDescent="0.3">
      <c r="A16636" t="s">
        <v>1324</v>
      </c>
      <c r="B16636" t="s">
        <v>12</v>
      </c>
      <c r="C16636" s="7">
        <v>45030</v>
      </c>
      <c r="E16636" s="27">
        <v>30</v>
      </c>
      <c r="G16636" s="27" t="str">
        <f>VLOOKUP(C16636,W:Y,3,TRUE)</f>
        <v>April 23</v>
      </c>
      <c r="H16636" s="27">
        <f t="shared" si="259"/>
        <v>16635</v>
      </c>
      <c r="I16636" s="30" t="str">
        <f>IF(G16636='Check Register'!$E$1,H16636,"")</f>
        <v/>
      </c>
    </row>
    <row r="16637" spans="1:9" x14ac:dyDescent="0.3">
      <c r="A16637" t="s">
        <v>784</v>
      </c>
      <c r="B16637" t="s">
        <v>20</v>
      </c>
      <c r="C16637" s="7">
        <v>45030</v>
      </c>
      <c r="E16637" s="27">
        <v>1287.24</v>
      </c>
      <c r="G16637" s="27" t="str">
        <f>VLOOKUP(C16637,W:Y,3,TRUE)</f>
        <v>April 23</v>
      </c>
      <c r="H16637" s="27">
        <f t="shared" si="259"/>
        <v>16636</v>
      </c>
      <c r="I16637" s="30" t="str">
        <f>IF(G16637='Check Register'!$E$1,H16637,"")</f>
        <v/>
      </c>
    </row>
    <row r="16638" spans="1:9" x14ac:dyDescent="0.3">
      <c r="A16638" t="s">
        <v>1357</v>
      </c>
      <c r="B16638" t="s">
        <v>89</v>
      </c>
      <c r="C16638" s="7">
        <v>45030</v>
      </c>
      <c r="E16638" s="27">
        <v>227.33</v>
      </c>
      <c r="G16638" s="27" t="str">
        <f>VLOOKUP(C16638,W:Y,3,TRUE)</f>
        <v>April 23</v>
      </c>
      <c r="H16638" s="27">
        <f t="shared" si="259"/>
        <v>16637</v>
      </c>
      <c r="I16638" s="30" t="str">
        <f>IF(G16638='Check Register'!$E$1,H16638,"")</f>
        <v/>
      </c>
    </row>
    <row r="16639" spans="1:9" x14ac:dyDescent="0.3">
      <c r="A16639" t="s">
        <v>817</v>
      </c>
      <c r="B16639" t="s">
        <v>8</v>
      </c>
      <c r="C16639" s="7">
        <v>45030</v>
      </c>
      <c r="E16639" s="27">
        <v>13643.35</v>
      </c>
      <c r="G16639" s="27" t="str">
        <f>VLOOKUP(C16639,W:Y,3,TRUE)</f>
        <v>April 23</v>
      </c>
      <c r="H16639" s="27">
        <f t="shared" si="259"/>
        <v>16638</v>
      </c>
      <c r="I16639" s="30" t="str">
        <f>IF(G16639='Check Register'!$E$1,H16639,"")</f>
        <v/>
      </c>
    </row>
    <row r="16640" spans="1:9" x14ac:dyDescent="0.3">
      <c r="A16640" t="s">
        <v>993</v>
      </c>
      <c r="B16640" t="s">
        <v>148</v>
      </c>
      <c r="C16640" s="7">
        <v>45030</v>
      </c>
      <c r="E16640" s="27">
        <v>225</v>
      </c>
      <c r="G16640" s="27" t="str">
        <f>VLOOKUP(C16640,W:Y,3,TRUE)</f>
        <v>April 23</v>
      </c>
      <c r="H16640" s="27">
        <f t="shared" si="259"/>
        <v>16639</v>
      </c>
      <c r="I16640" s="30" t="str">
        <f>IF(G16640='Check Register'!$E$1,H16640,"")</f>
        <v/>
      </c>
    </row>
    <row r="16641" spans="1:9" x14ac:dyDescent="0.3">
      <c r="A16641" t="s">
        <v>97</v>
      </c>
      <c r="B16641" t="s">
        <v>6</v>
      </c>
      <c r="C16641" s="7">
        <v>45030</v>
      </c>
      <c r="E16641" s="27">
        <v>102604.23</v>
      </c>
      <c r="G16641" s="27" t="str">
        <f>VLOOKUP(C16641,W:Y,3,TRUE)</f>
        <v>April 23</v>
      </c>
      <c r="H16641" s="27">
        <f t="shared" si="259"/>
        <v>16640</v>
      </c>
      <c r="I16641" s="30" t="str">
        <f>IF(G16641='Check Register'!$E$1,H16641,"")</f>
        <v/>
      </c>
    </row>
    <row r="16642" spans="1:9" x14ac:dyDescent="0.3">
      <c r="A16642" t="s">
        <v>1364</v>
      </c>
      <c r="B16642" t="s">
        <v>6</v>
      </c>
      <c r="C16642" s="7">
        <v>45030</v>
      </c>
      <c r="E16642" s="27">
        <v>14466</v>
      </c>
      <c r="G16642" s="27" t="str">
        <f>VLOOKUP(C16642,W:Y,3,TRUE)</f>
        <v>April 23</v>
      </c>
      <c r="H16642" s="27">
        <f t="shared" si="259"/>
        <v>16641</v>
      </c>
      <c r="I16642" s="30" t="str">
        <f>IF(G16642='Check Register'!$E$1,H16642,"")</f>
        <v/>
      </c>
    </row>
    <row r="16643" spans="1:9" x14ac:dyDescent="0.3">
      <c r="A16643" t="s">
        <v>787</v>
      </c>
      <c r="B16643" t="s">
        <v>20</v>
      </c>
      <c r="C16643" s="7">
        <v>45030</v>
      </c>
      <c r="E16643" s="27">
        <v>5432.22</v>
      </c>
      <c r="G16643" s="27" t="str">
        <f>VLOOKUP(C16643,W:Y,3,TRUE)</f>
        <v>April 23</v>
      </c>
      <c r="H16643" s="27">
        <f t="shared" ref="H16643:H16706" si="260">1+H16642</f>
        <v>16642</v>
      </c>
      <c r="I16643" s="30" t="str">
        <f>IF(G16643='Check Register'!$E$1,H16643,"")</f>
        <v/>
      </c>
    </row>
    <row r="16644" spans="1:9" x14ac:dyDescent="0.3">
      <c r="A16644" t="s">
        <v>790</v>
      </c>
      <c r="B16644" t="s">
        <v>43</v>
      </c>
      <c r="C16644" s="7">
        <v>45030</v>
      </c>
      <c r="E16644" s="27">
        <v>230</v>
      </c>
      <c r="G16644" s="27" t="str">
        <f>VLOOKUP(C16644,W:Y,3,TRUE)</f>
        <v>April 23</v>
      </c>
      <c r="H16644" s="27">
        <f t="shared" si="260"/>
        <v>16643</v>
      </c>
      <c r="I16644" s="30" t="str">
        <f>IF(G16644='Check Register'!$E$1,H16644,"")</f>
        <v/>
      </c>
    </row>
    <row r="16645" spans="1:9" x14ac:dyDescent="0.3">
      <c r="A16645" t="s">
        <v>1110</v>
      </c>
      <c r="B16645" t="s">
        <v>8</v>
      </c>
      <c r="C16645" s="7">
        <v>45030</v>
      </c>
      <c r="E16645" s="27">
        <v>1013.25</v>
      </c>
      <c r="G16645" s="27" t="str">
        <f>VLOOKUP(C16645,W:Y,3,TRUE)</f>
        <v>April 23</v>
      </c>
      <c r="H16645" s="27">
        <f t="shared" si="260"/>
        <v>16644</v>
      </c>
      <c r="I16645" s="30" t="str">
        <f>IF(G16645='Check Register'!$E$1,H16645,"")</f>
        <v/>
      </c>
    </row>
    <row r="16646" spans="1:9" x14ac:dyDescent="0.3">
      <c r="A16646" t="s">
        <v>1111</v>
      </c>
      <c r="B16646" t="s">
        <v>8</v>
      </c>
      <c r="C16646" s="7">
        <v>45030</v>
      </c>
      <c r="E16646" s="27">
        <v>74.36</v>
      </c>
      <c r="G16646" s="27" t="str">
        <f>VLOOKUP(C16646,W:Y,3,TRUE)</f>
        <v>April 23</v>
      </c>
      <c r="H16646" s="27">
        <f t="shared" si="260"/>
        <v>16645</v>
      </c>
      <c r="I16646" s="30" t="str">
        <f>IF(G16646='Check Register'!$E$1,H16646,"")</f>
        <v/>
      </c>
    </row>
    <row r="16647" spans="1:9" x14ac:dyDescent="0.3">
      <c r="A16647" t="s">
        <v>795</v>
      </c>
      <c r="B16647" t="s">
        <v>89</v>
      </c>
      <c r="C16647" s="7">
        <v>45030</v>
      </c>
      <c r="E16647" s="27">
        <v>162.4</v>
      </c>
      <c r="G16647" s="27" t="str">
        <f>VLOOKUP(C16647,W:Y,3,TRUE)</f>
        <v>April 23</v>
      </c>
      <c r="H16647" s="27">
        <f t="shared" si="260"/>
        <v>16646</v>
      </c>
      <c r="I16647" s="30" t="str">
        <f>IF(G16647='Check Register'!$E$1,H16647,"")</f>
        <v/>
      </c>
    </row>
    <row r="16648" spans="1:9" x14ac:dyDescent="0.3">
      <c r="A16648" t="s">
        <v>988</v>
      </c>
      <c r="B16648" t="s">
        <v>100</v>
      </c>
      <c r="C16648" s="7">
        <v>45030</v>
      </c>
      <c r="E16648" s="27">
        <v>2242.2800000000002</v>
      </c>
      <c r="G16648" s="27" t="str">
        <f>VLOOKUP(C16648,W:Y,3,TRUE)</f>
        <v>April 23</v>
      </c>
      <c r="H16648" s="27">
        <f t="shared" si="260"/>
        <v>16647</v>
      </c>
      <c r="I16648" s="30" t="str">
        <f>IF(G16648='Check Register'!$E$1,H16648,"")</f>
        <v/>
      </c>
    </row>
    <row r="16649" spans="1:9" x14ac:dyDescent="0.3">
      <c r="A16649" t="s">
        <v>1234</v>
      </c>
      <c r="B16649" t="s">
        <v>12</v>
      </c>
      <c r="C16649" s="7">
        <v>45030</v>
      </c>
      <c r="E16649" s="27">
        <v>23.5</v>
      </c>
      <c r="G16649" s="27" t="str">
        <f>VLOOKUP(C16649,W:Y,3,TRUE)</f>
        <v>April 23</v>
      </c>
      <c r="H16649" s="27">
        <f t="shared" si="260"/>
        <v>16648</v>
      </c>
      <c r="I16649" s="30" t="str">
        <f>IF(G16649='Check Register'!$E$1,H16649,"")</f>
        <v/>
      </c>
    </row>
    <row r="16650" spans="1:9" x14ac:dyDescent="0.3">
      <c r="A16650" t="s">
        <v>879</v>
      </c>
      <c r="B16650" t="s">
        <v>180</v>
      </c>
      <c r="C16650" s="7">
        <v>45030</v>
      </c>
      <c r="E16650" s="27">
        <v>375</v>
      </c>
      <c r="G16650" s="27" t="str">
        <f>VLOOKUP(C16650,W:Y,3,TRUE)</f>
        <v>April 23</v>
      </c>
      <c r="H16650" s="27">
        <f t="shared" si="260"/>
        <v>16649</v>
      </c>
      <c r="I16650" s="30" t="str">
        <f>IF(G16650='Check Register'!$E$1,H16650,"")</f>
        <v/>
      </c>
    </row>
    <row r="16651" spans="1:9" x14ac:dyDescent="0.3">
      <c r="A16651" t="s">
        <v>1270</v>
      </c>
      <c r="B16651" t="s">
        <v>12</v>
      </c>
      <c r="C16651" s="7">
        <v>45030</v>
      </c>
      <c r="E16651" s="27">
        <v>91.33</v>
      </c>
      <c r="G16651" s="27" t="str">
        <f>VLOOKUP(C16651,W:Y,3,TRUE)</f>
        <v>April 23</v>
      </c>
      <c r="H16651" s="27">
        <f t="shared" si="260"/>
        <v>16650</v>
      </c>
      <c r="I16651" s="30" t="str">
        <f>IF(G16651='Check Register'!$E$1,H16651,"")</f>
        <v/>
      </c>
    </row>
    <row r="16652" spans="1:9" x14ac:dyDescent="0.3">
      <c r="A16652" t="s">
        <v>1257</v>
      </c>
      <c r="B16652" t="s">
        <v>18</v>
      </c>
      <c r="C16652" s="7">
        <v>45030</v>
      </c>
      <c r="E16652" s="27">
        <v>725</v>
      </c>
      <c r="G16652" s="27" t="str">
        <f>VLOOKUP(C16652,W:Y,3,TRUE)</f>
        <v>April 23</v>
      </c>
      <c r="H16652" s="27">
        <f t="shared" si="260"/>
        <v>16651</v>
      </c>
      <c r="I16652" s="30" t="str">
        <f>IF(G16652='Check Register'!$E$1,H16652,"")</f>
        <v/>
      </c>
    </row>
    <row r="16653" spans="1:9" x14ac:dyDescent="0.3">
      <c r="A16653" t="s">
        <v>884</v>
      </c>
      <c r="B16653" t="s">
        <v>8</v>
      </c>
      <c r="C16653" s="7">
        <v>45030</v>
      </c>
      <c r="E16653" s="27">
        <v>270.67</v>
      </c>
      <c r="G16653" s="27" t="str">
        <f>VLOOKUP(C16653,W:Y,3,TRUE)</f>
        <v>April 23</v>
      </c>
      <c r="H16653" s="27">
        <f t="shared" si="260"/>
        <v>16652</v>
      </c>
      <c r="I16653" s="30" t="str">
        <f>IF(G16653='Check Register'!$E$1,H16653,"")</f>
        <v/>
      </c>
    </row>
    <row r="16654" spans="1:9" x14ac:dyDescent="0.3">
      <c r="A16654" t="s">
        <v>886</v>
      </c>
      <c r="B16654" t="s">
        <v>212</v>
      </c>
      <c r="C16654" s="7">
        <v>45030</v>
      </c>
      <c r="E16654" s="27">
        <v>187.5</v>
      </c>
      <c r="G16654" s="27" t="str">
        <f>VLOOKUP(C16654,W:Y,3,TRUE)</f>
        <v>April 23</v>
      </c>
      <c r="H16654" s="27">
        <f t="shared" si="260"/>
        <v>16653</v>
      </c>
      <c r="I16654" s="30" t="str">
        <f>IF(G16654='Check Register'!$E$1,H16654,"")</f>
        <v/>
      </c>
    </row>
    <row r="16655" spans="1:9" x14ac:dyDescent="0.3">
      <c r="A16655" t="s">
        <v>1114</v>
      </c>
      <c r="B16655" t="s">
        <v>28</v>
      </c>
      <c r="C16655" s="7">
        <v>45030</v>
      </c>
      <c r="E16655" s="27">
        <v>110111.13</v>
      </c>
      <c r="G16655" s="27" t="str">
        <f>VLOOKUP(C16655,W:Y,3,TRUE)</f>
        <v>April 23</v>
      </c>
      <c r="H16655" s="27">
        <f t="shared" si="260"/>
        <v>16654</v>
      </c>
      <c r="I16655" s="30" t="str">
        <f>IF(G16655='Check Register'!$E$1,H16655,"")</f>
        <v/>
      </c>
    </row>
    <row r="16656" spans="1:9" x14ac:dyDescent="0.3">
      <c r="A16656" t="s">
        <v>1114</v>
      </c>
      <c r="B16656" t="s">
        <v>33</v>
      </c>
      <c r="C16656" s="7">
        <v>45030</v>
      </c>
      <c r="E16656" s="27">
        <v>79886.850000000006</v>
      </c>
      <c r="G16656" s="27" t="str">
        <f>VLOOKUP(C16656,W:Y,3,TRUE)</f>
        <v>April 23</v>
      </c>
      <c r="H16656" s="27">
        <f t="shared" si="260"/>
        <v>16655</v>
      </c>
      <c r="I16656" s="30" t="str">
        <f>IF(G16656='Check Register'!$E$1,H16656,"")</f>
        <v/>
      </c>
    </row>
    <row r="16657" spans="1:9" x14ac:dyDescent="0.3">
      <c r="A16657" t="s">
        <v>1114</v>
      </c>
      <c r="B16657" t="s">
        <v>102</v>
      </c>
      <c r="C16657" s="7">
        <v>45030</v>
      </c>
      <c r="E16657" s="27">
        <v>45141.49</v>
      </c>
      <c r="G16657" s="27" t="str">
        <f>VLOOKUP(C16657,W:Y,3,TRUE)</f>
        <v>April 23</v>
      </c>
      <c r="H16657" s="27">
        <f t="shared" si="260"/>
        <v>16656</v>
      </c>
      <c r="I16657" s="30" t="str">
        <f>IF(G16657='Check Register'!$E$1,H16657,"")</f>
        <v/>
      </c>
    </row>
    <row r="16658" spans="1:9" x14ac:dyDescent="0.3">
      <c r="A16658" t="s">
        <v>1170</v>
      </c>
      <c r="B16658" t="s">
        <v>14</v>
      </c>
      <c r="C16658" s="7">
        <v>45030</v>
      </c>
      <c r="E16658" s="27">
        <v>2836.62</v>
      </c>
      <c r="G16658" s="27" t="str">
        <f>VLOOKUP(C16658,W:Y,3,TRUE)</f>
        <v>April 23</v>
      </c>
      <c r="H16658" s="27">
        <f t="shared" si="260"/>
        <v>16657</v>
      </c>
      <c r="I16658" s="30" t="str">
        <f>IF(G16658='Check Register'!$E$1,H16658,"")</f>
        <v/>
      </c>
    </row>
    <row r="16659" spans="1:9" x14ac:dyDescent="0.3">
      <c r="A16659" t="s">
        <v>832</v>
      </c>
      <c r="B16659" t="s">
        <v>214</v>
      </c>
      <c r="C16659" s="7">
        <v>45030</v>
      </c>
      <c r="E16659" s="27">
        <v>78173.259999999995</v>
      </c>
      <c r="G16659" s="27" t="str">
        <f>VLOOKUP(C16659,W:Y,3,TRUE)</f>
        <v>April 23</v>
      </c>
      <c r="H16659" s="27">
        <f t="shared" si="260"/>
        <v>16658</v>
      </c>
      <c r="I16659" s="30" t="str">
        <f>IF(G16659='Check Register'!$E$1,H16659,"")</f>
        <v/>
      </c>
    </row>
    <row r="16660" spans="1:9" x14ac:dyDescent="0.3">
      <c r="A16660" t="s">
        <v>832</v>
      </c>
      <c r="B16660" t="s">
        <v>31</v>
      </c>
      <c r="C16660" s="7">
        <v>45030</v>
      </c>
      <c r="E16660" s="27">
        <v>834.66</v>
      </c>
      <c r="G16660" s="27" t="str">
        <f>VLOOKUP(C16660,W:Y,3,TRUE)</f>
        <v>April 23</v>
      </c>
      <c r="H16660" s="27">
        <f t="shared" si="260"/>
        <v>16659</v>
      </c>
      <c r="I16660" s="30" t="str">
        <f>IF(G16660='Check Register'!$E$1,H16660,"")</f>
        <v/>
      </c>
    </row>
    <row r="16661" spans="1:9" x14ac:dyDescent="0.3">
      <c r="A16661" t="s">
        <v>832</v>
      </c>
      <c r="B16661" t="s">
        <v>111</v>
      </c>
      <c r="C16661" s="7">
        <v>45030</v>
      </c>
      <c r="E16661" s="27">
        <v>3628.3</v>
      </c>
      <c r="G16661" s="27" t="str">
        <f>VLOOKUP(C16661,W:Y,3,TRUE)</f>
        <v>April 23</v>
      </c>
      <c r="H16661" s="27">
        <f t="shared" si="260"/>
        <v>16660</v>
      </c>
      <c r="I16661" s="30" t="str">
        <f>IF(G16661='Check Register'!$E$1,H16661,"")</f>
        <v/>
      </c>
    </row>
    <row r="16662" spans="1:9" x14ac:dyDescent="0.3">
      <c r="A16662" t="s">
        <v>1198</v>
      </c>
      <c r="B16662" t="s">
        <v>171</v>
      </c>
      <c r="C16662" s="7">
        <v>45030</v>
      </c>
      <c r="E16662" s="27">
        <v>526.28</v>
      </c>
      <c r="G16662" s="27" t="str">
        <f>VLOOKUP(C16662,W:Y,3,TRUE)</f>
        <v>April 23</v>
      </c>
      <c r="H16662" s="27">
        <f t="shared" si="260"/>
        <v>16661</v>
      </c>
      <c r="I16662" s="30" t="str">
        <f>IF(G16662='Check Register'!$E$1,H16662,"")</f>
        <v/>
      </c>
    </row>
    <row r="16663" spans="1:9" x14ac:dyDescent="0.3">
      <c r="A16663" t="s">
        <v>805</v>
      </c>
      <c r="B16663" t="s">
        <v>11</v>
      </c>
      <c r="C16663" s="7">
        <v>45030</v>
      </c>
      <c r="E16663" s="27">
        <v>1826.71</v>
      </c>
      <c r="G16663" s="27" t="str">
        <f>VLOOKUP(C16663,W:Y,3,TRUE)</f>
        <v>April 23</v>
      </c>
      <c r="H16663" s="27">
        <f t="shared" si="260"/>
        <v>16662</v>
      </c>
      <c r="I16663" s="30" t="str">
        <f>IF(G16663='Check Register'!$E$1,H16663,"")</f>
        <v/>
      </c>
    </row>
    <row r="16664" spans="1:9" x14ac:dyDescent="0.3">
      <c r="A16664" t="s">
        <v>953</v>
      </c>
      <c r="B16664" t="s">
        <v>89</v>
      </c>
      <c r="C16664" s="7">
        <v>45030</v>
      </c>
      <c r="E16664" s="27">
        <v>90</v>
      </c>
      <c r="G16664" s="27" t="str">
        <f>VLOOKUP(C16664,W:Y,3,TRUE)</f>
        <v>April 23</v>
      </c>
      <c r="H16664" s="27">
        <f t="shared" si="260"/>
        <v>16663</v>
      </c>
      <c r="I16664" s="30" t="str">
        <f>IF(G16664='Check Register'!$E$1,H16664,"")</f>
        <v/>
      </c>
    </row>
    <row r="16665" spans="1:9" x14ac:dyDescent="0.3">
      <c r="A16665" t="s">
        <v>1299</v>
      </c>
      <c r="B16665" t="s">
        <v>14</v>
      </c>
      <c r="C16665" s="7">
        <v>45030</v>
      </c>
      <c r="E16665" s="27">
        <v>10603.55</v>
      </c>
      <c r="G16665" s="27" t="str">
        <f>VLOOKUP(C16665,W:Y,3,TRUE)</f>
        <v>April 23</v>
      </c>
      <c r="H16665" s="27">
        <f t="shared" si="260"/>
        <v>16664</v>
      </c>
      <c r="I16665" s="30" t="str">
        <f>IF(G16665='Check Register'!$E$1,H16665,"")</f>
        <v/>
      </c>
    </row>
    <row r="16666" spans="1:9" x14ac:dyDescent="0.3">
      <c r="A16666" t="s">
        <v>1124</v>
      </c>
      <c r="B16666" t="s">
        <v>180</v>
      </c>
      <c r="C16666" s="7">
        <v>45030</v>
      </c>
      <c r="E16666" s="27">
        <v>142.85</v>
      </c>
      <c r="G16666" s="27" t="str">
        <f>VLOOKUP(C16666,W:Y,3,TRUE)</f>
        <v>April 23</v>
      </c>
      <c r="H16666" s="27">
        <f t="shared" si="260"/>
        <v>16665</v>
      </c>
      <c r="I16666" s="30" t="str">
        <f>IF(G16666='Check Register'!$E$1,H16666,"")</f>
        <v/>
      </c>
    </row>
    <row r="16667" spans="1:9" x14ac:dyDescent="0.3">
      <c r="A16667" t="s">
        <v>810</v>
      </c>
      <c r="B16667" t="s">
        <v>8</v>
      </c>
      <c r="C16667" s="7">
        <v>45037</v>
      </c>
      <c r="E16667" s="27">
        <v>38.5</v>
      </c>
      <c r="G16667" s="27" t="str">
        <f>VLOOKUP(C16667,W:Y,3,TRUE)</f>
        <v>April 23</v>
      </c>
      <c r="H16667" s="27">
        <f t="shared" si="260"/>
        <v>16666</v>
      </c>
      <c r="I16667" s="30" t="str">
        <f>IF(G16667='Check Register'!$E$1,H16667,"")</f>
        <v/>
      </c>
    </row>
    <row r="16668" spans="1:9" x14ac:dyDescent="0.3">
      <c r="A16668" t="s">
        <v>837</v>
      </c>
      <c r="B16668" t="s">
        <v>20</v>
      </c>
      <c r="C16668" s="7">
        <v>45037</v>
      </c>
      <c r="E16668" s="27">
        <v>121.41</v>
      </c>
      <c r="G16668" s="27" t="str">
        <f>VLOOKUP(C16668,W:Y,3,TRUE)</f>
        <v>April 23</v>
      </c>
      <c r="H16668" s="27">
        <f t="shared" si="260"/>
        <v>16667</v>
      </c>
      <c r="I16668" s="30" t="str">
        <f>IF(G16668='Check Register'!$E$1,H16668,"")</f>
        <v/>
      </c>
    </row>
    <row r="16669" spans="1:9" x14ac:dyDescent="0.3">
      <c r="A16669" t="s">
        <v>840</v>
      </c>
      <c r="B16669" t="s">
        <v>22</v>
      </c>
      <c r="C16669" s="7">
        <v>45037</v>
      </c>
      <c r="E16669" s="27">
        <v>443.73</v>
      </c>
      <c r="G16669" s="27" t="str">
        <f>VLOOKUP(C16669,W:Y,3,TRUE)</f>
        <v>April 23</v>
      </c>
      <c r="H16669" s="27">
        <f t="shared" si="260"/>
        <v>16668</v>
      </c>
      <c r="I16669" s="30" t="str">
        <f>IF(G16669='Check Register'!$E$1,H16669,"")</f>
        <v/>
      </c>
    </row>
    <row r="16670" spans="1:9" x14ac:dyDescent="0.3">
      <c r="A16670" t="s">
        <v>870</v>
      </c>
      <c r="B16670" t="s">
        <v>43</v>
      </c>
      <c r="C16670" s="7">
        <v>45037</v>
      </c>
      <c r="E16670" s="27">
        <v>821.38</v>
      </c>
      <c r="G16670" s="27" t="str">
        <f>VLOOKUP(C16670,W:Y,3,TRUE)</f>
        <v>April 23</v>
      </c>
      <c r="H16670" s="27">
        <f t="shared" si="260"/>
        <v>16669</v>
      </c>
      <c r="I16670" s="30" t="str">
        <f>IF(G16670='Check Register'!$E$1,H16670,"")</f>
        <v/>
      </c>
    </row>
    <row r="16671" spans="1:9" x14ac:dyDescent="0.3">
      <c r="A16671" t="s">
        <v>1179</v>
      </c>
      <c r="B16671" t="s">
        <v>100</v>
      </c>
      <c r="C16671" s="7">
        <v>45037</v>
      </c>
      <c r="E16671" s="27">
        <v>1395</v>
      </c>
      <c r="G16671" s="27" t="str">
        <f>VLOOKUP(C16671,W:Y,3,TRUE)</f>
        <v>April 23</v>
      </c>
      <c r="H16671" s="27">
        <f t="shared" si="260"/>
        <v>16670</v>
      </c>
      <c r="I16671" s="30" t="str">
        <f>IF(G16671='Check Register'!$E$1,H16671,"")</f>
        <v/>
      </c>
    </row>
    <row r="16672" spans="1:9" x14ac:dyDescent="0.3">
      <c r="A16672" t="s">
        <v>842</v>
      </c>
      <c r="B16672" t="s">
        <v>89</v>
      </c>
      <c r="C16672" s="7">
        <v>45037</v>
      </c>
      <c r="E16672" s="27">
        <v>458</v>
      </c>
      <c r="G16672" s="27" t="str">
        <f>VLOOKUP(C16672,W:Y,3,TRUE)</f>
        <v>April 23</v>
      </c>
      <c r="H16672" s="27">
        <f t="shared" si="260"/>
        <v>16671</v>
      </c>
      <c r="I16672" s="30" t="str">
        <f>IF(G16672='Check Register'!$E$1,H16672,"")</f>
        <v/>
      </c>
    </row>
    <row r="16673" spans="1:9" x14ac:dyDescent="0.3">
      <c r="A16673" t="s">
        <v>821</v>
      </c>
      <c r="B16673" t="s">
        <v>33</v>
      </c>
      <c r="C16673" s="7">
        <v>45037</v>
      </c>
      <c r="E16673" s="27">
        <v>83.12</v>
      </c>
      <c r="G16673" s="27" t="str">
        <f>VLOOKUP(C16673,W:Y,3,TRUE)</f>
        <v>April 23</v>
      </c>
      <c r="H16673" s="27">
        <f t="shared" si="260"/>
        <v>16672</v>
      </c>
      <c r="I16673" s="30" t="str">
        <f>IF(G16673='Check Register'!$E$1,H16673,"")</f>
        <v/>
      </c>
    </row>
    <row r="16674" spans="1:9" x14ac:dyDescent="0.3">
      <c r="A16674" t="s">
        <v>1110</v>
      </c>
      <c r="B16674" t="s">
        <v>127</v>
      </c>
      <c r="C16674" s="7">
        <v>45037</v>
      </c>
      <c r="E16674" s="27">
        <v>94.19</v>
      </c>
      <c r="G16674" s="27" t="str">
        <f>VLOOKUP(C16674,W:Y,3,TRUE)</f>
        <v>April 23</v>
      </c>
      <c r="H16674" s="27">
        <f t="shared" si="260"/>
        <v>16673</v>
      </c>
      <c r="I16674" s="30" t="str">
        <f>IF(G16674='Check Register'!$E$1,H16674,"")</f>
        <v/>
      </c>
    </row>
    <row r="16675" spans="1:9" x14ac:dyDescent="0.3">
      <c r="A16675" t="s">
        <v>1368</v>
      </c>
      <c r="B16675" t="s">
        <v>1369</v>
      </c>
      <c r="C16675" s="7">
        <v>45037</v>
      </c>
      <c r="E16675" s="27">
        <v>4318.97</v>
      </c>
      <c r="G16675" s="27" t="str">
        <f>VLOOKUP(C16675,W:Y,3,TRUE)</f>
        <v>April 23</v>
      </c>
      <c r="H16675" s="27">
        <f t="shared" si="260"/>
        <v>16674</v>
      </c>
      <c r="I16675" s="30" t="str">
        <f>IF(G16675='Check Register'!$E$1,H16675,"")</f>
        <v/>
      </c>
    </row>
    <row r="16676" spans="1:9" x14ac:dyDescent="0.3">
      <c r="A16676" t="s">
        <v>1368</v>
      </c>
      <c r="B16676" t="s">
        <v>1370</v>
      </c>
      <c r="C16676" s="7">
        <v>45037</v>
      </c>
      <c r="E16676" s="27">
        <v>345.52</v>
      </c>
      <c r="G16676" s="27" t="str">
        <f>VLOOKUP(C16676,W:Y,3,TRUE)</f>
        <v>April 23</v>
      </c>
      <c r="H16676" s="27">
        <f t="shared" si="260"/>
        <v>16675</v>
      </c>
      <c r="I16676" s="30" t="str">
        <f>IF(G16676='Check Register'!$E$1,H16676,"")</f>
        <v/>
      </c>
    </row>
    <row r="16677" spans="1:9" x14ac:dyDescent="0.3">
      <c r="A16677" t="s">
        <v>1371</v>
      </c>
      <c r="B16677" t="s">
        <v>89</v>
      </c>
      <c r="C16677" s="7">
        <v>45037</v>
      </c>
      <c r="E16677" s="27">
        <v>350</v>
      </c>
      <c r="G16677" s="27" t="str">
        <f>VLOOKUP(C16677,W:Y,3,TRUE)</f>
        <v>April 23</v>
      </c>
      <c r="H16677" s="27">
        <f t="shared" si="260"/>
        <v>16676</v>
      </c>
      <c r="I16677" s="30" t="str">
        <f>IF(G16677='Check Register'!$E$1,H16677,"")</f>
        <v/>
      </c>
    </row>
    <row r="16678" spans="1:9" x14ac:dyDescent="0.3">
      <c r="A16678" t="s">
        <v>1127</v>
      </c>
      <c r="B16678" t="s">
        <v>22</v>
      </c>
      <c r="C16678" s="7">
        <v>45037</v>
      </c>
      <c r="E16678" s="27">
        <v>4.41</v>
      </c>
      <c r="G16678" s="27" t="str">
        <f>VLOOKUP(C16678,W:Y,3,TRUE)</f>
        <v>April 23</v>
      </c>
      <c r="H16678" s="27">
        <f t="shared" si="260"/>
        <v>16677</v>
      </c>
      <c r="I16678" s="30" t="str">
        <f>IF(G16678='Check Register'!$E$1,H16678,"")</f>
        <v/>
      </c>
    </row>
    <row r="16679" spans="1:9" x14ac:dyDescent="0.3">
      <c r="A16679" t="s">
        <v>798</v>
      </c>
      <c r="B16679" t="s">
        <v>22</v>
      </c>
      <c r="C16679" s="7">
        <v>45037</v>
      </c>
      <c r="E16679" s="27">
        <v>400</v>
      </c>
      <c r="G16679" s="27" t="str">
        <f>VLOOKUP(C16679,W:Y,3,TRUE)</f>
        <v>April 23</v>
      </c>
      <c r="H16679" s="27">
        <f t="shared" si="260"/>
        <v>16678</v>
      </c>
      <c r="I16679" s="30" t="str">
        <f>IF(G16679='Check Register'!$E$1,H16679,"")</f>
        <v/>
      </c>
    </row>
    <row r="16680" spans="1:9" x14ac:dyDescent="0.3">
      <c r="A16680" t="s">
        <v>880</v>
      </c>
      <c r="B16680" t="s">
        <v>115</v>
      </c>
      <c r="C16680" s="7">
        <v>45037</v>
      </c>
      <c r="E16680" s="27">
        <v>1750.75</v>
      </c>
      <c r="G16680" s="27" t="str">
        <f>VLOOKUP(C16680,W:Y,3,TRUE)</f>
        <v>April 23</v>
      </c>
      <c r="H16680" s="27">
        <f t="shared" si="260"/>
        <v>16679</v>
      </c>
      <c r="I16680" s="30" t="str">
        <f>IF(G16680='Check Register'!$E$1,H16680,"")</f>
        <v/>
      </c>
    </row>
    <row r="16681" spans="1:9" x14ac:dyDescent="0.3">
      <c r="A16681" t="s">
        <v>655</v>
      </c>
      <c r="B16681" t="s">
        <v>6</v>
      </c>
      <c r="C16681" s="7">
        <v>45037</v>
      </c>
      <c r="E16681" s="27">
        <v>163054.39999999999</v>
      </c>
      <c r="G16681" s="27" t="str">
        <f>VLOOKUP(C16681,W:Y,3,TRUE)</f>
        <v>April 23</v>
      </c>
      <c r="H16681" s="27">
        <f t="shared" si="260"/>
        <v>16680</v>
      </c>
      <c r="I16681" s="30" t="str">
        <f>IF(G16681='Check Register'!$E$1,H16681,"")</f>
        <v/>
      </c>
    </row>
    <row r="16682" spans="1:9" x14ac:dyDescent="0.3">
      <c r="A16682" t="s">
        <v>884</v>
      </c>
      <c r="B16682" t="s">
        <v>8</v>
      </c>
      <c r="C16682" s="7">
        <v>45037</v>
      </c>
      <c r="E16682" s="27">
        <v>14.52</v>
      </c>
      <c r="G16682" s="27" t="str">
        <f>VLOOKUP(C16682,W:Y,3,TRUE)</f>
        <v>April 23</v>
      </c>
      <c r="H16682" s="27">
        <f t="shared" si="260"/>
        <v>16681</v>
      </c>
      <c r="I16682" s="30" t="str">
        <f>IF(G16682='Check Register'!$E$1,H16682,"")</f>
        <v/>
      </c>
    </row>
    <row r="16683" spans="1:9" x14ac:dyDescent="0.3">
      <c r="A16683" t="s">
        <v>1213</v>
      </c>
      <c r="B16683" t="s">
        <v>208</v>
      </c>
      <c r="C16683" s="7">
        <v>45037</v>
      </c>
      <c r="E16683" s="27">
        <v>131.29</v>
      </c>
      <c r="G16683" s="27" t="str">
        <f>VLOOKUP(C16683,W:Y,3,TRUE)</f>
        <v>April 23</v>
      </c>
      <c r="H16683" s="27">
        <f t="shared" si="260"/>
        <v>16682</v>
      </c>
      <c r="I16683" s="30" t="str">
        <f>IF(G16683='Check Register'!$E$1,H16683,"")</f>
        <v/>
      </c>
    </row>
    <row r="16684" spans="1:9" x14ac:dyDescent="0.3">
      <c r="A16684" t="s">
        <v>885</v>
      </c>
      <c r="B16684" t="s">
        <v>61</v>
      </c>
      <c r="C16684" s="7">
        <v>45037</v>
      </c>
      <c r="E16684" s="27">
        <v>1399.98</v>
      </c>
      <c r="G16684" s="27" t="str">
        <f>VLOOKUP(C16684,W:Y,3,TRUE)</f>
        <v>April 23</v>
      </c>
      <c r="H16684" s="27">
        <f t="shared" si="260"/>
        <v>16683</v>
      </c>
      <c r="I16684" s="30" t="str">
        <f>IF(G16684='Check Register'!$E$1,H16684,"")</f>
        <v/>
      </c>
    </row>
    <row r="16685" spans="1:9" x14ac:dyDescent="0.3">
      <c r="A16685" t="s">
        <v>805</v>
      </c>
      <c r="B16685" t="s">
        <v>127</v>
      </c>
      <c r="C16685" s="7">
        <v>45037</v>
      </c>
      <c r="E16685" s="27">
        <v>2346.1</v>
      </c>
      <c r="G16685" s="27" t="str">
        <f>VLOOKUP(C16685,W:Y,3,TRUE)</f>
        <v>April 23</v>
      </c>
      <c r="H16685" s="27">
        <f t="shared" si="260"/>
        <v>16684</v>
      </c>
      <c r="I16685" s="30" t="str">
        <f>IF(G16685='Check Register'!$E$1,H16685,"")</f>
        <v/>
      </c>
    </row>
    <row r="16686" spans="1:9" x14ac:dyDescent="0.3">
      <c r="A16686" t="s">
        <v>805</v>
      </c>
      <c r="B16686" t="s">
        <v>11</v>
      </c>
      <c r="C16686" s="7">
        <v>45037</v>
      </c>
      <c r="E16686" s="27">
        <v>2379.14</v>
      </c>
      <c r="G16686" s="27" t="str">
        <f>VLOOKUP(C16686,W:Y,3,TRUE)</f>
        <v>April 23</v>
      </c>
      <c r="H16686" s="27">
        <f t="shared" si="260"/>
        <v>16685</v>
      </c>
      <c r="I16686" s="30" t="str">
        <f>IF(G16686='Check Register'!$E$1,H16686,"")</f>
        <v/>
      </c>
    </row>
    <row r="16687" spans="1:9" x14ac:dyDescent="0.3">
      <c r="A16687" t="s">
        <v>979</v>
      </c>
      <c r="B16687" t="s">
        <v>314</v>
      </c>
      <c r="C16687" s="7">
        <v>45040</v>
      </c>
      <c r="E16687" s="27">
        <v>48138.75</v>
      </c>
      <c r="G16687" s="27" t="str">
        <f>VLOOKUP(C16687,W:Y,3,TRUE)</f>
        <v>April 23</v>
      </c>
      <c r="H16687" s="27">
        <f t="shared" si="260"/>
        <v>16686</v>
      </c>
      <c r="I16687" s="30" t="str">
        <f>IF(G16687='Check Register'!$E$1,H16687,"")</f>
        <v/>
      </c>
    </row>
    <row r="16688" spans="1:9" x14ac:dyDescent="0.3">
      <c r="A16688" t="s">
        <v>816</v>
      </c>
      <c r="B16688" t="s">
        <v>94</v>
      </c>
      <c r="C16688" s="7">
        <v>45040</v>
      </c>
      <c r="E16688" s="27">
        <v>50090.96</v>
      </c>
      <c r="G16688" s="27" t="str">
        <f>VLOOKUP(C16688,W:Y,3,TRUE)</f>
        <v>April 23</v>
      </c>
      <c r="H16688" s="27">
        <f t="shared" si="260"/>
        <v>16687</v>
      </c>
      <c r="I16688" s="30" t="str">
        <f>IF(G16688='Check Register'!$E$1,H16688,"")</f>
        <v/>
      </c>
    </row>
    <row r="16689" spans="1:9" x14ac:dyDescent="0.3">
      <c r="A16689" t="s">
        <v>817</v>
      </c>
      <c r="B16689" t="s">
        <v>8</v>
      </c>
      <c r="C16689" s="7">
        <v>45040</v>
      </c>
      <c r="E16689" s="27">
        <v>93.6</v>
      </c>
      <c r="G16689" s="27" t="str">
        <f>VLOOKUP(C16689,W:Y,3,TRUE)</f>
        <v>April 23</v>
      </c>
      <c r="H16689" s="27">
        <f t="shared" si="260"/>
        <v>16688</v>
      </c>
      <c r="I16689" s="30" t="str">
        <f>IF(G16689='Check Register'!$E$1,H16689,"")</f>
        <v/>
      </c>
    </row>
    <row r="16690" spans="1:9" x14ac:dyDescent="0.3">
      <c r="A16690" t="s">
        <v>832</v>
      </c>
      <c r="B16690" t="s">
        <v>1372</v>
      </c>
      <c r="C16690" s="7">
        <v>45040</v>
      </c>
      <c r="E16690" s="27">
        <v>5946</v>
      </c>
      <c r="G16690" s="27" t="str">
        <f>VLOOKUP(C16690,W:Y,3,TRUE)</f>
        <v>April 23</v>
      </c>
      <c r="H16690" s="27">
        <f t="shared" si="260"/>
        <v>16689</v>
      </c>
      <c r="I16690" s="30" t="str">
        <f>IF(G16690='Check Register'!$E$1,H16690,"")</f>
        <v/>
      </c>
    </row>
    <row r="16691" spans="1:9" x14ac:dyDescent="0.3">
      <c r="A16691" t="s">
        <v>863</v>
      </c>
      <c r="B16691" t="s">
        <v>39</v>
      </c>
      <c r="C16691" s="7">
        <v>45040</v>
      </c>
      <c r="E16691" s="27">
        <v>18.190000000000001</v>
      </c>
      <c r="G16691" s="27" t="str">
        <f>VLOOKUP(C16691,W:Y,3,TRUE)</f>
        <v>April 23</v>
      </c>
      <c r="H16691" s="27">
        <f t="shared" si="260"/>
        <v>16690</v>
      </c>
      <c r="I16691" s="30" t="str">
        <f>IF(G16691='Check Register'!$E$1,H16691,"")</f>
        <v/>
      </c>
    </row>
    <row r="16692" spans="1:9" x14ac:dyDescent="0.3">
      <c r="A16692" t="s">
        <v>1104</v>
      </c>
      <c r="B16692" t="s">
        <v>89</v>
      </c>
      <c r="C16692" s="7">
        <v>45044</v>
      </c>
      <c r="E16692" s="27">
        <v>4075</v>
      </c>
      <c r="G16692" s="27" t="str">
        <f>VLOOKUP(C16692,W:Y,3,TRUE)</f>
        <v>April 23</v>
      </c>
      <c r="H16692" s="27">
        <f t="shared" si="260"/>
        <v>16691</v>
      </c>
      <c r="I16692" s="30" t="str">
        <f>IF(G16692='Check Register'!$E$1,H16692,"")</f>
        <v/>
      </c>
    </row>
    <row r="16693" spans="1:9" x14ac:dyDescent="0.3">
      <c r="A16693" t="s">
        <v>1359</v>
      </c>
      <c r="B16693" t="s">
        <v>14</v>
      </c>
      <c r="C16693" s="7">
        <v>45044</v>
      </c>
      <c r="E16693" s="27">
        <v>1632.5</v>
      </c>
      <c r="G16693" s="27" t="str">
        <f>VLOOKUP(C16693,W:Y,3,TRUE)</f>
        <v>April 23</v>
      </c>
      <c r="H16693" s="27">
        <f t="shared" si="260"/>
        <v>16692</v>
      </c>
      <c r="I16693" s="30" t="str">
        <f>IF(G16693='Check Register'!$E$1,H16693,"")</f>
        <v/>
      </c>
    </row>
    <row r="16694" spans="1:9" x14ac:dyDescent="0.3">
      <c r="A16694" t="s">
        <v>782</v>
      </c>
      <c r="B16694" t="s">
        <v>18</v>
      </c>
      <c r="C16694" s="7">
        <v>45044</v>
      </c>
      <c r="E16694" s="27">
        <v>407.09</v>
      </c>
      <c r="G16694" s="27" t="str">
        <f>VLOOKUP(C16694,W:Y,3,TRUE)</f>
        <v>April 23</v>
      </c>
      <c r="H16694" s="27">
        <f t="shared" si="260"/>
        <v>16693</v>
      </c>
      <c r="I16694" s="30" t="str">
        <f>IF(G16694='Check Register'!$E$1,H16694,"")</f>
        <v/>
      </c>
    </row>
    <row r="16695" spans="1:9" x14ac:dyDescent="0.3">
      <c r="A16695" t="s">
        <v>956</v>
      </c>
      <c r="B16695" t="s">
        <v>139</v>
      </c>
      <c r="C16695" s="7">
        <v>45044</v>
      </c>
      <c r="E16695" s="27">
        <v>10857.74</v>
      </c>
      <c r="G16695" s="27" t="str">
        <f>VLOOKUP(C16695,W:Y,3,TRUE)</f>
        <v>April 23</v>
      </c>
      <c r="H16695" s="27">
        <f t="shared" si="260"/>
        <v>16694</v>
      </c>
      <c r="I16695" s="30" t="str">
        <f>IF(G16695='Check Register'!$E$1,H16695,"")</f>
        <v/>
      </c>
    </row>
    <row r="16696" spans="1:9" x14ac:dyDescent="0.3">
      <c r="A16696" t="s">
        <v>784</v>
      </c>
      <c r="B16696" t="s">
        <v>20</v>
      </c>
      <c r="C16696" s="7">
        <v>45044</v>
      </c>
      <c r="E16696" s="27">
        <v>1644.28</v>
      </c>
      <c r="G16696" s="27" t="str">
        <f>VLOOKUP(C16696,W:Y,3,TRUE)</f>
        <v>April 23</v>
      </c>
      <c r="H16696" s="27">
        <f t="shared" si="260"/>
        <v>16695</v>
      </c>
      <c r="I16696" s="30" t="str">
        <f>IF(G16696='Check Register'!$E$1,H16696,"")</f>
        <v/>
      </c>
    </row>
    <row r="16697" spans="1:9" x14ac:dyDescent="0.3">
      <c r="A16697" t="s">
        <v>818</v>
      </c>
      <c r="B16697" t="s">
        <v>367</v>
      </c>
      <c r="C16697" s="7">
        <v>45044</v>
      </c>
      <c r="E16697" s="27">
        <v>100000</v>
      </c>
      <c r="G16697" s="27" t="str">
        <f>VLOOKUP(C16697,W:Y,3,TRUE)</f>
        <v>April 23</v>
      </c>
      <c r="H16697" s="27">
        <f t="shared" si="260"/>
        <v>16696</v>
      </c>
      <c r="I16697" s="30" t="str">
        <f>IF(G16697='Check Register'!$E$1,H16697,"")</f>
        <v/>
      </c>
    </row>
    <row r="16698" spans="1:9" x14ac:dyDescent="0.3">
      <c r="A16698" t="s">
        <v>97</v>
      </c>
      <c r="B16698" t="s">
        <v>6</v>
      </c>
      <c r="C16698" s="7">
        <v>45044</v>
      </c>
      <c r="E16698" s="27">
        <v>108933.29</v>
      </c>
      <c r="G16698" s="27" t="str">
        <f>VLOOKUP(C16698,W:Y,3,TRUE)</f>
        <v>April 23</v>
      </c>
      <c r="H16698" s="27">
        <f t="shared" si="260"/>
        <v>16697</v>
      </c>
      <c r="I16698" s="30" t="str">
        <f>IF(G16698='Check Register'!$E$1,H16698,"")</f>
        <v/>
      </c>
    </row>
    <row r="16699" spans="1:9" x14ac:dyDescent="0.3">
      <c r="A16699" t="s">
        <v>1107</v>
      </c>
      <c r="B16699" t="s">
        <v>25</v>
      </c>
      <c r="C16699" s="7">
        <v>45044</v>
      </c>
      <c r="E16699" s="27">
        <v>2279</v>
      </c>
      <c r="G16699" s="27" t="str">
        <f>VLOOKUP(C16699,W:Y,3,TRUE)</f>
        <v>April 23</v>
      </c>
      <c r="H16699" s="27">
        <f t="shared" si="260"/>
        <v>16698</v>
      </c>
      <c r="I16699" s="30" t="str">
        <f>IF(G16699='Check Register'!$E$1,H16699,"")</f>
        <v/>
      </c>
    </row>
    <row r="16700" spans="1:9" x14ac:dyDescent="0.3">
      <c r="A16700" t="s">
        <v>787</v>
      </c>
      <c r="B16700" t="s">
        <v>20</v>
      </c>
      <c r="C16700" s="7">
        <v>45044</v>
      </c>
      <c r="E16700" s="27">
        <v>2090.88</v>
      </c>
      <c r="G16700" s="27" t="str">
        <f>VLOOKUP(C16700,W:Y,3,TRUE)</f>
        <v>April 23</v>
      </c>
      <c r="H16700" s="27">
        <f t="shared" si="260"/>
        <v>16699</v>
      </c>
      <c r="I16700" s="30" t="str">
        <f>IF(G16700='Check Register'!$E$1,H16700,"")</f>
        <v/>
      </c>
    </row>
    <row r="16701" spans="1:9" x14ac:dyDescent="0.3">
      <c r="A16701" t="s">
        <v>1152</v>
      </c>
      <c r="B16701" t="s">
        <v>18</v>
      </c>
      <c r="C16701" s="7">
        <v>45044</v>
      </c>
      <c r="E16701" s="27">
        <v>3510</v>
      </c>
      <c r="G16701" s="27" t="str">
        <f>VLOOKUP(C16701,W:Y,3,TRUE)</f>
        <v>April 23</v>
      </c>
      <c r="H16701" s="27">
        <f t="shared" si="260"/>
        <v>16700</v>
      </c>
      <c r="I16701" s="30" t="str">
        <f>IF(G16701='Check Register'!$E$1,H16701,"")</f>
        <v/>
      </c>
    </row>
    <row r="16702" spans="1:9" x14ac:dyDescent="0.3">
      <c r="A16702" t="s">
        <v>1109</v>
      </c>
      <c r="B16702" t="s">
        <v>39</v>
      </c>
      <c r="C16702" s="7">
        <v>45044</v>
      </c>
      <c r="E16702" s="27">
        <v>602.5</v>
      </c>
      <c r="G16702" s="27" t="str">
        <f>VLOOKUP(C16702,W:Y,3,TRUE)</f>
        <v>April 23</v>
      </c>
      <c r="H16702" s="27">
        <f t="shared" si="260"/>
        <v>16701</v>
      </c>
      <c r="I16702" s="30" t="str">
        <f>IF(G16702='Check Register'!$E$1,H16702,"")</f>
        <v/>
      </c>
    </row>
    <row r="16703" spans="1:9" x14ac:dyDescent="0.3">
      <c r="A16703" t="s">
        <v>791</v>
      </c>
      <c r="B16703" t="s">
        <v>18</v>
      </c>
      <c r="C16703" s="7">
        <v>45044</v>
      </c>
      <c r="E16703" s="27">
        <v>452.84</v>
      </c>
      <c r="G16703" s="27" t="str">
        <f>VLOOKUP(C16703,W:Y,3,TRUE)</f>
        <v>April 23</v>
      </c>
      <c r="H16703" s="27">
        <f t="shared" si="260"/>
        <v>16702</v>
      </c>
      <c r="I16703" s="30" t="str">
        <f>IF(G16703='Check Register'!$E$1,H16703,"")</f>
        <v/>
      </c>
    </row>
    <row r="16704" spans="1:9" x14ac:dyDescent="0.3">
      <c r="A16704" t="s">
        <v>1373</v>
      </c>
      <c r="B16704" t="s">
        <v>16</v>
      </c>
      <c r="C16704" s="7">
        <v>45044</v>
      </c>
      <c r="E16704" s="27">
        <v>253.42</v>
      </c>
      <c r="G16704" s="27" t="str">
        <f>VLOOKUP(C16704,W:Y,3,TRUE)</f>
        <v>April 23</v>
      </c>
      <c r="H16704" s="27">
        <f t="shared" si="260"/>
        <v>16703</v>
      </c>
      <c r="I16704" s="30" t="str">
        <f>IF(G16704='Check Register'!$E$1,H16704,"")</f>
        <v/>
      </c>
    </row>
    <row r="16705" spans="1:9" x14ac:dyDescent="0.3">
      <c r="A16705" t="s">
        <v>1373</v>
      </c>
      <c r="B16705" t="s">
        <v>208</v>
      </c>
      <c r="C16705" s="7">
        <v>45044</v>
      </c>
      <c r="E16705" s="27">
        <v>66.81</v>
      </c>
      <c r="G16705" s="27" t="str">
        <f>VLOOKUP(C16705,W:Y,3,TRUE)</f>
        <v>April 23</v>
      </c>
      <c r="H16705" s="27">
        <f t="shared" si="260"/>
        <v>16704</v>
      </c>
      <c r="I16705" s="30" t="str">
        <f>IF(G16705='Check Register'!$E$1,H16705,"")</f>
        <v/>
      </c>
    </row>
    <row r="16706" spans="1:9" x14ac:dyDescent="0.3">
      <c r="A16706" t="s">
        <v>1373</v>
      </c>
      <c r="B16706" t="s">
        <v>81</v>
      </c>
      <c r="C16706" s="7">
        <v>45044</v>
      </c>
      <c r="E16706" s="27">
        <v>20.9</v>
      </c>
      <c r="G16706" s="27" t="str">
        <f>VLOOKUP(C16706,W:Y,3,TRUE)</f>
        <v>April 23</v>
      </c>
      <c r="H16706" s="27">
        <f t="shared" si="260"/>
        <v>16705</v>
      </c>
      <c r="I16706" s="30" t="str">
        <f>IF(G16706='Check Register'!$E$1,H16706,"")</f>
        <v/>
      </c>
    </row>
    <row r="16707" spans="1:9" x14ac:dyDescent="0.3">
      <c r="A16707" t="s">
        <v>930</v>
      </c>
      <c r="B16707" t="s">
        <v>8</v>
      </c>
      <c r="C16707" s="7">
        <v>45044</v>
      </c>
      <c r="E16707" s="27">
        <v>1473.63</v>
      </c>
      <c r="G16707" s="27" t="str">
        <f>VLOOKUP(C16707,W:Y,3,TRUE)</f>
        <v>April 23</v>
      </c>
      <c r="H16707" s="27">
        <f t="shared" ref="H16707:H16770" si="261">1+H16706</f>
        <v>16706</v>
      </c>
      <c r="I16707" s="30" t="str">
        <f>IF(G16707='Check Register'!$E$1,H16707,"")</f>
        <v/>
      </c>
    </row>
    <row r="16708" spans="1:9" x14ac:dyDescent="0.3">
      <c r="A16708" t="s">
        <v>944</v>
      </c>
      <c r="B16708" t="s">
        <v>14</v>
      </c>
      <c r="C16708" s="7">
        <v>45044</v>
      </c>
      <c r="E16708" s="27">
        <v>72203</v>
      </c>
      <c r="G16708" s="27" t="str">
        <f>VLOOKUP(C16708,W:Y,3,TRUE)</f>
        <v>April 23</v>
      </c>
      <c r="H16708" s="27">
        <f t="shared" si="261"/>
        <v>16707</v>
      </c>
      <c r="I16708" s="30" t="str">
        <f>IF(G16708='Check Register'!$E$1,H16708,"")</f>
        <v/>
      </c>
    </row>
    <row r="16709" spans="1:9" x14ac:dyDescent="0.3">
      <c r="A16709" t="s">
        <v>795</v>
      </c>
      <c r="B16709" t="s">
        <v>89</v>
      </c>
      <c r="C16709" s="7">
        <v>45044</v>
      </c>
      <c r="E16709" s="27">
        <v>230.9</v>
      </c>
      <c r="G16709" s="27" t="str">
        <f>VLOOKUP(C16709,W:Y,3,TRUE)</f>
        <v>April 23</v>
      </c>
      <c r="H16709" s="27">
        <f t="shared" si="261"/>
        <v>16708</v>
      </c>
      <c r="I16709" s="30" t="str">
        <f>IF(G16709='Check Register'!$E$1,H16709,"")</f>
        <v/>
      </c>
    </row>
    <row r="16710" spans="1:9" x14ac:dyDescent="0.3">
      <c r="A16710" t="s">
        <v>1374</v>
      </c>
      <c r="B16710" t="s">
        <v>150</v>
      </c>
      <c r="C16710" s="7">
        <v>45044</v>
      </c>
      <c r="E16710" s="27">
        <v>20</v>
      </c>
      <c r="G16710" s="27" t="str">
        <f>VLOOKUP(C16710,W:Y,3,TRUE)</f>
        <v>April 23</v>
      </c>
      <c r="H16710" s="27">
        <f t="shared" si="261"/>
        <v>16709</v>
      </c>
      <c r="I16710" s="30" t="str">
        <f>IF(G16710='Check Register'!$E$1,H16710,"")</f>
        <v/>
      </c>
    </row>
    <row r="16711" spans="1:9" x14ac:dyDescent="0.3">
      <c r="A16711" t="s">
        <v>851</v>
      </c>
      <c r="B16711" t="s">
        <v>180</v>
      </c>
      <c r="C16711" s="7">
        <v>45044</v>
      </c>
      <c r="E16711" s="27">
        <v>3836.3</v>
      </c>
      <c r="G16711" s="27" t="str">
        <f>VLOOKUP(C16711,W:Y,3,TRUE)</f>
        <v>April 23</v>
      </c>
      <c r="H16711" s="27">
        <f t="shared" si="261"/>
        <v>16710</v>
      </c>
      <c r="I16711" s="30" t="str">
        <f>IF(G16711='Check Register'!$E$1,H16711,"")</f>
        <v/>
      </c>
    </row>
    <row r="16712" spans="1:9" x14ac:dyDescent="0.3">
      <c r="A16712" t="s">
        <v>1277</v>
      </c>
      <c r="B16712" t="s">
        <v>131</v>
      </c>
      <c r="C16712" s="7">
        <v>45044</v>
      </c>
      <c r="E16712" s="27">
        <v>137.6</v>
      </c>
      <c r="G16712" s="27" t="str">
        <f>VLOOKUP(C16712,W:Y,3,TRUE)</f>
        <v>April 23</v>
      </c>
      <c r="H16712" s="27">
        <f t="shared" si="261"/>
        <v>16711</v>
      </c>
      <c r="I16712" s="30" t="str">
        <f>IF(G16712='Check Register'!$E$1,H16712,"")</f>
        <v/>
      </c>
    </row>
    <row r="16713" spans="1:9" x14ac:dyDescent="0.3">
      <c r="A16713" t="s">
        <v>1277</v>
      </c>
      <c r="B16713" t="s">
        <v>16</v>
      </c>
      <c r="C16713" s="7">
        <v>45044</v>
      </c>
      <c r="E16713" s="27">
        <v>283.62</v>
      </c>
      <c r="G16713" s="27" t="str">
        <f>VLOOKUP(C16713,W:Y,3,TRUE)</f>
        <v>April 23</v>
      </c>
      <c r="H16713" s="27">
        <f t="shared" si="261"/>
        <v>16712</v>
      </c>
      <c r="I16713" s="30" t="str">
        <f>IF(G16713='Check Register'!$E$1,H16713,"")</f>
        <v/>
      </c>
    </row>
    <row r="16714" spans="1:9" x14ac:dyDescent="0.3">
      <c r="A16714" t="s">
        <v>935</v>
      </c>
      <c r="B16714" t="s">
        <v>89</v>
      </c>
      <c r="C16714" s="7">
        <v>45044</v>
      </c>
      <c r="E16714" s="27">
        <v>7782.66</v>
      </c>
      <c r="G16714" s="27" t="str">
        <f>VLOOKUP(C16714,W:Y,3,TRUE)</f>
        <v>April 23</v>
      </c>
      <c r="H16714" s="27">
        <f t="shared" si="261"/>
        <v>16713</v>
      </c>
      <c r="I16714" s="30" t="str">
        <f>IF(G16714='Check Register'!$E$1,H16714,"")</f>
        <v/>
      </c>
    </row>
    <row r="16715" spans="1:9" x14ac:dyDescent="0.3">
      <c r="A16715" t="s">
        <v>1174</v>
      </c>
      <c r="B16715" t="s">
        <v>66</v>
      </c>
      <c r="C16715" s="7">
        <v>45044</v>
      </c>
      <c r="E16715" s="27">
        <v>2000</v>
      </c>
      <c r="G16715" s="27" t="str">
        <f>VLOOKUP(C16715,W:Y,3,TRUE)</f>
        <v>April 23</v>
      </c>
      <c r="H16715" s="27">
        <f t="shared" si="261"/>
        <v>16714</v>
      </c>
      <c r="I16715" s="30" t="str">
        <f>IF(G16715='Check Register'!$E$1,H16715,"")</f>
        <v/>
      </c>
    </row>
    <row r="16716" spans="1:9" x14ac:dyDescent="0.3">
      <c r="A16716" t="s">
        <v>946</v>
      </c>
      <c r="B16716" t="s">
        <v>100</v>
      </c>
      <c r="C16716" s="7">
        <v>45044</v>
      </c>
      <c r="E16716" s="27">
        <v>989.75</v>
      </c>
      <c r="G16716" s="27" t="str">
        <f>VLOOKUP(C16716,W:Y,3,TRUE)</f>
        <v>April 23</v>
      </c>
      <c r="H16716" s="27">
        <f t="shared" si="261"/>
        <v>16715</v>
      </c>
      <c r="I16716" s="30" t="str">
        <f>IF(G16716='Check Register'!$E$1,H16716,"")</f>
        <v/>
      </c>
    </row>
    <row r="16717" spans="1:9" x14ac:dyDescent="0.3">
      <c r="A16717" t="s">
        <v>1175</v>
      </c>
      <c r="B16717" t="s">
        <v>349</v>
      </c>
      <c r="C16717" s="7">
        <v>45044</v>
      </c>
      <c r="E16717" s="27">
        <v>4375</v>
      </c>
      <c r="G16717" s="27" t="str">
        <f>VLOOKUP(C16717,W:Y,3,TRUE)</f>
        <v>April 23</v>
      </c>
      <c r="H16717" s="27">
        <f t="shared" si="261"/>
        <v>16716</v>
      </c>
      <c r="I16717" s="30" t="str">
        <f>IF(G16717='Check Register'!$E$1,H16717,"")</f>
        <v/>
      </c>
    </row>
    <row r="16718" spans="1:9" x14ac:dyDescent="0.3">
      <c r="A16718" t="s">
        <v>1154</v>
      </c>
      <c r="B16718" t="s">
        <v>8</v>
      </c>
      <c r="C16718" s="7">
        <v>45044</v>
      </c>
      <c r="E16718" s="27">
        <v>846.48</v>
      </c>
      <c r="G16718" s="27" t="str">
        <f>VLOOKUP(C16718,W:Y,3,TRUE)</f>
        <v>April 23</v>
      </c>
      <c r="H16718" s="27">
        <f t="shared" si="261"/>
        <v>16717</v>
      </c>
      <c r="I16718" s="30" t="str">
        <f>IF(G16718='Check Register'!$E$1,H16718,"")</f>
        <v/>
      </c>
    </row>
    <row r="16719" spans="1:9" x14ac:dyDescent="0.3">
      <c r="A16719" t="s">
        <v>878</v>
      </c>
      <c r="B16719" t="s">
        <v>47</v>
      </c>
      <c r="C16719" s="7">
        <v>45044</v>
      </c>
      <c r="E16719" s="27">
        <v>6626.6</v>
      </c>
      <c r="G16719" s="27" t="str">
        <f>VLOOKUP(C16719,W:Y,3,TRUE)</f>
        <v>April 23</v>
      </c>
      <c r="H16719" s="27">
        <f t="shared" si="261"/>
        <v>16718</v>
      </c>
      <c r="I16719" s="30" t="str">
        <f>IF(G16719='Check Register'!$E$1,H16719,"")</f>
        <v/>
      </c>
    </row>
    <row r="16720" spans="1:9" x14ac:dyDescent="0.3">
      <c r="A16720" t="s">
        <v>879</v>
      </c>
      <c r="B16720" t="s">
        <v>180</v>
      </c>
      <c r="C16720" s="7">
        <v>45044</v>
      </c>
      <c r="E16720" s="27">
        <v>350</v>
      </c>
      <c r="G16720" s="27" t="str">
        <f>VLOOKUP(C16720,W:Y,3,TRUE)</f>
        <v>April 23</v>
      </c>
      <c r="H16720" s="27">
        <f t="shared" si="261"/>
        <v>16719</v>
      </c>
      <c r="I16720" s="30" t="str">
        <f>IF(G16720='Check Register'!$E$1,H16720,"")</f>
        <v/>
      </c>
    </row>
    <row r="16721" spans="1:12" x14ac:dyDescent="0.3">
      <c r="A16721" t="s">
        <v>1270</v>
      </c>
      <c r="B16721" t="s">
        <v>12</v>
      </c>
      <c r="C16721" s="7">
        <v>45044</v>
      </c>
      <c r="E16721" s="27">
        <v>137.97</v>
      </c>
      <c r="G16721" s="27" t="str">
        <f>VLOOKUP(C16721,W:Y,3,TRUE)</f>
        <v>April 23</v>
      </c>
      <c r="H16721" s="27">
        <f t="shared" si="261"/>
        <v>16720</v>
      </c>
      <c r="I16721" s="30" t="str">
        <f>IF(G16721='Check Register'!$E$1,H16721,"")</f>
        <v/>
      </c>
    </row>
    <row r="16722" spans="1:12" x14ac:dyDescent="0.3">
      <c r="A16722" t="s">
        <v>1100</v>
      </c>
      <c r="B16722" t="s">
        <v>39</v>
      </c>
      <c r="C16722" s="7">
        <v>45044</v>
      </c>
      <c r="E16722" s="27">
        <v>8186.89</v>
      </c>
      <c r="G16722" s="27" t="str">
        <f>VLOOKUP(C16722,W:Y,3,TRUE)</f>
        <v>April 23</v>
      </c>
      <c r="H16722" s="27">
        <f t="shared" si="261"/>
        <v>16721</v>
      </c>
      <c r="I16722" s="30" t="str">
        <f>IF(G16722='Check Register'!$E$1,H16722,"")</f>
        <v/>
      </c>
    </row>
    <row r="16723" spans="1:12" x14ac:dyDescent="0.3">
      <c r="A16723" t="s">
        <v>884</v>
      </c>
      <c r="B16723" t="s">
        <v>8</v>
      </c>
      <c r="C16723" s="7">
        <v>45044</v>
      </c>
      <c r="E16723" s="27">
        <v>960.05</v>
      </c>
      <c r="G16723" s="27" t="str">
        <f>VLOOKUP(C16723,W:Y,3,TRUE)</f>
        <v>April 23</v>
      </c>
      <c r="H16723" s="27">
        <f t="shared" si="261"/>
        <v>16722</v>
      </c>
      <c r="I16723" s="30" t="str">
        <f>IF(G16723='Check Register'!$E$1,H16723,"")</f>
        <v/>
      </c>
    </row>
    <row r="16724" spans="1:12" x14ac:dyDescent="0.3">
      <c r="A16724" t="s">
        <v>939</v>
      </c>
      <c r="B16724" t="s">
        <v>89</v>
      </c>
      <c r="C16724" s="7">
        <v>45044</v>
      </c>
      <c r="E16724" s="27">
        <v>113.99</v>
      </c>
      <c r="G16724" s="27" t="str">
        <f>VLOOKUP(C16724,W:Y,3,TRUE)</f>
        <v>April 23</v>
      </c>
      <c r="H16724" s="27">
        <f t="shared" si="261"/>
        <v>16723</v>
      </c>
      <c r="I16724" s="30" t="str">
        <f>IF(G16724='Check Register'!$E$1,H16724,"")</f>
        <v/>
      </c>
    </row>
    <row r="16725" spans="1:12" x14ac:dyDescent="0.3">
      <c r="A16725" t="s">
        <v>1213</v>
      </c>
      <c r="B16725" t="s">
        <v>208</v>
      </c>
      <c r="C16725" s="7">
        <v>45044</v>
      </c>
      <c r="E16725" s="27">
        <v>55.48</v>
      </c>
      <c r="G16725" s="27" t="str">
        <f>VLOOKUP(C16725,W:Y,3,TRUE)</f>
        <v>April 23</v>
      </c>
      <c r="H16725" s="27">
        <f t="shared" si="261"/>
        <v>16724</v>
      </c>
      <c r="I16725" s="30" t="str">
        <f>IF(G16725='Check Register'!$E$1,H16725,"")</f>
        <v/>
      </c>
    </row>
    <row r="16726" spans="1:12" x14ac:dyDescent="0.3">
      <c r="A16726" t="s">
        <v>1114</v>
      </c>
      <c r="B16726" t="s">
        <v>33</v>
      </c>
      <c r="C16726" s="7">
        <v>45044</v>
      </c>
      <c r="E16726" s="27">
        <v>46639.99</v>
      </c>
      <c r="G16726" s="27" t="str">
        <f>VLOOKUP(C16726,W:Y,3,TRUE)</f>
        <v>April 23</v>
      </c>
      <c r="H16726" s="27">
        <f t="shared" si="261"/>
        <v>16725</v>
      </c>
      <c r="I16726" s="30" t="str">
        <f>IF(G16726='Check Register'!$E$1,H16726,"")</f>
        <v/>
      </c>
    </row>
    <row r="16727" spans="1:12" x14ac:dyDescent="0.3">
      <c r="A16727" t="s">
        <v>1114</v>
      </c>
      <c r="B16727" t="s">
        <v>102</v>
      </c>
      <c r="C16727" s="7">
        <v>45044</v>
      </c>
      <c r="E16727" s="27">
        <v>55122.38</v>
      </c>
      <c r="G16727" s="27" t="str">
        <f>VLOOKUP(C16727,W:Y,3,TRUE)</f>
        <v>April 23</v>
      </c>
      <c r="H16727" s="27">
        <f t="shared" si="261"/>
        <v>16726</v>
      </c>
      <c r="I16727" s="30" t="str">
        <f>IF(G16727='Check Register'!$E$1,H16727,"")</f>
        <v/>
      </c>
    </row>
    <row r="16728" spans="1:12" x14ac:dyDescent="0.3">
      <c r="A16728" t="s">
        <v>940</v>
      </c>
      <c r="B16728" t="s">
        <v>25</v>
      </c>
      <c r="C16728" s="7">
        <v>45044</v>
      </c>
      <c r="E16728" s="27">
        <v>402.61</v>
      </c>
      <c r="G16728" s="27" t="str">
        <f>VLOOKUP(C16728,W:Y,3,TRUE)</f>
        <v>April 23</v>
      </c>
      <c r="H16728" s="27">
        <f t="shared" si="261"/>
        <v>16727</v>
      </c>
      <c r="I16728" s="30" t="str">
        <f>IF(G16728='Check Register'!$E$1,H16728,"")</f>
        <v/>
      </c>
    </row>
    <row r="16729" spans="1:12" x14ac:dyDescent="0.3">
      <c r="A16729" t="s">
        <v>891</v>
      </c>
      <c r="B16729" t="s">
        <v>66</v>
      </c>
      <c r="C16729" s="7">
        <v>45044</v>
      </c>
      <c r="E16729" s="27">
        <v>1000</v>
      </c>
      <c r="G16729" s="27" t="str">
        <f>VLOOKUP(C16729,W:Y,3,TRUE)</f>
        <v>April 23</v>
      </c>
      <c r="H16729" s="27">
        <f t="shared" si="261"/>
        <v>16728</v>
      </c>
      <c r="I16729" s="30" t="str">
        <f>IF(G16729='Check Register'!$E$1,H16729,"")</f>
        <v/>
      </c>
    </row>
    <row r="16730" spans="1:12" x14ac:dyDescent="0.3">
      <c r="A16730" t="s">
        <v>1229</v>
      </c>
      <c r="B16730" t="s">
        <v>39</v>
      </c>
      <c r="C16730" s="7">
        <v>45044</v>
      </c>
      <c r="E16730" s="27">
        <v>64955.61</v>
      </c>
      <c r="G16730" s="27" t="str">
        <f>VLOOKUP(C16730,W:Y,3,TRUE)</f>
        <v>April 23</v>
      </c>
      <c r="H16730" s="27">
        <f t="shared" si="261"/>
        <v>16729</v>
      </c>
      <c r="I16730" s="30" t="str">
        <f>IF(G16730='Check Register'!$E$1,H16730,"")</f>
        <v/>
      </c>
    </row>
    <row r="16731" spans="1:12" x14ac:dyDescent="0.3">
      <c r="A16731" t="s">
        <v>1172</v>
      </c>
      <c r="B16731" t="s">
        <v>127</v>
      </c>
      <c r="C16731" s="7">
        <v>45044</v>
      </c>
      <c r="E16731" s="27">
        <v>280</v>
      </c>
      <c r="G16731" s="27" t="str">
        <f>VLOOKUP(C16731,W:Y,3,TRUE)</f>
        <v>April 23</v>
      </c>
      <c r="H16731" s="27">
        <f t="shared" si="261"/>
        <v>16730</v>
      </c>
      <c r="I16731" s="30" t="str">
        <f>IF(G16731='Check Register'!$E$1,H16731,"")</f>
        <v/>
      </c>
    </row>
    <row r="16732" spans="1:12" x14ac:dyDescent="0.3">
      <c r="A16732" t="s">
        <v>949</v>
      </c>
      <c r="B16732" t="s">
        <v>214</v>
      </c>
      <c r="C16732" s="7">
        <v>45044</v>
      </c>
      <c r="E16732" s="27">
        <v>65250.04</v>
      </c>
      <c r="G16732" s="27" t="str">
        <f>VLOOKUP(C16732,W:Y,3,TRUE)</f>
        <v>April 23</v>
      </c>
      <c r="H16732" s="27">
        <f t="shared" si="261"/>
        <v>16731</v>
      </c>
      <c r="I16732" s="30" t="str">
        <f>IF(G16732='Check Register'!$E$1,H16732,"")</f>
        <v/>
      </c>
    </row>
    <row r="16733" spans="1:12" x14ac:dyDescent="0.3">
      <c r="A16733" t="s">
        <v>949</v>
      </c>
      <c r="B16733" t="s">
        <v>31</v>
      </c>
      <c r="C16733" s="7">
        <v>45044</v>
      </c>
      <c r="E16733" s="27">
        <v>836.67</v>
      </c>
      <c r="G16733" s="27" t="str">
        <f>VLOOKUP(C16733,W:Y,3,TRUE)</f>
        <v>April 23</v>
      </c>
      <c r="H16733" s="27">
        <f t="shared" si="261"/>
        <v>16732</v>
      </c>
      <c r="I16733" s="30" t="str">
        <f>IF(G16733='Check Register'!$E$1,H16733,"")</f>
        <v/>
      </c>
    </row>
    <row r="16734" spans="1:12" x14ac:dyDescent="0.3">
      <c r="A16734" t="s">
        <v>1299</v>
      </c>
      <c r="B16734" t="s">
        <v>14</v>
      </c>
      <c r="C16734" s="7">
        <v>45044</v>
      </c>
      <c r="E16734" s="27">
        <v>11438.87</v>
      </c>
      <c r="G16734" s="27" t="str">
        <f>VLOOKUP(C16734,W:Y,3,TRUE)</f>
        <v>April 23</v>
      </c>
      <c r="H16734" s="27">
        <f t="shared" si="261"/>
        <v>16733</v>
      </c>
      <c r="I16734" s="30" t="str">
        <f>IF(G16734='Check Register'!$E$1,H16734,"")</f>
        <v/>
      </c>
      <c r="K16734" s="30" t="str">
        <f>IF(I16734='Check Register'!$E$1,J16734,"")</f>
        <v/>
      </c>
      <c r="L16734"/>
    </row>
    <row r="16735" spans="1:12" x14ac:dyDescent="0.3">
      <c r="A16735" t="s">
        <v>655</v>
      </c>
      <c r="B16735" t="s">
        <v>655</v>
      </c>
      <c r="C16735" s="7">
        <v>45051</v>
      </c>
      <c r="E16735" s="27">
        <v>169304.61</v>
      </c>
      <c r="G16735" s="27" t="str">
        <f>VLOOKUP(C16735,W:Y,3,TRUE)</f>
        <v>May 23</v>
      </c>
      <c r="H16735" s="27">
        <f t="shared" si="261"/>
        <v>16734</v>
      </c>
      <c r="I16735" s="30" t="str">
        <f>IF(G16735='Check Register'!$E$1,H16735,"")</f>
        <v/>
      </c>
    </row>
    <row r="16736" spans="1:12" x14ac:dyDescent="0.3">
      <c r="A16736" t="s">
        <v>221</v>
      </c>
      <c r="B16736" t="s">
        <v>817</v>
      </c>
      <c r="C16736" s="7">
        <v>45057</v>
      </c>
      <c r="E16736" s="27">
        <v>10146.620000000001</v>
      </c>
      <c r="G16736" s="27" t="str">
        <f>VLOOKUP(C16736,W:Y,3,TRUE)</f>
        <v>May 23</v>
      </c>
      <c r="H16736" s="27">
        <f t="shared" si="261"/>
        <v>16735</v>
      </c>
      <c r="I16736" s="30" t="str">
        <f>IF(G16736='Check Register'!$E$1,H16736,"")</f>
        <v/>
      </c>
    </row>
    <row r="16737" spans="1:9" x14ac:dyDescent="0.3">
      <c r="A16737" t="s">
        <v>1091</v>
      </c>
      <c r="B16737" t="s">
        <v>1125</v>
      </c>
      <c r="C16737" s="7">
        <v>45057</v>
      </c>
      <c r="E16737" s="27">
        <v>13872.53</v>
      </c>
      <c r="G16737" s="27" t="str">
        <f>VLOOKUP(C16737,W:Y,3,TRUE)</f>
        <v>May 23</v>
      </c>
      <c r="H16737" s="27">
        <f t="shared" si="261"/>
        <v>16736</v>
      </c>
      <c r="I16737" s="30" t="str">
        <f>IF(G16737='Check Register'!$E$1,H16737,"")</f>
        <v/>
      </c>
    </row>
    <row r="16738" spans="1:9" x14ac:dyDescent="0.3">
      <c r="A16738" t="s">
        <v>1284</v>
      </c>
      <c r="B16738" t="s">
        <v>1295</v>
      </c>
      <c r="C16738" s="7">
        <v>45057</v>
      </c>
      <c r="E16738" s="27">
        <v>87186.71</v>
      </c>
      <c r="G16738" s="27" t="str">
        <f>VLOOKUP(C16738,W:Y,3,TRUE)</f>
        <v>May 23</v>
      </c>
      <c r="H16738" s="27">
        <f t="shared" si="261"/>
        <v>16737</v>
      </c>
      <c r="I16738" s="30" t="str">
        <f>IF(G16738='Check Register'!$E$1,H16738,"")</f>
        <v/>
      </c>
    </row>
    <row r="16739" spans="1:9" x14ac:dyDescent="0.3">
      <c r="A16739" t="s">
        <v>562</v>
      </c>
      <c r="B16739" t="s">
        <v>828</v>
      </c>
      <c r="C16739" s="7">
        <v>45057</v>
      </c>
      <c r="E16739" s="27">
        <v>48275.92</v>
      </c>
      <c r="G16739" s="27" t="str">
        <f>VLOOKUP(C16739,W:Y,3,TRUE)</f>
        <v>May 23</v>
      </c>
      <c r="H16739" s="27">
        <f t="shared" si="261"/>
        <v>16738</v>
      </c>
      <c r="I16739" s="30" t="str">
        <f>IF(G16739='Check Register'!$E$1,H16739,"")</f>
        <v/>
      </c>
    </row>
    <row r="16740" spans="1:9" x14ac:dyDescent="0.3">
      <c r="A16740" t="s">
        <v>326</v>
      </c>
      <c r="B16740" t="s">
        <v>1114</v>
      </c>
      <c r="C16740" s="7">
        <v>45057</v>
      </c>
      <c r="E16740" s="27">
        <v>867118.26</v>
      </c>
      <c r="G16740" s="27" t="str">
        <f>VLOOKUP(C16740,W:Y,3,TRUE)</f>
        <v>May 23</v>
      </c>
      <c r="H16740" s="27">
        <f t="shared" si="261"/>
        <v>16739</v>
      </c>
      <c r="I16740" s="30" t="str">
        <f>IF(G16740='Check Register'!$E$1,H16740,"")</f>
        <v/>
      </c>
    </row>
    <row r="16741" spans="1:9" x14ac:dyDescent="0.3">
      <c r="A16741" t="s">
        <v>72</v>
      </c>
      <c r="B16741" t="s">
        <v>803</v>
      </c>
      <c r="C16741" s="7">
        <v>45057</v>
      </c>
      <c r="E16741" s="27">
        <v>75193.960000000006</v>
      </c>
      <c r="G16741" s="27" t="str">
        <f>VLOOKUP(C16741,W:Y,3,TRUE)</f>
        <v>May 23</v>
      </c>
      <c r="H16741" s="27">
        <f t="shared" si="261"/>
        <v>16740</v>
      </c>
      <c r="I16741" s="30" t="str">
        <f>IF(G16741='Check Register'!$E$1,H16741,"")</f>
        <v/>
      </c>
    </row>
    <row r="16742" spans="1:9" x14ac:dyDescent="0.3">
      <c r="A16742" t="s">
        <v>76</v>
      </c>
      <c r="B16742" t="s">
        <v>832</v>
      </c>
      <c r="C16742" s="7">
        <v>45057</v>
      </c>
      <c r="E16742" s="27">
        <v>35904.93</v>
      </c>
      <c r="G16742" s="27" t="str">
        <f>VLOOKUP(C16742,W:Y,3,TRUE)</f>
        <v>May 23</v>
      </c>
      <c r="H16742" s="27">
        <f t="shared" si="261"/>
        <v>16741</v>
      </c>
      <c r="I16742" s="30" t="str">
        <f>IF(G16742='Check Register'!$E$1,H16742,"")</f>
        <v/>
      </c>
    </row>
    <row r="16743" spans="1:9" x14ac:dyDescent="0.3">
      <c r="A16743" t="s">
        <v>1289</v>
      </c>
      <c r="B16743" t="s">
        <v>1256</v>
      </c>
      <c r="C16743" s="7">
        <v>45058</v>
      </c>
      <c r="E16743" s="27">
        <v>4836.93</v>
      </c>
      <c r="G16743" s="27" t="str">
        <f>VLOOKUP(C16743,W:Y,3,TRUE)</f>
        <v>May 23</v>
      </c>
      <c r="H16743" s="27">
        <f t="shared" si="261"/>
        <v>16742</v>
      </c>
      <c r="I16743" s="30" t="str">
        <f>IF(G16743='Check Register'!$E$1,H16743,"")</f>
        <v/>
      </c>
    </row>
    <row r="16744" spans="1:9" x14ac:dyDescent="0.3">
      <c r="A16744" t="s">
        <v>255</v>
      </c>
      <c r="B16744" t="s">
        <v>809</v>
      </c>
      <c r="C16744" s="7">
        <v>45058</v>
      </c>
      <c r="E16744" s="27">
        <v>10244.68</v>
      </c>
      <c r="G16744" s="27" t="str">
        <f>VLOOKUP(C16744,W:Y,3,TRUE)</f>
        <v>May 23</v>
      </c>
      <c r="H16744" s="27">
        <f t="shared" si="261"/>
        <v>16743</v>
      </c>
      <c r="I16744" s="30" t="str">
        <f>IF(G16744='Check Register'!$E$1,H16744,"")</f>
        <v/>
      </c>
    </row>
    <row r="16745" spans="1:9" x14ac:dyDescent="0.3">
      <c r="A16745" t="s">
        <v>7</v>
      </c>
      <c r="B16745" t="s">
        <v>810</v>
      </c>
      <c r="C16745" s="7">
        <v>45058</v>
      </c>
      <c r="E16745" s="27">
        <v>84.5</v>
      </c>
      <c r="G16745" s="27" t="str">
        <f>VLOOKUP(C16745,W:Y,3,TRUE)</f>
        <v>May 23</v>
      </c>
      <c r="H16745" s="27">
        <f t="shared" si="261"/>
        <v>16744</v>
      </c>
      <c r="I16745" s="30" t="str">
        <f>IF(G16745='Check Register'!$E$1,H16745,"")</f>
        <v/>
      </c>
    </row>
    <row r="16746" spans="1:9" x14ac:dyDescent="0.3">
      <c r="A16746" t="s">
        <v>1375</v>
      </c>
      <c r="B16746" t="s">
        <v>1376</v>
      </c>
      <c r="C16746" s="7">
        <v>45058</v>
      </c>
      <c r="E16746" s="27">
        <v>5340</v>
      </c>
      <c r="G16746" s="27" t="str">
        <f>VLOOKUP(C16746,W:Y,3,TRUE)</f>
        <v>May 23</v>
      </c>
      <c r="H16746" s="27">
        <f t="shared" si="261"/>
        <v>16745</v>
      </c>
      <c r="I16746" s="30" t="str">
        <f>IF(G16746='Check Register'!$E$1,H16746,"")</f>
        <v/>
      </c>
    </row>
    <row r="16747" spans="1:9" x14ac:dyDescent="0.3">
      <c r="A16747" t="s">
        <v>1377</v>
      </c>
      <c r="B16747" t="s">
        <v>1378</v>
      </c>
      <c r="C16747" s="7">
        <v>45058</v>
      </c>
      <c r="E16747" s="27">
        <v>1555</v>
      </c>
      <c r="G16747" s="27" t="str">
        <f>VLOOKUP(C16747,W:Y,3,TRUE)</f>
        <v>May 23</v>
      </c>
      <c r="H16747" s="27">
        <f t="shared" si="261"/>
        <v>16746</v>
      </c>
      <c r="I16747" s="30" t="str">
        <f>IF(G16747='Check Register'!$E$1,H16747,"")</f>
        <v/>
      </c>
    </row>
    <row r="16748" spans="1:9" x14ac:dyDescent="0.3">
      <c r="A16748" t="s">
        <v>132</v>
      </c>
      <c r="B16748" t="s">
        <v>837</v>
      </c>
      <c r="C16748" s="7">
        <v>45058</v>
      </c>
      <c r="E16748" s="27">
        <v>845.88</v>
      </c>
      <c r="G16748" s="27" t="str">
        <f>VLOOKUP(C16748,W:Y,3,TRUE)</f>
        <v>May 23</v>
      </c>
      <c r="H16748" s="27">
        <f t="shared" si="261"/>
        <v>16747</v>
      </c>
      <c r="I16748" s="30" t="str">
        <f>IF(G16748='Check Register'!$E$1,H16748,"")</f>
        <v/>
      </c>
    </row>
    <row r="16749" spans="1:9" x14ac:dyDescent="0.3">
      <c r="A16749" t="s">
        <v>1379</v>
      </c>
      <c r="B16749" t="s">
        <v>1380</v>
      </c>
      <c r="C16749" s="7">
        <v>45058</v>
      </c>
      <c r="E16749" s="27">
        <v>104.8</v>
      </c>
      <c r="G16749" s="27" t="str">
        <f>VLOOKUP(C16749,W:Y,3,TRUE)</f>
        <v>May 23</v>
      </c>
      <c r="H16749" s="27">
        <f t="shared" si="261"/>
        <v>16748</v>
      </c>
      <c r="I16749" s="30" t="str">
        <f>IF(G16749='Check Register'!$E$1,H16749,"")</f>
        <v/>
      </c>
    </row>
    <row r="16750" spans="1:9" x14ac:dyDescent="0.3">
      <c r="A16750" t="s">
        <v>553</v>
      </c>
      <c r="B16750" t="s">
        <v>1000</v>
      </c>
      <c r="C16750" s="7">
        <v>45058</v>
      </c>
      <c r="E16750" s="27">
        <v>962.7</v>
      </c>
      <c r="G16750" s="27" t="str">
        <f>VLOOKUP(C16750,W:Y,3,TRUE)</f>
        <v>May 23</v>
      </c>
      <c r="H16750" s="27">
        <f t="shared" si="261"/>
        <v>16749</v>
      </c>
      <c r="I16750" s="30" t="str">
        <f>IF(G16750='Check Register'!$E$1,H16750,"")</f>
        <v/>
      </c>
    </row>
    <row r="16751" spans="1:9" x14ac:dyDescent="0.3">
      <c r="A16751" t="s">
        <v>133</v>
      </c>
      <c r="B16751" t="s">
        <v>812</v>
      </c>
      <c r="C16751" s="7">
        <v>45058</v>
      </c>
      <c r="E16751" s="27">
        <v>281.7</v>
      </c>
      <c r="G16751" s="27" t="str">
        <f>VLOOKUP(C16751,W:Y,3,TRUE)</f>
        <v>May 23</v>
      </c>
      <c r="H16751" s="27">
        <f t="shared" si="261"/>
        <v>16750</v>
      </c>
      <c r="I16751" s="30" t="str">
        <f>IF(G16751='Check Register'!$E$1,H16751,"")</f>
        <v/>
      </c>
    </row>
    <row r="16752" spans="1:9" x14ac:dyDescent="0.3">
      <c r="A16752" t="s">
        <v>748</v>
      </c>
      <c r="B16752" t="s">
        <v>813</v>
      </c>
      <c r="C16752" s="7">
        <v>45058</v>
      </c>
      <c r="E16752" s="27">
        <v>1410</v>
      </c>
      <c r="G16752" s="27" t="str">
        <f>VLOOKUP(C16752,W:Y,3,TRUE)</f>
        <v>May 23</v>
      </c>
      <c r="H16752" s="27">
        <f t="shared" si="261"/>
        <v>16751</v>
      </c>
      <c r="I16752" s="30" t="str">
        <f>IF(G16752='Check Register'!$E$1,H16752,"")</f>
        <v/>
      </c>
    </row>
    <row r="16753" spans="1:9" x14ac:dyDescent="0.3">
      <c r="A16753" t="s">
        <v>134</v>
      </c>
      <c r="B16753" t="s">
        <v>840</v>
      </c>
      <c r="C16753" s="7">
        <v>45058</v>
      </c>
      <c r="E16753" s="27">
        <v>443.73</v>
      </c>
      <c r="G16753" s="27" t="str">
        <f>VLOOKUP(C16753,W:Y,3,TRUE)</f>
        <v>May 23</v>
      </c>
      <c r="H16753" s="27">
        <f t="shared" si="261"/>
        <v>16752</v>
      </c>
      <c r="I16753" s="30" t="str">
        <f>IF(G16753='Check Register'!$E$1,H16753,"")</f>
        <v/>
      </c>
    </row>
    <row r="16754" spans="1:9" x14ac:dyDescent="0.3">
      <c r="A16754" t="s">
        <v>220</v>
      </c>
      <c r="B16754" t="s">
        <v>869</v>
      </c>
      <c r="C16754" s="7">
        <v>45058</v>
      </c>
      <c r="E16754" s="27">
        <v>3.5</v>
      </c>
      <c r="G16754" s="27" t="str">
        <f>VLOOKUP(C16754,W:Y,3,TRUE)</f>
        <v>May 23</v>
      </c>
      <c r="H16754" s="27">
        <f t="shared" si="261"/>
        <v>16753</v>
      </c>
      <c r="I16754" s="30" t="str">
        <f>IF(G16754='Check Register'!$E$1,H16754,"")</f>
        <v/>
      </c>
    </row>
    <row r="16755" spans="1:9" x14ac:dyDescent="0.3">
      <c r="A16755" t="s">
        <v>1283</v>
      </c>
      <c r="B16755" t="s">
        <v>1278</v>
      </c>
      <c r="C16755" s="7">
        <v>45058</v>
      </c>
      <c r="E16755" s="27">
        <v>244.7</v>
      </c>
      <c r="G16755" s="27" t="str">
        <f>VLOOKUP(C16755,W:Y,3,TRUE)</f>
        <v>May 23</v>
      </c>
      <c r="H16755" s="27">
        <f t="shared" si="261"/>
        <v>16754</v>
      </c>
      <c r="I16755" s="30" t="str">
        <f>IF(G16755='Check Register'!$E$1,H16755,"")</f>
        <v/>
      </c>
    </row>
    <row r="16756" spans="1:9" x14ac:dyDescent="0.3">
      <c r="A16756" t="s">
        <v>19</v>
      </c>
      <c r="B16756" t="s">
        <v>784</v>
      </c>
      <c r="C16756" s="7">
        <v>45058</v>
      </c>
      <c r="E16756" s="27">
        <v>1560.34</v>
      </c>
      <c r="G16756" s="27" t="str">
        <f>VLOOKUP(C16756,W:Y,3,TRUE)</f>
        <v>May 23</v>
      </c>
      <c r="H16756" s="27">
        <f t="shared" si="261"/>
        <v>16755</v>
      </c>
      <c r="I16756" s="30" t="str">
        <f>IF(G16756='Check Register'!$E$1,H16756,"")</f>
        <v/>
      </c>
    </row>
    <row r="16757" spans="1:9" x14ac:dyDescent="0.3">
      <c r="A16757" t="s">
        <v>899</v>
      </c>
      <c r="B16757" t="s">
        <v>1179</v>
      </c>
      <c r="C16757" s="7">
        <v>45058</v>
      </c>
      <c r="E16757" s="27">
        <v>1395</v>
      </c>
      <c r="G16757" s="27" t="str">
        <f>VLOOKUP(C16757,W:Y,3,TRUE)</f>
        <v>May 23</v>
      </c>
      <c r="H16757" s="27">
        <f t="shared" si="261"/>
        <v>16756</v>
      </c>
      <c r="I16757" s="30" t="str">
        <f>IF(G16757='Check Register'!$E$1,H16757,"")</f>
        <v/>
      </c>
    </row>
    <row r="16758" spans="1:9" x14ac:dyDescent="0.3">
      <c r="A16758" t="s">
        <v>456</v>
      </c>
      <c r="B16758" t="s">
        <v>785</v>
      </c>
      <c r="C16758" s="7">
        <v>45058</v>
      </c>
      <c r="E16758" s="27">
        <v>950</v>
      </c>
      <c r="G16758" s="27" t="str">
        <f>VLOOKUP(C16758,W:Y,3,TRUE)</f>
        <v>May 23</v>
      </c>
      <c r="H16758" s="27">
        <f t="shared" si="261"/>
        <v>16757</v>
      </c>
      <c r="I16758" s="30" t="str">
        <f>IF(G16758='Check Register'!$E$1,H16758,"")</f>
        <v/>
      </c>
    </row>
    <row r="16759" spans="1:9" x14ac:dyDescent="0.3">
      <c r="A16759" t="s">
        <v>1057</v>
      </c>
      <c r="B16759" t="s">
        <v>1143</v>
      </c>
      <c r="C16759" s="7">
        <v>45058</v>
      </c>
      <c r="E16759" s="27">
        <v>1500</v>
      </c>
      <c r="G16759" s="27" t="str">
        <f>VLOOKUP(C16759,W:Y,3,TRUE)</f>
        <v>May 23</v>
      </c>
      <c r="H16759" s="27">
        <f t="shared" si="261"/>
        <v>16758</v>
      </c>
      <c r="I16759" s="30" t="str">
        <f>IF(G16759='Check Register'!$E$1,H16759,"")</f>
        <v/>
      </c>
    </row>
    <row r="16760" spans="1:9" x14ac:dyDescent="0.3">
      <c r="A16760" t="s">
        <v>567</v>
      </c>
      <c r="B16760" t="s">
        <v>786</v>
      </c>
      <c r="C16760" s="7">
        <v>45058</v>
      </c>
      <c r="E16760" s="27">
        <v>1084.8</v>
      </c>
      <c r="G16760" s="27" t="str">
        <f>VLOOKUP(C16760,W:Y,3,TRUE)</f>
        <v>May 23</v>
      </c>
      <c r="H16760" s="27">
        <f t="shared" si="261"/>
        <v>16759</v>
      </c>
      <c r="I16760" s="30" t="str">
        <f>IF(G16760='Check Register'!$E$1,H16760,"")</f>
        <v/>
      </c>
    </row>
    <row r="16761" spans="1:9" x14ac:dyDescent="0.3">
      <c r="A16761" t="s">
        <v>178</v>
      </c>
      <c r="B16761" t="s">
        <v>871</v>
      </c>
      <c r="C16761" s="7">
        <v>45058</v>
      </c>
      <c r="E16761" s="27">
        <v>2053.61</v>
      </c>
      <c r="G16761" s="27" t="str">
        <f>VLOOKUP(C16761,W:Y,3,TRUE)</f>
        <v>May 23</v>
      </c>
      <c r="H16761" s="27">
        <f t="shared" si="261"/>
        <v>16760</v>
      </c>
      <c r="I16761" s="30" t="str">
        <f>IF(G16761='Check Register'!$E$1,H16761,"")</f>
        <v/>
      </c>
    </row>
    <row r="16762" spans="1:9" x14ac:dyDescent="0.3">
      <c r="A16762" t="s">
        <v>98</v>
      </c>
      <c r="B16762" t="s">
        <v>957</v>
      </c>
      <c r="C16762" s="7">
        <v>45058</v>
      </c>
      <c r="E16762" s="27">
        <v>9801.67</v>
      </c>
      <c r="G16762" s="27" t="str">
        <f>VLOOKUP(C16762,W:Y,3,TRUE)</f>
        <v>May 23</v>
      </c>
      <c r="H16762" s="27">
        <f t="shared" si="261"/>
        <v>16761</v>
      </c>
      <c r="I16762" s="30" t="str">
        <f>IF(G16762='Check Register'!$E$1,H16762,"")</f>
        <v/>
      </c>
    </row>
    <row r="16763" spans="1:9" x14ac:dyDescent="0.3">
      <c r="A16763" t="s">
        <v>26</v>
      </c>
      <c r="B16763" t="s">
        <v>787</v>
      </c>
      <c r="C16763" s="7">
        <v>45058</v>
      </c>
      <c r="E16763" s="27">
        <v>6262.47</v>
      </c>
      <c r="G16763" s="27" t="str">
        <f>VLOOKUP(C16763,W:Y,3,TRUE)</f>
        <v>May 23</v>
      </c>
      <c r="H16763" s="27">
        <f t="shared" si="261"/>
        <v>16762</v>
      </c>
      <c r="I16763" s="30" t="str">
        <f>IF(G16763='Check Register'!$E$1,H16763,"")</f>
        <v/>
      </c>
    </row>
    <row r="16764" spans="1:9" x14ac:dyDescent="0.3">
      <c r="A16764" t="s">
        <v>1381</v>
      </c>
      <c r="B16764" t="s">
        <v>1382</v>
      </c>
      <c r="C16764" s="7">
        <v>45058</v>
      </c>
      <c r="E16764" s="27">
        <v>1000</v>
      </c>
      <c r="G16764" s="27" t="str">
        <f>VLOOKUP(C16764,W:Y,3,TRUE)</f>
        <v>May 23</v>
      </c>
      <c r="H16764" s="27">
        <f t="shared" si="261"/>
        <v>16763</v>
      </c>
      <c r="I16764" s="30" t="str">
        <f>IF(G16764='Check Register'!$E$1,H16764,"")</f>
        <v/>
      </c>
    </row>
    <row r="16765" spans="1:9" x14ac:dyDescent="0.3">
      <c r="A16765" t="s">
        <v>32</v>
      </c>
      <c r="B16765" t="s">
        <v>821</v>
      </c>
      <c r="C16765" s="7">
        <v>45058</v>
      </c>
      <c r="E16765" s="27">
        <v>310.48</v>
      </c>
      <c r="G16765" s="27" t="str">
        <f>VLOOKUP(C16765,W:Y,3,TRUE)</f>
        <v>May 23</v>
      </c>
      <c r="H16765" s="27">
        <f t="shared" si="261"/>
        <v>16764</v>
      </c>
      <c r="I16765" s="30" t="str">
        <f>IF(G16765='Check Register'!$E$1,H16765,"")</f>
        <v/>
      </c>
    </row>
    <row r="16766" spans="1:9" x14ac:dyDescent="0.3">
      <c r="A16766" t="s">
        <v>1036</v>
      </c>
      <c r="B16766" t="s">
        <v>1110</v>
      </c>
      <c r="C16766" s="7">
        <v>45058</v>
      </c>
      <c r="E16766" s="27">
        <v>289.42</v>
      </c>
      <c r="G16766" s="27" t="str">
        <f>VLOOKUP(C16766,W:Y,3,TRUE)</f>
        <v>May 23</v>
      </c>
      <c r="H16766" s="27">
        <f t="shared" si="261"/>
        <v>16765</v>
      </c>
      <c r="I16766" s="30" t="str">
        <f>IF(G16766='Check Register'!$E$1,H16766,"")</f>
        <v/>
      </c>
    </row>
    <row r="16767" spans="1:9" x14ac:dyDescent="0.3">
      <c r="A16767" t="s">
        <v>754</v>
      </c>
      <c r="B16767" t="s">
        <v>848</v>
      </c>
      <c r="C16767" s="7">
        <v>45058</v>
      </c>
      <c r="E16767" s="27">
        <v>162.46</v>
      </c>
      <c r="G16767" s="27" t="str">
        <f>VLOOKUP(C16767,W:Y,3,TRUE)</f>
        <v>May 23</v>
      </c>
      <c r="H16767" s="27">
        <f t="shared" si="261"/>
        <v>16766</v>
      </c>
      <c r="I16767" s="30" t="str">
        <f>IF(G16767='Check Register'!$E$1,H16767,"")</f>
        <v/>
      </c>
    </row>
    <row r="16768" spans="1:9" x14ac:dyDescent="0.3">
      <c r="A16768" t="s">
        <v>145</v>
      </c>
      <c r="B16768" t="s">
        <v>792</v>
      </c>
      <c r="C16768" s="7">
        <v>45058</v>
      </c>
      <c r="E16768" s="27">
        <v>2200</v>
      </c>
      <c r="G16768" s="27" t="str">
        <f>VLOOKUP(C16768,W:Y,3,TRUE)</f>
        <v>May 23</v>
      </c>
      <c r="H16768" s="27">
        <f t="shared" si="261"/>
        <v>16767</v>
      </c>
      <c r="I16768" s="30" t="str">
        <f>IF(G16768='Check Register'!$E$1,H16768,"")</f>
        <v/>
      </c>
    </row>
    <row r="16769" spans="1:9" x14ac:dyDescent="0.3">
      <c r="A16769" t="s">
        <v>146</v>
      </c>
      <c r="B16769" t="s">
        <v>930</v>
      </c>
      <c r="C16769" s="7">
        <v>45058</v>
      </c>
      <c r="E16769" s="27">
        <v>247.68</v>
      </c>
      <c r="G16769" s="27" t="str">
        <f>VLOOKUP(C16769,W:Y,3,TRUE)</f>
        <v>May 23</v>
      </c>
      <c r="H16769" s="27">
        <f t="shared" si="261"/>
        <v>16768</v>
      </c>
      <c r="I16769" s="30" t="str">
        <f>IF(G16769='Check Register'!$E$1,H16769,"")</f>
        <v/>
      </c>
    </row>
    <row r="16770" spans="1:9" x14ac:dyDescent="0.3">
      <c r="A16770" t="s">
        <v>198</v>
      </c>
      <c r="B16770" t="s">
        <v>824</v>
      </c>
      <c r="C16770" s="7">
        <v>45058</v>
      </c>
      <c r="E16770" s="27">
        <v>9975.4500000000007</v>
      </c>
      <c r="G16770" s="27" t="str">
        <f>VLOOKUP(C16770,W:Y,3,TRUE)</f>
        <v>May 23</v>
      </c>
      <c r="H16770" s="27">
        <f t="shared" si="261"/>
        <v>16769</v>
      </c>
      <c r="I16770" s="30" t="str">
        <f>IF(G16770='Check Register'!$E$1,H16770,"")</f>
        <v/>
      </c>
    </row>
    <row r="16771" spans="1:9" x14ac:dyDescent="0.3">
      <c r="A16771" t="s">
        <v>542</v>
      </c>
      <c r="B16771" t="s">
        <v>967</v>
      </c>
      <c r="C16771" s="7">
        <v>45058</v>
      </c>
      <c r="E16771" s="27">
        <v>4083.32</v>
      </c>
      <c r="G16771" s="27" t="str">
        <f>VLOOKUP(C16771,W:Y,3,TRUE)</f>
        <v>May 23</v>
      </c>
      <c r="H16771" s="27">
        <f t="shared" ref="H16771:H16834" si="262">1+H16770</f>
        <v>16770</v>
      </c>
      <c r="I16771" s="30" t="str">
        <f>IF(G16771='Check Register'!$E$1,H16771,"")</f>
        <v/>
      </c>
    </row>
    <row r="16772" spans="1:9" x14ac:dyDescent="0.3">
      <c r="A16772" t="s">
        <v>1039</v>
      </c>
      <c r="B16772" t="s">
        <v>1111</v>
      </c>
      <c r="C16772" s="7">
        <v>45058</v>
      </c>
      <c r="E16772" s="27">
        <v>2850.9</v>
      </c>
      <c r="G16772" s="27" t="str">
        <f>VLOOKUP(C16772,W:Y,3,TRUE)</f>
        <v>May 23</v>
      </c>
      <c r="H16772" s="27">
        <f t="shared" si="262"/>
        <v>16771</v>
      </c>
      <c r="I16772" s="30" t="str">
        <f>IF(G16772='Check Register'!$E$1,H16772,"")</f>
        <v/>
      </c>
    </row>
    <row r="16773" spans="1:9" x14ac:dyDescent="0.3">
      <c r="A16773" t="s">
        <v>281</v>
      </c>
      <c r="B16773" t="s">
        <v>795</v>
      </c>
      <c r="C16773" s="7">
        <v>45058</v>
      </c>
      <c r="E16773" s="27">
        <v>966.26</v>
      </c>
      <c r="G16773" s="27" t="str">
        <f>VLOOKUP(C16773,W:Y,3,TRUE)</f>
        <v>May 23</v>
      </c>
      <c r="H16773" s="27">
        <f t="shared" si="262"/>
        <v>16772</v>
      </c>
      <c r="I16773" s="30" t="str">
        <f>IF(G16773='Check Register'!$E$1,H16773,"")</f>
        <v/>
      </c>
    </row>
    <row r="16774" spans="1:9" x14ac:dyDescent="0.3">
      <c r="A16774" t="s">
        <v>223</v>
      </c>
      <c r="B16774" t="s">
        <v>875</v>
      </c>
      <c r="C16774" s="7">
        <v>45058</v>
      </c>
      <c r="E16774" s="27">
        <v>14</v>
      </c>
      <c r="G16774" s="27" t="str">
        <f>VLOOKUP(C16774,W:Y,3,TRUE)</f>
        <v>May 23</v>
      </c>
      <c r="H16774" s="27">
        <f t="shared" si="262"/>
        <v>16773</v>
      </c>
      <c r="I16774" s="30" t="str">
        <f>IF(G16774='Check Register'!$E$1,H16774,"")</f>
        <v/>
      </c>
    </row>
    <row r="16775" spans="1:9" x14ac:dyDescent="0.3">
      <c r="A16775" t="s">
        <v>335</v>
      </c>
      <c r="B16775" t="s">
        <v>796</v>
      </c>
      <c r="C16775" s="7">
        <v>45058</v>
      </c>
      <c r="E16775" s="27">
        <v>9492</v>
      </c>
      <c r="G16775" s="27" t="str">
        <f>VLOOKUP(C16775,W:Y,3,TRUE)</f>
        <v>May 23</v>
      </c>
      <c r="H16775" s="27">
        <f t="shared" si="262"/>
        <v>16774</v>
      </c>
      <c r="I16775" s="30" t="str">
        <f>IF(G16775='Check Register'!$E$1,H16775,"")</f>
        <v/>
      </c>
    </row>
    <row r="16776" spans="1:9" x14ac:dyDescent="0.3">
      <c r="A16776" t="s">
        <v>1383</v>
      </c>
      <c r="B16776" t="s">
        <v>1371</v>
      </c>
      <c r="C16776" s="7">
        <v>45058</v>
      </c>
      <c r="E16776" s="27">
        <v>350</v>
      </c>
      <c r="G16776" s="27" t="str">
        <f>VLOOKUP(C16776,W:Y,3,TRUE)</f>
        <v>May 23</v>
      </c>
      <c r="H16776" s="27">
        <f t="shared" si="262"/>
        <v>16775</v>
      </c>
      <c r="I16776" s="30" t="str">
        <f>IF(G16776='Check Register'!$E$1,H16776,"")</f>
        <v/>
      </c>
    </row>
    <row r="16777" spans="1:9" x14ac:dyDescent="0.3">
      <c r="A16777" t="s">
        <v>1058</v>
      </c>
      <c r="B16777" t="s">
        <v>1098</v>
      </c>
      <c r="C16777" s="7">
        <v>45058</v>
      </c>
      <c r="E16777" s="27">
        <v>479.66</v>
      </c>
      <c r="G16777" s="27" t="str">
        <f>VLOOKUP(C16777,W:Y,3,TRUE)</f>
        <v>May 23</v>
      </c>
      <c r="H16777" s="27">
        <f t="shared" si="262"/>
        <v>16776</v>
      </c>
      <c r="I16777" s="30" t="str">
        <f>IF(G16777='Check Register'!$E$1,H16777,"")</f>
        <v/>
      </c>
    </row>
    <row r="16778" spans="1:9" x14ac:dyDescent="0.3">
      <c r="A16778" t="s">
        <v>1059</v>
      </c>
      <c r="B16778" t="s">
        <v>988</v>
      </c>
      <c r="C16778" s="7">
        <v>45058</v>
      </c>
      <c r="E16778" s="27">
        <v>2242.2800000000002</v>
      </c>
      <c r="G16778" s="27" t="str">
        <f>VLOOKUP(C16778,W:Y,3,TRUE)</f>
        <v>May 23</v>
      </c>
      <c r="H16778" s="27">
        <f t="shared" si="262"/>
        <v>16777</v>
      </c>
      <c r="I16778" s="30" t="str">
        <f>IF(G16778='Check Register'!$E$1,H16778,"")</f>
        <v/>
      </c>
    </row>
    <row r="16779" spans="1:9" x14ac:dyDescent="0.3">
      <c r="A16779" t="s">
        <v>1384</v>
      </c>
      <c r="B16779" t="s">
        <v>1385</v>
      </c>
      <c r="C16779" s="7">
        <v>45058</v>
      </c>
      <c r="E16779" s="27">
        <v>1795</v>
      </c>
      <c r="G16779" s="27" t="str">
        <f>VLOOKUP(C16779,W:Y,3,TRUE)</f>
        <v>May 23</v>
      </c>
      <c r="H16779" s="27">
        <f t="shared" si="262"/>
        <v>16778</v>
      </c>
      <c r="I16779" s="30" t="str">
        <f>IF(G16779='Check Register'!$E$1,H16779,"")</f>
        <v/>
      </c>
    </row>
    <row r="16780" spans="1:9" x14ac:dyDescent="0.3">
      <c r="A16780" t="s">
        <v>581</v>
      </c>
      <c r="B16780" t="s">
        <v>851</v>
      </c>
      <c r="C16780" s="7">
        <v>45058</v>
      </c>
      <c r="E16780" s="27">
        <v>3150</v>
      </c>
      <c r="G16780" s="27" t="str">
        <f>VLOOKUP(C16780,W:Y,3,TRUE)</f>
        <v>May 23</v>
      </c>
      <c r="H16780" s="27">
        <f t="shared" si="262"/>
        <v>16779</v>
      </c>
      <c r="I16780" s="30" t="str">
        <f>IF(G16780='Check Register'!$E$1,H16780,"")</f>
        <v/>
      </c>
    </row>
    <row r="16781" spans="1:9" x14ac:dyDescent="0.3">
      <c r="A16781" t="s">
        <v>914</v>
      </c>
      <c r="B16781" t="s">
        <v>1127</v>
      </c>
      <c r="C16781" s="7">
        <v>45058</v>
      </c>
      <c r="E16781" s="27">
        <v>4.41</v>
      </c>
      <c r="G16781" s="27" t="str">
        <f>VLOOKUP(C16781,W:Y,3,TRUE)</f>
        <v>May 23</v>
      </c>
      <c r="H16781" s="27">
        <f t="shared" si="262"/>
        <v>16780</v>
      </c>
      <c r="I16781" s="30" t="str">
        <f>IF(G16781='Check Register'!$E$1,H16781,"")</f>
        <v/>
      </c>
    </row>
    <row r="16782" spans="1:9" x14ac:dyDescent="0.3">
      <c r="A16782" t="s">
        <v>51</v>
      </c>
      <c r="B16782" t="s">
        <v>798</v>
      </c>
      <c r="C16782" s="7">
        <v>45058</v>
      </c>
      <c r="E16782" s="27">
        <v>82.5</v>
      </c>
      <c r="G16782" s="27" t="str">
        <f>VLOOKUP(C16782,W:Y,3,TRUE)</f>
        <v>May 23</v>
      </c>
      <c r="H16782" s="27">
        <f t="shared" si="262"/>
        <v>16781</v>
      </c>
      <c r="I16782" s="30" t="str">
        <f>IF(G16782='Check Register'!$E$1,H16782,"")</f>
        <v/>
      </c>
    </row>
    <row r="16783" spans="1:9" x14ac:dyDescent="0.3">
      <c r="A16783" t="s">
        <v>337</v>
      </c>
      <c r="B16783" t="s">
        <v>946</v>
      </c>
      <c r="C16783" s="7">
        <v>45058</v>
      </c>
      <c r="E16783" s="27">
        <v>989.75</v>
      </c>
      <c r="G16783" s="27" t="str">
        <f>VLOOKUP(C16783,W:Y,3,TRUE)</f>
        <v>May 23</v>
      </c>
      <c r="H16783" s="27">
        <f t="shared" si="262"/>
        <v>16782</v>
      </c>
      <c r="I16783" s="30" t="str">
        <f>IF(G16783='Check Register'!$E$1,H16783,"")</f>
        <v/>
      </c>
    </row>
    <row r="16784" spans="1:9" x14ac:dyDescent="0.3">
      <c r="A16784" t="s">
        <v>768</v>
      </c>
      <c r="B16784" t="s">
        <v>853</v>
      </c>
      <c r="C16784" s="7">
        <v>45058</v>
      </c>
      <c r="E16784" s="27">
        <v>102.05</v>
      </c>
      <c r="G16784" s="27" t="str">
        <f>VLOOKUP(C16784,W:Y,3,TRUE)</f>
        <v>May 23</v>
      </c>
      <c r="H16784" s="27">
        <f t="shared" si="262"/>
        <v>16783</v>
      </c>
      <c r="I16784" s="30" t="str">
        <f>IF(G16784='Check Register'!$E$1,H16784,"")</f>
        <v/>
      </c>
    </row>
    <row r="16785" spans="1:9" x14ac:dyDescent="0.3">
      <c r="A16785" t="s">
        <v>188</v>
      </c>
      <c r="B16785" t="s">
        <v>855</v>
      </c>
      <c r="C16785" s="7">
        <v>45058</v>
      </c>
      <c r="E16785" s="27">
        <v>28051.85</v>
      </c>
      <c r="G16785" s="27" t="str">
        <f>VLOOKUP(C16785,W:Y,3,TRUE)</f>
        <v>May 23</v>
      </c>
      <c r="H16785" s="27">
        <f t="shared" si="262"/>
        <v>16784</v>
      </c>
      <c r="I16785" s="30" t="str">
        <f>IF(G16785='Check Register'!$E$1,H16785,"")</f>
        <v/>
      </c>
    </row>
    <row r="16786" spans="1:9" x14ac:dyDescent="0.3">
      <c r="A16786" t="s">
        <v>1386</v>
      </c>
      <c r="B16786" t="s">
        <v>1387</v>
      </c>
      <c r="C16786" s="7">
        <v>45058</v>
      </c>
      <c r="E16786" s="27">
        <v>1000</v>
      </c>
      <c r="G16786" s="27" t="str">
        <f>VLOOKUP(C16786,W:Y,3,TRUE)</f>
        <v>May 23</v>
      </c>
      <c r="H16786" s="27">
        <f t="shared" si="262"/>
        <v>16785</v>
      </c>
      <c r="I16786" s="30" t="str">
        <f>IF(G16786='Check Register'!$E$1,H16786,"")</f>
        <v/>
      </c>
    </row>
    <row r="16787" spans="1:9" x14ac:dyDescent="0.3">
      <c r="A16787" t="s">
        <v>593</v>
      </c>
      <c r="B16787" t="s">
        <v>947</v>
      </c>
      <c r="C16787" s="7">
        <v>45058</v>
      </c>
      <c r="E16787" s="27">
        <v>1428.76</v>
      </c>
      <c r="G16787" s="27" t="str">
        <f>VLOOKUP(C16787,W:Y,3,TRUE)</f>
        <v>May 23</v>
      </c>
      <c r="H16787" s="27">
        <f t="shared" si="262"/>
        <v>16786</v>
      </c>
      <c r="I16787" s="30" t="str">
        <f>IF(G16787='Check Register'!$E$1,H16787,"")</f>
        <v/>
      </c>
    </row>
    <row r="16788" spans="1:9" x14ac:dyDescent="0.3">
      <c r="A16788" t="s">
        <v>1280</v>
      </c>
      <c r="B16788" t="s">
        <v>1270</v>
      </c>
      <c r="C16788" s="7">
        <v>45058</v>
      </c>
      <c r="E16788" s="27">
        <v>50.17</v>
      </c>
      <c r="G16788" s="27" t="str">
        <f>VLOOKUP(C16788,W:Y,3,TRUE)</f>
        <v>May 23</v>
      </c>
      <c r="H16788" s="27">
        <f t="shared" si="262"/>
        <v>16787</v>
      </c>
      <c r="I16788" s="30" t="str">
        <f>IF(G16788='Check Register'!$E$1,H16788,"")</f>
        <v/>
      </c>
    </row>
    <row r="16789" spans="1:9" x14ac:dyDescent="0.3">
      <c r="A16789" t="s">
        <v>57</v>
      </c>
      <c r="B16789" t="s">
        <v>884</v>
      </c>
      <c r="C16789" s="7">
        <v>45058</v>
      </c>
      <c r="E16789" s="27">
        <v>403.62</v>
      </c>
      <c r="G16789" s="27" t="str">
        <f>VLOOKUP(C16789,W:Y,3,TRUE)</f>
        <v>May 23</v>
      </c>
      <c r="H16789" s="27">
        <f t="shared" si="262"/>
        <v>16788</v>
      </c>
      <c r="I16789" s="30" t="str">
        <f>IF(G16789='Check Register'!$E$1,H16789,"")</f>
        <v/>
      </c>
    </row>
    <row r="16790" spans="1:9" x14ac:dyDescent="0.3">
      <c r="A16790" t="s">
        <v>157</v>
      </c>
      <c r="B16790" t="s">
        <v>939</v>
      </c>
      <c r="C16790" s="7">
        <v>45058</v>
      </c>
      <c r="E16790" s="27">
        <v>425</v>
      </c>
      <c r="G16790" s="27" t="str">
        <f>VLOOKUP(C16790,W:Y,3,TRUE)</f>
        <v>May 23</v>
      </c>
      <c r="H16790" s="27">
        <f t="shared" si="262"/>
        <v>16789</v>
      </c>
      <c r="I16790" s="30" t="str">
        <f>IF(G16790='Check Register'!$E$1,H16790,"")</f>
        <v/>
      </c>
    </row>
    <row r="16791" spans="1:9" x14ac:dyDescent="0.3">
      <c r="A16791" t="s">
        <v>1281</v>
      </c>
      <c r="B16791" t="s">
        <v>1213</v>
      </c>
      <c r="C16791" s="7">
        <v>45058</v>
      </c>
      <c r="E16791" s="27">
        <v>372.27</v>
      </c>
      <c r="G16791" s="27" t="str">
        <f>VLOOKUP(C16791,W:Y,3,TRUE)</f>
        <v>May 23</v>
      </c>
      <c r="H16791" s="27">
        <f t="shared" si="262"/>
        <v>16790</v>
      </c>
      <c r="I16791" s="30" t="str">
        <f>IF(G16791='Check Register'!$E$1,H16791,"")</f>
        <v/>
      </c>
    </row>
    <row r="16792" spans="1:9" x14ac:dyDescent="0.3">
      <c r="A16792" t="s">
        <v>228</v>
      </c>
      <c r="B16792" t="s">
        <v>989</v>
      </c>
      <c r="C16792" s="7">
        <v>45058</v>
      </c>
      <c r="E16792" s="27">
        <v>248</v>
      </c>
      <c r="G16792" s="27" t="str">
        <f>VLOOKUP(C16792,W:Y,3,TRUE)</f>
        <v>May 23</v>
      </c>
      <c r="H16792" s="27">
        <f t="shared" si="262"/>
        <v>16791</v>
      </c>
      <c r="I16792" s="30" t="str">
        <f>IF(G16792='Check Register'!$E$1,H16792,"")</f>
        <v/>
      </c>
    </row>
    <row r="16793" spans="1:9" x14ac:dyDescent="0.3">
      <c r="A16793" t="s">
        <v>584</v>
      </c>
      <c r="B16793" t="s">
        <v>857</v>
      </c>
      <c r="C16793" s="7">
        <v>45058</v>
      </c>
      <c r="E16793" s="27">
        <v>150</v>
      </c>
      <c r="G16793" s="27" t="str">
        <f>VLOOKUP(C16793,W:Y,3,TRUE)</f>
        <v>May 23</v>
      </c>
      <c r="H16793" s="27">
        <f t="shared" si="262"/>
        <v>16792</v>
      </c>
      <c r="I16793" s="30" t="str">
        <f>IF(G16793='Check Register'!$E$1,H16793,"")</f>
        <v/>
      </c>
    </row>
    <row r="16794" spans="1:9" x14ac:dyDescent="0.3">
      <c r="A16794" t="s">
        <v>64</v>
      </c>
      <c r="B16794" t="s">
        <v>1134</v>
      </c>
      <c r="C16794" s="7">
        <v>45058</v>
      </c>
      <c r="E16794" s="27">
        <v>940</v>
      </c>
      <c r="G16794" s="27" t="str">
        <f>VLOOKUP(C16794,W:Y,3,TRUE)</f>
        <v>May 23</v>
      </c>
      <c r="H16794" s="27">
        <f t="shared" si="262"/>
        <v>16793</v>
      </c>
      <c r="I16794" s="30" t="str">
        <f>IF(G16794='Check Register'!$E$1,H16794,"")</f>
        <v/>
      </c>
    </row>
    <row r="16795" spans="1:9" x14ac:dyDescent="0.3">
      <c r="A16795" t="s">
        <v>120</v>
      </c>
      <c r="B16795" t="s">
        <v>983</v>
      </c>
      <c r="C16795" s="7">
        <v>45058</v>
      </c>
      <c r="E16795" s="27">
        <v>247.5</v>
      </c>
      <c r="G16795" s="27" t="str">
        <f>VLOOKUP(C16795,W:Y,3,TRUE)</f>
        <v>May 23</v>
      </c>
      <c r="H16795" s="27">
        <f t="shared" si="262"/>
        <v>16794</v>
      </c>
      <c r="I16795" s="30" t="str">
        <f>IF(G16795='Check Register'!$E$1,H16795,"")</f>
        <v/>
      </c>
    </row>
    <row r="16796" spans="1:9" x14ac:dyDescent="0.3">
      <c r="A16796" t="s">
        <v>369</v>
      </c>
      <c r="B16796" t="s">
        <v>801</v>
      </c>
      <c r="C16796" s="7">
        <v>45058</v>
      </c>
      <c r="E16796" s="27">
        <v>10093.200000000001</v>
      </c>
      <c r="G16796" s="27" t="str">
        <f>VLOOKUP(C16796,W:Y,3,TRUE)</f>
        <v>May 23</v>
      </c>
      <c r="H16796" s="27">
        <f t="shared" si="262"/>
        <v>16795</v>
      </c>
      <c r="I16796" s="30" t="str">
        <f>IF(G16796='Check Register'!$E$1,H16796,"")</f>
        <v/>
      </c>
    </row>
    <row r="16797" spans="1:9" x14ac:dyDescent="0.3">
      <c r="A16797" t="s">
        <v>211</v>
      </c>
      <c r="B16797" t="s">
        <v>886</v>
      </c>
      <c r="C16797" s="7">
        <v>45058</v>
      </c>
      <c r="E16797" s="27">
        <v>85</v>
      </c>
      <c r="G16797" s="27" t="str">
        <f>VLOOKUP(C16797,W:Y,3,TRUE)</f>
        <v>May 23</v>
      </c>
      <c r="H16797" s="27">
        <f t="shared" si="262"/>
        <v>16796</v>
      </c>
      <c r="I16797" s="30" t="str">
        <f>IF(G16797='Check Register'!$E$1,H16797,"")</f>
        <v/>
      </c>
    </row>
    <row r="16798" spans="1:9" x14ac:dyDescent="0.3">
      <c r="A16798" t="s">
        <v>759</v>
      </c>
      <c r="B16798" t="s">
        <v>802</v>
      </c>
      <c r="C16798" s="7">
        <v>45058</v>
      </c>
      <c r="E16798" s="27">
        <v>637.5</v>
      </c>
      <c r="G16798" s="27" t="str">
        <f>VLOOKUP(C16798,W:Y,3,TRUE)</f>
        <v>May 23</v>
      </c>
      <c r="H16798" s="27">
        <f t="shared" si="262"/>
        <v>16797</v>
      </c>
      <c r="I16798" s="30" t="str">
        <f>IF(G16798='Check Register'!$E$1,H16798,"")</f>
        <v/>
      </c>
    </row>
    <row r="16799" spans="1:9" x14ac:dyDescent="0.3">
      <c r="A16799" t="s">
        <v>909</v>
      </c>
      <c r="B16799" t="s">
        <v>1353</v>
      </c>
      <c r="C16799" s="7">
        <v>45058</v>
      </c>
      <c r="E16799" s="27">
        <v>1522</v>
      </c>
      <c r="G16799" s="27" t="str">
        <f>VLOOKUP(C16799,W:Y,3,TRUE)</f>
        <v>May 23</v>
      </c>
      <c r="H16799" s="27">
        <f t="shared" si="262"/>
        <v>16798</v>
      </c>
      <c r="I16799" s="30" t="str">
        <f>IF(G16799='Check Register'!$E$1,H16799,"")</f>
        <v/>
      </c>
    </row>
    <row r="16800" spans="1:9" x14ac:dyDescent="0.3">
      <c r="A16800" t="s">
        <v>237</v>
      </c>
      <c r="B16800" t="s">
        <v>859</v>
      </c>
      <c r="C16800" s="7">
        <v>45058</v>
      </c>
      <c r="E16800" s="27">
        <v>236.7</v>
      </c>
      <c r="G16800" s="27" t="str">
        <f>VLOOKUP(C16800,W:Y,3,TRUE)</f>
        <v>May 23</v>
      </c>
      <c r="H16800" s="27">
        <f t="shared" si="262"/>
        <v>16799</v>
      </c>
      <c r="I16800" s="30" t="str">
        <f>IF(G16800='Check Register'!$E$1,H16800,"")</f>
        <v/>
      </c>
    </row>
    <row r="16801" spans="1:9" x14ac:dyDescent="0.3">
      <c r="A16801" t="s">
        <v>637</v>
      </c>
      <c r="B16801" t="s">
        <v>1170</v>
      </c>
      <c r="C16801" s="7">
        <v>45058</v>
      </c>
      <c r="E16801" s="27">
        <v>2350.08</v>
      </c>
      <c r="G16801" s="27" t="str">
        <f>VLOOKUP(C16801,W:Y,3,TRUE)</f>
        <v>May 23</v>
      </c>
      <c r="H16801" s="27">
        <f t="shared" si="262"/>
        <v>16800</v>
      </c>
      <c r="I16801" s="30" t="str">
        <f>IF(G16801='Check Register'!$E$1,H16801,"")</f>
        <v/>
      </c>
    </row>
    <row r="16802" spans="1:9" x14ac:dyDescent="0.3">
      <c r="A16802" t="s">
        <v>202</v>
      </c>
      <c r="B16802" t="s">
        <v>888</v>
      </c>
      <c r="C16802" s="7">
        <v>45058</v>
      </c>
      <c r="E16802" s="27">
        <v>2799.68</v>
      </c>
      <c r="G16802" s="27" t="str">
        <f>VLOOKUP(C16802,W:Y,3,TRUE)</f>
        <v>May 23</v>
      </c>
      <c r="H16802" s="27">
        <f t="shared" si="262"/>
        <v>16801</v>
      </c>
      <c r="I16802" s="30" t="str">
        <f>IF(G16802='Check Register'!$E$1,H16802,"")</f>
        <v/>
      </c>
    </row>
    <row r="16803" spans="1:9" x14ac:dyDescent="0.3">
      <c r="A16803" t="s">
        <v>536</v>
      </c>
      <c r="B16803" t="s">
        <v>805</v>
      </c>
      <c r="C16803" s="7">
        <v>45058</v>
      </c>
      <c r="E16803" s="27">
        <v>5636.93</v>
      </c>
      <c r="G16803" s="27" t="str">
        <f>VLOOKUP(C16803,W:Y,3,TRUE)</f>
        <v>May 23</v>
      </c>
      <c r="H16803" s="27">
        <f t="shared" si="262"/>
        <v>16802</v>
      </c>
      <c r="I16803" s="30" t="str">
        <f>IF(G16803='Check Register'!$E$1,H16803,"")</f>
        <v/>
      </c>
    </row>
    <row r="16804" spans="1:9" x14ac:dyDescent="0.3">
      <c r="A16804" t="s">
        <v>295</v>
      </c>
      <c r="B16804" t="s">
        <v>1388</v>
      </c>
      <c r="C16804" s="7">
        <v>45058</v>
      </c>
      <c r="E16804" s="27">
        <v>290</v>
      </c>
      <c r="G16804" s="27" t="str">
        <f>VLOOKUP(C16804,W:Y,3,TRUE)</f>
        <v>May 23</v>
      </c>
      <c r="H16804" s="27">
        <f t="shared" si="262"/>
        <v>16803</v>
      </c>
      <c r="I16804" s="30" t="str">
        <f>IF(G16804='Check Register'!$E$1,H16804,"")</f>
        <v/>
      </c>
    </row>
    <row r="16805" spans="1:9" x14ac:dyDescent="0.3">
      <c r="A16805" t="s">
        <v>1063</v>
      </c>
      <c r="B16805" t="s">
        <v>1124</v>
      </c>
      <c r="C16805" s="7">
        <v>45058</v>
      </c>
      <c r="E16805" s="27">
        <v>216.7</v>
      </c>
      <c r="G16805" s="27" t="str">
        <f>VLOOKUP(C16805,W:Y,3,TRUE)</f>
        <v>May 23</v>
      </c>
      <c r="H16805" s="27">
        <f t="shared" si="262"/>
        <v>16804</v>
      </c>
      <c r="I16805" s="30" t="str">
        <f>IF(G16805='Check Register'!$E$1,H16805,"")</f>
        <v/>
      </c>
    </row>
    <row r="16806" spans="1:9" x14ac:dyDescent="0.3">
      <c r="A16806" t="s">
        <v>126</v>
      </c>
      <c r="B16806" t="s">
        <v>866</v>
      </c>
      <c r="C16806" s="7">
        <v>45058</v>
      </c>
      <c r="E16806" s="27">
        <v>485.19</v>
      </c>
      <c r="G16806" s="27" t="str">
        <f>VLOOKUP(C16806,W:Y,3,TRUE)</f>
        <v>May 23</v>
      </c>
      <c r="H16806" s="27">
        <f t="shared" si="262"/>
        <v>16805</v>
      </c>
      <c r="I16806" s="30" t="str">
        <f>IF(G16806='Check Register'!$E$1,H16806,"")</f>
        <v/>
      </c>
    </row>
    <row r="16807" spans="1:9" x14ac:dyDescent="0.3">
      <c r="A16807" t="s">
        <v>667</v>
      </c>
      <c r="B16807" t="s">
        <v>835</v>
      </c>
      <c r="C16807" s="7">
        <v>45058</v>
      </c>
      <c r="E16807" s="27">
        <v>291.66000000000003</v>
      </c>
      <c r="G16807" s="27" t="str">
        <f>VLOOKUP(C16807,W:Y,3,TRUE)</f>
        <v>May 23</v>
      </c>
      <c r="H16807" s="27">
        <f t="shared" si="262"/>
        <v>16806</v>
      </c>
      <c r="I16807" s="30" t="str">
        <f>IF(G16807='Check Register'!$E$1,H16807,"")</f>
        <v/>
      </c>
    </row>
    <row r="16808" spans="1:9" x14ac:dyDescent="0.3">
      <c r="A16808" t="s">
        <v>97</v>
      </c>
      <c r="B16808" t="s">
        <v>97</v>
      </c>
      <c r="C16808" s="7">
        <v>45061</v>
      </c>
      <c r="E16808" s="27">
        <v>135923.18</v>
      </c>
      <c r="G16808" s="27" t="str">
        <f>VLOOKUP(C16808,W:Y,3,TRUE)</f>
        <v>May 23</v>
      </c>
      <c r="H16808" s="27">
        <f t="shared" si="262"/>
        <v>16807</v>
      </c>
      <c r="I16808" s="30" t="str">
        <f>IF(G16808='Check Register'!$E$1,H16808,"")</f>
        <v/>
      </c>
    </row>
    <row r="16809" spans="1:9" x14ac:dyDescent="0.3">
      <c r="A16809" t="s">
        <v>655</v>
      </c>
      <c r="B16809" t="s">
        <v>655</v>
      </c>
      <c r="C16809" s="7">
        <v>45065</v>
      </c>
      <c r="E16809" s="27">
        <v>175801.69</v>
      </c>
      <c r="G16809" s="27" t="str">
        <f>VLOOKUP(C16809,W:Y,3,TRUE)</f>
        <v>May 23</v>
      </c>
      <c r="H16809" s="27">
        <f t="shared" si="262"/>
        <v>16808</v>
      </c>
      <c r="I16809" s="30" t="str">
        <f>IF(G16809='Check Register'!$E$1,H16809,"")</f>
        <v/>
      </c>
    </row>
    <row r="16810" spans="1:9" x14ac:dyDescent="0.3">
      <c r="A16810" t="s">
        <v>132</v>
      </c>
      <c r="B16810" t="s">
        <v>837</v>
      </c>
      <c r="C16810" s="7">
        <v>45068</v>
      </c>
      <c r="E16810" s="27">
        <v>246.85</v>
      </c>
      <c r="G16810" s="27" t="str">
        <f>VLOOKUP(C16810,W:Y,3,TRUE)</f>
        <v>May 23</v>
      </c>
      <c r="H16810" s="27">
        <f t="shared" si="262"/>
        <v>16809</v>
      </c>
      <c r="I16810" s="30" t="str">
        <f>IF(G16810='Check Register'!$E$1,H16810,"")</f>
        <v/>
      </c>
    </row>
    <row r="16811" spans="1:9" x14ac:dyDescent="0.3">
      <c r="A16811" t="s">
        <v>553</v>
      </c>
      <c r="B16811" t="s">
        <v>1000</v>
      </c>
      <c r="C16811" s="7">
        <v>45068</v>
      </c>
      <c r="E16811" s="27">
        <v>474.24</v>
      </c>
      <c r="G16811" s="27" t="str">
        <f>VLOOKUP(C16811,W:Y,3,TRUE)</f>
        <v>May 23</v>
      </c>
      <c r="H16811" s="27">
        <f t="shared" si="262"/>
        <v>16810</v>
      </c>
      <c r="I16811" s="30" t="str">
        <f>IF(G16811='Check Register'!$E$1,H16811,"")</f>
        <v/>
      </c>
    </row>
    <row r="16812" spans="1:9" x14ac:dyDescent="0.3">
      <c r="A16812" t="s">
        <v>1389</v>
      </c>
      <c r="B16812" t="s">
        <v>1366</v>
      </c>
      <c r="C16812" s="7">
        <v>45068</v>
      </c>
      <c r="E16812" s="27">
        <v>2074.48</v>
      </c>
      <c r="G16812" s="27" t="str">
        <f>VLOOKUP(C16812,W:Y,3,TRUE)</f>
        <v>May 23</v>
      </c>
      <c r="H16812" s="27">
        <f t="shared" si="262"/>
        <v>16811</v>
      </c>
      <c r="I16812" s="30" t="str">
        <f>IF(G16812='Check Register'!$E$1,H16812,"")</f>
        <v/>
      </c>
    </row>
    <row r="16813" spans="1:9" x14ac:dyDescent="0.3">
      <c r="A16813" t="s">
        <v>133</v>
      </c>
      <c r="B16813" t="s">
        <v>812</v>
      </c>
      <c r="C16813" s="7">
        <v>45068</v>
      </c>
      <c r="E16813" s="27">
        <v>256.2</v>
      </c>
      <c r="G16813" s="27" t="str">
        <f>VLOOKUP(C16813,W:Y,3,TRUE)</f>
        <v>May 23</v>
      </c>
      <c r="H16813" s="27">
        <f t="shared" si="262"/>
        <v>16812</v>
      </c>
      <c r="I16813" s="30" t="str">
        <f>IF(G16813='Check Register'!$E$1,H16813,"")</f>
        <v/>
      </c>
    </row>
    <row r="16814" spans="1:9" x14ac:dyDescent="0.3">
      <c r="A16814" t="s">
        <v>1390</v>
      </c>
      <c r="B16814" t="s">
        <v>1318</v>
      </c>
      <c r="C16814" s="7">
        <v>45068</v>
      </c>
      <c r="E16814" s="27">
        <v>10000</v>
      </c>
      <c r="G16814" s="27" t="str">
        <f>VLOOKUP(C16814,W:Y,3,TRUE)</f>
        <v>May 23</v>
      </c>
      <c r="H16814" s="27">
        <f t="shared" si="262"/>
        <v>16813</v>
      </c>
      <c r="I16814" s="30" t="str">
        <f>IF(G16814='Check Register'!$E$1,H16814,"")</f>
        <v/>
      </c>
    </row>
    <row r="16815" spans="1:9" x14ac:dyDescent="0.3">
      <c r="A16815" t="s">
        <v>174</v>
      </c>
      <c r="B16815" t="s">
        <v>814</v>
      </c>
      <c r="C16815" s="7">
        <v>45068</v>
      </c>
      <c r="E16815" s="27">
        <v>1898</v>
      </c>
      <c r="G16815" s="27" t="str">
        <f>VLOOKUP(C16815,W:Y,3,TRUE)</f>
        <v>May 23</v>
      </c>
      <c r="H16815" s="27">
        <f t="shared" si="262"/>
        <v>16814</v>
      </c>
      <c r="I16815" s="30" t="str">
        <f>IF(G16815='Check Register'!$E$1,H16815,"")</f>
        <v/>
      </c>
    </row>
    <row r="16816" spans="1:9" x14ac:dyDescent="0.3">
      <c r="A16816" t="s">
        <v>1391</v>
      </c>
      <c r="B16816" t="s">
        <v>1324</v>
      </c>
      <c r="C16816" s="7">
        <v>45068</v>
      </c>
      <c r="E16816" s="27">
        <v>145</v>
      </c>
      <c r="G16816" s="27" t="str">
        <f>VLOOKUP(C16816,W:Y,3,TRUE)</f>
        <v>May 23</v>
      </c>
      <c r="H16816" s="27">
        <f t="shared" si="262"/>
        <v>16815</v>
      </c>
      <c r="I16816" s="30" t="str">
        <f>IF(G16816='Check Register'!$E$1,H16816,"")</f>
        <v/>
      </c>
    </row>
    <row r="16817" spans="1:9" x14ac:dyDescent="0.3">
      <c r="A16817" t="s">
        <v>29</v>
      </c>
      <c r="B16817" t="s">
        <v>847</v>
      </c>
      <c r="C16817" s="7">
        <v>45068</v>
      </c>
      <c r="E16817" s="27">
        <v>726.16</v>
      </c>
      <c r="G16817" s="27" t="str">
        <f>VLOOKUP(C16817,W:Y,3,TRUE)</f>
        <v>May 23</v>
      </c>
      <c r="H16817" s="27">
        <f t="shared" si="262"/>
        <v>16816</v>
      </c>
      <c r="I16817" s="30" t="str">
        <f>IF(G16817='Check Register'!$E$1,H16817,"")</f>
        <v/>
      </c>
    </row>
    <row r="16818" spans="1:9" x14ac:dyDescent="0.3">
      <c r="A16818" t="s">
        <v>1036</v>
      </c>
      <c r="B16818" t="s">
        <v>1110</v>
      </c>
      <c r="C16818" s="7">
        <v>45068</v>
      </c>
      <c r="E16818" s="27">
        <v>332.59</v>
      </c>
      <c r="G16818" s="27" t="str">
        <f>VLOOKUP(C16818,W:Y,3,TRUE)</f>
        <v>May 23</v>
      </c>
      <c r="H16818" s="27">
        <f t="shared" si="262"/>
        <v>16817</v>
      </c>
      <c r="I16818" s="30" t="str">
        <f>IF(G16818='Check Register'!$E$1,H16818,"")</f>
        <v/>
      </c>
    </row>
    <row r="16819" spans="1:9" x14ac:dyDescent="0.3">
      <c r="A16819" t="s">
        <v>754</v>
      </c>
      <c r="B16819" t="s">
        <v>848</v>
      </c>
      <c r="C16819" s="7">
        <v>45068</v>
      </c>
      <c r="E16819" s="27">
        <v>664.93</v>
      </c>
      <c r="G16819" s="27" t="str">
        <f>VLOOKUP(C16819,W:Y,3,TRUE)</f>
        <v>May 23</v>
      </c>
      <c r="H16819" s="27">
        <f t="shared" si="262"/>
        <v>16818</v>
      </c>
      <c r="I16819" s="30" t="str">
        <f>IF(G16819='Check Register'!$E$1,H16819,"")</f>
        <v/>
      </c>
    </row>
    <row r="16820" spans="1:9" x14ac:dyDescent="0.3">
      <c r="A16820" t="s">
        <v>146</v>
      </c>
      <c r="B16820" t="s">
        <v>930</v>
      </c>
      <c r="C16820" s="7">
        <v>45068</v>
      </c>
      <c r="E16820" s="27">
        <v>1144.8399999999999</v>
      </c>
      <c r="G16820" s="27" t="str">
        <f>VLOOKUP(C16820,W:Y,3,TRUE)</f>
        <v>May 23</v>
      </c>
      <c r="H16820" s="27">
        <f t="shared" si="262"/>
        <v>16819</v>
      </c>
      <c r="I16820" s="30" t="str">
        <f>IF(G16820='Check Register'!$E$1,H16820,"")</f>
        <v/>
      </c>
    </row>
    <row r="16821" spans="1:9" x14ac:dyDescent="0.3">
      <c r="A16821" t="s">
        <v>281</v>
      </c>
      <c r="B16821" t="s">
        <v>795</v>
      </c>
      <c r="C16821" s="7">
        <v>45068</v>
      </c>
      <c r="E16821" s="27">
        <v>190.1</v>
      </c>
      <c r="G16821" s="27" t="str">
        <f>VLOOKUP(C16821,W:Y,3,TRUE)</f>
        <v>May 23</v>
      </c>
      <c r="H16821" s="27">
        <f t="shared" si="262"/>
        <v>16820</v>
      </c>
      <c r="I16821" s="30" t="str">
        <f>IF(G16821='Check Register'!$E$1,H16821,"")</f>
        <v/>
      </c>
    </row>
    <row r="16822" spans="1:9" x14ac:dyDescent="0.3">
      <c r="A16822" t="s">
        <v>223</v>
      </c>
      <c r="B16822" t="s">
        <v>875</v>
      </c>
      <c r="C16822" s="7">
        <v>45068</v>
      </c>
      <c r="E16822" s="27">
        <v>28.12</v>
      </c>
      <c r="G16822" s="27" t="str">
        <f>VLOOKUP(C16822,W:Y,3,TRUE)</f>
        <v>May 23</v>
      </c>
      <c r="H16822" s="27">
        <f t="shared" si="262"/>
        <v>16821</v>
      </c>
      <c r="I16822" s="30" t="str">
        <f>IF(G16822='Check Register'!$E$1,H16822,"")</f>
        <v/>
      </c>
    </row>
    <row r="16823" spans="1:9" x14ac:dyDescent="0.3">
      <c r="A16823" t="s">
        <v>1392</v>
      </c>
      <c r="B16823" t="s">
        <v>1234</v>
      </c>
      <c r="C16823" s="7">
        <v>45068</v>
      </c>
      <c r="E16823" s="27">
        <v>238</v>
      </c>
      <c r="G16823" s="27" t="str">
        <f>VLOOKUP(C16823,W:Y,3,TRUE)</f>
        <v>May 23</v>
      </c>
      <c r="H16823" s="27">
        <f t="shared" si="262"/>
        <v>16822</v>
      </c>
      <c r="I16823" s="30" t="str">
        <f>IF(G16823='Check Register'!$E$1,H16823,"")</f>
        <v/>
      </c>
    </row>
    <row r="16824" spans="1:9" x14ac:dyDescent="0.3">
      <c r="A16824" t="s">
        <v>581</v>
      </c>
      <c r="B16824" t="s">
        <v>851</v>
      </c>
      <c r="C16824" s="7">
        <v>45068</v>
      </c>
      <c r="E16824" s="27">
        <v>3753.8</v>
      </c>
      <c r="G16824" s="27" t="str">
        <f>VLOOKUP(C16824,W:Y,3,TRUE)</f>
        <v>May 23</v>
      </c>
      <c r="H16824" s="27">
        <f t="shared" si="262"/>
        <v>16823</v>
      </c>
      <c r="I16824" s="30" t="str">
        <f>IF(G16824='Check Register'!$E$1,H16824,"")</f>
        <v/>
      </c>
    </row>
    <row r="16825" spans="1:9" x14ac:dyDescent="0.3">
      <c r="A16825" t="s">
        <v>901</v>
      </c>
      <c r="B16825" t="s">
        <v>935</v>
      </c>
      <c r="C16825" s="7">
        <v>45068</v>
      </c>
      <c r="E16825" s="27">
        <v>7782.66</v>
      </c>
      <c r="G16825" s="27" t="str">
        <f>VLOOKUP(C16825,W:Y,3,TRUE)</f>
        <v>May 23</v>
      </c>
      <c r="H16825" s="27">
        <f t="shared" si="262"/>
        <v>16824</v>
      </c>
      <c r="I16825" s="30" t="str">
        <f>IF(G16825='Check Register'!$E$1,H16825,"")</f>
        <v/>
      </c>
    </row>
    <row r="16826" spans="1:9" x14ac:dyDescent="0.3">
      <c r="A16826" t="s">
        <v>250</v>
      </c>
      <c r="B16826" t="s">
        <v>997</v>
      </c>
      <c r="C16826" s="7">
        <v>45068</v>
      </c>
      <c r="E16826" s="27">
        <v>1020</v>
      </c>
      <c r="G16826" s="27" t="str">
        <f>VLOOKUP(C16826,W:Y,3,TRUE)</f>
        <v>May 23</v>
      </c>
      <c r="H16826" s="27">
        <f t="shared" si="262"/>
        <v>16825</v>
      </c>
      <c r="I16826" s="30" t="str">
        <f>IF(G16826='Check Register'!$E$1,H16826,"")</f>
        <v/>
      </c>
    </row>
    <row r="16827" spans="1:9" x14ac:dyDescent="0.3">
      <c r="A16827" t="s">
        <v>51</v>
      </c>
      <c r="B16827" t="s">
        <v>798</v>
      </c>
      <c r="C16827" s="7">
        <v>45068</v>
      </c>
      <c r="E16827" s="27">
        <v>87.5</v>
      </c>
      <c r="G16827" s="27" t="str">
        <f>VLOOKUP(C16827,W:Y,3,TRUE)</f>
        <v>May 23</v>
      </c>
      <c r="H16827" s="27">
        <f t="shared" si="262"/>
        <v>16826</v>
      </c>
      <c r="I16827" s="30" t="str">
        <f>IF(G16827='Check Register'!$E$1,H16827,"")</f>
        <v/>
      </c>
    </row>
    <row r="16828" spans="1:9" x14ac:dyDescent="0.3">
      <c r="A16828" t="s">
        <v>493</v>
      </c>
      <c r="B16828" t="s">
        <v>879</v>
      </c>
      <c r="C16828" s="7">
        <v>45068</v>
      </c>
      <c r="E16828" s="27">
        <v>1064</v>
      </c>
      <c r="G16828" s="27" t="str">
        <f>VLOOKUP(C16828,W:Y,3,TRUE)</f>
        <v>May 23</v>
      </c>
      <c r="H16828" s="27">
        <f t="shared" si="262"/>
        <v>16827</v>
      </c>
      <c r="I16828" s="30" t="str">
        <f>IF(G16828='Check Register'!$E$1,H16828,"")</f>
        <v/>
      </c>
    </row>
    <row r="16829" spans="1:9" x14ac:dyDescent="0.3">
      <c r="A16829" t="s">
        <v>114</v>
      </c>
      <c r="B16829" t="s">
        <v>880</v>
      </c>
      <c r="C16829" s="7">
        <v>45068</v>
      </c>
      <c r="E16829" s="27">
        <v>2230.73</v>
      </c>
      <c r="G16829" s="27" t="str">
        <f>VLOOKUP(C16829,W:Y,3,TRUE)</f>
        <v>May 23</v>
      </c>
      <c r="H16829" s="27">
        <f t="shared" si="262"/>
        <v>16828</v>
      </c>
      <c r="I16829" s="30" t="str">
        <f>IF(G16829='Check Register'!$E$1,H16829,"")</f>
        <v/>
      </c>
    </row>
    <row r="16830" spans="1:9" x14ac:dyDescent="0.3">
      <c r="A16830" t="s">
        <v>417</v>
      </c>
      <c r="B16830" t="s">
        <v>1141</v>
      </c>
      <c r="C16830" s="7">
        <v>45068</v>
      </c>
      <c r="E16830" s="27">
        <v>1500</v>
      </c>
      <c r="G16830" s="27" t="str">
        <f>VLOOKUP(C16830,W:Y,3,TRUE)</f>
        <v>May 23</v>
      </c>
      <c r="H16830" s="27">
        <f t="shared" si="262"/>
        <v>16829</v>
      </c>
      <c r="I16830" s="30" t="str">
        <f>IF(G16830='Check Register'!$E$1,H16830,"")</f>
        <v/>
      </c>
    </row>
    <row r="16831" spans="1:9" x14ac:dyDescent="0.3">
      <c r="A16831" t="s">
        <v>1280</v>
      </c>
      <c r="B16831" t="s">
        <v>1270</v>
      </c>
      <c r="C16831" s="7">
        <v>45068</v>
      </c>
      <c r="E16831" s="27">
        <v>131.46</v>
      </c>
      <c r="G16831" s="27" t="str">
        <f>VLOOKUP(C16831,W:Y,3,TRUE)</f>
        <v>May 23</v>
      </c>
      <c r="H16831" s="27">
        <f t="shared" si="262"/>
        <v>16830</v>
      </c>
      <c r="I16831" s="30" t="str">
        <f>IF(G16831='Check Register'!$E$1,H16831,"")</f>
        <v/>
      </c>
    </row>
    <row r="16832" spans="1:9" x14ac:dyDescent="0.3">
      <c r="A16832" t="s">
        <v>57</v>
      </c>
      <c r="B16832" t="s">
        <v>884</v>
      </c>
      <c r="C16832" s="7">
        <v>45068</v>
      </c>
      <c r="E16832" s="27">
        <v>150.66</v>
      </c>
      <c r="G16832" s="27" t="str">
        <f>VLOOKUP(C16832,W:Y,3,TRUE)</f>
        <v>May 23</v>
      </c>
      <c r="H16832" s="27">
        <f t="shared" si="262"/>
        <v>16831</v>
      </c>
      <c r="I16832" s="30" t="str">
        <f>IF(G16832='Check Register'!$E$1,H16832,"")</f>
        <v/>
      </c>
    </row>
    <row r="16833" spans="1:9" x14ac:dyDescent="0.3">
      <c r="A16833" t="s">
        <v>1393</v>
      </c>
      <c r="B16833" t="s">
        <v>1394</v>
      </c>
      <c r="C16833" s="7">
        <v>45068</v>
      </c>
      <c r="E16833" s="27">
        <v>480</v>
      </c>
      <c r="G16833" s="27" t="str">
        <f>VLOOKUP(C16833,W:Y,3,TRUE)</f>
        <v>May 23</v>
      </c>
      <c r="H16833" s="27">
        <f t="shared" si="262"/>
        <v>16832</v>
      </c>
      <c r="I16833" s="30" t="str">
        <f>IF(G16833='Check Register'!$E$1,H16833,"")</f>
        <v/>
      </c>
    </row>
    <row r="16834" spans="1:9" x14ac:dyDescent="0.3">
      <c r="A16834" t="s">
        <v>584</v>
      </c>
      <c r="B16834" t="s">
        <v>857</v>
      </c>
      <c r="C16834" s="7">
        <v>45068</v>
      </c>
      <c r="E16834" s="27">
        <v>50</v>
      </c>
      <c r="G16834" s="27" t="str">
        <f>VLOOKUP(C16834,W:Y,3,TRUE)</f>
        <v>May 23</v>
      </c>
      <c r="H16834" s="27">
        <f t="shared" si="262"/>
        <v>16833</v>
      </c>
      <c r="I16834" s="30" t="str">
        <f>IF(G16834='Check Register'!$E$1,H16834,"")</f>
        <v/>
      </c>
    </row>
    <row r="16835" spans="1:9" x14ac:dyDescent="0.3">
      <c r="A16835" t="s">
        <v>609</v>
      </c>
      <c r="B16835" t="s">
        <v>829</v>
      </c>
      <c r="C16835" s="7">
        <v>45068</v>
      </c>
      <c r="E16835" s="27">
        <v>184.14</v>
      </c>
      <c r="G16835" s="27" t="str">
        <f>VLOOKUP(C16835,W:Y,3,TRUE)</f>
        <v>May 23</v>
      </c>
      <c r="H16835" s="27">
        <f t="shared" ref="H16835:H16898" si="263">1+H16834</f>
        <v>16834</v>
      </c>
      <c r="I16835" s="30" t="str">
        <f>IF(G16835='Check Register'!$E$1,H16835,"")</f>
        <v/>
      </c>
    </row>
    <row r="16836" spans="1:9" x14ac:dyDescent="0.3">
      <c r="A16836" t="s">
        <v>576</v>
      </c>
      <c r="B16836" t="s">
        <v>1006</v>
      </c>
      <c r="C16836" s="7">
        <v>45068</v>
      </c>
      <c r="E16836" s="27">
        <v>11646.33</v>
      </c>
      <c r="G16836" s="27" t="str">
        <f>VLOOKUP(C16836,W:Y,3,TRUE)</f>
        <v>May 23</v>
      </c>
      <c r="H16836" s="27">
        <f t="shared" si="263"/>
        <v>16835</v>
      </c>
      <c r="I16836" s="30" t="str">
        <f>IF(G16836='Check Register'!$E$1,H16836,"")</f>
        <v/>
      </c>
    </row>
    <row r="16837" spans="1:9" x14ac:dyDescent="0.3">
      <c r="A16837" t="s">
        <v>1395</v>
      </c>
      <c r="B16837" t="s">
        <v>1396</v>
      </c>
      <c r="C16837" s="7">
        <v>45068</v>
      </c>
      <c r="E16837" s="27">
        <v>604278.02</v>
      </c>
      <c r="G16837" s="27" t="str">
        <f>VLOOKUP(C16837,W:Y,3,TRUE)</f>
        <v>May 23</v>
      </c>
      <c r="H16837" s="27">
        <f t="shared" si="263"/>
        <v>16836</v>
      </c>
      <c r="I16837" s="30" t="str">
        <f>IF(G16837='Check Register'!$E$1,H16837,"")</f>
        <v/>
      </c>
    </row>
    <row r="16838" spans="1:9" x14ac:dyDescent="0.3">
      <c r="A16838" t="s">
        <v>1063</v>
      </c>
      <c r="B16838" t="s">
        <v>1124</v>
      </c>
      <c r="C16838" s="7">
        <v>45068</v>
      </c>
      <c r="E16838" s="27">
        <v>85.25</v>
      </c>
      <c r="G16838" s="27" t="str">
        <f>VLOOKUP(C16838,W:Y,3,TRUE)</f>
        <v>May 23</v>
      </c>
      <c r="H16838" s="27">
        <f t="shared" si="263"/>
        <v>16837</v>
      </c>
      <c r="I16838" s="30" t="str">
        <f>IF(G16838='Check Register'!$E$1,H16838,"")</f>
        <v/>
      </c>
    </row>
    <row r="16839" spans="1:9" x14ac:dyDescent="0.3">
      <c r="A16839" t="s">
        <v>126</v>
      </c>
      <c r="B16839" t="s">
        <v>866</v>
      </c>
      <c r="C16839" s="7">
        <v>45068</v>
      </c>
      <c r="E16839" s="27">
        <v>638.6</v>
      </c>
      <c r="G16839" s="27" t="str">
        <f>VLOOKUP(C16839,W:Y,3,TRUE)</f>
        <v>May 23</v>
      </c>
      <c r="H16839" s="27">
        <f t="shared" si="263"/>
        <v>16838</v>
      </c>
      <c r="I16839" s="30" t="str">
        <f>IF(G16839='Check Register'!$E$1,H16839,"")</f>
        <v/>
      </c>
    </row>
    <row r="16840" spans="1:9" x14ac:dyDescent="0.3">
      <c r="A16840" t="s">
        <v>1012</v>
      </c>
      <c r="B16840" t="s">
        <v>982</v>
      </c>
      <c r="C16840" s="7">
        <v>45069</v>
      </c>
      <c r="E16840" s="27">
        <v>120176.25</v>
      </c>
      <c r="G16840" s="27" t="str">
        <f>VLOOKUP(C16840,W:Y,3,TRUE)</f>
        <v>May 23</v>
      </c>
      <c r="H16840" s="27">
        <f t="shared" si="263"/>
        <v>16839</v>
      </c>
      <c r="I16840" s="30" t="str">
        <f>IF(G16840='Check Register'!$E$1,H16840,"")</f>
        <v/>
      </c>
    </row>
    <row r="16841" spans="1:9" x14ac:dyDescent="0.3">
      <c r="A16841" t="s">
        <v>562</v>
      </c>
      <c r="B16841" t="s">
        <v>828</v>
      </c>
      <c r="C16841" s="7">
        <v>45069</v>
      </c>
      <c r="E16841" s="27">
        <v>1343.3</v>
      </c>
      <c r="G16841" s="27" t="str">
        <f>VLOOKUP(C16841,W:Y,3,TRUE)</f>
        <v>May 23</v>
      </c>
      <c r="H16841" s="27">
        <f t="shared" si="263"/>
        <v>16840</v>
      </c>
      <c r="I16841" s="30" t="str">
        <f>IF(G16841='Check Register'!$E$1,H16841,"")</f>
        <v/>
      </c>
    </row>
    <row r="16842" spans="1:9" x14ac:dyDescent="0.3">
      <c r="A16842" t="s">
        <v>326</v>
      </c>
      <c r="B16842" t="s">
        <v>1114</v>
      </c>
      <c r="C16842" s="7">
        <v>45069</v>
      </c>
      <c r="E16842" s="27">
        <v>1734236.52</v>
      </c>
      <c r="G16842" s="27" t="str">
        <f>VLOOKUP(C16842,W:Y,3,TRUE)</f>
        <v>May 23</v>
      </c>
      <c r="H16842" s="27">
        <f t="shared" si="263"/>
        <v>16841</v>
      </c>
      <c r="I16842" s="30" t="str">
        <f>IF(G16842='Check Register'!$E$1,H16842,"")</f>
        <v/>
      </c>
    </row>
    <row r="16843" spans="1:9" x14ac:dyDescent="0.3">
      <c r="A16843" t="s">
        <v>1282</v>
      </c>
      <c r="B16843" t="s">
        <v>1103</v>
      </c>
      <c r="C16843" s="7">
        <v>45069</v>
      </c>
      <c r="E16843" s="27">
        <v>1499460.43</v>
      </c>
      <c r="G16843" s="27" t="str">
        <f>VLOOKUP(C16843,W:Y,3,TRUE)</f>
        <v>May 23</v>
      </c>
      <c r="H16843" s="27">
        <f t="shared" si="263"/>
        <v>16842</v>
      </c>
      <c r="I16843" s="30" t="str">
        <f>IF(G16843='Check Register'!$E$1,H16843,"")</f>
        <v/>
      </c>
    </row>
    <row r="16844" spans="1:9" x14ac:dyDescent="0.3">
      <c r="A16844" t="s">
        <v>405</v>
      </c>
      <c r="B16844" t="s">
        <v>867</v>
      </c>
      <c r="C16844" s="7">
        <v>45072</v>
      </c>
      <c r="E16844" s="27">
        <v>684</v>
      </c>
      <c r="G16844" s="27" t="str">
        <f>VLOOKUP(C16844,W:Y,3,TRUE)</f>
        <v>May 23</v>
      </c>
      <c r="H16844" s="27">
        <f t="shared" si="263"/>
        <v>16843</v>
      </c>
      <c r="I16844" s="30" t="str">
        <f>IF(G16844='Check Register'!$E$1,H16844,"")</f>
        <v/>
      </c>
    </row>
    <row r="16845" spans="1:9" x14ac:dyDescent="0.3">
      <c r="A16845" t="s">
        <v>255</v>
      </c>
      <c r="B16845" t="s">
        <v>809</v>
      </c>
      <c r="C16845" s="7">
        <v>45072</v>
      </c>
      <c r="E16845" s="27">
        <v>4333.55</v>
      </c>
      <c r="G16845" s="27" t="str">
        <f>VLOOKUP(C16845,W:Y,3,TRUE)</f>
        <v>May 23</v>
      </c>
      <c r="H16845" s="27">
        <f t="shared" si="263"/>
        <v>16844</v>
      </c>
      <c r="I16845" s="30" t="str">
        <f>IF(G16845='Check Register'!$E$1,H16845,"")</f>
        <v/>
      </c>
    </row>
    <row r="16846" spans="1:9" x14ac:dyDescent="0.3">
      <c r="A16846" t="s">
        <v>7</v>
      </c>
      <c r="B16846" t="s">
        <v>810</v>
      </c>
      <c r="C16846" s="7">
        <v>45072</v>
      </c>
      <c r="E16846" s="27">
        <v>155.9</v>
      </c>
      <c r="G16846" s="27" t="str">
        <f>VLOOKUP(C16846,W:Y,3,TRUE)</f>
        <v>May 23</v>
      </c>
      <c r="H16846" s="27">
        <f t="shared" si="263"/>
        <v>16845</v>
      </c>
      <c r="I16846" s="30" t="str">
        <f>IF(G16846='Check Register'!$E$1,H16846,"")</f>
        <v/>
      </c>
    </row>
    <row r="16847" spans="1:9" x14ac:dyDescent="0.3">
      <c r="A16847" t="s">
        <v>132</v>
      </c>
      <c r="B16847" t="s">
        <v>837</v>
      </c>
      <c r="C16847" s="7">
        <v>45072</v>
      </c>
      <c r="E16847" s="27">
        <v>72.08</v>
      </c>
      <c r="G16847" s="27" t="str">
        <f>VLOOKUP(C16847,W:Y,3,TRUE)</f>
        <v>May 23</v>
      </c>
      <c r="H16847" s="27">
        <f t="shared" si="263"/>
        <v>16846</v>
      </c>
      <c r="I16847" s="30" t="str">
        <f>IF(G16847='Check Register'!$E$1,H16847,"")</f>
        <v/>
      </c>
    </row>
    <row r="16848" spans="1:9" x14ac:dyDescent="0.3">
      <c r="A16848" t="s">
        <v>133</v>
      </c>
      <c r="B16848" t="s">
        <v>812</v>
      </c>
      <c r="C16848" s="7">
        <v>45072</v>
      </c>
      <c r="E16848" s="27">
        <v>175.95</v>
      </c>
      <c r="G16848" s="27" t="str">
        <f>VLOOKUP(C16848,W:Y,3,TRUE)</f>
        <v>May 23</v>
      </c>
      <c r="H16848" s="27">
        <f t="shared" si="263"/>
        <v>16847</v>
      </c>
      <c r="I16848" s="30" t="str">
        <f>IF(G16848='Check Register'!$E$1,H16848,"")</f>
        <v/>
      </c>
    </row>
    <row r="16849" spans="1:9" x14ac:dyDescent="0.3">
      <c r="A16849" t="s">
        <v>134</v>
      </c>
      <c r="B16849" t="s">
        <v>840</v>
      </c>
      <c r="C16849" s="7">
        <v>45072</v>
      </c>
      <c r="E16849" s="27">
        <v>283.54000000000002</v>
      </c>
      <c r="G16849" s="27" t="str">
        <f>VLOOKUP(C16849,W:Y,3,TRUE)</f>
        <v>May 23</v>
      </c>
      <c r="H16849" s="27">
        <f t="shared" si="263"/>
        <v>16848</v>
      </c>
      <c r="I16849" s="30" t="str">
        <f>IF(G16849='Check Register'!$E$1,H16849,"")</f>
        <v/>
      </c>
    </row>
    <row r="16850" spans="1:9" x14ac:dyDescent="0.3">
      <c r="A16850" t="s">
        <v>752</v>
      </c>
      <c r="B16850" t="s">
        <v>841</v>
      </c>
      <c r="C16850" s="7">
        <v>45072</v>
      </c>
      <c r="E16850" s="27">
        <v>2675.1</v>
      </c>
      <c r="G16850" s="27" t="str">
        <f>VLOOKUP(C16850,W:Y,3,TRUE)</f>
        <v>May 23</v>
      </c>
      <c r="H16850" s="27">
        <f t="shared" si="263"/>
        <v>16849</v>
      </c>
      <c r="I16850" s="30" t="str">
        <f>IF(G16850='Check Register'!$E$1,H16850,"")</f>
        <v/>
      </c>
    </row>
    <row r="16851" spans="1:9" x14ac:dyDescent="0.3">
      <c r="A16851" t="s">
        <v>17</v>
      </c>
      <c r="B16851" t="s">
        <v>780</v>
      </c>
      <c r="C16851" s="7">
        <v>45072</v>
      </c>
      <c r="E16851" s="27">
        <v>8323.86</v>
      </c>
      <c r="G16851" s="27" t="str">
        <f>VLOOKUP(C16851,W:Y,3,TRUE)</f>
        <v>May 23</v>
      </c>
      <c r="H16851" s="27">
        <f t="shared" si="263"/>
        <v>16850</v>
      </c>
      <c r="I16851" s="30" t="str">
        <f>IF(G16851='Check Register'!$E$1,H16851,"")</f>
        <v/>
      </c>
    </row>
    <row r="16852" spans="1:9" x14ac:dyDescent="0.3">
      <c r="A16852" t="s">
        <v>291</v>
      </c>
      <c r="B16852" t="s">
        <v>781</v>
      </c>
      <c r="C16852" s="7">
        <v>45072</v>
      </c>
      <c r="E16852" s="27">
        <v>2823.1</v>
      </c>
      <c r="G16852" s="27" t="str">
        <f>VLOOKUP(C16852,W:Y,3,TRUE)</f>
        <v>May 23</v>
      </c>
      <c r="H16852" s="27">
        <f t="shared" si="263"/>
        <v>16851</v>
      </c>
      <c r="I16852" s="30" t="str">
        <f>IF(G16852='Check Register'!$E$1,H16852,"")</f>
        <v/>
      </c>
    </row>
    <row r="16853" spans="1:9" x14ac:dyDescent="0.3">
      <c r="A16853" t="s">
        <v>651</v>
      </c>
      <c r="B16853" t="s">
        <v>782</v>
      </c>
      <c r="C16853" s="7">
        <v>45072</v>
      </c>
      <c r="E16853" s="27">
        <v>11349.19</v>
      </c>
      <c r="G16853" s="27" t="str">
        <f>VLOOKUP(C16853,W:Y,3,TRUE)</f>
        <v>May 23</v>
      </c>
      <c r="H16853" s="27">
        <f t="shared" si="263"/>
        <v>16852</v>
      </c>
      <c r="I16853" s="30" t="str">
        <f>IF(G16853='Check Register'!$E$1,H16853,"")</f>
        <v/>
      </c>
    </row>
    <row r="16854" spans="1:9" x14ac:dyDescent="0.3">
      <c r="A16854" t="s">
        <v>1283</v>
      </c>
      <c r="B16854" t="s">
        <v>1278</v>
      </c>
      <c r="C16854" s="7">
        <v>45072</v>
      </c>
      <c r="E16854" s="27">
        <v>2252.4</v>
      </c>
      <c r="G16854" s="27" t="str">
        <f>VLOOKUP(C16854,W:Y,3,TRUE)</f>
        <v>May 23</v>
      </c>
      <c r="H16854" s="27">
        <f t="shared" si="263"/>
        <v>16853</v>
      </c>
      <c r="I16854" s="30" t="str">
        <f>IF(G16854='Check Register'!$E$1,H16854,"")</f>
        <v/>
      </c>
    </row>
    <row r="16855" spans="1:9" x14ac:dyDescent="0.3">
      <c r="A16855" t="s">
        <v>456</v>
      </c>
      <c r="B16855" t="s">
        <v>785</v>
      </c>
      <c r="C16855" s="7">
        <v>45072</v>
      </c>
      <c r="E16855" s="27">
        <v>950</v>
      </c>
      <c r="G16855" s="27" t="str">
        <f>VLOOKUP(C16855,W:Y,3,TRUE)</f>
        <v>May 23</v>
      </c>
      <c r="H16855" s="27">
        <f t="shared" si="263"/>
        <v>16854</v>
      </c>
      <c r="I16855" s="30" t="str">
        <f>IF(G16855='Check Register'!$E$1,H16855,"")</f>
        <v/>
      </c>
    </row>
    <row r="16856" spans="1:9" x14ac:dyDescent="0.3">
      <c r="A16856" t="s">
        <v>178</v>
      </c>
      <c r="B16856" t="s">
        <v>871</v>
      </c>
      <c r="C16856" s="7">
        <v>45072</v>
      </c>
      <c r="E16856" s="27">
        <v>2028.61</v>
      </c>
      <c r="G16856" s="27" t="str">
        <f>VLOOKUP(C16856,W:Y,3,TRUE)</f>
        <v>May 23</v>
      </c>
      <c r="H16856" s="27">
        <f t="shared" si="263"/>
        <v>16855</v>
      </c>
      <c r="I16856" s="30" t="str">
        <f>IF(G16856='Check Register'!$E$1,H16856,"")</f>
        <v/>
      </c>
    </row>
    <row r="16857" spans="1:9" x14ac:dyDescent="0.3">
      <c r="A16857" t="s">
        <v>749</v>
      </c>
      <c r="B16857" t="s">
        <v>842</v>
      </c>
      <c r="C16857" s="7">
        <v>45072</v>
      </c>
      <c r="E16857" s="27">
        <v>448.1</v>
      </c>
      <c r="G16857" s="27" t="str">
        <f>VLOOKUP(C16857,W:Y,3,TRUE)</f>
        <v>May 23</v>
      </c>
      <c r="H16857" s="27">
        <f t="shared" si="263"/>
        <v>16856</v>
      </c>
      <c r="I16857" s="30" t="str">
        <f>IF(G16857='Check Register'!$E$1,H16857,"")</f>
        <v/>
      </c>
    </row>
    <row r="16858" spans="1:9" x14ac:dyDescent="0.3">
      <c r="A16858" t="s">
        <v>26</v>
      </c>
      <c r="B16858" t="s">
        <v>787</v>
      </c>
      <c r="C16858" s="7">
        <v>45072</v>
      </c>
      <c r="E16858" s="27">
        <v>5488.23</v>
      </c>
      <c r="G16858" s="27" t="str">
        <f>VLOOKUP(C16858,W:Y,3,TRUE)</f>
        <v>May 23</v>
      </c>
      <c r="H16858" s="27">
        <f t="shared" si="263"/>
        <v>16857</v>
      </c>
      <c r="I16858" s="30" t="str">
        <f>IF(G16858='Check Register'!$E$1,H16858,"")</f>
        <v/>
      </c>
    </row>
    <row r="16859" spans="1:9" x14ac:dyDescent="0.3">
      <c r="A16859" t="s">
        <v>1061</v>
      </c>
      <c r="B16859" t="s">
        <v>1126</v>
      </c>
      <c r="C16859" s="7">
        <v>45072</v>
      </c>
      <c r="E16859" s="27">
        <v>43.95</v>
      </c>
      <c r="G16859" s="27" t="str">
        <f>VLOOKUP(C16859,W:Y,3,TRUE)</f>
        <v>May 23</v>
      </c>
      <c r="H16859" s="27">
        <f t="shared" si="263"/>
        <v>16858</v>
      </c>
      <c r="I16859" s="30" t="str">
        <f>IF(G16859='Check Register'!$E$1,H16859,"")</f>
        <v/>
      </c>
    </row>
    <row r="16860" spans="1:9" x14ac:dyDescent="0.3">
      <c r="A16860" t="s">
        <v>1397</v>
      </c>
      <c r="B16860" t="s">
        <v>1398</v>
      </c>
      <c r="C16860" s="7">
        <v>45072</v>
      </c>
      <c r="E16860" s="27">
        <v>13</v>
      </c>
      <c r="G16860" s="27" t="str">
        <f>VLOOKUP(C16860,W:Y,3,TRUE)</f>
        <v>May 23</v>
      </c>
      <c r="H16860" s="27">
        <f t="shared" si="263"/>
        <v>16859</v>
      </c>
      <c r="I16860" s="30" t="str">
        <f>IF(G16860='Check Register'!$E$1,H16860,"")</f>
        <v/>
      </c>
    </row>
    <row r="16861" spans="1:9" x14ac:dyDescent="0.3">
      <c r="A16861" t="s">
        <v>438</v>
      </c>
      <c r="B16861" t="s">
        <v>790</v>
      </c>
      <c r="C16861" s="7">
        <v>45072</v>
      </c>
      <c r="E16861" s="27">
        <v>230</v>
      </c>
      <c r="G16861" s="27" t="str">
        <f>VLOOKUP(C16861,W:Y,3,TRUE)</f>
        <v>May 23</v>
      </c>
      <c r="H16861" s="27">
        <f t="shared" si="263"/>
        <v>16860</v>
      </c>
      <c r="I16861" s="30" t="str">
        <f>IF(G16861='Check Register'!$E$1,H16861,"")</f>
        <v/>
      </c>
    </row>
    <row r="16862" spans="1:9" x14ac:dyDescent="0.3">
      <c r="A16862" t="s">
        <v>36</v>
      </c>
      <c r="B16862" t="s">
        <v>791</v>
      </c>
      <c r="C16862" s="7">
        <v>45072</v>
      </c>
      <c r="E16862" s="27">
        <v>459.72</v>
      </c>
      <c r="G16862" s="27" t="str">
        <f>VLOOKUP(C16862,W:Y,3,TRUE)</f>
        <v>May 23</v>
      </c>
      <c r="H16862" s="27">
        <f t="shared" si="263"/>
        <v>16861</v>
      </c>
      <c r="I16862" s="30" t="str">
        <f>IF(G16862='Check Register'!$E$1,H16862,"")</f>
        <v/>
      </c>
    </row>
    <row r="16863" spans="1:9" x14ac:dyDescent="0.3">
      <c r="A16863" t="s">
        <v>754</v>
      </c>
      <c r="B16863" t="s">
        <v>848</v>
      </c>
      <c r="C16863" s="7">
        <v>45072</v>
      </c>
      <c r="E16863" s="27">
        <v>22.98</v>
      </c>
      <c r="G16863" s="27" t="str">
        <f>VLOOKUP(C16863,W:Y,3,TRUE)</f>
        <v>May 23</v>
      </c>
      <c r="H16863" s="27">
        <f t="shared" si="263"/>
        <v>16862</v>
      </c>
      <c r="I16863" s="30" t="str">
        <f>IF(G16863='Check Register'!$E$1,H16863,"")</f>
        <v/>
      </c>
    </row>
    <row r="16864" spans="1:9" x14ac:dyDescent="0.3">
      <c r="A16864" t="s">
        <v>1399</v>
      </c>
      <c r="B16864" t="s">
        <v>1400</v>
      </c>
      <c r="C16864" s="7">
        <v>45072</v>
      </c>
      <c r="E16864" s="27">
        <v>51.49</v>
      </c>
      <c r="G16864" s="27" t="str">
        <f>VLOOKUP(C16864,W:Y,3,TRUE)</f>
        <v>May 23</v>
      </c>
      <c r="H16864" s="27">
        <f t="shared" si="263"/>
        <v>16863</v>
      </c>
      <c r="I16864" s="30" t="str">
        <f>IF(G16864='Check Register'!$E$1,H16864,"")</f>
        <v/>
      </c>
    </row>
    <row r="16865" spans="1:9" x14ac:dyDescent="0.3">
      <c r="A16865" t="s">
        <v>1039</v>
      </c>
      <c r="B16865" t="s">
        <v>1111</v>
      </c>
      <c r="C16865" s="7">
        <v>45072</v>
      </c>
      <c r="E16865" s="27">
        <v>2443.75</v>
      </c>
      <c r="G16865" s="27" t="str">
        <f>VLOOKUP(C16865,W:Y,3,TRUE)</f>
        <v>May 23</v>
      </c>
      <c r="H16865" s="27">
        <f t="shared" si="263"/>
        <v>16864</v>
      </c>
      <c r="I16865" s="30" t="str">
        <f>IF(G16865='Check Register'!$E$1,H16865,"")</f>
        <v/>
      </c>
    </row>
    <row r="16866" spans="1:9" x14ac:dyDescent="0.3">
      <c r="A16866" t="s">
        <v>281</v>
      </c>
      <c r="B16866" t="s">
        <v>795</v>
      </c>
      <c r="C16866" s="7">
        <v>45072</v>
      </c>
      <c r="E16866" s="27">
        <v>656.23</v>
      </c>
      <c r="G16866" s="27" t="str">
        <f>VLOOKUP(C16866,W:Y,3,TRUE)</f>
        <v>May 23</v>
      </c>
      <c r="H16866" s="27">
        <f t="shared" si="263"/>
        <v>16865</v>
      </c>
      <c r="I16866" s="30" t="str">
        <f>IF(G16866='Check Register'!$E$1,H16866,"")</f>
        <v/>
      </c>
    </row>
    <row r="16867" spans="1:9" x14ac:dyDescent="0.3">
      <c r="A16867" t="s">
        <v>1058</v>
      </c>
      <c r="B16867" t="s">
        <v>1098</v>
      </c>
      <c r="C16867" s="7">
        <v>45072</v>
      </c>
      <c r="E16867" s="27">
        <v>660</v>
      </c>
      <c r="G16867" s="27" t="str">
        <f>VLOOKUP(C16867,W:Y,3,TRUE)</f>
        <v>May 23</v>
      </c>
      <c r="H16867" s="27">
        <f t="shared" si="263"/>
        <v>16866</v>
      </c>
      <c r="I16867" s="30" t="str">
        <f>IF(G16867='Check Register'!$E$1,H16867,"")</f>
        <v/>
      </c>
    </row>
    <row r="16868" spans="1:9" x14ac:dyDescent="0.3">
      <c r="A16868" t="s">
        <v>51</v>
      </c>
      <c r="B16868" t="s">
        <v>798</v>
      </c>
      <c r="C16868" s="7">
        <v>45072</v>
      </c>
      <c r="E16868" s="27">
        <v>230</v>
      </c>
      <c r="G16868" s="27" t="str">
        <f>VLOOKUP(C16868,W:Y,3,TRUE)</f>
        <v>May 23</v>
      </c>
      <c r="H16868" s="27">
        <f t="shared" si="263"/>
        <v>16867</v>
      </c>
      <c r="I16868" s="30" t="str">
        <f>IF(G16868='Check Register'!$E$1,H16868,"")</f>
        <v/>
      </c>
    </row>
    <row r="16869" spans="1:9" x14ac:dyDescent="0.3">
      <c r="A16869" t="s">
        <v>1027</v>
      </c>
      <c r="B16869" t="s">
        <v>1128</v>
      </c>
      <c r="C16869" s="7">
        <v>45072</v>
      </c>
      <c r="E16869" s="27">
        <v>250.72</v>
      </c>
      <c r="G16869" s="27" t="str">
        <f>VLOOKUP(C16869,W:Y,3,TRUE)</f>
        <v>May 23</v>
      </c>
      <c r="H16869" s="27">
        <f t="shared" si="263"/>
        <v>16868</v>
      </c>
      <c r="I16869" s="30" t="str">
        <f>IF(G16869='Check Register'!$E$1,H16869,"")</f>
        <v/>
      </c>
    </row>
    <row r="16870" spans="1:9" x14ac:dyDescent="0.3">
      <c r="A16870" t="s">
        <v>1076</v>
      </c>
      <c r="B16870" t="s">
        <v>1154</v>
      </c>
      <c r="C16870" s="7">
        <v>45072</v>
      </c>
      <c r="E16870" s="27">
        <v>198.56</v>
      </c>
      <c r="G16870" s="27" t="str">
        <f>VLOOKUP(C16870,W:Y,3,TRUE)</f>
        <v>May 23</v>
      </c>
      <c r="H16870" s="27">
        <f t="shared" si="263"/>
        <v>16869</v>
      </c>
      <c r="I16870" s="30" t="str">
        <f>IF(G16870='Check Register'!$E$1,H16870,"")</f>
        <v/>
      </c>
    </row>
    <row r="16871" spans="1:9" x14ac:dyDescent="0.3">
      <c r="A16871" t="s">
        <v>155</v>
      </c>
      <c r="B16871" t="s">
        <v>1099</v>
      </c>
      <c r="C16871" s="7">
        <v>45072</v>
      </c>
      <c r="E16871" s="27">
        <v>1556.45</v>
      </c>
      <c r="G16871" s="27" t="str">
        <f>VLOOKUP(C16871,W:Y,3,TRUE)</f>
        <v>May 23</v>
      </c>
      <c r="H16871" s="27">
        <f t="shared" si="263"/>
        <v>16870</v>
      </c>
      <c r="I16871" s="30" t="str">
        <f>IF(G16871='Check Register'!$E$1,H16871,"")</f>
        <v/>
      </c>
    </row>
    <row r="16872" spans="1:9" x14ac:dyDescent="0.3">
      <c r="A16872" t="s">
        <v>627</v>
      </c>
      <c r="B16872" t="s">
        <v>878</v>
      </c>
      <c r="C16872" s="7">
        <v>45072</v>
      </c>
      <c r="E16872" s="27">
        <v>6688.6</v>
      </c>
      <c r="G16872" s="27" t="str">
        <f>VLOOKUP(C16872,W:Y,3,TRUE)</f>
        <v>May 23</v>
      </c>
      <c r="H16872" s="27">
        <f t="shared" si="263"/>
        <v>16871</v>
      </c>
      <c r="I16872" s="30" t="str">
        <f>IF(G16872='Check Register'!$E$1,H16872,"")</f>
        <v/>
      </c>
    </row>
    <row r="16873" spans="1:9" x14ac:dyDescent="0.3">
      <c r="A16873" t="s">
        <v>1401</v>
      </c>
      <c r="B16873" t="s">
        <v>1236</v>
      </c>
      <c r="C16873" s="7">
        <v>45072</v>
      </c>
      <c r="E16873" s="27">
        <v>2146.9</v>
      </c>
      <c r="G16873" s="27" t="str">
        <f>VLOOKUP(C16873,W:Y,3,TRUE)</f>
        <v>May 23</v>
      </c>
      <c r="H16873" s="27">
        <f t="shared" si="263"/>
        <v>16872</v>
      </c>
      <c r="I16873" s="30" t="str">
        <f>IF(G16873='Check Register'!$E$1,H16873,"")</f>
        <v/>
      </c>
    </row>
    <row r="16874" spans="1:9" x14ac:dyDescent="0.3">
      <c r="A16874" t="s">
        <v>1280</v>
      </c>
      <c r="B16874" t="s">
        <v>1270</v>
      </c>
      <c r="C16874" s="7">
        <v>45072</v>
      </c>
      <c r="E16874" s="27">
        <v>1614.05</v>
      </c>
      <c r="G16874" s="27" t="str">
        <f>VLOOKUP(C16874,W:Y,3,TRUE)</f>
        <v>May 23</v>
      </c>
      <c r="H16874" s="27">
        <f t="shared" si="263"/>
        <v>16873</v>
      </c>
      <c r="I16874" s="30" t="str">
        <f>IF(G16874='Check Register'!$E$1,H16874,"")</f>
        <v/>
      </c>
    </row>
    <row r="16875" spans="1:9" x14ac:dyDescent="0.3">
      <c r="A16875" t="s">
        <v>1290</v>
      </c>
      <c r="B16875" t="s">
        <v>1257</v>
      </c>
      <c r="C16875" s="7">
        <v>45072</v>
      </c>
      <c r="E16875" s="27">
        <v>725</v>
      </c>
      <c r="G16875" s="27" t="str">
        <f>VLOOKUP(C16875,W:Y,3,TRUE)</f>
        <v>May 23</v>
      </c>
      <c r="H16875" s="27">
        <f t="shared" si="263"/>
        <v>16874</v>
      </c>
      <c r="I16875" s="30" t="str">
        <f>IF(G16875='Check Register'!$E$1,H16875,"")</f>
        <v/>
      </c>
    </row>
    <row r="16876" spans="1:9" x14ac:dyDescent="0.3">
      <c r="A16876" t="s">
        <v>57</v>
      </c>
      <c r="B16876" t="s">
        <v>884</v>
      </c>
      <c r="C16876" s="7">
        <v>45072</v>
      </c>
      <c r="E16876" s="27">
        <v>101.88</v>
      </c>
      <c r="G16876" s="27" t="str">
        <f>VLOOKUP(C16876,W:Y,3,TRUE)</f>
        <v>May 23</v>
      </c>
      <c r="H16876" s="27">
        <f t="shared" si="263"/>
        <v>16875</v>
      </c>
      <c r="I16876" s="30" t="str">
        <f>IF(G16876='Check Register'!$E$1,H16876,"")</f>
        <v/>
      </c>
    </row>
    <row r="16877" spans="1:9" x14ac:dyDescent="0.3">
      <c r="A16877" t="s">
        <v>157</v>
      </c>
      <c r="B16877" t="s">
        <v>939</v>
      </c>
      <c r="C16877" s="7">
        <v>45072</v>
      </c>
      <c r="E16877" s="27">
        <v>1064.96</v>
      </c>
      <c r="G16877" s="27" t="str">
        <f>VLOOKUP(C16877,W:Y,3,TRUE)</f>
        <v>May 23</v>
      </c>
      <c r="H16877" s="27">
        <f t="shared" si="263"/>
        <v>16876</v>
      </c>
      <c r="I16877" s="30" t="str">
        <f>IF(G16877='Check Register'!$E$1,H16877,"")</f>
        <v/>
      </c>
    </row>
    <row r="16878" spans="1:9" x14ac:dyDescent="0.3">
      <c r="A16878" t="s">
        <v>609</v>
      </c>
      <c r="B16878" t="s">
        <v>829</v>
      </c>
      <c r="C16878" s="7">
        <v>45072</v>
      </c>
      <c r="E16878" s="27">
        <v>309.10000000000002</v>
      </c>
      <c r="G16878" s="27" t="str">
        <f>VLOOKUP(C16878,W:Y,3,TRUE)</f>
        <v>May 23</v>
      </c>
      <c r="H16878" s="27">
        <f t="shared" si="263"/>
        <v>16877</v>
      </c>
      <c r="I16878" s="30" t="str">
        <f>IF(G16878='Check Register'!$E$1,H16878,"")</f>
        <v/>
      </c>
    </row>
    <row r="16879" spans="1:9" x14ac:dyDescent="0.3">
      <c r="A16879" t="s">
        <v>1010</v>
      </c>
      <c r="B16879" t="s">
        <v>999</v>
      </c>
      <c r="C16879" s="7">
        <v>45072</v>
      </c>
      <c r="E16879" s="27">
        <v>4552.3999999999996</v>
      </c>
      <c r="G16879" s="27" t="str">
        <f>VLOOKUP(C16879,W:Y,3,TRUE)</f>
        <v>May 23</v>
      </c>
      <c r="H16879" s="27">
        <f t="shared" si="263"/>
        <v>16878</v>
      </c>
      <c r="I16879" s="30" t="str">
        <f>IF(G16879='Check Register'!$E$1,H16879,"")</f>
        <v/>
      </c>
    </row>
    <row r="16880" spans="1:9" x14ac:dyDescent="0.3">
      <c r="A16880" t="s">
        <v>432</v>
      </c>
      <c r="B16880" t="s">
        <v>940</v>
      </c>
      <c r="C16880" s="7">
        <v>45072</v>
      </c>
      <c r="E16880" s="27">
        <v>1612.94</v>
      </c>
      <c r="G16880" s="27" t="str">
        <f>VLOOKUP(C16880,W:Y,3,TRUE)</f>
        <v>May 23</v>
      </c>
      <c r="H16880" s="27">
        <f t="shared" si="263"/>
        <v>16879</v>
      </c>
      <c r="I16880" s="30" t="str">
        <f>IF(G16880='Check Register'!$E$1,H16880,"")</f>
        <v/>
      </c>
    </row>
    <row r="16881" spans="1:9" x14ac:dyDescent="0.3">
      <c r="A16881" t="s">
        <v>1402</v>
      </c>
      <c r="B16881" t="s">
        <v>1403</v>
      </c>
      <c r="C16881" s="7">
        <v>45072</v>
      </c>
      <c r="E16881" s="27">
        <v>26288.89</v>
      </c>
      <c r="G16881" s="27" t="str">
        <f>VLOOKUP(C16881,W:Y,3,TRUE)</f>
        <v>May 23</v>
      </c>
      <c r="H16881" s="27">
        <f t="shared" si="263"/>
        <v>16880</v>
      </c>
      <c r="I16881" s="30" t="str">
        <f>IF(G16881='Check Register'!$E$1,H16881,"")</f>
        <v/>
      </c>
    </row>
    <row r="16882" spans="1:9" x14ac:dyDescent="0.3">
      <c r="A16882" t="s">
        <v>556</v>
      </c>
      <c r="B16882" t="s">
        <v>962</v>
      </c>
      <c r="C16882" s="7">
        <v>45072</v>
      </c>
      <c r="E16882" s="27">
        <v>1683.11</v>
      </c>
      <c r="G16882" s="27" t="str">
        <f>VLOOKUP(C16882,W:Y,3,TRUE)</f>
        <v>May 23</v>
      </c>
      <c r="H16882" s="27">
        <f t="shared" si="263"/>
        <v>16881</v>
      </c>
      <c r="I16882" s="30" t="str">
        <f>IF(G16882='Check Register'!$E$1,H16882,"")</f>
        <v/>
      </c>
    </row>
    <row r="16883" spans="1:9" x14ac:dyDescent="0.3">
      <c r="A16883" t="s">
        <v>1404</v>
      </c>
      <c r="B16883" t="s">
        <v>1405</v>
      </c>
      <c r="C16883" s="7">
        <v>45072</v>
      </c>
      <c r="E16883" s="27">
        <v>10000</v>
      </c>
      <c r="G16883" s="27" t="str">
        <f>VLOOKUP(C16883,W:Y,3,TRUE)</f>
        <v>May 23</v>
      </c>
      <c r="H16883" s="27">
        <f t="shared" si="263"/>
        <v>16882</v>
      </c>
      <c r="I16883" s="30" t="str">
        <f>IF(G16883='Check Register'!$E$1,H16883,"")</f>
        <v/>
      </c>
    </row>
    <row r="16884" spans="1:9" x14ac:dyDescent="0.3">
      <c r="A16884" t="s">
        <v>165</v>
      </c>
      <c r="B16884" t="s">
        <v>1116</v>
      </c>
      <c r="C16884" s="7">
        <v>45072</v>
      </c>
      <c r="E16884" s="27">
        <v>3251.25</v>
      </c>
      <c r="G16884" s="27" t="str">
        <f>VLOOKUP(C16884,W:Y,3,TRUE)</f>
        <v>May 23</v>
      </c>
      <c r="H16884" s="27">
        <f t="shared" si="263"/>
        <v>16883</v>
      </c>
      <c r="I16884" s="30" t="str">
        <f>IF(G16884='Check Register'!$E$1,H16884,"")</f>
        <v/>
      </c>
    </row>
    <row r="16885" spans="1:9" x14ac:dyDescent="0.3">
      <c r="A16885" t="s">
        <v>83</v>
      </c>
      <c r="B16885" t="s">
        <v>1299</v>
      </c>
      <c r="C16885" s="7">
        <v>45072</v>
      </c>
      <c r="E16885" s="27">
        <v>11313.86</v>
      </c>
      <c r="G16885" s="27" t="str">
        <f>VLOOKUP(C16885,W:Y,3,TRUE)</f>
        <v>May 23</v>
      </c>
      <c r="H16885" s="27">
        <f t="shared" si="263"/>
        <v>16884</v>
      </c>
      <c r="I16885" s="30" t="str">
        <f>IF(G16885='Check Register'!$E$1,H16885,"")</f>
        <v/>
      </c>
    </row>
    <row r="16886" spans="1:9" x14ac:dyDescent="0.3">
      <c r="A16886" t="s">
        <v>289</v>
      </c>
      <c r="B16886" t="s">
        <v>954</v>
      </c>
      <c r="C16886" s="7">
        <v>45072</v>
      </c>
      <c r="E16886" s="27">
        <v>119</v>
      </c>
      <c r="G16886" s="27" t="str">
        <f>VLOOKUP(C16886,W:Y,3,TRUE)</f>
        <v>May 23</v>
      </c>
      <c r="H16886" s="27">
        <f t="shared" si="263"/>
        <v>16885</v>
      </c>
      <c r="I16886" s="30" t="str">
        <f>IF(G16886='Check Register'!$E$1,H16886,"")</f>
        <v/>
      </c>
    </row>
    <row r="16887" spans="1:9" x14ac:dyDescent="0.3">
      <c r="A16887" t="s">
        <v>126</v>
      </c>
      <c r="B16887" t="s">
        <v>866</v>
      </c>
      <c r="C16887" s="7">
        <v>45072</v>
      </c>
      <c r="E16887" s="27">
        <v>164.06</v>
      </c>
      <c r="G16887" s="27" t="str">
        <f>VLOOKUP(C16887,W:Y,3,TRUE)</f>
        <v>May 23</v>
      </c>
      <c r="H16887" s="27">
        <f t="shared" si="263"/>
        <v>16886</v>
      </c>
      <c r="I16887" s="30" t="str">
        <f>IF(G16887='Check Register'!$E$1,H16887,"")</f>
        <v/>
      </c>
    </row>
    <row r="16888" spans="1:9" x14ac:dyDescent="0.3">
      <c r="A16888" t="s">
        <v>138</v>
      </c>
      <c r="B16888" t="s">
        <v>956</v>
      </c>
      <c r="C16888" s="7">
        <v>45076</v>
      </c>
      <c r="E16888" s="27">
        <v>13084.05</v>
      </c>
      <c r="G16888" s="27" t="str">
        <f>VLOOKUP(C16888,W:Y,3,TRUE)</f>
        <v>May 23</v>
      </c>
      <c r="H16888" s="27">
        <f t="shared" si="263"/>
        <v>16887</v>
      </c>
      <c r="I16888" s="30" t="str">
        <f>IF(G16888='Check Register'!$E$1,H16888,"")</f>
        <v/>
      </c>
    </row>
    <row r="16889" spans="1:9" x14ac:dyDescent="0.3">
      <c r="A16889" t="s">
        <v>93</v>
      </c>
      <c r="B16889" t="s">
        <v>816</v>
      </c>
      <c r="C16889" s="7">
        <v>45076</v>
      </c>
      <c r="E16889" s="27">
        <v>118551.97</v>
      </c>
      <c r="G16889" s="27" t="str">
        <f>VLOOKUP(C16889,W:Y,3,TRUE)</f>
        <v>May 23</v>
      </c>
      <c r="H16889" s="27">
        <f t="shared" si="263"/>
        <v>16888</v>
      </c>
      <c r="I16889" s="30" t="str">
        <f>IF(G16889='Check Register'!$E$1,H16889,"")</f>
        <v/>
      </c>
    </row>
    <row r="16890" spans="1:9" x14ac:dyDescent="0.3">
      <c r="A16890" t="s">
        <v>221</v>
      </c>
      <c r="B16890" t="s">
        <v>817</v>
      </c>
      <c r="C16890" s="7">
        <v>45076</v>
      </c>
      <c r="E16890" s="27">
        <v>1731.87</v>
      </c>
      <c r="G16890" s="27" t="str">
        <f>VLOOKUP(C16890,W:Y,3,TRUE)</f>
        <v>May 23</v>
      </c>
      <c r="H16890" s="27">
        <f t="shared" si="263"/>
        <v>16889</v>
      </c>
      <c r="I16890" s="30" t="str">
        <f>IF(G16890='Check Register'!$E$1,H16890,"")</f>
        <v/>
      </c>
    </row>
    <row r="16891" spans="1:9" x14ac:dyDescent="0.3">
      <c r="A16891" t="s">
        <v>140</v>
      </c>
      <c r="B16891" t="s">
        <v>818</v>
      </c>
      <c r="C16891" s="7">
        <v>45076</v>
      </c>
      <c r="E16891" s="27">
        <v>17663.88</v>
      </c>
      <c r="G16891" s="27" t="str">
        <f>VLOOKUP(C16891,W:Y,3,TRUE)</f>
        <v>May 23</v>
      </c>
      <c r="H16891" s="27">
        <f t="shared" si="263"/>
        <v>16890</v>
      </c>
      <c r="I16891" s="30" t="str">
        <f>IF(G16891='Check Register'!$E$1,H16891,"")</f>
        <v/>
      </c>
    </row>
    <row r="16892" spans="1:9" x14ac:dyDescent="0.3">
      <c r="A16892" t="s">
        <v>107</v>
      </c>
      <c r="B16892" t="s">
        <v>876</v>
      </c>
      <c r="C16892" s="7">
        <v>45076</v>
      </c>
      <c r="E16892" s="27">
        <v>44362</v>
      </c>
      <c r="G16892" s="27" t="str">
        <f>VLOOKUP(C16892,W:Y,3,TRUE)</f>
        <v>May 23</v>
      </c>
      <c r="H16892" s="27">
        <f t="shared" si="263"/>
        <v>16891</v>
      </c>
      <c r="I16892" s="30" t="str">
        <f>IF(G16892='Check Register'!$E$1,H16892,"")</f>
        <v/>
      </c>
    </row>
    <row r="16893" spans="1:9" x14ac:dyDescent="0.3">
      <c r="A16893" t="s">
        <v>326</v>
      </c>
      <c r="B16893" t="s">
        <v>1114</v>
      </c>
      <c r="C16893" s="7">
        <v>45076</v>
      </c>
      <c r="E16893" s="27">
        <v>316533.46999999997</v>
      </c>
      <c r="G16893" s="27" t="str">
        <f>VLOOKUP(C16893,W:Y,3,TRUE)</f>
        <v>May 23</v>
      </c>
      <c r="H16893" s="27">
        <f t="shared" si="263"/>
        <v>16892</v>
      </c>
      <c r="I16893" s="30" t="str">
        <f>IF(G16893='Check Register'!$E$1,H16893,"")</f>
        <v/>
      </c>
    </row>
    <row r="16894" spans="1:9" x14ac:dyDescent="0.3">
      <c r="A16894" t="s">
        <v>670</v>
      </c>
      <c r="B16894" t="s">
        <v>863</v>
      </c>
      <c r="C16894" s="7">
        <v>45076</v>
      </c>
      <c r="E16894" s="27">
        <v>3019.49</v>
      </c>
      <c r="G16894" s="27" t="str">
        <f>VLOOKUP(C16894,W:Y,3,TRUE)</f>
        <v>May 23</v>
      </c>
      <c r="H16894" s="27">
        <f t="shared" si="263"/>
        <v>16893</v>
      </c>
      <c r="I16894" s="30" t="str">
        <f>IF(G16894='Check Register'!$E$1,H16894,"")</f>
        <v/>
      </c>
    </row>
    <row r="16895" spans="1:9" x14ac:dyDescent="0.3">
      <c r="A16895" t="s">
        <v>451</v>
      </c>
      <c r="B16895" t="s">
        <v>1229</v>
      </c>
      <c r="C16895" s="7">
        <v>45076</v>
      </c>
      <c r="E16895" s="27">
        <v>228.9</v>
      </c>
      <c r="G16895" s="27" t="str">
        <f>VLOOKUP(C16895,W:Y,3,TRUE)</f>
        <v>May 23</v>
      </c>
      <c r="H16895" s="27">
        <f t="shared" si="263"/>
        <v>16894</v>
      </c>
      <c r="I16895" s="30" t="str">
        <f>IF(G16895='Check Register'!$E$1,H16895,"")</f>
        <v/>
      </c>
    </row>
    <row r="16896" spans="1:9" x14ac:dyDescent="0.3">
      <c r="A16896" t="s">
        <v>612</v>
      </c>
      <c r="B16896" t="s">
        <v>949</v>
      </c>
      <c r="C16896" s="7">
        <v>45076</v>
      </c>
      <c r="E16896" s="27">
        <v>64122.31</v>
      </c>
      <c r="G16896" s="27" t="str">
        <f>VLOOKUP(C16896,W:Y,3,TRUE)</f>
        <v>May 23</v>
      </c>
      <c r="H16896" s="27">
        <f t="shared" si="263"/>
        <v>16895</v>
      </c>
      <c r="I16896" s="30" t="str">
        <f>IF(G16896='Check Register'!$E$1,H16896,"")</f>
        <v/>
      </c>
    </row>
    <row r="16897" spans="1:9" x14ac:dyDescent="0.3">
      <c r="A16897" t="s">
        <v>97</v>
      </c>
      <c r="B16897" t="s">
        <v>97</v>
      </c>
      <c r="C16897" s="7">
        <v>45077</v>
      </c>
      <c r="E16897" s="27">
        <v>108082.55</v>
      </c>
      <c r="G16897" s="27" t="str">
        <f>VLOOKUP(C16897,W:Y,3,TRUE)</f>
        <v>May 23</v>
      </c>
      <c r="H16897" s="27">
        <f t="shared" si="263"/>
        <v>16896</v>
      </c>
      <c r="I16897" s="30" t="str">
        <f>IF(G16897='Check Register'!$E$1,H16897,"")</f>
        <v/>
      </c>
    </row>
    <row r="16898" spans="1:9" x14ac:dyDescent="0.3">
      <c r="A16898" t="s">
        <v>972</v>
      </c>
      <c r="B16898" t="s">
        <v>955</v>
      </c>
      <c r="C16898" s="7">
        <v>45079</v>
      </c>
      <c r="E16898" s="27">
        <v>43457.98</v>
      </c>
      <c r="G16898" s="27" t="str">
        <f>VLOOKUP(C16898,W:Y,3,TRUE)</f>
        <v>June 23</v>
      </c>
      <c r="H16898" s="27">
        <f t="shared" si="263"/>
        <v>16897</v>
      </c>
      <c r="I16898" s="30" t="str">
        <f>IF(G16898='Check Register'!$E$1,H16898,"")</f>
        <v/>
      </c>
    </row>
    <row r="16899" spans="1:9" x14ac:dyDescent="0.3">
      <c r="A16899" t="s">
        <v>1289</v>
      </c>
      <c r="B16899" t="s">
        <v>1256</v>
      </c>
      <c r="C16899" s="7">
        <v>45079</v>
      </c>
      <c r="E16899" s="27">
        <v>2400.46</v>
      </c>
      <c r="G16899" s="27" t="str">
        <f>VLOOKUP(C16899,W:Y,3,TRUE)</f>
        <v>June 23</v>
      </c>
      <c r="H16899" s="27">
        <f t="shared" ref="H16899:H16962" si="264">1+H16898</f>
        <v>16898</v>
      </c>
      <c r="I16899" s="30" t="str">
        <f>IF(G16899='Check Register'!$E$1,H16899,"")</f>
        <v/>
      </c>
    </row>
    <row r="16900" spans="1:9" x14ac:dyDescent="0.3">
      <c r="A16900" t="s">
        <v>1406</v>
      </c>
      <c r="B16900" t="s">
        <v>1349</v>
      </c>
      <c r="C16900" s="7">
        <v>45079</v>
      </c>
      <c r="E16900" s="27">
        <v>20</v>
      </c>
      <c r="G16900" s="27" t="str">
        <f>VLOOKUP(C16900,W:Y,3,TRUE)</f>
        <v>June 23</v>
      </c>
      <c r="H16900" s="27">
        <f t="shared" si="264"/>
        <v>16899</v>
      </c>
      <c r="I16900" s="30" t="str">
        <f>IF(G16900='Check Register'!$E$1,H16900,"")</f>
        <v/>
      </c>
    </row>
    <row r="16901" spans="1:9" x14ac:dyDescent="0.3">
      <c r="A16901" t="s">
        <v>406</v>
      </c>
      <c r="B16901" t="s">
        <v>1407</v>
      </c>
      <c r="C16901" s="7">
        <v>45079</v>
      </c>
      <c r="E16901" s="27">
        <v>39250</v>
      </c>
      <c r="G16901" s="27" t="str">
        <f>VLOOKUP(C16901,W:Y,3,TRUE)</f>
        <v>June 23</v>
      </c>
      <c r="H16901" s="27">
        <f t="shared" si="264"/>
        <v>16900</v>
      </c>
      <c r="I16901" s="30" t="str">
        <f>IF(G16901='Check Register'!$E$1,H16901,"")</f>
        <v/>
      </c>
    </row>
    <row r="16902" spans="1:9" x14ac:dyDescent="0.3">
      <c r="A16902" t="s">
        <v>19</v>
      </c>
      <c r="B16902" t="s">
        <v>784</v>
      </c>
      <c r="C16902" s="7">
        <v>45079</v>
      </c>
      <c r="E16902" s="27">
        <v>1949.18</v>
      </c>
      <c r="G16902" s="27" t="str">
        <f>VLOOKUP(C16902,W:Y,3,TRUE)</f>
        <v>June 23</v>
      </c>
      <c r="H16902" s="27">
        <f t="shared" si="264"/>
        <v>16901</v>
      </c>
      <c r="I16902" s="30" t="str">
        <f>IF(G16902='Check Register'!$E$1,H16902,"")</f>
        <v/>
      </c>
    </row>
    <row r="16903" spans="1:9" x14ac:dyDescent="0.3">
      <c r="A16903" t="s">
        <v>221</v>
      </c>
      <c r="B16903" t="s">
        <v>817</v>
      </c>
      <c r="C16903" s="7">
        <v>45079</v>
      </c>
      <c r="E16903" s="27">
        <v>1559.5</v>
      </c>
      <c r="G16903" s="27" t="str">
        <f>VLOOKUP(C16903,W:Y,3,TRUE)</f>
        <v>June 23</v>
      </c>
      <c r="H16903" s="27">
        <f t="shared" si="264"/>
        <v>16902</v>
      </c>
      <c r="I16903" s="30" t="str">
        <f>IF(G16903='Check Register'!$E$1,H16903,"")</f>
        <v/>
      </c>
    </row>
    <row r="16904" spans="1:9" x14ac:dyDescent="0.3">
      <c r="A16904" t="s">
        <v>456</v>
      </c>
      <c r="B16904" t="s">
        <v>785</v>
      </c>
      <c r="C16904" s="7">
        <v>45079</v>
      </c>
      <c r="E16904" s="27">
        <v>950</v>
      </c>
      <c r="G16904" s="27" t="str">
        <f>VLOOKUP(C16904,W:Y,3,TRUE)</f>
        <v>June 23</v>
      </c>
      <c r="H16904" s="27">
        <f t="shared" si="264"/>
        <v>16903</v>
      </c>
      <c r="I16904" s="30" t="str">
        <f>IF(G16904='Check Register'!$E$1,H16904,"")</f>
        <v/>
      </c>
    </row>
    <row r="16905" spans="1:9" x14ac:dyDescent="0.3">
      <c r="A16905" t="s">
        <v>140</v>
      </c>
      <c r="B16905" t="s">
        <v>818</v>
      </c>
      <c r="C16905" s="7">
        <v>45079</v>
      </c>
      <c r="E16905" s="27">
        <v>1234.52</v>
      </c>
      <c r="G16905" s="27" t="str">
        <f>VLOOKUP(C16905,W:Y,3,TRUE)</f>
        <v>June 23</v>
      </c>
      <c r="H16905" s="27">
        <f t="shared" si="264"/>
        <v>16904</v>
      </c>
      <c r="I16905" s="30" t="str">
        <f>IF(G16905='Check Register'!$E$1,H16905,"")</f>
        <v/>
      </c>
    </row>
    <row r="16906" spans="1:9" x14ac:dyDescent="0.3">
      <c r="A16906" t="s">
        <v>1408</v>
      </c>
      <c r="B16906" t="s">
        <v>1409</v>
      </c>
      <c r="C16906" s="7">
        <v>45079</v>
      </c>
      <c r="E16906" s="27">
        <v>1000</v>
      </c>
      <c r="G16906" s="27" t="str">
        <f>VLOOKUP(C16906,W:Y,3,TRUE)</f>
        <v>June 23</v>
      </c>
      <c r="H16906" s="27">
        <f t="shared" si="264"/>
        <v>16905</v>
      </c>
      <c r="I16906" s="30" t="str">
        <f>IF(G16906='Check Register'!$E$1,H16906,"")</f>
        <v/>
      </c>
    </row>
    <row r="16907" spans="1:9" x14ac:dyDescent="0.3">
      <c r="A16907" t="s">
        <v>98</v>
      </c>
      <c r="B16907" t="s">
        <v>957</v>
      </c>
      <c r="C16907" s="7">
        <v>45079</v>
      </c>
      <c r="E16907" s="27">
        <v>9801.67</v>
      </c>
      <c r="G16907" s="27" t="str">
        <f>VLOOKUP(C16907,W:Y,3,TRUE)</f>
        <v>June 23</v>
      </c>
      <c r="H16907" s="27">
        <f t="shared" si="264"/>
        <v>16906</v>
      </c>
      <c r="I16907" s="30" t="str">
        <f>IF(G16907='Check Register'!$E$1,H16907,"")</f>
        <v/>
      </c>
    </row>
    <row r="16908" spans="1:9" x14ac:dyDescent="0.3">
      <c r="A16908" t="s">
        <v>26</v>
      </c>
      <c r="B16908" t="s">
        <v>787</v>
      </c>
      <c r="C16908" s="7">
        <v>45079</v>
      </c>
      <c r="E16908" s="27">
        <v>760.64</v>
      </c>
      <c r="G16908" s="27" t="str">
        <f>VLOOKUP(C16908,W:Y,3,TRUE)</f>
        <v>June 23</v>
      </c>
      <c r="H16908" s="27">
        <f t="shared" si="264"/>
        <v>16907</v>
      </c>
      <c r="I16908" s="30" t="str">
        <f>IF(G16908='Check Register'!$E$1,H16908,"")</f>
        <v/>
      </c>
    </row>
    <row r="16909" spans="1:9" x14ac:dyDescent="0.3">
      <c r="A16909" t="s">
        <v>631</v>
      </c>
      <c r="B16909" t="s">
        <v>1410</v>
      </c>
      <c r="C16909" s="7">
        <v>45079</v>
      </c>
      <c r="E16909" s="27">
        <v>1154.6099999999999</v>
      </c>
      <c r="G16909" s="27" t="str">
        <f>VLOOKUP(C16909,W:Y,3,TRUE)</f>
        <v>June 23</v>
      </c>
      <c r="H16909" s="27">
        <f t="shared" si="264"/>
        <v>16908</v>
      </c>
      <c r="I16909" s="30" t="str">
        <f>IF(G16909='Check Register'!$E$1,H16909,"")</f>
        <v/>
      </c>
    </row>
    <row r="16910" spans="1:9" x14ac:dyDescent="0.3">
      <c r="A16910" t="s">
        <v>1284</v>
      </c>
      <c r="B16910" t="s">
        <v>1295</v>
      </c>
      <c r="C16910" s="7">
        <v>45079</v>
      </c>
      <c r="E16910" s="27">
        <v>43990</v>
      </c>
      <c r="G16910" s="27" t="str">
        <f>VLOOKUP(C16910,W:Y,3,TRUE)</f>
        <v>June 23</v>
      </c>
      <c r="H16910" s="27">
        <f t="shared" si="264"/>
        <v>16909</v>
      </c>
      <c r="I16910" s="30" t="str">
        <f>IF(G16910='Check Register'!$E$1,H16910,"")</f>
        <v/>
      </c>
    </row>
    <row r="16911" spans="1:9" x14ac:dyDescent="0.3">
      <c r="A16911" t="s">
        <v>510</v>
      </c>
      <c r="B16911" t="s">
        <v>845</v>
      </c>
      <c r="C16911" s="7">
        <v>45079</v>
      </c>
      <c r="E16911" s="27">
        <v>170</v>
      </c>
      <c r="G16911" s="27" t="str">
        <f>VLOOKUP(C16911,W:Y,3,TRUE)</f>
        <v>June 23</v>
      </c>
      <c r="H16911" s="27">
        <f t="shared" si="264"/>
        <v>16910</v>
      </c>
      <c r="I16911" s="30" t="str">
        <f>IF(G16911='Check Register'!$E$1,H16911,"")</f>
        <v/>
      </c>
    </row>
    <row r="16912" spans="1:9" x14ac:dyDescent="0.3">
      <c r="A16912" t="s">
        <v>1036</v>
      </c>
      <c r="B16912" t="s">
        <v>1110</v>
      </c>
      <c r="C16912" s="7">
        <v>45079</v>
      </c>
      <c r="E16912" s="27">
        <v>94.47</v>
      </c>
      <c r="G16912" s="27" t="str">
        <f>VLOOKUP(C16912,W:Y,3,TRUE)</f>
        <v>June 23</v>
      </c>
      <c r="H16912" s="27">
        <f t="shared" si="264"/>
        <v>16911</v>
      </c>
      <c r="I16912" s="30" t="str">
        <f>IF(G16912='Check Register'!$E$1,H16912,"")</f>
        <v/>
      </c>
    </row>
    <row r="16913" spans="1:9" x14ac:dyDescent="0.3">
      <c r="A16913" t="s">
        <v>754</v>
      </c>
      <c r="B16913" t="s">
        <v>848</v>
      </c>
      <c r="C16913" s="7">
        <v>45079</v>
      </c>
      <c r="E16913" s="27">
        <v>91.64</v>
      </c>
      <c r="G16913" s="27" t="str">
        <f>VLOOKUP(C16913,W:Y,3,TRUE)</f>
        <v>June 23</v>
      </c>
      <c r="H16913" s="27">
        <f t="shared" si="264"/>
        <v>16912</v>
      </c>
      <c r="I16913" s="30" t="str">
        <f>IF(G16913='Check Register'!$E$1,H16913,"")</f>
        <v/>
      </c>
    </row>
    <row r="16914" spans="1:9" x14ac:dyDescent="0.3">
      <c r="A16914" t="s">
        <v>146</v>
      </c>
      <c r="B16914" t="s">
        <v>930</v>
      </c>
      <c r="C16914" s="7">
        <v>45079</v>
      </c>
      <c r="E16914" s="27">
        <v>135.03</v>
      </c>
      <c r="G16914" s="27" t="str">
        <f>VLOOKUP(C16914,W:Y,3,TRUE)</f>
        <v>June 23</v>
      </c>
      <c r="H16914" s="27">
        <f t="shared" si="264"/>
        <v>16913</v>
      </c>
      <c r="I16914" s="30" t="str">
        <f>IF(G16914='Check Register'!$E$1,H16914,"")</f>
        <v/>
      </c>
    </row>
    <row r="16915" spans="1:9" x14ac:dyDescent="0.3">
      <c r="A16915" t="s">
        <v>1411</v>
      </c>
      <c r="B16915" t="s">
        <v>1307</v>
      </c>
      <c r="C16915" s="7">
        <v>45079</v>
      </c>
      <c r="E16915" s="27">
        <v>3404.01</v>
      </c>
      <c r="G16915" s="27" t="str">
        <f>VLOOKUP(C16915,W:Y,3,TRUE)</f>
        <v>June 23</v>
      </c>
      <c r="H16915" s="27">
        <f t="shared" si="264"/>
        <v>16914</v>
      </c>
      <c r="I16915" s="30" t="str">
        <f>IF(G16915='Check Register'!$E$1,H16915,"")</f>
        <v/>
      </c>
    </row>
    <row r="16916" spans="1:9" x14ac:dyDescent="0.3">
      <c r="A16916" t="s">
        <v>103</v>
      </c>
      <c r="B16916" t="s">
        <v>1180</v>
      </c>
      <c r="C16916" s="7">
        <v>45079</v>
      </c>
      <c r="E16916" s="27">
        <v>300</v>
      </c>
      <c r="G16916" s="27" t="str">
        <f>VLOOKUP(C16916,W:Y,3,TRUE)</f>
        <v>June 23</v>
      </c>
      <c r="H16916" s="27">
        <f t="shared" si="264"/>
        <v>16915</v>
      </c>
      <c r="I16916" s="30" t="str">
        <f>IF(G16916='Check Register'!$E$1,H16916,"")</f>
        <v/>
      </c>
    </row>
    <row r="16917" spans="1:9" x14ac:dyDescent="0.3">
      <c r="A16917" t="s">
        <v>508</v>
      </c>
      <c r="B16917" t="s">
        <v>825</v>
      </c>
      <c r="C16917" s="7">
        <v>45079</v>
      </c>
      <c r="E16917" s="27">
        <v>595.4</v>
      </c>
      <c r="G16917" s="27" t="str">
        <f>VLOOKUP(C16917,W:Y,3,TRUE)</f>
        <v>June 23</v>
      </c>
      <c r="H16917" s="27">
        <f t="shared" si="264"/>
        <v>16916</v>
      </c>
      <c r="I16917" s="30" t="str">
        <f>IF(G16917='Check Register'!$E$1,H16917,"")</f>
        <v/>
      </c>
    </row>
    <row r="16918" spans="1:9" x14ac:dyDescent="0.3">
      <c r="A16918" t="s">
        <v>1412</v>
      </c>
      <c r="B16918" t="s">
        <v>1413</v>
      </c>
      <c r="C16918" s="7">
        <v>45079</v>
      </c>
      <c r="E16918" s="27">
        <v>59.17</v>
      </c>
      <c r="G16918" s="27" t="str">
        <f>VLOOKUP(C16918,W:Y,3,TRUE)</f>
        <v>June 23</v>
      </c>
      <c r="H16918" s="27">
        <f t="shared" si="264"/>
        <v>16917</v>
      </c>
      <c r="I16918" s="30" t="str">
        <f>IF(G16918='Check Register'!$E$1,H16918,"")</f>
        <v/>
      </c>
    </row>
    <row r="16919" spans="1:9" x14ac:dyDescent="0.3">
      <c r="A16919" t="s">
        <v>1384</v>
      </c>
      <c r="B16919" t="s">
        <v>1385</v>
      </c>
      <c r="C16919" s="7">
        <v>45079</v>
      </c>
      <c r="E16919" s="27">
        <v>6865.25</v>
      </c>
      <c r="G16919" s="27" t="str">
        <f>VLOOKUP(C16919,W:Y,3,TRUE)</f>
        <v>June 23</v>
      </c>
      <c r="H16919" s="27">
        <f t="shared" si="264"/>
        <v>16918</v>
      </c>
      <c r="I16919" s="30" t="str">
        <f>IF(G16919='Check Register'!$E$1,H16919,"")</f>
        <v/>
      </c>
    </row>
    <row r="16920" spans="1:9" x14ac:dyDescent="0.3">
      <c r="A16920" t="s">
        <v>562</v>
      </c>
      <c r="B16920" t="s">
        <v>828</v>
      </c>
      <c r="C16920" s="7">
        <v>45079</v>
      </c>
      <c r="E16920" s="27">
        <v>539.08000000000004</v>
      </c>
      <c r="G16920" s="27" t="str">
        <f>VLOOKUP(C16920,W:Y,3,TRUE)</f>
        <v>June 23</v>
      </c>
      <c r="H16920" s="27">
        <f t="shared" si="264"/>
        <v>16919</v>
      </c>
      <c r="I16920" s="30" t="str">
        <f>IF(G16920='Check Register'!$E$1,H16920,"")</f>
        <v/>
      </c>
    </row>
    <row r="16921" spans="1:9" x14ac:dyDescent="0.3">
      <c r="A16921" t="s">
        <v>395</v>
      </c>
      <c r="B16921" t="s">
        <v>1414</v>
      </c>
      <c r="C16921" s="7">
        <v>45079</v>
      </c>
      <c r="E16921" s="27">
        <v>48.91</v>
      </c>
      <c r="G16921" s="27" t="str">
        <f>VLOOKUP(C16921,W:Y,3,TRUE)</f>
        <v>June 23</v>
      </c>
      <c r="H16921" s="27">
        <f t="shared" si="264"/>
        <v>16920</v>
      </c>
      <c r="I16921" s="30" t="str">
        <f>IF(G16921='Check Register'!$E$1,H16921,"")</f>
        <v/>
      </c>
    </row>
    <row r="16922" spans="1:9" x14ac:dyDescent="0.3">
      <c r="A16922" t="s">
        <v>655</v>
      </c>
      <c r="B16922" t="s">
        <v>655</v>
      </c>
      <c r="C16922" s="7">
        <v>45079</v>
      </c>
      <c r="E16922" s="27">
        <v>149199.6</v>
      </c>
      <c r="G16922" s="27" t="str">
        <f>VLOOKUP(C16922,W:Y,3,TRUE)</f>
        <v>June 23</v>
      </c>
      <c r="H16922" s="27">
        <f t="shared" si="264"/>
        <v>16921</v>
      </c>
      <c r="I16922" s="30" t="str">
        <f>IF(G16922='Check Register'!$E$1,H16922,"")</f>
        <v/>
      </c>
    </row>
    <row r="16923" spans="1:9" x14ac:dyDescent="0.3">
      <c r="A16923" t="s">
        <v>1280</v>
      </c>
      <c r="B16923" t="s">
        <v>1270</v>
      </c>
      <c r="C16923" s="7">
        <v>45079</v>
      </c>
      <c r="E16923" s="27">
        <v>203.39</v>
      </c>
      <c r="G16923" s="27" t="str">
        <f>VLOOKUP(C16923,W:Y,3,TRUE)</f>
        <v>June 23</v>
      </c>
      <c r="H16923" s="27">
        <f t="shared" si="264"/>
        <v>16922</v>
      </c>
      <c r="I16923" s="30" t="str">
        <f>IF(G16923='Check Register'!$E$1,H16923,"")</f>
        <v/>
      </c>
    </row>
    <row r="16924" spans="1:9" x14ac:dyDescent="0.3">
      <c r="A16924" t="s">
        <v>64</v>
      </c>
      <c r="B16924" t="s">
        <v>1134</v>
      </c>
      <c r="C16924" s="7">
        <v>45079</v>
      </c>
      <c r="E16924" s="27">
        <v>180</v>
      </c>
      <c r="G16924" s="27" t="str">
        <f>VLOOKUP(C16924,W:Y,3,TRUE)</f>
        <v>June 23</v>
      </c>
      <c r="H16924" s="27">
        <f t="shared" si="264"/>
        <v>16923</v>
      </c>
      <c r="I16924" s="30" t="str">
        <f>IF(G16924='Check Register'!$E$1,H16924,"")</f>
        <v/>
      </c>
    </row>
    <row r="16925" spans="1:9" x14ac:dyDescent="0.3">
      <c r="A16925" t="s">
        <v>120</v>
      </c>
      <c r="B16925" t="s">
        <v>983</v>
      </c>
      <c r="C16925" s="7">
        <v>45079</v>
      </c>
      <c r="E16925" s="27">
        <v>103.83</v>
      </c>
      <c r="G16925" s="27" t="str">
        <f>VLOOKUP(C16925,W:Y,3,TRUE)</f>
        <v>June 23</v>
      </c>
      <c r="H16925" s="27">
        <f t="shared" si="264"/>
        <v>16924</v>
      </c>
      <c r="I16925" s="30" t="str">
        <f>IF(G16925='Check Register'!$E$1,H16925,"")</f>
        <v/>
      </c>
    </row>
    <row r="16926" spans="1:9" x14ac:dyDescent="0.3">
      <c r="A16926" t="s">
        <v>1415</v>
      </c>
      <c r="B16926" t="s">
        <v>1327</v>
      </c>
      <c r="C16926" s="7">
        <v>45079</v>
      </c>
      <c r="E16926" s="27">
        <v>49.7</v>
      </c>
      <c r="G16926" s="27" t="str">
        <f>VLOOKUP(C16926,W:Y,3,TRUE)</f>
        <v>June 23</v>
      </c>
      <c r="H16926" s="27">
        <f t="shared" si="264"/>
        <v>16925</v>
      </c>
      <c r="I16926" s="30" t="str">
        <f>IF(G16926='Check Register'!$E$1,H16926,"")</f>
        <v/>
      </c>
    </row>
    <row r="16927" spans="1:9" x14ac:dyDescent="0.3">
      <c r="A16927" t="s">
        <v>211</v>
      </c>
      <c r="B16927" t="s">
        <v>886</v>
      </c>
      <c r="C16927" s="7">
        <v>45079</v>
      </c>
      <c r="E16927" s="27">
        <v>125</v>
      </c>
      <c r="G16927" s="27" t="str">
        <f>VLOOKUP(C16927,W:Y,3,TRUE)</f>
        <v>June 23</v>
      </c>
      <c r="H16927" s="27">
        <f t="shared" si="264"/>
        <v>16926</v>
      </c>
      <c r="I16927" s="30" t="str">
        <f>IF(G16927='Check Register'!$E$1,H16927,"")</f>
        <v/>
      </c>
    </row>
    <row r="16928" spans="1:9" x14ac:dyDescent="0.3">
      <c r="A16928" t="s">
        <v>1010</v>
      </c>
      <c r="B16928" t="s">
        <v>999</v>
      </c>
      <c r="C16928" s="7">
        <v>45079</v>
      </c>
      <c r="E16928" s="27">
        <v>4914</v>
      </c>
      <c r="G16928" s="27" t="str">
        <f>VLOOKUP(C16928,W:Y,3,TRUE)</f>
        <v>June 23</v>
      </c>
      <c r="H16928" s="27">
        <f t="shared" si="264"/>
        <v>16927</v>
      </c>
      <c r="I16928" s="30" t="str">
        <f>IF(G16928='Check Register'!$E$1,H16928,"")</f>
        <v/>
      </c>
    </row>
    <row r="16929" spans="1:9" x14ac:dyDescent="0.3">
      <c r="A16929" t="s">
        <v>972</v>
      </c>
      <c r="B16929" t="s">
        <v>955</v>
      </c>
      <c r="C16929" s="7">
        <v>45086</v>
      </c>
      <c r="E16929" s="27">
        <v>60734.87</v>
      </c>
      <c r="G16929" s="27" t="str">
        <f>VLOOKUP(C16929,W:Y,3,TRUE)</f>
        <v>June 23</v>
      </c>
      <c r="H16929" s="27">
        <f t="shared" si="264"/>
        <v>16928</v>
      </c>
      <c r="I16929" s="30" t="str">
        <f>IF(G16929='Check Register'!$E$1,H16929,"")</f>
        <v/>
      </c>
    </row>
    <row r="16930" spans="1:9" x14ac:dyDescent="0.3">
      <c r="A16930" t="s">
        <v>1406</v>
      </c>
      <c r="B16930" t="s">
        <v>1349</v>
      </c>
      <c r="C16930" s="7">
        <v>45086</v>
      </c>
      <c r="E16930" s="27">
        <v>20</v>
      </c>
      <c r="G16930" s="27" t="str">
        <f>VLOOKUP(C16930,W:Y,3,TRUE)</f>
        <v>June 23</v>
      </c>
      <c r="H16930" s="27">
        <f t="shared" si="264"/>
        <v>16929</v>
      </c>
      <c r="I16930" s="30" t="str">
        <f>IF(G16930='Check Register'!$E$1,H16930,"")</f>
        <v/>
      </c>
    </row>
    <row r="16931" spans="1:9" x14ac:dyDescent="0.3">
      <c r="A16931" t="s">
        <v>255</v>
      </c>
      <c r="B16931" t="s">
        <v>809</v>
      </c>
      <c r="C16931" s="7">
        <v>45086</v>
      </c>
      <c r="E16931" s="27">
        <v>10244.68</v>
      </c>
      <c r="G16931" s="27" t="str">
        <f>VLOOKUP(C16931,W:Y,3,TRUE)</f>
        <v>June 23</v>
      </c>
      <c r="H16931" s="27">
        <f t="shared" si="264"/>
        <v>16930</v>
      </c>
      <c r="I16931" s="30" t="str">
        <f>IF(G16931='Check Register'!$E$1,H16931,"")</f>
        <v/>
      </c>
    </row>
    <row r="16932" spans="1:9" x14ac:dyDescent="0.3">
      <c r="A16932" t="s">
        <v>748</v>
      </c>
      <c r="B16932" t="s">
        <v>813</v>
      </c>
      <c r="C16932" s="7">
        <v>45086</v>
      </c>
      <c r="E16932" s="27">
        <v>690</v>
      </c>
      <c r="G16932" s="27" t="str">
        <f>VLOOKUP(C16932,W:Y,3,TRUE)</f>
        <v>June 23</v>
      </c>
      <c r="H16932" s="27">
        <f t="shared" si="264"/>
        <v>16931</v>
      </c>
      <c r="I16932" s="30" t="str">
        <f>IF(G16932='Check Register'!$E$1,H16932,"")</f>
        <v/>
      </c>
    </row>
    <row r="16933" spans="1:9" x14ac:dyDescent="0.3">
      <c r="A16933" t="s">
        <v>17</v>
      </c>
      <c r="B16933" t="s">
        <v>780</v>
      </c>
      <c r="C16933" s="7">
        <v>45086</v>
      </c>
      <c r="E16933" s="27">
        <v>8283.98</v>
      </c>
      <c r="G16933" s="27" t="str">
        <f>VLOOKUP(C16933,W:Y,3,TRUE)</f>
        <v>June 23</v>
      </c>
      <c r="H16933" s="27">
        <f t="shared" si="264"/>
        <v>16932</v>
      </c>
      <c r="I16933" s="30" t="str">
        <f>IF(G16933='Check Register'!$E$1,H16933,"")</f>
        <v/>
      </c>
    </row>
    <row r="16934" spans="1:9" x14ac:dyDescent="0.3">
      <c r="A16934" t="s">
        <v>291</v>
      </c>
      <c r="B16934" t="s">
        <v>781</v>
      </c>
      <c r="C16934" s="7">
        <v>45086</v>
      </c>
      <c r="E16934" s="27">
        <v>2823.1</v>
      </c>
      <c r="G16934" s="27" t="str">
        <f>VLOOKUP(C16934,W:Y,3,TRUE)</f>
        <v>June 23</v>
      </c>
      <c r="H16934" s="27">
        <f t="shared" si="264"/>
        <v>16933</v>
      </c>
      <c r="I16934" s="30" t="str">
        <f>IF(G16934='Check Register'!$E$1,H16934,"")</f>
        <v/>
      </c>
    </row>
    <row r="16935" spans="1:9" x14ac:dyDescent="0.3">
      <c r="A16935" t="s">
        <v>651</v>
      </c>
      <c r="B16935" t="s">
        <v>782</v>
      </c>
      <c r="C16935" s="7">
        <v>45086</v>
      </c>
      <c r="E16935" s="27">
        <v>104.93</v>
      </c>
      <c r="G16935" s="27" t="str">
        <f>VLOOKUP(C16935,W:Y,3,TRUE)</f>
        <v>June 23</v>
      </c>
      <c r="H16935" s="27">
        <f t="shared" si="264"/>
        <v>16934</v>
      </c>
      <c r="I16935" s="30" t="str">
        <f>IF(G16935='Check Register'!$E$1,H16935,"")</f>
        <v/>
      </c>
    </row>
    <row r="16936" spans="1:9" x14ac:dyDescent="0.3">
      <c r="A16936" t="s">
        <v>93</v>
      </c>
      <c r="B16936" t="s">
        <v>816</v>
      </c>
      <c r="C16936" s="7">
        <v>45086</v>
      </c>
      <c r="E16936" s="27">
        <v>21863.37</v>
      </c>
      <c r="G16936" s="27" t="str">
        <f>VLOOKUP(C16936,W:Y,3,TRUE)</f>
        <v>June 23</v>
      </c>
      <c r="H16936" s="27">
        <f t="shared" si="264"/>
        <v>16935</v>
      </c>
      <c r="I16936" s="30" t="str">
        <f>IF(G16936='Check Register'!$E$1,H16936,"")</f>
        <v/>
      </c>
    </row>
    <row r="16937" spans="1:9" x14ac:dyDescent="0.3">
      <c r="A16937" t="s">
        <v>221</v>
      </c>
      <c r="B16937" t="s">
        <v>817</v>
      </c>
      <c r="C16937" s="7">
        <v>45086</v>
      </c>
      <c r="E16937" s="27">
        <v>647.12</v>
      </c>
      <c r="G16937" s="27" t="str">
        <f>VLOOKUP(C16937,W:Y,3,TRUE)</f>
        <v>June 23</v>
      </c>
      <c r="H16937" s="27">
        <f t="shared" si="264"/>
        <v>16936</v>
      </c>
      <c r="I16937" s="30" t="str">
        <f>IF(G16937='Check Register'!$E$1,H16937,"")</f>
        <v/>
      </c>
    </row>
    <row r="16938" spans="1:9" x14ac:dyDescent="0.3">
      <c r="A16938" t="s">
        <v>24</v>
      </c>
      <c r="B16938" t="s">
        <v>1107</v>
      </c>
      <c r="C16938" s="7">
        <v>45086</v>
      </c>
      <c r="E16938" s="27">
        <v>20045</v>
      </c>
      <c r="G16938" s="27" t="str">
        <f>VLOOKUP(C16938,W:Y,3,TRUE)</f>
        <v>June 23</v>
      </c>
      <c r="H16938" s="27">
        <f t="shared" si="264"/>
        <v>16937</v>
      </c>
      <c r="I16938" s="30" t="str">
        <f>IF(G16938='Check Register'!$E$1,H16938,"")</f>
        <v/>
      </c>
    </row>
    <row r="16939" spans="1:9" x14ac:dyDescent="0.3">
      <c r="A16939" t="s">
        <v>749</v>
      </c>
      <c r="B16939" t="s">
        <v>842</v>
      </c>
      <c r="C16939" s="7">
        <v>45086</v>
      </c>
      <c r="E16939" s="27">
        <v>389</v>
      </c>
      <c r="G16939" s="27" t="str">
        <f>VLOOKUP(C16939,W:Y,3,TRUE)</f>
        <v>June 23</v>
      </c>
      <c r="H16939" s="27">
        <f t="shared" si="264"/>
        <v>16938</v>
      </c>
      <c r="I16939" s="30" t="str">
        <f>IF(G16939='Check Register'!$E$1,H16939,"")</f>
        <v/>
      </c>
    </row>
    <row r="16940" spans="1:9" x14ac:dyDescent="0.3">
      <c r="A16940" t="s">
        <v>26</v>
      </c>
      <c r="B16940" t="s">
        <v>787</v>
      </c>
      <c r="C16940" s="7">
        <v>45086</v>
      </c>
      <c r="E16940" s="27">
        <v>3323.73</v>
      </c>
      <c r="G16940" s="27" t="str">
        <f>VLOOKUP(C16940,W:Y,3,TRUE)</f>
        <v>June 23</v>
      </c>
      <c r="H16940" s="27">
        <f t="shared" si="264"/>
        <v>16939</v>
      </c>
      <c r="I16940" s="30" t="str">
        <f>IF(G16940='Check Register'!$E$1,H16940,"")</f>
        <v/>
      </c>
    </row>
    <row r="16941" spans="1:9" x14ac:dyDescent="0.3">
      <c r="A16941" t="s">
        <v>1061</v>
      </c>
      <c r="B16941" t="s">
        <v>1126</v>
      </c>
      <c r="C16941" s="7">
        <v>45086</v>
      </c>
      <c r="E16941" s="27">
        <v>43.95</v>
      </c>
      <c r="G16941" s="27" t="str">
        <f>VLOOKUP(C16941,W:Y,3,TRUE)</f>
        <v>June 23</v>
      </c>
      <c r="H16941" s="27">
        <f t="shared" si="264"/>
        <v>16940</v>
      </c>
      <c r="I16941" s="30" t="str">
        <f>IF(G16941='Check Register'!$E$1,H16941,"")</f>
        <v/>
      </c>
    </row>
    <row r="16942" spans="1:9" x14ac:dyDescent="0.3">
      <c r="A16942" t="s">
        <v>36</v>
      </c>
      <c r="B16942" t="s">
        <v>791</v>
      </c>
      <c r="C16942" s="7">
        <v>45086</v>
      </c>
      <c r="E16942" s="27">
        <v>316.45999999999998</v>
      </c>
      <c r="G16942" s="27" t="str">
        <f>VLOOKUP(C16942,W:Y,3,TRUE)</f>
        <v>June 23</v>
      </c>
      <c r="H16942" s="27">
        <f t="shared" si="264"/>
        <v>16941</v>
      </c>
      <c r="I16942" s="30" t="str">
        <f>IF(G16942='Check Register'!$E$1,H16942,"")</f>
        <v/>
      </c>
    </row>
    <row r="16943" spans="1:9" x14ac:dyDescent="0.3">
      <c r="A16943" t="s">
        <v>1036</v>
      </c>
      <c r="B16943" t="s">
        <v>1110</v>
      </c>
      <c r="C16943" s="7">
        <v>45086</v>
      </c>
      <c r="E16943" s="27">
        <v>227.78</v>
      </c>
      <c r="G16943" s="27" t="str">
        <f>VLOOKUP(C16943,W:Y,3,TRUE)</f>
        <v>June 23</v>
      </c>
      <c r="H16943" s="27">
        <f t="shared" si="264"/>
        <v>16942</v>
      </c>
      <c r="I16943" s="30" t="str">
        <f>IF(G16943='Check Register'!$E$1,H16943,"")</f>
        <v/>
      </c>
    </row>
    <row r="16944" spans="1:9" x14ac:dyDescent="0.3">
      <c r="A16944" t="s">
        <v>146</v>
      </c>
      <c r="B16944" t="s">
        <v>930</v>
      </c>
      <c r="C16944" s="7">
        <v>45086</v>
      </c>
      <c r="E16944" s="27">
        <v>9228.77</v>
      </c>
      <c r="G16944" s="27" t="str">
        <f>VLOOKUP(C16944,W:Y,3,TRUE)</f>
        <v>June 23</v>
      </c>
      <c r="H16944" s="27">
        <f t="shared" si="264"/>
        <v>16943</v>
      </c>
      <c r="I16944" s="30" t="str">
        <f>IF(G16944='Check Register'!$E$1,H16944,"")</f>
        <v/>
      </c>
    </row>
    <row r="16945" spans="1:9" x14ac:dyDescent="0.3">
      <c r="A16945" t="s">
        <v>103</v>
      </c>
      <c r="B16945" t="s">
        <v>1180</v>
      </c>
      <c r="C16945" s="7">
        <v>45086</v>
      </c>
      <c r="E16945" s="27">
        <v>10780.25</v>
      </c>
      <c r="G16945" s="27" t="str">
        <f>VLOOKUP(C16945,W:Y,3,TRUE)</f>
        <v>June 23</v>
      </c>
      <c r="H16945" s="27">
        <f t="shared" si="264"/>
        <v>16944</v>
      </c>
      <c r="I16945" s="30" t="str">
        <f>IF(G16945='Check Register'!$E$1,H16945,"")</f>
        <v/>
      </c>
    </row>
    <row r="16946" spans="1:9" x14ac:dyDescent="0.3">
      <c r="A16946" t="s">
        <v>223</v>
      </c>
      <c r="B16946" t="s">
        <v>875</v>
      </c>
      <c r="C16946" s="7">
        <v>45086</v>
      </c>
      <c r="E16946" s="27">
        <v>14</v>
      </c>
      <c r="G16946" s="27" t="str">
        <f>VLOOKUP(C16946,W:Y,3,TRUE)</f>
        <v>June 23</v>
      </c>
      <c r="H16946" s="27">
        <f t="shared" si="264"/>
        <v>16945</v>
      </c>
      <c r="I16946" s="30" t="str">
        <f>IF(G16946='Check Register'!$E$1,H16946,"")</f>
        <v/>
      </c>
    </row>
    <row r="16947" spans="1:9" x14ac:dyDescent="0.3">
      <c r="A16947" t="s">
        <v>508</v>
      </c>
      <c r="B16947" t="s">
        <v>825</v>
      </c>
      <c r="C16947" s="7">
        <v>45086</v>
      </c>
      <c r="E16947" s="27">
        <v>595.4</v>
      </c>
      <c r="G16947" s="27" t="str">
        <f>VLOOKUP(C16947,W:Y,3,TRUE)</f>
        <v>June 23</v>
      </c>
      <c r="H16947" s="27">
        <f t="shared" si="264"/>
        <v>16946</v>
      </c>
      <c r="I16947" s="30" t="str">
        <f>IF(G16947='Check Register'!$E$1,H16947,"")</f>
        <v/>
      </c>
    </row>
    <row r="16948" spans="1:9" x14ac:dyDescent="0.3">
      <c r="A16948" t="s">
        <v>335</v>
      </c>
      <c r="B16948" t="s">
        <v>796</v>
      </c>
      <c r="C16948" s="7">
        <v>45086</v>
      </c>
      <c r="E16948" s="27">
        <v>1558.2</v>
      </c>
      <c r="G16948" s="27" t="str">
        <f>VLOOKUP(C16948,W:Y,3,TRUE)</f>
        <v>June 23</v>
      </c>
      <c r="H16948" s="27">
        <f t="shared" si="264"/>
        <v>16947</v>
      </c>
      <c r="I16948" s="30" t="str">
        <f>IF(G16948='Check Register'!$E$1,H16948,"")</f>
        <v/>
      </c>
    </row>
    <row r="16949" spans="1:9" x14ac:dyDescent="0.3">
      <c r="A16949" t="s">
        <v>1416</v>
      </c>
      <c r="B16949" t="s">
        <v>1417</v>
      </c>
      <c r="C16949" s="7">
        <v>45086</v>
      </c>
      <c r="E16949" s="27">
        <v>32.229999999999997</v>
      </c>
      <c r="G16949" s="27" t="str">
        <f>VLOOKUP(C16949,W:Y,3,TRUE)</f>
        <v>June 23</v>
      </c>
      <c r="H16949" s="27">
        <f t="shared" si="264"/>
        <v>16948</v>
      </c>
      <c r="I16949" s="30" t="str">
        <f>IF(G16949='Check Register'!$E$1,H16949,"")</f>
        <v/>
      </c>
    </row>
    <row r="16950" spans="1:9" x14ac:dyDescent="0.3">
      <c r="A16950" t="s">
        <v>562</v>
      </c>
      <c r="B16950" t="s">
        <v>828</v>
      </c>
      <c r="C16950" s="7">
        <v>45086</v>
      </c>
      <c r="E16950" s="27">
        <v>45682.28</v>
      </c>
      <c r="G16950" s="27" t="str">
        <f>VLOOKUP(C16950,W:Y,3,TRUE)</f>
        <v>June 23</v>
      </c>
      <c r="H16950" s="27">
        <f t="shared" si="264"/>
        <v>16949</v>
      </c>
      <c r="I16950" s="30" t="str">
        <f>IF(G16950='Check Register'!$E$1,H16950,"")</f>
        <v/>
      </c>
    </row>
    <row r="16951" spans="1:9" x14ac:dyDescent="0.3">
      <c r="A16951" t="s">
        <v>51</v>
      </c>
      <c r="B16951" t="s">
        <v>798</v>
      </c>
      <c r="C16951" s="7">
        <v>45086</v>
      </c>
      <c r="E16951" s="27">
        <v>257.5</v>
      </c>
      <c r="G16951" s="27" t="str">
        <f>VLOOKUP(C16951,W:Y,3,TRUE)</f>
        <v>June 23</v>
      </c>
      <c r="H16951" s="27">
        <f t="shared" si="264"/>
        <v>16950</v>
      </c>
      <c r="I16951" s="30" t="str">
        <f>IF(G16951='Check Register'!$E$1,H16951,"")</f>
        <v/>
      </c>
    </row>
    <row r="16952" spans="1:9" x14ac:dyDescent="0.3">
      <c r="A16952" t="s">
        <v>1280</v>
      </c>
      <c r="B16952" t="s">
        <v>1270</v>
      </c>
      <c r="C16952" s="7">
        <v>45086</v>
      </c>
      <c r="E16952" s="27">
        <v>164.61</v>
      </c>
      <c r="G16952" s="27" t="str">
        <f>VLOOKUP(C16952,W:Y,3,TRUE)</f>
        <v>June 23</v>
      </c>
      <c r="H16952" s="27">
        <f t="shared" si="264"/>
        <v>16951</v>
      </c>
      <c r="I16952" s="30" t="str">
        <f>IF(G16952='Check Register'!$E$1,H16952,"")</f>
        <v/>
      </c>
    </row>
    <row r="16953" spans="1:9" x14ac:dyDescent="0.3">
      <c r="A16953" t="s">
        <v>1290</v>
      </c>
      <c r="B16953" t="s">
        <v>1257</v>
      </c>
      <c r="C16953" s="7">
        <v>45086</v>
      </c>
      <c r="E16953" s="27">
        <v>735.88</v>
      </c>
      <c r="G16953" s="27" t="str">
        <f>VLOOKUP(C16953,W:Y,3,TRUE)</f>
        <v>June 23</v>
      </c>
      <c r="H16953" s="27">
        <f t="shared" si="264"/>
        <v>16952</v>
      </c>
      <c r="I16953" s="30" t="str">
        <f>IF(G16953='Check Register'!$E$1,H16953,"")</f>
        <v/>
      </c>
    </row>
    <row r="16954" spans="1:9" x14ac:dyDescent="0.3">
      <c r="A16954" t="s">
        <v>228</v>
      </c>
      <c r="B16954" t="s">
        <v>989</v>
      </c>
      <c r="C16954" s="7">
        <v>45086</v>
      </c>
      <c r="E16954" s="27">
        <v>248</v>
      </c>
      <c r="G16954" s="27" t="str">
        <f>VLOOKUP(C16954,W:Y,3,TRUE)</f>
        <v>June 23</v>
      </c>
      <c r="H16954" s="27">
        <f t="shared" si="264"/>
        <v>16953</v>
      </c>
      <c r="I16954" s="30" t="str">
        <f>IF(G16954='Check Register'!$E$1,H16954,"")</f>
        <v/>
      </c>
    </row>
    <row r="16955" spans="1:9" x14ac:dyDescent="0.3">
      <c r="A16955" t="s">
        <v>1418</v>
      </c>
      <c r="B16955" t="s">
        <v>1003</v>
      </c>
      <c r="C16955" s="7">
        <v>45086</v>
      </c>
      <c r="E16955" s="27">
        <v>2692</v>
      </c>
      <c r="G16955" s="27" t="str">
        <f>VLOOKUP(C16955,W:Y,3,TRUE)</f>
        <v>June 23</v>
      </c>
      <c r="H16955" s="27">
        <f t="shared" si="264"/>
        <v>16954</v>
      </c>
      <c r="I16955" s="30" t="str">
        <f>IF(G16955='Check Register'!$E$1,H16955,"")</f>
        <v/>
      </c>
    </row>
    <row r="16956" spans="1:9" x14ac:dyDescent="0.3">
      <c r="A16956" t="s">
        <v>120</v>
      </c>
      <c r="B16956" t="s">
        <v>983</v>
      </c>
      <c r="C16956" s="7">
        <v>45086</v>
      </c>
      <c r="E16956" s="27">
        <v>247.5</v>
      </c>
      <c r="G16956" s="27" t="str">
        <f>VLOOKUP(C16956,W:Y,3,TRUE)</f>
        <v>June 23</v>
      </c>
      <c r="H16956" s="27">
        <f t="shared" si="264"/>
        <v>16955</v>
      </c>
      <c r="I16956" s="30" t="str">
        <f>IF(G16956='Check Register'!$E$1,H16956,"")</f>
        <v/>
      </c>
    </row>
    <row r="16957" spans="1:9" x14ac:dyDescent="0.3">
      <c r="A16957" t="s">
        <v>369</v>
      </c>
      <c r="B16957" t="s">
        <v>801</v>
      </c>
      <c r="C16957" s="7">
        <v>45086</v>
      </c>
      <c r="E16957" s="27">
        <v>9013.2000000000007</v>
      </c>
      <c r="G16957" s="27" t="str">
        <f>VLOOKUP(C16957,W:Y,3,TRUE)</f>
        <v>June 23</v>
      </c>
      <c r="H16957" s="27">
        <f t="shared" si="264"/>
        <v>16956</v>
      </c>
      <c r="I16957" s="30" t="str">
        <f>IF(G16957='Check Register'!$E$1,H16957,"")</f>
        <v/>
      </c>
    </row>
    <row r="16958" spans="1:9" x14ac:dyDescent="0.3">
      <c r="A16958" t="s">
        <v>609</v>
      </c>
      <c r="B16958" t="s">
        <v>829</v>
      </c>
      <c r="C16958" s="7">
        <v>45086</v>
      </c>
      <c r="E16958" s="27">
        <v>184.14</v>
      </c>
      <c r="G16958" s="27" t="str">
        <f>VLOOKUP(C16958,W:Y,3,TRUE)</f>
        <v>June 23</v>
      </c>
      <c r="H16958" s="27">
        <f t="shared" si="264"/>
        <v>16957</v>
      </c>
      <c r="I16958" s="30" t="str">
        <f>IF(G16958='Check Register'!$E$1,H16958,"")</f>
        <v/>
      </c>
    </row>
    <row r="16959" spans="1:9" x14ac:dyDescent="0.3">
      <c r="A16959" t="s">
        <v>213</v>
      </c>
      <c r="B16959" t="s">
        <v>860</v>
      </c>
      <c r="C16959" s="7">
        <v>45086</v>
      </c>
      <c r="E16959" s="27">
        <v>208</v>
      </c>
      <c r="G16959" s="27" t="str">
        <f>VLOOKUP(C16959,W:Y,3,TRUE)</f>
        <v>June 23</v>
      </c>
      <c r="H16959" s="27">
        <f t="shared" si="264"/>
        <v>16958</v>
      </c>
      <c r="I16959" s="30" t="str">
        <f>IF(G16959='Check Register'!$E$1,H16959,"")</f>
        <v/>
      </c>
    </row>
    <row r="16960" spans="1:9" x14ac:dyDescent="0.3">
      <c r="A16960" t="s">
        <v>409</v>
      </c>
      <c r="B16960" t="s">
        <v>991</v>
      </c>
      <c r="C16960" s="7">
        <v>45086</v>
      </c>
      <c r="E16960" s="27">
        <v>9928.7999999999993</v>
      </c>
      <c r="G16960" s="27" t="str">
        <f>VLOOKUP(C16960,W:Y,3,TRUE)</f>
        <v>June 23</v>
      </c>
      <c r="H16960" s="27">
        <f t="shared" si="264"/>
        <v>16959</v>
      </c>
      <c r="I16960" s="30" t="str">
        <f>IF(G16960='Check Register'!$E$1,H16960,"")</f>
        <v/>
      </c>
    </row>
    <row r="16961" spans="1:9" x14ac:dyDescent="0.3">
      <c r="A16961" t="s">
        <v>667</v>
      </c>
      <c r="B16961" t="s">
        <v>835</v>
      </c>
      <c r="C16961" s="7">
        <v>45086</v>
      </c>
      <c r="E16961" s="27">
        <v>291.66000000000003</v>
      </c>
      <c r="G16961" s="27" t="str">
        <f>VLOOKUP(C16961,W:Y,3,TRUE)</f>
        <v>June 23</v>
      </c>
      <c r="H16961" s="27">
        <f t="shared" si="264"/>
        <v>16960</v>
      </c>
      <c r="I16961" s="30" t="str">
        <f>IF(G16961='Check Register'!$E$1,H16961,"")</f>
        <v/>
      </c>
    </row>
    <row r="16962" spans="1:9" x14ac:dyDescent="0.3">
      <c r="A16962" t="s">
        <v>97</v>
      </c>
      <c r="B16962" t="s">
        <v>97</v>
      </c>
      <c r="C16962" s="7">
        <v>45092</v>
      </c>
      <c r="E16962" s="27">
        <v>107648.31</v>
      </c>
      <c r="G16962" s="27" t="str">
        <f>VLOOKUP(C16962,W:Y,3,TRUE)</f>
        <v>June 23</v>
      </c>
      <c r="H16962" s="27">
        <f t="shared" si="264"/>
        <v>16961</v>
      </c>
      <c r="I16962" s="30" t="str">
        <f>IF(G16962='Check Register'!$E$1,H16962,"")</f>
        <v/>
      </c>
    </row>
    <row r="16963" spans="1:9" x14ac:dyDescent="0.3">
      <c r="A16963" t="s">
        <v>307</v>
      </c>
      <c r="B16963" t="s">
        <v>992</v>
      </c>
      <c r="C16963" s="7">
        <v>45093</v>
      </c>
      <c r="E16963" s="27">
        <v>1680.32</v>
      </c>
      <c r="G16963" s="27" t="str">
        <f>VLOOKUP(C16963,W:Y,3,TRUE)</f>
        <v>June 23</v>
      </c>
      <c r="H16963" s="27">
        <f t="shared" ref="H16963:H17026" si="265">1+H16962</f>
        <v>16962</v>
      </c>
      <c r="I16963" s="30" t="str">
        <f>IF(G16963='Check Register'!$E$1,H16963,"")</f>
        <v/>
      </c>
    </row>
    <row r="16964" spans="1:9" x14ac:dyDescent="0.3">
      <c r="A16964" t="s">
        <v>1406</v>
      </c>
      <c r="B16964" t="s">
        <v>1349</v>
      </c>
      <c r="C16964" s="7">
        <v>45093</v>
      </c>
      <c r="E16964" s="27">
        <v>20</v>
      </c>
      <c r="G16964" s="27" t="str">
        <f>VLOOKUP(C16964,W:Y,3,TRUE)</f>
        <v>June 23</v>
      </c>
      <c r="H16964" s="27">
        <f t="shared" si="265"/>
        <v>16963</v>
      </c>
      <c r="I16964" s="30" t="str">
        <f>IF(G16964='Check Register'!$E$1,H16964,"")</f>
        <v/>
      </c>
    </row>
    <row r="16965" spans="1:9" x14ac:dyDescent="0.3">
      <c r="A16965" t="s">
        <v>7</v>
      </c>
      <c r="B16965" t="s">
        <v>810</v>
      </c>
      <c r="C16965" s="7">
        <v>45093</v>
      </c>
      <c r="E16965" s="27">
        <v>54.95</v>
      </c>
      <c r="G16965" s="27" t="str">
        <f>VLOOKUP(C16965,W:Y,3,TRUE)</f>
        <v>June 23</v>
      </c>
      <c r="H16965" s="27">
        <f t="shared" si="265"/>
        <v>16964</v>
      </c>
      <c r="I16965" s="30" t="str">
        <f>IF(G16965='Check Register'!$E$1,H16965,"")</f>
        <v/>
      </c>
    </row>
    <row r="16966" spans="1:9" x14ac:dyDescent="0.3">
      <c r="A16966" t="s">
        <v>654</v>
      </c>
      <c r="B16966" t="s">
        <v>1142</v>
      </c>
      <c r="C16966" s="7">
        <v>45093</v>
      </c>
      <c r="E16966" s="27">
        <v>2340</v>
      </c>
      <c r="G16966" s="27" t="str">
        <f>VLOOKUP(C16966,W:Y,3,TRUE)</f>
        <v>June 23</v>
      </c>
      <c r="H16966" s="27">
        <f t="shared" si="265"/>
        <v>16965</v>
      </c>
      <c r="I16966" s="30" t="str">
        <f>IF(G16966='Check Register'!$E$1,H16966,"")</f>
        <v/>
      </c>
    </row>
    <row r="16967" spans="1:9" x14ac:dyDescent="0.3">
      <c r="A16967" t="s">
        <v>132</v>
      </c>
      <c r="B16967" t="s">
        <v>837</v>
      </c>
      <c r="C16967" s="7">
        <v>45093</v>
      </c>
      <c r="E16967" s="27">
        <v>80.709999999999994</v>
      </c>
      <c r="G16967" s="27" t="str">
        <f>VLOOKUP(C16967,W:Y,3,TRUE)</f>
        <v>June 23</v>
      </c>
      <c r="H16967" s="27">
        <f t="shared" si="265"/>
        <v>16966</v>
      </c>
      <c r="I16967" s="30" t="str">
        <f>IF(G16967='Check Register'!$E$1,H16967,"")</f>
        <v/>
      </c>
    </row>
    <row r="16968" spans="1:9" x14ac:dyDescent="0.3">
      <c r="A16968" t="s">
        <v>133</v>
      </c>
      <c r="B16968" t="s">
        <v>812</v>
      </c>
      <c r="C16968" s="7">
        <v>45093</v>
      </c>
      <c r="E16968" s="27">
        <v>351.9</v>
      </c>
      <c r="G16968" s="27" t="str">
        <f>VLOOKUP(C16968,W:Y,3,TRUE)</f>
        <v>June 23</v>
      </c>
      <c r="H16968" s="27">
        <f t="shared" si="265"/>
        <v>16967</v>
      </c>
      <c r="I16968" s="30" t="str">
        <f>IF(G16968='Check Register'!$E$1,H16968,"")</f>
        <v/>
      </c>
    </row>
    <row r="16969" spans="1:9" x14ac:dyDescent="0.3">
      <c r="A16969" t="s">
        <v>134</v>
      </c>
      <c r="B16969" t="s">
        <v>840</v>
      </c>
      <c r="C16969" s="7">
        <v>45093</v>
      </c>
      <c r="E16969" s="27">
        <v>225</v>
      </c>
      <c r="G16969" s="27" t="str">
        <f>VLOOKUP(C16969,W:Y,3,TRUE)</f>
        <v>June 23</v>
      </c>
      <c r="H16969" s="27">
        <f t="shared" si="265"/>
        <v>16968</v>
      </c>
      <c r="I16969" s="30" t="str">
        <f>IF(G16969='Check Register'!$E$1,H16969,"")</f>
        <v/>
      </c>
    </row>
    <row r="16970" spans="1:9" x14ac:dyDescent="0.3">
      <c r="A16970" t="s">
        <v>19</v>
      </c>
      <c r="B16970" t="s">
        <v>784</v>
      </c>
      <c r="C16970" s="7">
        <v>45093</v>
      </c>
      <c r="E16970" s="27">
        <v>1287.24</v>
      </c>
      <c r="G16970" s="27" t="str">
        <f>VLOOKUP(C16970,W:Y,3,TRUE)</f>
        <v>June 23</v>
      </c>
      <c r="H16970" s="27">
        <f t="shared" si="265"/>
        <v>16969</v>
      </c>
      <c r="I16970" s="30" t="str">
        <f>IF(G16970='Check Register'!$E$1,H16970,"")</f>
        <v/>
      </c>
    </row>
    <row r="16971" spans="1:9" x14ac:dyDescent="0.3">
      <c r="A16971" t="s">
        <v>1419</v>
      </c>
      <c r="B16971" t="s">
        <v>1168</v>
      </c>
      <c r="C16971" s="7">
        <v>45093</v>
      </c>
      <c r="E16971" s="27">
        <v>345</v>
      </c>
      <c r="G16971" s="27" t="str">
        <f>VLOOKUP(C16971,W:Y,3,TRUE)</f>
        <v>June 23</v>
      </c>
      <c r="H16971" s="27">
        <f t="shared" si="265"/>
        <v>16970</v>
      </c>
      <c r="I16971" s="30" t="str">
        <f>IF(G16971='Check Register'!$E$1,H16971,"")</f>
        <v/>
      </c>
    </row>
    <row r="16972" spans="1:9" x14ac:dyDescent="0.3">
      <c r="A16972" t="s">
        <v>26</v>
      </c>
      <c r="B16972" t="s">
        <v>787</v>
      </c>
      <c r="C16972" s="7">
        <v>45093</v>
      </c>
      <c r="E16972" s="27">
        <v>143.56</v>
      </c>
      <c r="G16972" s="27" t="str">
        <f>VLOOKUP(C16972,W:Y,3,TRUE)</f>
        <v>June 23</v>
      </c>
      <c r="H16972" s="27">
        <f t="shared" si="265"/>
        <v>16971</v>
      </c>
      <c r="I16972" s="30" t="str">
        <f>IF(G16972='Check Register'!$E$1,H16972,"")</f>
        <v/>
      </c>
    </row>
    <row r="16973" spans="1:9" x14ac:dyDescent="0.3">
      <c r="A16973" t="s">
        <v>329</v>
      </c>
      <c r="B16973" t="s">
        <v>1151</v>
      </c>
      <c r="C16973" s="7">
        <v>45093</v>
      </c>
      <c r="E16973" s="27">
        <v>500</v>
      </c>
      <c r="G16973" s="27" t="str">
        <f>VLOOKUP(C16973,W:Y,3,TRUE)</f>
        <v>June 23</v>
      </c>
      <c r="H16973" s="27">
        <f t="shared" si="265"/>
        <v>16972</v>
      </c>
      <c r="I16973" s="30" t="str">
        <f>IF(G16973='Check Register'!$E$1,H16973,"")</f>
        <v/>
      </c>
    </row>
    <row r="16974" spans="1:9" x14ac:dyDescent="0.3">
      <c r="A16974" t="s">
        <v>754</v>
      </c>
      <c r="B16974" t="s">
        <v>848</v>
      </c>
      <c r="C16974" s="7">
        <v>45093</v>
      </c>
      <c r="E16974" s="27">
        <v>86.38</v>
      </c>
      <c r="G16974" s="27" t="str">
        <f>VLOOKUP(C16974,W:Y,3,TRUE)</f>
        <v>June 23</v>
      </c>
      <c r="H16974" s="27">
        <f t="shared" si="265"/>
        <v>16973</v>
      </c>
      <c r="I16974" s="30" t="str">
        <f>IF(G16974='Check Register'!$E$1,H16974,"")</f>
        <v/>
      </c>
    </row>
    <row r="16975" spans="1:9" x14ac:dyDescent="0.3">
      <c r="A16975" t="s">
        <v>542</v>
      </c>
      <c r="B16975" t="s">
        <v>967</v>
      </c>
      <c r="C16975" s="7">
        <v>45093</v>
      </c>
      <c r="E16975" s="27">
        <v>2041.66</v>
      </c>
      <c r="G16975" s="27" t="str">
        <f>VLOOKUP(C16975,W:Y,3,TRUE)</f>
        <v>June 23</v>
      </c>
      <c r="H16975" s="27">
        <f t="shared" si="265"/>
        <v>16974</v>
      </c>
      <c r="I16975" s="30" t="str">
        <f>IF(G16975='Check Register'!$E$1,H16975,"")</f>
        <v/>
      </c>
    </row>
    <row r="16976" spans="1:9" x14ac:dyDescent="0.3">
      <c r="A16976" t="s">
        <v>281</v>
      </c>
      <c r="B16976" t="s">
        <v>795</v>
      </c>
      <c r="C16976" s="7">
        <v>45093</v>
      </c>
      <c r="E16976" s="27">
        <v>140.56</v>
      </c>
      <c r="G16976" s="27" t="str">
        <f>VLOOKUP(C16976,W:Y,3,TRUE)</f>
        <v>June 23</v>
      </c>
      <c r="H16976" s="27">
        <f t="shared" si="265"/>
        <v>16975</v>
      </c>
      <c r="I16976" s="30" t="str">
        <f>IF(G16976='Check Register'!$E$1,H16976,"")</f>
        <v/>
      </c>
    </row>
    <row r="16977" spans="1:9" x14ac:dyDescent="0.3">
      <c r="A16977" t="s">
        <v>223</v>
      </c>
      <c r="B16977" t="s">
        <v>875</v>
      </c>
      <c r="C16977" s="7">
        <v>45093</v>
      </c>
      <c r="E16977" s="27">
        <v>21</v>
      </c>
      <c r="G16977" s="27" t="str">
        <f>VLOOKUP(C16977,W:Y,3,TRUE)</f>
        <v>June 23</v>
      </c>
      <c r="H16977" s="27">
        <f t="shared" si="265"/>
        <v>16976</v>
      </c>
      <c r="I16977" s="30" t="str">
        <f>IF(G16977='Check Register'!$E$1,H16977,"")</f>
        <v/>
      </c>
    </row>
    <row r="16978" spans="1:9" x14ac:dyDescent="0.3">
      <c r="A16978" t="s">
        <v>188</v>
      </c>
      <c r="B16978" t="s">
        <v>855</v>
      </c>
      <c r="C16978" s="7">
        <v>45093</v>
      </c>
      <c r="E16978" s="27">
        <v>8523.7999999999993</v>
      </c>
      <c r="G16978" s="27" t="str">
        <f>VLOOKUP(C16978,W:Y,3,TRUE)</f>
        <v>June 23</v>
      </c>
      <c r="H16978" s="27">
        <f t="shared" si="265"/>
        <v>16977</v>
      </c>
      <c r="I16978" s="30" t="str">
        <f>IF(G16978='Check Register'!$E$1,H16978,"")</f>
        <v/>
      </c>
    </row>
    <row r="16979" spans="1:9" x14ac:dyDescent="0.3">
      <c r="A16979" t="s">
        <v>593</v>
      </c>
      <c r="B16979" t="s">
        <v>947</v>
      </c>
      <c r="C16979" s="7">
        <v>45093</v>
      </c>
      <c r="E16979" s="27">
        <v>1397.51</v>
      </c>
      <c r="G16979" s="27" t="str">
        <f>VLOOKUP(C16979,W:Y,3,TRUE)</f>
        <v>June 23</v>
      </c>
      <c r="H16979" s="27">
        <f t="shared" si="265"/>
        <v>16978</v>
      </c>
      <c r="I16979" s="30" t="str">
        <f>IF(G16979='Check Register'!$E$1,H16979,"")</f>
        <v/>
      </c>
    </row>
    <row r="16980" spans="1:9" x14ac:dyDescent="0.3">
      <c r="A16980" t="s">
        <v>114</v>
      </c>
      <c r="B16980" t="s">
        <v>880</v>
      </c>
      <c r="C16980" s="7">
        <v>45093</v>
      </c>
      <c r="E16980" s="27">
        <v>2567.42</v>
      </c>
      <c r="G16980" s="27" t="str">
        <f>VLOOKUP(C16980,W:Y,3,TRUE)</f>
        <v>June 23</v>
      </c>
      <c r="H16980" s="27">
        <f t="shared" si="265"/>
        <v>16979</v>
      </c>
      <c r="I16980" s="30" t="str">
        <f>IF(G16980='Check Register'!$E$1,H16980,"")</f>
        <v/>
      </c>
    </row>
    <row r="16981" spans="1:9" x14ac:dyDescent="0.3">
      <c r="A16981" t="s">
        <v>655</v>
      </c>
      <c r="B16981" t="s">
        <v>655</v>
      </c>
      <c r="C16981" s="7">
        <v>45093</v>
      </c>
      <c r="E16981" s="27">
        <v>139463.69</v>
      </c>
      <c r="G16981" s="27" t="str">
        <f>VLOOKUP(C16981,W:Y,3,TRUE)</f>
        <v>June 23</v>
      </c>
      <c r="H16981" s="27">
        <f t="shared" si="265"/>
        <v>16980</v>
      </c>
      <c r="I16981" s="30" t="str">
        <f>IF(G16981='Check Register'!$E$1,H16981,"")</f>
        <v/>
      </c>
    </row>
    <row r="16982" spans="1:9" x14ac:dyDescent="0.3">
      <c r="A16982" t="s">
        <v>1280</v>
      </c>
      <c r="B16982" t="s">
        <v>1270</v>
      </c>
      <c r="C16982" s="7">
        <v>45093</v>
      </c>
      <c r="E16982" s="27">
        <v>116.42</v>
      </c>
      <c r="G16982" s="27" t="str">
        <f>VLOOKUP(C16982,W:Y,3,TRUE)</f>
        <v>June 23</v>
      </c>
      <c r="H16982" s="27">
        <f t="shared" si="265"/>
        <v>16981</v>
      </c>
      <c r="I16982" s="30" t="str">
        <f>IF(G16982='Check Register'!$E$1,H16982,"")</f>
        <v/>
      </c>
    </row>
    <row r="16983" spans="1:9" x14ac:dyDescent="0.3">
      <c r="A16983" t="s">
        <v>1281</v>
      </c>
      <c r="B16983" t="s">
        <v>1213</v>
      </c>
      <c r="C16983" s="7">
        <v>45093</v>
      </c>
      <c r="E16983" s="27">
        <v>157.81</v>
      </c>
      <c r="G16983" s="27" t="str">
        <f>VLOOKUP(C16983,W:Y,3,TRUE)</f>
        <v>June 23</v>
      </c>
      <c r="H16983" s="27">
        <f t="shared" si="265"/>
        <v>16982</v>
      </c>
      <c r="I16983" s="30" t="str">
        <f>IF(G16983='Check Register'!$E$1,H16983,"")</f>
        <v/>
      </c>
    </row>
    <row r="16984" spans="1:9" x14ac:dyDescent="0.3">
      <c r="A16984" t="s">
        <v>60</v>
      </c>
      <c r="B16984" t="s">
        <v>885</v>
      </c>
      <c r="C16984" s="7">
        <v>45093</v>
      </c>
      <c r="E16984" s="27">
        <v>3039.76</v>
      </c>
      <c r="G16984" s="27" t="str">
        <f>VLOOKUP(C16984,W:Y,3,TRUE)</f>
        <v>June 23</v>
      </c>
      <c r="H16984" s="27">
        <f t="shared" si="265"/>
        <v>16983</v>
      </c>
      <c r="I16984" s="30" t="str">
        <f>IF(G16984='Check Register'!$E$1,H16984,"")</f>
        <v/>
      </c>
    </row>
    <row r="16985" spans="1:9" x14ac:dyDescent="0.3">
      <c r="A16985" t="s">
        <v>1418</v>
      </c>
      <c r="B16985" t="s">
        <v>1003</v>
      </c>
      <c r="C16985" s="7">
        <v>45093</v>
      </c>
      <c r="E16985" s="27">
        <v>1252.32</v>
      </c>
      <c r="G16985" s="27" t="str">
        <f>VLOOKUP(C16985,W:Y,3,TRUE)</f>
        <v>June 23</v>
      </c>
      <c r="H16985" s="27">
        <f t="shared" si="265"/>
        <v>16984</v>
      </c>
      <c r="I16985" s="30" t="str">
        <f>IF(G16985='Check Register'!$E$1,H16985,"")</f>
        <v/>
      </c>
    </row>
    <row r="16986" spans="1:9" x14ac:dyDescent="0.3">
      <c r="A16986" t="s">
        <v>584</v>
      </c>
      <c r="B16986" t="s">
        <v>857</v>
      </c>
      <c r="C16986" s="7">
        <v>45093</v>
      </c>
      <c r="E16986" s="27">
        <v>150</v>
      </c>
      <c r="G16986" s="27" t="str">
        <f>VLOOKUP(C16986,W:Y,3,TRUE)</f>
        <v>June 23</v>
      </c>
      <c r="H16986" s="27">
        <f t="shared" si="265"/>
        <v>16985</v>
      </c>
      <c r="I16986" s="30" t="str">
        <f>IF(G16986='Check Register'!$E$1,H16986,"")</f>
        <v/>
      </c>
    </row>
    <row r="16987" spans="1:9" x14ac:dyDescent="0.3">
      <c r="A16987" t="s">
        <v>64</v>
      </c>
      <c r="B16987" t="s">
        <v>1134</v>
      </c>
      <c r="C16987" s="7">
        <v>45093</v>
      </c>
      <c r="E16987" s="27">
        <v>202.5</v>
      </c>
      <c r="G16987" s="27" t="str">
        <f>VLOOKUP(C16987,W:Y,3,TRUE)</f>
        <v>June 23</v>
      </c>
      <c r="H16987" s="27">
        <f t="shared" si="265"/>
        <v>16986</v>
      </c>
      <c r="I16987" s="30" t="str">
        <f>IF(G16987='Check Register'!$E$1,H16987,"")</f>
        <v/>
      </c>
    </row>
    <row r="16988" spans="1:9" x14ac:dyDescent="0.3">
      <c r="A16988" t="s">
        <v>158</v>
      </c>
      <c r="B16988" t="s">
        <v>990</v>
      </c>
      <c r="C16988" s="7">
        <v>45093</v>
      </c>
      <c r="E16988" s="27">
        <v>1026.57</v>
      </c>
      <c r="G16988" s="27" t="str">
        <f>VLOOKUP(C16988,W:Y,3,TRUE)</f>
        <v>June 23</v>
      </c>
      <c r="H16988" s="27">
        <f t="shared" si="265"/>
        <v>16987</v>
      </c>
      <c r="I16988" s="30" t="str">
        <f>IF(G16988='Check Register'!$E$1,H16988,"")</f>
        <v/>
      </c>
    </row>
    <row r="16989" spans="1:9" x14ac:dyDescent="0.3">
      <c r="A16989" t="s">
        <v>609</v>
      </c>
      <c r="B16989" t="s">
        <v>829</v>
      </c>
      <c r="C16989" s="7">
        <v>45093</v>
      </c>
      <c r="E16989" s="27">
        <v>309.10000000000002</v>
      </c>
      <c r="G16989" s="27" t="str">
        <f>VLOOKUP(C16989,W:Y,3,TRUE)</f>
        <v>June 23</v>
      </c>
      <c r="H16989" s="27">
        <f t="shared" si="265"/>
        <v>16988</v>
      </c>
      <c r="I16989" s="30" t="str">
        <f>IF(G16989='Check Register'!$E$1,H16989,"")</f>
        <v/>
      </c>
    </row>
    <row r="16990" spans="1:9" x14ac:dyDescent="0.3">
      <c r="A16990" t="s">
        <v>326</v>
      </c>
      <c r="B16990" t="s">
        <v>1114</v>
      </c>
      <c r="C16990" s="7">
        <v>45093</v>
      </c>
      <c r="E16990" s="27">
        <v>867118.26</v>
      </c>
      <c r="G16990" s="27" t="str">
        <f>VLOOKUP(C16990,W:Y,3,TRUE)</f>
        <v>June 23</v>
      </c>
      <c r="H16990" s="27">
        <f t="shared" si="265"/>
        <v>16989</v>
      </c>
      <c r="I16990" s="30" t="str">
        <f>IF(G16990='Check Register'!$E$1,H16990,"")</f>
        <v/>
      </c>
    </row>
    <row r="16991" spans="1:9" x14ac:dyDescent="0.3">
      <c r="A16991" t="s">
        <v>237</v>
      </c>
      <c r="B16991" t="s">
        <v>859</v>
      </c>
      <c r="C16991" s="7">
        <v>45093</v>
      </c>
      <c r="E16991" s="27">
        <v>59.8</v>
      </c>
      <c r="G16991" s="27" t="str">
        <f>VLOOKUP(C16991,W:Y,3,TRUE)</f>
        <v>June 23</v>
      </c>
      <c r="H16991" s="27">
        <f t="shared" si="265"/>
        <v>16990</v>
      </c>
      <c r="I16991" s="30" t="str">
        <f>IF(G16991='Check Register'!$E$1,H16991,"")</f>
        <v/>
      </c>
    </row>
    <row r="16992" spans="1:9" x14ac:dyDescent="0.3">
      <c r="A16992" t="s">
        <v>637</v>
      </c>
      <c r="B16992" t="s">
        <v>1170</v>
      </c>
      <c r="C16992" s="7">
        <v>45093</v>
      </c>
      <c r="E16992" s="27">
        <v>2858.38</v>
      </c>
      <c r="G16992" s="27" t="str">
        <f>VLOOKUP(C16992,W:Y,3,TRUE)</f>
        <v>June 23</v>
      </c>
      <c r="H16992" s="27">
        <f t="shared" si="265"/>
        <v>16991</v>
      </c>
      <c r="I16992" s="30" t="str">
        <f>IF(G16992='Check Register'!$E$1,H16992,"")</f>
        <v/>
      </c>
    </row>
    <row r="16993" spans="1:9" x14ac:dyDescent="0.3">
      <c r="A16993" t="s">
        <v>202</v>
      </c>
      <c r="B16993" t="s">
        <v>888</v>
      </c>
      <c r="C16993" s="7">
        <v>45093</v>
      </c>
      <c r="E16993" s="27">
        <v>3230.4</v>
      </c>
      <c r="G16993" s="27" t="str">
        <f>VLOOKUP(C16993,W:Y,3,TRUE)</f>
        <v>June 23</v>
      </c>
      <c r="H16993" s="27">
        <f t="shared" si="265"/>
        <v>16992</v>
      </c>
      <c r="I16993" s="30" t="str">
        <f>IF(G16993='Check Register'!$E$1,H16993,"")</f>
        <v/>
      </c>
    </row>
    <row r="16994" spans="1:9" x14ac:dyDescent="0.3">
      <c r="A16994" t="s">
        <v>72</v>
      </c>
      <c r="B16994" t="s">
        <v>803</v>
      </c>
      <c r="C16994" s="7">
        <v>45093</v>
      </c>
      <c r="E16994" s="27">
        <v>29393.33</v>
      </c>
      <c r="G16994" s="27" t="str">
        <f>VLOOKUP(C16994,W:Y,3,TRUE)</f>
        <v>June 23</v>
      </c>
      <c r="H16994" s="27">
        <f t="shared" si="265"/>
        <v>16993</v>
      </c>
      <c r="I16994" s="30" t="str">
        <f>IF(G16994='Check Register'!$E$1,H16994,"")</f>
        <v/>
      </c>
    </row>
    <row r="16995" spans="1:9" x14ac:dyDescent="0.3">
      <c r="A16995" t="s">
        <v>231</v>
      </c>
      <c r="B16995" t="s">
        <v>1166</v>
      </c>
      <c r="C16995" s="7">
        <v>45093</v>
      </c>
      <c r="E16995" s="27">
        <v>1634</v>
      </c>
      <c r="G16995" s="27" t="str">
        <f>VLOOKUP(C16995,W:Y,3,TRUE)</f>
        <v>June 23</v>
      </c>
      <c r="H16995" s="27">
        <f t="shared" si="265"/>
        <v>16994</v>
      </c>
      <c r="I16995" s="30" t="str">
        <f>IF(G16995='Check Register'!$E$1,H16995,"")</f>
        <v/>
      </c>
    </row>
    <row r="16996" spans="1:9" x14ac:dyDescent="0.3">
      <c r="A16996" t="s">
        <v>536</v>
      </c>
      <c r="B16996" t="s">
        <v>805</v>
      </c>
      <c r="C16996" s="7">
        <v>45093</v>
      </c>
      <c r="E16996" s="27">
        <v>4069.02</v>
      </c>
      <c r="G16996" s="27" t="str">
        <f>VLOOKUP(C16996,W:Y,3,TRUE)</f>
        <v>June 23</v>
      </c>
      <c r="H16996" s="27">
        <f t="shared" si="265"/>
        <v>16995</v>
      </c>
      <c r="I16996" s="30" t="str">
        <f>IF(G16996='Check Register'!$E$1,H16996,"")</f>
        <v/>
      </c>
    </row>
    <row r="16997" spans="1:9" x14ac:dyDescent="0.3">
      <c r="A16997" t="s">
        <v>1063</v>
      </c>
      <c r="B16997" t="s">
        <v>1124</v>
      </c>
      <c r="C16997" s="7">
        <v>45093</v>
      </c>
      <c r="E16997" s="27">
        <v>121</v>
      </c>
      <c r="G16997" s="27" t="str">
        <f>VLOOKUP(C16997,W:Y,3,TRUE)</f>
        <v>June 23</v>
      </c>
      <c r="H16997" s="27">
        <f t="shared" si="265"/>
        <v>16996</v>
      </c>
      <c r="I16997" s="30" t="str">
        <f>IF(G16997='Check Register'!$E$1,H16997,"")</f>
        <v/>
      </c>
    </row>
    <row r="16998" spans="1:9" x14ac:dyDescent="0.3">
      <c r="A16998" t="s">
        <v>7</v>
      </c>
      <c r="B16998" t="s">
        <v>810</v>
      </c>
      <c r="C16998" s="7">
        <v>45100</v>
      </c>
      <c r="E16998" s="27">
        <v>46</v>
      </c>
      <c r="G16998" s="27" t="str">
        <f>VLOOKUP(C16998,W:Y,3,TRUE)</f>
        <v>June 23</v>
      </c>
      <c r="H16998" s="27">
        <f t="shared" si="265"/>
        <v>16997</v>
      </c>
      <c r="I16998" s="30" t="str">
        <f>IF(G16998='Check Register'!$E$1,H16998,"")</f>
        <v/>
      </c>
    </row>
    <row r="16999" spans="1:9" x14ac:dyDescent="0.3">
      <c r="A16999" t="s">
        <v>132</v>
      </c>
      <c r="B16999" t="s">
        <v>837</v>
      </c>
      <c r="C16999" s="7">
        <v>45100</v>
      </c>
      <c r="E16999" s="27">
        <v>68.260000000000005</v>
      </c>
      <c r="G16999" s="27" t="str">
        <f>VLOOKUP(C16999,W:Y,3,TRUE)</f>
        <v>June 23</v>
      </c>
      <c r="H16999" s="27">
        <f t="shared" si="265"/>
        <v>16998</v>
      </c>
      <c r="I16999" s="30" t="str">
        <f>IF(G16999='Check Register'!$E$1,H16999,"")</f>
        <v/>
      </c>
    </row>
    <row r="17000" spans="1:9" x14ac:dyDescent="0.3">
      <c r="A17000" t="s">
        <v>133</v>
      </c>
      <c r="B17000" t="s">
        <v>812</v>
      </c>
      <c r="C17000" s="7">
        <v>45100</v>
      </c>
      <c r="E17000" s="27">
        <v>51</v>
      </c>
      <c r="G17000" s="27" t="str">
        <f>VLOOKUP(C17000,W:Y,3,TRUE)</f>
        <v>June 23</v>
      </c>
      <c r="H17000" s="27">
        <f t="shared" si="265"/>
        <v>16999</v>
      </c>
      <c r="I17000" s="30" t="str">
        <f>IF(G17000='Check Register'!$E$1,H17000,"")</f>
        <v/>
      </c>
    </row>
    <row r="17001" spans="1:9" x14ac:dyDescent="0.3">
      <c r="A17001" t="s">
        <v>174</v>
      </c>
      <c r="B17001" t="s">
        <v>814</v>
      </c>
      <c r="C17001" s="7">
        <v>45100</v>
      </c>
      <c r="E17001" s="27">
        <v>601</v>
      </c>
      <c r="G17001" s="27" t="str">
        <f>VLOOKUP(C17001,W:Y,3,TRUE)</f>
        <v>June 23</v>
      </c>
      <c r="H17001" s="27">
        <f t="shared" si="265"/>
        <v>17000</v>
      </c>
      <c r="I17001" s="30" t="str">
        <f>IF(G17001='Check Register'!$E$1,H17001,"")</f>
        <v/>
      </c>
    </row>
    <row r="17002" spans="1:9" x14ac:dyDescent="0.3">
      <c r="A17002" t="s">
        <v>138</v>
      </c>
      <c r="B17002" t="s">
        <v>956</v>
      </c>
      <c r="C17002" s="7">
        <v>45100</v>
      </c>
      <c r="E17002" s="27">
        <v>19803.400000000001</v>
      </c>
      <c r="G17002" s="27" t="str">
        <f>VLOOKUP(C17002,W:Y,3,TRUE)</f>
        <v>June 23</v>
      </c>
      <c r="H17002" s="27">
        <f t="shared" si="265"/>
        <v>17001</v>
      </c>
      <c r="I17002" s="30" t="str">
        <f>IF(G17002='Check Register'!$E$1,H17002,"")</f>
        <v/>
      </c>
    </row>
    <row r="17003" spans="1:9" x14ac:dyDescent="0.3">
      <c r="A17003" t="s">
        <v>93</v>
      </c>
      <c r="B17003" t="s">
        <v>816</v>
      </c>
      <c r="C17003" s="7">
        <v>45100</v>
      </c>
      <c r="E17003" s="27">
        <v>21501.26</v>
      </c>
      <c r="G17003" s="27" t="str">
        <f>VLOOKUP(C17003,W:Y,3,TRUE)</f>
        <v>June 23</v>
      </c>
      <c r="H17003" s="27">
        <f t="shared" si="265"/>
        <v>17002</v>
      </c>
      <c r="I17003" s="30" t="str">
        <f>IF(G17003='Check Register'!$E$1,H17003,"")</f>
        <v/>
      </c>
    </row>
    <row r="17004" spans="1:9" x14ac:dyDescent="0.3">
      <c r="A17004" t="s">
        <v>19</v>
      </c>
      <c r="B17004" t="s">
        <v>784</v>
      </c>
      <c r="C17004" s="7">
        <v>45100</v>
      </c>
      <c r="E17004" s="27">
        <v>1668.13</v>
      </c>
      <c r="G17004" s="27" t="str">
        <f>VLOOKUP(C17004,W:Y,3,TRUE)</f>
        <v>June 23</v>
      </c>
      <c r="H17004" s="27">
        <f t="shared" si="265"/>
        <v>17003</v>
      </c>
      <c r="I17004" s="30" t="str">
        <f>IF(G17004='Check Register'!$E$1,H17004,"")</f>
        <v/>
      </c>
    </row>
    <row r="17005" spans="1:9" x14ac:dyDescent="0.3">
      <c r="A17005" t="s">
        <v>1057</v>
      </c>
      <c r="B17005" t="s">
        <v>1143</v>
      </c>
      <c r="C17005" s="7">
        <v>45100</v>
      </c>
      <c r="E17005" s="27">
        <v>1500</v>
      </c>
      <c r="G17005" s="27" t="str">
        <f>VLOOKUP(C17005,W:Y,3,TRUE)</f>
        <v>June 23</v>
      </c>
      <c r="H17005" s="27">
        <f t="shared" si="265"/>
        <v>17004</v>
      </c>
      <c r="I17005" s="30" t="str">
        <f>IF(G17005='Check Register'!$E$1,H17005,"")</f>
        <v/>
      </c>
    </row>
    <row r="17006" spans="1:9" x14ac:dyDescent="0.3">
      <c r="A17006" t="s">
        <v>567</v>
      </c>
      <c r="B17006" t="s">
        <v>786</v>
      </c>
      <c r="C17006" s="7">
        <v>45100</v>
      </c>
      <c r="E17006" s="27">
        <v>1084.8</v>
      </c>
      <c r="G17006" s="27" t="str">
        <f>VLOOKUP(C17006,W:Y,3,TRUE)</f>
        <v>June 23</v>
      </c>
      <c r="H17006" s="27">
        <f t="shared" si="265"/>
        <v>17005</v>
      </c>
      <c r="I17006" s="30" t="str">
        <f>IF(G17006='Check Register'!$E$1,H17006,"")</f>
        <v/>
      </c>
    </row>
    <row r="17007" spans="1:9" x14ac:dyDescent="0.3">
      <c r="A17007" t="s">
        <v>1420</v>
      </c>
      <c r="B17007" t="s">
        <v>1169</v>
      </c>
      <c r="C17007" s="7">
        <v>45100</v>
      </c>
      <c r="E17007" s="27">
        <v>5783.25</v>
      </c>
      <c r="G17007" s="27" t="str">
        <f>VLOOKUP(C17007,W:Y,3,TRUE)</f>
        <v>June 23</v>
      </c>
      <c r="H17007" s="27">
        <f t="shared" si="265"/>
        <v>17006</v>
      </c>
      <c r="I17007" s="30" t="str">
        <f>IF(G17007='Check Register'!$E$1,H17007,"")</f>
        <v/>
      </c>
    </row>
    <row r="17008" spans="1:9" x14ac:dyDescent="0.3">
      <c r="A17008" t="s">
        <v>673</v>
      </c>
      <c r="B17008" t="s">
        <v>987</v>
      </c>
      <c r="C17008" s="7">
        <v>45100</v>
      </c>
      <c r="E17008" s="27">
        <v>2500</v>
      </c>
      <c r="G17008" s="27" t="str">
        <f>VLOOKUP(C17008,W:Y,3,TRUE)</f>
        <v>June 23</v>
      </c>
      <c r="H17008" s="27">
        <f t="shared" si="265"/>
        <v>17007</v>
      </c>
      <c r="I17008" s="30" t="str">
        <f>IF(G17008='Check Register'!$E$1,H17008,"")</f>
        <v/>
      </c>
    </row>
    <row r="17009" spans="1:9" x14ac:dyDescent="0.3">
      <c r="A17009" t="s">
        <v>461</v>
      </c>
      <c r="B17009" t="s">
        <v>1096</v>
      </c>
      <c r="C17009" s="7">
        <v>45100</v>
      </c>
      <c r="E17009" s="27">
        <v>633.62</v>
      </c>
      <c r="G17009" s="27" t="str">
        <f>VLOOKUP(C17009,W:Y,3,TRUE)</f>
        <v>June 23</v>
      </c>
      <c r="H17009" s="27">
        <f t="shared" si="265"/>
        <v>17008</v>
      </c>
      <c r="I17009" s="30" t="str">
        <f>IF(G17009='Check Register'!$E$1,H17009,"")</f>
        <v/>
      </c>
    </row>
    <row r="17010" spans="1:9" x14ac:dyDescent="0.3">
      <c r="A17010" t="s">
        <v>438</v>
      </c>
      <c r="B17010" t="s">
        <v>790</v>
      </c>
      <c r="C17010" s="7">
        <v>45100</v>
      </c>
      <c r="E17010" s="27">
        <v>230</v>
      </c>
      <c r="G17010" s="27" t="str">
        <f>VLOOKUP(C17010,W:Y,3,TRUE)</f>
        <v>June 23</v>
      </c>
      <c r="H17010" s="27">
        <f t="shared" si="265"/>
        <v>17009</v>
      </c>
      <c r="I17010" s="30" t="str">
        <f>IF(G17010='Check Register'!$E$1,H17010,"")</f>
        <v/>
      </c>
    </row>
    <row r="17011" spans="1:9" x14ac:dyDescent="0.3">
      <c r="A17011" t="s">
        <v>1036</v>
      </c>
      <c r="B17011" t="s">
        <v>1110</v>
      </c>
      <c r="C17011" s="7">
        <v>45100</v>
      </c>
      <c r="E17011" s="27">
        <v>227.44</v>
      </c>
      <c r="G17011" s="27" t="str">
        <f>VLOOKUP(C17011,W:Y,3,TRUE)</f>
        <v>June 23</v>
      </c>
      <c r="H17011" s="27">
        <f t="shared" si="265"/>
        <v>17010</v>
      </c>
      <c r="I17011" s="30" t="str">
        <f>IF(G17011='Check Register'!$E$1,H17011,"")</f>
        <v/>
      </c>
    </row>
    <row r="17012" spans="1:9" x14ac:dyDescent="0.3">
      <c r="A17012" t="s">
        <v>754</v>
      </c>
      <c r="B17012" t="s">
        <v>848</v>
      </c>
      <c r="C17012" s="7">
        <v>45100</v>
      </c>
      <c r="E17012" s="27">
        <v>46.68</v>
      </c>
      <c r="G17012" s="27" t="str">
        <f>VLOOKUP(C17012,W:Y,3,TRUE)</f>
        <v>June 23</v>
      </c>
      <c r="H17012" s="27">
        <f t="shared" si="265"/>
        <v>17011</v>
      </c>
      <c r="I17012" s="30" t="str">
        <f>IF(G17012='Check Register'!$E$1,H17012,"")</f>
        <v/>
      </c>
    </row>
    <row r="17013" spans="1:9" x14ac:dyDescent="0.3">
      <c r="A17013" t="s">
        <v>146</v>
      </c>
      <c r="B17013" t="s">
        <v>930</v>
      </c>
      <c r="C17013" s="7">
        <v>45100</v>
      </c>
      <c r="E17013" s="27">
        <v>398.49</v>
      </c>
      <c r="G17013" s="27" t="str">
        <f>VLOOKUP(C17013,W:Y,3,TRUE)</f>
        <v>June 23</v>
      </c>
      <c r="H17013" s="27">
        <f t="shared" si="265"/>
        <v>17012</v>
      </c>
      <c r="I17013" s="30" t="str">
        <f>IF(G17013='Check Register'!$E$1,H17013,"")</f>
        <v/>
      </c>
    </row>
    <row r="17014" spans="1:9" x14ac:dyDescent="0.3">
      <c r="A17014" t="s">
        <v>1039</v>
      </c>
      <c r="B17014" t="s">
        <v>1111</v>
      </c>
      <c r="C17014" s="7">
        <v>45100</v>
      </c>
      <c r="E17014" s="27">
        <v>2543.4</v>
      </c>
      <c r="G17014" s="27" t="str">
        <f>VLOOKUP(C17014,W:Y,3,TRUE)</f>
        <v>June 23</v>
      </c>
      <c r="H17014" s="27">
        <f t="shared" si="265"/>
        <v>17013</v>
      </c>
      <c r="I17014" s="30" t="str">
        <f>IF(G17014='Check Register'!$E$1,H17014,"")</f>
        <v/>
      </c>
    </row>
    <row r="17015" spans="1:9" x14ac:dyDescent="0.3">
      <c r="A17015" t="s">
        <v>281</v>
      </c>
      <c r="B17015" t="s">
        <v>795</v>
      </c>
      <c r="C17015" s="7">
        <v>45100</v>
      </c>
      <c r="E17015" s="27">
        <v>680.11</v>
      </c>
      <c r="G17015" s="27" t="str">
        <f>VLOOKUP(C17015,W:Y,3,TRUE)</f>
        <v>June 23</v>
      </c>
      <c r="H17015" s="27">
        <f t="shared" si="265"/>
        <v>17014</v>
      </c>
      <c r="I17015" s="30" t="str">
        <f>IF(G17015='Check Register'!$E$1,H17015,"")</f>
        <v/>
      </c>
    </row>
    <row r="17016" spans="1:9" x14ac:dyDescent="0.3">
      <c r="A17016" t="s">
        <v>335</v>
      </c>
      <c r="B17016" t="s">
        <v>796</v>
      </c>
      <c r="C17016" s="7">
        <v>45100</v>
      </c>
      <c r="E17016" s="27">
        <v>7989.7</v>
      </c>
      <c r="G17016" s="27" t="str">
        <f>VLOOKUP(C17016,W:Y,3,TRUE)</f>
        <v>June 23</v>
      </c>
      <c r="H17016" s="27">
        <f t="shared" si="265"/>
        <v>17015</v>
      </c>
      <c r="I17016" s="30" t="str">
        <f>IF(G17016='Check Register'!$E$1,H17016,"")</f>
        <v/>
      </c>
    </row>
    <row r="17017" spans="1:9" x14ac:dyDescent="0.3">
      <c r="A17017" t="s">
        <v>1059</v>
      </c>
      <c r="B17017" t="s">
        <v>988</v>
      </c>
      <c r="C17017" s="7">
        <v>45100</v>
      </c>
      <c r="E17017" s="27">
        <v>2242.2800000000002</v>
      </c>
      <c r="G17017" s="27" t="str">
        <f>VLOOKUP(C17017,W:Y,3,TRUE)</f>
        <v>June 23</v>
      </c>
      <c r="H17017" s="27">
        <f t="shared" si="265"/>
        <v>17016</v>
      </c>
      <c r="I17017" s="30" t="str">
        <f>IF(G17017='Check Register'!$E$1,H17017,"")</f>
        <v/>
      </c>
    </row>
    <row r="17018" spans="1:9" x14ac:dyDescent="0.3">
      <c r="A17018" t="s">
        <v>1421</v>
      </c>
      <c r="B17018" t="s">
        <v>1365</v>
      </c>
      <c r="C17018" s="7">
        <v>45100</v>
      </c>
      <c r="E17018" s="27">
        <v>500</v>
      </c>
      <c r="G17018" s="27" t="str">
        <f>VLOOKUP(C17018,W:Y,3,TRUE)</f>
        <v>June 23</v>
      </c>
      <c r="H17018" s="27">
        <f t="shared" si="265"/>
        <v>17017</v>
      </c>
      <c r="I17018" s="30" t="str">
        <f>IF(G17018='Check Register'!$E$1,H17018,"")</f>
        <v/>
      </c>
    </row>
    <row r="17019" spans="1:9" x14ac:dyDescent="0.3">
      <c r="A17019" t="s">
        <v>901</v>
      </c>
      <c r="B17019" t="s">
        <v>935</v>
      </c>
      <c r="C17019" s="7">
        <v>45100</v>
      </c>
      <c r="E17019" s="27">
        <v>7782.66</v>
      </c>
      <c r="G17019" s="27" t="str">
        <f>VLOOKUP(C17019,W:Y,3,TRUE)</f>
        <v>June 23</v>
      </c>
      <c r="H17019" s="27">
        <f t="shared" si="265"/>
        <v>17018</v>
      </c>
      <c r="I17019" s="30" t="str">
        <f>IF(G17019='Check Register'!$E$1,H17019,"")</f>
        <v/>
      </c>
    </row>
    <row r="17020" spans="1:9" x14ac:dyDescent="0.3">
      <c r="A17020" t="s">
        <v>1088</v>
      </c>
      <c r="B17020" t="s">
        <v>1298</v>
      </c>
      <c r="C17020" s="7">
        <v>45100</v>
      </c>
      <c r="E17020" s="27">
        <v>2500</v>
      </c>
      <c r="G17020" s="27" t="str">
        <f>VLOOKUP(C17020,W:Y,3,TRUE)</f>
        <v>June 23</v>
      </c>
      <c r="H17020" s="27">
        <f t="shared" si="265"/>
        <v>17019</v>
      </c>
      <c r="I17020" s="30" t="str">
        <f>IF(G17020='Check Register'!$E$1,H17020,"")</f>
        <v/>
      </c>
    </row>
    <row r="17021" spans="1:9" x14ac:dyDescent="0.3">
      <c r="A17021" t="s">
        <v>337</v>
      </c>
      <c r="B17021" t="s">
        <v>946</v>
      </c>
      <c r="C17021" s="7">
        <v>45100</v>
      </c>
      <c r="E17021" s="27">
        <v>989.75</v>
      </c>
      <c r="G17021" s="27" t="str">
        <f>VLOOKUP(C17021,W:Y,3,TRUE)</f>
        <v>June 23</v>
      </c>
      <c r="H17021" s="27">
        <f t="shared" si="265"/>
        <v>17020</v>
      </c>
      <c r="I17021" s="30" t="str">
        <f>IF(G17021='Check Register'!$E$1,H17021,"")</f>
        <v/>
      </c>
    </row>
    <row r="17022" spans="1:9" x14ac:dyDescent="0.3">
      <c r="A17022" t="s">
        <v>1422</v>
      </c>
      <c r="B17022" t="s">
        <v>1423</v>
      </c>
      <c r="C17022" s="7">
        <v>45100</v>
      </c>
      <c r="E17022" s="27">
        <v>1730.15</v>
      </c>
      <c r="G17022" s="27" t="str">
        <f>VLOOKUP(C17022,W:Y,3,TRUE)</f>
        <v>June 23</v>
      </c>
      <c r="H17022" s="27">
        <f t="shared" si="265"/>
        <v>17021</v>
      </c>
      <c r="I17022" s="30" t="str">
        <f>IF(G17022='Check Register'!$E$1,H17022,"")</f>
        <v/>
      </c>
    </row>
    <row r="17023" spans="1:9" x14ac:dyDescent="0.3">
      <c r="A17023" t="s">
        <v>1280</v>
      </c>
      <c r="B17023" t="s">
        <v>1270</v>
      </c>
      <c r="C17023" s="7">
        <v>45100</v>
      </c>
      <c r="E17023" s="27">
        <v>23.76</v>
      </c>
      <c r="G17023" s="27" t="str">
        <f>VLOOKUP(C17023,W:Y,3,TRUE)</f>
        <v>June 23</v>
      </c>
      <c r="H17023" s="27">
        <f t="shared" si="265"/>
        <v>17022</v>
      </c>
      <c r="I17023" s="30" t="str">
        <f>IF(G17023='Check Register'!$E$1,H17023,"")</f>
        <v/>
      </c>
    </row>
    <row r="17024" spans="1:9" x14ac:dyDescent="0.3">
      <c r="A17024" t="s">
        <v>57</v>
      </c>
      <c r="B17024" t="s">
        <v>884</v>
      </c>
      <c r="C17024" s="7">
        <v>45100</v>
      </c>
      <c r="E17024" s="27">
        <v>545.03</v>
      </c>
      <c r="G17024" s="27" t="str">
        <f>VLOOKUP(C17024,W:Y,3,TRUE)</f>
        <v>June 23</v>
      </c>
      <c r="H17024" s="27">
        <f t="shared" si="265"/>
        <v>17023</v>
      </c>
      <c r="I17024" s="30" t="str">
        <f>IF(G17024='Check Register'!$E$1,H17024,"")</f>
        <v/>
      </c>
    </row>
    <row r="17025" spans="1:9" x14ac:dyDescent="0.3">
      <c r="A17025" t="s">
        <v>228</v>
      </c>
      <c r="B17025" t="s">
        <v>989</v>
      </c>
      <c r="C17025" s="7">
        <v>45100</v>
      </c>
      <c r="E17025" s="27">
        <v>248</v>
      </c>
      <c r="G17025" s="27" t="str">
        <f>VLOOKUP(C17025,W:Y,3,TRUE)</f>
        <v>June 23</v>
      </c>
      <c r="H17025" s="27">
        <f t="shared" si="265"/>
        <v>17024</v>
      </c>
      <c r="I17025" s="30" t="str">
        <f>IF(G17025='Check Register'!$E$1,H17025,"")</f>
        <v/>
      </c>
    </row>
    <row r="17026" spans="1:9" x14ac:dyDescent="0.3">
      <c r="A17026" t="s">
        <v>60</v>
      </c>
      <c r="B17026" t="s">
        <v>885</v>
      </c>
      <c r="C17026" s="7">
        <v>45100</v>
      </c>
      <c r="E17026" s="27">
        <v>1151.21</v>
      </c>
      <c r="G17026" s="27" t="str">
        <f>VLOOKUP(C17026,W:Y,3,TRUE)</f>
        <v>June 23</v>
      </c>
      <c r="H17026" s="27">
        <f t="shared" si="265"/>
        <v>17025</v>
      </c>
      <c r="I17026" s="30" t="str">
        <f>IF(G17026='Check Register'!$E$1,H17026,"")</f>
        <v/>
      </c>
    </row>
    <row r="17027" spans="1:9" x14ac:dyDescent="0.3">
      <c r="A17027" t="s">
        <v>1016</v>
      </c>
      <c r="B17027" t="s">
        <v>1004</v>
      </c>
      <c r="C17027" s="7">
        <v>45100</v>
      </c>
      <c r="E17027" s="27">
        <v>4800</v>
      </c>
      <c r="G17027" s="27" t="str">
        <f>VLOOKUP(C17027,W:Y,3,TRUE)</f>
        <v>June 23</v>
      </c>
      <c r="H17027" s="27">
        <f t="shared" ref="H17027:H17090" si="266">1+H17026</f>
        <v>17026</v>
      </c>
      <c r="I17027" s="30" t="str">
        <f>IF(G17027='Check Register'!$E$1,H17027,"")</f>
        <v/>
      </c>
    </row>
    <row r="17028" spans="1:9" x14ac:dyDescent="0.3">
      <c r="A17028" t="s">
        <v>158</v>
      </c>
      <c r="B17028" t="s">
        <v>990</v>
      </c>
      <c r="C17028" s="7">
        <v>45100</v>
      </c>
      <c r="E17028" s="27">
        <v>130.86000000000001</v>
      </c>
      <c r="G17028" s="27" t="str">
        <f>VLOOKUP(C17028,W:Y,3,TRUE)</f>
        <v>June 23</v>
      </c>
      <c r="H17028" s="27">
        <f t="shared" si="266"/>
        <v>17027</v>
      </c>
      <c r="I17028" s="30" t="str">
        <f>IF(G17028='Check Register'!$E$1,H17028,"")</f>
        <v/>
      </c>
    </row>
    <row r="17029" spans="1:9" x14ac:dyDescent="0.3">
      <c r="A17029" t="s">
        <v>759</v>
      </c>
      <c r="B17029" t="s">
        <v>802</v>
      </c>
      <c r="C17029" s="7">
        <v>45100</v>
      </c>
      <c r="E17029" s="27">
        <v>457.5</v>
      </c>
      <c r="G17029" s="27" t="str">
        <f>VLOOKUP(C17029,W:Y,3,TRUE)</f>
        <v>June 23</v>
      </c>
      <c r="H17029" s="27">
        <f t="shared" si="266"/>
        <v>17028</v>
      </c>
      <c r="I17029" s="30" t="str">
        <f>IF(G17029='Check Register'!$E$1,H17029,"")</f>
        <v/>
      </c>
    </row>
    <row r="17030" spans="1:9" x14ac:dyDescent="0.3">
      <c r="A17030" t="s">
        <v>1017</v>
      </c>
      <c r="B17030" t="s">
        <v>1101</v>
      </c>
      <c r="C17030" s="7">
        <v>45100</v>
      </c>
      <c r="E17030" s="27">
        <v>770</v>
      </c>
      <c r="G17030" s="27" t="str">
        <f>VLOOKUP(C17030,W:Y,3,TRUE)</f>
        <v>June 23</v>
      </c>
      <c r="H17030" s="27">
        <f t="shared" si="266"/>
        <v>17029</v>
      </c>
      <c r="I17030" s="30" t="str">
        <f>IF(G17030='Check Register'!$E$1,H17030,"")</f>
        <v/>
      </c>
    </row>
    <row r="17031" spans="1:9" x14ac:dyDescent="0.3">
      <c r="A17031" t="s">
        <v>380</v>
      </c>
      <c r="B17031" t="s">
        <v>889</v>
      </c>
      <c r="C17031" s="7">
        <v>45100</v>
      </c>
      <c r="E17031" s="27">
        <v>303.92</v>
      </c>
      <c r="G17031" s="27" t="str">
        <f>VLOOKUP(C17031,W:Y,3,TRUE)</f>
        <v>June 23</v>
      </c>
      <c r="H17031" s="27">
        <f t="shared" si="266"/>
        <v>17030</v>
      </c>
      <c r="I17031" s="30" t="str">
        <f>IF(G17031='Check Register'!$E$1,H17031,"")</f>
        <v/>
      </c>
    </row>
    <row r="17032" spans="1:9" x14ac:dyDescent="0.3">
      <c r="A17032" t="s">
        <v>409</v>
      </c>
      <c r="B17032" t="s">
        <v>991</v>
      </c>
      <c r="C17032" s="7">
        <v>45100</v>
      </c>
      <c r="E17032" s="27">
        <v>28900</v>
      </c>
      <c r="G17032" s="27" t="str">
        <f>VLOOKUP(C17032,W:Y,3,TRUE)</f>
        <v>June 23</v>
      </c>
      <c r="H17032" s="27">
        <f t="shared" si="266"/>
        <v>17031</v>
      </c>
      <c r="I17032" s="30" t="str">
        <f>IF(G17032='Check Register'!$E$1,H17032,"")</f>
        <v/>
      </c>
    </row>
    <row r="17033" spans="1:9" x14ac:dyDescent="0.3">
      <c r="A17033" t="s">
        <v>165</v>
      </c>
      <c r="B17033" t="s">
        <v>1116</v>
      </c>
      <c r="C17033" s="7">
        <v>45100</v>
      </c>
      <c r="E17033" s="27">
        <v>349</v>
      </c>
      <c r="G17033" s="27" t="str">
        <f>VLOOKUP(C17033,W:Y,3,TRUE)</f>
        <v>June 23</v>
      </c>
      <c r="H17033" s="27">
        <f t="shared" si="266"/>
        <v>17032</v>
      </c>
      <c r="I17033" s="30" t="str">
        <f>IF(G17033='Check Register'!$E$1,H17033,"")</f>
        <v/>
      </c>
    </row>
    <row r="17034" spans="1:9" x14ac:dyDescent="0.3">
      <c r="A17034" t="s">
        <v>1424</v>
      </c>
      <c r="B17034" t="s">
        <v>1123</v>
      </c>
      <c r="C17034" s="7">
        <v>45100</v>
      </c>
      <c r="E17034" s="27">
        <v>10000</v>
      </c>
      <c r="G17034" s="27" t="str">
        <f>VLOOKUP(C17034,W:Y,3,TRUE)</f>
        <v>June 23</v>
      </c>
      <c r="H17034" s="27">
        <f t="shared" si="266"/>
        <v>17033</v>
      </c>
      <c r="I17034" s="30" t="str">
        <f>IF(G17034='Check Register'!$E$1,H17034,"")</f>
        <v/>
      </c>
    </row>
    <row r="17035" spans="1:9" x14ac:dyDescent="0.3">
      <c r="A17035" t="s">
        <v>536</v>
      </c>
      <c r="B17035" t="s">
        <v>805</v>
      </c>
      <c r="C17035" s="7">
        <v>45100</v>
      </c>
      <c r="E17035" s="27">
        <v>529.9</v>
      </c>
      <c r="G17035" s="27" t="str">
        <f>VLOOKUP(C17035,W:Y,3,TRUE)</f>
        <v>June 23</v>
      </c>
      <c r="H17035" s="27">
        <f t="shared" si="266"/>
        <v>17034</v>
      </c>
      <c r="I17035" s="30" t="str">
        <f>IF(G17035='Check Register'!$E$1,H17035,"")</f>
        <v/>
      </c>
    </row>
    <row r="17036" spans="1:9" x14ac:dyDescent="0.3">
      <c r="A17036" t="s">
        <v>617</v>
      </c>
      <c r="B17036" t="s">
        <v>1224</v>
      </c>
      <c r="C17036" s="7">
        <v>45100</v>
      </c>
      <c r="E17036" s="27">
        <v>500</v>
      </c>
      <c r="G17036" s="27" t="str">
        <f>VLOOKUP(C17036,W:Y,3,TRUE)</f>
        <v>June 23</v>
      </c>
      <c r="H17036" s="27">
        <f t="shared" si="266"/>
        <v>17035</v>
      </c>
      <c r="I17036" s="30" t="str">
        <f>IF(G17036='Check Register'!$E$1,H17036,"")</f>
        <v/>
      </c>
    </row>
    <row r="17037" spans="1:9" x14ac:dyDescent="0.3">
      <c r="A17037" t="s">
        <v>1395</v>
      </c>
      <c r="B17037" t="s">
        <v>1396</v>
      </c>
      <c r="C17037" s="7">
        <v>45100</v>
      </c>
      <c r="E17037" s="27">
        <v>106164.1</v>
      </c>
      <c r="G17037" s="27" t="str">
        <f>VLOOKUP(C17037,W:Y,3,TRUE)</f>
        <v>June 23</v>
      </c>
      <c r="H17037" s="27">
        <f t="shared" si="266"/>
        <v>17036</v>
      </c>
      <c r="I17037" s="30" t="str">
        <f>IF(G17037='Check Register'!$E$1,H17037,"")</f>
        <v/>
      </c>
    </row>
    <row r="17038" spans="1:9" x14ac:dyDescent="0.3">
      <c r="A17038" t="s">
        <v>83</v>
      </c>
      <c r="B17038" t="s">
        <v>1299</v>
      </c>
      <c r="C17038" s="7">
        <v>45100</v>
      </c>
      <c r="E17038" s="27">
        <v>12419.13</v>
      </c>
      <c r="G17038" s="27" t="str">
        <f>VLOOKUP(C17038,W:Y,3,TRUE)</f>
        <v>June 23</v>
      </c>
      <c r="H17038" s="27">
        <f t="shared" si="266"/>
        <v>17037</v>
      </c>
      <c r="I17038" s="30" t="str">
        <f>IF(G17038='Check Register'!$E$1,H17038,"")</f>
        <v/>
      </c>
    </row>
    <row r="17039" spans="1:9" x14ac:dyDescent="0.3">
      <c r="A17039" t="s">
        <v>7</v>
      </c>
      <c r="B17039" t="s">
        <v>810</v>
      </c>
      <c r="C17039" s="7">
        <v>45107</v>
      </c>
      <c r="E17039" s="27">
        <v>46</v>
      </c>
      <c r="G17039" s="27" t="str">
        <f>VLOOKUP(C17039,W:Y,3,TRUE)</f>
        <v>June 23</v>
      </c>
      <c r="H17039" s="27">
        <f t="shared" si="266"/>
        <v>17038</v>
      </c>
      <c r="I17039" s="30" t="str">
        <f>IF(G17039='Check Register'!$E$1,H17039,"")</f>
        <v/>
      </c>
    </row>
    <row r="17040" spans="1:9" x14ac:dyDescent="0.3">
      <c r="A17040" t="s">
        <v>133</v>
      </c>
      <c r="B17040" t="s">
        <v>812</v>
      </c>
      <c r="C17040" s="7">
        <v>45107</v>
      </c>
      <c r="E17040" s="27">
        <v>264.95999999999998</v>
      </c>
      <c r="G17040" s="27" t="str">
        <f>VLOOKUP(C17040,W:Y,3,TRUE)</f>
        <v>June 23</v>
      </c>
      <c r="H17040" s="27">
        <f t="shared" si="266"/>
        <v>17039</v>
      </c>
      <c r="I17040" s="30" t="str">
        <f>IF(G17040='Check Register'!$E$1,H17040,"")</f>
        <v/>
      </c>
    </row>
    <row r="17041" spans="1:9" x14ac:dyDescent="0.3">
      <c r="A17041" t="s">
        <v>1425</v>
      </c>
      <c r="B17041" t="s">
        <v>1426</v>
      </c>
      <c r="C17041" s="7">
        <v>45107</v>
      </c>
      <c r="E17041" s="27">
        <v>73</v>
      </c>
      <c r="G17041" s="27" t="str">
        <f>VLOOKUP(C17041,W:Y,3,TRUE)</f>
        <v>June 23</v>
      </c>
      <c r="H17041" s="27">
        <f t="shared" si="266"/>
        <v>17040</v>
      </c>
      <c r="I17041" s="30" t="str">
        <f>IF(G17041='Check Register'!$E$1,H17041,"")</f>
        <v/>
      </c>
    </row>
    <row r="17042" spans="1:9" x14ac:dyDescent="0.3">
      <c r="A17042" t="s">
        <v>651</v>
      </c>
      <c r="B17042" t="s">
        <v>782</v>
      </c>
      <c r="C17042" s="7">
        <v>45107</v>
      </c>
      <c r="E17042" s="27">
        <v>6492.6</v>
      </c>
      <c r="G17042" s="27" t="str">
        <f>VLOOKUP(C17042,W:Y,3,TRUE)</f>
        <v>June 23</v>
      </c>
      <c r="H17042" s="27">
        <f t="shared" si="266"/>
        <v>17041</v>
      </c>
      <c r="I17042" s="30" t="str">
        <f>IF(G17042='Check Register'!$E$1,H17042,"")</f>
        <v/>
      </c>
    </row>
    <row r="17043" spans="1:9" x14ac:dyDescent="0.3">
      <c r="A17043" t="s">
        <v>177</v>
      </c>
      <c r="B17043" t="s">
        <v>1210</v>
      </c>
      <c r="C17043" s="7">
        <v>45107</v>
      </c>
      <c r="E17043" s="27">
        <v>126551.66</v>
      </c>
      <c r="G17043" s="27" t="str">
        <f>VLOOKUP(C17043,W:Y,3,TRUE)</f>
        <v>June 23</v>
      </c>
      <c r="H17043" s="27">
        <f t="shared" si="266"/>
        <v>17042</v>
      </c>
      <c r="I17043" s="30" t="str">
        <f>IF(G17043='Check Register'!$E$1,H17043,"")</f>
        <v/>
      </c>
    </row>
    <row r="17044" spans="1:9" x14ac:dyDescent="0.3">
      <c r="A17044" t="s">
        <v>97</v>
      </c>
      <c r="B17044" t="s">
        <v>97</v>
      </c>
      <c r="C17044" s="7">
        <v>45107</v>
      </c>
      <c r="E17044" s="27">
        <v>117941.9</v>
      </c>
      <c r="G17044" s="27" t="str">
        <f>VLOOKUP(C17044,W:Y,3,TRUE)</f>
        <v>June 23</v>
      </c>
      <c r="H17044" s="27">
        <f t="shared" si="266"/>
        <v>17043</v>
      </c>
      <c r="I17044" s="30" t="str">
        <f>IF(G17044='Check Register'!$E$1,H17044,"")</f>
        <v/>
      </c>
    </row>
    <row r="17045" spans="1:9" x14ac:dyDescent="0.3">
      <c r="A17045" t="s">
        <v>24</v>
      </c>
      <c r="B17045" t="s">
        <v>1107</v>
      </c>
      <c r="C17045" s="7">
        <v>45107</v>
      </c>
      <c r="E17045" s="27">
        <v>26172</v>
      </c>
      <c r="G17045" s="27" t="str">
        <f>VLOOKUP(C17045,W:Y,3,TRUE)</f>
        <v>June 23</v>
      </c>
      <c r="H17045" s="27">
        <f t="shared" si="266"/>
        <v>17044</v>
      </c>
      <c r="I17045" s="30" t="str">
        <f>IF(G17045='Check Register'!$E$1,H17045,"")</f>
        <v/>
      </c>
    </row>
    <row r="17046" spans="1:9" x14ac:dyDescent="0.3">
      <c r="A17046" t="s">
        <v>26</v>
      </c>
      <c r="B17046" t="s">
        <v>787</v>
      </c>
      <c r="C17046" s="7">
        <v>45107</v>
      </c>
      <c r="E17046" s="27">
        <v>253.75</v>
      </c>
      <c r="G17046" s="27" t="str">
        <f>VLOOKUP(C17046,W:Y,3,TRUE)</f>
        <v>June 23</v>
      </c>
      <c r="H17046" s="27">
        <f t="shared" si="266"/>
        <v>17045</v>
      </c>
      <c r="I17046" s="30" t="str">
        <f>IF(G17046='Check Register'!$E$1,H17046,"")</f>
        <v/>
      </c>
    </row>
    <row r="17047" spans="1:9" x14ac:dyDescent="0.3">
      <c r="A17047" t="s">
        <v>32</v>
      </c>
      <c r="B17047" t="s">
        <v>821</v>
      </c>
      <c r="C17047" s="7">
        <v>45107</v>
      </c>
      <c r="E17047" s="27">
        <v>57.68</v>
      </c>
      <c r="G17047" s="27" t="str">
        <f>VLOOKUP(C17047,W:Y,3,TRUE)</f>
        <v>June 23</v>
      </c>
      <c r="H17047" s="27">
        <f t="shared" si="266"/>
        <v>17046</v>
      </c>
      <c r="I17047" s="30" t="str">
        <f>IF(G17047='Check Register'!$E$1,H17047,"")</f>
        <v/>
      </c>
    </row>
    <row r="17048" spans="1:9" x14ac:dyDescent="0.3">
      <c r="A17048" t="s">
        <v>36</v>
      </c>
      <c r="B17048" t="s">
        <v>791</v>
      </c>
      <c r="C17048" s="7">
        <v>45107</v>
      </c>
      <c r="E17048" s="27">
        <v>144.94999999999999</v>
      </c>
      <c r="G17048" s="27" t="str">
        <f>VLOOKUP(C17048,W:Y,3,TRUE)</f>
        <v>June 23</v>
      </c>
      <c r="H17048" s="27">
        <f t="shared" si="266"/>
        <v>17047</v>
      </c>
      <c r="I17048" s="30" t="str">
        <f>IF(G17048='Check Register'!$E$1,H17048,"")</f>
        <v/>
      </c>
    </row>
    <row r="17049" spans="1:9" x14ac:dyDescent="0.3">
      <c r="A17049" t="s">
        <v>1036</v>
      </c>
      <c r="B17049" t="s">
        <v>1110</v>
      </c>
      <c r="C17049" s="7">
        <v>45107</v>
      </c>
      <c r="E17049" s="27">
        <v>576.79999999999995</v>
      </c>
      <c r="G17049" s="27" t="str">
        <f>VLOOKUP(C17049,W:Y,3,TRUE)</f>
        <v>June 23</v>
      </c>
      <c r="H17049" s="27">
        <f t="shared" si="266"/>
        <v>17048</v>
      </c>
      <c r="I17049" s="30" t="str">
        <f>IF(G17049='Check Register'!$E$1,H17049,"")</f>
        <v/>
      </c>
    </row>
    <row r="17050" spans="1:9" x14ac:dyDescent="0.3">
      <c r="A17050" t="s">
        <v>754</v>
      </c>
      <c r="B17050" t="s">
        <v>848</v>
      </c>
      <c r="C17050" s="7">
        <v>45107</v>
      </c>
      <c r="E17050" s="27">
        <v>411.76</v>
      </c>
      <c r="G17050" s="27" t="str">
        <f>VLOOKUP(C17050,W:Y,3,TRUE)</f>
        <v>June 23</v>
      </c>
      <c r="H17050" s="27">
        <f t="shared" si="266"/>
        <v>17049</v>
      </c>
      <c r="I17050" s="30" t="str">
        <f>IF(G17050='Check Register'!$E$1,H17050,"")</f>
        <v/>
      </c>
    </row>
    <row r="17051" spans="1:9" x14ac:dyDescent="0.3">
      <c r="A17051" t="s">
        <v>146</v>
      </c>
      <c r="B17051" t="s">
        <v>930</v>
      </c>
      <c r="C17051" s="7">
        <v>45107</v>
      </c>
      <c r="E17051" s="27">
        <v>658.98</v>
      </c>
      <c r="G17051" s="27" t="str">
        <f>VLOOKUP(C17051,W:Y,3,TRUE)</f>
        <v>June 23</v>
      </c>
      <c r="H17051" s="27">
        <f t="shared" si="266"/>
        <v>17050</v>
      </c>
      <c r="I17051" s="30" t="str">
        <f>IF(G17051='Check Register'!$E$1,H17051,"")</f>
        <v/>
      </c>
    </row>
    <row r="17052" spans="1:9" x14ac:dyDescent="0.3">
      <c r="A17052" t="s">
        <v>1411</v>
      </c>
      <c r="B17052" t="s">
        <v>1307</v>
      </c>
      <c r="C17052" s="7">
        <v>45107</v>
      </c>
      <c r="E17052" s="27">
        <v>2270.86</v>
      </c>
      <c r="G17052" s="27" t="str">
        <f>VLOOKUP(C17052,W:Y,3,TRUE)</f>
        <v>June 23</v>
      </c>
      <c r="H17052" s="27">
        <f t="shared" si="266"/>
        <v>17051</v>
      </c>
      <c r="I17052" s="30" t="str">
        <f>IF(G17052='Check Register'!$E$1,H17052,"")</f>
        <v/>
      </c>
    </row>
    <row r="17053" spans="1:9" x14ac:dyDescent="0.3">
      <c r="A17053" t="s">
        <v>1039</v>
      </c>
      <c r="B17053" t="s">
        <v>1111</v>
      </c>
      <c r="C17053" s="7">
        <v>45107</v>
      </c>
      <c r="E17053" s="27">
        <v>461.39</v>
      </c>
      <c r="G17053" s="27" t="str">
        <f>VLOOKUP(C17053,W:Y,3,TRUE)</f>
        <v>June 23</v>
      </c>
      <c r="H17053" s="27">
        <f t="shared" si="266"/>
        <v>17052</v>
      </c>
      <c r="I17053" s="30" t="str">
        <f>IF(G17053='Check Register'!$E$1,H17053,"")</f>
        <v/>
      </c>
    </row>
    <row r="17054" spans="1:9" x14ac:dyDescent="0.3">
      <c r="A17054" t="s">
        <v>281</v>
      </c>
      <c r="B17054" t="s">
        <v>795</v>
      </c>
      <c r="C17054" s="7">
        <v>45107</v>
      </c>
      <c r="E17054" s="27">
        <v>78.87</v>
      </c>
      <c r="G17054" s="27" t="str">
        <f>VLOOKUP(C17054,W:Y,3,TRUE)</f>
        <v>June 23</v>
      </c>
      <c r="H17054" s="27">
        <f t="shared" si="266"/>
        <v>17053</v>
      </c>
      <c r="I17054" s="30" t="str">
        <f>IF(G17054='Check Register'!$E$1,H17054,"")</f>
        <v/>
      </c>
    </row>
    <row r="17055" spans="1:9" x14ac:dyDescent="0.3">
      <c r="A17055" t="s">
        <v>223</v>
      </c>
      <c r="B17055" t="s">
        <v>875</v>
      </c>
      <c r="C17055" s="7">
        <v>45107</v>
      </c>
      <c r="E17055" s="27">
        <v>24.56</v>
      </c>
      <c r="G17055" s="27" t="str">
        <f>VLOOKUP(C17055,W:Y,3,TRUE)</f>
        <v>June 23</v>
      </c>
      <c r="H17055" s="27">
        <f t="shared" si="266"/>
        <v>17054</v>
      </c>
      <c r="I17055" s="30" t="str">
        <f>IF(G17055='Check Register'!$E$1,H17055,"")</f>
        <v/>
      </c>
    </row>
    <row r="17056" spans="1:9" x14ac:dyDescent="0.3">
      <c r="A17056" t="s">
        <v>107</v>
      </c>
      <c r="B17056" t="s">
        <v>876</v>
      </c>
      <c r="C17056" s="7">
        <v>45107</v>
      </c>
      <c r="E17056" s="27">
        <v>19340</v>
      </c>
      <c r="G17056" s="27" t="str">
        <f>VLOOKUP(C17056,W:Y,3,TRUE)</f>
        <v>June 23</v>
      </c>
      <c r="H17056" s="27">
        <f t="shared" si="266"/>
        <v>17055</v>
      </c>
      <c r="I17056" s="30" t="str">
        <f>IF(G17056='Check Register'!$E$1,H17056,"")</f>
        <v/>
      </c>
    </row>
    <row r="17057" spans="1:9" x14ac:dyDescent="0.3">
      <c r="A17057" t="s">
        <v>1427</v>
      </c>
      <c r="B17057" t="s">
        <v>1428</v>
      </c>
      <c r="C17057" s="7">
        <v>45107</v>
      </c>
      <c r="E17057" s="27">
        <v>65</v>
      </c>
      <c r="G17057" s="27" t="str">
        <f>VLOOKUP(C17057,W:Y,3,TRUE)</f>
        <v>June 23</v>
      </c>
      <c r="H17057" s="27">
        <f t="shared" si="266"/>
        <v>17056</v>
      </c>
      <c r="I17057" s="30" t="str">
        <f>IF(G17057='Check Register'!$E$1,H17057,"")</f>
        <v/>
      </c>
    </row>
    <row r="17058" spans="1:9" x14ac:dyDescent="0.3">
      <c r="A17058" t="s">
        <v>1012</v>
      </c>
      <c r="B17058" t="s">
        <v>982</v>
      </c>
      <c r="C17058" s="7">
        <v>45107</v>
      </c>
      <c r="E17058" s="27">
        <v>25437.54</v>
      </c>
      <c r="G17058" s="27" t="str">
        <f>VLOOKUP(C17058,W:Y,3,TRUE)</f>
        <v>June 23</v>
      </c>
      <c r="H17058" s="27">
        <f t="shared" si="266"/>
        <v>17057</v>
      </c>
      <c r="I17058" s="30" t="str">
        <f>IF(G17058='Check Register'!$E$1,H17058,"")</f>
        <v/>
      </c>
    </row>
    <row r="17059" spans="1:9" x14ac:dyDescent="0.3">
      <c r="A17059" t="s">
        <v>581</v>
      </c>
      <c r="B17059" t="s">
        <v>851</v>
      </c>
      <c r="C17059" s="7">
        <v>45107</v>
      </c>
      <c r="E17059" s="27">
        <v>3726.3</v>
      </c>
      <c r="G17059" s="27" t="str">
        <f>VLOOKUP(C17059,W:Y,3,TRUE)</f>
        <v>June 23</v>
      </c>
      <c r="H17059" s="27">
        <f t="shared" si="266"/>
        <v>17058</v>
      </c>
      <c r="I17059" s="30" t="str">
        <f>IF(G17059='Check Register'!$E$1,H17059,"")</f>
        <v/>
      </c>
    </row>
    <row r="17060" spans="1:9" x14ac:dyDescent="0.3">
      <c r="A17060" t="s">
        <v>48</v>
      </c>
      <c r="B17060" t="s">
        <v>852</v>
      </c>
      <c r="C17060" s="7">
        <v>45107</v>
      </c>
      <c r="E17060" s="27">
        <v>100626.77</v>
      </c>
      <c r="G17060" s="27" t="str">
        <f>VLOOKUP(C17060,W:Y,3,TRUE)</f>
        <v>June 23</v>
      </c>
      <c r="H17060" s="27">
        <f t="shared" si="266"/>
        <v>17059</v>
      </c>
      <c r="I17060" s="30" t="str">
        <f>IF(G17060='Check Register'!$E$1,H17060,"")</f>
        <v/>
      </c>
    </row>
    <row r="17061" spans="1:9" x14ac:dyDescent="0.3">
      <c r="A17061" t="s">
        <v>337</v>
      </c>
      <c r="B17061" t="s">
        <v>946</v>
      </c>
      <c r="C17061" s="7">
        <v>45107</v>
      </c>
      <c r="E17061" s="27">
        <v>989.75</v>
      </c>
      <c r="G17061" s="27" t="str">
        <f>VLOOKUP(C17061,W:Y,3,TRUE)</f>
        <v>June 23</v>
      </c>
      <c r="H17061" s="27">
        <f t="shared" si="266"/>
        <v>17060</v>
      </c>
      <c r="I17061" s="30" t="str">
        <f>IF(G17061='Check Register'!$E$1,H17061,"")</f>
        <v/>
      </c>
    </row>
    <row r="17062" spans="1:9" x14ac:dyDescent="0.3">
      <c r="A17062" t="s">
        <v>1429</v>
      </c>
      <c r="B17062" t="s">
        <v>1430</v>
      </c>
      <c r="C17062" s="7">
        <v>45107</v>
      </c>
      <c r="E17062" s="27">
        <v>39.6</v>
      </c>
      <c r="G17062" s="27" t="str">
        <f>VLOOKUP(C17062,W:Y,3,TRUE)</f>
        <v>June 23</v>
      </c>
      <c r="H17062" s="27">
        <f t="shared" si="266"/>
        <v>17061</v>
      </c>
      <c r="I17062" s="30" t="str">
        <f>IF(G17062='Check Register'!$E$1,H17062,"")</f>
        <v/>
      </c>
    </row>
    <row r="17063" spans="1:9" x14ac:dyDescent="0.3">
      <c r="A17063" t="s">
        <v>1076</v>
      </c>
      <c r="B17063" t="s">
        <v>1154</v>
      </c>
      <c r="C17063" s="7">
        <v>45107</v>
      </c>
      <c r="E17063" s="27">
        <v>396.84</v>
      </c>
      <c r="G17063" s="27" t="str">
        <f>VLOOKUP(C17063,W:Y,3,TRUE)</f>
        <v>June 23</v>
      </c>
      <c r="H17063" s="27">
        <f t="shared" si="266"/>
        <v>17062</v>
      </c>
      <c r="I17063" s="30" t="str">
        <f>IF(G17063='Check Register'!$E$1,H17063,"")</f>
        <v/>
      </c>
    </row>
    <row r="17064" spans="1:9" x14ac:dyDescent="0.3">
      <c r="A17064" t="s">
        <v>655</v>
      </c>
      <c r="B17064" t="s">
        <v>655</v>
      </c>
      <c r="C17064" s="7">
        <v>45107</v>
      </c>
      <c r="E17064" s="27">
        <v>143617.07</v>
      </c>
      <c r="G17064" s="27" t="str">
        <f>VLOOKUP(C17064,W:Y,3,TRUE)</f>
        <v>June 23</v>
      </c>
      <c r="H17064" s="27">
        <f t="shared" si="266"/>
        <v>17063</v>
      </c>
      <c r="I17064" s="30" t="str">
        <f>IF(G17064='Check Register'!$E$1,H17064,"")</f>
        <v/>
      </c>
    </row>
    <row r="17065" spans="1:9" x14ac:dyDescent="0.3">
      <c r="A17065" t="s">
        <v>1280</v>
      </c>
      <c r="B17065" t="s">
        <v>1270</v>
      </c>
      <c r="C17065" s="7">
        <v>45107</v>
      </c>
      <c r="E17065" s="27">
        <v>119.96</v>
      </c>
      <c r="G17065" s="27" t="str">
        <f>VLOOKUP(C17065,W:Y,3,TRUE)</f>
        <v>June 23</v>
      </c>
      <c r="H17065" s="27">
        <f t="shared" si="266"/>
        <v>17064</v>
      </c>
      <c r="I17065" s="30" t="str">
        <f>IF(G17065='Check Register'!$E$1,H17065,"")</f>
        <v/>
      </c>
    </row>
    <row r="17066" spans="1:9" x14ac:dyDescent="0.3">
      <c r="A17066" t="s">
        <v>57</v>
      </c>
      <c r="B17066" t="s">
        <v>884</v>
      </c>
      <c r="C17066" s="7">
        <v>45107</v>
      </c>
      <c r="E17066" s="27">
        <v>130.11000000000001</v>
      </c>
      <c r="G17066" s="27" t="str">
        <f>VLOOKUP(C17066,W:Y,3,TRUE)</f>
        <v>June 23</v>
      </c>
      <c r="H17066" s="27">
        <f t="shared" si="266"/>
        <v>17065</v>
      </c>
      <c r="I17066" s="30" t="str">
        <f>IF(G17066='Check Register'!$E$1,H17066,"")</f>
        <v/>
      </c>
    </row>
    <row r="17067" spans="1:9" x14ac:dyDescent="0.3">
      <c r="A17067" t="s">
        <v>1431</v>
      </c>
      <c r="B17067" t="s">
        <v>1432</v>
      </c>
      <c r="C17067" s="7">
        <v>45107</v>
      </c>
      <c r="E17067" s="27">
        <v>9511</v>
      </c>
      <c r="G17067" s="27" t="str">
        <f>VLOOKUP(C17067,W:Y,3,TRUE)</f>
        <v>June 23</v>
      </c>
      <c r="H17067" s="27">
        <f t="shared" si="266"/>
        <v>17066</v>
      </c>
      <c r="I17067" s="30" t="str">
        <f>IF(G17067='Check Register'!$E$1,H17067,"")</f>
        <v/>
      </c>
    </row>
    <row r="17068" spans="1:9" x14ac:dyDescent="0.3">
      <c r="A17068" t="s">
        <v>369</v>
      </c>
      <c r="B17068" t="s">
        <v>801</v>
      </c>
      <c r="C17068" s="7">
        <v>45107</v>
      </c>
      <c r="E17068" s="27">
        <v>7681.36</v>
      </c>
      <c r="G17068" s="27" t="str">
        <f>VLOOKUP(C17068,W:Y,3,TRUE)</f>
        <v>June 23</v>
      </c>
      <c r="H17068" s="27">
        <f t="shared" si="266"/>
        <v>17067</v>
      </c>
      <c r="I17068" s="30" t="str">
        <f>IF(G17068='Check Register'!$E$1,H17068,"")</f>
        <v/>
      </c>
    </row>
    <row r="17069" spans="1:9" x14ac:dyDescent="0.3">
      <c r="A17069" t="s">
        <v>1415</v>
      </c>
      <c r="B17069" t="s">
        <v>1327</v>
      </c>
      <c r="C17069" s="7">
        <v>45107</v>
      </c>
      <c r="E17069" s="27">
        <v>17.3</v>
      </c>
      <c r="G17069" s="27" t="str">
        <f>VLOOKUP(C17069,W:Y,3,TRUE)</f>
        <v>June 23</v>
      </c>
      <c r="H17069" s="27">
        <f t="shared" si="266"/>
        <v>17068</v>
      </c>
      <c r="I17069" s="30" t="str">
        <f>IF(G17069='Check Register'!$E$1,H17069,"")</f>
        <v/>
      </c>
    </row>
    <row r="17070" spans="1:9" x14ac:dyDescent="0.3">
      <c r="A17070" t="s">
        <v>1433</v>
      </c>
      <c r="B17070" t="s">
        <v>1434</v>
      </c>
      <c r="C17070" s="7">
        <v>45107</v>
      </c>
      <c r="E17070" s="27">
        <v>53.85</v>
      </c>
      <c r="G17070" s="27" t="str">
        <f>VLOOKUP(C17070,W:Y,3,TRUE)</f>
        <v>June 23</v>
      </c>
      <c r="H17070" s="27">
        <f t="shared" si="266"/>
        <v>17069</v>
      </c>
      <c r="I17070" s="30" t="str">
        <f>IF(G17070='Check Register'!$E$1,H17070,"")</f>
        <v/>
      </c>
    </row>
    <row r="17071" spans="1:9" x14ac:dyDescent="0.3">
      <c r="A17071" t="s">
        <v>326</v>
      </c>
      <c r="B17071" t="s">
        <v>1114</v>
      </c>
      <c r="C17071" s="7">
        <v>45107</v>
      </c>
      <c r="E17071" s="27">
        <v>133656.28</v>
      </c>
      <c r="G17071" s="27" t="str">
        <f>VLOOKUP(C17071,W:Y,3,TRUE)</f>
        <v>June 23</v>
      </c>
      <c r="H17071" s="27">
        <f t="shared" si="266"/>
        <v>17070</v>
      </c>
      <c r="I17071" s="30" t="str">
        <f>IF(G17071='Check Register'!$E$1,H17071,"")</f>
        <v/>
      </c>
    </row>
    <row r="17072" spans="1:9" x14ac:dyDescent="0.3">
      <c r="A17072" t="s">
        <v>432</v>
      </c>
      <c r="B17072" t="s">
        <v>940</v>
      </c>
      <c r="C17072" s="7">
        <v>45107</v>
      </c>
      <c r="E17072" s="27">
        <v>297.92</v>
      </c>
      <c r="G17072" s="27" t="str">
        <f>VLOOKUP(C17072,W:Y,3,TRUE)</f>
        <v>June 23</v>
      </c>
      <c r="H17072" s="27">
        <f t="shared" si="266"/>
        <v>17071</v>
      </c>
      <c r="I17072" s="30" t="str">
        <f>IF(G17072='Check Register'!$E$1,H17072,"")</f>
        <v/>
      </c>
    </row>
    <row r="17073" spans="1:9" x14ac:dyDescent="0.3">
      <c r="A17073" t="s">
        <v>453</v>
      </c>
      <c r="B17073" t="s">
        <v>1121</v>
      </c>
      <c r="C17073" s="7">
        <v>45107</v>
      </c>
      <c r="E17073" s="27">
        <v>4075</v>
      </c>
      <c r="G17073" s="27" t="str">
        <f>VLOOKUP(C17073,W:Y,3,TRUE)</f>
        <v>June 23</v>
      </c>
      <c r="H17073" s="27">
        <f t="shared" si="266"/>
        <v>17072</v>
      </c>
      <c r="I17073" s="30" t="str">
        <f>IF(G17073='Check Register'!$E$1,H17073,"")</f>
        <v/>
      </c>
    </row>
    <row r="17074" spans="1:9" x14ac:dyDescent="0.3">
      <c r="A17074" t="s">
        <v>1435</v>
      </c>
      <c r="B17074" t="s">
        <v>1155</v>
      </c>
      <c r="C17074" s="7">
        <v>45107</v>
      </c>
      <c r="E17074" s="27">
        <v>250</v>
      </c>
      <c r="G17074" s="27" t="str">
        <f>VLOOKUP(C17074,W:Y,3,TRUE)</f>
        <v>June 23</v>
      </c>
      <c r="H17074" s="27">
        <f t="shared" si="266"/>
        <v>17073</v>
      </c>
      <c r="I17074" s="30" t="str">
        <f>IF(G17074='Check Register'!$E$1,H17074,"")</f>
        <v/>
      </c>
    </row>
    <row r="17075" spans="1:9" x14ac:dyDescent="0.3">
      <c r="A17075" t="s">
        <v>1063</v>
      </c>
      <c r="B17075" t="s">
        <v>1124</v>
      </c>
      <c r="C17075" s="7">
        <v>45107</v>
      </c>
      <c r="E17075" s="27">
        <v>85.25</v>
      </c>
      <c r="G17075" s="27" t="str">
        <f>VLOOKUP(C17075,W:Y,3,TRUE)</f>
        <v>June 23</v>
      </c>
      <c r="H17075" s="27">
        <f t="shared" si="266"/>
        <v>17074</v>
      </c>
      <c r="I17075" s="30" t="str">
        <f>IF(G17075='Check Register'!$E$1,H17075,"")</f>
        <v/>
      </c>
    </row>
    <row r="17076" spans="1:9" x14ac:dyDescent="0.3">
      <c r="A17076" t="s">
        <v>289</v>
      </c>
      <c r="B17076" t="s">
        <v>954</v>
      </c>
      <c r="C17076" s="7">
        <v>45107</v>
      </c>
      <c r="E17076" s="27">
        <v>348</v>
      </c>
      <c r="G17076" s="27" t="str">
        <f>VLOOKUP(C17076,W:Y,3,TRUE)</f>
        <v>June 23</v>
      </c>
      <c r="H17076" s="27">
        <f t="shared" si="266"/>
        <v>17075</v>
      </c>
      <c r="I17076" s="30" t="str">
        <f>IF(G17076='Check Register'!$E$1,H17076,"")</f>
        <v/>
      </c>
    </row>
    <row r="17077" spans="1:9" x14ac:dyDescent="0.3">
      <c r="A17077" t="s">
        <v>1380</v>
      </c>
      <c r="B17077" t="s">
        <v>73</v>
      </c>
      <c r="C17077" s="7">
        <v>45110</v>
      </c>
      <c r="E17077" s="27">
        <v>696.38</v>
      </c>
      <c r="G17077" s="27" t="str">
        <f>VLOOKUP(C17077,W:Y,3,TRUE)</f>
        <v>July 23</v>
      </c>
      <c r="H17077" s="27">
        <f t="shared" si="266"/>
        <v>17076</v>
      </c>
      <c r="I17077" s="30" t="str">
        <f>IF(G17077='Check Register'!$E$1,H17077,"")</f>
        <v/>
      </c>
    </row>
    <row r="17078" spans="1:9" x14ac:dyDescent="0.3">
      <c r="A17078" t="s">
        <v>1417</v>
      </c>
      <c r="B17078" t="s">
        <v>131</v>
      </c>
      <c r="C17078" s="7">
        <v>45110</v>
      </c>
      <c r="E17078" s="27">
        <v>68.680000000000007</v>
      </c>
      <c r="G17078" s="27" t="str">
        <f>VLOOKUP(C17078,W:Y,3,TRUE)</f>
        <v>July 23</v>
      </c>
      <c r="H17078" s="27">
        <f t="shared" si="266"/>
        <v>17077</v>
      </c>
      <c r="I17078" s="30" t="str">
        <f>IF(G17078='Check Register'!$E$1,H17078,"")</f>
        <v/>
      </c>
    </row>
    <row r="17079" spans="1:9" x14ac:dyDescent="0.3">
      <c r="A17079" t="s">
        <v>1417</v>
      </c>
      <c r="B17079" t="s">
        <v>16</v>
      </c>
      <c r="C17079" s="7">
        <v>45110</v>
      </c>
      <c r="E17079" s="27">
        <v>97.92</v>
      </c>
      <c r="G17079" s="27" t="str">
        <f>VLOOKUP(C17079,W:Y,3,TRUE)</f>
        <v>July 23</v>
      </c>
      <c r="H17079" s="27">
        <f t="shared" si="266"/>
        <v>17078</v>
      </c>
      <c r="I17079" s="30" t="str">
        <f>IF(G17079='Check Register'!$E$1,H17079,"")</f>
        <v/>
      </c>
    </row>
    <row r="17080" spans="1:9" x14ac:dyDescent="0.3">
      <c r="A17080" t="s">
        <v>947</v>
      </c>
      <c r="B17080" t="s">
        <v>73</v>
      </c>
      <c r="C17080" s="7">
        <v>45110</v>
      </c>
      <c r="E17080" s="27">
        <v>1302.68</v>
      </c>
      <c r="G17080" s="27" t="str">
        <f>VLOOKUP(C17080,W:Y,3,TRUE)</f>
        <v>July 23</v>
      </c>
      <c r="H17080" s="27">
        <f t="shared" si="266"/>
        <v>17079</v>
      </c>
      <c r="I17080" s="30" t="str">
        <f>IF(G17080='Check Register'!$E$1,H17080,"")</f>
        <v/>
      </c>
    </row>
    <row r="17081" spans="1:9" x14ac:dyDescent="0.3">
      <c r="A17081" t="s">
        <v>1213</v>
      </c>
      <c r="B17081" t="s">
        <v>208</v>
      </c>
      <c r="C17081" s="7">
        <v>45110</v>
      </c>
      <c r="E17081" s="27">
        <v>235.59</v>
      </c>
      <c r="G17081" s="27" t="str">
        <f>VLOOKUP(C17081,W:Y,3,TRUE)</f>
        <v>July 23</v>
      </c>
      <c r="H17081" s="27">
        <f t="shared" si="266"/>
        <v>17080</v>
      </c>
      <c r="I17081" s="30" t="str">
        <f>IF(G17081='Check Register'!$E$1,H17081,"")</f>
        <v/>
      </c>
    </row>
    <row r="17082" spans="1:9" x14ac:dyDescent="0.3">
      <c r="A17082" t="s">
        <v>955</v>
      </c>
      <c r="B17082" t="s">
        <v>14</v>
      </c>
      <c r="C17082" s="7">
        <v>45114</v>
      </c>
      <c r="E17082" s="27">
        <v>28165.49</v>
      </c>
      <c r="G17082" s="27" t="str">
        <f>VLOOKUP(C17082,W:Y,3,TRUE)</f>
        <v>July 23</v>
      </c>
      <c r="H17082" s="27">
        <f t="shared" si="266"/>
        <v>17081</v>
      </c>
      <c r="I17082" s="30" t="str">
        <f>IF(G17082='Check Register'!$E$1,H17082,"")</f>
        <v/>
      </c>
    </row>
    <row r="17083" spans="1:9" x14ac:dyDescent="0.3">
      <c r="A17083" t="s">
        <v>1256</v>
      </c>
      <c r="B17083" t="s">
        <v>18</v>
      </c>
      <c r="C17083" s="7">
        <v>45114</v>
      </c>
      <c r="E17083" s="27">
        <v>2400.46</v>
      </c>
      <c r="G17083" s="27" t="str">
        <f>VLOOKUP(C17083,W:Y,3,TRUE)</f>
        <v>July 23</v>
      </c>
      <c r="H17083" s="27">
        <f t="shared" si="266"/>
        <v>17082</v>
      </c>
      <c r="I17083" s="30" t="str">
        <f>IF(G17083='Check Register'!$E$1,H17083,"")</f>
        <v/>
      </c>
    </row>
    <row r="17084" spans="1:9" x14ac:dyDescent="0.3">
      <c r="A17084" t="s">
        <v>1104</v>
      </c>
      <c r="B17084" t="s">
        <v>89</v>
      </c>
      <c r="C17084" s="7">
        <v>45114</v>
      </c>
      <c r="E17084" s="27">
        <v>2200</v>
      </c>
      <c r="G17084" s="27" t="str">
        <f>VLOOKUP(C17084,W:Y,3,TRUE)</f>
        <v>July 23</v>
      </c>
      <c r="H17084" s="27">
        <f t="shared" si="266"/>
        <v>17083</v>
      </c>
      <c r="I17084" s="30" t="str">
        <f>IF(G17084='Check Register'!$E$1,H17084,"")</f>
        <v/>
      </c>
    </row>
    <row r="17085" spans="1:9" x14ac:dyDescent="0.3">
      <c r="A17085" t="s">
        <v>812</v>
      </c>
      <c r="B17085" t="s">
        <v>70</v>
      </c>
      <c r="C17085" s="7">
        <v>45114</v>
      </c>
      <c r="E17085" s="27">
        <v>829.34</v>
      </c>
      <c r="G17085" s="27" t="str">
        <f>VLOOKUP(C17085,W:Y,3,TRUE)</f>
        <v>July 23</v>
      </c>
      <c r="H17085" s="27">
        <f t="shared" si="266"/>
        <v>17084</v>
      </c>
      <c r="I17085" s="30" t="str">
        <f>IF(G17085='Check Register'!$E$1,H17085,"")</f>
        <v/>
      </c>
    </row>
    <row r="17086" spans="1:9" x14ac:dyDescent="0.3">
      <c r="A17086" t="s">
        <v>870</v>
      </c>
      <c r="B17086" t="s">
        <v>43</v>
      </c>
      <c r="C17086" s="7">
        <v>45114</v>
      </c>
      <c r="E17086" s="27">
        <v>1642.76</v>
      </c>
      <c r="G17086" s="27" t="str">
        <f>VLOOKUP(C17086,W:Y,3,TRUE)</f>
        <v>July 23</v>
      </c>
      <c r="H17086" s="27">
        <f t="shared" si="266"/>
        <v>17085</v>
      </c>
      <c r="I17086" s="30" t="str">
        <f>IF(G17086='Check Register'!$E$1,H17086,"")</f>
        <v/>
      </c>
    </row>
    <row r="17087" spans="1:9" x14ac:dyDescent="0.3">
      <c r="A17087" t="s">
        <v>784</v>
      </c>
      <c r="B17087" t="s">
        <v>20</v>
      </c>
      <c r="C17087" s="7">
        <v>45114</v>
      </c>
      <c r="E17087" s="27">
        <v>273.10000000000002</v>
      </c>
      <c r="G17087" s="27" t="str">
        <f>VLOOKUP(C17087,W:Y,3,TRUE)</f>
        <v>July 23</v>
      </c>
      <c r="H17087" s="27">
        <f t="shared" si="266"/>
        <v>17086</v>
      </c>
      <c r="I17087" s="30" t="str">
        <f>IF(G17087='Check Register'!$E$1,H17087,"")</f>
        <v/>
      </c>
    </row>
    <row r="17088" spans="1:9" x14ac:dyDescent="0.3">
      <c r="A17088" t="s">
        <v>1436</v>
      </c>
      <c r="B17088" t="s">
        <v>100</v>
      </c>
      <c r="C17088" s="7">
        <v>45114</v>
      </c>
      <c r="E17088" s="27">
        <v>2220</v>
      </c>
      <c r="G17088" s="27" t="str">
        <f>VLOOKUP(C17088,W:Y,3,TRUE)</f>
        <v>July 23</v>
      </c>
      <c r="H17088" s="27">
        <f t="shared" si="266"/>
        <v>17087</v>
      </c>
      <c r="I17088" s="30" t="str">
        <f>IF(G17088='Check Register'!$E$1,H17088,"")</f>
        <v/>
      </c>
    </row>
    <row r="17089" spans="1:9" x14ac:dyDescent="0.3">
      <c r="A17089" t="s">
        <v>818</v>
      </c>
      <c r="B17089" t="s">
        <v>141</v>
      </c>
      <c r="C17089" s="7">
        <v>45114</v>
      </c>
      <c r="E17089" s="27">
        <v>2348.35</v>
      </c>
      <c r="G17089" s="27" t="str">
        <f>VLOOKUP(C17089,W:Y,3,TRUE)</f>
        <v>July 23</v>
      </c>
      <c r="H17089" s="27">
        <f t="shared" si="266"/>
        <v>17088</v>
      </c>
      <c r="I17089" s="30" t="str">
        <f>IF(G17089='Check Register'!$E$1,H17089,"")</f>
        <v/>
      </c>
    </row>
    <row r="17090" spans="1:9" x14ac:dyDescent="0.3">
      <c r="A17090" t="s">
        <v>818</v>
      </c>
      <c r="B17090" t="s">
        <v>169</v>
      </c>
      <c r="C17090" s="7">
        <v>45114</v>
      </c>
      <c r="E17090" s="27">
        <v>-5919.01</v>
      </c>
      <c r="G17090" s="27" t="str">
        <f>VLOOKUP(C17090,W:Y,3,TRUE)</f>
        <v>July 23</v>
      </c>
      <c r="H17090" s="27">
        <f t="shared" si="266"/>
        <v>17089</v>
      </c>
      <c r="I17090" s="30" t="str">
        <f>IF(G17090='Check Register'!$E$1,H17090,"")</f>
        <v/>
      </c>
    </row>
    <row r="17091" spans="1:9" x14ac:dyDescent="0.3">
      <c r="A17091" t="s">
        <v>818</v>
      </c>
      <c r="B17091" t="s">
        <v>102</v>
      </c>
      <c r="C17091" s="7">
        <v>45114</v>
      </c>
      <c r="E17091" s="27">
        <v>5429.66</v>
      </c>
      <c r="G17091" s="27" t="str">
        <f>VLOOKUP(C17091,W:Y,3,TRUE)</f>
        <v>July 23</v>
      </c>
      <c r="H17091" s="27">
        <f t="shared" ref="H17091:H17154" si="267">1+H17090</f>
        <v>17090</v>
      </c>
      <c r="I17091" s="30" t="str">
        <f>IF(G17091='Check Register'!$E$1,H17091,"")</f>
        <v/>
      </c>
    </row>
    <row r="17092" spans="1:9" x14ac:dyDescent="0.3">
      <c r="A17092" t="s">
        <v>787</v>
      </c>
      <c r="B17092" t="s">
        <v>20</v>
      </c>
      <c r="C17092" s="7">
        <v>45114</v>
      </c>
      <c r="E17092" s="27">
        <v>679.29</v>
      </c>
      <c r="G17092" s="27" t="str">
        <f>VLOOKUP(C17092,W:Y,3,TRUE)</f>
        <v>July 23</v>
      </c>
      <c r="H17092" s="27">
        <f t="shared" si="267"/>
        <v>17091</v>
      </c>
      <c r="I17092" s="30" t="str">
        <f>IF(G17092='Check Register'!$E$1,H17092,"")</f>
        <v/>
      </c>
    </row>
    <row r="17093" spans="1:9" x14ac:dyDescent="0.3">
      <c r="A17093" t="s">
        <v>1295</v>
      </c>
      <c r="B17093" t="s">
        <v>102</v>
      </c>
      <c r="C17093" s="7">
        <v>45114</v>
      </c>
      <c r="E17093" s="27">
        <v>43990</v>
      </c>
      <c r="G17093" s="27" t="str">
        <f>VLOOKUP(C17093,W:Y,3,TRUE)</f>
        <v>July 23</v>
      </c>
      <c r="H17093" s="27">
        <f t="shared" si="267"/>
        <v>17092</v>
      </c>
      <c r="I17093" s="30" t="str">
        <f>IF(G17093='Check Register'!$E$1,H17093,"")</f>
        <v/>
      </c>
    </row>
    <row r="17094" spans="1:9" x14ac:dyDescent="0.3">
      <c r="A17094" t="s">
        <v>847</v>
      </c>
      <c r="B17094" t="s">
        <v>127</v>
      </c>
      <c r="C17094" s="7">
        <v>45114</v>
      </c>
      <c r="E17094" s="27">
        <v>1.2</v>
      </c>
      <c r="G17094" s="27" t="str">
        <f>VLOOKUP(C17094,W:Y,3,TRUE)</f>
        <v>July 23</v>
      </c>
      <c r="H17094" s="27">
        <f t="shared" si="267"/>
        <v>17093</v>
      </c>
      <c r="I17094" s="30" t="str">
        <f>IF(G17094='Check Register'!$E$1,H17094,"")</f>
        <v/>
      </c>
    </row>
    <row r="17095" spans="1:9" x14ac:dyDescent="0.3">
      <c r="A17095" t="s">
        <v>847</v>
      </c>
      <c r="B17095" t="s">
        <v>8</v>
      </c>
      <c r="C17095" s="7">
        <v>45114</v>
      </c>
      <c r="E17095" s="27">
        <v>91.75</v>
      </c>
      <c r="G17095" s="27" t="str">
        <f>VLOOKUP(C17095,W:Y,3,TRUE)</f>
        <v>July 23</v>
      </c>
      <c r="H17095" s="27">
        <f t="shared" si="267"/>
        <v>17094</v>
      </c>
      <c r="I17095" s="30" t="str">
        <f>IF(G17095='Check Register'!$E$1,H17095,"")</f>
        <v/>
      </c>
    </row>
    <row r="17096" spans="1:9" x14ac:dyDescent="0.3">
      <c r="A17096" t="s">
        <v>821</v>
      </c>
      <c r="B17096" t="s">
        <v>33</v>
      </c>
      <c r="C17096" s="7">
        <v>45114</v>
      </c>
      <c r="E17096" s="27">
        <v>62.21</v>
      </c>
      <c r="G17096" s="27" t="str">
        <f>VLOOKUP(C17096,W:Y,3,TRUE)</f>
        <v>July 23</v>
      </c>
      <c r="H17096" s="27">
        <f t="shared" si="267"/>
        <v>17095</v>
      </c>
      <c r="I17096" s="30" t="str">
        <f>IF(G17096='Check Register'!$E$1,H17096,"")</f>
        <v/>
      </c>
    </row>
    <row r="17097" spans="1:9" x14ac:dyDescent="0.3">
      <c r="A17097" t="s">
        <v>1437</v>
      </c>
      <c r="B17097" t="s">
        <v>203</v>
      </c>
      <c r="C17097" s="7">
        <v>45114</v>
      </c>
      <c r="E17097" s="27">
        <v>3250</v>
      </c>
      <c r="G17097" s="27" t="str">
        <f>VLOOKUP(C17097,W:Y,3,TRUE)</f>
        <v>July 23</v>
      </c>
      <c r="H17097" s="27">
        <f t="shared" si="267"/>
        <v>17096</v>
      </c>
      <c r="I17097" s="30" t="str">
        <f>IF(G17097='Check Register'!$E$1,H17097,"")</f>
        <v/>
      </c>
    </row>
    <row r="17098" spans="1:9" x14ac:dyDescent="0.3">
      <c r="A17098" t="s">
        <v>1438</v>
      </c>
      <c r="B17098" t="s">
        <v>70</v>
      </c>
      <c r="C17098" s="7">
        <v>45114</v>
      </c>
      <c r="E17098" s="27">
        <v>550</v>
      </c>
      <c r="G17098" s="27" t="str">
        <f>VLOOKUP(C17098,W:Y,3,TRUE)</f>
        <v>July 23</v>
      </c>
      <c r="H17098" s="27">
        <f t="shared" si="267"/>
        <v>17097</v>
      </c>
      <c r="I17098" s="30" t="str">
        <f>IF(G17098='Check Register'!$E$1,H17098,"")</f>
        <v/>
      </c>
    </row>
    <row r="17099" spans="1:9" x14ac:dyDescent="0.3">
      <c r="A17099" t="s">
        <v>875</v>
      </c>
      <c r="B17099" t="s">
        <v>70</v>
      </c>
      <c r="C17099" s="7">
        <v>45114</v>
      </c>
      <c r="E17099" s="27">
        <v>7</v>
      </c>
      <c r="G17099" s="27" t="str">
        <f>VLOOKUP(C17099,W:Y,3,TRUE)</f>
        <v>July 23</v>
      </c>
      <c r="H17099" s="27">
        <f t="shared" si="267"/>
        <v>17098</v>
      </c>
      <c r="I17099" s="30" t="str">
        <f>IF(G17099='Check Register'!$E$1,H17099,"")</f>
        <v/>
      </c>
    </row>
    <row r="17100" spans="1:9" x14ac:dyDescent="0.3">
      <c r="A17100" t="s">
        <v>852</v>
      </c>
      <c r="B17100" t="s">
        <v>28</v>
      </c>
      <c r="C17100" s="7">
        <v>45114</v>
      </c>
      <c r="E17100" s="27">
        <v>5403</v>
      </c>
      <c r="G17100" s="27" t="str">
        <f>VLOOKUP(C17100,W:Y,3,TRUE)</f>
        <v>July 23</v>
      </c>
      <c r="H17100" s="27">
        <f t="shared" si="267"/>
        <v>17099</v>
      </c>
      <c r="I17100" s="30" t="str">
        <f>IF(G17100='Check Register'!$E$1,H17100,"")</f>
        <v/>
      </c>
    </row>
    <row r="17101" spans="1:9" x14ac:dyDescent="0.3">
      <c r="A17101" t="s">
        <v>852</v>
      </c>
      <c r="B17101" t="s">
        <v>14</v>
      </c>
      <c r="C17101" s="7">
        <v>45114</v>
      </c>
      <c r="E17101" s="27">
        <v>9244</v>
      </c>
      <c r="G17101" s="27" t="str">
        <f>VLOOKUP(C17101,W:Y,3,TRUE)</f>
        <v>July 23</v>
      </c>
      <c r="H17101" s="27">
        <f t="shared" si="267"/>
        <v>17100</v>
      </c>
      <c r="I17101" s="30" t="str">
        <f>IF(G17101='Check Register'!$E$1,H17101,"")</f>
        <v/>
      </c>
    </row>
    <row r="17102" spans="1:9" x14ac:dyDescent="0.3">
      <c r="A17102" t="s">
        <v>828</v>
      </c>
      <c r="B17102" t="s">
        <v>102</v>
      </c>
      <c r="C17102" s="7">
        <v>45114</v>
      </c>
      <c r="E17102" s="27">
        <v>43243.34</v>
      </c>
      <c r="G17102" s="27" t="str">
        <f>VLOOKUP(C17102,W:Y,3,TRUE)</f>
        <v>July 23</v>
      </c>
      <c r="H17102" s="27">
        <f t="shared" si="267"/>
        <v>17101</v>
      </c>
      <c r="I17102" s="30" t="str">
        <f>IF(G17102='Check Register'!$E$1,H17102,"")</f>
        <v/>
      </c>
    </row>
    <row r="17103" spans="1:9" x14ac:dyDescent="0.3">
      <c r="A17103" t="s">
        <v>798</v>
      </c>
      <c r="B17103" t="s">
        <v>22</v>
      </c>
      <c r="C17103" s="7">
        <v>45114</v>
      </c>
      <c r="E17103" s="27">
        <v>170</v>
      </c>
      <c r="G17103" s="27" t="str">
        <f>VLOOKUP(C17103,W:Y,3,TRUE)</f>
        <v>July 23</v>
      </c>
      <c r="H17103" s="27">
        <f t="shared" si="267"/>
        <v>17102</v>
      </c>
      <c r="I17103" s="30" t="str">
        <f>IF(G17103='Check Register'!$E$1,H17103,"")</f>
        <v/>
      </c>
    </row>
    <row r="17104" spans="1:9" x14ac:dyDescent="0.3">
      <c r="A17104" t="s">
        <v>878</v>
      </c>
      <c r="B17104" t="s">
        <v>47</v>
      </c>
      <c r="C17104" s="7">
        <v>45114</v>
      </c>
      <c r="E17104" s="27">
        <v>6637.14</v>
      </c>
      <c r="G17104" s="27" t="str">
        <f>VLOOKUP(C17104,W:Y,3,TRUE)</f>
        <v>July 23</v>
      </c>
      <c r="H17104" s="27">
        <f t="shared" si="267"/>
        <v>17103</v>
      </c>
      <c r="I17104" s="30" t="str">
        <f>IF(G17104='Check Register'!$E$1,H17104,"")</f>
        <v/>
      </c>
    </row>
    <row r="17105" spans="1:9" x14ac:dyDescent="0.3">
      <c r="A17105" t="s">
        <v>1270</v>
      </c>
      <c r="B17105" t="s">
        <v>12</v>
      </c>
      <c r="C17105" s="7">
        <v>45114</v>
      </c>
      <c r="E17105" s="27">
        <v>137.78</v>
      </c>
      <c r="G17105" s="27" t="str">
        <f>VLOOKUP(C17105,W:Y,3,TRUE)</f>
        <v>July 23</v>
      </c>
      <c r="H17105" s="27">
        <f t="shared" si="267"/>
        <v>17104</v>
      </c>
      <c r="I17105" s="30" t="str">
        <f>IF(G17105='Check Register'!$E$1,H17105,"")</f>
        <v/>
      </c>
    </row>
    <row r="17106" spans="1:9" x14ac:dyDescent="0.3">
      <c r="A17106" t="s">
        <v>885</v>
      </c>
      <c r="B17106" t="s">
        <v>61</v>
      </c>
      <c r="C17106" s="7">
        <v>45114</v>
      </c>
      <c r="E17106" s="27">
        <v>2948.19</v>
      </c>
      <c r="G17106" s="27" t="str">
        <f>VLOOKUP(C17106,W:Y,3,TRUE)</f>
        <v>July 23</v>
      </c>
      <c r="H17106" s="27">
        <f t="shared" si="267"/>
        <v>17105</v>
      </c>
      <c r="I17106" s="30" t="str">
        <f>IF(G17106='Check Register'!$E$1,H17106,"")</f>
        <v/>
      </c>
    </row>
    <row r="17107" spans="1:9" x14ac:dyDescent="0.3">
      <c r="A17107" t="s">
        <v>1134</v>
      </c>
      <c r="B17107" t="s">
        <v>14</v>
      </c>
      <c r="C17107" s="7">
        <v>45114</v>
      </c>
      <c r="E17107" s="27">
        <v>990</v>
      </c>
      <c r="G17107" s="27" t="str">
        <f>VLOOKUP(C17107,W:Y,3,TRUE)</f>
        <v>July 23</v>
      </c>
      <c r="H17107" s="27">
        <f t="shared" si="267"/>
        <v>17106</v>
      </c>
      <c r="I17107" s="30" t="str">
        <f>IF(G17107='Check Register'!$E$1,H17107,"")</f>
        <v/>
      </c>
    </row>
    <row r="17108" spans="1:9" x14ac:dyDescent="0.3">
      <c r="A17108" t="s">
        <v>801</v>
      </c>
      <c r="B17108" t="s">
        <v>81</v>
      </c>
      <c r="C17108" s="7">
        <v>45114</v>
      </c>
      <c r="E17108" s="27">
        <v>180</v>
      </c>
      <c r="G17108" s="27" t="str">
        <f>VLOOKUP(C17108,W:Y,3,TRUE)</f>
        <v>July 23</v>
      </c>
      <c r="H17108" s="27">
        <f t="shared" si="267"/>
        <v>17107</v>
      </c>
      <c r="I17108" s="30" t="str">
        <f>IF(G17108='Check Register'!$E$1,H17108,"")</f>
        <v/>
      </c>
    </row>
    <row r="17109" spans="1:9" x14ac:dyDescent="0.3">
      <c r="A17109" t="s">
        <v>999</v>
      </c>
      <c r="B17109" t="s">
        <v>8</v>
      </c>
      <c r="C17109" s="7">
        <v>45114</v>
      </c>
      <c r="E17109" s="27">
        <v>236.37</v>
      </c>
      <c r="G17109" s="27" t="str">
        <f>VLOOKUP(C17109,W:Y,3,TRUE)</f>
        <v>July 23</v>
      </c>
      <c r="H17109" s="27">
        <f t="shared" si="267"/>
        <v>17108</v>
      </c>
      <c r="I17109" s="30" t="str">
        <f>IF(G17109='Check Register'!$E$1,H17109,"")</f>
        <v/>
      </c>
    </row>
    <row r="17110" spans="1:9" x14ac:dyDescent="0.3">
      <c r="A17110" t="s">
        <v>1206</v>
      </c>
      <c r="B17110" t="s">
        <v>28</v>
      </c>
      <c r="C17110" s="7">
        <v>45114</v>
      </c>
      <c r="E17110" s="27">
        <v>632.5</v>
      </c>
      <c r="G17110" s="27" t="str">
        <f>VLOOKUP(C17110,W:Y,3,TRUE)</f>
        <v>July 23</v>
      </c>
      <c r="H17110" s="27">
        <f t="shared" si="267"/>
        <v>17109</v>
      </c>
      <c r="I17110" s="30" t="str">
        <f>IF(G17110='Check Register'!$E$1,H17110,"")</f>
        <v/>
      </c>
    </row>
    <row r="17111" spans="1:9" x14ac:dyDescent="0.3">
      <c r="A17111" t="s">
        <v>949</v>
      </c>
      <c r="B17111" t="s">
        <v>214</v>
      </c>
      <c r="C17111" s="7">
        <v>45114</v>
      </c>
      <c r="E17111" s="27">
        <v>63338.720000000001</v>
      </c>
      <c r="G17111" s="27" t="str">
        <f>VLOOKUP(C17111,W:Y,3,TRUE)</f>
        <v>July 23</v>
      </c>
      <c r="H17111" s="27">
        <f t="shared" si="267"/>
        <v>17110</v>
      </c>
      <c r="I17111" s="30" t="str">
        <f>IF(G17111='Check Register'!$E$1,H17111,"")</f>
        <v/>
      </c>
    </row>
    <row r="17112" spans="1:9" x14ac:dyDescent="0.3">
      <c r="A17112" t="s">
        <v>949</v>
      </c>
      <c r="B17112" t="s">
        <v>31</v>
      </c>
      <c r="C17112" s="7">
        <v>45114</v>
      </c>
      <c r="E17112" s="27">
        <v>772.96</v>
      </c>
      <c r="G17112" s="27" t="str">
        <f>VLOOKUP(C17112,W:Y,3,TRUE)</f>
        <v>July 23</v>
      </c>
      <c r="H17112" s="27">
        <f t="shared" si="267"/>
        <v>17111</v>
      </c>
      <c r="I17112" s="30" t="str">
        <f>IF(G17112='Check Register'!$E$1,H17112,"")</f>
        <v/>
      </c>
    </row>
    <row r="17113" spans="1:9" x14ac:dyDescent="0.3">
      <c r="A17113" t="s">
        <v>1439</v>
      </c>
      <c r="B17113" t="s">
        <v>100</v>
      </c>
      <c r="C17113" s="7">
        <v>45114</v>
      </c>
      <c r="E17113" s="27">
        <v>1250</v>
      </c>
      <c r="G17113" s="27" t="str">
        <f>VLOOKUP(C17113,W:Y,3,TRUE)</f>
        <v>July 23</v>
      </c>
      <c r="H17113" s="27">
        <f t="shared" si="267"/>
        <v>17112</v>
      </c>
      <c r="I17113" s="30" t="str">
        <f>IF(G17113='Check Register'!$E$1,H17113,"")</f>
        <v/>
      </c>
    </row>
    <row r="17114" spans="1:9" x14ac:dyDescent="0.3">
      <c r="A17114" t="s">
        <v>1103</v>
      </c>
      <c r="B17114" t="s">
        <v>169</v>
      </c>
      <c r="C17114" s="7">
        <v>45114</v>
      </c>
      <c r="E17114" s="27">
        <v>-71351.69</v>
      </c>
      <c r="G17114" s="27" t="str">
        <f>VLOOKUP(C17114,W:Y,3,TRUE)</f>
        <v>July 23</v>
      </c>
      <c r="H17114" s="27">
        <f t="shared" si="267"/>
        <v>17113</v>
      </c>
      <c r="I17114" s="30" t="str">
        <f>IF(G17114='Check Register'!$E$1,H17114,"")</f>
        <v/>
      </c>
    </row>
    <row r="17115" spans="1:9" x14ac:dyDescent="0.3">
      <c r="A17115" t="s">
        <v>1103</v>
      </c>
      <c r="B17115" t="s">
        <v>150</v>
      </c>
      <c r="C17115" s="7">
        <v>45114</v>
      </c>
      <c r="E17115" s="27">
        <v>3</v>
      </c>
      <c r="G17115" s="27" t="str">
        <f>VLOOKUP(C17115,W:Y,3,TRUE)</f>
        <v>July 23</v>
      </c>
      <c r="H17115" s="27">
        <f t="shared" si="267"/>
        <v>17114</v>
      </c>
      <c r="I17115" s="30" t="str">
        <f>IF(G17115='Check Register'!$E$1,H17115,"")</f>
        <v/>
      </c>
    </row>
    <row r="17116" spans="1:9" x14ac:dyDescent="0.3">
      <c r="A17116" t="s">
        <v>1103</v>
      </c>
      <c r="B17116" t="s">
        <v>210</v>
      </c>
      <c r="C17116" s="7">
        <v>45114</v>
      </c>
      <c r="E17116" s="27">
        <v>8453.8700000000008</v>
      </c>
      <c r="G17116" s="27" t="str">
        <f>VLOOKUP(C17116,W:Y,3,TRUE)</f>
        <v>July 23</v>
      </c>
      <c r="H17116" s="27">
        <f t="shared" si="267"/>
        <v>17115</v>
      </c>
      <c r="I17116" s="30" t="str">
        <f>IF(G17116='Check Register'!$E$1,H17116,"")</f>
        <v/>
      </c>
    </row>
    <row r="17117" spans="1:9" x14ac:dyDescent="0.3">
      <c r="A17117" t="s">
        <v>1103</v>
      </c>
      <c r="B17117" t="s">
        <v>102</v>
      </c>
      <c r="C17117" s="7">
        <v>45114</v>
      </c>
      <c r="E17117" s="27">
        <v>838524.69</v>
      </c>
      <c r="G17117" s="27" t="str">
        <f>VLOOKUP(C17117,W:Y,3,TRUE)</f>
        <v>July 23</v>
      </c>
      <c r="H17117" s="27">
        <f t="shared" si="267"/>
        <v>17116</v>
      </c>
      <c r="I17117" s="30" t="str">
        <f>IF(G17117='Check Register'!$E$1,H17117,"")</f>
        <v/>
      </c>
    </row>
    <row r="17118" spans="1:9" x14ac:dyDescent="0.3">
      <c r="A17118" t="s">
        <v>1316</v>
      </c>
      <c r="B17118" t="s">
        <v>131</v>
      </c>
      <c r="C17118" s="7">
        <v>45119</v>
      </c>
      <c r="E17118" s="27">
        <v>119.82</v>
      </c>
      <c r="G17118" s="27" t="str">
        <f>VLOOKUP(C17118,W:Y,3,TRUE)</f>
        <v>July 23</v>
      </c>
      <c r="H17118" s="27">
        <f t="shared" si="267"/>
        <v>17117</v>
      </c>
      <c r="I17118" s="30" t="str">
        <f>IF(G17118='Check Register'!$E$1,H17118,"")</f>
        <v/>
      </c>
    </row>
    <row r="17119" spans="1:9" x14ac:dyDescent="0.3">
      <c r="A17119" t="s">
        <v>661</v>
      </c>
      <c r="B17119" t="s">
        <v>6</v>
      </c>
      <c r="C17119" s="7">
        <v>45119</v>
      </c>
      <c r="E17119" s="27">
        <v>1831.07</v>
      </c>
      <c r="G17119" s="27" t="str">
        <f>VLOOKUP(C17119,W:Y,3,TRUE)</f>
        <v>July 23</v>
      </c>
      <c r="H17119" s="27">
        <f t="shared" si="267"/>
        <v>17118</v>
      </c>
      <c r="I17119" s="30" t="str">
        <f>IF(G17119='Check Register'!$E$1,H17119,"")</f>
        <v/>
      </c>
    </row>
    <row r="17120" spans="1:9" x14ac:dyDescent="0.3">
      <c r="A17120" t="s">
        <v>955</v>
      </c>
      <c r="B17120" t="s">
        <v>14</v>
      </c>
      <c r="C17120" s="7">
        <v>45121</v>
      </c>
      <c r="E17120" s="27">
        <v>8599.99</v>
      </c>
      <c r="G17120" s="27" t="str">
        <f>VLOOKUP(C17120,W:Y,3,TRUE)</f>
        <v>July 23</v>
      </c>
      <c r="H17120" s="27">
        <f t="shared" si="267"/>
        <v>17119</v>
      </c>
      <c r="I17120" s="30" t="str">
        <f>IF(G17120='Check Register'!$E$1,H17120,"")</f>
        <v/>
      </c>
    </row>
    <row r="17121" spans="1:9" x14ac:dyDescent="0.3">
      <c r="A17121" t="s">
        <v>809</v>
      </c>
      <c r="B17121" t="s">
        <v>43</v>
      </c>
      <c r="C17121" s="7">
        <v>45121</v>
      </c>
      <c r="E17121" s="27">
        <v>10244.68</v>
      </c>
      <c r="G17121" s="27" t="str">
        <f>VLOOKUP(C17121,W:Y,3,TRUE)</f>
        <v>July 23</v>
      </c>
      <c r="H17121" s="27">
        <f t="shared" si="267"/>
        <v>17120</v>
      </c>
      <c r="I17121" s="30" t="str">
        <f>IF(G17121='Check Register'!$E$1,H17121,"")</f>
        <v/>
      </c>
    </row>
    <row r="17122" spans="1:9" x14ac:dyDescent="0.3">
      <c r="A17122" t="s">
        <v>810</v>
      </c>
      <c r="B17122" t="s">
        <v>8</v>
      </c>
      <c r="C17122" s="7">
        <v>45121</v>
      </c>
      <c r="E17122" s="27">
        <v>54.95</v>
      </c>
      <c r="G17122" s="27" t="str">
        <f>VLOOKUP(C17122,W:Y,3,TRUE)</f>
        <v>July 23</v>
      </c>
      <c r="H17122" s="27">
        <f t="shared" si="267"/>
        <v>17121</v>
      </c>
      <c r="I17122" s="30" t="str">
        <f>IF(G17122='Check Register'!$E$1,H17122,"")</f>
        <v/>
      </c>
    </row>
    <row r="17123" spans="1:9" x14ac:dyDescent="0.3">
      <c r="A17123" t="s">
        <v>812</v>
      </c>
      <c r="B17123" t="s">
        <v>8</v>
      </c>
      <c r="C17123" s="7">
        <v>45121</v>
      </c>
      <c r="E17123" s="27">
        <v>270.77</v>
      </c>
      <c r="G17123" s="27" t="str">
        <f>VLOOKUP(C17123,W:Y,3,TRUE)</f>
        <v>July 23</v>
      </c>
      <c r="H17123" s="27">
        <f t="shared" si="267"/>
        <v>17122</v>
      </c>
      <c r="I17123" s="30" t="str">
        <f>IF(G17123='Check Register'!$E$1,H17123,"")</f>
        <v/>
      </c>
    </row>
    <row r="17124" spans="1:9" x14ac:dyDescent="0.3">
      <c r="A17124" t="s">
        <v>1318</v>
      </c>
      <c r="B17124" t="s">
        <v>14</v>
      </c>
      <c r="C17124" s="7">
        <v>45121</v>
      </c>
      <c r="E17124" s="27">
        <v>10000</v>
      </c>
      <c r="G17124" s="27" t="str">
        <f>VLOOKUP(C17124,W:Y,3,TRUE)</f>
        <v>July 23</v>
      </c>
      <c r="H17124" s="27">
        <f t="shared" si="267"/>
        <v>17123</v>
      </c>
      <c r="I17124" s="30" t="str">
        <f>IF(G17124='Check Register'!$E$1,H17124,"")</f>
        <v/>
      </c>
    </row>
    <row r="17125" spans="1:9" x14ac:dyDescent="0.3">
      <c r="A17125" t="s">
        <v>784</v>
      </c>
      <c r="B17125" t="s">
        <v>20</v>
      </c>
      <c r="C17125" s="7">
        <v>45121</v>
      </c>
      <c r="E17125" s="27">
        <v>1287.24</v>
      </c>
      <c r="G17125" s="27" t="str">
        <f>VLOOKUP(C17125,W:Y,3,TRUE)</f>
        <v>July 23</v>
      </c>
      <c r="H17125" s="27">
        <f t="shared" si="267"/>
        <v>17124</v>
      </c>
      <c r="I17125" s="30" t="str">
        <f>IF(G17125='Check Register'!$E$1,H17125,"")</f>
        <v/>
      </c>
    </row>
    <row r="17126" spans="1:9" x14ac:dyDescent="0.3">
      <c r="A17126" t="s">
        <v>785</v>
      </c>
      <c r="B17126" t="s">
        <v>22</v>
      </c>
      <c r="C17126" s="7">
        <v>45121</v>
      </c>
      <c r="E17126" s="27">
        <v>950</v>
      </c>
      <c r="G17126" s="27" t="str">
        <f>VLOOKUP(C17126,W:Y,3,TRUE)</f>
        <v>July 23</v>
      </c>
      <c r="H17126" s="27">
        <f t="shared" si="267"/>
        <v>17125</v>
      </c>
      <c r="I17126" s="30" t="str">
        <f>IF(G17126='Check Register'!$E$1,H17126,"")</f>
        <v/>
      </c>
    </row>
    <row r="17127" spans="1:9" x14ac:dyDescent="0.3">
      <c r="A17127" t="s">
        <v>97</v>
      </c>
      <c r="B17127" t="s">
        <v>6</v>
      </c>
      <c r="C17127" s="7">
        <v>45121</v>
      </c>
      <c r="E17127" s="27">
        <v>112633.71</v>
      </c>
      <c r="G17127" s="27" t="str">
        <f>VLOOKUP(C17127,W:Y,3,TRUE)</f>
        <v>July 23</v>
      </c>
      <c r="H17127" s="27">
        <f t="shared" si="267"/>
        <v>17126</v>
      </c>
      <c r="I17127" s="30" t="str">
        <f>IF(G17127='Check Register'!$E$1,H17127,"")</f>
        <v/>
      </c>
    </row>
    <row r="17128" spans="1:9" x14ac:dyDescent="0.3">
      <c r="A17128" t="s">
        <v>957</v>
      </c>
      <c r="B17128" t="s">
        <v>22</v>
      </c>
      <c r="C17128" s="7">
        <v>45121</v>
      </c>
      <c r="E17128" s="27">
        <v>9801.67</v>
      </c>
      <c r="G17128" s="27" t="str">
        <f>VLOOKUP(C17128,W:Y,3,TRUE)</f>
        <v>July 23</v>
      </c>
      <c r="H17128" s="27">
        <f t="shared" si="267"/>
        <v>17127</v>
      </c>
      <c r="I17128" s="30" t="str">
        <f>IF(G17128='Check Register'!$E$1,H17128,"")</f>
        <v/>
      </c>
    </row>
    <row r="17129" spans="1:9" x14ac:dyDescent="0.3">
      <c r="A17129" t="s">
        <v>787</v>
      </c>
      <c r="B17129" t="s">
        <v>20</v>
      </c>
      <c r="C17129" s="7">
        <v>45121</v>
      </c>
      <c r="E17129" s="27">
        <v>2182.71</v>
      </c>
      <c r="G17129" s="27" t="str">
        <f>VLOOKUP(C17129,W:Y,3,TRUE)</f>
        <v>July 23</v>
      </c>
      <c r="H17129" s="27">
        <f t="shared" si="267"/>
        <v>17128</v>
      </c>
      <c r="I17129" s="30" t="str">
        <f>IF(G17129='Check Register'!$E$1,H17129,"")</f>
        <v/>
      </c>
    </row>
    <row r="17130" spans="1:9" x14ac:dyDescent="0.3">
      <c r="A17130" t="s">
        <v>847</v>
      </c>
      <c r="B17130" t="s">
        <v>127</v>
      </c>
      <c r="C17130" s="7">
        <v>45121</v>
      </c>
      <c r="E17130" s="27">
        <v>0</v>
      </c>
      <c r="G17130" s="27" t="str">
        <f>VLOOKUP(C17130,W:Y,3,TRUE)</f>
        <v>July 23</v>
      </c>
      <c r="H17130" s="27">
        <f t="shared" si="267"/>
        <v>17129</v>
      </c>
      <c r="I17130" s="30" t="str">
        <f>IF(G17130='Check Register'!$E$1,H17130,"")</f>
        <v/>
      </c>
    </row>
    <row r="17131" spans="1:9" x14ac:dyDescent="0.3">
      <c r="A17131" t="s">
        <v>847</v>
      </c>
      <c r="B17131" t="s">
        <v>8</v>
      </c>
      <c r="C17131" s="7">
        <v>45121</v>
      </c>
      <c r="E17131" s="27">
        <v>142.19999999999999</v>
      </c>
      <c r="G17131" s="27" t="str">
        <f>VLOOKUP(C17131,W:Y,3,TRUE)</f>
        <v>July 23</v>
      </c>
      <c r="H17131" s="27">
        <f t="shared" si="267"/>
        <v>17130</v>
      </c>
      <c r="I17131" s="30" t="str">
        <f>IF(G17131='Check Register'!$E$1,H17131,"")</f>
        <v/>
      </c>
    </row>
    <row r="17132" spans="1:9" x14ac:dyDescent="0.3">
      <c r="A17132" t="s">
        <v>930</v>
      </c>
      <c r="B17132" t="s">
        <v>8</v>
      </c>
      <c r="C17132" s="7">
        <v>45121</v>
      </c>
      <c r="E17132" s="27">
        <v>2401.69</v>
      </c>
      <c r="G17132" s="27" t="str">
        <f>VLOOKUP(C17132,W:Y,3,TRUE)</f>
        <v>July 23</v>
      </c>
      <c r="H17132" s="27">
        <f t="shared" si="267"/>
        <v>17131</v>
      </c>
      <c r="I17132" s="30" t="str">
        <f>IF(G17132='Check Register'!$E$1,H17132,"")</f>
        <v/>
      </c>
    </row>
    <row r="17133" spans="1:9" x14ac:dyDescent="0.3">
      <c r="A17133" t="s">
        <v>967</v>
      </c>
      <c r="B17133" t="s">
        <v>14</v>
      </c>
      <c r="C17133" s="7">
        <v>45121</v>
      </c>
      <c r="E17133" s="27">
        <v>2041.66</v>
      </c>
      <c r="G17133" s="27" t="str">
        <f>VLOOKUP(C17133,W:Y,3,TRUE)</f>
        <v>July 23</v>
      </c>
      <c r="H17133" s="27">
        <f t="shared" si="267"/>
        <v>17132</v>
      </c>
      <c r="I17133" s="30" t="str">
        <f>IF(G17133='Check Register'!$E$1,H17133,"")</f>
        <v/>
      </c>
    </row>
    <row r="17134" spans="1:9" x14ac:dyDescent="0.3">
      <c r="A17134" t="s">
        <v>855</v>
      </c>
      <c r="B17134" t="s">
        <v>20</v>
      </c>
      <c r="C17134" s="7">
        <v>45121</v>
      </c>
      <c r="E17134" s="27">
        <v>9387.33</v>
      </c>
      <c r="G17134" s="27" t="str">
        <f>VLOOKUP(C17134,W:Y,3,TRUE)</f>
        <v>July 23</v>
      </c>
      <c r="H17134" s="27">
        <f t="shared" si="267"/>
        <v>17133</v>
      </c>
      <c r="I17134" s="30" t="str">
        <f>IF(G17134='Check Register'!$E$1,H17134,"")</f>
        <v/>
      </c>
    </row>
    <row r="17135" spans="1:9" x14ac:dyDescent="0.3">
      <c r="A17135" t="s">
        <v>879</v>
      </c>
      <c r="B17135" t="s">
        <v>180</v>
      </c>
      <c r="C17135" s="7">
        <v>45121</v>
      </c>
      <c r="E17135" s="27">
        <v>725</v>
      </c>
      <c r="G17135" s="27" t="str">
        <f>VLOOKUP(C17135,W:Y,3,TRUE)</f>
        <v>July 23</v>
      </c>
      <c r="H17135" s="27">
        <f t="shared" si="267"/>
        <v>17134</v>
      </c>
      <c r="I17135" s="30" t="str">
        <f>IF(G17135='Check Register'!$E$1,H17135,"")</f>
        <v/>
      </c>
    </row>
    <row r="17136" spans="1:9" x14ac:dyDescent="0.3">
      <c r="A17136" t="s">
        <v>655</v>
      </c>
      <c r="B17136" t="s">
        <v>6</v>
      </c>
      <c r="C17136" s="7">
        <v>45121</v>
      </c>
      <c r="E17136" s="27">
        <v>145208.88</v>
      </c>
      <c r="G17136" s="27" t="str">
        <f>VLOOKUP(C17136,W:Y,3,TRUE)</f>
        <v>July 23</v>
      </c>
      <c r="H17136" s="27">
        <f t="shared" si="267"/>
        <v>17135</v>
      </c>
      <c r="I17136" s="30" t="str">
        <f>IF(G17136='Check Register'!$E$1,H17136,"")</f>
        <v/>
      </c>
    </row>
    <row r="17137" spans="1:9" x14ac:dyDescent="0.3">
      <c r="A17137" t="s">
        <v>1440</v>
      </c>
      <c r="B17137" t="s">
        <v>22</v>
      </c>
      <c r="C17137" s="7">
        <v>45121</v>
      </c>
      <c r="E17137" s="27">
        <v>82</v>
      </c>
      <c r="G17137" s="27" t="str">
        <f>VLOOKUP(C17137,W:Y,3,TRUE)</f>
        <v>July 23</v>
      </c>
      <c r="H17137" s="27">
        <f t="shared" si="267"/>
        <v>17136</v>
      </c>
      <c r="I17137" s="30" t="str">
        <f>IF(G17137='Check Register'!$E$1,H17137,"")</f>
        <v/>
      </c>
    </row>
    <row r="17138" spans="1:9" x14ac:dyDescent="0.3">
      <c r="A17138" t="s">
        <v>886</v>
      </c>
      <c r="B17138" t="s">
        <v>212</v>
      </c>
      <c r="C17138" s="7">
        <v>45121</v>
      </c>
      <c r="E17138" s="27">
        <v>85</v>
      </c>
      <c r="G17138" s="27" t="str">
        <f>VLOOKUP(C17138,W:Y,3,TRUE)</f>
        <v>July 23</v>
      </c>
      <c r="H17138" s="27">
        <f t="shared" si="267"/>
        <v>17137</v>
      </c>
      <c r="I17138" s="30" t="str">
        <f>IF(G17138='Check Register'!$E$1,H17138,"")</f>
        <v/>
      </c>
    </row>
    <row r="17139" spans="1:9" x14ac:dyDescent="0.3">
      <c r="A17139" t="s">
        <v>1114</v>
      </c>
      <c r="B17139" t="s">
        <v>102</v>
      </c>
      <c r="C17139" s="7">
        <v>45121</v>
      </c>
      <c r="E17139" s="27">
        <v>867118.26</v>
      </c>
      <c r="G17139" s="27" t="str">
        <f>VLOOKUP(C17139,W:Y,3,TRUE)</f>
        <v>July 23</v>
      </c>
      <c r="H17139" s="27">
        <f t="shared" si="267"/>
        <v>17138</v>
      </c>
      <c r="I17139" s="30" t="str">
        <f>IF(G17139='Check Register'!$E$1,H17139,"")</f>
        <v/>
      </c>
    </row>
    <row r="17140" spans="1:9" x14ac:dyDescent="0.3">
      <c r="A17140" t="s">
        <v>1170</v>
      </c>
      <c r="B17140" t="s">
        <v>14</v>
      </c>
      <c r="C17140" s="7">
        <v>45121</v>
      </c>
      <c r="E17140" s="27">
        <v>3497.58</v>
      </c>
      <c r="G17140" s="27" t="str">
        <f>VLOOKUP(C17140,W:Y,3,TRUE)</f>
        <v>July 23</v>
      </c>
      <c r="H17140" s="27">
        <f t="shared" si="267"/>
        <v>17139</v>
      </c>
      <c r="I17140" s="30" t="str">
        <f>IF(G17140='Check Register'!$E$1,H17140,"")</f>
        <v/>
      </c>
    </row>
    <row r="17141" spans="1:9" x14ac:dyDescent="0.3">
      <c r="A17141" t="s">
        <v>803</v>
      </c>
      <c r="B17141" t="s">
        <v>73</v>
      </c>
      <c r="C17141" s="7">
        <v>45121</v>
      </c>
      <c r="E17141" s="27">
        <v>25941.17</v>
      </c>
      <c r="G17141" s="27" t="str">
        <f>VLOOKUP(C17141,W:Y,3,TRUE)</f>
        <v>July 23</v>
      </c>
      <c r="H17141" s="27">
        <f t="shared" si="267"/>
        <v>17140</v>
      </c>
      <c r="I17141" s="30" t="str">
        <f>IF(G17141='Check Register'!$E$1,H17141,"")</f>
        <v/>
      </c>
    </row>
    <row r="17142" spans="1:9" x14ac:dyDescent="0.3">
      <c r="A17142" t="s">
        <v>832</v>
      </c>
      <c r="B17142" t="s">
        <v>214</v>
      </c>
      <c r="C17142" s="7">
        <v>45121</v>
      </c>
      <c r="E17142" s="27">
        <v>36115.32</v>
      </c>
      <c r="G17142" s="27" t="str">
        <f>VLOOKUP(C17142,W:Y,3,TRUE)</f>
        <v>July 23</v>
      </c>
      <c r="H17142" s="27">
        <f t="shared" si="267"/>
        <v>17141</v>
      </c>
      <c r="I17142" s="30" t="str">
        <f>IF(G17142='Check Register'!$E$1,H17142,"")</f>
        <v/>
      </c>
    </row>
    <row r="17143" spans="1:9" x14ac:dyDescent="0.3">
      <c r="A17143" t="s">
        <v>832</v>
      </c>
      <c r="B17143" t="s">
        <v>31</v>
      </c>
      <c r="C17143" s="7">
        <v>45121</v>
      </c>
      <c r="E17143" s="27">
        <v>362.35</v>
      </c>
      <c r="G17143" s="27" t="str">
        <f>VLOOKUP(C17143,W:Y,3,TRUE)</f>
        <v>July 23</v>
      </c>
      <c r="H17143" s="27">
        <f t="shared" si="267"/>
        <v>17142</v>
      </c>
      <c r="I17143" s="30" t="str">
        <f>IF(G17143='Check Register'!$E$1,H17143,"")</f>
        <v/>
      </c>
    </row>
    <row r="17144" spans="1:9" x14ac:dyDescent="0.3">
      <c r="A17144" t="s">
        <v>832</v>
      </c>
      <c r="B17144" t="s">
        <v>111</v>
      </c>
      <c r="C17144" s="7">
        <v>45121</v>
      </c>
      <c r="E17144" s="27">
        <v>1661.32</v>
      </c>
      <c r="G17144" s="27" t="str">
        <f>VLOOKUP(C17144,W:Y,3,TRUE)</f>
        <v>July 23</v>
      </c>
      <c r="H17144" s="27">
        <f t="shared" si="267"/>
        <v>17143</v>
      </c>
      <c r="I17144" s="30" t="str">
        <f>IF(G17144='Check Register'!$E$1,H17144,"")</f>
        <v/>
      </c>
    </row>
    <row r="17145" spans="1:9" x14ac:dyDescent="0.3">
      <c r="A17145" t="s">
        <v>805</v>
      </c>
      <c r="B17145" t="s">
        <v>127</v>
      </c>
      <c r="C17145" s="7">
        <v>45121</v>
      </c>
      <c r="E17145" s="27">
        <v>234.61</v>
      </c>
      <c r="G17145" s="27" t="str">
        <f>VLOOKUP(C17145,W:Y,3,TRUE)</f>
        <v>July 23</v>
      </c>
      <c r="H17145" s="27">
        <f t="shared" si="267"/>
        <v>17144</v>
      </c>
      <c r="I17145" s="30" t="str">
        <f>IF(G17145='Check Register'!$E$1,H17145,"")</f>
        <v/>
      </c>
    </row>
    <row r="17146" spans="1:9" x14ac:dyDescent="0.3">
      <c r="A17146" t="s">
        <v>805</v>
      </c>
      <c r="B17146" t="s">
        <v>11</v>
      </c>
      <c r="C17146" s="7">
        <v>45121</v>
      </c>
      <c r="E17146" s="27">
        <v>95.95</v>
      </c>
      <c r="G17146" s="27" t="str">
        <f>VLOOKUP(C17146,W:Y,3,TRUE)</f>
        <v>July 23</v>
      </c>
      <c r="H17146" s="27">
        <f t="shared" si="267"/>
        <v>17145</v>
      </c>
      <c r="I17146" s="30" t="str">
        <f>IF(G17146='Check Register'!$E$1,H17146,"")</f>
        <v/>
      </c>
    </row>
    <row r="17147" spans="1:9" x14ac:dyDescent="0.3">
      <c r="A17147" t="s">
        <v>835</v>
      </c>
      <c r="B17147" t="s">
        <v>18</v>
      </c>
      <c r="C17147" s="7">
        <v>45121</v>
      </c>
      <c r="E17147" s="27">
        <v>291.7</v>
      </c>
      <c r="G17147" s="27" t="str">
        <f>VLOOKUP(C17147,W:Y,3,TRUE)</f>
        <v>July 23</v>
      </c>
      <c r="H17147" s="27">
        <f t="shared" si="267"/>
        <v>17146</v>
      </c>
      <c r="I17147" s="30" t="str">
        <f>IF(G17147='Check Register'!$E$1,H17147,"")</f>
        <v/>
      </c>
    </row>
    <row r="17148" spans="1:9" x14ac:dyDescent="0.3">
      <c r="A17148" t="s">
        <v>1441</v>
      </c>
      <c r="B17148" t="s">
        <v>73</v>
      </c>
      <c r="C17148" s="7">
        <v>45134</v>
      </c>
      <c r="E17148" s="27">
        <v>696.38</v>
      </c>
      <c r="G17148" s="27" t="str">
        <f>VLOOKUP(C17148,W:Y,3,TRUE)</f>
        <v>July 23</v>
      </c>
      <c r="H17148" s="27">
        <f t="shared" si="267"/>
        <v>17147</v>
      </c>
      <c r="I17148" s="30" t="str">
        <f>IF(G17148='Check Register'!$E$1,H17148,"")</f>
        <v/>
      </c>
    </row>
    <row r="17149" spans="1:9" x14ac:dyDescent="0.3">
      <c r="A17149" t="s">
        <v>837</v>
      </c>
      <c r="B17149" t="s">
        <v>20</v>
      </c>
      <c r="C17149" s="7">
        <v>45134</v>
      </c>
      <c r="E17149" s="27">
        <v>258.22000000000003</v>
      </c>
      <c r="G17149" s="27" t="str">
        <f>VLOOKUP(C17149,W:Y,3,TRUE)</f>
        <v>July 23</v>
      </c>
      <c r="H17149" s="27">
        <f t="shared" si="267"/>
        <v>17148</v>
      </c>
      <c r="I17149" s="30" t="str">
        <f>IF(G17149='Check Register'!$E$1,H17149,"")</f>
        <v/>
      </c>
    </row>
    <row r="17150" spans="1:9" x14ac:dyDescent="0.3">
      <c r="A17150" t="s">
        <v>1366</v>
      </c>
      <c r="B17150" t="s">
        <v>208</v>
      </c>
      <c r="C17150" s="7">
        <v>45134</v>
      </c>
      <c r="E17150" s="27">
        <v>126.09</v>
      </c>
      <c r="G17150" s="27" t="str">
        <f>VLOOKUP(C17150,W:Y,3,TRUE)</f>
        <v>July 23</v>
      </c>
      <c r="H17150" s="27">
        <f t="shared" si="267"/>
        <v>17149</v>
      </c>
      <c r="I17150" s="30" t="str">
        <f>IF(G17150='Check Register'!$E$1,H17150,"")</f>
        <v/>
      </c>
    </row>
    <row r="17151" spans="1:9" x14ac:dyDescent="0.3">
      <c r="A17151" t="s">
        <v>812</v>
      </c>
      <c r="B17151" t="s">
        <v>70</v>
      </c>
      <c r="C17151" s="7">
        <v>45134</v>
      </c>
      <c r="E17151" s="27">
        <v>1214.78</v>
      </c>
      <c r="G17151" s="27" t="str">
        <f>VLOOKUP(C17151,W:Y,3,TRUE)</f>
        <v>July 23</v>
      </c>
      <c r="H17151" s="27">
        <f t="shared" si="267"/>
        <v>17150</v>
      </c>
      <c r="I17151" s="30" t="str">
        <f>IF(G17151='Check Register'!$E$1,H17151,"")</f>
        <v/>
      </c>
    </row>
    <row r="17152" spans="1:9" x14ac:dyDescent="0.3">
      <c r="A17152" t="s">
        <v>812</v>
      </c>
      <c r="B17152" t="s">
        <v>8</v>
      </c>
      <c r="C17152" s="7">
        <v>45134</v>
      </c>
      <c r="E17152" s="27">
        <v>2641.73</v>
      </c>
      <c r="G17152" s="27" t="str">
        <f>VLOOKUP(C17152,W:Y,3,TRUE)</f>
        <v>July 23</v>
      </c>
      <c r="H17152" s="27">
        <f t="shared" si="267"/>
        <v>17151</v>
      </c>
      <c r="I17152" s="30" t="str">
        <f>IF(G17152='Check Register'!$E$1,H17152,"")</f>
        <v/>
      </c>
    </row>
    <row r="17153" spans="1:9" x14ac:dyDescent="0.3">
      <c r="A17153" t="s">
        <v>1359</v>
      </c>
      <c r="B17153" t="s">
        <v>14</v>
      </c>
      <c r="C17153" s="7">
        <v>45134</v>
      </c>
      <c r="E17153" s="27">
        <v>3207.5</v>
      </c>
      <c r="G17153" s="27" t="str">
        <f>VLOOKUP(C17153,W:Y,3,TRUE)</f>
        <v>July 23</v>
      </c>
      <c r="H17153" s="27">
        <f t="shared" si="267"/>
        <v>17152</v>
      </c>
      <c r="I17153" s="30" t="str">
        <f>IF(G17153='Check Register'!$E$1,H17153,"")</f>
        <v/>
      </c>
    </row>
    <row r="17154" spans="1:9" x14ac:dyDescent="0.3">
      <c r="A17154" t="s">
        <v>813</v>
      </c>
      <c r="B17154" t="s">
        <v>115</v>
      </c>
      <c r="C17154" s="7">
        <v>45134</v>
      </c>
      <c r="E17154" s="27">
        <v>300</v>
      </c>
      <c r="G17154" s="27" t="str">
        <f>VLOOKUP(C17154,W:Y,3,TRUE)</f>
        <v>July 23</v>
      </c>
      <c r="H17154" s="27">
        <f t="shared" si="267"/>
        <v>17153</v>
      </c>
      <c r="I17154" s="30" t="str">
        <f>IF(G17154='Check Register'!$E$1,H17154,"")</f>
        <v/>
      </c>
    </row>
    <row r="17155" spans="1:9" x14ac:dyDescent="0.3">
      <c r="A17155" t="s">
        <v>1316</v>
      </c>
      <c r="B17155" t="s">
        <v>131</v>
      </c>
      <c r="C17155" s="7">
        <v>45134</v>
      </c>
      <c r="E17155" s="27">
        <v>119.82</v>
      </c>
      <c r="G17155" s="27" t="str">
        <f>VLOOKUP(C17155,W:Y,3,TRUE)</f>
        <v>July 23</v>
      </c>
      <c r="H17155" s="27">
        <f t="shared" ref="H17155:H17218" si="268">1+H17154</f>
        <v>17154</v>
      </c>
      <c r="I17155" s="30" t="str">
        <f>IF(G17155='Check Register'!$E$1,H17155,"")</f>
        <v/>
      </c>
    </row>
    <row r="17156" spans="1:9" x14ac:dyDescent="0.3">
      <c r="A17156" t="s">
        <v>870</v>
      </c>
      <c r="B17156" t="s">
        <v>43</v>
      </c>
      <c r="C17156" s="7">
        <v>45134</v>
      </c>
      <c r="E17156" s="27">
        <v>821.38</v>
      </c>
      <c r="G17156" s="27" t="str">
        <f>VLOOKUP(C17156,W:Y,3,TRUE)</f>
        <v>July 23</v>
      </c>
      <c r="H17156" s="27">
        <f t="shared" si="268"/>
        <v>17155</v>
      </c>
      <c r="I17156" s="30" t="str">
        <f>IF(G17156='Check Register'!$E$1,H17156,"")</f>
        <v/>
      </c>
    </row>
    <row r="17157" spans="1:9" x14ac:dyDescent="0.3">
      <c r="A17157" t="s">
        <v>781</v>
      </c>
      <c r="B17157" t="s">
        <v>14</v>
      </c>
      <c r="C17157" s="7">
        <v>45134</v>
      </c>
      <c r="E17157" s="27">
        <v>2823.1</v>
      </c>
      <c r="G17157" s="27" t="str">
        <f>VLOOKUP(C17157,W:Y,3,TRUE)</f>
        <v>July 23</v>
      </c>
      <c r="H17157" s="27">
        <f t="shared" si="268"/>
        <v>17156</v>
      </c>
      <c r="I17157" s="30" t="str">
        <f>IF(G17157='Check Register'!$E$1,H17157,"")</f>
        <v/>
      </c>
    </row>
    <row r="17158" spans="1:9" x14ac:dyDescent="0.3">
      <c r="A17158" t="s">
        <v>1162</v>
      </c>
      <c r="B17158" t="s">
        <v>22</v>
      </c>
      <c r="C17158" s="7">
        <v>45134</v>
      </c>
      <c r="E17158" s="27">
        <v>0</v>
      </c>
      <c r="G17158" s="27" t="str">
        <f>VLOOKUP(C17158,W:Y,3,TRUE)</f>
        <v>July 23</v>
      </c>
      <c r="H17158" s="27">
        <f t="shared" si="268"/>
        <v>17157</v>
      </c>
      <c r="I17158" s="30" t="str">
        <f>IF(G17158='Check Register'!$E$1,H17158,"")</f>
        <v/>
      </c>
    </row>
    <row r="17159" spans="1:9" x14ac:dyDescent="0.3">
      <c r="A17159" t="s">
        <v>956</v>
      </c>
      <c r="B17159" t="s">
        <v>139</v>
      </c>
      <c r="C17159" s="7">
        <v>45134</v>
      </c>
      <c r="E17159" s="27">
        <v>12561.28</v>
      </c>
      <c r="G17159" s="27" t="str">
        <f>VLOOKUP(C17159,W:Y,3,TRUE)</f>
        <v>July 23</v>
      </c>
      <c r="H17159" s="27">
        <f t="shared" si="268"/>
        <v>17158</v>
      </c>
      <c r="I17159" s="30" t="str">
        <f>IF(G17159='Check Register'!$E$1,H17159,"")</f>
        <v/>
      </c>
    </row>
    <row r="17160" spans="1:9" x14ac:dyDescent="0.3">
      <c r="A17160" t="s">
        <v>816</v>
      </c>
      <c r="B17160" t="s">
        <v>94</v>
      </c>
      <c r="C17160" s="7">
        <v>45134</v>
      </c>
      <c r="E17160" s="27">
        <v>51664.18</v>
      </c>
      <c r="G17160" s="27" t="str">
        <f>VLOOKUP(C17160,W:Y,3,TRUE)</f>
        <v>July 23</v>
      </c>
      <c r="H17160" s="27">
        <f t="shared" si="268"/>
        <v>17159</v>
      </c>
      <c r="I17160" s="30" t="str">
        <f>IF(G17160='Check Register'!$E$1,H17160,"")</f>
        <v/>
      </c>
    </row>
    <row r="17161" spans="1:9" x14ac:dyDescent="0.3">
      <c r="A17161" t="s">
        <v>784</v>
      </c>
      <c r="B17161" t="s">
        <v>20</v>
      </c>
      <c r="C17161" s="7">
        <v>45134</v>
      </c>
      <c r="E17161" s="27">
        <v>1612.48</v>
      </c>
      <c r="G17161" s="27" t="str">
        <f>VLOOKUP(C17161,W:Y,3,TRUE)</f>
        <v>July 23</v>
      </c>
      <c r="H17161" s="27">
        <f t="shared" si="268"/>
        <v>17160</v>
      </c>
      <c r="I17161" s="30" t="str">
        <f>IF(G17161='Check Register'!$E$1,H17161,"")</f>
        <v/>
      </c>
    </row>
    <row r="17162" spans="1:9" x14ac:dyDescent="0.3">
      <c r="A17162" t="s">
        <v>1313</v>
      </c>
      <c r="B17162" t="s">
        <v>66</v>
      </c>
      <c r="C17162" s="7">
        <v>45134</v>
      </c>
      <c r="E17162" s="27">
        <v>2500</v>
      </c>
      <c r="G17162" s="27" t="str">
        <f>VLOOKUP(C17162,W:Y,3,TRUE)</f>
        <v>July 23</v>
      </c>
      <c r="H17162" s="27">
        <f t="shared" si="268"/>
        <v>17161</v>
      </c>
      <c r="I17162" s="30" t="str">
        <f>IF(G17162='Check Register'!$E$1,H17162,"")</f>
        <v/>
      </c>
    </row>
    <row r="17163" spans="1:9" x14ac:dyDescent="0.3">
      <c r="A17163" t="s">
        <v>818</v>
      </c>
      <c r="B17163" t="s">
        <v>141</v>
      </c>
      <c r="C17163" s="7">
        <v>45134</v>
      </c>
      <c r="E17163" s="27">
        <v>854.24</v>
      </c>
      <c r="G17163" s="27" t="str">
        <f>VLOOKUP(C17163,W:Y,3,TRUE)</f>
        <v>July 23</v>
      </c>
      <c r="H17163" s="27">
        <f t="shared" si="268"/>
        <v>17162</v>
      </c>
      <c r="I17163" s="30" t="str">
        <f>IF(G17163='Check Register'!$E$1,H17163,"")</f>
        <v/>
      </c>
    </row>
    <row r="17164" spans="1:9" x14ac:dyDescent="0.3">
      <c r="A17164" t="s">
        <v>818</v>
      </c>
      <c r="B17164" t="s">
        <v>210</v>
      </c>
      <c r="C17164" s="7">
        <v>45134</v>
      </c>
      <c r="E17164" s="27">
        <v>5281.32</v>
      </c>
      <c r="G17164" s="27" t="str">
        <f>VLOOKUP(C17164,W:Y,3,TRUE)</f>
        <v>July 23</v>
      </c>
      <c r="H17164" s="27">
        <f t="shared" si="268"/>
        <v>17163</v>
      </c>
      <c r="I17164" s="30" t="str">
        <f>IF(G17164='Check Register'!$E$1,H17164,"")</f>
        <v/>
      </c>
    </row>
    <row r="17165" spans="1:9" x14ac:dyDescent="0.3">
      <c r="A17165" t="s">
        <v>818</v>
      </c>
      <c r="B17165" t="s">
        <v>169</v>
      </c>
      <c r="C17165" s="7">
        <v>45134</v>
      </c>
      <c r="E17165" s="27">
        <v>-4147.6499999999996</v>
      </c>
      <c r="G17165" s="27" t="str">
        <f>VLOOKUP(C17165,W:Y,3,TRUE)</f>
        <v>July 23</v>
      </c>
      <c r="H17165" s="27">
        <f t="shared" si="268"/>
        <v>17164</v>
      </c>
      <c r="I17165" s="30" t="str">
        <f>IF(G17165='Check Register'!$E$1,H17165,"")</f>
        <v/>
      </c>
    </row>
    <row r="17166" spans="1:9" x14ac:dyDescent="0.3">
      <c r="A17166" t="s">
        <v>818</v>
      </c>
      <c r="B17166" t="s">
        <v>102</v>
      </c>
      <c r="C17166" s="7">
        <v>45134</v>
      </c>
      <c r="E17166" s="27">
        <v>8606.7999999999993</v>
      </c>
      <c r="G17166" s="27" t="str">
        <f>VLOOKUP(C17166,W:Y,3,TRUE)</f>
        <v>July 23</v>
      </c>
      <c r="H17166" s="27">
        <f t="shared" si="268"/>
        <v>17165</v>
      </c>
      <c r="I17166" s="30" t="str">
        <f>IF(G17166='Check Register'!$E$1,H17166,"")</f>
        <v/>
      </c>
    </row>
    <row r="17167" spans="1:9" x14ac:dyDescent="0.3">
      <c r="A17167" t="s">
        <v>842</v>
      </c>
      <c r="B17167" t="s">
        <v>89</v>
      </c>
      <c r="C17167" s="7">
        <v>45134</v>
      </c>
      <c r="E17167" s="27">
        <v>1026.3</v>
      </c>
      <c r="G17167" s="27" t="str">
        <f>VLOOKUP(C17167,W:Y,3,TRUE)</f>
        <v>July 23</v>
      </c>
      <c r="H17167" s="27">
        <f t="shared" si="268"/>
        <v>17166</v>
      </c>
      <c r="I17167" s="30" t="str">
        <f>IF(G17167='Check Register'!$E$1,H17167,"")</f>
        <v/>
      </c>
    </row>
    <row r="17168" spans="1:9" x14ac:dyDescent="0.3">
      <c r="A17168" t="s">
        <v>787</v>
      </c>
      <c r="B17168" t="s">
        <v>20</v>
      </c>
      <c r="C17168" s="7">
        <v>45134</v>
      </c>
      <c r="E17168" s="27">
        <v>1662.72</v>
      </c>
      <c r="G17168" s="27" t="str">
        <f>VLOOKUP(C17168,W:Y,3,TRUE)</f>
        <v>July 23</v>
      </c>
      <c r="H17168" s="27">
        <f t="shared" si="268"/>
        <v>17167</v>
      </c>
      <c r="I17168" s="30" t="str">
        <f>IF(G17168='Check Register'!$E$1,H17168,"")</f>
        <v/>
      </c>
    </row>
    <row r="17169" spans="1:9" x14ac:dyDescent="0.3">
      <c r="A17169" t="s">
        <v>1220</v>
      </c>
      <c r="B17169" t="s">
        <v>89</v>
      </c>
      <c r="C17169" s="7">
        <v>45134</v>
      </c>
      <c r="E17169" s="27">
        <v>7602</v>
      </c>
      <c r="G17169" s="27" t="str">
        <f>VLOOKUP(C17169,W:Y,3,TRUE)</f>
        <v>July 23</v>
      </c>
      <c r="H17169" s="27">
        <f t="shared" si="268"/>
        <v>17168</v>
      </c>
      <c r="I17169" s="30" t="str">
        <f>IF(G17169='Check Register'!$E$1,H17169,"")</f>
        <v/>
      </c>
    </row>
    <row r="17170" spans="1:9" x14ac:dyDescent="0.3">
      <c r="A17170" t="s">
        <v>1295</v>
      </c>
      <c r="B17170" t="s">
        <v>102</v>
      </c>
      <c r="C17170" s="7">
        <v>45134</v>
      </c>
      <c r="E17170" s="27">
        <v>44979</v>
      </c>
      <c r="G17170" s="27" t="str">
        <f>VLOOKUP(C17170,W:Y,3,TRUE)</f>
        <v>July 23</v>
      </c>
      <c r="H17170" s="27">
        <f t="shared" si="268"/>
        <v>17169</v>
      </c>
      <c r="I17170" s="30" t="str">
        <f>IF(G17170='Check Register'!$E$1,H17170,"")</f>
        <v/>
      </c>
    </row>
    <row r="17171" spans="1:9" x14ac:dyDescent="0.3">
      <c r="A17171" t="s">
        <v>845</v>
      </c>
      <c r="B17171" t="s">
        <v>89</v>
      </c>
      <c r="C17171" s="7">
        <v>45134</v>
      </c>
      <c r="E17171" s="27">
        <v>340</v>
      </c>
      <c r="G17171" s="27" t="str">
        <f>VLOOKUP(C17171,W:Y,3,TRUE)</f>
        <v>July 23</v>
      </c>
      <c r="H17171" s="27">
        <f t="shared" si="268"/>
        <v>17170</v>
      </c>
      <c r="I17171" s="30" t="str">
        <f>IF(G17171='Check Register'!$E$1,H17171,"")</f>
        <v/>
      </c>
    </row>
    <row r="17172" spans="1:9" x14ac:dyDescent="0.3">
      <c r="A17172" t="s">
        <v>1398</v>
      </c>
      <c r="B17172" t="s">
        <v>22</v>
      </c>
      <c r="C17172" s="7">
        <v>45134</v>
      </c>
      <c r="E17172" s="27">
        <v>1.44</v>
      </c>
      <c r="G17172" s="27" t="str">
        <f>VLOOKUP(C17172,W:Y,3,TRUE)</f>
        <v>July 23</v>
      </c>
      <c r="H17172" s="27">
        <f t="shared" si="268"/>
        <v>17171</v>
      </c>
      <c r="I17172" s="30" t="str">
        <f>IF(G17172='Check Register'!$E$1,H17172,"")</f>
        <v/>
      </c>
    </row>
    <row r="17173" spans="1:9" x14ac:dyDescent="0.3">
      <c r="A17173" t="s">
        <v>1398</v>
      </c>
      <c r="B17173" t="s">
        <v>12</v>
      </c>
      <c r="C17173" s="7">
        <v>45134</v>
      </c>
      <c r="E17173" s="27">
        <v>49.99</v>
      </c>
      <c r="G17173" s="27" t="str">
        <f>VLOOKUP(C17173,W:Y,3,TRUE)</f>
        <v>July 23</v>
      </c>
      <c r="H17173" s="27">
        <f t="shared" si="268"/>
        <v>17172</v>
      </c>
      <c r="I17173" s="30" t="str">
        <f>IF(G17173='Check Register'!$E$1,H17173,"")</f>
        <v/>
      </c>
    </row>
    <row r="17174" spans="1:9" x14ac:dyDescent="0.3">
      <c r="A17174" t="s">
        <v>791</v>
      </c>
      <c r="B17174" t="s">
        <v>18</v>
      </c>
      <c r="C17174" s="7">
        <v>45134</v>
      </c>
      <c r="E17174" s="27">
        <v>144.94999999999999</v>
      </c>
      <c r="G17174" s="27" t="str">
        <f>VLOOKUP(C17174,W:Y,3,TRUE)</f>
        <v>July 23</v>
      </c>
      <c r="H17174" s="27">
        <f t="shared" si="268"/>
        <v>17173</v>
      </c>
      <c r="I17174" s="30" t="str">
        <f>IF(G17174='Check Register'!$E$1,H17174,"")</f>
        <v/>
      </c>
    </row>
    <row r="17175" spans="1:9" x14ac:dyDescent="0.3">
      <c r="A17175" t="s">
        <v>1110</v>
      </c>
      <c r="B17175" t="s">
        <v>127</v>
      </c>
      <c r="C17175" s="7">
        <v>45134</v>
      </c>
      <c r="E17175" s="27">
        <v>71.989999999999995</v>
      </c>
      <c r="G17175" s="27" t="str">
        <f>VLOOKUP(C17175,W:Y,3,TRUE)</f>
        <v>July 23</v>
      </c>
      <c r="H17175" s="27">
        <f t="shared" si="268"/>
        <v>17174</v>
      </c>
      <c r="I17175" s="30" t="str">
        <f>IF(G17175='Check Register'!$E$1,H17175,"")</f>
        <v/>
      </c>
    </row>
    <row r="17176" spans="1:9" x14ac:dyDescent="0.3">
      <c r="A17176" t="s">
        <v>1110</v>
      </c>
      <c r="B17176" t="s">
        <v>8</v>
      </c>
      <c r="C17176" s="7">
        <v>45134</v>
      </c>
      <c r="E17176" s="27">
        <v>542.86</v>
      </c>
      <c r="G17176" s="27" t="str">
        <f>VLOOKUP(C17176,W:Y,3,TRUE)</f>
        <v>July 23</v>
      </c>
      <c r="H17176" s="27">
        <f t="shared" si="268"/>
        <v>17175</v>
      </c>
      <c r="I17176" s="30" t="str">
        <f>IF(G17176='Check Register'!$E$1,H17176,"")</f>
        <v/>
      </c>
    </row>
    <row r="17177" spans="1:9" x14ac:dyDescent="0.3">
      <c r="A17177" t="s">
        <v>848</v>
      </c>
      <c r="B17177" t="s">
        <v>8</v>
      </c>
      <c r="C17177" s="7">
        <v>45134</v>
      </c>
      <c r="E17177" s="27">
        <v>331.89</v>
      </c>
      <c r="G17177" s="27" t="str">
        <f>VLOOKUP(C17177,W:Y,3,TRUE)</f>
        <v>July 23</v>
      </c>
      <c r="H17177" s="27">
        <f t="shared" si="268"/>
        <v>17176</v>
      </c>
      <c r="I17177" s="30" t="str">
        <f>IF(G17177='Check Register'!$E$1,H17177,"")</f>
        <v/>
      </c>
    </row>
    <row r="17178" spans="1:9" x14ac:dyDescent="0.3">
      <c r="A17178" t="s">
        <v>930</v>
      </c>
      <c r="B17178" t="s">
        <v>8</v>
      </c>
      <c r="C17178" s="7">
        <v>45134</v>
      </c>
      <c r="E17178" s="27">
        <v>157.74</v>
      </c>
      <c r="G17178" s="27" t="str">
        <f>VLOOKUP(C17178,W:Y,3,TRUE)</f>
        <v>July 23</v>
      </c>
      <c r="H17178" s="27">
        <f t="shared" si="268"/>
        <v>17177</v>
      </c>
      <c r="I17178" s="30" t="str">
        <f>IF(G17178='Check Register'!$E$1,H17178,"")</f>
        <v/>
      </c>
    </row>
    <row r="17179" spans="1:9" x14ac:dyDescent="0.3">
      <c r="A17179" t="s">
        <v>1180</v>
      </c>
      <c r="B17179" t="s">
        <v>89</v>
      </c>
      <c r="C17179" s="7">
        <v>45134</v>
      </c>
      <c r="E17179" s="27">
        <v>9993.74</v>
      </c>
      <c r="G17179" s="27" t="str">
        <f>VLOOKUP(C17179,W:Y,3,TRUE)</f>
        <v>July 23</v>
      </c>
      <c r="H17179" s="27">
        <f t="shared" si="268"/>
        <v>17178</v>
      </c>
      <c r="I17179" s="30" t="str">
        <f>IF(G17179='Check Register'!$E$1,H17179,"")</f>
        <v/>
      </c>
    </row>
    <row r="17180" spans="1:9" x14ac:dyDescent="0.3">
      <c r="A17180" t="s">
        <v>1102</v>
      </c>
      <c r="B17180" t="s">
        <v>39</v>
      </c>
      <c r="C17180" s="7">
        <v>45134</v>
      </c>
      <c r="E17180" s="27">
        <v>0</v>
      </c>
      <c r="G17180" s="27" t="str">
        <f>VLOOKUP(C17180,W:Y,3,TRUE)</f>
        <v>July 23</v>
      </c>
      <c r="H17180" s="27">
        <f t="shared" si="268"/>
        <v>17179</v>
      </c>
      <c r="I17180" s="30" t="str">
        <f>IF(G17180='Check Register'!$E$1,H17180,"")</f>
        <v/>
      </c>
    </row>
    <row r="17181" spans="1:9" x14ac:dyDescent="0.3">
      <c r="A17181" t="s">
        <v>795</v>
      </c>
      <c r="B17181" t="s">
        <v>89</v>
      </c>
      <c r="C17181" s="7">
        <v>45134</v>
      </c>
      <c r="E17181" s="27">
        <v>47.8</v>
      </c>
      <c r="G17181" s="27" t="str">
        <f>VLOOKUP(C17181,W:Y,3,TRUE)</f>
        <v>July 23</v>
      </c>
      <c r="H17181" s="27">
        <f t="shared" si="268"/>
        <v>17180</v>
      </c>
      <c r="I17181" s="30" t="str">
        <f>IF(G17181='Check Register'!$E$1,H17181,"")</f>
        <v/>
      </c>
    </row>
    <row r="17182" spans="1:9" x14ac:dyDescent="0.3">
      <c r="A17182" t="s">
        <v>825</v>
      </c>
      <c r="B17182" t="s">
        <v>22</v>
      </c>
      <c r="C17182" s="7">
        <v>45134</v>
      </c>
      <c r="E17182" s="27">
        <v>744.98</v>
      </c>
      <c r="G17182" s="27" t="str">
        <f>VLOOKUP(C17182,W:Y,3,TRUE)</f>
        <v>July 23</v>
      </c>
      <c r="H17182" s="27">
        <f t="shared" si="268"/>
        <v>17181</v>
      </c>
      <c r="I17182" s="30" t="str">
        <f>IF(G17182='Check Register'!$E$1,H17182,"")</f>
        <v/>
      </c>
    </row>
    <row r="17183" spans="1:9" x14ac:dyDescent="0.3">
      <c r="A17183" t="s">
        <v>796</v>
      </c>
      <c r="B17183" t="s">
        <v>102</v>
      </c>
      <c r="C17183" s="7">
        <v>45134</v>
      </c>
      <c r="E17183" s="27">
        <v>4871.8999999999996</v>
      </c>
      <c r="G17183" s="27" t="str">
        <f>VLOOKUP(C17183,W:Y,3,TRUE)</f>
        <v>July 23</v>
      </c>
      <c r="H17183" s="27">
        <f t="shared" si="268"/>
        <v>17182</v>
      </c>
      <c r="I17183" s="30" t="str">
        <f>IF(G17183='Check Register'!$E$1,H17183,"")</f>
        <v/>
      </c>
    </row>
    <row r="17184" spans="1:9" x14ac:dyDescent="0.3">
      <c r="A17184" t="s">
        <v>1371</v>
      </c>
      <c r="B17184" t="s">
        <v>89</v>
      </c>
      <c r="C17184" s="7">
        <v>45134</v>
      </c>
      <c r="E17184" s="27">
        <v>1132</v>
      </c>
      <c r="G17184" s="27" t="str">
        <f>VLOOKUP(C17184,W:Y,3,TRUE)</f>
        <v>July 23</v>
      </c>
      <c r="H17184" s="27">
        <f t="shared" si="268"/>
        <v>17183</v>
      </c>
      <c r="I17184" s="30" t="str">
        <f>IF(G17184='Check Register'!$E$1,H17184,"")</f>
        <v/>
      </c>
    </row>
    <row r="17185" spans="1:9" x14ac:dyDescent="0.3">
      <c r="A17185" t="s">
        <v>1098</v>
      </c>
      <c r="B17185" t="s">
        <v>85</v>
      </c>
      <c r="C17185" s="7">
        <v>45134</v>
      </c>
      <c r="E17185" s="27">
        <v>687</v>
      </c>
      <c r="G17185" s="27" t="str">
        <f>VLOOKUP(C17185,W:Y,3,TRUE)</f>
        <v>July 23</v>
      </c>
      <c r="H17185" s="27">
        <f t="shared" si="268"/>
        <v>17184</v>
      </c>
      <c r="I17185" s="30" t="str">
        <f>IF(G17185='Check Register'!$E$1,H17185,"")</f>
        <v/>
      </c>
    </row>
    <row r="17186" spans="1:9" x14ac:dyDescent="0.3">
      <c r="A17186" t="s">
        <v>851</v>
      </c>
      <c r="B17186" t="s">
        <v>180</v>
      </c>
      <c r="C17186" s="7">
        <v>45134</v>
      </c>
      <c r="E17186" s="27">
        <v>3616.3</v>
      </c>
      <c r="G17186" s="27" t="str">
        <f>VLOOKUP(C17186,W:Y,3,TRUE)</f>
        <v>July 23</v>
      </c>
      <c r="H17186" s="27">
        <f t="shared" si="268"/>
        <v>17185</v>
      </c>
      <c r="I17186" s="30" t="str">
        <f>IF(G17186='Check Register'!$E$1,H17186,"")</f>
        <v/>
      </c>
    </row>
    <row r="17187" spans="1:9" x14ac:dyDescent="0.3">
      <c r="A17187" t="s">
        <v>935</v>
      </c>
      <c r="B17187" t="s">
        <v>89</v>
      </c>
      <c r="C17187" s="7">
        <v>45134</v>
      </c>
      <c r="E17187" s="27">
        <v>7782.66</v>
      </c>
      <c r="G17187" s="27" t="str">
        <f>VLOOKUP(C17187,W:Y,3,TRUE)</f>
        <v>July 23</v>
      </c>
      <c r="H17187" s="27">
        <f t="shared" si="268"/>
        <v>17186</v>
      </c>
      <c r="I17187" s="30" t="str">
        <f>IF(G17187='Check Register'!$E$1,H17187,"")</f>
        <v/>
      </c>
    </row>
    <row r="17188" spans="1:9" x14ac:dyDescent="0.3">
      <c r="A17188" t="s">
        <v>1174</v>
      </c>
      <c r="B17188" t="s">
        <v>66</v>
      </c>
      <c r="C17188" s="7">
        <v>45134</v>
      </c>
      <c r="E17188" s="27">
        <v>500</v>
      </c>
      <c r="G17188" s="27" t="str">
        <f>VLOOKUP(C17188,W:Y,3,TRUE)</f>
        <v>July 23</v>
      </c>
      <c r="H17188" s="27">
        <f t="shared" si="268"/>
        <v>17187</v>
      </c>
      <c r="I17188" s="30" t="str">
        <f>IF(G17188='Check Register'!$E$1,H17188,"")</f>
        <v/>
      </c>
    </row>
    <row r="17189" spans="1:9" x14ac:dyDescent="0.3">
      <c r="A17189" t="s">
        <v>1235</v>
      </c>
      <c r="B17189" t="s">
        <v>89</v>
      </c>
      <c r="C17189" s="7">
        <v>45134</v>
      </c>
      <c r="E17189" s="27">
        <v>687.96</v>
      </c>
      <c r="G17189" s="27" t="str">
        <f>VLOOKUP(C17189,W:Y,3,TRUE)</f>
        <v>July 23</v>
      </c>
      <c r="H17189" s="27">
        <f t="shared" si="268"/>
        <v>17188</v>
      </c>
      <c r="I17189" s="30" t="str">
        <f>IF(G17189='Check Register'!$E$1,H17189,"")</f>
        <v/>
      </c>
    </row>
    <row r="17190" spans="1:9" x14ac:dyDescent="0.3">
      <c r="A17190" t="s">
        <v>828</v>
      </c>
      <c r="B17190" t="s">
        <v>102</v>
      </c>
      <c r="C17190" s="7">
        <v>45134</v>
      </c>
      <c r="E17190" s="27">
        <v>31864.7</v>
      </c>
      <c r="G17190" s="27" t="str">
        <f>VLOOKUP(C17190,W:Y,3,TRUE)</f>
        <v>July 23</v>
      </c>
      <c r="H17190" s="27">
        <f t="shared" si="268"/>
        <v>17189</v>
      </c>
      <c r="I17190" s="30" t="str">
        <f>IF(G17190='Check Register'!$E$1,H17190,"")</f>
        <v/>
      </c>
    </row>
    <row r="17191" spans="1:9" x14ac:dyDescent="0.3">
      <c r="A17191" t="s">
        <v>1430</v>
      </c>
      <c r="B17191" t="s">
        <v>208</v>
      </c>
      <c r="C17191" s="7">
        <v>45134</v>
      </c>
      <c r="E17191" s="27">
        <v>38.880000000000003</v>
      </c>
      <c r="G17191" s="27" t="str">
        <f>VLOOKUP(C17191,W:Y,3,TRUE)</f>
        <v>July 23</v>
      </c>
      <c r="H17191" s="27">
        <f t="shared" si="268"/>
        <v>17190</v>
      </c>
      <c r="I17191" s="30" t="str">
        <f>IF(G17191='Check Register'!$E$1,H17191,"")</f>
        <v/>
      </c>
    </row>
    <row r="17192" spans="1:9" x14ac:dyDescent="0.3">
      <c r="A17192" t="s">
        <v>1128</v>
      </c>
      <c r="B17192" t="s">
        <v>89</v>
      </c>
      <c r="C17192" s="7">
        <v>45134</v>
      </c>
      <c r="E17192" s="27">
        <v>77.849999999999994</v>
      </c>
      <c r="G17192" s="27" t="str">
        <f>VLOOKUP(C17192,W:Y,3,TRUE)</f>
        <v>July 23</v>
      </c>
      <c r="H17192" s="27">
        <f t="shared" si="268"/>
        <v>17191</v>
      </c>
      <c r="I17192" s="30" t="str">
        <f>IF(G17192='Check Register'!$E$1,H17192,"")</f>
        <v/>
      </c>
    </row>
    <row r="17193" spans="1:9" x14ac:dyDescent="0.3">
      <c r="A17193" t="s">
        <v>1423</v>
      </c>
      <c r="B17193" t="s">
        <v>8</v>
      </c>
      <c r="C17193" s="7">
        <v>45134</v>
      </c>
      <c r="E17193" s="27">
        <v>170.8</v>
      </c>
      <c r="G17193" s="27" t="str">
        <f>VLOOKUP(C17193,W:Y,3,TRUE)</f>
        <v>July 23</v>
      </c>
      <c r="H17193" s="27">
        <f t="shared" si="268"/>
        <v>17192</v>
      </c>
      <c r="I17193" s="30" t="str">
        <f>IF(G17193='Check Register'!$E$1,H17193,"")</f>
        <v/>
      </c>
    </row>
    <row r="17194" spans="1:9" x14ac:dyDescent="0.3">
      <c r="A17194" t="s">
        <v>878</v>
      </c>
      <c r="B17194" t="s">
        <v>47</v>
      </c>
      <c r="C17194" s="7">
        <v>45134</v>
      </c>
      <c r="E17194" s="27">
        <v>7090.91</v>
      </c>
      <c r="G17194" s="27" t="str">
        <f>VLOOKUP(C17194,W:Y,3,TRUE)</f>
        <v>July 23</v>
      </c>
      <c r="H17194" s="27">
        <f t="shared" si="268"/>
        <v>17193</v>
      </c>
      <c r="I17194" s="30" t="str">
        <f>IF(G17194='Check Register'!$E$1,H17194,"")</f>
        <v/>
      </c>
    </row>
    <row r="17195" spans="1:9" x14ac:dyDescent="0.3">
      <c r="A17195" t="s">
        <v>880</v>
      </c>
      <c r="B17195" t="s">
        <v>115</v>
      </c>
      <c r="C17195" s="7">
        <v>45134</v>
      </c>
      <c r="E17195" s="27">
        <v>2679.48</v>
      </c>
      <c r="G17195" s="27" t="str">
        <f>VLOOKUP(C17195,W:Y,3,TRUE)</f>
        <v>July 23</v>
      </c>
      <c r="H17195" s="27">
        <f t="shared" si="268"/>
        <v>17194</v>
      </c>
      <c r="I17195" s="30" t="str">
        <f>IF(G17195='Check Register'!$E$1,H17195,"")</f>
        <v/>
      </c>
    </row>
    <row r="17196" spans="1:9" x14ac:dyDescent="0.3">
      <c r="A17196" t="s">
        <v>1270</v>
      </c>
      <c r="B17196" t="s">
        <v>12</v>
      </c>
      <c r="C17196" s="7">
        <v>45134</v>
      </c>
      <c r="E17196" s="27">
        <v>794.59</v>
      </c>
      <c r="G17196" s="27" t="str">
        <f>VLOOKUP(C17196,W:Y,3,TRUE)</f>
        <v>July 23</v>
      </c>
      <c r="H17196" s="27">
        <f t="shared" si="268"/>
        <v>17195</v>
      </c>
      <c r="I17196" s="30" t="str">
        <f>IF(G17196='Check Register'!$E$1,H17196,"")</f>
        <v/>
      </c>
    </row>
    <row r="17197" spans="1:9" x14ac:dyDescent="0.3">
      <c r="A17197" t="s">
        <v>1257</v>
      </c>
      <c r="B17197" t="s">
        <v>18</v>
      </c>
      <c r="C17197" s="7">
        <v>45134</v>
      </c>
      <c r="E17197" s="27">
        <v>725</v>
      </c>
      <c r="G17197" s="27" t="str">
        <f>VLOOKUP(C17197,W:Y,3,TRUE)</f>
        <v>July 23</v>
      </c>
      <c r="H17197" s="27">
        <f t="shared" si="268"/>
        <v>17196</v>
      </c>
      <c r="I17197" s="30" t="str">
        <f>IF(G17197='Check Register'!$E$1,H17197,"")</f>
        <v/>
      </c>
    </row>
    <row r="17198" spans="1:9" x14ac:dyDescent="0.3">
      <c r="A17198" t="s">
        <v>884</v>
      </c>
      <c r="B17198" t="s">
        <v>514</v>
      </c>
      <c r="C17198" s="7">
        <v>45134</v>
      </c>
      <c r="E17198" s="27">
        <v>0</v>
      </c>
      <c r="G17198" s="27" t="str">
        <f>VLOOKUP(C17198,W:Y,3,TRUE)</f>
        <v>July 23</v>
      </c>
      <c r="H17198" s="27">
        <f t="shared" si="268"/>
        <v>17197</v>
      </c>
      <c r="I17198" s="30" t="str">
        <f>IF(G17198='Check Register'!$E$1,H17198,"")</f>
        <v/>
      </c>
    </row>
    <row r="17199" spans="1:9" x14ac:dyDescent="0.3">
      <c r="A17199" t="s">
        <v>884</v>
      </c>
      <c r="B17199" t="s">
        <v>8</v>
      </c>
      <c r="C17199" s="7">
        <v>45134</v>
      </c>
      <c r="E17199" s="27">
        <v>476.13</v>
      </c>
      <c r="G17199" s="27" t="str">
        <f>VLOOKUP(C17199,W:Y,3,TRUE)</f>
        <v>July 23</v>
      </c>
      <c r="H17199" s="27">
        <f t="shared" si="268"/>
        <v>17198</v>
      </c>
      <c r="I17199" s="30" t="str">
        <f>IF(G17199='Check Register'!$E$1,H17199,"")</f>
        <v/>
      </c>
    </row>
    <row r="17200" spans="1:9" x14ac:dyDescent="0.3">
      <c r="A17200" t="s">
        <v>884</v>
      </c>
      <c r="B17200" t="s">
        <v>85</v>
      </c>
      <c r="C17200" s="7">
        <v>45134</v>
      </c>
      <c r="E17200" s="27">
        <v>17.45</v>
      </c>
      <c r="G17200" s="27" t="str">
        <f>VLOOKUP(C17200,W:Y,3,TRUE)</f>
        <v>July 23</v>
      </c>
      <c r="H17200" s="27">
        <f t="shared" si="268"/>
        <v>17199</v>
      </c>
      <c r="I17200" s="30" t="str">
        <f>IF(G17200='Check Register'!$E$1,H17200,"")</f>
        <v/>
      </c>
    </row>
    <row r="17201" spans="1:9" x14ac:dyDescent="0.3">
      <c r="A17201" t="s">
        <v>939</v>
      </c>
      <c r="B17201" t="s">
        <v>89</v>
      </c>
      <c r="C17201" s="7">
        <v>45134</v>
      </c>
      <c r="E17201" s="27">
        <v>113.99</v>
      </c>
      <c r="G17201" s="27" t="str">
        <f>VLOOKUP(C17201,W:Y,3,TRUE)</f>
        <v>July 23</v>
      </c>
      <c r="H17201" s="27">
        <f t="shared" si="268"/>
        <v>17200</v>
      </c>
      <c r="I17201" s="30" t="str">
        <f>IF(G17201='Check Register'!$E$1,H17201,"")</f>
        <v/>
      </c>
    </row>
    <row r="17202" spans="1:9" x14ac:dyDescent="0.3">
      <c r="A17202" t="s">
        <v>989</v>
      </c>
      <c r="B17202" t="s">
        <v>39</v>
      </c>
      <c r="C17202" s="7">
        <v>45134</v>
      </c>
      <c r="E17202" s="27">
        <v>248</v>
      </c>
      <c r="G17202" s="27" t="str">
        <f>VLOOKUP(C17202,W:Y,3,TRUE)</f>
        <v>July 23</v>
      </c>
      <c r="H17202" s="27">
        <f t="shared" si="268"/>
        <v>17201</v>
      </c>
      <c r="I17202" s="30" t="str">
        <f>IF(G17202='Check Register'!$E$1,H17202,"")</f>
        <v/>
      </c>
    </row>
    <row r="17203" spans="1:9" x14ac:dyDescent="0.3">
      <c r="A17203" t="s">
        <v>885</v>
      </c>
      <c r="B17203" t="s">
        <v>61</v>
      </c>
      <c r="C17203" s="7">
        <v>45134</v>
      </c>
      <c r="E17203" s="27">
        <v>90.11</v>
      </c>
      <c r="G17203" s="27" t="str">
        <f>VLOOKUP(C17203,W:Y,3,TRUE)</f>
        <v>July 23</v>
      </c>
      <c r="H17203" s="27">
        <f t="shared" si="268"/>
        <v>17202</v>
      </c>
      <c r="I17203" s="30" t="str">
        <f>IF(G17203='Check Register'!$E$1,H17203,"")</f>
        <v/>
      </c>
    </row>
    <row r="17204" spans="1:9" x14ac:dyDescent="0.3">
      <c r="A17204" t="s">
        <v>858</v>
      </c>
      <c r="B17204" t="s">
        <v>22</v>
      </c>
      <c r="C17204" s="7">
        <v>45134</v>
      </c>
      <c r="E17204" s="27">
        <v>95</v>
      </c>
      <c r="G17204" s="27" t="str">
        <f>VLOOKUP(C17204,W:Y,3,TRUE)</f>
        <v>July 23</v>
      </c>
      <c r="H17204" s="27">
        <f t="shared" si="268"/>
        <v>17203</v>
      </c>
      <c r="I17204" s="30" t="str">
        <f>IF(G17204='Check Register'!$E$1,H17204,"")</f>
        <v/>
      </c>
    </row>
    <row r="17205" spans="1:9" x14ac:dyDescent="0.3">
      <c r="A17205" t="s">
        <v>983</v>
      </c>
      <c r="B17205" t="s">
        <v>43</v>
      </c>
      <c r="C17205" s="7">
        <v>45134</v>
      </c>
      <c r="E17205" s="27">
        <v>247.5</v>
      </c>
      <c r="G17205" s="27" t="str">
        <f>VLOOKUP(C17205,W:Y,3,TRUE)</f>
        <v>July 23</v>
      </c>
      <c r="H17205" s="27">
        <f t="shared" si="268"/>
        <v>17204</v>
      </c>
      <c r="I17205" s="30" t="str">
        <f>IF(G17205='Check Register'!$E$1,H17205,"")</f>
        <v/>
      </c>
    </row>
    <row r="17206" spans="1:9" x14ac:dyDescent="0.3">
      <c r="A17206" t="s">
        <v>801</v>
      </c>
      <c r="B17206" t="s">
        <v>39</v>
      </c>
      <c r="C17206" s="7">
        <v>45134</v>
      </c>
      <c r="E17206" s="27">
        <v>8122.28</v>
      </c>
      <c r="G17206" s="27" t="str">
        <f>VLOOKUP(C17206,W:Y,3,TRUE)</f>
        <v>July 23</v>
      </c>
      <c r="H17206" s="27">
        <f t="shared" si="268"/>
        <v>17205</v>
      </c>
      <c r="I17206" s="30" t="str">
        <f>IF(G17206='Check Register'!$E$1,H17206,"")</f>
        <v/>
      </c>
    </row>
    <row r="17207" spans="1:9" x14ac:dyDescent="0.3">
      <c r="A17207" t="s">
        <v>886</v>
      </c>
      <c r="B17207" t="s">
        <v>212</v>
      </c>
      <c r="C17207" s="7">
        <v>45134</v>
      </c>
      <c r="E17207" s="27">
        <v>85</v>
      </c>
      <c r="G17207" s="27" t="str">
        <f>VLOOKUP(C17207,W:Y,3,TRUE)</f>
        <v>July 23</v>
      </c>
      <c r="H17207" s="27">
        <f t="shared" si="268"/>
        <v>17206</v>
      </c>
      <c r="I17207" s="30" t="str">
        <f>IF(G17207='Check Register'!$E$1,H17207,"")</f>
        <v/>
      </c>
    </row>
    <row r="17208" spans="1:9" x14ac:dyDescent="0.3">
      <c r="A17208" t="s">
        <v>829</v>
      </c>
      <c r="B17208" t="s">
        <v>22</v>
      </c>
      <c r="C17208" s="7">
        <v>45134</v>
      </c>
      <c r="E17208" s="27">
        <v>182.84</v>
      </c>
      <c r="G17208" s="27" t="str">
        <f>VLOOKUP(C17208,W:Y,3,TRUE)</f>
        <v>July 23</v>
      </c>
      <c r="H17208" s="27">
        <f t="shared" si="268"/>
        <v>17207</v>
      </c>
      <c r="I17208" s="30" t="str">
        <f>IF(G17208='Check Register'!$E$1,H17208,"")</f>
        <v/>
      </c>
    </row>
    <row r="17209" spans="1:9" x14ac:dyDescent="0.3">
      <c r="A17209" t="s">
        <v>829</v>
      </c>
      <c r="B17209" t="s">
        <v>35</v>
      </c>
      <c r="C17209" s="7">
        <v>45134</v>
      </c>
      <c r="E17209" s="27">
        <v>309.10000000000002</v>
      </c>
      <c r="G17209" s="27" t="str">
        <f>VLOOKUP(C17209,W:Y,3,TRUE)</f>
        <v>July 23</v>
      </c>
      <c r="H17209" s="27">
        <f t="shared" si="268"/>
        <v>17208</v>
      </c>
      <c r="I17209" s="30" t="str">
        <f>IF(G17209='Check Register'!$E$1,H17209,"")</f>
        <v/>
      </c>
    </row>
    <row r="17210" spans="1:9" x14ac:dyDescent="0.3">
      <c r="A17210" t="s">
        <v>1114</v>
      </c>
      <c r="B17210" t="s">
        <v>28</v>
      </c>
      <c r="C17210" s="7">
        <v>45134</v>
      </c>
      <c r="E17210" s="27">
        <v>508514.09</v>
      </c>
      <c r="G17210" s="27" t="str">
        <f>VLOOKUP(C17210,W:Y,3,TRUE)</f>
        <v>July 23</v>
      </c>
      <c r="H17210" s="27">
        <f t="shared" si="268"/>
        <v>17209</v>
      </c>
      <c r="I17210" s="30" t="str">
        <f>IF(G17210='Check Register'!$E$1,H17210,"")</f>
        <v/>
      </c>
    </row>
    <row r="17211" spans="1:9" x14ac:dyDescent="0.3">
      <c r="A17211" t="s">
        <v>1114</v>
      </c>
      <c r="B17211" t="s">
        <v>33</v>
      </c>
      <c r="C17211" s="7">
        <v>45134</v>
      </c>
      <c r="E17211" s="27">
        <v>59475.24</v>
      </c>
      <c r="G17211" s="27" t="str">
        <f>VLOOKUP(C17211,W:Y,3,TRUE)</f>
        <v>July 23</v>
      </c>
      <c r="H17211" s="27">
        <f t="shared" si="268"/>
        <v>17210</v>
      </c>
      <c r="I17211" s="30" t="str">
        <f>IF(G17211='Check Register'!$E$1,H17211,"")</f>
        <v/>
      </c>
    </row>
    <row r="17212" spans="1:9" x14ac:dyDescent="0.3">
      <c r="A17212" t="s">
        <v>1114</v>
      </c>
      <c r="B17212" t="s">
        <v>102</v>
      </c>
      <c r="C17212" s="7">
        <v>45134</v>
      </c>
      <c r="E17212" s="27">
        <v>42367.03</v>
      </c>
      <c r="G17212" s="27" t="str">
        <f>VLOOKUP(C17212,W:Y,3,TRUE)</f>
        <v>July 23</v>
      </c>
      <c r="H17212" s="27">
        <f t="shared" si="268"/>
        <v>17211</v>
      </c>
      <c r="I17212" s="30" t="str">
        <f>IF(G17212='Check Register'!$E$1,H17212,"")</f>
        <v/>
      </c>
    </row>
    <row r="17213" spans="1:9" x14ac:dyDescent="0.3">
      <c r="A17213" t="s">
        <v>1148</v>
      </c>
      <c r="B17213" t="s">
        <v>14</v>
      </c>
      <c r="C17213" s="7">
        <v>45134</v>
      </c>
      <c r="E17213" s="27">
        <v>4542.75</v>
      </c>
      <c r="G17213" s="27" t="str">
        <f>VLOOKUP(C17213,W:Y,3,TRUE)</f>
        <v>July 23</v>
      </c>
      <c r="H17213" s="27">
        <f t="shared" si="268"/>
        <v>17212</v>
      </c>
      <c r="I17213" s="30" t="str">
        <f>IF(G17213='Check Register'!$E$1,H17213,"")</f>
        <v/>
      </c>
    </row>
    <row r="17214" spans="1:9" x14ac:dyDescent="0.3">
      <c r="A17214" t="s">
        <v>1164</v>
      </c>
      <c r="B17214" t="s">
        <v>118</v>
      </c>
      <c r="C17214" s="7">
        <v>45134</v>
      </c>
      <c r="E17214" s="27">
        <v>11227</v>
      </c>
      <c r="G17214" s="27" t="str">
        <f>VLOOKUP(C17214,W:Y,3,TRUE)</f>
        <v>July 23</v>
      </c>
      <c r="H17214" s="27">
        <f t="shared" si="268"/>
        <v>17213</v>
      </c>
      <c r="I17214" s="30" t="str">
        <f>IF(G17214='Check Register'!$E$1,H17214,"")</f>
        <v/>
      </c>
    </row>
    <row r="17215" spans="1:9" x14ac:dyDescent="0.3">
      <c r="A17215" t="s">
        <v>1442</v>
      </c>
      <c r="B17215" t="s">
        <v>39</v>
      </c>
      <c r="C17215" s="7">
        <v>45134</v>
      </c>
      <c r="E17215" s="27">
        <v>7348</v>
      </c>
      <c r="G17215" s="27" t="str">
        <f>VLOOKUP(C17215,W:Y,3,TRUE)</f>
        <v>July 23</v>
      </c>
      <c r="H17215" s="27">
        <f t="shared" si="268"/>
        <v>17214</v>
      </c>
      <c r="I17215" s="30" t="str">
        <f>IF(G17215='Check Register'!$E$1,H17215,"")</f>
        <v/>
      </c>
    </row>
    <row r="17216" spans="1:9" x14ac:dyDescent="0.3">
      <c r="A17216" t="s">
        <v>940</v>
      </c>
      <c r="B17216" t="s">
        <v>25</v>
      </c>
      <c r="C17216" s="7">
        <v>45134</v>
      </c>
      <c r="E17216" s="27">
        <v>45512.4</v>
      </c>
      <c r="G17216" s="27" t="str">
        <f>VLOOKUP(C17216,W:Y,3,TRUE)</f>
        <v>July 23</v>
      </c>
      <c r="H17216" s="27">
        <f t="shared" si="268"/>
        <v>17215</v>
      </c>
      <c r="I17216" s="30" t="str">
        <f>IF(G17216='Check Register'!$E$1,H17216,"")</f>
        <v/>
      </c>
    </row>
    <row r="17217" spans="1:9" x14ac:dyDescent="0.3">
      <c r="A17217" t="s">
        <v>861</v>
      </c>
      <c r="B17217" t="s">
        <v>70</v>
      </c>
      <c r="C17217" s="7">
        <v>45134</v>
      </c>
      <c r="E17217" s="27">
        <v>7660</v>
      </c>
      <c r="G17217" s="27" t="str">
        <f>VLOOKUP(C17217,W:Y,3,TRUE)</f>
        <v>July 23</v>
      </c>
      <c r="H17217" s="27">
        <f t="shared" si="268"/>
        <v>17216</v>
      </c>
      <c r="I17217" s="30" t="str">
        <f>IF(G17217='Check Register'!$E$1,H17217,"")</f>
        <v/>
      </c>
    </row>
    <row r="17218" spans="1:9" x14ac:dyDescent="0.3">
      <c r="A17218" t="s">
        <v>962</v>
      </c>
      <c r="B17218" t="s">
        <v>47</v>
      </c>
      <c r="C17218" s="7">
        <v>45134</v>
      </c>
      <c r="E17218" s="27">
        <v>3599.31</v>
      </c>
      <c r="G17218" s="27" t="str">
        <f>VLOOKUP(C17218,W:Y,3,TRUE)</f>
        <v>July 23</v>
      </c>
      <c r="H17218" s="27">
        <f t="shared" si="268"/>
        <v>17217</v>
      </c>
      <c r="I17218" s="30" t="str">
        <f>IF(G17218='Check Register'!$E$1,H17218,"")</f>
        <v/>
      </c>
    </row>
    <row r="17219" spans="1:9" x14ac:dyDescent="0.3">
      <c r="A17219" t="s">
        <v>889</v>
      </c>
      <c r="B17219" t="s">
        <v>8</v>
      </c>
      <c r="C17219" s="7">
        <v>45134</v>
      </c>
      <c r="E17219" s="27">
        <v>187.65</v>
      </c>
      <c r="G17219" s="27" t="str">
        <f>VLOOKUP(C17219,W:Y,3,TRUE)</f>
        <v>July 23</v>
      </c>
      <c r="H17219" s="27">
        <f t="shared" ref="H17219:H17282" si="269">1+H17218</f>
        <v>17218</v>
      </c>
      <c r="I17219" s="30" t="str">
        <f>IF(G17219='Check Register'!$E$1,H17219,"")</f>
        <v/>
      </c>
    </row>
    <row r="17220" spans="1:9" x14ac:dyDescent="0.3">
      <c r="A17220" t="s">
        <v>832</v>
      </c>
      <c r="B17220" t="s">
        <v>214</v>
      </c>
      <c r="C17220" s="7">
        <v>45134</v>
      </c>
      <c r="E17220" s="27">
        <v>36999.72</v>
      </c>
      <c r="G17220" s="27" t="str">
        <f>VLOOKUP(C17220,W:Y,3,TRUE)</f>
        <v>July 23</v>
      </c>
      <c r="H17220" s="27">
        <f t="shared" si="269"/>
        <v>17219</v>
      </c>
      <c r="I17220" s="30" t="str">
        <f>IF(G17220='Check Register'!$E$1,H17220,"")</f>
        <v/>
      </c>
    </row>
    <row r="17221" spans="1:9" x14ac:dyDescent="0.3">
      <c r="A17221" t="s">
        <v>832</v>
      </c>
      <c r="B17221" t="s">
        <v>31</v>
      </c>
      <c r="C17221" s="7">
        <v>45134</v>
      </c>
      <c r="E17221" s="27">
        <v>372.82</v>
      </c>
      <c r="G17221" s="27" t="str">
        <f>VLOOKUP(C17221,W:Y,3,TRUE)</f>
        <v>July 23</v>
      </c>
      <c r="H17221" s="27">
        <f t="shared" si="269"/>
        <v>17220</v>
      </c>
      <c r="I17221" s="30" t="str">
        <f>IF(G17221='Check Register'!$E$1,H17221,"")</f>
        <v/>
      </c>
    </row>
    <row r="17222" spans="1:9" x14ac:dyDescent="0.3">
      <c r="A17222" t="s">
        <v>832</v>
      </c>
      <c r="B17222" t="s">
        <v>111</v>
      </c>
      <c r="C17222" s="7">
        <v>45134</v>
      </c>
      <c r="E17222" s="27">
        <v>1698.96</v>
      </c>
      <c r="G17222" s="27" t="str">
        <f>VLOOKUP(C17222,W:Y,3,TRUE)</f>
        <v>July 23</v>
      </c>
      <c r="H17222" s="27">
        <f t="shared" si="269"/>
        <v>17221</v>
      </c>
      <c r="I17222" s="30" t="str">
        <f>IF(G17222='Check Register'!$E$1,H17222,"")</f>
        <v/>
      </c>
    </row>
    <row r="17223" spans="1:9" x14ac:dyDescent="0.3">
      <c r="A17223" t="s">
        <v>953</v>
      </c>
      <c r="B17223" t="s">
        <v>89</v>
      </c>
      <c r="C17223" s="7">
        <v>45134</v>
      </c>
      <c r="E17223" s="27">
        <v>90</v>
      </c>
      <c r="G17223" s="27" t="str">
        <f>VLOOKUP(C17223,W:Y,3,TRUE)</f>
        <v>July 23</v>
      </c>
      <c r="H17223" s="27">
        <f t="shared" si="269"/>
        <v>17222</v>
      </c>
      <c r="I17223" s="30" t="str">
        <f>IF(G17223='Check Register'!$E$1,H17223,"")</f>
        <v/>
      </c>
    </row>
    <row r="17224" spans="1:9" x14ac:dyDescent="0.3">
      <c r="A17224" t="s">
        <v>1124</v>
      </c>
      <c r="B17224" t="s">
        <v>180</v>
      </c>
      <c r="C17224" s="7">
        <v>45134</v>
      </c>
      <c r="E17224" s="27">
        <v>277.72000000000003</v>
      </c>
      <c r="G17224" s="27" t="str">
        <f>VLOOKUP(C17224,W:Y,3,TRUE)</f>
        <v>July 23</v>
      </c>
      <c r="H17224" s="27">
        <f t="shared" si="269"/>
        <v>17223</v>
      </c>
      <c r="I17224" s="30" t="str">
        <f>IF(G17224='Check Register'!$E$1,H17224,"")</f>
        <v/>
      </c>
    </row>
    <row r="17225" spans="1:9" x14ac:dyDescent="0.3">
      <c r="A17225" t="s">
        <v>954</v>
      </c>
      <c r="B17225" t="s">
        <v>89</v>
      </c>
      <c r="C17225" s="7">
        <v>45134</v>
      </c>
      <c r="E17225" s="27">
        <v>1019.5</v>
      </c>
      <c r="G17225" s="27" t="str">
        <f>VLOOKUP(C17225,W:Y,3,TRUE)</f>
        <v>July 23</v>
      </c>
      <c r="H17225" s="27">
        <f t="shared" si="269"/>
        <v>17224</v>
      </c>
      <c r="I17225" s="30" t="str">
        <f>IF(G17225='Check Register'!$E$1,H17225,"")</f>
        <v/>
      </c>
    </row>
    <row r="17226" spans="1:9" x14ac:dyDescent="0.3">
      <c r="A17226" t="s">
        <v>655</v>
      </c>
      <c r="B17226" t="s">
        <v>6</v>
      </c>
      <c r="C17226" s="7">
        <v>45135</v>
      </c>
      <c r="E17226" s="27">
        <v>148157.54</v>
      </c>
      <c r="G17226" s="27" t="str">
        <f>VLOOKUP(C17226,W:Y,3,TRUE)</f>
        <v>July 23</v>
      </c>
      <c r="H17226" s="27">
        <f t="shared" si="269"/>
        <v>17225</v>
      </c>
      <c r="I17226" s="30" t="str">
        <f>IF(G17226='Check Register'!$E$1,H17226,"")</f>
        <v/>
      </c>
    </row>
    <row r="17227" spans="1:9" x14ac:dyDescent="0.3">
      <c r="A17227" t="s">
        <v>97</v>
      </c>
      <c r="B17227" t="s">
        <v>6</v>
      </c>
      <c r="C17227" s="7">
        <v>45138</v>
      </c>
      <c r="E17227" s="27">
        <v>119178.74</v>
      </c>
      <c r="G17227" s="27" t="str">
        <f>VLOOKUP(C17227,W:Y,3,TRUE)</f>
        <v>July 23</v>
      </c>
      <c r="H17227" s="27">
        <f t="shared" si="269"/>
        <v>17226</v>
      </c>
      <c r="I17227" s="30" t="str">
        <f>IF(G17227='Check Register'!$E$1,H17227,"")</f>
        <v/>
      </c>
    </row>
    <row r="17228" spans="1:9" x14ac:dyDescent="0.3">
      <c r="A17228" t="s">
        <v>810</v>
      </c>
      <c r="B17228" t="s">
        <v>8</v>
      </c>
      <c r="C17228" s="7">
        <v>45142</v>
      </c>
      <c r="E17228" s="27">
        <v>46</v>
      </c>
      <c r="G17228" s="27" t="str">
        <f>VLOOKUP(C17228,W:Y,3,TRUE)</f>
        <v>August 23</v>
      </c>
      <c r="H17228" s="27">
        <f t="shared" si="269"/>
        <v>17227</v>
      </c>
      <c r="I17228" s="30" t="str">
        <f>IF(G17228='Check Register'!$E$1,H17228,"")</f>
        <v/>
      </c>
    </row>
    <row r="17229" spans="1:9" x14ac:dyDescent="0.3">
      <c r="A17229" t="s">
        <v>837</v>
      </c>
      <c r="B17229" t="s">
        <v>20</v>
      </c>
      <c r="C17229" s="7">
        <v>45142</v>
      </c>
      <c r="E17229" s="27">
        <v>39.9</v>
      </c>
      <c r="G17229" s="27" t="str">
        <f>VLOOKUP(C17229,W:Y,3,TRUE)</f>
        <v>August 23</v>
      </c>
      <c r="H17229" s="27">
        <f t="shared" si="269"/>
        <v>17228</v>
      </c>
      <c r="I17229" s="30" t="str">
        <f>IF(G17229='Check Register'!$E$1,H17229,"")</f>
        <v/>
      </c>
    </row>
    <row r="17230" spans="1:9" x14ac:dyDescent="0.3">
      <c r="A17230" t="s">
        <v>1000</v>
      </c>
      <c r="B17230" t="s">
        <v>8</v>
      </c>
      <c r="C17230" s="7">
        <v>45142</v>
      </c>
      <c r="E17230" s="27">
        <v>75</v>
      </c>
      <c r="G17230" s="27" t="str">
        <f>VLOOKUP(C17230,W:Y,3,TRUE)</f>
        <v>August 23</v>
      </c>
      <c r="H17230" s="27">
        <f t="shared" si="269"/>
        <v>17229</v>
      </c>
      <c r="I17230" s="30" t="str">
        <f>IF(G17230='Check Register'!$E$1,H17230,"")</f>
        <v/>
      </c>
    </row>
    <row r="17231" spans="1:9" x14ac:dyDescent="0.3">
      <c r="A17231" t="s">
        <v>1130</v>
      </c>
      <c r="B17231" t="s">
        <v>180</v>
      </c>
      <c r="C17231" s="7">
        <v>45142</v>
      </c>
      <c r="E17231" s="27">
        <v>1300</v>
      </c>
      <c r="G17231" s="27" t="str">
        <f>VLOOKUP(C17231,W:Y,3,TRUE)</f>
        <v>August 23</v>
      </c>
      <c r="H17231" s="27">
        <f t="shared" si="269"/>
        <v>17230</v>
      </c>
      <c r="I17231" s="30" t="str">
        <f>IF(G17231='Check Register'!$E$1,H17231,"")</f>
        <v/>
      </c>
    </row>
    <row r="17232" spans="1:9" x14ac:dyDescent="0.3">
      <c r="A17232" t="s">
        <v>812</v>
      </c>
      <c r="B17232" t="s">
        <v>8</v>
      </c>
      <c r="C17232" s="7">
        <v>45142</v>
      </c>
      <c r="E17232" s="27">
        <v>316.94</v>
      </c>
      <c r="G17232" s="27" t="str">
        <f>VLOOKUP(C17232,W:Y,3,TRUE)</f>
        <v>August 23</v>
      </c>
      <c r="H17232" s="27">
        <f t="shared" si="269"/>
        <v>17231</v>
      </c>
      <c r="I17232" s="30" t="str">
        <f>IF(G17232='Check Register'!$E$1,H17232,"")</f>
        <v/>
      </c>
    </row>
    <row r="17233" spans="1:9" x14ac:dyDescent="0.3">
      <c r="A17233" t="s">
        <v>841</v>
      </c>
      <c r="B17233" t="s">
        <v>89</v>
      </c>
      <c r="C17233" s="7">
        <v>45142</v>
      </c>
      <c r="E17233" s="27">
        <v>177.5</v>
      </c>
      <c r="G17233" s="27" t="str">
        <f>VLOOKUP(C17233,W:Y,3,TRUE)</f>
        <v>August 23</v>
      </c>
      <c r="H17233" s="27">
        <f t="shared" si="269"/>
        <v>17232</v>
      </c>
      <c r="I17233" s="30" t="str">
        <f>IF(G17233='Check Register'!$E$1,H17233,"")</f>
        <v/>
      </c>
    </row>
    <row r="17234" spans="1:9" x14ac:dyDescent="0.3">
      <c r="A17234" t="s">
        <v>784</v>
      </c>
      <c r="B17234" t="s">
        <v>20</v>
      </c>
      <c r="C17234" s="7">
        <v>45142</v>
      </c>
      <c r="E17234" s="27">
        <v>273.10000000000002</v>
      </c>
      <c r="G17234" s="27" t="str">
        <f>VLOOKUP(C17234,W:Y,3,TRUE)</f>
        <v>August 23</v>
      </c>
      <c r="H17234" s="27">
        <f t="shared" si="269"/>
        <v>17233</v>
      </c>
      <c r="I17234" s="30" t="str">
        <f>IF(G17234='Check Register'!$E$1,H17234,"")</f>
        <v/>
      </c>
    </row>
    <row r="17235" spans="1:9" x14ac:dyDescent="0.3">
      <c r="A17235" t="s">
        <v>1210</v>
      </c>
      <c r="B17235" t="s">
        <v>70</v>
      </c>
      <c r="C17235" s="7">
        <v>45142</v>
      </c>
      <c r="E17235" s="27">
        <v>395.1</v>
      </c>
      <c r="G17235" s="27" t="str">
        <f>VLOOKUP(C17235,W:Y,3,TRUE)</f>
        <v>August 23</v>
      </c>
      <c r="H17235" s="27">
        <f t="shared" si="269"/>
        <v>17234</v>
      </c>
      <c r="I17235" s="30" t="str">
        <f>IF(G17235='Check Register'!$E$1,H17235,"")</f>
        <v/>
      </c>
    </row>
    <row r="17236" spans="1:9" x14ac:dyDescent="0.3">
      <c r="A17236" t="s">
        <v>1210</v>
      </c>
      <c r="B17236" t="s">
        <v>8</v>
      </c>
      <c r="C17236" s="7">
        <v>45142</v>
      </c>
      <c r="E17236" s="27">
        <v>60604.58</v>
      </c>
      <c r="G17236" s="27" t="str">
        <f>VLOOKUP(C17236,W:Y,3,TRUE)</f>
        <v>August 23</v>
      </c>
      <c r="H17236" s="27">
        <f t="shared" si="269"/>
        <v>17235</v>
      </c>
      <c r="I17236" s="30" t="str">
        <f>IF(G17236='Check Register'!$E$1,H17236,"")</f>
        <v/>
      </c>
    </row>
    <row r="17237" spans="1:9" x14ac:dyDescent="0.3">
      <c r="A17237" t="s">
        <v>842</v>
      </c>
      <c r="B17237" t="s">
        <v>89</v>
      </c>
      <c r="C17237" s="7">
        <v>45142</v>
      </c>
      <c r="E17237" s="27">
        <v>383.52</v>
      </c>
      <c r="G17237" s="27" t="str">
        <f>VLOOKUP(C17237,W:Y,3,TRUE)</f>
        <v>August 23</v>
      </c>
      <c r="H17237" s="27">
        <f t="shared" si="269"/>
        <v>17236</v>
      </c>
      <c r="I17237" s="30" t="str">
        <f>IF(G17237='Check Register'!$E$1,H17237,"")</f>
        <v/>
      </c>
    </row>
    <row r="17238" spans="1:9" x14ac:dyDescent="0.3">
      <c r="A17238" t="s">
        <v>1150</v>
      </c>
      <c r="B17238" t="s">
        <v>66</v>
      </c>
      <c r="C17238" s="7">
        <v>45142</v>
      </c>
      <c r="E17238" s="27">
        <v>2000</v>
      </c>
      <c r="G17238" s="27" t="str">
        <f>VLOOKUP(C17238,W:Y,3,TRUE)</f>
        <v>August 23</v>
      </c>
      <c r="H17238" s="27">
        <f t="shared" si="269"/>
        <v>17237</v>
      </c>
      <c r="I17238" s="30" t="str">
        <f>IF(G17238='Check Register'!$E$1,H17238,"")</f>
        <v/>
      </c>
    </row>
    <row r="17239" spans="1:9" x14ac:dyDescent="0.3">
      <c r="A17239" t="s">
        <v>787</v>
      </c>
      <c r="B17239" t="s">
        <v>20</v>
      </c>
      <c r="C17239" s="7">
        <v>45142</v>
      </c>
      <c r="E17239" s="27">
        <v>560.34</v>
      </c>
      <c r="G17239" s="27" t="str">
        <f>VLOOKUP(C17239,W:Y,3,TRUE)</f>
        <v>August 23</v>
      </c>
      <c r="H17239" s="27">
        <f t="shared" si="269"/>
        <v>17238</v>
      </c>
      <c r="I17239" s="30" t="str">
        <f>IF(G17239='Check Register'!$E$1,H17239,"")</f>
        <v/>
      </c>
    </row>
    <row r="17240" spans="1:9" x14ac:dyDescent="0.3">
      <c r="A17240" t="s">
        <v>1110</v>
      </c>
      <c r="B17240" t="s">
        <v>127</v>
      </c>
      <c r="C17240" s="7">
        <v>45142</v>
      </c>
      <c r="E17240" s="27">
        <v>12424.87</v>
      </c>
      <c r="G17240" s="27" t="str">
        <f>VLOOKUP(C17240,W:Y,3,TRUE)</f>
        <v>August 23</v>
      </c>
      <c r="H17240" s="27">
        <f t="shared" si="269"/>
        <v>17239</v>
      </c>
      <c r="I17240" s="30" t="str">
        <f>IF(G17240='Check Register'!$E$1,H17240,"")</f>
        <v/>
      </c>
    </row>
    <row r="17241" spans="1:9" x14ac:dyDescent="0.3">
      <c r="A17241" t="s">
        <v>1110</v>
      </c>
      <c r="B17241" t="s">
        <v>8</v>
      </c>
      <c r="C17241" s="7">
        <v>45142</v>
      </c>
      <c r="E17241" s="27">
        <v>504.64</v>
      </c>
      <c r="G17241" s="27" t="str">
        <f>VLOOKUP(C17241,W:Y,3,TRUE)</f>
        <v>August 23</v>
      </c>
      <c r="H17241" s="27">
        <f t="shared" si="269"/>
        <v>17240</v>
      </c>
      <c r="I17241" s="30" t="str">
        <f>IF(G17241='Check Register'!$E$1,H17241,"")</f>
        <v/>
      </c>
    </row>
    <row r="17242" spans="1:9" x14ac:dyDescent="0.3">
      <c r="A17242" t="s">
        <v>848</v>
      </c>
      <c r="B17242" t="s">
        <v>8</v>
      </c>
      <c r="C17242" s="7">
        <v>45142</v>
      </c>
      <c r="E17242" s="27">
        <v>1696.46</v>
      </c>
      <c r="G17242" s="27" t="str">
        <f>VLOOKUP(C17242,W:Y,3,TRUE)</f>
        <v>August 23</v>
      </c>
      <c r="H17242" s="27">
        <f t="shared" si="269"/>
        <v>17241</v>
      </c>
      <c r="I17242" s="30" t="str">
        <f>IF(G17242='Check Register'!$E$1,H17242,"")</f>
        <v/>
      </c>
    </row>
    <row r="17243" spans="1:9" x14ac:dyDescent="0.3">
      <c r="A17243" t="s">
        <v>1443</v>
      </c>
      <c r="B17243" t="s">
        <v>22</v>
      </c>
      <c r="C17243" s="7">
        <v>45142</v>
      </c>
      <c r="E17243" s="27">
        <v>96</v>
      </c>
      <c r="G17243" s="27" t="str">
        <f>VLOOKUP(C17243,W:Y,3,TRUE)</f>
        <v>August 23</v>
      </c>
      <c r="H17243" s="27">
        <f t="shared" si="269"/>
        <v>17242</v>
      </c>
      <c r="I17243" s="30" t="str">
        <f>IF(G17243='Check Register'!$E$1,H17243,"")</f>
        <v/>
      </c>
    </row>
    <row r="17244" spans="1:9" x14ac:dyDescent="0.3">
      <c r="A17244" t="s">
        <v>930</v>
      </c>
      <c r="B17244" t="s">
        <v>8</v>
      </c>
      <c r="C17244" s="7">
        <v>45142</v>
      </c>
      <c r="E17244" s="27">
        <v>270.69</v>
      </c>
      <c r="G17244" s="27" t="str">
        <f>VLOOKUP(C17244,W:Y,3,TRUE)</f>
        <v>August 23</v>
      </c>
      <c r="H17244" s="27">
        <f t="shared" si="269"/>
        <v>17243</v>
      </c>
      <c r="I17244" s="30" t="str">
        <f>IF(G17244='Check Register'!$E$1,H17244,"")</f>
        <v/>
      </c>
    </row>
    <row r="17245" spans="1:9" x14ac:dyDescent="0.3">
      <c r="A17245" t="s">
        <v>1111</v>
      </c>
      <c r="B17245" t="s">
        <v>8</v>
      </c>
      <c r="C17245" s="7">
        <v>45142</v>
      </c>
      <c r="E17245" s="27">
        <v>59.66</v>
      </c>
      <c r="G17245" s="27" t="str">
        <f>VLOOKUP(C17245,W:Y,3,TRUE)</f>
        <v>August 23</v>
      </c>
      <c r="H17245" s="27">
        <f t="shared" si="269"/>
        <v>17244</v>
      </c>
      <c r="I17245" s="30" t="str">
        <f>IF(G17245='Check Register'!$E$1,H17245,"")</f>
        <v/>
      </c>
    </row>
    <row r="17246" spans="1:9" x14ac:dyDescent="0.3">
      <c r="A17246" t="s">
        <v>795</v>
      </c>
      <c r="B17246" t="s">
        <v>89</v>
      </c>
      <c r="C17246" s="7">
        <v>45142</v>
      </c>
      <c r="E17246" s="27">
        <v>327.60000000000002</v>
      </c>
      <c r="G17246" s="27" t="str">
        <f>VLOOKUP(C17246,W:Y,3,TRUE)</f>
        <v>August 23</v>
      </c>
      <c r="H17246" s="27">
        <f t="shared" si="269"/>
        <v>17245</v>
      </c>
      <c r="I17246" s="30" t="str">
        <f>IF(G17246='Check Register'!$E$1,H17246,"")</f>
        <v/>
      </c>
    </row>
    <row r="17247" spans="1:9" x14ac:dyDescent="0.3">
      <c r="A17247" t="s">
        <v>875</v>
      </c>
      <c r="B17247" t="s">
        <v>70</v>
      </c>
      <c r="C17247" s="7">
        <v>45142</v>
      </c>
      <c r="E17247" s="27">
        <v>7</v>
      </c>
      <c r="G17247" s="27" t="str">
        <f>VLOOKUP(C17247,W:Y,3,TRUE)</f>
        <v>August 23</v>
      </c>
      <c r="H17247" s="27">
        <f t="shared" si="269"/>
        <v>17246</v>
      </c>
      <c r="I17247" s="30" t="str">
        <f>IF(G17247='Check Register'!$E$1,H17247,"")</f>
        <v/>
      </c>
    </row>
    <row r="17248" spans="1:9" x14ac:dyDescent="0.3">
      <c r="A17248" t="s">
        <v>1234</v>
      </c>
      <c r="B17248" t="s">
        <v>131</v>
      </c>
      <c r="C17248" s="7">
        <v>45142</v>
      </c>
      <c r="E17248" s="27">
        <v>1726.3</v>
      </c>
      <c r="G17248" s="27" t="str">
        <f>VLOOKUP(C17248,W:Y,3,TRUE)</f>
        <v>August 23</v>
      </c>
      <c r="H17248" s="27">
        <f t="shared" si="269"/>
        <v>17247</v>
      </c>
      <c r="I17248" s="30" t="str">
        <f>IF(G17248='Check Register'!$E$1,H17248,"")</f>
        <v/>
      </c>
    </row>
    <row r="17249" spans="1:9" x14ac:dyDescent="0.3">
      <c r="A17249" t="s">
        <v>1234</v>
      </c>
      <c r="B17249" t="s">
        <v>16</v>
      </c>
      <c r="C17249" s="7">
        <v>45142</v>
      </c>
      <c r="E17249" s="27">
        <v>46.37</v>
      </c>
      <c r="G17249" s="27" t="str">
        <f>VLOOKUP(C17249,W:Y,3,TRUE)</f>
        <v>August 23</v>
      </c>
      <c r="H17249" s="27">
        <f t="shared" si="269"/>
        <v>17248</v>
      </c>
      <c r="I17249" s="30" t="str">
        <f>IF(G17249='Check Register'!$E$1,H17249,"")</f>
        <v/>
      </c>
    </row>
    <row r="17250" spans="1:9" x14ac:dyDescent="0.3">
      <c r="A17250" t="s">
        <v>1154</v>
      </c>
      <c r="B17250" t="s">
        <v>8</v>
      </c>
      <c r="C17250" s="7">
        <v>45142</v>
      </c>
      <c r="E17250" s="27">
        <v>55.31</v>
      </c>
      <c r="G17250" s="27" t="str">
        <f>VLOOKUP(C17250,W:Y,3,TRUE)</f>
        <v>August 23</v>
      </c>
      <c r="H17250" s="27">
        <f t="shared" si="269"/>
        <v>17249</v>
      </c>
      <c r="I17250" s="30" t="str">
        <f>IF(G17250='Check Register'!$E$1,H17250,"")</f>
        <v/>
      </c>
    </row>
    <row r="17251" spans="1:9" x14ac:dyDescent="0.3">
      <c r="A17251" t="s">
        <v>1270</v>
      </c>
      <c r="B17251" t="s">
        <v>12</v>
      </c>
      <c r="C17251" s="7">
        <v>45142</v>
      </c>
      <c r="E17251" s="27">
        <v>106.81</v>
      </c>
      <c r="G17251" s="27" t="str">
        <f>VLOOKUP(C17251,W:Y,3,TRUE)</f>
        <v>August 23</v>
      </c>
      <c r="H17251" s="27">
        <f t="shared" si="269"/>
        <v>17250</v>
      </c>
      <c r="I17251" s="30" t="str">
        <f>IF(G17251='Check Register'!$E$1,H17251,"")</f>
        <v/>
      </c>
    </row>
    <row r="17252" spans="1:9" x14ac:dyDescent="0.3">
      <c r="A17252" t="s">
        <v>884</v>
      </c>
      <c r="B17252" t="s">
        <v>8</v>
      </c>
      <c r="C17252" s="7">
        <v>45142</v>
      </c>
      <c r="E17252" s="27">
        <v>863.57</v>
      </c>
      <c r="G17252" s="27" t="str">
        <f>VLOOKUP(C17252,W:Y,3,TRUE)</f>
        <v>August 23</v>
      </c>
      <c r="H17252" s="27">
        <f t="shared" si="269"/>
        <v>17251</v>
      </c>
      <c r="I17252" s="30" t="str">
        <f>IF(G17252='Check Register'!$E$1,H17252,"")</f>
        <v/>
      </c>
    </row>
    <row r="17253" spans="1:9" x14ac:dyDescent="0.3">
      <c r="A17253" t="s">
        <v>1158</v>
      </c>
      <c r="B17253" t="s">
        <v>14</v>
      </c>
      <c r="C17253" s="7">
        <v>45142</v>
      </c>
      <c r="E17253" s="27">
        <v>3600</v>
      </c>
      <c r="G17253" s="27" t="str">
        <f>VLOOKUP(C17253,W:Y,3,TRUE)</f>
        <v>August 23</v>
      </c>
      <c r="H17253" s="27">
        <f t="shared" si="269"/>
        <v>17252</v>
      </c>
      <c r="I17253" s="30" t="str">
        <f>IF(G17253='Check Register'!$E$1,H17253,"")</f>
        <v/>
      </c>
    </row>
    <row r="17254" spans="1:9" x14ac:dyDescent="0.3">
      <c r="A17254" t="s">
        <v>1213</v>
      </c>
      <c r="B17254" t="s">
        <v>208</v>
      </c>
      <c r="C17254" s="7">
        <v>45142</v>
      </c>
      <c r="E17254" s="27">
        <v>162.19</v>
      </c>
      <c r="G17254" s="27" t="str">
        <f>VLOOKUP(C17254,W:Y,3,TRUE)</f>
        <v>August 23</v>
      </c>
      <c r="H17254" s="27">
        <f t="shared" si="269"/>
        <v>17253</v>
      </c>
      <c r="I17254" s="30" t="str">
        <f>IF(G17254='Check Register'!$E$1,H17254,"")</f>
        <v/>
      </c>
    </row>
    <row r="17255" spans="1:9" x14ac:dyDescent="0.3">
      <c r="A17255" t="s">
        <v>1148</v>
      </c>
      <c r="B17255" t="s">
        <v>14</v>
      </c>
      <c r="C17255" s="7">
        <v>45142</v>
      </c>
      <c r="E17255" s="27">
        <v>86.4</v>
      </c>
      <c r="G17255" s="27" t="str">
        <f>VLOOKUP(C17255,W:Y,3,TRUE)</f>
        <v>August 23</v>
      </c>
      <c r="H17255" s="27">
        <f t="shared" si="269"/>
        <v>17254</v>
      </c>
      <c r="I17255" s="30" t="str">
        <f>IF(G17255='Check Register'!$E$1,H17255,"")</f>
        <v/>
      </c>
    </row>
    <row r="17256" spans="1:9" x14ac:dyDescent="0.3">
      <c r="A17256" t="s">
        <v>969</v>
      </c>
      <c r="B17256" t="s">
        <v>28</v>
      </c>
      <c r="C17256" s="7">
        <v>45142</v>
      </c>
      <c r="E17256" s="27">
        <v>41910</v>
      </c>
      <c r="G17256" s="27" t="str">
        <f>VLOOKUP(C17256,W:Y,3,TRUE)</f>
        <v>August 23</v>
      </c>
      <c r="H17256" s="27">
        <f t="shared" si="269"/>
        <v>17255</v>
      </c>
      <c r="I17256" s="30" t="str">
        <f>IF(G17256='Check Register'!$E$1,H17256,"")</f>
        <v/>
      </c>
    </row>
    <row r="17257" spans="1:9" x14ac:dyDescent="0.3">
      <c r="A17257" t="s">
        <v>1170</v>
      </c>
      <c r="B17257" t="s">
        <v>14</v>
      </c>
      <c r="C17257" s="7">
        <v>45142</v>
      </c>
      <c r="E17257" s="27">
        <v>1936.98</v>
      </c>
      <c r="G17257" s="27" t="str">
        <f>VLOOKUP(C17257,W:Y,3,TRUE)</f>
        <v>August 23</v>
      </c>
      <c r="H17257" s="27">
        <f t="shared" si="269"/>
        <v>17256</v>
      </c>
      <c r="I17257" s="30" t="str">
        <f>IF(G17257='Check Register'!$E$1,H17257,"")</f>
        <v/>
      </c>
    </row>
    <row r="17258" spans="1:9" x14ac:dyDescent="0.3">
      <c r="A17258" t="s">
        <v>962</v>
      </c>
      <c r="B17258" t="s">
        <v>47</v>
      </c>
      <c r="C17258" s="7">
        <v>45142</v>
      </c>
      <c r="E17258" s="27">
        <v>1937.01</v>
      </c>
      <c r="G17258" s="27" t="str">
        <f>VLOOKUP(C17258,W:Y,3,TRUE)</f>
        <v>August 23</v>
      </c>
      <c r="H17258" s="27">
        <f t="shared" si="269"/>
        <v>17257</v>
      </c>
      <c r="I17258" s="30" t="str">
        <f>IF(G17258='Check Register'!$E$1,H17258,"")</f>
        <v/>
      </c>
    </row>
    <row r="17259" spans="1:9" x14ac:dyDescent="0.3">
      <c r="A17259" t="s">
        <v>803</v>
      </c>
      <c r="B17259" t="s">
        <v>73</v>
      </c>
      <c r="C17259" s="7">
        <v>45142</v>
      </c>
      <c r="E17259" s="27">
        <v>26942.44</v>
      </c>
      <c r="G17259" s="27" t="str">
        <f>VLOOKUP(C17259,W:Y,3,TRUE)</f>
        <v>August 23</v>
      </c>
      <c r="H17259" s="27">
        <f t="shared" si="269"/>
        <v>17258</v>
      </c>
      <c r="I17259" s="30" t="str">
        <f>IF(G17259='Check Register'!$E$1,H17259,"")</f>
        <v/>
      </c>
    </row>
    <row r="17260" spans="1:9" x14ac:dyDescent="0.3">
      <c r="A17260" t="s">
        <v>1198</v>
      </c>
      <c r="B17260" t="s">
        <v>171</v>
      </c>
      <c r="C17260" s="7">
        <v>45142</v>
      </c>
      <c r="E17260" s="27">
        <v>15247.09</v>
      </c>
      <c r="G17260" s="27" t="str">
        <f>VLOOKUP(C17260,W:Y,3,TRUE)</f>
        <v>August 23</v>
      </c>
      <c r="H17260" s="27">
        <f t="shared" si="269"/>
        <v>17259</v>
      </c>
      <c r="I17260" s="30" t="str">
        <f>IF(G17260='Check Register'!$E$1,H17260,"")</f>
        <v/>
      </c>
    </row>
    <row r="17261" spans="1:9" x14ac:dyDescent="0.3">
      <c r="A17261" t="s">
        <v>1131</v>
      </c>
      <c r="B17261" t="s">
        <v>169</v>
      </c>
      <c r="C17261" s="7">
        <v>45142</v>
      </c>
      <c r="E17261" s="27">
        <v>96</v>
      </c>
      <c r="G17261" s="27" t="str">
        <f>VLOOKUP(C17261,W:Y,3,TRUE)</f>
        <v>August 23</v>
      </c>
      <c r="H17261" s="27">
        <f t="shared" si="269"/>
        <v>17260</v>
      </c>
      <c r="I17261" s="30" t="str">
        <f>IF(G17261='Check Register'!$E$1,H17261,"")</f>
        <v/>
      </c>
    </row>
    <row r="17262" spans="1:9" x14ac:dyDescent="0.3">
      <c r="A17262" t="s">
        <v>949</v>
      </c>
      <c r="B17262" t="s">
        <v>214</v>
      </c>
      <c r="C17262" s="7">
        <v>45142</v>
      </c>
      <c r="E17262" s="27">
        <v>70453.039999999994</v>
      </c>
      <c r="G17262" s="27" t="str">
        <f>VLOOKUP(C17262,W:Y,3,TRUE)</f>
        <v>August 23</v>
      </c>
      <c r="H17262" s="27">
        <f t="shared" si="269"/>
        <v>17261</v>
      </c>
      <c r="I17262" s="30" t="str">
        <f>IF(G17262='Check Register'!$E$1,H17262,"")</f>
        <v/>
      </c>
    </row>
    <row r="17263" spans="1:9" x14ac:dyDescent="0.3">
      <c r="A17263" t="s">
        <v>949</v>
      </c>
      <c r="B17263" t="s">
        <v>31</v>
      </c>
      <c r="C17263" s="7">
        <v>45142</v>
      </c>
      <c r="E17263" s="27">
        <v>835.63</v>
      </c>
      <c r="G17263" s="27" t="str">
        <f>VLOOKUP(C17263,W:Y,3,TRUE)</f>
        <v>August 23</v>
      </c>
      <c r="H17263" s="27">
        <f t="shared" si="269"/>
        <v>17262</v>
      </c>
      <c r="I17263" s="30" t="str">
        <f>IF(G17263='Check Register'!$E$1,H17263,"")</f>
        <v/>
      </c>
    </row>
    <row r="17264" spans="1:9" x14ac:dyDescent="0.3">
      <c r="A17264" t="s">
        <v>809</v>
      </c>
      <c r="B17264" t="s">
        <v>89</v>
      </c>
      <c r="C17264" s="7">
        <v>45149</v>
      </c>
      <c r="E17264" s="27">
        <v>311</v>
      </c>
      <c r="G17264" s="27" t="str">
        <f>VLOOKUP(C17264,W:Y,3,TRUE)</f>
        <v>August 23</v>
      </c>
      <c r="H17264" s="27">
        <f t="shared" si="269"/>
        <v>17263</v>
      </c>
      <c r="I17264" s="30" t="str">
        <f>IF(G17264='Check Register'!$E$1,H17264,"")</f>
        <v/>
      </c>
    </row>
    <row r="17265" spans="1:9" x14ac:dyDescent="0.3">
      <c r="A17265" t="s">
        <v>809</v>
      </c>
      <c r="B17265" t="s">
        <v>43</v>
      </c>
      <c r="C17265" s="7">
        <v>45149</v>
      </c>
      <c r="E17265" s="27">
        <v>9933.68</v>
      </c>
      <c r="G17265" s="27" t="str">
        <f>VLOOKUP(C17265,W:Y,3,TRUE)</f>
        <v>August 23</v>
      </c>
      <c r="H17265" s="27">
        <f t="shared" si="269"/>
        <v>17264</v>
      </c>
      <c r="I17265" s="30" t="str">
        <f>IF(G17265='Check Register'!$E$1,H17265,"")</f>
        <v/>
      </c>
    </row>
    <row r="17266" spans="1:9" x14ac:dyDescent="0.3">
      <c r="A17266" t="s">
        <v>812</v>
      </c>
      <c r="B17266" t="s">
        <v>8</v>
      </c>
      <c r="C17266" s="7">
        <v>45149</v>
      </c>
      <c r="E17266" s="27">
        <v>1274.4000000000001</v>
      </c>
      <c r="G17266" s="27" t="str">
        <f>VLOOKUP(C17266,W:Y,3,TRUE)</f>
        <v>August 23</v>
      </c>
      <c r="H17266" s="27">
        <f t="shared" si="269"/>
        <v>17265</v>
      </c>
      <c r="I17266" s="30" t="str">
        <f>IF(G17266='Check Register'!$E$1,H17266,"")</f>
        <v/>
      </c>
    </row>
    <row r="17267" spans="1:9" x14ac:dyDescent="0.3">
      <c r="A17267" t="s">
        <v>1001</v>
      </c>
      <c r="B17267" t="s">
        <v>14</v>
      </c>
      <c r="C17267" s="7">
        <v>45149</v>
      </c>
      <c r="E17267" s="27">
        <v>28000</v>
      </c>
      <c r="G17267" s="27" t="str">
        <f>VLOOKUP(C17267,W:Y,3,TRUE)</f>
        <v>August 23</v>
      </c>
      <c r="H17267" s="27">
        <f t="shared" si="269"/>
        <v>17266</v>
      </c>
      <c r="I17267" s="30" t="str">
        <f>IF(G17267='Check Register'!$E$1,H17267,"")</f>
        <v/>
      </c>
    </row>
    <row r="17268" spans="1:9" x14ac:dyDescent="0.3">
      <c r="A17268" t="s">
        <v>782</v>
      </c>
      <c r="B17268" t="s">
        <v>18</v>
      </c>
      <c r="C17268" s="7">
        <v>45149</v>
      </c>
      <c r="E17268" s="27">
        <v>6016.37</v>
      </c>
      <c r="G17268" s="27" t="str">
        <f>VLOOKUP(C17268,W:Y,3,TRUE)</f>
        <v>August 23</v>
      </c>
      <c r="H17268" s="27">
        <f t="shared" si="269"/>
        <v>17267</v>
      </c>
      <c r="I17268" s="30" t="str">
        <f>IF(G17268='Check Register'!$E$1,H17268,"")</f>
        <v/>
      </c>
    </row>
    <row r="17269" spans="1:9" x14ac:dyDescent="0.3">
      <c r="A17269" t="s">
        <v>784</v>
      </c>
      <c r="B17269" t="s">
        <v>20</v>
      </c>
      <c r="C17269" s="7">
        <v>45149</v>
      </c>
      <c r="E17269" s="27">
        <v>2865.33</v>
      </c>
      <c r="G17269" s="27" t="str">
        <f>VLOOKUP(C17269,W:Y,3,TRUE)</f>
        <v>August 23</v>
      </c>
      <c r="H17269" s="27">
        <f t="shared" si="269"/>
        <v>17268</v>
      </c>
      <c r="I17269" s="30" t="str">
        <f>IF(G17269='Check Register'!$E$1,H17269,"")</f>
        <v/>
      </c>
    </row>
    <row r="17270" spans="1:9" x14ac:dyDescent="0.3">
      <c r="A17270" t="s">
        <v>1095</v>
      </c>
      <c r="B17270" t="s">
        <v>100</v>
      </c>
      <c r="C17270" s="7">
        <v>45149</v>
      </c>
      <c r="E17270" s="27">
        <v>898</v>
      </c>
      <c r="G17270" s="27" t="str">
        <f>VLOOKUP(C17270,W:Y,3,TRUE)</f>
        <v>August 23</v>
      </c>
      <c r="H17270" s="27">
        <f t="shared" si="269"/>
        <v>17269</v>
      </c>
      <c r="I17270" s="30" t="str">
        <f>IF(G17270='Check Register'!$E$1,H17270,"")</f>
        <v/>
      </c>
    </row>
    <row r="17271" spans="1:9" x14ac:dyDescent="0.3">
      <c r="A17271" t="s">
        <v>1143</v>
      </c>
      <c r="B17271" t="s">
        <v>100</v>
      </c>
      <c r="C17271" s="7">
        <v>45149</v>
      </c>
      <c r="E17271" s="27">
        <v>1500</v>
      </c>
      <c r="G17271" s="27" t="str">
        <f>VLOOKUP(C17271,W:Y,3,TRUE)</f>
        <v>August 23</v>
      </c>
      <c r="H17271" s="27">
        <f t="shared" si="269"/>
        <v>17270</v>
      </c>
      <c r="I17271" s="30" t="str">
        <f>IF(G17271='Check Register'!$E$1,H17271,"")</f>
        <v/>
      </c>
    </row>
    <row r="17272" spans="1:9" x14ac:dyDescent="0.3">
      <c r="A17272" t="s">
        <v>1169</v>
      </c>
      <c r="B17272" t="s">
        <v>45</v>
      </c>
      <c r="C17272" s="7">
        <v>45149</v>
      </c>
      <c r="E17272" s="27">
        <v>280.14999999999998</v>
      </c>
      <c r="G17272" s="27" t="str">
        <f>VLOOKUP(C17272,W:Y,3,TRUE)</f>
        <v>August 23</v>
      </c>
      <c r="H17272" s="27">
        <f t="shared" si="269"/>
        <v>17271</v>
      </c>
      <c r="I17272" s="30" t="str">
        <f>IF(G17272='Check Register'!$E$1,H17272,"")</f>
        <v/>
      </c>
    </row>
    <row r="17273" spans="1:9" x14ac:dyDescent="0.3">
      <c r="A17273" t="s">
        <v>957</v>
      </c>
      <c r="B17273" t="s">
        <v>22</v>
      </c>
      <c r="C17273" s="7">
        <v>45149</v>
      </c>
      <c r="E17273" s="27">
        <v>9801.67</v>
      </c>
      <c r="G17273" s="27" t="str">
        <f>VLOOKUP(C17273,W:Y,3,TRUE)</f>
        <v>August 23</v>
      </c>
      <c r="H17273" s="27">
        <f t="shared" si="269"/>
        <v>17272</v>
      </c>
      <c r="I17273" s="30" t="str">
        <f>IF(G17273='Check Register'!$E$1,H17273,"")</f>
        <v/>
      </c>
    </row>
    <row r="17274" spans="1:9" x14ac:dyDescent="0.3">
      <c r="A17274" t="s">
        <v>1096</v>
      </c>
      <c r="B17274" t="s">
        <v>70</v>
      </c>
      <c r="C17274" s="7">
        <v>45149</v>
      </c>
      <c r="E17274" s="27">
        <v>25</v>
      </c>
      <c r="G17274" s="27" t="str">
        <f>VLOOKUP(C17274,W:Y,3,TRUE)</f>
        <v>August 23</v>
      </c>
      <c r="H17274" s="27">
        <f t="shared" si="269"/>
        <v>17273</v>
      </c>
      <c r="I17274" s="30" t="str">
        <f>IF(G17274='Check Register'!$E$1,H17274,"")</f>
        <v/>
      </c>
    </row>
    <row r="17275" spans="1:9" x14ac:dyDescent="0.3">
      <c r="A17275" t="s">
        <v>821</v>
      </c>
      <c r="B17275" t="s">
        <v>33</v>
      </c>
      <c r="C17275" s="7">
        <v>45149</v>
      </c>
      <c r="E17275" s="27">
        <v>134</v>
      </c>
      <c r="G17275" s="27" t="str">
        <f>VLOOKUP(C17275,W:Y,3,TRUE)</f>
        <v>August 23</v>
      </c>
      <c r="H17275" s="27">
        <f t="shared" si="269"/>
        <v>17274</v>
      </c>
      <c r="I17275" s="30" t="str">
        <f>IF(G17275='Check Register'!$E$1,H17275,"")</f>
        <v/>
      </c>
    </row>
    <row r="17276" spans="1:9" x14ac:dyDescent="0.3">
      <c r="A17276" t="s">
        <v>848</v>
      </c>
      <c r="B17276" t="s">
        <v>8</v>
      </c>
      <c r="C17276" s="7">
        <v>45149</v>
      </c>
      <c r="E17276" s="27">
        <v>480.91</v>
      </c>
      <c r="G17276" s="27" t="str">
        <f>VLOOKUP(C17276,W:Y,3,TRUE)</f>
        <v>August 23</v>
      </c>
      <c r="H17276" s="27">
        <f t="shared" si="269"/>
        <v>17275</v>
      </c>
      <c r="I17276" s="30" t="str">
        <f>IF(G17276='Check Register'!$E$1,H17276,"")</f>
        <v/>
      </c>
    </row>
    <row r="17277" spans="1:9" x14ac:dyDescent="0.3">
      <c r="A17277" t="s">
        <v>967</v>
      </c>
      <c r="B17277" t="s">
        <v>14</v>
      </c>
      <c r="C17277" s="7">
        <v>45149</v>
      </c>
      <c r="E17277" s="27">
        <v>2041.66</v>
      </c>
      <c r="G17277" s="27" t="str">
        <f>VLOOKUP(C17277,W:Y,3,TRUE)</f>
        <v>August 23</v>
      </c>
      <c r="H17277" s="27">
        <f t="shared" si="269"/>
        <v>17276</v>
      </c>
      <c r="I17277" s="30" t="str">
        <f>IF(G17277='Check Register'!$E$1,H17277,"")</f>
        <v/>
      </c>
    </row>
    <row r="17278" spans="1:9" x14ac:dyDescent="0.3">
      <c r="A17278" t="s">
        <v>988</v>
      </c>
      <c r="B17278" t="s">
        <v>100</v>
      </c>
      <c r="C17278" s="7">
        <v>45149</v>
      </c>
      <c r="E17278" s="27">
        <v>2242.2800000000002</v>
      </c>
      <c r="G17278" s="27" t="str">
        <f>VLOOKUP(C17278,W:Y,3,TRUE)</f>
        <v>August 23</v>
      </c>
      <c r="H17278" s="27">
        <f t="shared" si="269"/>
        <v>17277</v>
      </c>
      <c r="I17278" s="30" t="str">
        <f>IF(G17278='Check Register'!$E$1,H17278,"")</f>
        <v/>
      </c>
    </row>
    <row r="17279" spans="1:9" x14ac:dyDescent="0.3">
      <c r="A17279" t="s">
        <v>852</v>
      </c>
      <c r="B17279" t="s">
        <v>28</v>
      </c>
      <c r="C17279" s="7">
        <v>45149</v>
      </c>
      <c r="E17279" s="27">
        <v>9609.24</v>
      </c>
      <c r="G17279" s="27" t="str">
        <f>VLOOKUP(C17279,W:Y,3,TRUE)</f>
        <v>August 23</v>
      </c>
      <c r="H17279" s="27">
        <f t="shared" si="269"/>
        <v>17278</v>
      </c>
      <c r="I17279" s="30" t="str">
        <f>IF(G17279='Check Register'!$E$1,H17279,"")</f>
        <v/>
      </c>
    </row>
    <row r="17280" spans="1:9" x14ac:dyDescent="0.3">
      <c r="A17280" t="s">
        <v>852</v>
      </c>
      <c r="B17280" t="s">
        <v>14</v>
      </c>
      <c r="C17280" s="7">
        <v>45149</v>
      </c>
      <c r="E17280" s="27">
        <v>15862.09</v>
      </c>
      <c r="G17280" s="27" t="str">
        <f>VLOOKUP(C17280,W:Y,3,TRUE)</f>
        <v>August 23</v>
      </c>
      <c r="H17280" s="27">
        <f t="shared" si="269"/>
        <v>17279</v>
      </c>
      <c r="I17280" s="30" t="str">
        <f>IF(G17280='Check Register'!$E$1,H17280,"")</f>
        <v/>
      </c>
    </row>
    <row r="17281" spans="1:9" x14ac:dyDescent="0.3">
      <c r="A17281" t="s">
        <v>798</v>
      </c>
      <c r="B17281" t="s">
        <v>22</v>
      </c>
      <c r="C17281" s="7">
        <v>45149</v>
      </c>
      <c r="E17281" s="27">
        <v>170</v>
      </c>
      <c r="G17281" s="27" t="str">
        <f>VLOOKUP(C17281,W:Y,3,TRUE)</f>
        <v>August 23</v>
      </c>
      <c r="H17281" s="27">
        <f t="shared" si="269"/>
        <v>17280</v>
      </c>
      <c r="I17281" s="30" t="str">
        <f>IF(G17281='Check Register'!$E$1,H17281,"")</f>
        <v/>
      </c>
    </row>
    <row r="17282" spans="1:9" x14ac:dyDescent="0.3">
      <c r="A17282" t="s">
        <v>946</v>
      </c>
      <c r="B17282" t="s">
        <v>100</v>
      </c>
      <c r="C17282" s="7">
        <v>45149</v>
      </c>
      <c r="E17282" s="27">
        <v>989.75</v>
      </c>
      <c r="G17282" s="27" t="str">
        <f>VLOOKUP(C17282,W:Y,3,TRUE)</f>
        <v>August 23</v>
      </c>
      <c r="H17282" s="27">
        <f t="shared" si="269"/>
        <v>17281</v>
      </c>
      <c r="I17282" s="30" t="str">
        <f>IF(G17282='Check Register'!$E$1,H17282,"")</f>
        <v/>
      </c>
    </row>
    <row r="17283" spans="1:9" x14ac:dyDescent="0.3">
      <c r="A17283" t="s">
        <v>1423</v>
      </c>
      <c r="B17283" t="s">
        <v>8</v>
      </c>
      <c r="C17283" s="7">
        <v>45149</v>
      </c>
      <c r="E17283" s="27">
        <v>1619.89</v>
      </c>
      <c r="G17283" s="27" t="str">
        <f>VLOOKUP(C17283,W:Y,3,TRUE)</f>
        <v>August 23</v>
      </c>
      <c r="H17283" s="27">
        <f t="shared" ref="H17283:H17346" si="270">1+H17282</f>
        <v>17282</v>
      </c>
      <c r="I17283" s="30" t="str">
        <f>IF(G17283='Check Register'!$E$1,H17283,"")</f>
        <v/>
      </c>
    </row>
    <row r="17284" spans="1:9" x14ac:dyDescent="0.3">
      <c r="A17284" t="s">
        <v>655</v>
      </c>
      <c r="B17284" t="s">
        <v>6</v>
      </c>
      <c r="C17284" s="7">
        <v>45149</v>
      </c>
      <c r="E17284" s="27">
        <v>152090.16</v>
      </c>
      <c r="G17284" s="27" t="str">
        <f>VLOOKUP(C17284,W:Y,3,TRUE)</f>
        <v>August 23</v>
      </c>
      <c r="H17284" s="27">
        <f t="shared" si="270"/>
        <v>17283</v>
      </c>
      <c r="I17284" s="30" t="str">
        <f>IF(G17284='Check Register'!$E$1,H17284,"")</f>
        <v/>
      </c>
    </row>
    <row r="17285" spans="1:9" x14ac:dyDescent="0.3">
      <c r="A17285" t="s">
        <v>1270</v>
      </c>
      <c r="B17285" t="s">
        <v>12</v>
      </c>
      <c r="C17285" s="7">
        <v>45149</v>
      </c>
      <c r="E17285" s="27">
        <v>134.74</v>
      </c>
      <c r="G17285" s="27" t="str">
        <f>VLOOKUP(C17285,W:Y,3,TRUE)</f>
        <v>August 23</v>
      </c>
      <c r="H17285" s="27">
        <f t="shared" si="270"/>
        <v>17284</v>
      </c>
      <c r="I17285" s="30" t="str">
        <f>IF(G17285='Check Register'!$E$1,H17285,"")</f>
        <v/>
      </c>
    </row>
    <row r="17286" spans="1:9" x14ac:dyDescent="0.3">
      <c r="A17286" t="s">
        <v>884</v>
      </c>
      <c r="B17286" t="s">
        <v>8</v>
      </c>
      <c r="C17286" s="7">
        <v>45149</v>
      </c>
      <c r="E17286" s="27">
        <v>794.53</v>
      </c>
      <c r="G17286" s="27" t="str">
        <f>VLOOKUP(C17286,W:Y,3,TRUE)</f>
        <v>August 23</v>
      </c>
      <c r="H17286" s="27">
        <f t="shared" si="270"/>
        <v>17285</v>
      </c>
      <c r="I17286" s="30" t="str">
        <f>IF(G17286='Check Register'!$E$1,H17286,"")</f>
        <v/>
      </c>
    </row>
    <row r="17287" spans="1:9" x14ac:dyDescent="0.3">
      <c r="A17287" t="s">
        <v>1134</v>
      </c>
      <c r="B17287" t="s">
        <v>14</v>
      </c>
      <c r="C17287" s="7">
        <v>45149</v>
      </c>
      <c r="E17287" s="27">
        <v>150</v>
      </c>
      <c r="G17287" s="27" t="str">
        <f>VLOOKUP(C17287,W:Y,3,TRUE)</f>
        <v>August 23</v>
      </c>
      <c r="H17287" s="27">
        <f t="shared" si="270"/>
        <v>17286</v>
      </c>
      <c r="I17287" s="30" t="str">
        <f>IF(G17287='Check Register'!$E$1,H17287,"")</f>
        <v/>
      </c>
    </row>
    <row r="17288" spans="1:9" x14ac:dyDescent="0.3">
      <c r="A17288" t="s">
        <v>829</v>
      </c>
      <c r="B17288" t="s">
        <v>22</v>
      </c>
      <c r="C17288" s="7">
        <v>45149</v>
      </c>
      <c r="E17288" s="27">
        <v>182.84</v>
      </c>
      <c r="G17288" s="27" t="str">
        <f>VLOOKUP(C17288,W:Y,3,TRUE)</f>
        <v>August 23</v>
      </c>
      <c r="H17288" s="27">
        <f t="shared" si="270"/>
        <v>17287</v>
      </c>
      <c r="I17288" s="30" t="str">
        <f>IF(G17288='Check Register'!$E$1,H17288,"")</f>
        <v/>
      </c>
    </row>
    <row r="17289" spans="1:9" x14ac:dyDescent="0.3">
      <c r="A17289" t="s">
        <v>802</v>
      </c>
      <c r="B17289" t="s">
        <v>14</v>
      </c>
      <c r="C17289" s="7">
        <v>45149</v>
      </c>
      <c r="E17289" s="27">
        <v>465</v>
      </c>
      <c r="G17289" s="27" t="str">
        <f>VLOOKUP(C17289,W:Y,3,TRUE)</f>
        <v>August 23</v>
      </c>
      <c r="H17289" s="27">
        <f t="shared" si="270"/>
        <v>17288</v>
      </c>
      <c r="I17289" s="30" t="str">
        <f>IF(G17289='Check Register'!$E$1,H17289,"")</f>
        <v/>
      </c>
    </row>
    <row r="17290" spans="1:9" x14ac:dyDescent="0.3">
      <c r="A17290" t="s">
        <v>1148</v>
      </c>
      <c r="B17290" t="s">
        <v>14</v>
      </c>
      <c r="C17290" s="7">
        <v>45149</v>
      </c>
      <c r="E17290" s="27">
        <v>1987.65</v>
      </c>
      <c r="G17290" s="27" t="str">
        <f>VLOOKUP(C17290,W:Y,3,TRUE)</f>
        <v>August 23</v>
      </c>
      <c r="H17290" s="27">
        <f t="shared" si="270"/>
        <v>17289</v>
      </c>
      <c r="I17290" s="30" t="str">
        <f>IF(G17290='Check Register'!$E$1,H17290,"")</f>
        <v/>
      </c>
    </row>
    <row r="17291" spans="1:9" x14ac:dyDescent="0.3">
      <c r="A17291" t="s">
        <v>1170</v>
      </c>
      <c r="B17291" t="s">
        <v>14</v>
      </c>
      <c r="C17291" s="7">
        <v>45149</v>
      </c>
      <c r="E17291" s="27">
        <v>982.26</v>
      </c>
      <c r="G17291" s="27" t="str">
        <f>VLOOKUP(C17291,W:Y,3,TRUE)</f>
        <v>August 23</v>
      </c>
      <c r="H17291" s="27">
        <f t="shared" si="270"/>
        <v>17290</v>
      </c>
      <c r="I17291" s="30" t="str">
        <f>IF(G17291='Check Register'!$E$1,H17291,"")</f>
        <v/>
      </c>
    </row>
    <row r="17292" spans="1:9" x14ac:dyDescent="0.3">
      <c r="A17292" t="s">
        <v>1135</v>
      </c>
      <c r="B17292" t="s">
        <v>106</v>
      </c>
      <c r="C17292" s="7">
        <v>45149</v>
      </c>
      <c r="E17292" s="27">
        <v>1120</v>
      </c>
      <c r="G17292" s="27" t="str">
        <f>VLOOKUP(C17292,W:Y,3,TRUE)</f>
        <v>August 23</v>
      </c>
      <c r="H17292" s="27">
        <f t="shared" si="270"/>
        <v>17291</v>
      </c>
      <c r="I17292" s="30" t="str">
        <f>IF(G17292='Check Register'!$E$1,H17292,"")</f>
        <v/>
      </c>
    </row>
    <row r="17293" spans="1:9" x14ac:dyDescent="0.3">
      <c r="A17293" t="s">
        <v>1103</v>
      </c>
      <c r="B17293" t="s">
        <v>169</v>
      </c>
      <c r="C17293" s="7">
        <v>45149</v>
      </c>
      <c r="E17293" s="27">
        <v>-71448.55</v>
      </c>
      <c r="G17293" s="27" t="str">
        <f>VLOOKUP(C17293,W:Y,3,TRUE)</f>
        <v>August 23</v>
      </c>
      <c r="H17293" s="27">
        <f t="shared" si="270"/>
        <v>17292</v>
      </c>
      <c r="I17293" s="30" t="str">
        <f>IF(G17293='Check Register'!$E$1,H17293,"")</f>
        <v/>
      </c>
    </row>
    <row r="17294" spans="1:9" x14ac:dyDescent="0.3">
      <c r="A17294" t="s">
        <v>1103</v>
      </c>
      <c r="B17294" t="s">
        <v>210</v>
      </c>
      <c r="C17294" s="7">
        <v>45149</v>
      </c>
      <c r="E17294" s="27">
        <v>8421.99</v>
      </c>
      <c r="G17294" s="27" t="str">
        <f>VLOOKUP(C17294,W:Y,3,TRUE)</f>
        <v>August 23</v>
      </c>
      <c r="H17294" s="27">
        <f t="shared" si="270"/>
        <v>17293</v>
      </c>
      <c r="I17294" s="30" t="str">
        <f>IF(G17294='Check Register'!$E$1,H17294,"")</f>
        <v/>
      </c>
    </row>
    <row r="17295" spans="1:9" x14ac:dyDescent="0.3">
      <c r="A17295" t="s">
        <v>1103</v>
      </c>
      <c r="B17295" t="s">
        <v>102</v>
      </c>
      <c r="C17295" s="7">
        <v>45149</v>
      </c>
      <c r="E17295" s="27">
        <v>808724.17</v>
      </c>
      <c r="G17295" s="27" t="str">
        <f>VLOOKUP(C17295,W:Y,3,TRUE)</f>
        <v>August 23</v>
      </c>
      <c r="H17295" s="27">
        <f t="shared" si="270"/>
        <v>17294</v>
      </c>
      <c r="I17295" s="30" t="str">
        <f>IF(G17295='Check Register'!$E$1,H17295,"")</f>
        <v/>
      </c>
    </row>
    <row r="17296" spans="1:9" x14ac:dyDescent="0.3">
      <c r="A17296" t="s">
        <v>835</v>
      </c>
      <c r="B17296" t="s">
        <v>18</v>
      </c>
      <c r="C17296" s="7">
        <v>45149</v>
      </c>
      <c r="E17296" s="27">
        <v>291.89999999999998</v>
      </c>
      <c r="G17296" s="27" t="str">
        <f>VLOOKUP(C17296,W:Y,3,TRUE)</f>
        <v>August 23</v>
      </c>
      <c r="H17296" s="27">
        <f t="shared" si="270"/>
        <v>17295</v>
      </c>
      <c r="I17296" s="30" t="str">
        <f>IF(G17296='Check Register'!$E$1,H17296,"")</f>
        <v/>
      </c>
    </row>
    <row r="17297" spans="1:9" x14ac:dyDescent="0.3">
      <c r="A17297" t="s">
        <v>97</v>
      </c>
      <c r="B17297" t="s">
        <v>6</v>
      </c>
      <c r="C17297" s="7">
        <v>45153</v>
      </c>
      <c r="E17297" s="27">
        <v>134936.66</v>
      </c>
      <c r="G17297" s="27" t="str">
        <f>VLOOKUP(C17297,W:Y,3,TRUE)</f>
        <v>August 23</v>
      </c>
      <c r="H17297" s="27">
        <f t="shared" si="270"/>
        <v>17296</v>
      </c>
      <c r="I17297" s="30" t="str">
        <f>IF(G17297='Check Register'!$E$1,H17297,"")</f>
        <v/>
      </c>
    </row>
    <row r="17298" spans="1:9" x14ac:dyDescent="0.3">
      <c r="A17298" t="s">
        <v>1256</v>
      </c>
      <c r="B17298" t="s">
        <v>18</v>
      </c>
      <c r="C17298" s="7">
        <v>45156</v>
      </c>
      <c r="E17298" s="27">
        <v>2400.46</v>
      </c>
      <c r="G17298" s="27" t="str">
        <f>VLOOKUP(C17298,W:Y,3,TRUE)</f>
        <v>August 23</v>
      </c>
      <c r="H17298" s="27">
        <f t="shared" si="270"/>
        <v>17297</v>
      </c>
      <c r="I17298" s="30" t="str">
        <f>IF(G17298='Check Register'!$E$1,H17298,"")</f>
        <v/>
      </c>
    </row>
    <row r="17299" spans="1:9" x14ac:dyDescent="0.3">
      <c r="A17299" t="s">
        <v>1349</v>
      </c>
      <c r="B17299" t="s">
        <v>131</v>
      </c>
      <c r="C17299" s="7">
        <v>45156</v>
      </c>
      <c r="E17299" s="27">
        <v>230.6</v>
      </c>
      <c r="G17299" s="27" t="str">
        <f>VLOOKUP(C17299,W:Y,3,TRUE)</f>
        <v>August 23</v>
      </c>
      <c r="H17299" s="27">
        <f t="shared" si="270"/>
        <v>17298</v>
      </c>
      <c r="I17299" s="30" t="str">
        <f>IF(G17299='Check Register'!$E$1,H17299,"")</f>
        <v/>
      </c>
    </row>
    <row r="17300" spans="1:9" x14ac:dyDescent="0.3">
      <c r="A17300" t="s">
        <v>1349</v>
      </c>
      <c r="B17300" t="s">
        <v>16</v>
      </c>
      <c r="C17300" s="7">
        <v>45156</v>
      </c>
      <c r="E17300" s="27">
        <v>17.03</v>
      </c>
      <c r="G17300" s="27" t="str">
        <f>VLOOKUP(C17300,W:Y,3,TRUE)</f>
        <v>August 23</v>
      </c>
      <c r="H17300" s="27">
        <f t="shared" si="270"/>
        <v>17299</v>
      </c>
      <c r="I17300" s="30" t="str">
        <f>IF(G17300='Check Register'!$E$1,H17300,"")</f>
        <v/>
      </c>
    </row>
    <row r="17301" spans="1:9" x14ac:dyDescent="0.3">
      <c r="A17301" t="s">
        <v>810</v>
      </c>
      <c r="B17301" t="s">
        <v>8</v>
      </c>
      <c r="C17301" s="7">
        <v>45156</v>
      </c>
      <c r="E17301" s="27">
        <v>54.95</v>
      </c>
      <c r="G17301" s="27" t="str">
        <f>VLOOKUP(C17301,W:Y,3,TRUE)</f>
        <v>August 23</v>
      </c>
      <c r="H17301" s="27">
        <f t="shared" si="270"/>
        <v>17300</v>
      </c>
      <c r="I17301" s="30" t="str">
        <f>IF(G17301='Check Register'!$E$1,H17301,"")</f>
        <v/>
      </c>
    </row>
    <row r="17302" spans="1:9" x14ac:dyDescent="0.3">
      <c r="A17302" t="s">
        <v>837</v>
      </c>
      <c r="B17302" t="s">
        <v>20</v>
      </c>
      <c r="C17302" s="7">
        <v>45156</v>
      </c>
      <c r="E17302" s="27">
        <v>79.36</v>
      </c>
      <c r="G17302" s="27" t="str">
        <f>VLOOKUP(C17302,W:Y,3,TRUE)</f>
        <v>August 23</v>
      </c>
      <c r="H17302" s="27">
        <f t="shared" si="270"/>
        <v>17301</v>
      </c>
      <c r="I17302" s="30" t="str">
        <f>IF(G17302='Check Register'!$E$1,H17302,"")</f>
        <v/>
      </c>
    </row>
    <row r="17303" spans="1:9" x14ac:dyDescent="0.3">
      <c r="A17303" t="s">
        <v>1000</v>
      </c>
      <c r="B17303" t="s">
        <v>8</v>
      </c>
      <c r="C17303" s="7">
        <v>45156</v>
      </c>
      <c r="E17303" s="27">
        <v>1880.18</v>
      </c>
      <c r="G17303" s="27" t="str">
        <f>VLOOKUP(C17303,W:Y,3,TRUE)</f>
        <v>August 23</v>
      </c>
      <c r="H17303" s="27">
        <f t="shared" si="270"/>
        <v>17302</v>
      </c>
      <c r="I17303" s="30" t="str">
        <f>IF(G17303='Check Register'!$E$1,H17303,"")</f>
        <v/>
      </c>
    </row>
    <row r="17304" spans="1:9" x14ac:dyDescent="0.3">
      <c r="A17304" t="s">
        <v>812</v>
      </c>
      <c r="B17304" t="s">
        <v>8</v>
      </c>
      <c r="C17304" s="7">
        <v>45156</v>
      </c>
      <c r="E17304" s="27">
        <v>3636.94</v>
      </c>
      <c r="G17304" s="27" t="str">
        <f>VLOOKUP(C17304,W:Y,3,TRUE)</f>
        <v>August 23</v>
      </c>
      <c r="H17304" s="27">
        <f t="shared" si="270"/>
        <v>17303</v>
      </c>
      <c r="I17304" s="30" t="str">
        <f>IF(G17304='Check Register'!$E$1,H17304,"")</f>
        <v/>
      </c>
    </row>
    <row r="17305" spans="1:9" x14ac:dyDescent="0.3">
      <c r="A17305" t="s">
        <v>813</v>
      </c>
      <c r="B17305" t="s">
        <v>115</v>
      </c>
      <c r="C17305" s="7">
        <v>45156</v>
      </c>
      <c r="E17305" s="27">
        <v>570</v>
      </c>
      <c r="G17305" s="27" t="str">
        <f>VLOOKUP(C17305,W:Y,3,TRUE)</f>
        <v>August 23</v>
      </c>
      <c r="H17305" s="27">
        <f t="shared" si="270"/>
        <v>17304</v>
      </c>
      <c r="I17305" s="30" t="str">
        <f>IF(G17305='Check Register'!$E$1,H17305,"")</f>
        <v/>
      </c>
    </row>
    <row r="17306" spans="1:9" x14ac:dyDescent="0.3">
      <c r="A17306" t="s">
        <v>841</v>
      </c>
      <c r="B17306" t="s">
        <v>89</v>
      </c>
      <c r="C17306" s="7">
        <v>45156</v>
      </c>
      <c r="E17306" s="27">
        <v>269.5</v>
      </c>
      <c r="G17306" s="27" t="str">
        <f>VLOOKUP(C17306,W:Y,3,TRUE)</f>
        <v>August 23</v>
      </c>
      <c r="H17306" s="27">
        <f t="shared" si="270"/>
        <v>17305</v>
      </c>
      <c r="I17306" s="30" t="str">
        <f>IF(G17306='Check Register'!$E$1,H17306,"")</f>
        <v/>
      </c>
    </row>
    <row r="17307" spans="1:9" x14ac:dyDescent="0.3">
      <c r="A17307" t="s">
        <v>785</v>
      </c>
      <c r="B17307" t="s">
        <v>22</v>
      </c>
      <c r="C17307" s="7">
        <v>45156</v>
      </c>
      <c r="E17307" s="27">
        <v>950</v>
      </c>
      <c r="G17307" s="27" t="str">
        <f>VLOOKUP(C17307,W:Y,3,TRUE)</f>
        <v>August 23</v>
      </c>
      <c r="H17307" s="27">
        <f t="shared" si="270"/>
        <v>17306</v>
      </c>
      <c r="I17307" s="30" t="str">
        <f>IF(G17307='Check Register'!$E$1,H17307,"")</f>
        <v/>
      </c>
    </row>
    <row r="17308" spans="1:9" x14ac:dyDescent="0.3">
      <c r="A17308" t="s">
        <v>818</v>
      </c>
      <c r="B17308" t="s">
        <v>141</v>
      </c>
      <c r="C17308" s="7">
        <v>45156</v>
      </c>
      <c r="E17308" s="27">
        <v>1797.2</v>
      </c>
      <c r="G17308" s="27" t="str">
        <f>VLOOKUP(C17308,W:Y,3,TRUE)</f>
        <v>August 23</v>
      </c>
      <c r="H17308" s="27">
        <f t="shared" si="270"/>
        <v>17307</v>
      </c>
      <c r="I17308" s="30" t="str">
        <f>IF(G17308='Check Register'!$E$1,H17308,"")</f>
        <v/>
      </c>
    </row>
    <row r="17309" spans="1:9" x14ac:dyDescent="0.3">
      <c r="A17309" t="s">
        <v>818</v>
      </c>
      <c r="B17309" t="s">
        <v>169</v>
      </c>
      <c r="C17309" s="7">
        <v>45156</v>
      </c>
      <c r="E17309" s="27">
        <v>-1250</v>
      </c>
      <c r="G17309" s="27" t="str">
        <f>VLOOKUP(C17309,W:Y,3,TRUE)</f>
        <v>August 23</v>
      </c>
      <c r="H17309" s="27">
        <f t="shared" si="270"/>
        <v>17308</v>
      </c>
      <c r="I17309" s="30" t="str">
        <f>IF(G17309='Check Register'!$E$1,H17309,"")</f>
        <v/>
      </c>
    </row>
    <row r="17310" spans="1:9" x14ac:dyDescent="0.3">
      <c r="A17310" t="s">
        <v>818</v>
      </c>
      <c r="B17310" t="s">
        <v>102</v>
      </c>
      <c r="C17310" s="7">
        <v>45156</v>
      </c>
      <c r="E17310" s="27">
        <v>4791.0200000000004</v>
      </c>
      <c r="G17310" s="27" t="str">
        <f>VLOOKUP(C17310,W:Y,3,TRUE)</f>
        <v>August 23</v>
      </c>
      <c r="H17310" s="27">
        <f t="shared" si="270"/>
        <v>17309</v>
      </c>
      <c r="I17310" s="30" t="str">
        <f>IF(G17310='Check Register'!$E$1,H17310,"")</f>
        <v/>
      </c>
    </row>
    <row r="17311" spans="1:9" x14ac:dyDescent="0.3">
      <c r="A17311" t="s">
        <v>786</v>
      </c>
      <c r="B17311" t="s">
        <v>45</v>
      </c>
      <c r="C17311" s="7">
        <v>45156</v>
      </c>
      <c r="E17311" s="27">
        <v>1084.8</v>
      </c>
      <c r="G17311" s="27" t="str">
        <f>VLOOKUP(C17311,W:Y,3,TRUE)</f>
        <v>August 23</v>
      </c>
      <c r="H17311" s="27">
        <f t="shared" si="270"/>
        <v>17310</v>
      </c>
      <c r="I17311" s="30" t="str">
        <f>IF(G17311='Check Register'!$E$1,H17311,"")</f>
        <v/>
      </c>
    </row>
    <row r="17312" spans="1:9" x14ac:dyDescent="0.3">
      <c r="A17312" t="s">
        <v>787</v>
      </c>
      <c r="B17312" t="s">
        <v>20</v>
      </c>
      <c r="C17312" s="7">
        <v>45156</v>
      </c>
      <c r="E17312" s="27">
        <v>7481.54</v>
      </c>
      <c r="G17312" s="27" t="str">
        <f>VLOOKUP(C17312,W:Y,3,TRUE)</f>
        <v>August 23</v>
      </c>
      <c r="H17312" s="27">
        <f t="shared" si="270"/>
        <v>17311</v>
      </c>
      <c r="I17312" s="30" t="str">
        <f>IF(G17312='Check Register'!$E$1,H17312,"")</f>
        <v/>
      </c>
    </row>
    <row r="17313" spans="1:9" x14ac:dyDescent="0.3">
      <c r="A17313" t="s">
        <v>1220</v>
      </c>
      <c r="B17313" t="s">
        <v>89</v>
      </c>
      <c r="C17313" s="7">
        <v>45156</v>
      </c>
      <c r="E17313" s="27">
        <v>11863.33</v>
      </c>
      <c r="G17313" s="27" t="str">
        <f>VLOOKUP(C17313,W:Y,3,TRUE)</f>
        <v>August 23</v>
      </c>
      <c r="H17313" s="27">
        <f t="shared" si="270"/>
        <v>17312</v>
      </c>
      <c r="I17313" s="30" t="str">
        <f>IF(G17313='Check Register'!$E$1,H17313,"")</f>
        <v/>
      </c>
    </row>
    <row r="17314" spans="1:9" x14ac:dyDescent="0.3">
      <c r="A17314" t="s">
        <v>1126</v>
      </c>
      <c r="B17314" t="s">
        <v>18</v>
      </c>
      <c r="C17314" s="7">
        <v>45156</v>
      </c>
      <c r="E17314" s="27">
        <v>87.9</v>
      </c>
      <c r="G17314" s="27" t="str">
        <f>VLOOKUP(C17314,W:Y,3,TRUE)</f>
        <v>August 23</v>
      </c>
      <c r="H17314" s="27">
        <f t="shared" si="270"/>
        <v>17313</v>
      </c>
      <c r="I17314" s="30" t="str">
        <f>IF(G17314='Check Register'!$E$1,H17314,"")</f>
        <v/>
      </c>
    </row>
    <row r="17315" spans="1:9" x14ac:dyDescent="0.3">
      <c r="A17315" t="s">
        <v>790</v>
      </c>
      <c r="B17315" t="s">
        <v>43</v>
      </c>
      <c r="C17315" s="7">
        <v>45156</v>
      </c>
      <c r="E17315" s="27">
        <v>290</v>
      </c>
      <c r="G17315" s="27" t="str">
        <f>VLOOKUP(C17315,W:Y,3,TRUE)</f>
        <v>August 23</v>
      </c>
      <c r="H17315" s="27">
        <f t="shared" si="270"/>
        <v>17314</v>
      </c>
      <c r="I17315" s="30" t="str">
        <f>IF(G17315='Check Register'!$E$1,H17315,"")</f>
        <v/>
      </c>
    </row>
    <row r="17316" spans="1:9" x14ac:dyDescent="0.3">
      <c r="A17316" t="s">
        <v>1110</v>
      </c>
      <c r="B17316" t="s">
        <v>8</v>
      </c>
      <c r="C17316" s="7">
        <v>45156</v>
      </c>
      <c r="E17316" s="27">
        <v>8.25</v>
      </c>
      <c r="G17316" s="27" t="str">
        <f>VLOOKUP(C17316,W:Y,3,TRUE)</f>
        <v>August 23</v>
      </c>
      <c r="H17316" s="27">
        <f t="shared" si="270"/>
        <v>17315</v>
      </c>
      <c r="I17316" s="30" t="str">
        <f>IF(G17316='Check Register'!$E$1,H17316,"")</f>
        <v/>
      </c>
    </row>
    <row r="17317" spans="1:9" x14ac:dyDescent="0.3">
      <c r="A17317" t="s">
        <v>848</v>
      </c>
      <c r="B17317" t="s">
        <v>127</v>
      </c>
      <c r="C17317" s="7">
        <v>45156</v>
      </c>
      <c r="E17317" s="27">
        <v>209</v>
      </c>
      <c r="G17317" s="27" t="str">
        <f>VLOOKUP(C17317,W:Y,3,TRUE)</f>
        <v>August 23</v>
      </c>
      <c r="H17317" s="27">
        <f t="shared" si="270"/>
        <v>17316</v>
      </c>
      <c r="I17317" s="30" t="str">
        <f>IF(G17317='Check Register'!$E$1,H17317,"")</f>
        <v/>
      </c>
    </row>
    <row r="17318" spans="1:9" x14ac:dyDescent="0.3">
      <c r="A17318" t="s">
        <v>848</v>
      </c>
      <c r="B17318" t="s">
        <v>8</v>
      </c>
      <c r="C17318" s="7">
        <v>45156</v>
      </c>
      <c r="E17318" s="27">
        <v>1887.17</v>
      </c>
      <c r="G17318" s="27" t="str">
        <f>VLOOKUP(C17318,W:Y,3,TRUE)</f>
        <v>August 23</v>
      </c>
      <c r="H17318" s="27">
        <f t="shared" si="270"/>
        <v>17317</v>
      </c>
      <c r="I17318" s="30" t="str">
        <f>IF(G17318='Check Register'!$E$1,H17318,"")</f>
        <v/>
      </c>
    </row>
    <row r="17319" spans="1:9" x14ac:dyDescent="0.3">
      <c r="A17319" t="s">
        <v>1307</v>
      </c>
      <c r="B17319" t="s">
        <v>14</v>
      </c>
      <c r="C17319" s="7">
        <v>45156</v>
      </c>
      <c r="E17319" s="27">
        <v>6585.94</v>
      </c>
      <c r="G17319" s="27" t="str">
        <f>VLOOKUP(C17319,W:Y,3,TRUE)</f>
        <v>August 23</v>
      </c>
      <c r="H17319" s="27">
        <f t="shared" si="270"/>
        <v>17318</v>
      </c>
      <c r="I17319" s="30" t="str">
        <f>IF(G17319='Check Register'!$E$1,H17319,"")</f>
        <v/>
      </c>
    </row>
    <row r="17320" spans="1:9" x14ac:dyDescent="0.3">
      <c r="A17320" t="s">
        <v>796</v>
      </c>
      <c r="B17320" t="s">
        <v>102</v>
      </c>
      <c r="C17320" s="7">
        <v>45156</v>
      </c>
      <c r="E17320" s="27">
        <v>9927.7000000000007</v>
      </c>
      <c r="G17320" s="27" t="str">
        <f>VLOOKUP(C17320,W:Y,3,TRUE)</f>
        <v>August 23</v>
      </c>
      <c r="H17320" s="27">
        <f t="shared" si="270"/>
        <v>17319</v>
      </c>
      <c r="I17320" s="30" t="str">
        <f>IF(G17320='Check Register'!$E$1,H17320,"")</f>
        <v/>
      </c>
    </row>
    <row r="17321" spans="1:9" x14ac:dyDescent="0.3">
      <c r="A17321" t="s">
        <v>1444</v>
      </c>
      <c r="B17321" t="s">
        <v>73</v>
      </c>
      <c r="C17321" s="7">
        <v>45156</v>
      </c>
      <c r="E17321" s="27">
        <v>194.91</v>
      </c>
      <c r="G17321" s="27" t="str">
        <f>VLOOKUP(C17321,W:Y,3,TRUE)</f>
        <v>August 23</v>
      </c>
      <c r="H17321" s="27">
        <f t="shared" si="270"/>
        <v>17320</v>
      </c>
      <c r="I17321" s="30" t="str">
        <f>IF(G17321='Check Register'!$E$1,H17321,"")</f>
        <v/>
      </c>
    </row>
    <row r="17322" spans="1:9" x14ac:dyDescent="0.3">
      <c r="A17322" t="s">
        <v>855</v>
      </c>
      <c r="B17322" t="s">
        <v>20</v>
      </c>
      <c r="C17322" s="7">
        <v>45156</v>
      </c>
      <c r="E17322" s="27">
        <v>12415.86</v>
      </c>
      <c r="G17322" s="27" t="str">
        <f>VLOOKUP(C17322,W:Y,3,TRUE)</f>
        <v>August 23</v>
      </c>
      <c r="H17322" s="27">
        <f t="shared" si="270"/>
        <v>17321</v>
      </c>
      <c r="I17322" s="30" t="str">
        <f>IF(G17322='Check Register'!$E$1,H17322,"")</f>
        <v/>
      </c>
    </row>
    <row r="17323" spans="1:9" x14ac:dyDescent="0.3">
      <c r="A17323" t="s">
        <v>1099</v>
      </c>
      <c r="B17323" t="s">
        <v>8</v>
      </c>
      <c r="C17323" s="7">
        <v>45156</v>
      </c>
      <c r="E17323" s="27">
        <v>466.49</v>
      </c>
      <c r="G17323" s="27" t="str">
        <f>VLOOKUP(C17323,W:Y,3,TRUE)</f>
        <v>August 23</v>
      </c>
      <c r="H17323" s="27">
        <f t="shared" si="270"/>
        <v>17322</v>
      </c>
      <c r="I17323" s="30" t="str">
        <f>IF(G17323='Check Register'!$E$1,H17323,"")</f>
        <v/>
      </c>
    </row>
    <row r="17324" spans="1:9" x14ac:dyDescent="0.3">
      <c r="A17324" t="s">
        <v>880</v>
      </c>
      <c r="B17324" t="s">
        <v>28</v>
      </c>
      <c r="C17324" s="7">
        <v>45156</v>
      </c>
      <c r="E17324" s="27">
        <v>50</v>
      </c>
      <c r="G17324" s="27" t="str">
        <f>VLOOKUP(C17324,W:Y,3,TRUE)</f>
        <v>August 23</v>
      </c>
      <c r="H17324" s="27">
        <f t="shared" si="270"/>
        <v>17323</v>
      </c>
      <c r="I17324" s="30" t="str">
        <f>IF(G17324='Check Register'!$E$1,H17324,"")</f>
        <v/>
      </c>
    </row>
    <row r="17325" spans="1:9" x14ac:dyDescent="0.3">
      <c r="A17325" t="s">
        <v>880</v>
      </c>
      <c r="B17325" t="s">
        <v>115</v>
      </c>
      <c r="C17325" s="7">
        <v>45156</v>
      </c>
      <c r="E17325" s="27">
        <v>3834.48</v>
      </c>
      <c r="G17325" s="27" t="str">
        <f>VLOOKUP(C17325,W:Y,3,TRUE)</f>
        <v>August 23</v>
      </c>
      <c r="H17325" s="27">
        <f t="shared" si="270"/>
        <v>17324</v>
      </c>
      <c r="I17325" s="30" t="str">
        <f>IF(G17325='Check Register'!$E$1,H17325,"")</f>
        <v/>
      </c>
    </row>
    <row r="17326" spans="1:9" x14ac:dyDescent="0.3">
      <c r="A17326" t="s">
        <v>1270</v>
      </c>
      <c r="B17326" t="s">
        <v>12</v>
      </c>
      <c r="C17326" s="7">
        <v>45156</v>
      </c>
      <c r="E17326" s="27">
        <v>344.52</v>
      </c>
      <c r="G17326" s="27" t="str">
        <f>VLOOKUP(C17326,W:Y,3,TRUE)</f>
        <v>August 23</v>
      </c>
      <c r="H17326" s="27">
        <f t="shared" si="270"/>
        <v>17325</v>
      </c>
      <c r="I17326" s="30" t="str">
        <f>IF(G17326='Check Register'!$E$1,H17326,"")</f>
        <v/>
      </c>
    </row>
    <row r="17327" spans="1:9" x14ac:dyDescent="0.3">
      <c r="A17327" t="s">
        <v>1257</v>
      </c>
      <c r="B17327" t="s">
        <v>18</v>
      </c>
      <c r="C17327" s="7">
        <v>45156</v>
      </c>
      <c r="E17327" s="27">
        <v>735.88</v>
      </c>
      <c r="G17327" s="27" t="str">
        <f>VLOOKUP(C17327,W:Y,3,TRUE)</f>
        <v>August 23</v>
      </c>
      <c r="H17327" s="27">
        <f t="shared" si="270"/>
        <v>17326</v>
      </c>
      <c r="I17327" s="30" t="str">
        <f>IF(G17327='Check Register'!$E$1,H17327,"")</f>
        <v/>
      </c>
    </row>
    <row r="17328" spans="1:9" x14ac:dyDescent="0.3">
      <c r="A17328" t="s">
        <v>884</v>
      </c>
      <c r="B17328" t="s">
        <v>8</v>
      </c>
      <c r="C17328" s="7">
        <v>45156</v>
      </c>
      <c r="E17328" s="27">
        <v>767.39</v>
      </c>
      <c r="G17328" s="27" t="str">
        <f>VLOOKUP(C17328,W:Y,3,TRUE)</f>
        <v>August 23</v>
      </c>
      <c r="H17328" s="27">
        <f t="shared" si="270"/>
        <v>17327</v>
      </c>
      <c r="I17328" s="30" t="str">
        <f>IF(G17328='Check Register'!$E$1,H17328,"")</f>
        <v/>
      </c>
    </row>
    <row r="17329" spans="1:9" x14ac:dyDescent="0.3">
      <c r="A17329" t="s">
        <v>1213</v>
      </c>
      <c r="B17329" t="s">
        <v>208</v>
      </c>
      <c r="C17329" s="7">
        <v>45156</v>
      </c>
      <c r="E17329" s="27">
        <v>127.98</v>
      </c>
      <c r="G17329" s="27" t="str">
        <f>VLOOKUP(C17329,W:Y,3,TRUE)</f>
        <v>August 23</v>
      </c>
      <c r="H17329" s="27">
        <f t="shared" si="270"/>
        <v>17328</v>
      </c>
      <c r="I17329" s="30" t="str">
        <f>IF(G17329='Check Register'!$E$1,H17329,"")</f>
        <v/>
      </c>
    </row>
    <row r="17330" spans="1:9" x14ac:dyDescent="0.3">
      <c r="A17330" t="s">
        <v>885</v>
      </c>
      <c r="B17330" t="s">
        <v>61</v>
      </c>
      <c r="C17330" s="7">
        <v>45156</v>
      </c>
      <c r="E17330" s="27">
        <v>1395.21</v>
      </c>
      <c r="G17330" s="27" t="str">
        <f>VLOOKUP(C17330,W:Y,3,TRUE)</f>
        <v>August 23</v>
      </c>
      <c r="H17330" s="27">
        <f t="shared" si="270"/>
        <v>17329</v>
      </c>
      <c r="I17330" s="30" t="str">
        <f>IF(G17330='Check Register'!$E$1,H17330,"")</f>
        <v/>
      </c>
    </row>
    <row r="17331" spans="1:9" x14ac:dyDescent="0.3">
      <c r="A17331" t="s">
        <v>1114</v>
      </c>
      <c r="B17331" t="s">
        <v>28</v>
      </c>
      <c r="C17331" s="7">
        <v>45156</v>
      </c>
      <c r="E17331" s="27">
        <v>45748.93</v>
      </c>
      <c r="G17331" s="27" t="str">
        <f>VLOOKUP(C17331,W:Y,3,TRUE)</f>
        <v>August 23</v>
      </c>
      <c r="H17331" s="27">
        <f t="shared" si="270"/>
        <v>17330</v>
      </c>
      <c r="I17331" s="30" t="str">
        <f>IF(G17331='Check Register'!$E$1,H17331,"")</f>
        <v/>
      </c>
    </row>
    <row r="17332" spans="1:9" x14ac:dyDescent="0.3">
      <c r="A17332" t="s">
        <v>1114</v>
      </c>
      <c r="B17332" t="s">
        <v>33</v>
      </c>
      <c r="C17332" s="7">
        <v>45156</v>
      </c>
      <c r="E17332" s="27">
        <v>64909.74</v>
      </c>
      <c r="G17332" s="27" t="str">
        <f>VLOOKUP(C17332,W:Y,3,TRUE)</f>
        <v>August 23</v>
      </c>
      <c r="H17332" s="27">
        <f t="shared" si="270"/>
        <v>17331</v>
      </c>
      <c r="I17332" s="30" t="str">
        <f>IF(G17332='Check Register'!$E$1,H17332,"")</f>
        <v/>
      </c>
    </row>
    <row r="17333" spans="1:9" x14ac:dyDescent="0.3">
      <c r="A17333" t="s">
        <v>1114</v>
      </c>
      <c r="B17333" t="s">
        <v>102</v>
      </c>
      <c r="C17333" s="7">
        <v>45156</v>
      </c>
      <c r="E17333" s="27">
        <v>903248.49</v>
      </c>
      <c r="G17333" s="27" t="str">
        <f>VLOOKUP(C17333,W:Y,3,TRUE)</f>
        <v>August 23</v>
      </c>
      <c r="H17333" s="27">
        <f t="shared" si="270"/>
        <v>17332</v>
      </c>
      <c r="I17333" s="30" t="str">
        <f>IF(G17333='Check Register'!$E$1,H17333,"")</f>
        <v/>
      </c>
    </row>
    <row r="17334" spans="1:9" x14ac:dyDescent="0.3">
      <c r="A17334" t="s">
        <v>1148</v>
      </c>
      <c r="B17334" t="s">
        <v>14</v>
      </c>
      <c r="C17334" s="7">
        <v>45156</v>
      </c>
      <c r="E17334" s="27">
        <v>2580.6</v>
      </c>
      <c r="G17334" s="27" t="str">
        <f>VLOOKUP(C17334,W:Y,3,TRUE)</f>
        <v>August 23</v>
      </c>
      <c r="H17334" s="27">
        <f t="shared" si="270"/>
        <v>17333</v>
      </c>
      <c r="I17334" s="30" t="str">
        <f>IF(G17334='Check Register'!$E$1,H17334,"")</f>
        <v/>
      </c>
    </row>
    <row r="17335" spans="1:9" x14ac:dyDescent="0.3">
      <c r="A17335" t="s">
        <v>860</v>
      </c>
      <c r="B17335" t="s">
        <v>22</v>
      </c>
      <c r="C17335" s="7">
        <v>45156</v>
      </c>
      <c r="E17335" s="27">
        <v>208</v>
      </c>
      <c r="G17335" s="27" t="str">
        <f>VLOOKUP(C17335,W:Y,3,TRUE)</f>
        <v>August 23</v>
      </c>
      <c r="H17335" s="27">
        <f t="shared" si="270"/>
        <v>17334</v>
      </c>
      <c r="I17335" s="30" t="str">
        <f>IF(G17335='Check Register'!$E$1,H17335,"")</f>
        <v/>
      </c>
    </row>
    <row r="17336" spans="1:9" x14ac:dyDescent="0.3">
      <c r="A17336" t="s">
        <v>861</v>
      </c>
      <c r="B17336" t="s">
        <v>70</v>
      </c>
      <c r="C17336" s="7">
        <v>45156</v>
      </c>
      <c r="E17336" s="27">
        <v>3894.73</v>
      </c>
      <c r="G17336" s="27" t="str">
        <f>VLOOKUP(C17336,W:Y,3,TRUE)</f>
        <v>August 23</v>
      </c>
      <c r="H17336" s="27">
        <f t="shared" si="270"/>
        <v>17335</v>
      </c>
      <c r="I17336" s="30" t="str">
        <f>IF(G17336='Check Register'!$E$1,H17336,"")</f>
        <v/>
      </c>
    </row>
    <row r="17337" spans="1:9" x14ac:dyDescent="0.3">
      <c r="A17337" t="s">
        <v>1445</v>
      </c>
      <c r="B17337" t="s">
        <v>8</v>
      </c>
      <c r="C17337" s="7">
        <v>45156</v>
      </c>
      <c r="E17337" s="27">
        <v>350.95</v>
      </c>
      <c r="G17337" s="27" t="str">
        <f>VLOOKUP(C17337,W:Y,3,TRUE)</f>
        <v>August 23</v>
      </c>
      <c r="H17337" s="27">
        <f t="shared" si="270"/>
        <v>17336</v>
      </c>
      <c r="I17337" s="30" t="str">
        <f>IF(G17337='Check Register'!$E$1,H17337,"")</f>
        <v/>
      </c>
    </row>
    <row r="17338" spans="1:9" x14ac:dyDescent="0.3">
      <c r="A17338" t="s">
        <v>1446</v>
      </c>
      <c r="B17338" t="s">
        <v>33</v>
      </c>
      <c r="C17338" s="7">
        <v>45156</v>
      </c>
      <c r="E17338" s="27">
        <v>153.76</v>
      </c>
      <c r="G17338" s="27" t="str">
        <f>VLOOKUP(C17338,W:Y,3,TRUE)</f>
        <v>August 23</v>
      </c>
      <c r="H17338" s="27">
        <f t="shared" si="270"/>
        <v>17337</v>
      </c>
      <c r="I17338" s="30" t="str">
        <f>IF(G17338='Check Register'!$E$1,H17338,"")</f>
        <v/>
      </c>
    </row>
    <row r="17339" spans="1:9" x14ac:dyDescent="0.3">
      <c r="A17339" t="s">
        <v>954</v>
      </c>
      <c r="B17339" t="s">
        <v>89</v>
      </c>
      <c r="C17339" s="7">
        <v>45156</v>
      </c>
      <c r="E17339" s="27">
        <v>1509.55</v>
      </c>
      <c r="G17339" s="27" t="str">
        <f>VLOOKUP(C17339,W:Y,3,TRUE)</f>
        <v>August 23</v>
      </c>
      <c r="H17339" s="27">
        <f t="shared" si="270"/>
        <v>17338</v>
      </c>
      <c r="I17339" s="30" t="str">
        <f>IF(G17339='Check Register'!$E$1,H17339,"")</f>
        <v/>
      </c>
    </row>
    <row r="17340" spans="1:9" x14ac:dyDescent="0.3">
      <c r="A17340" t="s">
        <v>655</v>
      </c>
      <c r="B17340" t="s">
        <v>6</v>
      </c>
      <c r="C17340" s="7">
        <v>45163</v>
      </c>
      <c r="E17340" s="27">
        <v>153595.79</v>
      </c>
      <c r="G17340" s="27" t="str">
        <f>VLOOKUP(C17340,W:Y,3,TRUE)</f>
        <v>August 23</v>
      </c>
      <c r="H17340" s="27">
        <f t="shared" si="270"/>
        <v>17339</v>
      </c>
      <c r="I17340" s="30" t="str">
        <f>IF(G17340='Check Register'!$E$1,H17340,"")</f>
        <v/>
      </c>
    </row>
    <row r="17341" spans="1:9" x14ac:dyDescent="0.3">
      <c r="A17341" t="s">
        <v>867</v>
      </c>
      <c r="B17341" t="s">
        <v>89</v>
      </c>
      <c r="C17341" s="7">
        <v>45166</v>
      </c>
      <c r="E17341" s="27">
        <v>430</v>
      </c>
      <c r="G17341" s="27" t="str">
        <f>VLOOKUP(C17341,W:Y,3,TRUE)</f>
        <v>August 23</v>
      </c>
      <c r="H17341" s="27">
        <f t="shared" si="270"/>
        <v>17340</v>
      </c>
      <c r="I17341" s="30" t="str">
        <f>IF(G17341='Check Register'!$E$1,H17341,"")</f>
        <v/>
      </c>
    </row>
    <row r="17342" spans="1:9" x14ac:dyDescent="0.3">
      <c r="A17342" t="s">
        <v>1160</v>
      </c>
      <c r="B17342" t="s">
        <v>14</v>
      </c>
      <c r="C17342" s="7">
        <v>45166</v>
      </c>
      <c r="E17342" s="27">
        <v>24610.82</v>
      </c>
      <c r="G17342" s="27" t="str">
        <f>VLOOKUP(C17342,W:Y,3,TRUE)</f>
        <v>August 23</v>
      </c>
      <c r="H17342" s="27">
        <f t="shared" si="270"/>
        <v>17341</v>
      </c>
      <c r="I17342" s="30" t="str">
        <f>IF(G17342='Check Register'!$E$1,H17342,"")</f>
        <v/>
      </c>
    </row>
    <row r="17343" spans="1:9" x14ac:dyDescent="0.3">
      <c r="A17343" t="s">
        <v>955</v>
      </c>
      <c r="B17343" t="s">
        <v>22</v>
      </c>
      <c r="C17343" s="7">
        <v>45166</v>
      </c>
      <c r="E17343" s="27">
        <v>1716.14</v>
      </c>
      <c r="G17343" s="27" t="str">
        <f>VLOOKUP(C17343,W:Y,3,TRUE)</f>
        <v>August 23</v>
      </c>
      <c r="H17343" s="27">
        <f t="shared" si="270"/>
        <v>17342</v>
      </c>
      <c r="I17343" s="30" t="str">
        <f>IF(G17343='Check Register'!$E$1,H17343,"")</f>
        <v/>
      </c>
    </row>
    <row r="17344" spans="1:9" x14ac:dyDescent="0.3">
      <c r="A17344" t="s">
        <v>955</v>
      </c>
      <c r="B17344" t="s">
        <v>14</v>
      </c>
      <c r="C17344" s="7">
        <v>45166</v>
      </c>
      <c r="E17344" s="27">
        <v>32889.120000000003</v>
      </c>
      <c r="G17344" s="27" t="str">
        <f>VLOOKUP(C17344,W:Y,3,TRUE)</f>
        <v>August 23</v>
      </c>
      <c r="H17344" s="27">
        <f t="shared" si="270"/>
        <v>17343</v>
      </c>
      <c r="I17344" s="30" t="str">
        <f>IF(G17344='Check Register'!$E$1,H17344,"")</f>
        <v/>
      </c>
    </row>
    <row r="17345" spans="1:9" x14ac:dyDescent="0.3">
      <c r="A17345" t="s">
        <v>810</v>
      </c>
      <c r="B17345" t="s">
        <v>8</v>
      </c>
      <c r="C17345" s="7">
        <v>45166</v>
      </c>
      <c r="E17345" s="27">
        <v>46</v>
      </c>
      <c r="G17345" s="27" t="str">
        <f>VLOOKUP(C17345,W:Y,3,TRUE)</f>
        <v>August 23</v>
      </c>
      <c r="H17345" s="27">
        <f t="shared" si="270"/>
        <v>17344</v>
      </c>
      <c r="I17345" s="30" t="str">
        <f>IF(G17345='Check Register'!$E$1,H17345,"")</f>
        <v/>
      </c>
    </row>
    <row r="17346" spans="1:9" x14ac:dyDescent="0.3">
      <c r="A17346" t="s">
        <v>1447</v>
      </c>
      <c r="B17346" t="s">
        <v>111</v>
      </c>
      <c r="C17346" s="7">
        <v>45166</v>
      </c>
      <c r="E17346" s="27">
        <v>4092.74</v>
      </c>
      <c r="G17346" s="27" t="str">
        <f>VLOOKUP(C17346,W:Y,3,TRUE)</f>
        <v>August 23</v>
      </c>
      <c r="H17346" s="27">
        <f t="shared" si="270"/>
        <v>17345</v>
      </c>
      <c r="I17346" s="30" t="str">
        <f>IF(G17346='Check Register'!$E$1,H17346,"")</f>
        <v/>
      </c>
    </row>
    <row r="17347" spans="1:9" x14ac:dyDescent="0.3">
      <c r="A17347" t="s">
        <v>1104</v>
      </c>
      <c r="B17347" t="s">
        <v>89</v>
      </c>
      <c r="C17347" s="7">
        <v>45166</v>
      </c>
      <c r="E17347" s="27">
        <v>1100</v>
      </c>
      <c r="G17347" s="27" t="str">
        <f>VLOOKUP(C17347,W:Y,3,TRUE)</f>
        <v>August 23</v>
      </c>
      <c r="H17347" s="27">
        <f t="shared" ref="H17347:H17410" si="271">1+H17346</f>
        <v>17346</v>
      </c>
      <c r="I17347" s="30" t="str">
        <f>IF(G17347='Check Register'!$E$1,H17347,"")</f>
        <v/>
      </c>
    </row>
    <row r="17348" spans="1:9" x14ac:dyDescent="0.3">
      <c r="A17348" t="s">
        <v>837</v>
      </c>
      <c r="B17348" t="s">
        <v>20</v>
      </c>
      <c r="C17348" s="7">
        <v>45166</v>
      </c>
      <c r="E17348" s="27">
        <v>170.4</v>
      </c>
      <c r="G17348" s="27" t="str">
        <f>VLOOKUP(C17348,W:Y,3,TRUE)</f>
        <v>August 23</v>
      </c>
      <c r="H17348" s="27">
        <f t="shared" si="271"/>
        <v>17347</v>
      </c>
      <c r="I17348" s="30" t="str">
        <f>IF(G17348='Check Register'!$E$1,H17348,"")</f>
        <v/>
      </c>
    </row>
    <row r="17349" spans="1:9" x14ac:dyDescent="0.3">
      <c r="A17349" t="s">
        <v>1366</v>
      </c>
      <c r="B17349" t="s">
        <v>131</v>
      </c>
      <c r="C17349" s="7">
        <v>45166</v>
      </c>
      <c r="E17349" s="27">
        <v>107.96</v>
      </c>
      <c r="G17349" s="27" t="str">
        <f>VLOOKUP(C17349,W:Y,3,TRUE)</f>
        <v>August 23</v>
      </c>
      <c r="H17349" s="27">
        <f t="shared" si="271"/>
        <v>17348</v>
      </c>
      <c r="I17349" s="30" t="str">
        <f>IF(G17349='Check Register'!$E$1,H17349,"")</f>
        <v/>
      </c>
    </row>
    <row r="17350" spans="1:9" x14ac:dyDescent="0.3">
      <c r="A17350" t="s">
        <v>1366</v>
      </c>
      <c r="B17350" t="s">
        <v>67</v>
      </c>
      <c r="C17350" s="7">
        <v>45166</v>
      </c>
      <c r="E17350" s="27">
        <v>454.86</v>
      </c>
      <c r="G17350" s="27" t="str">
        <f>VLOOKUP(C17350,W:Y,3,TRUE)</f>
        <v>August 23</v>
      </c>
      <c r="H17350" s="27">
        <f t="shared" si="271"/>
        <v>17349</v>
      </c>
      <c r="I17350" s="30" t="str">
        <f>IF(G17350='Check Register'!$E$1,H17350,"")</f>
        <v/>
      </c>
    </row>
    <row r="17351" spans="1:9" x14ac:dyDescent="0.3">
      <c r="A17351" t="s">
        <v>812</v>
      </c>
      <c r="B17351" t="s">
        <v>70</v>
      </c>
      <c r="C17351" s="7">
        <v>45166</v>
      </c>
      <c r="E17351" s="27">
        <v>102</v>
      </c>
      <c r="G17351" s="27" t="str">
        <f>VLOOKUP(C17351,W:Y,3,TRUE)</f>
        <v>August 23</v>
      </c>
      <c r="H17351" s="27">
        <f t="shared" si="271"/>
        <v>17350</v>
      </c>
      <c r="I17351" s="30" t="str">
        <f>IF(G17351='Check Register'!$E$1,H17351,"")</f>
        <v/>
      </c>
    </row>
    <row r="17352" spans="1:9" x14ac:dyDescent="0.3">
      <c r="A17352" t="s">
        <v>812</v>
      </c>
      <c r="B17352" t="s">
        <v>8</v>
      </c>
      <c r="C17352" s="7">
        <v>45166</v>
      </c>
      <c r="E17352" s="27">
        <v>264.95999999999998</v>
      </c>
      <c r="G17352" s="27" t="str">
        <f>VLOOKUP(C17352,W:Y,3,TRUE)</f>
        <v>August 23</v>
      </c>
      <c r="H17352" s="27">
        <f t="shared" si="271"/>
        <v>17351</v>
      </c>
      <c r="I17352" s="30" t="str">
        <f>IF(G17352='Check Register'!$E$1,H17352,"")</f>
        <v/>
      </c>
    </row>
    <row r="17353" spans="1:9" x14ac:dyDescent="0.3">
      <c r="A17353" t="s">
        <v>840</v>
      </c>
      <c r="B17353" t="s">
        <v>22</v>
      </c>
      <c r="C17353" s="7">
        <v>45166</v>
      </c>
      <c r="E17353" s="27">
        <v>223.29</v>
      </c>
      <c r="G17353" s="27" t="str">
        <f>VLOOKUP(C17353,W:Y,3,TRUE)</f>
        <v>August 23</v>
      </c>
      <c r="H17353" s="27">
        <f t="shared" si="271"/>
        <v>17352</v>
      </c>
      <c r="I17353" s="30" t="str">
        <f>IF(G17353='Check Register'!$E$1,H17353,"")</f>
        <v/>
      </c>
    </row>
    <row r="17354" spans="1:9" x14ac:dyDescent="0.3">
      <c r="A17354" t="s">
        <v>869</v>
      </c>
      <c r="B17354" t="s">
        <v>89</v>
      </c>
      <c r="C17354" s="7">
        <v>45166</v>
      </c>
      <c r="E17354" s="27">
        <v>516</v>
      </c>
      <c r="G17354" s="27" t="str">
        <f>VLOOKUP(C17354,W:Y,3,TRUE)</f>
        <v>August 23</v>
      </c>
      <c r="H17354" s="27">
        <f t="shared" si="271"/>
        <v>17353</v>
      </c>
      <c r="I17354" s="30" t="str">
        <f>IF(G17354='Check Register'!$E$1,H17354,"")</f>
        <v/>
      </c>
    </row>
    <row r="17355" spans="1:9" x14ac:dyDescent="0.3">
      <c r="A17355" t="s">
        <v>870</v>
      </c>
      <c r="B17355" t="s">
        <v>43</v>
      </c>
      <c r="C17355" s="7">
        <v>45166</v>
      </c>
      <c r="E17355" s="27">
        <v>821.38</v>
      </c>
      <c r="G17355" s="27" t="str">
        <f>VLOOKUP(C17355,W:Y,3,TRUE)</f>
        <v>August 23</v>
      </c>
      <c r="H17355" s="27">
        <f t="shared" si="271"/>
        <v>17354</v>
      </c>
      <c r="I17355" s="30" t="str">
        <f>IF(G17355='Check Register'!$E$1,H17355,"")</f>
        <v/>
      </c>
    </row>
    <row r="17356" spans="1:9" x14ac:dyDescent="0.3">
      <c r="A17356" t="s">
        <v>1238</v>
      </c>
      <c r="B17356" t="s">
        <v>39</v>
      </c>
      <c r="C17356" s="7">
        <v>45166</v>
      </c>
      <c r="E17356" s="27">
        <v>34000</v>
      </c>
      <c r="G17356" s="27" t="str">
        <f>VLOOKUP(C17356,W:Y,3,TRUE)</f>
        <v>August 23</v>
      </c>
      <c r="H17356" s="27">
        <f t="shared" si="271"/>
        <v>17355</v>
      </c>
      <c r="I17356" s="30" t="str">
        <f>IF(G17356='Check Register'!$E$1,H17356,"")</f>
        <v/>
      </c>
    </row>
    <row r="17357" spans="1:9" x14ac:dyDescent="0.3">
      <c r="A17357" t="s">
        <v>780</v>
      </c>
      <c r="B17357" t="s">
        <v>18</v>
      </c>
      <c r="C17357" s="7">
        <v>45166</v>
      </c>
      <c r="E17357" s="27">
        <v>12394.36</v>
      </c>
      <c r="G17357" s="27" t="str">
        <f>VLOOKUP(C17357,W:Y,3,TRUE)</f>
        <v>August 23</v>
      </c>
      <c r="H17357" s="27">
        <f t="shared" si="271"/>
        <v>17356</v>
      </c>
      <c r="I17357" s="30" t="str">
        <f>IF(G17357='Check Register'!$E$1,H17357,"")</f>
        <v/>
      </c>
    </row>
    <row r="17358" spans="1:9" x14ac:dyDescent="0.3">
      <c r="A17358" t="s">
        <v>956</v>
      </c>
      <c r="B17358" t="s">
        <v>139</v>
      </c>
      <c r="C17358" s="7">
        <v>45166</v>
      </c>
      <c r="E17358" s="27">
        <v>18469.72</v>
      </c>
      <c r="G17358" s="27" t="str">
        <f>VLOOKUP(C17358,W:Y,3,TRUE)</f>
        <v>August 23</v>
      </c>
      <c r="H17358" s="27">
        <f t="shared" si="271"/>
        <v>17357</v>
      </c>
      <c r="I17358" s="30" t="str">
        <f>IF(G17358='Check Register'!$E$1,H17358,"")</f>
        <v/>
      </c>
    </row>
    <row r="17359" spans="1:9" x14ac:dyDescent="0.3">
      <c r="A17359" t="s">
        <v>993</v>
      </c>
      <c r="B17359" t="s">
        <v>148</v>
      </c>
      <c r="C17359" s="7">
        <v>45166</v>
      </c>
      <c r="E17359" s="27">
        <v>225</v>
      </c>
      <c r="G17359" s="27" t="str">
        <f>VLOOKUP(C17359,W:Y,3,TRUE)</f>
        <v>August 23</v>
      </c>
      <c r="H17359" s="27">
        <f t="shared" si="271"/>
        <v>17358</v>
      </c>
      <c r="I17359" s="30" t="str">
        <f>IF(G17359='Check Register'!$E$1,H17359,"")</f>
        <v/>
      </c>
    </row>
    <row r="17360" spans="1:9" x14ac:dyDescent="0.3">
      <c r="A17360" t="s">
        <v>1143</v>
      </c>
      <c r="B17360" t="s">
        <v>100</v>
      </c>
      <c r="C17360" s="7">
        <v>45166</v>
      </c>
      <c r="E17360" s="27">
        <v>1500</v>
      </c>
      <c r="G17360" s="27" t="str">
        <f>VLOOKUP(C17360,W:Y,3,TRUE)</f>
        <v>August 23</v>
      </c>
      <c r="H17360" s="27">
        <f t="shared" si="271"/>
        <v>17359</v>
      </c>
      <c r="I17360" s="30" t="str">
        <f>IF(G17360='Check Register'!$E$1,H17360,"")</f>
        <v/>
      </c>
    </row>
    <row r="17361" spans="1:9" x14ac:dyDescent="0.3">
      <c r="A17361" t="s">
        <v>1169</v>
      </c>
      <c r="B17361" t="s">
        <v>45</v>
      </c>
      <c r="C17361" s="7">
        <v>45166</v>
      </c>
      <c r="E17361" s="27">
        <v>2591.1</v>
      </c>
      <c r="G17361" s="27" t="str">
        <f>VLOOKUP(C17361,W:Y,3,TRUE)</f>
        <v>August 23</v>
      </c>
      <c r="H17361" s="27">
        <f t="shared" si="271"/>
        <v>17360</v>
      </c>
      <c r="I17361" s="30" t="str">
        <f>IF(G17361='Check Register'!$E$1,H17361,"")</f>
        <v/>
      </c>
    </row>
    <row r="17362" spans="1:9" x14ac:dyDescent="0.3">
      <c r="A17362" t="s">
        <v>1107</v>
      </c>
      <c r="B17362" t="s">
        <v>25</v>
      </c>
      <c r="C17362" s="7">
        <v>45166</v>
      </c>
      <c r="E17362" s="27">
        <v>21029.48</v>
      </c>
      <c r="G17362" s="27" t="str">
        <f>VLOOKUP(C17362,W:Y,3,TRUE)</f>
        <v>August 23</v>
      </c>
      <c r="H17362" s="27">
        <f t="shared" si="271"/>
        <v>17361</v>
      </c>
      <c r="I17362" s="30" t="str">
        <f>IF(G17362='Check Register'!$E$1,H17362,"")</f>
        <v/>
      </c>
    </row>
    <row r="17363" spans="1:9" x14ac:dyDescent="0.3">
      <c r="A17363" t="s">
        <v>842</v>
      </c>
      <c r="B17363" t="s">
        <v>89</v>
      </c>
      <c r="C17363" s="7">
        <v>45166</v>
      </c>
      <c r="E17363" s="27">
        <v>592.88</v>
      </c>
      <c r="G17363" s="27" t="str">
        <f>VLOOKUP(C17363,W:Y,3,TRUE)</f>
        <v>August 23</v>
      </c>
      <c r="H17363" s="27">
        <f t="shared" si="271"/>
        <v>17362</v>
      </c>
      <c r="I17363" s="30" t="str">
        <f>IF(G17363='Check Register'!$E$1,H17363,"")</f>
        <v/>
      </c>
    </row>
    <row r="17364" spans="1:9" x14ac:dyDescent="0.3">
      <c r="A17364" t="s">
        <v>787</v>
      </c>
      <c r="B17364" t="s">
        <v>20</v>
      </c>
      <c r="C17364" s="7">
        <v>45166</v>
      </c>
      <c r="E17364" s="27">
        <v>6237.96</v>
      </c>
      <c r="G17364" s="27" t="str">
        <f>VLOOKUP(C17364,W:Y,3,TRUE)</f>
        <v>August 23</v>
      </c>
      <c r="H17364" s="27">
        <f t="shared" si="271"/>
        <v>17363</v>
      </c>
      <c r="I17364" s="30" t="str">
        <f>IF(G17364='Check Register'!$E$1,H17364,"")</f>
        <v/>
      </c>
    </row>
    <row r="17365" spans="1:9" x14ac:dyDescent="0.3">
      <c r="A17365" t="s">
        <v>1269</v>
      </c>
      <c r="B17365" t="s">
        <v>39</v>
      </c>
      <c r="C17365" s="7">
        <v>45166</v>
      </c>
      <c r="E17365" s="27">
        <v>1650</v>
      </c>
      <c r="G17365" s="27" t="str">
        <f>VLOOKUP(C17365,W:Y,3,TRUE)</f>
        <v>August 23</v>
      </c>
      <c r="H17365" s="27">
        <f t="shared" si="271"/>
        <v>17364</v>
      </c>
      <c r="I17365" s="30" t="str">
        <f>IF(G17365='Check Register'!$E$1,H17365,"")</f>
        <v/>
      </c>
    </row>
    <row r="17366" spans="1:9" x14ac:dyDescent="0.3">
      <c r="A17366" t="s">
        <v>791</v>
      </c>
      <c r="B17366" t="s">
        <v>18</v>
      </c>
      <c r="C17366" s="7">
        <v>45166</v>
      </c>
      <c r="E17366" s="27">
        <v>460.87</v>
      </c>
      <c r="G17366" s="27" t="str">
        <f>VLOOKUP(C17366,W:Y,3,TRUE)</f>
        <v>August 23</v>
      </c>
      <c r="H17366" s="27">
        <f t="shared" si="271"/>
        <v>17365</v>
      </c>
      <c r="I17366" s="30" t="str">
        <f>IF(G17366='Check Register'!$E$1,H17366,"")</f>
        <v/>
      </c>
    </row>
    <row r="17367" spans="1:9" x14ac:dyDescent="0.3">
      <c r="A17367" t="s">
        <v>1110</v>
      </c>
      <c r="B17367" t="s">
        <v>8</v>
      </c>
      <c r="C17367" s="7">
        <v>45166</v>
      </c>
      <c r="E17367" s="27">
        <v>47.19</v>
      </c>
      <c r="G17367" s="27" t="str">
        <f>VLOOKUP(C17367,W:Y,3,TRUE)</f>
        <v>August 23</v>
      </c>
      <c r="H17367" s="27">
        <f t="shared" si="271"/>
        <v>17366</v>
      </c>
      <c r="I17367" s="30" t="str">
        <f>IF(G17367='Check Register'!$E$1,H17367,"")</f>
        <v/>
      </c>
    </row>
    <row r="17368" spans="1:9" x14ac:dyDescent="0.3">
      <c r="A17368" t="s">
        <v>848</v>
      </c>
      <c r="B17368" t="s">
        <v>8</v>
      </c>
      <c r="C17368" s="7">
        <v>45166</v>
      </c>
      <c r="E17368" s="27">
        <v>138.15</v>
      </c>
      <c r="G17368" s="27" t="str">
        <f>VLOOKUP(C17368,W:Y,3,TRUE)</f>
        <v>August 23</v>
      </c>
      <c r="H17368" s="27">
        <f t="shared" si="271"/>
        <v>17367</v>
      </c>
      <c r="I17368" s="30" t="str">
        <f>IF(G17368='Check Register'!$E$1,H17368,"")</f>
        <v/>
      </c>
    </row>
    <row r="17369" spans="1:9" x14ac:dyDescent="0.3">
      <c r="A17369" t="s">
        <v>825</v>
      </c>
      <c r="B17369" t="s">
        <v>22</v>
      </c>
      <c r="C17369" s="7">
        <v>45166</v>
      </c>
      <c r="E17369" s="27">
        <v>611.74</v>
      </c>
      <c r="G17369" s="27" t="str">
        <f>VLOOKUP(C17369,W:Y,3,TRUE)</f>
        <v>August 23</v>
      </c>
      <c r="H17369" s="27">
        <f t="shared" si="271"/>
        <v>17368</v>
      </c>
      <c r="I17369" s="30" t="str">
        <f>IF(G17369='Check Register'!$E$1,H17369,"")</f>
        <v/>
      </c>
    </row>
    <row r="17370" spans="1:9" x14ac:dyDescent="0.3">
      <c r="A17370" t="s">
        <v>988</v>
      </c>
      <c r="B17370" t="s">
        <v>100</v>
      </c>
      <c r="C17370" s="7">
        <v>45166</v>
      </c>
      <c r="E17370" s="27">
        <v>3742.28</v>
      </c>
      <c r="G17370" s="27" t="str">
        <f>VLOOKUP(C17370,W:Y,3,TRUE)</f>
        <v>August 23</v>
      </c>
      <c r="H17370" s="27">
        <f t="shared" si="271"/>
        <v>17369</v>
      </c>
      <c r="I17370" s="30" t="str">
        <f>IF(G17370='Check Register'!$E$1,H17370,"")</f>
        <v/>
      </c>
    </row>
    <row r="17371" spans="1:9" x14ac:dyDescent="0.3">
      <c r="A17371" t="s">
        <v>851</v>
      </c>
      <c r="B17371" t="s">
        <v>180</v>
      </c>
      <c r="C17371" s="7">
        <v>45166</v>
      </c>
      <c r="E17371" s="27">
        <v>3730.05</v>
      </c>
      <c r="G17371" s="27" t="str">
        <f>VLOOKUP(C17371,W:Y,3,TRUE)</f>
        <v>August 23</v>
      </c>
      <c r="H17371" s="27">
        <f t="shared" si="271"/>
        <v>17370</v>
      </c>
      <c r="I17371" s="30" t="str">
        <f>IF(G17371='Check Register'!$E$1,H17371,"")</f>
        <v/>
      </c>
    </row>
    <row r="17372" spans="1:9" x14ac:dyDescent="0.3">
      <c r="A17372" t="s">
        <v>935</v>
      </c>
      <c r="B17372" t="s">
        <v>89</v>
      </c>
      <c r="C17372" s="7">
        <v>45166</v>
      </c>
      <c r="E17372" s="27">
        <v>7782.66</v>
      </c>
      <c r="G17372" s="27" t="str">
        <f>VLOOKUP(C17372,W:Y,3,TRUE)</f>
        <v>August 23</v>
      </c>
      <c r="H17372" s="27">
        <f t="shared" si="271"/>
        <v>17371</v>
      </c>
      <c r="I17372" s="30" t="str">
        <f>IF(G17372='Check Register'!$E$1,H17372,"")</f>
        <v/>
      </c>
    </row>
    <row r="17373" spans="1:9" x14ac:dyDescent="0.3">
      <c r="A17373" t="s">
        <v>946</v>
      </c>
      <c r="B17373" t="s">
        <v>100</v>
      </c>
      <c r="C17373" s="7">
        <v>45166</v>
      </c>
      <c r="E17373" s="27">
        <v>989.75</v>
      </c>
      <c r="G17373" s="27" t="str">
        <f>VLOOKUP(C17373,W:Y,3,TRUE)</f>
        <v>August 23</v>
      </c>
      <c r="H17373" s="27">
        <f t="shared" si="271"/>
        <v>17372</v>
      </c>
      <c r="I17373" s="30" t="str">
        <f>IF(G17373='Check Register'!$E$1,H17373,"")</f>
        <v/>
      </c>
    </row>
    <row r="17374" spans="1:9" x14ac:dyDescent="0.3">
      <c r="A17374" t="s">
        <v>1128</v>
      </c>
      <c r="B17374" t="s">
        <v>89</v>
      </c>
      <c r="C17374" s="7">
        <v>45166</v>
      </c>
      <c r="E17374" s="27">
        <v>77.849999999999994</v>
      </c>
      <c r="G17374" s="27" t="str">
        <f>VLOOKUP(C17374,W:Y,3,TRUE)</f>
        <v>August 23</v>
      </c>
      <c r="H17374" s="27">
        <f t="shared" si="271"/>
        <v>17373</v>
      </c>
      <c r="I17374" s="30" t="str">
        <f>IF(G17374='Check Register'!$E$1,H17374,"")</f>
        <v/>
      </c>
    </row>
    <row r="17375" spans="1:9" x14ac:dyDescent="0.3">
      <c r="A17375" t="s">
        <v>1423</v>
      </c>
      <c r="B17375" t="s">
        <v>8</v>
      </c>
      <c r="C17375" s="7">
        <v>45166</v>
      </c>
      <c r="E17375" s="27">
        <v>3683.72</v>
      </c>
      <c r="G17375" s="27" t="str">
        <f>VLOOKUP(C17375,W:Y,3,TRUE)</f>
        <v>August 23</v>
      </c>
      <c r="H17375" s="27">
        <f t="shared" si="271"/>
        <v>17374</v>
      </c>
      <c r="I17375" s="30" t="str">
        <f>IF(G17375='Check Register'!$E$1,H17375,"")</f>
        <v/>
      </c>
    </row>
    <row r="17376" spans="1:9" x14ac:dyDescent="0.3">
      <c r="A17376" t="s">
        <v>1154</v>
      </c>
      <c r="B17376" t="s">
        <v>8</v>
      </c>
      <c r="C17376" s="7">
        <v>45166</v>
      </c>
      <c r="E17376" s="27">
        <v>396.84</v>
      </c>
      <c r="G17376" s="27" t="str">
        <f>VLOOKUP(C17376,W:Y,3,TRUE)</f>
        <v>August 23</v>
      </c>
      <c r="H17376" s="27">
        <f t="shared" si="271"/>
        <v>17375</v>
      </c>
      <c r="I17376" s="30" t="str">
        <f>IF(G17376='Check Register'!$E$1,H17376,"")</f>
        <v/>
      </c>
    </row>
    <row r="17377" spans="1:9" x14ac:dyDescent="0.3">
      <c r="A17377" t="s">
        <v>1270</v>
      </c>
      <c r="B17377" t="s">
        <v>12</v>
      </c>
      <c r="C17377" s="7">
        <v>45166</v>
      </c>
      <c r="E17377" s="27">
        <v>706.67</v>
      </c>
      <c r="G17377" s="27" t="str">
        <f>VLOOKUP(C17377,W:Y,3,TRUE)</f>
        <v>August 23</v>
      </c>
      <c r="H17377" s="27">
        <f t="shared" si="271"/>
        <v>17376</v>
      </c>
      <c r="I17377" s="30" t="str">
        <f>IF(G17377='Check Register'!$E$1,H17377,"")</f>
        <v/>
      </c>
    </row>
    <row r="17378" spans="1:9" x14ac:dyDescent="0.3">
      <c r="A17378" t="s">
        <v>884</v>
      </c>
      <c r="B17378" t="s">
        <v>8</v>
      </c>
      <c r="C17378" s="7">
        <v>45166</v>
      </c>
      <c r="E17378" s="27">
        <v>579.66</v>
      </c>
      <c r="G17378" s="27" t="str">
        <f>VLOOKUP(C17378,W:Y,3,TRUE)</f>
        <v>August 23</v>
      </c>
      <c r="H17378" s="27">
        <f t="shared" si="271"/>
        <v>17377</v>
      </c>
      <c r="I17378" s="30" t="str">
        <f>IF(G17378='Check Register'!$E$1,H17378,"")</f>
        <v/>
      </c>
    </row>
    <row r="17379" spans="1:9" x14ac:dyDescent="0.3">
      <c r="A17379" t="s">
        <v>939</v>
      </c>
      <c r="B17379" t="s">
        <v>89</v>
      </c>
      <c r="C17379" s="7">
        <v>45166</v>
      </c>
      <c r="E17379" s="27">
        <v>113.99</v>
      </c>
      <c r="G17379" s="27" t="str">
        <f>VLOOKUP(C17379,W:Y,3,TRUE)</f>
        <v>August 23</v>
      </c>
      <c r="H17379" s="27">
        <f t="shared" si="271"/>
        <v>17378</v>
      </c>
      <c r="I17379" s="30" t="str">
        <f>IF(G17379='Check Register'!$E$1,H17379,"")</f>
        <v/>
      </c>
    </row>
    <row r="17380" spans="1:9" x14ac:dyDescent="0.3">
      <c r="A17380" t="s">
        <v>989</v>
      </c>
      <c r="B17380" t="s">
        <v>39</v>
      </c>
      <c r="C17380" s="7">
        <v>45166</v>
      </c>
      <c r="E17380" s="27">
        <v>248</v>
      </c>
      <c r="G17380" s="27" t="str">
        <f>VLOOKUP(C17380,W:Y,3,TRUE)</f>
        <v>August 23</v>
      </c>
      <c r="H17380" s="27">
        <f t="shared" si="271"/>
        <v>17379</v>
      </c>
      <c r="I17380" s="30" t="str">
        <f>IF(G17380='Check Register'!$E$1,H17380,"")</f>
        <v/>
      </c>
    </row>
    <row r="17381" spans="1:9" x14ac:dyDescent="0.3">
      <c r="A17381" t="s">
        <v>886</v>
      </c>
      <c r="B17381" t="s">
        <v>212</v>
      </c>
      <c r="C17381" s="7">
        <v>45166</v>
      </c>
      <c r="E17381" s="27">
        <v>279</v>
      </c>
      <c r="G17381" s="27" t="str">
        <f>VLOOKUP(C17381,W:Y,3,TRUE)</f>
        <v>August 23</v>
      </c>
      <c r="H17381" s="27">
        <f t="shared" si="271"/>
        <v>17380</v>
      </c>
      <c r="I17381" s="30" t="str">
        <f>IF(G17381='Check Register'!$E$1,H17381,"")</f>
        <v/>
      </c>
    </row>
    <row r="17382" spans="1:9" x14ac:dyDescent="0.3">
      <c r="A17382" t="s">
        <v>829</v>
      </c>
      <c r="B17382" t="s">
        <v>35</v>
      </c>
      <c r="C17382" s="7">
        <v>45166</v>
      </c>
      <c r="E17382" s="27">
        <v>309.10000000000002</v>
      </c>
      <c r="G17382" s="27" t="str">
        <f>VLOOKUP(C17382,W:Y,3,TRUE)</f>
        <v>August 23</v>
      </c>
      <c r="H17382" s="27">
        <f t="shared" si="271"/>
        <v>17381</v>
      </c>
      <c r="I17382" s="30" t="str">
        <f>IF(G17382='Check Register'!$E$1,H17382,"")</f>
        <v/>
      </c>
    </row>
    <row r="17383" spans="1:9" x14ac:dyDescent="0.3">
      <c r="A17383" t="s">
        <v>802</v>
      </c>
      <c r="B17383" t="s">
        <v>14</v>
      </c>
      <c r="C17383" s="7">
        <v>45166</v>
      </c>
      <c r="E17383" s="27">
        <v>787.5</v>
      </c>
      <c r="G17383" s="27" t="str">
        <f>VLOOKUP(C17383,W:Y,3,TRUE)</f>
        <v>August 23</v>
      </c>
      <c r="H17383" s="27">
        <f t="shared" si="271"/>
        <v>17382</v>
      </c>
      <c r="I17383" s="30" t="str">
        <f>IF(G17383='Check Register'!$E$1,H17383,"")</f>
        <v/>
      </c>
    </row>
    <row r="17384" spans="1:9" x14ac:dyDescent="0.3">
      <c r="A17384" t="s">
        <v>1148</v>
      </c>
      <c r="B17384" t="s">
        <v>14</v>
      </c>
      <c r="C17384" s="7">
        <v>45166</v>
      </c>
      <c r="E17384" s="27">
        <v>1372.5</v>
      </c>
      <c r="G17384" s="27" t="str">
        <f>VLOOKUP(C17384,W:Y,3,TRUE)</f>
        <v>August 23</v>
      </c>
      <c r="H17384" s="27">
        <f t="shared" si="271"/>
        <v>17383</v>
      </c>
      <c r="I17384" s="30" t="str">
        <f>IF(G17384='Check Register'!$E$1,H17384,"")</f>
        <v/>
      </c>
    </row>
    <row r="17385" spans="1:9" x14ac:dyDescent="0.3">
      <c r="A17385" t="s">
        <v>999</v>
      </c>
      <c r="B17385" t="s">
        <v>8</v>
      </c>
      <c r="C17385" s="7">
        <v>45166</v>
      </c>
      <c r="E17385" s="27">
        <v>959.49</v>
      </c>
      <c r="G17385" s="27" t="str">
        <f>VLOOKUP(C17385,W:Y,3,TRUE)</f>
        <v>August 23</v>
      </c>
      <c r="H17385" s="27">
        <f t="shared" si="271"/>
        <v>17384</v>
      </c>
      <c r="I17385" s="30" t="str">
        <f>IF(G17385='Check Register'!$E$1,H17385,"")</f>
        <v/>
      </c>
    </row>
    <row r="17386" spans="1:9" x14ac:dyDescent="0.3">
      <c r="A17386" t="s">
        <v>859</v>
      </c>
      <c r="B17386" t="s">
        <v>45</v>
      </c>
      <c r="C17386" s="7">
        <v>45166</v>
      </c>
      <c r="E17386" s="27">
        <v>59.8</v>
      </c>
      <c r="G17386" s="27" t="str">
        <f>VLOOKUP(C17386,W:Y,3,TRUE)</f>
        <v>August 23</v>
      </c>
      <c r="H17386" s="27">
        <f t="shared" si="271"/>
        <v>17385</v>
      </c>
      <c r="I17386" s="30" t="str">
        <f>IF(G17386='Check Register'!$E$1,H17386,"")</f>
        <v/>
      </c>
    </row>
    <row r="17387" spans="1:9" x14ac:dyDescent="0.3">
      <c r="A17387" t="s">
        <v>1101</v>
      </c>
      <c r="B17387" t="s">
        <v>45</v>
      </c>
      <c r="C17387" s="7">
        <v>45166</v>
      </c>
      <c r="E17387" s="27">
        <v>5095.01</v>
      </c>
      <c r="G17387" s="27" t="str">
        <f>VLOOKUP(C17387,W:Y,3,TRUE)</f>
        <v>August 23</v>
      </c>
      <c r="H17387" s="27">
        <f t="shared" si="271"/>
        <v>17386</v>
      </c>
      <c r="I17387" s="30" t="str">
        <f>IF(G17387='Check Register'!$E$1,H17387,"")</f>
        <v/>
      </c>
    </row>
    <row r="17388" spans="1:9" x14ac:dyDescent="0.3">
      <c r="A17388" t="s">
        <v>860</v>
      </c>
      <c r="B17388" t="s">
        <v>22</v>
      </c>
      <c r="C17388" s="7">
        <v>45166</v>
      </c>
      <c r="E17388" s="27">
        <v>1929.7</v>
      </c>
      <c r="G17388" s="27" t="str">
        <f>VLOOKUP(C17388,W:Y,3,TRUE)</f>
        <v>August 23</v>
      </c>
      <c r="H17388" s="27">
        <f t="shared" si="271"/>
        <v>17387</v>
      </c>
      <c r="I17388" s="30" t="str">
        <f>IF(G17388='Check Register'!$E$1,H17388,"")</f>
        <v/>
      </c>
    </row>
    <row r="17389" spans="1:9" x14ac:dyDescent="0.3">
      <c r="A17389" t="s">
        <v>861</v>
      </c>
      <c r="B17389" t="s">
        <v>70</v>
      </c>
      <c r="C17389" s="7">
        <v>45166</v>
      </c>
      <c r="E17389" s="27">
        <v>1817.57</v>
      </c>
      <c r="G17389" s="27" t="str">
        <f>VLOOKUP(C17389,W:Y,3,TRUE)</f>
        <v>August 23</v>
      </c>
      <c r="H17389" s="27">
        <f t="shared" si="271"/>
        <v>17388</v>
      </c>
      <c r="I17389" s="30" t="str">
        <f>IF(G17389='Check Register'!$E$1,H17389,"")</f>
        <v/>
      </c>
    </row>
    <row r="17390" spans="1:9" x14ac:dyDescent="0.3">
      <c r="A17390" t="s">
        <v>863</v>
      </c>
      <c r="B17390" t="s">
        <v>39</v>
      </c>
      <c r="C17390" s="7">
        <v>45166</v>
      </c>
      <c r="E17390" s="27">
        <v>3021.95</v>
      </c>
      <c r="G17390" s="27" t="str">
        <f>VLOOKUP(C17390,W:Y,3,TRUE)</f>
        <v>August 23</v>
      </c>
      <c r="H17390" s="27">
        <f t="shared" si="271"/>
        <v>17389</v>
      </c>
      <c r="I17390" s="30" t="str">
        <f>IF(G17390='Check Register'!$E$1,H17390,"")</f>
        <v/>
      </c>
    </row>
    <row r="17391" spans="1:9" x14ac:dyDescent="0.3">
      <c r="A17391" t="s">
        <v>805</v>
      </c>
      <c r="B17391" t="s">
        <v>127</v>
      </c>
      <c r="C17391" s="7">
        <v>45166</v>
      </c>
      <c r="E17391" s="27">
        <v>1739.42</v>
      </c>
      <c r="G17391" s="27" t="str">
        <f>VLOOKUP(C17391,W:Y,3,TRUE)</f>
        <v>August 23</v>
      </c>
      <c r="H17391" s="27">
        <f t="shared" si="271"/>
        <v>17390</v>
      </c>
      <c r="I17391" s="30" t="str">
        <f>IF(G17391='Check Register'!$E$1,H17391,"")</f>
        <v/>
      </c>
    </row>
    <row r="17392" spans="1:9" x14ac:dyDescent="0.3">
      <c r="A17392" t="s">
        <v>805</v>
      </c>
      <c r="B17392" t="s">
        <v>11</v>
      </c>
      <c r="C17392" s="7">
        <v>45166</v>
      </c>
      <c r="E17392" s="27">
        <v>2767.56</v>
      </c>
      <c r="G17392" s="27" t="str">
        <f>VLOOKUP(C17392,W:Y,3,TRUE)</f>
        <v>August 23</v>
      </c>
      <c r="H17392" s="27">
        <f t="shared" si="271"/>
        <v>17391</v>
      </c>
      <c r="I17392" s="30" t="str">
        <f>IF(G17392='Check Register'!$E$1,H17392,"")</f>
        <v/>
      </c>
    </row>
    <row r="17393" spans="1:9" x14ac:dyDescent="0.3">
      <c r="A17393" t="s">
        <v>1103</v>
      </c>
      <c r="B17393" t="s">
        <v>169</v>
      </c>
      <c r="C17393" s="7">
        <v>45166</v>
      </c>
      <c r="E17393" s="27">
        <v>-73498.490000000005</v>
      </c>
      <c r="G17393" s="27" t="str">
        <f>VLOOKUP(C17393,W:Y,3,TRUE)</f>
        <v>August 23</v>
      </c>
      <c r="H17393" s="27">
        <f t="shared" si="271"/>
        <v>17392</v>
      </c>
      <c r="I17393" s="30" t="str">
        <f>IF(G17393='Check Register'!$E$1,H17393,"")</f>
        <v/>
      </c>
    </row>
    <row r="17394" spans="1:9" x14ac:dyDescent="0.3">
      <c r="A17394" t="s">
        <v>1103</v>
      </c>
      <c r="B17394" t="s">
        <v>150</v>
      </c>
      <c r="C17394" s="7">
        <v>45166</v>
      </c>
      <c r="E17394" s="27">
        <v>6.5</v>
      </c>
      <c r="G17394" s="27" t="str">
        <f>VLOOKUP(C17394,W:Y,3,TRUE)</f>
        <v>August 23</v>
      </c>
      <c r="H17394" s="27">
        <f t="shared" si="271"/>
        <v>17393</v>
      </c>
      <c r="I17394" s="30" t="str">
        <f>IF(G17394='Check Register'!$E$1,H17394,"")</f>
        <v/>
      </c>
    </row>
    <row r="17395" spans="1:9" x14ac:dyDescent="0.3">
      <c r="A17395" t="s">
        <v>1103</v>
      </c>
      <c r="B17395" t="s">
        <v>210</v>
      </c>
      <c r="C17395" s="7">
        <v>45166</v>
      </c>
      <c r="E17395" s="27">
        <v>8628.67</v>
      </c>
      <c r="G17395" s="27" t="str">
        <f>VLOOKUP(C17395,W:Y,3,TRUE)</f>
        <v>August 23</v>
      </c>
      <c r="H17395" s="27">
        <f t="shared" si="271"/>
        <v>17394</v>
      </c>
      <c r="I17395" s="30" t="str">
        <f>IF(G17395='Check Register'!$E$1,H17395,"")</f>
        <v/>
      </c>
    </row>
    <row r="17396" spans="1:9" x14ac:dyDescent="0.3">
      <c r="A17396" t="s">
        <v>1103</v>
      </c>
      <c r="B17396" t="s">
        <v>102</v>
      </c>
      <c r="C17396" s="7">
        <v>45166</v>
      </c>
      <c r="E17396" s="27">
        <v>785837.79</v>
      </c>
      <c r="G17396" s="27" t="str">
        <f>VLOOKUP(C17396,W:Y,3,TRUE)</f>
        <v>August 23</v>
      </c>
      <c r="H17396" s="27">
        <f t="shared" si="271"/>
        <v>17395</v>
      </c>
      <c r="I17396" s="30" t="str">
        <f>IF(G17396='Check Register'!$E$1,H17396,"")</f>
        <v/>
      </c>
    </row>
    <row r="17397" spans="1:9" x14ac:dyDescent="0.3">
      <c r="A17397" t="s">
        <v>1124</v>
      </c>
      <c r="B17397" t="s">
        <v>180</v>
      </c>
      <c r="C17397" s="7">
        <v>45166</v>
      </c>
      <c r="E17397" s="27">
        <v>202</v>
      </c>
      <c r="G17397" s="27" t="str">
        <f>VLOOKUP(C17397,W:Y,3,TRUE)</f>
        <v>August 23</v>
      </c>
      <c r="H17397" s="27">
        <f t="shared" si="271"/>
        <v>17396</v>
      </c>
      <c r="I17397" s="30" t="str">
        <f>IF(G17397='Check Register'!$E$1,H17397,"")</f>
        <v/>
      </c>
    </row>
    <row r="17398" spans="1:9" x14ac:dyDescent="0.3">
      <c r="A17398" t="s">
        <v>866</v>
      </c>
      <c r="B17398" t="s">
        <v>127</v>
      </c>
      <c r="C17398" s="7">
        <v>45166</v>
      </c>
      <c r="E17398" s="27">
        <v>96.04</v>
      </c>
      <c r="G17398" s="27" t="str">
        <f>VLOOKUP(C17398,W:Y,3,TRUE)</f>
        <v>August 23</v>
      </c>
      <c r="H17398" s="27">
        <f t="shared" si="271"/>
        <v>17397</v>
      </c>
      <c r="I17398" s="30" t="str">
        <f>IF(G17398='Check Register'!$E$1,H17398,"")</f>
        <v/>
      </c>
    </row>
    <row r="17399" spans="1:9" x14ac:dyDescent="0.3">
      <c r="A17399" t="s">
        <v>97</v>
      </c>
      <c r="B17399" t="s">
        <v>6</v>
      </c>
      <c r="C17399" s="7">
        <v>45169</v>
      </c>
      <c r="E17399" s="27">
        <v>107269.13</v>
      </c>
      <c r="G17399" s="27" t="str">
        <f>VLOOKUP(C17399,W:Y,3,TRUE)</f>
        <v>August 23</v>
      </c>
      <c r="H17399" s="27">
        <f t="shared" si="271"/>
        <v>17398</v>
      </c>
      <c r="I17399" s="30" t="str">
        <f>IF(G17399='Check Register'!$E$1,H17399,"")</f>
        <v/>
      </c>
    </row>
    <row r="17400" spans="1:9" x14ac:dyDescent="0.3">
      <c r="A17400" t="s">
        <v>812</v>
      </c>
      <c r="B17400" t="s">
        <v>8</v>
      </c>
      <c r="C17400" s="7">
        <v>45170</v>
      </c>
      <c r="E17400" s="27">
        <v>1329.3</v>
      </c>
      <c r="G17400" s="27" t="str">
        <f>VLOOKUP(C17400,W:Y,3,TRUE)</f>
        <v>September 23</v>
      </c>
      <c r="H17400" s="27">
        <f t="shared" si="271"/>
        <v>17399</v>
      </c>
      <c r="I17400" s="30" t="str">
        <f>IF(G17400='Check Register'!$E$1,H17400,"")</f>
        <v/>
      </c>
    </row>
    <row r="17401" spans="1:9" x14ac:dyDescent="0.3">
      <c r="A17401" t="s">
        <v>869</v>
      </c>
      <c r="B17401" t="s">
        <v>89</v>
      </c>
      <c r="C17401" s="7">
        <v>45170</v>
      </c>
      <c r="E17401" s="27">
        <v>2575</v>
      </c>
      <c r="G17401" s="27" t="str">
        <f>VLOOKUP(C17401,W:Y,3,TRUE)</f>
        <v>September 23</v>
      </c>
      <c r="H17401" s="27">
        <f t="shared" si="271"/>
        <v>17400</v>
      </c>
      <c r="I17401" s="30" t="str">
        <f>IF(G17401='Check Register'!$E$1,H17401,"")</f>
        <v/>
      </c>
    </row>
    <row r="17402" spans="1:9" x14ac:dyDescent="0.3">
      <c r="A17402" t="s">
        <v>841</v>
      </c>
      <c r="B17402" t="s">
        <v>89</v>
      </c>
      <c r="C17402" s="7">
        <v>45170</v>
      </c>
      <c r="E17402" s="27">
        <v>2780</v>
      </c>
      <c r="G17402" s="27" t="str">
        <f>VLOOKUP(C17402,W:Y,3,TRUE)</f>
        <v>September 23</v>
      </c>
      <c r="H17402" s="27">
        <f t="shared" si="271"/>
        <v>17401</v>
      </c>
      <c r="I17402" s="30" t="str">
        <f>IF(G17402='Check Register'!$E$1,H17402,"")</f>
        <v/>
      </c>
    </row>
    <row r="17403" spans="1:9" x14ac:dyDescent="0.3">
      <c r="A17403" t="s">
        <v>784</v>
      </c>
      <c r="B17403" t="s">
        <v>20</v>
      </c>
      <c r="C17403" s="7">
        <v>45170</v>
      </c>
      <c r="E17403" s="27">
        <v>2046.53</v>
      </c>
      <c r="G17403" s="27" t="str">
        <f>VLOOKUP(C17403,W:Y,3,TRUE)</f>
        <v>September 23</v>
      </c>
      <c r="H17403" s="27">
        <f t="shared" si="271"/>
        <v>17402</v>
      </c>
      <c r="I17403" s="30" t="str">
        <f>IF(G17403='Check Register'!$E$1,H17403,"")</f>
        <v/>
      </c>
    </row>
    <row r="17404" spans="1:9" x14ac:dyDescent="0.3">
      <c r="A17404" t="s">
        <v>787</v>
      </c>
      <c r="B17404" t="s">
        <v>20</v>
      </c>
      <c r="C17404" s="7">
        <v>45170</v>
      </c>
      <c r="E17404" s="27">
        <v>990.12</v>
      </c>
      <c r="G17404" s="27" t="str">
        <f>VLOOKUP(C17404,W:Y,3,TRUE)</f>
        <v>September 23</v>
      </c>
      <c r="H17404" s="27">
        <f t="shared" si="271"/>
        <v>17403</v>
      </c>
      <c r="I17404" s="30" t="str">
        <f>IF(G17404='Check Register'!$E$1,H17404,"")</f>
        <v/>
      </c>
    </row>
    <row r="17405" spans="1:9" x14ac:dyDescent="0.3">
      <c r="A17405" t="s">
        <v>1110</v>
      </c>
      <c r="B17405" t="s">
        <v>8</v>
      </c>
      <c r="C17405" s="7">
        <v>45170</v>
      </c>
      <c r="E17405" s="27">
        <v>104.41</v>
      </c>
      <c r="G17405" s="27" t="str">
        <f>VLOOKUP(C17405,W:Y,3,TRUE)</f>
        <v>September 23</v>
      </c>
      <c r="H17405" s="27">
        <f t="shared" si="271"/>
        <v>17404</v>
      </c>
      <c r="I17405" s="30" t="str">
        <f>IF(G17405='Check Register'!$E$1,H17405,"")</f>
        <v/>
      </c>
    </row>
    <row r="17406" spans="1:9" x14ac:dyDescent="0.3">
      <c r="A17406" t="s">
        <v>848</v>
      </c>
      <c r="B17406" t="s">
        <v>8</v>
      </c>
      <c r="C17406" s="7">
        <v>45170</v>
      </c>
      <c r="E17406" s="27">
        <v>546.96</v>
      </c>
      <c r="G17406" s="27" t="str">
        <f>VLOOKUP(C17406,W:Y,3,TRUE)</f>
        <v>September 23</v>
      </c>
      <c r="H17406" s="27">
        <f t="shared" si="271"/>
        <v>17405</v>
      </c>
      <c r="I17406" s="30" t="str">
        <f>IF(G17406='Check Register'!$E$1,H17406,"")</f>
        <v/>
      </c>
    </row>
    <row r="17407" spans="1:9" x14ac:dyDescent="0.3">
      <c r="A17407" t="s">
        <v>930</v>
      </c>
      <c r="B17407" t="s">
        <v>8</v>
      </c>
      <c r="C17407" s="7">
        <v>45170</v>
      </c>
      <c r="E17407" s="27">
        <v>816.6</v>
      </c>
      <c r="G17407" s="27" t="str">
        <f>VLOOKUP(C17407,W:Y,3,TRUE)</f>
        <v>September 23</v>
      </c>
      <c r="H17407" s="27">
        <f t="shared" si="271"/>
        <v>17406</v>
      </c>
      <c r="I17407" s="30" t="str">
        <f>IF(G17407='Check Register'!$E$1,H17407,"")</f>
        <v/>
      </c>
    </row>
    <row r="17408" spans="1:9" x14ac:dyDescent="0.3">
      <c r="A17408" t="s">
        <v>849</v>
      </c>
      <c r="B17408" t="s">
        <v>89</v>
      </c>
      <c r="C17408" s="7">
        <v>45170</v>
      </c>
      <c r="E17408" s="27">
        <v>2184.0100000000002</v>
      </c>
      <c r="G17408" s="27" t="str">
        <f>VLOOKUP(C17408,W:Y,3,TRUE)</f>
        <v>September 23</v>
      </c>
      <c r="H17408" s="27">
        <f t="shared" si="271"/>
        <v>17407</v>
      </c>
      <c r="I17408" s="30" t="str">
        <f>IF(G17408='Check Register'!$E$1,H17408,"")</f>
        <v/>
      </c>
    </row>
    <row r="17409" spans="1:9" x14ac:dyDescent="0.3">
      <c r="A17409" t="s">
        <v>849</v>
      </c>
      <c r="B17409" t="s">
        <v>127</v>
      </c>
      <c r="C17409" s="7">
        <v>45170</v>
      </c>
      <c r="E17409" s="27">
        <v>775.77</v>
      </c>
      <c r="G17409" s="27" t="str">
        <f>VLOOKUP(C17409,W:Y,3,TRUE)</f>
        <v>September 23</v>
      </c>
      <c r="H17409" s="27">
        <f t="shared" si="271"/>
        <v>17408</v>
      </c>
      <c r="I17409" s="30" t="str">
        <f>IF(G17409='Check Register'!$E$1,H17409,"")</f>
        <v/>
      </c>
    </row>
    <row r="17410" spans="1:9" x14ac:dyDescent="0.3">
      <c r="A17410" t="s">
        <v>849</v>
      </c>
      <c r="B17410" t="s">
        <v>35</v>
      </c>
      <c r="C17410" s="7">
        <v>45170</v>
      </c>
      <c r="E17410" s="27">
        <v>531.24</v>
      </c>
      <c r="G17410" s="27" t="str">
        <f>VLOOKUP(C17410,W:Y,3,TRUE)</f>
        <v>September 23</v>
      </c>
      <c r="H17410" s="27">
        <f t="shared" si="271"/>
        <v>17409</v>
      </c>
      <c r="I17410" s="30" t="str">
        <f>IF(G17410='Check Register'!$E$1,H17410,"")</f>
        <v/>
      </c>
    </row>
    <row r="17411" spans="1:9" x14ac:dyDescent="0.3">
      <c r="A17411" t="s">
        <v>875</v>
      </c>
      <c r="B17411" t="s">
        <v>70</v>
      </c>
      <c r="C17411" s="7">
        <v>45170</v>
      </c>
      <c r="E17411" s="27">
        <v>42</v>
      </c>
      <c r="G17411" s="27" t="str">
        <f>VLOOKUP(C17411,W:Y,3,TRUE)</f>
        <v>September 23</v>
      </c>
      <c r="H17411" s="27">
        <f t="shared" ref="H17411:H17474" si="272">1+H17410</f>
        <v>17410</v>
      </c>
      <c r="I17411" s="30" t="str">
        <f>IF(G17411='Check Register'!$E$1,H17411,"")</f>
        <v/>
      </c>
    </row>
    <row r="17412" spans="1:9" x14ac:dyDescent="0.3">
      <c r="A17412" t="s">
        <v>875</v>
      </c>
      <c r="B17412" t="s">
        <v>8</v>
      </c>
      <c r="C17412" s="7">
        <v>45170</v>
      </c>
      <c r="E17412" s="27">
        <v>6717.2</v>
      </c>
      <c r="G17412" s="27" t="str">
        <f>VLOOKUP(C17412,W:Y,3,TRUE)</f>
        <v>September 23</v>
      </c>
      <c r="H17412" s="27">
        <f t="shared" si="272"/>
        <v>17411</v>
      </c>
      <c r="I17412" s="30" t="str">
        <f>IF(G17412='Check Register'!$E$1,H17412,"")</f>
        <v/>
      </c>
    </row>
    <row r="17413" spans="1:9" x14ac:dyDescent="0.3">
      <c r="A17413" t="s">
        <v>796</v>
      </c>
      <c r="B17413" t="s">
        <v>102</v>
      </c>
      <c r="C17413" s="7">
        <v>45170</v>
      </c>
      <c r="E17413" s="27">
        <v>2975.7</v>
      </c>
      <c r="G17413" s="27" t="str">
        <f>VLOOKUP(C17413,W:Y,3,TRUE)</f>
        <v>September 23</v>
      </c>
      <c r="H17413" s="27">
        <f t="shared" si="272"/>
        <v>17412</v>
      </c>
      <c r="I17413" s="30" t="str">
        <f>IF(G17413='Check Register'!$E$1,H17413,"")</f>
        <v/>
      </c>
    </row>
    <row r="17414" spans="1:9" x14ac:dyDescent="0.3">
      <c r="A17414" t="s">
        <v>1098</v>
      </c>
      <c r="B17414" t="s">
        <v>85</v>
      </c>
      <c r="C17414" s="7">
        <v>45170</v>
      </c>
      <c r="E17414" s="27">
        <v>448</v>
      </c>
      <c r="G17414" s="27" t="str">
        <f>VLOOKUP(C17414,W:Y,3,TRUE)</f>
        <v>September 23</v>
      </c>
      <c r="H17414" s="27">
        <f t="shared" si="272"/>
        <v>17413</v>
      </c>
      <c r="I17414" s="30" t="str">
        <f>IF(G17414='Check Register'!$E$1,H17414,"")</f>
        <v/>
      </c>
    </row>
    <row r="17415" spans="1:9" x14ac:dyDescent="0.3">
      <c r="A17415" t="s">
        <v>1448</v>
      </c>
      <c r="B17415" t="s">
        <v>70</v>
      </c>
      <c r="C17415" s="7">
        <v>45170</v>
      </c>
      <c r="E17415" s="27">
        <v>7077</v>
      </c>
      <c r="G17415" s="27" t="str">
        <f>VLOOKUP(C17415,W:Y,3,TRUE)</f>
        <v>September 23</v>
      </c>
      <c r="H17415" s="27">
        <f t="shared" si="272"/>
        <v>17414</v>
      </c>
      <c r="I17415" s="30" t="str">
        <f>IF(G17415='Check Register'!$E$1,H17415,"")</f>
        <v/>
      </c>
    </row>
    <row r="17416" spans="1:9" x14ac:dyDescent="0.3">
      <c r="A17416" t="s">
        <v>1417</v>
      </c>
      <c r="B17416" t="s">
        <v>131</v>
      </c>
      <c r="C17416" s="7">
        <v>45170</v>
      </c>
      <c r="E17416" s="27">
        <v>1047.08</v>
      </c>
      <c r="G17416" s="27" t="str">
        <f>VLOOKUP(C17416,W:Y,3,TRUE)</f>
        <v>September 23</v>
      </c>
      <c r="H17416" s="27">
        <f t="shared" si="272"/>
        <v>17415</v>
      </c>
      <c r="I17416" s="30" t="str">
        <f>IF(G17416='Check Register'!$E$1,H17416,"")</f>
        <v/>
      </c>
    </row>
    <row r="17417" spans="1:9" x14ac:dyDescent="0.3">
      <c r="A17417" t="s">
        <v>1417</v>
      </c>
      <c r="B17417" t="s">
        <v>16</v>
      </c>
      <c r="C17417" s="7">
        <v>45170</v>
      </c>
      <c r="E17417" s="27">
        <v>24.89</v>
      </c>
      <c r="G17417" s="27" t="str">
        <f>VLOOKUP(C17417,W:Y,3,TRUE)</f>
        <v>September 23</v>
      </c>
      <c r="H17417" s="27">
        <f t="shared" si="272"/>
        <v>17416</v>
      </c>
      <c r="I17417" s="30" t="str">
        <f>IF(G17417='Check Register'!$E$1,H17417,"")</f>
        <v/>
      </c>
    </row>
    <row r="17418" spans="1:9" x14ac:dyDescent="0.3">
      <c r="A17418" t="s">
        <v>828</v>
      </c>
      <c r="B17418" t="s">
        <v>102</v>
      </c>
      <c r="C17418" s="7">
        <v>45170</v>
      </c>
      <c r="E17418" s="27">
        <v>33845.58</v>
      </c>
      <c r="G17418" s="27" t="str">
        <f>VLOOKUP(C17418,W:Y,3,TRUE)</f>
        <v>September 23</v>
      </c>
      <c r="H17418" s="27">
        <f t="shared" si="272"/>
        <v>17417</v>
      </c>
      <c r="I17418" s="30" t="str">
        <f>IF(G17418='Check Register'!$E$1,H17418,"")</f>
        <v/>
      </c>
    </row>
    <row r="17419" spans="1:9" x14ac:dyDescent="0.3">
      <c r="A17419" t="s">
        <v>798</v>
      </c>
      <c r="B17419" t="s">
        <v>22</v>
      </c>
      <c r="C17419" s="7">
        <v>45170</v>
      </c>
      <c r="E17419" s="27">
        <v>170</v>
      </c>
      <c r="G17419" s="27" t="str">
        <f>VLOOKUP(C17419,W:Y,3,TRUE)</f>
        <v>September 23</v>
      </c>
      <c r="H17419" s="27">
        <f t="shared" si="272"/>
        <v>17418</v>
      </c>
      <c r="I17419" s="30" t="str">
        <f>IF(G17419='Check Register'!$E$1,H17419,"")</f>
        <v/>
      </c>
    </row>
    <row r="17420" spans="1:9" x14ac:dyDescent="0.3">
      <c r="A17420" t="s">
        <v>1099</v>
      </c>
      <c r="B17420" t="s">
        <v>8</v>
      </c>
      <c r="C17420" s="7">
        <v>45170</v>
      </c>
      <c r="E17420" s="27">
        <v>900</v>
      </c>
      <c r="G17420" s="27" t="str">
        <f>VLOOKUP(C17420,W:Y,3,TRUE)</f>
        <v>September 23</v>
      </c>
      <c r="H17420" s="27">
        <f t="shared" si="272"/>
        <v>17419</v>
      </c>
      <c r="I17420" s="30" t="str">
        <f>IF(G17420='Check Register'!$E$1,H17420,"")</f>
        <v/>
      </c>
    </row>
    <row r="17421" spans="1:9" x14ac:dyDescent="0.3">
      <c r="A17421" t="s">
        <v>878</v>
      </c>
      <c r="B17421" t="s">
        <v>47</v>
      </c>
      <c r="C17421" s="7">
        <v>45170</v>
      </c>
      <c r="E17421" s="27">
        <v>6875.84</v>
      </c>
      <c r="G17421" s="27" t="str">
        <f>VLOOKUP(C17421,W:Y,3,TRUE)</f>
        <v>September 23</v>
      </c>
      <c r="H17421" s="27">
        <f t="shared" si="272"/>
        <v>17420</v>
      </c>
      <c r="I17421" s="30" t="str">
        <f>IF(G17421='Check Register'!$E$1,H17421,"")</f>
        <v/>
      </c>
    </row>
    <row r="17422" spans="1:9" x14ac:dyDescent="0.3">
      <c r="A17422" t="s">
        <v>1414</v>
      </c>
      <c r="B17422" t="s">
        <v>131</v>
      </c>
      <c r="C17422" s="7">
        <v>45170</v>
      </c>
      <c r="E17422" s="27">
        <v>16.21</v>
      </c>
      <c r="G17422" s="27" t="str">
        <f>VLOOKUP(C17422,W:Y,3,TRUE)</f>
        <v>September 23</v>
      </c>
      <c r="H17422" s="27">
        <f t="shared" si="272"/>
        <v>17421</v>
      </c>
      <c r="I17422" s="30" t="str">
        <f>IF(G17422='Check Register'!$E$1,H17422,"")</f>
        <v/>
      </c>
    </row>
    <row r="17423" spans="1:9" x14ac:dyDescent="0.3">
      <c r="A17423" t="s">
        <v>884</v>
      </c>
      <c r="B17423" t="s">
        <v>8</v>
      </c>
      <c r="C17423" s="7">
        <v>45170</v>
      </c>
      <c r="E17423" s="27">
        <v>923.98</v>
      </c>
      <c r="G17423" s="27" t="str">
        <f>VLOOKUP(C17423,W:Y,3,TRUE)</f>
        <v>September 23</v>
      </c>
      <c r="H17423" s="27">
        <f t="shared" si="272"/>
        <v>17422</v>
      </c>
      <c r="I17423" s="30" t="str">
        <f>IF(G17423='Check Register'!$E$1,H17423,"")</f>
        <v/>
      </c>
    </row>
    <row r="17424" spans="1:9" x14ac:dyDescent="0.3">
      <c r="A17424" t="s">
        <v>1213</v>
      </c>
      <c r="B17424" t="s">
        <v>208</v>
      </c>
      <c r="C17424" s="7">
        <v>45170</v>
      </c>
      <c r="E17424" s="27">
        <v>27.77</v>
      </c>
      <c r="G17424" s="27" t="str">
        <f>VLOOKUP(C17424,W:Y,3,TRUE)</f>
        <v>September 23</v>
      </c>
      <c r="H17424" s="27">
        <f t="shared" si="272"/>
        <v>17423</v>
      </c>
      <c r="I17424" s="30" t="str">
        <f>IF(G17424='Check Register'!$E$1,H17424,"")</f>
        <v/>
      </c>
    </row>
    <row r="17425" spans="1:9" x14ac:dyDescent="0.3">
      <c r="A17425" t="s">
        <v>858</v>
      </c>
      <c r="B17425" t="s">
        <v>22</v>
      </c>
      <c r="C17425" s="7">
        <v>45170</v>
      </c>
      <c r="E17425" s="27">
        <v>230</v>
      </c>
      <c r="G17425" s="27" t="str">
        <f>VLOOKUP(C17425,W:Y,3,TRUE)</f>
        <v>September 23</v>
      </c>
      <c r="H17425" s="27">
        <f t="shared" si="272"/>
        <v>17424</v>
      </c>
      <c r="I17425" s="30" t="str">
        <f>IF(G17425='Check Register'!$E$1,H17425,"")</f>
        <v/>
      </c>
    </row>
    <row r="17426" spans="1:9" x14ac:dyDescent="0.3">
      <c r="A17426" t="s">
        <v>1134</v>
      </c>
      <c r="B17426" t="s">
        <v>14</v>
      </c>
      <c r="C17426" s="7">
        <v>45170</v>
      </c>
      <c r="E17426" s="27">
        <v>875</v>
      </c>
      <c r="G17426" s="27" t="str">
        <f>VLOOKUP(C17426,W:Y,3,TRUE)</f>
        <v>September 23</v>
      </c>
      <c r="H17426" s="27">
        <f t="shared" si="272"/>
        <v>17425</v>
      </c>
      <c r="I17426" s="30" t="str">
        <f>IF(G17426='Check Register'!$E$1,H17426,"")</f>
        <v/>
      </c>
    </row>
    <row r="17427" spans="1:9" x14ac:dyDescent="0.3">
      <c r="A17427" t="s">
        <v>1101</v>
      </c>
      <c r="B17427" t="s">
        <v>35</v>
      </c>
      <c r="C17427" s="7">
        <v>45170</v>
      </c>
      <c r="E17427" s="27">
        <v>26500</v>
      </c>
      <c r="G17427" s="27" t="str">
        <f>VLOOKUP(C17427,W:Y,3,TRUE)</f>
        <v>September 23</v>
      </c>
      <c r="H17427" s="27">
        <f t="shared" si="272"/>
        <v>17426</v>
      </c>
      <c r="I17427" s="30" t="str">
        <f>IF(G17427='Check Register'!$E$1,H17427,"")</f>
        <v/>
      </c>
    </row>
    <row r="17428" spans="1:9" x14ac:dyDescent="0.3">
      <c r="A17428" t="s">
        <v>803</v>
      </c>
      <c r="B17428" t="s">
        <v>73</v>
      </c>
      <c r="C17428" s="7">
        <v>45170</v>
      </c>
      <c r="E17428" s="27">
        <v>29055.3</v>
      </c>
      <c r="G17428" s="27" t="str">
        <f>VLOOKUP(C17428,W:Y,3,TRUE)</f>
        <v>September 23</v>
      </c>
      <c r="H17428" s="27">
        <f t="shared" si="272"/>
        <v>17427</v>
      </c>
      <c r="I17428" s="30" t="str">
        <f>IF(G17428='Check Register'!$E$1,H17428,"")</f>
        <v/>
      </c>
    </row>
    <row r="17429" spans="1:9" x14ac:dyDescent="0.3">
      <c r="A17429" t="s">
        <v>805</v>
      </c>
      <c r="B17429" t="s">
        <v>127</v>
      </c>
      <c r="C17429" s="7">
        <v>45170</v>
      </c>
      <c r="E17429" s="27">
        <v>234.61</v>
      </c>
      <c r="G17429" s="27" t="str">
        <f>VLOOKUP(C17429,W:Y,3,TRUE)</f>
        <v>September 23</v>
      </c>
      <c r="H17429" s="27">
        <f t="shared" si="272"/>
        <v>17428</v>
      </c>
      <c r="I17429" s="30" t="str">
        <f>IF(G17429='Check Register'!$E$1,H17429,"")</f>
        <v/>
      </c>
    </row>
    <row r="17430" spans="1:9" x14ac:dyDescent="0.3">
      <c r="A17430" t="s">
        <v>805</v>
      </c>
      <c r="B17430" t="s">
        <v>11</v>
      </c>
      <c r="C17430" s="7">
        <v>45170</v>
      </c>
      <c r="E17430" s="27">
        <v>126.58</v>
      </c>
      <c r="G17430" s="27" t="str">
        <f>VLOOKUP(C17430,W:Y,3,TRUE)</f>
        <v>September 23</v>
      </c>
      <c r="H17430" s="27">
        <f t="shared" si="272"/>
        <v>17429</v>
      </c>
      <c r="I17430" s="30" t="str">
        <f>IF(G17430='Check Register'!$E$1,H17430,"")</f>
        <v/>
      </c>
    </row>
    <row r="17431" spans="1:9" x14ac:dyDescent="0.3">
      <c r="A17431" t="s">
        <v>949</v>
      </c>
      <c r="B17431" t="s">
        <v>214</v>
      </c>
      <c r="C17431" s="7">
        <v>45170</v>
      </c>
      <c r="E17431" s="27">
        <v>67426.8</v>
      </c>
      <c r="G17431" s="27" t="str">
        <f>VLOOKUP(C17431,W:Y,3,TRUE)</f>
        <v>September 23</v>
      </c>
      <c r="H17431" s="27">
        <f t="shared" si="272"/>
        <v>17430</v>
      </c>
      <c r="I17431" s="30" t="str">
        <f>IF(G17431='Check Register'!$E$1,H17431,"")</f>
        <v/>
      </c>
    </row>
    <row r="17432" spans="1:9" x14ac:dyDescent="0.3">
      <c r="A17432" t="s">
        <v>949</v>
      </c>
      <c r="B17432" t="s">
        <v>31</v>
      </c>
      <c r="C17432" s="7">
        <v>45170</v>
      </c>
      <c r="E17432" s="27">
        <v>825.18</v>
      </c>
      <c r="G17432" s="27" t="str">
        <f>VLOOKUP(C17432,W:Y,3,TRUE)</f>
        <v>September 23</v>
      </c>
      <c r="H17432" s="27">
        <f t="shared" si="272"/>
        <v>17431</v>
      </c>
      <c r="I17432" s="30" t="str">
        <f>IF(G17432='Check Register'!$E$1,H17432,"")</f>
        <v/>
      </c>
    </row>
    <row r="17433" spans="1:9" x14ac:dyDescent="0.3">
      <c r="A17433" t="s">
        <v>1139</v>
      </c>
      <c r="B17433" t="s">
        <v>14</v>
      </c>
      <c r="C17433" s="7">
        <v>45170</v>
      </c>
      <c r="E17433" s="27">
        <v>6603.32</v>
      </c>
      <c r="G17433" s="27" t="str">
        <f>VLOOKUP(C17433,W:Y,3,TRUE)</f>
        <v>September 23</v>
      </c>
      <c r="H17433" s="27">
        <f t="shared" si="272"/>
        <v>17432</v>
      </c>
      <c r="I17433" s="30" t="str">
        <f>IF(G17433='Check Register'!$E$1,H17433,"")</f>
        <v/>
      </c>
    </row>
    <row r="17434" spans="1:9" x14ac:dyDescent="0.3">
      <c r="A17434" t="s">
        <v>1124</v>
      </c>
      <c r="B17434" t="s">
        <v>180</v>
      </c>
      <c r="C17434" s="7">
        <v>45170</v>
      </c>
      <c r="E17434" s="27">
        <v>277.72000000000003</v>
      </c>
      <c r="G17434" s="27" t="str">
        <f>VLOOKUP(C17434,W:Y,3,TRUE)</f>
        <v>September 23</v>
      </c>
      <c r="H17434" s="27">
        <f t="shared" si="272"/>
        <v>17433</v>
      </c>
      <c r="I17434" s="30" t="str">
        <f>IF(G17434='Check Register'!$E$1,H17434,"")</f>
        <v/>
      </c>
    </row>
    <row r="17435" spans="1:9" x14ac:dyDescent="0.3">
      <c r="A17435" t="s">
        <v>954</v>
      </c>
      <c r="B17435" t="s">
        <v>89</v>
      </c>
      <c r="C17435" s="7">
        <v>45170</v>
      </c>
      <c r="E17435" s="27">
        <v>1543.5</v>
      </c>
      <c r="G17435" s="27" t="str">
        <f>VLOOKUP(C17435,W:Y,3,TRUE)</f>
        <v>September 23</v>
      </c>
      <c r="H17435" s="27">
        <f t="shared" si="272"/>
        <v>17434</v>
      </c>
      <c r="I17435" s="30" t="str">
        <f>IF(G17435='Check Register'!$E$1,H17435,"")</f>
        <v/>
      </c>
    </row>
    <row r="17436" spans="1:9" x14ac:dyDescent="0.3">
      <c r="A17436" t="s">
        <v>866</v>
      </c>
      <c r="B17436" t="s">
        <v>127</v>
      </c>
      <c r="C17436" s="7">
        <v>45170</v>
      </c>
      <c r="E17436" s="27">
        <v>8536.92</v>
      </c>
      <c r="G17436" s="27" t="str">
        <f>VLOOKUP(C17436,W:Y,3,TRUE)</f>
        <v>September 23</v>
      </c>
      <c r="H17436" s="27">
        <f t="shared" si="272"/>
        <v>17435</v>
      </c>
      <c r="I17436" s="30" t="str">
        <f>IF(G17436='Check Register'!$E$1,H17436,"")</f>
        <v/>
      </c>
    </row>
    <row r="17437" spans="1:9" x14ac:dyDescent="0.3">
      <c r="A17437" t="s">
        <v>866</v>
      </c>
      <c r="B17437" t="s">
        <v>8</v>
      </c>
      <c r="C17437" s="7">
        <v>45170</v>
      </c>
      <c r="E17437" s="27">
        <v>2106.2199999999998</v>
      </c>
      <c r="G17437" s="27" t="str">
        <f>VLOOKUP(C17437,W:Y,3,TRUE)</f>
        <v>September 23</v>
      </c>
      <c r="H17437" s="27">
        <f t="shared" si="272"/>
        <v>17436</v>
      </c>
      <c r="I17437" s="30" t="str">
        <f>IF(G17437='Check Register'!$E$1,H17437,"")</f>
        <v/>
      </c>
    </row>
    <row r="17438" spans="1:9" x14ac:dyDescent="0.3">
      <c r="A17438" t="s">
        <v>866</v>
      </c>
      <c r="B17438" t="s">
        <v>89</v>
      </c>
      <c r="C17438" s="7">
        <v>45170</v>
      </c>
      <c r="E17438" s="27">
        <v>732.04</v>
      </c>
      <c r="G17438" s="27" t="str">
        <f>VLOOKUP(C17438,W:Y,3,TRUE)</f>
        <v>September 23</v>
      </c>
      <c r="H17438" s="27">
        <f t="shared" si="272"/>
        <v>17437</v>
      </c>
      <c r="I17438" s="30" t="str">
        <f>IF(G17438='Check Register'!$E$1,H17438,"")</f>
        <v/>
      </c>
    </row>
    <row r="17439" spans="1:9" x14ac:dyDescent="0.3">
      <c r="A17439" t="s">
        <v>955</v>
      </c>
      <c r="B17439" t="s">
        <v>14</v>
      </c>
      <c r="C17439" s="7">
        <v>45170</v>
      </c>
      <c r="E17439" s="27">
        <v>32899.629999999997</v>
      </c>
      <c r="G17439" s="27" t="str">
        <f>VLOOKUP(C17439,W:Y,3,TRUE)</f>
        <v>September 23</v>
      </c>
      <c r="H17439" s="27">
        <f t="shared" si="272"/>
        <v>17438</v>
      </c>
      <c r="I17439" s="30" t="str">
        <f>IF(G17439='Check Register'!$E$1,H17439,"")</f>
        <v/>
      </c>
    </row>
    <row r="17440" spans="1:9" x14ac:dyDescent="0.3">
      <c r="A17440" t="s">
        <v>867</v>
      </c>
      <c r="B17440" t="s">
        <v>89</v>
      </c>
      <c r="C17440" s="7">
        <v>45177</v>
      </c>
      <c r="E17440" s="27">
        <v>684</v>
      </c>
      <c r="G17440" s="27" t="str">
        <f>VLOOKUP(C17440,W:Y,3,TRUE)</f>
        <v>September 23</v>
      </c>
      <c r="H17440" s="27">
        <f t="shared" si="272"/>
        <v>17439</v>
      </c>
      <c r="I17440" s="30" t="str">
        <f>IF(G17440='Check Register'!$E$1,H17440,"")</f>
        <v/>
      </c>
    </row>
    <row r="17441" spans="1:9" x14ac:dyDescent="0.3">
      <c r="A17441" t="s">
        <v>810</v>
      </c>
      <c r="B17441" t="s">
        <v>8</v>
      </c>
      <c r="C17441" s="7">
        <v>45177</v>
      </c>
      <c r="E17441" s="27">
        <v>54.95</v>
      </c>
      <c r="G17441" s="27" t="str">
        <f>VLOOKUP(C17441,W:Y,3,TRUE)</f>
        <v>September 23</v>
      </c>
      <c r="H17441" s="27">
        <f t="shared" si="272"/>
        <v>17440</v>
      </c>
      <c r="I17441" s="30" t="str">
        <f>IF(G17441='Check Register'!$E$1,H17441,"")</f>
        <v/>
      </c>
    </row>
    <row r="17442" spans="1:9" x14ac:dyDescent="0.3">
      <c r="A17442" t="s">
        <v>1447</v>
      </c>
      <c r="B17442" t="s">
        <v>111</v>
      </c>
      <c r="C17442" s="7">
        <v>45177</v>
      </c>
      <c r="E17442" s="27">
        <v>2046.37</v>
      </c>
      <c r="G17442" s="27" t="str">
        <f>VLOOKUP(C17442,W:Y,3,TRUE)</f>
        <v>September 23</v>
      </c>
      <c r="H17442" s="27">
        <f t="shared" si="272"/>
        <v>17441</v>
      </c>
      <c r="I17442" s="30" t="str">
        <f>IF(G17442='Check Register'!$E$1,H17442,"")</f>
        <v/>
      </c>
    </row>
    <row r="17443" spans="1:9" x14ac:dyDescent="0.3">
      <c r="A17443" t="s">
        <v>979</v>
      </c>
      <c r="B17443" t="s">
        <v>314</v>
      </c>
      <c r="C17443" s="7">
        <v>45177</v>
      </c>
      <c r="E17443" s="27">
        <v>48138.75</v>
      </c>
      <c r="G17443" s="27" t="str">
        <f>VLOOKUP(C17443,W:Y,3,TRUE)</f>
        <v>September 23</v>
      </c>
      <c r="H17443" s="27">
        <f t="shared" si="272"/>
        <v>17442</v>
      </c>
      <c r="I17443" s="30" t="str">
        <f>IF(G17443='Check Register'!$E$1,H17443,"")</f>
        <v/>
      </c>
    </row>
    <row r="17444" spans="1:9" x14ac:dyDescent="0.3">
      <c r="A17444" t="s">
        <v>979</v>
      </c>
      <c r="B17444" t="s">
        <v>433</v>
      </c>
      <c r="C17444" s="7">
        <v>45177</v>
      </c>
      <c r="E17444" s="27">
        <v>890000</v>
      </c>
      <c r="G17444" s="27" t="str">
        <f>VLOOKUP(C17444,W:Y,3,TRUE)</f>
        <v>September 23</v>
      </c>
      <c r="H17444" s="27">
        <f t="shared" si="272"/>
        <v>17443</v>
      </c>
      <c r="I17444" s="30" t="str">
        <f>IF(G17444='Check Register'!$E$1,H17444,"")</f>
        <v/>
      </c>
    </row>
    <row r="17445" spans="1:9" x14ac:dyDescent="0.3">
      <c r="A17445" t="s">
        <v>812</v>
      </c>
      <c r="B17445" t="s">
        <v>70</v>
      </c>
      <c r="C17445" s="7">
        <v>45177</v>
      </c>
      <c r="E17445" s="27">
        <v>8685.32</v>
      </c>
      <c r="G17445" s="27" t="str">
        <f>VLOOKUP(C17445,W:Y,3,TRUE)</f>
        <v>September 23</v>
      </c>
      <c r="H17445" s="27">
        <f t="shared" si="272"/>
        <v>17444</v>
      </c>
      <c r="I17445" s="30" t="str">
        <f>IF(G17445='Check Register'!$E$1,H17445,"")</f>
        <v/>
      </c>
    </row>
    <row r="17446" spans="1:9" x14ac:dyDescent="0.3">
      <c r="A17446" t="s">
        <v>812</v>
      </c>
      <c r="B17446" t="s">
        <v>8</v>
      </c>
      <c r="C17446" s="7">
        <v>45177</v>
      </c>
      <c r="E17446" s="27">
        <v>411.6</v>
      </c>
      <c r="G17446" s="27" t="str">
        <f>VLOOKUP(C17446,W:Y,3,TRUE)</f>
        <v>September 23</v>
      </c>
      <c r="H17446" s="27">
        <f t="shared" si="272"/>
        <v>17445</v>
      </c>
      <c r="I17446" s="30" t="str">
        <f>IF(G17446='Check Register'!$E$1,H17446,"")</f>
        <v/>
      </c>
    </row>
    <row r="17447" spans="1:9" x14ac:dyDescent="0.3">
      <c r="A17447" t="s">
        <v>813</v>
      </c>
      <c r="B17447" t="s">
        <v>115</v>
      </c>
      <c r="C17447" s="7">
        <v>45177</v>
      </c>
      <c r="E17447" s="27">
        <v>630</v>
      </c>
      <c r="G17447" s="27" t="str">
        <f>VLOOKUP(C17447,W:Y,3,TRUE)</f>
        <v>September 23</v>
      </c>
      <c r="H17447" s="27">
        <f t="shared" si="272"/>
        <v>17446</v>
      </c>
      <c r="I17447" s="30" t="str">
        <f>IF(G17447='Check Register'!$E$1,H17447,"")</f>
        <v/>
      </c>
    </row>
    <row r="17448" spans="1:9" x14ac:dyDescent="0.3">
      <c r="A17448" t="s">
        <v>1318</v>
      </c>
      <c r="B17448" t="s">
        <v>14</v>
      </c>
      <c r="C17448" s="7">
        <v>45177</v>
      </c>
      <c r="E17448" s="27">
        <v>30000</v>
      </c>
      <c r="G17448" s="27" t="str">
        <f>VLOOKUP(C17448,W:Y,3,TRUE)</f>
        <v>September 23</v>
      </c>
      <c r="H17448" s="27">
        <f t="shared" si="272"/>
        <v>17447</v>
      </c>
      <c r="I17448" s="30" t="str">
        <f>IF(G17448='Check Register'!$E$1,H17448,"")</f>
        <v/>
      </c>
    </row>
    <row r="17449" spans="1:9" x14ac:dyDescent="0.3">
      <c r="A17449" t="s">
        <v>1273</v>
      </c>
      <c r="B17449" t="s">
        <v>39</v>
      </c>
      <c r="C17449" s="7">
        <v>45177</v>
      </c>
      <c r="E17449" s="27">
        <v>25000</v>
      </c>
      <c r="G17449" s="27" t="str">
        <f>VLOOKUP(C17449,W:Y,3,TRUE)</f>
        <v>September 23</v>
      </c>
      <c r="H17449" s="27">
        <f t="shared" si="272"/>
        <v>17448</v>
      </c>
      <c r="I17449" s="30" t="str">
        <f>IF(G17449='Check Register'!$E$1,H17449,"")</f>
        <v/>
      </c>
    </row>
    <row r="17450" spans="1:9" x14ac:dyDescent="0.3">
      <c r="A17450" t="s">
        <v>816</v>
      </c>
      <c r="B17450" t="s">
        <v>94</v>
      </c>
      <c r="C17450" s="7">
        <v>45177</v>
      </c>
      <c r="E17450" s="27">
        <v>59434.67</v>
      </c>
      <c r="G17450" s="27" t="str">
        <f>VLOOKUP(C17450,W:Y,3,TRUE)</f>
        <v>September 23</v>
      </c>
      <c r="H17450" s="27">
        <f t="shared" si="272"/>
        <v>17449</v>
      </c>
      <c r="I17450" s="30" t="str">
        <f>IF(G17450='Check Register'!$E$1,H17450,"")</f>
        <v/>
      </c>
    </row>
    <row r="17451" spans="1:9" x14ac:dyDescent="0.3">
      <c r="A17451" t="s">
        <v>1132</v>
      </c>
      <c r="B17451" t="s">
        <v>66</v>
      </c>
      <c r="C17451" s="7">
        <v>45177</v>
      </c>
      <c r="E17451" s="27">
        <v>2000</v>
      </c>
      <c r="G17451" s="27" t="str">
        <f>VLOOKUP(C17451,W:Y,3,TRUE)</f>
        <v>September 23</v>
      </c>
      <c r="H17451" s="27">
        <f t="shared" si="272"/>
        <v>17450</v>
      </c>
      <c r="I17451" s="30" t="str">
        <f>IF(G17451='Check Register'!$E$1,H17451,"")</f>
        <v/>
      </c>
    </row>
    <row r="17452" spans="1:9" x14ac:dyDescent="0.3">
      <c r="A17452" t="s">
        <v>785</v>
      </c>
      <c r="B17452" t="s">
        <v>22</v>
      </c>
      <c r="C17452" s="7">
        <v>45177</v>
      </c>
      <c r="E17452" s="27">
        <v>950</v>
      </c>
      <c r="G17452" s="27" t="str">
        <f>VLOOKUP(C17452,W:Y,3,TRUE)</f>
        <v>September 23</v>
      </c>
      <c r="H17452" s="27">
        <f t="shared" si="272"/>
        <v>17451</v>
      </c>
      <c r="I17452" s="30" t="str">
        <f>IF(G17452='Check Register'!$E$1,H17452,"")</f>
        <v/>
      </c>
    </row>
    <row r="17453" spans="1:9" x14ac:dyDescent="0.3">
      <c r="A17453" t="s">
        <v>957</v>
      </c>
      <c r="B17453" t="s">
        <v>22</v>
      </c>
      <c r="C17453" s="7">
        <v>45177</v>
      </c>
      <c r="E17453" s="27">
        <v>9801.67</v>
      </c>
      <c r="G17453" s="27" t="str">
        <f>VLOOKUP(C17453,W:Y,3,TRUE)</f>
        <v>September 23</v>
      </c>
      <c r="H17453" s="27">
        <f t="shared" si="272"/>
        <v>17452</v>
      </c>
      <c r="I17453" s="30" t="str">
        <f>IF(G17453='Check Register'!$E$1,H17453,"")</f>
        <v/>
      </c>
    </row>
    <row r="17454" spans="1:9" x14ac:dyDescent="0.3">
      <c r="A17454" t="s">
        <v>787</v>
      </c>
      <c r="B17454" t="s">
        <v>20</v>
      </c>
      <c r="C17454" s="7">
        <v>45177</v>
      </c>
      <c r="E17454" s="27">
        <v>9591.69</v>
      </c>
      <c r="G17454" s="27" t="str">
        <f>VLOOKUP(C17454,W:Y,3,TRUE)</f>
        <v>September 23</v>
      </c>
      <c r="H17454" s="27">
        <f t="shared" si="272"/>
        <v>17453</v>
      </c>
      <c r="I17454" s="30" t="str">
        <f>IF(G17454='Check Register'!$E$1,H17454,"")</f>
        <v/>
      </c>
    </row>
    <row r="17455" spans="1:9" x14ac:dyDescent="0.3">
      <c r="A17455" t="s">
        <v>1126</v>
      </c>
      <c r="B17455" t="s">
        <v>18</v>
      </c>
      <c r="C17455" s="7">
        <v>45177</v>
      </c>
      <c r="E17455" s="27">
        <v>43.95</v>
      </c>
      <c r="G17455" s="27" t="str">
        <f>VLOOKUP(C17455,W:Y,3,TRUE)</f>
        <v>September 23</v>
      </c>
      <c r="H17455" s="27">
        <f t="shared" si="272"/>
        <v>17454</v>
      </c>
      <c r="I17455" s="30" t="str">
        <f>IF(G17455='Check Register'!$E$1,H17455,"")</f>
        <v/>
      </c>
    </row>
    <row r="17456" spans="1:9" x14ac:dyDescent="0.3">
      <c r="A17456" t="s">
        <v>847</v>
      </c>
      <c r="B17456" t="s">
        <v>127</v>
      </c>
      <c r="C17456" s="7">
        <v>45177</v>
      </c>
      <c r="E17456" s="27">
        <v>71.739999999999995</v>
      </c>
      <c r="G17456" s="27" t="str">
        <f>VLOOKUP(C17456,W:Y,3,TRUE)</f>
        <v>September 23</v>
      </c>
      <c r="H17456" s="27">
        <f t="shared" si="272"/>
        <v>17455</v>
      </c>
      <c r="I17456" s="30" t="str">
        <f>IF(G17456='Check Register'!$E$1,H17456,"")</f>
        <v/>
      </c>
    </row>
    <row r="17457" spans="1:9" x14ac:dyDescent="0.3">
      <c r="A17457" t="s">
        <v>847</v>
      </c>
      <c r="B17457" t="s">
        <v>8</v>
      </c>
      <c r="C17457" s="7">
        <v>45177</v>
      </c>
      <c r="E17457" s="27">
        <v>235.61</v>
      </c>
      <c r="G17457" s="27" t="str">
        <f>VLOOKUP(C17457,W:Y,3,TRUE)</f>
        <v>September 23</v>
      </c>
      <c r="H17457" s="27">
        <f t="shared" si="272"/>
        <v>17456</v>
      </c>
      <c r="I17457" s="30" t="str">
        <f>IF(G17457='Check Register'!$E$1,H17457,"")</f>
        <v/>
      </c>
    </row>
    <row r="17458" spans="1:9" x14ac:dyDescent="0.3">
      <c r="A17458" t="s">
        <v>848</v>
      </c>
      <c r="B17458" t="s">
        <v>8</v>
      </c>
      <c r="C17458" s="7">
        <v>45177</v>
      </c>
      <c r="E17458" s="27">
        <v>964.49</v>
      </c>
      <c r="G17458" s="27" t="str">
        <f>VLOOKUP(C17458,W:Y,3,TRUE)</f>
        <v>September 23</v>
      </c>
      <c r="H17458" s="27">
        <f t="shared" si="272"/>
        <v>17457</v>
      </c>
      <c r="I17458" s="30" t="str">
        <f>IF(G17458='Check Register'!$E$1,H17458,"")</f>
        <v/>
      </c>
    </row>
    <row r="17459" spans="1:9" x14ac:dyDescent="0.3">
      <c r="A17459" t="s">
        <v>875</v>
      </c>
      <c r="B17459" t="s">
        <v>70</v>
      </c>
      <c r="C17459" s="7">
        <v>45177</v>
      </c>
      <c r="E17459" s="27">
        <v>14</v>
      </c>
      <c r="G17459" s="27" t="str">
        <f>VLOOKUP(C17459,W:Y,3,TRUE)</f>
        <v>September 23</v>
      </c>
      <c r="H17459" s="27">
        <f t="shared" si="272"/>
        <v>17458</v>
      </c>
      <c r="I17459" s="30" t="str">
        <f>IF(G17459='Check Register'!$E$1,H17459,"")</f>
        <v/>
      </c>
    </row>
    <row r="17460" spans="1:9" x14ac:dyDescent="0.3">
      <c r="A17460" t="s">
        <v>982</v>
      </c>
      <c r="B17460" t="s">
        <v>14</v>
      </c>
      <c r="C17460" s="7">
        <v>45177</v>
      </c>
      <c r="E17460" s="27">
        <v>46173.71</v>
      </c>
      <c r="G17460" s="27" t="str">
        <f>VLOOKUP(C17460,W:Y,3,TRUE)</f>
        <v>September 23</v>
      </c>
      <c r="H17460" s="27">
        <f t="shared" si="272"/>
        <v>17459</v>
      </c>
      <c r="I17460" s="30" t="str">
        <f>IF(G17460='Check Register'!$E$1,H17460,"")</f>
        <v/>
      </c>
    </row>
    <row r="17461" spans="1:9" x14ac:dyDescent="0.3">
      <c r="A17461" t="s">
        <v>1277</v>
      </c>
      <c r="B17461" t="s">
        <v>131</v>
      </c>
      <c r="C17461" s="7">
        <v>45177</v>
      </c>
      <c r="E17461" s="27">
        <v>1355.02</v>
      </c>
      <c r="G17461" s="27" t="str">
        <f>VLOOKUP(C17461,W:Y,3,TRUE)</f>
        <v>September 23</v>
      </c>
      <c r="H17461" s="27">
        <f t="shared" si="272"/>
        <v>17460</v>
      </c>
      <c r="I17461" s="30" t="str">
        <f>IF(G17461='Check Register'!$E$1,H17461,"")</f>
        <v/>
      </c>
    </row>
    <row r="17462" spans="1:9" x14ac:dyDescent="0.3">
      <c r="A17462" t="s">
        <v>1277</v>
      </c>
      <c r="B17462" t="s">
        <v>16</v>
      </c>
      <c r="C17462" s="7">
        <v>45177</v>
      </c>
      <c r="E17462" s="27">
        <v>32.880000000000003</v>
      </c>
      <c r="G17462" s="27" t="str">
        <f>VLOOKUP(C17462,W:Y,3,TRUE)</f>
        <v>September 23</v>
      </c>
      <c r="H17462" s="27">
        <f t="shared" si="272"/>
        <v>17461</v>
      </c>
      <c r="I17462" s="30" t="str">
        <f>IF(G17462='Check Register'!$E$1,H17462,"")</f>
        <v/>
      </c>
    </row>
    <row r="17463" spans="1:9" x14ac:dyDescent="0.3">
      <c r="A17463" t="s">
        <v>1423</v>
      </c>
      <c r="B17463" t="s">
        <v>8</v>
      </c>
      <c r="C17463" s="7">
        <v>45177</v>
      </c>
      <c r="E17463" s="27">
        <v>2000</v>
      </c>
      <c r="G17463" s="27" t="str">
        <f>VLOOKUP(C17463,W:Y,3,TRUE)</f>
        <v>September 23</v>
      </c>
      <c r="H17463" s="27">
        <f t="shared" si="272"/>
        <v>17462</v>
      </c>
      <c r="I17463" s="30" t="str">
        <f>IF(G17463='Check Register'!$E$1,H17463,"")</f>
        <v/>
      </c>
    </row>
    <row r="17464" spans="1:9" x14ac:dyDescent="0.3">
      <c r="A17464" t="s">
        <v>1099</v>
      </c>
      <c r="B17464" t="s">
        <v>8</v>
      </c>
      <c r="C17464" s="7">
        <v>45177</v>
      </c>
      <c r="E17464" s="27">
        <v>518.70000000000005</v>
      </c>
      <c r="G17464" s="27" t="str">
        <f>VLOOKUP(C17464,W:Y,3,TRUE)</f>
        <v>September 23</v>
      </c>
      <c r="H17464" s="27">
        <f t="shared" si="272"/>
        <v>17463</v>
      </c>
      <c r="I17464" s="30" t="str">
        <f>IF(G17464='Check Register'!$E$1,H17464,"")</f>
        <v/>
      </c>
    </row>
    <row r="17465" spans="1:9" x14ac:dyDescent="0.3">
      <c r="A17465" t="s">
        <v>1414</v>
      </c>
      <c r="B17465" t="s">
        <v>131</v>
      </c>
      <c r="C17465" s="7">
        <v>45177</v>
      </c>
      <c r="E17465" s="27">
        <v>54.64</v>
      </c>
      <c r="G17465" s="27" t="str">
        <f>VLOOKUP(C17465,W:Y,3,TRUE)</f>
        <v>September 23</v>
      </c>
      <c r="H17465" s="27">
        <f t="shared" si="272"/>
        <v>17464</v>
      </c>
      <c r="I17465" s="30" t="str">
        <f>IF(G17465='Check Register'!$E$1,H17465,"")</f>
        <v/>
      </c>
    </row>
    <row r="17466" spans="1:9" x14ac:dyDescent="0.3">
      <c r="A17466" t="s">
        <v>655</v>
      </c>
      <c r="B17466" t="s">
        <v>6</v>
      </c>
      <c r="C17466" s="7">
        <v>45177</v>
      </c>
      <c r="E17466" s="27">
        <v>174553.35</v>
      </c>
      <c r="G17466" s="27" t="str">
        <f>VLOOKUP(C17466,W:Y,3,TRUE)</f>
        <v>September 23</v>
      </c>
      <c r="H17466" s="27">
        <f t="shared" si="272"/>
        <v>17465</v>
      </c>
      <c r="I17466" s="30" t="str">
        <f>IF(G17466='Check Register'!$E$1,H17466,"")</f>
        <v/>
      </c>
    </row>
    <row r="17467" spans="1:9" x14ac:dyDescent="0.3">
      <c r="A17467" t="s">
        <v>1270</v>
      </c>
      <c r="B17467" t="s">
        <v>12</v>
      </c>
      <c r="C17467" s="7">
        <v>45177</v>
      </c>
      <c r="E17467" s="27">
        <v>123.14</v>
      </c>
      <c r="G17467" s="27" t="str">
        <f>VLOOKUP(C17467,W:Y,3,TRUE)</f>
        <v>September 23</v>
      </c>
      <c r="H17467" s="27">
        <f t="shared" si="272"/>
        <v>17466</v>
      </c>
      <c r="I17467" s="30" t="str">
        <f>IF(G17467='Check Register'!$E$1,H17467,"")</f>
        <v/>
      </c>
    </row>
    <row r="17468" spans="1:9" x14ac:dyDescent="0.3">
      <c r="A17468" t="s">
        <v>884</v>
      </c>
      <c r="B17468" t="s">
        <v>8</v>
      </c>
      <c r="C17468" s="7">
        <v>45177</v>
      </c>
      <c r="E17468" s="27">
        <v>160.41999999999999</v>
      </c>
      <c r="G17468" s="27" t="str">
        <f>VLOOKUP(C17468,W:Y,3,TRUE)</f>
        <v>September 23</v>
      </c>
      <c r="H17468" s="27">
        <f t="shared" si="272"/>
        <v>17467</v>
      </c>
      <c r="I17468" s="30" t="str">
        <f>IF(G17468='Check Register'!$E$1,H17468,"")</f>
        <v/>
      </c>
    </row>
    <row r="17469" spans="1:9" x14ac:dyDescent="0.3">
      <c r="A17469" t="s">
        <v>1449</v>
      </c>
      <c r="B17469" t="s">
        <v>296</v>
      </c>
      <c r="C17469" s="7">
        <v>45177</v>
      </c>
      <c r="E17469" s="27">
        <v>4995.33</v>
      </c>
      <c r="G17469" s="27" t="str">
        <f>VLOOKUP(C17469,W:Y,3,TRUE)</f>
        <v>September 23</v>
      </c>
      <c r="H17469" s="27">
        <f t="shared" si="272"/>
        <v>17468</v>
      </c>
      <c r="I17469" s="30" t="str">
        <f>IF(G17469='Check Register'!$E$1,H17469,"")</f>
        <v/>
      </c>
    </row>
    <row r="17470" spans="1:9" x14ac:dyDescent="0.3">
      <c r="A17470" t="s">
        <v>983</v>
      </c>
      <c r="B17470" t="s">
        <v>43</v>
      </c>
      <c r="C17470" s="7">
        <v>45177</v>
      </c>
      <c r="E17470" s="27">
        <v>103.83</v>
      </c>
      <c r="G17470" s="27" t="str">
        <f>VLOOKUP(C17470,W:Y,3,TRUE)</f>
        <v>September 23</v>
      </c>
      <c r="H17470" s="27">
        <f t="shared" si="272"/>
        <v>17469</v>
      </c>
      <c r="I17470" s="30" t="str">
        <f>IF(G17470='Check Register'!$E$1,H17470,"")</f>
        <v/>
      </c>
    </row>
    <row r="17471" spans="1:9" x14ac:dyDescent="0.3">
      <c r="A17471" t="s">
        <v>886</v>
      </c>
      <c r="B17471" t="s">
        <v>212</v>
      </c>
      <c r="C17471" s="7">
        <v>45177</v>
      </c>
      <c r="E17471" s="27">
        <v>125</v>
      </c>
      <c r="G17471" s="27" t="str">
        <f>VLOOKUP(C17471,W:Y,3,TRUE)</f>
        <v>September 23</v>
      </c>
      <c r="H17471" s="27">
        <f t="shared" si="272"/>
        <v>17470</v>
      </c>
      <c r="I17471" s="30" t="str">
        <f>IF(G17471='Check Register'!$E$1,H17471,"")</f>
        <v/>
      </c>
    </row>
    <row r="17472" spans="1:9" x14ac:dyDescent="0.3">
      <c r="A17472" t="s">
        <v>990</v>
      </c>
      <c r="B17472" t="s">
        <v>89</v>
      </c>
      <c r="C17472" s="7">
        <v>45177</v>
      </c>
      <c r="E17472" s="27">
        <v>3620.75</v>
      </c>
      <c r="G17472" s="27" t="str">
        <f>VLOOKUP(C17472,W:Y,3,TRUE)</f>
        <v>September 23</v>
      </c>
      <c r="H17472" s="27">
        <f t="shared" si="272"/>
        <v>17471</v>
      </c>
      <c r="I17472" s="30" t="str">
        <f>IF(G17472='Check Register'!$E$1,H17472,"")</f>
        <v/>
      </c>
    </row>
    <row r="17473" spans="1:9" x14ac:dyDescent="0.3">
      <c r="A17473" t="s">
        <v>829</v>
      </c>
      <c r="B17473" t="s">
        <v>22</v>
      </c>
      <c r="C17473" s="7">
        <v>45177</v>
      </c>
      <c r="E17473" s="27">
        <v>182.14</v>
      </c>
      <c r="G17473" s="27" t="str">
        <f>VLOOKUP(C17473,W:Y,3,TRUE)</f>
        <v>September 23</v>
      </c>
      <c r="H17473" s="27">
        <f t="shared" si="272"/>
        <v>17472</v>
      </c>
      <c r="I17473" s="30" t="str">
        <f>IF(G17473='Check Register'!$E$1,H17473,"")</f>
        <v/>
      </c>
    </row>
    <row r="17474" spans="1:9" x14ac:dyDescent="0.3">
      <c r="A17474" t="s">
        <v>888</v>
      </c>
      <c r="B17474" t="s">
        <v>171</v>
      </c>
      <c r="C17474" s="7">
        <v>45177</v>
      </c>
      <c r="E17474" s="27">
        <v>4386</v>
      </c>
      <c r="G17474" s="27" t="str">
        <f>VLOOKUP(C17474,W:Y,3,TRUE)</f>
        <v>September 23</v>
      </c>
      <c r="H17474" s="27">
        <f t="shared" si="272"/>
        <v>17473</v>
      </c>
      <c r="I17474" s="30" t="str">
        <f>IF(G17474='Check Register'!$E$1,H17474,"")</f>
        <v/>
      </c>
    </row>
    <row r="17475" spans="1:9" x14ac:dyDescent="0.3">
      <c r="A17475" t="s">
        <v>889</v>
      </c>
      <c r="B17475" t="s">
        <v>8</v>
      </c>
      <c r="C17475" s="7">
        <v>45177</v>
      </c>
      <c r="E17475" s="27">
        <v>302.63</v>
      </c>
      <c r="G17475" s="27" t="str">
        <f>VLOOKUP(C17475,W:Y,3,TRUE)</f>
        <v>September 23</v>
      </c>
      <c r="H17475" s="27">
        <f t="shared" ref="H17475:H17538" si="273">1+H17474</f>
        <v>17474</v>
      </c>
      <c r="I17475" s="30" t="str">
        <f>IF(G17475='Check Register'!$E$1,H17475,"")</f>
        <v/>
      </c>
    </row>
    <row r="17476" spans="1:9" x14ac:dyDescent="0.3">
      <c r="A17476" t="s">
        <v>832</v>
      </c>
      <c r="B17476" t="s">
        <v>214</v>
      </c>
      <c r="C17476" s="7">
        <v>45177</v>
      </c>
      <c r="E17476" s="27">
        <v>73313.72</v>
      </c>
      <c r="G17476" s="27" t="str">
        <f>VLOOKUP(C17476,W:Y,3,TRUE)</f>
        <v>September 23</v>
      </c>
      <c r="H17476" s="27">
        <f t="shared" si="273"/>
        <v>17475</v>
      </c>
      <c r="I17476" s="30" t="str">
        <f>IF(G17476='Check Register'!$E$1,H17476,"")</f>
        <v/>
      </c>
    </row>
    <row r="17477" spans="1:9" x14ac:dyDescent="0.3">
      <c r="A17477" t="s">
        <v>832</v>
      </c>
      <c r="B17477" t="s">
        <v>31</v>
      </c>
      <c r="C17477" s="7">
        <v>45177</v>
      </c>
      <c r="E17477" s="27">
        <v>700.6</v>
      </c>
      <c r="G17477" s="27" t="str">
        <f>VLOOKUP(C17477,W:Y,3,TRUE)</f>
        <v>September 23</v>
      </c>
      <c r="H17477" s="27">
        <f t="shared" si="273"/>
        <v>17476</v>
      </c>
      <c r="I17477" s="30" t="str">
        <f>IF(G17477='Check Register'!$E$1,H17477,"")</f>
        <v/>
      </c>
    </row>
    <row r="17478" spans="1:9" x14ac:dyDescent="0.3">
      <c r="A17478" t="s">
        <v>832</v>
      </c>
      <c r="B17478" t="s">
        <v>111</v>
      </c>
      <c r="C17478" s="7">
        <v>45177</v>
      </c>
      <c r="E17478" s="27">
        <v>3240.72</v>
      </c>
      <c r="G17478" s="27" t="str">
        <f>VLOOKUP(C17478,W:Y,3,TRUE)</f>
        <v>September 23</v>
      </c>
      <c r="H17478" s="27">
        <f t="shared" si="273"/>
        <v>17477</v>
      </c>
      <c r="I17478" s="30" t="str">
        <f>IF(G17478='Check Register'!$E$1,H17478,"")</f>
        <v/>
      </c>
    </row>
    <row r="17479" spans="1:9" x14ac:dyDescent="0.3">
      <c r="A17479" t="s">
        <v>866</v>
      </c>
      <c r="B17479" t="s">
        <v>127</v>
      </c>
      <c r="C17479" s="7">
        <v>45177</v>
      </c>
      <c r="E17479" s="27">
        <v>13.96</v>
      </c>
      <c r="G17479" s="27" t="str">
        <f>VLOOKUP(C17479,W:Y,3,TRUE)</f>
        <v>September 23</v>
      </c>
      <c r="H17479" s="27">
        <f t="shared" si="273"/>
        <v>17478</v>
      </c>
      <c r="I17479" s="30" t="str">
        <f>IF(G17479='Check Register'!$E$1,H17479,"")</f>
        <v/>
      </c>
    </row>
    <row r="17480" spans="1:9" x14ac:dyDescent="0.3">
      <c r="A17480" t="s">
        <v>835</v>
      </c>
      <c r="B17480" t="s">
        <v>18</v>
      </c>
      <c r="C17480" s="7">
        <v>45177</v>
      </c>
      <c r="E17480" s="27">
        <v>291.89999999999998</v>
      </c>
      <c r="G17480" s="27" t="str">
        <f>VLOOKUP(C17480,W:Y,3,TRUE)</f>
        <v>September 23</v>
      </c>
      <c r="H17480" s="27">
        <f t="shared" si="273"/>
        <v>17479</v>
      </c>
      <c r="I17480" s="30" t="str">
        <f>IF(G17480='Check Register'!$E$1,H17480,"")</f>
        <v/>
      </c>
    </row>
    <row r="17481" spans="1:9" x14ac:dyDescent="0.3">
      <c r="A17481" t="s">
        <v>1347</v>
      </c>
      <c r="B17481" t="s">
        <v>16</v>
      </c>
      <c r="C17481" s="7">
        <v>45184</v>
      </c>
      <c r="E17481" s="27">
        <v>85.58</v>
      </c>
      <c r="G17481" s="27" t="str">
        <f>VLOOKUP(C17481,W:Y,3,TRUE)</f>
        <v>September 23</v>
      </c>
      <c r="H17481" s="27">
        <f t="shared" si="273"/>
        <v>17480</v>
      </c>
      <c r="I17481" s="30" t="str">
        <f>IF(G17481='Check Register'!$E$1,H17481,"")</f>
        <v/>
      </c>
    </row>
    <row r="17482" spans="1:9" x14ac:dyDescent="0.3">
      <c r="A17482" t="s">
        <v>809</v>
      </c>
      <c r="B17482" t="s">
        <v>43</v>
      </c>
      <c r="C17482" s="7">
        <v>45184</v>
      </c>
      <c r="E17482" s="27">
        <v>10244.68</v>
      </c>
      <c r="G17482" s="27" t="str">
        <f>VLOOKUP(C17482,W:Y,3,TRUE)</f>
        <v>September 23</v>
      </c>
      <c r="H17482" s="27">
        <f t="shared" si="273"/>
        <v>17481</v>
      </c>
      <c r="I17482" s="30" t="str">
        <f>IF(G17482='Check Register'!$E$1,H17482,"")</f>
        <v/>
      </c>
    </row>
    <row r="17483" spans="1:9" x14ac:dyDescent="0.3">
      <c r="A17483" t="s">
        <v>812</v>
      </c>
      <c r="B17483" t="s">
        <v>70</v>
      </c>
      <c r="C17483" s="7">
        <v>45184</v>
      </c>
      <c r="E17483" s="27">
        <v>1141.47</v>
      </c>
      <c r="G17483" s="27" t="str">
        <f>VLOOKUP(C17483,W:Y,3,TRUE)</f>
        <v>September 23</v>
      </c>
      <c r="H17483" s="27">
        <f t="shared" si="273"/>
        <v>17482</v>
      </c>
      <c r="I17483" s="30" t="str">
        <f>IF(G17483='Check Register'!$E$1,H17483,"")</f>
        <v/>
      </c>
    </row>
    <row r="17484" spans="1:9" x14ac:dyDescent="0.3">
      <c r="A17484" t="s">
        <v>812</v>
      </c>
      <c r="B17484" t="s">
        <v>8</v>
      </c>
      <c r="C17484" s="7">
        <v>45184</v>
      </c>
      <c r="E17484" s="27">
        <v>337.05</v>
      </c>
      <c r="G17484" s="27" t="str">
        <f>VLOOKUP(C17484,W:Y,3,TRUE)</f>
        <v>September 23</v>
      </c>
      <c r="H17484" s="27">
        <f t="shared" si="273"/>
        <v>17483</v>
      </c>
      <c r="I17484" s="30" t="str">
        <f>IF(G17484='Check Register'!$E$1,H17484,"")</f>
        <v/>
      </c>
    </row>
    <row r="17485" spans="1:9" x14ac:dyDescent="0.3">
      <c r="A17485" t="s">
        <v>840</v>
      </c>
      <c r="B17485" t="s">
        <v>22</v>
      </c>
      <c r="C17485" s="7">
        <v>45184</v>
      </c>
      <c r="E17485" s="27">
        <v>392.15</v>
      </c>
      <c r="G17485" s="27" t="str">
        <f>VLOOKUP(C17485,W:Y,3,TRUE)</f>
        <v>September 23</v>
      </c>
      <c r="H17485" s="27">
        <f t="shared" si="273"/>
        <v>17484</v>
      </c>
      <c r="I17485" s="30" t="str">
        <f>IF(G17485='Check Register'!$E$1,H17485,"")</f>
        <v/>
      </c>
    </row>
    <row r="17486" spans="1:9" x14ac:dyDescent="0.3">
      <c r="A17486" t="s">
        <v>1450</v>
      </c>
      <c r="B17486" t="s">
        <v>35</v>
      </c>
      <c r="C17486" s="7">
        <v>45184</v>
      </c>
      <c r="E17486" s="27">
        <v>5697.06</v>
      </c>
      <c r="G17486" s="27" t="str">
        <f>VLOOKUP(C17486,W:Y,3,TRUE)</f>
        <v>September 23</v>
      </c>
      <c r="H17486" s="27">
        <f t="shared" si="273"/>
        <v>17485</v>
      </c>
      <c r="I17486" s="30" t="str">
        <f>IF(G17486='Check Register'!$E$1,H17486,"")</f>
        <v/>
      </c>
    </row>
    <row r="17487" spans="1:9" x14ac:dyDescent="0.3">
      <c r="A17487" t="s">
        <v>781</v>
      </c>
      <c r="B17487" t="s">
        <v>28</v>
      </c>
      <c r="C17487" s="7">
        <v>45184</v>
      </c>
      <c r="E17487" s="27">
        <v>18980</v>
      </c>
      <c r="G17487" s="27" t="str">
        <f>VLOOKUP(C17487,W:Y,3,TRUE)</f>
        <v>September 23</v>
      </c>
      <c r="H17487" s="27">
        <f t="shared" si="273"/>
        <v>17486</v>
      </c>
      <c r="I17487" s="30" t="str">
        <f>IF(G17487='Check Register'!$E$1,H17487,"")</f>
        <v/>
      </c>
    </row>
    <row r="17488" spans="1:9" x14ac:dyDescent="0.3">
      <c r="A17488" t="s">
        <v>781</v>
      </c>
      <c r="B17488" t="s">
        <v>14</v>
      </c>
      <c r="C17488" s="7">
        <v>45184</v>
      </c>
      <c r="E17488" s="27">
        <v>5646.2</v>
      </c>
      <c r="G17488" s="27" t="str">
        <f>VLOOKUP(C17488,W:Y,3,TRUE)</f>
        <v>September 23</v>
      </c>
      <c r="H17488" s="27">
        <f t="shared" si="273"/>
        <v>17487</v>
      </c>
      <c r="I17488" s="30" t="str">
        <f>IF(G17488='Check Register'!$E$1,H17488,"")</f>
        <v/>
      </c>
    </row>
    <row r="17489" spans="1:9" x14ac:dyDescent="0.3">
      <c r="A17489" t="s">
        <v>782</v>
      </c>
      <c r="B17489" t="s">
        <v>18</v>
      </c>
      <c r="C17489" s="7">
        <v>45184</v>
      </c>
      <c r="E17489" s="27">
        <v>6031.69</v>
      </c>
      <c r="G17489" s="27" t="str">
        <f>VLOOKUP(C17489,W:Y,3,TRUE)</f>
        <v>September 23</v>
      </c>
      <c r="H17489" s="27">
        <f t="shared" si="273"/>
        <v>17488</v>
      </c>
      <c r="I17489" s="30" t="str">
        <f>IF(G17489='Check Register'!$E$1,H17489,"")</f>
        <v/>
      </c>
    </row>
    <row r="17490" spans="1:9" x14ac:dyDescent="0.3">
      <c r="A17490" t="s">
        <v>784</v>
      </c>
      <c r="B17490" t="s">
        <v>20</v>
      </c>
      <c r="C17490" s="7">
        <v>45184</v>
      </c>
      <c r="E17490" s="27">
        <v>3966.08</v>
      </c>
      <c r="G17490" s="27" t="str">
        <f>VLOOKUP(C17490,W:Y,3,TRUE)</f>
        <v>September 23</v>
      </c>
      <c r="H17490" s="27">
        <f t="shared" si="273"/>
        <v>17489</v>
      </c>
      <c r="I17490" s="30" t="str">
        <f>IF(G17490='Check Register'!$E$1,H17490,"")</f>
        <v/>
      </c>
    </row>
    <row r="17491" spans="1:9" x14ac:dyDescent="0.3">
      <c r="A17491" t="s">
        <v>1210</v>
      </c>
      <c r="B17491" t="s">
        <v>70</v>
      </c>
      <c r="C17491" s="7">
        <v>45184</v>
      </c>
      <c r="E17491" s="27">
        <v>395.1</v>
      </c>
      <c r="G17491" s="27" t="str">
        <f>VLOOKUP(C17491,W:Y,3,TRUE)</f>
        <v>September 23</v>
      </c>
      <c r="H17491" s="27">
        <f t="shared" si="273"/>
        <v>17490</v>
      </c>
      <c r="I17491" s="30" t="str">
        <f>IF(G17491='Check Register'!$E$1,H17491,"")</f>
        <v/>
      </c>
    </row>
    <row r="17492" spans="1:9" x14ac:dyDescent="0.3">
      <c r="A17492" t="s">
        <v>1143</v>
      </c>
      <c r="B17492" t="s">
        <v>100</v>
      </c>
      <c r="C17492" s="7">
        <v>45184</v>
      </c>
      <c r="E17492" s="27">
        <v>1500</v>
      </c>
      <c r="G17492" s="27" t="str">
        <f>VLOOKUP(C17492,W:Y,3,TRUE)</f>
        <v>September 23</v>
      </c>
      <c r="H17492" s="27">
        <f t="shared" si="273"/>
        <v>17491</v>
      </c>
      <c r="I17492" s="30" t="str">
        <f>IF(G17492='Check Register'!$E$1,H17492,"")</f>
        <v/>
      </c>
    </row>
    <row r="17493" spans="1:9" x14ac:dyDescent="0.3">
      <c r="A17493" t="s">
        <v>1169</v>
      </c>
      <c r="B17493" t="s">
        <v>45</v>
      </c>
      <c r="C17493" s="7">
        <v>45184</v>
      </c>
      <c r="E17493" s="27">
        <v>2781.17</v>
      </c>
      <c r="G17493" s="27" t="str">
        <f>VLOOKUP(C17493,W:Y,3,TRUE)</f>
        <v>September 23</v>
      </c>
      <c r="H17493" s="27">
        <f t="shared" si="273"/>
        <v>17492</v>
      </c>
      <c r="I17493" s="30" t="str">
        <f>IF(G17493='Check Register'!$E$1,H17493,"")</f>
        <v/>
      </c>
    </row>
    <row r="17494" spans="1:9" x14ac:dyDescent="0.3">
      <c r="A17494" t="s">
        <v>97</v>
      </c>
      <c r="B17494" t="s">
        <v>6</v>
      </c>
      <c r="C17494" s="7">
        <v>45184</v>
      </c>
      <c r="E17494" s="27">
        <v>117677.05</v>
      </c>
      <c r="G17494" s="27" t="str">
        <f>VLOOKUP(C17494,W:Y,3,TRUE)</f>
        <v>September 23</v>
      </c>
      <c r="H17494" s="27">
        <f t="shared" si="273"/>
        <v>17493</v>
      </c>
      <c r="I17494" s="30" t="str">
        <f>IF(G17494='Check Register'!$E$1,H17494,"")</f>
        <v/>
      </c>
    </row>
    <row r="17495" spans="1:9" x14ac:dyDescent="0.3">
      <c r="A17495" t="s">
        <v>1107</v>
      </c>
      <c r="B17495" t="s">
        <v>25</v>
      </c>
      <c r="C17495" s="7">
        <v>45184</v>
      </c>
      <c r="E17495" s="27">
        <v>1890.64</v>
      </c>
      <c r="G17495" s="27" t="str">
        <f>VLOOKUP(C17495,W:Y,3,TRUE)</f>
        <v>September 23</v>
      </c>
      <c r="H17495" s="27">
        <f t="shared" si="273"/>
        <v>17494</v>
      </c>
      <c r="I17495" s="30" t="str">
        <f>IF(G17495='Check Register'!$E$1,H17495,"")</f>
        <v/>
      </c>
    </row>
    <row r="17496" spans="1:9" x14ac:dyDescent="0.3">
      <c r="A17496" t="s">
        <v>787</v>
      </c>
      <c r="B17496" t="s">
        <v>20</v>
      </c>
      <c r="C17496" s="7">
        <v>45184</v>
      </c>
      <c r="E17496" s="27">
        <v>221.34</v>
      </c>
      <c r="G17496" s="27" t="str">
        <f>VLOOKUP(C17496,W:Y,3,TRUE)</f>
        <v>September 23</v>
      </c>
      <c r="H17496" s="27">
        <f t="shared" si="273"/>
        <v>17495</v>
      </c>
      <c r="I17496" s="30" t="str">
        <f>IF(G17496='Check Register'!$E$1,H17496,"")</f>
        <v/>
      </c>
    </row>
    <row r="17497" spans="1:9" x14ac:dyDescent="0.3">
      <c r="A17497" t="s">
        <v>1295</v>
      </c>
      <c r="B17497" t="s">
        <v>102</v>
      </c>
      <c r="C17497" s="7">
        <v>45184</v>
      </c>
      <c r="E17497" s="27">
        <v>92795.06</v>
      </c>
      <c r="G17497" s="27" t="str">
        <f>VLOOKUP(C17497,W:Y,3,TRUE)</f>
        <v>September 23</v>
      </c>
      <c r="H17497" s="27">
        <f t="shared" si="273"/>
        <v>17496</v>
      </c>
      <c r="I17497" s="30" t="str">
        <f>IF(G17497='Check Register'!$E$1,H17497,"")</f>
        <v/>
      </c>
    </row>
    <row r="17498" spans="1:9" x14ac:dyDescent="0.3">
      <c r="A17498" t="s">
        <v>791</v>
      </c>
      <c r="B17498" t="s">
        <v>18</v>
      </c>
      <c r="C17498" s="7">
        <v>45184</v>
      </c>
      <c r="E17498" s="27">
        <v>480.54</v>
      </c>
      <c r="G17498" s="27" t="str">
        <f>VLOOKUP(C17498,W:Y,3,TRUE)</f>
        <v>September 23</v>
      </c>
      <c r="H17498" s="27">
        <f t="shared" si="273"/>
        <v>17497</v>
      </c>
      <c r="I17498" s="30" t="str">
        <f>IF(G17498='Check Register'!$E$1,H17498,"")</f>
        <v/>
      </c>
    </row>
    <row r="17499" spans="1:9" x14ac:dyDescent="0.3">
      <c r="A17499" t="s">
        <v>1110</v>
      </c>
      <c r="B17499" t="s">
        <v>8</v>
      </c>
      <c r="C17499" s="7">
        <v>45184</v>
      </c>
      <c r="E17499" s="27">
        <v>85.21</v>
      </c>
      <c r="G17499" s="27" t="str">
        <f>VLOOKUP(C17499,W:Y,3,TRUE)</f>
        <v>September 23</v>
      </c>
      <c r="H17499" s="27">
        <f t="shared" si="273"/>
        <v>17498</v>
      </c>
      <c r="I17499" s="30" t="str">
        <f>IF(G17499='Check Register'!$E$1,H17499,"")</f>
        <v/>
      </c>
    </row>
    <row r="17500" spans="1:9" x14ac:dyDescent="0.3">
      <c r="A17500" t="s">
        <v>848</v>
      </c>
      <c r="B17500" t="s">
        <v>8</v>
      </c>
      <c r="C17500" s="7">
        <v>45184</v>
      </c>
      <c r="E17500" s="27">
        <v>464.5</v>
      </c>
      <c r="G17500" s="27" t="str">
        <f>VLOOKUP(C17500,W:Y,3,TRUE)</f>
        <v>September 23</v>
      </c>
      <c r="H17500" s="27">
        <f t="shared" si="273"/>
        <v>17499</v>
      </c>
      <c r="I17500" s="30" t="str">
        <f>IF(G17500='Check Register'!$E$1,H17500,"")</f>
        <v/>
      </c>
    </row>
    <row r="17501" spans="1:9" x14ac:dyDescent="0.3">
      <c r="A17501" t="s">
        <v>1307</v>
      </c>
      <c r="B17501" t="s">
        <v>14</v>
      </c>
      <c r="C17501" s="7">
        <v>45184</v>
      </c>
      <c r="E17501" s="27">
        <v>2275.41</v>
      </c>
      <c r="G17501" s="27" t="str">
        <f>VLOOKUP(C17501,W:Y,3,TRUE)</f>
        <v>September 23</v>
      </c>
      <c r="H17501" s="27">
        <f t="shared" si="273"/>
        <v>17500</v>
      </c>
      <c r="I17501" s="30" t="str">
        <f>IF(G17501='Check Register'!$E$1,H17501,"")</f>
        <v/>
      </c>
    </row>
    <row r="17502" spans="1:9" x14ac:dyDescent="0.3">
      <c r="A17502" t="s">
        <v>795</v>
      </c>
      <c r="B17502" t="s">
        <v>89</v>
      </c>
      <c r="C17502" s="7">
        <v>45184</v>
      </c>
      <c r="E17502" s="27">
        <v>925.76</v>
      </c>
      <c r="G17502" s="27" t="str">
        <f>VLOOKUP(C17502,W:Y,3,TRUE)</f>
        <v>September 23</v>
      </c>
      <c r="H17502" s="27">
        <f t="shared" si="273"/>
        <v>17501</v>
      </c>
      <c r="I17502" s="30" t="str">
        <f>IF(G17502='Check Register'!$E$1,H17502,"")</f>
        <v/>
      </c>
    </row>
    <row r="17503" spans="1:9" x14ac:dyDescent="0.3">
      <c r="A17503" t="s">
        <v>796</v>
      </c>
      <c r="B17503" t="s">
        <v>102</v>
      </c>
      <c r="C17503" s="7">
        <v>45184</v>
      </c>
      <c r="E17503" s="27">
        <v>3021</v>
      </c>
      <c r="G17503" s="27" t="str">
        <f>VLOOKUP(C17503,W:Y,3,TRUE)</f>
        <v>September 23</v>
      </c>
      <c r="H17503" s="27">
        <f t="shared" si="273"/>
        <v>17502</v>
      </c>
      <c r="I17503" s="30" t="str">
        <f>IF(G17503='Check Register'!$E$1,H17503,"")</f>
        <v/>
      </c>
    </row>
    <row r="17504" spans="1:9" x14ac:dyDescent="0.3">
      <c r="A17504" t="s">
        <v>1308</v>
      </c>
      <c r="B17504" t="s">
        <v>131</v>
      </c>
      <c r="C17504" s="7">
        <v>45184</v>
      </c>
      <c r="E17504" s="27">
        <v>290.29000000000002</v>
      </c>
      <c r="G17504" s="27" t="str">
        <f>VLOOKUP(C17504,W:Y,3,TRUE)</f>
        <v>September 23</v>
      </c>
      <c r="H17504" s="27">
        <f t="shared" si="273"/>
        <v>17503</v>
      </c>
      <c r="I17504" s="30" t="str">
        <f>IF(G17504='Check Register'!$E$1,H17504,"")</f>
        <v/>
      </c>
    </row>
    <row r="17505" spans="1:9" x14ac:dyDescent="0.3">
      <c r="A17505" t="s">
        <v>988</v>
      </c>
      <c r="B17505" t="s">
        <v>100</v>
      </c>
      <c r="C17505" s="7">
        <v>45184</v>
      </c>
      <c r="E17505" s="27">
        <v>2780</v>
      </c>
      <c r="G17505" s="27" t="str">
        <f>VLOOKUP(C17505,W:Y,3,TRUE)</f>
        <v>September 23</v>
      </c>
      <c r="H17505" s="27">
        <f t="shared" si="273"/>
        <v>17504</v>
      </c>
      <c r="I17505" s="30" t="str">
        <f>IF(G17505='Check Register'!$E$1,H17505,"")</f>
        <v/>
      </c>
    </row>
    <row r="17506" spans="1:9" x14ac:dyDescent="0.3">
      <c r="A17506" t="s">
        <v>946</v>
      </c>
      <c r="B17506" t="s">
        <v>100</v>
      </c>
      <c r="C17506" s="7">
        <v>45184</v>
      </c>
      <c r="E17506" s="27">
        <v>989.75</v>
      </c>
      <c r="G17506" s="27" t="str">
        <f>VLOOKUP(C17506,W:Y,3,TRUE)</f>
        <v>September 23</v>
      </c>
      <c r="H17506" s="27">
        <f t="shared" si="273"/>
        <v>17505</v>
      </c>
      <c r="I17506" s="30" t="str">
        <f>IF(G17506='Check Register'!$E$1,H17506,"")</f>
        <v/>
      </c>
    </row>
    <row r="17507" spans="1:9" x14ac:dyDescent="0.3">
      <c r="A17507" t="s">
        <v>855</v>
      </c>
      <c r="B17507" t="s">
        <v>20</v>
      </c>
      <c r="C17507" s="7">
        <v>45184</v>
      </c>
      <c r="E17507" s="27">
        <v>13066.5</v>
      </c>
      <c r="G17507" s="27" t="str">
        <f>VLOOKUP(C17507,W:Y,3,TRUE)</f>
        <v>September 23</v>
      </c>
      <c r="H17507" s="27">
        <f t="shared" si="273"/>
        <v>17506</v>
      </c>
      <c r="I17507" s="30" t="str">
        <f>IF(G17507='Check Register'!$E$1,H17507,"")</f>
        <v/>
      </c>
    </row>
    <row r="17508" spans="1:9" x14ac:dyDescent="0.3">
      <c r="A17508" t="s">
        <v>1423</v>
      </c>
      <c r="B17508" t="s">
        <v>8</v>
      </c>
      <c r="C17508" s="7">
        <v>45184</v>
      </c>
      <c r="E17508" s="27">
        <v>40.200000000000003</v>
      </c>
      <c r="G17508" s="27" t="str">
        <f>VLOOKUP(C17508,W:Y,3,TRUE)</f>
        <v>September 23</v>
      </c>
      <c r="H17508" s="27">
        <f t="shared" si="273"/>
        <v>17507</v>
      </c>
      <c r="I17508" s="30" t="str">
        <f>IF(G17508='Check Register'!$E$1,H17508,"")</f>
        <v/>
      </c>
    </row>
    <row r="17509" spans="1:9" x14ac:dyDescent="0.3">
      <c r="A17509" t="s">
        <v>1099</v>
      </c>
      <c r="B17509" t="s">
        <v>8</v>
      </c>
      <c r="C17509" s="7">
        <v>45184</v>
      </c>
      <c r="E17509" s="27">
        <v>1194.6099999999999</v>
      </c>
      <c r="G17509" s="27" t="str">
        <f>VLOOKUP(C17509,W:Y,3,TRUE)</f>
        <v>September 23</v>
      </c>
      <c r="H17509" s="27">
        <f t="shared" si="273"/>
        <v>17508</v>
      </c>
      <c r="I17509" s="30" t="str">
        <f>IF(G17509='Check Register'!$E$1,H17509,"")</f>
        <v/>
      </c>
    </row>
    <row r="17510" spans="1:9" x14ac:dyDescent="0.3">
      <c r="A17510" t="s">
        <v>1270</v>
      </c>
      <c r="B17510" t="s">
        <v>12</v>
      </c>
      <c r="C17510" s="7">
        <v>45184</v>
      </c>
      <c r="E17510" s="27">
        <v>164.72</v>
      </c>
      <c r="G17510" s="27" t="str">
        <f>VLOOKUP(C17510,W:Y,3,TRUE)</f>
        <v>September 23</v>
      </c>
      <c r="H17510" s="27">
        <f t="shared" si="273"/>
        <v>17509</v>
      </c>
      <c r="I17510" s="30" t="str">
        <f>IF(G17510='Check Register'!$E$1,H17510,"")</f>
        <v/>
      </c>
    </row>
    <row r="17511" spans="1:9" x14ac:dyDescent="0.3">
      <c r="A17511" t="s">
        <v>1257</v>
      </c>
      <c r="B17511" t="s">
        <v>18</v>
      </c>
      <c r="C17511" s="7">
        <v>45184</v>
      </c>
      <c r="E17511" s="27">
        <v>725</v>
      </c>
      <c r="G17511" s="27" t="str">
        <f>VLOOKUP(C17511,W:Y,3,TRUE)</f>
        <v>September 23</v>
      </c>
      <c r="H17511" s="27">
        <f t="shared" si="273"/>
        <v>17510</v>
      </c>
      <c r="I17511" s="30" t="str">
        <f>IF(G17511='Check Register'!$E$1,H17511,"")</f>
        <v/>
      </c>
    </row>
    <row r="17512" spans="1:9" x14ac:dyDescent="0.3">
      <c r="A17512" t="s">
        <v>884</v>
      </c>
      <c r="B17512" t="s">
        <v>8</v>
      </c>
      <c r="C17512" s="7">
        <v>45184</v>
      </c>
      <c r="E17512" s="27">
        <v>644.04999999999995</v>
      </c>
      <c r="G17512" s="27" t="str">
        <f>VLOOKUP(C17512,W:Y,3,TRUE)</f>
        <v>September 23</v>
      </c>
      <c r="H17512" s="27">
        <f t="shared" si="273"/>
        <v>17511</v>
      </c>
      <c r="I17512" s="30" t="str">
        <f>IF(G17512='Check Register'!$E$1,H17512,"")</f>
        <v/>
      </c>
    </row>
    <row r="17513" spans="1:9" x14ac:dyDescent="0.3">
      <c r="A17513" t="s">
        <v>1213</v>
      </c>
      <c r="B17513" t="s">
        <v>208</v>
      </c>
      <c r="C17513" s="7">
        <v>45184</v>
      </c>
      <c r="E17513" s="27">
        <v>114.8</v>
      </c>
      <c r="G17513" s="27" t="str">
        <f>VLOOKUP(C17513,W:Y,3,TRUE)</f>
        <v>September 23</v>
      </c>
      <c r="H17513" s="27">
        <f t="shared" si="273"/>
        <v>17512</v>
      </c>
      <c r="I17513" s="30" t="str">
        <f>IF(G17513='Check Register'!$E$1,H17513,"")</f>
        <v/>
      </c>
    </row>
    <row r="17514" spans="1:9" x14ac:dyDescent="0.3">
      <c r="A17514" t="s">
        <v>858</v>
      </c>
      <c r="B17514" t="s">
        <v>22</v>
      </c>
      <c r="C17514" s="7">
        <v>45184</v>
      </c>
      <c r="E17514" s="27">
        <v>165</v>
      </c>
      <c r="G17514" s="27" t="str">
        <f>VLOOKUP(C17514,W:Y,3,TRUE)</f>
        <v>September 23</v>
      </c>
      <c r="H17514" s="27">
        <f t="shared" si="273"/>
        <v>17513</v>
      </c>
      <c r="I17514" s="30" t="str">
        <f>IF(G17514='Check Register'!$E$1,H17514,"")</f>
        <v/>
      </c>
    </row>
    <row r="17515" spans="1:9" x14ac:dyDescent="0.3">
      <c r="A17515" t="s">
        <v>1134</v>
      </c>
      <c r="B17515" t="s">
        <v>14</v>
      </c>
      <c r="C17515" s="7">
        <v>45184</v>
      </c>
      <c r="E17515" s="27">
        <v>275</v>
      </c>
      <c r="G17515" s="27" t="str">
        <f>VLOOKUP(C17515,W:Y,3,TRUE)</f>
        <v>September 23</v>
      </c>
      <c r="H17515" s="27">
        <f t="shared" si="273"/>
        <v>17514</v>
      </c>
      <c r="I17515" s="30" t="str">
        <f>IF(G17515='Check Register'!$E$1,H17515,"")</f>
        <v/>
      </c>
    </row>
    <row r="17516" spans="1:9" x14ac:dyDescent="0.3">
      <c r="A17516" t="s">
        <v>801</v>
      </c>
      <c r="B17516" t="s">
        <v>39</v>
      </c>
      <c r="C17516" s="7">
        <v>45184</v>
      </c>
      <c r="E17516" s="27">
        <v>8563.2000000000007</v>
      </c>
      <c r="G17516" s="27" t="str">
        <f>VLOOKUP(C17516,W:Y,3,TRUE)</f>
        <v>September 23</v>
      </c>
      <c r="H17516" s="27">
        <f t="shared" si="273"/>
        <v>17515</v>
      </c>
      <c r="I17516" s="30" t="str">
        <f>IF(G17516='Check Register'!$E$1,H17516,"")</f>
        <v/>
      </c>
    </row>
    <row r="17517" spans="1:9" x14ac:dyDescent="0.3">
      <c r="A17517" t="s">
        <v>801</v>
      </c>
      <c r="B17517" t="s">
        <v>81</v>
      </c>
      <c r="C17517" s="7">
        <v>45184</v>
      </c>
      <c r="E17517" s="27">
        <v>360</v>
      </c>
      <c r="G17517" s="27" t="str">
        <f>VLOOKUP(C17517,W:Y,3,TRUE)</f>
        <v>September 23</v>
      </c>
      <c r="H17517" s="27">
        <f t="shared" si="273"/>
        <v>17516</v>
      </c>
      <c r="I17517" s="30" t="str">
        <f>IF(G17517='Check Register'!$E$1,H17517,"")</f>
        <v/>
      </c>
    </row>
    <row r="17518" spans="1:9" x14ac:dyDescent="0.3">
      <c r="A17518" t="s">
        <v>886</v>
      </c>
      <c r="B17518" t="s">
        <v>212</v>
      </c>
      <c r="C17518" s="7">
        <v>45184</v>
      </c>
      <c r="E17518" s="27">
        <v>45</v>
      </c>
      <c r="G17518" s="27" t="str">
        <f>VLOOKUP(C17518,W:Y,3,TRUE)</f>
        <v>September 23</v>
      </c>
      <c r="H17518" s="27">
        <f t="shared" si="273"/>
        <v>17517</v>
      </c>
      <c r="I17518" s="30" t="str">
        <f>IF(G17518='Check Register'!$E$1,H17518,"")</f>
        <v/>
      </c>
    </row>
    <row r="17519" spans="1:9" x14ac:dyDescent="0.3">
      <c r="A17519" t="s">
        <v>940</v>
      </c>
      <c r="B17519" t="s">
        <v>39</v>
      </c>
      <c r="C17519" s="7">
        <v>45184</v>
      </c>
      <c r="E17519" s="27">
        <v>50837.85</v>
      </c>
      <c r="G17519" s="27" t="str">
        <f>VLOOKUP(C17519,W:Y,3,TRUE)</f>
        <v>September 23</v>
      </c>
      <c r="H17519" s="27">
        <f t="shared" si="273"/>
        <v>17518</v>
      </c>
      <c r="I17519" s="30" t="str">
        <f>IF(G17519='Check Register'!$E$1,H17519,"")</f>
        <v/>
      </c>
    </row>
    <row r="17520" spans="1:9" x14ac:dyDescent="0.3">
      <c r="A17520" t="s">
        <v>940</v>
      </c>
      <c r="B17520" t="s">
        <v>25</v>
      </c>
      <c r="C17520" s="7">
        <v>45184</v>
      </c>
      <c r="E17520" s="27">
        <v>149.4</v>
      </c>
      <c r="G17520" s="27" t="str">
        <f>VLOOKUP(C17520,W:Y,3,TRUE)</f>
        <v>September 23</v>
      </c>
      <c r="H17520" s="27">
        <f t="shared" si="273"/>
        <v>17519</v>
      </c>
      <c r="I17520" s="30" t="str">
        <f>IF(G17520='Check Register'!$E$1,H17520,"")</f>
        <v/>
      </c>
    </row>
    <row r="17521" spans="1:9" x14ac:dyDescent="0.3">
      <c r="A17521" t="s">
        <v>831</v>
      </c>
      <c r="B17521" t="s">
        <v>28</v>
      </c>
      <c r="C17521" s="7">
        <v>45184</v>
      </c>
      <c r="E17521" s="27">
        <v>1147.5</v>
      </c>
      <c r="G17521" s="27" t="str">
        <f>VLOOKUP(C17521,W:Y,3,TRUE)</f>
        <v>September 23</v>
      </c>
      <c r="H17521" s="27">
        <f t="shared" si="273"/>
        <v>17520</v>
      </c>
      <c r="I17521" s="30" t="str">
        <f>IF(G17521='Check Register'!$E$1,H17521,"")</f>
        <v/>
      </c>
    </row>
    <row r="17522" spans="1:9" x14ac:dyDescent="0.3">
      <c r="A17522" t="s">
        <v>1198</v>
      </c>
      <c r="B17522" t="s">
        <v>171</v>
      </c>
      <c r="C17522" s="7">
        <v>45184</v>
      </c>
      <c r="E17522" s="27">
        <v>557.47</v>
      </c>
      <c r="G17522" s="27" t="str">
        <f>VLOOKUP(C17522,W:Y,3,TRUE)</f>
        <v>September 23</v>
      </c>
      <c r="H17522" s="27">
        <f t="shared" si="273"/>
        <v>17521</v>
      </c>
      <c r="I17522" s="30" t="str">
        <f>IF(G17522='Check Register'!$E$1,H17522,"")</f>
        <v/>
      </c>
    </row>
    <row r="17523" spans="1:9" x14ac:dyDescent="0.3">
      <c r="A17523" t="s">
        <v>954</v>
      </c>
      <c r="B17523" t="s">
        <v>89</v>
      </c>
      <c r="C17523" s="7">
        <v>45184</v>
      </c>
      <c r="E17523" s="27">
        <v>323</v>
      </c>
      <c r="G17523" s="27" t="str">
        <f>VLOOKUP(C17523,W:Y,3,TRUE)</f>
        <v>September 23</v>
      </c>
      <c r="H17523" s="27">
        <f t="shared" si="273"/>
        <v>17522</v>
      </c>
      <c r="I17523" s="30" t="str">
        <f>IF(G17523='Check Register'!$E$1,H17523,"")</f>
        <v/>
      </c>
    </row>
    <row r="17524" spans="1:9" x14ac:dyDescent="0.3">
      <c r="A17524" t="s">
        <v>866</v>
      </c>
      <c r="B17524" t="s">
        <v>8</v>
      </c>
      <c r="C17524" s="7">
        <v>45184</v>
      </c>
      <c r="E17524" s="27">
        <v>5170.82</v>
      </c>
      <c r="G17524" s="27" t="str">
        <f>VLOOKUP(C17524,W:Y,3,TRUE)</f>
        <v>September 23</v>
      </c>
      <c r="H17524" s="27">
        <f t="shared" si="273"/>
        <v>17523</v>
      </c>
      <c r="I17524" s="30" t="str">
        <f>IF(G17524='Check Register'!$E$1,H17524,"")</f>
        <v/>
      </c>
    </row>
    <row r="17525" spans="1:9" x14ac:dyDescent="0.3">
      <c r="A17525" t="s">
        <v>655</v>
      </c>
      <c r="B17525" t="s">
        <v>6</v>
      </c>
      <c r="C17525" s="7">
        <v>45191</v>
      </c>
      <c r="E17525" s="27">
        <v>170824.13</v>
      </c>
      <c r="G17525" s="27" t="str">
        <f>VLOOKUP(C17525,W:Y,3,TRUE)</f>
        <v>September 23</v>
      </c>
      <c r="H17525" s="27">
        <f t="shared" si="273"/>
        <v>17524</v>
      </c>
      <c r="I17525" s="30" t="str">
        <f>IF(G17525='Check Register'!$E$1,H17525,"")</f>
        <v/>
      </c>
    </row>
    <row r="17526" spans="1:9" x14ac:dyDescent="0.3">
      <c r="A17526" t="s">
        <v>1312</v>
      </c>
      <c r="B17526" t="s">
        <v>100</v>
      </c>
      <c r="C17526" s="7">
        <v>45195</v>
      </c>
      <c r="E17526" s="27">
        <v>650.01</v>
      </c>
      <c r="G17526" s="27" t="str">
        <f>VLOOKUP(C17526,W:Y,3,TRUE)</f>
        <v>September 23</v>
      </c>
      <c r="H17526" s="27">
        <f t="shared" si="273"/>
        <v>17525</v>
      </c>
      <c r="I17526" s="30" t="str">
        <f>IF(G17526='Check Register'!$E$1,H17526,"")</f>
        <v/>
      </c>
    </row>
    <row r="17527" spans="1:9" x14ac:dyDescent="0.3">
      <c r="A17527" t="s">
        <v>1142</v>
      </c>
      <c r="B17527" t="s">
        <v>85</v>
      </c>
      <c r="C17527" s="7">
        <v>45195</v>
      </c>
      <c r="E17527" s="27">
        <v>2340</v>
      </c>
      <c r="G17527" s="27" t="str">
        <f>VLOOKUP(C17527,W:Y,3,TRUE)</f>
        <v>September 23</v>
      </c>
      <c r="H17527" s="27">
        <f t="shared" si="273"/>
        <v>17526</v>
      </c>
      <c r="I17527" s="30" t="str">
        <f>IF(G17527='Check Register'!$E$1,H17527,"")</f>
        <v/>
      </c>
    </row>
    <row r="17528" spans="1:9" x14ac:dyDescent="0.3">
      <c r="A17528" t="s">
        <v>837</v>
      </c>
      <c r="B17528" t="s">
        <v>20</v>
      </c>
      <c r="C17528" s="7">
        <v>45195</v>
      </c>
      <c r="E17528" s="27">
        <v>84.32</v>
      </c>
      <c r="G17528" s="27" t="str">
        <f>VLOOKUP(C17528,W:Y,3,TRUE)</f>
        <v>September 23</v>
      </c>
      <c r="H17528" s="27">
        <f t="shared" si="273"/>
        <v>17527</v>
      </c>
      <c r="I17528" s="30" t="str">
        <f>IF(G17528='Check Register'!$E$1,H17528,"")</f>
        <v/>
      </c>
    </row>
    <row r="17529" spans="1:9" x14ac:dyDescent="0.3">
      <c r="A17529" t="s">
        <v>812</v>
      </c>
      <c r="B17529" t="s">
        <v>8</v>
      </c>
      <c r="C17529" s="7">
        <v>45195</v>
      </c>
      <c r="E17529" s="27">
        <v>479.51</v>
      </c>
      <c r="G17529" s="27" t="str">
        <f>VLOOKUP(C17529,W:Y,3,TRUE)</f>
        <v>September 23</v>
      </c>
      <c r="H17529" s="27">
        <f t="shared" si="273"/>
        <v>17528</v>
      </c>
      <c r="I17529" s="30" t="str">
        <f>IF(G17529='Check Register'!$E$1,H17529,"")</f>
        <v/>
      </c>
    </row>
    <row r="17530" spans="1:9" x14ac:dyDescent="0.3">
      <c r="A17530" t="s">
        <v>1359</v>
      </c>
      <c r="B17530" t="s">
        <v>14</v>
      </c>
      <c r="C17530" s="7">
        <v>45195</v>
      </c>
      <c r="E17530" s="27">
        <v>1606.25</v>
      </c>
      <c r="G17530" s="27" t="str">
        <f>VLOOKUP(C17530,W:Y,3,TRUE)</f>
        <v>September 23</v>
      </c>
      <c r="H17530" s="27">
        <f t="shared" si="273"/>
        <v>17529</v>
      </c>
      <c r="I17530" s="30" t="str">
        <f>IF(G17530='Check Register'!$E$1,H17530,"")</f>
        <v/>
      </c>
    </row>
    <row r="17531" spans="1:9" x14ac:dyDescent="0.3">
      <c r="A17531" t="s">
        <v>869</v>
      </c>
      <c r="B17531" t="s">
        <v>70</v>
      </c>
      <c r="C17531" s="7">
        <v>45195</v>
      </c>
      <c r="E17531" s="27">
        <v>220</v>
      </c>
      <c r="G17531" s="27" t="str">
        <f>VLOOKUP(C17531,W:Y,3,TRUE)</f>
        <v>September 23</v>
      </c>
      <c r="H17531" s="27">
        <f t="shared" si="273"/>
        <v>17530</v>
      </c>
      <c r="I17531" s="30" t="str">
        <f>IF(G17531='Check Register'!$E$1,H17531,"")</f>
        <v/>
      </c>
    </row>
    <row r="17532" spans="1:9" x14ac:dyDescent="0.3">
      <c r="A17532" t="s">
        <v>870</v>
      </c>
      <c r="B17532" t="s">
        <v>43</v>
      </c>
      <c r="C17532" s="7">
        <v>45195</v>
      </c>
      <c r="E17532" s="27">
        <v>1642.76</v>
      </c>
      <c r="G17532" s="27" t="str">
        <f>VLOOKUP(C17532,W:Y,3,TRUE)</f>
        <v>September 23</v>
      </c>
      <c r="H17532" s="27">
        <f t="shared" si="273"/>
        <v>17531</v>
      </c>
      <c r="I17532" s="30" t="str">
        <f>IF(G17532='Check Register'!$E$1,H17532,"")</f>
        <v/>
      </c>
    </row>
    <row r="17533" spans="1:9" x14ac:dyDescent="0.3">
      <c r="A17533" t="s">
        <v>1210</v>
      </c>
      <c r="B17533" t="s">
        <v>8</v>
      </c>
      <c r="C17533" s="7">
        <v>45195</v>
      </c>
      <c r="E17533" s="27">
        <v>181998.03</v>
      </c>
      <c r="G17533" s="27" t="str">
        <f>VLOOKUP(C17533,W:Y,3,TRUE)</f>
        <v>September 23</v>
      </c>
      <c r="H17533" s="27">
        <f t="shared" si="273"/>
        <v>17532</v>
      </c>
      <c r="I17533" s="30" t="str">
        <f>IF(G17533='Check Register'!$E$1,H17533,"")</f>
        <v/>
      </c>
    </row>
    <row r="17534" spans="1:9" x14ac:dyDescent="0.3">
      <c r="A17534" t="s">
        <v>786</v>
      </c>
      <c r="B17534" t="s">
        <v>45</v>
      </c>
      <c r="C17534" s="7">
        <v>45195</v>
      </c>
      <c r="E17534" s="27">
        <v>1084.8</v>
      </c>
      <c r="G17534" s="27" t="str">
        <f>VLOOKUP(C17534,W:Y,3,TRUE)</f>
        <v>September 23</v>
      </c>
      <c r="H17534" s="27">
        <f t="shared" si="273"/>
        <v>17533</v>
      </c>
      <c r="I17534" s="30" t="str">
        <f>IF(G17534='Check Register'!$E$1,H17534,"")</f>
        <v/>
      </c>
    </row>
    <row r="17535" spans="1:9" x14ac:dyDescent="0.3">
      <c r="A17535" t="s">
        <v>787</v>
      </c>
      <c r="B17535" t="s">
        <v>20</v>
      </c>
      <c r="C17535" s="7">
        <v>45195</v>
      </c>
      <c r="E17535" s="27">
        <v>4776.26</v>
      </c>
      <c r="G17535" s="27" t="str">
        <f>VLOOKUP(C17535,W:Y,3,TRUE)</f>
        <v>September 23</v>
      </c>
      <c r="H17535" s="27">
        <f t="shared" si="273"/>
        <v>17534</v>
      </c>
      <c r="I17535" s="30" t="str">
        <f>IF(G17535='Check Register'!$E$1,H17535,"")</f>
        <v/>
      </c>
    </row>
    <row r="17536" spans="1:9" x14ac:dyDescent="0.3">
      <c r="A17536" t="s">
        <v>790</v>
      </c>
      <c r="B17536" t="s">
        <v>43</v>
      </c>
      <c r="C17536" s="7">
        <v>45195</v>
      </c>
      <c r="E17536" s="27">
        <v>290</v>
      </c>
      <c r="G17536" s="27" t="str">
        <f>VLOOKUP(C17536,W:Y,3,TRUE)</f>
        <v>September 23</v>
      </c>
      <c r="H17536" s="27">
        <f t="shared" si="273"/>
        <v>17535</v>
      </c>
      <c r="I17536" s="30" t="str">
        <f>IF(G17536='Check Register'!$E$1,H17536,"")</f>
        <v/>
      </c>
    </row>
    <row r="17537" spans="1:9" x14ac:dyDescent="0.3">
      <c r="A17537" t="s">
        <v>847</v>
      </c>
      <c r="B17537" t="s">
        <v>127</v>
      </c>
      <c r="C17537" s="7">
        <v>45195</v>
      </c>
      <c r="E17537" s="27">
        <v>519.21</v>
      </c>
      <c r="G17537" s="27" t="str">
        <f>VLOOKUP(C17537,W:Y,3,TRUE)</f>
        <v>September 23</v>
      </c>
      <c r="H17537" s="27">
        <f t="shared" si="273"/>
        <v>17536</v>
      </c>
      <c r="I17537" s="30" t="str">
        <f>IF(G17537='Check Register'!$E$1,H17537,"")</f>
        <v/>
      </c>
    </row>
    <row r="17538" spans="1:9" x14ac:dyDescent="0.3">
      <c r="A17538" t="s">
        <v>1110</v>
      </c>
      <c r="B17538" t="s">
        <v>127</v>
      </c>
      <c r="C17538" s="7">
        <v>45195</v>
      </c>
      <c r="E17538" s="27">
        <v>332.49</v>
      </c>
      <c r="G17538" s="27" t="str">
        <f>VLOOKUP(C17538,W:Y,3,TRUE)</f>
        <v>September 23</v>
      </c>
      <c r="H17538" s="27">
        <f t="shared" si="273"/>
        <v>17537</v>
      </c>
      <c r="I17538" s="30" t="str">
        <f>IF(G17538='Check Register'!$E$1,H17538,"")</f>
        <v/>
      </c>
    </row>
    <row r="17539" spans="1:9" x14ac:dyDescent="0.3">
      <c r="A17539" t="s">
        <v>1110</v>
      </c>
      <c r="B17539" t="s">
        <v>8</v>
      </c>
      <c r="C17539" s="7">
        <v>45195</v>
      </c>
      <c r="E17539" s="27">
        <v>746.19</v>
      </c>
      <c r="G17539" s="27" t="str">
        <f>VLOOKUP(C17539,W:Y,3,TRUE)</f>
        <v>September 23</v>
      </c>
      <c r="H17539" s="27">
        <f t="shared" ref="H17539:H17602" si="274">1+H17538</f>
        <v>17538</v>
      </c>
      <c r="I17539" s="30" t="str">
        <f>IF(G17539='Check Register'!$E$1,H17539,"")</f>
        <v/>
      </c>
    </row>
    <row r="17540" spans="1:9" x14ac:dyDescent="0.3">
      <c r="A17540" t="s">
        <v>848</v>
      </c>
      <c r="B17540" t="s">
        <v>8</v>
      </c>
      <c r="C17540" s="7">
        <v>45195</v>
      </c>
      <c r="E17540" s="27">
        <v>2820.81</v>
      </c>
      <c r="G17540" s="27" t="str">
        <f>VLOOKUP(C17540,W:Y,3,TRUE)</f>
        <v>September 23</v>
      </c>
      <c r="H17540" s="27">
        <f t="shared" si="274"/>
        <v>17539</v>
      </c>
      <c r="I17540" s="30" t="str">
        <f>IF(G17540='Check Register'!$E$1,H17540,"")</f>
        <v/>
      </c>
    </row>
    <row r="17541" spans="1:9" x14ac:dyDescent="0.3">
      <c r="A17541" t="s">
        <v>1451</v>
      </c>
      <c r="B17541" t="s">
        <v>89</v>
      </c>
      <c r="C17541" s="7">
        <v>45195</v>
      </c>
      <c r="E17541" s="27">
        <v>27318.09</v>
      </c>
      <c r="G17541" s="27" t="str">
        <f>VLOOKUP(C17541,W:Y,3,TRUE)</f>
        <v>September 23</v>
      </c>
      <c r="H17541" s="27">
        <f t="shared" si="274"/>
        <v>17540</v>
      </c>
      <c r="I17541" s="30" t="str">
        <f>IF(G17541='Check Register'!$E$1,H17541,"")</f>
        <v/>
      </c>
    </row>
    <row r="17542" spans="1:9" x14ac:dyDescent="0.3">
      <c r="A17542" t="s">
        <v>1180</v>
      </c>
      <c r="B17542" t="s">
        <v>85</v>
      </c>
      <c r="C17542" s="7">
        <v>45195</v>
      </c>
      <c r="E17542" s="27">
        <v>299</v>
      </c>
      <c r="G17542" s="27" t="str">
        <f>VLOOKUP(C17542,W:Y,3,TRUE)</f>
        <v>September 23</v>
      </c>
      <c r="H17542" s="27">
        <f t="shared" si="274"/>
        <v>17541</v>
      </c>
      <c r="I17542" s="30" t="str">
        <f>IF(G17542='Check Register'!$E$1,H17542,"")</f>
        <v/>
      </c>
    </row>
    <row r="17543" spans="1:9" x14ac:dyDescent="0.3">
      <c r="A17543" t="s">
        <v>967</v>
      </c>
      <c r="B17543" t="s">
        <v>14</v>
      </c>
      <c r="C17543" s="7">
        <v>45195</v>
      </c>
      <c r="E17543" s="27">
        <v>2041.66</v>
      </c>
      <c r="G17543" s="27" t="str">
        <f>VLOOKUP(C17543,W:Y,3,TRUE)</f>
        <v>September 23</v>
      </c>
      <c r="H17543" s="27">
        <f t="shared" si="274"/>
        <v>17542</v>
      </c>
      <c r="I17543" s="30" t="str">
        <f>IF(G17543='Check Register'!$E$1,H17543,"")</f>
        <v/>
      </c>
    </row>
    <row r="17544" spans="1:9" x14ac:dyDescent="0.3">
      <c r="A17544" t="s">
        <v>982</v>
      </c>
      <c r="B17544" t="s">
        <v>14</v>
      </c>
      <c r="C17544" s="7">
        <v>45195</v>
      </c>
      <c r="E17544" s="27">
        <v>31016.720000000001</v>
      </c>
      <c r="G17544" s="27" t="str">
        <f>VLOOKUP(C17544,W:Y,3,TRUE)</f>
        <v>September 23</v>
      </c>
      <c r="H17544" s="27">
        <f t="shared" si="274"/>
        <v>17543</v>
      </c>
      <c r="I17544" s="30" t="str">
        <f>IF(G17544='Check Register'!$E$1,H17544,"")</f>
        <v/>
      </c>
    </row>
    <row r="17545" spans="1:9" x14ac:dyDescent="0.3">
      <c r="A17545" t="s">
        <v>851</v>
      </c>
      <c r="B17545" t="s">
        <v>180</v>
      </c>
      <c r="C17545" s="7">
        <v>45195</v>
      </c>
      <c r="E17545" s="27">
        <v>3670.55</v>
      </c>
      <c r="G17545" s="27" t="str">
        <f>VLOOKUP(C17545,W:Y,3,TRUE)</f>
        <v>September 23</v>
      </c>
      <c r="H17545" s="27">
        <f t="shared" si="274"/>
        <v>17544</v>
      </c>
      <c r="I17545" s="30" t="str">
        <f>IF(G17545='Check Register'!$E$1,H17545,"")</f>
        <v/>
      </c>
    </row>
    <row r="17546" spans="1:9" x14ac:dyDescent="0.3">
      <c r="A17546" t="s">
        <v>1127</v>
      </c>
      <c r="B17546" t="s">
        <v>22</v>
      </c>
      <c r="C17546" s="7">
        <v>45195</v>
      </c>
      <c r="E17546" s="27">
        <v>3.48</v>
      </c>
      <c r="G17546" s="27" t="str">
        <f>VLOOKUP(C17546,W:Y,3,TRUE)</f>
        <v>September 23</v>
      </c>
      <c r="H17546" s="27">
        <f t="shared" si="274"/>
        <v>17545</v>
      </c>
      <c r="I17546" s="30" t="str">
        <f>IF(G17546='Check Register'!$E$1,H17546,"")</f>
        <v/>
      </c>
    </row>
    <row r="17547" spans="1:9" x14ac:dyDescent="0.3">
      <c r="A17547" t="s">
        <v>946</v>
      </c>
      <c r="B17547" t="s">
        <v>100</v>
      </c>
      <c r="C17547" s="7">
        <v>45195</v>
      </c>
      <c r="E17547" s="27">
        <v>989.75</v>
      </c>
      <c r="G17547" s="27" t="str">
        <f>VLOOKUP(C17547,W:Y,3,TRUE)</f>
        <v>September 23</v>
      </c>
      <c r="H17547" s="27">
        <f t="shared" si="274"/>
        <v>17546</v>
      </c>
      <c r="I17547" s="30" t="str">
        <f>IF(G17547='Check Register'!$E$1,H17547,"")</f>
        <v/>
      </c>
    </row>
    <row r="17548" spans="1:9" x14ac:dyDescent="0.3">
      <c r="A17548" t="s">
        <v>1128</v>
      </c>
      <c r="B17548" t="s">
        <v>89</v>
      </c>
      <c r="C17548" s="7">
        <v>45195</v>
      </c>
      <c r="E17548" s="27">
        <v>77.849999999999994</v>
      </c>
      <c r="G17548" s="27" t="str">
        <f>VLOOKUP(C17548,W:Y,3,TRUE)</f>
        <v>September 23</v>
      </c>
      <c r="H17548" s="27">
        <f t="shared" si="274"/>
        <v>17547</v>
      </c>
      <c r="I17548" s="30" t="str">
        <f>IF(G17548='Check Register'!$E$1,H17548,"")</f>
        <v/>
      </c>
    </row>
    <row r="17549" spans="1:9" x14ac:dyDescent="0.3">
      <c r="A17549" t="s">
        <v>1423</v>
      </c>
      <c r="B17549" t="s">
        <v>8</v>
      </c>
      <c r="C17549" s="7">
        <v>45195</v>
      </c>
      <c r="E17549" s="27">
        <v>651.86</v>
      </c>
      <c r="G17549" s="27" t="str">
        <f>VLOOKUP(C17549,W:Y,3,TRUE)</f>
        <v>September 23</v>
      </c>
      <c r="H17549" s="27">
        <f t="shared" si="274"/>
        <v>17548</v>
      </c>
      <c r="I17549" s="30" t="str">
        <f>IF(G17549='Check Register'!$E$1,H17549,"")</f>
        <v/>
      </c>
    </row>
    <row r="17550" spans="1:9" x14ac:dyDescent="0.3">
      <c r="A17550" t="s">
        <v>1099</v>
      </c>
      <c r="B17550" t="s">
        <v>8</v>
      </c>
      <c r="C17550" s="7">
        <v>45195</v>
      </c>
      <c r="E17550" s="27">
        <v>1720.43</v>
      </c>
      <c r="G17550" s="27" t="str">
        <f>VLOOKUP(C17550,W:Y,3,TRUE)</f>
        <v>September 23</v>
      </c>
      <c r="H17550" s="27">
        <f t="shared" si="274"/>
        <v>17549</v>
      </c>
      <c r="I17550" s="30" t="str">
        <f>IF(G17550='Check Register'!$E$1,H17550,"")</f>
        <v/>
      </c>
    </row>
    <row r="17551" spans="1:9" x14ac:dyDescent="0.3">
      <c r="A17551" t="s">
        <v>1270</v>
      </c>
      <c r="B17551" t="s">
        <v>12</v>
      </c>
      <c r="C17551" s="7">
        <v>45195</v>
      </c>
      <c r="E17551" s="27">
        <v>799.08</v>
      </c>
      <c r="G17551" s="27" t="str">
        <f>VLOOKUP(C17551,W:Y,3,TRUE)</f>
        <v>September 23</v>
      </c>
      <c r="H17551" s="27">
        <f t="shared" si="274"/>
        <v>17550</v>
      </c>
      <c r="I17551" s="30" t="str">
        <f>IF(G17551='Check Register'!$E$1,H17551,"")</f>
        <v/>
      </c>
    </row>
    <row r="17552" spans="1:9" x14ac:dyDescent="0.3">
      <c r="A17552" t="s">
        <v>884</v>
      </c>
      <c r="B17552" t="s">
        <v>8</v>
      </c>
      <c r="C17552" s="7">
        <v>45195</v>
      </c>
      <c r="E17552" s="27">
        <v>761.79</v>
      </c>
      <c r="G17552" s="27" t="str">
        <f>VLOOKUP(C17552,W:Y,3,TRUE)</f>
        <v>September 23</v>
      </c>
      <c r="H17552" s="27">
        <f t="shared" si="274"/>
        <v>17551</v>
      </c>
      <c r="I17552" s="30" t="str">
        <f>IF(G17552='Check Register'!$E$1,H17552,"")</f>
        <v/>
      </c>
    </row>
    <row r="17553" spans="1:9" x14ac:dyDescent="0.3">
      <c r="A17553" t="s">
        <v>1004</v>
      </c>
      <c r="B17553" t="s">
        <v>14</v>
      </c>
      <c r="C17553" s="7">
        <v>45195</v>
      </c>
      <c r="E17553" s="27">
        <v>4290</v>
      </c>
      <c r="G17553" s="27" t="str">
        <f>VLOOKUP(C17553,W:Y,3,TRUE)</f>
        <v>September 23</v>
      </c>
      <c r="H17553" s="27">
        <f t="shared" si="274"/>
        <v>17552</v>
      </c>
      <c r="I17553" s="30" t="str">
        <f>IF(G17553='Check Register'!$E$1,H17553,"")</f>
        <v/>
      </c>
    </row>
    <row r="17554" spans="1:9" x14ac:dyDescent="0.3">
      <c r="A17554" t="s">
        <v>1004</v>
      </c>
      <c r="B17554" t="s">
        <v>39</v>
      </c>
      <c r="C17554" s="7">
        <v>45195</v>
      </c>
      <c r="E17554" s="27">
        <v>510</v>
      </c>
      <c r="G17554" s="27" t="str">
        <f>VLOOKUP(C17554,W:Y,3,TRUE)</f>
        <v>September 23</v>
      </c>
      <c r="H17554" s="27">
        <f t="shared" si="274"/>
        <v>17553</v>
      </c>
      <c r="I17554" s="30" t="str">
        <f>IF(G17554='Check Register'!$E$1,H17554,"")</f>
        <v/>
      </c>
    </row>
    <row r="17555" spans="1:9" x14ac:dyDescent="0.3">
      <c r="A17555" t="s">
        <v>829</v>
      </c>
      <c r="B17555" t="s">
        <v>35</v>
      </c>
      <c r="C17555" s="7">
        <v>45195</v>
      </c>
      <c r="E17555" s="27">
        <v>309.10000000000002</v>
      </c>
      <c r="G17555" s="27" t="str">
        <f>VLOOKUP(C17555,W:Y,3,TRUE)</f>
        <v>September 23</v>
      </c>
      <c r="H17555" s="27">
        <f t="shared" si="274"/>
        <v>17554</v>
      </c>
      <c r="I17555" s="30" t="str">
        <f>IF(G17555='Check Register'!$E$1,H17555,"")</f>
        <v/>
      </c>
    </row>
    <row r="17556" spans="1:9" x14ac:dyDescent="0.3">
      <c r="A17556" t="s">
        <v>1114</v>
      </c>
      <c r="B17556" t="s">
        <v>102</v>
      </c>
      <c r="C17556" s="7">
        <v>45195</v>
      </c>
      <c r="E17556" s="27">
        <v>867118.26</v>
      </c>
      <c r="G17556" s="27" t="str">
        <f>VLOOKUP(C17556,W:Y,3,TRUE)</f>
        <v>September 23</v>
      </c>
      <c r="H17556" s="27">
        <f t="shared" si="274"/>
        <v>17555</v>
      </c>
      <c r="I17556" s="30" t="str">
        <f>IF(G17556='Check Register'!$E$1,H17556,"")</f>
        <v/>
      </c>
    </row>
    <row r="17557" spans="1:9" x14ac:dyDescent="0.3">
      <c r="A17557" t="s">
        <v>860</v>
      </c>
      <c r="B17557" t="s">
        <v>22</v>
      </c>
      <c r="C17557" s="7">
        <v>45195</v>
      </c>
      <c r="E17557" s="27">
        <v>208</v>
      </c>
      <c r="G17557" s="27" t="str">
        <f>VLOOKUP(C17557,W:Y,3,TRUE)</f>
        <v>September 23</v>
      </c>
      <c r="H17557" s="27">
        <f t="shared" si="274"/>
        <v>17556</v>
      </c>
      <c r="I17557" s="30" t="str">
        <f>IF(G17557='Check Register'!$E$1,H17557,"")</f>
        <v/>
      </c>
    </row>
    <row r="17558" spans="1:9" x14ac:dyDescent="0.3">
      <c r="A17558" t="s">
        <v>861</v>
      </c>
      <c r="B17558" t="s">
        <v>70</v>
      </c>
      <c r="C17558" s="7">
        <v>45195</v>
      </c>
      <c r="E17558" s="27">
        <v>1440.2</v>
      </c>
      <c r="G17558" s="27" t="str">
        <f>VLOOKUP(C17558,W:Y,3,TRUE)</f>
        <v>September 23</v>
      </c>
      <c r="H17558" s="27">
        <f t="shared" si="274"/>
        <v>17557</v>
      </c>
      <c r="I17558" s="30" t="str">
        <f>IF(G17558='Check Register'!$E$1,H17558,"")</f>
        <v/>
      </c>
    </row>
    <row r="17559" spans="1:9" x14ac:dyDescent="0.3">
      <c r="A17559" t="s">
        <v>1358</v>
      </c>
      <c r="B17559" t="s">
        <v>89</v>
      </c>
      <c r="C17559" s="7">
        <v>45195</v>
      </c>
      <c r="E17559" s="27">
        <v>137.06</v>
      </c>
      <c r="G17559" s="27" t="str">
        <f>VLOOKUP(C17559,W:Y,3,TRUE)</f>
        <v>September 23</v>
      </c>
      <c r="H17559" s="27">
        <f t="shared" si="274"/>
        <v>17558</v>
      </c>
      <c r="I17559" s="30" t="str">
        <f>IF(G17559='Check Register'!$E$1,H17559,"")</f>
        <v/>
      </c>
    </row>
    <row r="17560" spans="1:9" x14ac:dyDescent="0.3">
      <c r="A17560" t="s">
        <v>1206</v>
      </c>
      <c r="B17560" t="s">
        <v>28</v>
      </c>
      <c r="C17560" s="7">
        <v>45195</v>
      </c>
      <c r="E17560" s="27">
        <v>747.5</v>
      </c>
      <c r="G17560" s="27" t="str">
        <f>VLOOKUP(C17560,W:Y,3,TRUE)</f>
        <v>September 23</v>
      </c>
      <c r="H17560" s="27">
        <f t="shared" si="274"/>
        <v>17559</v>
      </c>
      <c r="I17560" s="30" t="str">
        <f>IF(G17560='Check Register'!$E$1,H17560,"")</f>
        <v/>
      </c>
    </row>
    <row r="17561" spans="1:9" x14ac:dyDescent="0.3">
      <c r="A17561" t="s">
        <v>1198</v>
      </c>
      <c r="B17561" t="s">
        <v>171</v>
      </c>
      <c r="C17561" s="7">
        <v>45195</v>
      </c>
      <c r="E17561" s="27">
        <v>2043.88</v>
      </c>
      <c r="G17561" s="27" t="str">
        <f>VLOOKUP(C17561,W:Y,3,TRUE)</f>
        <v>September 23</v>
      </c>
      <c r="H17561" s="27">
        <f t="shared" si="274"/>
        <v>17560</v>
      </c>
      <c r="I17561" s="30" t="str">
        <f>IF(G17561='Check Register'!$E$1,H17561,"")</f>
        <v/>
      </c>
    </row>
    <row r="17562" spans="1:9" x14ac:dyDescent="0.3">
      <c r="A17562" t="s">
        <v>805</v>
      </c>
      <c r="B17562" t="s">
        <v>127</v>
      </c>
      <c r="C17562" s="7">
        <v>45195</v>
      </c>
      <c r="E17562" s="27">
        <v>469.22</v>
      </c>
      <c r="G17562" s="27" t="str">
        <f>VLOOKUP(C17562,W:Y,3,TRUE)</f>
        <v>September 23</v>
      </c>
      <c r="H17562" s="27">
        <f t="shared" si="274"/>
        <v>17561</v>
      </c>
      <c r="I17562" s="30" t="str">
        <f>IF(G17562='Check Register'!$E$1,H17562,"")</f>
        <v/>
      </c>
    </row>
    <row r="17563" spans="1:9" x14ac:dyDescent="0.3">
      <c r="A17563" t="s">
        <v>805</v>
      </c>
      <c r="B17563" t="s">
        <v>11</v>
      </c>
      <c r="C17563" s="7">
        <v>45195</v>
      </c>
      <c r="E17563" s="27">
        <v>962.07</v>
      </c>
      <c r="G17563" s="27" t="str">
        <f>VLOOKUP(C17563,W:Y,3,TRUE)</f>
        <v>September 23</v>
      </c>
      <c r="H17563" s="27">
        <f t="shared" si="274"/>
        <v>17562</v>
      </c>
      <c r="I17563" s="30" t="str">
        <f>IF(G17563='Check Register'!$E$1,H17563,"")</f>
        <v/>
      </c>
    </row>
    <row r="17564" spans="1:9" x14ac:dyDescent="0.3">
      <c r="A17564" t="s">
        <v>1124</v>
      </c>
      <c r="B17564" t="s">
        <v>180</v>
      </c>
      <c r="C17564" s="7">
        <v>45195</v>
      </c>
      <c r="E17564" s="27">
        <v>202</v>
      </c>
      <c r="G17564" s="27" t="str">
        <f>VLOOKUP(C17564,W:Y,3,TRUE)</f>
        <v>September 23</v>
      </c>
      <c r="H17564" s="27">
        <f t="shared" si="274"/>
        <v>17563</v>
      </c>
      <c r="I17564" s="30" t="str">
        <f>IF(G17564='Check Register'!$E$1,H17564,"")</f>
        <v/>
      </c>
    </row>
    <row r="17565" spans="1:9" x14ac:dyDescent="0.3">
      <c r="A17565" t="s">
        <v>954</v>
      </c>
      <c r="B17565" t="s">
        <v>89</v>
      </c>
      <c r="C17565" s="7">
        <v>45195</v>
      </c>
      <c r="E17565" s="27">
        <v>119</v>
      </c>
      <c r="G17565" s="27" t="str">
        <f>VLOOKUP(C17565,W:Y,3,TRUE)</f>
        <v>September 23</v>
      </c>
      <c r="H17565" s="27">
        <f t="shared" si="274"/>
        <v>17564</v>
      </c>
      <c r="I17565" s="30" t="str">
        <f>IF(G17565='Check Register'!$E$1,H17565,"")</f>
        <v/>
      </c>
    </row>
    <row r="17566" spans="1:9" x14ac:dyDescent="0.3">
      <c r="A17566" t="s">
        <v>661</v>
      </c>
      <c r="B17566" t="s">
        <v>6</v>
      </c>
      <c r="C17566" s="7">
        <v>45196</v>
      </c>
      <c r="E17566" s="27">
        <v>676.5</v>
      </c>
      <c r="G17566" s="27" t="str">
        <f>VLOOKUP(C17566,W:Y,3,TRUE)</f>
        <v>September 23</v>
      </c>
      <c r="H17566" s="27">
        <f t="shared" si="274"/>
        <v>17565</v>
      </c>
      <c r="I17566" s="30" t="str">
        <f>IF(G17566='Check Register'!$E$1,H17566,"")</f>
        <v/>
      </c>
    </row>
    <row r="17567" spans="1:9" x14ac:dyDescent="0.3">
      <c r="A17567" t="s">
        <v>97</v>
      </c>
      <c r="B17567" t="s">
        <v>6</v>
      </c>
      <c r="C17567" s="7">
        <v>45198</v>
      </c>
      <c r="E17567" s="27">
        <v>120130.46</v>
      </c>
      <c r="G17567" s="27" t="str">
        <f>VLOOKUP(C17567,W:Y,3,TRUE)</f>
        <v>September 23</v>
      </c>
      <c r="H17567" s="27">
        <f t="shared" si="274"/>
        <v>17566</v>
      </c>
      <c r="I17567" s="30" t="str">
        <f>IF(G17567='Check Register'!$E$1,H17567,"")</f>
        <v/>
      </c>
    </row>
    <row r="17568" spans="1:9" x14ac:dyDescent="0.3">
      <c r="A17568" t="s">
        <v>1111</v>
      </c>
      <c r="B17568" t="s">
        <v>8</v>
      </c>
      <c r="C17568" s="7">
        <v>45202</v>
      </c>
      <c r="E17568" s="27">
        <v>-1126.8800000000001</v>
      </c>
      <c r="G17568" s="27" t="str">
        <f>VLOOKUP(C17568,W:Y,3,TRUE)</f>
        <v>October 23</v>
      </c>
      <c r="H17568" s="27">
        <f t="shared" si="274"/>
        <v>17567</v>
      </c>
      <c r="I17568" s="30" t="str">
        <f>IF(G17568='Check Register'!$E$1,H17568,"")</f>
        <v/>
      </c>
    </row>
    <row r="17569" spans="1:9" x14ac:dyDescent="0.3">
      <c r="A17569" t="s">
        <v>956</v>
      </c>
      <c r="B17569" t="s">
        <v>139</v>
      </c>
      <c r="C17569" s="7">
        <v>45204</v>
      </c>
      <c r="E17569" s="27">
        <v>23535.05</v>
      </c>
      <c r="G17569" s="27" t="str">
        <f>VLOOKUP(C17569,W:Y,3,TRUE)</f>
        <v>October 23</v>
      </c>
      <c r="H17569" s="27">
        <f t="shared" si="274"/>
        <v>17568</v>
      </c>
      <c r="I17569" s="30" t="str">
        <f>IF(G17569='Check Register'!$E$1,H17569,"")</f>
        <v/>
      </c>
    </row>
    <row r="17570" spans="1:9" x14ac:dyDescent="0.3">
      <c r="A17570" t="s">
        <v>818</v>
      </c>
      <c r="B17570" t="s">
        <v>141</v>
      </c>
      <c r="C17570" s="7">
        <v>45204</v>
      </c>
      <c r="E17570" s="27">
        <v>165.15</v>
      </c>
      <c r="G17570" s="27" t="str">
        <f>VLOOKUP(C17570,W:Y,3,TRUE)</f>
        <v>October 23</v>
      </c>
      <c r="H17570" s="27">
        <f t="shared" si="274"/>
        <v>17569</v>
      </c>
      <c r="I17570" s="30" t="str">
        <f>IF(G17570='Check Register'!$E$1,H17570,"")</f>
        <v/>
      </c>
    </row>
    <row r="17571" spans="1:9" x14ac:dyDescent="0.3">
      <c r="A17571" t="s">
        <v>818</v>
      </c>
      <c r="B17571" t="s">
        <v>210</v>
      </c>
      <c r="C17571" s="7">
        <v>45204</v>
      </c>
      <c r="E17571" s="27">
        <v>1322.45</v>
      </c>
      <c r="G17571" s="27" t="str">
        <f>VLOOKUP(C17571,W:Y,3,TRUE)</f>
        <v>October 23</v>
      </c>
      <c r="H17571" s="27">
        <f t="shared" si="274"/>
        <v>17570</v>
      </c>
      <c r="I17571" s="30" t="str">
        <f>IF(G17571='Check Register'!$E$1,H17571,"")</f>
        <v/>
      </c>
    </row>
    <row r="17572" spans="1:9" x14ac:dyDescent="0.3">
      <c r="A17572" t="s">
        <v>818</v>
      </c>
      <c r="B17572" t="s">
        <v>169</v>
      </c>
      <c r="C17572" s="7">
        <v>45204</v>
      </c>
      <c r="E17572" s="27">
        <v>-4028.2</v>
      </c>
      <c r="G17572" s="27" t="str">
        <f>VLOOKUP(C17572,W:Y,3,TRUE)</f>
        <v>October 23</v>
      </c>
      <c r="H17572" s="27">
        <f t="shared" si="274"/>
        <v>17571</v>
      </c>
      <c r="I17572" s="30" t="str">
        <f>IF(G17572='Check Register'!$E$1,H17572,"")</f>
        <v/>
      </c>
    </row>
    <row r="17573" spans="1:9" x14ac:dyDescent="0.3">
      <c r="A17573" t="s">
        <v>818</v>
      </c>
      <c r="B17573" t="s">
        <v>102</v>
      </c>
      <c r="C17573" s="7">
        <v>45204</v>
      </c>
      <c r="E17573" s="27">
        <v>2328.69</v>
      </c>
      <c r="G17573" s="27" t="str">
        <f>VLOOKUP(C17573,W:Y,3,TRUE)</f>
        <v>October 23</v>
      </c>
      <c r="H17573" s="27">
        <f t="shared" si="274"/>
        <v>17572</v>
      </c>
      <c r="I17573" s="30" t="str">
        <f>IF(G17573='Check Register'!$E$1,H17573,"")</f>
        <v/>
      </c>
    </row>
    <row r="17574" spans="1:9" x14ac:dyDescent="0.3">
      <c r="A17574" t="s">
        <v>1247</v>
      </c>
      <c r="B17574" t="s">
        <v>314</v>
      </c>
      <c r="C17574" s="7">
        <v>45204</v>
      </c>
      <c r="E17574" s="27">
        <v>40376.93</v>
      </c>
      <c r="G17574" s="27" t="str">
        <f>VLOOKUP(C17574,W:Y,3,TRUE)</f>
        <v>October 23</v>
      </c>
      <c r="H17574" s="27">
        <f t="shared" si="274"/>
        <v>17573</v>
      </c>
      <c r="I17574" s="30" t="str">
        <f>IF(G17574='Check Register'!$E$1,H17574,"")</f>
        <v/>
      </c>
    </row>
    <row r="17575" spans="1:9" x14ac:dyDescent="0.3">
      <c r="A17575" t="s">
        <v>1247</v>
      </c>
      <c r="B17575" t="s">
        <v>433</v>
      </c>
      <c r="C17575" s="7">
        <v>45204</v>
      </c>
      <c r="E17575" s="27">
        <v>885000</v>
      </c>
      <c r="G17575" s="27" t="str">
        <f>VLOOKUP(C17575,W:Y,3,TRUE)</f>
        <v>October 23</v>
      </c>
      <c r="H17575" s="27">
        <f t="shared" si="274"/>
        <v>17574</v>
      </c>
      <c r="I17575" s="30" t="str">
        <f>IF(G17575='Check Register'!$E$1,H17575,"")</f>
        <v/>
      </c>
    </row>
    <row r="17576" spans="1:9" x14ac:dyDescent="0.3">
      <c r="A17576" t="s">
        <v>1247</v>
      </c>
      <c r="B17576" t="s">
        <v>1245</v>
      </c>
      <c r="C17576" s="7">
        <v>45204</v>
      </c>
      <c r="E17576" s="27">
        <v>17703.07</v>
      </c>
      <c r="G17576" s="27" t="str">
        <f>VLOOKUP(C17576,W:Y,3,TRUE)</f>
        <v>October 23</v>
      </c>
      <c r="H17576" s="27">
        <f t="shared" si="274"/>
        <v>17575</v>
      </c>
      <c r="I17576" s="30" t="str">
        <f>IF(G17576='Check Register'!$E$1,H17576,"")</f>
        <v/>
      </c>
    </row>
    <row r="17577" spans="1:9" x14ac:dyDescent="0.3">
      <c r="A17577" t="s">
        <v>655</v>
      </c>
      <c r="B17577" t="s">
        <v>6</v>
      </c>
      <c r="C17577" s="7">
        <v>45205</v>
      </c>
      <c r="E17577" s="27">
        <v>171316.97</v>
      </c>
      <c r="G17577" s="27" t="str">
        <f>VLOOKUP(C17577,W:Y,3,TRUE)</f>
        <v>October 23</v>
      </c>
      <c r="H17577" s="27">
        <f t="shared" si="274"/>
        <v>17576</v>
      </c>
      <c r="I17577" s="30" t="str">
        <f>IF(G17577='Check Register'!$E$1,H17577,"")</f>
        <v/>
      </c>
    </row>
    <row r="17578" spans="1:9" x14ac:dyDescent="0.3">
      <c r="A17578" t="s">
        <v>97</v>
      </c>
      <c r="B17578" t="s">
        <v>6</v>
      </c>
      <c r="C17578" s="7">
        <v>45212</v>
      </c>
      <c r="E17578" s="27">
        <v>135259.97</v>
      </c>
      <c r="G17578" s="27" t="str">
        <f>VLOOKUP(C17578,W:Y,3,TRUE)</f>
        <v>October 23</v>
      </c>
      <c r="H17578" s="27">
        <f t="shared" si="274"/>
        <v>17577</v>
      </c>
      <c r="I17578" s="30" t="str">
        <f>IF(G17578='Check Register'!$E$1,H17578,"")</f>
        <v/>
      </c>
    </row>
    <row r="17579" spans="1:9" x14ac:dyDescent="0.3">
      <c r="A17579" t="s">
        <v>655</v>
      </c>
      <c r="B17579" t="s">
        <v>6</v>
      </c>
      <c r="C17579" s="7">
        <v>45219</v>
      </c>
      <c r="E17579" s="27">
        <v>177609.35</v>
      </c>
      <c r="G17579" s="27" t="str">
        <f>VLOOKUP(C17579,W:Y,3,TRUE)</f>
        <v>October 23</v>
      </c>
      <c r="H17579" s="27">
        <f t="shared" si="274"/>
        <v>17578</v>
      </c>
      <c r="I17579" s="30" t="str">
        <f>IF(G17579='Check Register'!$E$1,H17579,"")</f>
        <v/>
      </c>
    </row>
    <row r="17580" spans="1:9" x14ac:dyDescent="0.3">
      <c r="A17580" t="s">
        <v>97</v>
      </c>
      <c r="B17580" t="s">
        <v>6</v>
      </c>
      <c r="C17580" s="7">
        <v>45230</v>
      </c>
      <c r="E17580" s="27">
        <v>131277.54999999999</v>
      </c>
      <c r="G17580" s="27" t="str">
        <f>VLOOKUP(C17580,W:Y,3,TRUE)</f>
        <v>October 23</v>
      </c>
      <c r="H17580" s="27">
        <f t="shared" si="274"/>
        <v>17579</v>
      </c>
      <c r="I17580" s="30" t="str">
        <f>IF(G17580='Check Register'!$E$1,H17580,"")</f>
        <v/>
      </c>
    </row>
    <row r="17581" spans="1:9" x14ac:dyDescent="0.3">
      <c r="A17581" t="s">
        <v>1256</v>
      </c>
      <c r="B17581" t="s">
        <v>18</v>
      </c>
      <c r="C17581" s="7">
        <v>45232</v>
      </c>
      <c r="E17581" s="27">
        <v>2400.46</v>
      </c>
      <c r="G17581" s="27" t="str">
        <f>VLOOKUP(C17581,W:Y,3,TRUE)</f>
        <v>November 23</v>
      </c>
      <c r="H17581" s="27">
        <f t="shared" si="274"/>
        <v>17580</v>
      </c>
      <c r="I17581" s="30" t="str">
        <f>IF(G17581='Check Register'!$E$1,H17581,"")</f>
        <v/>
      </c>
    </row>
    <row r="17582" spans="1:9" x14ac:dyDescent="0.3">
      <c r="A17582" t="s">
        <v>867</v>
      </c>
      <c r="B17582" t="s">
        <v>89</v>
      </c>
      <c r="C17582" s="7">
        <v>45233</v>
      </c>
      <c r="E17582" s="27">
        <v>684</v>
      </c>
      <c r="G17582" s="27" t="str">
        <f>VLOOKUP(C17582,W:Y,3,TRUE)</f>
        <v>November 23</v>
      </c>
      <c r="H17582" s="27">
        <f t="shared" si="274"/>
        <v>17581</v>
      </c>
      <c r="I17582" s="30" t="str">
        <f>IF(G17582='Check Register'!$E$1,H17582,"")</f>
        <v/>
      </c>
    </row>
    <row r="17583" spans="1:9" x14ac:dyDescent="0.3">
      <c r="A17583" t="s">
        <v>992</v>
      </c>
      <c r="B17583" t="s">
        <v>22</v>
      </c>
      <c r="C17583" s="7">
        <v>45233</v>
      </c>
      <c r="E17583" s="27">
        <v>228.16</v>
      </c>
      <c r="G17583" s="27" t="str">
        <f>VLOOKUP(C17583,W:Y,3,TRUE)</f>
        <v>November 23</v>
      </c>
      <c r="H17583" s="27">
        <f t="shared" si="274"/>
        <v>17582</v>
      </c>
      <c r="I17583" s="30" t="str">
        <f>IF(G17583='Check Register'!$E$1,H17583,"")</f>
        <v/>
      </c>
    </row>
    <row r="17584" spans="1:9" x14ac:dyDescent="0.3">
      <c r="A17584" t="s">
        <v>955</v>
      </c>
      <c r="B17584" t="s">
        <v>14</v>
      </c>
      <c r="C17584" s="7">
        <v>45233</v>
      </c>
      <c r="E17584" s="27">
        <v>2065.0300000000002</v>
      </c>
      <c r="G17584" s="27" t="str">
        <f>VLOOKUP(C17584,W:Y,3,TRUE)</f>
        <v>November 23</v>
      </c>
      <c r="H17584" s="27">
        <f t="shared" si="274"/>
        <v>17583</v>
      </c>
      <c r="I17584" s="30" t="str">
        <f>IF(G17584='Check Register'!$E$1,H17584,"")</f>
        <v/>
      </c>
    </row>
    <row r="17585" spans="1:9" x14ac:dyDescent="0.3">
      <c r="A17585" t="s">
        <v>1256</v>
      </c>
      <c r="B17585" t="s">
        <v>18</v>
      </c>
      <c r="C17585" s="7">
        <v>45233</v>
      </c>
      <c r="E17585" s="27">
        <v>2436.4699999999998</v>
      </c>
      <c r="G17585" s="27" t="str">
        <f>VLOOKUP(C17585,W:Y,3,TRUE)</f>
        <v>November 23</v>
      </c>
      <c r="H17585" s="27">
        <f t="shared" si="274"/>
        <v>17584</v>
      </c>
      <c r="I17585" s="30" t="str">
        <f>IF(G17585='Check Register'!$E$1,H17585,"")</f>
        <v/>
      </c>
    </row>
    <row r="17586" spans="1:9" x14ac:dyDescent="0.3">
      <c r="A17586" t="s">
        <v>810</v>
      </c>
      <c r="B17586" t="s">
        <v>8</v>
      </c>
      <c r="C17586" s="7">
        <v>45233</v>
      </c>
      <c r="E17586" s="27">
        <v>100.95</v>
      </c>
      <c r="G17586" s="27" t="str">
        <f>VLOOKUP(C17586,W:Y,3,TRUE)</f>
        <v>November 23</v>
      </c>
      <c r="H17586" s="27">
        <f t="shared" si="274"/>
        <v>17585</v>
      </c>
      <c r="I17586" s="30" t="str">
        <f>IF(G17586='Check Register'!$E$1,H17586,"")</f>
        <v/>
      </c>
    </row>
    <row r="17587" spans="1:9" x14ac:dyDescent="0.3">
      <c r="A17587" t="s">
        <v>812</v>
      </c>
      <c r="B17587" t="s">
        <v>70</v>
      </c>
      <c r="C17587" s="7">
        <v>45233</v>
      </c>
      <c r="E17587" s="27">
        <v>51</v>
      </c>
      <c r="G17587" s="27" t="str">
        <f>VLOOKUP(C17587,W:Y,3,TRUE)</f>
        <v>November 23</v>
      </c>
      <c r="H17587" s="27">
        <f t="shared" si="274"/>
        <v>17586</v>
      </c>
      <c r="I17587" s="30" t="str">
        <f>IF(G17587='Check Register'!$E$1,H17587,"")</f>
        <v/>
      </c>
    </row>
    <row r="17588" spans="1:9" x14ac:dyDescent="0.3">
      <c r="A17588" t="s">
        <v>812</v>
      </c>
      <c r="B17588" t="s">
        <v>8</v>
      </c>
      <c r="C17588" s="7">
        <v>45233</v>
      </c>
      <c r="E17588" s="27">
        <v>2700.11</v>
      </c>
      <c r="G17588" s="27" t="str">
        <f>VLOOKUP(C17588,W:Y,3,TRUE)</f>
        <v>November 23</v>
      </c>
      <c r="H17588" s="27">
        <f t="shared" si="274"/>
        <v>17587</v>
      </c>
      <c r="I17588" s="30" t="str">
        <f>IF(G17588='Check Register'!$E$1,H17588,"")</f>
        <v/>
      </c>
    </row>
    <row r="17589" spans="1:9" x14ac:dyDescent="0.3">
      <c r="A17589" t="s">
        <v>840</v>
      </c>
      <c r="B17589" t="s">
        <v>22</v>
      </c>
      <c r="C17589" s="7">
        <v>45233</v>
      </c>
      <c r="E17589" s="27">
        <v>235.63</v>
      </c>
      <c r="G17589" s="27" t="str">
        <f>VLOOKUP(C17589,W:Y,3,TRUE)</f>
        <v>November 23</v>
      </c>
      <c r="H17589" s="27">
        <f t="shared" si="274"/>
        <v>17588</v>
      </c>
      <c r="I17589" s="30" t="str">
        <f>IF(G17589='Check Register'!$E$1,H17589,"")</f>
        <v/>
      </c>
    </row>
    <row r="17590" spans="1:9" x14ac:dyDescent="0.3">
      <c r="A17590" t="s">
        <v>780</v>
      </c>
      <c r="B17590" t="s">
        <v>18</v>
      </c>
      <c r="C17590" s="7">
        <v>45233</v>
      </c>
      <c r="E17590" s="27">
        <v>26827.95</v>
      </c>
      <c r="G17590" s="27" t="str">
        <f>VLOOKUP(C17590,W:Y,3,TRUE)</f>
        <v>November 23</v>
      </c>
      <c r="H17590" s="27">
        <f t="shared" si="274"/>
        <v>17589</v>
      </c>
      <c r="I17590" s="30" t="str">
        <f>IF(G17590='Check Register'!$E$1,H17590,"")</f>
        <v/>
      </c>
    </row>
    <row r="17591" spans="1:9" x14ac:dyDescent="0.3">
      <c r="A17591" t="s">
        <v>956</v>
      </c>
      <c r="B17591" t="s">
        <v>139</v>
      </c>
      <c r="C17591" s="7">
        <v>45233</v>
      </c>
      <c r="E17591" s="27">
        <v>45226.41</v>
      </c>
      <c r="G17591" s="27" t="str">
        <f>VLOOKUP(C17591,W:Y,3,TRUE)</f>
        <v>November 23</v>
      </c>
      <c r="H17591" s="27">
        <f t="shared" si="274"/>
        <v>17590</v>
      </c>
      <c r="I17591" s="30" t="str">
        <f>IF(G17591='Check Register'!$E$1,H17591,"")</f>
        <v/>
      </c>
    </row>
    <row r="17592" spans="1:9" x14ac:dyDescent="0.3">
      <c r="A17592" t="s">
        <v>816</v>
      </c>
      <c r="B17592" t="s">
        <v>94</v>
      </c>
      <c r="C17592" s="7">
        <v>45233</v>
      </c>
      <c r="E17592" s="27">
        <v>47977.46</v>
      </c>
      <c r="G17592" s="27" t="str">
        <f>VLOOKUP(C17592,W:Y,3,TRUE)</f>
        <v>November 23</v>
      </c>
      <c r="H17592" s="27">
        <f t="shared" si="274"/>
        <v>17591</v>
      </c>
      <c r="I17592" s="30" t="str">
        <f>IF(G17592='Check Register'!$E$1,H17592,"")</f>
        <v/>
      </c>
    </row>
    <row r="17593" spans="1:9" x14ac:dyDescent="0.3">
      <c r="A17593" t="s">
        <v>1143</v>
      </c>
      <c r="B17593" t="s">
        <v>100</v>
      </c>
      <c r="C17593" s="7">
        <v>45233</v>
      </c>
      <c r="E17593" s="27">
        <v>1500</v>
      </c>
      <c r="G17593" s="27" t="str">
        <f>VLOOKUP(C17593,W:Y,3,TRUE)</f>
        <v>November 23</v>
      </c>
      <c r="H17593" s="27">
        <f t="shared" si="274"/>
        <v>17592</v>
      </c>
      <c r="I17593" s="30" t="str">
        <f>IF(G17593='Check Register'!$E$1,H17593,"")</f>
        <v/>
      </c>
    </row>
    <row r="17594" spans="1:9" x14ac:dyDescent="0.3">
      <c r="A17594" t="s">
        <v>1125</v>
      </c>
      <c r="B17594" t="s">
        <v>28</v>
      </c>
      <c r="C17594" s="7">
        <v>45233</v>
      </c>
      <c r="E17594" s="27">
        <v>56957.120000000003</v>
      </c>
      <c r="G17594" s="27" t="str">
        <f>VLOOKUP(C17594,W:Y,3,TRUE)</f>
        <v>November 23</v>
      </c>
      <c r="H17594" s="27">
        <f t="shared" si="274"/>
        <v>17593</v>
      </c>
      <c r="I17594" s="30" t="str">
        <f>IF(G17594='Check Register'!$E$1,H17594,"")</f>
        <v/>
      </c>
    </row>
    <row r="17595" spans="1:9" x14ac:dyDescent="0.3">
      <c r="A17595" t="s">
        <v>1125</v>
      </c>
      <c r="B17595" t="s">
        <v>25</v>
      </c>
      <c r="C17595" s="7">
        <v>45233</v>
      </c>
      <c r="E17595" s="27">
        <v>23847.33</v>
      </c>
      <c r="G17595" s="27" t="str">
        <f>VLOOKUP(C17595,W:Y,3,TRUE)</f>
        <v>November 23</v>
      </c>
      <c r="H17595" s="27">
        <f t="shared" si="274"/>
        <v>17594</v>
      </c>
      <c r="I17595" s="30" t="str">
        <f>IF(G17595='Check Register'!$E$1,H17595,"")</f>
        <v/>
      </c>
    </row>
    <row r="17596" spans="1:9" x14ac:dyDescent="0.3">
      <c r="A17596" t="s">
        <v>842</v>
      </c>
      <c r="B17596" t="s">
        <v>14</v>
      </c>
      <c r="C17596" s="7">
        <v>45233</v>
      </c>
      <c r="E17596" s="27">
        <v>3718</v>
      </c>
      <c r="G17596" s="27" t="str">
        <f>VLOOKUP(C17596,W:Y,3,TRUE)</f>
        <v>November 23</v>
      </c>
      <c r="H17596" s="27">
        <f t="shared" si="274"/>
        <v>17595</v>
      </c>
      <c r="I17596" s="30" t="str">
        <f>IF(G17596='Check Register'!$E$1,H17596,"")</f>
        <v/>
      </c>
    </row>
    <row r="17597" spans="1:9" x14ac:dyDescent="0.3">
      <c r="A17597" t="s">
        <v>787</v>
      </c>
      <c r="B17597" t="s">
        <v>20</v>
      </c>
      <c r="C17597" s="7">
        <v>45233</v>
      </c>
      <c r="E17597" s="27">
        <v>5668.38</v>
      </c>
      <c r="G17597" s="27" t="str">
        <f>VLOOKUP(C17597,W:Y,3,TRUE)</f>
        <v>November 23</v>
      </c>
      <c r="H17597" s="27">
        <f t="shared" si="274"/>
        <v>17596</v>
      </c>
      <c r="I17597" s="30" t="str">
        <f>IF(G17597='Check Register'!$E$1,H17597,"")</f>
        <v/>
      </c>
    </row>
    <row r="17598" spans="1:9" x14ac:dyDescent="0.3">
      <c r="A17598" t="s">
        <v>1295</v>
      </c>
      <c r="B17598" t="s">
        <v>102</v>
      </c>
      <c r="C17598" s="7">
        <v>45233</v>
      </c>
      <c r="E17598" s="27">
        <v>47590.17</v>
      </c>
      <c r="G17598" s="27" t="str">
        <f>VLOOKUP(C17598,W:Y,3,TRUE)</f>
        <v>November 23</v>
      </c>
      <c r="H17598" s="27">
        <f t="shared" si="274"/>
        <v>17597</v>
      </c>
      <c r="I17598" s="30" t="str">
        <f>IF(G17598='Check Register'!$E$1,H17598,"")</f>
        <v/>
      </c>
    </row>
    <row r="17599" spans="1:9" x14ac:dyDescent="0.3">
      <c r="A17599" t="s">
        <v>1452</v>
      </c>
      <c r="B17599" t="s">
        <v>14</v>
      </c>
      <c r="C17599" s="7">
        <v>45233</v>
      </c>
      <c r="E17599" s="27">
        <v>6500</v>
      </c>
      <c r="G17599" s="27" t="str">
        <f>VLOOKUP(C17599,W:Y,3,TRUE)</f>
        <v>November 23</v>
      </c>
      <c r="H17599" s="27">
        <f t="shared" si="274"/>
        <v>17598</v>
      </c>
      <c r="I17599" s="30" t="str">
        <f>IF(G17599='Check Register'!$E$1,H17599,"")</f>
        <v/>
      </c>
    </row>
    <row r="17600" spans="1:9" x14ac:dyDescent="0.3">
      <c r="A17600" t="s">
        <v>791</v>
      </c>
      <c r="B17600" t="s">
        <v>18</v>
      </c>
      <c r="C17600" s="7">
        <v>45233</v>
      </c>
      <c r="E17600" s="27">
        <v>435.83</v>
      </c>
      <c r="G17600" s="27" t="str">
        <f>VLOOKUP(C17600,W:Y,3,TRUE)</f>
        <v>November 23</v>
      </c>
      <c r="H17600" s="27">
        <f t="shared" si="274"/>
        <v>17599</v>
      </c>
      <c r="I17600" s="30" t="str">
        <f>IF(G17600='Check Register'!$E$1,H17600,"")</f>
        <v/>
      </c>
    </row>
    <row r="17601" spans="1:9" x14ac:dyDescent="0.3">
      <c r="A17601" t="s">
        <v>1110</v>
      </c>
      <c r="B17601" t="s">
        <v>8</v>
      </c>
      <c r="C17601" s="7">
        <v>45233</v>
      </c>
      <c r="E17601" s="27">
        <v>630.94000000000005</v>
      </c>
      <c r="G17601" s="27" t="str">
        <f>VLOOKUP(C17601,W:Y,3,TRUE)</f>
        <v>November 23</v>
      </c>
      <c r="H17601" s="27">
        <f t="shared" si="274"/>
        <v>17600</v>
      </c>
      <c r="I17601" s="30" t="str">
        <f>IF(G17601='Check Register'!$E$1,H17601,"")</f>
        <v/>
      </c>
    </row>
    <row r="17602" spans="1:9" x14ac:dyDescent="0.3">
      <c r="A17602" t="s">
        <v>824</v>
      </c>
      <c r="B17602" t="s">
        <v>14</v>
      </c>
      <c r="C17602" s="7">
        <v>45233</v>
      </c>
      <c r="E17602" s="27">
        <v>10149.27</v>
      </c>
      <c r="G17602" s="27" t="str">
        <f>VLOOKUP(C17602,W:Y,3,TRUE)</f>
        <v>November 23</v>
      </c>
      <c r="H17602" s="27">
        <f t="shared" si="274"/>
        <v>17601</v>
      </c>
      <c r="I17602" s="30" t="str">
        <f>IF(G17602='Check Register'!$E$1,H17602,"")</f>
        <v/>
      </c>
    </row>
    <row r="17603" spans="1:9" x14ac:dyDescent="0.3">
      <c r="A17603" t="s">
        <v>1111</v>
      </c>
      <c r="B17603" t="s">
        <v>8</v>
      </c>
      <c r="C17603" s="7">
        <v>45233</v>
      </c>
      <c r="E17603" s="27">
        <v>105.87</v>
      </c>
      <c r="G17603" s="27" t="str">
        <f>VLOOKUP(C17603,W:Y,3,TRUE)</f>
        <v>November 23</v>
      </c>
      <c r="H17603" s="27">
        <f t="shared" ref="H17603:H17666" si="275">1+H17602</f>
        <v>17602</v>
      </c>
      <c r="I17603" s="30" t="str">
        <f>IF(G17603='Check Register'!$E$1,H17603,"")</f>
        <v/>
      </c>
    </row>
    <row r="17604" spans="1:9" x14ac:dyDescent="0.3">
      <c r="A17604" t="s">
        <v>796</v>
      </c>
      <c r="B17604" t="s">
        <v>102</v>
      </c>
      <c r="C17604" s="7">
        <v>45233</v>
      </c>
      <c r="E17604" s="27">
        <v>3366.1</v>
      </c>
      <c r="G17604" s="27" t="str">
        <f>VLOOKUP(C17604,W:Y,3,TRUE)</f>
        <v>November 23</v>
      </c>
      <c r="H17604" s="27">
        <f t="shared" si="275"/>
        <v>17603</v>
      </c>
      <c r="I17604" s="30" t="str">
        <f>IF(G17604='Check Register'!$E$1,H17604,"")</f>
        <v/>
      </c>
    </row>
    <row r="17605" spans="1:9" x14ac:dyDescent="0.3">
      <c r="A17605" t="s">
        <v>988</v>
      </c>
      <c r="B17605" t="s">
        <v>100</v>
      </c>
      <c r="C17605" s="7">
        <v>45233</v>
      </c>
      <c r="E17605" s="27">
        <v>2850</v>
      </c>
      <c r="G17605" s="27" t="str">
        <f>VLOOKUP(C17605,W:Y,3,TRUE)</f>
        <v>November 23</v>
      </c>
      <c r="H17605" s="27">
        <f t="shared" si="275"/>
        <v>17604</v>
      </c>
      <c r="I17605" s="30" t="str">
        <f>IF(G17605='Check Register'!$E$1,H17605,"")</f>
        <v/>
      </c>
    </row>
    <row r="17606" spans="1:9" x14ac:dyDescent="0.3">
      <c r="A17606" t="s">
        <v>982</v>
      </c>
      <c r="B17606" t="s">
        <v>14</v>
      </c>
      <c r="C17606" s="7">
        <v>45233</v>
      </c>
      <c r="E17606" s="27">
        <v>27496.639999999999</v>
      </c>
      <c r="G17606" s="27" t="str">
        <f>VLOOKUP(C17606,W:Y,3,TRUE)</f>
        <v>November 23</v>
      </c>
      <c r="H17606" s="27">
        <f t="shared" si="275"/>
        <v>17605</v>
      </c>
      <c r="I17606" s="30" t="str">
        <f>IF(G17606='Check Register'!$E$1,H17606,"")</f>
        <v/>
      </c>
    </row>
    <row r="17607" spans="1:9" x14ac:dyDescent="0.3">
      <c r="A17607" t="s">
        <v>851</v>
      </c>
      <c r="B17607" t="s">
        <v>180</v>
      </c>
      <c r="C17607" s="7">
        <v>45233</v>
      </c>
      <c r="E17607" s="27">
        <v>1973.5</v>
      </c>
      <c r="G17607" s="27" t="str">
        <f>VLOOKUP(C17607,W:Y,3,TRUE)</f>
        <v>November 23</v>
      </c>
      <c r="H17607" s="27">
        <f t="shared" si="275"/>
        <v>17606</v>
      </c>
      <c r="I17607" s="30" t="str">
        <f>IF(G17607='Check Register'!$E$1,H17607,"")</f>
        <v/>
      </c>
    </row>
    <row r="17608" spans="1:9" x14ac:dyDescent="0.3">
      <c r="A17608" t="s">
        <v>935</v>
      </c>
      <c r="B17608" t="s">
        <v>89</v>
      </c>
      <c r="C17608" s="7">
        <v>45233</v>
      </c>
      <c r="E17608" s="27">
        <v>13098.24</v>
      </c>
      <c r="G17608" s="27" t="str">
        <f>VLOOKUP(C17608,W:Y,3,TRUE)</f>
        <v>November 23</v>
      </c>
      <c r="H17608" s="27">
        <f t="shared" si="275"/>
        <v>17607</v>
      </c>
      <c r="I17608" s="30" t="str">
        <f>IF(G17608='Check Register'!$E$1,H17608,"")</f>
        <v/>
      </c>
    </row>
    <row r="17609" spans="1:9" x14ac:dyDescent="0.3">
      <c r="A17609" t="s">
        <v>852</v>
      </c>
      <c r="B17609" t="s">
        <v>166</v>
      </c>
      <c r="C17609" s="7">
        <v>45233</v>
      </c>
      <c r="E17609" s="27">
        <v>3000</v>
      </c>
      <c r="G17609" s="27" t="str">
        <f>VLOOKUP(C17609,W:Y,3,TRUE)</f>
        <v>November 23</v>
      </c>
      <c r="H17609" s="27">
        <f t="shared" si="275"/>
        <v>17608</v>
      </c>
      <c r="I17609" s="30" t="str">
        <f>IF(G17609='Check Register'!$E$1,H17609,"")</f>
        <v/>
      </c>
    </row>
    <row r="17610" spans="1:9" x14ac:dyDescent="0.3">
      <c r="A17610" t="s">
        <v>852</v>
      </c>
      <c r="B17610" t="s">
        <v>28</v>
      </c>
      <c r="C17610" s="7">
        <v>45233</v>
      </c>
      <c r="E17610" s="27">
        <v>47280.47</v>
      </c>
      <c r="G17610" s="27" t="str">
        <f>VLOOKUP(C17610,W:Y,3,TRUE)</f>
        <v>November 23</v>
      </c>
      <c r="H17610" s="27">
        <f t="shared" si="275"/>
        <v>17609</v>
      </c>
      <c r="I17610" s="30" t="str">
        <f>IF(G17610='Check Register'!$E$1,H17610,"")</f>
        <v/>
      </c>
    </row>
    <row r="17611" spans="1:9" x14ac:dyDescent="0.3">
      <c r="A17611" t="s">
        <v>1453</v>
      </c>
      <c r="B17611" t="s">
        <v>14</v>
      </c>
      <c r="C17611" s="7">
        <v>45233</v>
      </c>
      <c r="E17611" s="27">
        <v>48000</v>
      </c>
      <c r="G17611" s="27" t="str">
        <f>VLOOKUP(C17611,W:Y,3,TRUE)</f>
        <v>November 23</v>
      </c>
      <c r="H17611" s="27">
        <f t="shared" si="275"/>
        <v>17610</v>
      </c>
      <c r="I17611" s="30" t="str">
        <f>IF(G17611='Check Register'!$E$1,H17611,"")</f>
        <v/>
      </c>
    </row>
    <row r="17612" spans="1:9" x14ac:dyDescent="0.3">
      <c r="A17612" t="s">
        <v>1128</v>
      </c>
      <c r="B17612" t="s">
        <v>89</v>
      </c>
      <c r="C17612" s="7">
        <v>45233</v>
      </c>
      <c r="E17612" s="27">
        <v>267.89</v>
      </c>
      <c r="G17612" s="27" t="str">
        <f>VLOOKUP(C17612,W:Y,3,TRUE)</f>
        <v>November 23</v>
      </c>
      <c r="H17612" s="27">
        <f t="shared" si="275"/>
        <v>17611</v>
      </c>
      <c r="I17612" s="30" t="str">
        <f>IF(G17612='Check Register'!$E$1,H17612,"")</f>
        <v/>
      </c>
    </row>
    <row r="17613" spans="1:9" x14ac:dyDescent="0.3">
      <c r="A17613" t="s">
        <v>1423</v>
      </c>
      <c r="B17613" t="s">
        <v>8</v>
      </c>
      <c r="C17613" s="7">
        <v>45233</v>
      </c>
      <c r="E17613" s="27">
        <v>1420.7</v>
      </c>
      <c r="G17613" s="27" t="str">
        <f>VLOOKUP(C17613,W:Y,3,TRUE)</f>
        <v>November 23</v>
      </c>
      <c r="H17613" s="27">
        <f t="shared" si="275"/>
        <v>17612</v>
      </c>
      <c r="I17613" s="30" t="str">
        <f>IF(G17613='Check Register'!$E$1,H17613,"")</f>
        <v/>
      </c>
    </row>
    <row r="17614" spans="1:9" x14ac:dyDescent="0.3">
      <c r="A17614" t="s">
        <v>879</v>
      </c>
      <c r="B17614" t="s">
        <v>180</v>
      </c>
      <c r="C17614" s="7">
        <v>45233</v>
      </c>
      <c r="E17614" s="27">
        <v>725</v>
      </c>
      <c r="G17614" s="27" t="str">
        <f>VLOOKUP(C17614,W:Y,3,TRUE)</f>
        <v>November 23</v>
      </c>
      <c r="H17614" s="27">
        <f t="shared" si="275"/>
        <v>17613</v>
      </c>
      <c r="I17614" s="30" t="str">
        <f>IF(G17614='Check Register'!$E$1,H17614,"")</f>
        <v/>
      </c>
    </row>
    <row r="17615" spans="1:9" x14ac:dyDescent="0.3">
      <c r="A17615" t="s">
        <v>655</v>
      </c>
      <c r="B17615" t="s">
        <v>6</v>
      </c>
      <c r="C17615" s="7">
        <v>45233</v>
      </c>
      <c r="E17615" s="27">
        <v>179491.9</v>
      </c>
      <c r="G17615" s="27" t="str">
        <f>VLOOKUP(C17615,W:Y,3,TRUE)</f>
        <v>November 23</v>
      </c>
      <c r="H17615" s="27">
        <f t="shared" si="275"/>
        <v>17614</v>
      </c>
      <c r="I17615" s="30" t="str">
        <f>IF(G17615='Check Register'!$E$1,H17615,"")</f>
        <v/>
      </c>
    </row>
    <row r="17616" spans="1:9" x14ac:dyDescent="0.3">
      <c r="A17616" t="s">
        <v>1454</v>
      </c>
      <c r="B17616" t="s">
        <v>1455</v>
      </c>
      <c r="C17616" s="7">
        <v>45233</v>
      </c>
      <c r="E17616" s="27">
        <v>11659</v>
      </c>
      <c r="G17616" s="27" t="str">
        <f>VLOOKUP(C17616,W:Y,3,TRUE)</f>
        <v>November 23</v>
      </c>
      <c r="H17616" s="27">
        <f t="shared" si="275"/>
        <v>17615</v>
      </c>
      <c r="I17616" s="30" t="str">
        <f>IF(G17616='Check Register'!$E$1,H17616,"")</f>
        <v/>
      </c>
    </row>
    <row r="17617" spans="1:9" x14ac:dyDescent="0.3">
      <c r="A17617" t="s">
        <v>884</v>
      </c>
      <c r="B17617" t="s">
        <v>8</v>
      </c>
      <c r="C17617" s="7">
        <v>45233</v>
      </c>
      <c r="E17617" s="27">
        <v>1044.8900000000001</v>
      </c>
      <c r="G17617" s="27" t="str">
        <f>VLOOKUP(C17617,W:Y,3,TRUE)</f>
        <v>November 23</v>
      </c>
      <c r="H17617" s="27">
        <f t="shared" si="275"/>
        <v>17616</v>
      </c>
      <c r="I17617" s="30" t="str">
        <f>IF(G17617='Check Register'!$E$1,H17617,"")</f>
        <v/>
      </c>
    </row>
    <row r="17618" spans="1:9" x14ac:dyDescent="0.3">
      <c r="A17618" t="s">
        <v>939</v>
      </c>
      <c r="B17618" t="s">
        <v>89</v>
      </c>
      <c r="C17618" s="7">
        <v>45233</v>
      </c>
      <c r="E17618" s="27">
        <v>113.99</v>
      </c>
      <c r="G17618" s="27" t="str">
        <f>VLOOKUP(C17618,W:Y,3,TRUE)</f>
        <v>November 23</v>
      </c>
      <c r="H17618" s="27">
        <f t="shared" si="275"/>
        <v>17617</v>
      </c>
      <c r="I17618" s="30" t="str">
        <f>IF(G17618='Check Register'!$E$1,H17618,"")</f>
        <v/>
      </c>
    </row>
    <row r="17619" spans="1:9" x14ac:dyDescent="0.3">
      <c r="A17619" t="s">
        <v>1158</v>
      </c>
      <c r="B17619" t="s">
        <v>14</v>
      </c>
      <c r="C17619" s="7">
        <v>45233</v>
      </c>
      <c r="E17619" s="27">
        <v>5430</v>
      </c>
      <c r="G17619" s="27" t="str">
        <f>VLOOKUP(C17619,W:Y,3,TRUE)</f>
        <v>November 23</v>
      </c>
      <c r="H17619" s="27">
        <f t="shared" si="275"/>
        <v>17618</v>
      </c>
      <c r="I17619" s="30" t="str">
        <f>IF(G17619='Check Register'!$E$1,H17619,"")</f>
        <v/>
      </c>
    </row>
    <row r="17620" spans="1:9" x14ac:dyDescent="0.3">
      <c r="A17620" t="s">
        <v>885</v>
      </c>
      <c r="B17620" t="s">
        <v>61</v>
      </c>
      <c r="C17620" s="7">
        <v>45233</v>
      </c>
      <c r="E17620" s="27">
        <v>445.98</v>
      </c>
      <c r="G17620" s="27" t="str">
        <f>VLOOKUP(C17620,W:Y,3,TRUE)</f>
        <v>November 23</v>
      </c>
      <c r="H17620" s="27">
        <f t="shared" si="275"/>
        <v>17619</v>
      </c>
      <c r="I17620" s="30" t="str">
        <f>IF(G17620='Check Register'!$E$1,H17620,"")</f>
        <v/>
      </c>
    </row>
    <row r="17621" spans="1:9" x14ac:dyDescent="0.3">
      <c r="A17621" t="s">
        <v>857</v>
      </c>
      <c r="B17621" t="s">
        <v>22</v>
      </c>
      <c r="C17621" s="7">
        <v>45233</v>
      </c>
      <c r="E17621" s="27">
        <v>350</v>
      </c>
      <c r="G17621" s="27" t="str">
        <f>VLOOKUP(C17621,W:Y,3,TRUE)</f>
        <v>November 23</v>
      </c>
      <c r="H17621" s="27">
        <f t="shared" si="275"/>
        <v>17620</v>
      </c>
      <c r="I17621" s="30" t="str">
        <f>IF(G17621='Check Register'!$E$1,H17621,"")</f>
        <v/>
      </c>
    </row>
    <row r="17622" spans="1:9" x14ac:dyDescent="0.3">
      <c r="A17622" t="s">
        <v>1327</v>
      </c>
      <c r="B17622" t="s">
        <v>12</v>
      </c>
      <c r="C17622" s="7">
        <v>45233</v>
      </c>
      <c r="E17622" s="27">
        <v>60.5</v>
      </c>
      <c r="G17622" s="27" t="str">
        <f>VLOOKUP(C17622,W:Y,3,TRUE)</f>
        <v>November 23</v>
      </c>
      <c r="H17622" s="27">
        <f t="shared" si="275"/>
        <v>17621</v>
      </c>
      <c r="I17622" s="30" t="str">
        <f>IF(G17622='Check Register'!$E$1,H17622,"")</f>
        <v/>
      </c>
    </row>
    <row r="17623" spans="1:9" x14ac:dyDescent="0.3">
      <c r="A17623" t="s">
        <v>990</v>
      </c>
      <c r="B17623" t="s">
        <v>89</v>
      </c>
      <c r="C17623" s="7">
        <v>45233</v>
      </c>
      <c r="E17623" s="27">
        <v>5209.03</v>
      </c>
      <c r="G17623" s="27" t="str">
        <f>VLOOKUP(C17623,W:Y,3,TRUE)</f>
        <v>November 23</v>
      </c>
      <c r="H17623" s="27">
        <f t="shared" si="275"/>
        <v>17622</v>
      </c>
      <c r="I17623" s="30" t="str">
        <f>IF(G17623='Check Register'!$E$1,H17623,"")</f>
        <v/>
      </c>
    </row>
    <row r="17624" spans="1:9" x14ac:dyDescent="0.3">
      <c r="A17624" t="s">
        <v>999</v>
      </c>
      <c r="B17624" t="s">
        <v>8</v>
      </c>
      <c r="C17624" s="7">
        <v>45233</v>
      </c>
      <c r="E17624" s="27">
        <v>734</v>
      </c>
      <c r="G17624" s="27" t="str">
        <f>VLOOKUP(C17624,W:Y,3,TRUE)</f>
        <v>November 23</v>
      </c>
      <c r="H17624" s="27">
        <f t="shared" si="275"/>
        <v>17623</v>
      </c>
      <c r="I17624" s="30" t="str">
        <f>IF(G17624='Check Register'!$E$1,H17624,"")</f>
        <v/>
      </c>
    </row>
    <row r="17625" spans="1:9" x14ac:dyDescent="0.3">
      <c r="A17625" t="s">
        <v>1164</v>
      </c>
      <c r="B17625" t="s">
        <v>14</v>
      </c>
      <c r="C17625" s="7">
        <v>45233</v>
      </c>
      <c r="E17625" s="27">
        <v>7200</v>
      </c>
      <c r="G17625" s="27" t="str">
        <f>VLOOKUP(C17625,W:Y,3,TRUE)</f>
        <v>November 23</v>
      </c>
      <c r="H17625" s="27">
        <f t="shared" si="275"/>
        <v>17624</v>
      </c>
      <c r="I17625" s="30" t="str">
        <f>IF(G17625='Check Register'!$E$1,H17625,"")</f>
        <v/>
      </c>
    </row>
    <row r="17626" spans="1:9" x14ac:dyDescent="0.3">
      <c r="A17626" t="s">
        <v>1164</v>
      </c>
      <c r="B17626" t="s">
        <v>118</v>
      </c>
      <c r="C17626" s="7">
        <v>45233</v>
      </c>
      <c r="E17626" s="27">
        <v>4058</v>
      </c>
      <c r="G17626" s="27" t="str">
        <f>VLOOKUP(C17626,W:Y,3,TRUE)</f>
        <v>November 23</v>
      </c>
      <c r="H17626" s="27">
        <f t="shared" si="275"/>
        <v>17625</v>
      </c>
      <c r="I17626" s="30" t="str">
        <f>IF(G17626='Check Register'!$E$1,H17626,"")</f>
        <v/>
      </c>
    </row>
    <row r="17627" spans="1:9" x14ac:dyDescent="0.3">
      <c r="A17627" t="s">
        <v>962</v>
      </c>
      <c r="B17627" t="s">
        <v>47</v>
      </c>
      <c r="C17627" s="7">
        <v>45233</v>
      </c>
      <c r="E17627" s="27">
        <v>3957.64</v>
      </c>
      <c r="G17627" s="27" t="str">
        <f>VLOOKUP(C17627,W:Y,3,TRUE)</f>
        <v>November 23</v>
      </c>
      <c r="H17627" s="27">
        <f t="shared" si="275"/>
        <v>17626</v>
      </c>
      <c r="I17627" s="30" t="str">
        <f>IF(G17627='Check Register'!$E$1,H17627,"")</f>
        <v/>
      </c>
    </row>
    <row r="17628" spans="1:9" x14ac:dyDescent="0.3">
      <c r="A17628" t="s">
        <v>1206</v>
      </c>
      <c r="B17628" t="s">
        <v>28</v>
      </c>
      <c r="C17628" s="7">
        <v>45233</v>
      </c>
      <c r="E17628" s="27">
        <v>115</v>
      </c>
      <c r="G17628" s="27" t="str">
        <f>VLOOKUP(C17628,W:Y,3,TRUE)</f>
        <v>November 23</v>
      </c>
      <c r="H17628" s="27">
        <f t="shared" si="275"/>
        <v>17627</v>
      </c>
      <c r="I17628" s="30" t="str">
        <f>IF(G17628='Check Register'!$E$1,H17628,"")</f>
        <v/>
      </c>
    </row>
    <row r="17629" spans="1:9" x14ac:dyDescent="0.3">
      <c r="A17629" t="s">
        <v>832</v>
      </c>
      <c r="B17629" t="s">
        <v>1372</v>
      </c>
      <c r="C17629" s="7">
        <v>45233</v>
      </c>
      <c r="E17629" s="27">
        <v>1000</v>
      </c>
      <c r="G17629" s="27" t="str">
        <f>VLOOKUP(C17629,W:Y,3,TRUE)</f>
        <v>November 23</v>
      </c>
      <c r="H17629" s="27">
        <f t="shared" si="275"/>
        <v>17628</v>
      </c>
      <c r="I17629" s="30" t="str">
        <f>IF(G17629='Check Register'!$E$1,H17629,"")</f>
        <v/>
      </c>
    </row>
    <row r="17630" spans="1:9" x14ac:dyDescent="0.3">
      <c r="A17630" t="s">
        <v>1198</v>
      </c>
      <c r="B17630" t="s">
        <v>171</v>
      </c>
      <c r="C17630" s="7">
        <v>45233</v>
      </c>
      <c r="E17630" s="27">
        <v>445.25</v>
      </c>
      <c r="G17630" s="27" t="str">
        <f>VLOOKUP(C17630,W:Y,3,TRUE)</f>
        <v>November 23</v>
      </c>
      <c r="H17630" s="27">
        <f t="shared" si="275"/>
        <v>17629</v>
      </c>
      <c r="I17630" s="30" t="str">
        <f>IF(G17630='Check Register'!$E$1,H17630,"")</f>
        <v/>
      </c>
    </row>
    <row r="17631" spans="1:9" x14ac:dyDescent="0.3">
      <c r="A17631" t="s">
        <v>863</v>
      </c>
      <c r="B17631" t="s">
        <v>39</v>
      </c>
      <c r="C17631" s="7">
        <v>45233</v>
      </c>
      <c r="E17631" s="27">
        <v>12.06</v>
      </c>
      <c r="G17631" s="27" t="str">
        <f>VLOOKUP(C17631,W:Y,3,TRUE)</f>
        <v>November 23</v>
      </c>
      <c r="H17631" s="27">
        <f t="shared" si="275"/>
        <v>17630</v>
      </c>
      <c r="I17631" s="30" t="str">
        <f>IF(G17631='Check Register'!$E$1,H17631,"")</f>
        <v/>
      </c>
    </row>
    <row r="17632" spans="1:9" x14ac:dyDescent="0.3">
      <c r="A17632" t="s">
        <v>805</v>
      </c>
      <c r="B17632" t="s">
        <v>127</v>
      </c>
      <c r="C17632" s="7">
        <v>45233</v>
      </c>
      <c r="E17632" s="27">
        <v>469.22</v>
      </c>
      <c r="G17632" s="27" t="str">
        <f>VLOOKUP(C17632,W:Y,3,TRUE)</f>
        <v>November 23</v>
      </c>
      <c r="H17632" s="27">
        <f t="shared" si="275"/>
        <v>17631</v>
      </c>
      <c r="I17632" s="30" t="str">
        <f>IF(G17632='Check Register'!$E$1,H17632,"")</f>
        <v/>
      </c>
    </row>
    <row r="17633" spans="1:9" x14ac:dyDescent="0.3">
      <c r="A17633" t="s">
        <v>805</v>
      </c>
      <c r="B17633" t="s">
        <v>11</v>
      </c>
      <c r="C17633" s="7">
        <v>45233</v>
      </c>
      <c r="E17633" s="27">
        <v>558.79</v>
      </c>
      <c r="G17633" s="27" t="str">
        <f>VLOOKUP(C17633,W:Y,3,TRUE)</f>
        <v>November 23</v>
      </c>
      <c r="H17633" s="27">
        <f t="shared" si="275"/>
        <v>17632</v>
      </c>
      <c r="I17633" s="30" t="str">
        <f>IF(G17633='Check Register'!$E$1,H17633,"")</f>
        <v/>
      </c>
    </row>
    <row r="17634" spans="1:9" x14ac:dyDescent="0.3">
      <c r="A17634" t="s">
        <v>1244</v>
      </c>
      <c r="B17634" t="s">
        <v>100</v>
      </c>
      <c r="C17634" s="7">
        <v>45233</v>
      </c>
      <c r="E17634" s="27">
        <v>439</v>
      </c>
      <c r="G17634" s="27" t="str">
        <f>VLOOKUP(C17634,W:Y,3,TRUE)</f>
        <v>November 23</v>
      </c>
      <c r="H17634" s="27">
        <f t="shared" si="275"/>
        <v>17633</v>
      </c>
      <c r="I17634" s="30" t="str">
        <f>IF(G17634='Check Register'!$E$1,H17634,"")</f>
        <v/>
      </c>
    </row>
    <row r="17635" spans="1:9" x14ac:dyDescent="0.3">
      <c r="A17635" t="s">
        <v>1299</v>
      </c>
      <c r="B17635" t="s">
        <v>14</v>
      </c>
      <c r="C17635" s="7">
        <v>45233</v>
      </c>
      <c r="E17635" s="27">
        <v>6104.82</v>
      </c>
      <c r="G17635" s="27" t="str">
        <f>VLOOKUP(C17635,W:Y,3,TRUE)</f>
        <v>November 23</v>
      </c>
      <c r="H17635" s="27">
        <f t="shared" si="275"/>
        <v>17634</v>
      </c>
      <c r="I17635" s="30" t="str">
        <f>IF(G17635='Check Register'!$E$1,H17635,"")</f>
        <v/>
      </c>
    </row>
    <row r="17636" spans="1:9" x14ac:dyDescent="0.3">
      <c r="A17636" t="s">
        <v>1446</v>
      </c>
      <c r="B17636" t="s">
        <v>33</v>
      </c>
      <c r="C17636" s="7">
        <v>45233</v>
      </c>
      <c r="E17636" s="27">
        <v>506.44</v>
      </c>
      <c r="G17636" s="27" t="str">
        <f>VLOOKUP(C17636,W:Y,3,TRUE)</f>
        <v>November 23</v>
      </c>
      <c r="H17636" s="27">
        <f t="shared" si="275"/>
        <v>17635</v>
      </c>
      <c r="I17636" s="30" t="str">
        <f>IF(G17636='Check Register'!$E$1,H17636,"")</f>
        <v/>
      </c>
    </row>
    <row r="17637" spans="1:9" x14ac:dyDescent="0.3">
      <c r="A17637" t="s">
        <v>954</v>
      </c>
      <c r="B17637" t="s">
        <v>89</v>
      </c>
      <c r="C17637" s="7">
        <v>45233</v>
      </c>
      <c r="E17637" s="27">
        <v>6130.47</v>
      </c>
      <c r="G17637" s="27" t="str">
        <f>VLOOKUP(C17637,W:Y,3,TRUE)</f>
        <v>November 23</v>
      </c>
      <c r="H17637" s="27">
        <f t="shared" si="275"/>
        <v>17636</v>
      </c>
      <c r="I17637" s="30" t="str">
        <f>IF(G17637='Check Register'!$E$1,H17637,"")</f>
        <v/>
      </c>
    </row>
    <row r="17638" spans="1:9" x14ac:dyDescent="0.3">
      <c r="A17638" t="s">
        <v>866</v>
      </c>
      <c r="B17638" t="s">
        <v>127</v>
      </c>
      <c r="C17638" s="7">
        <v>45233</v>
      </c>
      <c r="E17638" s="27">
        <v>1313.16</v>
      </c>
      <c r="G17638" s="27" t="str">
        <f>VLOOKUP(C17638,W:Y,3,TRUE)</f>
        <v>November 23</v>
      </c>
      <c r="H17638" s="27">
        <f t="shared" si="275"/>
        <v>17637</v>
      </c>
      <c r="I17638" s="30" t="str">
        <f>IF(G17638='Check Register'!$E$1,H17638,"")</f>
        <v/>
      </c>
    </row>
    <row r="17639" spans="1:9" x14ac:dyDescent="0.3">
      <c r="A17639" t="s">
        <v>866</v>
      </c>
      <c r="B17639" t="s">
        <v>8</v>
      </c>
      <c r="C17639" s="7">
        <v>45233</v>
      </c>
      <c r="E17639" s="27">
        <v>1236.5999999999999</v>
      </c>
      <c r="G17639" s="27" t="str">
        <f>VLOOKUP(C17639,W:Y,3,TRUE)</f>
        <v>November 23</v>
      </c>
      <c r="H17639" s="27">
        <f t="shared" si="275"/>
        <v>17638</v>
      </c>
      <c r="I17639" s="30" t="str">
        <f>IF(G17639='Check Register'!$E$1,H17639,"")</f>
        <v/>
      </c>
    </row>
    <row r="17640" spans="1:9" x14ac:dyDescent="0.3">
      <c r="A17640" t="s">
        <v>1204</v>
      </c>
      <c r="B17640" t="s">
        <v>131</v>
      </c>
      <c r="C17640" s="7">
        <v>45240</v>
      </c>
      <c r="E17640" s="27">
        <v>1660.26</v>
      </c>
      <c r="G17640" s="27" t="str">
        <f>VLOOKUP(C17640,W:Y,3,TRUE)</f>
        <v>November 23</v>
      </c>
      <c r="H17640" s="27">
        <f t="shared" si="275"/>
        <v>17639</v>
      </c>
      <c r="I17640" s="30" t="str">
        <f>IF(G17640='Check Register'!$E$1,H17640,"")</f>
        <v/>
      </c>
    </row>
    <row r="17641" spans="1:9" x14ac:dyDescent="0.3">
      <c r="A17641" t="s">
        <v>1204</v>
      </c>
      <c r="B17641" t="s">
        <v>16</v>
      </c>
      <c r="C17641" s="7">
        <v>45240</v>
      </c>
      <c r="E17641" s="27">
        <v>29.25</v>
      </c>
      <c r="G17641" s="27" t="str">
        <f>VLOOKUP(C17641,W:Y,3,TRUE)</f>
        <v>November 23</v>
      </c>
      <c r="H17641" s="27">
        <f t="shared" si="275"/>
        <v>17640</v>
      </c>
      <c r="I17641" s="30" t="str">
        <f>IF(G17641='Check Register'!$E$1,H17641,"")</f>
        <v/>
      </c>
    </row>
    <row r="17642" spans="1:9" x14ac:dyDescent="0.3">
      <c r="A17642" t="s">
        <v>1308</v>
      </c>
      <c r="B17642" t="s">
        <v>131</v>
      </c>
      <c r="C17642" s="7">
        <v>45240</v>
      </c>
      <c r="E17642" s="27">
        <v>535.79999999999995</v>
      </c>
      <c r="G17642" s="27" t="str">
        <f>VLOOKUP(C17642,W:Y,3,TRUE)</f>
        <v>November 23</v>
      </c>
      <c r="H17642" s="27">
        <f t="shared" si="275"/>
        <v>17641</v>
      </c>
      <c r="I17642" s="30" t="str">
        <f>IF(G17642='Check Register'!$E$1,H17642,"")</f>
        <v/>
      </c>
    </row>
    <row r="17643" spans="1:9" x14ac:dyDescent="0.3">
      <c r="A17643" t="s">
        <v>935</v>
      </c>
      <c r="B17643" t="s">
        <v>89</v>
      </c>
      <c r="C17643" s="7">
        <v>45240</v>
      </c>
      <c r="E17643" s="27">
        <v>15565.32</v>
      </c>
      <c r="G17643" s="27" t="str">
        <f>VLOOKUP(C17643,W:Y,3,TRUE)</f>
        <v>November 23</v>
      </c>
      <c r="H17643" s="27">
        <f t="shared" si="275"/>
        <v>17642</v>
      </c>
      <c r="I17643" s="30" t="str">
        <f>IF(G17643='Check Register'!$E$1,H17643,"")</f>
        <v/>
      </c>
    </row>
    <row r="17644" spans="1:9" x14ac:dyDescent="0.3">
      <c r="A17644" t="s">
        <v>1456</v>
      </c>
      <c r="B17644" t="s">
        <v>131</v>
      </c>
      <c r="C17644" s="7">
        <v>45240</v>
      </c>
      <c r="E17644" s="27">
        <v>1445.36</v>
      </c>
      <c r="G17644" s="27" t="str">
        <f>VLOOKUP(C17644,W:Y,3,TRUE)</f>
        <v>November 23</v>
      </c>
      <c r="H17644" s="27">
        <f t="shared" si="275"/>
        <v>17643</v>
      </c>
      <c r="I17644" s="30" t="str">
        <f>IF(G17644='Check Register'!$E$1,H17644,"")</f>
        <v/>
      </c>
    </row>
    <row r="17645" spans="1:9" x14ac:dyDescent="0.3">
      <c r="A17645" t="s">
        <v>1312</v>
      </c>
      <c r="B17645" t="s">
        <v>100</v>
      </c>
      <c r="C17645" s="7">
        <v>45244</v>
      </c>
      <c r="E17645" s="27">
        <v>1245.02</v>
      </c>
      <c r="G17645" s="27" t="str">
        <f>VLOOKUP(C17645,W:Y,3,TRUE)</f>
        <v>November 23</v>
      </c>
      <c r="H17645" s="27">
        <f t="shared" si="275"/>
        <v>17644</v>
      </c>
      <c r="I17645" s="30" t="str">
        <f>IF(G17645='Check Register'!$E$1,H17645,"")</f>
        <v/>
      </c>
    </row>
    <row r="17646" spans="1:9" x14ac:dyDescent="0.3">
      <c r="A17646" t="s">
        <v>992</v>
      </c>
      <c r="B17646" t="s">
        <v>22</v>
      </c>
      <c r="C17646" s="7">
        <v>45244</v>
      </c>
      <c r="E17646" s="27">
        <v>338.97</v>
      </c>
      <c r="G17646" s="27" t="str">
        <f>VLOOKUP(C17646,W:Y,3,TRUE)</f>
        <v>November 23</v>
      </c>
      <c r="H17646" s="27">
        <f t="shared" si="275"/>
        <v>17645</v>
      </c>
      <c r="I17646" s="30" t="str">
        <f>IF(G17646='Check Register'!$E$1,H17646,"")</f>
        <v/>
      </c>
    </row>
    <row r="17647" spans="1:9" x14ac:dyDescent="0.3">
      <c r="A17647" t="s">
        <v>955</v>
      </c>
      <c r="B17647" t="s">
        <v>22</v>
      </c>
      <c r="C17647" s="7">
        <v>45244</v>
      </c>
      <c r="E17647" s="27">
        <v>7463.82</v>
      </c>
      <c r="G17647" s="27" t="str">
        <f>VLOOKUP(C17647,W:Y,3,TRUE)</f>
        <v>November 23</v>
      </c>
      <c r="H17647" s="27">
        <f t="shared" si="275"/>
        <v>17646</v>
      </c>
      <c r="I17647" s="30" t="str">
        <f>IF(G17647='Check Register'!$E$1,H17647,"")</f>
        <v/>
      </c>
    </row>
    <row r="17648" spans="1:9" x14ac:dyDescent="0.3">
      <c r="A17648" t="s">
        <v>955</v>
      </c>
      <c r="B17648" t="s">
        <v>14</v>
      </c>
      <c r="C17648" s="7">
        <v>45244</v>
      </c>
      <c r="E17648" s="27">
        <v>22574.47</v>
      </c>
      <c r="G17648" s="27" t="str">
        <f>VLOOKUP(C17648,W:Y,3,TRUE)</f>
        <v>November 23</v>
      </c>
      <c r="H17648" s="27">
        <f t="shared" si="275"/>
        <v>17647</v>
      </c>
      <c r="I17648" s="30" t="str">
        <f>IF(G17648='Check Register'!$E$1,H17648,"")</f>
        <v/>
      </c>
    </row>
    <row r="17649" spans="1:9" x14ac:dyDescent="0.3">
      <c r="A17649" t="s">
        <v>837</v>
      </c>
      <c r="B17649" t="s">
        <v>20</v>
      </c>
      <c r="C17649" s="7">
        <v>45244</v>
      </c>
      <c r="E17649" s="27">
        <v>68.69</v>
      </c>
      <c r="G17649" s="27" t="str">
        <f>VLOOKUP(C17649,W:Y,3,TRUE)</f>
        <v>November 23</v>
      </c>
      <c r="H17649" s="27">
        <f t="shared" si="275"/>
        <v>17648</v>
      </c>
      <c r="I17649" s="30" t="str">
        <f>IF(G17649='Check Register'!$E$1,H17649,"")</f>
        <v/>
      </c>
    </row>
    <row r="17650" spans="1:9" x14ac:dyDescent="0.3">
      <c r="A17650" t="s">
        <v>812</v>
      </c>
      <c r="B17650" t="s">
        <v>70</v>
      </c>
      <c r="C17650" s="7">
        <v>45244</v>
      </c>
      <c r="E17650" s="27">
        <v>51</v>
      </c>
      <c r="G17650" s="27" t="str">
        <f>VLOOKUP(C17650,W:Y,3,TRUE)</f>
        <v>November 23</v>
      </c>
      <c r="H17650" s="27">
        <f t="shared" si="275"/>
        <v>17649</v>
      </c>
      <c r="I17650" s="30" t="str">
        <f>IF(G17650='Check Register'!$E$1,H17650,"")</f>
        <v/>
      </c>
    </row>
    <row r="17651" spans="1:9" x14ac:dyDescent="0.3">
      <c r="A17651" t="s">
        <v>812</v>
      </c>
      <c r="B17651" t="s">
        <v>8</v>
      </c>
      <c r="C17651" s="7">
        <v>45244</v>
      </c>
      <c r="E17651" s="27">
        <v>3449.8</v>
      </c>
      <c r="G17651" s="27" t="str">
        <f>VLOOKUP(C17651,W:Y,3,TRUE)</f>
        <v>November 23</v>
      </c>
      <c r="H17651" s="27">
        <f t="shared" si="275"/>
        <v>17650</v>
      </c>
      <c r="I17651" s="30" t="str">
        <f>IF(G17651='Check Register'!$E$1,H17651,"")</f>
        <v/>
      </c>
    </row>
    <row r="17652" spans="1:9" x14ac:dyDescent="0.3">
      <c r="A17652" t="s">
        <v>1457</v>
      </c>
      <c r="B17652" t="s">
        <v>131</v>
      </c>
      <c r="C17652" s="7">
        <v>45244</v>
      </c>
      <c r="E17652" s="27">
        <v>497</v>
      </c>
      <c r="G17652" s="27" t="str">
        <f>VLOOKUP(C17652,W:Y,3,TRUE)</f>
        <v>November 23</v>
      </c>
      <c r="H17652" s="27">
        <f t="shared" si="275"/>
        <v>17651</v>
      </c>
      <c r="I17652" s="30" t="str">
        <f>IF(G17652='Check Register'!$E$1,H17652,"")</f>
        <v/>
      </c>
    </row>
    <row r="17653" spans="1:9" x14ac:dyDescent="0.3">
      <c r="A17653" t="s">
        <v>869</v>
      </c>
      <c r="B17653" t="s">
        <v>89</v>
      </c>
      <c r="C17653" s="7">
        <v>45244</v>
      </c>
      <c r="E17653" s="27">
        <v>1050.0899999999999</v>
      </c>
      <c r="G17653" s="27" t="str">
        <f>VLOOKUP(C17653,W:Y,3,TRUE)</f>
        <v>November 23</v>
      </c>
      <c r="H17653" s="27">
        <f t="shared" si="275"/>
        <v>17652</v>
      </c>
      <c r="I17653" s="30" t="str">
        <f>IF(G17653='Check Register'!$E$1,H17653,"")</f>
        <v/>
      </c>
    </row>
    <row r="17654" spans="1:9" x14ac:dyDescent="0.3">
      <c r="A17654" t="s">
        <v>841</v>
      </c>
      <c r="B17654" t="s">
        <v>89</v>
      </c>
      <c r="C17654" s="7">
        <v>45244</v>
      </c>
      <c r="E17654" s="27">
        <v>3744.58</v>
      </c>
      <c r="G17654" s="27" t="str">
        <f>VLOOKUP(C17654,W:Y,3,TRUE)</f>
        <v>November 23</v>
      </c>
      <c r="H17654" s="27">
        <f t="shared" si="275"/>
        <v>17653</v>
      </c>
      <c r="I17654" s="30" t="str">
        <f>IF(G17654='Check Register'!$E$1,H17654,"")</f>
        <v/>
      </c>
    </row>
    <row r="17655" spans="1:9" x14ac:dyDescent="0.3">
      <c r="A17655" t="s">
        <v>782</v>
      </c>
      <c r="B17655" t="s">
        <v>18</v>
      </c>
      <c r="C17655" s="7">
        <v>45244</v>
      </c>
      <c r="E17655" s="27">
        <v>6031.69</v>
      </c>
      <c r="G17655" s="27" t="str">
        <f>VLOOKUP(C17655,W:Y,3,TRUE)</f>
        <v>November 23</v>
      </c>
      <c r="H17655" s="27">
        <f t="shared" si="275"/>
        <v>17654</v>
      </c>
      <c r="I17655" s="30" t="str">
        <f>IF(G17655='Check Register'!$E$1,H17655,"")</f>
        <v/>
      </c>
    </row>
    <row r="17656" spans="1:9" x14ac:dyDescent="0.3">
      <c r="A17656" t="s">
        <v>784</v>
      </c>
      <c r="B17656" t="s">
        <v>20</v>
      </c>
      <c r="C17656" s="7">
        <v>45244</v>
      </c>
      <c r="E17656" s="27">
        <v>14104.64</v>
      </c>
      <c r="G17656" s="27" t="str">
        <f>VLOOKUP(C17656,W:Y,3,TRUE)</f>
        <v>November 23</v>
      </c>
      <c r="H17656" s="27">
        <f t="shared" si="275"/>
        <v>17655</v>
      </c>
      <c r="I17656" s="30" t="str">
        <f>IF(G17656='Check Register'!$E$1,H17656,"")</f>
        <v/>
      </c>
    </row>
    <row r="17657" spans="1:9" x14ac:dyDescent="0.3">
      <c r="A17657" t="s">
        <v>1291</v>
      </c>
      <c r="B17657" t="s">
        <v>100</v>
      </c>
      <c r="C17657" s="7">
        <v>45244</v>
      </c>
      <c r="E17657" s="27">
        <v>9215</v>
      </c>
      <c r="G17657" s="27" t="str">
        <f>VLOOKUP(C17657,W:Y,3,TRUE)</f>
        <v>November 23</v>
      </c>
      <c r="H17657" s="27">
        <f t="shared" si="275"/>
        <v>17656</v>
      </c>
      <c r="I17657" s="30" t="str">
        <f>IF(G17657='Check Register'!$E$1,H17657,"")</f>
        <v/>
      </c>
    </row>
    <row r="17658" spans="1:9" x14ac:dyDescent="0.3">
      <c r="A17658" t="s">
        <v>1168</v>
      </c>
      <c r="B17658" t="s">
        <v>214</v>
      </c>
      <c r="C17658" s="7">
        <v>45244</v>
      </c>
      <c r="E17658" s="27">
        <v>345</v>
      </c>
      <c r="G17658" s="27" t="str">
        <f>VLOOKUP(C17658,W:Y,3,TRUE)</f>
        <v>November 23</v>
      </c>
      <c r="H17658" s="27">
        <f t="shared" si="275"/>
        <v>17657</v>
      </c>
      <c r="I17658" s="30" t="str">
        <f>IF(G17658='Check Register'!$E$1,H17658,"")</f>
        <v/>
      </c>
    </row>
    <row r="17659" spans="1:9" x14ac:dyDescent="0.3">
      <c r="A17659" t="s">
        <v>786</v>
      </c>
      <c r="B17659" t="s">
        <v>45</v>
      </c>
      <c r="C17659" s="7">
        <v>45244</v>
      </c>
      <c r="E17659" s="27">
        <v>2038.63</v>
      </c>
      <c r="G17659" s="27" t="str">
        <f>VLOOKUP(C17659,W:Y,3,TRUE)</f>
        <v>November 23</v>
      </c>
      <c r="H17659" s="27">
        <f t="shared" si="275"/>
        <v>17658</v>
      </c>
      <c r="I17659" s="30" t="str">
        <f>IF(G17659='Check Register'!$E$1,H17659,"")</f>
        <v/>
      </c>
    </row>
    <row r="17660" spans="1:9" x14ac:dyDescent="0.3">
      <c r="A17660" t="s">
        <v>1169</v>
      </c>
      <c r="B17660" t="s">
        <v>45</v>
      </c>
      <c r="C17660" s="7">
        <v>45244</v>
      </c>
      <c r="E17660" s="27">
        <v>498.48</v>
      </c>
      <c r="G17660" s="27" t="str">
        <f>VLOOKUP(C17660,W:Y,3,TRUE)</f>
        <v>November 23</v>
      </c>
      <c r="H17660" s="27">
        <f t="shared" si="275"/>
        <v>17659</v>
      </c>
      <c r="I17660" s="30" t="str">
        <f>IF(G17660='Check Register'!$E$1,H17660,"")</f>
        <v/>
      </c>
    </row>
    <row r="17661" spans="1:9" x14ac:dyDescent="0.3">
      <c r="A17661" t="s">
        <v>1458</v>
      </c>
      <c r="B17661" t="s">
        <v>35</v>
      </c>
      <c r="C17661" s="7">
        <v>45244</v>
      </c>
      <c r="E17661" s="27">
        <v>9450</v>
      </c>
      <c r="G17661" s="27" t="str">
        <f>VLOOKUP(C17661,W:Y,3,TRUE)</f>
        <v>November 23</v>
      </c>
      <c r="H17661" s="27">
        <f t="shared" si="275"/>
        <v>17660</v>
      </c>
      <c r="I17661" s="30" t="str">
        <f>IF(G17661='Check Register'!$E$1,H17661,"")</f>
        <v/>
      </c>
    </row>
    <row r="17662" spans="1:9" x14ac:dyDescent="0.3">
      <c r="A17662" t="s">
        <v>1110</v>
      </c>
      <c r="B17662" t="s">
        <v>8</v>
      </c>
      <c r="C17662" s="7">
        <v>45244</v>
      </c>
      <c r="E17662" s="27">
        <v>122.18</v>
      </c>
      <c r="G17662" s="27" t="str">
        <f>VLOOKUP(C17662,W:Y,3,TRUE)</f>
        <v>November 23</v>
      </c>
      <c r="H17662" s="27">
        <f t="shared" si="275"/>
        <v>17661</v>
      </c>
      <c r="I17662" s="30" t="str">
        <f>IF(G17662='Check Register'!$E$1,H17662,"")</f>
        <v/>
      </c>
    </row>
    <row r="17663" spans="1:9" x14ac:dyDescent="0.3">
      <c r="A17663" t="s">
        <v>930</v>
      </c>
      <c r="B17663" t="s">
        <v>8</v>
      </c>
      <c r="C17663" s="7">
        <v>45244</v>
      </c>
      <c r="E17663" s="27">
        <v>173.69</v>
      </c>
      <c r="G17663" s="27" t="str">
        <f>VLOOKUP(C17663,W:Y,3,TRUE)</f>
        <v>November 23</v>
      </c>
      <c r="H17663" s="27">
        <f t="shared" si="275"/>
        <v>17662</v>
      </c>
      <c r="I17663" s="30" t="str">
        <f>IF(G17663='Check Register'!$E$1,H17663,"")</f>
        <v/>
      </c>
    </row>
    <row r="17664" spans="1:9" x14ac:dyDescent="0.3">
      <c r="A17664" t="s">
        <v>1111</v>
      </c>
      <c r="B17664" t="s">
        <v>8</v>
      </c>
      <c r="C17664" s="7">
        <v>45244</v>
      </c>
      <c r="E17664" s="27">
        <v>2198.52</v>
      </c>
      <c r="G17664" s="27" t="str">
        <f>VLOOKUP(C17664,W:Y,3,TRUE)</f>
        <v>November 23</v>
      </c>
      <c r="H17664" s="27">
        <f t="shared" si="275"/>
        <v>17663</v>
      </c>
      <c r="I17664" s="30" t="str">
        <f>IF(G17664='Check Register'!$E$1,H17664,"")</f>
        <v/>
      </c>
    </row>
    <row r="17665" spans="1:9" x14ac:dyDescent="0.3">
      <c r="A17665" t="s">
        <v>798</v>
      </c>
      <c r="B17665" t="s">
        <v>22</v>
      </c>
      <c r="C17665" s="7">
        <v>45244</v>
      </c>
      <c r="E17665" s="27">
        <v>1095</v>
      </c>
      <c r="G17665" s="27" t="str">
        <f>VLOOKUP(C17665,W:Y,3,TRUE)</f>
        <v>November 23</v>
      </c>
      <c r="H17665" s="27">
        <f t="shared" si="275"/>
        <v>17664</v>
      </c>
      <c r="I17665" s="30" t="str">
        <f>IF(G17665='Check Register'!$E$1,H17665,"")</f>
        <v/>
      </c>
    </row>
    <row r="17666" spans="1:9" x14ac:dyDescent="0.3">
      <c r="A17666" t="s">
        <v>1459</v>
      </c>
      <c r="B17666" t="s">
        <v>14</v>
      </c>
      <c r="C17666" s="7">
        <v>45244</v>
      </c>
      <c r="E17666" s="27">
        <v>1882.75</v>
      </c>
      <c r="G17666" s="27" t="str">
        <f>VLOOKUP(C17666,W:Y,3,TRUE)</f>
        <v>November 23</v>
      </c>
      <c r="H17666" s="27">
        <f t="shared" si="275"/>
        <v>17665</v>
      </c>
      <c r="I17666" s="30" t="str">
        <f>IF(G17666='Check Register'!$E$1,H17666,"")</f>
        <v/>
      </c>
    </row>
    <row r="17667" spans="1:9" x14ac:dyDescent="0.3">
      <c r="A17667" t="s">
        <v>880</v>
      </c>
      <c r="B17667" t="s">
        <v>115</v>
      </c>
      <c r="C17667" s="7">
        <v>45244</v>
      </c>
      <c r="E17667" s="27">
        <v>3193.43</v>
      </c>
      <c r="G17667" s="27" t="str">
        <f>VLOOKUP(C17667,W:Y,3,TRUE)</f>
        <v>November 23</v>
      </c>
      <c r="H17667" s="27">
        <f t="shared" ref="H17667:H17730" si="276">1+H17666</f>
        <v>17666</v>
      </c>
      <c r="I17667" s="30" t="str">
        <f>IF(G17667='Check Register'!$E$1,H17667,"")</f>
        <v/>
      </c>
    </row>
    <row r="17668" spans="1:9" x14ac:dyDescent="0.3">
      <c r="A17668" t="s">
        <v>884</v>
      </c>
      <c r="B17668" t="s">
        <v>8</v>
      </c>
      <c r="C17668" s="7">
        <v>45244</v>
      </c>
      <c r="E17668" s="27">
        <v>303.77999999999997</v>
      </c>
      <c r="G17668" s="27" t="str">
        <f>VLOOKUP(C17668,W:Y,3,TRUE)</f>
        <v>November 23</v>
      </c>
      <c r="H17668" s="27">
        <f t="shared" si="276"/>
        <v>17667</v>
      </c>
      <c r="I17668" s="30" t="str">
        <f>IF(G17668='Check Register'!$E$1,H17668,"")</f>
        <v/>
      </c>
    </row>
    <row r="17669" spans="1:9" x14ac:dyDescent="0.3">
      <c r="A17669" t="s">
        <v>1213</v>
      </c>
      <c r="B17669" t="s">
        <v>131</v>
      </c>
      <c r="C17669" s="7">
        <v>45244</v>
      </c>
      <c r="E17669" s="27">
        <v>122.8</v>
      </c>
      <c r="G17669" s="27" t="str">
        <f>VLOOKUP(C17669,W:Y,3,TRUE)</f>
        <v>November 23</v>
      </c>
      <c r="H17669" s="27">
        <f t="shared" si="276"/>
        <v>17668</v>
      </c>
      <c r="I17669" s="30" t="str">
        <f>IF(G17669='Check Register'!$E$1,H17669,"")</f>
        <v/>
      </c>
    </row>
    <row r="17670" spans="1:9" x14ac:dyDescent="0.3">
      <c r="A17670" t="s">
        <v>1213</v>
      </c>
      <c r="B17670" t="s">
        <v>208</v>
      </c>
      <c r="C17670" s="7">
        <v>45244</v>
      </c>
      <c r="E17670" s="27">
        <v>68.319999999999993</v>
      </c>
      <c r="G17670" s="27" t="str">
        <f>VLOOKUP(C17670,W:Y,3,TRUE)</f>
        <v>November 23</v>
      </c>
      <c r="H17670" s="27">
        <f t="shared" si="276"/>
        <v>17669</v>
      </c>
      <c r="I17670" s="30" t="str">
        <f>IF(G17670='Check Register'!$E$1,H17670,"")</f>
        <v/>
      </c>
    </row>
    <row r="17671" spans="1:9" x14ac:dyDescent="0.3">
      <c r="A17671" t="s">
        <v>885</v>
      </c>
      <c r="B17671" t="s">
        <v>61</v>
      </c>
      <c r="C17671" s="7">
        <v>45244</v>
      </c>
      <c r="E17671" s="27">
        <v>976.35</v>
      </c>
      <c r="G17671" s="27" t="str">
        <f>VLOOKUP(C17671,W:Y,3,TRUE)</f>
        <v>November 23</v>
      </c>
      <c r="H17671" s="27">
        <f t="shared" si="276"/>
        <v>17670</v>
      </c>
      <c r="I17671" s="30" t="str">
        <f>IF(G17671='Check Register'!$E$1,H17671,"")</f>
        <v/>
      </c>
    </row>
    <row r="17672" spans="1:9" x14ac:dyDescent="0.3">
      <c r="A17672" t="s">
        <v>1134</v>
      </c>
      <c r="B17672" t="s">
        <v>14</v>
      </c>
      <c r="C17672" s="7">
        <v>45244</v>
      </c>
      <c r="E17672" s="27">
        <v>250</v>
      </c>
      <c r="G17672" s="27" t="str">
        <f>VLOOKUP(C17672,W:Y,3,TRUE)</f>
        <v>November 23</v>
      </c>
      <c r="H17672" s="27">
        <f t="shared" si="276"/>
        <v>17671</v>
      </c>
      <c r="I17672" s="30" t="str">
        <f>IF(G17672='Check Register'!$E$1,H17672,"")</f>
        <v/>
      </c>
    </row>
    <row r="17673" spans="1:9" x14ac:dyDescent="0.3">
      <c r="A17673" t="s">
        <v>983</v>
      </c>
      <c r="B17673" t="s">
        <v>43</v>
      </c>
      <c r="C17673" s="7">
        <v>45244</v>
      </c>
      <c r="E17673" s="27">
        <v>247.5</v>
      </c>
      <c r="G17673" s="27" t="str">
        <f>VLOOKUP(C17673,W:Y,3,TRUE)</f>
        <v>November 23</v>
      </c>
      <c r="H17673" s="27">
        <f t="shared" si="276"/>
        <v>17672</v>
      </c>
      <c r="I17673" s="30" t="str">
        <f>IF(G17673='Check Register'!$E$1,H17673,"")</f>
        <v/>
      </c>
    </row>
    <row r="17674" spans="1:9" x14ac:dyDescent="0.3">
      <c r="A17674" t="s">
        <v>801</v>
      </c>
      <c r="B17674" t="s">
        <v>39</v>
      </c>
      <c r="C17674" s="7">
        <v>45244</v>
      </c>
      <c r="E17674" s="27">
        <v>7681.36</v>
      </c>
      <c r="G17674" s="27" t="str">
        <f>VLOOKUP(C17674,W:Y,3,TRUE)</f>
        <v>November 23</v>
      </c>
      <c r="H17674" s="27">
        <f t="shared" si="276"/>
        <v>17673</v>
      </c>
      <c r="I17674" s="30" t="str">
        <f>IF(G17674='Check Register'!$E$1,H17674,"")</f>
        <v/>
      </c>
    </row>
    <row r="17675" spans="1:9" x14ac:dyDescent="0.3">
      <c r="A17675" t="s">
        <v>802</v>
      </c>
      <c r="B17675" t="s">
        <v>14</v>
      </c>
      <c r="C17675" s="7">
        <v>45244</v>
      </c>
      <c r="E17675" s="27">
        <v>607.5</v>
      </c>
      <c r="G17675" s="27" t="str">
        <f>VLOOKUP(C17675,W:Y,3,TRUE)</f>
        <v>November 23</v>
      </c>
      <c r="H17675" s="27">
        <f t="shared" si="276"/>
        <v>17674</v>
      </c>
      <c r="I17675" s="30" t="str">
        <f>IF(G17675='Check Register'!$E$1,H17675,"")</f>
        <v/>
      </c>
    </row>
    <row r="17676" spans="1:9" x14ac:dyDescent="0.3">
      <c r="A17676" t="s">
        <v>940</v>
      </c>
      <c r="B17676" t="s">
        <v>39</v>
      </c>
      <c r="C17676" s="7">
        <v>45244</v>
      </c>
      <c r="E17676" s="27">
        <v>2366.9299999999998</v>
      </c>
      <c r="G17676" s="27" t="str">
        <f>VLOOKUP(C17676,W:Y,3,TRUE)</f>
        <v>November 23</v>
      </c>
      <c r="H17676" s="27">
        <f t="shared" si="276"/>
        <v>17675</v>
      </c>
      <c r="I17676" s="30" t="str">
        <f>IF(G17676='Check Register'!$E$1,H17676,"")</f>
        <v/>
      </c>
    </row>
    <row r="17677" spans="1:9" x14ac:dyDescent="0.3">
      <c r="A17677" t="s">
        <v>1460</v>
      </c>
      <c r="B17677" t="s">
        <v>1461</v>
      </c>
      <c r="C17677" s="7">
        <v>45244</v>
      </c>
      <c r="E17677" s="27">
        <v>9487.32</v>
      </c>
      <c r="G17677" s="27" t="str">
        <f>VLOOKUP(C17677,W:Y,3,TRUE)</f>
        <v>November 23</v>
      </c>
      <c r="H17677" s="27">
        <f t="shared" si="276"/>
        <v>17676</v>
      </c>
      <c r="I17677" s="30" t="str">
        <f>IF(G17677='Check Register'!$E$1,H17677,"")</f>
        <v/>
      </c>
    </row>
    <row r="17678" spans="1:9" x14ac:dyDescent="0.3">
      <c r="A17678" t="s">
        <v>805</v>
      </c>
      <c r="B17678" t="s">
        <v>11</v>
      </c>
      <c r="C17678" s="7">
        <v>45244</v>
      </c>
      <c r="E17678" s="27">
        <v>1248.6500000000001</v>
      </c>
      <c r="G17678" s="27" t="str">
        <f>VLOOKUP(C17678,W:Y,3,TRUE)</f>
        <v>November 23</v>
      </c>
      <c r="H17678" s="27">
        <f t="shared" si="276"/>
        <v>17677</v>
      </c>
      <c r="I17678" s="30" t="str">
        <f>IF(G17678='Check Register'!$E$1,H17678,"")</f>
        <v/>
      </c>
    </row>
    <row r="17679" spans="1:9" x14ac:dyDescent="0.3">
      <c r="A17679" t="s">
        <v>1396</v>
      </c>
      <c r="B17679" t="s">
        <v>39</v>
      </c>
      <c r="C17679" s="7">
        <v>45244</v>
      </c>
      <c r="E17679" s="27">
        <v>19570.11</v>
      </c>
      <c r="G17679" s="27" t="str">
        <f>VLOOKUP(C17679,W:Y,3,TRUE)</f>
        <v>November 23</v>
      </c>
      <c r="H17679" s="27">
        <f t="shared" si="276"/>
        <v>17678</v>
      </c>
      <c r="I17679" s="30" t="str">
        <f>IF(G17679='Check Register'!$E$1,H17679,"")</f>
        <v/>
      </c>
    </row>
    <row r="17680" spans="1:9" x14ac:dyDescent="0.3">
      <c r="A17680" t="s">
        <v>954</v>
      </c>
      <c r="B17680" t="s">
        <v>89</v>
      </c>
      <c r="C17680" s="7">
        <v>45244</v>
      </c>
      <c r="E17680" s="27">
        <v>119</v>
      </c>
      <c r="G17680" s="27" t="str">
        <f>VLOOKUP(C17680,W:Y,3,TRUE)</f>
        <v>November 23</v>
      </c>
      <c r="H17680" s="27">
        <f t="shared" si="276"/>
        <v>17679</v>
      </c>
      <c r="I17680" s="30" t="str">
        <f>IF(G17680='Check Register'!$E$1,H17680,"")</f>
        <v/>
      </c>
    </row>
    <row r="17681" spans="1:9" x14ac:dyDescent="0.3">
      <c r="A17681" t="s">
        <v>866</v>
      </c>
      <c r="B17681" t="s">
        <v>127</v>
      </c>
      <c r="C17681" s="7">
        <v>45244</v>
      </c>
      <c r="E17681" s="27">
        <v>41.5</v>
      </c>
      <c r="G17681" s="27" t="str">
        <f>VLOOKUP(C17681,W:Y,3,TRUE)</f>
        <v>November 23</v>
      </c>
      <c r="H17681" s="27">
        <f t="shared" si="276"/>
        <v>17680</v>
      </c>
      <c r="I17681" s="30" t="str">
        <f>IF(G17681='Check Register'!$E$1,H17681,"")</f>
        <v/>
      </c>
    </row>
    <row r="17682" spans="1:9" x14ac:dyDescent="0.3">
      <c r="A17682" t="s">
        <v>97</v>
      </c>
      <c r="B17682" t="s">
        <v>6</v>
      </c>
      <c r="C17682" s="7">
        <v>45245</v>
      </c>
      <c r="E17682" s="27">
        <v>141952.28</v>
      </c>
      <c r="G17682" s="27" t="str">
        <f>VLOOKUP(C17682,W:Y,3,TRUE)</f>
        <v>November 23</v>
      </c>
      <c r="H17682" s="27">
        <f t="shared" si="276"/>
        <v>17681</v>
      </c>
      <c r="I17682" s="30" t="str">
        <f>IF(G17682='Check Register'!$E$1,H17682,"")</f>
        <v/>
      </c>
    </row>
    <row r="17683" spans="1:9" x14ac:dyDescent="0.3">
      <c r="A17683" t="s">
        <v>809</v>
      </c>
      <c r="B17683" t="s">
        <v>43</v>
      </c>
      <c r="C17683" s="7">
        <v>45246</v>
      </c>
      <c r="E17683" s="27">
        <v>21223.91</v>
      </c>
      <c r="G17683" s="27" t="str">
        <f>VLOOKUP(C17683,W:Y,3,TRUE)</f>
        <v>November 23</v>
      </c>
      <c r="H17683" s="27">
        <f t="shared" si="276"/>
        <v>17682</v>
      </c>
      <c r="I17683" s="30" t="str">
        <f>IF(G17683='Check Register'!$E$1,H17683,"")</f>
        <v/>
      </c>
    </row>
    <row r="17684" spans="1:9" x14ac:dyDescent="0.3">
      <c r="A17684" t="s">
        <v>810</v>
      </c>
      <c r="B17684" t="s">
        <v>127</v>
      </c>
      <c r="C17684" s="7">
        <v>45246</v>
      </c>
      <c r="E17684" s="27">
        <v>46</v>
      </c>
      <c r="G17684" s="27" t="str">
        <f>VLOOKUP(C17684,W:Y,3,TRUE)</f>
        <v>November 23</v>
      </c>
      <c r="H17684" s="27">
        <f t="shared" si="276"/>
        <v>17683</v>
      </c>
      <c r="I17684" s="30" t="str">
        <f>IF(G17684='Check Register'!$E$1,H17684,"")</f>
        <v/>
      </c>
    </row>
    <row r="17685" spans="1:9" x14ac:dyDescent="0.3">
      <c r="A17685" t="s">
        <v>1447</v>
      </c>
      <c r="B17685" t="s">
        <v>111</v>
      </c>
      <c r="C17685" s="7">
        <v>45246</v>
      </c>
      <c r="E17685" s="27">
        <v>1899.05</v>
      </c>
      <c r="G17685" s="27" t="str">
        <f>VLOOKUP(C17685,W:Y,3,TRUE)</f>
        <v>November 23</v>
      </c>
      <c r="H17685" s="27">
        <f t="shared" si="276"/>
        <v>17684</v>
      </c>
      <c r="I17685" s="30" t="str">
        <f>IF(G17685='Check Register'!$E$1,H17685,"")</f>
        <v/>
      </c>
    </row>
    <row r="17686" spans="1:9" x14ac:dyDescent="0.3">
      <c r="A17686" t="s">
        <v>837</v>
      </c>
      <c r="B17686" t="s">
        <v>20</v>
      </c>
      <c r="C17686" s="7">
        <v>45246</v>
      </c>
      <c r="E17686" s="27">
        <v>175.12</v>
      </c>
      <c r="G17686" s="27" t="str">
        <f>VLOOKUP(C17686,W:Y,3,TRUE)</f>
        <v>November 23</v>
      </c>
      <c r="H17686" s="27">
        <f t="shared" si="276"/>
        <v>17685</v>
      </c>
      <c r="I17686" s="30" t="str">
        <f>IF(G17686='Check Register'!$E$1,H17686,"")</f>
        <v/>
      </c>
    </row>
    <row r="17687" spans="1:9" x14ac:dyDescent="0.3">
      <c r="A17687" t="s">
        <v>1130</v>
      </c>
      <c r="B17687" t="s">
        <v>180</v>
      </c>
      <c r="C17687" s="7">
        <v>45246</v>
      </c>
      <c r="E17687" s="27">
        <v>1300</v>
      </c>
      <c r="G17687" s="27" t="str">
        <f>VLOOKUP(C17687,W:Y,3,TRUE)</f>
        <v>November 23</v>
      </c>
      <c r="H17687" s="27">
        <f t="shared" si="276"/>
        <v>17686</v>
      </c>
      <c r="I17687" s="30" t="str">
        <f>IF(G17687='Check Register'!$E$1,H17687,"")</f>
        <v/>
      </c>
    </row>
    <row r="17688" spans="1:9" x14ac:dyDescent="0.3">
      <c r="A17688" t="s">
        <v>812</v>
      </c>
      <c r="B17688" t="s">
        <v>70</v>
      </c>
      <c r="C17688" s="7">
        <v>45246</v>
      </c>
      <c r="E17688" s="27">
        <v>25.5</v>
      </c>
      <c r="G17688" s="27" t="str">
        <f>VLOOKUP(C17688,W:Y,3,TRUE)</f>
        <v>November 23</v>
      </c>
      <c r="H17688" s="27">
        <f t="shared" si="276"/>
        <v>17687</v>
      </c>
      <c r="I17688" s="30" t="str">
        <f>IF(G17688='Check Register'!$E$1,H17688,"")</f>
        <v/>
      </c>
    </row>
    <row r="17689" spans="1:9" x14ac:dyDescent="0.3">
      <c r="A17689" t="s">
        <v>812</v>
      </c>
      <c r="B17689" t="s">
        <v>8</v>
      </c>
      <c r="C17689" s="7">
        <v>45246</v>
      </c>
      <c r="E17689" s="27">
        <v>1452.77</v>
      </c>
      <c r="G17689" s="27" t="str">
        <f>VLOOKUP(C17689,W:Y,3,TRUE)</f>
        <v>November 23</v>
      </c>
      <c r="H17689" s="27">
        <f t="shared" si="276"/>
        <v>17688</v>
      </c>
      <c r="I17689" s="30" t="str">
        <f>IF(G17689='Check Register'!$E$1,H17689,"")</f>
        <v/>
      </c>
    </row>
    <row r="17690" spans="1:9" x14ac:dyDescent="0.3">
      <c r="A17690" t="s">
        <v>1359</v>
      </c>
      <c r="B17690" t="s">
        <v>14</v>
      </c>
      <c r="C17690" s="7">
        <v>45246</v>
      </c>
      <c r="E17690" s="27">
        <v>4725</v>
      </c>
      <c r="G17690" s="27" t="str">
        <f>VLOOKUP(C17690,W:Y,3,TRUE)</f>
        <v>November 23</v>
      </c>
      <c r="H17690" s="27">
        <f t="shared" si="276"/>
        <v>17689</v>
      </c>
      <c r="I17690" s="30" t="str">
        <f>IF(G17690='Check Register'!$E$1,H17690,"")</f>
        <v/>
      </c>
    </row>
    <row r="17691" spans="1:9" x14ac:dyDescent="0.3">
      <c r="A17691" t="s">
        <v>1457</v>
      </c>
      <c r="B17691" t="s">
        <v>16</v>
      </c>
      <c r="C17691" s="7">
        <v>45246</v>
      </c>
      <c r="E17691" s="27">
        <v>251.52</v>
      </c>
      <c r="G17691" s="27" t="str">
        <f>VLOOKUP(C17691,W:Y,3,TRUE)</f>
        <v>November 23</v>
      </c>
      <c r="H17691" s="27">
        <f t="shared" si="276"/>
        <v>17690</v>
      </c>
      <c r="I17691" s="30" t="str">
        <f>IF(G17691='Check Register'!$E$1,H17691,"")</f>
        <v/>
      </c>
    </row>
    <row r="17692" spans="1:9" x14ac:dyDescent="0.3">
      <c r="A17692" t="s">
        <v>1318</v>
      </c>
      <c r="B17692" t="s">
        <v>14</v>
      </c>
      <c r="C17692" s="7">
        <v>45246</v>
      </c>
      <c r="E17692" s="27">
        <v>20000</v>
      </c>
      <c r="G17692" s="27" t="str">
        <f>VLOOKUP(C17692,W:Y,3,TRUE)</f>
        <v>November 23</v>
      </c>
      <c r="H17692" s="27">
        <f t="shared" si="276"/>
        <v>17691</v>
      </c>
      <c r="I17692" s="30" t="str">
        <f>IF(G17692='Check Register'!$E$1,H17692,"")</f>
        <v/>
      </c>
    </row>
    <row r="17693" spans="1:9" x14ac:dyDescent="0.3">
      <c r="A17693" t="s">
        <v>1162</v>
      </c>
      <c r="B17693" t="s">
        <v>22</v>
      </c>
      <c r="C17693" s="7">
        <v>45246</v>
      </c>
      <c r="E17693" s="27">
        <v>75</v>
      </c>
      <c r="G17693" s="27" t="str">
        <f>VLOOKUP(C17693,W:Y,3,TRUE)</f>
        <v>November 23</v>
      </c>
      <c r="H17693" s="27">
        <f t="shared" si="276"/>
        <v>17692</v>
      </c>
      <c r="I17693" s="30" t="str">
        <f>IF(G17693='Check Register'!$E$1,H17693,"")</f>
        <v/>
      </c>
    </row>
    <row r="17694" spans="1:9" x14ac:dyDescent="0.3">
      <c r="A17694" t="s">
        <v>782</v>
      </c>
      <c r="B17694" t="s">
        <v>18</v>
      </c>
      <c r="C17694" s="7">
        <v>45246</v>
      </c>
      <c r="E17694" s="27">
        <v>6031.69</v>
      </c>
      <c r="G17694" s="27" t="str">
        <f>VLOOKUP(C17694,W:Y,3,TRUE)</f>
        <v>November 23</v>
      </c>
      <c r="H17694" s="27">
        <f t="shared" si="276"/>
        <v>17693</v>
      </c>
      <c r="I17694" s="30" t="str">
        <f>IF(G17694='Check Register'!$E$1,H17694,"")</f>
        <v/>
      </c>
    </row>
    <row r="17695" spans="1:9" x14ac:dyDescent="0.3">
      <c r="A17695" t="s">
        <v>784</v>
      </c>
      <c r="B17695" t="s">
        <v>22</v>
      </c>
      <c r="C17695" s="7">
        <v>45246</v>
      </c>
      <c r="E17695" s="27">
        <v>50</v>
      </c>
      <c r="G17695" s="27" t="str">
        <f>VLOOKUP(C17695,W:Y,3,TRUE)</f>
        <v>November 23</v>
      </c>
      <c r="H17695" s="27">
        <f t="shared" si="276"/>
        <v>17694</v>
      </c>
      <c r="I17695" s="30" t="str">
        <f>IF(G17695='Check Register'!$E$1,H17695,"")</f>
        <v/>
      </c>
    </row>
    <row r="17696" spans="1:9" x14ac:dyDescent="0.3">
      <c r="A17696" t="s">
        <v>818</v>
      </c>
      <c r="B17696" t="s">
        <v>141</v>
      </c>
      <c r="C17696" s="7">
        <v>45246</v>
      </c>
      <c r="E17696" s="27">
        <v>-4.55</v>
      </c>
      <c r="G17696" s="27" t="str">
        <f>VLOOKUP(C17696,W:Y,3,TRUE)</f>
        <v>November 23</v>
      </c>
      <c r="H17696" s="27">
        <f t="shared" si="276"/>
        <v>17695</v>
      </c>
      <c r="I17696" s="30" t="str">
        <f>IF(G17696='Check Register'!$E$1,H17696,"")</f>
        <v/>
      </c>
    </row>
    <row r="17697" spans="1:9" x14ac:dyDescent="0.3">
      <c r="A17697" t="s">
        <v>818</v>
      </c>
      <c r="B17697" t="s">
        <v>210</v>
      </c>
      <c r="C17697" s="7">
        <v>45246</v>
      </c>
      <c r="E17697" s="27">
        <v>2766</v>
      </c>
      <c r="G17697" s="27" t="str">
        <f>VLOOKUP(C17697,W:Y,3,TRUE)</f>
        <v>November 23</v>
      </c>
      <c r="H17697" s="27">
        <f t="shared" si="276"/>
        <v>17696</v>
      </c>
      <c r="I17697" s="30" t="str">
        <f>IF(G17697='Check Register'!$E$1,H17697,"")</f>
        <v/>
      </c>
    </row>
    <row r="17698" spans="1:9" x14ac:dyDescent="0.3">
      <c r="A17698" t="s">
        <v>818</v>
      </c>
      <c r="B17698" t="s">
        <v>169</v>
      </c>
      <c r="C17698" s="7">
        <v>45246</v>
      </c>
      <c r="E17698" s="27">
        <v>-2587.21</v>
      </c>
      <c r="G17698" s="27" t="str">
        <f>VLOOKUP(C17698,W:Y,3,TRUE)</f>
        <v>November 23</v>
      </c>
      <c r="H17698" s="27">
        <f t="shared" si="276"/>
        <v>17697</v>
      </c>
      <c r="I17698" s="30" t="str">
        <f>IF(G17698='Check Register'!$E$1,H17698,"")</f>
        <v/>
      </c>
    </row>
    <row r="17699" spans="1:9" x14ac:dyDescent="0.3">
      <c r="A17699" t="s">
        <v>818</v>
      </c>
      <c r="B17699" t="s">
        <v>102</v>
      </c>
      <c r="C17699" s="7">
        <v>45246</v>
      </c>
      <c r="E17699" s="27">
        <v>8564.75</v>
      </c>
      <c r="G17699" s="27" t="str">
        <f>VLOOKUP(C17699,W:Y,3,TRUE)</f>
        <v>November 23</v>
      </c>
      <c r="H17699" s="27">
        <f t="shared" si="276"/>
        <v>17698</v>
      </c>
      <c r="I17699" s="30" t="str">
        <f>IF(G17699='Check Register'!$E$1,H17699,"")</f>
        <v/>
      </c>
    </row>
    <row r="17700" spans="1:9" x14ac:dyDescent="0.3">
      <c r="A17700" t="s">
        <v>1125</v>
      </c>
      <c r="B17700" t="s">
        <v>39</v>
      </c>
      <c r="C17700" s="7">
        <v>45246</v>
      </c>
      <c r="E17700" s="27">
        <v>57256.88</v>
      </c>
      <c r="G17700" s="27" t="str">
        <f>VLOOKUP(C17700,W:Y,3,TRUE)</f>
        <v>November 23</v>
      </c>
      <c r="H17700" s="27">
        <f t="shared" si="276"/>
        <v>17699</v>
      </c>
      <c r="I17700" s="30" t="str">
        <f>IF(G17700='Check Register'!$E$1,H17700,"")</f>
        <v/>
      </c>
    </row>
    <row r="17701" spans="1:9" x14ac:dyDescent="0.3">
      <c r="A17701" t="s">
        <v>1462</v>
      </c>
      <c r="B17701" t="s">
        <v>16</v>
      </c>
      <c r="C17701" s="7">
        <v>45246</v>
      </c>
      <c r="E17701" s="27">
        <v>66.42</v>
      </c>
      <c r="G17701" s="27" t="str">
        <f>VLOOKUP(C17701,W:Y,3,TRUE)</f>
        <v>November 23</v>
      </c>
      <c r="H17701" s="27">
        <f t="shared" si="276"/>
        <v>17700</v>
      </c>
      <c r="I17701" s="30" t="str">
        <f>IF(G17701='Check Register'!$E$1,H17701,"")</f>
        <v/>
      </c>
    </row>
    <row r="17702" spans="1:9" x14ac:dyDescent="0.3">
      <c r="A17702" t="s">
        <v>787</v>
      </c>
      <c r="B17702" t="s">
        <v>20</v>
      </c>
      <c r="C17702" s="7">
        <v>45246</v>
      </c>
      <c r="E17702" s="27">
        <v>25167.79</v>
      </c>
      <c r="G17702" s="27" t="str">
        <f>VLOOKUP(C17702,W:Y,3,TRUE)</f>
        <v>November 23</v>
      </c>
      <c r="H17702" s="27">
        <f t="shared" si="276"/>
        <v>17701</v>
      </c>
      <c r="I17702" s="30" t="str">
        <f>IF(G17702='Check Register'!$E$1,H17702,"")</f>
        <v/>
      </c>
    </row>
    <row r="17703" spans="1:9" x14ac:dyDescent="0.3">
      <c r="A17703" t="s">
        <v>1126</v>
      </c>
      <c r="B17703" t="s">
        <v>18</v>
      </c>
      <c r="C17703" s="7">
        <v>45246</v>
      </c>
      <c r="E17703" s="27">
        <v>43.95</v>
      </c>
      <c r="G17703" s="27" t="str">
        <f>VLOOKUP(C17703,W:Y,3,TRUE)</f>
        <v>November 23</v>
      </c>
      <c r="H17703" s="27">
        <f t="shared" si="276"/>
        <v>17702</v>
      </c>
      <c r="I17703" s="30" t="str">
        <f>IF(G17703='Check Register'!$E$1,H17703,"")</f>
        <v/>
      </c>
    </row>
    <row r="17704" spans="1:9" x14ac:dyDescent="0.3">
      <c r="A17704" t="s">
        <v>1096</v>
      </c>
      <c r="B17704" t="s">
        <v>70</v>
      </c>
      <c r="C17704" s="7">
        <v>45246</v>
      </c>
      <c r="E17704" s="27">
        <v>115</v>
      </c>
      <c r="G17704" s="27" t="str">
        <f>VLOOKUP(C17704,W:Y,3,TRUE)</f>
        <v>November 23</v>
      </c>
      <c r="H17704" s="27">
        <f t="shared" si="276"/>
        <v>17703</v>
      </c>
      <c r="I17704" s="30" t="str">
        <f>IF(G17704='Check Register'!$E$1,H17704,"")</f>
        <v/>
      </c>
    </row>
    <row r="17705" spans="1:9" x14ac:dyDescent="0.3">
      <c r="A17705" t="s">
        <v>848</v>
      </c>
      <c r="B17705" t="s">
        <v>8</v>
      </c>
      <c r="C17705" s="7">
        <v>45246</v>
      </c>
      <c r="E17705" s="27">
        <v>1007.79</v>
      </c>
      <c r="G17705" s="27" t="str">
        <f>VLOOKUP(C17705,W:Y,3,TRUE)</f>
        <v>November 23</v>
      </c>
      <c r="H17705" s="27">
        <f t="shared" si="276"/>
        <v>17704</v>
      </c>
      <c r="I17705" s="30" t="str">
        <f>IF(G17705='Check Register'!$E$1,H17705,"")</f>
        <v/>
      </c>
    </row>
    <row r="17706" spans="1:9" x14ac:dyDescent="0.3">
      <c r="A17706" t="s">
        <v>1307</v>
      </c>
      <c r="B17706" t="s">
        <v>14</v>
      </c>
      <c r="C17706" s="7">
        <v>45246</v>
      </c>
      <c r="E17706" s="27">
        <v>3068.62</v>
      </c>
      <c r="G17706" s="27" t="str">
        <f>VLOOKUP(C17706,W:Y,3,TRUE)</f>
        <v>November 23</v>
      </c>
      <c r="H17706" s="27">
        <f t="shared" si="276"/>
        <v>17705</v>
      </c>
      <c r="I17706" s="30" t="str">
        <f>IF(G17706='Check Register'!$E$1,H17706,"")</f>
        <v/>
      </c>
    </row>
    <row r="17707" spans="1:9" x14ac:dyDescent="0.3">
      <c r="A17707" t="s">
        <v>1111</v>
      </c>
      <c r="B17707" t="s">
        <v>8</v>
      </c>
      <c r="C17707" s="7">
        <v>45246</v>
      </c>
      <c r="E17707" s="27">
        <v>378.32</v>
      </c>
      <c r="G17707" s="27" t="str">
        <f>VLOOKUP(C17707,W:Y,3,TRUE)</f>
        <v>November 23</v>
      </c>
      <c r="H17707" s="27">
        <f t="shared" si="276"/>
        <v>17706</v>
      </c>
      <c r="I17707" s="30" t="str">
        <f>IF(G17707='Check Register'!$E$1,H17707,"")</f>
        <v/>
      </c>
    </row>
    <row r="17708" spans="1:9" x14ac:dyDescent="0.3">
      <c r="A17708" t="s">
        <v>875</v>
      </c>
      <c r="B17708" t="s">
        <v>8</v>
      </c>
      <c r="C17708" s="7">
        <v>45246</v>
      </c>
      <c r="E17708" s="27">
        <v>26.82</v>
      </c>
      <c r="G17708" s="27" t="str">
        <f>VLOOKUP(C17708,W:Y,3,TRUE)</f>
        <v>November 23</v>
      </c>
      <c r="H17708" s="27">
        <f t="shared" si="276"/>
        <v>17707</v>
      </c>
      <c r="I17708" s="30" t="str">
        <f>IF(G17708='Check Register'!$E$1,H17708,"")</f>
        <v/>
      </c>
    </row>
    <row r="17709" spans="1:9" x14ac:dyDescent="0.3">
      <c r="A17709" t="s">
        <v>1417</v>
      </c>
      <c r="B17709" t="s">
        <v>131</v>
      </c>
      <c r="C17709" s="7">
        <v>45246</v>
      </c>
      <c r="E17709" s="27">
        <v>1156.33</v>
      </c>
      <c r="G17709" s="27" t="str">
        <f>VLOOKUP(C17709,W:Y,3,TRUE)</f>
        <v>November 23</v>
      </c>
      <c r="H17709" s="27">
        <f t="shared" si="276"/>
        <v>17708</v>
      </c>
      <c r="I17709" s="30" t="str">
        <f>IF(G17709='Check Register'!$E$1,H17709,"")</f>
        <v/>
      </c>
    </row>
    <row r="17710" spans="1:9" x14ac:dyDescent="0.3">
      <c r="A17710" t="s">
        <v>1417</v>
      </c>
      <c r="B17710" t="s">
        <v>16</v>
      </c>
      <c r="C17710" s="7">
        <v>45246</v>
      </c>
      <c r="E17710" s="27">
        <v>21.28</v>
      </c>
      <c r="G17710" s="27" t="str">
        <f>VLOOKUP(C17710,W:Y,3,TRUE)</f>
        <v>November 23</v>
      </c>
      <c r="H17710" s="27">
        <f t="shared" si="276"/>
        <v>17709</v>
      </c>
      <c r="I17710" s="30" t="str">
        <f>IF(G17710='Check Register'!$E$1,H17710,"")</f>
        <v/>
      </c>
    </row>
    <row r="17711" spans="1:9" x14ac:dyDescent="0.3">
      <c r="A17711" t="s">
        <v>1463</v>
      </c>
      <c r="B17711" t="s">
        <v>22</v>
      </c>
      <c r="C17711" s="7">
        <v>45246</v>
      </c>
      <c r="E17711" s="27">
        <v>97</v>
      </c>
      <c r="G17711" s="27" t="str">
        <f>VLOOKUP(C17711,W:Y,3,TRUE)</f>
        <v>November 23</v>
      </c>
      <c r="H17711" s="27">
        <f t="shared" si="276"/>
        <v>17710</v>
      </c>
      <c r="I17711" s="30" t="str">
        <f>IF(G17711='Check Register'!$E$1,H17711,"")</f>
        <v/>
      </c>
    </row>
    <row r="17712" spans="1:9" x14ac:dyDescent="0.3">
      <c r="A17712" t="s">
        <v>1234</v>
      </c>
      <c r="B17712" t="s">
        <v>208</v>
      </c>
      <c r="C17712" s="7">
        <v>45246</v>
      </c>
      <c r="E17712" s="27">
        <v>85.6</v>
      </c>
      <c r="G17712" s="27" t="str">
        <f>VLOOKUP(C17712,W:Y,3,TRUE)</f>
        <v>November 23</v>
      </c>
      <c r="H17712" s="27">
        <f t="shared" si="276"/>
        <v>17711</v>
      </c>
      <c r="I17712" s="30" t="str">
        <f>IF(G17712='Check Register'!$E$1,H17712,"")</f>
        <v/>
      </c>
    </row>
    <row r="17713" spans="1:9" x14ac:dyDescent="0.3">
      <c r="A17713" t="s">
        <v>982</v>
      </c>
      <c r="B17713" t="s">
        <v>14</v>
      </c>
      <c r="C17713" s="7">
        <v>45246</v>
      </c>
      <c r="E17713" s="27">
        <v>3821.25</v>
      </c>
      <c r="G17713" s="27" t="str">
        <f>VLOOKUP(C17713,W:Y,3,TRUE)</f>
        <v>November 23</v>
      </c>
      <c r="H17713" s="27">
        <f t="shared" si="276"/>
        <v>17712</v>
      </c>
      <c r="I17713" s="30" t="str">
        <f>IF(G17713='Check Register'!$E$1,H17713,"")</f>
        <v/>
      </c>
    </row>
    <row r="17714" spans="1:9" x14ac:dyDescent="0.3">
      <c r="A17714" t="s">
        <v>828</v>
      </c>
      <c r="B17714" t="s">
        <v>102</v>
      </c>
      <c r="C17714" s="7">
        <v>45246</v>
      </c>
      <c r="E17714" s="27">
        <v>103406.54</v>
      </c>
      <c r="G17714" s="27" t="str">
        <f>VLOOKUP(C17714,W:Y,3,TRUE)</f>
        <v>November 23</v>
      </c>
      <c r="H17714" s="27">
        <f t="shared" si="276"/>
        <v>17713</v>
      </c>
      <c r="I17714" s="30" t="str">
        <f>IF(G17714='Check Register'!$E$1,H17714,"")</f>
        <v/>
      </c>
    </row>
    <row r="17715" spans="1:9" x14ac:dyDescent="0.3">
      <c r="A17715" t="s">
        <v>798</v>
      </c>
      <c r="B17715" t="s">
        <v>22</v>
      </c>
      <c r="C17715" s="7">
        <v>45246</v>
      </c>
      <c r="E17715" s="27">
        <v>170</v>
      </c>
      <c r="G17715" s="27" t="str">
        <f>VLOOKUP(C17715,W:Y,3,TRUE)</f>
        <v>November 23</v>
      </c>
      <c r="H17715" s="27">
        <f t="shared" si="276"/>
        <v>17714</v>
      </c>
      <c r="I17715" s="30" t="str">
        <f>IF(G17715='Check Register'!$E$1,H17715,"")</f>
        <v/>
      </c>
    </row>
    <row r="17716" spans="1:9" x14ac:dyDescent="0.3">
      <c r="A17716" t="s">
        <v>855</v>
      </c>
      <c r="B17716" t="s">
        <v>20</v>
      </c>
      <c r="C17716" s="7">
        <v>45246</v>
      </c>
      <c r="E17716" s="27">
        <v>13605.9</v>
      </c>
      <c r="G17716" s="27" t="str">
        <f>VLOOKUP(C17716,W:Y,3,TRUE)</f>
        <v>November 23</v>
      </c>
      <c r="H17716" s="27">
        <f t="shared" si="276"/>
        <v>17715</v>
      </c>
      <c r="I17716" s="30" t="str">
        <f>IF(G17716='Check Register'!$E$1,H17716,"")</f>
        <v/>
      </c>
    </row>
    <row r="17717" spans="1:9" x14ac:dyDescent="0.3">
      <c r="A17717" t="s">
        <v>1154</v>
      </c>
      <c r="B17717" t="s">
        <v>8</v>
      </c>
      <c r="C17717" s="7">
        <v>45246</v>
      </c>
      <c r="E17717" s="27">
        <v>1686.72</v>
      </c>
      <c r="G17717" s="27" t="str">
        <f>VLOOKUP(C17717,W:Y,3,TRUE)</f>
        <v>November 23</v>
      </c>
      <c r="H17717" s="27">
        <f t="shared" si="276"/>
        <v>17716</v>
      </c>
      <c r="I17717" s="30" t="str">
        <f>IF(G17717='Check Register'!$E$1,H17717,"")</f>
        <v/>
      </c>
    </row>
    <row r="17718" spans="1:9" x14ac:dyDescent="0.3">
      <c r="A17718" t="s">
        <v>1099</v>
      </c>
      <c r="B17718" t="s">
        <v>8</v>
      </c>
      <c r="C17718" s="7">
        <v>45246</v>
      </c>
      <c r="E17718" s="27">
        <v>1678.92</v>
      </c>
      <c r="G17718" s="27" t="str">
        <f>VLOOKUP(C17718,W:Y,3,TRUE)</f>
        <v>November 23</v>
      </c>
      <c r="H17718" s="27">
        <f t="shared" si="276"/>
        <v>17717</v>
      </c>
      <c r="I17718" s="30" t="str">
        <f>IF(G17718='Check Register'!$E$1,H17718,"")</f>
        <v/>
      </c>
    </row>
    <row r="17719" spans="1:9" x14ac:dyDescent="0.3">
      <c r="A17719" t="s">
        <v>878</v>
      </c>
      <c r="B17719" t="s">
        <v>47</v>
      </c>
      <c r="C17719" s="7">
        <v>45246</v>
      </c>
      <c r="E17719" s="27">
        <v>12323.55</v>
      </c>
      <c r="G17719" s="27" t="str">
        <f>VLOOKUP(C17719,W:Y,3,TRUE)</f>
        <v>November 23</v>
      </c>
      <c r="H17719" s="27">
        <f t="shared" si="276"/>
        <v>17718</v>
      </c>
      <c r="I17719" s="30" t="str">
        <f>IF(G17719='Check Register'!$E$1,H17719,"")</f>
        <v/>
      </c>
    </row>
    <row r="17720" spans="1:9" x14ac:dyDescent="0.3">
      <c r="A17720" t="s">
        <v>1270</v>
      </c>
      <c r="B17720" t="s">
        <v>12</v>
      </c>
      <c r="C17720" s="7">
        <v>45246</v>
      </c>
      <c r="E17720" s="27">
        <v>168.43</v>
      </c>
      <c r="G17720" s="27" t="str">
        <f>VLOOKUP(C17720,W:Y,3,TRUE)</f>
        <v>November 23</v>
      </c>
      <c r="H17720" s="27">
        <f t="shared" si="276"/>
        <v>17719</v>
      </c>
      <c r="I17720" s="30" t="str">
        <f>IF(G17720='Check Register'!$E$1,H17720,"")</f>
        <v/>
      </c>
    </row>
    <row r="17721" spans="1:9" x14ac:dyDescent="0.3">
      <c r="A17721" t="s">
        <v>1464</v>
      </c>
      <c r="B17721" t="s">
        <v>203</v>
      </c>
      <c r="C17721" s="7">
        <v>45246</v>
      </c>
      <c r="E17721" s="27">
        <v>265</v>
      </c>
      <c r="G17721" s="27" t="str">
        <f>VLOOKUP(C17721,W:Y,3,TRUE)</f>
        <v>November 23</v>
      </c>
      <c r="H17721" s="27">
        <f t="shared" si="276"/>
        <v>17720</v>
      </c>
      <c r="I17721" s="30" t="str">
        <f>IF(G17721='Check Register'!$E$1,H17721,"")</f>
        <v/>
      </c>
    </row>
    <row r="17722" spans="1:9" x14ac:dyDescent="0.3">
      <c r="A17722" t="s">
        <v>1257</v>
      </c>
      <c r="B17722" t="s">
        <v>18</v>
      </c>
      <c r="C17722" s="7">
        <v>45246</v>
      </c>
      <c r="E17722" s="27">
        <v>725</v>
      </c>
      <c r="G17722" s="27" t="str">
        <f>VLOOKUP(C17722,W:Y,3,TRUE)</f>
        <v>November 23</v>
      </c>
      <c r="H17722" s="27">
        <f t="shared" si="276"/>
        <v>17721</v>
      </c>
      <c r="I17722" s="30" t="str">
        <f>IF(G17722='Check Register'!$E$1,H17722,"")</f>
        <v/>
      </c>
    </row>
    <row r="17723" spans="1:9" x14ac:dyDescent="0.3">
      <c r="A17723" t="s">
        <v>884</v>
      </c>
      <c r="B17723" t="s">
        <v>8</v>
      </c>
      <c r="C17723" s="7">
        <v>45246</v>
      </c>
      <c r="E17723" s="27">
        <v>2905.42</v>
      </c>
      <c r="G17723" s="27" t="str">
        <f>VLOOKUP(C17723,W:Y,3,TRUE)</f>
        <v>November 23</v>
      </c>
      <c r="H17723" s="27">
        <f t="shared" si="276"/>
        <v>17722</v>
      </c>
      <c r="I17723" s="30" t="str">
        <f>IF(G17723='Check Register'!$E$1,H17723,"")</f>
        <v/>
      </c>
    </row>
    <row r="17724" spans="1:9" x14ac:dyDescent="0.3">
      <c r="A17724" t="s">
        <v>1213</v>
      </c>
      <c r="B17724" t="s">
        <v>131</v>
      </c>
      <c r="C17724" s="7">
        <v>45246</v>
      </c>
      <c r="E17724" s="27">
        <v>82.18</v>
      </c>
      <c r="G17724" s="27" t="str">
        <f>VLOOKUP(C17724,W:Y,3,TRUE)</f>
        <v>November 23</v>
      </c>
      <c r="H17724" s="27">
        <f t="shared" si="276"/>
        <v>17723</v>
      </c>
      <c r="I17724" s="30" t="str">
        <f>IF(G17724='Check Register'!$E$1,H17724,"")</f>
        <v/>
      </c>
    </row>
    <row r="17725" spans="1:9" x14ac:dyDescent="0.3">
      <c r="A17725" t="s">
        <v>1213</v>
      </c>
      <c r="B17725" t="s">
        <v>16</v>
      </c>
      <c r="C17725" s="7">
        <v>45246</v>
      </c>
      <c r="E17725" s="27">
        <v>24</v>
      </c>
      <c r="G17725" s="27" t="str">
        <f>VLOOKUP(C17725,W:Y,3,TRUE)</f>
        <v>November 23</v>
      </c>
      <c r="H17725" s="27">
        <f t="shared" si="276"/>
        <v>17724</v>
      </c>
      <c r="I17725" s="30" t="str">
        <f>IF(G17725='Check Register'!$E$1,H17725,"")</f>
        <v/>
      </c>
    </row>
    <row r="17726" spans="1:9" x14ac:dyDescent="0.3">
      <c r="A17726" t="s">
        <v>1213</v>
      </c>
      <c r="B17726" t="s">
        <v>208</v>
      </c>
      <c r="C17726" s="7">
        <v>45246</v>
      </c>
      <c r="E17726" s="27">
        <v>43.73</v>
      </c>
      <c r="G17726" s="27" t="str">
        <f>VLOOKUP(C17726,W:Y,3,TRUE)</f>
        <v>November 23</v>
      </c>
      <c r="H17726" s="27">
        <f t="shared" si="276"/>
        <v>17725</v>
      </c>
      <c r="I17726" s="30" t="str">
        <f>IF(G17726='Check Register'!$E$1,H17726,"")</f>
        <v/>
      </c>
    </row>
    <row r="17727" spans="1:9" x14ac:dyDescent="0.3">
      <c r="A17727" t="s">
        <v>885</v>
      </c>
      <c r="B17727" t="s">
        <v>61</v>
      </c>
      <c r="C17727" s="7">
        <v>45246</v>
      </c>
      <c r="E17727" s="27">
        <v>5308.27</v>
      </c>
      <c r="G17727" s="27" t="str">
        <f>VLOOKUP(C17727,W:Y,3,TRUE)</f>
        <v>November 23</v>
      </c>
      <c r="H17727" s="27">
        <f t="shared" si="276"/>
        <v>17726</v>
      </c>
      <c r="I17727" s="30" t="str">
        <f>IF(G17727='Check Register'!$E$1,H17727,"")</f>
        <v/>
      </c>
    </row>
    <row r="17728" spans="1:9" x14ac:dyDescent="0.3">
      <c r="A17728" t="s">
        <v>886</v>
      </c>
      <c r="B17728" t="s">
        <v>212</v>
      </c>
      <c r="C17728" s="7">
        <v>45246</v>
      </c>
      <c r="E17728" s="27">
        <v>85</v>
      </c>
      <c r="G17728" s="27" t="str">
        <f>VLOOKUP(C17728,W:Y,3,TRUE)</f>
        <v>November 23</v>
      </c>
      <c r="H17728" s="27">
        <f t="shared" si="276"/>
        <v>17727</v>
      </c>
      <c r="I17728" s="30" t="str">
        <f>IF(G17728='Check Register'!$E$1,H17728,"")</f>
        <v/>
      </c>
    </row>
    <row r="17729" spans="1:9" x14ac:dyDescent="0.3">
      <c r="A17729" t="s">
        <v>829</v>
      </c>
      <c r="B17729" t="s">
        <v>22</v>
      </c>
      <c r="C17729" s="7">
        <v>45246</v>
      </c>
      <c r="E17729" s="27">
        <v>181.54</v>
      </c>
      <c r="G17729" s="27" t="str">
        <f>VLOOKUP(C17729,W:Y,3,TRUE)</f>
        <v>November 23</v>
      </c>
      <c r="H17729" s="27">
        <f t="shared" si="276"/>
        <v>17728</v>
      </c>
      <c r="I17729" s="30" t="str">
        <f>IF(G17729='Check Register'!$E$1,H17729,"")</f>
        <v/>
      </c>
    </row>
    <row r="17730" spans="1:9" x14ac:dyDescent="0.3">
      <c r="A17730" t="s">
        <v>1114</v>
      </c>
      <c r="B17730" t="s">
        <v>28</v>
      </c>
      <c r="C17730" s="7">
        <v>45246</v>
      </c>
      <c r="E17730" s="27">
        <v>967052.67</v>
      </c>
      <c r="G17730" s="27" t="str">
        <f>VLOOKUP(C17730,W:Y,3,TRUE)</f>
        <v>November 23</v>
      </c>
      <c r="H17730" s="27">
        <f t="shared" si="276"/>
        <v>17729</v>
      </c>
      <c r="I17730" s="30" t="str">
        <f>IF(G17730='Check Register'!$E$1,H17730,"")</f>
        <v/>
      </c>
    </row>
    <row r="17731" spans="1:9" x14ac:dyDescent="0.3">
      <c r="A17731" t="s">
        <v>1114</v>
      </c>
      <c r="B17731" t="s">
        <v>33</v>
      </c>
      <c r="C17731" s="7">
        <v>45246</v>
      </c>
      <c r="E17731" s="27">
        <v>180895.31</v>
      </c>
      <c r="G17731" s="27" t="str">
        <f>VLOOKUP(C17731,W:Y,3,TRUE)</f>
        <v>November 23</v>
      </c>
      <c r="H17731" s="27">
        <f t="shared" ref="H17731:H17794" si="277">1+H17730</f>
        <v>17730</v>
      </c>
      <c r="I17731" s="30" t="str">
        <f>IF(G17731='Check Register'!$E$1,H17731,"")</f>
        <v/>
      </c>
    </row>
    <row r="17732" spans="1:9" x14ac:dyDescent="0.3">
      <c r="A17732" t="s">
        <v>1114</v>
      </c>
      <c r="B17732" t="s">
        <v>102</v>
      </c>
      <c r="C17732" s="7">
        <v>45246</v>
      </c>
      <c r="E17732" s="27">
        <v>1170673.03</v>
      </c>
      <c r="G17732" s="27" t="str">
        <f>VLOOKUP(C17732,W:Y,3,TRUE)</f>
        <v>November 23</v>
      </c>
      <c r="H17732" s="27">
        <f t="shared" si="277"/>
        <v>17731</v>
      </c>
      <c r="I17732" s="30" t="str">
        <f>IF(G17732='Check Register'!$E$1,H17732,"")</f>
        <v/>
      </c>
    </row>
    <row r="17733" spans="1:9" x14ac:dyDescent="0.3">
      <c r="A17733" t="s">
        <v>999</v>
      </c>
      <c r="B17733" t="s">
        <v>8</v>
      </c>
      <c r="C17733" s="7">
        <v>45246</v>
      </c>
      <c r="E17733" s="27">
        <v>3463.54</v>
      </c>
      <c r="G17733" s="27" t="str">
        <f>VLOOKUP(C17733,W:Y,3,TRUE)</f>
        <v>November 23</v>
      </c>
      <c r="H17733" s="27">
        <f t="shared" si="277"/>
        <v>17732</v>
      </c>
      <c r="I17733" s="30" t="str">
        <f>IF(G17733='Check Register'!$E$1,H17733,"")</f>
        <v/>
      </c>
    </row>
    <row r="17734" spans="1:9" x14ac:dyDescent="0.3">
      <c r="A17734" t="s">
        <v>1465</v>
      </c>
      <c r="B17734" t="s">
        <v>39</v>
      </c>
      <c r="C17734" s="7">
        <v>45246</v>
      </c>
      <c r="E17734" s="27">
        <v>17493.7</v>
      </c>
      <c r="G17734" s="27" t="str">
        <f>VLOOKUP(C17734,W:Y,3,TRUE)</f>
        <v>November 23</v>
      </c>
      <c r="H17734" s="27">
        <f t="shared" si="277"/>
        <v>17733</v>
      </c>
      <c r="I17734" s="30" t="str">
        <f>IF(G17734='Check Register'!$E$1,H17734,"")</f>
        <v/>
      </c>
    </row>
    <row r="17735" spans="1:9" x14ac:dyDescent="0.3">
      <c r="A17735" t="s">
        <v>859</v>
      </c>
      <c r="B17735" t="s">
        <v>45</v>
      </c>
      <c r="C17735" s="7">
        <v>45246</v>
      </c>
      <c r="E17735" s="27">
        <v>59.8</v>
      </c>
      <c r="G17735" s="27" t="str">
        <f>VLOOKUP(C17735,W:Y,3,TRUE)</f>
        <v>November 23</v>
      </c>
      <c r="H17735" s="27">
        <f t="shared" si="277"/>
        <v>17734</v>
      </c>
      <c r="I17735" s="30" t="str">
        <f>IF(G17735='Check Register'!$E$1,H17735,"")</f>
        <v/>
      </c>
    </row>
    <row r="17736" spans="1:9" x14ac:dyDescent="0.3">
      <c r="A17736" t="s">
        <v>859</v>
      </c>
      <c r="B17736" t="s">
        <v>12</v>
      </c>
      <c r="C17736" s="7">
        <v>45246</v>
      </c>
      <c r="E17736" s="27">
        <v>59.8</v>
      </c>
      <c r="G17736" s="27" t="str">
        <f>VLOOKUP(C17736,W:Y,3,TRUE)</f>
        <v>November 23</v>
      </c>
      <c r="H17736" s="27">
        <f t="shared" si="277"/>
        <v>17735</v>
      </c>
      <c r="I17736" s="30" t="str">
        <f>IF(G17736='Check Register'!$E$1,H17736,"")</f>
        <v/>
      </c>
    </row>
    <row r="17737" spans="1:9" x14ac:dyDescent="0.3">
      <c r="A17737" t="s">
        <v>940</v>
      </c>
      <c r="B17737" t="s">
        <v>39</v>
      </c>
      <c r="C17737" s="7">
        <v>45246</v>
      </c>
      <c r="E17737" s="27">
        <v>10257.32</v>
      </c>
      <c r="G17737" s="27" t="str">
        <f>VLOOKUP(C17737,W:Y,3,TRUE)</f>
        <v>November 23</v>
      </c>
      <c r="H17737" s="27">
        <f t="shared" si="277"/>
        <v>17736</v>
      </c>
      <c r="I17737" s="30" t="str">
        <f>IF(G17737='Check Register'!$E$1,H17737,"")</f>
        <v/>
      </c>
    </row>
    <row r="17738" spans="1:9" x14ac:dyDescent="0.3">
      <c r="A17738" t="s">
        <v>832</v>
      </c>
      <c r="B17738" t="s">
        <v>214</v>
      </c>
      <c r="C17738" s="7">
        <v>45246</v>
      </c>
      <c r="E17738" s="27">
        <v>85153.8</v>
      </c>
      <c r="G17738" s="27" t="str">
        <f>VLOOKUP(C17738,W:Y,3,TRUE)</f>
        <v>November 23</v>
      </c>
      <c r="H17738" s="27">
        <f t="shared" si="277"/>
        <v>17737</v>
      </c>
      <c r="I17738" s="30" t="str">
        <f>IF(G17738='Check Register'!$E$1,H17738,"")</f>
        <v/>
      </c>
    </row>
    <row r="17739" spans="1:9" x14ac:dyDescent="0.3">
      <c r="A17739" t="s">
        <v>832</v>
      </c>
      <c r="B17739" t="s">
        <v>31</v>
      </c>
      <c r="C17739" s="7">
        <v>45246</v>
      </c>
      <c r="E17739" s="27">
        <v>749.32</v>
      </c>
      <c r="G17739" s="27" t="str">
        <f>VLOOKUP(C17739,W:Y,3,TRUE)</f>
        <v>November 23</v>
      </c>
      <c r="H17739" s="27">
        <f t="shared" si="277"/>
        <v>17738</v>
      </c>
      <c r="I17739" s="30" t="str">
        <f>IF(G17739='Check Register'!$E$1,H17739,"")</f>
        <v/>
      </c>
    </row>
    <row r="17740" spans="1:9" x14ac:dyDescent="0.3">
      <c r="A17740" t="s">
        <v>832</v>
      </c>
      <c r="B17740" t="s">
        <v>111</v>
      </c>
      <c r="C17740" s="7">
        <v>45246</v>
      </c>
      <c r="E17740" s="27">
        <v>3759.48</v>
      </c>
      <c r="G17740" s="27" t="str">
        <f>VLOOKUP(C17740,W:Y,3,TRUE)</f>
        <v>November 23</v>
      </c>
      <c r="H17740" s="27">
        <f t="shared" si="277"/>
        <v>17739</v>
      </c>
      <c r="I17740" s="30" t="str">
        <f>IF(G17740='Check Register'!$E$1,H17740,"")</f>
        <v/>
      </c>
    </row>
    <row r="17741" spans="1:9" x14ac:dyDescent="0.3">
      <c r="A17741" t="s">
        <v>1466</v>
      </c>
      <c r="B17741" t="s">
        <v>127</v>
      </c>
      <c r="C17741" s="7">
        <v>45246</v>
      </c>
      <c r="E17741" s="27">
        <v>298.87</v>
      </c>
      <c r="G17741" s="27" t="str">
        <f>VLOOKUP(C17741,W:Y,3,TRUE)</f>
        <v>November 23</v>
      </c>
      <c r="H17741" s="27">
        <f t="shared" si="277"/>
        <v>17740</v>
      </c>
      <c r="I17741" s="30" t="str">
        <f>IF(G17741='Check Register'!$E$1,H17741,"")</f>
        <v/>
      </c>
    </row>
    <row r="17742" spans="1:9" x14ac:dyDescent="0.3">
      <c r="A17742" t="s">
        <v>1466</v>
      </c>
      <c r="B17742" t="s">
        <v>16</v>
      </c>
      <c r="C17742" s="7">
        <v>45246</v>
      </c>
      <c r="E17742" s="27">
        <v>272.87</v>
      </c>
      <c r="G17742" s="27" t="str">
        <f>VLOOKUP(C17742,W:Y,3,TRUE)</f>
        <v>November 23</v>
      </c>
      <c r="H17742" s="27">
        <f t="shared" si="277"/>
        <v>17741</v>
      </c>
      <c r="I17742" s="30" t="str">
        <f>IF(G17742='Check Register'!$E$1,H17742,"")</f>
        <v/>
      </c>
    </row>
    <row r="17743" spans="1:9" x14ac:dyDescent="0.3">
      <c r="A17743" t="s">
        <v>863</v>
      </c>
      <c r="B17743" t="s">
        <v>39</v>
      </c>
      <c r="C17743" s="7">
        <v>45246</v>
      </c>
      <c r="E17743" s="27">
        <v>11.91</v>
      </c>
      <c r="G17743" s="27" t="str">
        <f>VLOOKUP(C17743,W:Y,3,TRUE)</f>
        <v>November 23</v>
      </c>
      <c r="H17743" s="27">
        <f t="shared" si="277"/>
        <v>17742</v>
      </c>
      <c r="I17743" s="30" t="str">
        <f>IF(G17743='Check Register'!$E$1,H17743,"")</f>
        <v/>
      </c>
    </row>
    <row r="17744" spans="1:9" x14ac:dyDescent="0.3">
      <c r="A17744" t="s">
        <v>949</v>
      </c>
      <c r="B17744" t="s">
        <v>214</v>
      </c>
      <c r="C17744" s="7">
        <v>45246</v>
      </c>
      <c r="E17744" s="27">
        <v>134216.51999999999</v>
      </c>
      <c r="G17744" s="27" t="str">
        <f>VLOOKUP(C17744,W:Y,3,TRUE)</f>
        <v>November 23</v>
      </c>
      <c r="H17744" s="27">
        <f t="shared" si="277"/>
        <v>17743</v>
      </c>
      <c r="I17744" s="30" t="str">
        <f>IF(G17744='Check Register'!$E$1,H17744,"")</f>
        <v/>
      </c>
    </row>
    <row r="17745" spans="1:9" x14ac:dyDescent="0.3">
      <c r="A17745" t="s">
        <v>949</v>
      </c>
      <c r="B17745" t="s">
        <v>31</v>
      </c>
      <c r="C17745" s="7">
        <v>45246</v>
      </c>
      <c r="E17745" s="27">
        <v>1674.43</v>
      </c>
      <c r="G17745" s="27" t="str">
        <f>VLOOKUP(C17745,W:Y,3,TRUE)</f>
        <v>November 23</v>
      </c>
      <c r="H17745" s="27">
        <f t="shared" si="277"/>
        <v>17744</v>
      </c>
      <c r="I17745" s="30" t="str">
        <f>IF(G17745='Check Register'!$E$1,H17745,"")</f>
        <v/>
      </c>
    </row>
    <row r="17746" spans="1:9" x14ac:dyDescent="0.3">
      <c r="A17746" t="s">
        <v>1103</v>
      </c>
      <c r="B17746" t="s">
        <v>169</v>
      </c>
      <c r="C17746" s="7">
        <v>45246</v>
      </c>
      <c r="E17746" s="27">
        <v>-186512.51</v>
      </c>
      <c r="G17746" s="27" t="str">
        <f>VLOOKUP(C17746,W:Y,3,TRUE)</f>
        <v>November 23</v>
      </c>
      <c r="H17746" s="27">
        <f t="shared" si="277"/>
        <v>17745</v>
      </c>
      <c r="I17746" s="30" t="str">
        <f>IF(G17746='Check Register'!$E$1,H17746,"")</f>
        <v/>
      </c>
    </row>
    <row r="17747" spans="1:9" x14ac:dyDescent="0.3">
      <c r="A17747" t="s">
        <v>1103</v>
      </c>
      <c r="B17747" t="s">
        <v>150</v>
      </c>
      <c r="C17747" s="7">
        <v>45246</v>
      </c>
      <c r="E17747" s="27">
        <v>28.75</v>
      </c>
      <c r="G17747" s="27" t="str">
        <f>VLOOKUP(C17747,W:Y,3,TRUE)</f>
        <v>November 23</v>
      </c>
      <c r="H17747" s="27">
        <f t="shared" si="277"/>
        <v>17746</v>
      </c>
      <c r="I17747" s="30" t="str">
        <f>IF(G17747='Check Register'!$E$1,H17747,"")</f>
        <v/>
      </c>
    </row>
    <row r="17748" spans="1:9" x14ac:dyDescent="0.3">
      <c r="A17748" t="s">
        <v>1103</v>
      </c>
      <c r="B17748" t="s">
        <v>210</v>
      </c>
      <c r="C17748" s="7">
        <v>45246</v>
      </c>
      <c r="E17748" s="27">
        <v>20027.3</v>
      </c>
      <c r="G17748" s="27" t="str">
        <f>VLOOKUP(C17748,W:Y,3,TRUE)</f>
        <v>November 23</v>
      </c>
      <c r="H17748" s="27">
        <f t="shared" si="277"/>
        <v>17747</v>
      </c>
      <c r="I17748" s="30" t="str">
        <f>IF(G17748='Check Register'!$E$1,H17748,"")</f>
        <v/>
      </c>
    </row>
    <row r="17749" spans="1:9" x14ac:dyDescent="0.3">
      <c r="A17749" t="s">
        <v>1103</v>
      </c>
      <c r="B17749" t="s">
        <v>102</v>
      </c>
      <c r="C17749" s="7">
        <v>45246</v>
      </c>
      <c r="E17749" s="27">
        <v>1667995.86</v>
      </c>
      <c r="G17749" s="27" t="str">
        <f>VLOOKUP(C17749,W:Y,3,TRUE)</f>
        <v>November 23</v>
      </c>
      <c r="H17749" s="27">
        <f t="shared" si="277"/>
        <v>17748</v>
      </c>
      <c r="I17749" s="30" t="str">
        <f>IF(G17749='Check Register'!$E$1,H17749,"")</f>
        <v/>
      </c>
    </row>
    <row r="17750" spans="1:9" x14ac:dyDescent="0.3">
      <c r="A17750" t="s">
        <v>1124</v>
      </c>
      <c r="B17750" t="s">
        <v>180</v>
      </c>
      <c r="C17750" s="7">
        <v>45246</v>
      </c>
      <c r="E17750" s="27">
        <v>125.25</v>
      </c>
      <c r="G17750" s="27" t="str">
        <f>VLOOKUP(C17750,W:Y,3,TRUE)</f>
        <v>November 23</v>
      </c>
      <c r="H17750" s="27">
        <f t="shared" si="277"/>
        <v>17749</v>
      </c>
      <c r="I17750" s="30" t="str">
        <f>IF(G17750='Check Register'!$E$1,H17750,"")</f>
        <v/>
      </c>
    </row>
    <row r="17751" spans="1:9" x14ac:dyDescent="0.3">
      <c r="A17751" t="s">
        <v>835</v>
      </c>
      <c r="B17751" t="s">
        <v>18</v>
      </c>
      <c r="C17751" s="7">
        <v>45246</v>
      </c>
      <c r="E17751" s="27">
        <v>294.72000000000003</v>
      </c>
      <c r="G17751" s="27" t="str">
        <f>VLOOKUP(C17751,W:Y,3,TRUE)</f>
        <v>November 23</v>
      </c>
      <c r="H17751" s="27">
        <f t="shared" si="277"/>
        <v>17750</v>
      </c>
      <c r="I17751" s="30" t="str">
        <f>IF(G17751='Check Register'!$E$1,H17751,"")</f>
        <v/>
      </c>
    </row>
    <row r="17752" spans="1:9" x14ac:dyDescent="0.3">
      <c r="A17752" t="s">
        <v>655</v>
      </c>
      <c r="B17752" t="s">
        <v>6</v>
      </c>
      <c r="C17752" s="7">
        <v>45247</v>
      </c>
      <c r="E17752" s="27">
        <v>177180.56</v>
      </c>
      <c r="G17752" s="27" t="str">
        <f>VLOOKUP(C17752,W:Y,3,TRUE)</f>
        <v>November 23</v>
      </c>
      <c r="H17752" s="27">
        <f t="shared" si="277"/>
        <v>17751</v>
      </c>
      <c r="I17752" s="30" t="str">
        <f>IF(G17752='Check Register'!$E$1,H17752,"")</f>
        <v/>
      </c>
    </row>
    <row r="17753" spans="1:9" x14ac:dyDescent="0.3">
      <c r="A17753" t="s">
        <v>661</v>
      </c>
      <c r="B17753" t="s">
        <v>6</v>
      </c>
      <c r="C17753" s="7">
        <v>45254</v>
      </c>
      <c r="E17753" s="27">
        <v>5798.55</v>
      </c>
      <c r="G17753" s="27" t="str">
        <f>VLOOKUP(C17753,W:Y,3,TRUE)</f>
        <v>November 23</v>
      </c>
      <c r="H17753" s="27">
        <f t="shared" si="277"/>
        <v>17752</v>
      </c>
      <c r="I17753" s="30" t="str">
        <f>IF(G17753='Check Register'!$E$1,H17753,"")</f>
        <v/>
      </c>
    </row>
    <row r="17754" spans="1:9" x14ac:dyDescent="0.3">
      <c r="A17754" t="s">
        <v>803</v>
      </c>
      <c r="B17754" t="s">
        <v>73</v>
      </c>
      <c r="C17754" s="7">
        <v>45258</v>
      </c>
      <c r="E17754" s="27">
        <v>60392.19</v>
      </c>
      <c r="G17754" s="27" t="str">
        <f>VLOOKUP(C17754,W:Y,3,TRUE)</f>
        <v>November 23</v>
      </c>
      <c r="H17754" s="27">
        <f t="shared" si="277"/>
        <v>17753</v>
      </c>
      <c r="I17754" s="30" t="str">
        <f>IF(G17754='Check Register'!$E$1,H17754,"")</f>
        <v/>
      </c>
    </row>
    <row r="17755" spans="1:9" x14ac:dyDescent="0.3">
      <c r="A17755" t="s">
        <v>97</v>
      </c>
      <c r="B17755" t="s">
        <v>6</v>
      </c>
      <c r="C17755" s="7">
        <v>45260</v>
      </c>
      <c r="E17755" s="27">
        <v>141682.16</v>
      </c>
      <c r="G17755" s="27" t="str">
        <f>VLOOKUP(C17755,W:Y,3,TRUE)</f>
        <v>November 23</v>
      </c>
      <c r="H17755" s="27">
        <f t="shared" si="277"/>
        <v>17754</v>
      </c>
      <c r="I17755" s="30" t="str">
        <f>IF(G17755='Check Register'!$E$1,H17755,"")</f>
        <v/>
      </c>
    </row>
    <row r="17756" spans="1:9" x14ac:dyDescent="0.3">
      <c r="A17756" t="s">
        <v>655</v>
      </c>
      <c r="B17756" t="s">
        <v>6</v>
      </c>
      <c r="C17756" s="7">
        <v>45261</v>
      </c>
      <c r="E17756" s="27">
        <v>165416.01</v>
      </c>
      <c r="G17756" s="27" t="str">
        <f>VLOOKUP(C17756,W:Y,3,TRUE)</f>
        <v>December 23</v>
      </c>
      <c r="H17756" s="27">
        <f t="shared" si="277"/>
        <v>17755</v>
      </c>
      <c r="I17756" s="30" t="str">
        <f>IF(G17756='Check Register'!$E$1,H17756,"")</f>
        <v/>
      </c>
    </row>
    <row r="17757" spans="1:9" x14ac:dyDescent="0.3">
      <c r="A17757" t="s">
        <v>1256</v>
      </c>
      <c r="B17757" t="s">
        <v>18</v>
      </c>
      <c r="C17757" s="7">
        <v>45264</v>
      </c>
      <c r="E17757" s="27">
        <v>2473.0100000000002</v>
      </c>
      <c r="G17757" s="27" t="str">
        <f>VLOOKUP(C17757,W:Y,3,TRUE)</f>
        <v>December 23</v>
      </c>
      <c r="H17757" s="27">
        <f t="shared" si="277"/>
        <v>17756</v>
      </c>
      <c r="I17757" s="30" t="str">
        <f>IF(G17757='Check Register'!$E$1,H17757,"")</f>
        <v/>
      </c>
    </row>
    <row r="17758" spans="1:9" x14ac:dyDescent="0.3">
      <c r="A17758" t="s">
        <v>868</v>
      </c>
      <c r="B17758" t="s">
        <v>148</v>
      </c>
      <c r="C17758" s="7">
        <v>45264</v>
      </c>
      <c r="E17758" s="27">
        <v>1478</v>
      </c>
      <c r="G17758" s="27" t="str">
        <f>VLOOKUP(C17758,W:Y,3,TRUE)</f>
        <v>December 23</v>
      </c>
      <c r="H17758" s="27">
        <f t="shared" si="277"/>
        <v>17757</v>
      </c>
      <c r="I17758" s="30" t="str">
        <f>IF(G17758='Check Register'!$E$1,H17758,"")</f>
        <v/>
      </c>
    </row>
    <row r="17759" spans="1:9" x14ac:dyDescent="0.3">
      <c r="A17759" t="s">
        <v>837</v>
      </c>
      <c r="B17759" t="s">
        <v>20</v>
      </c>
      <c r="C17759" s="7">
        <v>45264</v>
      </c>
      <c r="E17759" s="27">
        <v>932.27</v>
      </c>
      <c r="G17759" s="27" t="str">
        <f>VLOOKUP(C17759,W:Y,3,TRUE)</f>
        <v>December 23</v>
      </c>
      <c r="H17759" s="27">
        <f t="shared" si="277"/>
        <v>17758</v>
      </c>
      <c r="I17759" s="30" t="str">
        <f>IF(G17759='Check Register'!$E$1,H17759,"")</f>
        <v/>
      </c>
    </row>
    <row r="17760" spans="1:9" x14ac:dyDescent="0.3">
      <c r="A17760" t="s">
        <v>812</v>
      </c>
      <c r="B17760" t="s">
        <v>8</v>
      </c>
      <c r="C17760" s="7">
        <v>45264</v>
      </c>
      <c r="E17760" s="27">
        <v>183.12</v>
      </c>
      <c r="G17760" s="27" t="str">
        <f>VLOOKUP(C17760,W:Y,3,TRUE)</f>
        <v>December 23</v>
      </c>
      <c r="H17760" s="27">
        <f t="shared" si="277"/>
        <v>17759</v>
      </c>
      <c r="I17760" s="30" t="str">
        <f>IF(G17760='Check Register'!$E$1,H17760,"")</f>
        <v/>
      </c>
    </row>
    <row r="17761" spans="1:9" x14ac:dyDescent="0.3">
      <c r="A17761" t="s">
        <v>1359</v>
      </c>
      <c r="B17761" t="s">
        <v>14</v>
      </c>
      <c r="C17761" s="7">
        <v>45264</v>
      </c>
      <c r="E17761" s="27">
        <v>1575</v>
      </c>
      <c r="G17761" s="27" t="str">
        <f>VLOOKUP(C17761,W:Y,3,TRUE)</f>
        <v>December 23</v>
      </c>
      <c r="H17761" s="27">
        <f t="shared" si="277"/>
        <v>17760</v>
      </c>
      <c r="I17761" s="30" t="str">
        <f>IF(G17761='Check Register'!$E$1,H17761,"")</f>
        <v/>
      </c>
    </row>
    <row r="17762" spans="1:9" x14ac:dyDescent="0.3">
      <c r="A17762" t="s">
        <v>841</v>
      </c>
      <c r="B17762" t="s">
        <v>89</v>
      </c>
      <c r="C17762" s="7">
        <v>45264</v>
      </c>
      <c r="E17762" s="27">
        <v>900</v>
      </c>
      <c r="G17762" s="27" t="str">
        <f>VLOOKUP(C17762,W:Y,3,TRUE)</f>
        <v>December 23</v>
      </c>
      <c r="H17762" s="27">
        <f t="shared" si="277"/>
        <v>17761</v>
      </c>
      <c r="I17762" s="30" t="str">
        <f>IF(G17762='Check Register'!$E$1,H17762,"")</f>
        <v/>
      </c>
    </row>
    <row r="17763" spans="1:9" x14ac:dyDescent="0.3">
      <c r="A17763" t="s">
        <v>780</v>
      </c>
      <c r="B17763" t="s">
        <v>18</v>
      </c>
      <c r="C17763" s="7">
        <v>45264</v>
      </c>
      <c r="E17763" s="27">
        <v>7705.9</v>
      </c>
      <c r="G17763" s="27" t="str">
        <f>VLOOKUP(C17763,W:Y,3,TRUE)</f>
        <v>December 23</v>
      </c>
      <c r="H17763" s="27">
        <f t="shared" si="277"/>
        <v>17762</v>
      </c>
      <c r="I17763" s="30" t="str">
        <f>IF(G17763='Check Register'!$E$1,H17763,"")</f>
        <v/>
      </c>
    </row>
    <row r="17764" spans="1:9" x14ac:dyDescent="0.3">
      <c r="A17764" t="s">
        <v>781</v>
      </c>
      <c r="B17764" t="s">
        <v>14</v>
      </c>
      <c r="C17764" s="7">
        <v>45264</v>
      </c>
      <c r="E17764" s="27">
        <v>2823.1</v>
      </c>
      <c r="G17764" s="27" t="str">
        <f>VLOOKUP(C17764,W:Y,3,TRUE)</f>
        <v>December 23</v>
      </c>
      <c r="H17764" s="27">
        <f t="shared" si="277"/>
        <v>17763</v>
      </c>
      <c r="I17764" s="30" t="str">
        <f>IF(G17764='Check Register'!$E$1,H17764,"")</f>
        <v/>
      </c>
    </row>
    <row r="17765" spans="1:9" x14ac:dyDescent="0.3">
      <c r="A17765" t="s">
        <v>782</v>
      </c>
      <c r="B17765" t="s">
        <v>18</v>
      </c>
      <c r="C17765" s="7">
        <v>45264</v>
      </c>
      <c r="E17765" s="27">
        <v>737.73</v>
      </c>
      <c r="G17765" s="27" t="str">
        <f>VLOOKUP(C17765,W:Y,3,TRUE)</f>
        <v>December 23</v>
      </c>
      <c r="H17765" s="27">
        <f t="shared" si="277"/>
        <v>17764</v>
      </c>
      <c r="I17765" s="30" t="str">
        <f>IF(G17765='Check Register'!$E$1,H17765,"")</f>
        <v/>
      </c>
    </row>
    <row r="17766" spans="1:9" x14ac:dyDescent="0.3">
      <c r="A17766" t="s">
        <v>956</v>
      </c>
      <c r="B17766" t="s">
        <v>139</v>
      </c>
      <c r="C17766" s="7">
        <v>45264</v>
      </c>
      <c r="E17766" s="27">
        <v>11810.39</v>
      </c>
      <c r="G17766" s="27" t="str">
        <f>VLOOKUP(C17766,W:Y,3,TRUE)</f>
        <v>December 23</v>
      </c>
      <c r="H17766" s="27">
        <f t="shared" si="277"/>
        <v>17765</v>
      </c>
      <c r="I17766" s="30" t="str">
        <f>IF(G17766='Check Register'!$E$1,H17766,"")</f>
        <v/>
      </c>
    </row>
    <row r="17767" spans="1:9" x14ac:dyDescent="0.3">
      <c r="A17767" t="s">
        <v>816</v>
      </c>
      <c r="B17767" t="s">
        <v>33</v>
      </c>
      <c r="C17767" s="7">
        <v>45264</v>
      </c>
      <c r="E17767" s="27">
        <v>78546.710000000006</v>
      </c>
      <c r="G17767" s="27" t="str">
        <f>VLOOKUP(C17767,W:Y,3,TRUE)</f>
        <v>December 23</v>
      </c>
      <c r="H17767" s="27">
        <f t="shared" si="277"/>
        <v>17766</v>
      </c>
      <c r="I17767" s="30" t="str">
        <f>IF(G17767='Check Register'!$E$1,H17767,"")</f>
        <v/>
      </c>
    </row>
    <row r="17768" spans="1:9" x14ac:dyDescent="0.3">
      <c r="A17768" t="s">
        <v>818</v>
      </c>
      <c r="B17768" t="s">
        <v>210</v>
      </c>
      <c r="C17768" s="7">
        <v>45264</v>
      </c>
      <c r="E17768" s="27">
        <v>3444.69</v>
      </c>
      <c r="G17768" s="27" t="str">
        <f>VLOOKUP(C17768,W:Y,3,TRUE)</f>
        <v>December 23</v>
      </c>
      <c r="H17768" s="27">
        <f t="shared" si="277"/>
        <v>17767</v>
      </c>
      <c r="I17768" s="30" t="str">
        <f>IF(G17768='Check Register'!$E$1,H17768,"")</f>
        <v/>
      </c>
    </row>
    <row r="17769" spans="1:9" x14ac:dyDescent="0.3">
      <c r="A17769" t="s">
        <v>1295</v>
      </c>
      <c r="B17769" t="s">
        <v>102</v>
      </c>
      <c r="C17769" s="7">
        <v>45264</v>
      </c>
      <c r="E17769" s="27">
        <v>53565</v>
      </c>
      <c r="G17769" s="27" t="str">
        <f>VLOOKUP(C17769,W:Y,3,TRUE)</f>
        <v>December 23</v>
      </c>
      <c r="H17769" s="27">
        <f t="shared" si="277"/>
        <v>17768</v>
      </c>
      <c r="I17769" s="30" t="str">
        <f>IF(G17769='Check Register'!$E$1,H17769,"")</f>
        <v/>
      </c>
    </row>
    <row r="17770" spans="1:9" x14ac:dyDescent="0.3">
      <c r="A17770" t="s">
        <v>845</v>
      </c>
      <c r="B17770" t="s">
        <v>89</v>
      </c>
      <c r="C17770" s="7">
        <v>45264</v>
      </c>
      <c r="E17770" s="27">
        <v>722</v>
      </c>
      <c r="G17770" s="27" t="str">
        <f>VLOOKUP(C17770,W:Y,3,TRUE)</f>
        <v>December 23</v>
      </c>
      <c r="H17770" s="27">
        <f t="shared" si="277"/>
        <v>17769</v>
      </c>
      <c r="I17770" s="30" t="str">
        <f>IF(G17770='Check Register'!$E$1,H17770,"")</f>
        <v/>
      </c>
    </row>
    <row r="17771" spans="1:9" x14ac:dyDescent="0.3">
      <c r="A17771" t="s">
        <v>848</v>
      </c>
      <c r="B17771" t="s">
        <v>8</v>
      </c>
      <c r="C17771" s="7">
        <v>45264</v>
      </c>
      <c r="E17771" s="27">
        <v>1542.11</v>
      </c>
      <c r="G17771" s="27" t="str">
        <f>VLOOKUP(C17771,W:Y,3,TRUE)</f>
        <v>December 23</v>
      </c>
      <c r="H17771" s="27">
        <f t="shared" si="277"/>
        <v>17770</v>
      </c>
      <c r="I17771" s="30" t="str">
        <f>IF(G17771='Check Register'!$E$1,H17771,"")</f>
        <v/>
      </c>
    </row>
    <row r="17772" spans="1:9" x14ac:dyDescent="0.3">
      <c r="A17772" t="s">
        <v>930</v>
      </c>
      <c r="B17772" t="s">
        <v>8</v>
      </c>
      <c r="C17772" s="7">
        <v>45264</v>
      </c>
      <c r="E17772" s="27">
        <v>34.869999999999997</v>
      </c>
      <c r="G17772" s="27" t="str">
        <f>VLOOKUP(C17772,W:Y,3,TRUE)</f>
        <v>December 23</v>
      </c>
      <c r="H17772" s="27">
        <f t="shared" si="277"/>
        <v>17771</v>
      </c>
      <c r="I17772" s="30" t="str">
        <f>IF(G17772='Check Register'!$E$1,H17772,"")</f>
        <v/>
      </c>
    </row>
    <row r="17773" spans="1:9" x14ac:dyDescent="0.3">
      <c r="A17773" t="s">
        <v>795</v>
      </c>
      <c r="B17773" t="s">
        <v>89</v>
      </c>
      <c r="C17773" s="7">
        <v>45264</v>
      </c>
      <c r="E17773" s="27">
        <v>69.67</v>
      </c>
      <c r="G17773" s="27" t="str">
        <f>VLOOKUP(C17773,W:Y,3,TRUE)</f>
        <v>December 23</v>
      </c>
      <c r="H17773" s="27">
        <f t="shared" si="277"/>
        <v>17772</v>
      </c>
      <c r="I17773" s="30" t="str">
        <f>IF(G17773='Check Register'!$E$1,H17773,"")</f>
        <v/>
      </c>
    </row>
    <row r="17774" spans="1:9" x14ac:dyDescent="0.3">
      <c r="A17774" t="s">
        <v>1360</v>
      </c>
      <c r="B17774" t="s">
        <v>39</v>
      </c>
      <c r="C17774" s="7">
        <v>45264</v>
      </c>
      <c r="E17774" s="27">
        <v>6632.23</v>
      </c>
      <c r="G17774" s="27" t="str">
        <f>VLOOKUP(C17774,W:Y,3,TRUE)</f>
        <v>December 23</v>
      </c>
      <c r="H17774" s="27">
        <f t="shared" si="277"/>
        <v>17773</v>
      </c>
      <c r="I17774" s="30" t="str">
        <f>IF(G17774='Check Register'!$E$1,H17774,"")</f>
        <v/>
      </c>
    </row>
    <row r="17775" spans="1:9" x14ac:dyDescent="0.3">
      <c r="A17775" t="s">
        <v>1417</v>
      </c>
      <c r="B17775" t="s">
        <v>131</v>
      </c>
      <c r="C17775" s="7">
        <v>45264</v>
      </c>
      <c r="E17775" s="27">
        <v>298.60000000000002</v>
      </c>
      <c r="G17775" s="27" t="str">
        <f>VLOOKUP(C17775,W:Y,3,TRUE)</f>
        <v>December 23</v>
      </c>
      <c r="H17775" s="27">
        <f t="shared" si="277"/>
        <v>17774</v>
      </c>
      <c r="I17775" s="30" t="str">
        <f>IF(G17775='Check Register'!$E$1,H17775,"")</f>
        <v/>
      </c>
    </row>
    <row r="17776" spans="1:9" x14ac:dyDescent="0.3">
      <c r="A17776" t="s">
        <v>1417</v>
      </c>
      <c r="B17776" t="s">
        <v>16</v>
      </c>
      <c r="C17776" s="7">
        <v>45264</v>
      </c>
      <c r="E17776" s="27">
        <v>208.29</v>
      </c>
      <c r="G17776" s="27" t="str">
        <f>VLOOKUP(C17776,W:Y,3,TRUE)</f>
        <v>December 23</v>
      </c>
      <c r="H17776" s="27">
        <f t="shared" si="277"/>
        <v>17775</v>
      </c>
      <c r="I17776" s="30" t="str">
        <f>IF(G17776='Check Register'!$E$1,H17776,"")</f>
        <v/>
      </c>
    </row>
    <row r="17777" spans="1:9" x14ac:dyDescent="0.3">
      <c r="A17777" t="s">
        <v>1234</v>
      </c>
      <c r="B17777" t="s">
        <v>12</v>
      </c>
      <c r="C17777" s="7">
        <v>45264</v>
      </c>
      <c r="E17777" s="27">
        <v>14.94</v>
      </c>
      <c r="G17777" s="27" t="str">
        <f>VLOOKUP(C17777,W:Y,3,TRUE)</f>
        <v>December 23</v>
      </c>
      <c r="H17777" s="27">
        <f t="shared" si="277"/>
        <v>17776</v>
      </c>
      <c r="I17777" s="30" t="str">
        <f>IF(G17777='Check Register'!$E$1,H17777,"")</f>
        <v/>
      </c>
    </row>
    <row r="17778" spans="1:9" x14ac:dyDescent="0.3">
      <c r="A17778" t="s">
        <v>1234</v>
      </c>
      <c r="B17778" t="s">
        <v>208</v>
      </c>
      <c r="C17778" s="7">
        <v>45264</v>
      </c>
      <c r="E17778" s="27">
        <v>38.74</v>
      </c>
      <c r="G17778" s="27" t="str">
        <f>VLOOKUP(C17778,W:Y,3,TRUE)</f>
        <v>December 23</v>
      </c>
      <c r="H17778" s="27">
        <f t="shared" si="277"/>
        <v>17777</v>
      </c>
      <c r="I17778" s="30" t="str">
        <f>IF(G17778='Check Register'!$E$1,H17778,"")</f>
        <v/>
      </c>
    </row>
    <row r="17779" spans="1:9" x14ac:dyDescent="0.3">
      <c r="A17779" t="s">
        <v>982</v>
      </c>
      <c r="B17779" t="s">
        <v>14</v>
      </c>
      <c r="C17779" s="7">
        <v>45264</v>
      </c>
      <c r="E17779" s="27">
        <v>31905.03</v>
      </c>
      <c r="G17779" s="27" t="str">
        <f>VLOOKUP(C17779,W:Y,3,TRUE)</f>
        <v>December 23</v>
      </c>
      <c r="H17779" s="27">
        <f t="shared" si="277"/>
        <v>17778</v>
      </c>
      <c r="I17779" s="30" t="str">
        <f>IF(G17779='Check Register'!$E$1,H17779,"")</f>
        <v/>
      </c>
    </row>
    <row r="17780" spans="1:9" x14ac:dyDescent="0.3">
      <c r="A17780" t="s">
        <v>935</v>
      </c>
      <c r="B17780" t="s">
        <v>89</v>
      </c>
      <c r="C17780" s="7">
        <v>45264</v>
      </c>
      <c r="E17780" s="27">
        <v>7782.66</v>
      </c>
      <c r="G17780" s="27" t="str">
        <f>VLOOKUP(C17780,W:Y,3,TRUE)</f>
        <v>December 23</v>
      </c>
      <c r="H17780" s="27">
        <f t="shared" si="277"/>
        <v>17779</v>
      </c>
      <c r="I17780" s="30" t="str">
        <f>IF(G17780='Check Register'!$E$1,H17780,"")</f>
        <v/>
      </c>
    </row>
    <row r="17781" spans="1:9" x14ac:dyDescent="0.3">
      <c r="A17781" t="s">
        <v>855</v>
      </c>
      <c r="B17781" t="s">
        <v>20</v>
      </c>
      <c r="C17781" s="7">
        <v>45264</v>
      </c>
      <c r="E17781" s="27">
        <v>12485.82</v>
      </c>
      <c r="G17781" s="27" t="str">
        <f>VLOOKUP(C17781,W:Y,3,TRUE)</f>
        <v>December 23</v>
      </c>
      <c r="H17781" s="27">
        <f t="shared" si="277"/>
        <v>17780</v>
      </c>
      <c r="I17781" s="30" t="str">
        <f>IF(G17781='Check Register'!$E$1,H17781,"")</f>
        <v/>
      </c>
    </row>
    <row r="17782" spans="1:9" x14ac:dyDescent="0.3">
      <c r="A17782" t="s">
        <v>1423</v>
      </c>
      <c r="B17782" t="s">
        <v>8</v>
      </c>
      <c r="C17782" s="7">
        <v>45264</v>
      </c>
      <c r="E17782" s="27">
        <v>1087.6500000000001</v>
      </c>
      <c r="G17782" s="27" t="str">
        <f>VLOOKUP(C17782,W:Y,3,TRUE)</f>
        <v>December 23</v>
      </c>
      <c r="H17782" s="27">
        <f t="shared" si="277"/>
        <v>17781</v>
      </c>
      <c r="I17782" s="30" t="str">
        <f>IF(G17782='Check Register'!$E$1,H17782,"")</f>
        <v/>
      </c>
    </row>
    <row r="17783" spans="1:9" x14ac:dyDescent="0.3">
      <c r="A17783" t="s">
        <v>880</v>
      </c>
      <c r="B17783" t="s">
        <v>115</v>
      </c>
      <c r="C17783" s="7">
        <v>45264</v>
      </c>
      <c r="E17783" s="27">
        <v>2340.4499999999998</v>
      </c>
      <c r="G17783" s="27" t="str">
        <f>VLOOKUP(C17783,W:Y,3,TRUE)</f>
        <v>December 23</v>
      </c>
      <c r="H17783" s="27">
        <f t="shared" si="277"/>
        <v>17782</v>
      </c>
      <c r="I17783" s="30" t="str">
        <f>IF(G17783='Check Register'!$E$1,H17783,"")</f>
        <v/>
      </c>
    </row>
    <row r="17784" spans="1:9" x14ac:dyDescent="0.3">
      <c r="A17784" t="s">
        <v>1270</v>
      </c>
      <c r="B17784" t="s">
        <v>12</v>
      </c>
      <c r="C17784" s="7">
        <v>45264</v>
      </c>
      <c r="E17784" s="27">
        <v>928.8</v>
      </c>
      <c r="G17784" s="27" t="str">
        <f>VLOOKUP(C17784,W:Y,3,TRUE)</f>
        <v>December 23</v>
      </c>
      <c r="H17784" s="27">
        <f t="shared" si="277"/>
        <v>17783</v>
      </c>
      <c r="I17784" s="30" t="str">
        <f>IF(G17784='Check Register'!$E$1,H17784,"")</f>
        <v/>
      </c>
    </row>
    <row r="17785" spans="1:9" x14ac:dyDescent="0.3">
      <c r="A17785" t="s">
        <v>1257</v>
      </c>
      <c r="B17785" t="s">
        <v>18</v>
      </c>
      <c r="C17785" s="7">
        <v>45264</v>
      </c>
      <c r="E17785" s="27">
        <v>735.88</v>
      </c>
      <c r="G17785" s="27" t="str">
        <f>VLOOKUP(C17785,W:Y,3,TRUE)</f>
        <v>December 23</v>
      </c>
      <c r="H17785" s="27">
        <f t="shared" si="277"/>
        <v>17784</v>
      </c>
      <c r="I17785" s="30" t="str">
        <f>IF(G17785='Check Register'!$E$1,H17785,"")</f>
        <v/>
      </c>
    </row>
    <row r="17786" spans="1:9" x14ac:dyDescent="0.3">
      <c r="A17786" t="s">
        <v>1100</v>
      </c>
      <c r="B17786" t="s">
        <v>39</v>
      </c>
      <c r="C17786" s="7">
        <v>45264</v>
      </c>
      <c r="E17786" s="27">
        <v>22831.7</v>
      </c>
      <c r="G17786" s="27" t="str">
        <f>VLOOKUP(C17786,W:Y,3,TRUE)</f>
        <v>December 23</v>
      </c>
      <c r="H17786" s="27">
        <f t="shared" si="277"/>
        <v>17785</v>
      </c>
      <c r="I17786" s="30" t="str">
        <f>IF(G17786='Check Register'!$E$1,H17786,"")</f>
        <v/>
      </c>
    </row>
    <row r="17787" spans="1:9" x14ac:dyDescent="0.3">
      <c r="A17787" t="s">
        <v>1213</v>
      </c>
      <c r="B17787" t="s">
        <v>131</v>
      </c>
      <c r="C17787" s="7">
        <v>45264</v>
      </c>
      <c r="E17787" s="27">
        <v>2046.4</v>
      </c>
      <c r="G17787" s="27" t="str">
        <f>VLOOKUP(C17787,W:Y,3,TRUE)</f>
        <v>December 23</v>
      </c>
      <c r="H17787" s="27">
        <f t="shared" si="277"/>
        <v>17786</v>
      </c>
      <c r="I17787" s="30" t="str">
        <f>IF(G17787='Check Register'!$E$1,H17787,"")</f>
        <v/>
      </c>
    </row>
    <row r="17788" spans="1:9" x14ac:dyDescent="0.3">
      <c r="A17788" t="s">
        <v>989</v>
      </c>
      <c r="B17788" t="s">
        <v>39</v>
      </c>
      <c r="C17788" s="7">
        <v>45264</v>
      </c>
      <c r="E17788" s="27">
        <v>248</v>
      </c>
      <c r="G17788" s="27" t="str">
        <f>VLOOKUP(C17788,W:Y,3,TRUE)</f>
        <v>December 23</v>
      </c>
      <c r="H17788" s="27">
        <f t="shared" si="277"/>
        <v>17787</v>
      </c>
      <c r="I17788" s="30" t="str">
        <f>IF(G17788='Check Register'!$E$1,H17788,"")</f>
        <v/>
      </c>
    </row>
    <row r="17789" spans="1:9" x14ac:dyDescent="0.3">
      <c r="A17789" t="s">
        <v>983</v>
      </c>
      <c r="B17789" t="s">
        <v>43</v>
      </c>
      <c r="C17789" s="7">
        <v>45264</v>
      </c>
      <c r="E17789" s="27">
        <v>6.92</v>
      </c>
      <c r="G17789" s="27" t="str">
        <f>VLOOKUP(C17789,W:Y,3,TRUE)</f>
        <v>December 23</v>
      </c>
      <c r="H17789" s="27">
        <f t="shared" si="277"/>
        <v>17788</v>
      </c>
      <c r="I17789" s="30" t="str">
        <f>IF(G17789='Check Register'!$E$1,H17789,"")</f>
        <v/>
      </c>
    </row>
    <row r="17790" spans="1:9" x14ac:dyDescent="0.3">
      <c r="A17790" t="s">
        <v>829</v>
      </c>
      <c r="B17790" t="s">
        <v>22</v>
      </c>
      <c r="C17790" s="7">
        <v>45264</v>
      </c>
      <c r="E17790" s="27">
        <v>178.94</v>
      </c>
      <c r="G17790" s="27" t="str">
        <f>VLOOKUP(C17790,W:Y,3,TRUE)</f>
        <v>December 23</v>
      </c>
      <c r="H17790" s="27">
        <f t="shared" si="277"/>
        <v>17789</v>
      </c>
      <c r="I17790" s="30" t="str">
        <f>IF(G17790='Check Register'!$E$1,H17790,"")</f>
        <v/>
      </c>
    </row>
    <row r="17791" spans="1:9" x14ac:dyDescent="0.3">
      <c r="A17791" t="s">
        <v>829</v>
      </c>
      <c r="B17791" t="s">
        <v>35</v>
      </c>
      <c r="C17791" s="7">
        <v>45264</v>
      </c>
      <c r="E17791" s="27">
        <v>309.10000000000002</v>
      </c>
      <c r="G17791" s="27" t="str">
        <f>VLOOKUP(C17791,W:Y,3,TRUE)</f>
        <v>December 23</v>
      </c>
      <c r="H17791" s="27">
        <f t="shared" si="277"/>
        <v>17790</v>
      </c>
      <c r="I17791" s="30" t="str">
        <f>IF(G17791='Check Register'!$E$1,H17791,"")</f>
        <v/>
      </c>
    </row>
    <row r="17792" spans="1:9" x14ac:dyDescent="0.3">
      <c r="A17792" t="s">
        <v>1114</v>
      </c>
      <c r="B17792" t="s">
        <v>33</v>
      </c>
      <c r="C17792" s="7">
        <v>45264</v>
      </c>
      <c r="E17792" s="27">
        <v>49387.91</v>
      </c>
      <c r="G17792" s="27" t="str">
        <f>VLOOKUP(C17792,W:Y,3,TRUE)</f>
        <v>December 23</v>
      </c>
      <c r="H17792" s="27">
        <f t="shared" si="277"/>
        <v>17791</v>
      </c>
      <c r="I17792" s="30" t="str">
        <f>IF(G17792='Check Register'!$E$1,H17792,"")</f>
        <v/>
      </c>
    </row>
    <row r="17793" spans="1:9" x14ac:dyDescent="0.3">
      <c r="A17793" t="s">
        <v>1114</v>
      </c>
      <c r="B17793" t="s">
        <v>102</v>
      </c>
      <c r="C17793" s="7">
        <v>45264</v>
      </c>
      <c r="E17793" s="27">
        <v>37784.49</v>
      </c>
      <c r="G17793" s="27" t="str">
        <f>VLOOKUP(C17793,W:Y,3,TRUE)</f>
        <v>December 23</v>
      </c>
      <c r="H17793" s="27">
        <f t="shared" si="277"/>
        <v>17792</v>
      </c>
      <c r="I17793" s="30" t="str">
        <f>IF(G17793='Check Register'!$E$1,H17793,"")</f>
        <v/>
      </c>
    </row>
    <row r="17794" spans="1:9" x14ac:dyDescent="0.3">
      <c r="A17794" t="s">
        <v>1148</v>
      </c>
      <c r="B17794" t="s">
        <v>14</v>
      </c>
      <c r="C17794" s="7">
        <v>45264</v>
      </c>
      <c r="E17794" s="27">
        <v>1815</v>
      </c>
      <c r="G17794" s="27" t="str">
        <f>VLOOKUP(C17794,W:Y,3,TRUE)</f>
        <v>December 23</v>
      </c>
      <c r="H17794" s="27">
        <f t="shared" si="277"/>
        <v>17793</v>
      </c>
      <c r="I17794" s="30" t="str">
        <f>IF(G17794='Check Register'!$E$1,H17794,"")</f>
        <v/>
      </c>
    </row>
    <row r="17795" spans="1:9" x14ac:dyDescent="0.3">
      <c r="A17795" t="s">
        <v>859</v>
      </c>
      <c r="B17795" t="s">
        <v>45</v>
      </c>
      <c r="C17795" s="7">
        <v>45264</v>
      </c>
      <c r="E17795" s="27">
        <v>59.8</v>
      </c>
      <c r="G17795" s="27" t="str">
        <f>VLOOKUP(C17795,W:Y,3,TRUE)</f>
        <v>December 23</v>
      </c>
      <c r="H17795" s="27">
        <f t="shared" ref="H17795:H17858" si="278">1+H17794</f>
        <v>17794</v>
      </c>
      <c r="I17795" s="30" t="str">
        <f>IF(G17795='Check Register'!$E$1,H17795,"")</f>
        <v/>
      </c>
    </row>
    <row r="17796" spans="1:9" x14ac:dyDescent="0.3">
      <c r="A17796" t="s">
        <v>1363</v>
      </c>
      <c r="B17796" t="s">
        <v>208</v>
      </c>
      <c r="C17796" s="7">
        <v>45264</v>
      </c>
      <c r="E17796" s="27">
        <v>236.86</v>
      </c>
      <c r="G17796" s="27" t="str">
        <f>VLOOKUP(C17796,W:Y,3,TRUE)</f>
        <v>December 23</v>
      </c>
      <c r="H17796" s="27">
        <f t="shared" si="278"/>
        <v>17795</v>
      </c>
      <c r="I17796" s="30" t="str">
        <f>IF(G17796='Check Register'!$E$1,H17796,"")</f>
        <v/>
      </c>
    </row>
    <row r="17797" spans="1:9" x14ac:dyDescent="0.3">
      <c r="A17797" t="s">
        <v>832</v>
      </c>
      <c r="B17797" t="s">
        <v>1212</v>
      </c>
      <c r="C17797" s="7">
        <v>45264</v>
      </c>
      <c r="E17797" s="27">
        <v>1324.33</v>
      </c>
      <c r="G17797" s="27" t="str">
        <f>VLOOKUP(C17797,W:Y,3,TRUE)</f>
        <v>December 23</v>
      </c>
      <c r="H17797" s="27">
        <f t="shared" si="278"/>
        <v>17796</v>
      </c>
      <c r="I17797" s="30" t="str">
        <f>IF(G17797='Check Register'!$E$1,H17797,"")</f>
        <v/>
      </c>
    </row>
    <row r="17798" spans="1:9" x14ac:dyDescent="0.3">
      <c r="A17798" t="s">
        <v>832</v>
      </c>
      <c r="B17798" t="s">
        <v>349</v>
      </c>
      <c r="C17798" s="7">
        <v>45264</v>
      </c>
      <c r="E17798" s="27">
        <v>158439.54</v>
      </c>
      <c r="G17798" s="27" t="str">
        <f>VLOOKUP(C17798,W:Y,3,TRUE)</f>
        <v>December 23</v>
      </c>
      <c r="H17798" s="27">
        <f t="shared" si="278"/>
        <v>17797</v>
      </c>
      <c r="I17798" s="30" t="str">
        <f>IF(G17798='Check Register'!$E$1,H17798,"")</f>
        <v/>
      </c>
    </row>
    <row r="17799" spans="1:9" x14ac:dyDescent="0.3">
      <c r="A17799" t="s">
        <v>832</v>
      </c>
      <c r="B17799" t="s">
        <v>910</v>
      </c>
      <c r="C17799" s="7">
        <v>45264</v>
      </c>
      <c r="E17799" s="27">
        <v>3540.74</v>
      </c>
      <c r="G17799" s="27" t="str">
        <f>VLOOKUP(C17799,W:Y,3,TRUE)</f>
        <v>December 23</v>
      </c>
      <c r="H17799" s="27">
        <f t="shared" si="278"/>
        <v>17798</v>
      </c>
      <c r="I17799" s="30" t="str">
        <f>IF(G17799='Check Register'!$E$1,H17799,"")</f>
        <v/>
      </c>
    </row>
    <row r="17800" spans="1:9" x14ac:dyDescent="0.3">
      <c r="A17800" t="s">
        <v>832</v>
      </c>
      <c r="B17800" t="s">
        <v>1467</v>
      </c>
      <c r="C17800" s="7">
        <v>45264</v>
      </c>
      <c r="E17800" s="27">
        <v>4675.58</v>
      </c>
      <c r="G17800" s="27" t="str">
        <f>VLOOKUP(C17800,W:Y,3,TRUE)</f>
        <v>December 23</v>
      </c>
      <c r="H17800" s="27">
        <f t="shared" si="278"/>
        <v>17799</v>
      </c>
      <c r="I17800" s="30" t="str">
        <f>IF(G17800='Check Register'!$E$1,H17800,"")</f>
        <v/>
      </c>
    </row>
    <row r="17801" spans="1:9" x14ac:dyDescent="0.3">
      <c r="A17801" t="s">
        <v>832</v>
      </c>
      <c r="B17801" t="s">
        <v>1372</v>
      </c>
      <c r="C17801" s="7">
        <v>45264</v>
      </c>
      <c r="E17801" s="27">
        <v>83316.66</v>
      </c>
      <c r="G17801" s="27" t="str">
        <f>VLOOKUP(C17801,W:Y,3,TRUE)</f>
        <v>December 23</v>
      </c>
      <c r="H17801" s="27">
        <f t="shared" si="278"/>
        <v>17800</v>
      </c>
      <c r="I17801" s="30" t="str">
        <f>IF(G17801='Check Register'!$E$1,H17801,"")</f>
        <v/>
      </c>
    </row>
    <row r="17802" spans="1:9" x14ac:dyDescent="0.3">
      <c r="A17802" t="s">
        <v>832</v>
      </c>
      <c r="B17802" t="s">
        <v>77</v>
      </c>
      <c r="C17802" s="7">
        <v>45264</v>
      </c>
      <c r="E17802" s="27">
        <v>222106.26</v>
      </c>
      <c r="G17802" s="27" t="str">
        <f>VLOOKUP(C17802,W:Y,3,TRUE)</f>
        <v>December 23</v>
      </c>
      <c r="H17802" s="27">
        <f t="shared" si="278"/>
        <v>17801</v>
      </c>
      <c r="I17802" s="30" t="str">
        <f>IF(G17802='Check Register'!$E$1,H17802,"")</f>
        <v/>
      </c>
    </row>
    <row r="17803" spans="1:9" x14ac:dyDescent="0.3">
      <c r="A17803" t="s">
        <v>832</v>
      </c>
      <c r="B17803" t="s">
        <v>1468</v>
      </c>
      <c r="C17803" s="7">
        <v>45264</v>
      </c>
      <c r="E17803" s="27">
        <v>391377.4</v>
      </c>
      <c r="G17803" s="27" t="str">
        <f>VLOOKUP(C17803,W:Y,3,TRUE)</f>
        <v>December 23</v>
      </c>
      <c r="H17803" s="27">
        <f t="shared" si="278"/>
        <v>17802</v>
      </c>
      <c r="I17803" s="30" t="str">
        <f>IF(G17803='Check Register'!$E$1,H17803,"")</f>
        <v/>
      </c>
    </row>
    <row r="17804" spans="1:9" x14ac:dyDescent="0.3">
      <c r="A17804" t="s">
        <v>1167</v>
      </c>
      <c r="B17804" t="s">
        <v>39</v>
      </c>
      <c r="C17804" s="7">
        <v>45264</v>
      </c>
      <c r="E17804" s="27">
        <v>8868</v>
      </c>
      <c r="G17804" s="27" t="str">
        <f>VLOOKUP(C17804,W:Y,3,TRUE)</f>
        <v>December 23</v>
      </c>
      <c r="H17804" s="27">
        <f t="shared" si="278"/>
        <v>17803</v>
      </c>
      <c r="I17804" s="30" t="str">
        <f>IF(G17804='Check Register'!$E$1,H17804,"")</f>
        <v/>
      </c>
    </row>
    <row r="17805" spans="1:9" x14ac:dyDescent="0.3">
      <c r="A17805" t="s">
        <v>863</v>
      </c>
      <c r="B17805" t="s">
        <v>39</v>
      </c>
      <c r="C17805" s="7">
        <v>45264</v>
      </c>
      <c r="E17805" s="27">
        <v>3014.11</v>
      </c>
      <c r="G17805" s="27" t="str">
        <f>VLOOKUP(C17805,W:Y,3,TRUE)</f>
        <v>December 23</v>
      </c>
      <c r="H17805" s="27">
        <f t="shared" si="278"/>
        <v>17804</v>
      </c>
      <c r="I17805" s="30" t="str">
        <f>IF(G17805='Check Register'!$E$1,H17805,"")</f>
        <v/>
      </c>
    </row>
    <row r="17806" spans="1:9" x14ac:dyDescent="0.3">
      <c r="A17806" t="s">
        <v>805</v>
      </c>
      <c r="B17806" t="s">
        <v>127</v>
      </c>
      <c r="C17806" s="7">
        <v>45264</v>
      </c>
      <c r="E17806" s="27">
        <v>1405.08</v>
      </c>
      <c r="G17806" s="27" t="str">
        <f>VLOOKUP(C17806,W:Y,3,TRUE)</f>
        <v>December 23</v>
      </c>
      <c r="H17806" s="27">
        <f t="shared" si="278"/>
        <v>17805</v>
      </c>
      <c r="I17806" s="30" t="str">
        <f>IF(G17806='Check Register'!$E$1,H17806,"")</f>
        <v/>
      </c>
    </row>
    <row r="17807" spans="1:9" x14ac:dyDescent="0.3">
      <c r="A17807" t="s">
        <v>805</v>
      </c>
      <c r="B17807" t="s">
        <v>11</v>
      </c>
      <c r="C17807" s="7">
        <v>45264</v>
      </c>
      <c r="E17807" s="27">
        <v>1865.15</v>
      </c>
      <c r="G17807" s="27" t="str">
        <f>VLOOKUP(C17807,W:Y,3,TRUE)</f>
        <v>December 23</v>
      </c>
      <c r="H17807" s="27">
        <f t="shared" si="278"/>
        <v>17806</v>
      </c>
      <c r="I17807" s="30" t="str">
        <f>IF(G17807='Check Register'!$E$1,H17807,"")</f>
        <v/>
      </c>
    </row>
    <row r="17808" spans="1:9" x14ac:dyDescent="0.3">
      <c r="A17808" t="s">
        <v>1396</v>
      </c>
      <c r="B17808" t="s">
        <v>28</v>
      </c>
      <c r="C17808" s="7">
        <v>45264</v>
      </c>
      <c r="E17808" s="27">
        <v>20236.46</v>
      </c>
      <c r="G17808" s="27" t="str">
        <f>VLOOKUP(C17808,W:Y,3,TRUE)</f>
        <v>December 23</v>
      </c>
      <c r="H17808" s="27">
        <f t="shared" si="278"/>
        <v>17807</v>
      </c>
      <c r="I17808" s="30" t="str">
        <f>IF(G17808='Check Register'!$E$1,H17808,"")</f>
        <v/>
      </c>
    </row>
    <row r="17809" spans="1:9" x14ac:dyDescent="0.3">
      <c r="A17809" t="s">
        <v>1299</v>
      </c>
      <c r="B17809" t="s">
        <v>14</v>
      </c>
      <c r="C17809" s="7">
        <v>45264</v>
      </c>
      <c r="E17809" s="27">
        <v>23135.97</v>
      </c>
      <c r="G17809" s="27" t="str">
        <f>VLOOKUP(C17809,W:Y,3,TRUE)</f>
        <v>December 23</v>
      </c>
      <c r="H17809" s="27">
        <f t="shared" si="278"/>
        <v>17808</v>
      </c>
      <c r="I17809" s="30" t="str">
        <f>IF(G17809='Check Register'!$E$1,H17809,"")</f>
        <v/>
      </c>
    </row>
    <row r="17810" spans="1:9" x14ac:dyDescent="0.3">
      <c r="A17810" t="s">
        <v>950</v>
      </c>
      <c r="B17810" t="s">
        <v>39</v>
      </c>
      <c r="C17810" s="7">
        <v>45264</v>
      </c>
      <c r="E17810" s="27">
        <v>13915</v>
      </c>
      <c r="G17810" s="27" t="str">
        <f>VLOOKUP(C17810,W:Y,3,TRUE)</f>
        <v>December 23</v>
      </c>
      <c r="H17810" s="27">
        <f t="shared" si="278"/>
        <v>17809</v>
      </c>
      <c r="I17810" s="30" t="str">
        <f>IF(G17810='Check Register'!$E$1,H17810,"")</f>
        <v/>
      </c>
    </row>
    <row r="17811" spans="1:9" x14ac:dyDescent="0.3">
      <c r="A17811" t="s">
        <v>866</v>
      </c>
      <c r="B17811" t="s">
        <v>127</v>
      </c>
      <c r="C17811" s="7">
        <v>45264</v>
      </c>
      <c r="E17811" s="27">
        <v>1052.1600000000001</v>
      </c>
      <c r="G17811" s="27" t="str">
        <f>VLOOKUP(C17811,W:Y,3,TRUE)</f>
        <v>December 23</v>
      </c>
      <c r="H17811" s="27">
        <f t="shared" si="278"/>
        <v>17810</v>
      </c>
      <c r="I17811" s="30" t="str">
        <f>IF(G17811='Check Register'!$E$1,H17811,"")</f>
        <v/>
      </c>
    </row>
    <row r="17812" spans="1:9" x14ac:dyDescent="0.3">
      <c r="A17812" t="s">
        <v>1256</v>
      </c>
      <c r="B17812" t="s">
        <v>18</v>
      </c>
      <c r="C17812" s="7">
        <v>45274</v>
      </c>
      <c r="E17812" s="27">
        <v>2437.56</v>
      </c>
      <c r="G17812" s="27" t="str">
        <f>VLOOKUP(C17812,W:Y,3,TRUE)</f>
        <v>December 23</v>
      </c>
      <c r="H17812" s="27">
        <f t="shared" si="278"/>
        <v>17811</v>
      </c>
      <c r="I17812" s="30" t="str">
        <f>IF(G17812='Check Register'!$E$1,H17812,"")</f>
        <v/>
      </c>
    </row>
    <row r="17813" spans="1:9" x14ac:dyDescent="0.3">
      <c r="A17813" t="s">
        <v>810</v>
      </c>
      <c r="B17813" t="s">
        <v>127</v>
      </c>
      <c r="C17813" s="7">
        <v>45274</v>
      </c>
      <c r="E17813" s="27">
        <v>100.95</v>
      </c>
      <c r="G17813" s="27" t="str">
        <f>VLOOKUP(C17813,W:Y,3,TRUE)</f>
        <v>December 23</v>
      </c>
      <c r="H17813" s="27">
        <f t="shared" si="278"/>
        <v>17812</v>
      </c>
      <c r="I17813" s="30" t="str">
        <f>IF(G17813='Check Register'!$E$1,H17813,"")</f>
        <v/>
      </c>
    </row>
    <row r="17814" spans="1:9" x14ac:dyDescent="0.3">
      <c r="A17814" t="s">
        <v>1447</v>
      </c>
      <c r="B17814" t="s">
        <v>111</v>
      </c>
      <c r="C17814" s="7">
        <v>45274</v>
      </c>
      <c r="E17814" s="27">
        <v>2097.04</v>
      </c>
      <c r="G17814" s="27" t="str">
        <f>VLOOKUP(C17814,W:Y,3,TRUE)</f>
        <v>December 23</v>
      </c>
      <c r="H17814" s="27">
        <f t="shared" si="278"/>
        <v>17813</v>
      </c>
      <c r="I17814" s="30" t="str">
        <f>IF(G17814='Check Register'!$E$1,H17814,"")</f>
        <v/>
      </c>
    </row>
    <row r="17815" spans="1:9" x14ac:dyDescent="0.3">
      <c r="A17815" t="s">
        <v>837</v>
      </c>
      <c r="B17815" t="s">
        <v>20</v>
      </c>
      <c r="C17815" s="7">
        <v>45274</v>
      </c>
      <c r="E17815" s="27">
        <v>251.98</v>
      </c>
      <c r="G17815" s="27" t="str">
        <f>VLOOKUP(C17815,W:Y,3,TRUE)</f>
        <v>December 23</v>
      </c>
      <c r="H17815" s="27">
        <f t="shared" si="278"/>
        <v>17814</v>
      </c>
      <c r="I17815" s="30" t="str">
        <f>IF(G17815='Check Register'!$E$1,H17815,"")</f>
        <v/>
      </c>
    </row>
    <row r="17816" spans="1:9" x14ac:dyDescent="0.3">
      <c r="A17816" t="s">
        <v>812</v>
      </c>
      <c r="B17816" t="s">
        <v>70</v>
      </c>
      <c r="C17816" s="7">
        <v>45274</v>
      </c>
      <c r="E17816" s="27">
        <v>178.5</v>
      </c>
      <c r="G17816" s="27" t="str">
        <f>VLOOKUP(C17816,W:Y,3,TRUE)</f>
        <v>December 23</v>
      </c>
      <c r="H17816" s="27">
        <f t="shared" si="278"/>
        <v>17815</v>
      </c>
      <c r="I17816" s="30" t="str">
        <f>IF(G17816='Check Register'!$E$1,H17816,"")</f>
        <v/>
      </c>
    </row>
    <row r="17817" spans="1:9" x14ac:dyDescent="0.3">
      <c r="A17817" t="s">
        <v>812</v>
      </c>
      <c r="B17817" t="s">
        <v>8</v>
      </c>
      <c r="C17817" s="7">
        <v>45274</v>
      </c>
      <c r="E17817" s="27">
        <v>252.84</v>
      </c>
      <c r="G17817" s="27" t="str">
        <f>VLOOKUP(C17817,W:Y,3,TRUE)</f>
        <v>December 23</v>
      </c>
      <c r="H17817" s="27">
        <f t="shared" si="278"/>
        <v>17816</v>
      </c>
      <c r="I17817" s="30" t="str">
        <f>IF(G17817='Check Register'!$E$1,H17817,"")</f>
        <v/>
      </c>
    </row>
    <row r="17818" spans="1:9" x14ac:dyDescent="0.3">
      <c r="A17818" t="s">
        <v>840</v>
      </c>
      <c r="B17818" t="s">
        <v>22</v>
      </c>
      <c r="C17818" s="7">
        <v>45274</v>
      </c>
      <c r="E17818" s="27">
        <v>636.01</v>
      </c>
      <c r="G17818" s="27" t="str">
        <f>VLOOKUP(C17818,W:Y,3,TRUE)</f>
        <v>December 23</v>
      </c>
      <c r="H17818" s="27">
        <f t="shared" si="278"/>
        <v>17817</v>
      </c>
      <c r="I17818" s="30" t="str">
        <f>IF(G17818='Check Register'!$E$1,H17818,"")</f>
        <v/>
      </c>
    </row>
    <row r="17819" spans="1:9" x14ac:dyDescent="0.3">
      <c r="A17819" t="s">
        <v>1001</v>
      </c>
      <c r="B17819" t="s">
        <v>14</v>
      </c>
      <c r="C17819" s="7">
        <v>45274</v>
      </c>
      <c r="E17819" s="27">
        <v>21000</v>
      </c>
      <c r="G17819" s="27" t="str">
        <f>VLOOKUP(C17819,W:Y,3,TRUE)</f>
        <v>December 23</v>
      </c>
      <c r="H17819" s="27">
        <f t="shared" si="278"/>
        <v>17818</v>
      </c>
      <c r="I17819" s="30" t="str">
        <f>IF(G17819='Check Register'!$E$1,H17819,"")</f>
        <v/>
      </c>
    </row>
    <row r="17820" spans="1:9" x14ac:dyDescent="0.3">
      <c r="A17820" t="s">
        <v>780</v>
      </c>
      <c r="B17820" t="s">
        <v>18</v>
      </c>
      <c r="C17820" s="7">
        <v>45274</v>
      </c>
      <c r="E17820" s="27">
        <v>16332.42</v>
      </c>
      <c r="G17820" s="27" t="str">
        <f>VLOOKUP(C17820,W:Y,3,TRUE)</f>
        <v>December 23</v>
      </c>
      <c r="H17820" s="27">
        <f t="shared" si="278"/>
        <v>17819</v>
      </c>
      <c r="I17820" s="30" t="str">
        <f>IF(G17820='Check Register'!$E$1,H17820,"")</f>
        <v/>
      </c>
    </row>
    <row r="17821" spans="1:9" x14ac:dyDescent="0.3">
      <c r="A17821" t="s">
        <v>781</v>
      </c>
      <c r="B17821" t="s">
        <v>14</v>
      </c>
      <c r="C17821" s="7">
        <v>45274</v>
      </c>
      <c r="E17821" s="27">
        <v>2823.1</v>
      </c>
      <c r="G17821" s="27" t="str">
        <f>VLOOKUP(C17821,W:Y,3,TRUE)</f>
        <v>December 23</v>
      </c>
      <c r="H17821" s="27">
        <f t="shared" si="278"/>
        <v>17820</v>
      </c>
      <c r="I17821" s="30" t="str">
        <f>IF(G17821='Check Register'!$E$1,H17821,"")</f>
        <v/>
      </c>
    </row>
    <row r="17822" spans="1:9" x14ac:dyDescent="0.3">
      <c r="A17822" t="s">
        <v>784</v>
      </c>
      <c r="B17822" t="s">
        <v>20</v>
      </c>
      <c r="C17822" s="7">
        <v>45274</v>
      </c>
      <c r="E17822" s="27">
        <v>2039.6</v>
      </c>
      <c r="G17822" s="27" t="str">
        <f>VLOOKUP(C17822,W:Y,3,TRUE)</f>
        <v>December 23</v>
      </c>
      <c r="H17822" s="27">
        <f t="shared" si="278"/>
        <v>17821</v>
      </c>
      <c r="I17822" s="30" t="str">
        <f>IF(G17822='Check Register'!$E$1,H17822,"")</f>
        <v/>
      </c>
    </row>
    <row r="17823" spans="1:9" x14ac:dyDescent="0.3">
      <c r="A17823" t="s">
        <v>993</v>
      </c>
      <c r="B17823" t="s">
        <v>148</v>
      </c>
      <c r="C17823" s="7">
        <v>45274</v>
      </c>
      <c r="E17823" s="27">
        <v>225</v>
      </c>
      <c r="G17823" s="27" t="str">
        <f>VLOOKUP(C17823,W:Y,3,TRUE)</f>
        <v>December 23</v>
      </c>
      <c r="H17823" s="27">
        <f t="shared" si="278"/>
        <v>17822</v>
      </c>
      <c r="I17823" s="30" t="str">
        <f>IF(G17823='Check Register'!$E$1,H17823,"")</f>
        <v/>
      </c>
    </row>
    <row r="17824" spans="1:9" x14ac:dyDescent="0.3">
      <c r="A17824" t="s">
        <v>785</v>
      </c>
      <c r="B17824" t="s">
        <v>22</v>
      </c>
      <c r="C17824" s="7">
        <v>45274</v>
      </c>
      <c r="E17824" s="27">
        <v>1900</v>
      </c>
      <c r="G17824" s="27" t="str">
        <f>VLOOKUP(C17824,W:Y,3,TRUE)</f>
        <v>December 23</v>
      </c>
      <c r="H17824" s="27">
        <f t="shared" si="278"/>
        <v>17823</v>
      </c>
      <c r="I17824" s="30" t="str">
        <f>IF(G17824='Check Register'!$E$1,H17824,"")</f>
        <v/>
      </c>
    </row>
    <row r="17825" spans="1:9" x14ac:dyDescent="0.3">
      <c r="A17825" t="s">
        <v>1210</v>
      </c>
      <c r="B17825" t="s">
        <v>8</v>
      </c>
      <c r="C17825" s="7">
        <v>45274</v>
      </c>
      <c r="E17825" s="27">
        <v>2671.25</v>
      </c>
      <c r="G17825" s="27" t="str">
        <f>VLOOKUP(C17825,W:Y,3,TRUE)</f>
        <v>December 23</v>
      </c>
      <c r="H17825" s="27">
        <f t="shared" si="278"/>
        <v>17824</v>
      </c>
      <c r="I17825" s="30" t="str">
        <f>IF(G17825='Check Register'!$E$1,H17825,"")</f>
        <v/>
      </c>
    </row>
    <row r="17826" spans="1:9" x14ac:dyDescent="0.3">
      <c r="A17826" t="s">
        <v>818</v>
      </c>
      <c r="B17826" t="s">
        <v>141</v>
      </c>
      <c r="C17826" s="7">
        <v>45274</v>
      </c>
      <c r="E17826" s="27">
        <v>5085.8</v>
      </c>
      <c r="G17826" s="27" t="str">
        <f>VLOOKUP(C17826,W:Y,3,TRUE)</f>
        <v>December 23</v>
      </c>
      <c r="H17826" s="27">
        <f t="shared" si="278"/>
        <v>17825</v>
      </c>
      <c r="I17826" s="30" t="str">
        <f>IF(G17826='Check Register'!$E$1,H17826,"")</f>
        <v/>
      </c>
    </row>
    <row r="17827" spans="1:9" x14ac:dyDescent="0.3">
      <c r="A17827" t="s">
        <v>818</v>
      </c>
      <c r="B17827" t="s">
        <v>169</v>
      </c>
      <c r="C17827" s="7">
        <v>45274</v>
      </c>
      <c r="E17827" s="27">
        <v>-9273.2099999999991</v>
      </c>
      <c r="G17827" s="27" t="str">
        <f>VLOOKUP(C17827,W:Y,3,TRUE)</f>
        <v>December 23</v>
      </c>
      <c r="H17827" s="27">
        <f t="shared" si="278"/>
        <v>17826</v>
      </c>
      <c r="I17827" s="30" t="str">
        <f>IF(G17827='Check Register'!$E$1,H17827,"")</f>
        <v/>
      </c>
    </row>
    <row r="17828" spans="1:9" x14ac:dyDescent="0.3">
      <c r="A17828" t="s">
        <v>818</v>
      </c>
      <c r="B17828" t="s">
        <v>102</v>
      </c>
      <c r="C17828" s="7">
        <v>45274</v>
      </c>
      <c r="E17828" s="27">
        <v>23185.05</v>
      </c>
      <c r="G17828" s="27" t="str">
        <f>VLOOKUP(C17828,W:Y,3,TRUE)</f>
        <v>December 23</v>
      </c>
      <c r="H17828" s="27">
        <f t="shared" si="278"/>
        <v>17827</v>
      </c>
      <c r="I17828" s="30" t="str">
        <f>IF(G17828='Check Register'!$E$1,H17828,"")</f>
        <v/>
      </c>
    </row>
    <row r="17829" spans="1:9" x14ac:dyDescent="0.3">
      <c r="A17829" t="s">
        <v>1107</v>
      </c>
      <c r="B17829" t="s">
        <v>25</v>
      </c>
      <c r="C17829" s="7">
        <v>45274</v>
      </c>
      <c r="E17829" s="27">
        <v>5330</v>
      </c>
      <c r="G17829" s="27" t="str">
        <f>VLOOKUP(C17829,W:Y,3,TRUE)</f>
        <v>December 23</v>
      </c>
      <c r="H17829" s="27">
        <f t="shared" si="278"/>
        <v>17828</v>
      </c>
      <c r="I17829" s="30" t="str">
        <f>IF(G17829='Check Register'!$E$1,H17829,"")</f>
        <v/>
      </c>
    </row>
    <row r="17830" spans="1:9" x14ac:dyDescent="0.3">
      <c r="A17830" t="s">
        <v>957</v>
      </c>
      <c r="B17830" t="s">
        <v>22</v>
      </c>
      <c r="C17830" s="7">
        <v>45274</v>
      </c>
      <c r="E17830" s="27">
        <v>19992.25</v>
      </c>
      <c r="G17830" s="27" t="str">
        <f>VLOOKUP(C17830,W:Y,3,TRUE)</f>
        <v>December 23</v>
      </c>
      <c r="H17830" s="27">
        <f t="shared" si="278"/>
        <v>17829</v>
      </c>
      <c r="I17830" s="30" t="str">
        <f>IF(G17830='Check Register'!$E$1,H17830,"")</f>
        <v/>
      </c>
    </row>
    <row r="17831" spans="1:9" x14ac:dyDescent="0.3">
      <c r="A17831" t="s">
        <v>787</v>
      </c>
      <c r="B17831" t="s">
        <v>20</v>
      </c>
      <c r="C17831" s="7">
        <v>45274</v>
      </c>
      <c r="E17831" s="27">
        <v>387.25</v>
      </c>
      <c r="G17831" s="27" t="str">
        <f>VLOOKUP(C17831,W:Y,3,TRUE)</f>
        <v>December 23</v>
      </c>
      <c r="H17831" s="27">
        <f t="shared" si="278"/>
        <v>17830</v>
      </c>
      <c r="I17831" s="30" t="str">
        <f>IF(G17831='Check Register'!$E$1,H17831,"")</f>
        <v/>
      </c>
    </row>
    <row r="17832" spans="1:9" x14ac:dyDescent="0.3">
      <c r="A17832" t="s">
        <v>1126</v>
      </c>
      <c r="B17832" t="s">
        <v>18</v>
      </c>
      <c r="C17832" s="7">
        <v>45274</v>
      </c>
      <c r="E17832" s="27">
        <v>43.95</v>
      </c>
      <c r="G17832" s="27" t="str">
        <f>VLOOKUP(C17832,W:Y,3,TRUE)</f>
        <v>December 23</v>
      </c>
      <c r="H17832" s="27">
        <f t="shared" si="278"/>
        <v>17831</v>
      </c>
      <c r="I17832" s="30" t="str">
        <f>IF(G17832='Check Register'!$E$1,H17832,"")</f>
        <v/>
      </c>
    </row>
    <row r="17833" spans="1:9" x14ac:dyDescent="0.3">
      <c r="A17833" t="s">
        <v>1096</v>
      </c>
      <c r="B17833" t="s">
        <v>70</v>
      </c>
      <c r="C17833" s="7">
        <v>45274</v>
      </c>
      <c r="E17833" s="27">
        <v>70</v>
      </c>
      <c r="G17833" s="27" t="str">
        <f>VLOOKUP(C17833,W:Y,3,TRUE)</f>
        <v>December 23</v>
      </c>
      <c r="H17833" s="27">
        <f t="shared" si="278"/>
        <v>17832</v>
      </c>
      <c r="I17833" s="30" t="str">
        <f>IF(G17833='Check Register'!$E$1,H17833,"")</f>
        <v/>
      </c>
    </row>
    <row r="17834" spans="1:9" x14ac:dyDescent="0.3">
      <c r="A17834" t="s">
        <v>1382</v>
      </c>
      <c r="B17834" t="s">
        <v>85</v>
      </c>
      <c r="C17834" s="7">
        <v>45274</v>
      </c>
      <c r="E17834" s="27">
        <v>1000</v>
      </c>
      <c r="G17834" s="27" t="str">
        <f>VLOOKUP(C17834,W:Y,3,TRUE)</f>
        <v>December 23</v>
      </c>
      <c r="H17834" s="27">
        <f t="shared" si="278"/>
        <v>17833</v>
      </c>
      <c r="I17834" s="30" t="str">
        <f>IF(G17834='Check Register'!$E$1,H17834,"")</f>
        <v/>
      </c>
    </row>
    <row r="17835" spans="1:9" x14ac:dyDescent="0.3">
      <c r="A17835" t="s">
        <v>847</v>
      </c>
      <c r="B17835" t="s">
        <v>127</v>
      </c>
      <c r="C17835" s="7">
        <v>45274</v>
      </c>
      <c r="E17835" s="27">
        <v>2281.23</v>
      </c>
      <c r="G17835" s="27" t="str">
        <f>VLOOKUP(C17835,W:Y,3,TRUE)</f>
        <v>December 23</v>
      </c>
      <c r="H17835" s="27">
        <f t="shared" si="278"/>
        <v>17834</v>
      </c>
      <c r="I17835" s="30" t="str">
        <f>IF(G17835='Check Register'!$E$1,H17835,"")</f>
        <v/>
      </c>
    </row>
    <row r="17836" spans="1:9" x14ac:dyDescent="0.3">
      <c r="A17836" t="s">
        <v>1110</v>
      </c>
      <c r="B17836" t="s">
        <v>8</v>
      </c>
      <c r="C17836" s="7">
        <v>45274</v>
      </c>
      <c r="E17836" s="27">
        <v>755.58</v>
      </c>
      <c r="G17836" s="27" t="str">
        <f>VLOOKUP(C17836,W:Y,3,TRUE)</f>
        <v>December 23</v>
      </c>
      <c r="H17836" s="27">
        <f t="shared" si="278"/>
        <v>17835</v>
      </c>
      <c r="I17836" s="30" t="str">
        <f>IF(G17836='Check Register'!$E$1,H17836,"")</f>
        <v/>
      </c>
    </row>
    <row r="17837" spans="1:9" x14ac:dyDescent="0.3">
      <c r="A17837" t="s">
        <v>848</v>
      </c>
      <c r="B17837" t="s">
        <v>127</v>
      </c>
      <c r="C17837" s="7">
        <v>45274</v>
      </c>
      <c r="E17837" s="27">
        <v>8.86</v>
      </c>
      <c r="G17837" s="27" t="str">
        <f>VLOOKUP(C17837,W:Y,3,TRUE)</f>
        <v>December 23</v>
      </c>
      <c r="H17837" s="27">
        <f t="shared" si="278"/>
        <v>17836</v>
      </c>
      <c r="I17837" s="30" t="str">
        <f>IF(G17837='Check Register'!$E$1,H17837,"")</f>
        <v/>
      </c>
    </row>
    <row r="17838" spans="1:9" x14ac:dyDescent="0.3">
      <c r="A17838" t="s">
        <v>848</v>
      </c>
      <c r="B17838" t="s">
        <v>8</v>
      </c>
      <c r="C17838" s="7">
        <v>45274</v>
      </c>
      <c r="E17838" s="27">
        <v>2446.87</v>
      </c>
      <c r="G17838" s="27" t="str">
        <f>VLOOKUP(C17838,W:Y,3,TRUE)</f>
        <v>December 23</v>
      </c>
      <c r="H17838" s="27">
        <f t="shared" si="278"/>
        <v>17837</v>
      </c>
      <c r="I17838" s="30" t="str">
        <f>IF(G17838='Check Register'!$E$1,H17838,"")</f>
        <v/>
      </c>
    </row>
    <row r="17839" spans="1:9" x14ac:dyDescent="0.3">
      <c r="A17839" t="s">
        <v>930</v>
      </c>
      <c r="B17839" t="s">
        <v>8</v>
      </c>
      <c r="C17839" s="7">
        <v>45274</v>
      </c>
      <c r="E17839" s="27">
        <v>1857.73</v>
      </c>
      <c r="G17839" s="27" t="str">
        <f>VLOOKUP(C17839,W:Y,3,TRUE)</f>
        <v>December 23</v>
      </c>
      <c r="H17839" s="27">
        <f t="shared" si="278"/>
        <v>17838</v>
      </c>
      <c r="I17839" s="30" t="str">
        <f>IF(G17839='Check Register'!$E$1,H17839,"")</f>
        <v/>
      </c>
    </row>
    <row r="17840" spans="1:9" x14ac:dyDescent="0.3">
      <c r="A17840" t="s">
        <v>1307</v>
      </c>
      <c r="B17840" t="s">
        <v>14</v>
      </c>
      <c r="C17840" s="7">
        <v>45274</v>
      </c>
      <c r="E17840" s="27">
        <v>1708.84</v>
      </c>
      <c r="G17840" s="27" t="str">
        <f>VLOOKUP(C17840,W:Y,3,TRUE)</f>
        <v>December 23</v>
      </c>
      <c r="H17840" s="27">
        <f t="shared" si="278"/>
        <v>17839</v>
      </c>
      <c r="I17840" s="30" t="str">
        <f>IF(G17840='Check Register'!$E$1,H17840,"")</f>
        <v/>
      </c>
    </row>
    <row r="17841" spans="1:9" x14ac:dyDescent="0.3">
      <c r="A17841" t="s">
        <v>1180</v>
      </c>
      <c r="B17841" t="s">
        <v>85</v>
      </c>
      <c r="C17841" s="7">
        <v>45274</v>
      </c>
      <c r="E17841" s="27">
        <v>491.26</v>
      </c>
      <c r="G17841" s="27" t="str">
        <f>VLOOKUP(C17841,W:Y,3,TRUE)</f>
        <v>December 23</v>
      </c>
      <c r="H17841" s="27">
        <f t="shared" si="278"/>
        <v>17840</v>
      </c>
      <c r="I17841" s="30" t="str">
        <f>IF(G17841='Check Register'!$E$1,H17841,"")</f>
        <v/>
      </c>
    </row>
    <row r="17842" spans="1:9" x14ac:dyDescent="0.3">
      <c r="A17842" t="s">
        <v>1111</v>
      </c>
      <c r="B17842" t="s">
        <v>8</v>
      </c>
      <c r="C17842" s="7">
        <v>45274</v>
      </c>
      <c r="E17842" s="27">
        <v>852.62</v>
      </c>
      <c r="G17842" s="27" t="str">
        <f>VLOOKUP(C17842,W:Y,3,TRUE)</f>
        <v>December 23</v>
      </c>
      <c r="H17842" s="27">
        <f t="shared" si="278"/>
        <v>17841</v>
      </c>
      <c r="I17842" s="30" t="str">
        <f>IF(G17842='Check Register'!$E$1,H17842,"")</f>
        <v/>
      </c>
    </row>
    <row r="17843" spans="1:9" x14ac:dyDescent="0.3">
      <c r="A17843" t="s">
        <v>825</v>
      </c>
      <c r="B17843" t="s">
        <v>22</v>
      </c>
      <c r="C17843" s="7">
        <v>45274</v>
      </c>
      <c r="E17843" s="27">
        <v>809.91</v>
      </c>
      <c r="G17843" s="27" t="str">
        <f>VLOOKUP(C17843,W:Y,3,TRUE)</f>
        <v>December 23</v>
      </c>
      <c r="H17843" s="27">
        <f t="shared" si="278"/>
        <v>17842</v>
      </c>
      <c r="I17843" s="30" t="str">
        <f>IF(G17843='Check Register'!$E$1,H17843,"")</f>
        <v/>
      </c>
    </row>
    <row r="17844" spans="1:9" x14ac:dyDescent="0.3">
      <c r="A17844" t="s">
        <v>796</v>
      </c>
      <c r="B17844" t="s">
        <v>102</v>
      </c>
      <c r="C17844" s="7">
        <v>45274</v>
      </c>
      <c r="E17844" s="27">
        <v>12125.2</v>
      </c>
      <c r="G17844" s="27" t="str">
        <f>VLOOKUP(C17844,W:Y,3,TRUE)</f>
        <v>December 23</v>
      </c>
      <c r="H17844" s="27">
        <f t="shared" si="278"/>
        <v>17843</v>
      </c>
      <c r="I17844" s="30" t="str">
        <f>IF(G17844='Check Register'!$E$1,H17844,"")</f>
        <v/>
      </c>
    </row>
    <row r="17845" spans="1:9" x14ac:dyDescent="0.3">
      <c r="A17845" t="s">
        <v>1098</v>
      </c>
      <c r="B17845" t="s">
        <v>85</v>
      </c>
      <c r="C17845" s="7">
        <v>45274</v>
      </c>
      <c r="E17845" s="27">
        <v>1039.6500000000001</v>
      </c>
      <c r="G17845" s="27" t="str">
        <f>VLOOKUP(C17845,W:Y,3,TRUE)</f>
        <v>December 23</v>
      </c>
      <c r="H17845" s="27">
        <f t="shared" si="278"/>
        <v>17844</v>
      </c>
      <c r="I17845" s="30" t="str">
        <f>IF(G17845='Check Register'!$E$1,H17845,"")</f>
        <v/>
      </c>
    </row>
    <row r="17846" spans="1:9" x14ac:dyDescent="0.3">
      <c r="A17846" t="s">
        <v>1469</v>
      </c>
      <c r="B17846" t="s">
        <v>8</v>
      </c>
      <c r="C17846" s="7">
        <v>45274</v>
      </c>
      <c r="E17846" s="27">
        <v>1040.1300000000001</v>
      </c>
      <c r="G17846" s="27" t="str">
        <f>VLOOKUP(C17846,W:Y,3,TRUE)</f>
        <v>December 23</v>
      </c>
      <c r="H17846" s="27">
        <f t="shared" si="278"/>
        <v>17845</v>
      </c>
      <c r="I17846" s="30" t="str">
        <f>IF(G17846='Check Register'!$E$1,H17846,"")</f>
        <v/>
      </c>
    </row>
    <row r="17847" spans="1:9" x14ac:dyDescent="0.3">
      <c r="A17847" t="s">
        <v>1112</v>
      </c>
      <c r="B17847" t="s">
        <v>8</v>
      </c>
      <c r="C17847" s="7">
        <v>45274</v>
      </c>
      <c r="E17847" s="27">
        <v>1250</v>
      </c>
      <c r="G17847" s="27" t="str">
        <f>VLOOKUP(C17847,W:Y,3,TRUE)</f>
        <v>December 23</v>
      </c>
      <c r="H17847" s="27">
        <f t="shared" si="278"/>
        <v>17846</v>
      </c>
      <c r="I17847" s="30" t="str">
        <f>IF(G17847='Check Register'!$E$1,H17847,"")</f>
        <v/>
      </c>
    </row>
    <row r="17848" spans="1:9" x14ac:dyDescent="0.3">
      <c r="A17848" t="s">
        <v>851</v>
      </c>
      <c r="B17848" t="s">
        <v>180</v>
      </c>
      <c r="C17848" s="7">
        <v>45274</v>
      </c>
      <c r="E17848" s="27">
        <v>3671.3</v>
      </c>
      <c r="G17848" s="27" t="str">
        <f>VLOOKUP(C17848,W:Y,3,TRUE)</f>
        <v>December 23</v>
      </c>
      <c r="H17848" s="27">
        <f t="shared" si="278"/>
        <v>17847</v>
      </c>
      <c r="I17848" s="30" t="str">
        <f>IF(G17848='Check Register'!$E$1,H17848,"")</f>
        <v/>
      </c>
    </row>
    <row r="17849" spans="1:9" x14ac:dyDescent="0.3">
      <c r="A17849" t="s">
        <v>1174</v>
      </c>
      <c r="B17849" t="s">
        <v>148</v>
      </c>
      <c r="C17849" s="7">
        <v>45274</v>
      </c>
      <c r="E17849" s="27">
        <v>300</v>
      </c>
      <c r="G17849" s="27" t="str">
        <f>VLOOKUP(C17849,W:Y,3,TRUE)</f>
        <v>December 23</v>
      </c>
      <c r="H17849" s="27">
        <f t="shared" si="278"/>
        <v>17848</v>
      </c>
      <c r="I17849" s="30" t="str">
        <f>IF(G17849='Check Register'!$E$1,H17849,"")</f>
        <v/>
      </c>
    </row>
    <row r="17850" spans="1:9" x14ac:dyDescent="0.3">
      <c r="A17850" t="s">
        <v>997</v>
      </c>
      <c r="B17850" t="s">
        <v>22</v>
      </c>
      <c r="C17850" s="7">
        <v>45274</v>
      </c>
      <c r="E17850" s="27">
        <v>2205</v>
      </c>
      <c r="G17850" s="27" t="str">
        <f>VLOOKUP(C17850,W:Y,3,TRUE)</f>
        <v>December 23</v>
      </c>
      <c r="H17850" s="27">
        <f t="shared" si="278"/>
        <v>17849</v>
      </c>
      <c r="I17850" s="30" t="str">
        <f>IF(G17850='Check Register'!$E$1,H17850,"")</f>
        <v/>
      </c>
    </row>
    <row r="17851" spans="1:9" x14ac:dyDescent="0.3">
      <c r="A17851" t="s">
        <v>828</v>
      </c>
      <c r="B17851" t="s">
        <v>102</v>
      </c>
      <c r="C17851" s="7">
        <v>45274</v>
      </c>
      <c r="E17851" s="27">
        <v>3221.3</v>
      </c>
      <c r="G17851" s="27" t="str">
        <f>VLOOKUP(C17851,W:Y,3,TRUE)</f>
        <v>December 23</v>
      </c>
      <c r="H17851" s="27">
        <f t="shared" si="278"/>
        <v>17850</v>
      </c>
      <c r="I17851" s="30" t="str">
        <f>IF(G17851='Check Register'!$E$1,H17851,"")</f>
        <v/>
      </c>
    </row>
    <row r="17852" spans="1:9" x14ac:dyDescent="0.3">
      <c r="A17852" t="s">
        <v>798</v>
      </c>
      <c r="B17852" t="s">
        <v>22</v>
      </c>
      <c r="C17852" s="7">
        <v>45274</v>
      </c>
      <c r="E17852" s="27">
        <v>257.5</v>
      </c>
      <c r="G17852" s="27" t="str">
        <f>VLOOKUP(C17852,W:Y,3,TRUE)</f>
        <v>December 23</v>
      </c>
      <c r="H17852" s="27">
        <f t="shared" si="278"/>
        <v>17851</v>
      </c>
      <c r="I17852" s="30" t="str">
        <f>IF(G17852='Check Register'!$E$1,H17852,"")</f>
        <v/>
      </c>
    </row>
    <row r="17853" spans="1:9" x14ac:dyDescent="0.3">
      <c r="A17853" t="s">
        <v>1175</v>
      </c>
      <c r="B17853" t="s">
        <v>349</v>
      </c>
      <c r="C17853" s="7">
        <v>45274</v>
      </c>
      <c r="E17853" s="27">
        <v>13125</v>
      </c>
      <c r="G17853" s="27" t="str">
        <f>VLOOKUP(C17853,W:Y,3,TRUE)</f>
        <v>December 23</v>
      </c>
      <c r="H17853" s="27">
        <f t="shared" si="278"/>
        <v>17852</v>
      </c>
      <c r="I17853" s="30" t="str">
        <f>IF(G17853='Check Register'!$E$1,H17853,"")</f>
        <v/>
      </c>
    </row>
    <row r="17854" spans="1:9" x14ac:dyDescent="0.3">
      <c r="A17854" t="s">
        <v>1128</v>
      </c>
      <c r="B17854" t="s">
        <v>89</v>
      </c>
      <c r="C17854" s="7">
        <v>45274</v>
      </c>
      <c r="E17854" s="27">
        <v>77.849999999999994</v>
      </c>
      <c r="G17854" s="27" t="str">
        <f>VLOOKUP(C17854,W:Y,3,TRUE)</f>
        <v>December 23</v>
      </c>
      <c r="H17854" s="27">
        <f t="shared" si="278"/>
        <v>17853</v>
      </c>
      <c r="I17854" s="30" t="str">
        <f>IF(G17854='Check Register'!$E$1,H17854,"")</f>
        <v/>
      </c>
    </row>
    <row r="17855" spans="1:9" x14ac:dyDescent="0.3">
      <c r="A17855" t="s">
        <v>1423</v>
      </c>
      <c r="B17855" t="s">
        <v>8</v>
      </c>
      <c r="C17855" s="7">
        <v>45274</v>
      </c>
      <c r="E17855" s="27">
        <v>1513.64</v>
      </c>
      <c r="G17855" s="27" t="str">
        <f>VLOOKUP(C17855,W:Y,3,TRUE)</f>
        <v>December 23</v>
      </c>
      <c r="H17855" s="27">
        <f t="shared" si="278"/>
        <v>17854</v>
      </c>
      <c r="I17855" s="30" t="str">
        <f>IF(G17855='Check Register'!$E$1,H17855,"")</f>
        <v/>
      </c>
    </row>
    <row r="17856" spans="1:9" x14ac:dyDescent="0.3">
      <c r="A17856" t="s">
        <v>1154</v>
      </c>
      <c r="B17856" t="s">
        <v>8</v>
      </c>
      <c r="C17856" s="7">
        <v>45274</v>
      </c>
      <c r="E17856" s="27">
        <v>239.42</v>
      </c>
      <c r="G17856" s="27" t="str">
        <f>VLOOKUP(C17856,W:Y,3,TRUE)</f>
        <v>December 23</v>
      </c>
      <c r="H17856" s="27">
        <f t="shared" si="278"/>
        <v>17855</v>
      </c>
      <c r="I17856" s="30" t="str">
        <f>IF(G17856='Check Register'!$E$1,H17856,"")</f>
        <v/>
      </c>
    </row>
    <row r="17857" spans="1:9" x14ac:dyDescent="0.3">
      <c r="A17857" t="s">
        <v>1099</v>
      </c>
      <c r="B17857" t="s">
        <v>8</v>
      </c>
      <c r="C17857" s="7">
        <v>45274</v>
      </c>
      <c r="E17857" s="27">
        <v>4604</v>
      </c>
      <c r="G17857" s="27" t="str">
        <f>VLOOKUP(C17857,W:Y,3,TRUE)</f>
        <v>December 23</v>
      </c>
      <c r="H17857" s="27">
        <f t="shared" si="278"/>
        <v>17856</v>
      </c>
      <c r="I17857" s="30" t="str">
        <f>IF(G17857='Check Register'!$E$1,H17857,"")</f>
        <v/>
      </c>
    </row>
    <row r="17858" spans="1:9" x14ac:dyDescent="0.3">
      <c r="A17858" t="s">
        <v>878</v>
      </c>
      <c r="B17858" t="s">
        <v>47</v>
      </c>
      <c r="C17858" s="7">
        <v>45274</v>
      </c>
      <c r="E17858" s="27">
        <v>6425.94</v>
      </c>
      <c r="G17858" s="27" t="str">
        <f>VLOOKUP(C17858,W:Y,3,TRUE)</f>
        <v>December 23</v>
      </c>
      <c r="H17858" s="27">
        <f t="shared" si="278"/>
        <v>17857</v>
      </c>
      <c r="I17858" s="30" t="str">
        <f>IF(G17858='Check Register'!$E$1,H17858,"")</f>
        <v/>
      </c>
    </row>
    <row r="17859" spans="1:9" x14ac:dyDescent="0.3">
      <c r="A17859" t="s">
        <v>879</v>
      </c>
      <c r="B17859" t="s">
        <v>180</v>
      </c>
      <c r="C17859" s="7">
        <v>45274</v>
      </c>
      <c r="E17859" s="27">
        <v>700</v>
      </c>
      <c r="G17859" s="27" t="str">
        <f>VLOOKUP(C17859,W:Y,3,TRUE)</f>
        <v>December 23</v>
      </c>
      <c r="H17859" s="27">
        <f t="shared" ref="H17859:H17922" si="279">1+H17858</f>
        <v>17858</v>
      </c>
      <c r="I17859" s="30" t="str">
        <f>IF(G17859='Check Register'!$E$1,H17859,"")</f>
        <v/>
      </c>
    </row>
    <row r="17860" spans="1:9" x14ac:dyDescent="0.3">
      <c r="A17860" t="s">
        <v>938</v>
      </c>
      <c r="B17860" t="s">
        <v>127</v>
      </c>
      <c r="C17860" s="7">
        <v>45274</v>
      </c>
      <c r="E17860" s="27">
        <v>154.94999999999999</v>
      </c>
      <c r="G17860" s="27" t="str">
        <f>VLOOKUP(C17860,W:Y,3,TRUE)</f>
        <v>December 23</v>
      </c>
      <c r="H17860" s="27">
        <f t="shared" si="279"/>
        <v>17859</v>
      </c>
      <c r="I17860" s="30" t="str">
        <f>IF(G17860='Check Register'!$E$1,H17860,"")</f>
        <v/>
      </c>
    </row>
    <row r="17861" spans="1:9" x14ac:dyDescent="0.3">
      <c r="A17861" t="s">
        <v>880</v>
      </c>
      <c r="B17861" t="s">
        <v>115</v>
      </c>
      <c r="C17861" s="7">
        <v>45274</v>
      </c>
      <c r="E17861" s="27">
        <v>3684.98</v>
      </c>
      <c r="G17861" s="27" t="str">
        <f>VLOOKUP(C17861,W:Y,3,TRUE)</f>
        <v>December 23</v>
      </c>
      <c r="H17861" s="27">
        <f t="shared" si="279"/>
        <v>17860</v>
      </c>
      <c r="I17861" s="30" t="str">
        <f>IF(G17861='Check Register'!$E$1,H17861,"")</f>
        <v/>
      </c>
    </row>
    <row r="17862" spans="1:9" x14ac:dyDescent="0.3">
      <c r="A17862" t="s">
        <v>1270</v>
      </c>
      <c r="B17862" t="s">
        <v>12</v>
      </c>
      <c r="C17862" s="7">
        <v>45274</v>
      </c>
      <c r="E17862" s="27">
        <v>287.99</v>
      </c>
      <c r="G17862" s="27" t="str">
        <f>VLOOKUP(C17862,W:Y,3,TRUE)</f>
        <v>December 23</v>
      </c>
      <c r="H17862" s="27">
        <f t="shared" si="279"/>
        <v>17861</v>
      </c>
      <c r="I17862" s="30" t="str">
        <f>IF(G17862='Check Register'!$E$1,H17862,"")</f>
        <v/>
      </c>
    </row>
    <row r="17863" spans="1:9" x14ac:dyDescent="0.3">
      <c r="A17863" t="s">
        <v>1464</v>
      </c>
      <c r="B17863" t="s">
        <v>203</v>
      </c>
      <c r="C17863" s="7">
        <v>45274</v>
      </c>
      <c r="E17863" s="27">
        <v>265</v>
      </c>
      <c r="G17863" s="27" t="str">
        <f>VLOOKUP(C17863,W:Y,3,TRUE)</f>
        <v>December 23</v>
      </c>
      <c r="H17863" s="27">
        <f t="shared" si="279"/>
        <v>17862</v>
      </c>
      <c r="I17863" s="30" t="str">
        <f>IF(G17863='Check Register'!$E$1,H17863,"")</f>
        <v/>
      </c>
    </row>
    <row r="17864" spans="1:9" x14ac:dyDescent="0.3">
      <c r="A17864" t="s">
        <v>884</v>
      </c>
      <c r="B17864" t="s">
        <v>8</v>
      </c>
      <c r="C17864" s="7">
        <v>45274</v>
      </c>
      <c r="E17864" s="27">
        <v>1012.82</v>
      </c>
      <c r="G17864" s="27" t="str">
        <f>VLOOKUP(C17864,W:Y,3,TRUE)</f>
        <v>December 23</v>
      </c>
      <c r="H17864" s="27">
        <f t="shared" si="279"/>
        <v>17863</v>
      </c>
      <c r="I17864" s="30" t="str">
        <f>IF(G17864='Check Register'!$E$1,H17864,"")</f>
        <v/>
      </c>
    </row>
    <row r="17865" spans="1:9" x14ac:dyDescent="0.3">
      <c r="A17865" t="s">
        <v>1213</v>
      </c>
      <c r="B17865" t="s">
        <v>208</v>
      </c>
      <c r="C17865" s="7">
        <v>45274</v>
      </c>
      <c r="E17865" s="27">
        <v>7.58</v>
      </c>
      <c r="G17865" s="27" t="str">
        <f>VLOOKUP(C17865,W:Y,3,TRUE)</f>
        <v>December 23</v>
      </c>
      <c r="H17865" s="27">
        <f t="shared" si="279"/>
        <v>17864</v>
      </c>
      <c r="I17865" s="30" t="str">
        <f>IF(G17865='Check Register'!$E$1,H17865,"")</f>
        <v/>
      </c>
    </row>
    <row r="17866" spans="1:9" x14ac:dyDescent="0.3">
      <c r="A17866" t="s">
        <v>989</v>
      </c>
      <c r="B17866" t="s">
        <v>39</v>
      </c>
      <c r="C17866" s="7">
        <v>45274</v>
      </c>
      <c r="E17866" s="27">
        <v>248</v>
      </c>
      <c r="G17866" s="27" t="str">
        <f>VLOOKUP(C17866,W:Y,3,TRUE)</f>
        <v>December 23</v>
      </c>
      <c r="H17866" s="27">
        <f t="shared" si="279"/>
        <v>17865</v>
      </c>
      <c r="I17866" s="30" t="str">
        <f>IF(G17866='Check Register'!$E$1,H17866,"")</f>
        <v/>
      </c>
    </row>
    <row r="17867" spans="1:9" x14ac:dyDescent="0.3">
      <c r="A17867" t="s">
        <v>1470</v>
      </c>
      <c r="B17867" t="s">
        <v>22</v>
      </c>
      <c r="C17867" s="7">
        <v>45274</v>
      </c>
      <c r="E17867" s="27">
        <v>485</v>
      </c>
      <c r="G17867" s="27" t="str">
        <f>VLOOKUP(C17867,W:Y,3,TRUE)</f>
        <v>December 23</v>
      </c>
      <c r="H17867" s="27">
        <f t="shared" si="279"/>
        <v>17866</v>
      </c>
      <c r="I17867" s="30" t="str">
        <f>IF(G17867='Check Register'!$E$1,H17867,"")</f>
        <v/>
      </c>
    </row>
    <row r="17868" spans="1:9" x14ac:dyDescent="0.3">
      <c r="A17868" t="s">
        <v>1003</v>
      </c>
      <c r="B17868" t="s">
        <v>70</v>
      </c>
      <c r="C17868" s="7">
        <v>45274</v>
      </c>
      <c r="E17868" s="27">
        <v>1758.96</v>
      </c>
      <c r="G17868" s="27" t="str">
        <f>VLOOKUP(C17868,W:Y,3,TRUE)</f>
        <v>December 23</v>
      </c>
      <c r="H17868" s="27">
        <f t="shared" si="279"/>
        <v>17867</v>
      </c>
      <c r="I17868" s="30" t="str">
        <f>IF(G17868='Check Register'!$E$1,H17868,"")</f>
        <v/>
      </c>
    </row>
    <row r="17869" spans="1:9" x14ac:dyDescent="0.3">
      <c r="A17869" t="s">
        <v>858</v>
      </c>
      <c r="B17869" t="s">
        <v>22</v>
      </c>
      <c r="C17869" s="7">
        <v>45274</v>
      </c>
      <c r="E17869" s="27">
        <v>115</v>
      </c>
      <c r="G17869" s="27" t="str">
        <f>VLOOKUP(C17869,W:Y,3,TRUE)</f>
        <v>December 23</v>
      </c>
      <c r="H17869" s="27">
        <f t="shared" si="279"/>
        <v>17868</v>
      </c>
      <c r="I17869" s="30" t="str">
        <f>IF(G17869='Check Register'!$E$1,H17869,"")</f>
        <v/>
      </c>
    </row>
    <row r="17870" spans="1:9" x14ac:dyDescent="0.3">
      <c r="A17870" t="s">
        <v>983</v>
      </c>
      <c r="B17870" t="s">
        <v>43</v>
      </c>
      <c r="C17870" s="7">
        <v>45274</v>
      </c>
      <c r="E17870" s="27">
        <v>527.72</v>
      </c>
      <c r="G17870" s="27" t="str">
        <f>VLOOKUP(C17870,W:Y,3,TRUE)</f>
        <v>December 23</v>
      </c>
      <c r="H17870" s="27">
        <f t="shared" si="279"/>
        <v>17869</v>
      </c>
      <c r="I17870" s="30" t="str">
        <f>IF(G17870='Check Register'!$E$1,H17870,"")</f>
        <v/>
      </c>
    </row>
    <row r="17871" spans="1:9" x14ac:dyDescent="0.3">
      <c r="A17871" t="s">
        <v>886</v>
      </c>
      <c r="B17871" t="s">
        <v>212</v>
      </c>
      <c r="C17871" s="7">
        <v>45274</v>
      </c>
      <c r="E17871" s="27">
        <v>85</v>
      </c>
      <c r="G17871" s="27" t="str">
        <f>VLOOKUP(C17871,W:Y,3,TRUE)</f>
        <v>December 23</v>
      </c>
      <c r="H17871" s="27">
        <f t="shared" si="279"/>
        <v>17870</v>
      </c>
      <c r="I17871" s="30" t="str">
        <f>IF(G17871='Check Register'!$E$1,H17871,"")</f>
        <v/>
      </c>
    </row>
    <row r="17872" spans="1:9" x14ac:dyDescent="0.3">
      <c r="A17872" t="s">
        <v>1114</v>
      </c>
      <c r="B17872" t="s">
        <v>102</v>
      </c>
      <c r="C17872" s="7">
        <v>45274</v>
      </c>
      <c r="E17872" s="27">
        <v>1782825.04</v>
      </c>
      <c r="G17872" s="27" t="str">
        <f>VLOOKUP(C17872,W:Y,3,TRUE)</f>
        <v>December 23</v>
      </c>
      <c r="H17872" s="27">
        <f t="shared" si="279"/>
        <v>17871</v>
      </c>
      <c r="I17872" s="30" t="str">
        <f>IF(G17872='Check Register'!$E$1,H17872,"")</f>
        <v/>
      </c>
    </row>
    <row r="17873" spans="1:9" x14ac:dyDescent="0.3">
      <c r="A17873" t="s">
        <v>802</v>
      </c>
      <c r="B17873" t="s">
        <v>14</v>
      </c>
      <c r="C17873" s="7">
        <v>45274</v>
      </c>
      <c r="E17873" s="27">
        <v>1117.5</v>
      </c>
      <c r="G17873" s="27" t="str">
        <f>VLOOKUP(C17873,W:Y,3,TRUE)</f>
        <v>December 23</v>
      </c>
      <c r="H17873" s="27">
        <f t="shared" si="279"/>
        <v>17872</v>
      </c>
      <c r="I17873" s="30" t="str">
        <f>IF(G17873='Check Register'!$E$1,H17873,"")</f>
        <v/>
      </c>
    </row>
    <row r="17874" spans="1:9" x14ac:dyDescent="0.3">
      <c r="A17874" t="s">
        <v>1148</v>
      </c>
      <c r="B17874" t="s">
        <v>14</v>
      </c>
      <c r="C17874" s="7">
        <v>45274</v>
      </c>
      <c r="E17874" s="27">
        <v>2808.9</v>
      </c>
      <c r="G17874" s="27" t="str">
        <f>VLOOKUP(C17874,W:Y,3,TRUE)</f>
        <v>December 23</v>
      </c>
      <c r="H17874" s="27">
        <f t="shared" si="279"/>
        <v>17873</v>
      </c>
      <c r="I17874" s="30" t="str">
        <f>IF(G17874='Check Register'!$E$1,H17874,"")</f>
        <v/>
      </c>
    </row>
    <row r="17875" spans="1:9" x14ac:dyDescent="0.3">
      <c r="A17875" t="s">
        <v>999</v>
      </c>
      <c r="B17875" t="s">
        <v>8</v>
      </c>
      <c r="C17875" s="7">
        <v>45274</v>
      </c>
      <c r="E17875" s="27">
        <v>21846.48</v>
      </c>
      <c r="G17875" s="27" t="str">
        <f>VLOOKUP(C17875,W:Y,3,TRUE)</f>
        <v>December 23</v>
      </c>
      <c r="H17875" s="27">
        <f t="shared" si="279"/>
        <v>17874</v>
      </c>
      <c r="I17875" s="30" t="str">
        <f>IF(G17875='Check Register'!$E$1,H17875,"")</f>
        <v/>
      </c>
    </row>
    <row r="17876" spans="1:9" x14ac:dyDescent="0.3">
      <c r="A17876" t="s">
        <v>940</v>
      </c>
      <c r="B17876" t="s">
        <v>39</v>
      </c>
      <c r="C17876" s="7">
        <v>45274</v>
      </c>
      <c r="E17876" s="27">
        <v>6352.5</v>
      </c>
      <c r="G17876" s="27" t="str">
        <f>VLOOKUP(C17876,W:Y,3,TRUE)</f>
        <v>December 23</v>
      </c>
      <c r="H17876" s="27">
        <f t="shared" si="279"/>
        <v>17875</v>
      </c>
      <c r="I17876" s="30" t="str">
        <f>IF(G17876='Check Register'!$E$1,H17876,"")</f>
        <v/>
      </c>
    </row>
    <row r="17877" spans="1:9" x14ac:dyDescent="0.3">
      <c r="A17877" t="s">
        <v>860</v>
      </c>
      <c r="B17877" t="s">
        <v>22</v>
      </c>
      <c r="C17877" s="7">
        <v>45274</v>
      </c>
      <c r="E17877" s="27">
        <v>104</v>
      </c>
      <c r="G17877" s="27" t="str">
        <f>VLOOKUP(C17877,W:Y,3,TRUE)</f>
        <v>December 23</v>
      </c>
      <c r="H17877" s="27">
        <f t="shared" si="279"/>
        <v>17876</v>
      </c>
      <c r="I17877" s="30" t="str">
        <f>IF(G17877='Check Register'!$E$1,H17877,"")</f>
        <v/>
      </c>
    </row>
    <row r="17878" spans="1:9" x14ac:dyDescent="0.3">
      <c r="A17878" t="s">
        <v>1471</v>
      </c>
      <c r="B17878" t="s">
        <v>89</v>
      </c>
      <c r="C17878" s="7">
        <v>45274</v>
      </c>
      <c r="E17878" s="27">
        <v>600</v>
      </c>
      <c r="G17878" s="27" t="str">
        <f>VLOOKUP(C17878,W:Y,3,TRUE)</f>
        <v>December 23</v>
      </c>
      <c r="H17878" s="27">
        <f t="shared" si="279"/>
        <v>17877</v>
      </c>
      <c r="I17878" s="30" t="str">
        <f>IF(G17878='Check Register'!$E$1,H17878,"")</f>
        <v/>
      </c>
    </row>
    <row r="17879" spans="1:9" x14ac:dyDescent="0.3">
      <c r="A17879" t="s">
        <v>1116</v>
      </c>
      <c r="B17879" t="s">
        <v>8</v>
      </c>
      <c r="C17879" s="7">
        <v>45274</v>
      </c>
      <c r="E17879" s="27">
        <v>10136.48</v>
      </c>
      <c r="G17879" s="27" t="str">
        <f>VLOOKUP(C17879,W:Y,3,TRUE)</f>
        <v>December 23</v>
      </c>
      <c r="H17879" s="27">
        <f t="shared" si="279"/>
        <v>17878</v>
      </c>
      <c r="I17879" s="30" t="str">
        <f>IF(G17879='Check Register'!$E$1,H17879,"")</f>
        <v/>
      </c>
    </row>
    <row r="17880" spans="1:9" x14ac:dyDescent="0.3">
      <c r="A17880" t="s">
        <v>1198</v>
      </c>
      <c r="B17880" t="s">
        <v>171</v>
      </c>
      <c r="C17880" s="7">
        <v>45274</v>
      </c>
      <c r="E17880" s="27">
        <v>3584.36</v>
      </c>
      <c r="G17880" s="27" t="str">
        <f>VLOOKUP(C17880,W:Y,3,TRUE)</f>
        <v>December 23</v>
      </c>
      <c r="H17880" s="27">
        <f t="shared" si="279"/>
        <v>17879</v>
      </c>
      <c r="I17880" s="30" t="str">
        <f>IF(G17880='Check Register'!$E$1,H17880,"")</f>
        <v/>
      </c>
    </row>
    <row r="17881" spans="1:9" x14ac:dyDescent="0.3">
      <c r="A17881" t="s">
        <v>949</v>
      </c>
      <c r="B17881" t="s">
        <v>214</v>
      </c>
      <c r="C17881" s="7">
        <v>45274</v>
      </c>
      <c r="E17881" s="27">
        <v>71461.8</v>
      </c>
      <c r="G17881" s="27" t="str">
        <f>VLOOKUP(C17881,W:Y,3,TRUE)</f>
        <v>December 23</v>
      </c>
      <c r="H17881" s="27">
        <f t="shared" si="279"/>
        <v>17880</v>
      </c>
      <c r="I17881" s="30" t="str">
        <f>IF(G17881='Check Register'!$E$1,H17881,"")</f>
        <v/>
      </c>
    </row>
    <row r="17882" spans="1:9" x14ac:dyDescent="0.3">
      <c r="A17882" t="s">
        <v>949</v>
      </c>
      <c r="B17882" t="s">
        <v>31</v>
      </c>
      <c r="C17882" s="7">
        <v>45274</v>
      </c>
      <c r="E17882" s="27">
        <v>897.24</v>
      </c>
      <c r="G17882" s="27" t="str">
        <f>VLOOKUP(C17882,W:Y,3,TRUE)</f>
        <v>December 23</v>
      </c>
      <c r="H17882" s="27">
        <f t="shared" si="279"/>
        <v>17881</v>
      </c>
      <c r="I17882" s="30" t="str">
        <f>IF(G17882='Check Register'!$E$1,H17882,"")</f>
        <v/>
      </c>
    </row>
    <row r="17883" spans="1:9" x14ac:dyDescent="0.3">
      <c r="A17883" t="s">
        <v>953</v>
      </c>
      <c r="B17883" t="s">
        <v>89</v>
      </c>
      <c r="C17883" s="7">
        <v>45274</v>
      </c>
      <c r="E17883" s="27">
        <v>90</v>
      </c>
      <c r="G17883" s="27" t="str">
        <f>VLOOKUP(C17883,W:Y,3,TRUE)</f>
        <v>December 23</v>
      </c>
      <c r="H17883" s="27">
        <f t="shared" si="279"/>
        <v>17882</v>
      </c>
      <c r="I17883" s="30" t="str">
        <f>IF(G17883='Check Register'!$E$1,H17883,"")</f>
        <v/>
      </c>
    </row>
    <row r="17884" spans="1:9" x14ac:dyDescent="0.3">
      <c r="A17884" t="s">
        <v>1396</v>
      </c>
      <c r="B17884" t="s">
        <v>39</v>
      </c>
      <c r="C17884" s="7">
        <v>45274</v>
      </c>
      <c r="E17884" s="27">
        <v>92654.2</v>
      </c>
      <c r="G17884" s="27" t="str">
        <f>VLOOKUP(C17884,W:Y,3,TRUE)</f>
        <v>December 23</v>
      </c>
      <c r="H17884" s="27">
        <f t="shared" si="279"/>
        <v>17883</v>
      </c>
      <c r="I17884" s="30" t="str">
        <f>IF(G17884='Check Register'!$E$1,H17884,"")</f>
        <v/>
      </c>
    </row>
    <row r="17885" spans="1:9" x14ac:dyDescent="0.3">
      <c r="A17885" t="s">
        <v>1124</v>
      </c>
      <c r="B17885" t="s">
        <v>180</v>
      </c>
      <c r="C17885" s="7">
        <v>45274</v>
      </c>
      <c r="E17885" s="27">
        <v>186.78</v>
      </c>
      <c r="G17885" s="27" t="str">
        <f>VLOOKUP(C17885,W:Y,3,TRUE)</f>
        <v>December 23</v>
      </c>
      <c r="H17885" s="27">
        <f t="shared" si="279"/>
        <v>17884</v>
      </c>
      <c r="I17885" s="30" t="str">
        <f>IF(G17885='Check Register'!$E$1,H17885,"")</f>
        <v/>
      </c>
    </row>
    <row r="17886" spans="1:9" x14ac:dyDescent="0.3">
      <c r="A17886" t="s">
        <v>866</v>
      </c>
      <c r="B17886" t="s">
        <v>35</v>
      </c>
      <c r="C17886" s="7">
        <v>45274</v>
      </c>
      <c r="E17886" s="27">
        <v>1268.47</v>
      </c>
      <c r="G17886" s="27" t="str">
        <f>VLOOKUP(C17886,W:Y,3,TRUE)</f>
        <v>December 23</v>
      </c>
      <c r="H17886" s="27">
        <f t="shared" si="279"/>
        <v>17885</v>
      </c>
      <c r="I17886" s="30" t="str">
        <f>IF(G17886='Check Register'!$E$1,H17886,"")</f>
        <v/>
      </c>
    </row>
    <row r="17887" spans="1:9" x14ac:dyDescent="0.3">
      <c r="A17887" t="s">
        <v>835</v>
      </c>
      <c r="B17887" t="s">
        <v>18</v>
      </c>
      <c r="C17887" s="7">
        <v>45274</v>
      </c>
      <c r="E17887" s="27">
        <v>294.72000000000003</v>
      </c>
      <c r="G17887" s="27" t="str">
        <f>VLOOKUP(C17887,W:Y,3,TRUE)</f>
        <v>December 23</v>
      </c>
      <c r="H17887" s="27">
        <f t="shared" si="279"/>
        <v>17886</v>
      </c>
      <c r="I17887" s="30" t="str">
        <f>IF(G17887='Check Register'!$E$1,H17887,"")</f>
        <v/>
      </c>
    </row>
    <row r="17888" spans="1:9" x14ac:dyDescent="0.3">
      <c r="A17888" t="s">
        <v>97</v>
      </c>
      <c r="B17888" t="s">
        <v>6</v>
      </c>
      <c r="C17888" s="7">
        <v>45275</v>
      </c>
      <c r="E17888" s="27">
        <v>137156.85999999999</v>
      </c>
      <c r="G17888" s="27" t="str">
        <f>VLOOKUP(C17888,W:Y,3,TRUE)</f>
        <v>December 23</v>
      </c>
      <c r="H17888" s="27">
        <f t="shared" si="279"/>
        <v>17887</v>
      </c>
      <c r="I17888" s="30" t="str">
        <f>IF(G17888='Check Register'!$E$1,H17888,"")</f>
        <v/>
      </c>
    </row>
    <row r="17889" spans="1:9" x14ac:dyDescent="0.3">
      <c r="A17889" t="s">
        <v>655</v>
      </c>
      <c r="B17889" t="s">
        <v>6</v>
      </c>
      <c r="C17889" s="7">
        <v>45275</v>
      </c>
      <c r="E17889" s="27">
        <v>189553.83</v>
      </c>
      <c r="G17889" s="27" t="str">
        <f>VLOOKUP(C17889,W:Y,3,TRUE)</f>
        <v>December 23</v>
      </c>
      <c r="H17889" s="27">
        <f t="shared" si="279"/>
        <v>17888</v>
      </c>
      <c r="I17889" s="30" t="str">
        <f>IF(G17889='Check Register'!$E$1,H17889,"")</f>
        <v/>
      </c>
    </row>
    <row r="17890" spans="1:9" x14ac:dyDescent="0.3">
      <c r="A17890" t="s">
        <v>1312</v>
      </c>
      <c r="B17890" t="s">
        <v>100</v>
      </c>
      <c r="C17890" s="7">
        <v>45282</v>
      </c>
      <c r="E17890" s="27">
        <v>499.97</v>
      </c>
      <c r="G17890" s="27" t="str">
        <f>VLOOKUP(C17890,W:Y,3,TRUE)</f>
        <v>December 23</v>
      </c>
      <c r="H17890" s="27">
        <f t="shared" si="279"/>
        <v>17889</v>
      </c>
      <c r="I17890" s="30" t="str">
        <f>IF(G17890='Check Register'!$E$1,H17890,"")</f>
        <v/>
      </c>
    </row>
    <row r="17891" spans="1:9" x14ac:dyDescent="0.3">
      <c r="A17891" t="s">
        <v>867</v>
      </c>
      <c r="B17891" t="s">
        <v>89</v>
      </c>
      <c r="C17891" s="7">
        <v>45282</v>
      </c>
      <c r="E17891" s="27">
        <v>26616</v>
      </c>
      <c r="G17891" s="27" t="str">
        <f>VLOOKUP(C17891,W:Y,3,TRUE)</f>
        <v>December 23</v>
      </c>
      <c r="H17891" s="27">
        <f t="shared" si="279"/>
        <v>17890</v>
      </c>
      <c r="I17891" s="30" t="str">
        <f>IF(G17891='Check Register'!$E$1,H17891,"")</f>
        <v/>
      </c>
    </row>
    <row r="17892" spans="1:9" x14ac:dyDescent="0.3">
      <c r="A17892" t="s">
        <v>809</v>
      </c>
      <c r="B17892" t="s">
        <v>43</v>
      </c>
      <c r="C17892" s="7">
        <v>45282</v>
      </c>
      <c r="E17892" s="27">
        <v>10489.53</v>
      </c>
      <c r="G17892" s="27" t="str">
        <f>VLOOKUP(C17892,W:Y,3,TRUE)</f>
        <v>December 23</v>
      </c>
      <c r="H17892" s="27">
        <f t="shared" si="279"/>
        <v>17891</v>
      </c>
      <c r="I17892" s="30" t="str">
        <f>IF(G17892='Check Register'!$E$1,H17892,"")</f>
        <v/>
      </c>
    </row>
    <row r="17893" spans="1:9" x14ac:dyDescent="0.3">
      <c r="A17893" t="s">
        <v>810</v>
      </c>
      <c r="B17893" t="s">
        <v>127</v>
      </c>
      <c r="C17893" s="7">
        <v>45282</v>
      </c>
      <c r="E17893" s="27">
        <v>58.95</v>
      </c>
      <c r="G17893" s="27" t="str">
        <f>VLOOKUP(C17893,W:Y,3,TRUE)</f>
        <v>December 23</v>
      </c>
      <c r="H17893" s="27">
        <f t="shared" si="279"/>
        <v>17892</v>
      </c>
      <c r="I17893" s="30" t="str">
        <f>IF(G17893='Check Register'!$E$1,H17893,"")</f>
        <v/>
      </c>
    </row>
    <row r="17894" spans="1:9" x14ac:dyDescent="0.3">
      <c r="A17894" t="s">
        <v>1441</v>
      </c>
      <c r="B17894" t="s">
        <v>1046</v>
      </c>
      <c r="C17894" s="7">
        <v>45282</v>
      </c>
      <c r="E17894" s="27">
        <v>760.76</v>
      </c>
      <c r="G17894" s="27" t="str">
        <f>VLOOKUP(C17894,W:Y,3,TRUE)</f>
        <v>December 23</v>
      </c>
      <c r="H17894" s="27">
        <f t="shared" si="279"/>
        <v>17893</v>
      </c>
      <c r="I17894" s="30" t="str">
        <f>IF(G17894='Check Register'!$E$1,H17894,"")</f>
        <v/>
      </c>
    </row>
    <row r="17895" spans="1:9" x14ac:dyDescent="0.3">
      <c r="A17895" t="s">
        <v>1447</v>
      </c>
      <c r="B17895" t="s">
        <v>111</v>
      </c>
      <c r="C17895" s="7">
        <v>45282</v>
      </c>
      <c r="E17895" s="27">
        <v>2128.61</v>
      </c>
      <c r="G17895" s="27" t="str">
        <f>VLOOKUP(C17895,W:Y,3,TRUE)</f>
        <v>December 23</v>
      </c>
      <c r="H17895" s="27">
        <f t="shared" si="279"/>
        <v>17894</v>
      </c>
      <c r="I17895" s="30" t="str">
        <f>IF(G17895='Check Register'!$E$1,H17895,"")</f>
        <v/>
      </c>
    </row>
    <row r="17896" spans="1:9" x14ac:dyDescent="0.3">
      <c r="A17896" t="s">
        <v>1142</v>
      </c>
      <c r="B17896" t="s">
        <v>85</v>
      </c>
      <c r="C17896" s="7">
        <v>45282</v>
      </c>
      <c r="E17896" s="27">
        <v>2915</v>
      </c>
      <c r="G17896" s="27" t="str">
        <f>VLOOKUP(C17896,W:Y,3,TRUE)</f>
        <v>December 23</v>
      </c>
      <c r="H17896" s="27">
        <f t="shared" si="279"/>
        <v>17895</v>
      </c>
      <c r="I17896" s="30" t="str">
        <f>IF(G17896='Check Register'!$E$1,H17896,"")</f>
        <v/>
      </c>
    </row>
    <row r="17897" spans="1:9" x14ac:dyDescent="0.3">
      <c r="A17897" t="s">
        <v>837</v>
      </c>
      <c r="B17897" t="s">
        <v>20</v>
      </c>
      <c r="C17897" s="7">
        <v>45282</v>
      </c>
      <c r="E17897" s="27">
        <v>2454.4899999999998</v>
      </c>
      <c r="G17897" s="27" t="str">
        <f>VLOOKUP(C17897,W:Y,3,TRUE)</f>
        <v>December 23</v>
      </c>
      <c r="H17897" s="27">
        <f t="shared" si="279"/>
        <v>17896</v>
      </c>
      <c r="I17897" s="30" t="str">
        <f>IF(G17897='Check Register'!$E$1,H17897,"")</f>
        <v/>
      </c>
    </row>
    <row r="17898" spans="1:9" x14ac:dyDescent="0.3">
      <c r="A17898" t="s">
        <v>1472</v>
      </c>
      <c r="B17898" t="s">
        <v>16</v>
      </c>
      <c r="C17898" s="7">
        <v>45282</v>
      </c>
      <c r="E17898" s="27">
        <v>247.26</v>
      </c>
      <c r="G17898" s="27" t="str">
        <f>VLOOKUP(C17898,W:Y,3,TRUE)</f>
        <v>December 23</v>
      </c>
      <c r="H17898" s="27">
        <f t="shared" si="279"/>
        <v>17897</v>
      </c>
      <c r="I17898" s="30" t="str">
        <f>IF(G17898='Check Register'!$E$1,H17898,"")</f>
        <v/>
      </c>
    </row>
    <row r="17899" spans="1:9" x14ac:dyDescent="0.3">
      <c r="A17899" t="s">
        <v>1000</v>
      </c>
      <c r="B17899" t="s">
        <v>8</v>
      </c>
      <c r="C17899" s="7">
        <v>45282</v>
      </c>
      <c r="E17899" s="27">
        <v>293.8</v>
      </c>
      <c r="G17899" s="27" t="str">
        <f>VLOOKUP(C17899,W:Y,3,TRUE)</f>
        <v>December 23</v>
      </c>
      <c r="H17899" s="27">
        <f t="shared" si="279"/>
        <v>17898</v>
      </c>
      <c r="I17899" s="30" t="str">
        <f>IF(G17899='Check Register'!$E$1,H17899,"")</f>
        <v/>
      </c>
    </row>
    <row r="17900" spans="1:9" x14ac:dyDescent="0.3">
      <c r="A17900" t="s">
        <v>812</v>
      </c>
      <c r="B17900" t="s">
        <v>8</v>
      </c>
      <c r="C17900" s="7">
        <v>45282</v>
      </c>
      <c r="E17900" s="27">
        <v>992.92</v>
      </c>
      <c r="G17900" s="27" t="str">
        <f>VLOOKUP(C17900,W:Y,3,TRUE)</f>
        <v>December 23</v>
      </c>
      <c r="H17900" s="27">
        <f t="shared" si="279"/>
        <v>17899</v>
      </c>
      <c r="I17900" s="30" t="str">
        <f>IF(G17900='Check Register'!$E$1,H17900,"")</f>
        <v/>
      </c>
    </row>
    <row r="17901" spans="1:9" x14ac:dyDescent="0.3">
      <c r="A17901" t="s">
        <v>813</v>
      </c>
      <c r="B17901" t="s">
        <v>115</v>
      </c>
      <c r="C17901" s="7">
        <v>45282</v>
      </c>
      <c r="E17901" s="27">
        <v>240</v>
      </c>
      <c r="G17901" s="27" t="str">
        <f>VLOOKUP(C17901,W:Y,3,TRUE)</f>
        <v>December 23</v>
      </c>
      <c r="H17901" s="27">
        <f t="shared" si="279"/>
        <v>17900</v>
      </c>
      <c r="I17901" s="30" t="str">
        <f>IF(G17901='Check Register'!$E$1,H17901,"")</f>
        <v/>
      </c>
    </row>
    <row r="17902" spans="1:9" x14ac:dyDescent="0.3">
      <c r="A17902" t="s">
        <v>1473</v>
      </c>
      <c r="B17902" t="s">
        <v>70</v>
      </c>
      <c r="C17902" s="7">
        <v>45282</v>
      </c>
      <c r="E17902" s="27">
        <v>250</v>
      </c>
      <c r="G17902" s="27" t="str">
        <f>VLOOKUP(C17902,W:Y,3,TRUE)</f>
        <v>December 23</v>
      </c>
      <c r="H17902" s="27">
        <f t="shared" si="279"/>
        <v>17901</v>
      </c>
      <c r="I17902" s="30" t="str">
        <f>IF(G17902='Check Register'!$E$1,H17902,"")</f>
        <v/>
      </c>
    </row>
    <row r="17903" spans="1:9" x14ac:dyDescent="0.3">
      <c r="A17903" t="s">
        <v>840</v>
      </c>
      <c r="B17903" t="s">
        <v>22</v>
      </c>
      <c r="C17903" s="7">
        <v>45282</v>
      </c>
      <c r="E17903" s="27">
        <v>320.60000000000002</v>
      </c>
      <c r="G17903" s="27" t="str">
        <f>VLOOKUP(C17903,W:Y,3,TRUE)</f>
        <v>December 23</v>
      </c>
      <c r="H17903" s="27">
        <f t="shared" si="279"/>
        <v>17902</v>
      </c>
      <c r="I17903" s="30" t="str">
        <f>IF(G17903='Check Register'!$E$1,H17903,"")</f>
        <v/>
      </c>
    </row>
    <row r="17904" spans="1:9" x14ac:dyDescent="0.3">
      <c r="A17904" t="s">
        <v>869</v>
      </c>
      <c r="B17904" t="s">
        <v>89</v>
      </c>
      <c r="C17904" s="7">
        <v>45282</v>
      </c>
      <c r="E17904" s="27">
        <v>306</v>
      </c>
      <c r="G17904" s="27" t="str">
        <f>VLOOKUP(C17904,W:Y,3,TRUE)</f>
        <v>December 23</v>
      </c>
      <c r="H17904" s="27">
        <f t="shared" si="279"/>
        <v>17903</v>
      </c>
      <c r="I17904" s="30" t="str">
        <f>IF(G17904='Check Register'!$E$1,H17904,"")</f>
        <v/>
      </c>
    </row>
    <row r="17905" spans="1:9" x14ac:dyDescent="0.3">
      <c r="A17905" t="s">
        <v>869</v>
      </c>
      <c r="B17905" t="s">
        <v>8</v>
      </c>
      <c r="C17905" s="7">
        <v>45282</v>
      </c>
      <c r="E17905" s="27">
        <v>50</v>
      </c>
      <c r="G17905" s="27" t="str">
        <f>VLOOKUP(C17905,W:Y,3,TRUE)</f>
        <v>December 23</v>
      </c>
      <c r="H17905" s="27">
        <f t="shared" si="279"/>
        <v>17904</v>
      </c>
      <c r="I17905" s="30" t="str">
        <f>IF(G17905='Check Register'!$E$1,H17905,"")</f>
        <v/>
      </c>
    </row>
    <row r="17906" spans="1:9" x14ac:dyDescent="0.3">
      <c r="A17906" t="s">
        <v>1318</v>
      </c>
      <c r="B17906" t="s">
        <v>14</v>
      </c>
      <c r="C17906" s="7">
        <v>45282</v>
      </c>
      <c r="E17906" s="27">
        <v>10000</v>
      </c>
      <c r="G17906" s="27" t="str">
        <f>VLOOKUP(C17906,W:Y,3,TRUE)</f>
        <v>December 23</v>
      </c>
      <c r="H17906" s="27">
        <f t="shared" si="279"/>
        <v>17905</v>
      </c>
      <c r="I17906" s="30" t="str">
        <f>IF(G17906='Check Register'!$E$1,H17906,"")</f>
        <v/>
      </c>
    </row>
    <row r="17907" spans="1:9" x14ac:dyDescent="0.3">
      <c r="A17907" t="s">
        <v>814</v>
      </c>
      <c r="B17907" t="s">
        <v>22</v>
      </c>
      <c r="C17907" s="7">
        <v>45282</v>
      </c>
      <c r="E17907" s="27">
        <v>661</v>
      </c>
      <c r="G17907" s="27" t="str">
        <f>VLOOKUP(C17907,W:Y,3,TRUE)</f>
        <v>December 23</v>
      </c>
      <c r="H17907" s="27">
        <f t="shared" si="279"/>
        <v>17906</v>
      </c>
      <c r="I17907" s="30" t="str">
        <f>IF(G17907='Check Register'!$E$1,H17907,"")</f>
        <v/>
      </c>
    </row>
    <row r="17908" spans="1:9" x14ac:dyDescent="0.3">
      <c r="A17908" t="s">
        <v>870</v>
      </c>
      <c r="B17908" t="s">
        <v>43</v>
      </c>
      <c r="C17908" s="7">
        <v>45282</v>
      </c>
      <c r="E17908" s="27">
        <v>821.38</v>
      </c>
      <c r="G17908" s="27" t="str">
        <f>VLOOKUP(C17908,W:Y,3,TRUE)</f>
        <v>December 23</v>
      </c>
      <c r="H17908" s="27">
        <f t="shared" si="279"/>
        <v>17907</v>
      </c>
      <c r="I17908" s="30" t="str">
        <f>IF(G17908='Check Register'!$E$1,H17908,"")</f>
        <v/>
      </c>
    </row>
    <row r="17909" spans="1:9" x14ac:dyDescent="0.3">
      <c r="A17909" t="s">
        <v>1001</v>
      </c>
      <c r="B17909" t="s">
        <v>14</v>
      </c>
      <c r="C17909" s="7">
        <v>45282</v>
      </c>
      <c r="E17909" s="27">
        <v>7000</v>
      </c>
      <c r="G17909" s="27" t="str">
        <f>VLOOKUP(C17909,W:Y,3,TRUE)</f>
        <v>December 23</v>
      </c>
      <c r="H17909" s="27">
        <f t="shared" si="279"/>
        <v>17908</v>
      </c>
      <c r="I17909" s="30" t="str">
        <f>IF(G17909='Check Register'!$E$1,H17909,"")</f>
        <v/>
      </c>
    </row>
    <row r="17910" spans="1:9" x14ac:dyDescent="0.3">
      <c r="A17910" t="s">
        <v>816</v>
      </c>
      <c r="B17910" t="s">
        <v>33</v>
      </c>
      <c r="C17910" s="7">
        <v>45282</v>
      </c>
      <c r="E17910" s="27">
        <v>140055.98000000001</v>
      </c>
      <c r="G17910" s="27" t="str">
        <f>VLOOKUP(C17910,W:Y,3,TRUE)</f>
        <v>December 23</v>
      </c>
      <c r="H17910" s="27">
        <f t="shared" si="279"/>
        <v>17909</v>
      </c>
      <c r="I17910" s="30" t="str">
        <f>IF(G17910='Check Register'!$E$1,H17910,"")</f>
        <v/>
      </c>
    </row>
    <row r="17911" spans="1:9" x14ac:dyDescent="0.3">
      <c r="A17911" t="s">
        <v>784</v>
      </c>
      <c r="B17911" t="s">
        <v>20</v>
      </c>
      <c r="C17911" s="7">
        <v>45282</v>
      </c>
      <c r="E17911" s="27">
        <v>3367.27</v>
      </c>
      <c r="G17911" s="27" t="str">
        <f>VLOOKUP(C17911,W:Y,3,TRUE)</f>
        <v>December 23</v>
      </c>
      <c r="H17911" s="27">
        <f t="shared" si="279"/>
        <v>17910</v>
      </c>
      <c r="I17911" s="30" t="str">
        <f>IF(G17911='Check Register'!$E$1,H17911,"")</f>
        <v/>
      </c>
    </row>
    <row r="17912" spans="1:9" x14ac:dyDescent="0.3">
      <c r="A17912" t="s">
        <v>785</v>
      </c>
      <c r="B17912" t="s">
        <v>22</v>
      </c>
      <c r="C17912" s="7">
        <v>45282</v>
      </c>
      <c r="E17912" s="27">
        <v>950</v>
      </c>
      <c r="G17912" s="27" t="str">
        <f>VLOOKUP(C17912,W:Y,3,TRUE)</f>
        <v>December 23</v>
      </c>
      <c r="H17912" s="27">
        <f t="shared" si="279"/>
        <v>17911</v>
      </c>
      <c r="I17912" s="30" t="str">
        <f>IF(G17912='Check Register'!$E$1,H17912,"")</f>
        <v/>
      </c>
    </row>
    <row r="17913" spans="1:9" x14ac:dyDescent="0.3">
      <c r="A17913" t="s">
        <v>1168</v>
      </c>
      <c r="B17913" t="s">
        <v>214</v>
      </c>
      <c r="C17913" s="7">
        <v>45282</v>
      </c>
      <c r="E17913" s="27">
        <v>345</v>
      </c>
      <c r="G17913" s="27" t="str">
        <f>VLOOKUP(C17913,W:Y,3,TRUE)</f>
        <v>December 23</v>
      </c>
      <c r="H17913" s="27">
        <f t="shared" si="279"/>
        <v>17912</v>
      </c>
      <c r="I17913" s="30" t="str">
        <f>IF(G17913='Check Register'!$E$1,H17913,"")</f>
        <v/>
      </c>
    </row>
    <row r="17914" spans="1:9" x14ac:dyDescent="0.3">
      <c r="A17914" t="s">
        <v>1169</v>
      </c>
      <c r="B17914" t="s">
        <v>45</v>
      </c>
      <c r="C17914" s="7">
        <v>45282</v>
      </c>
      <c r="E17914" s="27">
        <v>358.96</v>
      </c>
      <c r="G17914" s="27" t="str">
        <f>VLOOKUP(C17914,W:Y,3,TRUE)</f>
        <v>December 23</v>
      </c>
      <c r="H17914" s="27">
        <f t="shared" si="279"/>
        <v>17913</v>
      </c>
      <c r="I17914" s="30" t="str">
        <f>IF(G17914='Check Register'!$E$1,H17914,"")</f>
        <v/>
      </c>
    </row>
    <row r="17915" spans="1:9" x14ac:dyDescent="0.3">
      <c r="A17915" t="s">
        <v>1462</v>
      </c>
      <c r="B17915" t="s">
        <v>16</v>
      </c>
      <c r="C17915" s="7">
        <v>45282</v>
      </c>
      <c r="E17915" s="27">
        <v>300.32</v>
      </c>
      <c r="G17915" s="27" t="str">
        <f>VLOOKUP(C17915,W:Y,3,TRUE)</f>
        <v>December 23</v>
      </c>
      <c r="H17915" s="27">
        <f t="shared" si="279"/>
        <v>17914</v>
      </c>
      <c r="I17915" s="30" t="str">
        <f>IF(G17915='Check Register'!$E$1,H17915,"")</f>
        <v/>
      </c>
    </row>
    <row r="17916" spans="1:9" x14ac:dyDescent="0.3">
      <c r="A17916" t="s">
        <v>957</v>
      </c>
      <c r="B17916" t="s">
        <v>22</v>
      </c>
      <c r="C17916" s="7">
        <v>45282</v>
      </c>
      <c r="E17916" s="27">
        <v>10190.58</v>
      </c>
      <c r="G17916" s="27" t="str">
        <f>VLOOKUP(C17916,W:Y,3,TRUE)</f>
        <v>December 23</v>
      </c>
      <c r="H17916" s="27">
        <f t="shared" si="279"/>
        <v>17915</v>
      </c>
      <c r="I17916" s="30" t="str">
        <f>IF(G17916='Check Register'!$E$1,H17916,"")</f>
        <v/>
      </c>
    </row>
    <row r="17917" spans="1:9" x14ac:dyDescent="0.3">
      <c r="A17917" t="s">
        <v>1474</v>
      </c>
      <c r="B17917" t="s">
        <v>66</v>
      </c>
      <c r="C17917" s="7">
        <v>45282</v>
      </c>
      <c r="E17917" s="27">
        <v>2000</v>
      </c>
      <c r="G17917" s="27" t="str">
        <f>VLOOKUP(C17917,W:Y,3,TRUE)</f>
        <v>December 23</v>
      </c>
      <c r="H17917" s="27">
        <f t="shared" si="279"/>
        <v>17916</v>
      </c>
      <c r="I17917" s="30" t="str">
        <f>IF(G17917='Check Register'!$E$1,H17917,"")</f>
        <v/>
      </c>
    </row>
    <row r="17918" spans="1:9" x14ac:dyDescent="0.3">
      <c r="A17918" t="s">
        <v>787</v>
      </c>
      <c r="B17918" t="s">
        <v>20</v>
      </c>
      <c r="C17918" s="7">
        <v>45282</v>
      </c>
      <c r="E17918" s="27">
        <v>7619.45</v>
      </c>
      <c r="G17918" s="27" t="str">
        <f>VLOOKUP(C17918,W:Y,3,TRUE)</f>
        <v>December 23</v>
      </c>
      <c r="H17918" s="27">
        <f t="shared" si="279"/>
        <v>17917</v>
      </c>
      <c r="I17918" s="30" t="str">
        <f>IF(G17918='Check Register'!$E$1,H17918,"")</f>
        <v/>
      </c>
    </row>
    <row r="17919" spans="1:9" x14ac:dyDescent="0.3">
      <c r="A17919" t="s">
        <v>1126</v>
      </c>
      <c r="B17919" t="s">
        <v>18</v>
      </c>
      <c r="C17919" s="7">
        <v>45282</v>
      </c>
      <c r="E17919" s="27">
        <v>43.95</v>
      </c>
      <c r="G17919" s="27" t="str">
        <f>VLOOKUP(C17919,W:Y,3,TRUE)</f>
        <v>December 23</v>
      </c>
      <c r="H17919" s="27">
        <f t="shared" si="279"/>
        <v>17918</v>
      </c>
      <c r="I17919" s="30" t="str">
        <f>IF(G17919='Check Register'!$E$1,H17919,"")</f>
        <v/>
      </c>
    </row>
    <row r="17920" spans="1:9" x14ac:dyDescent="0.3">
      <c r="A17920" t="s">
        <v>1096</v>
      </c>
      <c r="B17920" t="s">
        <v>70</v>
      </c>
      <c r="C17920" s="7">
        <v>45282</v>
      </c>
      <c r="E17920" s="27">
        <v>147.75</v>
      </c>
      <c r="G17920" s="27" t="str">
        <f>VLOOKUP(C17920,W:Y,3,TRUE)</f>
        <v>December 23</v>
      </c>
      <c r="H17920" s="27">
        <f t="shared" si="279"/>
        <v>17919</v>
      </c>
      <c r="I17920" s="30" t="str">
        <f>IF(G17920='Check Register'!$E$1,H17920,"")</f>
        <v/>
      </c>
    </row>
    <row r="17921" spans="1:9" x14ac:dyDescent="0.3">
      <c r="A17921" t="s">
        <v>847</v>
      </c>
      <c r="B17921" t="s">
        <v>8</v>
      </c>
      <c r="C17921" s="7">
        <v>45282</v>
      </c>
      <c r="E17921" s="27">
        <v>1081.22</v>
      </c>
      <c r="G17921" s="27" t="str">
        <f>VLOOKUP(C17921,W:Y,3,TRUE)</f>
        <v>December 23</v>
      </c>
      <c r="H17921" s="27">
        <f t="shared" si="279"/>
        <v>17920</v>
      </c>
      <c r="I17921" s="30" t="str">
        <f>IF(G17921='Check Register'!$E$1,H17921,"")</f>
        <v/>
      </c>
    </row>
    <row r="17922" spans="1:9" x14ac:dyDescent="0.3">
      <c r="A17922" t="s">
        <v>1458</v>
      </c>
      <c r="B17922" t="s">
        <v>35</v>
      </c>
      <c r="C17922" s="7">
        <v>45282</v>
      </c>
      <c r="E17922" s="27">
        <v>350</v>
      </c>
      <c r="G17922" s="27" t="str">
        <f>VLOOKUP(C17922,W:Y,3,TRUE)</f>
        <v>December 23</v>
      </c>
      <c r="H17922" s="27">
        <f t="shared" si="279"/>
        <v>17921</v>
      </c>
      <c r="I17922" s="30" t="str">
        <f>IF(G17922='Check Register'!$E$1,H17922,"")</f>
        <v/>
      </c>
    </row>
    <row r="17923" spans="1:9" x14ac:dyDescent="0.3">
      <c r="A17923" t="s">
        <v>848</v>
      </c>
      <c r="B17923" t="s">
        <v>8</v>
      </c>
      <c r="C17923" s="7">
        <v>45282</v>
      </c>
      <c r="E17923" s="27">
        <v>450.47</v>
      </c>
      <c r="G17923" s="27" t="str">
        <f>VLOOKUP(C17923,W:Y,3,TRUE)</f>
        <v>December 23</v>
      </c>
      <c r="H17923" s="27">
        <f t="shared" ref="H17923:H17986" si="280">1+H17922</f>
        <v>17922</v>
      </c>
      <c r="I17923" s="30" t="str">
        <f>IF(G17923='Check Register'!$E$1,H17923,"")</f>
        <v/>
      </c>
    </row>
    <row r="17924" spans="1:9" x14ac:dyDescent="0.3">
      <c r="A17924" t="s">
        <v>792</v>
      </c>
      <c r="B17924" t="s">
        <v>35</v>
      </c>
      <c r="C17924" s="7">
        <v>45282</v>
      </c>
      <c r="E17924" s="27">
        <v>20950</v>
      </c>
      <c r="G17924" s="27" t="str">
        <f>VLOOKUP(C17924,W:Y,3,TRUE)</f>
        <v>December 23</v>
      </c>
      <c r="H17924" s="27">
        <f t="shared" si="280"/>
        <v>17923</v>
      </c>
      <c r="I17924" s="30" t="str">
        <f>IF(G17924='Check Register'!$E$1,H17924,"")</f>
        <v/>
      </c>
    </row>
    <row r="17925" spans="1:9" x14ac:dyDescent="0.3">
      <c r="A17925" t="s">
        <v>930</v>
      </c>
      <c r="B17925" t="s">
        <v>8</v>
      </c>
      <c r="C17925" s="7">
        <v>45282</v>
      </c>
      <c r="E17925" s="27">
        <v>12137.13</v>
      </c>
      <c r="G17925" s="27" t="str">
        <f>VLOOKUP(C17925,W:Y,3,TRUE)</f>
        <v>December 23</v>
      </c>
      <c r="H17925" s="27">
        <f t="shared" si="280"/>
        <v>17924</v>
      </c>
      <c r="I17925" s="30" t="str">
        <f>IF(G17925='Check Register'!$E$1,H17925,"")</f>
        <v/>
      </c>
    </row>
    <row r="17926" spans="1:9" x14ac:dyDescent="0.3">
      <c r="A17926" t="s">
        <v>1307</v>
      </c>
      <c r="B17926" t="s">
        <v>14</v>
      </c>
      <c r="C17926" s="7">
        <v>45282</v>
      </c>
      <c r="E17926" s="27">
        <v>915.63</v>
      </c>
      <c r="G17926" s="27" t="str">
        <f>VLOOKUP(C17926,W:Y,3,TRUE)</f>
        <v>December 23</v>
      </c>
      <c r="H17926" s="27">
        <f t="shared" si="280"/>
        <v>17925</v>
      </c>
      <c r="I17926" s="30" t="str">
        <f>IF(G17926='Check Register'!$E$1,H17926,"")</f>
        <v/>
      </c>
    </row>
    <row r="17927" spans="1:9" x14ac:dyDescent="0.3">
      <c r="A17927" t="s">
        <v>967</v>
      </c>
      <c r="B17927" t="s">
        <v>14</v>
      </c>
      <c r="C17927" s="7">
        <v>45282</v>
      </c>
      <c r="E17927" s="27">
        <v>4083.32</v>
      </c>
      <c r="G17927" s="27" t="str">
        <f>VLOOKUP(C17927,W:Y,3,TRUE)</f>
        <v>December 23</v>
      </c>
      <c r="H17927" s="27">
        <f t="shared" si="280"/>
        <v>17926</v>
      </c>
      <c r="I17927" s="30" t="str">
        <f>IF(G17927='Check Register'!$E$1,H17927,"")</f>
        <v/>
      </c>
    </row>
    <row r="17928" spans="1:9" x14ac:dyDescent="0.3">
      <c r="A17928" t="s">
        <v>849</v>
      </c>
      <c r="B17928" t="s">
        <v>89</v>
      </c>
      <c r="C17928" s="7">
        <v>45282</v>
      </c>
      <c r="E17928" s="27">
        <v>7292.18</v>
      </c>
      <c r="G17928" s="27" t="str">
        <f>VLOOKUP(C17928,W:Y,3,TRUE)</f>
        <v>December 23</v>
      </c>
      <c r="H17928" s="27">
        <f t="shared" si="280"/>
        <v>17927</v>
      </c>
      <c r="I17928" s="30" t="str">
        <f>IF(G17928='Check Register'!$E$1,H17928,"")</f>
        <v/>
      </c>
    </row>
    <row r="17929" spans="1:9" x14ac:dyDescent="0.3">
      <c r="A17929" t="s">
        <v>849</v>
      </c>
      <c r="B17929" t="s">
        <v>127</v>
      </c>
      <c r="C17929" s="7">
        <v>45282</v>
      </c>
      <c r="E17929" s="27">
        <v>3634.97</v>
      </c>
      <c r="G17929" s="27" t="str">
        <f>VLOOKUP(C17929,W:Y,3,TRUE)</f>
        <v>December 23</v>
      </c>
      <c r="H17929" s="27">
        <f t="shared" si="280"/>
        <v>17928</v>
      </c>
      <c r="I17929" s="30" t="str">
        <f>IF(G17929='Check Register'!$E$1,H17929,"")</f>
        <v/>
      </c>
    </row>
    <row r="17930" spans="1:9" x14ac:dyDescent="0.3">
      <c r="A17930" t="s">
        <v>849</v>
      </c>
      <c r="B17930" t="s">
        <v>35</v>
      </c>
      <c r="C17930" s="7">
        <v>45282</v>
      </c>
      <c r="E17930" s="27">
        <v>515.27</v>
      </c>
      <c r="G17930" s="27" t="str">
        <f>VLOOKUP(C17930,W:Y,3,TRUE)</f>
        <v>December 23</v>
      </c>
      <c r="H17930" s="27">
        <f t="shared" si="280"/>
        <v>17929</v>
      </c>
      <c r="I17930" s="30" t="str">
        <f>IF(G17930='Check Register'!$E$1,H17930,"")</f>
        <v/>
      </c>
    </row>
    <row r="17931" spans="1:9" x14ac:dyDescent="0.3">
      <c r="A17931" t="s">
        <v>1111</v>
      </c>
      <c r="B17931" t="s">
        <v>8</v>
      </c>
      <c r="C17931" s="7">
        <v>45282</v>
      </c>
      <c r="E17931" s="27">
        <v>4263.04</v>
      </c>
      <c r="G17931" s="27" t="str">
        <f>VLOOKUP(C17931,W:Y,3,TRUE)</f>
        <v>December 23</v>
      </c>
      <c r="H17931" s="27">
        <f t="shared" si="280"/>
        <v>17930</v>
      </c>
      <c r="I17931" s="30" t="str">
        <f>IF(G17931='Check Register'!$E$1,H17931,"")</f>
        <v/>
      </c>
    </row>
    <row r="17932" spans="1:9" x14ac:dyDescent="0.3">
      <c r="A17932" t="s">
        <v>795</v>
      </c>
      <c r="B17932" t="s">
        <v>89</v>
      </c>
      <c r="C17932" s="7">
        <v>45282</v>
      </c>
      <c r="E17932" s="27">
        <v>1287.6500000000001</v>
      </c>
      <c r="G17932" s="27" t="str">
        <f>VLOOKUP(C17932,W:Y,3,TRUE)</f>
        <v>December 23</v>
      </c>
      <c r="H17932" s="27">
        <f t="shared" si="280"/>
        <v>17931</v>
      </c>
      <c r="I17932" s="30" t="str">
        <f>IF(G17932='Check Register'!$E$1,H17932,"")</f>
        <v/>
      </c>
    </row>
    <row r="17933" spans="1:9" x14ac:dyDescent="0.3">
      <c r="A17933" t="s">
        <v>795</v>
      </c>
      <c r="B17933" t="s">
        <v>35</v>
      </c>
      <c r="C17933" s="7">
        <v>45282</v>
      </c>
      <c r="E17933" s="27">
        <v>77.599999999999994</v>
      </c>
      <c r="G17933" s="27" t="str">
        <f>VLOOKUP(C17933,W:Y,3,TRUE)</f>
        <v>December 23</v>
      </c>
      <c r="H17933" s="27">
        <f t="shared" si="280"/>
        <v>17932</v>
      </c>
      <c r="I17933" s="30" t="str">
        <f>IF(G17933='Check Register'!$E$1,H17933,"")</f>
        <v/>
      </c>
    </row>
    <row r="17934" spans="1:9" x14ac:dyDescent="0.3">
      <c r="A17934" t="s">
        <v>875</v>
      </c>
      <c r="B17934" t="s">
        <v>70</v>
      </c>
      <c r="C17934" s="7">
        <v>45282</v>
      </c>
      <c r="E17934" s="27">
        <v>14</v>
      </c>
      <c r="G17934" s="27" t="str">
        <f>VLOOKUP(C17934,W:Y,3,TRUE)</f>
        <v>December 23</v>
      </c>
      <c r="H17934" s="27">
        <f t="shared" si="280"/>
        <v>17933</v>
      </c>
      <c r="I17934" s="30" t="str">
        <f>IF(G17934='Check Register'!$E$1,H17934,"")</f>
        <v/>
      </c>
    </row>
    <row r="17935" spans="1:9" x14ac:dyDescent="0.3">
      <c r="A17935" t="s">
        <v>875</v>
      </c>
      <c r="B17935" t="s">
        <v>8</v>
      </c>
      <c r="C17935" s="7">
        <v>45282</v>
      </c>
      <c r="E17935" s="27">
        <v>7</v>
      </c>
      <c r="G17935" s="27" t="str">
        <f>VLOOKUP(C17935,W:Y,3,TRUE)</f>
        <v>December 23</v>
      </c>
      <c r="H17935" s="27">
        <f t="shared" si="280"/>
        <v>17934</v>
      </c>
      <c r="I17935" s="30" t="str">
        <f>IF(G17935='Check Register'!$E$1,H17935,"")</f>
        <v/>
      </c>
    </row>
    <row r="17936" spans="1:9" x14ac:dyDescent="0.3">
      <c r="A17936" t="s">
        <v>825</v>
      </c>
      <c r="B17936" t="s">
        <v>22</v>
      </c>
      <c r="C17936" s="7">
        <v>45282</v>
      </c>
      <c r="E17936" s="27">
        <v>809.91</v>
      </c>
      <c r="G17936" s="27" t="str">
        <f>VLOOKUP(C17936,W:Y,3,TRUE)</f>
        <v>December 23</v>
      </c>
      <c r="H17936" s="27">
        <f t="shared" si="280"/>
        <v>17935</v>
      </c>
      <c r="I17936" s="30" t="str">
        <f>IF(G17936='Check Register'!$E$1,H17936,"")</f>
        <v/>
      </c>
    </row>
    <row r="17937" spans="1:9" x14ac:dyDescent="0.3">
      <c r="A17937" t="s">
        <v>796</v>
      </c>
      <c r="B17937" t="s">
        <v>102</v>
      </c>
      <c r="C17937" s="7">
        <v>45282</v>
      </c>
      <c r="E17937" s="27">
        <v>1511.9</v>
      </c>
      <c r="G17937" s="27" t="str">
        <f>VLOOKUP(C17937,W:Y,3,TRUE)</f>
        <v>December 23</v>
      </c>
      <c r="H17937" s="27">
        <f t="shared" si="280"/>
        <v>17936</v>
      </c>
      <c r="I17937" s="30" t="str">
        <f>IF(G17937='Check Register'!$E$1,H17937,"")</f>
        <v/>
      </c>
    </row>
    <row r="17938" spans="1:9" x14ac:dyDescent="0.3">
      <c r="A17938" t="s">
        <v>1098</v>
      </c>
      <c r="B17938" t="s">
        <v>85</v>
      </c>
      <c r="C17938" s="7">
        <v>45282</v>
      </c>
      <c r="E17938" s="27">
        <v>740.9</v>
      </c>
      <c r="G17938" s="27" t="str">
        <f>VLOOKUP(C17938,W:Y,3,TRUE)</f>
        <v>December 23</v>
      </c>
      <c r="H17938" s="27">
        <f t="shared" si="280"/>
        <v>17937</v>
      </c>
      <c r="I17938" s="30" t="str">
        <f>IF(G17938='Check Register'!$E$1,H17938,"")</f>
        <v/>
      </c>
    </row>
    <row r="17939" spans="1:9" x14ac:dyDescent="0.3">
      <c r="A17939" t="s">
        <v>1475</v>
      </c>
      <c r="B17939" t="s">
        <v>150</v>
      </c>
      <c r="C17939" s="7">
        <v>45282</v>
      </c>
      <c r="E17939" s="27">
        <v>8</v>
      </c>
      <c r="G17939" s="27" t="str">
        <f>VLOOKUP(C17939,W:Y,3,TRUE)</f>
        <v>December 23</v>
      </c>
      <c r="H17939" s="27">
        <f t="shared" si="280"/>
        <v>17938</v>
      </c>
      <c r="I17939" s="30" t="str">
        <f>IF(G17939='Check Register'!$E$1,H17939,"")</f>
        <v/>
      </c>
    </row>
    <row r="17940" spans="1:9" x14ac:dyDescent="0.3">
      <c r="A17940" t="s">
        <v>1112</v>
      </c>
      <c r="B17940" t="s">
        <v>8</v>
      </c>
      <c r="C17940" s="7">
        <v>45282</v>
      </c>
      <c r="E17940" s="27">
        <v>471</v>
      </c>
      <c r="G17940" s="27" t="str">
        <f>VLOOKUP(C17940,W:Y,3,TRUE)</f>
        <v>December 23</v>
      </c>
      <c r="H17940" s="27">
        <f t="shared" si="280"/>
        <v>17939</v>
      </c>
      <c r="I17940" s="30" t="str">
        <f>IF(G17940='Check Register'!$E$1,H17940,"")</f>
        <v/>
      </c>
    </row>
    <row r="17941" spans="1:9" x14ac:dyDescent="0.3">
      <c r="A17941" t="s">
        <v>1234</v>
      </c>
      <c r="B17941" t="s">
        <v>131</v>
      </c>
      <c r="C17941" s="7">
        <v>45282</v>
      </c>
      <c r="E17941" s="27">
        <v>628.33000000000004</v>
      </c>
      <c r="G17941" s="27" t="str">
        <f>VLOOKUP(C17941,W:Y,3,TRUE)</f>
        <v>December 23</v>
      </c>
      <c r="H17941" s="27">
        <f t="shared" si="280"/>
        <v>17940</v>
      </c>
      <c r="I17941" s="30" t="str">
        <f>IF(G17941='Check Register'!$E$1,H17941,"")</f>
        <v/>
      </c>
    </row>
    <row r="17942" spans="1:9" x14ac:dyDescent="0.3">
      <c r="A17942" t="s">
        <v>1234</v>
      </c>
      <c r="B17942" t="s">
        <v>16</v>
      </c>
      <c r="C17942" s="7">
        <v>45282</v>
      </c>
      <c r="E17942" s="27">
        <v>258.07</v>
      </c>
      <c r="G17942" s="27" t="str">
        <f>VLOOKUP(C17942,W:Y,3,TRUE)</f>
        <v>December 23</v>
      </c>
      <c r="H17942" s="27">
        <f t="shared" si="280"/>
        <v>17941</v>
      </c>
      <c r="I17942" s="30" t="str">
        <f>IF(G17942='Check Register'!$E$1,H17942,"")</f>
        <v/>
      </c>
    </row>
    <row r="17943" spans="1:9" x14ac:dyDescent="0.3">
      <c r="A17943" t="s">
        <v>982</v>
      </c>
      <c r="B17943" t="s">
        <v>14</v>
      </c>
      <c r="C17943" s="7">
        <v>45282</v>
      </c>
      <c r="E17943" s="27">
        <v>90611.81</v>
      </c>
      <c r="G17943" s="27" t="str">
        <f>VLOOKUP(C17943,W:Y,3,TRUE)</f>
        <v>December 23</v>
      </c>
      <c r="H17943" s="27">
        <f t="shared" si="280"/>
        <v>17942</v>
      </c>
      <c r="I17943" s="30" t="str">
        <f>IF(G17943='Check Register'!$E$1,H17943,"")</f>
        <v/>
      </c>
    </row>
    <row r="17944" spans="1:9" x14ac:dyDescent="0.3">
      <c r="A17944" t="s">
        <v>851</v>
      </c>
      <c r="B17944" t="s">
        <v>180</v>
      </c>
      <c r="C17944" s="7">
        <v>45282</v>
      </c>
      <c r="E17944" s="27">
        <v>3671.3</v>
      </c>
      <c r="G17944" s="27" t="str">
        <f>VLOOKUP(C17944,W:Y,3,TRUE)</f>
        <v>December 23</v>
      </c>
      <c r="H17944" s="27">
        <f t="shared" si="280"/>
        <v>17943</v>
      </c>
      <c r="I17944" s="30" t="str">
        <f>IF(G17944='Check Register'!$E$1,H17944,"")</f>
        <v/>
      </c>
    </row>
    <row r="17945" spans="1:9" x14ac:dyDescent="0.3">
      <c r="A17945" t="s">
        <v>828</v>
      </c>
      <c r="B17945" t="s">
        <v>102</v>
      </c>
      <c r="C17945" s="7">
        <v>45282</v>
      </c>
      <c r="E17945" s="27">
        <v>131048.78</v>
      </c>
      <c r="G17945" s="27" t="str">
        <f>VLOOKUP(C17945,W:Y,3,TRUE)</f>
        <v>December 23</v>
      </c>
      <c r="H17945" s="27">
        <f t="shared" si="280"/>
        <v>17944</v>
      </c>
      <c r="I17945" s="30" t="str">
        <f>IF(G17945='Check Register'!$E$1,H17945,"")</f>
        <v/>
      </c>
    </row>
    <row r="17946" spans="1:9" x14ac:dyDescent="0.3">
      <c r="A17946" t="s">
        <v>1444</v>
      </c>
      <c r="B17946" t="s">
        <v>73</v>
      </c>
      <c r="C17946" s="7">
        <v>45282</v>
      </c>
      <c r="E17946" s="27">
        <v>101.67</v>
      </c>
      <c r="G17946" s="27" t="str">
        <f>VLOOKUP(C17946,W:Y,3,TRUE)</f>
        <v>December 23</v>
      </c>
      <c r="H17946" s="27">
        <f t="shared" si="280"/>
        <v>17945</v>
      </c>
      <c r="I17946" s="30" t="str">
        <f>IF(G17946='Check Register'!$E$1,H17946,"")</f>
        <v/>
      </c>
    </row>
    <row r="17947" spans="1:9" x14ac:dyDescent="0.3">
      <c r="A17947" t="s">
        <v>1175</v>
      </c>
      <c r="B17947" t="s">
        <v>349</v>
      </c>
      <c r="C17947" s="7">
        <v>45282</v>
      </c>
      <c r="E17947" s="27">
        <v>4375</v>
      </c>
      <c r="G17947" s="27" t="str">
        <f>VLOOKUP(C17947,W:Y,3,TRUE)</f>
        <v>December 23</v>
      </c>
      <c r="H17947" s="27">
        <f t="shared" si="280"/>
        <v>17946</v>
      </c>
      <c r="I17947" s="30" t="str">
        <f>IF(G17947='Check Register'!$E$1,H17947,"")</f>
        <v/>
      </c>
    </row>
    <row r="17948" spans="1:9" x14ac:dyDescent="0.3">
      <c r="A17948" t="s">
        <v>1310</v>
      </c>
      <c r="B17948" t="s">
        <v>148</v>
      </c>
      <c r="C17948" s="7">
        <v>45282</v>
      </c>
      <c r="E17948" s="27">
        <v>300</v>
      </c>
      <c r="G17948" s="27" t="str">
        <f>VLOOKUP(C17948,W:Y,3,TRUE)</f>
        <v>December 23</v>
      </c>
      <c r="H17948" s="27">
        <f t="shared" si="280"/>
        <v>17947</v>
      </c>
      <c r="I17948" s="30" t="str">
        <f>IF(G17948='Check Register'!$E$1,H17948,"")</f>
        <v/>
      </c>
    </row>
    <row r="17949" spans="1:9" x14ac:dyDescent="0.3">
      <c r="A17949" t="s">
        <v>855</v>
      </c>
      <c r="B17949" t="s">
        <v>20</v>
      </c>
      <c r="C17949" s="7">
        <v>45282</v>
      </c>
      <c r="E17949" s="27">
        <v>10294.870000000001</v>
      </c>
      <c r="G17949" s="27" t="str">
        <f>VLOOKUP(C17949,W:Y,3,TRUE)</f>
        <v>December 23</v>
      </c>
      <c r="H17949" s="27">
        <f t="shared" si="280"/>
        <v>17948</v>
      </c>
      <c r="I17949" s="30" t="str">
        <f>IF(G17949='Check Register'!$E$1,H17949,"")</f>
        <v/>
      </c>
    </row>
    <row r="17950" spans="1:9" x14ac:dyDescent="0.3">
      <c r="A17950" t="s">
        <v>1423</v>
      </c>
      <c r="B17950" t="s">
        <v>8</v>
      </c>
      <c r="C17950" s="7">
        <v>45282</v>
      </c>
      <c r="E17950" s="27">
        <v>2025</v>
      </c>
      <c r="G17950" s="27" t="str">
        <f>VLOOKUP(C17950,W:Y,3,TRUE)</f>
        <v>December 23</v>
      </c>
      <c r="H17950" s="27">
        <f t="shared" si="280"/>
        <v>17949</v>
      </c>
      <c r="I17950" s="30" t="str">
        <f>IF(G17950='Check Register'!$E$1,H17950,"")</f>
        <v/>
      </c>
    </row>
    <row r="17951" spans="1:9" x14ac:dyDescent="0.3">
      <c r="A17951" t="s">
        <v>1154</v>
      </c>
      <c r="B17951" t="s">
        <v>8</v>
      </c>
      <c r="C17951" s="7">
        <v>45282</v>
      </c>
      <c r="E17951" s="27">
        <v>303.8</v>
      </c>
      <c r="G17951" s="27" t="str">
        <f>VLOOKUP(C17951,W:Y,3,TRUE)</f>
        <v>December 23</v>
      </c>
      <c r="H17951" s="27">
        <f t="shared" si="280"/>
        <v>17950</v>
      </c>
      <c r="I17951" s="30" t="str">
        <f>IF(G17951='Check Register'!$E$1,H17951,"")</f>
        <v/>
      </c>
    </row>
    <row r="17952" spans="1:9" x14ac:dyDescent="0.3">
      <c r="A17952" t="s">
        <v>1476</v>
      </c>
      <c r="B17952" t="s">
        <v>89</v>
      </c>
      <c r="C17952" s="7">
        <v>45282</v>
      </c>
      <c r="E17952" s="27">
        <v>1900</v>
      </c>
      <c r="G17952" s="27" t="str">
        <f>VLOOKUP(C17952,W:Y,3,TRUE)</f>
        <v>December 23</v>
      </c>
      <c r="H17952" s="27">
        <f t="shared" si="280"/>
        <v>17951</v>
      </c>
      <c r="I17952" s="30" t="str">
        <f>IF(G17952='Check Register'!$E$1,H17952,"")</f>
        <v/>
      </c>
    </row>
    <row r="17953" spans="1:9" x14ac:dyDescent="0.3">
      <c r="A17953" t="s">
        <v>947</v>
      </c>
      <c r="B17953" t="s">
        <v>73</v>
      </c>
      <c r="C17953" s="7">
        <v>45282</v>
      </c>
      <c r="E17953" s="27">
        <v>2138.27</v>
      </c>
      <c r="G17953" s="27" t="str">
        <f>VLOOKUP(C17953,W:Y,3,TRUE)</f>
        <v>December 23</v>
      </c>
      <c r="H17953" s="27">
        <f t="shared" si="280"/>
        <v>17952</v>
      </c>
      <c r="I17953" s="30" t="str">
        <f>IF(G17953='Check Register'!$E$1,H17953,"")</f>
        <v/>
      </c>
    </row>
    <row r="17954" spans="1:9" x14ac:dyDescent="0.3">
      <c r="A17954" t="s">
        <v>880</v>
      </c>
      <c r="B17954" t="s">
        <v>115</v>
      </c>
      <c r="C17954" s="7">
        <v>45282</v>
      </c>
      <c r="E17954" s="27">
        <v>2136.9699999999998</v>
      </c>
      <c r="G17954" s="27" t="str">
        <f>VLOOKUP(C17954,W:Y,3,TRUE)</f>
        <v>December 23</v>
      </c>
      <c r="H17954" s="27">
        <f t="shared" si="280"/>
        <v>17953</v>
      </c>
      <c r="I17954" s="30" t="str">
        <f>IF(G17954='Check Register'!$E$1,H17954,"")</f>
        <v/>
      </c>
    </row>
    <row r="17955" spans="1:9" x14ac:dyDescent="0.3">
      <c r="A17955" t="s">
        <v>1270</v>
      </c>
      <c r="B17955" t="s">
        <v>12</v>
      </c>
      <c r="C17955" s="7">
        <v>45282</v>
      </c>
      <c r="E17955" s="27">
        <v>141.33000000000001</v>
      </c>
      <c r="G17955" s="27" t="str">
        <f>VLOOKUP(C17955,W:Y,3,TRUE)</f>
        <v>December 23</v>
      </c>
      <c r="H17955" s="27">
        <f t="shared" si="280"/>
        <v>17954</v>
      </c>
      <c r="I17955" s="30" t="str">
        <f>IF(G17955='Check Register'!$E$1,H17955,"")</f>
        <v/>
      </c>
    </row>
    <row r="17956" spans="1:9" x14ac:dyDescent="0.3">
      <c r="A17956" t="s">
        <v>884</v>
      </c>
      <c r="B17956" t="s">
        <v>8</v>
      </c>
      <c r="C17956" s="7">
        <v>45282</v>
      </c>
      <c r="E17956" s="27">
        <v>926.41</v>
      </c>
      <c r="G17956" s="27" t="str">
        <f>VLOOKUP(C17956,W:Y,3,TRUE)</f>
        <v>December 23</v>
      </c>
      <c r="H17956" s="27">
        <f t="shared" si="280"/>
        <v>17955</v>
      </c>
      <c r="I17956" s="30" t="str">
        <f>IF(G17956='Check Register'!$E$1,H17956,"")</f>
        <v/>
      </c>
    </row>
    <row r="17957" spans="1:9" x14ac:dyDescent="0.3">
      <c r="A17957" t="s">
        <v>939</v>
      </c>
      <c r="B17957" t="s">
        <v>89</v>
      </c>
      <c r="C17957" s="7">
        <v>45282</v>
      </c>
      <c r="E17957" s="27">
        <v>113.99</v>
      </c>
      <c r="G17957" s="27" t="str">
        <f>VLOOKUP(C17957,W:Y,3,TRUE)</f>
        <v>December 23</v>
      </c>
      <c r="H17957" s="27">
        <f t="shared" si="280"/>
        <v>17956</v>
      </c>
      <c r="I17957" s="30" t="str">
        <f>IF(G17957='Check Register'!$E$1,H17957,"")</f>
        <v/>
      </c>
    </row>
    <row r="17958" spans="1:9" x14ac:dyDescent="0.3">
      <c r="A17958" t="s">
        <v>1213</v>
      </c>
      <c r="B17958" t="s">
        <v>208</v>
      </c>
      <c r="C17958" s="7">
        <v>45282</v>
      </c>
      <c r="E17958" s="27">
        <v>75.56</v>
      </c>
      <c r="G17958" s="27" t="str">
        <f>VLOOKUP(C17958,W:Y,3,TRUE)</f>
        <v>December 23</v>
      </c>
      <c r="H17958" s="27">
        <f t="shared" si="280"/>
        <v>17957</v>
      </c>
      <c r="I17958" s="30" t="str">
        <f>IF(G17958='Check Register'!$E$1,H17958,"")</f>
        <v/>
      </c>
    </row>
    <row r="17959" spans="1:9" x14ac:dyDescent="0.3">
      <c r="A17959" t="s">
        <v>1470</v>
      </c>
      <c r="B17959" t="s">
        <v>22</v>
      </c>
      <c r="C17959" s="7">
        <v>45282</v>
      </c>
      <c r="E17959" s="27">
        <v>1490</v>
      </c>
      <c r="G17959" s="27" t="str">
        <f>VLOOKUP(C17959,W:Y,3,TRUE)</f>
        <v>December 23</v>
      </c>
      <c r="H17959" s="27">
        <f t="shared" si="280"/>
        <v>17958</v>
      </c>
      <c r="I17959" s="30" t="str">
        <f>IF(G17959='Check Register'!$E$1,H17959,"")</f>
        <v/>
      </c>
    </row>
    <row r="17960" spans="1:9" x14ac:dyDescent="0.3">
      <c r="A17960" t="s">
        <v>1134</v>
      </c>
      <c r="B17960" t="s">
        <v>14</v>
      </c>
      <c r="C17960" s="7">
        <v>45282</v>
      </c>
      <c r="E17960" s="27">
        <v>4167.5</v>
      </c>
      <c r="G17960" s="27" t="str">
        <f>VLOOKUP(C17960,W:Y,3,TRUE)</f>
        <v>December 23</v>
      </c>
      <c r="H17960" s="27">
        <f t="shared" si="280"/>
        <v>17959</v>
      </c>
      <c r="I17960" s="30" t="str">
        <f>IF(G17960='Check Register'!$E$1,H17960,"")</f>
        <v/>
      </c>
    </row>
    <row r="17961" spans="1:9" x14ac:dyDescent="0.3">
      <c r="A17961" t="s">
        <v>983</v>
      </c>
      <c r="B17961" t="s">
        <v>43</v>
      </c>
      <c r="C17961" s="7">
        <v>45282</v>
      </c>
      <c r="E17961" s="27">
        <v>386.46</v>
      </c>
      <c r="G17961" s="27" t="str">
        <f>VLOOKUP(C17961,W:Y,3,TRUE)</f>
        <v>December 23</v>
      </c>
      <c r="H17961" s="27">
        <f t="shared" si="280"/>
        <v>17960</v>
      </c>
      <c r="I17961" s="30" t="str">
        <f>IF(G17961='Check Register'!$E$1,H17961,"")</f>
        <v/>
      </c>
    </row>
    <row r="17962" spans="1:9" x14ac:dyDescent="0.3">
      <c r="A17962" t="s">
        <v>801</v>
      </c>
      <c r="B17962" t="s">
        <v>39</v>
      </c>
      <c r="C17962" s="7">
        <v>45282</v>
      </c>
      <c r="E17962" s="27">
        <v>32092.31</v>
      </c>
      <c r="G17962" s="27" t="str">
        <f>VLOOKUP(C17962,W:Y,3,TRUE)</f>
        <v>December 23</v>
      </c>
      <c r="H17962" s="27">
        <f t="shared" si="280"/>
        <v>17961</v>
      </c>
      <c r="I17962" s="30" t="str">
        <f>IF(G17962='Check Register'!$E$1,H17962,"")</f>
        <v/>
      </c>
    </row>
    <row r="17963" spans="1:9" x14ac:dyDescent="0.3">
      <c r="A17963" t="s">
        <v>1327</v>
      </c>
      <c r="B17963" t="s">
        <v>12</v>
      </c>
      <c r="C17963" s="7">
        <v>45282</v>
      </c>
      <c r="E17963" s="27">
        <v>49.7</v>
      </c>
      <c r="G17963" s="27" t="str">
        <f>VLOOKUP(C17963,W:Y,3,TRUE)</f>
        <v>December 23</v>
      </c>
      <c r="H17963" s="27">
        <f t="shared" si="280"/>
        <v>17962</v>
      </c>
      <c r="I17963" s="30" t="str">
        <f>IF(G17963='Check Register'!$E$1,H17963,"")</f>
        <v/>
      </c>
    </row>
    <row r="17964" spans="1:9" x14ac:dyDescent="0.3">
      <c r="A17964" t="s">
        <v>829</v>
      </c>
      <c r="B17964" t="s">
        <v>22</v>
      </c>
      <c r="C17964" s="7">
        <v>45282</v>
      </c>
      <c r="E17964" s="27">
        <v>178.94</v>
      </c>
      <c r="G17964" s="27" t="str">
        <f>VLOOKUP(C17964,W:Y,3,TRUE)</f>
        <v>December 23</v>
      </c>
      <c r="H17964" s="27">
        <f t="shared" si="280"/>
        <v>17963</v>
      </c>
      <c r="I17964" s="30" t="str">
        <f>IF(G17964='Check Register'!$E$1,H17964,"")</f>
        <v/>
      </c>
    </row>
    <row r="17965" spans="1:9" x14ac:dyDescent="0.3">
      <c r="A17965" t="s">
        <v>829</v>
      </c>
      <c r="B17965" t="s">
        <v>35</v>
      </c>
      <c r="C17965" s="7">
        <v>45282</v>
      </c>
      <c r="E17965" s="27">
        <v>309.10000000000002</v>
      </c>
      <c r="G17965" s="27" t="str">
        <f>VLOOKUP(C17965,W:Y,3,TRUE)</f>
        <v>December 23</v>
      </c>
      <c r="H17965" s="27">
        <f t="shared" si="280"/>
        <v>17964</v>
      </c>
      <c r="I17965" s="30" t="str">
        <f>IF(G17965='Check Register'!$E$1,H17965,"")</f>
        <v/>
      </c>
    </row>
    <row r="17966" spans="1:9" x14ac:dyDescent="0.3">
      <c r="A17966" t="s">
        <v>1114</v>
      </c>
      <c r="B17966" t="s">
        <v>33</v>
      </c>
      <c r="C17966" s="7">
        <v>45282</v>
      </c>
      <c r="E17966" s="27">
        <v>67050.990000000005</v>
      </c>
      <c r="G17966" s="27" t="str">
        <f>VLOOKUP(C17966,W:Y,3,TRUE)</f>
        <v>December 23</v>
      </c>
      <c r="H17966" s="27">
        <f t="shared" si="280"/>
        <v>17965</v>
      </c>
      <c r="I17966" s="30" t="str">
        <f>IF(G17966='Check Register'!$E$1,H17966,"")</f>
        <v/>
      </c>
    </row>
    <row r="17967" spans="1:9" x14ac:dyDescent="0.3">
      <c r="A17967" t="s">
        <v>1114</v>
      </c>
      <c r="B17967" t="s">
        <v>102</v>
      </c>
      <c r="C17967" s="7">
        <v>45282</v>
      </c>
      <c r="E17967" s="27">
        <v>18232.37</v>
      </c>
      <c r="G17967" s="27" t="str">
        <f>VLOOKUP(C17967,W:Y,3,TRUE)</f>
        <v>December 23</v>
      </c>
      <c r="H17967" s="27">
        <f t="shared" si="280"/>
        <v>17966</v>
      </c>
      <c r="I17967" s="30" t="str">
        <f>IF(G17967='Check Register'!$E$1,H17967,"")</f>
        <v/>
      </c>
    </row>
    <row r="17968" spans="1:9" x14ac:dyDescent="0.3">
      <c r="A17968" t="s">
        <v>1148</v>
      </c>
      <c r="B17968" t="s">
        <v>14</v>
      </c>
      <c r="C17968" s="7">
        <v>45282</v>
      </c>
      <c r="E17968" s="27">
        <v>660</v>
      </c>
      <c r="G17968" s="27" t="str">
        <f>VLOOKUP(C17968,W:Y,3,TRUE)</f>
        <v>December 23</v>
      </c>
      <c r="H17968" s="27">
        <f t="shared" si="280"/>
        <v>17967</v>
      </c>
      <c r="I17968" s="30" t="str">
        <f>IF(G17968='Check Register'!$E$1,H17968,"")</f>
        <v/>
      </c>
    </row>
    <row r="17969" spans="1:9" x14ac:dyDescent="0.3">
      <c r="A17969" t="s">
        <v>999</v>
      </c>
      <c r="B17969" t="s">
        <v>8</v>
      </c>
      <c r="C17969" s="7">
        <v>45282</v>
      </c>
      <c r="E17969" s="27">
        <v>1252.7</v>
      </c>
      <c r="G17969" s="27" t="str">
        <f>VLOOKUP(C17969,W:Y,3,TRUE)</f>
        <v>December 23</v>
      </c>
      <c r="H17969" s="27">
        <f t="shared" si="280"/>
        <v>17968</v>
      </c>
      <c r="I17969" s="30" t="str">
        <f>IF(G17969='Check Register'!$E$1,H17969,"")</f>
        <v/>
      </c>
    </row>
    <row r="17970" spans="1:9" x14ac:dyDescent="0.3">
      <c r="A17970" t="s">
        <v>1363</v>
      </c>
      <c r="B17970" t="s">
        <v>25</v>
      </c>
      <c r="C17970" s="7">
        <v>45282</v>
      </c>
      <c r="E17970" s="27">
        <v>216.49</v>
      </c>
      <c r="G17970" s="27" t="str">
        <f>VLOOKUP(C17970,W:Y,3,TRUE)</f>
        <v>December 23</v>
      </c>
      <c r="H17970" s="27">
        <f t="shared" si="280"/>
        <v>17969</v>
      </c>
      <c r="I17970" s="30" t="str">
        <f>IF(G17970='Check Register'!$E$1,H17970,"")</f>
        <v/>
      </c>
    </row>
    <row r="17971" spans="1:9" x14ac:dyDescent="0.3">
      <c r="A17971" t="s">
        <v>860</v>
      </c>
      <c r="B17971" t="s">
        <v>22</v>
      </c>
      <c r="C17971" s="7">
        <v>45282</v>
      </c>
      <c r="E17971" s="27">
        <v>104</v>
      </c>
      <c r="G17971" s="27" t="str">
        <f>VLOOKUP(C17971,W:Y,3,TRUE)</f>
        <v>December 23</v>
      </c>
      <c r="H17971" s="27">
        <f t="shared" si="280"/>
        <v>17970</v>
      </c>
      <c r="I17971" s="30" t="str">
        <f>IF(G17971='Check Register'!$E$1,H17971,"")</f>
        <v/>
      </c>
    </row>
    <row r="17972" spans="1:9" x14ac:dyDescent="0.3">
      <c r="A17972" t="s">
        <v>803</v>
      </c>
      <c r="B17972" t="s">
        <v>73</v>
      </c>
      <c r="C17972" s="7">
        <v>45282</v>
      </c>
      <c r="E17972" s="27">
        <v>34674.83</v>
      </c>
      <c r="G17972" s="27" t="str">
        <f>VLOOKUP(C17972,W:Y,3,TRUE)</f>
        <v>December 23</v>
      </c>
      <c r="H17972" s="27">
        <f t="shared" si="280"/>
        <v>17971</v>
      </c>
      <c r="I17972" s="30" t="str">
        <f>IF(G17972='Check Register'!$E$1,H17972,"")</f>
        <v/>
      </c>
    </row>
    <row r="17973" spans="1:9" x14ac:dyDescent="0.3">
      <c r="A17973" t="s">
        <v>1166</v>
      </c>
      <c r="B17973" t="s">
        <v>89</v>
      </c>
      <c r="C17973" s="7">
        <v>45282</v>
      </c>
      <c r="E17973" s="27">
        <v>2064</v>
      </c>
      <c r="G17973" s="27" t="str">
        <f>VLOOKUP(C17973,W:Y,3,TRUE)</f>
        <v>December 23</v>
      </c>
      <c r="H17973" s="27">
        <f t="shared" si="280"/>
        <v>17972</v>
      </c>
      <c r="I17973" s="30" t="str">
        <f>IF(G17973='Check Register'!$E$1,H17973,"")</f>
        <v/>
      </c>
    </row>
    <row r="17974" spans="1:9" x14ac:dyDescent="0.3">
      <c r="A17974" t="s">
        <v>863</v>
      </c>
      <c r="B17974" t="s">
        <v>39</v>
      </c>
      <c r="C17974" s="7">
        <v>45282</v>
      </c>
      <c r="E17974" s="27">
        <v>15.49</v>
      </c>
      <c r="G17974" s="27" t="str">
        <f>VLOOKUP(C17974,W:Y,3,TRUE)</f>
        <v>December 23</v>
      </c>
      <c r="H17974" s="27">
        <f t="shared" si="280"/>
        <v>17973</v>
      </c>
      <c r="I17974" s="30" t="str">
        <f>IF(G17974='Check Register'!$E$1,H17974,"")</f>
        <v/>
      </c>
    </row>
    <row r="17975" spans="1:9" x14ac:dyDescent="0.3">
      <c r="A17975" t="s">
        <v>805</v>
      </c>
      <c r="B17975" t="s">
        <v>127</v>
      </c>
      <c r="C17975" s="7">
        <v>45282</v>
      </c>
      <c r="E17975" s="27">
        <v>841.34</v>
      </c>
      <c r="G17975" s="27" t="str">
        <f>VLOOKUP(C17975,W:Y,3,TRUE)</f>
        <v>December 23</v>
      </c>
      <c r="H17975" s="27">
        <f t="shared" si="280"/>
        <v>17974</v>
      </c>
      <c r="I17975" s="30" t="str">
        <f>IF(G17975='Check Register'!$E$1,H17975,"")</f>
        <v/>
      </c>
    </row>
    <row r="17976" spans="1:9" x14ac:dyDescent="0.3">
      <c r="A17976" t="s">
        <v>805</v>
      </c>
      <c r="B17976" t="s">
        <v>11</v>
      </c>
      <c r="C17976" s="7">
        <v>45282</v>
      </c>
      <c r="E17976" s="27">
        <v>1109.07</v>
      </c>
      <c r="G17976" s="27" t="str">
        <f>VLOOKUP(C17976,W:Y,3,TRUE)</f>
        <v>December 23</v>
      </c>
      <c r="H17976" s="27">
        <f t="shared" si="280"/>
        <v>17975</v>
      </c>
      <c r="I17976" s="30" t="str">
        <f>IF(G17976='Check Register'!$E$1,H17976,"")</f>
        <v/>
      </c>
    </row>
    <row r="17977" spans="1:9" x14ac:dyDescent="0.3">
      <c r="A17977" t="s">
        <v>1138</v>
      </c>
      <c r="B17977" t="s">
        <v>100</v>
      </c>
      <c r="C17977" s="7">
        <v>45282</v>
      </c>
      <c r="E17977" s="27">
        <v>5380</v>
      </c>
      <c r="G17977" s="27" t="str">
        <f>VLOOKUP(C17977,W:Y,3,TRUE)</f>
        <v>December 23</v>
      </c>
      <c r="H17977" s="27">
        <f t="shared" si="280"/>
        <v>17976</v>
      </c>
      <c r="I17977" s="30" t="str">
        <f>IF(G17977='Check Register'!$E$1,H17977,"")</f>
        <v/>
      </c>
    </row>
    <row r="17978" spans="1:9" x14ac:dyDescent="0.3">
      <c r="A17978" t="s">
        <v>1244</v>
      </c>
      <c r="B17978" t="s">
        <v>100</v>
      </c>
      <c r="C17978" s="7">
        <v>45282</v>
      </c>
      <c r="E17978" s="27">
        <v>439</v>
      </c>
      <c r="G17978" s="27" t="str">
        <f>VLOOKUP(C17978,W:Y,3,TRUE)</f>
        <v>December 23</v>
      </c>
      <c r="H17978" s="27">
        <f t="shared" si="280"/>
        <v>17977</v>
      </c>
      <c r="I17978" s="30" t="str">
        <f>IF(G17978='Check Register'!$E$1,H17978,"")</f>
        <v/>
      </c>
    </row>
    <row r="17979" spans="1:9" x14ac:dyDescent="0.3">
      <c r="A17979" t="s">
        <v>1299</v>
      </c>
      <c r="B17979" t="s">
        <v>14</v>
      </c>
      <c r="C17979" s="7">
        <v>45282</v>
      </c>
      <c r="E17979" s="27">
        <v>11705.95</v>
      </c>
      <c r="G17979" s="27" t="str">
        <f>VLOOKUP(C17979,W:Y,3,TRUE)</f>
        <v>December 23</v>
      </c>
      <c r="H17979" s="27">
        <f t="shared" si="280"/>
        <v>17978</v>
      </c>
      <c r="I17979" s="30" t="str">
        <f>IF(G17979='Check Register'!$E$1,H17979,"")</f>
        <v/>
      </c>
    </row>
    <row r="17980" spans="1:9" x14ac:dyDescent="0.3">
      <c r="A17980" t="s">
        <v>1103</v>
      </c>
      <c r="B17980" t="s">
        <v>169</v>
      </c>
      <c r="C17980" s="7">
        <v>45282</v>
      </c>
      <c r="E17980" s="27">
        <v>-90497.5</v>
      </c>
      <c r="G17980" s="27" t="str">
        <f>VLOOKUP(C17980,W:Y,3,TRUE)</f>
        <v>December 23</v>
      </c>
      <c r="H17980" s="27">
        <f t="shared" si="280"/>
        <v>17979</v>
      </c>
      <c r="I17980" s="30" t="str">
        <f>IF(G17980='Check Register'!$E$1,H17980,"")</f>
        <v/>
      </c>
    </row>
    <row r="17981" spans="1:9" x14ac:dyDescent="0.3">
      <c r="A17981" t="s">
        <v>1103</v>
      </c>
      <c r="B17981" t="s">
        <v>150</v>
      </c>
      <c r="C17981" s="7">
        <v>45282</v>
      </c>
      <c r="E17981" s="27">
        <v>12</v>
      </c>
      <c r="G17981" s="27" t="str">
        <f>VLOOKUP(C17981,W:Y,3,TRUE)</f>
        <v>December 23</v>
      </c>
      <c r="H17981" s="27">
        <f t="shared" si="280"/>
        <v>17980</v>
      </c>
      <c r="I17981" s="30" t="str">
        <f>IF(G17981='Check Register'!$E$1,H17981,"")</f>
        <v/>
      </c>
    </row>
    <row r="17982" spans="1:9" x14ac:dyDescent="0.3">
      <c r="A17982" t="s">
        <v>1103</v>
      </c>
      <c r="B17982" t="s">
        <v>210</v>
      </c>
      <c r="C17982" s="7">
        <v>45282</v>
      </c>
      <c r="E17982" s="27">
        <v>9677.5400000000009</v>
      </c>
      <c r="G17982" s="27" t="str">
        <f>VLOOKUP(C17982,W:Y,3,TRUE)</f>
        <v>December 23</v>
      </c>
      <c r="H17982" s="27">
        <f t="shared" si="280"/>
        <v>17981</v>
      </c>
      <c r="I17982" s="30" t="str">
        <f>IF(G17982='Check Register'!$E$1,H17982,"")</f>
        <v/>
      </c>
    </row>
    <row r="17983" spans="1:9" x14ac:dyDescent="0.3">
      <c r="A17983" t="s">
        <v>1103</v>
      </c>
      <c r="B17983" t="s">
        <v>102</v>
      </c>
      <c r="C17983" s="7">
        <v>45282</v>
      </c>
      <c r="E17983" s="27">
        <v>856535.43</v>
      </c>
      <c r="G17983" s="27" t="str">
        <f>VLOOKUP(C17983,W:Y,3,TRUE)</f>
        <v>December 23</v>
      </c>
      <c r="H17983" s="27">
        <f t="shared" si="280"/>
        <v>17982</v>
      </c>
      <c r="I17983" s="30" t="str">
        <f>IF(G17983='Check Register'!$E$1,H17983,"")</f>
        <v/>
      </c>
    </row>
    <row r="17984" spans="1:9" x14ac:dyDescent="0.3">
      <c r="A17984" t="s">
        <v>1446</v>
      </c>
      <c r="B17984" t="s">
        <v>33</v>
      </c>
      <c r="C17984" s="7">
        <v>45282</v>
      </c>
      <c r="E17984" s="27">
        <v>189.19</v>
      </c>
      <c r="G17984" s="27" t="str">
        <f>VLOOKUP(C17984,W:Y,3,TRUE)</f>
        <v>December 23</v>
      </c>
      <c r="H17984" s="27">
        <f t="shared" si="280"/>
        <v>17983</v>
      </c>
      <c r="I17984" s="30" t="str">
        <f>IF(G17984='Check Register'!$E$1,H17984,"")</f>
        <v/>
      </c>
    </row>
    <row r="17985" spans="1:9" x14ac:dyDescent="0.3">
      <c r="A17985" t="s">
        <v>1124</v>
      </c>
      <c r="B17985" t="s">
        <v>180</v>
      </c>
      <c r="C17985" s="7">
        <v>45282</v>
      </c>
      <c r="E17985" s="27">
        <v>308.25</v>
      </c>
      <c r="G17985" s="27" t="str">
        <f>VLOOKUP(C17985,W:Y,3,TRUE)</f>
        <v>December 23</v>
      </c>
      <c r="H17985" s="27">
        <f t="shared" si="280"/>
        <v>17984</v>
      </c>
      <c r="I17985" s="30" t="str">
        <f>IF(G17985='Check Register'!$E$1,H17985,"")</f>
        <v/>
      </c>
    </row>
    <row r="17986" spans="1:9" x14ac:dyDescent="0.3">
      <c r="A17986" t="s">
        <v>954</v>
      </c>
      <c r="B17986" t="s">
        <v>89</v>
      </c>
      <c r="C17986" s="7">
        <v>45282</v>
      </c>
      <c r="E17986" s="27">
        <v>129</v>
      </c>
      <c r="G17986" s="27" t="str">
        <f>VLOOKUP(C17986,W:Y,3,TRUE)</f>
        <v>December 23</v>
      </c>
      <c r="H17986" s="27">
        <f t="shared" si="280"/>
        <v>17985</v>
      </c>
      <c r="I17986" s="30" t="str">
        <f>IF(G17986='Check Register'!$E$1,H17986,"")</f>
        <v/>
      </c>
    </row>
    <row r="17987" spans="1:9" x14ac:dyDescent="0.3">
      <c r="A17987" t="s">
        <v>866</v>
      </c>
      <c r="B17987" t="s">
        <v>127</v>
      </c>
      <c r="C17987" s="7">
        <v>45282</v>
      </c>
      <c r="E17987" s="27">
        <v>38.82</v>
      </c>
      <c r="G17987" s="27" t="str">
        <f>VLOOKUP(C17987,W:Y,3,TRUE)</f>
        <v>December 23</v>
      </c>
      <c r="H17987" s="27">
        <f t="shared" ref="H17987:H18050" si="281">1+H17986</f>
        <v>17986</v>
      </c>
      <c r="I17987" s="30" t="str">
        <f>IF(G17987='Check Register'!$E$1,H17987,"")</f>
        <v/>
      </c>
    </row>
    <row r="17988" spans="1:9" x14ac:dyDescent="0.3">
      <c r="A17988" t="s">
        <v>866</v>
      </c>
      <c r="B17988" t="s">
        <v>8</v>
      </c>
      <c r="C17988" s="7">
        <v>45282</v>
      </c>
      <c r="E17988" s="27">
        <v>1250.56</v>
      </c>
      <c r="G17988" s="27" t="str">
        <f>VLOOKUP(C17988,W:Y,3,TRUE)</f>
        <v>December 23</v>
      </c>
      <c r="H17988" s="27">
        <f t="shared" si="281"/>
        <v>17987</v>
      </c>
      <c r="I17988" s="30" t="str">
        <f>IF(G17988='Check Register'!$E$1,H17988,"")</f>
        <v/>
      </c>
    </row>
    <row r="17989" spans="1:9" x14ac:dyDescent="0.3">
      <c r="A17989" t="s">
        <v>835</v>
      </c>
      <c r="B17989" t="s">
        <v>18</v>
      </c>
      <c r="C17989" s="7">
        <v>45282</v>
      </c>
      <c r="E17989" s="27">
        <v>294.72000000000003</v>
      </c>
      <c r="G17989" s="27" t="str">
        <f>VLOOKUP(C17989,W:Y,3,TRUE)</f>
        <v>December 23</v>
      </c>
      <c r="H17989" s="27">
        <f t="shared" si="281"/>
        <v>17988</v>
      </c>
      <c r="I17989" s="30" t="str">
        <f>IF(G17989='Check Register'!$E$1,H17989,"")</f>
        <v/>
      </c>
    </row>
    <row r="17990" spans="1:9" x14ac:dyDescent="0.3">
      <c r="A17990" t="s">
        <v>956</v>
      </c>
      <c r="B17990" t="s">
        <v>139</v>
      </c>
      <c r="C17990" s="7">
        <v>45287</v>
      </c>
      <c r="E17990" s="27">
        <v>12253.59</v>
      </c>
      <c r="G17990" s="27" t="str">
        <f>VLOOKUP(C17990,W:Y,3,TRUE)</f>
        <v>December 23</v>
      </c>
      <c r="H17990" s="27">
        <f t="shared" si="281"/>
        <v>17989</v>
      </c>
      <c r="I17990" s="30" t="str">
        <f>IF(G17990='Check Register'!$E$1,H17990,"")</f>
        <v/>
      </c>
    </row>
    <row r="17991" spans="1:9" x14ac:dyDescent="0.3">
      <c r="A17991" t="s">
        <v>810</v>
      </c>
      <c r="B17991" t="s">
        <v>127</v>
      </c>
      <c r="C17991" s="7">
        <v>45288</v>
      </c>
      <c r="E17991" s="27">
        <v>46</v>
      </c>
      <c r="G17991" s="27" t="str">
        <f>VLOOKUP(C17991,W:Y,3,TRUE)</f>
        <v>December 23</v>
      </c>
      <c r="H17991" s="27">
        <f t="shared" si="281"/>
        <v>17990</v>
      </c>
      <c r="I17991" s="30" t="str">
        <f>IF(G17991='Check Register'!$E$1,H17991,"")</f>
        <v/>
      </c>
    </row>
    <row r="17992" spans="1:9" x14ac:dyDescent="0.3">
      <c r="A17992" t="s">
        <v>812</v>
      </c>
      <c r="B17992" t="s">
        <v>8</v>
      </c>
      <c r="C17992" s="7">
        <v>45288</v>
      </c>
      <c r="E17992" s="27">
        <v>68.400000000000006</v>
      </c>
      <c r="G17992" s="27" t="str">
        <f>VLOOKUP(C17992,W:Y,3,TRUE)</f>
        <v>December 23</v>
      </c>
      <c r="H17992" s="27">
        <f t="shared" si="281"/>
        <v>17991</v>
      </c>
      <c r="I17992" s="30" t="str">
        <f>IF(G17992='Check Register'!$E$1,H17992,"")</f>
        <v/>
      </c>
    </row>
    <row r="17993" spans="1:9" x14ac:dyDescent="0.3">
      <c r="A17993" t="s">
        <v>781</v>
      </c>
      <c r="B17993" t="s">
        <v>14</v>
      </c>
      <c r="C17993" s="7">
        <v>45288</v>
      </c>
      <c r="E17993" s="27">
        <v>4337.1099999999997</v>
      </c>
      <c r="G17993" s="27" t="str">
        <f>VLOOKUP(C17993,W:Y,3,TRUE)</f>
        <v>December 23</v>
      </c>
      <c r="H17993" s="27">
        <f t="shared" si="281"/>
        <v>17992</v>
      </c>
      <c r="I17993" s="30" t="str">
        <f>IF(G17993='Check Register'!$E$1,H17993,"")</f>
        <v/>
      </c>
    </row>
    <row r="17994" spans="1:9" x14ac:dyDescent="0.3">
      <c r="A17994" t="s">
        <v>791</v>
      </c>
      <c r="B17994" t="s">
        <v>18</v>
      </c>
      <c r="C17994" s="7">
        <v>45288</v>
      </c>
      <c r="E17994" s="27">
        <v>454.6</v>
      </c>
      <c r="G17994" s="27" t="str">
        <f>VLOOKUP(C17994,W:Y,3,TRUE)</f>
        <v>December 23</v>
      </c>
      <c r="H17994" s="27">
        <f t="shared" si="281"/>
        <v>17993</v>
      </c>
      <c r="I17994" s="30" t="str">
        <f>IF(G17994='Check Register'!$E$1,H17994,"")</f>
        <v/>
      </c>
    </row>
    <row r="17995" spans="1:9" x14ac:dyDescent="0.3">
      <c r="A17995" t="s">
        <v>848</v>
      </c>
      <c r="B17995" t="s">
        <v>8</v>
      </c>
      <c r="C17995" s="7">
        <v>45288</v>
      </c>
      <c r="E17995" s="27">
        <v>88.5</v>
      </c>
      <c r="G17995" s="27" t="str">
        <f>VLOOKUP(C17995,W:Y,3,TRUE)</f>
        <v>December 23</v>
      </c>
      <c r="H17995" s="27">
        <f t="shared" si="281"/>
        <v>17994</v>
      </c>
      <c r="I17995" s="30" t="str">
        <f>IF(G17995='Check Register'!$E$1,H17995,"")</f>
        <v/>
      </c>
    </row>
    <row r="17996" spans="1:9" x14ac:dyDescent="0.3">
      <c r="A17996" t="s">
        <v>930</v>
      </c>
      <c r="B17996" t="s">
        <v>8</v>
      </c>
      <c r="C17996" s="7">
        <v>45288</v>
      </c>
      <c r="E17996" s="27">
        <v>281.99</v>
      </c>
      <c r="G17996" s="27" t="str">
        <f>VLOOKUP(C17996,W:Y,3,TRUE)</f>
        <v>December 23</v>
      </c>
      <c r="H17996" s="27">
        <f t="shared" si="281"/>
        <v>17995</v>
      </c>
      <c r="I17996" s="30" t="str">
        <f>IF(G17996='Check Register'!$E$1,H17996,"")</f>
        <v/>
      </c>
    </row>
    <row r="17997" spans="1:9" x14ac:dyDescent="0.3">
      <c r="A17997" t="s">
        <v>1180</v>
      </c>
      <c r="B17997" t="s">
        <v>85</v>
      </c>
      <c r="C17997" s="7">
        <v>45288</v>
      </c>
      <c r="E17997" s="27">
        <v>384.8</v>
      </c>
      <c r="G17997" s="27" t="str">
        <f>VLOOKUP(C17997,W:Y,3,TRUE)</f>
        <v>December 23</v>
      </c>
      <c r="H17997" s="27">
        <f t="shared" si="281"/>
        <v>17996</v>
      </c>
      <c r="I17997" s="30" t="str">
        <f>IF(G17997='Check Register'!$E$1,H17997,"")</f>
        <v/>
      </c>
    </row>
    <row r="17998" spans="1:9" x14ac:dyDescent="0.3">
      <c r="A17998" t="s">
        <v>824</v>
      </c>
      <c r="B17998" t="s">
        <v>14</v>
      </c>
      <c r="C17998" s="7">
        <v>45288</v>
      </c>
      <c r="E17998" s="27">
        <v>10403.51</v>
      </c>
      <c r="G17998" s="27" t="str">
        <f>VLOOKUP(C17998,W:Y,3,TRUE)</f>
        <v>December 23</v>
      </c>
      <c r="H17998" s="27">
        <f t="shared" si="281"/>
        <v>17997</v>
      </c>
      <c r="I17998" s="30" t="str">
        <f>IF(G17998='Check Register'!$E$1,H17998,"")</f>
        <v/>
      </c>
    </row>
    <row r="17999" spans="1:9" x14ac:dyDescent="0.3">
      <c r="A17999" t="s">
        <v>935</v>
      </c>
      <c r="B17999" t="s">
        <v>89</v>
      </c>
      <c r="C17999" s="7">
        <v>45288</v>
      </c>
      <c r="E17999" s="27">
        <v>7782.66</v>
      </c>
      <c r="G17999" s="27" t="str">
        <f>VLOOKUP(C17999,W:Y,3,TRUE)</f>
        <v>December 23</v>
      </c>
      <c r="H17999" s="27">
        <f t="shared" si="281"/>
        <v>17998</v>
      </c>
      <c r="I17999" s="30" t="str">
        <f>IF(G17999='Check Register'!$E$1,H17999,"")</f>
        <v/>
      </c>
    </row>
    <row r="18000" spans="1:9" x14ac:dyDescent="0.3">
      <c r="A18000" t="s">
        <v>1099</v>
      </c>
      <c r="B18000" t="s">
        <v>8</v>
      </c>
      <c r="C18000" s="7">
        <v>45288</v>
      </c>
      <c r="E18000" s="27">
        <v>1288.53</v>
      </c>
      <c r="G18000" s="27" t="str">
        <f>VLOOKUP(C18000,W:Y,3,TRUE)</f>
        <v>December 23</v>
      </c>
      <c r="H18000" s="27">
        <f t="shared" si="281"/>
        <v>17999</v>
      </c>
      <c r="I18000" s="30" t="str">
        <f>IF(G18000='Check Register'!$E$1,H18000,"")</f>
        <v/>
      </c>
    </row>
    <row r="18001" spans="1:9" x14ac:dyDescent="0.3">
      <c r="A18001" t="s">
        <v>1477</v>
      </c>
      <c r="B18001" t="s">
        <v>28</v>
      </c>
      <c r="C18001" s="7">
        <v>45288</v>
      </c>
      <c r="E18001" s="27">
        <v>38563.800000000003</v>
      </c>
      <c r="G18001" s="27" t="str">
        <f>VLOOKUP(C18001,W:Y,3,TRUE)</f>
        <v>December 23</v>
      </c>
      <c r="H18001" s="27">
        <f t="shared" si="281"/>
        <v>18000</v>
      </c>
      <c r="I18001" s="30" t="str">
        <f>IF(G18001='Check Register'!$E$1,H18001,"")</f>
        <v/>
      </c>
    </row>
    <row r="18002" spans="1:9" x14ac:dyDescent="0.3">
      <c r="A18002" t="s">
        <v>1270</v>
      </c>
      <c r="B18002" t="s">
        <v>12</v>
      </c>
      <c r="C18002" s="7">
        <v>45288</v>
      </c>
      <c r="E18002" s="27">
        <v>324.60000000000002</v>
      </c>
      <c r="G18002" s="27" t="str">
        <f>VLOOKUP(C18002,W:Y,3,TRUE)</f>
        <v>December 23</v>
      </c>
      <c r="H18002" s="27">
        <f t="shared" si="281"/>
        <v>18001</v>
      </c>
      <c r="I18002" s="30" t="str">
        <f>IF(G18002='Check Register'!$E$1,H18002,"")</f>
        <v/>
      </c>
    </row>
    <row r="18003" spans="1:9" x14ac:dyDescent="0.3">
      <c r="A18003" t="s">
        <v>1257</v>
      </c>
      <c r="B18003" t="s">
        <v>18</v>
      </c>
      <c r="C18003" s="7">
        <v>45288</v>
      </c>
      <c r="E18003" s="27">
        <v>736.04</v>
      </c>
      <c r="G18003" s="27" t="str">
        <f>VLOOKUP(C18003,W:Y,3,TRUE)</f>
        <v>December 23</v>
      </c>
      <c r="H18003" s="27">
        <f t="shared" si="281"/>
        <v>18002</v>
      </c>
      <c r="I18003" s="30" t="str">
        <f>IF(G18003='Check Register'!$E$1,H18003,"")</f>
        <v/>
      </c>
    </row>
    <row r="18004" spans="1:9" x14ac:dyDescent="0.3">
      <c r="A18004" t="s">
        <v>1158</v>
      </c>
      <c r="B18004" t="s">
        <v>14</v>
      </c>
      <c r="C18004" s="7">
        <v>45288</v>
      </c>
      <c r="E18004" s="27">
        <v>9700</v>
      </c>
      <c r="G18004" s="27" t="str">
        <f>VLOOKUP(C18004,W:Y,3,TRUE)</f>
        <v>December 23</v>
      </c>
      <c r="H18004" s="27">
        <f t="shared" si="281"/>
        <v>18003</v>
      </c>
      <c r="I18004" s="30" t="str">
        <f>IF(G18004='Check Register'!$E$1,H18004,"")</f>
        <v/>
      </c>
    </row>
    <row r="18005" spans="1:9" x14ac:dyDescent="0.3">
      <c r="A18005" t="s">
        <v>989</v>
      </c>
      <c r="B18005" t="s">
        <v>39</v>
      </c>
      <c r="C18005" s="7">
        <v>45288</v>
      </c>
      <c r="E18005" s="27">
        <v>248</v>
      </c>
      <c r="G18005" s="27" t="str">
        <f>VLOOKUP(C18005,W:Y,3,TRUE)</f>
        <v>December 23</v>
      </c>
      <c r="H18005" s="27">
        <f t="shared" si="281"/>
        <v>18004</v>
      </c>
      <c r="I18005" s="30" t="str">
        <f>IF(G18005='Check Register'!$E$1,H18005,"")</f>
        <v/>
      </c>
    </row>
    <row r="18006" spans="1:9" x14ac:dyDescent="0.3">
      <c r="A18006" t="s">
        <v>1148</v>
      </c>
      <c r="B18006" t="s">
        <v>14</v>
      </c>
      <c r="C18006" s="7">
        <v>45288</v>
      </c>
      <c r="E18006" s="27">
        <v>960</v>
      </c>
      <c r="G18006" s="27" t="str">
        <f>VLOOKUP(C18006,W:Y,3,TRUE)</f>
        <v>December 23</v>
      </c>
      <c r="H18006" s="27">
        <f t="shared" si="281"/>
        <v>18005</v>
      </c>
      <c r="I18006" s="30" t="str">
        <f>IF(G18006='Check Register'!$E$1,H18006,"")</f>
        <v/>
      </c>
    </row>
    <row r="18007" spans="1:9" x14ac:dyDescent="0.3">
      <c r="A18007" t="s">
        <v>940</v>
      </c>
      <c r="B18007" t="s">
        <v>39</v>
      </c>
      <c r="C18007" s="7">
        <v>45288</v>
      </c>
      <c r="E18007" s="27">
        <v>35</v>
      </c>
      <c r="G18007" s="27" t="str">
        <f>VLOOKUP(C18007,W:Y,3,TRUE)</f>
        <v>December 23</v>
      </c>
      <c r="H18007" s="27">
        <f t="shared" si="281"/>
        <v>18006</v>
      </c>
      <c r="I18007" s="30" t="str">
        <f>IF(G18007='Check Register'!$E$1,H18007,"")</f>
        <v/>
      </c>
    </row>
    <row r="18008" spans="1:9" x14ac:dyDescent="0.3">
      <c r="A18008" t="s">
        <v>866</v>
      </c>
      <c r="B18008" t="s">
        <v>127</v>
      </c>
      <c r="C18008" s="7">
        <v>45288</v>
      </c>
      <c r="E18008" s="27">
        <v>13.62</v>
      </c>
      <c r="G18008" s="27" t="str">
        <f>VLOOKUP(C18008,W:Y,3,TRUE)</f>
        <v>December 23</v>
      </c>
      <c r="H18008" s="27">
        <f t="shared" si="281"/>
        <v>18007</v>
      </c>
      <c r="I18008" s="30" t="str">
        <f>IF(G18008='Check Register'!$E$1,H18008,"")</f>
        <v/>
      </c>
    </row>
    <row r="18009" spans="1:9" x14ac:dyDescent="0.3">
      <c r="A18009" t="s">
        <v>655</v>
      </c>
      <c r="B18009" t="s">
        <v>6</v>
      </c>
      <c r="C18009" s="7">
        <v>45289</v>
      </c>
      <c r="E18009" s="27">
        <v>176823.31</v>
      </c>
      <c r="G18009" s="27" t="str">
        <f>VLOOKUP(C18009,W:Y,3,TRUE)</f>
        <v>December 23</v>
      </c>
      <c r="H18009" s="27">
        <f t="shared" si="281"/>
        <v>18008</v>
      </c>
      <c r="I18009" s="30" t="str">
        <f>IF(G18009='Check Register'!$E$1,H18009,"")</f>
        <v/>
      </c>
    </row>
    <row r="18010" spans="1:9" x14ac:dyDescent="0.3">
      <c r="A18010" t="s">
        <v>97</v>
      </c>
      <c r="B18010" t="s">
        <v>6</v>
      </c>
      <c r="C18010" s="7">
        <v>45291</v>
      </c>
      <c r="E18010" s="27">
        <v>153788.47</v>
      </c>
      <c r="G18010" s="27" t="str">
        <f>VLOOKUP(C18010,W:Y,3,TRUE)</f>
        <v>December 23</v>
      </c>
      <c r="H18010" s="27">
        <f t="shared" si="281"/>
        <v>18009</v>
      </c>
      <c r="I18010" s="30" t="str">
        <f>IF(G18010='Check Register'!$E$1,H18010,"")</f>
        <v/>
      </c>
    </row>
    <row r="18011" spans="1:9" x14ac:dyDescent="0.3">
      <c r="A18011" t="s">
        <v>1107</v>
      </c>
      <c r="B18011" t="s">
        <v>39</v>
      </c>
      <c r="C18011" s="7">
        <v>45293</v>
      </c>
      <c r="E18011" s="27">
        <v>5454</v>
      </c>
      <c r="G18011" s="27" t="str">
        <f>VLOOKUP(C18011,W:Y,3,TRUE)</f>
        <v>January 24</v>
      </c>
      <c r="H18011" s="27">
        <f t="shared" si="281"/>
        <v>18010</v>
      </c>
      <c r="I18011" s="30" t="str">
        <f>IF(G18011='Check Register'!$E$1,H18011,"")</f>
        <v/>
      </c>
    </row>
    <row r="18012" spans="1:9" x14ac:dyDescent="0.3">
      <c r="A18012" t="s">
        <v>1107</v>
      </c>
      <c r="B18012" t="s">
        <v>25</v>
      </c>
      <c r="C18012" s="7">
        <v>45293</v>
      </c>
      <c r="E18012" s="27">
        <v>4078</v>
      </c>
      <c r="G18012" s="27" t="str">
        <f>VLOOKUP(C18012,W:Y,3,TRUE)</f>
        <v>January 24</v>
      </c>
      <c r="H18012" s="27">
        <f t="shared" si="281"/>
        <v>18011</v>
      </c>
      <c r="I18012" s="30" t="str">
        <f>IF(G18012='Check Register'!$E$1,H18012,"")</f>
        <v/>
      </c>
    </row>
    <row r="18013" spans="1:9" x14ac:dyDescent="0.3">
      <c r="A18013" t="s">
        <v>655</v>
      </c>
      <c r="B18013" t="s">
        <v>6</v>
      </c>
      <c r="C18013" s="7">
        <v>45293</v>
      </c>
      <c r="E18013" s="27">
        <v>2416.7399999999998</v>
      </c>
      <c r="G18013" s="27" t="str">
        <f>VLOOKUP(C18013,W:Y,3,TRUE)</f>
        <v>January 24</v>
      </c>
      <c r="H18013" s="27">
        <f t="shared" si="281"/>
        <v>18012</v>
      </c>
      <c r="I18013" s="30" t="str">
        <f>IF(G18013='Check Register'!$E$1,H18013,"")</f>
        <v/>
      </c>
    </row>
    <row r="18014" spans="1:9" x14ac:dyDescent="0.3">
      <c r="A18014" t="s">
        <v>955</v>
      </c>
      <c r="B18014" t="s">
        <v>14</v>
      </c>
      <c r="C18014" s="7">
        <v>45296</v>
      </c>
      <c r="E18014" s="27">
        <v>33450.120000000003</v>
      </c>
      <c r="G18014" s="27" t="str">
        <f>VLOOKUP(C18014,W:Y,3,TRUE)</f>
        <v>January 24</v>
      </c>
      <c r="H18014" s="27">
        <f t="shared" si="281"/>
        <v>18013</v>
      </c>
      <c r="I18014" s="30" t="str">
        <f>IF(G18014='Check Register'!$E$1,H18014,"")</f>
        <v/>
      </c>
    </row>
    <row r="18015" spans="1:9" x14ac:dyDescent="0.3">
      <c r="A18015" t="s">
        <v>812</v>
      </c>
      <c r="B18015" t="s">
        <v>8</v>
      </c>
      <c r="C18015" s="7">
        <v>45296</v>
      </c>
      <c r="E18015" s="27">
        <v>241.78</v>
      </c>
      <c r="G18015" s="27" t="str">
        <f>VLOOKUP(C18015,W:Y,3,TRUE)</f>
        <v>January 24</v>
      </c>
      <c r="H18015" s="27">
        <f t="shared" si="281"/>
        <v>18014</v>
      </c>
      <c r="I18015" s="30" t="str">
        <f>IF(G18015='Check Register'!$E$1,H18015,"")</f>
        <v/>
      </c>
    </row>
    <row r="18016" spans="1:9" x14ac:dyDescent="0.3">
      <c r="A18016" t="s">
        <v>842</v>
      </c>
      <c r="B18016" t="s">
        <v>89</v>
      </c>
      <c r="C18016" s="7">
        <v>45296</v>
      </c>
      <c r="E18016" s="27">
        <v>996.88</v>
      </c>
      <c r="G18016" s="27" t="str">
        <f>VLOOKUP(C18016,W:Y,3,TRUE)</f>
        <v>January 24</v>
      </c>
      <c r="H18016" s="27">
        <f t="shared" si="281"/>
        <v>18015</v>
      </c>
      <c r="I18016" s="30" t="str">
        <f>IF(G18016='Check Register'!$E$1,H18016,"")</f>
        <v/>
      </c>
    </row>
    <row r="18017" spans="1:9" x14ac:dyDescent="0.3">
      <c r="A18017" t="s">
        <v>1110</v>
      </c>
      <c r="B18017" t="s">
        <v>8</v>
      </c>
      <c r="C18017" s="7">
        <v>45296</v>
      </c>
      <c r="E18017" s="27">
        <v>576.79999999999995</v>
      </c>
      <c r="G18017" s="27" t="str">
        <f>VLOOKUP(C18017,W:Y,3,TRUE)</f>
        <v>January 24</v>
      </c>
      <c r="H18017" s="27">
        <f t="shared" si="281"/>
        <v>18016</v>
      </c>
      <c r="I18017" s="30" t="str">
        <f>IF(G18017='Check Register'!$E$1,H18017,"")</f>
        <v/>
      </c>
    </row>
    <row r="18018" spans="1:9" x14ac:dyDescent="0.3">
      <c r="A18018" t="s">
        <v>848</v>
      </c>
      <c r="B18018" t="s">
        <v>8</v>
      </c>
      <c r="C18018" s="7">
        <v>45296</v>
      </c>
      <c r="E18018" s="27">
        <v>34.22</v>
      </c>
      <c r="G18018" s="27" t="str">
        <f>VLOOKUP(C18018,W:Y,3,TRUE)</f>
        <v>January 24</v>
      </c>
      <c r="H18018" s="27">
        <f t="shared" si="281"/>
        <v>18017</v>
      </c>
      <c r="I18018" s="30" t="str">
        <f>IF(G18018='Check Register'!$E$1,H18018,"")</f>
        <v/>
      </c>
    </row>
    <row r="18019" spans="1:9" x14ac:dyDescent="0.3">
      <c r="A18019" t="s">
        <v>930</v>
      </c>
      <c r="B18019" t="s">
        <v>8</v>
      </c>
      <c r="C18019" s="7">
        <v>45296</v>
      </c>
      <c r="E18019" s="27">
        <v>70.52</v>
      </c>
      <c r="G18019" s="27" t="str">
        <f>VLOOKUP(C18019,W:Y,3,TRUE)</f>
        <v>January 24</v>
      </c>
      <c r="H18019" s="27">
        <f t="shared" si="281"/>
        <v>18018</v>
      </c>
      <c r="I18019" s="30" t="str">
        <f>IF(G18019='Check Register'!$E$1,H18019,"")</f>
        <v/>
      </c>
    </row>
    <row r="18020" spans="1:9" x14ac:dyDescent="0.3">
      <c r="A18020" t="s">
        <v>795</v>
      </c>
      <c r="B18020" t="s">
        <v>89</v>
      </c>
      <c r="C18020" s="7">
        <v>45296</v>
      </c>
      <c r="E18020" s="27">
        <v>481</v>
      </c>
      <c r="G18020" s="27" t="str">
        <f>VLOOKUP(C18020,W:Y,3,TRUE)</f>
        <v>January 24</v>
      </c>
      <c r="H18020" s="27">
        <f t="shared" si="281"/>
        <v>18019</v>
      </c>
      <c r="I18020" s="30" t="str">
        <f>IF(G18020='Check Register'!$E$1,H18020,"")</f>
        <v/>
      </c>
    </row>
    <row r="18021" spans="1:9" x14ac:dyDescent="0.3">
      <c r="A18021" t="s">
        <v>825</v>
      </c>
      <c r="B18021" t="s">
        <v>22</v>
      </c>
      <c r="C18021" s="7">
        <v>45296</v>
      </c>
      <c r="E18021" s="27">
        <v>825.36</v>
      </c>
      <c r="G18021" s="27" t="str">
        <f>VLOOKUP(C18021,W:Y,3,TRUE)</f>
        <v>January 24</v>
      </c>
      <c r="H18021" s="27">
        <f t="shared" si="281"/>
        <v>18020</v>
      </c>
      <c r="I18021" s="30" t="str">
        <f>IF(G18021='Check Register'!$E$1,H18021,"")</f>
        <v/>
      </c>
    </row>
    <row r="18022" spans="1:9" x14ac:dyDescent="0.3">
      <c r="A18022" t="s">
        <v>796</v>
      </c>
      <c r="B18022" t="s">
        <v>102</v>
      </c>
      <c r="C18022" s="7">
        <v>45296</v>
      </c>
      <c r="E18022" s="27">
        <v>2250.6999999999998</v>
      </c>
      <c r="G18022" s="27" t="str">
        <f>VLOOKUP(C18022,W:Y,3,TRUE)</f>
        <v>January 24</v>
      </c>
      <c r="H18022" s="27">
        <f t="shared" si="281"/>
        <v>18021</v>
      </c>
      <c r="I18022" s="30" t="str">
        <f>IF(G18022='Check Register'!$E$1,H18022,"")</f>
        <v/>
      </c>
    </row>
    <row r="18023" spans="1:9" x14ac:dyDescent="0.3">
      <c r="A18023" t="s">
        <v>1112</v>
      </c>
      <c r="B18023" t="s">
        <v>8</v>
      </c>
      <c r="C18023" s="7">
        <v>45296</v>
      </c>
      <c r="E18023" s="27">
        <v>219</v>
      </c>
      <c r="G18023" s="27" t="str">
        <f>VLOOKUP(C18023,W:Y,3,TRUE)</f>
        <v>January 24</v>
      </c>
      <c r="H18023" s="27">
        <f t="shared" si="281"/>
        <v>18022</v>
      </c>
      <c r="I18023" s="30" t="str">
        <f>IF(G18023='Check Register'!$E$1,H18023,"")</f>
        <v/>
      </c>
    </row>
    <row r="18024" spans="1:9" x14ac:dyDescent="0.3">
      <c r="A18024" t="s">
        <v>1423</v>
      </c>
      <c r="B18024" t="s">
        <v>8</v>
      </c>
      <c r="C18024" s="7">
        <v>45296</v>
      </c>
      <c r="E18024" s="27">
        <v>243.55</v>
      </c>
      <c r="G18024" s="27" t="str">
        <f>VLOOKUP(C18024,W:Y,3,TRUE)</f>
        <v>January 24</v>
      </c>
      <c r="H18024" s="27">
        <f t="shared" si="281"/>
        <v>18023</v>
      </c>
      <c r="I18024" s="30" t="str">
        <f>IF(G18024='Check Register'!$E$1,H18024,"")</f>
        <v/>
      </c>
    </row>
    <row r="18025" spans="1:9" x14ac:dyDescent="0.3">
      <c r="A18025" t="s">
        <v>1387</v>
      </c>
      <c r="B18025" t="s">
        <v>66</v>
      </c>
      <c r="C18025" s="7">
        <v>45296</v>
      </c>
      <c r="E18025" s="27">
        <v>1000</v>
      </c>
      <c r="G18025" s="27" t="str">
        <f>VLOOKUP(C18025,W:Y,3,TRUE)</f>
        <v>January 24</v>
      </c>
      <c r="H18025" s="27">
        <f t="shared" si="281"/>
        <v>18024</v>
      </c>
      <c r="I18025" s="30" t="str">
        <f>IF(G18025='Check Register'!$E$1,H18025,"")</f>
        <v/>
      </c>
    </row>
    <row r="18026" spans="1:9" x14ac:dyDescent="0.3">
      <c r="A18026" t="s">
        <v>884</v>
      </c>
      <c r="B18026" t="s">
        <v>8</v>
      </c>
      <c r="C18026" s="7">
        <v>45296</v>
      </c>
      <c r="E18026" s="27">
        <v>1043.31</v>
      </c>
      <c r="G18026" s="27" t="str">
        <f>VLOOKUP(C18026,W:Y,3,TRUE)</f>
        <v>January 24</v>
      </c>
      <c r="H18026" s="27">
        <f t="shared" si="281"/>
        <v>18025</v>
      </c>
      <c r="I18026" s="30" t="str">
        <f>IF(G18026='Check Register'!$E$1,H18026,"")</f>
        <v/>
      </c>
    </row>
    <row r="18027" spans="1:9" x14ac:dyDescent="0.3">
      <c r="A18027" t="s">
        <v>1213</v>
      </c>
      <c r="B18027" t="s">
        <v>208</v>
      </c>
      <c r="C18027" s="7">
        <v>45296</v>
      </c>
      <c r="E18027" s="27">
        <v>44.55</v>
      </c>
      <c r="G18027" s="27" t="str">
        <f>VLOOKUP(C18027,W:Y,3,TRUE)</f>
        <v>January 24</v>
      </c>
      <c r="H18027" s="27">
        <f t="shared" si="281"/>
        <v>18026</v>
      </c>
      <c r="I18027" s="30" t="str">
        <f>IF(G18027='Check Register'!$E$1,H18027,"")</f>
        <v/>
      </c>
    </row>
    <row r="18028" spans="1:9" x14ac:dyDescent="0.3">
      <c r="A18028" t="s">
        <v>857</v>
      </c>
      <c r="B18028" t="s">
        <v>22</v>
      </c>
      <c r="C18028" s="7">
        <v>45296</v>
      </c>
      <c r="E18028" s="27">
        <v>150</v>
      </c>
      <c r="G18028" s="27" t="str">
        <f>VLOOKUP(C18028,W:Y,3,TRUE)</f>
        <v>January 24</v>
      </c>
      <c r="H18028" s="27">
        <f t="shared" si="281"/>
        <v>18027</v>
      </c>
      <c r="I18028" s="30" t="str">
        <f>IF(G18028='Check Register'!$E$1,H18028,"")</f>
        <v/>
      </c>
    </row>
    <row r="18029" spans="1:9" x14ac:dyDescent="0.3">
      <c r="A18029" t="s">
        <v>999</v>
      </c>
      <c r="B18029" t="s">
        <v>8</v>
      </c>
      <c r="C18029" s="7">
        <v>45296</v>
      </c>
      <c r="E18029" s="27">
        <v>10714.66</v>
      </c>
      <c r="G18029" s="27" t="str">
        <f>VLOOKUP(C18029,W:Y,3,TRUE)</f>
        <v>January 24</v>
      </c>
      <c r="H18029" s="27">
        <f t="shared" si="281"/>
        <v>18028</v>
      </c>
      <c r="I18029" s="30" t="str">
        <f>IF(G18029='Check Register'!$E$1,H18029,"")</f>
        <v/>
      </c>
    </row>
    <row r="18030" spans="1:9" x14ac:dyDescent="0.3">
      <c r="A18030" t="s">
        <v>962</v>
      </c>
      <c r="B18030" t="s">
        <v>47</v>
      </c>
      <c r="C18030" s="7">
        <v>45296</v>
      </c>
      <c r="E18030" s="27">
        <v>4226.76</v>
      </c>
      <c r="G18030" s="27" t="str">
        <f>VLOOKUP(C18030,W:Y,3,TRUE)</f>
        <v>January 24</v>
      </c>
      <c r="H18030" s="27">
        <f t="shared" si="281"/>
        <v>18029</v>
      </c>
      <c r="I18030" s="30" t="str">
        <f>IF(G18030='Check Register'!$E$1,H18030,"")</f>
        <v/>
      </c>
    </row>
    <row r="18031" spans="1:9" x14ac:dyDescent="0.3">
      <c r="A18031" t="s">
        <v>1206</v>
      </c>
      <c r="B18031" t="s">
        <v>22</v>
      </c>
      <c r="C18031" s="7">
        <v>45296</v>
      </c>
      <c r="E18031" s="27">
        <v>200</v>
      </c>
      <c r="G18031" s="27" t="str">
        <f>VLOOKUP(C18031,W:Y,3,TRUE)</f>
        <v>January 24</v>
      </c>
      <c r="H18031" s="27">
        <f t="shared" si="281"/>
        <v>18030</v>
      </c>
      <c r="I18031" s="30" t="str">
        <f>IF(G18031='Check Register'!$E$1,H18031,"")</f>
        <v/>
      </c>
    </row>
    <row r="18032" spans="1:9" x14ac:dyDescent="0.3">
      <c r="A18032" t="s">
        <v>1116</v>
      </c>
      <c r="B18032" t="s">
        <v>8</v>
      </c>
      <c r="C18032" s="7">
        <v>45296</v>
      </c>
      <c r="E18032" s="27">
        <v>2300.44</v>
      </c>
      <c r="G18032" s="27" t="str">
        <f>VLOOKUP(C18032,W:Y,3,TRUE)</f>
        <v>January 24</v>
      </c>
      <c r="H18032" s="27">
        <f t="shared" si="281"/>
        <v>18031</v>
      </c>
      <c r="I18032" s="30" t="str">
        <f>IF(G18032='Check Register'!$E$1,H18032,"")</f>
        <v/>
      </c>
    </row>
    <row r="18033" spans="1:9" x14ac:dyDescent="0.3">
      <c r="A18033" t="s">
        <v>1466</v>
      </c>
      <c r="B18033" t="s">
        <v>16</v>
      </c>
      <c r="C18033" s="7">
        <v>45296</v>
      </c>
      <c r="E18033" s="27">
        <v>310.54000000000002</v>
      </c>
      <c r="G18033" s="27" t="str">
        <f>VLOOKUP(C18033,W:Y,3,TRUE)</f>
        <v>January 24</v>
      </c>
      <c r="H18033" s="27">
        <f t="shared" si="281"/>
        <v>18032</v>
      </c>
      <c r="I18033" s="30" t="str">
        <f>IF(G18033='Check Register'!$E$1,H18033,"")</f>
        <v/>
      </c>
    </row>
    <row r="18034" spans="1:9" x14ac:dyDescent="0.3">
      <c r="A18034" t="s">
        <v>805</v>
      </c>
      <c r="B18034" t="s">
        <v>127</v>
      </c>
      <c r="C18034" s="7">
        <v>45296</v>
      </c>
      <c r="E18034" s="27">
        <v>1461.1</v>
      </c>
      <c r="G18034" s="27" t="str">
        <f>VLOOKUP(C18034,W:Y,3,TRUE)</f>
        <v>January 24</v>
      </c>
      <c r="H18034" s="27">
        <f t="shared" si="281"/>
        <v>18033</v>
      </c>
      <c r="I18034" s="30" t="str">
        <f>IF(G18034='Check Register'!$E$1,H18034,"")</f>
        <v/>
      </c>
    </row>
    <row r="18035" spans="1:9" x14ac:dyDescent="0.3">
      <c r="A18035" t="s">
        <v>805</v>
      </c>
      <c r="B18035" t="s">
        <v>11</v>
      </c>
      <c r="C18035" s="7">
        <v>45296</v>
      </c>
      <c r="E18035" s="27">
        <v>1913.2</v>
      </c>
      <c r="G18035" s="27" t="str">
        <f>VLOOKUP(C18035,W:Y,3,TRUE)</f>
        <v>January 24</v>
      </c>
      <c r="H18035" s="27">
        <f t="shared" si="281"/>
        <v>18034</v>
      </c>
      <c r="I18035" s="30" t="str">
        <f>IF(G18035='Check Register'!$E$1,H18035,"")</f>
        <v/>
      </c>
    </row>
    <row r="18036" spans="1:9" x14ac:dyDescent="0.3">
      <c r="A18036" t="s">
        <v>992</v>
      </c>
      <c r="B18036" t="s">
        <v>22</v>
      </c>
      <c r="C18036" s="7">
        <v>45301</v>
      </c>
      <c r="E18036" s="27">
        <v>445.48</v>
      </c>
      <c r="G18036" s="27" t="str">
        <f>VLOOKUP(C18036,W:Y,3,TRUE)</f>
        <v>January 24</v>
      </c>
      <c r="H18036" s="27">
        <f t="shared" si="281"/>
        <v>18035</v>
      </c>
      <c r="I18036" s="30" t="str">
        <f>IF(G18036='Check Register'!$E$1,H18036,"")</f>
        <v/>
      </c>
    </row>
    <row r="18037" spans="1:9" x14ac:dyDescent="0.3">
      <c r="A18037" t="s">
        <v>1256</v>
      </c>
      <c r="B18037" t="s">
        <v>18</v>
      </c>
      <c r="C18037" s="7">
        <v>45301</v>
      </c>
      <c r="E18037" s="27">
        <v>2400.46</v>
      </c>
      <c r="G18037" s="27" t="str">
        <f>VLOOKUP(C18037,W:Y,3,TRUE)</f>
        <v>January 24</v>
      </c>
      <c r="H18037" s="27">
        <f t="shared" si="281"/>
        <v>18036</v>
      </c>
      <c r="I18037" s="30" t="str">
        <f>IF(G18037='Check Register'!$E$1,H18037,"")</f>
        <v/>
      </c>
    </row>
    <row r="18038" spans="1:9" x14ac:dyDescent="0.3">
      <c r="A18038" t="s">
        <v>809</v>
      </c>
      <c r="B18038" t="s">
        <v>43</v>
      </c>
      <c r="C18038" s="7">
        <v>45301</v>
      </c>
      <c r="E18038" s="27">
        <v>11042.53</v>
      </c>
      <c r="G18038" s="27" t="str">
        <f>VLOOKUP(C18038,W:Y,3,TRUE)</f>
        <v>January 24</v>
      </c>
      <c r="H18038" s="27">
        <f t="shared" si="281"/>
        <v>18037</v>
      </c>
      <c r="I18038" s="30" t="str">
        <f>IF(G18038='Check Register'!$E$1,H18038,"")</f>
        <v/>
      </c>
    </row>
    <row r="18039" spans="1:9" x14ac:dyDescent="0.3">
      <c r="A18039" t="s">
        <v>810</v>
      </c>
      <c r="B18039" t="s">
        <v>127</v>
      </c>
      <c r="C18039" s="7">
        <v>45301</v>
      </c>
      <c r="E18039" s="27">
        <v>58.95</v>
      </c>
      <c r="G18039" s="27" t="str">
        <f>VLOOKUP(C18039,W:Y,3,TRUE)</f>
        <v>January 24</v>
      </c>
      <c r="H18039" s="27">
        <f t="shared" si="281"/>
        <v>18038</v>
      </c>
      <c r="I18039" s="30" t="str">
        <f>IF(G18039='Check Register'!$E$1,H18039,"")</f>
        <v/>
      </c>
    </row>
    <row r="18040" spans="1:9" x14ac:dyDescent="0.3">
      <c r="A18040" t="s">
        <v>837</v>
      </c>
      <c r="B18040" t="s">
        <v>20</v>
      </c>
      <c r="C18040" s="7">
        <v>45301</v>
      </c>
      <c r="E18040" s="27">
        <v>2029.3</v>
      </c>
      <c r="G18040" s="27" t="str">
        <f>VLOOKUP(C18040,W:Y,3,TRUE)</f>
        <v>January 24</v>
      </c>
      <c r="H18040" s="27">
        <f t="shared" si="281"/>
        <v>18039</v>
      </c>
      <c r="I18040" s="30" t="str">
        <f>IF(G18040='Check Register'!$E$1,H18040,"")</f>
        <v/>
      </c>
    </row>
    <row r="18041" spans="1:9" x14ac:dyDescent="0.3">
      <c r="A18041" t="s">
        <v>812</v>
      </c>
      <c r="B18041" t="s">
        <v>8</v>
      </c>
      <c r="C18041" s="7">
        <v>45301</v>
      </c>
      <c r="E18041" s="27">
        <v>156.44999999999999</v>
      </c>
      <c r="G18041" s="27" t="str">
        <f>VLOOKUP(C18041,W:Y,3,TRUE)</f>
        <v>January 24</v>
      </c>
      <c r="H18041" s="27">
        <f t="shared" si="281"/>
        <v>18040</v>
      </c>
      <c r="I18041" s="30" t="str">
        <f>IF(G18041='Check Register'!$E$1,H18041,"")</f>
        <v/>
      </c>
    </row>
    <row r="18042" spans="1:9" x14ac:dyDescent="0.3">
      <c r="A18042" t="s">
        <v>1318</v>
      </c>
      <c r="B18042" t="s">
        <v>14</v>
      </c>
      <c r="C18042" s="7">
        <v>45301</v>
      </c>
      <c r="E18042" s="27">
        <v>10000</v>
      </c>
      <c r="G18042" s="27" t="str">
        <f>VLOOKUP(C18042,W:Y,3,TRUE)</f>
        <v>January 24</v>
      </c>
      <c r="H18042" s="27">
        <f t="shared" si="281"/>
        <v>18041</v>
      </c>
      <c r="I18042" s="30" t="str">
        <f>IF(G18042='Check Register'!$E$1,H18042,"")</f>
        <v/>
      </c>
    </row>
    <row r="18043" spans="1:9" x14ac:dyDescent="0.3">
      <c r="A18043" t="s">
        <v>780</v>
      </c>
      <c r="B18043" t="s">
        <v>18</v>
      </c>
      <c r="C18043" s="7">
        <v>45301</v>
      </c>
      <c r="E18043" s="27">
        <v>8807.58</v>
      </c>
      <c r="G18043" s="27" t="str">
        <f>VLOOKUP(C18043,W:Y,3,TRUE)</f>
        <v>January 24</v>
      </c>
      <c r="H18043" s="27">
        <f t="shared" si="281"/>
        <v>18042</v>
      </c>
      <c r="I18043" s="30" t="str">
        <f>IF(G18043='Check Register'!$E$1,H18043,"")</f>
        <v/>
      </c>
    </row>
    <row r="18044" spans="1:9" x14ac:dyDescent="0.3">
      <c r="A18044" t="s">
        <v>782</v>
      </c>
      <c r="B18044" t="s">
        <v>18</v>
      </c>
      <c r="C18044" s="7">
        <v>45301</v>
      </c>
      <c r="E18044" s="27">
        <v>6031.69</v>
      </c>
      <c r="G18044" s="27" t="str">
        <f>VLOOKUP(C18044,W:Y,3,TRUE)</f>
        <v>January 24</v>
      </c>
      <c r="H18044" s="27">
        <f t="shared" si="281"/>
        <v>18043</v>
      </c>
      <c r="I18044" s="30" t="str">
        <f>IF(G18044='Check Register'!$E$1,H18044,"")</f>
        <v/>
      </c>
    </row>
    <row r="18045" spans="1:9" x14ac:dyDescent="0.3">
      <c r="A18045" t="s">
        <v>784</v>
      </c>
      <c r="B18045" t="s">
        <v>20</v>
      </c>
      <c r="C18045" s="7">
        <v>45301</v>
      </c>
      <c r="E18045" s="27">
        <v>6317.13</v>
      </c>
      <c r="G18045" s="27" t="str">
        <f>VLOOKUP(C18045,W:Y,3,TRUE)</f>
        <v>January 24</v>
      </c>
      <c r="H18045" s="27">
        <f t="shared" si="281"/>
        <v>18044</v>
      </c>
      <c r="I18045" s="30" t="str">
        <f>IF(G18045='Check Register'!$E$1,H18045,"")</f>
        <v/>
      </c>
    </row>
    <row r="18046" spans="1:9" x14ac:dyDescent="0.3">
      <c r="A18046" t="s">
        <v>993</v>
      </c>
      <c r="B18046" t="s">
        <v>66</v>
      </c>
      <c r="C18046" s="7">
        <v>45301</v>
      </c>
      <c r="E18046" s="27">
        <v>2500</v>
      </c>
      <c r="G18046" s="27" t="str">
        <f>VLOOKUP(C18046,W:Y,3,TRUE)</f>
        <v>January 24</v>
      </c>
      <c r="H18046" s="27">
        <f t="shared" si="281"/>
        <v>18045</v>
      </c>
      <c r="I18046" s="30" t="str">
        <f>IF(G18046='Check Register'!$E$1,H18046,"")</f>
        <v/>
      </c>
    </row>
    <row r="18047" spans="1:9" x14ac:dyDescent="0.3">
      <c r="A18047" t="s">
        <v>785</v>
      </c>
      <c r="B18047" t="s">
        <v>22</v>
      </c>
      <c r="C18047" s="7">
        <v>45301</v>
      </c>
      <c r="E18047" s="27">
        <v>950</v>
      </c>
      <c r="G18047" s="27" t="str">
        <f>VLOOKUP(C18047,W:Y,3,TRUE)</f>
        <v>January 24</v>
      </c>
      <c r="H18047" s="27">
        <f t="shared" si="281"/>
        <v>18046</v>
      </c>
      <c r="I18047" s="30" t="str">
        <f>IF(G18047='Check Register'!$E$1,H18047,"")</f>
        <v/>
      </c>
    </row>
    <row r="18048" spans="1:9" x14ac:dyDescent="0.3">
      <c r="A18048" t="s">
        <v>789</v>
      </c>
      <c r="B18048" t="s">
        <v>39</v>
      </c>
      <c r="C18048" s="7">
        <v>45301</v>
      </c>
      <c r="E18048" s="27">
        <v>4334.0200000000004</v>
      </c>
      <c r="G18048" s="27" t="str">
        <f>VLOOKUP(C18048,W:Y,3,TRUE)</f>
        <v>January 24</v>
      </c>
      <c r="H18048" s="27">
        <f t="shared" si="281"/>
        <v>18047</v>
      </c>
      <c r="I18048" s="30" t="str">
        <f>IF(G18048='Check Register'!$E$1,H18048,"")</f>
        <v/>
      </c>
    </row>
    <row r="18049" spans="1:9" x14ac:dyDescent="0.3">
      <c r="A18049" t="s">
        <v>848</v>
      </c>
      <c r="B18049" t="s">
        <v>127</v>
      </c>
      <c r="C18049" s="7">
        <v>45301</v>
      </c>
      <c r="E18049" s="27">
        <v>31.98</v>
      </c>
      <c r="G18049" s="27" t="str">
        <f>VLOOKUP(C18049,W:Y,3,TRUE)</f>
        <v>January 24</v>
      </c>
      <c r="H18049" s="27">
        <f t="shared" si="281"/>
        <v>18048</v>
      </c>
      <c r="I18049" s="30" t="str">
        <f>IF(G18049='Check Register'!$E$1,H18049,"")</f>
        <v/>
      </c>
    </row>
    <row r="18050" spans="1:9" x14ac:dyDescent="0.3">
      <c r="A18050" t="s">
        <v>848</v>
      </c>
      <c r="B18050" t="s">
        <v>8</v>
      </c>
      <c r="C18050" s="7">
        <v>45301</v>
      </c>
      <c r="E18050" s="27">
        <v>87.4</v>
      </c>
      <c r="G18050" s="27" t="str">
        <f>VLOOKUP(C18050,W:Y,3,TRUE)</f>
        <v>January 24</v>
      </c>
      <c r="H18050" s="27">
        <f t="shared" si="281"/>
        <v>18049</v>
      </c>
      <c r="I18050" s="30" t="str">
        <f>IF(G18050='Check Register'!$E$1,H18050,"")</f>
        <v/>
      </c>
    </row>
    <row r="18051" spans="1:9" x14ac:dyDescent="0.3">
      <c r="A18051" t="s">
        <v>967</v>
      </c>
      <c r="B18051" t="s">
        <v>14</v>
      </c>
      <c r="C18051" s="7">
        <v>45301</v>
      </c>
      <c r="E18051" s="27">
        <v>2041.66</v>
      </c>
      <c r="G18051" s="27" t="str">
        <f>VLOOKUP(C18051,W:Y,3,TRUE)</f>
        <v>January 24</v>
      </c>
      <c r="H18051" s="27">
        <f t="shared" ref="H18051:H18114" si="282">1+H18050</f>
        <v>18050</v>
      </c>
      <c r="I18051" s="30" t="str">
        <f>IF(G18051='Check Register'!$E$1,H18051,"")</f>
        <v/>
      </c>
    </row>
    <row r="18052" spans="1:9" x14ac:dyDescent="0.3">
      <c r="A18052" t="s">
        <v>795</v>
      </c>
      <c r="B18052" t="s">
        <v>89</v>
      </c>
      <c r="C18052" s="7">
        <v>45301</v>
      </c>
      <c r="E18052" s="27">
        <v>54.86</v>
      </c>
      <c r="G18052" s="27" t="str">
        <f>VLOOKUP(C18052,W:Y,3,TRUE)</f>
        <v>January 24</v>
      </c>
      <c r="H18052" s="27">
        <f t="shared" si="282"/>
        <v>18051</v>
      </c>
      <c r="I18052" s="30" t="str">
        <f>IF(G18052='Check Register'!$E$1,H18052,"")</f>
        <v/>
      </c>
    </row>
    <row r="18053" spans="1:9" x14ac:dyDescent="0.3">
      <c r="A18053" t="s">
        <v>825</v>
      </c>
      <c r="B18053" t="s">
        <v>22</v>
      </c>
      <c r="C18053" s="7">
        <v>45301</v>
      </c>
      <c r="E18053" s="27">
        <v>825.36</v>
      </c>
      <c r="G18053" s="27" t="str">
        <f>VLOOKUP(C18053,W:Y,3,TRUE)</f>
        <v>January 24</v>
      </c>
      <c r="H18053" s="27">
        <f t="shared" si="282"/>
        <v>18052</v>
      </c>
      <c r="I18053" s="30" t="str">
        <f>IF(G18053='Check Register'!$E$1,H18053,"")</f>
        <v/>
      </c>
    </row>
    <row r="18054" spans="1:9" x14ac:dyDescent="0.3">
      <c r="A18054" t="s">
        <v>796</v>
      </c>
      <c r="B18054" t="s">
        <v>102</v>
      </c>
      <c r="C18054" s="7">
        <v>45301</v>
      </c>
      <c r="E18054" s="27">
        <v>796.4</v>
      </c>
      <c r="G18054" s="27" t="str">
        <f>VLOOKUP(C18054,W:Y,3,TRUE)</f>
        <v>January 24</v>
      </c>
      <c r="H18054" s="27">
        <f t="shared" si="282"/>
        <v>18053</v>
      </c>
      <c r="I18054" s="30" t="str">
        <f>IF(G18054='Check Register'!$E$1,H18054,"")</f>
        <v/>
      </c>
    </row>
    <row r="18055" spans="1:9" x14ac:dyDescent="0.3">
      <c r="A18055" t="s">
        <v>851</v>
      </c>
      <c r="B18055" t="s">
        <v>180</v>
      </c>
      <c r="C18055" s="7">
        <v>45301</v>
      </c>
      <c r="E18055" s="27">
        <v>3815.66</v>
      </c>
      <c r="G18055" s="27" t="str">
        <f>VLOOKUP(C18055,W:Y,3,TRUE)</f>
        <v>January 24</v>
      </c>
      <c r="H18055" s="27">
        <f t="shared" si="282"/>
        <v>18054</v>
      </c>
      <c r="I18055" s="30" t="str">
        <f>IF(G18055='Check Register'!$E$1,H18055,"")</f>
        <v/>
      </c>
    </row>
    <row r="18056" spans="1:9" x14ac:dyDescent="0.3">
      <c r="A18056" t="s">
        <v>1478</v>
      </c>
      <c r="B18056" t="s">
        <v>43</v>
      </c>
      <c r="C18056" s="7">
        <v>45301</v>
      </c>
      <c r="E18056" s="27">
        <v>4132.66</v>
      </c>
      <c r="G18056" s="27" t="str">
        <f>VLOOKUP(C18056,W:Y,3,TRUE)</f>
        <v>January 24</v>
      </c>
      <c r="H18056" s="27">
        <f t="shared" si="282"/>
        <v>18055</v>
      </c>
      <c r="I18056" s="30" t="str">
        <f>IF(G18056='Check Register'!$E$1,H18056,"")</f>
        <v/>
      </c>
    </row>
    <row r="18057" spans="1:9" x14ac:dyDescent="0.3">
      <c r="A18057" t="s">
        <v>828</v>
      </c>
      <c r="B18057" t="s">
        <v>102</v>
      </c>
      <c r="C18057" s="7">
        <v>45301</v>
      </c>
      <c r="E18057" s="27">
        <v>22441.52</v>
      </c>
      <c r="G18057" s="27" t="str">
        <f>VLOOKUP(C18057,W:Y,3,TRUE)</f>
        <v>January 24</v>
      </c>
      <c r="H18057" s="27">
        <f t="shared" si="282"/>
        <v>18056</v>
      </c>
      <c r="I18057" s="30" t="str">
        <f>IF(G18057='Check Register'!$E$1,H18057,"")</f>
        <v/>
      </c>
    </row>
    <row r="18058" spans="1:9" x14ac:dyDescent="0.3">
      <c r="A18058" t="s">
        <v>855</v>
      </c>
      <c r="B18058" t="s">
        <v>20</v>
      </c>
      <c r="C18058" s="7">
        <v>45301</v>
      </c>
      <c r="E18058" s="27">
        <v>9516.51</v>
      </c>
      <c r="G18058" s="27" t="str">
        <f>VLOOKUP(C18058,W:Y,3,TRUE)</f>
        <v>January 24</v>
      </c>
      <c r="H18058" s="27">
        <f t="shared" si="282"/>
        <v>18057</v>
      </c>
      <c r="I18058" s="30" t="str">
        <f>IF(G18058='Check Register'!$E$1,H18058,"")</f>
        <v/>
      </c>
    </row>
    <row r="18059" spans="1:9" x14ac:dyDescent="0.3">
      <c r="A18059" t="s">
        <v>1154</v>
      </c>
      <c r="B18059" t="s">
        <v>8</v>
      </c>
      <c r="C18059" s="7">
        <v>45301</v>
      </c>
      <c r="E18059" s="27">
        <v>162.80000000000001</v>
      </c>
      <c r="G18059" s="27" t="str">
        <f>VLOOKUP(C18059,W:Y,3,TRUE)</f>
        <v>January 24</v>
      </c>
      <c r="H18059" s="27">
        <f t="shared" si="282"/>
        <v>18058</v>
      </c>
      <c r="I18059" s="30" t="str">
        <f>IF(G18059='Check Register'!$E$1,H18059,"")</f>
        <v/>
      </c>
    </row>
    <row r="18060" spans="1:9" x14ac:dyDescent="0.3">
      <c r="A18060" t="s">
        <v>1099</v>
      </c>
      <c r="B18060" t="s">
        <v>8</v>
      </c>
      <c r="C18060" s="7">
        <v>45301</v>
      </c>
      <c r="E18060" s="27">
        <v>1156.98</v>
      </c>
      <c r="G18060" s="27" t="str">
        <f>VLOOKUP(C18060,W:Y,3,TRUE)</f>
        <v>January 24</v>
      </c>
      <c r="H18060" s="27">
        <f t="shared" si="282"/>
        <v>18059</v>
      </c>
      <c r="I18060" s="30" t="str">
        <f>IF(G18060='Check Register'!$E$1,H18060,"")</f>
        <v/>
      </c>
    </row>
    <row r="18061" spans="1:9" x14ac:dyDescent="0.3">
      <c r="A18061" t="s">
        <v>878</v>
      </c>
      <c r="B18061" t="s">
        <v>47</v>
      </c>
      <c r="C18061" s="7">
        <v>45301</v>
      </c>
      <c r="E18061" s="27">
        <v>6942.63</v>
      </c>
      <c r="G18061" s="27" t="str">
        <f>VLOOKUP(C18061,W:Y,3,TRUE)</f>
        <v>January 24</v>
      </c>
      <c r="H18061" s="27">
        <f t="shared" si="282"/>
        <v>18060</v>
      </c>
      <c r="I18061" s="30" t="str">
        <f>IF(G18061='Check Register'!$E$1,H18061,"")</f>
        <v/>
      </c>
    </row>
    <row r="18062" spans="1:9" x14ac:dyDescent="0.3">
      <c r="A18062" t="s">
        <v>1270</v>
      </c>
      <c r="B18062" t="s">
        <v>12</v>
      </c>
      <c r="C18062" s="7">
        <v>45301</v>
      </c>
      <c r="E18062" s="27">
        <v>853.67</v>
      </c>
      <c r="G18062" s="27" t="str">
        <f>VLOOKUP(C18062,W:Y,3,TRUE)</f>
        <v>January 24</v>
      </c>
      <c r="H18062" s="27">
        <f t="shared" si="282"/>
        <v>18061</v>
      </c>
      <c r="I18062" s="30" t="str">
        <f>IF(G18062='Check Register'!$E$1,H18062,"")</f>
        <v/>
      </c>
    </row>
    <row r="18063" spans="1:9" x14ac:dyDescent="0.3">
      <c r="A18063" t="s">
        <v>1257</v>
      </c>
      <c r="B18063" t="s">
        <v>18</v>
      </c>
      <c r="C18063" s="7">
        <v>45301</v>
      </c>
      <c r="E18063" s="27">
        <v>736.04</v>
      </c>
      <c r="G18063" s="27" t="str">
        <f>VLOOKUP(C18063,W:Y,3,TRUE)</f>
        <v>January 24</v>
      </c>
      <c r="H18063" s="27">
        <f t="shared" si="282"/>
        <v>18062</v>
      </c>
      <c r="I18063" s="30" t="str">
        <f>IF(G18063='Check Register'!$E$1,H18063,"")</f>
        <v/>
      </c>
    </row>
    <row r="18064" spans="1:9" x14ac:dyDescent="0.3">
      <c r="A18064" t="s">
        <v>884</v>
      </c>
      <c r="B18064" t="s">
        <v>8</v>
      </c>
      <c r="C18064" s="7">
        <v>45301</v>
      </c>
      <c r="E18064" s="27">
        <v>856.04</v>
      </c>
      <c r="G18064" s="27" t="str">
        <f>VLOOKUP(C18064,W:Y,3,TRUE)</f>
        <v>January 24</v>
      </c>
      <c r="H18064" s="27">
        <f t="shared" si="282"/>
        <v>18063</v>
      </c>
      <c r="I18064" s="30" t="str">
        <f>IF(G18064='Check Register'!$E$1,H18064,"")</f>
        <v/>
      </c>
    </row>
    <row r="18065" spans="1:9" x14ac:dyDescent="0.3">
      <c r="A18065" t="s">
        <v>983</v>
      </c>
      <c r="B18065" t="s">
        <v>43</v>
      </c>
      <c r="C18065" s="7">
        <v>45301</v>
      </c>
      <c r="E18065" s="27">
        <v>519.75</v>
      </c>
      <c r="G18065" s="27" t="str">
        <f>VLOOKUP(C18065,W:Y,3,TRUE)</f>
        <v>January 24</v>
      </c>
      <c r="H18065" s="27">
        <f t="shared" si="282"/>
        <v>18064</v>
      </c>
      <c r="I18065" s="30" t="str">
        <f>IF(G18065='Check Register'!$E$1,H18065,"")</f>
        <v/>
      </c>
    </row>
    <row r="18066" spans="1:9" x14ac:dyDescent="0.3">
      <c r="A18066" t="s">
        <v>1327</v>
      </c>
      <c r="B18066" t="s">
        <v>12</v>
      </c>
      <c r="C18066" s="7">
        <v>45301</v>
      </c>
      <c r="E18066" s="27">
        <v>17.3</v>
      </c>
      <c r="G18066" s="27" t="str">
        <f>VLOOKUP(C18066,W:Y,3,TRUE)</f>
        <v>January 24</v>
      </c>
      <c r="H18066" s="27">
        <f t="shared" si="282"/>
        <v>18065</v>
      </c>
      <c r="I18066" s="30" t="str">
        <f>IF(G18066='Check Register'!$E$1,H18066,"")</f>
        <v/>
      </c>
    </row>
    <row r="18067" spans="1:9" x14ac:dyDescent="0.3">
      <c r="A18067" t="s">
        <v>802</v>
      </c>
      <c r="B18067" t="s">
        <v>14</v>
      </c>
      <c r="C18067" s="7">
        <v>45301</v>
      </c>
      <c r="E18067" s="27">
        <v>480</v>
      </c>
      <c r="G18067" s="27" t="str">
        <f>VLOOKUP(C18067,W:Y,3,TRUE)</f>
        <v>January 24</v>
      </c>
      <c r="H18067" s="27">
        <f t="shared" si="282"/>
        <v>18066</v>
      </c>
      <c r="I18067" s="30" t="str">
        <f>IF(G18067='Check Register'!$E$1,H18067,"")</f>
        <v/>
      </c>
    </row>
    <row r="18068" spans="1:9" x14ac:dyDescent="0.3">
      <c r="A18068" t="s">
        <v>1148</v>
      </c>
      <c r="B18068" t="s">
        <v>14</v>
      </c>
      <c r="C18068" s="7">
        <v>45301</v>
      </c>
      <c r="E18068" s="27">
        <v>1080</v>
      </c>
      <c r="G18068" s="27" t="str">
        <f>VLOOKUP(C18068,W:Y,3,TRUE)</f>
        <v>January 24</v>
      </c>
      <c r="H18068" s="27">
        <f t="shared" si="282"/>
        <v>18067</v>
      </c>
      <c r="I18068" s="30" t="str">
        <f>IF(G18068='Check Register'!$E$1,H18068,"")</f>
        <v/>
      </c>
    </row>
    <row r="18069" spans="1:9" x14ac:dyDescent="0.3">
      <c r="A18069" t="s">
        <v>859</v>
      </c>
      <c r="B18069" t="s">
        <v>12</v>
      </c>
      <c r="C18069" s="7">
        <v>45301</v>
      </c>
      <c r="E18069" s="27">
        <v>211.8</v>
      </c>
      <c r="G18069" s="27" t="str">
        <f>VLOOKUP(C18069,W:Y,3,TRUE)</f>
        <v>January 24</v>
      </c>
      <c r="H18069" s="27">
        <f t="shared" si="282"/>
        <v>18068</v>
      </c>
      <c r="I18069" s="30" t="str">
        <f>IF(G18069='Check Register'!$E$1,H18069,"")</f>
        <v/>
      </c>
    </row>
    <row r="18070" spans="1:9" x14ac:dyDescent="0.3">
      <c r="A18070" t="s">
        <v>889</v>
      </c>
      <c r="B18070" t="s">
        <v>8</v>
      </c>
      <c r="C18070" s="7">
        <v>45301</v>
      </c>
      <c r="E18070" s="27">
        <v>419.98</v>
      </c>
      <c r="G18070" s="27" t="str">
        <f>VLOOKUP(C18070,W:Y,3,TRUE)</f>
        <v>January 24</v>
      </c>
      <c r="H18070" s="27">
        <f t="shared" si="282"/>
        <v>18069</v>
      </c>
      <c r="I18070" s="30" t="str">
        <f>IF(G18070='Check Register'!$E$1,H18070,"")</f>
        <v/>
      </c>
    </row>
    <row r="18071" spans="1:9" x14ac:dyDescent="0.3">
      <c r="A18071" t="s">
        <v>803</v>
      </c>
      <c r="B18071" t="s">
        <v>73</v>
      </c>
      <c r="C18071" s="7">
        <v>45301</v>
      </c>
      <c r="E18071" s="27">
        <v>36305.26</v>
      </c>
      <c r="G18071" s="27" t="str">
        <f>VLOOKUP(C18071,W:Y,3,TRUE)</f>
        <v>January 24</v>
      </c>
      <c r="H18071" s="27">
        <f t="shared" si="282"/>
        <v>18070</v>
      </c>
      <c r="I18071" s="30" t="str">
        <f>IF(G18071='Check Register'!$E$1,H18071,"")</f>
        <v/>
      </c>
    </row>
    <row r="18072" spans="1:9" x14ac:dyDescent="0.3">
      <c r="A18072" t="s">
        <v>1172</v>
      </c>
      <c r="B18072" t="s">
        <v>127</v>
      </c>
      <c r="C18072" s="7">
        <v>45301</v>
      </c>
      <c r="E18072" s="27">
        <v>280</v>
      </c>
      <c r="G18072" s="27" t="str">
        <f>VLOOKUP(C18072,W:Y,3,TRUE)</f>
        <v>January 24</v>
      </c>
      <c r="H18072" s="27">
        <f t="shared" si="282"/>
        <v>18071</v>
      </c>
      <c r="I18072" s="30" t="str">
        <f>IF(G18072='Check Register'!$E$1,H18072,"")</f>
        <v/>
      </c>
    </row>
    <row r="18073" spans="1:9" x14ac:dyDescent="0.3">
      <c r="A18073" t="s">
        <v>1446</v>
      </c>
      <c r="B18073" t="s">
        <v>33</v>
      </c>
      <c r="C18073" s="7">
        <v>45301</v>
      </c>
      <c r="E18073" s="27">
        <v>106.77</v>
      </c>
      <c r="G18073" s="27" t="str">
        <f>VLOOKUP(C18073,W:Y,3,TRUE)</f>
        <v>January 24</v>
      </c>
      <c r="H18073" s="27">
        <f t="shared" si="282"/>
        <v>18072</v>
      </c>
      <c r="I18073" s="30" t="str">
        <f>IF(G18073='Check Register'!$E$1,H18073,"")</f>
        <v/>
      </c>
    </row>
    <row r="18074" spans="1:9" x14ac:dyDescent="0.3">
      <c r="A18074" t="s">
        <v>866</v>
      </c>
      <c r="B18074" t="s">
        <v>35</v>
      </c>
      <c r="C18074" s="7">
        <v>45301</v>
      </c>
      <c r="E18074" s="27">
        <v>10.5</v>
      </c>
      <c r="G18074" s="27" t="str">
        <f>VLOOKUP(C18074,W:Y,3,TRUE)</f>
        <v>January 24</v>
      </c>
      <c r="H18074" s="27">
        <f t="shared" si="282"/>
        <v>18073</v>
      </c>
      <c r="I18074" s="30" t="str">
        <f>IF(G18074='Check Register'!$E$1,H18074,"")</f>
        <v/>
      </c>
    </row>
    <row r="18075" spans="1:9" x14ac:dyDescent="0.3">
      <c r="A18075" t="s">
        <v>866</v>
      </c>
      <c r="B18075" t="s">
        <v>8</v>
      </c>
      <c r="C18075" s="7">
        <v>45301</v>
      </c>
      <c r="E18075" s="27">
        <v>298.39</v>
      </c>
      <c r="G18075" s="27" t="str">
        <f>VLOOKUP(C18075,W:Y,3,TRUE)</f>
        <v>January 24</v>
      </c>
      <c r="H18075" s="27">
        <f t="shared" si="282"/>
        <v>18074</v>
      </c>
      <c r="I18075" s="30" t="str">
        <f>IF(G18075='Check Register'!$E$1,H18075,"")</f>
        <v/>
      </c>
    </row>
    <row r="18076" spans="1:9" x14ac:dyDescent="0.3">
      <c r="A18076" t="s">
        <v>1348</v>
      </c>
      <c r="B18076" t="s">
        <v>39</v>
      </c>
      <c r="C18076" s="7">
        <v>45303</v>
      </c>
      <c r="E18076" s="27">
        <v>2900</v>
      </c>
      <c r="G18076" s="27" t="str">
        <f>VLOOKUP(C18076,W:Y,3,TRUE)</f>
        <v>January 24</v>
      </c>
      <c r="H18076" s="27">
        <f t="shared" si="282"/>
        <v>18075</v>
      </c>
      <c r="I18076" s="30" t="str">
        <f>IF(G18076='Check Register'!$E$1,H18076,"")</f>
        <v/>
      </c>
    </row>
    <row r="18077" spans="1:9" x14ac:dyDescent="0.3">
      <c r="A18077" t="s">
        <v>809</v>
      </c>
      <c r="B18077" t="s">
        <v>43</v>
      </c>
      <c r="C18077" s="7">
        <v>45303</v>
      </c>
      <c r="E18077" s="27">
        <v>553</v>
      </c>
      <c r="G18077" s="27" t="str">
        <f>VLOOKUP(C18077,W:Y,3,TRUE)</f>
        <v>January 24</v>
      </c>
      <c r="H18077" s="27">
        <f t="shared" si="282"/>
        <v>18076</v>
      </c>
      <c r="I18077" s="30" t="str">
        <f>IF(G18077='Check Register'!$E$1,H18077,"")</f>
        <v/>
      </c>
    </row>
    <row r="18078" spans="1:9" x14ac:dyDescent="0.3">
      <c r="A18078" t="s">
        <v>1231</v>
      </c>
      <c r="B18078" t="s">
        <v>39</v>
      </c>
      <c r="C18078" s="7">
        <v>45303</v>
      </c>
      <c r="E18078" s="27">
        <v>2017.35</v>
      </c>
      <c r="G18078" s="27" t="str">
        <f>VLOOKUP(C18078,W:Y,3,TRUE)</f>
        <v>January 24</v>
      </c>
      <c r="H18078" s="27">
        <f t="shared" si="282"/>
        <v>18077</v>
      </c>
      <c r="I18078" s="30" t="str">
        <f>IF(G18078='Check Register'!$E$1,H18078,"")</f>
        <v/>
      </c>
    </row>
    <row r="18079" spans="1:9" x14ac:dyDescent="0.3">
      <c r="A18079" t="s">
        <v>840</v>
      </c>
      <c r="B18079" t="s">
        <v>22</v>
      </c>
      <c r="C18079" s="7">
        <v>45303</v>
      </c>
      <c r="E18079" s="27">
        <v>308.95</v>
      </c>
      <c r="G18079" s="27" t="str">
        <f>VLOOKUP(C18079,W:Y,3,TRUE)</f>
        <v>January 24</v>
      </c>
      <c r="H18079" s="27">
        <f t="shared" si="282"/>
        <v>18078</v>
      </c>
      <c r="I18079" s="30" t="str">
        <f>IF(G18079='Check Register'!$E$1,H18079,"")</f>
        <v/>
      </c>
    </row>
    <row r="18080" spans="1:9" x14ac:dyDescent="0.3">
      <c r="A18080" t="s">
        <v>869</v>
      </c>
      <c r="B18080" t="s">
        <v>8</v>
      </c>
      <c r="C18080" s="7">
        <v>45303</v>
      </c>
      <c r="E18080" s="27">
        <v>21</v>
      </c>
      <c r="G18080" s="27" t="str">
        <f>VLOOKUP(C18080,W:Y,3,TRUE)</f>
        <v>January 24</v>
      </c>
      <c r="H18080" s="27">
        <f t="shared" si="282"/>
        <v>18079</v>
      </c>
      <c r="I18080" s="30" t="str">
        <f>IF(G18080='Check Register'!$E$1,H18080,"")</f>
        <v/>
      </c>
    </row>
    <row r="18081" spans="1:9" x14ac:dyDescent="0.3">
      <c r="A18081" t="s">
        <v>1001</v>
      </c>
      <c r="B18081" t="s">
        <v>14</v>
      </c>
      <c r="C18081" s="7">
        <v>45303</v>
      </c>
      <c r="E18081" s="27">
        <v>7000</v>
      </c>
      <c r="G18081" s="27" t="str">
        <f>VLOOKUP(C18081,W:Y,3,TRUE)</f>
        <v>January 24</v>
      </c>
      <c r="H18081" s="27">
        <f t="shared" si="282"/>
        <v>18080</v>
      </c>
      <c r="I18081" s="30" t="str">
        <f>IF(G18081='Check Register'!$E$1,H18081,"")</f>
        <v/>
      </c>
    </row>
    <row r="18082" spans="1:9" x14ac:dyDescent="0.3">
      <c r="A18082" t="s">
        <v>1295</v>
      </c>
      <c r="B18082" t="s">
        <v>102</v>
      </c>
      <c r="C18082" s="7">
        <v>45303</v>
      </c>
      <c r="E18082" s="27">
        <v>53987.58</v>
      </c>
      <c r="G18082" s="27" t="str">
        <f>VLOOKUP(C18082,W:Y,3,TRUE)</f>
        <v>January 24</v>
      </c>
      <c r="H18082" s="27">
        <f t="shared" si="282"/>
        <v>18081</v>
      </c>
      <c r="I18082" s="30" t="str">
        <f>IF(G18082='Check Register'!$E$1,H18082,"")</f>
        <v/>
      </c>
    </row>
    <row r="18083" spans="1:9" x14ac:dyDescent="0.3">
      <c r="A18083" t="s">
        <v>848</v>
      </c>
      <c r="B18083" t="s">
        <v>8</v>
      </c>
      <c r="C18083" s="7">
        <v>45303</v>
      </c>
      <c r="E18083" s="27">
        <v>155.18</v>
      </c>
      <c r="G18083" s="27" t="str">
        <f>VLOOKUP(C18083,W:Y,3,TRUE)</f>
        <v>January 24</v>
      </c>
      <c r="H18083" s="27">
        <f t="shared" si="282"/>
        <v>18082</v>
      </c>
      <c r="I18083" s="30" t="str">
        <f>IF(G18083='Check Register'!$E$1,H18083,"")</f>
        <v/>
      </c>
    </row>
    <row r="18084" spans="1:9" x14ac:dyDescent="0.3">
      <c r="A18084" t="s">
        <v>967</v>
      </c>
      <c r="B18084" t="s">
        <v>14</v>
      </c>
      <c r="C18084" s="7">
        <v>45303</v>
      </c>
      <c r="E18084" s="27">
        <v>2041.66</v>
      </c>
      <c r="G18084" s="27" t="str">
        <f>VLOOKUP(C18084,W:Y,3,TRUE)</f>
        <v>January 24</v>
      </c>
      <c r="H18084" s="27">
        <f t="shared" si="282"/>
        <v>18083</v>
      </c>
      <c r="I18084" s="30" t="str">
        <f>IF(G18084='Check Register'!$E$1,H18084,"")</f>
        <v/>
      </c>
    </row>
    <row r="18085" spans="1:9" x14ac:dyDescent="0.3">
      <c r="A18085" t="s">
        <v>1111</v>
      </c>
      <c r="B18085" t="s">
        <v>8</v>
      </c>
      <c r="C18085" s="7">
        <v>45303</v>
      </c>
      <c r="E18085" s="27">
        <v>2283.63</v>
      </c>
      <c r="G18085" s="27" t="str">
        <f>VLOOKUP(C18085,W:Y,3,TRUE)</f>
        <v>January 24</v>
      </c>
      <c r="H18085" s="27">
        <f t="shared" si="282"/>
        <v>18084</v>
      </c>
      <c r="I18085" s="30" t="str">
        <f>IF(G18085='Check Register'!$E$1,H18085,"")</f>
        <v/>
      </c>
    </row>
    <row r="18086" spans="1:9" x14ac:dyDescent="0.3">
      <c r="A18086" t="s">
        <v>851</v>
      </c>
      <c r="B18086" t="s">
        <v>180</v>
      </c>
      <c r="C18086" s="7">
        <v>45303</v>
      </c>
      <c r="E18086" s="27">
        <v>3817.16</v>
      </c>
      <c r="G18086" s="27" t="str">
        <f>VLOOKUP(C18086,W:Y,3,TRUE)</f>
        <v>January 24</v>
      </c>
      <c r="H18086" s="27">
        <f t="shared" si="282"/>
        <v>18085</v>
      </c>
      <c r="I18086" s="30" t="str">
        <f>IF(G18086='Check Register'!$E$1,H18086,"")</f>
        <v/>
      </c>
    </row>
    <row r="18087" spans="1:9" x14ac:dyDescent="0.3">
      <c r="A18087" t="s">
        <v>1479</v>
      </c>
      <c r="B18087" t="s">
        <v>148</v>
      </c>
      <c r="C18087" s="7">
        <v>45303</v>
      </c>
      <c r="E18087" s="27">
        <v>150</v>
      </c>
      <c r="G18087" s="27" t="str">
        <f>VLOOKUP(C18087,W:Y,3,TRUE)</f>
        <v>January 24</v>
      </c>
      <c r="H18087" s="27">
        <f t="shared" si="282"/>
        <v>18086</v>
      </c>
      <c r="I18087" s="30" t="str">
        <f>IF(G18087='Check Register'!$E$1,H18087,"")</f>
        <v/>
      </c>
    </row>
    <row r="18088" spans="1:9" x14ac:dyDescent="0.3">
      <c r="A18088" t="s">
        <v>1479</v>
      </c>
      <c r="B18088" t="s">
        <v>16</v>
      </c>
      <c r="C18088" s="7">
        <v>45303</v>
      </c>
      <c r="E18088" s="27">
        <v>23.32</v>
      </c>
      <c r="G18088" s="27" t="str">
        <f>VLOOKUP(C18088,W:Y,3,TRUE)</f>
        <v>January 24</v>
      </c>
      <c r="H18088" s="27">
        <f t="shared" si="282"/>
        <v>18087</v>
      </c>
      <c r="I18088" s="30" t="str">
        <f>IF(G18088='Check Register'!$E$1,H18088,"")</f>
        <v/>
      </c>
    </row>
    <row r="18089" spans="1:9" x14ac:dyDescent="0.3">
      <c r="A18089" t="s">
        <v>828</v>
      </c>
      <c r="B18089" t="s">
        <v>102</v>
      </c>
      <c r="C18089" s="7">
        <v>45303</v>
      </c>
      <c r="E18089" s="27">
        <v>81418.350000000006</v>
      </c>
      <c r="G18089" s="27" t="str">
        <f>VLOOKUP(C18089,W:Y,3,TRUE)</f>
        <v>January 24</v>
      </c>
      <c r="H18089" s="27">
        <f t="shared" si="282"/>
        <v>18088</v>
      </c>
      <c r="I18089" s="30" t="str">
        <f>IF(G18089='Check Register'!$E$1,H18089,"")</f>
        <v/>
      </c>
    </row>
    <row r="18090" spans="1:9" x14ac:dyDescent="0.3">
      <c r="A18090" t="s">
        <v>946</v>
      </c>
      <c r="B18090" t="s">
        <v>100</v>
      </c>
      <c r="C18090" s="7">
        <v>45303</v>
      </c>
      <c r="E18090" s="27">
        <v>2969.25</v>
      </c>
      <c r="G18090" s="27" t="str">
        <f>VLOOKUP(C18090,W:Y,3,TRUE)</f>
        <v>January 24</v>
      </c>
      <c r="H18090" s="27">
        <f t="shared" si="282"/>
        <v>18089</v>
      </c>
      <c r="I18090" s="30" t="str">
        <f>IF(G18090='Check Register'!$E$1,H18090,"")</f>
        <v/>
      </c>
    </row>
    <row r="18091" spans="1:9" x14ac:dyDescent="0.3">
      <c r="A18091" t="s">
        <v>879</v>
      </c>
      <c r="B18091" t="s">
        <v>180</v>
      </c>
      <c r="C18091" s="7">
        <v>45303</v>
      </c>
      <c r="E18091" s="27">
        <v>375</v>
      </c>
      <c r="G18091" s="27" t="str">
        <f>VLOOKUP(C18091,W:Y,3,TRUE)</f>
        <v>January 24</v>
      </c>
      <c r="H18091" s="27">
        <f t="shared" si="282"/>
        <v>18090</v>
      </c>
      <c r="I18091" s="30" t="str">
        <f>IF(G18091='Check Register'!$E$1,H18091,"")</f>
        <v/>
      </c>
    </row>
    <row r="18092" spans="1:9" x14ac:dyDescent="0.3">
      <c r="A18092" t="s">
        <v>655</v>
      </c>
      <c r="B18092" t="s">
        <v>6</v>
      </c>
      <c r="C18092" s="7">
        <v>45303</v>
      </c>
      <c r="E18092" s="27">
        <v>161913.35999999999</v>
      </c>
      <c r="G18092" s="27" t="str">
        <f>VLOOKUP(C18092,W:Y,3,TRUE)</f>
        <v>January 24</v>
      </c>
      <c r="H18092" s="27">
        <f t="shared" si="282"/>
        <v>18091</v>
      </c>
      <c r="I18092" s="30" t="str">
        <f>IF(G18092='Check Register'!$E$1,H18092,"")</f>
        <v/>
      </c>
    </row>
    <row r="18093" spans="1:9" x14ac:dyDescent="0.3">
      <c r="A18093" t="s">
        <v>884</v>
      </c>
      <c r="B18093" t="s">
        <v>8</v>
      </c>
      <c r="C18093" s="7">
        <v>45303</v>
      </c>
      <c r="E18093" s="27">
        <v>156.81</v>
      </c>
      <c r="G18093" s="27" t="str">
        <f>VLOOKUP(C18093,W:Y,3,TRUE)</f>
        <v>January 24</v>
      </c>
      <c r="H18093" s="27">
        <f t="shared" si="282"/>
        <v>18092</v>
      </c>
      <c r="I18093" s="30" t="str">
        <f>IF(G18093='Check Register'!$E$1,H18093,"")</f>
        <v/>
      </c>
    </row>
    <row r="18094" spans="1:9" x14ac:dyDescent="0.3">
      <c r="A18094" t="s">
        <v>1470</v>
      </c>
      <c r="B18094" t="s">
        <v>22</v>
      </c>
      <c r="C18094" s="7">
        <v>45303</v>
      </c>
      <c r="E18094" s="27">
        <v>715</v>
      </c>
      <c r="G18094" s="27" t="str">
        <f>VLOOKUP(C18094,W:Y,3,TRUE)</f>
        <v>January 24</v>
      </c>
      <c r="H18094" s="27">
        <f t="shared" si="282"/>
        <v>18093</v>
      </c>
      <c r="I18094" s="30" t="str">
        <f>IF(G18094='Check Register'!$E$1,H18094,"")</f>
        <v/>
      </c>
    </row>
    <row r="18095" spans="1:9" x14ac:dyDescent="0.3">
      <c r="A18095" t="s">
        <v>1004</v>
      </c>
      <c r="B18095" t="s">
        <v>14</v>
      </c>
      <c r="C18095" s="7">
        <v>45303</v>
      </c>
      <c r="E18095" s="27">
        <v>4950</v>
      </c>
      <c r="G18095" s="27" t="str">
        <f>VLOOKUP(C18095,W:Y,3,TRUE)</f>
        <v>January 24</v>
      </c>
      <c r="H18095" s="27">
        <f t="shared" si="282"/>
        <v>18094</v>
      </c>
      <c r="I18095" s="30" t="str">
        <f>IF(G18095='Check Register'!$E$1,H18095,"")</f>
        <v/>
      </c>
    </row>
    <row r="18096" spans="1:9" x14ac:dyDescent="0.3">
      <c r="A18096" t="s">
        <v>1004</v>
      </c>
      <c r="B18096" t="s">
        <v>39</v>
      </c>
      <c r="C18096" s="7">
        <v>45303</v>
      </c>
      <c r="E18096" s="27">
        <v>850</v>
      </c>
      <c r="G18096" s="27" t="str">
        <f>VLOOKUP(C18096,W:Y,3,TRUE)</f>
        <v>January 24</v>
      </c>
      <c r="H18096" s="27">
        <f t="shared" si="282"/>
        <v>18095</v>
      </c>
      <c r="I18096" s="30" t="str">
        <f>IF(G18096='Check Register'!$E$1,H18096,"")</f>
        <v/>
      </c>
    </row>
    <row r="18097" spans="1:9" x14ac:dyDescent="0.3">
      <c r="A18097" t="s">
        <v>857</v>
      </c>
      <c r="B18097" t="s">
        <v>22</v>
      </c>
      <c r="C18097" s="7">
        <v>45303</v>
      </c>
      <c r="E18097" s="27">
        <v>50</v>
      </c>
      <c r="G18097" s="27" t="str">
        <f>VLOOKUP(C18097,W:Y,3,TRUE)</f>
        <v>January 24</v>
      </c>
      <c r="H18097" s="27">
        <f t="shared" si="282"/>
        <v>18096</v>
      </c>
      <c r="I18097" s="30" t="str">
        <f>IF(G18097='Check Register'!$E$1,H18097,"")</f>
        <v/>
      </c>
    </row>
    <row r="18098" spans="1:9" x14ac:dyDescent="0.3">
      <c r="A18098" t="s">
        <v>829</v>
      </c>
      <c r="B18098" t="s">
        <v>22</v>
      </c>
      <c r="C18098" s="7">
        <v>45303</v>
      </c>
      <c r="E18098" s="27">
        <v>178.94</v>
      </c>
      <c r="G18098" s="27" t="str">
        <f>VLOOKUP(C18098,W:Y,3,TRUE)</f>
        <v>January 24</v>
      </c>
      <c r="H18098" s="27">
        <f t="shared" si="282"/>
        <v>18097</v>
      </c>
      <c r="I18098" s="30" t="str">
        <f>IF(G18098='Check Register'!$E$1,H18098,"")</f>
        <v/>
      </c>
    </row>
    <row r="18099" spans="1:9" x14ac:dyDescent="0.3">
      <c r="A18099" t="s">
        <v>829</v>
      </c>
      <c r="B18099" t="s">
        <v>35</v>
      </c>
      <c r="C18099" s="7">
        <v>45303</v>
      </c>
      <c r="E18099" s="27">
        <v>309.10000000000002</v>
      </c>
      <c r="G18099" s="27" t="str">
        <f>VLOOKUP(C18099,W:Y,3,TRUE)</f>
        <v>January 24</v>
      </c>
      <c r="H18099" s="27">
        <f t="shared" si="282"/>
        <v>18098</v>
      </c>
      <c r="I18099" s="30" t="str">
        <f>IF(G18099='Check Register'!$E$1,H18099,"")</f>
        <v/>
      </c>
    </row>
    <row r="18100" spans="1:9" x14ac:dyDescent="0.3">
      <c r="A18100" t="s">
        <v>940</v>
      </c>
      <c r="B18100" t="s">
        <v>39</v>
      </c>
      <c r="C18100" s="7">
        <v>45303</v>
      </c>
      <c r="E18100" s="27">
        <v>37729.79</v>
      </c>
      <c r="G18100" s="27" t="str">
        <f>VLOOKUP(C18100,W:Y,3,TRUE)</f>
        <v>January 24</v>
      </c>
      <c r="H18100" s="27">
        <f t="shared" si="282"/>
        <v>18099</v>
      </c>
      <c r="I18100" s="30" t="str">
        <f>IF(G18100='Check Register'!$E$1,H18100,"")</f>
        <v/>
      </c>
    </row>
    <row r="18101" spans="1:9" x14ac:dyDescent="0.3">
      <c r="A18101" t="s">
        <v>940</v>
      </c>
      <c r="B18101" t="s">
        <v>25</v>
      </c>
      <c r="C18101" s="7">
        <v>45303</v>
      </c>
      <c r="E18101" s="27">
        <v>855.6</v>
      </c>
      <c r="G18101" s="27" t="str">
        <f>VLOOKUP(C18101,W:Y,3,TRUE)</f>
        <v>January 24</v>
      </c>
      <c r="H18101" s="27">
        <f t="shared" si="282"/>
        <v>18100</v>
      </c>
      <c r="I18101" s="30" t="str">
        <f>IF(G18101='Check Register'!$E$1,H18101,"")</f>
        <v/>
      </c>
    </row>
    <row r="18102" spans="1:9" x14ac:dyDescent="0.3">
      <c r="A18102" t="s">
        <v>1480</v>
      </c>
      <c r="B18102" t="s">
        <v>39</v>
      </c>
      <c r="C18102" s="7">
        <v>45303</v>
      </c>
      <c r="E18102" s="27">
        <v>2362.5</v>
      </c>
      <c r="G18102" s="27" t="str">
        <f>VLOOKUP(C18102,W:Y,3,TRUE)</f>
        <v>January 24</v>
      </c>
      <c r="H18102" s="27">
        <f t="shared" si="282"/>
        <v>18101</v>
      </c>
      <c r="I18102" s="30" t="str">
        <f>IF(G18102='Check Register'!$E$1,H18102,"")</f>
        <v/>
      </c>
    </row>
    <row r="18103" spans="1:9" x14ac:dyDescent="0.3">
      <c r="A18103" t="s">
        <v>1006</v>
      </c>
      <c r="B18103" t="s">
        <v>14</v>
      </c>
      <c r="C18103" s="7">
        <v>45303</v>
      </c>
      <c r="E18103" s="27">
        <v>1197.5</v>
      </c>
      <c r="G18103" s="27" t="str">
        <f>VLOOKUP(C18103,W:Y,3,TRUE)</f>
        <v>January 24</v>
      </c>
      <c r="H18103" s="27">
        <f t="shared" si="282"/>
        <v>18102</v>
      </c>
      <c r="I18103" s="30" t="str">
        <f>IF(G18103='Check Register'!$E$1,H18103,"")</f>
        <v/>
      </c>
    </row>
    <row r="18104" spans="1:9" x14ac:dyDescent="0.3">
      <c r="A18104" t="s">
        <v>832</v>
      </c>
      <c r="B18104" t="s">
        <v>214</v>
      </c>
      <c r="C18104" s="7">
        <v>45303</v>
      </c>
      <c r="E18104" s="27">
        <v>107528.14</v>
      </c>
      <c r="G18104" s="27" t="str">
        <f>VLOOKUP(C18104,W:Y,3,TRUE)</f>
        <v>January 24</v>
      </c>
      <c r="H18104" s="27">
        <f t="shared" si="282"/>
        <v>18103</v>
      </c>
      <c r="I18104" s="30" t="str">
        <f>IF(G18104='Check Register'!$E$1,H18104,"")</f>
        <v/>
      </c>
    </row>
    <row r="18105" spans="1:9" x14ac:dyDescent="0.3">
      <c r="A18105" t="s">
        <v>832</v>
      </c>
      <c r="B18105" t="s">
        <v>31</v>
      </c>
      <c r="C18105" s="7">
        <v>45303</v>
      </c>
      <c r="E18105" s="27">
        <v>880.73</v>
      </c>
      <c r="G18105" s="27" t="str">
        <f>VLOOKUP(C18105,W:Y,3,TRUE)</f>
        <v>January 24</v>
      </c>
      <c r="H18105" s="27">
        <f t="shared" si="282"/>
        <v>18104</v>
      </c>
      <c r="I18105" s="30" t="str">
        <f>IF(G18105='Check Register'!$E$1,H18105,"")</f>
        <v/>
      </c>
    </row>
    <row r="18106" spans="1:9" x14ac:dyDescent="0.3">
      <c r="A18106" t="s">
        <v>832</v>
      </c>
      <c r="B18106" t="s">
        <v>111</v>
      </c>
      <c r="C18106" s="7">
        <v>45303</v>
      </c>
      <c r="E18106" s="27">
        <v>4753.0200000000004</v>
      </c>
      <c r="G18106" s="27" t="str">
        <f>VLOOKUP(C18106,W:Y,3,TRUE)</f>
        <v>January 24</v>
      </c>
      <c r="H18106" s="27">
        <f t="shared" si="282"/>
        <v>18105</v>
      </c>
      <c r="I18106" s="30" t="str">
        <f>IF(G18106='Check Register'!$E$1,H18106,"")</f>
        <v/>
      </c>
    </row>
    <row r="18107" spans="1:9" x14ac:dyDescent="0.3">
      <c r="A18107" t="s">
        <v>863</v>
      </c>
      <c r="B18107" t="s">
        <v>39</v>
      </c>
      <c r="C18107" s="7">
        <v>45303</v>
      </c>
      <c r="E18107" s="27">
        <v>11.15</v>
      </c>
      <c r="G18107" s="27" t="str">
        <f>VLOOKUP(C18107,W:Y,3,TRUE)</f>
        <v>January 24</v>
      </c>
      <c r="H18107" s="27">
        <f t="shared" si="282"/>
        <v>18106</v>
      </c>
      <c r="I18107" s="30" t="str">
        <f>IF(G18107='Check Register'!$E$1,H18107,"")</f>
        <v/>
      </c>
    </row>
    <row r="18108" spans="1:9" x14ac:dyDescent="0.3">
      <c r="A18108" t="s">
        <v>805</v>
      </c>
      <c r="B18108" t="s">
        <v>127</v>
      </c>
      <c r="C18108" s="7">
        <v>45303</v>
      </c>
      <c r="E18108" s="27">
        <v>279.47000000000003</v>
      </c>
      <c r="G18108" s="27" t="str">
        <f>VLOOKUP(C18108,W:Y,3,TRUE)</f>
        <v>January 24</v>
      </c>
      <c r="H18108" s="27">
        <f t="shared" si="282"/>
        <v>18107</v>
      </c>
      <c r="I18108" s="30" t="str">
        <f>IF(G18108='Check Register'!$E$1,H18108,"")</f>
        <v/>
      </c>
    </row>
    <row r="18109" spans="1:9" x14ac:dyDescent="0.3">
      <c r="A18109" t="s">
        <v>805</v>
      </c>
      <c r="B18109" t="s">
        <v>11</v>
      </c>
      <c r="C18109" s="7">
        <v>45303</v>
      </c>
      <c r="E18109" s="27">
        <v>336.94</v>
      </c>
      <c r="G18109" s="27" t="str">
        <f>VLOOKUP(C18109,W:Y,3,TRUE)</f>
        <v>January 24</v>
      </c>
      <c r="H18109" s="27">
        <f t="shared" si="282"/>
        <v>18108</v>
      </c>
      <c r="I18109" s="30" t="str">
        <f>IF(G18109='Check Register'!$E$1,H18109,"")</f>
        <v/>
      </c>
    </row>
    <row r="18110" spans="1:9" x14ac:dyDescent="0.3">
      <c r="A18110" t="s">
        <v>949</v>
      </c>
      <c r="B18110" t="s">
        <v>214</v>
      </c>
      <c r="C18110" s="7">
        <v>45303</v>
      </c>
      <c r="E18110" s="27">
        <v>84438.58</v>
      </c>
      <c r="G18110" s="27" t="str">
        <f>VLOOKUP(C18110,W:Y,3,TRUE)</f>
        <v>January 24</v>
      </c>
      <c r="H18110" s="27">
        <f t="shared" si="282"/>
        <v>18109</v>
      </c>
      <c r="I18110" s="30" t="str">
        <f>IF(G18110='Check Register'!$E$1,H18110,"")</f>
        <v/>
      </c>
    </row>
    <row r="18111" spans="1:9" x14ac:dyDescent="0.3">
      <c r="A18111" t="s">
        <v>949</v>
      </c>
      <c r="B18111" t="s">
        <v>31</v>
      </c>
      <c r="C18111" s="7">
        <v>45303</v>
      </c>
      <c r="E18111" s="27">
        <v>963.05</v>
      </c>
      <c r="G18111" s="27" t="str">
        <f>VLOOKUP(C18111,W:Y,3,TRUE)</f>
        <v>January 24</v>
      </c>
      <c r="H18111" s="27">
        <f t="shared" si="282"/>
        <v>18110</v>
      </c>
      <c r="I18111" s="30" t="str">
        <f>IF(G18111='Check Register'!$E$1,H18111,"")</f>
        <v/>
      </c>
    </row>
    <row r="18112" spans="1:9" x14ac:dyDescent="0.3">
      <c r="A18112" t="s">
        <v>949</v>
      </c>
      <c r="B18112" t="s">
        <v>111</v>
      </c>
      <c r="C18112" s="7">
        <v>45303</v>
      </c>
      <c r="E18112" s="27">
        <v>2287.94</v>
      </c>
      <c r="G18112" s="27" t="str">
        <f>VLOOKUP(C18112,W:Y,3,TRUE)</f>
        <v>January 24</v>
      </c>
      <c r="H18112" s="27">
        <f t="shared" si="282"/>
        <v>18111</v>
      </c>
      <c r="I18112" s="30" t="str">
        <f>IF(G18112='Check Register'!$E$1,H18112,"")</f>
        <v/>
      </c>
    </row>
    <row r="18113" spans="1:9" x14ac:dyDescent="0.3">
      <c r="A18113" t="s">
        <v>953</v>
      </c>
      <c r="B18113" t="s">
        <v>89</v>
      </c>
      <c r="C18113" s="7">
        <v>45303</v>
      </c>
      <c r="E18113" s="27">
        <v>93</v>
      </c>
      <c r="G18113" s="27" t="str">
        <f>VLOOKUP(C18113,W:Y,3,TRUE)</f>
        <v>January 24</v>
      </c>
      <c r="H18113" s="27">
        <f t="shared" si="282"/>
        <v>18112</v>
      </c>
      <c r="I18113" s="30" t="str">
        <f>IF(G18113='Check Register'!$E$1,H18113,"")</f>
        <v/>
      </c>
    </row>
    <row r="18114" spans="1:9" x14ac:dyDescent="0.3">
      <c r="A18114" t="s">
        <v>1103</v>
      </c>
      <c r="B18114" t="s">
        <v>169</v>
      </c>
      <c r="C18114" s="7">
        <v>45303</v>
      </c>
      <c r="E18114" s="27">
        <v>-91607.72</v>
      </c>
      <c r="G18114" s="27" t="str">
        <f>VLOOKUP(C18114,W:Y,3,TRUE)</f>
        <v>January 24</v>
      </c>
      <c r="H18114" s="27">
        <f t="shared" si="282"/>
        <v>18113</v>
      </c>
      <c r="I18114" s="30" t="str">
        <f>IF(G18114='Check Register'!$E$1,H18114,"")</f>
        <v/>
      </c>
    </row>
    <row r="18115" spans="1:9" x14ac:dyDescent="0.3">
      <c r="A18115" t="s">
        <v>1103</v>
      </c>
      <c r="B18115" t="s">
        <v>150</v>
      </c>
      <c r="C18115" s="7">
        <v>45303</v>
      </c>
      <c r="E18115" s="27">
        <v>6.5</v>
      </c>
      <c r="G18115" s="27" t="str">
        <f>VLOOKUP(C18115,W:Y,3,TRUE)</f>
        <v>January 24</v>
      </c>
      <c r="H18115" s="27">
        <f t="shared" ref="H18115:H18178" si="283">1+H18114</f>
        <v>18114</v>
      </c>
      <c r="I18115" s="30" t="str">
        <f>IF(G18115='Check Register'!$E$1,H18115,"")</f>
        <v/>
      </c>
    </row>
    <row r="18116" spans="1:9" x14ac:dyDescent="0.3">
      <c r="A18116" t="s">
        <v>1103</v>
      </c>
      <c r="B18116" t="s">
        <v>210</v>
      </c>
      <c r="C18116" s="7">
        <v>45303</v>
      </c>
      <c r="E18116" s="27">
        <v>9974.83</v>
      </c>
      <c r="G18116" s="27" t="str">
        <f>VLOOKUP(C18116,W:Y,3,TRUE)</f>
        <v>January 24</v>
      </c>
      <c r="H18116" s="27">
        <f t="shared" si="283"/>
        <v>18115</v>
      </c>
      <c r="I18116" s="30" t="str">
        <f>IF(G18116='Check Register'!$E$1,H18116,"")</f>
        <v/>
      </c>
    </row>
    <row r="18117" spans="1:9" x14ac:dyDescent="0.3">
      <c r="A18117" t="s">
        <v>1103</v>
      </c>
      <c r="B18117" t="s">
        <v>102</v>
      </c>
      <c r="C18117" s="7">
        <v>45303</v>
      </c>
      <c r="E18117" s="27">
        <v>887346.47</v>
      </c>
      <c r="G18117" s="27" t="str">
        <f>VLOOKUP(C18117,W:Y,3,TRUE)</f>
        <v>January 24</v>
      </c>
      <c r="H18117" s="27">
        <f t="shared" si="283"/>
        <v>18116</v>
      </c>
      <c r="I18117" s="30" t="str">
        <f>IF(G18117='Check Register'!$E$1,H18117,"")</f>
        <v/>
      </c>
    </row>
    <row r="18118" spans="1:9" x14ac:dyDescent="0.3">
      <c r="A18118" t="s">
        <v>1124</v>
      </c>
      <c r="B18118" t="s">
        <v>180</v>
      </c>
      <c r="C18118" s="7">
        <v>45303</v>
      </c>
      <c r="E18118" s="27">
        <v>92.5</v>
      </c>
      <c r="G18118" s="27" t="str">
        <f>VLOOKUP(C18118,W:Y,3,TRUE)</f>
        <v>January 24</v>
      </c>
      <c r="H18118" s="27">
        <f t="shared" si="283"/>
        <v>18117</v>
      </c>
      <c r="I18118" s="30" t="str">
        <f>IF(G18118='Check Register'!$E$1,H18118,"")</f>
        <v/>
      </c>
    </row>
    <row r="18119" spans="1:9" x14ac:dyDescent="0.3">
      <c r="A18119" t="s">
        <v>97</v>
      </c>
      <c r="B18119" t="s">
        <v>6</v>
      </c>
      <c r="C18119" s="7">
        <v>45306</v>
      </c>
      <c r="E18119" s="27">
        <v>139682.70000000001</v>
      </c>
      <c r="G18119" s="27" t="str">
        <f>VLOOKUP(C18119,W:Y,3,TRUE)</f>
        <v>January 24</v>
      </c>
      <c r="H18119" s="27">
        <f t="shared" si="283"/>
        <v>18118</v>
      </c>
      <c r="I18119" s="30" t="str">
        <f>IF(G18119='Check Register'!$E$1,H18119,"")</f>
        <v/>
      </c>
    </row>
    <row r="18120" spans="1:9" x14ac:dyDescent="0.3">
      <c r="A18120" t="s">
        <v>1197</v>
      </c>
      <c r="B18120" t="s">
        <v>39</v>
      </c>
      <c r="C18120" s="7">
        <v>45310</v>
      </c>
      <c r="E18120" s="27">
        <v>1023.88</v>
      </c>
      <c r="G18120" s="27" t="str">
        <f>VLOOKUP(C18120,W:Y,3,TRUE)</f>
        <v>January 24</v>
      </c>
      <c r="H18120" s="27">
        <f t="shared" si="283"/>
        <v>18119</v>
      </c>
      <c r="I18120" s="30" t="str">
        <f>IF(G18120='Check Register'!$E$1,H18120,"")</f>
        <v/>
      </c>
    </row>
    <row r="18121" spans="1:9" x14ac:dyDescent="0.3">
      <c r="A18121" t="s">
        <v>1142</v>
      </c>
      <c r="B18121" t="s">
        <v>85</v>
      </c>
      <c r="C18121" s="7">
        <v>45310</v>
      </c>
      <c r="E18121" s="27">
        <v>3526.6</v>
      </c>
      <c r="G18121" s="27" t="str">
        <f>VLOOKUP(C18121,W:Y,3,TRUE)</f>
        <v>January 24</v>
      </c>
      <c r="H18121" s="27">
        <f t="shared" si="283"/>
        <v>18120</v>
      </c>
      <c r="I18121" s="30" t="str">
        <f>IF(G18121='Check Register'!$E$1,H18121,"")</f>
        <v/>
      </c>
    </row>
    <row r="18122" spans="1:9" x14ac:dyDescent="0.3">
      <c r="A18122" t="s">
        <v>812</v>
      </c>
      <c r="B18122" t="s">
        <v>8</v>
      </c>
      <c r="C18122" s="7">
        <v>45310</v>
      </c>
      <c r="E18122" s="27">
        <v>337.38</v>
      </c>
      <c r="G18122" s="27" t="str">
        <f>VLOOKUP(C18122,W:Y,3,TRUE)</f>
        <v>January 24</v>
      </c>
      <c r="H18122" s="27">
        <f t="shared" si="283"/>
        <v>18121</v>
      </c>
      <c r="I18122" s="30" t="str">
        <f>IF(G18122='Check Register'!$E$1,H18122,"")</f>
        <v/>
      </c>
    </row>
    <row r="18123" spans="1:9" x14ac:dyDescent="0.3">
      <c r="A18123" t="s">
        <v>841</v>
      </c>
      <c r="B18123" t="s">
        <v>89</v>
      </c>
      <c r="C18123" s="7">
        <v>45310</v>
      </c>
      <c r="E18123" s="27">
        <v>330.41</v>
      </c>
      <c r="G18123" s="27" t="str">
        <f>VLOOKUP(C18123,W:Y,3,TRUE)</f>
        <v>January 24</v>
      </c>
      <c r="H18123" s="27">
        <f t="shared" si="283"/>
        <v>18122</v>
      </c>
      <c r="I18123" s="30" t="str">
        <f>IF(G18123='Check Register'!$E$1,H18123,"")</f>
        <v/>
      </c>
    </row>
    <row r="18124" spans="1:9" x14ac:dyDescent="0.3">
      <c r="A18124" t="s">
        <v>782</v>
      </c>
      <c r="B18124" t="s">
        <v>18</v>
      </c>
      <c r="C18124" s="7">
        <v>45310</v>
      </c>
      <c r="E18124" s="27">
        <v>12063.38</v>
      </c>
      <c r="G18124" s="27" t="str">
        <f>VLOOKUP(C18124,W:Y,3,TRUE)</f>
        <v>January 24</v>
      </c>
      <c r="H18124" s="27">
        <f t="shared" si="283"/>
        <v>18123</v>
      </c>
      <c r="I18124" s="30" t="str">
        <f>IF(G18124='Check Register'!$E$1,H18124,"")</f>
        <v/>
      </c>
    </row>
    <row r="18125" spans="1:9" x14ac:dyDescent="0.3">
      <c r="A18125" t="s">
        <v>818</v>
      </c>
      <c r="B18125" t="s">
        <v>141</v>
      </c>
      <c r="C18125" s="7">
        <v>45310</v>
      </c>
      <c r="E18125" s="27">
        <v>299.10000000000002</v>
      </c>
      <c r="G18125" s="27" t="str">
        <f>VLOOKUP(C18125,W:Y,3,TRUE)</f>
        <v>January 24</v>
      </c>
      <c r="H18125" s="27">
        <f t="shared" si="283"/>
        <v>18124</v>
      </c>
      <c r="I18125" s="30" t="str">
        <f>IF(G18125='Check Register'!$E$1,H18125,"")</f>
        <v/>
      </c>
    </row>
    <row r="18126" spans="1:9" x14ac:dyDescent="0.3">
      <c r="A18126" t="s">
        <v>818</v>
      </c>
      <c r="B18126" t="s">
        <v>169</v>
      </c>
      <c r="C18126" s="7">
        <v>45310</v>
      </c>
      <c r="E18126" s="27">
        <v>-6080.92</v>
      </c>
      <c r="G18126" s="27" t="str">
        <f>VLOOKUP(C18126,W:Y,3,TRUE)</f>
        <v>January 24</v>
      </c>
      <c r="H18126" s="27">
        <f t="shared" si="283"/>
        <v>18125</v>
      </c>
      <c r="I18126" s="30" t="str">
        <f>IF(G18126='Check Register'!$E$1,H18126,"")</f>
        <v/>
      </c>
    </row>
    <row r="18127" spans="1:9" x14ac:dyDescent="0.3">
      <c r="A18127" t="s">
        <v>818</v>
      </c>
      <c r="B18127" t="s">
        <v>102</v>
      </c>
      <c r="C18127" s="7">
        <v>45310</v>
      </c>
      <c r="E18127" s="27">
        <v>8291.7099999999991</v>
      </c>
      <c r="G18127" s="27" t="str">
        <f>VLOOKUP(C18127,W:Y,3,TRUE)</f>
        <v>January 24</v>
      </c>
      <c r="H18127" s="27">
        <f t="shared" si="283"/>
        <v>18126</v>
      </c>
      <c r="I18127" s="30" t="str">
        <f>IF(G18127='Check Register'!$E$1,H18127,"")</f>
        <v/>
      </c>
    </row>
    <row r="18128" spans="1:9" x14ac:dyDescent="0.3">
      <c r="A18128" t="s">
        <v>957</v>
      </c>
      <c r="B18128" t="s">
        <v>22</v>
      </c>
      <c r="C18128" s="7">
        <v>45310</v>
      </c>
      <c r="E18128" s="27">
        <v>10190.58</v>
      </c>
      <c r="G18128" s="27" t="str">
        <f>VLOOKUP(C18128,W:Y,3,TRUE)</f>
        <v>January 24</v>
      </c>
      <c r="H18128" s="27">
        <f t="shared" si="283"/>
        <v>18127</v>
      </c>
      <c r="I18128" s="30" t="str">
        <f>IF(G18128='Check Register'!$E$1,H18128,"")</f>
        <v/>
      </c>
    </row>
    <row r="18129" spans="1:9" x14ac:dyDescent="0.3">
      <c r="A18129" t="s">
        <v>787</v>
      </c>
      <c r="B18129" t="s">
        <v>20</v>
      </c>
      <c r="C18129" s="7">
        <v>45310</v>
      </c>
      <c r="E18129" s="27">
        <v>8376.85</v>
      </c>
      <c r="G18129" s="27" t="str">
        <f>VLOOKUP(C18129,W:Y,3,TRUE)</f>
        <v>January 24</v>
      </c>
      <c r="H18129" s="27">
        <f t="shared" si="283"/>
        <v>18128</v>
      </c>
      <c r="I18129" s="30" t="str">
        <f>IF(G18129='Check Register'!$E$1,H18129,"")</f>
        <v/>
      </c>
    </row>
    <row r="18130" spans="1:9" x14ac:dyDescent="0.3">
      <c r="A18130" t="s">
        <v>1126</v>
      </c>
      <c r="B18130" t="s">
        <v>18</v>
      </c>
      <c r="C18130" s="7">
        <v>45310</v>
      </c>
      <c r="E18130" s="27">
        <v>43.95</v>
      </c>
      <c r="G18130" s="27" t="str">
        <f>VLOOKUP(C18130,W:Y,3,TRUE)</f>
        <v>January 24</v>
      </c>
      <c r="H18130" s="27">
        <f t="shared" si="283"/>
        <v>18129</v>
      </c>
      <c r="I18130" s="30" t="str">
        <f>IF(G18130='Check Register'!$E$1,H18130,"")</f>
        <v/>
      </c>
    </row>
    <row r="18131" spans="1:9" x14ac:dyDescent="0.3">
      <c r="A18131" t="s">
        <v>1382</v>
      </c>
      <c r="B18131" t="s">
        <v>85</v>
      </c>
      <c r="C18131" s="7">
        <v>45310</v>
      </c>
      <c r="E18131" s="27">
        <v>20</v>
      </c>
      <c r="G18131" s="27" t="str">
        <f>VLOOKUP(C18131,W:Y,3,TRUE)</f>
        <v>January 24</v>
      </c>
      <c r="H18131" s="27">
        <f t="shared" si="283"/>
        <v>18130</v>
      </c>
      <c r="I18131" s="30" t="str">
        <f>IF(G18131='Check Register'!$E$1,H18131,"")</f>
        <v/>
      </c>
    </row>
    <row r="18132" spans="1:9" x14ac:dyDescent="0.3">
      <c r="A18132" t="s">
        <v>828</v>
      </c>
      <c r="B18132" t="s">
        <v>102</v>
      </c>
      <c r="C18132" s="7">
        <v>45310</v>
      </c>
      <c r="E18132" s="27">
        <v>403.28</v>
      </c>
      <c r="G18132" s="27" t="str">
        <f>VLOOKUP(C18132,W:Y,3,TRUE)</f>
        <v>January 24</v>
      </c>
      <c r="H18132" s="27">
        <f t="shared" si="283"/>
        <v>18131</v>
      </c>
      <c r="I18132" s="30" t="str">
        <f>IF(G18132='Check Register'!$E$1,H18132,"")</f>
        <v/>
      </c>
    </row>
    <row r="18133" spans="1:9" x14ac:dyDescent="0.3">
      <c r="A18133" t="s">
        <v>1423</v>
      </c>
      <c r="B18133" t="s">
        <v>8</v>
      </c>
      <c r="C18133" s="7">
        <v>45310</v>
      </c>
      <c r="E18133" s="27">
        <v>28.58</v>
      </c>
      <c r="G18133" s="27" t="str">
        <f>VLOOKUP(C18133,W:Y,3,TRUE)</f>
        <v>January 24</v>
      </c>
      <c r="H18133" s="27">
        <f t="shared" si="283"/>
        <v>18132</v>
      </c>
      <c r="I18133" s="30" t="str">
        <f>IF(G18133='Check Register'!$E$1,H18133,"")</f>
        <v/>
      </c>
    </row>
    <row r="18134" spans="1:9" x14ac:dyDescent="0.3">
      <c r="A18134" t="s">
        <v>1099</v>
      </c>
      <c r="B18134" t="s">
        <v>8</v>
      </c>
      <c r="C18134" s="7">
        <v>45310</v>
      </c>
      <c r="E18134" s="27">
        <v>1330.49</v>
      </c>
      <c r="G18134" s="27" t="str">
        <f>VLOOKUP(C18134,W:Y,3,TRUE)</f>
        <v>January 24</v>
      </c>
      <c r="H18134" s="27">
        <f t="shared" si="283"/>
        <v>18133</v>
      </c>
      <c r="I18134" s="30" t="str">
        <f>IF(G18134='Check Register'!$E$1,H18134,"")</f>
        <v/>
      </c>
    </row>
    <row r="18135" spans="1:9" x14ac:dyDescent="0.3">
      <c r="A18135" t="s">
        <v>884</v>
      </c>
      <c r="B18135" t="s">
        <v>8</v>
      </c>
      <c r="C18135" s="7">
        <v>45310</v>
      </c>
      <c r="E18135" s="27">
        <v>95.76</v>
      </c>
      <c r="G18135" s="27" t="str">
        <f>VLOOKUP(C18135,W:Y,3,TRUE)</f>
        <v>January 24</v>
      </c>
      <c r="H18135" s="27">
        <f t="shared" si="283"/>
        <v>18134</v>
      </c>
      <c r="I18135" s="30" t="str">
        <f>IF(G18135='Check Register'!$E$1,H18135,"")</f>
        <v/>
      </c>
    </row>
    <row r="18136" spans="1:9" x14ac:dyDescent="0.3">
      <c r="A18136" t="s">
        <v>1470</v>
      </c>
      <c r="B18136" t="s">
        <v>22</v>
      </c>
      <c r="C18136" s="7">
        <v>45310</v>
      </c>
      <c r="E18136" s="27">
        <v>420</v>
      </c>
      <c r="G18136" s="27" t="str">
        <f>VLOOKUP(C18136,W:Y,3,TRUE)</f>
        <v>January 24</v>
      </c>
      <c r="H18136" s="27">
        <f t="shared" si="283"/>
        <v>18135</v>
      </c>
      <c r="I18136" s="30" t="str">
        <f>IF(G18136='Check Register'!$E$1,H18136,"")</f>
        <v/>
      </c>
    </row>
    <row r="18137" spans="1:9" x14ac:dyDescent="0.3">
      <c r="A18137" t="s">
        <v>829</v>
      </c>
      <c r="B18137" t="s">
        <v>35</v>
      </c>
      <c r="C18137" s="7">
        <v>45310</v>
      </c>
      <c r="E18137" s="27">
        <v>309.10000000000002</v>
      </c>
      <c r="G18137" s="27" t="str">
        <f>VLOOKUP(C18137,W:Y,3,TRUE)</f>
        <v>January 24</v>
      </c>
      <c r="H18137" s="27">
        <f t="shared" si="283"/>
        <v>18136</v>
      </c>
      <c r="I18137" s="30" t="str">
        <f>IF(G18137='Check Register'!$E$1,H18137,"")</f>
        <v/>
      </c>
    </row>
    <row r="18138" spans="1:9" x14ac:dyDescent="0.3">
      <c r="A18138" t="s">
        <v>1148</v>
      </c>
      <c r="B18138" t="s">
        <v>14</v>
      </c>
      <c r="C18138" s="7">
        <v>45310</v>
      </c>
      <c r="E18138" s="27">
        <v>892.5</v>
      </c>
      <c r="G18138" s="27" t="str">
        <f>VLOOKUP(C18138,W:Y,3,TRUE)</f>
        <v>January 24</v>
      </c>
      <c r="H18138" s="27">
        <f t="shared" si="283"/>
        <v>18137</v>
      </c>
      <c r="I18138" s="30" t="str">
        <f>IF(G18138='Check Register'!$E$1,H18138,"")</f>
        <v/>
      </c>
    </row>
    <row r="18139" spans="1:9" x14ac:dyDescent="0.3">
      <c r="A18139" t="s">
        <v>969</v>
      </c>
      <c r="B18139" t="s">
        <v>89</v>
      </c>
      <c r="C18139" s="7">
        <v>45310</v>
      </c>
      <c r="E18139" s="27">
        <v>950.18</v>
      </c>
      <c r="G18139" s="27" t="str">
        <f>VLOOKUP(C18139,W:Y,3,TRUE)</f>
        <v>January 24</v>
      </c>
      <c r="H18139" s="27">
        <f t="shared" si="283"/>
        <v>18138</v>
      </c>
      <c r="I18139" s="30" t="str">
        <f>IF(G18139='Check Register'!$E$1,H18139,"")</f>
        <v/>
      </c>
    </row>
    <row r="18140" spans="1:9" x14ac:dyDescent="0.3">
      <c r="A18140" t="s">
        <v>860</v>
      </c>
      <c r="B18140" t="s">
        <v>22</v>
      </c>
      <c r="C18140" s="7">
        <v>45310</v>
      </c>
      <c r="E18140" s="27">
        <v>104</v>
      </c>
      <c r="G18140" s="27" t="str">
        <f>VLOOKUP(C18140,W:Y,3,TRUE)</f>
        <v>January 24</v>
      </c>
      <c r="H18140" s="27">
        <f t="shared" si="283"/>
        <v>18139</v>
      </c>
      <c r="I18140" s="30" t="str">
        <f>IF(G18140='Check Register'!$E$1,H18140,"")</f>
        <v/>
      </c>
    </row>
    <row r="18141" spans="1:9" x14ac:dyDescent="0.3">
      <c r="A18141" t="s">
        <v>1199</v>
      </c>
      <c r="B18141" t="s">
        <v>39</v>
      </c>
      <c r="C18141" s="7">
        <v>45310</v>
      </c>
      <c r="E18141" s="27">
        <v>6000</v>
      </c>
      <c r="G18141" s="27" t="str">
        <f>VLOOKUP(C18141,W:Y,3,TRUE)</f>
        <v>January 24</v>
      </c>
      <c r="H18141" s="27">
        <f t="shared" si="283"/>
        <v>18140</v>
      </c>
      <c r="I18141" s="30" t="str">
        <f>IF(G18141='Check Register'!$E$1,H18141,"")</f>
        <v/>
      </c>
    </row>
    <row r="18142" spans="1:9" x14ac:dyDescent="0.3">
      <c r="A18142" t="s">
        <v>805</v>
      </c>
      <c r="B18142" t="s">
        <v>127</v>
      </c>
      <c r="C18142" s="7">
        <v>45310</v>
      </c>
      <c r="E18142" s="27">
        <v>279.47000000000003</v>
      </c>
      <c r="G18142" s="27" t="str">
        <f>VLOOKUP(C18142,W:Y,3,TRUE)</f>
        <v>January 24</v>
      </c>
      <c r="H18142" s="27">
        <f t="shared" si="283"/>
        <v>18141</v>
      </c>
      <c r="I18142" s="30" t="str">
        <f>IF(G18142='Check Register'!$E$1,H18142,"")</f>
        <v/>
      </c>
    </row>
    <row r="18143" spans="1:9" x14ac:dyDescent="0.3">
      <c r="A18143" t="s">
        <v>805</v>
      </c>
      <c r="B18143" t="s">
        <v>11</v>
      </c>
      <c r="C18143" s="7">
        <v>45310</v>
      </c>
      <c r="E18143" s="27">
        <v>336.94</v>
      </c>
      <c r="G18143" s="27" t="str">
        <f>VLOOKUP(C18143,W:Y,3,TRUE)</f>
        <v>January 24</v>
      </c>
      <c r="H18143" s="27">
        <f t="shared" si="283"/>
        <v>18142</v>
      </c>
      <c r="I18143" s="30" t="str">
        <f>IF(G18143='Check Register'!$E$1,H18143,"")</f>
        <v/>
      </c>
    </row>
    <row r="18144" spans="1:9" x14ac:dyDescent="0.3">
      <c r="A18144" t="s">
        <v>866</v>
      </c>
      <c r="B18144" t="s">
        <v>127</v>
      </c>
      <c r="C18144" s="7">
        <v>45310</v>
      </c>
      <c r="E18144" s="27">
        <v>298.39</v>
      </c>
      <c r="G18144" s="27" t="str">
        <f>VLOOKUP(C18144,W:Y,3,TRUE)</f>
        <v>January 24</v>
      </c>
      <c r="H18144" s="27">
        <f t="shared" si="283"/>
        <v>18143</v>
      </c>
      <c r="I18144" s="30" t="str">
        <f>IF(G18144='Check Register'!$E$1,H18144,"")</f>
        <v/>
      </c>
    </row>
    <row r="18145" spans="1:9" x14ac:dyDescent="0.3">
      <c r="A18145" t="s">
        <v>866</v>
      </c>
      <c r="B18145" t="s">
        <v>8</v>
      </c>
      <c r="C18145" s="7">
        <v>45310</v>
      </c>
      <c r="E18145" s="27">
        <v>168.75</v>
      </c>
      <c r="G18145" s="27" t="str">
        <f>VLOOKUP(C18145,W:Y,3,TRUE)</f>
        <v>January 24</v>
      </c>
      <c r="H18145" s="27">
        <f t="shared" si="283"/>
        <v>18144</v>
      </c>
      <c r="I18145" s="30" t="str">
        <f>IF(G18145='Check Register'!$E$1,H18145,"")</f>
        <v/>
      </c>
    </row>
    <row r="18146" spans="1:9" x14ac:dyDescent="0.3">
      <c r="A18146" t="s">
        <v>809</v>
      </c>
      <c r="B18146" t="s">
        <v>43</v>
      </c>
      <c r="C18146" s="7">
        <v>45317</v>
      </c>
      <c r="E18146" s="27">
        <v>11042.53</v>
      </c>
      <c r="G18146" s="27" t="str">
        <f>VLOOKUP(C18146,W:Y,3,TRUE)</f>
        <v>January 24</v>
      </c>
      <c r="H18146" s="27">
        <f t="shared" si="283"/>
        <v>18145</v>
      </c>
      <c r="I18146" s="30" t="str">
        <f>IF(G18146='Check Register'!$E$1,H18146,"")</f>
        <v/>
      </c>
    </row>
    <row r="18147" spans="1:9" x14ac:dyDescent="0.3">
      <c r="A18147" t="s">
        <v>810</v>
      </c>
      <c r="B18147" t="s">
        <v>127</v>
      </c>
      <c r="C18147" s="7">
        <v>45317</v>
      </c>
      <c r="E18147" s="27">
        <v>46</v>
      </c>
      <c r="G18147" s="27" t="str">
        <f>VLOOKUP(C18147,W:Y,3,TRUE)</f>
        <v>January 24</v>
      </c>
      <c r="H18147" s="27">
        <f t="shared" si="283"/>
        <v>18146</v>
      </c>
      <c r="I18147" s="30" t="str">
        <f>IF(G18147='Check Register'!$E$1,H18147,"")</f>
        <v/>
      </c>
    </row>
    <row r="18148" spans="1:9" x14ac:dyDescent="0.3">
      <c r="A18148" t="s">
        <v>837</v>
      </c>
      <c r="B18148" t="s">
        <v>20</v>
      </c>
      <c r="C18148" s="7">
        <v>45317</v>
      </c>
      <c r="E18148" s="27">
        <v>6420.79</v>
      </c>
      <c r="G18148" s="27" t="str">
        <f>VLOOKUP(C18148,W:Y,3,TRUE)</f>
        <v>January 24</v>
      </c>
      <c r="H18148" s="27">
        <f t="shared" si="283"/>
        <v>18147</v>
      </c>
      <c r="I18148" s="30" t="str">
        <f>IF(G18148='Check Register'!$E$1,H18148,"")</f>
        <v/>
      </c>
    </row>
    <row r="18149" spans="1:9" x14ac:dyDescent="0.3">
      <c r="A18149" t="s">
        <v>1000</v>
      </c>
      <c r="B18149" t="s">
        <v>8</v>
      </c>
      <c r="C18149" s="7">
        <v>45317</v>
      </c>
      <c r="E18149" s="27">
        <v>2169.7199999999998</v>
      </c>
      <c r="G18149" s="27" t="str">
        <f>VLOOKUP(C18149,W:Y,3,TRUE)</f>
        <v>January 24</v>
      </c>
      <c r="H18149" s="27">
        <f t="shared" si="283"/>
        <v>18148</v>
      </c>
      <c r="I18149" s="30" t="str">
        <f>IF(G18149='Check Register'!$E$1,H18149,"")</f>
        <v/>
      </c>
    </row>
    <row r="18150" spans="1:9" x14ac:dyDescent="0.3">
      <c r="A18150" t="s">
        <v>812</v>
      </c>
      <c r="B18150" t="s">
        <v>8</v>
      </c>
      <c r="C18150" s="7">
        <v>45317</v>
      </c>
      <c r="E18150" s="27">
        <v>543.63</v>
      </c>
      <c r="G18150" s="27" t="str">
        <f>VLOOKUP(C18150,W:Y,3,TRUE)</f>
        <v>January 24</v>
      </c>
      <c r="H18150" s="27">
        <f t="shared" si="283"/>
        <v>18149</v>
      </c>
      <c r="I18150" s="30" t="str">
        <f>IF(G18150='Check Register'!$E$1,H18150,"")</f>
        <v/>
      </c>
    </row>
    <row r="18151" spans="1:9" x14ac:dyDescent="0.3">
      <c r="A18151" t="s">
        <v>869</v>
      </c>
      <c r="B18151" t="s">
        <v>8</v>
      </c>
      <c r="C18151" s="7">
        <v>45317</v>
      </c>
      <c r="E18151" s="27">
        <v>95</v>
      </c>
      <c r="G18151" s="27" t="str">
        <f>VLOOKUP(C18151,W:Y,3,TRUE)</f>
        <v>January 24</v>
      </c>
      <c r="H18151" s="27">
        <f t="shared" si="283"/>
        <v>18150</v>
      </c>
      <c r="I18151" s="30" t="str">
        <f>IF(G18151='Check Register'!$E$1,H18151,"")</f>
        <v/>
      </c>
    </row>
    <row r="18152" spans="1:9" x14ac:dyDescent="0.3">
      <c r="A18152" t="s">
        <v>782</v>
      </c>
      <c r="B18152" t="s">
        <v>18</v>
      </c>
      <c r="C18152" s="7">
        <v>45317</v>
      </c>
      <c r="E18152" s="27">
        <v>1955.63</v>
      </c>
      <c r="G18152" s="27" t="str">
        <f>VLOOKUP(C18152,W:Y,3,TRUE)</f>
        <v>January 24</v>
      </c>
      <c r="H18152" s="27">
        <f t="shared" si="283"/>
        <v>18151</v>
      </c>
      <c r="I18152" s="30" t="str">
        <f>IF(G18152='Check Register'!$E$1,H18152,"")</f>
        <v/>
      </c>
    </row>
    <row r="18153" spans="1:9" x14ac:dyDescent="0.3">
      <c r="A18153" t="s">
        <v>956</v>
      </c>
      <c r="B18153" t="s">
        <v>139</v>
      </c>
      <c r="C18153" s="7">
        <v>45317</v>
      </c>
      <c r="E18153" s="27">
        <v>22911.27</v>
      </c>
      <c r="G18153" s="27" t="str">
        <f>VLOOKUP(C18153,W:Y,3,TRUE)</f>
        <v>January 24</v>
      </c>
      <c r="H18153" s="27">
        <f t="shared" si="283"/>
        <v>18152</v>
      </c>
      <c r="I18153" s="30" t="str">
        <f>IF(G18153='Check Register'!$E$1,H18153,"")</f>
        <v/>
      </c>
    </row>
    <row r="18154" spans="1:9" x14ac:dyDescent="0.3">
      <c r="A18154" t="s">
        <v>784</v>
      </c>
      <c r="B18154" t="s">
        <v>20</v>
      </c>
      <c r="C18154" s="7">
        <v>45317</v>
      </c>
      <c r="E18154" s="27">
        <v>2688.34</v>
      </c>
      <c r="G18154" s="27" t="str">
        <f>VLOOKUP(C18154,W:Y,3,TRUE)</f>
        <v>January 24</v>
      </c>
      <c r="H18154" s="27">
        <f t="shared" si="283"/>
        <v>18153</v>
      </c>
      <c r="I18154" s="30" t="str">
        <f>IF(G18154='Check Register'!$E$1,H18154,"")</f>
        <v/>
      </c>
    </row>
    <row r="18155" spans="1:9" x14ac:dyDescent="0.3">
      <c r="A18155" t="s">
        <v>791</v>
      </c>
      <c r="B18155" t="s">
        <v>18</v>
      </c>
      <c r="C18155" s="7">
        <v>45317</v>
      </c>
      <c r="E18155" s="27">
        <v>469.23</v>
      </c>
      <c r="G18155" s="27" t="str">
        <f>VLOOKUP(C18155,W:Y,3,TRUE)</f>
        <v>January 24</v>
      </c>
      <c r="H18155" s="27">
        <f t="shared" si="283"/>
        <v>18154</v>
      </c>
      <c r="I18155" s="30" t="str">
        <f>IF(G18155='Check Register'!$E$1,H18155,"")</f>
        <v/>
      </c>
    </row>
    <row r="18156" spans="1:9" x14ac:dyDescent="0.3">
      <c r="A18156" t="s">
        <v>848</v>
      </c>
      <c r="B18156" t="s">
        <v>8</v>
      </c>
      <c r="C18156" s="7">
        <v>45317</v>
      </c>
      <c r="E18156" s="27">
        <v>2914.75</v>
      </c>
      <c r="G18156" s="27" t="str">
        <f>VLOOKUP(C18156,W:Y,3,TRUE)</f>
        <v>January 24</v>
      </c>
      <c r="H18156" s="27">
        <f t="shared" si="283"/>
        <v>18155</v>
      </c>
      <c r="I18156" s="30" t="str">
        <f>IF(G18156='Check Register'!$E$1,H18156,"")</f>
        <v/>
      </c>
    </row>
    <row r="18157" spans="1:9" x14ac:dyDescent="0.3">
      <c r="A18157" t="s">
        <v>930</v>
      </c>
      <c r="B18157" t="s">
        <v>8</v>
      </c>
      <c r="C18157" s="7">
        <v>45317</v>
      </c>
      <c r="E18157" s="27">
        <v>3358.69</v>
      </c>
      <c r="G18157" s="27" t="str">
        <f>VLOOKUP(C18157,W:Y,3,TRUE)</f>
        <v>January 24</v>
      </c>
      <c r="H18157" s="27">
        <f t="shared" si="283"/>
        <v>18156</v>
      </c>
      <c r="I18157" s="30" t="str">
        <f>IF(G18157='Check Register'!$E$1,H18157,"")</f>
        <v/>
      </c>
    </row>
    <row r="18158" spans="1:9" x14ac:dyDescent="0.3">
      <c r="A18158" t="s">
        <v>1180</v>
      </c>
      <c r="B18158" t="s">
        <v>89</v>
      </c>
      <c r="C18158" s="7">
        <v>45317</v>
      </c>
      <c r="E18158" s="27">
        <v>3234.06</v>
      </c>
      <c r="G18158" s="27" t="str">
        <f>VLOOKUP(C18158,W:Y,3,TRUE)</f>
        <v>January 24</v>
      </c>
      <c r="H18158" s="27">
        <f t="shared" si="283"/>
        <v>18157</v>
      </c>
      <c r="I18158" s="30" t="str">
        <f>IF(G18158='Check Register'!$E$1,H18158,"")</f>
        <v/>
      </c>
    </row>
    <row r="18159" spans="1:9" x14ac:dyDescent="0.3">
      <c r="A18159" t="s">
        <v>849</v>
      </c>
      <c r="B18159" t="s">
        <v>89</v>
      </c>
      <c r="C18159" s="7">
        <v>45317</v>
      </c>
      <c r="E18159" s="27">
        <v>292.95999999999998</v>
      </c>
      <c r="G18159" s="27" t="str">
        <f>VLOOKUP(C18159,W:Y,3,TRUE)</f>
        <v>January 24</v>
      </c>
      <c r="H18159" s="27">
        <f t="shared" si="283"/>
        <v>18158</v>
      </c>
      <c r="I18159" s="30" t="str">
        <f>IF(G18159='Check Register'!$E$1,H18159,"")</f>
        <v/>
      </c>
    </row>
    <row r="18160" spans="1:9" x14ac:dyDescent="0.3">
      <c r="A18160" t="s">
        <v>849</v>
      </c>
      <c r="B18160" t="s">
        <v>127</v>
      </c>
      <c r="C18160" s="7">
        <v>45317</v>
      </c>
      <c r="E18160" s="27">
        <v>184.99</v>
      </c>
      <c r="G18160" s="27" t="str">
        <f>VLOOKUP(C18160,W:Y,3,TRUE)</f>
        <v>January 24</v>
      </c>
      <c r="H18160" s="27">
        <f t="shared" si="283"/>
        <v>18159</v>
      </c>
      <c r="I18160" s="30" t="str">
        <f>IF(G18160='Check Register'!$E$1,H18160,"")</f>
        <v/>
      </c>
    </row>
    <row r="18161" spans="1:9" x14ac:dyDescent="0.3">
      <c r="A18161" t="s">
        <v>795</v>
      </c>
      <c r="B18161" t="s">
        <v>89</v>
      </c>
      <c r="C18161" s="7">
        <v>45317</v>
      </c>
      <c r="E18161" s="27">
        <v>288.44</v>
      </c>
      <c r="G18161" s="27" t="str">
        <f>VLOOKUP(C18161,W:Y,3,TRUE)</f>
        <v>January 24</v>
      </c>
      <c r="H18161" s="27">
        <f t="shared" si="283"/>
        <v>18160</v>
      </c>
      <c r="I18161" s="30" t="str">
        <f>IF(G18161='Check Register'!$E$1,H18161,"")</f>
        <v/>
      </c>
    </row>
    <row r="18162" spans="1:9" x14ac:dyDescent="0.3">
      <c r="A18162" t="s">
        <v>875</v>
      </c>
      <c r="B18162" t="s">
        <v>70</v>
      </c>
      <c r="C18162" s="7">
        <v>45317</v>
      </c>
      <c r="E18162" s="27">
        <v>7</v>
      </c>
      <c r="G18162" s="27" t="str">
        <f>VLOOKUP(C18162,W:Y,3,TRUE)</f>
        <v>January 24</v>
      </c>
      <c r="H18162" s="27">
        <f t="shared" si="283"/>
        <v>18161</v>
      </c>
      <c r="I18162" s="30" t="str">
        <f>IF(G18162='Check Register'!$E$1,H18162,"")</f>
        <v/>
      </c>
    </row>
    <row r="18163" spans="1:9" x14ac:dyDescent="0.3">
      <c r="A18163" t="s">
        <v>796</v>
      </c>
      <c r="B18163" t="s">
        <v>102</v>
      </c>
      <c r="C18163" s="7">
        <v>45317</v>
      </c>
      <c r="E18163" s="27">
        <v>4761.17</v>
      </c>
      <c r="G18163" s="27" t="str">
        <f>VLOOKUP(C18163,W:Y,3,TRUE)</f>
        <v>January 24</v>
      </c>
      <c r="H18163" s="27">
        <f t="shared" si="283"/>
        <v>18162</v>
      </c>
      <c r="I18163" s="30" t="str">
        <f>IF(G18163='Check Register'!$E$1,H18163,"")</f>
        <v/>
      </c>
    </row>
    <row r="18164" spans="1:9" x14ac:dyDescent="0.3">
      <c r="A18164" t="s">
        <v>798</v>
      </c>
      <c r="B18164" t="s">
        <v>22</v>
      </c>
      <c r="C18164" s="7">
        <v>45317</v>
      </c>
      <c r="E18164" s="27">
        <v>345</v>
      </c>
      <c r="G18164" s="27" t="str">
        <f>VLOOKUP(C18164,W:Y,3,TRUE)</f>
        <v>January 24</v>
      </c>
      <c r="H18164" s="27">
        <f t="shared" si="283"/>
        <v>18163</v>
      </c>
      <c r="I18164" s="30" t="str">
        <f>IF(G18164='Check Register'!$E$1,H18164,"")</f>
        <v/>
      </c>
    </row>
    <row r="18165" spans="1:9" x14ac:dyDescent="0.3">
      <c r="A18165" t="s">
        <v>938</v>
      </c>
      <c r="B18165" t="s">
        <v>127</v>
      </c>
      <c r="C18165" s="7">
        <v>45317</v>
      </c>
      <c r="E18165" s="27">
        <v>164.95</v>
      </c>
      <c r="G18165" s="27" t="str">
        <f>VLOOKUP(C18165,W:Y,3,TRUE)</f>
        <v>January 24</v>
      </c>
      <c r="H18165" s="27">
        <f t="shared" si="283"/>
        <v>18164</v>
      </c>
      <c r="I18165" s="30" t="str">
        <f>IF(G18165='Check Register'!$E$1,H18165,"")</f>
        <v/>
      </c>
    </row>
    <row r="18166" spans="1:9" x14ac:dyDescent="0.3">
      <c r="A18166" t="s">
        <v>880</v>
      </c>
      <c r="B18166" t="s">
        <v>115</v>
      </c>
      <c r="C18166" s="7">
        <v>45317</v>
      </c>
      <c r="E18166" s="27">
        <v>1429.73</v>
      </c>
      <c r="G18166" s="27" t="str">
        <f>VLOOKUP(C18166,W:Y,3,TRUE)</f>
        <v>January 24</v>
      </c>
      <c r="H18166" s="27">
        <f t="shared" si="283"/>
        <v>18165</v>
      </c>
      <c r="I18166" s="30" t="str">
        <f>IF(G18166='Check Register'!$E$1,H18166,"")</f>
        <v/>
      </c>
    </row>
    <row r="18167" spans="1:9" x14ac:dyDescent="0.3">
      <c r="A18167" t="s">
        <v>655</v>
      </c>
      <c r="B18167" t="s">
        <v>6</v>
      </c>
      <c r="C18167" s="7">
        <v>45317</v>
      </c>
      <c r="E18167" s="27">
        <v>188727.86</v>
      </c>
      <c r="G18167" s="27" t="str">
        <f>VLOOKUP(C18167,W:Y,3,TRUE)</f>
        <v>January 24</v>
      </c>
      <c r="H18167" s="27">
        <f t="shared" si="283"/>
        <v>18166</v>
      </c>
      <c r="I18167" s="30" t="str">
        <f>IF(G18167='Check Register'!$E$1,H18167,"")</f>
        <v/>
      </c>
    </row>
    <row r="18168" spans="1:9" x14ac:dyDescent="0.3">
      <c r="A18168" t="s">
        <v>1270</v>
      </c>
      <c r="B18168" t="s">
        <v>12</v>
      </c>
      <c r="C18168" s="7">
        <v>45317</v>
      </c>
      <c r="E18168" s="27">
        <v>233.5</v>
      </c>
      <c r="G18168" s="27" t="str">
        <f>VLOOKUP(C18168,W:Y,3,TRUE)</f>
        <v>January 24</v>
      </c>
      <c r="H18168" s="27">
        <f t="shared" si="283"/>
        <v>18167</v>
      </c>
      <c r="I18168" s="30" t="str">
        <f>IF(G18168='Check Register'!$E$1,H18168,"")</f>
        <v/>
      </c>
    </row>
    <row r="18169" spans="1:9" x14ac:dyDescent="0.3">
      <c r="A18169" t="s">
        <v>884</v>
      </c>
      <c r="B18169" t="s">
        <v>8</v>
      </c>
      <c r="C18169" s="7">
        <v>45317</v>
      </c>
      <c r="E18169" s="27">
        <v>840.71</v>
      </c>
      <c r="G18169" s="27" t="str">
        <f>VLOOKUP(C18169,W:Y,3,TRUE)</f>
        <v>January 24</v>
      </c>
      <c r="H18169" s="27">
        <f t="shared" si="283"/>
        <v>18168</v>
      </c>
      <c r="I18169" s="30" t="str">
        <f>IF(G18169='Check Register'!$E$1,H18169,"")</f>
        <v/>
      </c>
    </row>
    <row r="18170" spans="1:9" x14ac:dyDescent="0.3">
      <c r="A18170" t="s">
        <v>939</v>
      </c>
      <c r="B18170" t="s">
        <v>89</v>
      </c>
      <c r="C18170" s="7">
        <v>45317</v>
      </c>
      <c r="E18170" s="27">
        <v>113.99</v>
      </c>
      <c r="G18170" s="27" t="str">
        <f>VLOOKUP(C18170,W:Y,3,TRUE)</f>
        <v>January 24</v>
      </c>
      <c r="H18170" s="27">
        <f t="shared" si="283"/>
        <v>18169</v>
      </c>
      <c r="I18170" s="30" t="str">
        <f>IF(G18170='Check Register'!$E$1,H18170,"")</f>
        <v/>
      </c>
    </row>
    <row r="18171" spans="1:9" x14ac:dyDescent="0.3">
      <c r="A18171" t="s">
        <v>1213</v>
      </c>
      <c r="B18171" t="s">
        <v>131</v>
      </c>
      <c r="C18171" s="7">
        <v>45317</v>
      </c>
      <c r="E18171" s="27">
        <v>9.14</v>
      </c>
      <c r="G18171" s="27" t="str">
        <f>VLOOKUP(C18171,W:Y,3,TRUE)</f>
        <v>January 24</v>
      </c>
      <c r="H18171" s="27">
        <f t="shared" si="283"/>
        <v>18170</v>
      </c>
      <c r="I18171" s="30" t="str">
        <f>IF(G18171='Check Register'!$E$1,H18171,"")</f>
        <v/>
      </c>
    </row>
    <row r="18172" spans="1:9" x14ac:dyDescent="0.3">
      <c r="A18172" t="s">
        <v>1213</v>
      </c>
      <c r="B18172" t="s">
        <v>208</v>
      </c>
      <c r="C18172" s="7">
        <v>45317</v>
      </c>
      <c r="E18172" s="27">
        <v>801.21</v>
      </c>
      <c r="G18172" s="27" t="str">
        <f>VLOOKUP(C18172,W:Y,3,TRUE)</f>
        <v>January 24</v>
      </c>
      <c r="H18172" s="27">
        <f t="shared" si="283"/>
        <v>18171</v>
      </c>
      <c r="I18172" s="30" t="str">
        <f>IF(G18172='Check Register'!$E$1,H18172,"")</f>
        <v/>
      </c>
    </row>
    <row r="18173" spans="1:9" x14ac:dyDescent="0.3">
      <c r="A18173" t="s">
        <v>1213</v>
      </c>
      <c r="B18173" t="s">
        <v>81</v>
      </c>
      <c r="C18173" s="7">
        <v>45317</v>
      </c>
      <c r="E18173" s="27">
        <v>50</v>
      </c>
      <c r="G18173" s="27" t="str">
        <f>VLOOKUP(C18173,W:Y,3,TRUE)</f>
        <v>January 24</v>
      </c>
      <c r="H18173" s="27">
        <f t="shared" si="283"/>
        <v>18172</v>
      </c>
      <c r="I18173" s="30" t="str">
        <f>IF(G18173='Check Register'!$E$1,H18173,"")</f>
        <v/>
      </c>
    </row>
    <row r="18174" spans="1:9" x14ac:dyDescent="0.3">
      <c r="A18174" t="s">
        <v>1470</v>
      </c>
      <c r="B18174" t="s">
        <v>22</v>
      </c>
      <c r="C18174" s="7">
        <v>45317</v>
      </c>
      <c r="E18174" s="27">
        <v>270</v>
      </c>
      <c r="G18174" s="27" t="str">
        <f>VLOOKUP(C18174,W:Y,3,TRUE)</f>
        <v>January 24</v>
      </c>
      <c r="H18174" s="27">
        <f t="shared" si="283"/>
        <v>18173</v>
      </c>
      <c r="I18174" s="30" t="str">
        <f>IF(G18174='Check Register'!$E$1,H18174,"")</f>
        <v/>
      </c>
    </row>
    <row r="18175" spans="1:9" x14ac:dyDescent="0.3">
      <c r="A18175" t="s">
        <v>801</v>
      </c>
      <c r="B18175" t="s">
        <v>39</v>
      </c>
      <c r="C18175" s="7">
        <v>45317</v>
      </c>
      <c r="E18175" s="27">
        <v>485.01</v>
      </c>
      <c r="G18175" s="27" t="str">
        <f>VLOOKUP(C18175,W:Y,3,TRUE)</f>
        <v>January 24</v>
      </c>
      <c r="H18175" s="27">
        <f t="shared" si="283"/>
        <v>18174</v>
      </c>
      <c r="I18175" s="30" t="str">
        <f>IF(G18175='Check Register'!$E$1,H18175,"")</f>
        <v/>
      </c>
    </row>
    <row r="18176" spans="1:9" x14ac:dyDescent="0.3">
      <c r="A18176" t="s">
        <v>1148</v>
      </c>
      <c r="B18176" t="s">
        <v>14</v>
      </c>
      <c r="C18176" s="7">
        <v>45317</v>
      </c>
      <c r="E18176" s="27">
        <v>1200</v>
      </c>
      <c r="G18176" s="27" t="str">
        <f>VLOOKUP(C18176,W:Y,3,TRUE)</f>
        <v>January 24</v>
      </c>
      <c r="H18176" s="27">
        <f t="shared" si="283"/>
        <v>18175</v>
      </c>
      <c r="I18176" s="30" t="str">
        <f>IF(G18176='Check Register'!$E$1,H18176,"")</f>
        <v/>
      </c>
    </row>
    <row r="18177" spans="1:9" x14ac:dyDescent="0.3">
      <c r="A18177" t="s">
        <v>859</v>
      </c>
      <c r="B18177" t="s">
        <v>45</v>
      </c>
      <c r="C18177" s="7">
        <v>45317</v>
      </c>
      <c r="E18177" s="27">
        <v>71.8</v>
      </c>
      <c r="G18177" s="27" t="str">
        <f>VLOOKUP(C18177,W:Y,3,TRUE)</f>
        <v>January 24</v>
      </c>
      <c r="H18177" s="27">
        <f t="shared" si="283"/>
        <v>18176</v>
      </c>
      <c r="I18177" s="30" t="str">
        <f>IF(G18177='Check Register'!$E$1,H18177,"")</f>
        <v/>
      </c>
    </row>
    <row r="18178" spans="1:9" x14ac:dyDescent="0.3">
      <c r="A18178" t="s">
        <v>1480</v>
      </c>
      <c r="B18178" t="s">
        <v>39</v>
      </c>
      <c r="C18178" s="7">
        <v>45317</v>
      </c>
      <c r="E18178" s="27">
        <v>5195.34</v>
      </c>
      <c r="G18178" s="27" t="str">
        <f>VLOOKUP(C18178,W:Y,3,TRUE)</f>
        <v>January 24</v>
      </c>
      <c r="H18178" s="27">
        <f t="shared" si="283"/>
        <v>18177</v>
      </c>
      <c r="I18178" s="30" t="str">
        <f>IF(G18178='Check Register'!$E$1,H18178,"")</f>
        <v/>
      </c>
    </row>
    <row r="18179" spans="1:9" x14ac:dyDescent="0.3">
      <c r="A18179" t="s">
        <v>1116</v>
      </c>
      <c r="B18179" t="s">
        <v>8</v>
      </c>
      <c r="C18179" s="7">
        <v>45317</v>
      </c>
      <c r="E18179" s="27">
        <v>6165.82</v>
      </c>
      <c r="G18179" s="27" t="str">
        <f>VLOOKUP(C18179,W:Y,3,TRUE)</f>
        <v>January 24</v>
      </c>
      <c r="H18179" s="27">
        <f t="shared" ref="H18179:H18242" si="284">1+H18178</f>
        <v>18178</v>
      </c>
      <c r="I18179" s="30" t="str">
        <f>IF(G18179='Check Register'!$E$1,H18179,"")</f>
        <v/>
      </c>
    </row>
    <row r="18180" spans="1:9" x14ac:dyDescent="0.3">
      <c r="A18180" t="s">
        <v>1198</v>
      </c>
      <c r="B18180" t="s">
        <v>171</v>
      </c>
      <c r="C18180" s="7">
        <v>45317</v>
      </c>
      <c r="E18180" s="27">
        <v>3365.69</v>
      </c>
      <c r="G18180" s="27" t="str">
        <f>VLOOKUP(C18180,W:Y,3,TRUE)</f>
        <v>January 24</v>
      </c>
      <c r="H18180" s="27">
        <f t="shared" si="284"/>
        <v>18179</v>
      </c>
      <c r="I18180" s="30" t="str">
        <f>IF(G18180='Check Register'!$E$1,H18180,"")</f>
        <v/>
      </c>
    </row>
    <row r="18181" spans="1:9" x14ac:dyDescent="0.3">
      <c r="A18181" t="s">
        <v>1481</v>
      </c>
      <c r="B18181" t="s">
        <v>296</v>
      </c>
      <c r="C18181" s="7">
        <v>45317</v>
      </c>
      <c r="E18181" s="27">
        <v>1185.51</v>
      </c>
      <c r="G18181" s="27" t="str">
        <f>VLOOKUP(C18181,W:Y,3,TRUE)</f>
        <v>January 24</v>
      </c>
      <c r="H18181" s="27">
        <f t="shared" si="284"/>
        <v>18180</v>
      </c>
      <c r="I18181" s="30" t="str">
        <f>IF(G18181='Check Register'!$E$1,H18181,"")</f>
        <v/>
      </c>
    </row>
    <row r="18182" spans="1:9" x14ac:dyDescent="0.3">
      <c r="A18182" t="s">
        <v>805</v>
      </c>
      <c r="B18182" t="s">
        <v>127</v>
      </c>
      <c r="C18182" s="7">
        <v>45317</v>
      </c>
      <c r="E18182" s="27">
        <v>279.47000000000003</v>
      </c>
      <c r="G18182" s="27" t="str">
        <f>VLOOKUP(C18182,W:Y,3,TRUE)</f>
        <v>January 24</v>
      </c>
      <c r="H18182" s="27">
        <f t="shared" si="284"/>
        <v>18181</v>
      </c>
      <c r="I18182" s="30" t="str">
        <f>IF(G18182='Check Register'!$E$1,H18182,"")</f>
        <v/>
      </c>
    </row>
    <row r="18183" spans="1:9" x14ac:dyDescent="0.3">
      <c r="A18183" t="s">
        <v>805</v>
      </c>
      <c r="B18183" t="s">
        <v>11</v>
      </c>
      <c r="C18183" s="7">
        <v>45317</v>
      </c>
      <c r="E18183" s="27">
        <v>347.21</v>
      </c>
      <c r="G18183" s="27" t="str">
        <f>VLOOKUP(C18183,W:Y,3,TRUE)</f>
        <v>January 24</v>
      </c>
      <c r="H18183" s="27">
        <f t="shared" si="284"/>
        <v>18182</v>
      </c>
      <c r="I18183" s="30" t="str">
        <f>IF(G18183='Check Register'!$E$1,H18183,"")</f>
        <v/>
      </c>
    </row>
    <row r="18184" spans="1:9" x14ac:dyDescent="0.3">
      <c r="A18184" t="s">
        <v>1224</v>
      </c>
      <c r="B18184" t="s">
        <v>66</v>
      </c>
      <c r="C18184" s="7">
        <v>45317</v>
      </c>
      <c r="E18184" s="27">
        <v>3500</v>
      </c>
      <c r="G18184" s="27" t="str">
        <f>VLOOKUP(C18184,W:Y,3,TRUE)</f>
        <v>January 24</v>
      </c>
      <c r="H18184" s="27">
        <f t="shared" si="284"/>
        <v>18183</v>
      </c>
      <c r="I18184" s="30" t="str">
        <f>IF(G18184='Check Register'!$E$1,H18184,"")</f>
        <v/>
      </c>
    </row>
    <row r="18185" spans="1:9" x14ac:dyDescent="0.3">
      <c r="A18185" t="s">
        <v>1396</v>
      </c>
      <c r="B18185" t="s">
        <v>39</v>
      </c>
      <c r="C18185" s="7">
        <v>45317</v>
      </c>
      <c r="E18185" s="27">
        <v>216814</v>
      </c>
      <c r="G18185" s="27" t="str">
        <f>VLOOKUP(C18185,W:Y,3,TRUE)</f>
        <v>January 24</v>
      </c>
      <c r="H18185" s="27">
        <f t="shared" si="284"/>
        <v>18184</v>
      </c>
      <c r="I18185" s="30" t="str">
        <f>IF(G18185='Check Register'!$E$1,H18185,"")</f>
        <v/>
      </c>
    </row>
    <row r="18186" spans="1:9" x14ac:dyDescent="0.3">
      <c r="A18186" t="s">
        <v>866</v>
      </c>
      <c r="B18186" t="s">
        <v>127</v>
      </c>
      <c r="C18186" s="7">
        <v>45317</v>
      </c>
      <c r="E18186" s="27">
        <v>402.76</v>
      </c>
      <c r="G18186" s="27" t="str">
        <f>VLOOKUP(C18186,W:Y,3,TRUE)</f>
        <v>January 24</v>
      </c>
      <c r="H18186" s="27">
        <f t="shared" si="284"/>
        <v>18185</v>
      </c>
      <c r="I18186" s="30" t="str">
        <f>IF(G18186='Check Register'!$E$1,H18186,"")</f>
        <v/>
      </c>
    </row>
    <row r="18187" spans="1:9" x14ac:dyDescent="0.3">
      <c r="A18187" t="s">
        <v>866</v>
      </c>
      <c r="B18187" t="s">
        <v>8</v>
      </c>
      <c r="C18187" s="7">
        <v>45317</v>
      </c>
      <c r="E18187" s="27">
        <v>659.09</v>
      </c>
      <c r="G18187" s="27" t="str">
        <f>VLOOKUP(C18187,W:Y,3,TRUE)</f>
        <v>January 24</v>
      </c>
      <c r="H18187" s="27">
        <f t="shared" si="284"/>
        <v>18186</v>
      </c>
      <c r="I18187" s="30" t="str">
        <f>IF(G18187='Check Register'!$E$1,H18187,"")</f>
        <v/>
      </c>
    </row>
    <row r="18188" spans="1:9" x14ac:dyDescent="0.3">
      <c r="A18188" t="s">
        <v>816</v>
      </c>
      <c r="B18188" t="s">
        <v>33</v>
      </c>
      <c r="C18188" s="7">
        <v>45320</v>
      </c>
      <c r="E18188" s="27">
        <v>38356.620000000003</v>
      </c>
      <c r="G18188" s="27" t="str">
        <f>VLOOKUP(C18188,W:Y,3,TRUE)</f>
        <v>January 24</v>
      </c>
      <c r="H18188" s="27">
        <f t="shared" si="284"/>
        <v>18187</v>
      </c>
      <c r="I18188" s="30" t="str">
        <f>IF(G18188='Check Register'!$E$1,H18188,"")</f>
        <v/>
      </c>
    </row>
    <row r="18189" spans="1:9" x14ac:dyDescent="0.3">
      <c r="A18189" t="s">
        <v>818</v>
      </c>
      <c r="B18189" t="s">
        <v>210</v>
      </c>
      <c r="C18189" s="7">
        <v>45320</v>
      </c>
      <c r="E18189" s="27">
        <v>1673.74</v>
      </c>
      <c r="G18189" s="27" t="str">
        <f>VLOOKUP(C18189,W:Y,3,TRUE)</f>
        <v>January 24</v>
      </c>
      <c r="H18189" s="27">
        <f t="shared" si="284"/>
        <v>18188</v>
      </c>
      <c r="I18189" s="30" t="str">
        <f>IF(G18189='Check Register'!$E$1,H18189,"")</f>
        <v/>
      </c>
    </row>
    <row r="18190" spans="1:9" x14ac:dyDescent="0.3">
      <c r="A18190" t="s">
        <v>1295</v>
      </c>
      <c r="B18190" t="s">
        <v>102</v>
      </c>
      <c r="C18190" s="7">
        <v>45320</v>
      </c>
      <c r="E18190" s="27">
        <v>52549.66</v>
      </c>
      <c r="G18190" s="27" t="str">
        <f>VLOOKUP(C18190,W:Y,3,TRUE)</f>
        <v>January 24</v>
      </c>
      <c r="H18190" s="27">
        <f t="shared" si="284"/>
        <v>18189</v>
      </c>
      <c r="I18190" s="30" t="str">
        <f>IF(G18190='Check Register'!$E$1,H18190,"")</f>
        <v/>
      </c>
    </row>
    <row r="18191" spans="1:9" x14ac:dyDescent="0.3">
      <c r="A18191" t="s">
        <v>1307</v>
      </c>
      <c r="B18191" t="s">
        <v>14</v>
      </c>
      <c r="C18191" s="7">
        <v>45320</v>
      </c>
      <c r="E18191" s="27">
        <v>2048.7800000000002</v>
      </c>
      <c r="G18191" s="27" t="str">
        <f>VLOOKUP(C18191,W:Y,3,TRUE)</f>
        <v>January 24</v>
      </c>
      <c r="H18191" s="27">
        <f t="shared" si="284"/>
        <v>18190</v>
      </c>
      <c r="I18191" s="30" t="str">
        <f>IF(G18191='Check Register'!$E$1,H18191,"")</f>
        <v/>
      </c>
    </row>
    <row r="18192" spans="1:9" x14ac:dyDescent="0.3">
      <c r="A18192" t="s">
        <v>852</v>
      </c>
      <c r="B18192" t="s">
        <v>28</v>
      </c>
      <c r="C18192" s="7">
        <v>45320</v>
      </c>
      <c r="E18192" s="27">
        <v>2731</v>
      </c>
      <c r="G18192" s="27" t="str">
        <f>VLOOKUP(C18192,W:Y,3,TRUE)</f>
        <v>January 24</v>
      </c>
      <c r="H18192" s="27">
        <f t="shared" si="284"/>
        <v>18191</v>
      </c>
      <c r="I18192" s="30" t="str">
        <f>IF(G18192='Check Register'!$E$1,H18192,"")</f>
        <v/>
      </c>
    </row>
    <row r="18193" spans="1:9" x14ac:dyDescent="0.3">
      <c r="A18193" t="s">
        <v>852</v>
      </c>
      <c r="B18193" t="s">
        <v>14</v>
      </c>
      <c r="C18193" s="7">
        <v>45320</v>
      </c>
      <c r="E18193" s="27">
        <v>48463.39</v>
      </c>
      <c r="G18193" s="27" t="str">
        <f>VLOOKUP(C18193,W:Y,3,TRUE)</f>
        <v>January 24</v>
      </c>
      <c r="H18193" s="27">
        <f t="shared" si="284"/>
        <v>18192</v>
      </c>
      <c r="I18193" s="30" t="str">
        <f>IF(G18193='Check Register'!$E$1,H18193,"")</f>
        <v/>
      </c>
    </row>
    <row r="18194" spans="1:9" x14ac:dyDescent="0.3">
      <c r="A18194" t="s">
        <v>1114</v>
      </c>
      <c r="B18194" t="s">
        <v>28</v>
      </c>
      <c r="C18194" s="7">
        <v>45320</v>
      </c>
      <c r="E18194" s="27">
        <v>43493.88</v>
      </c>
      <c r="G18194" s="27" t="str">
        <f>VLOOKUP(C18194,W:Y,3,TRUE)</f>
        <v>January 24</v>
      </c>
      <c r="H18194" s="27">
        <f t="shared" si="284"/>
        <v>18193</v>
      </c>
      <c r="I18194" s="30" t="str">
        <f>IF(G18194='Check Register'!$E$1,H18194,"")</f>
        <v/>
      </c>
    </row>
    <row r="18195" spans="1:9" x14ac:dyDescent="0.3">
      <c r="A18195" t="s">
        <v>1114</v>
      </c>
      <c r="B18195" t="s">
        <v>33</v>
      </c>
      <c r="C18195" s="7">
        <v>45320</v>
      </c>
      <c r="E18195" s="27">
        <v>41001.410000000003</v>
      </c>
      <c r="G18195" s="27" t="str">
        <f>VLOOKUP(C18195,W:Y,3,TRUE)</f>
        <v>January 24</v>
      </c>
      <c r="H18195" s="27">
        <f t="shared" si="284"/>
        <v>18194</v>
      </c>
      <c r="I18195" s="30" t="str">
        <f>IF(G18195='Check Register'!$E$1,H18195,"")</f>
        <v/>
      </c>
    </row>
    <row r="18196" spans="1:9" x14ac:dyDescent="0.3">
      <c r="A18196" t="s">
        <v>1114</v>
      </c>
      <c r="B18196" t="s">
        <v>102</v>
      </c>
      <c r="C18196" s="7">
        <v>45320</v>
      </c>
      <c r="E18196" s="27">
        <v>918503.88</v>
      </c>
      <c r="G18196" s="27" t="str">
        <f>VLOOKUP(C18196,W:Y,3,TRUE)</f>
        <v>January 24</v>
      </c>
      <c r="H18196" s="27">
        <f t="shared" si="284"/>
        <v>18195</v>
      </c>
      <c r="I18196" s="30" t="str">
        <f>IF(G18196='Check Register'!$E$1,H18196,"")</f>
        <v/>
      </c>
    </row>
    <row r="18197" spans="1:9" x14ac:dyDescent="0.3">
      <c r="A18197" t="s">
        <v>1103</v>
      </c>
      <c r="B18197" t="s">
        <v>148</v>
      </c>
      <c r="C18197" s="7">
        <v>45320</v>
      </c>
      <c r="E18197" s="27">
        <v>34000</v>
      </c>
      <c r="G18197" s="27" t="str">
        <f>VLOOKUP(C18197,W:Y,3,TRUE)</f>
        <v>January 24</v>
      </c>
      <c r="H18197" s="27">
        <f t="shared" si="284"/>
        <v>18196</v>
      </c>
      <c r="I18197" s="30" t="str">
        <f>IF(G18197='Check Register'!$E$1,H18197,"")</f>
        <v/>
      </c>
    </row>
    <row r="18198" spans="1:9" x14ac:dyDescent="0.3">
      <c r="A18198" t="s">
        <v>1103</v>
      </c>
      <c r="B18198" t="s">
        <v>169</v>
      </c>
      <c r="C18198" s="7">
        <v>45320</v>
      </c>
      <c r="E18198" s="27">
        <v>-90438</v>
      </c>
      <c r="G18198" s="27" t="str">
        <f>VLOOKUP(C18198,W:Y,3,TRUE)</f>
        <v>January 24</v>
      </c>
      <c r="H18198" s="27">
        <f t="shared" si="284"/>
        <v>18197</v>
      </c>
      <c r="I18198" s="30" t="str">
        <f>IF(G18198='Check Register'!$E$1,H18198,"")</f>
        <v/>
      </c>
    </row>
    <row r="18199" spans="1:9" x14ac:dyDescent="0.3">
      <c r="A18199" t="s">
        <v>1103</v>
      </c>
      <c r="B18199" t="s">
        <v>150</v>
      </c>
      <c r="C18199" s="7">
        <v>45320</v>
      </c>
      <c r="E18199" s="27">
        <v>4.5</v>
      </c>
      <c r="G18199" s="27" t="str">
        <f>VLOOKUP(C18199,W:Y,3,TRUE)</f>
        <v>January 24</v>
      </c>
      <c r="H18199" s="27">
        <f t="shared" si="284"/>
        <v>18198</v>
      </c>
      <c r="I18199" s="30" t="str">
        <f>IF(G18199='Check Register'!$E$1,H18199,"")</f>
        <v/>
      </c>
    </row>
    <row r="18200" spans="1:9" x14ac:dyDescent="0.3">
      <c r="A18200" t="s">
        <v>1103</v>
      </c>
      <c r="B18200" t="s">
        <v>210</v>
      </c>
      <c r="C18200" s="7">
        <v>45320</v>
      </c>
      <c r="E18200" s="27">
        <v>9688.44</v>
      </c>
      <c r="G18200" s="27" t="str">
        <f>VLOOKUP(C18200,W:Y,3,TRUE)</f>
        <v>January 24</v>
      </c>
      <c r="H18200" s="27">
        <f t="shared" si="284"/>
        <v>18199</v>
      </c>
      <c r="I18200" s="30" t="str">
        <f>IF(G18200='Check Register'!$E$1,H18200,"")</f>
        <v/>
      </c>
    </row>
    <row r="18201" spans="1:9" x14ac:dyDescent="0.3">
      <c r="A18201" t="s">
        <v>1103</v>
      </c>
      <c r="B18201" t="s">
        <v>102</v>
      </c>
      <c r="C18201" s="7">
        <v>45320</v>
      </c>
      <c r="E18201" s="27">
        <v>891222.28</v>
      </c>
      <c r="G18201" s="27" t="str">
        <f>VLOOKUP(C18201,W:Y,3,TRUE)</f>
        <v>January 24</v>
      </c>
      <c r="H18201" s="27">
        <f t="shared" si="284"/>
        <v>18200</v>
      </c>
      <c r="I18201" s="30" t="str">
        <f>IF(G18201='Check Register'!$E$1,H18201,"")</f>
        <v/>
      </c>
    </row>
    <row r="18202" spans="1:9" x14ac:dyDescent="0.3">
      <c r="A18202" t="s">
        <v>1103</v>
      </c>
      <c r="B18202" t="s">
        <v>39</v>
      </c>
      <c r="C18202" s="7">
        <v>45320</v>
      </c>
      <c r="E18202" s="27">
        <v>40450</v>
      </c>
      <c r="G18202" s="27" t="str">
        <f>VLOOKUP(C18202,W:Y,3,TRUE)</f>
        <v>January 24</v>
      </c>
      <c r="H18202" s="27">
        <f t="shared" si="284"/>
        <v>18201</v>
      </c>
      <c r="I18202" s="30" t="str">
        <f>IF(G18202='Check Register'!$E$1,H18202,"")</f>
        <v/>
      </c>
    </row>
    <row r="18203" spans="1:9" x14ac:dyDescent="0.3">
      <c r="A18203" t="s">
        <v>97</v>
      </c>
      <c r="B18203" t="s">
        <v>6</v>
      </c>
      <c r="C18203" s="7">
        <v>45322</v>
      </c>
      <c r="E18203" s="27">
        <v>142975.32999999999</v>
      </c>
      <c r="G18203" s="27" t="str">
        <f>VLOOKUP(C18203,W:Y,3,TRUE)</f>
        <v>January 24</v>
      </c>
      <c r="H18203" s="27">
        <f t="shared" si="284"/>
        <v>18202</v>
      </c>
      <c r="I18203" s="30" t="str">
        <f>IF(G18203='Check Register'!$E$1,H18203,"")</f>
        <v/>
      </c>
    </row>
    <row r="18204" spans="1:9" x14ac:dyDescent="0.3">
      <c r="A18204" t="s">
        <v>1409</v>
      </c>
      <c r="B18204" t="s">
        <v>66</v>
      </c>
      <c r="C18204" s="7">
        <v>45323</v>
      </c>
      <c r="E18204" s="27">
        <v>2500</v>
      </c>
      <c r="G18204" s="27" t="str">
        <f>VLOOKUP(C18204,W:Y,3,TRUE)</f>
        <v>February 24</v>
      </c>
      <c r="H18204" s="27">
        <f t="shared" si="284"/>
        <v>18203</v>
      </c>
      <c r="I18204" s="30" t="str">
        <f>IF(G18204='Check Register'!$E$1,H18204,"")</f>
        <v/>
      </c>
    </row>
    <row r="18205" spans="1:9" x14ac:dyDescent="0.3">
      <c r="A18205" t="s">
        <v>1138</v>
      </c>
      <c r="B18205" t="s">
        <v>100</v>
      </c>
      <c r="C18205" s="7">
        <v>45323</v>
      </c>
      <c r="E18205" s="27">
        <v>2200</v>
      </c>
      <c r="G18205" s="27" t="str">
        <f>VLOOKUP(C18205,W:Y,3,TRUE)</f>
        <v>February 24</v>
      </c>
      <c r="H18205" s="27">
        <f t="shared" si="284"/>
        <v>18204</v>
      </c>
      <c r="I18205" s="30" t="str">
        <f>IF(G18205='Check Register'!$E$1,H18205,"")</f>
        <v/>
      </c>
    </row>
    <row r="18206" spans="1:9" x14ac:dyDescent="0.3">
      <c r="A18206" t="s">
        <v>1482</v>
      </c>
      <c r="B18206" t="s">
        <v>28</v>
      </c>
      <c r="C18206" s="7">
        <v>45324</v>
      </c>
      <c r="E18206" s="27">
        <v>566000</v>
      </c>
      <c r="G18206" s="27" t="str">
        <f>VLOOKUP(C18206,W:Y,3,TRUE)</f>
        <v>February 24</v>
      </c>
      <c r="H18206" s="27">
        <f t="shared" si="284"/>
        <v>18205</v>
      </c>
      <c r="I18206" s="30" t="str">
        <f>IF(G18206='Check Register'!$E$1,H18206,"")</f>
        <v/>
      </c>
    </row>
    <row r="18207" spans="1:9" x14ac:dyDescent="0.3">
      <c r="A18207" t="s">
        <v>812</v>
      </c>
      <c r="B18207" t="s">
        <v>8</v>
      </c>
      <c r="C18207" s="7">
        <v>45324</v>
      </c>
      <c r="E18207" s="27">
        <v>107.1</v>
      </c>
      <c r="G18207" s="27" t="str">
        <f>VLOOKUP(C18207,W:Y,3,TRUE)</f>
        <v>February 24</v>
      </c>
      <c r="H18207" s="27">
        <f t="shared" si="284"/>
        <v>18206</v>
      </c>
      <c r="I18207" s="30" t="str">
        <f>IF(G18207='Check Register'!$E$1,H18207,"")</f>
        <v/>
      </c>
    </row>
    <row r="18208" spans="1:9" x14ac:dyDescent="0.3">
      <c r="A18208" t="s">
        <v>813</v>
      </c>
      <c r="B18208" t="s">
        <v>115</v>
      </c>
      <c r="C18208" s="7">
        <v>45324</v>
      </c>
      <c r="E18208" s="27">
        <v>360</v>
      </c>
      <c r="G18208" s="27" t="str">
        <f>VLOOKUP(C18208,W:Y,3,TRUE)</f>
        <v>February 24</v>
      </c>
      <c r="H18208" s="27">
        <f t="shared" si="284"/>
        <v>18207</v>
      </c>
      <c r="I18208" s="30" t="str">
        <f>IF(G18208='Check Register'!$E$1,H18208,"")</f>
        <v/>
      </c>
    </row>
    <row r="18209" spans="1:9" x14ac:dyDescent="0.3">
      <c r="A18209" t="s">
        <v>1483</v>
      </c>
      <c r="B18209" t="s">
        <v>131</v>
      </c>
      <c r="C18209" s="7">
        <v>45324</v>
      </c>
      <c r="E18209" s="27">
        <v>179</v>
      </c>
      <c r="G18209" s="27" t="str">
        <f>VLOOKUP(C18209,W:Y,3,TRUE)</f>
        <v>February 24</v>
      </c>
      <c r="H18209" s="27">
        <f t="shared" si="284"/>
        <v>18208</v>
      </c>
      <c r="I18209" s="30" t="str">
        <f>IF(G18209='Check Register'!$E$1,H18209,"")</f>
        <v/>
      </c>
    </row>
    <row r="18210" spans="1:9" x14ac:dyDescent="0.3">
      <c r="A18210" t="s">
        <v>1132</v>
      </c>
      <c r="B18210" t="s">
        <v>28</v>
      </c>
      <c r="C18210" s="7">
        <v>45324</v>
      </c>
      <c r="E18210" s="27">
        <v>379591</v>
      </c>
      <c r="G18210" s="27" t="str">
        <f>VLOOKUP(C18210,W:Y,3,TRUE)</f>
        <v>February 24</v>
      </c>
      <c r="H18210" s="27">
        <f t="shared" si="284"/>
        <v>18209</v>
      </c>
      <c r="I18210" s="30" t="str">
        <f>IF(G18210='Check Register'!$E$1,H18210,"")</f>
        <v/>
      </c>
    </row>
    <row r="18211" spans="1:9" x14ac:dyDescent="0.3">
      <c r="A18211" t="s">
        <v>784</v>
      </c>
      <c r="B18211" t="s">
        <v>1484</v>
      </c>
      <c r="C18211" s="7">
        <v>45324</v>
      </c>
      <c r="E18211" s="27">
        <v>2000</v>
      </c>
      <c r="G18211" s="27" t="str">
        <f>VLOOKUP(C18211,W:Y,3,TRUE)</f>
        <v>February 24</v>
      </c>
      <c r="H18211" s="27">
        <f t="shared" si="284"/>
        <v>18210</v>
      </c>
      <c r="I18211" s="30" t="str">
        <f>IF(G18211='Check Register'!$E$1,H18211,"")</f>
        <v/>
      </c>
    </row>
    <row r="18212" spans="1:9" x14ac:dyDescent="0.3">
      <c r="A18212" t="s">
        <v>784</v>
      </c>
      <c r="B18212" t="s">
        <v>20</v>
      </c>
      <c r="C18212" s="7">
        <v>45324</v>
      </c>
      <c r="E18212" s="27">
        <v>390.08</v>
      </c>
      <c r="G18212" s="27" t="str">
        <f>VLOOKUP(C18212,W:Y,3,TRUE)</f>
        <v>February 24</v>
      </c>
      <c r="H18212" s="27">
        <f t="shared" si="284"/>
        <v>18211</v>
      </c>
      <c r="I18212" s="30" t="str">
        <f>IF(G18212='Check Register'!$E$1,H18212,"")</f>
        <v/>
      </c>
    </row>
    <row r="18213" spans="1:9" x14ac:dyDescent="0.3">
      <c r="A18213" t="s">
        <v>785</v>
      </c>
      <c r="B18213" t="s">
        <v>22</v>
      </c>
      <c r="C18213" s="7">
        <v>45324</v>
      </c>
      <c r="E18213" s="27">
        <v>950</v>
      </c>
      <c r="G18213" s="27" t="str">
        <f>VLOOKUP(C18213,W:Y,3,TRUE)</f>
        <v>February 24</v>
      </c>
      <c r="H18213" s="27">
        <f t="shared" si="284"/>
        <v>18212</v>
      </c>
      <c r="I18213" s="30" t="str">
        <f>IF(G18213='Check Register'!$E$1,H18213,"")</f>
        <v/>
      </c>
    </row>
    <row r="18214" spans="1:9" x14ac:dyDescent="0.3">
      <c r="A18214" t="s">
        <v>1125</v>
      </c>
      <c r="B18214" t="s">
        <v>39</v>
      </c>
      <c r="C18214" s="7">
        <v>45324</v>
      </c>
      <c r="E18214" s="27">
        <v>4863.76</v>
      </c>
      <c r="G18214" s="27" t="str">
        <f>VLOOKUP(C18214,W:Y,3,TRUE)</f>
        <v>February 24</v>
      </c>
      <c r="H18214" s="27">
        <f t="shared" si="284"/>
        <v>18213</v>
      </c>
      <c r="I18214" s="30" t="str">
        <f>IF(G18214='Check Register'!$E$1,H18214,"")</f>
        <v/>
      </c>
    </row>
    <row r="18215" spans="1:9" x14ac:dyDescent="0.3">
      <c r="A18215" t="s">
        <v>1462</v>
      </c>
      <c r="B18215" t="s">
        <v>208</v>
      </c>
      <c r="C18215" s="7">
        <v>45324</v>
      </c>
      <c r="E18215" s="27">
        <v>237.15</v>
      </c>
      <c r="G18215" s="27" t="str">
        <f>VLOOKUP(C18215,W:Y,3,TRUE)</f>
        <v>February 24</v>
      </c>
      <c r="H18215" s="27">
        <f t="shared" si="284"/>
        <v>18214</v>
      </c>
      <c r="I18215" s="30" t="str">
        <f>IF(G18215='Check Register'!$E$1,H18215,"")</f>
        <v/>
      </c>
    </row>
    <row r="18216" spans="1:9" x14ac:dyDescent="0.3">
      <c r="A18216" t="s">
        <v>787</v>
      </c>
      <c r="B18216" t="s">
        <v>20</v>
      </c>
      <c r="C18216" s="7">
        <v>45324</v>
      </c>
      <c r="E18216" s="27">
        <v>4773.0600000000004</v>
      </c>
      <c r="G18216" s="27" t="str">
        <f>VLOOKUP(C18216,W:Y,3,TRUE)</f>
        <v>February 24</v>
      </c>
      <c r="H18216" s="27">
        <f t="shared" si="284"/>
        <v>18215</v>
      </c>
      <c r="I18216" s="30" t="str">
        <f>IF(G18216='Check Register'!$E$1,H18216,"")</f>
        <v/>
      </c>
    </row>
    <row r="18217" spans="1:9" x14ac:dyDescent="0.3">
      <c r="A18217" t="s">
        <v>845</v>
      </c>
      <c r="B18217" t="s">
        <v>89</v>
      </c>
      <c r="C18217" s="7">
        <v>45324</v>
      </c>
      <c r="E18217" s="27">
        <v>340</v>
      </c>
      <c r="G18217" s="27" t="str">
        <f>VLOOKUP(C18217,W:Y,3,TRUE)</f>
        <v>February 24</v>
      </c>
      <c r="H18217" s="27">
        <f t="shared" si="284"/>
        <v>18216</v>
      </c>
      <c r="I18217" s="30" t="str">
        <f>IF(G18217='Check Register'!$E$1,H18217,"")</f>
        <v/>
      </c>
    </row>
    <row r="18218" spans="1:9" x14ac:dyDescent="0.3">
      <c r="A18218" t="s">
        <v>930</v>
      </c>
      <c r="B18218" t="s">
        <v>8</v>
      </c>
      <c r="C18218" s="7">
        <v>45324</v>
      </c>
      <c r="E18218" s="27">
        <v>206.72</v>
      </c>
      <c r="G18218" s="27" t="str">
        <f>VLOOKUP(C18218,W:Y,3,TRUE)</f>
        <v>February 24</v>
      </c>
      <c r="H18218" s="27">
        <f t="shared" si="284"/>
        <v>18217</v>
      </c>
      <c r="I18218" s="30" t="str">
        <f>IF(G18218='Check Register'!$E$1,H18218,"")</f>
        <v/>
      </c>
    </row>
    <row r="18219" spans="1:9" x14ac:dyDescent="0.3">
      <c r="A18219" t="s">
        <v>825</v>
      </c>
      <c r="B18219" t="s">
        <v>22</v>
      </c>
      <c r="C18219" s="7">
        <v>45324</v>
      </c>
      <c r="E18219" s="27">
        <v>809.91</v>
      </c>
      <c r="G18219" s="27" t="str">
        <f>VLOOKUP(C18219,W:Y,3,TRUE)</f>
        <v>February 24</v>
      </c>
      <c r="H18219" s="27">
        <f t="shared" si="284"/>
        <v>18218</v>
      </c>
      <c r="I18219" s="30" t="str">
        <f>IF(G18219='Check Register'!$E$1,H18219,"")</f>
        <v/>
      </c>
    </row>
    <row r="18220" spans="1:9" x14ac:dyDescent="0.3">
      <c r="A18220" t="s">
        <v>796</v>
      </c>
      <c r="B18220" t="s">
        <v>102</v>
      </c>
      <c r="C18220" s="7">
        <v>45324</v>
      </c>
      <c r="E18220" s="27">
        <v>1222.99</v>
      </c>
      <c r="G18220" s="27" t="str">
        <f>VLOOKUP(C18220,W:Y,3,TRUE)</f>
        <v>February 24</v>
      </c>
      <c r="H18220" s="27">
        <f t="shared" si="284"/>
        <v>18219</v>
      </c>
      <c r="I18220" s="30" t="str">
        <f>IF(G18220='Check Register'!$E$1,H18220,"")</f>
        <v/>
      </c>
    </row>
    <row r="18221" spans="1:9" x14ac:dyDescent="0.3">
      <c r="A18221" t="s">
        <v>982</v>
      </c>
      <c r="B18221" t="s">
        <v>14</v>
      </c>
      <c r="C18221" s="7">
        <v>45324</v>
      </c>
      <c r="E18221" s="27">
        <v>15731.16</v>
      </c>
      <c r="G18221" s="27" t="str">
        <f>VLOOKUP(C18221,W:Y,3,TRUE)</f>
        <v>February 24</v>
      </c>
      <c r="H18221" s="27">
        <f t="shared" si="284"/>
        <v>18220</v>
      </c>
      <c r="I18221" s="30" t="str">
        <f>IF(G18221='Check Register'!$E$1,H18221,"")</f>
        <v/>
      </c>
    </row>
    <row r="18222" spans="1:9" x14ac:dyDescent="0.3">
      <c r="A18222" t="s">
        <v>935</v>
      </c>
      <c r="B18222" t="s">
        <v>89</v>
      </c>
      <c r="C18222" s="7">
        <v>45324</v>
      </c>
      <c r="E18222" s="27">
        <v>7782.66</v>
      </c>
      <c r="G18222" s="27" t="str">
        <f>VLOOKUP(C18222,W:Y,3,TRUE)</f>
        <v>February 24</v>
      </c>
      <c r="H18222" s="27">
        <f t="shared" si="284"/>
        <v>18221</v>
      </c>
      <c r="I18222" s="30" t="str">
        <f>IF(G18222='Check Register'!$E$1,H18222,"")</f>
        <v/>
      </c>
    </row>
    <row r="18223" spans="1:9" x14ac:dyDescent="0.3">
      <c r="A18223" t="s">
        <v>1423</v>
      </c>
      <c r="B18223" t="s">
        <v>8</v>
      </c>
      <c r="C18223" s="7">
        <v>45324</v>
      </c>
      <c r="E18223" s="27">
        <v>471.67</v>
      </c>
      <c r="G18223" s="27" t="str">
        <f>VLOOKUP(C18223,W:Y,3,TRUE)</f>
        <v>February 24</v>
      </c>
      <c r="H18223" s="27">
        <f t="shared" si="284"/>
        <v>18222</v>
      </c>
      <c r="I18223" s="30" t="str">
        <f>IF(G18223='Check Register'!$E$1,H18223,"")</f>
        <v/>
      </c>
    </row>
    <row r="18224" spans="1:9" x14ac:dyDescent="0.3">
      <c r="A18224" t="s">
        <v>1099</v>
      </c>
      <c r="B18224" t="s">
        <v>8</v>
      </c>
      <c r="C18224" s="7">
        <v>45324</v>
      </c>
      <c r="E18224" s="27">
        <v>255.98</v>
      </c>
      <c r="G18224" s="27" t="str">
        <f>VLOOKUP(C18224,W:Y,3,TRUE)</f>
        <v>February 24</v>
      </c>
      <c r="H18224" s="27">
        <f t="shared" si="284"/>
        <v>18223</v>
      </c>
      <c r="I18224" s="30" t="str">
        <f>IF(G18224='Check Register'!$E$1,H18224,"")</f>
        <v/>
      </c>
    </row>
    <row r="18225" spans="1:9" x14ac:dyDescent="0.3">
      <c r="A18225" t="s">
        <v>878</v>
      </c>
      <c r="B18225" t="s">
        <v>47</v>
      </c>
      <c r="C18225" s="7">
        <v>45324</v>
      </c>
      <c r="E18225" s="27">
        <v>6190.59</v>
      </c>
      <c r="G18225" s="27" t="str">
        <f>VLOOKUP(C18225,W:Y,3,TRUE)</f>
        <v>February 24</v>
      </c>
      <c r="H18225" s="27">
        <f t="shared" si="284"/>
        <v>18224</v>
      </c>
      <c r="I18225" s="30" t="str">
        <f>IF(G18225='Check Register'!$E$1,H18225,"")</f>
        <v/>
      </c>
    </row>
    <row r="18226" spans="1:9" x14ac:dyDescent="0.3">
      <c r="A18226" t="s">
        <v>879</v>
      </c>
      <c r="B18226" t="s">
        <v>180</v>
      </c>
      <c r="C18226" s="7">
        <v>45324</v>
      </c>
      <c r="E18226" s="27">
        <v>350</v>
      </c>
      <c r="G18226" s="27" t="str">
        <f>VLOOKUP(C18226,W:Y,3,TRUE)</f>
        <v>February 24</v>
      </c>
      <c r="H18226" s="27">
        <f t="shared" si="284"/>
        <v>18225</v>
      </c>
      <c r="I18226" s="30" t="str">
        <f>IF(G18226='Check Register'!$E$1,H18226,"")</f>
        <v/>
      </c>
    </row>
    <row r="18227" spans="1:9" x14ac:dyDescent="0.3">
      <c r="A18227" t="s">
        <v>1270</v>
      </c>
      <c r="B18227" t="s">
        <v>12</v>
      </c>
      <c r="C18227" s="7">
        <v>45324</v>
      </c>
      <c r="E18227" s="27">
        <v>1097.1099999999999</v>
      </c>
      <c r="G18227" s="27" t="str">
        <f>VLOOKUP(C18227,W:Y,3,TRUE)</f>
        <v>February 24</v>
      </c>
      <c r="H18227" s="27">
        <f t="shared" si="284"/>
        <v>18226</v>
      </c>
      <c r="I18227" s="30" t="str">
        <f>IF(G18227='Check Register'!$E$1,H18227,"")</f>
        <v/>
      </c>
    </row>
    <row r="18228" spans="1:9" x14ac:dyDescent="0.3">
      <c r="A18228" t="s">
        <v>884</v>
      </c>
      <c r="B18228" t="s">
        <v>8</v>
      </c>
      <c r="C18228" s="7">
        <v>45324</v>
      </c>
      <c r="E18228" s="27">
        <v>207.73</v>
      </c>
      <c r="G18228" s="27" t="str">
        <f>VLOOKUP(C18228,W:Y,3,TRUE)</f>
        <v>February 24</v>
      </c>
      <c r="H18228" s="27">
        <f t="shared" si="284"/>
        <v>18227</v>
      </c>
      <c r="I18228" s="30" t="str">
        <f>IF(G18228='Check Register'!$E$1,H18228,"")</f>
        <v/>
      </c>
    </row>
    <row r="18229" spans="1:9" x14ac:dyDescent="0.3">
      <c r="A18229" t="s">
        <v>989</v>
      </c>
      <c r="B18229" t="s">
        <v>39</v>
      </c>
      <c r="C18229" s="7">
        <v>45324</v>
      </c>
      <c r="E18229" s="27">
        <v>248</v>
      </c>
      <c r="G18229" s="27" t="str">
        <f>VLOOKUP(C18229,W:Y,3,TRUE)</f>
        <v>February 24</v>
      </c>
      <c r="H18229" s="27">
        <f t="shared" si="284"/>
        <v>18228</v>
      </c>
      <c r="I18229" s="30" t="str">
        <f>IF(G18229='Check Register'!$E$1,H18229,"")</f>
        <v/>
      </c>
    </row>
    <row r="18230" spans="1:9" x14ac:dyDescent="0.3">
      <c r="A18230" t="s">
        <v>1432</v>
      </c>
      <c r="B18230" t="s">
        <v>39</v>
      </c>
      <c r="C18230" s="7">
        <v>45324</v>
      </c>
      <c r="E18230" s="27">
        <v>16725</v>
      </c>
      <c r="G18230" s="27" t="str">
        <f>VLOOKUP(C18230,W:Y,3,TRUE)</f>
        <v>February 24</v>
      </c>
      <c r="H18230" s="27">
        <f t="shared" si="284"/>
        <v>18229</v>
      </c>
      <c r="I18230" s="30" t="str">
        <f>IF(G18230='Check Register'!$E$1,H18230,"")</f>
        <v/>
      </c>
    </row>
    <row r="18231" spans="1:9" x14ac:dyDescent="0.3">
      <c r="A18231" t="s">
        <v>886</v>
      </c>
      <c r="B18231" t="s">
        <v>212</v>
      </c>
      <c r="C18231" s="7">
        <v>45324</v>
      </c>
      <c r="E18231" s="27">
        <v>250</v>
      </c>
      <c r="G18231" s="27" t="str">
        <f>VLOOKUP(C18231,W:Y,3,TRUE)</f>
        <v>February 24</v>
      </c>
      <c r="H18231" s="27">
        <f t="shared" si="284"/>
        <v>18230</v>
      </c>
      <c r="I18231" s="30" t="str">
        <f>IF(G18231='Check Register'!$E$1,H18231,"")</f>
        <v/>
      </c>
    </row>
    <row r="18232" spans="1:9" x14ac:dyDescent="0.3">
      <c r="A18232" t="s">
        <v>1148</v>
      </c>
      <c r="B18232" t="s">
        <v>14</v>
      </c>
      <c r="C18232" s="7">
        <v>45324</v>
      </c>
      <c r="E18232" s="27">
        <v>915</v>
      </c>
      <c r="G18232" s="27" t="str">
        <f>VLOOKUP(C18232,W:Y,3,TRUE)</f>
        <v>February 24</v>
      </c>
      <c r="H18232" s="27">
        <f t="shared" si="284"/>
        <v>18231</v>
      </c>
      <c r="I18232" s="30" t="str">
        <f>IF(G18232='Check Register'!$E$1,H18232,"")</f>
        <v/>
      </c>
    </row>
    <row r="18233" spans="1:9" x14ac:dyDescent="0.3">
      <c r="A18233" t="s">
        <v>999</v>
      </c>
      <c r="B18233" t="s">
        <v>8</v>
      </c>
      <c r="C18233" s="7">
        <v>45324</v>
      </c>
      <c r="E18233" s="27">
        <v>1988.81</v>
      </c>
      <c r="G18233" s="27" t="str">
        <f>VLOOKUP(C18233,W:Y,3,TRUE)</f>
        <v>February 24</v>
      </c>
      <c r="H18233" s="27">
        <f t="shared" si="284"/>
        <v>18232</v>
      </c>
      <c r="I18233" s="30" t="str">
        <f>IF(G18233='Check Register'!$E$1,H18233,"")</f>
        <v/>
      </c>
    </row>
    <row r="18234" spans="1:9" x14ac:dyDescent="0.3">
      <c r="A18234" t="s">
        <v>1164</v>
      </c>
      <c r="B18234" t="s">
        <v>118</v>
      </c>
      <c r="C18234" s="7">
        <v>45324</v>
      </c>
      <c r="E18234" s="27">
        <v>2830</v>
      </c>
      <c r="G18234" s="27" t="str">
        <f>VLOOKUP(C18234,W:Y,3,TRUE)</f>
        <v>February 24</v>
      </c>
      <c r="H18234" s="27">
        <f t="shared" si="284"/>
        <v>18233</v>
      </c>
      <c r="I18234" s="30" t="str">
        <f>IF(G18234='Check Register'!$E$1,H18234,"")</f>
        <v/>
      </c>
    </row>
    <row r="18235" spans="1:9" x14ac:dyDescent="0.3">
      <c r="A18235" t="s">
        <v>1116</v>
      </c>
      <c r="B18235" t="s">
        <v>8</v>
      </c>
      <c r="C18235" s="7">
        <v>45324</v>
      </c>
      <c r="E18235" s="27">
        <v>71.52</v>
      </c>
      <c r="G18235" s="27" t="str">
        <f>VLOOKUP(C18235,W:Y,3,TRUE)</f>
        <v>February 24</v>
      </c>
      <c r="H18235" s="27">
        <f t="shared" si="284"/>
        <v>18234</v>
      </c>
      <c r="I18235" s="30" t="str">
        <f>IF(G18235='Check Register'!$E$1,H18235,"")</f>
        <v/>
      </c>
    </row>
    <row r="18236" spans="1:9" x14ac:dyDescent="0.3">
      <c r="A18236" t="s">
        <v>1198</v>
      </c>
      <c r="B18236" t="s">
        <v>171</v>
      </c>
      <c r="C18236" s="7">
        <v>45324</v>
      </c>
      <c r="E18236" s="27">
        <v>1054.3399999999999</v>
      </c>
      <c r="G18236" s="27" t="str">
        <f>VLOOKUP(C18236,W:Y,3,TRUE)</f>
        <v>February 24</v>
      </c>
      <c r="H18236" s="27">
        <f t="shared" si="284"/>
        <v>18235</v>
      </c>
      <c r="I18236" s="30" t="str">
        <f>IF(G18236='Check Register'!$E$1,H18236,"")</f>
        <v/>
      </c>
    </row>
    <row r="18237" spans="1:9" x14ac:dyDescent="0.3">
      <c r="A18237" t="s">
        <v>1485</v>
      </c>
      <c r="B18237" t="s">
        <v>131</v>
      </c>
      <c r="C18237" s="7">
        <v>45324</v>
      </c>
      <c r="E18237" s="27">
        <v>179</v>
      </c>
      <c r="G18237" s="27" t="str">
        <f>VLOOKUP(C18237,W:Y,3,TRUE)</f>
        <v>February 24</v>
      </c>
      <c r="H18237" s="27">
        <f t="shared" si="284"/>
        <v>18236</v>
      </c>
      <c r="I18237" s="30" t="str">
        <f>IF(G18237='Check Register'!$E$1,H18237,"")</f>
        <v/>
      </c>
    </row>
    <row r="18238" spans="1:9" x14ac:dyDescent="0.3">
      <c r="A18238" t="s">
        <v>949</v>
      </c>
      <c r="B18238" t="s">
        <v>214</v>
      </c>
      <c r="C18238" s="7">
        <v>45324</v>
      </c>
      <c r="E18238" s="27">
        <v>74981.08</v>
      </c>
      <c r="G18238" s="27" t="str">
        <f>VLOOKUP(C18238,W:Y,3,TRUE)</f>
        <v>February 24</v>
      </c>
      <c r="H18238" s="27">
        <f t="shared" si="284"/>
        <v>18237</v>
      </c>
      <c r="I18238" s="30" t="str">
        <f>IF(G18238='Check Register'!$E$1,H18238,"")</f>
        <v/>
      </c>
    </row>
    <row r="18239" spans="1:9" x14ac:dyDescent="0.3">
      <c r="A18239" t="s">
        <v>949</v>
      </c>
      <c r="B18239" t="s">
        <v>31</v>
      </c>
      <c r="C18239" s="7">
        <v>45324</v>
      </c>
      <c r="E18239" s="27">
        <v>848.17</v>
      </c>
      <c r="G18239" s="27" t="str">
        <f>VLOOKUP(C18239,W:Y,3,TRUE)</f>
        <v>February 24</v>
      </c>
      <c r="H18239" s="27">
        <f t="shared" si="284"/>
        <v>18238</v>
      </c>
      <c r="I18239" s="30" t="str">
        <f>IF(G18239='Check Register'!$E$1,H18239,"")</f>
        <v/>
      </c>
    </row>
    <row r="18240" spans="1:9" x14ac:dyDescent="0.3">
      <c r="A18240" t="s">
        <v>949</v>
      </c>
      <c r="B18240" t="s">
        <v>111</v>
      </c>
      <c r="C18240" s="7">
        <v>45324</v>
      </c>
      <c r="E18240" s="27">
        <v>2201.86</v>
      </c>
      <c r="G18240" s="27" t="str">
        <f>VLOOKUP(C18240,W:Y,3,TRUE)</f>
        <v>February 24</v>
      </c>
      <c r="H18240" s="27">
        <f t="shared" si="284"/>
        <v>18239</v>
      </c>
      <c r="I18240" s="30" t="str">
        <f>IF(G18240='Check Register'!$E$1,H18240,"")</f>
        <v/>
      </c>
    </row>
    <row r="18241" spans="1:9" x14ac:dyDescent="0.3">
      <c r="A18241" t="s">
        <v>1486</v>
      </c>
      <c r="B18241" t="s">
        <v>131</v>
      </c>
      <c r="C18241" s="7">
        <v>45324</v>
      </c>
      <c r="E18241" s="27">
        <v>179</v>
      </c>
      <c r="G18241" s="27" t="str">
        <f>VLOOKUP(C18241,W:Y,3,TRUE)</f>
        <v>February 24</v>
      </c>
      <c r="H18241" s="27">
        <f t="shared" si="284"/>
        <v>18240</v>
      </c>
      <c r="I18241" s="30" t="str">
        <f>IF(G18241='Check Register'!$E$1,H18241,"")</f>
        <v/>
      </c>
    </row>
    <row r="18242" spans="1:9" x14ac:dyDescent="0.3">
      <c r="A18242" t="s">
        <v>1446</v>
      </c>
      <c r="B18242" t="s">
        <v>33</v>
      </c>
      <c r="C18242" s="7">
        <v>45324</v>
      </c>
      <c r="E18242" s="27">
        <v>147.62</v>
      </c>
      <c r="G18242" s="27" t="str">
        <f>VLOOKUP(C18242,W:Y,3,TRUE)</f>
        <v>February 24</v>
      </c>
      <c r="H18242" s="27">
        <f t="shared" si="284"/>
        <v>18241</v>
      </c>
      <c r="I18242" s="30" t="str">
        <f>IF(G18242='Check Register'!$E$1,H18242,"")</f>
        <v/>
      </c>
    </row>
    <row r="18243" spans="1:9" x14ac:dyDescent="0.3">
      <c r="A18243" t="s">
        <v>1124</v>
      </c>
      <c r="B18243" t="s">
        <v>180</v>
      </c>
      <c r="C18243" s="7">
        <v>45324</v>
      </c>
      <c r="E18243" s="27">
        <v>136</v>
      </c>
      <c r="G18243" s="27" t="str">
        <f>VLOOKUP(C18243,W:Y,3,TRUE)</f>
        <v>February 24</v>
      </c>
      <c r="H18243" s="27">
        <f t="shared" ref="H18243:H18306" si="285">1+H18242</f>
        <v>18242</v>
      </c>
      <c r="I18243" s="30" t="str">
        <f>IF(G18243='Check Register'!$E$1,H18243,"")</f>
        <v/>
      </c>
    </row>
    <row r="18244" spans="1:9" x14ac:dyDescent="0.3">
      <c r="A18244" t="s">
        <v>866</v>
      </c>
      <c r="B18244" t="s">
        <v>8</v>
      </c>
      <c r="C18244" s="7">
        <v>45324</v>
      </c>
      <c r="E18244" s="27">
        <v>8.4499999999999993</v>
      </c>
      <c r="G18244" s="27" t="str">
        <f>VLOOKUP(C18244,W:Y,3,TRUE)</f>
        <v>February 24</v>
      </c>
      <c r="H18244" s="27">
        <f t="shared" si="285"/>
        <v>18243</v>
      </c>
      <c r="I18244" s="30" t="str">
        <f>IF(G18244='Check Register'!$E$1,H18244,"")</f>
        <v/>
      </c>
    </row>
    <row r="18245" spans="1:9" x14ac:dyDescent="0.3">
      <c r="A18245" t="s">
        <v>810</v>
      </c>
      <c r="B18245" t="s">
        <v>127</v>
      </c>
      <c r="C18245" s="7">
        <v>45331</v>
      </c>
      <c r="E18245" s="27">
        <v>58.95</v>
      </c>
      <c r="G18245" s="27" t="str">
        <f>VLOOKUP(C18245,W:Y,3,TRUE)</f>
        <v>February 24</v>
      </c>
      <c r="H18245" s="27">
        <f t="shared" si="285"/>
        <v>18244</v>
      </c>
      <c r="I18245" s="30" t="str">
        <f>IF(G18245='Check Register'!$E$1,H18245,"")</f>
        <v/>
      </c>
    </row>
    <row r="18246" spans="1:9" x14ac:dyDescent="0.3">
      <c r="A18246" t="s">
        <v>812</v>
      </c>
      <c r="B18246" t="s">
        <v>8</v>
      </c>
      <c r="C18246" s="7">
        <v>45331</v>
      </c>
      <c r="E18246" s="27">
        <v>361.46</v>
      </c>
      <c r="G18246" s="27" t="str">
        <f>VLOOKUP(C18246,W:Y,3,TRUE)</f>
        <v>February 24</v>
      </c>
      <c r="H18246" s="27">
        <f t="shared" si="285"/>
        <v>18245</v>
      </c>
      <c r="I18246" s="30" t="str">
        <f>IF(G18246='Check Register'!$E$1,H18246,"")</f>
        <v/>
      </c>
    </row>
    <row r="18247" spans="1:9" x14ac:dyDescent="0.3">
      <c r="A18247" t="s">
        <v>840</v>
      </c>
      <c r="B18247" t="s">
        <v>22</v>
      </c>
      <c r="C18247" s="7">
        <v>45331</v>
      </c>
      <c r="E18247" s="27">
        <v>305.87</v>
      </c>
      <c r="G18247" s="27" t="str">
        <f>VLOOKUP(C18247,W:Y,3,TRUE)</f>
        <v>February 24</v>
      </c>
      <c r="H18247" s="27">
        <f t="shared" si="285"/>
        <v>18246</v>
      </c>
      <c r="I18247" s="30" t="str">
        <f>IF(G18247='Check Register'!$E$1,H18247,"")</f>
        <v/>
      </c>
    </row>
    <row r="18248" spans="1:9" x14ac:dyDescent="0.3">
      <c r="A18248" t="s">
        <v>780</v>
      </c>
      <c r="B18248" t="s">
        <v>18</v>
      </c>
      <c r="C18248" s="7">
        <v>45331</v>
      </c>
      <c r="E18248" s="27">
        <v>6884.03</v>
      </c>
      <c r="G18248" s="27" t="str">
        <f>VLOOKUP(C18248,W:Y,3,TRUE)</f>
        <v>February 24</v>
      </c>
      <c r="H18248" s="27">
        <f t="shared" si="285"/>
        <v>18247</v>
      </c>
      <c r="I18248" s="30" t="str">
        <f>IF(G18248='Check Register'!$E$1,H18248,"")</f>
        <v/>
      </c>
    </row>
    <row r="18249" spans="1:9" x14ac:dyDescent="0.3">
      <c r="A18249" t="s">
        <v>784</v>
      </c>
      <c r="B18249" t="s">
        <v>20</v>
      </c>
      <c r="C18249" s="7">
        <v>45331</v>
      </c>
      <c r="E18249" s="27">
        <v>1589.02</v>
      </c>
      <c r="G18249" s="27" t="str">
        <f>VLOOKUP(C18249,W:Y,3,TRUE)</f>
        <v>February 24</v>
      </c>
      <c r="H18249" s="27">
        <f t="shared" si="285"/>
        <v>18248</v>
      </c>
      <c r="I18249" s="30" t="str">
        <f>IF(G18249='Check Register'!$E$1,H18249,"")</f>
        <v/>
      </c>
    </row>
    <row r="18250" spans="1:9" x14ac:dyDescent="0.3">
      <c r="A18250" t="s">
        <v>1143</v>
      </c>
      <c r="B18250" t="s">
        <v>100</v>
      </c>
      <c r="C18250" s="7">
        <v>45331</v>
      </c>
      <c r="E18250" s="27">
        <v>3000</v>
      </c>
      <c r="G18250" s="27" t="str">
        <f>VLOOKUP(C18250,W:Y,3,TRUE)</f>
        <v>February 24</v>
      </c>
      <c r="H18250" s="27">
        <f t="shared" si="285"/>
        <v>18249</v>
      </c>
      <c r="I18250" s="30" t="str">
        <f>IF(G18250='Check Register'!$E$1,H18250,"")</f>
        <v/>
      </c>
    </row>
    <row r="18251" spans="1:9" x14ac:dyDescent="0.3">
      <c r="A18251" t="s">
        <v>957</v>
      </c>
      <c r="B18251" t="s">
        <v>22</v>
      </c>
      <c r="C18251" s="7">
        <v>45331</v>
      </c>
      <c r="E18251" s="27">
        <v>10190.58</v>
      </c>
      <c r="G18251" s="27" t="str">
        <f>VLOOKUP(C18251,W:Y,3,TRUE)</f>
        <v>February 24</v>
      </c>
      <c r="H18251" s="27">
        <f t="shared" si="285"/>
        <v>18250</v>
      </c>
      <c r="I18251" s="30" t="str">
        <f>IF(G18251='Check Register'!$E$1,H18251,"")</f>
        <v/>
      </c>
    </row>
    <row r="18252" spans="1:9" x14ac:dyDescent="0.3">
      <c r="A18252" t="s">
        <v>787</v>
      </c>
      <c r="B18252" t="s">
        <v>20</v>
      </c>
      <c r="C18252" s="7">
        <v>45331</v>
      </c>
      <c r="E18252" s="27">
        <v>5910.64</v>
      </c>
      <c r="G18252" s="27" t="str">
        <f>VLOOKUP(C18252,W:Y,3,TRUE)</f>
        <v>February 24</v>
      </c>
      <c r="H18252" s="27">
        <f t="shared" si="285"/>
        <v>18251</v>
      </c>
      <c r="I18252" s="30" t="str">
        <f>IF(G18252='Check Register'!$E$1,H18252,"")</f>
        <v/>
      </c>
    </row>
    <row r="18253" spans="1:9" x14ac:dyDescent="0.3">
      <c r="A18253" t="s">
        <v>1126</v>
      </c>
      <c r="B18253" t="s">
        <v>18</v>
      </c>
      <c r="C18253" s="7">
        <v>45331</v>
      </c>
      <c r="E18253" s="27">
        <v>43.95</v>
      </c>
      <c r="G18253" s="27" t="str">
        <f>VLOOKUP(C18253,W:Y,3,TRUE)</f>
        <v>February 24</v>
      </c>
      <c r="H18253" s="27">
        <f t="shared" si="285"/>
        <v>18252</v>
      </c>
      <c r="I18253" s="30" t="str">
        <f>IF(G18253='Check Register'!$E$1,H18253,"")</f>
        <v/>
      </c>
    </row>
    <row r="18254" spans="1:9" x14ac:dyDescent="0.3">
      <c r="A18254" t="s">
        <v>1110</v>
      </c>
      <c r="B18254" t="s">
        <v>8</v>
      </c>
      <c r="C18254" s="7">
        <v>45331</v>
      </c>
      <c r="E18254" s="27">
        <v>209.13</v>
      </c>
      <c r="G18254" s="27" t="str">
        <f>VLOOKUP(C18254,W:Y,3,TRUE)</f>
        <v>February 24</v>
      </c>
      <c r="H18254" s="27">
        <f t="shared" si="285"/>
        <v>18253</v>
      </c>
      <c r="I18254" s="30" t="str">
        <f>IF(G18254='Check Register'!$E$1,H18254,"")</f>
        <v/>
      </c>
    </row>
    <row r="18255" spans="1:9" x14ac:dyDescent="0.3">
      <c r="A18255" t="s">
        <v>848</v>
      </c>
      <c r="B18255" t="s">
        <v>8</v>
      </c>
      <c r="C18255" s="7">
        <v>45331</v>
      </c>
      <c r="E18255" s="27">
        <v>232.77</v>
      </c>
      <c r="G18255" s="27" t="str">
        <f>VLOOKUP(C18255,W:Y,3,TRUE)</f>
        <v>February 24</v>
      </c>
      <c r="H18255" s="27">
        <f t="shared" si="285"/>
        <v>18254</v>
      </c>
      <c r="I18255" s="30" t="str">
        <f>IF(G18255='Check Register'!$E$1,H18255,"")</f>
        <v/>
      </c>
    </row>
    <row r="18256" spans="1:9" x14ac:dyDescent="0.3">
      <c r="A18256" t="s">
        <v>930</v>
      </c>
      <c r="B18256" t="s">
        <v>8</v>
      </c>
      <c r="C18256" s="7">
        <v>45331</v>
      </c>
      <c r="E18256" s="27">
        <v>2016.77</v>
      </c>
      <c r="G18256" s="27" t="str">
        <f>VLOOKUP(C18256,W:Y,3,TRUE)</f>
        <v>February 24</v>
      </c>
      <c r="H18256" s="27">
        <f t="shared" si="285"/>
        <v>18255</v>
      </c>
      <c r="I18256" s="30" t="str">
        <f>IF(G18256='Check Register'!$E$1,H18256,"")</f>
        <v/>
      </c>
    </row>
    <row r="18257" spans="1:9" x14ac:dyDescent="0.3">
      <c r="A18257" t="s">
        <v>873</v>
      </c>
      <c r="B18257" t="s">
        <v>39</v>
      </c>
      <c r="C18257" s="7">
        <v>45331</v>
      </c>
      <c r="E18257" s="27">
        <v>3912</v>
      </c>
      <c r="G18257" s="27" t="str">
        <f>VLOOKUP(C18257,W:Y,3,TRUE)</f>
        <v>February 24</v>
      </c>
      <c r="H18257" s="27">
        <f t="shared" si="285"/>
        <v>18256</v>
      </c>
      <c r="I18257" s="30" t="str">
        <f>IF(G18257='Check Register'!$E$1,H18257,"")</f>
        <v/>
      </c>
    </row>
    <row r="18258" spans="1:9" x14ac:dyDescent="0.3">
      <c r="A18258" t="s">
        <v>967</v>
      </c>
      <c r="B18258" t="s">
        <v>14</v>
      </c>
      <c r="C18258" s="7">
        <v>45331</v>
      </c>
      <c r="E18258" s="27">
        <v>2041.66</v>
      </c>
      <c r="G18258" s="27" t="str">
        <f>VLOOKUP(C18258,W:Y,3,TRUE)</f>
        <v>February 24</v>
      </c>
      <c r="H18258" s="27">
        <f t="shared" si="285"/>
        <v>18257</v>
      </c>
      <c r="I18258" s="30" t="str">
        <f>IF(G18258='Check Register'!$E$1,H18258,"")</f>
        <v/>
      </c>
    </row>
    <row r="18259" spans="1:9" x14ac:dyDescent="0.3">
      <c r="A18259" t="s">
        <v>795</v>
      </c>
      <c r="B18259" t="s">
        <v>89</v>
      </c>
      <c r="C18259" s="7">
        <v>45331</v>
      </c>
      <c r="E18259" s="27">
        <v>186.36</v>
      </c>
      <c r="G18259" s="27" t="str">
        <f>VLOOKUP(C18259,W:Y,3,TRUE)</f>
        <v>February 24</v>
      </c>
      <c r="H18259" s="27">
        <f t="shared" si="285"/>
        <v>18258</v>
      </c>
      <c r="I18259" s="30" t="str">
        <f>IF(G18259='Check Register'!$E$1,H18259,"")</f>
        <v/>
      </c>
    </row>
    <row r="18260" spans="1:9" x14ac:dyDescent="0.3">
      <c r="A18260" t="s">
        <v>875</v>
      </c>
      <c r="B18260" t="s">
        <v>70</v>
      </c>
      <c r="C18260" s="7">
        <v>45331</v>
      </c>
      <c r="E18260" s="27">
        <v>7</v>
      </c>
      <c r="G18260" s="27" t="str">
        <f>VLOOKUP(C18260,W:Y,3,TRUE)</f>
        <v>February 24</v>
      </c>
      <c r="H18260" s="27">
        <f t="shared" si="285"/>
        <v>18259</v>
      </c>
      <c r="I18260" s="30" t="str">
        <f>IF(G18260='Check Register'!$E$1,H18260,"")</f>
        <v/>
      </c>
    </row>
    <row r="18261" spans="1:9" x14ac:dyDescent="0.3">
      <c r="A18261" t="s">
        <v>875</v>
      </c>
      <c r="B18261" t="s">
        <v>8</v>
      </c>
      <c r="C18261" s="7">
        <v>45331</v>
      </c>
      <c r="E18261" s="27">
        <v>270.83999999999997</v>
      </c>
      <c r="G18261" s="27" t="str">
        <f>VLOOKUP(C18261,W:Y,3,TRUE)</f>
        <v>February 24</v>
      </c>
      <c r="H18261" s="27">
        <f t="shared" si="285"/>
        <v>18260</v>
      </c>
      <c r="I18261" s="30" t="str">
        <f>IF(G18261='Check Register'!$E$1,H18261,"")</f>
        <v/>
      </c>
    </row>
    <row r="18262" spans="1:9" x14ac:dyDescent="0.3">
      <c r="A18262" t="s">
        <v>1098</v>
      </c>
      <c r="B18262" t="s">
        <v>85</v>
      </c>
      <c r="C18262" s="7">
        <v>45331</v>
      </c>
      <c r="E18262" s="27">
        <v>803.85</v>
      </c>
      <c r="G18262" s="27" t="str">
        <f>VLOOKUP(C18262,W:Y,3,TRUE)</f>
        <v>February 24</v>
      </c>
      <c r="H18262" s="27">
        <f t="shared" si="285"/>
        <v>18261</v>
      </c>
      <c r="I18262" s="30" t="str">
        <f>IF(G18262='Check Register'!$E$1,H18262,"")</f>
        <v/>
      </c>
    </row>
    <row r="18263" spans="1:9" x14ac:dyDescent="0.3">
      <c r="A18263" t="s">
        <v>988</v>
      </c>
      <c r="B18263" t="s">
        <v>100</v>
      </c>
      <c r="C18263" s="7">
        <v>45331</v>
      </c>
      <c r="E18263" s="27">
        <v>8550</v>
      </c>
      <c r="G18263" s="27" t="str">
        <f>VLOOKUP(C18263,W:Y,3,TRUE)</f>
        <v>February 24</v>
      </c>
      <c r="H18263" s="27">
        <f t="shared" si="285"/>
        <v>18262</v>
      </c>
      <c r="I18263" s="30" t="str">
        <f>IF(G18263='Check Register'!$E$1,H18263,"")</f>
        <v/>
      </c>
    </row>
    <row r="18264" spans="1:9" x14ac:dyDescent="0.3">
      <c r="A18264" t="s">
        <v>1112</v>
      </c>
      <c r="B18264" t="s">
        <v>8</v>
      </c>
      <c r="C18264" s="7">
        <v>45331</v>
      </c>
      <c r="E18264" s="27">
        <v>1250</v>
      </c>
      <c r="G18264" s="27" t="str">
        <f>VLOOKUP(C18264,W:Y,3,TRUE)</f>
        <v>February 24</v>
      </c>
      <c r="H18264" s="27">
        <f t="shared" si="285"/>
        <v>18263</v>
      </c>
      <c r="I18264" s="30" t="str">
        <f>IF(G18264='Check Register'!$E$1,H18264,"")</f>
        <v/>
      </c>
    </row>
    <row r="18265" spans="1:9" x14ac:dyDescent="0.3">
      <c r="A18265" t="s">
        <v>798</v>
      </c>
      <c r="B18265" t="s">
        <v>22</v>
      </c>
      <c r="C18265" s="7">
        <v>45331</v>
      </c>
      <c r="E18265" s="27">
        <v>257.5</v>
      </c>
      <c r="G18265" s="27" t="str">
        <f>VLOOKUP(C18265,W:Y,3,TRUE)</f>
        <v>February 24</v>
      </c>
      <c r="H18265" s="27">
        <f t="shared" si="285"/>
        <v>18264</v>
      </c>
      <c r="I18265" s="30" t="str">
        <f>IF(G18265='Check Register'!$E$1,H18265,"")</f>
        <v/>
      </c>
    </row>
    <row r="18266" spans="1:9" x14ac:dyDescent="0.3">
      <c r="A18266" t="s">
        <v>855</v>
      </c>
      <c r="B18266" t="s">
        <v>20</v>
      </c>
      <c r="C18266" s="7">
        <v>45331</v>
      </c>
      <c r="E18266" s="27">
        <v>10187.26</v>
      </c>
      <c r="G18266" s="27" t="str">
        <f>VLOOKUP(C18266,W:Y,3,TRUE)</f>
        <v>February 24</v>
      </c>
      <c r="H18266" s="27">
        <f t="shared" si="285"/>
        <v>18265</v>
      </c>
      <c r="I18266" s="30" t="str">
        <f>IF(G18266='Check Register'!$E$1,H18266,"")</f>
        <v/>
      </c>
    </row>
    <row r="18267" spans="1:9" x14ac:dyDescent="0.3">
      <c r="A18267" t="s">
        <v>1154</v>
      </c>
      <c r="B18267" t="s">
        <v>8</v>
      </c>
      <c r="C18267" s="7">
        <v>45331</v>
      </c>
      <c r="E18267" s="27">
        <v>256.2</v>
      </c>
      <c r="G18267" s="27" t="str">
        <f>VLOOKUP(C18267,W:Y,3,TRUE)</f>
        <v>February 24</v>
      </c>
      <c r="H18267" s="27">
        <f t="shared" si="285"/>
        <v>18266</v>
      </c>
      <c r="I18267" s="30" t="str">
        <f>IF(G18267='Check Register'!$E$1,H18267,"")</f>
        <v/>
      </c>
    </row>
    <row r="18268" spans="1:9" x14ac:dyDescent="0.3">
      <c r="A18268" t="s">
        <v>1099</v>
      </c>
      <c r="B18268" t="s">
        <v>8</v>
      </c>
      <c r="C18268" s="7">
        <v>45331</v>
      </c>
      <c r="E18268" s="27">
        <v>765.48</v>
      </c>
      <c r="G18268" s="27" t="str">
        <f>VLOOKUP(C18268,W:Y,3,TRUE)</f>
        <v>February 24</v>
      </c>
      <c r="H18268" s="27">
        <f t="shared" si="285"/>
        <v>18267</v>
      </c>
      <c r="I18268" s="30" t="str">
        <f>IF(G18268='Check Register'!$E$1,H18268,"")</f>
        <v/>
      </c>
    </row>
    <row r="18269" spans="1:9" x14ac:dyDescent="0.3">
      <c r="A18269" t="s">
        <v>655</v>
      </c>
      <c r="B18269" t="s">
        <v>6</v>
      </c>
      <c r="C18269" s="7">
        <v>45331</v>
      </c>
      <c r="E18269" s="27">
        <v>190253.97</v>
      </c>
      <c r="G18269" s="27" t="str">
        <f>VLOOKUP(C18269,W:Y,3,TRUE)</f>
        <v>February 24</v>
      </c>
      <c r="H18269" s="27">
        <f t="shared" si="285"/>
        <v>18268</v>
      </c>
      <c r="I18269" s="30" t="str">
        <f>IF(G18269='Check Register'!$E$1,H18269,"")</f>
        <v/>
      </c>
    </row>
    <row r="18270" spans="1:9" x14ac:dyDescent="0.3">
      <c r="A18270" t="s">
        <v>884</v>
      </c>
      <c r="B18270" t="s">
        <v>8</v>
      </c>
      <c r="C18270" s="7">
        <v>45331</v>
      </c>
      <c r="E18270" s="27">
        <v>2261.88</v>
      </c>
      <c r="G18270" s="27" t="str">
        <f>VLOOKUP(C18270,W:Y,3,TRUE)</f>
        <v>February 24</v>
      </c>
      <c r="H18270" s="27">
        <f t="shared" si="285"/>
        <v>18269</v>
      </c>
      <c r="I18270" s="30" t="str">
        <f>IF(G18270='Check Register'!$E$1,H18270,"")</f>
        <v/>
      </c>
    </row>
    <row r="18271" spans="1:9" x14ac:dyDescent="0.3">
      <c r="A18271" t="s">
        <v>989</v>
      </c>
      <c r="B18271" t="s">
        <v>39</v>
      </c>
      <c r="C18271" s="7">
        <v>45331</v>
      </c>
      <c r="E18271" s="27">
        <v>248</v>
      </c>
      <c r="G18271" s="27" t="str">
        <f>VLOOKUP(C18271,W:Y,3,TRUE)</f>
        <v>February 24</v>
      </c>
      <c r="H18271" s="27">
        <f t="shared" si="285"/>
        <v>18270</v>
      </c>
      <c r="I18271" s="30" t="str">
        <f>IF(G18271='Check Register'!$E$1,H18271,"")</f>
        <v/>
      </c>
    </row>
    <row r="18272" spans="1:9" x14ac:dyDescent="0.3">
      <c r="A18272" t="s">
        <v>829</v>
      </c>
      <c r="B18272" t="s">
        <v>35</v>
      </c>
      <c r="C18272" s="7">
        <v>45331</v>
      </c>
      <c r="E18272" s="27">
        <v>316.5</v>
      </c>
      <c r="G18272" s="27" t="str">
        <f>VLOOKUP(C18272,W:Y,3,TRUE)</f>
        <v>February 24</v>
      </c>
      <c r="H18272" s="27">
        <f t="shared" si="285"/>
        <v>18271</v>
      </c>
      <c r="I18272" s="30" t="str">
        <f>IF(G18272='Check Register'!$E$1,H18272,"")</f>
        <v/>
      </c>
    </row>
    <row r="18273" spans="1:9" x14ac:dyDescent="0.3">
      <c r="A18273" t="s">
        <v>999</v>
      </c>
      <c r="B18273" t="s">
        <v>8</v>
      </c>
      <c r="C18273" s="7">
        <v>45331</v>
      </c>
      <c r="E18273" s="27">
        <v>232.46</v>
      </c>
      <c r="G18273" s="27" t="str">
        <f>VLOOKUP(C18273,W:Y,3,TRUE)</f>
        <v>February 24</v>
      </c>
      <c r="H18273" s="27">
        <f t="shared" si="285"/>
        <v>18272</v>
      </c>
      <c r="I18273" s="30" t="str">
        <f>IF(G18273='Check Register'!$E$1,H18273,"")</f>
        <v/>
      </c>
    </row>
    <row r="18274" spans="1:9" x14ac:dyDescent="0.3">
      <c r="A18274" t="s">
        <v>860</v>
      </c>
      <c r="B18274" t="s">
        <v>22</v>
      </c>
      <c r="C18274" s="7">
        <v>45331</v>
      </c>
      <c r="E18274" s="27">
        <v>104</v>
      </c>
      <c r="G18274" s="27" t="str">
        <f>VLOOKUP(C18274,W:Y,3,TRUE)</f>
        <v>February 24</v>
      </c>
      <c r="H18274" s="27">
        <f t="shared" si="285"/>
        <v>18273</v>
      </c>
      <c r="I18274" s="30" t="str">
        <f>IF(G18274='Check Register'!$E$1,H18274,"")</f>
        <v/>
      </c>
    </row>
    <row r="18275" spans="1:9" x14ac:dyDescent="0.3">
      <c r="A18275" t="s">
        <v>803</v>
      </c>
      <c r="B18275" t="s">
        <v>73</v>
      </c>
      <c r="C18275" s="7">
        <v>45331</v>
      </c>
      <c r="E18275" s="27">
        <v>33649.129999999997</v>
      </c>
      <c r="G18275" s="27" t="str">
        <f>VLOOKUP(C18275,W:Y,3,TRUE)</f>
        <v>February 24</v>
      </c>
      <c r="H18275" s="27">
        <f t="shared" si="285"/>
        <v>18274</v>
      </c>
      <c r="I18275" s="30" t="str">
        <f>IF(G18275='Check Register'!$E$1,H18275,"")</f>
        <v/>
      </c>
    </row>
    <row r="18276" spans="1:9" x14ac:dyDescent="0.3">
      <c r="A18276" t="s">
        <v>863</v>
      </c>
      <c r="B18276" t="s">
        <v>39</v>
      </c>
      <c r="C18276" s="7">
        <v>45331</v>
      </c>
      <c r="E18276" s="27">
        <v>3012.16</v>
      </c>
      <c r="G18276" s="27" t="str">
        <f>VLOOKUP(C18276,W:Y,3,TRUE)</f>
        <v>February 24</v>
      </c>
      <c r="H18276" s="27">
        <f t="shared" si="285"/>
        <v>18275</v>
      </c>
      <c r="I18276" s="30" t="str">
        <f>IF(G18276='Check Register'!$E$1,H18276,"")</f>
        <v/>
      </c>
    </row>
    <row r="18277" spans="1:9" x14ac:dyDescent="0.3">
      <c r="A18277" t="s">
        <v>1138</v>
      </c>
      <c r="B18277" t="s">
        <v>100</v>
      </c>
      <c r="C18277" s="7">
        <v>45331</v>
      </c>
      <c r="E18277" s="27">
        <v>600</v>
      </c>
      <c r="G18277" s="27" t="str">
        <f>VLOOKUP(C18277,W:Y,3,TRUE)</f>
        <v>February 24</v>
      </c>
      <c r="H18277" s="27">
        <f t="shared" si="285"/>
        <v>18276</v>
      </c>
      <c r="I18277" s="30" t="str">
        <f>IF(G18277='Check Register'!$E$1,H18277,"")</f>
        <v/>
      </c>
    </row>
    <row r="18278" spans="1:9" x14ac:dyDescent="0.3">
      <c r="A18278" t="s">
        <v>1124</v>
      </c>
      <c r="B18278" t="s">
        <v>180</v>
      </c>
      <c r="C18278" s="7">
        <v>45331</v>
      </c>
      <c r="E18278" s="27">
        <v>140.25</v>
      </c>
      <c r="G18278" s="27" t="str">
        <f>VLOOKUP(C18278,W:Y,3,TRUE)</f>
        <v>February 24</v>
      </c>
      <c r="H18278" s="27">
        <f t="shared" si="285"/>
        <v>18277</v>
      </c>
      <c r="I18278" s="30" t="str">
        <f>IF(G18278='Check Register'!$E$1,H18278,"")</f>
        <v/>
      </c>
    </row>
    <row r="18279" spans="1:9" x14ac:dyDescent="0.3">
      <c r="A18279" t="s">
        <v>866</v>
      </c>
      <c r="B18279" t="s">
        <v>89</v>
      </c>
      <c r="C18279" s="7">
        <v>45331</v>
      </c>
      <c r="E18279" s="27">
        <v>2009.06</v>
      </c>
      <c r="G18279" s="27" t="str">
        <f>VLOOKUP(C18279,W:Y,3,TRUE)</f>
        <v>February 24</v>
      </c>
      <c r="H18279" s="27">
        <f t="shared" si="285"/>
        <v>18278</v>
      </c>
      <c r="I18279" s="30" t="str">
        <f>IF(G18279='Check Register'!$E$1,H18279,"")</f>
        <v/>
      </c>
    </row>
    <row r="18280" spans="1:9" x14ac:dyDescent="0.3">
      <c r="A18280" t="s">
        <v>866</v>
      </c>
      <c r="B18280" t="s">
        <v>8</v>
      </c>
      <c r="C18280" s="7">
        <v>45331</v>
      </c>
      <c r="E18280" s="27">
        <v>59.7</v>
      </c>
      <c r="G18280" s="27" t="str">
        <f>VLOOKUP(C18280,W:Y,3,TRUE)</f>
        <v>February 24</v>
      </c>
      <c r="H18280" s="27">
        <f t="shared" si="285"/>
        <v>18279</v>
      </c>
      <c r="I18280" s="30" t="str">
        <f>IF(G18280='Check Register'!$E$1,H18280,"")</f>
        <v/>
      </c>
    </row>
    <row r="18281" spans="1:9" x14ac:dyDescent="0.3">
      <c r="A18281" t="s">
        <v>97</v>
      </c>
      <c r="B18281" t="s">
        <v>6</v>
      </c>
      <c r="C18281" s="7">
        <v>45337</v>
      </c>
      <c r="E18281" s="27">
        <v>137739.29999999999</v>
      </c>
      <c r="G18281" s="27" t="str">
        <f>VLOOKUP(C18281,W:Y,3,TRUE)</f>
        <v>February 24</v>
      </c>
      <c r="H18281" s="27">
        <f t="shared" si="285"/>
        <v>18280</v>
      </c>
      <c r="I18281" s="30" t="str">
        <f>IF(G18281='Check Register'!$E$1,H18281,"")</f>
        <v/>
      </c>
    </row>
    <row r="18282" spans="1:9" x14ac:dyDescent="0.3">
      <c r="A18282" t="s">
        <v>1256</v>
      </c>
      <c r="B18282" t="s">
        <v>18</v>
      </c>
      <c r="C18282" s="7">
        <v>45338</v>
      </c>
      <c r="E18282" s="27">
        <v>2400.46</v>
      </c>
      <c r="G18282" s="27" t="str">
        <f>VLOOKUP(C18282,W:Y,3,TRUE)</f>
        <v>February 24</v>
      </c>
      <c r="H18282" s="27">
        <f t="shared" si="285"/>
        <v>18281</v>
      </c>
      <c r="I18282" s="30" t="str">
        <f>IF(G18282='Check Register'!$E$1,H18282,"")</f>
        <v/>
      </c>
    </row>
    <row r="18283" spans="1:9" x14ac:dyDescent="0.3">
      <c r="A18283" t="s">
        <v>1487</v>
      </c>
      <c r="B18283" t="s">
        <v>70</v>
      </c>
      <c r="C18283" s="7">
        <v>45338</v>
      </c>
      <c r="E18283" s="27">
        <v>250</v>
      </c>
      <c r="G18283" s="27" t="str">
        <f>VLOOKUP(C18283,W:Y,3,TRUE)</f>
        <v>February 24</v>
      </c>
      <c r="H18283" s="27">
        <f t="shared" si="285"/>
        <v>18282</v>
      </c>
      <c r="I18283" s="30" t="str">
        <f>IF(G18283='Check Register'!$E$1,H18283,"")</f>
        <v/>
      </c>
    </row>
    <row r="18284" spans="1:9" x14ac:dyDescent="0.3">
      <c r="A18284" t="s">
        <v>837</v>
      </c>
      <c r="B18284" t="s">
        <v>20</v>
      </c>
      <c r="C18284" s="7">
        <v>45338</v>
      </c>
      <c r="E18284" s="27">
        <v>6486.79</v>
      </c>
      <c r="G18284" s="27" t="str">
        <f>VLOOKUP(C18284,W:Y,3,TRUE)</f>
        <v>February 24</v>
      </c>
      <c r="H18284" s="27">
        <f t="shared" si="285"/>
        <v>18283</v>
      </c>
      <c r="I18284" s="30" t="str">
        <f>IF(G18284='Check Register'!$E$1,H18284,"")</f>
        <v/>
      </c>
    </row>
    <row r="18285" spans="1:9" x14ac:dyDescent="0.3">
      <c r="A18285" t="s">
        <v>869</v>
      </c>
      <c r="B18285" t="s">
        <v>89</v>
      </c>
      <c r="C18285" s="7">
        <v>45338</v>
      </c>
      <c r="E18285" s="27">
        <v>3.5</v>
      </c>
      <c r="G18285" s="27" t="str">
        <f>VLOOKUP(C18285,W:Y,3,TRUE)</f>
        <v>February 24</v>
      </c>
      <c r="H18285" s="27">
        <f t="shared" si="285"/>
        <v>18284</v>
      </c>
      <c r="I18285" s="30" t="str">
        <f>IF(G18285='Check Register'!$E$1,H18285,"")</f>
        <v/>
      </c>
    </row>
    <row r="18286" spans="1:9" x14ac:dyDescent="0.3">
      <c r="A18286" t="s">
        <v>1001</v>
      </c>
      <c r="B18286" t="s">
        <v>14</v>
      </c>
      <c r="C18286" s="7">
        <v>45338</v>
      </c>
      <c r="E18286" s="27">
        <v>7000</v>
      </c>
      <c r="G18286" s="27" t="str">
        <f>VLOOKUP(C18286,W:Y,3,TRUE)</f>
        <v>February 24</v>
      </c>
      <c r="H18286" s="27">
        <f t="shared" si="285"/>
        <v>18285</v>
      </c>
      <c r="I18286" s="30" t="str">
        <f>IF(G18286='Check Register'!$E$1,H18286,"")</f>
        <v/>
      </c>
    </row>
    <row r="18287" spans="1:9" x14ac:dyDescent="0.3">
      <c r="A18287" t="s">
        <v>781</v>
      </c>
      <c r="B18287" t="s">
        <v>14</v>
      </c>
      <c r="C18287" s="7">
        <v>45338</v>
      </c>
      <c r="E18287" s="27">
        <v>4553.9799999999996</v>
      </c>
      <c r="G18287" s="27" t="str">
        <f>VLOOKUP(C18287,W:Y,3,TRUE)</f>
        <v>February 24</v>
      </c>
      <c r="H18287" s="27">
        <f t="shared" si="285"/>
        <v>18286</v>
      </c>
      <c r="I18287" s="30" t="str">
        <f>IF(G18287='Check Register'!$E$1,H18287,"")</f>
        <v/>
      </c>
    </row>
    <row r="18288" spans="1:9" x14ac:dyDescent="0.3">
      <c r="A18288" t="s">
        <v>818</v>
      </c>
      <c r="B18288" t="s">
        <v>141</v>
      </c>
      <c r="C18288" s="7">
        <v>45338</v>
      </c>
      <c r="E18288" s="27">
        <v>5776</v>
      </c>
      <c r="G18288" s="27" t="str">
        <f>VLOOKUP(C18288,W:Y,3,TRUE)</f>
        <v>February 24</v>
      </c>
      <c r="H18288" s="27">
        <f t="shared" si="285"/>
        <v>18287</v>
      </c>
      <c r="I18288" s="30" t="str">
        <f>IF(G18288='Check Register'!$E$1,H18288,"")</f>
        <v/>
      </c>
    </row>
    <row r="18289" spans="1:9" x14ac:dyDescent="0.3">
      <c r="A18289" t="s">
        <v>818</v>
      </c>
      <c r="B18289" t="s">
        <v>169</v>
      </c>
      <c r="C18289" s="7">
        <v>45338</v>
      </c>
      <c r="E18289" s="27">
        <v>-7263.95</v>
      </c>
      <c r="G18289" s="27" t="str">
        <f>VLOOKUP(C18289,W:Y,3,TRUE)</f>
        <v>February 24</v>
      </c>
      <c r="H18289" s="27">
        <f t="shared" si="285"/>
        <v>18288</v>
      </c>
      <c r="I18289" s="30" t="str">
        <f>IF(G18289='Check Register'!$E$1,H18289,"")</f>
        <v/>
      </c>
    </row>
    <row r="18290" spans="1:9" x14ac:dyDescent="0.3">
      <c r="A18290" t="s">
        <v>818</v>
      </c>
      <c r="B18290" t="s">
        <v>102</v>
      </c>
      <c r="C18290" s="7">
        <v>45338</v>
      </c>
      <c r="E18290" s="27">
        <v>7737.53</v>
      </c>
      <c r="G18290" s="27" t="str">
        <f>VLOOKUP(C18290,W:Y,3,TRUE)</f>
        <v>February 24</v>
      </c>
      <c r="H18290" s="27">
        <f t="shared" si="285"/>
        <v>18289</v>
      </c>
      <c r="I18290" s="30" t="str">
        <f>IF(G18290='Check Register'!$E$1,H18290,"")</f>
        <v/>
      </c>
    </row>
    <row r="18291" spans="1:9" x14ac:dyDescent="0.3">
      <c r="A18291" t="s">
        <v>1107</v>
      </c>
      <c r="B18291" t="s">
        <v>25</v>
      </c>
      <c r="C18291" s="7">
        <v>45338</v>
      </c>
      <c r="E18291" s="27">
        <v>2079.58</v>
      </c>
      <c r="G18291" s="27" t="str">
        <f>VLOOKUP(C18291,W:Y,3,TRUE)</f>
        <v>February 24</v>
      </c>
      <c r="H18291" s="27">
        <f t="shared" si="285"/>
        <v>18290</v>
      </c>
      <c r="I18291" s="30" t="str">
        <f>IF(G18291='Check Register'!$E$1,H18291,"")</f>
        <v/>
      </c>
    </row>
    <row r="18292" spans="1:9" x14ac:dyDescent="0.3">
      <c r="A18292" t="s">
        <v>787</v>
      </c>
      <c r="B18292" t="s">
        <v>20</v>
      </c>
      <c r="C18292" s="7">
        <v>45338</v>
      </c>
      <c r="E18292" s="27">
        <v>520.29</v>
      </c>
      <c r="G18292" s="27" t="str">
        <f>VLOOKUP(C18292,W:Y,3,TRUE)</f>
        <v>February 24</v>
      </c>
      <c r="H18292" s="27">
        <f t="shared" si="285"/>
        <v>18291</v>
      </c>
      <c r="I18292" s="30" t="str">
        <f>IF(G18292='Check Register'!$E$1,H18292,"")</f>
        <v/>
      </c>
    </row>
    <row r="18293" spans="1:9" x14ac:dyDescent="0.3">
      <c r="A18293" t="s">
        <v>848</v>
      </c>
      <c r="B18293" t="s">
        <v>8</v>
      </c>
      <c r="C18293" s="7">
        <v>45338</v>
      </c>
      <c r="E18293" s="27">
        <v>318.88</v>
      </c>
      <c r="G18293" s="27" t="str">
        <f>VLOOKUP(C18293,W:Y,3,TRUE)</f>
        <v>February 24</v>
      </c>
      <c r="H18293" s="27">
        <f t="shared" si="285"/>
        <v>18292</v>
      </c>
      <c r="I18293" s="30" t="str">
        <f>IF(G18293='Check Register'!$E$1,H18293,"")</f>
        <v/>
      </c>
    </row>
    <row r="18294" spans="1:9" x14ac:dyDescent="0.3">
      <c r="A18294" t="s">
        <v>930</v>
      </c>
      <c r="B18294" t="s">
        <v>8</v>
      </c>
      <c r="C18294" s="7">
        <v>45338</v>
      </c>
      <c r="E18294" s="27">
        <v>1293.5999999999999</v>
      </c>
      <c r="G18294" s="27" t="str">
        <f>VLOOKUP(C18294,W:Y,3,TRUE)</f>
        <v>February 24</v>
      </c>
      <c r="H18294" s="27">
        <f t="shared" si="285"/>
        <v>18293</v>
      </c>
      <c r="I18294" s="30" t="str">
        <f>IF(G18294='Check Register'!$E$1,H18294,"")</f>
        <v/>
      </c>
    </row>
    <row r="18295" spans="1:9" x14ac:dyDescent="0.3">
      <c r="A18295" t="s">
        <v>1307</v>
      </c>
      <c r="B18295" t="s">
        <v>14</v>
      </c>
      <c r="C18295" s="7">
        <v>45338</v>
      </c>
      <c r="E18295" s="27">
        <v>1708.84</v>
      </c>
      <c r="G18295" s="27" t="str">
        <f>VLOOKUP(C18295,W:Y,3,TRUE)</f>
        <v>February 24</v>
      </c>
      <c r="H18295" s="27">
        <f t="shared" si="285"/>
        <v>18294</v>
      </c>
      <c r="I18295" s="30" t="str">
        <f>IF(G18295='Check Register'!$E$1,H18295,"")</f>
        <v/>
      </c>
    </row>
    <row r="18296" spans="1:9" x14ac:dyDescent="0.3">
      <c r="A18296" t="s">
        <v>1111</v>
      </c>
      <c r="B18296" t="s">
        <v>8</v>
      </c>
      <c r="C18296" s="7">
        <v>45338</v>
      </c>
      <c r="E18296" s="27">
        <v>1538.53</v>
      </c>
      <c r="G18296" s="27" t="str">
        <f>VLOOKUP(C18296,W:Y,3,TRUE)</f>
        <v>February 24</v>
      </c>
      <c r="H18296" s="27">
        <f t="shared" si="285"/>
        <v>18295</v>
      </c>
      <c r="I18296" s="30" t="str">
        <f>IF(G18296='Check Register'!$E$1,H18296,"")</f>
        <v/>
      </c>
    </row>
    <row r="18297" spans="1:9" x14ac:dyDescent="0.3">
      <c r="A18297" t="s">
        <v>875</v>
      </c>
      <c r="B18297" t="s">
        <v>70</v>
      </c>
      <c r="C18297" s="7">
        <v>45338</v>
      </c>
      <c r="E18297" s="27">
        <v>14</v>
      </c>
      <c r="G18297" s="27" t="str">
        <f>VLOOKUP(C18297,W:Y,3,TRUE)</f>
        <v>February 24</v>
      </c>
      <c r="H18297" s="27">
        <f t="shared" si="285"/>
        <v>18296</v>
      </c>
      <c r="I18297" s="30" t="str">
        <f>IF(G18297='Check Register'!$E$1,H18297,"")</f>
        <v/>
      </c>
    </row>
    <row r="18298" spans="1:9" x14ac:dyDescent="0.3">
      <c r="A18298" t="s">
        <v>796</v>
      </c>
      <c r="B18298" t="s">
        <v>102</v>
      </c>
      <c r="C18298" s="7">
        <v>45338</v>
      </c>
      <c r="E18298" s="27">
        <v>11932.36</v>
      </c>
      <c r="G18298" s="27" t="str">
        <f>VLOOKUP(C18298,W:Y,3,TRUE)</f>
        <v>February 24</v>
      </c>
      <c r="H18298" s="27">
        <f t="shared" si="285"/>
        <v>18297</v>
      </c>
      <c r="I18298" s="30" t="str">
        <f>IF(G18298='Check Register'!$E$1,H18298,"")</f>
        <v/>
      </c>
    </row>
    <row r="18299" spans="1:9" x14ac:dyDescent="0.3">
      <c r="A18299" t="s">
        <v>1127</v>
      </c>
      <c r="B18299" t="s">
        <v>22</v>
      </c>
      <c r="C18299" s="7">
        <v>45338</v>
      </c>
      <c r="E18299" s="27">
        <v>12.18</v>
      </c>
      <c r="G18299" s="27" t="str">
        <f>VLOOKUP(C18299,W:Y,3,TRUE)</f>
        <v>February 24</v>
      </c>
      <c r="H18299" s="27">
        <f t="shared" si="285"/>
        <v>18298</v>
      </c>
      <c r="I18299" s="30" t="str">
        <f>IF(G18299='Check Register'!$E$1,H18299,"")</f>
        <v/>
      </c>
    </row>
    <row r="18300" spans="1:9" x14ac:dyDescent="0.3">
      <c r="A18300" t="s">
        <v>798</v>
      </c>
      <c r="B18300" t="s">
        <v>22</v>
      </c>
      <c r="C18300" s="7">
        <v>45338</v>
      </c>
      <c r="E18300" s="27">
        <v>87.5</v>
      </c>
      <c r="G18300" s="27" t="str">
        <f>VLOOKUP(C18300,W:Y,3,TRUE)</f>
        <v>February 24</v>
      </c>
      <c r="H18300" s="27">
        <f t="shared" si="285"/>
        <v>18299</v>
      </c>
      <c r="I18300" s="30" t="str">
        <f>IF(G18300='Check Register'!$E$1,H18300,"")</f>
        <v/>
      </c>
    </row>
    <row r="18301" spans="1:9" x14ac:dyDescent="0.3">
      <c r="A18301" t="s">
        <v>1099</v>
      </c>
      <c r="B18301" t="s">
        <v>8</v>
      </c>
      <c r="C18301" s="7">
        <v>45338</v>
      </c>
      <c r="E18301" s="27">
        <v>962.4</v>
      </c>
      <c r="G18301" s="27" t="str">
        <f>VLOOKUP(C18301,W:Y,3,TRUE)</f>
        <v>February 24</v>
      </c>
      <c r="H18301" s="27">
        <f t="shared" si="285"/>
        <v>18300</v>
      </c>
      <c r="I18301" s="30" t="str">
        <f>IF(G18301='Check Register'!$E$1,H18301,"")</f>
        <v/>
      </c>
    </row>
    <row r="18302" spans="1:9" x14ac:dyDescent="0.3">
      <c r="A18302" t="s">
        <v>1270</v>
      </c>
      <c r="B18302" t="s">
        <v>12</v>
      </c>
      <c r="C18302" s="7">
        <v>45338</v>
      </c>
      <c r="E18302" s="27">
        <v>156.47999999999999</v>
      </c>
      <c r="G18302" s="27" t="str">
        <f>VLOOKUP(C18302,W:Y,3,TRUE)</f>
        <v>February 24</v>
      </c>
      <c r="H18302" s="27">
        <f t="shared" si="285"/>
        <v>18301</v>
      </c>
      <c r="I18302" s="30" t="str">
        <f>IF(G18302='Check Register'!$E$1,H18302,"")</f>
        <v/>
      </c>
    </row>
    <row r="18303" spans="1:9" x14ac:dyDescent="0.3">
      <c r="A18303" t="s">
        <v>1257</v>
      </c>
      <c r="B18303" t="s">
        <v>18</v>
      </c>
      <c r="C18303" s="7">
        <v>45338</v>
      </c>
      <c r="E18303" s="27">
        <v>725</v>
      </c>
      <c r="G18303" s="27" t="str">
        <f>VLOOKUP(C18303,W:Y,3,TRUE)</f>
        <v>February 24</v>
      </c>
      <c r="H18303" s="27">
        <f t="shared" si="285"/>
        <v>18302</v>
      </c>
      <c r="I18303" s="30" t="str">
        <f>IF(G18303='Check Register'!$E$1,H18303,"")</f>
        <v/>
      </c>
    </row>
    <row r="18304" spans="1:9" x14ac:dyDescent="0.3">
      <c r="A18304" t="s">
        <v>1100</v>
      </c>
      <c r="B18304" t="s">
        <v>39</v>
      </c>
      <c r="C18304" s="7">
        <v>45338</v>
      </c>
      <c r="E18304" s="27">
        <v>4631</v>
      </c>
      <c r="G18304" s="27" t="str">
        <f>VLOOKUP(C18304,W:Y,3,TRUE)</f>
        <v>February 24</v>
      </c>
      <c r="H18304" s="27">
        <f t="shared" si="285"/>
        <v>18303</v>
      </c>
      <c r="I18304" s="30" t="str">
        <f>IF(G18304='Check Register'!$E$1,H18304,"")</f>
        <v/>
      </c>
    </row>
    <row r="18305" spans="1:9" x14ac:dyDescent="0.3">
      <c r="A18305" t="s">
        <v>884</v>
      </c>
      <c r="B18305" t="s">
        <v>8</v>
      </c>
      <c r="C18305" s="7">
        <v>45338</v>
      </c>
      <c r="E18305" s="27">
        <v>882.43</v>
      </c>
      <c r="G18305" s="27" t="str">
        <f>VLOOKUP(C18305,W:Y,3,TRUE)</f>
        <v>February 24</v>
      </c>
      <c r="H18305" s="27">
        <f t="shared" si="285"/>
        <v>18304</v>
      </c>
      <c r="I18305" s="30" t="str">
        <f>IF(G18305='Check Register'!$E$1,H18305,"")</f>
        <v/>
      </c>
    </row>
    <row r="18306" spans="1:9" x14ac:dyDescent="0.3">
      <c r="A18306" t="s">
        <v>1213</v>
      </c>
      <c r="B18306" t="s">
        <v>208</v>
      </c>
      <c r="C18306" s="7">
        <v>45338</v>
      </c>
      <c r="E18306" s="27">
        <v>36.32</v>
      </c>
      <c r="G18306" s="27" t="str">
        <f>VLOOKUP(C18306,W:Y,3,TRUE)</f>
        <v>February 24</v>
      </c>
      <c r="H18306" s="27">
        <f t="shared" si="285"/>
        <v>18305</v>
      </c>
      <c r="I18306" s="30" t="str">
        <f>IF(G18306='Check Register'!$E$1,H18306,"")</f>
        <v/>
      </c>
    </row>
    <row r="18307" spans="1:9" x14ac:dyDescent="0.3">
      <c r="A18307" t="s">
        <v>1470</v>
      </c>
      <c r="B18307" t="s">
        <v>22</v>
      </c>
      <c r="C18307" s="7">
        <v>45338</v>
      </c>
      <c r="E18307" s="27">
        <v>340</v>
      </c>
      <c r="G18307" s="27" t="str">
        <f>VLOOKUP(C18307,W:Y,3,TRUE)</f>
        <v>February 24</v>
      </c>
      <c r="H18307" s="27">
        <f t="shared" ref="H18307:H18370" si="286">1+H18306</f>
        <v>18306</v>
      </c>
      <c r="I18307" s="30" t="str">
        <f>IF(G18307='Check Register'!$E$1,H18307,"")</f>
        <v/>
      </c>
    </row>
    <row r="18308" spans="1:9" x14ac:dyDescent="0.3">
      <c r="A18308" t="s">
        <v>801</v>
      </c>
      <c r="B18308" t="s">
        <v>39</v>
      </c>
      <c r="C18308" s="7">
        <v>45338</v>
      </c>
      <c r="E18308" s="27">
        <v>15847.74</v>
      </c>
      <c r="G18308" s="27" t="str">
        <f>VLOOKUP(C18308,W:Y,3,TRUE)</f>
        <v>February 24</v>
      </c>
      <c r="H18308" s="27">
        <f t="shared" si="286"/>
        <v>18307</v>
      </c>
      <c r="I18308" s="30" t="str">
        <f>IF(G18308='Check Register'!$E$1,H18308,"")</f>
        <v/>
      </c>
    </row>
    <row r="18309" spans="1:9" x14ac:dyDescent="0.3">
      <c r="A18309" t="s">
        <v>829</v>
      </c>
      <c r="B18309" t="s">
        <v>22</v>
      </c>
      <c r="C18309" s="7">
        <v>45338</v>
      </c>
      <c r="E18309" s="27">
        <v>182.65</v>
      </c>
      <c r="G18309" s="27" t="str">
        <f>VLOOKUP(C18309,W:Y,3,TRUE)</f>
        <v>February 24</v>
      </c>
      <c r="H18309" s="27">
        <f t="shared" si="286"/>
        <v>18308</v>
      </c>
      <c r="I18309" s="30" t="str">
        <f>IF(G18309='Check Register'!$E$1,H18309,"")</f>
        <v/>
      </c>
    </row>
    <row r="18310" spans="1:9" x14ac:dyDescent="0.3">
      <c r="A18310" t="s">
        <v>1148</v>
      </c>
      <c r="B18310" t="s">
        <v>14</v>
      </c>
      <c r="C18310" s="7">
        <v>45338</v>
      </c>
      <c r="E18310" s="27">
        <v>2370</v>
      </c>
      <c r="G18310" s="27" t="str">
        <f>VLOOKUP(C18310,W:Y,3,TRUE)</f>
        <v>February 24</v>
      </c>
      <c r="H18310" s="27">
        <f t="shared" si="286"/>
        <v>18309</v>
      </c>
      <c r="I18310" s="30" t="str">
        <f>IF(G18310='Check Register'!$E$1,H18310,"")</f>
        <v/>
      </c>
    </row>
    <row r="18311" spans="1:9" x14ac:dyDescent="0.3">
      <c r="A18311" t="s">
        <v>940</v>
      </c>
      <c r="B18311" t="s">
        <v>39</v>
      </c>
      <c r="C18311" s="7">
        <v>45338</v>
      </c>
      <c r="E18311" s="27">
        <v>618</v>
      </c>
      <c r="G18311" s="27" t="str">
        <f>VLOOKUP(C18311,W:Y,3,TRUE)</f>
        <v>February 24</v>
      </c>
      <c r="H18311" s="27">
        <f t="shared" si="286"/>
        <v>18310</v>
      </c>
      <c r="I18311" s="30" t="str">
        <f>IF(G18311='Check Register'!$E$1,H18311,"")</f>
        <v/>
      </c>
    </row>
    <row r="18312" spans="1:9" x14ac:dyDescent="0.3">
      <c r="A18312" t="s">
        <v>889</v>
      </c>
      <c r="B18312" t="s">
        <v>8</v>
      </c>
      <c r="C18312" s="7">
        <v>45338</v>
      </c>
      <c r="E18312" s="27">
        <v>214.64</v>
      </c>
      <c r="G18312" s="27" t="str">
        <f>VLOOKUP(C18312,W:Y,3,TRUE)</f>
        <v>February 24</v>
      </c>
      <c r="H18312" s="27">
        <f t="shared" si="286"/>
        <v>18311</v>
      </c>
      <c r="I18312" s="30" t="str">
        <f>IF(G18312='Check Register'!$E$1,H18312,"")</f>
        <v/>
      </c>
    </row>
    <row r="18313" spans="1:9" x14ac:dyDescent="0.3">
      <c r="A18313" t="s">
        <v>1206</v>
      </c>
      <c r="B18313" t="s">
        <v>22</v>
      </c>
      <c r="C18313" s="7">
        <v>45338</v>
      </c>
      <c r="E18313" s="27">
        <v>200</v>
      </c>
      <c r="G18313" s="27" t="str">
        <f>VLOOKUP(C18313,W:Y,3,TRUE)</f>
        <v>February 24</v>
      </c>
      <c r="H18313" s="27">
        <f t="shared" si="286"/>
        <v>18312</v>
      </c>
      <c r="I18313" s="30" t="str">
        <f>IF(G18313='Check Register'!$E$1,H18313,"")</f>
        <v/>
      </c>
    </row>
    <row r="18314" spans="1:9" x14ac:dyDescent="0.3">
      <c r="A18314" t="s">
        <v>1116</v>
      </c>
      <c r="B18314" t="s">
        <v>8</v>
      </c>
      <c r="C18314" s="7">
        <v>45338</v>
      </c>
      <c r="E18314" s="27">
        <v>943.22</v>
      </c>
      <c r="G18314" s="27" t="str">
        <f>VLOOKUP(C18314,W:Y,3,TRUE)</f>
        <v>February 24</v>
      </c>
      <c r="H18314" s="27">
        <f t="shared" si="286"/>
        <v>18313</v>
      </c>
      <c r="I18314" s="30" t="str">
        <f>IF(G18314='Check Register'!$E$1,H18314,"")</f>
        <v/>
      </c>
    </row>
    <row r="18315" spans="1:9" x14ac:dyDescent="0.3">
      <c r="A18315" t="s">
        <v>1460</v>
      </c>
      <c r="B18315" t="s">
        <v>106</v>
      </c>
      <c r="C18315" s="7">
        <v>45338</v>
      </c>
      <c r="E18315" s="27">
        <v>2844.64</v>
      </c>
      <c r="G18315" s="27" t="str">
        <f>VLOOKUP(C18315,W:Y,3,TRUE)</f>
        <v>February 24</v>
      </c>
      <c r="H18315" s="27">
        <f t="shared" si="286"/>
        <v>18314</v>
      </c>
      <c r="I18315" s="30" t="str">
        <f>IF(G18315='Check Register'!$E$1,H18315,"")</f>
        <v/>
      </c>
    </row>
    <row r="18316" spans="1:9" x14ac:dyDescent="0.3">
      <c r="A18316" t="s">
        <v>805</v>
      </c>
      <c r="B18316" t="s">
        <v>127</v>
      </c>
      <c r="C18316" s="7">
        <v>45338</v>
      </c>
      <c r="E18316" s="27">
        <v>841.81</v>
      </c>
      <c r="G18316" s="27" t="str">
        <f>VLOOKUP(C18316,W:Y,3,TRUE)</f>
        <v>February 24</v>
      </c>
      <c r="H18316" s="27">
        <f t="shared" si="286"/>
        <v>18315</v>
      </c>
      <c r="I18316" s="30" t="str">
        <f>IF(G18316='Check Register'!$E$1,H18316,"")</f>
        <v/>
      </c>
    </row>
    <row r="18317" spans="1:9" x14ac:dyDescent="0.3">
      <c r="A18317" t="s">
        <v>805</v>
      </c>
      <c r="B18317" t="s">
        <v>11</v>
      </c>
      <c r="C18317" s="7">
        <v>45338</v>
      </c>
      <c r="E18317" s="27">
        <v>1129.23</v>
      </c>
      <c r="G18317" s="27" t="str">
        <f>VLOOKUP(C18317,W:Y,3,TRUE)</f>
        <v>February 24</v>
      </c>
      <c r="H18317" s="27">
        <f t="shared" si="286"/>
        <v>18316</v>
      </c>
      <c r="I18317" s="30" t="str">
        <f>IF(G18317='Check Register'!$E$1,H18317,"")</f>
        <v/>
      </c>
    </row>
    <row r="18318" spans="1:9" x14ac:dyDescent="0.3">
      <c r="A18318" t="s">
        <v>1124</v>
      </c>
      <c r="B18318" t="s">
        <v>180</v>
      </c>
      <c r="C18318" s="7">
        <v>45338</v>
      </c>
      <c r="E18318" s="27">
        <v>88.25</v>
      </c>
      <c r="G18318" s="27" t="str">
        <f>VLOOKUP(C18318,W:Y,3,TRUE)</f>
        <v>February 24</v>
      </c>
      <c r="H18318" s="27">
        <f t="shared" si="286"/>
        <v>18317</v>
      </c>
      <c r="I18318" s="30" t="str">
        <f>IF(G18318='Check Register'!$E$1,H18318,"")</f>
        <v/>
      </c>
    </row>
    <row r="18319" spans="1:9" x14ac:dyDescent="0.3">
      <c r="A18319" t="s">
        <v>866</v>
      </c>
      <c r="B18319" t="s">
        <v>89</v>
      </c>
      <c r="C18319" s="7">
        <v>45338</v>
      </c>
      <c r="E18319" s="27">
        <v>794.92</v>
      </c>
      <c r="G18319" s="27" t="str">
        <f>VLOOKUP(C18319,W:Y,3,TRUE)</f>
        <v>February 24</v>
      </c>
      <c r="H18319" s="27">
        <f t="shared" si="286"/>
        <v>18318</v>
      </c>
      <c r="I18319" s="30" t="str">
        <f>IF(G18319='Check Register'!$E$1,H18319,"")</f>
        <v/>
      </c>
    </row>
    <row r="18320" spans="1:9" x14ac:dyDescent="0.3">
      <c r="A18320" t="s">
        <v>866</v>
      </c>
      <c r="B18320" t="s">
        <v>127</v>
      </c>
      <c r="C18320" s="7">
        <v>45338</v>
      </c>
      <c r="E18320" s="27">
        <v>112.2</v>
      </c>
      <c r="G18320" s="27" t="str">
        <f>VLOOKUP(C18320,W:Y,3,TRUE)</f>
        <v>February 24</v>
      </c>
      <c r="H18320" s="27">
        <f t="shared" si="286"/>
        <v>18319</v>
      </c>
      <c r="I18320" s="30" t="str">
        <f>IF(G18320='Check Register'!$E$1,H18320,"")</f>
        <v/>
      </c>
    </row>
    <row r="18321" spans="1:9" x14ac:dyDescent="0.3">
      <c r="A18321" t="s">
        <v>1125</v>
      </c>
      <c r="B18321" t="s">
        <v>28</v>
      </c>
      <c r="C18321" s="7">
        <v>45342</v>
      </c>
      <c r="E18321" s="27">
        <v>362802.01</v>
      </c>
      <c r="G18321" s="27" t="str">
        <f>VLOOKUP(C18321,W:Y,3,TRUE)</f>
        <v>February 24</v>
      </c>
      <c r="H18321" s="27">
        <f t="shared" si="286"/>
        <v>18320</v>
      </c>
      <c r="I18321" s="30" t="str">
        <f>IF(G18321='Check Register'!$E$1,H18321,"")</f>
        <v/>
      </c>
    </row>
    <row r="18322" spans="1:9" x14ac:dyDescent="0.3">
      <c r="A18322" t="s">
        <v>1279</v>
      </c>
      <c r="B18322" t="s">
        <v>14</v>
      </c>
      <c r="C18322" s="7">
        <v>45342</v>
      </c>
      <c r="E18322" s="27">
        <v>4000</v>
      </c>
      <c r="G18322" s="27" t="str">
        <f>VLOOKUP(C18322,W:Y,3,TRUE)</f>
        <v>February 24</v>
      </c>
      <c r="H18322" s="27">
        <f t="shared" si="286"/>
        <v>18321</v>
      </c>
      <c r="I18322" s="30" t="str">
        <f>IF(G18322='Check Register'!$E$1,H18322,"")</f>
        <v/>
      </c>
    </row>
    <row r="18323" spans="1:9" x14ac:dyDescent="0.3">
      <c r="A18323" t="s">
        <v>97</v>
      </c>
      <c r="B18323" t="s">
        <v>6</v>
      </c>
      <c r="C18323" s="7">
        <v>45342</v>
      </c>
      <c r="E18323" s="27">
        <v>2445.63</v>
      </c>
      <c r="G18323" s="27" t="str">
        <f>VLOOKUP(C18323,W:Y,3,TRUE)</f>
        <v>February 24</v>
      </c>
      <c r="H18323" s="27">
        <f t="shared" si="286"/>
        <v>18322</v>
      </c>
      <c r="I18323" s="30" t="str">
        <f>IF(G18323='Check Register'!$E$1,H18323,"")</f>
        <v/>
      </c>
    </row>
    <row r="18324" spans="1:9" x14ac:dyDescent="0.3">
      <c r="A18324" t="s">
        <v>1295</v>
      </c>
      <c r="B18324" t="s">
        <v>102</v>
      </c>
      <c r="C18324" s="7">
        <v>45342</v>
      </c>
      <c r="E18324" s="27">
        <v>54510.97</v>
      </c>
      <c r="G18324" s="27" t="str">
        <f>VLOOKUP(C18324,W:Y,3,TRUE)</f>
        <v>February 24</v>
      </c>
      <c r="H18324" s="27">
        <f t="shared" si="286"/>
        <v>18323</v>
      </c>
      <c r="I18324" s="30" t="str">
        <f>IF(G18324='Check Register'!$E$1,H18324,"")</f>
        <v/>
      </c>
    </row>
    <row r="18325" spans="1:9" x14ac:dyDescent="0.3">
      <c r="A18325" t="s">
        <v>828</v>
      </c>
      <c r="B18325" t="s">
        <v>102</v>
      </c>
      <c r="C18325" s="7">
        <v>45342</v>
      </c>
      <c r="E18325" s="27">
        <v>78793.31</v>
      </c>
      <c r="G18325" s="27" t="str">
        <f>VLOOKUP(C18325,W:Y,3,TRUE)</f>
        <v>February 24</v>
      </c>
      <c r="H18325" s="27">
        <f t="shared" si="286"/>
        <v>18324</v>
      </c>
      <c r="I18325" s="30" t="str">
        <f>IF(G18325='Check Register'!$E$1,H18325,"")</f>
        <v/>
      </c>
    </row>
    <row r="18326" spans="1:9" x14ac:dyDescent="0.3">
      <c r="A18326" t="s">
        <v>1114</v>
      </c>
      <c r="B18326" t="s">
        <v>28</v>
      </c>
      <c r="C18326" s="7">
        <v>45342</v>
      </c>
      <c r="E18326" s="27">
        <v>443682.35</v>
      </c>
      <c r="G18326" s="27" t="str">
        <f>VLOOKUP(C18326,W:Y,3,TRUE)</f>
        <v>February 24</v>
      </c>
      <c r="H18326" s="27">
        <f t="shared" si="286"/>
        <v>18325</v>
      </c>
      <c r="I18326" s="30" t="str">
        <f>IF(G18326='Check Register'!$E$1,H18326,"")</f>
        <v/>
      </c>
    </row>
    <row r="18327" spans="1:9" x14ac:dyDescent="0.3">
      <c r="A18327" t="s">
        <v>1114</v>
      </c>
      <c r="B18327" t="s">
        <v>33</v>
      </c>
      <c r="C18327" s="7">
        <v>45342</v>
      </c>
      <c r="E18327" s="27">
        <v>61098</v>
      </c>
      <c r="G18327" s="27" t="str">
        <f>VLOOKUP(C18327,W:Y,3,TRUE)</f>
        <v>February 24</v>
      </c>
      <c r="H18327" s="27">
        <f t="shared" si="286"/>
        <v>18326</v>
      </c>
      <c r="I18327" s="30" t="str">
        <f>IF(G18327='Check Register'!$E$1,H18327,"")</f>
        <v/>
      </c>
    </row>
    <row r="18328" spans="1:9" x14ac:dyDescent="0.3">
      <c r="A18328" t="s">
        <v>1114</v>
      </c>
      <c r="B18328" t="s">
        <v>102</v>
      </c>
      <c r="C18328" s="7">
        <v>45342</v>
      </c>
      <c r="E18328" s="27">
        <v>958071.79</v>
      </c>
      <c r="G18328" s="27" t="str">
        <f>VLOOKUP(C18328,W:Y,3,TRUE)</f>
        <v>February 24</v>
      </c>
      <c r="H18328" s="27">
        <f t="shared" si="286"/>
        <v>18327</v>
      </c>
      <c r="I18328" s="30" t="str">
        <f>IF(G18328='Check Register'!$E$1,H18328,"")</f>
        <v/>
      </c>
    </row>
    <row r="18329" spans="1:9" x14ac:dyDescent="0.3">
      <c r="A18329" t="s">
        <v>1103</v>
      </c>
      <c r="B18329" t="s">
        <v>169</v>
      </c>
      <c r="C18329" s="7">
        <v>45342</v>
      </c>
      <c r="E18329" s="27">
        <v>-99759.25</v>
      </c>
      <c r="G18329" s="27" t="str">
        <f>VLOOKUP(C18329,W:Y,3,TRUE)</f>
        <v>February 24</v>
      </c>
      <c r="H18329" s="27">
        <f t="shared" si="286"/>
        <v>18328</v>
      </c>
      <c r="I18329" s="30" t="str">
        <f>IF(G18329='Check Register'!$E$1,H18329,"")</f>
        <v/>
      </c>
    </row>
    <row r="18330" spans="1:9" x14ac:dyDescent="0.3">
      <c r="A18330" t="s">
        <v>1103</v>
      </c>
      <c r="B18330" t="s">
        <v>150</v>
      </c>
      <c r="C18330" s="7">
        <v>45342</v>
      </c>
      <c r="E18330" s="27">
        <v>10.25</v>
      </c>
      <c r="G18330" s="27" t="str">
        <f>VLOOKUP(C18330,W:Y,3,TRUE)</f>
        <v>February 24</v>
      </c>
      <c r="H18330" s="27">
        <f t="shared" si="286"/>
        <v>18329</v>
      </c>
      <c r="I18330" s="30" t="str">
        <f>IF(G18330='Check Register'!$E$1,H18330,"")</f>
        <v/>
      </c>
    </row>
    <row r="18331" spans="1:9" x14ac:dyDescent="0.3">
      <c r="A18331" t="s">
        <v>1103</v>
      </c>
      <c r="B18331" t="s">
        <v>210</v>
      </c>
      <c r="C18331" s="7">
        <v>45342</v>
      </c>
      <c r="E18331" s="27">
        <v>10165.790000000001</v>
      </c>
      <c r="G18331" s="27" t="str">
        <f>VLOOKUP(C18331,W:Y,3,TRUE)</f>
        <v>February 24</v>
      </c>
      <c r="H18331" s="27">
        <f t="shared" si="286"/>
        <v>18330</v>
      </c>
      <c r="I18331" s="30" t="str">
        <f>IF(G18331='Check Register'!$E$1,H18331,"")</f>
        <v/>
      </c>
    </row>
    <row r="18332" spans="1:9" x14ac:dyDescent="0.3">
      <c r="A18332" t="s">
        <v>1103</v>
      </c>
      <c r="B18332" t="s">
        <v>102</v>
      </c>
      <c r="C18332" s="7">
        <v>45342</v>
      </c>
      <c r="E18332" s="27">
        <v>874048.13</v>
      </c>
      <c r="G18332" s="27" t="str">
        <f>VLOOKUP(C18332,W:Y,3,TRUE)</f>
        <v>February 24</v>
      </c>
      <c r="H18332" s="27">
        <f t="shared" si="286"/>
        <v>18331</v>
      </c>
      <c r="I18332" s="30" t="str">
        <f>IF(G18332='Check Register'!$E$1,H18332,"")</f>
        <v/>
      </c>
    </row>
    <row r="18333" spans="1:9" x14ac:dyDescent="0.3">
      <c r="A18333" t="s">
        <v>837</v>
      </c>
      <c r="B18333" t="s">
        <v>20</v>
      </c>
      <c r="C18333" s="7">
        <v>45344</v>
      </c>
      <c r="E18333" s="27">
        <v>93.91</v>
      </c>
      <c r="G18333" s="27" t="str">
        <f>VLOOKUP(C18333,W:Y,3,TRUE)</f>
        <v>February 24</v>
      </c>
      <c r="H18333" s="27">
        <f t="shared" si="286"/>
        <v>18332</v>
      </c>
      <c r="I18333" s="30" t="str">
        <f>IF(G18333='Check Register'!$E$1,H18333,"")</f>
        <v/>
      </c>
    </row>
    <row r="18334" spans="1:9" x14ac:dyDescent="0.3">
      <c r="A18334" t="s">
        <v>812</v>
      </c>
      <c r="B18334" t="s">
        <v>70</v>
      </c>
      <c r="C18334" s="7">
        <v>45344</v>
      </c>
      <c r="E18334" s="27">
        <v>25.5</v>
      </c>
      <c r="G18334" s="27" t="str">
        <f>VLOOKUP(C18334,W:Y,3,TRUE)</f>
        <v>February 24</v>
      </c>
      <c r="H18334" s="27">
        <f t="shared" si="286"/>
        <v>18333</v>
      </c>
      <c r="I18334" s="30" t="str">
        <f>IF(G18334='Check Register'!$E$1,H18334,"")</f>
        <v/>
      </c>
    </row>
    <row r="18335" spans="1:9" x14ac:dyDescent="0.3">
      <c r="A18335" t="s">
        <v>812</v>
      </c>
      <c r="B18335" t="s">
        <v>8</v>
      </c>
      <c r="C18335" s="7">
        <v>45344</v>
      </c>
      <c r="E18335" s="27">
        <v>83.16</v>
      </c>
      <c r="G18335" s="27" t="str">
        <f>VLOOKUP(C18335,W:Y,3,TRUE)</f>
        <v>February 24</v>
      </c>
      <c r="H18335" s="27">
        <f t="shared" si="286"/>
        <v>18334</v>
      </c>
      <c r="I18335" s="30" t="str">
        <f>IF(G18335='Check Register'!$E$1,H18335,"")</f>
        <v/>
      </c>
    </row>
    <row r="18336" spans="1:9" x14ac:dyDescent="0.3">
      <c r="A18336" t="s">
        <v>1132</v>
      </c>
      <c r="B18336" t="s">
        <v>66</v>
      </c>
      <c r="C18336" s="7">
        <v>45344</v>
      </c>
      <c r="E18336" s="27">
        <v>2500</v>
      </c>
      <c r="G18336" s="27" t="str">
        <f>VLOOKUP(C18336,W:Y,3,TRUE)</f>
        <v>February 24</v>
      </c>
      <c r="H18336" s="27">
        <f t="shared" si="286"/>
        <v>18335</v>
      </c>
      <c r="I18336" s="30" t="str">
        <f>IF(G18336='Check Register'!$E$1,H18336,"")</f>
        <v/>
      </c>
    </row>
    <row r="18337" spans="1:9" x14ac:dyDescent="0.3">
      <c r="A18337" t="s">
        <v>784</v>
      </c>
      <c r="B18337" t="s">
        <v>20</v>
      </c>
      <c r="C18337" s="7">
        <v>45344</v>
      </c>
      <c r="E18337" s="27">
        <v>1836.63</v>
      </c>
      <c r="G18337" s="27" t="str">
        <f>VLOOKUP(C18337,W:Y,3,TRUE)</f>
        <v>February 24</v>
      </c>
      <c r="H18337" s="27">
        <f t="shared" si="286"/>
        <v>18336</v>
      </c>
      <c r="I18337" s="30" t="str">
        <f>IF(G18337='Check Register'!$E$1,H18337,"")</f>
        <v/>
      </c>
    </row>
    <row r="18338" spans="1:9" x14ac:dyDescent="0.3">
      <c r="A18338" t="s">
        <v>818</v>
      </c>
      <c r="B18338" t="s">
        <v>210</v>
      </c>
      <c r="C18338" s="7">
        <v>45344</v>
      </c>
      <c r="E18338" s="27">
        <v>1708.06</v>
      </c>
      <c r="G18338" s="27" t="str">
        <f>VLOOKUP(C18338,W:Y,3,TRUE)</f>
        <v>February 24</v>
      </c>
      <c r="H18338" s="27">
        <f t="shared" si="286"/>
        <v>18337</v>
      </c>
      <c r="I18338" s="30" t="str">
        <f>IF(G18338='Check Register'!$E$1,H18338,"")</f>
        <v/>
      </c>
    </row>
    <row r="18339" spans="1:9" x14ac:dyDescent="0.3">
      <c r="A18339" t="s">
        <v>843</v>
      </c>
      <c r="B18339" t="s">
        <v>100</v>
      </c>
      <c r="C18339" s="7">
        <v>45344</v>
      </c>
      <c r="E18339" s="27">
        <v>1850</v>
      </c>
      <c r="G18339" s="27" t="str">
        <f>VLOOKUP(C18339,W:Y,3,TRUE)</f>
        <v>February 24</v>
      </c>
      <c r="H18339" s="27">
        <f t="shared" si="286"/>
        <v>18338</v>
      </c>
      <c r="I18339" s="30" t="str">
        <f>IF(G18339='Check Register'!$E$1,H18339,"")</f>
        <v/>
      </c>
    </row>
    <row r="18340" spans="1:9" x14ac:dyDescent="0.3">
      <c r="A18340" t="s">
        <v>848</v>
      </c>
      <c r="B18340" t="s">
        <v>8</v>
      </c>
      <c r="C18340" s="7">
        <v>45344</v>
      </c>
      <c r="E18340" s="27">
        <v>238.85</v>
      </c>
      <c r="G18340" s="27" t="str">
        <f>VLOOKUP(C18340,W:Y,3,TRUE)</f>
        <v>February 24</v>
      </c>
      <c r="H18340" s="27">
        <f t="shared" si="286"/>
        <v>18339</v>
      </c>
      <c r="I18340" s="30" t="str">
        <f>IF(G18340='Check Register'!$E$1,H18340,"")</f>
        <v/>
      </c>
    </row>
    <row r="18341" spans="1:9" x14ac:dyDescent="0.3">
      <c r="A18341" t="s">
        <v>930</v>
      </c>
      <c r="B18341" t="s">
        <v>8</v>
      </c>
      <c r="C18341" s="7">
        <v>45344</v>
      </c>
      <c r="E18341" s="27">
        <v>1510.25</v>
      </c>
      <c r="G18341" s="27" t="str">
        <f>VLOOKUP(C18341,W:Y,3,TRUE)</f>
        <v>February 24</v>
      </c>
      <c r="H18341" s="27">
        <f t="shared" si="286"/>
        <v>18340</v>
      </c>
      <c r="I18341" s="30" t="str">
        <f>IF(G18341='Check Register'!$E$1,H18341,"")</f>
        <v/>
      </c>
    </row>
    <row r="18342" spans="1:9" x14ac:dyDescent="0.3">
      <c r="A18342" t="s">
        <v>1111</v>
      </c>
      <c r="B18342" t="s">
        <v>8</v>
      </c>
      <c r="C18342" s="7">
        <v>45344</v>
      </c>
      <c r="E18342" s="27">
        <v>159.1</v>
      </c>
      <c r="G18342" s="27" t="str">
        <f>VLOOKUP(C18342,W:Y,3,TRUE)</f>
        <v>February 24</v>
      </c>
      <c r="H18342" s="27">
        <f t="shared" si="286"/>
        <v>18341</v>
      </c>
      <c r="I18342" s="30" t="str">
        <f>IF(G18342='Check Register'!$E$1,H18342,"")</f>
        <v/>
      </c>
    </row>
    <row r="18343" spans="1:9" x14ac:dyDescent="0.3">
      <c r="A18343" t="s">
        <v>875</v>
      </c>
      <c r="B18343" t="s">
        <v>70</v>
      </c>
      <c r="C18343" s="7">
        <v>45344</v>
      </c>
      <c r="E18343" s="27">
        <v>7</v>
      </c>
      <c r="G18343" s="27" t="str">
        <f>VLOOKUP(C18343,W:Y,3,TRUE)</f>
        <v>February 24</v>
      </c>
      <c r="H18343" s="27">
        <f t="shared" si="286"/>
        <v>18342</v>
      </c>
      <c r="I18343" s="30" t="str">
        <f>IF(G18343='Check Register'!$E$1,H18343,"")</f>
        <v/>
      </c>
    </row>
    <row r="18344" spans="1:9" x14ac:dyDescent="0.3">
      <c r="A18344" t="s">
        <v>1488</v>
      </c>
      <c r="B18344" t="s">
        <v>16</v>
      </c>
      <c r="C18344" s="7">
        <v>45344</v>
      </c>
      <c r="E18344" s="27">
        <v>35.369999999999997</v>
      </c>
      <c r="G18344" s="27" t="str">
        <f>VLOOKUP(C18344,W:Y,3,TRUE)</f>
        <v>February 24</v>
      </c>
      <c r="H18344" s="27">
        <f t="shared" si="286"/>
        <v>18343</v>
      </c>
      <c r="I18344" s="30" t="str">
        <f>IF(G18344='Check Register'!$E$1,H18344,"")</f>
        <v/>
      </c>
    </row>
    <row r="18345" spans="1:9" x14ac:dyDescent="0.3">
      <c r="A18345" t="s">
        <v>1308</v>
      </c>
      <c r="B18345" t="s">
        <v>39</v>
      </c>
      <c r="C18345" s="7">
        <v>45344</v>
      </c>
      <c r="E18345" s="27">
        <v>161.29</v>
      </c>
      <c r="G18345" s="27" t="str">
        <f>VLOOKUP(C18345,W:Y,3,TRUE)</f>
        <v>February 24</v>
      </c>
      <c r="H18345" s="27">
        <f t="shared" si="286"/>
        <v>18344</v>
      </c>
      <c r="I18345" s="30" t="str">
        <f>IF(G18345='Check Register'!$E$1,H18345,"")</f>
        <v/>
      </c>
    </row>
    <row r="18346" spans="1:9" x14ac:dyDescent="0.3">
      <c r="A18346" t="s">
        <v>935</v>
      </c>
      <c r="B18346" t="s">
        <v>89</v>
      </c>
      <c r="C18346" s="7">
        <v>45344</v>
      </c>
      <c r="E18346" s="27">
        <v>10766.16</v>
      </c>
      <c r="G18346" s="27" t="str">
        <f>VLOOKUP(C18346,W:Y,3,TRUE)</f>
        <v>February 24</v>
      </c>
      <c r="H18346" s="27">
        <f t="shared" si="286"/>
        <v>18345</v>
      </c>
      <c r="I18346" s="30" t="str">
        <f>IF(G18346='Check Register'!$E$1,H18346,"")</f>
        <v/>
      </c>
    </row>
    <row r="18347" spans="1:9" x14ac:dyDescent="0.3">
      <c r="A18347" t="s">
        <v>1489</v>
      </c>
      <c r="B18347" t="s">
        <v>28</v>
      </c>
      <c r="C18347" s="7">
        <v>45344</v>
      </c>
      <c r="E18347" s="27">
        <v>23542.51</v>
      </c>
      <c r="G18347" s="27" t="str">
        <f>VLOOKUP(C18347,W:Y,3,TRUE)</f>
        <v>February 24</v>
      </c>
      <c r="H18347" s="27">
        <f t="shared" si="286"/>
        <v>18346</v>
      </c>
      <c r="I18347" s="30" t="str">
        <f>IF(G18347='Check Register'!$E$1,H18347,"")</f>
        <v/>
      </c>
    </row>
    <row r="18348" spans="1:9" x14ac:dyDescent="0.3">
      <c r="A18348" t="s">
        <v>798</v>
      </c>
      <c r="B18348" t="s">
        <v>22</v>
      </c>
      <c r="C18348" s="7">
        <v>45344</v>
      </c>
      <c r="E18348" s="27">
        <v>690</v>
      </c>
      <c r="G18348" s="27" t="str">
        <f>VLOOKUP(C18348,W:Y,3,TRUE)</f>
        <v>February 24</v>
      </c>
      <c r="H18348" s="27">
        <f t="shared" si="286"/>
        <v>18347</v>
      </c>
      <c r="I18348" s="30" t="str">
        <f>IF(G18348='Check Register'!$E$1,H18348,"")</f>
        <v/>
      </c>
    </row>
    <row r="18349" spans="1:9" x14ac:dyDescent="0.3">
      <c r="A18349" t="s">
        <v>1423</v>
      </c>
      <c r="B18349" t="s">
        <v>8</v>
      </c>
      <c r="C18349" s="7">
        <v>45344</v>
      </c>
      <c r="E18349" s="27">
        <v>1813.77</v>
      </c>
      <c r="G18349" s="27" t="str">
        <f>VLOOKUP(C18349,W:Y,3,TRUE)</f>
        <v>February 24</v>
      </c>
      <c r="H18349" s="27">
        <f t="shared" si="286"/>
        <v>18348</v>
      </c>
      <c r="I18349" s="30" t="str">
        <f>IF(G18349='Check Register'!$E$1,H18349,"")</f>
        <v/>
      </c>
    </row>
    <row r="18350" spans="1:9" x14ac:dyDescent="0.3">
      <c r="A18350" t="s">
        <v>878</v>
      </c>
      <c r="B18350" t="s">
        <v>47</v>
      </c>
      <c r="C18350" s="7">
        <v>45344</v>
      </c>
      <c r="E18350" s="27">
        <v>5917.03</v>
      </c>
      <c r="G18350" s="27" t="str">
        <f>VLOOKUP(C18350,W:Y,3,TRUE)</f>
        <v>February 24</v>
      </c>
      <c r="H18350" s="27">
        <f t="shared" si="286"/>
        <v>18349</v>
      </c>
      <c r="I18350" s="30" t="str">
        <f>IF(G18350='Check Register'!$E$1,H18350,"")</f>
        <v/>
      </c>
    </row>
    <row r="18351" spans="1:9" x14ac:dyDescent="0.3">
      <c r="A18351" t="s">
        <v>880</v>
      </c>
      <c r="B18351" t="s">
        <v>115</v>
      </c>
      <c r="C18351" s="7">
        <v>45344</v>
      </c>
      <c r="E18351" s="27">
        <v>5759.88</v>
      </c>
      <c r="G18351" s="27" t="str">
        <f>VLOOKUP(C18351,W:Y,3,TRUE)</f>
        <v>February 24</v>
      </c>
      <c r="H18351" s="27">
        <f t="shared" si="286"/>
        <v>18350</v>
      </c>
      <c r="I18351" s="30" t="str">
        <f>IF(G18351='Check Register'!$E$1,H18351,"")</f>
        <v/>
      </c>
    </row>
    <row r="18352" spans="1:9" x14ac:dyDescent="0.3">
      <c r="A18352" t="s">
        <v>884</v>
      </c>
      <c r="B18352" t="s">
        <v>8</v>
      </c>
      <c r="C18352" s="7">
        <v>45344</v>
      </c>
      <c r="E18352" s="27">
        <v>200.93</v>
      </c>
      <c r="G18352" s="27" t="str">
        <f>VLOOKUP(C18352,W:Y,3,TRUE)</f>
        <v>February 24</v>
      </c>
      <c r="H18352" s="27">
        <f t="shared" si="286"/>
        <v>18351</v>
      </c>
      <c r="I18352" s="30" t="str">
        <f>IF(G18352='Check Register'!$E$1,H18352,"")</f>
        <v/>
      </c>
    </row>
    <row r="18353" spans="1:9" x14ac:dyDescent="0.3">
      <c r="A18353" t="s">
        <v>1213</v>
      </c>
      <c r="B18353" t="s">
        <v>208</v>
      </c>
      <c r="C18353" s="7">
        <v>45344</v>
      </c>
      <c r="E18353" s="27">
        <v>5.96</v>
      </c>
      <c r="G18353" s="27" t="str">
        <f>VLOOKUP(C18353,W:Y,3,TRUE)</f>
        <v>February 24</v>
      </c>
      <c r="H18353" s="27">
        <f t="shared" si="286"/>
        <v>18352</v>
      </c>
      <c r="I18353" s="30" t="str">
        <f>IF(G18353='Check Register'!$E$1,H18353,"")</f>
        <v/>
      </c>
    </row>
    <row r="18354" spans="1:9" x14ac:dyDescent="0.3">
      <c r="A18354" t="s">
        <v>1327</v>
      </c>
      <c r="B18354" t="s">
        <v>12</v>
      </c>
      <c r="C18354" s="7">
        <v>45344</v>
      </c>
      <c r="E18354" s="27">
        <v>17.3</v>
      </c>
      <c r="G18354" s="27" t="str">
        <f>VLOOKUP(C18354,W:Y,3,TRUE)</f>
        <v>February 24</v>
      </c>
      <c r="H18354" s="27">
        <f t="shared" si="286"/>
        <v>18353</v>
      </c>
      <c r="I18354" s="30" t="str">
        <f>IF(G18354='Check Register'!$E$1,H18354,"")</f>
        <v/>
      </c>
    </row>
    <row r="18355" spans="1:9" x14ac:dyDescent="0.3">
      <c r="A18355" t="s">
        <v>802</v>
      </c>
      <c r="B18355" t="s">
        <v>14</v>
      </c>
      <c r="C18355" s="7">
        <v>45344</v>
      </c>
      <c r="E18355" s="27">
        <v>375</v>
      </c>
      <c r="G18355" s="27" t="str">
        <f>VLOOKUP(C18355,W:Y,3,TRUE)</f>
        <v>February 24</v>
      </c>
      <c r="H18355" s="27">
        <f t="shared" si="286"/>
        <v>18354</v>
      </c>
      <c r="I18355" s="30" t="str">
        <f>IF(G18355='Check Register'!$E$1,H18355,"")</f>
        <v/>
      </c>
    </row>
    <row r="18356" spans="1:9" x14ac:dyDescent="0.3">
      <c r="A18356" t="s">
        <v>1148</v>
      </c>
      <c r="B18356" t="s">
        <v>14</v>
      </c>
      <c r="C18356" s="7">
        <v>45344</v>
      </c>
      <c r="E18356" s="27">
        <v>1200</v>
      </c>
      <c r="G18356" s="27" t="str">
        <f>VLOOKUP(C18356,W:Y,3,TRUE)</f>
        <v>February 24</v>
      </c>
      <c r="H18356" s="27">
        <f t="shared" si="286"/>
        <v>18355</v>
      </c>
      <c r="I18356" s="30" t="str">
        <f>IF(G18356='Check Register'!$E$1,H18356,"")</f>
        <v/>
      </c>
    </row>
    <row r="18357" spans="1:9" x14ac:dyDescent="0.3">
      <c r="A18357" t="s">
        <v>999</v>
      </c>
      <c r="B18357" t="s">
        <v>8</v>
      </c>
      <c r="C18357" s="7">
        <v>45344</v>
      </c>
      <c r="E18357" s="27">
        <v>6632.78</v>
      </c>
      <c r="G18357" s="27" t="str">
        <f>VLOOKUP(C18357,W:Y,3,TRUE)</f>
        <v>February 24</v>
      </c>
      <c r="H18357" s="27">
        <f t="shared" si="286"/>
        <v>18356</v>
      </c>
      <c r="I18357" s="30" t="str">
        <f>IF(G18357='Check Register'!$E$1,H18357,"")</f>
        <v/>
      </c>
    </row>
    <row r="18358" spans="1:9" x14ac:dyDescent="0.3">
      <c r="A18358" t="s">
        <v>962</v>
      </c>
      <c r="B18358" t="s">
        <v>47</v>
      </c>
      <c r="C18358" s="7">
        <v>45344</v>
      </c>
      <c r="E18358" s="27">
        <v>7141.41</v>
      </c>
      <c r="G18358" s="27" t="str">
        <f>VLOOKUP(C18358,W:Y,3,TRUE)</f>
        <v>February 24</v>
      </c>
      <c r="H18358" s="27">
        <f t="shared" si="286"/>
        <v>18357</v>
      </c>
      <c r="I18358" s="30" t="str">
        <f>IF(G18358='Check Register'!$E$1,H18358,"")</f>
        <v/>
      </c>
    </row>
    <row r="18359" spans="1:9" x14ac:dyDescent="0.3">
      <c r="A18359" t="s">
        <v>805</v>
      </c>
      <c r="B18359" t="s">
        <v>127</v>
      </c>
      <c r="C18359" s="7">
        <v>45344</v>
      </c>
      <c r="E18359" s="27">
        <v>279.87</v>
      </c>
      <c r="G18359" s="27" t="str">
        <f>VLOOKUP(C18359,W:Y,3,TRUE)</f>
        <v>February 24</v>
      </c>
      <c r="H18359" s="27">
        <f t="shared" si="286"/>
        <v>18358</v>
      </c>
      <c r="I18359" s="30" t="str">
        <f>IF(G18359='Check Register'!$E$1,H18359,"")</f>
        <v/>
      </c>
    </row>
    <row r="18360" spans="1:9" x14ac:dyDescent="0.3">
      <c r="A18360" t="s">
        <v>805</v>
      </c>
      <c r="B18360" t="s">
        <v>11</v>
      </c>
      <c r="C18360" s="7">
        <v>45344</v>
      </c>
      <c r="E18360" s="27">
        <v>374.92</v>
      </c>
      <c r="G18360" s="27" t="str">
        <f>VLOOKUP(C18360,W:Y,3,TRUE)</f>
        <v>February 24</v>
      </c>
      <c r="H18360" s="27">
        <f t="shared" si="286"/>
        <v>18359</v>
      </c>
      <c r="I18360" s="30" t="str">
        <f>IF(G18360='Check Register'!$E$1,H18360,"")</f>
        <v/>
      </c>
    </row>
    <row r="18361" spans="1:9" x14ac:dyDescent="0.3">
      <c r="A18361" t="s">
        <v>866</v>
      </c>
      <c r="B18361" t="s">
        <v>8</v>
      </c>
      <c r="C18361" s="7">
        <v>45344</v>
      </c>
      <c r="E18361" s="27">
        <v>10.29</v>
      </c>
      <c r="G18361" s="27" t="str">
        <f>VLOOKUP(C18361,W:Y,3,TRUE)</f>
        <v>February 24</v>
      </c>
      <c r="H18361" s="27">
        <f t="shared" si="286"/>
        <v>18360</v>
      </c>
      <c r="I18361" s="30" t="str">
        <f>IF(G18361='Check Register'!$E$1,H18361,"")</f>
        <v/>
      </c>
    </row>
    <row r="18362" spans="1:9" x14ac:dyDescent="0.3">
      <c r="A18362" t="s">
        <v>655</v>
      </c>
      <c r="B18362" t="s">
        <v>6</v>
      </c>
      <c r="C18362" s="7">
        <v>45345</v>
      </c>
      <c r="E18362" s="27">
        <v>186004.73</v>
      </c>
      <c r="G18362" s="27" t="str">
        <f>VLOOKUP(C18362,W:Y,3,TRUE)</f>
        <v>February 24</v>
      </c>
      <c r="H18362" s="27">
        <f t="shared" si="286"/>
        <v>18361</v>
      </c>
      <c r="I18362" s="30" t="str">
        <f>IF(G18362='Check Register'!$E$1,H18362,"")</f>
        <v/>
      </c>
    </row>
    <row r="18363" spans="1:9" x14ac:dyDescent="0.3">
      <c r="A18363" t="s">
        <v>956</v>
      </c>
      <c r="B18363" t="s">
        <v>139</v>
      </c>
      <c r="C18363" s="7">
        <v>45350</v>
      </c>
      <c r="E18363" s="27">
        <v>21340.17</v>
      </c>
      <c r="G18363" s="27" t="str">
        <f>VLOOKUP(C18363,W:Y,3,TRUE)</f>
        <v>February 24</v>
      </c>
      <c r="H18363" s="27">
        <f t="shared" si="286"/>
        <v>18362</v>
      </c>
      <c r="I18363" s="30" t="str">
        <f>IF(G18363='Check Register'!$E$1,H18363,"")</f>
        <v/>
      </c>
    </row>
    <row r="18364" spans="1:9" x14ac:dyDescent="0.3">
      <c r="A18364" t="s">
        <v>97</v>
      </c>
      <c r="B18364" t="s">
        <v>6</v>
      </c>
      <c r="C18364" s="7">
        <v>45351</v>
      </c>
      <c r="E18364" s="27">
        <v>143663.72</v>
      </c>
      <c r="G18364" s="27" t="str">
        <f>VLOOKUP(C18364,W:Y,3,TRUE)</f>
        <v>February 24</v>
      </c>
      <c r="H18364" s="27">
        <f t="shared" si="286"/>
        <v>18363</v>
      </c>
      <c r="I18364" s="30" t="str">
        <f>IF(G18364='Check Register'!$E$1,H18364,"")</f>
        <v/>
      </c>
    </row>
    <row r="18365" spans="1:9" x14ac:dyDescent="0.3">
      <c r="A18365" t="s">
        <v>992</v>
      </c>
      <c r="B18365" t="s">
        <v>22</v>
      </c>
      <c r="C18365" s="7">
        <v>45352</v>
      </c>
      <c r="E18365" s="27">
        <v>378.88</v>
      </c>
      <c r="G18365" s="27" t="str">
        <f>VLOOKUP(C18365,W:Y,3,TRUE)</f>
        <v>March 24</v>
      </c>
      <c r="H18365" s="27">
        <f t="shared" si="286"/>
        <v>18364</v>
      </c>
      <c r="I18365" s="30" t="str">
        <f>IF(G18365='Check Register'!$E$1,H18365,"")</f>
        <v/>
      </c>
    </row>
    <row r="18366" spans="1:9" x14ac:dyDescent="0.3">
      <c r="A18366" t="s">
        <v>1256</v>
      </c>
      <c r="B18366" t="s">
        <v>18</v>
      </c>
      <c r="C18366" s="7">
        <v>45352</v>
      </c>
      <c r="E18366" s="27">
        <v>2436.4699999999998</v>
      </c>
      <c r="G18366" s="27" t="str">
        <f>VLOOKUP(C18366,W:Y,3,TRUE)</f>
        <v>March 24</v>
      </c>
      <c r="H18366" s="27">
        <f t="shared" si="286"/>
        <v>18365</v>
      </c>
      <c r="I18366" s="30" t="str">
        <f>IF(G18366='Check Register'!$E$1,H18366,"")</f>
        <v/>
      </c>
    </row>
    <row r="18367" spans="1:9" x14ac:dyDescent="0.3">
      <c r="A18367" t="s">
        <v>809</v>
      </c>
      <c r="B18367" t="s">
        <v>43</v>
      </c>
      <c r="C18367" s="7">
        <v>45352</v>
      </c>
      <c r="E18367" s="27">
        <v>11042.53</v>
      </c>
      <c r="G18367" s="27" t="str">
        <f>VLOOKUP(C18367,W:Y,3,TRUE)</f>
        <v>March 24</v>
      </c>
      <c r="H18367" s="27">
        <f t="shared" si="286"/>
        <v>18366</v>
      </c>
      <c r="I18367" s="30" t="str">
        <f>IF(G18367='Check Register'!$E$1,H18367,"")</f>
        <v/>
      </c>
    </row>
    <row r="18368" spans="1:9" x14ac:dyDescent="0.3">
      <c r="A18368" t="s">
        <v>1219</v>
      </c>
      <c r="B18368" t="s">
        <v>8</v>
      </c>
      <c r="C18368" s="7">
        <v>45352</v>
      </c>
      <c r="E18368" s="27">
        <v>1695</v>
      </c>
      <c r="G18368" s="27" t="str">
        <f>VLOOKUP(C18368,W:Y,3,TRUE)</f>
        <v>March 24</v>
      </c>
      <c r="H18368" s="27">
        <f t="shared" si="286"/>
        <v>18367</v>
      </c>
      <c r="I18368" s="30" t="str">
        <f>IF(G18368='Check Register'!$E$1,H18368,"")</f>
        <v/>
      </c>
    </row>
    <row r="18369" spans="1:9" x14ac:dyDescent="0.3">
      <c r="A18369" t="s">
        <v>1323</v>
      </c>
      <c r="B18369" t="s">
        <v>25</v>
      </c>
      <c r="C18369" s="7">
        <v>45352</v>
      </c>
      <c r="E18369" s="27">
        <v>1235</v>
      </c>
      <c r="G18369" s="27" t="str">
        <f>VLOOKUP(C18369,W:Y,3,TRUE)</f>
        <v>March 24</v>
      </c>
      <c r="H18369" s="27">
        <f t="shared" si="286"/>
        <v>18368</v>
      </c>
      <c r="I18369" s="30" t="str">
        <f>IF(G18369='Check Register'!$E$1,H18369,"")</f>
        <v/>
      </c>
    </row>
    <row r="18370" spans="1:9" x14ac:dyDescent="0.3">
      <c r="A18370" t="s">
        <v>812</v>
      </c>
      <c r="B18370" t="s">
        <v>70</v>
      </c>
      <c r="C18370" s="7">
        <v>45352</v>
      </c>
      <c r="E18370" s="27">
        <v>25.5</v>
      </c>
      <c r="G18370" s="27" t="str">
        <f>VLOOKUP(C18370,W:Y,3,TRUE)</f>
        <v>March 24</v>
      </c>
      <c r="H18370" s="27">
        <f t="shared" si="286"/>
        <v>18369</v>
      </c>
      <c r="I18370" s="30" t="str">
        <f>IF(G18370='Check Register'!$E$1,H18370,"")</f>
        <v/>
      </c>
    </row>
    <row r="18371" spans="1:9" x14ac:dyDescent="0.3">
      <c r="A18371" t="s">
        <v>812</v>
      </c>
      <c r="B18371" t="s">
        <v>8</v>
      </c>
      <c r="C18371" s="7">
        <v>45352</v>
      </c>
      <c r="E18371" s="27">
        <v>1423.59</v>
      </c>
      <c r="G18371" s="27" t="str">
        <f>VLOOKUP(C18371,W:Y,3,TRUE)</f>
        <v>March 24</v>
      </c>
      <c r="H18371" s="27">
        <f t="shared" ref="H18371:H18434" si="287">1+H18370</f>
        <v>18370</v>
      </c>
      <c r="I18371" s="30" t="str">
        <f>IF(G18371='Check Register'!$E$1,H18371,"")</f>
        <v/>
      </c>
    </row>
    <row r="18372" spans="1:9" x14ac:dyDescent="0.3">
      <c r="A18372" t="s">
        <v>1483</v>
      </c>
      <c r="B18372" t="s">
        <v>16</v>
      </c>
      <c r="C18372" s="7">
        <v>45352</v>
      </c>
      <c r="E18372" s="27">
        <v>36.090000000000003</v>
      </c>
      <c r="G18372" s="27" t="str">
        <f>VLOOKUP(C18372,W:Y,3,TRUE)</f>
        <v>March 24</v>
      </c>
      <c r="H18372" s="27">
        <f t="shared" si="287"/>
        <v>18371</v>
      </c>
      <c r="I18372" s="30" t="str">
        <f>IF(G18372='Check Register'!$E$1,H18372,"")</f>
        <v/>
      </c>
    </row>
    <row r="18373" spans="1:9" x14ac:dyDescent="0.3">
      <c r="A18373" t="s">
        <v>782</v>
      </c>
      <c r="B18373" t="s">
        <v>18</v>
      </c>
      <c r="C18373" s="7">
        <v>45352</v>
      </c>
      <c r="E18373" s="27">
        <v>6032.97</v>
      </c>
      <c r="G18373" s="27" t="str">
        <f>VLOOKUP(C18373,W:Y,3,TRUE)</f>
        <v>March 24</v>
      </c>
      <c r="H18373" s="27">
        <f t="shared" si="287"/>
        <v>18372</v>
      </c>
      <c r="I18373" s="30" t="str">
        <f>IF(G18373='Check Register'!$E$1,H18373,"")</f>
        <v/>
      </c>
    </row>
    <row r="18374" spans="1:9" x14ac:dyDescent="0.3">
      <c r="A18374" t="s">
        <v>816</v>
      </c>
      <c r="B18374" t="s">
        <v>33</v>
      </c>
      <c r="C18374" s="7">
        <v>45352</v>
      </c>
      <c r="E18374" s="27">
        <v>40756.14</v>
      </c>
      <c r="G18374" s="27" t="str">
        <f>VLOOKUP(C18374,W:Y,3,TRUE)</f>
        <v>March 24</v>
      </c>
      <c r="H18374" s="27">
        <f t="shared" si="287"/>
        <v>18373</v>
      </c>
      <c r="I18374" s="30" t="str">
        <f>IF(G18374='Check Register'!$E$1,H18374,"")</f>
        <v/>
      </c>
    </row>
    <row r="18375" spans="1:9" x14ac:dyDescent="0.3">
      <c r="A18375" t="s">
        <v>784</v>
      </c>
      <c r="B18375" t="s">
        <v>20</v>
      </c>
      <c r="C18375" s="7">
        <v>45352</v>
      </c>
      <c r="E18375" s="27">
        <v>442.92</v>
      </c>
      <c r="G18375" s="27" t="str">
        <f>VLOOKUP(C18375,W:Y,3,TRUE)</f>
        <v>March 24</v>
      </c>
      <c r="H18375" s="27">
        <f t="shared" si="287"/>
        <v>18374</v>
      </c>
      <c r="I18375" s="30" t="str">
        <f>IF(G18375='Check Register'!$E$1,H18375,"")</f>
        <v/>
      </c>
    </row>
    <row r="18376" spans="1:9" x14ac:dyDescent="0.3">
      <c r="A18376" t="s">
        <v>993</v>
      </c>
      <c r="B18376" t="s">
        <v>148</v>
      </c>
      <c r="C18376" s="7">
        <v>45352</v>
      </c>
      <c r="E18376" s="27">
        <v>225</v>
      </c>
      <c r="G18376" s="27" t="str">
        <f>VLOOKUP(C18376,W:Y,3,TRUE)</f>
        <v>March 24</v>
      </c>
      <c r="H18376" s="27">
        <f t="shared" si="287"/>
        <v>18375</v>
      </c>
      <c r="I18376" s="30" t="str">
        <f>IF(G18376='Check Register'!$E$1,H18376,"")</f>
        <v/>
      </c>
    </row>
    <row r="18377" spans="1:9" x14ac:dyDescent="0.3">
      <c r="A18377" t="s">
        <v>1210</v>
      </c>
      <c r="B18377" t="s">
        <v>70</v>
      </c>
      <c r="C18377" s="7">
        <v>45352</v>
      </c>
      <c r="E18377" s="27">
        <v>409.2</v>
      </c>
      <c r="G18377" s="27" t="str">
        <f>VLOOKUP(C18377,W:Y,3,TRUE)</f>
        <v>March 24</v>
      </c>
      <c r="H18377" s="27">
        <f t="shared" si="287"/>
        <v>18376</v>
      </c>
      <c r="I18377" s="30" t="str">
        <f>IF(G18377='Check Register'!$E$1,H18377,"")</f>
        <v/>
      </c>
    </row>
    <row r="18378" spans="1:9" x14ac:dyDescent="0.3">
      <c r="A18378" t="s">
        <v>1143</v>
      </c>
      <c r="B18378" t="s">
        <v>100</v>
      </c>
      <c r="C18378" s="7">
        <v>45352</v>
      </c>
      <c r="E18378" s="27">
        <v>4000</v>
      </c>
      <c r="G18378" s="27" t="str">
        <f>VLOOKUP(C18378,W:Y,3,TRUE)</f>
        <v>March 24</v>
      </c>
      <c r="H18378" s="27">
        <f t="shared" si="287"/>
        <v>18377</v>
      </c>
      <c r="I18378" s="30" t="str">
        <f>IF(G18378='Check Register'!$E$1,H18378,"")</f>
        <v/>
      </c>
    </row>
    <row r="18379" spans="1:9" x14ac:dyDescent="0.3">
      <c r="A18379" t="s">
        <v>1169</v>
      </c>
      <c r="B18379" t="s">
        <v>45</v>
      </c>
      <c r="C18379" s="7">
        <v>45352</v>
      </c>
      <c r="E18379" s="27">
        <v>890.67</v>
      </c>
      <c r="G18379" s="27" t="str">
        <f>VLOOKUP(C18379,W:Y,3,TRUE)</f>
        <v>March 24</v>
      </c>
      <c r="H18379" s="27">
        <f t="shared" si="287"/>
        <v>18378</v>
      </c>
      <c r="I18379" s="30" t="str">
        <f>IF(G18379='Check Register'!$E$1,H18379,"")</f>
        <v/>
      </c>
    </row>
    <row r="18380" spans="1:9" x14ac:dyDescent="0.3">
      <c r="A18380" t="s">
        <v>1125</v>
      </c>
      <c r="B18380" t="s">
        <v>28</v>
      </c>
      <c r="C18380" s="7">
        <v>45352</v>
      </c>
      <c r="E18380" s="27">
        <v>17621.27</v>
      </c>
      <c r="G18380" s="27" t="str">
        <f>VLOOKUP(C18380,W:Y,3,TRUE)</f>
        <v>March 24</v>
      </c>
      <c r="H18380" s="27">
        <f t="shared" si="287"/>
        <v>18379</v>
      </c>
      <c r="I18380" s="30" t="str">
        <f>IF(G18380='Check Register'!$E$1,H18380,"")</f>
        <v/>
      </c>
    </row>
    <row r="18381" spans="1:9" x14ac:dyDescent="0.3">
      <c r="A18381" t="s">
        <v>1107</v>
      </c>
      <c r="B18381" t="s">
        <v>25</v>
      </c>
      <c r="C18381" s="7">
        <v>45352</v>
      </c>
      <c r="E18381" s="27">
        <v>327</v>
      </c>
      <c r="G18381" s="27" t="str">
        <f>VLOOKUP(C18381,W:Y,3,TRUE)</f>
        <v>March 24</v>
      </c>
      <c r="H18381" s="27">
        <f t="shared" si="287"/>
        <v>18380</v>
      </c>
      <c r="I18381" s="30" t="str">
        <f>IF(G18381='Check Register'!$E$1,H18381,"")</f>
        <v/>
      </c>
    </row>
    <row r="18382" spans="1:9" x14ac:dyDescent="0.3">
      <c r="A18382" t="s">
        <v>787</v>
      </c>
      <c r="B18382" t="s">
        <v>20</v>
      </c>
      <c r="C18382" s="7">
        <v>45352</v>
      </c>
      <c r="E18382" s="27">
        <v>4553.53</v>
      </c>
      <c r="G18382" s="27" t="str">
        <f>VLOOKUP(C18382,W:Y,3,TRUE)</f>
        <v>March 24</v>
      </c>
      <c r="H18382" s="27">
        <f t="shared" si="287"/>
        <v>18381</v>
      </c>
      <c r="I18382" s="30" t="str">
        <f>IF(G18382='Check Register'!$E$1,H18382,"")</f>
        <v/>
      </c>
    </row>
    <row r="18383" spans="1:9" x14ac:dyDescent="0.3">
      <c r="A18383" t="s">
        <v>1096</v>
      </c>
      <c r="B18383" t="s">
        <v>70</v>
      </c>
      <c r="C18383" s="7">
        <v>45352</v>
      </c>
      <c r="E18383" s="27">
        <v>124</v>
      </c>
      <c r="G18383" s="27" t="str">
        <f>VLOOKUP(C18383,W:Y,3,TRUE)</f>
        <v>March 24</v>
      </c>
      <c r="H18383" s="27">
        <f t="shared" si="287"/>
        <v>18382</v>
      </c>
      <c r="I18383" s="30" t="str">
        <f>IF(G18383='Check Register'!$E$1,H18383,"")</f>
        <v/>
      </c>
    </row>
    <row r="18384" spans="1:9" x14ac:dyDescent="0.3">
      <c r="A18384" t="s">
        <v>1110</v>
      </c>
      <c r="B18384" t="s">
        <v>8</v>
      </c>
      <c r="C18384" s="7">
        <v>45352</v>
      </c>
      <c r="E18384" s="27">
        <v>357.72</v>
      </c>
      <c r="G18384" s="27" t="str">
        <f>VLOOKUP(C18384,W:Y,3,TRUE)</f>
        <v>March 24</v>
      </c>
      <c r="H18384" s="27">
        <f t="shared" si="287"/>
        <v>18383</v>
      </c>
      <c r="I18384" s="30" t="str">
        <f>IF(G18384='Check Register'!$E$1,H18384,"")</f>
        <v/>
      </c>
    </row>
    <row r="18385" spans="1:9" x14ac:dyDescent="0.3">
      <c r="A18385" t="s">
        <v>848</v>
      </c>
      <c r="B18385" t="s">
        <v>8</v>
      </c>
      <c r="C18385" s="7">
        <v>45352</v>
      </c>
      <c r="E18385" s="27">
        <v>305.52</v>
      </c>
      <c r="G18385" s="27" t="str">
        <f>VLOOKUP(C18385,W:Y,3,TRUE)</f>
        <v>March 24</v>
      </c>
      <c r="H18385" s="27">
        <f t="shared" si="287"/>
        <v>18384</v>
      </c>
      <c r="I18385" s="30" t="str">
        <f>IF(G18385='Check Register'!$E$1,H18385,"")</f>
        <v/>
      </c>
    </row>
    <row r="18386" spans="1:9" x14ac:dyDescent="0.3">
      <c r="A18386" t="s">
        <v>824</v>
      </c>
      <c r="B18386" t="s">
        <v>14</v>
      </c>
      <c r="C18386" s="7">
        <v>45352</v>
      </c>
      <c r="E18386" s="27">
        <v>10649.92</v>
      </c>
      <c r="G18386" s="27" t="str">
        <f>VLOOKUP(C18386,W:Y,3,TRUE)</f>
        <v>March 24</v>
      </c>
      <c r="H18386" s="27">
        <f t="shared" si="287"/>
        <v>18385</v>
      </c>
      <c r="I18386" s="30" t="str">
        <f>IF(G18386='Check Register'!$E$1,H18386,"")</f>
        <v/>
      </c>
    </row>
    <row r="18387" spans="1:9" x14ac:dyDescent="0.3">
      <c r="A18387" t="s">
        <v>849</v>
      </c>
      <c r="B18387" t="s">
        <v>89</v>
      </c>
      <c r="C18387" s="7">
        <v>45352</v>
      </c>
      <c r="E18387" s="27">
        <v>570.66999999999996</v>
      </c>
      <c r="G18387" s="27" t="str">
        <f>VLOOKUP(C18387,W:Y,3,TRUE)</f>
        <v>March 24</v>
      </c>
      <c r="H18387" s="27">
        <f t="shared" si="287"/>
        <v>18386</v>
      </c>
      <c r="I18387" s="30" t="str">
        <f>IF(G18387='Check Register'!$E$1,H18387,"")</f>
        <v/>
      </c>
    </row>
    <row r="18388" spans="1:9" x14ac:dyDescent="0.3">
      <c r="A18388" t="s">
        <v>849</v>
      </c>
      <c r="B18388" t="s">
        <v>127</v>
      </c>
      <c r="C18388" s="7">
        <v>45352</v>
      </c>
      <c r="E18388" s="27">
        <v>378.36</v>
      </c>
      <c r="G18388" s="27" t="str">
        <f>VLOOKUP(C18388,W:Y,3,TRUE)</f>
        <v>March 24</v>
      </c>
      <c r="H18388" s="27">
        <f t="shared" si="287"/>
        <v>18387</v>
      </c>
      <c r="I18388" s="30" t="str">
        <f>IF(G18388='Check Register'!$E$1,H18388,"")</f>
        <v/>
      </c>
    </row>
    <row r="18389" spans="1:9" x14ac:dyDescent="0.3">
      <c r="A18389" t="s">
        <v>825</v>
      </c>
      <c r="B18389" t="s">
        <v>22</v>
      </c>
      <c r="C18389" s="7">
        <v>45352</v>
      </c>
      <c r="E18389" s="27">
        <v>952.06</v>
      </c>
      <c r="G18389" s="27" t="str">
        <f>VLOOKUP(C18389,W:Y,3,TRUE)</f>
        <v>March 24</v>
      </c>
      <c r="H18389" s="27">
        <f t="shared" si="287"/>
        <v>18388</v>
      </c>
      <c r="I18389" s="30" t="str">
        <f>IF(G18389='Check Register'!$E$1,H18389,"")</f>
        <v/>
      </c>
    </row>
    <row r="18390" spans="1:9" x14ac:dyDescent="0.3">
      <c r="A18390" t="s">
        <v>796</v>
      </c>
      <c r="B18390" t="s">
        <v>102</v>
      </c>
      <c r="C18390" s="7">
        <v>45352</v>
      </c>
      <c r="E18390" s="27">
        <v>7944</v>
      </c>
      <c r="G18390" s="27" t="str">
        <f>VLOOKUP(C18390,W:Y,3,TRUE)</f>
        <v>March 24</v>
      </c>
      <c r="H18390" s="27">
        <f t="shared" si="287"/>
        <v>18389</v>
      </c>
      <c r="I18390" s="30" t="str">
        <f>IF(G18390='Check Register'!$E$1,H18390,"")</f>
        <v/>
      </c>
    </row>
    <row r="18391" spans="1:9" x14ac:dyDescent="0.3">
      <c r="A18391" t="s">
        <v>982</v>
      </c>
      <c r="B18391" t="s">
        <v>14</v>
      </c>
      <c r="C18391" s="7">
        <v>45352</v>
      </c>
      <c r="E18391" s="27">
        <v>88883.17</v>
      </c>
      <c r="G18391" s="27" t="str">
        <f>VLOOKUP(C18391,W:Y,3,TRUE)</f>
        <v>March 24</v>
      </c>
      <c r="H18391" s="27">
        <f t="shared" si="287"/>
        <v>18390</v>
      </c>
      <c r="I18391" s="30" t="str">
        <f>IF(G18391='Check Register'!$E$1,H18391,"")</f>
        <v/>
      </c>
    </row>
    <row r="18392" spans="1:9" x14ac:dyDescent="0.3">
      <c r="A18392" t="s">
        <v>851</v>
      </c>
      <c r="B18392" t="s">
        <v>180</v>
      </c>
      <c r="C18392" s="7">
        <v>45352</v>
      </c>
      <c r="E18392" s="27">
        <v>119</v>
      </c>
      <c r="G18392" s="27" t="str">
        <f>VLOOKUP(C18392,W:Y,3,TRUE)</f>
        <v>March 24</v>
      </c>
      <c r="H18392" s="27">
        <f t="shared" si="287"/>
        <v>18391</v>
      </c>
      <c r="I18392" s="30" t="str">
        <f>IF(G18392='Check Register'!$E$1,H18392,"")</f>
        <v/>
      </c>
    </row>
    <row r="18393" spans="1:9" x14ac:dyDescent="0.3">
      <c r="A18393" t="s">
        <v>1478</v>
      </c>
      <c r="B18393" t="s">
        <v>43</v>
      </c>
      <c r="C18393" s="7">
        <v>45352</v>
      </c>
      <c r="E18393" s="27">
        <v>3957.26</v>
      </c>
      <c r="G18393" s="27" t="str">
        <f>VLOOKUP(C18393,W:Y,3,TRUE)</f>
        <v>March 24</v>
      </c>
      <c r="H18393" s="27">
        <f t="shared" si="287"/>
        <v>18392</v>
      </c>
      <c r="I18393" s="30" t="str">
        <f>IF(G18393='Check Register'!$E$1,H18393,"")</f>
        <v/>
      </c>
    </row>
    <row r="18394" spans="1:9" x14ac:dyDescent="0.3">
      <c r="A18394" t="s">
        <v>1174</v>
      </c>
      <c r="B18394" t="s">
        <v>66</v>
      </c>
      <c r="C18394" s="7">
        <v>45352</v>
      </c>
      <c r="E18394" s="27">
        <v>2350</v>
      </c>
      <c r="G18394" s="27" t="str">
        <f>VLOOKUP(C18394,W:Y,3,TRUE)</f>
        <v>March 24</v>
      </c>
      <c r="H18394" s="27">
        <f t="shared" si="287"/>
        <v>18393</v>
      </c>
      <c r="I18394" s="30" t="str">
        <f>IF(G18394='Check Register'!$E$1,H18394,"")</f>
        <v/>
      </c>
    </row>
    <row r="18395" spans="1:9" x14ac:dyDescent="0.3">
      <c r="A18395" t="s">
        <v>1153</v>
      </c>
      <c r="B18395" t="s">
        <v>66</v>
      </c>
      <c r="C18395" s="7">
        <v>45352</v>
      </c>
      <c r="E18395" s="27">
        <v>2000</v>
      </c>
      <c r="G18395" s="27" t="str">
        <f>VLOOKUP(C18395,W:Y,3,TRUE)</f>
        <v>March 24</v>
      </c>
      <c r="H18395" s="27">
        <f t="shared" si="287"/>
        <v>18394</v>
      </c>
      <c r="I18395" s="30" t="str">
        <f>IF(G18395='Check Register'!$E$1,H18395,"")</f>
        <v/>
      </c>
    </row>
    <row r="18396" spans="1:9" x14ac:dyDescent="0.3">
      <c r="A18396" t="s">
        <v>946</v>
      </c>
      <c r="B18396" t="s">
        <v>100</v>
      </c>
      <c r="C18396" s="7">
        <v>45352</v>
      </c>
      <c r="E18396" s="27">
        <v>989.75</v>
      </c>
      <c r="G18396" s="27" t="str">
        <f>VLOOKUP(C18396,W:Y,3,TRUE)</f>
        <v>March 24</v>
      </c>
      <c r="H18396" s="27">
        <f t="shared" si="287"/>
        <v>18395</v>
      </c>
      <c r="I18396" s="30" t="str">
        <f>IF(G18396='Check Register'!$E$1,H18396,"")</f>
        <v/>
      </c>
    </row>
    <row r="18397" spans="1:9" x14ac:dyDescent="0.3">
      <c r="A18397" t="s">
        <v>1423</v>
      </c>
      <c r="B18397" t="s">
        <v>8</v>
      </c>
      <c r="C18397" s="7">
        <v>45352</v>
      </c>
      <c r="E18397" s="27">
        <v>105.85</v>
      </c>
      <c r="G18397" s="27" t="str">
        <f>VLOOKUP(C18397,W:Y,3,TRUE)</f>
        <v>March 24</v>
      </c>
      <c r="H18397" s="27">
        <f t="shared" si="287"/>
        <v>18396</v>
      </c>
      <c r="I18397" s="30" t="str">
        <f>IF(G18397='Check Register'!$E$1,H18397,"")</f>
        <v/>
      </c>
    </row>
    <row r="18398" spans="1:9" x14ac:dyDescent="0.3">
      <c r="A18398" t="s">
        <v>1154</v>
      </c>
      <c r="B18398" t="s">
        <v>8</v>
      </c>
      <c r="C18398" s="7">
        <v>45352</v>
      </c>
      <c r="E18398" s="27">
        <v>1106.0999999999999</v>
      </c>
      <c r="G18398" s="27" t="str">
        <f>VLOOKUP(C18398,W:Y,3,TRUE)</f>
        <v>March 24</v>
      </c>
      <c r="H18398" s="27">
        <f t="shared" si="287"/>
        <v>18397</v>
      </c>
      <c r="I18398" s="30" t="str">
        <f>IF(G18398='Check Register'!$E$1,H18398,"")</f>
        <v/>
      </c>
    </row>
    <row r="18399" spans="1:9" x14ac:dyDescent="0.3">
      <c r="A18399" t="s">
        <v>1099</v>
      </c>
      <c r="B18399" t="s">
        <v>8</v>
      </c>
      <c r="C18399" s="7">
        <v>45352</v>
      </c>
      <c r="E18399" s="27">
        <v>330.46</v>
      </c>
      <c r="G18399" s="27" t="str">
        <f>VLOOKUP(C18399,W:Y,3,TRUE)</f>
        <v>March 24</v>
      </c>
      <c r="H18399" s="27">
        <f t="shared" si="287"/>
        <v>18398</v>
      </c>
      <c r="I18399" s="30" t="str">
        <f>IF(G18399='Check Register'!$E$1,H18399,"")</f>
        <v/>
      </c>
    </row>
    <row r="18400" spans="1:9" x14ac:dyDescent="0.3">
      <c r="A18400" t="s">
        <v>1270</v>
      </c>
      <c r="B18400" t="s">
        <v>12</v>
      </c>
      <c r="C18400" s="7">
        <v>45352</v>
      </c>
      <c r="E18400" s="27">
        <v>45.28</v>
      </c>
      <c r="G18400" s="27" t="str">
        <f>VLOOKUP(C18400,W:Y,3,TRUE)</f>
        <v>March 24</v>
      </c>
      <c r="H18400" s="27">
        <f t="shared" si="287"/>
        <v>18399</v>
      </c>
      <c r="I18400" s="30" t="str">
        <f>IF(G18400='Check Register'!$E$1,H18400,"")</f>
        <v/>
      </c>
    </row>
    <row r="18401" spans="1:9" x14ac:dyDescent="0.3">
      <c r="A18401" t="s">
        <v>884</v>
      </c>
      <c r="B18401" t="s">
        <v>8</v>
      </c>
      <c r="C18401" s="7">
        <v>45352</v>
      </c>
      <c r="E18401" s="27">
        <v>869.77</v>
      </c>
      <c r="G18401" s="27" t="str">
        <f>VLOOKUP(C18401,W:Y,3,TRUE)</f>
        <v>March 24</v>
      </c>
      <c r="H18401" s="27">
        <f t="shared" si="287"/>
        <v>18400</v>
      </c>
      <c r="I18401" s="30" t="str">
        <f>IF(G18401='Check Register'!$E$1,H18401,"")</f>
        <v/>
      </c>
    </row>
    <row r="18402" spans="1:9" x14ac:dyDescent="0.3">
      <c r="A18402" t="s">
        <v>1158</v>
      </c>
      <c r="B18402" t="s">
        <v>14</v>
      </c>
      <c r="C18402" s="7">
        <v>45352</v>
      </c>
      <c r="E18402" s="27">
        <v>44800</v>
      </c>
      <c r="G18402" s="27" t="str">
        <f>VLOOKUP(C18402,W:Y,3,TRUE)</f>
        <v>March 24</v>
      </c>
      <c r="H18402" s="27">
        <f t="shared" si="287"/>
        <v>18401</v>
      </c>
      <c r="I18402" s="30" t="str">
        <f>IF(G18402='Check Register'!$E$1,H18402,"")</f>
        <v/>
      </c>
    </row>
    <row r="18403" spans="1:9" x14ac:dyDescent="0.3">
      <c r="A18403" t="s">
        <v>1223</v>
      </c>
      <c r="B18403" t="s">
        <v>85</v>
      </c>
      <c r="C18403" s="7">
        <v>45352</v>
      </c>
      <c r="E18403" s="27">
        <v>705.9</v>
      </c>
      <c r="G18403" s="27" t="str">
        <f>VLOOKUP(C18403,W:Y,3,TRUE)</f>
        <v>March 24</v>
      </c>
      <c r="H18403" s="27">
        <f t="shared" si="287"/>
        <v>18402</v>
      </c>
      <c r="I18403" s="30" t="str">
        <f>IF(G18403='Check Register'!$E$1,H18403,"")</f>
        <v/>
      </c>
    </row>
    <row r="18404" spans="1:9" x14ac:dyDescent="0.3">
      <c r="A18404" t="s">
        <v>857</v>
      </c>
      <c r="B18404" t="s">
        <v>22</v>
      </c>
      <c r="C18404" s="7">
        <v>45352</v>
      </c>
      <c r="E18404" s="27">
        <v>50</v>
      </c>
      <c r="G18404" s="27" t="str">
        <f>VLOOKUP(C18404,W:Y,3,TRUE)</f>
        <v>March 24</v>
      </c>
      <c r="H18404" s="27">
        <f t="shared" si="287"/>
        <v>18403</v>
      </c>
      <c r="I18404" s="30" t="str">
        <f>IF(G18404='Check Register'!$E$1,H18404,"")</f>
        <v/>
      </c>
    </row>
    <row r="18405" spans="1:9" x14ac:dyDescent="0.3">
      <c r="A18405" t="s">
        <v>983</v>
      </c>
      <c r="B18405" t="s">
        <v>43</v>
      </c>
      <c r="C18405" s="7">
        <v>45352</v>
      </c>
      <c r="E18405" s="27">
        <v>386.46</v>
      </c>
      <c r="G18405" s="27" t="str">
        <f>VLOOKUP(C18405,W:Y,3,TRUE)</f>
        <v>March 24</v>
      </c>
      <c r="H18405" s="27">
        <f t="shared" si="287"/>
        <v>18404</v>
      </c>
      <c r="I18405" s="30" t="str">
        <f>IF(G18405='Check Register'!$E$1,H18405,"")</f>
        <v/>
      </c>
    </row>
    <row r="18406" spans="1:9" x14ac:dyDescent="0.3">
      <c r="A18406" t="s">
        <v>1490</v>
      </c>
      <c r="B18406" t="s">
        <v>14</v>
      </c>
      <c r="C18406" s="7">
        <v>45352</v>
      </c>
      <c r="E18406" s="27">
        <v>400</v>
      </c>
      <c r="G18406" s="27" t="str">
        <f>VLOOKUP(C18406,W:Y,3,TRUE)</f>
        <v>March 24</v>
      </c>
      <c r="H18406" s="27">
        <f t="shared" si="287"/>
        <v>18405</v>
      </c>
      <c r="I18406" s="30" t="str">
        <f>IF(G18406='Check Register'!$E$1,H18406,"")</f>
        <v/>
      </c>
    </row>
    <row r="18407" spans="1:9" x14ac:dyDescent="0.3">
      <c r="A18407" t="s">
        <v>802</v>
      </c>
      <c r="B18407" t="s">
        <v>14</v>
      </c>
      <c r="C18407" s="7">
        <v>45352</v>
      </c>
      <c r="E18407" s="27">
        <v>547.5</v>
      </c>
      <c r="G18407" s="27" t="str">
        <f>VLOOKUP(C18407,W:Y,3,TRUE)</f>
        <v>March 24</v>
      </c>
      <c r="H18407" s="27">
        <f t="shared" si="287"/>
        <v>18406</v>
      </c>
      <c r="I18407" s="30" t="str">
        <f>IF(G18407='Check Register'!$E$1,H18407,"")</f>
        <v/>
      </c>
    </row>
    <row r="18408" spans="1:9" x14ac:dyDescent="0.3">
      <c r="A18408" t="s">
        <v>1148</v>
      </c>
      <c r="B18408" t="s">
        <v>14</v>
      </c>
      <c r="C18408" s="7">
        <v>45352</v>
      </c>
      <c r="E18408" s="27">
        <v>1875</v>
      </c>
      <c r="G18408" s="27" t="str">
        <f>VLOOKUP(C18408,W:Y,3,TRUE)</f>
        <v>March 24</v>
      </c>
      <c r="H18408" s="27">
        <f t="shared" si="287"/>
        <v>18407</v>
      </c>
      <c r="I18408" s="30" t="str">
        <f>IF(G18408='Check Register'!$E$1,H18408,"")</f>
        <v/>
      </c>
    </row>
    <row r="18409" spans="1:9" x14ac:dyDescent="0.3">
      <c r="A18409" t="s">
        <v>859</v>
      </c>
      <c r="B18409" t="s">
        <v>45</v>
      </c>
      <c r="C18409" s="7">
        <v>45352</v>
      </c>
      <c r="E18409" s="27">
        <v>71.8</v>
      </c>
      <c r="G18409" s="27" t="str">
        <f>VLOOKUP(C18409,W:Y,3,TRUE)</f>
        <v>March 24</v>
      </c>
      <c r="H18409" s="27">
        <f t="shared" si="287"/>
        <v>18408</v>
      </c>
      <c r="I18409" s="30" t="str">
        <f>IF(G18409='Check Register'!$E$1,H18409,"")</f>
        <v/>
      </c>
    </row>
    <row r="18410" spans="1:9" x14ac:dyDescent="0.3">
      <c r="A18410" t="s">
        <v>1491</v>
      </c>
      <c r="B18410" t="s">
        <v>66</v>
      </c>
      <c r="C18410" s="7">
        <v>45352</v>
      </c>
      <c r="E18410" s="27">
        <v>2500</v>
      </c>
      <c r="G18410" s="27" t="str">
        <f>VLOOKUP(C18410,W:Y,3,TRUE)</f>
        <v>March 24</v>
      </c>
      <c r="H18410" s="27">
        <f t="shared" si="287"/>
        <v>18409</v>
      </c>
      <c r="I18410" s="30" t="str">
        <f>IF(G18410='Check Register'!$E$1,H18410,"")</f>
        <v/>
      </c>
    </row>
    <row r="18411" spans="1:9" x14ac:dyDescent="0.3">
      <c r="A18411" t="s">
        <v>832</v>
      </c>
      <c r="B18411" t="s">
        <v>1372</v>
      </c>
      <c r="C18411" s="7">
        <v>45352</v>
      </c>
      <c r="E18411" s="27">
        <v>1526</v>
      </c>
      <c r="G18411" s="27" t="str">
        <f>VLOOKUP(C18411,W:Y,3,TRUE)</f>
        <v>March 24</v>
      </c>
      <c r="H18411" s="27">
        <f t="shared" si="287"/>
        <v>18410</v>
      </c>
      <c r="I18411" s="30" t="str">
        <f>IF(G18411='Check Register'!$E$1,H18411,"")</f>
        <v/>
      </c>
    </row>
    <row r="18412" spans="1:9" x14ac:dyDescent="0.3">
      <c r="A18412" t="s">
        <v>1198</v>
      </c>
      <c r="B18412" t="s">
        <v>171</v>
      </c>
      <c r="C18412" s="7">
        <v>45352</v>
      </c>
      <c r="E18412" s="27">
        <v>2464.4499999999998</v>
      </c>
      <c r="G18412" s="27" t="str">
        <f>VLOOKUP(C18412,W:Y,3,TRUE)</f>
        <v>March 24</v>
      </c>
      <c r="H18412" s="27">
        <f t="shared" si="287"/>
        <v>18411</v>
      </c>
      <c r="I18412" s="30" t="str">
        <f>IF(G18412='Check Register'!$E$1,H18412,"")</f>
        <v/>
      </c>
    </row>
    <row r="18413" spans="1:9" x14ac:dyDescent="0.3">
      <c r="A18413" t="s">
        <v>1492</v>
      </c>
      <c r="B18413" t="s">
        <v>66</v>
      </c>
      <c r="C18413" s="7">
        <v>45352</v>
      </c>
      <c r="E18413" s="27">
        <v>1500</v>
      </c>
      <c r="G18413" s="27" t="str">
        <f>VLOOKUP(C18413,W:Y,3,TRUE)</f>
        <v>March 24</v>
      </c>
      <c r="H18413" s="27">
        <f t="shared" si="287"/>
        <v>18412</v>
      </c>
      <c r="I18413" s="30" t="str">
        <f>IF(G18413='Check Register'!$E$1,H18413,"")</f>
        <v/>
      </c>
    </row>
    <row r="18414" spans="1:9" x14ac:dyDescent="0.3">
      <c r="A18414" t="s">
        <v>1460</v>
      </c>
      <c r="B18414" t="s">
        <v>127</v>
      </c>
      <c r="C18414" s="7">
        <v>45352</v>
      </c>
      <c r="E18414" s="27">
        <v>996.7</v>
      </c>
      <c r="G18414" s="27" t="str">
        <f>VLOOKUP(C18414,W:Y,3,TRUE)</f>
        <v>March 24</v>
      </c>
      <c r="H18414" s="27">
        <f t="shared" si="287"/>
        <v>18413</v>
      </c>
      <c r="I18414" s="30" t="str">
        <f>IF(G18414='Check Register'!$E$1,H18414,"")</f>
        <v/>
      </c>
    </row>
    <row r="18415" spans="1:9" x14ac:dyDescent="0.3">
      <c r="A18415" t="s">
        <v>805</v>
      </c>
      <c r="B18415" t="s">
        <v>127</v>
      </c>
      <c r="C18415" s="7">
        <v>45352</v>
      </c>
      <c r="E18415" s="27">
        <v>279.87</v>
      </c>
      <c r="G18415" s="27" t="str">
        <f>VLOOKUP(C18415,W:Y,3,TRUE)</f>
        <v>March 24</v>
      </c>
      <c r="H18415" s="27">
        <f t="shared" si="287"/>
        <v>18414</v>
      </c>
      <c r="I18415" s="30" t="str">
        <f>IF(G18415='Check Register'!$E$1,H18415,"")</f>
        <v/>
      </c>
    </row>
    <row r="18416" spans="1:9" x14ac:dyDescent="0.3">
      <c r="A18416" t="s">
        <v>805</v>
      </c>
      <c r="B18416" t="s">
        <v>11</v>
      </c>
      <c r="C18416" s="7">
        <v>45352</v>
      </c>
      <c r="E18416" s="27">
        <v>338.77</v>
      </c>
      <c r="G18416" s="27" t="str">
        <f>VLOOKUP(C18416,W:Y,3,TRUE)</f>
        <v>March 24</v>
      </c>
      <c r="H18416" s="27">
        <f t="shared" si="287"/>
        <v>18415</v>
      </c>
      <c r="I18416" s="30" t="str">
        <f>IF(G18416='Check Register'!$E$1,H18416,"")</f>
        <v/>
      </c>
    </row>
    <row r="18417" spans="1:9" x14ac:dyDescent="0.3">
      <c r="A18417" t="s">
        <v>1299</v>
      </c>
      <c r="B18417" t="s">
        <v>14</v>
      </c>
      <c r="C18417" s="7">
        <v>45352</v>
      </c>
      <c r="E18417" s="27">
        <v>12367.06</v>
      </c>
      <c r="G18417" s="27" t="str">
        <f>VLOOKUP(C18417,W:Y,3,TRUE)</f>
        <v>March 24</v>
      </c>
      <c r="H18417" s="27">
        <f t="shared" si="287"/>
        <v>18416</v>
      </c>
      <c r="I18417" s="30" t="str">
        <f>IF(G18417='Check Register'!$E$1,H18417,"")</f>
        <v/>
      </c>
    </row>
    <row r="18418" spans="1:9" x14ac:dyDescent="0.3">
      <c r="A18418" t="s">
        <v>866</v>
      </c>
      <c r="B18418" t="s">
        <v>89</v>
      </c>
      <c r="C18418" s="7">
        <v>45352</v>
      </c>
      <c r="E18418" s="27">
        <v>18.940000000000001</v>
      </c>
      <c r="G18418" s="27" t="str">
        <f>VLOOKUP(C18418,W:Y,3,TRUE)</f>
        <v>March 24</v>
      </c>
      <c r="H18418" s="27">
        <f t="shared" si="287"/>
        <v>18417</v>
      </c>
      <c r="I18418" s="30" t="str">
        <f>IF(G18418='Check Register'!$E$1,H18418,"")</f>
        <v/>
      </c>
    </row>
    <row r="18419" spans="1:9" x14ac:dyDescent="0.3">
      <c r="A18419" t="s">
        <v>866</v>
      </c>
      <c r="B18419" t="s">
        <v>8</v>
      </c>
      <c r="C18419" s="7">
        <v>45352</v>
      </c>
      <c r="E18419" s="27">
        <v>40.74</v>
      </c>
      <c r="G18419" s="27" t="str">
        <f>VLOOKUP(C18419,W:Y,3,TRUE)</f>
        <v>March 24</v>
      </c>
      <c r="H18419" s="27">
        <f t="shared" si="287"/>
        <v>18418</v>
      </c>
      <c r="I18419" s="30" t="str">
        <f>IF(G18419='Check Register'!$E$1,H18419,"")</f>
        <v/>
      </c>
    </row>
    <row r="18420" spans="1:9" x14ac:dyDescent="0.3">
      <c r="A18420" t="s">
        <v>866</v>
      </c>
      <c r="B18420" t="s">
        <v>127</v>
      </c>
      <c r="C18420" s="7">
        <v>45352</v>
      </c>
      <c r="E18420" s="27">
        <v>8.4499999999999993</v>
      </c>
      <c r="G18420" s="27" t="str">
        <f>VLOOKUP(C18420,W:Y,3,TRUE)</f>
        <v>March 24</v>
      </c>
      <c r="H18420" s="27">
        <f t="shared" si="287"/>
        <v>18419</v>
      </c>
      <c r="I18420" s="30" t="str">
        <f>IF(G18420='Check Register'!$E$1,H18420,"")</f>
        <v/>
      </c>
    </row>
    <row r="18421" spans="1:9" x14ac:dyDescent="0.3">
      <c r="A18421" t="s">
        <v>1493</v>
      </c>
      <c r="B18421" t="s">
        <v>127</v>
      </c>
      <c r="C18421" s="7">
        <v>45358</v>
      </c>
      <c r="E18421" s="27">
        <v>67.45</v>
      </c>
      <c r="G18421" s="27" t="str">
        <f>VLOOKUP(C18421,W:Y,3,TRUE)</f>
        <v>March 24</v>
      </c>
      <c r="H18421" s="27">
        <f t="shared" si="287"/>
        <v>18420</v>
      </c>
      <c r="I18421" s="30" t="str">
        <f>IF(G18421='Check Register'!$E$1,H18421,"")</f>
        <v/>
      </c>
    </row>
    <row r="18422" spans="1:9" x14ac:dyDescent="0.3">
      <c r="A18422" t="s">
        <v>837</v>
      </c>
      <c r="B18422" t="s">
        <v>20</v>
      </c>
      <c r="C18422" s="7">
        <v>45358</v>
      </c>
      <c r="E18422" s="27">
        <v>1521.99</v>
      </c>
      <c r="G18422" s="27" t="str">
        <f>VLOOKUP(C18422,W:Y,3,TRUE)</f>
        <v>March 24</v>
      </c>
      <c r="H18422" s="27">
        <f t="shared" si="287"/>
        <v>18421</v>
      </c>
      <c r="I18422" s="30" t="str">
        <f>IF(G18422='Check Register'!$E$1,H18422,"")</f>
        <v/>
      </c>
    </row>
    <row r="18423" spans="1:9" x14ac:dyDescent="0.3">
      <c r="A18423" t="s">
        <v>869</v>
      </c>
      <c r="B18423" t="s">
        <v>89</v>
      </c>
      <c r="C18423" s="7">
        <v>45358</v>
      </c>
      <c r="E18423" s="27">
        <v>24.75</v>
      </c>
      <c r="G18423" s="27" t="str">
        <f>VLOOKUP(C18423,W:Y,3,TRUE)</f>
        <v>March 24</v>
      </c>
      <c r="H18423" s="27">
        <f t="shared" si="287"/>
        <v>18422</v>
      </c>
      <c r="I18423" s="30" t="str">
        <f>IF(G18423='Check Register'!$E$1,H18423,"")</f>
        <v/>
      </c>
    </row>
    <row r="18424" spans="1:9" x14ac:dyDescent="0.3">
      <c r="A18424" t="s">
        <v>1318</v>
      </c>
      <c r="B18424" t="s">
        <v>14</v>
      </c>
      <c r="C18424" s="7">
        <v>45358</v>
      </c>
      <c r="E18424" s="27">
        <v>20000</v>
      </c>
      <c r="G18424" s="27" t="str">
        <f>VLOOKUP(C18424,W:Y,3,TRUE)</f>
        <v>March 24</v>
      </c>
      <c r="H18424" s="27">
        <f t="shared" si="287"/>
        <v>18423</v>
      </c>
      <c r="I18424" s="30" t="str">
        <f>IF(G18424='Check Register'!$E$1,H18424,"")</f>
        <v/>
      </c>
    </row>
    <row r="18425" spans="1:9" x14ac:dyDescent="0.3">
      <c r="A18425" t="s">
        <v>1001</v>
      </c>
      <c r="B18425" t="s">
        <v>14</v>
      </c>
      <c r="C18425" s="7">
        <v>45358</v>
      </c>
      <c r="E18425" s="27">
        <v>7000</v>
      </c>
      <c r="G18425" s="27" t="str">
        <f>VLOOKUP(C18425,W:Y,3,TRUE)</f>
        <v>March 24</v>
      </c>
      <c r="H18425" s="27">
        <f t="shared" si="287"/>
        <v>18424</v>
      </c>
      <c r="I18425" s="30" t="str">
        <f>IF(G18425='Check Register'!$E$1,H18425,"")</f>
        <v/>
      </c>
    </row>
    <row r="18426" spans="1:9" x14ac:dyDescent="0.3">
      <c r="A18426" t="s">
        <v>780</v>
      </c>
      <c r="B18426" t="s">
        <v>18</v>
      </c>
      <c r="C18426" s="7">
        <v>45358</v>
      </c>
      <c r="E18426" s="27">
        <v>7255.61</v>
      </c>
      <c r="G18426" s="27" t="str">
        <f>VLOOKUP(C18426,W:Y,3,TRUE)</f>
        <v>March 24</v>
      </c>
      <c r="H18426" s="27">
        <f t="shared" si="287"/>
        <v>18425</v>
      </c>
      <c r="I18426" s="30" t="str">
        <f>IF(G18426='Check Register'!$E$1,H18426,"")</f>
        <v/>
      </c>
    </row>
    <row r="18427" spans="1:9" x14ac:dyDescent="0.3">
      <c r="A18427" t="s">
        <v>785</v>
      </c>
      <c r="B18427" t="s">
        <v>22</v>
      </c>
      <c r="C18427" s="7">
        <v>45358</v>
      </c>
      <c r="E18427" s="27">
        <v>950</v>
      </c>
      <c r="G18427" s="27" t="str">
        <f>VLOOKUP(C18427,W:Y,3,TRUE)</f>
        <v>March 24</v>
      </c>
      <c r="H18427" s="27">
        <f t="shared" si="287"/>
        <v>18426</v>
      </c>
      <c r="I18427" s="30" t="str">
        <f>IF(G18427='Check Register'!$E$1,H18427,"")</f>
        <v/>
      </c>
    </row>
    <row r="18428" spans="1:9" x14ac:dyDescent="0.3">
      <c r="A18428" t="s">
        <v>1168</v>
      </c>
      <c r="B18428" t="s">
        <v>214</v>
      </c>
      <c r="C18428" s="7">
        <v>45358</v>
      </c>
      <c r="E18428" s="27">
        <v>345</v>
      </c>
      <c r="G18428" s="27" t="str">
        <f>VLOOKUP(C18428,W:Y,3,TRUE)</f>
        <v>March 24</v>
      </c>
      <c r="H18428" s="27">
        <f t="shared" si="287"/>
        <v>18427</v>
      </c>
      <c r="I18428" s="30" t="str">
        <f>IF(G18428='Check Register'!$E$1,H18428,"")</f>
        <v/>
      </c>
    </row>
    <row r="18429" spans="1:9" x14ac:dyDescent="0.3">
      <c r="A18429" t="s">
        <v>818</v>
      </c>
      <c r="B18429" t="s">
        <v>210</v>
      </c>
      <c r="C18429" s="7">
        <v>45358</v>
      </c>
      <c r="E18429" s="27">
        <v>1590.04</v>
      </c>
      <c r="G18429" s="27" t="str">
        <f>VLOOKUP(C18429,W:Y,3,TRUE)</f>
        <v>March 24</v>
      </c>
      <c r="H18429" s="27">
        <f t="shared" si="287"/>
        <v>18428</v>
      </c>
      <c r="I18429" s="30" t="str">
        <f>IF(G18429='Check Register'!$E$1,H18429,"")</f>
        <v/>
      </c>
    </row>
    <row r="18430" spans="1:9" x14ac:dyDescent="0.3">
      <c r="A18430" t="s">
        <v>957</v>
      </c>
      <c r="B18430" t="s">
        <v>22</v>
      </c>
      <c r="C18430" s="7">
        <v>45358</v>
      </c>
      <c r="E18430" s="27">
        <v>10190.58</v>
      </c>
      <c r="G18430" s="27" t="str">
        <f>VLOOKUP(C18430,W:Y,3,TRUE)</f>
        <v>March 24</v>
      </c>
      <c r="H18430" s="27">
        <f t="shared" si="287"/>
        <v>18429</v>
      </c>
      <c r="I18430" s="30" t="str">
        <f>IF(G18430='Check Register'!$E$1,H18430,"")</f>
        <v/>
      </c>
    </row>
    <row r="18431" spans="1:9" x14ac:dyDescent="0.3">
      <c r="A18431" t="s">
        <v>787</v>
      </c>
      <c r="B18431" t="s">
        <v>20</v>
      </c>
      <c r="C18431" s="7">
        <v>45358</v>
      </c>
      <c r="E18431" s="27">
        <v>1675.41</v>
      </c>
      <c r="G18431" s="27" t="str">
        <f>VLOOKUP(C18431,W:Y,3,TRUE)</f>
        <v>March 24</v>
      </c>
      <c r="H18431" s="27">
        <f t="shared" si="287"/>
        <v>18430</v>
      </c>
      <c r="I18431" s="30" t="str">
        <f>IF(G18431='Check Register'!$E$1,H18431,"")</f>
        <v/>
      </c>
    </row>
    <row r="18432" spans="1:9" x14ac:dyDescent="0.3">
      <c r="A18432" t="s">
        <v>1126</v>
      </c>
      <c r="B18432" t="s">
        <v>18</v>
      </c>
      <c r="C18432" s="7">
        <v>45358</v>
      </c>
      <c r="E18432" s="27">
        <v>43.95</v>
      </c>
      <c r="G18432" s="27" t="str">
        <f>VLOOKUP(C18432,W:Y,3,TRUE)</f>
        <v>March 24</v>
      </c>
      <c r="H18432" s="27">
        <f t="shared" si="287"/>
        <v>18431</v>
      </c>
      <c r="I18432" s="30" t="str">
        <f>IF(G18432='Check Register'!$E$1,H18432,"")</f>
        <v/>
      </c>
    </row>
    <row r="18433" spans="1:9" x14ac:dyDescent="0.3">
      <c r="A18433" t="s">
        <v>1382</v>
      </c>
      <c r="B18433" t="s">
        <v>85</v>
      </c>
      <c r="C18433" s="7">
        <v>45358</v>
      </c>
      <c r="E18433" s="27">
        <v>1200</v>
      </c>
      <c r="G18433" s="27" t="str">
        <f>VLOOKUP(C18433,W:Y,3,TRUE)</f>
        <v>March 24</v>
      </c>
      <c r="H18433" s="27">
        <f t="shared" si="287"/>
        <v>18432</v>
      </c>
      <c r="I18433" s="30" t="str">
        <f>IF(G18433='Check Register'!$E$1,H18433,"")</f>
        <v/>
      </c>
    </row>
    <row r="18434" spans="1:9" x14ac:dyDescent="0.3">
      <c r="A18434" t="s">
        <v>847</v>
      </c>
      <c r="B18434" t="s">
        <v>8</v>
      </c>
      <c r="C18434" s="7">
        <v>45358</v>
      </c>
      <c r="E18434" s="27">
        <v>136.62</v>
      </c>
      <c r="G18434" s="27" t="str">
        <f>VLOOKUP(C18434,W:Y,3,TRUE)</f>
        <v>March 24</v>
      </c>
      <c r="H18434" s="27">
        <f t="shared" si="287"/>
        <v>18433</v>
      </c>
      <c r="I18434" s="30" t="str">
        <f>IF(G18434='Check Register'!$E$1,H18434,"")</f>
        <v/>
      </c>
    </row>
    <row r="18435" spans="1:9" x14ac:dyDescent="0.3">
      <c r="A18435" t="s">
        <v>795</v>
      </c>
      <c r="B18435" t="s">
        <v>89</v>
      </c>
      <c r="C18435" s="7">
        <v>45358</v>
      </c>
      <c r="E18435" s="27">
        <v>109.4</v>
      </c>
      <c r="G18435" s="27" t="str">
        <f>VLOOKUP(C18435,W:Y,3,TRUE)</f>
        <v>March 24</v>
      </c>
      <c r="H18435" s="27">
        <f t="shared" ref="H18435:H18498" si="288">1+H18434</f>
        <v>18434</v>
      </c>
      <c r="I18435" s="30" t="str">
        <f>IF(G18435='Check Register'!$E$1,H18435,"")</f>
        <v/>
      </c>
    </row>
    <row r="18436" spans="1:9" x14ac:dyDescent="0.3">
      <c r="A18436" t="s">
        <v>795</v>
      </c>
      <c r="B18436" t="s">
        <v>8</v>
      </c>
      <c r="C18436" s="7">
        <v>45358</v>
      </c>
      <c r="E18436" s="27">
        <v>217.5</v>
      </c>
      <c r="G18436" s="27" t="str">
        <f>VLOOKUP(C18436,W:Y,3,TRUE)</f>
        <v>March 24</v>
      </c>
      <c r="H18436" s="27">
        <f t="shared" si="288"/>
        <v>18435</v>
      </c>
      <c r="I18436" s="30" t="str">
        <f>IF(G18436='Check Register'!$E$1,H18436,"")</f>
        <v/>
      </c>
    </row>
    <row r="18437" spans="1:9" x14ac:dyDescent="0.3">
      <c r="A18437" t="s">
        <v>875</v>
      </c>
      <c r="B18437" t="s">
        <v>70</v>
      </c>
      <c r="C18437" s="7">
        <v>45358</v>
      </c>
      <c r="E18437" s="27">
        <v>7</v>
      </c>
      <c r="G18437" s="27" t="str">
        <f>VLOOKUP(C18437,W:Y,3,TRUE)</f>
        <v>March 24</v>
      </c>
      <c r="H18437" s="27">
        <f t="shared" si="288"/>
        <v>18436</v>
      </c>
      <c r="I18437" s="30" t="str">
        <f>IF(G18437='Check Register'!$E$1,H18437,"")</f>
        <v/>
      </c>
    </row>
    <row r="18438" spans="1:9" x14ac:dyDescent="0.3">
      <c r="A18438" t="s">
        <v>875</v>
      </c>
      <c r="B18438" t="s">
        <v>8</v>
      </c>
      <c r="C18438" s="7">
        <v>45358</v>
      </c>
      <c r="E18438" s="27">
        <v>3601.12</v>
      </c>
      <c r="G18438" s="27" t="str">
        <f>VLOOKUP(C18438,W:Y,3,TRUE)</f>
        <v>March 24</v>
      </c>
      <c r="H18438" s="27">
        <f t="shared" si="288"/>
        <v>18437</v>
      </c>
      <c r="I18438" s="30" t="str">
        <f>IF(G18438='Check Register'!$E$1,H18438,"")</f>
        <v/>
      </c>
    </row>
    <row r="18439" spans="1:9" x14ac:dyDescent="0.3">
      <c r="A18439" t="s">
        <v>1112</v>
      </c>
      <c r="B18439" t="s">
        <v>8</v>
      </c>
      <c r="C18439" s="7">
        <v>45358</v>
      </c>
      <c r="E18439" s="27">
        <v>192</v>
      </c>
      <c r="G18439" s="27" t="str">
        <f>VLOOKUP(C18439,W:Y,3,TRUE)</f>
        <v>March 24</v>
      </c>
      <c r="H18439" s="27">
        <f t="shared" si="288"/>
        <v>18438</v>
      </c>
      <c r="I18439" s="30" t="str">
        <f>IF(G18439='Check Register'!$E$1,H18439,"")</f>
        <v/>
      </c>
    </row>
    <row r="18440" spans="1:9" x14ac:dyDescent="0.3">
      <c r="A18440" t="s">
        <v>1478</v>
      </c>
      <c r="B18440" t="s">
        <v>43</v>
      </c>
      <c r="C18440" s="7">
        <v>45358</v>
      </c>
      <c r="E18440" s="27">
        <v>38.159999999999997</v>
      </c>
      <c r="G18440" s="27" t="str">
        <f>VLOOKUP(C18440,W:Y,3,TRUE)</f>
        <v>March 24</v>
      </c>
      <c r="H18440" s="27">
        <f t="shared" si="288"/>
        <v>18439</v>
      </c>
      <c r="I18440" s="30" t="str">
        <f>IF(G18440='Check Register'!$E$1,H18440,"")</f>
        <v/>
      </c>
    </row>
    <row r="18441" spans="1:9" x14ac:dyDescent="0.3">
      <c r="A18441" t="s">
        <v>1479</v>
      </c>
      <c r="B18441" t="s">
        <v>208</v>
      </c>
      <c r="C18441" s="7">
        <v>45358</v>
      </c>
      <c r="E18441" s="27">
        <v>95</v>
      </c>
      <c r="G18441" s="27" t="str">
        <f>VLOOKUP(C18441,W:Y,3,TRUE)</f>
        <v>March 24</v>
      </c>
      <c r="H18441" s="27">
        <f t="shared" si="288"/>
        <v>18440</v>
      </c>
      <c r="I18441" s="30" t="str">
        <f>IF(G18441='Check Register'!$E$1,H18441,"")</f>
        <v/>
      </c>
    </row>
    <row r="18442" spans="1:9" x14ac:dyDescent="0.3">
      <c r="A18442" t="s">
        <v>1494</v>
      </c>
      <c r="B18442" t="s">
        <v>131</v>
      </c>
      <c r="C18442" s="7">
        <v>45358</v>
      </c>
      <c r="E18442" s="27">
        <v>623.38</v>
      </c>
      <c r="G18442" s="27" t="str">
        <f>VLOOKUP(C18442,W:Y,3,TRUE)</f>
        <v>March 24</v>
      </c>
      <c r="H18442" s="27">
        <f t="shared" si="288"/>
        <v>18441</v>
      </c>
      <c r="I18442" s="30" t="str">
        <f>IF(G18442='Check Register'!$E$1,H18442,"")</f>
        <v/>
      </c>
    </row>
    <row r="18443" spans="1:9" x14ac:dyDescent="0.3">
      <c r="A18443" t="s">
        <v>1494</v>
      </c>
      <c r="B18443" t="s">
        <v>16</v>
      </c>
      <c r="C18443" s="7">
        <v>45358</v>
      </c>
      <c r="E18443" s="27">
        <v>328.81</v>
      </c>
      <c r="G18443" s="27" t="str">
        <f>VLOOKUP(C18443,W:Y,3,TRUE)</f>
        <v>March 24</v>
      </c>
      <c r="H18443" s="27">
        <f t="shared" si="288"/>
        <v>18442</v>
      </c>
      <c r="I18443" s="30" t="str">
        <f>IF(G18443='Check Register'!$E$1,H18443,"")</f>
        <v/>
      </c>
    </row>
    <row r="18444" spans="1:9" x14ac:dyDescent="0.3">
      <c r="A18444" t="s">
        <v>1177</v>
      </c>
      <c r="B18444" t="s">
        <v>89</v>
      </c>
      <c r="C18444" s="7">
        <v>45358</v>
      </c>
      <c r="E18444" s="27">
        <v>8792.26</v>
      </c>
      <c r="G18444" s="27" t="str">
        <f>VLOOKUP(C18444,W:Y,3,TRUE)</f>
        <v>March 24</v>
      </c>
      <c r="H18444" s="27">
        <f t="shared" si="288"/>
        <v>18443</v>
      </c>
      <c r="I18444" s="30" t="str">
        <f>IF(G18444='Check Register'!$E$1,H18444,"")</f>
        <v/>
      </c>
    </row>
    <row r="18445" spans="1:9" x14ac:dyDescent="0.3">
      <c r="A18445" t="s">
        <v>1423</v>
      </c>
      <c r="B18445" t="s">
        <v>8</v>
      </c>
      <c r="C18445" s="7">
        <v>45358</v>
      </c>
      <c r="E18445" s="27">
        <v>1451.79</v>
      </c>
      <c r="G18445" s="27" t="str">
        <f>VLOOKUP(C18445,W:Y,3,TRUE)</f>
        <v>March 24</v>
      </c>
      <c r="H18445" s="27">
        <f t="shared" si="288"/>
        <v>18444</v>
      </c>
      <c r="I18445" s="30" t="str">
        <f>IF(G18445='Check Register'!$E$1,H18445,"")</f>
        <v/>
      </c>
    </row>
    <row r="18446" spans="1:9" x14ac:dyDescent="0.3">
      <c r="A18446" t="s">
        <v>1270</v>
      </c>
      <c r="B18446" t="s">
        <v>12</v>
      </c>
      <c r="C18446" s="7">
        <v>45358</v>
      </c>
      <c r="E18446" s="27">
        <v>720.16</v>
      </c>
      <c r="G18446" s="27" t="str">
        <f>VLOOKUP(C18446,W:Y,3,TRUE)</f>
        <v>March 24</v>
      </c>
      <c r="H18446" s="27">
        <f t="shared" si="288"/>
        <v>18445</v>
      </c>
      <c r="I18446" s="30" t="str">
        <f>IF(G18446='Check Register'!$E$1,H18446,"")</f>
        <v/>
      </c>
    </row>
    <row r="18447" spans="1:9" x14ac:dyDescent="0.3">
      <c r="A18447" t="s">
        <v>884</v>
      </c>
      <c r="B18447" t="s">
        <v>8</v>
      </c>
      <c r="C18447" s="7">
        <v>45358</v>
      </c>
      <c r="E18447" s="27">
        <v>91.33</v>
      </c>
      <c r="G18447" s="27" t="str">
        <f>VLOOKUP(C18447,W:Y,3,TRUE)</f>
        <v>March 24</v>
      </c>
      <c r="H18447" s="27">
        <f t="shared" si="288"/>
        <v>18446</v>
      </c>
      <c r="I18447" s="30" t="str">
        <f>IF(G18447='Check Register'!$E$1,H18447,"")</f>
        <v/>
      </c>
    </row>
    <row r="18448" spans="1:9" x14ac:dyDescent="0.3">
      <c r="A18448" t="s">
        <v>939</v>
      </c>
      <c r="B18448" t="s">
        <v>89</v>
      </c>
      <c r="C18448" s="7">
        <v>45358</v>
      </c>
      <c r="E18448" s="27">
        <v>71.97</v>
      </c>
      <c r="G18448" s="27" t="str">
        <f>VLOOKUP(C18448,W:Y,3,TRUE)</f>
        <v>March 24</v>
      </c>
      <c r="H18448" s="27">
        <f t="shared" si="288"/>
        <v>18447</v>
      </c>
      <c r="I18448" s="30" t="str">
        <f>IF(G18448='Check Register'!$E$1,H18448,"")</f>
        <v/>
      </c>
    </row>
    <row r="18449" spans="1:9" x14ac:dyDescent="0.3">
      <c r="A18449" t="s">
        <v>1213</v>
      </c>
      <c r="B18449" t="s">
        <v>131</v>
      </c>
      <c r="C18449" s="7">
        <v>45358</v>
      </c>
      <c r="E18449" s="27">
        <v>190.14</v>
      </c>
      <c r="G18449" s="27" t="str">
        <f>VLOOKUP(C18449,W:Y,3,TRUE)</f>
        <v>March 24</v>
      </c>
      <c r="H18449" s="27">
        <f t="shared" si="288"/>
        <v>18448</v>
      </c>
      <c r="I18449" s="30" t="str">
        <f>IF(G18449='Check Register'!$E$1,H18449,"")</f>
        <v/>
      </c>
    </row>
    <row r="18450" spans="1:9" x14ac:dyDescent="0.3">
      <c r="A18450" t="s">
        <v>1213</v>
      </c>
      <c r="B18450" t="s">
        <v>208</v>
      </c>
      <c r="C18450" s="7">
        <v>45358</v>
      </c>
      <c r="E18450" s="27">
        <v>106.98</v>
      </c>
      <c r="G18450" s="27" t="str">
        <f>VLOOKUP(C18450,W:Y,3,TRUE)</f>
        <v>March 24</v>
      </c>
      <c r="H18450" s="27">
        <f t="shared" si="288"/>
        <v>18449</v>
      </c>
      <c r="I18450" s="30" t="str">
        <f>IF(G18450='Check Register'!$E$1,H18450,"")</f>
        <v/>
      </c>
    </row>
    <row r="18451" spans="1:9" x14ac:dyDescent="0.3">
      <c r="A18451" t="s">
        <v>989</v>
      </c>
      <c r="B18451" t="s">
        <v>39</v>
      </c>
      <c r="C18451" s="7">
        <v>45358</v>
      </c>
      <c r="E18451" s="27">
        <v>248</v>
      </c>
      <c r="G18451" s="27" t="str">
        <f>VLOOKUP(C18451,W:Y,3,TRUE)</f>
        <v>March 24</v>
      </c>
      <c r="H18451" s="27">
        <f t="shared" si="288"/>
        <v>18450</v>
      </c>
      <c r="I18451" s="30" t="str">
        <f>IF(G18451='Check Register'!$E$1,H18451,"")</f>
        <v/>
      </c>
    </row>
    <row r="18452" spans="1:9" x14ac:dyDescent="0.3">
      <c r="A18452" t="s">
        <v>829</v>
      </c>
      <c r="B18452" t="s">
        <v>22</v>
      </c>
      <c r="C18452" s="7">
        <v>45358</v>
      </c>
      <c r="E18452" s="27">
        <v>179.8</v>
      </c>
      <c r="G18452" s="27" t="str">
        <f>VLOOKUP(C18452,W:Y,3,TRUE)</f>
        <v>March 24</v>
      </c>
      <c r="H18452" s="27">
        <f t="shared" si="288"/>
        <v>18451</v>
      </c>
      <c r="I18452" s="30" t="str">
        <f>IF(G18452='Check Register'!$E$1,H18452,"")</f>
        <v/>
      </c>
    </row>
    <row r="18453" spans="1:9" x14ac:dyDescent="0.3">
      <c r="A18453" t="s">
        <v>829</v>
      </c>
      <c r="B18453" t="s">
        <v>35</v>
      </c>
      <c r="C18453" s="7">
        <v>45358</v>
      </c>
      <c r="E18453" s="27">
        <v>316.5</v>
      </c>
      <c r="G18453" s="27" t="str">
        <f>VLOOKUP(C18453,W:Y,3,TRUE)</f>
        <v>March 24</v>
      </c>
      <c r="H18453" s="27">
        <f t="shared" si="288"/>
        <v>18452</v>
      </c>
      <c r="I18453" s="30" t="str">
        <f>IF(G18453='Check Register'!$E$1,H18453,"")</f>
        <v/>
      </c>
    </row>
    <row r="18454" spans="1:9" x14ac:dyDescent="0.3">
      <c r="A18454" t="s">
        <v>860</v>
      </c>
      <c r="B18454" t="s">
        <v>22</v>
      </c>
      <c r="C18454" s="7">
        <v>45358</v>
      </c>
      <c r="E18454" s="27">
        <v>104</v>
      </c>
      <c r="G18454" s="27" t="str">
        <f>VLOOKUP(C18454,W:Y,3,TRUE)</f>
        <v>March 24</v>
      </c>
      <c r="H18454" s="27">
        <f t="shared" si="288"/>
        <v>18453</v>
      </c>
      <c r="I18454" s="30" t="str">
        <f>IF(G18454='Check Register'!$E$1,H18454,"")</f>
        <v/>
      </c>
    </row>
    <row r="18455" spans="1:9" x14ac:dyDescent="0.3">
      <c r="A18455" t="s">
        <v>803</v>
      </c>
      <c r="B18455" t="s">
        <v>73</v>
      </c>
      <c r="C18455" s="7">
        <v>45358</v>
      </c>
      <c r="E18455" s="27">
        <v>34300.89</v>
      </c>
      <c r="G18455" s="27" t="str">
        <f>VLOOKUP(C18455,W:Y,3,TRUE)</f>
        <v>March 24</v>
      </c>
      <c r="H18455" s="27">
        <f t="shared" si="288"/>
        <v>18454</v>
      </c>
      <c r="I18455" s="30" t="str">
        <f>IF(G18455='Check Register'!$E$1,H18455,"")</f>
        <v/>
      </c>
    </row>
    <row r="18456" spans="1:9" x14ac:dyDescent="0.3">
      <c r="A18456" t="s">
        <v>1481</v>
      </c>
      <c r="B18456" t="s">
        <v>296</v>
      </c>
      <c r="C18456" s="7">
        <v>45358</v>
      </c>
      <c r="E18456" s="27">
        <v>500</v>
      </c>
      <c r="G18456" s="27" t="str">
        <f>VLOOKUP(C18456,W:Y,3,TRUE)</f>
        <v>March 24</v>
      </c>
      <c r="H18456" s="27">
        <f t="shared" si="288"/>
        <v>18455</v>
      </c>
      <c r="I18456" s="30" t="str">
        <f>IF(G18456='Check Register'!$E$1,H18456,"")</f>
        <v/>
      </c>
    </row>
    <row r="18457" spans="1:9" x14ac:dyDescent="0.3">
      <c r="A18457" t="s">
        <v>866</v>
      </c>
      <c r="B18457" t="s">
        <v>8</v>
      </c>
      <c r="C18457" s="7">
        <v>45358</v>
      </c>
      <c r="E18457" s="27">
        <v>282.27</v>
      </c>
      <c r="G18457" s="27" t="str">
        <f>VLOOKUP(C18457,W:Y,3,TRUE)</f>
        <v>March 24</v>
      </c>
      <c r="H18457" s="27">
        <f t="shared" si="288"/>
        <v>18456</v>
      </c>
      <c r="I18457" s="30" t="str">
        <f>IF(G18457='Check Register'!$E$1,H18457,"")</f>
        <v/>
      </c>
    </row>
    <row r="18458" spans="1:9" x14ac:dyDescent="0.3">
      <c r="A18458" t="s">
        <v>663</v>
      </c>
      <c r="B18458" t="s">
        <v>6</v>
      </c>
      <c r="C18458" s="7">
        <v>45359</v>
      </c>
      <c r="E18458" s="27">
        <v>899.21</v>
      </c>
      <c r="G18458" s="27" t="str">
        <f>VLOOKUP(C18458,W:Y,3,TRUE)</f>
        <v>March 24</v>
      </c>
      <c r="H18458" s="27">
        <f t="shared" si="288"/>
        <v>18457</v>
      </c>
      <c r="I18458" s="30" t="str">
        <f>IF(G18458='Check Register'!$E$1,H18458,"")</f>
        <v/>
      </c>
    </row>
    <row r="18459" spans="1:9" x14ac:dyDescent="0.3">
      <c r="A18459" t="s">
        <v>663</v>
      </c>
      <c r="B18459" t="s">
        <v>6</v>
      </c>
      <c r="C18459" s="7">
        <v>45359</v>
      </c>
      <c r="E18459" s="27">
        <v>1142.3900000000001</v>
      </c>
      <c r="G18459" s="27" t="str">
        <f>VLOOKUP(C18459,W:Y,3,TRUE)</f>
        <v>March 24</v>
      </c>
      <c r="H18459" s="27">
        <f t="shared" si="288"/>
        <v>18458</v>
      </c>
      <c r="I18459" s="30" t="str">
        <f>IF(G18459='Check Register'!$E$1,H18459,"")</f>
        <v/>
      </c>
    </row>
    <row r="18460" spans="1:9" x14ac:dyDescent="0.3">
      <c r="A18460" t="s">
        <v>655</v>
      </c>
      <c r="B18460" t="s">
        <v>6</v>
      </c>
      <c r="C18460" s="7">
        <v>45359</v>
      </c>
      <c r="E18460" s="27">
        <v>174655.29</v>
      </c>
      <c r="G18460" s="27" t="str">
        <f>VLOOKUP(C18460,W:Y,3,TRUE)</f>
        <v>March 24</v>
      </c>
      <c r="H18460" s="27">
        <f t="shared" si="288"/>
        <v>18459</v>
      </c>
      <c r="I18460" s="30" t="str">
        <f>IF(G18460='Check Register'!$E$1,H18460,"")</f>
        <v/>
      </c>
    </row>
    <row r="18461" spans="1:9" x14ac:dyDescent="0.3">
      <c r="A18461" t="s">
        <v>955</v>
      </c>
      <c r="B18461" t="s">
        <v>14</v>
      </c>
      <c r="C18461" s="7">
        <v>45366</v>
      </c>
      <c r="E18461" s="27">
        <v>3838.24</v>
      </c>
      <c r="G18461" s="27" t="str">
        <f>VLOOKUP(C18461,W:Y,3,TRUE)</f>
        <v>March 24</v>
      </c>
      <c r="H18461" s="27">
        <f t="shared" si="288"/>
        <v>18460</v>
      </c>
      <c r="I18461" s="30" t="str">
        <f>IF(G18461='Check Register'!$E$1,H18461,"")</f>
        <v/>
      </c>
    </row>
    <row r="18462" spans="1:9" x14ac:dyDescent="0.3">
      <c r="A18462" t="s">
        <v>778</v>
      </c>
      <c r="B18462" t="s">
        <v>102</v>
      </c>
      <c r="C18462" s="7">
        <v>45366</v>
      </c>
      <c r="E18462" s="27">
        <v>3190.2</v>
      </c>
      <c r="G18462" s="27" t="str">
        <f>VLOOKUP(C18462,W:Y,3,TRUE)</f>
        <v>March 24</v>
      </c>
      <c r="H18462" s="27">
        <f t="shared" si="288"/>
        <v>18461</v>
      </c>
      <c r="I18462" s="30" t="str">
        <f>IF(G18462='Check Register'!$E$1,H18462,"")</f>
        <v/>
      </c>
    </row>
    <row r="18463" spans="1:9" x14ac:dyDescent="0.3">
      <c r="A18463" t="s">
        <v>837</v>
      </c>
      <c r="B18463" t="s">
        <v>20</v>
      </c>
      <c r="C18463" s="7">
        <v>45366</v>
      </c>
      <c r="E18463" s="27">
        <v>1866.88</v>
      </c>
      <c r="G18463" s="27" t="str">
        <f>VLOOKUP(C18463,W:Y,3,TRUE)</f>
        <v>March 24</v>
      </c>
      <c r="H18463" s="27">
        <f t="shared" si="288"/>
        <v>18462</v>
      </c>
      <c r="I18463" s="30" t="str">
        <f>IF(G18463='Check Register'!$E$1,H18463,"")</f>
        <v/>
      </c>
    </row>
    <row r="18464" spans="1:9" x14ac:dyDescent="0.3">
      <c r="A18464" t="s">
        <v>813</v>
      </c>
      <c r="B18464" t="s">
        <v>115</v>
      </c>
      <c r="C18464" s="7">
        <v>45366</v>
      </c>
      <c r="E18464" s="27">
        <v>1050</v>
      </c>
      <c r="G18464" s="27" t="str">
        <f>VLOOKUP(C18464,W:Y,3,TRUE)</f>
        <v>March 24</v>
      </c>
      <c r="H18464" s="27">
        <f t="shared" si="288"/>
        <v>18463</v>
      </c>
      <c r="I18464" s="30" t="str">
        <f>IF(G18464='Check Register'!$E$1,H18464,"")</f>
        <v/>
      </c>
    </row>
    <row r="18465" spans="1:9" x14ac:dyDescent="0.3">
      <c r="A18465" t="s">
        <v>840</v>
      </c>
      <c r="B18465" t="s">
        <v>22</v>
      </c>
      <c r="C18465" s="7">
        <v>45366</v>
      </c>
      <c r="E18465" s="27">
        <v>314.55</v>
      </c>
      <c r="G18465" s="27" t="str">
        <f>VLOOKUP(C18465,W:Y,3,TRUE)</f>
        <v>March 24</v>
      </c>
      <c r="H18465" s="27">
        <f t="shared" si="288"/>
        <v>18464</v>
      </c>
      <c r="I18465" s="30" t="str">
        <f>IF(G18465='Check Register'!$E$1,H18465,"")</f>
        <v/>
      </c>
    </row>
    <row r="18466" spans="1:9" x14ac:dyDescent="0.3">
      <c r="A18466" t="s">
        <v>1248</v>
      </c>
      <c r="B18466" t="s">
        <v>22</v>
      </c>
      <c r="C18466" s="7">
        <v>45366</v>
      </c>
      <c r="E18466" s="27">
        <v>97</v>
      </c>
      <c r="G18466" s="27" t="str">
        <f>VLOOKUP(C18466,W:Y,3,TRUE)</f>
        <v>March 24</v>
      </c>
      <c r="H18466" s="27">
        <f t="shared" si="288"/>
        <v>18465</v>
      </c>
      <c r="I18466" s="30" t="str">
        <f>IF(G18466='Check Register'!$E$1,H18466,"")</f>
        <v/>
      </c>
    </row>
    <row r="18467" spans="1:9" x14ac:dyDescent="0.3">
      <c r="A18467" t="s">
        <v>841</v>
      </c>
      <c r="B18467" t="s">
        <v>89</v>
      </c>
      <c r="C18467" s="7">
        <v>45366</v>
      </c>
      <c r="E18467" s="27">
        <v>1219.26</v>
      </c>
      <c r="G18467" s="27" t="str">
        <f>VLOOKUP(C18467,W:Y,3,TRUE)</f>
        <v>March 24</v>
      </c>
      <c r="H18467" s="27">
        <f t="shared" si="288"/>
        <v>18466</v>
      </c>
      <c r="I18467" s="30" t="str">
        <f>IF(G18467='Check Register'!$E$1,H18467,"")</f>
        <v/>
      </c>
    </row>
    <row r="18468" spans="1:9" x14ac:dyDescent="0.3">
      <c r="A18468" t="s">
        <v>781</v>
      </c>
      <c r="B18468" t="s">
        <v>14</v>
      </c>
      <c r="C18468" s="7">
        <v>45366</v>
      </c>
      <c r="E18468" s="27">
        <v>4553.9799999999996</v>
      </c>
      <c r="G18468" s="27" t="str">
        <f>VLOOKUP(C18468,W:Y,3,TRUE)</f>
        <v>March 24</v>
      </c>
      <c r="H18468" s="27">
        <f t="shared" si="288"/>
        <v>18467</v>
      </c>
      <c r="I18468" s="30" t="str">
        <f>IF(G18468='Check Register'!$E$1,H18468,"")</f>
        <v/>
      </c>
    </row>
    <row r="18469" spans="1:9" x14ac:dyDescent="0.3">
      <c r="A18469" t="s">
        <v>784</v>
      </c>
      <c r="B18469" t="s">
        <v>20</v>
      </c>
      <c r="C18469" s="7">
        <v>45366</v>
      </c>
      <c r="E18469" s="27">
        <v>1467.28</v>
      </c>
      <c r="G18469" s="27" t="str">
        <f>VLOOKUP(C18469,W:Y,3,TRUE)</f>
        <v>March 24</v>
      </c>
      <c r="H18469" s="27">
        <f t="shared" si="288"/>
        <v>18468</v>
      </c>
      <c r="I18469" s="30" t="str">
        <f>IF(G18469='Check Register'!$E$1,H18469,"")</f>
        <v/>
      </c>
    </row>
    <row r="18470" spans="1:9" x14ac:dyDescent="0.3">
      <c r="A18470" t="s">
        <v>97</v>
      </c>
      <c r="B18470" t="s">
        <v>6</v>
      </c>
      <c r="C18470" s="7">
        <v>45366</v>
      </c>
      <c r="E18470" s="27">
        <v>157206.31</v>
      </c>
      <c r="G18470" s="27" t="str">
        <f>VLOOKUP(C18470,W:Y,3,TRUE)</f>
        <v>March 24</v>
      </c>
      <c r="H18470" s="27">
        <f t="shared" si="288"/>
        <v>18469</v>
      </c>
      <c r="I18470" s="30" t="str">
        <f>IF(G18470='Check Register'!$E$1,H18470,"")</f>
        <v/>
      </c>
    </row>
    <row r="18471" spans="1:9" x14ac:dyDescent="0.3">
      <c r="A18471" t="s">
        <v>787</v>
      </c>
      <c r="B18471" t="s">
        <v>20</v>
      </c>
      <c r="C18471" s="7">
        <v>45366</v>
      </c>
      <c r="E18471" s="27">
        <v>1672.19</v>
      </c>
      <c r="G18471" s="27" t="str">
        <f>VLOOKUP(C18471,W:Y,3,TRUE)</f>
        <v>March 24</v>
      </c>
      <c r="H18471" s="27">
        <f t="shared" si="288"/>
        <v>18470</v>
      </c>
      <c r="I18471" s="30" t="str">
        <f>IF(G18471='Check Register'!$E$1,H18471,"")</f>
        <v/>
      </c>
    </row>
    <row r="18472" spans="1:9" x14ac:dyDescent="0.3">
      <c r="A18472" t="s">
        <v>1269</v>
      </c>
      <c r="B18472" t="s">
        <v>39</v>
      </c>
      <c r="C18472" s="7">
        <v>45366</v>
      </c>
      <c r="E18472" s="27">
        <v>2978.17</v>
      </c>
      <c r="G18472" s="27" t="str">
        <f>VLOOKUP(C18472,W:Y,3,TRUE)</f>
        <v>March 24</v>
      </c>
      <c r="H18472" s="27">
        <f t="shared" si="288"/>
        <v>18471</v>
      </c>
      <c r="I18472" s="30" t="str">
        <f>IF(G18472='Check Register'!$E$1,H18472,"")</f>
        <v/>
      </c>
    </row>
    <row r="18473" spans="1:9" x14ac:dyDescent="0.3">
      <c r="A18473" t="s">
        <v>848</v>
      </c>
      <c r="B18473" t="s">
        <v>8</v>
      </c>
      <c r="C18473" s="7">
        <v>45366</v>
      </c>
      <c r="E18473" s="27">
        <v>287.45999999999998</v>
      </c>
      <c r="G18473" s="27" t="str">
        <f>VLOOKUP(C18473,W:Y,3,TRUE)</f>
        <v>March 24</v>
      </c>
      <c r="H18473" s="27">
        <f t="shared" si="288"/>
        <v>18472</v>
      </c>
      <c r="I18473" s="30" t="str">
        <f>IF(G18473='Check Register'!$E$1,H18473,"")</f>
        <v/>
      </c>
    </row>
    <row r="18474" spans="1:9" x14ac:dyDescent="0.3">
      <c r="A18474" t="s">
        <v>1307</v>
      </c>
      <c r="B18474" t="s">
        <v>14</v>
      </c>
      <c r="C18474" s="7">
        <v>45366</v>
      </c>
      <c r="E18474" s="27">
        <v>1595.52</v>
      </c>
      <c r="G18474" s="27" t="str">
        <f>VLOOKUP(C18474,W:Y,3,TRUE)</f>
        <v>March 24</v>
      </c>
      <c r="H18474" s="27">
        <f t="shared" si="288"/>
        <v>18473</v>
      </c>
      <c r="I18474" s="30" t="str">
        <f>IF(G18474='Check Register'!$E$1,H18474,"")</f>
        <v/>
      </c>
    </row>
    <row r="18475" spans="1:9" x14ac:dyDescent="0.3">
      <c r="A18475" t="s">
        <v>1180</v>
      </c>
      <c r="B18475" t="s">
        <v>89</v>
      </c>
      <c r="C18475" s="7">
        <v>45366</v>
      </c>
      <c r="E18475" s="27">
        <v>256.75</v>
      </c>
      <c r="G18475" s="27" t="str">
        <f>VLOOKUP(C18475,W:Y,3,TRUE)</f>
        <v>March 24</v>
      </c>
      <c r="H18475" s="27">
        <f t="shared" si="288"/>
        <v>18474</v>
      </c>
      <c r="I18475" s="30" t="str">
        <f>IF(G18475='Check Register'!$E$1,H18475,"")</f>
        <v/>
      </c>
    </row>
    <row r="18476" spans="1:9" x14ac:dyDescent="0.3">
      <c r="A18476" t="s">
        <v>849</v>
      </c>
      <c r="B18476" t="s">
        <v>89</v>
      </c>
      <c r="C18476" s="7">
        <v>45366</v>
      </c>
      <c r="E18476" s="27">
        <v>427.52</v>
      </c>
      <c r="G18476" s="27" t="str">
        <f>VLOOKUP(C18476,W:Y,3,TRUE)</f>
        <v>March 24</v>
      </c>
      <c r="H18476" s="27">
        <f t="shared" si="288"/>
        <v>18475</v>
      </c>
      <c r="I18476" s="30" t="str">
        <f>IF(G18476='Check Register'!$E$1,H18476,"")</f>
        <v/>
      </c>
    </row>
    <row r="18477" spans="1:9" x14ac:dyDescent="0.3">
      <c r="A18477" t="s">
        <v>849</v>
      </c>
      <c r="B18477" t="s">
        <v>127</v>
      </c>
      <c r="C18477" s="7">
        <v>45366</v>
      </c>
      <c r="E18477" s="27">
        <v>167</v>
      </c>
      <c r="G18477" s="27" t="str">
        <f>VLOOKUP(C18477,W:Y,3,TRUE)</f>
        <v>March 24</v>
      </c>
      <c r="H18477" s="27">
        <f t="shared" si="288"/>
        <v>18476</v>
      </c>
      <c r="I18477" s="30" t="str">
        <f>IF(G18477='Check Register'!$E$1,H18477,"")</f>
        <v/>
      </c>
    </row>
    <row r="18478" spans="1:9" x14ac:dyDescent="0.3">
      <c r="A18478" t="s">
        <v>796</v>
      </c>
      <c r="B18478" t="s">
        <v>102</v>
      </c>
      <c r="C18478" s="7">
        <v>45366</v>
      </c>
      <c r="E18478" s="27">
        <v>20281.75</v>
      </c>
      <c r="G18478" s="27" t="str">
        <f>VLOOKUP(C18478,W:Y,3,TRUE)</f>
        <v>March 24</v>
      </c>
      <c r="H18478" s="27">
        <f t="shared" si="288"/>
        <v>18477</v>
      </c>
      <c r="I18478" s="30" t="str">
        <f>IF(G18478='Check Register'!$E$1,H18478,"")</f>
        <v/>
      </c>
    </row>
    <row r="18479" spans="1:9" x14ac:dyDescent="0.3">
      <c r="A18479" t="s">
        <v>1495</v>
      </c>
      <c r="B18479" t="s">
        <v>22</v>
      </c>
      <c r="C18479" s="7">
        <v>45366</v>
      </c>
      <c r="E18479" s="27">
        <v>65</v>
      </c>
      <c r="G18479" s="27" t="str">
        <f>VLOOKUP(C18479,W:Y,3,TRUE)</f>
        <v>March 24</v>
      </c>
      <c r="H18479" s="27">
        <f t="shared" si="288"/>
        <v>18478</v>
      </c>
      <c r="I18479" s="30" t="str">
        <f>IF(G18479='Check Register'!$E$1,H18479,"")</f>
        <v/>
      </c>
    </row>
    <row r="18480" spans="1:9" x14ac:dyDescent="0.3">
      <c r="A18480" t="s">
        <v>1488</v>
      </c>
      <c r="B18480" t="s">
        <v>208</v>
      </c>
      <c r="C18480" s="7">
        <v>45366</v>
      </c>
      <c r="E18480" s="27">
        <v>31.26</v>
      </c>
      <c r="G18480" s="27" t="str">
        <f>VLOOKUP(C18480,W:Y,3,TRUE)</f>
        <v>March 24</v>
      </c>
      <c r="H18480" s="27">
        <f t="shared" si="288"/>
        <v>18479</v>
      </c>
      <c r="I18480" s="30" t="str">
        <f>IF(G18480='Check Register'!$E$1,H18480,"")</f>
        <v/>
      </c>
    </row>
    <row r="18481" spans="1:9" x14ac:dyDescent="0.3">
      <c r="A18481" t="s">
        <v>851</v>
      </c>
      <c r="B18481" t="s">
        <v>180</v>
      </c>
      <c r="C18481" s="7">
        <v>45366</v>
      </c>
      <c r="E18481" s="27">
        <v>4192.8100000000004</v>
      </c>
      <c r="G18481" s="27" t="str">
        <f>VLOOKUP(C18481,W:Y,3,TRUE)</f>
        <v>March 24</v>
      </c>
      <c r="H18481" s="27">
        <f t="shared" si="288"/>
        <v>18480</v>
      </c>
      <c r="I18481" s="30" t="str">
        <f>IF(G18481='Check Register'!$E$1,H18481,"")</f>
        <v/>
      </c>
    </row>
    <row r="18482" spans="1:9" x14ac:dyDescent="0.3">
      <c r="A18482" t="s">
        <v>798</v>
      </c>
      <c r="B18482" t="s">
        <v>22</v>
      </c>
      <c r="C18482" s="7">
        <v>45366</v>
      </c>
      <c r="E18482" s="27">
        <v>170</v>
      </c>
      <c r="G18482" s="27" t="str">
        <f>VLOOKUP(C18482,W:Y,3,TRUE)</f>
        <v>March 24</v>
      </c>
      <c r="H18482" s="27">
        <f t="shared" si="288"/>
        <v>18481</v>
      </c>
      <c r="I18482" s="30" t="str">
        <f>IF(G18482='Check Register'!$E$1,H18482,"")</f>
        <v/>
      </c>
    </row>
    <row r="18483" spans="1:9" x14ac:dyDescent="0.3">
      <c r="A18483" t="s">
        <v>855</v>
      </c>
      <c r="B18483" t="s">
        <v>20</v>
      </c>
      <c r="C18483" s="7">
        <v>45366</v>
      </c>
      <c r="E18483" s="27">
        <v>11199.54</v>
      </c>
      <c r="G18483" s="27" t="str">
        <f>VLOOKUP(C18483,W:Y,3,TRUE)</f>
        <v>March 24</v>
      </c>
      <c r="H18483" s="27">
        <f t="shared" si="288"/>
        <v>18482</v>
      </c>
      <c r="I18483" s="30" t="str">
        <f>IF(G18483='Check Register'!$E$1,H18483,"")</f>
        <v/>
      </c>
    </row>
    <row r="18484" spans="1:9" x14ac:dyDescent="0.3">
      <c r="A18484" t="s">
        <v>1423</v>
      </c>
      <c r="B18484" t="s">
        <v>8</v>
      </c>
      <c r="C18484" s="7">
        <v>45366</v>
      </c>
      <c r="E18484" s="27">
        <v>293.27</v>
      </c>
      <c r="G18484" s="27" t="str">
        <f>VLOOKUP(C18484,W:Y,3,TRUE)</f>
        <v>March 24</v>
      </c>
      <c r="H18484" s="27">
        <f t="shared" si="288"/>
        <v>18483</v>
      </c>
      <c r="I18484" s="30" t="str">
        <f>IF(G18484='Check Register'!$E$1,H18484,"")</f>
        <v/>
      </c>
    </row>
    <row r="18485" spans="1:9" x14ac:dyDescent="0.3">
      <c r="A18485" t="s">
        <v>880</v>
      </c>
      <c r="B18485" t="s">
        <v>115</v>
      </c>
      <c r="C18485" s="7">
        <v>45366</v>
      </c>
      <c r="E18485" s="27">
        <v>3456.5</v>
      </c>
      <c r="G18485" s="27" t="str">
        <f>VLOOKUP(C18485,W:Y,3,TRUE)</f>
        <v>March 24</v>
      </c>
      <c r="H18485" s="27">
        <f t="shared" si="288"/>
        <v>18484</v>
      </c>
      <c r="I18485" s="30" t="str">
        <f>IF(G18485='Check Register'!$E$1,H18485,"")</f>
        <v/>
      </c>
    </row>
    <row r="18486" spans="1:9" x14ac:dyDescent="0.3">
      <c r="A18486" t="s">
        <v>661</v>
      </c>
      <c r="B18486" t="s">
        <v>6</v>
      </c>
      <c r="C18486" s="7">
        <v>45366</v>
      </c>
      <c r="E18486" s="27">
        <v>3468.38</v>
      </c>
      <c r="G18486" s="27" t="str">
        <f>VLOOKUP(C18486,W:Y,3,TRUE)</f>
        <v>March 24</v>
      </c>
      <c r="H18486" s="27">
        <f t="shared" si="288"/>
        <v>18485</v>
      </c>
      <c r="I18486" s="30" t="str">
        <f>IF(G18486='Check Register'!$E$1,H18486,"")</f>
        <v/>
      </c>
    </row>
    <row r="18487" spans="1:9" x14ac:dyDescent="0.3">
      <c r="A18487" t="s">
        <v>1270</v>
      </c>
      <c r="B18487" t="s">
        <v>12</v>
      </c>
      <c r="C18487" s="7">
        <v>45366</v>
      </c>
      <c r="E18487" s="27">
        <v>188.3</v>
      </c>
      <c r="G18487" s="27" t="str">
        <f>VLOOKUP(C18487,W:Y,3,TRUE)</f>
        <v>March 24</v>
      </c>
      <c r="H18487" s="27">
        <f t="shared" si="288"/>
        <v>18486</v>
      </c>
      <c r="I18487" s="30" t="str">
        <f>IF(G18487='Check Register'!$E$1,H18487,"")</f>
        <v/>
      </c>
    </row>
    <row r="18488" spans="1:9" x14ac:dyDescent="0.3">
      <c r="A18488" t="s">
        <v>1257</v>
      </c>
      <c r="B18488" t="s">
        <v>18</v>
      </c>
      <c r="C18488" s="7">
        <v>45366</v>
      </c>
      <c r="E18488" s="27">
        <v>725</v>
      </c>
      <c r="G18488" s="27" t="str">
        <f>VLOOKUP(C18488,W:Y,3,TRUE)</f>
        <v>March 24</v>
      </c>
      <c r="H18488" s="27">
        <f t="shared" si="288"/>
        <v>18487</v>
      </c>
      <c r="I18488" s="30" t="str">
        <f>IF(G18488='Check Register'!$E$1,H18488,"")</f>
        <v/>
      </c>
    </row>
    <row r="18489" spans="1:9" x14ac:dyDescent="0.3">
      <c r="A18489" t="s">
        <v>884</v>
      </c>
      <c r="B18489" t="s">
        <v>8</v>
      </c>
      <c r="C18489" s="7">
        <v>45366</v>
      </c>
      <c r="E18489" s="27">
        <v>251.61</v>
      </c>
      <c r="G18489" s="27" t="str">
        <f>VLOOKUP(C18489,W:Y,3,TRUE)</f>
        <v>March 24</v>
      </c>
      <c r="H18489" s="27">
        <f t="shared" si="288"/>
        <v>18488</v>
      </c>
      <c r="I18489" s="30" t="str">
        <f>IF(G18489='Check Register'!$E$1,H18489,"")</f>
        <v/>
      </c>
    </row>
    <row r="18490" spans="1:9" x14ac:dyDescent="0.3">
      <c r="A18490" t="s">
        <v>1470</v>
      </c>
      <c r="B18490" t="s">
        <v>22</v>
      </c>
      <c r="C18490" s="7">
        <v>45366</v>
      </c>
      <c r="E18490" s="27">
        <v>290</v>
      </c>
      <c r="G18490" s="27" t="str">
        <f>VLOOKUP(C18490,W:Y,3,TRUE)</f>
        <v>March 24</v>
      </c>
      <c r="H18490" s="27">
        <f t="shared" si="288"/>
        <v>18489</v>
      </c>
      <c r="I18490" s="30" t="str">
        <f>IF(G18490='Check Register'!$E$1,H18490,"")</f>
        <v/>
      </c>
    </row>
    <row r="18491" spans="1:9" x14ac:dyDescent="0.3">
      <c r="A18491" t="s">
        <v>858</v>
      </c>
      <c r="B18491" t="s">
        <v>22</v>
      </c>
      <c r="C18491" s="7">
        <v>45366</v>
      </c>
      <c r="E18491" s="27">
        <v>70</v>
      </c>
      <c r="G18491" s="27" t="str">
        <f>VLOOKUP(C18491,W:Y,3,TRUE)</f>
        <v>March 24</v>
      </c>
      <c r="H18491" s="27">
        <f t="shared" si="288"/>
        <v>18490</v>
      </c>
      <c r="I18491" s="30" t="str">
        <f>IF(G18491='Check Register'!$E$1,H18491,"")</f>
        <v/>
      </c>
    </row>
    <row r="18492" spans="1:9" x14ac:dyDescent="0.3">
      <c r="A18492" t="s">
        <v>801</v>
      </c>
      <c r="B18492" t="s">
        <v>39</v>
      </c>
      <c r="C18492" s="7">
        <v>45366</v>
      </c>
      <c r="E18492" s="27">
        <v>270</v>
      </c>
      <c r="G18492" s="27" t="str">
        <f>VLOOKUP(C18492,W:Y,3,TRUE)</f>
        <v>March 24</v>
      </c>
      <c r="H18492" s="27">
        <f t="shared" si="288"/>
        <v>18491</v>
      </c>
      <c r="I18492" s="30" t="str">
        <f>IF(G18492='Check Register'!$E$1,H18492,"")</f>
        <v/>
      </c>
    </row>
    <row r="18493" spans="1:9" x14ac:dyDescent="0.3">
      <c r="A18493" t="s">
        <v>1148</v>
      </c>
      <c r="B18493" t="s">
        <v>14</v>
      </c>
      <c r="C18493" s="7">
        <v>45366</v>
      </c>
      <c r="E18493" s="27">
        <v>960</v>
      </c>
      <c r="G18493" s="27" t="str">
        <f>VLOOKUP(C18493,W:Y,3,TRUE)</f>
        <v>March 24</v>
      </c>
      <c r="H18493" s="27">
        <f t="shared" si="288"/>
        <v>18492</v>
      </c>
      <c r="I18493" s="30" t="str">
        <f>IF(G18493='Check Register'!$E$1,H18493,"")</f>
        <v/>
      </c>
    </row>
    <row r="18494" spans="1:9" x14ac:dyDescent="0.3">
      <c r="A18494" t="s">
        <v>1101</v>
      </c>
      <c r="B18494" t="s">
        <v>45</v>
      </c>
      <c r="C18494" s="7">
        <v>45366</v>
      </c>
      <c r="E18494" s="27">
        <v>4209.3</v>
      </c>
      <c r="G18494" s="27" t="str">
        <f>VLOOKUP(C18494,W:Y,3,TRUE)</f>
        <v>March 24</v>
      </c>
      <c r="H18494" s="27">
        <f t="shared" si="288"/>
        <v>18493</v>
      </c>
      <c r="I18494" s="30" t="str">
        <f>IF(G18494='Check Register'!$E$1,H18494,"")</f>
        <v/>
      </c>
    </row>
    <row r="18495" spans="1:9" x14ac:dyDescent="0.3">
      <c r="A18495" t="s">
        <v>948</v>
      </c>
      <c r="B18495" t="s">
        <v>39</v>
      </c>
      <c r="C18495" s="7">
        <v>45366</v>
      </c>
      <c r="E18495" s="27">
        <v>7920</v>
      </c>
      <c r="G18495" s="27" t="str">
        <f>VLOOKUP(C18495,W:Y,3,TRUE)</f>
        <v>March 24</v>
      </c>
      <c r="H18495" s="27">
        <f t="shared" si="288"/>
        <v>18494</v>
      </c>
      <c r="I18495" s="30" t="str">
        <f>IF(G18495='Check Register'!$E$1,H18495,"")</f>
        <v/>
      </c>
    </row>
    <row r="18496" spans="1:9" x14ac:dyDescent="0.3">
      <c r="A18496" t="s">
        <v>1466</v>
      </c>
      <c r="B18496" t="s">
        <v>16</v>
      </c>
      <c r="C18496" s="7">
        <v>45366</v>
      </c>
      <c r="E18496" s="27">
        <v>527.87</v>
      </c>
      <c r="G18496" s="27" t="str">
        <f>VLOOKUP(C18496,W:Y,3,TRUE)</f>
        <v>March 24</v>
      </c>
      <c r="H18496" s="27">
        <f t="shared" si="288"/>
        <v>18495</v>
      </c>
      <c r="I18496" s="30" t="str">
        <f>IF(G18496='Check Register'!$E$1,H18496,"")</f>
        <v/>
      </c>
    </row>
    <row r="18497" spans="1:9" x14ac:dyDescent="0.3">
      <c r="A18497" t="s">
        <v>863</v>
      </c>
      <c r="B18497" t="s">
        <v>39</v>
      </c>
      <c r="C18497" s="7">
        <v>45366</v>
      </c>
      <c r="E18497" s="27">
        <v>16.670000000000002</v>
      </c>
      <c r="G18497" s="27" t="str">
        <f>VLOOKUP(C18497,W:Y,3,TRUE)</f>
        <v>March 24</v>
      </c>
      <c r="H18497" s="27">
        <f t="shared" si="288"/>
        <v>18496</v>
      </c>
      <c r="I18497" s="30" t="str">
        <f>IF(G18497='Check Register'!$E$1,H18497,"")</f>
        <v/>
      </c>
    </row>
    <row r="18498" spans="1:9" x14ac:dyDescent="0.3">
      <c r="A18498" t="s">
        <v>805</v>
      </c>
      <c r="B18498" t="s">
        <v>127</v>
      </c>
      <c r="C18498" s="7">
        <v>45366</v>
      </c>
      <c r="E18498" s="27">
        <v>890.21</v>
      </c>
      <c r="G18498" s="27" t="str">
        <f>VLOOKUP(C18498,W:Y,3,TRUE)</f>
        <v>March 24</v>
      </c>
      <c r="H18498" s="27">
        <f t="shared" si="288"/>
        <v>18497</v>
      </c>
      <c r="I18498" s="30" t="str">
        <f>IF(G18498='Check Register'!$E$1,H18498,"")</f>
        <v/>
      </c>
    </row>
    <row r="18499" spans="1:9" x14ac:dyDescent="0.3">
      <c r="A18499" t="s">
        <v>805</v>
      </c>
      <c r="B18499" t="s">
        <v>11</v>
      </c>
      <c r="C18499" s="7">
        <v>45366</v>
      </c>
      <c r="E18499" s="27">
        <v>1068.03</v>
      </c>
      <c r="G18499" s="27" t="str">
        <f>VLOOKUP(C18499,W:Y,3,TRUE)</f>
        <v>March 24</v>
      </c>
      <c r="H18499" s="27">
        <f t="shared" ref="H18499:H18562" si="289">1+H18498</f>
        <v>18498</v>
      </c>
      <c r="I18499" s="30" t="str">
        <f>IF(G18499='Check Register'!$E$1,H18499,"")</f>
        <v/>
      </c>
    </row>
    <row r="18500" spans="1:9" x14ac:dyDescent="0.3">
      <c r="A18500" t="s">
        <v>1299</v>
      </c>
      <c r="B18500" t="s">
        <v>14</v>
      </c>
      <c r="C18500" s="7">
        <v>45366</v>
      </c>
      <c r="E18500" s="27">
        <v>10995.64</v>
      </c>
      <c r="G18500" s="27" t="str">
        <f>VLOOKUP(C18500,W:Y,3,TRUE)</f>
        <v>March 24</v>
      </c>
      <c r="H18500" s="27">
        <f t="shared" si="289"/>
        <v>18499</v>
      </c>
      <c r="I18500" s="30" t="str">
        <f>IF(G18500='Check Register'!$E$1,H18500,"")</f>
        <v/>
      </c>
    </row>
    <row r="18501" spans="1:9" x14ac:dyDescent="0.3">
      <c r="A18501" t="s">
        <v>1207</v>
      </c>
      <c r="B18501" t="s">
        <v>285</v>
      </c>
      <c r="C18501" s="7">
        <v>45366</v>
      </c>
      <c r="E18501" s="27">
        <v>585</v>
      </c>
      <c r="G18501" s="27" t="str">
        <f>VLOOKUP(C18501,W:Y,3,TRUE)</f>
        <v>March 24</v>
      </c>
      <c r="H18501" s="27">
        <f t="shared" si="289"/>
        <v>18500</v>
      </c>
      <c r="I18501" s="30" t="str">
        <f>IF(G18501='Check Register'!$E$1,H18501,"")</f>
        <v/>
      </c>
    </row>
    <row r="18502" spans="1:9" x14ac:dyDescent="0.3">
      <c r="A18502" t="s">
        <v>1124</v>
      </c>
      <c r="B18502" t="s">
        <v>180</v>
      </c>
      <c r="C18502" s="7">
        <v>45366</v>
      </c>
      <c r="E18502" s="27">
        <v>234.25</v>
      </c>
      <c r="G18502" s="27" t="str">
        <f>VLOOKUP(C18502,W:Y,3,TRUE)</f>
        <v>March 24</v>
      </c>
      <c r="H18502" s="27">
        <f t="shared" si="289"/>
        <v>18501</v>
      </c>
      <c r="I18502" s="30" t="str">
        <f>IF(G18502='Check Register'!$E$1,H18502,"")</f>
        <v/>
      </c>
    </row>
    <row r="18503" spans="1:9" x14ac:dyDescent="0.3">
      <c r="A18503" t="s">
        <v>979</v>
      </c>
      <c r="B18503" t="s">
        <v>314</v>
      </c>
      <c r="C18503" s="7">
        <v>45370</v>
      </c>
      <c r="E18503" s="27">
        <v>43733.25</v>
      </c>
      <c r="G18503" s="27" t="str">
        <f>VLOOKUP(C18503,W:Y,3,TRUE)</f>
        <v>March 24</v>
      </c>
      <c r="H18503" s="27">
        <f t="shared" si="289"/>
        <v>18502</v>
      </c>
      <c r="I18503" s="30" t="str">
        <f>IF(G18503='Check Register'!$E$1,H18503,"")</f>
        <v/>
      </c>
    </row>
    <row r="18504" spans="1:9" x14ac:dyDescent="0.3">
      <c r="A18504" t="s">
        <v>1295</v>
      </c>
      <c r="B18504" t="s">
        <v>102</v>
      </c>
      <c r="C18504" s="7">
        <v>45370</v>
      </c>
      <c r="E18504" s="27">
        <v>54532.74</v>
      </c>
      <c r="G18504" s="27" t="str">
        <f>VLOOKUP(C18504,W:Y,3,TRUE)</f>
        <v>March 24</v>
      </c>
      <c r="H18504" s="27">
        <f t="shared" si="289"/>
        <v>18503</v>
      </c>
      <c r="I18504" s="30" t="str">
        <f>IF(G18504='Check Register'!$E$1,H18504,"")</f>
        <v/>
      </c>
    </row>
    <row r="18505" spans="1:9" x14ac:dyDescent="0.3">
      <c r="A18505" t="s">
        <v>982</v>
      </c>
      <c r="B18505" t="s">
        <v>14</v>
      </c>
      <c r="C18505" s="7">
        <v>45370</v>
      </c>
      <c r="E18505" s="27">
        <v>117955.17</v>
      </c>
      <c r="G18505" s="27" t="str">
        <f>VLOOKUP(C18505,W:Y,3,TRUE)</f>
        <v>March 24</v>
      </c>
      <c r="H18505" s="27">
        <f t="shared" si="289"/>
        <v>18504</v>
      </c>
      <c r="I18505" s="30" t="str">
        <f>IF(G18505='Check Register'!$E$1,H18505,"")</f>
        <v/>
      </c>
    </row>
    <row r="18506" spans="1:9" x14ac:dyDescent="0.3">
      <c r="A18506" t="s">
        <v>828</v>
      </c>
      <c r="B18506" t="s">
        <v>102</v>
      </c>
      <c r="C18506" s="7">
        <v>45370</v>
      </c>
      <c r="E18506" s="27">
        <v>98164.28</v>
      </c>
      <c r="G18506" s="27" t="str">
        <f>VLOOKUP(C18506,W:Y,3,TRUE)</f>
        <v>March 24</v>
      </c>
      <c r="H18506" s="27">
        <f t="shared" si="289"/>
        <v>18505</v>
      </c>
      <c r="I18506" s="30" t="str">
        <f>IF(G18506='Check Register'!$E$1,H18506,"")</f>
        <v/>
      </c>
    </row>
    <row r="18507" spans="1:9" x14ac:dyDescent="0.3">
      <c r="A18507" t="s">
        <v>1114</v>
      </c>
      <c r="B18507" t="s">
        <v>102</v>
      </c>
      <c r="C18507" s="7">
        <v>45370</v>
      </c>
      <c r="E18507" s="27">
        <v>891412.52</v>
      </c>
      <c r="G18507" s="27" t="str">
        <f>VLOOKUP(C18507,W:Y,3,TRUE)</f>
        <v>March 24</v>
      </c>
      <c r="H18507" s="27">
        <f t="shared" si="289"/>
        <v>18506</v>
      </c>
      <c r="I18507" s="30" t="str">
        <f>IF(G18507='Check Register'!$E$1,H18507,"")</f>
        <v/>
      </c>
    </row>
    <row r="18508" spans="1:9" x14ac:dyDescent="0.3">
      <c r="A18508" t="s">
        <v>949</v>
      </c>
      <c r="B18508" t="s">
        <v>214</v>
      </c>
      <c r="C18508" s="7">
        <v>45370</v>
      </c>
      <c r="E18508" s="27">
        <v>79619.66</v>
      </c>
      <c r="G18508" s="27" t="str">
        <f>VLOOKUP(C18508,W:Y,3,TRUE)</f>
        <v>March 24</v>
      </c>
      <c r="H18508" s="27">
        <f t="shared" si="289"/>
        <v>18507</v>
      </c>
      <c r="I18508" s="30" t="str">
        <f>IF(G18508='Check Register'!$E$1,H18508,"")</f>
        <v/>
      </c>
    </row>
    <row r="18509" spans="1:9" x14ac:dyDescent="0.3">
      <c r="A18509" t="s">
        <v>949</v>
      </c>
      <c r="B18509" t="s">
        <v>31</v>
      </c>
      <c r="C18509" s="7">
        <v>45370</v>
      </c>
      <c r="E18509" s="27">
        <v>870.11</v>
      </c>
      <c r="G18509" s="27" t="str">
        <f>VLOOKUP(C18509,W:Y,3,TRUE)</f>
        <v>March 24</v>
      </c>
      <c r="H18509" s="27">
        <f t="shared" si="289"/>
        <v>18508</v>
      </c>
      <c r="I18509" s="30" t="str">
        <f>IF(G18509='Check Register'!$E$1,H18509,"")</f>
        <v/>
      </c>
    </row>
    <row r="18510" spans="1:9" x14ac:dyDescent="0.3">
      <c r="A18510" t="s">
        <v>949</v>
      </c>
      <c r="B18510" t="s">
        <v>111</v>
      </c>
      <c r="C18510" s="7">
        <v>45370</v>
      </c>
      <c r="E18510" s="27">
        <v>2213.7399999999998</v>
      </c>
      <c r="G18510" s="27" t="str">
        <f>VLOOKUP(C18510,W:Y,3,TRUE)</f>
        <v>March 24</v>
      </c>
      <c r="H18510" s="27">
        <f t="shared" si="289"/>
        <v>18509</v>
      </c>
      <c r="I18510" s="30" t="str">
        <f>IF(G18510='Check Register'!$E$1,H18510,"")</f>
        <v/>
      </c>
    </row>
    <row r="18511" spans="1:9" x14ac:dyDescent="0.3">
      <c r="A18511" t="s">
        <v>1103</v>
      </c>
      <c r="B18511" t="s">
        <v>169</v>
      </c>
      <c r="C18511" s="7">
        <v>45370</v>
      </c>
      <c r="E18511" s="27">
        <v>-89757.5</v>
      </c>
      <c r="G18511" s="27" t="str">
        <f>VLOOKUP(C18511,W:Y,3,TRUE)</f>
        <v>March 24</v>
      </c>
      <c r="H18511" s="27">
        <f t="shared" si="289"/>
        <v>18510</v>
      </c>
      <c r="I18511" s="30" t="str">
        <f>IF(G18511='Check Register'!$E$1,H18511,"")</f>
        <v/>
      </c>
    </row>
    <row r="18512" spans="1:9" x14ac:dyDescent="0.3">
      <c r="A18512" t="s">
        <v>1103</v>
      </c>
      <c r="B18512" t="s">
        <v>150</v>
      </c>
      <c r="C18512" s="7">
        <v>45370</v>
      </c>
      <c r="E18512" s="27">
        <v>3</v>
      </c>
      <c r="G18512" s="27" t="str">
        <f>VLOOKUP(C18512,W:Y,3,TRUE)</f>
        <v>March 24</v>
      </c>
      <c r="H18512" s="27">
        <f t="shared" si="289"/>
        <v>18511</v>
      </c>
      <c r="I18512" s="30" t="str">
        <f>IF(G18512='Check Register'!$E$1,H18512,"")</f>
        <v/>
      </c>
    </row>
    <row r="18513" spans="1:9" x14ac:dyDescent="0.3">
      <c r="A18513" t="s">
        <v>1103</v>
      </c>
      <c r="B18513" t="s">
        <v>210</v>
      </c>
      <c r="C18513" s="7">
        <v>45370</v>
      </c>
      <c r="E18513" s="27">
        <v>9903.69</v>
      </c>
      <c r="G18513" s="27" t="str">
        <f>VLOOKUP(C18513,W:Y,3,TRUE)</f>
        <v>March 24</v>
      </c>
      <c r="H18513" s="27">
        <f t="shared" si="289"/>
        <v>18512</v>
      </c>
      <c r="I18513" s="30" t="str">
        <f>IF(G18513='Check Register'!$E$1,H18513,"")</f>
        <v/>
      </c>
    </row>
    <row r="18514" spans="1:9" x14ac:dyDescent="0.3">
      <c r="A18514" t="s">
        <v>1103</v>
      </c>
      <c r="B18514" t="s">
        <v>102</v>
      </c>
      <c r="C18514" s="7">
        <v>45370</v>
      </c>
      <c r="E18514" s="27">
        <v>841763.66</v>
      </c>
      <c r="G18514" s="27" t="str">
        <f>VLOOKUP(C18514,W:Y,3,TRUE)</f>
        <v>March 24</v>
      </c>
      <c r="H18514" s="27">
        <f t="shared" si="289"/>
        <v>18513</v>
      </c>
      <c r="I18514" s="30" t="str">
        <f>IF(G18514='Check Register'!$E$1,H18514,"")</f>
        <v/>
      </c>
    </row>
    <row r="18515" spans="1:9" x14ac:dyDescent="0.3">
      <c r="A18515" t="s">
        <v>1247</v>
      </c>
      <c r="B18515" t="s">
        <v>314</v>
      </c>
      <c r="C18515" s="7">
        <v>45370</v>
      </c>
      <c r="E18515" s="27">
        <v>52416</v>
      </c>
      <c r="G18515" s="27" t="str">
        <f>VLOOKUP(C18515,W:Y,3,TRUE)</f>
        <v>March 24</v>
      </c>
      <c r="H18515" s="27">
        <f t="shared" si="289"/>
        <v>18514</v>
      </c>
      <c r="I18515" s="30" t="str">
        <f>IF(G18515='Check Register'!$E$1,H18515,"")</f>
        <v/>
      </c>
    </row>
    <row r="18516" spans="1:9" x14ac:dyDescent="0.3">
      <c r="A18516" t="s">
        <v>1493</v>
      </c>
      <c r="B18516" t="s">
        <v>127</v>
      </c>
      <c r="C18516" s="7">
        <v>45373</v>
      </c>
      <c r="E18516" s="27">
        <v>46</v>
      </c>
      <c r="G18516" s="27" t="str">
        <f>VLOOKUP(C18516,W:Y,3,TRUE)</f>
        <v>March 24</v>
      </c>
      <c r="H18516" s="27">
        <f t="shared" si="289"/>
        <v>18515</v>
      </c>
      <c r="I18516" s="30" t="str">
        <f>IF(G18516='Check Register'!$E$1,H18516,"")</f>
        <v/>
      </c>
    </row>
    <row r="18517" spans="1:9" x14ac:dyDescent="0.3">
      <c r="A18517" t="s">
        <v>812</v>
      </c>
      <c r="B18517" t="s">
        <v>70</v>
      </c>
      <c r="C18517" s="7">
        <v>45373</v>
      </c>
      <c r="E18517" s="27">
        <v>25.5</v>
      </c>
      <c r="G18517" s="27" t="str">
        <f>VLOOKUP(C18517,W:Y,3,TRUE)</f>
        <v>March 24</v>
      </c>
      <c r="H18517" s="27">
        <f t="shared" si="289"/>
        <v>18516</v>
      </c>
      <c r="I18517" s="30" t="str">
        <f>IF(G18517='Check Register'!$E$1,H18517,"")</f>
        <v/>
      </c>
    </row>
    <row r="18518" spans="1:9" x14ac:dyDescent="0.3">
      <c r="A18518" t="s">
        <v>812</v>
      </c>
      <c r="B18518" t="s">
        <v>8</v>
      </c>
      <c r="C18518" s="7">
        <v>45373</v>
      </c>
      <c r="E18518" s="27">
        <v>281.39999999999998</v>
      </c>
      <c r="G18518" s="27" t="str">
        <f>VLOOKUP(C18518,W:Y,3,TRUE)</f>
        <v>March 24</v>
      </c>
      <c r="H18518" s="27">
        <f t="shared" si="289"/>
        <v>18517</v>
      </c>
      <c r="I18518" s="30" t="str">
        <f>IF(G18518='Check Register'!$E$1,H18518,"")</f>
        <v/>
      </c>
    </row>
    <row r="18519" spans="1:9" x14ac:dyDescent="0.3">
      <c r="A18519" t="s">
        <v>1496</v>
      </c>
      <c r="B18519" t="s">
        <v>70</v>
      </c>
      <c r="C18519" s="7">
        <v>45373</v>
      </c>
      <c r="E18519" s="27">
        <v>4140</v>
      </c>
      <c r="G18519" s="27" t="str">
        <f>VLOOKUP(C18519,W:Y,3,TRUE)</f>
        <v>March 24</v>
      </c>
      <c r="H18519" s="27">
        <f t="shared" si="289"/>
        <v>18518</v>
      </c>
      <c r="I18519" s="30" t="str">
        <f>IF(G18519='Check Register'!$E$1,H18519,"")</f>
        <v/>
      </c>
    </row>
    <row r="18520" spans="1:9" x14ac:dyDescent="0.3">
      <c r="A18520" t="s">
        <v>1110</v>
      </c>
      <c r="B18520" t="s">
        <v>8</v>
      </c>
      <c r="C18520" s="7">
        <v>45373</v>
      </c>
      <c r="E18520" s="27">
        <v>112.33</v>
      </c>
      <c r="G18520" s="27" t="str">
        <f>VLOOKUP(C18520,W:Y,3,TRUE)</f>
        <v>March 24</v>
      </c>
      <c r="H18520" s="27">
        <f t="shared" si="289"/>
        <v>18519</v>
      </c>
      <c r="I18520" s="30" t="str">
        <f>IF(G18520='Check Register'!$E$1,H18520,"")</f>
        <v/>
      </c>
    </row>
    <row r="18521" spans="1:9" x14ac:dyDescent="0.3">
      <c r="A18521" t="s">
        <v>848</v>
      </c>
      <c r="B18521" t="s">
        <v>8</v>
      </c>
      <c r="C18521" s="7">
        <v>45373</v>
      </c>
      <c r="E18521" s="27">
        <v>121.98</v>
      </c>
      <c r="G18521" s="27" t="str">
        <f>VLOOKUP(C18521,W:Y,3,TRUE)</f>
        <v>March 24</v>
      </c>
      <c r="H18521" s="27">
        <f t="shared" si="289"/>
        <v>18520</v>
      </c>
      <c r="I18521" s="30" t="str">
        <f>IF(G18521='Check Register'!$E$1,H18521,"")</f>
        <v/>
      </c>
    </row>
    <row r="18522" spans="1:9" x14ac:dyDescent="0.3">
      <c r="A18522" t="s">
        <v>930</v>
      </c>
      <c r="B18522" t="s">
        <v>8</v>
      </c>
      <c r="C18522" s="7">
        <v>45373</v>
      </c>
      <c r="E18522" s="27">
        <v>250.89</v>
      </c>
      <c r="G18522" s="27" t="str">
        <f>VLOOKUP(C18522,W:Y,3,TRUE)</f>
        <v>March 24</v>
      </c>
      <c r="H18522" s="27">
        <f t="shared" si="289"/>
        <v>18521</v>
      </c>
      <c r="I18522" s="30" t="str">
        <f>IF(G18522='Check Register'!$E$1,H18522,"")</f>
        <v/>
      </c>
    </row>
    <row r="18523" spans="1:9" x14ac:dyDescent="0.3">
      <c r="A18523" t="s">
        <v>795</v>
      </c>
      <c r="B18523" t="s">
        <v>89</v>
      </c>
      <c r="C18523" s="7">
        <v>45373</v>
      </c>
      <c r="E18523" s="27">
        <v>211.9</v>
      </c>
      <c r="G18523" s="27" t="str">
        <f>VLOOKUP(C18523,W:Y,3,TRUE)</f>
        <v>March 24</v>
      </c>
      <c r="H18523" s="27">
        <f t="shared" si="289"/>
        <v>18522</v>
      </c>
      <c r="I18523" s="30" t="str">
        <f>IF(G18523='Check Register'!$E$1,H18523,"")</f>
        <v/>
      </c>
    </row>
    <row r="18524" spans="1:9" x14ac:dyDescent="0.3">
      <c r="A18524" t="s">
        <v>1234</v>
      </c>
      <c r="B18524" t="s">
        <v>208</v>
      </c>
      <c r="C18524" s="7">
        <v>45373</v>
      </c>
      <c r="E18524" s="27">
        <v>44.59</v>
      </c>
      <c r="G18524" s="27" t="str">
        <f>VLOOKUP(C18524,W:Y,3,TRUE)</f>
        <v>March 24</v>
      </c>
      <c r="H18524" s="27">
        <f t="shared" si="289"/>
        <v>18523</v>
      </c>
      <c r="I18524" s="30" t="str">
        <f>IF(G18524='Check Register'!$E$1,H18524,"")</f>
        <v/>
      </c>
    </row>
    <row r="18525" spans="1:9" x14ac:dyDescent="0.3">
      <c r="A18525" t="s">
        <v>798</v>
      </c>
      <c r="B18525" t="s">
        <v>22</v>
      </c>
      <c r="C18525" s="7">
        <v>45373</v>
      </c>
      <c r="E18525" s="27">
        <v>175</v>
      </c>
      <c r="G18525" s="27" t="str">
        <f>VLOOKUP(C18525,W:Y,3,TRUE)</f>
        <v>March 24</v>
      </c>
      <c r="H18525" s="27">
        <f t="shared" si="289"/>
        <v>18524</v>
      </c>
      <c r="I18525" s="30" t="str">
        <f>IF(G18525='Check Register'!$E$1,H18525,"")</f>
        <v/>
      </c>
    </row>
    <row r="18526" spans="1:9" x14ac:dyDescent="0.3">
      <c r="A18526" t="s">
        <v>1099</v>
      </c>
      <c r="B18526" t="s">
        <v>8</v>
      </c>
      <c r="C18526" s="7">
        <v>45373</v>
      </c>
      <c r="E18526" s="27">
        <v>2508.3000000000002</v>
      </c>
      <c r="G18526" s="27" t="str">
        <f>VLOOKUP(C18526,W:Y,3,TRUE)</f>
        <v>March 24</v>
      </c>
      <c r="H18526" s="27">
        <f t="shared" si="289"/>
        <v>18525</v>
      </c>
      <c r="I18526" s="30" t="str">
        <f>IF(G18526='Check Register'!$E$1,H18526,"")</f>
        <v/>
      </c>
    </row>
    <row r="18527" spans="1:9" x14ac:dyDescent="0.3">
      <c r="A18527" t="s">
        <v>655</v>
      </c>
      <c r="B18527" t="s">
        <v>6</v>
      </c>
      <c r="C18527" s="7">
        <v>45373</v>
      </c>
      <c r="E18527" s="27">
        <v>153294.39999999999</v>
      </c>
      <c r="G18527" s="27" t="str">
        <f>VLOOKUP(C18527,W:Y,3,TRUE)</f>
        <v>March 24</v>
      </c>
      <c r="H18527" s="27">
        <f t="shared" si="289"/>
        <v>18526</v>
      </c>
      <c r="I18527" s="30" t="str">
        <f>IF(G18527='Check Register'!$E$1,H18527,"")</f>
        <v/>
      </c>
    </row>
    <row r="18528" spans="1:9" x14ac:dyDescent="0.3">
      <c r="A18528" t="s">
        <v>1270</v>
      </c>
      <c r="B18528" t="s">
        <v>12</v>
      </c>
      <c r="C18528" s="7">
        <v>45373</v>
      </c>
      <c r="E18528" s="27">
        <v>280.61</v>
      </c>
      <c r="G18528" s="27" t="str">
        <f>VLOOKUP(C18528,W:Y,3,TRUE)</f>
        <v>March 24</v>
      </c>
      <c r="H18528" s="27">
        <f t="shared" si="289"/>
        <v>18527</v>
      </c>
      <c r="I18528" s="30" t="str">
        <f>IF(G18528='Check Register'!$E$1,H18528,"")</f>
        <v/>
      </c>
    </row>
    <row r="18529" spans="1:9" x14ac:dyDescent="0.3">
      <c r="A18529" t="s">
        <v>884</v>
      </c>
      <c r="B18529" t="s">
        <v>8</v>
      </c>
      <c r="C18529" s="7">
        <v>45373</v>
      </c>
      <c r="E18529" s="27">
        <v>183.21</v>
      </c>
      <c r="G18529" s="27" t="str">
        <f>VLOOKUP(C18529,W:Y,3,TRUE)</f>
        <v>March 24</v>
      </c>
      <c r="H18529" s="27">
        <f t="shared" si="289"/>
        <v>18528</v>
      </c>
      <c r="I18529" s="30" t="str">
        <f>IF(G18529='Check Register'!$E$1,H18529,"")</f>
        <v/>
      </c>
    </row>
    <row r="18530" spans="1:9" x14ac:dyDescent="0.3">
      <c r="A18530" t="s">
        <v>1213</v>
      </c>
      <c r="B18530" t="s">
        <v>208</v>
      </c>
      <c r="C18530" s="7">
        <v>45373</v>
      </c>
      <c r="E18530" s="27">
        <v>46.34</v>
      </c>
      <c r="G18530" s="27" t="str">
        <f>VLOOKUP(C18530,W:Y,3,TRUE)</f>
        <v>March 24</v>
      </c>
      <c r="H18530" s="27">
        <f t="shared" si="289"/>
        <v>18529</v>
      </c>
      <c r="I18530" s="30" t="str">
        <f>IF(G18530='Check Register'!$E$1,H18530,"")</f>
        <v/>
      </c>
    </row>
    <row r="18531" spans="1:9" x14ac:dyDescent="0.3">
      <c r="A18531" t="s">
        <v>1198</v>
      </c>
      <c r="B18531" t="s">
        <v>171</v>
      </c>
      <c r="C18531" s="7">
        <v>45373</v>
      </c>
      <c r="E18531" s="27">
        <v>3321.02</v>
      </c>
      <c r="G18531" s="27" t="str">
        <f>VLOOKUP(C18531,W:Y,3,TRUE)</f>
        <v>March 24</v>
      </c>
      <c r="H18531" s="27">
        <f t="shared" si="289"/>
        <v>18530</v>
      </c>
      <c r="I18531" s="30" t="str">
        <f>IF(G18531='Check Register'!$E$1,H18531,"")</f>
        <v/>
      </c>
    </row>
    <row r="18532" spans="1:9" x14ac:dyDescent="0.3">
      <c r="A18532" t="s">
        <v>1446</v>
      </c>
      <c r="B18532" t="s">
        <v>33</v>
      </c>
      <c r="C18532" s="7">
        <v>45373</v>
      </c>
      <c r="E18532" s="27">
        <v>137</v>
      </c>
      <c r="G18532" s="27" t="str">
        <f>VLOOKUP(C18532,W:Y,3,TRUE)</f>
        <v>March 24</v>
      </c>
      <c r="H18532" s="27">
        <f t="shared" si="289"/>
        <v>18531</v>
      </c>
      <c r="I18532" s="30" t="str">
        <f>IF(G18532='Check Register'!$E$1,H18532,"")</f>
        <v/>
      </c>
    </row>
    <row r="18533" spans="1:9" x14ac:dyDescent="0.3">
      <c r="A18533" t="s">
        <v>954</v>
      </c>
      <c r="B18533" t="s">
        <v>89</v>
      </c>
      <c r="C18533" s="7">
        <v>45373</v>
      </c>
      <c r="E18533" s="27">
        <v>227.5</v>
      </c>
      <c r="G18533" s="27" t="str">
        <f>VLOOKUP(C18533,W:Y,3,TRUE)</f>
        <v>March 24</v>
      </c>
      <c r="H18533" s="27">
        <f t="shared" si="289"/>
        <v>18532</v>
      </c>
      <c r="I18533" s="30" t="str">
        <f>IF(G18533='Check Register'!$E$1,H18533,"")</f>
        <v/>
      </c>
    </row>
    <row r="18534" spans="1:9" x14ac:dyDescent="0.3">
      <c r="A18534" t="s">
        <v>866</v>
      </c>
      <c r="B18534" t="s">
        <v>127</v>
      </c>
      <c r="C18534" s="7">
        <v>45373</v>
      </c>
      <c r="E18534" s="27">
        <v>1329.82</v>
      </c>
      <c r="G18534" s="27" t="str">
        <f>VLOOKUP(C18534,W:Y,3,TRUE)</f>
        <v>March 24</v>
      </c>
      <c r="H18534" s="27">
        <f t="shared" si="289"/>
        <v>18533</v>
      </c>
      <c r="I18534" s="30" t="str">
        <f>IF(G18534='Check Register'!$E$1,H18534,"")</f>
        <v/>
      </c>
    </row>
    <row r="18535" spans="1:9" x14ac:dyDescent="0.3">
      <c r="A18535" t="s">
        <v>866</v>
      </c>
      <c r="B18535" t="s">
        <v>8</v>
      </c>
      <c r="C18535" s="7">
        <v>45373</v>
      </c>
      <c r="E18535" s="27">
        <v>462.87</v>
      </c>
      <c r="G18535" s="27" t="str">
        <f>VLOOKUP(C18535,W:Y,3,TRUE)</f>
        <v>March 24</v>
      </c>
      <c r="H18535" s="27">
        <f t="shared" si="289"/>
        <v>18534</v>
      </c>
      <c r="I18535" s="30" t="str">
        <f>IF(G18535='Check Register'!$E$1,H18535,"")</f>
        <v/>
      </c>
    </row>
    <row r="18536" spans="1:9" x14ac:dyDescent="0.3">
      <c r="A18536" t="s">
        <v>816</v>
      </c>
      <c r="B18536" t="s">
        <v>33</v>
      </c>
      <c r="C18536" s="7">
        <v>45376</v>
      </c>
      <c r="E18536" s="27">
        <v>68121.08</v>
      </c>
      <c r="G18536" s="27" t="str">
        <f>VLOOKUP(C18536,W:Y,3,TRUE)</f>
        <v>March 24</v>
      </c>
      <c r="H18536" s="27">
        <f t="shared" si="289"/>
        <v>18535</v>
      </c>
      <c r="I18536" s="30" t="str">
        <f>IF(G18536='Check Register'!$E$1,H18536,"")</f>
        <v/>
      </c>
    </row>
    <row r="18537" spans="1:9" x14ac:dyDescent="0.3">
      <c r="A18537" t="s">
        <v>818</v>
      </c>
      <c r="B18537" t="s">
        <v>210</v>
      </c>
      <c r="C18537" s="7">
        <v>45376</v>
      </c>
      <c r="E18537" s="27">
        <v>1625.38</v>
      </c>
      <c r="G18537" s="27" t="str">
        <f>VLOOKUP(C18537,W:Y,3,TRUE)</f>
        <v>March 24</v>
      </c>
      <c r="H18537" s="27">
        <f t="shared" si="289"/>
        <v>18536</v>
      </c>
      <c r="I18537" s="30" t="str">
        <f>IF(G18537='Check Register'!$E$1,H18537,"")</f>
        <v/>
      </c>
    </row>
    <row r="18538" spans="1:9" x14ac:dyDescent="0.3">
      <c r="A18538" t="s">
        <v>828</v>
      </c>
      <c r="B18538" t="s">
        <v>102</v>
      </c>
      <c r="C18538" s="7">
        <v>45376</v>
      </c>
      <c r="E18538" s="27">
        <v>1813.18</v>
      </c>
      <c r="G18538" s="27" t="str">
        <f>VLOOKUP(C18538,W:Y,3,TRUE)</f>
        <v>March 24</v>
      </c>
      <c r="H18538" s="27">
        <f t="shared" si="289"/>
        <v>18537</v>
      </c>
      <c r="I18538" s="30" t="str">
        <f>IF(G18538='Check Register'!$E$1,H18538,"")</f>
        <v/>
      </c>
    </row>
    <row r="18539" spans="1:9" x14ac:dyDescent="0.3">
      <c r="A18539" t="s">
        <v>832</v>
      </c>
      <c r="B18539" t="s">
        <v>214</v>
      </c>
      <c r="C18539" s="7">
        <v>45376</v>
      </c>
      <c r="E18539" s="27">
        <v>101678.08</v>
      </c>
      <c r="G18539" s="27" t="str">
        <f>VLOOKUP(C18539,W:Y,3,TRUE)</f>
        <v>March 24</v>
      </c>
      <c r="H18539" s="27">
        <f t="shared" si="289"/>
        <v>18538</v>
      </c>
      <c r="I18539" s="30" t="str">
        <f>IF(G18539='Check Register'!$E$1,H18539,"")</f>
        <v/>
      </c>
    </row>
    <row r="18540" spans="1:9" x14ac:dyDescent="0.3">
      <c r="A18540" t="s">
        <v>832</v>
      </c>
      <c r="B18540" t="s">
        <v>31</v>
      </c>
      <c r="C18540" s="7">
        <v>45376</v>
      </c>
      <c r="E18540" s="27">
        <v>870.26</v>
      </c>
      <c r="G18540" s="27" t="str">
        <f>VLOOKUP(C18540,W:Y,3,TRUE)</f>
        <v>March 24</v>
      </c>
      <c r="H18540" s="27">
        <f t="shared" si="289"/>
        <v>18539</v>
      </c>
      <c r="I18540" s="30" t="str">
        <f>IF(G18540='Check Register'!$E$1,H18540,"")</f>
        <v/>
      </c>
    </row>
    <row r="18541" spans="1:9" x14ac:dyDescent="0.3">
      <c r="A18541" t="s">
        <v>832</v>
      </c>
      <c r="B18541" t="s">
        <v>111</v>
      </c>
      <c r="C18541" s="7">
        <v>45376</v>
      </c>
      <c r="E18541" s="27">
        <v>4506.24</v>
      </c>
      <c r="G18541" s="27" t="str">
        <f>VLOOKUP(C18541,W:Y,3,TRUE)</f>
        <v>March 24</v>
      </c>
      <c r="H18541" s="27">
        <f t="shared" si="289"/>
        <v>18540</v>
      </c>
      <c r="I18541" s="30" t="str">
        <f>IF(G18541='Check Register'!$E$1,H18541,"")</f>
        <v/>
      </c>
    </row>
    <row r="18542" spans="1:9" x14ac:dyDescent="0.3">
      <c r="A18542" t="s">
        <v>956</v>
      </c>
      <c r="B18542" t="s">
        <v>139</v>
      </c>
      <c r="C18542" s="7">
        <v>45379</v>
      </c>
      <c r="E18542" s="27">
        <v>17218.63</v>
      </c>
      <c r="G18542" s="27" t="str">
        <f>VLOOKUP(C18542,W:Y,3,TRUE)</f>
        <v>March 24</v>
      </c>
      <c r="H18542" s="27">
        <f t="shared" si="289"/>
        <v>18541</v>
      </c>
      <c r="I18542" s="30" t="str">
        <f>IF(G18542='Check Register'!$E$1,H18542,"")</f>
        <v/>
      </c>
    </row>
    <row r="18543" spans="1:9" x14ac:dyDescent="0.3">
      <c r="A18543" t="s">
        <v>992</v>
      </c>
      <c r="B18543" t="s">
        <v>22</v>
      </c>
      <c r="C18543" s="7">
        <v>45380</v>
      </c>
      <c r="E18543" s="27">
        <v>353.43</v>
      </c>
      <c r="G18543" s="27" t="str">
        <f>VLOOKUP(C18543,W:Y,3,TRUE)</f>
        <v>March 24</v>
      </c>
      <c r="H18543" s="27">
        <f t="shared" si="289"/>
        <v>18542</v>
      </c>
      <c r="I18543" s="30" t="str">
        <f>IF(G18543='Check Register'!$E$1,H18543,"")</f>
        <v/>
      </c>
    </row>
    <row r="18544" spans="1:9" x14ac:dyDescent="0.3">
      <c r="A18544" t="s">
        <v>1219</v>
      </c>
      <c r="B18544" t="s">
        <v>8</v>
      </c>
      <c r="C18544" s="7">
        <v>45380</v>
      </c>
      <c r="E18544" s="27">
        <v>1695</v>
      </c>
      <c r="G18544" s="27" t="str">
        <f>VLOOKUP(C18544,W:Y,3,TRUE)</f>
        <v>March 24</v>
      </c>
      <c r="H18544" s="27">
        <f t="shared" si="289"/>
        <v>18543</v>
      </c>
      <c r="I18544" s="30" t="str">
        <f>IF(G18544='Check Register'!$E$1,H18544,"")</f>
        <v/>
      </c>
    </row>
    <row r="18545" spans="1:9" x14ac:dyDescent="0.3">
      <c r="A18545" t="s">
        <v>1497</v>
      </c>
      <c r="B18545" t="s">
        <v>89</v>
      </c>
      <c r="C18545" s="7">
        <v>45380</v>
      </c>
      <c r="E18545" s="27">
        <v>8233.2199999999993</v>
      </c>
      <c r="G18545" s="27" t="str">
        <f>VLOOKUP(C18545,W:Y,3,TRUE)</f>
        <v>March 24</v>
      </c>
      <c r="H18545" s="27">
        <f t="shared" si="289"/>
        <v>18544</v>
      </c>
      <c r="I18545" s="30" t="str">
        <f>IF(G18545='Check Register'!$E$1,H18545,"")</f>
        <v/>
      </c>
    </row>
    <row r="18546" spans="1:9" x14ac:dyDescent="0.3">
      <c r="A18546" t="s">
        <v>837</v>
      </c>
      <c r="B18546" t="s">
        <v>20</v>
      </c>
      <c r="C18546" s="7">
        <v>45380</v>
      </c>
      <c r="E18546" s="27">
        <v>176.94</v>
      </c>
      <c r="G18546" s="27" t="str">
        <f>VLOOKUP(C18546,W:Y,3,TRUE)</f>
        <v>March 24</v>
      </c>
      <c r="H18546" s="27">
        <f t="shared" si="289"/>
        <v>18545</v>
      </c>
      <c r="I18546" s="30" t="str">
        <f>IF(G18546='Check Register'!$E$1,H18546,"")</f>
        <v/>
      </c>
    </row>
    <row r="18547" spans="1:9" x14ac:dyDescent="0.3">
      <c r="A18547" t="s">
        <v>1498</v>
      </c>
      <c r="B18547" t="s">
        <v>28</v>
      </c>
      <c r="C18547" s="7">
        <v>45380</v>
      </c>
      <c r="E18547" s="27">
        <v>15000</v>
      </c>
      <c r="G18547" s="27" t="str">
        <f>VLOOKUP(C18547,W:Y,3,TRUE)</f>
        <v>March 24</v>
      </c>
      <c r="H18547" s="27">
        <f t="shared" si="289"/>
        <v>18546</v>
      </c>
      <c r="I18547" s="30" t="str">
        <f>IF(G18547='Check Register'!$E$1,H18547,"")</f>
        <v/>
      </c>
    </row>
    <row r="18548" spans="1:9" x14ac:dyDescent="0.3">
      <c r="A18548" t="s">
        <v>784</v>
      </c>
      <c r="B18548" t="s">
        <v>20</v>
      </c>
      <c r="C18548" s="7">
        <v>45380</v>
      </c>
      <c r="E18548" s="27">
        <v>2341.63</v>
      </c>
      <c r="G18548" s="27" t="str">
        <f>VLOOKUP(C18548,W:Y,3,TRUE)</f>
        <v>March 24</v>
      </c>
      <c r="H18548" s="27">
        <f t="shared" si="289"/>
        <v>18547</v>
      </c>
      <c r="I18548" s="30" t="str">
        <f>IF(G18548='Check Register'!$E$1,H18548,"")</f>
        <v/>
      </c>
    </row>
    <row r="18549" spans="1:9" x14ac:dyDescent="0.3">
      <c r="A18549" t="s">
        <v>1499</v>
      </c>
      <c r="B18549" t="s">
        <v>148</v>
      </c>
      <c r="C18549" s="7">
        <v>45380</v>
      </c>
      <c r="E18549" s="27">
        <v>7875</v>
      </c>
      <c r="G18549" s="27" t="str">
        <f>VLOOKUP(C18549,W:Y,3,TRUE)</f>
        <v>March 24</v>
      </c>
      <c r="H18549" s="27">
        <f t="shared" si="289"/>
        <v>18548</v>
      </c>
      <c r="I18549" s="30" t="str">
        <f>IF(G18549='Check Register'!$E$1,H18549,"")</f>
        <v/>
      </c>
    </row>
    <row r="18550" spans="1:9" x14ac:dyDescent="0.3">
      <c r="A18550" t="s">
        <v>1169</v>
      </c>
      <c r="B18550" t="s">
        <v>45</v>
      </c>
      <c r="C18550" s="7">
        <v>45380</v>
      </c>
      <c r="E18550" s="27">
        <v>1715.01</v>
      </c>
      <c r="G18550" s="27" t="str">
        <f>VLOOKUP(C18550,W:Y,3,TRUE)</f>
        <v>March 24</v>
      </c>
      <c r="H18550" s="27">
        <f t="shared" si="289"/>
        <v>18549</v>
      </c>
      <c r="I18550" s="30" t="str">
        <f>IF(G18550='Check Register'!$E$1,H18550,"")</f>
        <v/>
      </c>
    </row>
    <row r="18551" spans="1:9" x14ac:dyDescent="0.3">
      <c r="A18551" t="s">
        <v>97</v>
      </c>
      <c r="B18551" t="s">
        <v>6</v>
      </c>
      <c r="C18551" s="7">
        <v>45380</v>
      </c>
      <c r="E18551" s="27">
        <v>150446.54999999999</v>
      </c>
      <c r="G18551" s="27" t="str">
        <f>VLOOKUP(C18551,W:Y,3,TRUE)</f>
        <v>March 24</v>
      </c>
      <c r="H18551" s="27">
        <f t="shared" si="289"/>
        <v>18550</v>
      </c>
      <c r="I18551" s="30" t="str">
        <f>IF(G18551='Check Register'!$E$1,H18551,"")</f>
        <v/>
      </c>
    </row>
    <row r="18552" spans="1:9" x14ac:dyDescent="0.3">
      <c r="A18552" t="s">
        <v>787</v>
      </c>
      <c r="B18552" t="s">
        <v>20</v>
      </c>
      <c r="C18552" s="7">
        <v>45380</v>
      </c>
      <c r="E18552" s="27">
        <v>4278.82</v>
      </c>
      <c r="G18552" s="27" t="str">
        <f>VLOOKUP(C18552,W:Y,3,TRUE)</f>
        <v>March 24</v>
      </c>
      <c r="H18552" s="27">
        <f t="shared" si="289"/>
        <v>18551</v>
      </c>
      <c r="I18552" s="30" t="str">
        <f>IF(G18552='Check Register'!$E$1,H18552,"")</f>
        <v/>
      </c>
    </row>
    <row r="18553" spans="1:9" x14ac:dyDescent="0.3">
      <c r="A18553" t="s">
        <v>1500</v>
      </c>
      <c r="B18553" t="s">
        <v>14</v>
      </c>
      <c r="C18553" s="7">
        <v>45380</v>
      </c>
      <c r="E18553" s="27">
        <v>2051.25</v>
      </c>
      <c r="G18553" s="27" t="str">
        <f>VLOOKUP(C18553,W:Y,3,TRUE)</f>
        <v>March 24</v>
      </c>
      <c r="H18553" s="27">
        <f t="shared" si="289"/>
        <v>18552</v>
      </c>
      <c r="I18553" s="30" t="str">
        <f>IF(G18553='Check Register'!$E$1,H18553,"")</f>
        <v/>
      </c>
    </row>
    <row r="18554" spans="1:9" x14ac:dyDescent="0.3">
      <c r="A18554" t="s">
        <v>1110</v>
      </c>
      <c r="B18554" t="s">
        <v>8</v>
      </c>
      <c r="C18554" s="7">
        <v>45380</v>
      </c>
      <c r="E18554" s="27">
        <v>540.54999999999995</v>
      </c>
      <c r="G18554" s="27" t="str">
        <f>VLOOKUP(C18554,W:Y,3,TRUE)</f>
        <v>March 24</v>
      </c>
      <c r="H18554" s="27">
        <f t="shared" si="289"/>
        <v>18553</v>
      </c>
      <c r="I18554" s="30" t="str">
        <f>IF(G18554='Check Register'!$E$1,H18554,"")</f>
        <v/>
      </c>
    </row>
    <row r="18555" spans="1:9" x14ac:dyDescent="0.3">
      <c r="A18555" t="s">
        <v>848</v>
      </c>
      <c r="B18555" t="s">
        <v>8</v>
      </c>
      <c r="C18555" s="7">
        <v>45380</v>
      </c>
      <c r="E18555" s="27">
        <v>309.93</v>
      </c>
      <c r="G18555" s="27" t="str">
        <f>VLOOKUP(C18555,W:Y,3,TRUE)</f>
        <v>March 24</v>
      </c>
      <c r="H18555" s="27">
        <f t="shared" si="289"/>
        <v>18554</v>
      </c>
      <c r="I18555" s="30" t="str">
        <f>IF(G18555='Check Register'!$E$1,H18555,"")</f>
        <v/>
      </c>
    </row>
    <row r="18556" spans="1:9" x14ac:dyDescent="0.3">
      <c r="A18556" t="s">
        <v>930</v>
      </c>
      <c r="B18556" t="s">
        <v>8</v>
      </c>
      <c r="C18556" s="7">
        <v>45380</v>
      </c>
      <c r="E18556" s="27">
        <v>315.48</v>
      </c>
      <c r="G18556" s="27" t="str">
        <f>VLOOKUP(C18556,W:Y,3,TRUE)</f>
        <v>March 24</v>
      </c>
      <c r="H18556" s="27">
        <f t="shared" si="289"/>
        <v>18555</v>
      </c>
      <c r="I18556" s="30" t="str">
        <f>IF(G18556='Check Register'!$E$1,H18556,"")</f>
        <v/>
      </c>
    </row>
    <row r="18557" spans="1:9" x14ac:dyDescent="0.3">
      <c r="A18557" t="s">
        <v>967</v>
      </c>
      <c r="B18557" t="s">
        <v>14</v>
      </c>
      <c r="C18557" s="7">
        <v>45380</v>
      </c>
      <c r="E18557" s="27">
        <v>2041.66</v>
      </c>
      <c r="G18557" s="27" t="str">
        <f>VLOOKUP(C18557,W:Y,3,TRUE)</f>
        <v>March 24</v>
      </c>
      <c r="H18557" s="27">
        <f t="shared" si="289"/>
        <v>18556</v>
      </c>
      <c r="I18557" s="30" t="str">
        <f>IF(G18557='Check Register'!$E$1,H18557,"")</f>
        <v/>
      </c>
    </row>
    <row r="18558" spans="1:9" x14ac:dyDescent="0.3">
      <c r="A18558" t="s">
        <v>1111</v>
      </c>
      <c r="B18558" t="s">
        <v>70</v>
      </c>
      <c r="C18558" s="7">
        <v>45380</v>
      </c>
      <c r="E18558" s="27">
        <v>7</v>
      </c>
      <c r="G18558" s="27" t="str">
        <f>VLOOKUP(C18558,W:Y,3,TRUE)</f>
        <v>March 24</v>
      </c>
      <c r="H18558" s="27">
        <f t="shared" si="289"/>
        <v>18557</v>
      </c>
      <c r="I18558" s="30" t="str">
        <f>IF(G18558='Check Register'!$E$1,H18558,"")</f>
        <v/>
      </c>
    </row>
    <row r="18559" spans="1:9" x14ac:dyDescent="0.3">
      <c r="A18559" t="s">
        <v>1111</v>
      </c>
      <c r="B18559" t="s">
        <v>8</v>
      </c>
      <c r="C18559" s="7">
        <v>45380</v>
      </c>
      <c r="E18559" s="27">
        <v>289.98</v>
      </c>
      <c r="G18559" s="27" t="str">
        <f>VLOOKUP(C18559,W:Y,3,TRUE)</f>
        <v>March 24</v>
      </c>
      <c r="H18559" s="27">
        <f t="shared" si="289"/>
        <v>18558</v>
      </c>
      <c r="I18559" s="30" t="str">
        <f>IF(G18559='Check Register'!$E$1,H18559,"")</f>
        <v/>
      </c>
    </row>
    <row r="18560" spans="1:9" x14ac:dyDescent="0.3">
      <c r="A18560" t="s">
        <v>795</v>
      </c>
      <c r="B18560" t="s">
        <v>8</v>
      </c>
      <c r="C18560" s="7">
        <v>45380</v>
      </c>
      <c r="E18560" s="27">
        <v>174</v>
      </c>
      <c r="G18560" s="27" t="str">
        <f>VLOOKUP(C18560,W:Y,3,TRUE)</f>
        <v>March 24</v>
      </c>
      <c r="H18560" s="27">
        <f t="shared" si="289"/>
        <v>18559</v>
      </c>
      <c r="I18560" s="30" t="str">
        <f>IF(G18560='Check Register'!$E$1,H18560,"")</f>
        <v/>
      </c>
    </row>
    <row r="18561" spans="1:9" x14ac:dyDescent="0.3">
      <c r="A18561" t="s">
        <v>875</v>
      </c>
      <c r="B18561" t="s">
        <v>8</v>
      </c>
      <c r="C18561" s="7">
        <v>45380</v>
      </c>
      <c r="E18561" s="27">
        <v>726.04</v>
      </c>
      <c r="G18561" s="27" t="str">
        <f>VLOOKUP(C18561,W:Y,3,TRUE)</f>
        <v>March 24</v>
      </c>
      <c r="H18561" s="27">
        <f t="shared" si="289"/>
        <v>18560</v>
      </c>
      <c r="I18561" s="30" t="str">
        <f>IF(G18561='Check Register'!$E$1,H18561,"")</f>
        <v/>
      </c>
    </row>
    <row r="18562" spans="1:9" x14ac:dyDescent="0.3">
      <c r="A18562" t="s">
        <v>796</v>
      </c>
      <c r="B18562" t="s">
        <v>102</v>
      </c>
      <c r="C18562" s="7">
        <v>45380</v>
      </c>
      <c r="E18562" s="27">
        <v>20940.91</v>
      </c>
      <c r="G18562" s="27" t="str">
        <f>VLOOKUP(C18562,W:Y,3,TRUE)</f>
        <v>March 24</v>
      </c>
      <c r="H18562" s="27">
        <f t="shared" si="289"/>
        <v>18561</v>
      </c>
      <c r="I18562" s="30" t="str">
        <f>IF(G18562='Check Register'!$E$1,H18562,"")</f>
        <v/>
      </c>
    </row>
    <row r="18563" spans="1:9" x14ac:dyDescent="0.3">
      <c r="A18563" t="s">
        <v>1488</v>
      </c>
      <c r="B18563" t="s">
        <v>208</v>
      </c>
      <c r="C18563" s="7">
        <v>45380</v>
      </c>
      <c r="E18563" s="27">
        <v>23.69</v>
      </c>
      <c r="G18563" s="27" t="str">
        <f>VLOOKUP(C18563,W:Y,3,TRUE)</f>
        <v>March 24</v>
      </c>
      <c r="H18563" s="27">
        <f t="shared" ref="H18563:H18626" si="290">1+H18562</f>
        <v>18562</v>
      </c>
      <c r="I18563" s="30" t="str">
        <f>IF(G18563='Check Register'!$E$1,H18563,"")</f>
        <v/>
      </c>
    </row>
    <row r="18564" spans="1:9" x14ac:dyDescent="0.3">
      <c r="A18564" t="s">
        <v>1308</v>
      </c>
      <c r="B18564" t="s">
        <v>131</v>
      </c>
      <c r="C18564" s="7">
        <v>45380</v>
      </c>
      <c r="E18564" s="27">
        <v>150.34</v>
      </c>
      <c r="G18564" s="27" t="str">
        <f>VLOOKUP(C18564,W:Y,3,TRUE)</f>
        <v>March 24</v>
      </c>
      <c r="H18564" s="27">
        <f t="shared" si="290"/>
        <v>18563</v>
      </c>
      <c r="I18564" s="30" t="str">
        <f>IF(G18564='Check Register'!$E$1,H18564,"")</f>
        <v/>
      </c>
    </row>
    <row r="18565" spans="1:9" x14ac:dyDescent="0.3">
      <c r="A18565" t="s">
        <v>988</v>
      </c>
      <c r="B18565" t="s">
        <v>100</v>
      </c>
      <c r="C18565" s="7">
        <v>45380</v>
      </c>
      <c r="E18565" s="27">
        <v>5700</v>
      </c>
      <c r="G18565" s="27" t="str">
        <f>VLOOKUP(C18565,W:Y,3,TRUE)</f>
        <v>March 24</v>
      </c>
      <c r="H18565" s="27">
        <f t="shared" si="290"/>
        <v>18564</v>
      </c>
      <c r="I18565" s="30" t="str">
        <f>IF(G18565='Check Register'!$E$1,H18565,"")</f>
        <v/>
      </c>
    </row>
    <row r="18566" spans="1:9" x14ac:dyDescent="0.3">
      <c r="A18566" t="s">
        <v>935</v>
      </c>
      <c r="B18566" t="s">
        <v>89</v>
      </c>
      <c r="C18566" s="7">
        <v>45380</v>
      </c>
      <c r="E18566" s="27">
        <v>7782.66</v>
      </c>
      <c r="G18566" s="27" t="str">
        <f>VLOOKUP(C18566,W:Y,3,TRUE)</f>
        <v>March 24</v>
      </c>
      <c r="H18566" s="27">
        <f t="shared" si="290"/>
        <v>18565</v>
      </c>
      <c r="I18566" s="30" t="str">
        <f>IF(G18566='Check Register'!$E$1,H18566,"")</f>
        <v/>
      </c>
    </row>
    <row r="18567" spans="1:9" x14ac:dyDescent="0.3">
      <c r="A18567" t="s">
        <v>996</v>
      </c>
      <c r="B18567" t="s">
        <v>67</v>
      </c>
      <c r="C18567" s="7">
        <v>45380</v>
      </c>
      <c r="E18567" s="27">
        <v>1987.55</v>
      </c>
      <c r="G18567" s="27" t="str">
        <f>VLOOKUP(C18567,W:Y,3,TRUE)</f>
        <v>March 24</v>
      </c>
      <c r="H18567" s="27">
        <f t="shared" si="290"/>
        <v>18566</v>
      </c>
      <c r="I18567" s="30" t="str">
        <f>IF(G18567='Check Register'!$E$1,H18567,"")</f>
        <v/>
      </c>
    </row>
    <row r="18568" spans="1:9" x14ac:dyDescent="0.3">
      <c r="A18568" t="s">
        <v>1128</v>
      </c>
      <c r="B18568" t="s">
        <v>89</v>
      </c>
      <c r="C18568" s="7">
        <v>45380</v>
      </c>
      <c r="E18568" s="27">
        <v>97.6</v>
      </c>
      <c r="G18568" s="27" t="str">
        <f>VLOOKUP(C18568,W:Y,3,TRUE)</f>
        <v>March 24</v>
      </c>
      <c r="H18568" s="27">
        <f t="shared" si="290"/>
        <v>18567</v>
      </c>
      <c r="I18568" s="30" t="str">
        <f>IF(G18568='Check Register'!$E$1,H18568,"")</f>
        <v/>
      </c>
    </row>
    <row r="18569" spans="1:9" x14ac:dyDescent="0.3">
      <c r="A18569" t="s">
        <v>1099</v>
      </c>
      <c r="B18569" t="s">
        <v>8</v>
      </c>
      <c r="C18569" s="7">
        <v>45380</v>
      </c>
      <c r="E18569" s="27">
        <v>1962.85</v>
      </c>
      <c r="G18569" s="27" t="str">
        <f>VLOOKUP(C18569,W:Y,3,TRUE)</f>
        <v>March 24</v>
      </c>
      <c r="H18569" s="27">
        <f t="shared" si="290"/>
        <v>18568</v>
      </c>
      <c r="I18569" s="30" t="str">
        <f>IF(G18569='Check Register'!$E$1,H18569,"")</f>
        <v/>
      </c>
    </row>
    <row r="18570" spans="1:9" x14ac:dyDescent="0.3">
      <c r="A18570" t="s">
        <v>878</v>
      </c>
      <c r="B18570" t="s">
        <v>47</v>
      </c>
      <c r="C18570" s="7">
        <v>45380</v>
      </c>
      <c r="E18570" s="27">
        <v>6135.4</v>
      </c>
      <c r="G18570" s="27" t="str">
        <f>VLOOKUP(C18570,W:Y,3,TRUE)</f>
        <v>March 24</v>
      </c>
      <c r="H18570" s="27">
        <f t="shared" si="290"/>
        <v>18569</v>
      </c>
      <c r="I18570" s="30" t="str">
        <f>IF(G18570='Check Register'!$E$1,H18570,"")</f>
        <v/>
      </c>
    </row>
    <row r="18571" spans="1:9" x14ac:dyDescent="0.3">
      <c r="A18571" t="s">
        <v>1270</v>
      </c>
      <c r="B18571" t="s">
        <v>12</v>
      </c>
      <c r="C18571" s="7">
        <v>45380</v>
      </c>
      <c r="E18571" s="27">
        <v>884.83</v>
      </c>
      <c r="G18571" s="27" t="str">
        <f>VLOOKUP(C18571,W:Y,3,TRUE)</f>
        <v>March 24</v>
      </c>
      <c r="H18571" s="27">
        <f t="shared" si="290"/>
        <v>18570</v>
      </c>
      <c r="I18571" s="30" t="str">
        <f>IF(G18571='Check Register'!$E$1,H18571,"")</f>
        <v/>
      </c>
    </row>
    <row r="18572" spans="1:9" x14ac:dyDescent="0.3">
      <c r="A18572" t="s">
        <v>884</v>
      </c>
      <c r="B18572" t="s">
        <v>8</v>
      </c>
      <c r="C18572" s="7">
        <v>45380</v>
      </c>
      <c r="E18572" s="27">
        <v>958.36</v>
      </c>
      <c r="G18572" s="27" t="str">
        <f>VLOOKUP(C18572,W:Y,3,TRUE)</f>
        <v>March 24</v>
      </c>
      <c r="H18572" s="27">
        <f t="shared" si="290"/>
        <v>18571</v>
      </c>
      <c r="I18572" s="30" t="str">
        <f>IF(G18572='Check Register'!$E$1,H18572,"")</f>
        <v/>
      </c>
    </row>
    <row r="18573" spans="1:9" x14ac:dyDescent="0.3">
      <c r="A18573" t="s">
        <v>939</v>
      </c>
      <c r="B18573" t="s">
        <v>89</v>
      </c>
      <c r="C18573" s="7">
        <v>45380</v>
      </c>
      <c r="E18573" s="27">
        <v>125.99</v>
      </c>
      <c r="G18573" s="27" t="str">
        <f>VLOOKUP(C18573,W:Y,3,TRUE)</f>
        <v>March 24</v>
      </c>
      <c r="H18573" s="27">
        <f t="shared" si="290"/>
        <v>18572</v>
      </c>
      <c r="I18573" s="30" t="str">
        <f>IF(G18573='Check Register'!$E$1,H18573,"")</f>
        <v/>
      </c>
    </row>
    <row r="18574" spans="1:9" x14ac:dyDescent="0.3">
      <c r="A18574" t="s">
        <v>1470</v>
      </c>
      <c r="B18574" t="s">
        <v>22</v>
      </c>
      <c r="C18574" s="7">
        <v>45380</v>
      </c>
      <c r="E18574" s="27">
        <v>485</v>
      </c>
      <c r="G18574" s="27" t="str">
        <f>VLOOKUP(C18574,W:Y,3,TRUE)</f>
        <v>March 24</v>
      </c>
      <c r="H18574" s="27">
        <f t="shared" si="290"/>
        <v>18573</v>
      </c>
      <c r="I18574" s="30" t="str">
        <f>IF(G18574='Check Register'!$E$1,H18574,"")</f>
        <v/>
      </c>
    </row>
    <row r="18575" spans="1:9" x14ac:dyDescent="0.3">
      <c r="A18575" t="s">
        <v>1501</v>
      </c>
      <c r="B18575" t="s">
        <v>39</v>
      </c>
      <c r="C18575" s="7">
        <v>45380</v>
      </c>
      <c r="E18575" s="27">
        <v>31000</v>
      </c>
      <c r="G18575" s="27" t="str">
        <f>VLOOKUP(C18575,W:Y,3,TRUE)</f>
        <v>March 24</v>
      </c>
      <c r="H18575" s="27">
        <f t="shared" si="290"/>
        <v>18574</v>
      </c>
      <c r="I18575" s="30" t="str">
        <f>IF(G18575='Check Register'!$E$1,H18575,"")</f>
        <v/>
      </c>
    </row>
    <row r="18576" spans="1:9" x14ac:dyDescent="0.3">
      <c r="A18576" t="s">
        <v>983</v>
      </c>
      <c r="B18576" t="s">
        <v>43</v>
      </c>
      <c r="C18576" s="7">
        <v>45380</v>
      </c>
      <c r="E18576" s="27">
        <v>544.5</v>
      </c>
      <c r="G18576" s="27" t="str">
        <f>VLOOKUP(C18576,W:Y,3,TRUE)</f>
        <v>March 24</v>
      </c>
      <c r="H18576" s="27">
        <f t="shared" si="290"/>
        <v>18575</v>
      </c>
      <c r="I18576" s="30" t="str">
        <f>IF(G18576='Check Register'!$E$1,H18576,"")</f>
        <v/>
      </c>
    </row>
    <row r="18577" spans="1:9" x14ac:dyDescent="0.3">
      <c r="A18577" t="s">
        <v>802</v>
      </c>
      <c r="B18577" t="s">
        <v>14</v>
      </c>
      <c r="C18577" s="7">
        <v>45380</v>
      </c>
      <c r="E18577" s="27">
        <v>330</v>
      </c>
      <c r="G18577" s="27" t="str">
        <f>VLOOKUP(C18577,W:Y,3,TRUE)</f>
        <v>March 24</v>
      </c>
      <c r="H18577" s="27">
        <f t="shared" si="290"/>
        <v>18576</v>
      </c>
      <c r="I18577" s="30" t="str">
        <f>IF(G18577='Check Register'!$E$1,H18577,"")</f>
        <v/>
      </c>
    </row>
    <row r="18578" spans="1:9" x14ac:dyDescent="0.3">
      <c r="A18578" t="s">
        <v>1198</v>
      </c>
      <c r="B18578" t="s">
        <v>171</v>
      </c>
      <c r="C18578" s="7">
        <v>45380</v>
      </c>
      <c r="E18578" s="27">
        <v>556.13</v>
      </c>
      <c r="G18578" s="27" t="str">
        <f>VLOOKUP(C18578,W:Y,3,TRUE)</f>
        <v>March 24</v>
      </c>
      <c r="H18578" s="27">
        <f t="shared" si="290"/>
        <v>18577</v>
      </c>
      <c r="I18578" s="30" t="str">
        <f>IF(G18578='Check Register'!$E$1,H18578,"")</f>
        <v/>
      </c>
    </row>
    <row r="18579" spans="1:9" x14ac:dyDescent="0.3">
      <c r="A18579" t="s">
        <v>805</v>
      </c>
      <c r="B18579" t="s">
        <v>127</v>
      </c>
      <c r="C18579" s="7">
        <v>45380</v>
      </c>
      <c r="E18579" s="27">
        <v>616.41</v>
      </c>
      <c r="G18579" s="27" t="str">
        <f>VLOOKUP(C18579,W:Y,3,TRUE)</f>
        <v>March 24</v>
      </c>
      <c r="H18579" s="27">
        <f t="shared" si="290"/>
        <v>18578</v>
      </c>
      <c r="I18579" s="30" t="str">
        <f>IF(G18579='Check Register'!$E$1,H18579,"")</f>
        <v/>
      </c>
    </row>
    <row r="18580" spans="1:9" x14ac:dyDescent="0.3">
      <c r="A18580" t="s">
        <v>949</v>
      </c>
      <c r="B18580" t="s">
        <v>214</v>
      </c>
      <c r="C18580" s="7">
        <v>45380</v>
      </c>
      <c r="E18580" s="27">
        <v>78476.52</v>
      </c>
      <c r="G18580" s="27" t="str">
        <f>VLOOKUP(C18580,W:Y,3,TRUE)</f>
        <v>March 24</v>
      </c>
      <c r="H18580" s="27">
        <f t="shared" si="290"/>
        <v>18579</v>
      </c>
      <c r="I18580" s="30" t="str">
        <f>IF(G18580='Check Register'!$E$1,H18580,"")</f>
        <v/>
      </c>
    </row>
    <row r="18581" spans="1:9" x14ac:dyDescent="0.3">
      <c r="A18581" t="s">
        <v>949</v>
      </c>
      <c r="B18581" t="s">
        <v>31</v>
      </c>
      <c r="C18581" s="7">
        <v>45380</v>
      </c>
      <c r="E18581" s="27">
        <v>890.99</v>
      </c>
      <c r="G18581" s="27" t="str">
        <f>VLOOKUP(C18581,W:Y,3,TRUE)</f>
        <v>March 24</v>
      </c>
      <c r="H18581" s="27">
        <f t="shared" si="290"/>
        <v>18580</v>
      </c>
      <c r="I18581" s="30" t="str">
        <f>IF(G18581='Check Register'!$E$1,H18581,"")</f>
        <v/>
      </c>
    </row>
    <row r="18582" spans="1:9" x14ac:dyDescent="0.3">
      <c r="A18582" t="s">
        <v>949</v>
      </c>
      <c r="B18582" t="s">
        <v>111</v>
      </c>
      <c r="C18582" s="7">
        <v>45380</v>
      </c>
      <c r="E18582" s="27">
        <v>2269.65</v>
      </c>
      <c r="G18582" s="27" t="str">
        <f>VLOOKUP(C18582,W:Y,3,TRUE)</f>
        <v>March 24</v>
      </c>
      <c r="H18582" s="27">
        <f t="shared" si="290"/>
        <v>18581</v>
      </c>
      <c r="I18582" s="30" t="str">
        <f>IF(G18582='Check Register'!$E$1,H18582,"")</f>
        <v/>
      </c>
    </row>
    <row r="18583" spans="1:9" x14ac:dyDescent="0.3">
      <c r="A18583" t="s">
        <v>866</v>
      </c>
      <c r="B18583" t="s">
        <v>89</v>
      </c>
      <c r="C18583" s="7">
        <v>45380</v>
      </c>
      <c r="E18583" s="27">
        <v>331.37</v>
      </c>
      <c r="G18583" s="27" t="str">
        <f>VLOOKUP(C18583,W:Y,3,TRUE)</f>
        <v>March 24</v>
      </c>
      <c r="H18583" s="27">
        <f t="shared" si="290"/>
        <v>18582</v>
      </c>
      <c r="I18583" s="30" t="str">
        <f>IF(G18583='Check Register'!$E$1,H18583,"")</f>
        <v/>
      </c>
    </row>
    <row r="18584" spans="1:9" x14ac:dyDescent="0.3">
      <c r="A18584" t="s">
        <v>809</v>
      </c>
      <c r="B18584" t="s">
        <v>43</v>
      </c>
      <c r="C18584" s="7">
        <v>45383</v>
      </c>
      <c r="E18584" s="27">
        <v>15709.87</v>
      </c>
      <c r="G18584" s="27" t="str">
        <f>VLOOKUP(C18584,W:Y,3,TRUE)</f>
        <v>April 24</v>
      </c>
      <c r="H18584" s="27">
        <f t="shared" si="290"/>
        <v>18583</v>
      </c>
      <c r="I18584" s="30" t="str">
        <f>IF(G18584='Check Register'!$E$1,H18584,"")</f>
        <v/>
      </c>
    </row>
    <row r="18585" spans="1:9" x14ac:dyDescent="0.3">
      <c r="A18585" t="s">
        <v>778</v>
      </c>
      <c r="B18585" t="s">
        <v>102</v>
      </c>
      <c r="C18585" s="7">
        <v>45383</v>
      </c>
      <c r="E18585" s="27">
        <v>1400</v>
      </c>
      <c r="G18585" s="27" t="str">
        <f>VLOOKUP(C18585,W:Y,3,TRUE)</f>
        <v>April 24</v>
      </c>
      <c r="H18585" s="27">
        <f t="shared" si="290"/>
        <v>18584</v>
      </c>
      <c r="I18585" s="30" t="str">
        <f>IF(G18585='Check Register'!$E$1,H18585,"")</f>
        <v/>
      </c>
    </row>
    <row r="18586" spans="1:9" x14ac:dyDescent="0.3">
      <c r="A18586" t="s">
        <v>982</v>
      </c>
      <c r="B18586" t="s">
        <v>14</v>
      </c>
      <c r="C18586" s="7">
        <v>45383</v>
      </c>
      <c r="E18586" s="27">
        <v>51041.03</v>
      </c>
      <c r="G18586" s="27" t="str">
        <f>VLOOKUP(C18586,W:Y,3,TRUE)</f>
        <v>April 24</v>
      </c>
      <c r="H18586" s="27">
        <f t="shared" si="290"/>
        <v>18585</v>
      </c>
      <c r="I18586" s="30" t="str">
        <f>IF(G18586='Check Register'!$E$1,H18586,"")</f>
        <v/>
      </c>
    </row>
    <row r="18587" spans="1:9" x14ac:dyDescent="0.3">
      <c r="A18587" t="s">
        <v>1423</v>
      </c>
      <c r="B18587" t="s">
        <v>8</v>
      </c>
      <c r="C18587" s="7">
        <v>45383</v>
      </c>
      <c r="E18587" s="27">
        <v>266.45</v>
      </c>
      <c r="G18587" s="27" t="str">
        <f>VLOOKUP(C18587,W:Y,3,TRUE)</f>
        <v>April 24</v>
      </c>
      <c r="H18587" s="27">
        <f t="shared" si="290"/>
        <v>18586</v>
      </c>
      <c r="I18587" s="30" t="str">
        <f>IF(G18587='Check Register'!$E$1,H18587,"")</f>
        <v/>
      </c>
    </row>
    <row r="18588" spans="1:9" x14ac:dyDescent="0.3">
      <c r="A18588" t="s">
        <v>1114</v>
      </c>
      <c r="B18588" t="s">
        <v>28</v>
      </c>
      <c r="C18588" s="7">
        <v>45383</v>
      </c>
      <c r="E18588" s="27">
        <v>119910.12</v>
      </c>
      <c r="G18588" s="27" t="str">
        <f>VLOOKUP(C18588,W:Y,3,TRUE)</f>
        <v>April 24</v>
      </c>
      <c r="H18588" s="27">
        <f t="shared" si="290"/>
        <v>18587</v>
      </c>
      <c r="I18588" s="30" t="str">
        <f>IF(G18588='Check Register'!$E$1,H18588,"")</f>
        <v/>
      </c>
    </row>
    <row r="18589" spans="1:9" x14ac:dyDescent="0.3">
      <c r="A18589" t="s">
        <v>1114</v>
      </c>
      <c r="B18589" t="s">
        <v>33</v>
      </c>
      <c r="C18589" s="7">
        <v>45383</v>
      </c>
      <c r="E18589" s="27">
        <v>45293.51</v>
      </c>
      <c r="G18589" s="27" t="str">
        <f>VLOOKUP(C18589,W:Y,3,TRUE)</f>
        <v>April 24</v>
      </c>
      <c r="H18589" s="27">
        <f t="shared" si="290"/>
        <v>18588</v>
      </c>
      <c r="I18589" s="30" t="str">
        <f>IF(G18589='Check Register'!$E$1,H18589,"")</f>
        <v/>
      </c>
    </row>
    <row r="18590" spans="1:9" x14ac:dyDescent="0.3">
      <c r="A18590" t="s">
        <v>1114</v>
      </c>
      <c r="B18590" t="s">
        <v>102</v>
      </c>
      <c r="C18590" s="7">
        <v>45383</v>
      </c>
      <c r="E18590" s="27">
        <v>15229.45</v>
      </c>
      <c r="G18590" s="27" t="str">
        <f>VLOOKUP(C18590,W:Y,3,TRUE)</f>
        <v>April 24</v>
      </c>
      <c r="H18590" s="27">
        <f t="shared" si="290"/>
        <v>18589</v>
      </c>
      <c r="I18590" s="30" t="str">
        <f>IF(G18590='Check Register'!$E$1,H18590,"")</f>
        <v/>
      </c>
    </row>
    <row r="18591" spans="1:9" x14ac:dyDescent="0.3">
      <c r="A18591" t="s">
        <v>1164</v>
      </c>
      <c r="B18591" t="s">
        <v>118</v>
      </c>
      <c r="C18591" s="7">
        <v>45383</v>
      </c>
      <c r="E18591" s="27">
        <v>2235</v>
      </c>
      <c r="G18591" s="27" t="str">
        <f>VLOOKUP(C18591,W:Y,3,TRUE)</f>
        <v>April 24</v>
      </c>
      <c r="H18591" s="27">
        <f t="shared" si="290"/>
        <v>18590</v>
      </c>
      <c r="I18591" s="30" t="str">
        <f>IF(G18591='Check Register'!$E$1,H18591,"")</f>
        <v/>
      </c>
    </row>
    <row r="18592" spans="1:9" x14ac:dyDescent="0.3">
      <c r="A18592" t="s">
        <v>661</v>
      </c>
      <c r="B18592" t="s">
        <v>6</v>
      </c>
      <c r="C18592" s="7">
        <v>45384</v>
      </c>
      <c r="E18592" s="27">
        <v>2942.14</v>
      </c>
      <c r="G18592" s="27" t="str">
        <f>VLOOKUP(C18592,W:Y,3,TRUE)</f>
        <v>April 24</v>
      </c>
      <c r="H18592" s="27">
        <f t="shared" si="290"/>
        <v>18591</v>
      </c>
      <c r="I18592" s="30" t="str">
        <f>IF(G18592='Check Register'!$E$1,H18592,"")</f>
        <v/>
      </c>
    </row>
    <row r="18593" spans="1:9" x14ac:dyDescent="0.3">
      <c r="A18593" t="s">
        <v>97</v>
      </c>
      <c r="B18593" t="s">
        <v>6</v>
      </c>
      <c r="C18593" s="7">
        <v>45385</v>
      </c>
      <c r="E18593" s="27">
        <v>299.95</v>
      </c>
      <c r="G18593" s="27" t="str">
        <f>VLOOKUP(C18593,W:Y,3,TRUE)</f>
        <v>April 24</v>
      </c>
      <c r="H18593" s="27">
        <f t="shared" si="290"/>
        <v>18592</v>
      </c>
      <c r="I18593" s="30" t="str">
        <f>IF(G18593='Check Register'!$E$1,H18593,"")</f>
        <v/>
      </c>
    </row>
    <row r="18594" spans="1:9" x14ac:dyDescent="0.3">
      <c r="A18594" t="s">
        <v>813</v>
      </c>
      <c r="B18594" t="s">
        <v>115</v>
      </c>
      <c r="C18594" s="7">
        <v>45386</v>
      </c>
      <c r="E18594" s="27">
        <v>1230</v>
      </c>
      <c r="G18594" s="27" t="str">
        <f>VLOOKUP(C18594,W:Y,3,TRUE)</f>
        <v>April 24</v>
      </c>
      <c r="H18594" s="27">
        <f t="shared" si="290"/>
        <v>18593</v>
      </c>
      <c r="I18594" s="30" t="str">
        <f>IF(G18594='Check Register'!$E$1,H18594,"")</f>
        <v/>
      </c>
    </row>
    <row r="18595" spans="1:9" x14ac:dyDescent="0.3">
      <c r="A18595" t="s">
        <v>1496</v>
      </c>
      <c r="B18595" t="s">
        <v>70</v>
      </c>
      <c r="C18595" s="7">
        <v>45386</v>
      </c>
      <c r="E18595" s="27">
        <v>4140</v>
      </c>
      <c r="G18595" s="27" t="str">
        <f>VLOOKUP(C18595,W:Y,3,TRUE)</f>
        <v>April 24</v>
      </c>
      <c r="H18595" s="27">
        <f t="shared" si="290"/>
        <v>18594</v>
      </c>
      <c r="I18595" s="30" t="str">
        <f>IF(G18595='Check Register'!$E$1,H18595,"")</f>
        <v/>
      </c>
    </row>
    <row r="18596" spans="1:9" x14ac:dyDescent="0.3">
      <c r="A18596" t="s">
        <v>1001</v>
      </c>
      <c r="B18596" t="s">
        <v>14</v>
      </c>
      <c r="C18596" s="7">
        <v>45386</v>
      </c>
      <c r="E18596" s="27">
        <v>7000</v>
      </c>
      <c r="G18596" s="27" t="str">
        <f>VLOOKUP(C18596,W:Y,3,TRUE)</f>
        <v>April 24</v>
      </c>
      <c r="H18596" s="27">
        <f t="shared" si="290"/>
        <v>18595</v>
      </c>
      <c r="I18596" s="30" t="str">
        <f>IF(G18596='Check Register'!$E$1,H18596,"")</f>
        <v/>
      </c>
    </row>
    <row r="18597" spans="1:9" x14ac:dyDescent="0.3">
      <c r="A18597" t="s">
        <v>1238</v>
      </c>
      <c r="B18597" t="s">
        <v>39</v>
      </c>
      <c r="C18597" s="7">
        <v>45386</v>
      </c>
      <c r="E18597" s="27">
        <v>8682.75</v>
      </c>
      <c r="G18597" s="27" t="str">
        <f>VLOOKUP(C18597,W:Y,3,TRUE)</f>
        <v>April 24</v>
      </c>
      <c r="H18597" s="27">
        <f t="shared" si="290"/>
        <v>18596</v>
      </c>
      <c r="I18597" s="30" t="str">
        <f>IF(G18597='Check Register'!$E$1,H18597,"")</f>
        <v/>
      </c>
    </row>
    <row r="18598" spans="1:9" x14ac:dyDescent="0.3">
      <c r="A18598" t="s">
        <v>780</v>
      </c>
      <c r="B18598" t="s">
        <v>18</v>
      </c>
      <c r="C18598" s="7">
        <v>45386</v>
      </c>
      <c r="E18598" s="27">
        <v>7255.11</v>
      </c>
      <c r="G18598" s="27" t="str">
        <f>VLOOKUP(C18598,W:Y,3,TRUE)</f>
        <v>April 24</v>
      </c>
      <c r="H18598" s="27">
        <f t="shared" si="290"/>
        <v>18597</v>
      </c>
      <c r="I18598" s="30" t="str">
        <f>IF(G18598='Check Register'!$E$1,H18598,"")</f>
        <v/>
      </c>
    </row>
    <row r="18599" spans="1:9" x14ac:dyDescent="0.3">
      <c r="A18599" t="s">
        <v>784</v>
      </c>
      <c r="B18599" t="s">
        <v>20</v>
      </c>
      <c r="C18599" s="7">
        <v>45386</v>
      </c>
      <c r="E18599" s="27">
        <v>1681.48</v>
      </c>
      <c r="G18599" s="27" t="str">
        <f>VLOOKUP(C18599,W:Y,3,TRUE)</f>
        <v>April 24</v>
      </c>
      <c r="H18599" s="27">
        <f t="shared" si="290"/>
        <v>18598</v>
      </c>
      <c r="I18599" s="30" t="str">
        <f>IF(G18599='Check Register'!$E$1,H18599,"")</f>
        <v/>
      </c>
    </row>
    <row r="18600" spans="1:9" x14ac:dyDescent="0.3">
      <c r="A18600" t="s">
        <v>785</v>
      </c>
      <c r="B18600" t="s">
        <v>22</v>
      </c>
      <c r="C18600" s="7">
        <v>45386</v>
      </c>
      <c r="E18600" s="27">
        <v>950</v>
      </c>
      <c r="G18600" s="27" t="str">
        <f>VLOOKUP(C18600,W:Y,3,TRUE)</f>
        <v>April 24</v>
      </c>
      <c r="H18600" s="27">
        <f t="shared" si="290"/>
        <v>18599</v>
      </c>
      <c r="I18600" s="30" t="str">
        <f>IF(G18600='Check Register'!$E$1,H18600,"")</f>
        <v/>
      </c>
    </row>
    <row r="18601" spans="1:9" x14ac:dyDescent="0.3">
      <c r="A18601" t="s">
        <v>818</v>
      </c>
      <c r="B18601" t="s">
        <v>141</v>
      </c>
      <c r="C18601" s="7">
        <v>45386</v>
      </c>
      <c r="E18601" s="27">
        <v>3089</v>
      </c>
      <c r="G18601" s="27" t="str">
        <f>VLOOKUP(C18601,W:Y,3,TRUE)</f>
        <v>April 24</v>
      </c>
      <c r="H18601" s="27">
        <f t="shared" si="290"/>
        <v>18600</v>
      </c>
      <c r="I18601" s="30" t="str">
        <f>IF(G18601='Check Register'!$E$1,H18601,"")</f>
        <v/>
      </c>
    </row>
    <row r="18602" spans="1:9" x14ac:dyDescent="0.3">
      <c r="A18602" t="s">
        <v>818</v>
      </c>
      <c r="B18602" t="s">
        <v>169</v>
      </c>
      <c r="C18602" s="7">
        <v>45386</v>
      </c>
      <c r="E18602" s="27">
        <v>-6993.55</v>
      </c>
      <c r="G18602" s="27" t="str">
        <f>VLOOKUP(C18602,W:Y,3,TRUE)</f>
        <v>April 24</v>
      </c>
      <c r="H18602" s="27">
        <f t="shared" si="290"/>
        <v>18601</v>
      </c>
      <c r="I18602" s="30" t="str">
        <f>IF(G18602='Check Register'!$E$1,H18602,"")</f>
        <v/>
      </c>
    </row>
    <row r="18603" spans="1:9" x14ac:dyDescent="0.3">
      <c r="A18603" t="s">
        <v>818</v>
      </c>
      <c r="B18603" t="s">
        <v>102</v>
      </c>
      <c r="C18603" s="7">
        <v>45386</v>
      </c>
      <c r="E18603" s="27">
        <v>6499.73</v>
      </c>
      <c r="G18603" s="27" t="str">
        <f>VLOOKUP(C18603,W:Y,3,TRUE)</f>
        <v>April 24</v>
      </c>
      <c r="H18603" s="27">
        <f t="shared" si="290"/>
        <v>18602</v>
      </c>
      <c r="I18603" s="30" t="str">
        <f>IF(G18603='Check Register'!$E$1,H18603,"")</f>
        <v/>
      </c>
    </row>
    <row r="18604" spans="1:9" x14ac:dyDescent="0.3">
      <c r="A18604" t="s">
        <v>787</v>
      </c>
      <c r="B18604" t="s">
        <v>20</v>
      </c>
      <c r="C18604" s="7">
        <v>45386</v>
      </c>
      <c r="E18604" s="27">
        <v>3311.47</v>
      </c>
      <c r="G18604" s="27" t="str">
        <f>VLOOKUP(C18604,W:Y,3,TRUE)</f>
        <v>April 24</v>
      </c>
      <c r="H18604" s="27">
        <f t="shared" si="290"/>
        <v>18603</v>
      </c>
      <c r="I18604" s="30" t="str">
        <f>IF(G18604='Check Register'!$E$1,H18604,"")</f>
        <v/>
      </c>
    </row>
    <row r="18605" spans="1:9" x14ac:dyDescent="0.3">
      <c r="A18605" t="s">
        <v>1126</v>
      </c>
      <c r="B18605" t="s">
        <v>18</v>
      </c>
      <c r="C18605" s="7">
        <v>45386</v>
      </c>
      <c r="E18605" s="27">
        <v>53.95</v>
      </c>
      <c r="G18605" s="27" t="str">
        <f>VLOOKUP(C18605,W:Y,3,TRUE)</f>
        <v>April 24</v>
      </c>
      <c r="H18605" s="27">
        <f t="shared" si="290"/>
        <v>18604</v>
      </c>
      <c r="I18605" s="30" t="str">
        <f>IF(G18605='Check Register'!$E$1,H18605,"")</f>
        <v/>
      </c>
    </row>
    <row r="18606" spans="1:9" x14ac:dyDescent="0.3">
      <c r="A18606" t="s">
        <v>1110</v>
      </c>
      <c r="B18606" t="s">
        <v>8</v>
      </c>
      <c r="C18606" s="7">
        <v>45386</v>
      </c>
      <c r="E18606" s="27">
        <v>115.86</v>
      </c>
      <c r="G18606" s="27" t="str">
        <f>VLOOKUP(C18606,W:Y,3,TRUE)</f>
        <v>April 24</v>
      </c>
      <c r="H18606" s="27">
        <f t="shared" si="290"/>
        <v>18605</v>
      </c>
      <c r="I18606" s="30" t="str">
        <f>IF(G18606='Check Register'!$E$1,H18606,"")</f>
        <v/>
      </c>
    </row>
    <row r="18607" spans="1:9" x14ac:dyDescent="0.3">
      <c r="A18607" t="s">
        <v>930</v>
      </c>
      <c r="B18607" t="s">
        <v>8</v>
      </c>
      <c r="C18607" s="7">
        <v>45386</v>
      </c>
      <c r="E18607" s="27">
        <v>343.97</v>
      </c>
      <c r="G18607" s="27" t="str">
        <f>VLOOKUP(C18607,W:Y,3,TRUE)</f>
        <v>April 24</v>
      </c>
      <c r="H18607" s="27">
        <f t="shared" si="290"/>
        <v>18606</v>
      </c>
      <c r="I18607" s="30" t="str">
        <f>IF(G18607='Check Register'!$E$1,H18607,"")</f>
        <v/>
      </c>
    </row>
    <row r="18608" spans="1:9" x14ac:dyDescent="0.3">
      <c r="A18608" t="s">
        <v>967</v>
      </c>
      <c r="B18608" t="s">
        <v>14</v>
      </c>
      <c r="C18608" s="7">
        <v>45386</v>
      </c>
      <c r="E18608" s="27">
        <v>2041.66</v>
      </c>
      <c r="G18608" s="27" t="str">
        <f>VLOOKUP(C18608,W:Y,3,TRUE)</f>
        <v>April 24</v>
      </c>
      <c r="H18608" s="27">
        <f t="shared" si="290"/>
        <v>18607</v>
      </c>
      <c r="I18608" s="30" t="str">
        <f>IF(G18608='Check Register'!$E$1,H18608,"")</f>
        <v/>
      </c>
    </row>
    <row r="18609" spans="1:9" x14ac:dyDescent="0.3">
      <c r="A18609" t="s">
        <v>1111</v>
      </c>
      <c r="B18609" t="s">
        <v>70</v>
      </c>
      <c r="C18609" s="7">
        <v>45386</v>
      </c>
      <c r="E18609" s="27">
        <v>7</v>
      </c>
      <c r="G18609" s="27" t="str">
        <f>VLOOKUP(C18609,W:Y,3,TRUE)</f>
        <v>April 24</v>
      </c>
      <c r="H18609" s="27">
        <f t="shared" si="290"/>
        <v>18608</v>
      </c>
      <c r="I18609" s="30" t="str">
        <f>IF(G18609='Check Register'!$E$1,H18609,"")</f>
        <v/>
      </c>
    </row>
    <row r="18610" spans="1:9" x14ac:dyDescent="0.3">
      <c r="A18610" t="s">
        <v>1111</v>
      </c>
      <c r="B18610" t="s">
        <v>8</v>
      </c>
      <c r="C18610" s="7">
        <v>45386</v>
      </c>
      <c r="E18610" s="27">
        <v>3943</v>
      </c>
      <c r="G18610" s="27" t="str">
        <f>VLOOKUP(C18610,W:Y,3,TRUE)</f>
        <v>April 24</v>
      </c>
      <c r="H18610" s="27">
        <f t="shared" si="290"/>
        <v>18609</v>
      </c>
      <c r="I18610" s="30" t="str">
        <f>IF(G18610='Check Register'!$E$1,H18610,"")</f>
        <v/>
      </c>
    </row>
    <row r="18611" spans="1:9" x14ac:dyDescent="0.3">
      <c r="A18611" t="s">
        <v>875</v>
      </c>
      <c r="B18611" t="s">
        <v>70</v>
      </c>
      <c r="C18611" s="7">
        <v>45386</v>
      </c>
      <c r="E18611" s="27">
        <v>14</v>
      </c>
      <c r="G18611" s="27" t="str">
        <f>VLOOKUP(C18611,W:Y,3,TRUE)</f>
        <v>April 24</v>
      </c>
      <c r="H18611" s="27">
        <f t="shared" si="290"/>
        <v>18610</v>
      </c>
      <c r="I18611" s="30" t="str">
        <f>IF(G18611='Check Register'!$E$1,H18611,"")</f>
        <v/>
      </c>
    </row>
    <row r="18612" spans="1:9" x14ac:dyDescent="0.3">
      <c r="A18612" t="s">
        <v>875</v>
      </c>
      <c r="B18612" t="s">
        <v>8</v>
      </c>
      <c r="C18612" s="7">
        <v>45386</v>
      </c>
      <c r="E18612" s="27">
        <v>79.08</v>
      </c>
      <c r="G18612" s="27" t="str">
        <f>VLOOKUP(C18612,W:Y,3,TRUE)</f>
        <v>April 24</v>
      </c>
      <c r="H18612" s="27">
        <f t="shared" si="290"/>
        <v>18611</v>
      </c>
      <c r="I18612" s="30" t="str">
        <f>IF(G18612='Check Register'!$E$1,H18612,"")</f>
        <v/>
      </c>
    </row>
    <row r="18613" spans="1:9" x14ac:dyDescent="0.3">
      <c r="A18613" t="s">
        <v>825</v>
      </c>
      <c r="B18613" t="s">
        <v>22</v>
      </c>
      <c r="C18613" s="7">
        <v>45386</v>
      </c>
      <c r="E18613" s="27">
        <v>1544.8</v>
      </c>
      <c r="G18613" s="27" t="str">
        <f>VLOOKUP(C18613,W:Y,3,TRUE)</f>
        <v>April 24</v>
      </c>
      <c r="H18613" s="27">
        <f t="shared" si="290"/>
        <v>18612</v>
      </c>
      <c r="I18613" s="30" t="str">
        <f>IF(G18613='Check Register'!$E$1,H18613,"")</f>
        <v/>
      </c>
    </row>
    <row r="18614" spans="1:9" x14ac:dyDescent="0.3">
      <c r="A18614" t="s">
        <v>796</v>
      </c>
      <c r="B18614" t="s">
        <v>102</v>
      </c>
      <c r="C18614" s="7">
        <v>45386</v>
      </c>
      <c r="E18614" s="27">
        <v>10452.99</v>
      </c>
      <c r="G18614" s="27" t="str">
        <f>VLOOKUP(C18614,W:Y,3,TRUE)</f>
        <v>April 24</v>
      </c>
      <c r="H18614" s="27">
        <f t="shared" si="290"/>
        <v>18613</v>
      </c>
      <c r="I18614" s="30" t="str">
        <f>IF(G18614='Check Register'!$E$1,H18614,"")</f>
        <v/>
      </c>
    </row>
    <row r="18615" spans="1:9" x14ac:dyDescent="0.3">
      <c r="A18615" t="s">
        <v>1098</v>
      </c>
      <c r="B18615" t="s">
        <v>85</v>
      </c>
      <c r="C18615" s="7">
        <v>45386</v>
      </c>
      <c r="E18615" s="27">
        <v>1063.55</v>
      </c>
      <c r="G18615" s="27" t="str">
        <f>VLOOKUP(C18615,W:Y,3,TRUE)</f>
        <v>April 24</v>
      </c>
      <c r="H18615" s="27">
        <f t="shared" si="290"/>
        <v>18614</v>
      </c>
      <c r="I18615" s="30" t="str">
        <f>IF(G18615='Check Register'!$E$1,H18615,"")</f>
        <v/>
      </c>
    </row>
    <row r="18616" spans="1:9" x14ac:dyDescent="0.3">
      <c r="A18616" t="s">
        <v>1488</v>
      </c>
      <c r="B18616" t="s">
        <v>131</v>
      </c>
      <c r="C18616" s="7">
        <v>45386</v>
      </c>
      <c r="E18616" s="27">
        <v>132.78</v>
      </c>
      <c r="G18616" s="27" t="str">
        <f>VLOOKUP(C18616,W:Y,3,TRUE)</f>
        <v>April 24</v>
      </c>
      <c r="H18616" s="27">
        <f t="shared" si="290"/>
        <v>18615</v>
      </c>
      <c r="I18616" s="30" t="str">
        <f>IF(G18616='Check Register'!$E$1,H18616,"")</f>
        <v/>
      </c>
    </row>
    <row r="18617" spans="1:9" x14ac:dyDescent="0.3">
      <c r="A18617" t="s">
        <v>1488</v>
      </c>
      <c r="B18617" t="s">
        <v>16</v>
      </c>
      <c r="C18617" s="7">
        <v>45386</v>
      </c>
      <c r="E18617" s="27">
        <v>28.17</v>
      </c>
      <c r="G18617" s="27" t="str">
        <f>VLOOKUP(C18617,W:Y,3,TRUE)</f>
        <v>April 24</v>
      </c>
      <c r="H18617" s="27">
        <f t="shared" si="290"/>
        <v>18616</v>
      </c>
      <c r="I18617" s="30" t="str">
        <f>IF(G18617='Check Register'!$E$1,H18617,"")</f>
        <v/>
      </c>
    </row>
    <row r="18618" spans="1:9" x14ac:dyDescent="0.3">
      <c r="A18618" t="s">
        <v>1112</v>
      </c>
      <c r="B18618" t="s">
        <v>8</v>
      </c>
      <c r="C18618" s="7">
        <v>45386</v>
      </c>
      <c r="E18618" s="27">
        <v>240</v>
      </c>
      <c r="G18618" s="27" t="str">
        <f>VLOOKUP(C18618,W:Y,3,TRUE)</f>
        <v>April 24</v>
      </c>
      <c r="H18618" s="27">
        <f t="shared" si="290"/>
        <v>18617</v>
      </c>
      <c r="I18618" s="30" t="str">
        <f>IF(G18618='Check Register'!$E$1,H18618,"")</f>
        <v/>
      </c>
    </row>
    <row r="18619" spans="1:9" x14ac:dyDescent="0.3">
      <c r="A18619" t="s">
        <v>1277</v>
      </c>
      <c r="B18619" t="s">
        <v>25</v>
      </c>
      <c r="C18619" s="7">
        <v>45386</v>
      </c>
      <c r="E18619" s="27">
        <v>188.19</v>
      </c>
      <c r="G18619" s="27" t="str">
        <f>VLOOKUP(C18619,W:Y,3,TRUE)</f>
        <v>April 24</v>
      </c>
      <c r="H18619" s="27">
        <f t="shared" si="290"/>
        <v>18618</v>
      </c>
      <c r="I18619" s="30" t="str">
        <f>IF(G18619='Check Register'!$E$1,H18619,"")</f>
        <v/>
      </c>
    </row>
    <row r="18620" spans="1:9" x14ac:dyDescent="0.3">
      <c r="A18620" t="s">
        <v>798</v>
      </c>
      <c r="B18620" t="s">
        <v>22</v>
      </c>
      <c r="C18620" s="7">
        <v>45386</v>
      </c>
      <c r="E18620" s="27">
        <v>170</v>
      </c>
      <c r="G18620" s="27" t="str">
        <f>VLOOKUP(C18620,W:Y,3,TRUE)</f>
        <v>April 24</v>
      </c>
      <c r="H18620" s="27">
        <f t="shared" si="290"/>
        <v>18619</v>
      </c>
      <c r="I18620" s="30" t="str">
        <f>IF(G18620='Check Register'!$E$1,H18620,"")</f>
        <v/>
      </c>
    </row>
    <row r="18621" spans="1:9" x14ac:dyDescent="0.3">
      <c r="A18621" t="s">
        <v>1128</v>
      </c>
      <c r="B18621" t="s">
        <v>89</v>
      </c>
      <c r="C18621" s="7">
        <v>45386</v>
      </c>
      <c r="E18621" s="27">
        <v>207.87</v>
      </c>
      <c r="G18621" s="27" t="str">
        <f>VLOOKUP(C18621,W:Y,3,TRUE)</f>
        <v>April 24</v>
      </c>
      <c r="H18621" s="27">
        <f t="shared" si="290"/>
        <v>18620</v>
      </c>
      <c r="I18621" s="30" t="str">
        <f>IF(G18621='Check Register'!$E$1,H18621,"")</f>
        <v/>
      </c>
    </row>
    <row r="18622" spans="1:9" x14ac:dyDescent="0.3">
      <c r="A18622" t="s">
        <v>855</v>
      </c>
      <c r="B18622" t="s">
        <v>20</v>
      </c>
      <c r="C18622" s="7">
        <v>45386</v>
      </c>
      <c r="E18622" s="27">
        <v>9773.65</v>
      </c>
      <c r="G18622" s="27" t="str">
        <f>VLOOKUP(C18622,W:Y,3,TRUE)</f>
        <v>April 24</v>
      </c>
      <c r="H18622" s="27">
        <f t="shared" si="290"/>
        <v>18621</v>
      </c>
      <c r="I18622" s="30" t="str">
        <f>IF(G18622='Check Register'!$E$1,H18622,"")</f>
        <v/>
      </c>
    </row>
    <row r="18623" spans="1:9" x14ac:dyDescent="0.3">
      <c r="A18623" t="s">
        <v>1423</v>
      </c>
      <c r="B18623" t="s">
        <v>8</v>
      </c>
      <c r="C18623" s="7">
        <v>45386</v>
      </c>
      <c r="E18623" s="27">
        <v>428.89</v>
      </c>
      <c r="G18623" s="27" t="str">
        <f>VLOOKUP(C18623,W:Y,3,TRUE)</f>
        <v>April 24</v>
      </c>
      <c r="H18623" s="27">
        <f t="shared" si="290"/>
        <v>18622</v>
      </c>
      <c r="I18623" s="30" t="str">
        <f>IF(G18623='Check Register'!$E$1,H18623,"")</f>
        <v/>
      </c>
    </row>
    <row r="18624" spans="1:9" x14ac:dyDescent="0.3">
      <c r="A18624" t="s">
        <v>1154</v>
      </c>
      <c r="B18624" t="s">
        <v>8</v>
      </c>
      <c r="C18624" s="7">
        <v>45386</v>
      </c>
      <c r="E18624" s="27">
        <v>613.16999999999996</v>
      </c>
      <c r="G18624" s="27" t="str">
        <f>VLOOKUP(C18624,W:Y,3,TRUE)</f>
        <v>April 24</v>
      </c>
      <c r="H18624" s="27">
        <f t="shared" si="290"/>
        <v>18623</v>
      </c>
      <c r="I18624" s="30" t="str">
        <f>IF(G18624='Check Register'!$E$1,H18624,"")</f>
        <v/>
      </c>
    </row>
    <row r="18625" spans="1:9" x14ac:dyDescent="0.3">
      <c r="A18625" t="s">
        <v>1270</v>
      </c>
      <c r="B18625" t="s">
        <v>12</v>
      </c>
      <c r="C18625" s="7">
        <v>45386</v>
      </c>
      <c r="E18625" s="27">
        <v>71.08</v>
      </c>
      <c r="G18625" s="27" t="str">
        <f>VLOOKUP(C18625,W:Y,3,TRUE)</f>
        <v>April 24</v>
      </c>
      <c r="H18625" s="27">
        <f t="shared" si="290"/>
        <v>18624</v>
      </c>
      <c r="I18625" s="30" t="str">
        <f>IF(G18625='Check Register'!$E$1,H18625,"")</f>
        <v/>
      </c>
    </row>
    <row r="18626" spans="1:9" x14ac:dyDescent="0.3">
      <c r="A18626" t="s">
        <v>1100</v>
      </c>
      <c r="B18626" t="s">
        <v>39</v>
      </c>
      <c r="C18626" s="7">
        <v>45386</v>
      </c>
      <c r="E18626" s="27">
        <v>19202.95</v>
      </c>
      <c r="G18626" s="27" t="str">
        <f>VLOOKUP(C18626,W:Y,3,TRUE)</f>
        <v>April 24</v>
      </c>
      <c r="H18626" s="27">
        <f t="shared" si="290"/>
        <v>18625</v>
      </c>
      <c r="I18626" s="30" t="str">
        <f>IF(G18626='Check Register'!$E$1,H18626,"")</f>
        <v/>
      </c>
    </row>
    <row r="18627" spans="1:9" x14ac:dyDescent="0.3">
      <c r="A18627" t="s">
        <v>884</v>
      </c>
      <c r="B18627" t="s">
        <v>8</v>
      </c>
      <c r="C18627" s="7">
        <v>45386</v>
      </c>
      <c r="E18627" s="27">
        <v>826.57</v>
      </c>
      <c r="G18627" s="27" t="str">
        <f>VLOOKUP(C18627,W:Y,3,TRUE)</f>
        <v>April 24</v>
      </c>
      <c r="H18627" s="27">
        <f t="shared" ref="H18627:H18690" si="291">1+H18626</f>
        <v>18626</v>
      </c>
      <c r="I18627" s="30" t="str">
        <f>IF(G18627='Check Register'!$E$1,H18627,"")</f>
        <v/>
      </c>
    </row>
    <row r="18628" spans="1:9" x14ac:dyDescent="0.3">
      <c r="A18628" t="s">
        <v>1213</v>
      </c>
      <c r="B18628" t="s">
        <v>131</v>
      </c>
      <c r="C18628" s="7">
        <v>45386</v>
      </c>
      <c r="E18628" s="27">
        <v>28.5</v>
      </c>
      <c r="G18628" s="27" t="str">
        <f>VLOOKUP(C18628,W:Y,3,TRUE)</f>
        <v>April 24</v>
      </c>
      <c r="H18628" s="27">
        <f t="shared" si="291"/>
        <v>18627</v>
      </c>
      <c r="I18628" s="30" t="str">
        <f>IF(G18628='Check Register'!$E$1,H18628,"")</f>
        <v/>
      </c>
    </row>
    <row r="18629" spans="1:9" x14ac:dyDescent="0.3">
      <c r="A18629" t="s">
        <v>1213</v>
      </c>
      <c r="B18629" t="s">
        <v>208</v>
      </c>
      <c r="C18629" s="7">
        <v>45386</v>
      </c>
      <c r="E18629" s="27">
        <v>13.08</v>
      </c>
      <c r="G18629" s="27" t="str">
        <f>VLOOKUP(C18629,W:Y,3,TRUE)</f>
        <v>April 24</v>
      </c>
      <c r="H18629" s="27">
        <f t="shared" si="291"/>
        <v>18628</v>
      </c>
      <c r="I18629" s="30" t="str">
        <f>IF(G18629='Check Register'!$E$1,H18629,"")</f>
        <v/>
      </c>
    </row>
    <row r="18630" spans="1:9" x14ac:dyDescent="0.3">
      <c r="A18630" t="s">
        <v>989</v>
      </c>
      <c r="B18630" t="s">
        <v>39</v>
      </c>
      <c r="C18630" s="7">
        <v>45386</v>
      </c>
      <c r="E18630" s="27">
        <v>248</v>
      </c>
      <c r="G18630" s="27" t="str">
        <f>VLOOKUP(C18630,W:Y,3,TRUE)</f>
        <v>April 24</v>
      </c>
      <c r="H18630" s="27">
        <f t="shared" si="291"/>
        <v>18629</v>
      </c>
      <c r="I18630" s="30" t="str">
        <f>IF(G18630='Check Register'!$E$1,H18630,"")</f>
        <v/>
      </c>
    </row>
    <row r="18631" spans="1:9" x14ac:dyDescent="0.3">
      <c r="A18631" t="s">
        <v>801</v>
      </c>
      <c r="B18631" t="s">
        <v>39</v>
      </c>
      <c r="C18631" s="7">
        <v>45386</v>
      </c>
      <c r="E18631" s="27">
        <v>360</v>
      </c>
      <c r="G18631" s="27" t="str">
        <f>VLOOKUP(C18631,W:Y,3,TRUE)</f>
        <v>April 24</v>
      </c>
      <c r="H18631" s="27">
        <f t="shared" si="291"/>
        <v>18630</v>
      </c>
      <c r="I18631" s="30" t="str">
        <f>IF(G18631='Check Register'!$E$1,H18631,"")</f>
        <v/>
      </c>
    </row>
    <row r="18632" spans="1:9" x14ac:dyDescent="0.3">
      <c r="A18632" t="s">
        <v>859</v>
      </c>
      <c r="B18632" t="s">
        <v>45</v>
      </c>
      <c r="C18632" s="7">
        <v>45386</v>
      </c>
      <c r="E18632" s="27">
        <v>276.89999999999998</v>
      </c>
      <c r="G18632" s="27" t="str">
        <f>VLOOKUP(C18632,W:Y,3,TRUE)</f>
        <v>April 24</v>
      </c>
      <c r="H18632" s="27">
        <f t="shared" si="291"/>
        <v>18631</v>
      </c>
      <c r="I18632" s="30" t="str">
        <f>IF(G18632='Check Register'!$E$1,H18632,"")</f>
        <v/>
      </c>
    </row>
    <row r="18633" spans="1:9" x14ac:dyDescent="0.3">
      <c r="A18633" t="s">
        <v>940</v>
      </c>
      <c r="B18633" t="s">
        <v>39</v>
      </c>
      <c r="C18633" s="7">
        <v>45386</v>
      </c>
      <c r="E18633" s="27">
        <v>9067.82</v>
      </c>
      <c r="G18633" s="27" t="str">
        <f>VLOOKUP(C18633,W:Y,3,TRUE)</f>
        <v>April 24</v>
      </c>
      <c r="H18633" s="27">
        <f t="shared" si="291"/>
        <v>18632</v>
      </c>
      <c r="I18633" s="30" t="str">
        <f>IF(G18633='Check Register'!$E$1,H18633,"")</f>
        <v/>
      </c>
    </row>
    <row r="18634" spans="1:9" x14ac:dyDescent="0.3">
      <c r="A18634" t="s">
        <v>860</v>
      </c>
      <c r="B18634" t="s">
        <v>22</v>
      </c>
      <c r="C18634" s="7">
        <v>45386</v>
      </c>
      <c r="E18634" s="27">
        <v>104</v>
      </c>
      <c r="G18634" s="27" t="str">
        <f>VLOOKUP(C18634,W:Y,3,TRUE)</f>
        <v>April 24</v>
      </c>
      <c r="H18634" s="27">
        <f t="shared" si="291"/>
        <v>18633</v>
      </c>
      <c r="I18634" s="30" t="str">
        <f>IF(G18634='Check Register'!$E$1,H18634,"")</f>
        <v/>
      </c>
    </row>
    <row r="18635" spans="1:9" x14ac:dyDescent="0.3">
      <c r="A18635" t="s">
        <v>991</v>
      </c>
      <c r="B18635" t="s">
        <v>28</v>
      </c>
      <c r="C18635" s="7">
        <v>45386</v>
      </c>
      <c r="E18635" s="27">
        <v>4000</v>
      </c>
      <c r="G18635" s="27" t="str">
        <f>VLOOKUP(C18635,W:Y,3,TRUE)</f>
        <v>April 24</v>
      </c>
      <c r="H18635" s="27">
        <f t="shared" si="291"/>
        <v>18634</v>
      </c>
      <c r="I18635" s="30" t="str">
        <f>IF(G18635='Check Register'!$E$1,H18635,"")</f>
        <v/>
      </c>
    </row>
    <row r="18636" spans="1:9" x14ac:dyDescent="0.3">
      <c r="A18636" t="s">
        <v>1198</v>
      </c>
      <c r="B18636" t="s">
        <v>171</v>
      </c>
      <c r="C18636" s="7">
        <v>45386</v>
      </c>
      <c r="E18636" s="27">
        <v>18264.84</v>
      </c>
      <c r="G18636" s="27" t="str">
        <f>VLOOKUP(C18636,W:Y,3,TRUE)</f>
        <v>April 24</v>
      </c>
      <c r="H18636" s="27">
        <f t="shared" si="291"/>
        <v>18635</v>
      </c>
      <c r="I18636" s="30" t="str">
        <f>IF(G18636='Check Register'!$E$1,H18636,"")</f>
        <v/>
      </c>
    </row>
    <row r="18637" spans="1:9" x14ac:dyDescent="0.3">
      <c r="A18637" t="s">
        <v>1460</v>
      </c>
      <c r="B18637" t="s">
        <v>127</v>
      </c>
      <c r="C18637" s="7">
        <v>45386</v>
      </c>
      <c r="E18637" s="27">
        <v>5.2</v>
      </c>
      <c r="G18637" s="27" t="str">
        <f>VLOOKUP(C18637,W:Y,3,TRUE)</f>
        <v>April 24</v>
      </c>
      <c r="H18637" s="27">
        <f t="shared" si="291"/>
        <v>18636</v>
      </c>
      <c r="I18637" s="30" t="str">
        <f>IF(G18637='Check Register'!$E$1,H18637,"")</f>
        <v/>
      </c>
    </row>
    <row r="18638" spans="1:9" x14ac:dyDescent="0.3">
      <c r="A18638" t="s">
        <v>1446</v>
      </c>
      <c r="B18638" t="s">
        <v>33</v>
      </c>
      <c r="C18638" s="7">
        <v>45386</v>
      </c>
      <c r="E18638" s="27">
        <v>128.59</v>
      </c>
      <c r="G18638" s="27" t="str">
        <f>VLOOKUP(C18638,W:Y,3,TRUE)</f>
        <v>April 24</v>
      </c>
      <c r="H18638" s="27">
        <f t="shared" si="291"/>
        <v>18637</v>
      </c>
      <c r="I18638" s="30" t="str">
        <f>IF(G18638='Check Register'!$E$1,H18638,"")</f>
        <v/>
      </c>
    </row>
    <row r="18639" spans="1:9" x14ac:dyDescent="0.3">
      <c r="A18639" t="s">
        <v>866</v>
      </c>
      <c r="B18639" t="s">
        <v>89</v>
      </c>
      <c r="C18639" s="7">
        <v>45386</v>
      </c>
      <c r="E18639" s="27">
        <v>524.35</v>
      </c>
      <c r="G18639" s="27" t="str">
        <f>VLOOKUP(C18639,W:Y,3,TRUE)</f>
        <v>April 24</v>
      </c>
      <c r="H18639" s="27">
        <f t="shared" si="291"/>
        <v>18638</v>
      </c>
      <c r="I18639" s="30" t="str">
        <f>IF(G18639='Check Register'!$E$1,H18639,"")</f>
        <v/>
      </c>
    </row>
    <row r="18640" spans="1:9" x14ac:dyDescent="0.3">
      <c r="A18640" t="s">
        <v>1125</v>
      </c>
      <c r="B18640" t="s">
        <v>28</v>
      </c>
      <c r="C18640" s="7">
        <v>45387</v>
      </c>
      <c r="E18640" s="27">
        <v>28053.4</v>
      </c>
      <c r="G18640" s="27" t="str">
        <f>VLOOKUP(C18640,W:Y,3,TRUE)</f>
        <v>April 24</v>
      </c>
      <c r="H18640" s="27">
        <f t="shared" si="291"/>
        <v>18639</v>
      </c>
      <c r="I18640" s="30" t="str">
        <f>IF(G18640='Check Register'!$E$1,H18640,"")</f>
        <v/>
      </c>
    </row>
    <row r="18641" spans="1:9" x14ac:dyDescent="0.3">
      <c r="A18641" t="s">
        <v>1107</v>
      </c>
      <c r="B18641" t="s">
        <v>25</v>
      </c>
      <c r="C18641" s="7">
        <v>45387</v>
      </c>
      <c r="E18641" s="27">
        <v>33214</v>
      </c>
      <c r="G18641" s="27" t="str">
        <f>VLOOKUP(C18641,W:Y,3,TRUE)</f>
        <v>April 24</v>
      </c>
      <c r="H18641" s="27">
        <f t="shared" si="291"/>
        <v>18640</v>
      </c>
      <c r="I18641" s="30" t="str">
        <f>IF(G18641='Check Register'!$E$1,H18641,"")</f>
        <v/>
      </c>
    </row>
    <row r="18642" spans="1:9" x14ac:dyDescent="0.3">
      <c r="A18642" t="s">
        <v>655</v>
      </c>
      <c r="B18642" t="s">
        <v>6</v>
      </c>
      <c r="C18642" s="7">
        <v>45387</v>
      </c>
      <c r="E18642" s="27">
        <v>172382.99</v>
      </c>
      <c r="G18642" s="27" t="str">
        <f>VLOOKUP(C18642,W:Y,3,TRUE)</f>
        <v>April 24</v>
      </c>
      <c r="H18642" s="27">
        <f t="shared" si="291"/>
        <v>18641</v>
      </c>
      <c r="I18642" s="30" t="str">
        <f>IF(G18642='Check Register'!$E$1,H18642,"")</f>
        <v/>
      </c>
    </row>
    <row r="18643" spans="1:9" x14ac:dyDescent="0.3">
      <c r="A18643" t="s">
        <v>1358</v>
      </c>
      <c r="B18643" t="s">
        <v>81</v>
      </c>
      <c r="C18643" s="7">
        <v>45393</v>
      </c>
      <c r="E18643" s="27">
        <v>350</v>
      </c>
      <c r="G18643" s="27" t="str">
        <f>VLOOKUP(C18643,W:Y,3,TRUE)</f>
        <v>April 24</v>
      </c>
      <c r="H18643" s="27">
        <f t="shared" si="291"/>
        <v>18642</v>
      </c>
      <c r="I18643" s="30" t="str">
        <f>IF(G18643='Check Register'!$E$1,H18643,"")</f>
        <v/>
      </c>
    </row>
    <row r="18644" spans="1:9" x14ac:dyDescent="0.3">
      <c r="A18644" t="s">
        <v>803</v>
      </c>
      <c r="B18644" t="s">
        <v>73</v>
      </c>
      <c r="C18644" s="7">
        <v>45393</v>
      </c>
      <c r="E18644" s="27">
        <v>37020.53</v>
      </c>
      <c r="G18644" s="27" t="str">
        <f>VLOOKUP(C18644,W:Y,3,TRUE)</f>
        <v>April 24</v>
      </c>
      <c r="H18644" s="27">
        <f t="shared" si="291"/>
        <v>18643</v>
      </c>
      <c r="I18644" s="30" t="str">
        <f>IF(G18644='Check Register'!$E$1,H18644,"")</f>
        <v/>
      </c>
    </row>
    <row r="18645" spans="1:9" x14ac:dyDescent="0.3">
      <c r="A18645" t="s">
        <v>955</v>
      </c>
      <c r="B18645" t="s">
        <v>14</v>
      </c>
      <c r="C18645" s="7">
        <v>45397</v>
      </c>
      <c r="E18645" s="27">
        <v>1330.29</v>
      </c>
      <c r="G18645" s="27" t="str">
        <f>VLOOKUP(C18645,W:Y,3,TRUE)</f>
        <v>April 24</v>
      </c>
      <c r="H18645" s="27">
        <f t="shared" si="291"/>
        <v>18644</v>
      </c>
      <c r="I18645" s="30" t="str">
        <f>IF(G18645='Check Register'!$E$1,H18645,"")</f>
        <v/>
      </c>
    </row>
    <row r="18646" spans="1:9" x14ac:dyDescent="0.3">
      <c r="A18646" t="s">
        <v>1493</v>
      </c>
      <c r="B18646" t="s">
        <v>127</v>
      </c>
      <c r="C18646" s="7">
        <v>45397</v>
      </c>
      <c r="E18646" s="27">
        <v>67.45</v>
      </c>
      <c r="G18646" s="27" t="str">
        <f>VLOOKUP(C18646,W:Y,3,TRUE)</f>
        <v>April 24</v>
      </c>
      <c r="H18646" s="27">
        <f t="shared" si="291"/>
        <v>18645</v>
      </c>
      <c r="I18646" s="30" t="str">
        <f>IF(G18646='Check Register'!$E$1,H18646,"")</f>
        <v/>
      </c>
    </row>
    <row r="18647" spans="1:9" x14ac:dyDescent="0.3">
      <c r="A18647" t="s">
        <v>837</v>
      </c>
      <c r="B18647" t="s">
        <v>20</v>
      </c>
      <c r="C18647" s="7">
        <v>45397</v>
      </c>
      <c r="E18647" s="27">
        <v>726.96</v>
      </c>
      <c r="G18647" s="27" t="str">
        <f>VLOOKUP(C18647,W:Y,3,TRUE)</f>
        <v>April 24</v>
      </c>
      <c r="H18647" s="27">
        <f t="shared" si="291"/>
        <v>18646</v>
      </c>
      <c r="I18647" s="30" t="str">
        <f>IF(G18647='Check Register'!$E$1,H18647,"")</f>
        <v/>
      </c>
    </row>
    <row r="18648" spans="1:9" x14ac:dyDescent="0.3">
      <c r="A18648" t="s">
        <v>1130</v>
      </c>
      <c r="B18648" t="s">
        <v>180</v>
      </c>
      <c r="C18648" s="7">
        <v>45397</v>
      </c>
      <c r="E18648" s="27">
        <v>1300</v>
      </c>
      <c r="G18648" s="27" t="str">
        <f>VLOOKUP(C18648,W:Y,3,TRUE)</f>
        <v>April 24</v>
      </c>
      <c r="H18648" s="27">
        <f t="shared" si="291"/>
        <v>18647</v>
      </c>
      <c r="I18648" s="30" t="str">
        <f>IF(G18648='Check Register'!$E$1,H18648,"")</f>
        <v/>
      </c>
    </row>
    <row r="18649" spans="1:9" x14ac:dyDescent="0.3">
      <c r="A18649" t="s">
        <v>812</v>
      </c>
      <c r="B18649" t="s">
        <v>70</v>
      </c>
      <c r="C18649" s="7">
        <v>45397</v>
      </c>
      <c r="E18649" s="27">
        <v>153</v>
      </c>
      <c r="G18649" s="27" t="str">
        <f>VLOOKUP(C18649,W:Y,3,TRUE)</f>
        <v>April 24</v>
      </c>
      <c r="H18649" s="27">
        <f t="shared" si="291"/>
        <v>18648</v>
      </c>
      <c r="I18649" s="30" t="str">
        <f>IF(G18649='Check Register'!$E$1,H18649,"")</f>
        <v/>
      </c>
    </row>
    <row r="18650" spans="1:9" x14ac:dyDescent="0.3">
      <c r="A18650" t="s">
        <v>812</v>
      </c>
      <c r="B18650" t="s">
        <v>8</v>
      </c>
      <c r="C18650" s="7">
        <v>45397</v>
      </c>
      <c r="E18650" s="27">
        <v>-98.74</v>
      </c>
      <c r="G18650" s="27" t="str">
        <f>VLOOKUP(C18650,W:Y,3,TRUE)</f>
        <v>April 24</v>
      </c>
      <c r="H18650" s="27">
        <f t="shared" si="291"/>
        <v>18649</v>
      </c>
      <c r="I18650" s="30" t="str">
        <f>IF(G18650='Check Register'!$E$1,H18650,"")</f>
        <v/>
      </c>
    </row>
    <row r="18651" spans="1:9" x14ac:dyDescent="0.3">
      <c r="A18651" t="s">
        <v>840</v>
      </c>
      <c r="B18651" t="s">
        <v>22</v>
      </c>
      <c r="C18651" s="7">
        <v>45397</v>
      </c>
      <c r="E18651" s="27">
        <v>321.08</v>
      </c>
      <c r="G18651" s="27" t="str">
        <f>VLOOKUP(C18651,W:Y,3,TRUE)</f>
        <v>April 24</v>
      </c>
      <c r="H18651" s="27">
        <f t="shared" si="291"/>
        <v>18650</v>
      </c>
      <c r="I18651" s="30" t="str">
        <f>IF(G18651='Check Register'!$E$1,H18651,"")</f>
        <v/>
      </c>
    </row>
    <row r="18652" spans="1:9" x14ac:dyDescent="0.3">
      <c r="A18652" t="s">
        <v>1318</v>
      </c>
      <c r="B18652" t="s">
        <v>14</v>
      </c>
      <c r="C18652" s="7">
        <v>45397</v>
      </c>
      <c r="E18652" s="27">
        <v>17500</v>
      </c>
      <c r="G18652" s="27" t="str">
        <f>VLOOKUP(C18652,W:Y,3,TRUE)</f>
        <v>April 24</v>
      </c>
      <c r="H18652" s="27">
        <f t="shared" si="291"/>
        <v>18651</v>
      </c>
      <c r="I18652" s="30" t="str">
        <f>IF(G18652='Check Register'!$E$1,H18652,"")</f>
        <v/>
      </c>
    </row>
    <row r="18653" spans="1:9" x14ac:dyDescent="0.3">
      <c r="A18653" t="s">
        <v>993</v>
      </c>
      <c r="B18653" t="s">
        <v>148</v>
      </c>
      <c r="C18653" s="7">
        <v>45397</v>
      </c>
      <c r="E18653" s="27">
        <v>225</v>
      </c>
      <c r="G18653" s="27" t="str">
        <f>VLOOKUP(C18653,W:Y,3,TRUE)</f>
        <v>April 24</v>
      </c>
      <c r="H18653" s="27">
        <f t="shared" si="291"/>
        <v>18652</v>
      </c>
      <c r="I18653" s="30" t="str">
        <f>IF(G18653='Check Register'!$E$1,H18653,"")</f>
        <v/>
      </c>
    </row>
    <row r="18654" spans="1:9" x14ac:dyDescent="0.3">
      <c r="A18654" t="s">
        <v>1143</v>
      </c>
      <c r="B18654" t="s">
        <v>100</v>
      </c>
      <c r="C18654" s="7">
        <v>45397</v>
      </c>
      <c r="E18654" s="27">
        <v>2000</v>
      </c>
      <c r="G18654" s="27" t="str">
        <f>VLOOKUP(C18654,W:Y,3,TRUE)</f>
        <v>April 24</v>
      </c>
      <c r="H18654" s="27">
        <f t="shared" si="291"/>
        <v>18653</v>
      </c>
      <c r="I18654" s="30" t="str">
        <f>IF(G18654='Check Register'!$E$1,H18654,"")</f>
        <v/>
      </c>
    </row>
    <row r="18655" spans="1:9" x14ac:dyDescent="0.3">
      <c r="A18655" t="s">
        <v>818</v>
      </c>
      <c r="B18655" t="s">
        <v>1212</v>
      </c>
      <c r="C18655" s="7">
        <v>45397</v>
      </c>
      <c r="E18655" s="27">
        <v>808164</v>
      </c>
      <c r="G18655" s="27" t="str">
        <f>VLOOKUP(C18655,W:Y,3,TRUE)</f>
        <v>April 24</v>
      </c>
      <c r="H18655" s="27">
        <f t="shared" si="291"/>
        <v>18654</v>
      </c>
      <c r="I18655" s="30" t="str">
        <f>IF(G18655='Check Register'!$E$1,H18655,"")</f>
        <v/>
      </c>
    </row>
    <row r="18656" spans="1:9" x14ac:dyDescent="0.3">
      <c r="A18656" t="s">
        <v>1279</v>
      </c>
      <c r="B18656" t="s">
        <v>14</v>
      </c>
      <c r="C18656" s="7">
        <v>45397</v>
      </c>
      <c r="E18656" s="27">
        <v>2000</v>
      </c>
      <c r="G18656" s="27" t="str">
        <f>VLOOKUP(C18656,W:Y,3,TRUE)</f>
        <v>April 24</v>
      </c>
      <c r="H18656" s="27">
        <f t="shared" si="291"/>
        <v>18655</v>
      </c>
      <c r="I18656" s="30" t="str">
        <f>IF(G18656='Check Register'!$E$1,H18656,"")</f>
        <v/>
      </c>
    </row>
    <row r="18657" spans="1:9" x14ac:dyDescent="0.3">
      <c r="A18657" t="s">
        <v>97</v>
      </c>
      <c r="B18657" t="s">
        <v>6</v>
      </c>
      <c r="C18657" s="7">
        <v>45397</v>
      </c>
      <c r="E18657" s="27">
        <v>158917.56</v>
      </c>
      <c r="G18657" s="27" t="str">
        <f>VLOOKUP(C18657,W:Y,3,TRUE)</f>
        <v>April 24</v>
      </c>
      <c r="H18657" s="27">
        <f t="shared" si="291"/>
        <v>18656</v>
      </c>
      <c r="I18657" s="30" t="str">
        <f>IF(G18657='Check Register'!$E$1,H18657,"")</f>
        <v/>
      </c>
    </row>
    <row r="18658" spans="1:9" x14ac:dyDescent="0.3">
      <c r="A18658" t="s">
        <v>957</v>
      </c>
      <c r="B18658" t="s">
        <v>22</v>
      </c>
      <c r="C18658" s="7">
        <v>45397</v>
      </c>
      <c r="E18658" s="27">
        <v>10190.58</v>
      </c>
      <c r="G18658" s="27" t="str">
        <f>VLOOKUP(C18658,W:Y,3,TRUE)</f>
        <v>April 24</v>
      </c>
      <c r="H18658" s="27">
        <f t="shared" si="291"/>
        <v>18657</v>
      </c>
      <c r="I18658" s="30" t="str">
        <f>IF(G18658='Check Register'!$E$1,H18658,"")</f>
        <v/>
      </c>
    </row>
    <row r="18659" spans="1:9" x14ac:dyDescent="0.3">
      <c r="A18659" t="s">
        <v>842</v>
      </c>
      <c r="B18659" t="s">
        <v>89</v>
      </c>
      <c r="C18659" s="7">
        <v>45397</v>
      </c>
      <c r="E18659" s="27">
        <v>155</v>
      </c>
      <c r="G18659" s="27" t="str">
        <f>VLOOKUP(C18659,W:Y,3,TRUE)</f>
        <v>April 24</v>
      </c>
      <c r="H18659" s="27">
        <f t="shared" si="291"/>
        <v>18658</v>
      </c>
      <c r="I18659" s="30" t="str">
        <f>IF(G18659='Check Register'!$E$1,H18659,"")</f>
        <v/>
      </c>
    </row>
    <row r="18660" spans="1:9" x14ac:dyDescent="0.3">
      <c r="A18660" t="s">
        <v>843</v>
      </c>
      <c r="B18660" t="s">
        <v>100</v>
      </c>
      <c r="C18660" s="7">
        <v>45397</v>
      </c>
      <c r="E18660" s="27">
        <v>3700</v>
      </c>
      <c r="G18660" s="27" t="str">
        <f>VLOOKUP(C18660,W:Y,3,TRUE)</f>
        <v>April 24</v>
      </c>
      <c r="H18660" s="27">
        <f t="shared" si="291"/>
        <v>18659</v>
      </c>
      <c r="I18660" s="30" t="str">
        <f>IF(G18660='Check Register'!$E$1,H18660,"")</f>
        <v/>
      </c>
    </row>
    <row r="18661" spans="1:9" x14ac:dyDescent="0.3">
      <c r="A18661" t="s">
        <v>1096</v>
      </c>
      <c r="B18661" t="s">
        <v>70</v>
      </c>
      <c r="C18661" s="7">
        <v>45397</v>
      </c>
      <c r="E18661" s="27">
        <v>103.95</v>
      </c>
      <c r="G18661" s="27" t="str">
        <f>VLOOKUP(C18661,W:Y,3,TRUE)</f>
        <v>April 24</v>
      </c>
      <c r="H18661" s="27">
        <f t="shared" si="291"/>
        <v>18660</v>
      </c>
      <c r="I18661" s="30" t="str">
        <f>IF(G18661='Check Register'!$E$1,H18661,"")</f>
        <v/>
      </c>
    </row>
    <row r="18662" spans="1:9" x14ac:dyDescent="0.3">
      <c r="A18662" t="s">
        <v>847</v>
      </c>
      <c r="B18662" t="s">
        <v>8</v>
      </c>
      <c r="C18662" s="7">
        <v>45397</v>
      </c>
      <c r="E18662" s="27">
        <v>134.63</v>
      </c>
      <c r="G18662" s="27" t="str">
        <f>VLOOKUP(C18662,W:Y,3,TRUE)</f>
        <v>April 24</v>
      </c>
      <c r="H18662" s="27">
        <f t="shared" si="291"/>
        <v>18661</v>
      </c>
      <c r="I18662" s="30" t="str">
        <f>IF(G18662='Check Register'!$E$1,H18662,"")</f>
        <v/>
      </c>
    </row>
    <row r="18663" spans="1:9" x14ac:dyDescent="0.3">
      <c r="A18663" t="s">
        <v>1110</v>
      </c>
      <c r="B18663" t="s">
        <v>8</v>
      </c>
      <c r="C18663" s="7">
        <v>45397</v>
      </c>
      <c r="E18663" s="27">
        <v>111.42</v>
      </c>
      <c r="G18663" s="27" t="str">
        <f>VLOOKUP(C18663,W:Y,3,TRUE)</f>
        <v>April 24</v>
      </c>
      <c r="H18663" s="27">
        <f t="shared" si="291"/>
        <v>18662</v>
      </c>
      <c r="I18663" s="30" t="str">
        <f>IF(G18663='Check Register'!$E$1,H18663,"")</f>
        <v/>
      </c>
    </row>
    <row r="18664" spans="1:9" x14ac:dyDescent="0.3">
      <c r="A18664" t="s">
        <v>930</v>
      </c>
      <c r="B18664" t="s">
        <v>8</v>
      </c>
      <c r="C18664" s="7">
        <v>45397</v>
      </c>
      <c r="E18664" s="27">
        <v>3132.42</v>
      </c>
      <c r="G18664" s="27" t="str">
        <f>VLOOKUP(C18664,W:Y,3,TRUE)</f>
        <v>April 24</v>
      </c>
      <c r="H18664" s="27">
        <f t="shared" si="291"/>
        <v>18663</v>
      </c>
      <c r="I18664" s="30" t="str">
        <f>IF(G18664='Check Register'!$E$1,H18664,"")</f>
        <v/>
      </c>
    </row>
    <row r="18665" spans="1:9" x14ac:dyDescent="0.3">
      <c r="A18665" t="s">
        <v>1502</v>
      </c>
      <c r="B18665" t="s">
        <v>89</v>
      </c>
      <c r="C18665" s="7">
        <v>45397</v>
      </c>
      <c r="E18665" s="27">
        <v>56958.34</v>
      </c>
      <c r="G18665" s="27" t="str">
        <f>VLOOKUP(C18665,W:Y,3,TRUE)</f>
        <v>April 24</v>
      </c>
      <c r="H18665" s="27">
        <f t="shared" si="291"/>
        <v>18664</v>
      </c>
      <c r="I18665" s="30" t="str">
        <f>IF(G18665='Check Register'!$E$1,H18665,"")</f>
        <v/>
      </c>
    </row>
    <row r="18666" spans="1:9" x14ac:dyDescent="0.3">
      <c r="A18666" t="s">
        <v>1111</v>
      </c>
      <c r="B18666" t="s">
        <v>8</v>
      </c>
      <c r="C18666" s="7">
        <v>45397</v>
      </c>
      <c r="E18666" s="27">
        <v>69</v>
      </c>
      <c r="G18666" s="27" t="str">
        <f>VLOOKUP(C18666,W:Y,3,TRUE)</f>
        <v>April 24</v>
      </c>
      <c r="H18666" s="27">
        <f t="shared" si="291"/>
        <v>18665</v>
      </c>
      <c r="I18666" s="30" t="str">
        <f>IF(G18666='Check Register'!$E$1,H18666,"")</f>
        <v/>
      </c>
    </row>
    <row r="18667" spans="1:9" x14ac:dyDescent="0.3">
      <c r="A18667" t="s">
        <v>795</v>
      </c>
      <c r="B18667" t="s">
        <v>89</v>
      </c>
      <c r="C18667" s="7">
        <v>45397</v>
      </c>
      <c r="E18667" s="27">
        <v>98.56</v>
      </c>
      <c r="G18667" s="27" t="str">
        <f>VLOOKUP(C18667,W:Y,3,TRUE)</f>
        <v>April 24</v>
      </c>
      <c r="H18667" s="27">
        <f t="shared" si="291"/>
        <v>18666</v>
      </c>
      <c r="I18667" s="30" t="str">
        <f>IF(G18667='Check Register'!$E$1,H18667,"")</f>
        <v/>
      </c>
    </row>
    <row r="18668" spans="1:9" x14ac:dyDescent="0.3">
      <c r="A18668" t="s">
        <v>875</v>
      </c>
      <c r="B18668" t="s">
        <v>8</v>
      </c>
      <c r="C18668" s="7">
        <v>45397</v>
      </c>
      <c r="E18668" s="27">
        <v>5945.6</v>
      </c>
      <c r="G18668" s="27" t="str">
        <f>VLOOKUP(C18668,W:Y,3,TRUE)</f>
        <v>April 24</v>
      </c>
      <c r="H18668" s="27">
        <f t="shared" si="291"/>
        <v>18667</v>
      </c>
      <c r="I18668" s="30" t="str">
        <f>IF(G18668='Check Register'!$E$1,H18668,"")</f>
        <v/>
      </c>
    </row>
    <row r="18669" spans="1:9" x14ac:dyDescent="0.3">
      <c r="A18669" t="s">
        <v>796</v>
      </c>
      <c r="B18669" t="s">
        <v>102</v>
      </c>
      <c r="C18669" s="7">
        <v>45397</v>
      </c>
      <c r="E18669" s="27">
        <v>10486.43</v>
      </c>
      <c r="G18669" s="27" t="str">
        <f>VLOOKUP(C18669,W:Y,3,TRUE)</f>
        <v>April 24</v>
      </c>
      <c r="H18669" s="27">
        <f t="shared" si="291"/>
        <v>18668</v>
      </c>
      <c r="I18669" s="30" t="str">
        <f>IF(G18669='Check Register'!$E$1,H18669,"")</f>
        <v/>
      </c>
    </row>
    <row r="18670" spans="1:9" x14ac:dyDescent="0.3">
      <c r="A18670" t="s">
        <v>851</v>
      </c>
      <c r="B18670" t="s">
        <v>180</v>
      </c>
      <c r="C18670" s="7">
        <v>45397</v>
      </c>
      <c r="E18670" s="27">
        <v>3814.16</v>
      </c>
      <c r="G18670" s="27" t="str">
        <f>VLOOKUP(C18670,W:Y,3,TRUE)</f>
        <v>April 24</v>
      </c>
      <c r="H18670" s="27">
        <f t="shared" si="291"/>
        <v>18669</v>
      </c>
      <c r="I18670" s="30" t="str">
        <f>IF(G18670='Check Register'!$E$1,H18670,"")</f>
        <v/>
      </c>
    </row>
    <row r="18671" spans="1:9" x14ac:dyDescent="0.3">
      <c r="A18671" t="s">
        <v>1478</v>
      </c>
      <c r="B18671" t="s">
        <v>43</v>
      </c>
      <c r="C18671" s="7">
        <v>45397</v>
      </c>
      <c r="E18671" s="27">
        <v>3872.33</v>
      </c>
      <c r="G18671" s="27" t="str">
        <f>VLOOKUP(C18671,W:Y,3,TRUE)</f>
        <v>April 24</v>
      </c>
      <c r="H18671" s="27">
        <f t="shared" si="291"/>
        <v>18670</v>
      </c>
      <c r="I18671" s="30" t="str">
        <f>IF(G18671='Check Register'!$E$1,H18671,"")</f>
        <v/>
      </c>
    </row>
    <row r="18672" spans="1:9" x14ac:dyDescent="0.3">
      <c r="A18672" t="s">
        <v>1489</v>
      </c>
      <c r="B18672" t="s">
        <v>28</v>
      </c>
      <c r="C18672" s="7">
        <v>45397</v>
      </c>
      <c r="E18672" s="27">
        <v>457449.33</v>
      </c>
      <c r="G18672" s="27" t="str">
        <f>VLOOKUP(C18672,W:Y,3,TRUE)</f>
        <v>April 24</v>
      </c>
      <c r="H18672" s="27">
        <f t="shared" si="291"/>
        <v>18671</v>
      </c>
      <c r="I18672" s="30" t="str">
        <f>IF(G18672='Check Register'!$E$1,H18672,"")</f>
        <v/>
      </c>
    </row>
    <row r="18673" spans="1:9" x14ac:dyDescent="0.3">
      <c r="A18673" t="s">
        <v>828</v>
      </c>
      <c r="B18673" t="s">
        <v>102</v>
      </c>
      <c r="C18673" s="7">
        <v>45397</v>
      </c>
      <c r="E18673" s="27">
        <v>114747.16</v>
      </c>
      <c r="G18673" s="27" t="str">
        <f>VLOOKUP(C18673,W:Y,3,TRUE)</f>
        <v>April 24</v>
      </c>
      <c r="H18673" s="27">
        <f t="shared" si="291"/>
        <v>18672</v>
      </c>
      <c r="I18673" s="30" t="str">
        <f>IF(G18673='Check Register'!$E$1,H18673,"")</f>
        <v/>
      </c>
    </row>
    <row r="18674" spans="1:9" x14ac:dyDescent="0.3">
      <c r="A18674" t="s">
        <v>798</v>
      </c>
      <c r="B18674" t="s">
        <v>22</v>
      </c>
      <c r="C18674" s="7">
        <v>45397</v>
      </c>
      <c r="E18674" s="27">
        <v>175</v>
      </c>
      <c r="G18674" s="27" t="str">
        <f>VLOOKUP(C18674,W:Y,3,TRUE)</f>
        <v>April 24</v>
      </c>
      <c r="H18674" s="27">
        <f t="shared" si="291"/>
        <v>18673</v>
      </c>
      <c r="I18674" s="30" t="str">
        <f>IF(G18674='Check Register'!$E$1,H18674,"")</f>
        <v/>
      </c>
    </row>
    <row r="18675" spans="1:9" x14ac:dyDescent="0.3">
      <c r="A18675" t="s">
        <v>946</v>
      </c>
      <c r="B18675" t="s">
        <v>100</v>
      </c>
      <c r="C18675" s="7">
        <v>45397</v>
      </c>
      <c r="E18675" s="27">
        <v>2969.25</v>
      </c>
      <c r="G18675" s="27" t="str">
        <f>VLOOKUP(C18675,W:Y,3,TRUE)</f>
        <v>April 24</v>
      </c>
      <c r="H18675" s="27">
        <f t="shared" si="291"/>
        <v>18674</v>
      </c>
      <c r="I18675" s="30" t="str">
        <f>IF(G18675='Check Register'!$E$1,H18675,"")</f>
        <v/>
      </c>
    </row>
    <row r="18676" spans="1:9" x14ac:dyDescent="0.3">
      <c r="A18676" t="s">
        <v>1128</v>
      </c>
      <c r="B18676" t="s">
        <v>89</v>
      </c>
      <c r="C18676" s="7">
        <v>45397</v>
      </c>
      <c r="E18676" s="27">
        <v>79.63</v>
      </c>
      <c r="G18676" s="27" t="str">
        <f>VLOOKUP(C18676,W:Y,3,TRUE)</f>
        <v>April 24</v>
      </c>
      <c r="H18676" s="27">
        <f t="shared" si="291"/>
        <v>18675</v>
      </c>
      <c r="I18676" s="30" t="str">
        <f>IF(G18676='Check Register'!$E$1,H18676,"")</f>
        <v/>
      </c>
    </row>
    <row r="18677" spans="1:9" x14ac:dyDescent="0.3">
      <c r="A18677" t="s">
        <v>1154</v>
      </c>
      <c r="B18677" t="s">
        <v>8</v>
      </c>
      <c r="C18677" s="7">
        <v>45397</v>
      </c>
      <c r="E18677" s="27">
        <v>420.12</v>
      </c>
      <c r="G18677" s="27" t="str">
        <f>VLOOKUP(C18677,W:Y,3,TRUE)</f>
        <v>April 24</v>
      </c>
      <c r="H18677" s="27">
        <f t="shared" si="291"/>
        <v>18676</v>
      </c>
      <c r="I18677" s="30" t="str">
        <f>IF(G18677='Check Register'!$E$1,H18677,"")</f>
        <v/>
      </c>
    </row>
    <row r="18678" spans="1:9" x14ac:dyDescent="0.3">
      <c r="A18678" t="s">
        <v>1503</v>
      </c>
      <c r="B18678" t="s">
        <v>100</v>
      </c>
      <c r="C18678" s="7">
        <v>45397</v>
      </c>
      <c r="E18678" s="27">
        <v>43.05</v>
      </c>
      <c r="G18678" s="27" t="str">
        <f>VLOOKUP(C18678,W:Y,3,TRUE)</f>
        <v>April 24</v>
      </c>
      <c r="H18678" s="27">
        <f t="shared" si="291"/>
        <v>18677</v>
      </c>
      <c r="I18678" s="30" t="str">
        <f>IF(G18678='Check Register'!$E$1,H18678,"")</f>
        <v/>
      </c>
    </row>
    <row r="18679" spans="1:9" x14ac:dyDescent="0.3">
      <c r="A18679" t="s">
        <v>1503</v>
      </c>
      <c r="B18679" t="s">
        <v>131</v>
      </c>
      <c r="C18679" s="7">
        <v>45397</v>
      </c>
      <c r="E18679" s="27">
        <v>130.80000000000001</v>
      </c>
      <c r="G18679" s="27" t="str">
        <f>VLOOKUP(C18679,W:Y,3,TRUE)</f>
        <v>April 24</v>
      </c>
      <c r="H18679" s="27">
        <f t="shared" si="291"/>
        <v>18678</v>
      </c>
      <c r="I18679" s="30" t="str">
        <f>IF(G18679='Check Register'!$E$1,H18679,"")</f>
        <v/>
      </c>
    </row>
    <row r="18680" spans="1:9" x14ac:dyDescent="0.3">
      <c r="A18680" t="s">
        <v>1099</v>
      </c>
      <c r="B18680" t="s">
        <v>8</v>
      </c>
      <c r="C18680" s="7">
        <v>45397</v>
      </c>
      <c r="E18680" s="27">
        <v>1467.75</v>
      </c>
      <c r="G18680" s="27" t="str">
        <f>VLOOKUP(C18680,W:Y,3,TRUE)</f>
        <v>April 24</v>
      </c>
      <c r="H18680" s="27">
        <f t="shared" si="291"/>
        <v>18679</v>
      </c>
      <c r="I18680" s="30" t="str">
        <f>IF(G18680='Check Register'!$E$1,H18680,"")</f>
        <v/>
      </c>
    </row>
    <row r="18681" spans="1:9" x14ac:dyDescent="0.3">
      <c r="A18681" t="s">
        <v>879</v>
      </c>
      <c r="B18681" t="s">
        <v>180</v>
      </c>
      <c r="C18681" s="7">
        <v>45397</v>
      </c>
      <c r="E18681" s="27">
        <v>375</v>
      </c>
      <c r="G18681" s="27" t="str">
        <f>VLOOKUP(C18681,W:Y,3,TRUE)</f>
        <v>April 24</v>
      </c>
      <c r="H18681" s="27">
        <f t="shared" si="291"/>
        <v>18680</v>
      </c>
      <c r="I18681" s="30" t="str">
        <f>IF(G18681='Check Register'!$E$1,H18681,"")</f>
        <v/>
      </c>
    </row>
    <row r="18682" spans="1:9" x14ac:dyDescent="0.3">
      <c r="A18682" t="s">
        <v>880</v>
      </c>
      <c r="B18682" t="s">
        <v>115</v>
      </c>
      <c r="C18682" s="7">
        <v>45397</v>
      </c>
      <c r="E18682" s="27">
        <v>2553.42</v>
      </c>
      <c r="G18682" s="27" t="str">
        <f>VLOOKUP(C18682,W:Y,3,TRUE)</f>
        <v>April 24</v>
      </c>
      <c r="H18682" s="27">
        <f t="shared" si="291"/>
        <v>18681</v>
      </c>
      <c r="I18682" s="30" t="str">
        <f>IF(G18682='Check Register'!$E$1,H18682,"")</f>
        <v/>
      </c>
    </row>
    <row r="18683" spans="1:9" x14ac:dyDescent="0.3">
      <c r="A18683" t="s">
        <v>1183</v>
      </c>
      <c r="B18683" t="s">
        <v>148</v>
      </c>
      <c r="C18683" s="7">
        <v>45397</v>
      </c>
      <c r="E18683" s="27">
        <v>100</v>
      </c>
      <c r="G18683" s="27" t="str">
        <f>VLOOKUP(C18683,W:Y,3,TRUE)</f>
        <v>April 24</v>
      </c>
      <c r="H18683" s="27">
        <f t="shared" si="291"/>
        <v>18682</v>
      </c>
      <c r="I18683" s="30" t="str">
        <f>IF(G18683='Check Register'!$E$1,H18683,"")</f>
        <v/>
      </c>
    </row>
    <row r="18684" spans="1:9" x14ac:dyDescent="0.3">
      <c r="A18684" t="s">
        <v>884</v>
      </c>
      <c r="B18684" t="s">
        <v>8</v>
      </c>
      <c r="C18684" s="7">
        <v>45397</v>
      </c>
      <c r="E18684" s="27">
        <v>304.52999999999997</v>
      </c>
      <c r="G18684" s="27" t="str">
        <f>VLOOKUP(C18684,W:Y,3,TRUE)</f>
        <v>April 24</v>
      </c>
      <c r="H18684" s="27">
        <f t="shared" si="291"/>
        <v>18683</v>
      </c>
      <c r="I18684" s="30" t="str">
        <f>IF(G18684='Check Register'!$E$1,H18684,"")</f>
        <v/>
      </c>
    </row>
    <row r="18685" spans="1:9" x14ac:dyDescent="0.3">
      <c r="A18685" t="s">
        <v>1213</v>
      </c>
      <c r="B18685" t="s">
        <v>208</v>
      </c>
      <c r="C18685" s="7">
        <v>45397</v>
      </c>
      <c r="E18685" s="27">
        <v>60.5</v>
      </c>
      <c r="G18685" s="27" t="str">
        <f>VLOOKUP(C18685,W:Y,3,TRUE)</f>
        <v>April 24</v>
      </c>
      <c r="H18685" s="27">
        <f t="shared" si="291"/>
        <v>18684</v>
      </c>
      <c r="I18685" s="30" t="str">
        <f>IF(G18685='Check Register'!$E$1,H18685,"")</f>
        <v/>
      </c>
    </row>
    <row r="18686" spans="1:9" x14ac:dyDescent="0.3">
      <c r="A18686" t="s">
        <v>1470</v>
      </c>
      <c r="B18686" t="s">
        <v>22</v>
      </c>
      <c r="C18686" s="7">
        <v>45397</v>
      </c>
      <c r="E18686" s="27">
        <v>225</v>
      </c>
      <c r="G18686" s="27" t="str">
        <f>VLOOKUP(C18686,W:Y,3,TRUE)</f>
        <v>April 24</v>
      </c>
      <c r="H18686" s="27">
        <f t="shared" si="291"/>
        <v>18685</v>
      </c>
      <c r="I18686" s="30" t="str">
        <f>IF(G18686='Check Register'!$E$1,H18686,"")</f>
        <v/>
      </c>
    </row>
    <row r="18687" spans="1:9" x14ac:dyDescent="0.3">
      <c r="A18687" t="s">
        <v>857</v>
      </c>
      <c r="B18687" t="s">
        <v>22</v>
      </c>
      <c r="C18687" s="7">
        <v>45397</v>
      </c>
      <c r="E18687" s="27">
        <v>349</v>
      </c>
      <c r="G18687" s="27" t="str">
        <f>VLOOKUP(C18687,W:Y,3,TRUE)</f>
        <v>April 24</v>
      </c>
      <c r="H18687" s="27">
        <f t="shared" si="291"/>
        <v>18686</v>
      </c>
      <c r="I18687" s="30" t="str">
        <f>IF(G18687='Check Register'!$E$1,H18687,"")</f>
        <v/>
      </c>
    </row>
    <row r="18688" spans="1:9" x14ac:dyDescent="0.3">
      <c r="A18688" t="s">
        <v>1327</v>
      </c>
      <c r="B18688" t="s">
        <v>12</v>
      </c>
      <c r="C18688" s="7">
        <v>45397</v>
      </c>
      <c r="E18688" s="27">
        <v>49.7</v>
      </c>
      <c r="G18688" s="27" t="str">
        <f>VLOOKUP(C18688,W:Y,3,TRUE)</f>
        <v>April 24</v>
      </c>
      <c r="H18688" s="27">
        <f t="shared" si="291"/>
        <v>18687</v>
      </c>
      <c r="I18688" s="30" t="str">
        <f>IF(G18688='Check Register'!$E$1,H18688,"")</f>
        <v/>
      </c>
    </row>
    <row r="18689" spans="1:9" x14ac:dyDescent="0.3">
      <c r="A18689" t="s">
        <v>829</v>
      </c>
      <c r="B18689" t="s">
        <v>22</v>
      </c>
      <c r="C18689" s="7">
        <v>45397</v>
      </c>
      <c r="E18689" s="27">
        <v>179.8</v>
      </c>
      <c r="G18689" s="27" t="str">
        <f>VLOOKUP(C18689,W:Y,3,TRUE)</f>
        <v>April 24</v>
      </c>
      <c r="H18689" s="27">
        <f t="shared" si="291"/>
        <v>18688</v>
      </c>
      <c r="I18689" s="30" t="str">
        <f>IF(G18689='Check Register'!$E$1,H18689,"")</f>
        <v/>
      </c>
    </row>
    <row r="18690" spans="1:9" x14ac:dyDescent="0.3">
      <c r="A18690" t="s">
        <v>829</v>
      </c>
      <c r="B18690" t="s">
        <v>35</v>
      </c>
      <c r="C18690" s="7">
        <v>45397</v>
      </c>
      <c r="E18690" s="27">
        <v>316.5</v>
      </c>
      <c r="G18690" s="27" t="str">
        <f>VLOOKUP(C18690,W:Y,3,TRUE)</f>
        <v>April 24</v>
      </c>
      <c r="H18690" s="27">
        <f t="shared" si="291"/>
        <v>18689</v>
      </c>
      <c r="I18690" s="30" t="str">
        <f>IF(G18690='Check Register'!$E$1,H18690,"")</f>
        <v/>
      </c>
    </row>
    <row r="18691" spans="1:9" x14ac:dyDescent="0.3">
      <c r="A18691" t="s">
        <v>802</v>
      </c>
      <c r="B18691" t="s">
        <v>14</v>
      </c>
      <c r="C18691" s="7">
        <v>45397</v>
      </c>
      <c r="E18691" s="27">
        <v>262.5</v>
      </c>
      <c r="G18691" s="27" t="str">
        <f>VLOOKUP(C18691,W:Y,3,TRUE)</f>
        <v>April 24</v>
      </c>
      <c r="H18691" s="27">
        <f t="shared" ref="H18691:H18754" si="292">1+H18690</f>
        <v>18690</v>
      </c>
      <c r="I18691" s="30" t="str">
        <f>IF(G18691='Check Register'!$E$1,H18691,"")</f>
        <v/>
      </c>
    </row>
    <row r="18692" spans="1:9" x14ac:dyDescent="0.3">
      <c r="A18692" t="s">
        <v>999</v>
      </c>
      <c r="B18692" t="s">
        <v>8</v>
      </c>
      <c r="C18692" s="7">
        <v>45397</v>
      </c>
      <c r="E18692" s="27">
        <v>626.20000000000005</v>
      </c>
      <c r="G18692" s="27" t="str">
        <f>VLOOKUP(C18692,W:Y,3,TRUE)</f>
        <v>April 24</v>
      </c>
      <c r="H18692" s="27">
        <f t="shared" si="292"/>
        <v>18691</v>
      </c>
      <c r="I18692" s="30" t="str">
        <f>IF(G18692='Check Register'!$E$1,H18692,"")</f>
        <v/>
      </c>
    </row>
    <row r="18693" spans="1:9" x14ac:dyDescent="0.3">
      <c r="A18693" t="s">
        <v>1101</v>
      </c>
      <c r="B18693" t="s">
        <v>45</v>
      </c>
      <c r="C18693" s="7">
        <v>45397</v>
      </c>
      <c r="E18693" s="27">
        <v>246.15</v>
      </c>
      <c r="G18693" s="27" t="str">
        <f>VLOOKUP(C18693,W:Y,3,TRUE)</f>
        <v>April 24</v>
      </c>
      <c r="H18693" s="27">
        <f t="shared" si="292"/>
        <v>18692</v>
      </c>
      <c r="I18693" s="30" t="str">
        <f>IF(G18693='Check Register'!$E$1,H18693,"")</f>
        <v/>
      </c>
    </row>
    <row r="18694" spans="1:9" x14ac:dyDescent="0.3">
      <c r="A18694" t="s">
        <v>889</v>
      </c>
      <c r="B18694" t="s">
        <v>8</v>
      </c>
      <c r="C18694" s="7">
        <v>45397</v>
      </c>
      <c r="E18694" s="27">
        <v>348.76</v>
      </c>
      <c r="G18694" s="27" t="str">
        <f>VLOOKUP(C18694,W:Y,3,TRUE)</f>
        <v>April 24</v>
      </c>
      <c r="H18694" s="27">
        <f t="shared" si="292"/>
        <v>18693</v>
      </c>
      <c r="I18694" s="30" t="str">
        <f>IF(G18694='Check Register'!$E$1,H18694,"")</f>
        <v/>
      </c>
    </row>
    <row r="18695" spans="1:9" x14ac:dyDescent="0.3">
      <c r="A18695" t="s">
        <v>1116</v>
      </c>
      <c r="B18695" t="s">
        <v>8</v>
      </c>
      <c r="C18695" s="7">
        <v>45397</v>
      </c>
      <c r="E18695" s="27">
        <v>6546.9</v>
      </c>
      <c r="G18695" s="27" t="str">
        <f>VLOOKUP(C18695,W:Y,3,TRUE)</f>
        <v>April 24</v>
      </c>
      <c r="H18695" s="27">
        <f t="shared" si="292"/>
        <v>18694</v>
      </c>
      <c r="I18695" s="30" t="str">
        <f>IF(G18695='Check Register'!$E$1,H18695,"")</f>
        <v/>
      </c>
    </row>
    <row r="18696" spans="1:9" x14ac:dyDescent="0.3">
      <c r="A18696" t="s">
        <v>863</v>
      </c>
      <c r="B18696" t="s">
        <v>39</v>
      </c>
      <c r="C18696" s="7">
        <v>45397</v>
      </c>
      <c r="E18696" s="27">
        <v>9.93</v>
      </c>
      <c r="G18696" s="27" t="str">
        <f>VLOOKUP(C18696,W:Y,3,TRUE)</f>
        <v>April 24</v>
      </c>
      <c r="H18696" s="27">
        <f t="shared" si="292"/>
        <v>18695</v>
      </c>
      <c r="I18696" s="30" t="str">
        <f>IF(G18696='Check Register'!$E$1,H18696,"")</f>
        <v/>
      </c>
    </row>
    <row r="18697" spans="1:9" x14ac:dyDescent="0.3">
      <c r="A18697" t="s">
        <v>805</v>
      </c>
      <c r="B18697" t="s">
        <v>127</v>
      </c>
      <c r="C18697" s="7">
        <v>45397</v>
      </c>
      <c r="E18697" s="27">
        <v>1399.35</v>
      </c>
      <c r="G18697" s="27" t="str">
        <f>VLOOKUP(C18697,W:Y,3,TRUE)</f>
        <v>April 24</v>
      </c>
      <c r="H18697" s="27">
        <f t="shared" si="292"/>
        <v>18696</v>
      </c>
      <c r="I18697" s="30" t="str">
        <f>IF(G18697='Check Register'!$E$1,H18697,"")</f>
        <v/>
      </c>
    </row>
    <row r="18698" spans="1:9" x14ac:dyDescent="0.3">
      <c r="A18698" t="s">
        <v>805</v>
      </c>
      <c r="B18698" t="s">
        <v>11</v>
      </c>
      <c r="C18698" s="7">
        <v>45397</v>
      </c>
      <c r="E18698" s="27">
        <v>1745.51</v>
      </c>
      <c r="G18698" s="27" t="str">
        <f>VLOOKUP(C18698,W:Y,3,TRUE)</f>
        <v>April 24</v>
      </c>
      <c r="H18698" s="27">
        <f t="shared" si="292"/>
        <v>18697</v>
      </c>
      <c r="I18698" s="30" t="str">
        <f>IF(G18698='Check Register'!$E$1,H18698,"")</f>
        <v/>
      </c>
    </row>
    <row r="18699" spans="1:9" x14ac:dyDescent="0.3">
      <c r="A18699" t="s">
        <v>1388</v>
      </c>
      <c r="B18699" t="s">
        <v>296</v>
      </c>
      <c r="C18699" s="7">
        <v>45397</v>
      </c>
      <c r="E18699" s="27">
        <v>320</v>
      </c>
      <c r="G18699" s="27" t="str">
        <f>VLOOKUP(C18699,W:Y,3,TRUE)</f>
        <v>April 24</v>
      </c>
      <c r="H18699" s="27">
        <f t="shared" si="292"/>
        <v>18698</v>
      </c>
      <c r="I18699" s="30" t="str">
        <f>IF(G18699='Check Register'!$E$1,H18699,"")</f>
        <v/>
      </c>
    </row>
    <row r="18700" spans="1:9" x14ac:dyDescent="0.3">
      <c r="A18700" t="s">
        <v>953</v>
      </c>
      <c r="B18700" t="s">
        <v>89</v>
      </c>
      <c r="C18700" s="7">
        <v>45397</v>
      </c>
      <c r="E18700" s="27">
        <v>93</v>
      </c>
      <c r="G18700" s="27" t="str">
        <f>VLOOKUP(C18700,W:Y,3,TRUE)</f>
        <v>April 24</v>
      </c>
      <c r="H18700" s="27">
        <f t="shared" si="292"/>
        <v>18699</v>
      </c>
      <c r="I18700" s="30" t="str">
        <f>IF(G18700='Check Register'!$E$1,H18700,"")</f>
        <v/>
      </c>
    </row>
    <row r="18701" spans="1:9" x14ac:dyDescent="0.3">
      <c r="A18701" t="s">
        <v>1103</v>
      </c>
      <c r="B18701" t="s">
        <v>169</v>
      </c>
      <c r="C18701" s="7">
        <v>45397</v>
      </c>
      <c r="E18701" s="27">
        <v>-91246.5</v>
      </c>
      <c r="G18701" s="27" t="str">
        <f>VLOOKUP(C18701,W:Y,3,TRUE)</f>
        <v>April 24</v>
      </c>
      <c r="H18701" s="27">
        <f t="shared" si="292"/>
        <v>18700</v>
      </c>
      <c r="I18701" s="30" t="str">
        <f>IF(G18701='Check Register'!$E$1,H18701,"")</f>
        <v/>
      </c>
    </row>
    <row r="18702" spans="1:9" x14ac:dyDescent="0.3">
      <c r="A18702" t="s">
        <v>1103</v>
      </c>
      <c r="B18702" t="s">
        <v>150</v>
      </c>
      <c r="C18702" s="7">
        <v>45397</v>
      </c>
      <c r="E18702" s="27">
        <v>6.75</v>
      </c>
      <c r="G18702" s="27" t="str">
        <f>VLOOKUP(C18702,W:Y,3,TRUE)</f>
        <v>April 24</v>
      </c>
      <c r="H18702" s="27">
        <f t="shared" si="292"/>
        <v>18701</v>
      </c>
      <c r="I18702" s="30" t="str">
        <f>IF(G18702='Check Register'!$E$1,H18702,"")</f>
        <v/>
      </c>
    </row>
    <row r="18703" spans="1:9" x14ac:dyDescent="0.3">
      <c r="A18703" t="s">
        <v>1103</v>
      </c>
      <c r="B18703" t="s">
        <v>210</v>
      </c>
      <c r="C18703" s="7">
        <v>45397</v>
      </c>
      <c r="E18703" s="27">
        <v>10203.23</v>
      </c>
      <c r="G18703" s="27" t="str">
        <f>VLOOKUP(C18703,W:Y,3,TRUE)</f>
        <v>April 24</v>
      </c>
      <c r="H18703" s="27">
        <f t="shared" si="292"/>
        <v>18702</v>
      </c>
      <c r="I18703" s="30" t="str">
        <f>IF(G18703='Check Register'!$E$1,H18703,"")</f>
        <v/>
      </c>
    </row>
    <row r="18704" spans="1:9" x14ac:dyDescent="0.3">
      <c r="A18704" t="s">
        <v>1103</v>
      </c>
      <c r="B18704" t="s">
        <v>102</v>
      </c>
      <c r="C18704" s="7">
        <v>45397</v>
      </c>
      <c r="E18704" s="27">
        <v>855126.43</v>
      </c>
      <c r="G18704" s="27" t="str">
        <f>VLOOKUP(C18704,W:Y,3,TRUE)</f>
        <v>April 24</v>
      </c>
      <c r="H18704" s="27">
        <f t="shared" si="292"/>
        <v>18703</v>
      </c>
      <c r="I18704" s="30" t="str">
        <f>IF(G18704='Check Register'!$E$1,H18704,"")</f>
        <v/>
      </c>
    </row>
    <row r="18705" spans="1:9" x14ac:dyDescent="0.3">
      <c r="A18705" t="s">
        <v>1124</v>
      </c>
      <c r="B18705" t="s">
        <v>180</v>
      </c>
      <c r="C18705" s="7">
        <v>45397</v>
      </c>
      <c r="E18705" s="27">
        <v>141.75</v>
      </c>
      <c r="G18705" s="27" t="str">
        <f>VLOOKUP(C18705,W:Y,3,TRUE)</f>
        <v>April 24</v>
      </c>
      <c r="H18705" s="27">
        <f t="shared" si="292"/>
        <v>18704</v>
      </c>
      <c r="I18705" s="30" t="str">
        <f>IF(G18705='Check Register'!$E$1,H18705,"")</f>
        <v/>
      </c>
    </row>
    <row r="18706" spans="1:9" x14ac:dyDescent="0.3">
      <c r="A18706" t="s">
        <v>866</v>
      </c>
      <c r="B18706" t="s">
        <v>8</v>
      </c>
      <c r="C18706" s="7">
        <v>45397</v>
      </c>
      <c r="E18706" s="27">
        <v>762.36</v>
      </c>
      <c r="G18706" s="27" t="str">
        <f>VLOOKUP(C18706,W:Y,3,TRUE)</f>
        <v>April 24</v>
      </c>
      <c r="H18706" s="27">
        <f t="shared" si="292"/>
        <v>18705</v>
      </c>
      <c r="I18706" s="30" t="str">
        <f>IF(G18706='Check Register'!$E$1,H18706,"")</f>
        <v/>
      </c>
    </row>
    <row r="18707" spans="1:9" x14ac:dyDescent="0.3">
      <c r="A18707" t="s">
        <v>1256</v>
      </c>
      <c r="B18707" t="s">
        <v>18</v>
      </c>
      <c r="C18707" s="7">
        <v>45400</v>
      </c>
      <c r="E18707" s="27">
        <v>2400.46</v>
      </c>
      <c r="G18707" s="27" t="str">
        <f>VLOOKUP(C18707,W:Y,3,TRUE)</f>
        <v>April 24</v>
      </c>
      <c r="H18707" s="27">
        <f t="shared" si="292"/>
        <v>18706</v>
      </c>
      <c r="I18707" s="30" t="str">
        <f>IF(G18707='Check Register'!$E$1,H18707,"")</f>
        <v/>
      </c>
    </row>
    <row r="18708" spans="1:9" x14ac:dyDescent="0.3">
      <c r="A18708" t="s">
        <v>837</v>
      </c>
      <c r="B18708" t="s">
        <v>20</v>
      </c>
      <c r="C18708" s="7">
        <v>45400</v>
      </c>
      <c r="E18708" s="27">
        <v>87.32</v>
      </c>
      <c r="G18708" s="27" t="str">
        <f>VLOOKUP(C18708,W:Y,3,TRUE)</f>
        <v>April 24</v>
      </c>
      <c r="H18708" s="27">
        <f t="shared" si="292"/>
        <v>18707</v>
      </c>
      <c r="I18708" s="30" t="str">
        <f>IF(G18708='Check Register'!$E$1,H18708,"")</f>
        <v/>
      </c>
    </row>
    <row r="18709" spans="1:9" x14ac:dyDescent="0.3">
      <c r="A18709" t="s">
        <v>781</v>
      </c>
      <c r="B18709" t="s">
        <v>14</v>
      </c>
      <c r="C18709" s="7">
        <v>45400</v>
      </c>
      <c r="E18709" s="27">
        <v>13460.48</v>
      </c>
      <c r="G18709" s="27" t="str">
        <f>VLOOKUP(C18709,W:Y,3,TRUE)</f>
        <v>April 24</v>
      </c>
      <c r="H18709" s="27">
        <f t="shared" si="292"/>
        <v>18708</v>
      </c>
      <c r="I18709" s="30" t="str">
        <f>IF(G18709='Check Register'!$E$1,H18709,"")</f>
        <v/>
      </c>
    </row>
    <row r="18710" spans="1:9" x14ac:dyDescent="0.3">
      <c r="A18710" t="s">
        <v>782</v>
      </c>
      <c r="B18710" t="s">
        <v>18</v>
      </c>
      <c r="C18710" s="7">
        <v>45400</v>
      </c>
      <c r="E18710" s="27">
        <v>7582.99</v>
      </c>
      <c r="G18710" s="27" t="str">
        <f>VLOOKUP(C18710,W:Y,3,TRUE)</f>
        <v>April 24</v>
      </c>
      <c r="H18710" s="27">
        <f t="shared" si="292"/>
        <v>18709</v>
      </c>
      <c r="I18710" s="30" t="str">
        <f>IF(G18710='Check Register'!$E$1,H18710,"")</f>
        <v/>
      </c>
    </row>
    <row r="18711" spans="1:9" x14ac:dyDescent="0.3">
      <c r="A18711" t="s">
        <v>816</v>
      </c>
      <c r="B18711" t="s">
        <v>66</v>
      </c>
      <c r="C18711" s="7">
        <v>45400</v>
      </c>
      <c r="E18711" s="27">
        <v>1000</v>
      </c>
      <c r="G18711" s="27" t="str">
        <f>VLOOKUP(C18711,W:Y,3,TRUE)</f>
        <v>April 24</v>
      </c>
      <c r="H18711" s="27">
        <f t="shared" si="292"/>
        <v>18710</v>
      </c>
      <c r="I18711" s="30" t="str">
        <f>IF(G18711='Check Register'!$E$1,H18711,"")</f>
        <v/>
      </c>
    </row>
    <row r="18712" spans="1:9" x14ac:dyDescent="0.3">
      <c r="A18712" t="s">
        <v>1110</v>
      </c>
      <c r="B18712" t="s">
        <v>8</v>
      </c>
      <c r="C18712" s="7">
        <v>45400</v>
      </c>
      <c r="E18712" s="27">
        <v>183.59</v>
      </c>
      <c r="G18712" s="27" t="str">
        <f>VLOOKUP(C18712,W:Y,3,TRUE)</f>
        <v>April 24</v>
      </c>
      <c r="H18712" s="27">
        <f t="shared" si="292"/>
        <v>18711</v>
      </c>
      <c r="I18712" s="30" t="str">
        <f>IF(G18712='Check Register'!$E$1,H18712,"")</f>
        <v/>
      </c>
    </row>
    <row r="18713" spans="1:9" x14ac:dyDescent="0.3">
      <c r="A18713" t="s">
        <v>1110</v>
      </c>
      <c r="B18713" t="s">
        <v>85</v>
      </c>
      <c r="C18713" s="7">
        <v>45400</v>
      </c>
      <c r="E18713" s="27">
        <v>63.84</v>
      </c>
      <c r="G18713" s="27" t="str">
        <f>VLOOKUP(C18713,W:Y,3,TRUE)</f>
        <v>April 24</v>
      </c>
      <c r="H18713" s="27">
        <f t="shared" si="292"/>
        <v>18712</v>
      </c>
      <c r="I18713" s="30" t="str">
        <f>IF(G18713='Check Register'!$E$1,H18713,"")</f>
        <v/>
      </c>
    </row>
    <row r="18714" spans="1:9" x14ac:dyDescent="0.3">
      <c r="A18714" t="s">
        <v>796</v>
      </c>
      <c r="B18714" t="s">
        <v>102</v>
      </c>
      <c r="C18714" s="7">
        <v>45400</v>
      </c>
      <c r="E18714" s="27">
        <v>10529.85</v>
      </c>
      <c r="G18714" s="27" t="str">
        <f>VLOOKUP(C18714,W:Y,3,TRUE)</f>
        <v>April 24</v>
      </c>
      <c r="H18714" s="27">
        <f t="shared" si="292"/>
        <v>18713</v>
      </c>
      <c r="I18714" s="30" t="str">
        <f>IF(G18714='Check Register'!$E$1,H18714,"")</f>
        <v/>
      </c>
    </row>
    <row r="18715" spans="1:9" x14ac:dyDescent="0.3">
      <c r="A18715" t="s">
        <v>1270</v>
      </c>
      <c r="B18715" t="s">
        <v>12</v>
      </c>
      <c r="C18715" s="7">
        <v>45400</v>
      </c>
      <c r="E18715" s="27">
        <v>34.979999999999997</v>
      </c>
      <c r="G18715" s="27" t="str">
        <f>VLOOKUP(C18715,W:Y,3,TRUE)</f>
        <v>April 24</v>
      </c>
      <c r="H18715" s="27">
        <f t="shared" si="292"/>
        <v>18714</v>
      </c>
      <c r="I18715" s="30" t="str">
        <f>IF(G18715='Check Register'!$E$1,H18715,"")</f>
        <v/>
      </c>
    </row>
    <row r="18716" spans="1:9" x14ac:dyDescent="0.3">
      <c r="A18716" t="s">
        <v>884</v>
      </c>
      <c r="B18716" t="s">
        <v>8</v>
      </c>
      <c r="C18716" s="7">
        <v>45400</v>
      </c>
      <c r="E18716" s="27">
        <v>850.93</v>
      </c>
      <c r="G18716" s="27" t="str">
        <f>VLOOKUP(C18716,W:Y,3,TRUE)</f>
        <v>April 24</v>
      </c>
      <c r="H18716" s="27">
        <f t="shared" si="292"/>
        <v>18715</v>
      </c>
      <c r="I18716" s="30" t="str">
        <f>IF(G18716='Check Register'!$E$1,H18716,"")</f>
        <v/>
      </c>
    </row>
    <row r="18717" spans="1:9" x14ac:dyDescent="0.3">
      <c r="A18717" t="s">
        <v>1213</v>
      </c>
      <c r="B18717" t="s">
        <v>208</v>
      </c>
      <c r="C18717" s="7">
        <v>45400</v>
      </c>
      <c r="E18717" s="27">
        <v>48.13</v>
      </c>
      <c r="G18717" s="27" t="str">
        <f>VLOOKUP(C18717,W:Y,3,TRUE)</f>
        <v>April 24</v>
      </c>
      <c r="H18717" s="27">
        <f t="shared" si="292"/>
        <v>18716</v>
      </c>
      <c r="I18717" s="30" t="str">
        <f>IF(G18717='Check Register'!$E$1,H18717,"")</f>
        <v/>
      </c>
    </row>
    <row r="18718" spans="1:9" x14ac:dyDescent="0.3">
      <c r="A18718" t="s">
        <v>885</v>
      </c>
      <c r="B18718" t="s">
        <v>61</v>
      </c>
      <c r="C18718" s="7">
        <v>45400</v>
      </c>
      <c r="E18718" s="27">
        <v>4491.58</v>
      </c>
      <c r="G18718" s="27" t="str">
        <f>VLOOKUP(C18718,W:Y,3,TRUE)</f>
        <v>April 24</v>
      </c>
      <c r="H18718" s="27">
        <f t="shared" si="292"/>
        <v>18717</v>
      </c>
      <c r="I18718" s="30" t="str">
        <f>IF(G18718='Check Register'!$E$1,H18718,"")</f>
        <v/>
      </c>
    </row>
    <row r="18719" spans="1:9" x14ac:dyDescent="0.3">
      <c r="A18719" t="s">
        <v>801</v>
      </c>
      <c r="B18719" t="s">
        <v>39</v>
      </c>
      <c r="C18719" s="7">
        <v>45400</v>
      </c>
      <c r="E18719" s="27">
        <v>8550.44</v>
      </c>
      <c r="G18719" s="27" t="str">
        <f>VLOOKUP(C18719,W:Y,3,TRUE)</f>
        <v>April 24</v>
      </c>
      <c r="H18719" s="27">
        <f t="shared" si="292"/>
        <v>18718</v>
      </c>
      <c r="I18719" s="30" t="str">
        <f>IF(G18719='Check Register'!$E$1,H18719,"")</f>
        <v/>
      </c>
    </row>
    <row r="18720" spans="1:9" x14ac:dyDescent="0.3">
      <c r="A18720" t="s">
        <v>999</v>
      </c>
      <c r="B18720" t="s">
        <v>8</v>
      </c>
      <c r="C18720" s="7">
        <v>45400</v>
      </c>
      <c r="E18720" s="27">
        <v>155.06</v>
      </c>
      <c r="G18720" s="27" t="str">
        <f>VLOOKUP(C18720,W:Y,3,TRUE)</f>
        <v>April 24</v>
      </c>
      <c r="H18720" s="27">
        <f t="shared" si="292"/>
        <v>18719</v>
      </c>
      <c r="I18720" s="30" t="str">
        <f>IF(G18720='Check Register'!$E$1,H18720,"")</f>
        <v/>
      </c>
    </row>
    <row r="18721" spans="1:9" x14ac:dyDescent="0.3">
      <c r="A18721" t="s">
        <v>940</v>
      </c>
      <c r="B18721" t="s">
        <v>39</v>
      </c>
      <c r="C18721" s="7">
        <v>45400</v>
      </c>
      <c r="E18721" s="27">
        <v>59988.11</v>
      </c>
      <c r="G18721" s="27" t="str">
        <f>VLOOKUP(C18721,W:Y,3,TRUE)</f>
        <v>April 24</v>
      </c>
      <c r="H18721" s="27">
        <f t="shared" si="292"/>
        <v>18720</v>
      </c>
      <c r="I18721" s="30" t="str">
        <f>IF(G18721='Check Register'!$E$1,H18721,"")</f>
        <v/>
      </c>
    </row>
    <row r="18722" spans="1:9" x14ac:dyDescent="0.3">
      <c r="A18722" t="s">
        <v>816</v>
      </c>
      <c r="B18722" t="s">
        <v>33</v>
      </c>
      <c r="C18722" s="7">
        <v>45401</v>
      </c>
      <c r="E18722" s="27">
        <v>43860.92</v>
      </c>
      <c r="G18722" s="27" t="str">
        <f>VLOOKUP(C18722,W:Y,3,TRUE)</f>
        <v>April 24</v>
      </c>
      <c r="H18722" s="27">
        <f t="shared" si="292"/>
        <v>18721</v>
      </c>
      <c r="I18722" s="30" t="str">
        <f>IF(G18722='Check Register'!$E$1,H18722,"")</f>
        <v/>
      </c>
    </row>
    <row r="18723" spans="1:9" x14ac:dyDescent="0.3">
      <c r="A18723" t="s">
        <v>818</v>
      </c>
      <c r="B18723" t="s">
        <v>141</v>
      </c>
      <c r="C18723" s="7">
        <v>45401</v>
      </c>
      <c r="E18723" s="27">
        <v>3208</v>
      </c>
      <c r="G18723" s="27" t="str">
        <f>VLOOKUP(C18723,W:Y,3,TRUE)</f>
        <v>April 24</v>
      </c>
      <c r="H18723" s="27">
        <f t="shared" si="292"/>
        <v>18722</v>
      </c>
      <c r="I18723" s="30" t="str">
        <f>IF(G18723='Check Register'!$E$1,H18723,"")</f>
        <v/>
      </c>
    </row>
    <row r="18724" spans="1:9" x14ac:dyDescent="0.3">
      <c r="A18724" t="s">
        <v>818</v>
      </c>
      <c r="B18724" t="s">
        <v>169</v>
      </c>
      <c r="C18724" s="7">
        <v>45401</v>
      </c>
      <c r="E18724" s="27">
        <v>-5036.6499999999996</v>
      </c>
      <c r="G18724" s="27" t="str">
        <f>VLOOKUP(C18724,W:Y,3,TRUE)</f>
        <v>April 24</v>
      </c>
      <c r="H18724" s="27">
        <f t="shared" si="292"/>
        <v>18723</v>
      </c>
      <c r="I18724" s="30" t="str">
        <f>IF(G18724='Check Register'!$E$1,H18724,"")</f>
        <v/>
      </c>
    </row>
    <row r="18725" spans="1:9" x14ac:dyDescent="0.3">
      <c r="A18725" t="s">
        <v>818</v>
      </c>
      <c r="B18725" t="s">
        <v>102</v>
      </c>
      <c r="C18725" s="7">
        <v>45401</v>
      </c>
      <c r="E18725" s="27">
        <v>4297.96</v>
      </c>
      <c r="G18725" s="27" t="str">
        <f>VLOOKUP(C18725,W:Y,3,TRUE)</f>
        <v>April 24</v>
      </c>
      <c r="H18725" s="27">
        <f t="shared" si="292"/>
        <v>18724</v>
      </c>
      <c r="I18725" s="30" t="str">
        <f>IF(G18725='Check Register'!$E$1,H18725,"")</f>
        <v/>
      </c>
    </row>
    <row r="18726" spans="1:9" x14ac:dyDescent="0.3">
      <c r="A18726" t="s">
        <v>1125</v>
      </c>
      <c r="B18726" t="s">
        <v>28</v>
      </c>
      <c r="C18726" s="7">
        <v>45401</v>
      </c>
      <c r="E18726" s="27">
        <v>7600</v>
      </c>
      <c r="G18726" s="27" t="str">
        <f>VLOOKUP(C18726,W:Y,3,TRUE)</f>
        <v>April 24</v>
      </c>
      <c r="H18726" s="27">
        <f t="shared" si="292"/>
        <v>18725</v>
      </c>
      <c r="I18726" s="30" t="str">
        <f>IF(G18726='Check Register'!$E$1,H18726,"")</f>
        <v/>
      </c>
    </row>
    <row r="18727" spans="1:9" x14ac:dyDescent="0.3">
      <c r="A18727" t="s">
        <v>1107</v>
      </c>
      <c r="B18727" t="s">
        <v>25</v>
      </c>
      <c r="C18727" s="7">
        <v>45401</v>
      </c>
      <c r="E18727" s="27">
        <v>5613</v>
      </c>
      <c r="G18727" s="27" t="str">
        <f>VLOOKUP(C18727,W:Y,3,TRUE)</f>
        <v>April 24</v>
      </c>
      <c r="H18727" s="27">
        <f t="shared" si="292"/>
        <v>18726</v>
      </c>
      <c r="I18727" s="30" t="str">
        <f>IF(G18727='Check Register'!$E$1,H18727,"")</f>
        <v/>
      </c>
    </row>
    <row r="18728" spans="1:9" x14ac:dyDescent="0.3">
      <c r="A18728" t="s">
        <v>655</v>
      </c>
      <c r="B18728" t="s">
        <v>6</v>
      </c>
      <c r="C18728" s="7">
        <v>45401</v>
      </c>
      <c r="E18728" s="27">
        <v>166661.12</v>
      </c>
      <c r="G18728" s="27" t="str">
        <f>VLOOKUP(C18728,W:Y,3,TRUE)</f>
        <v>April 24</v>
      </c>
      <c r="H18728" s="27">
        <f t="shared" si="292"/>
        <v>18727</v>
      </c>
      <c r="I18728" s="30" t="str">
        <f>IF(G18728='Check Register'!$E$1,H18728,"")</f>
        <v/>
      </c>
    </row>
    <row r="18729" spans="1:9" x14ac:dyDescent="0.3">
      <c r="A18729" t="s">
        <v>948</v>
      </c>
      <c r="B18729" t="s">
        <v>39</v>
      </c>
      <c r="C18729" s="7">
        <v>45401</v>
      </c>
      <c r="E18729" s="27">
        <v>8241.61</v>
      </c>
      <c r="G18729" s="27" t="str">
        <f>VLOOKUP(C18729,W:Y,3,TRUE)</f>
        <v>April 24</v>
      </c>
      <c r="H18729" s="27">
        <f t="shared" si="292"/>
        <v>18728</v>
      </c>
      <c r="I18729" s="30" t="str">
        <f>IF(G18729='Check Register'!$E$1,H18729,"")</f>
        <v/>
      </c>
    </row>
    <row r="18730" spans="1:9" x14ac:dyDescent="0.3">
      <c r="A18730" t="s">
        <v>867</v>
      </c>
      <c r="B18730" t="s">
        <v>89</v>
      </c>
      <c r="C18730" s="7">
        <v>45407</v>
      </c>
      <c r="E18730" s="27">
        <v>442.5</v>
      </c>
      <c r="G18730" s="27" t="str">
        <f>VLOOKUP(C18730,W:Y,3,TRUE)</f>
        <v>April 24</v>
      </c>
      <c r="H18730" s="27">
        <f t="shared" si="292"/>
        <v>18729</v>
      </c>
      <c r="I18730" s="30" t="str">
        <f>IF(G18730='Check Register'!$E$1,H18730,"")</f>
        <v/>
      </c>
    </row>
    <row r="18731" spans="1:9" x14ac:dyDescent="0.3">
      <c r="A18731" t="s">
        <v>837</v>
      </c>
      <c r="B18731" t="s">
        <v>20</v>
      </c>
      <c r="C18731" s="7">
        <v>45407</v>
      </c>
      <c r="E18731" s="27">
        <v>224.26</v>
      </c>
      <c r="G18731" s="27" t="str">
        <f>VLOOKUP(C18731,W:Y,3,TRUE)</f>
        <v>April 24</v>
      </c>
      <c r="H18731" s="27">
        <f t="shared" si="292"/>
        <v>18730</v>
      </c>
      <c r="I18731" s="30" t="str">
        <f>IF(G18731='Check Register'!$E$1,H18731,"")</f>
        <v/>
      </c>
    </row>
    <row r="18732" spans="1:9" x14ac:dyDescent="0.3">
      <c r="A18732" t="s">
        <v>812</v>
      </c>
      <c r="B18732" t="s">
        <v>8</v>
      </c>
      <c r="C18732" s="7">
        <v>45407</v>
      </c>
      <c r="E18732" s="27">
        <v>323.43</v>
      </c>
      <c r="G18732" s="27" t="str">
        <f>VLOOKUP(C18732,W:Y,3,TRUE)</f>
        <v>April 24</v>
      </c>
      <c r="H18732" s="27">
        <f t="shared" si="292"/>
        <v>18731</v>
      </c>
      <c r="I18732" s="30" t="str">
        <f>IF(G18732='Check Register'!$E$1,H18732,"")</f>
        <v/>
      </c>
    </row>
    <row r="18733" spans="1:9" x14ac:dyDescent="0.3">
      <c r="A18733" t="s">
        <v>956</v>
      </c>
      <c r="B18733" t="s">
        <v>139</v>
      </c>
      <c r="C18733" s="7">
        <v>45407</v>
      </c>
      <c r="E18733" s="27">
        <v>25584.48</v>
      </c>
      <c r="G18733" s="27" t="str">
        <f>VLOOKUP(C18733,W:Y,3,TRUE)</f>
        <v>April 24</v>
      </c>
      <c r="H18733" s="27">
        <f t="shared" si="292"/>
        <v>18732</v>
      </c>
      <c r="I18733" s="30" t="str">
        <f>IF(G18733='Check Register'!$E$1,H18733,"")</f>
        <v/>
      </c>
    </row>
    <row r="18734" spans="1:9" x14ac:dyDescent="0.3">
      <c r="A18734" t="s">
        <v>784</v>
      </c>
      <c r="B18734" t="s">
        <v>20</v>
      </c>
      <c r="C18734" s="7">
        <v>45407</v>
      </c>
      <c r="E18734" s="27">
        <v>2015.72</v>
      </c>
      <c r="G18734" s="27" t="str">
        <f>VLOOKUP(C18734,W:Y,3,TRUE)</f>
        <v>April 24</v>
      </c>
      <c r="H18734" s="27">
        <f t="shared" si="292"/>
        <v>18733</v>
      </c>
      <c r="I18734" s="30" t="str">
        <f>IF(G18734='Check Register'!$E$1,H18734,"")</f>
        <v/>
      </c>
    </row>
    <row r="18735" spans="1:9" x14ac:dyDescent="0.3">
      <c r="A18735" t="s">
        <v>818</v>
      </c>
      <c r="B18735" t="s">
        <v>210</v>
      </c>
      <c r="C18735" s="7">
        <v>45407</v>
      </c>
      <c r="E18735" s="27">
        <v>1700.46</v>
      </c>
      <c r="G18735" s="27" t="str">
        <f>VLOOKUP(C18735,W:Y,3,TRUE)</f>
        <v>April 24</v>
      </c>
      <c r="H18735" s="27">
        <f t="shared" si="292"/>
        <v>18734</v>
      </c>
      <c r="I18735" s="30" t="str">
        <f>IF(G18735='Check Register'!$E$1,H18735,"")</f>
        <v/>
      </c>
    </row>
    <row r="18736" spans="1:9" x14ac:dyDescent="0.3">
      <c r="A18736" t="s">
        <v>787</v>
      </c>
      <c r="B18736" t="s">
        <v>20</v>
      </c>
      <c r="C18736" s="7">
        <v>45407</v>
      </c>
      <c r="E18736" s="27">
        <v>4192.46</v>
      </c>
      <c r="G18736" s="27" t="str">
        <f>VLOOKUP(C18736,W:Y,3,TRUE)</f>
        <v>April 24</v>
      </c>
      <c r="H18736" s="27">
        <f t="shared" si="292"/>
        <v>18735</v>
      </c>
      <c r="I18736" s="30" t="str">
        <f>IF(G18736='Check Register'!$E$1,H18736,"")</f>
        <v/>
      </c>
    </row>
    <row r="18737" spans="1:9" x14ac:dyDescent="0.3">
      <c r="A18737" t="s">
        <v>930</v>
      </c>
      <c r="B18737" t="s">
        <v>8</v>
      </c>
      <c r="C18737" s="7">
        <v>45407</v>
      </c>
      <c r="E18737" s="27">
        <v>7243.17</v>
      </c>
      <c r="G18737" s="27" t="str">
        <f>VLOOKUP(C18737,W:Y,3,TRUE)</f>
        <v>April 24</v>
      </c>
      <c r="H18737" s="27">
        <f t="shared" si="292"/>
        <v>18736</v>
      </c>
      <c r="I18737" s="30" t="str">
        <f>IF(G18737='Check Register'!$E$1,H18737,"")</f>
        <v/>
      </c>
    </row>
    <row r="18738" spans="1:9" x14ac:dyDescent="0.3">
      <c r="A18738" t="s">
        <v>795</v>
      </c>
      <c r="B18738" t="s">
        <v>89</v>
      </c>
      <c r="C18738" s="7">
        <v>45407</v>
      </c>
      <c r="E18738" s="27">
        <v>38.270000000000003</v>
      </c>
      <c r="G18738" s="27" t="str">
        <f>VLOOKUP(C18738,W:Y,3,TRUE)</f>
        <v>April 24</v>
      </c>
      <c r="H18738" s="27">
        <f t="shared" si="292"/>
        <v>18737</v>
      </c>
      <c r="I18738" s="30" t="str">
        <f>IF(G18738='Check Register'!$E$1,H18738,"")</f>
        <v/>
      </c>
    </row>
    <row r="18739" spans="1:9" x14ac:dyDescent="0.3">
      <c r="A18739" t="s">
        <v>796</v>
      </c>
      <c r="B18739" t="s">
        <v>102</v>
      </c>
      <c r="C18739" s="7">
        <v>45407</v>
      </c>
      <c r="E18739" s="27">
        <v>10482.23</v>
      </c>
      <c r="G18739" s="27" t="str">
        <f>VLOOKUP(C18739,W:Y,3,TRUE)</f>
        <v>April 24</v>
      </c>
      <c r="H18739" s="27">
        <f t="shared" si="292"/>
        <v>18738</v>
      </c>
      <c r="I18739" s="30" t="str">
        <f>IF(G18739='Check Register'!$E$1,H18739,"")</f>
        <v/>
      </c>
    </row>
    <row r="18740" spans="1:9" x14ac:dyDescent="0.3">
      <c r="A18740" t="s">
        <v>935</v>
      </c>
      <c r="B18740" t="s">
        <v>89</v>
      </c>
      <c r="C18740" s="7">
        <v>45407</v>
      </c>
      <c r="E18740" s="27">
        <v>7782.66</v>
      </c>
      <c r="G18740" s="27" t="str">
        <f>VLOOKUP(C18740,W:Y,3,TRUE)</f>
        <v>April 24</v>
      </c>
      <c r="H18740" s="27">
        <f t="shared" si="292"/>
        <v>18739</v>
      </c>
      <c r="I18740" s="30" t="str">
        <f>IF(G18740='Check Register'!$E$1,H18740,"")</f>
        <v/>
      </c>
    </row>
    <row r="18741" spans="1:9" x14ac:dyDescent="0.3">
      <c r="A18741" t="s">
        <v>1423</v>
      </c>
      <c r="B18741" t="s">
        <v>8</v>
      </c>
      <c r="C18741" s="7">
        <v>45407</v>
      </c>
      <c r="E18741" s="27">
        <v>117.34</v>
      </c>
      <c r="G18741" s="27" t="str">
        <f>VLOOKUP(C18741,W:Y,3,TRUE)</f>
        <v>April 24</v>
      </c>
      <c r="H18741" s="27">
        <f t="shared" si="292"/>
        <v>18740</v>
      </c>
      <c r="I18741" s="30" t="str">
        <f>IF(G18741='Check Register'!$E$1,H18741,"")</f>
        <v/>
      </c>
    </row>
    <row r="18742" spans="1:9" x14ac:dyDescent="0.3">
      <c r="A18742" t="s">
        <v>1099</v>
      </c>
      <c r="B18742" t="s">
        <v>8</v>
      </c>
      <c r="C18742" s="7">
        <v>45407</v>
      </c>
      <c r="E18742" s="27">
        <v>2344.3200000000002</v>
      </c>
      <c r="G18742" s="27" t="str">
        <f>VLOOKUP(C18742,W:Y,3,TRUE)</f>
        <v>April 24</v>
      </c>
      <c r="H18742" s="27">
        <f t="shared" si="292"/>
        <v>18741</v>
      </c>
      <c r="I18742" s="30" t="str">
        <f>IF(G18742='Check Register'!$E$1,H18742,"")</f>
        <v/>
      </c>
    </row>
    <row r="18743" spans="1:9" x14ac:dyDescent="0.3">
      <c r="A18743" t="s">
        <v>938</v>
      </c>
      <c r="B18743" t="s">
        <v>127</v>
      </c>
      <c r="C18743" s="7">
        <v>45407</v>
      </c>
      <c r="E18743" s="27">
        <v>504.95</v>
      </c>
      <c r="G18743" s="27" t="str">
        <f>VLOOKUP(C18743,W:Y,3,TRUE)</f>
        <v>April 24</v>
      </c>
      <c r="H18743" s="27">
        <f t="shared" si="292"/>
        <v>18742</v>
      </c>
      <c r="I18743" s="30" t="str">
        <f>IF(G18743='Check Register'!$E$1,H18743,"")</f>
        <v/>
      </c>
    </row>
    <row r="18744" spans="1:9" x14ac:dyDescent="0.3">
      <c r="A18744" t="s">
        <v>1270</v>
      </c>
      <c r="B18744" t="s">
        <v>12</v>
      </c>
      <c r="C18744" s="7">
        <v>45407</v>
      </c>
      <c r="E18744" s="27">
        <v>821.65</v>
      </c>
      <c r="G18744" s="27" t="str">
        <f>VLOOKUP(C18744,W:Y,3,TRUE)</f>
        <v>April 24</v>
      </c>
      <c r="H18744" s="27">
        <f t="shared" si="292"/>
        <v>18743</v>
      </c>
      <c r="I18744" s="30" t="str">
        <f>IF(G18744='Check Register'!$E$1,H18744,"")</f>
        <v/>
      </c>
    </row>
    <row r="18745" spans="1:9" x14ac:dyDescent="0.3">
      <c r="A18745" t="s">
        <v>1358</v>
      </c>
      <c r="B18745" t="s">
        <v>39</v>
      </c>
      <c r="C18745" s="7">
        <v>45407</v>
      </c>
      <c r="E18745" s="27">
        <v>9200</v>
      </c>
      <c r="G18745" s="27" t="str">
        <f>VLOOKUP(C18745,W:Y,3,TRUE)</f>
        <v>April 24</v>
      </c>
      <c r="H18745" s="27">
        <f t="shared" si="292"/>
        <v>18744</v>
      </c>
      <c r="I18745" s="30" t="str">
        <f>IF(G18745='Check Register'!$E$1,H18745,"")</f>
        <v/>
      </c>
    </row>
    <row r="18746" spans="1:9" x14ac:dyDescent="0.3">
      <c r="A18746" t="s">
        <v>832</v>
      </c>
      <c r="B18746" t="s">
        <v>1484</v>
      </c>
      <c r="C18746" s="7">
        <v>45407</v>
      </c>
      <c r="E18746" s="27">
        <v>6935.08</v>
      </c>
      <c r="G18746" s="27" t="str">
        <f>VLOOKUP(C18746,W:Y,3,TRUE)</f>
        <v>April 24</v>
      </c>
      <c r="H18746" s="27">
        <f t="shared" si="292"/>
        <v>18745</v>
      </c>
      <c r="I18746" s="30" t="str">
        <f>IF(G18746='Check Register'!$E$1,H18746,"")</f>
        <v/>
      </c>
    </row>
    <row r="18747" spans="1:9" x14ac:dyDescent="0.3">
      <c r="A18747" t="s">
        <v>1481</v>
      </c>
      <c r="B18747" t="s">
        <v>296</v>
      </c>
      <c r="C18747" s="7">
        <v>45407</v>
      </c>
      <c r="E18747" s="27">
        <v>165</v>
      </c>
      <c r="G18747" s="27" t="str">
        <f>VLOOKUP(C18747,W:Y,3,TRUE)</f>
        <v>April 24</v>
      </c>
      <c r="H18747" s="27">
        <f t="shared" si="292"/>
        <v>18746</v>
      </c>
      <c r="I18747" s="30" t="str">
        <f>IF(G18747='Check Register'!$E$1,H18747,"")</f>
        <v/>
      </c>
    </row>
    <row r="18748" spans="1:9" x14ac:dyDescent="0.3">
      <c r="A18748" t="s">
        <v>805</v>
      </c>
      <c r="B18748" t="s">
        <v>127</v>
      </c>
      <c r="C18748" s="7">
        <v>45407</v>
      </c>
      <c r="E18748" s="27">
        <v>279.87</v>
      </c>
      <c r="G18748" s="27" t="str">
        <f>VLOOKUP(C18748,W:Y,3,TRUE)</f>
        <v>April 24</v>
      </c>
      <c r="H18748" s="27">
        <f t="shared" si="292"/>
        <v>18747</v>
      </c>
      <c r="I18748" s="30" t="str">
        <f>IF(G18748='Check Register'!$E$1,H18748,"")</f>
        <v/>
      </c>
    </row>
    <row r="18749" spans="1:9" x14ac:dyDescent="0.3">
      <c r="A18749" t="s">
        <v>805</v>
      </c>
      <c r="B18749" t="s">
        <v>11</v>
      </c>
      <c r="C18749" s="7">
        <v>45407</v>
      </c>
      <c r="E18749" s="27">
        <v>338.93</v>
      </c>
      <c r="G18749" s="27" t="str">
        <f>VLOOKUP(C18749,W:Y,3,TRUE)</f>
        <v>April 24</v>
      </c>
      <c r="H18749" s="27">
        <f t="shared" si="292"/>
        <v>18748</v>
      </c>
      <c r="I18749" s="30" t="str">
        <f>IF(G18749='Check Register'!$E$1,H18749,"")</f>
        <v/>
      </c>
    </row>
    <row r="18750" spans="1:9" x14ac:dyDescent="0.3">
      <c r="A18750" t="s">
        <v>97</v>
      </c>
      <c r="B18750" t="s">
        <v>6</v>
      </c>
      <c r="C18750" s="7">
        <v>45412</v>
      </c>
      <c r="E18750" s="27">
        <v>172722.14</v>
      </c>
      <c r="G18750" s="27" t="str">
        <f>VLOOKUP(C18750,W:Y,3,TRUE)</f>
        <v>April 24</v>
      </c>
      <c r="H18750" s="27">
        <f t="shared" si="292"/>
        <v>18749</v>
      </c>
      <c r="I18750" s="30" t="str">
        <f>IF(G18750='Check Register'!$E$1,H18750,"")</f>
        <v/>
      </c>
    </row>
    <row r="18751" spans="1:9" x14ac:dyDescent="0.3">
      <c r="A18751" t="s">
        <v>1504</v>
      </c>
      <c r="B18751" t="s">
        <v>89</v>
      </c>
      <c r="C18751" s="7">
        <v>45414</v>
      </c>
      <c r="E18751" s="27">
        <v>0</v>
      </c>
      <c r="G18751" s="27" t="str">
        <f>VLOOKUP(C18751,W:Y,3,TRUE)</f>
        <v>May 24</v>
      </c>
      <c r="H18751" s="27">
        <f t="shared" si="292"/>
        <v>18750</v>
      </c>
      <c r="I18751" s="30" t="str">
        <f>IF(G18751='Check Register'!$E$1,H18751,"")</f>
        <v/>
      </c>
    </row>
    <row r="18752" spans="1:9" x14ac:dyDescent="0.3">
      <c r="A18752" t="s">
        <v>1142</v>
      </c>
      <c r="B18752" t="s">
        <v>85</v>
      </c>
      <c r="C18752" s="7">
        <v>45414</v>
      </c>
      <c r="E18752" s="27">
        <v>1963.5</v>
      </c>
      <c r="G18752" s="27" t="str">
        <f>VLOOKUP(C18752,W:Y,3,TRUE)</f>
        <v>May 24</v>
      </c>
      <c r="H18752" s="27">
        <f t="shared" si="292"/>
        <v>18751</v>
      </c>
      <c r="I18752" s="30" t="str">
        <f>IF(G18752='Check Register'!$E$1,H18752,"")</f>
        <v/>
      </c>
    </row>
    <row r="18753" spans="1:9" x14ac:dyDescent="0.3">
      <c r="A18753" t="s">
        <v>812</v>
      </c>
      <c r="B18753" t="s">
        <v>70</v>
      </c>
      <c r="C18753" s="7">
        <v>45414</v>
      </c>
      <c r="E18753" s="27">
        <v>25.5</v>
      </c>
      <c r="G18753" s="27" t="str">
        <f>VLOOKUP(C18753,W:Y,3,TRUE)</f>
        <v>May 24</v>
      </c>
      <c r="H18753" s="27">
        <f t="shared" si="292"/>
        <v>18752</v>
      </c>
      <c r="I18753" s="30" t="str">
        <f>IF(G18753='Check Register'!$E$1,H18753,"")</f>
        <v/>
      </c>
    </row>
    <row r="18754" spans="1:9" x14ac:dyDescent="0.3">
      <c r="A18754" t="s">
        <v>812</v>
      </c>
      <c r="B18754" t="s">
        <v>8</v>
      </c>
      <c r="C18754" s="7">
        <v>45414</v>
      </c>
      <c r="E18754" s="27">
        <v>127.02</v>
      </c>
      <c r="G18754" s="27" t="str">
        <f>VLOOKUP(C18754,W:Y,3,TRUE)</f>
        <v>May 24</v>
      </c>
      <c r="H18754" s="27">
        <f t="shared" si="292"/>
        <v>18753</v>
      </c>
      <c r="I18754" s="30" t="str">
        <f>IF(G18754='Check Register'!$E$1,H18754,"")</f>
        <v/>
      </c>
    </row>
    <row r="18755" spans="1:9" x14ac:dyDescent="0.3">
      <c r="A18755" t="s">
        <v>785</v>
      </c>
      <c r="B18755" t="s">
        <v>22</v>
      </c>
      <c r="C18755" s="7">
        <v>45414</v>
      </c>
      <c r="E18755" s="27">
        <v>950</v>
      </c>
      <c r="G18755" s="27" t="str">
        <f>VLOOKUP(C18755,W:Y,3,TRUE)</f>
        <v>May 24</v>
      </c>
      <c r="H18755" s="27">
        <f t="shared" ref="H18755:H18818" si="293">1+H18754</f>
        <v>18754</v>
      </c>
      <c r="I18755" s="30" t="str">
        <f>IF(G18755='Check Register'!$E$1,H18755,"")</f>
        <v/>
      </c>
    </row>
    <row r="18756" spans="1:9" x14ac:dyDescent="0.3">
      <c r="A18756" t="s">
        <v>994</v>
      </c>
      <c r="B18756" t="s">
        <v>148</v>
      </c>
      <c r="C18756" s="7">
        <v>45414</v>
      </c>
      <c r="E18756" s="27">
        <v>1350</v>
      </c>
      <c r="G18756" s="27" t="str">
        <f>VLOOKUP(C18756,W:Y,3,TRUE)</f>
        <v>May 24</v>
      </c>
      <c r="H18756" s="27">
        <f t="shared" si="293"/>
        <v>18755</v>
      </c>
      <c r="I18756" s="30" t="str">
        <f>IF(G18756='Check Register'!$E$1,H18756,"")</f>
        <v/>
      </c>
    </row>
    <row r="18757" spans="1:9" x14ac:dyDescent="0.3">
      <c r="A18757" t="s">
        <v>1152</v>
      </c>
      <c r="B18757" t="s">
        <v>18</v>
      </c>
      <c r="C18757" s="7">
        <v>45414</v>
      </c>
      <c r="E18757" s="27">
        <v>2160</v>
      </c>
      <c r="G18757" s="27" t="str">
        <f>VLOOKUP(C18757,W:Y,3,TRUE)</f>
        <v>May 24</v>
      </c>
      <c r="H18757" s="27">
        <f t="shared" si="293"/>
        <v>18756</v>
      </c>
      <c r="I18757" s="30" t="str">
        <f>IF(G18757='Check Register'!$E$1,H18757,"")</f>
        <v/>
      </c>
    </row>
    <row r="18758" spans="1:9" x14ac:dyDescent="0.3">
      <c r="A18758" t="s">
        <v>1505</v>
      </c>
      <c r="B18758" t="s">
        <v>70</v>
      </c>
      <c r="C18758" s="7">
        <v>45414</v>
      </c>
      <c r="E18758" s="27">
        <v>1056</v>
      </c>
      <c r="G18758" s="27" t="str">
        <f>VLOOKUP(C18758,W:Y,3,TRUE)</f>
        <v>May 24</v>
      </c>
      <c r="H18758" s="27">
        <f t="shared" si="293"/>
        <v>18757</v>
      </c>
      <c r="I18758" s="30" t="str">
        <f>IF(G18758='Check Register'!$E$1,H18758,"")</f>
        <v/>
      </c>
    </row>
    <row r="18759" spans="1:9" x14ac:dyDescent="0.3">
      <c r="A18759" t="s">
        <v>1110</v>
      </c>
      <c r="B18759" t="s">
        <v>8</v>
      </c>
      <c r="C18759" s="7">
        <v>45414</v>
      </c>
      <c r="E18759" s="27">
        <v>472.34</v>
      </c>
      <c r="G18759" s="27" t="str">
        <f>VLOOKUP(C18759,W:Y,3,TRUE)</f>
        <v>May 24</v>
      </c>
      <c r="H18759" s="27">
        <f t="shared" si="293"/>
        <v>18758</v>
      </c>
      <c r="I18759" s="30" t="str">
        <f>IF(G18759='Check Register'!$E$1,H18759,"")</f>
        <v/>
      </c>
    </row>
    <row r="18760" spans="1:9" x14ac:dyDescent="0.3">
      <c r="A18760" t="s">
        <v>1368</v>
      </c>
      <c r="B18760" t="s">
        <v>1369</v>
      </c>
      <c r="C18760" s="7">
        <v>45414</v>
      </c>
      <c r="E18760" s="27">
        <v>497.12</v>
      </c>
      <c r="G18760" s="27" t="str">
        <f>VLOOKUP(C18760,W:Y,3,TRUE)</f>
        <v>May 24</v>
      </c>
      <c r="H18760" s="27">
        <f t="shared" si="293"/>
        <v>18759</v>
      </c>
      <c r="I18760" s="30" t="str">
        <f>IF(G18760='Check Register'!$E$1,H18760,"")</f>
        <v/>
      </c>
    </row>
    <row r="18761" spans="1:9" x14ac:dyDescent="0.3">
      <c r="A18761" t="s">
        <v>1489</v>
      </c>
      <c r="B18761" t="s">
        <v>28</v>
      </c>
      <c r="C18761" s="7">
        <v>45414</v>
      </c>
      <c r="E18761" s="27">
        <v>27199.5</v>
      </c>
      <c r="G18761" s="27" t="str">
        <f>VLOOKUP(C18761,W:Y,3,TRUE)</f>
        <v>May 24</v>
      </c>
      <c r="H18761" s="27">
        <f t="shared" si="293"/>
        <v>18760</v>
      </c>
      <c r="I18761" s="30" t="str">
        <f>IF(G18761='Check Register'!$E$1,H18761,"")</f>
        <v/>
      </c>
    </row>
    <row r="18762" spans="1:9" x14ac:dyDescent="0.3">
      <c r="A18762" t="s">
        <v>1154</v>
      </c>
      <c r="B18762" t="s">
        <v>8</v>
      </c>
      <c r="C18762" s="7">
        <v>45414</v>
      </c>
      <c r="E18762" s="27">
        <v>366</v>
      </c>
      <c r="G18762" s="27" t="str">
        <f>VLOOKUP(C18762,W:Y,3,TRUE)</f>
        <v>May 24</v>
      </c>
      <c r="H18762" s="27">
        <f t="shared" si="293"/>
        <v>18761</v>
      </c>
      <c r="I18762" s="30" t="str">
        <f>IF(G18762='Check Register'!$E$1,H18762,"")</f>
        <v/>
      </c>
    </row>
    <row r="18763" spans="1:9" x14ac:dyDescent="0.3">
      <c r="A18763" t="s">
        <v>1099</v>
      </c>
      <c r="B18763" t="s">
        <v>8</v>
      </c>
      <c r="C18763" s="7">
        <v>45414</v>
      </c>
      <c r="E18763" s="27">
        <v>643.24</v>
      </c>
      <c r="G18763" s="27" t="str">
        <f>VLOOKUP(C18763,W:Y,3,TRUE)</f>
        <v>May 24</v>
      </c>
      <c r="H18763" s="27">
        <f t="shared" si="293"/>
        <v>18762</v>
      </c>
      <c r="I18763" s="30" t="str">
        <f>IF(G18763='Check Register'!$E$1,H18763,"")</f>
        <v/>
      </c>
    </row>
    <row r="18764" spans="1:9" x14ac:dyDescent="0.3">
      <c r="A18764" t="s">
        <v>1270</v>
      </c>
      <c r="B18764" t="s">
        <v>12</v>
      </c>
      <c r="C18764" s="7">
        <v>45414</v>
      </c>
      <c r="E18764" s="27">
        <v>236.23</v>
      </c>
      <c r="G18764" s="27" t="str">
        <f>VLOOKUP(C18764,W:Y,3,TRUE)</f>
        <v>May 24</v>
      </c>
      <c r="H18764" s="27">
        <f t="shared" si="293"/>
        <v>18763</v>
      </c>
      <c r="I18764" s="30" t="str">
        <f>IF(G18764='Check Register'!$E$1,H18764,"")</f>
        <v/>
      </c>
    </row>
    <row r="18765" spans="1:9" x14ac:dyDescent="0.3">
      <c r="A18765" t="s">
        <v>884</v>
      </c>
      <c r="B18765" t="s">
        <v>127</v>
      </c>
      <c r="C18765" s="7">
        <v>45414</v>
      </c>
      <c r="E18765" s="27">
        <v>79.989999999999995</v>
      </c>
      <c r="G18765" s="27" t="str">
        <f>VLOOKUP(C18765,W:Y,3,TRUE)</f>
        <v>May 24</v>
      </c>
      <c r="H18765" s="27">
        <f t="shared" si="293"/>
        <v>18764</v>
      </c>
      <c r="I18765" s="30" t="str">
        <f>IF(G18765='Check Register'!$E$1,H18765,"")</f>
        <v/>
      </c>
    </row>
    <row r="18766" spans="1:9" x14ac:dyDescent="0.3">
      <c r="A18766" t="s">
        <v>884</v>
      </c>
      <c r="B18766" t="s">
        <v>8</v>
      </c>
      <c r="C18766" s="7">
        <v>45414</v>
      </c>
      <c r="E18766" s="27">
        <v>535.84</v>
      </c>
      <c r="G18766" s="27" t="str">
        <f>VLOOKUP(C18766,W:Y,3,TRUE)</f>
        <v>May 24</v>
      </c>
      <c r="H18766" s="27">
        <f t="shared" si="293"/>
        <v>18765</v>
      </c>
      <c r="I18766" s="30" t="str">
        <f>IF(G18766='Check Register'!$E$1,H18766,"")</f>
        <v/>
      </c>
    </row>
    <row r="18767" spans="1:9" x14ac:dyDescent="0.3">
      <c r="A18767" t="s">
        <v>1213</v>
      </c>
      <c r="B18767" t="s">
        <v>208</v>
      </c>
      <c r="C18767" s="7">
        <v>45414</v>
      </c>
      <c r="E18767" s="27">
        <v>35.21</v>
      </c>
      <c r="G18767" s="27" t="str">
        <f>VLOOKUP(C18767,W:Y,3,TRUE)</f>
        <v>May 24</v>
      </c>
      <c r="H18767" s="27">
        <f t="shared" si="293"/>
        <v>18766</v>
      </c>
      <c r="I18767" s="30" t="str">
        <f>IF(G18767='Check Register'!$E$1,H18767,"")</f>
        <v/>
      </c>
    </row>
    <row r="18768" spans="1:9" x14ac:dyDescent="0.3">
      <c r="A18768" t="s">
        <v>1003</v>
      </c>
      <c r="B18768" t="s">
        <v>8</v>
      </c>
      <c r="C18768" s="7">
        <v>45414</v>
      </c>
      <c r="E18768" s="27">
        <v>909.1</v>
      </c>
      <c r="G18768" s="27" t="str">
        <f>VLOOKUP(C18768,W:Y,3,TRUE)</f>
        <v>May 24</v>
      </c>
      <c r="H18768" s="27">
        <f t="shared" si="293"/>
        <v>18767</v>
      </c>
      <c r="I18768" s="30" t="str">
        <f>IF(G18768='Check Register'!$E$1,H18768,"")</f>
        <v/>
      </c>
    </row>
    <row r="18769" spans="1:9" x14ac:dyDescent="0.3">
      <c r="A18769" t="s">
        <v>983</v>
      </c>
      <c r="B18769" t="s">
        <v>43</v>
      </c>
      <c r="C18769" s="7">
        <v>45414</v>
      </c>
      <c r="E18769" s="27">
        <v>272.25</v>
      </c>
      <c r="G18769" s="27" t="str">
        <f>VLOOKUP(C18769,W:Y,3,TRUE)</f>
        <v>May 24</v>
      </c>
      <c r="H18769" s="27">
        <f t="shared" si="293"/>
        <v>18768</v>
      </c>
      <c r="I18769" s="30" t="str">
        <f>IF(G18769='Check Register'!$E$1,H18769,"")</f>
        <v/>
      </c>
    </row>
    <row r="18770" spans="1:9" x14ac:dyDescent="0.3">
      <c r="A18770" t="s">
        <v>990</v>
      </c>
      <c r="B18770" t="s">
        <v>89</v>
      </c>
      <c r="C18770" s="7">
        <v>45414</v>
      </c>
      <c r="E18770" s="27">
        <v>1417.82</v>
      </c>
      <c r="G18770" s="27" t="str">
        <f>VLOOKUP(C18770,W:Y,3,TRUE)</f>
        <v>May 24</v>
      </c>
      <c r="H18770" s="27">
        <f t="shared" si="293"/>
        <v>18769</v>
      </c>
      <c r="I18770" s="30" t="str">
        <f>IF(G18770='Check Register'!$E$1,H18770,"")</f>
        <v/>
      </c>
    </row>
    <row r="18771" spans="1:9" x14ac:dyDescent="0.3">
      <c r="A18771" t="s">
        <v>1148</v>
      </c>
      <c r="B18771" t="s">
        <v>14</v>
      </c>
      <c r="C18771" s="7">
        <v>45414</v>
      </c>
      <c r="E18771" s="27">
        <v>555</v>
      </c>
      <c r="G18771" s="27" t="str">
        <f>VLOOKUP(C18771,W:Y,3,TRUE)</f>
        <v>May 24</v>
      </c>
      <c r="H18771" s="27">
        <f t="shared" si="293"/>
        <v>18770</v>
      </c>
      <c r="I18771" s="30" t="str">
        <f>IF(G18771='Check Register'!$E$1,H18771,"")</f>
        <v/>
      </c>
    </row>
    <row r="18772" spans="1:9" x14ac:dyDescent="0.3">
      <c r="A18772" t="s">
        <v>889</v>
      </c>
      <c r="B18772" t="s">
        <v>8</v>
      </c>
      <c r="C18772" s="7">
        <v>45414</v>
      </c>
      <c r="E18772" s="27">
        <v>116</v>
      </c>
      <c r="G18772" s="27" t="str">
        <f>VLOOKUP(C18772,W:Y,3,TRUE)</f>
        <v>May 24</v>
      </c>
      <c r="H18772" s="27">
        <f t="shared" si="293"/>
        <v>18771</v>
      </c>
      <c r="I18772" s="30" t="str">
        <f>IF(G18772='Check Register'!$E$1,H18772,"")</f>
        <v/>
      </c>
    </row>
    <row r="18773" spans="1:9" x14ac:dyDescent="0.3">
      <c r="A18773" t="s">
        <v>1206</v>
      </c>
      <c r="B18773" t="s">
        <v>28</v>
      </c>
      <c r="C18773" s="7">
        <v>45414</v>
      </c>
      <c r="E18773" s="27">
        <v>517.5</v>
      </c>
      <c r="G18773" s="27" t="str">
        <f>VLOOKUP(C18773,W:Y,3,TRUE)</f>
        <v>May 24</v>
      </c>
      <c r="H18773" s="27">
        <f t="shared" si="293"/>
        <v>18772</v>
      </c>
      <c r="I18773" s="30" t="str">
        <f>IF(G18773='Check Register'!$E$1,H18773,"")</f>
        <v/>
      </c>
    </row>
    <row r="18774" spans="1:9" x14ac:dyDescent="0.3">
      <c r="A18774" t="s">
        <v>818</v>
      </c>
      <c r="B18774" t="s">
        <v>102</v>
      </c>
      <c r="C18774" s="7">
        <v>45415</v>
      </c>
      <c r="E18774" s="27">
        <v>7238.03</v>
      </c>
      <c r="G18774" s="27" t="str">
        <f>VLOOKUP(C18774,W:Y,3,TRUE)</f>
        <v>May 24</v>
      </c>
      <c r="H18774" s="27">
        <f t="shared" si="293"/>
        <v>18773</v>
      </c>
      <c r="I18774" s="30" t="str">
        <f>IF(G18774='Check Register'!$E$1,H18774,"")</f>
        <v/>
      </c>
    </row>
    <row r="18775" spans="1:9" x14ac:dyDescent="0.3">
      <c r="A18775" t="s">
        <v>787</v>
      </c>
      <c r="B18775" t="s">
        <v>20</v>
      </c>
      <c r="C18775" s="7">
        <v>45415</v>
      </c>
      <c r="E18775" s="27">
        <v>2080.2399999999998</v>
      </c>
      <c r="G18775" s="27" t="str">
        <f>VLOOKUP(C18775,W:Y,3,TRUE)</f>
        <v>May 24</v>
      </c>
      <c r="H18775" s="27">
        <f t="shared" si="293"/>
        <v>18774</v>
      </c>
      <c r="I18775" s="30" t="str">
        <f>IF(G18775='Check Register'!$E$1,H18775,"")</f>
        <v/>
      </c>
    </row>
    <row r="18776" spans="1:9" x14ac:dyDescent="0.3">
      <c r="A18776" t="s">
        <v>1307</v>
      </c>
      <c r="B18776" t="s">
        <v>14</v>
      </c>
      <c r="C18776" s="7">
        <v>45415</v>
      </c>
      <c r="E18776" s="27">
        <v>5221.6000000000004</v>
      </c>
      <c r="G18776" s="27" t="str">
        <f>VLOOKUP(C18776,W:Y,3,TRUE)</f>
        <v>May 24</v>
      </c>
      <c r="H18776" s="27">
        <f t="shared" si="293"/>
        <v>18775</v>
      </c>
      <c r="I18776" s="30" t="str">
        <f>IF(G18776='Check Register'!$E$1,H18776,"")</f>
        <v/>
      </c>
    </row>
    <row r="18777" spans="1:9" x14ac:dyDescent="0.3">
      <c r="A18777" t="s">
        <v>655</v>
      </c>
      <c r="B18777" t="s">
        <v>6</v>
      </c>
      <c r="C18777" s="7">
        <v>45415</v>
      </c>
      <c r="E18777" s="27">
        <v>168779.91</v>
      </c>
      <c r="G18777" s="27" t="str">
        <f>VLOOKUP(C18777,W:Y,3,TRUE)</f>
        <v>May 24</v>
      </c>
      <c r="H18777" s="27">
        <f t="shared" si="293"/>
        <v>18776</v>
      </c>
      <c r="I18777" s="30" t="str">
        <f>IF(G18777='Check Register'!$E$1,H18777,"")</f>
        <v/>
      </c>
    </row>
    <row r="18778" spans="1:9" x14ac:dyDescent="0.3">
      <c r="A18778" t="s">
        <v>1114</v>
      </c>
      <c r="B18778" t="s">
        <v>28</v>
      </c>
      <c r="C18778" s="7">
        <v>45415</v>
      </c>
      <c r="E18778" s="27">
        <v>59404.68</v>
      </c>
      <c r="G18778" s="27" t="str">
        <f>VLOOKUP(C18778,W:Y,3,TRUE)</f>
        <v>May 24</v>
      </c>
      <c r="H18778" s="27">
        <f t="shared" si="293"/>
        <v>18777</v>
      </c>
      <c r="I18778" s="30" t="str">
        <f>IF(G18778='Check Register'!$E$1,H18778,"")</f>
        <v/>
      </c>
    </row>
    <row r="18779" spans="1:9" x14ac:dyDescent="0.3">
      <c r="A18779" t="s">
        <v>1114</v>
      </c>
      <c r="B18779" t="s">
        <v>33</v>
      </c>
      <c r="C18779" s="7">
        <v>45415</v>
      </c>
      <c r="E18779" s="27">
        <v>66004.89</v>
      </c>
      <c r="G18779" s="27" t="str">
        <f>VLOOKUP(C18779,W:Y,3,TRUE)</f>
        <v>May 24</v>
      </c>
      <c r="H18779" s="27">
        <f t="shared" si="293"/>
        <v>18778</v>
      </c>
      <c r="I18779" s="30" t="str">
        <f>IF(G18779='Check Register'!$E$1,H18779,"")</f>
        <v/>
      </c>
    </row>
    <row r="18780" spans="1:9" x14ac:dyDescent="0.3">
      <c r="A18780" t="s">
        <v>1114</v>
      </c>
      <c r="B18780" t="s">
        <v>102</v>
      </c>
      <c r="C18780" s="7">
        <v>45415</v>
      </c>
      <c r="E18780" s="27">
        <v>942540.43</v>
      </c>
      <c r="G18780" s="27" t="str">
        <f>VLOOKUP(C18780,W:Y,3,TRUE)</f>
        <v>May 24</v>
      </c>
      <c r="H18780" s="27">
        <f t="shared" si="293"/>
        <v>18779</v>
      </c>
      <c r="I18780" s="30" t="str">
        <f>IF(G18780='Check Register'!$E$1,H18780,"")</f>
        <v/>
      </c>
    </row>
    <row r="18781" spans="1:9" x14ac:dyDescent="0.3">
      <c r="A18781" t="s">
        <v>949</v>
      </c>
      <c r="B18781" t="s">
        <v>214</v>
      </c>
      <c r="C18781" s="7">
        <v>45415</v>
      </c>
      <c r="E18781" s="27">
        <v>71960.639999999999</v>
      </c>
      <c r="G18781" s="27" t="str">
        <f>VLOOKUP(C18781,W:Y,3,TRUE)</f>
        <v>May 24</v>
      </c>
      <c r="H18781" s="27">
        <f t="shared" si="293"/>
        <v>18780</v>
      </c>
      <c r="I18781" s="30" t="str">
        <f>IF(G18781='Check Register'!$E$1,H18781,"")</f>
        <v/>
      </c>
    </row>
    <row r="18782" spans="1:9" x14ac:dyDescent="0.3">
      <c r="A18782" t="s">
        <v>949</v>
      </c>
      <c r="B18782" t="s">
        <v>31</v>
      </c>
      <c r="C18782" s="7">
        <v>45415</v>
      </c>
      <c r="E18782" s="27">
        <v>776.14</v>
      </c>
      <c r="G18782" s="27" t="str">
        <f>VLOOKUP(C18782,W:Y,3,TRUE)</f>
        <v>May 24</v>
      </c>
      <c r="H18782" s="27">
        <f t="shared" si="293"/>
        <v>18781</v>
      </c>
      <c r="I18782" s="30" t="str">
        <f>IF(G18782='Check Register'!$E$1,H18782,"")</f>
        <v/>
      </c>
    </row>
    <row r="18783" spans="1:9" x14ac:dyDescent="0.3">
      <c r="A18783" t="s">
        <v>949</v>
      </c>
      <c r="B18783" t="s">
        <v>111</v>
      </c>
      <c r="C18783" s="7">
        <v>45415</v>
      </c>
      <c r="E18783" s="27">
        <v>1955.27</v>
      </c>
      <c r="G18783" s="27" t="str">
        <f>VLOOKUP(C18783,W:Y,3,TRUE)</f>
        <v>May 24</v>
      </c>
      <c r="H18783" s="27">
        <f t="shared" si="293"/>
        <v>18782</v>
      </c>
      <c r="I18783" s="30" t="str">
        <f>IF(G18783='Check Register'!$E$1,H18783,"")</f>
        <v/>
      </c>
    </row>
    <row r="18784" spans="1:9" x14ac:dyDescent="0.3">
      <c r="A18784" t="s">
        <v>1504</v>
      </c>
      <c r="B18784" t="s">
        <v>89</v>
      </c>
      <c r="C18784" s="7">
        <v>45421</v>
      </c>
      <c r="E18784" s="27">
        <v>1389.07</v>
      </c>
      <c r="G18784" s="27" t="str">
        <f>VLOOKUP(C18784,W:Y,3,TRUE)</f>
        <v>May 24</v>
      </c>
      <c r="H18784" s="27">
        <f t="shared" si="293"/>
        <v>18783</v>
      </c>
      <c r="I18784" s="30" t="str">
        <f>IF(G18784='Check Register'!$E$1,H18784,"")</f>
        <v/>
      </c>
    </row>
    <row r="18785" spans="1:9" x14ac:dyDescent="0.3">
      <c r="A18785" t="s">
        <v>812</v>
      </c>
      <c r="B18785" t="s">
        <v>8</v>
      </c>
      <c r="C18785" s="7">
        <v>45421</v>
      </c>
      <c r="E18785" s="27">
        <v>1219.47</v>
      </c>
      <c r="G18785" s="27" t="str">
        <f>VLOOKUP(C18785,W:Y,3,TRUE)</f>
        <v>May 24</v>
      </c>
      <c r="H18785" s="27">
        <f t="shared" si="293"/>
        <v>18784</v>
      </c>
      <c r="I18785" s="30" t="str">
        <f>IF(G18785='Check Register'!$E$1,H18785,"")</f>
        <v/>
      </c>
    </row>
    <row r="18786" spans="1:9" x14ac:dyDescent="0.3">
      <c r="A18786" t="s">
        <v>813</v>
      </c>
      <c r="B18786" t="s">
        <v>115</v>
      </c>
      <c r="C18786" s="7">
        <v>45421</v>
      </c>
      <c r="E18786" s="27">
        <v>3600</v>
      </c>
      <c r="G18786" s="27" t="str">
        <f>VLOOKUP(C18786,W:Y,3,TRUE)</f>
        <v>May 24</v>
      </c>
      <c r="H18786" s="27">
        <f t="shared" si="293"/>
        <v>18785</v>
      </c>
      <c r="I18786" s="30" t="str">
        <f>IF(G18786='Check Register'!$E$1,H18786,"")</f>
        <v/>
      </c>
    </row>
    <row r="18787" spans="1:9" x14ac:dyDescent="0.3">
      <c r="A18787" t="s">
        <v>840</v>
      </c>
      <c r="B18787" t="s">
        <v>22</v>
      </c>
      <c r="C18787" s="7">
        <v>45421</v>
      </c>
      <c r="E18787" s="27">
        <v>329.19</v>
      </c>
      <c r="G18787" s="27" t="str">
        <f>VLOOKUP(C18787,W:Y,3,TRUE)</f>
        <v>May 24</v>
      </c>
      <c r="H18787" s="27">
        <f t="shared" si="293"/>
        <v>18786</v>
      </c>
      <c r="I18787" s="30" t="str">
        <f>IF(G18787='Check Register'!$E$1,H18787,"")</f>
        <v/>
      </c>
    </row>
    <row r="18788" spans="1:9" x14ac:dyDescent="0.3">
      <c r="A18788" t="s">
        <v>869</v>
      </c>
      <c r="B18788" t="s">
        <v>8</v>
      </c>
      <c r="C18788" s="7">
        <v>45421</v>
      </c>
      <c r="E18788" s="27">
        <v>60</v>
      </c>
      <c r="G18788" s="27" t="str">
        <f>VLOOKUP(C18788,W:Y,3,TRUE)</f>
        <v>May 24</v>
      </c>
      <c r="H18788" s="27">
        <f t="shared" si="293"/>
        <v>18787</v>
      </c>
      <c r="I18788" s="30" t="str">
        <f>IF(G18788='Check Register'!$E$1,H18788,"")</f>
        <v/>
      </c>
    </row>
    <row r="18789" spans="1:9" x14ac:dyDescent="0.3">
      <c r="A18789" t="s">
        <v>1318</v>
      </c>
      <c r="B18789" t="s">
        <v>14</v>
      </c>
      <c r="C18789" s="7">
        <v>45421</v>
      </c>
      <c r="E18789" s="27">
        <v>17500</v>
      </c>
      <c r="G18789" s="27" t="str">
        <f>VLOOKUP(C18789,W:Y,3,TRUE)</f>
        <v>May 24</v>
      </c>
      <c r="H18789" s="27">
        <f t="shared" si="293"/>
        <v>18788</v>
      </c>
      <c r="I18789" s="30" t="str">
        <f>IF(G18789='Check Register'!$E$1,H18789,"")</f>
        <v/>
      </c>
    </row>
    <row r="18790" spans="1:9" x14ac:dyDescent="0.3">
      <c r="A18790" t="s">
        <v>1001</v>
      </c>
      <c r="B18790" t="s">
        <v>14</v>
      </c>
      <c r="C18790" s="7">
        <v>45421</v>
      </c>
      <c r="E18790" s="27">
        <v>7000</v>
      </c>
      <c r="G18790" s="27" t="str">
        <f>VLOOKUP(C18790,W:Y,3,TRUE)</f>
        <v>May 24</v>
      </c>
      <c r="H18790" s="27">
        <f t="shared" si="293"/>
        <v>18789</v>
      </c>
      <c r="I18790" s="30" t="str">
        <f>IF(G18790='Check Register'!$E$1,H18790,"")</f>
        <v/>
      </c>
    </row>
    <row r="18791" spans="1:9" x14ac:dyDescent="0.3">
      <c r="A18791" t="s">
        <v>780</v>
      </c>
      <c r="B18791" t="s">
        <v>18</v>
      </c>
      <c r="C18791" s="7">
        <v>45421</v>
      </c>
      <c r="E18791" s="27">
        <v>9110.9500000000007</v>
      </c>
      <c r="G18791" s="27" t="str">
        <f>VLOOKUP(C18791,W:Y,3,TRUE)</f>
        <v>May 24</v>
      </c>
      <c r="H18791" s="27">
        <f t="shared" si="293"/>
        <v>18790</v>
      </c>
      <c r="I18791" s="30" t="str">
        <f>IF(G18791='Check Register'!$E$1,H18791,"")</f>
        <v/>
      </c>
    </row>
    <row r="18792" spans="1:9" x14ac:dyDescent="0.3">
      <c r="A18792" t="s">
        <v>784</v>
      </c>
      <c r="B18792" t="s">
        <v>22</v>
      </c>
      <c r="C18792" s="7">
        <v>45421</v>
      </c>
      <c r="E18792" s="27">
        <v>150</v>
      </c>
      <c r="G18792" s="27" t="str">
        <f>VLOOKUP(C18792,W:Y,3,TRUE)</f>
        <v>May 24</v>
      </c>
      <c r="H18792" s="27">
        <f t="shared" si="293"/>
        <v>18791</v>
      </c>
      <c r="I18792" s="30" t="str">
        <f>IF(G18792='Check Register'!$E$1,H18792,"")</f>
        <v/>
      </c>
    </row>
    <row r="18793" spans="1:9" x14ac:dyDescent="0.3">
      <c r="A18793" t="s">
        <v>784</v>
      </c>
      <c r="B18793" t="s">
        <v>1484</v>
      </c>
      <c r="C18793" s="7">
        <v>45421</v>
      </c>
      <c r="E18793" s="27">
        <v>816.82</v>
      </c>
      <c r="G18793" s="27" t="str">
        <f>VLOOKUP(C18793,W:Y,3,TRUE)</f>
        <v>May 24</v>
      </c>
      <c r="H18793" s="27">
        <f t="shared" si="293"/>
        <v>18792</v>
      </c>
      <c r="I18793" s="30" t="str">
        <f>IF(G18793='Check Register'!$E$1,H18793,"")</f>
        <v/>
      </c>
    </row>
    <row r="18794" spans="1:9" x14ac:dyDescent="0.3">
      <c r="A18794" t="s">
        <v>784</v>
      </c>
      <c r="B18794" t="s">
        <v>20</v>
      </c>
      <c r="C18794" s="7">
        <v>45421</v>
      </c>
      <c r="E18794" s="27">
        <v>1839.99</v>
      </c>
      <c r="G18794" s="27" t="str">
        <f>VLOOKUP(C18794,W:Y,3,TRUE)</f>
        <v>May 24</v>
      </c>
      <c r="H18794" s="27">
        <f t="shared" si="293"/>
        <v>18793</v>
      </c>
      <c r="I18794" s="30" t="str">
        <f>IF(G18794='Check Register'!$E$1,H18794,"")</f>
        <v/>
      </c>
    </row>
    <row r="18795" spans="1:9" x14ac:dyDescent="0.3">
      <c r="A18795" t="s">
        <v>1279</v>
      </c>
      <c r="B18795" t="s">
        <v>14</v>
      </c>
      <c r="C18795" s="7">
        <v>45421</v>
      </c>
      <c r="E18795" s="27">
        <v>2000</v>
      </c>
      <c r="G18795" s="27" t="str">
        <f>VLOOKUP(C18795,W:Y,3,TRUE)</f>
        <v>May 24</v>
      </c>
      <c r="H18795" s="27">
        <f t="shared" si="293"/>
        <v>18794</v>
      </c>
      <c r="I18795" s="30" t="str">
        <f>IF(G18795='Check Register'!$E$1,H18795,"")</f>
        <v/>
      </c>
    </row>
    <row r="18796" spans="1:9" x14ac:dyDescent="0.3">
      <c r="A18796" t="s">
        <v>957</v>
      </c>
      <c r="B18796" t="s">
        <v>22</v>
      </c>
      <c r="C18796" s="7">
        <v>45421</v>
      </c>
      <c r="E18796" s="27">
        <v>10190.58</v>
      </c>
      <c r="G18796" s="27" t="str">
        <f>VLOOKUP(C18796,W:Y,3,TRUE)</f>
        <v>May 24</v>
      </c>
      <c r="H18796" s="27">
        <f t="shared" si="293"/>
        <v>18795</v>
      </c>
      <c r="I18796" s="30" t="str">
        <f>IF(G18796='Check Register'!$E$1,H18796,"")</f>
        <v/>
      </c>
    </row>
    <row r="18797" spans="1:9" x14ac:dyDescent="0.3">
      <c r="A18797" t="s">
        <v>787</v>
      </c>
      <c r="B18797" t="s">
        <v>20</v>
      </c>
      <c r="C18797" s="7">
        <v>45421</v>
      </c>
      <c r="E18797" s="27">
        <v>1959.71</v>
      </c>
      <c r="G18797" s="27" t="str">
        <f>VLOOKUP(C18797,W:Y,3,TRUE)</f>
        <v>May 24</v>
      </c>
      <c r="H18797" s="27">
        <f t="shared" si="293"/>
        <v>18796</v>
      </c>
      <c r="I18797" s="30" t="str">
        <f>IF(G18797='Check Register'!$E$1,H18797,"")</f>
        <v/>
      </c>
    </row>
    <row r="18798" spans="1:9" x14ac:dyDescent="0.3">
      <c r="A18798" t="s">
        <v>1126</v>
      </c>
      <c r="B18798" t="s">
        <v>18</v>
      </c>
      <c r="C18798" s="7">
        <v>45421</v>
      </c>
      <c r="E18798" s="27">
        <v>43.95</v>
      </c>
      <c r="G18798" s="27" t="str">
        <f>VLOOKUP(C18798,W:Y,3,TRUE)</f>
        <v>May 24</v>
      </c>
      <c r="H18798" s="27">
        <f t="shared" si="293"/>
        <v>18797</v>
      </c>
      <c r="I18798" s="30" t="str">
        <f>IF(G18798='Check Register'!$E$1,H18798,"")</f>
        <v/>
      </c>
    </row>
    <row r="18799" spans="1:9" x14ac:dyDescent="0.3">
      <c r="A18799" t="s">
        <v>1295</v>
      </c>
      <c r="B18799" t="s">
        <v>102</v>
      </c>
      <c r="C18799" s="7">
        <v>45421</v>
      </c>
      <c r="E18799" s="27">
        <v>110189.52</v>
      </c>
      <c r="G18799" s="27" t="str">
        <f>VLOOKUP(C18799,W:Y,3,TRUE)</f>
        <v>May 24</v>
      </c>
      <c r="H18799" s="27">
        <f t="shared" si="293"/>
        <v>18798</v>
      </c>
      <c r="I18799" s="30" t="str">
        <f>IF(G18799='Check Register'!$E$1,H18799,"")</f>
        <v/>
      </c>
    </row>
    <row r="18800" spans="1:9" x14ac:dyDescent="0.3">
      <c r="A18800" t="s">
        <v>847</v>
      </c>
      <c r="B18800" t="s">
        <v>8</v>
      </c>
      <c r="C18800" s="7">
        <v>45421</v>
      </c>
      <c r="E18800" s="27">
        <v>65</v>
      </c>
      <c r="G18800" s="27" t="str">
        <f>VLOOKUP(C18800,W:Y,3,TRUE)</f>
        <v>May 24</v>
      </c>
      <c r="H18800" s="27">
        <f t="shared" si="293"/>
        <v>18799</v>
      </c>
      <c r="I18800" s="30" t="str">
        <f>IF(G18800='Check Register'!$E$1,H18800,"")</f>
        <v/>
      </c>
    </row>
    <row r="18801" spans="1:9" x14ac:dyDescent="0.3">
      <c r="A18801" t="s">
        <v>1110</v>
      </c>
      <c r="B18801" t="s">
        <v>8</v>
      </c>
      <c r="C18801" s="7">
        <v>45421</v>
      </c>
      <c r="E18801" s="27">
        <v>1011.86</v>
      </c>
      <c r="G18801" s="27" t="str">
        <f>VLOOKUP(C18801,W:Y,3,TRUE)</f>
        <v>May 24</v>
      </c>
      <c r="H18801" s="27">
        <f t="shared" si="293"/>
        <v>18800</v>
      </c>
      <c r="I18801" s="30" t="str">
        <f>IF(G18801='Check Register'!$E$1,H18801,"")</f>
        <v/>
      </c>
    </row>
    <row r="18802" spans="1:9" x14ac:dyDescent="0.3">
      <c r="A18802" t="s">
        <v>848</v>
      </c>
      <c r="B18802" t="s">
        <v>8</v>
      </c>
      <c r="C18802" s="7">
        <v>45421</v>
      </c>
      <c r="E18802" s="27">
        <v>641.71</v>
      </c>
      <c r="G18802" s="27" t="str">
        <f>VLOOKUP(C18802,W:Y,3,TRUE)</f>
        <v>May 24</v>
      </c>
      <c r="H18802" s="27">
        <f t="shared" si="293"/>
        <v>18801</v>
      </c>
      <c r="I18802" s="30" t="str">
        <f>IF(G18802='Check Register'!$E$1,H18802,"")</f>
        <v/>
      </c>
    </row>
    <row r="18803" spans="1:9" x14ac:dyDescent="0.3">
      <c r="A18803" t="s">
        <v>930</v>
      </c>
      <c r="B18803" t="s">
        <v>8</v>
      </c>
      <c r="C18803" s="7">
        <v>45421</v>
      </c>
      <c r="E18803" s="27">
        <v>7213.85</v>
      </c>
      <c r="G18803" s="27" t="str">
        <f>VLOOKUP(C18803,W:Y,3,TRUE)</f>
        <v>May 24</v>
      </c>
      <c r="H18803" s="27">
        <f t="shared" si="293"/>
        <v>18802</v>
      </c>
      <c r="I18803" s="30" t="str">
        <f>IF(G18803='Check Register'!$E$1,H18803,"")</f>
        <v/>
      </c>
    </row>
    <row r="18804" spans="1:9" x14ac:dyDescent="0.3">
      <c r="A18804" t="s">
        <v>824</v>
      </c>
      <c r="B18804" t="s">
        <v>14</v>
      </c>
      <c r="C18804" s="7">
        <v>45421</v>
      </c>
      <c r="E18804" s="27">
        <v>10767.1</v>
      </c>
      <c r="G18804" s="27" t="str">
        <f>VLOOKUP(C18804,W:Y,3,TRUE)</f>
        <v>May 24</v>
      </c>
      <c r="H18804" s="27">
        <f t="shared" si="293"/>
        <v>18803</v>
      </c>
      <c r="I18804" s="30" t="str">
        <f>IF(G18804='Check Register'!$E$1,H18804,"")</f>
        <v/>
      </c>
    </row>
    <row r="18805" spans="1:9" x14ac:dyDescent="0.3">
      <c r="A18805" t="s">
        <v>967</v>
      </c>
      <c r="B18805" t="s">
        <v>14</v>
      </c>
      <c r="C18805" s="7">
        <v>45421</v>
      </c>
      <c r="E18805" s="27">
        <v>2041.66</v>
      </c>
      <c r="G18805" s="27" t="str">
        <f>VLOOKUP(C18805,W:Y,3,TRUE)</f>
        <v>May 24</v>
      </c>
      <c r="H18805" s="27">
        <f t="shared" si="293"/>
        <v>18804</v>
      </c>
      <c r="I18805" s="30" t="str">
        <f>IF(G18805='Check Register'!$E$1,H18805,"")</f>
        <v/>
      </c>
    </row>
    <row r="18806" spans="1:9" x14ac:dyDescent="0.3">
      <c r="A18806" t="s">
        <v>849</v>
      </c>
      <c r="B18806" t="s">
        <v>127</v>
      </c>
      <c r="C18806" s="7">
        <v>45421</v>
      </c>
      <c r="E18806" s="27">
        <v>247.33</v>
      </c>
      <c r="G18806" s="27" t="str">
        <f>VLOOKUP(C18806,W:Y,3,TRUE)</f>
        <v>May 24</v>
      </c>
      <c r="H18806" s="27">
        <f t="shared" si="293"/>
        <v>18805</v>
      </c>
      <c r="I18806" s="30" t="str">
        <f>IF(G18806='Check Register'!$E$1,H18806,"")</f>
        <v/>
      </c>
    </row>
    <row r="18807" spans="1:9" x14ac:dyDescent="0.3">
      <c r="A18807" t="s">
        <v>875</v>
      </c>
      <c r="B18807" t="s">
        <v>70</v>
      </c>
      <c r="C18807" s="7">
        <v>45421</v>
      </c>
      <c r="E18807" s="27">
        <v>7</v>
      </c>
      <c r="G18807" s="27" t="str">
        <f>VLOOKUP(C18807,W:Y,3,TRUE)</f>
        <v>May 24</v>
      </c>
      <c r="H18807" s="27">
        <f t="shared" si="293"/>
        <v>18806</v>
      </c>
      <c r="I18807" s="30" t="str">
        <f>IF(G18807='Check Register'!$E$1,H18807,"")</f>
        <v/>
      </c>
    </row>
    <row r="18808" spans="1:9" x14ac:dyDescent="0.3">
      <c r="A18808" t="s">
        <v>796</v>
      </c>
      <c r="B18808" t="s">
        <v>102</v>
      </c>
      <c r="C18808" s="7">
        <v>45421</v>
      </c>
      <c r="E18808" s="27">
        <v>16821.490000000002</v>
      </c>
      <c r="G18808" s="27" t="str">
        <f>VLOOKUP(C18808,W:Y,3,TRUE)</f>
        <v>May 24</v>
      </c>
      <c r="H18808" s="27">
        <f t="shared" si="293"/>
        <v>18807</v>
      </c>
      <c r="I18808" s="30" t="str">
        <f>IF(G18808='Check Register'!$E$1,H18808,"")</f>
        <v/>
      </c>
    </row>
    <row r="18809" spans="1:9" x14ac:dyDescent="0.3">
      <c r="A18809" t="s">
        <v>1234</v>
      </c>
      <c r="B18809" t="s">
        <v>208</v>
      </c>
      <c r="C18809" s="7">
        <v>45421</v>
      </c>
      <c r="E18809" s="27">
        <v>156.62</v>
      </c>
      <c r="G18809" s="27" t="str">
        <f>VLOOKUP(C18809,W:Y,3,TRUE)</f>
        <v>May 24</v>
      </c>
      <c r="H18809" s="27">
        <f t="shared" si="293"/>
        <v>18808</v>
      </c>
      <c r="I18809" s="30" t="str">
        <f>IF(G18809='Check Register'!$E$1,H18809,"")</f>
        <v/>
      </c>
    </row>
    <row r="18810" spans="1:9" x14ac:dyDescent="0.3">
      <c r="A18810" t="s">
        <v>982</v>
      </c>
      <c r="B18810" t="s">
        <v>14</v>
      </c>
      <c r="C18810" s="7">
        <v>45421</v>
      </c>
      <c r="E18810" s="27">
        <v>10576</v>
      </c>
      <c r="G18810" s="27" t="str">
        <f>VLOOKUP(C18810,W:Y,3,TRUE)</f>
        <v>May 24</v>
      </c>
      <c r="H18810" s="27">
        <f t="shared" si="293"/>
        <v>18809</v>
      </c>
      <c r="I18810" s="30" t="str">
        <f>IF(G18810='Check Register'!$E$1,H18810,"")</f>
        <v/>
      </c>
    </row>
    <row r="18811" spans="1:9" x14ac:dyDescent="0.3">
      <c r="A18811" t="s">
        <v>1153</v>
      </c>
      <c r="B18811" t="s">
        <v>66</v>
      </c>
      <c r="C18811" s="7">
        <v>45421</v>
      </c>
      <c r="E18811" s="27">
        <v>2000</v>
      </c>
      <c r="G18811" s="27" t="str">
        <f>VLOOKUP(C18811,W:Y,3,TRUE)</f>
        <v>May 24</v>
      </c>
      <c r="H18811" s="27">
        <f t="shared" si="293"/>
        <v>18810</v>
      </c>
      <c r="I18811" s="30" t="str">
        <f>IF(G18811='Check Register'!$E$1,H18811,"")</f>
        <v/>
      </c>
    </row>
    <row r="18812" spans="1:9" x14ac:dyDescent="0.3">
      <c r="A18812" t="s">
        <v>828</v>
      </c>
      <c r="B18812" t="s">
        <v>102</v>
      </c>
      <c r="C18812" s="7">
        <v>45421</v>
      </c>
      <c r="E18812" s="27">
        <v>1895.84</v>
      </c>
      <c r="G18812" s="27" t="str">
        <f>VLOOKUP(C18812,W:Y,3,TRUE)</f>
        <v>May 24</v>
      </c>
      <c r="H18812" s="27">
        <f t="shared" si="293"/>
        <v>18811</v>
      </c>
      <c r="I18812" s="30" t="str">
        <f>IF(G18812='Check Register'!$E$1,H18812,"")</f>
        <v/>
      </c>
    </row>
    <row r="18813" spans="1:9" x14ac:dyDescent="0.3">
      <c r="A18813" t="s">
        <v>798</v>
      </c>
      <c r="B18813" t="s">
        <v>22</v>
      </c>
      <c r="C18813" s="7">
        <v>45421</v>
      </c>
      <c r="E18813" s="27">
        <v>345</v>
      </c>
      <c r="G18813" s="27" t="str">
        <f>VLOOKUP(C18813,W:Y,3,TRUE)</f>
        <v>May 24</v>
      </c>
      <c r="H18813" s="27">
        <f t="shared" si="293"/>
        <v>18812</v>
      </c>
      <c r="I18813" s="30" t="str">
        <f>IF(G18813='Check Register'!$E$1,H18813,"")</f>
        <v/>
      </c>
    </row>
    <row r="18814" spans="1:9" x14ac:dyDescent="0.3">
      <c r="A18814" t="s">
        <v>946</v>
      </c>
      <c r="B18814" t="s">
        <v>100</v>
      </c>
      <c r="C18814" s="7">
        <v>45421</v>
      </c>
      <c r="E18814" s="27">
        <v>989.75</v>
      </c>
      <c r="G18814" s="27" t="str">
        <f>VLOOKUP(C18814,W:Y,3,TRUE)</f>
        <v>May 24</v>
      </c>
      <c r="H18814" s="27">
        <f t="shared" si="293"/>
        <v>18813</v>
      </c>
      <c r="I18814" s="30" t="str">
        <f>IF(G18814='Check Register'!$E$1,H18814,"")</f>
        <v/>
      </c>
    </row>
    <row r="18815" spans="1:9" x14ac:dyDescent="0.3">
      <c r="A18815" t="s">
        <v>855</v>
      </c>
      <c r="B18815" t="s">
        <v>20</v>
      </c>
      <c r="C18815" s="7">
        <v>45421</v>
      </c>
      <c r="E18815" s="27">
        <v>9277.85</v>
      </c>
      <c r="G18815" s="27" t="str">
        <f>VLOOKUP(C18815,W:Y,3,TRUE)</f>
        <v>May 24</v>
      </c>
      <c r="H18815" s="27">
        <f t="shared" si="293"/>
        <v>18814</v>
      </c>
      <c r="I18815" s="30" t="str">
        <f>IF(G18815='Check Register'!$E$1,H18815,"")</f>
        <v/>
      </c>
    </row>
    <row r="18816" spans="1:9" x14ac:dyDescent="0.3">
      <c r="A18816" t="s">
        <v>1423</v>
      </c>
      <c r="B18816" t="s">
        <v>8</v>
      </c>
      <c r="C18816" s="7">
        <v>45421</v>
      </c>
      <c r="E18816" s="27">
        <v>620.85</v>
      </c>
      <c r="G18816" s="27" t="str">
        <f>VLOOKUP(C18816,W:Y,3,TRUE)</f>
        <v>May 24</v>
      </c>
      <c r="H18816" s="27">
        <f t="shared" si="293"/>
        <v>18815</v>
      </c>
      <c r="I18816" s="30" t="str">
        <f>IF(G18816='Check Register'!$E$1,H18816,"")</f>
        <v/>
      </c>
    </row>
    <row r="18817" spans="1:9" x14ac:dyDescent="0.3">
      <c r="A18817" t="s">
        <v>1099</v>
      </c>
      <c r="B18817" t="s">
        <v>8</v>
      </c>
      <c r="C18817" s="7">
        <v>45421</v>
      </c>
      <c r="E18817" s="27">
        <v>68.599999999999994</v>
      </c>
      <c r="G18817" s="27" t="str">
        <f>VLOOKUP(C18817,W:Y,3,TRUE)</f>
        <v>May 24</v>
      </c>
      <c r="H18817" s="27">
        <f t="shared" si="293"/>
        <v>18816</v>
      </c>
      <c r="I18817" s="30" t="str">
        <f>IF(G18817='Check Register'!$E$1,H18817,"")</f>
        <v/>
      </c>
    </row>
    <row r="18818" spans="1:9" x14ac:dyDescent="0.3">
      <c r="A18818" t="s">
        <v>1270</v>
      </c>
      <c r="B18818" t="s">
        <v>12</v>
      </c>
      <c r="C18818" s="7">
        <v>45421</v>
      </c>
      <c r="E18818" s="27">
        <v>542.16999999999996</v>
      </c>
      <c r="G18818" s="27" t="str">
        <f>VLOOKUP(C18818,W:Y,3,TRUE)</f>
        <v>May 24</v>
      </c>
      <c r="H18818" s="27">
        <f t="shared" si="293"/>
        <v>18817</v>
      </c>
      <c r="I18818" s="30" t="str">
        <f>IF(G18818='Check Register'!$E$1,H18818,"")</f>
        <v/>
      </c>
    </row>
    <row r="18819" spans="1:9" x14ac:dyDescent="0.3">
      <c r="A18819" t="s">
        <v>884</v>
      </c>
      <c r="B18819" t="s">
        <v>8</v>
      </c>
      <c r="C18819" s="7">
        <v>45421</v>
      </c>
      <c r="E18819" s="27">
        <v>119.8</v>
      </c>
      <c r="G18819" s="27" t="str">
        <f>VLOOKUP(C18819,W:Y,3,TRUE)</f>
        <v>May 24</v>
      </c>
      <c r="H18819" s="27">
        <f t="shared" ref="H18819:H18882" si="294">1+H18818</f>
        <v>18818</v>
      </c>
      <c r="I18819" s="30" t="str">
        <f>IF(G18819='Check Register'!$E$1,H18819,"")</f>
        <v/>
      </c>
    </row>
    <row r="18820" spans="1:9" x14ac:dyDescent="0.3">
      <c r="A18820" t="s">
        <v>939</v>
      </c>
      <c r="B18820" t="s">
        <v>89</v>
      </c>
      <c r="C18820" s="7">
        <v>45421</v>
      </c>
      <c r="E18820" s="27">
        <v>302.98</v>
      </c>
      <c r="G18820" s="27" t="str">
        <f>VLOOKUP(C18820,W:Y,3,TRUE)</f>
        <v>May 24</v>
      </c>
      <c r="H18820" s="27">
        <f t="shared" si="294"/>
        <v>18819</v>
      </c>
      <c r="I18820" s="30" t="str">
        <f>IF(G18820='Check Register'!$E$1,H18820,"")</f>
        <v/>
      </c>
    </row>
    <row r="18821" spans="1:9" x14ac:dyDescent="0.3">
      <c r="A18821" t="s">
        <v>989</v>
      </c>
      <c r="B18821" t="s">
        <v>39</v>
      </c>
      <c r="C18821" s="7">
        <v>45421</v>
      </c>
      <c r="E18821" s="27">
        <v>248</v>
      </c>
      <c r="G18821" s="27" t="str">
        <f>VLOOKUP(C18821,W:Y,3,TRUE)</f>
        <v>May 24</v>
      </c>
      <c r="H18821" s="27">
        <f t="shared" si="294"/>
        <v>18820</v>
      </c>
      <c r="I18821" s="30" t="str">
        <f>IF(G18821='Check Register'!$E$1,H18821,"")</f>
        <v/>
      </c>
    </row>
    <row r="18822" spans="1:9" x14ac:dyDescent="0.3">
      <c r="A18822" t="s">
        <v>1470</v>
      </c>
      <c r="B18822" t="s">
        <v>22</v>
      </c>
      <c r="C18822" s="7">
        <v>45421</v>
      </c>
      <c r="E18822" s="27">
        <v>65</v>
      </c>
      <c r="G18822" s="27" t="str">
        <f>VLOOKUP(C18822,W:Y,3,TRUE)</f>
        <v>May 24</v>
      </c>
      <c r="H18822" s="27">
        <f t="shared" si="294"/>
        <v>18821</v>
      </c>
      <c r="I18822" s="30" t="str">
        <f>IF(G18822='Check Register'!$E$1,H18822,"")</f>
        <v/>
      </c>
    </row>
    <row r="18823" spans="1:9" x14ac:dyDescent="0.3">
      <c r="A18823" t="s">
        <v>1003</v>
      </c>
      <c r="B18823" t="s">
        <v>70</v>
      </c>
      <c r="C18823" s="7">
        <v>45421</v>
      </c>
      <c r="E18823" s="27">
        <v>240</v>
      </c>
      <c r="G18823" s="27" t="str">
        <f>VLOOKUP(C18823,W:Y,3,TRUE)</f>
        <v>May 24</v>
      </c>
      <c r="H18823" s="27">
        <f t="shared" si="294"/>
        <v>18822</v>
      </c>
      <c r="I18823" s="30" t="str">
        <f>IF(G18823='Check Register'!$E$1,H18823,"")</f>
        <v/>
      </c>
    </row>
    <row r="18824" spans="1:9" x14ac:dyDescent="0.3">
      <c r="A18824" t="s">
        <v>1003</v>
      </c>
      <c r="B18824" t="s">
        <v>8</v>
      </c>
      <c r="C18824" s="7">
        <v>45421</v>
      </c>
      <c r="E18824" s="27">
        <v>227.5</v>
      </c>
      <c r="G18824" s="27" t="str">
        <f>VLOOKUP(C18824,W:Y,3,TRUE)</f>
        <v>May 24</v>
      </c>
      <c r="H18824" s="27">
        <f t="shared" si="294"/>
        <v>18823</v>
      </c>
      <c r="I18824" s="30" t="str">
        <f>IF(G18824='Check Register'!$E$1,H18824,"")</f>
        <v/>
      </c>
    </row>
    <row r="18825" spans="1:9" x14ac:dyDescent="0.3">
      <c r="A18825" t="s">
        <v>857</v>
      </c>
      <c r="B18825" t="s">
        <v>22</v>
      </c>
      <c r="C18825" s="7">
        <v>45421</v>
      </c>
      <c r="E18825" s="27">
        <v>399</v>
      </c>
      <c r="G18825" s="27" t="str">
        <f>VLOOKUP(C18825,W:Y,3,TRUE)</f>
        <v>May 24</v>
      </c>
      <c r="H18825" s="27">
        <f t="shared" si="294"/>
        <v>18824</v>
      </c>
      <c r="I18825" s="30" t="str">
        <f>IF(G18825='Check Register'!$E$1,H18825,"")</f>
        <v/>
      </c>
    </row>
    <row r="18826" spans="1:9" x14ac:dyDescent="0.3">
      <c r="A18826" t="s">
        <v>1327</v>
      </c>
      <c r="B18826" t="s">
        <v>12</v>
      </c>
      <c r="C18826" s="7">
        <v>45421</v>
      </c>
      <c r="E18826" s="27">
        <v>92.9</v>
      </c>
      <c r="G18826" s="27" t="str">
        <f>VLOOKUP(C18826,W:Y,3,TRUE)</f>
        <v>May 24</v>
      </c>
      <c r="H18826" s="27">
        <f t="shared" si="294"/>
        <v>18825</v>
      </c>
      <c r="I18826" s="30" t="str">
        <f>IF(G18826='Check Register'!$E$1,H18826,"")</f>
        <v/>
      </c>
    </row>
    <row r="18827" spans="1:9" x14ac:dyDescent="0.3">
      <c r="A18827" t="s">
        <v>829</v>
      </c>
      <c r="B18827" t="s">
        <v>22</v>
      </c>
      <c r="C18827" s="7">
        <v>45421</v>
      </c>
      <c r="E18827" s="27">
        <v>177.2</v>
      </c>
      <c r="G18827" s="27" t="str">
        <f>VLOOKUP(C18827,W:Y,3,TRUE)</f>
        <v>May 24</v>
      </c>
      <c r="H18827" s="27">
        <f t="shared" si="294"/>
        <v>18826</v>
      </c>
      <c r="I18827" s="30" t="str">
        <f>IF(G18827='Check Register'!$E$1,H18827,"")</f>
        <v/>
      </c>
    </row>
    <row r="18828" spans="1:9" x14ac:dyDescent="0.3">
      <c r="A18828" t="s">
        <v>829</v>
      </c>
      <c r="B18828" t="s">
        <v>35</v>
      </c>
      <c r="C18828" s="7">
        <v>45421</v>
      </c>
      <c r="E18828" s="27">
        <v>316.5</v>
      </c>
      <c r="G18828" s="27" t="str">
        <f>VLOOKUP(C18828,W:Y,3,TRUE)</f>
        <v>May 24</v>
      </c>
      <c r="H18828" s="27">
        <f t="shared" si="294"/>
        <v>18827</v>
      </c>
      <c r="I18828" s="30" t="str">
        <f>IF(G18828='Check Register'!$E$1,H18828,"")</f>
        <v/>
      </c>
    </row>
    <row r="18829" spans="1:9" x14ac:dyDescent="0.3">
      <c r="A18829" t="s">
        <v>1114</v>
      </c>
      <c r="B18829" t="s">
        <v>102</v>
      </c>
      <c r="C18829" s="7">
        <v>45421</v>
      </c>
      <c r="E18829" s="27">
        <v>891412.52</v>
      </c>
      <c r="G18829" s="27" t="str">
        <f>VLOOKUP(C18829,W:Y,3,TRUE)</f>
        <v>May 24</v>
      </c>
      <c r="H18829" s="27">
        <f t="shared" si="294"/>
        <v>18828</v>
      </c>
      <c r="I18829" s="30" t="str">
        <f>IF(G18829='Check Register'!$E$1,H18829,"")</f>
        <v/>
      </c>
    </row>
    <row r="18830" spans="1:9" x14ac:dyDescent="0.3">
      <c r="A18830" t="s">
        <v>1148</v>
      </c>
      <c r="B18830" t="s">
        <v>14</v>
      </c>
      <c r="C18830" s="7">
        <v>45421</v>
      </c>
      <c r="E18830" s="27">
        <v>2295</v>
      </c>
      <c r="G18830" s="27" t="str">
        <f>VLOOKUP(C18830,W:Y,3,TRUE)</f>
        <v>May 24</v>
      </c>
      <c r="H18830" s="27">
        <f t="shared" si="294"/>
        <v>18829</v>
      </c>
      <c r="I18830" s="30" t="str">
        <f>IF(G18830='Check Register'!$E$1,H18830,"")</f>
        <v/>
      </c>
    </row>
    <row r="18831" spans="1:9" x14ac:dyDescent="0.3">
      <c r="A18831" t="s">
        <v>860</v>
      </c>
      <c r="B18831" t="s">
        <v>22</v>
      </c>
      <c r="C18831" s="7">
        <v>45421</v>
      </c>
      <c r="E18831" s="27">
        <v>104</v>
      </c>
      <c r="G18831" s="27" t="str">
        <f>VLOOKUP(C18831,W:Y,3,TRUE)</f>
        <v>May 24</v>
      </c>
      <c r="H18831" s="27">
        <f t="shared" si="294"/>
        <v>18830</v>
      </c>
      <c r="I18831" s="30" t="str">
        <f>IF(G18831='Check Register'!$E$1,H18831,"")</f>
        <v/>
      </c>
    </row>
    <row r="18832" spans="1:9" x14ac:dyDescent="0.3">
      <c r="A18832" t="s">
        <v>889</v>
      </c>
      <c r="B18832" t="s">
        <v>8</v>
      </c>
      <c r="C18832" s="7">
        <v>45421</v>
      </c>
      <c r="E18832" s="27">
        <v>324.58999999999997</v>
      </c>
      <c r="G18832" s="27" t="str">
        <f>VLOOKUP(C18832,W:Y,3,TRUE)</f>
        <v>May 24</v>
      </c>
      <c r="H18832" s="27">
        <f t="shared" si="294"/>
        <v>18831</v>
      </c>
      <c r="I18832" s="30" t="str">
        <f>IF(G18832='Check Register'!$E$1,H18832,"")</f>
        <v/>
      </c>
    </row>
    <row r="18833" spans="1:9" x14ac:dyDescent="0.3">
      <c r="A18833" t="s">
        <v>803</v>
      </c>
      <c r="B18833" t="s">
        <v>73</v>
      </c>
      <c r="C18833" s="7">
        <v>45421</v>
      </c>
      <c r="E18833" s="27">
        <v>39801.96</v>
      </c>
      <c r="G18833" s="27" t="str">
        <f>VLOOKUP(C18833,W:Y,3,TRUE)</f>
        <v>May 24</v>
      </c>
      <c r="H18833" s="27">
        <f t="shared" si="294"/>
        <v>18832</v>
      </c>
      <c r="I18833" s="30" t="str">
        <f>IF(G18833='Check Register'!$E$1,H18833,"")</f>
        <v/>
      </c>
    </row>
    <row r="18834" spans="1:9" x14ac:dyDescent="0.3">
      <c r="A18834" t="s">
        <v>863</v>
      </c>
      <c r="B18834" t="s">
        <v>39</v>
      </c>
      <c r="C18834" s="7">
        <v>45421</v>
      </c>
      <c r="E18834" s="27">
        <v>3012.17</v>
      </c>
      <c r="G18834" s="27" t="str">
        <f>VLOOKUP(C18834,W:Y,3,TRUE)</f>
        <v>May 24</v>
      </c>
      <c r="H18834" s="27">
        <f t="shared" si="294"/>
        <v>18833</v>
      </c>
      <c r="I18834" s="30" t="str">
        <f>IF(G18834='Check Register'!$E$1,H18834,"")</f>
        <v/>
      </c>
    </row>
    <row r="18835" spans="1:9" x14ac:dyDescent="0.3">
      <c r="A18835" t="s">
        <v>805</v>
      </c>
      <c r="B18835" t="s">
        <v>127</v>
      </c>
      <c r="C18835" s="7">
        <v>45421</v>
      </c>
      <c r="E18835" s="27">
        <v>279.87</v>
      </c>
      <c r="G18835" s="27" t="str">
        <f>VLOOKUP(C18835,W:Y,3,TRUE)</f>
        <v>May 24</v>
      </c>
      <c r="H18835" s="27">
        <f t="shared" si="294"/>
        <v>18834</v>
      </c>
      <c r="I18835" s="30" t="str">
        <f>IF(G18835='Check Register'!$E$1,H18835,"")</f>
        <v/>
      </c>
    </row>
    <row r="18836" spans="1:9" x14ac:dyDescent="0.3">
      <c r="A18836" t="s">
        <v>805</v>
      </c>
      <c r="B18836" t="s">
        <v>11</v>
      </c>
      <c r="C18836" s="7">
        <v>45421</v>
      </c>
      <c r="E18836" s="27">
        <v>350.45</v>
      </c>
      <c r="G18836" s="27" t="str">
        <f>VLOOKUP(C18836,W:Y,3,TRUE)</f>
        <v>May 24</v>
      </c>
      <c r="H18836" s="27">
        <f t="shared" si="294"/>
        <v>18835</v>
      </c>
      <c r="I18836" s="30" t="str">
        <f>IF(G18836='Check Register'!$E$1,H18836,"")</f>
        <v/>
      </c>
    </row>
    <row r="18837" spans="1:9" x14ac:dyDescent="0.3">
      <c r="A18837" t="s">
        <v>866</v>
      </c>
      <c r="B18837" t="s">
        <v>8</v>
      </c>
      <c r="C18837" s="7">
        <v>45421</v>
      </c>
      <c r="E18837" s="27">
        <v>65.8</v>
      </c>
      <c r="G18837" s="27" t="str">
        <f>VLOOKUP(C18837,W:Y,3,TRUE)</f>
        <v>May 24</v>
      </c>
      <c r="H18837" s="27">
        <f t="shared" si="294"/>
        <v>18836</v>
      </c>
      <c r="I18837" s="30" t="str">
        <f>IF(G18837='Check Register'!$E$1,H18837,"")</f>
        <v/>
      </c>
    </row>
    <row r="18838" spans="1:9" x14ac:dyDescent="0.3">
      <c r="A18838" t="s">
        <v>866</v>
      </c>
      <c r="B18838" t="s">
        <v>127</v>
      </c>
      <c r="C18838" s="7">
        <v>45421</v>
      </c>
      <c r="E18838" s="27">
        <v>149.28</v>
      </c>
      <c r="G18838" s="27" t="str">
        <f>VLOOKUP(C18838,W:Y,3,TRUE)</f>
        <v>May 24</v>
      </c>
      <c r="H18838" s="27">
        <f t="shared" si="294"/>
        <v>18837</v>
      </c>
      <c r="I18838" s="30" t="str">
        <f>IF(G18838='Check Register'!$E$1,H18838,"")</f>
        <v/>
      </c>
    </row>
    <row r="18839" spans="1:9" x14ac:dyDescent="0.3">
      <c r="A18839" t="s">
        <v>661</v>
      </c>
      <c r="B18839" t="s">
        <v>6</v>
      </c>
      <c r="C18839" s="7">
        <v>45422</v>
      </c>
      <c r="E18839" s="27">
        <v>1261.4000000000001</v>
      </c>
      <c r="G18839" s="27" t="str">
        <f>VLOOKUP(C18839,W:Y,3,TRUE)</f>
        <v>May 24</v>
      </c>
      <c r="H18839" s="27">
        <f t="shared" si="294"/>
        <v>18838</v>
      </c>
      <c r="I18839" s="30" t="str">
        <f>IF(G18839='Check Register'!$E$1,H18839,"")</f>
        <v/>
      </c>
    </row>
    <row r="18840" spans="1:9" x14ac:dyDescent="0.3">
      <c r="A18840" t="s">
        <v>97</v>
      </c>
      <c r="B18840" t="s">
        <v>6</v>
      </c>
      <c r="C18840" s="7">
        <v>45427</v>
      </c>
      <c r="E18840" s="27">
        <v>162772.21</v>
      </c>
      <c r="G18840" s="27" t="str">
        <f>VLOOKUP(C18840,W:Y,3,TRUE)</f>
        <v>May 24</v>
      </c>
      <c r="H18840" s="27">
        <f t="shared" si="294"/>
        <v>18839</v>
      </c>
      <c r="I18840" s="30" t="str">
        <f>IF(G18840='Check Register'!$E$1,H18840,"")</f>
        <v/>
      </c>
    </row>
    <row r="18841" spans="1:9" x14ac:dyDescent="0.3">
      <c r="A18841" t="s">
        <v>1493</v>
      </c>
      <c r="B18841" t="s">
        <v>127</v>
      </c>
      <c r="C18841" s="7">
        <v>45429</v>
      </c>
      <c r="E18841" s="27">
        <v>69.95</v>
      </c>
      <c r="G18841" s="27" t="str">
        <f>VLOOKUP(C18841,W:Y,3,TRUE)</f>
        <v>May 24</v>
      </c>
      <c r="H18841" s="27">
        <f t="shared" si="294"/>
        <v>18840</v>
      </c>
      <c r="I18841" s="30" t="str">
        <f>IF(G18841='Check Register'!$E$1,H18841,"")</f>
        <v/>
      </c>
    </row>
    <row r="18842" spans="1:9" x14ac:dyDescent="0.3">
      <c r="A18842" t="s">
        <v>837</v>
      </c>
      <c r="B18842" t="s">
        <v>20</v>
      </c>
      <c r="C18842" s="7">
        <v>45429</v>
      </c>
      <c r="E18842" s="27">
        <v>160.05000000000001</v>
      </c>
      <c r="G18842" s="27" t="str">
        <f>VLOOKUP(C18842,W:Y,3,TRUE)</f>
        <v>May 24</v>
      </c>
      <c r="H18842" s="27">
        <f t="shared" si="294"/>
        <v>18841</v>
      </c>
      <c r="I18842" s="30" t="str">
        <f>IF(G18842='Check Register'!$E$1,H18842,"")</f>
        <v/>
      </c>
    </row>
    <row r="18843" spans="1:9" x14ac:dyDescent="0.3">
      <c r="A18843" t="s">
        <v>1505</v>
      </c>
      <c r="B18843" t="s">
        <v>70</v>
      </c>
      <c r="C18843" s="7">
        <v>45429</v>
      </c>
      <c r="E18843" s="27">
        <v>669</v>
      </c>
      <c r="G18843" s="27" t="str">
        <f>VLOOKUP(C18843,W:Y,3,TRUE)</f>
        <v>May 24</v>
      </c>
      <c r="H18843" s="27">
        <f t="shared" si="294"/>
        <v>18842</v>
      </c>
      <c r="I18843" s="30" t="str">
        <f>IF(G18843='Check Register'!$E$1,H18843,"")</f>
        <v/>
      </c>
    </row>
    <row r="18844" spans="1:9" x14ac:dyDescent="0.3">
      <c r="A18844" t="s">
        <v>1110</v>
      </c>
      <c r="B18844" t="s">
        <v>8</v>
      </c>
      <c r="C18844" s="7">
        <v>45429</v>
      </c>
      <c r="E18844" s="27">
        <v>345.92</v>
      </c>
      <c r="G18844" s="27" t="str">
        <f>VLOOKUP(C18844,W:Y,3,TRUE)</f>
        <v>May 24</v>
      </c>
      <c r="H18844" s="27">
        <f t="shared" si="294"/>
        <v>18843</v>
      </c>
      <c r="I18844" s="30" t="str">
        <f>IF(G18844='Check Register'!$E$1,H18844,"")</f>
        <v/>
      </c>
    </row>
    <row r="18845" spans="1:9" x14ac:dyDescent="0.3">
      <c r="A18845" t="s">
        <v>848</v>
      </c>
      <c r="B18845" t="s">
        <v>8</v>
      </c>
      <c r="C18845" s="7">
        <v>45429</v>
      </c>
      <c r="E18845" s="27">
        <v>298</v>
      </c>
      <c r="G18845" s="27" t="str">
        <f>VLOOKUP(C18845,W:Y,3,TRUE)</f>
        <v>May 24</v>
      </c>
      <c r="H18845" s="27">
        <f t="shared" si="294"/>
        <v>18844</v>
      </c>
      <c r="I18845" s="30" t="str">
        <f>IF(G18845='Check Register'!$E$1,H18845,"")</f>
        <v/>
      </c>
    </row>
    <row r="18846" spans="1:9" x14ac:dyDescent="0.3">
      <c r="A18846" t="s">
        <v>930</v>
      </c>
      <c r="B18846" t="s">
        <v>8</v>
      </c>
      <c r="C18846" s="7">
        <v>45429</v>
      </c>
      <c r="E18846" s="27">
        <v>947.79</v>
      </c>
      <c r="G18846" s="27" t="str">
        <f>VLOOKUP(C18846,W:Y,3,TRUE)</f>
        <v>May 24</v>
      </c>
      <c r="H18846" s="27">
        <f t="shared" si="294"/>
        <v>18845</v>
      </c>
      <c r="I18846" s="30" t="str">
        <f>IF(G18846='Check Register'!$E$1,H18846,"")</f>
        <v/>
      </c>
    </row>
    <row r="18847" spans="1:9" x14ac:dyDescent="0.3">
      <c r="A18847" t="s">
        <v>1111</v>
      </c>
      <c r="B18847" t="s">
        <v>70</v>
      </c>
      <c r="C18847" s="7">
        <v>45429</v>
      </c>
      <c r="E18847" s="27">
        <v>14</v>
      </c>
      <c r="G18847" s="27" t="str">
        <f>VLOOKUP(C18847,W:Y,3,TRUE)</f>
        <v>May 24</v>
      </c>
      <c r="H18847" s="27">
        <f t="shared" si="294"/>
        <v>18846</v>
      </c>
      <c r="I18847" s="30" t="str">
        <f>IF(G18847='Check Register'!$E$1,H18847,"")</f>
        <v/>
      </c>
    </row>
    <row r="18848" spans="1:9" x14ac:dyDescent="0.3">
      <c r="A18848" t="s">
        <v>795</v>
      </c>
      <c r="B18848" t="s">
        <v>35</v>
      </c>
      <c r="C18848" s="7">
        <v>45429</v>
      </c>
      <c r="E18848" s="27">
        <v>288.44</v>
      </c>
      <c r="G18848" s="27" t="str">
        <f>VLOOKUP(C18848,W:Y,3,TRUE)</f>
        <v>May 24</v>
      </c>
      <c r="H18848" s="27">
        <f t="shared" si="294"/>
        <v>18847</v>
      </c>
      <c r="I18848" s="30" t="str">
        <f>IF(G18848='Check Register'!$E$1,H18848,"")</f>
        <v/>
      </c>
    </row>
    <row r="18849" spans="1:9" x14ac:dyDescent="0.3">
      <c r="A18849" t="s">
        <v>825</v>
      </c>
      <c r="B18849" t="s">
        <v>22</v>
      </c>
      <c r="C18849" s="7">
        <v>45429</v>
      </c>
      <c r="E18849" s="27">
        <v>1047.51</v>
      </c>
      <c r="G18849" s="27" t="str">
        <f>VLOOKUP(C18849,W:Y,3,TRUE)</f>
        <v>May 24</v>
      </c>
      <c r="H18849" s="27">
        <f t="shared" si="294"/>
        <v>18848</v>
      </c>
      <c r="I18849" s="30" t="str">
        <f>IF(G18849='Check Register'!$E$1,H18849,"")</f>
        <v/>
      </c>
    </row>
    <row r="18850" spans="1:9" x14ac:dyDescent="0.3">
      <c r="A18850" t="s">
        <v>1478</v>
      </c>
      <c r="B18850" t="s">
        <v>43</v>
      </c>
      <c r="C18850" s="7">
        <v>45429</v>
      </c>
      <c r="E18850" s="27">
        <v>3949.78</v>
      </c>
      <c r="G18850" s="27" t="str">
        <f>VLOOKUP(C18850,W:Y,3,TRUE)</f>
        <v>May 24</v>
      </c>
      <c r="H18850" s="27">
        <f t="shared" si="294"/>
        <v>18849</v>
      </c>
      <c r="I18850" s="30" t="str">
        <f>IF(G18850='Check Register'!$E$1,H18850,"")</f>
        <v/>
      </c>
    </row>
    <row r="18851" spans="1:9" x14ac:dyDescent="0.3">
      <c r="A18851" t="s">
        <v>996</v>
      </c>
      <c r="B18851" t="s">
        <v>45</v>
      </c>
      <c r="C18851" s="7">
        <v>45429</v>
      </c>
      <c r="E18851" s="27">
        <v>94.97</v>
      </c>
      <c r="G18851" s="27" t="str">
        <f>VLOOKUP(C18851,W:Y,3,TRUE)</f>
        <v>May 24</v>
      </c>
      <c r="H18851" s="27">
        <f t="shared" si="294"/>
        <v>18850</v>
      </c>
      <c r="I18851" s="30" t="str">
        <f>IF(G18851='Check Register'!$E$1,H18851,"")</f>
        <v/>
      </c>
    </row>
    <row r="18852" spans="1:9" x14ac:dyDescent="0.3">
      <c r="A18852" t="s">
        <v>1128</v>
      </c>
      <c r="B18852" t="s">
        <v>89</v>
      </c>
      <c r="C18852" s="7">
        <v>45429</v>
      </c>
      <c r="E18852" s="27">
        <v>79.63</v>
      </c>
      <c r="G18852" s="27" t="str">
        <f>VLOOKUP(C18852,W:Y,3,TRUE)</f>
        <v>May 24</v>
      </c>
      <c r="H18852" s="27">
        <f t="shared" si="294"/>
        <v>18851</v>
      </c>
      <c r="I18852" s="30" t="str">
        <f>IF(G18852='Check Register'!$E$1,H18852,"")</f>
        <v/>
      </c>
    </row>
    <row r="18853" spans="1:9" x14ac:dyDescent="0.3">
      <c r="A18853" t="s">
        <v>1154</v>
      </c>
      <c r="B18853" t="s">
        <v>8</v>
      </c>
      <c r="C18853" s="7">
        <v>45429</v>
      </c>
      <c r="E18853" s="27">
        <v>336.8</v>
      </c>
      <c r="G18853" s="27" t="str">
        <f>VLOOKUP(C18853,W:Y,3,TRUE)</f>
        <v>May 24</v>
      </c>
      <c r="H18853" s="27">
        <f t="shared" si="294"/>
        <v>18852</v>
      </c>
      <c r="I18853" s="30" t="str">
        <f>IF(G18853='Check Register'!$E$1,H18853,"")</f>
        <v/>
      </c>
    </row>
    <row r="18854" spans="1:9" x14ac:dyDescent="0.3">
      <c r="A18854" t="s">
        <v>1099</v>
      </c>
      <c r="B18854" t="s">
        <v>8</v>
      </c>
      <c r="C18854" s="7">
        <v>45429</v>
      </c>
      <c r="E18854" s="27">
        <v>442.3</v>
      </c>
      <c r="G18854" s="27" t="str">
        <f>VLOOKUP(C18854,W:Y,3,TRUE)</f>
        <v>May 24</v>
      </c>
      <c r="H18854" s="27">
        <f t="shared" si="294"/>
        <v>18853</v>
      </c>
      <c r="I18854" s="30" t="str">
        <f>IF(G18854='Check Register'!$E$1,H18854,"")</f>
        <v/>
      </c>
    </row>
    <row r="18855" spans="1:9" x14ac:dyDescent="0.3">
      <c r="A18855" t="s">
        <v>655</v>
      </c>
      <c r="B18855" t="s">
        <v>6</v>
      </c>
      <c r="C18855" s="7">
        <v>45429</v>
      </c>
      <c r="E18855" s="27">
        <v>162340.54</v>
      </c>
      <c r="G18855" s="27" t="str">
        <f>VLOOKUP(C18855,W:Y,3,TRUE)</f>
        <v>May 24</v>
      </c>
      <c r="H18855" s="27">
        <f t="shared" si="294"/>
        <v>18854</v>
      </c>
      <c r="I18855" s="30" t="str">
        <f>IF(G18855='Check Register'!$E$1,H18855,"")</f>
        <v/>
      </c>
    </row>
    <row r="18856" spans="1:9" x14ac:dyDescent="0.3">
      <c r="A18856" t="s">
        <v>884</v>
      </c>
      <c r="B18856" t="s">
        <v>8</v>
      </c>
      <c r="C18856" s="7">
        <v>45429</v>
      </c>
      <c r="E18856" s="27">
        <v>533.71</v>
      </c>
      <c r="G18856" s="27" t="str">
        <f>VLOOKUP(C18856,W:Y,3,TRUE)</f>
        <v>May 24</v>
      </c>
      <c r="H18856" s="27">
        <f t="shared" si="294"/>
        <v>18855</v>
      </c>
      <c r="I18856" s="30" t="str">
        <f>IF(G18856='Check Register'!$E$1,H18856,"")</f>
        <v/>
      </c>
    </row>
    <row r="18857" spans="1:9" x14ac:dyDescent="0.3">
      <c r="A18857" t="s">
        <v>1003</v>
      </c>
      <c r="B18857" t="s">
        <v>8</v>
      </c>
      <c r="C18857" s="7">
        <v>45429</v>
      </c>
      <c r="E18857" s="27">
        <v>300</v>
      </c>
      <c r="G18857" s="27" t="str">
        <f>VLOOKUP(C18857,W:Y,3,TRUE)</f>
        <v>May 24</v>
      </c>
      <c r="H18857" s="27">
        <f t="shared" si="294"/>
        <v>18856</v>
      </c>
      <c r="I18857" s="30" t="str">
        <f>IF(G18857='Check Register'!$E$1,H18857,"")</f>
        <v/>
      </c>
    </row>
    <row r="18858" spans="1:9" x14ac:dyDescent="0.3">
      <c r="A18858" t="s">
        <v>858</v>
      </c>
      <c r="B18858" t="s">
        <v>22</v>
      </c>
      <c r="C18858" s="7">
        <v>45429</v>
      </c>
      <c r="E18858" s="27">
        <v>245</v>
      </c>
      <c r="G18858" s="27" t="str">
        <f>VLOOKUP(C18858,W:Y,3,TRUE)</f>
        <v>May 24</v>
      </c>
      <c r="H18858" s="27">
        <f t="shared" si="294"/>
        <v>18857</v>
      </c>
      <c r="I18858" s="30" t="str">
        <f>IF(G18858='Check Register'!$E$1,H18858,"")</f>
        <v/>
      </c>
    </row>
    <row r="18859" spans="1:9" x14ac:dyDescent="0.3">
      <c r="A18859" t="s">
        <v>1506</v>
      </c>
      <c r="B18859" t="s">
        <v>14</v>
      </c>
      <c r="C18859" s="7">
        <v>45429</v>
      </c>
      <c r="E18859" s="27">
        <v>7999.99</v>
      </c>
      <c r="G18859" s="27" t="str">
        <f>VLOOKUP(C18859,W:Y,3,TRUE)</f>
        <v>May 24</v>
      </c>
      <c r="H18859" s="27">
        <f t="shared" si="294"/>
        <v>18858</v>
      </c>
      <c r="I18859" s="30" t="str">
        <f>IF(G18859='Check Register'!$E$1,H18859,"")</f>
        <v/>
      </c>
    </row>
    <row r="18860" spans="1:9" x14ac:dyDescent="0.3">
      <c r="A18860" t="s">
        <v>861</v>
      </c>
      <c r="B18860" t="s">
        <v>70</v>
      </c>
      <c r="C18860" s="7">
        <v>45429</v>
      </c>
      <c r="E18860" s="27">
        <v>375</v>
      </c>
      <c r="G18860" s="27" t="str">
        <f>VLOOKUP(C18860,W:Y,3,TRUE)</f>
        <v>May 24</v>
      </c>
      <c r="H18860" s="27">
        <f t="shared" si="294"/>
        <v>18859</v>
      </c>
      <c r="I18860" s="30" t="str">
        <f>IF(G18860='Check Register'!$E$1,H18860,"")</f>
        <v/>
      </c>
    </row>
    <row r="18861" spans="1:9" x14ac:dyDescent="0.3">
      <c r="A18861" t="s">
        <v>1198</v>
      </c>
      <c r="B18861" t="s">
        <v>171</v>
      </c>
      <c r="C18861" s="7">
        <v>45429</v>
      </c>
      <c r="E18861" s="27">
        <v>5329.13</v>
      </c>
      <c r="G18861" s="27" t="str">
        <f>VLOOKUP(C18861,W:Y,3,TRUE)</f>
        <v>May 24</v>
      </c>
      <c r="H18861" s="27">
        <f t="shared" si="294"/>
        <v>18860</v>
      </c>
      <c r="I18861" s="30" t="str">
        <f>IF(G18861='Check Register'!$E$1,H18861,"")</f>
        <v/>
      </c>
    </row>
    <row r="18862" spans="1:9" x14ac:dyDescent="0.3">
      <c r="A18862" t="s">
        <v>1123</v>
      </c>
      <c r="B18862" t="s">
        <v>14</v>
      </c>
      <c r="C18862" s="7">
        <v>45429</v>
      </c>
      <c r="E18862" s="27">
        <v>12400</v>
      </c>
      <c r="G18862" s="27" t="str">
        <f>VLOOKUP(C18862,W:Y,3,TRUE)</f>
        <v>May 24</v>
      </c>
      <c r="H18862" s="27">
        <f t="shared" si="294"/>
        <v>18861</v>
      </c>
      <c r="I18862" s="30" t="str">
        <f>IF(G18862='Check Register'!$E$1,H18862,"")</f>
        <v/>
      </c>
    </row>
    <row r="18863" spans="1:9" x14ac:dyDescent="0.3">
      <c r="A18863" t="s">
        <v>805</v>
      </c>
      <c r="B18863" t="s">
        <v>127</v>
      </c>
      <c r="C18863" s="7">
        <v>45429</v>
      </c>
      <c r="E18863" s="27">
        <v>279.87</v>
      </c>
      <c r="G18863" s="27" t="str">
        <f>VLOOKUP(C18863,W:Y,3,TRUE)</f>
        <v>May 24</v>
      </c>
      <c r="H18863" s="27">
        <f t="shared" si="294"/>
        <v>18862</v>
      </c>
      <c r="I18863" s="30" t="str">
        <f>IF(G18863='Check Register'!$E$1,H18863,"")</f>
        <v/>
      </c>
    </row>
    <row r="18864" spans="1:9" x14ac:dyDescent="0.3">
      <c r="A18864" t="s">
        <v>805</v>
      </c>
      <c r="B18864" t="s">
        <v>11</v>
      </c>
      <c r="C18864" s="7">
        <v>45429</v>
      </c>
      <c r="E18864" s="27">
        <v>335.22</v>
      </c>
      <c r="G18864" s="27" t="str">
        <f>VLOOKUP(C18864,W:Y,3,TRUE)</f>
        <v>May 24</v>
      </c>
      <c r="H18864" s="27">
        <f t="shared" si="294"/>
        <v>18863</v>
      </c>
      <c r="I18864" s="30" t="str">
        <f>IF(G18864='Check Register'!$E$1,H18864,"")</f>
        <v/>
      </c>
    </row>
    <row r="18865" spans="1:9" x14ac:dyDescent="0.3">
      <c r="A18865" t="s">
        <v>1446</v>
      </c>
      <c r="B18865" t="s">
        <v>33</v>
      </c>
      <c r="C18865" s="7">
        <v>45429</v>
      </c>
      <c r="E18865" s="27">
        <v>197.32</v>
      </c>
      <c r="G18865" s="27" t="str">
        <f>VLOOKUP(C18865,W:Y,3,TRUE)</f>
        <v>May 24</v>
      </c>
      <c r="H18865" s="27">
        <f t="shared" si="294"/>
        <v>18864</v>
      </c>
      <c r="I18865" s="30" t="str">
        <f>IF(G18865='Check Register'!$E$1,H18865,"")</f>
        <v/>
      </c>
    </row>
    <row r="18866" spans="1:9" x14ac:dyDescent="0.3">
      <c r="A18866" t="s">
        <v>1124</v>
      </c>
      <c r="B18866" t="s">
        <v>180</v>
      </c>
      <c r="C18866" s="7">
        <v>45429</v>
      </c>
      <c r="E18866" s="27">
        <v>230</v>
      </c>
      <c r="G18866" s="27" t="str">
        <f>VLOOKUP(C18866,W:Y,3,TRUE)</f>
        <v>May 24</v>
      </c>
      <c r="H18866" s="27">
        <f t="shared" si="294"/>
        <v>18865</v>
      </c>
      <c r="I18866" s="30" t="str">
        <f>IF(G18866='Check Register'!$E$1,H18866,"")</f>
        <v/>
      </c>
    </row>
    <row r="18867" spans="1:9" x14ac:dyDescent="0.3">
      <c r="A18867" t="s">
        <v>866</v>
      </c>
      <c r="B18867" t="s">
        <v>8</v>
      </c>
      <c r="C18867" s="7">
        <v>45429</v>
      </c>
      <c r="E18867" s="27">
        <v>629.22</v>
      </c>
      <c r="G18867" s="27" t="str">
        <f>VLOOKUP(C18867,W:Y,3,TRUE)</f>
        <v>May 24</v>
      </c>
      <c r="H18867" s="27">
        <f t="shared" si="294"/>
        <v>18866</v>
      </c>
      <c r="I18867" s="30" t="str">
        <f>IF(G18867='Check Register'!$E$1,H18867,"")</f>
        <v/>
      </c>
    </row>
    <row r="18868" spans="1:9" x14ac:dyDescent="0.3">
      <c r="A18868" t="s">
        <v>866</v>
      </c>
      <c r="B18868" t="s">
        <v>35</v>
      </c>
      <c r="C18868" s="7">
        <v>45429</v>
      </c>
      <c r="E18868" s="27">
        <v>50.2</v>
      </c>
      <c r="G18868" s="27" t="str">
        <f>VLOOKUP(C18868,W:Y,3,TRUE)</f>
        <v>May 24</v>
      </c>
      <c r="H18868" s="27">
        <f t="shared" si="294"/>
        <v>18867</v>
      </c>
      <c r="I18868" s="30" t="str">
        <f>IF(G18868='Check Register'!$E$1,H18868,"")</f>
        <v/>
      </c>
    </row>
    <row r="18869" spans="1:9" x14ac:dyDescent="0.3">
      <c r="A18869" t="s">
        <v>809</v>
      </c>
      <c r="B18869" t="s">
        <v>43</v>
      </c>
      <c r="C18869" s="7">
        <v>45433</v>
      </c>
      <c r="E18869" s="27">
        <v>11042.53</v>
      </c>
      <c r="G18869" s="27" t="str">
        <f>VLOOKUP(C18869,W:Y,3,TRUE)</f>
        <v>May 24</v>
      </c>
      <c r="H18869" s="27">
        <f t="shared" si="294"/>
        <v>18868</v>
      </c>
      <c r="I18869" s="30" t="str">
        <f>IF(G18869='Check Register'!$E$1,H18869,"")</f>
        <v/>
      </c>
    </row>
    <row r="18870" spans="1:9" x14ac:dyDescent="0.3">
      <c r="A18870" t="s">
        <v>818</v>
      </c>
      <c r="B18870" t="s">
        <v>141</v>
      </c>
      <c r="C18870" s="7">
        <v>45433</v>
      </c>
      <c r="E18870" s="27">
        <v>4788.75</v>
      </c>
      <c r="G18870" s="27" t="str">
        <f>VLOOKUP(C18870,W:Y,3,TRUE)</f>
        <v>May 24</v>
      </c>
      <c r="H18870" s="27">
        <f t="shared" si="294"/>
        <v>18869</v>
      </c>
      <c r="I18870" s="30" t="str">
        <f>IF(G18870='Check Register'!$E$1,H18870,"")</f>
        <v/>
      </c>
    </row>
    <row r="18871" spans="1:9" x14ac:dyDescent="0.3">
      <c r="A18871" t="s">
        <v>818</v>
      </c>
      <c r="B18871" t="s">
        <v>367</v>
      </c>
      <c r="C18871" s="7">
        <v>45433</v>
      </c>
      <c r="E18871" s="27">
        <v>100000</v>
      </c>
      <c r="G18871" s="27" t="str">
        <f>VLOOKUP(C18871,W:Y,3,TRUE)</f>
        <v>May 24</v>
      </c>
      <c r="H18871" s="27">
        <f t="shared" si="294"/>
        <v>18870</v>
      </c>
      <c r="I18871" s="30" t="str">
        <f>IF(G18871='Check Register'!$E$1,H18871,"")</f>
        <v/>
      </c>
    </row>
    <row r="18872" spans="1:9" x14ac:dyDescent="0.3">
      <c r="A18872" t="s">
        <v>818</v>
      </c>
      <c r="B18872" t="s">
        <v>169</v>
      </c>
      <c r="C18872" s="7">
        <v>45433</v>
      </c>
      <c r="E18872" s="27">
        <v>-4602.6000000000004</v>
      </c>
      <c r="G18872" s="27" t="str">
        <f>VLOOKUP(C18872,W:Y,3,TRUE)</f>
        <v>May 24</v>
      </c>
      <c r="H18872" s="27">
        <f t="shared" si="294"/>
        <v>18871</v>
      </c>
      <c r="I18872" s="30" t="str">
        <f>IF(G18872='Check Register'!$E$1,H18872,"")</f>
        <v/>
      </c>
    </row>
    <row r="18873" spans="1:9" x14ac:dyDescent="0.3">
      <c r="A18873" t="s">
        <v>818</v>
      </c>
      <c r="B18873" t="s">
        <v>102</v>
      </c>
      <c r="C18873" s="7">
        <v>45433</v>
      </c>
      <c r="E18873" s="27">
        <v>8759.56</v>
      </c>
      <c r="G18873" s="27" t="str">
        <f>VLOOKUP(C18873,W:Y,3,TRUE)</f>
        <v>May 24</v>
      </c>
      <c r="H18873" s="27">
        <f t="shared" si="294"/>
        <v>18872</v>
      </c>
      <c r="I18873" s="30" t="str">
        <f>IF(G18873='Check Register'!$E$1,H18873,"")</f>
        <v/>
      </c>
    </row>
    <row r="18874" spans="1:9" x14ac:dyDescent="0.3">
      <c r="A18874" t="s">
        <v>1279</v>
      </c>
      <c r="B18874" t="s">
        <v>14</v>
      </c>
      <c r="C18874" s="7">
        <v>45433</v>
      </c>
      <c r="E18874" s="27">
        <v>2000</v>
      </c>
      <c r="G18874" s="27" t="str">
        <f>VLOOKUP(C18874,W:Y,3,TRUE)</f>
        <v>May 24</v>
      </c>
      <c r="H18874" s="27">
        <f t="shared" si="294"/>
        <v>18873</v>
      </c>
      <c r="I18874" s="30" t="str">
        <f>IF(G18874='Check Register'!$E$1,H18874,"")</f>
        <v/>
      </c>
    </row>
    <row r="18875" spans="1:9" x14ac:dyDescent="0.3">
      <c r="A18875" t="s">
        <v>1307</v>
      </c>
      <c r="B18875" t="s">
        <v>14</v>
      </c>
      <c r="C18875" s="7">
        <v>45433</v>
      </c>
      <c r="E18875" s="27">
        <v>3168.06</v>
      </c>
      <c r="G18875" s="27" t="str">
        <f>VLOOKUP(C18875,W:Y,3,TRUE)</f>
        <v>May 24</v>
      </c>
      <c r="H18875" s="27">
        <f t="shared" si="294"/>
        <v>18874</v>
      </c>
      <c r="I18875" s="30" t="str">
        <f>IF(G18875='Check Register'!$E$1,H18875,"")</f>
        <v/>
      </c>
    </row>
    <row r="18876" spans="1:9" x14ac:dyDescent="0.3">
      <c r="A18876" t="s">
        <v>982</v>
      </c>
      <c r="B18876" t="s">
        <v>14</v>
      </c>
      <c r="C18876" s="7">
        <v>45433</v>
      </c>
      <c r="E18876" s="27">
        <v>29615.35</v>
      </c>
      <c r="G18876" s="27" t="str">
        <f>VLOOKUP(C18876,W:Y,3,TRUE)</f>
        <v>May 24</v>
      </c>
      <c r="H18876" s="27">
        <f t="shared" si="294"/>
        <v>18875</v>
      </c>
      <c r="I18876" s="30" t="str">
        <f>IF(G18876='Check Register'!$E$1,H18876,"")</f>
        <v/>
      </c>
    </row>
    <row r="18877" spans="1:9" x14ac:dyDescent="0.3">
      <c r="A18877" t="s">
        <v>852</v>
      </c>
      <c r="B18877" t="s">
        <v>14</v>
      </c>
      <c r="C18877" s="7">
        <v>45433</v>
      </c>
      <c r="E18877" s="27">
        <v>10632.91</v>
      </c>
      <c r="G18877" s="27" t="str">
        <f>VLOOKUP(C18877,W:Y,3,TRUE)</f>
        <v>May 24</v>
      </c>
      <c r="H18877" s="27">
        <f t="shared" si="294"/>
        <v>18876</v>
      </c>
      <c r="I18877" s="30" t="str">
        <f>IF(G18877='Check Register'!$E$1,H18877,"")</f>
        <v/>
      </c>
    </row>
    <row r="18878" spans="1:9" x14ac:dyDescent="0.3">
      <c r="A18878" t="s">
        <v>828</v>
      </c>
      <c r="B18878" t="s">
        <v>102</v>
      </c>
      <c r="C18878" s="7">
        <v>45433</v>
      </c>
      <c r="E18878" s="27">
        <v>120378.15</v>
      </c>
      <c r="G18878" s="27" t="str">
        <f>VLOOKUP(C18878,W:Y,3,TRUE)</f>
        <v>May 24</v>
      </c>
      <c r="H18878" s="27">
        <f t="shared" si="294"/>
        <v>18877</v>
      </c>
      <c r="I18878" s="30" t="str">
        <f>IF(G18878='Check Register'!$E$1,H18878,"")</f>
        <v/>
      </c>
    </row>
    <row r="18879" spans="1:9" x14ac:dyDescent="0.3">
      <c r="A18879" t="s">
        <v>1423</v>
      </c>
      <c r="B18879" t="s">
        <v>8</v>
      </c>
      <c r="C18879" s="7">
        <v>45433</v>
      </c>
      <c r="E18879" s="27">
        <v>1544.9</v>
      </c>
      <c r="G18879" s="27" t="str">
        <f>VLOOKUP(C18879,W:Y,3,TRUE)</f>
        <v>May 24</v>
      </c>
      <c r="H18879" s="27">
        <f t="shared" si="294"/>
        <v>18878</v>
      </c>
      <c r="I18879" s="30" t="str">
        <f>IF(G18879='Check Register'!$E$1,H18879,"")</f>
        <v/>
      </c>
    </row>
    <row r="18880" spans="1:9" x14ac:dyDescent="0.3">
      <c r="A18880" t="s">
        <v>1114</v>
      </c>
      <c r="B18880" t="s">
        <v>28</v>
      </c>
      <c r="C18880" s="7">
        <v>45433</v>
      </c>
      <c r="E18880" s="27">
        <v>73161.440000000002</v>
      </c>
      <c r="G18880" s="27" t="str">
        <f>VLOOKUP(C18880,W:Y,3,TRUE)</f>
        <v>May 24</v>
      </c>
      <c r="H18880" s="27">
        <f t="shared" si="294"/>
        <v>18879</v>
      </c>
      <c r="I18880" s="30" t="str">
        <f>IF(G18880='Check Register'!$E$1,H18880,"")</f>
        <v/>
      </c>
    </row>
    <row r="18881" spans="1:9" x14ac:dyDescent="0.3">
      <c r="A18881" t="s">
        <v>1114</v>
      </c>
      <c r="B18881" t="s">
        <v>33</v>
      </c>
      <c r="C18881" s="7">
        <v>45433</v>
      </c>
      <c r="E18881" s="27">
        <v>60991.72</v>
      </c>
      <c r="G18881" s="27" t="str">
        <f>VLOOKUP(C18881,W:Y,3,TRUE)</f>
        <v>May 24</v>
      </c>
      <c r="H18881" s="27">
        <f t="shared" si="294"/>
        <v>18880</v>
      </c>
      <c r="I18881" s="30" t="str">
        <f>IF(G18881='Check Register'!$E$1,H18881,"")</f>
        <v/>
      </c>
    </row>
    <row r="18882" spans="1:9" x14ac:dyDescent="0.3">
      <c r="A18882" t="s">
        <v>1114</v>
      </c>
      <c r="B18882" t="s">
        <v>102</v>
      </c>
      <c r="C18882" s="7">
        <v>45433</v>
      </c>
      <c r="E18882" s="27">
        <v>35412.17</v>
      </c>
      <c r="G18882" s="27" t="str">
        <f>VLOOKUP(C18882,W:Y,3,TRUE)</f>
        <v>May 24</v>
      </c>
      <c r="H18882" s="27">
        <f t="shared" si="294"/>
        <v>18881</v>
      </c>
      <c r="I18882" s="30" t="str">
        <f>IF(G18882='Check Register'!$E$1,H18882,"")</f>
        <v/>
      </c>
    </row>
    <row r="18883" spans="1:9" x14ac:dyDescent="0.3">
      <c r="A18883" t="s">
        <v>1348</v>
      </c>
      <c r="B18883" t="s">
        <v>25</v>
      </c>
      <c r="C18883" s="7">
        <v>45436</v>
      </c>
      <c r="E18883" s="27">
        <v>21304</v>
      </c>
      <c r="G18883" s="27" t="str">
        <f>VLOOKUP(C18883,W:Y,3,TRUE)</f>
        <v>May 24</v>
      </c>
      <c r="H18883" s="27">
        <f t="shared" ref="H18883:H18946" si="295">1+H18882</f>
        <v>18882</v>
      </c>
      <c r="I18883" s="30" t="str">
        <f>IF(G18883='Check Register'!$E$1,H18883,"")</f>
        <v/>
      </c>
    </row>
    <row r="18884" spans="1:9" x14ac:dyDescent="0.3">
      <c r="A18884" t="s">
        <v>955</v>
      </c>
      <c r="B18884" t="s">
        <v>14</v>
      </c>
      <c r="C18884" s="7">
        <v>45436</v>
      </c>
      <c r="E18884" s="27">
        <v>18058.64</v>
      </c>
      <c r="G18884" s="27" t="str">
        <f>VLOOKUP(C18884,W:Y,3,TRUE)</f>
        <v>May 24</v>
      </c>
      <c r="H18884" s="27">
        <f t="shared" si="295"/>
        <v>18883</v>
      </c>
      <c r="I18884" s="30" t="str">
        <f>IF(G18884='Check Register'!$E$1,H18884,"")</f>
        <v/>
      </c>
    </row>
    <row r="18885" spans="1:9" x14ac:dyDescent="0.3">
      <c r="A18885" t="s">
        <v>1493</v>
      </c>
      <c r="B18885" t="s">
        <v>127</v>
      </c>
      <c r="C18885" s="7">
        <v>45436</v>
      </c>
      <c r="E18885" s="27">
        <v>92</v>
      </c>
      <c r="G18885" s="27" t="str">
        <f>VLOOKUP(C18885,W:Y,3,TRUE)</f>
        <v>May 24</v>
      </c>
      <c r="H18885" s="27">
        <f t="shared" si="295"/>
        <v>18884</v>
      </c>
      <c r="I18885" s="30" t="str">
        <f>IF(G18885='Check Register'!$E$1,H18885,"")</f>
        <v/>
      </c>
    </row>
    <row r="18886" spans="1:9" x14ac:dyDescent="0.3">
      <c r="A18886" t="s">
        <v>1256</v>
      </c>
      <c r="B18886" t="s">
        <v>18</v>
      </c>
      <c r="C18886" s="7">
        <v>45436</v>
      </c>
      <c r="E18886" s="27">
        <v>2400.59</v>
      </c>
      <c r="G18886" s="27" t="str">
        <f>VLOOKUP(C18886,W:Y,3,TRUE)</f>
        <v>May 24</v>
      </c>
      <c r="H18886" s="27">
        <f t="shared" si="295"/>
        <v>18885</v>
      </c>
      <c r="I18886" s="30" t="str">
        <f>IF(G18886='Check Register'!$E$1,H18886,"")</f>
        <v/>
      </c>
    </row>
    <row r="18887" spans="1:9" x14ac:dyDescent="0.3">
      <c r="A18887" t="s">
        <v>1142</v>
      </c>
      <c r="B18887" t="s">
        <v>85</v>
      </c>
      <c r="C18887" s="7">
        <v>45436</v>
      </c>
      <c r="E18887" s="27">
        <v>1749</v>
      </c>
      <c r="G18887" s="27" t="str">
        <f>VLOOKUP(C18887,W:Y,3,TRUE)</f>
        <v>May 24</v>
      </c>
      <c r="H18887" s="27">
        <f t="shared" si="295"/>
        <v>18886</v>
      </c>
      <c r="I18887" s="30" t="str">
        <f>IF(G18887='Check Register'!$E$1,H18887,"")</f>
        <v/>
      </c>
    </row>
    <row r="18888" spans="1:9" x14ac:dyDescent="0.3">
      <c r="A18888" t="s">
        <v>837</v>
      </c>
      <c r="B18888" t="s">
        <v>20</v>
      </c>
      <c r="C18888" s="7">
        <v>45436</v>
      </c>
      <c r="E18888" s="27">
        <v>225.19</v>
      </c>
      <c r="G18888" s="27" t="str">
        <f>VLOOKUP(C18888,W:Y,3,TRUE)</f>
        <v>May 24</v>
      </c>
      <c r="H18888" s="27">
        <f t="shared" si="295"/>
        <v>18887</v>
      </c>
      <c r="I18888" s="30" t="str">
        <f>IF(G18888='Check Register'!$E$1,H18888,"")</f>
        <v/>
      </c>
    </row>
    <row r="18889" spans="1:9" x14ac:dyDescent="0.3">
      <c r="A18889" t="s">
        <v>782</v>
      </c>
      <c r="B18889" t="s">
        <v>18</v>
      </c>
      <c r="C18889" s="7">
        <v>45436</v>
      </c>
      <c r="E18889" s="27">
        <v>14627.61</v>
      </c>
      <c r="G18889" s="27" t="str">
        <f>VLOOKUP(C18889,W:Y,3,TRUE)</f>
        <v>May 24</v>
      </c>
      <c r="H18889" s="27">
        <f t="shared" si="295"/>
        <v>18888</v>
      </c>
      <c r="I18889" s="30" t="str">
        <f>IF(G18889='Check Register'!$E$1,H18889,"")</f>
        <v/>
      </c>
    </row>
    <row r="18890" spans="1:9" x14ac:dyDescent="0.3">
      <c r="A18890" t="s">
        <v>1151</v>
      </c>
      <c r="B18890" t="s">
        <v>66</v>
      </c>
      <c r="C18890" s="7">
        <v>45436</v>
      </c>
      <c r="E18890" s="27">
        <v>1000</v>
      </c>
      <c r="G18890" s="27" t="str">
        <f>VLOOKUP(C18890,W:Y,3,TRUE)</f>
        <v>May 24</v>
      </c>
      <c r="H18890" s="27">
        <f t="shared" si="295"/>
        <v>18889</v>
      </c>
      <c r="I18890" s="30" t="str">
        <f>IF(G18890='Check Register'!$E$1,H18890,"")</f>
        <v/>
      </c>
    </row>
    <row r="18891" spans="1:9" x14ac:dyDescent="0.3">
      <c r="A18891" t="s">
        <v>1505</v>
      </c>
      <c r="B18891" t="s">
        <v>70</v>
      </c>
      <c r="C18891" s="7">
        <v>45436</v>
      </c>
      <c r="E18891" s="27">
        <v>1367</v>
      </c>
      <c r="G18891" s="27" t="str">
        <f>VLOOKUP(C18891,W:Y,3,TRUE)</f>
        <v>May 24</v>
      </c>
      <c r="H18891" s="27">
        <f t="shared" si="295"/>
        <v>18890</v>
      </c>
      <c r="I18891" s="30" t="str">
        <f>IF(G18891='Check Register'!$E$1,H18891,"")</f>
        <v/>
      </c>
    </row>
    <row r="18892" spans="1:9" x14ac:dyDescent="0.3">
      <c r="A18892" t="s">
        <v>848</v>
      </c>
      <c r="B18892" t="s">
        <v>8</v>
      </c>
      <c r="C18892" s="7">
        <v>45436</v>
      </c>
      <c r="E18892" s="27">
        <v>165.01</v>
      </c>
      <c r="G18892" s="27" t="str">
        <f>VLOOKUP(C18892,W:Y,3,TRUE)</f>
        <v>May 24</v>
      </c>
      <c r="H18892" s="27">
        <f t="shared" si="295"/>
        <v>18891</v>
      </c>
      <c r="I18892" s="30" t="str">
        <f>IF(G18892='Check Register'!$E$1,H18892,"")</f>
        <v/>
      </c>
    </row>
    <row r="18893" spans="1:9" x14ac:dyDescent="0.3">
      <c r="A18893" t="s">
        <v>930</v>
      </c>
      <c r="B18893" t="s">
        <v>8</v>
      </c>
      <c r="C18893" s="7">
        <v>45436</v>
      </c>
      <c r="E18893" s="27">
        <v>719.6</v>
      </c>
      <c r="G18893" s="27" t="str">
        <f>VLOOKUP(C18893,W:Y,3,TRUE)</f>
        <v>May 24</v>
      </c>
      <c r="H18893" s="27">
        <f t="shared" si="295"/>
        <v>18892</v>
      </c>
      <c r="I18893" s="30" t="str">
        <f>IF(G18893='Check Register'!$E$1,H18893,"")</f>
        <v/>
      </c>
    </row>
    <row r="18894" spans="1:9" x14ac:dyDescent="0.3">
      <c r="A18894" t="s">
        <v>1180</v>
      </c>
      <c r="B18894" t="s">
        <v>85</v>
      </c>
      <c r="C18894" s="7">
        <v>45436</v>
      </c>
      <c r="E18894" s="27">
        <v>200</v>
      </c>
      <c r="G18894" s="27" t="str">
        <f>VLOOKUP(C18894,W:Y,3,TRUE)</f>
        <v>May 24</v>
      </c>
      <c r="H18894" s="27">
        <f t="shared" si="295"/>
        <v>18893</v>
      </c>
      <c r="I18894" s="30" t="str">
        <f>IF(G18894='Check Register'!$E$1,H18894,"")</f>
        <v/>
      </c>
    </row>
    <row r="18895" spans="1:9" x14ac:dyDescent="0.3">
      <c r="A18895" t="s">
        <v>849</v>
      </c>
      <c r="B18895" t="s">
        <v>89</v>
      </c>
      <c r="C18895" s="7">
        <v>45436</v>
      </c>
      <c r="E18895" s="27">
        <v>633.22</v>
      </c>
      <c r="G18895" s="27" t="str">
        <f>VLOOKUP(C18895,W:Y,3,TRUE)</f>
        <v>May 24</v>
      </c>
      <c r="H18895" s="27">
        <f t="shared" si="295"/>
        <v>18894</v>
      </c>
      <c r="I18895" s="30" t="str">
        <f>IF(G18895='Check Register'!$E$1,H18895,"")</f>
        <v/>
      </c>
    </row>
    <row r="18896" spans="1:9" x14ac:dyDescent="0.3">
      <c r="A18896" t="s">
        <v>849</v>
      </c>
      <c r="B18896" t="s">
        <v>127</v>
      </c>
      <c r="C18896" s="7">
        <v>45436</v>
      </c>
      <c r="E18896" s="27">
        <v>97.42</v>
      </c>
      <c r="G18896" s="27" t="str">
        <f>VLOOKUP(C18896,W:Y,3,TRUE)</f>
        <v>May 24</v>
      </c>
      <c r="H18896" s="27">
        <f t="shared" si="295"/>
        <v>18895</v>
      </c>
      <c r="I18896" s="30" t="str">
        <f>IF(G18896='Check Register'!$E$1,H18896,"")</f>
        <v/>
      </c>
    </row>
    <row r="18897" spans="1:9" x14ac:dyDescent="0.3">
      <c r="A18897" t="s">
        <v>1111</v>
      </c>
      <c r="B18897" t="s">
        <v>70</v>
      </c>
      <c r="C18897" s="7">
        <v>45436</v>
      </c>
      <c r="E18897" s="27">
        <v>21</v>
      </c>
      <c r="G18897" s="27" t="str">
        <f>VLOOKUP(C18897,W:Y,3,TRUE)</f>
        <v>May 24</v>
      </c>
      <c r="H18897" s="27">
        <f t="shared" si="295"/>
        <v>18896</v>
      </c>
      <c r="I18897" s="30" t="str">
        <f>IF(G18897='Check Register'!$E$1,H18897,"")</f>
        <v/>
      </c>
    </row>
    <row r="18898" spans="1:9" x14ac:dyDescent="0.3">
      <c r="A18898" t="s">
        <v>1111</v>
      </c>
      <c r="B18898" t="s">
        <v>8</v>
      </c>
      <c r="C18898" s="7">
        <v>45436</v>
      </c>
      <c r="E18898" s="27">
        <v>657.08</v>
      </c>
      <c r="G18898" s="27" t="str">
        <f>VLOOKUP(C18898,W:Y,3,TRUE)</f>
        <v>May 24</v>
      </c>
      <c r="H18898" s="27">
        <f t="shared" si="295"/>
        <v>18897</v>
      </c>
      <c r="I18898" s="30" t="str">
        <f>IF(G18898='Check Register'!$E$1,H18898,"")</f>
        <v/>
      </c>
    </row>
    <row r="18899" spans="1:9" x14ac:dyDescent="0.3">
      <c r="A18899" t="s">
        <v>796</v>
      </c>
      <c r="B18899" t="s">
        <v>102</v>
      </c>
      <c r="C18899" s="7">
        <v>45436</v>
      </c>
      <c r="E18899" s="27">
        <v>24912.15</v>
      </c>
      <c r="G18899" s="27" t="str">
        <f>VLOOKUP(C18899,W:Y,3,TRUE)</f>
        <v>May 24</v>
      </c>
      <c r="H18899" s="27">
        <f t="shared" si="295"/>
        <v>18898</v>
      </c>
      <c r="I18899" s="30" t="str">
        <f>IF(G18899='Check Register'!$E$1,H18899,"")</f>
        <v/>
      </c>
    </row>
    <row r="18900" spans="1:9" x14ac:dyDescent="0.3">
      <c r="A18900" t="s">
        <v>1478</v>
      </c>
      <c r="B18900" t="s">
        <v>43</v>
      </c>
      <c r="C18900" s="7">
        <v>45436</v>
      </c>
      <c r="E18900" s="27">
        <v>1899.44</v>
      </c>
      <c r="G18900" s="27" t="str">
        <f>VLOOKUP(C18900,W:Y,3,TRUE)</f>
        <v>May 24</v>
      </c>
      <c r="H18900" s="27">
        <f t="shared" si="295"/>
        <v>18899</v>
      </c>
      <c r="I18900" s="30" t="str">
        <f>IF(G18900='Check Register'!$E$1,H18900,"")</f>
        <v/>
      </c>
    </row>
    <row r="18901" spans="1:9" x14ac:dyDescent="0.3">
      <c r="A18901" t="s">
        <v>935</v>
      </c>
      <c r="B18901" t="s">
        <v>89</v>
      </c>
      <c r="C18901" s="7">
        <v>45436</v>
      </c>
      <c r="E18901" s="27">
        <v>7782.66</v>
      </c>
      <c r="G18901" s="27" t="str">
        <f>VLOOKUP(C18901,W:Y,3,TRUE)</f>
        <v>May 24</v>
      </c>
      <c r="H18901" s="27">
        <f t="shared" si="295"/>
        <v>18900</v>
      </c>
      <c r="I18901" s="30" t="str">
        <f>IF(G18901='Check Register'!$E$1,H18901,"")</f>
        <v/>
      </c>
    </row>
    <row r="18902" spans="1:9" x14ac:dyDescent="0.3">
      <c r="A18902" t="s">
        <v>1270</v>
      </c>
      <c r="B18902" t="s">
        <v>12</v>
      </c>
      <c r="C18902" s="7">
        <v>45436</v>
      </c>
      <c r="E18902" s="27">
        <v>252.52</v>
      </c>
      <c r="G18902" s="27" t="str">
        <f>VLOOKUP(C18902,W:Y,3,TRUE)</f>
        <v>May 24</v>
      </c>
      <c r="H18902" s="27">
        <f t="shared" si="295"/>
        <v>18901</v>
      </c>
      <c r="I18902" s="30" t="str">
        <f>IF(G18902='Check Register'!$E$1,H18902,"")</f>
        <v/>
      </c>
    </row>
    <row r="18903" spans="1:9" x14ac:dyDescent="0.3">
      <c r="A18903" t="s">
        <v>1257</v>
      </c>
      <c r="B18903" t="s">
        <v>18</v>
      </c>
      <c r="C18903" s="7">
        <v>45436</v>
      </c>
      <c r="E18903" s="27">
        <v>1460.88</v>
      </c>
      <c r="G18903" s="27" t="str">
        <f>VLOOKUP(C18903,W:Y,3,TRUE)</f>
        <v>May 24</v>
      </c>
      <c r="H18903" s="27">
        <f t="shared" si="295"/>
        <v>18902</v>
      </c>
      <c r="I18903" s="30" t="str">
        <f>IF(G18903='Check Register'!$E$1,H18903,"")</f>
        <v/>
      </c>
    </row>
    <row r="18904" spans="1:9" x14ac:dyDescent="0.3">
      <c r="A18904" t="s">
        <v>884</v>
      </c>
      <c r="B18904" t="s">
        <v>8</v>
      </c>
      <c r="C18904" s="7">
        <v>45436</v>
      </c>
      <c r="E18904" s="27">
        <v>286.14</v>
      </c>
      <c r="G18904" s="27" t="str">
        <f>VLOOKUP(C18904,W:Y,3,TRUE)</f>
        <v>May 24</v>
      </c>
      <c r="H18904" s="27">
        <f t="shared" si="295"/>
        <v>18903</v>
      </c>
      <c r="I18904" s="30" t="str">
        <f>IF(G18904='Check Register'!$E$1,H18904,"")</f>
        <v/>
      </c>
    </row>
    <row r="18905" spans="1:9" x14ac:dyDescent="0.3">
      <c r="A18905" t="s">
        <v>1213</v>
      </c>
      <c r="B18905" t="s">
        <v>208</v>
      </c>
      <c r="C18905" s="7">
        <v>45436</v>
      </c>
      <c r="E18905" s="27">
        <v>85.73</v>
      </c>
      <c r="G18905" s="27" t="str">
        <f>VLOOKUP(C18905,W:Y,3,TRUE)</f>
        <v>May 24</v>
      </c>
      <c r="H18905" s="27">
        <f t="shared" si="295"/>
        <v>18904</v>
      </c>
      <c r="I18905" s="30" t="str">
        <f>IF(G18905='Check Register'!$E$1,H18905,"")</f>
        <v/>
      </c>
    </row>
    <row r="18906" spans="1:9" x14ac:dyDescent="0.3">
      <c r="A18906" t="s">
        <v>1004</v>
      </c>
      <c r="B18906" t="s">
        <v>14</v>
      </c>
      <c r="C18906" s="7">
        <v>45436</v>
      </c>
      <c r="E18906" s="27">
        <v>5900</v>
      </c>
      <c r="G18906" s="27" t="str">
        <f>VLOOKUP(C18906,W:Y,3,TRUE)</f>
        <v>May 24</v>
      </c>
      <c r="H18906" s="27">
        <f t="shared" si="295"/>
        <v>18905</v>
      </c>
      <c r="I18906" s="30" t="str">
        <f>IF(G18906='Check Register'!$E$1,H18906,"")</f>
        <v/>
      </c>
    </row>
    <row r="18907" spans="1:9" x14ac:dyDescent="0.3">
      <c r="A18907" t="s">
        <v>962</v>
      </c>
      <c r="B18907" t="s">
        <v>47</v>
      </c>
      <c r="C18907" s="7">
        <v>45436</v>
      </c>
      <c r="E18907" s="27">
        <v>5027.55</v>
      </c>
      <c r="G18907" s="27" t="str">
        <f>VLOOKUP(C18907,W:Y,3,TRUE)</f>
        <v>May 24</v>
      </c>
      <c r="H18907" s="27">
        <f t="shared" si="295"/>
        <v>18906</v>
      </c>
      <c r="I18907" s="30" t="str">
        <f>IF(G18907='Check Register'!$E$1,H18907,"")</f>
        <v/>
      </c>
    </row>
    <row r="18908" spans="1:9" x14ac:dyDescent="0.3">
      <c r="A18908" t="s">
        <v>1198</v>
      </c>
      <c r="B18908" t="s">
        <v>171</v>
      </c>
      <c r="C18908" s="7">
        <v>45436</v>
      </c>
      <c r="E18908" s="27">
        <v>3363.38</v>
      </c>
      <c r="G18908" s="27" t="str">
        <f>VLOOKUP(C18908,W:Y,3,TRUE)</f>
        <v>May 24</v>
      </c>
      <c r="H18908" s="27">
        <f t="shared" si="295"/>
        <v>18907</v>
      </c>
      <c r="I18908" s="30" t="str">
        <f>IF(G18908='Check Register'!$E$1,H18908,"")</f>
        <v/>
      </c>
    </row>
    <row r="18909" spans="1:9" x14ac:dyDescent="0.3">
      <c r="A18909" t="s">
        <v>1460</v>
      </c>
      <c r="B18909" t="s">
        <v>127</v>
      </c>
      <c r="C18909" s="7">
        <v>45436</v>
      </c>
      <c r="E18909" s="27">
        <v>406.61</v>
      </c>
      <c r="G18909" s="27" t="str">
        <f>VLOOKUP(C18909,W:Y,3,TRUE)</f>
        <v>May 24</v>
      </c>
      <c r="H18909" s="27">
        <f t="shared" si="295"/>
        <v>18908</v>
      </c>
      <c r="I18909" s="30" t="str">
        <f>IF(G18909='Check Register'!$E$1,H18909,"")</f>
        <v/>
      </c>
    </row>
    <row r="18910" spans="1:9" x14ac:dyDescent="0.3">
      <c r="A18910" t="s">
        <v>805</v>
      </c>
      <c r="B18910" t="s">
        <v>127</v>
      </c>
      <c r="C18910" s="7">
        <v>45436</v>
      </c>
      <c r="E18910" s="27">
        <v>310.62</v>
      </c>
      <c r="G18910" s="27" t="str">
        <f>VLOOKUP(C18910,W:Y,3,TRUE)</f>
        <v>May 24</v>
      </c>
      <c r="H18910" s="27">
        <f t="shared" si="295"/>
        <v>18909</v>
      </c>
      <c r="I18910" s="30" t="str">
        <f>IF(G18910='Check Register'!$E$1,H18910,"")</f>
        <v/>
      </c>
    </row>
    <row r="18911" spans="1:9" x14ac:dyDescent="0.3">
      <c r="A18911" t="s">
        <v>805</v>
      </c>
      <c r="B18911" t="s">
        <v>11</v>
      </c>
      <c r="C18911" s="7">
        <v>45436</v>
      </c>
      <c r="E18911" s="27">
        <v>328.21</v>
      </c>
      <c r="G18911" s="27" t="str">
        <f>VLOOKUP(C18911,W:Y,3,TRUE)</f>
        <v>May 24</v>
      </c>
      <c r="H18911" s="27">
        <f t="shared" si="295"/>
        <v>18910</v>
      </c>
      <c r="I18911" s="30" t="str">
        <f>IF(G18911='Check Register'!$E$1,H18911,"")</f>
        <v/>
      </c>
    </row>
    <row r="18912" spans="1:9" x14ac:dyDescent="0.3">
      <c r="A18912" t="s">
        <v>954</v>
      </c>
      <c r="B18912" t="s">
        <v>89</v>
      </c>
      <c r="C18912" s="7">
        <v>45436</v>
      </c>
      <c r="E18912" s="27">
        <v>235.5</v>
      </c>
      <c r="G18912" s="27" t="str">
        <f>VLOOKUP(C18912,W:Y,3,TRUE)</f>
        <v>May 24</v>
      </c>
      <c r="H18912" s="27">
        <f t="shared" si="295"/>
        <v>18911</v>
      </c>
      <c r="I18912" s="30" t="str">
        <f>IF(G18912='Check Register'!$E$1,H18912,"")</f>
        <v/>
      </c>
    </row>
    <row r="18913" spans="1:9" x14ac:dyDescent="0.3">
      <c r="A18913" t="s">
        <v>866</v>
      </c>
      <c r="B18913" t="s">
        <v>8</v>
      </c>
      <c r="C18913" s="7">
        <v>45436</v>
      </c>
      <c r="E18913" s="27">
        <v>67.900000000000006</v>
      </c>
      <c r="G18913" s="27" t="str">
        <f>VLOOKUP(C18913,W:Y,3,TRUE)</f>
        <v>May 24</v>
      </c>
      <c r="H18913" s="27">
        <f t="shared" si="295"/>
        <v>18912</v>
      </c>
      <c r="I18913" s="30" t="str">
        <f>IF(G18913='Check Register'!$E$1,H18913,"")</f>
        <v/>
      </c>
    </row>
    <row r="18914" spans="1:9" x14ac:dyDescent="0.3">
      <c r="A18914" t="s">
        <v>956</v>
      </c>
      <c r="B18914" t="s">
        <v>139</v>
      </c>
      <c r="C18914" s="7">
        <v>45440</v>
      </c>
      <c r="E18914" s="27">
        <v>26624.66</v>
      </c>
      <c r="G18914" s="27" t="str">
        <f>VLOOKUP(C18914,W:Y,3,TRUE)</f>
        <v>May 24</v>
      </c>
      <c r="H18914" s="27">
        <f t="shared" si="295"/>
        <v>18913</v>
      </c>
      <c r="I18914" s="30" t="str">
        <f>IF(G18914='Check Register'!$E$1,H18914,"")</f>
        <v/>
      </c>
    </row>
    <row r="18915" spans="1:9" x14ac:dyDescent="0.3">
      <c r="A18915" t="s">
        <v>784</v>
      </c>
      <c r="B18915" t="s">
        <v>1484</v>
      </c>
      <c r="C18915" s="7">
        <v>45440</v>
      </c>
      <c r="E18915" s="27">
        <v>569.41999999999996</v>
      </c>
      <c r="G18915" s="27" t="str">
        <f>VLOOKUP(C18915,W:Y,3,TRUE)</f>
        <v>May 24</v>
      </c>
      <c r="H18915" s="27">
        <f t="shared" si="295"/>
        <v>18914</v>
      </c>
      <c r="I18915" s="30" t="str">
        <f>IF(G18915='Check Register'!$E$1,H18915,"")</f>
        <v/>
      </c>
    </row>
    <row r="18916" spans="1:9" x14ac:dyDescent="0.3">
      <c r="A18916" t="s">
        <v>784</v>
      </c>
      <c r="B18916" t="s">
        <v>20</v>
      </c>
      <c r="C18916" s="7">
        <v>45440</v>
      </c>
      <c r="E18916" s="27">
        <v>2039.6</v>
      </c>
      <c r="G18916" s="27" t="str">
        <f>VLOOKUP(C18916,W:Y,3,TRUE)</f>
        <v>May 24</v>
      </c>
      <c r="H18916" s="27">
        <f t="shared" si="295"/>
        <v>18915</v>
      </c>
      <c r="I18916" s="30" t="str">
        <f>IF(G18916='Check Register'!$E$1,H18916,"")</f>
        <v/>
      </c>
    </row>
    <row r="18917" spans="1:9" x14ac:dyDescent="0.3">
      <c r="A18917" t="s">
        <v>1125</v>
      </c>
      <c r="B18917" t="s">
        <v>28</v>
      </c>
      <c r="C18917" s="7">
        <v>45440</v>
      </c>
      <c r="E18917" s="27">
        <v>3270</v>
      </c>
      <c r="G18917" s="27" t="str">
        <f>VLOOKUP(C18917,W:Y,3,TRUE)</f>
        <v>May 24</v>
      </c>
      <c r="H18917" s="27">
        <f t="shared" si="295"/>
        <v>18916</v>
      </c>
      <c r="I18917" s="30" t="str">
        <f>IF(G18917='Check Register'!$E$1,H18917,"")</f>
        <v/>
      </c>
    </row>
    <row r="18918" spans="1:9" x14ac:dyDescent="0.3">
      <c r="A18918" t="s">
        <v>1125</v>
      </c>
      <c r="B18918" t="s">
        <v>89</v>
      </c>
      <c r="C18918" s="7">
        <v>45440</v>
      </c>
      <c r="E18918" s="27">
        <v>1080</v>
      </c>
      <c r="G18918" s="27" t="str">
        <f>VLOOKUP(C18918,W:Y,3,TRUE)</f>
        <v>May 24</v>
      </c>
      <c r="H18918" s="27">
        <f t="shared" si="295"/>
        <v>18917</v>
      </c>
      <c r="I18918" s="30" t="str">
        <f>IF(G18918='Check Register'!$E$1,H18918,"")</f>
        <v/>
      </c>
    </row>
    <row r="18919" spans="1:9" x14ac:dyDescent="0.3">
      <c r="A18919" t="s">
        <v>787</v>
      </c>
      <c r="B18919" t="s">
        <v>20</v>
      </c>
      <c r="C18919" s="7">
        <v>45440</v>
      </c>
      <c r="E18919" s="27">
        <v>4066.42</v>
      </c>
      <c r="G18919" s="27" t="str">
        <f>VLOOKUP(C18919,W:Y,3,TRUE)</f>
        <v>May 24</v>
      </c>
      <c r="H18919" s="27">
        <f t="shared" si="295"/>
        <v>18918</v>
      </c>
      <c r="I18919" s="30" t="str">
        <f>IF(G18919='Check Register'!$E$1,H18919,"")</f>
        <v/>
      </c>
    </row>
    <row r="18920" spans="1:9" x14ac:dyDescent="0.3">
      <c r="A18920" t="s">
        <v>982</v>
      </c>
      <c r="B18920" t="s">
        <v>14</v>
      </c>
      <c r="C18920" s="7">
        <v>45440</v>
      </c>
      <c r="E18920" s="27">
        <v>2721</v>
      </c>
      <c r="G18920" s="27" t="str">
        <f>VLOOKUP(C18920,W:Y,3,TRUE)</f>
        <v>May 24</v>
      </c>
      <c r="H18920" s="27">
        <f t="shared" si="295"/>
        <v>18919</v>
      </c>
      <c r="I18920" s="30" t="str">
        <f>IF(G18920='Check Register'!$E$1,H18920,"")</f>
        <v/>
      </c>
    </row>
    <row r="18921" spans="1:9" x14ac:dyDescent="0.3">
      <c r="A18921" t="s">
        <v>1423</v>
      </c>
      <c r="B18921" t="s">
        <v>8</v>
      </c>
      <c r="C18921" s="7">
        <v>45440</v>
      </c>
      <c r="E18921" s="27">
        <v>2393</v>
      </c>
      <c r="G18921" s="27" t="str">
        <f>VLOOKUP(C18921,W:Y,3,TRUE)</f>
        <v>May 24</v>
      </c>
      <c r="H18921" s="27">
        <f t="shared" si="295"/>
        <v>18920</v>
      </c>
      <c r="I18921" s="30" t="str">
        <f>IF(G18921='Check Register'!$E$1,H18921,"")</f>
        <v/>
      </c>
    </row>
    <row r="18922" spans="1:9" x14ac:dyDescent="0.3">
      <c r="A18922" t="s">
        <v>1100</v>
      </c>
      <c r="B18922" t="s">
        <v>39</v>
      </c>
      <c r="C18922" s="7">
        <v>45440</v>
      </c>
      <c r="E18922" s="27">
        <v>1574.24</v>
      </c>
      <c r="G18922" s="27" t="str">
        <f>VLOOKUP(C18922,W:Y,3,TRUE)</f>
        <v>May 24</v>
      </c>
      <c r="H18922" s="27">
        <f t="shared" si="295"/>
        <v>18921</v>
      </c>
      <c r="I18922" s="30" t="str">
        <f>IF(G18922='Check Register'!$E$1,H18922,"")</f>
        <v/>
      </c>
    </row>
    <row r="18923" spans="1:9" x14ac:dyDescent="0.3">
      <c r="A18923" t="s">
        <v>832</v>
      </c>
      <c r="B18923" t="s">
        <v>214</v>
      </c>
      <c r="C18923" s="7">
        <v>45440</v>
      </c>
      <c r="E18923" s="27">
        <v>118011.72</v>
      </c>
      <c r="G18923" s="27" t="str">
        <f>VLOOKUP(C18923,W:Y,3,TRUE)</f>
        <v>May 24</v>
      </c>
      <c r="H18923" s="27">
        <f t="shared" si="295"/>
        <v>18922</v>
      </c>
      <c r="I18923" s="30" t="str">
        <f>IF(G18923='Check Register'!$E$1,H18923,"")</f>
        <v/>
      </c>
    </row>
    <row r="18924" spans="1:9" x14ac:dyDescent="0.3">
      <c r="A18924" t="s">
        <v>832</v>
      </c>
      <c r="B18924" t="s">
        <v>31</v>
      </c>
      <c r="C18924" s="7">
        <v>45440</v>
      </c>
      <c r="E18924" s="27">
        <v>1000.6</v>
      </c>
      <c r="G18924" s="27" t="str">
        <f>VLOOKUP(C18924,W:Y,3,TRUE)</f>
        <v>May 24</v>
      </c>
      <c r="H18924" s="27">
        <f t="shared" si="295"/>
        <v>18923</v>
      </c>
      <c r="I18924" s="30" t="str">
        <f>IF(G18924='Check Register'!$E$1,H18924,"")</f>
        <v/>
      </c>
    </row>
    <row r="18925" spans="1:9" x14ac:dyDescent="0.3">
      <c r="A18925" t="s">
        <v>832</v>
      </c>
      <c r="B18925" t="s">
        <v>111</v>
      </c>
      <c r="C18925" s="7">
        <v>45440</v>
      </c>
      <c r="E18925" s="27">
        <v>5226.74</v>
      </c>
      <c r="G18925" s="27" t="str">
        <f>VLOOKUP(C18925,W:Y,3,TRUE)</f>
        <v>May 24</v>
      </c>
      <c r="H18925" s="27">
        <f t="shared" si="295"/>
        <v>18924</v>
      </c>
      <c r="I18925" s="30" t="str">
        <f>IF(G18925='Check Register'!$E$1,H18925,"")</f>
        <v/>
      </c>
    </row>
    <row r="18926" spans="1:9" x14ac:dyDescent="0.3">
      <c r="A18926" t="s">
        <v>832</v>
      </c>
      <c r="B18926" t="s">
        <v>1484</v>
      </c>
      <c r="C18926" s="7">
        <v>45440</v>
      </c>
      <c r="E18926" s="27">
        <v>3232</v>
      </c>
      <c r="G18926" s="27" t="str">
        <f>VLOOKUP(C18926,W:Y,3,TRUE)</f>
        <v>May 24</v>
      </c>
      <c r="H18926" s="27">
        <f t="shared" si="295"/>
        <v>18925</v>
      </c>
      <c r="I18926" s="30" t="str">
        <f>IF(G18926='Check Register'!$E$1,H18926,"")</f>
        <v/>
      </c>
    </row>
    <row r="18927" spans="1:9" x14ac:dyDescent="0.3">
      <c r="A18927" t="s">
        <v>97</v>
      </c>
      <c r="B18927" t="s">
        <v>6</v>
      </c>
      <c r="C18927" s="7">
        <v>45443</v>
      </c>
      <c r="E18927" s="27">
        <v>163836.07</v>
      </c>
      <c r="G18927" s="27" t="str">
        <f>VLOOKUP(C18927,W:Y,3,TRUE)</f>
        <v>May 24</v>
      </c>
      <c r="H18927" s="27">
        <f t="shared" si="295"/>
        <v>18926</v>
      </c>
      <c r="I18927" s="30" t="str">
        <f>IF(G18927='Check Register'!$E$1,H18927,"")</f>
        <v/>
      </c>
    </row>
    <row r="18928" spans="1:9" x14ac:dyDescent="0.3">
      <c r="A18928" t="s">
        <v>655</v>
      </c>
      <c r="B18928" t="s">
        <v>6</v>
      </c>
      <c r="C18928" s="7">
        <v>45443</v>
      </c>
      <c r="E18928" s="27">
        <v>139026.20000000001</v>
      </c>
      <c r="G18928" s="27" t="str">
        <f>VLOOKUP(C18928,W:Y,3,TRUE)</f>
        <v>May 24</v>
      </c>
      <c r="H18928" s="27">
        <f t="shared" si="295"/>
        <v>18927</v>
      </c>
      <c r="I18928" s="30" t="str">
        <f>IF(G18928='Check Register'!$E$1,H18928,"")</f>
        <v/>
      </c>
    </row>
    <row r="18929" spans="1:9" x14ac:dyDescent="0.3">
      <c r="A18929" t="s">
        <v>661</v>
      </c>
      <c r="B18929" t="s">
        <v>6</v>
      </c>
      <c r="C18929" s="7">
        <v>45446</v>
      </c>
      <c r="E18929" s="27">
        <v>624.30999999999995</v>
      </c>
      <c r="G18929" s="27" t="str">
        <f>VLOOKUP(C18929,W:Y,3,TRUE)</f>
        <v>June 24</v>
      </c>
      <c r="H18929" s="27">
        <f t="shared" si="295"/>
        <v>18928</v>
      </c>
      <c r="I18929" s="30" t="str">
        <f>IF(G18929='Check Register'!$E$1,H18929,"")</f>
        <v/>
      </c>
    </row>
    <row r="18930" spans="1:9" x14ac:dyDescent="0.3">
      <c r="A18930" t="s">
        <v>992</v>
      </c>
      <c r="B18930" t="s">
        <v>22</v>
      </c>
      <c r="C18930" s="7">
        <v>45448</v>
      </c>
      <c r="E18930" s="27">
        <v>167.14</v>
      </c>
      <c r="G18930" s="27" t="str">
        <f>VLOOKUP(C18930,W:Y,3,TRUE)</f>
        <v>June 24</v>
      </c>
      <c r="H18930" s="27">
        <f t="shared" si="295"/>
        <v>18929</v>
      </c>
      <c r="I18930" s="30" t="str">
        <f>IF(G18930='Check Register'!$E$1,H18930,"")</f>
        <v/>
      </c>
    </row>
    <row r="18931" spans="1:9" x14ac:dyDescent="0.3">
      <c r="A18931" t="s">
        <v>1498</v>
      </c>
      <c r="B18931" t="s">
        <v>28</v>
      </c>
      <c r="C18931" s="7">
        <v>45448</v>
      </c>
      <c r="E18931" s="27">
        <v>10375</v>
      </c>
      <c r="G18931" s="27" t="str">
        <f>VLOOKUP(C18931,W:Y,3,TRUE)</f>
        <v>June 24</v>
      </c>
      <c r="H18931" s="27">
        <f t="shared" si="295"/>
        <v>18930</v>
      </c>
      <c r="I18931" s="30" t="str">
        <f>IF(G18931='Check Register'!$E$1,H18931,"")</f>
        <v/>
      </c>
    </row>
    <row r="18932" spans="1:9" x14ac:dyDescent="0.3">
      <c r="A18932" t="s">
        <v>812</v>
      </c>
      <c r="B18932" t="s">
        <v>8</v>
      </c>
      <c r="C18932" s="7">
        <v>45448</v>
      </c>
      <c r="E18932" s="27">
        <v>323.43</v>
      </c>
      <c r="G18932" s="27" t="str">
        <f>VLOOKUP(C18932,W:Y,3,TRUE)</f>
        <v>June 24</v>
      </c>
      <c r="H18932" s="27">
        <f t="shared" si="295"/>
        <v>18931</v>
      </c>
      <c r="I18932" s="30" t="str">
        <f>IF(G18932='Check Register'!$E$1,H18932,"")</f>
        <v/>
      </c>
    </row>
    <row r="18933" spans="1:9" x14ac:dyDescent="0.3">
      <c r="A18933" t="s">
        <v>1496</v>
      </c>
      <c r="B18933" t="s">
        <v>70</v>
      </c>
      <c r="C18933" s="7">
        <v>45448</v>
      </c>
      <c r="E18933" s="27">
        <v>4140</v>
      </c>
      <c r="G18933" s="27" t="str">
        <f>VLOOKUP(C18933,W:Y,3,TRUE)</f>
        <v>June 24</v>
      </c>
      <c r="H18933" s="27">
        <f t="shared" si="295"/>
        <v>18932</v>
      </c>
      <c r="I18933" s="30" t="str">
        <f>IF(G18933='Check Register'!$E$1,H18933,"")</f>
        <v/>
      </c>
    </row>
    <row r="18934" spans="1:9" x14ac:dyDescent="0.3">
      <c r="A18934" t="s">
        <v>1204</v>
      </c>
      <c r="B18934" t="s">
        <v>131</v>
      </c>
      <c r="C18934" s="7">
        <v>45448</v>
      </c>
      <c r="E18934" s="27">
        <v>450.96</v>
      </c>
      <c r="G18934" s="27" t="str">
        <f>VLOOKUP(C18934,W:Y,3,TRUE)</f>
        <v>June 24</v>
      </c>
      <c r="H18934" s="27">
        <f t="shared" si="295"/>
        <v>18933</v>
      </c>
      <c r="I18934" s="30" t="str">
        <f>IF(G18934='Check Register'!$E$1,H18934,"")</f>
        <v/>
      </c>
    </row>
    <row r="18935" spans="1:9" x14ac:dyDescent="0.3">
      <c r="A18935" t="s">
        <v>787</v>
      </c>
      <c r="B18935" t="s">
        <v>20</v>
      </c>
      <c r="C18935" s="7">
        <v>45448</v>
      </c>
      <c r="E18935" s="27">
        <v>849.86</v>
      </c>
      <c r="G18935" s="27" t="str">
        <f>VLOOKUP(C18935,W:Y,3,TRUE)</f>
        <v>June 24</v>
      </c>
      <c r="H18935" s="27">
        <f t="shared" si="295"/>
        <v>18934</v>
      </c>
      <c r="I18935" s="30" t="str">
        <f>IF(G18935='Check Register'!$E$1,H18935,"")</f>
        <v/>
      </c>
    </row>
    <row r="18936" spans="1:9" x14ac:dyDescent="0.3">
      <c r="A18936" t="s">
        <v>1110</v>
      </c>
      <c r="B18936" t="s">
        <v>8</v>
      </c>
      <c r="C18936" s="7">
        <v>45448</v>
      </c>
      <c r="E18936" s="27">
        <v>541.01</v>
      </c>
      <c r="G18936" s="27" t="str">
        <f>VLOOKUP(C18936,W:Y,3,TRUE)</f>
        <v>June 24</v>
      </c>
      <c r="H18936" s="27">
        <f t="shared" si="295"/>
        <v>18935</v>
      </c>
      <c r="I18936" s="30" t="str">
        <f>IF(G18936='Check Register'!$E$1,H18936,"")</f>
        <v/>
      </c>
    </row>
    <row r="18937" spans="1:9" x14ac:dyDescent="0.3">
      <c r="A18937" t="s">
        <v>1110</v>
      </c>
      <c r="B18937" t="s">
        <v>85</v>
      </c>
      <c r="C18937" s="7">
        <v>45448</v>
      </c>
      <c r="E18937" s="27">
        <v>63.84</v>
      </c>
      <c r="G18937" s="27" t="str">
        <f>VLOOKUP(C18937,W:Y,3,TRUE)</f>
        <v>June 24</v>
      </c>
      <c r="H18937" s="27">
        <f t="shared" si="295"/>
        <v>18936</v>
      </c>
      <c r="I18937" s="30" t="str">
        <f>IF(G18937='Check Register'!$E$1,H18937,"")</f>
        <v/>
      </c>
    </row>
    <row r="18938" spans="1:9" x14ac:dyDescent="0.3">
      <c r="A18938" t="s">
        <v>1111</v>
      </c>
      <c r="B18938" t="s">
        <v>70</v>
      </c>
      <c r="C18938" s="7">
        <v>45448</v>
      </c>
      <c r="E18938" s="27">
        <v>7</v>
      </c>
      <c r="G18938" s="27" t="str">
        <f>VLOOKUP(C18938,W:Y,3,TRUE)</f>
        <v>June 24</v>
      </c>
      <c r="H18938" s="27">
        <f t="shared" si="295"/>
        <v>18937</v>
      </c>
      <c r="I18938" s="30" t="str">
        <f>IF(G18938='Check Register'!$E$1,H18938,"")</f>
        <v/>
      </c>
    </row>
    <row r="18939" spans="1:9" x14ac:dyDescent="0.3">
      <c r="A18939" t="s">
        <v>1111</v>
      </c>
      <c r="B18939" t="s">
        <v>8</v>
      </c>
      <c r="C18939" s="7">
        <v>45448</v>
      </c>
      <c r="E18939" s="27">
        <v>817.09</v>
      </c>
      <c r="G18939" s="27" t="str">
        <f>VLOOKUP(C18939,W:Y,3,TRUE)</f>
        <v>June 24</v>
      </c>
      <c r="H18939" s="27">
        <f t="shared" si="295"/>
        <v>18938</v>
      </c>
      <c r="I18939" s="30" t="str">
        <f>IF(G18939='Check Register'!$E$1,H18939,"")</f>
        <v/>
      </c>
    </row>
    <row r="18940" spans="1:9" x14ac:dyDescent="0.3">
      <c r="A18940" t="s">
        <v>795</v>
      </c>
      <c r="B18940" t="s">
        <v>35</v>
      </c>
      <c r="C18940" s="7">
        <v>45448</v>
      </c>
      <c r="E18940" s="27">
        <v>38.270000000000003</v>
      </c>
      <c r="G18940" s="27" t="str">
        <f>VLOOKUP(C18940,W:Y,3,TRUE)</f>
        <v>June 24</v>
      </c>
      <c r="H18940" s="27">
        <f t="shared" si="295"/>
        <v>18939</v>
      </c>
      <c r="I18940" s="30" t="str">
        <f>IF(G18940='Check Register'!$E$1,H18940,"")</f>
        <v/>
      </c>
    </row>
    <row r="18941" spans="1:9" x14ac:dyDescent="0.3">
      <c r="A18941" t="s">
        <v>796</v>
      </c>
      <c r="B18941" t="s">
        <v>102</v>
      </c>
      <c r="C18941" s="7">
        <v>45448</v>
      </c>
      <c r="E18941" s="27">
        <v>6335.25</v>
      </c>
      <c r="G18941" s="27" t="str">
        <f>VLOOKUP(C18941,W:Y,3,TRUE)</f>
        <v>June 24</v>
      </c>
      <c r="H18941" s="27">
        <f t="shared" si="295"/>
        <v>18940</v>
      </c>
      <c r="I18941" s="30" t="str">
        <f>IF(G18941='Check Register'!$E$1,H18941,"")</f>
        <v/>
      </c>
    </row>
    <row r="18942" spans="1:9" x14ac:dyDescent="0.3">
      <c r="A18942" t="s">
        <v>851</v>
      </c>
      <c r="B18942" t="s">
        <v>180</v>
      </c>
      <c r="C18942" s="7">
        <v>45448</v>
      </c>
      <c r="E18942" s="27">
        <v>3869.16</v>
      </c>
      <c r="G18942" s="27" t="str">
        <f>VLOOKUP(C18942,W:Y,3,TRUE)</f>
        <v>June 24</v>
      </c>
      <c r="H18942" s="27">
        <f t="shared" si="295"/>
        <v>18941</v>
      </c>
      <c r="I18942" s="30" t="str">
        <f>IF(G18942='Check Register'!$E$1,H18942,"")</f>
        <v/>
      </c>
    </row>
    <row r="18943" spans="1:9" x14ac:dyDescent="0.3">
      <c r="A18943" t="s">
        <v>798</v>
      </c>
      <c r="B18943" t="s">
        <v>22</v>
      </c>
      <c r="C18943" s="7">
        <v>45448</v>
      </c>
      <c r="E18943" s="27">
        <v>285</v>
      </c>
      <c r="G18943" s="27" t="str">
        <f>VLOOKUP(C18943,W:Y,3,TRUE)</f>
        <v>June 24</v>
      </c>
      <c r="H18943" s="27">
        <f t="shared" si="295"/>
        <v>18942</v>
      </c>
      <c r="I18943" s="30" t="str">
        <f>IF(G18943='Check Register'!$E$1,H18943,"")</f>
        <v/>
      </c>
    </row>
    <row r="18944" spans="1:9" x14ac:dyDescent="0.3">
      <c r="A18944" t="s">
        <v>1423</v>
      </c>
      <c r="B18944" t="s">
        <v>8</v>
      </c>
      <c r="C18944" s="7">
        <v>45448</v>
      </c>
      <c r="E18944" s="27">
        <v>227.74</v>
      </c>
      <c r="G18944" s="27" t="str">
        <f>VLOOKUP(C18944,W:Y,3,TRUE)</f>
        <v>June 24</v>
      </c>
      <c r="H18944" s="27">
        <f t="shared" si="295"/>
        <v>18943</v>
      </c>
      <c r="I18944" s="30" t="str">
        <f>IF(G18944='Check Register'!$E$1,H18944,"")</f>
        <v/>
      </c>
    </row>
    <row r="18945" spans="1:9" x14ac:dyDescent="0.3">
      <c r="A18945" t="s">
        <v>1154</v>
      </c>
      <c r="B18945" t="s">
        <v>8</v>
      </c>
      <c r="C18945" s="7">
        <v>45448</v>
      </c>
      <c r="E18945" s="27">
        <v>322.66000000000003</v>
      </c>
      <c r="G18945" s="27" t="str">
        <f>VLOOKUP(C18945,W:Y,3,TRUE)</f>
        <v>June 24</v>
      </c>
      <c r="H18945" s="27">
        <f t="shared" si="295"/>
        <v>18944</v>
      </c>
      <c r="I18945" s="30" t="str">
        <f>IF(G18945='Check Register'!$E$1,H18945,"")</f>
        <v/>
      </c>
    </row>
    <row r="18946" spans="1:9" x14ac:dyDescent="0.3">
      <c r="A18946" t="s">
        <v>1099</v>
      </c>
      <c r="B18946" t="s">
        <v>8</v>
      </c>
      <c r="C18946" s="7">
        <v>45448</v>
      </c>
      <c r="E18946" s="27">
        <v>957.66</v>
      </c>
      <c r="G18946" s="27" t="str">
        <f>VLOOKUP(C18946,W:Y,3,TRUE)</f>
        <v>June 24</v>
      </c>
      <c r="H18946" s="27">
        <f t="shared" si="295"/>
        <v>18945</v>
      </c>
      <c r="I18946" s="30" t="str">
        <f>IF(G18946='Check Register'!$E$1,H18946,"")</f>
        <v/>
      </c>
    </row>
    <row r="18947" spans="1:9" x14ac:dyDescent="0.3">
      <c r="A18947" t="s">
        <v>878</v>
      </c>
      <c r="B18947" t="s">
        <v>47</v>
      </c>
      <c r="C18947" s="7">
        <v>45448</v>
      </c>
      <c r="E18947" s="27">
        <v>11305</v>
      </c>
      <c r="G18947" s="27" t="str">
        <f>VLOOKUP(C18947,W:Y,3,TRUE)</f>
        <v>June 24</v>
      </c>
      <c r="H18947" s="27">
        <f t="shared" ref="H18947:H19010" si="296">1+H18946</f>
        <v>18946</v>
      </c>
      <c r="I18947" s="30" t="str">
        <f>IF(G18947='Check Register'!$E$1,H18947,"")</f>
        <v/>
      </c>
    </row>
    <row r="18948" spans="1:9" x14ac:dyDescent="0.3">
      <c r="A18948" t="s">
        <v>1270</v>
      </c>
      <c r="B18948" t="s">
        <v>12</v>
      </c>
      <c r="C18948" s="7">
        <v>45448</v>
      </c>
      <c r="E18948" s="27">
        <v>840.45</v>
      </c>
      <c r="G18948" s="27" t="str">
        <f>VLOOKUP(C18948,W:Y,3,TRUE)</f>
        <v>June 24</v>
      </c>
      <c r="H18948" s="27">
        <f t="shared" si="296"/>
        <v>18947</v>
      </c>
      <c r="I18948" s="30" t="str">
        <f>IF(G18948='Check Register'!$E$1,H18948,"")</f>
        <v/>
      </c>
    </row>
    <row r="18949" spans="1:9" x14ac:dyDescent="0.3">
      <c r="A18949" t="s">
        <v>884</v>
      </c>
      <c r="B18949" t="s">
        <v>8</v>
      </c>
      <c r="C18949" s="7">
        <v>45448</v>
      </c>
      <c r="E18949" s="27">
        <v>411.22</v>
      </c>
      <c r="G18949" s="27" t="str">
        <f>VLOOKUP(C18949,W:Y,3,TRUE)</f>
        <v>June 24</v>
      </c>
      <c r="H18949" s="27">
        <f t="shared" si="296"/>
        <v>18948</v>
      </c>
      <c r="I18949" s="30" t="str">
        <f>IF(G18949='Check Register'!$E$1,H18949,"")</f>
        <v/>
      </c>
    </row>
    <row r="18950" spans="1:9" x14ac:dyDescent="0.3">
      <c r="A18950" t="s">
        <v>983</v>
      </c>
      <c r="B18950" t="s">
        <v>43</v>
      </c>
      <c r="C18950" s="7">
        <v>45448</v>
      </c>
      <c r="E18950" s="27">
        <v>386.46</v>
      </c>
      <c r="G18950" s="27" t="str">
        <f>VLOOKUP(C18950,W:Y,3,TRUE)</f>
        <v>June 24</v>
      </c>
      <c r="H18950" s="27">
        <f t="shared" si="296"/>
        <v>18949</v>
      </c>
      <c r="I18950" s="30" t="str">
        <f>IF(G18950='Check Register'!$E$1,H18950,"")</f>
        <v/>
      </c>
    </row>
    <row r="18951" spans="1:9" x14ac:dyDescent="0.3">
      <c r="A18951" t="s">
        <v>859</v>
      </c>
      <c r="B18951" t="s">
        <v>45</v>
      </c>
      <c r="C18951" s="7">
        <v>45448</v>
      </c>
      <c r="E18951" s="27">
        <v>71.8</v>
      </c>
      <c r="G18951" s="27" t="str">
        <f>VLOOKUP(C18951,W:Y,3,TRUE)</f>
        <v>June 24</v>
      </c>
      <c r="H18951" s="27">
        <f t="shared" si="296"/>
        <v>18950</v>
      </c>
      <c r="I18951" s="30" t="str">
        <f>IF(G18951='Check Register'!$E$1,H18951,"")</f>
        <v/>
      </c>
    </row>
    <row r="18952" spans="1:9" x14ac:dyDescent="0.3">
      <c r="A18952" t="s">
        <v>805</v>
      </c>
      <c r="B18952" t="s">
        <v>127</v>
      </c>
      <c r="C18952" s="7">
        <v>45448</v>
      </c>
      <c r="E18952" s="27">
        <v>279.87</v>
      </c>
      <c r="G18952" s="27" t="str">
        <f>VLOOKUP(C18952,W:Y,3,TRUE)</f>
        <v>June 24</v>
      </c>
      <c r="H18952" s="27">
        <f t="shared" si="296"/>
        <v>18951</v>
      </c>
      <c r="I18952" s="30" t="str">
        <f>IF(G18952='Check Register'!$E$1,H18952,"")</f>
        <v/>
      </c>
    </row>
    <row r="18953" spans="1:9" x14ac:dyDescent="0.3">
      <c r="A18953" t="s">
        <v>805</v>
      </c>
      <c r="B18953" t="s">
        <v>11</v>
      </c>
      <c r="C18953" s="7">
        <v>45448</v>
      </c>
      <c r="E18953" s="27">
        <v>357.55</v>
      </c>
      <c r="G18953" s="27" t="str">
        <f>VLOOKUP(C18953,W:Y,3,TRUE)</f>
        <v>June 24</v>
      </c>
      <c r="H18953" s="27">
        <f t="shared" si="296"/>
        <v>18952</v>
      </c>
      <c r="I18953" s="30" t="str">
        <f>IF(G18953='Check Register'!$E$1,H18953,"")</f>
        <v/>
      </c>
    </row>
    <row r="18954" spans="1:9" x14ac:dyDescent="0.3">
      <c r="A18954" t="s">
        <v>949</v>
      </c>
      <c r="B18954" t="s">
        <v>214</v>
      </c>
      <c r="C18954" s="7">
        <v>45448</v>
      </c>
      <c r="E18954" s="27">
        <v>74075.44</v>
      </c>
      <c r="G18954" s="27" t="str">
        <f>VLOOKUP(C18954,W:Y,3,TRUE)</f>
        <v>June 24</v>
      </c>
      <c r="H18954" s="27">
        <f t="shared" si="296"/>
        <v>18953</v>
      </c>
      <c r="I18954" s="30" t="str">
        <f>IF(G18954='Check Register'!$E$1,H18954,"")</f>
        <v/>
      </c>
    </row>
    <row r="18955" spans="1:9" x14ac:dyDescent="0.3">
      <c r="A18955" t="s">
        <v>949</v>
      </c>
      <c r="B18955" t="s">
        <v>31</v>
      </c>
      <c r="C18955" s="7">
        <v>45448</v>
      </c>
      <c r="E18955" s="27">
        <v>797.03</v>
      </c>
      <c r="G18955" s="27" t="str">
        <f>VLOOKUP(C18955,W:Y,3,TRUE)</f>
        <v>June 24</v>
      </c>
      <c r="H18955" s="27">
        <f t="shared" si="296"/>
        <v>18954</v>
      </c>
      <c r="I18955" s="30" t="str">
        <f>IF(G18955='Check Register'!$E$1,H18955,"")</f>
        <v/>
      </c>
    </row>
    <row r="18956" spans="1:9" x14ac:dyDescent="0.3">
      <c r="A18956" t="s">
        <v>949</v>
      </c>
      <c r="B18956" t="s">
        <v>111</v>
      </c>
      <c r="C18956" s="7">
        <v>45448</v>
      </c>
      <c r="E18956" s="27">
        <v>2013.51</v>
      </c>
      <c r="G18956" s="27" t="str">
        <f>VLOOKUP(C18956,W:Y,3,TRUE)</f>
        <v>June 24</v>
      </c>
      <c r="H18956" s="27">
        <f t="shared" si="296"/>
        <v>18955</v>
      </c>
      <c r="I18956" s="30" t="str">
        <f>IF(G18956='Check Register'!$E$1,H18956,"")</f>
        <v/>
      </c>
    </row>
    <row r="18957" spans="1:9" x14ac:dyDescent="0.3">
      <c r="A18957" t="s">
        <v>1103</v>
      </c>
      <c r="B18957" t="s">
        <v>169</v>
      </c>
      <c r="C18957" s="7">
        <v>45448</v>
      </c>
      <c r="E18957" s="27">
        <v>-91162.8</v>
      </c>
      <c r="G18957" s="27" t="str">
        <f>VLOOKUP(C18957,W:Y,3,TRUE)</f>
        <v>June 24</v>
      </c>
      <c r="H18957" s="27">
        <f t="shared" si="296"/>
        <v>18956</v>
      </c>
      <c r="I18957" s="30" t="str">
        <f>IF(G18957='Check Register'!$E$1,H18957,"")</f>
        <v/>
      </c>
    </row>
    <row r="18958" spans="1:9" x14ac:dyDescent="0.3">
      <c r="A18958" t="s">
        <v>1103</v>
      </c>
      <c r="B18958" t="s">
        <v>150</v>
      </c>
      <c r="C18958" s="7">
        <v>45448</v>
      </c>
      <c r="E18958" s="27">
        <v>3</v>
      </c>
      <c r="G18958" s="27" t="str">
        <f>VLOOKUP(C18958,W:Y,3,TRUE)</f>
        <v>June 24</v>
      </c>
      <c r="H18958" s="27">
        <f t="shared" si="296"/>
        <v>18957</v>
      </c>
      <c r="I18958" s="30" t="str">
        <f>IF(G18958='Check Register'!$E$1,H18958,"")</f>
        <v/>
      </c>
    </row>
    <row r="18959" spans="1:9" x14ac:dyDescent="0.3">
      <c r="A18959" t="s">
        <v>1103</v>
      </c>
      <c r="B18959" t="s">
        <v>210</v>
      </c>
      <c r="C18959" s="7">
        <v>45448</v>
      </c>
      <c r="E18959" s="27">
        <v>9414.36</v>
      </c>
      <c r="G18959" s="27" t="str">
        <f>VLOOKUP(C18959,W:Y,3,TRUE)</f>
        <v>June 24</v>
      </c>
      <c r="H18959" s="27">
        <f t="shared" si="296"/>
        <v>18958</v>
      </c>
      <c r="I18959" s="30" t="str">
        <f>IF(G18959='Check Register'!$E$1,H18959,"")</f>
        <v/>
      </c>
    </row>
    <row r="18960" spans="1:9" x14ac:dyDescent="0.3">
      <c r="A18960" t="s">
        <v>1103</v>
      </c>
      <c r="B18960" t="s">
        <v>102</v>
      </c>
      <c r="C18960" s="7">
        <v>45448</v>
      </c>
      <c r="E18960" s="27">
        <v>861290.4</v>
      </c>
      <c r="G18960" s="27" t="str">
        <f>VLOOKUP(C18960,W:Y,3,TRUE)</f>
        <v>June 24</v>
      </c>
      <c r="H18960" s="27">
        <f t="shared" si="296"/>
        <v>18959</v>
      </c>
      <c r="I18960" s="30" t="str">
        <f>IF(G18960='Check Register'!$E$1,H18960,"")</f>
        <v/>
      </c>
    </row>
    <row r="18961" spans="1:9" x14ac:dyDescent="0.3">
      <c r="A18961" t="s">
        <v>866</v>
      </c>
      <c r="B18961" t="s">
        <v>89</v>
      </c>
      <c r="C18961" s="7">
        <v>45448</v>
      </c>
      <c r="E18961" s="27">
        <v>128.04</v>
      </c>
      <c r="G18961" s="27" t="str">
        <f>VLOOKUP(C18961,W:Y,3,TRUE)</f>
        <v>June 24</v>
      </c>
      <c r="H18961" s="27">
        <f t="shared" si="296"/>
        <v>18960</v>
      </c>
      <c r="I18961" s="30" t="str">
        <f>IF(G18961='Check Register'!$E$1,H18961,"")</f>
        <v/>
      </c>
    </row>
    <row r="18962" spans="1:9" x14ac:dyDescent="0.3">
      <c r="A18962" t="s">
        <v>866</v>
      </c>
      <c r="B18962" t="s">
        <v>127</v>
      </c>
      <c r="C18962" s="7">
        <v>45448</v>
      </c>
      <c r="E18962" s="27">
        <v>104.68</v>
      </c>
      <c r="G18962" s="27" t="str">
        <f>VLOOKUP(C18962,W:Y,3,TRUE)</f>
        <v>June 24</v>
      </c>
      <c r="H18962" s="27">
        <f t="shared" si="296"/>
        <v>18961</v>
      </c>
      <c r="I18962" s="30" t="str">
        <f>IF(G18962='Check Register'!$E$1,H18962,"")</f>
        <v/>
      </c>
    </row>
    <row r="18963" spans="1:9" x14ac:dyDescent="0.3">
      <c r="A18963" t="s">
        <v>866</v>
      </c>
      <c r="B18963" t="s">
        <v>8</v>
      </c>
      <c r="C18963" s="7">
        <v>45448</v>
      </c>
      <c r="E18963" s="27">
        <v>49.16</v>
      </c>
      <c r="G18963" s="27" t="str">
        <f>VLOOKUP(C18963,W:Y,3,TRUE)</f>
        <v>June 24</v>
      </c>
      <c r="H18963" s="27">
        <f t="shared" si="296"/>
        <v>18962</v>
      </c>
      <c r="I18963" s="30" t="str">
        <f>IF(G18963='Check Register'!$E$1,H18963,"")</f>
        <v/>
      </c>
    </row>
    <row r="18964" spans="1:9" x14ac:dyDescent="0.3">
      <c r="A18964" t="s">
        <v>955</v>
      </c>
      <c r="B18964" t="s">
        <v>14</v>
      </c>
      <c r="C18964" s="7">
        <v>45450</v>
      </c>
      <c r="E18964" s="27">
        <v>11576.86</v>
      </c>
      <c r="G18964" s="27" t="str">
        <f>VLOOKUP(C18964,W:Y,3,TRUE)</f>
        <v>June 24</v>
      </c>
      <c r="H18964" s="27">
        <f t="shared" si="296"/>
        <v>18963</v>
      </c>
      <c r="I18964" s="30" t="str">
        <f>IF(G18964='Check Register'!$E$1,H18964,"")</f>
        <v/>
      </c>
    </row>
    <row r="18965" spans="1:9" x14ac:dyDescent="0.3">
      <c r="A18965" t="s">
        <v>1493</v>
      </c>
      <c r="B18965" t="s">
        <v>127</v>
      </c>
      <c r="C18965" s="7">
        <v>45450</v>
      </c>
      <c r="E18965" s="27">
        <v>69.95</v>
      </c>
      <c r="G18965" s="27" t="str">
        <f>VLOOKUP(C18965,W:Y,3,TRUE)</f>
        <v>June 24</v>
      </c>
      <c r="H18965" s="27">
        <f t="shared" si="296"/>
        <v>18964</v>
      </c>
      <c r="I18965" s="30" t="str">
        <f>IF(G18965='Check Register'!$E$1,H18965,"")</f>
        <v/>
      </c>
    </row>
    <row r="18966" spans="1:9" x14ac:dyDescent="0.3">
      <c r="A18966" t="s">
        <v>1256</v>
      </c>
      <c r="B18966" t="s">
        <v>18</v>
      </c>
      <c r="C18966" s="7">
        <v>45450</v>
      </c>
      <c r="E18966" s="27">
        <v>2463.63</v>
      </c>
      <c r="G18966" s="27" t="str">
        <f>VLOOKUP(C18966,W:Y,3,TRUE)</f>
        <v>June 24</v>
      </c>
      <c r="H18966" s="27">
        <f t="shared" si="296"/>
        <v>18965</v>
      </c>
      <c r="I18966" s="30" t="str">
        <f>IF(G18966='Check Register'!$E$1,H18966,"")</f>
        <v/>
      </c>
    </row>
    <row r="18967" spans="1:9" x14ac:dyDescent="0.3">
      <c r="A18967" t="s">
        <v>1498</v>
      </c>
      <c r="B18967" t="s">
        <v>28</v>
      </c>
      <c r="C18967" s="7">
        <v>45450</v>
      </c>
      <c r="E18967" s="27">
        <v>2875</v>
      </c>
      <c r="G18967" s="27" t="str">
        <f>VLOOKUP(C18967,W:Y,3,TRUE)</f>
        <v>June 24</v>
      </c>
      <c r="H18967" s="27">
        <f t="shared" si="296"/>
        <v>18966</v>
      </c>
      <c r="I18967" s="30" t="str">
        <f>IF(G18967='Check Register'!$E$1,H18967,"")</f>
        <v/>
      </c>
    </row>
    <row r="18968" spans="1:9" x14ac:dyDescent="0.3">
      <c r="A18968" t="s">
        <v>780</v>
      </c>
      <c r="B18968" t="s">
        <v>18</v>
      </c>
      <c r="C18968" s="7">
        <v>45450</v>
      </c>
      <c r="E18968" s="27">
        <v>5917.44</v>
      </c>
      <c r="G18968" s="27" t="str">
        <f>VLOOKUP(C18968,W:Y,3,TRUE)</f>
        <v>June 24</v>
      </c>
      <c r="H18968" s="27">
        <f t="shared" si="296"/>
        <v>18967</v>
      </c>
      <c r="I18968" s="30" t="str">
        <f>IF(G18968='Check Register'!$E$1,H18968,"")</f>
        <v/>
      </c>
    </row>
    <row r="18969" spans="1:9" x14ac:dyDescent="0.3">
      <c r="A18969" t="s">
        <v>781</v>
      </c>
      <c r="B18969" t="s">
        <v>14</v>
      </c>
      <c r="C18969" s="7">
        <v>45450</v>
      </c>
      <c r="E18969" s="27">
        <v>5523.37</v>
      </c>
      <c r="G18969" s="27" t="str">
        <f>VLOOKUP(C18969,W:Y,3,TRUE)</f>
        <v>June 24</v>
      </c>
      <c r="H18969" s="27">
        <f t="shared" si="296"/>
        <v>18968</v>
      </c>
      <c r="I18969" s="30" t="str">
        <f>IF(G18969='Check Register'!$E$1,H18969,"")</f>
        <v/>
      </c>
    </row>
    <row r="18970" spans="1:9" x14ac:dyDescent="0.3">
      <c r="A18970" t="s">
        <v>785</v>
      </c>
      <c r="B18970" t="s">
        <v>22</v>
      </c>
      <c r="C18970" s="7">
        <v>45450</v>
      </c>
      <c r="E18970" s="27">
        <v>950</v>
      </c>
      <c r="G18970" s="27" t="str">
        <f>VLOOKUP(C18970,W:Y,3,TRUE)</f>
        <v>June 24</v>
      </c>
      <c r="H18970" s="27">
        <f t="shared" si="296"/>
        <v>18969</v>
      </c>
      <c r="I18970" s="30" t="str">
        <f>IF(G18970='Check Register'!$E$1,H18970,"")</f>
        <v/>
      </c>
    </row>
    <row r="18971" spans="1:9" x14ac:dyDescent="0.3">
      <c r="A18971" t="s">
        <v>1143</v>
      </c>
      <c r="B18971" t="s">
        <v>100</v>
      </c>
      <c r="C18971" s="7">
        <v>45450</v>
      </c>
      <c r="E18971" s="27">
        <v>2000</v>
      </c>
      <c r="G18971" s="27" t="str">
        <f>VLOOKUP(C18971,W:Y,3,TRUE)</f>
        <v>June 24</v>
      </c>
      <c r="H18971" s="27">
        <f t="shared" si="296"/>
        <v>18970</v>
      </c>
      <c r="I18971" s="30" t="str">
        <f>IF(G18971='Check Register'!$E$1,H18971,"")</f>
        <v/>
      </c>
    </row>
    <row r="18972" spans="1:9" x14ac:dyDescent="0.3">
      <c r="A18972" t="s">
        <v>1169</v>
      </c>
      <c r="B18972" t="s">
        <v>45</v>
      </c>
      <c r="C18972" s="7">
        <v>45450</v>
      </c>
      <c r="E18972" s="27">
        <v>4505.7</v>
      </c>
      <c r="G18972" s="27" t="str">
        <f>VLOOKUP(C18972,W:Y,3,TRUE)</f>
        <v>June 24</v>
      </c>
      <c r="H18972" s="27">
        <f t="shared" si="296"/>
        <v>18971</v>
      </c>
      <c r="I18972" s="30" t="str">
        <f>IF(G18972='Check Register'!$E$1,H18972,"")</f>
        <v/>
      </c>
    </row>
    <row r="18973" spans="1:9" x14ac:dyDescent="0.3">
      <c r="A18973" t="s">
        <v>957</v>
      </c>
      <c r="B18973" t="s">
        <v>22</v>
      </c>
      <c r="C18973" s="7">
        <v>45450</v>
      </c>
      <c r="E18973" s="27">
        <v>10190.58</v>
      </c>
      <c r="G18973" s="27" t="str">
        <f>VLOOKUP(C18973,W:Y,3,TRUE)</f>
        <v>June 24</v>
      </c>
      <c r="H18973" s="27">
        <f t="shared" si="296"/>
        <v>18972</v>
      </c>
      <c r="I18973" s="30" t="str">
        <f>IF(G18973='Check Register'!$E$1,H18973,"")</f>
        <v/>
      </c>
    </row>
    <row r="18974" spans="1:9" x14ac:dyDescent="0.3">
      <c r="A18974" t="s">
        <v>843</v>
      </c>
      <c r="B18974" t="s">
        <v>100</v>
      </c>
      <c r="C18974" s="7">
        <v>45450</v>
      </c>
      <c r="E18974" s="27">
        <v>1850</v>
      </c>
      <c r="G18974" s="27" t="str">
        <f>VLOOKUP(C18974,W:Y,3,TRUE)</f>
        <v>June 24</v>
      </c>
      <c r="H18974" s="27">
        <f t="shared" si="296"/>
        <v>18973</v>
      </c>
      <c r="I18974" s="30" t="str">
        <f>IF(G18974='Check Register'!$E$1,H18974,"")</f>
        <v/>
      </c>
    </row>
    <row r="18975" spans="1:9" x14ac:dyDescent="0.3">
      <c r="A18975" t="s">
        <v>848</v>
      </c>
      <c r="B18975" t="s">
        <v>8</v>
      </c>
      <c r="C18975" s="7">
        <v>45450</v>
      </c>
      <c r="E18975" s="27">
        <v>131.97</v>
      </c>
      <c r="G18975" s="27" t="str">
        <f>VLOOKUP(C18975,W:Y,3,TRUE)</f>
        <v>June 24</v>
      </c>
      <c r="H18975" s="27">
        <f t="shared" si="296"/>
        <v>18974</v>
      </c>
      <c r="I18975" s="30" t="str">
        <f>IF(G18975='Check Register'!$E$1,H18975,"")</f>
        <v/>
      </c>
    </row>
    <row r="18976" spans="1:9" x14ac:dyDescent="0.3">
      <c r="A18976" t="s">
        <v>1111</v>
      </c>
      <c r="B18976" t="s">
        <v>70</v>
      </c>
      <c r="C18976" s="7">
        <v>45450</v>
      </c>
      <c r="E18976" s="27">
        <v>7</v>
      </c>
      <c r="G18976" s="27" t="str">
        <f>VLOOKUP(C18976,W:Y,3,TRUE)</f>
        <v>June 24</v>
      </c>
      <c r="H18976" s="27">
        <f t="shared" si="296"/>
        <v>18975</v>
      </c>
      <c r="I18976" s="30" t="str">
        <f>IF(G18976='Check Register'!$E$1,H18976,"")</f>
        <v/>
      </c>
    </row>
    <row r="18977" spans="1:9" x14ac:dyDescent="0.3">
      <c r="A18977" t="s">
        <v>796</v>
      </c>
      <c r="B18977" t="s">
        <v>102</v>
      </c>
      <c r="C18977" s="7">
        <v>45450</v>
      </c>
      <c r="E18977" s="27">
        <v>9187.82</v>
      </c>
      <c r="G18977" s="27" t="str">
        <f>VLOOKUP(C18977,W:Y,3,TRUE)</f>
        <v>June 24</v>
      </c>
      <c r="H18977" s="27">
        <f t="shared" si="296"/>
        <v>18976</v>
      </c>
      <c r="I18977" s="30" t="str">
        <f>IF(G18977='Check Register'!$E$1,H18977,"")</f>
        <v/>
      </c>
    </row>
    <row r="18978" spans="1:9" x14ac:dyDescent="0.3">
      <c r="A18978" t="s">
        <v>1413</v>
      </c>
      <c r="B18978" t="s">
        <v>100</v>
      </c>
      <c r="C18978" s="7">
        <v>45450</v>
      </c>
      <c r="E18978" s="27">
        <v>116.25</v>
      </c>
      <c r="G18978" s="27" t="str">
        <f>VLOOKUP(C18978,W:Y,3,TRUE)</f>
        <v>June 24</v>
      </c>
      <c r="H18978" s="27">
        <f t="shared" si="296"/>
        <v>18977</v>
      </c>
      <c r="I18978" s="30" t="str">
        <f>IF(G18978='Check Register'!$E$1,H18978,"")</f>
        <v/>
      </c>
    </row>
    <row r="18979" spans="1:9" x14ac:dyDescent="0.3">
      <c r="A18979" t="s">
        <v>988</v>
      </c>
      <c r="B18979" t="s">
        <v>100</v>
      </c>
      <c r="C18979" s="7">
        <v>45450</v>
      </c>
      <c r="E18979" s="27">
        <v>2850</v>
      </c>
      <c r="G18979" s="27" t="str">
        <f>VLOOKUP(C18979,W:Y,3,TRUE)</f>
        <v>June 24</v>
      </c>
      <c r="H18979" s="27">
        <f t="shared" si="296"/>
        <v>18978</v>
      </c>
      <c r="I18979" s="30" t="str">
        <f>IF(G18979='Check Register'!$E$1,H18979,"")</f>
        <v/>
      </c>
    </row>
    <row r="18980" spans="1:9" x14ac:dyDescent="0.3">
      <c r="A18980" t="s">
        <v>1478</v>
      </c>
      <c r="B18980" t="s">
        <v>43</v>
      </c>
      <c r="C18980" s="7">
        <v>45450</v>
      </c>
      <c r="E18980" s="27">
        <v>32.97</v>
      </c>
      <c r="G18980" s="27" t="str">
        <f>VLOOKUP(C18980,W:Y,3,TRUE)</f>
        <v>June 24</v>
      </c>
      <c r="H18980" s="27">
        <f t="shared" si="296"/>
        <v>18979</v>
      </c>
      <c r="I18980" s="30" t="str">
        <f>IF(G18980='Check Register'!$E$1,H18980,"")</f>
        <v/>
      </c>
    </row>
    <row r="18981" spans="1:9" x14ac:dyDescent="0.3">
      <c r="A18981" t="s">
        <v>855</v>
      </c>
      <c r="B18981" t="s">
        <v>20</v>
      </c>
      <c r="C18981" s="7">
        <v>45450</v>
      </c>
      <c r="E18981" s="27">
        <v>9860.6299999999992</v>
      </c>
      <c r="G18981" s="27" t="str">
        <f>VLOOKUP(C18981,W:Y,3,TRUE)</f>
        <v>June 24</v>
      </c>
      <c r="H18981" s="27">
        <f t="shared" si="296"/>
        <v>18980</v>
      </c>
      <c r="I18981" s="30" t="str">
        <f>IF(G18981='Check Register'!$E$1,H18981,"")</f>
        <v/>
      </c>
    </row>
    <row r="18982" spans="1:9" x14ac:dyDescent="0.3">
      <c r="A18982" t="s">
        <v>1099</v>
      </c>
      <c r="B18982" t="s">
        <v>8</v>
      </c>
      <c r="C18982" s="7">
        <v>45450</v>
      </c>
      <c r="E18982" s="27">
        <v>1511.55</v>
      </c>
      <c r="G18982" s="27" t="str">
        <f>VLOOKUP(C18982,W:Y,3,TRUE)</f>
        <v>June 24</v>
      </c>
      <c r="H18982" s="27">
        <f t="shared" si="296"/>
        <v>18981</v>
      </c>
      <c r="I18982" s="30" t="str">
        <f>IF(G18982='Check Register'!$E$1,H18982,"")</f>
        <v/>
      </c>
    </row>
    <row r="18983" spans="1:9" x14ac:dyDescent="0.3">
      <c r="A18983" t="s">
        <v>1257</v>
      </c>
      <c r="B18983" t="s">
        <v>18</v>
      </c>
      <c r="C18983" s="7">
        <v>45450</v>
      </c>
      <c r="E18983" s="27">
        <v>996.91</v>
      </c>
      <c r="G18983" s="27" t="str">
        <f>VLOOKUP(C18983,W:Y,3,TRUE)</f>
        <v>June 24</v>
      </c>
      <c r="H18983" s="27">
        <f t="shared" si="296"/>
        <v>18982</v>
      </c>
      <c r="I18983" s="30" t="str">
        <f>IF(G18983='Check Register'!$E$1,H18983,"")</f>
        <v/>
      </c>
    </row>
    <row r="18984" spans="1:9" x14ac:dyDescent="0.3">
      <c r="A18984" t="s">
        <v>989</v>
      </c>
      <c r="B18984" t="s">
        <v>39</v>
      </c>
      <c r="C18984" s="7">
        <v>45450</v>
      </c>
      <c r="E18984" s="27">
        <v>248</v>
      </c>
      <c r="G18984" s="27" t="str">
        <f>VLOOKUP(C18984,W:Y,3,TRUE)</f>
        <v>June 24</v>
      </c>
      <c r="H18984" s="27">
        <f t="shared" si="296"/>
        <v>18983</v>
      </c>
      <c r="I18984" s="30" t="str">
        <f>IF(G18984='Check Register'!$E$1,H18984,"")</f>
        <v/>
      </c>
    </row>
    <row r="18985" spans="1:9" x14ac:dyDescent="0.3">
      <c r="A18985" t="s">
        <v>1134</v>
      </c>
      <c r="B18985" t="s">
        <v>14</v>
      </c>
      <c r="C18985" s="7">
        <v>45450</v>
      </c>
      <c r="E18985" s="27">
        <v>1095</v>
      </c>
      <c r="G18985" s="27" t="str">
        <f>VLOOKUP(C18985,W:Y,3,TRUE)</f>
        <v>June 24</v>
      </c>
      <c r="H18985" s="27">
        <f t="shared" si="296"/>
        <v>18984</v>
      </c>
      <c r="I18985" s="30" t="str">
        <f>IF(G18985='Check Register'!$E$1,H18985,"")</f>
        <v/>
      </c>
    </row>
    <row r="18986" spans="1:9" x14ac:dyDescent="0.3">
      <c r="A18986" t="s">
        <v>1490</v>
      </c>
      <c r="B18986" t="s">
        <v>14</v>
      </c>
      <c r="C18986" s="7">
        <v>45450</v>
      </c>
      <c r="E18986" s="27">
        <v>400</v>
      </c>
      <c r="G18986" s="27" t="str">
        <f>VLOOKUP(C18986,W:Y,3,TRUE)</f>
        <v>June 24</v>
      </c>
      <c r="H18986" s="27">
        <f t="shared" si="296"/>
        <v>18985</v>
      </c>
      <c r="I18986" s="30" t="str">
        <f>IF(G18986='Check Register'!$E$1,H18986,"")</f>
        <v/>
      </c>
    </row>
    <row r="18987" spans="1:9" x14ac:dyDescent="0.3">
      <c r="A18987" t="s">
        <v>801</v>
      </c>
      <c r="B18987" t="s">
        <v>39</v>
      </c>
      <c r="C18987" s="7">
        <v>45450</v>
      </c>
      <c r="E18987" s="27">
        <v>25166.31</v>
      </c>
      <c r="G18987" s="27" t="str">
        <f>VLOOKUP(C18987,W:Y,3,TRUE)</f>
        <v>June 24</v>
      </c>
      <c r="H18987" s="27">
        <f t="shared" si="296"/>
        <v>18986</v>
      </c>
      <c r="I18987" s="30" t="str">
        <f>IF(G18987='Check Register'!$E$1,H18987,"")</f>
        <v/>
      </c>
    </row>
    <row r="18988" spans="1:9" x14ac:dyDescent="0.3">
      <c r="A18988" t="s">
        <v>802</v>
      </c>
      <c r="B18988" t="s">
        <v>14</v>
      </c>
      <c r="C18988" s="7">
        <v>45450</v>
      </c>
      <c r="E18988" s="27">
        <v>322.5</v>
      </c>
      <c r="G18988" s="27" t="str">
        <f>VLOOKUP(C18988,W:Y,3,TRUE)</f>
        <v>June 24</v>
      </c>
      <c r="H18988" s="27">
        <f t="shared" si="296"/>
        <v>18987</v>
      </c>
      <c r="I18988" s="30" t="str">
        <f>IF(G18988='Check Register'!$E$1,H18988,"")</f>
        <v/>
      </c>
    </row>
    <row r="18989" spans="1:9" x14ac:dyDescent="0.3">
      <c r="A18989" t="s">
        <v>940</v>
      </c>
      <c r="B18989" t="s">
        <v>25</v>
      </c>
      <c r="C18989" s="7">
        <v>45450</v>
      </c>
      <c r="E18989" s="27">
        <v>2146.02</v>
      </c>
      <c r="G18989" s="27" t="str">
        <f>VLOOKUP(C18989,W:Y,3,TRUE)</f>
        <v>June 24</v>
      </c>
      <c r="H18989" s="27">
        <f t="shared" si="296"/>
        <v>18988</v>
      </c>
      <c r="I18989" s="30" t="str">
        <f>IF(G18989='Check Register'!$E$1,H18989,"")</f>
        <v/>
      </c>
    </row>
    <row r="18990" spans="1:9" x14ac:dyDescent="0.3">
      <c r="A18990" t="s">
        <v>860</v>
      </c>
      <c r="B18990" t="s">
        <v>22</v>
      </c>
      <c r="C18990" s="7">
        <v>45450</v>
      </c>
      <c r="E18990" s="27">
        <v>104</v>
      </c>
      <c r="G18990" s="27" t="str">
        <f>VLOOKUP(C18990,W:Y,3,TRUE)</f>
        <v>June 24</v>
      </c>
      <c r="H18990" s="27">
        <f t="shared" si="296"/>
        <v>18989</v>
      </c>
      <c r="I18990" s="30" t="str">
        <f>IF(G18990='Check Register'!$E$1,H18990,"")</f>
        <v/>
      </c>
    </row>
    <row r="18991" spans="1:9" x14ac:dyDescent="0.3">
      <c r="A18991" t="s">
        <v>805</v>
      </c>
      <c r="B18991" t="s">
        <v>127</v>
      </c>
      <c r="C18991" s="7">
        <v>45450</v>
      </c>
      <c r="E18991" s="27">
        <v>279.87</v>
      </c>
      <c r="G18991" s="27" t="str">
        <f>VLOOKUP(C18991,W:Y,3,TRUE)</f>
        <v>June 24</v>
      </c>
      <c r="H18991" s="27">
        <f t="shared" si="296"/>
        <v>18990</v>
      </c>
      <c r="I18991" s="30" t="str">
        <f>IF(G18991='Check Register'!$E$1,H18991,"")</f>
        <v/>
      </c>
    </row>
    <row r="18992" spans="1:9" x14ac:dyDescent="0.3">
      <c r="A18992" t="s">
        <v>805</v>
      </c>
      <c r="B18992" t="s">
        <v>11</v>
      </c>
      <c r="C18992" s="7">
        <v>45450</v>
      </c>
      <c r="E18992" s="27">
        <v>331.96</v>
      </c>
      <c r="G18992" s="27" t="str">
        <f>VLOOKUP(C18992,W:Y,3,TRUE)</f>
        <v>June 24</v>
      </c>
      <c r="H18992" s="27">
        <f t="shared" si="296"/>
        <v>18991</v>
      </c>
      <c r="I18992" s="30" t="str">
        <f>IF(G18992='Check Register'!$E$1,H18992,"")</f>
        <v/>
      </c>
    </row>
    <row r="18993" spans="1:9" x14ac:dyDescent="0.3">
      <c r="A18993" t="s">
        <v>1396</v>
      </c>
      <c r="B18993" t="s">
        <v>39</v>
      </c>
      <c r="C18993" s="7">
        <v>45450</v>
      </c>
      <c r="E18993" s="27">
        <v>1492.78</v>
      </c>
      <c r="G18993" s="27" t="str">
        <f>VLOOKUP(C18993,W:Y,3,TRUE)</f>
        <v>June 24</v>
      </c>
      <c r="H18993" s="27">
        <f t="shared" si="296"/>
        <v>18992</v>
      </c>
      <c r="I18993" s="30" t="str">
        <f>IF(G18993='Check Register'!$E$1,H18993,"")</f>
        <v/>
      </c>
    </row>
    <row r="18994" spans="1:9" x14ac:dyDescent="0.3">
      <c r="A18994" t="s">
        <v>866</v>
      </c>
      <c r="B18994" t="s">
        <v>8</v>
      </c>
      <c r="C18994" s="7">
        <v>45450</v>
      </c>
      <c r="E18994" s="27">
        <v>266.85000000000002</v>
      </c>
      <c r="G18994" s="27" t="str">
        <f>VLOOKUP(C18994,W:Y,3,TRUE)</f>
        <v>June 24</v>
      </c>
      <c r="H18994" s="27">
        <f t="shared" si="296"/>
        <v>18993</v>
      </c>
      <c r="I18994" s="30" t="str">
        <f>IF(G18994='Check Register'!$E$1,H18994,"")</f>
        <v/>
      </c>
    </row>
    <row r="18995" spans="1:9" x14ac:dyDescent="0.3">
      <c r="A18995" t="s">
        <v>1001</v>
      </c>
      <c r="B18995" t="s">
        <v>14</v>
      </c>
      <c r="C18995" s="7">
        <v>45453</v>
      </c>
      <c r="E18995" s="27">
        <v>7000</v>
      </c>
      <c r="G18995" s="27" t="str">
        <f>VLOOKUP(C18995,W:Y,3,TRUE)</f>
        <v>June 24</v>
      </c>
      <c r="H18995" s="27">
        <f t="shared" si="296"/>
        <v>18994</v>
      </c>
      <c r="I18995" s="30" t="str">
        <f>IF(G18995='Check Register'!$E$1,H18995,"")</f>
        <v/>
      </c>
    </row>
    <row r="18996" spans="1:9" x14ac:dyDescent="0.3">
      <c r="A18996" t="s">
        <v>816</v>
      </c>
      <c r="B18996" t="s">
        <v>33</v>
      </c>
      <c r="C18996" s="7">
        <v>45453</v>
      </c>
      <c r="E18996" s="27">
        <v>64039.56</v>
      </c>
      <c r="G18996" s="27" t="str">
        <f>VLOOKUP(C18996,W:Y,3,TRUE)</f>
        <v>June 24</v>
      </c>
      <c r="H18996" s="27">
        <f t="shared" si="296"/>
        <v>18995</v>
      </c>
      <c r="I18996" s="30" t="str">
        <f>IF(G18996='Check Register'!$E$1,H18996,"")</f>
        <v/>
      </c>
    </row>
    <row r="18997" spans="1:9" x14ac:dyDescent="0.3">
      <c r="A18997" t="s">
        <v>784</v>
      </c>
      <c r="B18997" t="s">
        <v>20</v>
      </c>
      <c r="C18997" s="7">
        <v>45453</v>
      </c>
      <c r="E18997" s="27">
        <v>1622.93</v>
      </c>
      <c r="G18997" s="27" t="str">
        <f>VLOOKUP(C18997,W:Y,3,TRUE)</f>
        <v>June 24</v>
      </c>
      <c r="H18997" s="27">
        <f t="shared" si="296"/>
        <v>18996</v>
      </c>
      <c r="I18997" s="30" t="str">
        <f>IF(G18997='Check Register'!$E$1,H18997,"")</f>
        <v/>
      </c>
    </row>
    <row r="18998" spans="1:9" x14ac:dyDescent="0.3">
      <c r="A18998" t="s">
        <v>1107</v>
      </c>
      <c r="B18998" t="s">
        <v>28</v>
      </c>
      <c r="C18998" s="7">
        <v>45453</v>
      </c>
      <c r="E18998" s="27">
        <v>2226</v>
      </c>
      <c r="G18998" s="27" t="str">
        <f>VLOOKUP(C18998,W:Y,3,TRUE)</f>
        <v>June 24</v>
      </c>
      <c r="H18998" s="27">
        <f t="shared" si="296"/>
        <v>18997</v>
      </c>
      <c r="I18998" s="30" t="str">
        <f>IF(G18998='Check Register'!$E$1,H18998,"")</f>
        <v/>
      </c>
    </row>
    <row r="18999" spans="1:9" x14ac:dyDescent="0.3">
      <c r="A18999" t="s">
        <v>1107</v>
      </c>
      <c r="B18999" t="s">
        <v>25</v>
      </c>
      <c r="C18999" s="7">
        <v>45453</v>
      </c>
      <c r="E18999" s="27">
        <v>2370</v>
      </c>
      <c r="G18999" s="27" t="str">
        <f>VLOOKUP(C18999,W:Y,3,TRUE)</f>
        <v>June 24</v>
      </c>
      <c r="H18999" s="27">
        <f t="shared" si="296"/>
        <v>18998</v>
      </c>
      <c r="I18999" s="30" t="str">
        <f>IF(G18999='Check Register'!$E$1,H18999,"")</f>
        <v/>
      </c>
    </row>
    <row r="19000" spans="1:9" x14ac:dyDescent="0.3">
      <c r="A19000" t="s">
        <v>787</v>
      </c>
      <c r="B19000" t="s">
        <v>20</v>
      </c>
      <c r="C19000" s="7">
        <v>45453</v>
      </c>
      <c r="E19000" s="27">
        <v>3483.92</v>
      </c>
      <c r="G19000" s="27" t="str">
        <f>VLOOKUP(C19000,W:Y,3,TRUE)</f>
        <v>June 24</v>
      </c>
      <c r="H19000" s="27">
        <f t="shared" si="296"/>
        <v>18999</v>
      </c>
      <c r="I19000" s="30" t="str">
        <f>IF(G19000='Check Register'!$E$1,H19000,"")</f>
        <v/>
      </c>
    </row>
    <row r="19001" spans="1:9" x14ac:dyDescent="0.3">
      <c r="A19001" t="s">
        <v>1295</v>
      </c>
      <c r="B19001" t="s">
        <v>102</v>
      </c>
      <c r="C19001" s="7">
        <v>45453</v>
      </c>
      <c r="E19001" s="27">
        <v>54317.58</v>
      </c>
      <c r="G19001" s="27" t="str">
        <f>VLOOKUP(C19001,W:Y,3,TRUE)</f>
        <v>June 24</v>
      </c>
      <c r="H19001" s="27">
        <f t="shared" si="296"/>
        <v>19000</v>
      </c>
      <c r="I19001" s="30" t="str">
        <f>IF(G19001='Check Register'!$E$1,H19001,"")</f>
        <v/>
      </c>
    </row>
    <row r="19002" spans="1:9" x14ac:dyDescent="0.3">
      <c r="A19002" t="s">
        <v>982</v>
      </c>
      <c r="B19002" t="s">
        <v>14</v>
      </c>
      <c r="C19002" s="7">
        <v>45453</v>
      </c>
      <c r="E19002" s="27">
        <v>21833.43</v>
      </c>
      <c r="G19002" s="27" t="str">
        <f>VLOOKUP(C19002,W:Y,3,TRUE)</f>
        <v>June 24</v>
      </c>
      <c r="H19002" s="27">
        <f t="shared" si="296"/>
        <v>19001</v>
      </c>
      <c r="I19002" s="30" t="str">
        <f>IF(G19002='Check Register'!$E$1,H19002,"")</f>
        <v/>
      </c>
    </row>
    <row r="19003" spans="1:9" x14ac:dyDescent="0.3">
      <c r="A19003" t="s">
        <v>1213</v>
      </c>
      <c r="B19003" t="s">
        <v>208</v>
      </c>
      <c r="C19003" s="7">
        <v>45453</v>
      </c>
      <c r="E19003" s="27">
        <v>547.6</v>
      </c>
      <c r="G19003" s="27" t="str">
        <f>VLOOKUP(C19003,W:Y,3,TRUE)</f>
        <v>June 24</v>
      </c>
      <c r="H19003" s="27">
        <f t="shared" si="296"/>
        <v>19002</v>
      </c>
      <c r="I19003" s="30" t="str">
        <f>IF(G19003='Check Register'!$E$1,H19003,"")</f>
        <v/>
      </c>
    </row>
    <row r="19004" spans="1:9" x14ac:dyDescent="0.3">
      <c r="A19004" t="s">
        <v>1114</v>
      </c>
      <c r="B19004" t="s">
        <v>102</v>
      </c>
      <c r="C19004" s="7">
        <v>45453</v>
      </c>
      <c r="E19004" s="27">
        <v>891412.52</v>
      </c>
      <c r="G19004" s="27" t="str">
        <f>VLOOKUP(C19004,W:Y,3,TRUE)</f>
        <v>June 24</v>
      </c>
      <c r="H19004" s="27">
        <f t="shared" si="296"/>
        <v>19003</v>
      </c>
      <c r="I19004" s="30" t="str">
        <f>IF(G19004='Check Register'!$E$1,H19004,"")</f>
        <v/>
      </c>
    </row>
    <row r="19005" spans="1:9" x14ac:dyDescent="0.3">
      <c r="A19005" t="s">
        <v>803</v>
      </c>
      <c r="B19005" t="s">
        <v>73</v>
      </c>
      <c r="C19005" s="7">
        <v>45453</v>
      </c>
      <c r="E19005" s="27">
        <v>39246.11</v>
      </c>
      <c r="G19005" s="27" t="str">
        <f>VLOOKUP(C19005,W:Y,3,TRUE)</f>
        <v>June 24</v>
      </c>
      <c r="H19005" s="27">
        <f t="shared" si="296"/>
        <v>19004</v>
      </c>
      <c r="I19005" s="30" t="str">
        <f>IF(G19005='Check Register'!$E$1,H19005,"")</f>
        <v/>
      </c>
    </row>
    <row r="19006" spans="1:9" x14ac:dyDescent="0.3">
      <c r="A19006" t="s">
        <v>1496</v>
      </c>
      <c r="B19006" t="s">
        <v>70</v>
      </c>
      <c r="C19006" s="7">
        <v>45454</v>
      </c>
      <c r="E19006" s="27">
        <v>4140</v>
      </c>
      <c r="G19006" s="27" t="str">
        <f>VLOOKUP(C19006,W:Y,3,TRUE)</f>
        <v>June 24</v>
      </c>
      <c r="H19006" s="27">
        <f t="shared" si="296"/>
        <v>19005</v>
      </c>
      <c r="I19006" s="30" t="str">
        <f>IF(G19006='Check Register'!$E$1,H19006,"")</f>
        <v/>
      </c>
    </row>
    <row r="19007" spans="1:9" x14ac:dyDescent="0.3">
      <c r="A19007" t="s">
        <v>97</v>
      </c>
      <c r="B19007" t="s">
        <v>6</v>
      </c>
      <c r="C19007" s="7">
        <v>45457</v>
      </c>
      <c r="E19007" s="27">
        <v>161737.48000000001</v>
      </c>
      <c r="G19007" s="27" t="str">
        <f>VLOOKUP(C19007,W:Y,3,TRUE)</f>
        <v>June 24</v>
      </c>
      <c r="H19007" s="27">
        <f t="shared" si="296"/>
        <v>19006</v>
      </c>
      <c r="I19007" s="30" t="str">
        <f>IF(G19007='Check Register'!$E$1,H19007,"")</f>
        <v/>
      </c>
    </row>
    <row r="19008" spans="1:9" x14ac:dyDescent="0.3">
      <c r="A19008" t="s">
        <v>655</v>
      </c>
      <c r="B19008" t="s">
        <v>6</v>
      </c>
      <c r="C19008" s="7">
        <v>45457</v>
      </c>
      <c r="E19008" s="27">
        <v>131560.74</v>
      </c>
      <c r="G19008" s="27" t="str">
        <f>VLOOKUP(C19008,W:Y,3,TRUE)</f>
        <v>June 24</v>
      </c>
      <c r="H19008" s="27">
        <f t="shared" si="296"/>
        <v>19007</v>
      </c>
      <c r="I19008" s="30" t="str">
        <f>IF(G19008='Check Register'!$E$1,H19008,"")</f>
        <v/>
      </c>
    </row>
    <row r="19009" spans="1:9" x14ac:dyDescent="0.3">
      <c r="A19009" t="s">
        <v>809</v>
      </c>
      <c r="B19009" t="s">
        <v>43</v>
      </c>
      <c r="C19009" s="7">
        <v>45461</v>
      </c>
      <c r="E19009" s="27">
        <v>11042.53</v>
      </c>
      <c r="G19009" s="27" t="str">
        <f>VLOOKUP(C19009,W:Y,3,TRUE)</f>
        <v>June 24</v>
      </c>
      <c r="H19009" s="27">
        <f t="shared" si="296"/>
        <v>19008</v>
      </c>
      <c r="I19009" s="30" t="str">
        <f>IF(G19009='Check Register'!$E$1,H19009,"")</f>
        <v/>
      </c>
    </row>
    <row r="19010" spans="1:9" x14ac:dyDescent="0.3">
      <c r="A19010" t="s">
        <v>837</v>
      </c>
      <c r="B19010" t="s">
        <v>20</v>
      </c>
      <c r="C19010" s="7">
        <v>45461</v>
      </c>
      <c r="E19010" s="27">
        <v>104.34</v>
      </c>
      <c r="G19010" s="27" t="str">
        <f>VLOOKUP(C19010,W:Y,3,TRUE)</f>
        <v>June 24</v>
      </c>
      <c r="H19010" s="27">
        <f t="shared" si="296"/>
        <v>19009</v>
      </c>
      <c r="I19010" s="30" t="str">
        <f>IF(G19010='Check Register'!$E$1,H19010,"")</f>
        <v/>
      </c>
    </row>
    <row r="19011" spans="1:9" x14ac:dyDescent="0.3">
      <c r="A19011" t="s">
        <v>1472</v>
      </c>
      <c r="B19011" t="s">
        <v>131</v>
      </c>
      <c r="C19011" s="7">
        <v>45461</v>
      </c>
      <c r="E19011" s="27">
        <v>413.79</v>
      </c>
      <c r="G19011" s="27" t="str">
        <f>VLOOKUP(C19011,W:Y,3,TRUE)</f>
        <v>June 24</v>
      </c>
      <c r="H19011" s="27">
        <f t="shared" ref="H19011:H19074" si="297">1+H19010</f>
        <v>19010</v>
      </c>
      <c r="I19011" s="30" t="str">
        <f>IF(G19011='Check Register'!$E$1,H19011,"")</f>
        <v/>
      </c>
    </row>
    <row r="19012" spans="1:9" x14ac:dyDescent="0.3">
      <c r="A19012" t="s">
        <v>813</v>
      </c>
      <c r="B19012" t="s">
        <v>115</v>
      </c>
      <c r="C19012" s="7">
        <v>45461</v>
      </c>
      <c r="E19012" s="27">
        <v>7290</v>
      </c>
      <c r="G19012" s="27" t="str">
        <f>VLOOKUP(C19012,W:Y,3,TRUE)</f>
        <v>June 24</v>
      </c>
      <c r="H19012" s="27">
        <f t="shared" si="297"/>
        <v>19011</v>
      </c>
      <c r="I19012" s="30" t="str">
        <f>IF(G19012='Check Register'!$E$1,H19012,"")</f>
        <v/>
      </c>
    </row>
    <row r="19013" spans="1:9" x14ac:dyDescent="0.3">
      <c r="A19013" t="s">
        <v>840</v>
      </c>
      <c r="B19013" t="s">
        <v>22</v>
      </c>
      <c r="C19013" s="7">
        <v>45461</v>
      </c>
      <c r="E19013" s="27">
        <v>368.92</v>
      </c>
      <c r="G19013" s="27" t="str">
        <f>VLOOKUP(C19013,W:Y,3,TRUE)</f>
        <v>June 24</v>
      </c>
      <c r="H19013" s="27">
        <f t="shared" si="297"/>
        <v>19012</v>
      </c>
      <c r="I19013" s="30" t="str">
        <f>IF(G19013='Check Register'!$E$1,H19013,"")</f>
        <v/>
      </c>
    </row>
    <row r="19014" spans="1:9" x14ac:dyDescent="0.3">
      <c r="A19014" t="s">
        <v>1318</v>
      </c>
      <c r="B19014" t="s">
        <v>14</v>
      </c>
      <c r="C19014" s="7">
        <v>45461</v>
      </c>
      <c r="E19014" s="27">
        <v>17500</v>
      </c>
      <c r="G19014" s="27" t="str">
        <f>VLOOKUP(C19014,W:Y,3,TRUE)</f>
        <v>June 24</v>
      </c>
      <c r="H19014" s="27">
        <f t="shared" si="297"/>
        <v>19013</v>
      </c>
      <c r="I19014" s="30" t="str">
        <f>IF(G19014='Check Register'!$E$1,H19014,"")</f>
        <v/>
      </c>
    </row>
    <row r="19015" spans="1:9" x14ac:dyDescent="0.3">
      <c r="A19015" t="s">
        <v>1507</v>
      </c>
      <c r="B19015" t="s">
        <v>14</v>
      </c>
      <c r="C19015" s="7">
        <v>45461</v>
      </c>
      <c r="E19015" s="27">
        <v>9000</v>
      </c>
      <c r="G19015" s="27" t="str">
        <f>VLOOKUP(C19015,W:Y,3,TRUE)</f>
        <v>June 24</v>
      </c>
      <c r="H19015" s="27">
        <f t="shared" si="297"/>
        <v>19014</v>
      </c>
      <c r="I19015" s="30" t="str">
        <f>IF(G19015='Check Register'!$E$1,H19015,"")</f>
        <v/>
      </c>
    </row>
    <row r="19016" spans="1:9" x14ac:dyDescent="0.3">
      <c r="A19016" t="s">
        <v>1168</v>
      </c>
      <c r="B19016" t="s">
        <v>214</v>
      </c>
      <c r="C19016" s="7">
        <v>45461</v>
      </c>
      <c r="E19016" s="27">
        <v>345</v>
      </c>
      <c r="G19016" s="27" t="str">
        <f>VLOOKUP(C19016,W:Y,3,TRUE)</f>
        <v>June 24</v>
      </c>
      <c r="H19016" s="27">
        <f t="shared" si="297"/>
        <v>19015</v>
      </c>
      <c r="I19016" s="30" t="str">
        <f>IF(G19016='Check Register'!$E$1,H19016,"")</f>
        <v/>
      </c>
    </row>
    <row r="19017" spans="1:9" x14ac:dyDescent="0.3">
      <c r="A19017" t="s">
        <v>1169</v>
      </c>
      <c r="B19017" t="s">
        <v>45</v>
      </c>
      <c r="C19017" s="7">
        <v>45461</v>
      </c>
      <c r="E19017" s="27">
        <v>1287.21</v>
      </c>
      <c r="G19017" s="27" t="str">
        <f>VLOOKUP(C19017,W:Y,3,TRUE)</f>
        <v>June 24</v>
      </c>
      <c r="H19017" s="27">
        <f t="shared" si="297"/>
        <v>19016</v>
      </c>
      <c r="I19017" s="30" t="str">
        <f>IF(G19017='Check Register'!$E$1,H19017,"")</f>
        <v/>
      </c>
    </row>
    <row r="19018" spans="1:9" x14ac:dyDescent="0.3">
      <c r="A19018" t="s">
        <v>1126</v>
      </c>
      <c r="B19018" t="s">
        <v>18</v>
      </c>
      <c r="C19018" s="7">
        <v>45461</v>
      </c>
      <c r="E19018" s="27">
        <v>43.95</v>
      </c>
      <c r="G19018" s="27" t="str">
        <f>VLOOKUP(C19018,W:Y,3,TRUE)</f>
        <v>June 24</v>
      </c>
      <c r="H19018" s="27">
        <f t="shared" si="297"/>
        <v>19017</v>
      </c>
      <c r="I19018" s="30" t="str">
        <f>IF(G19018='Check Register'!$E$1,H19018,"")</f>
        <v/>
      </c>
    </row>
    <row r="19019" spans="1:9" x14ac:dyDescent="0.3">
      <c r="A19019" t="s">
        <v>1508</v>
      </c>
      <c r="B19019" t="s">
        <v>43</v>
      </c>
      <c r="C19019" s="7">
        <v>45461</v>
      </c>
      <c r="E19019" s="27">
        <v>360</v>
      </c>
      <c r="G19019" s="27" t="str">
        <f>VLOOKUP(C19019,W:Y,3,TRUE)</f>
        <v>June 24</v>
      </c>
      <c r="H19019" s="27">
        <f t="shared" si="297"/>
        <v>19018</v>
      </c>
      <c r="I19019" s="30" t="str">
        <f>IF(G19019='Check Register'!$E$1,H19019,"")</f>
        <v/>
      </c>
    </row>
    <row r="19020" spans="1:9" x14ac:dyDescent="0.3">
      <c r="A19020" t="s">
        <v>1509</v>
      </c>
      <c r="B19020" t="s">
        <v>14</v>
      </c>
      <c r="C19020" s="7">
        <v>45461</v>
      </c>
      <c r="E19020" s="27">
        <v>3500</v>
      </c>
      <c r="G19020" s="27" t="str">
        <f>VLOOKUP(C19020,W:Y,3,TRUE)</f>
        <v>June 24</v>
      </c>
      <c r="H19020" s="27">
        <f t="shared" si="297"/>
        <v>19019</v>
      </c>
      <c r="I19020" s="30" t="str">
        <f>IF(G19020='Check Register'!$E$1,H19020,"")</f>
        <v/>
      </c>
    </row>
    <row r="19021" spans="1:9" x14ac:dyDescent="0.3">
      <c r="A19021" t="s">
        <v>930</v>
      </c>
      <c r="B19021" t="s">
        <v>8</v>
      </c>
      <c r="C19021" s="7">
        <v>45461</v>
      </c>
      <c r="E19021" s="27">
        <v>854.68</v>
      </c>
      <c r="G19021" s="27" t="str">
        <f>VLOOKUP(C19021,W:Y,3,TRUE)</f>
        <v>June 24</v>
      </c>
      <c r="H19021" s="27">
        <f t="shared" si="297"/>
        <v>19020</v>
      </c>
      <c r="I19021" s="30" t="str">
        <f>IF(G19021='Check Register'!$E$1,H19021,"")</f>
        <v/>
      </c>
    </row>
    <row r="19022" spans="1:9" x14ac:dyDescent="0.3">
      <c r="A19022" t="s">
        <v>1307</v>
      </c>
      <c r="B19022" t="s">
        <v>14</v>
      </c>
      <c r="C19022" s="7">
        <v>45461</v>
      </c>
      <c r="E19022" s="27">
        <v>4652.66</v>
      </c>
      <c r="G19022" s="27" t="str">
        <f>VLOOKUP(C19022,W:Y,3,TRUE)</f>
        <v>June 24</v>
      </c>
      <c r="H19022" s="27">
        <f t="shared" si="297"/>
        <v>19021</v>
      </c>
      <c r="I19022" s="30" t="str">
        <f>IF(G19022='Check Register'!$E$1,H19022,"")</f>
        <v/>
      </c>
    </row>
    <row r="19023" spans="1:9" x14ac:dyDescent="0.3">
      <c r="A19023" t="s">
        <v>967</v>
      </c>
      <c r="B19023" t="s">
        <v>14</v>
      </c>
      <c r="C19023" s="7">
        <v>45461</v>
      </c>
      <c r="E19023" s="27">
        <v>2041.66</v>
      </c>
      <c r="G19023" s="27" t="str">
        <f>VLOOKUP(C19023,W:Y,3,TRUE)</f>
        <v>June 24</v>
      </c>
      <c r="H19023" s="27">
        <f t="shared" si="297"/>
        <v>19022</v>
      </c>
      <c r="I19023" s="30" t="str">
        <f>IF(G19023='Check Register'!$E$1,H19023,"")</f>
        <v/>
      </c>
    </row>
    <row r="19024" spans="1:9" x14ac:dyDescent="0.3">
      <c r="A19024" t="s">
        <v>795</v>
      </c>
      <c r="B19024" t="s">
        <v>89</v>
      </c>
      <c r="C19024" s="7">
        <v>45461</v>
      </c>
      <c r="E19024" s="27">
        <v>470.93</v>
      </c>
      <c r="G19024" s="27" t="str">
        <f>VLOOKUP(C19024,W:Y,3,TRUE)</f>
        <v>June 24</v>
      </c>
      <c r="H19024" s="27">
        <f t="shared" si="297"/>
        <v>19023</v>
      </c>
      <c r="I19024" s="30" t="str">
        <f>IF(G19024='Check Register'!$E$1,H19024,"")</f>
        <v/>
      </c>
    </row>
    <row r="19025" spans="1:9" x14ac:dyDescent="0.3">
      <c r="A19025" t="s">
        <v>795</v>
      </c>
      <c r="B19025" t="s">
        <v>35</v>
      </c>
      <c r="C19025" s="7">
        <v>45461</v>
      </c>
      <c r="E19025" s="27">
        <v>32.86</v>
      </c>
      <c r="G19025" s="27" t="str">
        <f>VLOOKUP(C19025,W:Y,3,TRUE)</f>
        <v>June 24</v>
      </c>
      <c r="H19025" s="27">
        <f t="shared" si="297"/>
        <v>19024</v>
      </c>
      <c r="I19025" s="30" t="str">
        <f>IF(G19025='Check Register'!$E$1,H19025,"")</f>
        <v/>
      </c>
    </row>
    <row r="19026" spans="1:9" x14ac:dyDescent="0.3">
      <c r="A19026" t="s">
        <v>825</v>
      </c>
      <c r="B19026" t="s">
        <v>22</v>
      </c>
      <c r="C19026" s="7">
        <v>45461</v>
      </c>
      <c r="E19026" s="27">
        <v>1047.51</v>
      </c>
      <c r="G19026" s="27" t="str">
        <f>VLOOKUP(C19026,W:Y,3,TRUE)</f>
        <v>June 24</v>
      </c>
      <c r="H19026" s="27">
        <f t="shared" si="297"/>
        <v>19025</v>
      </c>
      <c r="I19026" s="30" t="str">
        <f>IF(G19026='Check Register'!$E$1,H19026,"")</f>
        <v/>
      </c>
    </row>
    <row r="19027" spans="1:9" x14ac:dyDescent="0.3">
      <c r="A19027" t="s">
        <v>796</v>
      </c>
      <c r="B19027" t="s">
        <v>102</v>
      </c>
      <c r="C19027" s="7">
        <v>45461</v>
      </c>
      <c r="E19027" s="27">
        <v>10426.68</v>
      </c>
      <c r="G19027" s="27" t="str">
        <f>VLOOKUP(C19027,W:Y,3,TRUE)</f>
        <v>June 24</v>
      </c>
      <c r="H19027" s="27">
        <f t="shared" si="297"/>
        <v>19026</v>
      </c>
      <c r="I19027" s="30" t="str">
        <f>IF(G19027='Check Register'!$E$1,H19027,"")</f>
        <v/>
      </c>
    </row>
    <row r="19028" spans="1:9" x14ac:dyDescent="0.3">
      <c r="A19028" t="s">
        <v>988</v>
      </c>
      <c r="B19028" t="s">
        <v>100</v>
      </c>
      <c r="C19028" s="7">
        <v>45461</v>
      </c>
      <c r="E19028" s="27">
        <v>2850</v>
      </c>
      <c r="G19028" s="27" t="str">
        <f>VLOOKUP(C19028,W:Y,3,TRUE)</f>
        <v>June 24</v>
      </c>
      <c r="H19028" s="27">
        <f t="shared" si="297"/>
        <v>19027</v>
      </c>
      <c r="I19028" s="30" t="str">
        <f>IF(G19028='Check Register'!$E$1,H19028,"")</f>
        <v/>
      </c>
    </row>
    <row r="19029" spans="1:9" x14ac:dyDescent="0.3">
      <c r="A19029" t="s">
        <v>1112</v>
      </c>
      <c r="B19029" t="s">
        <v>8</v>
      </c>
      <c r="C19029" s="7">
        <v>45461</v>
      </c>
      <c r="E19029" s="27">
        <v>650</v>
      </c>
      <c r="G19029" s="27" t="str">
        <f>VLOOKUP(C19029,W:Y,3,TRUE)</f>
        <v>June 24</v>
      </c>
      <c r="H19029" s="27">
        <f t="shared" si="297"/>
        <v>19028</v>
      </c>
      <c r="I19029" s="30" t="str">
        <f>IF(G19029='Check Register'!$E$1,H19029,"")</f>
        <v/>
      </c>
    </row>
    <row r="19030" spans="1:9" x14ac:dyDescent="0.3">
      <c r="A19030" t="s">
        <v>828</v>
      </c>
      <c r="B19030" t="s">
        <v>102</v>
      </c>
      <c r="C19030" s="7">
        <v>45461</v>
      </c>
      <c r="E19030" s="27">
        <v>12086.9</v>
      </c>
      <c r="G19030" s="27" t="str">
        <f>VLOOKUP(C19030,W:Y,3,TRUE)</f>
        <v>June 24</v>
      </c>
      <c r="H19030" s="27">
        <f t="shared" si="297"/>
        <v>19029</v>
      </c>
      <c r="I19030" s="30" t="str">
        <f>IF(G19030='Check Register'!$E$1,H19030,"")</f>
        <v/>
      </c>
    </row>
    <row r="19031" spans="1:9" x14ac:dyDescent="0.3">
      <c r="A19031" t="s">
        <v>798</v>
      </c>
      <c r="B19031" t="s">
        <v>22</v>
      </c>
      <c r="C19031" s="7">
        <v>45461</v>
      </c>
      <c r="E19031" s="27">
        <v>100</v>
      </c>
      <c r="G19031" s="27" t="str">
        <f>VLOOKUP(C19031,W:Y,3,TRUE)</f>
        <v>June 24</v>
      </c>
      <c r="H19031" s="27">
        <f t="shared" si="297"/>
        <v>19030</v>
      </c>
      <c r="I19031" s="30" t="str">
        <f>IF(G19031='Check Register'!$E$1,H19031,"")</f>
        <v/>
      </c>
    </row>
    <row r="19032" spans="1:9" x14ac:dyDescent="0.3">
      <c r="A19032" t="s">
        <v>1175</v>
      </c>
      <c r="B19032" t="s">
        <v>349</v>
      </c>
      <c r="C19032" s="7">
        <v>45461</v>
      </c>
      <c r="E19032" s="27">
        <v>3883.9</v>
      </c>
      <c r="G19032" s="27" t="str">
        <f>VLOOKUP(C19032,W:Y,3,TRUE)</f>
        <v>June 24</v>
      </c>
      <c r="H19032" s="27">
        <f t="shared" si="297"/>
        <v>19031</v>
      </c>
      <c r="I19032" s="30" t="str">
        <f>IF(G19032='Check Register'!$E$1,H19032,"")</f>
        <v/>
      </c>
    </row>
    <row r="19033" spans="1:9" x14ac:dyDescent="0.3">
      <c r="A19033" t="s">
        <v>1128</v>
      </c>
      <c r="B19033" t="s">
        <v>89</v>
      </c>
      <c r="C19033" s="7">
        <v>45461</v>
      </c>
      <c r="E19033" s="27">
        <v>79.63</v>
      </c>
      <c r="G19033" s="27" t="str">
        <f>VLOOKUP(C19033,W:Y,3,TRUE)</f>
        <v>June 24</v>
      </c>
      <c r="H19033" s="27">
        <f t="shared" si="297"/>
        <v>19032</v>
      </c>
      <c r="I19033" s="30" t="str">
        <f>IF(G19033='Check Register'!$E$1,H19033,"")</f>
        <v/>
      </c>
    </row>
    <row r="19034" spans="1:9" x14ac:dyDescent="0.3">
      <c r="A19034" t="s">
        <v>1423</v>
      </c>
      <c r="B19034" t="s">
        <v>8</v>
      </c>
      <c r="C19034" s="7">
        <v>45461</v>
      </c>
      <c r="E19034" s="27">
        <v>62.01</v>
      </c>
      <c r="G19034" s="27" t="str">
        <f>VLOOKUP(C19034,W:Y,3,TRUE)</f>
        <v>June 24</v>
      </c>
      <c r="H19034" s="27">
        <f t="shared" si="297"/>
        <v>19033</v>
      </c>
      <c r="I19034" s="30" t="str">
        <f>IF(G19034='Check Register'!$E$1,H19034,"")</f>
        <v/>
      </c>
    </row>
    <row r="19035" spans="1:9" x14ac:dyDescent="0.3">
      <c r="A19035" t="s">
        <v>880</v>
      </c>
      <c r="B19035" t="s">
        <v>115</v>
      </c>
      <c r="C19035" s="7">
        <v>45461</v>
      </c>
      <c r="E19035" s="27">
        <v>7442.25</v>
      </c>
      <c r="G19035" s="27" t="str">
        <f>VLOOKUP(C19035,W:Y,3,TRUE)</f>
        <v>June 24</v>
      </c>
      <c r="H19035" s="27">
        <f t="shared" si="297"/>
        <v>19034</v>
      </c>
      <c r="I19035" s="30" t="str">
        <f>IF(G19035='Check Register'!$E$1,H19035,"")</f>
        <v/>
      </c>
    </row>
    <row r="19036" spans="1:9" x14ac:dyDescent="0.3">
      <c r="A19036" t="s">
        <v>1270</v>
      </c>
      <c r="B19036" t="s">
        <v>12</v>
      </c>
      <c r="C19036" s="7">
        <v>45461</v>
      </c>
      <c r="E19036" s="27">
        <v>22.35</v>
      </c>
      <c r="G19036" s="27" t="str">
        <f>VLOOKUP(C19036,W:Y,3,TRUE)</f>
        <v>June 24</v>
      </c>
      <c r="H19036" s="27">
        <f t="shared" si="297"/>
        <v>19035</v>
      </c>
      <c r="I19036" s="30" t="str">
        <f>IF(G19036='Check Register'!$E$1,H19036,"")</f>
        <v/>
      </c>
    </row>
    <row r="19037" spans="1:9" x14ac:dyDescent="0.3">
      <c r="A19037" t="s">
        <v>1213</v>
      </c>
      <c r="B19037" t="s">
        <v>208</v>
      </c>
      <c r="C19037" s="7">
        <v>45461</v>
      </c>
      <c r="E19037" s="27">
        <v>6.5</v>
      </c>
      <c r="G19037" s="27" t="str">
        <f>VLOOKUP(C19037,W:Y,3,TRUE)</f>
        <v>June 24</v>
      </c>
      <c r="H19037" s="27">
        <f t="shared" si="297"/>
        <v>19036</v>
      </c>
      <c r="I19037" s="30" t="str">
        <f>IF(G19037='Check Register'!$E$1,H19037,"")</f>
        <v/>
      </c>
    </row>
    <row r="19038" spans="1:9" x14ac:dyDescent="0.3">
      <c r="A19038" t="s">
        <v>885</v>
      </c>
      <c r="B19038" t="s">
        <v>66</v>
      </c>
      <c r="C19038" s="7">
        <v>45461</v>
      </c>
      <c r="E19038" s="27">
        <v>4265.6499999999996</v>
      </c>
      <c r="G19038" s="27" t="str">
        <f>VLOOKUP(C19038,W:Y,3,TRUE)</f>
        <v>June 24</v>
      </c>
      <c r="H19038" s="27">
        <f t="shared" si="297"/>
        <v>19037</v>
      </c>
      <c r="I19038" s="30" t="str">
        <f>IF(G19038='Check Register'!$E$1,H19038,"")</f>
        <v/>
      </c>
    </row>
    <row r="19039" spans="1:9" x14ac:dyDescent="0.3">
      <c r="A19039" t="s">
        <v>885</v>
      </c>
      <c r="B19039" t="s">
        <v>61</v>
      </c>
      <c r="C19039" s="7">
        <v>45461</v>
      </c>
      <c r="E19039" s="27">
        <v>1032.47</v>
      </c>
      <c r="G19039" s="27" t="str">
        <f>VLOOKUP(C19039,W:Y,3,TRUE)</f>
        <v>June 24</v>
      </c>
      <c r="H19039" s="27">
        <f t="shared" si="297"/>
        <v>19038</v>
      </c>
      <c r="I19039" s="30" t="str">
        <f>IF(G19039='Check Register'!$E$1,H19039,"")</f>
        <v/>
      </c>
    </row>
    <row r="19040" spans="1:9" x14ac:dyDescent="0.3">
      <c r="A19040" t="s">
        <v>1003</v>
      </c>
      <c r="B19040" t="s">
        <v>8</v>
      </c>
      <c r="C19040" s="7">
        <v>45461</v>
      </c>
      <c r="E19040" s="27">
        <v>477.5</v>
      </c>
      <c r="G19040" s="27" t="str">
        <f>VLOOKUP(C19040,W:Y,3,TRUE)</f>
        <v>June 24</v>
      </c>
      <c r="H19040" s="27">
        <f t="shared" si="297"/>
        <v>19039</v>
      </c>
      <c r="I19040" s="30" t="str">
        <f>IF(G19040='Check Register'!$E$1,H19040,"")</f>
        <v/>
      </c>
    </row>
    <row r="19041" spans="1:9" x14ac:dyDescent="0.3">
      <c r="A19041" t="s">
        <v>1134</v>
      </c>
      <c r="B19041" t="s">
        <v>14</v>
      </c>
      <c r="C19041" s="7">
        <v>45461</v>
      </c>
      <c r="E19041" s="27">
        <v>925</v>
      </c>
      <c r="G19041" s="27" t="str">
        <f>VLOOKUP(C19041,W:Y,3,TRUE)</f>
        <v>June 24</v>
      </c>
      <c r="H19041" s="27">
        <f t="shared" si="297"/>
        <v>19040</v>
      </c>
      <c r="I19041" s="30" t="str">
        <f>IF(G19041='Check Register'!$E$1,H19041,"")</f>
        <v/>
      </c>
    </row>
    <row r="19042" spans="1:9" x14ac:dyDescent="0.3">
      <c r="A19042" t="s">
        <v>829</v>
      </c>
      <c r="B19042" t="s">
        <v>35</v>
      </c>
      <c r="C19042" s="7">
        <v>45461</v>
      </c>
      <c r="E19042" s="27">
        <v>316.5</v>
      </c>
      <c r="G19042" s="27" t="str">
        <f>VLOOKUP(C19042,W:Y,3,TRUE)</f>
        <v>June 24</v>
      </c>
      <c r="H19042" s="27">
        <f t="shared" si="297"/>
        <v>19041</v>
      </c>
      <c r="I19042" s="30" t="str">
        <f>IF(G19042='Check Register'!$E$1,H19042,"")</f>
        <v/>
      </c>
    </row>
    <row r="19043" spans="1:9" x14ac:dyDescent="0.3">
      <c r="A19043" t="s">
        <v>1114</v>
      </c>
      <c r="B19043" t="s">
        <v>28</v>
      </c>
      <c r="C19043" s="7">
        <v>45461</v>
      </c>
      <c r="E19043" s="27">
        <v>185898.23</v>
      </c>
      <c r="G19043" s="27" t="str">
        <f>VLOOKUP(C19043,W:Y,3,TRUE)</f>
        <v>June 24</v>
      </c>
      <c r="H19043" s="27">
        <f t="shared" si="297"/>
        <v>19042</v>
      </c>
      <c r="I19043" s="30" t="str">
        <f>IF(G19043='Check Register'!$E$1,H19043,"")</f>
        <v/>
      </c>
    </row>
    <row r="19044" spans="1:9" x14ac:dyDescent="0.3">
      <c r="A19044" t="s">
        <v>1114</v>
      </c>
      <c r="B19044" t="s">
        <v>33</v>
      </c>
      <c r="C19044" s="7">
        <v>45461</v>
      </c>
      <c r="E19044" s="27">
        <v>58968.79</v>
      </c>
      <c r="G19044" s="27" t="str">
        <f>VLOOKUP(C19044,W:Y,3,TRUE)</f>
        <v>June 24</v>
      </c>
      <c r="H19044" s="27">
        <f t="shared" si="297"/>
        <v>19043</v>
      </c>
      <c r="I19044" s="30" t="str">
        <f>IF(G19044='Check Register'!$E$1,H19044,"")</f>
        <v/>
      </c>
    </row>
    <row r="19045" spans="1:9" x14ac:dyDescent="0.3">
      <c r="A19045" t="s">
        <v>1114</v>
      </c>
      <c r="B19045" t="s">
        <v>102</v>
      </c>
      <c r="C19045" s="7">
        <v>45461</v>
      </c>
      <c r="E19045" s="27">
        <v>92062.22</v>
      </c>
      <c r="G19045" s="27" t="str">
        <f>VLOOKUP(C19045,W:Y,3,TRUE)</f>
        <v>June 24</v>
      </c>
      <c r="H19045" s="27">
        <f t="shared" si="297"/>
        <v>19044</v>
      </c>
      <c r="I19045" s="30" t="str">
        <f>IF(G19045='Check Register'!$E$1,H19045,"")</f>
        <v/>
      </c>
    </row>
    <row r="19046" spans="1:9" x14ac:dyDescent="0.3">
      <c r="A19046" t="s">
        <v>999</v>
      </c>
      <c r="B19046" t="s">
        <v>8</v>
      </c>
      <c r="C19046" s="7">
        <v>45461</v>
      </c>
      <c r="E19046" s="27">
        <v>11.66</v>
      </c>
      <c r="G19046" s="27" t="str">
        <f>VLOOKUP(C19046,W:Y,3,TRUE)</f>
        <v>June 24</v>
      </c>
      <c r="H19046" s="27">
        <f t="shared" si="297"/>
        <v>19045</v>
      </c>
      <c r="I19046" s="30" t="str">
        <f>IF(G19046='Check Register'!$E$1,H19046,"")</f>
        <v/>
      </c>
    </row>
    <row r="19047" spans="1:9" x14ac:dyDescent="0.3">
      <c r="A19047" t="s">
        <v>940</v>
      </c>
      <c r="B19047" t="s">
        <v>28</v>
      </c>
      <c r="C19047" s="7">
        <v>45461</v>
      </c>
      <c r="E19047" s="27">
        <v>1433</v>
      </c>
      <c r="G19047" s="27" t="str">
        <f>VLOOKUP(C19047,W:Y,3,TRUE)</f>
        <v>June 24</v>
      </c>
      <c r="H19047" s="27">
        <f t="shared" si="297"/>
        <v>19046</v>
      </c>
      <c r="I19047" s="30" t="str">
        <f>IF(G19047='Check Register'!$E$1,H19047,"")</f>
        <v/>
      </c>
    </row>
    <row r="19048" spans="1:9" x14ac:dyDescent="0.3">
      <c r="A19048" t="s">
        <v>861</v>
      </c>
      <c r="B19048" t="s">
        <v>70</v>
      </c>
      <c r="C19048" s="7">
        <v>45461</v>
      </c>
      <c r="E19048" s="27">
        <v>1500</v>
      </c>
      <c r="G19048" s="27" t="str">
        <f>VLOOKUP(C19048,W:Y,3,TRUE)</f>
        <v>June 24</v>
      </c>
      <c r="H19048" s="27">
        <f t="shared" si="297"/>
        <v>19047</v>
      </c>
      <c r="I19048" s="30" t="str">
        <f>IF(G19048='Check Register'!$E$1,H19048,"")</f>
        <v/>
      </c>
    </row>
    <row r="19049" spans="1:9" x14ac:dyDescent="0.3">
      <c r="A19049" t="s">
        <v>1198</v>
      </c>
      <c r="B19049" t="s">
        <v>171</v>
      </c>
      <c r="C19049" s="7">
        <v>45461</v>
      </c>
      <c r="E19049" s="27">
        <v>16779.82</v>
      </c>
      <c r="G19049" s="27" t="str">
        <f>VLOOKUP(C19049,W:Y,3,TRUE)</f>
        <v>June 24</v>
      </c>
      <c r="H19049" s="27">
        <f t="shared" si="297"/>
        <v>19048</v>
      </c>
      <c r="I19049" s="30" t="str">
        <f>IF(G19049='Check Register'!$E$1,H19049,"")</f>
        <v/>
      </c>
    </row>
    <row r="19050" spans="1:9" x14ac:dyDescent="0.3">
      <c r="A19050" t="s">
        <v>1123</v>
      </c>
      <c r="B19050" t="s">
        <v>203</v>
      </c>
      <c r="C19050" s="7">
        <v>45461</v>
      </c>
      <c r="E19050" s="27">
        <v>10000</v>
      </c>
      <c r="G19050" s="27" t="str">
        <f>VLOOKUP(C19050,W:Y,3,TRUE)</f>
        <v>June 24</v>
      </c>
      <c r="H19050" s="27">
        <f t="shared" si="297"/>
        <v>19049</v>
      </c>
      <c r="I19050" s="30" t="str">
        <f>IF(G19050='Check Register'!$E$1,H19050,"")</f>
        <v/>
      </c>
    </row>
    <row r="19051" spans="1:9" x14ac:dyDescent="0.3">
      <c r="A19051" t="s">
        <v>863</v>
      </c>
      <c r="B19051" t="s">
        <v>39</v>
      </c>
      <c r="C19051" s="7">
        <v>45461</v>
      </c>
      <c r="E19051" s="27">
        <v>6.8</v>
      </c>
      <c r="G19051" s="27" t="str">
        <f>VLOOKUP(C19051,W:Y,3,TRUE)</f>
        <v>June 24</v>
      </c>
      <c r="H19051" s="27">
        <f t="shared" si="297"/>
        <v>19050</v>
      </c>
      <c r="I19051" s="30" t="str">
        <f>IF(G19051='Check Register'!$E$1,H19051,"")</f>
        <v/>
      </c>
    </row>
    <row r="19052" spans="1:9" x14ac:dyDescent="0.3">
      <c r="A19052" t="s">
        <v>1510</v>
      </c>
      <c r="B19052" t="s">
        <v>28</v>
      </c>
      <c r="C19052" s="7">
        <v>45461</v>
      </c>
      <c r="E19052" s="27">
        <v>182488.58</v>
      </c>
      <c r="G19052" s="27" t="str">
        <f>VLOOKUP(C19052,W:Y,3,TRUE)</f>
        <v>June 24</v>
      </c>
      <c r="H19052" s="27">
        <f t="shared" si="297"/>
        <v>19051</v>
      </c>
      <c r="I19052" s="30" t="str">
        <f>IF(G19052='Check Register'!$E$1,H19052,"")</f>
        <v/>
      </c>
    </row>
    <row r="19053" spans="1:9" x14ac:dyDescent="0.3">
      <c r="A19053" t="s">
        <v>1460</v>
      </c>
      <c r="B19053" t="s">
        <v>127</v>
      </c>
      <c r="C19053" s="7">
        <v>45461</v>
      </c>
      <c r="E19053" s="27">
        <v>217.04</v>
      </c>
      <c r="G19053" s="27" t="str">
        <f>VLOOKUP(C19053,W:Y,3,TRUE)</f>
        <v>June 24</v>
      </c>
      <c r="H19053" s="27">
        <f t="shared" si="297"/>
        <v>19052</v>
      </c>
      <c r="I19053" s="30" t="str">
        <f>IF(G19053='Check Register'!$E$1,H19053,"")</f>
        <v/>
      </c>
    </row>
    <row r="19054" spans="1:9" x14ac:dyDescent="0.3">
      <c r="A19054" t="s">
        <v>805</v>
      </c>
      <c r="B19054" t="s">
        <v>127</v>
      </c>
      <c r="C19054" s="7">
        <v>45461</v>
      </c>
      <c r="E19054" s="27">
        <v>565.74</v>
      </c>
      <c r="G19054" s="27" t="str">
        <f>VLOOKUP(C19054,W:Y,3,TRUE)</f>
        <v>June 24</v>
      </c>
      <c r="H19054" s="27">
        <f t="shared" si="297"/>
        <v>19053</v>
      </c>
      <c r="I19054" s="30" t="str">
        <f>IF(G19054='Check Register'!$E$1,H19054,"")</f>
        <v/>
      </c>
    </row>
    <row r="19055" spans="1:9" x14ac:dyDescent="0.3">
      <c r="A19055" t="s">
        <v>805</v>
      </c>
      <c r="B19055" t="s">
        <v>11</v>
      </c>
      <c r="C19055" s="7">
        <v>45461</v>
      </c>
      <c r="E19055" s="27">
        <v>819.38</v>
      </c>
      <c r="G19055" s="27" t="str">
        <f>VLOOKUP(C19055,W:Y,3,TRUE)</f>
        <v>June 24</v>
      </c>
      <c r="H19055" s="27">
        <f t="shared" si="297"/>
        <v>19054</v>
      </c>
      <c r="I19055" s="30" t="str">
        <f>IF(G19055='Check Register'!$E$1,H19055,"")</f>
        <v/>
      </c>
    </row>
    <row r="19056" spans="1:9" x14ac:dyDescent="0.3">
      <c r="A19056" t="s">
        <v>1103</v>
      </c>
      <c r="B19056" t="s">
        <v>169</v>
      </c>
      <c r="C19056" s="7">
        <v>45461</v>
      </c>
      <c r="E19056" s="27">
        <v>-92655.85</v>
      </c>
      <c r="G19056" s="27" t="str">
        <f>VLOOKUP(C19056,W:Y,3,TRUE)</f>
        <v>June 24</v>
      </c>
      <c r="H19056" s="27">
        <f t="shared" si="297"/>
        <v>19055</v>
      </c>
      <c r="I19056" s="30" t="str">
        <f>IF(G19056='Check Register'!$E$1,H19056,"")</f>
        <v/>
      </c>
    </row>
    <row r="19057" spans="1:9" x14ac:dyDescent="0.3">
      <c r="A19057" t="s">
        <v>1103</v>
      </c>
      <c r="B19057" t="s">
        <v>150</v>
      </c>
      <c r="C19057" s="7">
        <v>45461</v>
      </c>
      <c r="E19057" s="27">
        <v>16.75</v>
      </c>
      <c r="G19057" s="27" t="str">
        <f>VLOOKUP(C19057,W:Y,3,TRUE)</f>
        <v>June 24</v>
      </c>
      <c r="H19057" s="27">
        <f t="shared" si="297"/>
        <v>19056</v>
      </c>
      <c r="I19057" s="30" t="str">
        <f>IF(G19057='Check Register'!$E$1,H19057,"")</f>
        <v/>
      </c>
    </row>
    <row r="19058" spans="1:9" x14ac:dyDescent="0.3">
      <c r="A19058" t="s">
        <v>1103</v>
      </c>
      <c r="B19058" t="s">
        <v>210</v>
      </c>
      <c r="C19058" s="7">
        <v>45461</v>
      </c>
      <c r="E19058" s="27">
        <v>9627.57</v>
      </c>
      <c r="G19058" s="27" t="str">
        <f>VLOOKUP(C19058,W:Y,3,TRUE)</f>
        <v>June 24</v>
      </c>
      <c r="H19058" s="27">
        <f t="shared" si="297"/>
        <v>19057</v>
      </c>
      <c r="I19058" s="30" t="str">
        <f>IF(G19058='Check Register'!$E$1,H19058,"")</f>
        <v/>
      </c>
    </row>
    <row r="19059" spans="1:9" x14ac:dyDescent="0.3">
      <c r="A19059" t="s">
        <v>1103</v>
      </c>
      <c r="B19059" t="s">
        <v>102</v>
      </c>
      <c r="C19059" s="7">
        <v>45461</v>
      </c>
      <c r="E19059" s="27">
        <v>895154.93</v>
      </c>
      <c r="G19059" s="27" t="str">
        <f>VLOOKUP(C19059,W:Y,3,TRUE)</f>
        <v>June 24</v>
      </c>
      <c r="H19059" s="27">
        <f t="shared" si="297"/>
        <v>19058</v>
      </c>
      <c r="I19059" s="30" t="str">
        <f>IF(G19059='Check Register'!$E$1,H19059,"")</f>
        <v/>
      </c>
    </row>
    <row r="19060" spans="1:9" x14ac:dyDescent="0.3">
      <c r="A19060" t="s">
        <v>866</v>
      </c>
      <c r="B19060" t="s">
        <v>89</v>
      </c>
      <c r="C19060" s="7">
        <v>45461</v>
      </c>
      <c r="E19060" s="27">
        <v>58.02</v>
      </c>
      <c r="G19060" s="27" t="str">
        <f>VLOOKUP(C19060,W:Y,3,TRUE)</f>
        <v>June 24</v>
      </c>
      <c r="H19060" s="27">
        <f t="shared" si="297"/>
        <v>19059</v>
      </c>
      <c r="I19060" s="30" t="str">
        <f>IF(G19060='Check Register'!$E$1,H19060,"")</f>
        <v/>
      </c>
    </row>
    <row r="19061" spans="1:9" x14ac:dyDescent="0.3">
      <c r="A19061" t="s">
        <v>866</v>
      </c>
      <c r="B19061" t="s">
        <v>8</v>
      </c>
      <c r="C19061" s="7">
        <v>45461</v>
      </c>
      <c r="E19061" s="27">
        <v>434.19</v>
      </c>
      <c r="G19061" s="27" t="str">
        <f>VLOOKUP(C19061,W:Y,3,TRUE)</f>
        <v>June 24</v>
      </c>
      <c r="H19061" s="27">
        <f t="shared" si="297"/>
        <v>19060</v>
      </c>
      <c r="I19061" s="30" t="str">
        <f>IF(G19061='Check Register'!$E$1,H19061,"")</f>
        <v/>
      </c>
    </row>
    <row r="19062" spans="1:9" x14ac:dyDescent="0.3">
      <c r="A19062" t="s">
        <v>837</v>
      </c>
      <c r="B19062" t="s">
        <v>20</v>
      </c>
      <c r="C19062" s="7">
        <v>45463</v>
      </c>
      <c r="E19062" s="27">
        <v>77.88</v>
      </c>
      <c r="G19062" s="27" t="str">
        <f>VLOOKUP(C19062,W:Y,3,TRUE)</f>
        <v>June 24</v>
      </c>
      <c r="H19062" s="27">
        <f t="shared" si="297"/>
        <v>19061</v>
      </c>
      <c r="I19062" s="30" t="str">
        <f>IF(G19062='Check Register'!$E$1,H19062,"")</f>
        <v/>
      </c>
    </row>
    <row r="19063" spans="1:9" x14ac:dyDescent="0.3">
      <c r="A19063" t="s">
        <v>780</v>
      </c>
      <c r="B19063" t="s">
        <v>18</v>
      </c>
      <c r="C19063" s="7">
        <v>45463</v>
      </c>
      <c r="E19063" s="27">
        <v>9110.9500000000007</v>
      </c>
      <c r="G19063" s="27" t="str">
        <f>VLOOKUP(C19063,W:Y,3,TRUE)</f>
        <v>June 24</v>
      </c>
      <c r="H19063" s="27">
        <f t="shared" si="297"/>
        <v>19062</v>
      </c>
      <c r="I19063" s="30" t="str">
        <f>IF(G19063='Check Register'!$E$1,H19063,"")</f>
        <v/>
      </c>
    </row>
    <row r="19064" spans="1:9" x14ac:dyDescent="0.3">
      <c r="A19064" t="s">
        <v>1169</v>
      </c>
      <c r="B19064" t="s">
        <v>45</v>
      </c>
      <c r="C19064" s="7">
        <v>45463</v>
      </c>
      <c r="E19064" s="27">
        <v>695</v>
      </c>
      <c r="G19064" s="27" t="str">
        <f>VLOOKUP(C19064,W:Y,3,TRUE)</f>
        <v>June 24</v>
      </c>
      <c r="H19064" s="27">
        <f t="shared" si="297"/>
        <v>19063</v>
      </c>
      <c r="I19064" s="30" t="str">
        <f>IF(G19064='Check Register'!$E$1,H19064,"")</f>
        <v/>
      </c>
    </row>
    <row r="19065" spans="1:9" x14ac:dyDescent="0.3">
      <c r="A19065" t="s">
        <v>848</v>
      </c>
      <c r="B19065" t="s">
        <v>8</v>
      </c>
      <c r="C19065" s="7">
        <v>45463</v>
      </c>
      <c r="E19065" s="27">
        <v>88.06</v>
      </c>
      <c r="G19065" s="27" t="str">
        <f>VLOOKUP(C19065,W:Y,3,TRUE)</f>
        <v>June 24</v>
      </c>
      <c r="H19065" s="27">
        <f t="shared" si="297"/>
        <v>19064</v>
      </c>
      <c r="I19065" s="30" t="str">
        <f>IF(G19065='Check Register'!$E$1,H19065,"")</f>
        <v/>
      </c>
    </row>
    <row r="19066" spans="1:9" x14ac:dyDescent="0.3">
      <c r="A19066" t="s">
        <v>930</v>
      </c>
      <c r="B19066" t="s">
        <v>8</v>
      </c>
      <c r="C19066" s="7">
        <v>45463</v>
      </c>
      <c r="E19066" s="27">
        <v>63.52</v>
      </c>
      <c r="G19066" s="27" t="str">
        <f>VLOOKUP(C19066,W:Y,3,TRUE)</f>
        <v>June 24</v>
      </c>
      <c r="H19066" s="27">
        <f t="shared" si="297"/>
        <v>19065</v>
      </c>
      <c r="I19066" s="30" t="str">
        <f>IF(G19066='Check Register'!$E$1,H19066,"")</f>
        <v/>
      </c>
    </row>
    <row r="19067" spans="1:9" x14ac:dyDescent="0.3">
      <c r="A19067" t="s">
        <v>849</v>
      </c>
      <c r="B19067" t="s">
        <v>89</v>
      </c>
      <c r="C19067" s="7">
        <v>45463</v>
      </c>
      <c r="E19067" s="27">
        <v>853.92</v>
      </c>
      <c r="G19067" s="27" t="str">
        <f>VLOOKUP(C19067,W:Y,3,TRUE)</f>
        <v>June 24</v>
      </c>
      <c r="H19067" s="27">
        <f t="shared" si="297"/>
        <v>19066</v>
      </c>
      <c r="I19067" s="30" t="str">
        <f>IF(G19067='Check Register'!$E$1,H19067,"")</f>
        <v/>
      </c>
    </row>
    <row r="19068" spans="1:9" x14ac:dyDescent="0.3">
      <c r="A19068" t="s">
        <v>849</v>
      </c>
      <c r="B19068" t="s">
        <v>127</v>
      </c>
      <c r="C19068" s="7">
        <v>45463</v>
      </c>
      <c r="E19068" s="27">
        <v>500.23</v>
      </c>
      <c r="G19068" s="27" t="str">
        <f>VLOOKUP(C19068,W:Y,3,TRUE)</f>
        <v>June 24</v>
      </c>
      <c r="H19068" s="27">
        <f t="shared" si="297"/>
        <v>19067</v>
      </c>
      <c r="I19068" s="30" t="str">
        <f>IF(G19068='Check Register'!$E$1,H19068,"")</f>
        <v/>
      </c>
    </row>
    <row r="19069" spans="1:9" x14ac:dyDescent="0.3">
      <c r="A19069" t="s">
        <v>1111</v>
      </c>
      <c r="B19069" t="s">
        <v>8</v>
      </c>
      <c r="C19069" s="7">
        <v>45463</v>
      </c>
      <c r="E19069" s="27">
        <v>266.27999999999997</v>
      </c>
      <c r="G19069" s="27" t="str">
        <f>VLOOKUP(C19069,W:Y,3,TRUE)</f>
        <v>June 24</v>
      </c>
      <c r="H19069" s="27">
        <f t="shared" si="297"/>
        <v>19068</v>
      </c>
      <c r="I19069" s="30" t="str">
        <f>IF(G19069='Check Register'!$E$1,H19069,"")</f>
        <v/>
      </c>
    </row>
    <row r="19070" spans="1:9" x14ac:dyDescent="0.3">
      <c r="A19070" t="s">
        <v>875</v>
      </c>
      <c r="B19070" t="s">
        <v>8</v>
      </c>
      <c r="C19070" s="7">
        <v>45463</v>
      </c>
      <c r="E19070" s="27">
        <v>359.44</v>
      </c>
      <c r="G19070" s="27" t="str">
        <f>VLOOKUP(C19070,W:Y,3,TRUE)</f>
        <v>June 24</v>
      </c>
      <c r="H19070" s="27">
        <f t="shared" si="297"/>
        <v>19069</v>
      </c>
      <c r="I19070" s="30" t="str">
        <f>IF(G19070='Check Register'!$E$1,H19070,"")</f>
        <v/>
      </c>
    </row>
    <row r="19071" spans="1:9" x14ac:dyDescent="0.3">
      <c r="A19071" t="s">
        <v>796</v>
      </c>
      <c r="B19071" t="s">
        <v>102</v>
      </c>
      <c r="C19071" s="7">
        <v>45463</v>
      </c>
      <c r="E19071" s="27">
        <v>24016.54</v>
      </c>
      <c r="G19071" s="27" t="str">
        <f>VLOOKUP(C19071,W:Y,3,TRUE)</f>
        <v>June 24</v>
      </c>
      <c r="H19071" s="27">
        <f t="shared" si="297"/>
        <v>19070</v>
      </c>
      <c r="I19071" s="30" t="str">
        <f>IF(G19071='Check Register'!$E$1,H19071,"")</f>
        <v/>
      </c>
    </row>
    <row r="19072" spans="1:9" x14ac:dyDescent="0.3">
      <c r="A19072" t="s">
        <v>1098</v>
      </c>
      <c r="B19072" t="s">
        <v>85</v>
      </c>
      <c r="C19072" s="7">
        <v>45463</v>
      </c>
      <c r="E19072" s="27">
        <v>962.22</v>
      </c>
      <c r="G19072" s="27" t="str">
        <f>VLOOKUP(C19072,W:Y,3,TRUE)</f>
        <v>June 24</v>
      </c>
      <c r="H19072" s="27">
        <f t="shared" si="297"/>
        <v>19071</v>
      </c>
      <c r="I19072" s="30" t="str">
        <f>IF(G19072='Check Register'!$E$1,H19072,"")</f>
        <v/>
      </c>
    </row>
    <row r="19073" spans="1:9" x14ac:dyDescent="0.3">
      <c r="A19073" t="s">
        <v>935</v>
      </c>
      <c r="B19073" t="s">
        <v>89</v>
      </c>
      <c r="C19073" s="7">
        <v>45463</v>
      </c>
      <c r="E19073" s="27">
        <v>7782.66</v>
      </c>
      <c r="G19073" s="27" t="str">
        <f>VLOOKUP(C19073,W:Y,3,TRUE)</f>
        <v>June 24</v>
      </c>
      <c r="H19073" s="27">
        <f t="shared" si="297"/>
        <v>19072</v>
      </c>
      <c r="I19073" s="30" t="str">
        <f>IF(G19073='Check Register'!$E$1,H19073,"")</f>
        <v/>
      </c>
    </row>
    <row r="19074" spans="1:9" x14ac:dyDescent="0.3">
      <c r="A19074" t="s">
        <v>879</v>
      </c>
      <c r="B19074" t="s">
        <v>180</v>
      </c>
      <c r="C19074" s="7">
        <v>45463</v>
      </c>
      <c r="E19074" s="27">
        <v>350</v>
      </c>
      <c r="G19074" s="27" t="str">
        <f>VLOOKUP(C19074,W:Y,3,TRUE)</f>
        <v>June 24</v>
      </c>
      <c r="H19074" s="27">
        <f t="shared" si="297"/>
        <v>19073</v>
      </c>
      <c r="I19074" s="30" t="str">
        <f>IF(G19074='Check Register'!$E$1,H19074,"")</f>
        <v/>
      </c>
    </row>
    <row r="19075" spans="1:9" x14ac:dyDescent="0.3">
      <c r="A19075" t="s">
        <v>884</v>
      </c>
      <c r="B19075" t="s">
        <v>8</v>
      </c>
      <c r="C19075" s="7">
        <v>45463</v>
      </c>
      <c r="E19075" s="27">
        <v>166.53</v>
      </c>
      <c r="G19075" s="27" t="str">
        <f>VLOOKUP(C19075,W:Y,3,TRUE)</f>
        <v>June 24</v>
      </c>
      <c r="H19075" s="27">
        <f t="shared" ref="H19075:H19138" si="298">1+H19074</f>
        <v>19074</v>
      </c>
      <c r="I19075" s="30" t="str">
        <f>IF(G19075='Check Register'!$E$1,H19075,"")</f>
        <v/>
      </c>
    </row>
    <row r="19076" spans="1:9" x14ac:dyDescent="0.3">
      <c r="A19076" t="s">
        <v>1470</v>
      </c>
      <c r="B19076" t="s">
        <v>22</v>
      </c>
      <c r="C19076" s="7">
        <v>45463</v>
      </c>
      <c r="E19076" s="27">
        <v>225</v>
      </c>
      <c r="G19076" s="27" t="str">
        <f>VLOOKUP(C19076,W:Y,3,TRUE)</f>
        <v>June 24</v>
      </c>
      <c r="H19076" s="27">
        <f t="shared" si="298"/>
        <v>19075</v>
      </c>
      <c r="I19076" s="30" t="str">
        <f>IF(G19076='Check Register'!$E$1,H19076,"")</f>
        <v/>
      </c>
    </row>
    <row r="19077" spans="1:9" x14ac:dyDescent="0.3">
      <c r="A19077" t="s">
        <v>857</v>
      </c>
      <c r="B19077" t="s">
        <v>22</v>
      </c>
      <c r="C19077" s="7">
        <v>45463</v>
      </c>
      <c r="E19077" s="27">
        <v>50</v>
      </c>
      <c r="G19077" s="27" t="str">
        <f>VLOOKUP(C19077,W:Y,3,TRUE)</f>
        <v>June 24</v>
      </c>
      <c r="H19077" s="27">
        <f t="shared" si="298"/>
        <v>19076</v>
      </c>
      <c r="I19077" s="30" t="str">
        <f>IF(G19077='Check Register'!$E$1,H19077,"")</f>
        <v/>
      </c>
    </row>
    <row r="19078" spans="1:9" x14ac:dyDescent="0.3">
      <c r="A19078" t="s">
        <v>999</v>
      </c>
      <c r="B19078" t="s">
        <v>8</v>
      </c>
      <c r="C19078" s="7">
        <v>45463</v>
      </c>
      <c r="E19078" s="27">
        <v>1626.75</v>
      </c>
      <c r="G19078" s="27" t="str">
        <f>VLOOKUP(C19078,W:Y,3,TRUE)</f>
        <v>June 24</v>
      </c>
      <c r="H19078" s="27">
        <f t="shared" si="298"/>
        <v>19077</v>
      </c>
      <c r="I19078" s="30" t="str">
        <f>IF(G19078='Check Register'!$E$1,H19078,"")</f>
        <v/>
      </c>
    </row>
    <row r="19079" spans="1:9" x14ac:dyDescent="0.3">
      <c r="A19079" t="s">
        <v>1279</v>
      </c>
      <c r="B19079" t="s">
        <v>14</v>
      </c>
      <c r="C19079" s="7">
        <v>45464</v>
      </c>
      <c r="E19079" s="27">
        <v>2000</v>
      </c>
      <c r="G19079" s="27" t="str">
        <f>VLOOKUP(C19079,W:Y,3,TRUE)</f>
        <v>June 24</v>
      </c>
      <c r="H19079" s="27">
        <f t="shared" si="298"/>
        <v>19078</v>
      </c>
      <c r="I19079" s="30" t="str">
        <f>IF(G19079='Check Register'!$E$1,H19079,"")</f>
        <v/>
      </c>
    </row>
    <row r="19080" spans="1:9" x14ac:dyDescent="0.3">
      <c r="A19080" t="s">
        <v>982</v>
      </c>
      <c r="B19080" t="s">
        <v>14</v>
      </c>
      <c r="C19080" s="7">
        <v>45464</v>
      </c>
      <c r="E19080" s="27">
        <v>21331</v>
      </c>
      <c r="G19080" s="27" t="str">
        <f>VLOOKUP(C19080,W:Y,3,TRUE)</f>
        <v>June 24</v>
      </c>
      <c r="H19080" s="27">
        <f t="shared" si="298"/>
        <v>19079</v>
      </c>
      <c r="I19080" s="30" t="str">
        <f>IF(G19080='Check Register'!$E$1,H19080,"")</f>
        <v/>
      </c>
    </row>
    <row r="19081" spans="1:9" x14ac:dyDescent="0.3">
      <c r="A19081" t="s">
        <v>880</v>
      </c>
      <c r="B19081" t="s">
        <v>115</v>
      </c>
      <c r="C19081" s="7">
        <v>45464</v>
      </c>
      <c r="E19081" s="27">
        <v>3559.04</v>
      </c>
      <c r="G19081" s="27" t="str">
        <f>VLOOKUP(C19081,W:Y,3,TRUE)</f>
        <v>June 24</v>
      </c>
      <c r="H19081" s="27">
        <f t="shared" si="298"/>
        <v>19080</v>
      </c>
      <c r="I19081" s="30" t="str">
        <f>IF(G19081='Check Register'!$E$1,H19081,"")</f>
        <v/>
      </c>
    </row>
    <row r="19082" spans="1:9" x14ac:dyDescent="0.3">
      <c r="A19082" t="s">
        <v>816</v>
      </c>
      <c r="B19082" t="s">
        <v>33</v>
      </c>
      <c r="C19082" s="7">
        <v>45468</v>
      </c>
      <c r="E19082" s="27">
        <v>61851.58</v>
      </c>
      <c r="G19082" s="27" t="str">
        <f>VLOOKUP(C19082,W:Y,3,TRUE)</f>
        <v>June 24</v>
      </c>
      <c r="H19082" s="27">
        <f t="shared" si="298"/>
        <v>19081</v>
      </c>
      <c r="I19082" s="30" t="str">
        <f>IF(G19082='Check Register'!$E$1,H19082,"")</f>
        <v/>
      </c>
    </row>
    <row r="19083" spans="1:9" x14ac:dyDescent="0.3">
      <c r="A19083" t="s">
        <v>784</v>
      </c>
      <c r="B19083" t="s">
        <v>20</v>
      </c>
      <c r="C19083" s="7">
        <v>45470</v>
      </c>
      <c r="E19083" s="27">
        <v>2165.88</v>
      </c>
      <c r="G19083" s="27" t="str">
        <f>VLOOKUP(C19083,W:Y,3,TRUE)</f>
        <v>June 24</v>
      </c>
      <c r="H19083" s="27">
        <f t="shared" si="298"/>
        <v>19082</v>
      </c>
      <c r="I19083" s="30" t="str">
        <f>IF(G19083='Check Register'!$E$1,H19083,"")</f>
        <v/>
      </c>
    </row>
    <row r="19084" spans="1:9" x14ac:dyDescent="0.3">
      <c r="A19084" t="s">
        <v>1407</v>
      </c>
      <c r="B19084" t="s">
        <v>148</v>
      </c>
      <c r="C19084" s="7">
        <v>45471</v>
      </c>
      <c r="E19084" s="27">
        <v>39250</v>
      </c>
      <c r="G19084" s="27" t="str">
        <f>VLOOKUP(C19084,W:Y,3,TRUE)</f>
        <v>June 24</v>
      </c>
      <c r="H19084" s="27">
        <f t="shared" si="298"/>
        <v>19083</v>
      </c>
      <c r="I19084" s="30" t="str">
        <f>IF(G19084='Check Register'!$E$1,H19084,"")</f>
        <v/>
      </c>
    </row>
    <row r="19085" spans="1:9" x14ac:dyDescent="0.3">
      <c r="A19085" t="s">
        <v>837</v>
      </c>
      <c r="B19085" t="s">
        <v>20</v>
      </c>
      <c r="C19085" s="7">
        <v>45471</v>
      </c>
      <c r="E19085" s="27">
        <v>128.19</v>
      </c>
      <c r="G19085" s="27" t="str">
        <f>VLOOKUP(C19085,W:Y,3,TRUE)</f>
        <v>June 24</v>
      </c>
      <c r="H19085" s="27">
        <f t="shared" si="298"/>
        <v>19084</v>
      </c>
      <c r="I19085" s="30" t="str">
        <f>IF(G19085='Check Register'!$E$1,H19085,"")</f>
        <v/>
      </c>
    </row>
    <row r="19086" spans="1:9" x14ac:dyDescent="0.3">
      <c r="A19086" t="s">
        <v>1498</v>
      </c>
      <c r="B19086" t="s">
        <v>28</v>
      </c>
      <c r="C19086" s="7">
        <v>45471</v>
      </c>
      <c r="E19086" s="27">
        <v>5250</v>
      </c>
      <c r="G19086" s="27" t="str">
        <f>VLOOKUP(C19086,W:Y,3,TRUE)</f>
        <v>June 24</v>
      </c>
      <c r="H19086" s="27">
        <f t="shared" si="298"/>
        <v>19085</v>
      </c>
      <c r="I19086" s="30" t="str">
        <f>IF(G19086='Check Register'!$E$1,H19086,"")</f>
        <v/>
      </c>
    </row>
    <row r="19087" spans="1:9" x14ac:dyDescent="0.3">
      <c r="A19087" t="s">
        <v>841</v>
      </c>
      <c r="B19087" t="s">
        <v>89</v>
      </c>
      <c r="C19087" s="7">
        <v>45471</v>
      </c>
      <c r="E19087" s="27">
        <v>195</v>
      </c>
      <c r="G19087" s="27" t="str">
        <f>VLOOKUP(C19087,W:Y,3,TRUE)</f>
        <v>June 24</v>
      </c>
      <c r="H19087" s="27">
        <f t="shared" si="298"/>
        <v>19086</v>
      </c>
      <c r="I19087" s="30" t="str">
        <f>IF(G19087='Check Register'!$E$1,H19087,"")</f>
        <v/>
      </c>
    </row>
    <row r="19088" spans="1:9" x14ac:dyDescent="0.3">
      <c r="A19088" t="s">
        <v>956</v>
      </c>
      <c r="B19088" t="s">
        <v>139</v>
      </c>
      <c r="C19088" s="7">
        <v>45471</v>
      </c>
      <c r="E19088" s="27">
        <v>14732.65</v>
      </c>
      <c r="G19088" s="27" t="str">
        <f>VLOOKUP(C19088,W:Y,3,TRUE)</f>
        <v>June 24</v>
      </c>
      <c r="H19088" s="27">
        <f t="shared" si="298"/>
        <v>19087</v>
      </c>
      <c r="I19088" s="30" t="str">
        <f>IF(G19088='Check Register'!$E$1,H19088,"")</f>
        <v/>
      </c>
    </row>
    <row r="19089" spans="1:9" x14ac:dyDescent="0.3">
      <c r="A19089" t="s">
        <v>1436</v>
      </c>
      <c r="B19089" t="s">
        <v>100</v>
      </c>
      <c r="C19089" s="7">
        <v>45471</v>
      </c>
      <c r="E19089" s="27">
        <v>2571.37</v>
      </c>
      <c r="G19089" s="27" t="str">
        <f>VLOOKUP(C19089,W:Y,3,TRUE)</f>
        <v>June 24</v>
      </c>
      <c r="H19089" s="27">
        <f t="shared" si="298"/>
        <v>19088</v>
      </c>
      <c r="I19089" s="30" t="str">
        <f>IF(G19089='Check Register'!$E$1,H19089,"")</f>
        <v/>
      </c>
    </row>
    <row r="19090" spans="1:9" x14ac:dyDescent="0.3">
      <c r="A19090" t="s">
        <v>787</v>
      </c>
      <c r="B19090" t="s">
        <v>20</v>
      </c>
      <c r="C19090" s="7">
        <v>45471</v>
      </c>
      <c r="E19090" s="27">
        <v>5290.57</v>
      </c>
      <c r="G19090" s="27" t="str">
        <f>VLOOKUP(C19090,W:Y,3,TRUE)</f>
        <v>June 24</v>
      </c>
      <c r="H19090" s="27">
        <f t="shared" si="298"/>
        <v>19089</v>
      </c>
      <c r="I19090" s="30" t="str">
        <f>IF(G19090='Check Register'!$E$1,H19090,"")</f>
        <v/>
      </c>
    </row>
    <row r="19091" spans="1:9" x14ac:dyDescent="0.3">
      <c r="A19091" t="s">
        <v>930</v>
      </c>
      <c r="B19091" t="s">
        <v>8</v>
      </c>
      <c r="C19091" s="7">
        <v>45471</v>
      </c>
      <c r="E19091" s="27">
        <v>3022.72</v>
      </c>
      <c r="G19091" s="27" t="str">
        <f>VLOOKUP(C19091,W:Y,3,TRUE)</f>
        <v>June 24</v>
      </c>
      <c r="H19091" s="27">
        <f t="shared" si="298"/>
        <v>19090</v>
      </c>
      <c r="I19091" s="30" t="str">
        <f>IF(G19091='Check Register'!$E$1,H19091,"")</f>
        <v/>
      </c>
    </row>
    <row r="19092" spans="1:9" x14ac:dyDescent="0.3">
      <c r="A19092" t="s">
        <v>1180</v>
      </c>
      <c r="B19092" t="s">
        <v>85</v>
      </c>
      <c r="C19092" s="7">
        <v>45471</v>
      </c>
      <c r="E19092" s="27">
        <v>1468.24</v>
      </c>
      <c r="G19092" s="27" t="str">
        <f>VLOOKUP(C19092,W:Y,3,TRUE)</f>
        <v>June 24</v>
      </c>
      <c r="H19092" s="27">
        <f t="shared" si="298"/>
        <v>19091</v>
      </c>
      <c r="I19092" s="30" t="str">
        <f>IF(G19092='Check Register'!$E$1,H19092,"")</f>
        <v/>
      </c>
    </row>
    <row r="19093" spans="1:9" x14ac:dyDescent="0.3">
      <c r="A19093" t="s">
        <v>796</v>
      </c>
      <c r="B19093" t="s">
        <v>102</v>
      </c>
      <c r="C19093" s="7">
        <v>45471</v>
      </c>
      <c r="E19093" s="27">
        <v>10419.290000000001</v>
      </c>
      <c r="G19093" s="27" t="str">
        <f>VLOOKUP(C19093,W:Y,3,TRUE)</f>
        <v>June 24</v>
      </c>
      <c r="H19093" s="27">
        <f t="shared" si="298"/>
        <v>19092</v>
      </c>
      <c r="I19093" s="30" t="str">
        <f>IF(G19093='Check Register'!$E$1,H19093,"")</f>
        <v/>
      </c>
    </row>
    <row r="19094" spans="1:9" x14ac:dyDescent="0.3">
      <c r="A19094" t="s">
        <v>851</v>
      </c>
      <c r="B19094" t="s">
        <v>180</v>
      </c>
      <c r="C19094" s="7">
        <v>45471</v>
      </c>
      <c r="E19094" s="27">
        <v>3759.16</v>
      </c>
      <c r="G19094" s="27" t="str">
        <f>VLOOKUP(C19094,W:Y,3,TRUE)</f>
        <v>June 24</v>
      </c>
      <c r="H19094" s="27">
        <f t="shared" si="298"/>
        <v>19093</v>
      </c>
      <c r="I19094" s="30" t="str">
        <f>IF(G19094='Check Register'!$E$1,H19094,"")</f>
        <v/>
      </c>
    </row>
    <row r="19095" spans="1:9" x14ac:dyDescent="0.3">
      <c r="A19095" t="s">
        <v>1277</v>
      </c>
      <c r="B19095" t="s">
        <v>131</v>
      </c>
      <c r="C19095" s="7">
        <v>45471</v>
      </c>
      <c r="E19095" s="27">
        <v>539.46</v>
      </c>
      <c r="G19095" s="27" t="str">
        <f>VLOOKUP(C19095,W:Y,3,TRUE)</f>
        <v>June 24</v>
      </c>
      <c r="H19095" s="27">
        <f t="shared" si="298"/>
        <v>19094</v>
      </c>
      <c r="I19095" s="30" t="str">
        <f>IF(G19095='Check Register'!$E$1,H19095,"")</f>
        <v/>
      </c>
    </row>
    <row r="19096" spans="1:9" x14ac:dyDescent="0.3">
      <c r="A19096" t="s">
        <v>1478</v>
      </c>
      <c r="B19096" t="s">
        <v>43</v>
      </c>
      <c r="C19096" s="7">
        <v>45471</v>
      </c>
      <c r="E19096" s="27">
        <v>2120.1799999999998</v>
      </c>
      <c r="G19096" s="27" t="str">
        <f>VLOOKUP(C19096,W:Y,3,TRUE)</f>
        <v>June 24</v>
      </c>
      <c r="H19096" s="27">
        <f t="shared" si="298"/>
        <v>19095</v>
      </c>
      <c r="I19096" s="30" t="str">
        <f>IF(G19096='Check Register'!$E$1,H19096,"")</f>
        <v/>
      </c>
    </row>
    <row r="19097" spans="1:9" x14ac:dyDescent="0.3">
      <c r="A19097" t="s">
        <v>1423</v>
      </c>
      <c r="B19097" t="s">
        <v>8</v>
      </c>
      <c r="C19097" s="7">
        <v>45471</v>
      </c>
      <c r="E19097" s="27">
        <v>2900.64</v>
      </c>
      <c r="G19097" s="27" t="str">
        <f>VLOOKUP(C19097,W:Y,3,TRUE)</f>
        <v>June 24</v>
      </c>
      <c r="H19097" s="27">
        <f t="shared" si="298"/>
        <v>19096</v>
      </c>
      <c r="I19097" s="30" t="str">
        <f>IF(G19097='Check Register'!$E$1,H19097,"")</f>
        <v/>
      </c>
    </row>
    <row r="19098" spans="1:9" x14ac:dyDescent="0.3">
      <c r="A19098" t="s">
        <v>880</v>
      </c>
      <c r="B19098" t="s">
        <v>115</v>
      </c>
      <c r="C19098" s="7">
        <v>45471</v>
      </c>
      <c r="E19098" s="27">
        <v>10665</v>
      </c>
      <c r="G19098" s="27" t="str">
        <f>VLOOKUP(C19098,W:Y,3,TRUE)</f>
        <v>June 24</v>
      </c>
      <c r="H19098" s="27">
        <f t="shared" si="298"/>
        <v>19097</v>
      </c>
      <c r="I19098" s="30" t="str">
        <f>IF(G19098='Check Register'!$E$1,H19098,"")</f>
        <v/>
      </c>
    </row>
    <row r="19099" spans="1:9" x14ac:dyDescent="0.3">
      <c r="A19099" t="s">
        <v>655</v>
      </c>
      <c r="B19099" t="s">
        <v>6</v>
      </c>
      <c r="C19099" s="7">
        <v>45471</v>
      </c>
      <c r="E19099" s="27">
        <v>132486.9</v>
      </c>
      <c r="G19099" s="27" t="str">
        <f>VLOOKUP(C19099,W:Y,3,TRUE)</f>
        <v>June 24</v>
      </c>
      <c r="H19099" s="27">
        <f t="shared" si="298"/>
        <v>19098</v>
      </c>
      <c r="I19099" s="30" t="str">
        <f>IF(G19099='Check Register'!$E$1,H19099,"")</f>
        <v/>
      </c>
    </row>
    <row r="19100" spans="1:9" x14ac:dyDescent="0.3">
      <c r="A19100" t="s">
        <v>1270</v>
      </c>
      <c r="B19100" t="s">
        <v>12</v>
      </c>
      <c r="C19100" s="7">
        <v>45471</v>
      </c>
      <c r="E19100" s="27">
        <v>97.92</v>
      </c>
      <c r="G19100" s="27" t="str">
        <f>VLOOKUP(C19100,W:Y,3,TRUE)</f>
        <v>June 24</v>
      </c>
      <c r="H19100" s="27">
        <f t="shared" si="298"/>
        <v>19099</v>
      </c>
      <c r="I19100" s="30" t="str">
        <f>IF(G19100='Check Register'!$E$1,H19100,"")</f>
        <v/>
      </c>
    </row>
    <row r="19101" spans="1:9" x14ac:dyDescent="0.3">
      <c r="A19101" t="s">
        <v>829</v>
      </c>
      <c r="B19101" t="s">
        <v>22</v>
      </c>
      <c r="C19101" s="7">
        <v>45471</v>
      </c>
      <c r="E19101" s="27">
        <v>177.2</v>
      </c>
      <c r="G19101" s="27" t="str">
        <f>VLOOKUP(C19101,W:Y,3,TRUE)</f>
        <v>June 24</v>
      </c>
      <c r="H19101" s="27">
        <f t="shared" si="298"/>
        <v>19100</v>
      </c>
      <c r="I19101" s="30" t="str">
        <f>IF(G19101='Check Register'!$E$1,H19101,"")</f>
        <v/>
      </c>
    </row>
    <row r="19102" spans="1:9" x14ac:dyDescent="0.3">
      <c r="A19102" t="s">
        <v>969</v>
      </c>
      <c r="B19102" t="s">
        <v>39</v>
      </c>
      <c r="C19102" s="7">
        <v>45471</v>
      </c>
      <c r="E19102" s="27">
        <v>7022</v>
      </c>
      <c r="G19102" s="27" t="str">
        <f>VLOOKUP(C19102,W:Y,3,TRUE)</f>
        <v>June 24</v>
      </c>
      <c r="H19102" s="27">
        <f t="shared" si="298"/>
        <v>19101</v>
      </c>
      <c r="I19102" s="30" t="str">
        <f>IF(G19102='Check Register'!$E$1,H19102,"")</f>
        <v/>
      </c>
    </row>
    <row r="19103" spans="1:9" x14ac:dyDescent="0.3">
      <c r="A19103" t="s">
        <v>1164</v>
      </c>
      <c r="B19103" t="s">
        <v>118</v>
      </c>
      <c r="C19103" s="7">
        <v>45471</v>
      </c>
      <c r="E19103" s="27">
        <v>1645</v>
      </c>
      <c r="G19103" s="27" t="str">
        <f>VLOOKUP(C19103,W:Y,3,TRUE)</f>
        <v>June 24</v>
      </c>
      <c r="H19103" s="27">
        <f t="shared" si="298"/>
        <v>19102</v>
      </c>
      <c r="I19103" s="30" t="str">
        <f>IF(G19103='Check Register'!$E$1,H19103,"")</f>
        <v/>
      </c>
    </row>
    <row r="19104" spans="1:9" x14ac:dyDescent="0.3">
      <c r="A19104" t="s">
        <v>1511</v>
      </c>
      <c r="B19104" t="s">
        <v>14</v>
      </c>
      <c r="C19104" s="7">
        <v>45471</v>
      </c>
      <c r="E19104" s="27">
        <v>15998</v>
      </c>
      <c r="G19104" s="27" t="str">
        <f>VLOOKUP(C19104,W:Y,3,TRUE)</f>
        <v>June 24</v>
      </c>
      <c r="H19104" s="27">
        <f t="shared" si="298"/>
        <v>19103</v>
      </c>
      <c r="I19104" s="30" t="str">
        <f>IF(G19104='Check Register'!$E$1,H19104,"")</f>
        <v/>
      </c>
    </row>
    <row r="19105" spans="1:9" x14ac:dyDescent="0.3">
      <c r="A19105" t="s">
        <v>805</v>
      </c>
      <c r="B19105" t="s">
        <v>127</v>
      </c>
      <c r="C19105" s="7">
        <v>45471</v>
      </c>
      <c r="E19105" s="27">
        <v>279.87</v>
      </c>
      <c r="G19105" s="27" t="str">
        <f>VLOOKUP(C19105,W:Y,3,TRUE)</f>
        <v>June 24</v>
      </c>
      <c r="H19105" s="27">
        <f t="shared" si="298"/>
        <v>19104</v>
      </c>
      <c r="I19105" s="30" t="str">
        <f>IF(G19105='Check Register'!$E$1,H19105,"")</f>
        <v/>
      </c>
    </row>
    <row r="19106" spans="1:9" x14ac:dyDescent="0.3">
      <c r="A19106" t="s">
        <v>805</v>
      </c>
      <c r="B19106" t="s">
        <v>11</v>
      </c>
      <c r="C19106" s="7">
        <v>45471</v>
      </c>
      <c r="E19106" s="27">
        <v>631.62</v>
      </c>
      <c r="G19106" s="27" t="str">
        <f>VLOOKUP(C19106,W:Y,3,TRUE)</f>
        <v>June 24</v>
      </c>
      <c r="H19106" s="27">
        <f t="shared" si="298"/>
        <v>19105</v>
      </c>
      <c r="I19106" s="30" t="str">
        <f>IF(G19106='Check Register'!$E$1,H19106,"")</f>
        <v/>
      </c>
    </row>
    <row r="19107" spans="1:9" x14ac:dyDescent="0.3">
      <c r="A19107" t="s">
        <v>1446</v>
      </c>
      <c r="B19107" t="s">
        <v>33</v>
      </c>
      <c r="C19107" s="7">
        <v>45471</v>
      </c>
      <c r="E19107" s="27">
        <v>108.93</v>
      </c>
      <c r="G19107" s="27" t="str">
        <f>VLOOKUP(C19107,W:Y,3,TRUE)</f>
        <v>June 24</v>
      </c>
      <c r="H19107" s="27">
        <f t="shared" si="298"/>
        <v>19106</v>
      </c>
      <c r="I19107" s="30" t="str">
        <f>IF(G19107='Check Register'!$E$1,H19107,"")</f>
        <v/>
      </c>
    </row>
    <row r="19108" spans="1:9" x14ac:dyDescent="0.3">
      <c r="A19108" t="s">
        <v>1124</v>
      </c>
      <c r="B19108" t="s">
        <v>180</v>
      </c>
      <c r="C19108" s="7">
        <v>45471</v>
      </c>
      <c r="E19108" s="27">
        <v>225.5</v>
      </c>
      <c r="G19108" s="27" t="str">
        <f>VLOOKUP(C19108,W:Y,3,TRUE)</f>
        <v>June 24</v>
      </c>
      <c r="H19108" s="27">
        <f t="shared" si="298"/>
        <v>19107</v>
      </c>
      <c r="I19108" s="30" t="str">
        <f>IF(G19108='Check Register'!$E$1,H19108,"")</f>
        <v/>
      </c>
    </row>
    <row r="19109" spans="1:9" x14ac:dyDescent="0.3">
      <c r="A19109" t="s">
        <v>866</v>
      </c>
      <c r="B19109" t="s">
        <v>89</v>
      </c>
      <c r="C19109" s="7">
        <v>45471</v>
      </c>
      <c r="E19109" s="27">
        <v>82.95</v>
      </c>
      <c r="G19109" s="27" t="str">
        <f>VLOOKUP(C19109,W:Y,3,TRUE)</f>
        <v>June 24</v>
      </c>
      <c r="H19109" s="27">
        <f t="shared" si="298"/>
        <v>19108</v>
      </c>
      <c r="I19109" s="30" t="str">
        <f>IF(G19109='Check Register'!$E$1,H19109,"")</f>
        <v/>
      </c>
    </row>
    <row r="19110" spans="1:9" x14ac:dyDescent="0.3">
      <c r="A19110" t="s">
        <v>866</v>
      </c>
      <c r="B19110" t="s">
        <v>35</v>
      </c>
      <c r="C19110" s="7">
        <v>45471</v>
      </c>
      <c r="E19110" s="27">
        <v>172.96</v>
      </c>
      <c r="G19110" s="27" t="str">
        <f>VLOOKUP(C19110,W:Y,3,TRUE)</f>
        <v>June 24</v>
      </c>
      <c r="H19110" s="27">
        <f t="shared" si="298"/>
        <v>19109</v>
      </c>
      <c r="I19110" s="30" t="str">
        <f>IF(G19110='Check Register'!$E$1,H19110,"")</f>
        <v/>
      </c>
    </row>
    <row r="19111" spans="1:9" x14ac:dyDescent="0.3">
      <c r="A19111" t="s">
        <v>866</v>
      </c>
      <c r="B19111" t="s">
        <v>127</v>
      </c>
      <c r="C19111" s="7">
        <v>45471</v>
      </c>
      <c r="E19111" s="27">
        <v>21.62</v>
      </c>
      <c r="G19111" s="27" t="str">
        <f>VLOOKUP(C19111,W:Y,3,TRUE)</f>
        <v>June 24</v>
      </c>
      <c r="H19111" s="27">
        <f t="shared" si="298"/>
        <v>19110</v>
      </c>
      <c r="I19111" s="30" t="str">
        <f>IF(G19111='Check Register'!$E$1,H19111,"")</f>
        <v/>
      </c>
    </row>
    <row r="19112" spans="1:9" x14ac:dyDescent="0.3">
      <c r="A19112" t="s">
        <v>97</v>
      </c>
      <c r="B19112" t="s">
        <v>6</v>
      </c>
      <c r="C19112" s="7">
        <v>45473</v>
      </c>
      <c r="E19112" s="27">
        <v>162714.85</v>
      </c>
      <c r="G19112" s="27" t="str">
        <f>VLOOKUP(C19112,W:Y,3,TRUE)</f>
        <v>June 24</v>
      </c>
      <c r="H19112" s="27">
        <f t="shared" si="298"/>
        <v>19111</v>
      </c>
      <c r="I19112" s="30" t="str">
        <f>IF(G19112='Check Register'!$E$1,H19112,"")</f>
        <v/>
      </c>
    </row>
    <row r="19113" spans="1:9" x14ac:dyDescent="0.3">
      <c r="A19113" t="s">
        <v>1213</v>
      </c>
      <c r="B19113" t="s">
        <v>208</v>
      </c>
      <c r="C19113" s="7">
        <v>45474</v>
      </c>
      <c r="E19113" s="27">
        <v>7.79</v>
      </c>
      <c r="G19113" s="27" t="str">
        <f>VLOOKUP(C19113,W:Y,3,TRUE)</f>
        <v>July 24</v>
      </c>
      <c r="H19113" s="27">
        <f t="shared" si="298"/>
        <v>19112</v>
      </c>
      <c r="I19113" s="30" t="str">
        <f>IF(G19113='Check Register'!$E$1,H19113,"")</f>
        <v/>
      </c>
    </row>
    <row r="19114" spans="1:9" x14ac:dyDescent="0.3">
      <c r="A19114" t="s">
        <v>1493</v>
      </c>
      <c r="B19114" t="s">
        <v>127</v>
      </c>
      <c r="C19114" s="7">
        <v>45483</v>
      </c>
      <c r="E19114" s="27">
        <v>69.95</v>
      </c>
      <c r="G19114" s="27" t="str">
        <f>VLOOKUP(C19114,W:Y,3,TRUE)</f>
        <v>July 24</v>
      </c>
      <c r="H19114" s="27">
        <f t="shared" si="298"/>
        <v>19113</v>
      </c>
      <c r="I19114" s="30" t="str">
        <f>IF(G19114='Check Register'!$E$1,H19114,"")</f>
        <v/>
      </c>
    </row>
    <row r="19115" spans="1:9" x14ac:dyDescent="0.3">
      <c r="A19115" t="s">
        <v>1256</v>
      </c>
      <c r="B19115" t="s">
        <v>18</v>
      </c>
      <c r="C19115" s="7">
        <v>45483</v>
      </c>
      <c r="E19115" s="27">
        <v>2414.12</v>
      </c>
      <c r="G19115" s="27" t="str">
        <f>VLOOKUP(C19115,W:Y,3,TRUE)</f>
        <v>July 24</v>
      </c>
      <c r="H19115" s="27">
        <f t="shared" si="298"/>
        <v>19114</v>
      </c>
      <c r="I19115" s="30" t="str">
        <f>IF(G19115='Check Register'!$E$1,H19115,"")</f>
        <v/>
      </c>
    </row>
    <row r="19116" spans="1:9" x14ac:dyDescent="0.3">
      <c r="A19116" t="s">
        <v>813</v>
      </c>
      <c r="B19116" t="s">
        <v>115</v>
      </c>
      <c r="C19116" s="7">
        <v>45483</v>
      </c>
      <c r="E19116" s="27">
        <v>3630</v>
      </c>
      <c r="G19116" s="27" t="str">
        <f>VLOOKUP(C19116,W:Y,3,TRUE)</f>
        <v>July 24</v>
      </c>
      <c r="H19116" s="27">
        <f t="shared" si="298"/>
        <v>19115</v>
      </c>
      <c r="I19116" s="30" t="str">
        <f>IF(G19116='Check Register'!$E$1,H19116,"")</f>
        <v/>
      </c>
    </row>
    <row r="19117" spans="1:9" x14ac:dyDescent="0.3">
      <c r="A19117" t="s">
        <v>1496</v>
      </c>
      <c r="B19117" t="s">
        <v>70</v>
      </c>
      <c r="C19117" s="7">
        <v>45483</v>
      </c>
      <c r="E19117" s="27">
        <v>4140</v>
      </c>
      <c r="G19117" s="27" t="str">
        <f>VLOOKUP(C19117,W:Y,3,TRUE)</f>
        <v>July 24</v>
      </c>
      <c r="H19117" s="27">
        <f t="shared" si="298"/>
        <v>19116</v>
      </c>
      <c r="I19117" s="30" t="str">
        <f>IF(G19117='Check Register'!$E$1,H19117,"")</f>
        <v/>
      </c>
    </row>
    <row r="19118" spans="1:9" x14ac:dyDescent="0.3">
      <c r="A19118" t="s">
        <v>815</v>
      </c>
      <c r="B19118" t="s">
        <v>14</v>
      </c>
      <c r="C19118" s="7">
        <v>45483</v>
      </c>
      <c r="E19118" s="27">
        <v>2734.63</v>
      </c>
      <c r="G19118" s="27" t="str">
        <f>VLOOKUP(C19118,W:Y,3,TRUE)</f>
        <v>July 24</v>
      </c>
      <c r="H19118" s="27">
        <f t="shared" si="298"/>
        <v>19117</v>
      </c>
      <c r="I19118" s="30" t="str">
        <f>IF(G19118='Check Register'!$E$1,H19118,"")</f>
        <v/>
      </c>
    </row>
    <row r="19119" spans="1:9" x14ac:dyDescent="0.3">
      <c r="A19119" t="s">
        <v>1238</v>
      </c>
      <c r="B19119" t="s">
        <v>39</v>
      </c>
      <c r="C19119" s="7">
        <v>45483</v>
      </c>
      <c r="E19119" s="27">
        <v>8480.4</v>
      </c>
      <c r="G19119" s="27" t="str">
        <f>VLOOKUP(C19119,W:Y,3,TRUE)</f>
        <v>July 24</v>
      </c>
      <c r="H19119" s="27">
        <f t="shared" si="298"/>
        <v>19118</v>
      </c>
      <c r="I19119" s="30" t="str">
        <f>IF(G19119='Check Register'!$E$1,H19119,"")</f>
        <v/>
      </c>
    </row>
    <row r="19120" spans="1:9" x14ac:dyDescent="0.3">
      <c r="A19120" t="s">
        <v>780</v>
      </c>
      <c r="B19120" t="s">
        <v>18</v>
      </c>
      <c r="C19120" s="7">
        <v>45483</v>
      </c>
      <c r="E19120" s="27">
        <v>6242.53</v>
      </c>
      <c r="G19120" s="27" t="str">
        <f>VLOOKUP(C19120,W:Y,3,TRUE)</f>
        <v>July 24</v>
      </c>
      <c r="H19120" s="27">
        <f t="shared" si="298"/>
        <v>19119</v>
      </c>
      <c r="I19120" s="30" t="str">
        <f>IF(G19120='Check Register'!$E$1,H19120,"")</f>
        <v/>
      </c>
    </row>
    <row r="19121" spans="1:9" x14ac:dyDescent="0.3">
      <c r="A19121" t="s">
        <v>782</v>
      </c>
      <c r="B19121" t="s">
        <v>18</v>
      </c>
      <c r="C19121" s="7">
        <v>45483</v>
      </c>
      <c r="E19121" s="27">
        <v>7313.37</v>
      </c>
      <c r="G19121" s="27" t="str">
        <f>VLOOKUP(C19121,W:Y,3,TRUE)</f>
        <v>July 24</v>
      </c>
      <c r="H19121" s="27">
        <f t="shared" si="298"/>
        <v>19120</v>
      </c>
      <c r="I19121" s="30" t="str">
        <f>IF(G19121='Check Register'!$E$1,H19121,"")</f>
        <v/>
      </c>
    </row>
    <row r="19122" spans="1:9" x14ac:dyDescent="0.3">
      <c r="A19122" t="s">
        <v>784</v>
      </c>
      <c r="B19122" t="s">
        <v>66</v>
      </c>
      <c r="C19122" s="7">
        <v>45483</v>
      </c>
      <c r="E19122" s="27">
        <v>7000</v>
      </c>
      <c r="G19122" s="27" t="str">
        <f>VLOOKUP(C19122,W:Y,3,TRUE)</f>
        <v>July 24</v>
      </c>
      <c r="H19122" s="27">
        <f t="shared" si="298"/>
        <v>19121</v>
      </c>
      <c r="I19122" s="30" t="str">
        <f>IF(G19122='Check Register'!$E$1,H19122,"")</f>
        <v/>
      </c>
    </row>
    <row r="19123" spans="1:9" x14ac:dyDescent="0.3">
      <c r="A19123" t="s">
        <v>785</v>
      </c>
      <c r="B19123" t="s">
        <v>22</v>
      </c>
      <c r="C19123" s="7">
        <v>45483</v>
      </c>
      <c r="E19123" s="27">
        <v>950</v>
      </c>
      <c r="G19123" s="27" t="str">
        <f>VLOOKUP(C19123,W:Y,3,TRUE)</f>
        <v>July 24</v>
      </c>
      <c r="H19123" s="27">
        <f t="shared" si="298"/>
        <v>19122</v>
      </c>
      <c r="I19123" s="30" t="str">
        <f>IF(G19123='Check Register'!$E$1,H19123,"")</f>
        <v/>
      </c>
    </row>
    <row r="19124" spans="1:9" x14ac:dyDescent="0.3">
      <c r="A19124" t="s">
        <v>818</v>
      </c>
      <c r="B19124" t="s">
        <v>169</v>
      </c>
      <c r="C19124" s="7">
        <v>45483</v>
      </c>
      <c r="E19124" s="27">
        <v>-1934.36</v>
      </c>
      <c r="G19124" s="27" t="str">
        <f>VLOOKUP(C19124,W:Y,3,TRUE)</f>
        <v>July 24</v>
      </c>
      <c r="H19124" s="27">
        <f t="shared" si="298"/>
        <v>19123</v>
      </c>
      <c r="I19124" s="30" t="str">
        <f>IF(G19124='Check Register'!$E$1,H19124,"")</f>
        <v/>
      </c>
    </row>
    <row r="19125" spans="1:9" x14ac:dyDescent="0.3">
      <c r="A19125" t="s">
        <v>818</v>
      </c>
      <c r="B19125" t="s">
        <v>102</v>
      </c>
      <c r="C19125" s="7">
        <v>45483</v>
      </c>
      <c r="E19125" s="27">
        <v>3441.78</v>
      </c>
      <c r="G19125" s="27" t="str">
        <f>VLOOKUP(C19125,W:Y,3,TRUE)</f>
        <v>July 24</v>
      </c>
      <c r="H19125" s="27">
        <f t="shared" si="298"/>
        <v>19124</v>
      </c>
      <c r="I19125" s="30" t="str">
        <f>IF(G19125='Check Register'!$E$1,H19125,"")</f>
        <v/>
      </c>
    </row>
    <row r="19126" spans="1:9" x14ac:dyDescent="0.3">
      <c r="A19126" t="s">
        <v>1512</v>
      </c>
      <c r="B19126" t="s">
        <v>22</v>
      </c>
      <c r="C19126" s="7">
        <v>45483</v>
      </c>
      <c r="E19126" s="27">
        <v>400</v>
      </c>
      <c r="G19126" s="27" t="str">
        <f>VLOOKUP(C19126,W:Y,3,TRUE)</f>
        <v>July 24</v>
      </c>
      <c r="H19126" s="27">
        <f t="shared" si="298"/>
        <v>19125</v>
      </c>
      <c r="I19126" s="30" t="str">
        <f>IF(G19126='Check Register'!$E$1,H19126,"")</f>
        <v/>
      </c>
    </row>
    <row r="19127" spans="1:9" x14ac:dyDescent="0.3">
      <c r="A19127" t="s">
        <v>1107</v>
      </c>
      <c r="B19127" t="s">
        <v>25</v>
      </c>
      <c r="C19127" s="7">
        <v>45483</v>
      </c>
      <c r="E19127" s="27">
        <v>645</v>
      </c>
      <c r="G19127" s="27" t="str">
        <f>VLOOKUP(C19127,W:Y,3,TRUE)</f>
        <v>July 24</v>
      </c>
      <c r="H19127" s="27">
        <f t="shared" si="298"/>
        <v>19126</v>
      </c>
      <c r="I19127" s="30" t="str">
        <f>IF(G19127='Check Register'!$E$1,H19127,"")</f>
        <v/>
      </c>
    </row>
    <row r="19128" spans="1:9" x14ac:dyDescent="0.3">
      <c r="A19128" t="s">
        <v>787</v>
      </c>
      <c r="B19128" t="s">
        <v>20</v>
      </c>
      <c r="C19128" s="7">
        <v>45483</v>
      </c>
      <c r="E19128" s="27">
        <v>4730.49</v>
      </c>
      <c r="G19128" s="27" t="str">
        <f>VLOOKUP(C19128,W:Y,3,TRUE)</f>
        <v>July 24</v>
      </c>
      <c r="H19128" s="27">
        <f t="shared" si="298"/>
        <v>19127</v>
      </c>
      <c r="I19128" s="30" t="str">
        <f>IF(G19128='Check Register'!$E$1,H19128,"")</f>
        <v/>
      </c>
    </row>
    <row r="19129" spans="1:9" x14ac:dyDescent="0.3">
      <c r="A19129" t="s">
        <v>1126</v>
      </c>
      <c r="B19129" t="s">
        <v>18</v>
      </c>
      <c r="C19129" s="7">
        <v>45483</v>
      </c>
      <c r="E19129" s="27">
        <v>43.95</v>
      </c>
      <c r="G19129" s="27" t="str">
        <f>VLOOKUP(C19129,W:Y,3,TRUE)</f>
        <v>July 24</v>
      </c>
      <c r="H19129" s="27">
        <f t="shared" si="298"/>
        <v>19128</v>
      </c>
      <c r="I19129" s="30" t="str">
        <f>IF(G19129='Check Register'!$E$1,H19129,"")</f>
        <v/>
      </c>
    </row>
    <row r="19130" spans="1:9" x14ac:dyDescent="0.3">
      <c r="A19130" t="s">
        <v>1513</v>
      </c>
      <c r="B19130" t="s">
        <v>22</v>
      </c>
      <c r="C19130" s="7">
        <v>45483</v>
      </c>
      <c r="E19130" s="27">
        <v>87</v>
      </c>
      <c r="G19130" s="27" t="str">
        <f>VLOOKUP(C19130,W:Y,3,TRUE)</f>
        <v>July 24</v>
      </c>
      <c r="H19130" s="27">
        <f t="shared" si="298"/>
        <v>19129</v>
      </c>
      <c r="I19130" s="30" t="str">
        <f>IF(G19130='Check Register'!$E$1,H19130,"")</f>
        <v/>
      </c>
    </row>
    <row r="19131" spans="1:9" x14ac:dyDescent="0.3">
      <c r="A19131" t="s">
        <v>1514</v>
      </c>
      <c r="B19131" t="s">
        <v>148</v>
      </c>
      <c r="C19131" s="7">
        <v>45483</v>
      </c>
      <c r="E19131" s="27">
        <v>775</v>
      </c>
      <c r="G19131" s="27" t="str">
        <f>VLOOKUP(C19131,W:Y,3,TRUE)</f>
        <v>July 24</v>
      </c>
      <c r="H19131" s="27">
        <f t="shared" si="298"/>
        <v>19130</v>
      </c>
      <c r="I19131" s="30" t="str">
        <f>IF(G19131='Check Register'!$E$1,H19131,"")</f>
        <v/>
      </c>
    </row>
    <row r="19132" spans="1:9" x14ac:dyDescent="0.3">
      <c r="A19132" t="s">
        <v>1437</v>
      </c>
      <c r="B19132" t="s">
        <v>203</v>
      </c>
      <c r="C19132" s="7">
        <v>45483</v>
      </c>
      <c r="E19132" s="27">
        <v>3250</v>
      </c>
      <c r="G19132" s="27" t="str">
        <f>VLOOKUP(C19132,W:Y,3,TRUE)</f>
        <v>July 24</v>
      </c>
      <c r="H19132" s="27">
        <f t="shared" si="298"/>
        <v>19131</v>
      </c>
      <c r="I19132" s="30" t="str">
        <f>IF(G19132='Check Register'!$E$1,H19132,"")</f>
        <v/>
      </c>
    </row>
    <row r="19133" spans="1:9" x14ac:dyDescent="0.3">
      <c r="A19133" t="s">
        <v>930</v>
      </c>
      <c r="B19133" t="s">
        <v>8</v>
      </c>
      <c r="C19133" s="7">
        <v>45483</v>
      </c>
      <c r="E19133" s="27">
        <v>1073.81</v>
      </c>
      <c r="G19133" s="27" t="str">
        <f>VLOOKUP(C19133,W:Y,3,TRUE)</f>
        <v>July 24</v>
      </c>
      <c r="H19133" s="27">
        <f t="shared" si="298"/>
        <v>19132</v>
      </c>
      <c r="I19133" s="30" t="str">
        <f>IF(G19133='Check Register'!$E$1,H19133,"")</f>
        <v/>
      </c>
    </row>
    <row r="19134" spans="1:9" x14ac:dyDescent="0.3">
      <c r="A19134" t="s">
        <v>1307</v>
      </c>
      <c r="B19134" t="s">
        <v>14</v>
      </c>
      <c r="C19134" s="7">
        <v>45483</v>
      </c>
      <c r="E19134" s="27">
        <v>2942.14</v>
      </c>
      <c r="G19134" s="27" t="str">
        <f>VLOOKUP(C19134,W:Y,3,TRUE)</f>
        <v>July 24</v>
      </c>
      <c r="H19134" s="27">
        <f t="shared" si="298"/>
        <v>19133</v>
      </c>
      <c r="I19134" s="30" t="str">
        <f>IF(G19134='Check Register'!$E$1,H19134,"")</f>
        <v/>
      </c>
    </row>
    <row r="19135" spans="1:9" x14ac:dyDescent="0.3">
      <c r="A19135" t="s">
        <v>967</v>
      </c>
      <c r="B19135" t="s">
        <v>14</v>
      </c>
      <c r="C19135" s="7">
        <v>45483</v>
      </c>
      <c r="E19135" s="27">
        <v>2041.66</v>
      </c>
      <c r="G19135" s="27" t="str">
        <f>VLOOKUP(C19135,W:Y,3,TRUE)</f>
        <v>July 24</v>
      </c>
      <c r="H19135" s="27">
        <f t="shared" si="298"/>
        <v>19134</v>
      </c>
      <c r="I19135" s="30" t="str">
        <f>IF(G19135='Check Register'!$E$1,H19135,"")</f>
        <v/>
      </c>
    </row>
    <row r="19136" spans="1:9" x14ac:dyDescent="0.3">
      <c r="A19136" t="s">
        <v>825</v>
      </c>
      <c r="B19136" t="s">
        <v>22</v>
      </c>
      <c r="C19136" s="7">
        <v>45483</v>
      </c>
      <c r="E19136" s="27">
        <v>1047.51</v>
      </c>
      <c r="G19136" s="27" t="str">
        <f>VLOOKUP(C19136,W:Y,3,TRUE)</f>
        <v>July 24</v>
      </c>
      <c r="H19136" s="27">
        <f t="shared" si="298"/>
        <v>19135</v>
      </c>
      <c r="I19136" s="30" t="str">
        <f>IF(G19136='Check Register'!$E$1,H19136,"")</f>
        <v/>
      </c>
    </row>
    <row r="19137" spans="1:9" x14ac:dyDescent="0.3">
      <c r="A19137" t="s">
        <v>796</v>
      </c>
      <c r="B19137" t="s">
        <v>102</v>
      </c>
      <c r="C19137" s="7">
        <v>45483</v>
      </c>
      <c r="E19137" s="27">
        <v>10449.58</v>
      </c>
      <c r="G19137" s="27" t="str">
        <f>VLOOKUP(C19137,W:Y,3,TRUE)</f>
        <v>July 24</v>
      </c>
      <c r="H19137" s="27">
        <f t="shared" si="298"/>
        <v>19136</v>
      </c>
      <c r="I19137" s="30" t="str">
        <f>IF(G19137='Check Register'!$E$1,H19137,"")</f>
        <v/>
      </c>
    </row>
    <row r="19138" spans="1:9" x14ac:dyDescent="0.3">
      <c r="A19138" t="s">
        <v>798</v>
      </c>
      <c r="B19138" t="s">
        <v>22</v>
      </c>
      <c r="C19138" s="7">
        <v>45483</v>
      </c>
      <c r="E19138" s="27">
        <v>385</v>
      </c>
      <c r="G19138" s="27" t="str">
        <f>VLOOKUP(C19138,W:Y,3,TRUE)</f>
        <v>July 24</v>
      </c>
      <c r="H19138" s="27">
        <f t="shared" si="298"/>
        <v>19137</v>
      </c>
      <c r="I19138" s="30" t="str">
        <f>IF(G19138='Check Register'!$E$1,H19138,"")</f>
        <v/>
      </c>
    </row>
    <row r="19139" spans="1:9" x14ac:dyDescent="0.3">
      <c r="A19139" t="s">
        <v>855</v>
      </c>
      <c r="B19139" t="s">
        <v>20</v>
      </c>
      <c r="C19139" s="7">
        <v>45483</v>
      </c>
      <c r="E19139" s="27">
        <v>10483.01</v>
      </c>
      <c r="G19139" s="27" t="str">
        <f>VLOOKUP(C19139,W:Y,3,TRUE)</f>
        <v>July 24</v>
      </c>
      <c r="H19139" s="27">
        <f t="shared" ref="H19139:H19202" si="299">1+H19138</f>
        <v>19138</v>
      </c>
      <c r="I19139" s="30" t="str">
        <f>IF(G19139='Check Register'!$E$1,H19139,"")</f>
        <v/>
      </c>
    </row>
    <row r="19140" spans="1:9" x14ac:dyDescent="0.3">
      <c r="A19140" t="s">
        <v>1423</v>
      </c>
      <c r="B19140" t="s">
        <v>8</v>
      </c>
      <c r="C19140" s="7">
        <v>45483</v>
      </c>
      <c r="E19140" s="27">
        <v>523.03</v>
      </c>
      <c r="G19140" s="27" t="str">
        <f>VLOOKUP(C19140,W:Y,3,TRUE)</f>
        <v>July 24</v>
      </c>
      <c r="H19140" s="27">
        <f t="shared" si="299"/>
        <v>19139</v>
      </c>
      <c r="I19140" s="30" t="str">
        <f>IF(G19140='Check Register'!$E$1,H19140,"")</f>
        <v/>
      </c>
    </row>
    <row r="19141" spans="1:9" x14ac:dyDescent="0.3">
      <c r="A19141" t="s">
        <v>1099</v>
      </c>
      <c r="B19141" t="s">
        <v>8</v>
      </c>
      <c r="C19141" s="7">
        <v>45483</v>
      </c>
      <c r="E19141" s="27">
        <v>1478.75</v>
      </c>
      <c r="G19141" s="27" t="str">
        <f>VLOOKUP(C19141,W:Y,3,TRUE)</f>
        <v>July 24</v>
      </c>
      <c r="H19141" s="27">
        <f t="shared" si="299"/>
        <v>19140</v>
      </c>
      <c r="I19141" s="30" t="str">
        <f>IF(G19141='Check Register'!$E$1,H19141,"")</f>
        <v/>
      </c>
    </row>
    <row r="19142" spans="1:9" x14ac:dyDescent="0.3">
      <c r="A19142" t="s">
        <v>878</v>
      </c>
      <c r="B19142" t="s">
        <v>47</v>
      </c>
      <c r="C19142" s="7">
        <v>45483</v>
      </c>
      <c r="E19142" s="27">
        <v>5104.0200000000004</v>
      </c>
      <c r="G19142" s="27" t="str">
        <f>VLOOKUP(C19142,W:Y,3,TRUE)</f>
        <v>July 24</v>
      </c>
      <c r="H19142" s="27">
        <f t="shared" si="299"/>
        <v>19141</v>
      </c>
      <c r="I19142" s="30" t="str">
        <f>IF(G19142='Check Register'!$E$1,H19142,"")</f>
        <v/>
      </c>
    </row>
    <row r="19143" spans="1:9" x14ac:dyDescent="0.3">
      <c r="A19143" t="s">
        <v>879</v>
      </c>
      <c r="B19143" t="s">
        <v>180</v>
      </c>
      <c r="C19143" s="7">
        <v>45483</v>
      </c>
      <c r="E19143" s="27">
        <v>699</v>
      </c>
      <c r="G19143" s="27" t="str">
        <f>VLOOKUP(C19143,W:Y,3,TRUE)</f>
        <v>July 24</v>
      </c>
      <c r="H19143" s="27">
        <f t="shared" si="299"/>
        <v>19142</v>
      </c>
      <c r="I19143" s="30" t="str">
        <f>IF(G19143='Check Register'!$E$1,H19143,"")</f>
        <v/>
      </c>
    </row>
    <row r="19144" spans="1:9" x14ac:dyDescent="0.3">
      <c r="A19144" t="s">
        <v>1257</v>
      </c>
      <c r="B19144" t="s">
        <v>18</v>
      </c>
      <c r="C19144" s="7">
        <v>45483</v>
      </c>
      <c r="E19144" s="27">
        <v>725</v>
      </c>
      <c r="G19144" s="27" t="str">
        <f>VLOOKUP(C19144,W:Y,3,TRUE)</f>
        <v>July 24</v>
      </c>
      <c r="H19144" s="27">
        <f t="shared" si="299"/>
        <v>19143</v>
      </c>
      <c r="I19144" s="30" t="str">
        <f>IF(G19144='Check Register'!$E$1,H19144,"")</f>
        <v/>
      </c>
    </row>
    <row r="19145" spans="1:9" x14ac:dyDescent="0.3">
      <c r="A19145" t="s">
        <v>939</v>
      </c>
      <c r="B19145" t="s">
        <v>89</v>
      </c>
      <c r="C19145" s="7">
        <v>45483</v>
      </c>
      <c r="E19145" s="27">
        <v>176.99</v>
      </c>
      <c r="G19145" s="27" t="str">
        <f>VLOOKUP(C19145,W:Y,3,TRUE)</f>
        <v>July 24</v>
      </c>
      <c r="H19145" s="27">
        <f t="shared" si="299"/>
        <v>19144</v>
      </c>
      <c r="I19145" s="30" t="str">
        <f>IF(G19145='Check Register'!$E$1,H19145,"")</f>
        <v/>
      </c>
    </row>
    <row r="19146" spans="1:9" x14ac:dyDescent="0.3">
      <c r="A19146" t="s">
        <v>989</v>
      </c>
      <c r="B19146" t="s">
        <v>39</v>
      </c>
      <c r="C19146" s="7">
        <v>45483</v>
      </c>
      <c r="E19146" s="27">
        <v>248</v>
      </c>
      <c r="G19146" s="27" t="str">
        <f>VLOOKUP(C19146,W:Y,3,TRUE)</f>
        <v>July 24</v>
      </c>
      <c r="H19146" s="27">
        <f t="shared" si="299"/>
        <v>19145</v>
      </c>
      <c r="I19146" s="30" t="str">
        <f>IF(G19146='Check Register'!$E$1,H19146,"")</f>
        <v/>
      </c>
    </row>
    <row r="19147" spans="1:9" x14ac:dyDescent="0.3">
      <c r="A19147" t="s">
        <v>1515</v>
      </c>
      <c r="B19147" t="s">
        <v>66</v>
      </c>
      <c r="C19147" s="7">
        <v>45483</v>
      </c>
      <c r="E19147" s="27">
        <v>1000</v>
      </c>
      <c r="G19147" s="27" t="str">
        <f>VLOOKUP(C19147,W:Y,3,TRUE)</f>
        <v>July 24</v>
      </c>
      <c r="H19147" s="27">
        <f t="shared" si="299"/>
        <v>19146</v>
      </c>
      <c r="I19147" s="30" t="str">
        <f>IF(G19147='Check Register'!$E$1,H19147,"")</f>
        <v/>
      </c>
    </row>
    <row r="19148" spans="1:9" x14ac:dyDescent="0.3">
      <c r="A19148" t="s">
        <v>1470</v>
      </c>
      <c r="B19148" t="s">
        <v>22</v>
      </c>
      <c r="C19148" s="7">
        <v>45483</v>
      </c>
      <c r="E19148" s="27">
        <v>225</v>
      </c>
      <c r="G19148" s="27" t="str">
        <f>VLOOKUP(C19148,W:Y,3,TRUE)</f>
        <v>July 24</v>
      </c>
      <c r="H19148" s="27">
        <f t="shared" si="299"/>
        <v>19147</v>
      </c>
      <c r="I19148" s="30" t="str">
        <f>IF(G19148='Check Register'!$E$1,H19148,"")</f>
        <v/>
      </c>
    </row>
    <row r="19149" spans="1:9" x14ac:dyDescent="0.3">
      <c r="A19149" t="s">
        <v>1004</v>
      </c>
      <c r="B19149" t="s">
        <v>14</v>
      </c>
      <c r="C19149" s="7">
        <v>45483</v>
      </c>
      <c r="E19149" s="27">
        <v>660</v>
      </c>
      <c r="G19149" s="27" t="str">
        <f>VLOOKUP(C19149,W:Y,3,TRUE)</f>
        <v>July 24</v>
      </c>
      <c r="H19149" s="27">
        <f t="shared" si="299"/>
        <v>19148</v>
      </c>
      <c r="I19149" s="30" t="str">
        <f>IF(G19149='Check Register'!$E$1,H19149,"")</f>
        <v/>
      </c>
    </row>
    <row r="19150" spans="1:9" x14ac:dyDescent="0.3">
      <c r="A19150" t="s">
        <v>1004</v>
      </c>
      <c r="B19150" t="s">
        <v>39</v>
      </c>
      <c r="C19150" s="7">
        <v>45483</v>
      </c>
      <c r="E19150" s="27">
        <v>340</v>
      </c>
      <c r="G19150" s="27" t="str">
        <f>VLOOKUP(C19150,W:Y,3,TRUE)</f>
        <v>July 24</v>
      </c>
      <c r="H19150" s="27">
        <f t="shared" si="299"/>
        <v>19149</v>
      </c>
      <c r="I19150" s="30" t="str">
        <f>IF(G19150='Check Register'!$E$1,H19150,"")</f>
        <v/>
      </c>
    </row>
    <row r="19151" spans="1:9" x14ac:dyDescent="0.3">
      <c r="A19151" t="s">
        <v>889</v>
      </c>
      <c r="B19151" t="s">
        <v>8</v>
      </c>
      <c r="C19151" s="7">
        <v>45483</v>
      </c>
      <c r="E19151" s="27">
        <v>138.07</v>
      </c>
      <c r="G19151" s="27" t="str">
        <f>VLOOKUP(C19151,W:Y,3,TRUE)</f>
        <v>July 24</v>
      </c>
      <c r="H19151" s="27">
        <f t="shared" si="299"/>
        <v>19150</v>
      </c>
      <c r="I19151" s="30" t="str">
        <f>IF(G19151='Check Register'!$E$1,H19151,"")</f>
        <v/>
      </c>
    </row>
    <row r="19152" spans="1:9" x14ac:dyDescent="0.3">
      <c r="A19152" t="s">
        <v>803</v>
      </c>
      <c r="B19152" t="s">
        <v>73</v>
      </c>
      <c r="C19152" s="7">
        <v>45483</v>
      </c>
      <c r="E19152" s="27">
        <v>39042.6</v>
      </c>
      <c r="G19152" s="27" t="str">
        <f>VLOOKUP(C19152,W:Y,3,TRUE)</f>
        <v>July 24</v>
      </c>
      <c r="H19152" s="27">
        <f t="shared" si="299"/>
        <v>19151</v>
      </c>
      <c r="I19152" s="30" t="str">
        <f>IF(G19152='Check Register'!$E$1,H19152,"")</f>
        <v/>
      </c>
    </row>
    <row r="19153" spans="1:9" x14ac:dyDescent="0.3">
      <c r="A19153" t="s">
        <v>805</v>
      </c>
      <c r="B19153" t="s">
        <v>11</v>
      </c>
      <c r="C19153" s="7">
        <v>45483</v>
      </c>
      <c r="E19153" s="27">
        <v>239.97</v>
      </c>
      <c r="G19153" s="27" t="str">
        <f>VLOOKUP(C19153,W:Y,3,TRUE)</f>
        <v>July 24</v>
      </c>
      <c r="H19153" s="27">
        <f t="shared" si="299"/>
        <v>19152</v>
      </c>
      <c r="I19153" s="30" t="str">
        <f>IF(G19153='Check Register'!$E$1,H19153,"")</f>
        <v/>
      </c>
    </row>
    <row r="19154" spans="1:9" x14ac:dyDescent="0.3">
      <c r="A19154" t="s">
        <v>1396</v>
      </c>
      <c r="B19154" t="s">
        <v>39</v>
      </c>
      <c r="C19154" s="7">
        <v>45483</v>
      </c>
      <c r="E19154" s="27">
        <v>1801.84</v>
      </c>
      <c r="G19154" s="27" t="str">
        <f>VLOOKUP(C19154,W:Y,3,TRUE)</f>
        <v>July 24</v>
      </c>
      <c r="H19154" s="27">
        <f t="shared" si="299"/>
        <v>19153</v>
      </c>
      <c r="I19154" s="30" t="str">
        <f>IF(G19154='Check Register'!$E$1,H19154,"")</f>
        <v/>
      </c>
    </row>
    <row r="19155" spans="1:9" x14ac:dyDescent="0.3">
      <c r="A19155" t="s">
        <v>954</v>
      </c>
      <c r="B19155" t="s">
        <v>89</v>
      </c>
      <c r="C19155" s="7">
        <v>45483</v>
      </c>
      <c r="E19155" s="27">
        <v>159</v>
      </c>
      <c r="G19155" s="27" t="str">
        <f>VLOOKUP(C19155,W:Y,3,TRUE)</f>
        <v>July 24</v>
      </c>
      <c r="H19155" s="27">
        <f t="shared" si="299"/>
        <v>19154</v>
      </c>
      <c r="I19155" s="30" t="str">
        <f>IF(G19155='Check Register'!$E$1,H19155,"")</f>
        <v/>
      </c>
    </row>
    <row r="19156" spans="1:9" x14ac:dyDescent="0.3">
      <c r="A19156" t="s">
        <v>784</v>
      </c>
      <c r="B19156" t="s">
        <v>20</v>
      </c>
      <c r="C19156" s="7">
        <v>45484</v>
      </c>
      <c r="E19156" s="27">
        <v>1468.71</v>
      </c>
      <c r="G19156" s="27" t="str">
        <f>VLOOKUP(C19156,W:Y,3,TRUE)</f>
        <v>July 24</v>
      </c>
      <c r="H19156" s="27">
        <f t="shared" si="299"/>
        <v>19155</v>
      </c>
      <c r="I19156" s="30" t="str">
        <f>IF(G19156='Check Register'!$E$1,H19156,"")</f>
        <v/>
      </c>
    </row>
    <row r="19157" spans="1:9" x14ac:dyDescent="0.3">
      <c r="A19157" t="s">
        <v>1213</v>
      </c>
      <c r="B19157" t="s">
        <v>208</v>
      </c>
      <c r="C19157" s="7">
        <v>45484</v>
      </c>
      <c r="E19157" s="27">
        <v>40.33</v>
      </c>
      <c r="G19157" s="27" t="str">
        <f>VLOOKUP(C19157,W:Y,3,TRUE)</f>
        <v>July 24</v>
      </c>
      <c r="H19157" s="27">
        <f t="shared" si="299"/>
        <v>19156</v>
      </c>
      <c r="I19157" s="30" t="str">
        <f>IF(G19157='Check Register'!$E$1,H19157,"")</f>
        <v/>
      </c>
    </row>
    <row r="19158" spans="1:9" x14ac:dyDescent="0.3">
      <c r="A19158" t="s">
        <v>955</v>
      </c>
      <c r="B19158" t="s">
        <v>14</v>
      </c>
      <c r="C19158" s="7">
        <v>45485</v>
      </c>
      <c r="E19158" s="27">
        <v>8905.32</v>
      </c>
      <c r="G19158" s="27" t="str">
        <f>VLOOKUP(C19158,W:Y,3,TRUE)</f>
        <v>July 24</v>
      </c>
      <c r="H19158" s="27">
        <f t="shared" si="299"/>
        <v>19157</v>
      </c>
      <c r="I19158" s="30" t="str">
        <f>IF(G19158='Check Register'!$E$1,H19158,"")</f>
        <v/>
      </c>
    </row>
    <row r="19159" spans="1:9" x14ac:dyDescent="0.3">
      <c r="A19159" t="s">
        <v>812</v>
      </c>
      <c r="B19159" t="s">
        <v>70</v>
      </c>
      <c r="C19159" s="7">
        <v>45485</v>
      </c>
      <c r="E19159" s="27">
        <v>3462.68</v>
      </c>
      <c r="G19159" s="27" t="str">
        <f>VLOOKUP(C19159,W:Y,3,TRUE)</f>
        <v>July 24</v>
      </c>
      <c r="H19159" s="27">
        <f t="shared" si="299"/>
        <v>19158</v>
      </c>
      <c r="I19159" s="30" t="str">
        <f>IF(G19159='Check Register'!$E$1,H19159,"")</f>
        <v/>
      </c>
    </row>
    <row r="19160" spans="1:9" x14ac:dyDescent="0.3">
      <c r="A19160" t="s">
        <v>97</v>
      </c>
      <c r="B19160" t="s">
        <v>6</v>
      </c>
      <c r="C19160" s="7">
        <v>45485</v>
      </c>
      <c r="E19160" s="27">
        <v>16029.75</v>
      </c>
      <c r="G19160" s="27" t="str">
        <f>VLOOKUP(C19160,W:Y,3,TRUE)</f>
        <v>July 24</v>
      </c>
      <c r="H19160" s="27">
        <f t="shared" si="299"/>
        <v>19159</v>
      </c>
      <c r="I19160" s="30" t="str">
        <f>IF(G19160='Check Register'!$E$1,H19160,"")</f>
        <v/>
      </c>
    </row>
    <row r="19161" spans="1:9" x14ac:dyDescent="0.3">
      <c r="A19161" t="s">
        <v>957</v>
      </c>
      <c r="B19161" t="s">
        <v>22</v>
      </c>
      <c r="C19161" s="7">
        <v>45485</v>
      </c>
      <c r="E19161" s="27">
        <v>10190.58</v>
      </c>
      <c r="G19161" s="27" t="str">
        <f>VLOOKUP(C19161,W:Y,3,TRUE)</f>
        <v>July 24</v>
      </c>
      <c r="H19161" s="27">
        <f t="shared" si="299"/>
        <v>19160</v>
      </c>
      <c r="I19161" s="30" t="str">
        <f>IF(G19161='Check Register'!$E$1,H19161,"")</f>
        <v/>
      </c>
    </row>
    <row r="19162" spans="1:9" x14ac:dyDescent="0.3">
      <c r="A19162" t="s">
        <v>1295</v>
      </c>
      <c r="B19162" t="s">
        <v>102</v>
      </c>
      <c r="C19162" s="7">
        <v>45485</v>
      </c>
      <c r="E19162" s="27">
        <v>54195</v>
      </c>
      <c r="G19162" s="27" t="str">
        <f>VLOOKUP(C19162,W:Y,3,TRUE)</f>
        <v>July 24</v>
      </c>
      <c r="H19162" s="27">
        <f t="shared" si="299"/>
        <v>19161</v>
      </c>
      <c r="I19162" s="30" t="str">
        <f>IF(G19162='Check Register'!$E$1,H19162,"")</f>
        <v/>
      </c>
    </row>
    <row r="19163" spans="1:9" x14ac:dyDescent="0.3">
      <c r="A19163" t="s">
        <v>1437</v>
      </c>
      <c r="B19163" t="s">
        <v>148</v>
      </c>
      <c r="C19163" s="7">
        <v>45485</v>
      </c>
      <c r="E19163" s="27">
        <v>1325</v>
      </c>
      <c r="G19163" s="27" t="str">
        <f>VLOOKUP(C19163,W:Y,3,TRUE)</f>
        <v>July 24</v>
      </c>
      <c r="H19163" s="27">
        <f t="shared" si="299"/>
        <v>19162</v>
      </c>
      <c r="I19163" s="30" t="str">
        <f>IF(G19163='Check Register'!$E$1,H19163,"")</f>
        <v/>
      </c>
    </row>
    <row r="19164" spans="1:9" x14ac:dyDescent="0.3">
      <c r="A19164" t="s">
        <v>1110</v>
      </c>
      <c r="B19164" t="s">
        <v>8</v>
      </c>
      <c r="C19164" s="7">
        <v>45485</v>
      </c>
      <c r="E19164" s="27">
        <v>487.17</v>
      </c>
      <c r="G19164" s="27" t="str">
        <f>VLOOKUP(C19164,W:Y,3,TRUE)</f>
        <v>July 24</v>
      </c>
      <c r="H19164" s="27">
        <f t="shared" si="299"/>
        <v>19163</v>
      </c>
      <c r="I19164" s="30" t="str">
        <f>IF(G19164='Check Register'!$E$1,H19164,"")</f>
        <v/>
      </c>
    </row>
    <row r="19165" spans="1:9" x14ac:dyDescent="0.3">
      <c r="A19165" t="s">
        <v>848</v>
      </c>
      <c r="B19165" t="s">
        <v>8</v>
      </c>
      <c r="C19165" s="7">
        <v>45485</v>
      </c>
      <c r="E19165" s="27">
        <v>140.63</v>
      </c>
      <c r="G19165" s="27" t="str">
        <f>VLOOKUP(C19165,W:Y,3,TRUE)</f>
        <v>July 24</v>
      </c>
      <c r="H19165" s="27">
        <f t="shared" si="299"/>
        <v>19164</v>
      </c>
      <c r="I19165" s="30" t="str">
        <f>IF(G19165='Check Register'!$E$1,H19165,"")</f>
        <v/>
      </c>
    </row>
    <row r="19166" spans="1:9" x14ac:dyDescent="0.3">
      <c r="A19166" t="s">
        <v>930</v>
      </c>
      <c r="B19166" t="s">
        <v>8</v>
      </c>
      <c r="C19166" s="7">
        <v>45485</v>
      </c>
      <c r="E19166" s="27">
        <v>957.16</v>
      </c>
      <c r="G19166" s="27" t="str">
        <f>VLOOKUP(C19166,W:Y,3,TRUE)</f>
        <v>July 24</v>
      </c>
      <c r="H19166" s="27">
        <f t="shared" si="299"/>
        <v>19165</v>
      </c>
      <c r="I19166" s="30" t="str">
        <f>IF(G19166='Check Register'!$E$1,H19166,"")</f>
        <v/>
      </c>
    </row>
    <row r="19167" spans="1:9" x14ac:dyDescent="0.3">
      <c r="A19167" t="s">
        <v>1180</v>
      </c>
      <c r="B19167" t="s">
        <v>89</v>
      </c>
      <c r="C19167" s="7">
        <v>45485</v>
      </c>
      <c r="E19167" s="27">
        <v>3822.69</v>
      </c>
      <c r="G19167" s="27" t="str">
        <f>VLOOKUP(C19167,W:Y,3,TRUE)</f>
        <v>July 24</v>
      </c>
      <c r="H19167" s="27">
        <f t="shared" si="299"/>
        <v>19166</v>
      </c>
      <c r="I19167" s="30" t="str">
        <f>IF(G19167='Check Register'!$E$1,H19167,"")</f>
        <v/>
      </c>
    </row>
    <row r="19168" spans="1:9" x14ac:dyDescent="0.3">
      <c r="A19168" t="s">
        <v>1111</v>
      </c>
      <c r="B19168" t="s">
        <v>70</v>
      </c>
      <c r="C19168" s="7">
        <v>45485</v>
      </c>
      <c r="E19168" s="27">
        <v>7</v>
      </c>
      <c r="G19168" s="27" t="str">
        <f>VLOOKUP(C19168,W:Y,3,TRUE)</f>
        <v>July 24</v>
      </c>
      <c r="H19168" s="27">
        <f t="shared" si="299"/>
        <v>19167</v>
      </c>
      <c r="I19168" s="30" t="str">
        <f>IF(G19168='Check Register'!$E$1,H19168,"")</f>
        <v/>
      </c>
    </row>
    <row r="19169" spans="1:9" x14ac:dyDescent="0.3">
      <c r="A19169" t="s">
        <v>796</v>
      </c>
      <c r="B19169" t="s">
        <v>102</v>
      </c>
      <c r="C19169" s="7">
        <v>45485</v>
      </c>
      <c r="E19169" s="27">
        <v>8389.7999999999993</v>
      </c>
      <c r="G19169" s="27" t="str">
        <f>VLOOKUP(C19169,W:Y,3,TRUE)</f>
        <v>July 24</v>
      </c>
      <c r="H19169" s="27">
        <f t="shared" si="299"/>
        <v>19168</v>
      </c>
      <c r="I19169" s="30" t="str">
        <f>IF(G19169='Check Register'!$E$1,H19169,"")</f>
        <v/>
      </c>
    </row>
    <row r="19170" spans="1:9" x14ac:dyDescent="0.3">
      <c r="A19170" t="s">
        <v>982</v>
      </c>
      <c r="B19170" t="s">
        <v>14</v>
      </c>
      <c r="C19170" s="7">
        <v>45485</v>
      </c>
      <c r="E19170" s="27">
        <v>5164.5</v>
      </c>
      <c r="G19170" s="27" t="str">
        <f>VLOOKUP(C19170,W:Y,3,TRUE)</f>
        <v>July 24</v>
      </c>
      <c r="H19170" s="27">
        <f t="shared" si="299"/>
        <v>19169</v>
      </c>
      <c r="I19170" s="30" t="str">
        <f>IF(G19170='Check Register'!$E$1,H19170,"")</f>
        <v/>
      </c>
    </row>
    <row r="19171" spans="1:9" x14ac:dyDescent="0.3">
      <c r="A19171" t="s">
        <v>851</v>
      </c>
      <c r="B19171" t="s">
        <v>180</v>
      </c>
      <c r="C19171" s="7">
        <v>45485</v>
      </c>
      <c r="E19171" s="27">
        <v>3872.16</v>
      </c>
      <c r="G19171" s="27" t="str">
        <f>VLOOKUP(C19171,W:Y,3,TRUE)</f>
        <v>July 24</v>
      </c>
      <c r="H19171" s="27">
        <f t="shared" si="299"/>
        <v>19170</v>
      </c>
      <c r="I19171" s="30" t="str">
        <f>IF(G19171='Check Register'!$E$1,H19171,"")</f>
        <v/>
      </c>
    </row>
    <row r="19172" spans="1:9" x14ac:dyDescent="0.3">
      <c r="A19172" t="s">
        <v>997</v>
      </c>
      <c r="B19172" t="s">
        <v>22</v>
      </c>
      <c r="C19172" s="7">
        <v>45485</v>
      </c>
      <c r="E19172" s="27">
        <v>1995</v>
      </c>
      <c r="G19172" s="27" t="str">
        <f>VLOOKUP(C19172,W:Y,3,TRUE)</f>
        <v>July 24</v>
      </c>
      <c r="H19172" s="27">
        <f t="shared" si="299"/>
        <v>19171</v>
      </c>
      <c r="I19172" s="30" t="str">
        <f>IF(G19172='Check Register'!$E$1,H19172,"")</f>
        <v/>
      </c>
    </row>
    <row r="19173" spans="1:9" x14ac:dyDescent="0.3">
      <c r="A19173" t="s">
        <v>828</v>
      </c>
      <c r="B19173" t="s">
        <v>102</v>
      </c>
      <c r="C19173" s="7">
        <v>45485</v>
      </c>
      <c r="E19173" s="27">
        <v>209938.1</v>
      </c>
      <c r="G19173" s="27" t="str">
        <f>VLOOKUP(C19173,W:Y,3,TRUE)</f>
        <v>July 24</v>
      </c>
      <c r="H19173" s="27">
        <f t="shared" si="299"/>
        <v>19172</v>
      </c>
      <c r="I19173" s="30" t="str">
        <f>IF(G19173='Check Register'!$E$1,H19173,"")</f>
        <v/>
      </c>
    </row>
    <row r="19174" spans="1:9" x14ac:dyDescent="0.3">
      <c r="A19174" t="s">
        <v>1516</v>
      </c>
      <c r="B19174" t="s">
        <v>89</v>
      </c>
      <c r="C19174" s="7">
        <v>45485</v>
      </c>
      <c r="E19174" s="27">
        <v>13269</v>
      </c>
      <c r="G19174" s="27" t="str">
        <f>VLOOKUP(C19174,W:Y,3,TRUE)</f>
        <v>July 24</v>
      </c>
      <c r="H19174" s="27">
        <f t="shared" si="299"/>
        <v>19173</v>
      </c>
      <c r="I19174" s="30" t="str">
        <f>IF(G19174='Check Register'!$E$1,H19174,"")</f>
        <v/>
      </c>
    </row>
    <row r="19175" spans="1:9" x14ac:dyDescent="0.3">
      <c r="A19175" t="s">
        <v>1128</v>
      </c>
      <c r="B19175" t="s">
        <v>89</v>
      </c>
      <c r="C19175" s="7">
        <v>45485</v>
      </c>
      <c r="E19175" s="27">
        <v>79.63</v>
      </c>
      <c r="G19175" s="27" t="str">
        <f>VLOOKUP(C19175,W:Y,3,TRUE)</f>
        <v>July 24</v>
      </c>
      <c r="H19175" s="27">
        <f t="shared" si="299"/>
        <v>19174</v>
      </c>
      <c r="I19175" s="30" t="str">
        <f>IF(G19175='Check Register'!$E$1,H19175,"")</f>
        <v/>
      </c>
    </row>
    <row r="19176" spans="1:9" x14ac:dyDescent="0.3">
      <c r="A19176" t="s">
        <v>1154</v>
      </c>
      <c r="B19176" t="s">
        <v>8</v>
      </c>
      <c r="C19176" s="7">
        <v>45485</v>
      </c>
      <c r="E19176" s="27">
        <v>369.8</v>
      </c>
      <c r="G19176" s="27" t="str">
        <f>VLOOKUP(C19176,W:Y,3,TRUE)</f>
        <v>July 24</v>
      </c>
      <c r="H19176" s="27">
        <f t="shared" si="299"/>
        <v>19175</v>
      </c>
      <c r="I19176" s="30" t="str">
        <f>IF(G19176='Check Register'!$E$1,H19176,"")</f>
        <v/>
      </c>
    </row>
    <row r="19177" spans="1:9" x14ac:dyDescent="0.3">
      <c r="A19177" t="s">
        <v>655</v>
      </c>
      <c r="B19177" t="s">
        <v>6</v>
      </c>
      <c r="C19177" s="7">
        <v>45485</v>
      </c>
      <c r="E19177" s="27">
        <v>133753.73000000001</v>
      </c>
      <c r="G19177" s="27" t="str">
        <f>VLOOKUP(C19177,W:Y,3,TRUE)</f>
        <v>July 24</v>
      </c>
      <c r="H19177" s="27">
        <f t="shared" si="299"/>
        <v>19176</v>
      </c>
      <c r="I19177" s="30" t="str">
        <f>IF(G19177='Check Register'!$E$1,H19177,"")</f>
        <v/>
      </c>
    </row>
    <row r="19178" spans="1:9" x14ac:dyDescent="0.3">
      <c r="A19178" t="s">
        <v>884</v>
      </c>
      <c r="B19178" t="s">
        <v>8</v>
      </c>
      <c r="C19178" s="7">
        <v>45485</v>
      </c>
      <c r="E19178" s="27">
        <v>1116.71</v>
      </c>
      <c r="G19178" s="27" t="str">
        <f>VLOOKUP(C19178,W:Y,3,TRUE)</f>
        <v>July 24</v>
      </c>
      <c r="H19178" s="27">
        <f t="shared" si="299"/>
        <v>19177</v>
      </c>
      <c r="I19178" s="30" t="str">
        <f>IF(G19178='Check Register'!$E$1,H19178,"")</f>
        <v/>
      </c>
    </row>
    <row r="19179" spans="1:9" x14ac:dyDescent="0.3">
      <c r="A19179" t="s">
        <v>983</v>
      </c>
      <c r="B19179" t="s">
        <v>43</v>
      </c>
      <c r="C19179" s="7">
        <v>45485</v>
      </c>
      <c r="E19179" s="27">
        <v>181.5</v>
      </c>
      <c r="G19179" s="27" t="str">
        <f>VLOOKUP(C19179,W:Y,3,TRUE)</f>
        <v>July 24</v>
      </c>
      <c r="H19179" s="27">
        <f t="shared" si="299"/>
        <v>19178</v>
      </c>
      <c r="I19179" s="30" t="str">
        <f>IF(G19179='Check Register'!$E$1,H19179,"")</f>
        <v/>
      </c>
    </row>
    <row r="19180" spans="1:9" x14ac:dyDescent="0.3">
      <c r="A19180" t="s">
        <v>886</v>
      </c>
      <c r="B19180" t="s">
        <v>212</v>
      </c>
      <c r="C19180" s="7">
        <v>45485</v>
      </c>
      <c r="E19180" s="27">
        <v>125</v>
      </c>
      <c r="G19180" s="27" t="str">
        <f>VLOOKUP(C19180,W:Y,3,TRUE)</f>
        <v>July 24</v>
      </c>
      <c r="H19180" s="27">
        <f t="shared" si="299"/>
        <v>19179</v>
      </c>
      <c r="I19180" s="30" t="str">
        <f>IF(G19180='Check Register'!$E$1,H19180,"")</f>
        <v/>
      </c>
    </row>
    <row r="19181" spans="1:9" x14ac:dyDescent="0.3">
      <c r="A19181" t="s">
        <v>829</v>
      </c>
      <c r="B19181" t="s">
        <v>22</v>
      </c>
      <c r="C19181" s="7">
        <v>45485</v>
      </c>
      <c r="E19181" s="27">
        <v>177.2</v>
      </c>
      <c r="G19181" s="27" t="str">
        <f>VLOOKUP(C19181,W:Y,3,TRUE)</f>
        <v>July 24</v>
      </c>
      <c r="H19181" s="27">
        <f t="shared" si="299"/>
        <v>19180</v>
      </c>
      <c r="I19181" s="30" t="str">
        <f>IF(G19181='Check Register'!$E$1,H19181,"")</f>
        <v/>
      </c>
    </row>
    <row r="19182" spans="1:9" x14ac:dyDescent="0.3">
      <c r="A19182" t="s">
        <v>829</v>
      </c>
      <c r="B19182" t="s">
        <v>35</v>
      </c>
      <c r="C19182" s="7">
        <v>45485</v>
      </c>
      <c r="E19182" s="27">
        <v>316.5</v>
      </c>
      <c r="G19182" s="27" t="str">
        <f>VLOOKUP(C19182,W:Y,3,TRUE)</f>
        <v>July 24</v>
      </c>
      <c r="H19182" s="27">
        <f t="shared" si="299"/>
        <v>19181</v>
      </c>
      <c r="I19182" s="30" t="str">
        <f>IF(G19182='Check Register'!$E$1,H19182,"")</f>
        <v/>
      </c>
    </row>
    <row r="19183" spans="1:9" x14ac:dyDescent="0.3">
      <c r="A19183" t="s">
        <v>1114</v>
      </c>
      <c r="B19183" t="s">
        <v>1484</v>
      </c>
      <c r="C19183" s="7">
        <v>45485</v>
      </c>
      <c r="E19183" s="27">
        <v>17754.13</v>
      </c>
      <c r="G19183" s="27" t="str">
        <f>VLOOKUP(C19183,W:Y,3,TRUE)</f>
        <v>July 24</v>
      </c>
      <c r="H19183" s="27">
        <f t="shared" si="299"/>
        <v>19182</v>
      </c>
      <c r="I19183" s="30" t="str">
        <f>IF(G19183='Check Register'!$E$1,H19183,"")</f>
        <v/>
      </c>
    </row>
    <row r="19184" spans="1:9" x14ac:dyDescent="0.3">
      <c r="A19184" t="s">
        <v>1114</v>
      </c>
      <c r="B19184" t="s">
        <v>102</v>
      </c>
      <c r="C19184" s="7">
        <v>45485</v>
      </c>
      <c r="E19184" s="27">
        <v>891412.52</v>
      </c>
      <c r="G19184" s="27" t="str">
        <f>VLOOKUP(C19184,W:Y,3,TRUE)</f>
        <v>July 24</v>
      </c>
      <c r="H19184" s="27">
        <f t="shared" si="299"/>
        <v>19183</v>
      </c>
      <c r="I19184" s="30" t="str">
        <f>IF(G19184='Check Register'!$E$1,H19184,"")</f>
        <v/>
      </c>
    </row>
    <row r="19185" spans="1:9" x14ac:dyDescent="0.3">
      <c r="A19185" t="s">
        <v>1517</v>
      </c>
      <c r="B19185" t="s">
        <v>22</v>
      </c>
      <c r="C19185" s="7">
        <v>45485</v>
      </c>
      <c r="E19185" s="27">
        <v>4203</v>
      </c>
      <c r="G19185" s="27" t="str">
        <f>VLOOKUP(C19185,W:Y,3,TRUE)</f>
        <v>July 24</v>
      </c>
      <c r="H19185" s="27">
        <f t="shared" si="299"/>
        <v>19184</v>
      </c>
      <c r="I19185" s="30" t="str">
        <f>IF(G19185='Check Register'!$E$1,H19185,"")</f>
        <v/>
      </c>
    </row>
    <row r="19186" spans="1:9" x14ac:dyDescent="0.3">
      <c r="A19186" t="s">
        <v>863</v>
      </c>
      <c r="B19186" t="s">
        <v>39</v>
      </c>
      <c r="C19186" s="7">
        <v>45485</v>
      </c>
      <c r="E19186" s="27">
        <v>5.16</v>
      </c>
      <c r="G19186" s="27" t="str">
        <f>VLOOKUP(C19186,W:Y,3,TRUE)</f>
        <v>July 24</v>
      </c>
      <c r="H19186" s="27">
        <f t="shared" si="299"/>
        <v>19185</v>
      </c>
      <c r="I19186" s="30" t="str">
        <f>IF(G19186='Check Register'!$E$1,H19186,"")</f>
        <v/>
      </c>
    </row>
    <row r="19187" spans="1:9" x14ac:dyDescent="0.3">
      <c r="A19187" t="s">
        <v>1510</v>
      </c>
      <c r="B19187" t="s">
        <v>28</v>
      </c>
      <c r="C19187" s="7">
        <v>45485</v>
      </c>
      <c r="E19187" s="27">
        <v>14880</v>
      </c>
      <c r="G19187" s="27" t="str">
        <f>VLOOKUP(C19187,W:Y,3,TRUE)</f>
        <v>July 24</v>
      </c>
      <c r="H19187" s="27">
        <f t="shared" si="299"/>
        <v>19186</v>
      </c>
      <c r="I19187" s="30" t="str">
        <f>IF(G19187='Check Register'!$E$1,H19187,"")</f>
        <v/>
      </c>
    </row>
    <row r="19188" spans="1:9" x14ac:dyDescent="0.3">
      <c r="A19188" t="s">
        <v>805</v>
      </c>
      <c r="B19188" t="s">
        <v>127</v>
      </c>
      <c r="C19188" s="7">
        <v>45485</v>
      </c>
      <c r="E19188" s="27">
        <v>565.6</v>
      </c>
      <c r="G19188" s="27" t="str">
        <f>VLOOKUP(C19188,W:Y,3,TRUE)</f>
        <v>July 24</v>
      </c>
      <c r="H19188" s="27">
        <f t="shared" si="299"/>
        <v>19187</v>
      </c>
      <c r="I19188" s="30" t="str">
        <f>IF(G19188='Check Register'!$E$1,H19188,"")</f>
        <v/>
      </c>
    </row>
    <row r="19189" spans="1:9" x14ac:dyDescent="0.3">
      <c r="A19189" t="s">
        <v>805</v>
      </c>
      <c r="B19189" t="s">
        <v>11</v>
      </c>
      <c r="C19189" s="7">
        <v>45485</v>
      </c>
      <c r="E19189" s="27">
        <v>644.84</v>
      </c>
      <c r="G19189" s="27" t="str">
        <f>VLOOKUP(C19189,W:Y,3,TRUE)</f>
        <v>July 24</v>
      </c>
      <c r="H19189" s="27">
        <f t="shared" si="299"/>
        <v>19188</v>
      </c>
      <c r="I19189" s="30" t="str">
        <f>IF(G19189='Check Register'!$E$1,H19189,"")</f>
        <v/>
      </c>
    </row>
    <row r="19190" spans="1:9" x14ac:dyDescent="0.3">
      <c r="A19190" t="s">
        <v>949</v>
      </c>
      <c r="B19190" t="s">
        <v>214</v>
      </c>
      <c r="C19190" s="7">
        <v>45485</v>
      </c>
      <c r="E19190" s="27">
        <v>73846.78</v>
      </c>
      <c r="G19190" s="27" t="str">
        <f>VLOOKUP(C19190,W:Y,3,TRUE)</f>
        <v>July 24</v>
      </c>
      <c r="H19190" s="27">
        <f t="shared" si="299"/>
        <v>19189</v>
      </c>
      <c r="I19190" s="30" t="str">
        <f>IF(G19190='Check Register'!$E$1,H19190,"")</f>
        <v/>
      </c>
    </row>
    <row r="19191" spans="1:9" x14ac:dyDescent="0.3">
      <c r="A19191" t="s">
        <v>949</v>
      </c>
      <c r="B19191" t="s">
        <v>31</v>
      </c>
      <c r="C19191" s="7">
        <v>45485</v>
      </c>
      <c r="E19191" s="27">
        <v>750.97</v>
      </c>
      <c r="G19191" s="27" t="str">
        <f>VLOOKUP(C19191,W:Y,3,TRUE)</f>
        <v>July 24</v>
      </c>
      <c r="H19191" s="27">
        <f t="shared" si="299"/>
        <v>19190</v>
      </c>
      <c r="I19191" s="30" t="str">
        <f>IF(G19191='Check Register'!$E$1,H19191,"")</f>
        <v/>
      </c>
    </row>
    <row r="19192" spans="1:9" x14ac:dyDescent="0.3">
      <c r="A19192" t="s">
        <v>949</v>
      </c>
      <c r="B19192" t="s">
        <v>111</v>
      </c>
      <c r="C19192" s="7">
        <v>45485</v>
      </c>
      <c r="E19192" s="27">
        <v>1903.36</v>
      </c>
      <c r="G19192" s="27" t="str">
        <f>VLOOKUP(C19192,W:Y,3,TRUE)</f>
        <v>July 24</v>
      </c>
      <c r="H19192" s="27">
        <f t="shared" si="299"/>
        <v>19191</v>
      </c>
      <c r="I19192" s="30" t="str">
        <f>IF(G19192='Check Register'!$E$1,H19192,"")</f>
        <v/>
      </c>
    </row>
    <row r="19193" spans="1:9" x14ac:dyDescent="0.3">
      <c r="A19193" t="s">
        <v>953</v>
      </c>
      <c r="B19193" t="s">
        <v>89</v>
      </c>
      <c r="C19193" s="7">
        <v>45485</v>
      </c>
      <c r="E19193" s="27">
        <v>93</v>
      </c>
      <c r="G19193" s="27" t="str">
        <f>VLOOKUP(C19193,W:Y,3,TRUE)</f>
        <v>July 24</v>
      </c>
      <c r="H19193" s="27">
        <f t="shared" si="299"/>
        <v>19192</v>
      </c>
      <c r="I19193" s="30" t="str">
        <f>IF(G19193='Check Register'!$E$1,H19193,"")</f>
        <v/>
      </c>
    </row>
    <row r="19194" spans="1:9" x14ac:dyDescent="0.3">
      <c r="A19194" t="s">
        <v>1124</v>
      </c>
      <c r="B19194" t="s">
        <v>180</v>
      </c>
      <c r="C19194" s="7">
        <v>45485</v>
      </c>
      <c r="E19194" s="27">
        <v>120.5</v>
      </c>
      <c r="G19194" s="27" t="str">
        <f>VLOOKUP(C19194,W:Y,3,TRUE)</f>
        <v>July 24</v>
      </c>
      <c r="H19194" s="27">
        <f t="shared" si="299"/>
        <v>19193</v>
      </c>
      <c r="I19194" s="30" t="str">
        <f>IF(G19194='Check Register'!$E$1,H19194,"")</f>
        <v/>
      </c>
    </row>
    <row r="19195" spans="1:9" x14ac:dyDescent="0.3">
      <c r="A19195" t="s">
        <v>866</v>
      </c>
      <c r="B19195" t="s">
        <v>8</v>
      </c>
      <c r="C19195" s="7">
        <v>45485</v>
      </c>
      <c r="E19195" s="27">
        <v>20.75</v>
      </c>
      <c r="G19195" s="27" t="str">
        <f>VLOOKUP(C19195,W:Y,3,TRUE)</f>
        <v>July 24</v>
      </c>
      <c r="H19195" s="27">
        <f t="shared" si="299"/>
        <v>19194</v>
      </c>
      <c r="I19195" s="30" t="str">
        <f>IF(G19195='Check Register'!$E$1,H19195,"")</f>
        <v/>
      </c>
    </row>
    <row r="19196" spans="1:9" x14ac:dyDescent="0.3">
      <c r="A19196" t="s">
        <v>97</v>
      </c>
      <c r="B19196" t="s">
        <v>6</v>
      </c>
      <c r="C19196" s="7">
        <v>45488</v>
      </c>
      <c r="E19196" s="27">
        <v>168566.07</v>
      </c>
      <c r="G19196" s="27" t="str">
        <f>VLOOKUP(C19196,W:Y,3,TRUE)</f>
        <v>July 24</v>
      </c>
      <c r="H19196" s="27">
        <f t="shared" si="299"/>
        <v>19195</v>
      </c>
      <c r="I19196" s="30" t="str">
        <f>IF(G19196='Check Register'!$E$1,H19196,"")</f>
        <v/>
      </c>
    </row>
    <row r="19197" spans="1:9" x14ac:dyDescent="0.3">
      <c r="A19197" t="s">
        <v>837</v>
      </c>
      <c r="B19197" t="s">
        <v>20</v>
      </c>
      <c r="C19197" s="7">
        <v>45491</v>
      </c>
      <c r="E19197" s="27">
        <v>104.18</v>
      </c>
      <c r="G19197" s="27" t="str">
        <f>VLOOKUP(C19197,W:Y,3,TRUE)</f>
        <v>July 24</v>
      </c>
      <c r="H19197" s="27">
        <f t="shared" si="299"/>
        <v>19196</v>
      </c>
      <c r="I19197" s="30" t="str">
        <f>IF(G19197='Check Register'!$E$1,H19197,"")</f>
        <v/>
      </c>
    </row>
    <row r="19198" spans="1:9" x14ac:dyDescent="0.3">
      <c r="A19198" t="s">
        <v>812</v>
      </c>
      <c r="B19198" t="s">
        <v>8</v>
      </c>
      <c r="C19198" s="7">
        <v>45491</v>
      </c>
      <c r="E19198" s="27">
        <v>1086.75</v>
      </c>
      <c r="G19198" s="27" t="str">
        <f>VLOOKUP(C19198,W:Y,3,TRUE)</f>
        <v>July 24</v>
      </c>
      <c r="H19198" s="27">
        <f t="shared" si="299"/>
        <v>19197</v>
      </c>
      <c r="I19198" s="30" t="str">
        <f>IF(G19198='Check Register'!$E$1,H19198,"")</f>
        <v/>
      </c>
    </row>
    <row r="19199" spans="1:9" x14ac:dyDescent="0.3">
      <c r="A19199" t="s">
        <v>840</v>
      </c>
      <c r="B19199" t="s">
        <v>22</v>
      </c>
      <c r="C19199" s="7">
        <v>45491</v>
      </c>
      <c r="E19199" s="27">
        <v>338.9</v>
      </c>
      <c r="G19199" s="27" t="str">
        <f>VLOOKUP(C19199,W:Y,3,TRUE)</f>
        <v>July 24</v>
      </c>
      <c r="H19199" s="27">
        <f t="shared" si="299"/>
        <v>19198</v>
      </c>
      <c r="I19199" s="30" t="str">
        <f>IF(G19199='Check Register'!$E$1,H19199,"")</f>
        <v/>
      </c>
    </row>
    <row r="19200" spans="1:9" x14ac:dyDescent="0.3">
      <c r="A19200" t="s">
        <v>1143</v>
      </c>
      <c r="B19200" t="s">
        <v>100</v>
      </c>
      <c r="C19200" s="7">
        <v>45491</v>
      </c>
      <c r="E19200" s="27">
        <v>2000</v>
      </c>
      <c r="G19200" s="27" t="str">
        <f>VLOOKUP(C19200,W:Y,3,TRUE)</f>
        <v>July 24</v>
      </c>
      <c r="H19200" s="27">
        <f t="shared" si="299"/>
        <v>19199</v>
      </c>
      <c r="I19200" s="30" t="str">
        <f>IF(G19200='Check Register'!$E$1,H19200,"")</f>
        <v/>
      </c>
    </row>
    <row r="19201" spans="1:9" x14ac:dyDescent="0.3">
      <c r="A19201" t="s">
        <v>842</v>
      </c>
      <c r="B19201" t="s">
        <v>89</v>
      </c>
      <c r="C19201" s="7">
        <v>45491</v>
      </c>
      <c r="E19201" s="27">
        <v>1562</v>
      </c>
      <c r="G19201" s="27" t="str">
        <f>VLOOKUP(C19201,W:Y,3,TRUE)</f>
        <v>July 24</v>
      </c>
      <c r="H19201" s="27">
        <f t="shared" si="299"/>
        <v>19200</v>
      </c>
      <c r="I19201" s="30" t="str">
        <f>IF(G19201='Check Register'!$E$1,H19201,"")</f>
        <v/>
      </c>
    </row>
    <row r="19202" spans="1:9" x14ac:dyDescent="0.3">
      <c r="A19202" t="s">
        <v>1110</v>
      </c>
      <c r="B19202" t="s">
        <v>8</v>
      </c>
      <c r="C19202" s="7">
        <v>45491</v>
      </c>
      <c r="E19202" s="27">
        <v>321.22000000000003</v>
      </c>
      <c r="G19202" s="27" t="str">
        <f>VLOOKUP(C19202,W:Y,3,TRUE)</f>
        <v>July 24</v>
      </c>
      <c r="H19202" s="27">
        <f t="shared" si="299"/>
        <v>19201</v>
      </c>
      <c r="I19202" s="30" t="str">
        <f>IF(G19202='Check Register'!$E$1,H19202,"")</f>
        <v/>
      </c>
    </row>
    <row r="19203" spans="1:9" x14ac:dyDescent="0.3">
      <c r="A19203" t="s">
        <v>1111</v>
      </c>
      <c r="B19203" t="s">
        <v>70</v>
      </c>
      <c r="C19203" s="7">
        <v>45491</v>
      </c>
      <c r="E19203" s="27">
        <v>14</v>
      </c>
      <c r="G19203" s="27" t="str">
        <f>VLOOKUP(C19203,W:Y,3,TRUE)</f>
        <v>July 24</v>
      </c>
      <c r="H19203" s="27">
        <f t="shared" ref="H19203:H19266" si="300">1+H19202</f>
        <v>19202</v>
      </c>
      <c r="I19203" s="30" t="str">
        <f>IF(G19203='Check Register'!$E$1,H19203,"")</f>
        <v/>
      </c>
    </row>
    <row r="19204" spans="1:9" x14ac:dyDescent="0.3">
      <c r="A19204" t="s">
        <v>795</v>
      </c>
      <c r="B19204" t="s">
        <v>35</v>
      </c>
      <c r="C19204" s="7">
        <v>45491</v>
      </c>
      <c r="E19204" s="27">
        <v>248.19</v>
      </c>
      <c r="G19204" s="27" t="str">
        <f>VLOOKUP(C19204,W:Y,3,TRUE)</f>
        <v>July 24</v>
      </c>
      <c r="H19204" s="27">
        <f t="shared" si="300"/>
        <v>19203</v>
      </c>
      <c r="I19204" s="30" t="str">
        <f>IF(G19204='Check Register'!$E$1,H19204,"")</f>
        <v/>
      </c>
    </row>
    <row r="19205" spans="1:9" x14ac:dyDescent="0.3">
      <c r="A19205" t="s">
        <v>796</v>
      </c>
      <c r="B19205" t="s">
        <v>102</v>
      </c>
      <c r="C19205" s="7">
        <v>45491</v>
      </c>
      <c r="E19205" s="27">
        <v>10430.370000000001</v>
      </c>
      <c r="G19205" s="27" t="str">
        <f>VLOOKUP(C19205,W:Y,3,TRUE)</f>
        <v>July 24</v>
      </c>
      <c r="H19205" s="27">
        <f t="shared" si="300"/>
        <v>19204</v>
      </c>
      <c r="I19205" s="30" t="str">
        <f>IF(G19205='Check Register'!$E$1,H19205,"")</f>
        <v/>
      </c>
    </row>
    <row r="19206" spans="1:9" x14ac:dyDescent="0.3">
      <c r="A19206" t="s">
        <v>988</v>
      </c>
      <c r="B19206" t="s">
        <v>100</v>
      </c>
      <c r="C19206" s="7">
        <v>45491</v>
      </c>
      <c r="E19206" s="27">
        <v>2850</v>
      </c>
      <c r="G19206" s="27" t="str">
        <f>VLOOKUP(C19206,W:Y,3,TRUE)</f>
        <v>July 24</v>
      </c>
      <c r="H19206" s="27">
        <f t="shared" si="300"/>
        <v>19205</v>
      </c>
      <c r="I19206" s="30" t="str">
        <f>IF(G19206='Check Register'!$E$1,H19206,"")</f>
        <v/>
      </c>
    </row>
    <row r="19207" spans="1:9" x14ac:dyDescent="0.3">
      <c r="A19207" t="s">
        <v>1518</v>
      </c>
      <c r="B19207" t="s">
        <v>14</v>
      </c>
      <c r="C19207" s="7">
        <v>45491</v>
      </c>
      <c r="E19207" s="27">
        <v>416.25</v>
      </c>
      <c r="G19207" s="27" t="str">
        <f>VLOOKUP(C19207,W:Y,3,TRUE)</f>
        <v>July 24</v>
      </c>
      <c r="H19207" s="27">
        <f t="shared" si="300"/>
        <v>19206</v>
      </c>
      <c r="I19207" s="30" t="str">
        <f>IF(G19207='Check Register'!$E$1,H19207,"")</f>
        <v/>
      </c>
    </row>
    <row r="19208" spans="1:9" x14ac:dyDescent="0.3">
      <c r="A19208" t="s">
        <v>1385</v>
      </c>
      <c r="B19208" t="s">
        <v>70</v>
      </c>
      <c r="C19208" s="7">
        <v>45491</v>
      </c>
      <c r="E19208" s="27">
        <v>295</v>
      </c>
      <c r="G19208" s="27" t="str">
        <f>VLOOKUP(C19208,W:Y,3,TRUE)</f>
        <v>July 24</v>
      </c>
      <c r="H19208" s="27">
        <f t="shared" si="300"/>
        <v>19207</v>
      </c>
      <c r="I19208" s="30" t="str">
        <f>IF(G19208='Check Register'!$E$1,H19208,"")</f>
        <v/>
      </c>
    </row>
    <row r="19209" spans="1:9" x14ac:dyDescent="0.3">
      <c r="A19209" t="s">
        <v>935</v>
      </c>
      <c r="B19209" t="s">
        <v>89</v>
      </c>
      <c r="C19209" s="7">
        <v>45491</v>
      </c>
      <c r="E19209" s="27">
        <v>7782.66</v>
      </c>
      <c r="G19209" s="27" t="str">
        <f>VLOOKUP(C19209,W:Y,3,TRUE)</f>
        <v>July 24</v>
      </c>
      <c r="H19209" s="27">
        <f t="shared" si="300"/>
        <v>19208</v>
      </c>
      <c r="I19209" s="30" t="str">
        <f>IF(G19209='Check Register'!$E$1,H19209,"")</f>
        <v/>
      </c>
    </row>
    <row r="19210" spans="1:9" x14ac:dyDescent="0.3">
      <c r="A19210" t="s">
        <v>946</v>
      </c>
      <c r="B19210" t="s">
        <v>100</v>
      </c>
      <c r="C19210" s="7">
        <v>45491</v>
      </c>
      <c r="E19210" s="27">
        <v>1214.75</v>
      </c>
      <c r="G19210" s="27" t="str">
        <f>VLOOKUP(C19210,W:Y,3,TRUE)</f>
        <v>July 24</v>
      </c>
      <c r="H19210" s="27">
        <f t="shared" si="300"/>
        <v>19209</v>
      </c>
      <c r="I19210" s="30" t="str">
        <f>IF(G19210='Check Register'!$E$1,H19210,"")</f>
        <v/>
      </c>
    </row>
    <row r="19211" spans="1:9" x14ac:dyDescent="0.3">
      <c r="A19211" t="s">
        <v>1099</v>
      </c>
      <c r="B19211" t="s">
        <v>8</v>
      </c>
      <c r="C19211" s="7">
        <v>45491</v>
      </c>
      <c r="E19211" s="27">
        <v>331.22</v>
      </c>
      <c r="G19211" s="27" t="str">
        <f>VLOOKUP(C19211,W:Y,3,TRUE)</f>
        <v>July 24</v>
      </c>
      <c r="H19211" s="27">
        <f t="shared" si="300"/>
        <v>19210</v>
      </c>
      <c r="I19211" s="30" t="str">
        <f>IF(G19211='Check Register'!$E$1,H19211,"")</f>
        <v/>
      </c>
    </row>
    <row r="19212" spans="1:9" x14ac:dyDescent="0.3">
      <c r="A19212" t="s">
        <v>1183</v>
      </c>
      <c r="B19212" t="s">
        <v>616</v>
      </c>
      <c r="C19212" s="7">
        <v>45491</v>
      </c>
      <c r="E19212" s="27">
        <v>6700</v>
      </c>
      <c r="G19212" s="27" t="str">
        <f>VLOOKUP(C19212,W:Y,3,TRUE)</f>
        <v>July 24</v>
      </c>
      <c r="H19212" s="27">
        <f t="shared" si="300"/>
        <v>19211</v>
      </c>
      <c r="I19212" s="30" t="str">
        <f>IF(G19212='Check Register'!$E$1,H19212,"")</f>
        <v/>
      </c>
    </row>
    <row r="19213" spans="1:9" x14ac:dyDescent="0.3">
      <c r="A19213" t="s">
        <v>1270</v>
      </c>
      <c r="B19213" t="s">
        <v>12</v>
      </c>
      <c r="C19213" s="7">
        <v>45491</v>
      </c>
      <c r="E19213" s="27">
        <v>230.1</v>
      </c>
      <c r="G19213" s="27" t="str">
        <f>VLOOKUP(C19213,W:Y,3,TRUE)</f>
        <v>July 24</v>
      </c>
      <c r="H19213" s="27">
        <f t="shared" si="300"/>
        <v>19212</v>
      </c>
      <c r="I19213" s="30" t="str">
        <f>IF(G19213='Check Register'!$E$1,H19213,"")</f>
        <v/>
      </c>
    </row>
    <row r="19214" spans="1:9" x14ac:dyDescent="0.3">
      <c r="A19214" t="s">
        <v>884</v>
      </c>
      <c r="B19214" t="s">
        <v>8</v>
      </c>
      <c r="C19214" s="7">
        <v>45491</v>
      </c>
      <c r="E19214" s="27">
        <v>668.78</v>
      </c>
      <c r="G19214" s="27" t="str">
        <f>VLOOKUP(C19214,W:Y,3,TRUE)</f>
        <v>July 24</v>
      </c>
      <c r="H19214" s="27">
        <f t="shared" si="300"/>
        <v>19213</v>
      </c>
      <c r="I19214" s="30" t="str">
        <f>IF(G19214='Check Register'!$E$1,H19214,"")</f>
        <v/>
      </c>
    </row>
    <row r="19215" spans="1:9" x14ac:dyDescent="0.3">
      <c r="A19215" t="s">
        <v>939</v>
      </c>
      <c r="B19215" t="s">
        <v>89</v>
      </c>
      <c r="C19215" s="7">
        <v>45491</v>
      </c>
      <c r="E19215" s="27">
        <v>125.99</v>
      </c>
      <c r="G19215" s="27" t="str">
        <f>VLOOKUP(C19215,W:Y,3,TRUE)</f>
        <v>July 24</v>
      </c>
      <c r="H19215" s="27">
        <f t="shared" si="300"/>
        <v>19214</v>
      </c>
      <c r="I19215" s="30" t="str">
        <f>IF(G19215='Check Register'!$E$1,H19215,"")</f>
        <v/>
      </c>
    </row>
    <row r="19216" spans="1:9" x14ac:dyDescent="0.3">
      <c r="A19216" t="s">
        <v>1158</v>
      </c>
      <c r="B19216" t="s">
        <v>14</v>
      </c>
      <c r="C19216" s="7">
        <v>45491</v>
      </c>
      <c r="E19216" s="27">
        <v>18200</v>
      </c>
      <c r="G19216" s="27" t="str">
        <f>VLOOKUP(C19216,W:Y,3,TRUE)</f>
        <v>July 24</v>
      </c>
      <c r="H19216" s="27">
        <f t="shared" si="300"/>
        <v>19215</v>
      </c>
      <c r="I19216" s="30" t="str">
        <f>IF(G19216='Check Register'!$E$1,H19216,"")</f>
        <v/>
      </c>
    </row>
    <row r="19217" spans="1:9" x14ac:dyDescent="0.3">
      <c r="A19217" t="s">
        <v>885</v>
      </c>
      <c r="B19217" t="s">
        <v>61</v>
      </c>
      <c r="C19217" s="7">
        <v>45491</v>
      </c>
      <c r="E19217" s="27">
        <v>1592.8</v>
      </c>
      <c r="G19217" s="27" t="str">
        <f>VLOOKUP(C19217,W:Y,3,TRUE)</f>
        <v>July 24</v>
      </c>
      <c r="H19217" s="27">
        <f t="shared" si="300"/>
        <v>19216</v>
      </c>
      <c r="I19217" s="30" t="str">
        <f>IF(G19217='Check Register'!$E$1,H19217,"")</f>
        <v/>
      </c>
    </row>
    <row r="19218" spans="1:9" x14ac:dyDescent="0.3">
      <c r="A19218" t="s">
        <v>857</v>
      </c>
      <c r="B19218" t="s">
        <v>22</v>
      </c>
      <c r="C19218" s="7">
        <v>45491</v>
      </c>
      <c r="E19218" s="27">
        <v>50</v>
      </c>
      <c r="G19218" s="27" t="str">
        <f>VLOOKUP(C19218,W:Y,3,TRUE)</f>
        <v>July 24</v>
      </c>
      <c r="H19218" s="27">
        <f t="shared" si="300"/>
        <v>19217</v>
      </c>
      <c r="I19218" s="30" t="str">
        <f>IF(G19218='Check Register'!$E$1,H19218,"")</f>
        <v/>
      </c>
    </row>
    <row r="19219" spans="1:9" x14ac:dyDescent="0.3">
      <c r="A19219" t="s">
        <v>1134</v>
      </c>
      <c r="B19219" t="s">
        <v>14</v>
      </c>
      <c r="C19219" s="7">
        <v>45491</v>
      </c>
      <c r="E19219" s="27">
        <v>1400</v>
      </c>
      <c r="G19219" s="27" t="str">
        <f>VLOOKUP(C19219,W:Y,3,TRUE)</f>
        <v>July 24</v>
      </c>
      <c r="H19219" s="27">
        <f t="shared" si="300"/>
        <v>19218</v>
      </c>
      <c r="I19219" s="30" t="str">
        <f>IF(G19219='Check Register'!$E$1,H19219,"")</f>
        <v/>
      </c>
    </row>
    <row r="19220" spans="1:9" x14ac:dyDescent="0.3">
      <c r="A19220" t="s">
        <v>860</v>
      </c>
      <c r="B19220" t="s">
        <v>22</v>
      </c>
      <c r="C19220" s="7">
        <v>45491</v>
      </c>
      <c r="E19220" s="27">
        <v>104</v>
      </c>
      <c r="G19220" s="27" t="str">
        <f>VLOOKUP(C19220,W:Y,3,TRUE)</f>
        <v>July 24</v>
      </c>
      <c r="H19220" s="27">
        <f t="shared" si="300"/>
        <v>19219</v>
      </c>
      <c r="I19220" s="30" t="str">
        <f>IF(G19220='Check Register'!$E$1,H19220,"")</f>
        <v/>
      </c>
    </row>
    <row r="19221" spans="1:9" x14ac:dyDescent="0.3">
      <c r="A19221" t="s">
        <v>1510</v>
      </c>
      <c r="B19221" t="s">
        <v>28</v>
      </c>
      <c r="C19221" s="7">
        <v>45491</v>
      </c>
      <c r="E19221" s="27">
        <v>760</v>
      </c>
      <c r="G19221" s="27" t="str">
        <f>VLOOKUP(C19221,W:Y,3,TRUE)</f>
        <v>July 24</v>
      </c>
      <c r="H19221" s="27">
        <f t="shared" si="300"/>
        <v>19220</v>
      </c>
      <c r="I19221" s="30" t="str">
        <f>IF(G19221='Check Register'!$E$1,H19221,"")</f>
        <v/>
      </c>
    </row>
    <row r="19222" spans="1:9" x14ac:dyDescent="0.3">
      <c r="A19222" t="s">
        <v>805</v>
      </c>
      <c r="B19222" t="s">
        <v>127</v>
      </c>
      <c r="C19222" s="7">
        <v>45491</v>
      </c>
      <c r="E19222" s="27">
        <v>529.53</v>
      </c>
      <c r="G19222" s="27" t="str">
        <f>VLOOKUP(C19222,W:Y,3,TRUE)</f>
        <v>July 24</v>
      </c>
      <c r="H19222" s="27">
        <f t="shared" si="300"/>
        <v>19221</v>
      </c>
      <c r="I19222" s="30" t="str">
        <f>IF(G19222='Check Register'!$E$1,H19222,"")</f>
        <v/>
      </c>
    </row>
    <row r="19223" spans="1:9" x14ac:dyDescent="0.3">
      <c r="A19223" t="s">
        <v>805</v>
      </c>
      <c r="B19223" t="s">
        <v>11</v>
      </c>
      <c r="C19223" s="7">
        <v>45491</v>
      </c>
      <c r="E19223" s="27">
        <v>443.46</v>
      </c>
      <c r="G19223" s="27" t="str">
        <f>VLOOKUP(C19223,W:Y,3,TRUE)</f>
        <v>July 24</v>
      </c>
      <c r="H19223" s="27">
        <f t="shared" si="300"/>
        <v>19222</v>
      </c>
      <c r="I19223" s="30" t="str">
        <f>IF(G19223='Check Register'!$E$1,H19223,"")</f>
        <v/>
      </c>
    </row>
    <row r="19224" spans="1:9" x14ac:dyDescent="0.3">
      <c r="A19224" t="s">
        <v>1224</v>
      </c>
      <c r="B19224" t="s">
        <v>66</v>
      </c>
      <c r="C19224" s="7">
        <v>45491</v>
      </c>
      <c r="E19224" s="27">
        <v>6250</v>
      </c>
      <c r="G19224" s="27" t="str">
        <f>VLOOKUP(C19224,W:Y,3,TRUE)</f>
        <v>July 24</v>
      </c>
      <c r="H19224" s="27">
        <f t="shared" si="300"/>
        <v>19223</v>
      </c>
      <c r="I19224" s="30" t="str">
        <f>IF(G19224='Check Register'!$E$1,H19224,"")</f>
        <v/>
      </c>
    </row>
    <row r="19225" spans="1:9" x14ac:dyDescent="0.3">
      <c r="A19225" t="s">
        <v>1299</v>
      </c>
      <c r="B19225" t="s">
        <v>14</v>
      </c>
      <c r="C19225" s="7">
        <v>45491</v>
      </c>
      <c r="E19225" s="27">
        <v>64436.88</v>
      </c>
      <c r="G19225" s="27" t="str">
        <f>VLOOKUP(C19225,W:Y,3,TRUE)</f>
        <v>July 24</v>
      </c>
      <c r="H19225" s="27">
        <f t="shared" si="300"/>
        <v>19224</v>
      </c>
      <c r="I19225" s="30" t="str">
        <f>IF(G19225='Check Register'!$E$1,H19225,"")</f>
        <v/>
      </c>
    </row>
    <row r="19226" spans="1:9" x14ac:dyDescent="0.3">
      <c r="A19226" t="s">
        <v>866</v>
      </c>
      <c r="B19226" t="s">
        <v>8</v>
      </c>
      <c r="C19226" s="7">
        <v>45491</v>
      </c>
      <c r="E19226" s="27">
        <v>11.65</v>
      </c>
      <c r="G19226" s="27" t="str">
        <f>VLOOKUP(C19226,W:Y,3,TRUE)</f>
        <v>July 24</v>
      </c>
      <c r="H19226" s="27">
        <f t="shared" si="300"/>
        <v>19225</v>
      </c>
      <c r="I19226" s="30" t="str">
        <f>IF(G19226='Check Register'!$E$1,H19226,"")</f>
        <v/>
      </c>
    </row>
    <row r="19227" spans="1:9" x14ac:dyDescent="0.3">
      <c r="A19227" t="s">
        <v>778</v>
      </c>
      <c r="B19227" t="s">
        <v>102</v>
      </c>
      <c r="C19227" s="7">
        <v>45492</v>
      </c>
      <c r="E19227" s="27">
        <v>11271.03</v>
      </c>
      <c r="G19227" s="27" t="str">
        <f>VLOOKUP(C19227,W:Y,3,TRUE)</f>
        <v>July 24</v>
      </c>
      <c r="H19227" s="27">
        <f t="shared" si="300"/>
        <v>19226</v>
      </c>
      <c r="I19227" s="30" t="str">
        <f>IF(G19227='Check Register'!$E$1,H19227,"")</f>
        <v/>
      </c>
    </row>
    <row r="19228" spans="1:9" x14ac:dyDescent="0.3">
      <c r="A19228" t="s">
        <v>837</v>
      </c>
      <c r="B19228" t="s">
        <v>20</v>
      </c>
      <c r="C19228" s="7">
        <v>45492</v>
      </c>
      <c r="E19228" s="27">
        <v>77.91</v>
      </c>
      <c r="G19228" s="27" t="str">
        <f>VLOOKUP(C19228,W:Y,3,TRUE)</f>
        <v>July 24</v>
      </c>
      <c r="H19228" s="27">
        <f t="shared" si="300"/>
        <v>19227</v>
      </c>
      <c r="I19228" s="30" t="str">
        <f>IF(G19228='Check Register'!$E$1,H19228,"")</f>
        <v/>
      </c>
    </row>
    <row r="19229" spans="1:9" x14ac:dyDescent="0.3">
      <c r="A19229" t="s">
        <v>1318</v>
      </c>
      <c r="B19229" t="s">
        <v>14</v>
      </c>
      <c r="C19229" s="7">
        <v>45492</v>
      </c>
      <c r="E19229" s="27">
        <v>17500</v>
      </c>
      <c r="G19229" s="27" t="str">
        <f>VLOOKUP(C19229,W:Y,3,TRUE)</f>
        <v>July 24</v>
      </c>
      <c r="H19229" s="27">
        <f t="shared" si="300"/>
        <v>19228</v>
      </c>
      <c r="I19229" s="30" t="str">
        <f>IF(G19229='Check Register'!$E$1,H19229,"")</f>
        <v/>
      </c>
    </row>
    <row r="19230" spans="1:9" x14ac:dyDescent="0.3">
      <c r="A19230" t="s">
        <v>1519</v>
      </c>
      <c r="B19230" t="s">
        <v>127</v>
      </c>
      <c r="C19230" s="7">
        <v>45492</v>
      </c>
      <c r="E19230" s="27">
        <v>92.24</v>
      </c>
      <c r="G19230" s="27" t="str">
        <f>VLOOKUP(C19230,W:Y,3,TRUE)</f>
        <v>July 24</v>
      </c>
      <c r="H19230" s="27">
        <f t="shared" si="300"/>
        <v>19229</v>
      </c>
      <c r="I19230" s="30" t="str">
        <f>IF(G19230='Check Register'!$E$1,H19230,"")</f>
        <v/>
      </c>
    </row>
    <row r="19231" spans="1:9" x14ac:dyDescent="0.3">
      <c r="A19231" t="s">
        <v>1519</v>
      </c>
      <c r="B19231" t="s">
        <v>11</v>
      </c>
      <c r="C19231" s="7">
        <v>45492</v>
      </c>
      <c r="E19231" s="27">
        <v>1314.42</v>
      </c>
      <c r="G19231" s="27" t="str">
        <f>VLOOKUP(C19231,W:Y,3,TRUE)</f>
        <v>July 24</v>
      </c>
      <c r="H19231" s="27">
        <f t="shared" si="300"/>
        <v>19230</v>
      </c>
      <c r="I19231" s="30" t="str">
        <f>IF(G19231='Check Register'!$E$1,H19231,"")</f>
        <v/>
      </c>
    </row>
    <row r="19232" spans="1:9" x14ac:dyDescent="0.3">
      <c r="A19232" t="s">
        <v>818</v>
      </c>
      <c r="B19232" t="s">
        <v>141</v>
      </c>
      <c r="C19232" s="7">
        <v>45492</v>
      </c>
      <c r="E19232" s="27">
        <v>1982.99</v>
      </c>
      <c r="G19232" s="27" t="str">
        <f>VLOOKUP(C19232,W:Y,3,TRUE)</f>
        <v>July 24</v>
      </c>
      <c r="H19232" s="27">
        <f t="shared" si="300"/>
        <v>19231</v>
      </c>
      <c r="I19232" s="30" t="str">
        <f>IF(G19232='Check Register'!$E$1,H19232,"")</f>
        <v/>
      </c>
    </row>
    <row r="19233" spans="1:9" x14ac:dyDescent="0.3">
      <c r="A19233" t="s">
        <v>818</v>
      </c>
      <c r="B19233" t="s">
        <v>169</v>
      </c>
      <c r="C19233" s="7">
        <v>45492</v>
      </c>
      <c r="E19233" s="27">
        <v>-6055.15</v>
      </c>
      <c r="G19233" s="27" t="str">
        <f>VLOOKUP(C19233,W:Y,3,TRUE)</f>
        <v>July 24</v>
      </c>
      <c r="H19233" s="27">
        <f t="shared" si="300"/>
        <v>19232</v>
      </c>
      <c r="I19233" s="30" t="str">
        <f>IF(G19233='Check Register'!$E$1,H19233,"")</f>
        <v/>
      </c>
    </row>
    <row r="19234" spans="1:9" x14ac:dyDescent="0.3">
      <c r="A19234" t="s">
        <v>818</v>
      </c>
      <c r="B19234" t="s">
        <v>102</v>
      </c>
      <c r="C19234" s="7">
        <v>45492</v>
      </c>
      <c r="E19234" s="27">
        <v>20943.77</v>
      </c>
      <c r="G19234" s="27" t="str">
        <f>VLOOKUP(C19234,W:Y,3,TRUE)</f>
        <v>July 24</v>
      </c>
      <c r="H19234" s="27">
        <f t="shared" si="300"/>
        <v>19233</v>
      </c>
      <c r="I19234" s="30" t="str">
        <f>IF(G19234='Check Register'!$E$1,H19234,"")</f>
        <v/>
      </c>
    </row>
    <row r="19235" spans="1:9" x14ac:dyDescent="0.3">
      <c r="A19235" t="s">
        <v>1125</v>
      </c>
      <c r="B19235" t="s">
        <v>22</v>
      </c>
      <c r="C19235" s="7">
        <v>45492</v>
      </c>
      <c r="E19235" s="27">
        <v>3850.72</v>
      </c>
      <c r="G19235" s="27" t="str">
        <f>VLOOKUP(C19235,W:Y,3,TRUE)</f>
        <v>July 24</v>
      </c>
      <c r="H19235" s="27">
        <f t="shared" si="300"/>
        <v>19234</v>
      </c>
      <c r="I19235" s="30" t="str">
        <f>IF(G19235='Check Register'!$E$1,H19235,"")</f>
        <v/>
      </c>
    </row>
    <row r="19236" spans="1:9" x14ac:dyDescent="0.3">
      <c r="A19236" t="s">
        <v>1279</v>
      </c>
      <c r="B19236" t="s">
        <v>14</v>
      </c>
      <c r="C19236" s="7">
        <v>45492</v>
      </c>
      <c r="E19236" s="27">
        <v>2000</v>
      </c>
      <c r="G19236" s="27" t="str">
        <f>VLOOKUP(C19236,W:Y,3,TRUE)</f>
        <v>July 24</v>
      </c>
      <c r="H19236" s="27">
        <f t="shared" si="300"/>
        <v>19235</v>
      </c>
      <c r="I19236" s="30" t="str">
        <f>IF(G19236='Check Register'!$E$1,H19236,"")</f>
        <v/>
      </c>
    </row>
    <row r="19237" spans="1:9" x14ac:dyDescent="0.3">
      <c r="A19237" t="s">
        <v>859</v>
      </c>
      <c r="B19237" t="s">
        <v>12</v>
      </c>
      <c r="C19237" s="7">
        <v>45492</v>
      </c>
      <c r="E19237" s="27">
        <v>211.8</v>
      </c>
      <c r="G19237" s="27" t="str">
        <f>VLOOKUP(C19237,W:Y,3,TRUE)</f>
        <v>July 24</v>
      </c>
      <c r="H19237" s="27">
        <f t="shared" si="300"/>
        <v>19236</v>
      </c>
      <c r="I19237" s="30" t="str">
        <f>IF(G19237='Check Register'!$E$1,H19237,"")</f>
        <v/>
      </c>
    </row>
    <row r="19238" spans="1:9" x14ac:dyDescent="0.3">
      <c r="A19238" t="s">
        <v>962</v>
      </c>
      <c r="B19238" t="s">
        <v>47</v>
      </c>
      <c r="C19238" s="7">
        <v>45492</v>
      </c>
      <c r="E19238" s="27">
        <v>2708.56</v>
      </c>
      <c r="G19238" s="27" t="str">
        <f>VLOOKUP(C19238,W:Y,3,TRUE)</f>
        <v>July 24</v>
      </c>
      <c r="H19238" s="27">
        <f t="shared" si="300"/>
        <v>19237</v>
      </c>
      <c r="I19238" s="30" t="str">
        <f>IF(G19238='Check Register'!$E$1,H19238,"")</f>
        <v/>
      </c>
    </row>
    <row r="19239" spans="1:9" x14ac:dyDescent="0.3">
      <c r="A19239" t="s">
        <v>1466</v>
      </c>
      <c r="B19239" t="s">
        <v>16</v>
      </c>
      <c r="C19239" s="7">
        <v>45492</v>
      </c>
      <c r="E19239" s="27">
        <v>324.88</v>
      </c>
      <c r="G19239" s="27" t="str">
        <f>VLOOKUP(C19239,W:Y,3,TRUE)</f>
        <v>July 24</v>
      </c>
      <c r="H19239" s="27">
        <f t="shared" si="300"/>
        <v>19238</v>
      </c>
      <c r="I19239" s="30" t="str">
        <f>IF(G19239='Check Register'!$E$1,H19239,"")</f>
        <v/>
      </c>
    </row>
    <row r="19240" spans="1:9" x14ac:dyDescent="0.3">
      <c r="A19240" t="s">
        <v>1114</v>
      </c>
      <c r="B19240" t="s">
        <v>28</v>
      </c>
      <c r="C19240" s="7">
        <v>45495</v>
      </c>
      <c r="E19240" s="27">
        <v>287382.48</v>
      </c>
      <c r="G19240" s="27" t="str">
        <f>VLOOKUP(C19240,W:Y,3,TRUE)</f>
        <v>July 24</v>
      </c>
      <c r="H19240" s="27">
        <f t="shared" si="300"/>
        <v>19239</v>
      </c>
      <c r="I19240" s="30" t="str">
        <f>IF(G19240='Check Register'!$E$1,H19240,"")</f>
        <v/>
      </c>
    </row>
    <row r="19241" spans="1:9" x14ac:dyDescent="0.3">
      <c r="A19241" t="s">
        <v>1114</v>
      </c>
      <c r="B19241" t="s">
        <v>1484</v>
      </c>
      <c r="C19241" s="7">
        <v>45495</v>
      </c>
      <c r="E19241" s="27">
        <v>62020.38</v>
      </c>
      <c r="G19241" s="27" t="str">
        <f>VLOOKUP(C19241,W:Y,3,TRUE)</f>
        <v>July 24</v>
      </c>
      <c r="H19241" s="27">
        <f t="shared" si="300"/>
        <v>19240</v>
      </c>
      <c r="I19241" s="30" t="str">
        <f>IF(G19241='Check Register'!$E$1,H19241,"")</f>
        <v/>
      </c>
    </row>
    <row r="19242" spans="1:9" x14ac:dyDescent="0.3">
      <c r="A19242" t="s">
        <v>1114</v>
      </c>
      <c r="B19242" t="s">
        <v>33</v>
      </c>
      <c r="C19242" s="7">
        <v>45495</v>
      </c>
      <c r="E19242" s="27">
        <v>61864.89</v>
      </c>
      <c r="G19242" s="27" t="str">
        <f>VLOOKUP(C19242,W:Y,3,TRUE)</f>
        <v>July 24</v>
      </c>
      <c r="H19242" s="27">
        <f t="shared" si="300"/>
        <v>19241</v>
      </c>
      <c r="I19242" s="30" t="str">
        <f>IF(G19242='Check Register'!$E$1,H19242,"")</f>
        <v/>
      </c>
    </row>
    <row r="19243" spans="1:9" x14ac:dyDescent="0.3">
      <c r="A19243" t="s">
        <v>1114</v>
      </c>
      <c r="B19243" t="s">
        <v>102</v>
      </c>
      <c r="C19243" s="7">
        <v>45495</v>
      </c>
      <c r="E19243" s="27">
        <v>159827.53</v>
      </c>
      <c r="G19243" s="27" t="str">
        <f>VLOOKUP(C19243,W:Y,3,TRUE)</f>
        <v>July 24</v>
      </c>
      <c r="H19243" s="27">
        <f t="shared" si="300"/>
        <v>19242</v>
      </c>
      <c r="I19243" s="30" t="str">
        <f>IF(G19243='Check Register'!$E$1,H19243,"")</f>
        <v/>
      </c>
    </row>
    <row r="19244" spans="1:9" x14ac:dyDescent="0.3">
      <c r="A19244" t="s">
        <v>832</v>
      </c>
      <c r="B19244" t="s">
        <v>214</v>
      </c>
      <c r="C19244" s="7">
        <v>45495</v>
      </c>
      <c r="E19244" s="27">
        <v>113648.66</v>
      </c>
      <c r="G19244" s="27" t="str">
        <f>VLOOKUP(C19244,W:Y,3,TRUE)</f>
        <v>July 24</v>
      </c>
      <c r="H19244" s="27">
        <f t="shared" si="300"/>
        <v>19243</v>
      </c>
      <c r="I19244" s="30" t="str">
        <f>IF(G19244='Check Register'!$E$1,H19244,"")</f>
        <v/>
      </c>
    </row>
    <row r="19245" spans="1:9" x14ac:dyDescent="0.3">
      <c r="A19245" t="s">
        <v>832</v>
      </c>
      <c r="B19245" t="s">
        <v>31</v>
      </c>
      <c r="C19245" s="7">
        <v>45495</v>
      </c>
      <c r="E19245" s="27">
        <v>1005.3</v>
      </c>
      <c r="G19245" s="27" t="str">
        <f>VLOOKUP(C19245,W:Y,3,TRUE)</f>
        <v>July 24</v>
      </c>
      <c r="H19245" s="27">
        <f t="shared" si="300"/>
        <v>19244</v>
      </c>
      <c r="I19245" s="30" t="str">
        <f>IF(G19245='Check Register'!$E$1,H19245,"")</f>
        <v/>
      </c>
    </row>
    <row r="19246" spans="1:9" x14ac:dyDescent="0.3">
      <c r="A19246" t="s">
        <v>832</v>
      </c>
      <c r="B19246" t="s">
        <v>111</v>
      </c>
      <c r="C19246" s="7">
        <v>45495</v>
      </c>
      <c r="E19246" s="27">
        <v>5074.12</v>
      </c>
      <c r="G19246" s="27" t="str">
        <f>VLOOKUP(C19246,W:Y,3,TRUE)</f>
        <v>July 24</v>
      </c>
      <c r="H19246" s="27">
        <f t="shared" si="300"/>
        <v>19245</v>
      </c>
      <c r="I19246" s="30" t="str">
        <f>IF(G19246='Check Register'!$E$1,H19246,"")</f>
        <v/>
      </c>
    </row>
    <row r="19247" spans="1:9" x14ac:dyDescent="0.3">
      <c r="A19247" t="s">
        <v>1103</v>
      </c>
      <c r="B19247" t="s">
        <v>169</v>
      </c>
      <c r="C19247" s="7">
        <v>45495</v>
      </c>
      <c r="E19247" s="27">
        <v>-83245.45</v>
      </c>
      <c r="G19247" s="27" t="str">
        <f>VLOOKUP(C19247,W:Y,3,TRUE)</f>
        <v>July 24</v>
      </c>
      <c r="H19247" s="27">
        <f t="shared" si="300"/>
        <v>19246</v>
      </c>
      <c r="I19247" s="30" t="str">
        <f>IF(G19247='Check Register'!$E$1,H19247,"")</f>
        <v/>
      </c>
    </row>
    <row r="19248" spans="1:9" x14ac:dyDescent="0.3">
      <c r="A19248" t="s">
        <v>1103</v>
      </c>
      <c r="B19248" t="s">
        <v>150</v>
      </c>
      <c r="C19248" s="7">
        <v>45495</v>
      </c>
      <c r="E19248" s="27">
        <v>13.25</v>
      </c>
      <c r="G19248" s="27" t="str">
        <f>VLOOKUP(C19248,W:Y,3,TRUE)</f>
        <v>July 24</v>
      </c>
      <c r="H19248" s="27">
        <f t="shared" si="300"/>
        <v>19247</v>
      </c>
      <c r="I19248" s="30" t="str">
        <f>IF(G19248='Check Register'!$E$1,H19248,"")</f>
        <v/>
      </c>
    </row>
    <row r="19249" spans="1:9" x14ac:dyDescent="0.3">
      <c r="A19249" t="s">
        <v>1103</v>
      </c>
      <c r="B19249" t="s">
        <v>210</v>
      </c>
      <c r="C19249" s="7">
        <v>45495</v>
      </c>
      <c r="E19249" s="27">
        <v>8802.0300000000007</v>
      </c>
      <c r="G19249" s="27" t="str">
        <f>VLOOKUP(C19249,W:Y,3,TRUE)</f>
        <v>July 24</v>
      </c>
      <c r="H19249" s="27">
        <f t="shared" si="300"/>
        <v>19248</v>
      </c>
      <c r="I19249" s="30" t="str">
        <f>IF(G19249='Check Register'!$E$1,H19249,"")</f>
        <v/>
      </c>
    </row>
    <row r="19250" spans="1:9" x14ac:dyDescent="0.3">
      <c r="A19250" t="s">
        <v>1103</v>
      </c>
      <c r="B19250" t="s">
        <v>102</v>
      </c>
      <c r="C19250" s="7">
        <v>45495</v>
      </c>
      <c r="E19250" s="27">
        <v>829489.86</v>
      </c>
      <c r="G19250" s="27" t="str">
        <f>VLOOKUP(C19250,W:Y,3,TRUE)</f>
        <v>July 24</v>
      </c>
      <c r="H19250" s="27">
        <f t="shared" si="300"/>
        <v>19249</v>
      </c>
      <c r="I19250" s="30" t="str">
        <f>IF(G19250='Check Register'!$E$1,H19250,"")</f>
        <v/>
      </c>
    </row>
    <row r="19251" spans="1:9" x14ac:dyDescent="0.3">
      <c r="A19251" t="s">
        <v>956</v>
      </c>
      <c r="B19251" t="s">
        <v>139</v>
      </c>
      <c r="C19251" s="7">
        <v>45498</v>
      </c>
      <c r="E19251" s="27">
        <v>23986.7</v>
      </c>
      <c r="G19251" s="27" t="str">
        <f>VLOOKUP(C19251,W:Y,3,TRUE)</f>
        <v>July 24</v>
      </c>
      <c r="H19251" s="27">
        <f t="shared" si="300"/>
        <v>19250</v>
      </c>
      <c r="I19251" s="30" t="str">
        <f>IF(G19251='Check Register'!$E$1,H19251,"")</f>
        <v/>
      </c>
    </row>
    <row r="19252" spans="1:9" x14ac:dyDescent="0.3">
      <c r="A19252" t="s">
        <v>97</v>
      </c>
      <c r="B19252" t="s">
        <v>6</v>
      </c>
      <c r="C19252" s="7">
        <v>45499</v>
      </c>
      <c r="E19252" s="27">
        <v>36645.97</v>
      </c>
      <c r="G19252" s="27" t="str">
        <f>VLOOKUP(C19252,W:Y,3,TRUE)</f>
        <v>July 24</v>
      </c>
      <c r="H19252" s="27">
        <f t="shared" si="300"/>
        <v>19251</v>
      </c>
      <c r="I19252" s="30" t="str">
        <f>IF(G19252='Check Register'!$E$1,H19252,"")</f>
        <v/>
      </c>
    </row>
    <row r="19253" spans="1:9" x14ac:dyDescent="0.3">
      <c r="A19253" t="s">
        <v>655</v>
      </c>
      <c r="B19253" t="s">
        <v>6</v>
      </c>
      <c r="C19253" s="7">
        <v>45499</v>
      </c>
      <c r="E19253" s="27">
        <v>98044.87</v>
      </c>
      <c r="G19253" s="27" t="str">
        <f>VLOOKUP(C19253,W:Y,3,TRUE)</f>
        <v>July 24</v>
      </c>
      <c r="H19253" s="27">
        <f t="shared" si="300"/>
        <v>19252</v>
      </c>
      <c r="I19253" s="30" t="str">
        <f>IF(G19253='Check Register'!$E$1,H19253,"")</f>
        <v/>
      </c>
    </row>
    <row r="19254" spans="1:9" x14ac:dyDescent="0.3">
      <c r="A19254" t="s">
        <v>1441</v>
      </c>
      <c r="B19254" t="s">
        <v>73</v>
      </c>
      <c r="C19254" s="7">
        <v>45503</v>
      </c>
      <c r="E19254" s="27">
        <v>760.76</v>
      </c>
      <c r="G19254" s="27" t="str">
        <f>VLOOKUP(C19254,W:Y,3,TRUE)</f>
        <v>July 24</v>
      </c>
      <c r="H19254" s="27">
        <f t="shared" si="300"/>
        <v>19253</v>
      </c>
      <c r="I19254" s="30" t="str">
        <f>IF(G19254='Check Register'!$E$1,H19254,"")</f>
        <v/>
      </c>
    </row>
    <row r="19255" spans="1:9" x14ac:dyDescent="0.3">
      <c r="A19255" t="s">
        <v>1520</v>
      </c>
      <c r="B19255" t="s">
        <v>1046</v>
      </c>
      <c r="C19255" s="7">
        <v>45503</v>
      </c>
      <c r="E19255" s="27">
        <v>1783.43</v>
      </c>
      <c r="G19255" s="27" t="str">
        <f>VLOOKUP(C19255,W:Y,3,TRUE)</f>
        <v>July 24</v>
      </c>
      <c r="H19255" s="27">
        <f t="shared" si="300"/>
        <v>19254</v>
      </c>
      <c r="I19255" s="30" t="str">
        <f>IF(G19255='Check Register'!$E$1,H19255,"")</f>
        <v/>
      </c>
    </row>
    <row r="19256" spans="1:9" x14ac:dyDescent="0.3">
      <c r="A19256" t="s">
        <v>812</v>
      </c>
      <c r="B19256" t="s">
        <v>8</v>
      </c>
      <c r="C19256" s="7">
        <v>45503</v>
      </c>
      <c r="E19256" s="27">
        <v>373.8</v>
      </c>
      <c r="G19256" s="27" t="str">
        <f>VLOOKUP(C19256,W:Y,3,TRUE)</f>
        <v>July 24</v>
      </c>
      <c r="H19256" s="27">
        <f t="shared" si="300"/>
        <v>19255</v>
      </c>
      <c r="I19256" s="30" t="str">
        <f>IF(G19256='Check Register'!$E$1,H19256,"")</f>
        <v/>
      </c>
    </row>
    <row r="19257" spans="1:9" x14ac:dyDescent="0.3">
      <c r="A19257" t="s">
        <v>1519</v>
      </c>
      <c r="B19257" t="s">
        <v>127</v>
      </c>
      <c r="C19257" s="7">
        <v>45503</v>
      </c>
      <c r="E19257" s="27">
        <v>101.83</v>
      </c>
      <c r="G19257" s="27" t="str">
        <f>VLOOKUP(C19257,W:Y,3,TRUE)</f>
        <v>July 24</v>
      </c>
      <c r="H19257" s="27">
        <f t="shared" si="300"/>
        <v>19256</v>
      </c>
      <c r="I19257" s="30" t="str">
        <f>IF(G19257='Check Register'!$E$1,H19257,"")</f>
        <v/>
      </c>
    </row>
    <row r="19258" spans="1:9" x14ac:dyDescent="0.3">
      <c r="A19258" t="s">
        <v>1519</v>
      </c>
      <c r="B19258" t="s">
        <v>11</v>
      </c>
      <c r="C19258" s="7">
        <v>45503</v>
      </c>
      <c r="E19258" s="27">
        <v>1371.83</v>
      </c>
      <c r="G19258" s="27" t="str">
        <f>VLOOKUP(C19258,W:Y,3,TRUE)</f>
        <v>July 24</v>
      </c>
      <c r="H19258" s="27">
        <f t="shared" si="300"/>
        <v>19257</v>
      </c>
      <c r="I19258" s="30" t="str">
        <f>IF(G19258='Check Register'!$E$1,H19258,"")</f>
        <v/>
      </c>
    </row>
    <row r="19259" spans="1:9" x14ac:dyDescent="0.3">
      <c r="A19259" t="s">
        <v>784</v>
      </c>
      <c r="B19259" t="s">
        <v>20</v>
      </c>
      <c r="C19259" s="7">
        <v>45503</v>
      </c>
      <c r="E19259" s="27">
        <v>2164.09</v>
      </c>
      <c r="G19259" s="27" t="str">
        <f>VLOOKUP(C19259,W:Y,3,TRUE)</f>
        <v>July 24</v>
      </c>
      <c r="H19259" s="27">
        <f t="shared" si="300"/>
        <v>19258</v>
      </c>
      <c r="I19259" s="30" t="str">
        <f>IF(G19259='Check Register'!$E$1,H19259,"")</f>
        <v/>
      </c>
    </row>
    <row r="19260" spans="1:9" x14ac:dyDescent="0.3">
      <c r="A19260" t="s">
        <v>842</v>
      </c>
      <c r="B19260" t="s">
        <v>89</v>
      </c>
      <c r="C19260" s="7">
        <v>45503</v>
      </c>
      <c r="E19260" s="27">
        <v>1188.22</v>
      </c>
      <c r="G19260" s="27" t="str">
        <f>VLOOKUP(C19260,W:Y,3,TRUE)</f>
        <v>July 24</v>
      </c>
      <c r="H19260" s="27">
        <f t="shared" si="300"/>
        <v>19259</v>
      </c>
      <c r="I19260" s="30" t="str">
        <f>IF(G19260='Check Register'!$E$1,H19260,"")</f>
        <v/>
      </c>
    </row>
    <row r="19261" spans="1:9" x14ac:dyDescent="0.3">
      <c r="A19261" t="s">
        <v>848</v>
      </c>
      <c r="B19261" t="s">
        <v>8</v>
      </c>
      <c r="C19261" s="7">
        <v>45503</v>
      </c>
      <c r="E19261" s="27">
        <v>101.88</v>
      </c>
      <c r="G19261" s="27" t="str">
        <f>VLOOKUP(C19261,W:Y,3,TRUE)</f>
        <v>July 24</v>
      </c>
      <c r="H19261" s="27">
        <f t="shared" si="300"/>
        <v>19260</v>
      </c>
      <c r="I19261" s="30" t="str">
        <f>IF(G19261='Check Register'!$E$1,H19261,"")</f>
        <v/>
      </c>
    </row>
    <row r="19262" spans="1:9" x14ac:dyDescent="0.3">
      <c r="A19262" t="s">
        <v>930</v>
      </c>
      <c r="B19262" t="s">
        <v>8</v>
      </c>
      <c r="C19262" s="7">
        <v>45503</v>
      </c>
      <c r="E19262" s="27">
        <v>277.51</v>
      </c>
      <c r="G19262" s="27" t="str">
        <f>VLOOKUP(C19262,W:Y,3,TRUE)</f>
        <v>July 24</v>
      </c>
      <c r="H19262" s="27">
        <f t="shared" si="300"/>
        <v>19261</v>
      </c>
      <c r="I19262" s="30" t="str">
        <f>IF(G19262='Check Register'!$E$1,H19262,"")</f>
        <v/>
      </c>
    </row>
    <row r="19263" spans="1:9" x14ac:dyDescent="0.3">
      <c r="A19263" t="s">
        <v>796</v>
      </c>
      <c r="B19263" t="s">
        <v>102</v>
      </c>
      <c r="C19263" s="7">
        <v>45503</v>
      </c>
      <c r="E19263" s="27">
        <v>10463.629999999999</v>
      </c>
      <c r="G19263" s="27" t="str">
        <f>VLOOKUP(C19263,W:Y,3,TRUE)</f>
        <v>July 24</v>
      </c>
      <c r="H19263" s="27">
        <f t="shared" si="300"/>
        <v>19262</v>
      </c>
      <c r="I19263" s="30" t="str">
        <f>IF(G19263='Check Register'!$E$1,H19263,"")</f>
        <v/>
      </c>
    </row>
    <row r="19264" spans="1:9" x14ac:dyDescent="0.3">
      <c r="A19264" t="s">
        <v>1478</v>
      </c>
      <c r="B19264" t="s">
        <v>43</v>
      </c>
      <c r="C19264" s="7">
        <v>45503</v>
      </c>
      <c r="E19264" s="27">
        <v>1899.44</v>
      </c>
      <c r="G19264" s="27" t="str">
        <f>VLOOKUP(C19264,W:Y,3,TRUE)</f>
        <v>July 24</v>
      </c>
      <c r="H19264" s="27">
        <f t="shared" si="300"/>
        <v>19263</v>
      </c>
      <c r="I19264" s="30" t="str">
        <f>IF(G19264='Check Register'!$E$1,H19264,"")</f>
        <v/>
      </c>
    </row>
    <row r="19265" spans="1:9" x14ac:dyDescent="0.3">
      <c r="A19265" t="s">
        <v>798</v>
      </c>
      <c r="B19265" t="s">
        <v>22</v>
      </c>
      <c r="C19265" s="7">
        <v>45503</v>
      </c>
      <c r="E19265" s="27">
        <v>285</v>
      </c>
      <c r="G19265" s="27" t="str">
        <f>VLOOKUP(C19265,W:Y,3,TRUE)</f>
        <v>July 24</v>
      </c>
      <c r="H19265" s="27">
        <f t="shared" si="300"/>
        <v>19264</v>
      </c>
      <c r="I19265" s="30" t="str">
        <f>IF(G19265='Check Register'!$E$1,H19265,"")</f>
        <v/>
      </c>
    </row>
    <row r="19266" spans="1:9" x14ac:dyDescent="0.3">
      <c r="A19266" t="s">
        <v>1099</v>
      </c>
      <c r="B19266" t="s">
        <v>8</v>
      </c>
      <c r="C19266" s="7">
        <v>45503</v>
      </c>
      <c r="E19266" s="27">
        <v>702.88</v>
      </c>
      <c r="G19266" s="27" t="str">
        <f>VLOOKUP(C19266,W:Y,3,TRUE)</f>
        <v>July 24</v>
      </c>
      <c r="H19266" s="27">
        <f t="shared" si="300"/>
        <v>19265</v>
      </c>
      <c r="I19266" s="30" t="str">
        <f>IF(G19266='Check Register'!$E$1,H19266,"")</f>
        <v/>
      </c>
    </row>
    <row r="19267" spans="1:9" x14ac:dyDescent="0.3">
      <c r="A19267" t="s">
        <v>1243</v>
      </c>
      <c r="B19267" t="s">
        <v>66</v>
      </c>
      <c r="C19267" s="7">
        <v>45503</v>
      </c>
      <c r="E19267" s="27">
        <v>10000</v>
      </c>
      <c r="G19267" s="27" t="str">
        <f>VLOOKUP(C19267,W:Y,3,TRUE)</f>
        <v>July 24</v>
      </c>
      <c r="H19267" s="27">
        <f t="shared" ref="H19267:H19330" si="301">1+H19266</f>
        <v>19266</v>
      </c>
      <c r="I19267" s="30" t="str">
        <f>IF(G19267='Check Register'!$E$1,H19267,"")</f>
        <v/>
      </c>
    </row>
    <row r="19268" spans="1:9" x14ac:dyDescent="0.3">
      <c r="A19268" t="s">
        <v>1270</v>
      </c>
      <c r="B19268" t="s">
        <v>12</v>
      </c>
      <c r="C19268" s="7">
        <v>45503</v>
      </c>
      <c r="E19268" s="27">
        <v>162.32</v>
      </c>
      <c r="G19268" s="27" t="str">
        <f>VLOOKUP(C19268,W:Y,3,TRUE)</f>
        <v>July 24</v>
      </c>
      <c r="H19268" s="27">
        <f t="shared" si="301"/>
        <v>19267</v>
      </c>
      <c r="I19268" s="30" t="str">
        <f>IF(G19268='Check Register'!$E$1,H19268,"")</f>
        <v/>
      </c>
    </row>
    <row r="19269" spans="1:9" x14ac:dyDescent="0.3">
      <c r="A19269" t="s">
        <v>884</v>
      </c>
      <c r="B19269" t="s">
        <v>8</v>
      </c>
      <c r="C19269" s="7">
        <v>45503</v>
      </c>
      <c r="E19269" s="27">
        <v>68</v>
      </c>
      <c r="G19269" s="27" t="str">
        <f>VLOOKUP(C19269,W:Y,3,TRUE)</f>
        <v>July 24</v>
      </c>
      <c r="H19269" s="27">
        <f t="shared" si="301"/>
        <v>19268</v>
      </c>
      <c r="I19269" s="30" t="str">
        <f>IF(G19269='Check Register'!$E$1,H19269,"")</f>
        <v/>
      </c>
    </row>
    <row r="19270" spans="1:9" x14ac:dyDescent="0.3">
      <c r="A19270" t="s">
        <v>886</v>
      </c>
      <c r="B19270" t="s">
        <v>212</v>
      </c>
      <c r="C19270" s="7">
        <v>45503</v>
      </c>
      <c r="E19270" s="27">
        <v>60</v>
      </c>
      <c r="G19270" s="27" t="str">
        <f>VLOOKUP(C19270,W:Y,3,TRUE)</f>
        <v>July 24</v>
      </c>
      <c r="H19270" s="27">
        <f t="shared" si="301"/>
        <v>19269</v>
      </c>
      <c r="I19270" s="30" t="str">
        <f>IF(G19270='Check Register'!$E$1,H19270,"")</f>
        <v/>
      </c>
    </row>
    <row r="19271" spans="1:9" x14ac:dyDescent="0.3">
      <c r="A19271" t="s">
        <v>861</v>
      </c>
      <c r="B19271" t="s">
        <v>70</v>
      </c>
      <c r="C19271" s="7">
        <v>45503</v>
      </c>
      <c r="E19271" s="27">
        <v>1410</v>
      </c>
      <c r="G19271" s="27" t="str">
        <f>VLOOKUP(C19271,W:Y,3,TRUE)</f>
        <v>July 24</v>
      </c>
      <c r="H19271" s="27">
        <f t="shared" si="301"/>
        <v>19270</v>
      </c>
      <c r="I19271" s="30" t="str">
        <f>IF(G19271='Check Register'!$E$1,H19271,"")</f>
        <v/>
      </c>
    </row>
    <row r="19272" spans="1:9" x14ac:dyDescent="0.3">
      <c r="A19272" t="s">
        <v>889</v>
      </c>
      <c r="B19272" t="s">
        <v>8</v>
      </c>
      <c r="C19272" s="7">
        <v>45503</v>
      </c>
      <c r="E19272" s="27">
        <v>419.47</v>
      </c>
      <c r="G19272" s="27" t="str">
        <f>VLOOKUP(C19272,W:Y,3,TRUE)</f>
        <v>July 24</v>
      </c>
      <c r="H19272" s="27">
        <f t="shared" si="301"/>
        <v>19271</v>
      </c>
      <c r="I19272" s="30" t="str">
        <f>IF(G19272='Check Register'!$E$1,H19272,"")</f>
        <v/>
      </c>
    </row>
    <row r="19273" spans="1:9" x14ac:dyDescent="0.3">
      <c r="A19273" t="s">
        <v>1481</v>
      </c>
      <c r="B19273" t="s">
        <v>296</v>
      </c>
      <c r="C19273" s="7">
        <v>45503</v>
      </c>
      <c r="E19273" s="27">
        <v>553.45000000000005</v>
      </c>
      <c r="G19273" s="27" t="str">
        <f>VLOOKUP(C19273,W:Y,3,TRUE)</f>
        <v>July 24</v>
      </c>
      <c r="H19273" s="27">
        <f t="shared" si="301"/>
        <v>19272</v>
      </c>
      <c r="I19273" s="30" t="str">
        <f>IF(G19273='Check Register'!$E$1,H19273,"")</f>
        <v/>
      </c>
    </row>
    <row r="19274" spans="1:9" x14ac:dyDescent="0.3">
      <c r="A19274" t="s">
        <v>1510</v>
      </c>
      <c r="B19274" t="s">
        <v>28</v>
      </c>
      <c r="C19274" s="7">
        <v>45503</v>
      </c>
      <c r="E19274" s="27">
        <v>760</v>
      </c>
      <c r="G19274" s="27" t="str">
        <f>VLOOKUP(C19274,W:Y,3,TRUE)</f>
        <v>July 24</v>
      </c>
      <c r="H19274" s="27">
        <f t="shared" si="301"/>
        <v>19273</v>
      </c>
      <c r="I19274" s="30" t="str">
        <f>IF(G19274='Check Register'!$E$1,H19274,"")</f>
        <v/>
      </c>
    </row>
    <row r="19275" spans="1:9" x14ac:dyDescent="0.3">
      <c r="A19275" t="s">
        <v>805</v>
      </c>
      <c r="B19275" t="s">
        <v>127</v>
      </c>
      <c r="C19275" s="7">
        <v>45503</v>
      </c>
      <c r="E19275" s="27">
        <v>321.57</v>
      </c>
      <c r="G19275" s="27" t="str">
        <f>VLOOKUP(C19275,W:Y,3,TRUE)</f>
        <v>July 24</v>
      </c>
      <c r="H19275" s="27">
        <f t="shared" si="301"/>
        <v>19274</v>
      </c>
      <c r="I19275" s="30" t="str">
        <f>IF(G19275='Check Register'!$E$1,H19275,"")</f>
        <v/>
      </c>
    </row>
    <row r="19276" spans="1:9" x14ac:dyDescent="0.3">
      <c r="A19276" t="s">
        <v>805</v>
      </c>
      <c r="B19276" t="s">
        <v>11</v>
      </c>
      <c r="C19276" s="7">
        <v>45503</v>
      </c>
      <c r="E19276" s="27">
        <v>498.88</v>
      </c>
      <c r="G19276" s="27" t="str">
        <f>VLOOKUP(C19276,W:Y,3,TRUE)</f>
        <v>July 24</v>
      </c>
      <c r="H19276" s="27">
        <f t="shared" si="301"/>
        <v>19275</v>
      </c>
      <c r="I19276" s="30" t="str">
        <f>IF(G19276='Check Register'!$E$1,H19276,"")</f>
        <v/>
      </c>
    </row>
    <row r="19277" spans="1:9" x14ac:dyDescent="0.3">
      <c r="A19277" t="s">
        <v>866</v>
      </c>
      <c r="B19277" t="s">
        <v>35</v>
      </c>
      <c r="C19277" s="7">
        <v>45503</v>
      </c>
      <c r="E19277" s="27">
        <v>162.72</v>
      </c>
      <c r="G19277" s="27" t="str">
        <f>VLOOKUP(C19277,W:Y,3,TRUE)</f>
        <v>July 24</v>
      </c>
      <c r="H19277" s="27">
        <f t="shared" si="301"/>
        <v>19276</v>
      </c>
      <c r="I19277" s="30" t="str">
        <f>IF(G19277='Check Register'!$E$1,H19277,"")</f>
        <v/>
      </c>
    </row>
    <row r="19278" spans="1:9" x14ac:dyDescent="0.3">
      <c r="A19278" t="s">
        <v>97</v>
      </c>
      <c r="B19278" t="s">
        <v>6</v>
      </c>
      <c r="C19278" s="7">
        <v>45504</v>
      </c>
      <c r="E19278" s="27">
        <v>184223.11</v>
      </c>
      <c r="G19278" s="27" t="str">
        <f>VLOOKUP(C19278,W:Y,3,TRUE)</f>
        <v>July 24</v>
      </c>
      <c r="H19278" s="27">
        <f t="shared" si="301"/>
        <v>19277</v>
      </c>
      <c r="I19278" s="30" t="str">
        <f>IF(G19278='Check Register'!$E$1,H19278,"")</f>
        <v/>
      </c>
    </row>
    <row r="19279" spans="1:9" x14ac:dyDescent="0.3">
      <c r="A19279" t="s">
        <v>816</v>
      </c>
      <c r="B19279" t="s">
        <v>33</v>
      </c>
      <c r="C19279" s="7">
        <v>45505</v>
      </c>
      <c r="E19279" s="27">
        <v>40849.99</v>
      </c>
      <c r="G19279" s="27" t="str">
        <f>VLOOKUP(C19279,W:Y,3,TRUE)</f>
        <v>August 24</v>
      </c>
      <c r="H19279" s="27">
        <f t="shared" si="301"/>
        <v>19278</v>
      </c>
      <c r="I19279" s="30" t="str">
        <f>IF(G19279='Check Register'!$E$1,H19279,"")</f>
        <v/>
      </c>
    </row>
    <row r="19280" spans="1:9" x14ac:dyDescent="0.3">
      <c r="A19280" t="s">
        <v>787</v>
      </c>
      <c r="B19280" t="s">
        <v>20</v>
      </c>
      <c r="C19280" s="7">
        <v>45505</v>
      </c>
      <c r="E19280" s="27">
        <v>6256.04</v>
      </c>
      <c r="G19280" s="27" t="str">
        <f>VLOOKUP(C19280,W:Y,3,TRUE)</f>
        <v>August 24</v>
      </c>
      <c r="H19280" s="27">
        <f t="shared" si="301"/>
        <v>19279</v>
      </c>
      <c r="I19280" s="30" t="str">
        <f>IF(G19280='Check Register'!$E$1,H19280,"")</f>
        <v/>
      </c>
    </row>
    <row r="19281" spans="1:9" x14ac:dyDescent="0.3">
      <c r="A19281" t="s">
        <v>1521</v>
      </c>
      <c r="B19281" t="s">
        <v>1046</v>
      </c>
      <c r="C19281" s="7">
        <v>45505</v>
      </c>
      <c r="E19281" s="27">
        <v>1245.1199999999999</v>
      </c>
      <c r="G19281" s="27" t="str">
        <f>VLOOKUP(C19281,W:Y,3,TRUE)</f>
        <v>August 24</v>
      </c>
      <c r="H19281" s="27">
        <f t="shared" si="301"/>
        <v>19280</v>
      </c>
      <c r="I19281" s="30" t="str">
        <f>IF(G19281='Check Register'!$E$1,H19281,"")</f>
        <v/>
      </c>
    </row>
    <row r="19282" spans="1:9" x14ac:dyDescent="0.3">
      <c r="A19282" t="s">
        <v>992</v>
      </c>
      <c r="B19282" t="s">
        <v>22</v>
      </c>
      <c r="C19282" s="7">
        <v>45506</v>
      </c>
      <c r="E19282" s="27">
        <v>72.72</v>
      </c>
      <c r="G19282" s="27" t="str">
        <f>VLOOKUP(C19282,W:Y,3,TRUE)</f>
        <v>August 24</v>
      </c>
      <c r="H19282" s="27">
        <f t="shared" si="301"/>
        <v>19281</v>
      </c>
      <c r="I19282" s="30" t="str">
        <f>IF(G19282='Check Register'!$E$1,H19282,"")</f>
        <v/>
      </c>
    </row>
    <row r="19283" spans="1:9" x14ac:dyDescent="0.3">
      <c r="A19283" t="s">
        <v>809</v>
      </c>
      <c r="B19283" t="s">
        <v>43</v>
      </c>
      <c r="C19283" s="7">
        <v>45506</v>
      </c>
      <c r="E19283" s="27">
        <v>11042.53</v>
      </c>
      <c r="G19283" s="27" t="str">
        <f>VLOOKUP(C19283,W:Y,3,TRUE)</f>
        <v>August 24</v>
      </c>
      <c r="H19283" s="27">
        <f t="shared" si="301"/>
        <v>19282</v>
      </c>
      <c r="I19283" s="30" t="str">
        <f>IF(G19283='Check Register'!$E$1,H19283,"")</f>
        <v/>
      </c>
    </row>
    <row r="19284" spans="1:9" x14ac:dyDescent="0.3">
      <c r="A19284" t="s">
        <v>837</v>
      </c>
      <c r="B19284" t="s">
        <v>20</v>
      </c>
      <c r="C19284" s="7">
        <v>45506</v>
      </c>
      <c r="E19284" s="27">
        <v>121.55</v>
      </c>
      <c r="G19284" s="27" t="str">
        <f>VLOOKUP(C19284,W:Y,3,TRUE)</f>
        <v>August 24</v>
      </c>
      <c r="H19284" s="27">
        <f t="shared" si="301"/>
        <v>19283</v>
      </c>
      <c r="I19284" s="30" t="str">
        <f>IF(G19284='Check Register'!$E$1,H19284,"")</f>
        <v/>
      </c>
    </row>
    <row r="19285" spans="1:9" x14ac:dyDescent="0.3">
      <c r="A19285" t="s">
        <v>1498</v>
      </c>
      <c r="B19285" t="s">
        <v>28</v>
      </c>
      <c r="C19285" s="7">
        <v>45506</v>
      </c>
      <c r="E19285" s="27">
        <v>16500</v>
      </c>
      <c r="G19285" s="27" t="str">
        <f>VLOOKUP(C19285,W:Y,3,TRUE)</f>
        <v>August 24</v>
      </c>
      <c r="H19285" s="27">
        <f t="shared" si="301"/>
        <v>19284</v>
      </c>
      <c r="I19285" s="30" t="str">
        <f>IF(G19285='Check Register'!$E$1,H19285,"")</f>
        <v/>
      </c>
    </row>
    <row r="19286" spans="1:9" x14ac:dyDescent="0.3">
      <c r="A19286" t="s">
        <v>812</v>
      </c>
      <c r="B19286" t="s">
        <v>8</v>
      </c>
      <c r="C19286" s="7">
        <v>45506</v>
      </c>
      <c r="E19286" s="27">
        <v>376.81</v>
      </c>
      <c r="G19286" s="27" t="str">
        <f>VLOOKUP(C19286,W:Y,3,TRUE)</f>
        <v>August 24</v>
      </c>
      <c r="H19286" s="27">
        <f t="shared" si="301"/>
        <v>19285</v>
      </c>
      <c r="I19286" s="30" t="str">
        <f>IF(G19286='Check Register'!$E$1,H19286,"")</f>
        <v/>
      </c>
    </row>
    <row r="19287" spans="1:9" x14ac:dyDescent="0.3">
      <c r="A19287" t="s">
        <v>869</v>
      </c>
      <c r="B19287" t="s">
        <v>89</v>
      </c>
      <c r="C19287" s="7">
        <v>45506</v>
      </c>
      <c r="E19287" s="27">
        <v>17.5</v>
      </c>
      <c r="G19287" s="27" t="str">
        <f>VLOOKUP(C19287,W:Y,3,TRUE)</f>
        <v>August 24</v>
      </c>
      <c r="H19287" s="27">
        <f t="shared" si="301"/>
        <v>19286</v>
      </c>
      <c r="I19287" s="30" t="str">
        <f>IF(G19287='Check Register'!$E$1,H19287,"")</f>
        <v/>
      </c>
    </row>
    <row r="19288" spans="1:9" x14ac:dyDescent="0.3">
      <c r="A19288" t="s">
        <v>841</v>
      </c>
      <c r="B19288" t="s">
        <v>89</v>
      </c>
      <c r="C19288" s="7">
        <v>45506</v>
      </c>
      <c r="E19288" s="27">
        <v>160</v>
      </c>
      <c r="G19288" s="27" t="str">
        <f>VLOOKUP(C19288,W:Y,3,TRUE)</f>
        <v>August 24</v>
      </c>
      <c r="H19288" s="27">
        <f t="shared" si="301"/>
        <v>19287</v>
      </c>
      <c r="I19288" s="30" t="str">
        <f>IF(G19288='Check Register'!$E$1,H19288,"")</f>
        <v/>
      </c>
    </row>
    <row r="19289" spans="1:9" x14ac:dyDescent="0.3">
      <c r="A19289" t="s">
        <v>781</v>
      </c>
      <c r="B19289" t="s">
        <v>14</v>
      </c>
      <c r="C19289" s="7">
        <v>45506</v>
      </c>
      <c r="E19289" s="27">
        <v>5523.37</v>
      </c>
      <c r="G19289" s="27" t="str">
        <f>VLOOKUP(C19289,W:Y,3,TRUE)</f>
        <v>August 24</v>
      </c>
      <c r="H19289" s="27">
        <f t="shared" si="301"/>
        <v>19288</v>
      </c>
      <c r="I19289" s="30" t="str">
        <f>IF(G19289='Check Register'!$E$1,H19289,"")</f>
        <v/>
      </c>
    </row>
    <row r="19290" spans="1:9" x14ac:dyDescent="0.3">
      <c r="A19290" t="s">
        <v>787</v>
      </c>
      <c r="B19290" t="s">
        <v>20</v>
      </c>
      <c r="C19290" s="7">
        <v>45506</v>
      </c>
      <c r="E19290" s="27">
        <v>1173.5899999999999</v>
      </c>
      <c r="G19290" s="27" t="str">
        <f>VLOOKUP(C19290,W:Y,3,TRUE)</f>
        <v>August 24</v>
      </c>
      <c r="H19290" s="27">
        <f t="shared" si="301"/>
        <v>19289</v>
      </c>
      <c r="I19290" s="30" t="str">
        <f>IF(G19290='Check Register'!$E$1,H19290,"")</f>
        <v/>
      </c>
    </row>
    <row r="19291" spans="1:9" x14ac:dyDescent="0.3">
      <c r="A19291" t="s">
        <v>1382</v>
      </c>
      <c r="B19291" t="s">
        <v>85</v>
      </c>
      <c r="C19291" s="7">
        <v>45506</v>
      </c>
      <c r="E19291" s="27">
        <v>1200</v>
      </c>
      <c r="G19291" s="27" t="str">
        <f>VLOOKUP(C19291,W:Y,3,TRUE)</f>
        <v>August 24</v>
      </c>
      <c r="H19291" s="27">
        <f t="shared" si="301"/>
        <v>19290</v>
      </c>
      <c r="I19291" s="30" t="str">
        <f>IF(G19291='Check Register'!$E$1,H19291,"")</f>
        <v/>
      </c>
    </row>
    <row r="19292" spans="1:9" x14ac:dyDescent="0.3">
      <c r="A19292" t="s">
        <v>848</v>
      </c>
      <c r="B19292" t="s">
        <v>8</v>
      </c>
      <c r="C19292" s="7">
        <v>45506</v>
      </c>
      <c r="E19292" s="27">
        <v>71.680000000000007</v>
      </c>
      <c r="G19292" s="27" t="str">
        <f>VLOOKUP(C19292,W:Y,3,TRUE)</f>
        <v>August 24</v>
      </c>
      <c r="H19292" s="27">
        <f t="shared" si="301"/>
        <v>19291</v>
      </c>
      <c r="I19292" s="30" t="str">
        <f>IF(G19292='Check Register'!$E$1,H19292,"")</f>
        <v/>
      </c>
    </row>
    <row r="19293" spans="1:9" x14ac:dyDescent="0.3">
      <c r="A19293" t="s">
        <v>930</v>
      </c>
      <c r="B19293" t="s">
        <v>8</v>
      </c>
      <c r="C19293" s="7">
        <v>45506</v>
      </c>
      <c r="E19293" s="27">
        <v>408.03</v>
      </c>
      <c r="G19293" s="27" t="str">
        <f>VLOOKUP(C19293,W:Y,3,TRUE)</f>
        <v>August 24</v>
      </c>
      <c r="H19293" s="27">
        <f t="shared" si="301"/>
        <v>19292</v>
      </c>
      <c r="I19293" s="30" t="str">
        <f>IF(G19293='Check Register'!$E$1,H19293,"")</f>
        <v/>
      </c>
    </row>
    <row r="19294" spans="1:9" x14ac:dyDescent="0.3">
      <c r="A19294" t="s">
        <v>1307</v>
      </c>
      <c r="B19294" t="s">
        <v>14</v>
      </c>
      <c r="C19294" s="7">
        <v>45506</v>
      </c>
      <c r="E19294" s="27">
        <v>1720.34</v>
      </c>
      <c r="G19294" s="27" t="str">
        <f>VLOOKUP(C19294,W:Y,3,TRUE)</f>
        <v>August 24</v>
      </c>
      <c r="H19294" s="27">
        <f t="shared" si="301"/>
        <v>19293</v>
      </c>
      <c r="I19294" s="30" t="str">
        <f>IF(G19294='Check Register'!$E$1,H19294,"")</f>
        <v/>
      </c>
    </row>
    <row r="19295" spans="1:9" x14ac:dyDescent="0.3">
      <c r="A19295" t="s">
        <v>1180</v>
      </c>
      <c r="B19295" t="s">
        <v>85</v>
      </c>
      <c r="C19295" s="7">
        <v>45506</v>
      </c>
      <c r="E19295" s="27">
        <v>90.35</v>
      </c>
      <c r="G19295" s="27" t="str">
        <f>VLOOKUP(C19295,W:Y,3,TRUE)</f>
        <v>August 24</v>
      </c>
      <c r="H19295" s="27">
        <f t="shared" si="301"/>
        <v>19294</v>
      </c>
      <c r="I19295" s="30" t="str">
        <f>IF(G19295='Check Register'!$E$1,H19295,"")</f>
        <v/>
      </c>
    </row>
    <row r="19296" spans="1:9" x14ac:dyDescent="0.3">
      <c r="A19296" t="s">
        <v>849</v>
      </c>
      <c r="B19296" t="s">
        <v>89</v>
      </c>
      <c r="C19296" s="7">
        <v>45506</v>
      </c>
      <c r="E19296" s="27">
        <v>149.77000000000001</v>
      </c>
      <c r="G19296" s="27" t="str">
        <f>VLOOKUP(C19296,W:Y,3,TRUE)</f>
        <v>August 24</v>
      </c>
      <c r="H19296" s="27">
        <f t="shared" si="301"/>
        <v>19295</v>
      </c>
      <c r="I19296" s="30" t="str">
        <f>IF(G19296='Check Register'!$E$1,H19296,"")</f>
        <v/>
      </c>
    </row>
    <row r="19297" spans="1:9" x14ac:dyDescent="0.3">
      <c r="A19297" t="s">
        <v>1111</v>
      </c>
      <c r="B19297" t="s">
        <v>70</v>
      </c>
      <c r="C19297" s="7">
        <v>45506</v>
      </c>
      <c r="E19297" s="27">
        <v>7</v>
      </c>
      <c r="G19297" s="27" t="str">
        <f>VLOOKUP(C19297,W:Y,3,TRUE)</f>
        <v>August 24</v>
      </c>
      <c r="H19297" s="27">
        <f t="shared" si="301"/>
        <v>19296</v>
      </c>
      <c r="I19297" s="30" t="str">
        <f>IF(G19297='Check Register'!$E$1,H19297,"")</f>
        <v/>
      </c>
    </row>
    <row r="19298" spans="1:9" x14ac:dyDescent="0.3">
      <c r="A19298" t="s">
        <v>825</v>
      </c>
      <c r="B19298" t="s">
        <v>22</v>
      </c>
      <c r="C19298" s="7">
        <v>45506</v>
      </c>
      <c r="E19298" s="27">
        <v>1065.3399999999999</v>
      </c>
      <c r="G19298" s="27" t="str">
        <f>VLOOKUP(C19298,W:Y,3,TRUE)</f>
        <v>August 24</v>
      </c>
      <c r="H19298" s="27">
        <f t="shared" si="301"/>
        <v>19297</v>
      </c>
      <c r="I19298" s="30" t="str">
        <f>IF(G19298='Check Register'!$E$1,H19298,"")</f>
        <v/>
      </c>
    </row>
    <row r="19299" spans="1:9" x14ac:dyDescent="0.3">
      <c r="A19299" t="s">
        <v>796</v>
      </c>
      <c r="B19299" t="s">
        <v>102</v>
      </c>
      <c r="C19299" s="7">
        <v>45506</v>
      </c>
      <c r="E19299" s="27">
        <v>10328.950000000001</v>
      </c>
      <c r="G19299" s="27" t="str">
        <f>VLOOKUP(C19299,W:Y,3,TRUE)</f>
        <v>August 24</v>
      </c>
      <c r="H19299" s="27">
        <f t="shared" si="301"/>
        <v>19298</v>
      </c>
      <c r="I19299" s="30" t="str">
        <f>IF(G19299='Check Register'!$E$1,H19299,"")</f>
        <v/>
      </c>
    </row>
    <row r="19300" spans="1:9" x14ac:dyDescent="0.3">
      <c r="A19300" t="s">
        <v>1417</v>
      </c>
      <c r="B19300" t="s">
        <v>16</v>
      </c>
      <c r="C19300" s="7">
        <v>45506</v>
      </c>
      <c r="E19300" s="27">
        <v>61.04</v>
      </c>
      <c r="G19300" s="27" t="str">
        <f>VLOOKUP(C19300,W:Y,3,TRUE)</f>
        <v>August 24</v>
      </c>
      <c r="H19300" s="27">
        <f t="shared" si="301"/>
        <v>19299</v>
      </c>
      <c r="I19300" s="30" t="str">
        <f>IF(G19300='Check Register'!$E$1,H19300,"")</f>
        <v/>
      </c>
    </row>
    <row r="19301" spans="1:9" x14ac:dyDescent="0.3">
      <c r="A19301" t="s">
        <v>1112</v>
      </c>
      <c r="B19301" t="s">
        <v>8</v>
      </c>
      <c r="C19301" s="7">
        <v>45506</v>
      </c>
      <c r="E19301" s="27">
        <v>1143.76</v>
      </c>
      <c r="G19301" s="27" t="str">
        <f>VLOOKUP(C19301,W:Y,3,TRUE)</f>
        <v>August 24</v>
      </c>
      <c r="H19301" s="27">
        <f t="shared" si="301"/>
        <v>19300</v>
      </c>
      <c r="I19301" s="30" t="str">
        <f>IF(G19301='Check Register'!$E$1,H19301,"")</f>
        <v/>
      </c>
    </row>
    <row r="19302" spans="1:9" x14ac:dyDescent="0.3">
      <c r="A19302" t="s">
        <v>982</v>
      </c>
      <c r="B19302" t="s">
        <v>14</v>
      </c>
      <c r="C19302" s="7">
        <v>45506</v>
      </c>
      <c r="E19302" s="27">
        <v>9556.4599999999991</v>
      </c>
      <c r="G19302" s="27" t="str">
        <f>VLOOKUP(C19302,W:Y,3,TRUE)</f>
        <v>August 24</v>
      </c>
      <c r="H19302" s="27">
        <f t="shared" si="301"/>
        <v>19301</v>
      </c>
      <c r="I19302" s="30" t="str">
        <f>IF(G19302='Check Register'!$E$1,H19302,"")</f>
        <v/>
      </c>
    </row>
    <row r="19303" spans="1:9" x14ac:dyDescent="0.3">
      <c r="A19303" t="s">
        <v>1478</v>
      </c>
      <c r="B19303" t="s">
        <v>43</v>
      </c>
      <c r="C19303" s="7">
        <v>45506</v>
      </c>
      <c r="E19303" s="27">
        <v>55</v>
      </c>
      <c r="G19303" s="27" t="str">
        <f>VLOOKUP(C19303,W:Y,3,TRUE)</f>
        <v>August 24</v>
      </c>
      <c r="H19303" s="27">
        <f t="shared" si="301"/>
        <v>19302</v>
      </c>
      <c r="I19303" s="30" t="str">
        <f>IF(G19303='Check Register'!$E$1,H19303,"")</f>
        <v/>
      </c>
    </row>
    <row r="19304" spans="1:9" x14ac:dyDescent="0.3">
      <c r="A19304" t="s">
        <v>1522</v>
      </c>
      <c r="B19304" t="s">
        <v>1046</v>
      </c>
      <c r="C19304" s="7">
        <v>45506</v>
      </c>
      <c r="E19304" s="27">
        <v>232.35</v>
      </c>
      <c r="G19304" s="27" t="str">
        <f>VLOOKUP(C19304,W:Y,3,TRUE)</f>
        <v>August 24</v>
      </c>
      <c r="H19304" s="27">
        <f t="shared" si="301"/>
        <v>19303</v>
      </c>
      <c r="I19304" s="30" t="str">
        <f>IF(G19304='Check Register'!$E$1,H19304,"")</f>
        <v/>
      </c>
    </row>
    <row r="19305" spans="1:9" x14ac:dyDescent="0.3">
      <c r="A19305" t="s">
        <v>1099</v>
      </c>
      <c r="B19305" t="s">
        <v>8</v>
      </c>
      <c r="C19305" s="7">
        <v>45506</v>
      </c>
      <c r="E19305" s="27">
        <v>1498.36</v>
      </c>
      <c r="G19305" s="27" t="str">
        <f>VLOOKUP(C19305,W:Y,3,TRUE)</f>
        <v>August 24</v>
      </c>
      <c r="H19305" s="27">
        <f t="shared" si="301"/>
        <v>19304</v>
      </c>
      <c r="I19305" s="30" t="str">
        <f>IF(G19305='Check Register'!$E$1,H19305,"")</f>
        <v/>
      </c>
    </row>
    <row r="19306" spans="1:9" x14ac:dyDescent="0.3">
      <c r="A19306" t="s">
        <v>884</v>
      </c>
      <c r="B19306" t="s">
        <v>8</v>
      </c>
      <c r="C19306" s="7">
        <v>45506</v>
      </c>
      <c r="E19306" s="27">
        <v>474.69</v>
      </c>
      <c r="G19306" s="27" t="str">
        <f>VLOOKUP(C19306,W:Y,3,TRUE)</f>
        <v>August 24</v>
      </c>
      <c r="H19306" s="27">
        <f t="shared" si="301"/>
        <v>19305</v>
      </c>
      <c r="I19306" s="30" t="str">
        <f>IF(G19306='Check Register'!$E$1,H19306,"")</f>
        <v/>
      </c>
    </row>
    <row r="19307" spans="1:9" x14ac:dyDescent="0.3">
      <c r="A19307" t="s">
        <v>801</v>
      </c>
      <c r="B19307" t="s">
        <v>39</v>
      </c>
      <c r="C19307" s="7">
        <v>45506</v>
      </c>
      <c r="E19307" s="27">
        <v>8550.44</v>
      </c>
      <c r="G19307" s="27" t="str">
        <f>VLOOKUP(C19307,W:Y,3,TRUE)</f>
        <v>August 24</v>
      </c>
      <c r="H19307" s="27">
        <f t="shared" si="301"/>
        <v>19306</v>
      </c>
      <c r="I19307" s="30" t="str">
        <f>IF(G19307='Check Register'!$E$1,H19307,"")</f>
        <v/>
      </c>
    </row>
    <row r="19308" spans="1:9" x14ac:dyDescent="0.3">
      <c r="A19308" t="s">
        <v>1510</v>
      </c>
      <c r="B19308" t="s">
        <v>28</v>
      </c>
      <c r="C19308" s="7">
        <v>45506</v>
      </c>
      <c r="E19308" s="27">
        <v>3040</v>
      </c>
      <c r="G19308" s="27" t="str">
        <f>VLOOKUP(C19308,W:Y,3,TRUE)</f>
        <v>August 24</v>
      </c>
      <c r="H19308" s="27">
        <f t="shared" si="301"/>
        <v>19307</v>
      </c>
      <c r="I19308" s="30" t="str">
        <f>IF(G19308='Check Register'!$E$1,H19308,"")</f>
        <v/>
      </c>
    </row>
    <row r="19309" spans="1:9" x14ac:dyDescent="0.3">
      <c r="A19309" t="s">
        <v>805</v>
      </c>
      <c r="B19309" t="s">
        <v>127</v>
      </c>
      <c r="C19309" s="7">
        <v>45506</v>
      </c>
      <c r="E19309" s="27">
        <v>249.66</v>
      </c>
      <c r="G19309" s="27" t="str">
        <f>VLOOKUP(C19309,W:Y,3,TRUE)</f>
        <v>August 24</v>
      </c>
      <c r="H19309" s="27">
        <f t="shared" si="301"/>
        <v>19308</v>
      </c>
      <c r="I19309" s="30" t="str">
        <f>IF(G19309='Check Register'!$E$1,H19309,"")</f>
        <v/>
      </c>
    </row>
    <row r="19310" spans="1:9" x14ac:dyDescent="0.3">
      <c r="A19310" t="s">
        <v>805</v>
      </c>
      <c r="B19310" t="s">
        <v>11</v>
      </c>
      <c r="C19310" s="7">
        <v>45506</v>
      </c>
      <c r="E19310" s="27">
        <v>325.63</v>
      </c>
      <c r="G19310" s="27" t="str">
        <f>VLOOKUP(C19310,W:Y,3,TRUE)</f>
        <v>August 24</v>
      </c>
      <c r="H19310" s="27">
        <f t="shared" si="301"/>
        <v>19309</v>
      </c>
      <c r="I19310" s="30" t="str">
        <f>IF(G19310='Check Register'!$E$1,H19310,"")</f>
        <v/>
      </c>
    </row>
    <row r="19311" spans="1:9" x14ac:dyDescent="0.3">
      <c r="A19311" t="s">
        <v>1238</v>
      </c>
      <c r="B19311" t="s">
        <v>39</v>
      </c>
      <c r="C19311" s="7">
        <v>45509</v>
      </c>
      <c r="E19311" s="27">
        <v>36777.67</v>
      </c>
      <c r="G19311" s="27" t="str">
        <f>VLOOKUP(C19311,W:Y,3,TRUE)</f>
        <v>August 24</v>
      </c>
      <c r="H19311" s="27">
        <f t="shared" si="301"/>
        <v>19310</v>
      </c>
      <c r="I19311" s="30" t="str">
        <f>IF(G19311='Check Register'!$E$1,H19311,"")</f>
        <v/>
      </c>
    </row>
    <row r="19312" spans="1:9" x14ac:dyDescent="0.3">
      <c r="A19312" t="s">
        <v>818</v>
      </c>
      <c r="B19312" t="s">
        <v>28</v>
      </c>
      <c r="C19312" s="7">
        <v>45509</v>
      </c>
      <c r="E19312" s="27">
        <v>1623515</v>
      </c>
      <c r="G19312" s="27" t="str">
        <f>VLOOKUP(C19312,W:Y,3,TRUE)</f>
        <v>August 24</v>
      </c>
      <c r="H19312" s="27">
        <f t="shared" si="301"/>
        <v>19311</v>
      </c>
      <c r="I19312" s="30" t="str">
        <f>IF(G19312='Check Register'!$E$1,H19312,"")</f>
        <v/>
      </c>
    </row>
    <row r="19313" spans="1:9" x14ac:dyDescent="0.3">
      <c r="A19313" t="s">
        <v>812</v>
      </c>
      <c r="B19313" t="s">
        <v>70</v>
      </c>
      <c r="C19313" s="7">
        <v>45510</v>
      </c>
      <c r="E19313" s="27">
        <v>1831.38</v>
      </c>
      <c r="G19313" s="27" t="str">
        <f>VLOOKUP(C19313,W:Y,3,TRUE)</f>
        <v>August 24</v>
      </c>
      <c r="H19313" s="27">
        <f t="shared" si="301"/>
        <v>19312</v>
      </c>
      <c r="I19313" s="30" t="str">
        <f>IF(G19313='Check Register'!$E$1,H19313,"")</f>
        <v/>
      </c>
    </row>
    <row r="19314" spans="1:9" x14ac:dyDescent="0.3">
      <c r="A19314" t="s">
        <v>780</v>
      </c>
      <c r="B19314" t="s">
        <v>18</v>
      </c>
      <c r="C19314" s="7">
        <v>45510</v>
      </c>
      <c r="E19314" s="27">
        <v>6239.78</v>
      </c>
      <c r="G19314" s="27" t="str">
        <f>VLOOKUP(C19314,W:Y,3,TRUE)</f>
        <v>August 24</v>
      </c>
      <c r="H19314" s="27">
        <f t="shared" si="301"/>
        <v>19313</v>
      </c>
      <c r="I19314" s="30" t="str">
        <f>IF(G19314='Check Register'!$E$1,H19314,"")</f>
        <v/>
      </c>
    </row>
    <row r="19315" spans="1:9" x14ac:dyDescent="0.3">
      <c r="A19315" t="s">
        <v>1523</v>
      </c>
      <c r="B19315" t="s">
        <v>100</v>
      </c>
      <c r="C19315" s="7">
        <v>45510</v>
      </c>
      <c r="E19315" s="27">
        <v>4500</v>
      </c>
      <c r="G19315" s="27" t="str">
        <f>VLOOKUP(C19315,W:Y,3,TRUE)</f>
        <v>August 24</v>
      </c>
      <c r="H19315" s="27">
        <f t="shared" si="301"/>
        <v>19314</v>
      </c>
      <c r="I19315" s="30" t="str">
        <f>IF(G19315='Check Register'!$E$1,H19315,"")</f>
        <v/>
      </c>
    </row>
    <row r="19316" spans="1:9" x14ac:dyDescent="0.3">
      <c r="A19316" t="s">
        <v>1507</v>
      </c>
      <c r="B19316" t="s">
        <v>14</v>
      </c>
      <c r="C19316" s="7">
        <v>45510</v>
      </c>
      <c r="E19316" s="27">
        <v>6000</v>
      </c>
      <c r="G19316" s="27" t="str">
        <f>VLOOKUP(C19316,W:Y,3,TRUE)</f>
        <v>August 24</v>
      </c>
      <c r="H19316" s="27">
        <f t="shared" si="301"/>
        <v>19315</v>
      </c>
      <c r="I19316" s="30" t="str">
        <f>IF(G19316='Check Register'!$E$1,H19316,"")</f>
        <v/>
      </c>
    </row>
    <row r="19317" spans="1:9" x14ac:dyDescent="0.3">
      <c r="A19317" t="s">
        <v>785</v>
      </c>
      <c r="B19317" t="s">
        <v>22</v>
      </c>
      <c r="C19317" s="7">
        <v>45510</v>
      </c>
      <c r="E19317" s="27">
        <v>950</v>
      </c>
      <c r="G19317" s="27" t="str">
        <f>VLOOKUP(C19317,W:Y,3,TRUE)</f>
        <v>August 24</v>
      </c>
      <c r="H19317" s="27">
        <f t="shared" si="301"/>
        <v>19316</v>
      </c>
      <c r="I19317" s="30" t="str">
        <f>IF(G19317='Check Register'!$E$1,H19317,"")</f>
        <v/>
      </c>
    </row>
    <row r="19318" spans="1:9" x14ac:dyDescent="0.3">
      <c r="A19318" t="s">
        <v>1210</v>
      </c>
      <c r="B19318" t="s">
        <v>70</v>
      </c>
      <c r="C19318" s="7">
        <v>45510</v>
      </c>
      <c r="E19318" s="27">
        <v>409.2</v>
      </c>
      <c r="G19318" s="27" t="str">
        <f>VLOOKUP(C19318,W:Y,3,TRUE)</f>
        <v>August 24</v>
      </c>
      <c r="H19318" s="27">
        <f t="shared" si="301"/>
        <v>19317</v>
      </c>
      <c r="I19318" s="30" t="str">
        <f>IF(G19318='Check Register'!$E$1,H19318,"")</f>
        <v/>
      </c>
    </row>
    <row r="19319" spans="1:9" x14ac:dyDescent="0.3">
      <c r="A19319" t="s">
        <v>1110</v>
      </c>
      <c r="B19319" t="s">
        <v>8</v>
      </c>
      <c r="C19319" s="7">
        <v>45510</v>
      </c>
      <c r="E19319" s="27">
        <v>1025.58</v>
      </c>
      <c r="G19319" s="27" t="str">
        <f>VLOOKUP(C19319,W:Y,3,TRUE)</f>
        <v>August 24</v>
      </c>
      <c r="H19319" s="27">
        <f t="shared" si="301"/>
        <v>19318</v>
      </c>
      <c r="I19319" s="30" t="str">
        <f>IF(G19319='Check Register'!$E$1,H19319,"")</f>
        <v/>
      </c>
    </row>
    <row r="19320" spans="1:9" x14ac:dyDescent="0.3">
      <c r="A19320" t="s">
        <v>848</v>
      </c>
      <c r="B19320" t="s">
        <v>8</v>
      </c>
      <c r="C19320" s="7">
        <v>45510</v>
      </c>
      <c r="E19320" s="27">
        <v>432.83</v>
      </c>
      <c r="G19320" s="27" t="str">
        <f>VLOOKUP(C19320,W:Y,3,TRUE)</f>
        <v>August 24</v>
      </c>
      <c r="H19320" s="27">
        <f t="shared" si="301"/>
        <v>19319</v>
      </c>
      <c r="I19320" s="30" t="str">
        <f>IF(G19320='Check Register'!$E$1,H19320,"")</f>
        <v/>
      </c>
    </row>
    <row r="19321" spans="1:9" x14ac:dyDescent="0.3">
      <c r="A19321" t="s">
        <v>930</v>
      </c>
      <c r="B19321" t="s">
        <v>8</v>
      </c>
      <c r="C19321" s="7">
        <v>45510</v>
      </c>
      <c r="E19321" s="27">
        <v>993.12</v>
      </c>
      <c r="G19321" s="27" t="str">
        <f>VLOOKUP(C19321,W:Y,3,TRUE)</f>
        <v>August 24</v>
      </c>
      <c r="H19321" s="27">
        <f t="shared" si="301"/>
        <v>19320</v>
      </c>
      <c r="I19321" s="30" t="str">
        <f>IF(G19321='Check Register'!$E$1,H19321,"")</f>
        <v/>
      </c>
    </row>
    <row r="19322" spans="1:9" x14ac:dyDescent="0.3">
      <c r="A19322" t="s">
        <v>1277</v>
      </c>
      <c r="B19322" t="s">
        <v>131</v>
      </c>
      <c r="C19322" s="7">
        <v>45510</v>
      </c>
      <c r="E19322" s="27">
        <v>577.96</v>
      </c>
      <c r="G19322" s="27" t="str">
        <f>VLOOKUP(C19322,W:Y,3,TRUE)</f>
        <v>August 24</v>
      </c>
      <c r="H19322" s="27">
        <f t="shared" si="301"/>
        <v>19321</v>
      </c>
      <c r="I19322" s="30" t="str">
        <f>IF(G19322='Check Register'!$E$1,H19322,"")</f>
        <v/>
      </c>
    </row>
    <row r="19323" spans="1:9" x14ac:dyDescent="0.3">
      <c r="A19323" t="s">
        <v>1479</v>
      </c>
      <c r="B19323" t="s">
        <v>16</v>
      </c>
      <c r="C19323" s="7">
        <v>45510</v>
      </c>
      <c r="E19323" s="27">
        <v>43.62</v>
      </c>
      <c r="G19323" s="27" t="str">
        <f>VLOOKUP(C19323,W:Y,3,TRUE)</f>
        <v>August 24</v>
      </c>
      <c r="H19323" s="27">
        <f t="shared" si="301"/>
        <v>19322</v>
      </c>
      <c r="I19323" s="30" t="str">
        <f>IF(G19323='Check Register'!$E$1,H19323,"")</f>
        <v/>
      </c>
    </row>
    <row r="19324" spans="1:9" x14ac:dyDescent="0.3">
      <c r="A19324" t="s">
        <v>798</v>
      </c>
      <c r="B19324" t="s">
        <v>22</v>
      </c>
      <c r="C19324" s="7">
        <v>45510</v>
      </c>
      <c r="E19324" s="27">
        <v>70</v>
      </c>
      <c r="G19324" s="27" t="str">
        <f>VLOOKUP(C19324,W:Y,3,TRUE)</f>
        <v>August 24</v>
      </c>
      <c r="H19324" s="27">
        <f t="shared" si="301"/>
        <v>19323</v>
      </c>
      <c r="I19324" s="30" t="str">
        <f>IF(G19324='Check Register'!$E$1,H19324,"")</f>
        <v/>
      </c>
    </row>
    <row r="19325" spans="1:9" x14ac:dyDescent="0.3">
      <c r="A19325" t="s">
        <v>1099</v>
      </c>
      <c r="B19325" t="s">
        <v>8</v>
      </c>
      <c r="C19325" s="7">
        <v>45510</v>
      </c>
      <c r="E19325" s="27">
        <v>637.78</v>
      </c>
      <c r="G19325" s="27" t="str">
        <f>VLOOKUP(C19325,W:Y,3,TRUE)</f>
        <v>August 24</v>
      </c>
      <c r="H19325" s="27">
        <f t="shared" si="301"/>
        <v>19324</v>
      </c>
      <c r="I19325" s="30" t="str">
        <f>IF(G19325='Check Register'!$E$1,H19325,"")</f>
        <v/>
      </c>
    </row>
    <row r="19326" spans="1:9" x14ac:dyDescent="0.3">
      <c r="A19326" t="s">
        <v>1270</v>
      </c>
      <c r="B19326" t="s">
        <v>12</v>
      </c>
      <c r="C19326" s="7">
        <v>45510</v>
      </c>
      <c r="E19326" s="27">
        <v>52.16</v>
      </c>
      <c r="G19326" s="27" t="str">
        <f>VLOOKUP(C19326,W:Y,3,TRUE)</f>
        <v>August 24</v>
      </c>
      <c r="H19326" s="27">
        <f t="shared" si="301"/>
        <v>19325</v>
      </c>
      <c r="I19326" s="30" t="str">
        <f>IF(G19326='Check Register'!$E$1,H19326,"")</f>
        <v/>
      </c>
    </row>
    <row r="19327" spans="1:9" x14ac:dyDescent="0.3">
      <c r="A19327" t="s">
        <v>989</v>
      </c>
      <c r="B19327" t="s">
        <v>39</v>
      </c>
      <c r="C19327" s="7">
        <v>45510</v>
      </c>
      <c r="E19327" s="27">
        <v>248</v>
      </c>
      <c r="G19327" s="27" t="str">
        <f>VLOOKUP(C19327,W:Y,3,TRUE)</f>
        <v>August 24</v>
      </c>
      <c r="H19327" s="27">
        <f t="shared" si="301"/>
        <v>19326</v>
      </c>
      <c r="I19327" s="30" t="str">
        <f>IF(G19327='Check Register'!$E$1,H19327,"")</f>
        <v/>
      </c>
    </row>
    <row r="19328" spans="1:9" x14ac:dyDescent="0.3">
      <c r="A19328" t="s">
        <v>857</v>
      </c>
      <c r="B19328" t="s">
        <v>22</v>
      </c>
      <c r="C19328" s="7">
        <v>45510</v>
      </c>
      <c r="E19328" s="27">
        <v>271</v>
      </c>
      <c r="G19328" s="27" t="str">
        <f>VLOOKUP(C19328,W:Y,3,TRUE)</f>
        <v>August 24</v>
      </c>
      <c r="H19328" s="27">
        <f t="shared" si="301"/>
        <v>19327</v>
      </c>
      <c r="I19328" s="30" t="str">
        <f>IF(G19328='Check Register'!$E$1,H19328,"")</f>
        <v/>
      </c>
    </row>
    <row r="19329" spans="1:9" x14ac:dyDescent="0.3">
      <c r="A19329" t="s">
        <v>983</v>
      </c>
      <c r="B19329" t="s">
        <v>43</v>
      </c>
      <c r="C19329" s="7">
        <v>45510</v>
      </c>
      <c r="E19329" s="27">
        <v>217.8</v>
      </c>
      <c r="G19329" s="27" t="str">
        <f>VLOOKUP(C19329,W:Y,3,TRUE)</f>
        <v>August 24</v>
      </c>
      <c r="H19329" s="27">
        <f t="shared" si="301"/>
        <v>19328</v>
      </c>
      <c r="I19329" s="30" t="str">
        <f>IF(G19329='Check Register'!$E$1,H19329,"")</f>
        <v/>
      </c>
    </row>
    <row r="19330" spans="1:9" x14ac:dyDescent="0.3">
      <c r="A19330" t="s">
        <v>1327</v>
      </c>
      <c r="B19330" t="s">
        <v>12</v>
      </c>
      <c r="C19330" s="7">
        <v>45510</v>
      </c>
      <c r="E19330" s="27">
        <v>28.1</v>
      </c>
      <c r="G19330" s="27" t="str">
        <f>VLOOKUP(C19330,W:Y,3,TRUE)</f>
        <v>August 24</v>
      </c>
      <c r="H19330" s="27">
        <f t="shared" si="301"/>
        <v>19329</v>
      </c>
      <c r="I19330" s="30" t="str">
        <f>IF(G19330='Check Register'!$E$1,H19330,"")</f>
        <v/>
      </c>
    </row>
    <row r="19331" spans="1:9" x14ac:dyDescent="0.3">
      <c r="A19331" t="s">
        <v>860</v>
      </c>
      <c r="B19331" t="s">
        <v>22</v>
      </c>
      <c r="C19331" s="7">
        <v>45510</v>
      </c>
      <c r="E19331" s="27">
        <v>104</v>
      </c>
      <c r="G19331" s="27" t="str">
        <f>VLOOKUP(C19331,W:Y,3,TRUE)</f>
        <v>August 24</v>
      </c>
      <c r="H19331" s="27">
        <f t="shared" ref="H19331:H19394" si="302">1+H19330</f>
        <v>19330</v>
      </c>
      <c r="I19331" s="30" t="str">
        <f>IF(G19331='Check Register'!$E$1,H19331,"")</f>
        <v/>
      </c>
    </row>
    <row r="19332" spans="1:9" x14ac:dyDescent="0.3">
      <c r="A19332" t="s">
        <v>861</v>
      </c>
      <c r="B19332" t="s">
        <v>70</v>
      </c>
      <c r="C19332" s="7">
        <v>45510</v>
      </c>
      <c r="E19332" s="27">
        <v>470</v>
      </c>
      <c r="G19332" s="27" t="str">
        <f>VLOOKUP(C19332,W:Y,3,TRUE)</f>
        <v>August 24</v>
      </c>
      <c r="H19332" s="27">
        <f t="shared" si="302"/>
        <v>19331</v>
      </c>
      <c r="I19332" s="30" t="str">
        <f>IF(G19332='Check Register'!$E$1,H19332,"")</f>
        <v/>
      </c>
    </row>
    <row r="19333" spans="1:9" x14ac:dyDescent="0.3">
      <c r="A19333" t="s">
        <v>1205</v>
      </c>
      <c r="B19333" t="s">
        <v>89</v>
      </c>
      <c r="C19333" s="7">
        <v>45510</v>
      </c>
      <c r="E19333" s="27">
        <v>526.75</v>
      </c>
      <c r="G19333" s="27" t="str">
        <f>VLOOKUP(C19333,W:Y,3,TRUE)</f>
        <v>August 24</v>
      </c>
      <c r="H19333" s="27">
        <f t="shared" si="302"/>
        <v>19332</v>
      </c>
      <c r="I19333" s="30" t="str">
        <f>IF(G19333='Check Register'!$E$1,H19333,"")</f>
        <v/>
      </c>
    </row>
    <row r="19334" spans="1:9" x14ac:dyDescent="0.3">
      <c r="A19334" t="s">
        <v>1511</v>
      </c>
      <c r="B19334" t="s">
        <v>14</v>
      </c>
      <c r="C19334" s="7">
        <v>45510</v>
      </c>
      <c r="E19334" s="27">
        <v>7499</v>
      </c>
      <c r="G19334" s="27" t="str">
        <f>VLOOKUP(C19334,W:Y,3,TRUE)</f>
        <v>August 24</v>
      </c>
      <c r="H19334" s="27">
        <f t="shared" si="302"/>
        <v>19333</v>
      </c>
      <c r="I19334" s="30" t="str">
        <f>IF(G19334='Check Register'!$E$1,H19334,"")</f>
        <v/>
      </c>
    </row>
    <row r="19335" spans="1:9" x14ac:dyDescent="0.3">
      <c r="A19335" t="s">
        <v>1510</v>
      </c>
      <c r="B19335" t="s">
        <v>28</v>
      </c>
      <c r="C19335" s="7">
        <v>45510</v>
      </c>
      <c r="E19335" s="27">
        <v>3800</v>
      </c>
      <c r="G19335" s="27" t="str">
        <f>VLOOKUP(C19335,W:Y,3,TRUE)</f>
        <v>August 24</v>
      </c>
      <c r="H19335" s="27">
        <f t="shared" si="302"/>
        <v>19334</v>
      </c>
      <c r="I19335" s="30" t="str">
        <f>IF(G19335='Check Register'!$E$1,H19335,"")</f>
        <v/>
      </c>
    </row>
    <row r="19336" spans="1:9" x14ac:dyDescent="0.3">
      <c r="A19336" t="s">
        <v>1460</v>
      </c>
      <c r="B19336" t="s">
        <v>127</v>
      </c>
      <c r="C19336" s="7">
        <v>45510</v>
      </c>
      <c r="E19336" s="27">
        <v>842.81</v>
      </c>
      <c r="G19336" s="27" t="str">
        <f>VLOOKUP(C19336,W:Y,3,TRUE)</f>
        <v>August 24</v>
      </c>
      <c r="H19336" s="27">
        <f t="shared" si="302"/>
        <v>19335</v>
      </c>
      <c r="I19336" s="30" t="str">
        <f>IF(G19336='Check Register'!$E$1,H19336,"")</f>
        <v/>
      </c>
    </row>
    <row r="19337" spans="1:9" x14ac:dyDescent="0.3">
      <c r="A19337" t="s">
        <v>1446</v>
      </c>
      <c r="B19337" t="s">
        <v>33</v>
      </c>
      <c r="C19337" s="7">
        <v>45510</v>
      </c>
      <c r="E19337" s="27">
        <v>212.43</v>
      </c>
      <c r="G19337" s="27" t="str">
        <f>VLOOKUP(C19337,W:Y,3,TRUE)</f>
        <v>August 24</v>
      </c>
      <c r="H19337" s="27">
        <f t="shared" si="302"/>
        <v>19336</v>
      </c>
      <c r="I19337" s="30" t="str">
        <f>IF(G19337='Check Register'!$E$1,H19337,"")</f>
        <v/>
      </c>
    </row>
    <row r="19338" spans="1:9" x14ac:dyDescent="0.3">
      <c r="A19338" t="s">
        <v>866</v>
      </c>
      <c r="B19338" t="s">
        <v>89</v>
      </c>
      <c r="C19338" s="7">
        <v>45510</v>
      </c>
      <c r="E19338" s="27">
        <v>129.30000000000001</v>
      </c>
      <c r="G19338" s="27" t="str">
        <f>VLOOKUP(C19338,W:Y,3,TRUE)</f>
        <v>August 24</v>
      </c>
      <c r="H19338" s="27">
        <f t="shared" si="302"/>
        <v>19337</v>
      </c>
      <c r="I19338" s="30" t="str">
        <f>IF(G19338='Check Register'!$E$1,H19338,"")</f>
        <v/>
      </c>
    </row>
    <row r="19339" spans="1:9" x14ac:dyDescent="0.3">
      <c r="A19339" t="s">
        <v>816</v>
      </c>
      <c r="B19339" t="s">
        <v>28</v>
      </c>
      <c r="C19339" s="7">
        <v>45511</v>
      </c>
      <c r="E19339" s="27">
        <v>87460</v>
      </c>
      <c r="G19339" s="27" t="str">
        <f>VLOOKUP(C19339,W:Y,3,TRUE)</f>
        <v>August 24</v>
      </c>
      <c r="H19339" s="27">
        <f t="shared" si="302"/>
        <v>19338</v>
      </c>
      <c r="I19339" s="30" t="str">
        <f>IF(G19339='Check Register'!$E$1,H19339,"")</f>
        <v/>
      </c>
    </row>
    <row r="19340" spans="1:9" x14ac:dyDescent="0.3">
      <c r="A19340" t="s">
        <v>787</v>
      </c>
      <c r="B19340" t="s">
        <v>20</v>
      </c>
      <c r="C19340" s="7">
        <v>45511</v>
      </c>
      <c r="E19340" s="27">
        <v>337.2</v>
      </c>
      <c r="G19340" s="27" t="str">
        <f>VLOOKUP(C19340,W:Y,3,TRUE)</f>
        <v>August 24</v>
      </c>
      <c r="H19340" s="27">
        <f t="shared" si="302"/>
        <v>19339</v>
      </c>
      <c r="I19340" s="30" t="str">
        <f>IF(G19340='Check Register'!$E$1,H19340,"")</f>
        <v/>
      </c>
    </row>
    <row r="19341" spans="1:9" x14ac:dyDescent="0.3">
      <c r="A19341" t="s">
        <v>803</v>
      </c>
      <c r="B19341" t="s">
        <v>73</v>
      </c>
      <c r="C19341" s="7">
        <v>45511</v>
      </c>
      <c r="E19341" s="27">
        <v>48595.44</v>
      </c>
      <c r="G19341" s="27" t="str">
        <f>VLOOKUP(C19341,W:Y,3,TRUE)</f>
        <v>August 24</v>
      </c>
      <c r="H19341" s="27">
        <f t="shared" si="302"/>
        <v>19340</v>
      </c>
      <c r="I19341" s="30" t="str">
        <f>IF(G19341='Check Register'!$E$1,H19341,"")</f>
        <v/>
      </c>
    </row>
    <row r="19342" spans="1:9" x14ac:dyDescent="0.3">
      <c r="A19342" t="s">
        <v>1493</v>
      </c>
      <c r="B19342" t="s">
        <v>127</v>
      </c>
      <c r="C19342" s="7">
        <v>45512</v>
      </c>
      <c r="E19342" s="27">
        <v>46.75</v>
      </c>
      <c r="G19342" s="27" t="str">
        <f>VLOOKUP(C19342,W:Y,3,TRUE)</f>
        <v>August 24</v>
      </c>
      <c r="H19342" s="27">
        <f t="shared" si="302"/>
        <v>19341</v>
      </c>
      <c r="I19342" s="30" t="str">
        <f>IF(G19342='Check Register'!$E$1,H19342,"")</f>
        <v/>
      </c>
    </row>
    <row r="19343" spans="1:9" x14ac:dyDescent="0.3">
      <c r="A19343" t="s">
        <v>1318</v>
      </c>
      <c r="B19343" t="s">
        <v>14</v>
      </c>
      <c r="C19343" s="7">
        <v>45512</v>
      </c>
      <c r="E19343" s="27">
        <v>17500</v>
      </c>
      <c r="G19343" s="27" t="str">
        <f>VLOOKUP(C19343,W:Y,3,TRUE)</f>
        <v>August 24</v>
      </c>
      <c r="H19343" s="27">
        <f t="shared" si="302"/>
        <v>19342</v>
      </c>
      <c r="I19343" s="30" t="str">
        <f>IF(G19343='Check Register'!$E$1,H19343,"")</f>
        <v/>
      </c>
    </row>
    <row r="19344" spans="1:9" x14ac:dyDescent="0.3">
      <c r="A19344" t="s">
        <v>1496</v>
      </c>
      <c r="B19344" t="s">
        <v>70</v>
      </c>
      <c r="C19344" s="7">
        <v>45512</v>
      </c>
      <c r="E19344" s="27">
        <v>4140</v>
      </c>
      <c r="G19344" s="27" t="str">
        <f>VLOOKUP(C19344,W:Y,3,TRUE)</f>
        <v>August 24</v>
      </c>
      <c r="H19344" s="27">
        <f t="shared" si="302"/>
        <v>19343</v>
      </c>
      <c r="I19344" s="30" t="str">
        <f>IF(G19344='Check Register'!$E$1,H19344,"")</f>
        <v/>
      </c>
    </row>
    <row r="19345" spans="1:9" x14ac:dyDescent="0.3">
      <c r="A19345" t="s">
        <v>1204</v>
      </c>
      <c r="B19345" t="s">
        <v>131</v>
      </c>
      <c r="C19345" s="7">
        <v>45512</v>
      </c>
      <c r="E19345" s="27">
        <v>1087.9000000000001</v>
      </c>
      <c r="G19345" s="27" t="str">
        <f>VLOOKUP(C19345,W:Y,3,TRUE)</f>
        <v>August 24</v>
      </c>
      <c r="H19345" s="27">
        <f t="shared" si="302"/>
        <v>19344</v>
      </c>
      <c r="I19345" s="30" t="str">
        <f>IF(G19345='Check Register'!$E$1,H19345,"")</f>
        <v/>
      </c>
    </row>
    <row r="19346" spans="1:9" x14ac:dyDescent="0.3">
      <c r="A19346" t="s">
        <v>1519</v>
      </c>
      <c r="B19346" t="s">
        <v>127</v>
      </c>
      <c r="C19346" s="7">
        <v>45512</v>
      </c>
      <c r="E19346" s="27">
        <v>101.83</v>
      </c>
      <c r="G19346" s="27" t="str">
        <f>VLOOKUP(C19346,W:Y,3,TRUE)</f>
        <v>August 24</v>
      </c>
      <c r="H19346" s="27">
        <f t="shared" si="302"/>
        <v>19345</v>
      </c>
      <c r="I19346" s="30" t="str">
        <f>IF(G19346='Check Register'!$E$1,H19346,"")</f>
        <v/>
      </c>
    </row>
    <row r="19347" spans="1:9" x14ac:dyDescent="0.3">
      <c r="A19347" t="s">
        <v>784</v>
      </c>
      <c r="B19347" t="s">
        <v>20</v>
      </c>
      <c r="C19347" s="7">
        <v>45512</v>
      </c>
      <c r="E19347" s="27">
        <v>1209.52</v>
      </c>
      <c r="G19347" s="27" t="str">
        <f>VLOOKUP(C19347,W:Y,3,TRUE)</f>
        <v>August 24</v>
      </c>
      <c r="H19347" s="27">
        <f t="shared" si="302"/>
        <v>19346</v>
      </c>
      <c r="I19347" s="30" t="str">
        <f>IF(G19347='Check Register'!$E$1,H19347,"")</f>
        <v/>
      </c>
    </row>
    <row r="19348" spans="1:9" x14ac:dyDescent="0.3">
      <c r="A19348" t="s">
        <v>787</v>
      </c>
      <c r="B19348" t="s">
        <v>20</v>
      </c>
      <c r="C19348" s="7">
        <v>45512</v>
      </c>
      <c r="E19348" s="27">
        <v>3711.61</v>
      </c>
      <c r="G19348" s="27" t="str">
        <f>VLOOKUP(C19348,W:Y,3,TRUE)</f>
        <v>August 24</v>
      </c>
      <c r="H19348" s="27">
        <f t="shared" si="302"/>
        <v>19347</v>
      </c>
      <c r="I19348" s="30" t="str">
        <f>IF(G19348='Check Register'!$E$1,H19348,"")</f>
        <v/>
      </c>
    </row>
    <row r="19349" spans="1:9" x14ac:dyDescent="0.3">
      <c r="A19349" t="s">
        <v>796</v>
      </c>
      <c r="B19349" t="s">
        <v>102</v>
      </c>
      <c r="C19349" s="7">
        <v>45512</v>
      </c>
      <c r="E19349" s="27">
        <v>10336.49</v>
      </c>
      <c r="G19349" s="27" t="str">
        <f>VLOOKUP(C19349,W:Y,3,TRUE)</f>
        <v>August 24</v>
      </c>
      <c r="H19349" s="27">
        <f t="shared" si="302"/>
        <v>19348</v>
      </c>
      <c r="I19349" s="30" t="str">
        <f>IF(G19349='Check Register'!$E$1,H19349,"")</f>
        <v/>
      </c>
    </row>
    <row r="19350" spans="1:9" x14ac:dyDescent="0.3">
      <c r="A19350" t="s">
        <v>1098</v>
      </c>
      <c r="B19350" t="s">
        <v>85</v>
      </c>
      <c r="C19350" s="7">
        <v>45512</v>
      </c>
      <c r="E19350" s="27">
        <v>699</v>
      </c>
      <c r="G19350" s="27" t="str">
        <f>VLOOKUP(C19350,W:Y,3,TRUE)</f>
        <v>August 24</v>
      </c>
      <c r="H19350" s="27">
        <f t="shared" si="302"/>
        <v>19349</v>
      </c>
      <c r="I19350" s="30" t="str">
        <f>IF(G19350='Check Register'!$E$1,H19350,"")</f>
        <v/>
      </c>
    </row>
    <row r="19351" spans="1:9" x14ac:dyDescent="0.3">
      <c r="A19351" t="s">
        <v>1112</v>
      </c>
      <c r="B19351" t="s">
        <v>8</v>
      </c>
      <c r="C19351" s="7">
        <v>45512</v>
      </c>
      <c r="E19351" s="27">
        <v>300</v>
      </c>
      <c r="G19351" s="27" t="str">
        <f>VLOOKUP(C19351,W:Y,3,TRUE)</f>
        <v>August 24</v>
      </c>
      <c r="H19351" s="27">
        <f t="shared" si="302"/>
        <v>19350</v>
      </c>
      <c r="I19351" s="30" t="str">
        <f>IF(G19351='Check Register'!$E$1,H19351,"")</f>
        <v/>
      </c>
    </row>
    <row r="19352" spans="1:9" x14ac:dyDescent="0.3">
      <c r="A19352" t="s">
        <v>1234</v>
      </c>
      <c r="B19352" t="s">
        <v>131</v>
      </c>
      <c r="C19352" s="7">
        <v>45512</v>
      </c>
      <c r="E19352" s="27">
        <v>190.1</v>
      </c>
      <c r="G19352" s="27" t="str">
        <f>VLOOKUP(C19352,W:Y,3,TRUE)</f>
        <v>August 24</v>
      </c>
      <c r="H19352" s="27">
        <f t="shared" si="302"/>
        <v>19351</v>
      </c>
      <c r="I19352" s="30" t="str">
        <f>IF(G19352='Check Register'!$E$1,H19352,"")</f>
        <v/>
      </c>
    </row>
    <row r="19353" spans="1:9" x14ac:dyDescent="0.3">
      <c r="A19353" t="s">
        <v>1234</v>
      </c>
      <c r="B19353" t="s">
        <v>16</v>
      </c>
      <c r="C19353" s="7">
        <v>45512</v>
      </c>
      <c r="E19353" s="27">
        <v>22.53</v>
      </c>
      <c r="G19353" s="27" t="str">
        <f>VLOOKUP(C19353,W:Y,3,TRUE)</f>
        <v>August 24</v>
      </c>
      <c r="H19353" s="27">
        <f t="shared" si="302"/>
        <v>19352</v>
      </c>
      <c r="I19353" s="30" t="str">
        <f>IF(G19353='Check Register'!$E$1,H19353,"")</f>
        <v/>
      </c>
    </row>
    <row r="19354" spans="1:9" x14ac:dyDescent="0.3">
      <c r="A19354" t="s">
        <v>1518</v>
      </c>
      <c r="B19354" t="s">
        <v>14</v>
      </c>
      <c r="C19354" s="7">
        <v>45512</v>
      </c>
      <c r="E19354" s="27">
        <v>185</v>
      </c>
      <c r="G19354" s="27" t="str">
        <f>VLOOKUP(C19354,W:Y,3,TRUE)</f>
        <v>August 24</v>
      </c>
      <c r="H19354" s="27">
        <f t="shared" si="302"/>
        <v>19353</v>
      </c>
      <c r="I19354" s="30" t="str">
        <f>IF(G19354='Check Register'!$E$1,H19354,"")</f>
        <v/>
      </c>
    </row>
    <row r="19355" spans="1:9" x14ac:dyDescent="0.3">
      <c r="A19355" t="s">
        <v>1478</v>
      </c>
      <c r="B19355" t="s">
        <v>43</v>
      </c>
      <c r="C19355" s="7">
        <v>45512</v>
      </c>
      <c r="E19355" s="27">
        <v>1899.44</v>
      </c>
      <c r="G19355" s="27" t="str">
        <f>VLOOKUP(C19355,W:Y,3,TRUE)</f>
        <v>August 24</v>
      </c>
      <c r="H19355" s="27">
        <f t="shared" si="302"/>
        <v>19354</v>
      </c>
      <c r="I19355" s="30" t="str">
        <f>IF(G19355='Check Register'!$E$1,H19355,"")</f>
        <v/>
      </c>
    </row>
    <row r="19356" spans="1:9" x14ac:dyDescent="0.3">
      <c r="A19356" t="s">
        <v>855</v>
      </c>
      <c r="B19356" t="s">
        <v>20</v>
      </c>
      <c r="C19356" s="7">
        <v>45512</v>
      </c>
      <c r="E19356" s="27">
        <v>11802.25</v>
      </c>
      <c r="G19356" s="27" t="str">
        <f>VLOOKUP(C19356,W:Y,3,TRUE)</f>
        <v>August 24</v>
      </c>
      <c r="H19356" s="27">
        <f t="shared" si="302"/>
        <v>19355</v>
      </c>
      <c r="I19356" s="30" t="str">
        <f>IF(G19356='Check Register'!$E$1,H19356,"")</f>
        <v/>
      </c>
    </row>
    <row r="19357" spans="1:9" x14ac:dyDescent="0.3">
      <c r="A19357" t="s">
        <v>1213</v>
      </c>
      <c r="B19357" t="s">
        <v>208</v>
      </c>
      <c r="C19357" s="7">
        <v>45512</v>
      </c>
      <c r="E19357" s="27">
        <v>140.72999999999999</v>
      </c>
      <c r="G19357" s="27" t="str">
        <f>VLOOKUP(C19357,W:Y,3,TRUE)</f>
        <v>August 24</v>
      </c>
      <c r="H19357" s="27">
        <f t="shared" si="302"/>
        <v>19356</v>
      </c>
      <c r="I19357" s="30" t="str">
        <f>IF(G19357='Check Register'!$E$1,H19357,"")</f>
        <v/>
      </c>
    </row>
    <row r="19358" spans="1:9" x14ac:dyDescent="0.3">
      <c r="A19358" t="s">
        <v>829</v>
      </c>
      <c r="B19358" t="s">
        <v>22</v>
      </c>
      <c r="C19358" s="7">
        <v>45512</v>
      </c>
      <c r="E19358" s="27">
        <v>176.6</v>
      </c>
      <c r="G19358" s="27" t="str">
        <f>VLOOKUP(C19358,W:Y,3,TRUE)</f>
        <v>August 24</v>
      </c>
      <c r="H19358" s="27">
        <f t="shared" si="302"/>
        <v>19357</v>
      </c>
      <c r="I19358" s="30" t="str">
        <f>IF(G19358='Check Register'!$E$1,H19358,"")</f>
        <v/>
      </c>
    </row>
    <row r="19359" spans="1:9" x14ac:dyDescent="0.3">
      <c r="A19359" t="s">
        <v>829</v>
      </c>
      <c r="B19359" t="s">
        <v>35</v>
      </c>
      <c r="C19359" s="7">
        <v>45512</v>
      </c>
      <c r="E19359" s="27">
        <v>316.5</v>
      </c>
      <c r="G19359" s="27" t="str">
        <f>VLOOKUP(C19359,W:Y,3,TRUE)</f>
        <v>August 24</v>
      </c>
      <c r="H19359" s="27">
        <f t="shared" si="302"/>
        <v>19358</v>
      </c>
      <c r="I19359" s="30" t="str">
        <f>IF(G19359='Check Register'!$E$1,H19359,"")</f>
        <v/>
      </c>
    </row>
    <row r="19360" spans="1:9" x14ac:dyDescent="0.3">
      <c r="A19360" t="s">
        <v>863</v>
      </c>
      <c r="B19360" t="s">
        <v>39</v>
      </c>
      <c r="C19360" s="7">
        <v>45512</v>
      </c>
      <c r="E19360" s="27">
        <v>3005.6</v>
      </c>
      <c r="G19360" s="27" t="str">
        <f>VLOOKUP(C19360,W:Y,3,TRUE)</f>
        <v>August 24</v>
      </c>
      <c r="H19360" s="27">
        <f t="shared" si="302"/>
        <v>19359</v>
      </c>
      <c r="I19360" s="30" t="str">
        <f>IF(G19360='Check Register'!$E$1,H19360,"")</f>
        <v/>
      </c>
    </row>
    <row r="19361" spans="1:9" x14ac:dyDescent="0.3">
      <c r="A19361" t="s">
        <v>805</v>
      </c>
      <c r="B19361" t="s">
        <v>127</v>
      </c>
      <c r="C19361" s="7">
        <v>45512</v>
      </c>
      <c r="E19361" s="27">
        <v>249.66</v>
      </c>
      <c r="G19361" s="27" t="str">
        <f>VLOOKUP(C19361,W:Y,3,TRUE)</f>
        <v>August 24</v>
      </c>
      <c r="H19361" s="27">
        <f t="shared" si="302"/>
        <v>19360</v>
      </c>
      <c r="I19361" s="30" t="str">
        <f>IF(G19361='Check Register'!$E$1,H19361,"")</f>
        <v/>
      </c>
    </row>
    <row r="19362" spans="1:9" x14ac:dyDescent="0.3">
      <c r="A19362" t="s">
        <v>805</v>
      </c>
      <c r="B19362" t="s">
        <v>11</v>
      </c>
      <c r="C19362" s="7">
        <v>45512</v>
      </c>
      <c r="E19362" s="27">
        <v>302.14999999999998</v>
      </c>
      <c r="G19362" s="27" t="str">
        <f>VLOOKUP(C19362,W:Y,3,TRUE)</f>
        <v>August 24</v>
      </c>
      <c r="H19362" s="27">
        <f t="shared" si="302"/>
        <v>19361</v>
      </c>
      <c r="I19362" s="30" t="str">
        <f>IF(G19362='Check Register'!$E$1,H19362,"")</f>
        <v/>
      </c>
    </row>
    <row r="19363" spans="1:9" x14ac:dyDescent="0.3">
      <c r="A19363" t="s">
        <v>866</v>
      </c>
      <c r="B19363" t="s">
        <v>89</v>
      </c>
      <c r="C19363" s="7">
        <v>45512</v>
      </c>
      <c r="E19363" s="27">
        <v>14.14</v>
      </c>
      <c r="G19363" s="27" t="str">
        <f>VLOOKUP(C19363,W:Y,3,TRUE)</f>
        <v>August 24</v>
      </c>
      <c r="H19363" s="27">
        <f t="shared" si="302"/>
        <v>19362</v>
      </c>
      <c r="I19363" s="30" t="str">
        <f>IF(G19363='Check Register'!$E$1,H19363,"")</f>
        <v/>
      </c>
    </row>
    <row r="19364" spans="1:9" x14ac:dyDescent="0.3">
      <c r="A19364" t="s">
        <v>97</v>
      </c>
      <c r="B19364" t="s">
        <v>6</v>
      </c>
      <c r="C19364" s="7">
        <v>45513</v>
      </c>
      <c r="E19364" s="27">
        <v>220952.73</v>
      </c>
      <c r="G19364" s="27" t="str">
        <f>VLOOKUP(C19364,W:Y,3,TRUE)</f>
        <v>August 24</v>
      </c>
      <c r="H19364" s="27">
        <f t="shared" si="302"/>
        <v>19363</v>
      </c>
      <c r="I19364" s="30" t="str">
        <f>IF(G19364='Check Register'!$E$1,H19364,"")</f>
        <v/>
      </c>
    </row>
    <row r="19365" spans="1:9" x14ac:dyDescent="0.3">
      <c r="A19365" t="s">
        <v>663</v>
      </c>
      <c r="B19365" t="s">
        <v>6</v>
      </c>
      <c r="C19365" s="7">
        <v>45513</v>
      </c>
      <c r="E19365" s="27">
        <v>741.36</v>
      </c>
      <c r="G19365" s="27" t="str">
        <f>VLOOKUP(C19365,W:Y,3,TRUE)</f>
        <v>August 24</v>
      </c>
      <c r="H19365" s="27">
        <f t="shared" si="302"/>
        <v>19364</v>
      </c>
      <c r="I19365" s="30" t="str">
        <f>IF(G19365='Check Register'!$E$1,H19365,"")</f>
        <v/>
      </c>
    </row>
    <row r="19366" spans="1:9" x14ac:dyDescent="0.3">
      <c r="A19366" t="s">
        <v>1524</v>
      </c>
      <c r="B19366" t="s">
        <v>1369</v>
      </c>
      <c r="C19366" s="7">
        <v>45519</v>
      </c>
      <c r="E19366" s="27">
        <v>703.94</v>
      </c>
      <c r="G19366" s="27" t="str">
        <f>VLOOKUP(C19366,W:Y,3,TRUE)</f>
        <v>August 24</v>
      </c>
      <c r="H19366" s="27">
        <f t="shared" si="302"/>
        <v>19365</v>
      </c>
      <c r="I19366" s="30" t="str">
        <f>IF(G19366='Check Register'!$E$1,H19366,"")</f>
        <v/>
      </c>
    </row>
    <row r="19367" spans="1:9" x14ac:dyDescent="0.3">
      <c r="A19367" t="s">
        <v>97</v>
      </c>
      <c r="B19367" t="s">
        <v>6</v>
      </c>
      <c r="C19367" s="7">
        <v>45519</v>
      </c>
      <c r="E19367" s="27">
        <v>186544.85</v>
      </c>
      <c r="G19367" s="27" t="str">
        <f>VLOOKUP(C19367,W:Y,3,TRUE)</f>
        <v>August 24</v>
      </c>
      <c r="H19367" s="27">
        <f t="shared" si="302"/>
        <v>19366</v>
      </c>
      <c r="I19367" s="30" t="str">
        <f>IF(G19367='Check Register'!$E$1,H19367,"")</f>
        <v/>
      </c>
    </row>
    <row r="19368" spans="1:9" x14ac:dyDescent="0.3">
      <c r="A19368" t="s">
        <v>1001</v>
      </c>
      <c r="B19368" t="s">
        <v>14</v>
      </c>
      <c r="C19368" s="7">
        <v>45524</v>
      </c>
      <c r="E19368" s="27">
        <v>7000</v>
      </c>
      <c r="G19368" s="27" t="str">
        <f>VLOOKUP(C19368,W:Y,3,TRUE)</f>
        <v>August 24</v>
      </c>
      <c r="H19368" s="27">
        <f t="shared" si="302"/>
        <v>19367</v>
      </c>
      <c r="I19368" s="30" t="str">
        <f>IF(G19368='Check Register'!$E$1,H19368,"")</f>
        <v/>
      </c>
    </row>
    <row r="19369" spans="1:9" x14ac:dyDescent="0.3">
      <c r="A19369" t="s">
        <v>1238</v>
      </c>
      <c r="B19369" t="s">
        <v>39</v>
      </c>
      <c r="C19369" s="7">
        <v>45524</v>
      </c>
      <c r="E19369" s="27">
        <v>2777.67</v>
      </c>
      <c r="G19369" s="27" t="str">
        <f>VLOOKUP(C19369,W:Y,3,TRUE)</f>
        <v>August 24</v>
      </c>
      <c r="H19369" s="27">
        <f t="shared" si="302"/>
        <v>19368</v>
      </c>
      <c r="I19369" s="30" t="str">
        <f>IF(G19369='Check Register'!$E$1,H19369,"")</f>
        <v/>
      </c>
    </row>
    <row r="19370" spans="1:9" x14ac:dyDescent="0.3">
      <c r="A19370" t="s">
        <v>1279</v>
      </c>
      <c r="B19370" t="s">
        <v>14</v>
      </c>
      <c r="C19370" s="7">
        <v>45524</v>
      </c>
      <c r="E19370" s="27">
        <v>2000</v>
      </c>
      <c r="G19370" s="27" t="str">
        <f>VLOOKUP(C19370,W:Y,3,TRUE)</f>
        <v>August 24</v>
      </c>
      <c r="H19370" s="27">
        <f t="shared" si="302"/>
        <v>19369</v>
      </c>
      <c r="I19370" s="30" t="str">
        <f>IF(G19370='Check Register'!$E$1,H19370,"")</f>
        <v/>
      </c>
    </row>
    <row r="19371" spans="1:9" x14ac:dyDescent="0.3">
      <c r="A19371" t="s">
        <v>1268</v>
      </c>
      <c r="B19371" t="s">
        <v>28</v>
      </c>
      <c r="C19371" s="7">
        <v>45525</v>
      </c>
      <c r="E19371" s="27">
        <v>563.79999999999995</v>
      </c>
      <c r="G19371" s="27" t="str">
        <f>VLOOKUP(C19371,W:Y,3,TRUE)</f>
        <v>August 24</v>
      </c>
      <c r="H19371" s="27">
        <f t="shared" si="302"/>
        <v>19370</v>
      </c>
      <c r="I19371" s="30" t="str">
        <f>IF(G19371='Check Register'!$E$1,H19371,"")</f>
        <v/>
      </c>
    </row>
    <row r="19372" spans="1:9" x14ac:dyDescent="0.3">
      <c r="A19372" t="s">
        <v>867</v>
      </c>
      <c r="B19372" t="s">
        <v>89</v>
      </c>
      <c r="C19372" s="7">
        <v>45525</v>
      </c>
      <c r="E19372" s="27">
        <v>1188</v>
      </c>
      <c r="G19372" s="27" t="str">
        <f>VLOOKUP(C19372,W:Y,3,TRUE)</f>
        <v>August 24</v>
      </c>
      <c r="H19372" s="27">
        <f t="shared" si="302"/>
        <v>19371</v>
      </c>
      <c r="I19372" s="30" t="str">
        <f>IF(G19372='Check Register'!$E$1,H19372,"")</f>
        <v/>
      </c>
    </row>
    <row r="19373" spans="1:9" x14ac:dyDescent="0.3">
      <c r="A19373" t="s">
        <v>955</v>
      </c>
      <c r="B19373" t="s">
        <v>28</v>
      </c>
      <c r="C19373" s="7">
        <v>45525</v>
      </c>
      <c r="E19373" s="27">
        <v>567.35</v>
      </c>
      <c r="G19373" s="27" t="str">
        <f>VLOOKUP(C19373,W:Y,3,TRUE)</f>
        <v>August 24</v>
      </c>
      <c r="H19373" s="27">
        <f t="shared" si="302"/>
        <v>19372</v>
      </c>
      <c r="I19373" s="30" t="str">
        <f>IF(G19373='Check Register'!$E$1,H19373,"")</f>
        <v/>
      </c>
    </row>
    <row r="19374" spans="1:9" x14ac:dyDescent="0.3">
      <c r="A19374" t="s">
        <v>955</v>
      </c>
      <c r="B19374" t="s">
        <v>14</v>
      </c>
      <c r="C19374" s="7">
        <v>45525</v>
      </c>
      <c r="E19374" s="27">
        <v>11606.92</v>
      </c>
      <c r="G19374" s="27" t="str">
        <f>VLOOKUP(C19374,W:Y,3,TRUE)</f>
        <v>August 24</v>
      </c>
      <c r="H19374" s="27">
        <f t="shared" si="302"/>
        <v>19373</v>
      </c>
      <c r="I19374" s="30" t="str">
        <f>IF(G19374='Check Register'!$E$1,H19374,"")</f>
        <v/>
      </c>
    </row>
    <row r="19375" spans="1:9" x14ac:dyDescent="0.3">
      <c r="A19375" t="s">
        <v>1256</v>
      </c>
      <c r="B19375" t="s">
        <v>18</v>
      </c>
      <c r="C19375" s="7">
        <v>45525</v>
      </c>
      <c r="E19375" s="27">
        <v>2414.12</v>
      </c>
      <c r="G19375" s="27" t="str">
        <f>VLOOKUP(C19375,W:Y,3,TRUE)</f>
        <v>August 24</v>
      </c>
      <c r="H19375" s="27">
        <f t="shared" si="302"/>
        <v>19374</v>
      </c>
      <c r="I19375" s="30" t="str">
        <f>IF(G19375='Check Register'!$E$1,H19375,"")</f>
        <v/>
      </c>
    </row>
    <row r="19376" spans="1:9" x14ac:dyDescent="0.3">
      <c r="A19376" t="s">
        <v>837</v>
      </c>
      <c r="B19376" t="s">
        <v>20</v>
      </c>
      <c r="C19376" s="7">
        <v>45525</v>
      </c>
      <c r="E19376" s="27">
        <v>181.9</v>
      </c>
      <c r="G19376" s="27" t="str">
        <f>VLOOKUP(C19376,W:Y,3,TRUE)</f>
        <v>August 24</v>
      </c>
      <c r="H19376" s="27">
        <f t="shared" si="302"/>
        <v>19375</v>
      </c>
      <c r="I19376" s="30" t="str">
        <f>IF(G19376='Check Register'!$E$1,H19376,"")</f>
        <v/>
      </c>
    </row>
    <row r="19377" spans="1:9" x14ac:dyDescent="0.3">
      <c r="A19377" t="s">
        <v>813</v>
      </c>
      <c r="B19377" t="s">
        <v>115</v>
      </c>
      <c r="C19377" s="7">
        <v>45525</v>
      </c>
      <c r="E19377" s="27">
        <v>5130</v>
      </c>
      <c r="G19377" s="27" t="str">
        <f>VLOOKUP(C19377,W:Y,3,TRUE)</f>
        <v>August 24</v>
      </c>
      <c r="H19377" s="27">
        <f t="shared" si="302"/>
        <v>19376</v>
      </c>
      <c r="I19377" s="30" t="str">
        <f>IF(G19377='Check Register'!$E$1,H19377,"")</f>
        <v/>
      </c>
    </row>
    <row r="19378" spans="1:9" x14ac:dyDescent="0.3">
      <c r="A19378" t="s">
        <v>840</v>
      </c>
      <c r="B19378" t="s">
        <v>22</v>
      </c>
      <c r="C19378" s="7">
        <v>45525</v>
      </c>
      <c r="E19378" s="27">
        <v>333.6</v>
      </c>
      <c r="G19378" s="27" t="str">
        <f>VLOOKUP(C19378,W:Y,3,TRUE)</f>
        <v>August 24</v>
      </c>
      <c r="H19378" s="27">
        <f t="shared" si="302"/>
        <v>19377</v>
      </c>
      <c r="I19378" s="30" t="str">
        <f>IF(G19378='Check Register'!$E$1,H19378,"")</f>
        <v/>
      </c>
    </row>
    <row r="19379" spans="1:9" x14ac:dyDescent="0.3">
      <c r="A19379" t="s">
        <v>869</v>
      </c>
      <c r="B19379" t="s">
        <v>89</v>
      </c>
      <c r="C19379" s="7">
        <v>45525</v>
      </c>
      <c r="E19379" s="27">
        <v>291.5</v>
      </c>
      <c r="G19379" s="27" t="str">
        <f>VLOOKUP(C19379,W:Y,3,TRUE)</f>
        <v>August 24</v>
      </c>
      <c r="H19379" s="27">
        <f t="shared" si="302"/>
        <v>19378</v>
      </c>
      <c r="I19379" s="30" t="str">
        <f>IF(G19379='Check Register'!$E$1,H19379,"")</f>
        <v/>
      </c>
    </row>
    <row r="19380" spans="1:9" x14ac:dyDescent="0.3">
      <c r="A19380" t="s">
        <v>815</v>
      </c>
      <c r="B19380" t="s">
        <v>14</v>
      </c>
      <c r="C19380" s="7">
        <v>45525</v>
      </c>
      <c r="E19380" s="27">
        <v>2517.6999999999998</v>
      </c>
      <c r="G19380" s="27" t="str">
        <f>VLOOKUP(C19380,W:Y,3,TRUE)</f>
        <v>August 24</v>
      </c>
      <c r="H19380" s="27">
        <f t="shared" si="302"/>
        <v>19379</v>
      </c>
      <c r="I19380" s="30" t="str">
        <f>IF(G19380='Check Register'!$E$1,H19380,"")</f>
        <v/>
      </c>
    </row>
    <row r="19381" spans="1:9" x14ac:dyDescent="0.3">
      <c r="A19381" t="s">
        <v>841</v>
      </c>
      <c r="B19381" t="s">
        <v>89</v>
      </c>
      <c r="C19381" s="7">
        <v>45525</v>
      </c>
      <c r="E19381" s="27">
        <v>719.07</v>
      </c>
      <c r="G19381" s="27" t="str">
        <f>VLOOKUP(C19381,W:Y,3,TRUE)</f>
        <v>August 24</v>
      </c>
      <c r="H19381" s="27">
        <f t="shared" si="302"/>
        <v>19380</v>
      </c>
      <c r="I19381" s="30" t="str">
        <f>IF(G19381='Check Register'!$E$1,H19381,"")</f>
        <v/>
      </c>
    </row>
    <row r="19382" spans="1:9" x14ac:dyDescent="0.3">
      <c r="A19382" t="s">
        <v>1519</v>
      </c>
      <c r="B19382" t="s">
        <v>127</v>
      </c>
      <c r="C19382" s="7">
        <v>45525</v>
      </c>
      <c r="E19382" s="27">
        <v>101.83</v>
      </c>
      <c r="G19382" s="27" t="str">
        <f>VLOOKUP(C19382,W:Y,3,TRUE)</f>
        <v>August 24</v>
      </c>
      <c r="H19382" s="27">
        <f t="shared" si="302"/>
        <v>19381</v>
      </c>
      <c r="I19382" s="30" t="str">
        <f>IF(G19382='Check Register'!$E$1,H19382,"")</f>
        <v/>
      </c>
    </row>
    <row r="19383" spans="1:9" x14ac:dyDescent="0.3">
      <c r="A19383" t="s">
        <v>1519</v>
      </c>
      <c r="B19383" t="s">
        <v>11</v>
      </c>
      <c r="C19383" s="7">
        <v>45525</v>
      </c>
      <c r="E19383" s="27">
        <v>4142.55</v>
      </c>
      <c r="G19383" s="27" t="str">
        <f>VLOOKUP(C19383,W:Y,3,TRUE)</f>
        <v>August 24</v>
      </c>
      <c r="H19383" s="27">
        <f t="shared" si="302"/>
        <v>19382</v>
      </c>
      <c r="I19383" s="30" t="str">
        <f>IF(G19383='Check Register'!$E$1,H19383,"")</f>
        <v/>
      </c>
    </row>
    <row r="19384" spans="1:9" x14ac:dyDescent="0.3">
      <c r="A19384" t="s">
        <v>1126</v>
      </c>
      <c r="B19384" t="s">
        <v>18</v>
      </c>
      <c r="C19384" s="7">
        <v>45525</v>
      </c>
      <c r="E19384" s="27">
        <v>43.95</v>
      </c>
      <c r="G19384" s="27" t="str">
        <f>VLOOKUP(C19384,W:Y,3,TRUE)</f>
        <v>August 24</v>
      </c>
      <c r="H19384" s="27">
        <f t="shared" si="302"/>
        <v>19383</v>
      </c>
      <c r="I19384" s="30" t="str">
        <f>IF(G19384='Check Register'!$E$1,H19384,"")</f>
        <v/>
      </c>
    </row>
    <row r="19385" spans="1:9" x14ac:dyDescent="0.3">
      <c r="A19385" t="s">
        <v>1513</v>
      </c>
      <c r="B19385" t="s">
        <v>22</v>
      </c>
      <c r="C19385" s="7">
        <v>45525</v>
      </c>
      <c r="E19385" s="27">
        <v>3966.87</v>
      </c>
      <c r="G19385" s="27" t="str">
        <f>VLOOKUP(C19385,W:Y,3,TRUE)</f>
        <v>August 24</v>
      </c>
      <c r="H19385" s="27">
        <f t="shared" si="302"/>
        <v>19384</v>
      </c>
      <c r="I19385" s="30" t="str">
        <f>IF(G19385='Check Register'!$E$1,H19385,"")</f>
        <v/>
      </c>
    </row>
    <row r="19386" spans="1:9" x14ac:dyDescent="0.3">
      <c r="A19386" t="s">
        <v>1110</v>
      </c>
      <c r="B19386" t="s">
        <v>8</v>
      </c>
      <c r="C19386" s="7">
        <v>45525</v>
      </c>
      <c r="E19386" s="27">
        <v>63.48</v>
      </c>
      <c r="G19386" s="27" t="str">
        <f>VLOOKUP(C19386,W:Y,3,TRUE)</f>
        <v>August 24</v>
      </c>
      <c r="H19386" s="27">
        <f t="shared" si="302"/>
        <v>19385</v>
      </c>
      <c r="I19386" s="30" t="str">
        <f>IF(G19386='Check Register'!$E$1,H19386,"")</f>
        <v/>
      </c>
    </row>
    <row r="19387" spans="1:9" x14ac:dyDescent="0.3">
      <c r="A19387" t="s">
        <v>967</v>
      </c>
      <c r="B19387" t="s">
        <v>14</v>
      </c>
      <c r="C19387" s="7">
        <v>45525</v>
      </c>
      <c r="E19387" s="27">
        <v>2041.66</v>
      </c>
      <c r="G19387" s="27" t="str">
        <f>VLOOKUP(C19387,W:Y,3,TRUE)</f>
        <v>August 24</v>
      </c>
      <c r="H19387" s="27">
        <f t="shared" si="302"/>
        <v>19386</v>
      </c>
      <c r="I19387" s="30" t="str">
        <f>IF(G19387='Check Register'!$E$1,H19387,"")</f>
        <v/>
      </c>
    </row>
    <row r="19388" spans="1:9" x14ac:dyDescent="0.3">
      <c r="A19388" t="s">
        <v>795</v>
      </c>
      <c r="B19388" t="s">
        <v>89</v>
      </c>
      <c r="C19388" s="7">
        <v>45525</v>
      </c>
      <c r="E19388" s="27">
        <v>217.5</v>
      </c>
      <c r="G19388" s="27" t="str">
        <f>VLOOKUP(C19388,W:Y,3,TRUE)</f>
        <v>August 24</v>
      </c>
      <c r="H19388" s="27">
        <f t="shared" si="302"/>
        <v>19387</v>
      </c>
      <c r="I19388" s="30" t="str">
        <f>IF(G19388='Check Register'!$E$1,H19388,"")</f>
        <v/>
      </c>
    </row>
    <row r="19389" spans="1:9" x14ac:dyDescent="0.3">
      <c r="A19389" t="s">
        <v>1308</v>
      </c>
      <c r="B19389" t="s">
        <v>131</v>
      </c>
      <c r="C19389" s="7">
        <v>45525</v>
      </c>
      <c r="E19389" s="27">
        <v>375.7</v>
      </c>
      <c r="G19389" s="27" t="str">
        <f>VLOOKUP(C19389,W:Y,3,TRUE)</f>
        <v>August 24</v>
      </c>
      <c r="H19389" s="27">
        <f t="shared" si="302"/>
        <v>19388</v>
      </c>
      <c r="I19389" s="30" t="str">
        <f>IF(G19389='Check Register'!$E$1,H19389,"")</f>
        <v/>
      </c>
    </row>
    <row r="19390" spans="1:9" x14ac:dyDescent="0.3">
      <c r="A19390" t="s">
        <v>1277</v>
      </c>
      <c r="B19390" t="s">
        <v>131</v>
      </c>
      <c r="C19390" s="7">
        <v>45525</v>
      </c>
      <c r="E19390" s="27">
        <v>620.96</v>
      </c>
      <c r="G19390" s="27" t="str">
        <f>VLOOKUP(C19390,W:Y,3,TRUE)</f>
        <v>August 24</v>
      </c>
      <c r="H19390" s="27">
        <f t="shared" si="302"/>
        <v>19389</v>
      </c>
      <c r="I19390" s="30" t="str">
        <f>IF(G19390='Check Register'!$E$1,H19390,"")</f>
        <v/>
      </c>
    </row>
    <row r="19391" spans="1:9" x14ac:dyDescent="0.3">
      <c r="A19391" t="s">
        <v>1516</v>
      </c>
      <c r="B19391" t="s">
        <v>89</v>
      </c>
      <c r="C19391" s="7">
        <v>45525</v>
      </c>
      <c r="E19391" s="27">
        <v>1637</v>
      </c>
      <c r="G19391" s="27" t="str">
        <f>VLOOKUP(C19391,W:Y,3,TRUE)</f>
        <v>August 24</v>
      </c>
      <c r="H19391" s="27">
        <f t="shared" si="302"/>
        <v>19390</v>
      </c>
      <c r="I19391" s="30" t="str">
        <f>IF(G19391='Check Register'!$E$1,H19391,"")</f>
        <v/>
      </c>
    </row>
    <row r="19392" spans="1:9" x14ac:dyDescent="0.3">
      <c r="A19392" t="s">
        <v>1459</v>
      </c>
      <c r="B19392" t="s">
        <v>1046</v>
      </c>
      <c r="C19392" s="7">
        <v>45525</v>
      </c>
      <c r="E19392" s="27">
        <v>1603.26</v>
      </c>
      <c r="G19392" s="27" t="str">
        <f>VLOOKUP(C19392,W:Y,3,TRUE)</f>
        <v>August 24</v>
      </c>
      <c r="H19392" s="27">
        <f t="shared" si="302"/>
        <v>19391</v>
      </c>
      <c r="I19392" s="30" t="str">
        <f>IF(G19392='Check Register'!$E$1,H19392,"")</f>
        <v/>
      </c>
    </row>
    <row r="19393" spans="1:9" x14ac:dyDescent="0.3">
      <c r="A19393" t="s">
        <v>1128</v>
      </c>
      <c r="B19393" t="s">
        <v>89</v>
      </c>
      <c r="C19393" s="7">
        <v>45525</v>
      </c>
      <c r="E19393" s="27">
        <v>79.63</v>
      </c>
      <c r="G19393" s="27" t="str">
        <f>VLOOKUP(C19393,W:Y,3,TRUE)</f>
        <v>August 24</v>
      </c>
      <c r="H19393" s="27">
        <f t="shared" si="302"/>
        <v>19392</v>
      </c>
      <c r="I19393" s="30" t="str">
        <f>IF(G19393='Check Register'!$E$1,H19393,"")</f>
        <v/>
      </c>
    </row>
    <row r="19394" spans="1:9" x14ac:dyDescent="0.3">
      <c r="A19394" t="s">
        <v>1257</v>
      </c>
      <c r="B19394" t="s">
        <v>18</v>
      </c>
      <c r="C19394" s="7">
        <v>45525</v>
      </c>
      <c r="E19394" s="27">
        <v>725</v>
      </c>
      <c r="G19394" s="27" t="str">
        <f>VLOOKUP(C19394,W:Y,3,TRUE)</f>
        <v>August 24</v>
      </c>
      <c r="H19394" s="27">
        <f t="shared" si="302"/>
        <v>19393</v>
      </c>
      <c r="I19394" s="30" t="str">
        <f>IF(G19394='Check Register'!$E$1,H19394,"")</f>
        <v/>
      </c>
    </row>
    <row r="19395" spans="1:9" x14ac:dyDescent="0.3">
      <c r="A19395" t="s">
        <v>884</v>
      </c>
      <c r="B19395" t="s">
        <v>8</v>
      </c>
      <c r="C19395" s="7">
        <v>45525</v>
      </c>
      <c r="E19395" s="27">
        <v>242.54</v>
      </c>
      <c r="G19395" s="27" t="str">
        <f>VLOOKUP(C19395,W:Y,3,TRUE)</f>
        <v>August 24</v>
      </c>
      <c r="H19395" s="27">
        <f t="shared" ref="H19395:H19458" si="303">1+H19394</f>
        <v>19394</v>
      </c>
      <c r="I19395" s="30" t="str">
        <f>IF(G19395='Check Register'!$E$1,H19395,"")</f>
        <v/>
      </c>
    </row>
    <row r="19396" spans="1:9" x14ac:dyDescent="0.3">
      <c r="A19396" t="s">
        <v>1470</v>
      </c>
      <c r="B19396" t="s">
        <v>22</v>
      </c>
      <c r="C19396" s="7">
        <v>45525</v>
      </c>
      <c r="E19396" s="27">
        <v>225</v>
      </c>
      <c r="G19396" s="27" t="str">
        <f>VLOOKUP(C19396,W:Y,3,TRUE)</f>
        <v>August 24</v>
      </c>
      <c r="H19396" s="27">
        <f t="shared" si="303"/>
        <v>19395</v>
      </c>
      <c r="I19396" s="30" t="str">
        <f>IF(G19396='Check Register'!$E$1,H19396,"")</f>
        <v/>
      </c>
    </row>
    <row r="19397" spans="1:9" x14ac:dyDescent="0.3">
      <c r="A19397" t="s">
        <v>801</v>
      </c>
      <c r="B19397" t="s">
        <v>39</v>
      </c>
      <c r="C19397" s="7">
        <v>45525</v>
      </c>
      <c r="E19397" s="27">
        <v>485.01</v>
      </c>
      <c r="G19397" s="27" t="str">
        <f>VLOOKUP(C19397,W:Y,3,TRUE)</f>
        <v>August 24</v>
      </c>
      <c r="H19397" s="27">
        <f t="shared" si="303"/>
        <v>19396</v>
      </c>
      <c r="I19397" s="30" t="str">
        <f>IF(G19397='Check Register'!$E$1,H19397,"")</f>
        <v/>
      </c>
    </row>
    <row r="19398" spans="1:9" x14ac:dyDescent="0.3">
      <c r="A19398" t="s">
        <v>940</v>
      </c>
      <c r="B19398" t="s">
        <v>25</v>
      </c>
      <c r="C19398" s="7">
        <v>45525</v>
      </c>
      <c r="E19398" s="27">
        <v>1936.44</v>
      </c>
      <c r="G19398" s="27" t="str">
        <f>VLOOKUP(C19398,W:Y,3,TRUE)</f>
        <v>August 24</v>
      </c>
      <c r="H19398" s="27">
        <f t="shared" si="303"/>
        <v>19397</v>
      </c>
      <c r="I19398" s="30" t="str">
        <f>IF(G19398='Check Register'!$E$1,H19398,"")</f>
        <v/>
      </c>
    </row>
    <row r="19399" spans="1:9" x14ac:dyDescent="0.3">
      <c r="A19399" t="s">
        <v>860</v>
      </c>
      <c r="B19399" t="s">
        <v>22</v>
      </c>
      <c r="C19399" s="7">
        <v>45525</v>
      </c>
      <c r="E19399" s="27">
        <v>1815.7</v>
      </c>
      <c r="G19399" s="27" t="str">
        <f>VLOOKUP(C19399,W:Y,3,TRUE)</f>
        <v>August 24</v>
      </c>
      <c r="H19399" s="27">
        <f t="shared" si="303"/>
        <v>19398</v>
      </c>
      <c r="I19399" s="30" t="str">
        <f>IF(G19399='Check Register'!$E$1,H19399,"")</f>
        <v/>
      </c>
    </row>
    <row r="19400" spans="1:9" x14ac:dyDescent="0.3">
      <c r="A19400" t="s">
        <v>1198</v>
      </c>
      <c r="B19400" t="s">
        <v>171</v>
      </c>
      <c r="C19400" s="7">
        <v>45525</v>
      </c>
      <c r="E19400" s="27">
        <v>12601.9</v>
      </c>
      <c r="G19400" s="27" t="str">
        <f>VLOOKUP(C19400,W:Y,3,TRUE)</f>
        <v>August 24</v>
      </c>
      <c r="H19400" s="27">
        <f t="shared" si="303"/>
        <v>19399</v>
      </c>
      <c r="I19400" s="30" t="str">
        <f>IF(G19400='Check Register'!$E$1,H19400,"")</f>
        <v/>
      </c>
    </row>
    <row r="19401" spans="1:9" x14ac:dyDescent="0.3">
      <c r="A19401" t="s">
        <v>805</v>
      </c>
      <c r="B19401" t="s">
        <v>127</v>
      </c>
      <c r="C19401" s="7">
        <v>45525</v>
      </c>
      <c r="E19401" s="27">
        <v>290.13</v>
      </c>
      <c r="G19401" s="27" t="str">
        <f>VLOOKUP(C19401,W:Y,3,TRUE)</f>
        <v>August 24</v>
      </c>
      <c r="H19401" s="27">
        <f t="shared" si="303"/>
        <v>19400</v>
      </c>
      <c r="I19401" s="30" t="str">
        <f>IF(G19401='Check Register'!$E$1,H19401,"")</f>
        <v/>
      </c>
    </row>
    <row r="19402" spans="1:9" x14ac:dyDescent="0.3">
      <c r="A19402" t="s">
        <v>805</v>
      </c>
      <c r="B19402" t="s">
        <v>11</v>
      </c>
      <c r="C19402" s="7">
        <v>45525</v>
      </c>
      <c r="E19402" s="27">
        <v>309.38</v>
      </c>
      <c r="G19402" s="27" t="str">
        <f>VLOOKUP(C19402,W:Y,3,TRUE)</f>
        <v>August 24</v>
      </c>
      <c r="H19402" s="27">
        <f t="shared" si="303"/>
        <v>19401</v>
      </c>
      <c r="I19402" s="30" t="str">
        <f>IF(G19402='Check Register'!$E$1,H19402,"")</f>
        <v/>
      </c>
    </row>
    <row r="19403" spans="1:9" x14ac:dyDescent="0.3">
      <c r="A19403" t="s">
        <v>1124</v>
      </c>
      <c r="B19403" t="s">
        <v>180</v>
      </c>
      <c r="C19403" s="7">
        <v>45525</v>
      </c>
      <c r="E19403" s="27">
        <v>193.25</v>
      </c>
      <c r="G19403" s="27" t="str">
        <f>VLOOKUP(C19403,W:Y,3,TRUE)</f>
        <v>August 24</v>
      </c>
      <c r="H19403" s="27">
        <f t="shared" si="303"/>
        <v>19402</v>
      </c>
      <c r="I19403" s="30" t="str">
        <f>IF(G19403='Check Register'!$E$1,H19403,"")</f>
        <v/>
      </c>
    </row>
    <row r="19404" spans="1:9" x14ac:dyDescent="0.3">
      <c r="A19404" t="s">
        <v>866</v>
      </c>
      <c r="B19404" t="s">
        <v>89</v>
      </c>
      <c r="C19404" s="7">
        <v>45525</v>
      </c>
      <c r="E19404" s="27">
        <v>106.7</v>
      </c>
      <c r="G19404" s="27" t="str">
        <f>VLOOKUP(C19404,W:Y,3,TRUE)</f>
        <v>August 24</v>
      </c>
      <c r="H19404" s="27">
        <f t="shared" si="303"/>
        <v>19403</v>
      </c>
      <c r="I19404" s="30" t="str">
        <f>IF(G19404='Check Register'!$E$1,H19404,"")</f>
        <v/>
      </c>
    </row>
    <row r="19405" spans="1:9" x14ac:dyDescent="0.3">
      <c r="A19405" t="s">
        <v>866</v>
      </c>
      <c r="B19405" t="s">
        <v>35</v>
      </c>
      <c r="C19405" s="7">
        <v>45525</v>
      </c>
      <c r="E19405" s="27">
        <v>25.34</v>
      </c>
      <c r="G19405" s="27" t="str">
        <f>VLOOKUP(C19405,W:Y,3,TRUE)</f>
        <v>August 24</v>
      </c>
      <c r="H19405" s="27">
        <f t="shared" si="303"/>
        <v>19404</v>
      </c>
      <c r="I19405" s="30" t="str">
        <f>IF(G19405='Check Register'!$E$1,H19405,"")</f>
        <v/>
      </c>
    </row>
    <row r="19406" spans="1:9" x14ac:dyDescent="0.3">
      <c r="A19406" t="s">
        <v>866</v>
      </c>
      <c r="B19406" t="s">
        <v>8</v>
      </c>
      <c r="C19406" s="7">
        <v>45525</v>
      </c>
      <c r="E19406" s="27">
        <v>349.99</v>
      </c>
      <c r="G19406" s="27" t="str">
        <f>VLOOKUP(C19406,W:Y,3,TRUE)</f>
        <v>August 24</v>
      </c>
      <c r="H19406" s="27">
        <f t="shared" si="303"/>
        <v>19405</v>
      </c>
      <c r="I19406" s="30" t="str">
        <f>IF(G19406='Check Register'!$E$1,H19406,"")</f>
        <v/>
      </c>
    </row>
    <row r="19407" spans="1:9" x14ac:dyDescent="0.3">
      <c r="A19407" t="s">
        <v>982</v>
      </c>
      <c r="B19407" t="s">
        <v>14</v>
      </c>
      <c r="C19407" s="7">
        <v>45526</v>
      </c>
      <c r="E19407" s="27">
        <v>20252.580000000002</v>
      </c>
      <c r="G19407" s="27" t="str">
        <f>VLOOKUP(C19407,W:Y,3,TRUE)</f>
        <v>August 24</v>
      </c>
      <c r="H19407" s="27">
        <f t="shared" si="303"/>
        <v>19406</v>
      </c>
      <c r="I19407" s="30" t="str">
        <f>IF(G19407='Check Register'!$E$1,H19407,"")</f>
        <v/>
      </c>
    </row>
    <row r="19408" spans="1:9" x14ac:dyDescent="0.3">
      <c r="A19408" t="s">
        <v>816</v>
      </c>
      <c r="B19408" t="s">
        <v>28</v>
      </c>
      <c r="C19408" s="7">
        <v>45527</v>
      </c>
      <c r="E19408" s="27">
        <v>333561.46000000002</v>
      </c>
      <c r="G19408" s="27" t="str">
        <f>VLOOKUP(C19408,W:Y,3,TRUE)</f>
        <v>August 24</v>
      </c>
      <c r="H19408" s="27">
        <f t="shared" si="303"/>
        <v>19407</v>
      </c>
      <c r="I19408" s="30" t="str">
        <f>IF(G19408='Check Register'!$E$1,H19408,"")</f>
        <v/>
      </c>
    </row>
    <row r="19409" spans="1:9" x14ac:dyDescent="0.3">
      <c r="A19409" t="s">
        <v>97</v>
      </c>
      <c r="B19409" t="s">
        <v>6</v>
      </c>
      <c r="C19409" s="7">
        <v>45527</v>
      </c>
      <c r="E19409" s="27">
        <v>137020.38</v>
      </c>
      <c r="G19409" s="27" t="str">
        <f>VLOOKUP(C19409,W:Y,3,TRUE)</f>
        <v>August 24</v>
      </c>
      <c r="H19409" s="27">
        <f t="shared" si="303"/>
        <v>19408</v>
      </c>
      <c r="I19409" s="30" t="str">
        <f>IF(G19409='Check Register'!$E$1,H19409,"")</f>
        <v/>
      </c>
    </row>
    <row r="19410" spans="1:9" x14ac:dyDescent="0.3">
      <c r="A19410" t="s">
        <v>828</v>
      </c>
      <c r="B19410" t="s">
        <v>102</v>
      </c>
      <c r="C19410" s="7">
        <v>45527</v>
      </c>
      <c r="E19410" s="27">
        <v>45399.82</v>
      </c>
      <c r="G19410" s="27" t="str">
        <f>VLOOKUP(C19410,W:Y,3,TRUE)</f>
        <v>August 24</v>
      </c>
      <c r="H19410" s="27">
        <f t="shared" si="303"/>
        <v>19409</v>
      </c>
      <c r="I19410" s="30" t="str">
        <f>IF(G19410='Check Register'!$E$1,H19410,"")</f>
        <v/>
      </c>
    </row>
    <row r="19411" spans="1:9" x14ac:dyDescent="0.3">
      <c r="A19411" t="s">
        <v>1114</v>
      </c>
      <c r="B19411" t="s">
        <v>102</v>
      </c>
      <c r="C19411" s="7">
        <v>45527</v>
      </c>
      <c r="E19411" s="27">
        <v>891412.52</v>
      </c>
      <c r="G19411" s="27" t="str">
        <f>VLOOKUP(C19411,W:Y,3,TRUE)</f>
        <v>August 24</v>
      </c>
      <c r="H19411" s="27">
        <f t="shared" si="303"/>
        <v>19410</v>
      </c>
      <c r="I19411" s="30" t="str">
        <f>IF(G19411='Check Register'!$E$1,H19411,"")</f>
        <v/>
      </c>
    </row>
    <row r="19412" spans="1:9" x14ac:dyDescent="0.3">
      <c r="A19412" t="s">
        <v>1103</v>
      </c>
      <c r="B19412" t="s">
        <v>169</v>
      </c>
      <c r="C19412" s="7">
        <v>45527</v>
      </c>
      <c r="E19412" s="27">
        <v>-91105.76</v>
      </c>
      <c r="G19412" s="27" t="str">
        <f>VLOOKUP(C19412,W:Y,3,TRUE)</f>
        <v>August 24</v>
      </c>
      <c r="H19412" s="27">
        <f t="shared" si="303"/>
        <v>19411</v>
      </c>
      <c r="I19412" s="30" t="str">
        <f>IF(G19412='Check Register'!$E$1,H19412,"")</f>
        <v/>
      </c>
    </row>
    <row r="19413" spans="1:9" x14ac:dyDescent="0.3">
      <c r="A19413" t="s">
        <v>1103</v>
      </c>
      <c r="B19413" t="s">
        <v>150</v>
      </c>
      <c r="C19413" s="7">
        <v>45527</v>
      </c>
      <c r="E19413" s="27">
        <v>6</v>
      </c>
      <c r="G19413" s="27" t="str">
        <f>VLOOKUP(C19413,W:Y,3,TRUE)</f>
        <v>August 24</v>
      </c>
      <c r="H19413" s="27">
        <f t="shared" si="303"/>
        <v>19412</v>
      </c>
      <c r="I19413" s="30" t="str">
        <f>IF(G19413='Check Register'!$E$1,H19413,"")</f>
        <v/>
      </c>
    </row>
    <row r="19414" spans="1:9" x14ac:dyDescent="0.3">
      <c r="A19414" t="s">
        <v>1103</v>
      </c>
      <c r="B19414" t="s">
        <v>210</v>
      </c>
      <c r="C19414" s="7">
        <v>45527</v>
      </c>
      <c r="E19414" s="27">
        <v>9254.77</v>
      </c>
      <c r="G19414" s="27" t="str">
        <f>VLOOKUP(C19414,W:Y,3,TRUE)</f>
        <v>August 24</v>
      </c>
      <c r="H19414" s="27">
        <f t="shared" si="303"/>
        <v>19413</v>
      </c>
      <c r="I19414" s="30" t="str">
        <f>IF(G19414='Check Register'!$E$1,H19414,"")</f>
        <v/>
      </c>
    </row>
    <row r="19415" spans="1:9" x14ac:dyDescent="0.3">
      <c r="A19415" t="s">
        <v>1103</v>
      </c>
      <c r="B19415" t="s">
        <v>102</v>
      </c>
      <c r="C19415" s="7">
        <v>45527</v>
      </c>
      <c r="E19415" s="27">
        <v>896547.93</v>
      </c>
      <c r="G19415" s="27" t="str">
        <f>VLOOKUP(C19415,W:Y,3,TRUE)</f>
        <v>August 24</v>
      </c>
      <c r="H19415" s="27">
        <f t="shared" si="303"/>
        <v>19414</v>
      </c>
      <c r="I19415" s="30" t="str">
        <f>IF(G19415='Check Register'!$E$1,H19415,"")</f>
        <v/>
      </c>
    </row>
    <row r="19416" spans="1:9" x14ac:dyDescent="0.3">
      <c r="A19416" t="s">
        <v>956</v>
      </c>
      <c r="B19416" t="s">
        <v>139</v>
      </c>
      <c r="C19416" s="7">
        <v>45532</v>
      </c>
      <c r="E19416" s="27">
        <v>24709.33</v>
      </c>
      <c r="G19416" s="27" t="str">
        <f>VLOOKUP(C19416,W:Y,3,TRUE)</f>
        <v>August 24</v>
      </c>
      <c r="H19416" s="27">
        <f t="shared" si="303"/>
        <v>19415</v>
      </c>
      <c r="I19416" s="30" t="str">
        <f>IF(G19416='Check Register'!$E$1,H19416,"")</f>
        <v/>
      </c>
    </row>
    <row r="19417" spans="1:9" x14ac:dyDescent="0.3">
      <c r="A19417" t="s">
        <v>837</v>
      </c>
      <c r="B19417" t="s">
        <v>20</v>
      </c>
      <c r="C19417" s="7">
        <v>45533</v>
      </c>
      <c r="E19417" s="27">
        <v>117.22</v>
      </c>
      <c r="G19417" s="27" t="str">
        <f>VLOOKUP(C19417,W:Y,3,TRUE)</f>
        <v>August 24</v>
      </c>
      <c r="H19417" s="27">
        <f t="shared" si="303"/>
        <v>19416</v>
      </c>
      <c r="I19417" s="30" t="str">
        <f>IF(G19417='Check Register'!$E$1,H19417,"")</f>
        <v/>
      </c>
    </row>
    <row r="19418" spans="1:9" x14ac:dyDescent="0.3">
      <c r="A19418" t="s">
        <v>812</v>
      </c>
      <c r="B19418" t="s">
        <v>8</v>
      </c>
      <c r="C19418" s="7">
        <v>45533</v>
      </c>
      <c r="E19418" s="27">
        <v>76.23</v>
      </c>
      <c r="G19418" s="27" t="str">
        <f>VLOOKUP(C19418,W:Y,3,TRUE)</f>
        <v>August 24</v>
      </c>
      <c r="H19418" s="27">
        <f t="shared" si="303"/>
        <v>19417</v>
      </c>
      <c r="I19418" s="30" t="str">
        <f>IF(G19418='Check Register'!$E$1,H19418,"")</f>
        <v/>
      </c>
    </row>
    <row r="19419" spans="1:9" x14ac:dyDescent="0.3">
      <c r="A19419" t="s">
        <v>1519</v>
      </c>
      <c r="B19419" t="s">
        <v>127</v>
      </c>
      <c r="C19419" s="7">
        <v>45533</v>
      </c>
      <c r="E19419" s="27">
        <v>101.83</v>
      </c>
      <c r="G19419" s="27" t="str">
        <f>VLOOKUP(C19419,W:Y,3,TRUE)</f>
        <v>August 24</v>
      </c>
      <c r="H19419" s="27">
        <f t="shared" si="303"/>
        <v>19418</v>
      </c>
      <c r="I19419" s="30" t="str">
        <f>IF(G19419='Check Register'!$E$1,H19419,"")</f>
        <v/>
      </c>
    </row>
    <row r="19420" spans="1:9" x14ac:dyDescent="0.3">
      <c r="A19420" t="s">
        <v>816</v>
      </c>
      <c r="B19420" t="s">
        <v>66</v>
      </c>
      <c r="C19420" s="7">
        <v>45533</v>
      </c>
      <c r="E19420" s="27">
        <v>1000</v>
      </c>
      <c r="G19420" s="27" t="str">
        <f>VLOOKUP(C19420,W:Y,3,TRUE)</f>
        <v>August 24</v>
      </c>
      <c r="H19420" s="27">
        <f t="shared" si="303"/>
        <v>19419</v>
      </c>
      <c r="I19420" s="30" t="str">
        <f>IF(G19420='Check Register'!$E$1,H19420,"")</f>
        <v/>
      </c>
    </row>
    <row r="19421" spans="1:9" x14ac:dyDescent="0.3">
      <c r="A19421" t="s">
        <v>993</v>
      </c>
      <c r="B19421" t="s">
        <v>148</v>
      </c>
      <c r="C19421" s="7">
        <v>45533</v>
      </c>
      <c r="E19421" s="27">
        <v>225</v>
      </c>
      <c r="G19421" s="27" t="str">
        <f>VLOOKUP(C19421,W:Y,3,TRUE)</f>
        <v>August 24</v>
      </c>
      <c r="H19421" s="27">
        <f t="shared" si="303"/>
        <v>19420</v>
      </c>
      <c r="I19421" s="30" t="str">
        <f>IF(G19421='Check Register'!$E$1,H19421,"")</f>
        <v/>
      </c>
    </row>
    <row r="19422" spans="1:9" x14ac:dyDescent="0.3">
      <c r="A19422" t="s">
        <v>1143</v>
      </c>
      <c r="B19422" t="s">
        <v>100</v>
      </c>
      <c r="C19422" s="7">
        <v>45533</v>
      </c>
      <c r="E19422" s="27">
        <v>2000</v>
      </c>
      <c r="G19422" s="27" t="str">
        <f>VLOOKUP(C19422,W:Y,3,TRUE)</f>
        <v>August 24</v>
      </c>
      <c r="H19422" s="27">
        <f t="shared" si="303"/>
        <v>19421</v>
      </c>
      <c r="I19422" s="30" t="str">
        <f>IF(G19422='Check Register'!$E$1,H19422,"")</f>
        <v/>
      </c>
    </row>
    <row r="19423" spans="1:9" x14ac:dyDescent="0.3">
      <c r="A19423" t="s">
        <v>1409</v>
      </c>
      <c r="B19423" t="s">
        <v>66</v>
      </c>
      <c r="C19423" s="7">
        <v>45533</v>
      </c>
      <c r="E19423" s="27">
        <v>500</v>
      </c>
      <c r="G19423" s="27" t="str">
        <f>VLOOKUP(C19423,W:Y,3,TRUE)</f>
        <v>August 24</v>
      </c>
      <c r="H19423" s="27">
        <f t="shared" si="303"/>
        <v>19422</v>
      </c>
      <c r="I19423" s="30" t="str">
        <f>IF(G19423='Check Register'!$E$1,H19423,"")</f>
        <v/>
      </c>
    </row>
    <row r="19424" spans="1:9" x14ac:dyDescent="0.3">
      <c r="A19424" t="s">
        <v>1508</v>
      </c>
      <c r="B19424" t="s">
        <v>43</v>
      </c>
      <c r="C19424" s="7">
        <v>45533</v>
      </c>
      <c r="E19424" s="27">
        <v>192</v>
      </c>
      <c r="G19424" s="27" t="str">
        <f>VLOOKUP(C19424,W:Y,3,TRUE)</f>
        <v>August 24</v>
      </c>
      <c r="H19424" s="27">
        <f t="shared" si="303"/>
        <v>19423</v>
      </c>
      <c r="I19424" s="30" t="str">
        <f>IF(G19424='Check Register'!$E$1,H19424,"")</f>
        <v/>
      </c>
    </row>
    <row r="19425" spans="1:9" x14ac:dyDescent="0.3">
      <c r="A19425" t="s">
        <v>1500</v>
      </c>
      <c r="B19425" t="s">
        <v>14</v>
      </c>
      <c r="C19425" s="7">
        <v>45533</v>
      </c>
      <c r="E19425" s="27">
        <v>3036.25</v>
      </c>
      <c r="G19425" s="27" t="str">
        <f>VLOOKUP(C19425,W:Y,3,TRUE)</f>
        <v>August 24</v>
      </c>
      <c r="H19425" s="27">
        <f t="shared" si="303"/>
        <v>19424</v>
      </c>
      <c r="I19425" s="30" t="str">
        <f>IF(G19425='Check Register'!$E$1,H19425,"")</f>
        <v/>
      </c>
    </row>
    <row r="19426" spans="1:9" x14ac:dyDescent="0.3">
      <c r="A19426" t="s">
        <v>930</v>
      </c>
      <c r="B19426" t="s">
        <v>8</v>
      </c>
      <c r="C19426" s="7">
        <v>45533</v>
      </c>
      <c r="E19426" s="27">
        <v>310.82</v>
      </c>
      <c r="G19426" s="27" t="str">
        <f>VLOOKUP(C19426,W:Y,3,TRUE)</f>
        <v>August 24</v>
      </c>
      <c r="H19426" s="27">
        <f t="shared" si="303"/>
        <v>19425</v>
      </c>
      <c r="I19426" s="30" t="str">
        <f>IF(G19426='Check Register'!$E$1,H19426,"")</f>
        <v/>
      </c>
    </row>
    <row r="19427" spans="1:9" x14ac:dyDescent="0.3">
      <c r="A19427" t="s">
        <v>795</v>
      </c>
      <c r="B19427" t="s">
        <v>89</v>
      </c>
      <c r="C19427" s="7">
        <v>45533</v>
      </c>
      <c r="E19427" s="27">
        <v>182.49</v>
      </c>
      <c r="G19427" s="27" t="str">
        <f>VLOOKUP(C19427,W:Y,3,TRUE)</f>
        <v>August 24</v>
      </c>
      <c r="H19427" s="27">
        <f t="shared" si="303"/>
        <v>19426</v>
      </c>
      <c r="I19427" s="30" t="str">
        <f>IF(G19427='Check Register'!$E$1,H19427,"")</f>
        <v/>
      </c>
    </row>
    <row r="19428" spans="1:9" x14ac:dyDescent="0.3">
      <c r="A19428" t="s">
        <v>796</v>
      </c>
      <c r="B19428" t="s">
        <v>102</v>
      </c>
      <c r="C19428" s="7">
        <v>45533</v>
      </c>
      <c r="E19428" s="27">
        <v>10363.76</v>
      </c>
      <c r="G19428" s="27" t="str">
        <f>VLOOKUP(C19428,W:Y,3,TRUE)</f>
        <v>August 24</v>
      </c>
      <c r="H19428" s="27">
        <f t="shared" si="303"/>
        <v>19427</v>
      </c>
      <c r="I19428" s="30" t="str">
        <f>IF(G19428='Check Register'!$E$1,H19428,"")</f>
        <v/>
      </c>
    </row>
    <row r="19429" spans="1:9" x14ac:dyDescent="0.3">
      <c r="A19429" t="s">
        <v>988</v>
      </c>
      <c r="B19429" t="s">
        <v>100</v>
      </c>
      <c r="C19429" s="7">
        <v>45533</v>
      </c>
      <c r="E19429" s="27">
        <v>2850</v>
      </c>
      <c r="G19429" s="27" t="str">
        <f>VLOOKUP(C19429,W:Y,3,TRUE)</f>
        <v>August 24</v>
      </c>
      <c r="H19429" s="27">
        <f t="shared" si="303"/>
        <v>19428</v>
      </c>
      <c r="I19429" s="30" t="str">
        <f>IF(G19429='Check Register'!$E$1,H19429,"")</f>
        <v/>
      </c>
    </row>
    <row r="19430" spans="1:9" x14ac:dyDescent="0.3">
      <c r="A19430" t="s">
        <v>851</v>
      </c>
      <c r="B19430" t="s">
        <v>180</v>
      </c>
      <c r="C19430" s="7">
        <v>45533</v>
      </c>
      <c r="E19430" s="27">
        <v>6</v>
      </c>
      <c r="G19430" s="27" t="str">
        <f>VLOOKUP(C19430,W:Y,3,TRUE)</f>
        <v>August 24</v>
      </c>
      <c r="H19430" s="27">
        <f t="shared" si="303"/>
        <v>19429</v>
      </c>
      <c r="I19430" s="30" t="str">
        <f>IF(G19430='Check Register'!$E$1,H19430,"")</f>
        <v/>
      </c>
    </row>
    <row r="19431" spans="1:9" x14ac:dyDescent="0.3">
      <c r="A19431" t="s">
        <v>1478</v>
      </c>
      <c r="B19431" t="s">
        <v>43</v>
      </c>
      <c r="C19431" s="7">
        <v>45533</v>
      </c>
      <c r="E19431" s="27">
        <v>2012.16</v>
      </c>
      <c r="G19431" s="27" t="str">
        <f>VLOOKUP(C19431,W:Y,3,TRUE)</f>
        <v>August 24</v>
      </c>
      <c r="H19431" s="27">
        <f t="shared" si="303"/>
        <v>19430</v>
      </c>
      <c r="I19431" s="30" t="str">
        <f>IF(G19431='Check Register'!$E$1,H19431,"")</f>
        <v/>
      </c>
    </row>
    <row r="19432" spans="1:9" x14ac:dyDescent="0.3">
      <c r="A19432" t="s">
        <v>798</v>
      </c>
      <c r="B19432" t="s">
        <v>22</v>
      </c>
      <c r="C19432" s="7">
        <v>45533</v>
      </c>
      <c r="E19432" s="27">
        <v>355</v>
      </c>
      <c r="G19432" s="27" t="str">
        <f>VLOOKUP(C19432,W:Y,3,TRUE)</f>
        <v>August 24</v>
      </c>
      <c r="H19432" s="27">
        <f t="shared" si="303"/>
        <v>19431</v>
      </c>
      <c r="I19432" s="30" t="str">
        <f>IF(G19432='Check Register'!$E$1,H19432,"")</f>
        <v/>
      </c>
    </row>
    <row r="19433" spans="1:9" x14ac:dyDescent="0.3">
      <c r="A19433" t="s">
        <v>1099</v>
      </c>
      <c r="B19433" t="s">
        <v>8</v>
      </c>
      <c r="C19433" s="7">
        <v>45533</v>
      </c>
      <c r="E19433" s="27">
        <v>190.48</v>
      </c>
      <c r="G19433" s="27" t="str">
        <f>VLOOKUP(C19433,W:Y,3,TRUE)</f>
        <v>August 24</v>
      </c>
      <c r="H19433" s="27">
        <f t="shared" si="303"/>
        <v>19432</v>
      </c>
      <c r="I19433" s="30" t="str">
        <f>IF(G19433='Check Register'!$E$1,H19433,"")</f>
        <v/>
      </c>
    </row>
    <row r="19434" spans="1:9" x14ac:dyDescent="0.3">
      <c r="A19434" t="s">
        <v>1270</v>
      </c>
      <c r="B19434" t="s">
        <v>12</v>
      </c>
      <c r="C19434" s="7">
        <v>45533</v>
      </c>
      <c r="E19434" s="27">
        <v>50.78</v>
      </c>
      <c r="G19434" s="27" t="str">
        <f>VLOOKUP(C19434,W:Y,3,TRUE)</f>
        <v>August 24</v>
      </c>
      <c r="H19434" s="27">
        <f t="shared" si="303"/>
        <v>19433</v>
      </c>
      <c r="I19434" s="30" t="str">
        <f>IF(G19434='Check Register'!$E$1,H19434,"")</f>
        <v/>
      </c>
    </row>
    <row r="19435" spans="1:9" x14ac:dyDescent="0.3">
      <c r="A19435" t="s">
        <v>884</v>
      </c>
      <c r="B19435" t="s">
        <v>8</v>
      </c>
      <c r="C19435" s="7">
        <v>45533</v>
      </c>
      <c r="E19435" s="27">
        <v>932.28</v>
      </c>
      <c r="G19435" s="27" t="str">
        <f>VLOOKUP(C19435,W:Y,3,TRUE)</f>
        <v>August 24</v>
      </c>
      <c r="H19435" s="27">
        <f t="shared" si="303"/>
        <v>19434</v>
      </c>
      <c r="I19435" s="30" t="str">
        <f>IF(G19435='Check Register'!$E$1,H19435,"")</f>
        <v/>
      </c>
    </row>
    <row r="19436" spans="1:9" x14ac:dyDescent="0.3">
      <c r="A19436" t="s">
        <v>885</v>
      </c>
      <c r="B19436" t="s">
        <v>100</v>
      </c>
      <c r="C19436" s="7">
        <v>45533</v>
      </c>
      <c r="E19436" s="27">
        <v>2874.88</v>
      </c>
      <c r="G19436" s="27" t="str">
        <f>VLOOKUP(C19436,W:Y,3,TRUE)</f>
        <v>August 24</v>
      </c>
      <c r="H19436" s="27">
        <f t="shared" si="303"/>
        <v>19435</v>
      </c>
      <c r="I19436" s="30" t="str">
        <f>IF(G19436='Check Register'!$E$1,H19436,"")</f>
        <v/>
      </c>
    </row>
    <row r="19437" spans="1:9" x14ac:dyDescent="0.3">
      <c r="A19437" t="s">
        <v>999</v>
      </c>
      <c r="B19437" t="s">
        <v>8</v>
      </c>
      <c r="C19437" s="7">
        <v>45533</v>
      </c>
      <c r="E19437" s="27">
        <v>1718.5</v>
      </c>
      <c r="G19437" s="27" t="str">
        <f>VLOOKUP(C19437,W:Y,3,TRUE)</f>
        <v>August 24</v>
      </c>
      <c r="H19437" s="27">
        <f t="shared" si="303"/>
        <v>19436</v>
      </c>
      <c r="I19437" s="30" t="str">
        <f>IF(G19437='Check Register'!$E$1,H19437,"")</f>
        <v/>
      </c>
    </row>
    <row r="19438" spans="1:9" x14ac:dyDescent="0.3">
      <c r="A19438" t="s">
        <v>1525</v>
      </c>
      <c r="B19438" t="s">
        <v>66</v>
      </c>
      <c r="C19438" s="7">
        <v>45533</v>
      </c>
      <c r="E19438" s="27">
        <v>1200</v>
      </c>
      <c r="G19438" s="27" t="str">
        <f>VLOOKUP(C19438,W:Y,3,TRUE)</f>
        <v>August 24</v>
      </c>
      <c r="H19438" s="27">
        <f t="shared" si="303"/>
        <v>19437</v>
      </c>
      <c r="I19438" s="30" t="str">
        <f>IF(G19438='Check Register'!$E$1,H19438,"")</f>
        <v/>
      </c>
    </row>
    <row r="19439" spans="1:9" x14ac:dyDescent="0.3">
      <c r="A19439" t="s">
        <v>1101</v>
      </c>
      <c r="B19439" t="s">
        <v>45</v>
      </c>
      <c r="C19439" s="7">
        <v>45533</v>
      </c>
      <c r="E19439" s="27">
        <v>2673.99</v>
      </c>
      <c r="G19439" s="27" t="str">
        <f>VLOOKUP(C19439,W:Y,3,TRUE)</f>
        <v>August 24</v>
      </c>
      <c r="H19439" s="27">
        <f t="shared" si="303"/>
        <v>19438</v>
      </c>
      <c r="I19439" s="30" t="str">
        <f>IF(G19439='Check Register'!$E$1,H19439,"")</f>
        <v/>
      </c>
    </row>
    <row r="19440" spans="1:9" x14ac:dyDescent="0.3">
      <c r="A19440" t="s">
        <v>1526</v>
      </c>
      <c r="B19440" t="s">
        <v>12</v>
      </c>
      <c r="C19440" s="7">
        <v>45533</v>
      </c>
      <c r="E19440" s="27">
        <v>76.09</v>
      </c>
      <c r="G19440" s="27" t="str">
        <f>VLOOKUP(C19440,W:Y,3,TRUE)</f>
        <v>August 24</v>
      </c>
      <c r="H19440" s="27">
        <f t="shared" si="303"/>
        <v>19439</v>
      </c>
      <c r="I19440" s="30" t="str">
        <f>IF(G19440='Check Register'!$E$1,H19440,"")</f>
        <v/>
      </c>
    </row>
    <row r="19441" spans="1:9" x14ac:dyDescent="0.3">
      <c r="A19441" t="s">
        <v>1198</v>
      </c>
      <c r="B19441" t="s">
        <v>171</v>
      </c>
      <c r="C19441" s="7">
        <v>45533</v>
      </c>
      <c r="E19441" s="27">
        <v>2179.52</v>
      </c>
      <c r="G19441" s="27" t="str">
        <f>VLOOKUP(C19441,W:Y,3,TRUE)</f>
        <v>August 24</v>
      </c>
      <c r="H19441" s="27">
        <f t="shared" si="303"/>
        <v>19440</v>
      </c>
      <c r="I19441" s="30" t="str">
        <f>IF(G19441='Check Register'!$E$1,H19441,"")</f>
        <v/>
      </c>
    </row>
    <row r="19442" spans="1:9" x14ac:dyDescent="0.3">
      <c r="A19442" t="s">
        <v>1510</v>
      </c>
      <c r="B19442" t="s">
        <v>28</v>
      </c>
      <c r="C19442" s="7">
        <v>45533</v>
      </c>
      <c r="E19442" s="27">
        <v>12600</v>
      </c>
      <c r="G19442" s="27" t="str">
        <f>VLOOKUP(C19442,W:Y,3,TRUE)</f>
        <v>August 24</v>
      </c>
      <c r="H19442" s="27">
        <f t="shared" si="303"/>
        <v>19441</v>
      </c>
      <c r="I19442" s="30" t="str">
        <f>IF(G19442='Check Register'!$E$1,H19442,"")</f>
        <v/>
      </c>
    </row>
    <row r="19443" spans="1:9" x14ac:dyDescent="0.3">
      <c r="A19443" t="s">
        <v>805</v>
      </c>
      <c r="B19443" t="s">
        <v>11</v>
      </c>
      <c r="C19443" s="7">
        <v>45533</v>
      </c>
      <c r="E19443" s="27">
        <v>8076.81</v>
      </c>
      <c r="G19443" s="27" t="str">
        <f>VLOOKUP(C19443,W:Y,3,TRUE)</f>
        <v>August 24</v>
      </c>
      <c r="H19443" s="27">
        <f t="shared" si="303"/>
        <v>19442</v>
      </c>
      <c r="I19443" s="30" t="str">
        <f>IF(G19443='Check Register'!$E$1,H19443,"")</f>
        <v/>
      </c>
    </row>
    <row r="19444" spans="1:9" x14ac:dyDescent="0.3">
      <c r="A19444" t="s">
        <v>1299</v>
      </c>
      <c r="B19444" t="s">
        <v>14</v>
      </c>
      <c r="C19444" s="7">
        <v>45533</v>
      </c>
      <c r="E19444" s="27">
        <v>5614.08</v>
      </c>
      <c r="G19444" s="27" t="str">
        <f>VLOOKUP(C19444,W:Y,3,TRUE)</f>
        <v>August 24</v>
      </c>
      <c r="H19444" s="27">
        <f t="shared" si="303"/>
        <v>19443</v>
      </c>
      <c r="I19444" s="30" t="str">
        <f>IF(G19444='Check Register'!$E$1,H19444,"")</f>
        <v/>
      </c>
    </row>
    <row r="19445" spans="1:9" x14ac:dyDescent="0.3">
      <c r="A19445" t="s">
        <v>954</v>
      </c>
      <c r="B19445" t="s">
        <v>89</v>
      </c>
      <c r="C19445" s="7">
        <v>45533</v>
      </c>
      <c r="E19445" s="27">
        <v>10913.58</v>
      </c>
      <c r="G19445" s="27" t="str">
        <f>VLOOKUP(C19445,W:Y,3,TRUE)</f>
        <v>August 24</v>
      </c>
      <c r="H19445" s="27">
        <f t="shared" si="303"/>
        <v>19444</v>
      </c>
      <c r="I19445" s="30" t="str">
        <f>IF(G19445='Check Register'!$E$1,H19445,"")</f>
        <v/>
      </c>
    </row>
    <row r="19446" spans="1:9" x14ac:dyDescent="0.3">
      <c r="A19446" t="s">
        <v>866</v>
      </c>
      <c r="B19446" t="s">
        <v>89</v>
      </c>
      <c r="C19446" s="7">
        <v>45533</v>
      </c>
      <c r="E19446" s="27">
        <v>102.78</v>
      </c>
      <c r="G19446" s="27" t="str">
        <f>VLOOKUP(C19446,W:Y,3,TRUE)</f>
        <v>August 24</v>
      </c>
      <c r="H19446" s="27">
        <f t="shared" si="303"/>
        <v>19445</v>
      </c>
      <c r="I19446" s="30" t="str">
        <f>IF(G19446='Check Register'!$E$1,H19446,"")</f>
        <v/>
      </c>
    </row>
    <row r="19447" spans="1:9" x14ac:dyDescent="0.3">
      <c r="A19447" t="s">
        <v>866</v>
      </c>
      <c r="B19447" t="s">
        <v>35</v>
      </c>
      <c r="C19447" s="7">
        <v>45533</v>
      </c>
      <c r="E19447" s="27">
        <v>201.9</v>
      </c>
      <c r="G19447" s="27" t="str">
        <f>VLOOKUP(C19447,W:Y,3,TRUE)</f>
        <v>August 24</v>
      </c>
      <c r="H19447" s="27">
        <f t="shared" si="303"/>
        <v>19446</v>
      </c>
      <c r="I19447" s="30" t="str">
        <f>IF(G19447='Check Register'!$E$1,H19447,"")</f>
        <v/>
      </c>
    </row>
    <row r="19448" spans="1:9" x14ac:dyDescent="0.3">
      <c r="A19448" t="s">
        <v>816</v>
      </c>
      <c r="B19448" t="s">
        <v>33</v>
      </c>
      <c r="C19448" s="7">
        <v>45534</v>
      </c>
      <c r="E19448" s="27">
        <v>41682.14</v>
      </c>
      <c r="G19448" s="27" t="str">
        <f>VLOOKUP(C19448,W:Y,3,TRUE)</f>
        <v>August 24</v>
      </c>
      <c r="H19448" s="27">
        <f t="shared" si="303"/>
        <v>19447</v>
      </c>
      <c r="I19448" s="30" t="str">
        <f>IF(G19448='Check Register'!$E$1,H19448,"")</f>
        <v/>
      </c>
    </row>
    <row r="19449" spans="1:9" x14ac:dyDescent="0.3">
      <c r="A19449" t="s">
        <v>784</v>
      </c>
      <c r="B19449" t="s">
        <v>20</v>
      </c>
      <c r="C19449" s="7">
        <v>45534</v>
      </c>
      <c r="E19449" s="27">
        <v>1844.59</v>
      </c>
      <c r="G19449" s="27" t="str">
        <f>VLOOKUP(C19449,W:Y,3,TRUE)</f>
        <v>August 24</v>
      </c>
      <c r="H19449" s="27">
        <f t="shared" si="303"/>
        <v>19448</v>
      </c>
      <c r="I19449" s="30" t="str">
        <f>IF(G19449='Check Register'!$E$1,H19449,"")</f>
        <v/>
      </c>
    </row>
    <row r="19450" spans="1:9" x14ac:dyDescent="0.3">
      <c r="A19450" t="s">
        <v>787</v>
      </c>
      <c r="B19450" t="s">
        <v>20</v>
      </c>
      <c r="C19450" s="7">
        <v>45534</v>
      </c>
      <c r="E19450" s="27">
        <v>5816.77</v>
      </c>
      <c r="G19450" s="27" t="str">
        <f>VLOOKUP(C19450,W:Y,3,TRUE)</f>
        <v>August 24</v>
      </c>
      <c r="H19450" s="27">
        <f t="shared" si="303"/>
        <v>19449</v>
      </c>
      <c r="I19450" s="30" t="str">
        <f>IF(G19450='Check Register'!$E$1,H19450,"")</f>
        <v/>
      </c>
    </row>
    <row r="19451" spans="1:9" x14ac:dyDescent="0.3">
      <c r="A19451" t="s">
        <v>880</v>
      </c>
      <c r="B19451" t="s">
        <v>115</v>
      </c>
      <c r="C19451" s="7">
        <v>45534</v>
      </c>
      <c r="E19451" s="27">
        <v>14546.12</v>
      </c>
      <c r="G19451" s="27" t="str">
        <f>VLOOKUP(C19451,W:Y,3,TRUE)</f>
        <v>August 24</v>
      </c>
      <c r="H19451" s="27">
        <f t="shared" si="303"/>
        <v>19450</v>
      </c>
      <c r="I19451" s="30" t="str">
        <f>IF(G19451='Check Register'!$E$1,H19451,"")</f>
        <v/>
      </c>
    </row>
    <row r="19452" spans="1:9" x14ac:dyDescent="0.3">
      <c r="A19452" t="s">
        <v>97</v>
      </c>
      <c r="B19452" t="s">
        <v>6</v>
      </c>
      <c r="C19452" s="7">
        <v>45535</v>
      </c>
      <c r="E19452" s="27">
        <v>189904.75</v>
      </c>
      <c r="G19452" s="27" t="str">
        <f>VLOOKUP(C19452,W:Y,3,TRUE)</f>
        <v>August 24</v>
      </c>
      <c r="H19452" s="27">
        <f t="shared" si="303"/>
        <v>19451</v>
      </c>
      <c r="I19452" s="30" t="str">
        <f>IF(G19452='Check Register'!$E$1,H19452,"")</f>
        <v/>
      </c>
    </row>
    <row r="19453" spans="1:9" x14ac:dyDescent="0.3">
      <c r="A19453" t="s">
        <v>955</v>
      </c>
      <c r="B19453" t="s">
        <v>14</v>
      </c>
      <c r="C19453" s="7">
        <v>45541</v>
      </c>
      <c r="E19453" s="27">
        <v>27088.89</v>
      </c>
      <c r="G19453" s="27" t="str">
        <f>VLOOKUP(C19453,W:Y,3,TRUE)</f>
        <v>September 24</v>
      </c>
      <c r="H19453" s="27">
        <f t="shared" si="303"/>
        <v>19452</v>
      </c>
      <c r="I19453" s="30" t="str">
        <f>IF(G19453='Check Register'!$E$1,H19453,"")</f>
        <v/>
      </c>
    </row>
    <row r="19454" spans="1:9" x14ac:dyDescent="0.3">
      <c r="A19454" t="s">
        <v>1349</v>
      </c>
      <c r="B19454" t="s">
        <v>131</v>
      </c>
      <c r="C19454" s="7">
        <v>45541</v>
      </c>
      <c r="E19454" s="27">
        <v>259.75</v>
      </c>
      <c r="G19454" s="27" t="str">
        <f>VLOOKUP(C19454,W:Y,3,TRUE)</f>
        <v>September 24</v>
      </c>
      <c r="H19454" s="27">
        <f t="shared" si="303"/>
        <v>19453</v>
      </c>
      <c r="I19454" s="30" t="str">
        <f>IF(G19454='Check Register'!$E$1,H19454,"")</f>
        <v/>
      </c>
    </row>
    <row r="19455" spans="1:9" x14ac:dyDescent="0.3">
      <c r="A19455" t="s">
        <v>1349</v>
      </c>
      <c r="B19455" t="s">
        <v>16</v>
      </c>
      <c r="C19455" s="7">
        <v>45541</v>
      </c>
      <c r="E19455" s="27">
        <v>17.420000000000002</v>
      </c>
      <c r="G19455" s="27" t="str">
        <f>VLOOKUP(C19455,W:Y,3,TRUE)</f>
        <v>September 24</v>
      </c>
      <c r="H19455" s="27">
        <f t="shared" si="303"/>
        <v>19454</v>
      </c>
      <c r="I19455" s="30" t="str">
        <f>IF(G19455='Check Register'!$E$1,H19455,"")</f>
        <v/>
      </c>
    </row>
    <row r="19456" spans="1:9" x14ac:dyDescent="0.3">
      <c r="A19456" t="s">
        <v>1142</v>
      </c>
      <c r="B19456" t="s">
        <v>85</v>
      </c>
      <c r="C19456" s="7">
        <v>45541</v>
      </c>
      <c r="E19456" s="27">
        <v>2926</v>
      </c>
      <c r="G19456" s="27" t="str">
        <f>VLOOKUP(C19456,W:Y,3,TRUE)</f>
        <v>September 24</v>
      </c>
      <c r="H19456" s="27">
        <f t="shared" si="303"/>
        <v>19455</v>
      </c>
      <c r="I19456" s="30" t="str">
        <f>IF(G19456='Check Register'!$E$1,H19456,"")</f>
        <v/>
      </c>
    </row>
    <row r="19457" spans="1:9" x14ac:dyDescent="0.3">
      <c r="A19457" t="s">
        <v>1498</v>
      </c>
      <c r="B19457" t="s">
        <v>28</v>
      </c>
      <c r="C19457" s="7">
        <v>45541</v>
      </c>
      <c r="E19457" s="27">
        <v>11625</v>
      </c>
      <c r="G19457" s="27" t="str">
        <f>VLOOKUP(C19457,W:Y,3,TRUE)</f>
        <v>September 24</v>
      </c>
      <c r="H19457" s="27">
        <f t="shared" si="303"/>
        <v>19456</v>
      </c>
      <c r="I19457" s="30" t="str">
        <f>IF(G19457='Check Register'!$E$1,H19457,"")</f>
        <v/>
      </c>
    </row>
    <row r="19458" spans="1:9" x14ac:dyDescent="0.3">
      <c r="A19458" t="s">
        <v>812</v>
      </c>
      <c r="B19458" t="s">
        <v>70</v>
      </c>
      <c r="C19458" s="7">
        <v>45541</v>
      </c>
      <c r="E19458" s="27">
        <v>650.47</v>
      </c>
      <c r="G19458" s="27" t="str">
        <f>VLOOKUP(C19458,W:Y,3,TRUE)</f>
        <v>September 24</v>
      </c>
      <c r="H19458" s="27">
        <f t="shared" si="303"/>
        <v>19457</v>
      </c>
      <c r="I19458" s="30" t="str">
        <f>IF(G19458='Check Register'!$E$1,H19458,"")</f>
        <v/>
      </c>
    </row>
    <row r="19459" spans="1:9" x14ac:dyDescent="0.3">
      <c r="A19459" t="s">
        <v>812</v>
      </c>
      <c r="B19459" t="s">
        <v>8</v>
      </c>
      <c r="C19459" s="7">
        <v>45541</v>
      </c>
      <c r="E19459" s="27">
        <v>3864.93</v>
      </c>
      <c r="G19459" s="27" t="str">
        <f>VLOOKUP(C19459,W:Y,3,TRUE)</f>
        <v>September 24</v>
      </c>
      <c r="H19459" s="27">
        <f t="shared" ref="H19459:H19522" si="304">1+H19458</f>
        <v>19458</v>
      </c>
      <c r="I19459" s="30" t="str">
        <f>IF(G19459='Check Register'!$E$1,H19459,"")</f>
        <v/>
      </c>
    </row>
    <row r="19460" spans="1:9" x14ac:dyDescent="0.3">
      <c r="A19460" t="s">
        <v>869</v>
      </c>
      <c r="B19460" t="s">
        <v>89</v>
      </c>
      <c r="C19460" s="7">
        <v>45541</v>
      </c>
      <c r="E19460" s="27">
        <v>10.5</v>
      </c>
      <c r="G19460" s="27" t="str">
        <f>VLOOKUP(C19460,W:Y,3,TRUE)</f>
        <v>September 24</v>
      </c>
      <c r="H19460" s="27">
        <f t="shared" si="304"/>
        <v>19459</v>
      </c>
      <c r="I19460" s="30" t="str">
        <f>IF(G19460='Check Register'!$E$1,H19460,"")</f>
        <v/>
      </c>
    </row>
    <row r="19461" spans="1:9" x14ac:dyDescent="0.3">
      <c r="A19461" t="s">
        <v>781</v>
      </c>
      <c r="B19461" t="s">
        <v>14</v>
      </c>
      <c r="C19461" s="7">
        <v>45541</v>
      </c>
      <c r="E19461" s="27">
        <v>5523.37</v>
      </c>
      <c r="G19461" s="27" t="str">
        <f>VLOOKUP(C19461,W:Y,3,TRUE)</f>
        <v>September 24</v>
      </c>
      <c r="H19461" s="27">
        <f t="shared" si="304"/>
        <v>19460</v>
      </c>
      <c r="I19461" s="30" t="str">
        <f>IF(G19461='Check Register'!$E$1,H19461,"")</f>
        <v/>
      </c>
    </row>
    <row r="19462" spans="1:9" x14ac:dyDescent="0.3">
      <c r="A19462" t="s">
        <v>782</v>
      </c>
      <c r="B19462" t="s">
        <v>18</v>
      </c>
      <c r="C19462" s="7">
        <v>45541</v>
      </c>
      <c r="E19462" s="27">
        <v>14975.24</v>
      </c>
      <c r="G19462" s="27" t="str">
        <f>VLOOKUP(C19462,W:Y,3,TRUE)</f>
        <v>September 24</v>
      </c>
      <c r="H19462" s="27">
        <f t="shared" si="304"/>
        <v>19461</v>
      </c>
      <c r="I19462" s="30" t="str">
        <f>IF(G19462='Check Register'!$E$1,H19462,"")</f>
        <v/>
      </c>
    </row>
    <row r="19463" spans="1:9" x14ac:dyDescent="0.3">
      <c r="A19463" t="s">
        <v>1519</v>
      </c>
      <c r="B19463" t="s">
        <v>11</v>
      </c>
      <c r="C19463" s="7">
        <v>45541</v>
      </c>
      <c r="E19463" s="27">
        <v>2995.37</v>
      </c>
      <c r="G19463" s="27" t="str">
        <f>VLOOKUP(C19463,W:Y,3,TRUE)</f>
        <v>September 24</v>
      </c>
      <c r="H19463" s="27">
        <f t="shared" si="304"/>
        <v>19462</v>
      </c>
      <c r="I19463" s="30" t="str">
        <f>IF(G19463='Check Register'!$E$1,H19463,"")</f>
        <v/>
      </c>
    </row>
    <row r="19464" spans="1:9" x14ac:dyDescent="0.3">
      <c r="A19464" t="s">
        <v>1143</v>
      </c>
      <c r="B19464" t="s">
        <v>100</v>
      </c>
      <c r="C19464" s="7">
        <v>45541</v>
      </c>
      <c r="E19464" s="27">
        <v>4000</v>
      </c>
      <c r="G19464" s="27" t="str">
        <f>VLOOKUP(C19464,W:Y,3,TRUE)</f>
        <v>September 24</v>
      </c>
      <c r="H19464" s="27">
        <f t="shared" si="304"/>
        <v>19463</v>
      </c>
      <c r="I19464" s="30" t="str">
        <f>IF(G19464='Check Register'!$E$1,H19464,"")</f>
        <v/>
      </c>
    </row>
    <row r="19465" spans="1:9" x14ac:dyDescent="0.3">
      <c r="A19465" t="s">
        <v>1169</v>
      </c>
      <c r="B19465" t="s">
        <v>45</v>
      </c>
      <c r="C19465" s="7">
        <v>45541</v>
      </c>
      <c r="E19465" s="27">
        <v>161.52000000000001</v>
      </c>
      <c r="G19465" s="27" t="str">
        <f>VLOOKUP(C19465,W:Y,3,TRUE)</f>
        <v>September 24</v>
      </c>
      <c r="H19465" s="27">
        <f t="shared" si="304"/>
        <v>19464</v>
      </c>
      <c r="I19465" s="30" t="str">
        <f>IF(G19465='Check Register'!$E$1,H19465,"")</f>
        <v/>
      </c>
    </row>
    <row r="19466" spans="1:9" x14ac:dyDescent="0.3">
      <c r="A19466" t="s">
        <v>97</v>
      </c>
      <c r="B19466" t="s">
        <v>6</v>
      </c>
      <c r="C19466" s="7">
        <v>45541</v>
      </c>
      <c r="E19466" s="27">
        <v>171310.73</v>
      </c>
      <c r="G19466" s="27" t="str">
        <f>VLOOKUP(C19466,W:Y,3,TRUE)</f>
        <v>September 24</v>
      </c>
      <c r="H19466" s="27">
        <f t="shared" si="304"/>
        <v>19465</v>
      </c>
      <c r="I19466" s="30" t="str">
        <f>IF(G19466='Check Register'!$E$1,H19466,"")</f>
        <v/>
      </c>
    </row>
    <row r="19467" spans="1:9" x14ac:dyDescent="0.3">
      <c r="A19467" t="s">
        <v>1534</v>
      </c>
      <c r="B19467" t="s">
        <v>89</v>
      </c>
      <c r="C19467" s="7">
        <v>45541</v>
      </c>
      <c r="E19467" s="27">
        <v>13525</v>
      </c>
      <c r="G19467" s="27" t="str">
        <f>VLOOKUP(C19467,W:Y,3,TRUE)</f>
        <v>September 24</v>
      </c>
      <c r="H19467" s="27">
        <f t="shared" si="304"/>
        <v>19466</v>
      </c>
      <c r="I19467" s="30" t="str">
        <f>IF(G19467='Check Register'!$E$1,H19467,"")</f>
        <v/>
      </c>
    </row>
    <row r="19468" spans="1:9" x14ac:dyDescent="0.3">
      <c r="A19468" t="s">
        <v>848</v>
      </c>
      <c r="B19468" t="s">
        <v>8</v>
      </c>
      <c r="C19468" s="7">
        <v>45541</v>
      </c>
      <c r="E19468" s="27">
        <v>92.76</v>
      </c>
      <c r="G19468" s="27" t="str">
        <f>VLOOKUP(C19468,W:Y,3,TRUE)</f>
        <v>September 24</v>
      </c>
      <c r="H19468" s="27">
        <f t="shared" si="304"/>
        <v>19467</v>
      </c>
      <c r="I19468" s="30" t="str">
        <f>IF(G19468='Check Register'!$E$1,H19468,"")</f>
        <v/>
      </c>
    </row>
    <row r="19469" spans="1:9" x14ac:dyDescent="0.3">
      <c r="A19469" t="s">
        <v>1111</v>
      </c>
      <c r="B19469" t="s">
        <v>8</v>
      </c>
      <c r="C19469" s="7">
        <v>45541</v>
      </c>
      <c r="E19469" s="27">
        <v>1019.16</v>
      </c>
      <c r="G19469" s="27" t="str">
        <f>VLOOKUP(C19469,W:Y,3,TRUE)</f>
        <v>September 24</v>
      </c>
      <c r="H19469" s="27">
        <f t="shared" si="304"/>
        <v>19468</v>
      </c>
      <c r="I19469" s="30" t="str">
        <f>IF(G19469='Check Register'!$E$1,H19469,"")</f>
        <v/>
      </c>
    </row>
    <row r="19470" spans="1:9" x14ac:dyDescent="0.3">
      <c r="A19470" t="s">
        <v>796</v>
      </c>
      <c r="B19470" t="s">
        <v>102</v>
      </c>
      <c r="C19470" s="7">
        <v>45541</v>
      </c>
      <c r="E19470" s="27">
        <v>10420.76</v>
      </c>
      <c r="G19470" s="27" t="str">
        <f>VLOOKUP(C19470,W:Y,3,TRUE)</f>
        <v>September 24</v>
      </c>
      <c r="H19470" s="27">
        <f t="shared" si="304"/>
        <v>19469</v>
      </c>
      <c r="I19470" s="30" t="str">
        <f>IF(G19470='Check Register'!$E$1,H19470,"")</f>
        <v/>
      </c>
    </row>
    <row r="19471" spans="1:9" x14ac:dyDescent="0.3">
      <c r="A19471" t="s">
        <v>851</v>
      </c>
      <c r="B19471" t="s">
        <v>180</v>
      </c>
      <c r="C19471" s="7">
        <v>45541</v>
      </c>
      <c r="E19471" s="27">
        <v>2086.1799999999998</v>
      </c>
      <c r="G19471" s="27" t="str">
        <f>VLOOKUP(C19471,W:Y,3,TRUE)</f>
        <v>September 24</v>
      </c>
      <c r="H19471" s="27">
        <f t="shared" si="304"/>
        <v>19470</v>
      </c>
      <c r="I19471" s="30" t="str">
        <f>IF(G19471='Check Register'!$E$1,H19471,"")</f>
        <v/>
      </c>
    </row>
    <row r="19472" spans="1:9" x14ac:dyDescent="0.3">
      <c r="A19472" t="s">
        <v>935</v>
      </c>
      <c r="B19472" t="s">
        <v>89</v>
      </c>
      <c r="C19472" s="7">
        <v>45541</v>
      </c>
      <c r="E19472" s="27">
        <v>13709.81</v>
      </c>
      <c r="G19472" s="27" t="str">
        <f>VLOOKUP(C19472,W:Y,3,TRUE)</f>
        <v>September 24</v>
      </c>
      <c r="H19472" s="27">
        <f t="shared" si="304"/>
        <v>19471</v>
      </c>
      <c r="I19472" s="30" t="str">
        <f>IF(G19472='Check Register'!$E$1,H19472,"")</f>
        <v/>
      </c>
    </row>
    <row r="19473" spans="1:9" x14ac:dyDescent="0.3">
      <c r="A19473" t="s">
        <v>1489</v>
      </c>
      <c r="B19473" t="s">
        <v>35</v>
      </c>
      <c r="C19473" s="7">
        <v>45541</v>
      </c>
      <c r="E19473" s="27">
        <v>13454.16</v>
      </c>
      <c r="G19473" s="27" t="str">
        <f>VLOOKUP(C19473,W:Y,3,TRUE)</f>
        <v>September 24</v>
      </c>
      <c r="H19473" s="27">
        <f t="shared" si="304"/>
        <v>19472</v>
      </c>
      <c r="I19473" s="30" t="str">
        <f>IF(G19473='Check Register'!$E$1,H19473,"")</f>
        <v/>
      </c>
    </row>
    <row r="19474" spans="1:9" x14ac:dyDescent="0.3">
      <c r="A19474" t="s">
        <v>946</v>
      </c>
      <c r="B19474" t="s">
        <v>100</v>
      </c>
      <c r="C19474" s="7">
        <v>45541</v>
      </c>
      <c r="E19474" s="27">
        <v>1979.5</v>
      </c>
      <c r="G19474" s="27" t="str">
        <f>VLOOKUP(C19474,W:Y,3,TRUE)</f>
        <v>September 24</v>
      </c>
      <c r="H19474" s="27">
        <f t="shared" si="304"/>
        <v>19473</v>
      </c>
      <c r="I19474" s="30" t="str">
        <f>IF(G19474='Check Register'!$E$1,H19474,"")</f>
        <v/>
      </c>
    </row>
    <row r="19475" spans="1:9" x14ac:dyDescent="0.3">
      <c r="A19475" t="s">
        <v>1535</v>
      </c>
      <c r="B19475" t="s">
        <v>102</v>
      </c>
      <c r="C19475" s="7">
        <v>45541</v>
      </c>
      <c r="E19475" s="27">
        <v>3699</v>
      </c>
      <c r="G19475" s="27" t="str">
        <f>VLOOKUP(C19475,W:Y,3,TRUE)</f>
        <v>September 24</v>
      </c>
      <c r="H19475" s="27">
        <f t="shared" si="304"/>
        <v>19474</v>
      </c>
      <c r="I19475" s="30" t="str">
        <f>IF(G19475='Check Register'!$E$1,H19475,"")</f>
        <v/>
      </c>
    </row>
    <row r="19476" spans="1:9" x14ac:dyDescent="0.3">
      <c r="A19476" t="s">
        <v>1141</v>
      </c>
      <c r="B19476" t="s">
        <v>66</v>
      </c>
      <c r="C19476" s="7">
        <v>45541</v>
      </c>
      <c r="E19476" s="27">
        <v>1500</v>
      </c>
      <c r="G19476" s="27" t="str">
        <f>VLOOKUP(C19476,W:Y,3,TRUE)</f>
        <v>September 24</v>
      </c>
      <c r="H19476" s="27">
        <f t="shared" si="304"/>
        <v>19475</v>
      </c>
      <c r="I19476" s="30" t="str">
        <f>IF(G19476='Check Register'!$E$1,H19476,"")</f>
        <v/>
      </c>
    </row>
    <row r="19477" spans="1:9" x14ac:dyDescent="0.3">
      <c r="A19477" t="s">
        <v>884</v>
      </c>
      <c r="B19477" t="s">
        <v>8</v>
      </c>
      <c r="C19477" s="7">
        <v>45541</v>
      </c>
      <c r="E19477" s="27">
        <v>669.41</v>
      </c>
      <c r="G19477" s="27" t="str">
        <f>VLOOKUP(C19477,W:Y,3,TRUE)</f>
        <v>September 24</v>
      </c>
      <c r="H19477" s="27">
        <f t="shared" si="304"/>
        <v>19476</v>
      </c>
      <c r="I19477" s="30" t="str">
        <f>IF(G19477='Check Register'!$E$1,H19477,"")</f>
        <v/>
      </c>
    </row>
    <row r="19478" spans="1:9" x14ac:dyDescent="0.3">
      <c r="A19478" t="s">
        <v>857</v>
      </c>
      <c r="B19478" t="s">
        <v>22</v>
      </c>
      <c r="C19478" s="7">
        <v>45541</v>
      </c>
      <c r="E19478" s="27">
        <v>5319</v>
      </c>
      <c r="G19478" s="27" t="str">
        <f>VLOOKUP(C19478,W:Y,3,TRUE)</f>
        <v>September 24</v>
      </c>
      <c r="H19478" s="27">
        <f t="shared" si="304"/>
        <v>19477</v>
      </c>
      <c r="I19478" s="30" t="str">
        <f>IF(G19478='Check Register'!$E$1,H19478,"")</f>
        <v/>
      </c>
    </row>
    <row r="19479" spans="1:9" x14ac:dyDescent="0.3">
      <c r="A19479" t="s">
        <v>983</v>
      </c>
      <c r="B19479" t="s">
        <v>43</v>
      </c>
      <c r="C19479" s="7">
        <v>45541</v>
      </c>
      <c r="E19479" s="27">
        <v>114.21</v>
      </c>
      <c r="G19479" s="27" t="str">
        <f>VLOOKUP(C19479,W:Y,3,TRUE)</f>
        <v>September 24</v>
      </c>
      <c r="H19479" s="27">
        <f t="shared" si="304"/>
        <v>19478</v>
      </c>
      <c r="I19479" s="30" t="str">
        <f>IF(G19479='Check Register'!$E$1,H19479,"")</f>
        <v/>
      </c>
    </row>
    <row r="19480" spans="1:9" x14ac:dyDescent="0.3">
      <c r="A19480" t="s">
        <v>1327</v>
      </c>
      <c r="B19480" t="s">
        <v>12</v>
      </c>
      <c r="C19480" s="7">
        <v>45541</v>
      </c>
      <c r="E19480" s="27">
        <v>17.3</v>
      </c>
      <c r="G19480" s="27" t="str">
        <f>VLOOKUP(C19480,W:Y,3,TRUE)</f>
        <v>September 24</v>
      </c>
      <c r="H19480" s="27">
        <f t="shared" si="304"/>
        <v>19479</v>
      </c>
      <c r="I19480" s="30" t="str">
        <f>IF(G19480='Check Register'!$E$1,H19480,"")</f>
        <v/>
      </c>
    </row>
    <row r="19481" spans="1:9" x14ac:dyDescent="0.3">
      <c r="A19481" t="s">
        <v>940</v>
      </c>
      <c r="B19481" t="s">
        <v>28</v>
      </c>
      <c r="C19481" s="7">
        <v>45541</v>
      </c>
      <c r="E19481" s="27">
        <v>11061.85</v>
      </c>
      <c r="G19481" s="27" t="str">
        <f>VLOOKUP(C19481,W:Y,3,TRUE)</f>
        <v>September 24</v>
      </c>
      <c r="H19481" s="27">
        <f t="shared" si="304"/>
        <v>19480</v>
      </c>
      <c r="I19481" s="30" t="str">
        <f>IF(G19481='Check Register'!$E$1,H19481,"")</f>
        <v/>
      </c>
    </row>
    <row r="19482" spans="1:9" x14ac:dyDescent="0.3">
      <c r="A19482" t="s">
        <v>940</v>
      </c>
      <c r="B19482" t="s">
        <v>25</v>
      </c>
      <c r="C19482" s="7">
        <v>45541</v>
      </c>
      <c r="E19482" s="27">
        <v>201.02</v>
      </c>
      <c r="G19482" s="27" t="str">
        <f>VLOOKUP(C19482,W:Y,3,TRUE)</f>
        <v>September 24</v>
      </c>
      <c r="H19482" s="27">
        <f t="shared" si="304"/>
        <v>19481</v>
      </c>
      <c r="I19482" s="30" t="str">
        <f>IF(G19482='Check Register'!$E$1,H19482,"")</f>
        <v/>
      </c>
    </row>
    <row r="19483" spans="1:9" x14ac:dyDescent="0.3">
      <c r="A19483" t="s">
        <v>1101</v>
      </c>
      <c r="B19483" t="s">
        <v>45</v>
      </c>
      <c r="C19483" s="7">
        <v>45541</v>
      </c>
      <c r="E19483" s="27">
        <v>3146.52</v>
      </c>
      <c r="G19483" s="27" t="str">
        <f>VLOOKUP(C19483,W:Y,3,TRUE)</f>
        <v>September 24</v>
      </c>
      <c r="H19483" s="27">
        <f t="shared" si="304"/>
        <v>19482</v>
      </c>
      <c r="I19483" s="30" t="str">
        <f>IF(G19483='Check Register'!$E$1,H19483,"")</f>
        <v/>
      </c>
    </row>
    <row r="19484" spans="1:9" x14ac:dyDescent="0.3">
      <c r="A19484" t="s">
        <v>962</v>
      </c>
      <c r="B19484" t="s">
        <v>47</v>
      </c>
      <c r="C19484" s="7">
        <v>45541</v>
      </c>
      <c r="E19484" s="27">
        <v>5959.9</v>
      </c>
      <c r="G19484" s="27" t="str">
        <f>VLOOKUP(C19484,W:Y,3,TRUE)</f>
        <v>September 24</v>
      </c>
      <c r="H19484" s="27">
        <f t="shared" si="304"/>
        <v>19483</v>
      </c>
      <c r="I19484" s="30" t="str">
        <f>IF(G19484='Check Register'!$E$1,H19484,"")</f>
        <v/>
      </c>
    </row>
    <row r="19485" spans="1:9" x14ac:dyDescent="0.3">
      <c r="A19485" t="s">
        <v>1328</v>
      </c>
      <c r="B19485" t="s">
        <v>148</v>
      </c>
      <c r="C19485" s="7">
        <v>45541</v>
      </c>
      <c r="E19485" s="27">
        <v>500</v>
      </c>
      <c r="G19485" s="27" t="str">
        <f>VLOOKUP(C19485,W:Y,3,TRUE)</f>
        <v>September 24</v>
      </c>
      <c r="H19485" s="27">
        <f t="shared" si="304"/>
        <v>19484</v>
      </c>
      <c r="I19485" s="30" t="str">
        <f>IF(G19485='Check Register'!$E$1,H19485,"")</f>
        <v/>
      </c>
    </row>
    <row r="19486" spans="1:9" x14ac:dyDescent="0.3">
      <c r="A19486" t="s">
        <v>1517</v>
      </c>
      <c r="B19486" t="s">
        <v>22</v>
      </c>
      <c r="C19486" s="7">
        <v>45541</v>
      </c>
      <c r="E19486" s="27">
        <v>440</v>
      </c>
      <c r="G19486" s="27" t="str">
        <f>VLOOKUP(C19486,W:Y,3,TRUE)</f>
        <v>September 24</v>
      </c>
      <c r="H19486" s="27">
        <f t="shared" si="304"/>
        <v>19485</v>
      </c>
      <c r="I19486" s="30" t="str">
        <f>IF(G19486='Check Register'!$E$1,H19486,"")</f>
        <v/>
      </c>
    </row>
    <row r="19487" spans="1:9" x14ac:dyDescent="0.3">
      <c r="A19487" t="s">
        <v>1131</v>
      </c>
      <c r="B19487" t="s">
        <v>169</v>
      </c>
      <c r="C19487" s="7">
        <v>45541</v>
      </c>
      <c r="E19487" s="27">
        <v>96</v>
      </c>
      <c r="G19487" s="27" t="str">
        <f>VLOOKUP(C19487,W:Y,3,TRUE)</f>
        <v>September 24</v>
      </c>
      <c r="H19487" s="27">
        <f t="shared" si="304"/>
        <v>19486</v>
      </c>
      <c r="I19487" s="30" t="str">
        <f>IF(G19487='Check Register'!$E$1,H19487,"")</f>
        <v/>
      </c>
    </row>
    <row r="19488" spans="1:9" x14ac:dyDescent="0.3">
      <c r="A19488" t="s">
        <v>1510</v>
      </c>
      <c r="B19488" t="s">
        <v>28</v>
      </c>
      <c r="C19488" s="7">
        <v>45541</v>
      </c>
      <c r="E19488" s="27">
        <v>4560</v>
      </c>
      <c r="G19488" s="27" t="str">
        <f>VLOOKUP(C19488,W:Y,3,TRUE)</f>
        <v>September 24</v>
      </c>
      <c r="H19488" s="27">
        <f t="shared" si="304"/>
        <v>19487</v>
      </c>
      <c r="I19488" s="30" t="str">
        <f>IF(G19488='Check Register'!$E$1,H19488,"")</f>
        <v/>
      </c>
    </row>
    <row r="19489" spans="1:9" x14ac:dyDescent="0.3">
      <c r="A19489" t="s">
        <v>1460</v>
      </c>
      <c r="B19489" t="s">
        <v>127</v>
      </c>
      <c r="C19489" s="7">
        <v>45541</v>
      </c>
      <c r="E19489" s="27">
        <v>541.70000000000005</v>
      </c>
      <c r="G19489" s="27" t="str">
        <f>VLOOKUP(C19489,W:Y,3,TRUE)</f>
        <v>September 24</v>
      </c>
      <c r="H19489" s="27">
        <f t="shared" si="304"/>
        <v>19488</v>
      </c>
      <c r="I19489" s="30" t="str">
        <f>IF(G19489='Check Register'!$E$1,H19489,"")</f>
        <v/>
      </c>
    </row>
    <row r="19490" spans="1:9" x14ac:dyDescent="0.3">
      <c r="A19490" t="s">
        <v>1172</v>
      </c>
      <c r="B19490" t="s">
        <v>102</v>
      </c>
      <c r="C19490" s="7">
        <v>45541</v>
      </c>
      <c r="E19490" s="27">
        <v>1173</v>
      </c>
      <c r="G19490" s="27" t="str">
        <f>VLOOKUP(C19490,W:Y,3,TRUE)</f>
        <v>September 24</v>
      </c>
      <c r="H19490" s="27">
        <f t="shared" si="304"/>
        <v>19489</v>
      </c>
      <c r="I19490" s="30" t="str">
        <f>IF(G19490='Check Register'!$E$1,H19490,"")</f>
        <v/>
      </c>
    </row>
    <row r="19491" spans="1:9" x14ac:dyDescent="0.3">
      <c r="A19491" t="s">
        <v>1299</v>
      </c>
      <c r="B19491" t="s">
        <v>14</v>
      </c>
      <c r="C19491" s="7">
        <v>45541</v>
      </c>
      <c r="E19491" s="27">
        <v>6500.78</v>
      </c>
      <c r="G19491" s="27" t="str">
        <f>VLOOKUP(C19491,W:Y,3,TRUE)</f>
        <v>September 24</v>
      </c>
      <c r="H19491" s="27">
        <f t="shared" si="304"/>
        <v>19490</v>
      </c>
      <c r="I19491" s="30" t="str">
        <f>IF(G19491='Check Register'!$E$1,H19491,"")</f>
        <v/>
      </c>
    </row>
    <row r="19492" spans="1:9" x14ac:dyDescent="0.3">
      <c r="A19492" t="s">
        <v>866</v>
      </c>
      <c r="B19492" t="s">
        <v>89</v>
      </c>
      <c r="C19492" s="7">
        <v>45541</v>
      </c>
      <c r="E19492" s="27">
        <v>267.45</v>
      </c>
      <c r="G19492" s="27" t="str">
        <f>VLOOKUP(C19492,W:Y,3,TRUE)</f>
        <v>September 24</v>
      </c>
      <c r="H19492" s="27">
        <f t="shared" si="304"/>
        <v>19491</v>
      </c>
      <c r="I19492" s="30" t="str">
        <f>IF(G19492='Check Register'!$E$1,H19492,"")</f>
        <v/>
      </c>
    </row>
    <row r="19493" spans="1:9" x14ac:dyDescent="0.3">
      <c r="A19493" t="s">
        <v>866</v>
      </c>
      <c r="B19493" t="s">
        <v>8</v>
      </c>
      <c r="C19493" s="7">
        <v>45541</v>
      </c>
      <c r="E19493" s="27">
        <v>267.45</v>
      </c>
      <c r="G19493" s="27" t="str">
        <f>VLOOKUP(C19493,W:Y,3,TRUE)</f>
        <v>September 24</v>
      </c>
      <c r="H19493" s="27">
        <f t="shared" si="304"/>
        <v>19492</v>
      </c>
      <c r="I19493" s="30" t="str">
        <f>IF(G19493='Check Register'!$E$1,H19493,"")</f>
        <v/>
      </c>
    </row>
    <row r="19494" spans="1:9" x14ac:dyDescent="0.3">
      <c r="A19494" t="s">
        <v>979</v>
      </c>
      <c r="B19494" t="s">
        <v>314</v>
      </c>
      <c r="C19494" s="7">
        <v>45545</v>
      </c>
      <c r="E19494" s="27">
        <v>43733.25</v>
      </c>
      <c r="G19494" s="27" t="str">
        <f>VLOOKUP(C19494,W:Y,3,TRUE)</f>
        <v>September 24</v>
      </c>
      <c r="H19494" s="27">
        <f t="shared" si="304"/>
        <v>19493</v>
      </c>
      <c r="I19494" s="30" t="str">
        <f>IF(G19494='Check Register'!$E$1,H19494,"")</f>
        <v/>
      </c>
    </row>
    <row r="19495" spans="1:9" x14ac:dyDescent="0.3">
      <c r="A19495" t="s">
        <v>979</v>
      </c>
      <c r="B19495" t="s">
        <v>433</v>
      </c>
      <c r="C19495" s="7">
        <v>45545</v>
      </c>
      <c r="E19495" s="27">
        <v>880000</v>
      </c>
      <c r="G19495" s="27" t="str">
        <f>VLOOKUP(C19495,W:Y,3,TRUE)</f>
        <v>September 24</v>
      </c>
      <c r="H19495" s="27">
        <f t="shared" si="304"/>
        <v>19494</v>
      </c>
      <c r="I19495" s="30" t="str">
        <f>IF(G19495='Check Register'!$E$1,H19495,"")</f>
        <v/>
      </c>
    </row>
    <row r="19496" spans="1:9" x14ac:dyDescent="0.3">
      <c r="A19496" t="s">
        <v>816</v>
      </c>
      <c r="B19496" t="s">
        <v>28</v>
      </c>
      <c r="C19496" s="7">
        <v>45545</v>
      </c>
      <c r="E19496" s="27">
        <v>524902</v>
      </c>
      <c r="G19496" s="27" t="str">
        <f>VLOOKUP(C19496,W:Y,3,TRUE)</f>
        <v>September 24</v>
      </c>
      <c r="H19496" s="27">
        <f t="shared" si="304"/>
        <v>19495</v>
      </c>
      <c r="I19496" s="30" t="str">
        <f>IF(G19496='Check Register'!$E$1,H19496,"")</f>
        <v/>
      </c>
    </row>
    <row r="19497" spans="1:9" x14ac:dyDescent="0.3">
      <c r="A19497" t="s">
        <v>784</v>
      </c>
      <c r="B19497" t="s">
        <v>20</v>
      </c>
      <c r="C19497" s="7">
        <v>45545</v>
      </c>
      <c r="E19497" s="27">
        <v>3958.3</v>
      </c>
      <c r="G19497" s="27" t="str">
        <f>VLOOKUP(C19497,W:Y,3,TRUE)</f>
        <v>September 24</v>
      </c>
      <c r="H19497" s="27">
        <f t="shared" si="304"/>
        <v>19496</v>
      </c>
      <c r="I19497" s="30" t="str">
        <f>IF(G19497='Check Register'!$E$1,H19497,"")</f>
        <v/>
      </c>
    </row>
    <row r="19498" spans="1:9" x14ac:dyDescent="0.3">
      <c r="A19498" t="s">
        <v>787</v>
      </c>
      <c r="B19498" t="s">
        <v>20</v>
      </c>
      <c r="C19498" s="7">
        <v>45545</v>
      </c>
      <c r="E19498" s="27">
        <v>954.94</v>
      </c>
      <c r="G19498" s="27" t="str">
        <f>VLOOKUP(C19498,W:Y,3,TRUE)</f>
        <v>September 24</v>
      </c>
      <c r="H19498" s="27">
        <f t="shared" si="304"/>
        <v>19497</v>
      </c>
      <c r="I19498" s="30" t="str">
        <f>IF(G19498='Check Register'!$E$1,H19498,"")</f>
        <v/>
      </c>
    </row>
    <row r="19499" spans="1:9" x14ac:dyDescent="0.3">
      <c r="A19499" t="s">
        <v>1295</v>
      </c>
      <c r="B19499" t="s">
        <v>102</v>
      </c>
      <c r="C19499" s="7">
        <v>45545</v>
      </c>
      <c r="E19499" s="27">
        <v>54955</v>
      </c>
      <c r="G19499" s="27" t="str">
        <f>VLOOKUP(C19499,W:Y,3,TRUE)</f>
        <v>September 24</v>
      </c>
      <c r="H19499" s="27">
        <f t="shared" si="304"/>
        <v>19498</v>
      </c>
      <c r="I19499" s="30" t="str">
        <f>IF(G19499='Check Register'!$E$1,H19499,"")</f>
        <v/>
      </c>
    </row>
    <row r="19500" spans="1:9" x14ac:dyDescent="0.3">
      <c r="A19500" t="s">
        <v>982</v>
      </c>
      <c r="B19500" t="s">
        <v>14</v>
      </c>
      <c r="C19500" s="7">
        <v>45545</v>
      </c>
      <c r="E19500" s="27">
        <v>16362.15</v>
      </c>
      <c r="G19500" s="27" t="str">
        <f>VLOOKUP(C19500,W:Y,3,TRUE)</f>
        <v>September 24</v>
      </c>
      <c r="H19500" s="27">
        <f t="shared" si="304"/>
        <v>19499</v>
      </c>
      <c r="I19500" s="30" t="str">
        <f>IF(G19500='Check Register'!$E$1,H19500,"")</f>
        <v/>
      </c>
    </row>
    <row r="19501" spans="1:9" x14ac:dyDescent="0.3">
      <c r="A19501" t="s">
        <v>828</v>
      </c>
      <c r="B19501" t="s">
        <v>102</v>
      </c>
      <c r="C19501" s="7">
        <v>45545</v>
      </c>
      <c r="E19501" s="27">
        <v>7309.52</v>
      </c>
      <c r="G19501" s="27" t="str">
        <f>VLOOKUP(C19501,W:Y,3,TRUE)</f>
        <v>September 24</v>
      </c>
      <c r="H19501" s="27">
        <f t="shared" si="304"/>
        <v>19500</v>
      </c>
      <c r="I19501" s="30" t="str">
        <f>IF(G19501='Check Register'!$E$1,H19501,"")</f>
        <v/>
      </c>
    </row>
    <row r="19502" spans="1:9" x14ac:dyDescent="0.3">
      <c r="A19502" t="s">
        <v>1213</v>
      </c>
      <c r="B19502" t="s">
        <v>208</v>
      </c>
      <c r="C19502" s="7">
        <v>45545</v>
      </c>
      <c r="E19502" s="27">
        <v>44.94</v>
      </c>
      <c r="G19502" s="27" t="str">
        <f>VLOOKUP(C19502,W:Y,3,TRUE)</f>
        <v>September 24</v>
      </c>
      <c r="H19502" s="27">
        <f t="shared" si="304"/>
        <v>19501</v>
      </c>
      <c r="I19502" s="30" t="str">
        <f>IF(G19502='Check Register'!$E$1,H19502,"")</f>
        <v/>
      </c>
    </row>
    <row r="19503" spans="1:9" x14ac:dyDescent="0.3">
      <c r="A19503" t="s">
        <v>1247</v>
      </c>
      <c r="B19503" t="s">
        <v>314</v>
      </c>
      <c r="C19503" s="7">
        <v>45545</v>
      </c>
      <c r="E19503" s="27">
        <v>52416</v>
      </c>
      <c r="G19503" s="27" t="str">
        <f>VLOOKUP(C19503,W:Y,3,TRUE)</f>
        <v>September 24</v>
      </c>
      <c r="H19503" s="27">
        <f t="shared" si="304"/>
        <v>19502</v>
      </c>
      <c r="I19503" s="30" t="str">
        <f>IF(G19503='Check Register'!$E$1,H19503,"")</f>
        <v/>
      </c>
    </row>
    <row r="19504" spans="1:9" x14ac:dyDescent="0.3">
      <c r="A19504" t="s">
        <v>1247</v>
      </c>
      <c r="B19504" t="s">
        <v>433</v>
      </c>
      <c r="C19504" s="7">
        <v>45545</v>
      </c>
      <c r="E19504" s="27">
        <v>920000</v>
      </c>
      <c r="G19504" s="27" t="str">
        <f>VLOOKUP(C19504,W:Y,3,TRUE)</f>
        <v>September 24</v>
      </c>
      <c r="H19504" s="27">
        <f t="shared" si="304"/>
        <v>19503</v>
      </c>
      <c r="I19504" s="30" t="str">
        <f>IF(G19504='Check Register'!$E$1,H19504,"")</f>
        <v/>
      </c>
    </row>
    <row r="19505" spans="1:9" x14ac:dyDescent="0.3">
      <c r="A19505" t="s">
        <v>97</v>
      </c>
      <c r="B19505" t="s">
        <v>6</v>
      </c>
      <c r="C19505" s="7">
        <v>45550</v>
      </c>
      <c r="E19505" s="27">
        <v>193597.18</v>
      </c>
      <c r="G19505" s="27" t="str">
        <f>VLOOKUP(C19505,W:Y,3,TRUE)</f>
        <v>September 24</v>
      </c>
      <c r="H19505" s="27">
        <f t="shared" si="304"/>
        <v>19504</v>
      </c>
      <c r="I19505" s="30" t="str">
        <f>IF(G19505='Check Register'!$E$1,H19505,"")</f>
        <v/>
      </c>
    </row>
    <row r="19506" spans="1:9" x14ac:dyDescent="0.3">
      <c r="A19506" t="s">
        <v>867</v>
      </c>
      <c r="B19506" t="s">
        <v>89</v>
      </c>
      <c r="C19506" s="7">
        <v>45552</v>
      </c>
      <c r="E19506" s="27">
        <v>1165.5</v>
      </c>
      <c r="G19506" s="27" t="str">
        <f>VLOOKUP(C19506,W:Y,3,TRUE)</f>
        <v>September 24</v>
      </c>
      <c r="H19506" s="27">
        <f t="shared" si="304"/>
        <v>19505</v>
      </c>
      <c r="I19506" s="30" t="str">
        <f>IF(G19506='Check Register'!$E$1,H19506,"")</f>
        <v/>
      </c>
    </row>
    <row r="19507" spans="1:9" x14ac:dyDescent="0.3">
      <c r="A19507" t="s">
        <v>837</v>
      </c>
      <c r="B19507" t="s">
        <v>20</v>
      </c>
      <c r="C19507" s="7">
        <v>45552</v>
      </c>
      <c r="E19507" s="27">
        <v>109.01</v>
      </c>
      <c r="G19507" s="27" t="str">
        <f>VLOOKUP(C19507,W:Y,3,TRUE)</f>
        <v>September 24</v>
      </c>
      <c r="H19507" s="27">
        <f t="shared" si="304"/>
        <v>19506</v>
      </c>
      <c r="I19507" s="30" t="str">
        <f>IF(G19507='Check Register'!$E$1,H19507,"")</f>
        <v/>
      </c>
    </row>
    <row r="19508" spans="1:9" x14ac:dyDescent="0.3">
      <c r="A19508" t="s">
        <v>813</v>
      </c>
      <c r="B19508" t="s">
        <v>115</v>
      </c>
      <c r="C19508" s="7">
        <v>45552</v>
      </c>
      <c r="E19508" s="27">
        <v>1890</v>
      </c>
      <c r="G19508" s="27" t="str">
        <f>VLOOKUP(C19508,W:Y,3,TRUE)</f>
        <v>September 24</v>
      </c>
      <c r="H19508" s="27">
        <f t="shared" si="304"/>
        <v>19507</v>
      </c>
      <c r="I19508" s="30" t="str">
        <f>IF(G19508='Check Register'!$E$1,H19508,"")</f>
        <v/>
      </c>
    </row>
    <row r="19509" spans="1:9" x14ac:dyDescent="0.3">
      <c r="A19509" t="s">
        <v>780</v>
      </c>
      <c r="B19509" t="s">
        <v>18</v>
      </c>
      <c r="C19509" s="7">
        <v>45552</v>
      </c>
      <c r="E19509" s="27">
        <v>6238.9</v>
      </c>
      <c r="G19509" s="27" t="str">
        <f>VLOOKUP(C19509,W:Y,3,TRUE)</f>
        <v>September 24</v>
      </c>
      <c r="H19509" s="27">
        <f t="shared" si="304"/>
        <v>19508</v>
      </c>
      <c r="I19509" s="30" t="str">
        <f>IF(G19509='Check Register'!$E$1,H19509,"")</f>
        <v/>
      </c>
    </row>
    <row r="19510" spans="1:9" x14ac:dyDescent="0.3">
      <c r="A19510" t="s">
        <v>1519</v>
      </c>
      <c r="B19510" t="s">
        <v>127</v>
      </c>
      <c r="C19510" s="7">
        <v>45552</v>
      </c>
      <c r="E19510" s="27">
        <v>388.14</v>
      </c>
      <c r="G19510" s="27" t="str">
        <f>VLOOKUP(C19510,W:Y,3,TRUE)</f>
        <v>September 24</v>
      </c>
      <c r="H19510" s="27">
        <f t="shared" si="304"/>
        <v>19509</v>
      </c>
      <c r="I19510" s="30" t="str">
        <f>IF(G19510='Check Register'!$E$1,H19510,"")</f>
        <v/>
      </c>
    </row>
    <row r="19511" spans="1:9" x14ac:dyDescent="0.3">
      <c r="A19511" t="s">
        <v>1519</v>
      </c>
      <c r="B19511" t="s">
        <v>11</v>
      </c>
      <c r="C19511" s="7">
        <v>45552</v>
      </c>
      <c r="E19511" s="27">
        <v>3409.76</v>
      </c>
      <c r="G19511" s="27" t="str">
        <f>VLOOKUP(C19511,W:Y,3,TRUE)</f>
        <v>September 24</v>
      </c>
      <c r="H19511" s="27">
        <f t="shared" si="304"/>
        <v>19510</v>
      </c>
      <c r="I19511" s="30" t="str">
        <f>IF(G19511='Check Register'!$E$1,H19511,"")</f>
        <v/>
      </c>
    </row>
    <row r="19512" spans="1:9" x14ac:dyDescent="0.3">
      <c r="A19512" t="s">
        <v>785</v>
      </c>
      <c r="B19512" t="s">
        <v>22</v>
      </c>
      <c r="C19512" s="7">
        <v>45552</v>
      </c>
      <c r="E19512" s="27">
        <v>950</v>
      </c>
      <c r="G19512" s="27" t="str">
        <f>VLOOKUP(C19512,W:Y,3,TRUE)</f>
        <v>September 24</v>
      </c>
      <c r="H19512" s="27">
        <f t="shared" si="304"/>
        <v>19511</v>
      </c>
      <c r="I19512" s="30" t="str">
        <f>IF(G19512='Check Register'!$E$1,H19512,"")</f>
        <v/>
      </c>
    </row>
    <row r="19513" spans="1:9" x14ac:dyDescent="0.3">
      <c r="A19513" t="s">
        <v>1168</v>
      </c>
      <c r="B19513" t="s">
        <v>214</v>
      </c>
      <c r="C19513" s="7">
        <v>45552</v>
      </c>
      <c r="E19513" s="27">
        <v>345</v>
      </c>
      <c r="G19513" s="27" t="str">
        <f>VLOOKUP(C19513,W:Y,3,TRUE)</f>
        <v>September 24</v>
      </c>
      <c r="H19513" s="27">
        <f t="shared" si="304"/>
        <v>19512</v>
      </c>
      <c r="I19513" s="30" t="str">
        <f>IF(G19513='Check Register'!$E$1,H19513,"")</f>
        <v/>
      </c>
    </row>
    <row r="19514" spans="1:9" x14ac:dyDescent="0.3">
      <c r="A19514" t="s">
        <v>842</v>
      </c>
      <c r="B19514" t="s">
        <v>89</v>
      </c>
      <c r="C19514" s="7">
        <v>45552</v>
      </c>
      <c r="E19514" s="27">
        <v>1128.2</v>
      </c>
      <c r="G19514" s="27" t="str">
        <f>VLOOKUP(C19514,W:Y,3,TRUE)</f>
        <v>September 24</v>
      </c>
      <c r="H19514" s="27">
        <f t="shared" si="304"/>
        <v>19513</v>
      </c>
      <c r="I19514" s="30" t="str">
        <f>IF(G19514='Check Register'!$E$1,H19514,"")</f>
        <v/>
      </c>
    </row>
    <row r="19515" spans="1:9" x14ac:dyDescent="0.3">
      <c r="A19515" t="s">
        <v>843</v>
      </c>
      <c r="B19515" t="s">
        <v>100</v>
      </c>
      <c r="C19515" s="7">
        <v>45552</v>
      </c>
      <c r="E19515" s="27">
        <v>7400</v>
      </c>
      <c r="G19515" s="27" t="str">
        <f>VLOOKUP(C19515,W:Y,3,TRUE)</f>
        <v>September 24</v>
      </c>
      <c r="H19515" s="27">
        <f t="shared" si="304"/>
        <v>19514</v>
      </c>
      <c r="I19515" s="30" t="str">
        <f>IF(G19515='Check Register'!$E$1,H19515,"")</f>
        <v/>
      </c>
    </row>
    <row r="19516" spans="1:9" x14ac:dyDescent="0.3">
      <c r="A19516" t="s">
        <v>1126</v>
      </c>
      <c r="B19516" t="s">
        <v>18</v>
      </c>
      <c r="C19516" s="7">
        <v>45552</v>
      </c>
      <c r="E19516" s="27">
        <v>43.95</v>
      </c>
      <c r="G19516" s="27" t="str">
        <f>VLOOKUP(C19516,W:Y,3,TRUE)</f>
        <v>September 24</v>
      </c>
      <c r="H19516" s="27">
        <f t="shared" si="304"/>
        <v>19515</v>
      </c>
      <c r="I19516" s="30" t="str">
        <f>IF(G19516='Check Register'!$E$1,H19516,"")</f>
        <v/>
      </c>
    </row>
    <row r="19517" spans="1:9" x14ac:dyDescent="0.3">
      <c r="A19517" t="s">
        <v>1509</v>
      </c>
      <c r="B19517" t="s">
        <v>14</v>
      </c>
      <c r="C19517" s="7">
        <v>45552</v>
      </c>
      <c r="E19517" s="27">
        <v>10000</v>
      </c>
      <c r="G19517" s="27" t="str">
        <f>VLOOKUP(C19517,W:Y,3,TRUE)</f>
        <v>September 24</v>
      </c>
      <c r="H19517" s="27">
        <f t="shared" si="304"/>
        <v>19516</v>
      </c>
      <c r="I19517" s="30" t="str">
        <f>IF(G19517='Check Register'!$E$1,H19517,"")</f>
        <v/>
      </c>
    </row>
    <row r="19518" spans="1:9" x14ac:dyDescent="0.3">
      <c r="A19518" t="s">
        <v>967</v>
      </c>
      <c r="B19518" t="s">
        <v>14</v>
      </c>
      <c r="C19518" s="7">
        <v>45552</v>
      </c>
      <c r="E19518" s="27">
        <v>2041.66</v>
      </c>
      <c r="G19518" s="27" t="str">
        <f>VLOOKUP(C19518,W:Y,3,TRUE)</f>
        <v>September 24</v>
      </c>
      <c r="H19518" s="27">
        <f t="shared" si="304"/>
        <v>19517</v>
      </c>
      <c r="I19518" s="30" t="str">
        <f>IF(G19518='Check Register'!$E$1,H19518,"")</f>
        <v/>
      </c>
    </row>
    <row r="19519" spans="1:9" x14ac:dyDescent="0.3">
      <c r="A19519" t="s">
        <v>1111</v>
      </c>
      <c r="B19519" t="s">
        <v>70</v>
      </c>
      <c r="C19519" s="7">
        <v>45552</v>
      </c>
      <c r="E19519" s="27">
        <v>49</v>
      </c>
      <c r="G19519" s="27" t="str">
        <f>VLOOKUP(C19519,W:Y,3,TRUE)</f>
        <v>September 24</v>
      </c>
      <c r="H19519" s="27">
        <f t="shared" si="304"/>
        <v>19518</v>
      </c>
      <c r="I19519" s="30" t="str">
        <f>IF(G19519='Check Register'!$E$1,H19519,"")</f>
        <v/>
      </c>
    </row>
    <row r="19520" spans="1:9" x14ac:dyDescent="0.3">
      <c r="A19520" t="s">
        <v>1111</v>
      </c>
      <c r="B19520" t="s">
        <v>8</v>
      </c>
      <c r="C19520" s="7">
        <v>45552</v>
      </c>
      <c r="E19520" s="27">
        <v>404.07</v>
      </c>
      <c r="G19520" s="27" t="str">
        <f>VLOOKUP(C19520,W:Y,3,TRUE)</f>
        <v>September 24</v>
      </c>
      <c r="H19520" s="27">
        <f t="shared" si="304"/>
        <v>19519</v>
      </c>
      <c r="I19520" s="30" t="str">
        <f>IF(G19520='Check Register'!$E$1,H19520,"")</f>
        <v/>
      </c>
    </row>
    <row r="19521" spans="1:9" x14ac:dyDescent="0.3">
      <c r="A19521" t="s">
        <v>795</v>
      </c>
      <c r="B19521" t="s">
        <v>89</v>
      </c>
      <c r="C19521" s="7">
        <v>45552</v>
      </c>
      <c r="E19521" s="27">
        <v>951.38</v>
      </c>
      <c r="G19521" s="27" t="str">
        <f>VLOOKUP(C19521,W:Y,3,TRUE)</f>
        <v>September 24</v>
      </c>
      <c r="H19521" s="27">
        <f t="shared" si="304"/>
        <v>19520</v>
      </c>
      <c r="I19521" s="30" t="str">
        <f>IF(G19521='Check Register'!$E$1,H19521,"")</f>
        <v/>
      </c>
    </row>
    <row r="19522" spans="1:9" x14ac:dyDescent="0.3">
      <c r="A19522" t="s">
        <v>825</v>
      </c>
      <c r="B19522" t="s">
        <v>22</v>
      </c>
      <c r="C19522" s="7">
        <v>45552</v>
      </c>
      <c r="E19522" s="27">
        <v>1833.78</v>
      </c>
      <c r="G19522" s="27" t="str">
        <f>VLOOKUP(C19522,W:Y,3,TRUE)</f>
        <v>September 24</v>
      </c>
      <c r="H19522" s="27">
        <f t="shared" si="304"/>
        <v>19521</v>
      </c>
      <c r="I19522" s="30" t="str">
        <f>IF(G19522='Check Register'!$E$1,H19522,"")</f>
        <v/>
      </c>
    </row>
    <row r="19523" spans="1:9" x14ac:dyDescent="0.3">
      <c r="A19523" t="s">
        <v>796</v>
      </c>
      <c r="B19523" t="s">
        <v>102</v>
      </c>
      <c r="C19523" s="7">
        <v>45552</v>
      </c>
      <c r="E19523" s="27">
        <v>29179.97</v>
      </c>
      <c r="G19523" s="27" t="str">
        <f>VLOOKUP(C19523,W:Y,3,TRUE)</f>
        <v>September 24</v>
      </c>
      <c r="H19523" s="27">
        <f t="shared" ref="H19523:H19586" si="305">1+H19522</f>
        <v>19522</v>
      </c>
      <c r="I19523" s="30" t="str">
        <f>IF(G19523='Check Register'!$E$1,H19523,"")</f>
        <v/>
      </c>
    </row>
    <row r="19524" spans="1:9" x14ac:dyDescent="0.3">
      <c r="A19524" t="s">
        <v>988</v>
      </c>
      <c r="B19524" t="s">
        <v>100</v>
      </c>
      <c r="C19524" s="7">
        <v>45552</v>
      </c>
      <c r="E19524" s="27">
        <v>5700</v>
      </c>
      <c r="G19524" s="27" t="str">
        <f>VLOOKUP(C19524,W:Y,3,TRUE)</f>
        <v>September 24</v>
      </c>
      <c r="H19524" s="27">
        <f t="shared" si="305"/>
        <v>19523</v>
      </c>
      <c r="I19524" s="30" t="str">
        <f>IF(G19524='Check Register'!$E$1,H19524,"")</f>
        <v/>
      </c>
    </row>
    <row r="19525" spans="1:9" x14ac:dyDescent="0.3">
      <c r="A19525" t="s">
        <v>1112</v>
      </c>
      <c r="B19525" t="s">
        <v>8</v>
      </c>
      <c r="C19525" s="7">
        <v>45552</v>
      </c>
      <c r="E19525" s="27">
        <v>436</v>
      </c>
      <c r="G19525" s="27" t="str">
        <f>VLOOKUP(C19525,W:Y,3,TRUE)</f>
        <v>September 24</v>
      </c>
      <c r="H19525" s="27">
        <f t="shared" si="305"/>
        <v>19524</v>
      </c>
      <c r="I19525" s="30" t="str">
        <f>IF(G19525='Check Register'!$E$1,H19525,"")</f>
        <v/>
      </c>
    </row>
    <row r="19526" spans="1:9" x14ac:dyDescent="0.3">
      <c r="A19526" t="s">
        <v>1518</v>
      </c>
      <c r="B19526" t="s">
        <v>14</v>
      </c>
      <c r="C19526" s="7">
        <v>45552</v>
      </c>
      <c r="E19526" s="27">
        <v>1202.5</v>
      </c>
      <c r="G19526" s="27" t="str">
        <f>VLOOKUP(C19526,W:Y,3,TRUE)</f>
        <v>September 24</v>
      </c>
      <c r="H19526" s="27">
        <f t="shared" si="305"/>
        <v>19525</v>
      </c>
      <c r="I19526" s="30" t="str">
        <f>IF(G19526='Check Register'!$E$1,H19526,"")</f>
        <v/>
      </c>
    </row>
    <row r="19527" spans="1:9" x14ac:dyDescent="0.3">
      <c r="A19527" t="s">
        <v>1099</v>
      </c>
      <c r="B19527" t="s">
        <v>8</v>
      </c>
      <c r="C19527" s="7">
        <v>45552</v>
      </c>
      <c r="E19527" s="27">
        <v>689.4</v>
      </c>
      <c r="G19527" s="27" t="str">
        <f>VLOOKUP(C19527,W:Y,3,TRUE)</f>
        <v>September 24</v>
      </c>
      <c r="H19527" s="27">
        <f t="shared" si="305"/>
        <v>19526</v>
      </c>
      <c r="I19527" s="30" t="str">
        <f>IF(G19527='Check Register'!$E$1,H19527,"")</f>
        <v/>
      </c>
    </row>
    <row r="19528" spans="1:9" x14ac:dyDescent="0.3">
      <c r="A19528" t="s">
        <v>939</v>
      </c>
      <c r="B19528" t="s">
        <v>89</v>
      </c>
      <c r="C19528" s="7">
        <v>45552</v>
      </c>
      <c r="E19528" s="27">
        <v>176.99</v>
      </c>
      <c r="G19528" s="27" t="str">
        <f>VLOOKUP(C19528,W:Y,3,TRUE)</f>
        <v>September 24</v>
      </c>
      <c r="H19528" s="27">
        <f t="shared" si="305"/>
        <v>19527</v>
      </c>
      <c r="I19528" s="30" t="str">
        <f>IF(G19528='Check Register'!$E$1,H19528,"")</f>
        <v/>
      </c>
    </row>
    <row r="19529" spans="1:9" x14ac:dyDescent="0.3">
      <c r="A19529" t="s">
        <v>989</v>
      </c>
      <c r="B19529" t="s">
        <v>39</v>
      </c>
      <c r="C19529" s="7">
        <v>45552</v>
      </c>
      <c r="E19529" s="27">
        <v>248</v>
      </c>
      <c r="G19529" s="27" t="str">
        <f>VLOOKUP(C19529,W:Y,3,TRUE)</f>
        <v>September 24</v>
      </c>
      <c r="H19529" s="27">
        <f t="shared" si="305"/>
        <v>19528</v>
      </c>
      <c r="I19529" s="30" t="str">
        <f>IF(G19529='Check Register'!$E$1,H19529,"")</f>
        <v/>
      </c>
    </row>
    <row r="19530" spans="1:9" x14ac:dyDescent="0.3">
      <c r="A19530" t="s">
        <v>983</v>
      </c>
      <c r="B19530" t="s">
        <v>43</v>
      </c>
      <c r="C19530" s="7">
        <v>45552</v>
      </c>
      <c r="E19530" s="27">
        <v>217.8</v>
      </c>
      <c r="G19530" s="27" t="str">
        <f>VLOOKUP(C19530,W:Y,3,TRUE)</f>
        <v>September 24</v>
      </c>
      <c r="H19530" s="27">
        <f t="shared" si="305"/>
        <v>19529</v>
      </c>
      <c r="I19530" s="30" t="str">
        <f>IF(G19530='Check Register'!$E$1,H19530,"")</f>
        <v/>
      </c>
    </row>
    <row r="19531" spans="1:9" x14ac:dyDescent="0.3">
      <c r="A19531" t="s">
        <v>829</v>
      </c>
      <c r="B19531" t="s">
        <v>22</v>
      </c>
      <c r="C19531" s="7">
        <v>45552</v>
      </c>
      <c r="E19531" s="27">
        <v>176.6</v>
      </c>
      <c r="G19531" s="27" t="str">
        <f>VLOOKUP(C19531,W:Y,3,TRUE)</f>
        <v>September 24</v>
      </c>
      <c r="H19531" s="27">
        <f t="shared" si="305"/>
        <v>19530</v>
      </c>
      <c r="I19531" s="30" t="str">
        <f>IF(G19531='Check Register'!$E$1,H19531,"")</f>
        <v/>
      </c>
    </row>
    <row r="19532" spans="1:9" x14ac:dyDescent="0.3">
      <c r="A19532" t="s">
        <v>859</v>
      </c>
      <c r="B19532" t="s">
        <v>45</v>
      </c>
      <c r="C19532" s="7">
        <v>45552</v>
      </c>
      <c r="E19532" s="27">
        <v>71.8</v>
      </c>
      <c r="G19532" s="27" t="str">
        <f>VLOOKUP(C19532,W:Y,3,TRUE)</f>
        <v>September 24</v>
      </c>
      <c r="H19532" s="27">
        <f t="shared" si="305"/>
        <v>19531</v>
      </c>
      <c r="I19532" s="30" t="str">
        <f>IF(G19532='Check Register'!$E$1,H19532,"")</f>
        <v/>
      </c>
    </row>
    <row r="19533" spans="1:9" x14ac:dyDescent="0.3">
      <c r="A19533" t="s">
        <v>860</v>
      </c>
      <c r="B19533" t="s">
        <v>22</v>
      </c>
      <c r="C19533" s="7">
        <v>45552</v>
      </c>
      <c r="E19533" s="27">
        <v>104</v>
      </c>
      <c r="G19533" s="27" t="str">
        <f>VLOOKUP(C19533,W:Y,3,TRUE)</f>
        <v>September 24</v>
      </c>
      <c r="H19533" s="27">
        <f t="shared" si="305"/>
        <v>19532</v>
      </c>
      <c r="I19533" s="30" t="str">
        <f>IF(G19533='Check Register'!$E$1,H19533,"")</f>
        <v/>
      </c>
    </row>
    <row r="19534" spans="1:9" x14ac:dyDescent="0.3">
      <c r="A19534" t="s">
        <v>1536</v>
      </c>
      <c r="B19534" t="s">
        <v>14</v>
      </c>
      <c r="C19534" s="7">
        <v>45552</v>
      </c>
      <c r="E19534" s="27">
        <v>477.9</v>
      </c>
      <c r="G19534" s="27" t="str">
        <f>VLOOKUP(C19534,W:Y,3,TRUE)</f>
        <v>September 24</v>
      </c>
      <c r="H19534" s="27">
        <f t="shared" si="305"/>
        <v>19533</v>
      </c>
      <c r="I19534" s="30" t="str">
        <f>IF(G19534='Check Register'!$E$1,H19534,"")</f>
        <v/>
      </c>
    </row>
    <row r="19535" spans="1:9" x14ac:dyDescent="0.3">
      <c r="A19535" t="s">
        <v>1510</v>
      </c>
      <c r="B19535" t="s">
        <v>28</v>
      </c>
      <c r="C19535" s="7">
        <v>45552</v>
      </c>
      <c r="E19535" s="27">
        <v>5320</v>
      </c>
      <c r="G19535" s="27" t="str">
        <f>VLOOKUP(C19535,W:Y,3,TRUE)</f>
        <v>September 24</v>
      </c>
      <c r="H19535" s="27">
        <f t="shared" si="305"/>
        <v>19534</v>
      </c>
      <c r="I19535" s="30" t="str">
        <f>IF(G19535='Check Register'!$E$1,H19535,"")</f>
        <v/>
      </c>
    </row>
    <row r="19536" spans="1:9" x14ac:dyDescent="0.3">
      <c r="A19536" t="s">
        <v>1299</v>
      </c>
      <c r="B19536" t="s">
        <v>14</v>
      </c>
      <c r="C19536" s="7">
        <v>45552</v>
      </c>
      <c r="E19536" s="27">
        <v>6578.52</v>
      </c>
      <c r="G19536" s="27" t="str">
        <f>VLOOKUP(C19536,W:Y,3,TRUE)</f>
        <v>September 24</v>
      </c>
      <c r="H19536" s="27">
        <f t="shared" si="305"/>
        <v>19535</v>
      </c>
      <c r="I19536" s="30" t="str">
        <f>IF(G19536='Check Register'!$E$1,H19536,"")</f>
        <v/>
      </c>
    </row>
    <row r="19537" spans="1:9" x14ac:dyDescent="0.3">
      <c r="A19537" t="s">
        <v>1124</v>
      </c>
      <c r="B19537" t="s">
        <v>180</v>
      </c>
      <c r="C19537" s="7">
        <v>45552</v>
      </c>
      <c r="E19537" s="27">
        <v>68.75</v>
      </c>
      <c r="G19537" s="27" t="str">
        <f>VLOOKUP(C19537,W:Y,3,TRUE)</f>
        <v>September 24</v>
      </c>
      <c r="H19537" s="27">
        <f t="shared" si="305"/>
        <v>19536</v>
      </c>
      <c r="I19537" s="30" t="str">
        <f>IF(G19537='Check Register'!$E$1,H19537,"")</f>
        <v/>
      </c>
    </row>
    <row r="19538" spans="1:9" x14ac:dyDescent="0.3">
      <c r="A19538" t="s">
        <v>954</v>
      </c>
      <c r="B19538" t="s">
        <v>89</v>
      </c>
      <c r="C19538" s="7">
        <v>45552</v>
      </c>
      <c r="E19538" s="27">
        <v>338</v>
      </c>
      <c r="G19538" s="27" t="str">
        <f>VLOOKUP(C19538,W:Y,3,TRUE)</f>
        <v>September 24</v>
      </c>
      <c r="H19538" s="27">
        <f t="shared" si="305"/>
        <v>19537</v>
      </c>
      <c r="I19538" s="30" t="str">
        <f>IF(G19538='Check Register'!$E$1,H19538,"")</f>
        <v/>
      </c>
    </row>
    <row r="19539" spans="1:9" x14ac:dyDescent="0.3">
      <c r="A19539" t="s">
        <v>866</v>
      </c>
      <c r="B19539" t="s">
        <v>89</v>
      </c>
      <c r="C19539" s="7">
        <v>45552</v>
      </c>
      <c r="E19539" s="27">
        <v>130.62</v>
      </c>
      <c r="G19539" s="27" t="str">
        <f>VLOOKUP(C19539,W:Y,3,TRUE)</f>
        <v>September 24</v>
      </c>
      <c r="H19539" s="27">
        <f t="shared" si="305"/>
        <v>19538</v>
      </c>
      <c r="I19539" s="30" t="str">
        <f>IF(G19539='Check Register'!$E$1,H19539,"")</f>
        <v/>
      </c>
    </row>
    <row r="19540" spans="1:9" x14ac:dyDescent="0.3">
      <c r="A19540" t="s">
        <v>866</v>
      </c>
      <c r="B19540" t="s">
        <v>35</v>
      </c>
      <c r="C19540" s="7">
        <v>45552</v>
      </c>
      <c r="E19540" s="27">
        <v>251</v>
      </c>
      <c r="G19540" s="27" t="str">
        <f>VLOOKUP(C19540,W:Y,3,TRUE)</f>
        <v>September 24</v>
      </c>
      <c r="H19540" s="27">
        <f t="shared" si="305"/>
        <v>19539</v>
      </c>
      <c r="I19540" s="30" t="str">
        <f>IF(G19540='Check Register'!$E$1,H19540,"")</f>
        <v/>
      </c>
    </row>
    <row r="19541" spans="1:9" x14ac:dyDescent="0.3">
      <c r="A19541" t="s">
        <v>866</v>
      </c>
      <c r="B19541" t="s">
        <v>127</v>
      </c>
      <c r="C19541" s="7">
        <v>45552</v>
      </c>
      <c r="E19541" s="27">
        <v>64.31</v>
      </c>
      <c r="G19541" s="27" t="str">
        <f>VLOOKUP(C19541,W:Y,3,TRUE)</f>
        <v>September 24</v>
      </c>
      <c r="H19541" s="27">
        <f t="shared" si="305"/>
        <v>19540</v>
      </c>
      <c r="I19541" s="30" t="str">
        <f>IF(G19541='Check Register'!$E$1,H19541,"")</f>
        <v/>
      </c>
    </row>
    <row r="19542" spans="1:9" x14ac:dyDescent="0.3">
      <c r="A19542" t="s">
        <v>809</v>
      </c>
      <c r="B19542" t="s">
        <v>43</v>
      </c>
      <c r="C19542" s="7">
        <v>45553</v>
      </c>
      <c r="E19542" s="27">
        <v>11042.53</v>
      </c>
      <c r="G19542" s="27" t="str">
        <f>VLOOKUP(C19542,W:Y,3,TRUE)</f>
        <v>September 24</v>
      </c>
      <c r="H19542" s="27">
        <f t="shared" si="305"/>
        <v>19541</v>
      </c>
      <c r="I19542" s="30" t="str">
        <f>IF(G19542='Check Register'!$E$1,H19542,"")</f>
        <v/>
      </c>
    </row>
    <row r="19543" spans="1:9" x14ac:dyDescent="0.3">
      <c r="A19543" t="s">
        <v>778</v>
      </c>
      <c r="B19543" t="s">
        <v>102</v>
      </c>
      <c r="C19543" s="7">
        <v>45553</v>
      </c>
      <c r="E19543" s="27">
        <v>940.7</v>
      </c>
      <c r="G19543" s="27" t="str">
        <f>VLOOKUP(C19543,W:Y,3,TRUE)</f>
        <v>September 24</v>
      </c>
      <c r="H19543" s="27">
        <f t="shared" si="305"/>
        <v>19542</v>
      </c>
      <c r="I19543" s="30" t="str">
        <f>IF(G19543='Check Register'!$E$1,H19543,"")</f>
        <v/>
      </c>
    </row>
    <row r="19544" spans="1:9" x14ac:dyDescent="0.3">
      <c r="A19544" t="s">
        <v>1318</v>
      </c>
      <c r="B19544" t="s">
        <v>14</v>
      </c>
      <c r="C19544" s="7">
        <v>45553</v>
      </c>
      <c r="E19544" s="27">
        <v>17500</v>
      </c>
      <c r="G19544" s="27" t="str">
        <f>VLOOKUP(C19544,W:Y,3,TRUE)</f>
        <v>September 24</v>
      </c>
      <c r="H19544" s="27">
        <f t="shared" si="305"/>
        <v>19543</v>
      </c>
      <c r="I19544" s="30" t="str">
        <f>IF(G19544='Check Register'!$E$1,H19544,"")</f>
        <v/>
      </c>
    </row>
    <row r="19545" spans="1:9" x14ac:dyDescent="0.3">
      <c r="A19545" t="s">
        <v>1496</v>
      </c>
      <c r="B19545" t="s">
        <v>70</v>
      </c>
      <c r="C19545" s="7">
        <v>45553</v>
      </c>
      <c r="E19545" s="27">
        <v>4140</v>
      </c>
      <c r="G19545" s="27" t="str">
        <f>VLOOKUP(C19545,W:Y,3,TRUE)</f>
        <v>September 24</v>
      </c>
      <c r="H19545" s="27">
        <f t="shared" si="305"/>
        <v>19544</v>
      </c>
      <c r="I19545" s="30" t="str">
        <f>IF(G19545='Check Register'!$E$1,H19545,"")</f>
        <v/>
      </c>
    </row>
    <row r="19546" spans="1:9" x14ac:dyDescent="0.3">
      <c r="A19546" t="s">
        <v>1001</v>
      </c>
      <c r="B19546" t="s">
        <v>14</v>
      </c>
      <c r="C19546" s="7">
        <v>45553</v>
      </c>
      <c r="E19546" s="27">
        <v>7000</v>
      </c>
      <c r="G19546" s="27" t="str">
        <f>VLOOKUP(C19546,W:Y,3,TRUE)</f>
        <v>September 24</v>
      </c>
      <c r="H19546" s="27">
        <f t="shared" si="305"/>
        <v>19545</v>
      </c>
      <c r="I19546" s="30" t="str">
        <f>IF(G19546='Check Register'!$E$1,H19546,"")</f>
        <v/>
      </c>
    </row>
    <row r="19547" spans="1:9" x14ac:dyDescent="0.3">
      <c r="A19547" t="s">
        <v>784</v>
      </c>
      <c r="B19547" t="s">
        <v>20</v>
      </c>
      <c r="C19547" s="7">
        <v>45553</v>
      </c>
      <c r="E19547" s="27">
        <v>3128.04</v>
      </c>
      <c r="G19547" s="27" t="str">
        <f>VLOOKUP(C19547,W:Y,3,TRUE)</f>
        <v>September 24</v>
      </c>
      <c r="H19547" s="27">
        <f t="shared" si="305"/>
        <v>19546</v>
      </c>
      <c r="I19547" s="30" t="str">
        <f>IF(G19547='Check Register'!$E$1,H19547,"")</f>
        <v/>
      </c>
    </row>
    <row r="19548" spans="1:9" x14ac:dyDescent="0.3">
      <c r="A19548" t="s">
        <v>818</v>
      </c>
      <c r="B19548" t="s">
        <v>141</v>
      </c>
      <c r="C19548" s="7">
        <v>45553</v>
      </c>
      <c r="E19548" s="27">
        <v>3208</v>
      </c>
      <c r="G19548" s="27" t="str">
        <f>VLOOKUP(C19548,W:Y,3,TRUE)</f>
        <v>September 24</v>
      </c>
      <c r="H19548" s="27">
        <f t="shared" si="305"/>
        <v>19547</v>
      </c>
      <c r="I19548" s="30" t="str">
        <f>IF(G19548='Check Register'!$E$1,H19548,"")</f>
        <v/>
      </c>
    </row>
    <row r="19549" spans="1:9" x14ac:dyDescent="0.3">
      <c r="A19549" t="s">
        <v>818</v>
      </c>
      <c r="B19549" t="s">
        <v>169</v>
      </c>
      <c r="C19549" s="7">
        <v>45553</v>
      </c>
      <c r="E19549" s="27">
        <v>-3786.1</v>
      </c>
      <c r="G19549" s="27" t="str">
        <f>VLOOKUP(C19549,W:Y,3,TRUE)</f>
        <v>September 24</v>
      </c>
      <c r="H19549" s="27">
        <f t="shared" si="305"/>
        <v>19548</v>
      </c>
      <c r="I19549" s="30" t="str">
        <f>IF(G19549='Check Register'!$E$1,H19549,"")</f>
        <v/>
      </c>
    </row>
    <row r="19550" spans="1:9" x14ac:dyDescent="0.3">
      <c r="A19550" t="s">
        <v>818</v>
      </c>
      <c r="B19550" t="s">
        <v>102</v>
      </c>
      <c r="C19550" s="7">
        <v>45553</v>
      </c>
      <c r="E19550" s="27">
        <v>6725.27</v>
      </c>
      <c r="G19550" s="27" t="str">
        <f>VLOOKUP(C19550,W:Y,3,TRUE)</f>
        <v>September 24</v>
      </c>
      <c r="H19550" s="27">
        <f t="shared" si="305"/>
        <v>19549</v>
      </c>
      <c r="I19550" s="30" t="str">
        <f>IF(G19550='Check Register'!$E$1,H19550,"")</f>
        <v/>
      </c>
    </row>
    <row r="19551" spans="1:9" x14ac:dyDescent="0.3">
      <c r="A19551" t="s">
        <v>787</v>
      </c>
      <c r="B19551" t="s">
        <v>20</v>
      </c>
      <c r="C19551" s="7">
        <v>45553</v>
      </c>
      <c r="E19551" s="27">
        <v>4622.0600000000004</v>
      </c>
      <c r="G19551" s="27" t="str">
        <f>VLOOKUP(C19551,W:Y,3,TRUE)</f>
        <v>September 24</v>
      </c>
      <c r="H19551" s="27">
        <f t="shared" si="305"/>
        <v>19550</v>
      </c>
      <c r="I19551" s="30" t="str">
        <f>IF(G19551='Check Register'!$E$1,H19551,"")</f>
        <v/>
      </c>
    </row>
    <row r="19552" spans="1:9" x14ac:dyDescent="0.3">
      <c r="A19552" t="s">
        <v>1295</v>
      </c>
      <c r="B19552" t="s">
        <v>102</v>
      </c>
      <c r="C19552" s="7">
        <v>45553</v>
      </c>
      <c r="E19552" s="27">
        <v>55020.160000000003</v>
      </c>
      <c r="G19552" s="27" t="str">
        <f>VLOOKUP(C19552,W:Y,3,TRUE)</f>
        <v>September 24</v>
      </c>
      <c r="H19552" s="27">
        <f t="shared" si="305"/>
        <v>19551</v>
      </c>
      <c r="I19552" s="30" t="str">
        <f>IF(G19552='Check Register'!$E$1,H19552,"")</f>
        <v/>
      </c>
    </row>
    <row r="19553" spans="1:9" x14ac:dyDescent="0.3">
      <c r="A19553" t="s">
        <v>1307</v>
      </c>
      <c r="B19553" t="s">
        <v>14</v>
      </c>
      <c r="C19553" s="7">
        <v>45553</v>
      </c>
      <c r="E19553" s="27">
        <v>3797.4</v>
      </c>
      <c r="G19553" s="27" t="str">
        <f>VLOOKUP(C19553,W:Y,3,TRUE)</f>
        <v>September 24</v>
      </c>
      <c r="H19553" s="27">
        <f t="shared" si="305"/>
        <v>19552</v>
      </c>
      <c r="I19553" s="30" t="str">
        <f>IF(G19553='Check Register'!$E$1,H19553,"")</f>
        <v/>
      </c>
    </row>
    <row r="19554" spans="1:9" x14ac:dyDescent="0.3">
      <c r="A19554" t="s">
        <v>828</v>
      </c>
      <c r="B19554" t="s">
        <v>102</v>
      </c>
      <c r="C19554" s="7">
        <v>45553</v>
      </c>
      <c r="E19554" s="27">
        <v>7365.73</v>
      </c>
      <c r="G19554" s="27" t="str">
        <f>VLOOKUP(C19554,W:Y,3,TRUE)</f>
        <v>September 24</v>
      </c>
      <c r="H19554" s="27">
        <f t="shared" si="305"/>
        <v>19553</v>
      </c>
      <c r="I19554" s="30" t="str">
        <f>IF(G19554='Check Register'!$E$1,H19554,"")</f>
        <v/>
      </c>
    </row>
    <row r="19555" spans="1:9" x14ac:dyDescent="0.3">
      <c r="A19555" t="s">
        <v>1423</v>
      </c>
      <c r="B19555" t="s">
        <v>8</v>
      </c>
      <c r="C19555" s="7">
        <v>45553</v>
      </c>
      <c r="E19555" s="27">
        <v>205.35</v>
      </c>
      <c r="G19555" s="27" t="str">
        <f>VLOOKUP(C19555,W:Y,3,TRUE)</f>
        <v>September 24</v>
      </c>
      <c r="H19555" s="27">
        <f t="shared" si="305"/>
        <v>19554</v>
      </c>
      <c r="I19555" s="30" t="str">
        <f>IF(G19555='Check Register'!$E$1,H19555,"")</f>
        <v/>
      </c>
    </row>
    <row r="19556" spans="1:9" x14ac:dyDescent="0.3">
      <c r="A19556" t="s">
        <v>803</v>
      </c>
      <c r="B19556" t="s">
        <v>73</v>
      </c>
      <c r="C19556" s="7">
        <v>45553</v>
      </c>
      <c r="E19556" s="27">
        <v>86734.06</v>
      </c>
      <c r="G19556" s="27" t="str">
        <f>VLOOKUP(C19556,W:Y,3,TRUE)</f>
        <v>September 24</v>
      </c>
      <c r="H19556" s="27">
        <f t="shared" si="305"/>
        <v>19555</v>
      </c>
      <c r="I19556" s="30" t="str">
        <f>IF(G19556='Check Register'!$E$1,H19556,"")</f>
        <v/>
      </c>
    </row>
    <row r="19557" spans="1:9" x14ac:dyDescent="0.3">
      <c r="A19557" t="s">
        <v>863</v>
      </c>
      <c r="B19557" t="s">
        <v>39</v>
      </c>
      <c r="C19557" s="7">
        <v>45553</v>
      </c>
      <c r="E19557" s="27">
        <v>11.35</v>
      </c>
      <c r="G19557" s="27" t="str">
        <f>VLOOKUP(C19557,W:Y,3,TRUE)</f>
        <v>September 24</v>
      </c>
      <c r="H19557" s="27">
        <f t="shared" si="305"/>
        <v>19556</v>
      </c>
      <c r="I19557" s="30" t="str">
        <f>IF(G19557='Check Register'!$E$1,H19557,"")</f>
        <v/>
      </c>
    </row>
    <row r="19558" spans="1:9" x14ac:dyDescent="0.3">
      <c r="A19558" t="s">
        <v>1114</v>
      </c>
      <c r="B19558" t="s">
        <v>28</v>
      </c>
      <c r="C19558" s="7">
        <v>45554</v>
      </c>
      <c r="E19558" s="27">
        <v>403282.3</v>
      </c>
      <c r="G19558" s="27" t="str">
        <f>VLOOKUP(C19558,W:Y,3,TRUE)</f>
        <v>September 24</v>
      </c>
      <c r="H19558" s="27">
        <f t="shared" si="305"/>
        <v>19557</v>
      </c>
      <c r="I19558" s="30" t="str">
        <f>IF(G19558='Check Register'!$E$1,H19558,"")</f>
        <v/>
      </c>
    </row>
    <row r="19559" spans="1:9" x14ac:dyDescent="0.3">
      <c r="A19559" t="s">
        <v>1114</v>
      </c>
      <c r="B19559" t="s">
        <v>33</v>
      </c>
      <c r="C19559" s="7">
        <v>45554</v>
      </c>
      <c r="E19559" s="27">
        <v>118920.03</v>
      </c>
      <c r="G19559" s="27" t="str">
        <f>VLOOKUP(C19559,W:Y,3,TRUE)</f>
        <v>September 24</v>
      </c>
      <c r="H19559" s="27">
        <f t="shared" si="305"/>
        <v>19558</v>
      </c>
      <c r="I19559" s="30" t="str">
        <f>IF(G19559='Check Register'!$E$1,H19559,"")</f>
        <v/>
      </c>
    </row>
    <row r="19560" spans="1:9" x14ac:dyDescent="0.3">
      <c r="A19560" t="s">
        <v>1114</v>
      </c>
      <c r="B19560" t="s">
        <v>102</v>
      </c>
      <c r="C19560" s="7">
        <v>45554</v>
      </c>
      <c r="E19560" s="27">
        <v>1025067.01</v>
      </c>
      <c r="G19560" s="27" t="str">
        <f>VLOOKUP(C19560,W:Y,3,TRUE)</f>
        <v>September 24</v>
      </c>
      <c r="H19560" s="27">
        <f t="shared" si="305"/>
        <v>19559</v>
      </c>
      <c r="I19560" s="30" t="str">
        <f>IF(G19560='Check Register'!$E$1,H19560,"")</f>
        <v/>
      </c>
    </row>
    <row r="19561" spans="1:9" x14ac:dyDescent="0.3">
      <c r="A19561" t="s">
        <v>97</v>
      </c>
      <c r="B19561" t="s">
        <v>6</v>
      </c>
      <c r="C19561" s="7">
        <v>45555</v>
      </c>
      <c r="E19561" s="27">
        <v>162683.96</v>
      </c>
      <c r="G19561" s="27" t="str">
        <f>VLOOKUP(C19561,W:Y,3,TRUE)</f>
        <v>September 24</v>
      </c>
      <c r="H19561" s="27">
        <f t="shared" si="305"/>
        <v>19560</v>
      </c>
      <c r="I19561" s="30" t="str">
        <f>IF(G19561='Check Register'!$E$1,H19561,"")</f>
        <v/>
      </c>
    </row>
    <row r="19562" spans="1:9" x14ac:dyDescent="0.3">
      <c r="A19562" t="s">
        <v>1250</v>
      </c>
      <c r="B19562" t="s">
        <v>180</v>
      </c>
      <c r="C19562" s="7">
        <v>45558</v>
      </c>
      <c r="E19562" s="27">
        <v>1527.75</v>
      </c>
      <c r="G19562" s="27" t="str">
        <f>VLOOKUP(C19562,W:Y,3,TRUE)</f>
        <v>September 24</v>
      </c>
      <c r="H19562" s="27">
        <f t="shared" si="305"/>
        <v>19561</v>
      </c>
      <c r="I19562" s="30" t="str">
        <f>IF(G19562='Check Register'!$E$1,H19562,"")</f>
        <v/>
      </c>
    </row>
    <row r="19563" spans="1:9" x14ac:dyDescent="0.3">
      <c r="A19563" t="s">
        <v>1256</v>
      </c>
      <c r="B19563" t="s">
        <v>18</v>
      </c>
      <c r="C19563" s="7">
        <v>45560</v>
      </c>
      <c r="E19563" s="27">
        <v>2450.33</v>
      </c>
      <c r="G19563" s="27" t="str">
        <f>VLOOKUP(C19563,W:Y,3,TRUE)</f>
        <v>September 24</v>
      </c>
      <c r="H19563" s="27">
        <f t="shared" si="305"/>
        <v>19562</v>
      </c>
      <c r="I19563" s="30" t="str">
        <f>IF(G19563='Check Register'!$E$1,H19563,"")</f>
        <v/>
      </c>
    </row>
    <row r="19564" spans="1:9" x14ac:dyDescent="0.3">
      <c r="A19564" t="s">
        <v>1219</v>
      </c>
      <c r="B19564" t="s">
        <v>8</v>
      </c>
      <c r="C19564" s="7">
        <v>45560</v>
      </c>
      <c r="E19564" s="27">
        <v>1695</v>
      </c>
      <c r="G19564" s="27" t="str">
        <f>VLOOKUP(C19564,W:Y,3,TRUE)</f>
        <v>September 24</v>
      </c>
      <c r="H19564" s="27">
        <f t="shared" si="305"/>
        <v>19563</v>
      </c>
      <c r="I19564" s="30" t="str">
        <f>IF(G19564='Check Register'!$E$1,H19564,"")</f>
        <v/>
      </c>
    </row>
    <row r="19565" spans="1:9" x14ac:dyDescent="0.3">
      <c r="A19565" t="s">
        <v>837</v>
      </c>
      <c r="B19565" t="s">
        <v>20</v>
      </c>
      <c r="C19565" s="7">
        <v>45560</v>
      </c>
      <c r="E19565" s="27">
        <v>77.38</v>
      </c>
      <c r="G19565" s="27" t="str">
        <f>VLOOKUP(C19565,W:Y,3,TRUE)</f>
        <v>September 24</v>
      </c>
      <c r="H19565" s="27">
        <f t="shared" si="305"/>
        <v>19564</v>
      </c>
      <c r="I19565" s="30" t="str">
        <f>IF(G19565='Check Register'!$E$1,H19565,"")</f>
        <v/>
      </c>
    </row>
    <row r="19566" spans="1:9" x14ac:dyDescent="0.3">
      <c r="A19566" t="s">
        <v>840</v>
      </c>
      <c r="B19566" t="s">
        <v>22</v>
      </c>
      <c r="C19566" s="7">
        <v>45560</v>
      </c>
      <c r="E19566" s="27">
        <v>360.18</v>
      </c>
      <c r="G19566" s="27" t="str">
        <f>VLOOKUP(C19566,W:Y,3,TRUE)</f>
        <v>September 24</v>
      </c>
      <c r="H19566" s="27">
        <f t="shared" si="305"/>
        <v>19565</v>
      </c>
      <c r="I19566" s="30" t="str">
        <f>IF(G19566='Check Register'!$E$1,H19566,"")</f>
        <v/>
      </c>
    </row>
    <row r="19567" spans="1:9" x14ac:dyDescent="0.3">
      <c r="A19567" t="s">
        <v>869</v>
      </c>
      <c r="B19567" t="s">
        <v>89</v>
      </c>
      <c r="C19567" s="7">
        <v>45560</v>
      </c>
      <c r="E19567" s="27">
        <v>77.5</v>
      </c>
      <c r="G19567" s="27" t="str">
        <f>VLOOKUP(C19567,W:Y,3,TRUE)</f>
        <v>September 24</v>
      </c>
      <c r="H19567" s="27">
        <f t="shared" si="305"/>
        <v>19566</v>
      </c>
      <c r="I19567" s="30" t="str">
        <f>IF(G19567='Check Register'!$E$1,H19567,"")</f>
        <v/>
      </c>
    </row>
    <row r="19568" spans="1:9" x14ac:dyDescent="0.3">
      <c r="A19568" t="s">
        <v>781</v>
      </c>
      <c r="B19568" t="s">
        <v>14</v>
      </c>
      <c r="C19568" s="7">
        <v>45560</v>
      </c>
      <c r="E19568" s="27">
        <v>5523.37</v>
      </c>
      <c r="G19568" s="27" t="str">
        <f>VLOOKUP(C19568,W:Y,3,TRUE)</f>
        <v>September 24</v>
      </c>
      <c r="H19568" s="27">
        <f t="shared" si="305"/>
        <v>19567</v>
      </c>
      <c r="I19568" s="30" t="str">
        <f>IF(G19568='Check Register'!$E$1,H19568,"")</f>
        <v/>
      </c>
    </row>
    <row r="19569" spans="1:9" x14ac:dyDescent="0.3">
      <c r="A19569" t="s">
        <v>1519</v>
      </c>
      <c r="B19569" t="s">
        <v>127</v>
      </c>
      <c r="C19569" s="7">
        <v>45560</v>
      </c>
      <c r="E19569" s="27">
        <v>203.66</v>
      </c>
      <c r="G19569" s="27" t="str">
        <f>VLOOKUP(C19569,W:Y,3,TRUE)</f>
        <v>September 24</v>
      </c>
      <c r="H19569" s="27">
        <f t="shared" si="305"/>
        <v>19568</v>
      </c>
      <c r="I19569" s="30" t="str">
        <f>IF(G19569='Check Register'!$E$1,H19569,"")</f>
        <v/>
      </c>
    </row>
    <row r="19570" spans="1:9" x14ac:dyDescent="0.3">
      <c r="A19570" t="s">
        <v>1519</v>
      </c>
      <c r="B19570" t="s">
        <v>11</v>
      </c>
      <c r="C19570" s="7">
        <v>45560</v>
      </c>
      <c r="E19570" s="27">
        <v>1661.28</v>
      </c>
      <c r="G19570" s="27" t="str">
        <f>VLOOKUP(C19570,W:Y,3,TRUE)</f>
        <v>September 24</v>
      </c>
      <c r="H19570" s="27">
        <f t="shared" si="305"/>
        <v>19569</v>
      </c>
      <c r="I19570" s="30" t="str">
        <f>IF(G19570='Check Register'!$E$1,H19570,"")</f>
        <v/>
      </c>
    </row>
    <row r="19571" spans="1:9" x14ac:dyDescent="0.3">
      <c r="A19571" t="s">
        <v>784</v>
      </c>
      <c r="B19571" t="s">
        <v>28</v>
      </c>
      <c r="C19571" s="7">
        <v>45560</v>
      </c>
      <c r="E19571" s="27">
        <v>36490</v>
      </c>
      <c r="G19571" s="27" t="str">
        <f>VLOOKUP(C19571,W:Y,3,TRUE)</f>
        <v>September 24</v>
      </c>
      <c r="H19571" s="27">
        <f t="shared" si="305"/>
        <v>19570</v>
      </c>
      <c r="I19571" s="30" t="str">
        <f>IF(G19571='Check Register'!$E$1,H19571,"")</f>
        <v/>
      </c>
    </row>
    <row r="19572" spans="1:9" x14ac:dyDescent="0.3">
      <c r="A19572" t="s">
        <v>842</v>
      </c>
      <c r="B19572" t="s">
        <v>89</v>
      </c>
      <c r="C19572" s="7">
        <v>45560</v>
      </c>
      <c r="E19572" s="27">
        <v>225</v>
      </c>
      <c r="G19572" s="27" t="str">
        <f>VLOOKUP(C19572,W:Y,3,TRUE)</f>
        <v>September 24</v>
      </c>
      <c r="H19572" s="27">
        <f t="shared" si="305"/>
        <v>19571</v>
      </c>
      <c r="I19572" s="30" t="str">
        <f>IF(G19572='Check Register'!$E$1,H19572,"")</f>
        <v/>
      </c>
    </row>
    <row r="19573" spans="1:9" x14ac:dyDescent="0.3">
      <c r="A19573" t="s">
        <v>1508</v>
      </c>
      <c r="B19573" t="s">
        <v>43</v>
      </c>
      <c r="C19573" s="7">
        <v>45560</v>
      </c>
      <c r="E19573" s="27">
        <v>720</v>
      </c>
      <c r="G19573" s="27" t="str">
        <f>VLOOKUP(C19573,W:Y,3,TRUE)</f>
        <v>September 24</v>
      </c>
      <c r="H19573" s="27">
        <f t="shared" si="305"/>
        <v>19572</v>
      </c>
      <c r="I19573" s="30" t="str">
        <f>IF(G19573='Check Register'!$E$1,H19573,"")</f>
        <v/>
      </c>
    </row>
    <row r="19574" spans="1:9" x14ac:dyDescent="0.3">
      <c r="A19574" t="s">
        <v>1513</v>
      </c>
      <c r="B19574" t="s">
        <v>22</v>
      </c>
      <c r="C19574" s="7">
        <v>45560</v>
      </c>
      <c r="E19574" s="27">
        <v>1909.42</v>
      </c>
      <c r="G19574" s="27" t="str">
        <f>VLOOKUP(C19574,W:Y,3,TRUE)</f>
        <v>September 24</v>
      </c>
      <c r="H19574" s="27">
        <f t="shared" si="305"/>
        <v>19573</v>
      </c>
      <c r="I19574" s="30" t="str">
        <f>IF(G19574='Check Register'!$E$1,H19574,"")</f>
        <v/>
      </c>
    </row>
    <row r="19575" spans="1:9" x14ac:dyDescent="0.3">
      <c r="A19575" t="s">
        <v>791</v>
      </c>
      <c r="B19575" t="s">
        <v>18</v>
      </c>
      <c r="C19575" s="7">
        <v>45560</v>
      </c>
      <c r="E19575" s="27">
        <v>2627.38</v>
      </c>
      <c r="G19575" s="27" t="str">
        <f>VLOOKUP(C19575,W:Y,3,TRUE)</f>
        <v>September 24</v>
      </c>
      <c r="H19575" s="27">
        <f t="shared" si="305"/>
        <v>19574</v>
      </c>
      <c r="I19575" s="30" t="str">
        <f>IF(G19575='Check Register'!$E$1,H19575,"")</f>
        <v/>
      </c>
    </row>
    <row r="19576" spans="1:9" x14ac:dyDescent="0.3">
      <c r="A19576" t="s">
        <v>1110</v>
      </c>
      <c r="B19576" t="s">
        <v>8</v>
      </c>
      <c r="C19576" s="7">
        <v>45560</v>
      </c>
      <c r="E19576" s="27">
        <v>1290.73</v>
      </c>
      <c r="G19576" s="27" t="str">
        <f>VLOOKUP(C19576,W:Y,3,TRUE)</f>
        <v>September 24</v>
      </c>
      <c r="H19576" s="27">
        <f t="shared" si="305"/>
        <v>19575</v>
      </c>
      <c r="I19576" s="30" t="str">
        <f>IF(G19576='Check Register'!$E$1,H19576,"")</f>
        <v/>
      </c>
    </row>
    <row r="19577" spans="1:9" x14ac:dyDescent="0.3">
      <c r="A19577" t="s">
        <v>848</v>
      </c>
      <c r="B19577" t="s">
        <v>8</v>
      </c>
      <c r="C19577" s="7">
        <v>45560</v>
      </c>
      <c r="E19577" s="27">
        <v>94.74</v>
      </c>
      <c r="G19577" s="27" t="str">
        <f>VLOOKUP(C19577,W:Y,3,TRUE)</f>
        <v>September 24</v>
      </c>
      <c r="H19577" s="27">
        <f t="shared" si="305"/>
        <v>19576</v>
      </c>
      <c r="I19577" s="30" t="str">
        <f>IF(G19577='Check Register'!$E$1,H19577,"")</f>
        <v/>
      </c>
    </row>
    <row r="19578" spans="1:9" x14ac:dyDescent="0.3">
      <c r="A19578" t="s">
        <v>848</v>
      </c>
      <c r="B19578" t="s">
        <v>85</v>
      </c>
      <c r="C19578" s="7">
        <v>45560</v>
      </c>
      <c r="E19578" s="27">
        <v>99.14</v>
      </c>
      <c r="G19578" s="27" t="str">
        <f>VLOOKUP(C19578,W:Y,3,TRUE)</f>
        <v>September 24</v>
      </c>
      <c r="H19578" s="27">
        <f t="shared" si="305"/>
        <v>19577</v>
      </c>
      <c r="I19578" s="30" t="str">
        <f>IF(G19578='Check Register'!$E$1,H19578,"")</f>
        <v/>
      </c>
    </row>
    <row r="19579" spans="1:9" x14ac:dyDescent="0.3">
      <c r="A19579" t="s">
        <v>849</v>
      </c>
      <c r="B19579" t="s">
        <v>89</v>
      </c>
      <c r="C19579" s="7">
        <v>45560</v>
      </c>
      <c r="E19579" s="27">
        <v>457.72</v>
      </c>
      <c r="G19579" s="27" t="str">
        <f>VLOOKUP(C19579,W:Y,3,TRUE)</f>
        <v>September 24</v>
      </c>
      <c r="H19579" s="27">
        <f t="shared" si="305"/>
        <v>19578</v>
      </c>
      <c r="I19579" s="30" t="str">
        <f>IF(G19579='Check Register'!$E$1,H19579,"")</f>
        <v/>
      </c>
    </row>
    <row r="19580" spans="1:9" x14ac:dyDescent="0.3">
      <c r="A19580" t="s">
        <v>849</v>
      </c>
      <c r="B19580" t="s">
        <v>127</v>
      </c>
      <c r="C19580" s="7">
        <v>45560</v>
      </c>
      <c r="E19580" s="27">
        <v>186.57</v>
      </c>
      <c r="G19580" s="27" t="str">
        <f>VLOOKUP(C19580,W:Y,3,TRUE)</f>
        <v>September 24</v>
      </c>
      <c r="H19580" s="27">
        <f t="shared" si="305"/>
        <v>19579</v>
      </c>
      <c r="I19580" s="30" t="str">
        <f>IF(G19580='Check Register'!$E$1,H19580,"")</f>
        <v/>
      </c>
    </row>
    <row r="19581" spans="1:9" x14ac:dyDescent="0.3">
      <c r="A19581" t="s">
        <v>1111</v>
      </c>
      <c r="B19581" t="s">
        <v>70</v>
      </c>
      <c r="C19581" s="7">
        <v>45560</v>
      </c>
      <c r="E19581" s="27">
        <v>-33</v>
      </c>
      <c r="G19581" s="27" t="str">
        <f>VLOOKUP(C19581,W:Y,3,TRUE)</f>
        <v>September 24</v>
      </c>
      <c r="H19581" s="27">
        <f t="shared" si="305"/>
        <v>19580</v>
      </c>
      <c r="I19581" s="30" t="str">
        <f>IF(G19581='Check Register'!$E$1,H19581,"")</f>
        <v/>
      </c>
    </row>
    <row r="19582" spans="1:9" x14ac:dyDescent="0.3">
      <c r="A19582" t="s">
        <v>1111</v>
      </c>
      <c r="B19582" t="s">
        <v>8</v>
      </c>
      <c r="C19582" s="7">
        <v>45560</v>
      </c>
      <c r="E19582" s="27">
        <v>3661</v>
      </c>
      <c r="G19582" s="27" t="str">
        <f>VLOOKUP(C19582,W:Y,3,TRUE)</f>
        <v>September 24</v>
      </c>
      <c r="H19582" s="27">
        <f t="shared" si="305"/>
        <v>19581</v>
      </c>
      <c r="I19582" s="30" t="str">
        <f>IF(G19582='Check Register'!$E$1,H19582,"")</f>
        <v/>
      </c>
    </row>
    <row r="19583" spans="1:9" x14ac:dyDescent="0.3">
      <c r="A19583" t="s">
        <v>796</v>
      </c>
      <c r="B19583" t="s">
        <v>102</v>
      </c>
      <c r="C19583" s="7">
        <v>45560</v>
      </c>
      <c r="E19583" s="27">
        <v>8535.67</v>
      </c>
      <c r="G19583" s="27" t="str">
        <f>VLOOKUP(C19583,W:Y,3,TRUE)</f>
        <v>September 24</v>
      </c>
      <c r="H19583" s="27">
        <f t="shared" si="305"/>
        <v>19582</v>
      </c>
      <c r="I19583" s="30" t="str">
        <f>IF(G19583='Check Register'!$E$1,H19583,"")</f>
        <v/>
      </c>
    </row>
    <row r="19584" spans="1:9" x14ac:dyDescent="0.3">
      <c r="A19584" t="s">
        <v>1537</v>
      </c>
      <c r="B19584" t="s">
        <v>22</v>
      </c>
      <c r="C19584" s="7">
        <v>45560</v>
      </c>
      <c r="E19584" s="27">
        <v>665</v>
      </c>
      <c r="G19584" s="27" t="str">
        <f>VLOOKUP(C19584,W:Y,3,TRUE)</f>
        <v>September 24</v>
      </c>
      <c r="H19584" s="27">
        <f t="shared" si="305"/>
        <v>19583</v>
      </c>
      <c r="I19584" s="30" t="str">
        <f>IF(G19584='Check Register'!$E$1,H19584,"")</f>
        <v/>
      </c>
    </row>
    <row r="19585" spans="1:9" x14ac:dyDescent="0.3">
      <c r="A19585" t="s">
        <v>798</v>
      </c>
      <c r="B19585" t="s">
        <v>22</v>
      </c>
      <c r="C19585" s="7">
        <v>45560</v>
      </c>
      <c r="E19585" s="27">
        <v>285</v>
      </c>
      <c r="G19585" s="27" t="str">
        <f>VLOOKUP(C19585,W:Y,3,TRUE)</f>
        <v>September 24</v>
      </c>
      <c r="H19585" s="27">
        <f t="shared" si="305"/>
        <v>19584</v>
      </c>
      <c r="I19585" s="30" t="str">
        <f>IF(G19585='Check Register'!$E$1,H19585,"")</f>
        <v/>
      </c>
    </row>
    <row r="19586" spans="1:9" x14ac:dyDescent="0.3">
      <c r="A19586" t="s">
        <v>1128</v>
      </c>
      <c r="B19586" t="s">
        <v>89</v>
      </c>
      <c r="C19586" s="7">
        <v>45560</v>
      </c>
      <c r="E19586" s="27">
        <v>79.63</v>
      </c>
      <c r="G19586" s="27" t="str">
        <f>VLOOKUP(C19586,W:Y,3,TRUE)</f>
        <v>September 24</v>
      </c>
      <c r="H19586" s="27">
        <f t="shared" si="305"/>
        <v>19585</v>
      </c>
      <c r="I19586" s="30" t="str">
        <f>IF(G19586='Check Register'!$E$1,H19586,"")</f>
        <v/>
      </c>
    </row>
    <row r="19587" spans="1:9" x14ac:dyDescent="0.3">
      <c r="A19587" t="s">
        <v>855</v>
      </c>
      <c r="B19587" t="s">
        <v>20</v>
      </c>
      <c r="C19587" s="7">
        <v>45560</v>
      </c>
      <c r="E19587" s="27">
        <v>12363.25</v>
      </c>
      <c r="G19587" s="27" t="str">
        <f>VLOOKUP(C19587,W:Y,3,TRUE)</f>
        <v>September 24</v>
      </c>
      <c r="H19587" s="27">
        <f t="shared" ref="H19587:H19650" si="306">1+H19586</f>
        <v>19586</v>
      </c>
      <c r="I19587" s="30" t="str">
        <f>IF(G19587='Check Register'!$E$1,H19587,"")</f>
        <v/>
      </c>
    </row>
    <row r="19588" spans="1:9" x14ac:dyDescent="0.3">
      <c r="A19588" t="s">
        <v>1099</v>
      </c>
      <c r="B19588" t="s">
        <v>8</v>
      </c>
      <c r="C19588" s="7">
        <v>45560</v>
      </c>
      <c r="E19588" s="27">
        <v>5013.75</v>
      </c>
      <c r="G19588" s="27" t="str">
        <f>VLOOKUP(C19588,W:Y,3,TRUE)</f>
        <v>September 24</v>
      </c>
      <c r="H19588" s="27">
        <f t="shared" si="306"/>
        <v>19587</v>
      </c>
      <c r="I19588" s="30" t="str">
        <f>IF(G19588='Check Register'!$E$1,H19588,"")</f>
        <v/>
      </c>
    </row>
    <row r="19589" spans="1:9" x14ac:dyDescent="0.3">
      <c r="A19589" t="s">
        <v>879</v>
      </c>
      <c r="B19589" t="s">
        <v>180</v>
      </c>
      <c r="C19589" s="7">
        <v>45560</v>
      </c>
      <c r="E19589" s="27">
        <v>734</v>
      </c>
      <c r="G19589" s="27" t="str">
        <f>VLOOKUP(C19589,W:Y,3,TRUE)</f>
        <v>September 24</v>
      </c>
      <c r="H19589" s="27">
        <f t="shared" si="306"/>
        <v>19588</v>
      </c>
      <c r="I19589" s="30" t="str">
        <f>IF(G19589='Check Register'!$E$1,H19589,"")</f>
        <v/>
      </c>
    </row>
    <row r="19590" spans="1:9" x14ac:dyDescent="0.3">
      <c r="A19590" t="s">
        <v>1270</v>
      </c>
      <c r="B19590" t="s">
        <v>12</v>
      </c>
      <c r="C19590" s="7">
        <v>45560</v>
      </c>
      <c r="E19590" s="27">
        <v>2430.44</v>
      </c>
      <c r="G19590" s="27" t="str">
        <f>VLOOKUP(C19590,W:Y,3,TRUE)</f>
        <v>September 24</v>
      </c>
      <c r="H19590" s="27">
        <f t="shared" si="306"/>
        <v>19589</v>
      </c>
      <c r="I19590" s="30" t="str">
        <f>IF(G19590='Check Register'!$E$1,H19590,"")</f>
        <v/>
      </c>
    </row>
    <row r="19591" spans="1:9" x14ac:dyDescent="0.3">
      <c r="A19591" t="s">
        <v>1257</v>
      </c>
      <c r="B19591" t="s">
        <v>18</v>
      </c>
      <c r="C19591" s="7">
        <v>45560</v>
      </c>
      <c r="E19591" s="27">
        <v>725</v>
      </c>
      <c r="G19591" s="27" t="str">
        <f>VLOOKUP(C19591,W:Y,3,TRUE)</f>
        <v>September 24</v>
      </c>
      <c r="H19591" s="27">
        <f t="shared" si="306"/>
        <v>19590</v>
      </c>
      <c r="I19591" s="30" t="str">
        <f>IF(G19591='Check Register'!$E$1,H19591,"")</f>
        <v/>
      </c>
    </row>
    <row r="19592" spans="1:9" x14ac:dyDescent="0.3">
      <c r="A19592" t="s">
        <v>884</v>
      </c>
      <c r="B19592" t="s">
        <v>8</v>
      </c>
      <c r="C19592" s="7">
        <v>45560</v>
      </c>
      <c r="E19592" s="27">
        <v>1680.56</v>
      </c>
      <c r="G19592" s="27" t="str">
        <f>VLOOKUP(C19592,W:Y,3,TRUE)</f>
        <v>September 24</v>
      </c>
      <c r="H19592" s="27">
        <f t="shared" si="306"/>
        <v>19591</v>
      </c>
      <c r="I19592" s="30" t="str">
        <f>IF(G19592='Check Register'!$E$1,H19592,"")</f>
        <v/>
      </c>
    </row>
    <row r="19593" spans="1:9" x14ac:dyDescent="0.3">
      <c r="A19593" t="s">
        <v>989</v>
      </c>
      <c r="B19593" t="s">
        <v>18</v>
      </c>
      <c r="C19593" s="7">
        <v>45560</v>
      </c>
      <c r="E19593" s="27">
        <v>4787.51</v>
      </c>
      <c r="G19593" s="27" t="str">
        <f>VLOOKUP(C19593,W:Y,3,TRUE)</f>
        <v>September 24</v>
      </c>
      <c r="H19593" s="27">
        <f t="shared" si="306"/>
        <v>19592</v>
      </c>
      <c r="I19593" s="30" t="str">
        <f>IF(G19593='Check Register'!$E$1,H19593,"")</f>
        <v/>
      </c>
    </row>
    <row r="19594" spans="1:9" x14ac:dyDescent="0.3">
      <c r="A19594" t="s">
        <v>1004</v>
      </c>
      <c r="B19594" t="s">
        <v>14</v>
      </c>
      <c r="C19594" s="7">
        <v>45560</v>
      </c>
      <c r="E19594" s="27">
        <v>660</v>
      </c>
      <c r="G19594" s="27" t="str">
        <f>VLOOKUP(C19594,W:Y,3,TRUE)</f>
        <v>September 24</v>
      </c>
      <c r="H19594" s="27">
        <f t="shared" si="306"/>
        <v>19593</v>
      </c>
      <c r="I19594" s="30" t="str">
        <f>IF(G19594='Check Register'!$E$1,H19594,"")</f>
        <v/>
      </c>
    </row>
    <row r="19595" spans="1:9" x14ac:dyDescent="0.3">
      <c r="A19595" t="s">
        <v>1004</v>
      </c>
      <c r="B19595" t="s">
        <v>39</v>
      </c>
      <c r="C19595" s="7">
        <v>45560</v>
      </c>
      <c r="E19595" s="27">
        <v>340</v>
      </c>
      <c r="G19595" s="27" t="str">
        <f>VLOOKUP(C19595,W:Y,3,TRUE)</f>
        <v>September 24</v>
      </c>
      <c r="H19595" s="27">
        <f t="shared" si="306"/>
        <v>19594</v>
      </c>
      <c r="I19595" s="30" t="str">
        <f>IF(G19595='Check Register'!$E$1,H19595,"")</f>
        <v/>
      </c>
    </row>
    <row r="19596" spans="1:9" x14ac:dyDescent="0.3">
      <c r="A19596" t="s">
        <v>1134</v>
      </c>
      <c r="B19596" t="s">
        <v>14</v>
      </c>
      <c r="C19596" s="7">
        <v>45560</v>
      </c>
      <c r="E19596" s="27">
        <v>1450</v>
      </c>
      <c r="G19596" s="27" t="str">
        <f>VLOOKUP(C19596,W:Y,3,TRUE)</f>
        <v>September 24</v>
      </c>
      <c r="H19596" s="27">
        <f t="shared" si="306"/>
        <v>19595</v>
      </c>
      <c r="I19596" s="30" t="str">
        <f>IF(G19596='Check Register'!$E$1,H19596,"")</f>
        <v/>
      </c>
    </row>
    <row r="19597" spans="1:9" x14ac:dyDescent="0.3">
      <c r="A19597" t="s">
        <v>801</v>
      </c>
      <c r="B19597" t="s">
        <v>39</v>
      </c>
      <c r="C19597" s="7">
        <v>45560</v>
      </c>
      <c r="E19597" s="27">
        <v>16615.87</v>
      </c>
      <c r="G19597" s="27" t="str">
        <f>VLOOKUP(C19597,W:Y,3,TRUE)</f>
        <v>September 24</v>
      </c>
      <c r="H19597" s="27">
        <f t="shared" si="306"/>
        <v>19596</v>
      </c>
      <c r="I19597" s="30" t="str">
        <f>IF(G19597='Check Register'!$E$1,H19597,"")</f>
        <v/>
      </c>
    </row>
    <row r="19598" spans="1:9" x14ac:dyDescent="0.3">
      <c r="A19598" t="s">
        <v>829</v>
      </c>
      <c r="B19598" t="s">
        <v>35</v>
      </c>
      <c r="C19598" s="7">
        <v>45560</v>
      </c>
      <c r="E19598" s="27">
        <v>316.5</v>
      </c>
      <c r="G19598" s="27" t="str">
        <f>VLOOKUP(C19598,W:Y,3,TRUE)</f>
        <v>September 24</v>
      </c>
      <c r="H19598" s="27">
        <f t="shared" si="306"/>
        <v>19597</v>
      </c>
      <c r="I19598" s="30" t="str">
        <f>IF(G19598='Check Register'!$E$1,H19598,"")</f>
        <v/>
      </c>
    </row>
    <row r="19599" spans="1:9" x14ac:dyDescent="0.3">
      <c r="A19599" t="s">
        <v>1538</v>
      </c>
      <c r="B19599" t="s">
        <v>28</v>
      </c>
      <c r="C19599" s="7">
        <v>45560</v>
      </c>
      <c r="E19599" s="27">
        <v>8181.25</v>
      </c>
      <c r="G19599" s="27" t="str">
        <f>VLOOKUP(C19599,W:Y,3,TRUE)</f>
        <v>September 24</v>
      </c>
      <c r="H19599" s="27">
        <f t="shared" si="306"/>
        <v>19598</v>
      </c>
      <c r="I19599" s="30" t="str">
        <f>IF(G19599='Check Register'!$E$1,H19599,"")</f>
        <v/>
      </c>
    </row>
    <row r="19600" spans="1:9" x14ac:dyDescent="0.3">
      <c r="A19600" t="s">
        <v>1538</v>
      </c>
      <c r="B19600" t="s">
        <v>14</v>
      </c>
      <c r="C19600" s="7">
        <v>45560</v>
      </c>
      <c r="E19600" s="27">
        <v>12856.25</v>
      </c>
      <c r="G19600" s="27" t="str">
        <f>VLOOKUP(C19600,W:Y,3,TRUE)</f>
        <v>September 24</v>
      </c>
      <c r="H19600" s="27">
        <f t="shared" si="306"/>
        <v>19599</v>
      </c>
      <c r="I19600" s="30" t="str">
        <f>IF(G19600='Check Register'!$E$1,H19600,"")</f>
        <v/>
      </c>
    </row>
    <row r="19601" spans="1:9" x14ac:dyDescent="0.3">
      <c r="A19601" t="s">
        <v>859</v>
      </c>
      <c r="B19601" t="s">
        <v>12</v>
      </c>
      <c r="C19601" s="7">
        <v>45560</v>
      </c>
      <c r="E19601" s="27">
        <v>382.9</v>
      </c>
      <c r="G19601" s="27" t="str">
        <f>VLOOKUP(C19601,W:Y,3,TRUE)</f>
        <v>September 24</v>
      </c>
      <c r="H19601" s="27">
        <f t="shared" si="306"/>
        <v>19600</v>
      </c>
      <c r="I19601" s="30" t="str">
        <f>IF(G19601='Check Register'!$E$1,H19601,"")</f>
        <v/>
      </c>
    </row>
    <row r="19602" spans="1:9" x14ac:dyDescent="0.3">
      <c r="A19602" t="s">
        <v>940</v>
      </c>
      <c r="B19602" t="s">
        <v>39</v>
      </c>
      <c r="C19602" s="7">
        <v>45560</v>
      </c>
      <c r="E19602" s="27">
        <v>51129.81</v>
      </c>
      <c r="G19602" s="27" t="str">
        <f>VLOOKUP(C19602,W:Y,3,TRUE)</f>
        <v>September 24</v>
      </c>
      <c r="H19602" s="27">
        <f t="shared" si="306"/>
        <v>19601</v>
      </c>
      <c r="I19602" s="30" t="str">
        <f>IF(G19602='Check Register'!$E$1,H19602,"")</f>
        <v/>
      </c>
    </row>
    <row r="19603" spans="1:9" x14ac:dyDescent="0.3">
      <c r="A19603" t="s">
        <v>940</v>
      </c>
      <c r="B19603" t="s">
        <v>25</v>
      </c>
      <c r="C19603" s="7">
        <v>45560</v>
      </c>
      <c r="E19603" s="27">
        <v>11175.71</v>
      </c>
      <c r="G19603" s="27" t="str">
        <f>VLOOKUP(C19603,W:Y,3,TRUE)</f>
        <v>September 24</v>
      </c>
      <c r="H19603" s="27">
        <f t="shared" si="306"/>
        <v>19602</v>
      </c>
      <c r="I19603" s="30" t="str">
        <f>IF(G19603='Check Register'!$E$1,H19603,"")</f>
        <v/>
      </c>
    </row>
    <row r="19604" spans="1:9" x14ac:dyDescent="0.3">
      <c r="A19604" t="s">
        <v>860</v>
      </c>
      <c r="B19604" t="s">
        <v>22</v>
      </c>
      <c r="C19604" s="7">
        <v>45560</v>
      </c>
      <c r="E19604" s="27">
        <v>104</v>
      </c>
      <c r="G19604" s="27" t="str">
        <f>VLOOKUP(C19604,W:Y,3,TRUE)</f>
        <v>September 24</v>
      </c>
      <c r="H19604" s="27">
        <f t="shared" si="306"/>
        <v>19603</v>
      </c>
      <c r="I19604" s="30" t="str">
        <f>IF(G19604='Check Register'!$E$1,H19604,"")</f>
        <v/>
      </c>
    </row>
    <row r="19605" spans="1:9" x14ac:dyDescent="0.3">
      <c r="A19605" t="s">
        <v>889</v>
      </c>
      <c r="B19605" t="s">
        <v>8</v>
      </c>
      <c r="C19605" s="7">
        <v>45560</v>
      </c>
      <c r="E19605" s="27">
        <v>420.34</v>
      </c>
      <c r="G19605" s="27" t="str">
        <f>VLOOKUP(C19605,W:Y,3,TRUE)</f>
        <v>September 24</v>
      </c>
      <c r="H19605" s="27">
        <f t="shared" si="306"/>
        <v>19604</v>
      </c>
      <c r="I19605" s="30" t="str">
        <f>IF(G19605='Check Register'!$E$1,H19605,"")</f>
        <v/>
      </c>
    </row>
    <row r="19606" spans="1:9" x14ac:dyDescent="0.3">
      <c r="A19606" t="s">
        <v>1539</v>
      </c>
      <c r="B19606" t="s">
        <v>39</v>
      </c>
      <c r="C19606" s="7">
        <v>45560</v>
      </c>
      <c r="E19606" s="27">
        <v>18066.86</v>
      </c>
      <c r="G19606" s="27" t="str">
        <f>VLOOKUP(C19606,W:Y,3,TRUE)</f>
        <v>September 24</v>
      </c>
      <c r="H19606" s="27">
        <f t="shared" si="306"/>
        <v>19605</v>
      </c>
      <c r="I19606" s="30" t="str">
        <f>IF(G19606='Check Register'!$E$1,H19606,"")</f>
        <v/>
      </c>
    </row>
    <row r="19607" spans="1:9" x14ac:dyDescent="0.3">
      <c r="A19607" t="s">
        <v>1510</v>
      </c>
      <c r="B19607" t="s">
        <v>28</v>
      </c>
      <c r="C19607" s="7">
        <v>45560</v>
      </c>
      <c r="E19607" s="27">
        <v>10320</v>
      </c>
      <c r="G19607" s="27" t="str">
        <f>VLOOKUP(C19607,W:Y,3,TRUE)</f>
        <v>September 24</v>
      </c>
      <c r="H19607" s="27">
        <f t="shared" si="306"/>
        <v>19606</v>
      </c>
      <c r="I19607" s="30" t="str">
        <f>IF(G19607='Check Register'!$E$1,H19607,"")</f>
        <v/>
      </c>
    </row>
    <row r="19608" spans="1:9" x14ac:dyDescent="0.3">
      <c r="A19608" t="s">
        <v>1396</v>
      </c>
      <c r="B19608" t="s">
        <v>39</v>
      </c>
      <c r="C19608" s="7">
        <v>45560</v>
      </c>
      <c r="E19608" s="27">
        <v>18805.66</v>
      </c>
      <c r="G19608" s="27" t="str">
        <f>VLOOKUP(C19608,W:Y,3,TRUE)</f>
        <v>September 24</v>
      </c>
      <c r="H19608" s="27">
        <f t="shared" si="306"/>
        <v>19607</v>
      </c>
      <c r="I19608" s="30" t="str">
        <f>IF(G19608='Check Register'!$E$1,H19608,"")</f>
        <v/>
      </c>
    </row>
    <row r="19609" spans="1:9" x14ac:dyDescent="0.3">
      <c r="A19609" t="s">
        <v>1124</v>
      </c>
      <c r="B19609" t="s">
        <v>180</v>
      </c>
      <c r="C19609" s="7">
        <v>45560</v>
      </c>
      <c r="E19609" s="27">
        <v>222.64</v>
      </c>
      <c r="G19609" s="27" t="str">
        <f>VLOOKUP(C19609,W:Y,3,TRUE)</f>
        <v>September 24</v>
      </c>
      <c r="H19609" s="27">
        <f t="shared" si="306"/>
        <v>19608</v>
      </c>
      <c r="I19609" s="30" t="str">
        <f>IF(G19609='Check Register'!$E$1,H19609,"")</f>
        <v/>
      </c>
    </row>
    <row r="19610" spans="1:9" x14ac:dyDescent="0.3">
      <c r="A19610" t="s">
        <v>866</v>
      </c>
      <c r="B19610" t="s">
        <v>89</v>
      </c>
      <c r="C19610" s="7">
        <v>45560</v>
      </c>
      <c r="E19610" s="27">
        <v>42.66</v>
      </c>
      <c r="G19610" s="27" t="str">
        <f>VLOOKUP(C19610,W:Y,3,TRUE)</f>
        <v>September 24</v>
      </c>
      <c r="H19610" s="27">
        <f t="shared" si="306"/>
        <v>19609</v>
      </c>
      <c r="I19610" s="30" t="str">
        <f>IF(G19610='Check Register'!$E$1,H19610,"")</f>
        <v/>
      </c>
    </row>
    <row r="19611" spans="1:9" x14ac:dyDescent="0.3">
      <c r="A19611" t="s">
        <v>866</v>
      </c>
      <c r="B19611" t="s">
        <v>35</v>
      </c>
      <c r="C19611" s="7">
        <v>45560</v>
      </c>
      <c r="E19611" s="27">
        <v>3129.64</v>
      </c>
      <c r="G19611" s="27" t="str">
        <f>VLOOKUP(C19611,W:Y,3,TRUE)</f>
        <v>September 24</v>
      </c>
      <c r="H19611" s="27">
        <f t="shared" si="306"/>
        <v>19610</v>
      </c>
      <c r="I19611" s="30" t="str">
        <f>IF(G19611='Check Register'!$E$1,H19611,"")</f>
        <v/>
      </c>
    </row>
    <row r="19612" spans="1:9" x14ac:dyDescent="0.3">
      <c r="A19612" t="s">
        <v>866</v>
      </c>
      <c r="B19612" t="s">
        <v>127</v>
      </c>
      <c r="C19612" s="7">
        <v>45560</v>
      </c>
      <c r="E19612" s="27">
        <v>354</v>
      </c>
      <c r="G19612" s="27" t="str">
        <f>VLOOKUP(C19612,W:Y,3,TRUE)</f>
        <v>September 24</v>
      </c>
      <c r="H19612" s="27">
        <f t="shared" si="306"/>
        <v>19611</v>
      </c>
      <c r="I19612" s="30" t="str">
        <f>IF(G19612='Check Register'!$E$1,H19612,"")</f>
        <v/>
      </c>
    </row>
    <row r="19613" spans="1:9" x14ac:dyDescent="0.3">
      <c r="A19613" t="s">
        <v>1238</v>
      </c>
      <c r="B19613" t="s">
        <v>39</v>
      </c>
      <c r="C19613" s="7">
        <v>45565</v>
      </c>
      <c r="E19613" s="27">
        <v>2777.67</v>
      </c>
      <c r="G19613" s="27" t="str">
        <f>VLOOKUP(C19613,W:Y,3,TRUE)</f>
        <v>September 24</v>
      </c>
      <c r="H19613" s="27">
        <f t="shared" si="306"/>
        <v>19612</v>
      </c>
      <c r="I19613" s="30" t="str">
        <f>IF(G19613='Check Register'!$E$1,H19613,"")</f>
        <v/>
      </c>
    </row>
    <row r="19614" spans="1:9" x14ac:dyDescent="0.3">
      <c r="A19614" t="s">
        <v>956</v>
      </c>
      <c r="B19614" t="s">
        <v>139</v>
      </c>
      <c r="C19614" s="7">
        <v>45565</v>
      </c>
      <c r="E19614" s="27">
        <v>13696.3</v>
      </c>
      <c r="G19614" s="27" t="str">
        <f>VLOOKUP(C19614,W:Y,3,TRUE)</f>
        <v>September 24</v>
      </c>
      <c r="H19614" s="27">
        <f t="shared" si="306"/>
        <v>19613</v>
      </c>
      <c r="I19614" s="30" t="str">
        <f>IF(G19614='Check Register'!$E$1,H19614,"")</f>
        <v/>
      </c>
    </row>
    <row r="19615" spans="1:9" x14ac:dyDescent="0.3">
      <c r="A19615" t="s">
        <v>816</v>
      </c>
      <c r="B19615" t="s">
        <v>28</v>
      </c>
      <c r="C19615" s="7">
        <v>45565</v>
      </c>
      <c r="E19615" s="27">
        <v>228750</v>
      </c>
      <c r="G19615" s="27" t="str">
        <f>VLOOKUP(C19615,W:Y,3,TRUE)</f>
        <v>September 24</v>
      </c>
      <c r="H19615" s="27">
        <f t="shared" si="306"/>
        <v>19614</v>
      </c>
      <c r="I19615" s="30" t="str">
        <f>IF(G19615='Check Register'!$E$1,H19615,"")</f>
        <v/>
      </c>
    </row>
    <row r="19616" spans="1:9" x14ac:dyDescent="0.3">
      <c r="A19616" t="s">
        <v>816</v>
      </c>
      <c r="B19616" t="s">
        <v>33</v>
      </c>
      <c r="C19616" s="7">
        <v>45565</v>
      </c>
      <c r="E19616" s="27">
        <v>39090.35</v>
      </c>
      <c r="G19616" s="27" t="str">
        <f>VLOOKUP(C19616,W:Y,3,TRUE)</f>
        <v>September 24</v>
      </c>
      <c r="H19616" s="27">
        <f t="shared" si="306"/>
        <v>19615</v>
      </c>
      <c r="I19616" s="30" t="str">
        <f>IF(G19616='Check Register'!$E$1,H19616,"")</f>
        <v/>
      </c>
    </row>
    <row r="19617" spans="1:9" x14ac:dyDescent="0.3">
      <c r="A19617" t="s">
        <v>818</v>
      </c>
      <c r="B19617" t="s">
        <v>141</v>
      </c>
      <c r="C19617" s="7">
        <v>45565</v>
      </c>
      <c r="E19617" s="27">
        <v>509.37</v>
      </c>
      <c r="G19617" s="27" t="str">
        <f>VLOOKUP(C19617,W:Y,3,TRUE)</f>
        <v>September 24</v>
      </c>
      <c r="H19617" s="27">
        <f t="shared" si="306"/>
        <v>19616</v>
      </c>
      <c r="I19617" s="30" t="str">
        <f>IF(G19617='Check Register'!$E$1,H19617,"")</f>
        <v/>
      </c>
    </row>
    <row r="19618" spans="1:9" x14ac:dyDescent="0.3">
      <c r="A19618" t="s">
        <v>818</v>
      </c>
      <c r="B19618" t="s">
        <v>210</v>
      </c>
      <c r="C19618" s="7">
        <v>45565</v>
      </c>
      <c r="E19618" s="27">
        <v>8600.16</v>
      </c>
      <c r="G19618" s="27" t="str">
        <f>VLOOKUP(C19618,W:Y,3,TRUE)</f>
        <v>September 24</v>
      </c>
      <c r="H19618" s="27">
        <f t="shared" si="306"/>
        <v>19617</v>
      </c>
      <c r="I19618" s="30" t="str">
        <f>IF(G19618='Check Register'!$E$1,H19618,"")</f>
        <v/>
      </c>
    </row>
    <row r="19619" spans="1:9" x14ac:dyDescent="0.3">
      <c r="A19619" t="s">
        <v>818</v>
      </c>
      <c r="B19619" t="s">
        <v>169</v>
      </c>
      <c r="C19619" s="7">
        <v>45565</v>
      </c>
      <c r="E19619" s="27">
        <v>-4254.95</v>
      </c>
      <c r="G19619" s="27" t="str">
        <f>VLOOKUP(C19619,W:Y,3,TRUE)</f>
        <v>September 24</v>
      </c>
      <c r="H19619" s="27">
        <f t="shared" si="306"/>
        <v>19618</v>
      </c>
      <c r="I19619" s="30" t="str">
        <f>IF(G19619='Check Register'!$E$1,H19619,"")</f>
        <v/>
      </c>
    </row>
    <row r="19620" spans="1:9" x14ac:dyDescent="0.3">
      <c r="A19620" t="s">
        <v>818</v>
      </c>
      <c r="B19620" t="s">
        <v>102</v>
      </c>
      <c r="C19620" s="7">
        <v>45565</v>
      </c>
      <c r="E19620" s="27">
        <v>9139.77</v>
      </c>
      <c r="G19620" s="27" t="str">
        <f>VLOOKUP(C19620,W:Y,3,TRUE)</f>
        <v>September 24</v>
      </c>
      <c r="H19620" s="27">
        <f t="shared" si="306"/>
        <v>19619</v>
      </c>
      <c r="I19620" s="30" t="str">
        <f>IF(G19620='Check Register'!$E$1,H19620,"")</f>
        <v/>
      </c>
    </row>
    <row r="19621" spans="1:9" x14ac:dyDescent="0.3">
      <c r="A19621" t="s">
        <v>1125</v>
      </c>
      <c r="B19621" t="s">
        <v>22</v>
      </c>
      <c r="C19621" s="7">
        <v>45565</v>
      </c>
      <c r="E19621" s="27">
        <v>5776.07</v>
      </c>
      <c r="G19621" s="27" t="str">
        <f>VLOOKUP(C19621,W:Y,3,TRUE)</f>
        <v>September 24</v>
      </c>
      <c r="H19621" s="27">
        <f t="shared" si="306"/>
        <v>19620</v>
      </c>
      <c r="I19621" s="30" t="str">
        <f>IF(G19621='Check Register'!$E$1,H19621,"")</f>
        <v/>
      </c>
    </row>
    <row r="19622" spans="1:9" x14ac:dyDescent="0.3">
      <c r="A19622" t="s">
        <v>1279</v>
      </c>
      <c r="B19622" t="s">
        <v>14</v>
      </c>
      <c r="C19622" s="7">
        <v>45565</v>
      </c>
      <c r="E19622" s="27">
        <v>2000</v>
      </c>
      <c r="G19622" s="27" t="str">
        <f>VLOOKUP(C19622,W:Y,3,TRUE)</f>
        <v>September 24</v>
      </c>
      <c r="H19622" s="27">
        <f t="shared" si="306"/>
        <v>19621</v>
      </c>
      <c r="I19622" s="30" t="str">
        <f>IF(G19622='Check Register'!$E$1,H19622,"")</f>
        <v/>
      </c>
    </row>
    <row r="19623" spans="1:9" x14ac:dyDescent="0.3">
      <c r="A19623" t="s">
        <v>97</v>
      </c>
      <c r="B19623" t="s">
        <v>6</v>
      </c>
      <c r="C19623" s="7">
        <v>45565</v>
      </c>
      <c r="E19623" s="27">
        <v>209414.74</v>
      </c>
      <c r="G19623" s="27" t="str">
        <f>VLOOKUP(C19623,W:Y,3,TRUE)</f>
        <v>September 24</v>
      </c>
      <c r="H19623" s="27">
        <f t="shared" si="306"/>
        <v>19622</v>
      </c>
      <c r="I19623" s="30" t="str">
        <f>IF(G19623='Check Register'!$E$1,H19623,"")</f>
        <v/>
      </c>
    </row>
    <row r="19624" spans="1:9" x14ac:dyDescent="0.3">
      <c r="A19624" t="s">
        <v>1107</v>
      </c>
      <c r="B19624" t="s">
        <v>25</v>
      </c>
      <c r="C19624" s="7">
        <v>45565</v>
      </c>
      <c r="E19624" s="27">
        <v>17251</v>
      </c>
      <c r="G19624" s="27" t="str">
        <f>VLOOKUP(C19624,W:Y,3,TRUE)</f>
        <v>September 24</v>
      </c>
      <c r="H19624" s="27">
        <f t="shared" si="306"/>
        <v>19623</v>
      </c>
      <c r="I19624" s="30" t="str">
        <f>IF(G19624='Check Register'!$E$1,H19624,"")</f>
        <v/>
      </c>
    </row>
    <row r="19625" spans="1:9" x14ac:dyDescent="0.3">
      <c r="A19625" t="s">
        <v>982</v>
      </c>
      <c r="B19625" t="s">
        <v>14</v>
      </c>
      <c r="C19625" s="7">
        <v>45565</v>
      </c>
      <c r="E19625" s="27">
        <v>35353.53</v>
      </c>
      <c r="G19625" s="27" t="str">
        <f>VLOOKUP(C19625,W:Y,3,TRUE)</f>
        <v>September 24</v>
      </c>
      <c r="H19625" s="27">
        <f t="shared" si="306"/>
        <v>19624</v>
      </c>
      <c r="I19625" s="30" t="str">
        <f>IF(G19625='Check Register'!$E$1,H19625,"")</f>
        <v/>
      </c>
    </row>
    <row r="19626" spans="1:9" x14ac:dyDescent="0.3">
      <c r="A19626" t="s">
        <v>852</v>
      </c>
      <c r="B19626" t="s">
        <v>14</v>
      </c>
      <c r="C19626" s="7">
        <v>45565</v>
      </c>
      <c r="E19626" s="27">
        <v>63543.03</v>
      </c>
      <c r="G19626" s="27" t="str">
        <f>VLOOKUP(C19626,W:Y,3,TRUE)</f>
        <v>September 24</v>
      </c>
      <c r="H19626" s="27">
        <f t="shared" si="306"/>
        <v>19625</v>
      </c>
      <c r="I19626" s="30" t="str">
        <f>IF(G19626='Check Register'!$E$1,H19626,"")</f>
        <v/>
      </c>
    </row>
    <row r="19627" spans="1:9" x14ac:dyDescent="0.3">
      <c r="A19627" t="s">
        <v>1423</v>
      </c>
      <c r="B19627" t="s">
        <v>8</v>
      </c>
      <c r="C19627" s="7">
        <v>45565</v>
      </c>
      <c r="E19627" s="27">
        <v>4545.3900000000003</v>
      </c>
      <c r="G19627" s="27" t="str">
        <f>VLOOKUP(C19627,W:Y,3,TRUE)</f>
        <v>September 24</v>
      </c>
      <c r="H19627" s="27">
        <f t="shared" si="306"/>
        <v>19626</v>
      </c>
      <c r="I19627" s="30" t="str">
        <f>IF(G19627='Check Register'!$E$1,H19627,"")</f>
        <v/>
      </c>
    </row>
    <row r="19628" spans="1:9" x14ac:dyDescent="0.3">
      <c r="A19628" t="s">
        <v>880</v>
      </c>
      <c r="B19628" t="s">
        <v>115</v>
      </c>
      <c r="C19628" s="7">
        <v>45565</v>
      </c>
      <c r="E19628" s="27">
        <v>5332.5</v>
      </c>
      <c r="G19628" s="27" t="str">
        <f>VLOOKUP(C19628,W:Y,3,TRUE)</f>
        <v>September 24</v>
      </c>
      <c r="H19628" s="27">
        <f t="shared" si="306"/>
        <v>19627</v>
      </c>
      <c r="I19628" s="30" t="str">
        <f>IF(G19628='Check Register'!$E$1,H19628,"")</f>
        <v/>
      </c>
    </row>
    <row r="19629" spans="1:9" x14ac:dyDescent="0.3">
      <c r="A19629" t="s">
        <v>1213</v>
      </c>
      <c r="B19629" t="s">
        <v>208</v>
      </c>
      <c r="C19629" s="7">
        <v>45565</v>
      </c>
      <c r="E19629" s="27">
        <v>56.78</v>
      </c>
      <c r="G19629" s="27" t="str">
        <f>VLOOKUP(C19629,W:Y,3,TRUE)</f>
        <v>September 24</v>
      </c>
      <c r="H19629" s="27">
        <f t="shared" si="306"/>
        <v>19628</v>
      </c>
      <c r="I19629" s="30" t="str">
        <f>IF(G19629='Check Register'!$E$1,H19629,"")</f>
        <v/>
      </c>
    </row>
    <row r="19630" spans="1:9" x14ac:dyDescent="0.3">
      <c r="A19630" t="s">
        <v>1164</v>
      </c>
      <c r="B19630" t="s">
        <v>118</v>
      </c>
      <c r="C19630" s="7">
        <v>45565</v>
      </c>
      <c r="E19630" s="27">
        <v>16094</v>
      </c>
      <c r="G19630" s="27" t="str">
        <f>VLOOKUP(C19630,W:Y,3,TRUE)</f>
        <v>September 24</v>
      </c>
      <c r="H19630" s="27">
        <f t="shared" si="306"/>
        <v>19629</v>
      </c>
      <c r="I19630" s="30" t="str">
        <f>IF(G19630='Check Register'!$E$1,H19630,"")</f>
        <v/>
      </c>
    </row>
    <row r="19631" spans="1:9" x14ac:dyDescent="0.3">
      <c r="A19631" t="s">
        <v>1103</v>
      </c>
      <c r="B19631" t="s">
        <v>169</v>
      </c>
      <c r="C19631" s="7">
        <v>45565</v>
      </c>
      <c r="E19631" s="27">
        <v>-85943.5</v>
      </c>
      <c r="G19631" s="27" t="str">
        <f>VLOOKUP(C19631,W:Y,3,TRUE)</f>
        <v>September 24</v>
      </c>
      <c r="H19631" s="27">
        <f t="shared" si="306"/>
        <v>19630</v>
      </c>
      <c r="I19631" s="30" t="str">
        <f>IF(G19631='Check Register'!$E$1,H19631,"")</f>
        <v/>
      </c>
    </row>
    <row r="19632" spans="1:9" x14ac:dyDescent="0.3">
      <c r="A19632" t="s">
        <v>1103</v>
      </c>
      <c r="B19632" t="s">
        <v>210</v>
      </c>
      <c r="C19632" s="7">
        <v>45565</v>
      </c>
      <c r="E19632" s="27">
        <v>8614.52</v>
      </c>
      <c r="G19632" s="27" t="str">
        <f>VLOOKUP(C19632,W:Y,3,TRUE)</f>
        <v>September 24</v>
      </c>
      <c r="H19632" s="27">
        <f t="shared" si="306"/>
        <v>19631</v>
      </c>
      <c r="I19632" s="30" t="str">
        <f>IF(G19632='Check Register'!$E$1,H19632,"")</f>
        <v/>
      </c>
    </row>
    <row r="19633" spans="1:9" x14ac:dyDescent="0.3">
      <c r="A19633" t="s">
        <v>1103</v>
      </c>
      <c r="B19633" t="s">
        <v>102</v>
      </c>
      <c r="C19633" s="7">
        <v>45565</v>
      </c>
      <c r="E19633" s="27">
        <v>870052.74</v>
      </c>
      <c r="G19633" s="27" t="str">
        <f>VLOOKUP(C19633,W:Y,3,TRUE)</f>
        <v>September 24</v>
      </c>
      <c r="H19633" s="27">
        <f t="shared" si="306"/>
        <v>19632</v>
      </c>
      <c r="I19633" s="30" t="str">
        <f>IF(G19633='Check Register'!$E$1,H19633,"")</f>
        <v/>
      </c>
    </row>
    <row r="19634" spans="1:9" x14ac:dyDescent="0.3">
      <c r="A19634" t="s">
        <v>97</v>
      </c>
      <c r="B19634" t="s">
        <v>6</v>
      </c>
      <c r="C19634" s="7">
        <v>45569</v>
      </c>
      <c r="E19634" s="27">
        <v>165179.13</v>
      </c>
      <c r="G19634" s="27" t="str">
        <f>VLOOKUP(C19634,W:Y,3,TRUE)</f>
        <v>October 24</v>
      </c>
      <c r="H19634" s="27">
        <f t="shared" si="306"/>
        <v>19633</v>
      </c>
      <c r="I19634" s="30" t="str">
        <f>IF(G19634='Check Register'!$E$1,H19634,"")</f>
        <v/>
      </c>
    </row>
    <row r="19635" spans="1:9" x14ac:dyDescent="0.3">
      <c r="A19635" t="s">
        <v>1540</v>
      </c>
      <c r="B19635" t="s">
        <v>28</v>
      </c>
      <c r="C19635" s="7">
        <v>45572</v>
      </c>
      <c r="E19635" s="27">
        <v>1498487.04</v>
      </c>
      <c r="G19635" s="27" t="str">
        <f>VLOOKUP(C19635,W:Y,3,TRUE)</f>
        <v>October 24</v>
      </c>
      <c r="H19635" s="27">
        <f t="shared" si="306"/>
        <v>19634</v>
      </c>
      <c r="I19635" s="30" t="str">
        <f>IF(G19635='Check Register'!$E$1,H19635,"")</f>
        <v/>
      </c>
    </row>
    <row r="19636" spans="1:9" x14ac:dyDescent="0.3">
      <c r="A19636" t="s">
        <v>1348</v>
      </c>
      <c r="B19636" t="s">
        <v>28</v>
      </c>
      <c r="C19636" s="7">
        <v>45575</v>
      </c>
      <c r="E19636" s="27">
        <v>2194</v>
      </c>
      <c r="G19636" s="27" t="str">
        <f>VLOOKUP(C19636,W:Y,3,TRUE)</f>
        <v>October 24</v>
      </c>
      <c r="H19636" s="27">
        <f t="shared" si="306"/>
        <v>19635</v>
      </c>
      <c r="I19636" s="30" t="str">
        <f>IF(G19636='Check Register'!$E$1,H19636,"")</f>
        <v/>
      </c>
    </row>
    <row r="19637" spans="1:9" x14ac:dyDescent="0.3">
      <c r="A19637" t="s">
        <v>955</v>
      </c>
      <c r="B19637" t="s">
        <v>14</v>
      </c>
      <c r="C19637" s="7">
        <v>45575</v>
      </c>
      <c r="E19637" s="27">
        <v>14863.26</v>
      </c>
      <c r="G19637" s="27" t="str">
        <f>VLOOKUP(C19637,W:Y,3,TRUE)</f>
        <v>October 24</v>
      </c>
      <c r="H19637" s="27">
        <f t="shared" si="306"/>
        <v>19636</v>
      </c>
      <c r="I19637" s="30" t="str">
        <f>IF(G19637='Check Register'!$E$1,H19637,"")</f>
        <v/>
      </c>
    </row>
    <row r="19638" spans="1:9" x14ac:dyDescent="0.3">
      <c r="A19638" t="s">
        <v>1493</v>
      </c>
      <c r="B19638" t="s">
        <v>127</v>
      </c>
      <c r="C19638" s="7">
        <v>45575</v>
      </c>
      <c r="E19638" s="27">
        <v>235.04</v>
      </c>
      <c r="G19638" s="27" t="str">
        <f>VLOOKUP(C19638,W:Y,3,TRUE)</f>
        <v>October 24</v>
      </c>
      <c r="H19638" s="27">
        <f t="shared" si="306"/>
        <v>19637</v>
      </c>
      <c r="I19638" s="30" t="str">
        <f>IF(G19638='Check Register'!$E$1,H19638,"")</f>
        <v/>
      </c>
    </row>
    <row r="19639" spans="1:9" x14ac:dyDescent="0.3">
      <c r="A19639" t="s">
        <v>1219</v>
      </c>
      <c r="B19639" t="s">
        <v>8</v>
      </c>
      <c r="C19639" s="7">
        <v>45575</v>
      </c>
      <c r="E19639" s="27">
        <v>3179.44</v>
      </c>
      <c r="G19639" s="27" t="str">
        <f>VLOOKUP(C19639,W:Y,3,TRUE)</f>
        <v>October 24</v>
      </c>
      <c r="H19639" s="27">
        <f t="shared" si="306"/>
        <v>19638</v>
      </c>
      <c r="I19639" s="30" t="str">
        <f>IF(G19639='Check Register'!$E$1,H19639,"")</f>
        <v/>
      </c>
    </row>
    <row r="19640" spans="1:9" x14ac:dyDescent="0.3">
      <c r="A19640" t="s">
        <v>837</v>
      </c>
      <c r="B19640" t="s">
        <v>20</v>
      </c>
      <c r="C19640" s="7">
        <v>45575</v>
      </c>
      <c r="E19640" s="27">
        <v>125.33</v>
      </c>
      <c r="G19640" s="27" t="str">
        <f>VLOOKUP(C19640,W:Y,3,TRUE)</f>
        <v>October 24</v>
      </c>
      <c r="H19640" s="27">
        <f t="shared" si="306"/>
        <v>19639</v>
      </c>
      <c r="I19640" s="30" t="str">
        <f>IF(G19640='Check Register'!$E$1,H19640,"")</f>
        <v/>
      </c>
    </row>
    <row r="19641" spans="1:9" x14ac:dyDescent="0.3">
      <c r="A19641" t="s">
        <v>1323</v>
      </c>
      <c r="B19641" t="s">
        <v>25</v>
      </c>
      <c r="C19641" s="7">
        <v>45575</v>
      </c>
      <c r="E19641" s="27">
        <v>1235</v>
      </c>
      <c r="G19641" s="27" t="str">
        <f>VLOOKUP(C19641,W:Y,3,TRUE)</f>
        <v>October 24</v>
      </c>
      <c r="H19641" s="27">
        <f t="shared" si="306"/>
        <v>19640</v>
      </c>
      <c r="I19641" s="30" t="str">
        <f>IF(G19641='Check Register'!$E$1,H19641,"")</f>
        <v/>
      </c>
    </row>
    <row r="19642" spans="1:9" x14ac:dyDescent="0.3">
      <c r="A19642" t="s">
        <v>812</v>
      </c>
      <c r="B19642" t="s">
        <v>8</v>
      </c>
      <c r="C19642" s="7">
        <v>45575</v>
      </c>
      <c r="E19642" s="27">
        <v>2038.2</v>
      </c>
      <c r="G19642" s="27" t="str">
        <f>VLOOKUP(C19642,W:Y,3,TRUE)</f>
        <v>October 24</v>
      </c>
      <c r="H19642" s="27">
        <f t="shared" si="306"/>
        <v>19641</v>
      </c>
      <c r="I19642" s="30" t="str">
        <f>IF(G19642='Check Register'!$E$1,H19642,"")</f>
        <v/>
      </c>
    </row>
    <row r="19643" spans="1:9" x14ac:dyDescent="0.3">
      <c r="A19643" t="s">
        <v>813</v>
      </c>
      <c r="B19643" t="s">
        <v>115</v>
      </c>
      <c r="C19643" s="7">
        <v>45575</v>
      </c>
      <c r="E19643" s="27">
        <v>3000</v>
      </c>
      <c r="G19643" s="27" t="str">
        <f>VLOOKUP(C19643,W:Y,3,TRUE)</f>
        <v>October 24</v>
      </c>
      <c r="H19643" s="27">
        <f t="shared" si="306"/>
        <v>19642</v>
      </c>
      <c r="I19643" s="30" t="str">
        <f>IF(G19643='Check Register'!$E$1,H19643,"")</f>
        <v/>
      </c>
    </row>
    <row r="19644" spans="1:9" x14ac:dyDescent="0.3">
      <c r="A19644" t="s">
        <v>840</v>
      </c>
      <c r="B19644" t="s">
        <v>22</v>
      </c>
      <c r="C19644" s="7">
        <v>45575</v>
      </c>
      <c r="E19644" s="27">
        <v>320.77</v>
      </c>
      <c r="G19644" s="27" t="str">
        <f>VLOOKUP(C19644,W:Y,3,TRUE)</f>
        <v>October 24</v>
      </c>
      <c r="H19644" s="27">
        <f t="shared" si="306"/>
        <v>19643</v>
      </c>
      <c r="I19644" s="30" t="str">
        <f>IF(G19644='Check Register'!$E$1,H19644,"")</f>
        <v/>
      </c>
    </row>
    <row r="19645" spans="1:9" x14ac:dyDescent="0.3">
      <c r="A19645" t="s">
        <v>869</v>
      </c>
      <c r="B19645" t="s">
        <v>89</v>
      </c>
      <c r="C19645" s="7">
        <v>45575</v>
      </c>
      <c r="E19645" s="27">
        <v>880</v>
      </c>
      <c r="G19645" s="27" t="str">
        <f>VLOOKUP(C19645,W:Y,3,TRUE)</f>
        <v>October 24</v>
      </c>
      <c r="H19645" s="27">
        <f t="shared" si="306"/>
        <v>19644</v>
      </c>
      <c r="I19645" s="30" t="str">
        <f>IF(G19645='Check Register'!$E$1,H19645,"")</f>
        <v/>
      </c>
    </row>
    <row r="19646" spans="1:9" x14ac:dyDescent="0.3">
      <c r="A19646" t="s">
        <v>815</v>
      </c>
      <c r="B19646" t="s">
        <v>14</v>
      </c>
      <c r="C19646" s="7">
        <v>45575</v>
      </c>
      <c r="E19646" s="27">
        <v>241.6</v>
      </c>
      <c r="G19646" s="27" t="str">
        <f>VLOOKUP(C19646,W:Y,3,TRUE)</f>
        <v>October 24</v>
      </c>
      <c r="H19646" s="27">
        <f t="shared" si="306"/>
        <v>19645</v>
      </c>
      <c r="I19646" s="30" t="str">
        <f>IF(G19646='Check Register'!$E$1,H19646,"")</f>
        <v/>
      </c>
    </row>
    <row r="19647" spans="1:9" x14ac:dyDescent="0.3">
      <c r="A19647" t="s">
        <v>1238</v>
      </c>
      <c r="B19647" t="s">
        <v>39</v>
      </c>
      <c r="C19647" s="7">
        <v>45575</v>
      </c>
      <c r="E19647" s="27">
        <v>8000.37</v>
      </c>
      <c r="G19647" s="27" t="str">
        <f>VLOOKUP(C19647,W:Y,3,TRUE)</f>
        <v>October 24</v>
      </c>
      <c r="H19647" s="27">
        <f t="shared" si="306"/>
        <v>19646</v>
      </c>
      <c r="I19647" s="30" t="str">
        <f>IF(G19647='Check Register'!$E$1,H19647,"")</f>
        <v/>
      </c>
    </row>
    <row r="19648" spans="1:9" x14ac:dyDescent="0.3">
      <c r="A19648" t="s">
        <v>841</v>
      </c>
      <c r="B19648" t="s">
        <v>89</v>
      </c>
      <c r="C19648" s="7">
        <v>45575</v>
      </c>
      <c r="E19648" s="27">
        <v>407.81</v>
      </c>
      <c r="G19648" s="27" t="str">
        <f>VLOOKUP(C19648,W:Y,3,TRUE)</f>
        <v>October 24</v>
      </c>
      <c r="H19648" s="27">
        <f t="shared" si="306"/>
        <v>19647</v>
      </c>
      <c r="I19648" s="30" t="str">
        <f>IF(G19648='Check Register'!$E$1,H19648,"")</f>
        <v/>
      </c>
    </row>
    <row r="19649" spans="1:9" x14ac:dyDescent="0.3">
      <c r="A19649" t="s">
        <v>780</v>
      </c>
      <c r="B19649" t="s">
        <v>18</v>
      </c>
      <c r="C19649" s="7">
        <v>45575</v>
      </c>
      <c r="E19649" s="27">
        <v>6239.17</v>
      </c>
      <c r="G19649" s="27" t="str">
        <f>VLOOKUP(C19649,W:Y,3,TRUE)</f>
        <v>October 24</v>
      </c>
      <c r="H19649" s="27">
        <f t="shared" si="306"/>
        <v>19648</v>
      </c>
      <c r="I19649" s="30" t="str">
        <f>IF(G19649='Check Register'!$E$1,H19649,"")</f>
        <v/>
      </c>
    </row>
    <row r="19650" spans="1:9" x14ac:dyDescent="0.3">
      <c r="A19650" t="s">
        <v>782</v>
      </c>
      <c r="B19650" t="s">
        <v>18</v>
      </c>
      <c r="C19650" s="7">
        <v>45575</v>
      </c>
      <c r="E19650" s="27">
        <v>7437.73</v>
      </c>
      <c r="G19650" s="27" t="str">
        <f>VLOOKUP(C19650,W:Y,3,TRUE)</f>
        <v>October 24</v>
      </c>
      <c r="H19650" s="27">
        <f t="shared" si="306"/>
        <v>19649</v>
      </c>
      <c r="I19650" s="30" t="str">
        <f>IF(G19650='Check Register'!$E$1,H19650,"")</f>
        <v/>
      </c>
    </row>
    <row r="19651" spans="1:9" x14ac:dyDescent="0.3">
      <c r="A19651" t="s">
        <v>1519</v>
      </c>
      <c r="B19651" t="s">
        <v>11</v>
      </c>
      <c r="C19651" s="7">
        <v>45575</v>
      </c>
      <c r="E19651" s="27">
        <v>3212.59</v>
      </c>
      <c r="G19651" s="27" t="str">
        <f>VLOOKUP(C19651,W:Y,3,TRUE)</f>
        <v>October 24</v>
      </c>
      <c r="H19651" s="27">
        <f t="shared" ref="H19651:H19714" si="307">1+H19650</f>
        <v>19650</v>
      </c>
      <c r="I19651" s="30" t="str">
        <f>IF(G19651='Check Register'!$E$1,H19651,"")</f>
        <v/>
      </c>
    </row>
    <row r="19652" spans="1:9" x14ac:dyDescent="0.3">
      <c r="A19652" t="s">
        <v>784</v>
      </c>
      <c r="B19652" t="s">
        <v>1484</v>
      </c>
      <c r="C19652" s="7">
        <v>45575</v>
      </c>
      <c r="E19652" s="27">
        <v>49.49</v>
      </c>
      <c r="G19652" s="27" t="str">
        <f>VLOOKUP(C19652,W:Y,3,TRUE)</f>
        <v>October 24</v>
      </c>
      <c r="H19652" s="27">
        <f t="shared" si="307"/>
        <v>19651</v>
      </c>
      <c r="I19652" s="30" t="str">
        <f>IF(G19652='Check Register'!$E$1,H19652,"")</f>
        <v/>
      </c>
    </row>
    <row r="19653" spans="1:9" x14ac:dyDescent="0.3">
      <c r="A19653" t="s">
        <v>784</v>
      </c>
      <c r="B19653" t="s">
        <v>20</v>
      </c>
      <c r="C19653" s="7">
        <v>45575</v>
      </c>
      <c r="E19653" s="27">
        <v>3748.68</v>
      </c>
      <c r="G19653" s="27" t="str">
        <f>VLOOKUP(C19653,W:Y,3,TRUE)</f>
        <v>October 24</v>
      </c>
      <c r="H19653" s="27">
        <f t="shared" si="307"/>
        <v>19652</v>
      </c>
      <c r="I19653" s="30" t="str">
        <f>IF(G19653='Check Register'!$E$1,H19653,"")</f>
        <v/>
      </c>
    </row>
    <row r="19654" spans="1:9" x14ac:dyDescent="0.3">
      <c r="A19654" t="s">
        <v>1291</v>
      </c>
      <c r="B19654" t="s">
        <v>100</v>
      </c>
      <c r="C19654" s="7">
        <v>45575</v>
      </c>
      <c r="E19654" s="27">
        <v>9215</v>
      </c>
      <c r="G19654" s="27" t="str">
        <f>VLOOKUP(C19654,W:Y,3,TRUE)</f>
        <v>October 24</v>
      </c>
      <c r="H19654" s="27">
        <f t="shared" si="307"/>
        <v>19653</v>
      </c>
      <c r="I19654" s="30" t="str">
        <f>IF(G19654='Check Register'!$E$1,H19654,"")</f>
        <v/>
      </c>
    </row>
    <row r="19655" spans="1:9" x14ac:dyDescent="0.3">
      <c r="A19655" t="s">
        <v>785</v>
      </c>
      <c r="B19655" t="s">
        <v>22</v>
      </c>
      <c r="C19655" s="7">
        <v>45575</v>
      </c>
      <c r="E19655" s="27">
        <v>950</v>
      </c>
      <c r="G19655" s="27" t="str">
        <f>VLOOKUP(C19655,W:Y,3,TRUE)</f>
        <v>October 24</v>
      </c>
      <c r="H19655" s="27">
        <f t="shared" si="307"/>
        <v>19654</v>
      </c>
      <c r="I19655" s="30" t="str">
        <f>IF(G19655='Check Register'!$E$1,H19655,"")</f>
        <v/>
      </c>
    </row>
    <row r="19656" spans="1:9" x14ac:dyDescent="0.3">
      <c r="A19656" t="s">
        <v>1143</v>
      </c>
      <c r="B19656" t="s">
        <v>100</v>
      </c>
      <c r="C19656" s="7">
        <v>45575</v>
      </c>
      <c r="E19656" s="27">
        <v>8000</v>
      </c>
      <c r="G19656" s="27" t="str">
        <f>VLOOKUP(C19656,W:Y,3,TRUE)</f>
        <v>October 24</v>
      </c>
      <c r="H19656" s="27">
        <f t="shared" si="307"/>
        <v>19655</v>
      </c>
      <c r="I19656" s="30" t="str">
        <f>IF(G19656='Check Register'!$E$1,H19656,"")</f>
        <v/>
      </c>
    </row>
    <row r="19657" spans="1:9" x14ac:dyDescent="0.3">
      <c r="A19657" t="s">
        <v>1279</v>
      </c>
      <c r="B19657" t="s">
        <v>14</v>
      </c>
      <c r="C19657" s="7">
        <v>45575</v>
      </c>
      <c r="E19657" s="27">
        <v>2000</v>
      </c>
      <c r="G19657" s="27" t="str">
        <f>VLOOKUP(C19657,W:Y,3,TRUE)</f>
        <v>October 24</v>
      </c>
      <c r="H19657" s="27">
        <f t="shared" si="307"/>
        <v>19656</v>
      </c>
      <c r="I19657" s="30" t="str">
        <f>IF(G19657='Check Register'!$E$1,H19657,"")</f>
        <v/>
      </c>
    </row>
    <row r="19658" spans="1:9" x14ac:dyDescent="0.3">
      <c r="A19658" t="s">
        <v>1107</v>
      </c>
      <c r="B19658" t="s">
        <v>25</v>
      </c>
      <c r="C19658" s="7">
        <v>45575</v>
      </c>
      <c r="E19658" s="27">
        <v>11641</v>
      </c>
      <c r="G19658" s="27" t="str">
        <f>VLOOKUP(C19658,W:Y,3,TRUE)</f>
        <v>October 24</v>
      </c>
      <c r="H19658" s="27">
        <f t="shared" si="307"/>
        <v>19657</v>
      </c>
      <c r="I19658" s="30" t="str">
        <f>IF(G19658='Check Register'!$E$1,H19658,"")</f>
        <v/>
      </c>
    </row>
    <row r="19659" spans="1:9" x14ac:dyDescent="0.3">
      <c r="A19659" t="s">
        <v>957</v>
      </c>
      <c r="B19659" t="s">
        <v>22</v>
      </c>
      <c r="C19659" s="7">
        <v>45575</v>
      </c>
      <c r="E19659" s="27">
        <v>30571.74</v>
      </c>
      <c r="G19659" s="27" t="str">
        <f>VLOOKUP(C19659,W:Y,3,TRUE)</f>
        <v>October 24</v>
      </c>
      <c r="H19659" s="27">
        <f t="shared" si="307"/>
        <v>19658</v>
      </c>
      <c r="I19659" s="30" t="str">
        <f>IF(G19659='Check Register'!$E$1,H19659,"")</f>
        <v/>
      </c>
    </row>
    <row r="19660" spans="1:9" x14ac:dyDescent="0.3">
      <c r="A19660" t="s">
        <v>842</v>
      </c>
      <c r="B19660" t="s">
        <v>89</v>
      </c>
      <c r="C19660" s="7">
        <v>45575</v>
      </c>
      <c r="E19660" s="27">
        <v>3268</v>
      </c>
      <c r="G19660" s="27" t="str">
        <f>VLOOKUP(C19660,W:Y,3,TRUE)</f>
        <v>October 24</v>
      </c>
      <c r="H19660" s="27">
        <f t="shared" si="307"/>
        <v>19659</v>
      </c>
      <c r="I19660" s="30" t="str">
        <f>IF(G19660='Check Register'!$E$1,H19660,"")</f>
        <v/>
      </c>
    </row>
    <row r="19661" spans="1:9" x14ac:dyDescent="0.3">
      <c r="A19661" t="s">
        <v>843</v>
      </c>
      <c r="B19661" t="s">
        <v>100</v>
      </c>
      <c r="C19661" s="7">
        <v>45575</v>
      </c>
      <c r="E19661" s="27">
        <v>1850</v>
      </c>
      <c r="G19661" s="27" t="str">
        <f>VLOOKUP(C19661,W:Y,3,TRUE)</f>
        <v>October 24</v>
      </c>
      <c r="H19661" s="27">
        <f t="shared" si="307"/>
        <v>19660</v>
      </c>
      <c r="I19661" s="30" t="str">
        <f>IF(G19661='Check Register'!$E$1,H19661,"")</f>
        <v/>
      </c>
    </row>
    <row r="19662" spans="1:9" x14ac:dyDescent="0.3">
      <c r="A19662" t="s">
        <v>787</v>
      </c>
      <c r="B19662" t="s">
        <v>20</v>
      </c>
      <c r="C19662" s="7">
        <v>45575</v>
      </c>
      <c r="E19662" s="27">
        <v>11875.93</v>
      </c>
      <c r="G19662" s="27" t="str">
        <f>VLOOKUP(C19662,W:Y,3,TRUE)</f>
        <v>October 24</v>
      </c>
      <c r="H19662" s="27">
        <f t="shared" si="307"/>
        <v>19661</v>
      </c>
      <c r="I19662" s="30" t="str">
        <f>IF(G19662='Check Register'!$E$1,H19662,"")</f>
        <v/>
      </c>
    </row>
    <row r="19663" spans="1:9" x14ac:dyDescent="0.3">
      <c r="A19663" t="s">
        <v>1126</v>
      </c>
      <c r="B19663" t="s">
        <v>18</v>
      </c>
      <c r="C19663" s="7">
        <v>45575</v>
      </c>
      <c r="E19663" s="27">
        <v>43.95</v>
      </c>
      <c r="G19663" s="27" t="str">
        <f>VLOOKUP(C19663,W:Y,3,TRUE)</f>
        <v>October 24</v>
      </c>
      <c r="H19663" s="27">
        <f t="shared" si="307"/>
        <v>19662</v>
      </c>
      <c r="I19663" s="30" t="str">
        <f>IF(G19663='Check Register'!$E$1,H19663,"")</f>
        <v/>
      </c>
    </row>
    <row r="19664" spans="1:9" x14ac:dyDescent="0.3">
      <c r="A19664" t="s">
        <v>1295</v>
      </c>
      <c r="B19664" t="s">
        <v>102</v>
      </c>
      <c r="C19664" s="7">
        <v>45575</v>
      </c>
      <c r="E19664" s="27">
        <v>54764.5</v>
      </c>
      <c r="G19664" s="27" t="str">
        <f>VLOOKUP(C19664,W:Y,3,TRUE)</f>
        <v>October 24</v>
      </c>
      <c r="H19664" s="27">
        <f t="shared" si="307"/>
        <v>19663</v>
      </c>
      <c r="I19664" s="30" t="str">
        <f>IF(G19664='Check Register'!$E$1,H19664,"")</f>
        <v/>
      </c>
    </row>
    <row r="19665" spans="1:9" x14ac:dyDescent="0.3">
      <c r="A19665" t="s">
        <v>1513</v>
      </c>
      <c r="B19665" t="s">
        <v>22</v>
      </c>
      <c r="C19665" s="7">
        <v>45575</v>
      </c>
      <c r="E19665" s="27">
        <v>1942.5</v>
      </c>
      <c r="G19665" s="27" t="str">
        <f>VLOOKUP(C19665,W:Y,3,TRUE)</f>
        <v>October 24</v>
      </c>
      <c r="H19665" s="27">
        <f t="shared" si="307"/>
        <v>19664</v>
      </c>
      <c r="I19665" s="30" t="str">
        <f>IF(G19665='Check Register'!$E$1,H19665,"")</f>
        <v/>
      </c>
    </row>
    <row r="19666" spans="1:9" x14ac:dyDescent="0.3">
      <c r="A19666" t="s">
        <v>845</v>
      </c>
      <c r="B19666" t="s">
        <v>1484</v>
      </c>
      <c r="C19666" s="7">
        <v>45575</v>
      </c>
      <c r="E19666" s="27">
        <v>16670.53</v>
      </c>
      <c r="G19666" s="27" t="str">
        <f>VLOOKUP(C19666,W:Y,3,TRUE)</f>
        <v>October 24</v>
      </c>
      <c r="H19666" s="27">
        <f t="shared" si="307"/>
        <v>19665</v>
      </c>
      <c r="I19666" s="30" t="str">
        <f>IF(G19666='Check Register'!$E$1,H19666,"")</f>
        <v/>
      </c>
    </row>
    <row r="19667" spans="1:9" x14ac:dyDescent="0.3">
      <c r="A19667" t="s">
        <v>845</v>
      </c>
      <c r="B19667" t="s">
        <v>89</v>
      </c>
      <c r="C19667" s="7">
        <v>45575</v>
      </c>
      <c r="E19667" s="27">
        <v>1350</v>
      </c>
      <c r="G19667" s="27" t="str">
        <f>VLOOKUP(C19667,W:Y,3,TRUE)</f>
        <v>October 24</v>
      </c>
      <c r="H19667" s="27">
        <f t="shared" si="307"/>
        <v>19666</v>
      </c>
      <c r="I19667" s="30" t="str">
        <f>IF(G19667='Check Register'!$E$1,H19667,"")</f>
        <v/>
      </c>
    </row>
    <row r="19668" spans="1:9" x14ac:dyDescent="0.3">
      <c r="A19668" t="s">
        <v>791</v>
      </c>
      <c r="B19668" t="s">
        <v>18</v>
      </c>
      <c r="C19668" s="7">
        <v>45575</v>
      </c>
      <c r="E19668" s="27">
        <v>1848.88</v>
      </c>
      <c r="G19668" s="27" t="str">
        <f>VLOOKUP(C19668,W:Y,3,TRUE)</f>
        <v>October 24</v>
      </c>
      <c r="H19668" s="27">
        <f t="shared" si="307"/>
        <v>19667</v>
      </c>
      <c r="I19668" s="30" t="str">
        <f>IF(G19668='Check Register'!$E$1,H19668,"")</f>
        <v/>
      </c>
    </row>
    <row r="19669" spans="1:9" x14ac:dyDescent="0.3">
      <c r="A19669" t="s">
        <v>1110</v>
      </c>
      <c r="B19669" t="s">
        <v>127</v>
      </c>
      <c r="C19669" s="7">
        <v>45575</v>
      </c>
      <c r="E19669" s="27">
        <v>126.96</v>
      </c>
      <c r="G19669" s="27" t="str">
        <f>VLOOKUP(C19669,W:Y,3,TRUE)</f>
        <v>October 24</v>
      </c>
      <c r="H19669" s="27">
        <f t="shared" si="307"/>
        <v>19668</v>
      </c>
      <c r="I19669" s="30" t="str">
        <f>IF(G19669='Check Register'!$E$1,H19669,"")</f>
        <v/>
      </c>
    </row>
    <row r="19670" spans="1:9" x14ac:dyDescent="0.3">
      <c r="A19670" t="s">
        <v>1110</v>
      </c>
      <c r="B19670" t="s">
        <v>8</v>
      </c>
      <c r="C19670" s="7">
        <v>45575</v>
      </c>
      <c r="E19670" s="27">
        <v>228.06</v>
      </c>
      <c r="G19670" s="27" t="str">
        <f>VLOOKUP(C19670,W:Y,3,TRUE)</f>
        <v>October 24</v>
      </c>
      <c r="H19670" s="27">
        <f t="shared" si="307"/>
        <v>19669</v>
      </c>
      <c r="I19670" s="30" t="str">
        <f>IF(G19670='Check Register'!$E$1,H19670,"")</f>
        <v/>
      </c>
    </row>
    <row r="19671" spans="1:9" x14ac:dyDescent="0.3">
      <c r="A19671" t="s">
        <v>848</v>
      </c>
      <c r="B19671" t="s">
        <v>8</v>
      </c>
      <c r="C19671" s="7">
        <v>45575</v>
      </c>
      <c r="E19671" s="27">
        <v>1282.77</v>
      </c>
      <c r="G19671" s="27" t="str">
        <f>VLOOKUP(C19671,W:Y,3,TRUE)</f>
        <v>October 24</v>
      </c>
      <c r="H19671" s="27">
        <f t="shared" si="307"/>
        <v>19670</v>
      </c>
      <c r="I19671" s="30" t="str">
        <f>IF(G19671='Check Register'!$E$1,H19671,"")</f>
        <v/>
      </c>
    </row>
    <row r="19672" spans="1:9" x14ac:dyDescent="0.3">
      <c r="A19672" t="s">
        <v>930</v>
      </c>
      <c r="B19672" t="s">
        <v>8</v>
      </c>
      <c r="C19672" s="7">
        <v>45575</v>
      </c>
      <c r="E19672" s="27">
        <v>326.39999999999998</v>
      </c>
      <c r="G19672" s="27" t="str">
        <f>VLOOKUP(C19672,W:Y,3,TRUE)</f>
        <v>October 24</v>
      </c>
      <c r="H19672" s="27">
        <f t="shared" si="307"/>
        <v>19671</v>
      </c>
      <c r="I19672" s="30" t="str">
        <f>IF(G19672='Check Register'!$E$1,H19672,"")</f>
        <v/>
      </c>
    </row>
    <row r="19673" spans="1:9" x14ac:dyDescent="0.3">
      <c r="A19673" t="s">
        <v>1307</v>
      </c>
      <c r="B19673" t="s">
        <v>14</v>
      </c>
      <c r="C19673" s="7">
        <v>45575</v>
      </c>
      <c r="E19673" s="27">
        <v>2331.2399999999998</v>
      </c>
      <c r="G19673" s="27" t="str">
        <f>VLOOKUP(C19673,W:Y,3,TRUE)</f>
        <v>October 24</v>
      </c>
      <c r="H19673" s="27">
        <f t="shared" si="307"/>
        <v>19672</v>
      </c>
      <c r="I19673" s="30" t="str">
        <f>IF(G19673='Check Register'!$E$1,H19673,"")</f>
        <v/>
      </c>
    </row>
    <row r="19674" spans="1:9" x14ac:dyDescent="0.3">
      <c r="A19674" t="s">
        <v>1180</v>
      </c>
      <c r="B19674" t="s">
        <v>85</v>
      </c>
      <c r="C19674" s="7">
        <v>45575</v>
      </c>
      <c r="E19674" s="27">
        <v>487.57</v>
      </c>
      <c r="G19674" s="27" t="str">
        <f>VLOOKUP(C19674,W:Y,3,TRUE)</f>
        <v>October 24</v>
      </c>
      <c r="H19674" s="27">
        <f t="shared" si="307"/>
        <v>19673</v>
      </c>
      <c r="I19674" s="30" t="str">
        <f>IF(G19674='Check Register'!$E$1,H19674,"")</f>
        <v/>
      </c>
    </row>
    <row r="19675" spans="1:9" x14ac:dyDescent="0.3">
      <c r="A19675" t="s">
        <v>849</v>
      </c>
      <c r="B19675" t="s">
        <v>89</v>
      </c>
      <c r="C19675" s="7">
        <v>45575</v>
      </c>
      <c r="E19675" s="27">
        <v>483.74</v>
      </c>
      <c r="G19675" s="27" t="str">
        <f>VLOOKUP(C19675,W:Y,3,TRUE)</f>
        <v>October 24</v>
      </c>
      <c r="H19675" s="27">
        <f t="shared" si="307"/>
        <v>19674</v>
      </c>
      <c r="I19675" s="30" t="str">
        <f>IF(G19675='Check Register'!$E$1,H19675,"")</f>
        <v/>
      </c>
    </row>
    <row r="19676" spans="1:9" x14ac:dyDescent="0.3">
      <c r="A19676" t="s">
        <v>849</v>
      </c>
      <c r="B19676" t="s">
        <v>127</v>
      </c>
      <c r="C19676" s="7">
        <v>45575</v>
      </c>
      <c r="E19676" s="27">
        <v>314.51</v>
      </c>
      <c r="G19676" s="27" t="str">
        <f>VLOOKUP(C19676,W:Y,3,TRUE)</f>
        <v>October 24</v>
      </c>
      <c r="H19676" s="27">
        <f t="shared" si="307"/>
        <v>19675</v>
      </c>
      <c r="I19676" s="30" t="str">
        <f>IF(G19676='Check Register'!$E$1,H19676,"")</f>
        <v/>
      </c>
    </row>
    <row r="19677" spans="1:9" x14ac:dyDescent="0.3">
      <c r="A19677" t="s">
        <v>1541</v>
      </c>
      <c r="B19677" t="s">
        <v>81</v>
      </c>
      <c r="C19677" s="7">
        <v>45575</v>
      </c>
      <c r="E19677" s="27">
        <v>31500</v>
      </c>
      <c r="G19677" s="27" t="str">
        <f>VLOOKUP(C19677,W:Y,3,TRUE)</f>
        <v>October 24</v>
      </c>
      <c r="H19677" s="27">
        <f t="shared" si="307"/>
        <v>19676</v>
      </c>
      <c r="I19677" s="30" t="str">
        <f>IF(G19677='Check Register'!$E$1,H19677,"")</f>
        <v/>
      </c>
    </row>
    <row r="19678" spans="1:9" x14ac:dyDescent="0.3">
      <c r="A19678" t="s">
        <v>1111</v>
      </c>
      <c r="B19678" t="s">
        <v>8</v>
      </c>
      <c r="C19678" s="7">
        <v>45575</v>
      </c>
      <c r="E19678" s="27">
        <v>253.45</v>
      </c>
      <c r="G19678" s="27" t="str">
        <f>VLOOKUP(C19678,W:Y,3,TRUE)</f>
        <v>October 24</v>
      </c>
      <c r="H19678" s="27">
        <f t="shared" si="307"/>
        <v>19677</v>
      </c>
      <c r="I19678" s="30" t="str">
        <f>IF(G19678='Check Register'!$E$1,H19678,"")</f>
        <v/>
      </c>
    </row>
    <row r="19679" spans="1:9" x14ac:dyDescent="0.3">
      <c r="A19679" t="s">
        <v>795</v>
      </c>
      <c r="B19679" t="s">
        <v>35</v>
      </c>
      <c r="C19679" s="7">
        <v>45575</v>
      </c>
      <c r="E19679" s="27">
        <v>82.29</v>
      </c>
      <c r="G19679" s="27" t="str">
        <f>VLOOKUP(C19679,W:Y,3,TRUE)</f>
        <v>October 24</v>
      </c>
      <c r="H19679" s="27">
        <f t="shared" si="307"/>
        <v>19678</v>
      </c>
      <c r="I19679" s="30" t="str">
        <f>IF(G19679='Check Register'!$E$1,H19679,"")</f>
        <v/>
      </c>
    </row>
    <row r="19680" spans="1:9" x14ac:dyDescent="0.3">
      <c r="A19680" t="s">
        <v>825</v>
      </c>
      <c r="B19680" t="s">
        <v>22</v>
      </c>
      <c r="C19680" s="7">
        <v>45575</v>
      </c>
      <c r="E19680" s="27">
        <v>1057.99</v>
      </c>
      <c r="G19680" s="27" t="str">
        <f>VLOOKUP(C19680,W:Y,3,TRUE)</f>
        <v>October 24</v>
      </c>
      <c r="H19680" s="27">
        <f t="shared" si="307"/>
        <v>19679</v>
      </c>
      <c r="I19680" s="30" t="str">
        <f>IF(G19680='Check Register'!$E$1,H19680,"")</f>
        <v/>
      </c>
    </row>
    <row r="19681" spans="1:9" x14ac:dyDescent="0.3">
      <c r="A19681" t="s">
        <v>796</v>
      </c>
      <c r="B19681" t="s">
        <v>102</v>
      </c>
      <c r="C19681" s="7">
        <v>45575</v>
      </c>
      <c r="E19681" s="27">
        <v>20308.73</v>
      </c>
      <c r="G19681" s="27" t="str">
        <f>VLOOKUP(C19681,W:Y,3,TRUE)</f>
        <v>October 24</v>
      </c>
      <c r="H19681" s="27">
        <f t="shared" si="307"/>
        <v>19680</v>
      </c>
      <c r="I19681" s="30" t="str">
        <f>IF(G19681='Check Register'!$E$1,H19681,"")</f>
        <v/>
      </c>
    </row>
    <row r="19682" spans="1:9" x14ac:dyDescent="0.3">
      <c r="A19682" t="s">
        <v>876</v>
      </c>
      <c r="B19682" t="s">
        <v>14</v>
      </c>
      <c r="C19682" s="7">
        <v>45575</v>
      </c>
      <c r="E19682" s="27">
        <v>38600</v>
      </c>
      <c r="G19682" s="27" t="str">
        <f>VLOOKUP(C19682,W:Y,3,TRUE)</f>
        <v>October 24</v>
      </c>
      <c r="H19682" s="27">
        <f t="shared" si="307"/>
        <v>19681</v>
      </c>
      <c r="I19682" s="30" t="str">
        <f>IF(G19682='Check Register'!$E$1,H19682,"")</f>
        <v/>
      </c>
    </row>
    <row r="19683" spans="1:9" x14ac:dyDescent="0.3">
      <c r="A19683" t="s">
        <v>1098</v>
      </c>
      <c r="B19683" t="s">
        <v>85</v>
      </c>
      <c r="C19683" s="7">
        <v>45575</v>
      </c>
      <c r="E19683" s="27">
        <v>806.05</v>
      </c>
      <c r="G19683" s="27" t="str">
        <f>VLOOKUP(C19683,W:Y,3,TRUE)</f>
        <v>October 24</v>
      </c>
      <c r="H19683" s="27">
        <f t="shared" si="307"/>
        <v>19682</v>
      </c>
      <c r="I19683" s="30" t="str">
        <f>IF(G19683='Check Register'!$E$1,H19683,"")</f>
        <v/>
      </c>
    </row>
    <row r="19684" spans="1:9" x14ac:dyDescent="0.3">
      <c r="A19684" t="s">
        <v>1488</v>
      </c>
      <c r="B19684" t="s">
        <v>16</v>
      </c>
      <c r="C19684" s="7">
        <v>45575</v>
      </c>
      <c r="E19684" s="27">
        <v>16.75</v>
      </c>
      <c r="G19684" s="27" t="str">
        <f>VLOOKUP(C19684,W:Y,3,TRUE)</f>
        <v>October 24</v>
      </c>
      <c r="H19684" s="27">
        <f t="shared" si="307"/>
        <v>19683</v>
      </c>
      <c r="I19684" s="30" t="str">
        <f>IF(G19684='Check Register'!$E$1,H19684,"")</f>
        <v/>
      </c>
    </row>
    <row r="19685" spans="1:9" x14ac:dyDescent="0.3">
      <c r="A19685" t="s">
        <v>982</v>
      </c>
      <c r="B19685" t="s">
        <v>14</v>
      </c>
      <c r="C19685" s="7">
        <v>45575</v>
      </c>
      <c r="E19685" s="27">
        <v>18051.79</v>
      </c>
      <c r="G19685" s="27" t="str">
        <f>VLOOKUP(C19685,W:Y,3,TRUE)</f>
        <v>October 24</v>
      </c>
      <c r="H19685" s="27">
        <f t="shared" si="307"/>
        <v>19684</v>
      </c>
      <c r="I19685" s="30" t="str">
        <f>IF(G19685='Check Register'!$E$1,H19685,"")</f>
        <v/>
      </c>
    </row>
    <row r="19686" spans="1:9" x14ac:dyDescent="0.3">
      <c r="A19686" t="s">
        <v>1478</v>
      </c>
      <c r="B19686" t="s">
        <v>43</v>
      </c>
      <c r="C19686" s="7">
        <v>45575</v>
      </c>
      <c r="E19686" s="27">
        <v>2014.44</v>
      </c>
      <c r="G19686" s="27" t="str">
        <f>VLOOKUP(C19686,W:Y,3,TRUE)</f>
        <v>October 24</v>
      </c>
      <c r="H19686" s="27">
        <f t="shared" si="307"/>
        <v>19685</v>
      </c>
      <c r="I19686" s="30" t="str">
        <f>IF(G19686='Check Register'!$E$1,H19686,"")</f>
        <v/>
      </c>
    </row>
    <row r="19687" spans="1:9" x14ac:dyDescent="0.3">
      <c r="A19687" t="s">
        <v>1537</v>
      </c>
      <c r="B19687" t="s">
        <v>22</v>
      </c>
      <c r="C19687" s="7">
        <v>45575</v>
      </c>
      <c r="E19687" s="27">
        <v>280</v>
      </c>
      <c r="G19687" s="27" t="str">
        <f>VLOOKUP(C19687,W:Y,3,TRUE)</f>
        <v>October 24</v>
      </c>
      <c r="H19687" s="27">
        <f t="shared" si="307"/>
        <v>19686</v>
      </c>
      <c r="I19687" s="30" t="str">
        <f>IF(G19687='Check Register'!$E$1,H19687,"")</f>
        <v/>
      </c>
    </row>
    <row r="19688" spans="1:9" x14ac:dyDescent="0.3">
      <c r="A19688" t="s">
        <v>935</v>
      </c>
      <c r="B19688" t="s">
        <v>89</v>
      </c>
      <c r="C19688" s="7">
        <v>45575</v>
      </c>
      <c r="E19688" s="27">
        <v>6920.86</v>
      </c>
      <c r="G19688" s="27" t="str">
        <f>VLOOKUP(C19688,W:Y,3,TRUE)</f>
        <v>October 24</v>
      </c>
      <c r="H19688" s="27">
        <f t="shared" si="307"/>
        <v>19687</v>
      </c>
      <c r="I19688" s="30" t="str">
        <f>IF(G19688='Check Register'!$E$1,H19688,"")</f>
        <v/>
      </c>
    </row>
    <row r="19689" spans="1:9" x14ac:dyDescent="0.3">
      <c r="A19689" t="s">
        <v>852</v>
      </c>
      <c r="B19689" t="s">
        <v>28</v>
      </c>
      <c r="C19689" s="7">
        <v>45575</v>
      </c>
      <c r="E19689" s="27">
        <v>22179</v>
      </c>
      <c r="G19689" s="27" t="str">
        <f>VLOOKUP(C19689,W:Y,3,TRUE)</f>
        <v>October 24</v>
      </c>
      <c r="H19689" s="27">
        <f t="shared" si="307"/>
        <v>19688</v>
      </c>
      <c r="I19689" s="30" t="str">
        <f>IF(G19689='Check Register'!$E$1,H19689,"")</f>
        <v/>
      </c>
    </row>
    <row r="19690" spans="1:9" x14ac:dyDescent="0.3">
      <c r="A19690" t="s">
        <v>852</v>
      </c>
      <c r="B19690" t="s">
        <v>14</v>
      </c>
      <c r="C19690" s="7">
        <v>45575</v>
      </c>
      <c r="E19690" s="27">
        <v>12167.41</v>
      </c>
      <c r="G19690" s="27" t="str">
        <f>VLOOKUP(C19690,W:Y,3,TRUE)</f>
        <v>October 24</v>
      </c>
      <c r="H19690" s="27">
        <f t="shared" si="307"/>
        <v>19689</v>
      </c>
      <c r="I19690" s="30" t="str">
        <f>IF(G19690='Check Register'!$E$1,H19690,"")</f>
        <v/>
      </c>
    </row>
    <row r="19691" spans="1:9" x14ac:dyDescent="0.3">
      <c r="A19691" t="s">
        <v>828</v>
      </c>
      <c r="B19691" t="s">
        <v>102</v>
      </c>
      <c r="C19691" s="7">
        <v>45575</v>
      </c>
      <c r="E19691" s="27">
        <v>1358.61</v>
      </c>
      <c r="G19691" s="27" t="str">
        <f>VLOOKUP(C19691,W:Y,3,TRUE)</f>
        <v>October 24</v>
      </c>
      <c r="H19691" s="27">
        <f t="shared" si="307"/>
        <v>19690</v>
      </c>
      <c r="I19691" s="30" t="str">
        <f>IF(G19691='Check Register'!$E$1,H19691,"")</f>
        <v/>
      </c>
    </row>
    <row r="19692" spans="1:9" x14ac:dyDescent="0.3">
      <c r="A19692" t="s">
        <v>798</v>
      </c>
      <c r="B19692" t="s">
        <v>22</v>
      </c>
      <c r="C19692" s="7">
        <v>45575</v>
      </c>
      <c r="E19692" s="27">
        <v>70</v>
      </c>
      <c r="G19692" s="27" t="str">
        <f>VLOOKUP(C19692,W:Y,3,TRUE)</f>
        <v>October 24</v>
      </c>
      <c r="H19692" s="27">
        <f t="shared" si="307"/>
        <v>19691</v>
      </c>
      <c r="I19692" s="30" t="str">
        <f>IF(G19692='Check Register'!$E$1,H19692,"")</f>
        <v/>
      </c>
    </row>
    <row r="19693" spans="1:9" x14ac:dyDescent="0.3">
      <c r="A19693" t="s">
        <v>1459</v>
      </c>
      <c r="B19693" t="s">
        <v>89</v>
      </c>
      <c r="C19693" s="7">
        <v>45575</v>
      </c>
      <c r="E19693" s="27">
        <v>1865.76</v>
      </c>
      <c r="G19693" s="27" t="str">
        <f>VLOOKUP(C19693,W:Y,3,TRUE)</f>
        <v>October 24</v>
      </c>
      <c r="H19693" s="27">
        <f t="shared" si="307"/>
        <v>19692</v>
      </c>
      <c r="I19693" s="30" t="str">
        <f>IF(G19693='Check Register'!$E$1,H19693,"")</f>
        <v/>
      </c>
    </row>
    <row r="19694" spans="1:9" x14ac:dyDescent="0.3">
      <c r="A19694" t="s">
        <v>855</v>
      </c>
      <c r="B19694" t="s">
        <v>20</v>
      </c>
      <c r="C19694" s="7">
        <v>45575</v>
      </c>
      <c r="E19694" s="27">
        <v>12599.69</v>
      </c>
      <c r="G19694" s="27" t="str">
        <f>VLOOKUP(C19694,W:Y,3,TRUE)</f>
        <v>October 24</v>
      </c>
      <c r="H19694" s="27">
        <f t="shared" si="307"/>
        <v>19693</v>
      </c>
      <c r="I19694" s="30" t="str">
        <f>IF(G19694='Check Register'!$E$1,H19694,"")</f>
        <v/>
      </c>
    </row>
    <row r="19695" spans="1:9" x14ac:dyDescent="0.3">
      <c r="A19695" t="s">
        <v>1423</v>
      </c>
      <c r="B19695" t="s">
        <v>8</v>
      </c>
      <c r="C19695" s="7">
        <v>45575</v>
      </c>
      <c r="E19695" s="27">
        <v>2025</v>
      </c>
      <c r="G19695" s="27" t="str">
        <f>VLOOKUP(C19695,W:Y,3,TRUE)</f>
        <v>October 24</v>
      </c>
      <c r="H19695" s="27">
        <f t="shared" si="307"/>
        <v>19694</v>
      </c>
      <c r="I19695" s="30" t="str">
        <f>IF(G19695='Check Register'!$E$1,H19695,"")</f>
        <v/>
      </c>
    </row>
    <row r="19696" spans="1:9" x14ac:dyDescent="0.3">
      <c r="A19696" t="s">
        <v>1099</v>
      </c>
      <c r="B19696" t="s">
        <v>8</v>
      </c>
      <c r="C19696" s="7">
        <v>45575</v>
      </c>
      <c r="E19696" s="27">
        <v>276.93</v>
      </c>
      <c r="G19696" s="27" t="str">
        <f>VLOOKUP(C19696,W:Y,3,TRUE)</f>
        <v>October 24</v>
      </c>
      <c r="H19696" s="27">
        <f t="shared" si="307"/>
        <v>19695</v>
      </c>
      <c r="I19696" s="30" t="str">
        <f>IF(G19696='Check Register'!$E$1,H19696,"")</f>
        <v/>
      </c>
    </row>
    <row r="19697" spans="1:9" x14ac:dyDescent="0.3">
      <c r="A19697" t="s">
        <v>1542</v>
      </c>
      <c r="B19697" t="s">
        <v>106</v>
      </c>
      <c r="C19697" s="7">
        <v>45575</v>
      </c>
      <c r="E19697" s="27">
        <v>17425.75</v>
      </c>
      <c r="G19697" s="27" t="str">
        <f>VLOOKUP(C19697,W:Y,3,TRUE)</f>
        <v>October 24</v>
      </c>
      <c r="H19697" s="27">
        <f t="shared" si="307"/>
        <v>19696</v>
      </c>
      <c r="I19697" s="30" t="str">
        <f>IF(G19697='Check Register'!$E$1,H19697,"")</f>
        <v/>
      </c>
    </row>
    <row r="19698" spans="1:9" x14ac:dyDescent="0.3">
      <c r="A19698" t="s">
        <v>880</v>
      </c>
      <c r="B19698" t="s">
        <v>115</v>
      </c>
      <c r="C19698" s="7">
        <v>45575</v>
      </c>
      <c r="E19698" s="27">
        <v>12800.59</v>
      </c>
      <c r="G19698" s="27" t="str">
        <f>VLOOKUP(C19698,W:Y,3,TRUE)</f>
        <v>October 24</v>
      </c>
      <c r="H19698" s="27">
        <f t="shared" si="307"/>
        <v>19697</v>
      </c>
      <c r="I19698" s="30" t="str">
        <f>IF(G19698='Check Register'!$E$1,H19698,"")</f>
        <v/>
      </c>
    </row>
    <row r="19699" spans="1:9" x14ac:dyDescent="0.3">
      <c r="A19699" t="s">
        <v>1270</v>
      </c>
      <c r="B19699" t="s">
        <v>12</v>
      </c>
      <c r="C19699" s="7">
        <v>45575</v>
      </c>
      <c r="E19699" s="27">
        <v>144.47999999999999</v>
      </c>
      <c r="G19699" s="27" t="str">
        <f>VLOOKUP(C19699,W:Y,3,TRUE)</f>
        <v>October 24</v>
      </c>
      <c r="H19699" s="27">
        <f t="shared" si="307"/>
        <v>19698</v>
      </c>
      <c r="I19699" s="30" t="str">
        <f>IF(G19699='Check Register'!$E$1,H19699,"")</f>
        <v/>
      </c>
    </row>
    <row r="19700" spans="1:9" x14ac:dyDescent="0.3">
      <c r="A19700" t="s">
        <v>884</v>
      </c>
      <c r="B19700" t="s">
        <v>127</v>
      </c>
      <c r="C19700" s="7">
        <v>45575</v>
      </c>
      <c r="E19700" s="27">
        <v>374.57</v>
      </c>
      <c r="G19700" s="27" t="str">
        <f>VLOOKUP(C19700,W:Y,3,TRUE)</f>
        <v>October 24</v>
      </c>
      <c r="H19700" s="27">
        <f t="shared" si="307"/>
        <v>19699</v>
      </c>
      <c r="I19700" s="30" t="str">
        <f>IF(G19700='Check Register'!$E$1,H19700,"")</f>
        <v/>
      </c>
    </row>
    <row r="19701" spans="1:9" x14ac:dyDescent="0.3">
      <c r="A19701" t="s">
        <v>884</v>
      </c>
      <c r="B19701" t="s">
        <v>8</v>
      </c>
      <c r="C19701" s="7">
        <v>45575</v>
      </c>
      <c r="E19701" s="27">
        <v>2479.62</v>
      </c>
      <c r="G19701" s="27" t="str">
        <f>VLOOKUP(C19701,W:Y,3,TRUE)</f>
        <v>October 24</v>
      </c>
      <c r="H19701" s="27">
        <f t="shared" si="307"/>
        <v>19700</v>
      </c>
      <c r="I19701" s="30" t="str">
        <f>IF(G19701='Check Register'!$E$1,H19701,"")</f>
        <v/>
      </c>
    </row>
    <row r="19702" spans="1:9" x14ac:dyDescent="0.3">
      <c r="A19702" t="s">
        <v>884</v>
      </c>
      <c r="B19702" t="s">
        <v>85</v>
      </c>
      <c r="C19702" s="7">
        <v>45575</v>
      </c>
      <c r="E19702" s="27">
        <v>346.42</v>
      </c>
      <c r="G19702" s="27" t="str">
        <f>VLOOKUP(C19702,W:Y,3,TRUE)</f>
        <v>October 24</v>
      </c>
      <c r="H19702" s="27">
        <f t="shared" si="307"/>
        <v>19701</v>
      </c>
      <c r="I19702" s="30" t="str">
        <f>IF(G19702='Check Register'!$E$1,H19702,"")</f>
        <v/>
      </c>
    </row>
    <row r="19703" spans="1:9" x14ac:dyDescent="0.3">
      <c r="A19703" t="s">
        <v>939</v>
      </c>
      <c r="B19703" t="s">
        <v>89</v>
      </c>
      <c r="C19703" s="7">
        <v>45575</v>
      </c>
      <c r="E19703" s="27">
        <v>125.99</v>
      </c>
      <c r="G19703" s="27" t="str">
        <f>VLOOKUP(C19703,W:Y,3,TRUE)</f>
        <v>October 24</v>
      </c>
      <c r="H19703" s="27">
        <f t="shared" si="307"/>
        <v>19702</v>
      </c>
      <c r="I19703" s="30" t="str">
        <f>IF(G19703='Check Register'!$E$1,H19703,"")</f>
        <v/>
      </c>
    </row>
    <row r="19704" spans="1:9" x14ac:dyDescent="0.3">
      <c r="A19704" t="s">
        <v>1158</v>
      </c>
      <c r="B19704" t="s">
        <v>14</v>
      </c>
      <c r="C19704" s="7">
        <v>45575</v>
      </c>
      <c r="E19704" s="27">
        <v>2600</v>
      </c>
      <c r="G19704" s="27" t="str">
        <f>VLOOKUP(C19704,W:Y,3,TRUE)</f>
        <v>October 24</v>
      </c>
      <c r="H19704" s="27">
        <f t="shared" si="307"/>
        <v>19703</v>
      </c>
      <c r="I19704" s="30" t="str">
        <f>IF(G19704='Check Register'!$E$1,H19704,"")</f>
        <v/>
      </c>
    </row>
    <row r="19705" spans="1:9" x14ac:dyDescent="0.3">
      <c r="A19705" t="s">
        <v>1213</v>
      </c>
      <c r="B19705" t="s">
        <v>208</v>
      </c>
      <c r="C19705" s="7">
        <v>45575</v>
      </c>
      <c r="E19705" s="27">
        <v>110.65</v>
      </c>
      <c r="G19705" s="27" t="str">
        <f>VLOOKUP(C19705,W:Y,3,TRUE)</f>
        <v>October 24</v>
      </c>
      <c r="H19705" s="27">
        <f t="shared" si="307"/>
        <v>19704</v>
      </c>
      <c r="I19705" s="30" t="str">
        <f>IF(G19705='Check Register'!$E$1,H19705,"")</f>
        <v/>
      </c>
    </row>
    <row r="19706" spans="1:9" x14ac:dyDescent="0.3">
      <c r="A19706" t="s">
        <v>989</v>
      </c>
      <c r="B19706" t="s">
        <v>18</v>
      </c>
      <c r="C19706" s="7">
        <v>45575</v>
      </c>
      <c r="E19706" s="27">
        <v>8330</v>
      </c>
      <c r="G19706" s="27" t="str">
        <f>VLOOKUP(C19706,W:Y,3,TRUE)</f>
        <v>October 24</v>
      </c>
      <c r="H19706" s="27">
        <f t="shared" si="307"/>
        <v>19705</v>
      </c>
      <c r="I19706" s="30" t="str">
        <f>IF(G19706='Check Register'!$E$1,H19706,"")</f>
        <v/>
      </c>
    </row>
    <row r="19707" spans="1:9" x14ac:dyDescent="0.3">
      <c r="A19707" t="s">
        <v>885</v>
      </c>
      <c r="B19707" t="s">
        <v>61</v>
      </c>
      <c r="C19707" s="7">
        <v>45575</v>
      </c>
      <c r="E19707" s="27">
        <v>427.48</v>
      </c>
      <c r="G19707" s="27" t="str">
        <f>VLOOKUP(C19707,W:Y,3,TRUE)</f>
        <v>October 24</v>
      </c>
      <c r="H19707" s="27">
        <f t="shared" si="307"/>
        <v>19706</v>
      </c>
      <c r="I19707" s="30" t="str">
        <f>IF(G19707='Check Register'!$E$1,H19707,"")</f>
        <v/>
      </c>
    </row>
    <row r="19708" spans="1:9" x14ac:dyDescent="0.3">
      <c r="A19708" t="s">
        <v>1003</v>
      </c>
      <c r="B19708" t="s">
        <v>8</v>
      </c>
      <c r="C19708" s="7">
        <v>45575</v>
      </c>
      <c r="E19708" s="27">
        <v>861.8</v>
      </c>
      <c r="G19708" s="27" t="str">
        <f>VLOOKUP(C19708,W:Y,3,TRUE)</f>
        <v>October 24</v>
      </c>
      <c r="H19708" s="27">
        <f t="shared" si="307"/>
        <v>19707</v>
      </c>
      <c r="I19708" s="30" t="str">
        <f>IF(G19708='Check Register'!$E$1,H19708,"")</f>
        <v/>
      </c>
    </row>
    <row r="19709" spans="1:9" x14ac:dyDescent="0.3">
      <c r="A19709" t="s">
        <v>1004</v>
      </c>
      <c r="B19709" t="s">
        <v>14</v>
      </c>
      <c r="C19709" s="7">
        <v>45575</v>
      </c>
      <c r="E19709" s="27">
        <v>330</v>
      </c>
      <c r="G19709" s="27" t="str">
        <f>VLOOKUP(C19709,W:Y,3,TRUE)</f>
        <v>October 24</v>
      </c>
      <c r="H19709" s="27">
        <f t="shared" si="307"/>
        <v>19708</v>
      </c>
      <c r="I19709" s="30" t="str">
        <f>IF(G19709='Check Register'!$E$1,H19709,"")</f>
        <v/>
      </c>
    </row>
    <row r="19710" spans="1:9" x14ac:dyDescent="0.3">
      <c r="A19710" t="s">
        <v>1004</v>
      </c>
      <c r="B19710" t="s">
        <v>39</v>
      </c>
      <c r="C19710" s="7">
        <v>45575</v>
      </c>
      <c r="E19710" s="27">
        <v>170</v>
      </c>
      <c r="G19710" s="27" t="str">
        <f>VLOOKUP(C19710,W:Y,3,TRUE)</f>
        <v>October 24</v>
      </c>
      <c r="H19710" s="27">
        <f t="shared" si="307"/>
        <v>19709</v>
      </c>
      <c r="I19710" s="30" t="str">
        <f>IF(G19710='Check Register'!$E$1,H19710,"")</f>
        <v/>
      </c>
    </row>
    <row r="19711" spans="1:9" x14ac:dyDescent="0.3">
      <c r="A19711" t="s">
        <v>857</v>
      </c>
      <c r="B19711" t="s">
        <v>22</v>
      </c>
      <c r="C19711" s="7">
        <v>45575</v>
      </c>
      <c r="E19711" s="27">
        <v>1979</v>
      </c>
      <c r="G19711" s="27" t="str">
        <f>VLOOKUP(C19711,W:Y,3,TRUE)</f>
        <v>October 24</v>
      </c>
      <c r="H19711" s="27">
        <f t="shared" si="307"/>
        <v>19710</v>
      </c>
      <c r="I19711" s="30" t="str">
        <f>IF(G19711='Check Register'!$E$1,H19711,"")</f>
        <v/>
      </c>
    </row>
    <row r="19712" spans="1:9" x14ac:dyDescent="0.3">
      <c r="A19712" t="s">
        <v>859</v>
      </c>
      <c r="B19712" t="s">
        <v>45</v>
      </c>
      <c r="C19712" s="7">
        <v>45575</v>
      </c>
      <c r="E19712" s="27">
        <v>425.4</v>
      </c>
      <c r="G19712" s="27" t="str">
        <f>VLOOKUP(C19712,W:Y,3,TRUE)</f>
        <v>October 24</v>
      </c>
      <c r="H19712" s="27">
        <f t="shared" si="307"/>
        <v>19711</v>
      </c>
      <c r="I19712" s="30" t="str">
        <f>IF(G19712='Check Register'!$E$1,H19712,"")</f>
        <v/>
      </c>
    </row>
    <row r="19713" spans="1:9" x14ac:dyDescent="0.3">
      <c r="A19713" t="s">
        <v>1101</v>
      </c>
      <c r="B19713" t="s">
        <v>45</v>
      </c>
      <c r="C19713" s="7">
        <v>45575</v>
      </c>
      <c r="E19713" s="27">
        <v>3180.76</v>
      </c>
      <c r="G19713" s="27" t="str">
        <f>VLOOKUP(C19713,W:Y,3,TRUE)</f>
        <v>October 24</v>
      </c>
      <c r="H19713" s="27">
        <f t="shared" si="307"/>
        <v>19712</v>
      </c>
      <c r="I19713" s="30" t="str">
        <f>IF(G19713='Check Register'!$E$1,H19713,"")</f>
        <v/>
      </c>
    </row>
    <row r="19714" spans="1:9" x14ac:dyDescent="0.3">
      <c r="A19714" t="s">
        <v>962</v>
      </c>
      <c r="B19714" t="s">
        <v>47</v>
      </c>
      <c r="C19714" s="7">
        <v>45575</v>
      </c>
      <c r="E19714" s="27">
        <v>3159.92</v>
      </c>
      <c r="G19714" s="27" t="str">
        <f>VLOOKUP(C19714,W:Y,3,TRUE)</f>
        <v>October 24</v>
      </c>
      <c r="H19714" s="27">
        <f t="shared" si="307"/>
        <v>19713</v>
      </c>
      <c r="I19714" s="30" t="str">
        <f>IF(G19714='Check Register'!$E$1,H19714,"")</f>
        <v/>
      </c>
    </row>
    <row r="19715" spans="1:9" x14ac:dyDescent="0.3">
      <c r="A19715" t="s">
        <v>803</v>
      </c>
      <c r="B19715" t="s">
        <v>73</v>
      </c>
      <c r="C19715" s="7">
        <v>45575</v>
      </c>
      <c r="E19715" s="27">
        <v>86351.54</v>
      </c>
      <c r="G19715" s="27" t="str">
        <f>VLOOKUP(C19715,W:Y,3,TRUE)</f>
        <v>October 24</v>
      </c>
      <c r="H19715" s="27">
        <f t="shared" ref="H19715:H19778" si="308">1+H19714</f>
        <v>19714</v>
      </c>
      <c r="I19715" s="30" t="str">
        <f>IF(G19715='Check Register'!$E$1,H19715,"")</f>
        <v/>
      </c>
    </row>
    <row r="19716" spans="1:9" x14ac:dyDescent="0.3">
      <c r="A19716" t="s">
        <v>832</v>
      </c>
      <c r="B19716" t="s">
        <v>214</v>
      </c>
      <c r="C19716" s="7">
        <v>45575</v>
      </c>
      <c r="E19716" s="27">
        <v>298118.84000000003</v>
      </c>
      <c r="G19716" s="27" t="str">
        <f>VLOOKUP(C19716,W:Y,3,TRUE)</f>
        <v>October 24</v>
      </c>
      <c r="H19716" s="27">
        <f t="shared" si="308"/>
        <v>19715</v>
      </c>
      <c r="I19716" s="30" t="str">
        <f>IF(G19716='Check Register'!$E$1,H19716,"")</f>
        <v/>
      </c>
    </row>
    <row r="19717" spans="1:9" x14ac:dyDescent="0.3">
      <c r="A19717" t="s">
        <v>832</v>
      </c>
      <c r="B19717" t="s">
        <v>31</v>
      </c>
      <c r="C19717" s="7">
        <v>45575</v>
      </c>
      <c r="E19717" s="27">
        <v>2915.29</v>
      </c>
      <c r="G19717" s="27" t="str">
        <f>VLOOKUP(C19717,W:Y,3,TRUE)</f>
        <v>October 24</v>
      </c>
      <c r="H19717" s="27">
        <f t="shared" si="308"/>
        <v>19716</v>
      </c>
      <c r="I19717" s="30" t="str">
        <f>IF(G19717='Check Register'!$E$1,H19717,"")</f>
        <v/>
      </c>
    </row>
    <row r="19718" spans="1:9" x14ac:dyDescent="0.3">
      <c r="A19718" t="s">
        <v>832</v>
      </c>
      <c r="B19718" t="s">
        <v>111</v>
      </c>
      <c r="C19718" s="7">
        <v>45575</v>
      </c>
      <c r="E19718" s="27">
        <v>13294.24</v>
      </c>
      <c r="G19718" s="27" t="str">
        <f>VLOOKUP(C19718,W:Y,3,TRUE)</f>
        <v>October 24</v>
      </c>
      <c r="H19718" s="27">
        <f t="shared" si="308"/>
        <v>19717</v>
      </c>
      <c r="I19718" s="30" t="str">
        <f>IF(G19718='Check Register'!$E$1,H19718,"")</f>
        <v/>
      </c>
    </row>
    <row r="19719" spans="1:9" x14ac:dyDescent="0.3">
      <c r="A19719" t="s">
        <v>1481</v>
      </c>
      <c r="B19719" t="s">
        <v>296</v>
      </c>
      <c r="C19719" s="7">
        <v>45575</v>
      </c>
      <c r="E19719" s="27">
        <v>165</v>
      </c>
      <c r="G19719" s="27" t="str">
        <f>VLOOKUP(C19719,W:Y,3,TRUE)</f>
        <v>October 24</v>
      </c>
      <c r="H19719" s="27">
        <f t="shared" si="308"/>
        <v>19718</v>
      </c>
      <c r="I19719" s="30" t="str">
        <f>IF(G19719='Check Register'!$E$1,H19719,"")</f>
        <v/>
      </c>
    </row>
    <row r="19720" spans="1:9" x14ac:dyDescent="0.3">
      <c r="A19720" t="s">
        <v>863</v>
      </c>
      <c r="B19720" t="s">
        <v>39</v>
      </c>
      <c r="C19720" s="7">
        <v>45575</v>
      </c>
      <c r="E19720" s="27">
        <v>20.149999999999999</v>
      </c>
      <c r="G19720" s="27" t="str">
        <f>VLOOKUP(C19720,W:Y,3,TRUE)</f>
        <v>October 24</v>
      </c>
      <c r="H19720" s="27">
        <f t="shared" si="308"/>
        <v>19719</v>
      </c>
      <c r="I19720" s="30" t="str">
        <f>IF(G19720='Check Register'!$E$1,H19720,"")</f>
        <v/>
      </c>
    </row>
    <row r="19721" spans="1:9" x14ac:dyDescent="0.3">
      <c r="A19721" t="s">
        <v>1510</v>
      </c>
      <c r="B19721" t="s">
        <v>28</v>
      </c>
      <c r="C19721" s="7">
        <v>45575</v>
      </c>
      <c r="E19721" s="27">
        <v>8360</v>
      </c>
      <c r="G19721" s="27" t="str">
        <f>VLOOKUP(C19721,W:Y,3,TRUE)</f>
        <v>October 24</v>
      </c>
      <c r="H19721" s="27">
        <f t="shared" si="308"/>
        <v>19720</v>
      </c>
      <c r="I19721" s="30" t="str">
        <f>IF(G19721='Check Register'!$E$1,H19721,"")</f>
        <v/>
      </c>
    </row>
    <row r="19722" spans="1:9" x14ac:dyDescent="0.3">
      <c r="A19722" t="s">
        <v>1460</v>
      </c>
      <c r="B19722" t="s">
        <v>127</v>
      </c>
      <c r="C19722" s="7">
        <v>45575</v>
      </c>
      <c r="E19722" s="27">
        <v>84.42</v>
      </c>
      <c r="G19722" s="27" t="str">
        <f>VLOOKUP(C19722,W:Y,3,TRUE)</f>
        <v>October 24</v>
      </c>
      <c r="H19722" s="27">
        <f t="shared" si="308"/>
        <v>19721</v>
      </c>
      <c r="I19722" s="30" t="str">
        <f>IF(G19722='Check Register'!$E$1,H19722,"")</f>
        <v/>
      </c>
    </row>
    <row r="19723" spans="1:9" x14ac:dyDescent="0.3">
      <c r="A19723" t="s">
        <v>1172</v>
      </c>
      <c r="B19723" t="s">
        <v>8</v>
      </c>
      <c r="C19723" s="7">
        <v>45575</v>
      </c>
      <c r="E19723" s="27">
        <v>269</v>
      </c>
      <c r="G19723" s="27" t="str">
        <f>VLOOKUP(C19723,W:Y,3,TRUE)</f>
        <v>October 24</v>
      </c>
      <c r="H19723" s="27">
        <f t="shared" si="308"/>
        <v>19722</v>
      </c>
      <c r="I19723" s="30" t="str">
        <f>IF(G19723='Check Register'!$E$1,H19723,"")</f>
        <v/>
      </c>
    </row>
    <row r="19724" spans="1:9" x14ac:dyDescent="0.3">
      <c r="A19724" t="s">
        <v>1299</v>
      </c>
      <c r="B19724" t="s">
        <v>1484</v>
      </c>
      <c r="C19724" s="7">
        <v>45575</v>
      </c>
      <c r="E19724" s="27">
        <v>5987.83</v>
      </c>
      <c r="G19724" s="27" t="str">
        <f>VLOOKUP(C19724,W:Y,3,TRUE)</f>
        <v>October 24</v>
      </c>
      <c r="H19724" s="27">
        <f t="shared" si="308"/>
        <v>19723</v>
      </c>
      <c r="I19724" s="30" t="str">
        <f>IF(G19724='Check Register'!$E$1,H19724,"")</f>
        <v/>
      </c>
    </row>
    <row r="19725" spans="1:9" x14ac:dyDescent="0.3">
      <c r="A19725" t="s">
        <v>1299</v>
      </c>
      <c r="B19725" t="s">
        <v>14</v>
      </c>
      <c r="C19725" s="7">
        <v>45575</v>
      </c>
      <c r="E19725" s="27">
        <v>5523.39</v>
      </c>
      <c r="G19725" s="27" t="str">
        <f>VLOOKUP(C19725,W:Y,3,TRUE)</f>
        <v>October 24</v>
      </c>
      <c r="H19725" s="27">
        <f t="shared" si="308"/>
        <v>19724</v>
      </c>
      <c r="I19725" s="30" t="str">
        <f>IF(G19725='Check Register'!$E$1,H19725,"")</f>
        <v/>
      </c>
    </row>
    <row r="19726" spans="1:9" x14ac:dyDescent="0.3">
      <c r="A19726" t="s">
        <v>1446</v>
      </c>
      <c r="B19726" t="s">
        <v>33</v>
      </c>
      <c r="C19726" s="7">
        <v>45575</v>
      </c>
      <c r="E19726" s="27">
        <v>52.02</v>
      </c>
      <c r="G19726" s="27" t="str">
        <f>VLOOKUP(C19726,W:Y,3,TRUE)</f>
        <v>October 24</v>
      </c>
      <c r="H19726" s="27">
        <f t="shared" si="308"/>
        <v>19725</v>
      </c>
      <c r="I19726" s="30" t="str">
        <f>IF(G19726='Check Register'!$E$1,H19726,"")</f>
        <v/>
      </c>
    </row>
    <row r="19727" spans="1:9" x14ac:dyDescent="0.3">
      <c r="A19727" t="s">
        <v>1124</v>
      </c>
      <c r="B19727" t="s">
        <v>180</v>
      </c>
      <c r="C19727" s="7">
        <v>45575</v>
      </c>
      <c r="E19727" s="27">
        <v>60.25</v>
      </c>
      <c r="G19727" s="27" t="str">
        <f>VLOOKUP(C19727,W:Y,3,TRUE)</f>
        <v>October 24</v>
      </c>
      <c r="H19727" s="27">
        <f t="shared" si="308"/>
        <v>19726</v>
      </c>
      <c r="I19727" s="30" t="str">
        <f>IF(G19727='Check Register'!$E$1,H19727,"")</f>
        <v/>
      </c>
    </row>
    <row r="19728" spans="1:9" x14ac:dyDescent="0.3">
      <c r="A19728" t="s">
        <v>97</v>
      </c>
      <c r="B19728" t="s">
        <v>6</v>
      </c>
      <c r="C19728" s="7">
        <v>45580</v>
      </c>
      <c r="E19728" s="27">
        <v>226417.28</v>
      </c>
      <c r="G19728" s="27" t="str">
        <f>VLOOKUP(C19728,W:Y,3,TRUE)</f>
        <v>October 24</v>
      </c>
      <c r="H19728" s="27">
        <f t="shared" si="308"/>
        <v>19727</v>
      </c>
      <c r="I19728" s="30" t="str">
        <f>IF(G19728='Check Register'!$E$1,H19728,"")</f>
        <v/>
      </c>
    </row>
    <row r="19729" spans="1:9" x14ac:dyDescent="0.3">
      <c r="A19729" t="s">
        <v>837</v>
      </c>
      <c r="B19729" t="s">
        <v>20</v>
      </c>
      <c r="C19729" s="7">
        <v>45582</v>
      </c>
      <c r="E19729" s="27">
        <v>214.54</v>
      </c>
      <c r="G19729" s="27" t="str">
        <f>VLOOKUP(C19729,W:Y,3,TRUE)</f>
        <v>October 24</v>
      </c>
      <c r="H19729" s="27">
        <f t="shared" si="308"/>
        <v>19728</v>
      </c>
      <c r="I19729" s="30" t="str">
        <f>IF(G19729='Check Register'!$E$1,H19729,"")</f>
        <v/>
      </c>
    </row>
    <row r="19730" spans="1:9" x14ac:dyDescent="0.3">
      <c r="A19730" t="s">
        <v>1498</v>
      </c>
      <c r="B19730" t="s">
        <v>28</v>
      </c>
      <c r="C19730" s="7">
        <v>45582</v>
      </c>
      <c r="E19730" s="27">
        <v>16375</v>
      </c>
      <c r="G19730" s="27" t="str">
        <f>VLOOKUP(C19730,W:Y,3,TRUE)</f>
        <v>October 24</v>
      </c>
      <c r="H19730" s="27">
        <f t="shared" si="308"/>
        <v>19729</v>
      </c>
      <c r="I19730" s="30" t="str">
        <f>IF(G19730='Check Register'!$E$1,H19730,"")</f>
        <v/>
      </c>
    </row>
    <row r="19731" spans="1:9" x14ac:dyDescent="0.3">
      <c r="A19731" t="s">
        <v>1519</v>
      </c>
      <c r="B19731" t="s">
        <v>127</v>
      </c>
      <c r="C19731" s="7">
        <v>45582</v>
      </c>
      <c r="E19731" s="27">
        <v>101.83</v>
      </c>
      <c r="G19731" s="27" t="str">
        <f>VLOOKUP(C19731,W:Y,3,TRUE)</f>
        <v>October 24</v>
      </c>
      <c r="H19731" s="27">
        <f t="shared" si="308"/>
        <v>19730</v>
      </c>
      <c r="I19731" s="30" t="str">
        <f>IF(G19731='Check Register'!$E$1,H19731,"")</f>
        <v/>
      </c>
    </row>
    <row r="19732" spans="1:9" x14ac:dyDescent="0.3">
      <c r="A19732" t="s">
        <v>818</v>
      </c>
      <c r="B19732" t="s">
        <v>141</v>
      </c>
      <c r="C19732" s="7">
        <v>45582</v>
      </c>
      <c r="E19732" s="27">
        <v>1964.1</v>
      </c>
      <c r="G19732" s="27" t="str">
        <f>VLOOKUP(C19732,W:Y,3,TRUE)</f>
        <v>October 24</v>
      </c>
      <c r="H19732" s="27">
        <f t="shared" si="308"/>
        <v>19731</v>
      </c>
      <c r="I19732" s="30" t="str">
        <f>IF(G19732='Check Register'!$E$1,H19732,"")</f>
        <v/>
      </c>
    </row>
    <row r="19733" spans="1:9" x14ac:dyDescent="0.3">
      <c r="A19733" t="s">
        <v>818</v>
      </c>
      <c r="B19733" t="s">
        <v>169</v>
      </c>
      <c r="C19733" s="7">
        <v>45582</v>
      </c>
      <c r="E19733" s="27">
        <v>-2527.6</v>
      </c>
      <c r="G19733" s="27" t="str">
        <f>VLOOKUP(C19733,W:Y,3,TRUE)</f>
        <v>October 24</v>
      </c>
      <c r="H19733" s="27">
        <f t="shared" si="308"/>
        <v>19732</v>
      </c>
      <c r="I19733" s="30" t="str">
        <f>IF(G19733='Check Register'!$E$1,H19733,"")</f>
        <v/>
      </c>
    </row>
    <row r="19734" spans="1:9" x14ac:dyDescent="0.3">
      <c r="A19734" t="s">
        <v>818</v>
      </c>
      <c r="B19734" t="s">
        <v>102</v>
      </c>
      <c r="C19734" s="7">
        <v>45582</v>
      </c>
      <c r="E19734" s="27">
        <v>21575.8</v>
      </c>
      <c r="G19734" s="27" t="str">
        <f>VLOOKUP(C19734,W:Y,3,TRUE)</f>
        <v>October 24</v>
      </c>
      <c r="H19734" s="27">
        <f t="shared" si="308"/>
        <v>19733</v>
      </c>
      <c r="I19734" s="30" t="str">
        <f>IF(G19734='Check Register'!$E$1,H19734,"")</f>
        <v/>
      </c>
    </row>
    <row r="19735" spans="1:9" x14ac:dyDescent="0.3">
      <c r="A19735" t="s">
        <v>1125</v>
      </c>
      <c r="B19735" t="s">
        <v>28</v>
      </c>
      <c r="C19735" s="7">
        <v>45582</v>
      </c>
      <c r="E19735" s="27">
        <v>2326.86</v>
      </c>
      <c r="G19735" s="27" t="str">
        <f>VLOOKUP(C19735,W:Y,3,TRUE)</f>
        <v>October 24</v>
      </c>
      <c r="H19735" s="27">
        <f t="shared" si="308"/>
        <v>19734</v>
      </c>
      <c r="I19735" s="30" t="str">
        <f>IF(G19735='Check Register'!$E$1,H19735,"")</f>
        <v/>
      </c>
    </row>
    <row r="19736" spans="1:9" x14ac:dyDescent="0.3">
      <c r="A19736" t="s">
        <v>825</v>
      </c>
      <c r="B19736" t="s">
        <v>22</v>
      </c>
      <c r="C19736" s="7">
        <v>45582</v>
      </c>
      <c r="E19736" s="27">
        <v>1047.51</v>
      </c>
      <c r="G19736" s="27" t="str">
        <f>VLOOKUP(C19736,W:Y,3,TRUE)</f>
        <v>October 24</v>
      </c>
      <c r="H19736" s="27">
        <f t="shared" si="308"/>
        <v>19735</v>
      </c>
      <c r="I19736" s="30" t="str">
        <f>IF(G19736='Check Register'!$E$1,H19736,"")</f>
        <v/>
      </c>
    </row>
    <row r="19737" spans="1:9" x14ac:dyDescent="0.3">
      <c r="A19737" t="s">
        <v>796</v>
      </c>
      <c r="B19737" t="s">
        <v>102</v>
      </c>
      <c r="C19737" s="7">
        <v>45582</v>
      </c>
      <c r="E19737" s="27">
        <v>2092.71</v>
      </c>
      <c r="G19737" s="27" t="str">
        <f>VLOOKUP(C19737,W:Y,3,TRUE)</f>
        <v>October 24</v>
      </c>
      <c r="H19737" s="27">
        <f t="shared" si="308"/>
        <v>19736</v>
      </c>
      <c r="I19737" s="30" t="str">
        <f>IF(G19737='Check Register'!$E$1,H19737,"")</f>
        <v/>
      </c>
    </row>
    <row r="19738" spans="1:9" x14ac:dyDescent="0.3">
      <c r="A19738" t="s">
        <v>1518</v>
      </c>
      <c r="B19738" t="s">
        <v>14</v>
      </c>
      <c r="C19738" s="7">
        <v>45582</v>
      </c>
      <c r="E19738" s="27">
        <v>2636.25</v>
      </c>
      <c r="G19738" s="27" t="str">
        <f>VLOOKUP(C19738,W:Y,3,TRUE)</f>
        <v>October 24</v>
      </c>
      <c r="H19738" s="27">
        <f t="shared" si="308"/>
        <v>19737</v>
      </c>
      <c r="I19738" s="30" t="str">
        <f>IF(G19738='Check Register'!$E$1,H19738,"")</f>
        <v/>
      </c>
    </row>
    <row r="19739" spans="1:9" x14ac:dyDescent="0.3">
      <c r="A19739" t="s">
        <v>851</v>
      </c>
      <c r="B19739" t="s">
        <v>180</v>
      </c>
      <c r="C19739" s="7">
        <v>45582</v>
      </c>
      <c r="E19739" s="27">
        <v>3754.66</v>
      </c>
      <c r="G19739" s="27" t="str">
        <f>VLOOKUP(C19739,W:Y,3,TRUE)</f>
        <v>October 24</v>
      </c>
      <c r="H19739" s="27">
        <f t="shared" si="308"/>
        <v>19738</v>
      </c>
      <c r="I19739" s="30" t="str">
        <f>IF(G19739='Check Register'!$E$1,H19739,"")</f>
        <v/>
      </c>
    </row>
    <row r="19740" spans="1:9" x14ac:dyDescent="0.3">
      <c r="A19740" t="s">
        <v>828</v>
      </c>
      <c r="B19740" t="s">
        <v>102</v>
      </c>
      <c r="C19740" s="7">
        <v>45582</v>
      </c>
      <c r="E19740" s="27">
        <v>16417</v>
      </c>
      <c r="G19740" s="27" t="str">
        <f>VLOOKUP(C19740,W:Y,3,TRUE)</f>
        <v>October 24</v>
      </c>
      <c r="H19740" s="27">
        <f t="shared" si="308"/>
        <v>19739</v>
      </c>
      <c r="I19740" s="30" t="str">
        <f>IF(G19740='Check Register'!$E$1,H19740,"")</f>
        <v/>
      </c>
    </row>
    <row r="19741" spans="1:9" x14ac:dyDescent="0.3">
      <c r="A19741" t="s">
        <v>946</v>
      </c>
      <c r="B19741" t="s">
        <v>100</v>
      </c>
      <c r="C19741" s="7">
        <v>45582</v>
      </c>
      <c r="E19741" s="27">
        <v>989.75</v>
      </c>
      <c r="G19741" s="27" t="str">
        <f>VLOOKUP(C19741,W:Y,3,TRUE)</f>
        <v>October 24</v>
      </c>
      <c r="H19741" s="27">
        <f t="shared" si="308"/>
        <v>19740</v>
      </c>
      <c r="I19741" s="30" t="str">
        <f>IF(G19741='Check Register'!$E$1,H19741,"")</f>
        <v/>
      </c>
    </row>
    <row r="19742" spans="1:9" x14ac:dyDescent="0.3">
      <c r="A19742" t="s">
        <v>879</v>
      </c>
      <c r="B19742" t="s">
        <v>180</v>
      </c>
      <c r="C19742" s="7">
        <v>45582</v>
      </c>
      <c r="E19742" s="27">
        <v>375</v>
      </c>
      <c r="G19742" s="27" t="str">
        <f>VLOOKUP(C19742,W:Y,3,TRUE)</f>
        <v>October 24</v>
      </c>
      <c r="H19742" s="27">
        <f t="shared" si="308"/>
        <v>19741</v>
      </c>
      <c r="I19742" s="30" t="str">
        <f>IF(G19742='Check Register'!$E$1,H19742,"")</f>
        <v/>
      </c>
    </row>
    <row r="19743" spans="1:9" x14ac:dyDescent="0.3">
      <c r="A19743" t="s">
        <v>880</v>
      </c>
      <c r="B19743" t="s">
        <v>115</v>
      </c>
      <c r="C19743" s="7">
        <v>45582</v>
      </c>
      <c r="E19743" s="27">
        <v>12745</v>
      </c>
      <c r="G19743" s="27" t="str">
        <f>VLOOKUP(C19743,W:Y,3,TRUE)</f>
        <v>October 24</v>
      </c>
      <c r="H19743" s="27">
        <f t="shared" si="308"/>
        <v>19742</v>
      </c>
      <c r="I19743" s="30" t="str">
        <f>IF(G19743='Check Register'!$E$1,H19743,"")</f>
        <v/>
      </c>
    </row>
    <row r="19744" spans="1:9" x14ac:dyDescent="0.3">
      <c r="A19744" t="s">
        <v>1270</v>
      </c>
      <c r="B19744" t="s">
        <v>12</v>
      </c>
      <c r="C19744" s="7">
        <v>45582</v>
      </c>
      <c r="E19744" s="27">
        <v>158.93</v>
      </c>
      <c r="G19744" s="27" t="str">
        <f>VLOOKUP(C19744,W:Y,3,TRUE)</f>
        <v>October 24</v>
      </c>
      <c r="H19744" s="27">
        <f t="shared" si="308"/>
        <v>19743</v>
      </c>
      <c r="I19744" s="30" t="str">
        <f>IF(G19744='Check Register'!$E$1,H19744,"")</f>
        <v/>
      </c>
    </row>
    <row r="19745" spans="1:9" x14ac:dyDescent="0.3">
      <c r="A19745" t="s">
        <v>885</v>
      </c>
      <c r="B19745" t="s">
        <v>100</v>
      </c>
      <c r="C19745" s="7">
        <v>45582</v>
      </c>
      <c r="E19745" s="27">
        <v>2874.88</v>
      </c>
      <c r="G19745" s="27" t="str">
        <f>VLOOKUP(C19745,W:Y,3,TRUE)</f>
        <v>October 24</v>
      </c>
      <c r="H19745" s="27">
        <f t="shared" si="308"/>
        <v>19744</v>
      </c>
      <c r="I19745" s="30" t="str">
        <f>IF(G19745='Check Register'!$E$1,H19745,"")</f>
        <v/>
      </c>
    </row>
    <row r="19746" spans="1:9" x14ac:dyDescent="0.3">
      <c r="A19746" t="s">
        <v>1442</v>
      </c>
      <c r="B19746" t="s">
        <v>39</v>
      </c>
      <c r="C19746" s="7">
        <v>45582</v>
      </c>
      <c r="E19746" s="27">
        <v>6856</v>
      </c>
      <c r="G19746" s="27" t="str">
        <f>VLOOKUP(C19746,W:Y,3,TRUE)</f>
        <v>October 24</v>
      </c>
      <c r="H19746" s="27">
        <f t="shared" si="308"/>
        <v>19745</v>
      </c>
      <c r="I19746" s="30" t="str">
        <f>IF(G19746='Check Register'!$E$1,H19746,"")</f>
        <v/>
      </c>
    </row>
    <row r="19747" spans="1:9" x14ac:dyDescent="0.3">
      <c r="A19747" t="s">
        <v>1299</v>
      </c>
      <c r="B19747" t="s">
        <v>1484</v>
      </c>
      <c r="C19747" s="7">
        <v>45582</v>
      </c>
      <c r="E19747" s="27">
        <v>4143.95</v>
      </c>
      <c r="G19747" s="27" t="str">
        <f>VLOOKUP(C19747,W:Y,3,TRUE)</f>
        <v>October 24</v>
      </c>
      <c r="H19747" s="27">
        <f t="shared" si="308"/>
        <v>19746</v>
      </c>
      <c r="I19747" s="30" t="str">
        <f>IF(G19747='Check Register'!$E$1,H19747,"")</f>
        <v/>
      </c>
    </row>
    <row r="19748" spans="1:9" x14ac:dyDescent="0.3">
      <c r="A19748" t="s">
        <v>1124</v>
      </c>
      <c r="B19748" t="s">
        <v>180</v>
      </c>
      <c r="C19748" s="7">
        <v>45582</v>
      </c>
      <c r="E19748" s="27">
        <v>162.25</v>
      </c>
      <c r="G19748" s="27" t="str">
        <f>VLOOKUP(C19748,W:Y,3,TRUE)</f>
        <v>October 24</v>
      </c>
      <c r="H19748" s="27">
        <f t="shared" si="308"/>
        <v>19747</v>
      </c>
      <c r="I19748" s="30" t="str">
        <f>IF(G19748='Check Register'!$E$1,H19748,"")</f>
        <v/>
      </c>
    </row>
    <row r="19749" spans="1:9" x14ac:dyDescent="0.3">
      <c r="A19749" t="s">
        <v>809</v>
      </c>
      <c r="B19749" t="s">
        <v>43</v>
      </c>
      <c r="C19749" s="7">
        <v>45583</v>
      </c>
      <c r="E19749" s="27">
        <v>11358.69</v>
      </c>
      <c r="G19749" s="27" t="str">
        <f>VLOOKUP(C19749,W:Y,3,TRUE)</f>
        <v>October 24</v>
      </c>
      <c r="H19749" s="27">
        <f t="shared" si="308"/>
        <v>19748</v>
      </c>
      <c r="I19749" s="30" t="str">
        <f>IF(G19749='Check Register'!$E$1,H19749,"")</f>
        <v/>
      </c>
    </row>
    <row r="19750" spans="1:9" x14ac:dyDescent="0.3">
      <c r="A19750" t="s">
        <v>97</v>
      </c>
      <c r="B19750" t="s">
        <v>6</v>
      </c>
      <c r="C19750" s="7">
        <v>45583</v>
      </c>
      <c r="E19750" s="27">
        <v>175546.2</v>
      </c>
      <c r="G19750" s="27" t="str">
        <f>VLOOKUP(C19750,W:Y,3,TRUE)</f>
        <v>October 24</v>
      </c>
      <c r="H19750" s="27">
        <f t="shared" si="308"/>
        <v>19749</v>
      </c>
      <c r="I19750" s="30" t="str">
        <f>IF(G19750='Check Register'!$E$1,H19750,"")</f>
        <v/>
      </c>
    </row>
    <row r="19751" spans="1:9" x14ac:dyDescent="0.3">
      <c r="A19751" t="s">
        <v>1114</v>
      </c>
      <c r="B19751" t="s">
        <v>28</v>
      </c>
      <c r="C19751" s="7">
        <v>45586</v>
      </c>
      <c r="E19751" s="27">
        <v>968543.95</v>
      </c>
      <c r="G19751" s="27" t="str">
        <f>VLOOKUP(C19751,W:Y,3,TRUE)</f>
        <v>October 24</v>
      </c>
      <c r="H19751" s="27">
        <f t="shared" si="308"/>
        <v>19750</v>
      </c>
      <c r="I19751" s="30" t="str">
        <f>IF(G19751='Check Register'!$E$1,H19751,"")</f>
        <v/>
      </c>
    </row>
    <row r="19752" spans="1:9" x14ac:dyDescent="0.3">
      <c r="A19752" t="s">
        <v>1114</v>
      </c>
      <c r="B19752" t="s">
        <v>1484</v>
      </c>
      <c r="C19752" s="7">
        <v>45586</v>
      </c>
      <c r="E19752" s="27">
        <v>7840.18</v>
      </c>
      <c r="G19752" s="27" t="str">
        <f>VLOOKUP(C19752,W:Y,3,TRUE)</f>
        <v>October 24</v>
      </c>
      <c r="H19752" s="27">
        <f t="shared" si="308"/>
        <v>19751</v>
      </c>
      <c r="I19752" s="30" t="str">
        <f>IF(G19752='Check Register'!$E$1,H19752,"")</f>
        <v/>
      </c>
    </row>
    <row r="19753" spans="1:9" x14ac:dyDescent="0.3">
      <c r="A19753" t="s">
        <v>1114</v>
      </c>
      <c r="B19753" t="s">
        <v>33</v>
      </c>
      <c r="C19753" s="7">
        <v>45586</v>
      </c>
      <c r="E19753" s="27">
        <v>54063.39</v>
      </c>
      <c r="G19753" s="27" t="str">
        <f>VLOOKUP(C19753,W:Y,3,TRUE)</f>
        <v>October 24</v>
      </c>
      <c r="H19753" s="27">
        <f t="shared" si="308"/>
        <v>19752</v>
      </c>
      <c r="I19753" s="30" t="str">
        <f>IF(G19753='Check Register'!$E$1,H19753,"")</f>
        <v/>
      </c>
    </row>
    <row r="19754" spans="1:9" x14ac:dyDescent="0.3">
      <c r="A19754" t="s">
        <v>1114</v>
      </c>
      <c r="B19754" t="s">
        <v>102</v>
      </c>
      <c r="C19754" s="7">
        <v>45586</v>
      </c>
      <c r="E19754" s="27">
        <v>45122.17</v>
      </c>
      <c r="G19754" s="27" t="str">
        <f>VLOOKUP(C19754,W:Y,3,TRUE)</f>
        <v>October 24</v>
      </c>
      <c r="H19754" s="27">
        <f t="shared" si="308"/>
        <v>19753</v>
      </c>
      <c r="I19754" s="30" t="str">
        <f>IF(G19754='Check Register'!$E$1,H19754,"")</f>
        <v/>
      </c>
    </row>
    <row r="19755" spans="1:9" x14ac:dyDescent="0.3">
      <c r="A19755" t="s">
        <v>1103</v>
      </c>
      <c r="B19755" t="s">
        <v>169</v>
      </c>
      <c r="C19755" s="7">
        <v>45586</v>
      </c>
      <c r="E19755" s="27">
        <v>-78595.039999999994</v>
      </c>
      <c r="G19755" s="27" t="str">
        <f>VLOOKUP(C19755,W:Y,3,TRUE)</f>
        <v>October 24</v>
      </c>
      <c r="H19755" s="27">
        <f t="shared" si="308"/>
        <v>19754</v>
      </c>
      <c r="I19755" s="30" t="str">
        <f>IF(G19755='Check Register'!$E$1,H19755,"")</f>
        <v/>
      </c>
    </row>
    <row r="19756" spans="1:9" x14ac:dyDescent="0.3">
      <c r="A19756" t="s">
        <v>1103</v>
      </c>
      <c r="B19756" t="s">
        <v>150</v>
      </c>
      <c r="C19756" s="7">
        <v>45586</v>
      </c>
      <c r="E19756" s="27">
        <v>2.25</v>
      </c>
      <c r="G19756" s="27" t="str">
        <f>VLOOKUP(C19756,W:Y,3,TRUE)</f>
        <v>October 24</v>
      </c>
      <c r="H19756" s="27">
        <f t="shared" si="308"/>
        <v>19755</v>
      </c>
      <c r="I19756" s="30" t="str">
        <f>IF(G19756='Check Register'!$E$1,H19756,"")</f>
        <v/>
      </c>
    </row>
    <row r="19757" spans="1:9" x14ac:dyDescent="0.3">
      <c r="A19757" t="s">
        <v>1103</v>
      </c>
      <c r="B19757" t="s">
        <v>210</v>
      </c>
      <c r="C19757" s="7">
        <v>45586</v>
      </c>
      <c r="E19757" s="27">
        <v>9590.11</v>
      </c>
      <c r="G19757" s="27" t="str">
        <f>VLOOKUP(C19757,W:Y,3,TRUE)</f>
        <v>October 24</v>
      </c>
      <c r="H19757" s="27">
        <f t="shared" si="308"/>
        <v>19756</v>
      </c>
      <c r="I19757" s="30" t="str">
        <f>IF(G19757='Check Register'!$E$1,H19757,"")</f>
        <v/>
      </c>
    </row>
    <row r="19758" spans="1:9" x14ac:dyDescent="0.3">
      <c r="A19758" t="s">
        <v>1103</v>
      </c>
      <c r="B19758" t="s">
        <v>102</v>
      </c>
      <c r="C19758" s="7">
        <v>45586</v>
      </c>
      <c r="E19758" s="27">
        <v>825171.06</v>
      </c>
      <c r="G19758" s="27" t="str">
        <f>VLOOKUP(C19758,W:Y,3,TRUE)</f>
        <v>October 24</v>
      </c>
      <c r="H19758" s="27">
        <f t="shared" si="308"/>
        <v>19757</v>
      </c>
      <c r="I19758" s="30" t="str">
        <f>IF(G19758='Check Register'!$E$1,H19758,"")</f>
        <v/>
      </c>
    </row>
    <row r="19759" spans="1:9" x14ac:dyDescent="0.3">
      <c r="A19759" t="s">
        <v>1256</v>
      </c>
      <c r="B19759" t="s">
        <v>18</v>
      </c>
      <c r="C19759" s="7">
        <v>45589</v>
      </c>
      <c r="E19759" s="27">
        <v>2450.88</v>
      </c>
      <c r="G19759" s="27" t="str">
        <f>VLOOKUP(C19759,W:Y,3,TRUE)</f>
        <v>October 24</v>
      </c>
      <c r="H19759" s="27">
        <f t="shared" si="308"/>
        <v>19758</v>
      </c>
      <c r="I19759" s="30" t="str">
        <f>IF(G19759='Check Register'!$E$1,H19759,"")</f>
        <v/>
      </c>
    </row>
    <row r="19760" spans="1:9" x14ac:dyDescent="0.3">
      <c r="A19760" t="s">
        <v>837</v>
      </c>
      <c r="B19760" t="s">
        <v>20</v>
      </c>
      <c r="C19760" s="7">
        <v>45589</v>
      </c>
      <c r="E19760" s="27">
        <v>136.41999999999999</v>
      </c>
      <c r="G19760" s="27" t="str">
        <f>VLOOKUP(C19760,W:Y,3,TRUE)</f>
        <v>October 24</v>
      </c>
      <c r="H19760" s="27">
        <f t="shared" si="308"/>
        <v>19759</v>
      </c>
      <c r="I19760" s="30" t="str">
        <f>IF(G19760='Check Register'!$E$1,H19760,"")</f>
        <v/>
      </c>
    </row>
    <row r="19761" spans="1:9" x14ac:dyDescent="0.3">
      <c r="A19761" t="s">
        <v>812</v>
      </c>
      <c r="B19761" t="s">
        <v>70</v>
      </c>
      <c r="C19761" s="7">
        <v>45589</v>
      </c>
      <c r="E19761" s="27">
        <v>2248.5</v>
      </c>
      <c r="G19761" s="27" t="str">
        <f>VLOOKUP(C19761,W:Y,3,TRUE)</f>
        <v>October 24</v>
      </c>
      <c r="H19761" s="27">
        <f t="shared" si="308"/>
        <v>19760</v>
      </c>
      <c r="I19761" s="30" t="str">
        <f>IF(G19761='Check Register'!$E$1,H19761,"")</f>
        <v/>
      </c>
    </row>
    <row r="19762" spans="1:9" x14ac:dyDescent="0.3">
      <c r="A19762" t="s">
        <v>812</v>
      </c>
      <c r="B19762" t="s">
        <v>8</v>
      </c>
      <c r="C19762" s="7">
        <v>45589</v>
      </c>
      <c r="E19762" s="27">
        <v>4167.96</v>
      </c>
      <c r="G19762" s="27" t="str">
        <f>VLOOKUP(C19762,W:Y,3,TRUE)</f>
        <v>October 24</v>
      </c>
      <c r="H19762" s="27">
        <f t="shared" si="308"/>
        <v>19761</v>
      </c>
      <c r="I19762" s="30" t="str">
        <f>IF(G19762='Check Register'!$E$1,H19762,"")</f>
        <v/>
      </c>
    </row>
    <row r="19763" spans="1:9" x14ac:dyDescent="0.3">
      <c r="A19763" t="s">
        <v>1519</v>
      </c>
      <c r="B19763" t="s">
        <v>11</v>
      </c>
      <c r="C19763" s="7">
        <v>45589</v>
      </c>
      <c r="E19763" s="27">
        <v>3456.97</v>
      </c>
      <c r="G19763" s="27" t="str">
        <f>VLOOKUP(C19763,W:Y,3,TRUE)</f>
        <v>October 24</v>
      </c>
      <c r="H19763" s="27">
        <f t="shared" si="308"/>
        <v>19762</v>
      </c>
      <c r="I19763" s="30" t="str">
        <f>IF(G19763='Check Register'!$E$1,H19763,"")</f>
        <v/>
      </c>
    </row>
    <row r="19764" spans="1:9" x14ac:dyDescent="0.3">
      <c r="A19764" t="s">
        <v>1519</v>
      </c>
      <c r="B19764" t="s">
        <v>127</v>
      </c>
      <c r="C19764" s="7">
        <v>45589</v>
      </c>
      <c r="E19764" s="27">
        <v>1151.3</v>
      </c>
      <c r="G19764" s="27" t="str">
        <f>VLOOKUP(C19764,W:Y,3,TRUE)</f>
        <v>October 24</v>
      </c>
      <c r="H19764" s="27">
        <f t="shared" si="308"/>
        <v>19763</v>
      </c>
      <c r="I19764" s="30" t="str">
        <f>IF(G19764='Check Register'!$E$1,H19764,"")</f>
        <v/>
      </c>
    </row>
    <row r="19765" spans="1:9" x14ac:dyDescent="0.3">
      <c r="A19765" t="s">
        <v>1543</v>
      </c>
      <c r="B19765" t="s">
        <v>28</v>
      </c>
      <c r="C19765" s="7">
        <v>45589</v>
      </c>
      <c r="E19765" s="27">
        <v>78941.929999999993</v>
      </c>
      <c r="G19765" s="27" t="str">
        <f>VLOOKUP(C19765,W:Y,3,TRUE)</f>
        <v>October 24</v>
      </c>
      <c r="H19765" s="27">
        <f t="shared" si="308"/>
        <v>19764</v>
      </c>
      <c r="I19765" s="30" t="str">
        <f>IF(G19765='Check Register'!$E$1,H19765,"")</f>
        <v/>
      </c>
    </row>
    <row r="19766" spans="1:9" x14ac:dyDescent="0.3">
      <c r="A19766" t="s">
        <v>1544</v>
      </c>
      <c r="B19766" t="s">
        <v>28</v>
      </c>
      <c r="C19766" s="7">
        <v>45589</v>
      </c>
      <c r="E19766" s="27">
        <v>13560</v>
      </c>
      <c r="G19766" s="27" t="str">
        <f>VLOOKUP(C19766,W:Y,3,TRUE)</f>
        <v>October 24</v>
      </c>
      <c r="H19766" s="27">
        <f t="shared" si="308"/>
        <v>19765</v>
      </c>
      <c r="I19766" s="30" t="str">
        <f>IF(G19766='Check Register'!$E$1,H19766,"")</f>
        <v/>
      </c>
    </row>
    <row r="19767" spans="1:9" x14ac:dyDescent="0.3">
      <c r="A19767" t="s">
        <v>1545</v>
      </c>
      <c r="B19767" t="s">
        <v>18</v>
      </c>
      <c r="C19767" s="7">
        <v>45589</v>
      </c>
      <c r="E19767" s="27">
        <v>735.88</v>
      </c>
      <c r="G19767" s="27" t="str">
        <f>VLOOKUP(C19767,W:Y,3,TRUE)</f>
        <v>October 24</v>
      </c>
      <c r="H19767" s="27">
        <f t="shared" si="308"/>
        <v>19766</v>
      </c>
      <c r="I19767" s="30" t="str">
        <f>IF(G19767='Check Register'!$E$1,H19767,"")</f>
        <v/>
      </c>
    </row>
    <row r="19768" spans="1:9" x14ac:dyDescent="0.3">
      <c r="A19768" t="s">
        <v>848</v>
      </c>
      <c r="B19768" t="s">
        <v>8</v>
      </c>
      <c r="C19768" s="7">
        <v>45589</v>
      </c>
      <c r="E19768" s="27">
        <v>209.76</v>
      </c>
      <c r="G19768" s="27" t="str">
        <f>VLOOKUP(C19768,W:Y,3,TRUE)</f>
        <v>October 24</v>
      </c>
      <c r="H19768" s="27">
        <f t="shared" si="308"/>
        <v>19767</v>
      </c>
      <c r="I19768" s="30" t="str">
        <f>IF(G19768='Check Register'!$E$1,H19768,"")</f>
        <v/>
      </c>
    </row>
    <row r="19769" spans="1:9" x14ac:dyDescent="0.3">
      <c r="A19769" t="s">
        <v>930</v>
      </c>
      <c r="B19769" t="s">
        <v>8</v>
      </c>
      <c r="C19769" s="7">
        <v>45589</v>
      </c>
      <c r="E19769" s="27">
        <v>315.48</v>
      </c>
      <c r="G19769" s="27" t="str">
        <f>VLOOKUP(C19769,W:Y,3,TRUE)</f>
        <v>October 24</v>
      </c>
      <c r="H19769" s="27">
        <f t="shared" si="308"/>
        <v>19768</v>
      </c>
      <c r="I19769" s="30" t="str">
        <f>IF(G19769='Check Register'!$E$1,H19769,"")</f>
        <v/>
      </c>
    </row>
    <row r="19770" spans="1:9" x14ac:dyDescent="0.3">
      <c r="A19770" t="s">
        <v>1180</v>
      </c>
      <c r="B19770" t="s">
        <v>85</v>
      </c>
      <c r="C19770" s="7">
        <v>45589</v>
      </c>
      <c r="E19770" s="27">
        <v>260</v>
      </c>
      <c r="G19770" s="27" t="str">
        <f>VLOOKUP(C19770,W:Y,3,TRUE)</f>
        <v>October 24</v>
      </c>
      <c r="H19770" s="27">
        <f t="shared" si="308"/>
        <v>19769</v>
      </c>
      <c r="I19770" s="30" t="str">
        <f>IF(G19770='Check Register'!$E$1,H19770,"")</f>
        <v/>
      </c>
    </row>
    <row r="19771" spans="1:9" x14ac:dyDescent="0.3">
      <c r="A19771" t="s">
        <v>1112</v>
      </c>
      <c r="B19771" t="s">
        <v>8</v>
      </c>
      <c r="C19771" s="7">
        <v>45589</v>
      </c>
      <c r="E19771" s="27">
        <v>18</v>
      </c>
      <c r="G19771" s="27" t="str">
        <f>VLOOKUP(C19771,W:Y,3,TRUE)</f>
        <v>October 24</v>
      </c>
      <c r="H19771" s="27">
        <f t="shared" si="308"/>
        <v>19770</v>
      </c>
      <c r="I19771" s="30" t="str">
        <f>IF(G19771='Check Register'!$E$1,H19771,"")</f>
        <v/>
      </c>
    </row>
    <row r="19772" spans="1:9" x14ac:dyDescent="0.3">
      <c r="A19772" t="s">
        <v>798</v>
      </c>
      <c r="B19772" t="s">
        <v>22</v>
      </c>
      <c r="C19772" s="7">
        <v>45589</v>
      </c>
      <c r="E19772" s="27">
        <v>355</v>
      </c>
      <c r="G19772" s="27" t="str">
        <f>VLOOKUP(C19772,W:Y,3,TRUE)</f>
        <v>October 24</v>
      </c>
      <c r="H19772" s="27">
        <f t="shared" si="308"/>
        <v>19771</v>
      </c>
      <c r="I19772" s="30" t="str">
        <f>IF(G19772='Check Register'!$E$1,H19772,"")</f>
        <v/>
      </c>
    </row>
    <row r="19773" spans="1:9" x14ac:dyDescent="0.3">
      <c r="A19773" t="s">
        <v>1430</v>
      </c>
      <c r="B19773" t="s">
        <v>131</v>
      </c>
      <c r="C19773" s="7">
        <v>45589</v>
      </c>
      <c r="E19773" s="27">
        <v>10</v>
      </c>
      <c r="G19773" s="27" t="str">
        <f>VLOOKUP(C19773,W:Y,3,TRUE)</f>
        <v>October 24</v>
      </c>
      <c r="H19773" s="27">
        <f t="shared" si="308"/>
        <v>19772</v>
      </c>
      <c r="I19773" s="30" t="str">
        <f>IF(G19773='Check Register'!$E$1,H19773,"")</f>
        <v/>
      </c>
    </row>
    <row r="19774" spans="1:9" x14ac:dyDescent="0.3">
      <c r="A19774" t="s">
        <v>1430</v>
      </c>
      <c r="B19774" t="s">
        <v>208</v>
      </c>
      <c r="C19774" s="7">
        <v>45589</v>
      </c>
      <c r="E19774" s="27">
        <v>163.66999999999999</v>
      </c>
      <c r="G19774" s="27" t="str">
        <f>VLOOKUP(C19774,W:Y,3,TRUE)</f>
        <v>October 24</v>
      </c>
      <c r="H19774" s="27">
        <f t="shared" si="308"/>
        <v>19773</v>
      </c>
      <c r="I19774" s="30" t="str">
        <f>IF(G19774='Check Register'!$E$1,H19774,"")</f>
        <v/>
      </c>
    </row>
    <row r="19775" spans="1:9" x14ac:dyDescent="0.3">
      <c r="A19775" t="s">
        <v>1154</v>
      </c>
      <c r="B19775" t="s">
        <v>8</v>
      </c>
      <c r="C19775" s="7">
        <v>45589</v>
      </c>
      <c r="E19775" s="27">
        <v>780.36</v>
      </c>
      <c r="G19775" s="27" t="str">
        <f>VLOOKUP(C19775,W:Y,3,TRUE)</f>
        <v>October 24</v>
      </c>
      <c r="H19775" s="27">
        <f t="shared" si="308"/>
        <v>19774</v>
      </c>
      <c r="I19775" s="30" t="str">
        <f>IF(G19775='Check Register'!$E$1,H19775,"")</f>
        <v/>
      </c>
    </row>
    <row r="19776" spans="1:9" x14ac:dyDescent="0.3">
      <c r="A19776" t="s">
        <v>1270</v>
      </c>
      <c r="B19776" t="s">
        <v>12</v>
      </c>
      <c r="C19776" s="7">
        <v>45589</v>
      </c>
      <c r="E19776" s="27">
        <v>383.46</v>
      </c>
      <c r="G19776" s="27" t="str">
        <f>VLOOKUP(C19776,W:Y,3,TRUE)</f>
        <v>October 24</v>
      </c>
      <c r="H19776" s="27">
        <f t="shared" si="308"/>
        <v>19775</v>
      </c>
      <c r="I19776" s="30" t="str">
        <f>IF(G19776='Check Register'!$E$1,H19776,"")</f>
        <v/>
      </c>
    </row>
    <row r="19777" spans="1:9" x14ac:dyDescent="0.3">
      <c r="A19777" t="s">
        <v>884</v>
      </c>
      <c r="B19777" t="s">
        <v>8</v>
      </c>
      <c r="C19777" s="7">
        <v>45589</v>
      </c>
      <c r="E19777" s="27">
        <v>662.39</v>
      </c>
      <c r="G19777" s="27" t="str">
        <f>VLOOKUP(C19777,W:Y,3,TRUE)</f>
        <v>October 24</v>
      </c>
      <c r="H19777" s="27">
        <f t="shared" si="308"/>
        <v>19776</v>
      </c>
      <c r="I19777" s="30" t="str">
        <f>IF(G19777='Check Register'!$E$1,H19777,"")</f>
        <v/>
      </c>
    </row>
    <row r="19778" spans="1:9" x14ac:dyDescent="0.3">
      <c r="A19778" t="s">
        <v>1213</v>
      </c>
      <c r="B19778" t="s">
        <v>208</v>
      </c>
      <c r="C19778" s="7">
        <v>45589</v>
      </c>
      <c r="E19778" s="27">
        <v>6.77</v>
      </c>
      <c r="G19778" s="27" t="str">
        <f>VLOOKUP(C19778,W:Y,3,TRUE)</f>
        <v>October 24</v>
      </c>
      <c r="H19778" s="27">
        <f t="shared" si="308"/>
        <v>19777</v>
      </c>
      <c r="I19778" s="30" t="str">
        <f>IF(G19778='Check Register'!$E$1,H19778,"")</f>
        <v/>
      </c>
    </row>
    <row r="19779" spans="1:9" x14ac:dyDescent="0.3">
      <c r="A19779" t="s">
        <v>989</v>
      </c>
      <c r="B19779" t="s">
        <v>18</v>
      </c>
      <c r="C19779" s="7">
        <v>45589</v>
      </c>
      <c r="E19779" s="27">
        <v>840</v>
      </c>
      <c r="G19779" s="27" t="str">
        <f>VLOOKUP(C19779,W:Y,3,TRUE)</f>
        <v>October 24</v>
      </c>
      <c r="H19779" s="27">
        <f t="shared" ref="H19779:H19842" si="309">1+H19778</f>
        <v>19778</v>
      </c>
      <c r="I19779" s="30" t="str">
        <f>IF(G19779='Check Register'!$E$1,H19779,"")</f>
        <v/>
      </c>
    </row>
    <row r="19780" spans="1:9" x14ac:dyDescent="0.3">
      <c r="A19780" t="s">
        <v>1432</v>
      </c>
      <c r="B19780" t="s">
        <v>39</v>
      </c>
      <c r="C19780" s="7">
        <v>45589</v>
      </c>
      <c r="E19780" s="27">
        <v>17226.75</v>
      </c>
      <c r="G19780" s="27" t="str">
        <f>VLOOKUP(C19780,W:Y,3,TRUE)</f>
        <v>October 24</v>
      </c>
      <c r="H19780" s="27">
        <f t="shared" si="309"/>
        <v>19779</v>
      </c>
      <c r="I19780" s="30" t="str">
        <f>IF(G19780='Check Register'!$E$1,H19780,"")</f>
        <v/>
      </c>
    </row>
    <row r="19781" spans="1:9" x14ac:dyDescent="0.3">
      <c r="A19781" t="s">
        <v>983</v>
      </c>
      <c r="B19781" t="s">
        <v>43</v>
      </c>
      <c r="C19781" s="7">
        <v>45589</v>
      </c>
      <c r="E19781" s="27">
        <v>3.82</v>
      </c>
      <c r="G19781" s="27" t="str">
        <f>VLOOKUP(C19781,W:Y,3,TRUE)</f>
        <v>October 24</v>
      </c>
      <c r="H19781" s="27">
        <f t="shared" si="309"/>
        <v>19780</v>
      </c>
      <c r="I19781" s="30" t="str">
        <f>IF(G19781='Check Register'!$E$1,H19781,"")</f>
        <v/>
      </c>
    </row>
    <row r="19782" spans="1:9" x14ac:dyDescent="0.3">
      <c r="A19782" t="s">
        <v>940</v>
      </c>
      <c r="B19782" t="s">
        <v>39</v>
      </c>
      <c r="C19782" s="7">
        <v>45589</v>
      </c>
      <c r="E19782" s="27">
        <v>14053.4</v>
      </c>
      <c r="G19782" s="27" t="str">
        <f>VLOOKUP(C19782,W:Y,3,TRUE)</f>
        <v>October 24</v>
      </c>
      <c r="H19782" s="27">
        <f t="shared" si="309"/>
        <v>19781</v>
      </c>
      <c r="I19782" s="30" t="str">
        <f>IF(G19782='Check Register'!$E$1,H19782,"")</f>
        <v/>
      </c>
    </row>
    <row r="19783" spans="1:9" x14ac:dyDescent="0.3">
      <c r="A19783" t="s">
        <v>1116</v>
      </c>
      <c r="B19783" t="s">
        <v>8</v>
      </c>
      <c r="C19783" s="7">
        <v>45589</v>
      </c>
      <c r="E19783" s="27">
        <v>1134.6199999999999</v>
      </c>
      <c r="G19783" s="27" t="str">
        <f>VLOOKUP(C19783,W:Y,3,TRUE)</f>
        <v>October 24</v>
      </c>
      <c r="H19783" s="27">
        <f t="shared" si="309"/>
        <v>19782</v>
      </c>
      <c r="I19783" s="30" t="str">
        <f>IF(G19783='Check Register'!$E$1,H19783,"")</f>
        <v/>
      </c>
    </row>
    <row r="19784" spans="1:9" x14ac:dyDescent="0.3">
      <c r="A19784" t="s">
        <v>1167</v>
      </c>
      <c r="B19784" t="s">
        <v>39</v>
      </c>
      <c r="C19784" s="7">
        <v>45589</v>
      </c>
      <c r="E19784" s="27">
        <v>9311</v>
      </c>
      <c r="G19784" s="27" t="str">
        <f>VLOOKUP(C19784,W:Y,3,TRUE)</f>
        <v>October 24</v>
      </c>
      <c r="H19784" s="27">
        <f t="shared" si="309"/>
        <v>19783</v>
      </c>
      <c r="I19784" s="30" t="str">
        <f>IF(G19784='Check Register'!$E$1,H19784,"")</f>
        <v/>
      </c>
    </row>
    <row r="19785" spans="1:9" x14ac:dyDescent="0.3">
      <c r="A19785" t="s">
        <v>1510</v>
      </c>
      <c r="B19785" t="s">
        <v>28</v>
      </c>
      <c r="C19785" s="7">
        <v>45589</v>
      </c>
      <c r="E19785" s="27">
        <v>8800</v>
      </c>
      <c r="G19785" s="27" t="str">
        <f>VLOOKUP(C19785,W:Y,3,TRUE)</f>
        <v>October 24</v>
      </c>
      <c r="H19785" s="27">
        <f t="shared" si="309"/>
        <v>19784</v>
      </c>
      <c r="I19785" s="30" t="str">
        <f>IF(G19785='Check Register'!$E$1,H19785,"")</f>
        <v/>
      </c>
    </row>
    <row r="19786" spans="1:9" x14ac:dyDescent="0.3">
      <c r="A19786" t="s">
        <v>1396</v>
      </c>
      <c r="B19786" t="s">
        <v>39</v>
      </c>
      <c r="C19786" s="7">
        <v>45589</v>
      </c>
      <c r="E19786" s="27">
        <v>19074</v>
      </c>
      <c r="G19786" s="27" t="str">
        <f>VLOOKUP(C19786,W:Y,3,TRUE)</f>
        <v>October 24</v>
      </c>
      <c r="H19786" s="27">
        <f t="shared" si="309"/>
        <v>19785</v>
      </c>
      <c r="I19786" s="30" t="str">
        <f>IF(G19786='Check Register'!$E$1,H19786,"")</f>
        <v/>
      </c>
    </row>
    <row r="19787" spans="1:9" x14ac:dyDescent="0.3">
      <c r="A19787" t="s">
        <v>1299</v>
      </c>
      <c r="C19787" s="7">
        <v>45589</v>
      </c>
      <c r="E19787" s="27">
        <v>10965.41</v>
      </c>
      <c r="G19787" s="27" t="str">
        <f>VLOOKUP(C19787,W:Y,3,TRUE)</f>
        <v>October 24</v>
      </c>
      <c r="H19787" s="27">
        <f t="shared" si="309"/>
        <v>19786</v>
      </c>
      <c r="I19787" s="30" t="str">
        <f>IF(G19787='Check Register'!$E$1,H19787,"")</f>
        <v/>
      </c>
    </row>
    <row r="19788" spans="1:9" x14ac:dyDescent="0.3">
      <c r="A19788" t="s">
        <v>866</v>
      </c>
      <c r="B19788" t="s">
        <v>127</v>
      </c>
      <c r="C19788" s="7">
        <v>45589</v>
      </c>
      <c r="E19788" s="27">
        <v>370.7</v>
      </c>
      <c r="G19788" s="27" t="str">
        <f>VLOOKUP(C19788,W:Y,3,TRUE)</f>
        <v>October 24</v>
      </c>
      <c r="H19788" s="27">
        <f t="shared" si="309"/>
        <v>19787</v>
      </c>
      <c r="I19788" s="30" t="str">
        <f>IF(G19788='Check Register'!$E$1,H19788,"")</f>
        <v/>
      </c>
    </row>
    <row r="19789" spans="1:9" x14ac:dyDescent="0.3">
      <c r="A19789" t="s">
        <v>866</v>
      </c>
      <c r="B19789" t="s">
        <v>8</v>
      </c>
      <c r="C19789" s="7">
        <v>45589</v>
      </c>
      <c r="E19789" s="27">
        <v>200.68</v>
      </c>
      <c r="G19789" s="27" t="str">
        <f>VLOOKUP(C19789,W:Y,3,TRUE)</f>
        <v>October 24</v>
      </c>
      <c r="H19789" s="27">
        <f t="shared" si="309"/>
        <v>19788</v>
      </c>
      <c r="I19789" s="30" t="str">
        <f>IF(G19789='Check Register'!$E$1,H19789,"")</f>
        <v/>
      </c>
    </row>
    <row r="19790" spans="1:9" x14ac:dyDescent="0.3">
      <c r="A19790" t="s">
        <v>1318</v>
      </c>
      <c r="B19790" t="s">
        <v>14</v>
      </c>
      <c r="C19790" s="7">
        <v>45593</v>
      </c>
      <c r="E19790" s="27">
        <v>17500</v>
      </c>
      <c r="G19790" s="27" t="str">
        <f>VLOOKUP(C19790,W:Y,3,TRUE)</f>
        <v>October 24</v>
      </c>
      <c r="H19790" s="27">
        <f t="shared" si="309"/>
        <v>19789</v>
      </c>
      <c r="I19790" s="30" t="str">
        <f>IF(G19790='Check Register'!$E$1,H19790,"")</f>
        <v/>
      </c>
    </row>
    <row r="19791" spans="1:9" x14ac:dyDescent="0.3">
      <c r="A19791" t="s">
        <v>1496</v>
      </c>
      <c r="B19791" t="s">
        <v>39</v>
      </c>
      <c r="C19791" s="7">
        <v>45593</v>
      </c>
      <c r="E19791" s="27">
        <v>4140</v>
      </c>
      <c r="G19791" s="27" t="str">
        <f>VLOOKUP(C19791,W:Y,3,TRUE)</f>
        <v>October 24</v>
      </c>
      <c r="H19791" s="27">
        <f t="shared" si="309"/>
        <v>19790</v>
      </c>
      <c r="I19791" s="30" t="str">
        <f>IF(G19791='Check Register'!$E$1,H19791,"")</f>
        <v/>
      </c>
    </row>
    <row r="19792" spans="1:9" x14ac:dyDescent="0.3">
      <c r="A19792" t="s">
        <v>1001</v>
      </c>
      <c r="B19792" t="s">
        <v>14</v>
      </c>
      <c r="C19792" s="7">
        <v>45593</v>
      </c>
      <c r="E19792" s="27">
        <v>7000</v>
      </c>
      <c r="G19792" s="27" t="str">
        <f>VLOOKUP(C19792,W:Y,3,TRUE)</f>
        <v>October 24</v>
      </c>
      <c r="H19792" s="27">
        <f t="shared" si="309"/>
        <v>19791</v>
      </c>
      <c r="I19792" s="30" t="str">
        <f>IF(G19792='Check Register'!$E$1,H19792,"")</f>
        <v/>
      </c>
    </row>
    <row r="19793" spans="1:9" x14ac:dyDescent="0.3">
      <c r="A19793" t="s">
        <v>1238</v>
      </c>
      <c r="B19793" t="s">
        <v>39</v>
      </c>
      <c r="C19793" s="7">
        <v>45593</v>
      </c>
      <c r="E19793" s="27">
        <v>2777.67</v>
      </c>
      <c r="G19793" s="27" t="str">
        <f>VLOOKUP(C19793,W:Y,3,TRUE)</f>
        <v>October 24</v>
      </c>
      <c r="H19793" s="27">
        <f t="shared" si="309"/>
        <v>19792</v>
      </c>
      <c r="I19793" s="30" t="str">
        <f>IF(G19793='Check Register'!$E$1,H19793,"")</f>
        <v/>
      </c>
    </row>
    <row r="19794" spans="1:9" x14ac:dyDescent="0.3">
      <c r="A19794" t="s">
        <v>956</v>
      </c>
      <c r="B19794" t="s">
        <v>139</v>
      </c>
      <c r="C19794" s="7">
        <v>45593</v>
      </c>
      <c r="E19794" s="27">
        <v>30748.6</v>
      </c>
      <c r="G19794" s="27" t="str">
        <f>VLOOKUP(C19794,W:Y,3,TRUE)</f>
        <v>October 24</v>
      </c>
      <c r="H19794" s="27">
        <f t="shared" si="309"/>
        <v>19793</v>
      </c>
      <c r="I19794" s="30" t="str">
        <f>IF(G19794='Check Register'!$E$1,H19794,"")</f>
        <v/>
      </c>
    </row>
    <row r="19795" spans="1:9" x14ac:dyDescent="0.3">
      <c r="A19795" t="s">
        <v>816</v>
      </c>
      <c r="B19795" t="s">
        <v>33</v>
      </c>
      <c r="C19795" s="7">
        <v>45593</v>
      </c>
      <c r="E19795" s="27">
        <v>73396.740000000005</v>
      </c>
      <c r="G19795" s="27" t="str">
        <f>VLOOKUP(C19795,W:Y,3,TRUE)</f>
        <v>October 24</v>
      </c>
      <c r="H19795" s="27">
        <f t="shared" si="309"/>
        <v>19794</v>
      </c>
      <c r="I19795" s="30" t="str">
        <f>IF(G19795='Check Register'!$E$1,H19795,"")</f>
        <v/>
      </c>
    </row>
    <row r="19796" spans="1:9" x14ac:dyDescent="0.3">
      <c r="A19796" t="s">
        <v>1125</v>
      </c>
      <c r="B19796" t="s">
        <v>39</v>
      </c>
      <c r="C19796" s="7">
        <v>45593</v>
      </c>
      <c r="E19796" s="27">
        <v>4927.93</v>
      </c>
      <c r="G19796" s="27" t="str">
        <f>VLOOKUP(C19796,W:Y,3,TRUE)</f>
        <v>October 24</v>
      </c>
      <c r="H19796" s="27">
        <f t="shared" si="309"/>
        <v>19795</v>
      </c>
      <c r="I19796" s="30" t="str">
        <f>IF(G19796='Check Register'!$E$1,H19796,"")</f>
        <v/>
      </c>
    </row>
    <row r="19797" spans="1:9" x14ac:dyDescent="0.3">
      <c r="A19797" t="s">
        <v>1423</v>
      </c>
      <c r="B19797" t="s">
        <v>8</v>
      </c>
      <c r="C19797" s="7">
        <v>45593</v>
      </c>
      <c r="E19797" s="27">
        <v>552.70000000000005</v>
      </c>
      <c r="G19797" s="27" t="str">
        <f>VLOOKUP(C19797,W:Y,3,TRUE)</f>
        <v>October 24</v>
      </c>
      <c r="H19797" s="27">
        <f t="shared" si="309"/>
        <v>19796</v>
      </c>
      <c r="I19797" s="30" t="str">
        <f>IF(G19797='Check Register'!$E$1,H19797,"")</f>
        <v/>
      </c>
    </row>
    <row r="19798" spans="1:9" x14ac:dyDescent="0.3">
      <c r="A19798" t="s">
        <v>1213</v>
      </c>
      <c r="B19798" t="s">
        <v>208</v>
      </c>
      <c r="C19798" s="7">
        <v>45593</v>
      </c>
      <c r="E19798" s="27">
        <v>33.47</v>
      </c>
      <c r="G19798" s="27" t="str">
        <f>VLOOKUP(C19798,W:Y,3,TRUE)</f>
        <v>October 24</v>
      </c>
      <c r="H19798" s="27">
        <f t="shared" si="309"/>
        <v>19797</v>
      </c>
      <c r="I19798" s="30" t="str">
        <f>IF(G19798='Check Register'!$E$1,H19798,"")</f>
        <v/>
      </c>
    </row>
    <row r="19799" spans="1:9" x14ac:dyDescent="0.3">
      <c r="A19799" t="s">
        <v>1540</v>
      </c>
      <c r="B19799" t="s">
        <v>28</v>
      </c>
      <c r="C19799" s="7">
        <v>45593</v>
      </c>
      <c r="E19799" s="27">
        <v>1100342.82</v>
      </c>
      <c r="G19799" s="27" t="str">
        <f>VLOOKUP(C19799,W:Y,3,TRUE)</f>
        <v>October 24</v>
      </c>
      <c r="H19799" s="27">
        <f t="shared" si="309"/>
        <v>19798</v>
      </c>
      <c r="I19799" s="30" t="str">
        <f>IF(G19799='Check Register'!$E$1,H19799,"")</f>
        <v/>
      </c>
    </row>
    <row r="19800" spans="1:9" x14ac:dyDescent="0.3">
      <c r="A19800" t="s">
        <v>1114</v>
      </c>
      <c r="B19800" t="s">
        <v>102</v>
      </c>
      <c r="C19800" s="7">
        <v>45593</v>
      </c>
      <c r="E19800" s="27">
        <v>921840.83</v>
      </c>
      <c r="G19800" s="27" t="str">
        <f>VLOOKUP(C19800,W:Y,3,TRUE)</f>
        <v>October 24</v>
      </c>
      <c r="H19800" s="27">
        <f t="shared" si="309"/>
        <v>19799</v>
      </c>
      <c r="I19800" s="30" t="str">
        <f>IF(G19800='Check Register'!$E$1,H19800,"")</f>
        <v/>
      </c>
    </row>
    <row r="19801" spans="1:9" x14ac:dyDescent="0.3">
      <c r="A19801" t="s">
        <v>97</v>
      </c>
      <c r="B19801" t="s">
        <v>6</v>
      </c>
      <c r="C19801" s="7">
        <v>45596</v>
      </c>
      <c r="E19801" s="27">
        <v>192790.03</v>
      </c>
      <c r="G19801" s="27" t="str">
        <f>VLOOKUP(C19801,W:Y,3,TRUE)</f>
        <v>October 24</v>
      </c>
      <c r="H19801" s="27">
        <f t="shared" si="309"/>
        <v>19800</v>
      </c>
      <c r="I19801" s="30" t="str">
        <f>IF(G19801='Check Register'!$E$1,H19801,"")</f>
        <v/>
      </c>
    </row>
    <row r="19802" spans="1:9" x14ac:dyDescent="0.3">
      <c r="A19802" t="s">
        <v>824</v>
      </c>
      <c r="B19802" t="s">
        <v>14</v>
      </c>
      <c r="C19802" s="7">
        <v>45596</v>
      </c>
      <c r="E19802" s="27">
        <v>21843.32</v>
      </c>
      <c r="G19802" s="27" t="str">
        <f>VLOOKUP(C19802,W:Y,3,TRUE)</f>
        <v>October 24</v>
      </c>
      <c r="H19802" s="27">
        <f t="shared" si="309"/>
        <v>19801</v>
      </c>
      <c r="I19802" s="30" t="str">
        <f>IF(G19802='Check Register'!$E$1,H19802,"")</f>
        <v/>
      </c>
    </row>
    <row r="19803" spans="1:9" x14ac:dyDescent="0.3">
      <c r="A19803" t="s">
        <v>97</v>
      </c>
      <c r="B19803" t="s">
        <v>6</v>
      </c>
      <c r="C19803" s="7">
        <v>45597</v>
      </c>
      <c r="E19803" s="27">
        <v>176823.01</v>
      </c>
      <c r="G19803" s="27" t="str">
        <f>VLOOKUP(C19803,W:Y,3,TRUE)</f>
        <v>November 24</v>
      </c>
      <c r="H19803" s="27">
        <f t="shared" si="309"/>
        <v>19802</v>
      </c>
      <c r="I19803" s="30" t="str">
        <f>IF(G19803='Check Register'!$E$1,H19803,"")</f>
        <v/>
      </c>
    </row>
    <row r="19804" spans="1:9" x14ac:dyDescent="0.3">
      <c r="A19804" t="s">
        <v>955</v>
      </c>
      <c r="B19804" t="s">
        <v>14</v>
      </c>
      <c r="C19804" s="7">
        <v>45601</v>
      </c>
      <c r="E19804" s="27">
        <v>3891.72</v>
      </c>
      <c r="G19804" s="27" t="str">
        <f>VLOOKUP(C19804,W:Y,3,TRUE)</f>
        <v>November 24</v>
      </c>
      <c r="H19804" s="27">
        <f t="shared" si="309"/>
        <v>19803</v>
      </c>
      <c r="I19804" s="30" t="str">
        <f>IF(G19804='Check Register'!$E$1,H19804,"")</f>
        <v/>
      </c>
    </row>
    <row r="19805" spans="1:9" x14ac:dyDescent="0.3">
      <c r="A19805" t="s">
        <v>1142</v>
      </c>
      <c r="B19805" t="s">
        <v>85</v>
      </c>
      <c r="C19805" s="7">
        <v>45601</v>
      </c>
      <c r="E19805" s="27">
        <v>3213.1</v>
      </c>
      <c r="G19805" s="27" t="str">
        <f>VLOOKUP(C19805,W:Y,3,TRUE)</f>
        <v>November 24</v>
      </c>
      <c r="H19805" s="27">
        <f t="shared" si="309"/>
        <v>19804</v>
      </c>
      <c r="I19805" s="30" t="str">
        <f>IF(G19805='Check Register'!$E$1,H19805,"")</f>
        <v/>
      </c>
    </row>
    <row r="19806" spans="1:9" x14ac:dyDescent="0.3">
      <c r="A19806" t="s">
        <v>1130</v>
      </c>
      <c r="B19806" t="s">
        <v>180</v>
      </c>
      <c r="C19806" s="7">
        <v>45601</v>
      </c>
      <c r="E19806" s="27">
        <v>2600</v>
      </c>
      <c r="G19806" s="27" t="str">
        <f>VLOOKUP(C19806,W:Y,3,TRUE)</f>
        <v>November 24</v>
      </c>
      <c r="H19806" s="27">
        <f t="shared" si="309"/>
        <v>19805</v>
      </c>
      <c r="I19806" s="30" t="str">
        <f>IF(G19806='Check Register'!$E$1,H19806,"")</f>
        <v/>
      </c>
    </row>
    <row r="19807" spans="1:9" x14ac:dyDescent="0.3">
      <c r="A19807" t="s">
        <v>812</v>
      </c>
      <c r="B19807" t="s">
        <v>70</v>
      </c>
      <c r="C19807" s="7">
        <v>45601</v>
      </c>
      <c r="E19807" s="27">
        <v>25.5</v>
      </c>
      <c r="G19807" s="27" t="str">
        <f>VLOOKUP(C19807,W:Y,3,TRUE)</f>
        <v>November 24</v>
      </c>
      <c r="H19807" s="27">
        <f t="shared" si="309"/>
        <v>19806</v>
      </c>
      <c r="I19807" s="30" t="str">
        <f>IF(G19807='Check Register'!$E$1,H19807,"")</f>
        <v/>
      </c>
    </row>
    <row r="19808" spans="1:9" x14ac:dyDescent="0.3">
      <c r="A19808" t="s">
        <v>812</v>
      </c>
      <c r="B19808" t="s">
        <v>8</v>
      </c>
      <c r="C19808" s="7">
        <v>45601</v>
      </c>
      <c r="E19808" s="27">
        <v>112.59</v>
      </c>
      <c r="G19808" s="27" t="str">
        <f>VLOOKUP(C19808,W:Y,3,TRUE)</f>
        <v>November 24</v>
      </c>
      <c r="H19808" s="27">
        <f t="shared" si="309"/>
        <v>19807</v>
      </c>
      <c r="I19808" s="30" t="str">
        <f>IF(G19808='Check Register'!$E$1,H19808,"")</f>
        <v/>
      </c>
    </row>
    <row r="19809" spans="1:9" x14ac:dyDescent="0.3">
      <c r="A19809" t="s">
        <v>1519</v>
      </c>
      <c r="B19809" t="s">
        <v>11</v>
      </c>
      <c r="C19809" s="7">
        <v>45601</v>
      </c>
      <c r="E19809" s="27">
        <v>1185.05</v>
      </c>
      <c r="G19809" s="27" t="str">
        <f>VLOOKUP(C19809,W:Y,3,TRUE)</f>
        <v>November 24</v>
      </c>
      <c r="H19809" s="27">
        <f t="shared" si="309"/>
        <v>19808</v>
      </c>
      <c r="I19809" s="30" t="str">
        <f>IF(G19809='Check Register'!$E$1,H19809,"")</f>
        <v/>
      </c>
    </row>
    <row r="19810" spans="1:9" x14ac:dyDescent="0.3">
      <c r="A19810" t="s">
        <v>1519</v>
      </c>
      <c r="B19810" t="s">
        <v>127</v>
      </c>
      <c r="C19810" s="7">
        <v>45601</v>
      </c>
      <c r="E19810" s="27">
        <v>540.54999999999995</v>
      </c>
      <c r="G19810" s="27" t="str">
        <f>VLOOKUP(C19810,W:Y,3,TRUE)</f>
        <v>November 24</v>
      </c>
      <c r="H19810" s="27">
        <f t="shared" si="309"/>
        <v>19809</v>
      </c>
      <c r="I19810" s="30" t="str">
        <f>IF(G19810='Check Register'!$E$1,H19810,"")</f>
        <v/>
      </c>
    </row>
    <row r="19811" spans="1:9" x14ac:dyDescent="0.3">
      <c r="A19811" t="s">
        <v>784</v>
      </c>
      <c r="B19811" t="s">
        <v>28</v>
      </c>
      <c r="C19811" s="7">
        <v>45601</v>
      </c>
      <c r="E19811" s="27">
        <v>434509.47</v>
      </c>
      <c r="G19811" s="27" t="str">
        <f>VLOOKUP(C19811,W:Y,3,TRUE)</f>
        <v>November 24</v>
      </c>
      <c r="H19811" s="27">
        <f t="shared" si="309"/>
        <v>19810</v>
      </c>
      <c r="I19811" s="30" t="str">
        <f>IF(G19811='Check Register'!$E$1,H19811,"")</f>
        <v/>
      </c>
    </row>
    <row r="19812" spans="1:9" x14ac:dyDescent="0.3">
      <c r="A19812" t="s">
        <v>1546</v>
      </c>
      <c r="B19812" t="s">
        <v>16</v>
      </c>
      <c r="C19812" s="7">
        <v>45601</v>
      </c>
      <c r="E19812" s="27">
        <v>93.13</v>
      </c>
      <c r="G19812" s="27" t="str">
        <f>VLOOKUP(C19812,W:Y,3,TRUE)</f>
        <v>November 24</v>
      </c>
      <c r="H19812" s="27">
        <f t="shared" si="309"/>
        <v>19811</v>
      </c>
      <c r="I19812" s="30" t="str">
        <f>IF(G19812='Check Register'!$E$1,H19812,"")</f>
        <v/>
      </c>
    </row>
    <row r="19813" spans="1:9" x14ac:dyDescent="0.3">
      <c r="A19813" t="s">
        <v>1096</v>
      </c>
      <c r="B19813" t="s">
        <v>70</v>
      </c>
      <c r="C19813" s="7">
        <v>45601</v>
      </c>
      <c r="E19813" s="27">
        <v>449</v>
      </c>
      <c r="G19813" s="27" t="str">
        <f>VLOOKUP(C19813,W:Y,3,TRUE)</f>
        <v>November 24</v>
      </c>
      <c r="H19813" s="27">
        <f t="shared" si="309"/>
        <v>19812</v>
      </c>
      <c r="I19813" s="30" t="str">
        <f>IF(G19813='Check Register'!$E$1,H19813,"")</f>
        <v/>
      </c>
    </row>
    <row r="19814" spans="1:9" x14ac:dyDescent="0.3">
      <c r="A19814" t="s">
        <v>1508</v>
      </c>
      <c r="B19814" t="s">
        <v>43</v>
      </c>
      <c r="C19814" s="7">
        <v>45601</v>
      </c>
      <c r="E19814" s="27">
        <v>360</v>
      </c>
      <c r="G19814" s="27" t="str">
        <f>VLOOKUP(C19814,W:Y,3,TRUE)</f>
        <v>November 24</v>
      </c>
      <c r="H19814" s="27">
        <f t="shared" si="309"/>
        <v>19813</v>
      </c>
      <c r="I19814" s="30" t="str">
        <f>IF(G19814='Check Register'!$E$1,H19814,"")</f>
        <v/>
      </c>
    </row>
    <row r="19815" spans="1:9" x14ac:dyDescent="0.3">
      <c r="A19815" t="s">
        <v>1534</v>
      </c>
      <c r="B19815" t="s">
        <v>89</v>
      </c>
      <c r="C19815" s="7">
        <v>45601</v>
      </c>
      <c r="E19815" s="27">
        <v>5250</v>
      </c>
      <c r="G19815" s="27" t="str">
        <f>VLOOKUP(C19815,W:Y,3,TRUE)</f>
        <v>November 24</v>
      </c>
      <c r="H19815" s="27">
        <f t="shared" si="309"/>
        <v>19814</v>
      </c>
      <c r="I19815" s="30" t="str">
        <f>IF(G19815='Check Register'!$E$1,H19815,"")</f>
        <v/>
      </c>
    </row>
    <row r="19816" spans="1:9" x14ac:dyDescent="0.3">
      <c r="A19816" t="s">
        <v>847</v>
      </c>
      <c r="B19816" t="s">
        <v>8</v>
      </c>
      <c r="C19816" s="7">
        <v>45601</v>
      </c>
      <c r="E19816" s="27">
        <v>12</v>
      </c>
      <c r="G19816" s="27" t="str">
        <f>VLOOKUP(C19816,W:Y,3,TRUE)</f>
        <v>November 24</v>
      </c>
      <c r="H19816" s="27">
        <f t="shared" si="309"/>
        <v>19815</v>
      </c>
      <c r="I19816" s="30" t="str">
        <f>IF(G19816='Check Register'!$E$1,H19816,"")</f>
        <v/>
      </c>
    </row>
    <row r="19817" spans="1:9" x14ac:dyDescent="0.3">
      <c r="A19817" t="s">
        <v>848</v>
      </c>
      <c r="B19817" t="s">
        <v>8</v>
      </c>
      <c r="C19817" s="7">
        <v>45601</v>
      </c>
      <c r="E19817" s="27">
        <v>237.17</v>
      </c>
      <c r="G19817" s="27" t="str">
        <f>VLOOKUP(C19817,W:Y,3,TRUE)</f>
        <v>November 24</v>
      </c>
      <c r="H19817" s="27">
        <f t="shared" si="309"/>
        <v>19816</v>
      </c>
      <c r="I19817" s="30" t="str">
        <f>IF(G19817='Check Register'!$E$1,H19817,"")</f>
        <v/>
      </c>
    </row>
    <row r="19818" spans="1:9" x14ac:dyDescent="0.3">
      <c r="A19818" t="s">
        <v>930</v>
      </c>
      <c r="B19818" t="s">
        <v>8</v>
      </c>
      <c r="C19818" s="7">
        <v>45601</v>
      </c>
      <c r="E19818" s="27">
        <v>174.22</v>
      </c>
      <c r="G19818" s="27" t="str">
        <f>VLOOKUP(C19818,W:Y,3,TRUE)</f>
        <v>November 24</v>
      </c>
      <c r="H19818" s="27">
        <f t="shared" si="309"/>
        <v>19817</v>
      </c>
      <c r="I19818" s="30" t="str">
        <f>IF(G19818='Check Register'!$E$1,H19818,"")</f>
        <v/>
      </c>
    </row>
    <row r="19819" spans="1:9" x14ac:dyDescent="0.3">
      <c r="A19819" t="s">
        <v>967</v>
      </c>
      <c r="B19819" t="s">
        <v>14</v>
      </c>
      <c r="C19819" s="7">
        <v>45601</v>
      </c>
      <c r="E19819" s="27">
        <v>2041.66</v>
      </c>
      <c r="G19819" s="27" t="str">
        <f>VLOOKUP(C19819,W:Y,3,TRUE)</f>
        <v>November 24</v>
      </c>
      <c r="H19819" s="27">
        <f t="shared" si="309"/>
        <v>19818</v>
      </c>
      <c r="I19819" s="30" t="str">
        <f>IF(G19819='Check Register'!$E$1,H19819,"")</f>
        <v/>
      </c>
    </row>
    <row r="19820" spans="1:9" x14ac:dyDescent="0.3">
      <c r="A19820" t="s">
        <v>795</v>
      </c>
      <c r="B19820" t="s">
        <v>127</v>
      </c>
      <c r="C19820" s="7">
        <v>45601</v>
      </c>
      <c r="E19820" s="27">
        <v>168.72</v>
      </c>
      <c r="G19820" s="27" t="str">
        <f>VLOOKUP(C19820,W:Y,3,TRUE)</f>
        <v>November 24</v>
      </c>
      <c r="H19820" s="27">
        <f t="shared" si="309"/>
        <v>19819</v>
      </c>
      <c r="I19820" s="30" t="str">
        <f>IF(G19820='Check Register'!$E$1,H19820,"")</f>
        <v/>
      </c>
    </row>
    <row r="19821" spans="1:9" x14ac:dyDescent="0.3">
      <c r="A19821" t="s">
        <v>1127</v>
      </c>
      <c r="B19821" t="s">
        <v>22</v>
      </c>
      <c r="C19821" s="7">
        <v>45601</v>
      </c>
      <c r="E19821" s="27">
        <v>18.55</v>
      </c>
      <c r="G19821" s="27" t="str">
        <f>VLOOKUP(C19821,W:Y,3,TRUE)</f>
        <v>November 24</v>
      </c>
      <c r="H19821" s="27">
        <f t="shared" si="309"/>
        <v>19820</v>
      </c>
      <c r="I19821" s="30" t="str">
        <f>IF(G19821='Check Register'!$E$1,H19821,"")</f>
        <v/>
      </c>
    </row>
    <row r="19822" spans="1:9" x14ac:dyDescent="0.3">
      <c r="A19822" t="s">
        <v>1099</v>
      </c>
      <c r="B19822" t="s">
        <v>8</v>
      </c>
      <c r="C19822" s="7">
        <v>45601</v>
      </c>
      <c r="E19822" s="27">
        <v>2725.46</v>
      </c>
      <c r="G19822" s="27" t="str">
        <f>VLOOKUP(C19822,W:Y,3,TRUE)</f>
        <v>November 24</v>
      </c>
      <c r="H19822" s="27">
        <f t="shared" si="309"/>
        <v>19821</v>
      </c>
      <c r="I19822" s="30" t="str">
        <f>IF(G19822='Check Register'!$E$1,H19822,"")</f>
        <v/>
      </c>
    </row>
    <row r="19823" spans="1:9" x14ac:dyDescent="0.3">
      <c r="A19823" t="s">
        <v>1270</v>
      </c>
      <c r="B19823" t="s">
        <v>12</v>
      </c>
      <c r="C19823" s="7">
        <v>45601</v>
      </c>
      <c r="E19823" s="27">
        <v>1319.32</v>
      </c>
      <c r="G19823" s="27" t="str">
        <f>VLOOKUP(C19823,W:Y,3,TRUE)</f>
        <v>November 24</v>
      </c>
      <c r="H19823" s="27">
        <f t="shared" si="309"/>
        <v>19822</v>
      </c>
      <c r="I19823" s="30" t="str">
        <f>IF(G19823='Check Register'!$E$1,H19823,"")</f>
        <v/>
      </c>
    </row>
    <row r="19824" spans="1:9" x14ac:dyDescent="0.3">
      <c r="A19824" t="s">
        <v>884</v>
      </c>
      <c r="B19824" t="s">
        <v>8</v>
      </c>
      <c r="C19824" s="7">
        <v>45601</v>
      </c>
      <c r="E19824" s="27">
        <v>2211.6999999999998</v>
      </c>
      <c r="G19824" s="27" t="str">
        <f>VLOOKUP(C19824,W:Y,3,TRUE)</f>
        <v>November 24</v>
      </c>
      <c r="H19824" s="27">
        <f t="shared" si="309"/>
        <v>19823</v>
      </c>
      <c r="I19824" s="30" t="str">
        <f>IF(G19824='Check Register'!$E$1,H19824,"")</f>
        <v/>
      </c>
    </row>
    <row r="19825" spans="1:9" x14ac:dyDescent="0.3">
      <c r="A19825" t="s">
        <v>989</v>
      </c>
      <c r="B19825" t="s">
        <v>39</v>
      </c>
      <c r="C19825" s="7">
        <v>45601</v>
      </c>
      <c r="E19825" s="27">
        <v>496</v>
      </c>
      <c r="G19825" s="27" t="str">
        <f>VLOOKUP(C19825,W:Y,3,TRUE)</f>
        <v>November 24</v>
      </c>
      <c r="H19825" s="27">
        <f t="shared" si="309"/>
        <v>19824</v>
      </c>
      <c r="I19825" s="30" t="str">
        <f>IF(G19825='Check Register'!$E$1,H19825,"")</f>
        <v/>
      </c>
    </row>
    <row r="19826" spans="1:9" x14ac:dyDescent="0.3">
      <c r="A19826" t="s">
        <v>983</v>
      </c>
      <c r="B19826" t="s">
        <v>43</v>
      </c>
      <c r="C19826" s="7">
        <v>45601</v>
      </c>
      <c r="E19826" s="27">
        <v>217.8</v>
      </c>
      <c r="G19826" s="27" t="str">
        <f>VLOOKUP(C19826,W:Y,3,TRUE)</f>
        <v>November 24</v>
      </c>
      <c r="H19826" s="27">
        <f t="shared" si="309"/>
        <v>19825</v>
      </c>
      <c r="I19826" s="30" t="str">
        <f>IF(G19826='Check Register'!$E$1,H19826,"")</f>
        <v/>
      </c>
    </row>
    <row r="19827" spans="1:9" x14ac:dyDescent="0.3">
      <c r="A19827" t="s">
        <v>990</v>
      </c>
      <c r="B19827" t="s">
        <v>8</v>
      </c>
      <c r="C19827" s="7">
        <v>45601</v>
      </c>
      <c r="E19827" s="27">
        <v>8594.4599999999991</v>
      </c>
      <c r="G19827" s="27" t="str">
        <f>VLOOKUP(C19827,W:Y,3,TRUE)</f>
        <v>November 24</v>
      </c>
      <c r="H19827" s="27">
        <f t="shared" si="309"/>
        <v>19826</v>
      </c>
      <c r="I19827" s="30" t="str">
        <f>IF(G19827='Check Register'!$E$1,H19827,"")</f>
        <v/>
      </c>
    </row>
    <row r="19828" spans="1:9" x14ac:dyDescent="0.3">
      <c r="A19828" t="s">
        <v>829</v>
      </c>
      <c r="B19828" t="s">
        <v>22</v>
      </c>
      <c r="C19828" s="7">
        <v>45601</v>
      </c>
      <c r="E19828" s="27">
        <v>176.6</v>
      </c>
      <c r="G19828" s="27" t="str">
        <f>VLOOKUP(C19828,W:Y,3,TRUE)</f>
        <v>November 24</v>
      </c>
      <c r="H19828" s="27">
        <f t="shared" si="309"/>
        <v>19827</v>
      </c>
      <c r="I19828" s="30" t="str">
        <f>IF(G19828='Check Register'!$E$1,H19828,"")</f>
        <v/>
      </c>
    </row>
    <row r="19829" spans="1:9" x14ac:dyDescent="0.3">
      <c r="A19829" t="s">
        <v>829</v>
      </c>
      <c r="B19829" t="s">
        <v>35</v>
      </c>
      <c r="C19829" s="7">
        <v>45601</v>
      </c>
      <c r="E19829" s="27">
        <v>316.5</v>
      </c>
      <c r="G19829" s="27" t="str">
        <f>VLOOKUP(C19829,W:Y,3,TRUE)</f>
        <v>November 24</v>
      </c>
      <c r="H19829" s="27">
        <f t="shared" si="309"/>
        <v>19828</v>
      </c>
      <c r="I19829" s="30" t="str">
        <f>IF(G19829='Check Register'!$E$1,H19829,"")</f>
        <v/>
      </c>
    </row>
    <row r="19830" spans="1:9" x14ac:dyDescent="0.3">
      <c r="A19830" t="s">
        <v>999</v>
      </c>
      <c r="B19830" t="s">
        <v>8</v>
      </c>
      <c r="C19830" s="7">
        <v>45601</v>
      </c>
      <c r="E19830" s="27">
        <v>6497.91</v>
      </c>
      <c r="G19830" s="27" t="str">
        <f>VLOOKUP(C19830,W:Y,3,TRUE)</f>
        <v>November 24</v>
      </c>
      <c r="H19830" s="27">
        <f t="shared" si="309"/>
        <v>19829</v>
      </c>
      <c r="I19830" s="30" t="str">
        <f>IF(G19830='Check Register'!$E$1,H19830,"")</f>
        <v/>
      </c>
    </row>
    <row r="19831" spans="1:9" x14ac:dyDescent="0.3">
      <c r="A19831" t="s">
        <v>860</v>
      </c>
      <c r="B19831" t="s">
        <v>22</v>
      </c>
      <c r="C19831" s="7">
        <v>45601</v>
      </c>
      <c r="E19831" s="27">
        <v>104</v>
      </c>
      <c r="G19831" s="27" t="str">
        <f>VLOOKUP(C19831,W:Y,3,TRUE)</f>
        <v>November 24</v>
      </c>
      <c r="H19831" s="27">
        <f t="shared" si="309"/>
        <v>19830</v>
      </c>
      <c r="I19831" s="30" t="str">
        <f>IF(G19831='Check Register'!$E$1,H19831,"")</f>
        <v/>
      </c>
    </row>
    <row r="19832" spans="1:9" x14ac:dyDescent="0.3">
      <c r="A19832" t="s">
        <v>1466</v>
      </c>
      <c r="B19832" t="s">
        <v>106</v>
      </c>
      <c r="C19832" s="7">
        <v>45601</v>
      </c>
      <c r="E19832" s="27">
        <v>44.28</v>
      </c>
      <c r="G19832" s="27" t="str">
        <f>VLOOKUP(C19832,W:Y,3,TRUE)</f>
        <v>November 24</v>
      </c>
      <c r="H19832" s="27">
        <f t="shared" si="309"/>
        <v>19831</v>
      </c>
      <c r="I19832" s="30" t="str">
        <f>IF(G19832='Check Register'!$E$1,H19832,"")</f>
        <v/>
      </c>
    </row>
    <row r="19833" spans="1:9" x14ac:dyDescent="0.3">
      <c r="A19833" t="s">
        <v>1510</v>
      </c>
      <c r="B19833" t="s">
        <v>28</v>
      </c>
      <c r="C19833" s="7">
        <v>45601</v>
      </c>
      <c r="E19833" s="27">
        <v>6080</v>
      </c>
      <c r="G19833" s="27" t="str">
        <f>VLOOKUP(C19833,W:Y,3,TRUE)</f>
        <v>November 24</v>
      </c>
      <c r="H19833" s="27">
        <f t="shared" si="309"/>
        <v>19832</v>
      </c>
      <c r="I19833" s="30" t="str">
        <f>IF(G19833='Check Register'!$E$1,H19833,"")</f>
        <v/>
      </c>
    </row>
    <row r="19834" spans="1:9" x14ac:dyDescent="0.3">
      <c r="A19834" t="s">
        <v>1460</v>
      </c>
      <c r="C19834" s="7">
        <v>45601</v>
      </c>
      <c r="E19834" s="27">
        <v>215.13</v>
      </c>
      <c r="G19834" s="27" t="str">
        <f>VLOOKUP(C19834,W:Y,3,TRUE)</f>
        <v>November 24</v>
      </c>
      <c r="H19834" s="27">
        <f t="shared" si="309"/>
        <v>19833</v>
      </c>
      <c r="I19834" s="30" t="str">
        <f>IF(G19834='Check Register'!$E$1,H19834,"")</f>
        <v/>
      </c>
    </row>
    <row r="19835" spans="1:9" x14ac:dyDescent="0.3">
      <c r="A19835" t="s">
        <v>953</v>
      </c>
      <c r="B19835" t="s">
        <v>89</v>
      </c>
      <c r="C19835" s="7">
        <v>45601</v>
      </c>
      <c r="E19835" s="27">
        <v>93</v>
      </c>
      <c r="G19835" s="27" t="str">
        <f>VLOOKUP(C19835,W:Y,3,TRUE)</f>
        <v>November 24</v>
      </c>
      <c r="H19835" s="27">
        <f t="shared" si="309"/>
        <v>19834</v>
      </c>
      <c r="I19835" s="30" t="str">
        <f>IF(G19835='Check Register'!$E$1,H19835,"")</f>
        <v/>
      </c>
    </row>
    <row r="19836" spans="1:9" x14ac:dyDescent="0.3">
      <c r="A19836" t="s">
        <v>1299</v>
      </c>
      <c r="B19836" t="s">
        <v>1484</v>
      </c>
      <c r="C19836" s="7">
        <v>45601</v>
      </c>
      <c r="E19836" s="27">
        <v>5582.51</v>
      </c>
      <c r="G19836" s="27" t="str">
        <f>VLOOKUP(C19836,W:Y,3,TRUE)</f>
        <v>November 24</v>
      </c>
      <c r="H19836" s="27">
        <f t="shared" si="309"/>
        <v>19835</v>
      </c>
      <c r="I19836" s="30" t="str">
        <f>IF(G19836='Check Register'!$E$1,H19836,"")</f>
        <v/>
      </c>
    </row>
    <row r="19837" spans="1:9" x14ac:dyDescent="0.3">
      <c r="A19837" t="s">
        <v>954</v>
      </c>
      <c r="B19837" t="s">
        <v>89</v>
      </c>
      <c r="C19837" s="7">
        <v>45601</v>
      </c>
      <c r="E19837" s="27">
        <v>448</v>
      </c>
      <c r="G19837" s="27" t="str">
        <f>VLOOKUP(C19837,W:Y,3,TRUE)</f>
        <v>November 24</v>
      </c>
      <c r="H19837" s="27">
        <f t="shared" si="309"/>
        <v>19836</v>
      </c>
      <c r="I19837" s="30" t="str">
        <f>IF(G19837='Check Register'!$E$1,H19837,"")</f>
        <v/>
      </c>
    </row>
    <row r="19838" spans="1:9" x14ac:dyDescent="0.3">
      <c r="A19838" t="s">
        <v>866</v>
      </c>
      <c r="B19838" t="s">
        <v>127</v>
      </c>
      <c r="C19838" s="7">
        <v>45601</v>
      </c>
      <c r="E19838" s="27">
        <v>205.64</v>
      </c>
      <c r="G19838" s="27" t="str">
        <f>VLOOKUP(C19838,W:Y,3,TRUE)</f>
        <v>November 24</v>
      </c>
      <c r="H19838" s="27">
        <f t="shared" si="309"/>
        <v>19837</v>
      </c>
      <c r="I19838" s="30" t="str">
        <f>IF(G19838='Check Register'!$E$1,H19838,"")</f>
        <v/>
      </c>
    </row>
    <row r="19839" spans="1:9" x14ac:dyDescent="0.3">
      <c r="A19839" t="s">
        <v>809</v>
      </c>
      <c r="B19839" t="s">
        <v>43</v>
      </c>
      <c r="C19839" s="7">
        <v>45602</v>
      </c>
      <c r="E19839" s="27">
        <v>11358.69</v>
      </c>
      <c r="G19839" s="27" t="str">
        <f>VLOOKUP(C19839,W:Y,3,TRUE)</f>
        <v>November 24</v>
      </c>
      <c r="H19839" s="27">
        <f t="shared" si="309"/>
        <v>19838</v>
      </c>
      <c r="I19839" s="30" t="str">
        <f>IF(G19839='Check Register'!$E$1,H19839,"")</f>
        <v/>
      </c>
    </row>
    <row r="19840" spans="1:9" x14ac:dyDescent="0.3">
      <c r="A19840" t="s">
        <v>784</v>
      </c>
      <c r="B19840" t="s">
        <v>20</v>
      </c>
      <c r="C19840" s="7">
        <v>45602</v>
      </c>
      <c r="E19840" s="27">
        <v>2149.2399999999998</v>
      </c>
      <c r="G19840" s="27" t="str">
        <f>VLOOKUP(C19840,W:Y,3,TRUE)</f>
        <v>November 24</v>
      </c>
      <c r="H19840" s="27">
        <f t="shared" si="309"/>
        <v>19839</v>
      </c>
      <c r="I19840" s="30" t="str">
        <f>IF(G19840='Check Register'!$E$1,H19840,"")</f>
        <v/>
      </c>
    </row>
    <row r="19841" spans="1:9" x14ac:dyDescent="0.3">
      <c r="A19841" t="s">
        <v>787</v>
      </c>
      <c r="B19841" t="s">
        <v>20</v>
      </c>
      <c r="C19841" s="7">
        <v>45602</v>
      </c>
      <c r="E19841" s="27">
        <v>6965.52</v>
      </c>
      <c r="G19841" s="27" t="str">
        <f>VLOOKUP(C19841,W:Y,3,TRUE)</f>
        <v>November 24</v>
      </c>
      <c r="H19841" s="27">
        <f t="shared" si="309"/>
        <v>19840</v>
      </c>
      <c r="I19841" s="30" t="str">
        <f>IF(G19841='Check Register'!$E$1,H19841,"")</f>
        <v/>
      </c>
    </row>
    <row r="19842" spans="1:9" x14ac:dyDescent="0.3">
      <c r="A19842" t="s">
        <v>1493</v>
      </c>
      <c r="B19842" t="s">
        <v>127</v>
      </c>
      <c r="C19842" s="7">
        <v>45607</v>
      </c>
      <c r="E19842" s="27">
        <v>118.52</v>
      </c>
      <c r="G19842" s="27" t="str">
        <f>VLOOKUP(C19842,W:Y,3,TRUE)</f>
        <v>November 24</v>
      </c>
      <c r="H19842" s="27">
        <f t="shared" si="309"/>
        <v>19841</v>
      </c>
      <c r="I19842" s="30" t="str">
        <f>IF(G19842='Check Register'!$E$1,H19842,"")</f>
        <v/>
      </c>
    </row>
    <row r="19843" spans="1:9" x14ac:dyDescent="0.3">
      <c r="A19843" t="s">
        <v>841</v>
      </c>
      <c r="B19843" t="s">
        <v>89</v>
      </c>
      <c r="C19843" s="7">
        <v>45607</v>
      </c>
      <c r="E19843" s="27">
        <v>1160</v>
      </c>
      <c r="G19843" s="27" t="str">
        <f>VLOOKUP(C19843,W:Y,3,TRUE)</f>
        <v>November 24</v>
      </c>
      <c r="H19843" s="27">
        <f t="shared" ref="H19843:H19906" si="310">1+H19842</f>
        <v>19842</v>
      </c>
      <c r="I19843" s="30" t="str">
        <f>IF(G19843='Check Register'!$E$1,H19843,"")</f>
        <v/>
      </c>
    </row>
    <row r="19844" spans="1:9" x14ac:dyDescent="0.3">
      <c r="A19844" t="s">
        <v>1519</v>
      </c>
      <c r="B19844" t="s">
        <v>11</v>
      </c>
      <c r="C19844" s="7">
        <v>45607</v>
      </c>
      <c r="E19844" s="27">
        <v>1264.78</v>
      </c>
      <c r="G19844" s="27" t="str">
        <f>VLOOKUP(C19844,W:Y,3,TRUE)</f>
        <v>November 24</v>
      </c>
      <c r="H19844" s="27">
        <f t="shared" si="310"/>
        <v>19843</v>
      </c>
      <c r="I19844" s="30" t="str">
        <f>IF(G19844='Check Register'!$E$1,H19844,"")</f>
        <v/>
      </c>
    </row>
    <row r="19845" spans="1:9" x14ac:dyDescent="0.3">
      <c r="A19845" t="s">
        <v>1519</v>
      </c>
      <c r="B19845" t="s">
        <v>127</v>
      </c>
      <c r="C19845" s="7">
        <v>45607</v>
      </c>
      <c r="E19845" s="27">
        <v>463.93</v>
      </c>
      <c r="G19845" s="27" t="str">
        <f>VLOOKUP(C19845,W:Y,3,TRUE)</f>
        <v>November 24</v>
      </c>
      <c r="H19845" s="27">
        <f t="shared" si="310"/>
        <v>19844</v>
      </c>
      <c r="I19845" s="30" t="str">
        <f>IF(G19845='Check Register'!$E$1,H19845,"")</f>
        <v/>
      </c>
    </row>
    <row r="19846" spans="1:9" x14ac:dyDescent="0.3">
      <c r="A19846" t="s">
        <v>843</v>
      </c>
      <c r="B19846" t="s">
        <v>100</v>
      </c>
      <c r="C19846" s="7">
        <v>45607</v>
      </c>
      <c r="E19846" s="27">
        <v>1850</v>
      </c>
      <c r="G19846" s="27" t="str">
        <f>VLOOKUP(C19846,W:Y,3,TRUE)</f>
        <v>November 24</v>
      </c>
      <c r="H19846" s="27">
        <f t="shared" si="310"/>
        <v>19845</v>
      </c>
      <c r="I19846" s="30" t="str">
        <f>IF(G19846='Check Register'!$E$1,H19846,"")</f>
        <v/>
      </c>
    </row>
    <row r="19847" spans="1:9" x14ac:dyDescent="0.3">
      <c r="A19847" t="s">
        <v>796</v>
      </c>
      <c r="B19847" t="s">
        <v>102</v>
      </c>
      <c r="C19847" s="7">
        <v>45607</v>
      </c>
      <c r="E19847" s="27">
        <v>48884.02</v>
      </c>
      <c r="G19847" s="27" t="str">
        <f>VLOOKUP(C19847,W:Y,3,TRUE)</f>
        <v>November 24</v>
      </c>
      <c r="H19847" s="27">
        <f t="shared" si="310"/>
        <v>19846</v>
      </c>
      <c r="I19847" s="30" t="str">
        <f>IF(G19847='Check Register'!$E$1,H19847,"")</f>
        <v/>
      </c>
    </row>
    <row r="19848" spans="1:9" x14ac:dyDescent="0.3">
      <c r="A19848" t="s">
        <v>988</v>
      </c>
      <c r="B19848" t="s">
        <v>100</v>
      </c>
      <c r="C19848" s="7">
        <v>45607</v>
      </c>
      <c r="E19848" s="27">
        <v>5700</v>
      </c>
      <c r="G19848" s="27" t="str">
        <f>VLOOKUP(C19848,W:Y,3,TRUE)</f>
        <v>November 24</v>
      </c>
      <c r="H19848" s="27">
        <f t="shared" si="310"/>
        <v>19847</v>
      </c>
      <c r="I19848" s="30" t="str">
        <f>IF(G19848='Check Register'!$E$1,H19848,"")</f>
        <v/>
      </c>
    </row>
    <row r="19849" spans="1:9" x14ac:dyDescent="0.3">
      <c r="A19849" t="s">
        <v>946</v>
      </c>
      <c r="B19849" t="s">
        <v>100</v>
      </c>
      <c r="C19849" s="7">
        <v>45607</v>
      </c>
      <c r="E19849" s="27">
        <v>1024</v>
      </c>
      <c r="G19849" s="27" t="str">
        <f>VLOOKUP(C19849,W:Y,3,TRUE)</f>
        <v>November 24</v>
      </c>
      <c r="H19849" s="27">
        <f t="shared" si="310"/>
        <v>19848</v>
      </c>
      <c r="I19849" s="30" t="str">
        <f>IF(G19849='Check Register'!$E$1,H19849,"")</f>
        <v/>
      </c>
    </row>
    <row r="19850" spans="1:9" x14ac:dyDescent="0.3">
      <c r="A19850" t="s">
        <v>855</v>
      </c>
      <c r="B19850" t="s">
        <v>20</v>
      </c>
      <c r="C19850" s="7">
        <v>45607</v>
      </c>
      <c r="E19850" s="27">
        <v>10695.35</v>
      </c>
      <c r="G19850" s="27" t="str">
        <f>VLOOKUP(C19850,W:Y,3,TRUE)</f>
        <v>November 24</v>
      </c>
      <c r="H19850" s="27">
        <f t="shared" si="310"/>
        <v>19849</v>
      </c>
      <c r="I19850" s="30" t="str">
        <f>IF(G19850='Check Register'!$E$1,H19850,"")</f>
        <v/>
      </c>
    </row>
    <row r="19851" spans="1:9" x14ac:dyDescent="0.3">
      <c r="A19851" t="s">
        <v>983</v>
      </c>
      <c r="B19851" t="s">
        <v>43</v>
      </c>
      <c r="C19851" s="7">
        <v>45607</v>
      </c>
      <c r="E19851" s="27">
        <v>232.19</v>
      </c>
      <c r="G19851" s="27" t="str">
        <f>VLOOKUP(C19851,W:Y,3,TRUE)</f>
        <v>November 24</v>
      </c>
      <c r="H19851" s="27">
        <f t="shared" si="310"/>
        <v>19850</v>
      </c>
      <c r="I19851" s="30" t="str">
        <f>IF(G19851='Check Register'!$E$1,H19851,"")</f>
        <v/>
      </c>
    </row>
    <row r="19852" spans="1:9" x14ac:dyDescent="0.3">
      <c r="A19852" t="s">
        <v>859</v>
      </c>
      <c r="B19852" t="s">
        <v>45</v>
      </c>
      <c r="C19852" s="7">
        <v>45607</v>
      </c>
      <c r="E19852" s="27">
        <v>425.4</v>
      </c>
      <c r="G19852" s="27" t="str">
        <f>VLOOKUP(C19852,W:Y,3,TRUE)</f>
        <v>November 24</v>
      </c>
      <c r="H19852" s="27">
        <f t="shared" si="310"/>
        <v>19851</v>
      </c>
      <c r="I19852" s="30" t="str">
        <f>IF(G19852='Check Register'!$E$1,H19852,"")</f>
        <v/>
      </c>
    </row>
    <row r="19853" spans="1:9" x14ac:dyDescent="0.3">
      <c r="A19853" t="s">
        <v>860</v>
      </c>
      <c r="B19853" t="s">
        <v>22</v>
      </c>
      <c r="C19853" s="7">
        <v>45607</v>
      </c>
      <c r="E19853" s="27">
        <v>104</v>
      </c>
      <c r="G19853" s="27" t="str">
        <f>VLOOKUP(C19853,W:Y,3,TRUE)</f>
        <v>November 24</v>
      </c>
      <c r="H19853" s="27">
        <f t="shared" si="310"/>
        <v>19852</v>
      </c>
      <c r="I19853" s="30" t="str">
        <f>IF(G19853='Check Register'!$E$1,H19853,"")</f>
        <v/>
      </c>
    </row>
    <row r="19854" spans="1:9" x14ac:dyDescent="0.3">
      <c r="A19854" t="s">
        <v>1116</v>
      </c>
      <c r="B19854" t="s">
        <v>8</v>
      </c>
      <c r="C19854" s="7">
        <v>45607</v>
      </c>
      <c r="E19854" s="27">
        <v>329</v>
      </c>
      <c r="G19854" s="27" t="str">
        <f>VLOOKUP(C19854,W:Y,3,TRUE)</f>
        <v>November 24</v>
      </c>
      <c r="H19854" s="27">
        <f t="shared" si="310"/>
        <v>19853</v>
      </c>
      <c r="I19854" s="30" t="str">
        <f>IF(G19854='Check Register'!$E$1,H19854,"")</f>
        <v/>
      </c>
    </row>
    <row r="19855" spans="1:9" x14ac:dyDescent="0.3">
      <c r="A19855" t="s">
        <v>1001</v>
      </c>
      <c r="B19855" t="s">
        <v>14</v>
      </c>
      <c r="C19855" s="7">
        <v>45608</v>
      </c>
      <c r="E19855" s="27">
        <v>7000</v>
      </c>
      <c r="G19855" s="27" t="str">
        <f>VLOOKUP(C19855,W:Y,3,TRUE)</f>
        <v>November 24</v>
      </c>
      <c r="H19855" s="27">
        <f t="shared" si="310"/>
        <v>19854</v>
      </c>
      <c r="I19855" s="30" t="str">
        <f>IF(G19855='Check Register'!$E$1,H19855,"")</f>
        <v/>
      </c>
    </row>
    <row r="19856" spans="1:9" x14ac:dyDescent="0.3">
      <c r="A19856" t="s">
        <v>784</v>
      </c>
      <c r="B19856" t="s">
        <v>20</v>
      </c>
      <c r="C19856" s="7">
        <v>45608</v>
      </c>
      <c r="E19856" s="27">
        <v>1694.23</v>
      </c>
      <c r="G19856" s="27" t="str">
        <f>VLOOKUP(C19856,W:Y,3,TRUE)</f>
        <v>November 24</v>
      </c>
      <c r="H19856" s="27">
        <f t="shared" si="310"/>
        <v>19855</v>
      </c>
      <c r="I19856" s="30" t="str">
        <f>IF(G19856='Check Register'!$E$1,H19856,"")</f>
        <v/>
      </c>
    </row>
    <row r="19857" spans="1:9" x14ac:dyDescent="0.3">
      <c r="A19857" t="s">
        <v>818</v>
      </c>
      <c r="B19857" t="s">
        <v>210</v>
      </c>
      <c r="C19857" s="7">
        <v>45608</v>
      </c>
      <c r="E19857" s="27">
        <v>2015.46</v>
      </c>
      <c r="G19857" s="27" t="str">
        <f>VLOOKUP(C19857,W:Y,3,TRUE)</f>
        <v>November 24</v>
      </c>
      <c r="H19857" s="27">
        <f t="shared" si="310"/>
        <v>19856</v>
      </c>
      <c r="I19857" s="30" t="str">
        <f>IF(G19857='Check Register'!$E$1,H19857,"")</f>
        <v/>
      </c>
    </row>
    <row r="19858" spans="1:9" x14ac:dyDescent="0.3">
      <c r="A19858" t="s">
        <v>787</v>
      </c>
      <c r="B19858" t="s">
        <v>20</v>
      </c>
      <c r="C19858" s="7">
        <v>45608</v>
      </c>
      <c r="E19858" s="27">
        <v>4069.97</v>
      </c>
      <c r="G19858" s="27" t="str">
        <f>VLOOKUP(C19858,W:Y,3,TRUE)</f>
        <v>November 24</v>
      </c>
      <c r="H19858" s="27">
        <f t="shared" si="310"/>
        <v>19857</v>
      </c>
      <c r="I19858" s="30" t="str">
        <f>IF(G19858='Check Register'!$E$1,H19858,"")</f>
        <v/>
      </c>
    </row>
    <row r="19859" spans="1:9" x14ac:dyDescent="0.3">
      <c r="A19859" t="s">
        <v>803</v>
      </c>
      <c r="B19859" t="s">
        <v>73</v>
      </c>
      <c r="C19859" s="7">
        <v>45608</v>
      </c>
      <c r="E19859" s="27">
        <v>91031.92</v>
      </c>
      <c r="G19859" s="27" t="str">
        <f>VLOOKUP(C19859,W:Y,3,TRUE)</f>
        <v>November 24</v>
      </c>
      <c r="H19859" s="27">
        <f t="shared" si="310"/>
        <v>19858</v>
      </c>
      <c r="I19859" s="30" t="str">
        <f>IF(G19859='Check Register'!$E$1,H19859,"")</f>
        <v/>
      </c>
    </row>
    <row r="19860" spans="1:9" x14ac:dyDescent="0.3">
      <c r="A19860" t="s">
        <v>1295</v>
      </c>
      <c r="B19860" t="s">
        <v>102</v>
      </c>
      <c r="C19860" s="7">
        <v>45610</v>
      </c>
      <c r="E19860" s="27">
        <v>54310</v>
      </c>
      <c r="G19860" s="27" t="str">
        <f>VLOOKUP(C19860,W:Y,3,TRUE)</f>
        <v>November 24</v>
      </c>
      <c r="H19860" s="27">
        <f t="shared" si="310"/>
        <v>19859</v>
      </c>
      <c r="I19860" s="30" t="str">
        <f>IF(G19860='Check Register'!$E$1,H19860,"")</f>
        <v/>
      </c>
    </row>
    <row r="19861" spans="1:9" x14ac:dyDescent="0.3">
      <c r="A19861" t="s">
        <v>832</v>
      </c>
      <c r="B19861" t="s">
        <v>514</v>
      </c>
      <c r="C19861" s="7">
        <v>45610</v>
      </c>
      <c r="E19861" s="27">
        <v>-49648.42</v>
      </c>
      <c r="G19861" s="27" t="str">
        <f>VLOOKUP(C19861,W:Y,3,TRUE)</f>
        <v>November 24</v>
      </c>
      <c r="H19861" s="27">
        <f t="shared" si="310"/>
        <v>19860</v>
      </c>
      <c r="I19861" s="30" t="str">
        <f>IF(G19861='Check Register'!$E$1,H19861,"")</f>
        <v/>
      </c>
    </row>
    <row r="19862" spans="1:9" x14ac:dyDescent="0.3">
      <c r="A19862" t="s">
        <v>832</v>
      </c>
      <c r="B19862" t="s">
        <v>1212</v>
      </c>
      <c r="C19862" s="7">
        <v>45610</v>
      </c>
      <c r="E19862" s="27">
        <v>2800</v>
      </c>
      <c r="G19862" s="27" t="str">
        <f>VLOOKUP(C19862,W:Y,3,TRUE)</f>
        <v>November 24</v>
      </c>
      <c r="H19862" s="27">
        <f t="shared" si="310"/>
        <v>19861</v>
      </c>
      <c r="I19862" s="30" t="str">
        <f>IF(G19862='Check Register'!$E$1,H19862,"")</f>
        <v/>
      </c>
    </row>
    <row r="19863" spans="1:9" x14ac:dyDescent="0.3">
      <c r="A19863" t="s">
        <v>832</v>
      </c>
      <c r="B19863" t="s">
        <v>349</v>
      </c>
      <c r="C19863" s="7">
        <v>45610</v>
      </c>
      <c r="E19863" s="27">
        <v>177625.98</v>
      </c>
      <c r="G19863" s="27" t="str">
        <f>VLOOKUP(C19863,W:Y,3,TRUE)</f>
        <v>November 24</v>
      </c>
      <c r="H19863" s="27">
        <f t="shared" si="310"/>
        <v>19862</v>
      </c>
      <c r="I19863" s="30" t="str">
        <f>IF(G19863='Check Register'!$E$1,H19863,"")</f>
        <v/>
      </c>
    </row>
    <row r="19864" spans="1:9" x14ac:dyDescent="0.3">
      <c r="A19864" t="s">
        <v>832</v>
      </c>
      <c r="B19864" t="s">
        <v>910</v>
      </c>
      <c r="C19864" s="7">
        <v>45610</v>
      </c>
      <c r="E19864" s="27">
        <v>3540.74</v>
      </c>
      <c r="G19864" s="27" t="str">
        <f>VLOOKUP(C19864,W:Y,3,TRUE)</f>
        <v>November 24</v>
      </c>
      <c r="H19864" s="27">
        <f t="shared" si="310"/>
        <v>19863</v>
      </c>
      <c r="I19864" s="30" t="str">
        <f>IF(G19864='Check Register'!$E$1,H19864,"")</f>
        <v/>
      </c>
    </row>
    <row r="19865" spans="1:9" x14ac:dyDescent="0.3">
      <c r="A19865" t="s">
        <v>832</v>
      </c>
      <c r="B19865" t="s">
        <v>1467</v>
      </c>
      <c r="C19865" s="7">
        <v>45610</v>
      </c>
      <c r="E19865" s="27">
        <v>4699.9399999999996</v>
      </c>
      <c r="G19865" s="27" t="str">
        <f>VLOOKUP(C19865,W:Y,3,TRUE)</f>
        <v>November 24</v>
      </c>
      <c r="H19865" s="27">
        <f t="shared" si="310"/>
        <v>19864</v>
      </c>
      <c r="I19865" s="30" t="str">
        <f>IF(G19865='Check Register'!$E$1,H19865,"")</f>
        <v/>
      </c>
    </row>
    <row r="19866" spans="1:9" x14ac:dyDescent="0.3">
      <c r="A19866" t="s">
        <v>832</v>
      </c>
      <c r="B19866" t="s">
        <v>1372</v>
      </c>
      <c r="C19866" s="7">
        <v>45610</v>
      </c>
      <c r="E19866" s="27">
        <v>135717.26</v>
      </c>
      <c r="G19866" s="27" t="str">
        <f>VLOOKUP(C19866,W:Y,3,TRUE)</f>
        <v>November 24</v>
      </c>
      <c r="H19866" s="27">
        <f t="shared" si="310"/>
        <v>19865</v>
      </c>
      <c r="I19866" s="30" t="str">
        <f>IF(G19866='Check Register'!$E$1,H19866,"")</f>
        <v/>
      </c>
    </row>
    <row r="19867" spans="1:9" x14ac:dyDescent="0.3">
      <c r="A19867" t="s">
        <v>832</v>
      </c>
      <c r="B19867" t="s">
        <v>77</v>
      </c>
      <c r="C19867" s="7">
        <v>45610</v>
      </c>
      <c r="E19867" s="27">
        <v>178923.5</v>
      </c>
      <c r="G19867" s="27" t="str">
        <f>VLOOKUP(C19867,W:Y,3,TRUE)</f>
        <v>November 24</v>
      </c>
      <c r="H19867" s="27">
        <f t="shared" si="310"/>
        <v>19866</v>
      </c>
      <c r="I19867" s="30" t="str">
        <f>IF(G19867='Check Register'!$E$1,H19867,"")</f>
        <v/>
      </c>
    </row>
    <row r="19868" spans="1:9" x14ac:dyDescent="0.3">
      <c r="A19868" t="s">
        <v>832</v>
      </c>
      <c r="B19868" t="s">
        <v>1468</v>
      </c>
      <c r="C19868" s="7">
        <v>45610</v>
      </c>
      <c r="E19868" s="27">
        <v>429291.94</v>
      </c>
      <c r="G19868" s="27" t="str">
        <f>VLOOKUP(C19868,W:Y,3,TRUE)</f>
        <v>November 24</v>
      </c>
      <c r="H19868" s="27">
        <f t="shared" si="310"/>
        <v>19867</v>
      </c>
      <c r="I19868" s="30" t="str">
        <f>IF(G19868='Check Register'!$E$1,H19868,"")</f>
        <v/>
      </c>
    </row>
    <row r="19869" spans="1:9" x14ac:dyDescent="0.3">
      <c r="A19869" t="s">
        <v>97</v>
      </c>
      <c r="B19869" t="s">
        <v>6</v>
      </c>
      <c r="C19869" s="7">
        <v>45611</v>
      </c>
      <c r="E19869" s="27">
        <v>376412.65</v>
      </c>
      <c r="G19869" s="27" t="str">
        <f>VLOOKUP(C19869,W:Y,3,TRUE)</f>
        <v>November 24</v>
      </c>
      <c r="H19869" s="27">
        <f t="shared" si="310"/>
        <v>19868</v>
      </c>
      <c r="I19869" s="30" t="str">
        <f>IF(G19869='Check Register'!$E$1,H19869,"")</f>
        <v/>
      </c>
    </row>
    <row r="19870" spans="1:9" x14ac:dyDescent="0.3">
      <c r="A19870" t="s">
        <v>1504</v>
      </c>
      <c r="B19870" t="s">
        <v>127</v>
      </c>
      <c r="C19870" s="7">
        <v>45614</v>
      </c>
      <c r="E19870" s="27">
        <v>682.89</v>
      </c>
      <c r="G19870" s="27" t="str">
        <f>VLOOKUP(C19870,W:Y,3,TRUE)</f>
        <v>November 24</v>
      </c>
      <c r="H19870" s="27">
        <f t="shared" si="310"/>
        <v>19869</v>
      </c>
      <c r="I19870" s="30" t="str">
        <f>IF(G19870='Check Register'!$E$1,H19870,"")</f>
        <v/>
      </c>
    </row>
    <row r="19871" spans="1:9" x14ac:dyDescent="0.3">
      <c r="A19871" t="s">
        <v>1256</v>
      </c>
      <c r="B19871" t="s">
        <v>18</v>
      </c>
      <c r="C19871" s="7">
        <v>45614</v>
      </c>
      <c r="E19871" s="27">
        <v>2450.88</v>
      </c>
      <c r="G19871" s="27" t="str">
        <f>VLOOKUP(C19871,W:Y,3,TRUE)</f>
        <v>November 24</v>
      </c>
      <c r="H19871" s="27">
        <f t="shared" si="310"/>
        <v>19870</v>
      </c>
      <c r="I19871" s="30" t="str">
        <f>IF(G19871='Check Register'!$E$1,H19871,"")</f>
        <v/>
      </c>
    </row>
    <row r="19872" spans="1:9" x14ac:dyDescent="0.3">
      <c r="A19872" t="s">
        <v>837</v>
      </c>
      <c r="B19872" t="s">
        <v>20</v>
      </c>
      <c r="C19872" s="7">
        <v>45614</v>
      </c>
      <c r="E19872" s="27">
        <v>131.41999999999999</v>
      </c>
      <c r="G19872" s="27" t="str">
        <f>VLOOKUP(C19872,W:Y,3,TRUE)</f>
        <v>November 24</v>
      </c>
      <c r="H19872" s="27">
        <f t="shared" si="310"/>
        <v>19871</v>
      </c>
      <c r="I19872" s="30" t="str">
        <f>IF(G19872='Check Register'!$E$1,H19872,"")</f>
        <v/>
      </c>
    </row>
    <row r="19873" spans="1:9" x14ac:dyDescent="0.3">
      <c r="A19873" t="s">
        <v>812</v>
      </c>
      <c r="B19873" t="s">
        <v>8</v>
      </c>
      <c r="C19873" s="7">
        <v>45614</v>
      </c>
      <c r="E19873" s="27">
        <v>545.64</v>
      </c>
      <c r="G19873" s="27" t="str">
        <f>VLOOKUP(C19873,W:Y,3,TRUE)</f>
        <v>November 24</v>
      </c>
      <c r="H19873" s="27">
        <f t="shared" si="310"/>
        <v>19872</v>
      </c>
      <c r="I19873" s="30" t="str">
        <f>IF(G19873='Check Register'!$E$1,H19873,"")</f>
        <v/>
      </c>
    </row>
    <row r="19874" spans="1:9" x14ac:dyDescent="0.3">
      <c r="A19874" t="s">
        <v>840</v>
      </c>
      <c r="B19874" t="s">
        <v>22</v>
      </c>
      <c r="C19874" s="7">
        <v>45614</v>
      </c>
      <c r="E19874" s="27">
        <v>377.47</v>
      </c>
      <c r="G19874" s="27" t="str">
        <f>VLOOKUP(C19874,W:Y,3,TRUE)</f>
        <v>November 24</v>
      </c>
      <c r="H19874" s="27">
        <f t="shared" si="310"/>
        <v>19873</v>
      </c>
      <c r="I19874" s="30" t="str">
        <f>IF(G19874='Check Register'!$E$1,H19874,"")</f>
        <v/>
      </c>
    </row>
    <row r="19875" spans="1:9" x14ac:dyDescent="0.3">
      <c r="A19875" t="s">
        <v>780</v>
      </c>
      <c r="B19875" t="s">
        <v>18</v>
      </c>
      <c r="C19875" s="7">
        <v>45614</v>
      </c>
      <c r="E19875" s="27">
        <v>6244.74</v>
      </c>
      <c r="G19875" s="27" t="str">
        <f>VLOOKUP(C19875,W:Y,3,TRUE)</f>
        <v>November 24</v>
      </c>
      <c r="H19875" s="27">
        <f t="shared" si="310"/>
        <v>19874</v>
      </c>
      <c r="I19875" s="30" t="str">
        <f>IF(G19875='Check Register'!$E$1,H19875,"")</f>
        <v/>
      </c>
    </row>
    <row r="19876" spans="1:9" x14ac:dyDescent="0.3">
      <c r="A19876" t="s">
        <v>782</v>
      </c>
      <c r="B19876" t="s">
        <v>18</v>
      </c>
      <c r="C19876" s="7">
        <v>45614</v>
      </c>
      <c r="E19876" s="27">
        <v>8156.53</v>
      </c>
      <c r="G19876" s="27" t="str">
        <f>VLOOKUP(C19876,W:Y,3,TRUE)</f>
        <v>November 24</v>
      </c>
      <c r="H19876" s="27">
        <f t="shared" si="310"/>
        <v>19875</v>
      </c>
      <c r="I19876" s="30" t="str">
        <f>IF(G19876='Check Register'!$E$1,H19876,"")</f>
        <v/>
      </c>
    </row>
    <row r="19877" spans="1:9" x14ac:dyDescent="0.3">
      <c r="A19877" t="s">
        <v>1519</v>
      </c>
      <c r="B19877" t="s">
        <v>11</v>
      </c>
      <c r="C19877" s="7">
        <v>45614</v>
      </c>
      <c r="E19877" s="27">
        <v>1202.43</v>
      </c>
      <c r="G19877" s="27" t="str">
        <f>VLOOKUP(C19877,W:Y,3,TRUE)</f>
        <v>November 24</v>
      </c>
      <c r="H19877" s="27">
        <f t="shared" si="310"/>
        <v>19876</v>
      </c>
      <c r="I19877" s="30" t="str">
        <f>IF(G19877='Check Register'!$E$1,H19877,"")</f>
        <v/>
      </c>
    </row>
    <row r="19878" spans="1:9" x14ac:dyDescent="0.3">
      <c r="A19878" t="s">
        <v>1519</v>
      </c>
      <c r="B19878" t="s">
        <v>127</v>
      </c>
      <c r="C19878" s="7">
        <v>45614</v>
      </c>
      <c r="E19878" s="27">
        <v>463.93</v>
      </c>
      <c r="G19878" s="27" t="str">
        <f>VLOOKUP(C19878,W:Y,3,TRUE)</f>
        <v>November 24</v>
      </c>
      <c r="H19878" s="27">
        <f t="shared" si="310"/>
        <v>19877</v>
      </c>
      <c r="I19878" s="30" t="str">
        <f>IF(G19878='Check Register'!$E$1,H19878,"")</f>
        <v/>
      </c>
    </row>
    <row r="19879" spans="1:9" x14ac:dyDescent="0.3">
      <c r="A19879" t="s">
        <v>1169</v>
      </c>
      <c r="B19879" t="s">
        <v>45</v>
      </c>
      <c r="C19879" s="7">
        <v>45614</v>
      </c>
      <c r="E19879" s="27">
        <v>186.45</v>
      </c>
      <c r="G19879" s="27" t="str">
        <f>VLOOKUP(C19879,W:Y,3,TRUE)</f>
        <v>November 24</v>
      </c>
      <c r="H19879" s="27">
        <f t="shared" si="310"/>
        <v>19878</v>
      </c>
      <c r="I19879" s="30" t="str">
        <f>IF(G19879='Check Register'!$E$1,H19879,"")</f>
        <v/>
      </c>
    </row>
    <row r="19880" spans="1:9" x14ac:dyDescent="0.3">
      <c r="A19880" t="s">
        <v>1545</v>
      </c>
      <c r="B19880" t="s">
        <v>18</v>
      </c>
      <c r="C19880" s="7">
        <v>45614</v>
      </c>
      <c r="E19880" s="27">
        <v>725</v>
      </c>
      <c r="G19880" s="27" t="str">
        <f>VLOOKUP(C19880,W:Y,3,TRUE)</f>
        <v>November 24</v>
      </c>
      <c r="H19880" s="27">
        <f t="shared" si="310"/>
        <v>19879</v>
      </c>
      <c r="I19880" s="30" t="str">
        <f>IF(G19880='Check Register'!$E$1,H19880,"")</f>
        <v/>
      </c>
    </row>
    <row r="19881" spans="1:9" x14ac:dyDescent="0.3">
      <c r="A19881" t="s">
        <v>1508</v>
      </c>
      <c r="B19881" t="s">
        <v>43</v>
      </c>
      <c r="C19881" s="7">
        <v>45614</v>
      </c>
      <c r="E19881" s="27">
        <v>360</v>
      </c>
      <c r="G19881" s="27" t="str">
        <f>VLOOKUP(C19881,W:Y,3,TRUE)</f>
        <v>November 24</v>
      </c>
      <c r="H19881" s="27">
        <f t="shared" si="310"/>
        <v>19880</v>
      </c>
      <c r="I19881" s="30" t="str">
        <f>IF(G19881='Check Register'!$E$1,H19881,"")</f>
        <v/>
      </c>
    </row>
    <row r="19882" spans="1:9" x14ac:dyDescent="0.3">
      <c r="A19882" t="s">
        <v>791</v>
      </c>
      <c r="B19882" t="s">
        <v>18</v>
      </c>
      <c r="C19882" s="7">
        <v>45614</v>
      </c>
      <c r="E19882" s="27">
        <v>365.43</v>
      </c>
      <c r="G19882" s="27" t="str">
        <f>VLOOKUP(C19882,W:Y,3,TRUE)</f>
        <v>November 24</v>
      </c>
      <c r="H19882" s="27">
        <f t="shared" si="310"/>
        <v>19881</v>
      </c>
      <c r="I19882" s="30" t="str">
        <f>IF(G19882='Check Register'!$E$1,H19882,"")</f>
        <v/>
      </c>
    </row>
    <row r="19883" spans="1:9" x14ac:dyDescent="0.3">
      <c r="A19883" t="s">
        <v>1110</v>
      </c>
      <c r="B19883" t="s">
        <v>8</v>
      </c>
      <c r="C19883" s="7">
        <v>45614</v>
      </c>
      <c r="E19883" s="27">
        <v>301.94</v>
      </c>
      <c r="G19883" s="27" t="str">
        <f>VLOOKUP(C19883,W:Y,3,TRUE)</f>
        <v>November 24</v>
      </c>
      <c r="H19883" s="27">
        <f t="shared" si="310"/>
        <v>19882</v>
      </c>
      <c r="I19883" s="30" t="str">
        <f>IF(G19883='Check Register'!$E$1,H19883,"")</f>
        <v/>
      </c>
    </row>
    <row r="19884" spans="1:9" x14ac:dyDescent="0.3">
      <c r="A19884" t="s">
        <v>848</v>
      </c>
      <c r="B19884" t="s">
        <v>127</v>
      </c>
      <c r="C19884" s="7">
        <v>45614</v>
      </c>
      <c r="E19884" s="27">
        <v>-98.15</v>
      </c>
      <c r="G19884" s="27" t="str">
        <f>VLOOKUP(C19884,W:Y,3,TRUE)</f>
        <v>November 24</v>
      </c>
      <c r="H19884" s="27">
        <f t="shared" si="310"/>
        <v>19883</v>
      </c>
      <c r="I19884" s="30" t="str">
        <f>IF(G19884='Check Register'!$E$1,H19884,"")</f>
        <v/>
      </c>
    </row>
    <row r="19885" spans="1:9" x14ac:dyDescent="0.3">
      <c r="A19885" t="s">
        <v>848</v>
      </c>
      <c r="B19885" t="s">
        <v>8</v>
      </c>
      <c r="C19885" s="7">
        <v>45614</v>
      </c>
      <c r="E19885" s="27">
        <v>154.13</v>
      </c>
      <c r="G19885" s="27" t="str">
        <f>VLOOKUP(C19885,W:Y,3,TRUE)</f>
        <v>November 24</v>
      </c>
      <c r="H19885" s="27">
        <f t="shared" si="310"/>
        <v>19884</v>
      </c>
      <c r="I19885" s="30" t="str">
        <f>IF(G19885='Check Register'!$E$1,H19885,"")</f>
        <v/>
      </c>
    </row>
    <row r="19886" spans="1:9" x14ac:dyDescent="0.3">
      <c r="A19886" t="s">
        <v>930</v>
      </c>
      <c r="B19886" t="s">
        <v>8</v>
      </c>
      <c r="C19886" s="7">
        <v>45614</v>
      </c>
      <c r="E19886" s="27">
        <v>273.57</v>
      </c>
      <c r="G19886" s="27" t="str">
        <f>VLOOKUP(C19886,W:Y,3,TRUE)</f>
        <v>November 24</v>
      </c>
      <c r="H19886" s="27">
        <f t="shared" si="310"/>
        <v>19885</v>
      </c>
      <c r="I19886" s="30" t="str">
        <f>IF(G19886='Check Register'!$E$1,H19886,"")</f>
        <v/>
      </c>
    </row>
    <row r="19887" spans="1:9" x14ac:dyDescent="0.3">
      <c r="A19887" t="s">
        <v>967</v>
      </c>
      <c r="B19887" t="s">
        <v>14</v>
      </c>
      <c r="C19887" s="7">
        <v>45614</v>
      </c>
      <c r="E19887" s="27">
        <v>2041.66</v>
      </c>
      <c r="G19887" s="27" t="str">
        <f>VLOOKUP(C19887,W:Y,3,TRUE)</f>
        <v>November 24</v>
      </c>
      <c r="H19887" s="27">
        <f t="shared" si="310"/>
        <v>19886</v>
      </c>
      <c r="I19887" s="30" t="str">
        <f>IF(G19887='Check Register'!$E$1,H19887,"")</f>
        <v/>
      </c>
    </row>
    <row r="19888" spans="1:9" x14ac:dyDescent="0.3">
      <c r="A19888" t="s">
        <v>1111</v>
      </c>
      <c r="B19888" t="s">
        <v>8</v>
      </c>
      <c r="C19888" s="7">
        <v>45614</v>
      </c>
      <c r="E19888" s="27">
        <v>93.95</v>
      </c>
      <c r="G19888" s="27" t="str">
        <f>VLOOKUP(C19888,W:Y,3,TRUE)</f>
        <v>November 24</v>
      </c>
      <c r="H19888" s="27">
        <f t="shared" si="310"/>
        <v>19887</v>
      </c>
      <c r="I19888" s="30" t="str">
        <f>IF(G19888='Check Register'!$E$1,H19888,"")</f>
        <v/>
      </c>
    </row>
    <row r="19889" spans="1:9" x14ac:dyDescent="0.3">
      <c r="A19889" t="s">
        <v>1098</v>
      </c>
      <c r="B19889" t="s">
        <v>85</v>
      </c>
      <c r="C19889" s="7">
        <v>45614</v>
      </c>
      <c r="E19889" s="27">
        <v>714</v>
      </c>
      <c r="G19889" s="27" t="str">
        <f>VLOOKUP(C19889,W:Y,3,TRUE)</f>
        <v>November 24</v>
      </c>
      <c r="H19889" s="27">
        <f t="shared" si="310"/>
        <v>19888</v>
      </c>
      <c r="I19889" s="30" t="str">
        <f>IF(G19889='Check Register'!$E$1,H19889,"")</f>
        <v/>
      </c>
    </row>
    <row r="19890" spans="1:9" x14ac:dyDescent="0.3">
      <c r="A19890" t="s">
        <v>988</v>
      </c>
      <c r="B19890" t="s">
        <v>100</v>
      </c>
      <c r="C19890" s="7">
        <v>45614</v>
      </c>
      <c r="E19890" s="27">
        <v>2850</v>
      </c>
      <c r="G19890" s="27" t="str">
        <f>VLOOKUP(C19890,W:Y,3,TRUE)</f>
        <v>November 24</v>
      </c>
      <c r="H19890" s="27">
        <f t="shared" si="310"/>
        <v>19889</v>
      </c>
      <c r="I19890" s="30" t="str">
        <f>IF(G19890='Check Register'!$E$1,H19890,"")</f>
        <v/>
      </c>
    </row>
    <row r="19891" spans="1:9" x14ac:dyDescent="0.3">
      <c r="A19891" t="s">
        <v>1112</v>
      </c>
      <c r="B19891" t="s">
        <v>8</v>
      </c>
      <c r="C19891" s="7">
        <v>45614</v>
      </c>
      <c r="E19891" s="27">
        <v>1300</v>
      </c>
      <c r="G19891" s="27" t="str">
        <f>VLOOKUP(C19891,W:Y,3,TRUE)</f>
        <v>November 24</v>
      </c>
      <c r="H19891" s="27">
        <f t="shared" si="310"/>
        <v>19890</v>
      </c>
      <c r="I19891" s="30" t="str">
        <f>IF(G19891='Check Register'!$E$1,H19891,"")</f>
        <v/>
      </c>
    </row>
    <row r="19892" spans="1:9" x14ac:dyDescent="0.3">
      <c r="A19892" t="s">
        <v>1489</v>
      </c>
      <c r="B19892" t="s">
        <v>35</v>
      </c>
      <c r="C19892" s="7">
        <v>45614</v>
      </c>
      <c r="E19892" s="27">
        <v>7866.23</v>
      </c>
      <c r="G19892" s="27" t="str">
        <f>VLOOKUP(C19892,W:Y,3,TRUE)</f>
        <v>November 24</v>
      </c>
      <c r="H19892" s="27">
        <f t="shared" si="310"/>
        <v>19891</v>
      </c>
      <c r="I19892" s="30" t="str">
        <f>IF(G19892='Check Register'!$E$1,H19892,"")</f>
        <v/>
      </c>
    </row>
    <row r="19893" spans="1:9" x14ac:dyDescent="0.3">
      <c r="A19893" t="s">
        <v>1099</v>
      </c>
      <c r="B19893" t="s">
        <v>8</v>
      </c>
      <c r="C19893" s="7">
        <v>45614</v>
      </c>
      <c r="E19893" s="27">
        <v>1078.82</v>
      </c>
      <c r="G19893" s="27" t="str">
        <f>VLOOKUP(C19893,W:Y,3,TRUE)</f>
        <v>November 24</v>
      </c>
      <c r="H19893" s="27">
        <f t="shared" si="310"/>
        <v>19892</v>
      </c>
      <c r="I19893" s="30" t="str">
        <f>IF(G19893='Check Register'!$E$1,H19893,"")</f>
        <v/>
      </c>
    </row>
    <row r="19894" spans="1:9" x14ac:dyDescent="0.3">
      <c r="A19894" t="s">
        <v>1183</v>
      </c>
      <c r="B19894" t="s">
        <v>39</v>
      </c>
      <c r="C19894" s="7">
        <v>45614</v>
      </c>
      <c r="E19894" s="27">
        <v>20000</v>
      </c>
      <c r="G19894" s="27" t="str">
        <f>VLOOKUP(C19894,W:Y,3,TRUE)</f>
        <v>November 24</v>
      </c>
      <c r="H19894" s="27">
        <f t="shared" si="310"/>
        <v>19893</v>
      </c>
      <c r="I19894" s="30" t="str">
        <f>IF(G19894='Check Register'!$E$1,H19894,"")</f>
        <v/>
      </c>
    </row>
    <row r="19895" spans="1:9" x14ac:dyDescent="0.3">
      <c r="A19895" t="s">
        <v>884</v>
      </c>
      <c r="B19895" t="s">
        <v>8</v>
      </c>
      <c r="C19895" s="7">
        <v>45614</v>
      </c>
      <c r="E19895" s="27">
        <v>325.08</v>
      </c>
      <c r="G19895" s="27" t="str">
        <f>VLOOKUP(C19895,W:Y,3,TRUE)</f>
        <v>November 24</v>
      </c>
      <c r="H19895" s="27">
        <f t="shared" si="310"/>
        <v>19894</v>
      </c>
      <c r="I19895" s="30" t="str">
        <f>IF(G19895='Check Register'!$E$1,H19895,"")</f>
        <v/>
      </c>
    </row>
    <row r="19896" spans="1:9" x14ac:dyDescent="0.3">
      <c r="A19896" t="s">
        <v>969</v>
      </c>
      <c r="B19896" t="s">
        <v>39</v>
      </c>
      <c r="C19896" s="7">
        <v>45614</v>
      </c>
      <c r="E19896" s="27">
        <v>7377</v>
      </c>
      <c r="G19896" s="27" t="str">
        <f>VLOOKUP(C19896,W:Y,3,TRUE)</f>
        <v>November 24</v>
      </c>
      <c r="H19896" s="27">
        <f t="shared" si="310"/>
        <v>19895</v>
      </c>
      <c r="I19896" s="30" t="str">
        <f>IF(G19896='Check Register'!$E$1,H19896,"")</f>
        <v/>
      </c>
    </row>
    <row r="19897" spans="1:9" x14ac:dyDescent="0.3">
      <c r="A19897" t="s">
        <v>1101</v>
      </c>
      <c r="B19897" t="s">
        <v>45</v>
      </c>
      <c r="C19897" s="7">
        <v>45614</v>
      </c>
      <c r="E19897" s="27">
        <v>1519.01</v>
      </c>
      <c r="G19897" s="27" t="str">
        <f>VLOOKUP(C19897,W:Y,3,TRUE)</f>
        <v>November 24</v>
      </c>
      <c r="H19897" s="27">
        <f t="shared" si="310"/>
        <v>19896</v>
      </c>
      <c r="I19897" s="30" t="str">
        <f>IF(G19897='Check Register'!$E$1,H19897,"")</f>
        <v/>
      </c>
    </row>
    <row r="19898" spans="1:9" x14ac:dyDescent="0.3">
      <c r="A19898" t="s">
        <v>889</v>
      </c>
      <c r="B19898" t="s">
        <v>8</v>
      </c>
      <c r="C19898" s="7">
        <v>45614</v>
      </c>
      <c r="E19898" s="27">
        <v>272.70999999999998</v>
      </c>
      <c r="G19898" s="27" t="str">
        <f>VLOOKUP(C19898,W:Y,3,TRUE)</f>
        <v>November 24</v>
      </c>
      <c r="H19898" s="27">
        <f t="shared" si="310"/>
        <v>19897</v>
      </c>
      <c r="I19898" s="30" t="str">
        <f>IF(G19898='Check Register'!$E$1,H19898,"")</f>
        <v/>
      </c>
    </row>
    <row r="19899" spans="1:9" x14ac:dyDescent="0.3">
      <c r="A19899" t="s">
        <v>1511</v>
      </c>
      <c r="B19899" t="s">
        <v>14</v>
      </c>
      <c r="C19899" s="7">
        <v>45614</v>
      </c>
      <c r="E19899" s="27">
        <v>4000</v>
      </c>
      <c r="G19899" s="27" t="str">
        <f>VLOOKUP(C19899,W:Y,3,TRUE)</f>
        <v>November 24</v>
      </c>
      <c r="H19899" s="27">
        <f t="shared" si="310"/>
        <v>19898</v>
      </c>
      <c r="I19899" s="30" t="str">
        <f>IF(G19899='Check Register'!$E$1,H19899,"")</f>
        <v/>
      </c>
    </row>
    <row r="19900" spans="1:9" x14ac:dyDescent="0.3">
      <c r="A19900" t="s">
        <v>1198</v>
      </c>
      <c r="B19900" t="s">
        <v>171</v>
      </c>
      <c r="C19900" s="7">
        <v>45614</v>
      </c>
      <c r="E19900" s="27">
        <v>26920.799999999999</v>
      </c>
      <c r="G19900" s="27" t="str">
        <f>VLOOKUP(C19900,W:Y,3,TRUE)</f>
        <v>November 24</v>
      </c>
      <c r="H19900" s="27">
        <f t="shared" si="310"/>
        <v>19899</v>
      </c>
      <c r="I19900" s="30" t="str">
        <f>IF(G19900='Check Register'!$E$1,H19900,"")</f>
        <v/>
      </c>
    </row>
    <row r="19901" spans="1:9" x14ac:dyDescent="0.3">
      <c r="A19901" t="s">
        <v>1166</v>
      </c>
      <c r="B19901" t="s">
        <v>89</v>
      </c>
      <c r="C19901" s="7">
        <v>45614</v>
      </c>
      <c r="E19901" s="27">
        <v>2172</v>
      </c>
      <c r="G19901" s="27" t="str">
        <f>VLOOKUP(C19901,W:Y,3,TRUE)</f>
        <v>November 24</v>
      </c>
      <c r="H19901" s="27">
        <f t="shared" si="310"/>
        <v>19900</v>
      </c>
      <c r="I19901" s="30" t="str">
        <f>IF(G19901='Check Register'!$E$1,H19901,"")</f>
        <v/>
      </c>
    </row>
    <row r="19902" spans="1:9" x14ac:dyDescent="0.3">
      <c r="A19902" t="s">
        <v>1510</v>
      </c>
      <c r="B19902" t="s">
        <v>28</v>
      </c>
      <c r="C19902" s="7">
        <v>45614</v>
      </c>
      <c r="E19902" s="27">
        <v>7859.62</v>
      </c>
      <c r="G19902" s="27" t="str">
        <f>VLOOKUP(C19902,W:Y,3,TRUE)</f>
        <v>November 24</v>
      </c>
      <c r="H19902" s="27">
        <f t="shared" si="310"/>
        <v>19901</v>
      </c>
      <c r="I19902" s="30" t="str">
        <f>IF(G19902='Check Register'!$E$1,H19902,"")</f>
        <v/>
      </c>
    </row>
    <row r="19903" spans="1:9" x14ac:dyDescent="0.3">
      <c r="A19903" t="s">
        <v>950</v>
      </c>
      <c r="B19903" t="s">
        <v>39</v>
      </c>
      <c r="C19903" s="7">
        <v>45614</v>
      </c>
      <c r="E19903" s="27">
        <v>15074.58</v>
      </c>
      <c r="G19903" s="27" t="str">
        <f>VLOOKUP(C19903,W:Y,3,TRUE)</f>
        <v>November 24</v>
      </c>
      <c r="H19903" s="27">
        <f t="shared" si="310"/>
        <v>19902</v>
      </c>
      <c r="I19903" s="30" t="str">
        <f>IF(G19903='Check Register'!$E$1,H19903,"")</f>
        <v/>
      </c>
    </row>
    <row r="19904" spans="1:9" x14ac:dyDescent="0.3">
      <c r="A19904" t="s">
        <v>1318</v>
      </c>
      <c r="B19904" t="s">
        <v>14</v>
      </c>
      <c r="C19904" s="7">
        <v>45616</v>
      </c>
      <c r="E19904" s="27">
        <v>17500</v>
      </c>
      <c r="G19904" s="27" t="str">
        <f>VLOOKUP(C19904,W:Y,3,TRUE)</f>
        <v>November 24</v>
      </c>
      <c r="H19904" s="27">
        <f t="shared" si="310"/>
        <v>19903</v>
      </c>
      <c r="I19904" s="30" t="str">
        <f>IF(G19904='Check Register'!$E$1,H19904,"")</f>
        <v/>
      </c>
    </row>
    <row r="19905" spans="1:9" x14ac:dyDescent="0.3">
      <c r="A19905" t="s">
        <v>1496</v>
      </c>
      <c r="B19905" t="s">
        <v>39</v>
      </c>
      <c r="C19905" s="7">
        <v>45616</v>
      </c>
      <c r="E19905" s="27">
        <v>4140</v>
      </c>
      <c r="G19905" s="27" t="str">
        <f>VLOOKUP(C19905,W:Y,3,TRUE)</f>
        <v>November 24</v>
      </c>
      <c r="H19905" s="27">
        <f t="shared" si="310"/>
        <v>19904</v>
      </c>
      <c r="I19905" s="30" t="str">
        <f>IF(G19905='Check Register'!$E$1,H19905,"")</f>
        <v/>
      </c>
    </row>
    <row r="19906" spans="1:9" x14ac:dyDescent="0.3">
      <c r="A19906" t="s">
        <v>1238</v>
      </c>
      <c r="B19906" t="s">
        <v>39</v>
      </c>
      <c r="C19906" s="7">
        <v>45616</v>
      </c>
      <c r="E19906" s="27">
        <v>2740.92</v>
      </c>
      <c r="G19906" s="27" t="str">
        <f>VLOOKUP(C19906,W:Y,3,TRUE)</f>
        <v>November 24</v>
      </c>
      <c r="H19906" s="27">
        <f t="shared" si="310"/>
        <v>19905</v>
      </c>
      <c r="I19906" s="30" t="str">
        <f>IF(G19906='Check Register'!$E$1,H19906,"")</f>
        <v/>
      </c>
    </row>
    <row r="19907" spans="1:9" x14ac:dyDescent="0.3">
      <c r="A19907" t="s">
        <v>1307</v>
      </c>
      <c r="B19907" t="s">
        <v>14</v>
      </c>
      <c r="C19907" s="7">
        <v>45616</v>
      </c>
      <c r="E19907" s="27">
        <v>3553.04</v>
      </c>
      <c r="G19907" s="27" t="str">
        <f>VLOOKUP(C19907,W:Y,3,TRUE)</f>
        <v>November 24</v>
      </c>
      <c r="H19907" s="27">
        <f t="shared" ref="H19907:H19970" si="311">1+H19906</f>
        <v>19906</v>
      </c>
      <c r="I19907" s="30" t="str">
        <f>IF(G19907='Check Register'!$E$1,H19907,"")</f>
        <v/>
      </c>
    </row>
    <row r="19908" spans="1:9" x14ac:dyDescent="0.3">
      <c r="A19908" t="s">
        <v>1423</v>
      </c>
      <c r="B19908" t="s">
        <v>8</v>
      </c>
      <c r="C19908" s="7">
        <v>45616</v>
      </c>
      <c r="E19908" s="27">
        <v>434.18</v>
      </c>
      <c r="G19908" s="27" t="str">
        <f>VLOOKUP(C19908,W:Y,3,TRUE)</f>
        <v>November 24</v>
      </c>
      <c r="H19908" s="27">
        <f t="shared" si="311"/>
        <v>19907</v>
      </c>
      <c r="I19908" s="30" t="str">
        <f>IF(G19908='Check Register'!$E$1,H19908,"")</f>
        <v/>
      </c>
    </row>
    <row r="19909" spans="1:9" x14ac:dyDescent="0.3">
      <c r="A19909" t="s">
        <v>1213</v>
      </c>
      <c r="B19909" t="s">
        <v>131</v>
      </c>
      <c r="C19909" s="7">
        <v>45616</v>
      </c>
      <c r="E19909" s="27">
        <v>203.75</v>
      </c>
      <c r="G19909" s="27" t="str">
        <f>VLOOKUP(C19909,W:Y,3,TRUE)</f>
        <v>November 24</v>
      </c>
      <c r="H19909" s="27">
        <f t="shared" si="311"/>
        <v>19908</v>
      </c>
      <c r="I19909" s="30" t="str">
        <f>IF(G19909='Check Register'!$E$1,H19909,"")</f>
        <v/>
      </c>
    </row>
    <row r="19910" spans="1:9" x14ac:dyDescent="0.3">
      <c r="A19910" t="s">
        <v>1540</v>
      </c>
      <c r="B19910" t="s">
        <v>89</v>
      </c>
      <c r="C19910" s="7">
        <v>45616</v>
      </c>
      <c r="E19910" s="27">
        <v>435</v>
      </c>
      <c r="G19910" s="27" t="str">
        <f>VLOOKUP(C19910,W:Y,3,TRUE)</f>
        <v>November 24</v>
      </c>
      <c r="H19910" s="27">
        <f t="shared" si="311"/>
        <v>19909</v>
      </c>
      <c r="I19910" s="30" t="str">
        <f>IF(G19910='Check Register'!$E$1,H19910,"")</f>
        <v/>
      </c>
    </row>
    <row r="19911" spans="1:9" x14ac:dyDescent="0.3">
      <c r="A19911" t="s">
        <v>863</v>
      </c>
      <c r="B19911" t="s">
        <v>39</v>
      </c>
      <c r="C19911" s="7">
        <v>45616</v>
      </c>
      <c r="E19911" s="27">
        <v>3020.25</v>
      </c>
      <c r="G19911" s="27" t="str">
        <f>VLOOKUP(C19911,W:Y,3,TRUE)</f>
        <v>November 24</v>
      </c>
      <c r="H19911" s="27">
        <f t="shared" si="311"/>
        <v>19910</v>
      </c>
      <c r="I19911" s="30" t="str">
        <f>IF(G19911='Check Register'!$E$1,H19911,"")</f>
        <v/>
      </c>
    </row>
    <row r="19912" spans="1:9" x14ac:dyDescent="0.3">
      <c r="A19912" t="s">
        <v>1100</v>
      </c>
      <c r="B19912" t="s">
        <v>39</v>
      </c>
      <c r="C19912" s="7">
        <v>45617</v>
      </c>
      <c r="E19912" s="27">
        <v>29051.29</v>
      </c>
      <c r="G19912" s="27" t="str">
        <f>VLOOKUP(C19912,W:Y,3,TRUE)</f>
        <v>November 24</v>
      </c>
      <c r="H19912" s="27">
        <f t="shared" si="311"/>
        <v>19911</v>
      </c>
      <c r="I19912" s="30" t="str">
        <f>IF(G19912='Check Register'!$E$1,H19912,"")</f>
        <v/>
      </c>
    </row>
    <row r="19913" spans="1:9" x14ac:dyDescent="0.3">
      <c r="A19913" t="s">
        <v>1114</v>
      </c>
      <c r="B19913" t="s">
        <v>28</v>
      </c>
      <c r="C19913" s="7">
        <v>45617</v>
      </c>
      <c r="E19913" s="27">
        <v>27587.99</v>
      </c>
      <c r="G19913" s="27" t="str">
        <f>VLOOKUP(C19913,W:Y,3,TRUE)</f>
        <v>November 24</v>
      </c>
      <c r="H19913" s="27">
        <f t="shared" si="311"/>
        <v>19912</v>
      </c>
      <c r="I19913" s="30" t="str">
        <f>IF(G19913='Check Register'!$E$1,H19913,"")</f>
        <v/>
      </c>
    </row>
    <row r="19914" spans="1:9" x14ac:dyDescent="0.3">
      <c r="A19914" t="s">
        <v>1114</v>
      </c>
      <c r="B19914" t="s">
        <v>33</v>
      </c>
      <c r="C19914" s="7">
        <v>45617</v>
      </c>
      <c r="E19914" s="27">
        <v>55912.89</v>
      </c>
      <c r="G19914" s="27" t="str">
        <f>VLOOKUP(C19914,W:Y,3,TRUE)</f>
        <v>November 24</v>
      </c>
      <c r="H19914" s="27">
        <f t="shared" si="311"/>
        <v>19913</v>
      </c>
      <c r="I19914" s="30" t="str">
        <f>IF(G19914='Check Register'!$E$1,H19914,"")</f>
        <v/>
      </c>
    </row>
    <row r="19915" spans="1:9" x14ac:dyDescent="0.3">
      <c r="A19915" t="s">
        <v>1114</v>
      </c>
      <c r="B19915" t="s">
        <v>102</v>
      </c>
      <c r="C19915" s="7">
        <v>45617</v>
      </c>
      <c r="E19915" s="27">
        <v>977729.14</v>
      </c>
      <c r="G19915" s="27" t="str">
        <f>VLOOKUP(C19915,W:Y,3,TRUE)</f>
        <v>November 24</v>
      </c>
      <c r="H19915" s="27">
        <f t="shared" si="311"/>
        <v>19914</v>
      </c>
      <c r="I19915" s="30" t="str">
        <f>IF(G19915='Check Register'!$E$1,H19915,"")</f>
        <v/>
      </c>
    </row>
    <row r="19916" spans="1:9" x14ac:dyDescent="0.3">
      <c r="A19916" t="s">
        <v>837</v>
      </c>
      <c r="B19916" t="s">
        <v>20</v>
      </c>
      <c r="C19916" s="7">
        <v>45618</v>
      </c>
      <c r="E19916" s="27">
        <v>87.86</v>
      </c>
      <c r="G19916" s="27" t="str">
        <f>VLOOKUP(C19916,W:Y,3,TRUE)</f>
        <v>November 24</v>
      </c>
      <c r="H19916" s="27">
        <f t="shared" si="311"/>
        <v>19915</v>
      </c>
      <c r="I19916" s="30" t="str">
        <f>IF(G19916='Check Register'!$E$1,H19916,"")</f>
        <v/>
      </c>
    </row>
    <row r="19917" spans="1:9" x14ac:dyDescent="0.3">
      <c r="A19917" t="s">
        <v>1498</v>
      </c>
      <c r="B19917" t="s">
        <v>28</v>
      </c>
      <c r="C19917" s="7">
        <v>45618</v>
      </c>
      <c r="E19917" s="27">
        <v>15625</v>
      </c>
      <c r="G19917" s="27" t="str">
        <f>VLOOKUP(C19917,W:Y,3,TRUE)</f>
        <v>November 24</v>
      </c>
      <c r="H19917" s="27">
        <f t="shared" si="311"/>
        <v>19916</v>
      </c>
      <c r="I19917" s="30" t="str">
        <f>IF(G19917='Check Register'!$E$1,H19917,"")</f>
        <v/>
      </c>
    </row>
    <row r="19918" spans="1:9" x14ac:dyDescent="0.3">
      <c r="A19918" t="s">
        <v>1308</v>
      </c>
      <c r="B19918" t="s">
        <v>131</v>
      </c>
      <c r="C19918" s="7">
        <v>45618</v>
      </c>
      <c r="E19918" s="27">
        <v>233.51</v>
      </c>
      <c r="G19918" s="27" t="str">
        <f>VLOOKUP(C19918,W:Y,3,TRUE)</f>
        <v>November 24</v>
      </c>
      <c r="H19918" s="27">
        <f t="shared" si="311"/>
        <v>19917</v>
      </c>
      <c r="I19918" s="30" t="str">
        <f>IF(G19918='Check Register'!$E$1,H19918,"")</f>
        <v/>
      </c>
    </row>
    <row r="19919" spans="1:9" x14ac:dyDescent="0.3">
      <c r="A19919" t="s">
        <v>1138</v>
      </c>
      <c r="B19919" t="s">
        <v>100</v>
      </c>
      <c r="C19919" s="7">
        <v>45618</v>
      </c>
      <c r="E19919" s="27">
        <v>950</v>
      </c>
      <c r="G19919" s="27" t="str">
        <f>VLOOKUP(C19919,W:Y,3,TRUE)</f>
        <v>November 24</v>
      </c>
      <c r="H19919" s="27">
        <f t="shared" si="311"/>
        <v>19918</v>
      </c>
      <c r="I19919" s="30" t="str">
        <f>IF(G19919='Check Register'!$E$1,H19919,"")</f>
        <v/>
      </c>
    </row>
    <row r="19920" spans="1:9" x14ac:dyDescent="0.3">
      <c r="A19920" t="s">
        <v>1446</v>
      </c>
      <c r="B19920" t="s">
        <v>33</v>
      </c>
      <c r="C19920" s="7">
        <v>45618</v>
      </c>
      <c r="E19920" s="27">
        <v>232.39</v>
      </c>
      <c r="G19920" s="27" t="str">
        <f>VLOOKUP(C19920,W:Y,3,TRUE)</f>
        <v>November 24</v>
      </c>
      <c r="H19920" s="27">
        <f t="shared" si="311"/>
        <v>19919</v>
      </c>
      <c r="I19920" s="30" t="str">
        <f>IF(G19920='Check Register'!$E$1,H19920,"")</f>
        <v/>
      </c>
    </row>
    <row r="19921" spans="1:9" x14ac:dyDescent="0.3">
      <c r="A19921" t="s">
        <v>1124</v>
      </c>
      <c r="B19921" t="s">
        <v>180</v>
      </c>
      <c r="C19921" s="7">
        <v>45618</v>
      </c>
      <c r="E19921" s="27">
        <v>162.25</v>
      </c>
      <c r="G19921" s="27" t="str">
        <f>VLOOKUP(C19921,W:Y,3,TRUE)</f>
        <v>November 24</v>
      </c>
      <c r="H19921" s="27">
        <f t="shared" si="311"/>
        <v>19920</v>
      </c>
      <c r="I19921" s="30" t="str">
        <f>IF(G19921='Check Register'!$E$1,H19921,"")</f>
        <v/>
      </c>
    </row>
    <row r="19922" spans="1:9" x14ac:dyDescent="0.3">
      <c r="A19922" t="s">
        <v>956</v>
      </c>
      <c r="B19922" t="s">
        <v>139</v>
      </c>
      <c r="C19922" s="7">
        <v>45621</v>
      </c>
      <c r="E19922" s="27">
        <v>18852.900000000001</v>
      </c>
      <c r="G19922" s="27" t="str">
        <f>VLOOKUP(C19922,W:Y,3,TRUE)</f>
        <v>November 24</v>
      </c>
      <c r="H19922" s="27">
        <f t="shared" si="311"/>
        <v>19921</v>
      </c>
      <c r="I19922" s="30" t="str">
        <f>IF(G19922='Check Register'!$E$1,H19922,"")</f>
        <v/>
      </c>
    </row>
    <row r="19923" spans="1:9" x14ac:dyDescent="0.3">
      <c r="A19923" t="s">
        <v>1213</v>
      </c>
      <c r="B19923" t="s">
        <v>208</v>
      </c>
      <c r="C19923" s="7">
        <v>45621</v>
      </c>
      <c r="E19923" s="27">
        <v>162.19</v>
      </c>
      <c r="G19923" s="27" t="str">
        <f>VLOOKUP(C19923,W:Y,3,TRUE)</f>
        <v>November 24</v>
      </c>
      <c r="H19923" s="27">
        <f t="shared" si="311"/>
        <v>19922</v>
      </c>
      <c r="I19923" s="30" t="str">
        <f>IF(G19923='Check Register'!$E$1,H19923,"")</f>
        <v/>
      </c>
    </row>
    <row r="19924" spans="1:9" x14ac:dyDescent="0.3">
      <c r="A19924" t="s">
        <v>97</v>
      </c>
      <c r="B19924" t="s">
        <v>6</v>
      </c>
      <c r="C19924" s="7">
        <v>45623</v>
      </c>
      <c r="E19924" s="27">
        <v>170465.82</v>
      </c>
      <c r="G19924" s="27" t="str">
        <f>VLOOKUP(C19924,W:Y,3,TRUE)</f>
        <v>November 24</v>
      </c>
      <c r="H19924" s="27">
        <f t="shared" si="311"/>
        <v>19923</v>
      </c>
      <c r="I19924" s="30" t="str">
        <f>IF(G19924='Check Register'!$E$1,H19924,"")</f>
        <v/>
      </c>
    </row>
    <row r="19925" spans="1:9" x14ac:dyDescent="0.3">
      <c r="A19925" t="s">
        <v>97</v>
      </c>
      <c r="B19925" t="s">
        <v>6</v>
      </c>
      <c r="C19925" s="7">
        <v>45626</v>
      </c>
      <c r="E19925" s="27">
        <v>215896.06</v>
      </c>
      <c r="G19925" s="27" t="str">
        <f>VLOOKUP(C19925,W:Y,3,TRUE)</f>
        <v>November 24</v>
      </c>
      <c r="H19925" s="27">
        <f t="shared" si="311"/>
        <v>19924</v>
      </c>
      <c r="I19925" s="30" t="str">
        <f>IF(G19925='Check Register'!$E$1,H19925,"")</f>
        <v/>
      </c>
    </row>
    <row r="19926" spans="1:9" x14ac:dyDescent="0.3">
      <c r="A19926" t="s">
        <v>1547</v>
      </c>
      <c r="B19926" t="s">
        <v>1046</v>
      </c>
      <c r="C19926" s="7">
        <v>45628</v>
      </c>
      <c r="E19926" s="27">
        <v>2373.33</v>
      </c>
      <c r="G19926" s="27" t="str">
        <f>VLOOKUP(C19926,W:Y,3,TRUE)</f>
        <v>December 24</v>
      </c>
      <c r="H19926" s="27">
        <f t="shared" si="311"/>
        <v>19925</v>
      </c>
      <c r="I19926" s="30" t="str">
        <f>IF(G19926='Check Register'!$E$1,H19926,"")</f>
        <v/>
      </c>
    </row>
    <row r="19927" spans="1:9" x14ac:dyDescent="0.3">
      <c r="A19927" t="s">
        <v>867</v>
      </c>
      <c r="B19927" t="s">
        <v>89</v>
      </c>
      <c r="C19927" s="7">
        <v>45631</v>
      </c>
      <c r="E19927" s="27">
        <v>594</v>
      </c>
      <c r="G19927" s="27" t="str">
        <f>VLOOKUP(C19927,W:Y,3,TRUE)</f>
        <v>December 24</v>
      </c>
      <c r="H19927" s="27">
        <f t="shared" si="311"/>
        <v>19926</v>
      </c>
      <c r="I19927" s="30" t="str">
        <f>IF(G19927='Check Register'!$E$1,H19927,"")</f>
        <v/>
      </c>
    </row>
    <row r="19928" spans="1:9" x14ac:dyDescent="0.3">
      <c r="A19928" t="s">
        <v>955</v>
      </c>
      <c r="B19928" t="s">
        <v>14</v>
      </c>
      <c r="C19928" s="7">
        <v>45631</v>
      </c>
      <c r="E19928" s="27">
        <v>10825.62</v>
      </c>
      <c r="G19928" s="27" t="str">
        <f>VLOOKUP(C19928,W:Y,3,TRUE)</f>
        <v>December 24</v>
      </c>
      <c r="H19928" s="27">
        <f t="shared" si="311"/>
        <v>19927</v>
      </c>
      <c r="I19928" s="30" t="str">
        <f>IF(G19928='Check Register'!$E$1,H19928,"")</f>
        <v/>
      </c>
    </row>
    <row r="19929" spans="1:9" x14ac:dyDescent="0.3">
      <c r="A19929" t="s">
        <v>1493</v>
      </c>
      <c r="B19929" t="s">
        <v>127</v>
      </c>
      <c r="C19929" s="7">
        <v>45631</v>
      </c>
      <c r="E19929" s="27">
        <v>69.95</v>
      </c>
      <c r="G19929" s="27" t="str">
        <f>VLOOKUP(C19929,W:Y,3,TRUE)</f>
        <v>December 24</v>
      </c>
      <c r="H19929" s="27">
        <f t="shared" si="311"/>
        <v>19928</v>
      </c>
      <c r="I19929" s="30" t="str">
        <f>IF(G19929='Check Register'!$E$1,H19929,"")</f>
        <v/>
      </c>
    </row>
    <row r="19930" spans="1:9" x14ac:dyDescent="0.3">
      <c r="A19930" t="s">
        <v>809</v>
      </c>
      <c r="B19930" t="s">
        <v>43</v>
      </c>
      <c r="C19930" s="7">
        <v>45631</v>
      </c>
      <c r="E19930" s="27">
        <v>11358.69</v>
      </c>
      <c r="G19930" s="27" t="str">
        <f>VLOOKUP(C19930,W:Y,3,TRUE)</f>
        <v>December 24</v>
      </c>
      <c r="H19930" s="27">
        <f t="shared" si="311"/>
        <v>19929</v>
      </c>
      <c r="I19930" s="30" t="str">
        <f>IF(G19930='Check Register'!$E$1,H19930,"")</f>
        <v/>
      </c>
    </row>
    <row r="19931" spans="1:9" x14ac:dyDescent="0.3">
      <c r="A19931" t="s">
        <v>812</v>
      </c>
      <c r="B19931" t="s">
        <v>70</v>
      </c>
      <c r="C19931" s="7">
        <v>45631</v>
      </c>
      <c r="E19931" s="27">
        <v>2344.86</v>
      </c>
      <c r="G19931" s="27" t="str">
        <f>VLOOKUP(C19931,W:Y,3,TRUE)</f>
        <v>December 24</v>
      </c>
      <c r="H19931" s="27">
        <f t="shared" si="311"/>
        <v>19930</v>
      </c>
      <c r="I19931" s="30" t="str">
        <f>IF(G19931='Check Register'!$E$1,H19931,"")</f>
        <v/>
      </c>
    </row>
    <row r="19932" spans="1:9" x14ac:dyDescent="0.3">
      <c r="A19932" t="s">
        <v>812</v>
      </c>
      <c r="B19932" t="s">
        <v>8</v>
      </c>
      <c r="C19932" s="7">
        <v>45631</v>
      </c>
      <c r="E19932" s="27">
        <v>59.43</v>
      </c>
      <c r="G19932" s="27" t="str">
        <f>VLOOKUP(C19932,W:Y,3,TRUE)</f>
        <v>December 24</v>
      </c>
      <c r="H19932" s="27">
        <f t="shared" si="311"/>
        <v>19931</v>
      </c>
      <c r="I19932" s="30" t="str">
        <f>IF(G19932='Check Register'!$E$1,H19932,"")</f>
        <v/>
      </c>
    </row>
    <row r="19933" spans="1:9" x14ac:dyDescent="0.3">
      <c r="A19933" t="s">
        <v>841</v>
      </c>
      <c r="B19933" t="s">
        <v>89</v>
      </c>
      <c r="C19933" s="7">
        <v>45631</v>
      </c>
      <c r="E19933" s="27">
        <v>1270</v>
      </c>
      <c r="G19933" s="27" t="str">
        <f>VLOOKUP(C19933,W:Y,3,TRUE)</f>
        <v>December 24</v>
      </c>
      <c r="H19933" s="27">
        <f t="shared" si="311"/>
        <v>19932</v>
      </c>
      <c r="I19933" s="30" t="str">
        <f>IF(G19933='Check Register'!$E$1,H19933,"")</f>
        <v/>
      </c>
    </row>
    <row r="19934" spans="1:9" x14ac:dyDescent="0.3">
      <c r="A19934" t="s">
        <v>1519</v>
      </c>
      <c r="B19934" t="s">
        <v>11</v>
      </c>
      <c r="C19934" s="7">
        <v>45631</v>
      </c>
      <c r="E19934" s="27">
        <v>2813.3</v>
      </c>
      <c r="G19934" s="27" t="str">
        <f>VLOOKUP(C19934,W:Y,3,TRUE)</f>
        <v>December 24</v>
      </c>
      <c r="H19934" s="27">
        <f t="shared" si="311"/>
        <v>19933</v>
      </c>
      <c r="I19934" s="30" t="str">
        <f>IF(G19934='Check Register'!$E$1,H19934,"")</f>
        <v/>
      </c>
    </row>
    <row r="19935" spans="1:9" x14ac:dyDescent="0.3">
      <c r="A19935" t="s">
        <v>1519</v>
      </c>
      <c r="B19935" t="s">
        <v>127</v>
      </c>
      <c r="C19935" s="7">
        <v>45631</v>
      </c>
      <c r="E19935" s="27">
        <v>927.86</v>
      </c>
      <c r="G19935" s="27" t="str">
        <f>VLOOKUP(C19935,W:Y,3,TRUE)</f>
        <v>December 24</v>
      </c>
      <c r="H19935" s="27">
        <f t="shared" si="311"/>
        <v>19934</v>
      </c>
      <c r="I19935" s="30" t="str">
        <f>IF(G19935='Check Register'!$E$1,H19935,"")</f>
        <v/>
      </c>
    </row>
    <row r="19936" spans="1:9" x14ac:dyDescent="0.3">
      <c r="A19936" t="s">
        <v>784</v>
      </c>
      <c r="B19936" t="s">
        <v>20</v>
      </c>
      <c r="C19936" s="7">
        <v>45631</v>
      </c>
      <c r="E19936" s="27">
        <v>2568.81</v>
      </c>
      <c r="G19936" s="27" t="str">
        <f>VLOOKUP(C19936,W:Y,3,TRUE)</f>
        <v>December 24</v>
      </c>
      <c r="H19936" s="27">
        <f t="shared" si="311"/>
        <v>19935</v>
      </c>
      <c r="I19936" s="30" t="str">
        <f>IF(G19936='Check Register'!$E$1,H19936,"")</f>
        <v/>
      </c>
    </row>
    <row r="19937" spans="1:9" x14ac:dyDescent="0.3">
      <c r="A19937" t="s">
        <v>818</v>
      </c>
      <c r="B19937" t="s">
        <v>141</v>
      </c>
      <c r="C19937" s="7">
        <v>45631</v>
      </c>
      <c r="E19937" s="27">
        <v>2683.35</v>
      </c>
      <c r="G19937" s="27" t="str">
        <f>VLOOKUP(C19937,W:Y,3,TRUE)</f>
        <v>December 24</v>
      </c>
      <c r="H19937" s="27">
        <f t="shared" si="311"/>
        <v>19936</v>
      </c>
      <c r="I19937" s="30" t="str">
        <f>IF(G19937='Check Register'!$E$1,H19937,"")</f>
        <v/>
      </c>
    </row>
    <row r="19938" spans="1:9" x14ac:dyDescent="0.3">
      <c r="A19938" t="s">
        <v>818</v>
      </c>
      <c r="B19938" t="s">
        <v>169</v>
      </c>
      <c r="C19938" s="7">
        <v>45631</v>
      </c>
      <c r="E19938" s="27">
        <v>-6146.8</v>
      </c>
      <c r="G19938" s="27" t="str">
        <f>VLOOKUP(C19938,W:Y,3,TRUE)</f>
        <v>December 24</v>
      </c>
      <c r="H19938" s="27">
        <f t="shared" si="311"/>
        <v>19937</v>
      </c>
      <c r="I19938" s="30" t="str">
        <f>IF(G19938='Check Register'!$E$1,H19938,"")</f>
        <v/>
      </c>
    </row>
    <row r="19939" spans="1:9" x14ac:dyDescent="0.3">
      <c r="A19939" t="s">
        <v>818</v>
      </c>
      <c r="B19939" t="s">
        <v>102</v>
      </c>
      <c r="C19939" s="7">
        <v>45631</v>
      </c>
      <c r="E19939" s="27">
        <v>8391.81</v>
      </c>
      <c r="G19939" s="27" t="str">
        <f>VLOOKUP(C19939,W:Y,3,TRUE)</f>
        <v>December 24</v>
      </c>
      <c r="H19939" s="27">
        <f t="shared" si="311"/>
        <v>19938</v>
      </c>
      <c r="I19939" s="30" t="str">
        <f>IF(G19939='Check Register'!$E$1,H19939,"")</f>
        <v/>
      </c>
    </row>
    <row r="19940" spans="1:9" x14ac:dyDescent="0.3">
      <c r="A19940" t="s">
        <v>842</v>
      </c>
      <c r="B19940" t="s">
        <v>89</v>
      </c>
      <c r="C19940" s="7">
        <v>45631</v>
      </c>
      <c r="E19940" s="27">
        <v>589.86</v>
      </c>
      <c r="G19940" s="27" t="str">
        <f>VLOOKUP(C19940,W:Y,3,TRUE)</f>
        <v>December 24</v>
      </c>
      <c r="H19940" s="27">
        <f t="shared" si="311"/>
        <v>19939</v>
      </c>
      <c r="I19940" s="30" t="str">
        <f>IF(G19940='Check Register'!$E$1,H19940,"")</f>
        <v/>
      </c>
    </row>
    <row r="19941" spans="1:9" x14ac:dyDescent="0.3">
      <c r="A19941" t="s">
        <v>787</v>
      </c>
      <c r="B19941" t="s">
        <v>20</v>
      </c>
      <c r="C19941" s="7">
        <v>45631</v>
      </c>
      <c r="E19941" s="27">
        <v>6185.16</v>
      </c>
      <c r="G19941" s="27" t="str">
        <f>VLOOKUP(C19941,W:Y,3,TRUE)</f>
        <v>December 24</v>
      </c>
      <c r="H19941" s="27">
        <f t="shared" si="311"/>
        <v>19940</v>
      </c>
      <c r="I19941" s="30" t="str">
        <f>IF(G19941='Check Register'!$E$1,H19941,"")</f>
        <v/>
      </c>
    </row>
    <row r="19942" spans="1:9" x14ac:dyDescent="0.3">
      <c r="A19942" t="s">
        <v>1126</v>
      </c>
      <c r="B19942" t="s">
        <v>18</v>
      </c>
      <c r="C19942" s="7">
        <v>45631</v>
      </c>
      <c r="E19942" s="27">
        <v>43.95</v>
      </c>
      <c r="G19942" s="27" t="str">
        <f>VLOOKUP(C19942,W:Y,3,TRUE)</f>
        <v>December 24</v>
      </c>
      <c r="H19942" s="27">
        <f t="shared" si="311"/>
        <v>19941</v>
      </c>
      <c r="I19942" s="30" t="str">
        <f>IF(G19942='Check Register'!$E$1,H19942,"")</f>
        <v/>
      </c>
    </row>
    <row r="19943" spans="1:9" x14ac:dyDescent="0.3">
      <c r="A19943" t="s">
        <v>1513</v>
      </c>
      <c r="B19943" t="s">
        <v>22</v>
      </c>
      <c r="C19943" s="7">
        <v>45631</v>
      </c>
      <c r="E19943" s="27">
        <v>1727</v>
      </c>
      <c r="G19943" s="27" t="str">
        <f>VLOOKUP(C19943,W:Y,3,TRUE)</f>
        <v>December 24</v>
      </c>
      <c r="H19943" s="27">
        <f t="shared" si="311"/>
        <v>19942</v>
      </c>
      <c r="I19943" s="30" t="str">
        <f>IF(G19943='Check Register'!$E$1,H19943,"")</f>
        <v/>
      </c>
    </row>
    <row r="19944" spans="1:9" x14ac:dyDescent="0.3">
      <c r="A19944" t="s">
        <v>848</v>
      </c>
      <c r="B19944" t="s">
        <v>127</v>
      </c>
      <c r="C19944" s="7">
        <v>45631</v>
      </c>
      <c r="E19944" s="27">
        <v>55.96</v>
      </c>
      <c r="G19944" s="27" t="str">
        <f>VLOOKUP(C19944,W:Y,3,TRUE)</f>
        <v>December 24</v>
      </c>
      <c r="H19944" s="27">
        <f t="shared" si="311"/>
        <v>19943</v>
      </c>
      <c r="I19944" s="30" t="str">
        <f>IF(G19944='Check Register'!$E$1,H19944,"")</f>
        <v/>
      </c>
    </row>
    <row r="19945" spans="1:9" x14ac:dyDescent="0.3">
      <c r="A19945" t="s">
        <v>848</v>
      </c>
      <c r="B19945" t="s">
        <v>8</v>
      </c>
      <c r="C19945" s="7">
        <v>45631</v>
      </c>
      <c r="E19945" s="27">
        <v>644.84</v>
      </c>
      <c r="G19945" s="27" t="str">
        <f>VLOOKUP(C19945,W:Y,3,TRUE)</f>
        <v>December 24</v>
      </c>
      <c r="H19945" s="27">
        <f t="shared" si="311"/>
        <v>19944</v>
      </c>
      <c r="I19945" s="30" t="str">
        <f>IF(G19945='Check Register'!$E$1,H19945,"")</f>
        <v/>
      </c>
    </row>
    <row r="19946" spans="1:9" x14ac:dyDescent="0.3">
      <c r="A19946" t="s">
        <v>930</v>
      </c>
      <c r="B19946" t="s">
        <v>8</v>
      </c>
      <c r="C19946" s="7">
        <v>45631</v>
      </c>
      <c r="E19946" s="27">
        <v>894.18</v>
      </c>
      <c r="G19946" s="27" t="str">
        <f>VLOOKUP(C19946,W:Y,3,TRUE)</f>
        <v>December 24</v>
      </c>
      <c r="H19946" s="27">
        <f t="shared" si="311"/>
        <v>19945</v>
      </c>
      <c r="I19946" s="30" t="str">
        <f>IF(G19946='Check Register'!$E$1,H19946,"")</f>
        <v/>
      </c>
    </row>
    <row r="19947" spans="1:9" x14ac:dyDescent="0.3">
      <c r="A19947" t="s">
        <v>1111</v>
      </c>
      <c r="B19947" t="s">
        <v>8</v>
      </c>
      <c r="C19947" s="7">
        <v>45631</v>
      </c>
      <c r="E19947" s="27">
        <v>115.02</v>
      </c>
      <c r="G19947" s="27" t="str">
        <f>VLOOKUP(C19947,W:Y,3,TRUE)</f>
        <v>December 24</v>
      </c>
      <c r="H19947" s="27">
        <f t="shared" si="311"/>
        <v>19946</v>
      </c>
      <c r="I19947" s="30" t="str">
        <f>IF(G19947='Check Register'!$E$1,H19947,"")</f>
        <v/>
      </c>
    </row>
    <row r="19948" spans="1:9" x14ac:dyDescent="0.3">
      <c r="A19948" t="s">
        <v>795</v>
      </c>
      <c r="B19948" t="s">
        <v>127</v>
      </c>
      <c r="C19948" s="7">
        <v>45631</v>
      </c>
      <c r="E19948" s="27">
        <v>310.25</v>
      </c>
      <c r="G19948" s="27" t="str">
        <f>VLOOKUP(C19948,W:Y,3,TRUE)</f>
        <v>December 24</v>
      </c>
      <c r="H19948" s="27">
        <f t="shared" si="311"/>
        <v>19947</v>
      </c>
      <c r="I19948" s="30" t="str">
        <f>IF(G19948='Check Register'!$E$1,H19948,"")</f>
        <v/>
      </c>
    </row>
    <row r="19949" spans="1:9" x14ac:dyDescent="0.3">
      <c r="A19949" t="s">
        <v>825</v>
      </c>
      <c r="B19949" t="s">
        <v>22</v>
      </c>
      <c r="C19949" s="7">
        <v>45631</v>
      </c>
      <c r="E19949" s="27">
        <v>1242.8</v>
      </c>
      <c r="G19949" s="27" t="str">
        <f>VLOOKUP(C19949,W:Y,3,TRUE)</f>
        <v>December 24</v>
      </c>
      <c r="H19949" s="27">
        <f t="shared" si="311"/>
        <v>19948</v>
      </c>
      <c r="I19949" s="30" t="str">
        <f>IF(G19949='Check Register'!$E$1,H19949,"")</f>
        <v/>
      </c>
    </row>
    <row r="19950" spans="1:9" x14ac:dyDescent="0.3">
      <c r="A19950" t="s">
        <v>1548</v>
      </c>
      <c r="B19950" t="s">
        <v>16</v>
      </c>
      <c r="C19950" s="7">
        <v>45631</v>
      </c>
      <c r="E19950" s="27">
        <v>24.25</v>
      </c>
      <c r="G19950" s="27" t="str">
        <f>VLOOKUP(C19950,W:Y,3,TRUE)</f>
        <v>December 24</v>
      </c>
      <c r="H19950" s="27">
        <f t="shared" si="311"/>
        <v>19949</v>
      </c>
      <c r="I19950" s="30" t="str">
        <f>IF(G19950='Check Register'!$E$1,H19950,"")</f>
        <v/>
      </c>
    </row>
    <row r="19951" spans="1:9" x14ac:dyDescent="0.3">
      <c r="A19951" t="s">
        <v>1548</v>
      </c>
      <c r="B19951" t="s">
        <v>148</v>
      </c>
      <c r="C19951" s="7">
        <v>45631</v>
      </c>
      <c r="E19951" s="27">
        <v>35.5</v>
      </c>
      <c r="G19951" s="27" t="str">
        <f>VLOOKUP(C19951,W:Y,3,TRUE)</f>
        <v>December 24</v>
      </c>
      <c r="H19951" s="27">
        <f t="shared" si="311"/>
        <v>19950</v>
      </c>
      <c r="I19951" s="30" t="str">
        <f>IF(G19951='Check Register'!$E$1,H19951,"")</f>
        <v/>
      </c>
    </row>
    <row r="19952" spans="1:9" x14ac:dyDescent="0.3">
      <c r="A19952" t="s">
        <v>1112</v>
      </c>
      <c r="B19952" t="s">
        <v>8</v>
      </c>
      <c r="C19952" s="7">
        <v>45631</v>
      </c>
      <c r="E19952" s="27">
        <v>444</v>
      </c>
      <c r="G19952" s="27" t="str">
        <f>VLOOKUP(C19952,W:Y,3,TRUE)</f>
        <v>December 24</v>
      </c>
      <c r="H19952" s="27">
        <f t="shared" si="311"/>
        <v>19951</v>
      </c>
      <c r="I19952" s="30" t="str">
        <f>IF(G19952='Check Register'!$E$1,H19952,"")</f>
        <v/>
      </c>
    </row>
    <row r="19953" spans="1:9" x14ac:dyDescent="0.3">
      <c r="A19953" t="s">
        <v>982</v>
      </c>
      <c r="B19953" t="s">
        <v>14</v>
      </c>
      <c r="C19953" s="7">
        <v>45631</v>
      </c>
      <c r="E19953" s="27">
        <v>8337.9500000000007</v>
      </c>
      <c r="G19953" s="27" t="str">
        <f>VLOOKUP(C19953,W:Y,3,TRUE)</f>
        <v>December 24</v>
      </c>
      <c r="H19953" s="27">
        <f t="shared" si="311"/>
        <v>19952</v>
      </c>
      <c r="I19953" s="30" t="str">
        <f>IF(G19953='Check Register'!$E$1,H19953,"")</f>
        <v/>
      </c>
    </row>
    <row r="19954" spans="1:9" x14ac:dyDescent="0.3">
      <c r="A19954" t="s">
        <v>798</v>
      </c>
      <c r="B19954" t="s">
        <v>22</v>
      </c>
      <c r="C19954" s="7">
        <v>45631</v>
      </c>
      <c r="E19954" s="27">
        <v>355</v>
      </c>
      <c r="G19954" s="27" t="str">
        <f>VLOOKUP(C19954,W:Y,3,TRUE)</f>
        <v>December 24</v>
      </c>
      <c r="H19954" s="27">
        <f t="shared" si="311"/>
        <v>19953</v>
      </c>
      <c r="I19954" s="30" t="str">
        <f>IF(G19954='Check Register'!$E$1,H19954,"")</f>
        <v/>
      </c>
    </row>
    <row r="19955" spans="1:9" x14ac:dyDescent="0.3">
      <c r="A19955" t="s">
        <v>1128</v>
      </c>
      <c r="B19955" t="s">
        <v>89</v>
      </c>
      <c r="C19955" s="7">
        <v>45631</v>
      </c>
      <c r="E19955" s="27">
        <v>79.63</v>
      </c>
      <c r="G19955" s="27" t="str">
        <f>VLOOKUP(C19955,W:Y,3,TRUE)</f>
        <v>December 24</v>
      </c>
      <c r="H19955" s="27">
        <f t="shared" si="311"/>
        <v>19954</v>
      </c>
      <c r="I19955" s="30" t="str">
        <f>IF(G19955='Check Register'!$E$1,H19955,"")</f>
        <v/>
      </c>
    </row>
    <row r="19956" spans="1:9" x14ac:dyDescent="0.3">
      <c r="A19956" t="s">
        <v>1099</v>
      </c>
      <c r="B19956" t="s">
        <v>8</v>
      </c>
      <c r="C19956" s="7">
        <v>45631</v>
      </c>
      <c r="E19956" s="27">
        <v>2047.29</v>
      </c>
      <c r="G19956" s="27" t="str">
        <f>VLOOKUP(C19956,W:Y,3,TRUE)</f>
        <v>December 24</v>
      </c>
      <c r="H19956" s="27">
        <f t="shared" si="311"/>
        <v>19955</v>
      </c>
      <c r="I19956" s="30" t="str">
        <f>IF(G19956='Check Register'!$E$1,H19956,"")</f>
        <v/>
      </c>
    </row>
    <row r="19957" spans="1:9" x14ac:dyDescent="0.3">
      <c r="A19957" t="s">
        <v>879</v>
      </c>
      <c r="B19957" t="s">
        <v>180</v>
      </c>
      <c r="C19957" s="7">
        <v>45631</v>
      </c>
      <c r="E19957" s="27">
        <v>1050</v>
      </c>
      <c r="G19957" s="27" t="str">
        <f>VLOOKUP(C19957,W:Y,3,TRUE)</f>
        <v>December 24</v>
      </c>
      <c r="H19957" s="27">
        <f t="shared" si="311"/>
        <v>19956</v>
      </c>
      <c r="I19957" s="30" t="str">
        <f>IF(G19957='Check Register'!$E$1,H19957,"")</f>
        <v/>
      </c>
    </row>
    <row r="19958" spans="1:9" x14ac:dyDescent="0.3">
      <c r="A19958" t="s">
        <v>880</v>
      </c>
      <c r="B19958" t="s">
        <v>14</v>
      </c>
      <c r="C19958" s="7">
        <v>45631</v>
      </c>
      <c r="E19958" s="27">
        <v>3290.05</v>
      </c>
      <c r="G19958" s="27" t="str">
        <f>VLOOKUP(C19958,W:Y,3,TRUE)</f>
        <v>December 24</v>
      </c>
      <c r="H19958" s="27">
        <f t="shared" si="311"/>
        <v>19957</v>
      </c>
      <c r="I19958" s="30" t="str">
        <f>IF(G19958='Check Register'!$E$1,H19958,"")</f>
        <v/>
      </c>
    </row>
    <row r="19959" spans="1:9" x14ac:dyDescent="0.3">
      <c r="A19959" t="s">
        <v>1183</v>
      </c>
      <c r="B19959" t="s">
        <v>148</v>
      </c>
      <c r="C19959" s="7">
        <v>45631</v>
      </c>
      <c r="E19959" s="27">
        <v>100</v>
      </c>
      <c r="G19959" s="27" t="str">
        <f>VLOOKUP(C19959,W:Y,3,TRUE)</f>
        <v>December 24</v>
      </c>
      <c r="H19959" s="27">
        <f t="shared" si="311"/>
        <v>19958</v>
      </c>
      <c r="I19959" s="30" t="str">
        <f>IF(G19959='Check Register'!$E$1,H19959,"")</f>
        <v/>
      </c>
    </row>
    <row r="19960" spans="1:9" x14ac:dyDescent="0.3">
      <c r="A19960" t="s">
        <v>884</v>
      </c>
      <c r="B19960" t="s">
        <v>8</v>
      </c>
      <c r="C19960" s="7">
        <v>45631</v>
      </c>
      <c r="E19960" s="27">
        <v>1427.17</v>
      </c>
      <c r="G19960" s="27" t="str">
        <f>VLOOKUP(C19960,W:Y,3,TRUE)</f>
        <v>December 24</v>
      </c>
      <c r="H19960" s="27">
        <f t="shared" si="311"/>
        <v>19959</v>
      </c>
      <c r="I19960" s="30" t="str">
        <f>IF(G19960='Check Register'!$E$1,H19960,"")</f>
        <v/>
      </c>
    </row>
    <row r="19961" spans="1:9" x14ac:dyDescent="0.3">
      <c r="A19961" t="s">
        <v>989</v>
      </c>
      <c r="B19961" t="s">
        <v>39</v>
      </c>
      <c r="C19961" s="7">
        <v>45631</v>
      </c>
      <c r="E19961" s="27">
        <v>248</v>
      </c>
      <c r="G19961" s="27" t="str">
        <f>VLOOKUP(C19961,W:Y,3,TRUE)</f>
        <v>December 24</v>
      </c>
      <c r="H19961" s="27">
        <f t="shared" si="311"/>
        <v>19960</v>
      </c>
      <c r="I19961" s="30" t="str">
        <f>IF(G19961='Check Register'!$E$1,H19961,"")</f>
        <v/>
      </c>
    </row>
    <row r="19962" spans="1:9" x14ac:dyDescent="0.3">
      <c r="A19962" t="s">
        <v>1327</v>
      </c>
      <c r="B19962" t="s">
        <v>12</v>
      </c>
      <c r="C19962" s="7">
        <v>45631</v>
      </c>
      <c r="E19962" s="27">
        <v>38.9</v>
      </c>
      <c r="G19962" s="27" t="str">
        <f>VLOOKUP(C19962,W:Y,3,TRUE)</f>
        <v>December 24</v>
      </c>
      <c r="H19962" s="27">
        <f t="shared" si="311"/>
        <v>19961</v>
      </c>
      <c r="I19962" s="30" t="str">
        <f>IF(G19962='Check Register'!$E$1,H19962,"")</f>
        <v/>
      </c>
    </row>
    <row r="19963" spans="1:9" x14ac:dyDescent="0.3">
      <c r="A19963" t="s">
        <v>990</v>
      </c>
      <c r="B19963" t="s">
        <v>70</v>
      </c>
      <c r="C19963" s="7">
        <v>45631</v>
      </c>
      <c r="E19963" s="27">
        <v>2025.14</v>
      </c>
      <c r="G19963" s="27" t="str">
        <f>VLOOKUP(C19963,W:Y,3,TRUE)</f>
        <v>December 24</v>
      </c>
      <c r="H19963" s="27">
        <f t="shared" si="311"/>
        <v>19962</v>
      </c>
      <c r="I19963" s="30" t="str">
        <f>IF(G19963='Check Register'!$E$1,H19963,"")</f>
        <v/>
      </c>
    </row>
    <row r="19964" spans="1:9" x14ac:dyDescent="0.3">
      <c r="A19964" t="s">
        <v>990</v>
      </c>
      <c r="B19964" t="s">
        <v>8</v>
      </c>
      <c r="C19964" s="7">
        <v>45631</v>
      </c>
      <c r="E19964" s="27">
        <v>12618.16</v>
      </c>
      <c r="G19964" s="27" t="str">
        <f>VLOOKUP(C19964,W:Y,3,TRUE)</f>
        <v>December 24</v>
      </c>
      <c r="H19964" s="27">
        <f t="shared" si="311"/>
        <v>19963</v>
      </c>
      <c r="I19964" s="30" t="str">
        <f>IF(G19964='Check Register'!$E$1,H19964,"")</f>
        <v/>
      </c>
    </row>
    <row r="19965" spans="1:9" x14ac:dyDescent="0.3">
      <c r="A19965" t="s">
        <v>999</v>
      </c>
      <c r="B19965" t="s">
        <v>8</v>
      </c>
      <c r="C19965" s="7">
        <v>45631</v>
      </c>
      <c r="E19965" s="27">
        <v>135</v>
      </c>
      <c r="G19965" s="27" t="str">
        <f>VLOOKUP(C19965,W:Y,3,TRUE)</f>
        <v>December 24</v>
      </c>
      <c r="H19965" s="27">
        <f t="shared" si="311"/>
        <v>19964</v>
      </c>
      <c r="I19965" s="30" t="str">
        <f>IF(G19965='Check Register'!$E$1,H19965,"")</f>
        <v/>
      </c>
    </row>
    <row r="19966" spans="1:9" x14ac:dyDescent="0.3">
      <c r="A19966" t="s">
        <v>1465</v>
      </c>
      <c r="B19966" t="s">
        <v>39</v>
      </c>
      <c r="C19966" s="7">
        <v>45631</v>
      </c>
      <c r="E19966" s="27">
        <v>18018</v>
      </c>
      <c r="G19966" s="27" t="str">
        <f>VLOOKUP(C19966,W:Y,3,TRUE)</f>
        <v>December 24</v>
      </c>
      <c r="H19966" s="27">
        <f t="shared" si="311"/>
        <v>19965</v>
      </c>
      <c r="I19966" s="30" t="str">
        <f>IF(G19966='Check Register'!$E$1,H19966,"")</f>
        <v/>
      </c>
    </row>
    <row r="19967" spans="1:9" x14ac:dyDescent="0.3">
      <c r="A19967" t="s">
        <v>1116</v>
      </c>
      <c r="B19967" t="s">
        <v>8</v>
      </c>
      <c r="C19967" s="7">
        <v>45631</v>
      </c>
      <c r="E19967" s="27">
        <v>6797.94</v>
      </c>
      <c r="G19967" s="27" t="str">
        <f>VLOOKUP(C19967,W:Y,3,TRUE)</f>
        <v>December 24</v>
      </c>
      <c r="H19967" s="27">
        <f t="shared" si="311"/>
        <v>19966</v>
      </c>
      <c r="I19967" s="30" t="str">
        <f>IF(G19967='Check Register'!$E$1,H19967,"")</f>
        <v/>
      </c>
    </row>
    <row r="19968" spans="1:9" x14ac:dyDescent="0.3">
      <c r="A19968" t="s">
        <v>1510</v>
      </c>
      <c r="B19968" t="s">
        <v>28</v>
      </c>
      <c r="C19968" s="7">
        <v>45631</v>
      </c>
      <c r="E19968" s="27">
        <v>32800</v>
      </c>
      <c r="G19968" s="27" t="str">
        <f>VLOOKUP(C19968,W:Y,3,TRUE)</f>
        <v>December 24</v>
      </c>
      <c r="H19968" s="27">
        <f t="shared" si="311"/>
        <v>19967</v>
      </c>
      <c r="I19968" s="30" t="str">
        <f>IF(G19968='Check Register'!$E$1,H19968,"")</f>
        <v/>
      </c>
    </row>
    <row r="19969" spans="1:9" x14ac:dyDescent="0.3">
      <c r="A19969" t="s">
        <v>816</v>
      </c>
      <c r="B19969" t="s">
        <v>28</v>
      </c>
      <c r="C19969" s="7">
        <v>45632</v>
      </c>
      <c r="E19969" s="27">
        <v>592500</v>
      </c>
      <c r="G19969" s="27" t="str">
        <f>VLOOKUP(C19969,W:Y,3,TRUE)</f>
        <v>December 24</v>
      </c>
      <c r="H19969" s="27">
        <f t="shared" si="311"/>
        <v>19968</v>
      </c>
      <c r="I19969" s="30" t="str">
        <f>IF(G19969='Check Register'!$E$1,H19969,"")</f>
        <v/>
      </c>
    </row>
    <row r="19970" spans="1:9" x14ac:dyDescent="0.3">
      <c r="A19970" t="s">
        <v>816</v>
      </c>
      <c r="B19970" t="s">
        <v>33</v>
      </c>
      <c r="C19970" s="7">
        <v>45632</v>
      </c>
      <c r="E19970" s="27">
        <v>55216.24</v>
      </c>
      <c r="G19970" s="27" t="str">
        <f>VLOOKUP(C19970,W:Y,3,TRUE)</f>
        <v>December 24</v>
      </c>
      <c r="H19970" s="27">
        <f t="shared" si="311"/>
        <v>19969</v>
      </c>
      <c r="I19970" s="30" t="str">
        <f>IF(G19970='Check Register'!$E$1,H19970,"")</f>
        <v/>
      </c>
    </row>
    <row r="19971" spans="1:9" x14ac:dyDescent="0.3">
      <c r="A19971" t="s">
        <v>1103</v>
      </c>
      <c r="B19971" t="s">
        <v>169</v>
      </c>
      <c r="C19971" s="7">
        <v>45632</v>
      </c>
      <c r="E19971" s="27">
        <v>-89977</v>
      </c>
      <c r="G19971" s="27" t="str">
        <f>VLOOKUP(C19971,W:Y,3,TRUE)</f>
        <v>December 24</v>
      </c>
      <c r="H19971" s="27">
        <f t="shared" ref="H19971:H20034" si="312">1+H19970</f>
        <v>19970</v>
      </c>
      <c r="I19971" s="30" t="str">
        <f>IF(G19971='Check Register'!$E$1,H19971,"")</f>
        <v/>
      </c>
    </row>
    <row r="19972" spans="1:9" x14ac:dyDescent="0.3">
      <c r="A19972" t="s">
        <v>1103</v>
      </c>
      <c r="B19972" t="s">
        <v>150</v>
      </c>
      <c r="C19972" s="7">
        <v>45632</v>
      </c>
      <c r="E19972" s="27">
        <v>6.5</v>
      </c>
      <c r="G19972" s="27" t="str">
        <f>VLOOKUP(C19972,W:Y,3,TRUE)</f>
        <v>December 24</v>
      </c>
      <c r="H19972" s="27">
        <f t="shared" si="312"/>
        <v>19971</v>
      </c>
      <c r="I19972" s="30" t="str">
        <f>IF(G19972='Check Register'!$E$1,H19972,"")</f>
        <v/>
      </c>
    </row>
    <row r="19973" spans="1:9" x14ac:dyDescent="0.3">
      <c r="A19973" t="s">
        <v>1103</v>
      </c>
      <c r="B19973" t="s">
        <v>210</v>
      </c>
      <c r="C19973" s="7">
        <v>45632</v>
      </c>
      <c r="E19973" s="27">
        <v>9828.4599999999991</v>
      </c>
      <c r="G19973" s="27" t="str">
        <f>VLOOKUP(C19973,W:Y,3,TRUE)</f>
        <v>December 24</v>
      </c>
      <c r="H19973" s="27">
        <f t="shared" si="312"/>
        <v>19972</v>
      </c>
      <c r="I19973" s="30" t="str">
        <f>IF(G19973='Check Register'!$E$1,H19973,"")</f>
        <v/>
      </c>
    </row>
    <row r="19974" spans="1:9" x14ac:dyDescent="0.3">
      <c r="A19974" t="s">
        <v>1103</v>
      </c>
      <c r="B19974" t="s">
        <v>102</v>
      </c>
      <c r="C19974" s="7">
        <v>45632</v>
      </c>
      <c r="E19974" s="27">
        <v>900273.89</v>
      </c>
      <c r="G19974" s="27" t="str">
        <f>VLOOKUP(C19974,W:Y,3,TRUE)</f>
        <v>December 24</v>
      </c>
      <c r="H19974" s="27">
        <f t="shared" si="312"/>
        <v>19973</v>
      </c>
      <c r="I19974" s="30" t="str">
        <f>IF(G19974='Check Register'!$E$1,H19974,"")</f>
        <v/>
      </c>
    </row>
    <row r="19975" spans="1:9" x14ac:dyDescent="0.3">
      <c r="A19975" t="s">
        <v>97</v>
      </c>
      <c r="B19975" t="s">
        <v>6</v>
      </c>
      <c r="C19975" s="7">
        <v>45639</v>
      </c>
      <c r="E19975" s="27">
        <v>161256.76999999999</v>
      </c>
      <c r="G19975" s="27" t="str">
        <f>VLOOKUP(C19975,W:Y,3,TRUE)</f>
        <v>December 24</v>
      </c>
      <c r="H19975" s="27">
        <f t="shared" si="312"/>
        <v>19974</v>
      </c>
      <c r="I19975" s="30" t="str">
        <f>IF(G19975='Check Register'!$E$1,H19975,"")</f>
        <v/>
      </c>
    </row>
    <row r="19976" spans="1:9" x14ac:dyDescent="0.3">
      <c r="A19976" t="s">
        <v>97</v>
      </c>
      <c r="B19976" t="s">
        <v>6</v>
      </c>
      <c r="C19976" s="7">
        <v>45641</v>
      </c>
      <c r="E19976" s="27">
        <v>202709.9</v>
      </c>
      <c r="G19976" s="27" t="str">
        <f>VLOOKUP(C19976,W:Y,3,TRUE)</f>
        <v>December 24</v>
      </c>
      <c r="H19976" s="27">
        <f t="shared" si="312"/>
        <v>19975</v>
      </c>
      <c r="I19976" s="30" t="str">
        <f>IF(G19976='Check Register'!$E$1,H19976,"")</f>
        <v/>
      </c>
    </row>
    <row r="19977" spans="1:9" x14ac:dyDescent="0.3">
      <c r="A19977" t="s">
        <v>1493</v>
      </c>
      <c r="B19977" t="s">
        <v>127</v>
      </c>
      <c r="C19977" s="7">
        <v>45643</v>
      </c>
      <c r="E19977" s="27">
        <v>69.95</v>
      </c>
      <c r="G19977" s="27" t="str">
        <f>VLOOKUP(C19977,W:Y,3,TRUE)</f>
        <v>December 24</v>
      </c>
      <c r="H19977" s="27">
        <f t="shared" si="312"/>
        <v>19976</v>
      </c>
      <c r="I19977" s="30" t="str">
        <f>IF(G19977='Check Register'!$E$1,H19977,"")</f>
        <v/>
      </c>
    </row>
    <row r="19978" spans="1:9" x14ac:dyDescent="0.3">
      <c r="A19978" t="s">
        <v>837</v>
      </c>
      <c r="B19978" t="s">
        <v>20</v>
      </c>
      <c r="C19978" s="7">
        <v>45643</v>
      </c>
      <c r="E19978" s="27">
        <v>161.27000000000001</v>
      </c>
      <c r="G19978" s="27" t="str">
        <f>VLOOKUP(C19978,W:Y,3,TRUE)</f>
        <v>December 24</v>
      </c>
      <c r="H19978" s="27">
        <f t="shared" si="312"/>
        <v>19977</v>
      </c>
      <c r="I19978" s="30" t="str">
        <f>IF(G19978='Check Register'!$E$1,H19978,"")</f>
        <v/>
      </c>
    </row>
    <row r="19979" spans="1:9" x14ac:dyDescent="0.3">
      <c r="A19979" t="s">
        <v>812</v>
      </c>
      <c r="B19979" t="s">
        <v>8</v>
      </c>
      <c r="C19979" s="7">
        <v>45643</v>
      </c>
      <c r="E19979" s="27">
        <v>344.93</v>
      </c>
      <c r="G19979" s="27" t="str">
        <f>VLOOKUP(C19979,W:Y,3,TRUE)</f>
        <v>December 24</v>
      </c>
      <c r="H19979" s="27">
        <f t="shared" si="312"/>
        <v>19978</v>
      </c>
      <c r="I19979" s="30" t="str">
        <f>IF(G19979='Check Register'!$E$1,H19979,"")</f>
        <v/>
      </c>
    </row>
    <row r="19980" spans="1:9" x14ac:dyDescent="0.3">
      <c r="A19980" t="s">
        <v>840</v>
      </c>
      <c r="B19980" t="s">
        <v>22</v>
      </c>
      <c r="C19980" s="7">
        <v>45643</v>
      </c>
      <c r="E19980" s="27">
        <v>353.23</v>
      </c>
      <c r="G19980" s="27" t="str">
        <f>VLOOKUP(C19980,W:Y,3,TRUE)</f>
        <v>December 24</v>
      </c>
      <c r="H19980" s="27">
        <f t="shared" si="312"/>
        <v>19979</v>
      </c>
      <c r="I19980" s="30" t="str">
        <f>IF(G19980='Check Register'!$E$1,H19980,"")</f>
        <v/>
      </c>
    </row>
    <row r="19981" spans="1:9" x14ac:dyDescent="0.3">
      <c r="A19981" t="s">
        <v>1318</v>
      </c>
      <c r="B19981" t="s">
        <v>14</v>
      </c>
      <c r="C19981" s="7">
        <v>45643</v>
      </c>
      <c r="E19981" s="27">
        <v>17500</v>
      </c>
      <c r="G19981" s="27" t="str">
        <f>VLOOKUP(C19981,W:Y,3,TRUE)</f>
        <v>December 24</v>
      </c>
      <c r="H19981" s="27">
        <f t="shared" si="312"/>
        <v>19980</v>
      </c>
      <c r="I19981" s="30" t="str">
        <f>IF(G19981='Check Register'!$E$1,H19981,"")</f>
        <v/>
      </c>
    </row>
    <row r="19982" spans="1:9" x14ac:dyDescent="0.3">
      <c r="A19982" t="s">
        <v>1496</v>
      </c>
      <c r="B19982" t="s">
        <v>39</v>
      </c>
      <c r="C19982" s="7">
        <v>45643</v>
      </c>
      <c r="E19982" s="27">
        <v>4140</v>
      </c>
      <c r="G19982" s="27" t="str">
        <f>VLOOKUP(C19982,W:Y,3,TRUE)</f>
        <v>December 24</v>
      </c>
      <c r="H19982" s="27">
        <f t="shared" si="312"/>
        <v>19981</v>
      </c>
      <c r="I19982" s="30" t="str">
        <f>IF(G19982='Check Register'!$E$1,H19982,"")</f>
        <v/>
      </c>
    </row>
    <row r="19983" spans="1:9" x14ac:dyDescent="0.3">
      <c r="A19983" t="s">
        <v>841</v>
      </c>
      <c r="B19983" t="s">
        <v>89</v>
      </c>
      <c r="C19983" s="7">
        <v>45643</v>
      </c>
      <c r="E19983" s="27">
        <v>6654</v>
      </c>
      <c r="G19983" s="27" t="str">
        <f>VLOOKUP(C19983,W:Y,3,TRUE)</f>
        <v>December 24</v>
      </c>
      <c r="H19983" s="27">
        <f t="shared" si="312"/>
        <v>19982</v>
      </c>
      <c r="I19983" s="30" t="str">
        <f>IF(G19983='Check Register'!$E$1,H19983,"")</f>
        <v/>
      </c>
    </row>
    <row r="19984" spans="1:9" x14ac:dyDescent="0.3">
      <c r="A19984" t="s">
        <v>1519</v>
      </c>
      <c r="B19984" t="s">
        <v>11</v>
      </c>
      <c r="C19984" s="7">
        <v>45643</v>
      </c>
      <c r="E19984" s="27">
        <v>2461.91</v>
      </c>
      <c r="G19984" s="27" t="str">
        <f>VLOOKUP(C19984,W:Y,3,TRUE)</f>
        <v>December 24</v>
      </c>
      <c r="H19984" s="27">
        <f t="shared" si="312"/>
        <v>19983</v>
      </c>
      <c r="I19984" s="30" t="str">
        <f>IF(G19984='Check Register'!$E$1,H19984,"")</f>
        <v/>
      </c>
    </row>
    <row r="19985" spans="1:9" x14ac:dyDescent="0.3">
      <c r="A19985" t="s">
        <v>1519</v>
      </c>
      <c r="B19985" t="s">
        <v>127</v>
      </c>
      <c r="C19985" s="7">
        <v>45643</v>
      </c>
      <c r="E19985" s="27">
        <v>826.03</v>
      </c>
      <c r="G19985" s="27" t="str">
        <f>VLOOKUP(C19985,W:Y,3,TRUE)</f>
        <v>December 24</v>
      </c>
      <c r="H19985" s="27">
        <f t="shared" si="312"/>
        <v>19984</v>
      </c>
      <c r="I19985" s="30" t="str">
        <f>IF(G19985='Check Register'!$E$1,H19985,"")</f>
        <v/>
      </c>
    </row>
    <row r="19986" spans="1:9" x14ac:dyDescent="0.3">
      <c r="A19986" t="s">
        <v>956</v>
      </c>
      <c r="B19986" t="s">
        <v>139</v>
      </c>
      <c r="C19986" s="7">
        <v>45643</v>
      </c>
      <c r="E19986" s="27">
        <v>13696.3</v>
      </c>
      <c r="G19986" s="27" t="str">
        <f>VLOOKUP(C19986,W:Y,3,TRUE)</f>
        <v>December 24</v>
      </c>
      <c r="H19986" s="27">
        <f t="shared" si="312"/>
        <v>19985</v>
      </c>
      <c r="I19986" s="30" t="str">
        <f>IF(G19986='Check Register'!$E$1,H19986,"")</f>
        <v/>
      </c>
    </row>
    <row r="19987" spans="1:9" x14ac:dyDescent="0.3">
      <c r="A19987" t="s">
        <v>784</v>
      </c>
      <c r="B19987" t="s">
        <v>20</v>
      </c>
      <c r="C19987" s="7">
        <v>45643</v>
      </c>
      <c r="E19987" s="27">
        <v>1722.57</v>
      </c>
      <c r="G19987" s="27" t="str">
        <f>VLOOKUP(C19987,W:Y,3,TRUE)</f>
        <v>December 24</v>
      </c>
      <c r="H19987" s="27">
        <f t="shared" si="312"/>
        <v>19986</v>
      </c>
      <c r="I19987" s="30" t="str">
        <f>IF(G19987='Check Register'!$E$1,H19987,"")</f>
        <v/>
      </c>
    </row>
    <row r="19988" spans="1:9" x14ac:dyDescent="0.3">
      <c r="A19988" t="s">
        <v>1169</v>
      </c>
      <c r="B19988" t="s">
        <v>45</v>
      </c>
      <c r="C19988" s="7">
        <v>45643</v>
      </c>
      <c r="E19988" s="27">
        <v>145.83000000000001</v>
      </c>
      <c r="G19988" s="27" t="str">
        <f>VLOOKUP(C19988,W:Y,3,TRUE)</f>
        <v>December 24</v>
      </c>
      <c r="H19988" s="27">
        <f t="shared" si="312"/>
        <v>19987</v>
      </c>
      <c r="I19988" s="30" t="str">
        <f>IF(G19988='Check Register'!$E$1,H19988,"")</f>
        <v/>
      </c>
    </row>
    <row r="19989" spans="1:9" x14ac:dyDescent="0.3">
      <c r="A19989" t="s">
        <v>1125</v>
      </c>
      <c r="B19989" t="s">
        <v>39</v>
      </c>
      <c r="C19989" s="7">
        <v>45643</v>
      </c>
      <c r="E19989" s="27">
        <v>4863.76</v>
      </c>
      <c r="G19989" s="27" t="str">
        <f>VLOOKUP(C19989,W:Y,3,TRUE)</f>
        <v>December 24</v>
      </c>
      <c r="H19989" s="27">
        <f t="shared" si="312"/>
        <v>19988</v>
      </c>
      <c r="I19989" s="30" t="str">
        <f>IF(G19989='Check Register'!$E$1,H19989,"")</f>
        <v/>
      </c>
    </row>
    <row r="19990" spans="1:9" x14ac:dyDescent="0.3">
      <c r="A19990" t="s">
        <v>1279</v>
      </c>
      <c r="B19990" t="s">
        <v>14</v>
      </c>
      <c r="C19990" s="7">
        <v>45643</v>
      </c>
      <c r="E19990" s="27">
        <v>4000</v>
      </c>
      <c r="G19990" s="27" t="str">
        <f>VLOOKUP(C19990,W:Y,3,TRUE)</f>
        <v>December 24</v>
      </c>
      <c r="H19990" s="27">
        <f t="shared" si="312"/>
        <v>19989</v>
      </c>
      <c r="I19990" s="30" t="str">
        <f>IF(G19990='Check Register'!$E$1,H19990,"")</f>
        <v/>
      </c>
    </row>
    <row r="19991" spans="1:9" x14ac:dyDescent="0.3">
      <c r="A19991" t="s">
        <v>1107</v>
      </c>
      <c r="B19991" t="s">
        <v>25</v>
      </c>
      <c r="C19991" s="7">
        <v>45643</v>
      </c>
      <c r="E19991" s="27">
        <v>24217.71</v>
      </c>
      <c r="G19991" s="27" t="str">
        <f>VLOOKUP(C19991,W:Y,3,TRUE)</f>
        <v>December 24</v>
      </c>
      <c r="H19991" s="27">
        <f t="shared" si="312"/>
        <v>19990</v>
      </c>
      <c r="I19991" s="30" t="str">
        <f>IF(G19991='Check Register'!$E$1,H19991,"")</f>
        <v/>
      </c>
    </row>
    <row r="19992" spans="1:9" x14ac:dyDescent="0.3">
      <c r="A19992" t="s">
        <v>957</v>
      </c>
      <c r="B19992" t="s">
        <v>22</v>
      </c>
      <c r="C19992" s="7">
        <v>45643</v>
      </c>
      <c r="E19992" s="27">
        <v>22930.66</v>
      </c>
      <c r="G19992" s="27" t="str">
        <f>VLOOKUP(C19992,W:Y,3,TRUE)</f>
        <v>December 24</v>
      </c>
      <c r="H19992" s="27">
        <f t="shared" si="312"/>
        <v>19991</v>
      </c>
      <c r="I19992" s="30" t="str">
        <f>IF(G19992='Check Register'!$E$1,H19992,"")</f>
        <v/>
      </c>
    </row>
    <row r="19993" spans="1:9" x14ac:dyDescent="0.3">
      <c r="A19993" t="s">
        <v>843</v>
      </c>
      <c r="B19993" t="s">
        <v>100</v>
      </c>
      <c r="C19993" s="7">
        <v>45643</v>
      </c>
      <c r="E19993" s="27">
        <v>1850</v>
      </c>
      <c r="G19993" s="27" t="str">
        <f>VLOOKUP(C19993,W:Y,3,TRUE)</f>
        <v>December 24</v>
      </c>
      <c r="H19993" s="27">
        <f t="shared" si="312"/>
        <v>19992</v>
      </c>
      <c r="I19993" s="30" t="str">
        <f>IF(G19993='Check Register'!$E$1,H19993,"")</f>
        <v/>
      </c>
    </row>
    <row r="19994" spans="1:9" x14ac:dyDescent="0.3">
      <c r="A19994" t="s">
        <v>787</v>
      </c>
      <c r="B19994" t="s">
        <v>20</v>
      </c>
      <c r="C19994" s="7">
        <v>45643</v>
      </c>
      <c r="E19994" s="27">
        <v>2092.75</v>
      </c>
      <c r="G19994" s="27" t="str">
        <f>VLOOKUP(C19994,W:Y,3,TRUE)</f>
        <v>December 24</v>
      </c>
      <c r="H19994" s="27">
        <f t="shared" si="312"/>
        <v>19993</v>
      </c>
      <c r="I19994" s="30" t="str">
        <f>IF(G19994='Check Register'!$E$1,H19994,"")</f>
        <v/>
      </c>
    </row>
    <row r="19995" spans="1:9" x14ac:dyDescent="0.3">
      <c r="A19995" t="s">
        <v>1126</v>
      </c>
      <c r="B19995" t="s">
        <v>18</v>
      </c>
      <c r="C19995" s="7">
        <v>45643</v>
      </c>
      <c r="E19995" s="27">
        <v>43.95</v>
      </c>
      <c r="G19995" s="27" t="str">
        <f>VLOOKUP(C19995,W:Y,3,TRUE)</f>
        <v>December 24</v>
      </c>
      <c r="H19995" s="27">
        <f t="shared" si="312"/>
        <v>19994</v>
      </c>
      <c r="I19995" s="30" t="str">
        <f>IF(G19995='Check Register'!$E$1,H19995,"")</f>
        <v/>
      </c>
    </row>
    <row r="19996" spans="1:9" x14ac:dyDescent="0.3">
      <c r="A19996" t="s">
        <v>1508</v>
      </c>
      <c r="B19996" t="s">
        <v>43</v>
      </c>
      <c r="C19996" s="7">
        <v>45643</v>
      </c>
      <c r="E19996" s="27">
        <v>360</v>
      </c>
      <c r="G19996" s="27" t="str">
        <f>VLOOKUP(C19996,W:Y,3,TRUE)</f>
        <v>December 24</v>
      </c>
      <c r="H19996" s="27">
        <f t="shared" si="312"/>
        <v>19995</v>
      </c>
      <c r="I19996" s="30" t="str">
        <f>IF(G19996='Check Register'!$E$1,H19996,"")</f>
        <v/>
      </c>
    </row>
    <row r="19997" spans="1:9" x14ac:dyDescent="0.3">
      <c r="A19997" t="s">
        <v>848</v>
      </c>
      <c r="B19997" t="s">
        <v>8</v>
      </c>
      <c r="C19997" s="7">
        <v>45643</v>
      </c>
      <c r="E19997" s="27">
        <v>37.229999999999997</v>
      </c>
      <c r="G19997" s="27" t="str">
        <f>VLOOKUP(C19997,W:Y,3,TRUE)</f>
        <v>December 24</v>
      </c>
      <c r="H19997" s="27">
        <f t="shared" si="312"/>
        <v>19996</v>
      </c>
      <c r="I19997" s="30" t="str">
        <f>IF(G19997='Check Register'!$E$1,H19997,"")</f>
        <v/>
      </c>
    </row>
    <row r="19998" spans="1:9" x14ac:dyDescent="0.3">
      <c r="A19998" t="s">
        <v>930</v>
      </c>
      <c r="B19998" t="s">
        <v>8</v>
      </c>
      <c r="C19998" s="7">
        <v>45643</v>
      </c>
      <c r="E19998" s="27">
        <v>516.26</v>
      </c>
      <c r="G19998" s="27" t="str">
        <f>VLOOKUP(C19998,W:Y,3,TRUE)</f>
        <v>December 24</v>
      </c>
      <c r="H19998" s="27">
        <f t="shared" si="312"/>
        <v>19997</v>
      </c>
      <c r="I19998" s="30" t="str">
        <f>IF(G19998='Check Register'!$E$1,H19998,"")</f>
        <v/>
      </c>
    </row>
    <row r="19999" spans="1:9" x14ac:dyDescent="0.3">
      <c r="A19999" t="s">
        <v>1307</v>
      </c>
      <c r="B19999" t="s">
        <v>14</v>
      </c>
      <c r="C19999" s="7">
        <v>45643</v>
      </c>
      <c r="E19999" s="27">
        <v>1720.34</v>
      </c>
      <c r="G19999" s="27" t="str">
        <f>VLOOKUP(C19999,W:Y,3,TRUE)</f>
        <v>December 24</v>
      </c>
      <c r="H19999" s="27">
        <f t="shared" si="312"/>
        <v>19998</v>
      </c>
      <c r="I19999" s="30" t="str">
        <f>IF(G19999='Check Register'!$E$1,H19999,"")</f>
        <v/>
      </c>
    </row>
    <row r="20000" spans="1:9" x14ac:dyDescent="0.3">
      <c r="A20000" t="s">
        <v>795</v>
      </c>
      <c r="B20000" t="s">
        <v>127</v>
      </c>
      <c r="C20000" s="7">
        <v>45643</v>
      </c>
      <c r="E20000" s="27">
        <v>188.28</v>
      </c>
      <c r="G20000" s="27" t="str">
        <f>VLOOKUP(C20000,W:Y,3,TRUE)</f>
        <v>December 24</v>
      </c>
      <c r="H20000" s="27">
        <f t="shared" si="312"/>
        <v>19999</v>
      </c>
      <c r="I20000" s="30" t="str">
        <f>IF(G20000='Check Register'!$E$1,H20000,"")</f>
        <v/>
      </c>
    </row>
    <row r="20001" spans="1:9" x14ac:dyDescent="0.3">
      <c r="A20001" t="s">
        <v>875</v>
      </c>
      <c r="B20001" t="s">
        <v>8</v>
      </c>
      <c r="C20001" s="7">
        <v>45643</v>
      </c>
      <c r="E20001" s="27">
        <v>5533.08</v>
      </c>
      <c r="G20001" s="27" t="str">
        <f>VLOOKUP(C20001,W:Y,3,TRUE)</f>
        <v>December 24</v>
      </c>
      <c r="H20001" s="27">
        <f t="shared" si="312"/>
        <v>20000</v>
      </c>
      <c r="I20001" s="30" t="str">
        <f>IF(G20001='Check Register'!$E$1,H20001,"")</f>
        <v/>
      </c>
    </row>
    <row r="20002" spans="1:9" x14ac:dyDescent="0.3">
      <c r="A20002" t="s">
        <v>796</v>
      </c>
      <c r="B20002" t="s">
        <v>102</v>
      </c>
      <c r="C20002" s="7">
        <v>45643</v>
      </c>
      <c r="E20002" s="27">
        <v>10382.34</v>
      </c>
      <c r="G20002" s="27" t="str">
        <f>VLOOKUP(C20002,W:Y,3,TRUE)</f>
        <v>December 24</v>
      </c>
      <c r="H20002" s="27">
        <f t="shared" si="312"/>
        <v>20001</v>
      </c>
      <c r="I20002" s="30" t="str">
        <f>IF(G20002='Check Register'!$E$1,H20002,"")</f>
        <v/>
      </c>
    </row>
    <row r="20003" spans="1:9" x14ac:dyDescent="0.3">
      <c r="A20003" t="s">
        <v>1547</v>
      </c>
      <c r="B20003" t="s">
        <v>1046</v>
      </c>
      <c r="C20003" s="7">
        <v>45643</v>
      </c>
      <c r="E20003" s="27">
        <v>2200</v>
      </c>
      <c r="G20003" s="27" t="str">
        <f>VLOOKUP(C20003,W:Y,3,TRUE)</f>
        <v>December 24</v>
      </c>
      <c r="H20003" s="27">
        <f t="shared" si="312"/>
        <v>20002</v>
      </c>
      <c r="I20003" s="30" t="str">
        <f>IF(G20003='Check Register'!$E$1,H20003,"")</f>
        <v/>
      </c>
    </row>
    <row r="20004" spans="1:9" x14ac:dyDescent="0.3">
      <c r="A20004" t="s">
        <v>1112</v>
      </c>
      <c r="B20004" t="s">
        <v>8</v>
      </c>
      <c r="C20004" s="7">
        <v>45643</v>
      </c>
      <c r="E20004" s="27">
        <v>975</v>
      </c>
      <c r="G20004" s="27" t="str">
        <f>VLOOKUP(C20004,W:Y,3,TRUE)</f>
        <v>December 24</v>
      </c>
      <c r="H20004" s="27">
        <f t="shared" si="312"/>
        <v>20003</v>
      </c>
      <c r="I20004" s="30" t="str">
        <f>IF(G20004='Check Register'!$E$1,H20004,"")</f>
        <v/>
      </c>
    </row>
    <row r="20005" spans="1:9" x14ac:dyDescent="0.3">
      <c r="A20005" t="s">
        <v>982</v>
      </c>
      <c r="B20005" t="s">
        <v>14</v>
      </c>
      <c r="C20005" s="7">
        <v>45643</v>
      </c>
      <c r="E20005" s="27">
        <v>8217</v>
      </c>
      <c r="G20005" s="27" t="str">
        <f>VLOOKUP(C20005,W:Y,3,TRUE)</f>
        <v>December 24</v>
      </c>
      <c r="H20005" s="27">
        <f t="shared" si="312"/>
        <v>20004</v>
      </c>
      <c r="I20005" s="30" t="str">
        <f>IF(G20005='Check Register'!$E$1,H20005,"")</f>
        <v/>
      </c>
    </row>
    <row r="20006" spans="1:9" x14ac:dyDescent="0.3">
      <c r="A20006" t="s">
        <v>1537</v>
      </c>
      <c r="B20006" t="s">
        <v>22</v>
      </c>
      <c r="C20006" s="7">
        <v>45643</v>
      </c>
      <c r="E20006" s="27">
        <v>455</v>
      </c>
      <c r="G20006" s="27" t="str">
        <f>VLOOKUP(C20006,W:Y,3,TRUE)</f>
        <v>December 24</v>
      </c>
      <c r="H20006" s="27">
        <f t="shared" si="312"/>
        <v>20005</v>
      </c>
      <c r="I20006" s="30" t="str">
        <f>IF(G20006='Check Register'!$E$1,H20006,"")</f>
        <v/>
      </c>
    </row>
    <row r="20007" spans="1:9" x14ac:dyDescent="0.3">
      <c r="A20007" t="s">
        <v>946</v>
      </c>
      <c r="B20007" t="s">
        <v>100</v>
      </c>
      <c r="C20007" s="7">
        <v>45643</v>
      </c>
      <c r="E20007" s="27">
        <v>2048</v>
      </c>
      <c r="G20007" s="27" t="str">
        <f>VLOOKUP(C20007,W:Y,3,TRUE)</f>
        <v>December 24</v>
      </c>
      <c r="H20007" s="27">
        <f t="shared" si="312"/>
        <v>20006</v>
      </c>
      <c r="I20007" s="30" t="str">
        <f>IF(G20007='Check Register'!$E$1,H20007,"")</f>
        <v/>
      </c>
    </row>
    <row r="20008" spans="1:9" x14ac:dyDescent="0.3">
      <c r="A20008" t="s">
        <v>855</v>
      </c>
      <c r="B20008" t="s">
        <v>20</v>
      </c>
      <c r="C20008" s="7">
        <v>45643</v>
      </c>
      <c r="E20008" s="27">
        <v>10273.52</v>
      </c>
      <c r="G20008" s="27" t="str">
        <f>VLOOKUP(C20008,W:Y,3,TRUE)</f>
        <v>December 24</v>
      </c>
      <c r="H20008" s="27">
        <f t="shared" si="312"/>
        <v>20007</v>
      </c>
      <c r="I20008" s="30" t="str">
        <f>IF(G20008='Check Register'!$E$1,H20008,"")</f>
        <v/>
      </c>
    </row>
    <row r="20009" spans="1:9" x14ac:dyDescent="0.3">
      <c r="A20009" t="s">
        <v>1477</v>
      </c>
      <c r="B20009" t="s">
        <v>14</v>
      </c>
      <c r="C20009" s="7">
        <v>45643</v>
      </c>
      <c r="E20009" s="27">
        <v>27648</v>
      </c>
      <c r="G20009" s="27" t="str">
        <f>VLOOKUP(C20009,W:Y,3,TRUE)</f>
        <v>December 24</v>
      </c>
      <c r="H20009" s="27">
        <f t="shared" si="312"/>
        <v>20008</v>
      </c>
      <c r="I20009" s="30" t="str">
        <f>IF(G20009='Check Register'!$E$1,H20009,"")</f>
        <v/>
      </c>
    </row>
    <row r="20010" spans="1:9" x14ac:dyDescent="0.3">
      <c r="A20010" t="s">
        <v>1270</v>
      </c>
      <c r="B20010" t="s">
        <v>12</v>
      </c>
      <c r="C20010" s="7">
        <v>45643</v>
      </c>
      <c r="E20010" s="27">
        <v>94.3</v>
      </c>
      <c r="G20010" s="27" t="str">
        <f>VLOOKUP(C20010,W:Y,3,TRUE)</f>
        <v>December 24</v>
      </c>
      <c r="H20010" s="27">
        <f t="shared" si="312"/>
        <v>20009</v>
      </c>
      <c r="I20010" s="30" t="str">
        <f>IF(G20010='Check Register'!$E$1,H20010,"")</f>
        <v/>
      </c>
    </row>
    <row r="20011" spans="1:9" x14ac:dyDescent="0.3">
      <c r="A20011" t="s">
        <v>884</v>
      </c>
      <c r="B20011" t="s">
        <v>8</v>
      </c>
      <c r="C20011" s="7">
        <v>45643</v>
      </c>
      <c r="E20011" s="27">
        <v>770.14</v>
      </c>
      <c r="G20011" s="27" t="str">
        <f>VLOOKUP(C20011,W:Y,3,TRUE)</f>
        <v>December 24</v>
      </c>
      <c r="H20011" s="27">
        <f t="shared" si="312"/>
        <v>20010</v>
      </c>
      <c r="I20011" s="30" t="str">
        <f>IF(G20011='Check Register'!$E$1,H20011,"")</f>
        <v/>
      </c>
    </row>
    <row r="20012" spans="1:9" x14ac:dyDescent="0.3">
      <c r="A20012" t="s">
        <v>939</v>
      </c>
      <c r="B20012" t="s">
        <v>89</v>
      </c>
      <c r="C20012" s="7">
        <v>45643</v>
      </c>
      <c r="E20012" s="27">
        <v>302.98</v>
      </c>
      <c r="G20012" s="27" t="str">
        <f>VLOOKUP(C20012,W:Y,3,TRUE)</f>
        <v>December 24</v>
      </c>
      <c r="H20012" s="27">
        <f t="shared" si="312"/>
        <v>20011</v>
      </c>
      <c r="I20012" s="30" t="str">
        <f>IF(G20012='Check Register'!$E$1,H20012,"")</f>
        <v/>
      </c>
    </row>
    <row r="20013" spans="1:9" x14ac:dyDescent="0.3">
      <c r="A20013" t="s">
        <v>857</v>
      </c>
      <c r="B20013" t="s">
        <v>22</v>
      </c>
      <c r="C20013" s="7">
        <v>45643</v>
      </c>
      <c r="E20013" s="27">
        <v>3615</v>
      </c>
      <c r="G20013" s="27" t="str">
        <f>VLOOKUP(C20013,W:Y,3,TRUE)</f>
        <v>December 24</v>
      </c>
      <c r="H20013" s="27">
        <f t="shared" si="312"/>
        <v>20012</v>
      </c>
      <c r="I20013" s="30" t="str">
        <f>IF(G20013='Check Register'!$E$1,H20013,"")</f>
        <v/>
      </c>
    </row>
    <row r="20014" spans="1:9" x14ac:dyDescent="0.3">
      <c r="A20014" t="s">
        <v>983</v>
      </c>
      <c r="B20014" t="s">
        <v>43</v>
      </c>
      <c r="C20014" s="7">
        <v>45643</v>
      </c>
      <c r="E20014" s="27">
        <v>119.94</v>
      </c>
      <c r="G20014" s="27" t="str">
        <f>VLOOKUP(C20014,W:Y,3,TRUE)</f>
        <v>December 24</v>
      </c>
      <c r="H20014" s="27">
        <f t="shared" si="312"/>
        <v>20013</v>
      </c>
      <c r="I20014" s="30" t="str">
        <f>IF(G20014='Check Register'!$E$1,H20014,"")</f>
        <v/>
      </c>
    </row>
    <row r="20015" spans="1:9" x14ac:dyDescent="0.3">
      <c r="A20015" t="s">
        <v>886</v>
      </c>
      <c r="B20015" t="s">
        <v>212</v>
      </c>
      <c r="C20015" s="7">
        <v>45643</v>
      </c>
      <c r="E20015" s="27">
        <v>125</v>
      </c>
      <c r="G20015" s="27" t="str">
        <f>VLOOKUP(C20015,W:Y,3,TRUE)</f>
        <v>December 24</v>
      </c>
      <c r="H20015" s="27">
        <f t="shared" si="312"/>
        <v>20014</v>
      </c>
      <c r="I20015" s="30" t="str">
        <f>IF(G20015='Check Register'!$E$1,H20015,"")</f>
        <v/>
      </c>
    </row>
    <row r="20016" spans="1:9" x14ac:dyDescent="0.3">
      <c r="A20016" t="s">
        <v>999</v>
      </c>
      <c r="B20016" t="s">
        <v>8</v>
      </c>
      <c r="C20016" s="7">
        <v>45643</v>
      </c>
      <c r="E20016" s="27">
        <v>14843.05</v>
      </c>
      <c r="G20016" s="27" t="str">
        <f>VLOOKUP(C20016,W:Y,3,TRUE)</f>
        <v>December 24</v>
      </c>
      <c r="H20016" s="27">
        <f t="shared" si="312"/>
        <v>20015</v>
      </c>
      <c r="I20016" s="30" t="str">
        <f>IF(G20016='Check Register'!$E$1,H20016,"")</f>
        <v/>
      </c>
    </row>
    <row r="20017" spans="1:9" x14ac:dyDescent="0.3">
      <c r="A20017" t="s">
        <v>859</v>
      </c>
      <c r="B20017" t="s">
        <v>45</v>
      </c>
      <c r="C20017" s="7">
        <v>45643</v>
      </c>
      <c r="E20017" s="27">
        <v>306.89999999999998</v>
      </c>
      <c r="G20017" s="27" t="str">
        <f>VLOOKUP(C20017,W:Y,3,TRUE)</f>
        <v>December 24</v>
      </c>
      <c r="H20017" s="27">
        <f t="shared" si="312"/>
        <v>20016</v>
      </c>
      <c r="I20017" s="30" t="str">
        <f>IF(G20017='Check Register'!$E$1,H20017,"")</f>
        <v/>
      </c>
    </row>
    <row r="20018" spans="1:9" x14ac:dyDescent="0.3">
      <c r="A20018" t="s">
        <v>860</v>
      </c>
      <c r="B20018" t="s">
        <v>22</v>
      </c>
      <c r="C20018" s="7">
        <v>45643</v>
      </c>
      <c r="E20018" s="27">
        <v>104</v>
      </c>
      <c r="G20018" s="27" t="str">
        <f>VLOOKUP(C20018,W:Y,3,TRUE)</f>
        <v>December 24</v>
      </c>
      <c r="H20018" s="27">
        <f t="shared" si="312"/>
        <v>20017</v>
      </c>
      <c r="I20018" s="30" t="str">
        <f>IF(G20018='Check Register'!$E$1,H20018,"")</f>
        <v/>
      </c>
    </row>
    <row r="20019" spans="1:9" x14ac:dyDescent="0.3">
      <c r="A20019" t="s">
        <v>962</v>
      </c>
      <c r="B20019" t="s">
        <v>47</v>
      </c>
      <c r="C20019" s="7">
        <v>45643</v>
      </c>
      <c r="E20019" s="27">
        <v>13020.32</v>
      </c>
      <c r="G20019" s="27" t="str">
        <f>VLOOKUP(C20019,W:Y,3,TRUE)</f>
        <v>December 24</v>
      </c>
      <c r="H20019" s="27">
        <f t="shared" si="312"/>
        <v>20018</v>
      </c>
      <c r="I20019" s="30" t="str">
        <f>IF(G20019='Check Register'!$E$1,H20019,"")</f>
        <v/>
      </c>
    </row>
    <row r="20020" spans="1:9" x14ac:dyDescent="0.3">
      <c r="A20020" t="s">
        <v>889</v>
      </c>
      <c r="B20020" t="s">
        <v>8</v>
      </c>
      <c r="C20020" s="7">
        <v>45643</v>
      </c>
      <c r="E20020" s="27">
        <v>626.19000000000005</v>
      </c>
      <c r="G20020" s="27" t="str">
        <f>VLOOKUP(C20020,W:Y,3,TRUE)</f>
        <v>December 24</v>
      </c>
      <c r="H20020" s="27">
        <f t="shared" si="312"/>
        <v>20019</v>
      </c>
      <c r="I20020" s="30" t="str">
        <f>IF(G20020='Check Register'!$E$1,H20020,"")</f>
        <v/>
      </c>
    </row>
    <row r="20021" spans="1:9" x14ac:dyDescent="0.3">
      <c r="A20021" t="s">
        <v>1511</v>
      </c>
      <c r="B20021" t="s">
        <v>14</v>
      </c>
      <c r="C20021" s="7">
        <v>45643</v>
      </c>
      <c r="E20021" s="27">
        <v>22497</v>
      </c>
      <c r="G20021" s="27" t="str">
        <f>VLOOKUP(C20021,W:Y,3,TRUE)</f>
        <v>December 24</v>
      </c>
      <c r="H20021" s="27">
        <f t="shared" si="312"/>
        <v>20020</v>
      </c>
      <c r="I20021" s="30" t="str">
        <f>IF(G20021='Check Register'!$E$1,H20021,"")</f>
        <v/>
      </c>
    </row>
    <row r="20022" spans="1:9" x14ac:dyDescent="0.3">
      <c r="A20022" t="s">
        <v>803</v>
      </c>
      <c r="B20022" t="s">
        <v>73</v>
      </c>
      <c r="C20022" s="7">
        <v>45643</v>
      </c>
      <c r="E20022" s="27">
        <v>112038.84</v>
      </c>
      <c r="G20022" s="27" t="str">
        <f>VLOOKUP(C20022,W:Y,3,TRUE)</f>
        <v>December 24</v>
      </c>
      <c r="H20022" s="27">
        <f t="shared" si="312"/>
        <v>20021</v>
      </c>
      <c r="I20022" s="30" t="str">
        <f>IF(G20022='Check Register'!$E$1,H20022,"")</f>
        <v/>
      </c>
    </row>
    <row r="20023" spans="1:9" x14ac:dyDescent="0.3">
      <c r="A20023" t="s">
        <v>832</v>
      </c>
      <c r="B20023" t="s">
        <v>214</v>
      </c>
      <c r="C20023" s="7">
        <v>45643</v>
      </c>
      <c r="E20023" s="27">
        <v>508644.06</v>
      </c>
      <c r="G20023" s="27" t="str">
        <f>VLOOKUP(C20023,W:Y,3,TRUE)</f>
        <v>December 24</v>
      </c>
      <c r="H20023" s="27">
        <f t="shared" si="312"/>
        <v>20022</v>
      </c>
      <c r="I20023" s="30" t="str">
        <f>IF(G20023='Check Register'!$E$1,H20023,"")</f>
        <v/>
      </c>
    </row>
    <row r="20024" spans="1:9" x14ac:dyDescent="0.3">
      <c r="A20024" t="s">
        <v>832</v>
      </c>
      <c r="B20024" t="s">
        <v>31</v>
      </c>
      <c r="C20024" s="7">
        <v>45643</v>
      </c>
      <c r="E20024" s="27">
        <v>5442.2</v>
      </c>
      <c r="G20024" s="27" t="str">
        <f>VLOOKUP(C20024,W:Y,3,TRUE)</f>
        <v>December 24</v>
      </c>
      <c r="H20024" s="27">
        <f t="shared" si="312"/>
        <v>20023</v>
      </c>
      <c r="I20024" s="30" t="str">
        <f>IF(G20024='Check Register'!$E$1,H20024,"")</f>
        <v/>
      </c>
    </row>
    <row r="20025" spans="1:9" x14ac:dyDescent="0.3">
      <c r="A20025" t="s">
        <v>832</v>
      </c>
      <c r="B20025" t="s">
        <v>111</v>
      </c>
      <c r="C20025" s="7">
        <v>45643</v>
      </c>
      <c r="E20025" s="27">
        <v>20934.900000000001</v>
      </c>
      <c r="G20025" s="27" t="str">
        <f>VLOOKUP(C20025,W:Y,3,TRUE)</f>
        <v>December 24</v>
      </c>
      <c r="H20025" s="27">
        <f t="shared" si="312"/>
        <v>20024</v>
      </c>
      <c r="I20025" s="30" t="str">
        <f>IF(G20025='Check Register'!$E$1,H20025,"")</f>
        <v/>
      </c>
    </row>
    <row r="20026" spans="1:9" x14ac:dyDescent="0.3">
      <c r="A20026" t="s">
        <v>832</v>
      </c>
      <c r="B20026" t="s">
        <v>1484</v>
      </c>
      <c r="C20026" s="7">
        <v>45643</v>
      </c>
      <c r="E20026" s="27">
        <v>1590.94</v>
      </c>
      <c r="G20026" s="27" t="str">
        <f>VLOOKUP(C20026,W:Y,3,TRUE)</f>
        <v>December 24</v>
      </c>
      <c r="H20026" s="27">
        <f t="shared" si="312"/>
        <v>20025</v>
      </c>
      <c r="I20026" s="30" t="str">
        <f>IF(G20026='Check Register'!$E$1,H20026,"")</f>
        <v/>
      </c>
    </row>
    <row r="20027" spans="1:9" x14ac:dyDescent="0.3">
      <c r="A20027" t="s">
        <v>863</v>
      </c>
      <c r="B20027" t="s">
        <v>39</v>
      </c>
      <c r="C20027" s="7">
        <v>45643</v>
      </c>
      <c r="E20027" s="27">
        <v>14.2</v>
      </c>
      <c r="G20027" s="27" t="str">
        <f>VLOOKUP(C20027,W:Y,3,TRUE)</f>
        <v>December 24</v>
      </c>
      <c r="H20027" s="27">
        <f t="shared" si="312"/>
        <v>20026</v>
      </c>
      <c r="I20027" s="30" t="str">
        <f>IF(G20027='Check Register'!$E$1,H20027,"")</f>
        <v/>
      </c>
    </row>
    <row r="20028" spans="1:9" x14ac:dyDescent="0.3">
      <c r="A20028" t="s">
        <v>866</v>
      </c>
      <c r="B20028" t="s">
        <v>127</v>
      </c>
      <c r="C20028" s="7">
        <v>45643</v>
      </c>
      <c r="E20028" s="27">
        <v>90.61</v>
      </c>
      <c r="G20028" s="27" t="str">
        <f>VLOOKUP(C20028,W:Y,3,TRUE)</f>
        <v>December 24</v>
      </c>
      <c r="H20028" s="27">
        <f t="shared" si="312"/>
        <v>20027</v>
      </c>
      <c r="I20028" s="30" t="str">
        <f>IF(G20028='Check Register'!$E$1,H20028,"")</f>
        <v/>
      </c>
    </row>
    <row r="20029" spans="1:9" x14ac:dyDescent="0.3">
      <c r="A20029" t="s">
        <v>1256</v>
      </c>
      <c r="B20029" t="s">
        <v>18</v>
      </c>
      <c r="C20029" s="7">
        <v>45646</v>
      </c>
      <c r="E20029" s="27">
        <v>2450.88</v>
      </c>
      <c r="G20029" s="27" t="str">
        <f>VLOOKUP(C20029,W:Y,3,TRUE)</f>
        <v>December 24</v>
      </c>
      <c r="H20029" s="27">
        <f t="shared" si="312"/>
        <v>20028</v>
      </c>
      <c r="I20029" s="30" t="str">
        <f>IF(G20029='Check Register'!$E$1,H20029,"")</f>
        <v/>
      </c>
    </row>
    <row r="20030" spans="1:9" x14ac:dyDescent="0.3">
      <c r="A20030" t="s">
        <v>837</v>
      </c>
      <c r="B20030" t="s">
        <v>20</v>
      </c>
      <c r="C20030" s="7">
        <v>45646</v>
      </c>
      <c r="E20030" s="27">
        <v>1155.1099999999999</v>
      </c>
      <c r="G20030" s="27" t="str">
        <f>VLOOKUP(C20030,W:Y,3,TRUE)</f>
        <v>December 24</v>
      </c>
      <c r="H20030" s="27">
        <f t="shared" si="312"/>
        <v>20029</v>
      </c>
      <c r="I20030" s="30" t="str">
        <f>IF(G20030='Check Register'!$E$1,H20030,"")</f>
        <v/>
      </c>
    </row>
    <row r="20031" spans="1:9" x14ac:dyDescent="0.3">
      <c r="A20031" t="s">
        <v>1498</v>
      </c>
      <c r="B20031" t="s">
        <v>28</v>
      </c>
      <c r="C20031" s="7">
        <v>45646</v>
      </c>
      <c r="E20031" s="27">
        <v>22125</v>
      </c>
      <c r="G20031" s="27" t="str">
        <f>VLOOKUP(C20031,W:Y,3,TRUE)</f>
        <v>December 24</v>
      </c>
      <c r="H20031" s="27">
        <f t="shared" si="312"/>
        <v>20030</v>
      </c>
      <c r="I20031" s="30" t="str">
        <f>IF(G20031='Check Register'!$E$1,H20031,"")</f>
        <v/>
      </c>
    </row>
    <row r="20032" spans="1:9" x14ac:dyDescent="0.3">
      <c r="A20032" t="s">
        <v>869</v>
      </c>
      <c r="B20032" t="s">
        <v>8</v>
      </c>
      <c r="C20032" s="7">
        <v>45646</v>
      </c>
      <c r="E20032" s="27">
        <v>60</v>
      </c>
      <c r="G20032" s="27" t="str">
        <f>VLOOKUP(C20032,W:Y,3,TRUE)</f>
        <v>December 24</v>
      </c>
      <c r="H20032" s="27">
        <f t="shared" si="312"/>
        <v>20031</v>
      </c>
      <c r="I20032" s="30" t="str">
        <f>IF(G20032='Check Register'!$E$1,H20032,"")</f>
        <v/>
      </c>
    </row>
    <row r="20033" spans="1:9" x14ac:dyDescent="0.3">
      <c r="A20033" t="s">
        <v>1001</v>
      </c>
      <c r="B20033" t="s">
        <v>14</v>
      </c>
      <c r="C20033" s="7">
        <v>45646</v>
      </c>
      <c r="E20033" s="27">
        <v>7000</v>
      </c>
      <c r="G20033" s="27" t="str">
        <f>VLOOKUP(C20033,W:Y,3,TRUE)</f>
        <v>December 24</v>
      </c>
      <c r="H20033" s="27">
        <f t="shared" si="312"/>
        <v>20032</v>
      </c>
      <c r="I20033" s="30" t="str">
        <f>IF(G20033='Check Register'!$E$1,H20033,"")</f>
        <v/>
      </c>
    </row>
    <row r="20034" spans="1:9" x14ac:dyDescent="0.3">
      <c r="A20034" t="s">
        <v>841</v>
      </c>
      <c r="B20034" t="s">
        <v>89</v>
      </c>
      <c r="C20034" s="7">
        <v>45646</v>
      </c>
      <c r="E20034" s="27">
        <v>332.91</v>
      </c>
      <c r="G20034" s="27" t="str">
        <f>VLOOKUP(C20034,W:Y,3,TRUE)</f>
        <v>December 24</v>
      </c>
      <c r="H20034" s="27">
        <f t="shared" si="312"/>
        <v>20033</v>
      </c>
      <c r="I20034" s="30" t="str">
        <f>IF(G20034='Check Register'!$E$1,H20034,"")</f>
        <v/>
      </c>
    </row>
    <row r="20035" spans="1:9" x14ac:dyDescent="0.3">
      <c r="A20035" t="s">
        <v>780</v>
      </c>
      <c r="B20035" t="s">
        <v>18</v>
      </c>
      <c r="C20035" s="7">
        <v>45646</v>
      </c>
      <c r="E20035" s="27">
        <v>5547.16</v>
      </c>
      <c r="G20035" s="27" t="str">
        <f>VLOOKUP(C20035,W:Y,3,TRUE)</f>
        <v>December 24</v>
      </c>
      <c r="H20035" s="27">
        <f t="shared" ref="H20035:H20098" si="313">1+H20034</f>
        <v>20034</v>
      </c>
      <c r="I20035" s="30" t="str">
        <f>IF(G20035='Check Register'!$E$1,H20035,"")</f>
        <v/>
      </c>
    </row>
    <row r="20036" spans="1:9" x14ac:dyDescent="0.3">
      <c r="A20036" t="s">
        <v>782</v>
      </c>
      <c r="B20036" t="s">
        <v>18</v>
      </c>
      <c r="C20036" s="7">
        <v>45646</v>
      </c>
      <c r="E20036" s="27">
        <v>7873.37</v>
      </c>
      <c r="G20036" s="27" t="str">
        <f>VLOOKUP(C20036,W:Y,3,TRUE)</f>
        <v>December 24</v>
      </c>
      <c r="H20036" s="27">
        <f t="shared" si="313"/>
        <v>20035</v>
      </c>
      <c r="I20036" s="30" t="str">
        <f>IF(G20036='Check Register'!$E$1,H20036,"")</f>
        <v/>
      </c>
    </row>
    <row r="20037" spans="1:9" x14ac:dyDescent="0.3">
      <c r="A20037" t="s">
        <v>1519</v>
      </c>
      <c r="B20037" t="s">
        <v>127</v>
      </c>
      <c r="C20037" s="7">
        <v>45646</v>
      </c>
      <c r="E20037" s="27">
        <v>101.83</v>
      </c>
      <c r="G20037" s="27" t="str">
        <f>VLOOKUP(C20037,W:Y,3,TRUE)</f>
        <v>December 24</v>
      </c>
      <c r="H20037" s="27">
        <f t="shared" si="313"/>
        <v>20036</v>
      </c>
      <c r="I20037" s="30" t="str">
        <f>IF(G20037='Check Register'!$E$1,H20037,"")</f>
        <v/>
      </c>
    </row>
    <row r="20038" spans="1:9" x14ac:dyDescent="0.3">
      <c r="A20038" t="s">
        <v>956</v>
      </c>
      <c r="B20038" t="s">
        <v>139</v>
      </c>
      <c r="C20038" s="7">
        <v>45646</v>
      </c>
      <c r="E20038" s="27">
        <v>11546.84</v>
      </c>
      <c r="G20038" s="27" t="str">
        <f>VLOOKUP(C20038,W:Y,3,TRUE)</f>
        <v>December 24</v>
      </c>
      <c r="H20038" s="27">
        <f t="shared" si="313"/>
        <v>20037</v>
      </c>
      <c r="I20038" s="30" t="str">
        <f>IF(G20038='Check Register'!$E$1,H20038,"")</f>
        <v/>
      </c>
    </row>
    <row r="20039" spans="1:9" x14ac:dyDescent="0.3">
      <c r="A20039" t="s">
        <v>1313</v>
      </c>
      <c r="B20039" t="s">
        <v>66</v>
      </c>
      <c r="C20039" s="7">
        <v>45646</v>
      </c>
      <c r="E20039" s="27">
        <v>5000</v>
      </c>
      <c r="G20039" s="27" t="str">
        <f>VLOOKUP(C20039,W:Y,3,TRUE)</f>
        <v>December 24</v>
      </c>
      <c r="H20039" s="27">
        <f t="shared" si="313"/>
        <v>20038</v>
      </c>
      <c r="I20039" s="30" t="str">
        <f>IF(G20039='Check Register'!$E$1,H20039,"")</f>
        <v/>
      </c>
    </row>
    <row r="20040" spans="1:9" x14ac:dyDescent="0.3">
      <c r="A20040" t="s">
        <v>993</v>
      </c>
      <c r="B20040" t="s">
        <v>66</v>
      </c>
      <c r="C20040" s="7">
        <v>45646</v>
      </c>
      <c r="E20040" s="27">
        <v>2500</v>
      </c>
      <c r="G20040" s="27" t="str">
        <f>VLOOKUP(C20040,W:Y,3,TRUE)</f>
        <v>December 24</v>
      </c>
      <c r="H20040" s="27">
        <f t="shared" si="313"/>
        <v>20039</v>
      </c>
      <c r="I20040" s="30" t="str">
        <f>IF(G20040='Check Register'!$E$1,H20040,"")</f>
        <v/>
      </c>
    </row>
    <row r="20041" spans="1:9" x14ac:dyDescent="0.3">
      <c r="A20041" t="s">
        <v>785</v>
      </c>
      <c r="B20041" t="s">
        <v>89</v>
      </c>
      <c r="C20041" s="7">
        <v>45646</v>
      </c>
      <c r="E20041" s="27">
        <v>3790.5</v>
      </c>
      <c r="G20041" s="27" t="str">
        <f>VLOOKUP(C20041,W:Y,3,TRUE)</f>
        <v>December 24</v>
      </c>
      <c r="H20041" s="27">
        <f t="shared" si="313"/>
        <v>20040</v>
      </c>
      <c r="I20041" s="30" t="str">
        <f>IF(G20041='Check Register'!$E$1,H20041,"")</f>
        <v/>
      </c>
    </row>
    <row r="20042" spans="1:9" x14ac:dyDescent="0.3">
      <c r="A20042" t="s">
        <v>818</v>
      </c>
      <c r="B20042" t="s">
        <v>141</v>
      </c>
      <c r="C20042" s="7">
        <v>45646</v>
      </c>
      <c r="E20042" s="27">
        <v>1708.05</v>
      </c>
      <c r="G20042" s="27" t="str">
        <f>VLOOKUP(C20042,W:Y,3,TRUE)</f>
        <v>December 24</v>
      </c>
      <c r="H20042" s="27">
        <f t="shared" si="313"/>
        <v>20041</v>
      </c>
      <c r="I20042" s="30" t="str">
        <f>IF(G20042='Check Register'!$E$1,H20042,"")</f>
        <v/>
      </c>
    </row>
    <row r="20043" spans="1:9" x14ac:dyDescent="0.3">
      <c r="A20043" t="s">
        <v>818</v>
      </c>
      <c r="B20043" t="s">
        <v>210</v>
      </c>
      <c r="C20043" s="7">
        <v>45646</v>
      </c>
      <c r="E20043" s="27">
        <v>1818.82</v>
      </c>
      <c r="G20043" s="27" t="str">
        <f>VLOOKUP(C20043,W:Y,3,TRUE)</f>
        <v>December 24</v>
      </c>
      <c r="H20043" s="27">
        <f t="shared" si="313"/>
        <v>20042</v>
      </c>
      <c r="I20043" s="30" t="str">
        <f>IF(G20043='Check Register'!$E$1,H20043,"")</f>
        <v/>
      </c>
    </row>
    <row r="20044" spans="1:9" x14ac:dyDescent="0.3">
      <c r="A20044" t="s">
        <v>818</v>
      </c>
      <c r="B20044" t="s">
        <v>169</v>
      </c>
      <c r="C20044" s="7">
        <v>45646</v>
      </c>
      <c r="E20044" s="27">
        <v>-3531.1</v>
      </c>
      <c r="G20044" s="27" t="str">
        <f>VLOOKUP(C20044,W:Y,3,TRUE)</f>
        <v>December 24</v>
      </c>
      <c r="H20044" s="27">
        <f t="shared" si="313"/>
        <v>20043</v>
      </c>
      <c r="I20044" s="30" t="str">
        <f>IF(G20044='Check Register'!$E$1,H20044,"")</f>
        <v/>
      </c>
    </row>
    <row r="20045" spans="1:9" x14ac:dyDescent="0.3">
      <c r="A20045" t="s">
        <v>818</v>
      </c>
      <c r="B20045" t="s">
        <v>102</v>
      </c>
      <c r="C20045" s="7">
        <v>45646</v>
      </c>
      <c r="E20045" s="27">
        <v>3911.96</v>
      </c>
      <c r="G20045" s="27" t="str">
        <f>VLOOKUP(C20045,W:Y,3,TRUE)</f>
        <v>December 24</v>
      </c>
      <c r="H20045" s="27">
        <f t="shared" si="313"/>
        <v>20044</v>
      </c>
      <c r="I20045" s="30" t="str">
        <f>IF(G20045='Check Register'!$E$1,H20045,"")</f>
        <v/>
      </c>
    </row>
    <row r="20046" spans="1:9" x14ac:dyDescent="0.3">
      <c r="A20046" t="s">
        <v>787</v>
      </c>
      <c r="B20046" t="s">
        <v>20</v>
      </c>
      <c r="C20046" s="7">
        <v>45646</v>
      </c>
      <c r="E20046" s="27">
        <v>1656.27</v>
      </c>
      <c r="G20046" s="27" t="str">
        <f>VLOOKUP(C20046,W:Y,3,TRUE)</f>
        <v>December 24</v>
      </c>
      <c r="H20046" s="27">
        <f t="shared" si="313"/>
        <v>20045</v>
      </c>
      <c r="I20046" s="30" t="str">
        <f>IF(G20046='Check Register'!$E$1,H20046,"")</f>
        <v/>
      </c>
    </row>
    <row r="20047" spans="1:9" x14ac:dyDescent="0.3">
      <c r="A20047" t="s">
        <v>1295</v>
      </c>
      <c r="B20047" t="s">
        <v>102</v>
      </c>
      <c r="C20047" s="7">
        <v>45646</v>
      </c>
      <c r="E20047" s="27">
        <v>53906</v>
      </c>
      <c r="G20047" s="27" t="str">
        <f>VLOOKUP(C20047,W:Y,3,TRUE)</f>
        <v>December 24</v>
      </c>
      <c r="H20047" s="27">
        <f t="shared" si="313"/>
        <v>20046</v>
      </c>
      <c r="I20047" s="30" t="str">
        <f>IF(G20047='Check Register'!$E$1,H20047,"")</f>
        <v/>
      </c>
    </row>
    <row r="20048" spans="1:9" x14ac:dyDescent="0.3">
      <c r="A20048" t="s">
        <v>1545</v>
      </c>
      <c r="B20048" t="s">
        <v>18</v>
      </c>
      <c r="C20048" s="7">
        <v>45646</v>
      </c>
      <c r="E20048" s="27">
        <v>725</v>
      </c>
      <c r="G20048" s="27" t="str">
        <f>VLOOKUP(C20048,W:Y,3,TRUE)</f>
        <v>December 24</v>
      </c>
      <c r="H20048" s="27">
        <f t="shared" si="313"/>
        <v>20047</v>
      </c>
      <c r="I20048" s="30" t="str">
        <f>IF(G20048='Check Register'!$E$1,H20048,"")</f>
        <v/>
      </c>
    </row>
    <row r="20049" spans="1:9" x14ac:dyDescent="0.3">
      <c r="A20049" t="s">
        <v>791</v>
      </c>
      <c r="B20049" t="s">
        <v>18</v>
      </c>
      <c r="C20049" s="7">
        <v>45646</v>
      </c>
      <c r="E20049" s="27">
        <v>529.27</v>
      </c>
      <c r="G20049" s="27" t="str">
        <f>VLOOKUP(C20049,W:Y,3,TRUE)</f>
        <v>December 24</v>
      </c>
      <c r="H20049" s="27">
        <f t="shared" si="313"/>
        <v>20048</v>
      </c>
      <c r="I20049" s="30" t="str">
        <f>IF(G20049='Check Register'!$E$1,H20049,"")</f>
        <v/>
      </c>
    </row>
    <row r="20050" spans="1:9" x14ac:dyDescent="0.3">
      <c r="A20050" t="s">
        <v>848</v>
      </c>
      <c r="B20050" t="s">
        <v>8</v>
      </c>
      <c r="C20050" s="7">
        <v>45646</v>
      </c>
      <c r="E20050" s="27">
        <v>74.459999999999994</v>
      </c>
      <c r="G20050" s="27" t="str">
        <f>VLOOKUP(C20050,W:Y,3,TRUE)</f>
        <v>December 24</v>
      </c>
      <c r="H20050" s="27">
        <f t="shared" si="313"/>
        <v>20049</v>
      </c>
      <c r="I20050" s="30" t="str">
        <f>IF(G20050='Check Register'!$E$1,H20050,"")</f>
        <v/>
      </c>
    </row>
    <row r="20051" spans="1:9" x14ac:dyDescent="0.3">
      <c r="A20051" t="s">
        <v>930</v>
      </c>
      <c r="B20051" t="s">
        <v>8</v>
      </c>
      <c r="C20051" s="7">
        <v>45646</v>
      </c>
      <c r="E20051" s="27">
        <v>1529.21</v>
      </c>
      <c r="G20051" s="27" t="str">
        <f>VLOOKUP(C20051,W:Y,3,TRUE)</f>
        <v>December 24</v>
      </c>
      <c r="H20051" s="27">
        <f t="shared" si="313"/>
        <v>20050</v>
      </c>
      <c r="I20051" s="30" t="str">
        <f>IF(G20051='Check Register'!$E$1,H20051,"")</f>
        <v/>
      </c>
    </row>
    <row r="20052" spans="1:9" x14ac:dyDescent="0.3">
      <c r="A20052" t="s">
        <v>967</v>
      </c>
      <c r="B20052" t="s">
        <v>14</v>
      </c>
      <c r="C20052" s="7">
        <v>45646</v>
      </c>
      <c r="E20052" s="27">
        <v>2041.66</v>
      </c>
      <c r="G20052" s="27" t="str">
        <f>VLOOKUP(C20052,W:Y,3,TRUE)</f>
        <v>December 24</v>
      </c>
      <c r="H20052" s="27">
        <f t="shared" si="313"/>
        <v>20051</v>
      </c>
      <c r="I20052" s="30" t="str">
        <f>IF(G20052='Check Register'!$E$1,H20052,"")</f>
        <v/>
      </c>
    </row>
    <row r="20053" spans="1:9" x14ac:dyDescent="0.3">
      <c r="A20053" t="s">
        <v>796</v>
      </c>
      <c r="B20053" t="s">
        <v>102</v>
      </c>
      <c r="C20053" s="7">
        <v>45646</v>
      </c>
      <c r="E20053" s="27">
        <v>42448.86</v>
      </c>
      <c r="G20053" s="27" t="str">
        <f>VLOOKUP(C20053,W:Y,3,TRUE)</f>
        <v>December 24</v>
      </c>
      <c r="H20053" s="27">
        <f t="shared" si="313"/>
        <v>20052</v>
      </c>
      <c r="I20053" s="30" t="str">
        <f>IF(G20053='Check Register'!$E$1,H20053,"")</f>
        <v/>
      </c>
    </row>
    <row r="20054" spans="1:9" x14ac:dyDescent="0.3">
      <c r="A20054" t="s">
        <v>988</v>
      </c>
      <c r="B20054" t="s">
        <v>100</v>
      </c>
      <c r="C20054" s="7">
        <v>45646</v>
      </c>
      <c r="E20054" s="27">
        <v>2850</v>
      </c>
      <c r="G20054" s="27" t="str">
        <f>VLOOKUP(C20054,W:Y,3,TRUE)</f>
        <v>December 24</v>
      </c>
      <c r="H20054" s="27">
        <f t="shared" si="313"/>
        <v>20053</v>
      </c>
      <c r="I20054" s="30" t="str">
        <f>IF(G20054='Check Register'!$E$1,H20054,"")</f>
        <v/>
      </c>
    </row>
    <row r="20055" spans="1:9" x14ac:dyDescent="0.3">
      <c r="A20055" t="s">
        <v>1128</v>
      </c>
      <c r="B20055" t="s">
        <v>89</v>
      </c>
      <c r="C20055" s="7">
        <v>45646</v>
      </c>
      <c r="E20055" s="27">
        <v>97.6</v>
      </c>
      <c r="G20055" s="27" t="str">
        <f>VLOOKUP(C20055,W:Y,3,TRUE)</f>
        <v>December 24</v>
      </c>
      <c r="H20055" s="27">
        <f t="shared" si="313"/>
        <v>20054</v>
      </c>
      <c r="I20055" s="30" t="str">
        <f>IF(G20055='Check Register'!$E$1,H20055,"")</f>
        <v/>
      </c>
    </row>
    <row r="20056" spans="1:9" x14ac:dyDescent="0.3">
      <c r="A20056" t="s">
        <v>1100</v>
      </c>
      <c r="B20056" t="s">
        <v>39</v>
      </c>
      <c r="C20056" s="7">
        <v>45646</v>
      </c>
      <c r="E20056" s="27">
        <v>16066.82</v>
      </c>
      <c r="G20056" s="27" t="str">
        <f>VLOOKUP(C20056,W:Y,3,TRUE)</f>
        <v>December 24</v>
      </c>
      <c r="H20056" s="27">
        <f t="shared" si="313"/>
        <v>20055</v>
      </c>
      <c r="I20056" s="30" t="str">
        <f>IF(G20056='Check Register'!$E$1,H20056,"")</f>
        <v/>
      </c>
    </row>
    <row r="20057" spans="1:9" x14ac:dyDescent="0.3">
      <c r="A20057" t="s">
        <v>884</v>
      </c>
      <c r="B20057" t="s">
        <v>8</v>
      </c>
      <c r="C20057" s="7">
        <v>45646</v>
      </c>
      <c r="E20057" s="27">
        <v>52.9</v>
      </c>
      <c r="G20057" s="27" t="str">
        <f>VLOOKUP(C20057,W:Y,3,TRUE)</f>
        <v>December 24</v>
      </c>
      <c r="H20057" s="27">
        <f t="shared" si="313"/>
        <v>20056</v>
      </c>
      <c r="I20057" s="30" t="str">
        <f>IF(G20057='Check Register'!$E$1,H20057,"")</f>
        <v/>
      </c>
    </row>
    <row r="20058" spans="1:9" x14ac:dyDescent="0.3">
      <c r="A20058" t="s">
        <v>983</v>
      </c>
      <c r="B20058" t="s">
        <v>43</v>
      </c>
      <c r="C20058" s="7">
        <v>45646</v>
      </c>
      <c r="E20058" s="27">
        <v>228.68</v>
      </c>
      <c r="G20058" s="27" t="str">
        <f>VLOOKUP(C20058,W:Y,3,TRUE)</f>
        <v>December 24</v>
      </c>
      <c r="H20058" s="27">
        <f t="shared" si="313"/>
        <v>20057</v>
      </c>
      <c r="I20058" s="30" t="str">
        <f>IF(G20058='Check Register'!$E$1,H20058,"")</f>
        <v/>
      </c>
    </row>
    <row r="20059" spans="1:9" x14ac:dyDescent="0.3">
      <c r="A20059" t="s">
        <v>801</v>
      </c>
      <c r="B20059" t="s">
        <v>39</v>
      </c>
      <c r="C20059" s="7">
        <v>45646</v>
      </c>
      <c r="E20059" s="27">
        <v>25675.63</v>
      </c>
      <c r="G20059" s="27" t="str">
        <f>VLOOKUP(C20059,W:Y,3,TRUE)</f>
        <v>December 24</v>
      </c>
      <c r="H20059" s="27">
        <f t="shared" si="313"/>
        <v>20058</v>
      </c>
      <c r="I20059" s="30" t="str">
        <f>IF(G20059='Check Register'!$E$1,H20059,"")</f>
        <v/>
      </c>
    </row>
    <row r="20060" spans="1:9" x14ac:dyDescent="0.3">
      <c r="A20060" t="s">
        <v>940</v>
      </c>
      <c r="B20060" t="s">
        <v>39</v>
      </c>
      <c r="C20060" s="7">
        <v>45646</v>
      </c>
      <c r="E20060" s="27">
        <v>6111.01</v>
      </c>
      <c r="G20060" s="27" t="str">
        <f>VLOOKUP(C20060,W:Y,3,TRUE)</f>
        <v>December 24</v>
      </c>
      <c r="H20060" s="27">
        <f t="shared" si="313"/>
        <v>20059</v>
      </c>
      <c r="I20060" s="30" t="str">
        <f>IF(G20060='Check Register'!$E$1,H20060,"")</f>
        <v/>
      </c>
    </row>
    <row r="20061" spans="1:9" x14ac:dyDescent="0.3">
      <c r="A20061" t="s">
        <v>1481</v>
      </c>
      <c r="B20061" t="s">
        <v>296</v>
      </c>
      <c r="C20061" s="7">
        <v>45646</v>
      </c>
      <c r="E20061" s="27">
        <v>4289.78</v>
      </c>
      <c r="G20061" s="27" t="str">
        <f>VLOOKUP(C20061,W:Y,3,TRUE)</f>
        <v>December 24</v>
      </c>
      <c r="H20061" s="27">
        <f t="shared" si="313"/>
        <v>20060</v>
      </c>
      <c r="I20061" s="30" t="str">
        <f>IF(G20061='Check Register'!$E$1,H20061,"")</f>
        <v/>
      </c>
    </row>
    <row r="20062" spans="1:9" x14ac:dyDescent="0.3">
      <c r="A20062" t="s">
        <v>1510</v>
      </c>
      <c r="B20062" t="s">
        <v>28</v>
      </c>
      <c r="C20062" s="7">
        <v>45646</v>
      </c>
      <c r="E20062" s="27">
        <v>7600</v>
      </c>
      <c r="G20062" s="27" t="str">
        <f>VLOOKUP(C20062,W:Y,3,TRUE)</f>
        <v>December 24</v>
      </c>
      <c r="H20062" s="27">
        <f t="shared" si="313"/>
        <v>20061</v>
      </c>
      <c r="I20062" s="30" t="str">
        <f>IF(G20062='Check Register'!$E$1,H20062,"")</f>
        <v/>
      </c>
    </row>
    <row r="20063" spans="1:9" x14ac:dyDescent="0.3">
      <c r="A20063" t="s">
        <v>1103</v>
      </c>
      <c r="B20063" t="s">
        <v>169</v>
      </c>
      <c r="C20063" s="7">
        <v>45646</v>
      </c>
      <c r="E20063" s="27">
        <v>-82783.8</v>
      </c>
      <c r="G20063" s="27" t="str">
        <f>VLOOKUP(C20063,W:Y,3,TRUE)</f>
        <v>December 24</v>
      </c>
      <c r="H20063" s="27">
        <f t="shared" si="313"/>
        <v>20062</v>
      </c>
      <c r="I20063" s="30" t="str">
        <f>IF(G20063='Check Register'!$E$1,H20063,"")</f>
        <v/>
      </c>
    </row>
    <row r="20064" spans="1:9" x14ac:dyDescent="0.3">
      <c r="A20064" t="s">
        <v>1103</v>
      </c>
      <c r="B20064" t="s">
        <v>150</v>
      </c>
      <c r="C20064" s="7">
        <v>45646</v>
      </c>
      <c r="E20064" s="27">
        <v>1.5</v>
      </c>
      <c r="G20064" s="27" t="str">
        <f>VLOOKUP(C20064,W:Y,3,TRUE)</f>
        <v>December 24</v>
      </c>
      <c r="H20064" s="27">
        <f t="shared" si="313"/>
        <v>20063</v>
      </c>
      <c r="I20064" s="30" t="str">
        <f>IF(G20064='Check Register'!$E$1,H20064,"")</f>
        <v/>
      </c>
    </row>
    <row r="20065" spans="1:9" x14ac:dyDescent="0.3">
      <c r="A20065" t="s">
        <v>1103</v>
      </c>
      <c r="B20065" t="s">
        <v>210</v>
      </c>
      <c r="C20065" s="7">
        <v>45646</v>
      </c>
      <c r="E20065" s="27">
        <v>10101.84</v>
      </c>
      <c r="G20065" s="27" t="str">
        <f>VLOOKUP(C20065,W:Y,3,TRUE)</f>
        <v>December 24</v>
      </c>
      <c r="H20065" s="27">
        <f t="shared" si="313"/>
        <v>20064</v>
      </c>
      <c r="I20065" s="30" t="str">
        <f>IF(G20065='Check Register'!$E$1,H20065,"")</f>
        <v/>
      </c>
    </row>
    <row r="20066" spans="1:9" x14ac:dyDescent="0.3">
      <c r="A20066" t="s">
        <v>1103</v>
      </c>
      <c r="B20066" t="s">
        <v>102</v>
      </c>
      <c r="C20066" s="7">
        <v>45646</v>
      </c>
      <c r="E20066" s="27">
        <v>881971.6</v>
      </c>
      <c r="G20066" s="27" t="str">
        <f>VLOOKUP(C20066,W:Y,3,TRUE)</f>
        <v>December 24</v>
      </c>
      <c r="H20066" s="27">
        <f t="shared" si="313"/>
        <v>20065</v>
      </c>
      <c r="I20066" s="30" t="str">
        <f>IF(G20066='Check Register'!$E$1,H20066,"")</f>
        <v/>
      </c>
    </row>
    <row r="20067" spans="1:9" x14ac:dyDescent="0.3">
      <c r="A20067" t="s">
        <v>1124</v>
      </c>
      <c r="B20067" t="s">
        <v>180</v>
      </c>
      <c r="C20067" s="7">
        <v>45646</v>
      </c>
      <c r="E20067" s="27">
        <v>183.5</v>
      </c>
      <c r="G20067" s="27" t="str">
        <f>VLOOKUP(C20067,W:Y,3,TRUE)</f>
        <v>December 24</v>
      </c>
      <c r="H20067" s="27">
        <f t="shared" si="313"/>
        <v>20066</v>
      </c>
      <c r="I20067" s="30" t="str">
        <f>IF(G20067='Check Register'!$E$1,H20067,"")</f>
        <v/>
      </c>
    </row>
    <row r="20068" spans="1:9" x14ac:dyDescent="0.3">
      <c r="A20068" t="s">
        <v>866</v>
      </c>
      <c r="B20068" t="s">
        <v>127</v>
      </c>
      <c r="C20068" s="7">
        <v>45646</v>
      </c>
      <c r="E20068" s="27">
        <v>107.85</v>
      </c>
      <c r="G20068" s="27" t="str">
        <f>VLOOKUP(C20068,W:Y,3,TRUE)</f>
        <v>December 24</v>
      </c>
      <c r="H20068" s="27">
        <f t="shared" si="313"/>
        <v>20067</v>
      </c>
      <c r="I20068" s="30" t="str">
        <f>IF(G20068='Check Register'!$E$1,H20068,"")</f>
        <v/>
      </c>
    </row>
    <row r="20069" spans="1:9" x14ac:dyDescent="0.3">
      <c r="A20069" t="s">
        <v>97</v>
      </c>
      <c r="B20069" t="s">
        <v>6</v>
      </c>
      <c r="C20069" s="7">
        <v>45653</v>
      </c>
      <c r="E20069" s="27">
        <v>152344.89000000001</v>
      </c>
      <c r="G20069" s="27" t="str">
        <f>VLOOKUP(C20069,W:Y,3,TRUE)</f>
        <v>December 24</v>
      </c>
      <c r="H20069" s="27">
        <f t="shared" si="313"/>
        <v>20068</v>
      </c>
      <c r="I20069" s="30" t="str">
        <f>IF(G20069='Check Register'!$E$1,H20069,"")</f>
        <v/>
      </c>
    </row>
    <row r="20070" spans="1:9" x14ac:dyDescent="0.3">
      <c r="A20070" t="s">
        <v>97</v>
      </c>
      <c r="B20070" t="s">
        <v>6</v>
      </c>
      <c r="C20070" s="7">
        <v>45657</v>
      </c>
      <c r="E20070" s="27">
        <v>211407.8</v>
      </c>
      <c r="G20070" s="27" t="str">
        <f>VLOOKUP(C20070,W:Y,3,TRUE)</f>
        <v>December 24</v>
      </c>
      <c r="H20070" s="27">
        <f t="shared" si="313"/>
        <v>20069</v>
      </c>
      <c r="I20070" s="30" t="str">
        <f>IF(G20070='Check Register'!$E$1,H20070,"")</f>
        <v/>
      </c>
    </row>
    <row r="20071" spans="1:9" x14ac:dyDescent="0.3">
      <c r="A20071" t="s">
        <v>955</v>
      </c>
      <c r="B20071" t="s">
        <v>14</v>
      </c>
      <c r="C20071" s="7">
        <v>45664</v>
      </c>
      <c r="E20071" s="27">
        <v>11823.33</v>
      </c>
      <c r="G20071" s="27" t="str">
        <f>VLOOKUP(C20071,W:Y,3,TRUE)</f>
        <v>January 25</v>
      </c>
      <c r="H20071" s="27">
        <f t="shared" si="313"/>
        <v>20070</v>
      </c>
      <c r="I20071" s="30" t="str">
        <f>IF(G20071='Check Register'!$E$1,H20071,"")</f>
        <v/>
      </c>
    </row>
    <row r="20072" spans="1:9" x14ac:dyDescent="0.3">
      <c r="A20072" t="s">
        <v>955</v>
      </c>
      <c r="B20072" t="s">
        <v>14</v>
      </c>
      <c r="C20072" s="7">
        <v>45664</v>
      </c>
      <c r="E20072" s="27">
        <v>11823.33</v>
      </c>
      <c r="G20072" s="27" t="str">
        <f>VLOOKUP(C20072,W:Y,3,TRUE)</f>
        <v>January 25</v>
      </c>
      <c r="H20072" s="27">
        <f t="shared" si="313"/>
        <v>20071</v>
      </c>
      <c r="I20072" s="30" t="str">
        <f>IF(G20072='Check Register'!$E$1,H20072,"")</f>
        <v/>
      </c>
    </row>
    <row r="20073" spans="1:9" x14ac:dyDescent="0.3">
      <c r="A20073" t="s">
        <v>837</v>
      </c>
      <c r="B20073" t="s">
        <v>1549</v>
      </c>
      <c r="C20073" s="7">
        <v>45664</v>
      </c>
      <c r="E20073" s="27">
        <v>154</v>
      </c>
      <c r="G20073" s="27" t="str">
        <f>VLOOKUP(C20073,W:Y,3,TRUE)</f>
        <v>January 25</v>
      </c>
      <c r="H20073" s="27">
        <f t="shared" si="313"/>
        <v>20072</v>
      </c>
      <c r="I20073" s="30" t="str">
        <f>IF(G20073='Check Register'!$E$1,H20073,"")</f>
        <v/>
      </c>
    </row>
    <row r="20074" spans="1:9" x14ac:dyDescent="0.3">
      <c r="A20074" t="s">
        <v>815</v>
      </c>
      <c r="B20074" t="s">
        <v>14</v>
      </c>
      <c r="C20074" s="7">
        <v>45664</v>
      </c>
      <c r="E20074" s="27">
        <v>1154.3699999999999</v>
      </c>
      <c r="G20074" s="27" t="str">
        <f>VLOOKUP(C20074,W:Y,3,TRUE)</f>
        <v>January 25</v>
      </c>
      <c r="H20074" s="27">
        <f t="shared" si="313"/>
        <v>20073</v>
      </c>
      <c r="I20074" s="30" t="str">
        <f>IF(G20074='Check Register'!$E$1,H20074,"")</f>
        <v/>
      </c>
    </row>
    <row r="20075" spans="1:9" x14ac:dyDescent="0.3">
      <c r="A20075" t="s">
        <v>1519</v>
      </c>
      <c r="B20075" t="s">
        <v>11</v>
      </c>
      <c r="C20075" s="7">
        <v>45664</v>
      </c>
      <c r="E20075" s="27">
        <v>1190.8499999999999</v>
      </c>
      <c r="G20075" s="27" t="str">
        <f>VLOOKUP(C20075,W:Y,3,TRUE)</f>
        <v>January 25</v>
      </c>
      <c r="H20075" s="27">
        <f t="shared" si="313"/>
        <v>20074</v>
      </c>
      <c r="I20075" s="30" t="str">
        <f>IF(G20075='Check Register'!$E$1,H20075,"")</f>
        <v/>
      </c>
    </row>
    <row r="20076" spans="1:9" x14ac:dyDescent="0.3">
      <c r="A20076" t="s">
        <v>1519</v>
      </c>
      <c r="B20076" t="s">
        <v>127</v>
      </c>
      <c r="C20076" s="7">
        <v>45664</v>
      </c>
      <c r="E20076" s="27">
        <v>418.03</v>
      </c>
      <c r="G20076" s="27" t="str">
        <f>VLOOKUP(C20076,W:Y,3,TRUE)</f>
        <v>January 25</v>
      </c>
      <c r="H20076" s="27">
        <f t="shared" si="313"/>
        <v>20075</v>
      </c>
      <c r="I20076" s="30" t="str">
        <f>IF(G20076='Check Register'!$E$1,H20076,"")</f>
        <v/>
      </c>
    </row>
    <row r="20077" spans="1:9" x14ac:dyDescent="0.3">
      <c r="A20077" t="s">
        <v>789</v>
      </c>
      <c r="B20077" t="s">
        <v>39</v>
      </c>
      <c r="C20077" s="7">
        <v>45664</v>
      </c>
      <c r="E20077" s="27">
        <v>4334.0200000000004</v>
      </c>
      <c r="G20077" s="27" t="str">
        <f>VLOOKUP(C20077,W:Y,3,TRUE)</f>
        <v>January 25</v>
      </c>
      <c r="H20077" s="27">
        <f t="shared" si="313"/>
        <v>20076</v>
      </c>
      <c r="I20077" s="30" t="str">
        <f>IF(G20077='Check Register'!$E$1,H20077,"")</f>
        <v/>
      </c>
    </row>
    <row r="20078" spans="1:9" x14ac:dyDescent="0.3">
      <c r="A20078" t="s">
        <v>848</v>
      </c>
      <c r="B20078" t="s">
        <v>85</v>
      </c>
      <c r="C20078" s="7">
        <v>45664</v>
      </c>
      <c r="E20078" s="27">
        <v>55.08</v>
      </c>
      <c r="G20078" s="27" t="str">
        <f>VLOOKUP(C20078,W:Y,3,TRUE)</f>
        <v>January 25</v>
      </c>
      <c r="H20078" s="27">
        <f t="shared" si="313"/>
        <v>20077</v>
      </c>
      <c r="I20078" s="30" t="str">
        <f>IF(G20078='Check Register'!$E$1,H20078,"")</f>
        <v/>
      </c>
    </row>
    <row r="20079" spans="1:9" x14ac:dyDescent="0.3">
      <c r="A20079" t="s">
        <v>930</v>
      </c>
      <c r="B20079" t="s">
        <v>8</v>
      </c>
      <c r="C20079" s="7">
        <v>45664</v>
      </c>
      <c r="E20079" s="27">
        <v>603.51</v>
      </c>
      <c r="G20079" s="27" t="str">
        <f>VLOOKUP(C20079,W:Y,3,TRUE)</f>
        <v>January 25</v>
      </c>
      <c r="H20079" s="27">
        <f t="shared" si="313"/>
        <v>20078</v>
      </c>
      <c r="I20079" s="30" t="str">
        <f>IF(G20079='Check Register'!$E$1,H20079,"")</f>
        <v/>
      </c>
    </row>
    <row r="20080" spans="1:9" x14ac:dyDescent="0.3">
      <c r="A20080" t="s">
        <v>849</v>
      </c>
      <c r="B20080" t="s">
        <v>89</v>
      </c>
      <c r="C20080" s="7">
        <v>45664</v>
      </c>
      <c r="E20080" s="27">
        <v>1229.1400000000001</v>
      </c>
      <c r="G20080" s="27" t="str">
        <f>VLOOKUP(C20080,W:Y,3,TRUE)</f>
        <v>January 25</v>
      </c>
      <c r="H20080" s="27">
        <f t="shared" si="313"/>
        <v>20079</v>
      </c>
      <c r="I20080" s="30" t="str">
        <f>IF(G20080='Check Register'!$E$1,H20080,"")</f>
        <v/>
      </c>
    </row>
    <row r="20081" spans="1:9" x14ac:dyDescent="0.3">
      <c r="A20081" t="s">
        <v>849</v>
      </c>
      <c r="B20081" t="s">
        <v>127</v>
      </c>
      <c r="C20081" s="7">
        <v>45664</v>
      </c>
      <c r="E20081" s="27">
        <v>829.66</v>
      </c>
      <c r="G20081" s="27" t="str">
        <f>VLOOKUP(C20081,W:Y,3,TRUE)</f>
        <v>January 25</v>
      </c>
      <c r="H20081" s="27">
        <f t="shared" si="313"/>
        <v>20080</v>
      </c>
      <c r="I20081" s="30" t="str">
        <f>IF(G20081='Check Register'!$E$1,H20081,"")</f>
        <v/>
      </c>
    </row>
    <row r="20082" spans="1:9" x14ac:dyDescent="0.3">
      <c r="A20082" t="s">
        <v>849</v>
      </c>
      <c r="B20082" t="s">
        <v>8</v>
      </c>
      <c r="C20082" s="7">
        <v>45664</v>
      </c>
      <c r="E20082" s="27">
        <v>261.74</v>
      </c>
      <c r="G20082" s="27" t="str">
        <f>VLOOKUP(C20082,W:Y,3,TRUE)</f>
        <v>January 25</v>
      </c>
      <c r="H20082" s="27">
        <f t="shared" si="313"/>
        <v>20081</v>
      </c>
      <c r="I20082" s="30" t="str">
        <f>IF(G20082='Check Register'!$E$1,H20082,"")</f>
        <v/>
      </c>
    </row>
    <row r="20083" spans="1:9" x14ac:dyDescent="0.3">
      <c r="A20083" t="s">
        <v>1111</v>
      </c>
      <c r="B20083" t="s">
        <v>8</v>
      </c>
      <c r="C20083" s="7">
        <v>45664</v>
      </c>
      <c r="E20083" s="27">
        <v>85.54</v>
      </c>
      <c r="G20083" s="27" t="str">
        <f>VLOOKUP(C20083,W:Y,3,TRUE)</f>
        <v>January 25</v>
      </c>
      <c r="H20083" s="27">
        <f t="shared" si="313"/>
        <v>20082</v>
      </c>
      <c r="I20083" s="30" t="str">
        <f>IF(G20083='Check Register'!$E$1,H20083,"")</f>
        <v/>
      </c>
    </row>
    <row r="20084" spans="1:9" x14ac:dyDescent="0.3">
      <c r="A20084" t="s">
        <v>795</v>
      </c>
      <c r="B20084" t="s">
        <v>127</v>
      </c>
      <c r="C20084" s="7">
        <v>45664</v>
      </c>
      <c r="E20084" s="27">
        <v>795.86</v>
      </c>
      <c r="G20084" s="27" t="str">
        <f>VLOOKUP(C20084,W:Y,3,TRUE)</f>
        <v>January 25</v>
      </c>
      <c r="H20084" s="27">
        <f t="shared" si="313"/>
        <v>20083</v>
      </c>
      <c r="I20084" s="30" t="str">
        <f>IF(G20084='Check Register'!$E$1,H20084,"")</f>
        <v/>
      </c>
    </row>
    <row r="20085" spans="1:9" x14ac:dyDescent="0.3">
      <c r="A20085" t="s">
        <v>825</v>
      </c>
      <c r="B20085" t="s">
        <v>22</v>
      </c>
      <c r="C20085" s="7">
        <v>45664</v>
      </c>
      <c r="E20085" s="27">
        <v>1261.3599999999999</v>
      </c>
      <c r="G20085" s="27" t="str">
        <f>VLOOKUP(C20085,W:Y,3,TRUE)</f>
        <v>January 25</v>
      </c>
      <c r="H20085" s="27">
        <f t="shared" si="313"/>
        <v>20084</v>
      </c>
      <c r="I20085" s="30" t="str">
        <f>IF(G20085='Check Register'!$E$1,H20085,"")</f>
        <v/>
      </c>
    </row>
    <row r="20086" spans="1:9" x14ac:dyDescent="0.3">
      <c r="A20086" t="s">
        <v>1112</v>
      </c>
      <c r="B20086" t="s">
        <v>8</v>
      </c>
      <c r="C20086" s="7">
        <v>45664</v>
      </c>
      <c r="E20086" s="27">
        <v>1155</v>
      </c>
      <c r="G20086" s="27" t="str">
        <f>VLOOKUP(C20086,W:Y,3,TRUE)</f>
        <v>January 25</v>
      </c>
      <c r="H20086" s="27">
        <f t="shared" si="313"/>
        <v>20085</v>
      </c>
      <c r="I20086" s="30" t="str">
        <f>IF(G20086='Check Register'!$E$1,H20086,"")</f>
        <v/>
      </c>
    </row>
    <row r="20087" spans="1:9" x14ac:dyDescent="0.3">
      <c r="A20087" t="s">
        <v>1099</v>
      </c>
      <c r="B20087" t="s">
        <v>8</v>
      </c>
      <c r="C20087" s="7">
        <v>45664</v>
      </c>
      <c r="E20087" s="27">
        <v>594.64</v>
      </c>
      <c r="G20087" s="27" t="str">
        <f>VLOOKUP(C20087,W:Y,3,TRUE)</f>
        <v>January 25</v>
      </c>
      <c r="H20087" s="27">
        <f t="shared" si="313"/>
        <v>20086</v>
      </c>
      <c r="I20087" s="30" t="str">
        <f>IF(G20087='Check Register'!$E$1,H20087,"")</f>
        <v/>
      </c>
    </row>
    <row r="20088" spans="1:9" x14ac:dyDescent="0.3">
      <c r="A20088" t="s">
        <v>1270</v>
      </c>
      <c r="B20088" t="s">
        <v>12</v>
      </c>
      <c r="C20088" s="7">
        <v>45664</v>
      </c>
      <c r="E20088" s="27">
        <v>241.95</v>
      </c>
      <c r="G20088" s="27" t="str">
        <f>VLOOKUP(C20088,W:Y,3,TRUE)</f>
        <v>January 25</v>
      </c>
      <c r="H20088" s="27">
        <f t="shared" si="313"/>
        <v>20087</v>
      </c>
      <c r="I20088" s="30" t="str">
        <f>IF(G20088='Check Register'!$E$1,H20088,"")</f>
        <v/>
      </c>
    </row>
    <row r="20089" spans="1:9" x14ac:dyDescent="0.3">
      <c r="A20089" t="s">
        <v>1464</v>
      </c>
      <c r="B20089" t="s">
        <v>203</v>
      </c>
      <c r="C20089" s="7">
        <v>45664</v>
      </c>
      <c r="E20089" s="27">
        <v>385</v>
      </c>
      <c r="G20089" s="27" t="str">
        <f>VLOOKUP(C20089,W:Y,3,TRUE)</f>
        <v>January 25</v>
      </c>
      <c r="H20089" s="27">
        <f t="shared" si="313"/>
        <v>20088</v>
      </c>
      <c r="I20089" s="30" t="str">
        <f>IF(G20089='Check Register'!$E$1,H20089,"")</f>
        <v/>
      </c>
    </row>
    <row r="20090" spans="1:9" x14ac:dyDescent="0.3">
      <c r="A20090" t="s">
        <v>884</v>
      </c>
      <c r="B20090" t="s">
        <v>8</v>
      </c>
      <c r="C20090" s="7">
        <v>45664</v>
      </c>
      <c r="E20090" s="27">
        <v>317.52</v>
      </c>
      <c r="G20090" s="27" t="str">
        <f>VLOOKUP(C20090,W:Y,3,TRUE)</f>
        <v>January 25</v>
      </c>
      <c r="H20090" s="27">
        <f t="shared" si="313"/>
        <v>20089</v>
      </c>
      <c r="I20090" s="30" t="str">
        <f>IF(G20090='Check Register'!$E$1,H20090,"")</f>
        <v/>
      </c>
    </row>
    <row r="20091" spans="1:9" x14ac:dyDescent="0.3">
      <c r="A20091" t="s">
        <v>989</v>
      </c>
      <c r="B20091" t="s">
        <v>39</v>
      </c>
      <c r="C20091" s="7">
        <v>45664</v>
      </c>
      <c r="E20091" s="27">
        <v>248</v>
      </c>
      <c r="G20091" s="27" t="str">
        <f>VLOOKUP(C20091,W:Y,3,TRUE)</f>
        <v>January 25</v>
      </c>
      <c r="H20091" s="27">
        <f t="shared" si="313"/>
        <v>20090</v>
      </c>
      <c r="I20091" s="30" t="str">
        <f>IF(G20091='Check Register'!$E$1,H20091,"")</f>
        <v/>
      </c>
    </row>
    <row r="20092" spans="1:9" x14ac:dyDescent="0.3">
      <c r="A20092" t="s">
        <v>1004</v>
      </c>
      <c r="B20092" t="s">
        <v>39</v>
      </c>
      <c r="C20092" s="7">
        <v>45664</v>
      </c>
      <c r="E20092" s="27">
        <v>2000</v>
      </c>
      <c r="G20092" s="27" t="str">
        <f>VLOOKUP(C20092,W:Y,3,TRUE)</f>
        <v>January 25</v>
      </c>
      <c r="H20092" s="27">
        <f t="shared" si="313"/>
        <v>20091</v>
      </c>
      <c r="I20092" s="30" t="str">
        <f>IF(G20092='Check Register'!$E$1,H20092,"")</f>
        <v/>
      </c>
    </row>
    <row r="20093" spans="1:9" x14ac:dyDescent="0.3">
      <c r="A20093" t="s">
        <v>857</v>
      </c>
      <c r="B20093" t="s">
        <v>22</v>
      </c>
      <c r="C20093" s="7">
        <v>45664</v>
      </c>
      <c r="E20093" s="27">
        <v>116</v>
      </c>
      <c r="G20093" s="27" t="str">
        <f>VLOOKUP(C20093,W:Y,3,TRUE)</f>
        <v>January 25</v>
      </c>
      <c r="H20093" s="27">
        <f t="shared" si="313"/>
        <v>20092</v>
      </c>
      <c r="I20093" s="30" t="str">
        <f>IF(G20093='Check Register'!$E$1,H20093,"")</f>
        <v/>
      </c>
    </row>
    <row r="20094" spans="1:9" x14ac:dyDescent="0.3">
      <c r="A20094" t="s">
        <v>829</v>
      </c>
      <c r="B20094" t="s">
        <v>22</v>
      </c>
      <c r="C20094" s="7">
        <v>45664</v>
      </c>
      <c r="E20094" s="27">
        <v>359</v>
      </c>
      <c r="G20094" s="27" t="str">
        <f>VLOOKUP(C20094,W:Y,3,TRUE)</f>
        <v>January 25</v>
      </c>
      <c r="H20094" s="27">
        <f t="shared" si="313"/>
        <v>20093</v>
      </c>
      <c r="I20094" s="30" t="str">
        <f>IF(G20094='Check Register'!$E$1,H20094,"")</f>
        <v/>
      </c>
    </row>
    <row r="20095" spans="1:9" x14ac:dyDescent="0.3">
      <c r="A20095" t="s">
        <v>1550</v>
      </c>
      <c r="B20095" t="s">
        <v>22</v>
      </c>
      <c r="C20095" s="7">
        <v>45664</v>
      </c>
      <c r="E20095" s="27">
        <v>230.43</v>
      </c>
      <c r="G20095" s="27" t="str">
        <f>VLOOKUP(C20095,W:Y,3,TRUE)</f>
        <v>January 25</v>
      </c>
      <c r="H20095" s="27">
        <f t="shared" si="313"/>
        <v>20094</v>
      </c>
      <c r="I20095" s="30" t="str">
        <f>IF(G20095='Check Register'!$E$1,H20095,"")</f>
        <v/>
      </c>
    </row>
    <row r="20096" spans="1:9" x14ac:dyDescent="0.3">
      <c r="A20096" t="s">
        <v>1480</v>
      </c>
      <c r="B20096" t="s">
        <v>39</v>
      </c>
      <c r="C20096" s="7">
        <v>45664</v>
      </c>
      <c r="E20096" s="27">
        <v>8662.5</v>
      </c>
      <c r="G20096" s="27" t="str">
        <f>VLOOKUP(C20096,W:Y,3,TRUE)</f>
        <v>January 25</v>
      </c>
      <c r="H20096" s="27">
        <f t="shared" si="313"/>
        <v>20095</v>
      </c>
      <c r="I20096" s="30" t="str">
        <f>IF(G20096='Check Register'!$E$1,H20096,"")</f>
        <v/>
      </c>
    </row>
    <row r="20097" spans="1:9" x14ac:dyDescent="0.3">
      <c r="A20097" t="s">
        <v>1551</v>
      </c>
      <c r="B20097" t="s">
        <v>66</v>
      </c>
      <c r="C20097" s="7">
        <v>45664</v>
      </c>
      <c r="E20097" s="27">
        <v>450</v>
      </c>
      <c r="G20097" s="27" t="str">
        <f>VLOOKUP(C20097,W:Y,3,TRUE)</f>
        <v>January 25</v>
      </c>
      <c r="H20097" s="27">
        <f t="shared" si="313"/>
        <v>20096</v>
      </c>
      <c r="I20097" s="30" t="str">
        <f>IF(G20097='Check Register'!$E$1,H20097,"")</f>
        <v/>
      </c>
    </row>
    <row r="20098" spans="1:9" x14ac:dyDescent="0.3">
      <c r="A20098" t="s">
        <v>1510</v>
      </c>
      <c r="B20098" t="s">
        <v>28</v>
      </c>
      <c r="C20098" s="7">
        <v>45664</v>
      </c>
      <c r="E20098" s="27">
        <v>17771.71</v>
      </c>
      <c r="G20098" s="27" t="str">
        <f>VLOOKUP(C20098,W:Y,3,TRUE)</f>
        <v>January 25</v>
      </c>
      <c r="H20098" s="27">
        <f t="shared" si="313"/>
        <v>20097</v>
      </c>
      <c r="I20098" s="30" t="str">
        <f>IF(G20098='Check Register'!$E$1,H20098,"")</f>
        <v/>
      </c>
    </row>
    <row r="20099" spans="1:9" x14ac:dyDescent="0.3">
      <c r="A20099" t="s">
        <v>1396</v>
      </c>
      <c r="B20099" t="s">
        <v>39</v>
      </c>
      <c r="C20099" s="7">
        <v>45664</v>
      </c>
      <c r="E20099" s="27">
        <v>30019.54</v>
      </c>
      <c r="G20099" s="27" t="str">
        <f>VLOOKUP(C20099,W:Y,3,TRUE)</f>
        <v>January 25</v>
      </c>
      <c r="H20099" s="27">
        <f t="shared" ref="H20099:H20162" si="314">1+H20098</f>
        <v>20098</v>
      </c>
      <c r="I20099" s="30" t="str">
        <f>IF(G20099='Check Register'!$E$1,H20099,"")</f>
        <v/>
      </c>
    </row>
    <row r="20100" spans="1:9" x14ac:dyDescent="0.3">
      <c r="A20100" t="s">
        <v>866</v>
      </c>
      <c r="B20100" t="s">
        <v>8</v>
      </c>
      <c r="C20100" s="7">
        <v>45664</v>
      </c>
      <c r="E20100" s="27">
        <v>24.07</v>
      </c>
      <c r="G20100" s="27" t="str">
        <f>VLOOKUP(C20100,W:Y,3,TRUE)</f>
        <v>January 25</v>
      </c>
      <c r="H20100" s="27">
        <f t="shared" si="314"/>
        <v>20099</v>
      </c>
      <c r="I20100" s="30" t="str">
        <f>IF(G20100='Check Register'!$E$1,H20100,"")</f>
        <v/>
      </c>
    </row>
    <row r="20101" spans="1:9" x14ac:dyDescent="0.3">
      <c r="A20101" t="s">
        <v>809</v>
      </c>
      <c r="B20101" t="s">
        <v>43</v>
      </c>
      <c r="C20101" s="7">
        <v>45665</v>
      </c>
      <c r="E20101" s="27">
        <v>11358.69</v>
      </c>
      <c r="G20101" s="27" t="str">
        <f>VLOOKUP(C20101,W:Y,3,TRUE)</f>
        <v>January 25</v>
      </c>
      <c r="H20101" s="27">
        <f t="shared" si="314"/>
        <v>20100</v>
      </c>
      <c r="I20101" s="30" t="str">
        <f>IF(G20101='Check Register'!$E$1,H20101,"")</f>
        <v/>
      </c>
    </row>
    <row r="20102" spans="1:9" x14ac:dyDescent="0.3">
      <c r="A20102" t="s">
        <v>784</v>
      </c>
      <c r="B20102" t="s">
        <v>1552</v>
      </c>
      <c r="C20102" s="7">
        <v>45665</v>
      </c>
      <c r="E20102" s="27">
        <v>2517.0300000000002</v>
      </c>
      <c r="G20102" s="27" t="str">
        <f>VLOOKUP(C20102,W:Y,3,TRUE)</f>
        <v>January 25</v>
      </c>
      <c r="H20102" s="27">
        <f t="shared" si="314"/>
        <v>20101</v>
      </c>
      <c r="I20102" s="30" t="str">
        <f>IF(G20102='Check Register'!$E$1,H20102,"")</f>
        <v/>
      </c>
    </row>
    <row r="20103" spans="1:9" x14ac:dyDescent="0.3">
      <c r="A20103" t="s">
        <v>1107</v>
      </c>
      <c r="B20103" t="s">
        <v>25</v>
      </c>
      <c r="C20103" s="7">
        <v>45665</v>
      </c>
      <c r="E20103" s="27">
        <v>6249.54</v>
      </c>
      <c r="G20103" s="27" t="str">
        <f>VLOOKUP(C20103,W:Y,3,TRUE)</f>
        <v>January 25</v>
      </c>
      <c r="H20103" s="27">
        <f t="shared" si="314"/>
        <v>20102</v>
      </c>
      <c r="I20103" s="30" t="str">
        <f>IF(G20103='Check Register'!$E$1,H20103,"")</f>
        <v/>
      </c>
    </row>
    <row r="20104" spans="1:9" x14ac:dyDescent="0.3">
      <c r="A20104" t="s">
        <v>787</v>
      </c>
      <c r="B20104" t="s">
        <v>1552</v>
      </c>
      <c r="C20104" s="7">
        <v>45665</v>
      </c>
      <c r="E20104" s="27">
        <v>2476.9</v>
      </c>
      <c r="G20104" s="27" t="str">
        <f>VLOOKUP(C20104,W:Y,3,TRUE)</f>
        <v>January 25</v>
      </c>
      <c r="H20104" s="27">
        <f t="shared" si="314"/>
        <v>20103</v>
      </c>
      <c r="I20104" s="30" t="str">
        <f>IF(G20104='Check Register'!$E$1,H20104,"")</f>
        <v/>
      </c>
    </row>
    <row r="20105" spans="1:9" x14ac:dyDescent="0.3">
      <c r="A20105" t="s">
        <v>787</v>
      </c>
      <c r="B20105" t="s">
        <v>1549</v>
      </c>
      <c r="C20105" s="7">
        <v>45665</v>
      </c>
      <c r="E20105" s="27">
        <v>4692.34</v>
      </c>
      <c r="G20105" s="27" t="str">
        <f>VLOOKUP(C20105,W:Y,3,TRUE)</f>
        <v>January 25</v>
      </c>
      <c r="H20105" s="27">
        <f t="shared" si="314"/>
        <v>20104</v>
      </c>
      <c r="I20105" s="30" t="str">
        <f>IF(G20105='Check Register'!$E$1,H20105,"")</f>
        <v/>
      </c>
    </row>
    <row r="20106" spans="1:9" x14ac:dyDescent="0.3">
      <c r="A20106" t="s">
        <v>1547</v>
      </c>
      <c r="B20106" t="s">
        <v>1046</v>
      </c>
      <c r="C20106" s="7">
        <v>45665</v>
      </c>
      <c r="E20106" s="27">
        <v>1599.66</v>
      </c>
      <c r="G20106" s="27" t="str">
        <f>VLOOKUP(C20106,W:Y,3,TRUE)</f>
        <v>January 25</v>
      </c>
      <c r="H20106" s="27">
        <f t="shared" si="314"/>
        <v>20105</v>
      </c>
      <c r="I20106" s="30" t="str">
        <f>IF(G20106='Check Register'!$E$1,H20106,"")</f>
        <v/>
      </c>
    </row>
    <row r="20107" spans="1:9" x14ac:dyDescent="0.3">
      <c r="A20107" t="s">
        <v>982</v>
      </c>
      <c r="B20107" t="s">
        <v>14</v>
      </c>
      <c r="C20107" s="7">
        <v>45665</v>
      </c>
      <c r="E20107" s="27">
        <v>15158.35</v>
      </c>
      <c r="G20107" s="27" t="str">
        <f>VLOOKUP(C20107,W:Y,3,TRUE)</f>
        <v>January 25</v>
      </c>
      <c r="H20107" s="27">
        <f t="shared" si="314"/>
        <v>20106</v>
      </c>
      <c r="I20107" s="30" t="str">
        <f>IF(G20107='Check Register'!$E$1,H20107,"")</f>
        <v/>
      </c>
    </row>
    <row r="20108" spans="1:9" x14ac:dyDescent="0.3">
      <c r="A20108" t="s">
        <v>880</v>
      </c>
      <c r="B20108" t="s">
        <v>14</v>
      </c>
      <c r="C20108" s="7">
        <v>45665</v>
      </c>
      <c r="E20108" s="27">
        <v>1485</v>
      </c>
      <c r="G20108" s="27" t="str">
        <f>VLOOKUP(C20108,W:Y,3,TRUE)</f>
        <v>January 25</v>
      </c>
      <c r="H20108" s="27">
        <f t="shared" si="314"/>
        <v>20107</v>
      </c>
      <c r="I20108" s="30" t="str">
        <f>IF(G20108='Check Register'!$E$1,H20108,"")</f>
        <v/>
      </c>
    </row>
    <row r="20109" spans="1:9" x14ac:dyDescent="0.3">
      <c r="A20109" t="s">
        <v>1213</v>
      </c>
      <c r="B20109" t="s">
        <v>131</v>
      </c>
      <c r="C20109" s="7">
        <v>45665</v>
      </c>
      <c r="E20109" s="27">
        <v>305.97000000000003</v>
      </c>
      <c r="G20109" s="27" t="str">
        <f>VLOOKUP(C20109,W:Y,3,TRUE)</f>
        <v>January 25</v>
      </c>
      <c r="H20109" s="27">
        <f t="shared" si="314"/>
        <v>20108</v>
      </c>
      <c r="I20109" s="30" t="str">
        <f>IF(G20109='Check Register'!$E$1,H20109,"")</f>
        <v/>
      </c>
    </row>
    <row r="20110" spans="1:9" x14ac:dyDescent="0.3">
      <c r="A20110" t="s">
        <v>1213</v>
      </c>
      <c r="B20110" t="s">
        <v>208</v>
      </c>
      <c r="C20110" s="7">
        <v>45665</v>
      </c>
      <c r="E20110" s="27">
        <v>7.77</v>
      </c>
      <c r="G20110" s="27" t="str">
        <f>VLOOKUP(C20110,W:Y,3,TRUE)</f>
        <v>January 25</v>
      </c>
      <c r="H20110" s="27">
        <f t="shared" si="314"/>
        <v>20109</v>
      </c>
      <c r="I20110" s="30" t="str">
        <f>IF(G20110='Check Register'!$E$1,H20110,"")</f>
        <v/>
      </c>
    </row>
    <row r="20111" spans="1:9" x14ac:dyDescent="0.3">
      <c r="A20111" t="s">
        <v>1540</v>
      </c>
      <c r="B20111" t="s">
        <v>89</v>
      </c>
      <c r="C20111" s="7">
        <v>45665</v>
      </c>
      <c r="E20111" s="27">
        <v>706.25</v>
      </c>
      <c r="G20111" s="27" t="str">
        <f>VLOOKUP(C20111,W:Y,3,TRUE)</f>
        <v>January 25</v>
      </c>
      <c r="H20111" s="27">
        <f t="shared" si="314"/>
        <v>20110</v>
      </c>
      <c r="I20111" s="30" t="str">
        <f>IF(G20111='Check Register'!$E$1,H20111,"")</f>
        <v/>
      </c>
    </row>
    <row r="20112" spans="1:9" x14ac:dyDescent="0.3">
      <c r="A20112" t="s">
        <v>832</v>
      </c>
      <c r="B20112" t="s">
        <v>1484</v>
      </c>
      <c r="C20112" s="7">
        <v>45665</v>
      </c>
      <c r="E20112" s="27">
        <v>10000</v>
      </c>
      <c r="G20112" s="27" t="str">
        <f>VLOOKUP(C20112,W:Y,3,TRUE)</f>
        <v>January 25</v>
      </c>
      <c r="H20112" s="27">
        <f t="shared" si="314"/>
        <v>20111</v>
      </c>
      <c r="I20112" s="30" t="str">
        <f>IF(G20112='Check Register'!$E$1,H20112,"")</f>
        <v/>
      </c>
    </row>
    <row r="20113" spans="1:9" x14ac:dyDescent="0.3">
      <c r="A20113" t="s">
        <v>97</v>
      </c>
      <c r="C20113" s="7">
        <v>45667</v>
      </c>
      <c r="E20113" s="27">
        <v>134040.20000000001</v>
      </c>
      <c r="G20113" s="27" t="str">
        <f>VLOOKUP(C20113,W:Y,3,TRUE)</f>
        <v>January 25</v>
      </c>
      <c r="H20113" s="27">
        <f t="shared" si="314"/>
        <v>20112</v>
      </c>
      <c r="I20113" s="30" t="str">
        <f>IF(G20113='Check Register'!$E$1,H20113,"")</f>
        <v/>
      </c>
    </row>
    <row r="20114" spans="1:9" x14ac:dyDescent="0.3">
      <c r="A20114" t="s">
        <v>816</v>
      </c>
      <c r="B20114" t="s">
        <v>33</v>
      </c>
      <c r="C20114" s="7">
        <v>45670</v>
      </c>
      <c r="E20114" s="27">
        <v>37480.25</v>
      </c>
      <c r="G20114" s="27" t="str">
        <f>VLOOKUP(C20114,W:Y,3,TRUE)</f>
        <v>January 25</v>
      </c>
      <c r="H20114" s="27">
        <f t="shared" si="314"/>
        <v>20113</v>
      </c>
      <c r="I20114" s="30" t="str">
        <f>IF(G20114='Check Register'!$E$1,H20114,"")</f>
        <v/>
      </c>
    </row>
    <row r="20115" spans="1:9" x14ac:dyDescent="0.3">
      <c r="A20115" t="s">
        <v>1114</v>
      </c>
      <c r="B20115" t="s">
        <v>33</v>
      </c>
      <c r="C20115" s="7">
        <v>45670</v>
      </c>
      <c r="E20115" s="27">
        <v>37163.68</v>
      </c>
      <c r="G20115" s="27" t="str">
        <f>VLOOKUP(C20115,W:Y,3,TRUE)</f>
        <v>January 25</v>
      </c>
      <c r="H20115" s="27">
        <f t="shared" si="314"/>
        <v>20114</v>
      </c>
      <c r="I20115" s="30" t="str">
        <f>IF(G20115='Check Register'!$E$1,H20115,"")</f>
        <v/>
      </c>
    </row>
    <row r="20116" spans="1:9" x14ac:dyDescent="0.3">
      <c r="A20116" t="s">
        <v>1114</v>
      </c>
      <c r="B20116" t="s">
        <v>102</v>
      </c>
      <c r="C20116" s="7">
        <v>45670</v>
      </c>
      <c r="E20116" s="27">
        <v>922662.97</v>
      </c>
      <c r="G20116" s="27" t="str">
        <f>VLOOKUP(C20116,W:Y,3,TRUE)</f>
        <v>January 25</v>
      </c>
      <c r="H20116" s="27">
        <f t="shared" si="314"/>
        <v>20115</v>
      </c>
      <c r="I20116" s="30" t="str">
        <f>IF(G20116='Check Register'!$E$1,H20116,"")</f>
        <v/>
      </c>
    </row>
    <row r="20117" spans="1:9" x14ac:dyDescent="0.3">
      <c r="A20117" t="s">
        <v>1197</v>
      </c>
      <c r="B20117" t="s">
        <v>39</v>
      </c>
      <c r="C20117" s="7">
        <v>45672</v>
      </c>
      <c r="E20117" s="27">
        <v>1075.08</v>
      </c>
      <c r="G20117" s="27" t="str">
        <f>VLOOKUP(C20117,W:Y,3,TRUE)</f>
        <v>January 25</v>
      </c>
      <c r="H20117" s="27">
        <f t="shared" si="314"/>
        <v>20116</v>
      </c>
      <c r="I20117" s="30" t="str">
        <f>IF(G20117='Check Register'!$E$1,H20117,"")</f>
        <v/>
      </c>
    </row>
    <row r="20118" spans="1:9" x14ac:dyDescent="0.3">
      <c r="A20118" t="s">
        <v>955</v>
      </c>
      <c r="B20118" t="s">
        <v>14</v>
      </c>
      <c r="C20118" s="7">
        <v>45672</v>
      </c>
      <c r="E20118" s="27">
        <v>7116.51</v>
      </c>
      <c r="G20118" s="27" t="str">
        <f>VLOOKUP(C20118,W:Y,3,TRUE)</f>
        <v>January 25</v>
      </c>
      <c r="H20118" s="27">
        <f t="shared" si="314"/>
        <v>20117</v>
      </c>
      <c r="I20118" s="30" t="str">
        <f>IF(G20118='Check Register'!$E$1,H20118,"")</f>
        <v/>
      </c>
    </row>
    <row r="20119" spans="1:9" x14ac:dyDescent="0.3">
      <c r="A20119" t="s">
        <v>1493</v>
      </c>
      <c r="B20119" t="s">
        <v>127</v>
      </c>
      <c r="C20119" s="7">
        <v>45672</v>
      </c>
      <c r="E20119" s="27">
        <v>125.15</v>
      </c>
      <c r="G20119" s="27" t="str">
        <f>VLOOKUP(C20119,W:Y,3,TRUE)</f>
        <v>January 25</v>
      </c>
      <c r="H20119" s="27">
        <f t="shared" si="314"/>
        <v>20118</v>
      </c>
      <c r="I20119" s="30" t="str">
        <f>IF(G20119='Check Register'!$E$1,H20119,"")</f>
        <v/>
      </c>
    </row>
    <row r="20120" spans="1:9" x14ac:dyDescent="0.3">
      <c r="A20120" t="s">
        <v>1256</v>
      </c>
      <c r="B20120" t="s">
        <v>1553</v>
      </c>
      <c r="C20120" s="7">
        <v>45672</v>
      </c>
      <c r="E20120" s="27">
        <v>2450.88</v>
      </c>
      <c r="G20120" s="27" t="str">
        <f>VLOOKUP(C20120,W:Y,3,TRUE)</f>
        <v>January 25</v>
      </c>
      <c r="H20120" s="27">
        <f t="shared" si="314"/>
        <v>20119</v>
      </c>
      <c r="I20120" s="30" t="str">
        <f>IF(G20120='Check Register'!$E$1,H20120,"")</f>
        <v/>
      </c>
    </row>
    <row r="20121" spans="1:9" x14ac:dyDescent="0.3">
      <c r="A20121" t="s">
        <v>837</v>
      </c>
      <c r="B20121" t="s">
        <v>1549</v>
      </c>
      <c r="C20121" s="7">
        <v>45672</v>
      </c>
      <c r="E20121" s="27">
        <v>126.29</v>
      </c>
      <c r="G20121" s="27" t="str">
        <f>VLOOKUP(C20121,W:Y,3,TRUE)</f>
        <v>January 25</v>
      </c>
      <c r="H20121" s="27">
        <f t="shared" si="314"/>
        <v>20120</v>
      </c>
      <c r="I20121" s="30" t="str">
        <f>IF(G20121='Check Register'!$E$1,H20121,"")</f>
        <v/>
      </c>
    </row>
    <row r="20122" spans="1:9" x14ac:dyDescent="0.3">
      <c r="A20122" t="s">
        <v>840</v>
      </c>
      <c r="B20122" t="s">
        <v>22</v>
      </c>
      <c r="C20122" s="7">
        <v>45672</v>
      </c>
      <c r="E20122" s="27">
        <v>341.97</v>
      </c>
      <c r="G20122" s="27" t="str">
        <f>VLOOKUP(C20122,W:Y,3,TRUE)</f>
        <v>January 25</v>
      </c>
      <c r="H20122" s="27">
        <f t="shared" si="314"/>
        <v>20121</v>
      </c>
      <c r="I20122" s="30" t="str">
        <f>IF(G20122='Check Register'!$E$1,H20122,"")</f>
        <v/>
      </c>
    </row>
    <row r="20123" spans="1:9" x14ac:dyDescent="0.3">
      <c r="A20123" t="s">
        <v>780</v>
      </c>
      <c r="B20123" t="s">
        <v>1553</v>
      </c>
      <c r="C20123" s="7">
        <v>45672</v>
      </c>
      <c r="E20123" s="27">
        <v>5785.03</v>
      </c>
      <c r="G20123" s="27" t="str">
        <f>VLOOKUP(C20123,W:Y,3,TRUE)</f>
        <v>January 25</v>
      </c>
      <c r="H20123" s="27">
        <f t="shared" si="314"/>
        <v>20122</v>
      </c>
      <c r="I20123" s="30" t="str">
        <f>IF(G20123='Check Register'!$E$1,H20123,"")</f>
        <v/>
      </c>
    </row>
    <row r="20124" spans="1:9" x14ac:dyDescent="0.3">
      <c r="A20124" t="s">
        <v>782</v>
      </c>
      <c r="B20124" t="s">
        <v>1553</v>
      </c>
      <c r="C20124" s="7">
        <v>45672</v>
      </c>
      <c r="E20124" s="27">
        <v>7873.37</v>
      </c>
      <c r="G20124" s="27" t="str">
        <f>VLOOKUP(C20124,W:Y,3,TRUE)</f>
        <v>January 25</v>
      </c>
      <c r="H20124" s="27">
        <f t="shared" si="314"/>
        <v>20123</v>
      </c>
      <c r="I20124" s="30" t="str">
        <f>IF(G20124='Check Register'!$E$1,H20124,"")</f>
        <v/>
      </c>
    </row>
    <row r="20125" spans="1:9" x14ac:dyDescent="0.3">
      <c r="A20125" t="s">
        <v>1519</v>
      </c>
      <c r="B20125" t="s">
        <v>11</v>
      </c>
      <c r="C20125" s="7">
        <v>45672</v>
      </c>
      <c r="E20125" s="27">
        <v>4697.2</v>
      </c>
      <c r="G20125" s="27" t="str">
        <f>VLOOKUP(C20125,W:Y,3,TRUE)</f>
        <v>January 25</v>
      </c>
      <c r="H20125" s="27">
        <f t="shared" si="314"/>
        <v>20124</v>
      </c>
      <c r="I20125" s="30" t="str">
        <f>IF(G20125='Check Register'!$E$1,H20125,"")</f>
        <v/>
      </c>
    </row>
    <row r="20126" spans="1:9" x14ac:dyDescent="0.3">
      <c r="A20126" t="s">
        <v>1519</v>
      </c>
      <c r="B20126" t="s">
        <v>127</v>
      </c>
      <c r="C20126" s="7">
        <v>45672</v>
      </c>
      <c r="E20126" s="27">
        <v>1355.92</v>
      </c>
      <c r="G20126" s="27" t="str">
        <f>VLOOKUP(C20126,W:Y,3,TRUE)</f>
        <v>January 25</v>
      </c>
      <c r="H20126" s="27">
        <f t="shared" si="314"/>
        <v>20125</v>
      </c>
      <c r="I20126" s="30" t="str">
        <f>IF(G20126='Check Register'!$E$1,H20126,"")</f>
        <v/>
      </c>
    </row>
    <row r="20127" spans="1:9" x14ac:dyDescent="0.3">
      <c r="A20127" t="s">
        <v>785</v>
      </c>
      <c r="B20127" t="s">
        <v>89</v>
      </c>
      <c r="C20127" s="7">
        <v>45672</v>
      </c>
      <c r="E20127" s="27">
        <v>4731</v>
      </c>
      <c r="G20127" s="27" t="str">
        <f>VLOOKUP(C20127,W:Y,3,TRUE)</f>
        <v>January 25</v>
      </c>
      <c r="H20127" s="27">
        <f t="shared" si="314"/>
        <v>20126</v>
      </c>
      <c r="I20127" s="30" t="str">
        <f>IF(G20127='Check Register'!$E$1,H20127,"")</f>
        <v/>
      </c>
    </row>
    <row r="20128" spans="1:9" x14ac:dyDescent="0.3">
      <c r="A20128" t="s">
        <v>97</v>
      </c>
      <c r="C20128" s="7">
        <v>45672</v>
      </c>
      <c r="E20128" s="27">
        <v>206012.09</v>
      </c>
      <c r="G20128" s="27" t="str">
        <f>VLOOKUP(C20128,W:Y,3,TRUE)</f>
        <v>January 25</v>
      </c>
      <c r="H20128" s="27">
        <f t="shared" si="314"/>
        <v>20127</v>
      </c>
      <c r="I20128" s="30" t="str">
        <f>IF(G20128='Check Register'!$E$1,H20128,"")</f>
        <v/>
      </c>
    </row>
    <row r="20129" spans="1:9" x14ac:dyDescent="0.3">
      <c r="A20129" t="s">
        <v>957</v>
      </c>
      <c r="B20129" t="s">
        <v>22</v>
      </c>
      <c r="C20129" s="7">
        <v>45672</v>
      </c>
      <c r="E20129" s="27">
        <v>11465.33</v>
      </c>
      <c r="G20129" s="27" t="str">
        <f>VLOOKUP(C20129,W:Y,3,TRUE)</f>
        <v>January 25</v>
      </c>
      <c r="H20129" s="27">
        <f t="shared" si="314"/>
        <v>20128</v>
      </c>
      <c r="I20129" s="30" t="str">
        <f>IF(G20129='Check Register'!$E$1,H20129,"")</f>
        <v/>
      </c>
    </row>
    <row r="20130" spans="1:9" x14ac:dyDescent="0.3">
      <c r="A20130" t="s">
        <v>1126</v>
      </c>
      <c r="B20130" t="s">
        <v>18</v>
      </c>
      <c r="C20130" s="7">
        <v>45672</v>
      </c>
      <c r="E20130" s="27">
        <v>43.95</v>
      </c>
      <c r="G20130" s="27" t="str">
        <f>VLOOKUP(C20130,W:Y,3,TRUE)</f>
        <v>January 25</v>
      </c>
      <c r="H20130" s="27">
        <f t="shared" si="314"/>
        <v>20129</v>
      </c>
      <c r="I20130" s="30" t="str">
        <f>IF(G20130='Check Register'!$E$1,H20130,"")</f>
        <v/>
      </c>
    </row>
    <row r="20131" spans="1:9" x14ac:dyDescent="0.3">
      <c r="A20131" t="s">
        <v>1545</v>
      </c>
      <c r="B20131" t="s">
        <v>1553</v>
      </c>
      <c r="C20131" s="7">
        <v>45672</v>
      </c>
      <c r="E20131" s="27">
        <v>725</v>
      </c>
      <c r="G20131" s="27" t="str">
        <f>VLOOKUP(C20131,W:Y,3,TRUE)</f>
        <v>January 25</v>
      </c>
      <c r="H20131" s="27">
        <f t="shared" si="314"/>
        <v>20130</v>
      </c>
      <c r="I20131" s="30" t="str">
        <f>IF(G20131='Check Register'!$E$1,H20131,"")</f>
        <v/>
      </c>
    </row>
    <row r="20132" spans="1:9" x14ac:dyDescent="0.3">
      <c r="A20132" t="s">
        <v>1513</v>
      </c>
      <c r="B20132" t="s">
        <v>22</v>
      </c>
      <c r="C20132" s="7">
        <v>45672</v>
      </c>
      <c r="E20132" s="27">
        <v>932.49</v>
      </c>
      <c r="G20132" s="27" t="str">
        <f>VLOOKUP(C20132,W:Y,3,TRUE)</f>
        <v>January 25</v>
      </c>
      <c r="H20132" s="27">
        <f t="shared" si="314"/>
        <v>20131</v>
      </c>
      <c r="I20132" s="30" t="str">
        <f>IF(G20132='Check Register'!$E$1,H20132,"")</f>
        <v/>
      </c>
    </row>
    <row r="20133" spans="1:9" x14ac:dyDescent="0.3">
      <c r="A20133" t="s">
        <v>845</v>
      </c>
      <c r="B20133" t="s">
        <v>89</v>
      </c>
      <c r="C20133" s="7">
        <v>45672</v>
      </c>
      <c r="E20133" s="27">
        <v>135</v>
      </c>
      <c r="G20133" s="27" t="str">
        <f>VLOOKUP(C20133,W:Y,3,TRUE)</f>
        <v>January 25</v>
      </c>
      <c r="H20133" s="27">
        <f t="shared" si="314"/>
        <v>20132</v>
      </c>
      <c r="I20133" s="30" t="str">
        <f>IF(G20133='Check Register'!$E$1,H20133,"")</f>
        <v/>
      </c>
    </row>
    <row r="20134" spans="1:9" x14ac:dyDescent="0.3">
      <c r="A20134" t="s">
        <v>848</v>
      </c>
      <c r="B20134" t="s">
        <v>8</v>
      </c>
      <c r="C20134" s="7">
        <v>45672</v>
      </c>
      <c r="E20134" s="27">
        <v>385.7</v>
      </c>
      <c r="G20134" s="27" t="str">
        <f>VLOOKUP(C20134,W:Y,3,TRUE)</f>
        <v>January 25</v>
      </c>
      <c r="H20134" s="27">
        <f t="shared" si="314"/>
        <v>20133</v>
      </c>
      <c r="I20134" s="30" t="str">
        <f>IF(G20134='Check Register'!$E$1,H20134,"")</f>
        <v/>
      </c>
    </row>
    <row r="20135" spans="1:9" x14ac:dyDescent="0.3">
      <c r="A20135" t="s">
        <v>930</v>
      </c>
      <c r="B20135" t="s">
        <v>8</v>
      </c>
      <c r="C20135" s="7">
        <v>45672</v>
      </c>
      <c r="E20135" s="27">
        <v>888.51</v>
      </c>
      <c r="G20135" s="27" t="str">
        <f>VLOOKUP(C20135,W:Y,3,TRUE)</f>
        <v>January 25</v>
      </c>
      <c r="H20135" s="27">
        <f t="shared" si="314"/>
        <v>20134</v>
      </c>
      <c r="I20135" s="30" t="str">
        <f>IF(G20135='Check Register'!$E$1,H20135,"")</f>
        <v/>
      </c>
    </row>
    <row r="20136" spans="1:9" x14ac:dyDescent="0.3">
      <c r="A20136" t="s">
        <v>967</v>
      </c>
      <c r="B20136" t="s">
        <v>14</v>
      </c>
      <c r="C20136" s="7">
        <v>45672</v>
      </c>
      <c r="E20136" s="27">
        <v>2041.66</v>
      </c>
      <c r="G20136" s="27" t="str">
        <f>VLOOKUP(C20136,W:Y,3,TRUE)</f>
        <v>January 25</v>
      </c>
      <c r="H20136" s="27">
        <f t="shared" si="314"/>
        <v>20135</v>
      </c>
      <c r="I20136" s="30" t="str">
        <f>IF(G20136='Check Register'!$E$1,H20136,"")</f>
        <v/>
      </c>
    </row>
    <row r="20137" spans="1:9" x14ac:dyDescent="0.3">
      <c r="A20137" t="s">
        <v>1111</v>
      </c>
      <c r="B20137" t="s">
        <v>8</v>
      </c>
      <c r="C20137" s="7">
        <v>45672</v>
      </c>
      <c r="E20137" s="27">
        <v>1199.0999999999999</v>
      </c>
      <c r="G20137" s="27" t="str">
        <f>VLOOKUP(C20137,W:Y,3,TRUE)</f>
        <v>January 25</v>
      </c>
      <c r="H20137" s="27">
        <f t="shared" si="314"/>
        <v>20136</v>
      </c>
      <c r="I20137" s="30" t="str">
        <f>IF(G20137='Check Register'!$E$1,H20137,"")</f>
        <v/>
      </c>
    </row>
    <row r="20138" spans="1:9" x14ac:dyDescent="0.3">
      <c r="A20138" t="s">
        <v>795</v>
      </c>
      <c r="B20138" t="s">
        <v>127</v>
      </c>
      <c r="C20138" s="7">
        <v>45672</v>
      </c>
      <c r="E20138" s="27">
        <v>101.84</v>
      </c>
      <c r="G20138" s="27" t="str">
        <f>VLOOKUP(C20138,W:Y,3,TRUE)</f>
        <v>January 25</v>
      </c>
      <c r="H20138" s="27">
        <f t="shared" si="314"/>
        <v>20137</v>
      </c>
      <c r="I20138" s="30" t="str">
        <f>IF(G20138='Check Register'!$E$1,H20138,"")</f>
        <v/>
      </c>
    </row>
    <row r="20139" spans="1:9" x14ac:dyDescent="0.3">
      <c r="A20139" t="s">
        <v>795</v>
      </c>
      <c r="B20139" t="s">
        <v>8</v>
      </c>
      <c r="C20139" s="7">
        <v>45672</v>
      </c>
      <c r="E20139" s="27">
        <v>408.75</v>
      </c>
      <c r="G20139" s="27" t="str">
        <f>VLOOKUP(C20139,W:Y,3,TRUE)</f>
        <v>January 25</v>
      </c>
      <c r="H20139" s="27">
        <f t="shared" si="314"/>
        <v>20138</v>
      </c>
      <c r="I20139" s="30" t="str">
        <f>IF(G20139='Check Register'!$E$1,H20139,"")</f>
        <v/>
      </c>
    </row>
    <row r="20140" spans="1:9" x14ac:dyDescent="0.3">
      <c r="A20140" t="s">
        <v>796</v>
      </c>
      <c r="B20140" t="s">
        <v>102</v>
      </c>
      <c r="C20140" s="7">
        <v>45672</v>
      </c>
      <c r="E20140" s="27">
        <v>45137.78</v>
      </c>
      <c r="G20140" s="27" t="str">
        <f>VLOOKUP(C20140,W:Y,3,TRUE)</f>
        <v>January 25</v>
      </c>
      <c r="H20140" s="27">
        <f t="shared" si="314"/>
        <v>20139</v>
      </c>
      <c r="I20140" s="30" t="str">
        <f>IF(G20140='Check Register'!$E$1,H20140,"")</f>
        <v/>
      </c>
    </row>
    <row r="20141" spans="1:9" x14ac:dyDescent="0.3">
      <c r="A20141" t="s">
        <v>1098</v>
      </c>
      <c r="B20141" t="s">
        <v>85</v>
      </c>
      <c r="C20141" s="7">
        <v>45672</v>
      </c>
      <c r="E20141" s="27">
        <v>714</v>
      </c>
      <c r="G20141" s="27" t="str">
        <f>VLOOKUP(C20141,W:Y,3,TRUE)</f>
        <v>January 25</v>
      </c>
      <c r="H20141" s="27">
        <f t="shared" si="314"/>
        <v>20140</v>
      </c>
      <c r="I20141" s="30" t="str">
        <f>IF(G20141='Check Register'!$E$1,H20141,"")</f>
        <v/>
      </c>
    </row>
    <row r="20142" spans="1:9" x14ac:dyDescent="0.3">
      <c r="A20142" t="s">
        <v>1478</v>
      </c>
      <c r="B20142" t="s">
        <v>43</v>
      </c>
      <c r="C20142" s="7">
        <v>45672</v>
      </c>
      <c r="E20142" s="27">
        <v>3956.2</v>
      </c>
      <c r="G20142" s="27" t="str">
        <f>VLOOKUP(C20142,W:Y,3,TRUE)</f>
        <v>January 25</v>
      </c>
      <c r="H20142" s="27">
        <f t="shared" si="314"/>
        <v>20141</v>
      </c>
      <c r="I20142" s="30" t="str">
        <f>IF(G20142='Check Register'!$E$1,H20142,"")</f>
        <v/>
      </c>
    </row>
    <row r="20143" spans="1:9" x14ac:dyDescent="0.3">
      <c r="A20143" t="s">
        <v>1537</v>
      </c>
      <c r="B20143" t="s">
        <v>22</v>
      </c>
      <c r="C20143" s="7">
        <v>45672</v>
      </c>
      <c r="E20143" s="27">
        <v>700</v>
      </c>
      <c r="G20143" s="27" t="str">
        <f>VLOOKUP(C20143,W:Y,3,TRUE)</f>
        <v>January 25</v>
      </c>
      <c r="H20143" s="27">
        <f t="shared" si="314"/>
        <v>20142</v>
      </c>
      <c r="I20143" s="30" t="str">
        <f>IF(G20143='Check Register'!$E$1,H20143,"")</f>
        <v/>
      </c>
    </row>
    <row r="20144" spans="1:9" x14ac:dyDescent="0.3">
      <c r="A20144" t="s">
        <v>855</v>
      </c>
      <c r="B20144" t="s">
        <v>1549</v>
      </c>
      <c r="C20144" s="7">
        <v>45672</v>
      </c>
      <c r="E20144" s="27">
        <v>9087.4599999999991</v>
      </c>
      <c r="G20144" s="27" t="str">
        <f>VLOOKUP(C20144,W:Y,3,TRUE)</f>
        <v>January 25</v>
      </c>
      <c r="H20144" s="27">
        <f t="shared" si="314"/>
        <v>20143</v>
      </c>
      <c r="I20144" s="30" t="str">
        <f>IF(G20144='Check Register'!$E$1,H20144,"")</f>
        <v/>
      </c>
    </row>
    <row r="20145" spans="1:9" x14ac:dyDescent="0.3">
      <c r="A20145" t="s">
        <v>1099</v>
      </c>
      <c r="B20145" t="s">
        <v>8</v>
      </c>
      <c r="C20145" s="7">
        <v>45672</v>
      </c>
      <c r="E20145" s="27">
        <v>533.32000000000005</v>
      </c>
      <c r="G20145" s="27" t="str">
        <f>VLOOKUP(C20145,W:Y,3,TRUE)</f>
        <v>January 25</v>
      </c>
      <c r="H20145" s="27">
        <f t="shared" si="314"/>
        <v>20144</v>
      </c>
      <c r="I20145" s="30" t="str">
        <f>IF(G20145='Check Register'!$E$1,H20145,"")</f>
        <v/>
      </c>
    </row>
    <row r="20146" spans="1:9" x14ac:dyDescent="0.3">
      <c r="A20146" t="s">
        <v>884</v>
      </c>
      <c r="B20146" t="s">
        <v>8</v>
      </c>
      <c r="C20146" s="7">
        <v>45672</v>
      </c>
      <c r="E20146" s="27">
        <v>467.08</v>
      </c>
      <c r="G20146" s="27" t="str">
        <f>VLOOKUP(C20146,W:Y,3,TRUE)</f>
        <v>January 25</v>
      </c>
      <c r="H20146" s="27">
        <f t="shared" si="314"/>
        <v>20145</v>
      </c>
      <c r="I20146" s="30" t="str">
        <f>IF(G20146='Check Register'!$E$1,H20146,"")</f>
        <v/>
      </c>
    </row>
    <row r="20147" spans="1:9" x14ac:dyDescent="0.3">
      <c r="A20147" t="s">
        <v>1158</v>
      </c>
      <c r="B20147" t="s">
        <v>14</v>
      </c>
      <c r="C20147" s="7">
        <v>45672</v>
      </c>
      <c r="E20147" s="27">
        <v>2700</v>
      </c>
      <c r="G20147" s="27" t="str">
        <f>VLOOKUP(C20147,W:Y,3,TRUE)</f>
        <v>January 25</v>
      </c>
      <c r="H20147" s="27">
        <f t="shared" si="314"/>
        <v>20146</v>
      </c>
      <c r="I20147" s="30" t="str">
        <f>IF(G20147='Check Register'!$E$1,H20147,"")</f>
        <v/>
      </c>
    </row>
    <row r="20148" spans="1:9" x14ac:dyDescent="0.3">
      <c r="A20148" t="s">
        <v>983</v>
      </c>
      <c r="B20148" t="s">
        <v>43</v>
      </c>
      <c r="C20148" s="7">
        <v>45672</v>
      </c>
      <c r="E20148" s="27">
        <v>228.68</v>
      </c>
      <c r="G20148" s="27" t="str">
        <f>VLOOKUP(C20148,W:Y,3,TRUE)</f>
        <v>January 25</v>
      </c>
      <c r="H20148" s="27">
        <f t="shared" si="314"/>
        <v>20147</v>
      </c>
      <c r="I20148" s="30" t="str">
        <f>IF(G20148='Check Register'!$E$1,H20148,"")</f>
        <v/>
      </c>
    </row>
    <row r="20149" spans="1:9" x14ac:dyDescent="0.3">
      <c r="A20149" t="s">
        <v>1554</v>
      </c>
      <c r="B20149" t="s">
        <v>66</v>
      </c>
      <c r="C20149" s="7">
        <v>45672</v>
      </c>
      <c r="E20149" s="27">
        <v>170.88</v>
      </c>
      <c r="G20149" s="27" t="str">
        <f>VLOOKUP(C20149,W:Y,3,TRUE)</f>
        <v>January 25</v>
      </c>
      <c r="H20149" s="27">
        <f t="shared" si="314"/>
        <v>20148</v>
      </c>
      <c r="I20149" s="30" t="str">
        <f>IF(G20149='Check Register'!$E$1,H20149,"")</f>
        <v/>
      </c>
    </row>
    <row r="20150" spans="1:9" x14ac:dyDescent="0.3">
      <c r="A20150" t="s">
        <v>886</v>
      </c>
      <c r="B20150" t="s">
        <v>212</v>
      </c>
      <c r="C20150" s="7">
        <v>45672</v>
      </c>
      <c r="E20150" s="27">
        <v>175</v>
      </c>
      <c r="G20150" s="27" t="str">
        <f>VLOOKUP(C20150,W:Y,3,TRUE)</f>
        <v>January 25</v>
      </c>
      <c r="H20150" s="27">
        <f t="shared" si="314"/>
        <v>20149</v>
      </c>
      <c r="I20150" s="30" t="str">
        <f>IF(G20150='Check Register'!$E$1,H20150,"")</f>
        <v/>
      </c>
    </row>
    <row r="20151" spans="1:9" x14ac:dyDescent="0.3">
      <c r="A20151" t="s">
        <v>829</v>
      </c>
      <c r="B20151" t="s">
        <v>35</v>
      </c>
      <c r="C20151" s="7">
        <v>45672</v>
      </c>
      <c r="E20151" s="27">
        <v>633</v>
      </c>
      <c r="G20151" s="27" t="str">
        <f>VLOOKUP(C20151,W:Y,3,TRUE)</f>
        <v>January 25</v>
      </c>
      <c r="H20151" s="27">
        <f t="shared" si="314"/>
        <v>20150</v>
      </c>
      <c r="I20151" s="30" t="str">
        <f>IF(G20151='Check Register'!$E$1,H20151,"")</f>
        <v/>
      </c>
    </row>
    <row r="20152" spans="1:9" x14ac:dyDescent="0.3">
      <c r="A20152" t="s">
        <v>1550</v>
      </c>
      <c r="B20152" t="s">
        <v>22</v>
      </c>
      <c r="C20152" s="7">
        <v>45672</v>
      </c>
      <c r="E20152" s="27">
        <v>183.51</v>
      </c>
      <c r="G20152" s="27" t="str">
        <f>VLOOKUP(C20152,W:Y,3,TRUE)</f>
        <v>January 25</v>
      </c>
      <c r="H20152" s="27">
        <f t="shared" si="314"/>
        <v>20151</v>
      </c>
      <c r="I20152" s="30" t="str">
        <f>IF(G20152='Check Register'!$E$1,H20152,"")</f>
        <v/>
      </c>
    </row>
    <row r="20153" spans="1:9" x14ac:dyDescent="0.3">
      <c r="A20153" t="s">
        <v>1198</v>
      </c>
      <c r="B20153" t="s">
        <v>171</v>
      </c>
      <c r="C20153" s="7">
        <v>45672</v>
      </c>
      <c r="E20153" s="27">
        <v>19536.12</v>
      </c>
      <c r="G20153" s="27" t="str">
        <f>VLOOKUP(C20153,W:Y,3,TRUE)</f>
        <v>January 25</v>
      </c>
      <c r="H20153" s="27">
        <f t="shared" si="314"/>
        <v>20152</v>
      </c>
      <c r="I20153" s="30" t="str">
        <f>IF(G20153='Check Register'!$E$1,H20153,"")</f>
        <v/>
      </c>
    </row>
    <row r="20154" spans="1:9" x14ac:dyDescent="0.3">
      <c r="A20154" t="s">
        <v>1481</v>
      </c>
      <c r="B20154" t="s">
        <v>296</v>
      </c>
      <c r="C20154" s="7">
        <v>45672</v>
      </c>
      <c r="E20154" s="27">
        <v>91.91</v>
      </c>
      <c r="G20154" s="27" t="str">
        <f>VLOOKUP(C20154,W:Y,3,TRUE)</f>
        <v>January 25</v>
      </c>
      <c r="H20154" s="27">
        <f t="shared" si="314"/>
        <v>20153</v>
      </c>
      <c r="I20154" s="30" t="str">
        <f>IF(G20154='Check Register'!$E$1,H20154,"")</f>
        <v/>
      </c>
    </row>
    <row r="20155" spans="1:9" x14ac:dyDescent="0.3">
      <c r="A20155" t="s">
        <v>1166</v>
      </c>
      <c r="B20155" t="s">
        <v>89</v>
      </c>
      <c r="C20155" s="7">
        <v>45672</v>
      </c>
      <c r="E20155" s="27">
        <v>2278</v>
      </c>
      <c r="G20155" s="27" t="str">
        <f>VLOOKUP(C20155,W:Y,3,TRUE)</f>
        <v>January 25</v>
      </c>
      <c r="H20155" s="27">
        <f t="shared" si="314"/>
        <v>20154</v>
      </c>
      <c r="I20155" s="30" t="str">
        <f>IF(G20155='Check Register'!$E$1,H20155,"")</f>
        <v/>
      </c>
    </row>
    <row r="20156" spans="1:9" x14ac:dyDescent="0.3">
      <c r="A20156" t="s">
        <v>1510</v>
      </c>
      <c r="B20156" t="s">
        <v>28</v>
      </c>
      <c r="C20156" s="7">
        <v>45672</v>
      </c>
      <c r="E20156" s="27">
        <v>7723</v>
      </c>
      <c r="G20156" s="27" t="str">
        <f>VLOOKUP(C20156,W:Y,3,TRUE)</f>
        <v>January 25</v>
      </c>
      <c r="H20156" s="27">
        <f t="shared" si="314"/>
        <v>20155</v>
      </c>
      <c r="I20156" s="30" t="str">
        <f>IF(G20156='Check Register'!$E$1,H20156,"")</f>
        <v/>
      </c>
    </row>
    <row r="20157" spans="1:9" x14ac:dyDescent="0.3">
      <c r="A20157" t="s">
        <v>1172</v>
      </c>
      <c r="B20157" t="s">
        <v>102</v>
      </c>
      <c r="C20157" s="7">
        <v>45672</v>
      </c>
      <c r="E20157" s="27">
        <v>260</v>
      </c>
      <c r="G20157" s="27" t="str">
        <f>VLOOKUP(C20157,W:Y,3,TRUE)</f>
        <v>January 25</v>
      </c>
      <c r="H20157" s="27">
        <f t="shared" si="314"/>
        <v>20156</v>
      </c>
      <c r="I20157" s="30" t="str">
        <f>IF(G20157='Check Register'!$E$1,H20157,"")</f>
        <v/>
      </c>
    </row>
    <row r="20158" spans="1:9" x14ac:dyDescent="0.3">
      <c r="A20158" t="s">
        <v>1446</v>
      </c>
      <c r="B20158" t="s">
        <v>33</v>
      </c>
      <c r="C20158" s="7">
        <v>45672</v>
      </c>
      <c r="E20158" s="27">
        <v>116.28</v>
      </c>
      <c r="G20158" s="27" t="str">
        <f>VLOOKUP(C20158,W:Y,3,TRUE)</f>
        <v>January 25</v>
      </c>
      <c r="H20158" s="27">
        <f t="shared" si="314"/>
        <v>20157</v>
      </c>
      <c r="I20158" s="30" t="str">
        <f>IF(G20158='Check Register'!$E$1,H20158,"")</f>
        <v/>
      </c>
    </row>
    <row r="20159" spans="1:9" x14ac:dyDescent="0.3">
      <c r="A20159" t="s">
        <v>866</v>
      </c>
      <c r="B20159" t="s">
        <v>127</v>
      </c>
      <c r="C20159" s="7">
        <v>45672</v>
      </c>
      <c r="E20159" s="27">
        <v>76.8</v>
      </c>
      <c r="G20159" s="27" t="str">
        <f>VLOOKUP(C20159,W:Y,3,TRUE)</f>
        <v>January 25</v>
      </c>
      <c r="H20159" s="27">
        <f t="shared" si="314"/>
        <v>20158</v>
      </c>
      <c r="I20159" s="30" t="str">
        <f>IF(G20159='Check Register'!$E$1,H20159,"")</f>
        <v/>
      </c>
    </row>
    <row r="20160" spans="1:9" x14ac:dyDescent="0.3">
      <c r="A20160" t="s">
        <v>866</v>
      </c>
      <c r="B20160" t="s">
        <v>8</v>
      </c>
      <c r="C20160" s="7">
        <v>45672</v>
      </c>
      <c r="E20160" s="27">
        <v>72.209999999999994</v>
      </c>
      <c r="G20160" s="27" t="str">
        <f>VLOOKUP(C20160,W:Y,3,TRUE)</f>
        <v>January 25</v>
      </c>
      <c r="H20160" s="27">
        <f t="shared" si="314"/>
        <v>20159</v>
      </c>
      <c r="I20160" s="30" t="str">
        <f>IF(G20160='Check Register'!$E$1,H20160,"")</f>
        <v/>
      </c>
    </row>
    <row r="20161" spans="1:9" x14ac:dyDescent="0.3">
      <c r="A20161" t="s">
        <v>809</v>
      </c>
      <c r="B20161" t="s">
        <v>43</v>
      </c>
      <c r="C20161" s="7">
        <v>45673</v>
      </c>
      <c r="E20161" s="27">
        <v>56.7</v>
      </c>
      <c r="G20161" s="27" t="str">
        <f>VLOOKUP(C20161,W:Y,3,TRUE)</f>
        <v>January 25</v>
      </c>
      <c r="H20161" s="27">
        <f t="shared" si="314"/>
        <v>20160</v>
      </c>
      <c r="I20161" s="30" t="str">
        <f>IF(G20161='Check Register'!$E$1,H20161,"")</f>
        <v/>
      </c>
    </row>
    <row r="20162" spans="1:9" x14ac:dyDescent="0.3">
      <c r="A20162" t="s">
        <v>1318</v>
      </c>
      <c r="B20162" t="s">
        <v>14</v>
      </c>
      <c r="C20162" s="7">
        <v>45673</v>
      </c>
      <c r="E20162" s="27">
        <v>17500</v>
      </c>
      <c r="G20162" s="27" t="str">
        <f>VLOOKUP(C20162,W:Y,3,TRUE)</f>
        <v>January 25</v>
      </c>
      <c r="H20162" s="27">
        <f t="shared" si="314"/>
        <v>20161</v>
      </c>
      <c r="I20162" s="30" t="str">
        <f>IF(G20162='Check Register'!$E$1,H20162,"")</f>
        <v/>
      </c>
    </row>
    <row r="20163" spans="1:9" x14ac:dyDescent="0.3">
      <c r="A20163" t="s">
        <v>1496</v>
      </c>
      <c r="B20163" t="s">
        <v>39</v>
      </c>
      <c r="C20163" s="7">
        <v>45673</v>
      </c>
      <c r="E20163" s="27">
        <v>4140</v>
      </c>
      <c r="G20163" s="27" t="str">
        <f>VLOOKUP(C20163,W:Y,3,TRUE)</f>
        <v>January 25</v>
      </c>
      <c r="H20163" s="27">
        <f t="shared" ref="H20163:H20226" si="315">1+H20162</f>
        <v>20162</v>
      </c>
      <c r="I20163" s="30" t="str">
        <f>IF(G20163='Check Register'!$E$1,H20163,"")</f>
        <v/>
      </c>
    </row>
    <row r="20164" spans="1:9" x14ac:dyDescent="0.3">
      <c r="A20164" t="s">
        <v>1001</v>
      </c>
      <c r="B20164" t="s">
        <v>14</v>
      </c>
      <c r="C20164" s="7">
        <v>45673</v>
      </c>
      <c r="E20164" s="27">
        <v>7000</v>
      </c>
      <c r="G20164" s="27" t="str">
        <f>VLOOKUP(C20164,W:Y,3,TRUE)</f>
        <v>January 25</v>
      </c>
      <c r="H20164" s="27">
        <f t="shared" si="315"/>
        <v>20163</v>
      </c>
      <c r="I20164" s="30" t="str">
        <f>IF(G20164='Check Register'!$E$1,H20164,"")</f>
        <v/>
      </c>
    </row>
    <row r="20165" spans="1:9" x14ac:dyDescent="0.3">
      <c r="A20165" t="s">
        <v>784</v>
      </c>
      <c r="B20165" t="s">
        <v>1552</v>
      </c>
      <c r="C20165" s="7">
        <v>45673</v>
      </c>
      <c r="E20165" s="27">
        <v>1694.23</v>
      </c>
      <c r="G20165" s="27" t="str">
        <f>VLOOKUP(C20165,W:Y,3,TRUE)</f>
        <v>January 25</v>
      </c>
      <c r="H20165" s="27">
        <f t="shared" si="315"/>
        <v>20164</v>
      </c>
      <c r="I20165" s="30" t="str">
        <f>IF(G20165='Check Register'!$E$1,H20165,"")</f>
        <v/>
      </c>
    </row>
    <row r="20166" spans="1:9" x14ac:dyDescent="0.3">
      <c r="A20166" t="s">
        <v>818</v>
      </c>
      <c r="B20166" t="s">
        <v>141</v>
      </c>
      <c r="C20166" s="7">
        <v>45673</v>
      </c>
      <c r="E20166" s="27">
        <v>3406.85</v>
      </c>
      <c r="G20166" s="27" t="str">
        <f>VLOOKUP(C20166,W:Y,3,TRUE)</f>
        <v>January 25</v>
      </c>
      <c r="H20166" s="27">
        <f t="shared" si="315"/>
        <v>20165</v>
      </c>
      <c r="I20166" s="30" t="str">
        <f>IF(G20166='Check Register'!$E$1,H20166,"")</f>
        <v/>
      </c>
    </row>
    <row r="20167" spans="1:9" x14ac:dyDescent="0.3">
      <c r="A20167" t="s">
        <v>818</v>
      </c>
      <c r="B20167" t="s">
        <v>169</v>
      </c>
      <c r="C20167" s="7">
        <v>45673</v>
      </c>
      <c r="E20167" s="27">
        <v>-2600</v>
      </c>
      <c r="G20167" s="27" t="str">
        <f>VLOOKUP(C20167,W:Y,3,TRUE)</f>
        <v>January 25</v>
      </c>
      <c r="H20167" s="27">
        <f t="shared" si="315"/>
        <v>20166</v>
      </c>
      <c r="I20167" s="30" t="str">
        <f>IF(G20167='Check Register'!$E$1,H20167,"")</f>
        <v/>
      </c>
    </row>
    <row r="20168" spans="1:9" x14ac:dyDescent="0.3">
      <c r="A20168" t="s">
        <v>818</v>
      </c>
      <c r="B20168" t="s">
        <v>102</v>
      </c>
      <c r="C20168" s="7">
        <v>45673</v>
      </c>
      <c r="E20168" s="27">
        <v>6974.72</v>
      </c>
      <c r="G20168" s="27" t="str">
        <f>VLOOKUP(C20168,W:Y,3,TRUE)</f>
        <v>January 25</v>
      </c>
      <c r="H20168" s="27">
        <f t="shared" si="315"/>
        <v>20167</v>
      </c>
      <c r="I20168" s="30" t="str">
        <f>IF(G20168='Check Register'!$E$1,H20168,"")</f>
        <v/>
      </c>
    </row>
    <row r="20169" spans="1:9" x14ac:dyDescent="0.3">
      <c r="A20169" t="s">
        <v>1279</v>
      </c>
      <c r="B20169" t="s">
        <v>14</v>
      </c>
      <c r="C20169" s="7">
        <v>45673</v>
      </c>
      <c r="E20169" s="27">
        <v>2000</v>
      </c>
      <c r="G20169" s="27" t="str">
        <f>VLOOKUP(C20169,W:Y,3,TRUE)</f>
        <v>January 25</v>
      </c>
      <c r="H20169" s="27">
        <f t="shared" si="315"/>
        <v>20168</v>
      </c>
      <c r="I20169" s="30" t="str">
        <f>IF(G20169='Check Register'!$E$1,H20169,"")</f>
        <v/>
      </c>
    </row>
    <row r="20170" spans="1:9" x14ac:dyDescent="0.3">
      <c r="A20170" t="s">
        <v>787</v>
      </c>
      <c r="B20170" t="s">
        <v>1552</v>
      </c>
      <c r="C20170" s="7">
        <v>45673</v>
      </c>
      <c r="E20170" s="27">
        <v>954.92</v>
      </c>
      <c r="G20170" s="27" t="str">
        <f>VLOOKUP(C20170,W:Y,3,TRUE)</f>
        <v>January 25</v>
      </c>
      <c r="H20170" s="27">
        <f t="shared" si="315"/>
        <v>20169</v>
      </c>
      <c r="I20170" s="30" t="str">
        <f>IF(G20170='Check Register'!$E$1,H20170,"")</f>
        <v/>
      </c>
    </row>
    <row r="20171" spans="1:9" x14ac:dyDescent="0.3">
      <c r="A20171" t="s">
        <v>787</v>
      </c>
      <c r="B20171" t="s">
        <v>1549</v>
      </c>
      <c r="C20171" s="7">
        <v>45673</v>
      </c>
      <c r="E20171" s="27">
        <v>924.63</v>
      </c>
      <c r="G20171" s="27" t="str">
        <f>VLOOKUP(C20171,W:Y,3,TRUE)</f>
        <v>January 25</v>
      </c>
      <c r="H20171" s="27">
        <f t="shared" si="315"/>
        <v>20170</v>
      </c>
      <c r="I20171" s="30" t="str">
        <f>IF(G20171='Check Register'!$E$1,H20171,"")</f>
        <v/>
      </c>
    </row>
    <row r="20172" spans="1:9" x14ac:dyDescent="0.3">
      <c r="A20172" t="s">
        <v>1307</v>
      </c>
      <c r="B20172" t="s">
        <v>14</v>
      </c>
      <c r="C20172" s="7">
        <v>45673</v>
      </c>
      <c r="E20172" s="27">
        <v>2209.06</v>
      </c>
      <c r="G20172" s="27" t="str">
        <f>VLOOKUP(C20172,W:Y,3,TRUE)</f>
        <v>January 25</v>
      </c>
      <c r="H20172" s="27">
        <f t="shared" si="315"/>
        <v>20171</v>
      </c>
      <c r="I20172" s="30" t="str">
        <f>IF(G20172='Check Register'!$E$1,H20172,"")</f>
        <v/>
      </c>
    </row>
    <row r="20173" spans="1:9" x14ac:dyDescent="0.3">
      <c r="A20173" t="s">
        <v>982</v>
      </c>
      <c r="B20173" t="s">
        <v>14</v>
      </c>
      <c r="C20173" s="7">
        <v>45673</v>
      </c>
      <c r="E20173" s="27">
        <v>5575</v>
      </c>
      <c r="G20173" s="27" t="str">
        <f>VLOOKUP(C20173,W:Y,3,TRUE)</f>
        <v>January 25</v>
      </c>
      <c r="H20173" s="27">
        <f t="shared" si="315"/>
        <v>20172</v>
      </c>
      <c r="I20173" s="30" t="str">
        <f>IF(G20173='Check Register'!$E$1,H20173,"")</f>
        <v/>
      </c>
    </row>
    <row r="20174" spans="1:9" x14ac:dyDescent="0.3">
      <c r="A20174" t="s">
        <v>1177</v>
      </c>
      <c r="B20174" t="s">
        <v>89</v>
      </c>
      <c r="C20174" s="7">
        <v>45673</v>
      </c>
      <c r="E20174" s="27">
        <v>8842.5400000000009</v>
      </c>
      <c r="G20174" s="27" t="str">
        <f>VLOOKUP(C20174,W:Y,3,TRUE)</f>
        <v>January 25</v>
      </c>
      <c r="H20174" s="27">
        <f t="shared" si="315"/>
        <v>20173</v>
      </c>
      <c r="I20174" s="30" t="str">
        <f>IF(G20174='Check Register'!$E$1,H20174,"")</f>
        <v/>
      </c>
    </row>
    <row r="20175" spans="1:9" x14ac:dyDescent="0.3">
      <c r="A20175" t="s">
        <v>880</v>
      </c>
      <c r="B20175" t="s">
        <v>14</v>
      </c>
      <c r="C20175" s="7">
        <v>45673</v>
      </c>
      <c r="E20175" s="27">
        <v>3686.65</v>
      </c>
      <c r="G20175" s="27" t="str">
        <f>VLOOKUP(C20175,W:Y,3,TRUE)</f>
        <v>January 25</v>
      </c>
      <c r="H20175" s="27">
        <f t="shared" si="315"/>
        <v>20174</v>
      </c>
      <c r="I20175" s="30" t="str">
        <f>IF(G20175='Check Register'!$E$1,H20175,"")</f>
        <v/>
      </c>
    </row>
    <row r="20176" spans="1:9" x14ac:dyDescent="0.3">
      <c r="A20176" t="s">
        <v>1213</v>
      </c>
      <c r="B20176" t="s">
        <v>131</v>
      </c>
      <c r="C20176" s="7">
        <v>45673</v>
      </c>
      <c r="E20176" s="27">
        <v>15.99</v>
      </c>
      <c r="G20176" s="27" t="str">
        <f>VLOOKUP(C20176,W:Y,3,TRUE)</f>
        <v>January 25</v>
      </c>
      <c r="H20176" s="27">
        <f t="shared" si="315"/>
        <v>20175</v>
      </c>
      <c r="I20176" s="30" t="str">
        <f>IF(G20176='Check Register'!$E$1,H20176,"")</f>
        <v/>
      </c>
    </row>
    <row r="20177" spans="1:9" x14ac:dyDescent="0.3">
      <c r="A20177" t="s">
        <v>1213</v>
      </c>
      <c r="B20177" t="s">
        <v>208</v>
      </c>
      <c r="C20177" s="7">
        <v>45673</v>
      </c>
      <c r="E20177" s="27">
        <v>64.05</v>
      </c>
      <c r="G20177" s="27" t="str">
        <f>VLOOKUP(C20177,W:Y,3,TRUE)</f>
        <v>January 25</v>
      </c>
      <c r="H20177" s="27">
        <f t="shared" si="315"/>
        <v>20176</v>
      </c>
      <c r="I20177" s="30" t="str">
        <f>IF(G20177='Check Register'!$E$1,H20177,"")</f>
        <v/>
      </c>
    </row>
    <row r="20178" spans="1:9" x14ac:dyDescent="0.3">
      <c r="A20178" t="s">
        <v>1213</v>
      </c>
      <c r="B20178" t="s">
        <v>81</v>
      </c>
      <c r="C20178" s="7">
        <v>45673</v>
      </c>
      <c r="E20178" s="27">
        <v>382.9</v>
      </c>
      <c r="G20178" s="27" t="str">
        <f>VLOOKUP(C20178,W:Y,3,TRUE)</f>
        <v>January 25</v>
      </c>
      <c r="H20178" s="27">
        <f t="shared" si="315"/>
        <v>20177</v>
      </c>
      <c r="I20178" s="30" t="str">
        <f>IF(G20178='Check Register'!$E$1,H20178,"")</f>
        <v/>
      </c>
    </row>
    <row r="20179" spans="1:9" x14ac:dyDescent="0.3">
      <c r="A20179" t="s">
        <v>1164</v>
      </c>
      <c r="B20179" t="s">
        <v>14</v>
      </c>
      <c r="C20179" s="7">
        <v>45673</v>
      </c>
      <c r="E20179" s="27">
        <v>1763</v>
      </c>
      <c r="G20179" s="27" t="str">
        <f>VLOOKUP(C20179,W:Y,3,TRUE)</f>
        <v>January 25</v>
      </c>
      <c r="H20179" s="27">
        <f t="shared" si="315"/>
        <v>20178</v>
      </c>
      <c r="I20179" s="30" t="str">
        <f>IF(G20179='Check Register'!$E$1,H20179,"")</f>
        <v/>
      </c>
    </row>
    <row r="20180" spans="1:9" x14ac:dyDescent="0.3">
      <c r="A20180" t="s">
        <v>803</v>
      </c>
      <c r="B20180" t="s">
        <v>73</v>
      </c>
      <c r="C20180" s="7">
        <v>45673</v>
      </c>
      <c r="E20180" s="27">
        <v>85991.89</v>
      </c>
      <c r="G20180" s="27" t="str">
        <f>VLOOKUP(C20180,W:Y,3,TRUE)</f>
        <v>January 25</v>
      </c>
      <c r="H20180" s="27">
        <f t="shared" si="315"/>
        <v>20179</v>
      </c>
      <c r="I20180" s="30" t="str">
        <f>IF(G20180='Check Register'!$E$1,H20180,"")</f>
        <v/>
      </c>
    </row>
    <row r="20181" spans="1:9" x14ac:dyDescent="0.3">
      <c r="A20181" t="s">
        <v>863</v>
      </c>
      <c r="B20181" t="s">
        <v>39</v>
      </c>
      <c r="C20181" s="7">
        <v>45673</v>
      </c>
      <c r="E20181" s="27">
        <v>11.88</v>
      </c>
      <c r="G20181" s="27" t="str">
        <f>VLOOKUP(C20181,W:Y,3,TRUE)</f>
        <v>January 25</v>
      </c>
      <c r="H20181" s="27">
        <f t="shared" si="315"/>
        <v>20180</v>
      </c>
      <c r="I20181" s="30" t="str">
        <f>IF(G20181='Check Register'!$E$1,H20181,"")</f>
        <v/>
      </c>
    </row>
    <row r="20182" spans="1:9" x14ac:dyDescent="0.3">
      <c r="A20182" t="s">
        <v>1295</v>
      </c>
      <c r="B20182" t="s">
        <v>102</v>
      </c>
      <c r="C20182" s="7">
        <v>45679</v>
      </c>
      <c r="E20182" s="27">
        <v>54310</v>
      </c>
      <c r="G20182" s="27" t="str">
        <f>VLOOKUP(C20182,W:Y,3,TRUE)</f>
        <v>January 25</v>
      </c>
      <c r="H20182" s="27">
        <f t="shared" si="315"/>
        <v>20181</v>
      </c>
      <c r="I20182" s="30" t="str">
        <f>IF(G20182='Check Register'!$E$1,H20182,"")</f>
        <v/>
      </c>
    </row>
    <row r="20183" spans="1:9" x14ac:dyDescent="0.3">
      <c r="A20183" t="s">
        <v>955</v>
      </c>
      <c r="B20183" t="s">
        <v>14</v>
      </c>
      <c r="C20183" s="7">
        <v>45681</v>
      </c>
      <c r="E20183" s="27">
        <v>4017.94</v>
      </c>
      <c r="G20183" s="27" t="str">
        <f>VLOOKUP(C20183,W:Y,3,TRUE)</f>
        <v>January 25</v>
      </c>
      <c r="H20183" s="27">
        <f t="shared" si="315"/>
        <v>20182</v>
      </c>
      <c r="I20183" s="30" t="str">
        <f>IF(G20183='Check Register'!$E$1,H20183,"")</f>
        <v/>
      </c>
    </row>
    <row r="20184" spans="1:9" x14ac:dyDescent="0.3">
      <c r="A20184" t="s">
        <v>837</v>
      </c>
      <c r="B20184" t="s">
        <v>1549</v>
      </c>
      <c r="C20184" s="7">
        <v>45681</v>
      </c>
      <c r="E20184" s="27">
        <v>6560.78</v>
      </c>
      <c r="G20184" s="27" t="str">
        <f>VLOOKUP(C20184,W:Y,3,TRUE)</f>
        <v>January 25</v>
      </c>
      <c r="H20184" s="27">
        <f t="shared" si="315"/>
        <v>20183</v>
      </c>
      <c r="I20184" s="30" t="str">
        <f>IF(G20184='Check Register'!$E$1,H20184,"")</f>
        <v/>
      </c>
    </row>
    <row r="20185" spans="1:9" x14ac:dyDescent="0.3">
      <c r="A20185" t="s">
        <v>1323</v>
      </c>
      <c r="B20185" t="s">
        <v>25</v>
      </c>
      <c r="C20185" s="7">
        <v>45681</v>
      </c>
      <c r="E20185" s="27">
        <v>365</v>
      </c>
      <c r="G20185" s="27" t="str">
        <f>VLOOKUP(C20185,W:Y,3,TRUE)</f>
        <v>January 25</v>
      </c>
      <c r="H20185" s="27">
        <f t="shared" si="315"/>
        <v>20184</v>
      </c>
      <c r="I20185" s="30" t="str">
        <f>IF(G20185='Check Register'!$E$1,H20185,"")</f>
        <v/>
      </c>
    </row>
    <row r="20186" spans="1:9" x14ac:dyDescent="0.3">
      <c r="A20186" t="s">
        <v>1498</v>
      </c>
      <c r="B20186" t="s">
        <v>28</v>
      </c>
      <c r="C20186" s="7">
        <v>45681</v>
      </c>
      <c r="E20186" s="27">
        <v>15625</v>
      </c>
      <c r="G20186" s="27" t="str">
        <f>VLOOKUP(C20186,W:Y,3,TRUE)</f>
        <v>January 25</v>
      </c>
      <c r="H20186" s="27">
        <f t="shared" si="315"/>
        <v>20185</v>
      </c>
      <c r="I20186" s="30" t="str">
        <f>IF(G20186='Check Register'!$E$1,H20186,"")</f>
        <v/>
      </c>
    </row>
    <row r="20187" spans="1:9" x14ac:dyDescent="0.3">
      <c r="A20187" t="s">
        <v>812</v>
      </c>
      <c r="B20187" t="s">
        <v>8</v>
      </c>
      <c r="C20187" s="7">
        <v>45681</v>
      </c>
      <c r="E20187" s="27">
        <v>323.43</v>
      </c>
      <c r="G20187" s="27" t="str">
        <f>VLOOKUP(C20187,W:Y,3,TRUE)</f>
        <v>January 25</v>
      </c>
      <c r="H20187" s="27">
        <f t="shared" si="315"/>
        <v>20186</v>
      </c>
      <c r="I20187" s="30" t="str">
        <f>IF(G20187='Check Register'!$E$1,H20187,"")</f>
        <v/>
      </c>
    </row>
    <row r="20188" spans="1:9" x14ac:dyDescent="0.3">
      <c r="A20188" t="s">
        <v>1519</v>
      </c>
      <c r="B20188" t="s">
        <v>11</v>
      </c>
      <c r="C20188" s="7">
        <v>45681</v>
      </c>
      <c r="E20188" s="27">
        <v>2379.09</v>
      </c>
      <c r="G20188" s="27" t="str">
        <f>VLOOKUP(C20188,W:Y,3,TRUE)</f>
        <v>January 25</v>
      </c>
      <c r="H20188" s="27">
        <f t="shared" si="315"/>
        <v>20187</v>
      </c>
      <c r="I20188" s="30" t="str">
        <f>IF(G20188='Check Register'!$E$1,H20188,"")</f>
        <v/>
      </c>
    </row>
    <row r="20189" spans="1:9" x14ac:dyDescent="0.3">
      <c r="A20189" t="s">
        <v>1519</v>
      </c>
      <c r="B20189" t="s">
        <v>127</v>
      </c>
      <c r="C20189" s="7">
        <v>45681</v>
      </c>
      <c r="E20189" s="27">
        <v>760.93</v>
      </c>
      <c r="G20189" s="27" t="str">
        <f>VLOOKUP(C20189,W:Y,3,TRUE)</f>
        <v>January 25</v>
      </c>
      <c r="H20189" s="27">
        <f t="shared" si="315"/>
        <v>20188</v>
      </c>
      <c r="I20189" s="30" t="str">
        <f>IF(G20189='Check Register'!$E$1,H20189,"")</f>
        <v/>
      </c>
    </row>
    <row r="20190" spans="1:9" x14ac:dyDescent="0.3">
      <c r="A20190" t="s">
        <v>97</v>
      </c>
      <c r="C20190" s="7">
        <v>45681</v>
      </c>
      <c r="E20190" s="27">
        <v>164666.35999999999</v>
      </c>
      <c r="G20190" s="27" t="str">
        <f>VLOOKUP(C20190,W:Y,3,TRUE)</f>
        <v>January 25</v>
      </c>
      <c r="H20190" s="27">
        <f t="shared" si="315"/>
        <v>20189</v>
      </c>
      <c r="I20190" s="30" t="str">
        <f>IF(G20190='Check Register'!$E$1,H20190,"")</f>
        <v/>
      </c>
    </row>
    <row r="20191" spans="1:9" x14ac:dyDescent="0.3">
      <c r="A20191" t="s">
        <v>843</v>
      </c>
      <c r="B20191" t="s">
        <v>100</v>
      </c>
      <c r="C20191" s="7">
        <v>45681</v>
      </c>
      <c r="E20191" s="27">
        <v>1850</v>
      </c>
      <c r="G20191" s="27" t="str">
        <f>VLOOKUP(C20191,W:Y,3,TRUE)</f>
        <v>January 25</v>
      </c>
      <c r="H20191" s="27">
        <f t="shared" si="315"/>
        <v>20190</v>
      </c>
      <c r="I20191" s="30" t="str">
        <f>IF(G20191='Check Register'!$E$1,H20191,"")</f>
        <v/>
      </c>
    </row>
    <row r="20192" spans="1:9" x14ac:dyDescent="0.3">
      <c r="A20192" t="s">
        <v>1546</v>
      </c>
      <c r="B20192" t="s">
        <v>131</v>
      </c>
      <c r="C20192" s="7">
        <v>45681</v>
      </c>
      <c r="E20192" s="27">
        <v>212.12</v>
      </c>
      <c r="G20192" s="27" t="str">
        <f>VLOOKUP(C20192,W:Y,3,TRUE)</f>
        <v>January 25</v>
      </c>
      <c r="H20192" s="27">
        <f t="shared" si="315"/>
        <v>20191</v>
      </c>
      <c r="I20192" s="30" t="str">
        <f>IF(G20192='Check Register'!$E$1,H20192,"")</f>
        <v/>
      </c>
    </row>
    <row r="20193" spans="1:9" x14ac:dyDescent="0.3">
      <c r="A20193" t="s">
        <v>1546</v>
      </c>
      <c r="B20193" t="s">
        <v>16</v>
      </c>
      <c r="C20193" s="7">
        <v>45681</v>
      </c>
      <c r="E20193" s="27">
        <v>15.41</v>
      </c>
      <c r="G20193" s="27" t="str">
        <f>VLOOKUP(C20193,W:Y,3,TRUE)</f>
        <v>January 25</v>
      </c>
      <c r="H20193" s="27">
        <f t="shared" si="315"/>
        <v>20192</v>
      </c>
      <c r="I20193" s="30" t="str">
        <f>IF(G20193='Check Register'!$E$1,H20193,"")</f>
        <v/>
      </c>
    </row>
    <row r="20194" spans="1:9" x14ac:dyDescent="0.3">
      <c r="A20194" t="s">
        <v>1096</v>
      </c>
      <c r="B20194" t="s">
        <v>70</v>
      </c>
      <c r="C20194" s="7">
        <v>45681</v>
      </c>
      <c r="E20194" s="27">
        <v>400.12</v>
      </c>
      <c r="G20194" s="27" t="str">
        <f>VLOOKUP(C20194,W:Y,3,TRUE)</f>
        <v>January 25</v>
      </c>
      <c r="H20194" s="27">
        <f t="shared" si="315"/>
        <v>20193</v>
      </c>
      <c r="I20194" s="30" t="str">
        <f>IF(G20194='Check Register'!$E$1,H20194,"")</f>
        <v/>
      </c>
    </row>
    <row r="20195" spans="1:9" x14ac:dyDescent="0.3">
      <c r="A20195" t="s">
        <v>1508</v>
      </c>
      <c r="B20195" t="s">
        <v>43</v>
      </c>
      <c r="C20195" s="7">
        <v>45681</v>
      </c>
      <c r="E20195" s="27">
        <v>360</v>
      </c>
      <c r="G20195" s="27" t="str">
        <f>VLOOKUP(C20195,W:Y,3,TRUE)</f>
        <v>January 25</v>
      </c>
      <c r="H20195" s="27">
        <f t="shared" si="315"/>
        <v>20194</v>
      </c>
      <c r="I20195" s="30" t="str">
        <f>IF(G20195='Check Register'!$E$1,H20195,"")</f>
        <v/>
      </c>
    </row>
    <row r="20196" spans="1:9" x14ac:dyDescent="0.3">
      <c r="A20196" t="s">
        <v>1110</v>
      </c>
      <c r="B20196" t="s">
        <v>8</v>
      </c>
      <c r="C20196" s="7">
        <v>45681</v>
      </c>
      <c r="E20196" s="27">
        <v>695.34</v>
      </c>
      <c r="G20196" s="27" t="str">
        <f>VLOOKUP(C20196,W:Y,3,TRUE)</f>
        <v>January 25</v>
      </c>
      <c r="H20196" s="27">
        <f t="shared" si="315"/>
        <v>20195</v>
      </c>
      <c r="I20196" s="30" t="str">
        <f>IF(G20196='Check Register'!$E$1,H20196,"")</f>
        <v/>
      </c>
    </row>
    <row r="20197" spans="1:9" x14ac:dyDescent="0.3">
      <c r="A20197" t="s">
        <v>1180</v>
      </c>
      <c r="B20197" t="s">
        <v>89</v>
      </c>
      <c r="C20197" s="7">
        <v>45681</v>
      </c>
      <c r="E20197" s="27">
        <v>3285.96</v>
      </c>
      <c r="G20197" s="27" t="str">
        <f>VLOOKUP(C20197,W:Y,3,TRUE)</f>
        <v>January 25</v>
      </c>
      <c r="H20197" s="27">
        <f t="shared" si="315"/>
        <v>20196</v>
      </c>
      <c r="I20197" s="30" t="str">
        <f>IF(G20197='Check Register'!$E$1,H20197,"")</f>
        <v/>
      </c>
    </row>
    <row r="20198" spans="1:9" x14ac:dyDescent="0.3">
      <c r="A20198" t="s">
        <v>1555</v>
      </c>
      <c r="B20198" t="s">
        <v>45</v>
      </c>
      <c r="C20198" s="7">
        <v>45681</v>
      </c>
      <c r="E20198" s="27">
        <v>8650</v>
      </c>
      <c r="G20198" s="27" t="str">
        <f>VLOOKUP(C20198,W:Y,3,TRUE)</f>
        <v>January 25</v>
      </c>
      <c r="H20198" s="27">
        <f t="shared" si="315"/>
        <v>20197</v>
      </c>
      <c r="I20198" s="30" t="str">
        <f>IF(G20198='Check Register'!$E$1,H20198,"")</f>
        <v/>
      </c>
    </row>
    <row r="20199" spans="1:9" x14ac:dyDescent="0.3">
      <c r="A20199" t="s">
        <v>1111</v>
      </c>
      <c r="B20199" t="s">
        <v>8</v>
      </c>
      <c r="C20199" s="7">
        <v>45681</v>
      </c>
      <c r="E20199" s="27">
        <v>39.479999999999997</v>
      </c>
      <c r="G20199" s="27" t="str">
        <f>VLOOKUP(C20199,W:Y,3,TRUE)</f>
        <v>January 25</v>
      </c>
      <c r="H20199" s="27">
        <f t="shared" si="315"/>
        <v>20198</v>
      </c>
      <c r="I20199" s="30" t="str">
        <f>IF(G20199='Check Register'!$E$1,H20199,"")</f>
        <v/>
      </c>
    </row>
    <row r="20200" spans="1:9" x14ac:dyDescent="0.3">
      <c r="A20200" t="s">
        <v>1360</v>
      </c>
      <c r="B20200" t="s">
        <v>39</v>
      </c>
      <c r="C20200" s="7">
        <v>45681</v>
      </c>
      <c r="E20200" s="27">
        <v>8853.6</v>
      </c>
      <c r="G20200" s="27" t="str">
        <f>VLOOKUP(C20200,W:Y,3,TRUE)</f>
        <v>January 25</v>
      </c>
      <c r="H20200" s="27">
        <f t="shared" si="315"/>
        <v>20199</v>
      </c>
      <c r="I20200" s="30" t="str">
        <f>IF(G20200='Check Register'!$E$1,H20200,"")</f>
        <v/>
      </c>
    </row>
    <row r="20201" spans="1:9" x14ac:dyDescent="0.3">
      <c r="A20201" t="s">
        <v>825</v>
      </c>
      <c r="B20201" t="s">
        <v>22</v>
      </c>
      <c r="C20201" s="7">
        <v>45681</v>
      </c>
      <c r="E20201" s="27">
        <v>1259.1500000000001</v>
      </c>
      <c r="G20201" s="27" t="str">
        <f>VLOOKUP(C20201,W:Y,3,TRUE)</f>
        <v>January 25</v>
      </c>
      <c r="H20201" s="27">
        <f t="shared" si="315"/>
        <v>20200</v>
      </c>
      <c r="I20201" s="30" t="str">
        <f>IF(G20201='Check Register'!$E$1,H20201,"")</f>
        <v/>
      </c>
    </row>
    <row r="20202" spans="1:9" x14ac:dyDescent="0.3">
      <c r="A20202" t="s">
        <v>988</v>
      </c>
      <c r="B20202" t="s">
        <v>100</v>
      </c>
      <c r="C20202" s="7">
        <v>45681</v>
      </c>
      <c r="E20202" s="27">
        <v>2850</v>
      </c>
      <c r="G20202" s="27" t="str">
        <f>VLOOKUP(C20202,W:Y,3,TRUE)</f>
        <v>January 25</v>
      </c>
      <c r="H20202" s="27">
        <f t="shared" si="315"/>
        <v>20201</v>
      </c>
      <c r="I20202" s="30" t="str">
        <f>IF(G20202='Check Register'!$E$1,H20202,"")</f>
        <v/>
      </c>
    </row>
    <row r="20203" spans="1:9" x14ac:dyDescent="0.3">
      <c r="A20203" t="s">
        <v>1537</v>
      </c>
      <c r="B20203" t="s">
        <v>22</v>
      </c>
      <c r="C20203" s="7">
        <v>45681</v>
      </c>
      <c r="E20203" s="27">
        <v>385</v>
      </c>
      <c r="G20203" s="27" t="str">
        <f>VLOOKUP(C20203,W:Y,3,TRUE)</f>
        <v>January 25</v>
      </c>
      <c r="H20203" s="27">
        <f t="shared" si="315"/>
        <v>20202</v>
      </c>
      <c r="I20203" s="30" t="str">
        <f>IF(G20203='Check Register'!$E$1,H20203,"")</f>
        <v/>
      </c>
    </row>
    <row r="20204" spans="1:9" x14ac:dyDescent="0.3">
      <c r="A20204" t="s">
        <v>946</v>
      </c>
      <c r="B20204" t="s">
        <v>100</v>
      </c>
      <c r="C20204" s="7">
        <v>45681</v>
      </c>
      <c r="E20204" s="27">
        <v>799</v>
      </c>
      <c r="G20204" s="27" t="str">
        <f>VLOOKUP(C20204,W:Y,3,TRUE)</f>
        <v>January 25</v>
      </c>
      <c r="H20204" s="27">
        <f t="shared" si="315"/>
        <v>20203</v>
      </c>
      <c r="I20204" s="30" t="str">
        <f>IF(G20204='Check Register'!$E$1,H20204,"")</f>
        <v/>
      </c>
    </row>
    <row r="20205" spans="1:9" x14ac:dyDescent="0.3">
      <c r="A20205" t="s">
        <v>1128</v>
      </c>
      <c r="B20205" t="s">
        <v>89</v>
      </c>
      <c r="C20205" s="7">
        <v>45681</v>
      </c>
      <c r="E20205" s="27">
        <v>114.63</v>
      </c>
      <c r="G20205" s="27" t="str">
        <f>VLOOKUP(C20205,W:Y,3,TRUE)</f>
        <v>January 25</v>
      </c>
      <c r="H20205" s="27">
        <f t="shared" si="315"/>
        <v>20204</v>
      </c>
      <c r="I20205" s="30" t="str">
        <f>IF(G20205='Check Register'!$E$1,H20205,"")</f>
        <v/>
      </c>
    </row>
    <row r="20206" spans="1:9" x14ac:dyDescent="0.3">
      <c r="A20206" t="s">
        <v>1270</v>
      </c>
      <c r="B20206" t="s">
        <v>12</v>
      </c>
      <c r="C20206" s="7">
        <v>45681</v>
      </c>
      <c r="E20206" s="27">
        <v>107.93</v>
      </c>
      <c r="G20206" s="27" t="str">
        <f>VLOOKUP(C20206,W:Y,3,TRUE)</f>
        <v>January 25</v>
      </c>
      <c r="H20206" s="27">
        <f t="shared" si="315"/>
        <v>20205</v>
      </c>
      <c r="I20206" s="30" t="str">
        <f>IF(G20206='Check Register'!$E$1,H20206,"")</f>
        <v/>
      </c>
    </row>
    <row r="20207" spans="1:9" x14ac:dyDescent="0.3">
      <c r="A20207" t="s">
        <v>884</v>
      </c>
      <c r="B20207" t="s">
        <v>8</v>
      </c>
      <c r="C20207" s="7">
        <v>45681</v>
      </c>
      <c r="E20207" s="27">
        <v>647.35</v>
      </c>
      <c r="G20207" s="27" t="str">
        <f>VLOOKUP(C20207,W:Y,3,TRUE)</f>
        <v>January 25</v>
      </c>
      <c r="H20207" s="27">
        <f t="shared" si="315"/>
        <v>20206</v>
      </c>
      <c r="I20207" s="30" t="str">
        <f>IF(G20207='Check Register'!$E$1,H20207,"")</f>
        <v/>
      </c>
    </row>
    <row r="20208" spans="1:9" x14ac:dyDescent="0.3">
      <c r="A20208" t="s">
        <v>886</v>
      </c>
      <c r="B20208" t="s">
        <v>212</v>
      </c>
      <c r="C20208" s="7">
        <v>45681</v>
      </c>
      <c r="E20208" s="27">
        <v>85</v>
      </c>
      <c r="G20208" s="27" t="str">
        <f>VLOOKUP(C20208,W:Y,3,TRUE)</f>
        <v>January 25</v>
      </c>
      <c r="H20208" s="27">
        <f t="shared" si="315"/>
        <v>20207</v>
      </c>
      <c r="I20208" s="30" t="str">
        <f>IF(G20208='Check Register'!$E$1,H20208,"")</f>
        <v/>
      </c>
    </row>
    <row r="20209" spans="1:9" x14ac:dyDescent="0.3">
      <c r="A20209" t="s">
        <v>1148</v>
      </c>
      <c r="B20209" t="s">
        <v>14</v>
      </c>
      <c r="C20209" s="7">
        <v>45681</v>
      </c>
      <c r="E20209" s="27">
        <v>1163.97</v>
      </c>
      <c r="G20209" s="27" t="str">
        <f>VLOOKUP(C20209,W:Y,3,TRUE)</f>
        <v>January 25</v>
      </c>
      <c r="H20209" s="27">
        <f t="shared" si="315"/>
        <v>20208</v>
      </c>
      <c r="I20209" s="30" t="str">
        <f>IF(G20209='Check Register'!$E$1,H20209,"")</f>
        <v/>
      </c>
    </row>
    <row r="20210" spans="1:9" x14ac:dyDescent="0.3">
      <c r="A20210" t="s">
        <v>940</v>
      </c>
      <c r="B20210" t="s">
        <v>39</v>
      </c>
      <c r="C20210" s="7">
        <v>45681</v>
      </c>
      <c r="E20210" s="27">
        <v>17023.64</v>
      </c>
      <c r="G20210" s="27" t="str">
        <f>VLOOKUP(C20210,W:Y,3,TRUE)</f>
        <v>January 25</v>
      </c>
      <c r="H20210" s="27">
        <f t="shared" si="315"/>
        <v>20209</v>
      </c>
      <c r="I20210" s="30" t="str">
        <f>IF(G20210='Check Register'!$E$1,H20210,"")</f>
        <v/>
      </c>
    </row>
    <row r="20211" spans="1:9" x14ac:dyDescent="0.3">
      <c r="A20211" t="s">
        <v>1550</v>
      </c>
      <c r="B20211" t="s">
        <v>22</v>
      </c>
      <c r="C20211" s="7">
        <v>45681</v>
      </c>
      <c r="E20211" s="27">
        <v>176.97</v>
      </c>
      <c r="G20211" s="27" t="str">
        <f>VLOOKUP(C20211,W:Y,3,TRUE)</f>
        <v>January 25</v>
      </c>
      <c r="H20211" s="27">
        <f t="shared" si="315"/>
        <v>20210</v>
      </c>
      <c r="I20211" s="30" t="str">
        <f>IF(G20211='Check Register'!$E$1,H20211,"")</f>
        <v/>
      </c>
    </row>
    <row r="20212" spans="1:9" x14ac:dyDescent="0.3">
      <c r="A20212" t="s">
        <v>860</v>
      </c>
      <c r="B20212" t="s">
        <v>22</v>
      </c>
      <c r="C20212" s="7">
        <v>45681</v>
      </c>
      <c r="E20212" s="27">
        <v>104</v>
      </c>
      <c r="G20212" s="27" t="str">
        <f>VLOOKUP(C20212,W:Y,3,TRUE)</f>
        <v>January 25</v>
      </c>
      <c r="H20212" s="27">
        <f t="shared" si="315"/>
        <v>20211</v>
      </c>
      <c r="I20212" s="30" t="str">
        <f>IF(G20212='Check Register'!$E$1,H20212,"")</f>
        <v/>
      </c>
    </row>
    <row r="20213" spans="1:9" x14ac:dyDescent="0.3">
      <c r="A20213" t="s">
        <v>1481</v>
      </c>
      <c r="B20213" t="s">
        <v>296</v>
      </c>
      <c r="C20213" s="7">
        <v>45681</v>
      </c>
      <c r="E20213" s="27">
        <v>165</v>
      </c>
      <c r="G20213" s="27" t="str">
        <f>VLOOKUP(C20213,W:Y,3,TRUE)</f>
        <v>January 25</v>
      </c>
      <c r="H20213" s="27">
        <f t="shared" si="315"/>
        <v>20212</v>
      </c>
      <c r="I20213" s="30" t="str">
        <f>IF(G20213='Check Register'!$E$1,H20213,"")</f>
        <v/>
      </c>
    </row>
    <row r="20214" spans="1:9" x14ac:dyDescent="0.3">
      <c r="A20214" t="s">
        <v>1510</v>
      </c>
      <c r="B20214" t="s">
        <v>28</v>
      </c>
      <c r="C20214" s="7">
        <v>45681</v>
      </c>
      <c r="E20214" s="27">
        <v>5320</v>
      </c>
      <c r="G20214" s="27" t="str">
        <f>VLOOKUP(C20214,W:Y,3,TRUE)</f>
        <v>January 25</v>
      </c>
      <c r="H20214" s="27">
        <f t="shared" si="315"/>
        <v>20213</v>
      </c>
      <c r="I20214" s="30" t="str">
        <f>IF(G20214='Check Register'!$E$1,H20214,"")</f>
        <v/>
      </c>
    </row>
    <row r="20215" spans="1:9" x14ac:dyDescent="0.3">
      <c r="A20215" t="s">
        <v>953</v>
      </c>
      <c r="B20215" t="s">
        <v>89</v>
      </c>
      <c r="C20215" s="7">
        <v>45681</v>
      </c>
      <c r="E20215" s="27">
        <v>96</v>
      </c>
      <c r="G20215" s="27" t="str">
        <f>VLOOKUP(C20215,W:Y,3,TRUE)</f>
        <v>January 25</v>
      </c>
      <c r="H20215" s="27">
        <f t="shared" si="315"/>
        <v>20214</v>
      </c>
      <c r="I20215" s="30" t="str">
        <f>IF(G20215='Check Register'!$E$1,H20215,"")</f>
        <v/>
      </c>
    </row>
    <row r="20216" spans="1:9" x14ac:dyDescent="0.3">
      <c r="A20216" t="s">
        <v>866</v>
      </c>
      <c r="B20216" t="s">
        <v>127</v>
      </c>
      <c r="C20216" s="7">
        <v>45681</v>
      </c>
      <c r="E20216" s="27">
        <v>684.36</v>
      </c>
      <c r="G20216" s="27" t="str">
        <f>VLOOKUP(C20216,W:Y,3,TRUE)</f>
        <v>January 25</v>
      </c>
      <c r="H20216" s="27">
        <f t="shared" si="315"/>
        <v>20215</v>
      </c>
      <c r="I20216" s="30" t="str">
        <f>IF(G20216='Check Register'!$E$1,H20216,"")</f>
        <v/>
      </c>
    </row>
    <row r="20217" spans="1:9" x14ac:dyDescent="0.3">
      <c r="A20217" t="s">
        <v>818</v>
      </c>
      <c r="B20217" t="s">
        <v>210</v>
      </c>
      <c r="C20217" s="7">
        <v>45684</v>
      </c>
      <c r="E20217" s="27">
        <v>1695.44</v>
      </c>
      <c r="G20217" s="27" t="str">
        <f>VLOOKUP(C20217,W:Y,3,TRUE)</f>
        <v>January 25</v>
      </c>
      <c r="H20217" s="27">
        <f t="shared" si="315"/>
        <v>20216</v>
      </c>
      <c r="I20217" s="30" t="str">
        <f>IF(G20217='Check Register'!$E$1,H20217,"")</f>
        <v/>
      </c>
    </row>
    <row r="20218" spans="1:9" x14ac:dyDescent="0.3">
      <c r="A20218" t="s">
        <v>1423</v>
      </c>
      <c r="B20218" t="s">
        <v>8</v>
      </c>
      <c r="C20218" s="7">
        <v>45684</v>
      </c>
      <c r="E20218" s="27">
        <v>91.15</v>
      </c>
      <c r="G20218" s="27" t="str">
        <f>VLOOKUP(C20218,W:Y,3,TRUE)</f>
        <v>January 25</v>
      </c>
      <c r="H20218" s="27">
        <f t="shared" si="315"/>
        <v>20217</v>
      </c>
      <c r="I20218" s="30" t="str">
        <f>IF(G20218='Check Register'!$E$1,H20218,"")</f>
        <v/>
      </c>
    </row>
    <row r="20219" spans="1:9" x14ac:dyDescent="0.3">
      <c r="A20219" t="s">
        <v>956</v>
      </c>
      <c r="B20219" t="s">
        <v>12</v>
      </c>
      <c r="C20219" s="7">
        <v>45685</v>
      </c>
      <c r="E20219" s="27">
        <v>419.56</v>
      </c>
      <c r="G20219" s="27" t="str">
        <f>VLOOKUP(C20219,W:Y,3,TRUE)</f>
        <v>January 25</v>
      </c>
      <c r="H20219" s="27">
        <f t="shared" si="315"/>
        <v>20218</v>
      </c>
      <c r="I20219" s="30" t="str">
        <f>IF(G20219='Check Register'!$E$1,H20219,"")</f>
        <v/>
      </c>
    </row>
    <row r="20220" spans="1:9" x14ac:dyDescent="0.3">
      <c r="A20220" t="s">
        <v>956</v>
      </c>
      <c r="B20220" t="s">
        <v>203</v>
      </c>
      <c r="C20220" s="7">
        <v>45685</v>
      </c>
      <c r="E20220" s="27">
        <v>233.46</v>
      </c>
      <c r="G20220" s="27" t="str">
        <f>VLOOKUP(C20220,W:Y,3,TRUE)</f>
        <v>January 25</v>
      </c>
      <c r="H20220" s="27">
        <f t="shared" si="315"/>
        <v>20219</v>
      </c>
      <c r="I20220" s="30" t="str">
        <f>IF(G20220='Check Register'!$E$1,H20220,"")</f>
        <v/>
      </c>
    </row>
    <row r="20221" spans="1:9" x14ac:dyDescent="0.3">
      <c r="A20221" t="s">
        <v>956</v>
      </c>
      <c r="B20221" t="s">
        <v>208</v>
      </c>
      <c r="C20221" s="7">
        <v>45685</v>
      </c>
      <c r="E20221" s="27">
        <v>5918.23</v>
      </c>
      <c r="G20221" s="27" t="str">
        <f>VLOOKUP(C20221,W:Y,3,TRUE)</f>
        <v>January 25</v>
      </c>
      <c r="H20221" s="27">
        <f t="shared" si="315"/>
        <v>20220</v>
      </c>
      <c r="I20221" s="30" t="str">
        <f>IF(G20221='Check Register'!$E$1,H20221,"")</f>
        <v/>
      </c>
    </row>
    <row r="20222" spans="1:9" x14ac:dyDescent="0.3">
      <c r="A20222" t="s">
        <v>956</v>
      </c>
      <c r="B20222" t="s">
        <v>67</v>
      </c>
      <c r="C20222" s="7">
        <v>45685</v>
      </c>
      <c r="E20222" s="27">
        <v>0</v>
      </c>
      <c r="G20222" s="27" t="str">
        <f>VLOOKUP(C20222,W:Y,3,TRUE)</f>
        <v>January 25</v>
      </c>
      <c r="H20222" s="27">
        <f t="shared" si="315"/>
        <v>20221</v>
      </c>
      <c r="I20222" s="30" t="str">
        <f>IF(G20222='Check Register'!$E$1,H20222,"")</f>
        <v/>
      </c>
    </row>
    <row r="20223" spans="1:9" x14ac:dyDescent="0.3">
      <c r="A20223" t="s">
        <v>956</v>
      </c>
      <c r="B20223" t="s">
        <v>296</v>
      </c>
      <c r="C20223" s="7">
        <v>45685</v>
      </c>
      <c r="E20223" s="27">
        <v>58.95</v>
      </c>
      <c r="G20223" s="27" t="str">
        <f>VLOOKUP(C20223,W:Y,3,TRUE)</f>
        <v>January 25</v>
      </c>
      <c r="H20223" s="27">
        <f t="shared" si="315"/>
        <v>20222</v>
      </c>
      <c r="I20223" s="30" t="str">
        <f>IF(G20223='Check Register'!$E$1,H20223,"")</f>
        <v/>
      </c>
    </row>
    <row r="20224" spans="1:9" x14ac:dyDescent="0.3">
      <c r="A20224" t="s">
        <v>956</v>
      </c>
      <c r="B20224" t="s">
        <v>148</v>
      </c>
      <c r="C20224" s="7">
        <v>45685</v>
      </c>
      <c r="E20224" s="27">
        <v>1131.21</v>
      </c>
      <c r="G20224" s="27" t="str">
        <f>VLOOKUP(C20224,W:Y,3,TRUE)</f>
        <v>January 25</v>
      </c>
      <c r="H20224" s="27">
        <f t="shared" si="315"/>
        <v>20223</v>
      </c>
      <c r="I20224" s="30" t="str">
        <f>IF(G20224='Check Register'!$E$1,H20224,"")</f>
        <v/>
      </c>
    </row>
    <row r="20225" spans="1:9" x14ac:dyDescent="0.3">
      <c r="A20225" t="s">
        <v>956</v>
      </c>
      <c r="B20225" t="s">
        <v>66</v>
      </c>
      <c r="C20225" s="7">
        <v>45685</v>
      </c>
      <c r="E20225" s="27">
        <v>1450</v>
      </c>
      <c r="G20225" s="27" t="str">
        <f>VLOOKUP(C20225,W:Y,3,TRUE)</f>
        <v>January 25</v>
      </c>
      <c r="H20225" s="27">
        <f t="shared" si="315"/>
        <v>20224</v>
      </c>
      <c r="I20225" s="30" t="str">
        <f>IF(G20225='Check Register'!$E$1,H20225,"")</f>
        <v/>
      </c>
    </row>
    <row r="20226" spans="1:9" x14ac:dyDescent="0.3">
      <c r="A20226" t="s">
        <v>956</v>
      </c>
      <c r="B20226" t="s">
        <v>39</v>
      </c>
      <c r="C20226" s="7">
        <v>45685</v>
      </c>
      <c r="E20226" s="27">
        <v>1180.3399999999999</v>
      </c>
      <c r="G20226" s="27" t="str">
        <f>VLOOKUP(C20226,W:Y,3,TRUE)</f>
        <v>January 25</v>
      </c>
      <c r="H20226" s="27">
        <f t="shared" si="315"/>
        <v>20225</v>
      </c>
      <c r="I20226" s="30" t="str">
        <f>IF(G20226='Check Register'!$E$1,H20226,"")</f>
        <v/>
      </c>
    </row>
    <row r="20227" spans="1:9" x14ac:dyDescent="0.3">
      <c r="A20227" t="s">
        <v>956</v>
      </c>
      <c r="B20227" t="s">
        <v>131</v>
      </c>
      <c r="C20227" s="7">
        <v>45685</v>
      </c>
      <c r="E20227" s="27">
        <v>1368.24</v>
      </c>
      <c r="G20227" s="27" t="str">
        <f>VLOOKUP(C20227,W:Y,3,TRUE)</f>
        <v>January 25</v>
      </c>
      <c r="H20227" s="27">
        <f t="shared" ref="H20227:H20290" si="316">1+H20226</f>
        <v>20226</v>
      </c>
      <c r="I20227" s="30" t="str">
        <f>IF(G20227='Check Register'!$E$1,H20227,"")</f>
        <v/>
      </c>
    </row>
    <row r="20228" spans="1:9" x14ac:dyDescent="0.3">
      <c r="A20228" t="s">
        <v>956</v>
      </c>
      <c r="B20228" t="s">
        <v>43</v>
      </c>
      <c r="C20228" s="7">
        <v>45685</v>
      </c>
      <c r="E20228" s="27">
        <v>315</v>
      </c>
      <c r="G20228" s="27" t="str">
        <f>VLOOKUP(C20228,W:Y,3,TRUE)</f>
        <v>January 25</v>
      </c>
      <c r="H20228" s="27">
        <f t="shared" si="316"/>
        <v>20227</v>
      </c>
      <c r="I20228" s="30" t="str">
        <f>IF(G20228='Check Register'!$E$1,H20228,"")</f>
        <v/>
      </c>
    </row>
    <row r="20229" spans="1:9" x14ac:dyDescent="0.3">
      <c r="A20229" t="s">
        <v>956</v>
      </c>
      <c r="B20229" t="s">
        <v>81</v>
      </c>
      <c r="C20229" s="7">
        <v>45685</v>
      </c>
      <c r="E20229" s="27">
        <v>120</v>
      </c>
      <c r="G20229" s="27" t="str">
        <f>VLOOKUP(C20229,W:Y,3,TRUE)</f>
        <v>January 25</v>
      </c>
      <c r="H20229" s="27">
        <f t="shared" si="316"/>
        <v>20228</v>
      </c>
      <c r="I20229" s="30" t="str">
        <f>IF(G20229='Check Register'!$E$1,H20229,"")</f>
        <v/>
      </c>
    </row>
    <row r="20230" spans="1:9" x14ac:dyDescent="0.3">
      <c r="A20230" t="s">
        <v>956</v>
      </c>
      <c r="B20230" t="s">
        <v>25</v>
      </c>
      <c r="C20230" s="7">
        <v>45685</v>
      </c>
      <c r="E20230" s="27">
        <v>701.15</v>
      </c>
      <c r="G20230" s="27" t="str">
        <f>VLOOKUP(C20230,W:Y,3,TRUE)</f>
        <v>January 25</v>
      </c>
      <c r="H20230" s="27">
        <f t="shared" si="316"/>
        <v>20229</v>
      </c>
      <c r="I20230" s="30" t="str">
        <f>IF(G20230='Check Register'!$E$1,H20230,"")</f>
        <v/>
      </c>
    </row>
    <row r="20231" spans="1:9" x14ac:dyDescent="0.3">
      <c r="A20231" t="s">
        <v>956</v>
      </c>
      <c r="B20231" t="s">
        <v>100</v>
      </c>
      <c r="C20231" s="7">
        <v>45685</v>
      </c>
      <c r="E20231" s="27">
        <v>41.52</v>
      </c>
      <c r="G20231" s="27" t="str">
        <f>VLOOKUP(C20231,W:Y,3,TRUE)</f>
        <v>January 25</v>
      </c>
      <c r="H20231" s="27">
        <f t="shared" si="316"/>
        <v>20230</v>
      </c>
      <c r="I20231" s="30" t="str">
        <f>IF(G20231='Check Register'!$E$1,H20231,"")</f>
        <v/>
      </c>
    </row>
    <row r="20232" spans="1:9" x14ac:dyDescent="0.3">
      <c r="A20232" t="s">
        <v>956</v>
      </c>
      <c r="B20232" t="s">
        <v>89</v>
      </c>
      <c r="C20232" s="7">
        <v>45685</v>
      </c>
      <c r="E20232" s="27">
        <v>772.5</v>
      </c>
      <c r="G20232" s="27" t="str">
        <f>VLOOKUP(C20232,W:Y,3,TRUE)</f>
        <v>January 25</v>
      </c>
      <c r="H20232" s="27">
        <f t="shared" si="316"/>
        <v>20231</v>
      </c>
      <c r="I20232" s="30" t="str">
        <f>IF(G20232='Check Register'!$E$1,H20232,"")</f>
        <v/>
      </c>
    </row>
    <row r="20233" spans="1:9" x14ac:dyDescent="0.3">
      <c r="A20233" t="s">
        <v>956</v>
      </c>
      <c r="B20233" t="s">
        <v>22</v>
      </c>
      <c r="C20233" s="7">
        <v>45685</v>
      </c>
      <c r="E20233" s="27">
        <v>304.76</v>
      </c>
      <c r="G20233" s="27" t="str">
        <f>VLOOKUP(C20233,W:Y,3,TRUE)</f>
        <v>January 25</v>
      </c>
      <c r="H20233" s="27">
        <f t="shared" si="316"/>
        <v>20232</v>
      </c>
      <c r="I20233" s="30" t="str">
        <f>IF(G20233='Check Register'!$E$1,H20233,"")</f>
        <v/>
      </c>
    </row>
    <row r="20234" spans="1:9" x14ac:dyDescent="0.3">
      <c r="A20234" t="s">
        <v>956</v>
      </c>
      <c r="B20234" t="s">
        <v>33</v>
      </c>
      <c r="C20234" s="7">
        <v>45685</v>
      </c>
      <c r="E20234" s="27">
        <v>50.14</v>
      </c>
      <c r="G20234" s="27" t="str">
        <f>VLOOKUP(C20234,W:Y,3,TRUE)</f>
        <v>January 25</v>
      </c>
      <c r="H20234" s="27">
        <f t="shared" si="316"/>
        <v>20233</v>
      </c>
      <c r="I20234" s="30" t="str">
        <f>IF(G20234='Check Register'!$E$1,H20234,"")</f>
        <v/>
      </c>
    </row>
    <row r="20235" spans="1:9" x14ac:dyDescent="0.3">
      <c r="A20235" t="s">
        <v>956</v>
      </c>
      <c r="B20235" t="s">
        <v>1553</v>
      </c>
      <c r="C20235" s="7">
        <v>45685</v>
      </c>
      <c r="E20235" s="27">
        <v>323.06</v>
      </c>
      <c r="G20235" s="27" t="str">
        <f>VLOOKUP(C20235,W:Y,3,TRUE)</f>
        <v>January 25</v>
      </c>
      <c r="H20235" s="27">
        <f t="shared" si="316"/>
        <v>20234</v>
      </c>
      <c r="I20235" s="30" t="str">
        <f>IF(G20235='Check Register'!$E$1,H20235,"")</f>
        <v/>
      </c>
    </row>
    <row r="20236" spans="1:9" x14ac:dyDescent="0.3">
      <c r="A20236" t="s">
        <v>663</v>
      </c>
      <c r="C20236" s="7">
        <v>45685</v>
      </c>
      <c r="E20236" s="27">
        <v>5311.42</v>
      </c>
      <c r="G20236" s="27" t="str">
        <f>VLOOKUP(C20236,W:Y,3,TRUE)</f>
        <v>January 25</v>
      </c>
      <c r="H20236" s="27">
        <f t="shared" si="316"/>
        <v>20235</v>
      </c>
      <c r="I20236" s="30" t="str">
        <f>IF(G20236='Check Register'!$E$1,H20236,"")</f>
        <v/>
      </c>
    </row>
    <row r="20237" spans="1:9" x14ac:dyDescent="0.3">
      <c r="A20237" t="s">
        <v>809</v>
      </c>
      <c r="B20237" t="s">
        <v>43</v>
      </c>
      <c r="C20237" s="7">
        <v>45687</v>
      </c>
      <c r="E20237" s="27">
        <v>11412.69</v>
      </c>
      <c r="G20237" s="27" t="str">
        <f>VLOOKUP(C20237,W:Y,3,TRUE)</f>
        <v>January 25</v>
      </c>
      <c r="H20237" s="27">
        <f t="shared" si="316"/>
        <v>20236</v>
      </c>
      <c r="I20237" s="30" t="str">
        <f>IF(G20237='Check Register'!$E$1,H20237,"")</f>
        <v/>
      </c>
    </row>
    <row r="20238" spans="1:9" x14ac:dyDescent="0.3">
      <c r="A20238" t="s">
        <v>1142</v>
      </c>
      <c r="B20238" t="s">
        <v>85</v>
      </c>
      <c r="C20238" s="7">
        <v>45687</v>
      </c>
      <c r="E20238" s="27">
        <v>4577.6499999999996</v>
      </c>
      <c r="G20238" s="27" t="str">
        <f>VLOOKUP(C20238,W:Y,3,TRUE)</f>
        <v>January 25</v>
      </c>
      <c r="H20238" s="27">
        <f t="shared" si="316"/>
        <v>20237</v>
      </c>
      <c r="I20238" s="30" t="str">
        <f>IF(G20238='Check Register'!$E$1,H20238,"")</f>
        <v/>
      </c>
    </row>
    <row r="20239" spans="1:9" x14ac:dyDescent="0.3">
      <c r="A20239" t="s">
        <v>837</v>
      </c>
      <c r="B20239" t="s">
        <v>1549</v>
      </c>
      <c r="C20239" s="7">
        <v>45687</v>
      </c>
      <c r="E20239" s="27">
        <v>3003.09</v>
      </c>
      <c r="G20239" s="27" t="str">
        <f>VLOOKUP(C20239,W:Y,3,TRUE)</f>
        <v>January 25</v>
      </c>
      <c r="H20239" s="27">
        <f t="shared" si="316"/>
        <v>20238</v>
      </c>
      <c r="I20239" s="30" t="str">
        <f>IF(G20239='Check Register'!$E$1,H20239,"")</f>
        <v/>
      </c>
    </row>
    <row r="20240" spans="1:9" x14ac:dyDescent="0.3">
      <c r="A20240" t="s">
        <v>1130</v>
      </c>
      <c r="B20240" t="s">
        <v>14</v>
      </c>
      <c r="C20240" s="7">
        <v>45687</v>
      </c>
      <c r="E20240" s="27">
        <v>1400</v>
      </c>
      <c r="G20240" s="27" t="str">
        <f>VLOOKUP(C20240,W:Y,3,TRUE)</f>
        <v>January 25</v>
      </c>
      <c r="H20240" s="27">
        <f t="shared" si="316"/>
        <v>20239</v>
      </c>
      <c r="I20240" s="30" t="str">
        <f>IF(G20240='Check Register'!$E$1,H20240,"")</f>
        <v/>
      </c>
    </row>
    <row r="20241" spans="1:9" x14ac:dyDescent="0.3">
      <c r="A20241" t="s">
        <v>1498</v>
      </c>
      <c r="B20241" t="s">
        <v>28</v>
      </c>
      <c r="C20241" s="7">
        <v>45687</v>
      </c>
      <c r="E20241" s="27">
        <v>10278.299999999999</v>
      </c>
      <c r="G20241" s="27" t="str">
        <f>VLOOKUP(C20241,W:Y,3,TRUE)</f>
        <v>January 25</v>
      </c>
      <c r="H20241" s="27">
        <f t="shared" si="316"/>
        <v>20240</v>
      </c>
      <c r="I20241" s="30" t="str">
        <f>IF(G20241='Check Register'!$E$1,H20241,"")</f>
        <v/>
      </c>
    </row>
    <row r="20242" spans="1:9" x14ac:dyDescent="0.3">
      <c r="A20242" t="s">
        <v>812</v>
      </c>
      <c r="B20242" t="s">
        <v>70</v>
      </c>
      <c r="C20242" s="7">
        <v>45687</v>
      </c>
      <c r="E20242" s="27">
        <v>37</v>
      </c>
      <c r="G20242" s="27" t="str">
        <f>VLOOKUP(C20242,W:Y,3,TRUE)</f>
        <v>January 25</v>
      </c>
      <c r="H20242" s="27">
        <f t="shared" si="316"/>
        <v>20241</v>
      </c>
      <c r="I20242" s="30" t="str">
        <f>IF(G20242='Check Register'!$E$1,H20242,"")</f>
        <v/>
      </c>
    </row>
    <row r="20243" spans="1:9" x14ac:dyDescent="0.3">
      <c r="A20243" t="s">
        <v>812</v>
      </c>
      <c r="B20243" t="s">
        <v>8</v>
      </c>
      <c r="C20243" s="7">
        <v>45687</v>
      </c>
      <c r="E20243" s="27">
        <v>456.19</v>
      </c>
      <c r="G20243" s="27" t="str">
        <f>VLOOKUP(C20243,W:Y,3,TRUE)</f>
        <v>January 25</v>
      </c>
      <c r="H20243" s="27">
        <f t="shared" si="316"/>
        <v>20242</v>
      </c>
      <c r="I20243" s="30" t="str">
        <f>IF(G20243='Check Register'!$E$1,H20243,"")</f>
        <v/>
      </c>
    </row>
    <row r="20244" spans="1:9" x14ac:dyDescent="0.3">
      <c r="A20244" t="s">
        <v>1238</v>
      </c>
      <c r="B20244" t="s">
        <v>28</v>
      </c>
      <c r="C20244" s="7">
        <v>45687</v>
      </c>
      <c r="E20244" s="27">
        <v>111292.76</v>
      </c>
      <c r="G20244" s="27" t="str">
        <f>VLOOKUP(C20244,W:Y,3,TRUE)</f>
        <v>January 25</v>
      </c>
      <c r="H20244" s="27">
        <f t="shared" si="316"/>
        <v>20243</v>
      </c>
      <c r="I20244" s="30" t="str">
        <f>IF(G20244='Check Register'!$E$1,H20244,"")</f>
        <v/>
      </c>
    </row>
    <row r="20245" spans="1:9" x14ac:dyDescent="0.3">
      <c r="A20245" t="s">
        <v>1238</v>
      </c>
      <c r="B20245" t="s">
        <v>39</v>
      </c>
      <c r="C20245" s="7">
        <v>45687</v>
      </c>
      <c r="E20245" s="27">
        <v>5491.61</v>
      </c>
      <c r="G20245" s="27" t="str">
        <f>VLOOKUP(C20245,W:Y,3,TRUE)</f>
        <v>January 25</v>
      </c>
      <c r="H20245" s="27">
        <f t="shared" si="316"/>
        <v>20244</v>
      </c>
      <c r="I20245" s="30" t="str">
        <f>IF(G20245='Check Register'!$E$1,H20245,"")</f>
        <v/>
      </c>
    </row>
    <row r="20246" spans="1:9" x14ac:dyDescent="0.3">
      <c r="A20246" t="s">
        <v>1519</v>
      </c>
      <c r="B20246" t="s">
        <v>11</v>
      </c>
      <c r="C20246" s="7">
        <v>45687</v>
      </c>
      <c r="E20246" s="27">
        <v>1293.1600000000001</v>
      </c>
      <c r="G20246" s="27" t="str">
        <f>VLOOKUP(C20246,W:Y,3,TRUE)</f>
        <v>January 25</v>
      </c>
      <c r="H20246" s="27">
        <f t="shared" si="316"/>
        <v>20245</v>
      </c>
      <c r="I20246" s="30" t="str">
        <f>IF(G20246='Check Register'!$E$1,H20246,"")</f>
        <v/>
      </c>
    </row>
    <row r="20247" spans="1:9" x14ac:dyDescent="0.3">
      <c r="A20247" t="s">
        <v>1519</v>
      </c>
      <c r="B20247" t="s">
        <v>127</v>
      </c>
      <c r="C20247" s="7">
        <v>45687</v>
      </c>
      <c r="E20247" s="27">
        <v>961.46</v>
      </c>
      <c r="G20247" s="27" t="str">
        <f>VLOOKUP(C20247,W:Y,3,TRUE)</f>
        <v>January 25</v>
      </c>
      <c r="H20247" s="27">
        <f t="shared" si="316"/>
        <v>20246</v>
      </c>
      <c r="I20247" s="30" t="str">
        <f>IF(G20247='Check Register'!$E$1,H20247,"")</f>
        <v/>
      </c>
    </row>
    <row r="20248" spans="1:9" x14ac:dyDescent="0.3">
      <c r="A20248" t="s">
        <v>784</v>
      </c>
      <c r="B20248" t="s">
        <v>1552</v>
      </c>
      <c r="C20248" s="7">
        <v>45687</v>
      </c>
      <c r="E20248" s="27">
        <v>2473.6999999999998</v>
      </c>
      <c r="G20248" s="27" t="str">
        <f>VLOOKUP(C20248,W:Y,3,TRUE)</f>
        <v>January 25</v>
      </c>
      <c r="H20248" s="27">
        <f t="shared" si="316"/>
        <v>20247</v>
      </c>
      <c r="I20248" s="30" t="str">
        <f>IF(G20248='Check Register'!$E$1,H20248,"")</f>
        <v/>
      </c>
    </row>
    <row r="20249" spans="1:9" x14ac:dyDescent="0.3">
      <c r="A20249" t="s">
        <v>787</v>
      </c>
      <c r="B20249" t="s">
        <v>1552</v>
      </c>
      <c r="C20249" s="7">
        <v>45687</v>
      </c>
      <c r="E20249" s="27">
        <v>1695.45</v>
      </c>
      <c r="G20249" s="27" t="str">
        <f>VLOOKUP(C20249,W:Y,3,TRUE)</f>
        <v>January 25</v>
      </c>
      <c r="H20249" s="27">
        <f t="shared" si="316"/>
        <v>20248</v>
      </c>
      <c r="I20249" s="30" t="str">
        <f>IF(G20249='Check Register'!$E$1,H20249,"")</f>
        <v/>
      </c>
    </row>
    <row r="20250" spans="1:9" x14ac:dyDescent="0.3">
      <c r="A20250" t="s">
        <v>787</v>
      </c>
      <c r="B20250" t="s">
        <v>1549</v>
      </c>
      <c r="C20250" s="7">
        <v>45687</v>
      </c>
      <c r="E20250" s="27">
        <v>3296.5</v>
      </c>
      <c r="G20250" s="27" t="str">
        <f>VLOOKUP(C20250,W:Y,3,TRUE)</f>
        <v>January 25</v>
      </c>
      <c r="H20250" s="27">
        <f t="shared" si="316"/>
        <v>20249</v>
      </c>
      <c r="I20250" s="30" t="str">
        <f>IF(G20250='Check Register'!$E$1,H20250,"")</f>
        <v/>
      </c>
    </row>
    <row r="20251" spans="1:9" x14ac:dyDescent="0.3">
      <c r="A20251" t="s">
        <v>1382</v>
      </c>
      <c r="B20251" t="s">
        <v>85</v>
      </c>
      <c r="C20251" s="7">
        <v>45687</v>
      </c>
      <c r="E20251" s="27">
        <v>1200</v>
      </c>
      <c r="G20251" s="27" t="str">
        <f>VLOOKUP(C20251,W:Y,3,TRUE)</f>
        <v>January 25</v>
      </c>
      <c r="H20251" s="27">
        <f t="shared" si="316"/>
        <v>20250</v>
      </c>
      <c r="I20251" s="30" t="str">
        <f>IF(G20251='Check Register'!$E$1,H20251,"")</f>
        <v/>
      </c>
    </row>
    <row r="20252" spans="1:9" x14ac:dyDescent="0.3">
      <c r="A20252" t="s">
        <v>848</v>
      </c>
      <c r="B20252" t="s">
        <v>127</v>
      </c>
      <c r="C20252" s="7">
        <v>45687</v>
      </c>
      <c r="E20252" s="27">
        <v>19.48</v>
      </c>
      <c r="G20252" s="27" t="str">
        <f>VLOOKUP(C20252,W:Y,3,TRUE)</f>
        <v>January 25</v>
      </c>
      <c r="H20252" s="27">
        <f t="shared" si="316"/>
        <v>20251</v>
      </c>
      <c r="I20252" s="30" t="str">
        <f>IF(G20252='Check Register'!$E$1,H20252,"")</f>
        <v/>
      </c>
    </row>
    <row r="20253" spans="1:9" x14ac:dyDescent="0.3">
      <c r="A20253" t="s">
        <v>848</v>
      </c>
      <c r="B20253" t="s">
        <v>8</v>
      </c>
      <c r="C20253" s="7">
        <v>45687</v>
      </c>
      <c r="E20253" s="27">
        <v>-55.97</v>
      </c>
      <c r="G20253" s="27" t="str">
        <f>VLOOKUP(C20253,W:Y,3,TRUE)</f>
        <v>January 25</v>
      </c>
      <c r="H20253" s="27">
        <f t="shared" si="316"/>
        <v>20252</v>
      </c>
      <c r="I20253" s="30" t="str">
        <f>IF(G20253='Check Register'!$E$1,H20253,"")</f>
        <v/>
      </c>
    </row>
    <row r="20254" spans="1:9" x14ac:dyDescent="0.3">
      <c r="A20254" t="s">
        <v>848</v>
      </c>
      <c r="B20254" t="s">
        <v>85</v>
      </c>
      <c r="C20254" s="7">
        <v>45687</v>
      </c>
      <c r="E20254" s="27">
        <v>55.08</v>
      </c>
      <c r="G20254" s="27" t="str">
        <f>VLOOKUP(C20254,W:Y,3,TRUE)</f>
        <v>January 25</v>
      </c>
      <c r="H20254" s="27">
        <f t="shared" si="316"/>
        <v>20253</v>
      </c>
      <c r="I20254" s="30" t="str">
        <f>IF(G20254='Check Register'!$E$1,H20254,"")</f>
        <v/>
      </c>
    </row>
    <row r="20255" spans="1:9" x14ac:dyDescent="0.3">
      <c r="A20255" t="s">
        <v>930</v>
      </c>
      <c r="B20255" t="s">
        <v>8</v>
      </c>
      <c r="C20255" s="7">
        <v>45687</v>
      </c>
      <c r="E20255" s="27">
        <v>409.66</v>
      </c>
      <c r="G20255" s="27" t="str">
        <f>VLOOKUP(C20255,W:Y,3,TRUE)</f>
        <v>January 25</v>
      </c>
      <c r="H20255" s="27">
        <f t="shared" si="316"/>
        <v>20254</v>
      </c>
      <c r="I20255" s="30" t="str">
        <f>IF(G20255='Check Register'!$E$1,H20255,"")</f>
        <v/>
      </c>
    </row>
    <row r="20256" spans="1:9" x14ac:dyDescent="0.3">
      <c r="A20256" t="s">
        <v>1478</v>
      </c>
      <c r="B20256" t="s">
        <v>43</v>
      </c>
      <c r="C20256" s="7">
        <v>45687</v>
      </c>
      <c r="E20256" s="27">
        <v>2017.44</v>
      </c>
      <c r="G20256" s="27" t="str">
        <f>VLOOKUP(C20256,W:Y,3,TRUE)</f>
        <v>January 25</v>
      </c>
      <c r="H20256" s="27">
        <f t="shared" si="316"/>
        <v>20255</v>
      </c>
      <c r="I20256" s="30" t="str">
        <f>IF(G20256='Check Register'!$E$1,H20256,"")</f>
        <v/>
      </c>
    </row>
    <row r="20257" spans="1:9" x14ac:dyDescent="0.3">
      <c r="A20257" t="s">
        <v>1494</v>
      </c>
      <c r="B20257" t="s">
        <v>208</v>
      </c>
      <c r="C20257" s="7">
        <v>45687</v>
      </c>
      <c r="E20257" s="27">
        <v>296.87</v>
      </c>
      <c r="G20257" s="27" t="str">
        <f>VLOOKUP(C20257,W:Y,3,TRUE)</f>
        <v>January 25</v>
      </c>
      <c r="H20257" s="27">
        <f t="shared" si="316"/>
        <v>20256</v>
      </c>
      <c r="I20257" s="30" t="str">
        <f>IF(G20257='Check Register'!$E$1,H20257,"")</f>
        <v/>
      </c>
    </row>
    <row r="20258" spans="1:9" x14ac:dyDescent="0.3">
      <c r="A20258" t="s">
        <v>1270</v>
      </c>
      <c r="B20258" t="s">
        <v>12</v>
      </c>
      <c r="C20258" s="7">
        <v>45687</v>
      </c>
      <c r="E20258" s="27">
        <v>197.43</v>
      </c>
      <c r="G20258" s="27" t="str">
        <f>VLOOKUP(C20258,W:Y,3,TRUE)</f>
        <v>January 25</v>
      </c>
      <c r="H20258" s="27">
        <f t="shared" si="316"/>
        <v>20257</v>
      </c>
      <c r="I20258" s="30" t="str">
        <f>IF(G20258='Check Register'!$E$1,H20258,"")</f>
        <v/>
      </c>
    </row>
    <row r="20259" spans="1:9" x14ac:dyDescent="0.3">
      <c r="A20259" t="s">
        <v>884</v>
      </c>
      <c r="B20259" t="s">
        <v>8</v>
      </c>
      <c r="C20259" s="7">
        <v>45687</v>
      </c>
      <c r="E20259" s="27">
        <v>279.58</v>
      </c>
      <c r="G20259" s="27" t="str">
        <f>VLOOKUP(C20259,W:Y,3,TRUE)</f>
        <v>January 25</v>
      </c>
      <c r="H20259" s="27">
        <f t="shared" si="316"/>
        <v>20258</v>
      </c>
      <c r="I20259" s="30" t="str">
        <f>IF(G20259='Check Register'!$E$1,H20259,"")</f>
        <v/>
      </c>
    </row>
    <row r="20260" spans="1:9" x14ac:dyDescent="0.3">
      <c r="A20260" t="s">
        <v>1158</v>
      </c>
      <c r="B20260" t="s">
        <v>14</v>
      </c>
      <c r="C20260" s="7">
        <v>45687</v>
      </c>
      <c r="E20260" s="27">
        <v>37800</v>
      </c>
      <c r="G20260" s="27" t="str">
        <f>VLOOKUP(C20260,W:Y,3,TRUE)</f>
        <v>January 25</v>
      </c>
      <c r="H20260" s="27">
        <f t="shared" si="316"/>
        <v>20259</v>
      </c>
      <c r="I20260" s="30" t="str">
        <f>IF(G20260='Check Register'!$E$1,H20260,"")</f>
        <v/>
      </c>
    </row>
    <row r="20261" spans="1:9" x14ac:dyDescent="0.3">
      <c r="A20261" t="s">
        <v>1213</v>
      </c>
      <c r="B20261" t="s">
        <v>208</v>
      </c>
      <c r="C20261" s="7">
        <v>45687</v>
      </c>
      <c r="E20261" s="27">
        <v>13.44</v>
      </c>
      <c r="G20261" s="27" t="str">
        <f>VLOOKUP(C20261,W:Y,3,TRUE)</f>
        <v>January 25</v>
      </c>
      <c r="H20261" s="27">
        <f t="shared" si="316"/>
        <v>20260</v>
      </c>
      <c r="I20261" s="30" t="str">
        <f>IF(G20261='Check Register'!$E$1,H20261,"")</f>
        <v/>
      </c>
    </row>
    <row r="20262" spans="1:9" x14ac:dyDescent="0.3">
      <c r="A20262" t="s">
        <v>989</v>
      </c>
      <c r="B20262" t="s">
        <v>39</v>
      </c>
      <c r="C20262" s="7">
        <v>45687</v>
      </c>
      <c r="E20262" s="27">
        <v>248</v>
      </c>
      <c r="G20262" s="27" t="str">
        <f>VLOOKUP(C20262,W:Y,3,TRUE)</f>
        <v>January 25</v>
      </c>
      <c r="H20262" s="27">
        <f t="shared" si="316"/>
        <v>20261</v>
      </c>
      <c r="I20262" s="30" t="str">
        <f>IF(G20262='Check Register'!$E$1,H20262,"")</f>
        <v/>
      </c>
    </row>
    <row r="20263" spans="1:9" x14ac:dyDescent="0.3">
      <c r="A20263" t="s">
        <v>1003</v>
      </c>
      <c r="B20263" t="s">
        <v>70</v>
      </c>
      <c r="C20263" s="7">
        <v>45687</v>
      </c>
      <c r="E20263" s="27">
        <v>465</v>
      </c>
      <c r="G20263" s="27" t="str">
        <f>VLOOKUP(C20263,W:Y,3,TRUE)</f>
        <v>January 25</v>
      </c>
      <c r="H20263" s="27">
        <f t="shared" si="316"/>
        <v>20262</v>
      </c>
      <c r="I20263" s="30" t="str">
        <f>IF(G20263='Check Register'!$E$1,H20263,"")</f>
        <v/>
      </c>
    </row>
    <row r="20264" spans="1:9" x14ac:dyDescent="0.3">
      <c r="A20264" t="s">
        <v>886</v>
      </c>
      <c r="B20264" t="s">
        <v>212</v>
      </c>
      <c r="C20264" s="7">
        <v>45687</v>
      </c>
      <c r="E20264" s="27">
        <v>75</v>
      </c>
      <c r="G20264" s="27" t="str">
        <f>VLOOKUP(C20264,W:Y,3,TRUE)</f>
        <v>January 25</v>
      </c>
      <c r="H20264" s="27">
        <f t="shared" si="316"/>
        <v>20263</v>
      </c>
      <c r="I20264" s="30" t="str">
        <f>IF(G20264='Check Register'!$E$1,H20264,"")</f>
        <v/>
      </c>
    </row>
    <row r="20265" spans="1:9" x14ac:dyDescent="0.3">
      <c r="A20265" t="s">
        <v>1556</v>
      </c>
      <c r="B20265" t="s">
        <v>39</v>
      </c>
      <c r="C20265" s="7">
        <v>45687</v>
      </c>
      <c r="E20265" s="27">
        <v>74790</v>
      </c>
      <c r="G20265" s="27" t="str">
        <f>VLOOKUP(C20265,W:Y,3,TRUE)</f>
        <v>January 25</v>
      </c>
      <c r="H20265" s="27">
        <f t="shared" si="316"/>
        <v>20264</v>
      </c>
      <c r="I20265" s="30" t="str">
        <f>IF(G20265='Check Register'!$E$1,H20265,"")</f>
        <v/>
      </c>
    </row>
    <row r="20266" spans="1:9" x14ac:dyDescent="0.3">
      <c r="A20266" t="s">
        <v>1114</v>
      </c>
      <c r="B20266" t="s">
        <v>28</v>
      </c>
      <c r="C20266" s="7">
        <v>45687</v>
      </c>
      <c r="E20266" s="27">
        <v>198574.64</v>
      </c>
      <c r="G20266" s="27" t="str">
        <f>VLOOKUP(C20266,W:Y,3,TRUE)</f>
        <v>January 25</v>
      </c>
      <c r="H20266" s="27">
        <f t="shared" si="316"/>
        <v>20265</v>
      </c>
      <c r="I20266" s="30" t="str">
        <f>IF(G20266='Check Register'!$E$1,H20266,"")</f>
        <v/>
      </c>
    </row>
    <row r="20267" spans="1:9" x14ac:dyDescent="0.3">
      <c r="A20267" t="s">
        <v>1114</v>
      </c>
      <c r="B20267" t="s">
        <v>33</v>
      </c>
      <c r="C20267" s="7">
        <v>45687</v>
      </c>
      <c r="E20267" s="27">
        <v>56476.4</v>
      </c>
      <c r="G20267" s="27" t="str">
        <f>VLOOKUP(C20267,W:Y,3,TRUE)</f>
        <v>January 25</v>
      </c>
      <c r="H20267" s="27">
        <f t="shared" si="316"/>
        <v>20266</v>
      </c>
      <c r="I20267" s="30" t="str">
        <f>IF(G20267='Check Register'!$E$1,H20267,"")</f>
        <v/>
      </c>
    </row>
    <row r="20268" spans="1:9" x14ac:dyDescent="0.3">
      <c r="A20268" t="s">
        <v>1114</v>
      </c>
      <c r="B20268" t="s">
        <v>102</v>
      </c>
      <c r="C20268" s="7">
        <v>45687</v>
      </c>
      <c r="E20268" s="27">
        <v>966623.94</v>
      </c>
      <c r="G20268" s="27" t="str">
        <f>VLOOKUP(C20268,W:Y,3,TRUE)</f>
        <v>January 25</v>
      </c>
      <c r="H20268" s="27">
        <f t="shared" si="316"/>
        <v>20267</v>
      </c>
      <c r="I20268" s="30" t="str">
        <f>IF(G20268='Check Register'!$E$1,H20268,"")</f>
        <v/>
      </c>
    </row>
    <row r="20269" spans="1:9" x14ac:dyDescent="0.3">
      <c r="A20269" t="s">
        <v>1114</v>
      </c>
      <c r="B20269" t="s">
        <v>1484</v>
      </c>
      <c r="C20269" s="7">
        <v>45687</v>
      </c>
      <c r="E20269" s="27">
        <v>15400</v>
      </c>
      <c r="G20269" s="27" t="str">
        <f>VLOOKUP(C20269,W:Y,3,TRUE)</f>
        <v>January 25</v>
      </c>
      <c r="H20269" s="27">
        <f t="shared" si="316"/>
        <v>20268</v>
      </c>
      <c r="I20269" s="30" t="str">
        <f>IF(G20269='Check Register'!$E$1,H20269,"")</f>
        <v/>
      </c>
    </row>
    <row r="20270" spans="1:9" x14ac:dyDescent="0.3">
      <c r="A20270" t="s">
        <v>1148</v>
      </c>
      <c r="B20270" t="s">
        <v>14</v>
      </c>
      <c r="C20270" s="7">
        <v>45687</v>
      </c>
      <c r="E20270" s="27">
        <v>881.52</v>
      </c>
      <c r="G20270" s="27" t="str">
        <f>VLOOKUP(C20270,W:Y,3,TRUE)</f>
        <v>January 25</v>
      </c>
      <c r="H20270" s="27">
        <f t="shared" si="316"/>
        <v>20269</v>
      </c>
      <c r="I20270" s="30" t="str">
        <f>IF(G20270='Check Register'!$E$1,H20270,"")</f>
        <v/>
      </c>
    </row>
    <row r="20271" spans="1:9" x14ac:dyDescent="0.3">
      <c r="A20271" t="s">
        <v>999</v>
      </c>
      <c r="B20271" t="s">
        <v>8</v>
      </c>
      <c r="C20271" s="7">
        <v>45687</v>
      </c>
      <c r="E20271" s="27">
        <v>306.67</v>
      </c>
      <c r="G20271" s="27" t="str">
        <f>VLOOKUP(C20271,W:Y,3,TRUE)</f>
        <v>January 25</v>
      </c>
      <c r="H20271" s="27">
        <f t="shared" si="316"/>
        <v>20270</v>
      </c>
      <c r="I20271" s="30" t="str">
        <f>IF(G20271='Check Register'!$E$1,H20271,"")</f>
        <v/>
      </c>
    </row>
    <row r="20272" spans="1:9" x14ac:dyDescent="0.3">
      <c r="A20272" t="s">
        <v>1510</v>
      </c>
      <c r="B20272" t="s">
        <v>28</v>
      </c>
      <c r="C20272" s="7">
        <v>45687</v>
      </c>
      <c r="E20272" s="27">
        <v>26307</v>
      </c>
      <c r="G20272" s="27" t="str">
        <f>VLOOKUP(C20272,W:Y,3,TRUE)</f>
        <v>January 25</v>
      </c>
      <c r="H20272" s="27">
        <f t="shared" si="316"/>
        <v>20271</v>
      </c>
      <c r="I20272" s="30" t="str">
        <f>IF(G20272='Check Register'!$E$1,H20272,"")</f>
        <v/>
      </c>
    </row>
    <row r="20273" spans="1:9" x14ac:dyDescent="0.3">
      <c r="A20273" t="s">
        <v>1299</v>
      </c>
      <c r="C20273" s="7">
        <v>45687</v>
      </c>
      <c r="E20273" s="27">
        <v>20275.150000000001</v>
      </c>
      <c r="G20273" s="27" t="str">
        <f>VLOOKUP(C20273,W:Y,3,TRUE)</f>
        <v>January 25</v>
      </c>
      <c r="H20273" s="27">
        <f t="shared" si="316"/>
        <v>20272</v>
      </c>
      <c r="I20273" s="30" t="str">
        <f>IF(G20273='Check Register'!$E$1,H20273,"")</f>
        <v/>
      </c>
    </row>
    <row r="20274" spans="1:9" x14ac:dyDescent="0.3">
      <c r="A20274" t="s">
        <v>1207</v>
      </c>
      <c r="B20274" t="s">
        <v>285</v>
      </c>
      <c r="C20274" s="7">
        <v>45687</v>
      </c>
      <c r="E20274" s="27">
        <v>602</v>
      </c>
      <c r="G20274" s="27" t="str">
        <f>VLOOKUP(C20274,W:Y,3,TRUE)</f>
        <v>January 25</v>
      </c>
      <c r="H20274" s="27">
        <f t="shared" si="316"/>
        <v>20273</v>
      </c>
      <c r="I20274" s="30" t="str">
        <f>IF(G20274='Check Register'!$E$1,H20274,"")</f>
        <v/>
      </c>
    </row>
    <row r="20275" spans="1:9" x14ac:dyDescent="0.3">
      <c r="A20275" t="s">
        <v>816</v>
      </c>
      <c r="B20275" t="s">
        <v>28</v>
      </c>
      <c r="C20275" s="7">
        <v>45688</v>
      </c>
      <c r="E20275" s="27">
        <v>342751.57</v>
      </c>
      <c r="G20275" s="27" t="str">
        <f>VLOOKUP(C20275,W:Y,3,TRUE)</f>
        <v>January 25</v>
      </c>
      <c r="H20275" s="27">
        <f t="shared" si="316"/>
        <v>20274</v>
      </c>
      <c r="I20275" s="30" t="str">
        <f>IF(G20275='Check Register'!$E$1,H20275,"")</f>
        <v/>
      </c>
    </row>
    <row r="20276" spans="1:9" x14ac:dyDescent="0.3">
      <c r="A20276" t="s">
        <v>816</v>
      </c>
      <c r="B20276" t="s">
        <v>33</v>
      </c>
      <c r="C20276" s="7">
        <v>45688</v>
      </c>
      <c r="E20276" s="27">
        <v>37204.129999999997</v>
      </c>
      <c r="G20276" s="27" t="str">
        <f>VLOOKUP(C20276,W:Y,3,TRUE)</f>
        <v>January 25</v>
      </c>
      <c r="H20276" s="27">
        <f t="shared" si="316"/>
        <v>20275</v>
      </c>
      <c r="I20276" s="30" t="str">
        <f>IF(G20276='Check Register'!$E$1,H20276,"")</f>
        <v/>
      </c>
    </row>
    <row r="20277" spans="1:9" x14ac:dyDescent="0.3">
      <c r="A20277" t="s">
        <v>97</v>
      </c>
      <c r="C20277" s="7">
        <v>45688</v>
      </c>
      <c r="E20277" s="27">
        <v>211576.95</v>
      </c>
      <c r="G20277" s="27" t="str">
        <f>VLOOKUP(C20277,W:Y,3,TRUE)</f>
        <v>January 25</v>
      </c>
      <c r="H20277" s="27">
        <f t="shared" si="316"/>
        <v>20276</v>
      </c>
      <c r="I20277" s="30" t="str">
        <f>IF(G20277='Check Register'!$E$1,H20277,"")</f>
        <v/>
      </c>
    </row>
    <row r="20278" spans="1:9" x14ac:dyDescent="0.3">
      <c r="A20278" t="s">
        <v>832</v>
      </c>
      <c r="B20278" t="s">
        <v>1557</v>
      </c>
      <c r="C20278" s="7">
        <v>45688</v>
      </c>
      <c r="E20278" s="27">
        <v>365719.42</v>
      </c>
      <c r="G20278" s="27" t="str">
        <f>VLOOKUP(C20278,W:Y,3,TRUE)</f>
        <v>January 25</v>
      </c>
      <c r="H20278" s="27">
        <f t="shared" si="316"/>
        <v>20277</v>
      </c>
      <c r="I20278" s="30" t="str">
        <f>IF(G20278='Check Register'!$E$1,H20278,"")</f>
        <v/>
      </c>
    </row>
    <row r="20279" spans="1:9" x14ac:dyDescent="0.3">
      <c r="A20279" t="s">
        <v>97</v>
      </c>
      <c r="C20279" s="7">
        <v>45695</v>
      </c>
      <c r="E20279" s="27">
        <v>182989.66</v>
      </c>
      <c r="G20279" s="27" t="str">
        <f>VLOOKUP(C20279,W:Y,3,TRUE)</f>
        <v>February 25</v>
      </c>
      <c r="H20279" s="27">
        <f t="shared" si="316"/>
        <v>20278</v>
      </c>
      <c r="I20279" s="30" t="str">
        <f>IF(G20279='Check Register'!$E$1,H20279,"")</f>
        <v/>
      </c>
    </row>
    <row r="20280" spans="1:9" x14ac:dyDescent="0.3">
      <c r="A20280" t="s">
        <v>97</v>
      </c>
      <c r="C20280" s="7">
        <v>45695</v>
      </c>
      <c r="E20280" s="27">
        <v>182989.66</v>
      </c>
      <c r="G20280" s="27" t="str">
        <f>VLOOKUP(C20280,W:Y,3,TRUE)</f>
        <v>February 25</v>
      </c>
      <c r="H20280" s="27">
        <f t="shared" si="316"/>
        <v>20279</v>
      </c>
      <c r="I20280" s="30" t="str">
        <f>IF(G20280='Check Register'!$E$1,H20280,"")</f>
        <v/>
      </c>
    </row>
    <row r="20281" spans="1:9" x14ac:dyDescent="0.3">
      <c r="A20281" t="s">
        <v>955</v>
      </c>
      <c r="B20281" t="s">
        <v>14</v>
      </c>
      <c r="C20281" s="7">
        <v>45698</v>
      </c>
      <c r="E20281" s="27">
        <v>8364.48</v>
      </c>
      <c r="G20281" s="27" t="str">
        <f>VLOOKUP(C20281,W:Y,3,TRUE)</f>
        <v>February 25</v>
      </c>
      <c r="H20281" s="27">
        <f t="shared" si="316"/>
        <v>20280</v>
      </c>
      <c r="I20281" s="30" t="str">
        <f>IF(G20281='Check Register'!$E$1,H20281,"")</f>
        <v/>
      </c>
    </row>
    <row r="20282" spans="1:9" x14ac:dyDescent="0.3">
      <c r="A20282" t="s">
        <v>812</v>
      </c>
      <c r="B20282" t="s">
        <v>70</v>
      </c>
      <c r="C20282" s="7">
        <v>45698</v>
      </c>
      <c r="E20282" s="27">
        <v>18.5</v>
      </c>
      <c r="G20282" s="27" t="str">
        <f>VLOOKUP(C20282,W:Y,3,TRUE)</f>
        <v>February 25</v>
      </c>
      <c r="H20282" s="27">
        <f t="shared" si="316"/>
        <v>20281</v>
      </c>
      <c r="I20282" s="30" t="str">
        <f>IF(G20282='Check Register'!$E$1,H20282,"")</f>
        <v/>
      </c>
    </row>
    <row r="20283" spans="1:9" x14ac:dyDescent="0.3">
      <c r="A20283" t="s">
        <v>812</v>
      </c>
      <c r="B20283" t="s">
        <v>8</v>
      </c>
      <c r="C20283" s="7">
        <v>45698</v>
      </c>
      <c r="E20283" s="27">
        <v>122.14</v>
      </c>
      <c r="G20283" s="27" t="str">
        <f>VLOOKUP(C20283,W:Y,3,TRUE)</f>
        <v>February 25</v>
      </c>
      <c r="H20283" s="27">
        <f t="shared" si="316"/>
        <v>20282</v>
      </c>
      <c r="I20283" s="30" t="str">
        <f>IF(G20283='Check Register'!$E$1,H20283,"")</f>
        <v/>
      </c>
    </row>
    <row r="20284" spans="1:9" x14ac:dyDescent="0.3">
      <c r="A20284" t="s">
        <v>1558</v>
      </c>
      <c r="B20284" t="s">
        <v>131</v>
      </c>
      <c r="C20284" s="7">
        <v>45698</v>
      </c>
      <c r="E20284" s="27">
        <v>1044.04</v>
      </c>
      <c r="G20284" s="27" t="str">
        <f>VLOOKUP(C20284,W:Y,3,TRUE)</f>
        <v>February 25</v>
      </c>
      <c r="H20284" s="27">
        <f t="shared" si="316"/>
        <v>20283</v>
      </c>
      <c r="I20284" s="30" t="str">
        <f>IF(G20284='Check Register'!$E$1,H20284,"")</f>
        <v/>
      </c>
    </row>
    <row r="20285" spans="1:9" x14ac:dyDescent="0.3">
      <c r="A20285" t="s">
        <v>841</v>
      </c>
      <c r="B20285" t="s">
        <v>89</v>
      </c>
      <c r="C20285" s="7">
        <v>45698</v>
      </c>
      <c r="E20285" s="27">
        <v>804</v>
      </c>
      <c r="G20285" s="27" t="str">
        <f>VLOOKUP(C20285,W:Y,3,TRUE)</f>
        <v>February 25</v>
      </c>
      <c r="H20285" s="27">
        <f t="shared" si="316"/>
        <v>20284</v>
      </c>
      <c r="I20285" s="30" t="str">
        <f>IF(G20285='Check Register'!$E$1,H20285,"")</f>
        <v/>
      </c>
    </row>
    <row r="20286" spans="1:9" x14ac:dyDescent="0.3">
      <c r="A20286" t="s">
        <v>1519</v>
      </c>
      <c r="B20286" t="s">
        <v>11</v>
      </c>
      <c r="C20286" s="7">
        <v>45698</v>
      </c>
      <c r="E20286" s="27">
        <v>1281.17</v>
      </c>
      <c r="G20286" s="27" t="str">
        <f>VLOOKUP(C20286,W:Y,3,TRUE)</f>
        <v>February 25</v>
      </c>
      <c r="H20286" s="27">
        <f t="shared" si="316"/>
        <v>20285</v>
      </c>
      <c r="I20286" s="30" t="str">
        <f>IF(G20286='Check Register'!$E$1,H20286,"")</f>
        <v/>
      </c>
    </row>
    <row r="20287" spans="1:9" x14ac:dyDescent="0.3">
      <c r="A20287" t="s">
        <v>1519</v>
      </c>
      <c r="B20287" t="s">
        <v>127</v>
      </c>
      <c r="C20287" s="7">
        <v>45698</v>
      </c>
      <c r="E20287" s="27">
        <v>273.01</v>
      </c>
      <c r="G20287" s="27" t="str">
        <f>VLOOKUP(C20287,W:Y,3,TRUE)</f>
        <v>February 25</v>
      </c>
      <c r="H20287" s="27">
        <f t="shared" si="316"/>
        <v>20286</v>
      </c>
      <c r="I20287" s="30" t="str">
        <f>IF(G20287='Check Register'!$E$1,H20287,"")</f>
        <v/>
      </c>
    </row>
    <row r="20288" spans="1:9" x14ac:dyDescent="0.3">
      <c r="A20288" t="s">
        <v>784</v>
      </c>
      <c r="B20288" t="s">
        <v>28</v>
      </c>
      <c r="C20288" s="7">
        <v>45698</v>
      </c>
      <c r="E20288" s="27">
        <v>106673.71</v>
      </c>
      <c r="G20288" s="27" t="str">
        <f>VLOOKUP(C20288,W:Y,3,TRUE)</f>
        <v>February 25</v>
      </c>
      <c r="H20288" s="27">
        <f t="shared" si="316"/>
        <v>20287</v>
      </c>
      <c r="I20288" s="30" t="str">
        <f>IF(G20288='Check Register'!$E$1,H20288,"")</f>
        <v/>
      </c>
    </row>
    <row r="20289" spans="1:9" x14ac:dyDescent="0.3">
      <c r="A20289" t="s">
        <v>1168</v>
      </c>
      <c r="B20289" t="s">
        <v>214</v>
      </c>
      <c r="C20289" s="7">
        <v>45698</v>
      </c>
      <c r="E20289" s="27">
        <v>362.25</v>
      </c>
      <c r="G20289" s="27" t="str">
        <f>VLOOKUP(C20289,W:Y,3,TRUE)</f>
        <v>February 25</v>
      </c>
      <c r="H20289" s="27">
        <f t="shared" si="316"/>
        <v>20288</v>
      </c>
      <c r="I20289" s="30" t="str">
        <f>IF(G20289='Check Register'!$E$1,H20289,"")</f>
        <v/>
      </c>
    </row>
    <row r="20290" spans="1:9" x14ac:dyDescent="0.3">
      <c r="A20290" t="s">
        <v>818</v>
      </c>
      <c r="B20290" t="s">
        <v>210</v>
      </c>
      <c r="C20290" s="7">
        <v>45698</v>
      </c>
      <c r="E20290" s="27">
        <v>2442.09</v>
      </c>
      <c r="G20290" s="27" t="str">
        <f>VLOOKUP(C20290,W:Y,3,TRUE)</f>
        <v>February 25</v>
      </c>
      <c r="H20290" s="27">
        <f t="shared" si="316"/>
        <v>20289</v>
      </c>
      <c r="I20290" s="30" t="str">
        <f>IF(G20290='Check Register'!$E$1,H20290,"")</f>
        <v/>
      </c>
    </row>
    <row r="20291" spans="1:9" x14ac:dyDescent="0.3">
      <c r="A20291" t="s">
        <v>1169</v>
      </c>
      <c r="B20291" t="s">
        <v>45</v>
      </c>
      <c r="C20291" s="7">
        <v>45698</v>
      </c>
      <c r="E20291" s="27">
        <v>206.26</v>
      </c>
      <c r="G20291" s="27" t="str">
        <f>VLOOKUP(C20291,W:Y,3,TRUE)</f>
        <v>February 25</v>
      </c>
      <c r="H20291" s="27">
        <f t="shared" ref="H20291:H20354" si="317">1+H20290</f>
        <v>20290</v>
      </c>
      <c r="I20291" s="30" t="str">
        <f>IF(G20291='Check Register'!$E$1,H20291,"")</f>
        <v/>
      </c>
    </row>
    <row r="20292" spans="1:9" x14ac:dyDescent="0.3">
      <c r="A20292" t="s">
        <v>787</v>
      </c>
      <c r="B20292" t="s">
        <v>1549</v>
      </c>
      <c r="C20292" s="7">
        <v>45698</v>
      </c>
      <c r="E20292" s="27">
        <v>404.38</v>
      </c>
      <c r="G20292" s="27" t="str">
        <f>VLOOKUP(C20292,W:Y,3,TRUE)</f>
        <v>February 25</v>
      </c>
      <c r="H20292" s="27">
        <f t="shared" si="317"/>
        <v>20291</v>
      </c>
      <c r="I20292" s="30" t="str">
        <f>IF(G20292='Check Register'!$E$1,H20292,"")</f>
        <v/>
      </c>
    </row>
    <row r="20293" spans="1:9" x14ac:dyDescent="0.3">
      <c r="A20293" t="s">
        <v>845</v>
      </c>
      <c r="B20293" t="s">
        <v>89</v>
      </c>
      <c r="C20293" s="7">
        <v>45698</v>
      </c>
      <c r="E20293" s="27">
        <v>1174</v>
      </c>
      <c r="G20293" s="27" t="str">
        <f>VLOOKUP(C20293,W:Y,3,TRUE)</f>
        <v>February 25</v>
      </c>
      <c r="H20293" s="27">
        <f t="shared" si="317"/>
        <v>20292</v>
      </c>
      <c r="I20293" s="30" t="str">
        <f>IF(G20293='Check Register'!$E$1,H20293,"")</f>
        <v/>
      </c>
    </row>
    <row r="20294" spans="1:9" x14ac:dyDescent="0.3">
      <c r="A20294" t="s">
        <v>1110</v>
      </c>
      <c r="B20294" t="s">
        <v>8</v>
      </c>
      <c r="C20294" s="7">
        <v>45698</v>
      </c>
      <c r="E20294" s="27">
        <v>754.26</v>
      </c>
      <c r="G20294" s="27" t="str">
        <f>VLOOKUP(C20294,W:Y,3,TRUE)</f>
        <v>February 25</v>
      </c>
      <c r="H20294" s="27">
        <f t="shared" si="317"/>
        <v>20293</v>
      </c>
      <c r="I20294" s="30" t="str">
        <f>IF(G20294='Check Register'!$E$1,H20294,"")</f>
        <v/>
      </c>
    </row>
    <row r="20295" spans="1:9" x14ac:dyDescent="0.3">
      <c r="A20295" t="s">
        <v>848</v>
      </c>
      <c r="B20295" t="s">
        <v>8</v>
      </c>
      <c r="C20295" s="7">
        <v>45698</v>
      </c>
      <c r="E20295" s="27">
        <v>295.63</v>
      </c>
      <c r="G20295" s="27" t="str">
        <f>VLOOKUP(C20295,W:Y,3,TRUE)</f>
        <v>February 25</v>
      </c>
      <c r="H20295" s="27">
        <f t="shared" si="317"/>
        <v>20294</v>
      </c>
      <c r="I20295" s="30" t="str">
        <f>IF(G20295='Check Register'!$E$1,H20295,"")</f>
        <v/>
      </c>
    </row>
    <row r="20296" spans="1:9" x14ac:dyDescent="0.3">
      <c r="A20296" t="s">
        <v>930</v>
      </c>
      <c r="B20296" t="s">
        <v>8</v>
      </c>
      <c r="C20296" s="7">
        <v>45698</v>
      </c>
      <c r="E20296" s="27">
        <v>2345.84</v>
      </c>
      <c r="G20296" s="27" t="str">
        <f>VLOOKUP(C20296,W:Y,3,TRUE)</f>
        <v>February 25</v>
      </c>
      <c r="H20296" s="27">
        <f t="shared" si="317"/>
        <v>20295</v>
      </c>
      <c r="I20296" s="30" t="str">
        <f>IF(G20296='Check Register'!$E$1,H20296,"")</f>
        <v/>
      </c>
    </row>
    <row r="20297" spans="1:9" x14ac:dyDescent="0.3">
      <c r="A20297" t="s">
        <v>1307</v>
      </c>
      <c r="B20297" t="s">
        <v>14</v>
      </c>
      <c r="C20297" s="7">
        <v>45698</v>
      </c>
      <c r="E20297" s="27">
        <v>4408.3</v>
      </c>
      <c r="G20297" s="27" t="str">
        <f>VLOOKUP(C20297,W:Y,3,TRUE)</f>
        <v>February 25</v>
      </c>
      <c r="H20297" s="27">
        <f t="shared" si="317"/>
        <v>20296</v>
      </c>
      <c r="I20297" s="30" t="str">
        <f>IF(G20297='Check Register'!$E$1,H20297,"")</f>
        <v/>
      </c>
    </row>
    <row r="20298" spans="1:9" x14ac:dyDescent="0.3">
      <c r="A20298" t="s">
        <v>795</v>
      </c>
      <c r="B20298" t="s">
        <v>127</v>
      </c>
      <c r="C20298" s="7">
        <v>45698</v>
      </c>
      <c r="E20298" s="27">
        <v>76.540000000000006</v>
      </c>
      <c r="G20298" s="27" t="str">
        <f>VLOOKUP(C20298,W:Y,3,TRUE)</f>
        <v>February 25</v>
      </c>
      <c r="H20298" s="27">
        <f t="shared" si="317"/>
        <v>20297</v>
      </c>
      <c r="I20298" s="30" t="str">
        <f>IF(G20298='Check Register'!$E$1,H20298,"")</f>
        <v/>
      </c>
    </row>
    <row r="20299" spans="1:9" x14ac:dyDescent="0.3">
      <c r="A20299" t="s">
        <v>875</v>
      </c>
      <c r="B20299" t="s">
        <v>8</v>
      </c>
      <c r="C20299" s="7">
        <v>45698</v>
      </c>
      <c r="E20299" s="27">
        <v>833.12</v>
      </c>
      <c r="G20299" s="27" t="str">
        <f>VLOOKUP(C20299,W:Y,3,TRUE)</f>
        <v>February 25</v>
      </c>
      <c r="H20299" s="27">
        <f t="shared" si="317"/>
        <v>20298</v>
      </c>
      <c r="I20299" s="30" t="str">
        <f>IF(G20299='Check Register'!$E$1,H20299,"")</f>
        <v/>
      </c>
    </row>
    <row r="20300" spans="1:9" x14ac:dyDescent="0.3">
      <c r="A20300" t="s">
        <v>1112</v>
      </c>
      <c r="B20300" t="s">
        <v>8</v>
      </c>
      <c r="C20300" s="7">
        <v>45698</v>
      </c>
      <c r="E20300" s="27">
        <v>676.97</v>
      </c>
      <c r="G20300" s="27" t="str">
        <f>VLOOKUP(C20300,W:Y,3,TRUE)</f>
        <v>February 25</v>
      </c>
      <c r="H20300" s="27">
        <f t="shared" si="317"/>
        <v>20299</v>
      </c>
      <c r="I20300" s="30" t="str">
        <f>IF(G20300='Check Register'!$E$1,H20300,"")</f>
        <v/>
      </c>
    </row>
    <row r="20301" spans="1:9" x14ac:dyDescent="0.3">
      <c r="A20301" t="s">
        <v>982</v>
      </c>
      <c r="B20301" t="s">
        <v>14</v>
      </c>
      <c r="C20301" s="7">
        <v>45698</v>
      </c>
      <c r="E20301" s="27">
        <v>7859.09</v>
      </c>
      <c r="G20301" s="27" t="str">
        <f>VLOOKUP(C20301,W:Y,3,TRUE)</f>
        <v>February 25</v>
      </c>
      <c r="H20301" s="27">
        <f t="shared" si="317"/>
        <v>20300</v>
      </c>
      <c r="I20301" s="30" t="str">
        <f>IF(G20301='Check Register'!$E$1,H20301,"")</f>
        <v/>
      </c>
    </row>
    <row r="20302" spans="1:9" x14ac:dyDescent="0.3">
      <c r="A20302" t="s">
        <v>884</v>
      </c>
      <c r="B20302" t="s">
        <v>127</v>
      </c>
      <c r="C20302" s="7">
        <v>45698</v>
      </c>
      <c r="E20302" s="27">
        <v>12.03</v>
      </c>
      <c r="G20302" s="27" t="str">
        <f>VLOOKUP(C20302,W:Y,3,TRUE)</f>
        <v>February 25</v>
      </c>
      <c r="H20302" s="27">
        <f t="shared" si="317"/>
        <v>20301</v>
      </c>
      <c r="I20302" s="30" t="str">
        <f>IF(G20302='Check Register'!$E$1,H20302,"")</f>
        <v/>
      </c>
    </row>
    <row r="20303" spans="1:9" x14ac:dyDescent="0.3">
      <c r="A20303" t="s">
        <v>884</v>
      </c>
      <c r="B20303" t="s">
        <v>8</v>
      </c>
      <c r="C20303" s="7">
        <v>45698</v>
      </c>
      <c r="E20303" s="27">
        <v>729.09</v>
      </c>
      <c r="G20303" s="27" t="str">
        <f>VLOOKUP(C20303,W:Y,3,TRUE)</f>
        <v>February 25</v>
      </c>
      <c r="H20303" s="27">
        <f t="shared" si="317"/>
        <v>20302</v>
      </c>
      <c r="I20303" s="30" t="str">
        <f>IF(G20303='Check Register'!$E$1,H20303,"")</f>
        <v/>
      </c>
    </row>
    <row r="20304" spans="1:9" x14ac:dyDescent="0.3">
      <c r="A20304" t="s">
        <v>939</v>
      </c>
      <c r="B20304" t="s">
        <v>89</v>
      </c>
      <c r="C20304" s="7">
        <v>45698</v>
      </c>
      <c r="E20304" s="27">
        <v>196</v>
      </c>
      <c r="G20304" s="27" t="str">
        <f>VLOOKUP(C20304,W:Y,3,TRUE)</f>
        <v>February 25</v>
      </c>
      <c r="H20304" s="27">
        <f t="shared" si="317"/>
        <v>20303</v>
      </c>
      <c r="I20304" s="30" t="str">
        <f>IF(G20304='Check Register'!$E$1,H20304,"")</f>
        <v/>
      </c>
    </row>
    <row r="20305" spans="1:9" x14ac:dyDescent="0.3">
      <c r="A20305" t="s">
        <v>1004</v>
      </c>
      <c r="B20305" t="s">
        <v>39</v>
      </c>
      <c r="C20305" s="7">
        <v>45698</v>
      </c>
      <c r="E20305" s="27">
        <v>500</v>
      </c>
      <c r="G20305" s="27" t="str">
        <f>VLOOKUP(C20305,W:Y,3,TRUE)</f>
        <v>February 25</v>
      </c>
      <c r="H20305" s="27">
        <f t="shared" si="317"/>
        <v>20304</v>
      </c>
      <c r="I20305" s="30" t="str">
        <f>IF(G20305='Check Register'!$E$1,H20305,"")</f>
        <v/>
      </c>
    </row>
    <row r="20306" spans="1:9" x14ac:dyDescent="0.3">
      <c r="A20306" t="s">
        <v>829</v>
      </c>
      <c r="B20306" t="s">
        <v>22</v>
      </c>
      <c r="C20306" s="7">
        <v>45698</v>
      </c>
      <c r="E20306" s="27">
        <v>181.1</v>
      </c>
      <c r="G20306" s="27" t="str">
        <f>VLOOKUP(C20306,W:Y,3,TRUE)</f>
        <v>February 25</v>
      </c>
      <c r="H20306" s="27">
        <f t="shared" si="317"/>
        <v>20305</v>
      </c>
      <c r="I20306" s="30" t="str">
        <f>IF(G20306='Check Register'!$E$1,H20306,"")</f>
        <v/>
      </c>
    </row>
    <row r="20307" spans="1:9" x14ac:dyDescent="0.3">
      <c r="A20307" t="s">
        <v>829</v>
      </c>
      <c r="B20307" t="s">
        <v>35</v>
      </c>
      <c r="C20307" s="7">
        <v>45698</v>
      </c>
      <c r="E20307" s="27">
        <v>316.5</v>
      </c>
      <c r="G20307" s="27" t="str">
        <f>VLOOKUP(C20307,W:Y,3,TRUE)</f>
        <v>February 25</v>
      </c>
      <c r="H20307" s="27">
        <f t="shared" si="317"/>
        <v>20306</v>
      </c>
      <c r="I20307" s="30" t="str">
        <f>IF(G20307='Check Register'!$E$1,H20307,"")</f>
        <v/>
      </c>
    </row>
    <row r="20308" spans="1:9" x14ac:dyDescent="0.3">
      <c r="A20308" t="s">
        <v>802</v>
      </c>
      <c r="B20308" t="s">
        <v>14</v>
      </c>
      <c r="C20308" s="7">
        <v>45698</v>
      </c>
      <c r="E20308" s="27">
        <v>717.5</v>
      </c>
      <c r="G20308" s="27" t="str">
        <f>VLOOKUP(C20308,W:Y,3,TRUE)</f>
        <v>February 25</v>
      </c>
      <c r="H20308" s="27">
        <f t="shared" si="317"/>
        <v>20307</v>
      </c>
      <c r="I20308" s="30" t="str">
        <f>IF(G20308='Check Register'!$E$1,H20308,"")</f>
        <v/>
      </c>
    </row>
    <row r="20309" spans="1:9" x14ac:dyDescent="0.3">
      <c r="A20309" t="s">
        <v>803</v>
      </c>
      <c r="B20309" t="s">
        <v>73</v>
      </c>
      <c r="C20309" s="7">
        <v>45698</v>
      </c>
      <c r="E20309" s="27">
        <v>81853.490000000005</v>
      </c>
      <c r="G20309" s="27" t="str">
        <f>VLOOKUP(C20309,W:Y,3,TRUE)</f>
        <v>February 25</v>
      </c>
      <c r="H20309" s="27">
        <f t="shared" si="317"/>
        <v>20308</v>
      </c>
      <c r="I20309" s="30" t="str">
        <f>IF(G20309='Check Register'!$E$1,H20309,"")</f>
        <v/>
      </c>
    </row>
    <row r="20310" spans="1:9" x14ac:dyDescent="0.3">
      <c r="A20310" t="s">
        <v>1116</v>
      </c>
      <c r="B20310" t="s">
        <v>8</v>
      </c>
      <c r="C20310" s="7">
        <v>45698</v>
      </c>
      <c r="E20310" s="27">
        <v>3411.46</v>
      </c>
      <c r="G20310" s="27" t="str">
        <f>VLOOKUP(C20310,W:Y,3,TRUE)</f>
        <v>February 25</v>
      </c>
      <c r="H20310" s="27">
        <f t="shared" si="317"/>
        <v>20309</v>
      </c>
      <c r="I20310" s="30" t="str">
        <f>IF(G20310='Check Register'!$E$1,H20310,"")</f>
        <v/>
      </c>
    </row>
    <row r="20311" spans="1:9" x14ac:dyDescent="0.3">
      <c r="A20311" t="s">
        <v>1510</v>
      </c>
      <c r="B20311" t="s">
        <v>28</v>
      </c>
      <c r="C20311" s="7">
        <v>45698</v>
      </c>
      <c r="E20311" s="27">
        <v>7600</v>
      </c>
      <c r="G20311" s="27" t="str">
        <f>VLOOKUP(C20311,W:Y,3,TRUE)</f>
        <v>February 25</v>
      </c>
      <c r="H20311" s="27">
        <f t="shared" si="317"/>
        <v>20310</v>
      </c>
      <c r="I20311" s="30" t="str">
        <f>IF(G20311='Check Register'!$E$1,H20311,"")</f>
        <v/>
      </c>
    </row>
    <row r="20312" spans="1:9" x14ac:dyDescent="0.3">
      <c r="A20312" t="s">
        <v>1299</v>
      </c>
      <c r="C20312" s="7">
        <v>45698</v>
      </c>
      <c r="E20312" s="27">
        <v>12638</v>
      </c>
      <c r="G20312" s="27" t="str">
        <f>VLOOKUP(C20312,W:Y,3,TRUE)</f>
        <v>February 25</v>
      </c>
      <c r="H20312" s="27">
        <f t="shared" si="317"/>
        <v>20311</v>
      </c>
      <c r="I20312" s="30" t="str">
        <f>IF(G20312='Check Register'!$E$1,H20312,"")</f>
        <v/>
      </c>
    </row>
    <row r="20313" spans="1:9" x14ac:dyDescent="0.3">
      <c r="A20313" t="s">
        <v>1446</v>
      </c>
      <c r="B20313" t="s">
        <v>33</v>
      </c>
      <c r="C20313" s="7">
        <v>45698</v>
      </c>
      <c r="E20313" s="27">
        <v>75.650000000000006</v>
      </c>
      <c r="G20313" s="27" t="str">
        <f>VLOOKUP(C20313,W:Y,3,TRUE)</f>
        <v>February 25</v>
      </c>
      <c r="H20313" s="27">
        <f t="shared" si="317"/>
        <v>20312</v>
      </c>
      <c r="I20313" s="30" t="str">
        <f>IF(G20313='Check Register'!$E$1,H20313,"")</f>
        <v/>
      </c>
    </row>
    <row r="20314" spans="1:9" x14ac:dyDescent="0.3">
      <c r="A20314" t="s">
        <v>1124</v>
      </c>
      <c r="B20314" t="s">
        <v>180</v>
      </c>
      <c r="C20314" s="7">
        <v>45698</v>
      </c>
      <c r="E20314" s="27">
        <v>200.5</v>
      </c>
      <c r="G20314" s="27" t="str">
        <f>VLOOKUP(C20314,W:Y,3,TRUE)</f>
        <v>February 25</v>
      </c>
      <c r="H20314" s="27">
        <f t="shared" si="317"/>
        <v>20313</v>
      </c>
      <c r="I20314" s="30" t="str">
        <f>IF(G20314='Check Register'!$E$1,H20314,"")</f>
        <v/>
      </c>
    </row>
    <row r="20315" spans="1:9" x14ac:dyDescent="0.3">
      <c r="A20315" t="s">
        <v>1114</v>
      </c>
      <c r="B20315" t="s">
        <v>102</v>
      </c>
      <c r="C20315" s="7">
        <v>45699</v>
      </c>
      <c r="E20315" s="27">
        <v>921840.83</v>
      </c>
      <c r="G20315" s="27" t="str">
        <f>VLOOKUP(C20315,W:Y,3,TRUE)</f>
        <v>February 25</v>
      </c>
      <c r="H20315" s="27">
        <f t="shared" si="317"/>
        <v>20314</v>
      </c>
      <c r="I20315" s="30" t="str">
        <f>IF(G20315='Check Register'!$E$1,H20315,"")</f>
        <v/>
      </c>
    </row>
    <row r="20316" spans="1:9" x14ac:dyDescent="0.3">
      <c r="A20316" t="s">
        <v>1103</v>
      </c>
      <c r="B20316" t="s">
        <v>169</v>
      </c>
      <c r="C20316" s="7">
        <v>45699</v>
      </c>
      <c r="E20316" s="27">
        <v>-78902.25</v>
      </c>
      <c r="G20316" s="27" t="str">
        <f>VLOOKUP(C20316,W:Y,3,TRUE)</f>
        <v>February 25</v>
      </c>
      <c r="H20316" s="27">
        <f t="shared" si="317"/>
        <v>20315</v>
      </c>
      <c r="I20316" s="30" t="str">
        <f>IF(G20316='Check Register'!$E$1,H20316,"")</f>
        <v/>
      </c>
    </row>
    <row r="20317" spans="1:9" x14ac:dyDescent="0.3">
      <c r="A20317" t="s">
        <v>1103</v>
      </c>
      <c r="B20317" t="s">
        <v>150</v>
      </c>
      <c r="C20317" s="7">
        <v>45699</v>
      </c>
      <c r="E20317" s="27">
        <v>8.5</v>
      </c>
      <c r="G20317" s="27" t="str">
        <f>VLOOKUP(C20317,W:Y,3,TRUE)</f>
        <v>February 25</v>
      </c>
      <c r="H20317" s="27">
        <f t="shared" si="317"/>
        <v>20316</v>
      </c>
      <c r="I20317" s="30" t="str">
        <f>IF(G20317='Check Register'!$E$1,H20317,"")</f>
        <v/>
      </c>
    </row>
    <row r="20318" spans="1:9" x14ac:dyDescent="0.3">
      <c r="A20318" t="s">
        <v>1103</v>
      </c>
      <c r="B20318" t="s">
        <v>210</v>
      </c>
      <c r="C20318" s="7">
        <v>45699</v>
      </c>
      <c r="E20318" s="27">
        <v>8926.92</v>
      </c>
      <c r="G20318" s="27" t="str">
        <f>VLOOKUP(C20318,W:Y,3,TRUE)</f>
        <v>February 25</v>
      </c>
      <c r="H20318" s="27">
        <f t="shared" si="317"/>
        <v>20317</v>
      </c>
      <c r="I20318" s="30" t="str">
        <f>IF(G20318='Check Register'!$E$1,H20318,"")</f>
        <v/>
      </c>
    </row>
    <row r="20319" spans="1:9" x14ac:dyDescent="0.3">
      <c r="A20319" t="s">
        <v>1103</v>
      </c>
      <c r="B20319" t="s">
        <v>102</v>
      </c>
      <c r="C20319" s="7">
        <v>45699</v>
      </c>
      <c r="E20319" s="27">
        <v>883894.83</v>
      </c>
      <c r="G20319" s="27" t="str">
        <f>VLOOKUP(C20319,W:Y,3,TRUE)</f>
        <v>February 25</v>
      </c>
      <c r="H20319" s="27">
        <f t="shared" si="317"/>
        <v>20318</v>
      </c>
      <c r="I20319" s="30" t="str">
        <f>IF(G20319='Check Register'!$E$1,H20319,"")</f>
        <v/>
      </c>
    </row>
    <row r="20320" spans="1:9" x14ac:dyDescent="0.3">
      <c r="A20320" t="s">
        <v>955</v>
      </c>
      <c r="B20320" t="s">
        <v>14</v>
      </c>
      <c r="C20320" s="7">
        <v>45700</v>
      </c>
      <c r="E20320" s="27">
        <v>5378.43</v>
      </c>
      <c r="G20320" s="27" t="str">
        <f>VLOOKUP(C20320,W:Y,3,TRUE)</f>
        <v>February 25</v>
      </c>
      <c r="H20320" s="27">
        <f t="shared" si="317"/>
        <v>20319</v>
      </c>
      <c r="I20320" s="30" t="str">
        <f>IF(G20320='Check Register'!$E$1,H20320,"")</f>
        <v/>
      </c>
    </row>
    <row r="20321" spans="1:9" x14ac:dyDescent="0.3">
      <c r="A20321" t="s">
        <v>837</v>
      </c>
      <c r="B20321" t="s">
        <v>1549</v>
      </c>
      <c r="C20321" s="7">
        <v>45700</v>
      </c>
      <c r="E20321" s="27">
        <v>9573.1200000000008</v>
      </c>
      <c r="G20321" s="27" t="str">
        <f>VLOOKUP(C20321,W:Y,3,TRUE)</f>
        <v>February 25</v>
      </c>
      <c r="H20321" s="27">
        <f t="shared" si="317"/>
        <v>20320</v>
      </c>
      <c r="I20321" s="30" t="str">
        <f>IF(G20321='Check Register'!$E$1,H20321,"")</f>
        <v/>
      </c>
    </row>
    <row r="20322" spans="1:9" x14ac:dyDescent="0.3">
      <c r="A20322" t="s">
        <v>813</v>
      </c>
      <c r="B20322" t="s">
        <v>14</v>
      </c>
      <c r="C20322" s="7">
        <v>45700</v>
      </c>
      <c r="E20322" s="27">
        <v>120</v>
      </c>
      <c r="G20322" s="27" t="str">
        <f>VLOOKUP(C20322,W:Y,3,TRUE)</f>
        <v>February 25</v>
      </c>
      <c r="H20322" s="27">
        <f t="shared" si="317"/>
        <v>20321</v>
      </c>
      <c r="I20322" s="30" t="str">
        <f>IF(G20322='Check Register'!$E$1,H20322,"")</f>
        <v/>
      </c>
    </row>
    <row r="20323" spans="1:9" x14ac:dyDescent="0.3">
      <c r="A20323" t="s">
        <v>840</v>
      </c>
      <c r="B20323" t="s">
        <v>22</v>
      </c>
      <c r="C20323" s="7">
        <v>45700</v>
      </c>
      <c r="E20323" s="27">
        <v>399.73</v>
      </c>
      <c r="G20323" s="27" t="str">
        <f>VLOOKUP(C20323,W:Y,3,TRUE)</f>
        <v>February 25</v>
      </c>
      <c r="H20323" s="27">
        <f t="shared" si="317"/>
        <v>20322</v>
      </c>
      <c r="I20323" s="30" t="str">
        <f>IF(G20323='Check Register'!$E$1,H20323,"")</f>
        <v/>
      </c>
    </row>
    <row r="20324" spans="1:9" x14ac:dyDescent="0.3">
      <c r="A20324" t="s">
        <v>1318</v>
      </c>
      <c r="B20324" t="s">
        <v>14</v>
      </c>
      <c r="C20324" s="7">
        <v>45700</v>
      </c>
      <c r="E20324" s="27">
        <v>17500</v>
      </c>
      <c r="G20324" s="27" t="str">
        <f>VLOOKUP(C20324,W:Y,3,TRUE)</f>
        <v>February 25</v>
      </c>
      <c r="H20324" s="27">
        <f t="shared" si="317"/>
        <v>20323</v>
      </c>
      <c r="I20324" s="30" t="str">
        <f>IF(G20324='Check Register'!$E$1,H20324,"")</f>
        <v/>
      </c>
    </row>
    <row r="20325" spans="1:9" x14ac:dyDescent="0.3">
      <c r="A20325" t="s">
        <v>1001</v>
      </c>
      <c r="B20325" t="s">
        <v>14</v>
      </c>
      <c r="C20325" s="7">
        <v>45700</v>
      </c>
      <c r="E20325" s="27">
        <v>7000</v>
      </c>
      <c r="G20325" s="27" t="str">
        <f>VLOOKUP(C20325,W:Y,3,TRUE)</f>
        <v>February 25</v>
      </c>
      <c r="H20325" s="27">
        <f t="shared" si="317"/>
        <v>20324</v>
      </c>
      <c r="I20325" s="30" t="str">
        <f>IF(G20325='Check Register'!$E$1,H20325,"")</f>
        <v/>
      </c>
    </row>
    <row r="20326" spans="1:9" x14ac:dyDescent="0.3">
      <c r="A20326" t="s">
        <v>841</v>
      </c>
      <c r="B20326" t="s">
        <v>89</v>
      </c>
      <c r="C20326" s="7">
        <v>45700</v>
      </c>
      <c r="E20326" s="27">
        <v>1260</v>
      </c>
      <c r="G20326" s="27" t="str">
        <f>VLOOKUP(C20326,W:Y,3,TRUE)</f>
        <v>February 25</v>
      </c>
      <c r="H20326" s="27">
        <f t="shared" si="317"/>
        <v>20325</v>
      </c>
      <c r="I20326" s="30" t="str">
        <f>IF(G20326='Check Register'!$E$1,H20326,"")</f>
        <v/>
      </c>
    </row>
    <row r="20327" spans="1:9" x14ac:dyDescent="0.3">
      <c r="A20327" t="s">
        <v>1519</v>
      </c>
      <c r="B20327" t="s">
        <v>127</v>
      </c>
      <c r="C20327" s="7">
        <v>45700</v>
      </c>
      <c r="E20327" s="27">
        <v>827.11</v>
      </c>
      <c r="G20327" s="27" t="str">
        <f>VLOOKUP(C20327,W:Y,3,TRUE)</f>
        <v>February 25</v>
      </c>
      <c r="H20327" s="27">
        <f t="shared" si="317"/>
        <v>20326</v>
      </c>
      <c r="I20327" s="30" t="str">
        <f>IF(G20327='Check Register'!$E$1,H20327,"")</f>
        <v/>
      </c>
    </row>
    <row r="20328" spans="1:9" x14ac:dyDescent="0.3">
      <c r="A20328" t="s">
        <v>784</v>
      </c>
      <c r="B20328" t="s">
        <v>1552</v>
      </c>
      <c r="C20328" s="7">
        <v>45700</v>
      </c>
      <c r="E20328" s="27">
        <v>1776.49</v>
      </c>
      <c r="G20328" s="27" t="str">
        <f>VLOOKUP(C20328,W:Y,3,TRUE)</f>
        <v>February 25</v>
      </c>
      <c r="H20328" s="27">
        <f t="shared" si="317"/>
        <v>20327</v>
      </c>
      <c r="I20328" s="30" t="str">
        <f>IF(G20328='Check Register'!$E$1,H20328,"")</f>
        <v/>
      </c>
    </row>
    <row r="20329" spans="1:9" x14ac:dyDescent="0.3">
      <c r="A20329" t="s">
        <v>785</v>
      </c>
      <c r="B20329" t="s">
        <v>89</v>
      </c>
      <c r="C20329" s="7">
        <v>45700</v>
      </c>
      <c r="E20329" s="27">
        <v>2840.5</v>
      </c>
      <c r="G20329" s="27" t="str">
        <f>VLOOKUP(C20329,W:Y,3,TRUE)</f>
        <v>February 25</v>
      </c>
      <c r="H20329" s="27">
        <f t="shared" si="317"/>
        <v>20328</v>
      </c>
      <c r="I20329" s="30" t="str">
        <f>IF(G20329='Check Register'!$E$1,H20329,"")</f>
        <v/>
      </c>
    </row>
    <row r="20330" spans="1:9" x14ac:dyDescent="0.3">
      <c r="A20330" t="s">
        <v>818</v>
      </c>
      <c r="B20330" t="s">
        <v>141</v>
      </c>
      <c r="C20330" s="7">
        <v>45700</v>
      </c>
      <c r="E20330" s="27">
        <v>1961</v>
      </c>
      <c r="G20330" s="27" t="str">
        <f>VLOOKUP(C20330,W:Y,3,TRUE)</f>
        <v>February 25</v>
      </c>
      <c r="H20330" s="27">
        <f t="shared" si="317"/>
        <v>20329</v>
      </c>
      <c r="I20330" s="30" t="str">
        <f>IF(G20330='Check Register'!$E$1,H20330,"")</f>
        <v/>
      </c>
    </row>
    <row r="20331" spans="1:9" x14ac:dyDescent="0.3">
      <c r="A20331" t="s">
        <v>818</v>
      </c>
      <c r="B20331" t="s">
        <v>210</v>
      </c>
      <c r="C20331" s="7">
        <v>45700</v>
      </c>
      <c r="E20331" s="27">
        <v>1603.2</v>
      </c>
      <c r="G20331" s="27" t="str">
        <f>VLOOKUP(C20331,W:Y,3,TRUE)</f>
        <v>February 25</v>
      </c>
      <c r="H20331" s="27">
        <f t="shared" si="317"/>
        <v>20330</v>
      </c>
      <c r="I20331" s="30" t="str">
        <f>IF(G20331='Check Register'!$E$1,H20331,"")</f>
        <v/>
      </c>
    </row>
    <row r="20332" spans="1:9" x14ac:dyDescent="0.3">
      <c r="A20332" t="s">
        <v>818</v>
      </c>
      <c r="B20332" t="s">
        <v>169</v>
      </c>
      <c r="C20332" s="7">
        <v>45700</v>
      </c>
      <c r="E20332" s="27">
        <v>-4652.7700000000004</v>
      </c>
      <c r="G20332" s="27" t="str">
        <f>VLOOKUP(C20332,W:Y,3,TRUE)</f>
        <v>February 25</v>
      </c>
      <c r="H20332" s="27">
        <f t="shared" si="317"/>
        <v>20331</v>
      </c>
      <c r="I20332" s="30" t="str">
        <f>IF(G20332='Check Register'!$E$1,H20332,"")</f>
        <v/>
      </c>
    </row>
    <row r="20333" spans="1:9" x14ac:dyDescent="0.3">
      <c r="A20333" t="s">
        <v>818</v>
      </c>
      <c r="B20333" t="s">
        <v>102</v>
      </c>
      <c r="C20333" s="7">
        <v>45700</v>
      </c>
      <c r="E20333" s="27">
        <v>3542.71</v>
      </c>
      <c r="G20333" s="27" t="str">
        <f>VLOOKUP(C20333,W:Y,3,TRUE)</f>
        <v>February 25</v>
      </c>
      <c r="H20333" s="27">
        <f t="shared" si="317"/>
        <v>20332</v>
      </c>
      <c r="I20333" s="30" t="str">
        <f>IF(G20333='Check Register'!$E$1,H20333,"")</f>
        <v/>
      </c>
    </row>
    <row r="20334" spans="1:9" x14ac:dyDescent="0.3">
      <c r="A20334" t="s">
        <v>1279</v>
      </c>
      <c r="B20334" t="s">
        <v>14</v>
      </c>
      <c r="C20334" s="7">
        <v>45700</v>
      </c>
      <c r="E20334" s="27">
        <v>1000</v>
      </c>
      <c r="G20334" s="27" t="str">
        <f>VLOOKUP(C20334,W:Y,3,TRUE)</f>
        <v>February 25</v>
      </c>
      <c r="H20334" s="27">
        <f t="shared" si="317"/>
        <v>20333</v>
      </c>
      <c r="I20334" s="30" t="str">
        <f>IF(G20334='Check Register'!$E$1,H20334,"")</f>
        <v/>
      </c>
    </row>
    <row r="20335" spans="1:9" x14ac:dyDescent="0.3">
      <c r="A20335" t="s">
        <v>994</v>
      </c>
      <c r="B20335" t="s">
        <v>66</v>
      </c>
      <c r="C20335" s="7">
        <v>45700</v>
      </c>
      <c r="E20335" s="27">
        <v>1350</v>
      </c>
      <c r="G20335" s="27" t="str">
        <f>VLOOKUP(C20335,W:Y,3,TRUE)</f>
        <v>February 25</v>
      </c>
      <c r="H20335" s="27">
        <f t="shared" si="317"/>
        <v>20334</v>
      </c>
      <c r="I20335" s="30" t="str">
        <f>IF(G20335='Check Register'!$E$1,H20335,"")</f>
        <v/>
      </c>
    </row>
    <row r="20336" spans="1:9" x14ac:dyDescent="0.3">
      <c r="A20336" t="s">
        <v>787</v>
      </c>
      <c r="B20336" t="s">
        <v>1552</v>
      </c>
      <c r="C20336" s="7">
        <v>45700</v>
      </c>
      <c r="E20336" s="27">
        <v>1444.25</v>
      </c>
      <c r="G20336" s="27" t="str">
        <f>VLOOKUP(C20336,W:Y,3,TRUE)</f>
        <v>February 25</v>
      </c>
      <c r="H20336" s="27">
        <f t="shared" si="317"/>
        <v>20335</v>
      </c>
      <c r="I20336" s="30" t="str">
        <f>IF(G20336='Check Register'!$E$1,H20336,"")</f>
        <v/>
      </c>
    </row>
    <row r="20337" spans="1:9" x14ac:dyDescent="0.3">
      <c r="A20337" t="s">
        <v>787</v>
      </c>
      <c r="B20337" t="s">
        <v>1549</v>
      </c>
      <c r="C20337" s="7">
        <v>45700</v>
      </c>
      <c r="E20337" s="27">
        <v>3102.73</v>
      </c>
      <c r="G20337" s="27" t="str">
        <f>VLOOKUP(C20337,W:Y,3,TRUE)</f>
        <v>February 25</v>
      </c>
      <c r="H20337" s="27">
        <f t="shared" si="317"/>
        <v>20336</v>
      </c>
      <c r="I20337" s="30" t="str">
        <f>IF(G20337='Check Register'!$E$1,H20337,"")</f>
        <v/>
      </c>
    </row>
    <row r="20338" spans="1:9" x14ac:dyDescent="0.3">
      <c r="A20338" t="s">
        <v>1126</v>
      </c>
      <c r="B20338" t="s">
        <v>18</v>
      </c>
      <c r="C20338" s="7">
        <v>45700</v>
      </c>
      <c r="E20338" s="27">
        <v>43.95</v>
      </c>
      <c r="G20338" s="27" t="str">
        <f>VLOOKUP(C20338,W:Y,3,TRUE)</f>
        <v>February 25</v>
      </c>
      <c r="H20338" s="27">
        <f t="shared" si="317"/>
        <v>20337</v>
      </c>
      <c r="I20338" s="30" t="str">
        <f>IF(G20338='Check Register'!$E$1,H20338,"")</f>
        <v/>
      </c>
    </row>
    <row r="20339" spans="1:9" x14ac:dyDescent="0.3">
      <c r="A20339" t="s">
        <v>1508</v>
      </c>
      <c r="B20339" t="s">
        <v>43</v>
      </c>
      <c r="C20339" s="7">
        <v>45700</v>
      </c>
      <c r="E20339" s="27">
        <v>360</v>
      </c>
      <c r="G20339" s="27" t="str">
        <f>VLOOKUP(C20339,W:Y,3,TRUE)</f>
        <v>February 25</v>
      </c>
      <c r="H20339" s="27">
        <f t="shared" si="317"/>
        <v>20338</v>
      </c>
      <c r="I20339" s="30" t="str">
        <f>IF(G20339='Check Register'!$E$1,H20339,"")</f>
        <v/>
      </c>
    </row>
    <row r="20340" spans="1:9" x14ac:dyDescent="0.3">
      <c r="A20340" t="s">
        <v>1180</v>
      </c>
      <c r="B20340" t="s">
        <v>85</v>
      </c>
      <c r="C20340" s="7">
        <v>45700</v>
      </c>
      <c r="E20340" s="27">
        <v>339.36</v>
      </c>
      <c r="G20340" s="27" t="str">
        <f>VLOOKUP(C20340,W:Y,3,TRUE)</f>
        <v>February 25</v>
      </c>
      <c r="H20340" s="27">
        <f t="shared" si="317"/>
        <v>20339</v>
      </c>
      <c r="I20340" s="30" t="str">
        <f>IF(G20340='Check Register'!$E$1,H20340,"")</f>
        <v/>
      </c>
    </row>
    <row r="20341" spans="1:9" x14ac:dyDescent="0.3">
      <c r="A20341" t="s">
        <v>849</v>
      </c>
      <c r="B20341" t="s">
        <v>127</v>
      </c>
      <c r="C20341" s="7">
        <v>45700</v>
      </c>
      <c r="E20341" s="27">
        <v>226.2</v>
      </c>
      <c r="G20341" s="27" t="str">
        <f>VLOOKUP(C20341,W:Y,3,TRUE)</f>
        <v>February 25</v>
      </c>
      <c r="H20341" s="27">
        <f t="shared" si="317"/>
        <v>20340</v>
      </c>
      <c r="I20341" s="30" t="str">
        <f>IF(G20341='Check Register'!$E$1,H20341,"")</f>
        <v/>
      </c>
    </row>
    <row r="20342" spans="1:9" x14ac:dyDescent="0.3">
      <c r="A20342" t="s">
        <v>849</v>
      </c>
      <c r="B20342" t="s">
        <v>8</v>
      </c>
      <c r="C20342" s="7">
        <v>45700</v>
      </c>
      <c r="E20342" s="27">
        <v>39.47</v>
      </c>
      <c r="G20342" s="27" t="str">
        <f>VLOOKUP(C20342,W:Y,3,TRUE)</f>
        <v>February 25</v>
      </c>
      <c r="H20342" s="27">
        <f t="shared" si="317"/>
        <v>20341</v>
      </c>
      <c r="I20342" s="30" t="str">
        <f>IF(G20342='Check Register'!$E$1,H20342,"")</f>
        <v/>
      </c>
    </row>
    <row r="20343" spans="1:9" x14ac:dyDescent="0.3">
      <c r="A20343" t="s">
        <v>825</v>
      </c>
      <c r="B20343" t="s">
        <v>22</v>
      </c>
      <c r="C20343" s="7">
        <v>45700</v>
      </c>
      <c r="E20343" s="27">
        <v>1297.79</v>
      </c>
      <c r="G20343" s="27" t="str">
        <f>VLOOKUP(C20343,W:Y,3,TRUE)</f>
        <v>February 25</v>
      </c>
      <c r="H20343" s="27">
        <f t="shared" si="317"/>
        <v>20342</v>
      </c>
      <c r="I20343" s="30" t="str">
        <f>IF(G20343='Check Register'!$E$1,H20343,"")</f>
        <v/>
      </c>
    </row>
    <row r="20344" spans="1:9" x14ac:dyDescent="0.3">
      <c r="A20344" t="s">
        <v>1537</v>
      </c>
      <c r="B20344" t="s">
        <v>22</v>
      </c>
      <c r="C20344" s="7">
        <v>45700</v>
      </c>
      <c r="E20344" s="27">
        <v>280</v>
      </c>
      <c r="G20344" s="27" t="str">
        <f>VLOOKUP(C20344,W:Y,3,TRUE)</f>
        <v>February 25</v>
      </c>
      <c r="H20344" s="27">
        <f t="shared" si="317"/>
        <v>20343</v>
      </c>
      <c r="I20344" s="30" t="str">
        <f>IF(G20344='Check Register'!$E$1,H20344,"")</f>
        <v/>
      </c>
    </row>
    <row r="20345" spans="1:9" x14ac:dyDescent="0.3">
      <c r="A20345" t="s">
        <v>855</v>
      </c>
      <c r="B20345" t="s">
        <v>1549</v>
      </c>
      <c r="C20345" s="7">
        <v>45700</v>
      </c>
      <c r="E20345" s="27">
        <v>8581.9599999999991</v>
      </c>
      <c r="G20345" s="27" t="str">
        <f>VLOOKUP(C20345,W:Y,3,TRUE)</f>
        <v>February 25</v>
      </c>
      <c r="H20345" s="27">
        <f t="shared" si="317"/>
        <v>20344</v>
      </c>
      <c r="I20345" s="30" t="str">
        <f>IF(G20345='Check Register'!$E$1,H20345,"")</f>
        <v/>
      </c>
    </row>
    <row r="20346" spans="1:9" x14ac:dyDescent="0.3">
      <c r="A20346" t="s">
        <v>1099</v>
      </c>
      <c r="B20346" t="s">
        <v>8</v>
      </c>
      <c r="C20346" s="7">
        <v>45700</v>
      </c>
      <c r="E20346" s="27">
        <v>1283.06</v>
      </c>
      <c r="G20346" s="27" t="str">
        <f>VLOOKUP(C20346,W:Y,3,TRUE)</f>
        <v>February 25</v>
      </c>
      <c r="H20346" s="27">
        <f t="shared" si="317"/>
        <v>20345</v>
      </c>
      <c r="I20346" s="30" t="str">
        <f>IF(G20346='Check Register'!$E$1,H20346,"")</f>
        <v/>
      </c>
    </row>
    <row r="20347" spans="1:9" x14ac:dyDescent="0.3">
      <c r="A20347" t="s">
        <v>880</v>
      </c>
      <c r="B20347" t="s">
        <v>14</v>
      </c>
      <c r="C20347" s="7">
        <v>45700</v>
      </c>
      <c r="E20347" s="27">
        <v>3261</v>
      </c>
      <c r="G20347" s="27" t="str">
        <f>VLOOKUP(C20347,W:Y,3,TRUE)</f>
        <v>February 25</v>
      </c>
      <c r="H20347" s="27">
        <f t="shared" si="317"/>
        <v>20346</v>
      </c>
      <c r="I20347" s="30" t="str">
        <f>IF(G20347='Check Register'!$E$1,H20347,"")</f>
        <v/>
      </c>
    </row>
    <row r="20348" spans="1:9" x14ac:dyDescent="0.3">
      <c r="A20348" t="s">
        <v>983</v>
      </c>
      <c r="B20348" t="s">
        <v>43</v>
      </c>
      <c r="C20348" s="7">
        <v>45700</v>
      </c>
      <c r="E20348" s="27">
        <v>228.68</v>
      </c>
      <c r="G20348" s="27" t="str">
        <f>VLOOKUP(C20348,W:Y,3,TRUE)</f>
        <v>February 25</v>
      </c>
      <c r="H20348" s="27">
        <f t="shared" si="317"/>
        <v>20347</v>
      </c>
      <c r="I20348" s="30" t="str">
        <f>IF(G20348='Check Register'!$E$1,H20348,"")</f>
        <v/>
      </c>
    </row>
    <row r="20349" spans="1:9" x14ac:dyDescent="0.3">
      <c r="A20349" t="s">
        <v>1148</v>
      </c>
      <c r="B20349" t="s">
        <v>14</v>
      </c>
      <c r="C20349" s="7">
        <v>45700</v>
      </c>
      <c r="E20349" s="27">
        <v>2152.5</v>
      </c>
      <c r="G20349" s="27" t="str">
        <f>VLOOKUP(C20349,W:Y,3,TRUE)</f>
        <v>February 25</v>
      </c>
      <c r="H20349" s="27">
        <f t="shared" si="317"/>
        <v>20348</v>
      </c>
      <c r="I20349" s="30" t="str">
        <f>IF(G20349='Check Register'!$E$1,H20349,"")</f>
        <v/>
      </c>
    </row>
    <row r="20350" spans="1:9" x14ac:dyDescent="0.3">
      <c r="A20350" t="s">
        <v>1101</v>
      </c>
      <c r="B20350" t="s">
        <v>45</v>
      </c>
      <c r="C20350" s="7">
        <v>45700</v>
      </c>
      <c r="E20350" s="27">
        <v>550</v>
      </c>
      <c r="G20350" s="27" t="str">
        <f>VLOOKUP(C20350,W:Y,3,TRUE)</f>
        <v>February 25</v>
      </c>
      <c r="H20350" s="27">
        <f t="shared" si="317"/>
        <v>20349</v>
      </c>
      <c r="I20350" s="30" t="str">
        <f>IF(G20350='Check Register'!$E$1,H20350,"")</f>
        <v/>
      </c>
    </row>
    <row r="20351" spans="1:9" x14ac:dyDescent="0.3">
      <c r="A20351" t="s">
        <v>1116</v>
      </c>
      <c r="B20351" t="s">
        <v>8</v>
      </c>
      <c r="C20351" s="7">
        <v>45700</v>
      </c>
      <c r="E20351" s="27">
        <v>121.12</v>
      </c>
      <c r="G20351" s="27" t="str">
        <f>VLOOKUP(C20351,W:Y,3,TRUE)</f>
        <v>February 25</v>
      </c>
      <c r="H20351" s="27">
        <f t="shared" si="317"/>
        <v>20350</v>
      </c>
      <c r="I20351" s="30" t="str">
        <f>IF(G20351='Check Register'!$E$1,H20351,"")</f>
        <v/>
      </c>
    </row>
    <row r="20352" spans="1:9" x14ac:dyDescent="0.3">
      <c r="A20352" t="s">
        <v>863</v>
      </c>
      <c r="B20352" t="s">
        <v>39</v>
      </c>
      <c r="C20352" s="7">
        <v>45700</v>
      </c>
      <c r="E20352" s="27">
        <v>3009.11</v>
      </c>
      <c r="G20352" s="27" t="str">
        <f>VLOOKUP(C20352,W:Y,3,TRUE)</f>
        <v>February 25</v>
      </c>
      <c r="H20352" s="27">
        <f t="shared" si="317"/>
        <v>20351</v>
      </c>
      <c r="I20352" s="30" t="str">
        <f>IF(G20352='Check Register'!$E$1,H20352,"")</f>
        <v/>
      </c>
    </row>
    <row r="20353" spans="1:9" x14ac:dyDescent="0.3">
      <c r="A20353" t="s">
        <v>1510</v>
      </c>
      <c r="B20353" t="s">
        <v>28</v>
      </c>
      <c r="C20353" s="7">
        <v>45700</v>
      </c>
      <c r="E20353" s="27">
        <v>5320</v>
      </c>
      <c r="G20353" s="27" t="str">
        <f>VLOOKUP(C20353,W:Y,3,TRUE)</f>
        <v>February 25</v>
      </c>
      <c r="H20353" s="27">
        <f t="shared" si="317"/>
        <v>20352</v>
      </c>
      <c r="I20353" s="30" t="str">
        <f>IF(G20353='Check Register'!$E$1,H20353,"")</f>
        <v/>
      </c>
    </row>
    <row r="20354" spans="1:9" x14ac:dyDescent="0.3">
      <c r="A20354" t="s">
        <v>1396</v>
      </c>
      <c r="B20354" t="s">
        <v>39</v>
      </c>
      <c r="C20354" s="7">
        <v>45700</v>
      </c>
      <c r="E20354" s="27">
        <v>209789</v>
      </c>
      <c r="G20354" s="27" t="str">
        <f>VLOOKUP(C20354,W:Y,3,TRUE)</f>
        <v>February 25</v>
      </c>
      <c r="H20354" s="27">
        <f t="shared" si="317"/>
        <v>20353</v>
      </c>
      <c r="I20354" s="30" t="str">
        <f>IF(G20354='Check Register'!$E$1,H20354,"")</f>
        <v/>
      </c>
    </row>
    <row r="20355" spans="1:9" x14ac:dyDescent="0.3">
      <c r="A20355" t="s">
        <v>1114</v>
      </c>
      <c r="B20355" t="s">
        <v>28</v>
      </c>
      <c r="C20355" s="7">
        <v>45701</v>
      </c>
      <c r="E20355" s="27">
        <v>80061.05</v>
      </c>
      <c r="G20355" s="27" t="str">
        <f>VLOOKUP(C20355,W:Y,3,TRUE)</f>
        <v>February 25</v>
      </c>
      <c r="H20355" s="27">
        <f t="shared" ref="H20355:H20418" si="318">1+H20354</f>
        <v>20354</v>
      </c>
      <c r="I20355" s="30" t="str">
        <f>IF(G20355='Check Register'!$E$1,H20355,"")</f>
        <v/>
      </c>
    </row>
    <row r="20356" spans="1:9" x14ac:dyDescent="0.3">
      <c r="A20356" t="s">
        <v>1114</v>
      </c>
      <c r="B20356" t="s">
        <v>33</v>
      </c>
      <c r="C20356" s="7">
        <v>45701</v>
      </c>
      <c r="E20356" s="27">
        <v>61295.49</v>
      </c>
      <c r="G20356" s="27" t="str">
        <f>VLOOKUP(C20356,W:Y,3,TRUE)</f>
        <v>February 25</v>
      </c>
      <c r="H20356" s="27">
        <f t="shared" si="318"/>
        <v>20355</v>
      </c>
      <c r="I20356" s="30" t="str">
        <f>IF(G20356='Check Register'!$E$1,H20356,"")</f>
        <v/>
      </c>
    </row>
    <row r="20357" spans="1:9" x14ac:dyDescent="0.3">
      <c r="A20357" t="s">
        <v>1114</v>
      </c>
      <c r="B20357" t="s">
        <v>102</v>
      </c>
      <c r="C20357" s="7">
        <v>45701</v>
      </c>
      <c r="E20357" s="27">
        <v>55208.59</v>
      </c>
      <c r="G20357" s="27" t="str">
        <f>VLOOKUP(C20357,W:Y,3,TRUE)</f>
        <v>February 25</v>
      </c>
      <c r="H20357" s="27">
        <f t="shared" si="318"/>
        <v>20356</v>
      </c>
      <c r="I20357" s="30" t="str">
        <f>IF(G20357='Check Register'!$E$1,H20357,"")</f>
        <v/>
      </c>
    </row>
    <row r="20358" spans="1:9" x14ac:dyDescent="0.3">
      <c r="A20358" t="s">
        <v>97</v>
      </c>
      <c r="C20358" s="7">
        <v>45702</v>
      </c>
      <c r="E20358" s="27">
        <v>217300.07</v>
      </c>
      <c r="G20358" s="27" t="str">
        <f>VLOOKUP(C20358,W:Y,3,TRUE)</f>
        <v>February 25</v>
      </c>
      <c r="H20358" s="27">
        <f t="shared" si="318"/>
        <v>20357</v>
      </c>
      <c r="I20358" s="30" t="str">
        <f>IF(G20358='Check Register'!$E$1,H20358,"")</f>
        <v/>
      </c>
    </row>
    <row r="20359" spans="1:9" x14ac:dyDescent="0.3">
      <c r="A20359" t="s">
        <v>663</v>
      </c>
      <c r="C20359" s="7">
        <v>45702</v>
      </c>
      <c r="E20359" s="27">
        <v>233.43</v>
      </c>
      <c r="G20359" s="27" t="str">
        <f>VLOOKUP(C20359,W:Y,3,TRUE)</f>
        <v>February 25</v>
      </c>
      <c r="H20359" s="27">
        <f t="shared" si="318"/>
        <v>20358</v>
      </c>
      <c r="I20359" s="30" t="str">
        <f>IF(G20359='Check Register'!$E$1,H20359,"")</f>
        <v/>
      </c>
    </row>
    <row r="20360" spans="1:9" x14ac:dyDescent="0.3">
      <c r="A20360" t="s">
        <v>1493</v>
      </c>
      <c r="B20360" t="s">
        <v>127</v>
      </c>
      <c r="C20360" s="7">
        <v>45708</v>
      </c>
      <c r="E20360" s="27">
        <v>74.14</v>
      </c>
      <c r="G20360" s="27" t="str">
        <f>VLOOKUP(C20360,W:Y,3,TRUE)</f>
        <v>February 25</v>
      </c>
      <c r="H20360" s="27">
        <f t="shared" si="318"/>
        <v>20359</v>
      </c>
      <c r="I20360" s="30" t="str">
        <f>IF(G20360='Check Register'!$E$1,H20360,"")</f>
        <v/>
      </c>
    </row>
    <row r="20361" spans="1:9" x14ac:dyDescent="0.3">
      <c r="A20361" t="s">
        <v>809</v>
      </c>
      <c r="B20361" t="s">
        <v>43</v>
      </c>
      <c r="C20361" s="7">
        <v>45708</v>
      </c>
      <c r="E20361" s="27">
        <v>11412.69</v>
      </c>
      <c r="G20361" s="27" t="str">
        <f>VLOOKUP(C20361,W:Y,3,TRUE)</f>
        <v>February 25</v>
      </c>
      <c r="H20361" s="27">
        <f t="shared" si="318"/>
        <v>20360</v>
      </c>
      <c r="I20361" s="30" t="str">
        <f>IF(G20361='Check Register'!$E$1,H20361,"")</f>
        <v/>
      </c>
    </row>
    <row r="20362" spans="1:9" x14ac:dyDescent="0.3">
      <c r="A20362" t="s">
        <v>1496</v>
      </c>
      <c r="B20362" t="s">
        <v>39</v>
      </c>
      <c r="C20362" s="7">
        <v>45708</v>
      </c>
      <c r="E20362" s="27">
        <v>4140</v>
      </c>
      <c r="G20362" s="27" t="str">
        <f>VLOOKUP(C20362,W:Y,3,TRUE)</f>
        <v>February 25</v>
      </c>
      <c r="H20362" s="27">
        <f t="shared" si="318"/>
        <v>20361</v>
      </c>
      <c r="I20362" s="30" t="str">
        <f>IF(G20362='Check Register'!$E$1,H20362,"")</f>
        <v/>
      </c>
    </row>
    <row r="20363" spans="1:9" x14ac:dyDescent="0.3">
      <c r="A20363" t="s">
        <v>1519</v>
      </c>
      <c r="B20363" t="s">
        <v>11</v>
      </c>
      <c r="C20363" s="7">
        <v>45708</v>
      </c>
      <c r="E20363" s="27">
        <v>1466.85</v>
      </c>
      <c r="G20363" s="27" t="str">
        <f>VLOOKUP(C20363,W:Y,3,TRUE)</f>
        <v>February 25</v>
      </c>
      <c r="H20363" s="27">
        <f t="shared" si="318"/>
        <v>20362</v>
      </c>
      <c r="I20363" s="30" t="str">
        <f>IF(G20363='Check Register'!$E$1,H20363,"")</f>
        <v/>
      </c>
    </row>
    <row r="20364" spans="1:9" x14ac:dyDescent="0.3">
      <c r="A20364" t="s">
        <v>1519</v>
      </c>
      <c r="B20364" t="s">
        <v>127</v>
      </c>
      <c r="C20364" s="7">
        <v>45708</v>
      </c>
      <c r="E20364" s="27">
        <v>826.03</v>
      </c>
      <c r="G20364" s="27" t="str">
        <f>VLOOKUP(C20364,W:Y,3,TRUE)</f>
        <v>February 25</v>
      </c>
      <c r="H20364" s="27">
        <f t="shared" si="318"/>
        <v>20363</v>
      </c>
      <c r="I20364" s="30" t="str">
        <f>IF(G20364='Check Register'!$E$1,H20364,"")</f>
        <v/>
      </c>
    </row>
    <row r="20365" spans="1:9" x14ac:dyDescent="0.3">
      <c r="A20365" t="s">
        <v>1132</v>
      </c>
      <c r="B20365" t="s">
        <v>66</v>
      </c>
      <c r="C20365" s="7">
        <v>45708</v>
      </c>
      <c r="E20365" s="27">
        <v>2500</v>
      </c>
      <c r="G20365" s="27" t="str">
        <f>VLOOKUP(C20365,W:Y,3,TRUE)</f>
        <v>February 25</v>
      </c>
      <c r="H20365" s="27">
        <f t="shared" si="318"/>
        <v>20364</v>
      </c>
      <c r="I20365" s="30" t="str">
        <f>IF(G20365='Check Register'!$E$1,H20365,"")</f>
        <v/>
      </c>
    </row>
    <row r="20366" spans="1:9" x14ac:dyDescent="0.3">
      <c r="A20366" t="s">
        <v>1559</v>
      </c>
      <c r="B20366" t="s">
        <v>131</v>
      </c>
      <c r="C20366" s="7">
        <v>45708</v>
      </c>
      <c r="E20366" s="27">
        <v>111.78</v>
      </c>
      <c r="G20366" s="27" t="str">
        <f>VLOOKUP(C20366,W:Y,3,TRUE)</f>
        <v>February 25</v>
      </c>
      <c r="H20366" s="27">
        <f t="shared" si="318"/>
        <v>20365</v>
      </c>
      <c r="I20366" s="30" t="str">
        <f>IF(G20366='Check Register'!$E$1,H20366,"")</f>
        <v/>
      </c>
    </row>
    <row r="20367" spans="1:9" x14ac:dyDescent="0.3">
      <c r="A20367" t="s">
        <v>1559</v>
      </c>
      <c r="B20367" t="s">
        <v>16</v>
      </c>
      <c r="C20367" s="7">
        <v>45708</v>
      </c>
      <c r="E20367" s="27">
        <v>297.48</v>
      </c>
      <c r="G20367" s="27" t="str">
        <f>VLOOKUP(C20367,W:Y,3,TRUE)</f>
        <v>February 25</v>
      </c>
      <c r="H20367" s="27">
        <f t="shared" si="318"/>
        <v>20366</v>
      </c>
      <c r="I20367" s="30" t="str">
        <f>IF(G20367='Check Register'!$E$1,H20367,"")</f>
        <v/>
      </c>
    </row>
    <row r="20368" spans="1:9" x14ac:dyDescent="0.3">
      <c r="A20368" t="s">
        <v>1169</v>
      </c>
      <c r="B20368" t="s">
        <v>45</v>
      </c>
      <c r="C20368" s="7">
        <v>45708</v>
      </c>
      <c r="E20368" s="27">
        <v>1389.27</v>
      </c>
      <c r="G20368" s="27" t="str">
        <f>VLOOKUP(C20368,W:Y,3,TRUE)</f>
        <v>February 25</v>
      </c>
      <c r="H20368" s="27">
        <f t="shared" si="318"/>
        <v>20367</v>
      </c>
      <c r="I20368" s="30" t="str">
        <f>IF(G20368='Check Register'!$E$1,H20368,"")</f>
        <v/>
      </c>
    </row>
    <row r="20369" spans="1:9" x14ac:dyDescent="0.3">
      <c r="A20369" t="s">
        <v>1409</v>
      </c>
      <c r="B20369" t="s">
        <v>66</v>
      </c>
      <c r="C20369" s="7">
        <v>45708</v>
      </c>
      <c r="E20369" s="27">
        <v>2500</v>
      </c>
      <c r="G20369" s="27" t="str">
        <f>VLOOKUP(C20369,W:Y,3,TRUE)</f>
        <v>February 25</v>
      </c>
      <c r="H20369" s="27">
        <f t="shared" si="318"/>
        <v>20368</v>
      </c>
      <c r="I20369" s="30" t="str">
        <f>IF(G20369='Check Register'!$E$1,H20369,"")</f>
        <v/>
      </c>
    </row>
    <row r="20370" spans="1:9" x14ac:dyDescent="0.3">
      <c r="A20370" t="s">
        <v>957</v>
      </c>
      <c r="B20370" t="s">
        <v>22</v>
      </c>
      <c r="C20370" s="7">
        <v>45708</v>
      </c>
      <c r="E20370" s="27">
        <v>11465.33</v>
      </c>
      <c r="G20370" s="27" t="str">
        <f>VLOOKUP(C20370,W:Y,3,TRUE)</f>
        <v>February 25</v>
      </c>
      <c r="H20370" s="27">
        <f t="shared" si="318"/>
        <v>20369</v>
      </c>
      <c r="I20370" s="30" t="str">
        <f>IF(G20370='Check Register'!$E$1,H20370,"")</f>
        <v/>
      </c>
    </row>
    <row r="20371" spans="1:9" x14ac:dyDescent="0.3">
      <c r="A20371" t="s">
        <v>843</v>
      </c>
      <c r="B20371" t="s">
        <v>100</v>
      </c>
      <c r="C20371" s="7">
        <v>45708</v>
      </c>
      <c r="E20371" s="27">
        <v>1850</v>
      </c>
      <c r="G20371" s="27" t="str">
        <f>VLOOKUP(C20371,W:Y,3,TRUE)</f>
        <v>February 25</v>
      </c>
      <c r="H20371" s="27">
        <f t="shared" si="318"/>
        <v>20370</v>
      </c>
      <c r="I20371" s="30" t="str">
        <f>IF(G20371='Check Register'!$E$1,H20371,"")</f>
        <v/>
      </c>
    </row>
    <row r="20372" spans="1:9" x14ac:dyDescent="0.3">
      <c r="A20372" t="s">
        <v>1295</v>
      </c>
      <c r="B20372" t="s">
        <v>102</v>
      </c>
      <c r="C20372" s="7">
        <v>45708</v>
      </c>
      <c r="E20372" s="27">
        <v>55501.77</v>
      </c>
      <c r="G20372" s="27" t="str">
        <f>VLOOKUP(C20372,W:Y,3,TRUE)</f>
        <v>February 25</v>
      </c>
      <c r="H20372" s="27">
        <f t="shared" si="318"/>
        <v>20371</v>
      </c>
      <c r="I20372" s="30" t="str">
        <f>IF(G20372='Check Register'!$E$1,H20372,"")</f>
        <v/>
      </c>
    </row>
    <row r="20373" spans="1:9" x14ac:dyDescent="0.3">
      <c r="A20373" t="s">
        <v>1513</v>
      </c>
      <c r="B20373" t="s">
        <v>22</v>
      </c>
      <c r="C20373" s="7">
        <v>45708</v>
      </c>
      <c r="E20373" s="27">
        <v>1878.45</v>
      </c>
      <c r="G20373" s="27" t="str">
        <f>VLOOKUP(C20373,W:Y,3,TRUE)</f>
        <v>February 25</v>
      </c>
      <c r="H20373" s="27">
        <f t="shared" si="318"/>
        <v>20372</v>
      </c>
      <c r="I20373" s="30" t="str">
        <f>IF(G20373='Check Register'!$E$1,H20373,"")</f>
        <v/>
      </c>
    </row>
    <row r="20374" spans="1:9" x14ac:dyDescent="0.3">
      <c r="A20374" t="s">
        <v>848</v>
      </c>
      <c r="B20374" t="s">
        <v>8</v>
      </c>
      <c r="C20374" s="7">
        <v>45708</v>
      </c>
      <c r="E20374" s="27">
        <v>10.49</v>
      </c>
      <c r="G20374" s="27" t="str">
        <f>VLOOKUP(C20374,W:Y,3,TRUE)</f>
        <v>February 25</v>
      </c>
      <c r="H20374" s="27">
        <f t="shared" si="318"/>
        <v>20373</v>
      </c>
      <c r="I20374" s="30" t="str">
        <f>IF(G20374='Check Register'!$E$1,H20374,"")</f>
        <v/>
      </c>
    </row>
    <row r="20375" spans="1:9" x14ac:dyDescent="0.3">
      <c r="A20375" t="s">
        <v>849</v>
      </c>
      <c r="B20375" t="s">
        <v>89</v>
      </c>
      <c r="C20375" s="7">
        <v>45708</v>
      </c>
      <c r="E20375" s="27">
        <v>60.46</v>
      </c>
      <c r="G20375" s="27" t="str">
        <f>VLOOKUP(C20375,W:Y,3,TRUE)</f>
        <v>February 25</v>
      </c>
      <c r="H20375" s="27">
        <f t="shared" si="318"/>
        <v>20374</v>
      </c>
      <c r="I20375" s="30" t="str">
        <f>IF(G20375='Check Register'!$E$1,H20375,"")</f>
        <v/>
      </c>
    </row>
    <row r="20376" spans="1:9" x14ac:dyDescent="0.3">
      <c r="A20376" t="s">
        <v>849</v>
      </c>
      <c r="B20376" t="s">
        <v>127</v>
      </c>
      <c r="C20376" s="7">
        <v>45708</v>
      </c>
      <c r="E20376" s="27">
        <v>44.44</v>
      </c>
      <c r="G20376" s="27" t="str">
        <f>VLOOKUP(C20376,W:Y,3,TRUE)</f>
        <v>February 25</v>
      </c>
      <c r="H20376" s="27">
        <f t="shared" si="318"/>
        <v>20375</v>
      </c>
      <c r="I20376" s="30" t="str">
        <f>IF(G20376='Check Register'!$E$1,H20376,"")</f>
        <v/>
      </c>
    </row>
    <row r="20377" spans="1:9" x14ac:dyDescent="0.3">
      <c r="A20377" t="s">
        <v>1111</v>
      </c>
      <c r="B20377" t="s">
        <v>8</v>
      </c>
      <c r="C20377" s="7">
        <v>45708</v>
      </c>
      <c r="E20377" s="27">
        <v>393.82</v>
      </c>
      <c r="G20377" s="27" t="str">
        <f>VLOOKUP(C20377,W:Y,3,TRUE)</f>
        <v>February 25</v>
      </c>
      <c r="H20377" s="27">
        <f t="shared" si="318"/>
        <v>20376</v>
      </c>
      <c r="I20377" s="30" t="str">
        <f>IF(G20377='Check Register'!$E$1,H20377,"")</f>
        <v/>
      </c>
    </row>
    <row r="20378" spans="1:9" x14ac:dyDescent="0.3">
      <c r="A20378" t="s">
        <v>988</v>
      </c>
      <c r="B20378" t="s">
        <v>100</v>
      </c>
      <c r="C20378" s="7">
        <v>45708</v>
      </c>
      <c r="E20378" s="27">
        <v>2850</v>
      </c>
      <c r="G20378" s="27" t="str">
        <f>VLOOKUP(C20378,W:Y,3,TRUE)</f>
        <v>February 25</v>
      </c>
      <c r="H20378" s="27">
        <f t="shared" si="318"/>
        <v>20377</v>
      </c>
      <c r="I20378" s="30" t="str">
        <f>IF(G20378='Check Register'!$E$1,H20378,"")</f>
        <v/>
      </c>
    </row>
    <row r="20379" spans="1:9" x14ac:dyDescent="0.3">
      <c r="A20379" t="s">
        <v>1478</v>
      </c>
      <c r="B20379" t="s">
        <v>43</v>
      </c>
      <c r="C20379" s="7">
        <v>45708</v>
      </c>
      <c r="E20379" s="27">
        <v>79.290000000000006</v>
      </c>
      <c r="G20379" s="27" t="str">
        <f>VLOOKUP(C20379,W:Y,3,TRUE)</f>
        <v>February 25</v>
      </c>
      <c r="H20379" s="27">
        <f t="shared" si="318"/>
        <v>20378</v>
      </c>
      <c r="I20379" s="30" t="str">
        <f>IF(G20379='Check Register'!$E$1,H20379,"")</f>
        <v/>
      </c>
    </row>
    <row r="20380" spans="1:9" x14ac:dyDescent="0.3">
      <c r="A20380" t="s">
        <v>946</v>
      </c>
      <c r="B20380" t="s">
        <v>100</v>
      </c>
      <c r="C20380" s="7">
        <v>45708</v>
      </c>
      <c r="E20380" s="27">
        <v>1024</v>
      </c>
      <c r="G20380" s="27" t="str">
        <f>VLOOKUP(C20380,W:Y,3,TRUE)</f>
        <v>February 25</v>
      </c>
      <c r="H20380" s="27">
        <f t="shared" si="318"/>
        <v>20379</v>
      </c>
      <c r="I20380" s="30" t="str">
        <f>IF(G20380='Check Register'!$E$1,H20380,"")</f>
        <v/>
      </c>
    </row>
    <row r="20381" spans="1:9" x14ac:dyDescent="0.3">
      <c r="A20381" t="s">
        <v>1128</v>
      </c>
      <c r="B20381" t="s">
        <v>89</v>
      </c>
      <c r="C20381" s="7">
        <v>45708</v>
      </c>
      <c r="E20381" s="27">
        <v>79.63</v>
      </c>
      <c r="G20381" s="27" t="str">
        <f>VLOOKUP(C20381,W:Y,3,TRUE)</f>
        <v>February 25</v>
      </c>
      <c r="H20381" s="27">
        <f t="shared" si="318"/>
        <v>20380</v>
      </c>
      <c r="I20381" s="30" t="str">
        <f>IF(G20381='Check Register'!$E$1,H20381,"")</f>
        <v/>
      </c>
    </row>
    <row r="20382" spans="1:9" x14ac:dyDescent="0.3">
      <c r="A20382" t="s">
        <v>1423</v>
      </c>
      <c r="B20382" t="s">
        <v>8</v>
      </c>
      <c r="C20382" s="7">
        <v>45708</v>
      </c>
      <c r="E20382" s="27">
        <v>709.39</v>
      </c>
      <c r="G20382" s="27" t="str">
        <f>VLOOKUP(C20382,W:Y,3,TRUE)</f>
        <v>February 25</v>
      </c>
      <c r="H20382" s="27">
        <f t="shared" si="318"/>
        <v>20381</v>
      </c>
      <c r="I20382" s="30" t="str">
        <f>IF(G20382='Check Register'!$E$1,H20382,"")</f>
        <v/>
      </c>
    </row>
    <row r="20383" spans="1:9" x14ac:dyDescent="0.3">
      <c r="A20383" t="s">
        <v>1154</v>
      </c>
      <c r="B20383" t="s">
        <v>8</v>
      </c>
      <c r="C20383" s="7">
        <v>45708</v>
      </c>
      <c r="E20383" s="27">
        <v>298.44</v>
      </c>
      <c r="G20383" s="27" t="str">
        <f>VLOOKUP(C20383,W:Y,3,TRUE)</f>
        <v>February 25</v>
      </c>
      <c r="H20383" s="27">
        <f t="shared" si="318"/>
        <v>20382</v>
      </c>
      <c r="I20383" s="30" t="str">
        <f>IF(G20383='Check Register'!$E$1,H20383,"")</f>
        <v/>
      </c>
    </row>
    <row r="20384" spans="1:9" x14ac:dyDescent="0.3">
      <c r="A20384" t="s">
        <v>884</v>
      </c>
      <c r="B20384" t="s">
        <v>8</v>
      </c>
      <c r="C20384" s="7">
        <v>45708</v>
      </c>
      <c r="E20384" s="27">
        <v>2865.89</v>
      </c>
      <c r="G20384" s="27" t="str">
        <f>VLOOKUP(C20384,W:Y,3,TRUE)</f>
        <v>February 25</v>
      </c>
      <c r="H20384" s="27">
        <f t="shared" si="318"/>
        <v>20383</v>
      </c>
      <c r="I20384" s="30" t="str">
        <f>IF(G20384='Check Register'!$E$1,H20384,"")</f>
        <v/>
      </c>
    </row>
    <row r="20385" spans="1:9" x14ac:dyDescent="0.3">
      <c r="A20385" t="s">
        <v>1213</v>
      </c>
      <c r="B20385" t="s">
        <v>208</v>
      </c>
      <c r="C20385" s="7">
        <v>45708</v>
      </c>
      <c r="E20385" s="27">
        <v>132.47999999999999</v>
      </c>
      <c r="G20385" s="27" t="str">
        <f>VLOOKUP(C20385,W:Y,3,TRUE)</f>
        <v>February 25</v>
      </c>
      <c r="H20385" s="27">
        <f t="shared" si="318"/>
        <v>20384</v>
      </c>
      <c r="I20385" s="30" t="str">
        <f>IF(G20385='Check Register'!$E$1,H20385,"")</f>
        <v/>
      </c>
    </row>
    <row r="20386" spans="1:9" x14ac:dyDescent="0.3">
      <c r="A20386" t="s">
        <v>1004</v>
      </c>
      <c r="B20386" t="s">
        <v>39</v>
      </c>
      <c r="C20386" s="7">
        <v>45708</v>
      </c>
      <c r="E20386" s="27">
        <v>500</v>
      </c>
      <c r="G20386" s="27" t="str">
        <f>VLOOKUP(C20386,W:Y,3,TRUE)</f>
        <v>February 25</v>
      </c>
      <c r="H20386" s="27">
        <f t="shared" si="318"/>
        <v>20385</v>
      </c>
      <c r="I20386" s="30" t="str">
        <f>IF(G20386='Check Register'!$E$1,H20386,"")</f>
        <v/>
      </c>
    </row>
    <row r="20387" spans="1:9" x14ac:dyDescent="0.3">
      <c r="A20387" t="s">
        <v>1560</v>
      </c>
      <c r="B20387" t="s">
        <v>81</v>
      </c>
      <c r="C20387" s="7">
        <v>45708</v>
      </c>
      <c r="E20387" s="27">
        <v>1000</v>
      </c>
      <c r="G20387" s="27" t="str">
        <f>VLOOKUP(C20387,W:Y,3,TRUE)</f>
        <v>February 25</v>
      </c>
      <c r="H20387" s="27">
        <f t="shared" si="318"/>
        <v>20386</v>
      </c>
      <c r="I20387" s="30" t="str">
        <f>IF(G20387='Check Register'!$E$1,H20387,"")</f>
        <v/>
      </c>
    </row>
    <row r="20388" spans="1:9" x14ac:dyDescent="0.3">
      <c r="A20388" t="s">
        <v>1550</v>
      </c>
      <c r="B20388" t="s">
        <v>22</v>
      </c>
      <c r="C20388" s="7">
        <v>45708</v>
      </c>
      <c r="E20388" s="27">
        <v>180.64</v>
      </c>
      <c r="G20388" s="27" t="str">
        <f>VLOOKUP(C20388,W:Y,3,TRUE)</f>
        <v>February 25</v>
      </c>
      <c r="H20388" s="27">
        <f t="shared" si="318"/>
        <v>20387</v>
      </c>
      <c r="I20388" s="30" t="str">
        <f>IF(G20388='Check Register'!$E$1,H20388,"")</f>
        <v/>
      </c>
    </row>
    <row r="20389" spans="1:9" x14ac:dyDescent="0.3">
      <c r="A20389" t="s">
        <v>860</v>
      </c>
      <c r="B20389" t="s">
        <v>22</v>
      </c>
      <c r="C20389" s="7">
        <v>45708</v>
      </c>
      <c r="E20389" s="27">
        <v>104</v>
      </c>
      <c r="G20389" s="27" t="str">
        <f>VLOOKUP(C20389,W:Y,3,TRUE)</f>
        <v>February 25</v>
      </c>
      <c r="H20389" s="27">
        <f t="shared" si="318"/>
        <v>20388</v>
      </c>
      <c r="I20389" s="30" t="str">
        <f>IF(G20389='Check Register'!$E$1,H20389,"")</f>
        <v/>
      </c>
    </row>
    <row r="20390" spans="1:9" x14ac:dyDescent="0.3">
      <c r="A20390" t="s">
        <v>1131</v>
      </c>
      <c r="B20390" t="s">
        <v>169</v>
      </c>
      <c r="C20390" s="7">
        <v>45708</v>
      </c>
      <c r="E20390" s="27">
        <v>96</v>
      </c>
      <c r="G20390" s="27" t="str">
        <f>VLOOKUP(C20390,W:Y,3,TRUE)</f>
        <v>February 25</v>
      </c>
      <c r="H20390" s="27">
        <f t="shared" si="318"/>
        <v>20389</v>
      </c>
      <c r="I20390" s="30" t="str">
        <f>IF(G20390='Check Register'!$E$1,H20390,"")</f>
        <v/>
      </c>
    </row>
    <row r="20391" spans="1:9" x14ac:dyDescent="0.3">
      <c r="A20391" t="s">
        <v>1396</v>
      </c>
      <c r="B20391" t="s">
        <v>39</v>
      </c>
      <c r="C20391" s="7">
        <v>45708</v>
      </c>
      <c r="E20391" s="27">
        <v>1490.76</v>
      </c>
      <c r="G20391" s="27" t="str">
        <f>VLOOKUP(C20391,W:Y,3,TRUE)</f>
        <v>February 25</v>
      </c>
      <c r="H20391" s="27">
        <f t="shared" si="318"/>
        <v>20390</v>
      </c>
      <c r="I20391" s="30" t="str">
        <f>IF(G20391='Check Register'!$E$1,H20391,"")</f>
        <v/>
      </c>
    </row>
    <row r="20392" spans="1:9" x14ac:dyDescent="0.3">
      <c r="A20392" t="s">
        <v>1103</v>
      </c>
      <c r="B20392" t="s">
        <v>169</v>
      </c>
      <c r="C20392" s="7">
        <v>45708</v>
      </c>
      <c r="E20392" s="27">
        <v>-77457.25</v>
      </c>
      <c r="G20392" s="27" t="str">
        <f>VLOOKUP(C20392,W:Y,3,TRUE)</f>
        <v>February 25</v>
      </c>
      <c r="H20392" s="27">
        <f t="shared" si="318"/>
        <v>20391</v>
      </c>
      <c r="I20392" s="30" t="str">
        <f>IF(G20392='Check Register'!$E$1,H20392,"")</f>
        <v/>
      </c>
    </row>
    <row r="20393" spans="1:9" x14ac:dyDescent="0.3">
      <c r="A20393" t="s">
        <v>1103</v>
      </c>
      <c r="B20393" t="s">
        <v>150</v>
      </c>
      <c r="C20393" s="7">
        <v>45708</v>
      </c>
      <c r="E20393" s="27">
        <v>12.5</v>
      </c>
      <c r="G20393" s="27" t="str">
        <f>VLOOKUP(C20393,W:Y,3,TRUE)</f>
        <v>February 25</v>
      </c>
      <c r="H20393" s="27">
        <f t="shared" si="318"/>
        <v>20392</v>
      </c>
      <c r="I20393" s="30" t="str">
        <f>IF(G20393='Check Register'!$E$1,H20393,"")</f>
        <v/>
      </c>
    </row>
    <row r="20394" spans="1:9" x14ac:dyDescent="0.3">
      <c r="A20394" t="s">
        <v>1103</v>
      </c>
      <c r="B20394" t="s">
        <v>210</v>
      </c>
      <c r="C20394" s="7">
        <v>45708</v>
      </c>
      <c r="E20394" s="27">
        <v>8992.5300000000007</v>
      </c>
      <c r="G20394" s="27" t="str">
        <f>VLOOKUP(C20394,W:Y,3,TRUE)</f>
        <v>February 25</v>
      </c>
      <c r="H20394" s="27">
        <f t="shared" si="318"/>
        <v>20393</v>
      </c>
      <c r="I20394" s="30" t="str">
        <f>IF(G20394='Check Register'!$E$1,H20394,"")</f>
        <v/>
      </c>
    </row>
    <row r="20395" spans="1:9" x14ac:dyDescent="0.3">
      <c r="A20395" t="s">
        <v>1103</v>
      </c>
      <c r="B20395" t="s">
        <v>102</v>
      </c>
      <c r="C20395" s="7">
        <v>45708</v>
      </c>
      <c r="E20395" s="27">
        <v>911103.73</v>
      </c>
      <c r="G20395" s="27" t="str">
        <f>VLOOKUP(C20395,W:Y,3,TRUE)</f>
        <v>February 25</v>
      </c>
      <c r="H20395" s="27">
        <f t="shared" si="318"/>
        <v>20394</v>
      </c>
      <c r="I20395" s="30" t="str">
        <f>IF(G20395='Check Register'!$E$1,H20395,"")</f>
        <v/>
      </c>
    </row>
    <row r="20396" spans="1:9" x14ac:dyDescent="0.3">
      <c r="A20396" t="s">
        <v>866</v>
      </c>
      <c r="B20396" t="s">
        <v>127</v>
      </c>
      <c r="C20396" s="7">
        <v>45708</v>
      </c>
      <c r="E20396" s="27">
        <v>132.72</v>
      </c>
      <c r="G20396" s="27" t="str">
        <f>VLOOKUP(C20396,W:Y,3,TRUE)</f>
        <v>February 25</v>
      </c>
      <c r="H20396" s="27">
        <f t="shared" si="318"/>
        <v>20395</v>
      </c>
      <c r="I20396" s="30" t="str">
        <f>IF(G20396='Check Register'!$E$1,H20396,"")</f>
        <v/>
      </c>
    </row>
    <row r="20397" spans="1:9" x14ac:dyDescent="0.3">
      <c r="A20397" t="s">
        <v>866</v>
      </c>
      <c r="C20397" s="7">
        <v>45708</v>
      </c>
      <c r="E20397" s="27">
        <v>454.3</v>
      </c>
      <c r="G20397" s="27" t="str">
        <f>VLOOKUP(C20397,W:Y,3,TRUE)</f>
        <v>February 25</v>
      </c>
      <c r="H20397" s="27">
        <f t="shared" si="318"/>
        <v>20396</v>
      </c>
      <c r="I20397" s="30" t="str">
        <f>IF(G20397='Check Register'!$E$1,H20397,"")</f>
        <v/>
      </c>
    </row>
    <row r="20398" spans="1:9" x14ac:dyDescent="0.3">
      <c r="A20398" t="s">
        <v>97</v>
      </c>
      <c r="C20398" s="7">
        <v>45709</v>
      </c>
      <c r="E20398" s="27">
        <v>171569.13</v>
      </c>
      <c r="G20398" s="27" t="str">
        <f>VLOOKUP(C20398,W:Y,3,TRUE)</f>
        <v>February 25</v>
      </c>
      <c r="H20398" s="27">
        <f t="shared" si="318"/>
        <v>20397</v>
      </c>
      <c r="I20398" s="30" t="str">
        <f>IF(G20398='Check Register'!$E$1,H20398,"")</f>
        <v/>
      </c>
    </row>
    <row r="20399" spans="1:9" x14ac:dyDescent="0.3">
      <c r="A20399" t="s">
        <v>1547</v>
      </c>
      <c r="B20399" t="s">
        <v>1046</v>
      </c>
      <c r="C20399" s="7">
        <v>45709</v>
      </c>
      <c r="E20399" s="27">
        <v>1938.38</v>
      </c>
      <c r="G20399" s="27" t="str">
        <f>VLOOKUP(C20399,W:Y,3,TRUE)</f>
        <v>February 25</v>
      </c>
      <c r="H20399" s="27">
        <f t="shared" si="318"/>
        <v>20398</v>
      </c>
      <c r="I20399" s="30" t="str">
        <f>IF(G20399='Check Register'!$E$1,H20399,"")</f>
        <v/>
      </c>
    </row>
    <row r="20400" spans="1:9" x14ac:dyDescent="0.3">
      <c r="A20400" t="s">
        <v>1504</v>
      </c>
      <c r="B20400" t="s">
        <v>127</v>
      </c>
      <c r="C20400" s="7">
        <v>45715</v>
      </c>
      <c r="E20400" s="27">
        <v>988.46</v>
      </c>
      <c r="G20400" s="27" t="str">
        <f>VLOOKUP(C20400,W:Y,3,TRUE)</f>
        <v>February 25</v>
      </c>
      <c r="H20400" s="27">
        <f t="shared" si="318"/>
        <v>20399</v>
      </c>
      <c r="I20400" s="30" t="str">
        <f>IF(G20400='Check Register'!$E$1,H20400,"")</f>
        <v/>
      </c>
    </row>
    <row r="20401" spans="1:9" x14ac:dyDescent="0.3">
      <c r="A20401" t="s">
        <v>1219</v>
      </c>
      <c r="B20401" t="s">
        <v>8</v>
      </c>
      <c r="C20401" s="7">
        <v>45715</v>
      </c>
      <c r="E20401" s="27">
        <v>2090</v>
      </c>
      <c r="G20401" s="27" t="str">
        <f>VLOOKUP(C20401,W:Y,3,TRUE)</f>
        <v>February 25</v>
      </c>
      <c r="H20401" s="27">
        <f t="shared" si="318"/>
        <v>20400</v>
      </c>
      <c r="I20401" s="30" t="str">
        <f>IF(G20401='Check Register'!$E$1,H20401,"")</f>
        <v/>
      </c>
    </row>
    <row r="20402" spans="1:9" x14ac:dyDescent="0.3">
      <c r="A20402" t="s">
        <v>1231</v>
      </c>
      <c r="B20402" t="s">
        <v>39</v>
      </c>
      <c r="C20402" s="7">
        <v>45715</v>
      </c>
      <c r="E20402" s="27">
        <v>2017.35</v>
      </c>
      <c r="G20402" s="27" t="str">
        <f>VLOOKUP(C20402,W:Y,3,TRUE)</f>
        <v>February 25</v>
      </c>
      <c r="H20402" s="27">
        <f t="shared" si="318"/>
        <v>20401</v>
      </c>
      <c r="I20402" s="30" t="str">
        <f>IF(G20402='Check Register'!$E$1,H20402,"")</f>
        <v/>
      </c>
    </row>
    <row r="20403" spans="1:9" x14ac:dyDescent="0.3">
      <c r="A20403" t="s">
        <v>837</v>
      </c>
      <c r="B20403" t="s">
        <v>1549</v>
      </c>
      <c r="C20403" s="7">
        <v>45715</v>
      </c>
      <c r="E20403" s="27">
        <v>821.08</v>
      </c>
      <c r="G20403" s="27" t="str">
        <f>VLOOKUP(C20403,W:Y,3,TRUE)</f>
        <v>February 25</v>
      </c>
      <c r="H20403" s="27">
        <f t="shared" si="318"/>
        <v>20402</v>
      </c>
      <c r="I20403" s="30" t="str">
        <f>IF(G20403='Check Register'!$E$1,H20403,"")</f>
        <v/>
      </c>
    </row>
    <row r="20404" spans="1:9" x14ac:dyDescent="0.3">
      <c r="A20404" t="s">
        <v>812</v>
      </c>
      <c r="B20404" t="s">
        <v>70</v>
      </c>
      <c r="C20404" s="7">
        <v>45715</v>
      </c>
      <c r="E20404" s="27">
        <v>10613.96</v>
      </c>
      <c r="G20404" s="27" t="str">
        <f>VLOOKUP(C20404,W:Y,3,TRUE)</f>
        <v>February 25</v>
      </c>
      <c r="H20404" s="27">
        <f t="shared" si="318"/>
        <v>20403</v>
      </c>
      <c r="I20404" s="30" t="str">
        <f>IF(G20404='Check Register'!$E$1,H20404,"")</f>
        <v/>
      </c>
    </row>
    <row r="20405" spans="1:9" x14ac:dyDescent="0.3">
      <c r="A20405" t="s">
        <v>812</v>
      </c>
      <c r="B20405" t="s">
        <v>8</v>
      </c>
      <c r="C20405" s="7">
        <v>45715</v>
      </c>
      <c r="E20405" s="27">
        <v>133.12</v>
      </c>
      <c r="G20405" s="27" t="str">
        <f>VLOOKUP(C20405,W:Y,3,TRUE)</f>
        <v>February 25</v>
      </c>
      <c r="H20405" s="27">
        <f t="shared" si="318"/>
        <v>20404</v>
      </c>
      <c r="I20405" s="30" t="str">
        <f>IF(G20405='Check Register'!$E$1,H20405,"")</f>
        <v/>
      </c>
    </row>
    <row r="20406" spans="1:9" x14ac:dyDescent="0.3">
      <c r="A20406" t="s">
        <v>869</v>
      </c>
      <c r="B20406" t="s">
        <v>89</v>
      </c>
      <c r="C20406" s="7">
        <v>45715</v>
      </c>
      <c r="E20406" s="27">
        <v>2100</v>
      </c>
      <c r="G20406" s="27" t="str">
        <f>VLOOKUP(C20406,W:Y,3,TRUE)</f>
        <v>February 25</v>
      </c>
      <c r="H20406" s="27">
        <f t="shared" si="318"/>
        <v>20405</v>
      </c>
      <c r="I20406" s="30" t="str">
        <f>IF(G20406='Check Register'!$E$1,H20406,"")</f>
        <v/>
      </c>
    </row>
    <row r="20407" spans="1:9" x14ac:dyDescent="0.3">
      <c r="A20407" t="s">
        <v>1238</v>
      </c>
      <c r="B20407" t="s">
        <v>39</v>
      </c>
      <c r="C20407" s="7">
        <v>45715</v>
      </c>
      <c r="E20407" s="27">
        <v>2779.88</v>
      </c>
      <c r="G20407" s="27" t="str">
        <f>VLOOKUP(C20407,W:Y,3,TRUE)</f>
        <v>February 25</v>
      </c>
      <c r="H20407" s="27">
        <f t="shared" si="318"/>
        <v>20406</v>
      </c>
      <c r="I20407" s="30" t="str">
        <f>IF(G20407='Check Register'!$E$1,H20407,"")</f>
        <v/>
      </c>
    </row>
    <row r="20408" spans="1:9" x14ac:dyDescent="0.3">
      <c r="A20408" t="s">
        <v>780</v>
      </c>
      <c r="B20408" t="s">
        <v>1553</v>
      </c>
      <c r="C20408" s="7">
        <v>45715</v>
      </c>
      <c r="E20408" s="27">
        <v>5786.83</v>
      </c>
      <c r="G20408" s="27" t="str">
        <f>VLOOKUP(C20408,W:Y,3,TRUE)</f>
        <v>February 25</v>
      </c>
      <c r="H20408" s="27">
        <f t="shared" si="318"/>
        <v>20407</v>
      </c>
      <c r="I20408" s="30" t="str">
        <f>IF(G20408='Check Register'!$E$1,H20408,"")</f>
        <v/>
      </c>
    </row>
    <row r="20409" spans="1:9" x14ac:dyDescent="0.3">
      <c r="A20409" t="s">
        <v>782</v>
      </c>
      <c r="B20409" t="s">
        <v>1553</v>
      </c>
      <c r="C20409" s="7">
        <v>45715</v>
      </c>
      <c r="E20409" s="27">
        <v>15746.74</v>
      </c>
      <c r="G20409" s="27" t="str">
        <f>VLOOKUP(C20409,W:Y,3,TRUE)</f>
        <v>February 25</v>
      </c>
      <c r="H20409" s="27">
        <f t="shared" si="318"/>
        <v>20408</v>
      </c>
      <c r="I20409" s="30" t="str">
        <f>IF(G20409='Check Register'!$E$1,H20409,"")</f>
        <v/>
      </c>
    </row>
    <row r="20410" spans="1:9" x14ac:dyDescent="0.3">
      <c r="A20410" t="s">
        <v>1519</v>
      </c>
      <c r="B20410" t="s">
        <v>11</v>
      </c>
      <c r="C20410" s="7">
        <v>45715</v>
      </c>
      <c r="E20410" s="27">
        <v>1373.54</v>
      </c>
      <c r="G20410" s="27" t="str">
        <f>VLOOKUP(C20410,W:Y,3,TRUE)</f>
        <v>February 25</v>
      </c>
      <c r="H20410" s="27">
        <f t="shared" si="318"/>
        <v>20409</v>
      </c>
      <c r="I20410" s="30" t="str">
        <f>IF(G20410='Check Register'!$E$1,H20410,"")</f>
        <v/>
      </c>
    </row>
    <row r="20411" spans="1:9" x14ac:dyDescent="0.3">
      <c r="A20411" t="s">
        <v>1519</v>
      </c>
      <c r="B20411" t="s">
        <v>127</v>
      </c>
      <c r="C20411" s="7">
        <v>45715</v>
      </c>
      <c r="E20411" s="27">
        <v>463.93</v>
      </c>
      <c r="G20411" s="27" t="str">
        <f>VLOOKUP(C20411,W:Y,3,TRUE)</f>
        <v>February 25</v>
      </c>
      <c r="H20411" s="27">
        <f t="shared" si="318"/>
        <v>20410</v>
      </c>
      <c r="I20411" s="30" t="str">
        <f>IF(G20411='Check Register'!$E$1,H20411,"")</f>
        <v/>
      </c>
    </row>
    <row r="20412" spans="1:9" x14ac:dyDescent="0.3">
      <c r="A20412" t="s">
        <v>956</v>
      </c>
      <c r="B20412" t="s">
        <v>28</v>
      </c>
      <c r="C20412" s="7">
        <v>45715</v>
      </c>
      <c r="E20412" s="27">
        <v>5719.52</v>
      </c>
      <c r="G20412" s="27" t="str">
        <f>VLOOKUP(C20412,W:Y,3,TRUE)</f>
        <v>February 25</v>
      </c>
      <c r="H20412" s="27">
        <f t="shared" si="318"/>
        <v>20411</v>
      </c>
      <c r="I20412" s="30" t="str">
        <f>IF(G20412='Check Register'!$E$1,H20412,"")</f>
        <v/>
      </c>
    </row>
    <row r="20413" spans="1:9" x14ac:dyDescent="0.3">
      <c r="A20413" t="s">
        <v>956</v>
      </c>
      <c r="B20413" t="s">
        <v>131</v>
      </c>
      <c r="C20413" s="7">
        <v>45715</v>
      </c>
      <c r="E20413" s="27">
        <v>2000.9</v>
      </c>
      <c r="G20413" s="27" t="str">
        <f>VLOOKUP(C20413,W:Y,3,TRUE)</f>
        <v>February 25</v>
      </c>
      <c r="H20413" s="27">
        <f t="shared" si="318"/>
        <v>20412</v>
      </c>
      <c r="I20413" s="30" t="str">
        <f>IF(G20413='Check Register'!$E$1,H20413,"")</f>
        <v/>
      </c>
    </row>
    <row r="20414" spans="1:9" x14ac:dyDescent="0.3">
      <c r="A20414" t="s">
        <v>956</v>
      </c>
      <c r="B20414" t="s">
        <v>208</v>
      </c>
      <c r="C20414" s="7">
        <v>45715</v>
      </c>
      <c r="E20414" s="27">
        <v>1634.78</v>
      </c>
      <c r="G20414" s="27" t="str">
        <f>VLOOKUP(C20414,W:Y,3,TRUE)</f>
        <v>February 25</v>
      </c>
      <c r="H20414" s="27">
        <f t="shared" si="318"/>
        <v>20413</v>
      </c>
      <c r="I20414" s="30" t="str">
        <f>IF(G20414='Check Register'!$E$1,H20414,"")</f>
        <v/>
      </c>
    </row>
    <row r="20415" spans="1:9" x14ac:dyDescent="0.3">
      <c r="A20415" t="s">
        <v>956</v>
      </c>
      <c r="B20415" t="s">
        <v>67</v>
      </c>
      <c r="C20415" s="7">
        <v>45715</v>
      </c>
      <c r="E20415" s="27">
        <v>73.59</v>
      </c>
      <c r="G20415" s="27" t="str">
        <f>VLOOKUP(C20415,W:Y,3,TRUE)</f>
        <v>February 25</v>
      </c>
      <c r="H20415" s="27">
        <f t="shared" si="318"/>
        <v>20414</v>
      </c>
      <c r="I20415" s="30" t="str">
        <f>IF(G20415='Check Register'!$E$1,H20415,"")</f>
        <v/>
      </c>
    </row>
    <row r="20416" spans="1:9" x14ac:dyDescent="0.3">
      <c r="A20416" t="s">
        <v>956</v>
      </c>
      <c r="B20416" t="s">
        <v>12</v>
      </c>
      <c r="C20416" s="7">
        <v>45715</v>
      </c>
      <c r="E20416" s="27">
        <v>412.58</v>
      </c>
      <c r="G20416" s="27" t="str">
        <f>VLOOKUP(C20416,W:Y,3,TRUE)</f>
        <v>February 25</v>
      </c>
      <c r="H20416" s="27">
        <f t="shared" si="318"/>
        <v>20415</v>
      </c>
      <c r="I20416" s="30" t="str">
        <f>IF(G20416='Check Register'!$E$1,H20416,"")</f>
        <v/>
      </c>
    </row>
    <row r="20417" spans="1:9" x14ac:dyDescent="0.3">
      <c r="A20417" t="s">
        <v>956</v>
      </c>
      <c r="B20417" t="s">
        <v>296</v>
      </c>
      <c r="C20417" s="7">
        <v>45715</v>
      </c>
      <c r="E20417" s="27">
        <v>89.04</v>
      </c>
      <c r="G20417" s="27" t="str">
        <f>VLOOKUP(C20417,W:Y,3,TRUE)</f>
        <v>February 25</v>
      </c>
      <c r="H20417" s="27">
        <f t="shared" si="318"/>
        <v>20416</v>
      </c>
      <c r="I20417" s="30" t="str">
        <f>IF(G20417='Check Register'!$E$1,H20417,"")</f>
        <v/>
      </c>
    </row>
    <row r="20418" spans="1:9" x14ac:dyDescent="0.3">
      <c r="A20418" t="s">
        <v>956</v>
      </c>
      <c r="B20418" t="s">
        <v>39</v>
      </c>
      <c r="C20418" s="7">
        <v>45715</v>
      </c>
      <c r="E20418" s="27">
        <v>2785.36</v>
      </c>
      <c r="G20418" s="27" t="str">
        <f>VLOOKUP(C20418,W:Y,3,TRUE)</f>
        <v>February 25</v>
      </c>
      <c r="H20418" s="27">
        <f t="shared" si="318"/>
        <v>20417</v>
      </c>
      <c r="I20418" s="30" t="str">
        <f>IF(G20418='Check Register'!$E$1,H20418,"")</f>
        <v/>
      </c>
    </row>
    <row r="20419" spans="1:9" x14ac:dyDescent="0.3">
      <c r="A20419" t="s">
        <v>956</v>
      </c>
      <c r="B20419" t="s">
        <v>89</v>
      </c>
      <c r="C20419" s="7">
        <v>45715</v>
      </c>
      <c r="E20419" s="27">
        <v>1036.6300000000001</v>
      </c>
      <c r="G20419" s="27" t="str">
        <f>VLOOKUP(C20419,W:Y,3,TRUE)</f>
        <v>February 25</v>
      </c>
      <c r="H20419" s="27">
        <f t="shared" ref="H20419:H20465" si="319">1+H20418</f>
        <v>20418</v>
      </c>
      <c r="I20419" s="30" t="str">
        <f>IF(G20419='Check Register'!$E$1,H20419,"")</f>
        <v/>
      </c>
    </row>
    <row r="20420" spans="1:9" x14ac:dyDescent="0.3">
      <c r="A20420" t="s">
        <v>956</v>
      </c>
      <c r="B20420" t="s">
        <v>148</v>
      </c>
      <c r="C20420" s="7">
        <v>45715</v>
      </c>
      <c r="E20420" s="27">
        <v>449.93</v>
      </c>
      <c r="G20420" s="27" t="str">
        <f>VLOOKUP(C20420,W:Y,3,TRUE)</f>
        <v>February 25</v>
      </c>
      <c r="H20420" s="27">
        <f t="shared" si="319"/>
        <v>20419</v>
      </c>
      <c r="I20420" s="30" t="str">
        <f>IF(G20420='Check Register'!$E$1,H20420,"")</f>
        <v/>
      </c>
    </row>
    <row r="20421" spans="1:9" x14ac:dyDescent="0.3">
      <c r="A20421" t="s">
        <v>956</v>
      </c>
      <c r="B20421" t="s">
        <v>43</v>
      </c>
      <c r="C20421" s="7">
        <v>45715</v>
      </c>
      <c r="E20421" s="27">
        <v>357</v>
      </c>
      <c r="G20421" s="27" t="str">
        <f>VLOOKUP(C20421,W:Y,3,TRUE)</f>
        <v>February 25</v>
      </c>
      <c r="H20421" s="27">
        <f t="shared" si="319"/>
        <v>20420</v>
      </c>
      <c r="I20421" s="30" t="str">
        <f>IF(G20421='Check Register'!$E$1,H20421,"")</f>
        <v/>
      </c>
    </row>
    <row r="20422" spans="1:9" x14ac:dyDescent="0.3">
      <c r="A20422" t="s">
        <v>956</v>
      </c>
      <c r="B20422" t="s">
        <v>100</v>
      </c>
      <c r="C20422" s="7">
        <v>45715</v>
      </c>
      <c r="E20422" s="27">
        <v>787.41</v>
      </c>
      <c r="G20422" s="27" t="str">
        <f>VLOOKUP(C20422,W:Y,3,TRUE)</f>
        <v>February 25</v>
      </c>
      <c r="H20422" s="27">
        <f t="shared" si="319"/>
        <v>20421</v>
      </c>
      <c r="I20422" s="30" t="str">
        <f>IF(G20422='Check Register'!$E$1,H20422,"")</f>
        <v/>
      </c>
    </row>
    <row r="20423" spans="1:9" x14ac:dyDescent="0.3">
      <c r="A20423" t="s">
        <v>956</v>
      </c>
      <c r="B20423" t="s">
        <v>22</v>
      </c>
      <c r="C20423" s="7">
        <v>45715</v>
      </c>
      <c r="E20423" s="27">
        <v>252.44</v>
      </c>
      <c r="G20423" s="27" t="str">
        <f>VLOOKUP(C20423,W:Y,3,TRUE)</f>
        <v>February 25</v>
      </c>
      <c r="H20423" s="27">
        <f t="shared" si="319"/>
        <v>20422</v>
      </c>
      <c r="I20423" s="30" t="str">
        <f>IF(G20423='Check Register'!$E$1,H20423,"")</f>
        <v/>
      </c>
    </row>
    <row r="20424" spans="1:9" x14ac:dyDescent="0.3">
      <c r="A20424" t="s">
        <v>956</v>
      </c>
      <c r="B20424" t="s">
        <v>81</v>
      </c>
      <c r="C20424" s="7">
        <v>45715</v>
      </c>
      <c r="E20424" s="27">
        <v>59.92</v>
      </c>
      <c r="G20424" s="27" t="str">
        <f>VLOOKUP(C20424,W:Y,3,TRUE)</f>
        <v>February 25</v>
      </c>
      <c r="H20424" s="27">
        <f t="shared" si="319"/>
        <v>20423</v>
      </c>
      <c r="I20424" s="30" t="str">
        <f>IF(G20424='Check Register'!$E$1,H20424,"")</f>
        <v/>
      </c>
    </row>
    <row r="20425" spans="1:9" x14ac:dyDescent="0.3">
      <c r="A20425" t="s">
        <v>956</v>
      </c>
      <c r="B20425" t="s">
        <v>25</v>
      </c>
      <c r="C20425" s="7">
        <v>45715</v>
      </c>
      <c r="E20425" s="27">
        <v>471.92</v>
      </c>
      <c r="G20425" s="27" t="str">
        <f>VLOOKUP(C20425,W:Y,3,TRUE)</f>
        <v>February 25</v>
      </c>
      <c r="H20425" s="27">
        <f t="shared" si="319"/>
        <v>20424</v>
      </c>
      <c r="I20425" s="30" t="str">
        <f>IF(G20425='Check Register'!$E$1,H20425,"")</f>
        <v/>
      </c>
    </row>
    <row r="20426" spans="1:9" x14ac:dyDescent="0.3">
      <c r="A20426" t="s">
        <v>956</v>
      </c>
      <c r="C20426" s="7">
        <v>45715</v>
      </c>
      <c r="E20426" s="27">
        <v>8.44</v>
      </c>
      <c r="G20426" s="27" t="str">
        <f>VLOOKUP(C20426,W:Y,3,TRUE)</f>
        <v>February 25</v>
      </c>
      <c r="H20426" s="27">
        <f t="shared" si="319"/>
        <v>20425</v>
      </c>
      <c r="I20426" s="30" t="str">
        <f>IF(G20426='Check Register'!$E$1,H20426,"")</f>
        <v/>
      </c>
    </row>
    <row r="20427" spans="1:9" x14ac:dyDescent="0.3">
      <c r="A20427" t="s">
        <v>956</v>
      </c>
      <c r="B20427" t="s">
        <v>8</v>
      </c>
      <c r="C20427" s="7">
        <v>45715</v>
      </c>
      <c r="E20427" s="27">
        <v>2829.24</v>
      </c>
      <c r="G20427" s="27" t="str">
        <f>VLOOKUP(C20427,W:Y,3,TRUE)</f>
        <v>February 25</v>
      </c>
      <c r="H20427" s="27">
        <f t="shared" si="319"/>
        <v>20426</v>
      </c>
      <c r="I20427" s="30" t="str">
        <f>IF(G20427='Check Register'!$E$1,H20427,"")</f>
        <v/>
      </c>
    </row>
    <row r="20428" spans="1:9" x14ac:dyDescent="0.3">
      <c r="A20428" t="s">
        <v>956</v>
      </c>
      <c r="B20428" t="s">
        <v>1553</v>
      </c>
      <c r="C20428" s="7">
        <v>45715</v>
      </c>
      <c r="E20428" s="27">
        <v>323.13</v>
      </c>
      <c r="G20428" s="27" t="str">
        <f>VLOOKUP(C20428,W:Y,3,TRUE)</f>
        <v>February 25</v>
      </c>
      <c r="H20428" s="27">
        <f t="shared" si="319"/>
        <v>20427</v>
      </c>
      <c r="I20428" s="30" t="str">
        <f>IF(G20428='Check Register'!$E$1,H20428,"")</f>
        <v/>
      </c>
    </row>
    <row r="20429" spans="1:9" x14ac:dyDescent="0.3">
      <c r="A20429" t="s">
        <v>784</v>
      </c>
      <c r="B20429" t="s">
        <v>1552</v>
      </c>
      <c r="C20429" s="7">
        <v>45715</v>
      </c>
      <c r="E20429" s="27">
        <v>2103.2199999999998</v>
      </c>
      <c r="G20429" s="27" t="str">
        <f>VLOOKUP(C20429,W:Y,3,TRUE)</f>
        <v>February 25</v>
      </c>
      <c r="H20429" s="27">
        <f t="shared" si="319"/>
        <v>20428</v>
      </c>
      <c r="I20429" s="30" t="str">
        <f>IF(G20429='Check Register'!$E$1,H20429,"")</f>
        <v/>
      </c>
    </row>
    <row r="20430" spans="1:9" x14ac:dyDescent="0.3">
      <c r="A20430" t="s">
        <v>1210</v>
      </c>
      <c r="B20430" t="s">
        <v>8</v>
      </c>
      <c r="C20430" s="7">
        <v>45715</v>
      </c>
      <c r="E20430" s="27">
        <v>1161.57</v>
      </c>
      <c r="G20430" s="27" t="str">
        <f>VLOOKUP(C20430,W:Y,3,TRUE)</f>
        <v>February 25</v>
      </c>
      <c r="H20430" s="27">
        <f t="shared" si="319"/>
        <v>20429</v>
      </c>
      <c r="I20430" s="30" t="str">
        <f>IF(G20430='Check Register'!$E$1,H20430,"")</f>
        <v/>
      </c>
    </row>
    <row r="20431" spans="1:9" x14ac:dyDescent="0.3">
      <c r="A20431" t="s">
        <v>1462</v>
      </c>
      <c r="B20431" t="s">
        <v>148</v>
      </c>
      <c r="C20431" s="7">
        <v>45715</v>
      </c>
      <c r="E20431" s="27">
        <v>100.12</v>
      </c>
      <c r="G20431" s="27" t="str">
        <f>VLOOKUP(C20431,W:Y,3,TRUE)</f>
        <v>February 25</v>
      </c>
      <c r="H20431" s="27">
        <f t="shared" si="319"/>
        <v>20430</v>
      </c>
      <c r="I20431" s="30" t="str">
        <f>IF(G20431='Check Register'!$E$1,H20431,"")</f>
        <v/>
      </c>
    </row>
    <row r="20432" spans="1:9" x14ac:dyDescent="0.3">
      <c r="A20432" t="s">
        <v>1462</v>
      </c>
      <c r="B20432" t="s">
        <v>131</v>
      </c>
      <c r="C20432" s="7">
        <v>45715</v>
      </c>
      <c r="E20432" s="27">
        <v>25.17</v>
      </c>
      <c r="G20432" s="27" t="str">
        <f>VLOOKUP(C20432,W:Y,3,TRUE)</f>
        <v>February 25</v>
      </c>
      <c r="H20432" s="27">
        <f t="shared" si="319"/>
        <v>20431</v>
      </c>
      <c r="I20432" s="30" t="str">
        <f>IF(G20432='Check Register'!$E$1,H20432,"")</f>
        <v/>
      </c>
    </row>
    <row r="20433" spans="1:9" x14ac:dyDescent="0.3">
      <c r="A20433" t="s">
        <v>1462</v>
      </c>
      <c r="B20433" t="s">
        <v>16</v>
      </c>
      <c r="C20433" s="7">
        <v>45715</v>
      </c>
      <c r="E20433" s="27">
        <v>85.4</v>
      </c>
      <c r="G20433" s="27" t="str">
        <f>VLOOKUP(C20433,W:Y,3,TRUE)</f>
        <v>February 25</v>
      </c>
      <c r="H20433" s="27">
        <f t="shared" si="319"/>
        <v>20432</v>
      </c>
      <c r="I20433" s="30" t="str">
        <f>IF(G20433='Check Register'!$E$1,H20433,"")</f>
        <v/>
      </c>
    </row>
    <row r="20434" spans="1:9" x14ac:dyDescent="0.3">
      <c r="A20434" t="s">
        <v>787</v>
      </c>
      <c r="B20434" t="s">
        <v>1552</v>
      </c>
      <c r="C20434" s="7">
        <v>45715</v>
      </c>
      <c r="E20434" s="27">
        <v>2390.15</v>
      </c>
      <c r="G20434" s="27" t="str">
        <f>VLOOKUP(C20434,W:Y,3,TRUE)</f>
        <v>February 25</v>
      </c>
      <c r="H20434" s="27">
        <f t="shared" si="319"/>
        <v>20433</v>
      </c>
      <c r="I20434" s="30" t="str">
        <f>IF(G20434='Check Register'!$E$1,H20434,"")</f>
        <v/>
      </c>
    </row>
    <row r="20435" spans="1:9" x14ac:dyDescent="0.3">
      <c r="A20435" t="s">
        <v>787</v>
      </c>
      <c r="B20435" t="s">
        <v>1549</v>
      </c>
      <c r="C20435" s="7">
        <v>45715</v>
      </c>
      <c r="E20435" s="27">
        <v>2927.09</v>
      </c>
      <c r="G20435" s="27" t="str">
        <f>VLOOKUP(C20435,W:Y,3,TRUE)</f>
        <v>February 25</v>
      </c>
      <c r="H20435" s="27">
        <f t="shared" si="319"/>
        <v>20434</v>
      </c>
      <c r="I20435" s="30" t="str">
        <f>IF(G20435='Check Register'!$E$1,H20435,"")</f>
        <v/>
      </c>
    </row>
    <row r="20436" spans="1:9" x14ac:dyDescent="0.3">
      <c r="A20436" t="s">
        <v>1096</v>
      </c>
      <c r="B20436" t="s">
        <v>70</v>
      </c>
      <c r="C20436" s="7">
        <v>45715</v>
      </c>
      <c r="E20436" s="27">
        <v>30</v>
      </c>
      <c r="G20436" s="27" t="str">
        <f>VLOOKUP(C20436,W:Y,3,TRUE)</f>
        <v>February 25</v>
      </c>
      <c r="H20436" s="27">
        <f t="shared" si="319"/>
        <v>20435</v>
      </c>
      <c r="I20436" s="30" t="str">
        <f>IF(G20436='Check Register'!$E$1,H20436,"")</f>
        <v/>
      </c>
    </row>
    <row r="20437" spans="1:9" x14ac:dyDescent="0.3">
      <c r="A20437" t="s">
        <v>1545</v>
      </c>
      <c r="B20437" t="s">
        <v>1553</v>
      </c>
      <c r="C20437" s="7">
        <v>45715</v>
      </c>
      <c r="E20437" s="27">
        <v>725</v>
      </c>
      <c r="G20437" s="27" t="str">
        <f>VLOOKUP(C20437,W:Y,3,TRUE)</f>
        <v>February 25</v>
      </c>
      <c r="H20437" s="27">
        <f t="shared" si="319"/>
        <v>20436</v>
      </c>
      <c r="I20437" s="30" t="str">
        <f>IF(G20437='Check Register'!$E$1,H20437,"")</f>
        <v/>
      </c>
    </row>
    <row r="20438" spans="1:9" x14ac:dyDescent="0.3">
      <c r="A20438" t="s">
        <v>1508</v>
      </c>
      <c r="B20438" t="s">
        <v>43</v>
      </c>
      <c r="C20438" s="7">
        <v>45715</v>
      </c>
      <c r="E20438" s="27">
        <v>360</v>
      </c>
      <c r="G20438" s="27" t="str">
        <f>VLOOKUP(C20438,W:Y,3,TRUE)</f>
        <v>February 25</v>
      </c>
      <c r="H20438" s="27">
        <f t="shared" si="319"/>
        <v>20437</v>
      </c>
      <c r="I20438" s="30" t="str">
        <f>IF(G20438='Check Register'!$E$1,H20438,"")</f>
        <v/>
      </c>
    </row>
    <row r="20439" spans="1:9" x14ac:dyDescent="0.3">
      <c r="A20439" t="s">
        <v>1110</v>
      </c>
      <c r="B20439" t="s">
        <v>8</v>
      </c>
      <c r="C20439" s="7">
        <v>45715</v>
      </c>
      <c r="E20439" s="27">
        <v>1588.16</v>
      </c>
      <c r="G20439" s="27" t="str">
        <f>VLOOKUP(C20439,W:Y,3,TRUE)</f>
        <v>February 25</v>
      </c>
      <c r="H20439" s="27">
        <f t="shared" si="319"/>
        <v>20438</v>
      </c>
      <c r="I20439" s="30" t="str">
        <f>IF(G20439='Check Register'!$E$1,H20439,"")</f>
        <v/>
      </c>
    </row>
    <row r="20440" spans="1:9" x14ac:dyDescent="0.3">
      <c r="A20440" t="s">
        <v>824</v>
      </c>
      <c r="B20440" t="s">
        <v>14</v>
      </c>
      <c r="C20440" s="7">
        <v>45715</v>
      </c>
      <c r="E20440" s="27">
        <v>11167.83</v>
      </c>
      <c r="G20440" s="27" t="str">
        <f>VLOOKUP(C20440,W:Y,3,TRUE)</f>
        <v>February 25</v>
      </c>
      <c r="H20440" s="27">
        <f t="shared" si="319"/>
        <v>20439</v>
      </c>
      <c r="I20440" s="30" t="str">
        <f>IF(G20440='Check Register'!$E$1,H20440,"")</f>
        <v/>
      </c>
    </row>
    <row r="20441" spans="1:9" x14ac:dyDescent="0.3">
      <c r="A20441" t="s">
        <v>1561</v>
      </c>
      <c r="B20441" t="s">
        <v>39</v>
      </c>
      <c r="C20441" s="7">
        <v>45715</v>
      </c>
      <c r="E20441" s="27">
        <v>64716</v>
      </c>
      <c r="G20441" s="27" t="str">
        <f>VLOOKUP(C20441,W:Y,3,TRUE)</f>
        <v>February 25</v>
      </c>
      <c r="H20441" s="27">
        <f t="shared" si="319"/>
        <v>20440</v>
      </c>
      <c r="I20441" s="30" t="str">
        <f>IF(G20441='Check Register'!$E$1,H20441,"")</f>
        <v/>
      </c>
    </row>
    <row r="20442" spans="1:9" x14ac:dyDescent="0.3">
      <c r="A20442" t="s">
        <v>1562</v>
      </c>
      <c r="B20442" t="s">
        <v>28</v>
      </c>
      <c r="C20442" s="7">
        <v>45715</v>
      </c>
      <c r="E20442" s="27">
        <v>57389.64</v>
      </c>
      <c r="G20442" s="27" t="str">
        <f>VLOOKUP(C20442,W:Y,3,TRUE)</f>
        <v>February 25</v>
      </c>
      <c r="H20442" s="27">
        <f t="shared" si="319"/>
        <v>20441</v>
      </c>
      <c r="I20442" s="30" t="str">
        <f>IF(G20442='Check Register'!$E$1,H20442,"")</f>
        <v/>
      </c>
    </row>
    <row r="20443" spans="1:9" x14ac:dyDescent="0.3">
      <c r="A20443" t="s">
        <v>1111</v>
      </c>
      <c r="B20443" t="s">
        <v>8</v>
      </c>
      <c r="C20443" s="7">
        <v>45715</v>
      </c>
      <c r="E20443" s="27">
        <v>394.09</v>
      </c>
      <c r="G20443" s="27" t="str">
        <f>VLOOKUP(C20443,W:Y,3,TRUE)</f>
        <v>February 25</v>
      </c>
      <c r="H20443" s="27">
        <f t="shared" si="319"/>
        <v>20442</v>
      </c>
      <c r="I20443" s="30" t="str">
        <f>IF(G20443='Check Register'!$E$1,H20443,"")</f>
        <v/>
      </c>
    </row>
    <row r="20444" spans="1:9" x14ac:dyDescent="0.3">
      <c r="A20444" t="s">
        <v>1360</v>
      </c>
      <c r="B20444" t="s">
        <v>39</v>
      </c>
      <c r="C20444" s="7">
        <v>45715</v>
      </c>
      <c r="E20444" s="27">
        <v>911.8</v>
      </c>
      <c r="G20444" s="27" t="str">
        <f>VLOOKUP(C20444,W:Y,3,TRUE)</f>
        <v>February 25</v>
      </c>
      <c r="H20444" s="27">
        <f t="shared" si="319"/>
        <v>20443</v>
      </c>
      <c r="I20444" s="30" t="str">
        <f>IF(G20444='Check Register'!$E$1,H20444,"")</f>
        <v/>
      </c>
    </row>
    <row r="20445" spans="1:9" x14ac:dyDescent="0.3">
      <c r="A20445" t="s">
        <v>796</v>
      </c>
      <c r="B20445" t="s">
        <v>102</v>
      </c>
      <c r="C20445" s="7">
        <v>45715</v>
      </c>
      <c r="E20445" s="27">
        <v>48261.65</v>
      </c>
      <c r="G20445" s="27" t="str">
        <f>VLOOKUP(C20445,W:Y,3,TRUE)</f>
        <v>February 25</v>
      </c>
      <c r="H20445" s="27">
        <f t="shared" si="319"/>
        <v>20444</v>
      </c>
      <c r="I20445" s="30" t="str">
        <f>IF(G20445='Check Register'!$E$1,H20445,"")</f>
        <v/>
      </c>
    </row>
    <row r="20446" spans="1:9" x14ac:dyDescent="0.3">
      <c r="A20446" t="s">
        <v>1234</v>
      </c>
      <c r="B20446" t="s">
        <v>208</v>
      </c>
      <c r="C20446" s="7">
        <v>45715</v>
      </c>
      <c r="E20446" s="27">
        <v>23.04</v>
      </c>
      <c r="G20446" s="27" t="str">
        <f>VLOOKUP(C20446,W:Y,3,TRUE)</f>
        <v>February 25</v>
      </c>
      <c r="H20446" s="27">
        <f t="shared" si="319"/>
        <v>20445</v>
      </c>
      <c r="I20446" s="30" t="str">
        <f>IF(G20446='Check Register'!$E$1,H20446,"")</f>
        <v/>
      </c>
    </row>
    <row r="20447" spans="1:9" x14ac:dyDescent="0.3">
      <c r="A20447" t="s">
        <v>851</v>
      </c>
      <c r="B20447" t="s">
        <v>180</v>
      </c>
      <c r="C20447" s="7">
        <v>45715</v>
      </c>
      <c r="E20447" s="27">
        <v>7810.29</v>
      </c>
      <c r="G20447" s="27" t="str">
        <f>VLOOKUP(C20447,W:Y,3,TRUE)</f>
        <v>February 25</v>
      </c>
      <c r="H20447" s="27">
        <f t="shared" si="319"/>
        <v>20446</v>
      </c>
      <c r="I20447" s="30" t="str">
        <f>IF(G20447='Check Register'!$E$1,H20447,"")</f>
        <v/>
      </c>
    </row>
    <row r="20448" spans="1:9" x14ac:dyDescent="0.3">
      <c r="A20448" t="s">
        <v>1563</v>
      </c>
      <c r="B20448" t="s">
        <v>39</v>
      </c>
      <c r="C20448" s="7">
        <v>45715</v>
      </c>
      <c r="E20448" s="27">
        <v>6750</v>
      </c>
      <c r="G20448" s="27" t="str">
        <f>VLOOKUP(C20448,W:Y,3,TRUE)</f>
        <v>February 25</v>
      </c>
      <c r="H20448" s="27">
        <f t="shared" si="319"/>
        <v>20447</v>
      </c>
      <c r="I20448" s="30" t="str">
        <f>IF(G20448='Check Register'!$E$1,H20448,"")</f>
        <v/>
      </c>
    </row>
    <row r="20449" spans="1:9" x14ac:dyDescent="0.3">
      <c r="A20449" t="s">
        <v>1099</v>
      </c>
      <c r="B20449" t="s">
        <v>8</v>
      </c>
      <c r="C20449" s="7">
        <v>45715</v>
      </c>
      <c r="E20449" s="27">
        <v>3577.2</v>
      </c>
      <c r="G20449" s="27" t="str">
        <f>VLOOKUP(C20449,W:Y,3,TRUE)</f>
        <v>February 25</v>
      </c>
      <c r="H20449" s="27">
        <f t="shared" si="319"/>
        <v>20448</v>
      </c>
      <c r="I20449" s="30" t="str">
        <f>IF(G20449='Check Register'!$E$1,H20449,"")</f>
        <v/>
      </c>
    </row>
    <row r="20450" spans="1:9" x14ac:dyDescent="0.3">
      <c r="A20450" t="s">
        <v>1270</v>
      </c>
      <c r="B20450" t="s">
        <v>12</v>
      </c>
      <c r="C20450" s="7">
        <v>45715</v>
      </c>
      <c r="E20450" s="27">
        <v>179.36</v>
      </c>
      <c r="G20450" s="27" t="str">
        <f>VLOOKUP(C20450,W:Y,3,TRUE)</f>
        <v>February 25</v>
      </c>
      <c r="H20450" s="27">
        <f t="shared" si="319"/>
        <v>20449</v>
      </c>
      <c r="I20450" s="30" t="str">
        <f>IF(G20450='Check Register'!$E$1,H20450,"")</f>
        <v/>
      </c>
    </row>
    <row r="20451" spans="1:9" x14ac:dyDescent="0.3">
      <c r="A20451" t="s">
        <v>884</v>
      </c>
      <c r="B20451" t="s">
        <v>8</v>
      </c>
      <c r="C20451" s="7">
        <v>45715</v>
      </c>
      <c r="E20451" s="27">
        <v>269.05</v>
      </c>
      <c r="G20451" s="27" t="str">
        <f>VLOOKUP(C20451,W:Y,3,TRUE)</f>
        <v>February 25</v>
      </c>
      <c r="H20451" s="27">
        <f t="shared" si="319"/>
        <v>20450</v>
      </c>
      <c r="I20451" s="30" t="str">
        <f>IF(G20451='Check Register'!$E$1,H20451,"")</f>
        <v/>
      </c>
    </row>
    <row r="20452" spans="1:9" x14ac:dyDescent="0.3">
      <c r="A20452" t="s">
        <v>939</v>
      </c>
      <c r="B20452" t="s">
        <v>89</v>
      </c>
      <c r="C20452" s="7">
        <v>45715</v>
      </c>
      <c r="E20452" s="27">
        <v>140</v>
      </c>
      <c r="G20452" s="27" t="str">
        <f>VLOOKUP(C20452,W:Y,3,TRUE)</f>
        <v>February 25</v>
      </c>
      <c r="H20452" s="27">
        <f t="shared" si="319"/>
        <v>20451</v>
      </c>
      <c r="I20452" s="30" t="str">
        <f>IF(G20452='Check Register'!$E$1,H20452,"")</f>
        <v/>
      </c>
    </row>
    <row r="20453" spans="1:9" x14ac:dyDescent="0.3">
      <c r="A20453" t="s">
        <v>885</v>
      </c>
      <c r="B20453" t="s">
        <v>61</v>
      </c>
      <c r="C20453" s="7">
        <v>45715</v>
      </c>
      <c r="E20453" s="27">
        <v>505.37</v>
      </c>
      <c r="G20453" s="27" t="str">
        <f>VLOOKUP(C20453,W:Y,3,TRUE)</f>
        <v>February 25</v>
      </c>
      <c r="H20453" s="27">
        <f t="shared" si="319"/>
        <v>20452</v>
      </c>
      <c r="I20453" s="30" t="str">
        <f>IF(G20453='Check Register'!$E$1,H20453,"")</f>
        <v/>
      </c>
    </row>
    <row r="20454" spans="1:9" x14ac:dyDescent="0.3">
      <c r="A20454" t="s">
        <v>857</v>
      </c>
      <c r="B20454" t="s">
        <v>22</v>
      </c>
      <c r="C20454" s="7">
        <v>45715</v>
      </c>
      <c r="E20454" s="27">
        <v>4231</v>
      </c>
      <c r="G20454" s="27" t="str">
        <f>VLOOKUP(C20454,W:Y,3,TRUE)</f>
        <v>February 25</v>
      </c>
      <c r="H20454" s="27">
        <f t="shared" si="319"/>
        <v>20453</v>
      </c>
      <c r="I20454" s="30" t="str">
        <f>IF(G20454='Check Register'!$E$1,H20454,"")</f>
        <v/>
      </c>
    </row>
    <row r="20455" spans="1:9" x14ac:dyDescent="0.3">
      <c r="A20455" t="s">
        <v>801</v>
      </c>
      <c r="B20455" t="s">
        <v>39</v>
      </c>
      <c r="C20455" s="7">
        <v>45715</v>
      </c>
      <c r="E20455" s="27">
        <v>17149.39</v>
      </c>
      <c r="G20455" s="27" t="str">
        <f>VLOOKUP(C20455,W:Y,3,TRUE)</f>
        <v>February 25</v>
      </c>
      <c r="H20455" s="27">
        <f t="shared" si="319"/>
        <v>20454</v>
      </c>
      <c r="I20455" s="30" t="str">
        <f>IF(G20455='Check Register'!$E$1,H20455,"")</f>
        <v/>
      </c>
    </row>
    <row r="20456" spans="1:9" x14ac:dyDescent="0.3">
      <c r="A20456" t="s">
        <v>1148</v>
      </c>
      <c r="B20456" t="s">
        <v>14</v>
      </c>
      <c r="C20456" s="7">
        <v>45715</v>
      </c>
      <c r="E20456" s="27">
        <v>3041.52</v>
      </c>
      <c r="G20456" s="27" t="str">
        <f>VLOOKUP(C20456,W:Y,3,TRUE)</f>
        <v>February 25</v>
      </c>
      <c r="H20456" s="27">
        <f t="shared" si="319"/>
        <v>20455</v>
      </c>
      <c r="I20456" s="30" t="str">
        <f>IF(G20456='Check Register'!$E$1,H20456,"")</f>
        <v/>
      </c>
    </row>
    <row r="20457" spans="1:9" x14ac:dyDescent="0.3">
      <c r="A20457" t="s">
        <v>940</v>
      </c>
      <c r="B20457" t="s">
        <v>25</v>
      </c>
      <c r="C20457" s="7">
        <v>45715</v>
      </c>
      <c r="E20457" s="27">
        <v>2050</v>
      </c>
      <c r="G20457" s="27" t="str">
        <f>VLOOKUP(C20457,W:Y,3,TRUE)</f>
        <v>February 25</v>
      </c>
      <c r="H20457" s="27">
        <f t="shared" si="319"/>
        <v>20456</v>
      </c>
      <c r="I20457" s="30" t="str">
        <f>IF(G20457='Check Register'!$E$1,H20457,"")</f>
        <v/>
      </c>
    </row>
    <row r="20458" spans="1:9" x14ac:dyDescent="0.3">
      <c r="A20458" t="s">
        <v>889</v>
      </c>
      <c r="B20458" t="s">
        <v>8</v>
      </c>
      <c r="C20458" s="7">
        <v>45715</v>
      </c>
      <c r="E20458" s="27">
        <v>413.19</v>
      </c>
      <c r="G20458" s="27" t="str">
        <f>VLOOKUP(C20458,W:Y,3,TRUE)</f>
        <v>February 25</v>
      </c>
      <c r="H20458" s="27">
        <f t="shared" si="319"/>
        <v>20457</v>
      </c>
      <c r="I20458" s="30" t="str">
        <f>IF(G20458='Check Register'!$E$1,H20458,"")</f>
        <v/>
      </c>
    </row>
    <row r="20459" spans="1:9" x14ac:dyDescent="0.3">
      <c r="A20459" t="s">
        <v>1116</v>
      </c>
      <c r="B20459" t="s">
        <v>8</v>
      </c>
      <c r="C20459" s="7">
        <v>45715</v>
      </c>
      <c r="E20459" s="27">
        <v>305.85000000000002</v>
      </c>
      <c r="G20459" s="27" t="str">
        <f>VLOOKUP(C20459,W:Y,3,TRUE)</f>
        <v>February 25</v>
      </c>
      <c r="H20459" s="27">
        <f t="shared" si="319"/>
        <v>20458</v>
      </c>
      <c r="I20459" s="30" t="str">
        <f>IF(G20459='Check Register'!$E$1,H20459,"")</f>
        <v/>
      </c>
    </row>
    <row r="20460" spans="1:9" x14ac:dyDescent="0.3">
      <c r="A20460" t="s">
        <v>1510</v>
      </c>
      <c r="B20460" t="s">
        <v>28</v>
      </c>
      <c r="C20460" s="7">
        <v>45715</v>
      </c>
      <c r="E20460" s="27">
        <v>6080</v>
      </c>
      <c r="G20460" s="27" t="str">
        <f>VLOOKUP(C20460,W:Y,3,TRUE)</f>
        <v>February 25</v>
      </c>
      <c r="H20460" s="27">
        <f t="shared" si="319"/>
        <v>20459</v>
      </c>
      <c r="I20460" s="30" t="str">
        <f>IF(G20460='Check Register'!$E$1,H20460,"")</f>
        <v/>
      </c>
    </row>
    <row r="20461" spans="1:9" x14ac:dyDescent="0.3">
      <c r="A20461" t="s">
        <v>1460</v>
      </c>
      <c r="B20461" t="s">
        <v>127</v>
      </c>
      <c r="C20461" s="7">
        <v>45715</v>
      </c>
      <c r="E20461" s="27">
        <v>1094</v>
      </c>
      <c r="G20461" s="27" t="str">
        <f>VLOOKUP(C20461,W:Y,3,TRUE)</f>
        <v>February 25</v>
      </c>
      <c r="H20461" s="27">
        <f t="shared" si="319"/>
        <v>20460</v>
      </c>
      <c r="I20461" s="30" t="str">
        <f>IF(G20461='Check Register'!$E$1,H20461,"")</f>
        <v/>
      </c>
    </row>
    <row r="20462" spans="1:9" x14ac:dyDescent="0.3">
      <c r="A20462" t="s">
        <v>1299</v>
      </c>
      <c r="B20462" t="s">
        <v>1484</v>
      </c>
      <c r="C20462" s="7">
        <v>45715</v>
      </c>
      <c r="E20462" s="27">
        <v>4144.9399999999996</v>
      </c>
      <c r="G20462" s="27" t="str">
        <f>VLOOKUP(C20462,W:Y,3,TRUE)</f>
        <v>February 25</v>
      </c>
      <c r="H20462" s="27">
        <f t="shared" si="319"/>
        <v>20461</v>
      </c>
      <c r="I20462" s="30" t="str">
        <f>IF(G20462='Check Register'!$E$1,H20462,"")</f>
        <v/>
      </c>
    </row>
    <row r="20463" spans="1:9" x14ac:dyDescent="0.3">
      <c r="A20463" t="s">
        <v>866</v>
      </c>
      <c r="B20463" t="s">
        <v>8</v>
      </c>
      <c r="C20463" s="7">
        <v>45715</v>
      </c>
      <c r="E20463" s="27">
        <v>131.13999999999999</v>
      </c>
      <c r="G20463" s="27" t="str">
        <f>VLOOKUP(C20463,W:Y,3,TRUE)</f>
        <v>February 25</v>
      </c>
      <c r="H20463" s="27">
        <f t="shared" si="319"/>
        <v>20462</v>
      </c>
      <c r="I20463" s="30" t="str">
        <f>IF(G20463='Check Register'!$E$1,H20463,"")</f>
        <v/>
      </c>
    </row>
    <row r="20464" spans="1:9" x14ac:dyDescent="0.3">
      <c r="A20464" t="s">
        <v>816</v>
      </c>
      <c r="B20464" t="s">
        <v>33</v>
      </c>
      <c r="C20464" s="7">
        <v>45716</v>
      </c>
      <c r="E20464" s="27">
        <v>61848.53</v>
      </c>
      <c r="G20464" s="27" t="str">
        <f>VLOOKUP(C20464,W:Y,3,TRUE)</f>
        <v>February 25</v>
      </c>
      <c r="H20464" s="27">
        <f t="shared" si="319"/>
        <v>20463</v>
      </c>
      <c r="I20464" s="30" t="str">
        <f>IF(G20464='Check Register'!$E$1,H20464,"")</f>
        <v/>
      </c>
    </row>
    <row r="20465" spans="1:9" x14ac:dyDescent="0.3">
      <c r="A20465" t="s">
        <v>97</v>
      </c>
      <c r="C20465" s="7">
        <v>45716</v>
      </c>
      <c r="E20465" s="27">
        <v>204978.41</v>
      </c>
      <c r="G20465" s="27" t="str">
        <f>VLOOKUP(C20465,W:Y,3,TRUE)</f>
        <v>February 25</v>
      </c>
      <c r="H20465" s="27">
        <f t="shared" si="319"/>
        <v>20464</v>
      </c>
      <c r="I20465" s="30" t="str">
        <f>IF(G20465='Check Register'!$E$1,H20465,"")</f>
        <v/>
      </c>
    </row>
    <row r="20466" spans="1:9" x14ac:dyDescent="0.3">
      <c r="A20466" t="s">
        <v>1564</v>
      </c>
      <c r="B20466" t="s">
        <v>1699</v>
      </c>
      <c r="C20466" s="7">
        <v>45721</v>
      </c>
      <c r="E20466" s="27">
        <v>43.91</v>
      </c>
      <c r="G20466" s="27" t="str">
        <f>VLOOKUP(C20466,W:Y,3,TRUE)</f>
        <v>March 25</v>
      </c>
      <c r="H20466" s="27">
        <f t="shared" ref="H20466:H20529" si="320">1+H20465</f>
        <v>20465</v>
      </c>
      <c r="I20466" s="30" t="str">
        <f>IF(G20466='Check Register'!$E$1,H20466,"")</f>
        <v/>
      </c>
    </row>
    <row r="20467" spans="1:9" x14ac:dyDescent="0.3">
      <c r="A20467" t="s">
        <v>1564</v>
      </c>
      <c r="B20467" t="s">
        <v>1699</v>
      </c>
      <c r="C20467" s="7">
        <v>45721</v>
      </c>
      <c r="E20467" s="27">
        <v>53.07</v>
      </c>
      <c r="G20467" s="27" t="str">
        <f>VLOOKUP(C20467,W:Y,3,TRUE)</f>
        <v>March 25</v>
      </c>
      <c r="H20467" s="27">
        <f t="shared" si="320"/>
        <v>20466</v>
      </c>
      <c r="I20467" s="30" t="str">
        <f>IF(G20467='Check Register'!$E$1,H20467,"")</f>
        <v/>
      </c>
    </row>
    <row r="20468" spans="1:9" x14ac:dyDescent="0.3">
      <c r="A20468" t="s">
        <v>1564</v>
      </c>
      <c r="B20468" t="s">
        <v>1699</v>
      </c>
      <c r="C20468" s="7">
        <v>45721</v>
      </c>
      <c r="E20468" s="27">
        <v>106.43</v>
      </c>
      <c r="G20468" s="27" t="str">
        <f>VLOOKUP(C20468,W:Y,3,TRUE)</f>
        <v>March 25</v>
      </c>
      <c r="H20468" s="27">
        <f t="shared" si="320"/>
        <v>20467</v>
      </c>
      <c r="I20468" s="30" t="str">
        <f>IF(G20468='Check Register'!$E$1,H20468,"")</f>
        <v/>
      </c>
    </row>
    <row r="20469" spans="1:9" x14ac:dyDescent="0.3">
      <c r="A20469" t="s">
        <v>1564</v>
      </c>
      <c r="B20469" t="s">
        <v>1699</v>
      </c>
      <c r="C20469" s="7">
        <v>45721</v>
      </c>
      <c r="E20469" s="27">
        <v>45.71</v>
      </c>
      <c r="G20469" s="27" t="str">
        <f>VLOOKUP(C20469,W:Y,3,TRUE)</f>
        <v>March 25</v>
      </c>
      <c r="H20469" s="27">
        <f t="shared" si="320"/>
        <v>20468</v>
      </c>
      <c r="I20469" s="30" t="str">
        <f>IF(G20469='Check Register'!$E$1,H20469,"")</f>
        <v/>
      </c>
    </row>
    <row r="20470" spans="1:9" x14ac:dyDescent="0.3">
      <c r="A20470" t="s">
        <v>1564</v>
      </c>
      <c r="B20470" t="s">
        <v>1699</v>
      </c>
      <c r="C20470" s="7">
        <v>45721</v>
      </c>
      <c r="E20470" s="27">
        <v>37.44</v>
      </c>
      <c r="G20470" s="27" t="str">
        <f>VLOOKUP(C20470,W:Y,3,TRUE)</f>
        <v>March 25</v>
      </c>
      <c r="H20470" s="27">
        <f t="shared" si="320"/>
        <v>20469</v>
      </c>
      <c r="I20470" s="30" t="str">
        <f>IF(G20470='Check Register'!$E$1,H20470,"")</f>
        <v/>
      </c>
    </row>
    <row r="20471" spans="1:9" x14ac:dyDescent="0.3">
      <c r="A20471" t="s">
        <v>1564</v>
      </c>
      <c r="B20471" t="s">
        <v>1699</v>
      </c>
      <c r="C20471" s="7">
        <v>45721</v>
      </c>
      <c r="E20471" s="27">
        <v>65.099999999999994</v>
      </c>
      <c r="G20471" s="27" t="str">
        <f>VLOOKUP(C20471,W:Y,3,TRUE)</f>
        <v>March 25</v>
      </c>
      <c r="H20471" s="27">
        <f t="shared" si="320"/>
        <v>20470</v>
      </c>
      <c r="I20471" s="30" t="str">
        <f>IF(G20471='Check Register'!$E$1,H20471,"")</f>
        <v/>
      </c>
    </row>
    <row r="20472" spans="1:9" x14ac:dyDescent="0.3">
      <c r="A20472" t="s">
        <v>1564</v>
      </c>
      <c r="B20472" t="s">
        <v>1699</v>
      </c>
      <c r="C20472" s="7">
        <v>45721</v>
      </c>
      <c r="E20472" s="27">
        <v>85.53</v>
      </c>
      <c r="G20472" s="27" t="str">
        <f>VLOOKUP(C20472,W:Y,3,TRUE)</f>
        <v>March 25</v>
      </c>
      <c r="H20472" s="27">
        <f t="shared" si="320"/>
        <v>20471</v>
      </c>
      <c r="I20472" s="30" t="str">
        <f>IF(G20472='Check Register'!$E$1,H20472,"")</f>
        <v/>
      </c>
    </row>
    <row r="20473" spans="1:9" x14ac:dyDescent="0.3">
      <c r="A20473" t="s">
        <v>1564</v>
      </c>
      <c r="B20473" t="s">
        <v>1699</v>
      </c>
      <c r="C20473" s="7">
        <v>45721</v>
      </c>
      <c r="E20473" s="27">
        <v>87.34</v>
      </c>
      <c r="G20473" s="27" t="str">
        <f>VLOOKUP(C20473,W:Y,3,TRUE)</f>
        <v>March 25</v>
      </c>
      <c r="H20473" s="27">
        <f t="shared" si="320"/>
        <v>20472</v>
      </c>
      <c r="I20473" s="30" t="str">
        <f>IF(G20473='Check Register'!$E$1,H20473,"")</f>
        <v/>
      </c>
    </row>
    <row r="20474" spans="1:9" x14ac:dyDescent="0.3">
      <c r="A20474" t="s">
        <v>982</v>
      </c>
      <c r="B20474" t="s">
        <v>1700</v>
      </c>
      <c r="C20474" s="7">
        <v>45721</v>
      </c>
      <c r="E20474" s="27">
        <v>16596</v>
      </c>
      <c r="G20474" s="27" t="str">
        <f>VLOOKUP(C20474,W:Y,3,TRUE)</f>
        <v>March 25</v>
      </c>
      <c r="H20474" s="27">
        <f t="shared" si="320"/>
        <v>20473</v>
      </c>
      <c r="I20474" s="30" t="str">
        <f>IF(G20474='Check Register'!$E$1,H20474,"")</f>
        <v/>
      </c>
    </row>
    <row r="20475" spans="1:9" x14ac:dyDescent="0.3">
      <c r="A20475" t="s">
        <v>982</v>
      </c>
      <c r="B20475" t="s">
        <v>1701</v>
      </c>
      <c r="C20475" s="7">
        <v>45721</v>
      </c>
      <c r="E20475" s="27">
        <v>4975.2</v>
      </c>
      <c r="G20475" s="27" t="str">
        <f>VLOOKUP(C20475,W:Y,3,TRUE)</f>
        <v>March 25</v>
      </c>
      <c r="H20475" s="27">
        <f t="shared" si="320"/>
        <v>20474</v>
      </c>
      <c r="I20475" s="30" t="str">
        <f>IF(G20475='Check Register'!$E$1,H20475,"")</f>
        <v/>
      </c>
    </row>
    <row r="20476" spans="1:9" x14ac:dyDescent="0.3">
      <c r="A20476" t="s">
        <v>1565</v>
      </c>
      <c r="B20476" t="s">
        <v>1702</v>
      </c>
      <c r="C20476" s="7">
        <v>45721</v>
      </c>
      <c r="E20476" s="27">
        <v>2575.6</v>
      </c>
      <c r="G20476" s="27" t="str">
        <f>VLOOKUP(C20476,W:Y,3,TRUE)</f>
        <v>March 25</v>
      </c>
      <c r="H20476" s="27">
        <f t="shared" si="320"/>
        <v>20475</v>
      </c>
      <c r="I20476" s="30" t="str">
        <f>IF(G20476='Check Register'!$E$1,H20476,"")</f>
        <v/>
      </c>
    </row>
    <row r="20477" spans="1:9" x14ac:dyDescent="0.3">
      <c r="A20477" t="s">
        <v>1566</v>
      </c>
      <c r="B20477" t="s">
        <v>1959</v>
      </c>
      <c r="C20477" s="7">
        <v>45721</v>
      </c>
      <c r="E20477" s="27">
        <v>3.25</v>
      </c>
      <c r="G20477" s="27" t="str">
        <f>VLOOKUP(C20477,W:Y,3,TRUE)</f>
        <v>March 25</v>
      </c>
      <c r="H20477" s="27">
        <f t="shared" si="320"/>
        <v>20476</v>
      </c>
      <c r="I20477" s="30" t="str">
        <f>IF(G20477='Check Register'!$E$1,H20477,"")</f>
        <v/>
      </c>
    </row>
    <row r="20478" spans="1:9" x14ac:dyDescent="0.3">
      <c r="A20478" t="s">
        <v>1567</v>
      </c>
      <c r="B20478" t="s">
        <v>1703</v>
      </c>
      <c r="C20478" s="7">
        <v>45721</v>
      </c>
      <c r="E20478" s="27">
        <v>624</v>
      </c>
      <c r="G20478" s="27" t="str">
        <f>VLOOKUP(C20478,W:Y,3,TRUE)</f>
        <v>March 25</v>
      </c>
      <c r="H20478" s="27">
        <f t="shared" si="320"/>
        <v>20477</v>
      </c>
      <c r="I20478" s="30" t="str">
        <f>IF(G20478='Check Register'!$E$1,H20478,"")</f>
        <v/>
      </c>
    </row>
    <row r="20479" spans="1:9" x14ac:dyDescent="0.3">
      <c r="A20479" t="s">
        <v>1568</v>
      </c>
      <c r="B20479" t="s">
        <v>1704</v>
      </c>
      <c r="C20479" s="7">
        <v>45721</v>
      </c>
      <c r="E20479" s="27">
        <v>9821.66</v>
      </c>
      <c r="G20479" s="27" t="str">
        <f>VLOOKUP(C20479,W:Y,3,TRUE)</f>
        <v>March 25</v>
      </c>
      <c r="H20479" s="27">
        <f t="shared" si="320"/>
        <v>20478</v>
      </c>
      <c r="I20479" s="30" t="str">
        <f>IF(G20479='Check Register'!$E$1,H20479,"")</f>
        <v/>
      </c>
    </row>
    <row r="20480" spans="1:9" x14ac:dyDescent="0.3">
      <c r="A20480" t="s">
        <v>1568</v>
      </c>
      <c r="B20480" t="s">
        <v>1705</v>
      </c>
      <c r="C20480" s="7">
        <v>45721</v>
      </c>
      <c r="E20480" s="27">
        <v>6088.06</v>
      </c>
      <c r="G20480" s="27" t="str">
        <f>VLOOKUP(C20480,W:Y,3,TRUE)</f>
        <v>March 25</v>
      </c>
      <c r="H20480" s="27">
        <f t="shared" si="320"/>
        <v>20479</v>
      </c>
      <c r="I20480" s="30" t="str">
        <f>IF(G20480='Check Register'!$E$1,H20480,"")</f>
        <v/>
      </c>
    </row>
    <row r="20481" spans="1:9" x14ac:dyDescent="0.3">
      <c r="A20481" t="s">
        <v>1569</v>
      </c>
      <c r="B20481" t="s">
        <v>1706</v>
      </c>
      <c r="C20481" s="7">
        <v>45721</v>
      </c>
      <c r="E20481" s="27">
        <v>323.43</v>
      </c>
      <c r="G20481" s="27" t="str">
        <f>VLOOKUP(C20481,W:Y,3,TRUE)</f>
        <v>March 25</v>
      </c>
      <c r="H20481" s="27">
        <f t="shared" si="320"/>
        <v>20480</v>
      </c>
      <c r="I20481" s="30" t="str">
        <f>IF(G20481='Check Register'!$E$1,H20481,"")</f>
        <v/>
      </c>
    </row>
    <row r="20482" spans="1:9" x14ac:dyDescent="0.3">
      <c r="A20482" t="s">
        <v>1569</v>
      </c>
      <c r="B20482" t="s">
        <v>1706</v>
      </c>
      <c r="C20482" s="7">
        <v>45721</v>
      </c>
      <c r="E20482" s="27">
        <v>109.2</v>
      </c>
      <c r="G20482" s="27" t="str">
        <f>VLOOKUP(C20482,W:Y,3,TRUE)</f>
        <v>March 25</v>
      </c>
      <c r="H20482" s="27">
        <f t="shared" si="320"/>
        <v>20481</v>
      </c>
      <c r="I20482" s="30" t="str">
        <f>IF(G20482='Check Register'!$E$1,H20482,"")</f>
        <v/>
      </c>
    </row>
    <row r="20483" spans="1:9" x14ac:dyDescent="0.3">
      <c r="A20483" t="s">
        <v>1569</v>
      </c>
      <c r="B20483" t="s">
        <v>1707</v>
      </c>
      <c r="C20483" s="7">
        <v>45721</v>
      </c>
      <c r="E20483" s="27">
        <v>18.5</v>
      </c>
      <c r="G20483" s="27" t="str">
        <f>VLOOKUP(C20483,W:Y,3,TRUE)</f>
        <v>March 25</v>
      </c>
      <c r="H20483" s="27">
        <f t="shared" si="320"/>
        <v>20482</v>
      </c>
      <c r="I20483" s="30" t="str">
        <f>IF(G20483='Check Register'!$E$1,H20483,"")</f>
        <v/>
      </c>
    </row>
    <row r="20484" spans="1:9" x14ac:dyDescent="0.3">
      <c r="A20484" t="s">
        <v>1570</v>
      </c>
      <c r="B20484" t="s">
        <v>1708</v>
      </c>
      <c r="C20484" s="7">
        <v>45721</v>
      </c>
      <c r="E20484" s="27">
        <v>1767.61</v>
      </c>
      <c r="G20484" s="27" t="str">
        <f>VLOOKUP(C20484,W:Y,3,TRUE)</f>
        <v>March 25</v>
      </c>
      <c r="H20484" s="27">
        <f t="shared" si="320"/>
        <v>20483</v>
      </c>
      <c r="I20484" s="30" t="str">
        <f>IF(G20484='Check Register'!$E$1,H20484,"")</f>
        <v/>
      </c>
    </row>
    <row r="20485" spans="1:9" x14ac:dyDescent="0.3">
      <c r="A20485" t="s">
        <v>1570</v>
      </c>
      <c r="B20485" t="s">
        <v>1709</v>
      </c>
      <c r="C20485" s="7">
        <v>45721</v>
      </c>
      <c r="E20485" s="27">
        <v>101.83</v>
      </c>
      <c r="G20485" s="27" t="str">
        <f>VLOOKUP(C20485,W:Y,3,TRUE)</f>
        <v>March 25</v>
      </c>
      <c r="H20485" s="27">
        <f t="shared" si="320"/>
        <v>20484</v>
      </c>
      <c r="I20485" s="30" t="str">
        <f>IF(G20485='Check Register'!$E$1,H20485,"")</f>
        <v/>
      </c>
    </row>
    <row r="20486" spans="1:9" x14ac:dyDescent="0.3">
      <c r="A20486" t="s">
        <v>1571</v>
      </c>
      <c r="B20486" t="s">
        <v>1710</v>
      </c>
      <c r="C20486" s="7">
        <v>45721</v>
      </c>
      <c r="E20486" s="27">
        <v>2535.62</v>
      </c>
      <c r="G20486" s="27" t="str">
        <f>VLOOKUP(C20486,W:Y,3,TRUE)</f>
        <v>March 25</v>
      </c>
      <c r="H20486" s="27">
        <f t="shared" si="320"/>
        <v>20485</v>
      </c>
      <c r="I20486" s="30" t="str">
        <f>IF(G20486='Check Register'!$E$1,H20486,"")</f>
        <v/>
      </c>
    </row>
    <row r="20487" spans="1:9" x14ac:dyDescent="0.3">
      <c r="A20487" t="s">
        <v>1571</v>
      </c>
      <c r="B20487" t="s">
        <v>1711</v>
      </c>
      <c r="C20487" s="7">
        <v>45721</v>
      </c>
      <c r="E20487" s="27">
        <v>950</v>
      </c>
      <c r="G20487" s="27" t="str">
        <f>VLOOKUP(C20487,W:Y,3,TRUE)</f>
        <v>March 25</v>
      </c>
      <c r="H20487" s="27">
        <f t="shared" si="320"/>
        <v>20486</v>
      </c>
      <c r="I20487" s="30" t="str">
        <f>IF(G20487='Check Register'!$E$1,H20487,"")</f>
        <v/>
      </c>
    </row>
    <row r="20488" spans="1:9" x14ac:dyDescent="0.3">
      <c r="A20488" t="s">
        <v>1572</v>
      </c>
      <c r="B20488" t="s">
        <v>1712</v>
      </c>
      <c r="C20488" s="7">
        <v>45721</v>
      </c>
      <c r="E20488" s="27">
        <v>1304</v>
      </c>
      <c r="G20488" s="27" t="str">
        <f>VLOOKUP(C20488,W:Y,3,TRUE)</f>
        <v>March 25</v>
      </c>
      <c r="H20488" s="27">
        <f t="shared" si="320"/>
        <v>20487</v>
      </c>
      <c r="I20488" s="30" t="str">
        <f>IF(G20488='Check Register'!$E$1,H20488,"")</f>
        <v/>
      </c>
    </row>
    <row r="20489" spans="1:9" x14ac:dyDescent="0.3">
      <c r="A20489" t="s">
        <v>1573</v>
      </c>
      <c r="B20489" t="s">
        <v>1713</v>
      </c>
      <c r="C20489" s="7">
        <v>45721</v>
      </c>
      <c r="E20489" s="27">
        <v>57.95</v>
      </c>
      <c r="G20489" s="27" t="str">
        <f>VLOOKUP(C20489,W:Y,3,TRUE)</f>
        <v>March 25</v>
      </c>
      <c r="H20489" s="27">
        <f t="shared" si="320"/>
        <v>20488</v>
      </c>
      <c r="I20489" s="30" t="str">
        <f>IF(G20489='Check Register'!$E$1,H20489,"")</f>
        <v/>
      </c>
    </row>
    <row r="20490" spans="1:9" x14ac:dyDescent="0.3">
      <c r="A20490" t="s">
        <v>1574</v>
      </c>
      <c r="B20490" t="s">
        <v>1714</v>
      </c>
      <c r="C20490" s="7">
        <v>45721</v>
      </c>
      <c r="E20490" s="27">
        <v>34.99</v>
      </c>
      <c r="G20490" s="27" t="str">
        <f>VLOOKUP(C20490,W:Y,3,TRUE)</f>
        <v>March 25</v>
      </c>
      <c r="H20490" s="27">
        <f t="shared" si="320"/>
        <v>20489</v>
      </c>
      <c r="I20490" s="30" t="str">
        <f>IF(G20490='Check Register'!$E$1,H20490,"")</f>
        <v/>
      </c>
    </row>
    <row r="20491" spans="1:9" x14ac:dyDescent="0.3">
      <c r="A20491" t="s">
        <v>1574</v>
      </c>
      <c r="B20491" t="s">
        <v>1714</v>
      </c>
      <c r="C20491" s="7">
        <v>45721</v>
      </c>
      <c r="E20491" s="27">
        <v>420.41</v>
      </c>
      <c r="G20491" s="27" t="str">
        <f>VLOOKUP(C20491,W:Y,3,TRUE)</f>
        <v>March 25</v>
      </c>
      <c r="H20491" s="27">
        <f t="shared" si="320"/>
        <v>20490</v>
      </c>
      <c r="I20491" s="30" t="str">
        <f>IF(G20491='Check Register'!$E$1,H20491,"")</f>
        <v/>
      </c>
    </row>
    <row r="20492" spans="1:9" x14ac:dyDescent="0.3">
      <c r="A20492" t="s">
        <v>1574</v>
      </c>
      <c r="B20492" t="s">
        <v>1714</v>
      </c>
      <c r="C20492" s="7">
        <v>45721</v>
      </c>
      <c r="E20492" s="27">
        <v>900.61</v>
      </c>
      <c r="G20492" s="27" t="str">
        <f>VLOOKUP(C20492,W:Y,3,TRUE)</f>
        <v>March 25</v>
      </c>
      <c r="H20492" s="27">
        <f t="shared" si="320"/>
        <v>20491</v>
      </c>
      <c r="I20492" s="30" t="str">
        <f>IF(G20492='Check Register'!$E$1,H20492,"")</f>
        <v/>
      </c>
    </row>
    <row r="20493" spans="1:9" x14ac:dyDescent="0.3">
      <c r="A20493" t="s">
        <v>1574</v>
      </c>
      <c r="B20493" t="s">
        <v>1714</v>
      </c>
      <c r="C20493" s="7">
        <v>45721</v>
      </c>
      <c r="E20493" s="27">
        <v>26.56</v>
      </c>
      <c r="G20493" s="27" t="str">
        <f>VLOOKUP(C20493,W:Y,3,TRUE)</f>
        <v>March 25</v>
      </c>
      <c r="H20493" s="27">
        <f t="shared" si="320"/>
        <v>20492</v>
      </c>
      <c r="I20493" s="30" t="str">
        <f>IF(G20493='Check Register'!$E$1,H20493,"")</f>
        <v/>
      </c>
    </row>
    <row r="20494" spans="1:9" x14ac:dyDescent="0.3">
      <c r="A20494" t="s">
        <v>1575</v>
      </c>
      <c r="B20494" t="s">
        <v>1715</v>
      </c>
      <c r="C20494" s="7">
        <v>45721</v>
      </c>
      <c r="E20494" s="27">
        <v>1239.92</v>
      </c>
      <c r="G20494" s="27" t="str">
        <f>VLOOKUP(C20494,W:Y,3,TRUE)</f>
        <v>March 25</v>
      </c>
      <c r="H20494" s="27">
        <f t="shared" si="320"/>
        <v>20493</v>
      </c>
      <c r="I20494" s="30" t="str">
        <f>IF(G20494='Check Register'!$E$1,H20494,"")</f>
        <v/>
      </c>
    </row>
    <row r="20495" spans="1:9" x14ac:dyDescent="0.3">
      <c r="A20495" t="s">
        <v>1575</v>
      </c>
      <c r="B20495" t="s">
        <v>1715</v>
      </c>
      <c r="C20495" s="7">
        <v>45721</v>
      </c>
      <c r="E20495" s="27">
        <v>2851.12</v>
      </c>
      <c r="G20495" s="27" t="str">
        <f>VLOOKUP(C20495,W:Y,3,TRUE)</f>
        <v>March 25</v>
      </c>
      <c r="H20495" s="27">
        <f t="shared" si="320"/>
        <v>20494</v>
      </c>
      <c r="I20495" s="30" t="str">
        <f>IF(G20495='Check Register'!$E$1,H20495,"")</f>
        <v/>
      </c>
    </row>
    <row r="20496" spans="1:9" x14ac:dyDescent="0.3">
      <c r="A20496" t="s">
        <v>1575</v>
      </c>
      <c r="B20496" t="s">
        <v>1715</v>
      </c>
      <c r="C20496" s="7">
        <v>45721</v>
      </c>
      <c r="E20496" s="27">
        <v>-1239.92</v>
      </c>
      <c r="G20496" s="27" t="str">
        <f>VLOOKUP(C20496,W:Y,3,TRUE)</f>
        <v>March 25</v>
      </c>
      <c r="H20496" s="27">
        <f t="shared" si="320"/>
        <v>20495</v>
      </c>
      <c r="I20496" s="30" t="str">
        <f>IF(G20496='Check Register'!$E$1,H20496,"")</f>
        <v/>
      </c>
    </row>
    <row r="20497" spans="1:9" x14ac:dyDescent="0.3">
      <c r="A20497" t="s">
        <v>1575</v>
      </c>
      <c r="B20497" t="s">
        <v>1715</v>
      </c>
      <c r="C20497" s="7">
        <v>45721</v>
      </c>
      <c r="E20497" s="27">
        <v>-216</v>
      </c>
      <c r="G20497" s="27" t="str">
        <f>VLOOKUP(C20497,W:Y,3,TRUE)</f>
        <v>March 25</v>
      </c>
      <c r="H20497" s="27">
        <f t="shared" si="320"/>
        <v>20496</v>
      </c>
      <c r="I20497" s="30" t="str">
        <f>IF(G20497='Check Register'!$E$1,H20497,"")</f>
        <v/>
      </c>
    </row>
    <row r="20498" spans="1:9" x14ac:dyDescent="0.3">
      <c r="A20498" t="s">
        <v>1575</v>
      </c>
      <c r="B20498" t="s">
        <v>1715</v>
      </c>
      <c r="C20498" s="7">
        <v>45721</v>
      </c>
      <c r="E20498" s="27">
        <v>1125.3900000000001</v>
      </c>
      <c r="G20498" s="27" t="str">
        <f>VLOOKUP(C20498,W:Y,3,TRUE)</f>
        <v>March 25</v>
      </c>
      <c r="H20498" s="27">
        <f t="shared" si="320"/>
        <v>20497</v>
      </c>
      <c r="I20498" s="30" t="str">
        <f>IF(G20498='Check Register'!$E$1,H20498,"")</f>
        <v/>
      </c>
    </row>
    <row r="20499" spans="1:9" x14ac:dyDescent="0.3">
      <c r="A20499" t="s">
        <v>1575</v>
      </c>
      <c r="B20499" t="s">
        <v>1715</v>
      </c>
      <c r="C20499" s="7">
        <v>45721</v>
      </c>
      <c r="E20499" s="27">
        <v>20.45</v>
      </c>
      <c r="G20499" s="27" t="str">
        <f>VLOOKUP(C20499,W:Y,3,TRUE)</f>
        <v>March 25</v>
      </c>
      <c r="H20499" s="27">
        <f t="shared" si="320"/>
        <v>20498</v>
      </c>
      <c r="I20499" s="30" t="str">
        <f>IF(G20499='Check Register'!$E$1,H20499,"")</f>
        <v/>
      </c>
    </row>
    <row r="20500" spans="1:9" x14ac:dyDescent="0.3">
      <c r="A20500" t="s">
        <v>1576</v>
      </c>
      <c r="B20500" t="s">
        <v>1716</v>
      </c>
      <c r="C20500" s="7">
        <v>45721</v>
      </c>
      <c r="E20500" s="27">
        <v>4104</v>
      </c>
      <c r="G20500" s="27" t="str">
        <f>VLOOKUP(C20500,W:Y,3,TRUE)</f>
        <v>March 25</v>
      </c>
      <c r="H20500" s="27">
        <f t="shared" si="320"/>
        <v>20499</v>
      </c>
      <c r="I20500" s="30" t="str">
        <f>IF(G20500='Check Register'!$E$1,H20500,"")</f>
        <v/>
      </c>
    </row>
    <row r="20501" spans="1:9" x14ac:dyDescent="0.3">
      <c r="A20501" t="s">
        <v>1577</v>
      </c>
      <c r="B20501" t="s">
        <v>1717</v>
      </c>
      <c r="C20501" s="7">
        <v>45721</v>
      </c>
      <c r="E20501" s="27">
        <v>20037.71</v>
      </c>
      <c r="G20501" s="27" t="str">
        <f>VLOOKUP(C20501,W:Y,3,TRUE)</f>
        <v>March 25</v>
      </c>
      <c r="H20501" s="27">
        <f t="shared" si="320"/>
        <v>20500</v>
      </c>
      <c r="I20501" s="30" t="str">
        <f>IF(G20501='Check Register'!$E$1,H20501,"")</f>
        <v/>
      </c>
    </row>
    <row r="20502" spans="1:9" x14ac:dyDescent="0.3">
      <c r="A20502" t="s">
        <v>1577</v>
      </c>
      <c r="B20502" t="s">
        <v>1718</v>
      </c>
      <c r="C20502" s="7">
        <v>45721</v>
      </c>
      <c r="E20502" s="27">
        <v>15821.97</v>
      </c>
      <c r="G20502" s="27" t="str">
        <f>VLOOKUP(C20502,W:Y,3,TRUE)</f>
        <v>March 25</v>
      </c>
      <c r="H20502" s="27">
        <f t="shared" si="320"/>
        <v>20501</v>
      </c>
      <c r="I20502" s="30" t="str">
        <f>IF(G20502='Check Register'!$E$1,H20502,"")</f>
        <v/>
      </c>
    </row>
    <row r="20503" spans="1:9" x14ac:dyDescent="0.3">
      <c r="A20503" t="s">
        <v>1578</v>
      </c>
      <c r="B20503" t="s">
        <v>1719</v>
      </c>
      <c r="C20503" s="7">
        <v>45721</v>
      </c>
      <c r="E20503" s="27">
        <v>732</v>
      </c>
      <c r="G20503" s="27" t="str">
        <f>VLOOKUP(C20503,W:Y,3,TRUE)</f>
        <v>March 25</v>
      </c>
      <c r="H20503" s="27">
        <f t="shared" si="320"/>
        <v>20502</v>
      </c>
      <c r="I20503" s="30" t="str">
        <f>IF(G20503='Check Register'!$E$1,H20503,"")</f>
        <v/>
      </c>
    </row>
    <row r="20504" spans="1:9" x14ac:dyDescent="0.3">
      <c r="A20504" t="s">
        <v>1579</v>
      </c>
      <c r="B20504" t="s">
        <v>1720</v>
      </c>
      <c r="C20504" s="7">
        <v>45721</v>
      </c>
      <c r="E20504" s="27">
        <v>773.57</v>
      </c>
      <c r="G20504" s="27" t="str">
        <f>VLOOKUP(C20504,W:Y,3,TRUE)</f>
        <v>March 25</v>
      </c>
      <c r="H20504" s="27">
        <f t="shared" si="320"/>
        <v>20503</v>
      </c>
      <c r="I20504" s="30" t="str">
        <f>IF(G20504='Check Register'!$E$1,H20504,"")</f>
        <v/>
      </c>
    </row>
    <row r="20505" spans="1:9" x14ac:dyDescent="0.3">
      <c r="A20505" t="s">
        <v>1580</v>
      </c>
      <c r="B20505" t="s">
        <v>1721</v>
      </c>
      <c r="C20505" s="7">
        <v>45721</v>
      </c>
      <c r="E20505" s="27">
        <v>43900</v>
      </c>
      <c r="G20505" s="27" t="str">
        <f>VLOOKUP(C20505,W:Y,3,TRUE)</f>
        <v>March 25</v>
      </c>
      <c r="H20505" s="27">
        <f t="shared" si="320"/>
        <v>20504</v>
      </c>
      <c r="I20505" s="30" t="str">
        <f>IF(G20505='Check Register'!$E$1,H20505,"")</f>
        <v/>
      </c>
    </row>
    <row r="20506" spans="1:9" x14ac:dyDescent="0.3">
      <c r="A20506" t="s">
        <v>1581</v>
      </c>
      <c r="B20506" t="s">
        <v>1722</v>
      </c>
      <c r="C20506" s="7">
        <v>45721</v>
      </c>
      <c r="E20506" s="27">
        <v>23.99</v>
      </c>
      <c r="G20506" s="27" t="str">
        <f>VLOOKUP(C20506,W:Y,3,TRUE)</f>
        <v>March 25</v>
      </c>
      <c r="H20506" s="27">
        <f t="shared" si="320"/>
        <v>20505</v>
      </c>
      <c r="I20506" s="30" t="str">
        <f>IF(G20506='Check Register'!$E$1,H20506,"")</f>
        <v/>
      </c>
    </row>
    <row r="20507" spans="1:9" x14ac:dyDescent="0.3">
      <c r="A20507" t="s">
        <v>1581</v>
      </c>
      <c r="B20507" t="s">
        <v>1722</v>
      </c>
      <c r="C20507" s="7">
        <v>45721</v>
      </c>
      <c r="E20507" s="27">
        <v>133</v>
      </c>
      <c r="G20507" s="27" t="str">
        <f>VLOOKUP(C20507,W:Y,3,TRUE)</f>
        <v>March 25</v>
      </c>
      <c r="H20507" s="27">
        <f t="shared" si="320"/>
        <v>20506</v>
      </c>
      <c r="I20507" s="30" t="str">
        <f>IF(G20507='Check Register'!$E$1,H20507,"")</f>
        <v/>
      </c>
    </row>
    <row r="20508" spans="1:9" x14ac:dyDescent="0.3">
      <c r="A20508" t="s">
        <v>1581</v>
      </c>
      <c r="B20508" t="s">
        <v>1722</v>
      </c>
      <c r="C20508" s="7">
        <v>45721</v>
      </c>
      <c r="E20508" s="27">
        <v>-4</v>
      </c>
      <c r="G20508" s="27" t="str">
        <f>VLOOKUP(C20508,W:Y,3,TRUE)</f>
        <v>March 25</v>
      </c>
      <c r="H20508" s="27">
        <f t="shared" si="320"/>
        <v>20507</v>
      </c>
      <c r="I20508" s="30" t="str">
        <f>IF(G20508='Check Register'!$E$1,H20508,"")</f>
        <v/>
      </c>
    </row>
    <row r="20509" spans="1:9" x14ac:dyDescent="0.3">
      <c r="A20509" t="s">
        <v>1581</v>
      </c>
      <c r="B20509" t="s">
        <v>1722</v>
      </c>
      <c r="C20509" s="7">
        <v>45721</v>
      </c>
      <c r="E20509" s="27">
        <v>2098.62</v>
      </c>
      <c r="G20509" s="27" t="str">
        <f>VLOOKUP(C20509,W:Y,3,TRUE)</f>
        <v>March 25</v>
      </c>
      <c r="H20509" s="27">
        <f t="shared" si="320"/>
        <v>20508</v>
      </c>
      <c r="I20509" s="30" t="str">
        <f>IF(G20509='Check Register'!$E$1,H20509,"")</f>
        <v/>
      </c>
    </row>
    <row r="20510" spans="1:9" x14ac:dyDescent="0.3">
      <c r="A20510" t="s">
        <v>1581</v>
      </c>
      <c r="B20510" t="s">
        <v>1723</v>
      </c>
      <c r="C20510" s="7">
        <v>45721</v>
      </c>
      <c r="E20510" s="27">
        <v>131.88</v>
      </c>
      <c r="G20510" s="27" t="str">
        <f>VLOOKUP(C20510,W:Y,3,TRUE)</f>
        <v>March 25</v>
      </c>
      <c r="H20510" s="27">
        <f t="shared" si="320"/>
        <v>20509</v>
      </c>
      <c r="I20510" s="30" t="str">
        <f>IF(G20510='Check Register'!$E$1,H20510,"")</f>
        <v/>
      </c>
    </row>
    <row r="20511" spans="1:9" x14ac:dyDescent="0.3">
      <c r="A20511" t="s">
        <v>1582</v>
      </c>
      <c r="B20511" t="s">
        <v>1724</v>
      </c>
      <c r="C20511" s="7">
        <v>45721</v>
      </c>
      <c r="E20511" s="27">
        <v>119.94</v>
      </c>
      <c r="G20511" s="27" t="str">
        <f>VLOOKUP(C20511,W:Y,3,TRUE)</f>
        <v>March 25</v>
      </c>
      <c r="H20511" s="27">
        <f t="shared" si="320"/>
        <v>20510</v>
      </c>
      <c r="I20511" s="30" t="str">
        <f>IF(G20511='Check Register'!$E$1,H20511,"")</f>
        <v/>
      </c>
    </row>
    <row r="20512" spans="1:9" x14ac:dyDescent="0.3">
      <c r="A20512" t="s">
        <v>1582</v>
      </c>
      <c r="B20512" t="s">
        <v>1724</v>
      </c>
      <c r="C20512" s="7">
        <v>45721</v>
      </c>
      <c r="E20512" s="27">
        <v>228.68</v>
      </c>
      <c r="G20512" s="27" t="str">
        <f>VLOOKUP(C20512,W:Y,3,TRUE)</f>
        <v>March 25</v>
      </c>
      <c r="H20512" s="27">
        <f t="shared" si="320"/>
        <v>20511</v>
      </c>
      <c r="I20512" s="30" t="str">
        <f>IF(G20512='Check Register'!$E$1,H20512,"")</f>
        <v/>
      </c>
    </row>
    <row r="20513" spans="1:9" x14ac:dyDescent="0.3">
      <c r="A20513" t="s">
        <v>1583</v>
      </c>
      <c r="B20513" t="s">
        <v>1725</v>
      </c>
      <c r="C20513" s="7">
        <v>45721</v>
      </c>
      <c r="E20513" s="27">
        <v>327.9</v>
      </c>
      <c r="G20513" s="27" t="str">
        <f>VLOOKUP(C20513,W:Y,3,TRUE)</f>
        <v>March 25</v>
      </c>
      <c r="H20513" s="27">
        <f t="shared" si="320"/>
        <v>20512</v>
      </c>
      <c r="I20513" s="30" t="str">
        <f>IF(G20513='Check Register'!$E$1,H20513,"")</f>
        <v/>
      </c>
    </row>
    <row r="20514" spans="1:9" x14ac:dyDescent="0.3">
      <c r="A20514" t="s">
        <v>1584</v>
      </c>
      <c r="B20514" t="s">
        <v>1726</v>
      </c>
      <c r="C20514" s="7">
        <v>45721</v>
      </c>
      <c r="E20514" s="27">
        <v>960</v>
      </c>
      <c r="G20514" s="27" t="str">
        <f>VLOOKUP(C20514,W:Y,3,TRUE)</f>
        <v>March 25</v>
      </c>
      <c r="H20514" s="27">
        <f t="shared" si="320"/>
        <v>20513</v>
      </c>
      <c r="I20514" s="30" t="str">
        <f>IF(G20514='Check Register'!$E$1,H20514,"")</f>
        <v/>
      </c>
    </row>
    <row r="20515" spans="1:9" x14ac:dyDescent="0.3">
      <c r="A20515" t="s">
        <v>1585</v>
      </c>
      <c r="B20515" t="s">
        <v>1727</v>
      </c>
      <c r="C20515" s="7">
        <v>45721</v>
      </c>
      <c r="E20515" s="27">
        <v>194.75</v>
      </c>
      <c r="G20515" s="27" t="str">
        <f>VLOOKUP(C20515,W:Y,3,TRUE)</f>
        <v>March 25</v>
      </c>
      <c r="H20515" s="27">
        <f t="shared" si="320"/>
        <v>20514</v>
      </c>
      <c r="I20515" s="30" t="str">
        <f>IF(G20515='Check Register'!$E$1,H20515,"")</f>
        <v/>
      </c>
    </row>
    <row r="20516" spans="1:9" x14ac:dyDescent="0.3">
      <c r="A20516" t="s">
        <v>1586</v>
      </c>
      <c r="B20516" t="s">
        <v>1728</v>
      </c>
      <c r="C20516" s="7">
        <v>45721</v>
      </c>
      <c r="E20516" s="27">
        <v>2995.55</v>
      </c>
      <c r="G20516" s="27" t="str">
        <f>VLOOKUP(C20516,W:Y,3,TRUE)</f>
        <v>March 25</v>
      </c>
      <c r="H20516" s="27">
        <f t="shared" si="320"/>
        <v>20515</v>
      </c>
      <c r="I20516" s="30" t="str">
        <f>IF(G20516='Check Register'!$E$1,H20516,"")</f>
        <v/>
      </c>
    </row>
    <row r="20517" spans="1:9" x14ac:dyDescent="0.3">
      <c r="A20517" t="s">
        <v>1587</v>
      </c>
      <c r="B20517" t="s">
        <v>1729</v>
      </c>
      <c r="C20517" s="7">
        <v>45721</v>
      </c>
      <c r="E20517" s="27">
        <v>8800</v>
      </c>
      <c r="G20517" s="27" t="str">
        <f>VLOOKUP(C20517,W:Y,3,TRUE)</f>
        <v>March 25</v>
      </c>
      <c r="H20517" s="27">
        <f t="shared" si="320"/>
        <v>20516</v>
      </c>
      <c r="I20517" s="30" t="str">
        <f>IF(G20517='Check Register'!$E$1,H20517,"")</f>
        <v/>
      </c>
    </row>
    <row r="20518" spans="1:9" x14ac:dyDescent="0.3">
      <c r="A20518" t="s">
        <v>1587</v>
      </c>
      <c r="B20518" t="s">
        <v>1729</v>
      </c>
      <c r="C20518" s="7">
        <v>45721</v>
      </c>
      <c r="E20518" s="27">
        <v>8902.65</v>
      </c>
      <c r="G20518" s="27" t="str">
        <f>VLOOKUP(C20518,W:Y,3,TRUE)</f>
        <v>March 25</v>
      </c>
      <c r="H20518" s="27">
        <f t="shared" si="320"/>
        <v>20517</v>
      </c>
      <c r="I20518" s="30" t="str">
        <f>IF(G20518='Check Register'!$E$1,H20518,"")</f>
        <v/>
      </c>
    </row>
    <row r="20519" spans="1:9" x14ac:dyDescent="0.3">
      <c r="A20519" t="s">
        <v>1587</v>
      </c>
      <c r="B20519" t="s">
        <v>1729</v>
      </c>
      <c r="C20519" s="7">
        <v>45721</v>
      </c>
      <c r="E20519" s="27">
        <v>7600</v>
      </c>
      <c r="G20519" s="27" t="str">
        <f>VLOOKUP(C20519,W:Y,3,TRUE)</f>
        <v>March 25</v>
      </c>
      <c r="H20519" s="27">
        <f t="shared" si="320"/>
        <v>20518</v>
      </c>
      <c r="I20519" s="30" t="str">
        <f>IF(G20519='Check Register'!$E$1,H20519,"")</f>
        <v/>
      </c>
    </row>
    <row r="20520" spans="1:9" x14ac:dyDescent="0.3">
      <c r="A20520" t="s">
        <v>1588</v>
      </c>
      <c r="B20520" t="s">
        <v>1730</v>
      </c>
      <c r="C20520" s="7">
        <v>45721</v>
      </c>
      <c r="E20520" s="27">
        <v>61.45</v>
      </c>
      <c r="G20520" s="27" t="str">
        <f>VLOOKUP(C20520,W:Y,3,TRUE)</f>
        <v>March 25</v>
      </c>
      <c r="H20520" s="27">
        <f t="shared" si="320"/>
        <v>20519</v>
      </c>
      <c r="I20520" s="30" t="str">
        <f>IF(G20520='Check Register'!$E$1,H20520,"")</f>
        <v/>
      </c>
    </row>
    <row r="20521" spans="1:9" x14ac:dyDescent="0.3">
      <c r="A20521" t="s">
        <v>1589</v>
      </c>
      <c r="B20521" t="s">
        <v>1731</v>
      </c>
      <c r="C20521" s="7">
        <v>45723</v>
      </c>
      <c r="E20521" s="27">
        <v>1082.07</v>
      </c>
      <c r="G20521" s="27" t="str">
        <f>VLOOKUP(C20521,W:Y,3,TRUE)</f>
        <v>March 25</v>
      </c>
      <c r="H20521" s="27">
        <f t="shared" si="320"/>
        <v>20520</v>
      </c>
      <c r="I20521" s="30" t="str">
        <f>IF(G20521='Check Register'!$E$1,H20521,"")</f>
        <v/>
      </c>
    </row>
    <row r="20522" spans="1:9" x14ac:dyDescent="0.3">
      <c r="A20522" t="s">
        <v>1957</v>
      </c>
      <c r="B20522" t="s">
        <v>97</v>
      </c>
      <c r="C20522" s="7">
        <v>45723</v>
      </c>
      <c r="E20522" s="27">
        <v>180837.48</v>
      </c>
      <c r="G20522" s="27" t="str">
        <f>VLOOKUP(C20522,W:Y,3,TRUE)</f>
        <v>March 25</v>
      </c>
      <c r="H20522" s="27">
        <f t="shared" si="320"/>
        <v>20521</v>
      </c>
      <c r="I20522" s="30" t="str">
        <f>IF(G20522='Check Register'!$E$1,H20522,"")</f>
        <v/>
      </c>
    </row>
    <row r="20523" spans="1:9" x14ac:dyDescent="0.3">
      <c r="A20523" t="s">
        <v>1564</v>
      </c>
      <c r="B20523" t="s">
        <v>1732</v>
      </c>
      <c r="C20523" s="7">
        <v>45729</v>
      </c>
      <c r="E20523" s="27">
        <v>2325.12</v>
      </c>
      <c r="G20523" s="27" t="str">
        <f>VLOOKUP(C20523,W:Y,3,TRUE)</f>
        <v>March 25</v>
      </c>
      <c r="H20523" s="27">
        <f t="shared" si="320"/>
        <v>20522</v>
      </c>
      <c r="I20523" s="30" t="str">
        <f>IF(G20523='Check Register'!$E$1,H20523,"")</f>
        <v/>
      </c>
    </row>
    <row r="20524" spans="1:9" x14ac:dyDescent="0.3">
      <c r="A20524" t="s">
        <v>1564</v>
      </c>
      <c r="B20524" t="s">
        <v>1733</v>
      </c>
      <c r="C20524" s="7">
        <v>45729</v>
      </c>
      <c r="E20524" s="27">
        <v>1716.28</v>
      </c>
      <c r="G20524" s="27" t="str">
        <f>VLOOKUP(C20524,W:Y,3,TRUE)</f>
        <v>March 25</v>
      </c>
      <c r="H20524" s="27">
        <f t="shared" si="320"/>
        <v>20523</v>
      </c>
      <c r="I20524" s="30" t="str">
        <f>IF(G20524='Check Register'!$E$1,H20524,"")</f>
        <v/>
      </c>
    </row>
    <row r="20525" spans="1:9" x14ac:dyDescent="0.3">
      <c r="A20525" t="s">
        <v>1564</v>
      </c>
      <c r="B20525" t="s">
        <v>1733</v>
      </c>
      <c r="C20525" s="7">
        <v>45729</v>
      </c>
      <c r="E20525" s="27">
        <v>279.29000000000002</v>
      </c>
      <c r="G20525" s="27" t="str">
        <f>VLOOKUP(C20525,W:Y,3,TRUE)</f>
        <v>March 25</v>
      </c>
      <c r="H20525" s="27">
        <f t="shared" si="320"/>
        <v>20524</v>
      </c>
      <c r="I20525" s="30" t="str">
        <f>IF(G20525='Check Register'!$E$1,H20525,"")</f>
        <v/>
      </c>
    </row>
    <row r="20526" spans="1:9" x14ac:dyDescent="0.3">
      <c r="A20526" t="s">
        <v>1564</v>
      </c>
      <c r="B20526" t="s">
        <v>1699</v>
      </c>
      <c r="C20526" s="7">
        <v>45729</v>
      </c>
      <c r="E20526" s="27">
        <v>55.93</v>
      </c>
      <c r="G20526" s="27" t="str">
        <f>VLOOKUP(C20526,W:Y,3,TRUE)</f>
        <v>March 25</v>
      </c>
      <c r="H20526" s="27">
        <f t="shared" si="320"/>
        <v>20525</v>
      </c>
      <c r="I20526" s="30" t="str">
        <f>IF(G20526='Check Register'!$E$1,H20526,"")</f>
        <v/>
      </c>
    </row>
    <row r="20527" spans="1:9" x14ac:dyDescent="0.3">
      <c r="A20527" t="s">
        <v>1564</v>
      </c>
      <c r="B20527" t="s">
        <v>1699</v>
      </c>
      <c r="C20527" s="7">
        <v>45729</v>
      </c>
      <c r="E20527" s="27">
        <v>54.27</v>
      </c>
      <c r="G20527" s="27" t="str">
        <f>VLOOKUP(C20527,W:Y,3,TRUE)</f>
        <v>March 25</v>
      </c>
      <c r="H20527" s="27">
        <f t="shared" si="320"/>
        <v>20526</v>
      </c>
      <c r="I20527" s="30" t="str">
        <f>IF(G20527='Check Register'!$E$1,H20527,"")</f>
        <v/>
      </c>
    </row>
    <row r="20528" spans="1:9" x14ac:dyDescent="0.3">
      <c r="A20528" t="s">
        <v>1564</v>
      </c>
      <c r="B20528" t="s">
        <v>1699</v>
      </c>
      <c r="C20528" s="7">
        <v>45729</v>
      </c>
      <c r="E20528" s="27">
        <v>99.36</v>
      </c>
      <c r="G20528" s="27" t="str">
        <f>VLOOKUP(C20528,W:Y,3,TRUE)</f>
        <v>March 25</v>
      </c>
      <c r="H20528" s="27">
        <f t="shared" si="320"/>
        <v>20527</v>
      </c>
      <c r="I20528" s="30" t="str">
        <f>IF(G20528='Check Register'!$E$1,H20528,"")</f>
        <v/>
      </c>
    </row>
    <row r="20529" spans="1:9" x14ac:dyDescent="0.3">
      <c r="A20529" t="s">
        <v>1564</v>
      </c>
      <c r="B20529" t="s">
        <v>1734</v>
      </c>
      <c r="C20529" s="7">
        <v>45729</v>
      </c>
      <c r="E20529" s="27">
        <v>107.03</v>
      </c>
      <c r="G20529" s="27" t="str">
        <f>VLOOKUP(C20529,W:Y,3,TRUE)</f>
        <v>March 25</v>
      </c>
      <c r="H20529" s="27">
        <f t="shared" si="320"/>
        <v>20528</v>
      </c>
      <c r="I20529" s="30" t="str">
        <f>IF(G20529='Check Register'!$E$1,H20529,"")</f>
        <v/>
      </c>
    </row>
    <row r="20530" spans="1:9" x14ac:dyDescent="0.3">
      <c r="A20530" t="s">
        <v>1566</v>
      </c>
      <c r="B20530" t="s">
        <v>1735</v>
      </c>
      <c r="C20530" s="7">
        <v>45729</v>
      </c>
      <c r="E20530" s="27">
        <v>115.6</v>
      </c>
      <c r="G20530" s="27" t="str">
        <f>VLOOKUP(C20530,W:Y,3,TRUE)</f>
        <v>March 25</v>
      </c>
      <c r="H20530" s="27">
        <f t="shared" ref="H20530:H20593" si="321">1+H20529</f>
        <v>20529</v>
      </c>
      <c r="I20530" s="30" t="str">
        <f>IF(G20530='Check Register'!$E$1,H20530,"")</f>
        <v/>
      </c>
    </row>
    <row r="20531" spans="1:9" x14ac:dyDescent="0.3">
      <c r="A20531" t="s">
        <v>1590</v>
      </c>
      <c r="B20531" t="s">
        <v>1736</v>
      </c>
      <c r="C20531" s="7">
        <v>45729</v>
      </c>
      <c r="E20531" s="27">
        <v>335</v>
      </c>
      <c r="G20531" s="27" t="str">
        <f>VLOOKUP(C20531,W:Y,3,TRUE)</f>
        <v>March 25</v>
      </c>
      <c r="H20531" s="27">
        <f t="shared" si="321"/>
        <v>20530</v>
      </c>
      <c r="I20531" s="30" t="str">
        <f>IF(G20531='Check Register'!$E$1,H20531,"")</f>
        <v/>
      </c>
    </row>
    <row r="20532" spans="1:9" x14ac:dyDescent="0.3">
      <c r="A20532" t="s">
        <v>1590</v>
      </c>
      <c r="B20532" t="s">
        <v>1737</v>
      </c>
      <c r="C20532" s="7">
        <v>45729</v>
      </c>
      <c r="E20532" s="27">
        <v>178688</v>
      </c>
      <c r="G20532" s="27" t="str">
        <f>VLOOKUP(C20532,W:Y,3,TRUE)</f>
        <v>March 25</v>
      </c>
      <c r="H20532" s="27">
        <f t="shared" si="321"/>
        <v>20531</v>
      </c>
      <c r="I20532" s="30" t="str">
        <f>IF(G20532='Check Register'!$E$1,H20532,"")</f>
        <v/>
      </c>
    </row>
    <row r="20533" spans="1:9" x14ac:dyDescent="0.3">
      <c r="A20533" t="s">
        <v>1591</v>
      </c>
      <c r="B20533" t="s">
        <v>1738</v>
      </c>
      <c r="C20533" s="7">
        <v>45729</v>
      </c>
      <c r="E20533" s="27">
        <v>762.21</v>
      </c>
      <c r="G20533" s="27" t="str">
        <f>VLOOKUP(C20533,W:Y,3,TRUE)</f>
        <v>March 25</v>
      </c>
      <c r="H20533" s="27">
        <f t="shared" si="321"/>
        <v>20532</v>
      </c>
      <c r="I20533" s="30" t="str">
        <f>IF(G20533='Check Register'!$E$1,H20533,"")</f>
        <v/>
      </c>
    </row>
    <row r="20534" spans="1:9" x14ac:dyDescent="0.3">
      <c r="A20534" t="s">
        <v>1592</v>
      </c>
      <c r="B20534" t="s">
        <v>1739</v>
      </c>
      <c r="C20534" s="7">
        <v>45729</v>
      </c>
      <c r="E20534" s="27">
        <v>10.15</v>
      </c>
      <c r="G20534" s="27" t="str">
        <f>VLOOKUP(C20534,W:Y,3,TRUE)</f>
        <v>March 25</v>
      </c>
      <c r="H20534" s="27">
        <f t="shared" si="321"/>
        <v>20533</v>
      </c>
      <c r="I20534" s="30" t="str">
        <f>IF(G20534='Check Register'!$E$1,H20534,"")</f>
        <v/>
      </c>
    </row>
    <row r="20535" spans="1:9" x14ac:dyDescent="0.3">
      <c r="A20535" t="s">
        <v>1593</v>
      </c>
      <c r="B20535" t="s">
        <v>1740</v>
      </c>
      <c r="C20535" s="7">
        <v>45729</v>
      </c>
      <c r="E20535" s="27">
        <v>5591.3</v>
      </c>
      <c r="G20535" s="27" t="str">
        <f>VLOOKUP(C20535,W:Y,3,TRUE)</f>
        <v>March 25</v>
      </c>
      <c r="H20535" s="27">
        <f t="shared" si="321"/>
        <v>20534</v>
      </c>
      <c r="I20535" s="30" t="str">
        <f>IF(G20535='Check Register'!$E$1,H20535,"")</f>
        <v/>
      </c>
    </row>
    <row r="20536" spans="1:9" x14ac:dyDescent="0.3">
      <c r="A20536" t="s">
        <v>1594</v>
      </c>
      <c r="B20536" t="s">
        <v>1741</v>
      </c>
      <c r="C20536" s="7">
        <v>45729</v>
      </c>
      <c r="E20536" s="27">
        <v>1000</v>
      </c>
      <c r="G20536" s="27" t="str">
        <f>VLOOKUP(C20536,W:Y,3,TRUE)</f>
        <v>March 25</v>
      </c>
      <c r="H20536" s="27">
        <f t="shared" si="321"/>
        <v>20535</v>
      </c>
      <c r="I20536" s="30" t="str">
        <f>IF(G20536='Check Register'!$E$1,H20536,"")</f>
        <v/>
      </c>
    </row>
    <row r="20537" spans="1:9" x14ac:dyDescent="0.3">
      <c r="A20537" t="s">
        <v>1595</v>
      </c>
      <c r="B20537" t="s">
        <v>1742</v>
      </c>
      <c r="C20537" s="7">
        <v>45729</v>
      </c>
      <c r="E20537" s="27">
        <v>1080</v>
      </c>
      <c r="G20537" s="27" t="str">
        <f>VLOOKUP(C20537,W:Y,3,TRUE)</f>
        <v>March 25</v>
      </c>
      <c r="H20537" s="27">
        <f t="shared" si="321"/>
        <v>20536</v>
      </c>
      <c r="I20537" s="30" t="str">
        <f>IF(G20537='Check Register'!$E$1,H20537,"")</f>
        <v/>
      </c>
    </row>
    <row r="20538" spans="1:9" x14ac:dyDescent="0.3">
      <c r="A20538" t="s">
        <v>1596</v>
      </c>
      <c r="B20538" t="s">
        <v>1743</v>
      </c>
      <c r="C20538" s="7">
        <v>45729</v>
      </c>
      <c r="E20538" s="27">
        <v>8413.42</v>
      </c>
      <c r="G20538" s="27" t="str">
        <f>VLOOKUP(C20538,W:Y,3,TRUE)</f>
        <v>March 25</v>
      </c>
      <c r="H20538" s="27">
        <f t="shared" si="321"/>
        <v>20537</v>
      </c>
      <c r="I20538" s="30" t="str">
        <f>IF(G20538='Check Register'!$E$1,H20538,"")</f>
        <v/>
      </c>
    </row>
    <row r="20539" spans="1:9" x14ac:dyDescent="0.3">
      <c r="A20539" t="s">
        <v>1596</v>
      </c>
      <c r="B20539" t="s">
        <v>1744</v>
      </c>
      <c r="C20539" s="7">
        <v>45729</v>
      </c>
      <c r="E20539" s="27">
        <v>1526.03</v>
      </c>
      <c r="G20539" s="27" t="str">
        <f>VLOOKUP(C20539,W:Y,3,TRUE)</f>
        <v>March 25</v>
      </c>
      <c r="H20539" s="27">
        <f t="shared" si="321"/>
        <v>20538</v>
      </c>
      <c r="I20539" s="30" t="str">
        <f>IF(G20539='Check Register'!$E$1,H20539,"")</f>
        <v/>
      </c>
    </row>
    <row r="20540" spans="1:9" x14ac:dyDescent="0.3">
      <c r="A20540" t="s">
        <v>1596</v>
      </c>
      <c r="B20540" t="s">
        <v>1743</v>
      </c>
      <c r="C20540" s="7">
        <v>45729</v>
      </c>
      <c r="E20540" s="27">
        <v>-3983.55</v>
      </c>
      <c r="G20540" s="27" t="str">
        <f>VLOOKUP(C20540,W:Y,3,TRUE)</f>
        <v>March 25</v>
      </c>
      <c r="H20540" s="27">
        <f t="shared" si="321"/>
        <v>20539</v>
      </c>
      <c r="I20540" s="30" t="str">
        <f>IF(G20540='Check Register'!$E$1,H20540,"")</f>
        <v/>
      </c>
    </row>
    <row r="20541" spans="1:9" x14ac:dyDescent="0.3">
      <c r="A20541" t="s">
        <v>1597</v>
      </c>
      <c r="B20541" t="s">
        <v>1745</v>
      </c>
      <c r="C20541" s="7">
        <v>45729</v>
      </c>
      <c r="E20541" s="27">
        <v>7000</v>
      </c>
      <c r="G20541" s="27" t="str">
        <f>VLOOKUP(C20541,W:Y,3,TRUE)</f>
        <v>March 25</v>
      </c>
      <c r="H20541" s="27">
        <f t="shared" si="321"/>
        <v>20540</v>
      </c>
      <c r="I20541" s="30" t="str">
        <f>IF(G20541='Check Register'!$E$1,H20541,"")</f>
        <v/>
      </c>
    </row>
    <row r="20542" spans="1:9" x14ac:dyDescent="0.3">
      <c r="A20542" t="s">
        <v>1598</v>
      </c>
      <c r="B20542" t="s">
        <v>1746</v>
      </c>
      <c r="C20542" s="7">
        <v>45729</v>
      </c>
      <c r="E20542" s="27">
        <v>17500</v>
      </c>
      <c r="G20542" s="27" t="str">
        <f>VLOOKUP(C20542,W:Y,3,TRUE)</f>
        <v>March 25</v>
      </c>
      <c r="H20542" s="27">
        <f t="shared" si="321"/>
        <v>20541</v>
      </c>
      <c r="I20542" s="30" t="str">
        <f>IF(G20542='Check Register'!$E$1,H20542,"")</f>
        <v/>
      </c>
    </row>
    <row r="20543" spans="1:9" x14ac:dyDescent="0.3">
      <c r="A20543" t="s">
        <v>1599</v>
      </c>
      <c r="B20543" t="s">
        <v>1747</v>
      </c>
      <c r="C20543" s="7">
        <v>45729</v>
      </c>
      <c r="E20543" s="27">
        <v>17296.32</v>
      </c>
      <c r="G20543" s="27" t="str">
        <f>VLOOKUP(C20543,W:Y,3,TRUE)</f>
        <v>March 25</v>
      </c>
      <c r="H20543" s="27">
        <f t="shared" si="321"/>
        <v>20542</v>
      </c>
      <c r="I20543" s="30" t="str">
        <f>IF(G20543='Check Register'!$E$1,H20543,"")</f>
        <v/>
      </c>
    </row>
    <row r="20544" spans="1:9" x14ac:dyDescent="0.3">
      <c r="A20544" t="s">
        <v>1599</v>
      </c>
      <c r="B20544" t="s">
        <v>1747</v>
      </c>
      <c r="C20544" s="7">
        <v>45729</v>
      </c>
      <c r="E20544" s="27">
        <v>-674.73</v>
      </c>
      <c r="G20544" s="27" t="str">
        <f>VLOOKUP(C20544,W:Y,3,TRUE)</f>
        <v>March 25</v>
      </c>
      <c r="H20544" s="27">
        <f t="shared" si="321"/>
        <v>20543</v>
      </c>
      <c r="I20544" s="30" t="str">
        <f>IF(G20544='Check Register'!$E$1,H20544,"")</f>
        <v/>
      </c>
    </row>
    <row r="20545" spans="1:9" x14ac:dyDescent="0.3">
      <c r="A20545" t="s">
        <v>1600</v>
      </c>
      <c r="B20545" t="s">
        <v>1733</v>
      </c>
      <c r="C20545" s="7">
        <v>45729</v>
      </c>
      <c r="E20545" s="27">
        <v>146.94999999999999</v>
      </c>
      <c r="G20545" s="27" t="str">
        <f>VLOOKUP(C20545,W:Y,3,TRUE)</f>
        <v>March 25</v>
      </c>
      <c r="H20545" s="27">
        <f t="shared" si="321"/>
        <v>20544</v>
      </c>
      <c r="I20545" s="30" t="str">
        <f>IF(G20545='Check Register'!$E$1,H20545,"")</f>
        <v/>
      </c>
    </row>
    <row r="20546" spans="1:9" x14ac:dyDescent="0.3">
      <c r="A20546" t="s">
        <v>1600</v>
      </c>
      <c r="B20546" t="s">
        <v>1733</v>
      </c>
      <c r="C20546" s="7">
        <v>45729</v>
      </c>
      <c r="E20546" s="27">
        <v>562.49</v>
      </c>
      <c r="G20546" s="27" t="str">
        <f>VLOOKUP(C20546,W:Y,3,TRUE)</f>
        <v>March 25</v>
      </c>
      <c r="H20546" s="27">
        <f t="shared" si="321"/>
        <v>20545</v>
      </c>
      <c r="I20546" s="30" t="str">
        <f>IF(G20546='Check Register'!$E$1,H20546,"")</f>
        <v/>
      </c>
    </row>
    <row r="20547" spans="1:9" x14ac:dyDescent="0.3">
      <c r="A20547" t="s">
        <v>1600</v>
      </c>
      <c r="B20547" t="s">
        <v>1733</v>
      </c>
      <c r="C20547" s="7">
        <v>45729</v>
      </c>
      <c r="E20547" s="27">
        <v>116.99</v>
      </c>
      <c r="G20547" s="27" t="str">
        <f>VLOOKUP(C20547,W:Y,3,TRUE)</f>
        <v>March 25</v>
      </c>
      <c r="H20547" s="27">
        <f t="shared" si="321"/>
        <v>20546</v>
      </c>
      <c r="I20547" s="30" t="str">
        <f>IF(G20547='Check Register'!$E$1,H20547,"")</f>
        <v/>
      </c>
    </row>
    <row r="20548" spans="1:9" x14ac:dyDescent="0.3">
      <c r="A20548" t="s">
        <v>1600</v>
      </c>
      <c r="B20548" t="s">
        <v>1733</v>
      </c>
      <c r="C20548" s="7">
        <v>45729</v>
      </c>
      <c r="E20548" s="27">
        <v>140.18</v>
      </c>
      <c r="G20548" s="27" t="str">
        <f>VLOOKUP(C20548,W:Y,3,TRUE)</f>
        <v>March 25</v>
      </c>
      <c r="H20548" s="27">
        <f t="shared" si="321"/>
        <v>20547</v>
      </c>
      <c r="I20548" s="30" t="str">
        <f>IF(G20548='Check Register'!$E$1,H20548,"")</f>
        <v/>
      </c>
    </row>
    <row r="20549" spans="1:9" x14ac:dyDescent="0.3">
      <c r="A20549" t="s">
        <v>1600</v>
      </c>
      <c r="B20549" t="s">
        <v>1733</v>
      </c>
      <c r="C20549" s="7">
        <v>45729</v>
      </c>
      <c r="E20549" s="27">
        <v>27.57</v>
      </c>
      <c r="G20549" s="27" t="str">
        <f>VLOOKUP(C20549,W:Y,3,TRUE)</f>
        <v>March 25</v>
      </c>
      <c r="H20549" s="27">
        <f t="shared" si="321"/>
        <v>20548</v>
      </c>
      <c r="I20549" s="30" t="str">
        <f>IF(G20549='Check Register'!$E$1,H20549,"")</f>
        <v/>
      </c>
    </row>
    <row r="20550" spans="1:9" x14ac:dyDescent="0.3">
      <c r="A20550" t="s">
        <v>1600</v>
      </c>
      <c r="B20550" t="s">
        <v>1733</v>
      </c>
      <c r="C20550" s="7">
        <v>45729</v>
      </c>
      <c r="E20550" s="27">
        <v>396.99</v>
      </c>
      <c r="G20550" s="27" t="str">
        <f>VLOOKUP(C20550,W:Y,3,TRUE)</f>
        <v>March 25</v>
      </c>
      <c r="H20550" s="27">
        <f t="shared" si="321"/>
        <v>20549</v>
      </c>
      <c r="I20550" s="30" t="str">
        <f>IF(G20550='Check Register'!$E$1,H20550,"")</f>
        <v/>
      </c>
    </row>
    <row r="20551" spans="1:9" x14ac:dyDescent="0.3">
      <c r="A20551" t="s">
        <v>1256</v>
      </c>
      <c r="B20551" t="s">
        <v>1748</v>
      </c>
      <c r="C20551" s="7">
        <v>45729</v>
      </c>
      <c r="E20551" s="27">
        <v>2414.12</v>
      </c>
      <c r="G20551" s="27" t="str">
        <f>VLOOKUP(C20551,W:Y,3,TRUE)</f>
        <v>March 25</v>
      </c>
      <c r="H20551" s="27">
        <f t="shared" si="321"/>
        <v>20550</v>
      </c>
      <c r="I20551" s="30" t="str">
        <f>IF(G20551='Check Register'!$E$1,H20551,"")</f>
        <v/>
      </c>
    </row>
    <row r="20552" spans="1:9" x14ac:dyDescent="0.3">
      <c r="A20552" t="s">
        <v>1256</v>
      </c>
      <c r="B20552" t="s">
        <v>1748</v>
      </c>
      <c r="C20552" s="7">
        <v>45729</v>
      </c>
      <c r="E20552" s="27">
        <v>2499.06</v>
      </c>
      <c r="G20552" s="27" t="str">
        <f>VLOOKUP(C20552,W:Y,3,TRUE)</f>
        <v>March 25</v>
      </c>
      <c r="H20552" s="27">
        <f t="shared" si="321"/>
        <v>20551</v>
      </c>
      <c r="I20552" s="30" t="str">
        <f>IF(G20552='Check Register'!$E$1,H20552,"")</f>
        <v/>
      </c>
    </row>
    <row r="20553" spans="1:9" x14ac:dyDescent="0.3">
      <c r="A20553" t="s">
        <v>1569</v>
      </c>
      <c r="B20553" t="s">
        <v>1706</v>
      </c>
      <c r="C20553" s="7">
        <v>45729</v>
      </c>
      <c r="E20553" s="27">
        <v>99.75</v>
      </c>
      <c r="G20553" s="27" t="str">
        <f>VLOOKUP(C20553,W:Y,3,TRUE)</f>
        <v>March 25</v>
      </c>
      <c r="H20553" s="27">
        <f t="shared" si="321"/>
        <v>20552</v>
      </c>
      <c r="I20553" s="30" t="str">
        <f>IF(G20553='Check Register'!$E$1,H20553,"")</f>
        <v/>
      </c>
    </row>
    <row r="20554" spans="1:9" x14ac:dyDescent="0.3">
      <c r="A20554" t="s">
        <v>1569</v>
      </c>
      <c r="B20554" t="s">
        <v>1706</v>
      </c>
      <c r="C20554" s="7">
        <v>45729</v>
      </c>
      <c r="E20554" s="27">
        <v>101.34</v>
      </c>
      <c r="G20554" s="27" t="str">
        <f>VLOOKUP(C20554,W:Y,3,TRUE)</f>
        <v>March 25</v>
      </c>
      <c r="H20554" s="27">
        <f t="shared" si="321"/>
        <v>20553</v>
      </c>
      <c r="I20554" s="30" t="str">
        <f>IF(G20554='Check Register'!$E$1,H20554,"")</f>
        <v/>
      </c>
    </row>
    <row r="20555" spans="1:9" x14ac:dyDescent="0.3">
      <c r="A20555" t="s">
        <v>1569</v>
      </c>
      <c r="B20555" t="s">
        <v>1707</v>
      </c>
      <c r="C20555" s="7">
        <v>45729</v>
      </c>
      <c r="E20555" s="27">
        <v>25.5</v>
      </c>
      <c r="G20555" s="27" t="str">
        <f>VLOOKUP(C20555,W:Y,3,TRUE)</f>
        <v>March 25</v>
      </c>
      <c r="H20555" s="27">
        <f t="shared" si="321"/>
        <v>20554</v>
      </c>
      <c r="I20555" s="30" t="str">
        <f>IF(G20555='Check Register'!$E$1,H20555,"")</f>
        <v/>
      </c>
    </row>
    <row r="20556" spans="1:9" x14ac:dyDescent="0.3">
      <c r="A20556" t="s">
        <v>1569</v>
      </c>
      <c r="B20556" t="s">
        <v>1749</v>
      </c>
      <c r="C20556" s="7">
        <v>45729</v>
      </c>
      <c r="E20556" s="27">
        <v>7300.95</v>
      </c>
      <c r="G20556" s="27" t="str">
        <f>VLOOKUP(C20556,W:Y,3,TRUE)</f>
        <v>March 25</v>
      </c>
      <c r="H20556" s="27">
        <f t="shared" si="321"/>
        <v>20555</v>
      </c>
      <c r="I20556" s="30" t="str">
        <f>IF(G20556='Check Register'!$E$1,H20556,"")</f>
        <v/>
      </c>
    </row>
    <row r="20557" spans="1:9" x14ac:dyDescent="0.3">
      <c r="A20557" t="s">
        <v>1569</v>
      </c>
      <c r="B20557" t="s">
        <v>1707</v>
      </c>
      <c r="C20557" s="7">
        <v>45729</v>
      </c>
      <c r="E20557" s="27">
        <v>179.95</v>
      </c>
      <c r="G20557" s="27" t="str">
        <f>VLOOKUP(C20557,W:Y,3,TRUE)</f>
        <v>March 25</v>
      </c>
      <c r="H20557" s="27">
        <f t="shared" si="321"/>
        <v>20556</v>
      </c>
      <c r="I20557" s="30" t="str">
        <f>IF(G20557='Check Register'!$E$1,H20557,"")</f>
        <v/>
      </c>
    </row>
    <row r="20558" spans="1:9" x14ac:dyDescent="0.3">
      <c r="A20558" t="s">
        <v>1601</v>
      </c>
      <c r="B20558" t="s">
        <v>1750</v>
      </c>
      <c r="C20558" s="7">
        <v>45729</v>
      </c>
      <c r="E20558" s="27">
        <v>356.36</v>
      </c>
      <c r="G20558" s="27" t="str">
        <f>VLOOKUP(C20558,W:Y,3,TRUE)</f>
        <v>March 25</v>
      </c>
      <c r="H20558" s="27">
        <f t="shared" si="321"/>
        <v>20557</v>
      </c>
      <c r="I20558" s="30" t="str">
        <f>IF(G20558='Check Register'!$E$1,H20558,"")</f>
        <v/>
      </c>
    </row>
    <row r="20559" spans="1:9" x14ac:dyDescent="0.3">
      <c r="A20559" t="s">
        <v>1602</v>
      </c>
      <c r="B20559" t="s">
        <v>1751</v>
      </c>
      <c r="C20559" s="7">
        <v>45729</v>
      </c>
      <c r="E20559" s="27">
        <v>2776.7</v>
      </c>
      <c r="G20559" s="27" t="str">
        <f>VLOOKUP(C20559,W:Y,3,TRUE)</f>
        <v>March 25</v>
      </c>
      <c r="H20559" s="27">
        <f t="shared" si="321"/>
        <v>20558</v>
      </c>
      <c r="I20559" s="30" t="str">
        <f>IF(G20559='Check Register'!$E$1,H20559,"")</f>
        <v/>
      </c>
    </row>
    <row r="20560" spans="1:9" x14ac:dyDescent="0.3">
      <c r="A20560" t="s">
        <v>1602</v>
      </c>
      <c r="B20560" t="s">
        <v>1751</v>
      </c>
      <c r="C20560" s="7">
        <v>45729</v>
      </c>
      <c r="E20560" s="27">
        <v>3010.41</v>
      </c>
      <c r="G20560" s="27" t="str">
        <f>VLOOKUP(C20560,W:Y,3,TRUE)</f>
        <v>March 25</v>
      </c>
      <c r="H20560" s="27">
        <f t="shared" si="321"/>
        <v>20559</v>
      </c>
      <c r="I20560" s="30" t="str">
        <f>IF(G20560='Check Register'!$E$1,H20560,"")</f>
        <v/>
      </c>
    </row>
    <row r="20561" spans="1:9" x14ac:dyDescent="0.3">
      <c r="A20561" t="s">
        <v>1570</v>
      </c>
      <c r="B20561" t="s">
        <v>1708</v>
      </c>
      <c r="C20561" s="7">
        <v>45729</v>
      </c>
      <c r="E20561" s="27">
        <v>2532.58</v>
      </c>
      <c r="G20561" s="27" t="str">
        <f>VLOOKUP(C20561,W:Y,3,TRUE)</f>
        <v>March 25</v>
      </c>
      <c r="H20561" s="27">
        <f t="shared" si="321"/>
        <v>20560</v>
      </c>
      <c r="I20561" s="30" t="str">
        <f>IF(G20561='Check Register'!$E$1,H20561,"")</f>
        <v/>
      </c>
    </row>
    <row r="20562" spans="1:9" x14ac:dyDescent="0.3">
      <c r="A20562" t="s">
        <v>1570</v>
      </c>
      <c r="B20562" t="s">
        <v>1709</v>
      </c>
      <c r="C20562" s="7">
        <v>45729</v>
      </c>
      <c r="E20562" s="27">
        <v>55.93</v>
      </c>
      <c r="G20562" s="27" t="str">
        <f>VLOOKUP(C20562,W:Y,3,TRUE)</f>
        <v>March 25</v>
      </c>
      <c r="H20562" s="27">
        <f t="shared" si="321"/>
        <v>20561</v>
      </c>
      <c r="I20562" s="30" t="str">
        <f>IF(G20562='Check Register'!$E$1,H20562,"")</f>
        <v/>
      </c>
    </row>
    <row r="20563" spans="1:9" x14ac:dyDescent="0.3">
      <c r="A20563" t="s">
        <v>1570</v>
      </c>
      <c r="B20563" t="s">
        <v>1752</v>
      </c>
      <c r="C20563" s="7">
        <v>45729</v>
      </c>
      <c r="E20563" s="27">
        <v>181.95</v>
      </c>
      <c r="G20563" s="27" t="str">
        <f>VLOOKUP(C20563,W:Y,3,TRUE)</f>
        <v>March 25</v>
      </c>
      <c r="H20563" s="27">
        <f t="shared" si="321"/>
        <v>20562</v>
      </c>
      <c r="I20563" s="30" t="str">
        <f>IF(G20563='Check Register'!$E$1,H20563,"")</f>
        <v/>
      </c>
    </row>
    <row r="20564" spans="1:9" x14ac:dyDescent="0.3">
      <c r="A20564" t="s">
        <v>1603</v>
      </c>
      <c r="B20564" t="s">
        <v>1753</v>
      </c>
      <c r="C20564" s="7">
        <v>45729</v>
      </c>
      <c r="E20564" s="27">
        <v>362.25</v>
      </c>
      <c r="G20564" s="27" t="str">
        <f>VLOOKUP(C20564,W:Y,3,TRUE)</f>
        <v>March 25</v>
      </c>
      <c r="H20564" s="27">
        <f t="shared" si="321"/>
        <v>20563</v>
      </c>
      <c r="I20564" s="30" t="str">
        <f>IF(G20564='Check Register'!$E$1,H20564,"")</f>
        <v/>
      </c>
    </row>
    <row r="20565" spans="1:9" x14ac:dyDescent="0.3">
      <c r="A20565" t="s">
        <v>1604</v>
      </c>
      <c r="B20565" t="s">
        <v>1754</v>
      </c>
      <c r="C20565" s="7">
        <v>45729</v>
      </c>
      <c r="E20565" s="27">
        <v>1850</v>
      </c>
      <c r="G20565" s="27" t="str">
        <f>VLOOKUP(C20565,W:Y,3,TRUE)</f>
        <v>March 25</v>
      </c>
      <c r="H20565" s="27">
        <f t="shared" si="321"/>
        <v>20564</v>
      </c>
      <c r="I20565" s="30" t="str">
        <f>IF(G20565='Check Register'!$E$1,H20565,"")</f>
        <v/>
      </c>
    </row>
    <row r="20566" spans="1:9" x14ac:dyDescent="0.3">
      <c r="A20566" t="s">
        <v>1269</v>
      </c>
      <c r="B20566" t="s">
        <v>1755</v>
      </c>
      <c r="C20566" s="7">
        <v>45729</v>
      </c>
      <c r="E20566" s="27">
        <v>1311.55</v>
      </c>
      <c r="G20566" s="27" t="str">
        <f>VLOOKUP(C20566,W:Y,3,TRUE)</f>
        <v>March 25</v>
      </c>
      <c r="H20566" s="27">
        <f t="shared" si="321"/>
        <v>20565</v>
      </c>
      <c r="I20566" s="30" t="str">
        <f>IF(G20566='Check Register'!$E$1,H20566,"")</f>
        <v/>
      </c>
    </row>
    <row r="20567" spans="1:9" x14ac:dyDescent="0.3">
      <c r="A20567" t="s">
        <v>1269</v>
      </c>
      <c r="B20567" t="s">
        <v>1756</v>
      </c>
      <c r="C20567" s="7">
        <v>45729</v>
      </c>
      <c r="E20567" s="27">
        <v>2067.39</v>
      </c>
      <c r="G20567" s="27" t="str">
        <f>VLOOKUP(C20567,W:Y,3,TRUE)</f>
        <v>March 25</v>
      </c>
      <c r="H20567" s="27">
        <f t="shared" si="321"/>
        <v>20566</v>
      </c>
      <c r="I20567" s="30" t="str">
        <f>IF(G20567='Check Register'!$E$1,H20567,"")</f>
        <v/>
      </c>
    </row>
    <row r="20568" spans="1:9" x14ac:dyDescent="0.3">
      <c r="A20568" t="s">
        <v>1575</v>
      </c>
      <c r="B20568" t="s">
        <v>1715</v>
      </c>
      <c r="C20568" s="7">
        <v>45729</v>
      </c>
      <c r="E20568" s="27">
        <v>1363.56</v>
      </c>
      <c r="G20568" s="27" t="str">
        <f>VLOOKUP(C20568,W:Y,3,TRUE)</f>
        <v>March 25</v>
      </c>
      <c r="H20568" s="27">
        <f t="shared" si="321"/>
        <v>20567</v>
      </c>
      <c r="I20568" s="30" t="str">
        <f>IF(G20568='Check Register'!$E$1,H20568,"")</f>
        <v/>
      </c>
    </row>
    <row r="20569" spans="1:9" x14ac:dyDescent="0.3">
      <c r="A20569" t="s">
        <v>1575</v>
      </c>
      <c r="B20569" t="s">
        <v>1715</v>
      </c>
      <c r="C20569" s="7">
        <v>45729</v>
      </c>
      <c r="E20569" s="27">
        <v>-288</v>
      </c>
      <c r="G20569" s="27" t="str">
        <f>VLOOKUP(C20569,W:Y,3,TRUE)</f>
        <v>March 25</v>
      </c>
      <c r="H20569" s="27">
        <f t="shared" si="321"/>
        <v>20568</v>
      </c>
      <c r="I20569" s="30" t="str">
        <f>IF(G20569='Check Register'!$E$1,H20569,"")</f>
        <v/>
      </c>
    </row>
    <row r="20570" spans="1:9" x14ac:dyDescent="0.3">
      <c r="A20570" t="s">
        <v>1575</v>
      </c>
      <c r="B20570" t="s">
        <v>1715</v>
      </c>
      <c r="C20570" s="7">
        <v>45729</v>
      </c>
      <c r="E20570" s="27">
        <v>21.78</v>
      </c>
      <c r="G20570" s="27" t="str">
        <f>VLOOKUP(C20570,W:Y,3,TRUE)</f>
        <v>March 25</v>
      </c>
      <c r="H20570" s="27">
        <f t="shared" si="321"/>
        <v>20569</v>
      </c>
      <c r="I20570" s="30" t="str">
        <f>IF(G20570='Check Register'!$E$1,H20570,"")</f>
        <v/>
      </c>
    </row>
    <row r="20571" spans="1:9" x14ac:dyDescent="0.3">
      <c r="A20571" t="s">
        <v>1605</v>
      </c>
      <c r="B20571" t="s">
        <v>1757</v>
      </c>
      <c r="C20571" s="7">
        <v>45729</v>
      </c>
      <c r="E20571" s="27">
        <v>1007.62</v>
      </c>
      <c r="G20571" s="27" t="str">
        <f>VLOOKUP(C20571,W:Y,3,TRUE)</f>
        <v>March 25</v>
      </c>
      <c r="H20571" s="27">
        <f t="shared" si="321"/>
        <v>20570</v>
      </c>
      <c r="I20571" s="30" t="str">
        <f>IF(G20571='Check Register'!$E$1,H20571,"")</f>
        <v/>
      </c>
    </row>
    <row r="20572" spans="1:9" x14ac:dyDescent="0.3">
      <c r="A20572" t="s">
        <v>1605</v>
      </c>
      <c r="B20572" t="s">
        <v>1757</v>
      </c>
      <c r="C20572" s="7">
        <v>45729</v>
      </c>
      <c r="E20572" s="27">
        <v>52.73</v>
      </c>
      <c r="G20572" s="27" t="str">
        <f>VLOOKUP(C20572,W:Y,3,TRUE)</f>
        <v>March 25</v>
      </c>
      <c r="H20572" s="27">
        <f t="shared" si="321"/>
        <v>20571</v>
      </c>
      <c r="I20572" s="30" t="str">
        <f>IF(G20572='Check Register'!$E$1,H20572,"")</f>
        <v/>
      </c>
    </row>
    <row r="20573" spans="1:9" x14ac:dyDescent="0.3">
      <c r="A20573" t="s">
        <v>1605</v>
      </c>
      <c r="B20573" t="s">
        <v>1757</v>
      </c>
      <c r="C20573" s="7">
        <v>45729</v>
      </c>
      <c r="E20573" s="27">
        <v>26.15</v>
      </c>
      <c r="G20573" s="27" t="str">
        <f>VLOOKUP(C20573,W:Y,3,TRUE)</f>
        <v>March 25</v>
      </c>
      <c r="H20573" s="27">
        <f t="shared" si="321"/>
        <v>20572</v>
      </c>
      <c r="I20573" s="30" t="str">
        <f>IF(G20573='Check Register'!$E$1,H20573,"")</f>
        <v/>
      </c>
    </row>
    <row r="20574" spans="1:9" x14ac:dyDescent="0.3">
      <c r="A20574" t="s">
        <v>1605</v>
      </c>
      <c r="B20574" t="s">
        <v>1757</v>
      </c>
      <c r="C20574" s="7">
        <v>45729</v>
      </c>
      <c r="E20574" s="27">
        <v>465.39</v>
      </c>
      <c r="G20574" s="27" t="str">
        <f>VLOOKUP(C20574,W:Y,3,TRUE)</f>
        <v>March 25</v>
      </c>
      <c r="H20574" s="27">
        <f t="shared" si="321"/>
        <v>20573</v>
      </c>
      <c r="I20574" s="30" t="str">
        <f>IF(G20574='Check Register'!$E$1,H20574,"")</f>
        <v/>
      </c>
    </row>
    <row r="20575" spans="1:9" x14ac:dyDescent="0.3">
      <c r="A20575" t="s">
        <v>1606</v>
      </c>
      <c r="B20575" t="s">
        <v>1758</v>
      </c>
      <c r="C20575" s="7">
        <v>45729</v>
      </c>
      <c r="E20575" s="27">
        <v>293.45999999999998</v>
      </c>
      <c r="G20575" s="27" t="str">
        <f>VLOOKUP(C20575,W:Y,3,TRUE)</f>
        <v>March 25</v>
      </c>
      <c r="H20575" s="27">
        <f t="shared" si="321"/>
        <v>20574</v>
      </c>
      <c r="I20575" s="30" t="str">
        <f>IF(G20575='Check Register'!$E$1,H20575,"")</f>
        <v/>
      </c>
    </row>
    <row r="20576" spans="1:9" x14ac:dyDescent="0.3">
      <c r="A20576" t="s">
        <v>1607</v>
      </c>
      <c r="B20576" t="s">
        <v>1759</v>
      </c>
      <c r="C20576" s="7">
        <v>45729</v>
      </c>
      <c r="E20576" s="27">
        <v>2041.66</v>
      </c>
      <c r="G20576" s="27" t="str">
        <f>VLOOKUP(C20576,W:Y,3,TRUE)</f>
        <v>March 25</v>
      </c>
      <c r="H20576" s="27">
        <f t="shared" si="321"/>
        <v>20575</v>
      </c>
      <c r="I20576" s="30" t="str">
        <f>IF(G20576='Check Register'!$E$1,H20576,"")</f>
        <v/>
      </c>
    </row>
    <row r="20577" spans="1:9" x14ac:dyDescent="0.3">
      <c r="A20577" t="s">
        <v>1608</v>
      </c>
      <c r="B20577" t="s">
        <v>1760</v>
      </c>
      <c r="C20577" s="7">
        <v>45729</v>
      </c>
      <c r="E20577" s="27">
        <v>587.4</v>
      </c>
      <c r="G20577" s="27" t="str">
        <f>VLOOKUP(C20577,W:Y,3,TRUE)</f>
        <v>March 25</v>
      </c>
      <c r="H20577" s="27">
        <f t="shared" si="321"/>
        <v>20576</v>
      </c>
      <c r="I20577" s="30" t="str">
        <f>IF(G20577='Check Register'!$E$1,H20577,"")</f>
        <v/>
      </c>
    </row>
    <row r="20578" spans="1:9" x14ac:dyDescent="0.3">
      <c r="A20578" t="s">
        <v>1609</v>
      </c>
      <c r="B20578" t="s">
        <v>1761</v>
      </c>
      <c r="C20578" s="7">
        <v>45729</v>
      </c>
      <c r="E20578" s="27">
        <v>114.81</v>
      </c>
      <c r="G20578" s="27" t="str">
        <f>VLOOKUP(C20578,W:Y,3,TRUE)</f>
        <v>March 25</v>
      </c>
      <c r="H20578" s="27">
        <f t="shared" si="321"/>
        <v>20577</v>
      </c>
      <c r="I20578" s="30" t="str">
        <f>IF(G20578='Check Register'!$E$1,H20578,"")</f>
        <v/>
      </c>
    </row>
    <row r="20579" spans="1:9" x14ac:dyDescent="0.3">
      <c r="A20579" t="s">
        <v>1610</v>
      </c>
      <c r="B20579" t="s">
        <v>1762</v>
      </c>
      <c r="C20579" s="7">
        <v>45729</v>
      </c>
      <c r="E20579" s="27">
        <v>113.02</v>
      </c>
      <c r="G20579" s="27" t="str">
        <f>VLOOKUP(C20579,W:Y,3,TRUE)</f>
        <v>March 25</v>
      </c>
      <c r="H20579" s="27">
        <f t="shared" si="321"/>
        <v>20578</v>
      </c>
      <c r="I20579" s="30" t="str">
        <f>IF(G20579='Check Register'!$E$1,H20579,"")</f>
        <v/>
      </c>
    </row>
    <row r="20580" spans="1:9" x14ac:dyDescent="0.3">
      <c r="A20580" t="s">
        <v>1611</v>
      </c>
      <c r="B20580" t="s">
        <v>1763</v>
      </c>
      <c r="C20580" s="7">
        <v>45729</v>
      </c>
      <c r="E20580" s="27">
        <v>293.45999999999998</v>
      </c>
      <c r="G20580" s="27" t="str">
        <f>VLOOKUP(C20580,W:Y,3,TRUE)</f>
        <v>March 25</v>
      </c>
      <c r="H20580" s="27">
        <f t="shared" si="321"/>
        <v>20579</v>
      </c>
      <c r="I20580" s="30" t="str">
        <f>IF(G20580='Check Register'!$E$1,H20580,"")</f>
        <v/>
      </c>
    </row>
    <row r="20581" spans="1:9" x14ac:dyDescent="0.3">
      <c r="A20581" t="s">
        <v>1612</v>
      </c>
      <c r="B20581" t="s">
        <v>1728</v>
      </c>
      <c r="C20581" s="7">
        <v>45729</v>
      </c>
      <c r="E20581" s="27">
        <v>1155</v>
      </c>
      <c r="G20581" s="27" t="str">
        <f>VLOOKUP(C20581,W:Y,3,TRUE)</f>
        <v>March 25</v>
      </c>
      <c r="H20581" s="27">
        <f t="shared" si="321"/>
        <v>20580</v>
      </c>
      <c r="I20581" s="30" t="str">
        <f>IF(G20581='Check Register'!$E$1,H20581,"")</f>
        <v/>
      </c>
    </row>
    <row r="20582" spans="1:9" x14ac:dyDescent="0.3">
      <c r="A20582" t="s">
        <v>1612</v>
      </c>
      <c r="B20582" t="s">
        <v>1728</v>
      </c>
      <c r="C20582" s="7">
        <v>45729</v>
      </c>
      <c r="E20582" s="27">
        <v>770</v>
      </c>
      <c r="G20582" s="27" t="str">
        <f>VLOOKUP(C20582,W:Y,3,TRUE)</f>
        <v>March 25</v>
      </c>
      <c r="H20582" s="27">
        <f t="shared" si="321"/>
        <v>20581</v>
      </c>
      <c r="I20582" s="30" t="str">
        <f>IF(G20582='Check Register'!$E$1,H20582,"")</f>
        <v/>
      </c>
    </row>
    <row r="20583" spans="1:9" x14ac:dyDescent="0.3">
      <c r="A20583" t="s">
        <v>1613</v>
      </c>
      <c r="B20583" t="s">
        <v>1764</v>
      </c>
      <c r="C20583" s="7">
        <v>45729</v>
      </c>
      <c r="E20583" s="27">
        <v>315</v>
      </c>
      <c r="G20583" s="27" t="str">
        <f>VLOOKUP(C20583,W:Y,3,TRUE)</f>
        <v>March 25</v>
      </c>
      <c r="H20583" s="27">
        <f t="shared" si="321"/>
        <v>20582</v>
      </c>
      <c r="I20583" s="30" t="str">
        <f>IF(G20583='Check Register'!$E$1,H20583,"")</f>
        <v/>
      </c>
    </row>
    <row r="20584" spans="1:9" x14ac:dyDescent="0.3">
      <c r="A20584" t="s">
        <v>1614</v>
      </c>
      <c r="B20584" t="s">
        <v>1765</v>
      </c>
      <c r="C20584" s="7">
        <v>45729</v>
      </c>
      <c r="E20584" s="27">
        <v>1122.8499999999999</v>
      </c>
      <c r="G20584" s="27" t="str">
        <f>VLOOKUP(C20584,W:Y,3,TRUE)</f>
        <v>March 25</v>
      </c>
      <c r="H20584" s="27">
        <f t="shared" si="321"/>
        <v>20583</v>
      </c>
      <c r="I20584" s="30" t="str">
        <f>IF(G20584='Check Register'!$E$1,H20584,"")</f>
        <v/>
      </c>
    </row>
    <row r="20585" spans="1:9" x14ac:dyDescent="0.3">
      <c r="A20585" t="s">
        <v>1614</v>
      </c>
      <c r="B20585" t="s">
        <v>1765</v>
      </c>
      <c r="C20585" s="7">
        <v>45729</v>
      </c>
      <c r="E20585" s="27">
        <v>15.46</v>
      </c>
      <c r="G20585" s="27" t="str">
        <f>VLOOKUP(C20585,W:Y,3,TRUE)</f>
        <v>March 25</v>
      </c>
      <c r="H20585" s="27">
        <f t="shared" si="321"/>
        <v>20584</v>
      </c>
      <c r="I20585" s="30" t="str">
        <f>IF(G20585='Check Register'!$E$1,H20585,"")</f>
        <v/>
      </c>
    </row>
    <row r="20586" spans="1:9" x14ac:dyDescent="0.3">
      <c r="A20586" t="s">
        <v>1615</v>
      </c>
      <c r="B20586" t="s">
        <v>1766</v>
      </c>
      <c r="C20586" s="7">
        <v>45729</v>
      </c>
      <c r="E20586" s="27">
        <v>680.01</v>
      </c>
      <c r="G20586" s="27" t="str">
        <f>VLOOKUP(C20586,W:Y,3,TRUE)</f>
        <v>March 25</v>
      </c>
      <c r="H20586" s="27">
        <f t="shared" si="321"/>
        <v>20585</v>
      </c>
      <c r="I20586" s="30" t="str">
        <f>IF(G20586='Check Register'!$E$1,H20586,"")</f>
        <v/>
      </c>
    </row>
    <row r="20587" spans="1:9" x14ac:dyDescent="0.3">
      <c r="A20587" t="s">
        <v>1616</v>
      </c>
      <c r="B20587" t="s">
        <v>1767</v>
      </c>
      <c r="C20587" s="7">
        <v>45729</v>
      </c>
      <c r="E20587" s="27">
        <v>97.6</v>
      </c>
      <c r="G20587" s="27" t="str">
        <f>VLOOKUP(C20587,W:Y,3,TRUE)</f>
        <v>March 25</v>
      </c>
      <c r="H20587" s="27">
        <f t="shared" si="321"/>
        <v>20586</v>
      </c>
      <c r="I20587" s="30" t="str">
        <f>IF(G20587='Check Register'!$E$1,H20587,"")</f>
        <v/>
      </c>
    </row>
    <row r="20588" spans="1:9" x14ac:dyDescent="0.3">
      <c r="A20588" t="s">
        <v>1617</v>
      </c>
      <c r="B20588" t="s">
        <v>1768</v>
      </c>
      <c r="C20588" s="7">
        <v>45729</v>
      </c>
      <c r="E20588" s="27">
        <v>1024</v>
      </c>
      <c r="G20588" s="27" t="str">
        <f>VLOOKUP(C20588,W:Y,3,TRUE)</f>
        <v>March 25</v>
      </c>
      <c r="H20588" s="27">
        <f t="shared" si="321"/>
        <v>20587</v>
      </c>
      <c r="I20588" s="30" t="str">
        <f>IF(G20588='Check Register'!$E$1,H20588,"")</f>
        <v/>
      </c>
    </row>
    <row r="20589" spans="1:9" x14ac:dyDescent="0.3">
      <c r="A20589" t="s">
        <v>1579</v>
      </c>
      <c r="B20589" t="s">
        <v>1720</v>
      </c>
      <c r="C20589" s="7">
        <v>45729</v>
      </c>
      <c r="E20589" s="27">
        <v>2825.61</v>
      </c>
      <c r="G20589" s="27" t="str">
        <f>VLOOKUP(C20589,W:Y,3,TRUE)</f>
        <v>March 25</v>
      </c>
      <c r="H20589" s="27">
        <f t="shared" si="321"/>
        <v>20588</v>
      </c>
      <c r="I20589" s="30" t="str">
        <f>IF(G20589='Check Register'!$E$1,H20589,"")</f>
        <v/>
      </c>
    </row>
    <row r="20590" spans="1:9" x14ac:dyDescent="0.3">
      <c r="A20590" t="s">
        <v>1618</v>
      </c>
      <c r="B20590" t="s">
        <v>1769</v>
      </c>
      <c r="C20590" s="7">
        <v>45729</v>
      </c>
      <c r="E20590" s="27">
        <v>61.25</v>
      </c>
      <c r="G20590" s="27" t="str">
        <f>VLOOKUP(C20590,W:Y,3,TRUE)</f>
        <v>March 25</v>
      </c>
      <c r="H20590" s="27">
        <f t="shared" si="321"/>
        <v>20589</v>
      </c>
      <c r="I20590" s="30" t="str">
        <f>IF(G20590='Check Register'!$E$1,H20590,"")</f>
        <v/>
      </c>
    </row>
    <row r="20591" spans="1:9" x14ac:dyDescent="0.3">
      <c r="A20591" t="s">
        <v>1581</v>
      </c>
      <c r="B20591" t="s">
        <v>1722</v>
      </c>
      <c r="C20591" s="7">
        <v>45729</v>
      </c>
      <c r="E20591" s="27">
        <v>70.14</v>
      </c>
      <c r="G20591" s="27" t="str">
        <f>VLOOKUP(C20591,W:Y,3,TRUE)</f>
        <v>March 25</v>
      </c>
      <c r="H20591" s="27">
        <f t="shared" si="321"/>
        <v>20590</v>
      </c>
      <c r="I20591" s="30" t="str">
        <f>IF(G20591='Check Register'!$E$1,H20591,"")</f>
        <v/>
      </c>
    </row>
    <row r="20592" spans="1:9" x14ac:dyDescent="0.3">
      <c r="A20592" t="s">
        <v>1581</v>
      </c>
      <c r="B20592" t="s">
        <v>1722</v>
      </c>
      <c r="C20592" s="7">
        <v>45729</v>
      </c>
      <c r="E20592" s="27">
        <v>166.3</v>
      </c>
      <c r="G20592" s="27" t="str">
        <f>VLOOKUP(C20592,W:Y,3,TRUE)</f>
        <v>March 25</v>
      </c>
      <c r="H20592" s="27">
        <f t="shared" si="321"/>
        <v>20591</v>
      </c>
      <c r="I20592" s="30" t="str">
        <f>IF(G20592='Check Register'!$E$1,H20592,"")</f>
        <v/>
      </c>
    </row>
    <row r="20593" spans="1:9" x14ac:dyDescent="0.3">
      <c r="A20593" t="s">
        <v>1619</v>
      </c>
      <c r="B20593" t="s">
        <v>1770</v>
      </c>
      <c r="C20593" s="7">
        <v>45729</v>
      </c>
      <c r="E20593" s="27">
        <v>196</v>
      </c>
      <c r="G20593" s="27" t="str">
        <f>VLOOKUP(C20593,W:Y,3,TRUE)</f>
        <v>March 25</v>
      </c>
      <c r="H20593" s="27">
        <f t="shared" si="321"/>
        <v>20592</v>
      </c>
      <c r="I20593" s="30" t="str">
        <f>IF(G20593='Check Register'!$E$1,H20593,"")</f>
        <v/>
      </c>
    </row>
    <row r="20594" spans="1:9" x14ac:dyDescent="0.3">
      <c r="A20594" t="s">
        <v>1620</v>
      </c>
      <c r="B20594" t="s">
        <v>1771</v>
      </c>
      <c r="C20594" s="7">
        <v>45729</v>
      </c>
      <c r="E20594" s="27">
        <v>9999</v>
      </c>
      <c r="G20594" s="27" t="str">
        <f>VLOOKUP(C20594,W:Y,3,TRUE)</f>
        <v>March 25</v>
      </c>
      <c r="H20594" s="27">
        <f t="shared" ref="H20594:H20657" si="322">1+H20593</f>
        <v>20593</v>
      </c>
      <c r="I20594" s="30" t="str">
        <f>IF(G20594='Check Register'!$E$1,H20594,"")</f>
        <v/>
      </c>
    </row>
    <row r="20595" spans="1:9" x14ac:dyDescent="0.3">
      <c r="A20595" t="s">
        <v>1621</v>
      </c>
      <c r="B20595" t="s">
        <v>1772</v>
      </c>
      <c r="C20595" s="7">
        <v>45729</v>
      </c>
      <c r="E20595" s="27">
        <v>237.16</v>
      </c>
      <c r="G20595" s="27" t="str">
        <f>VLOOKUP(C20595,W:Y,3,TRUE)</f>
        <v>March 25</v>
      </c>
      <c r="H20595" s="27">
        <f t="shared" si="322"/>
        <v>20594</v>
      </c>
      <c r="I20595" s="30" t="str">
        <f>IF(G20595='Check Register'!$E$1,H20595,"")</f>
        <v/>
      </c>
    </row>
    <row r="20596" spans="1:9" x14ac:dyDescent="0.3">
      <c r="A20596" t="s">
        <v>1622</v>
      </c>
      <c r="B20596" t="s">
        <v>1773</v>
      </c>
      <c r="C20596" s="7">
        <v>45729</v>
      </c>
      <c r="E20596" s="27">
        <v>1509</v>
      </c>
      <c r="G20596" s="27" t="str">
        <f>VLOOKUP(C20596,W:Y,3,TRUE)</f>
        <v>March 25</v>
      </c>
      <c r="H20596" s="27">
        <f t="shared" si="322"/>
        <v>20595</v>
      </c>
      <c r="I20596" s="30" t="str">
        <f>IF(G20596='Check Register'!$E$1,H20596,"")</f>
        <v/>
      </c>
    </row>
    <row r="20597" spans="1:9" x14ac:dyDescent="0.3">
      <c r="A20597" t="s">
        <v>1623</v>
      </c>
      <c r="B20597" t="s">
        <v>1774</v>
      </c>
      <c r="C20597" s="7">
        <v>45729</v>
      </c>
      <c r="E20597" s="27">
        <v>400</v>
      </c>
      <c r="G20597" s="27" t="str">
        <f>VLOOKUP(C20597,W:Y,3,TRUE)</f>
        <v>March 25</v>
      </c>
      <c r="H20597" s="27">
        <f t="shared" si="322"/>
        <v>20596</v>
      </c>
      <c r="I20597" s="30" t="str">
        <f>IF(G20597='Check Register'!$E$1,H20597,"")</f>
        <v/>
      </c>
    </row>
    <row r="20598" spans="1:9" x14ac:dyDescent="0.3">
      <c r="A20598" t="s">
        <v>1624</v>
      </c>
      <c r="B20598" t="s">
        <v>1775</v>
      </c>
      <c r="C20598" s="7">
        <v>45729</v>
      </c>
      <c r="E20598" s="27">
        <v>440.92</v>
      </c>
      <c r="G20598" s="27" t="str">
        <f>VLOOKUP(C20598,W:Y,3,TRUE)</f>
        <v>March 25</v>
      </c>
      <c r="H20598" s="27">
        <f t="shared" si="322"/>
        <v>20597</v>
      </c>
      <c r="I20598" s="30" t="str">
        <f>IF(G20598='Check Register'!$E$1,H20598,"")</f>
        <v/>
      </c>
    </row>
    <row r="20599" spans="1:9" x14ac:dyDescent="0.3">
      <c r="A20599" t="s">
        <v>1624</v>
      </c>
      <c r="B20599" t="s">
        <v>1775</v>
      </c>
      <c r="C20599" s="7">
        <v>45729</v>
      </c>
      <c r="E20599" s="27">
        <v>485.01</v>
      </c>
      <c r="G20599" s="27" t="str">
        <f>VLOOKUP(C20599,W:Y,3,TRUE)</f>
        <v>March 25</v>
      </c>
      <c r="H20599" s="27">
        <f t="shared" si="322"/>
        <v>20598</v>
      </c>
      <c r="I20599" s="30" t="str">
        <f>IF(G20599='Check Register'!$E$1,H20599,"")</f>
        <v/>
      </c>
    </row>
    <row r="20600" spans="1:9" x14ac:dyDescent="0.3">
      <c r="A20600" t="s">
        <v>1624</v>
      </c>
      <c r="B20600" t="s">
        <v>1775</v>
      </c>
      <c r="C20600" s="7">
        <v>45729</v>
      </c>
      <c r="E20600" s="27">
        <v>509.26</v>
      </c>
      <c r="G20600" s="27" t="str">
        <f>VLOOKUP(C20600,W:Y,3,TRUE)</f>
        <v>March 25</v>
      </c>
      <c r="H20600" s="27">
        <f t="shared" si="322"/>
        <v>20599</v>
      </c>
      <c r="I20600" s="30" t="str">
        <f>IF(G20600='Check Register'!$E$1,H20600,"")</f>
        <v/>
      </c>
    </row>
    <row r="20601" spans="1:9" x14ac:dyDescent="0.3">
      <c r="A20601" t="s">
        <v>1583</v>
      </c>
      <c r="B20601" t="s">
        <v>1776</v>
      </c>
      <c r="C20601" s="7">
        <v>45729</v>
      </c>
      <c r="E20601" s="27">
        <v>98.62</v>
      </c>
      <c r="G20601" s="27" t="str">
        <f>VLOOKUP(C20601,W:Y,3,TRUE)</f>
        <v>March 25</v>
      </c>
      <c r="H20601" s="27">
        <f t="shared" si="322"/>
        <v>20600</v>
      </c>
      <c r="I20601" s="30" t="str">
        <f>IF(G20601='Check Register'!$E$1,H20601,"")</f>
        <v/>
      </c>
    </row>
    <row r="20602" spans="1:9" x14ac:dyDescent="0.3">
      <c r="A20602" t="s">
        <v>1583</v>
      </c>
      <c r="B20602" t="s">
        <v>1777</v>
      </c>
      <c r="C20602" s="7">
        <v>45729</v>
      </c>
      <c r="E20602" s="27">
        <v>89.1</v>
      </c>
      <c r="G20602" s="27" t="str">
        <f>VLOOKUP(C20602,W:Y,3,TRUE)</f>
        <v>March 25</v>
      </c>
      <c r="H20602" s="27">
        <f t="shared" si="322"/>
        <v>20601</v>
      </c>
      <c r="I20602" s="30" t="str">
        <f>IF(G20602='Check Register'!$E$1,H20602,"")</f>
        <v/>
      </c>
    </row>
    <row r="20603" spans="1:9" x14ac:dyDescent="0.3">
      <c r="A20603" t="s">
        <v>1583</v>
      </c>
      <c r="B20603" t="s">
        <v>1725</v>
      </c>
      <c r="C20603" s="7">
        <v>45729</v>
      </c>
      <c r="E20603" s="27">
        <v>327.9</v>
      </c>
      <c r="G20603" s="27" t="str">
        <f>VLOOKUP(C20603,W:Y,3,TRUE)</f>
        <v>March 25</v>
      </c>
      <c r="H20603" s="27">
        <f t="shared" si="322"/>
        <v>20602</v>
      </c>
      <c r="I20603" s="30" t="str">
        <f>IF(G20603='Check Register'!$E$1,H20603,"")</f>
        <v/>
      </c>
    </row>
    <row r="20604" spans="1:9" x14ac:dyDescent="0.3">
      <c r="A20604" t="s">
        <v>1583</v>
      </c>
      <c r="B20604" t="s">
        <v>1776</v>
      </c>
      <c r="C20604" s="7">
        <v>45729</v>
      </c>
      <c r="E20604" s="27">
        <v>95.3</v>
      </c>
      <c r="G20604" s="27" t="str">
        <f>VLOOKUP(C20604,W:Y,3,TRUE)</f>
        <v>March 25</v>
      </c>
      <c r="H20604" s="27">
        <f t="shared" si="322"/>
        <v>20603</v>
      </c>
      <c r="I20604" s="30" t="str">
        <f>IF(G20604='Check Register'!$E$1,H20604,"")</f>
        <v/>
      </c>
    </row>
    <row r="20605" spans="1:9" x14ac:dyDescent="0.3">
      <c r="A20605" t="s">
        <v>1583</v>
      </c>
      <c r="B20605" t="s">
        <v>1777</v>
      </c>
      <c r="C20605" s="7">
        <v>45729</v>
      </c>
      <c r="E20605" s="27">
        <v>90.4</v>
      </c>
      <c r="G20605" s="27" t="str">
        <f>VLOOKUP(C20605,W:Y,3,TRUE)</f>
        <v>March 25</v>
      </c>
      <c r="H20605" s="27">
        <f t="shared" si="322"/>
        <v>20604</v>
      </c>
      <c r="I20605" s="30" t="str">
        <f>IF(G20605='Check Register'!$E$1,H20605,"")</f>
        <v/>
      </c>
    </row>
    <row r="20606" spans="1:9" x14ac:dyDescent="0.3">
      <c r="A20606" t="s">
        <v>1584</v>
      </c>
      <c r="B20606" t="s">
        <v>1726</v>
      </c>
      <c r="C20606" s="7">
        <v>45729</v>
      </c>
      <c r="E20606" s="27">
        <v>1200</v>
      </c>
      <c r="G20606" s="27" t="str">
        <f>VLOOKUP(C20606,W:Y,3,TRUE)</f>
        <v>March 25</v>
      </c>
      <c r="H20606" s="27">
        <f t="shared" si="322"/>
        <v>20605</v>
      </c>
      <c r="I20606" s="30" t="str">
        <f>IF(G20606='Check Register'!$E$1,H20606,"")</f>
        <v/>
      </c>
    </row>
    <row r="20607" spans="1:9" x14ac:dyDescent="0.3">
      <c r="A20607" t="s">
        <v>1625</v>
      </c>
      <c r="B20607" t="s">
        <v>1778</v>
      </c>
      <c r="C20607" s="7">
        <v>45729</v>
      </c>
      <c r="E20607" s="27">
        <v>90.24</v>
      </c>
      <c r="G20607" s="27" t="str">
        <f>VLOOKUP(C20607,W:Y,3,TRUE)</f>
        <v>March 25</v>
      </c>
      <c r="H20607" s="27">
        <f t="shared" si="322"/>
        <v>20606</v>
      </c>
      <c r="I20607" s="30" t="str">
        <f>IF(G20607='Check Register'!$E$1,H20607,"")</f>
        <v/>
      </c>
    </row>
    <row r="20608" spans="1:9" x14ac:dyDescent="0.3">
      <c r="A20608" t="s">
        <v>1625</v>
      </c>
      <c r="B20608" t="s">
        <v>1778</v>
      </c>
      <c r="C20608" s="7">
        <v>45729</v>
      </c>
      <c r="E20608" s="27">
        <v>49.38</v>
      </c>
      <c r="G20608" s="27" t="str">
        <f>VLOOKUP(C20608,W:Y,3,TRUE)</f>
        <v>March 25</v>
      </c>
      <c r="H20608" s="27">
        <f t="shared" si="322"/>
        <v>20607</v>
      </c>
      <c r="I20608" s="30" t="str">
        <f>IF(G20608='Check Register'!$E$1,H20608,"")</f>
        <v/>
      </c>
    </row>
    <row r="20609" spans="1:9" x14ac:dyDescent="0.3">
      <c r="A20609" t="s">
        <v>1626</v>
      </c>
      <c r="B20609" t="s">
        <v>1779</v>
      </c>
      <c r="C20609" s="7">
        <v>45729</v>
      </c>
      <c r="E20609" s="27">
        <v>5016</v>
      </c>
      <c r="G20609" s="27" t="str">
        <f>VLOOKUP(C20609,W:Y,3,TRUE)</f>
        <v>March 25</v>
      </c>
      <c r="H20609" s="27">
        <f t="shared" si="322"/>
        <v>20608</v>
      </c>
      <c r="I20609" s="30" t="str">
        <f>IF(G20609='Check Register'!$E$1,H20609,"")</f>
        <v/>
      </c>
    </row>
    <row r="20610" spans="1:9" x14ac:dyDescent="0.3">
      <c r="A20610" t="s">
        <v>1626</v>
      </c>
      <c r="B20610" t="s">
        <v>1780</v>
      </c>
      <c r="C20610" s="7">
        <v>45729</v>
      </c>
      <c r="E20610" s="27">
        <v>27754.45</v>
      </c>
      <c r="G20610" s="27" t="str">
        <f>VLOOKUP(C20610,W:Y,3,TRUE)</f>
        <v>March 25</v>
      </c>
      <c r="H20610" s="27">
        <f t="shared" si="322"/>
        <v>20609</v>
      </c>
      <c r="I20610" s="30" t="str">
        <f>IF(G20610='Check Register'!$E$1,H20610,"")</f>
        <v/>
      </c>
    </row>
    <row r="20611" spans="1:9" x14ac:dyDescent="0.3">
      <c r="A20611" t="s">
        <v>1626</v>
      </c>
      <c r="B20611" t="s">
        <v>1781</v>
      </c>
      <c r="C20611" s="7">
        <v>45729</v>
      </c>
      <c r="E20611" s="27">
        <v>604.6</v>
      </c>
      <c r="G20611" s="27" t="str">
        <f>VLOOKUP(C20611,W:Y,3,TRUE)</f>
        <v>March 25</v>
      </c>
      <c r="H20611" s="27">
        <f t="shared" si="322"/>
        <v>20610</v>
      </c>
      <c r="I20611" s="30" t="str">
        <f>IF(G20611='Check Register'!$E$1,H20611,"")</f>
        <v/>
      </c>
    </row>
    <row r="20612" spans="1:9" x14ac:dyDescent="0.3">
      <c r="A20612" t="s">
        <v>1627</v>
      </c>
      <c r="B20612" t="s">
        <v>1782</v>
      </c>
      <c r="C20612" s="7">
        <v>45729</v>
      </c>
      <c r="E20612" s="27">
        <v>6035.83</v>
      </c>
      <c r="G20612" s="27" t="str">
        <f>VLOOKUP(C20612,W:Y,3,TRUE)</f>
        <v>March 25</v>
      </c>
      <c r="H20612" s="27">
        <f t="shared" si="322"/>
        <v>20611</v>
      </c>
      <c r="I20612" s="30" t="str">
        <f>IF(G20612='Check Register'!$E$1,H20612,"")</f>
        <v/>
      </c>
    </row>
    <row r="20613" spans="1:9" x14ac:dyDescent="0.3">
      <c r="A20613" t="s">
        <v>1628</v>
      </c>
      <c r="B20613" t="s">
        <v>1783</v>
      </c>
      <c r="C20613" s="7">
        <v>45729</v>
      </c>
      <c r="E20613" s="27">
        <v>9476</v>
      </c>
      <c r="G20613" s="27" t="str">
        <f>VLOOKUP(C20613,W:Y,3,TRUE)</f>
        <v>March 25</v>
      </c>
      <c r="H20613" s="27">
        <f t="shared" si="322"/>
        <v>20612</v>
      </c>
      <c r="I20613" s="30" t="str">
        <f>IF(G20613='Check Register'!$E$1,H20613,"")</f>
        <v/>
      </c>
    </row>
    <row r="20614" spans="1:9" x14ac:dyDescent="0.3">
      <c r="A20614" t="s">
        <v>1629</v>
      </c>
      <c r="B20614" t="s">
        <v>1784</v>
      </c>
      <c r="C20614" s="7">
        <v>45729</v>
      </c>
      <c r="E20614" s="27">
        <v>6521.14</v>
      </c>
      <c r="G20614" s="27" t="str">
        <f>VLOOKUP(C20614,W:Y,3,TRUE)</f>
        <v>March 25</v>
      </c>
      <c r="H20614" s="27">
        <f t="shared" si="322"/>
        <v>20613</v>
      </c>
      <c r="I20614" s="30" t="str">
        <f>IF(G20614='Check Register'!$E$1,H20614,"")</f>
        <v/>
      </c>
    </row>
    <row r="20615" spans="1:9" x14ac:dyDescent="0.3">
      <c r="A20615" t="s">
        <v>1629</v>
      </c>
      <c r="B20615" t="s">
        <v>1784</v>
      </c>
      <c r="C20615" s="7">
        <v>45729</v>
      </c>
      <c r="E20615" s="27">
        <v>6395.74</v>
      </c>
      <c r="G20615" s="27" t="str">
        <f>VLOOKUP(C20615,W:Y,3,TRUE)</f>
        <v>March 25</v>
      </c>
      <c r="H20615" s="27">
        <f t="shared" si="322"/>
        <v>20614</v>
      </c>
      <c r="I20615" s="30" t="str">
        <f>IF(G20615='Check Register'!$E$1,H20615,"")</f>
        <v/>
      </c>
    </row>
    <row r="20616" spans="1:9" x14ac:dyDescent="0.3">
      <c r="A20616" t="s">
        <v>1629</v>
      </c>
      <c r="B20616" t="s">
        <v>1784</v>
      </c>
      <c r="C20616" s="7">
        <v>45729</v>
      </c>
      <c r="E20616" s="27">
        <v>6295.05</v>
      </c>
      <c r="G20616" s="27" t="str">
        <f>VLOOKUP(C20616,W:Y,3,TRUE)</f>
        <v>March 25</v>
      </c>
      <c r="H20616" s="27">
        <f t="shared" si="322"/>
        <v>20615</v>
      </c>
      <c r="I20616" s="30" t="str">
        <f>IF(G20616='Check Register'!$E$1,H20616,"")</f>
        <v/>
      </c>
    </row>
    <row r="20617" spans="1:9" x14ac:dyDescent="0.3">
      <c r="A20617" t="s">
        <v>1630</v>
      </c>
      <c r="B20617" t="s">
        <v>1785</v>
      </c>
      <c r="C20617" s="7">
        <v>45729</v>
      </c>
      <c r="E20617" s="27">
        <v>473.74</v>
      </c>
      <c r="G20617" s="27" t="str">
        <f>VLOOKUP(C20617,W:Y,3,TRUE)</f>
        <v>March 25</v>
      </c>
      <c r="H20617" s="27">
        <f t="shared" si="322"/>
        <v>20616</v>
      </c>
      <c r="I20617" s="30" t="str">
        <f>IF(G20617='Check Register'!$E$1,H20617,"")</f>
        <v/>
      </c>
    </row>
    <row r="20618" spans="1:9" x14ac:dyDescent="0.3">
      <c r="A20618" t="s">
        <v>1587</v>
      </c>
      <c r="B20618" t="s">
        <v>1786</v>
      </c>
      <c r="C20618" s="7">
        <v>45729</v>
      </c>
      <c r="E20618" s="27">
        <v>4560</v>
      </c>
      <c r="G20618" s="27" t="str">
        <f>VLOOKUP(C20618,W:Y,3,TRUE)</f>
        <v>March 25</v>
      </c>
      <c r="H20618" s="27">
        <f t="shared" si="322"/>
        <v>20617</v>
      </c>
      <c r="I20618" s="30" t="str">
        <f>IF(G20618='Check Register'!$E$1,H20618,"")</f>
        <v/>
      </c>
    </row>
    <row r="20619" spans="1:9" x14ac:dyDescent="0.3">
      <c r="A20619" t="s">
        <v>1631</v>
      </c>
      <c r="B20619" t="s">
        <v>1787</v>
      </c>
      <c r="C20619" s="7">
        <v>45729</v>
      </c>
      <c r="E20619" s="27">
        <v>200.5</v>
      </c>
      <c r="G20619" s="27" t="str">
        <f>VLOOKUP(C20619,W:Y,3,TRUE)</f>
        <v>March 25</v>
      </c>
      <c r="H20619" s="27">
        <f t="shared" si="322"/>
        <v>20618</v>
      </c>
      <c r="I20619" s="30" t="str">
        <f>IF(G20619='Check Register'!$E$1,H20619,"")</f>
        <v/>
      </c>
    </row>
    <row r="20620" spans="1:9" x14ac:dyDescent="0.3">
      <c r="A20620" t="s">
        <v>803</v>
      </c>
      <c r="B20620" t="s">
        <v>1788</v>
      </c>
      <c r="C20620" s="7">
        <v>45730</v>
      </c>
      <c r="E20620" s="27">
        <v>88111.97</v>
      </c>
      <c r="G20620" s="27" t="str">
        <f>VLOOKUP(C20620,W:Y,3,TRUE)</f>
        <v>March 25</v>
      </c>
      <c r="H20620" s="27">
        <f t="shared" si="322"/>
        <v>20619</v>
      </c>
      <c r="I20620" s="30" t="str">
        <f>IF(G20620='Check Register'!$E$1,H20620,"")</f>
        <v/>
      </c>
    </row>
    <row r="20621" spans="1:9" x14ac:dyDescent="0.3">
      <c r="A20621" t="s">
        <v>1632</v>
      </c>
      <c r="B20621" t="s">
        <v>1789</v>
      </c>
      <c r="C20621" s="7">
        <v>45730</v>
      </c>
      <c r="E20621" s="27">
        <v>46528</v>
      </c>
      <c r="G20621" s="27" t="str">
        <f>VLOOKUP(C20621,W:Y,3,TRUE)</f>
        <v>March 25</v>
      </c>
      <c r="H20621" s="27">
        <f t="shared" si="322"/>
        <v>20620</v>
      </c>
      <c r="I20621" s="30" t="str">
        <f>IF(G20621='Check Register'!$E$1,H20621,"")</f>
        <v/>
      </c>
    </row>
    <row r="20622" spans="1:9" x14ac:dyDescent="0.3">
      <c r="A20622" t="s">
        <v>1633</v>
      </c>
      <c r="B20622" t="s">
        <v>1790</v>
      </c>
      <c r="C20622" s="7">
        <v>45730</v>
      </c>
      <c r="E20622" s="27">
        <v>921840.83</v>
      </c>
      <c r="G20622" s="27" t="str">
        <f>VLOOKUP(C20622,W:Y,3,TRUE)</f>
        <v>March 25</v>
      </c>
      <c r="H20622" s="27">
        <f t="shared" si="322"/>
        <v>20621</v>
      </c>
      <c r="I20622" s="30" t="str">
        <f>IF(G20622='Check Register'!$E$1,H20622,"")</f>
        <v/>
      </c>
    </row>
    <row r="20623" spans="1:9" x14ac:dyDescent="0.3">
      <c r="A20623" t="s">
        <v>1633</v>
      </c>
      <c r="B20623" t="s">
        <v>1791</v>
      </c>
      <c r="C20623" s="7">
        <v>45730</v>
      </c>
      <c r="E20623" s="27">
        <v>523082.12</v>
      </c>
      <c r="G20623" s="27" t="str">
        <f>VLOOKUP(C20623,W:Y,3,TRUE)</f>
        <v>March 25</v>
      </c>
      <c r="H20623" s="27">
        <f t="shared" si="322"/>
        <v>20622</v>
      </c>
      <c r="I20623" s="30" t="str">
        <f>IF(G20623='Check Register'!$E$1,H20623,"")</f>
        <v/>
      </c>
    </row>
    <row r="20624" spans="1:9" x14ac:dyDescent="0.3">
      <c r="A20624" t="s">
        <v>1634</v>
      </c>
      <c r="B20624" t="s">
        <v>1792</v>
      </c>
      <c r="C20624" s="7">
        <v>45730</v>
      </c>
      <c r="E20624" s="27">
        <v>55902.51</v>
      </c>
      <c r="G20624" s="27" t="str">
        <f>VLOOKUP(C20624,W:Y,3,TRUE)</f>
        <v>March 25</v>
      </c>
      <c r="H20624" s="27">
        <f t="shared" si="322"/>
        <v>20623</v>
      </c>
      <c r="I20624" s="30" t="str">
        <f>IF(G20624='Check Register'!$E$1,H20624,"")</f>
        <v/>
      </c>
    </row>
    <row r="20625" spans="1:9" x14ac:dyDescent="0.3">
      <c r="A20625" t="s">
        <v>1635</v>
      </c>
      <c r="B20625" t="s">
        <v>1793</v>
      </c>
      <c r="C20625" s="7">
        <v>45730</v>
      </c>
      <c r="E20625" s="27">
        <v>17315.560000000001</v>
      </c>
      <c r="G20625" s="27" t="str">
        <f>VLOOKUP(C20625,W:Y,3,TRUE)</f>
        <v>March 25</v>
      </c>
      <c r="H20625" s="27">
        <f t="shared" si="322"/>
        <v>20624</v>
      </c>
      <c r="I20625" s="30" t="str">
        <f>IF(G20625='Check Register'!$E$1,H20625,"")</f>
        <v/>
      </c>
    </row>
    <row r="20626" spans="1:9" x14ac:dyDescent="0.3">
      <c r="A20626" t="s">
        <v>1635</v>
      </c>
      <c r="B20626" t="s">
        <v>1794</v>
      </c>
      <c r="C20626" s="7">
        <v>45730</v>
      </c>
      <c r="E20626" s="27">
        <v>2427.54</v>
      </c>
      <c r="G20626" s="27" t="str">
        <f>VLOOKUP(C20626,W:Y,3,TRUE)</f>
        <v>March 25</v>
      </c>
      <c r="H20626" s="27">
        <f t="shared" si="322"/>
        <v>20625</v>
      </c>
      <c r="I20626" s="30" t="str">
        <f>IF(G20626='Check Register'!$E$1,H20626,"")</f>
        <v/>
      </c>
    </row>
    <row r="20627" spans="1:9" x14ac:dyDescent="0.3">
      <c r="A20627" t="s">
        <v>1635</v>
      </c>
      <c r="B20627" t="s">
        <v>1794</v>
      </c>
      <c r="C20627" s="7">
        <v>45730</v>
      </c>
      <c r="E20627" s="27">
        <v>574.44000000000005</v>
      </c>
      <c r="G20627" s="27" t="str">
        <f>VLOOKUP(C20627,W:Y,3,TRUE)</f>
        <v>March 25</v>
      </c>
      <c r="H20627" s="27">
        <f t="shared" si="322"/>
        <v>20626</v>
      </c>
      <c r="I20627" s="30" t="str">
        <f>IF(G20627='Check Register'!$E$1,H20627,"")</f>
        <v/>
      </c>
    </row>
    <row r="20628" spans="1:9" x14ac:dyDescent="0.3">
      <c r="A20628" t="s">
        <v>1635</v>
      </c>
      <c r="B20628" t="s">
        <v>1795</v>
      </c>
      <c r="C20628" s="7">
        <v>45730</v>
      </c>
      <c r="E20628" s="27">
        <v>1642.66</v>
      </c>
      <c r="G20628" s="27" t="str">
        <f>VLOOKUP(C20628,W:Y,3,TRUE)</f>
        <v>March 25</v>
      </c>
      <c r="H20628" s="27">
        <f t="shared" si="322"/>
        <v>20627</v>
      </c>
      <c r="I20628" s="30" t="str">
        <f>IF(G20628='Check Register'!$E$1,H20628,"")</f>
        <v/>
      </c>
    </row>
    <row r="20629" spans="1:9" x14ac:dyDescent="0.3">
      <c r="A20629" t="s">
        <v>1635</v>
      </c>
      <c r="B20629" t="s">
        <v>1795</v>
      </c>
      <c r="C20629" s="7">
        <v>45730</v>
      </c>
      <c r="E20629" s="27">
        <v>1095.1099999999999</v>
      </c>
      <c r="G20629" s="27" t="str">
        <f>VLOOKUP(C20629,W:Y,3,TRUE)</f>
        <v>March 25</v>
      </c>
      <c r="H20629" s="27">
        <f t="shared" si="322"/>
        <v>20628</v>
      </c>
      <c r="I20629" s="30" t="str">
        <f>IF(G20629='Check Register'!$E$1,H20629,"")</f>
        <v/>
      </c>
    </row>
    <row r="20630" spans="1:9" x14ac:dyDescent="0.3">
      <c r="A20630" t="s">
        <v>1635</v>
      </c>
      <c r="B20630" t="s">
        <v>1793</v>
      </c>
      <c r="C20630" s="7">
        <v>45730</v>
      </c>
      <c r="E20630" s="27">
        <v>13355.94</v>
      </c>
      <c r="G20630" s="27" t="str">
        <f>VLOOKUP(C20630,W:Y,3,TRUE)</f>
        <v>March 25</v>
      </c>
      <c r="H20630" s="27">
        <f t="shared" si="322"/>
        <v>20629</v>
      </c>
      <c r="I20630" s="30" t="str">
        <f>IF(G20630='Check Register'!$E$1,H20630,"")</f>
        <v/>
      </c>
    </row>
    <row r="20631" spans="1:9" x14ac:dyDescent="0.3">
      <c r="A20631" t="s">
        <v>1635</v>
      </c>
      <c r="B20631" t="s">
        <v>1796</v>
      </c>
      <c r="C20631" s="7">
        <v>45730</v>
      </c>
      <c r="E20631" s="27">
        <v>14.87</v>
      </c>
      <c r="G20631" s="27" t="str">
        <f>VLOOKUP(C20631,W:Y,3,TRUE)</f>
        <v>March 25</v>
      </c>
      <c r="H20631" s="27">
        <f t="shared" si="322"/>
        <v>20630</v>
      </c>
      <c r="I20631" s="30" t="str">
        <f>IF(G20631='Check Register'!$E$1,H20631,"")</f>
        <v/>
      </c>
    </row>
    <row r="20632" spans="1:9" x14ac:dyDescent="0.3">
      <c r="A20632" t="s">
        <v>1635</v>
      </c>
      <c r="B20632" t="s">
        <v>1794</v>
      </c>
      <c r="C20632" s="7">
        <v>45730</v>
      </c>
      <c r="E20632" s="27">
        <v>918.92</v>
      </c>
      <c r="G20632" s="27" t="str">
        <f>VLOOKUP(C20632,W:Y,3,TRUE)</f>
        <v>March 25</v>
      </c>
      <c r="H20632" s="27">
        <f t="shared" si="322"/>
        <v>20631</v>
      </c>
      <c r="I20632" s="30" t="str">
        <f>IF(G20632='Check Register'!$E$1,H20632,"")</f>
        <v/>
      </c>
    </row>
    <row r="20633" spans="1:9" x14ac:dyDescent="0.3">
      <c r="A20633" t="s">
        <v>1635</v>
      </c>
      <c r="B20633" t="s">
        <v>1794</v>
      </c>
      <c r="C20633" s="7">
        <v>45730</v>
      </c>
      <c r="E20633" s="27">
        <v>539.57000000000005</v>
      </c>
      <c r="G20633" s="27" t="str">
        <f>VLOOKUP(C20633,W:Y,3,TRUE)</f>
        <v>March 25</v>
      </c>
      <c r="H20633" s="27">
        <f t="shared" si="322"/>
        <v>20632</v>
      </c>
      <c r="I20633" s="30" t="str">
        <f>IF(G20633='Check Register'!$E$1,H20633,"")</f>
        <v/>
      </c>
    </row>
    <row r="20634" spans="1:9" x14ac:dyDescent="0.3">
      <c r="A20634" t="s">
        <v>1635</v>
      </c>
      <c r="B20634" t="s">
        <v>1795</v>
      </c>
      <c r="C20634" s="7">
        <v>45730</v>
      </c>
      <c r="E20634" s="27">
        <v>1541.36</v>
      </c>
      <c r="G20634" s="27" t="str">
        <f>VLOOKUP(C20634,W:Y,3,TRUE)</f>
        <v>March 25</v>
      </c>
      <c r="H20634" s="27">
        <f t="shared" si="322"/>
        <v>20633</v>
      </c>
      <c r="I20634" s="30" t="str">
        <f>IF(G20634='Check Register'!$E$1,H20634,"")</f>
        <v/>
      </c>
    </row>
    <row r="20635" spans="1:9" x14ac:dyDescent="0.3">
      <c r="A20635" t="s">
        <v>1635</v>
      </c>
      <c r="B20635" t="s">
        <v>1795</v>
      </c>
      <c r="C20635" s="7">
        <v>45730</v>
      </c>
      <c r="E20635" s="27">
        <v>1248.48</v>
      </c>
      <c r="G20635" s="27" t="str">
        <f>VLOOKUP(C20635,W:Y,3,TRUE)</f>
        <v>March 25</v>
      </c>
      <c r="H20635" s="27">
        <f t="shared" si="322"/>
        <v>20634</v>
      </c>
      <c r="I20635" s="30" t="str">
        <f>IF(G20635='Check Register'!$E$1,H20635,"")</f>
        <v/>
      </c>
    </row>
    <row r="20636" spans="1:9" x14ac:dyDescent="0.3">
      <c r="A20636" t="s">
        <v>1635</v>
      </c>
      <c r="B20636" t="s">
        <v>1793</v>
      </c>
      <c r="C20636" s="7">
        <v>45730</v>
      </c>
      <c r="E20636" s="27">
        <v>7700.29</v>
      </c>
      <c r="G20636" s="27" t="str">
        <f>VLOOKUP(C20636,W:Y,3,TRUE)</f>
        <v>March 25</v>
      </c>
      <c r="H20636" s="27">
        <f t="shared" si="322"/>
        <v>20635</v>
      </c>
      <c r="I20636" s="30" t="str">
        <f>IF(G20636='Check Register'!$E$1,H20636,"")</f>
        <v/>
      </c>
    </row>
    <row r="20637" spans="1:9" x14ac:dyDescent="0.3">
      <c r="A20637" t="s">
        <v>1635</v>
      </c>
      <c r="B20637" t="s">
        <v>1796</v>
      </c>
      <c r="C20637" s="7">
        <v>45730</v>
      </c>
      <c r="E20637" s="27">
        <v>13.85</v>
      </c>
      <c r="G20637" s="27" t="str">
        <f>VLOOKUP(C20637,W:Y,3,TRUE)</f>
        <v>March 25</v>
      </c>
      <c r="H20637" s="27">
        <f t="shared" si="322"/>
        <v>20636</v>
      </c>
      <c r="I20637" s="30" t="str">
        <f>IF(G20637='Check Register'!$E$1,H20637,"")</f>
        <v/>
      </c>
    </row>
    <row r="20638" spans="1:9" x14ac:dyDescent="0.3">
      <c r="A20638" t="s">
        <v>1635</v>
      </c>
      <c r="B20638" t="s">
        <v>1794</v>
      </c>
      <c r="C20638" s="7">
        <v>45730</v>
      </c>
      <c r="E20638" s="27">
        <v>58.55</v>
      </c>
      <c r="G20638" s="27" t="str">
        <f>VLOOKUP(C20638,W:Y,3,TRUE)</f>
        <v>March 25</v>
      </c>
      <c r="H20638" s="27">
        <f t="shared" si="322"/>
        <v>20637</v>
      </c>
      <c r="I20638" s="30" t="str">
        <f>IF(G20638='Check Register'!$E$1,H20638,"")</f>
        <v/>
      </c>
    </row>
    <row r="20639" spans="1:9" x14ac:dyDescent="0.3">
      <c r="A20639" t="s">
        <v>1635</v>
      </c>
      <c r="B20639" t="s">
        <v>1794</v>
      </c>
      <c r="C20639" s="7">
        <v>45730</v>
      </c>
      <c r="E20639" s="27">
        <v>455.26</v>
      </c>
      <c r="G20639" s="27" t="str">
        <f>VLOOKUP(C20639,W:Y,3,TRUE)</f>
        <v>March 25</v>
      </c>
      <c r="H20639" s="27">
        <f t="shared" si="322"/>
        <v>20638</v>
      </c>
      <c r="I20639" s="30" t="str">
        <f>IF(G20639='Check Register'!$E$1,H20639,"")</f>
        <v/>
      </c>
    </row>
    <row r="20640" spans="1:9" x14ac:dyDescent="0.3">
      <c r="A20640" t="s">
        <v>1635</v>
      </c>
      <c r="B20640" t="s">
        <v>1795</v>
      </c>
      <c r="C20640" s="7">
        <v>45730</v>
      </c>
      <c r="E20640" s="27">
        <v>1294.47</v>
      </c>
      <c r="G20640" s="27" t="str">
        <f>VLOOKUP(C20640,W:Y,3,TRUE)</f>
        <v>March 25</v>
      </c>
      <c r="H20640" s="27">
        <f t="shared" si="322"/>
        <v>20639</v>
      </c>
      <c r="I20640" s="30" t="str">
        <f>IF(G20640='Check Register'!$E$1,H20640,"")</f>
        <v/>
      </c>
    </row>
    <row r="20641" spans="1:9" x14ac:dyDescent="0.3">
      <c r="A20641" t="s">
        <v>1635</v>
      </c>
      <c r="B20641" t="s">
        <v>1795</v>
      </c>
      <c r="C20641" s="7">
        <v>45730</v>
      </c>
      <c r="E20641" s="27">
        <v>1208.8599999999999</v>
      </c>
      <c r="G20641" s="27" t="str">
        <f>VLOOKUP(C20641,W:Y,3,TRUE)</f>
        <v>March 25</v>
      </c>
      <c r="H20641" s="27">
        <f t="shared" si="322"/>
        <v>20640</v>
      </c>
      <c r="I20641" s="30" t="str">
        <f>IF(G20641='Check Register'!$E$1,H20641,"")</f>
        <v/>
      </c>
    </row>
    <row r="20642" spans="1:9" x14ac:dyDescent="0.3">
      <c r="A20642" t="s">
        <v>1635</v>
      </c>
      <c r="B20642" t="s">
        <v>1793</v>
      </c>
      <c r="C20642" s="7">
        <v>45730</v>
      </c>
      <c r="E20642" s="27">
        <v>4057.07</v>
      </c>
      <c r="G20642" s="27" t="str">
        <f>VLOOKUP(C20642,W:Y,3,TRUE)</f>
        <v>March 25</v>
      </c>
      <c r="H20642" s="27">
        <f t="shared" si="322"/>
        <v>20641</v>
      </c>
      <c r="I20642" s="30" t="str">
        <f>IF(G20642='Check Register'!$E$1,H20642,"")</f>
        <v/>
      </c>
    </row>
    <row r="20643" spans="1:9" x14ac:dyDescent="0.3">
      <c r="A20643" t="s">
        <v>1635</v>
      </c>
      <c r="B20643" t="s">
        <v>1794</v>
      </c>
      <c r="C20643" s="7">
        <v>45730</v>
      </c>
      <c r="E20643" s="27">
        <v>102.25</v>
      </c>
      <c r="G20643" s="27" t="str">
        <f>VLOOKUP(C20643,W:Y,3,TRUE)</f>
        <v>March 25</v>
      </c>
      <c r="H20643" s="27">
        <f t="shared" si="322"/>
        <v>20642</v>
      </c>
      <c r="I20643" s="30" t="str">
        <f>IF(G20643='Check Register'!$E$1,H20643,"")</f>
        <v/>
      </c>
    </row>
    <row r="20644" spans="1:9" x14ac:dyDescent="0.3">
      <c r="A20644" t="s">
        <v>1635</v>
      </c>
      <c r="B20644" t="s">
        <v>1794</v>
      </c>
      <c r="C20644" s="7">
        <v>45730</v>
      </c>
      <c r="E20644" s="27">
        <v>425.52</v>
      </c>
      <c r="G20644" s="27" t="str">
        <f>VLOOKUP(C20644,W:Y,3,TRUE)</f>
        <v>March 25</v>
      </c>
      <c r="H20644" s="27">
        <f t="shared" si="322"/>
        <v>20643</v>
      </c>
      <c r="I20644" s="30" t="str">
        <f>IF(G20644='Check Register'!$E$1,H20644,"")</f>
        <v/>
      </c>
    </row>
    <row r="20645" spans="1:9" x14ac:dyDescent="0.3">
      <c r="A20645" t="s">
        <v>1635</v>
      </c>
      <c r="B20645" t="s">
        <v>1795</v>
      </c>
      <c r="C20645" s="7">
        <v>45730</v>
      </c>
      <c r="E20645" s="27">
        <v>928.82</v>
      </c>
      <c r="G20645" s="27" t="str">
        <f>VLOOKUP(C20645,W:Y,3,TRUE)</f>
        <v>March 25</v>
      </c>
      <c r="H20645" s="27">
        <f t="shared" si="322"/>
        <v>20644</v>
      </c>
      <c r="I20645" s="30" t="str">
        <f>IF(G20645='Check Register'!$E$1,H20645,"")</f>
        <v/>
      </c>
    </row>
    <row r="20646" spans="1:9" x14ac:dyDescent="0.3">
      <c r="A20646" t="s">
        <v>1635</v>
      </c>
      <c r="B20646" t="s">
        <v>1795</v>
      </c>
      <c r="C20646" s="7">
        <v>45730</v>
      </c>
      <c r="E20646" s="27">
        <v>589.27</v>
      </c>
      <c r="G20646" s="27" t="str">
        <f>VLOOKUP(C20646,W:Y,3,TRUE)</f>
        <v>March 25</v>
      </c>
      <c r="H20646" s="27">
        <f t="shared" si="322"/>
        <v>20645</v>
      </c>
      <c r="I20646" s="30" t="str">
        <f>IF(G20646='Check Register'!$E$1,H20646,"")</f>
        <v/>
      </c>
    </row>
    <row r="20647" spans="1:9" x14ac:dyDescent="0.3">
      <c r="A20647" t="s">
        <v>1636</v>
      </c>
      <c r="B20647" t="s">
        <v>1797</v>
      </c>
      <c r="C20647" s="7">
        <v>45730</v>
      </c>
      <c r="E20647" s="27">
        <v>39377.25</v>
      </c>
      <c r="G20647" s="27" t="str">
        <f>VLOOKUP(C20647,W:Y,3,TRUE)</f>
        <v>March 25</v>
      </c>
      <c r="H20647" s="27">
        <f t="shared" si="322"/>
        <v>20646</v>
      </c>
      <c r="I20647" s="30" t="str">
        <f>IF(G20647='Check Register'!$E$1,H20647,"")</f>
        <v/>
      </c>
    </row>
    <row r="20648" spans="1:9" x14ac:dyDescent="0.3">
      <c r="A20648" t="s">
        <v>1957</v>
      </c>
      <c r="B20648" t="s">
        <v>97</v>
      </c>
      <c r="C20648" s="7">
        <v>45731</v>
      </c>
      <c r="E20648" s="27">
        <v>193252.29</v>
      </c>
      <c r="G20648" s="27" t="str">
        <f>VLOOKUP(C20648,W:Y,3,TRUE)</f>
        <v>March 25</v>
      </c>
      <c r="H20648" s="27">
        <f t="shared" si="322"/>
        <v>20647</v>
      </c>
      <c r="I20648" s="30" t="str">
        <f>IF(G20648='Check Register'!$E$1,H20648,"")</f>
        <v/>
      </c>
    </row>
    <row r="20649" spans="1:9" x14ac:dyDescent="0.3">
      <c r="A20649" t="s">
        <v>1957</v>
      </c>
      <c r="B20649" t="s">
        <v>97</v>
      </c>
      <c r="C20649" s="7">
        <v>45737</v>
      </c>
      <c r="E20649" s="27">
        <v>159963.26999999999</v>
      </c>
      <c r="G20649" s="27" t="str">
        <f>VLOOKUP(C20649,W:Y,3,TRUE)</f>
        <v>March 25</v>
      </c>
      <c r="H20649" s="27">
        <f t="shared" si="322"/>
        <v>20648</v>
      </c>
      <c r="I20649" s="30" t="str">
        <f>IF(G20649='Check Register'!$E$1,H20649,"")</f>
        <v/>
      </c>
    </row>
    <row r="20650" spans="1:9" x14ac:dyDescent="0.3">
      <c r="A20650" t="s">
        <v>1957</v>
      </c>
      <c r="B20650" t="s">
        <v>97</v>
      </c>
      <c r="C20650" s="7">
        <v>45747</v>
      </c>
      <c r="E20650" s="27">
        <v>199720.57</v>
      </c>
      <c r="G20650" s="27" t="str">
        <f>VLOOKUP(C20650,W:Y,3,TRUE)</f>
        <v>March 25</v>
      </c>
      <c r="H20650" s="27">
        <f t="shared" si="322"/>
        <v>20649</v>
      </c>
      <c r="I20650" s="30" t="str">
        <f>IF(G20650='Check Register'!$E$1,H20650,"")</f>
        <v/>
      </c>
    </row>
    <row r="20651" spans="1:9" x14ac:dyDescent="0.3">
      <c r="A20651" t="s">
        <v>1637</v>
      </c>
      <c r="B20651" t="s">
        <v>1798</v>
      </c>
      <c r="C20651" s="7">
        <v>45750</v>
      </c>
      <c r="E20651" s="27">
        <v>23.31</v>
      </c>
      <c r="G20651" s="27" t="str">
        <f>VLOOKUP(C20651,W:Y,3,TRUE)</f>
        <v>April 25</v>
      </c>
      <c r="H20651" s="27">
        <f t="shared" si="322"/>
        <v>20650</v>
      </c>
      <c r="I20651" s="30" t="str">
        <f>IF(G20651='Check Register'!$E$1,H20651,"")</f>
        <v/>
      </c>
    </row>
    <row r="20652" spans="1:9" x14ac:dyDescent="0.3">
      <c r="A20652" t="s">
        <v>1584</v>
      </c>
      <c r="B20652" t="s">
        <v>1726</v>
      </c>
      <c r="C20652" s="7">
        <v>45750</v>
      </c>
      <c r="E20652" s="27">
        <v>881.52</v>
      </c>
      <c r="G20652" s="27" t="str">
        <f>VLOOKUP(C20652,W:Y,3,TRUE)</f>
        <v>April 25</v>
      </c>
      <c r="H20652" s="27">
        <f t="shared" si="322"/>
        <v>20651</v>
      </c>
      <c r="I20652" s="30" t="str">
        <f>IF(G20652='Check Register'!$E$1,H20652,"")</f>
        <v/>
      </c>
    </row>
    <row r="20653" spans="1:9" x14ac:dyDescent="0.3">
      <c r="A20653" t="s">
        <v>1584</v>
      </c>
      <c r="B20653" t="s">
        <v>1726</v>
      </c>
      <c r="C20653" s="7">
        <v>45750</v>
      </c>
      <c r="E20653" s="27">
        <v>960</v>
      </c>
      <c r="G20653" s="27" t="str">
        <f>VLOOKUP(C20653,W:Y,3,TRUE)</f>
        <v>April 25</v>
      </c>
      <c r="H20653" s="27">
        <f t="shared" si="322"/>
        <v>20652</v>
      </c>
      <c r="I20653" s="30" t="str">
        <f>IF(G20653='Check Register'!$E$1,H20653,"")</f>
        <v/>
      </c>
    </row>
    <row r="20654" spans="1:9" x14ac:dyDescent="0.3">
      <c r="A20654" t="s">
        <v>1584</v>
      </c>
      <c r="B20654" t="s">
        <v>1726</v>
      </c>
      <c r="C20654" s="7">
        <v>45750</v>
      </c>
      <c r="E20654" s="27">
        <v>1200</v>
      </c>
      <c r="G20654" s="27" t="str">
        <f>VLOOKUP(C20654,W:Y,3,TRUE)</f>
        <v>April 25</v>
      </c>
      <c r="H20654" s="27">
        <f t="shared" si="322"/>
        <v>20653</v>
      </c>
      <c r="I20654" s="30" t="str">
        <f>IF(G20654='Check Register'!$E$1,H20654,"")</f>
        <v/>
      </c>
    </row>
    <row r="20655" spans="1:9" x14ac:dyDescent="0.3">
      <c r="A20655" t="s">
        <v>1638</v>
      </c>
      <c r="B20655" t="s">
        <v>1799</v>
      </c>
      <c r="C20655" s="7">
        <v>45750</v>
      </c>
      <c r="E20655" s="27">
        <v>308</v>
      </c>
      <c r="G20655" s="27" t="str">
        <f>VLOOKUP(C20655,W:Y,3,TRUE)</f>
        <v>April 25</v>
      </c>
      <c r="H20655" s="27">
        <f t="shared" si="322"/>
        <v>20654</v>
      </c>
      <c r="I20655" s="30" t="str">
        <f>IF(G20655='Check Register'!$E$1,H20655,"")</f>
        <v/>
      </c>
    </row>
    <row r="20656" spans="1:9" x14ac:dyDescent="0.3">
      <c r="A20656" t="s">
        <v>1638</v>
      </c>
      <c r="B20656" t="s">
        <v>1800</v>
      </c>
      <c r="C20656" s="7">
        <v>45750</v>
      </c>
      <c r="E20656" s="27">
        <v>183</v>
      </c>
      <c r="G20656" s="27" t="str">
        <f>VLOOKUP(C20656,W:Y,3,TRUE)</f>
        <v>April 25</v>
      </c>
      <c r="H20656" s="27">
        <f t="shared" si="322"/>
        <v>20655</v>
      </c>
      <c r="I20656" s="30" t="str">
        <f>IF(G20656='Check Register'!$E$1,H20656,"")</f>
        <v/>
      </c>
    </row>
    <row r="20657" spans="1:9" x14ac:dyDescent="0.3">
      <c r="A20657" t="s">
        <v>1638</v>
      </c>
      <c r="B20657" t="s">
        <v>1801</v>
      </c>
      <c r="C20657" s="7">
        <v>45750</v>
      </c>
      <c r="E20657" s="27">
        <v>296.5</v>
      </c>
      <c r="G20657" s="27" t="str">
        <f>VLOOKUP(C20657,W:Y,3,TRUE)</f>
        <v>April 25</v>
      </c>
      <c r="H20657" s="27">
        <f t="shared" si="322"/>
        <v>20656</v>
      </c>
      <c r="I20657" s="30" t="str">
        <f>IF(G20657='Check Register'!$E$1,H20657,"")</f>
        <v/>
      </c>
    </row>
    <row r="20658" spans="1:9" x14ac:dyDescent="0.3">
      <c r="A20658" t="s">
        <v>1639</v>
      </c>
      <c r="B20658" t="s">
        <v>1802</v>
      </c>
      <c r="C20658" s="7">
        <v>45750</v>
      </c>
      <c r="E20658" s="27">
        <v>6750</v>
      </c>
      <c r="G20658" s="27" t="str">
        <f>VLOOKUP(C20658,W:Y,3,TRUE)</f>
        <v>April 25</v>
      </c>
      <c r="H20658" s="27">
        <f t="shared" ref="H20658:H20721" si="323">1+H20657</f>
        <v>20657</v>
      </c>
      <c r="I20658" s="30" t="str">
        <f>IF(G20658='Check Register'!$E$1,H20658,"")</f>
        <v/>
      </c>
    </row>
    <row r="20659" spans="1:9" x14ac:dyDescent="0.3">
      <c r="A20659" t="s">
        <v>1640</v>
      </c>
      <c r="B20659" t="s">
        <v>1803</v>
      </c>
      <c r="C20659" s="7">
        <v>45750</v>
      </c>
      <c r="E20659" s="27">
        <v>296.5</v>
      </c>
      <c r="G20659" s="27" t="str">
        <f>VLOOKUP(C20659,W:Y,3,TRUE)</f>
        <v>April 25</v>
      </c>
      <c r="H20659" s="27">
        <f t="shared" si="323"/>
        <v>20658</v>
      </c>
      <c r="I20659" s="30" t="str">
        <f>IF(G20659='Check Register'!$E$1,H20659,"")</f>
        <v/>
      </c>
    </row>
    <row r="20660" spans="1:9" x14ac:dyDescent="0.3">
      <c r="A20660" t="s">
        <v>1640</v>
      </c>
      <c r="B20660" t="s">
        <v>1803</v>
      </c>
      <c r="C20660" s="7">
        <v>45750</v>
      </c>
      <c r="E20660" s="27">
        <v>183</v>
      </c>
      <c r="G20660" s="27" t="str">
        <f>VLOOKUP(C20660,W:Y,3,TRUE)</f>
        <v>April 25</v>
      </c>
      <c r="H20660" s="27">
        <f t="shared" si="323"/>
        <v>20659</v>
      </c>
      <c r="I20660" s="30" t="str">
        <f>IF(G20660='Check Register'!$E$1,H20660,"")</f>
        <v/>
      </c>
    </row>
    <row r="20661" spans="1:9" x14ac:dyDescent="0.3">
      <c r="A20661" t="s">
        <v>1640</v>
      </c>
      <c r="B20661" t="s">
        <v>1803</v>
      </c>
      <c r="C20661" s="7">
        <v>45750</v>
      </c>
      <c r="E20661" s="27">
        <v>308</v>
      </c>
      <c r="G20661" s="27" t="str">
        <f>VLOOKUP(C20661,W:Y,3,TRUE)</f>
        <v>April 25</v>
      </c>
      <c r="H20661" s="27">
        <f t="shared" si="323"/>
        <v>20660</v>
      </c>
      <c r="I20661" s="30" t="str">
        <f>IF(G20661='Check Register'!$E$1,H20661,"")</f>
        <v/>
      </c>
    </row>
    <row r="20662" spans="1:9" x14ac:dyDescent="0.3">
      <c r="A20662" t="s">
        <v>1547</v>
      </c>
      <c r="B20662" t="s">
        <v>1960</v>
      </c>
      <c r="C20662" s="7">
        <v>45751</v>
      </c>
      <c r="E20662" s="27">
        <v>2200</v>
      </c>
      <c r="G20662" s="27" t="str">
        <f>VLOOKUP(C20662,W:Y,3,TRUE)</f>
        <v>April 25</v>
      </c>
      <c r="H20662" s="27">
        <f t="shared" si="323"/>
        <v>20661</v>
      </c>
      <c r="I20662" s="30" t="str">
        <f>IF(G20662='Check Register'!$E$1,H20662,"")</f>
        <v/>
      </c>
    </row>
    <row r="20663" spans="1:9" x14ac:dyDescent="0.3">
      <c r="A20663" t="s">
        <v>1547</v>
      </c>
      <c r="B20663" t="s">
        <v>1960</v>
      </c>
      <c r="C20663" s="7">
        <v>45751</v>
      </c>
      <c r="E20663" s="27">
        <v>1939.66</v>
      </c>
      <c r="G20663" s="27" t="str">
        <f>VLOOKUP(C20663,W:Y,3,TRUE)</f>
        <v>April 25</v>
      </c>
      <c r="H20663" s="27">
        <f t="shared" si="323"/>
        <v>20662</v>
      </c>
      <c r="I20663" s="30" t="str">
        <f>IF(G20663='Check Register'!$E$1,H20663,"")</f>
        <v/>
      </c>
    </row>
    <row r="20664" spans="1:9" x14ac:dyDescent="0.3">
      <c r="A20664" t="s">
        <v>1957</v>
      </c>
      <c r="B20664" t="s">
        <v>97</v>
      </c>
      <c r="C20664" s="7">
        <v>45751</v>
      </c>
      <c r="E20664" s="27">
        <v>170278.26</v>
      </c>
      <c r="G20664" s="27" t="str">
        <f>VLOOKUP(C20664,W:Y,3,TRUE)</f>
        <v>April 25</v>
      </c>
      <c r="H20664" s="27">
        <f t="shared" si="323"/>
        <v>20663</v>
      </c>
      <c r="I20664" s="30" t="str">
        <f>IF(G20664='Check Register'!$E$1,H20664,"")</f>
        <v/>
      </c>
    </row>
    <row r="20665" spans="1:9" x14ac:dyDescent="0.3">
      <c r="A20665" t="s">
        <v>803</v>
      </c>
      <c r="B20665" t="s">
        <v>1958</v>
      </c>
      <c r="C20665" s="7">
        <v>45751</v>
      </c>
      <c r="E20665" s="27">
        <v>85258.32</v>
      </c>
      <c r="G20665" s="27" t="str">
        <f>VLOOKUP(C20665,W:Y,3,TRUE)</f>
        <v>April 25</v>
      </c>
      <c r="H20665" s="27">
        <f t="shared" si="323"/>
        <v>20664</v>
      </c>
      <c r="I20665" s="30" t="str">
        <f>IF(G20665='Check Register'!$E$1,H20665,"")</f>
        <v/>
      </c>
    </row>
    <row r="20666" spans="1:9" x14ac:dyDescent="0.3">
      <c r="A20666" t="s">
        <v>1566</v>
      </c>
      <c r="B20666" t="s">
        <v>1804</v>
      </c>
      <c r="C20666" s="7">
        <v>45757</v>
      </c>
      <c r="E20666" s="27">
        <v>228</v>
      </c>
      <c r="G20666" s="27" t="str">
        <f>VLOOKUP(C20666,W:Y,3,TRUE)</f>
        <v>April 25</v>
      </c>
      <c r="H20666" s="27">
        <f t="shared" si="323"/>
        <v>20665</v>
      </c>
      <c r="I20666" s="30" t="str">
        <f>IF(G20666='Check Register'!$E$1,H20666,"")</f>
        <v/>
      </c>
    </row>
    <row r="20667" spans="1:9" x14ac:dyDescent="0.3">
      <c r="A20667" t="s">
        <v>1566</v>
      </c>
      <c r="B20667" t="s">
        <v>1805</v>
      </c>
      <c r="C20667" s="7">
        <v>45757</v>
      </c>
      <c r="E20667" s="27">
        <v>3.25</v>
      </c>
      <c r="G20667" s="27" t="str">
        <f>VLOOKUP(C20667,W:Y,3,TRUE)</f>
        <v>April 25</v>
      </c>
      <c r="H20667" s="27">
        <f t="shared" si="323"/>
        <v>20666</v>
      </c>
      <c r="I20667" s="30" t="str">
        <f>IF(G20667='Check Register'!$E$1,H20667,"")</f>
        <v/>
      </c>
    </row>
    <row r="20668" spans="1:9" x14ac:dyDescent="0.3">
      <c r="A20668" t="s">
        <v>1566</v>
      </c>
      <c r="B20668" t="s">
        <v>1806</v>
      </c>
      <c r="C20668" s="7">
        <v>45757</v>
      </c>
      <c r="E20668" s="27">
        <v>6.22</v>
      </c>
      <c r="G20668" s="27" t="str">
        <f>VLOOKUP(C20668,W:Y,3,TRUE)</f>
        <v>April 25</v>
      </c>
      <c r="H20668" s="27">
        <f t="shared" si="323"/>
        <v>20667</v>
      </c>
      <c r="I20668" s="30" t="str">
        <f>IF(G20668='Check Register'!$E$1,H20668,"")</f>
        <v/>
      </c>
    </row>
    <row r="20669" spans="1:9" x14ac:dyDescent="0.3">
      <c r="A20669" t="s">
        <v>1593</v>
      </c>
      <c r="B20669" t="s">
        <v>1807</v>
      </c>
      <c r="C20669" s="7">
        <v>45757</v>
      </c>
      <c r="E20669" s="27">
        <v>2805</v>
      </c>
      <c r="G20669" s="27" t="str">
        <f>VLOOKUP(C20669,W:Y,3,TRUE)</f>
        <v>April 25</v>
      </c>
      <c r="H20669" s="27">
        <f t="shared" si="323"/>
        <v>20668</v>
      </c>
      <c r="I20669" s="30" t="str">
        <f>IF(G20669='Check Register'!$E$1,H20669,"")</f>
        <v/>
      </c>
    </row>
    <row r="20670" spans="1:9" x14ac:dyDescent="0.3">
      <c r="A20670" t="s">
        <v>1597</v>
      </c>
      <c r="B20670" t="s">
        <v>1808</v>
      </c>
      <c r="C20670" s="7">
        <v>45757</v>
      </c>
      <c r="E20670" s="27">
        <v>7000</v>
      </c>
      <c r="G20670" s="27" t="str">
        <f>VLOOKUP(C20670,W:Y,3,TRUE)</f>
        <v>April 25</v>
      </c>
      <c r="H20670" s="27">
        <f t="shared" si="323"/>
        <v>20669</v>
      </c>
      <c r="I20670" s="30" t="str">
        <f>IF(G20670='Check Register'!$E$1,H20670,"")</f>
        <v/>
      </c>
    </row>
    <row r="20671" spans="1:9" x14ac:dyDescent="0.3">
      <c r="A20671" t="s">
        <v>1598</v>
      </c>
      <c r="B20671" t="s">
        <v>1809</v>
      </c>
      <c r="C20671" s="7">
        <v>45757</v>
      </c>
      <c r="E20671" s="27">
        <v>17500</v>
      </c>
      <c r="G20671" s="27" t="str">
        <f>VLOOKUP(C20671,W:Y,3,TRUE)</f>
        <v>April 25</v>
      </c>
      <c r="H20671" s="27">
        <f t="shared" si="323"/>
        <v>20670</v>
      </c>
      <c r="I20671" s="30" t="str">
        <f>IF(G20671='Check Register'!$E$1,H20671,"")</f>
        <v/>
      </c>
    </row>
    <row r="20672" spans="1:9" x14ac:dyDescent="0.3">
      <c r="A20672" t="s">
        <v>1600</v>
      </c>
      <c r="B20672" t="s">
        <v>1810</v>
      </c>
      <c r="C20672" s="7">
        <v>45757</v>
      </c>
      <c r="E20672" s="27">
        <v>146.94999999999999</v>
      </c>
      <c r="G20672" s="27" t="str">
        <f>VLOOKUP(C20672,W:Y,3,TRUE)</f>
        <v>April 25</v>
      </c>
      <c r="H20672" s="27">
        <f t="shared" si="323"/>
        <v>20671</v>
      </c>
      <c r="I20672" s="30" t="str">
        <f>IF(G20672='Check Register'!$E$1,H20672,"")</f>
        <v/>
      </c>
    </row>
    <row r="20673" spans="1:9" x14ac:dyDescent="0.3">
      <c r="A20673" t="s">
        <v>1600</v>
      </c>
      <c r="B20673" t="s">
        <v>1810</v>
      </c>
      <c r="C20673" s="7">
        <v>45757</v>
      </c>
      <c r="E20673" s="27">
        <v>396.99</v>
      </c>
      <c r="G20673" s="27" t="str">
        <f>VLOOKUP(C20673,W:Y,3,TRUE)</f>
        <v>April 25</v>
      </c>
      <c r="H20673" s="27">
        <f t="shared" si="323"/>
        <v>20672</v>
      </c>
      <c r="I20673" s="30" t="str">
        <f>IF(G20673='Check Register'!$E$1,H20673,"")</f>
        <v/>
      </c>
    </row>
    <row r="20674" spans="1:9" x14ac:dyDescent="0.3">
      <c r="A20674" t="s">
        <v>1600</v>
      </c>
      <c r="B20674" t="s">
        <v>1810</v>
      </c>
      <c r="C20674" s="7">
        <v>45757</v>
      </c>
      <c r="E20674" s="27">
        <v>562.49</v>
      </c>
      <c r="G20674" s="27" t="str">
        <f>VLOOKUP(C20674,W:Y,3,TRUE)</f>
        <v>April 25</v>
      </c>
      <c r="H20674" s="27">
        <f t="shared" si="323"/>
        <v>20673</v>
      </c>
      <c r="I20674" s="30" t="str">
        <f>IF(G20674='Check Register'!$E$1,H20674,"")</f>
        <v/>
      </c>
    </row>
    <row r="20675" spans="1:9" x14ac:dyDescent="0.3">
      <c r="A20675" t="s">
        <v>1568</v>
      </c>
      <c r="B20675" t="s">
        <v>1811</v>
      </c>
      <c r="C20675" s="7">
        <v>45757</v>
      </c>
      <c r="E20675" s="27">
        <v>10114.200000000001</v>
      </c>
      <c r="G20675" s="27" t="str">
        <f>VLOOKUP(C20675,W:Y,3,TRUE)</f>
        <v>April 25</v>
      </c>
      <c r="H20675" s="27">
        <f t="shared" si="323"/>
        <v>20674</v>
      </c>
      <c r="I20675" s="30" t="str">
        <f>IF(G20675='Check Register'!$E$1,H20675,"")</f>
        <v/>
      </c>
    </row>
    <row r="20676" spans="1:9" x14ac:dyDescent="0.3">
      <c r="A20676" t="s">
        <v>1641</v>
      </c>
      <c r="B20676" t="s">
        <v>1812</v>
      </c>
      <c r="C20676" s="7">
        <v>45757</v>
      </c>
      <c r="E20676" s="27">
        <v>11412.68</v>
      </c>
      <c r="G20676" s="27" t="str">
        <f>VLOOKUP(C20676,W:Y,3,TRUE)</f>
        <v>April 25</v>
      </c>
      <c r="H20676" s="27">
        <f t="shared" si="323"/>
        <v>20675</v>
      </c>
      <c r="I20676" s="30" t="str">
        <f>IF(G20676='Check Register'!$E$1,H20676,"")</f>
        <v/>
      </c>
    </row>
    <row r="20677" spans="1:9" x14ac:dyDescent="0.3">
      <c r="A20677" t="s">
        <v>1641</v>
      </c>
      <c r="B20677" t="s">
        <v>1813</v>
      </c>
      <c r="C20677" s="7">
        <v>45757</v>
      </c>
      <c r="E20677" s="27">
        <v>1636.15</v>
      </c>
      <c r="G20677" s="27" t="str">
        <f>VLOOKUP(C20677,W:Y,3,TRUE)</f>
        <v>April 25</v>
      </c>
      <c r="H20677" s="27">
        <f t="shared" si="323"/>
        <v>20676</v>
      </c>
      <c r="I20677" s="30" t="str">
        <f>IF(G20677='Check Register'!$E$1,H20677,"")</f>
        <v/>
      </c>
    </row>
    <row r="20678" spans="1:9" x14ac:dyDescent="0.3">
      <c r="A20678" t="s">
        <v>1642</v>
      </c>
      <c r="B20678" t="s">
        <v>1814</v>
      </c>
      <c r="C20678" s="7">
        <v>45757</v>
      </c>
      <c r="E20678" s="27">
        <v>200</v>
      </c>
      <c r="G20678" s="27" t="str">
        <f>VLOOKUP(C20678,W:Y,3,TRUE)</f>
        <v>April 25</v>
      </c>
      <c r="H20678" s="27">
        <f t="shared" si="323"/>
        <v>20677</v>
      </c>
      <c r="I20678" s="30" t="str">
        <f>IF(G20678='Check Register'!$E$1,H20678,"")</f>
        <v/>
      </c>
    </row>
    <row r="20679" spans="1:9" x14ac:dyDescent="0.3">
      <c r="A20679" t="s">
        <v>1572</v>
      </c>
      <c r="B20679" t="s">
        <v>1815</v>
      </c>
      <c r="C20679" s="7">
        <v>45757</v>
      </c>
      <c r="E20679" s="27">
        <v>1485.45</v>
      </c>
      <c r="G20679" s="27" t="str">
        <f>VLOOKUP(C20679,W:Y,3,TRUE)</f>
        <v>April 25</v>
      </c>
      <c r="H20679" s="27">
        <f t="shared" si="323"/>
        <v>20678</v>
      </c>
      <c r="I20679" s="30" t="str">
        <f>IF(G20679='Check Register'!$E$1,H20679,"")</f>
        <v/>
      </c>
    </row>
    <row r="20680" spans="1:9" x14ac:dyDescent="0.3">
      <c r="A20680" t="s">
        <v>1573</v>
      </c>
      <c r="B20680" t="s">
        <v>1816</v>
      </c>
      <c r="C20680" s="7">
        <v>45757</v>
      </c>
      <c r="E20680" s="27">
        <v>45.95</v>
      </c>
      <c r="G20680" s="27" t="str">
        <f>VLOOKUP(C20680,W:Y,3,TRUE)</f>
        <v>April 25</v>
      </c>
      <c r="H20680" s="27">
        <f t="shared" si="323"/>
        <v>20679</v>
      </c>
      <c r="I20680" s="30" t="str">
        <f>IF(G20680='Check Register'!$E$1,H20680,"")</f>
        <v/>
      </c>
    </row>
    <row r="20681" spans="1:9" x14ac:dyDescent="0.3">
      <c r="A20681" t="s">
        <v>1643</v>
      </c>
      <c r="B20681" t="s">
        <v>1817</v>
      </c>
      <c r="C20681" s="7">
        <v>45757</v>
      </c>
      <c r="E20681" s="27">
        <v>1419.25</v>
      </c>
      <c r="G20681" s="27" t="str">
        <f>VLOOKUP(C20681,W:Y,3,TRUE)</f>
        <v>April 25</v>
      </c>
      <c r="H20681" s="27">
        <f t="shared" si="323"/>
        <v>20680</v>
      </c>
      <c r="I20681" s="30" t="str">
        <f>IF(G20681='Check Register'!$E$1,H20681,"")</f>
        <v/>
      </c>
    </row>
    <row r="20682" spans="1:9" x14ac:dyDescent="0.3">
      <c r="A20682" t="s">
        <v>1643</v>
      </c>
      <c r="B20682" t="s">
        <v>1817</v>
      </c>
      <c r="C20682" s="7">
        <v>45757</v>
      </c>
      <c r="E20682" s="27">
        <v>1524.9</v>
      </c>
      <c r="G20682" s="27" t="str">
        <f>VLOOKUP(C20682,W:Y,3,TRUE)</f>
        <v>April 25</v>
      </c>
      <c r="H20682" s="27">
        <f t="shared" si="323"/>
        <v>20681</v>
      </c>
      <c r="I20682" s="30" t="str">
        <f>IF(G20682='Check Register'!$E$1,H20682,"")</f>
        <v/>
      </c>
    </row>
    <row r="20683" spans="1:9" x14ac:dyDescent="0.3">
      <c r="A20683" t="s">
        <v>1644</v>
      </c>
      <c r="B20683" t="s">
        <v>1818</v>
      </c>
      <c r="C20683" s="7">
        <v>45757</v>
      </c>
      <c r="E20683" s="27">
        <v>382.41</v>
      </c>
      <c r="G20683" s="27" t="str">
        <f>VLOOKUP(C20683,W:Y,3,TRUE)</f>
        <v>April 25</v>
      </c>
      <c r="H20683" s="27">
        <f t="shared" si="323"/>
        <v>20682</v>
      </c>
      <c r="I20683" s="30" t="str">
        <f>IF(G20683='Check Register'!$E$1,H20683,"")</f>
        <v/>
      </c>
    </row>
    <row r="20684" spans="1:9" x14ac:dyDescent="0.3">
      <c r="A20684" t="s">
        <v>1645</v>
      </c>
      <c r="B20684" t="s">
        <v>1819</v>
      </c>
      <c r="C20684" s="7">
        <v>45757</v>
      </c>
      <c r="E20684" s="27">
        <v>5634.52</v>
      </c>
      <c r="G20684" s="27" t="str">
        <f>VLOOKUP(C20684,W:Y,3,TRUE)</f>
        <v>April 25</v>
      </c>
      <c r="H20684" s="27">
        <f t="shared" si="323"/>
        <v>20683</v>
      </c>
      <c r="I20684" s="30" t="str">
        <f>IF(G20684='Check Register'!$E$1,H20684,"")</f>
        <v/>
      </c>
    </row>
    <row r="20685" spans="1:9" x14ac:dyDescent="0.3">
      <c r="A20685" t="s">
        <v>1646</v>
      </c>
      <c r="B20685" t="s">
        <v>1820</v>
      </c>
      <c r="C20685" s="7">
        <v>45757</v>
      </c>
      <c r="E20685" s="27">
        <v>2000</v>
      </c>
      <c r="G20685" s="27" t="str">
        <f>VLOOKUP(C20685,W:Y,3,TRUE)</f>
        <v>April 25</v>
      </c>
      <c r="H20685" s="27">
        <f t="shared" si="323"/>
        <v>20684</v>
      </c>
      <c r="I20685" s="30" t="str">
        <f>IF(G20685='Check Register'!$E$1,H20685,"")</f>
        <v/>
      </c>
    </row>
    <row r="20686" spans="1:9" x14ac:dyDescent="0.3">
      <c r="A20686" t="s">
        <v>1957</v>
      </c>
      <c r="B20686" t="s">
        <v>97</v>
      </c>
      <c r="C20686" s="7">
        <v>45762</v>
      </c>
      <c r="E20686" s="27">
        <v>205319.6</v>
      </c>
      <c r="G20686" s="27" t="str">
        <f>VLOOKUP(C20686,W:Y,3,TRUE)</f>
        <v>April 25</v>
      </c>
      <c r="H20686" s="27">
        <f t="shared" si="323"/>
        <v>20685</v>
      </c>
      <c r="I20686" s="30" t="str">
        <f>IF(G20686='Check Register'!$E$1,H20686,"")</f>
        <v/>
      </c>
    </row>
    <row r="20687" spans="1:9" x14ac:dyDescent="0.3">
      <c r="A20687" t="s">
        <v>1590</v>
      </c>
      <c r="B20687" t="s">
        <v>1821</v>
      </c>
      <c r="C20687" s="7">
        <v>45764</v>
      </c>
      <c r="E20687" s="27">
        <v>1000</v>
      </c>
      <c r="G20687" s="27" t="str">
        <f>VLOOKUP(C20687,W:Y,3,TRUE)</f>
        <v>April 25</v>
      </c>
      <c r="H20687" s="27">
        <f t="shared" si="323"/>
        <v>20686</v>
      </c>
      <c r="I20687" s="30" t="str">
        <f>IF(G20687='Check Register'!$E$1,H20687,"")</f>
        <v/>
      </c>
    </row>
    <row r="20688" spans="1:9" x14ac:dyDescent="0.3">
      <c r="A20688" t="s">
        <v>1564</v>
      </c>
      <c r="B20688" t="s">
        <v>1822</v>
      </c>
      <c r="C20688" s="7">
        <v>45764</v>
      </c>
      <c r="E20688" s="27">
        <v>36.54</v>
      </c>
      <c r="G20688" s="27" t="str">
        <f>VLOOKUP(C20688,W:Y,3,TRUE)</f>
        <v>April 25</v>
      </c>
      <c r="H20688" s="27">
        <f t="shared" si="323"/>
        <v>20687</v>
      </c>
      <c r="I20688" s="30" t="str">
        <f>IF(G20688='Check Register'!$E$1,H20688,"")</f>
        <v/>
      </c>
    </row>
    <row r="20689" spans="1:9" x14ac:dyDescent="0.3">
      <c r="A20689" t="s">
        <v>1564</v>
      </c>
      <c r="B20689" t="s">
        <v>1822</v>
      </c>
      <c r="C20689" s="7">
        <v>45764</v>
      </c>
      <c r="E20689" s="27">
        <v>37.6</v>
      </c>
      <c r="G20689" s="27" t="str">
        <f>VLOOKUP(C20689,W:Y,3,TRUE)</f>
        <v>April 25</v>
      </c>
      <c r="H20689" s="27">
        <f t="shared" si="323"/>
        <v>20688</v>
      </c>
      <c r="I20689" s="30" t="str">
        <f>IF(G20689='Check Register'!$E$1,H20689,"")</f>
        <v/>
      </c>
    </row>
    <row r="20690" spans="1:9" x14ac:dyDescent="0.3">
      <c r="A20690" t="s">
        <v>1564</v>
      </c>
      <c r="B20690" t="s">
        <v>1822</v>
      </c>
      <c r="C20690" s="7">
        <v>45764</v>
      </c>
      <c r="E20690" s="27">
        <v>116.2</v>
      </c>
      <c r="G20690" s="27" t="str">
        <f>VLOOKUP(C20690,W:Y,3,TRUE)</f>
        <v>April 25</v>
      </c>
      <c r="H20690" s="27">
        <f t="shared" si="323"/>
        <v>20689</v>
      </c>
      <c r="I20690" s="30" t="str">
        <f>IF(G20690='Check Register'!$E$1,H20690,"")</f>
        <v/>
      </c>
    </row>
    <row r="20691" spans="1:9" x14ac:dyDescent="0.3">
      <c r="A20691" t="s">
        <v>1564</v>
      </c>
      <c r="B20691" t="s">
        <v>1822</v>
      </c>
      <c r="C20691" s="7">
        <v>45764</v>
      </c>
      <c r="E20691" s="27">
        <v>88.25</v>
      </c>
      <c r="G20691" s="27" t="str">
        <f>VLOOKUP(C20691,W:Y,3,TRUE)</f>
        <v>April 25</v>
      </c>
      <c r="H20691" s="27">
        <f t="shared" si="323"/>
        <v>20690</v>
      </c>
      <c r="I20691" s="30" t="str">
        <f>IF(G20691='Check Register'!$E$1,H20691,"")</f>
        <v/>
      </c>
    </row>
    <row r="20692" spans="1:9" x14ac:dyDescent="0.3">
      <c r="A20692" t="s">
        <v>1564</v>
      </c>
      <c r="B20692" t="s">
        <v>1822</v>
      </c>
      <c r="C20692" s="7">
        <v>45764</v>
      </c>
      <c r="E20692" s="27">
        <v>1646.45</v>
      </c>
      <c r="G20692" s="27" t="str">
        <f>VLOOKUP(C20692,W:Y,3,TRUE)</f>
        <v>April 25</v>
      </c>
      <c r="H20692" s="27">
        <f t="shared" si="323"/>
        <v>20691</v>
      </c>
      <c r="I20692" s="30" t="str">
        <f>IF(G20692='Check Register'!$E$1,H20692,"")</f>
        <v/>
      </c>
    </row>
    <row r="20693" spans="1:9" x14ac:dyDescent="0.3">
      <c r="A20693" t="s">
        <v>1564</v>
      </c>
      <c r="B20693" t="s">
        <v>1822</v>
      </c>
      <c r="C20693" s="7">
        <v>45764</v>
      </c>
      <c r="E20693" s="27">
        <v>61.03</v>
      </c>
      <c r="G20693" s="27" t="str">
        <f>VLOOKUP(C20693,W:Y,3,TRUE)</f>
        <v>April 25</v>
      </c>
      <c r="H20693" s="27">
        <f t="shared" si="323"/>
        <v>20692</v>
      </c>
      <c r="I20693" s="30" t="str">
        <f>IF(G20693='Check Register'!$E$1,H20693,"")</f>
        <v/>
      </c>
    </row>
    <row r="20694" spans="1:9" x14ac:dyDescent="0.3">
      <c r="A20694" t="s">
        <v>1564</v>
      </c>
      <c r="B20694" t="s">
        <v>1822</v>
      </c>
      <c r="C20694" s="7">
        <v>45764</v>
      </c>
      <c r="E20694" s="27">
        <v>84.18</v>
      </c>
      <c r="G20694" s="27" t="str">
        <f>VLOOKUP(C20694,W:Y,3,TRUE)</f>
        <v>April 25</v>
      </c>
      <c r="H20694" s="27">
        <f t="shared" si="323"/>
        <v>20693</v>
      </c>
      <c r="I20694" s="30" t="str">
        <f>IF(G20694='Check Register'!$E$1,H20694,"")</f>
        <v/>
      </c>
    </row>
    <row r="20695" spans="1:9" x14ac:dyDescent="0.3">
      <c r="A20695" t="s">
        <v>1564</v>
      </c>
      <c r="B20695" t="s">
        <v>1822</v>
      </c>
      <c r="C20695" s="7">
        <v>45764</v>
      </c>
      <c r="E20695" s="27">
        <v>43.16</v>
      </c>
      <c r="G20695" s="27" t="str">
        <f>VLOOKUP(C20695,W:Y,3,TRUE)</f>
        <v>April 25</v>
      </c>
      <c r="H20695" s="27">
        <f t="shared" si="323"/>
        <v>20694</v>
      </c>
      <c r="I20695" s="30" t="str">
        <f>IF(G20695='Check Register'!$E$1,H20695,"")</f>
        <v/>
      </c>
    </row>
    <row r="20696" spans="1:9" x14ac:dyDescent="0.3">
      <c r="A20696" t="s">
        <v>1564</v>
      </c>
      <c r="B20696" t="s">
        <v>1822</v>
      </c>
      <c r="C20696" s="7">
        <v>45764</v>
      </c>
      <c r="E20696" s="27">
        <v>42.84</v>
      </c>
      <c r="G20696" s="27" t="str">
        <f>VLOOKUP(C20696,W:Y,3,TRUE)</f>
        <v>April 25</v>
      </c>
      <c r="H20696" s="27">
        <f t="shared" si="323"/>
        <v>20695</v>
      </c>
      <c r="I20696" s="30" t="str">
        <f>IF(G20696='Check Register'!$E$1,H20696,"")</f>
        <v/>
      </c>
    </row>
    <row r="20697" spans="1:9" x14ac:dyDescent="0.3">
      <c r="A20697" t="s">
        <v>1564</v>
      </c>
      <c r="B20697" t="s">
        <v>1822</v>
      </c>
      <c r="C20697" s="7">
        <v>45764</v>
      </c>
      <c r="E20697" s="27">
        <v>40.75</v>
      </c>
      <c r="G20697" s="27" t="str">
        <f>VLOOKUP(C20697,W:Y,3,TRUE)</f>
        <v>April 25</v>
      </c>
      <c r="H20697" s="27">
        <f t="shared" si="323"/>
        <v>20696</v>
      </c>
      <c r="I20697" s="30" t="str">
        <f>IF(G20697='Check Register'!$E$1,H20697,"")</f>
        <v/>
      </c>
    </row>
    <row r="20698" spans="1:9" x14ac:dyDescent="0.3">
      <c r="A20698" t="s">
        <v>1564</v>
      </c>
      <c r="B20698" t="s">
        <v>1822</v>
      </c>
      <c r="C20698" s="7">
        <v>45764</v>
      </c>
      <c r="E20698" s="27">
        <v>58.33</v>
      </c>
      <c r="G20698" s="27" t="str">
        <f>VLOOKUP(C20698,W:Y,3,TRUE)</f>
        <v>April 25</v>
      </c>
      <c r="H20698" s="27">
        <f t="shared" si="323"/>
        <v>20697</v>
      </c>
      <c r="I20698" s="30" t="str">
        <f>IF(G20698='Check Register'!$E$1,H20698,"")</f>
        <v/>
      </c>
    </row>
    <row r="20699" spans="1:9" x14ac:dyDescent="0.3">
      <c r="A20699" t="s">
        <v>1564</v>
      </c>
      <c r="B20699" t="s">
        <v>1822</v>
      </c>
      <c r="C20699" s="7">
        <v>45764</v>
      </c>
      <c r="E20699" s="27">
        <v>78.17</v>
      </c>
      <c r="G20699" s="27" t="str">
        <f>VLOOKUP(C20699,W:Y,3,TRUE)</f>
        <v>April 25</v>
      </c>
      <c r="H20699" s="27">
        <f t="shared" si="323"/>
        <v>20698</v>
      </c>
      <c r="I20699" s="30" t="str">
        <f>IF(G20699='Check Register'!$E$1,H20699,"")</f>
        <v/>
      </c>
    </row>
    <row r="20700" spans="1:9" x14ac:dyDescent="0.3">
      <c r="A20700" t="s">
        <v>1564</v>
      </c>
      <c r="B20700" t="s">
        <v>1822</v>
      </c>
      <c r="C20700" s="7">
        <v>45764</v>
      </c>
      <c r="E20700" s="27">
        <v>75.47</v>
      </c>
      <c r="G20700" s="27" t="str">
        <f>VLOOKUP(C20700,W:Y,3,TRUE)</f>
        <v>April 25</v>
      </c>
      <c r="H20700" s="27">
        <f t="shared" si="323"/>
        <v>20699</v>
      </c>
      <c r="I20700" s="30" t="str">
        <f>IF(G20700='Check Register'!$E$1,H20700,"")</f>
        <v/>
      </c>
    </row>
    <row r="20701" spans="1:9" x14ac:dyDescent="0.3">
      <c r="A20701" t="s">
        <v>1564</v>
      </c>
      <c r="B20701" t="s">
        <v>1822</v>
      </c>
      <c r="C20701" s="7">
        <v>45764</v>
      </c>
      <c r="E20701" s="27">
        <v>112.43</v>
      </c>
      <c r="G20701" s="27" t="str">
        <f>VLOOKUP(C20701,W:Y,3,TRUE)</f>
        <v>April 25</v>
      </c>
      <c r="H20701" s="27">
        <f t="shared" si="323"/>
        <v>20700</v>
      </c>
      <c r="I20701" s="30" t="str">
        <f>IF(G20701='Check Register'!$E$1,H20701,"")</f>
        <v/>
      </c>
    </row>
    <row r="20702" spans="1:9" x14ac:dyDescent="0.3">
      <c r="A20702" t="s">
        <v>1564</v>
      </c>
      <c r="B20702" t="s">
        <v>1822</v>
      </c>
      <c r="C20702" s="7">
        <v>45764</v>
      </c>
      <c r="E20702" s="27">
        <v>4883.16</v>
      </c>
      <c r="G20702" s="27" t="str">
        <f>VLOOKUP(C20702,W:Y,3,TRUE)</f>
        <v>April 25</v>
      </c>
      <c r="H20702" s="27">
        <f t="shared" si="323"/>
        <v>20701</v>
      </c>
      <c r="I20702" s="30" t="str">
        <f>IF(G20702='Check Register'!$E$1,H20702,"")</f>
        <v/>
      </c>
    </row>
    <row r="20703" spans="1:9" x14ac:dyDescent="0.3">
      <c r="A20703" t="s">
        <v>1564</v>
      </c>
      <c r="B20703" t="s">
        <v>1822</v>
      </c>
      <c r="C20703" s="7">
        <v>45764</v>
      </c>
      <c r="E20703" s="27">
        <v>65.290000000000006</v>
      </c>
      <c r="G20703" s="27" t="str">
        <f>VLOOKUP(C20703,W:Y,3,TRUE)</f>
        <v>April 25</v>
      </c>
      <c r="H20703" s="27">
        <f t="shared" si="323"/>
        <v>20702</v>
      </c>
      <c r="I20703" s="30" t="str">
        <f>IF(G20703='Check Register'!$E$1,H20703,"")</f>
        <v/>
      </c>
    </row>
    <row r="20704" spans="1:9" x14ac:dyDescent="0.3">
      <c r="A20704" t="s">
        <v>1596</v>
      </c>
      <c r="B20704" t="s">
        <v>1823</v>
      </c>
      <c r="C20704" s="7">
        <v>45764</v>
      </c>
      <c r="E20704" s="27">
        <v>1861.51</v>
      </c>
      <c r="G20704" s="27" t="str">
        <f>VLOOKUP(C20704,W:Y,3,TRUE)</f>
        <v>April 25</v>
      </c>
      <c r="H20704" s="27">
        <f t="shared" si="323"/>
        <v>20703</v>
      </c>
      <c r="I20704" s="30" t="str">
        <f>IF(G20704='Check Register'!$E$1,H20704,"")</f>
        <v/>
      </c>
    </row>
    <row r="20705" spans="1:9" x14ac:dyDescent="0.3">
      <c r="A20705" t="s">
        <v>1647</v>
      </c>
      <c r="B20705" t="s">
        <v>1824</v>
      </c>
      <c r="C20705" s="7">
        <v>45764</v>
      </c>
      <c r="E20705" s="27">
        <v>2933.52</v>
      </c>
      <c r="G20705" s="27" t="str">
        <f>VLOOKUP(C20705,W:Y,3,TRUE)</f>
        <v>April 25</v>
      </c>
      <c r="H20705" s="27">
        <f t="shared" si="323"/>
        <v>20704</v>
      </c>
      <c r="I20705" s="30" t="str">
        <f>IF(G20705='Check Register'!$E$1,H20705,"")</f>
        <v/>
      </c>
    </row>
    <row r="20706" spans="1:9" x14ac:dyDescent="0.3">
      <c r="A20706" t="s">
        <v>1565</v>
      </c>
      <c r="B20706" t="s">
        <v>1825</v>
      </c>
      <c r="C20706" s="7">
        <v>45764</v>
      </c>
      <c r="E20706" s="27">
        <v>4163.9399999999996</v>
      </c>
      <c r="G20706" s="27" t="str">
        <f>VLOOKUP(C20706,W:Y,3,TRUE)</f>
        <v>April 25</v>
      </c>
      <c r="H20706" s="27">
        <f t="shared" si="323"/>
        <v>20705</v>
      </c>
      <c r="I20706" s="30" t="str">
        <f>IF(G20706='Check Register'!$E$1,H20706,"")</f>
        <v/>
      </c>
    </row>
    <row r="20707" spans="1:9" x14ac:dyDescent="0.3">
      <c r="A20707" t="s">
        <v>1648</v>
      </c>
      <c r="B20707" t="s">
        <v>33</v>
      </c>
      <c r="C20707" s="7">
        <v>45764</v>
      </c>
      <c r="E20707" s="27">
        <v>56210.69</v>
      </c>
      <c r="G20707" s="27" t="str">
        <f>VLOOKUP(C20707,W:Y,3,TRUE)</f>
        <v>April 25</v>
      </c>
      <c r="H20707" s="27">
        <f t="shared" si="323"/>
        <v>20706</v>
      </c>
      <c r="I20707" s="30" t="str">
        <f>IF(G20707='Check Register'!$E$1,H20707,"")</f>
        <v/>
      </c>
    </row>
    <row r="20708" spans="1:9" x14ac:dyDescent="0.3">
      <c r="A20708" t="s">
        <v>1600</v>
      </c>
      <c r="B20708" t="s">
        <v>1810</v>
      </c>
      <c r="C20708" s="7">
        <v>45764</v>
      </c>
      <c r="E20708" s="27">
        <v>2103.2199999999998</v>
      </c>
      <c r="G20708" s="27" t="str">
        <f>VLOOKUP(C20708,W:Y,3,TRUE)</f>
        <v>April 25</v>
      </c>
      <c r="H20708" s="27">
        <f t="shared" si="323"/>
        <v>20707</v>
      </c>
      <c r="I20708" s="30" t="str">
        <f>IF(G20708='Check Register'!$E$1,H20708,"")</f>
        <v/>
      </c>
    </row>
    <row r="20709" spans="1:9" x14ac:dyDescent="0.3">
      <c r="A20709" t="s">
        <v>1600</v>
      </c>
      <c r="B20709" t="s">
        <v>1810</v>
      </c>
      <c r="C20709" s="7">
        <v>45764</v>
      </c>
      <c r="E20709" s="27">
        <v>27.57</v>
      </c>
      <c r="G20709" s="27" t="str">
        <f>VLOOKUP(C20709,W:Y,3,TRUE)</f>
        <v>April 25</v>
      </c>
      <c r="H20709" s="27">
        <f t="shared" si="323"/>
        <v>20708</v>
      </c>
      <c r="I20709" s="30" t="str">
        <f>IF(G20709='Check Register'!$E$1,H20709,"")</f>
        <v/>
      </c>
    </row>
    <row r="20710" spans="1:9" x14ac:dyDescent="0.3">
      <c r="A20710" t="s">
        <v>1600</v>
      </c>
      <c r="B20710" t="s">
        <v>1810</v>
      </c>
      <c r="C20710" s="7">
        <v>45764</v>
      </c>
      <c r="E20710" s="27">
        <v>180.05</v>
      </c>
      <c r="G20710" s="27" t="str">
        <f>VLOOKUP(C20710,W:Y,3,TRUE)</f>
        <v>April 25</v>
      </c>
      <c r="H20710" s="27">
        <f t="shared" si="323"/>
        <v>20709</v>
      </c>
      <c r="I20710" s="30" t="str">
        <f>IF(G20710='Check Register'!$E$1,H20710,"")</f>
        <v/>
      </c>
    </row>
    <row r="20711" spans="1:9" x14ac:dyDescent="0.3">
      <c r="A20711" t="s">
        <v>1600</v>
      </c>
      <c r="B20711" t="s">
        <v>1810</v>
      </c>
      <c r="C20711" s="7">
        <v>45764</v>
      </c>
      <c r="E20711" s="27">
        <v>146.94999999999999</v>
      </c>
      <c r="G20711" s="27" t="str">
        <f>VLOOKUP(C20711,W:Y,3,TRUE)</f>
        <v>April 25</v>
      </c>
      <c r="H20711" s="27">
        <f t="shared" si="323"/>
        <v>20710</v>
      </c>
      <c r="I20711" s="30" t="str">
        <f>IF(G20711='Check Register'!$E$1,H20711,"")</f>
        <v/>
      </c>
    </row>
    <row r="20712" spans="1:9" x14ac:dyDescent="0.3">
      <c r="A20712" t="s">
        <v>1568</v>
      </c>
      <c r="B20712" t="s">
        <v>1826</v>
      </c>
      <c r="C20712" s="7">
        <v>45764</v>
      </c>
      <c r="E20712" s="27">
        <v>20168.41</v>
      </c>
      <c r="G20712" s="27" t="str">
        <f>VLOOKUP(C20712,W:Y,3,TRUE)</f>
        <v>April 25</v>
      </c>
      <c r="H20712" s="27">
        <f t="shared" si="323"/>
        <v>20711</v>
      </c>
      <c r="I20712" s="30" t="str">
        <f>IF(G20712='Check Register'!$E$1,H20712,"")</f>
        <v/>
      </c>
    </row>
    <row r="20713" spans="1:9" x14ac:dyDescent="0.3">
      <c r="A20713" t="s">
        <v>1649</v>
      </c>
      <c r="B20713" t="s">
        <v>1827</v>
      </c>
      <c r="C20713" s="7">
        <v>45764</v>
      </c>
      <c r="E20713" s="27">
        <v>103.85</v>
      </c>
      <c r="G20713" s="27" t="str">
        <f>VLOOKUP(C20713,W:Y,3,TRUE)</f>
        <v>April 25</v>
      </c>
      <c r="H20713" s="27">
        <f t="shared" si="323"/>
        <v>20712</v>
      </c>
      <c r="I20713" s="30" t="str">
        <f>IF(G20713='Check Register'!$E$1,H20713,"")</f>
        <v/>
      </c>
    </row>
    <row r="20714" spans="1:9" x14ac:dyDescent="0.3">
      <c r="A20714" t="s">
        <v>1649</v>
      </c>
      <c r="B20714" t="s">
        <v>1827</v>
      </c>
      <c r="C20714" s="7">
        <v>45764</v>
      </c>
      <c r="E20714" s="27">
        <v>2211.86</v>
      </c>
      <c r="G20714" s="27" t="str">
        <f>VLOOKUP(C20714,W:Y,3,TRUE)</f>
        <v>April 25</v>
      </c>
      <c r="H20714" s="27">
        <f t="shared" si="323"/>
        <v>20713</v>
      </c>
      <c r="I20714" s="30" t="str">
        <f>IF(G20714='Check Register'!$E$1,H20714,"")</f>
        <v/>
      </c>
    </row>
    <row r="20715" spans="1:9" x14ac:dyDescent="0.3">
      <c r="A20715" t="s">
        <v>1649</v>
      </c>
      <c r="B20715" t="s">
        <v>1828</v>
      </c>
      <c r="C20715" s="7">
        <v>45764</v>
      </c>
      <c r="E20715" s="27">
        <v>248.38</v>
      </c>
      <c r="G20715" s="27" t="str">
        <f>VLOOKUP(C20715,W:Y,3,TRUE)</f>
        <v>April 25</v>
      </c>
      <c r="H20715" s="27">
        <f t="shared" si="323"/>
        <v>20714</v>
      </c>
      <c r="I20715" s="30" t="str">
        <f>IF(G20715='Check Register'!$E$1,H20715,"")</f>
        <v/>
      </c>
    </row>
    <row r="20716" spans="1:9" x14ac:dyDescent="0.3">
      <c r="A20716" t="s">
        <v>1649</v>
      </c>
      <c r="B20716" t="s">
        <v>1829</v>
      </c>
      <c r="C20716" s="7">
        <v>45764</v>
      </c>
      <c r="E20716" s="27">
        <v>5003.3</v>
      </c>
      <c r="G20716" s="27" t="str">
        <f>VLOOKUP(C20716,W:Y,3,TRUE)</f>
        <v>April 25</v>
      </c>
      <c r="H20716" s="27">
        <f t="shared" si="323"/>
        <v>20715</v>
      </c>
      <c r="I20716" s="30" t="str">
        <f>IF(G20716='Check Register'!$E$1,H20716,"")</f>
        <v/>
      </c>
    </row>
    <row r="20717" spans="1:9" x14ac:dyDescent="0.3">
      <c r="A20717" t="s">
        <v>1649</v>
      </c>
      <c r="B20717" t="s">
        <v>1829</v>
      </c>
      <c r="C20717" s="7">
        <v>45764</v>
      </c>
      <c r="E20717" s="27">
        <v>279.58999999999997</v>
      </c>
      <c r="G20717" s="27" t="str">
        <f>VLOOKUP(C20717,W:Y,3,TRUE)</f>
        <v>April 25</v>
      </c>
      <c r="H20717" s="27">
        <f t="shared" si="323"/>
        <v>20716</v>
      </c>
      <c r="I20717" s="30" t="str">
        <f>IF(G20717='Check Register'!$E$1,H20717,"")</f>
        <v/>
      </c>
    </row>
    <row r="20718" spans="1:9" x14ac:dyDescent="0.3">
      <c r="A20718" t="s">
        <v>1569</v>
      </c>
      <c r="B20718" t="s">
        <v>1830</v>
      </c>
      <c r="C20718" s="7">
        <v>45764</v>
      </c>
      <c r="E20718" s="27">
        <v>98.31</v>
      </c>
      <c r="G20718" s="27" t="str">
        <f>VLOOKUP(C20718,W:Y,3,TRUE)</f>
        <v>April 25</v>
      </c>
      <c r="H20718" s="27">
        <f t="shared" si="323"/>
        <v>20717</v>
      </c>
      <c r="I20718" s="30" t="str">
        <f>IF(G20718='Check Register'!$E$1,H20718,"")</f>
        <v/>
      </c>
    </row>
    <row r="20719" spans="1:9" x14ac:dyDescent="0.3">
      <c r="A20719" t="s">
        <v>1569</v>
      </c>
      <c r="B20719" t="s">
        <v>1830</v>
      </c>
      <c r="C20719" s="7">
        <v>45764</v>
      </c>
      <c r="E20719" s="27">
        <v>18.5</v>
      </c>
      <c r="G20719" s="27" t="str">
        <f>VLOOKUP(C20719,W:Y,3,TRUE)</f>
        <v>April 25</v>
      </c>
      <c r="H20719" s="27">
        <f t="shared" si="323"/>
        <v>20718</v>
      </c>
      <c r="I20719" s="30" t="str">
        <f>IF(G20719='Check Register'!$E$1,H20719,"")</f>
        <v/>
      </c>
    </row>
    <row r="20720" spans="1:9" x14ac:dyDescent="0.3">
      <c r="A20720" t="s">
        <v>1602</v>
      </c>
      <c r="B20720" t="s">
        <v>1831</v>
      </c>
      <c r="C20720" s="7">
        <v>45764</v>
      </c>
      <c r="E20720" s="27">
        <v>3010.73</v>
      </c>
      <c r="G20720" s="27" t="str">
        <f>VLOOKUP(C20720,W:Y,3,TRUE)</f>
        <v>April 25</v>
      </c>
      <c r="H20720" s="27">
        <f t="shared" si="323"/>
        <v>20719</v>
      </c>
      <c r="I20720" s="30" t="str">
        <f>IF(G20720='Check Register'!$E$1,H20720,"")</f>
        <v/>
      </c>
    </row>
    <row r="20721" spans="1:9" x14ac:dyDescent="0.3">
      <c r="A20721" t="s">
        <v>1602</v>
      </c>
      <c r="B20721" t="s">
        <v>1831</v>
      </c>
      <c r="C20721" s="7">
        <v>45764</v>
      </c>
      <c r="E20721" s="27">
        <v>3069.3</v>
      </c>
      <c r="G20721" s="27" t="str">
        <f>VLOOKUP(C20721,W:Y,3,TRUE)</f>
        <v>April 25</v>
      </c>
      <c r="H20721" s="27">
        <f t="shared" si="323"/>
        <v>20720</v>
      </c>
      <c r="I20721" s="30" t="str">
        <f>IF(G20721='Check Register'!$E$1,H20721,"")</f>
        <v/>
      </c>
    </row>
    <row r="20722" spans="1:9" x14ac:dyDescent="0.3">
      <c r="A20722" t="s">
        <v>1570</v>
      </c>
      <c r="B20722" t="s">
        <v>1832</v>
      </c>
      <c r="C20722" s="7">
        <v>45764</v>
      </c>
      <c r="E20722" s="27">
        <v>1731.57</v>
      </c>
      <c r="G20722" s="27" t="str">
        <f>VLOOKUP(C20722,W:Y,3,TRUE)</f>
        <v>April 25</v>
      </c>
      <c r="H20722" s="27">
        <f t="shared" ref="H20722:H20785" si="324">1+H20721</f>
        <v>20721</v>
      </c>
      <c r="I20722" s="30" t="str">
        <f>IF(G20722='Check Register'!$E$1,H20722,"")</f>
        <v/>
      </c>
    </row>
    <row r="20723" spans="1:9" x14ac:dyDescent="0.3">
      <c r="A20723" t="s">
        <v>1570</v>
      </c>
      <c r="B20723" t="s">
        <v>1832</v>
      </c>
      <c r="C20723" s="7">
        <v>45764</v>
      </c>
      <c r="E20723" s="27">
        <v>1701.22</v>
      </c>
      <c r="G20723" s="27" t="str">
        <f>VLOOKUP(C20723,W:Y,3,TRUE)</f>
        <v>April 25</v>
      </c>
      <c r="H20723" s="27">
        <f t="shared" si="324"/>
        <v>20722</v>
      </c>
      <c r="I20723" s="30" t="str">
        <f>IF(G20723='Check Register'!$E$1,H20723,"")</f>
        <v/>
      </c>
    </row>
    <row r="20724" spans="1:9" x14ac:dyDescent="0.3">
      <c r="A20724" t="s">
        <v>1570</v>
      </c>
      <c r="B20724" t="s">
        <v>1832</v>
      </c>
      <c r="C20724" s="7">
        <v>45764</v>
      </c>
      <c r="E20724" s="27">
        <v>1719.82</v>
      </c>
      <c r="G20724" s="27" t="str">
        <f>VLOOKUP(C20724,W:Y,3,TRUE)</f>
        <v>April 25</v>
      </c>
      <c r="H20724" s="27">
        <f t="shared" si="324"/>
        <v>20723</v>
      </c>
      <c r="I20724" s="30" t="str">
        <f>IF(G20724='Check Register'!$E$1,H20724,"")</f>
        <v/>
      </c>
    </row>
    <row r="20725" spans="1:9" x14ac:dyDescent="0.3">
      <c r="A20725" t="s">
        <v>1570</v>
      </c>
      <c r="B20725" t="s">
        <v>1832</v>
      </c>
      <c r="C20725" s="7">
        <v>45764</v>
      </c>
      <c r="E20725" s="27">
        <v>55.93</v>
      </c>
      <c r="G20725" s="27" t="str">
        <f>VLOOKUP(C20725,W:Y,3,TRUE)</f>
        <v>April 25</v>
      </c>
      <c r="H20725" s="27">
        <f t="shared" si="324"/>
        <v>20724</v>
      </c>
      <c r="I20725" s="30" t="str">
        <f>IF(G20725='Check Register'!$E$1,H20725,"")</f>
        <v/>
      </c>
    </row>
    <row r="20726" spans="1:9" x14ac:dyDescent="0.3">
      <c r="A20726" t="s">
        <v>1570</v>
      </c>
      <c r="B20726" t="s">
        <v>1832</v>
      </c>
      <c r="C20726" s="7">
        <v>45764</v>
      </c>
      <c r="E20726" s="27">
        <v>1844.88</v>
      </c>
      <c r="G20726" s="27" t="str">
        <f>VLOOKUP(C20726,W:Y,3,TRUE)</f>
        <v>April 25</v>
      </c>
      <c r="H20726" s="27">
        <f t="shared" si="324"/>
        <v>20725</v>
      </c>
      <c r="I20726" s="30" t="str">
        <f>IF(G20726='Check Register'!$E$1,H20726,"")</f>
        <v/>
      </c>
    </row>
    <row r="20727" spans="1:9" x14ac:dyDescent="0.3">
      <c r="A20727" t="s">
        <v>1650</v>
      </c>
      <c r="B20727" t="s">
        <v>1833</v>
      </c>
      <c r="C20727" s="7">
        <v>45764</v>
      </c>
      <c r="E20727" s="27">
        <v>735.88</v>
      </c>
      <c r="G20727" s="27" t="str">
        <f>VLOOKUP(C20727,W:Y,3,TRUE)</f>
        <v>April 25</v>
      </c>
      <c r="H20727" s="27">
        <f t="shared" si="324"/>
        <v>20726</v>
      </c>
      <c r="I20727" s="30" t="str">
        <f>IF(G20727='Check Register'!$E$1,H20727,"")</f>
        <v/>
      </c>
    </row>
    <row r="20728" spans="1:9" x14ac:dyDescent="0.3">
      <c r="A20728" t="s">
        <v>1650</v>
      </c>
      <c r="B20728" t="s">
        <v>1833</v>
      </c>
      <c r="C20728" s="7">
        <v>45764</v>
      </c>
      <c r="E20728" s="27">
        <v>736.04</v>
      </c>
      <c r="G20728" s="27" t="str">
        <f>VLOOKUP(C20728,W:Y,3,TRUE)</f>
        <v>April 25</v>
      </c>
      <c r="H20728" s="27">
        <f t="shared" si="324"/>
        <v>20727</v>
      </c>
      <c r="I20728" s="30" t="str">
        <f>IF(G20728='Check Register'!$E$1,H20728,"")</f>
        <v/>
      </c>
    </row>
    <row r="20729" spans="1:9" x14ac:dyDescent="0.3">
      <c r="A20729" t="s">
        <v>1574</v>
      </c>
      <c r="B20729" t="s">
        <v>1834</v>
      </c>
      <c r="C20729" s="7">
        <v>45764</v>
      </c>
      <c r="E20729" s="27">
        <v>195.28</v>
      </c>
      <c r="G20729" s="27" t="str">
        <f>VLOOKUP(C20729,W:Y,3,TRUE)</f>
        <v>April 25</v>
      </c>
      <c r="H20729" s="27">
        <f t="shared" si="324"/>
        <v>20728</v>
      </c>
      <c r="I20729" s="30" t="str">
        <f>IF(G20729='Check Register'!$E$1,H20729,"")</f>
        <v/>
      </c>
    </row>
    <row r="20730" spans="1:9" x14ac:dyDescent="0.3">
      <c r="A20730" t="s">
        <v>1651</v>
      </c>
      <c r="B20730" t="s">
        <v>1835</v>
      </c>
      <c r="C20730" s="7">
        <v>45764</v>
      </c>
      <c r="E20730" s="27">
        <v>479.21</v>
      </c>
      <c r="G20730" s="27" t="str">
        <f>VLOOKUP(C20730,W:Y,3,TRUE)</f>
        <v>April 25</v>
      </c>
      <c r="H20730" s="27">
        <f t="shared" si="324"/>
        <v>20729</v>
      </c>
      <c r="I20730" s="30" t="str">
        <f>IF(G20730='Check Register'!$E$1,H20730,"")</f>
        <v/>
      </c>
    </row>
    <row r="20731" spans="1:9" x14ac:dyDescent="0.3">
      <c r="A20731" t="s">
        <v>1652</v>
      </c>
      <c r="B20731" t="s">
        <v>1836</v>
      </c>
      <c r="C20731" s="7">
        <v>45764</v>
      </c>
      <c r="E20731" s="27">
        <v>2064.11</v>
      </c>
      <c r="G20731" s="27" t="str">
        <f>VLOOKUP(C20731,W:Y,3,TRUE)</f>
        <v>April 25</v>
      </c>
      <c r="H20731" s="27">
        <f t="shared" si="324"/>
        <v>20730</v>
      </c>
      <c r="I20731" s="30" t="str">
        <f>IF(G20731='Check Register'!$E$1,H20731,"")</f>
        <v/>
      </c>
    </row>
    <row r="20732" spans="1:9" x14ac:dyDescent="0.3">
      <c r="A20732" t="s">
        <v>1609</v>
      </c>
      <c r="B20732" t="s">
        <v>1837</v>
      </c>
      <c r="C20732" s="7">
        <v>45764</v>
      </c>
      <c r="E20732" s="27">
        <v>322.13</v>
      </c>
      <c r="G20732" s="27" t="str">
        <f>VLOOKUP(C20732,W:Y,3,TRUE)</f>
        <v>April 25</v>
      </c>
      <c r="H20732" s="27">
        <f t="shared" si="324"/>
        <v>20731</v>
      </c>
      <c r="I20732" s="30" t="str">
        <f>IF(G20732='Check Register'!$E$1,H20732,"")</f>
        <v/>
      </c>
    </row>
    <row r="20733" spans="1:9" x14ac:dyDescent="0.3">
      <c r="A20733" t="s">
        <v>1609</v>
      </c>
      <c r="B20733" t="s">
        <v>1837</v>
      </c>
      <c r="C20733" s="7">
        <v>45764</v>
      </c>
      <c r="E20733" s="27">
        <v>579.87</v>
      </c>
      <c r="G20733" s="27" t="str">
        <f>VLOOKUP(C20733,W:Y,3,TRUE)</f>
        <v>April 25</v>
      </c>
      <c r="H20733" s="27">
        <f t="shared" si="324"/>
        <v>20732</v>
      </c>
      <c r="I20733" s="30" t="str">
        <f>IF(G20733='Check Register'!$E$1,H20733,"")</f>
        <v/>
      </c>
    </row>
    <row r="20734" spans="1:9" x14ac:dyDescent="0.3">
      <c r="A20734" t="s">
        <v>1609</v>
      </c>
      <c r="B20734" t="s">
        <v>1838</v>
      </c>
      <c r="C20734" s="7">
        <v>45764</v>
      </c>
      <c r="E20734" s="27">
        <v>217.5</v>
      </c>
      <c r="G20734" s="27" t="str">
        <f>VLOOKUP(C20734,W:Y,3,TRUE)</f>
        <v>April 25</v>
      </c>
      <c r="H20734" s="27">
        <f t="shared" si="324"/>
        <v>20733</v>
      </c>
      <c r="I20734" s="30" t="str">
        <f>IF(G20734='Check Register'!$E$1,H20734,"")</f>
        <v/>
      </c>
    </row>
    <row r="20735" spans="1:9" x14ac:dyDescent="0.3">
      <c r="A20735" t="s">
        <v>1653</v>
      </c>
      <c r="B20735" t="s">
        <v>1839</v>
      </c>
      <c r="C20735" s="7">
        <v>45764</v>
      </c>
      <c r="E20735" s="27">
        <v>52.84</v>
      </c>
      <c r="G20735" s="27" t="str">
        <f>VLOOKUP(C20735,W:Y,3,TRUE)</f>
        <v>April 25</v>
      </c>
      <c r="H20735" s="27">
        <f t="shared" si="324"/>
        <v>20734</v>
      </c>
      <c r="I20735" s="30" t="str">
        <f>IF(G20735='Check Register'!$E$1,H20735,"")</f>
        <v/>
      </c>
    </row>
    <row r="20736" spans="1:9" x14ac:dyDescent="0.3">
      <c r="A20736" t="s">
        <v>1654</v>
      </c>
      <c r="B20736" t="s">
        <v>1840</v>
      </c>
      <c r="C20736" s="7">
        <v>45764</v>
      </c>
      <c r="E20736" s="27">
        <v>3565.11</v>
      </c>
      <c r="G20736" s="27" t="str">
        <f>VLOOKUP(C20736,W:Y,3,TRUE)</f>
        <v>April 25</v>
      </c>
      <c r="H20736" s="27">
        <f t="shared" si="324"/>
        <v>20735</v>
      </c>
      <c r="I20736" s="30" t="str">
        <f>IF(G20736='Check Register'!$E$1,H20736,"")</f>
        <v/>
      </c>
    </row>
    <row r="20737" spans="1:9" x14ac:dyDescent="0.3">
      <c r="A20737" t="s">
        <v>1654</v>
      </c>
      <c r="B20737" t="s">
        <v>1840</v>
      </c>
      <c r="C20737" s="7">
        <v>45764</v>
      </c>
      <c r="E20737" s="27">
        <v>233.77</v>
      </c>
      <c r="G20737" s="27" t="str">
        <f>VLOOKUP(C20737,W:Y,3,TRUE)</f>
        <v>April 25</v>
      </c>
      <c r="H20737" s="27">
        <f t="shared" si="324"/>
        <v>20736</v>
      </c>
      <c r="I20737" s="30" t="str">
        <f>IF(G20737='Check Register'!$E$1,H20737,"")</f>
        <v/>
      </c>
    </row>
    <row r="20738" spans="1:9" x14ac:dyDescent="0.3">
      <c r="A20738" t="s">
        <v>1654</v>
      </c>
      <c r="B20738" t="s">
        <v>1840</v>
      </c>
      <c r="C20738" s="7">
        <v>45764</v>
      </c>
      <c r="E20738" s="27">
        <v>1899.44</v>
      </c>
      <c r="G20738" s="27" t="str">
        <f>VLOOKUP(C20738,W:Y,3,TRUE)</f>
        <v>April 25</v>
      </c>
      <c r="H20738" s="27">
        <f t="shared" si="324"/>
        <v>20737</v>
      </c>
      <c r="I20738" s="30" t="str">
        <f>IF(G20738='Check Register'!$E$1,H20738,"")</f>
        <v/>
      </c>
    </row>
    <row r="20739" spans="1:9" x14ac:dyDescent="0.3">
      <c r="A20739" t="s">
        <v>1654</v>
      </c>
      <c r="B20739" t="s">
        <v>1840</v>
      </c>
      <c r="C20739" s="7">
        <v>45764</v>
      </c>
      <c r="E20739" s="27">
        <v>685.3</v>
      </c>
      <c r="G20739" s="27" t="str">
        <f>VLOOKUP(C20739,W:Y,3,TRUE)</f>
        <v>April 25</v>
      </c>
      <c r="H20739" s="27">
        <f t="shared" si="324"/>
        <v>20738</v>
      </c>
      <c r="I20739" s="30" t="str">
        <f>IF(G20739='Check Register'!$E$1,H20739,"")</f>
        <v/>
      </c>
    </row>
    <row r="20740" spans="1:9" x14ac:dyDescent="0.3">
      <c r="A20740" t="s">
        <v>1654</v>
      </c>
      <c r="B20740" t="s">
        <v>1840</v>
      </c>
      <c r="C20740" s="7">
        <v>45764</v>
      </c>
      <c r="E20740" s="27">
        <v>55</v>
      </c>
      <c r="G20740" s="27" t="str">
        <f>VLOOKUP(C20740,W:Y,3,TRUE)</f>
        <v>April 25</v>
      </c>
      <c r="H20740" s="27">
        <f t="shared" si="324"/>
        <v>20739</v>
      </c>
      <c r="I20740" s="30" t="str">
        <f>IF(G20740='Check Register'!$E$1,H20740,"")</f>
        <v/>
      </c>
    </row>
    <row r="20741" spans="1:9" x14ac:dyDescent="0.3">
      <c r="A20741" t="s">
        <v>1614</v>
      </c>
      <c r="B20741" t="s">
        <v>1841</v>
      </c>
      <c r="C20741" s="7">
        <v>45764</v>
      </c>
      <c r="E20741" s="27">
        <v>1030.92</v>
      </c>
      <c r="G20741" s="27" t="str">
        <f>VLOOKUP(C20741,W:Y,3,TRUE)</f>
        <v>April 25</v>
      </c>
      <c r="H20741" s="27">
        <f t="shared" si="324"/>
        <v>20740</v>
      </c>
      <c r="I20741" s="30" t="str">
        <f>IF(G20741='Check Register'!$E$1,H20741,"")</f>
        <v/>
      </c>
    </row>
    <row r="20742" spans="1:9" x14ac:dyDescent="0.3">
      <c r="A20742" t="s">
        <v>1655</v>
      </c>
      <c r="B20742" t="s">
        <v>1842</v>
      </c>
      <c r="C20742" s="7">
        <v>45764</v>
      </c>
      <c r="E20742" s="27">
        <v>545</v>
      </c>
      <c r="G20742" s="27" t="str">
        <f>VLOOKUP(C20742,W:Y,3,TRUE)</f>
        <v>April 25</v>
      </c>
      <c r="H20742" s="27">
        <f t="shared" si="324"/>
        <v>20741</v>
      </c>
      <c r="I20742" s="30" t="str">
        <f>IF(G20742='Check Register'!$E$1,H20742,"")</f>
        <v/>
      </c>
    </row>
    <row r="20743" spans="1:9" x14ac:dyDescent="0.3">
      <c r="A20743" t="s">
        <v>1579</v>
      </c>
      <c r="B20743" t="s">
        <v>1843</v>
      </c>
      <c r="C20743" s="7">
        <v>45764</v>
      </c>
      <c r="E20743" s="27">
        <v>952.62</v>
      </c>
      <c r="G20743" s="27" t="str">
        <f>VLOOKUP(C20743,W:Y,3,TRUE)</f>
        <v>April 25</v>
      </c>
      <c r="H20743" s="27">
        <f t="shared" si="324"/>
        <v>20742</v>
      </c>
      <c r="I20743" s="30" t="str">
        <f>IF(G20743='Check Register'!$E$1,H20743,"")</f>
        <v/>
      </c>
    </row>
    <row r="20744" spans="1:9" x14ac:dyDescent="0.3">
      <c r="A20744" t="s">
        <v>1581</v>
      </c>
      <c r="B20744" t="s">
        <v>1844</v>
      </c>
      <c r="C20744" s="7">
        <v>45764</v>
      </c>
      <c r="E20744" s="27">
        <v>6.79</v>
      </c>
      <c r="G20744" s="27" t="str">
        <f>VLOOKUP(C20744,W:Y,3,TRUE)</f>
        <v>April 25</v>
      </c>
      <c r="H20744" s="27">
        <f t="shared" si="324"/>
        <v>20743</v>
      </c>
      <c r="I20744" s="30" t="str">
        <f>IF(G20744='Check Register'!$E$1,H20744,"")</f>
        <v/>
      </c>
    </row>
    <row r="20745" spans="1:9" x14ac:dyDescent="0.3">
      <c r="A20745" t="s">
        <v>1581</v>
      </c>
      <c r="B20745" t="s">
        <v>1844</v>
      </c>
      <c r="C20745" s="7">
        <v>45764</v>
      </c>
      <c r="E20745" s="27">
        <v>201.25</v>
      </c>
      <c r="G20745" s="27" t="str">
        <f>VLOOKUP(C20745,W:Y,3,TRUE)</f>
        <v>April 25</v>
      </c>
      <c r="H20745" s="27">
        <f t="shared" si="324"/>
        <v>20744</v>
      </c>
      <c r="I20745" s="30" t="str">
        <f>IF(G20745='Check Register'!$E$1,H20745,"")</f>
        <v/>
      </c>
    </row>
    <row r="20746" spans="1:9" x14ac:dyDescent="0.3">
      <c r="A20746" t="s">
        <v>1581</v>
      </c>
      <c r="B20746" t="s">
        <v>1844</v>
      </c>
      <c r="C20746" s="7">
        <v>45764</v>
      </c>
      <c r="E20746" s="27">
        <v>275.89999999999998</v>
      </c>
      <c r="G20746" s="27" t="str">
        <f>VLOOKUP(C20746,W:Y,3,TRUE)</f>
        <v>April 25</v>
      </c>
      <c r="H20746" s="27">
        <f t="shared" si="324"/>
        <v>20745</v>
      </c>
      <c r="I20746" s="30" t="str">
        <f>IF(G20746='Check Register'!$E$1,H20746,"")</f>
        <v/>
      </c>
    </row>
    <row r="20747" spans="1:9" x14ac:dyDescent="0.3">
      <c r="A20747" t="s">
        <v>1581</v>
      </c>
      <c r="B20747" t="s">
        <v>1844</v>
      </c>
      <c r="C20747" s="7">
        <v>45764</v>
      </c>
      <c r="E20747" s="27">
        <v>149.38</v>
      </c>
      <c r="G20747" s="27" t="str">
        <f>VLOOKUP(C20747,W:Y,3,TRUE)</f>
        <v>April 25</v>
      </c>
      <c r="H20747" s="27">
        <f t="shared" si="324"/>
        <v>20746</v>
      </c>
      <c r="I20747" s="30" t="str">
        <f>IF(G20747='Check Register'!$E$1,H20747,"")</f>
        <v/>
      </c>
    </row>
    <row r="20748" spans="1:9" x14ac:dyDescent="0.3">
      <c r="A20748" t="s">
        <v>1621</v>
      </c>
      <c r="B20748" t="s">
        <v>1845</v>
      </c>
      <c r="C20748" s="7">
        <v>45764</v>
      </c>
      <c r="E20748" s="27">
        <v>165</v>
      </c>
      <c r="G20748" s="27" t="str">
        <f>VLOOKUP(C20748,W:Y,3,TRUE)</f>
        <v>April 25</v>
      </c>
      <c r="H20748" s="27">
        <f t="shared" si="324"/>
        <v>20747</v>
      </c>
      <c r="I20748" s="30" t="str">
        <f>IF(G20748='Check Register'!$E$1,H20748,"")</f>
        <v/>
      </c>
    </row>
    <row r="20749" spans="1:9" x14ac:dyDescent="0.3">
      <c r="A20749" t="s">
        <v>1625</v>
      </c>
      <c r="B20749" t="s">
        <v>1836</v>
      </c>
      <c r="C20749" s="7">
        <v>45764</v>
      </c>
      <c r="E20749" s="27">
        <v>1675.36</v>
      </c>
      <c r="G20749" s="27" t="str">
        <f>VLOOKUP(C20749,W:Y,3,TRUE)</f>
        <v>April 25</v>
      </c>
      <c r="H20749" s="27">
        <f t="shared" si="324"/>
        <v>20748</v>
      </c>
      <c r="I20749" s="30" t="str">
        <f>IF(G20749='Check Register'!$E$1,H20749,"")</f>
        <v/>
      </c>
    </row>
    <row r="20750" spans="1:9" x14ac:dyDescent="0.3">
      <c r="A20750" t="s">
        <v>1625</v>
      </c>
      <c r="B20750" t="s">
        <v>1836</v>
      </c>
      <c r="C20750" s="7">
        <v>45764</v>
      </c>
      <c r="E20750" s="27">
        <v>164.56</v>
      </c>
      <c r="G20750" s="27" t="str">
        <f>VLOOKUP(C20750,W:Y,3,TRUE)</f>
        <v>April 25</v>
      </c>
      <c r="H20750" s="27">
        <f t="shared" si="324"/>
        <v>20749</v>
      </c>
      <c r="I20750" s="30" t="str">
        <f>IF(G20750='Check Register'!$E$1,H20750,"")</f>
        <v/>
      </c>
    </row>
    <row r="20751" spans="1:9" x14ac:dyDescent="0.3">
      <c r="A20751" t="s">
        <v>1656</v>
      </c>
      <c r="B20751" t="s">
        <v>1846</v>
      </c>
      <c r="C20751" s="7">
        <v>45764</v>
      </c>
      <c r="E20751" s="27">
        <v>2202</v>
      </c>
      <c r="G20751" s="27" t="str">
        <f>VLOOKUP(C20751,W:Y,3,TRUE)</f>
        <v>April 25</v>
      </c>
      <c r="H20751" s="27">
        <f t="shared" si="324"/>
        <v>20750</v>
      </c>
      <c r="I20751" s="30" t="str">
        <f>IF(G20751='Check Register'!$E$1,H20751,"")</f>
        <v/>
      </c>
    </row>
    <row r="20752" spans="1:9" x14ac:dyDescent="0.3">
      <c r="A20752" t="s">
        <v>1640</v>
      </c>
      <c r="B20752" t="s">
        <v>1847</v>
      </c>
      <c r="C20752" s="7">
        <v>45764</v>
      </c>
      <c r="E20752" s="27">
        <v>648.89</v>
      </c>
      <c r="G20752" s="27" t="str">
        <f>VLOOKUP(C20752,W:Y,3,TRUE)</f>
        <v>April 25</v>
      </c>
      <c r="H20752" s="27">
        <f t="shared" si="324"/>
        <v>20751</v>
      </c>
      <c r="I20752" s="30" t="str">
        <f>IF(G20752='Check Register'!$E$1,H20752,"")</f>
        <v/>
      </c>
    </row>
    <row r="20753" spans="1:9" x14ac:dyDescent="0.3">
      <c r="A20753" t="s">
        <v>1640</v>
      </c>
      <c r="B20753" t="s">
        <v>1847</v>
      </c>
      <c r="C20753" s="7">
        <v>45764</v>
      </c>
      <c r="E20753" s="27">
        <v>132.5</v>
      </c>
      <c r="G20753" s="27" t="str">
        <f>VLOOKUP(C20753,W:Y,3,TRUE)</f>
        <v>April 25</v>
      </c>
      <c r="H20753" s="27">
        <f t="shared" si="324"/>
        <v>20752</v>
      </c>
      <c r="I20753" s="30" t="str">
        <f>IF(G20753='Check Register'!$E$1,H20753,"")</f>
        <v/>
      </c>
    </row>
    <row r="20754" spans="1:9" x14ac:dyDescent="0.3">
      <c r="A20754" t="s">
        <v>1657</v>
      </c>
      <c r="B20754" t="s">
        <v>1848</v>
      </c>
      <c r="C20754" s="7">
        <v>45764</v>
      </c>
      <c r="E20754" s="27">
        <v>1269.5</v>
      </c>
      <c r="G20754" s="27" t="str">
        <f>VLOOKUP(C20754,W:Y,3,TRUE)</f>
        <v>April 25</v>
      </c>
      <c r="H20754" s="27">
        <f t="shared" si="324"/>
        <v>20753</v>
      </c>
      <c r="I20754" s="30" t="str">
        <f>IF(G20754='Check Register'!$E$1,H20754,"")</f>
        <v/>
      </c>
    </row>
    <row r="20755" spans="1:9" x14ac:dyDescent="0.3">
      <c r="A20755" t="s">
        <v>1658</v>
      </c>
      <c r="B20755" t="s">
        <v>1849</v>
      </c>
      <c r="C20755" s="7">
        <v>45764</v>
      </c>
      <c r="E20755" s="27">
        <v>96</v>
      </c>
      <c r="G20755" s="27" t="str">
        <f>VLOOKUP(C20755,W:Y,3,TRUE)</f>
        <v>April 25</v>
      </c>
      <c r="H20755" s="27">
        <f t="shared" si="324"/>
        <v>20754</v>
      </c>
      <c r="I20755" s="30" t="str">
        <f>IF(G20755='Check Register'!$E$1,H20755,"")</f>
        <v/>
      </c>
    </row>
    <row r="20756" spans="1:9" x14ac:dyDescent="0.3">
      <c r="A20756" t="s">
        <v>1659</v>
      </c>
      <c r="B20756" t="s">
        <v>1850</v>
      </c>
      <c r="C20756" s="7">
        <v>45764</v>
      </c>
      <c r="E20756" s="27">
        <v>158.63</v>
      </c>
      <c r="G20756" s="27" t="str">
        <f>VLOOKUP(C20756,W:Y,3,TRUE)</f>
        <v>April 25</v>
      </c>
      <c r="H20756" s="27">
        <f t="shared" si="324"/>
        <v>20755</v>
      </c>
      <c r="I20756" s="30" t="str">
        <f>IF(G20756='Check Register'!$E$1,H20756,"")</f>
        <v/>
      </c>
    </row>
    <row r="20757" spans="1:9" x14ac:dyDescent="0.3">
      <c r="A20757" t="s">
        <v>1588</v>
      </c>
      <c r="B20757" t="s">
        <v>1851</v>
      </c>
      <c r="C20757" s="7">
        <v>45764</v>
      </c>
      <c r="E20757" s="27">
        <v>258.33</v>
      </c>
      <c r="G20757" s="27" t="str">
        <f>VLOOKUP(C20757,W:Y,3,TRUE)</f>
        <v>April 25</v>
      </c>
      <c r="H20757" s="27">
        <f t="shared" si="324"/>
        <v>20756</v>
      </c>
      <c r="I20757" s="30" t="str">
        <f>IF(G20757='Check Register'!$E$1,H20757,"")</f>
        <v/>
      </c>
    </row>
    <row r="20758" spans="1:9" x14ac:dyDescent="0.3">
      <c r="A20758" t="s">
        <v>1660</v>
      </c>
      <c r="B20758" t="s">
        <v>1960</v>
      </c>
      <c r="C20758" s="7">
        <v>45765</v>
      </c>
      <c r="E20758" s="27">
        <v>210.03</v>
      </c>
      <c r="G20758" s="27" t="str">
        <f>VLOOKUP(C20758,W:Y,3,TRUE)</f>
        <v>April 25</v>
      </c>
      <c r="H20758" s="27">
        <f t="shared" si="324"/>
        <v>20757</v>
      </c>
      <c r="I20758" s="30" t="str">
        <f>IF(G20758='Check Register'!$E$1,H20758,"")</f>
        <v/>
      </c>
    </row>
    <row r="20759" spans="1:9" x14ac:dyDescent="0.3">
      <c r="A20759" t="s">
        <v>1957</v>
      </c>
      <c r="B20759" t="s">
        <v>97</v>
      </c>
      <c r="C20759" s="7">
        <v>45765</v>
      </c>
      <c r="E20759" s="27">
        <v>162311.75</v>
      </c>
      <c r="G20759" s="27" t="str">
        <f>VLOOKUP(C20759,W:Y,3,TRUE)</f>
        <v>April 25</v>
      </c>
      <c r="H20759" s="27">
        <f t="shared" si="324"/>
        <v>20758</v>
      </c>
      <c r="I20759" s="30" t="str">
        <f>IF(G20759='Check Register'!$E$1,H20759,"")</f>
        <v/>
      </c>
    </row>
    <row r="20760" spans="1:9" x14ac:dyDescent="0.3">
      <c r="A20760" t="s">
        <v>1596</v>
      </c>
      <c r="B20760" t="s">
        <v>1852</v>
      </c>
      <c r="C20760" s="7">
        <v>45771</v>
      </c>
      <c r="E20760" s="27">
        <v>3702.76</v>
      </c>
      <c r="G20760" s="27" t="str">
        <f>VLOOKUP(C20760,W:Y,3,TRUE)</f>
        <v>April 25</v>
      </c>
      <c r="H20760" s="27">
        <f t="shared" si="324"/>
        <v>20759</v>
      </c>
      <c r="I20760" s="30" t="str">
        <f>IF(G20760='Check Register'!$E$1,H20760,"")</f>
        <v/>
      </c>
    </row>
    <row r="20761" spans="1:9" x14ac:dyDescent="0.3">
      <c r="A20761" t="s">
        <v>1648</v>
      </c>
      <c r="B20761" t="s">
        <v>33</v>
      </c>
      <c r="C20761" s="7">
        <v>45771</v>
      </c>
      <c r="E20761" s="27">
        <v>60496.52</v>
      </c>
      <c r="G20761" s="27" t="str">
        <f>VLOOKUP(C20761,W:Y,3,TRUE)</f>
        <v>April 25</v>
      </c>
      <c r="H20761" s="27">
        <f t="shared" si="324"/>
        <v>20760</v>
      </c>
      <c r="I20761" s="30" t="str">
        <f>IF(G20761='Check Register'!$E$1,H20761,"")</f>
        <v/>
      </c>
    </row>
    <row r="20762" spans="1:9" x14ac:dyDescent="0.3">
      <c r="A20762" t="s">
        <v>1633</v>
      </c>
      <c r="B20762" t="s">
        <v>1853</v>
      </c>
      <c r="C20762" s="7">
        <v>45771</v>
      </c>
      <c r="E20762" s="27">
        <v>200312.86</v>
      </c>
      <c r="G20762" s="27" t="str">
        <f>VLOOKUP(C20762,W:Y,3,TRUE)</f>
        <v>April 25</v>
      </c>
      <c r="H20762" s="27">
        <f t="shared" si="324"/>
        <v>20761</v>
      </c>
      <c r="I20762" s="30" t="str">
        <f>IF(G20762='Check Register'!$E$1,H20762,"")</f>
        <v/>
      </c>
    </row>
    <row r="20763" spans="1:9" x14ac:dyDescent="0.3">
      <c r="A20763" t="s">
        <v>1633</v>
      </c>
      <c r="B20763" t="s">
        <v>1853</v>
      </c>
      <c r="C20763" s="7">
        <v>45771</v>
      </c>
      <c r="E20763" s="27">
        <v>921840.83</v>
      </c>
      <c r="G20763" s="27" t="str">
        <f>VLOOKUP(C20763,W:Y,3,TRUE)</f>
        <v>April 25</v>
      </c>
      <c r="H20763" s="27">
        <f t="shared" si="324"/>
        <v>20762</v>
      </c>
      <c r="I20763" s="30" t="str">
        <f>IF(G20763='Check Register'!$E$1,H20763,"")</f>
        <v/>
      </c>
    </row>
    <row r="20764" spans="1:9" x14ac:dyDescent="0.3">
      <c r="A20764" t="s">
        <v>982</v>
      </c>
      <c r="B20764" t="s">
        <v>1854</v>
      </c>
      <c r="C20764" s="7">
        <v>45771</v>
      </c>
      <c r="E20764" s="27">
        <v>7691</v>
      </c>
      <c r="G20764" s="27" t="str">
        <f>VLOOKUP(C20764,W:Y,3,TRUE)</f>
        <v>April 25</v>
      </c>
      <c r="H20764" s="27">
        <f t="shared" si="324"/>
        <v>20763</v>
      </c>
      <c r="I20764" s="30" t="str">
        <f>IF(G20764='Check Register'!$E$1,H20764,"")</f>
        <v/>
      </c>
    </row>
    <row r="20765" spans="1:9" x14ac:dyDescent="0.3">
      <c r="A20765" t="s">
        <v>982</v>
      </c>
      <c r="B20765" t="s">
        <v>1855</v>
      </c>
      <c r="C20765" s="7">
        <v>45771</v>
      </c>
      <c r="E20765" s="27">
        <v>1735.84</v>
      </c>
      <c r="G20765" s="27" t="str">
        <f>VLOOKUP(C20765,W:Y,3,TRUE)</f>
        <v>April 25</v>
      </c>
      <c r="H20765" s="27">
        <f t="shared" si="324"/>
        <v>20764</v>
      </c>
      <c r="I20765" s="30" t="str">
        <f>IF(G20765='Check Register'!$E$1,H20765,"")</f>
        <v/>
      </c>
    </row>
    <row r="20766" spans="1:9" x14ac:dyDescent="0.3">
      <c r="A20766" t="s">
        <v>1594</v>
      </c>
      <c r="B20766" t="s">
        <v>1856</v>
      </c>
      <c r="C20766" s="7">
        <v>45771</v>
      </c>
      <c r="E20766" s="27">
        <v>1000</v>
      </c>
      <c r="G20766" s="27" t="str">
        <f>VLOOKUP(C20766,W:Y,3,TRUE)</f>
        <v>April 25</v>
      </c>
      <c r="H20766" s="27">
        <f t="shared" si="324"/>
        <v>20765</v>
      </c>
      <c r="I20766" s="30" t="str">
        <f>IF(G20766='Check Register'!$E$1,H20766,"")</f>
        <v/>
      </c>
    </row>
    <row r="20767" spans="1:9" x14ac:dyDescent="0.3">
      <c r="A20767" t="s">
        <v>1593</v>
      </c>
      <c r="B20767" t="s">
        <v>1807</v>
      </c>
      <c r="C20767" s="7">
        <v>45771</v>
      </c>
      <c r="E20767" s="27">
        <v>2955.6</v>
      </c>
      <c r="G20767" s="27" t="str">
        <f>VLOOKUP(C20767,W:Y,3,TRUE)</f>
        <v>April 25</v>
      </c>
      <c r="H20767" s="27">
        <f t="shared" si="324"/>
        <v>20766</v>
      </c>
      <c r="I20767" s="30" t="str">
        <f>IF(G20767='Check Register'!$E$1,H20767,"")</f>
        <v/>
      </c>
    </row>
    <row r="20768" spans="1:9" x14ac:dyDescent="0.3">
      <c r="A20768" t="s">
        <v>1564</v>
      </c>
      <c r="B20768" t="s">
        <v>1822</v>
      </c>
      <c r="C20768" s="7">
        <v>45771</v>
      </c>
      <c r="E20768" s="27">
        <v>3993.93</v>
      </c>
      <c r="G20768" s="27" t="str">
        <f>VLOOKUP(C20768,W:Y,3,TRUE)</f>
        <v>April 25</v>
      </c>
      <c r="H20768" s="27">
        <f t="shared" si="324"/>
        <v>20767</v>
      </c>
      <c r="I20768" s="30" t="str">
        <f>IF(G20768='Check Register'!$E$1,H20768,"")</f>
        <v/>
      </c>
    </row>
    <row r="20769" spans="1:9" x14ac:dyDescent="0.3">
      <c r="A20769" t="s">
        <v>1564</v>
      </c>
      <c r="B20769" t="s">
        <v>1822</v>
      </c>
      <c r="C20769" s="7">
        <v>45771</v>
      </c>
      <c r="E20769" s="27">
        <v>65.290000000000006</v>
      </c>
      <c r="G20769" s="27" t="str">
        <f>VLOOKUP(C20769,W:Y,3,TRUE)</f>
        <v>April 25</v>
      </c>
      <c r="H20769" s="27">
        <f t="shared" si="324"/>
        <v>20768</v>
      </c>
      <c r="I20769" s="30" t="str">
        <f>IF(G20769='Check Register'!$E$1,H20769,"")</f>
        <v/>
      </c>
    </row>
    <row r="20770" spans="1:9" x14ac:dyDescent="0.3">
      <c r="A20770" t="s">
        <v>1649</v>
      </c>
      <c r="B20770" t="s">
        <v>1827</v>
      </c>
      <c r="C20770" s="7">
        <v>45771</v>
      </c>
      <c r="E20770" s="27">
        <v>239.54</v>
      </c>
      <c r="G20770" s="27" t="str">
        <f>VLOOKUP(C20770,W:Y,3,TRUE)</f>
        <v>April 25</v>
      </c>
      <c r="H20770" s="27">
        <f t="shared" si="324"/>
        <v>20769</v>
      </c>
      <c r="I20770" s="30" t="str">
        <f>IF(G20770='Check Register'!$E$1,H20770,"")</f>
        <v/>
      </c>
    </row>
    <row r="20771" spans="1:9" x14ac:dyDescent="0.3">
      <c r="A20771" t="s">
        <v>1569</v>
      </c>
      <c r="B20771" t="s">
        <v>1830</v>
      </c>
      <c r="C20771" s="7">
        <v>45771</v>
      </c>
      <c r="E20771" s="27">
        <v>221.96</v>
      </c>
      <c r="G20771" s="27" t="str">
        <f>VLOOKUP(C20771,W:Y,3,TRUE)</f>
        <v>April 25</v>
      </c>
      <c r="H20771" s="27">
        <f t="shared" si="324"/>
        <v>20770</v>
      </c>
      <c r="I20771" s="30" t="str">
        <f>IF(G20771='Check Register'!$E$1,H20771,"")</f>
        <v/>
      </c>
    </row>
    <row r="20772" spans="1:9" x14ac:dyDescent="0.3">
      <c r="A20772" t="s">
        <v>1601</v>
      </c>
      <c r="B20772" t="s">
        <v>1857</v>
      </c>
      <c r="C20772" s="7">
        <v>45771</v>
      </c>
      <c r="E20772" s="27">
        <v>361.39</v>
      </c>
      <c r="G20772" s="27" t="str">
        <f>VLOOKUP(C20772,W:Y,3,TRUE)</f>
        <v>April 25</v>
      </c>
      <c r="H20772" s="27">
        <f t="shared" si="324"/>
        <v>20771</v>
      </c>
      <c r="I20772" s="30" t="str">
        <f>IF(G20772='Check Register'!$E$1,H20772,"")</f>
        <v/>
      </c>
    </row>
    <row r="20773" spans="1:9" x14ac:dyDescent="0.3">
      <c r="A20773" t="s">
        <v>1570</v>
      </c>
      <c r="B20773" t="s">
        <v>1832</v>
      </c>
      <c r="C20773" s="7">
        <v>45771</v>
      </c>
      <c r="E20773" s="27">
        <v>1675.85</v>
      </c>
      <c r="G20773" s="27" t="str">
        <f>VLOOKUP(C20773,W:Y,3,TRUE)</f>
        <v>April 25</v>
      </c>
      <c r="H20773" s="27">
        <f t="shared" si="324"/>
        <v>20772</v>
      </c>
      <c r="I20773" s="30" t="str">
        <f>IF(G20773='Check Register'!$E$1,H20773,"")</f>
        <v/>
      </c>
    </row>
    <row r="20774" spans="1:9" x14ac:dyDescent="0.3">
      <c r="A20774" t="s">
        <v>1570</v>
      </c>
      <c r="B20774" t="s">
        <v>1832</v>
      </c>
      <c r="C20774" s="7">
        <v>45771</v>
      </c>
      <c r="E20774" s="27">
        <v>55.93</v>
      </c>
      <c r="G20774" s="27" t="str">
        <f>VLOOKUP(C20774,W:Y,3,TRUE)</f>
        <v>April 25</v>
      </c>
      <c r="H20774" s="27">
        <f t="shared" si="324"/>
        <v>20773</v>
      </c>
      <c r="I20774" s="30" t="str">
        <f>IF(G20774='Check Register'!$E$1,H20774,"")</f>
        <v/>
      </c>
    </row>
    <row r="20775" spans="1:9" x14ac:dyDescent="0.3">
      <c r="A20775" t="s">
        <v>1574</v>
      </c>
      <c r="B20775" t="s">
        <v>1834</v>
      </c>
      <c r="C20775" s="7">
        <v>45771</v>
      </c>
      <c r="E20775" s="27">
        <v>508.85</v>
      </c>
      <c r="G20775" s="27" t="str">
        <f>VLOOKUP(C20775,W:Y,3,TRUE)</f>
        <v>April 25</v>
      </c>
      <c r="H20775" s="27">
        <f t="shared" si="324"/>
        <v>20774</v>
      </c>
      <c r="I20775" s="30" t="str">
        <f>IF(G20775='Check Register'!$E$1,H20775,"")</f>
        <v/>
      </c>
    </row>
    <row r="20776" spans="1:9" x14ac:dyDescent="0.3">
      <c r="A20776" t="s">
        <v>1575</v>
      </c>
      <c r="B20776" t="s">
        <v>1844</v>
      </c>
      <c r="C20776" s="7">
        <v>45771</v>
      </c>
      <c r="E20776" s="27">
        <v>158.04</v>
      </c>
      <c r="G20776" s="27" t="str">
        <f>VLOOKUP(C20776,W:Y,3,TRUE)</f>
        <v>April 25</v>
      </c>
      <c r="H20776" s="27">
        <f t="shared" si="324"/>
        <v>20775</v>
      </c>
      <c r="I20776" s="30" t="str">
        <f>IF(G20776='Check Register'!$E$1,H20776,"")</f>
        <v/>
      </c>
    </row>
    <row r="20777" spans="1:9" x14ac:dyDescent="0.3">
      <c r="A20777" t="s">
        <v>1605</v>
      </c>
      <c r="B20777" t="s">
        <v>1858</v>
      </c>
      <c r="C20777" s="7">
        <v>45771</v>
      </c>
      <c r="E20777" s="27">
        <v>1906.66</v>
      </c>
      <c r="G20777" s="27" t="str">
        <f>VLOOKUP(C20777,W:Y,3,TRUE)</f>
        <v>April 25</v>
      </c>
      <c r="H20777" s="27">
        <f t="shared" si="324"/>
        <v>20776</v>
      </c>
      <c r="I20777" s="30" t="str">
        <f>IF(G20777='Check Register'!$E$1,H20777,"")</f>
        <v/>
      </c>
    </row>
    <row r="20778" spans="1:9" x14ac:dyDescent="0.3">
      <c r="A20778" t="s">
        <v>1661</v>
      </c>
      <c r="B20778" t="s">
        <v>1859</v>
      </c>
      <c r="C20778" s="7">
        <v>45771</v>
      </c>
      <c r="E20778" s="27">
        <v>9236.14</v>
      </c>
      <c r="G20778" s="27" t="str">
        <f>VLOOKUP(C20778,W:Y,3,TRUE)</f>
        <v>April 25</v>
      </c>
      <c r="H20778" s="27">
        <f t="shared" si="324"/>
        <v>20777</v>
      </c>
      <c r="I20778" s="30" t="str">
        <f>IF(G20778='Check Register'!$E$1,H20778,"")</f>
        <v/>
      </c>
    </row>
    <row r="20779" spans="1:9" x14ac:dyDescent="0.3">
      <c r="A20779" t="s">
        <v>1652</v>
      </c>
      <c r="B20779" t="s">
        <v>1836</v>
      </c>
      <c r="C20779" s="7">
        <v>45771</v>
      </c>
      <c r="E20779" s="27">
        <v>145.03</v>
      </c>
      <c r="G20779" s="27" t="str">
        <f>VLOOKUP(C20779,W:Y,3,TRUE)</f>
        <v>April 25</v>
      </c>
      <c r="H20779" s="27">
        <f t="shared" si="324"/>
        <v>20778</v>
      </c>
      <c r="I20779" s="30" t="str">
        <f>IF(G20779='Check Register'!$E$1,H20779,"")</f>
        <v/>
      </c>
    </row>
    <row r="20780" spans="1:9" x14ac:dyDescent="0.3">
      <c r="A20780" t="s">
        <v>1612</v>
      </c>
      <c r="B20780" t="s">
        <v>1860</v>
      </c>
      <c r="C20780" s="7">
        <v>45771</v>
      </c>
      <c r="E20780" s="27">
        <v>471.56</v>
      </c>
      <c r="G20780" s="27" t="str">
        <f>VLOOKUP(C20780,W:Y,3,TRUE)</f>
        <v>April 25</v>
      </c>
      <c r="H20780" s="27">
        <f t="shared" si="324"/>
        <v>20779</v>
      </c>
      <c r="I20780" s="30" t="str">
        <f>IF(G20780='Check Register'!$E$1,H20780,"")</f>
        <v/>
      </c>
    </row>
    <row r="20781" spans="1:9" x14ac:dyDescent="0.3">
      <c r="A20781" t="s">
        <v>1654</v>
      </c>
      <c r="B20781" t="s">
        <v>1840</v>
      </c>
      <c r="C20781" s="7">
        <v>45771</v>
      </c>
      <c r="E20781" s="27">
        <v>55</v>
      </c>
      <c r="G20781" s="27" t="str">
        <f>VLOOKUP(C20781,W:Y,3,TRUE)</f>
        <v>April 25</v>
      </c>
      <c r="H20781" s="27">
        <f t="shared" si="324"/>
        <v>20780</v>
      </c>
      <c r="I20781" s="30" t="str">
        <f>IF(G20781='Check Register'!$E$1,H20781,"")</f>
        <v/>
      </c>
    </row>
    <row r="20782" spans="1:9" x14ac:dyDescent="0.3">
      <c r="A20782" t="s">
        <v>1614</v>
      </c>
      <c r="B20782" t="s">
        <v>1841</v>
      </c>
      <c r="C20782" s="7">
        <v>45771</v>
      </c>
      <c r="E20782" s="27">
        <v>44.08</v>
      </c>
      <c r="G20782" s="27" t="str">
        <f>VLOOKUP(C20782,W:Y,3,TRUE)</f>
        <v>April 25</v>
      </c>
      <c r="H20782" s="27">
        <f t="shared" si="324"/>
        <v>20781</v>
      </c>
      <c r="I20782" s="30" t="str">
        <f>IF(G20782='Check Register'!$E$1,H20782,"")</f>
        <v/>
      </c>
    </row>
    <row r="20783" spans="1:9" x14ac:dyDescent="0.3">
      <c r="A20783" t="s">
        <v>1662</v>
      </c>
      <c r="B20783" t="s">
        <v>1861</v>
      </c>
      <c r="C20783" s="7">
        <v>45771</v>
      </c>
      <c r="E20783" s="27">
        <v>77.8</v>
      </c>
      <c r="G20783" s="27" t="str">
        <f>VLOOKUP(C20783,W:Y,3,TRUE)</f>
        <v>April 25</v>
      </c>
      <c r="H20783" s="27">
        <f t="shared" si="324"/>
        <v>20782</v>
      </c>
      <c r="I20783" s="30" t="str">
        <f>IF(G20783='Check Register'!$E$1,H20783,"")</f>
        <v/>
      </c>
    </row>
    <row r="20784" spans="1:9" x14ac:dyDescent="0.3">
      <c r="A20784" t="s">
        <v>1616</v>
      </c>
      <c r="B20784" t="s">
        <v>1862</v>
      </c>
      <c r="C20784" s="7">
        <v>45771</v>
      </c>
      <c r="E20784" s="27">
        <v>79.63</v>
      </c>
      <c r="G20784" s="27" t="str">
        <f>VLOOKUP(C20784,W:Y,3,TRUE)</f>
        <v>April 25</v>
      </c>
      <c r="H20784" s="27">
        <f t="shared" si="324"/>
        <v>20783</v>
      </c>
      <c r="I20784" s="30" t="str">
        <f>IF(G20784='Check Register'!$E$1,H20784,"")</f>
        <v/>
      </c>
    </row>
    <row r="20785" spans="1:9" x14ac:dyDescent="0.3">
      <c r="A20785" t="s">
        <v>1618</v>
      </c>
      <c r="B20785" t="s">
        <v>1863</v>
      </c>
      <c r="C20785" s="7">
        <v>45771</v>
      </c>
      <c r="E20785" s="27">
        <v>366.31</v>
      </c>
      <c r="G20785" s="27" t="str">
        <f>VLOOKUP(C20785,W:Y,3,TRUE)</f>
        <v>April 25</v>
      </c>
      <c r="H20785" s="27">
        <f t="shared" si="324"/>
        <v>20784</v>
      </c>
      <c r="I20785" s="30" t="str">
        <f>IF(G20785='Check Register'!$E$1,H20785,"")</f>
        <v/>
      </c>
    </row>
    <row r="20786" spans="1:9" x14ac:dyDescent="0.3">
      <c r="A20786" t="s">
        <v>1581</v>
      </c>
      <c r="B20786" t="s">
        <v>1844</v>
      </c>
      <c r="C20786" s="7">
        <v>45771</v>
      </c>
      <c r="E20786" s="27">
        <v>338.37</v>
      </c>
      <c r="G20786" s="27" t="str">
        <f>VLOOKUP(C20786,W:Y,3,TRUE)</f>
        <v>April 25</v>
      </c>
      <c r="H20786" s="27">
        <f t="shared" ref="H20786:H20849" si="325">1+H20785</f>
        <v>20785</v>
      </c>
      <c r="I20786" s="30" t="str">
        <f>IF(G20786='Check Register'!$E$1,H20786,"")</f>
        <v/>
      </c>
    </row>
    <row r="20787" spans="1:9" x14ac:dyDescent="0.3">
      <c r="A20787" t="s">
        <v>1581</v>
      </c>
      <c r="B20787" t="s">
        <v>1844</v>
      </c>
      <c r="C20787" s="7">
        <v>45771</v>
      </c>
      <c r="E20787" s="27">
        <v>-176</v>
      </c>
      <c r="G20787" s="27" t="str">
        <f>VLOOKUP(C20787,W:Y,3,TRUE)</f>
        <v>April 25</v>
      </c>
      <c r="H20787" s="27">
        <f t="shared" si="325"/>
        <v>20786</v>
      </c>
      <c r="I20787" s="30" t="str">
        <f>IF(G20787='Check Register'!$E$1,H20787,"")</f>
        <v/>
      </c>
    </row>
    <row r="20788" spans="1:9" x14ac:dyDescent="0.3">
      <c r="A20788" t="s">
        <v>1663</v>
      </c>
      <c r="B20788" t="s">
        <v>1864</v>
      </c>
      <c r="C20788" s="7">
        <v>45771</v>
      </c>
      <c r="E20788" s="27">
        <v>1779.64</v>
      </c>
      <c r="G20788" s="27" t="str">
        <f>VLOOKUP(C20788,W:Y,3,TRUE)</f>
        <v>April 25</v>
      </c>
      <c r="H20788" s="27">
        <f t="shared" si="325"/>
        <v>20787</v>
      </c>
      <c r="I20788" s="30" t="str">
        <f>IF(G20788='Check Register'!$E$1,H20788,"")</f>
        <v/>
      </c>
    </row>
    <row r="20789" spans="1:9" x14ac:dyDescent="0.3">
      <c r="A20789" t="s">
        <v>1583</v>
      </c>
      <c r="B20789" t="s">
        <v>1865</v>
      </c>
      <c r="C20789" s="7">
        <v>45771</v>
      </c>
      <c r="E20789" s="27">
        <v>95.31</v>
      </c>
      <c r="G20789" s="27" t="str">
        <f>VLOOKUP(C20789,W:Y,3,TRUE)</f>
        <v>April 25</v>
      </c>
      <c r="H20789" s="27">
        <f t="shared" si="325"/>
        <v>20788</v>
      </c>
      <c r="I20789" s="30" t="str">
        <f>IF(G20789='Check Register'!$E$1,H20789,"")</f>
        <v/>
      </c>
    </row>
    <row r="20790" spans="1:9" x14ac:dyDescent="0.3">
      <c r="A20790" t="s">
        <v>1583</v>
      </c>
      <c r="B20790" t="s">
        <v>1865</v>
      </c>
      <c r="C20790" s="7">
        <v>45771</v>
      </c>
      <c r="E20790" s="27">
        <v>90.4</v>
      </c>
      <c r="G20790" s="27" t="str">
        <f>VLOOKUP(C20790,W:Y,3,TRUE)</f>
        <v>April 25</v>
      </c>
      <c r="H20790" s="27">
        <f t="shared" si="325"/>
        <v>20789</v>
      </c>
      <c r="I20790" s="30" t="str">
        <f>IF(G20790='Check Register'!$E$1,H20790,"")</f>
        <v/>
      </c>
    </row>
    <row r="20791" spans="1:9" x14ac:dyDescent="0.3">
      <c r="A20791" t="s">
        <v>1584</v>
      </c>
      <c r="B20791" t="s">
        <v>1866</v>
      </c>
      <c r="C20791" s="7">
        <v>45771</v>
      </c>
      <c r="E20791" s="27">
        <v>1200</v>
      </c>
      <c r="G20791" s="27" t="str">
        <f>VLOOKUP(C20791,W:Y,3,TRUE)</f>
        <v>April 25</v>
      </c>
      <c r="H20791" s="27">
        <f t="shared" si="325"/>
        <v>20790</v>
      </c>
      <c r="I20791" s="30" t="str">
        <f>IF(G20791='Check Register'!$E$1,H20791,"")</f>
        <v/>
      </c>
    </row>
    <row r="20792" spans="1:9" x14ac:dyDescent="0.3">
      <c r="A20792" t="s">
        <v>1584</v>
      </c>
      <c r="B20792" t="s">
        <v>1867</v>
      </c>
      <c r="C20792" s="7">
        <v>45771</v>
      </c>
      <c r="E20792" s="27">
        <v>1200</v>
      </c>
      <c r="G20792" s="27" t="str">
        <f>VLOOKUP(C20792,W:Y,3,TRUE)</f>
        <v>April 25</v>
      </c>
      <c r="H20792" s="27">
        <f t="shared" si="325"/>
        <v>20791</v>
      </c>
      <c r="I20792" s="30" t="str">
        <f>IF(G20792='Check Register'!$E$1,H20792,"")</f>
        <v/>
      </c>
    </row>
    <row r="20793" spans="1:9" x14ac:dyDescent="0.3">
      <c r="A20793" t="s">
        <v>1584</v>
      </c>
      <c r="B20793" t="s">
        <v>1867</v>
      </c>
      <c r="C20793" s="7">
        <v>45771</v>
      </c>
      <c r="E20793" s="27">
        <v>1192.5</v>
      </c>
      <c r="G20793" s="27" t="str">
        <f>VLOOKUP(C20793,W:Y,3,TRUE)</f>
        <v>April 25</v>
      </c>
      <c r="H20793" s="27">
        <f t="shared" si="325"/>
        <v>20792</v>
      </c>
      <c r="I20793" s="30" t="str">
        <f>IF(G20793='Check Register'!$E$1,H20793,"")</f>
        <v/>
      </c>
    </row>
    <row r="20794" spans="1:9" x14ac:dyDescent="0.3">
      <c r="A20794" t="s">
        <v>1584</v>
      </c>
      <c r="B20794" t="s">
        <v>1867</v>
      </c>
      <c r="C20794" s="7">
        <v>45771</v>
      </c>
      <c r="E20794" s="27">
        <v>735</v>
      </c>
      <c r="G20794" s="27" t="str">
        <f>VLOOKUP(C20794,W:Y,3,TRUE)</f>
        <v>April 25</v>
      </c>
      <c r="H20794" s="27">
        <f t="shared" si="325"/>
        <v>20793</v>
      </c>
      <c r="I20794" s="30" t="str">
        <f>IF(G20794='Check Register'!$E$1,H20794,"")</f>
        <v/>
      </c>
    </row>
    <row r="20795" spans="1:9" x14ac:dyDescent="0.3">
      <c r="A20795" t="s">
        <v>1626</v>
      </c>
      <c r="B20795" t="s">
        <v>1868</v>
      </c>
      <c r="C20795" s="7">
        <v>45771</v>
      </c>
      <c r="E20795" s="27">
        <v>323</v>
      </c>
      <c r="G20795" s="27" t="str">
        <f>VLOOKUP(C20795,W:Y,3,TRUE)</f>
        <v>April 25</v>
      </c>
      <c r="H20795" s="27">
        <f t="shared" si="325"/>
        <v>20794</v>
      </c>
      <c r="I20795" s="30" t="str">
        <f>IF(G20795='Check Register'!$E$1,H20795,"")</f>
        <v/>
      </c>
    </row>
    <row r="20796" spans="1:9" x14ac:dyDescent="0.3">
      <c r="A20796" t="s">
        <v>1664</v>
      </c>
      <c r="B20796" t="s">
        <v>1869</v>
      </c>
      <c r="C20796" s="7">
        <v>45771</v>
      </c>
      <c r="E20796" s="27">
        <v>53.46</v>
      </c>
      <c r="G20796" s="27" t="str">
        <f>VLOOKUP(C20796,W:Y,3,TRUE)</f>
        <v>April 25</v>
      </c>
      <c r="H20796" s="27">
        <f t="shared" si="325"/>
        <v>20795</v>
      </c>
      <c r="I20796" s="30" t="str">
        <f>IF(G20796='Check Register'!$E$1,H20796,"")</f>
        <v/>
      </c>
    </row>
    <row r="20797" spans="1:9" x14ac:dyDescent="0.3">
      <c r="A20797" t="s">
        <v>1664</v>
      </c>
      <c r="B20797" t="s">
        <v>1870</v>
      </c>
      <c r="C20797" s="7">
        <v>45771</v>
      </c>
      <c r="E20797" s="27">
        <v>53.46</v>
      </c>
      <c r="G20797" s="27" t="str">
        <f>VLOOKUP(C20797,W:Y,3,TRUE)</f>
        <v>April 25</v>
      </c>
      <c r="H20797" s="27">
        <f t="shared" si="325"/>
        <v>20796</v>
      </c>
      <c r="I20797" s="30" t="str">
        <f>IF(G20797='Check Register'!$E$1,H20797,"")</f>
        <v/>
      </c>
    </row>
    <row r="20798" spans="1:9" x14ac:dyDescent="0.3">
      <c r="A20798" t="s">
        <v>1664</v>
      </c>
      <c r="B20798" t="s">
        <v>1871</v>
      </c>
      <c r="C20798" s="7">
        <v>45771</v>
      </c>
      <c r="E20798" s="27">
        <v>82.86</v>
      </c>
      <c r="G20798" s="27" t="str">
        <f>VLOOKUP(C20798,W:Y,3,TRUE)</f>
        <v>April 25</v>
      </c>
      <c r="H20798" s="27">
        <f t="shared" si="325"/>
        <v>20797</v>
      </c>
      <c r="I20798" s="30" t="str">
        <f>IF(G20798='Check Register'!$E$1,H20798,"")</f>
        <v/>
      </c>
    </row>
    <row r="20799" spans="1:9" x14ac:dyDescent="0.3">
      <c r="A20799" t="s">
        <v>1664</v>
      </c>
      <c r="B20799" t="s">
        <v>1872</v>
      </c>
      <c r="C20799" s="7">
        <v>45771</v>
      </c>
      <c r="E20799" s="27">
        <v>50.86</v>
      </c>
      <c r="G20799" s="27" t="str">
        <f>VLOOKUP(C20799,W:Y,3,TRUE)</f>
        <v>April 25</v>
      </c>
      <c r="H20799" s="27">
        <f t="shared" si="325"/>
        <v>20798</v>
      </c>
      <c r="I20799" s="30" t="str">
        <f>IF(G20799='Check Register'!$E$1,H20799,"")</f>
        <v/>
      </c>
    </row>
    <row r="20800" spans="1:9" x14ac:dyDescent="0.3">
      <c r="A20800" t="s">
        <v>1586</v>
      </c>
      <c r="B20800" t="s">
        <v>1836</v>
      </c>
      <c r="C20800" s="7">
        <v>45771</v>
      </c>
      <c r="E20800" s="27">
        <v>772.11</v>
      </c>
      <c r="G20800" s="27" t="str">
        <f>VLOOKUP(C20800,W:Y,3,TRUE)</f>
        <v>April 25</v>
      </c>
      <c r="H20800" s="27">
        <f t="shared" si="325"/>
        <v>20799</v>
      </c>
      <c r="I20800" s="30" t="str">
        <f>IF(G20800='Check Register'!$E$1,H20800,"")</f>
        <v/>
      </c>
    </row>
    <row r="20801" spans="1:9" x14ac:dyDescent="0.3">
      <c r="A20801" t="s">
        <v>1586</v>
      </c>
      <c r="B20801" t="s">
        <v>1836</v>
      </c>
      <c r="C20801" s="7">
        <v>45771</v>
      </c>
      <c r="E20801" s="27">
        <v>359.39</v>
      </c>
      <c r="G20801" s="27" t="str">
        <f>VLOOKUP(C20801,W:Y,3,TRUE)</f>
        <v>April 25</v>
      </c>
      <c r="H20801" s="27">
        <f t="shared" si="325"/>
        <v>20800</v>
      </c>
      <c r="I20801" s="30" t="str">
        <f>IF(G20801='Check Register'!$E$1,H20801,"")</f>
        <v/>
      </c>
    </row>
    <row r="20802" spans="1:9" x14ac:dyDescent="0.3">
      <c r="A20802" t="s">
        <v>1586</v>
      </c>
      <c r="B20802" t="s">
        <v>1836</v>
      </c>
      <c r="C20802" s="7">
        <v>45771</v>
      </c>
      <c r="E20802" s="27">
        <v>437.2</v>
      </c>
      <c r="G20802" s="27" t="str">
        <f>VLOOKUP(C20802,W:Y,3,TRUE)</f>
        <v>April 25</v>
      </c>
      <c r="H20802" s="27">
        <f t="shared" si="325"/>
        <v>20801</v>
      </c>
      <c r="I20802" s="30" t="str">
        <f>IF(G20802='Check Register'!$E$1,H20802,"")</f>
        <v/>
      </c>
    </row>
    <row r="20803" spans="1:9" x14ac:dyDescent="0.3">
      <c r="A20803" t="s">
        <v>1665</v>
      </c>
      <c r="B20803" t="s">
        <v>1873</v>
      </c>
      <c r="C20803" s="7">
        <v>45771</v>
      </c>
      <c r="E20803" s="27">
        <v>394.92</v>
      </c>
      <c r="G20803" s="27" t="str">
        <f>VLOOKUP(C20803,W:Y,3,TRUE)</f>
        <v>April 25</v>
      </c>
      <c r="H20803" s="27">
        <f t="shared" si="325"/>
        <v>20802</v>
      </c>
      <c r="I20803" s="30" t="str">
        <f>IF(G20803='Check Register'!$E$1,H20803,"")</f>
        <v/>
      </c>
    </row>
    <row r="20804" spans="1:9" x14ac:dyDescent="0.3">
      <c r="A20804" t="s">
        <v>1666</v>
      </c>
      <c r="B20804" t="s">
        <v>1874</v>
      </c>
      <c r="C20804" s="7">
        <v>45771</v>
      </c>
      <c r="E20804" s="27">
        <v>14320.8</v>
      </c>
      <c r="G20804" s="27" t="str">
        <f>VLOOKUP(C20804,W:Y,3,TRUE)</f>
        <v>April 25</v>
      </c>
      <c r="H20804" s="27">
        <f t="shared" si="325"/>
        <v>20803</v>
      </c>
      <c r="I20804" s="30" t="str">
        <f>IF(G20804='Check Register'!$E$1,H20804,"")</f>
        <v/>
      </c>
    </row>
    <row r="20805" spans="1:9" x14ac:dyDescent="0.3">
      <c r="A20805" t="s">
        <v>1667</v>
      </c>
      <c r="B20805" t="s">
        <v>1875</v>
      </c>
      <c r="C20805" s="7">
        <v>45771</v>
      </c>
      <c r="E20805" s="27">
        <v>5648.41</v>
      </c>
      <c r="G20805" s="27" t="str">
        <f>VLOOKUP(C20805,W:Y,3,TRUE)</f>
        <v>April 25</v>
      </c>
      <c r="H20805" s="27">
        <f t="shared" si="325"/>
        <v>20804</v>
      </c>
      <c r="I20805" s="30" t="str">
        <f>IF(G20805='Check Register'!$E$1,H20805,"")</f>
        <v/>
      </c>
    </row>
    <row r="20806" spans="1:9" x14ac:dyDescent="0.3">
      <c r="A20806" t="s">
        <v>1667</v>
      </c>
      <c r="B20806" t="s">
        <v>1875</v>
      </c>
      <c r="C20806" s="7">
        <v>45771</v>
      </c>
      <c r="E20806" s="27">
        <v>6023.45</v>
      </c>
      <c r="G20806" s="27" t="str">
        <f>VLOOKUP(C20806,W:Y,3,TRUE)</f>
        <v>April 25</v>
      </c>
      <c r="H20806" s="27">
        <f t="shared" si="325"/>
        <v>20805</v>
      </c>
      <c r="I20806" s="30" t="str">
        <f>IF(G20806='Check Register'!$E$1,H20806,"")</f>
        <v/>
      </c>
    </row>
    <row r="20807" spans="1:9" x14ac:dyDescent="0.3">
      <c r="A20807" t="s">
        <v>1631</v>
      </c>
      <c r="B20807" t="s">
        <v>1876</v>
      </c>
      <c r="C20807" s="7">
        <v>45771</v>
      </c>
      <c r="E20807" s="27">
        <v>192</v>
      </c>
      <c r="G20807" s="27" t="str">
        <f>VLOOKUP(C20807,W:Y,3,TRUE)</f>
        <v>April 25</v>
      </c>
      <c r="H20807" s="27">
        <f t="shared" si="325"/>
        <v>20806</v>
      </c>
      <c r="I20807" s="30" t="str">
        <f>IF(G20807='Check Register'!$E$1,H20807,"")</f>
        <v/>
      </c>
    </row>
    <row r="20808" spans="1:9" x14ac:dyDescent="0.3">
      <c r="A20808" t="s">
        <v>1631</v>
      </c>
      <c r="B20808" t="s">
        <v>1876</v>
      </c>
      <c r="C20808" s="7">
        <v>45771</v>
      </c>
      <c r="E20808" s="27">
        <v>196.25</v>
      </c>
      <c r="G20808" s="27" t="str">
        <f>VLOOKUP(C20808,W:Y,3,TRUE)</f>
        <v>April 25</v>
      </c>
      <c r="H20808" s="27">
        <f t="shared" si="325"/>
        <v>20807</v>
      </c>
      <c r="I20808" s="30" t="str">
        <f>IF(G20808='Check Register'!$E$1,H20808,"")</f>
        <v/>
      </c>
    </row>
    <row r="20809" spans="1:9" x14ac:dyDescent="0.3">
      <c r="A20809" t="s">
        <v>1631</v>
      </c>
      <c r="B20809" t="s">
        <v>1876</v>
      </c>
      <c r="C20809" s="7">
        <v>45771</v>
      </c>
      <c r="E20809" s="27">
        <v>199.13</v>
      </c>
      <c r="G20809" s="27" t="str">
        <f>VLOOKUP(C20809,W:Y,3,TRUE)</f>
        <v>April 25</v>
      </c>
      <c r="H20809" s="27">
        <f t="shared" si="325"/>
        <v>20808</v>
      </c>
      <c r="I20809" s="30" t="str">
        <f>IF(G20809='Check Register'!$E$1,H20809,"")</f>
        <v/>
      </c>
    </row>
    <row r="20810" spans="1:9" x14ac:dyDescent="0.3">
      <c r="A20810" t="s">
        <v>1668</v>
      </c>
      <c r="B20810" t="s">
        <v>1877</v>
      </c>
      <c r="C20810" s="7">
        <v>45771</v>
      </c>
      <c r="E20810" s="27">
        <v>71.540000000000006</v>
      </c>
      <c r="G20810" s="27" t="str">
        <f>VLOOKUP(C20810,W:Y,3,TRUE)</f>
        <v>April 25</v>
      </c>
      <c r="H20810" s="27">
        <f t="shared" si="325"/>
        <v>20809</v>
      </c>
      <c r="I20810" s="30" t="str">
        <f>IF(G20810='Check Register'!$E$1,H20810,"")</f>
        <v/>
      </c>
    </row>
    <row r="20811" spans="1:9" x14ac:dyDescent="0.3">
      <c r="A20811" t="s">
        <v>1588</v>
      </c>
      <c r="B20811" t="s">
        <v>1851</v>
      </c>
      <c r="C20811" s="7">
        <v>45771</v>
      </c>
      <c r="E20811" s="27">
        <v>297.81</v>
      </c>
      <c r="G20811" s="27" t="str">
        <f>VLOOKUP(C20811,W:Y,3,TRUE)</f>
        <v>April 25</v>
      </c>
      <c r="H20811" s="27">
        <f t="shared" si="325"/>
        <v>20810</v>
      </c>
      <c r="I20811" s="30" t="str">
        <f>IF(G20811='Check Register'!$E$1,H20811,"")</f>
        <v/>
      </c>
    </row>
    <row r="20812" spans="1:9" x14ac:dyDescent="0.3">
      <c r="A20812" t="s">
        <v>1588</v>
      </c>
      <c r="B20812" t="s">
        <v>1851</v>
      </c>
      <c r="C20812" s="7">
        <v>45771</v>
      </c>
      <c r="E20812" s="27">
        <v>67.930000000000007</v>
      </c>
      <c r="G20812" s="27" t="str">
        <f>VLOOKUP(C20812,W:Y,3,TRUE)</f>
        <v>April 25</v>
      </c>
      <c r="H20812" s="27">
        <f t="shared" si="325"/>
        <v>20811</v>
      </c>
      <c r="I20812" s="30" t="str">
        <f>IF(G20812='Check Register'!$E$1,H20812,"")</f>
        <v/>
      </c>
    </row>
    <row r="20813" spans="1:9" x14ac:dyDescent="0.3">
      <c r="A20813" t="s">
        <v>1588</v>
      </c>
      <c r="B20813" t="s">
        <v>1851</v>
      </c>
      <c r="C20813" s="7">
        <v>45771</v>
      </c>
      <c r="E20813" s="27">
        <v>279.17</v>
      </c>
      <c r="G20813" s="27" t="str">
        <f>VLOOKUP(C20813,W:Y,3,TRUE)</f>
        <v>April 25</v>
      </c>
      <c r="H20813" s="27">
        <f t="shared" si="325"/>
        <v>20812</v>
      </c>
      <c r="I20813" s="30" t="str">
        <f>IF(G20813='Check Register'!$E$1,H20813,"")</f>
        <v/>
      </c>
    </row>
    <row r="20814" spans="1:9" x14ac:dyDescent="0.3">
      <c r="A20814" t="s">
        <v>1599</v>
      </c>
      <c r="B20814" t="s">
        <v>1878</v>
      </c>
      <c r="C20814" s="7">
        <v>45775</v>
      </c>
      <c r="E20814" s="27">
        <v>20463.14</v>
      </c>
      <c r="G20814" s="27" t="str">
        <f>VLOOKUP(C20814,W:Y,3,TRUE)</f>
        <v>April 25</v>
      </c>
      <c r="H20814" s="27">
        <f t="shared" si="325"/>
        <v>20813</v>
      </c>
      <c r="I20814" s="30" t="str">
        <f>IF(G20814='Check Register'!$E$1,H20814,"")</f>
        <v/>
      </c>
    </row>
    <row r="20815" spans="1:9" x14ac:dyDescent="0.3">
      <c r="A20815" t="s">
        <v>1957</v>
      </c>
      <c r="B20815" t="s">
        <v>97</v>
      </c>
      <c r="C20815" s="7">
        <v>45777</v>
      </c>
      <c r="E20815" s="27">
        <v>200003.79</v>
      </c>
      <c r="G20815" s="27" t="str">
        <f>VLOOKUP(C20815,W:Y,3,TRUE)</f>
        <v>April 25</v>
      </c>
      <c r="H20815" s="27">
        <f t="shared" si="325"/>
        <v>20814</v>
      </c>
      <c r="I20815" s="30" t="str">
        <f>IF(G20815='Check Register'!$E$1,H20815,"")</f>
        <v/>
      </c>
    </row>
    <row r="20816" spans="1:9" x14ac:dyDescent="0.3">
      <c r="A20816" t="s">
        <v>1493</v>
      </c>
      <c r="B20816" t="s">
        <v>1879</v>
      </c>
      <c r="C20816" s="7">
        <v>45778</v>
      </c>
      <c r="E20816" s="27">
        <v>73.55</v>
      </c>
      <c r="G20816" s="27" t="str">
        <f>VLOOKUP(C20816,W:Y,3,TRUE)</f>
        <v>May 25</v>
      </c>
      <c r="H20816" s="27">
        <f t="shared" si="325"/>
        <v>20815</v>
      </c>
      <c r="I20816" s="30" t="str">
        <f>IF(G20816='Check Register'!$E$1,H20816,"")</f>
        <v/>
      </c>
    </row>
    <row r="20817" spans="1:9" x14ac:dyDescent="0.3">
      <c r="A20817" t="s">
        <v>1493</v>
      </c>
      <c r="B20817" t="s">
        <v>1879</v>
      </c>
      <c r="C20817" s="7">
        <v>45778</v>
      </c>
      <c r="E20817" s="27">
        <v>86.18</v>
      </c>
      <c r="G20817" s="27" t="str">
        <f>VLOOKUP(C20817,W:Y,3,TRUE)</f>
        <v>May 25</v>
      </c>
      <c r="H20817" s="27">
        <f t="shared" si="325"/>
        <v>20816</v>
      </c>
      <c r="I20817" s="30" t="str">
        <f>IF(G20817='Check Register'!$E$1,H20817,"")</f>
        <v/>
      </c>
    </row>
    <row r="20818" spans="1:9" x14ac:dyDescent="0.3">
      <c r="A20818" t="s">
        <v>1669</v>
      </c>
      <c r="B20818" t="s">
        <v>1880</v>
      </c>
      <c r="C20818" s="7">
        <v>45778</v>
      </c>
      <c r="E20818" s="27">
        <v>9</v>
      </c>
      <c r="G20818" s="27" t="str">
        <f>VLOOKUP(C20818,W:Y,3,TRUE)</f>
        <v>May 25</v>
      </c>
      <c r="H20818" s="27">
        <f t="shared" si="325"/>
        <v>20817</v>
      </c>
      <c r="I20818" s="30" t="str">
        <f>IF(G20818='Check Register'!$E$1,H20818,"")</f>
        <v/>
      </c>
    </row>
    <row r="20819" spans="1:9" x14ac:dyDescent="0.3">
      <c r="A20819" t="s">
        <v>1569</v>
      </c>
      <c r="B20819" t="s">
        <v>1830</v>
      </c>
      <c r="C20819" s="7">
        <v>45778</v>
      </c>
      <c r="E20819" s="27">
        <v>353.77</v>
      </c>
      <c r="G20819" s="27" t="str">
        <f>VLOOKUP(C20819,W:Y,3,TRUE)</f>
        <v>May 25</v>
      </c>
      <c r="H20819" s="27">
        <f t="shared" si="325"/>
        <v>20818</v>
      </c>
      <c r="I20819" s="30" t="str">
        <f>IF(G20819='Check Register'!$E$1,H20819,"")</f>
        <v/>
      </c>
    </row>
    <row r="20820" spans="1:9" x14ac:dyDescent="0.3">
      <c r="A20820" t="s">
        <v>1569</v>
      </c>
      <c r="B20820" t="s">
        <v>1830</v>
      </c>
      <c r="C20820" s="7">
        <v>45778</v>
      </c>
      <c r="E20820" s="27">
        <v>18.5</v>
      </c>
      <c r="G20820" s="27" t="str">
        <f>VLOOKUP(C20820,W:Y,3,TRUE)</f>
        <v>May 25</v>
      </c>
      <c r="H20820" s="27">
        <f t="shared" si="325"/>
        <v>20819</v>
      </c>
      <c r="I20820" s="30" t="str">
        <f>IF(G20820='Check Register'!$E$1,H20820,"")</f>
        <v/>
      </c>
    </row>
    <row r="20821" spans="1:9" x14ac:dyDescent="0.3">
      <c r="A20821" t="s">
        <v>1670</v>
      </c>
      <c r="B20821" t="s">
        <v>1881</v>
      </c>
      <c r="C20821" s="7">
        <v>45778</v>
      </c>
      <c r="E20821" s="27">
        <v>624.96</v>
      </c>
      <c r="G20821" s="27" t="str">
        <f>VLOOKUP(C20821,W:Y,3,TRUE)</f>
        <v>May 25</v>
      </c>
      <c r="H20821" s="27">
        <f t="shared" si="325"/>
        <v>20820</v>
      </c>
      <c r="I20821" s="30" t="str">
        <f>IF(G20821='Check Register'!$E$1,H20821,"")</f>
        <v/>
      </c>
    </row>
    <row r="20822" spans="1:9" x14ac:dyDescent="0.3">
      <c r="A20822" t="s">
        <v>1570</v>
      </c>
      <c r="B20822" t="s">
        <v>1832</v>
      </c>
      <c r="C20822" s="7">
        <v>45778</v>
      </c>
      <c r="E20822" s="27">
        <v>1672.39</v>
      </c>
      <c r="G20822" s="27" t="str">
        <f>VLOOKUP(C20822,W:Y,3,TRUE)</f>
        <v>May 25</v>
      </c>
      <c r="H20822" s="27">
        <f t="shared" si="325"/>
        <v>20821</v>
      </c>
      <c r="I20822" s="30" t="str">
        <f>IF(G20822='Check Register'!$E$1,H20822,"")</f>
        <v/>
      </c>
    </row>
    <row r="20823" spans="1:9" x14ac:dyDescent="0.3">
      <c r="A20823" t="s">
        <v>1570</v>
      </c>
      <c r="B20823" t="s">
        <v>1832</v>
      </c>
      <c r="C20823" s="7">
        <v>45778</v>
      </c>
      <c r="E20823" s="27">
        <v>55.93</v>
      </c>
      <c r="G20823" s="27" t="str">
        <f>VLOOKUP(C20823,W:Y,3,TRUE)</f>
        <v>May 25</v>
      </c>
      <c r="H20823" s="27">
        <f t="shared" si="325"/>
        <v>20822</v>
      </c>
      <c r="I20823" s="30" t="str">
        <f>IF(G20823='Check Register'!$E$1,H20823,"")</f>
        <v/>
      </c>
    </row>
    <row r="20824" spans="1:9" x14ac:dyDescent="0.3">
      <c r="A20824" t="s">
        <v>1570</v>
      </c>
      <c r="B20824" t="s">
        <v>1832</v>
      </c>
      <c r="C20824" s="7">
        <v>45778</v>
      </c>
      <c r="E20824" s="27">
        <v>1758.27</v>
      </c>
      <c r="G20824" s="27" t="str">
        <f>VLOOKUP(C20824,W:Y,3,TRUE)</f>
        <v>May 25</v>
      </c>
      <c r="H20824" s="27">
        <f t="shared" si="325"/>
        <v>20823</v>
      </c>
      <c r="I20824" s="30" t="str">
        <f>IF(G20824='Check Register'!$E$1,H20824,"")</f>
        <v/>
      </c>
    </row>
    <row r="20825" spans="1:9" x14ac:dyDescent="0.3">
      <c r="A20825" t="s">
        <v>1570</v>
      </c>
      <c r="B20825" t="s">
        <v>1832</v>
      </c>
      <c r="C20825" s="7">
        <v>45778</v>
      </c>
      <c r="E20825" s="27">
        <v>1716.93</v>
      </c>
      <c r="G20825" s="27" t="str">
        <f>VLOOKUP(C20825,W:Y,3,TRUE)</f>
        <v>May 25</v>
      </c>
      <c r="H20825" s="27">
        <f t="shared" si="325"/>
        <v>20824</v>
      </c>
      <c r="I20825" s="30" t="str">
        <f>IF(G20825='Check Register'!$E$1,H20825,"")</f>
        <v/>
      </c>
    </row>
    <row r="20826" spans="1:9" x14ac:dyDescent="0.3">
      <c r="A20826" t="s">
        <v>1671</v>
      </c>
      <c r="B20826" t="s">
        <v>20</v>
      </c>
      <c r="C20826" s="7">
        <v>45778</v>
      </c>
      <c r="E20826" s="27">
        <v>10409.73</v>
      </c>
      <c r="G20826" s="27" t="str">
        <f>VLOOKUP(C20826,W:Y,3,TRUE)</f>
        <v>May 25</v>
      </c>
      <c r="H20826" s="27">
        <f t="shared" si="325"/>
        <v>20825</v>
      </c>
      <c r="I20826" s="30" t="str">
        <f>IF(G20826='Check Register'!$E$1,H20826,"")</f>
        <v/>
      </c>
    </row>
    <row r="20827" spans="1:9" x14ac:dyDescent="0.3">
      <c r="A20827" t="s">
        <v>1571</v>
      </c>
      <c r="B20827" t="s">
        <v>1882</v>
      </c>
      <c r="C20827" s="7">
        <v>45778</v>
      </c>
      <c r="E20827" s="27">
        <v>950</v>
      </c>
      <c r="G20827" s="27" t="str">
        <f>VLOOKUP(C20827,W:Y,3,TRUE)</f>
        <v>May 25</v>
      </c>
      <c r="H20827" s="27">
        <f t="shared" si="325"/>
        <v>20826</v>
      </c>
      <c r="I20827" s="30" t="str">
        <f>IF(G20827='Check Register'!$E$1,H20827,"")</f>
        <v/>
      </c>
    </row>
    <row r="20828" spans="1:9" x14ac:dyDescent="0.3">
      <c r="A20828" t="s">
        <v>1574</v>
      </c>
      <c r="B20828" t="s">
        <v>1834</v>
      </c>
      <c r="C20828" s="7">
        <v>45778</v>
      </c>
      <c r="E20828" s="27">
        <v>394.2</v>
      </c>
      <c r="G20828" s="27" t="str">
        <f>VLOOKUP(C20828,W:Y,3,TRUE)</f>
        <v>May 25</v>
      </c>
      <c r="H20828" s="27">
        <f t="shared" si="325"/>
        <v>20827</v>
      </c>
      <c r="I20828" s="30" t="str">
        <f>IF(G20828='Check Register'!$E$1,H20828,"")</f>
        <v/>
      </c>
    </row>
    <row r="20829" spans="1:9" x14ac:dyDescent="0.3">
      <c r="A20829" t="s">
        <v>1574</v>
      </c>
      <c r="B20829" t="s">
        <v>1834</v>
      </c>
      <c r="C20829" s="7">
        <v>45778</v>
      </c>
      <c r="E20829" s="27">
        <v>26.01</v>
      </c>
      <c r="G20829" s="27" t="str">
        <f>VLOOKUP(C20829,W:Y,3,TRUE)</f>
        <v>May 25</v>
      </c>
      <c r="H20829" s="27">
        <f t="shared" si="325"/>
        <v>20828</v>
      </c>
      <c r="I20829" s="30" t="str">
        <f>IF(G20829='Check Register'!$E$1,H20829,"")</f>
        <v/>
      </c>
    </row>
    <row r="20830" spans="1:9" x14ac:dyDescent="0.3">
      <c r="A20830" t="s">
        <v>1575</v>
      </c>
      <c r="B20830" t="s">
        <v>1844</v>
      </c>
      <c r="C20830" s="7">
        <v>45778</v>
      </c>
      <c r="E20830" s="27">
        <v>25.08</v>
      </c>
      <c r="G20830" s="27" t="str">
        <f>VLOOKUP(C20830,W:Y,3,TRUE)</f>
        <v>May 25</v>
      </c>
      <c r="H20830" s="27">
        <f t="shared" si="325"/>
        <v>20829</v>
      </c>
      <c r="I20830" s="30" t="str">
        <f>IF(G20830='Check Register'!$E$1,H20830,"")</f>
        <v/>
      </c>
    </row>
    <row r="20831" spans="1:9" x14ac:dyDescent="0.3">
      <c r="A20831" t="s">
        <v>1575</v>
      </c>
      <c r="B20831" t="s">
        <v>1844</v>
      </c>
      <c r="C20831" s="7">
        <v>45778</v>
      </c>
      <c r="E20831" s="27">
        <v>27.8</v>
      </c>
      <c r="G20831" s="27" t="str">
        <f>VLOOKUP(C20831,W:Y,3,TRUE)</f>
        <v>May 25</v>
      </c>
      <c r="H20831" s="27">
        <f t="shared" si="325"/>
        <v>20830</v>
      </c>
      <c r="I20831" s="30" t="str">
        <f>IF(G20831='Check Register'!$E$1,H20831,"")</f>
        <v/>
      </c>
    </row>
    <row r="20832" spans="1:9" x14ac:dyDescent="0.3">
      <c r="A20832" t="s">
        <v>1605</v>
      </c>
      <c r="B20832" t="s">
        <v>1858</v>
      </c>
      <c r="C20832" s="7">
        <v>45778</v>
      </c>
      <c r="E20832" s="27">
        <v>539.91999999999996</v>
      </c>
      <c r="G20832" s="27" t="str">
        <f>VLOOKUP(C20832,W:Y,3,TRUE)</f>
        <v>May 25</v>
      </c>
      <c r="H20832" s="27">
        <f t="shared" si="325"/>
        <v>20831</v>
      </c>
      <c r="I20832" s="30" t="str">
        <f>IF(G20832='Check Register'!$E$1,H20832,"")</f>
        <v/>
      </c>
    </row>
    <row r="20833" spans="1:9" x14ac:dyDescent="0.3">
      <c r="A20833" t="s">
        <v>1605</v>
      </c>
      <c r="B20833" t="s">
        <v>1858</v>
      </c>
      <c r="C20833" s="7">
        <v>45778</v>
      </c>
      <c r="E20833" s="27">
        <v>337.8</v>
      </c>
      <c r="G20833" s="27" t="str">
        <f>VLOOKUP(C20833,W:Y,3,TRUE)</f>
        <v>May 25</v>
      </c>
      <c r="H20833" s="27">
        <f t="shared" si="325"/>
        <v>20832</v>
      </c>
      <c r="I20833" s="30" t="str">
        <f>IF(G20833='Check Register'!$E$1,H20833,"")</f>
        <v/>
      </c>
    </row>
    <row r="20834" spans="1:9" x14ac:dyDescent="0.3">
      <c r="A20834" t="s">
        <v>1672</v>
      </c>
      <c r="B20834" t="s">
        <v>1883</v>
      </c>
      <c r="C20834" s="7">
        <v>45778</v>
      </c>
      <c r="E20834" s="27">
        <v>11318.53</v>
      </c>
      <c r="G20834" s="27" t="str">
        <f>VLOOKUP(C20834,W:Y,3,TRUE)</f>
        <v>May 25</v>
      </c>
      <c r="H20834" s="27">
        <f t="shared" si="325"/>
        <v>20833</v>
      </c>
      <c r="I20834" s="30" t="str">
        <f>IF(G20834='Check Register'!$E$1,H20834,"")</f>
        <v/>
      </c>
    </row>
    <row r="20835" spans="1:9" x14ac:dyDescent="0.3">
      <c r="A20835" t="s">
        <v>1651</v>
      </c>
      <c r="B20835" t="s">
        <v>1835</v>
      </c>
      <c r="C20835" s="7">
        <v>45778</v>
      </c>
      <c r="E20835" s="27">
        <v>115.96</v>
      </c>
      <c r="G20835" s="27" t="str">
        <f>VLOOKUP(C20835,W:Y,3,TRUE)</f>
        <v>May 25</v>
      </c>
      <c r="H20835" s="27">
        <f t="shared" si="325"/>
        <v>20834</v>
      </c>
      <c r="I20835" s="30" t="str">
        <f>IF(G20835='Check Register'!$E$1,H20835,"")</f>
        <v/>
      </c>
    </row>
    <row r="20836" spans="1:9" x14ac:dyDescent="0.3">
      <c r="A20836" t="s">
        <v>1578</v>
      </c>
      <c r="B20836" t="s">
        <v>1884</v>
      </c>
      <c r="C20836" s="7">
        <v>45778</v>
      </c>
      <c r="E20836" s="27">
        <v>957.6</v>
      </c>
      <c r="G20836" s="27" t="str">
        <f>VLOOKUP(C20836,W:Y,3,TRUE)</f>
        <v>May 25</v>
      </c>
      <c r="H20836" s="27">
        <f t="shared" si="325"/>
        <v>20835</v>
      </c>
      <c r="I20836" s="30" t="str">
        <f>IF(G20836='Check Register'!$E$1,H20836,"")</f>
        <v/>
      </c>
    </row>
    <row r="20837" spans="1:9" x14ac:dyDescent="0.3">
      <c r="A20837" t="s">
        <v>1673</v>
      </c>
      <c r="B20837" t="s">
        <v>1885</v>
      </c>
      <c r="C20837" s="7">
        <v>45778</v>
      </c>
      <c r="E20837" s="27">
        <v>5196.3599999999997</v>
      </c>
      <c r="G20837" s="27" t="str">
        <f>VLOOKUP(C20837,W:Y,3,TRUE)</f>
        <v>May 25</v>
      </c>
      <c r="H20837" s="27">
        <f t="shared" si="325"/>
        <v>20836</v>
      </c>
      <c r="I20837" s="30" t="str">
        <f>IF(G20837='Check Register'!$E$1,H20837,"")</f>
        <v/>
      </c>
    </row>
    <row r="20838" spans="1:9" x14ac:dyDescent="0.3">
      <c r="A20838" t="s">
        <v>1612</v>
      </c>
      <c r="B20838" t="s">
        <v>1860</v>
      </c>
      <c r="C20838" s="7">
        <v>45778</v>
      </c>
      <c r="E20838" s="27">
        <v>689.92</v>
      </c>
      <c r="G20838" s="27" t="str">
        <f>VLOOKUP(C20838,W:Y,3,TRUE)</f>
        <v>May 25</v>
      </c>
      <c r="H20838" s="27">
        <f t="shared" si="325"/>
        <v>20837</v>
      </c>
      <c r="I20838" s="30" t="str">
        <f>IF(G20838='Check Register'!$E$1,H20838,"")</f>
        <v/>
      </c>
    </row>
    <row r="20839" spans="1:9" x14ac:dyDescent="0.3">
      <c r="A20839" t="s">
        <v>1614</v>
      </c>
      <c r="B20839" t="s">
        <v>1841</v>
      </c>
      <c r="C20839" s="7">
        <v>45778</v>
      </c>
      <c r="E20839" s="27">
        <v>70.8</v>
      </c>
      <c r="G20839" s="27" t="str">
        <f>VLOOKUP(C20839,W:Y,3,TRUE)</f>
        <v>May 25</v>
      </c>
      <c r="H20839" s="27">
        <f t="shared" si="325"/>
        <v>20838</v>
      </c>
      <c r="I20839" s="30" t="str">
        <f>IF(G20839='Check Register'!$E$1,H20839,"")</f>
        <v/>
      </c>
    </row>
    <row r="20840" spans="1:9" x14ac:dyDescent="0.3">
      <c r="A20840" t="s">
        <v>1614</v>
      </c>
      <c r="B20840" t="s">
        <v>1841</v>
      </c>
      <c r="C20840" s="7">
        <v>45778</v>
      </c>
      <c r="E20840" s="27">
        <v>134.76</v>
      </c>
      <c r="G20840" s="27" t="str">
        <f>VLOOKUP(C20840,W:Y,3,TRUE)</f>
        <v>May 25</v>
      </c>
      <c r="H20840" s="27">
        <f t="shared" si="325"/>
        <v>20839</v>
      </c>
      <c r="I20840" s="30" t="str">
        <f>IF(G20840='Check Register'!$E$1,H20840,"")</f>
        <v/>
      </c>
    </row>
    <row r="20841" spans="1:9" x14ac:dyDescent="0.3">
      <c r="A20841" t="s">
        <v>1600</v>
      </c>
      <c r="B20841" t="s">
        <v>1886</v>
      </c>
      <c r="C20841" s="7">
        <v>45778</v>
      </c>
      <c r="E20841" s="27">
        <v>50</v>
      </c>
      <c r="G20841" s="27" t="str">
        <f>VLOOKUP(C20841,W:Y,3,TRUE)</f>
        <v>May 25</v>
      </c>
      <c r="H20841" s="27">
        <f t="shared" si="325"/>
        <v>20840</v>
      </c>
      <c r="I20841" s="30" t="str">
        <f>IF(G20841='Check Register'!$E$1,H20841,"")</f>
        <v/>
      </c>
    </row>
    <row r="20842" spans="1:9" x14ac:dyDescent="0.3">
      <c r="A20842" t="s">
        <v>1494</v>
      </c>
      <c r="B20842" t="s">
        <v>1887</v>
      </c>
      <c r="C20842" s="7">
        <v>45778</v>
      </c>
      <c r="E20842" s="27">
        <v>60</v>
      </c>
      <c r="G20842" s="27" t="str">
        <f>VLOOKUP(C20842,W:Y,3,TRUE)</f>
        <v>May 25</v>
      </c>
      <c r="H20842" s="27">
        <f t="shared" si="325"/>
        <v>20841</v>
      </c>
      <c r="I20842" s="30" t="str">
        <f>IF(G20842='Check Register'!$E$1,H20842,"")</f>
        <v/>
      </c>
    </row>
    <row r="20843" spans="1:9" x14ac:dyDescent="0.3">
      <c r="A20843" t="s">
        <v>1674</v>
      </c>
      <c r="B20843" t="s">
        <v>1888</v>
      </c>
      <c r="C20843" s="7">
        <v>45778</v>
      </c>
      <c r="E20843" s="27">
        <v>4380</v>
      </c>
      <c r="G20843" s="27" t="str">
        <f>VLOOKUP(C20843,W:Y,3,TRUE)</f>
        <v>May 25</v>
      </c>
      <c r="H20843" s="27">
        <f t="shared" si="325"/>
        <v>20842</v>
      </c>
      <c r="I20843" s="30" t="str">
        <f>IF(G20843='Check Register'!$E$1,H20843,"")</f>
        <v/>
      </c>
    </row>
    <row r="20844" spans="1:9" x14ac:dyDescent="0.3">
      <c r="A20844" t="s">
        <v>1618</v>
      </c>
      <c r="B20844" t="s">
        <v>1863</v>
      </c>
      <c r="C20844" s="7">
        <v>45778</v>
      </c>
      <c r="E20844" s="27">
        <v>83.38</v>
      </c>
      <c r="G20844" s="27" t="str">
        <f>VLOOKUP(C20844,W:Y,3,TRUE)</f>
        <v>May 25</v>
      </c>
      <c r="H20844" s="27">
        <f t="shared" si="325"/>
        <v>20843</v>
      </c>
      <c r="I20844" s="30" t="str">
        <f>IF(G20844='Check Register'!$E$1,H20844,"")</f>
        <v/>
      </c>
    </row>
    <row r="20845" spans="1:9" x14ac:dyDescent="0.3">
      <c r="A20845" t="s">
        <v>1581</v>
      </c>
      <c r="B20845" t="s">
        <v>1844</v>
      </c>
      <c r="C20845" s="7">
        <v>45778</v>
      </c>
      <c r="E20845" s="27">
        <v>17.98</v>
      </c>
      <c r="G20845" s="27" t="str">
        <f>VLOOKUP(C20845,W:Y,3,TRUE)</f>
        <v>May 25</v>
      </c>
      <c r="H20845" s="27">
        <f t="shared" si="325"/>
        <v>20844</v>
      </c>
      <c r="I20845" s="30" t="str">
        <f>IF(G20845='Check Register'!$E$1,H20845,"")</f>
        <v/>
      </c>
    </row>
    <row r="20846" spans="1:9" x14ac:dyDescent="0.3">
      <c r="A20846" t="s">
        <v>1675</v>
      </c>
      <c r="B20846" t="s">
        <v>1889</v>
      </c>
      <c r="C20846" s="7">
        <v>45778</v>
      </c>
      <c r="E20846" s="27">
        <v>509.53</v>
      </c>
      <c r="G20846" s="27" t="str">
        <f>VLOOKUP(C20846,W:Y,3,TRUE)</f>
        <v>May 25</v>
      </c>
      <c r="H20846" s="27">
        <f t="shared" si="325"/>
        <v>20845</v>
      </c>
      <c r="I20846" s="30" t="str">
        <f>IF(G20846='Check Register'!$E$1,H20846,"")</f>
        <v/>
      </c>
    </row>
    <row r="20847" spans="1:9" x14ac:dyDescent="0.3">
      <c r="A20847" t="s">
        <v>1676</v>
      </c>
      <c r="B20847" t="s">
        <v>1890</v>
      </c>
      <c r="C20847" s="7">
        <v>45778</v>
      </c>
      <c r="E20847" s="27">
        <v>500</v>
      </c>
      <c r="G20847" s="27" t="str">
        <f>VLOOKUP(C20847,W:Y,3,TRUE)</f>
        <v>May 25</v>
      </c>
      <c r="H20847" s="27">
        <f t="shared" si="325"/>
        <v>20846</v>
      </c>
      <c r="I20847" s="30" t="str">
        <f>IF(G20847='Check Register'!$E$1,H20847,"")</f>
        <v/>
      </c>
    </row>
    <row r="20848" spans="1:9" x14ac:dyDescent="0.3">
      <c r="A20848" t="s">
        <v>1624</v>
      </c>
      <c r="B20848" t="s">
        <v>1891</v>
      </c>
      <c r="C20848" s="7">
        <v>45778</v>
      </c>
      <c r="E20848" s="27">
        <v>54021.38</v>
      </c>
      <c r="G20848" s="27" t="str">
        <f>VLOOKUP(C20848,W:Y,3,TRUE)</f>
        <v>May 25</v>
      </c>
      <c r="H20848" s="27">
        <f t="shared" si="325"/>
        <v>20847</v>
      </c>
      <c r="I20848" s="30" t="str">
        <f>IF(G20848='Check Register'!$E$1,H20848,"")</f>
        <v/>
      </c>
    </row>
    <row r="20849" spans="1:9" x14ac:dyDescent="0.3">
      <c r="A20849" t="s">
        <v>1665</v>
      </c>
      <c r="B20849" t="s">
        <v>1873</v>
      </c>
      <c r="C20849" s="7">
        <v>45778</v>
      </c>
      <c r="E20849" s="27">
        <v>40.880000000000003</v>
      </c>
      <c r="G20849" s="27" t="str">
        <f>VLOOKUP(C20849,W:Y,3,TRUE)</f>
        <v>May 25</v>
      </c>
      <c r="H20849" s="27">
        <f t="shared" si="325"/>
        <v>20848</v>
      </c>
      <c r="I20849" s="30" t="str">
        <f>IF(G20849='Check Register'!$E$1,H20849,"")</f>
        <v/>
      </c>
    </row>
    <row r="20850" spans="1:9" x14ac:dyDescent="0.3">
      <c r="A20850" t="s">
        <v>1665</v>
      </c>
      <c r="B20850" t="s">
        <v>1873</v>
      </c>
      <c r="C20850" s="7">
        <v>45778</v>
      </c>
      <c r="E20850" s="27">
        <v>1609.36</v>
      </c>
      <c r="G20850" s="27" t="str">
        <f>VLOOKUP(C20850,W:Y,3,TRUE)</f>
        <v>May 25</v>
      </c>
      <c r="H20850" s="27">
        <f t="shared" ref="H20850:H20913" si="326">1+H20849</f>
        <v>20849</v>
      </c>
      <c r="I20850" s="30" t="str">
        <f>IF(G20850='Check Register'!$E$1,H20850,"")</f>
        <v/>
      </c>
    </row>
    <row r="20851" spans="1:9" x14ac:dyDescent="0.3">
      <c r="A20851" t="s">
        <v>1957</v>
      </c>
      <c r="B20851" t="s">
        <v>97</v>
      </c>
      <c r="C20851" s="7">
        <v>45779</v>
      </c>
      <c r="E20851" s="27">
        <v>171535.15</v>
      </c>
      <c r="G20851" s="27" t="str">
        <f>VLOOKUP(C20851,W:Y,3,TRUE)</f>
        <v>May 25</v>
      </c>
      <c r="H20851" s="27">
        <f t="shared" si="326"/>
        <v>20850</v>
      </c>
      <c r="I20851" s="30" t="str">
        <f>IF(G20851='Check Register'!$E$1,H20851,"")</f>
        <v/>
      </c>
    </row>
    <row r="20852" spans="1:9" x14ac:dyDescent="0.3">
      <c r="A20852" t="s">
        <v>1647</v>
      </c>
      <c r="B20852" t="s">
        <v>1824</v>
      </c>
      <c r="C20852" s="7">
        <v>45785</v>
      </c>
      <c r="E20852" s="27">
        <v>2933.52</v>
      </c>
      <c r="G20852" s="27" t="str">
        <f>VLOOKUP(C20852,W:Y,3,TRUE)</f>
        <v>May 25</v>
      </c>
      <c r="H20852" s="27">
        <f t="shared" si="326"/>
        <v>20851</v>
      </c>
      <c r="I20852" s="30" t="str">
        <f>IF(G20852='Check Register'!$E$1,H20852,"")</f>
        <v/>
      </c>
    </row>
    <row r="20853" spans="1:9" x14ac:dyDescent="0.3">
      <c r="A20853" t="s">
        <v>1594</v>
      </c>
      <c r="B20853" t="s">
        <v>1856</v>
      </c>
      <c r="C20853" s="7">
        <v>45785</v>
      </c>
      <c r="E20853" s="27">
        <v>1000</v>
      </c>
      <c r="G20853" s="27" t="str">
        <f>VLOOKUP(C20853,W:Y,3,TRUE)</f>
        <v>May 25</v>
      </c>
      <c r="H20853" s="27">
        <f t="shared" si="326"/>
        <v>20852</v>
      </c>
      <c r="I20853" s="30" t="str">
        <f>IF(G20853='Check Register'!$E$1,H20853,"")</f>
        <v/>
      </c>
    </row>
    <row r="20854" spans="1:9" x14ac:dyDescent="0.3">
      <c r="A20854" t="s">
        <v>1677</v>
      </c>
      <c r="B20854" t="s">
        <v>1892</v>
      </c>
      <c r="C20854" s="7">
        <v>45785</v>
      </c>
      <c r="E20854" s="27">
        <v>4140</v>
      </c>
      <c r="G20854" s="27" t="str">
        <f>VLOOKUP(C20854,W:Y,3,TRUE)</f>
        <v>May 25</v>
      </c>
      <c r="H20854" s="27">
        <f t="shared" si="326"/>
        <v>20853</v>
      </c>
      <c r="I20854" s="30" t="str">
        <f>IF(G20854='Check Register'!$E$1,H20854,"")</f>
        <v/>
      </c>
    </row>
    <row r="20855" spans="1:9" x14ac:dyDescent="0.3">
      <c r="A20855" t="s">
        <v>1596</v>
      </c>
      <c r="B20855" t="s">
        <v>1852</v>
      </c>
      <c r="C20855" s="7">
        <v>45785</v>
      </c>
      <c r="E20855" s="27">
        <v>913.32</v>
      </c>
      <c r="G20855" s="27" t="str">
        <f>VLOOKUP(C20855,W:Y,3,TRUE)</f>
        <v>May 25</v>
      </c>
      <c r="H20855" s="27">
        <f t="shared" si="326"/>
        <v>20854</v>
      </c>
      <c r="I20855" s="30" t="str">
        <f>IF(G20855='Check Register'!$E$1,H20855,"")</f>
        <v/>
      </c>
    </row>
    <row r="20856" spans="1:9" x14ac:dyDescent="0.3">
      <c r="A20856" t="s">
        <v>1591</v>
      </c>
      <c r="B20856" t="s">
        <v>1893</v>
      </c>
      <c r="C20856" s="7">
        <v>45785</v>
      </c>
      <c r="E20856" s="27">
        <v>27768</v>
      </c>
      <c r="G20856" s="27" t="str">
        <f>VLOOKUP(C20856,W:Y,3,TRUE)</f>
        <v>May 25</v>
      </c>
      <c r="H20856" s="27">
        <f t="shared" si="326"/>
        <v>20855</v>
      </c>
      <c r="I20856" s="30" t="str">
        <f>IF(G20856='Check Register'!$E$1,H20856,"")</f>
        <v/>
      </c>
    </row>
    <row r="20857" spans="1:9" x14ac:dyDescent="0.3">
      <c r="A20857" t="s">
        <v>982</v>
      </c>
      <c r="B20857" t="s">
        <v>1855</v>
      </c>
      <c r="C20857" s="7">
        <v>45785</v>
      </c>
      <c r="E20857" s="27">
        <v>603.82000000000005</v>
      </c>
      <c r="G20857" s="27" t="str">
        <f>VLOOKUP(C20857,W:Y,3,TRUE)</f>
        <v>May 25</v>
      </c>
      <c r="H20857" s="27">
        <f t="shared" si="326"/>
        <v>20856</v>
      </c>
      <c r="I20857" s="30" t="str">
        <f>IF(G20857='Check Register'!$E$1,H20857,"")</f>
        <v/>
      </c>
    </row>
    <row r="20858" spans="1:9" x14ac:dyDescent="0.3">
      <c r="A20858" t="s">
        <v>982</v>
      </c>
      <c r="B20858" t="s">
        <v>1854</v>
      </c>
      <c r="C20858" s="7">
        <v>45785</v>
      </c>
      <c r="E20858" s="27">
        <v>3525.5</v>
      </c>
      <c r="G20858" s="27" t="str">
        <f>VLOOKUP(C20858,W:Y,3,TRUE)</f>
        <v>May 25</v>
      </c>
      <c r="H20858" s="27">
        <f t="shared" si="326"/>
        <v>20857</v>
      </c>
      <c r="I20858" s="30" t="str">
        <f>IF(G20858='Check Register'!$E$1,H20858,"")</f>
        <v/>
      </c>
    </row>
    <row r="20859" spans="1:9" x14ac:dyDescent="0.3">
      <c r="A20859" t="s">
        <v>1678</v>
      </c>
      <c r="B20859" t="s">
        <v>1894</v>
      </c>
      <c r="C20859" s="7">
        <v>45785</v>
      </c>
      <c r="E20859" s="27">
        <v>32270</v>
      </c>
      <c r="G20859" s="27" t="str">
        <f>VLOOKUP(C20859,W:Y,3,TRUE)</f>
        <v>May 25</v>
      </c>
      <c r="H20859" s="27">
        <f t="shared" si="326"/>
        <v>20858</v>
      </c>
      <c r="I20859" s="30" t="str">
        <f>IF(G20859='Check Register'!$E$1,H20859,"")</f>
        <v/>
      </c>
    </row>
    <row r="20860" spans="1:9" x14ac:dyDescent="0.3">
      <c r="A20860" t="s">
        <v>1647</v>
      </c>
      <c r="B20860" t="s">
        <v>1824</v>
      </c>
      <c r="C20860" s="7">
        <v>45785</v>
      </c>
      <c r="E20860" s="27">
        <v>36.75</v>
      </c>
      <c r="G20860" s="27" t="str">
        <f>VLOOKUP(C20860,W:Y,3,TRUE)</f>
        <v>May 25</v>
      </c>
      <c r="H20860" s="27">
        <f t="shared" si="326"/>
        <v>20859</v>
      </c>
      <c r="I20860" s="30" t="str">
        <f>IF(G20860='Check Register'!$E$1,H20860,"")</f>
        <v/>
      </c>
    </row>
    <row r="20861" spans="1:9" x14ac:dyDescent="0.3">
      <c r="A20861" t="s">
        <v>1647</v>
      </c>
      <c r="B20861" t="s">
        <v>1824</v>
      </c>
      <c r="C20861" s="7">
        <v>45785</v>
      </c>
      <c r="E20861" s="27">
        <v>738.68</v>
      </c>
      <c r="G20861" s="27" t="str">
        <f>VLOOKUP(C20861,W:Y,3,TRUE)</f>
        <v>May 25</v>
      </c>
      <c r="H20861" s="27">
        <f t="shared" si="326"/>
        <v>20860</v>
      </c>
      <c r="I20861" s="30" t="str">
        <f>IF(G20861='Check Register'!$E$1,H20861,"")</f>
        <v/>
      </c>
    </row>
    <row r="20862" spans="1:9" x14ac:dyDescent="0.3">
      <c r="A20862" t="s">
        <v>1564</v>
      </c>
      <c r="B20862" t="s">
        <v>1822</v>
      </c>
      <c r="C20862" s="7">
        <v>45785</v>
      </c>
      <c r="E20862" s="27">
        <v>171.81</v>
      </c>
      <c r="G20862" s="27" t="str">
        <f>VLOOKUP(C20862,W:Y,3,TRUE)</f>
        <v>May 25</v>
      </c>
      <c r="H20862" s="27">
        <f t="shared" si="326"/>
        <v>20861</v>
      </c>
      <c r="I20862" s="30" t="str">
        <f>IF(G20862='Check Register'!$E$1,H20862,"")</f>
        <v/>
      </c>
    </row>
    <row r="20863" spans="1:9" x14ac:dyDescent="0.3">
      <c r="A20863" t="s">
        <v>1564</v>
      </c>
      <c r="B20863" t="s">
        <v>1822</v>
      </c>
      <c r="C20863" s="7">
        <v>45785</v>
      </c>
      <c r="E20863" s="27">
        <v>46.61</v>
      </c>
      <c r="G20863" s="27" t="str">
        <f>VLOOKUP(C20863,W:Y,3,TRUE)</f>
        <v>May 25</v>
      </c>
      <c r="H20863" s="27">
        <f t="shared" si="326"/>
        <v>20862</v>
      </c>
      <c r="I20863" s="30" t="str">
        <f>IF(G20863='Check Register'!$E$1,H20863,"")</f>
        <v/>
      </c>
    </row>
    <row r="20864" spans="1:9" x14ac:dyDescent="0.3">
      <c r="A20864" t="s">
        <v>1564</v>
      </c>
      <c r="B20864" t="s">
        <v>1822</v>
      </c>
      <c r="C20864" s="7">
        <v>45785</v>
      </c>
      <c r="E20864" s="27">
        <v>62.24</v>
      </c>
      <c r="G20864" s="27" t="str">
        <f>VLOOKUP(C20864,W:Y,3,TRUE)</f>
        <v>May 25</v>
      </c>
      <c r="H20864" s="27">
        <f t="shared" si="326"/>
        <v>20863</v>
      </c>
      <c r="I20864" s="30" t="str">
        <f>IF(G20864='Check Register'!$E$1,H20864,"")</f>
        <v/>
      </c>
    </row>
    <row r="20865" spans="1:9" x14ac:dyDescent="0.3">
      <c r="A20865" t="s">
        <v>1564</v>
      </c>
      <c r="B20865" t="s">
        <v>1822</v>
      </c>
      <c r="C20865" s="7">
        <v>45785</v>
      </c>
      <c r="E20865" s="27">
        <v>98.01</v>
      </c>
      <c r="G20865" s="27" t="str">
        <f>VLOOKUP(C20865,W:Y,3,TRUE)</f>
        <v>May 25</v>
      </c>
      <c r="H20865" s="27">
        <f t="shared" si="326"/>
        <v>20864</v>
      </c>
      <c r="I20865" s="30" t="str">
        <f>IF(G20865='Check Register'!$E$1,H20865,"")</f>
        <v/>
      </c>
    </row>
    <row r="20866" spans="1:9" x14ac:dyDescent="0.3">
      <c r="A20866" t="s">
        <v>1564</v>
      </c>
      <c r="B20866" t="s">
        <v>1822</v>
      </c>
      <c r="C20866" s="7">
        <v>45785</v>
      </c>
      <c r="E20866" s="27">
        <v>510.29</v>
      </c>
      <c r="G20866" s="27" t="str">
        <f>VLOOKUP(C20866,W:Y,3,TRUE)</f>
        <v>May 25</v>
      </c>
      <c r="H20866" s="27">
        <f t="shared" si="326"/>
        <v>20865</v>
      </c>
      <c r="I20866" s="30" t="str">
        <f>IF(G20866='Check Register'!$E$1,H20866,"")</f>
        <v/>
      </c>
    </row>
    <row r="20867" spans="1:9" x14ac:dyDescent="0.3">
      <c r="A20867" t="s">
        <v>1564</v>
      </c>
      <c r="B20867" t="s">
        <v>1822</v>
      </c>
      <c r="C20867" s="7">
        <v>45785</v>
      </c>
      <c r="E20867" s="27">
        <v>91.17</v>
      </c>
      <c r="G20867" s="27" t="str">
        <f>VLOOKUP(C20867,W:Y,3,TRUE)</f>
        <v>May 25</v>
      </c>
      <c r="H20867" s="27">
        <f t="shared" si="326"/>
        <v>20866</v>
      </c>
      <c r="I20867" s="30" t="str">
        <f>IF(G20867='Check Register'!$E$1,H20867,"")</f>
        <v/>
      </c>
    </row>
    <row r="20868" spans="1:9" x14ac:dyDescent="0.3">
      <c r="A20868" t="s">
        <v>1564</v>
      </c>
      <c r="B20868" t="s">
        <v>1822</v>
      </c>
      <c r="C20868" s="7">
        <v>45785</v>
      </c>
      <c r="E20868" s="27">
        <v>69.459999999999994</v>
      </c>
      <c r="G20868" s="27" t="str">
        <f>VLOOKUP(C20868,W:Y,3,TRUE)</f>
        <v>May 25</v>
      </c>
      <c r="H20868" s="27">
        <f t="shared" si="326"/>
        <v>20867</v>
      </c>
      <c r="I20868" s="30" t="str">
        <f>IF(G20868='Check Register'!$E$1,H20868,"")</f>
        <v/>
      </c>
    </row>
    <row r="20869" spans="1:9" x14ac:dyDescent="0.3">
      <c r="A20869" t="s">
        <v>1564</v>
      </c>
      <c r="B20869" t="s">
        <v>1822</v>
      </c>
      <c r="C20869" s="7">
        <v>45785</v>
      </c>
      <c r="E20869" s="27">
        <v>1607.18</v>
      </c>
      <c r="G20869" s="27" t="str">
        <f>VLOOKUP(C20869,W:Y,3,TRUE)</f>
        <v>May 25</v>
      </c>
      <c r="H20869" s="27">
        <f t="shared" si="326"/>
        <v>20868</v>
      </c>
      <c r="I20869" s="30" t="str">
        <f>IF(G20869='Check Register'!$E$1,H20869,"")</f>
        <v/>
      </c>
    </row>
    <row r="20870" spans="1:9" x14ac:dyDescent="0.3">
      <c r="A20870" t="s">
        <v>1564</v>
      </c>
      <c r="B20870" t="s">
        <v>1822</v>
      </c>
      <c r="C20870" s="7">
        <v>45785</v>
      </c>
      <c r="E20870" s="27">
        <v>102.52</v>
      </c>
      <c r="G20870" s="27" t="str">
        <f>VLOOKUP(C20870,W:Y,3,TRUE)</f>
        <v>May 25</v>
      </c>
      <c r="H20870" s="27">
        <f t="shared" si="326"/>
        <v>20869</v>
      </c>
      <c r="I20870" s="30" t="str">
        <f>IF(G20870='Check Register'!$E$1,H20870,"")</f>
        <v/>
      </c>
    </row>
    <row r="20871" spans="1:9" x14ac:dyDescent="0.3">
      <c r="A20871" t="s">
        <v>1564</v>
      </c>
      <c r="B20871" t="s">
        <v>1822</v>
      </c>
      <c r="C20871" s="7">
        <v>45785</v>
      </c>
      <c r="E20871" s="27">
        <v>3321.08</v>
      </c>
      <c r="G20871" s="27" t="str">
        <f>VLOOKUP(C20871,W:Y,3,TRUE)</f>
        <v>May 25</v>
      </c>
      <c r="H20871" s="27">
        <f t="shared" si="326"/>
        <v>20870</v>
      </c>
      <c r="I20871" s="30" t="str">
        <f>IF(G20871='Check Register'!$E$1,H20871,"")</f>
        <v/>
      </c>
    </row>
    <row r="20872" spans="1:9" x14ac:dyDescent="0.3">
      <c r="A20872" t="s">
        <v>1600</v>
      </c>
      <c r="B20872" t="s">
        <v>1810</v>
      </c>
      <c r="C20872" s="7">
        <v>45785</v>
      </c>
      <c r="E20872" s="27">
        <v>562.49</v>
      </c>
      <c r="G20872" s="27" t="str">
        <f>VLOOKUP(C20872,W:Y,3,TRUE)</f>
        <v>May 25</v>
      </c>
      <c r="H20872" s="27">
        <f t="shared" si="326"/>
        <v>20871</v>
      </c>
      <c r="I20872" s="30" t="str">
        <f>IF(G20872='Check Register'!$E$1,H20872,"")</f>
        <v/>
      </c>
    </row>
    <row r="20873" spans="1:9" x14ac:dyDescent="0.3">
      <c r="A20873" t="s">
        <v>1600</v>
      </c>
      <c r="B20873" t="s">
        <v>1810</v>
      </c>
      <c r="C20873" s="7">
        <v>45785</v>
      </c>
      <c r="E20873" s="27">
        <v>146.94999999999999</v>
      </c>
      <c r="G20873" s="27" t="str">
        <f>VLOOKUP(C20873,W:Y,3,TRUE)</f>
        <v>May 25</v>
      </c>
      <c r="H20873" s="27">
        <f t="shared" si="326"/>
        <v>20872</v>
      </c>
      <c r="I20873" s="30" t="str">
        <f>IF(G20873='Check Register'!$E$1,H20873,"")</f>
        <v/>
      </c>
    </row>
    <row r="20874" spans="1:9" x14ac:dyDescent="0.3">
      <c r="A20874" t="s">
        <v>1600</v>
      </c>
      <c r="B20874" t="s">
        <v>1810</v>
      </c>
      <c r="C20874" s="7">
        <v>45785</v>
      </c>
      <c r="E20874" s="27">
        <v>396.99</v>
      </c>
      <c r="G20874" s="27" t="str">
        <f>VLOOKUP(C20874,W:Y,3,TRUE)</f>
        <v>May 25</v>
      </c>
      <c r="H20874" s="27">
        <f t="shared" si="326"/>
        <v>20873</v>
      </c>
      <c r="I20874" s="30" t="str">
        <f>IF(G20874='Check Register'!$E$1,H20874,"")</f>
        <v/>
      </c>
    </row>
    <row r="20875" spans="1:9" x14ac:dyDescent="0.3">
      <c r="A20875" t="s">
        <v>1256</v>
      </c>
      <c r="B20875" t="s">
        <v>1895</v>
      </c>
      <c r="C20875" s="7">
        <v>45785</v>
      </c>
      <c r="E20875" s="27">
        <v>2462.85</v>
      </c>
      <c r="G20875" s="27" t="str">
        <f>VLOOKUP(C20875,W:Y,3,TRUE)</f>
        <v>May 25</v>
      </c>
      <c r="H20875" s="27">
        <f t="shared" si="326"/>
        <v>20874</v>
      </c>
      <c r="I20875" s="30" t="str">
        <f>IF(G20875='Check Register'!$E$1,H20875,"")</f>
        <v/>
      </c>
    </row>
    <row r="20876" spans="1:9" x14ac:dyDescent="0.3">
      <c r="A20876" t="s">
        <v>1679</v>
      </c>
      <c r="B20876" t="s">
        <v>1884</v>
      </c>
      <c r="C20876" s="7">
        <v>45785</v>
      </c>
      <c r="E20876" s="27">
        <v>3918.2</v>
      </c>
      <c r="G20876" s="27" t="str">
        <f>VLOOKUP(C20876,W:Y,3,TRUE)</f>
        <v>May 25</v>
      </c>
      <c r="H20876" s="27">
        <f t="shared" si="326"/>
        <v>20875</v>
      </c>
      <c r="I20876" s="30" t="str">
        <f>IF(G20876='Check Register'!$E$1,H20876,"")</f>
        <v/>
      </c>
    </row>
    <row r="20877" spans="1:9" x14ac:dyDescent="0.3">
      <c r="A20877" t="s">
        <v>1642</v>
      </c>
      <c r="B20877" t="s">
        <v>1896</v>
      </c>
      <c r="C20877" s="7">
        <v>45785</v>
      </c>
      <c r="E20877" s="27">
        <v>40</v>
      </c>
      <c r="G20877" s="27" t="str">
        <f>VLOOKUP(C20877,W:Y,3,TRUE)</f>
        <v>May 25</v>
      </c>
      <c r="H20877" s="27">
        <f t="shared" si="326"/>
        <v>20876</v>
      </c>
      <c r="I20877" s="30" t="str">
        <f>IF(G20877='Check Register'!$E$1,H20877,"")</f>
        <v/>
      </c>
    </row>
    <row r="20878" spans="1:9" x14ac:dyDescent="0.3">
      <c r="A20878" t="s">
        <v>1642</v>
      </c>
      <c r="B20878" t="s">
        <v>1896</v>
      </c>
      <c r="C20878" s="7">
        <v>45785</v>
      </c>
      <c r="E20878" s="27">
        <v>170</v>
      </c>
      <c r="G20878" s="27" t="str">
        <f>VLOOKUP(C20878,W:Y,3,TRUE)</f>
        <v>May 25</v>
      </c>
      <c r="H20878" s="27">
        <f t="shared" si="326"/>
        <v>20877</v>
      </c>
      <c r="I20878" s="30" t="str">
        <f>IF(G20878='Check Register'!$E$1,H20878,"")</f>
        <v/>
      </c>
    </row>
    <row r="20879" spans="1:9" x14ac:dyDescent="0.3">
      <c r="A20879" t="s">
        <v>1602</v>
      </c>
      <c r="B20879" t="s">
        <v>1831</v>
      </c>
      <c r="C20879" s="7">
        <v>45785</v>
      </c>
      <c r="E20879" s="27">
        <v>2923.93</v>
      </c>
      <c r="G20879" s="27" t="str">
        <f>VLOOKUP(C20879,W:Y,3,TRUE)</f>
        <v>May 25</v>
      </c>
      <c r="H20879" s="27">
        <f t="shared" si="326"/>
        <v>20878</v>
      </c>
      <c r="I20879" s="30" t="str">
        <f>IF(G20879='Check Register'!$E$1,H20879,"")</f>
        <v/>
      </c>
    </row>
    <row r="20880" spans="1:9" x14ac:dyDescent="0.3">
      <c r="A20880" t="s">
        <v>1680</v>
      </c>
      <c r="B20880" t="s">
        <v>1897</v>
      </c>
      <c r="C20880" s="7">
        <v>45785</v>
      </c>
      <c r="E20880" s="27">
        <v>7865.24</v>
      </c>
      <c r="G20880" s="27" t="str">
        <f>VLOOKUP(C20880,W:Y,3,TRUE)</f>
        <v>May 25</v>
      </c>
      <c r="H20880" s="27">
        <f t="shared" si="326"/>
        <v>20879</v>
      </c>
      <c r="I20880" s="30" t="str">
        <f>IF(G20880='Check Register'!$E$1,H20880,"")</f>
        <v/>
      </c>
    </row>
    <row r="20881" spans="1:9" x14ac:dyDescent="0.3">
      <c r="A20881" t="s">
        <v>1570</v>
      </c>
      <c r="B20881" t="s">
        <v>1832</v>
      </c>
      <c r="C20881" s="7">
        <v>45785</v>
      </c>
      <c r="E20881" s="27">
        <v>55.93</v>
      </c>
      <c r="G20881" s="27" t="str">
        <f>VLOOKUP(C20881,W:Y,3,TRUE)</f>
        <v>May 25</v>
      </c>
      <c r="H20881" s="27">
        <f t="shared" si="326"/>
        <v>20880</v>
      </c>
      <c r="I20881" s="30" t="str">
        <f>IF(G20881='Check Register'!$E$1,H20881,"")</f>
        <v/>
      </c>
    </row>
    <row r="20882" spans="1:9" x14ac:dyDescent="0.3">
      <c r="A20882" t="s">
        <v>1571</v>
      </c>
      <c r="B20882" t="s">
        <v>1898</v>
      </c>
      <c r="C20882" s="7">
        <v>45785</v>
      </c>
      <c r="E20882" s="27">
        <v>2737.22</v>
      </c>
      <c r="G20882" s="27" t="str">
        <f>VLOOKUP(C20882,W:Y,3,TRUE)</f>
        <v>May 25</v>
      </c>
      <c r="H20882" s="27">
        <f t="shared" si="326"/>
        <v>20881</v>
      </c>
      <c r="I20882" s="30" t="str">
        <f>IF(G20882='Check Register'!$E$1,H20882,"")</f>
        <v/>
      </c>
    </row>
    <row r="20883" spans="1:9" x14ac:dyDescent="0.3">
      <c r="A20883" t="s">
        <v>1572</v>
      </c>
      <c r="B20883" t="s">
        <v>1899</v>
      </c>
      <c r="C20883" s="7">
        <v>45785</v>
      </c>
      <c r="E20883" s="27">
        <v>1365.8</v>
      </c>
      <c r="G20883" s="27" t="str">
        <f>VLOOKUP(C20883,W:Y,3,TRUE)</f>
        <v>May 25</v>
      </c>
      <c r="H20883" s="27">
        <f t="shared" si="326"/>
        <v>20882</v>
      </c>
      <c r="I20883" s="30" t="str">
        <f>IF(G20883='Check Register'!$E$1,H20883,"")</f>
        <v/>
      </c>
    </row>
    <row r="20884" spans="1:9" x14ac:dyDescent="0.3">
      <c r="A20884" t="s">
        <v>1681</v>
      </c>
      <c r="B20884" t="s">
        <v>1900</v>
      </c>
      <c r="C20884" s="7">
        <v>45785</v>
      </c>
      <c r="E20884" s="27">
        <v>2500</v>
      </c>
      <c r="G20884" s="27" t="str">
        <f>VLOOKUP(C20884,W:Y,3,TRUE)</f>
        <v>May 25</v>
      </c>
      <c r="H20884" s="27">
        <f t="shared" si="326"/>
        <v>20883</v>
      </c>
      <c r="I20884" s="30" t="str">
        <f>IF(G20884='Check Register'!$E$1,H20884,"")</f>
        <v/>
      </c>
    </row>
    <row r="20885" spans="1:9" x14ac:dyDescent="0.3">
      <c r="A20885" t="s">
        <v>1573</v>
      </c>
      <c r="B20885" t="s">
        <v>1816</v>
      </c>
      <c r="C20885" s="7">
        <v>45785</v>
      </c>
      <c r="E20885" s="27">
        <v>45.95</v>
      </c>
      <c r="G20885" s="27" t="str">
        <f>VLOOKUP(C20885,W:Y,3,TRUE)</f>
        <v>May 25</v>
      </c>
      <c r="H20885" s="27">
        <f t="shared" si="326"/>
        <v>20884</v>
      </c>
      <c r="I20885" s="30" t="str">
        <f>IF(G20885='Check Register'!$E$1,H20885,"")</f>
        <v/>
      </c>
    </row>
    <row r="20886" spans="1:9" x14ac:dyDescent="0.3">
      <c r="A20886" t="s">
        <v>1650</v>
      </c>
      <c r="B20886" t="s">
        <v>1833</v>
      </c>
      <c r="C20886" s="7">
        <v>45785</v>
      </c>
      <c r="E20886" s="27">
        <v>730</v>
      </c>
      <c r="G20886" s="27" t="str">
        <f>VLOOKUP(C20886,W:Y,3,TRUE)</f>
        <v>May 25</v>
      </c>
      <c r="H20886" s="27">
        <f t="shared" si="326"/>
        <v>20885</v>
      </c>
      <c r="I20886" s="30" t="str">
        <f>IF(G20886='Check Register'!$E$1,H20886,"")</f>
        <v/>
      </c>
    </row>
    <row r="20887" spans="1:9" x14ac:dyDescent="0.3">
      <c r="A20887" t="s">
        <v>1682</v>
      </c>
      <c r="B20887" t="s">
        <v>1901</v>
      </c>
      <c r="C20887" s="7">
        <v>45785</v>
      </c>
      <c r="E20887" s="27">
        <v>367.92</v>
      </c>
      <c r="G20887" s="27" t="str">
        <f>VLOOKUP(C20887,W:Y,3,TRUE)</f>
        <v>May 25</v>
      </c>
      <c r="H20887" s="27">
        <f t="shared" si="326"/>
        <v>20886</v>
      </c>
      <c r="I20887" s="30" t="str">
        <f>IF(G20887='Check Register'!$E$1,H20887,"")</f>
        <v/>
      </c>
    </row>
    <row r="20888" spans="1:9" x14ac:dyDescent="0.3">
      <c r="A20888" t="s">
        <v>1683</v>
      </c>
      <c r="B20888" t="s">
        <v>1902</v>
      </c>
      <c r="C20888" s="7">
        <v>45785</v>
      </c>
      <c r="E20888" s="27">
        <v>1708.99</v>
      </c>
      <c r="G20888" s="27" t="str">
        <f>VLOOKUP(C20888,W:Y,3,TRUE)</f>
        <v>May 25</v>
      </c>
      <c r="H20888" s="27">
        <f t="shared" si="326"/>
        <v>20887</v>
      </c>
      <c r="I20888" s="30" t="str">
        <f>IF(G20888='Check Register'!$E$1,H20888,"")</f>
        <v/>
      </c>
    </row>
    <row r="20889" spans="1:9" x14ac:dyDescent="0.3">
      <c r="A20889" t="s">
        <v>1683</v>
      </c>
      <c r="B20889" t="s">
        <v>1902</v>
      </c>
      <c r="C20889" s="7">
        <v>45785</v>
      </c>
      <c r="E20889" s="27">
        <v>1104.49</v>
      </c>
      <c r="G20889" s="27" t="str">
        <f>VLOOKUP(C20889,W:Y,3,TRUE)</f>
        <v>May 25</v>
      </c>
      <c r="H20889" s="27">
        <f t="shared" si="326"/>
        <v>20888</v>
      </c>
      <c r="I20889" s="30" t="str">
        <f>IF(G20889='Check Register'!$E$1,H20889,"")</f>
        <v/>
      </c>
    </row>
    <row r="20890" spans="1:9" x14ac:dyDescent="0.3">
      <c r="A20890" t="s">
        <v>1574</v>
      </c>
      <c r="B20890" t="s">
        <v>1834</v>
      </c>
      <c r="C20890" s="7">
        <v>45785</v>
      </c>
      <c r="E20890" s="27">
        <v>52.8</v>
      </c>
      <c r="G20890" s="27" t="str">
        <f>VLOOKUP(C20890,W:Y,3,TRUE)</f>
        <v>May 25</v>
      </c>
      <c r="H20890" s="27">
        <f t="shared" si="326"/>
        <v>20889</v>
      </c>
      <c r="I20890" s="30" t="str">
        <f>IF(G20890='Check Register'!$E$1,H20890,"")</f>
        <v/>
      </c>
    </row>
    <row r="20891" spans="1:9" x14ac:dyDescent="0.3">
      <c r="A20891" t="s">
        <v>1575</v>
      </c>
      <c r="B20891" t="s">
        <v>1844</v>
      </c>
      <c r="C20891" s="7">
        <v>45785</v>
      </c>
      <c r="E20891" s="27">
        <v>102.96</v>
      </c>
      <c r="G20891" s="27" t="str">
        <f>VLOOKUP(C20891,W:Y,3,TRUE)</f>
        <v>May 25</v>
      </c>
      <c r="H20891" s="27">
        <f t="shared" si="326"/>
        <v>20890</v>
      </c>
      <c r="I20891" s="30" t="str">
        <f>IF(G20891='Check Register'!$E$1,H20891,"")</f>
        <v/>
      </c>
    </row>
    <row r="20892" spans="1:9" x14ac:dyDescent="0.3">
      <c r="A20892" t="s">
        <v>1607</v>
      </c>
      <c r="B20892" t="s">
        <v>1903</v>
      </c>
      <c r="C20892" s="7">
        <v>45785</v>
      </c>
      <c r="E20892" s="27">
        <v>2041.66</v>
      </c>
      <c r="G20892" s="27" t="str">
        <f>VLOOKUP(C20892,W:Y,3,TRUE)</f>
        <v>May 25</v>
      </c>
      <c r="H20892" s="27">
        <f t="shared" si="326"/>
        <v>20891</v>
      </c>
      <c r="I20892" s="30" t="str">
        <f>IF(G20892='Check Register'!$E$1,H20892,"")</f>
        <v/>
      </c>
    </row>
    <row r="20893" spans="1:9" x14ac:dyDescent="0.3">
      <c r="A20893" t="s">
        <v>1097</v>
      </c>
      <c r="B20893" t="s">
        <v>1904</v>
      </c>
      <c r="C20893" s="7">
        <v>45785</v>
      </c>
      <c r="E20893" s="27">
        <v>151.55000000000001</v>
      </c>
      <c r="G20893" s="27" t="str">
        <f>VLOOKUP(C20893,W:Y,3,TRUE)</f>
        <v>May 25</v>
      </c>
      <c r="H20893" s="27">
        <f t="shared" si="326"/>
        <v>20892</v>
      </c>
      <c r="I20893" s="30" t="str">
        <f>IF(G20893='Check Register'!$E$1,H20893,"")</f>
        <v/>
      </c>
    </row>
    <row r="20894" spans="1:9" x14ac:dyDescent="0.3">
      <c r="A20894" t="s">
        <v>1608</v>
      </c>
      <c r="B20894" t="s">
        <v>1905</v>
      </c>
      <c r="C20894" s="7">
        <v>45785</v>
      </c>
      <c r="E20894" s="27">
        <v>171.97</v>
      </c>
      <c r="G20894" s="27" t="str">
        <f>VLOOKUP(C20894,W:Y,3,TRUE)</f>
        <v>May 25</v>
      </c>
      <c r="H20894" s="27">
        <f t="shared" si="326"/>
        <v>20893</v>
      </c>
      <c r="I20894" s="30" t="str">
        <f>IF(G20894='Check Register'!$E$1,H20894,"")</f>
        <v/>
      </c>
    </row>
    <row r="20895" spans="1:9" x14ac:dyDescent="0.3">
      <c r="A20895" t="s">
        <v>1684</v>
      </c>
      <c r="B20895" t="s">
        <v>1906</v>
      </c>
      <c r="C20895" s="7">
        <v>45785</v>
      </c>
      <c r="E20895" s="27">
        <v>2850</v>
      </c>
      <c r="G20895" s="27" t="str">
        <f>VLOOKUP(C20895,W:Y,3,TRUE)</f>
        <v>May 25</v>
      </c>
      <c r="H20895" s="27">
        <f t="shared" si="326"/>
        <v>20894</v>
      </c>
      <c r="I20895" s="30" t="str">
        <f>IF(G20895='Check Register'!$E$1,H20895,"")</f>
        <v/>
      </c>
    </row>
    <row r="20896" spans="1:9" x14ac:dyDescent="0.3">
      <c r="A20896" t="s">
        <v>1612</v>
      </c>
      <c r="B20896" t="s">
        <v>1860</v>
      </c>
      <c r="C20896" s="7">
        <v>45785</v>
      </c>
      <c r="E20896" s="27">
        <v>407.8</v>
      </c>
      <c r="G20896" s="27" t="str">
        <f>VLOOKUP(C20896,W:Y,3,TRUE)</f>
        <v>May 25</v>
      </c>
      <c r="H20896" s="27">
        <f t="shared" si="326"/>
        <v>20895</v>
      </c>
      <c r="I20896" s="30" t="str">
        <f>IF(G20896='Check Register'!$E$1,H20896,"")</f>
        <v/>
      </c>
    </row>
    <row r="20897" spans="1:9" x14ac:dyDescent="0.3">
      <c r="A20897" t="s">
        <v>1685</v>
      </c>
      <c r="B20897" t="s">
        <v>1907</v>
      </c>
      <c r="C20897" s="7">
        <v>45785</v>
      </c>
      <c r="E20897" s="27">
        <v>3983.27</v>
      </c>
      <c r="G20897" s="27" t="str">
        <f>VLOOKUP(C20897,W:Y,3,TRUE)</f>
        <v>May 25</v>
      </c>
      <c r="H20897" s="27">
        <f t="shared" si="326"/>
        <v>20896</v>
      </c>
      <c r="I20897" s="30" t="str">
        <f>IF(G20897='Check Register'!$E$1,H20897,"")</f>
        <v/>
      </c>
    </row>
    <row r="20898" spans="1:9" x14ac:dyDescent="0.3">
      <c r="A20898" t="s">
        <v>1685</v>
      </c>
      <c r="B20898" t="s">
        <v>1907</v>
      </c>
      <c r="C20898" s="7">
        <v>45785</v>
      </c>
      <c r="E20898" s="27">
        <v>4673.67</v>
      </c>
      <c r="G20898" s="27" t="str">
        <f>VLOOKUP(C20898,W:Y,3,TRUE)</f>
        <v>May 25</v>
      </c>
      <c r="H20898" s="27">
        <f t="shared" si="326"/>
        <v>20897</v>
      </c>
      <c r="I20898" s="30" t="str">
        <f>IF(G20898='Check Register'!$E$1,H20898,"")</f>
        <v/>
      </c>
    </row>
    <row r="20899" spans="1:9" x14ac:dyDescent="0.3">
      <c r="A20899" t="s">
        <v>1686</v>
      </c>
      <c r="B20899" t="s">
        <v>1908</v>
      </c>
      <c r="C20899" s="7">
        <v>45785</v>
      </c>
      <c r="E20899" s="27">
        <v>3000</v>
      </c>
      <c r="G20899" s="27" t="str">
        <f>VLOOKUP(C20899,W:Y,3,TRUE)</f>
        <v>May 25</v>
      </c>
      <c r="H20899" s="27">
        <f t="shared" si="326"/>
        <v>20898</v>
      </c>
      <c r="I20899" s="30" t="str">
        <f>IF(G20899='Check Register'!$E$1,H20899,"")</f>
        <v/>
      </c>
    </row>
    <row r="20900" spans="1:9" x14ac:dyDescent="0.3">
      <c r="A20900" t="s">
        <v>1617</v>
      </c>
      <c r="B20900" t="s">
        <v>1909</v>
      </c>
      <c r="C20900" s="7">
        <v>45785</v>
      </c>
      <c r="E20900" s="27">
        <v>1024</v>
      </c>
      <c r="G20900" s="27" t="str">
        <f>VLOOKUP(C20900,W:Y,3,TRUE)</f>
        <v>May 25</v>
      </c>
      <c r="H20900" s="27">
        <f t="shared" si="326"/>
        <v>20899</v>
      </c>
      <c r="I20900" s="30" t="str">
        <f>IF(G20900='Check Register'!$E$1,H20900,"")</f>
        <v/>
      </c>
    </row>
    <row r="20901" spans="1:9" x14ac:dyDescent="0.3">
      <c r="A20901" t="s">
        <v>1579</v>
      </c>
      <c r="B20901" t="s">
        <v>1843</v>
      </c>
      <c r="C20901" s="7">
        <v>45785</v>
      </c>
      <c r="E20901" s="27">
        <v>1186.7</v>
      </c>
      <c r="G20901" s="27" t="str">
        <f>VLOOKUP(C20901,W:Y,3,TRUE)</f>
        <v>May 25</v>
      </c>
      <c r="H20901" s="27">
        <f t="shared" si="326"/>
        <v>20900</v>
      </c>
      <c r="I20901" s="30" t="str">
        <f>IF(G20901='Check Register'!$E$1,H20901,"")</f>
        <v/>
      </c>
    </row>
    <row r="20902" spans="1:9" x14ac:dyDescent="0.3">
      <c r="A20902" t="s">
        <v>1618</v>
      </c>
      <c r="B20902" t="s">
        <v>1910</v>
      </c>
      <c r="C20902" s="7">
        <v>45785</v>
      </c>
      <c r="E20902" s="27">
        <v>43.49</v>
      </c>
      <c r="G20902" s="27" t="str">
        <f>VLOOKUP(C20902,W:Y,3,TRUE)</f>
        <v>May 25</v>
      </c>
      <c r="H20902" s="27">
        <f t="shared" si="326"/>
        <v>20901</v>
      </c>
      <c r="I20902" s="30" t="str">
        <f>IF(G20902='Check Register'!$E$1,H20902,"")</f>
        <v/>
      </c>
    </row>
    <row r="20903" spans="1:9" x14ac:dyDescent="0.3">
      <c r="A20903" t="s">
        <v>1618</v>
      </c>
      <c r="B20903" t="s">
        <v>1910</v>
      </c>
      <c r="C20903" s="7">
        <v>45785</v>
      </c>
      <c r="E20903" s="27">
        <v>150.04</v>
      </c>
      <c r="G20903" s="27" t="str">
        <f>VLOOKUP(C20903,W:Y,3,TRUE)</f>
        <v>May 25</v>
      </c>
      <c r="H20903" s="27">
        <f t="shared" si="326"/>
        <v>20902</v>
      </c>
      <c r="I20903" s="30" t="str">
        <f>IF(G20903='Check Register'!$E$1,H20903,"")</f>
        <v/>
      </c>
    </row>
    <row r="20904" spans="1:9" x14ac:dyDescent="0.3">
      <c r="A20904" t="s">
        <v>1581</v>
      </c>
      <c r="B20904" t="s">
        <v>1844</v>
      </c>
      <c r="C20904" s="7">
        <v>45785</v>
      </c>
      <c r="E20904" s="27">
        <v>80.150000000000006</v>
      </c>
      <c r="G20904" s="27" t="str">
        <f>VLOOKUP(C20904,W:Y,3,TRUE)</f>
        <v>May 25</v>
      </c>
      <c r="H20904" s="27">
        <f t="shared" si="326"/>
        <v>20903</v>
      </c>
      <c r="I20904" s="30" t="str">
        <f>IF(G20904='Check Register'!$E$1,H20904,"")</f>
        <v/>
      </c>
    </row>
    <row r="20905" spans="1:9" x14ac:dyDescent="0.3">
      <c r="A20905" t="s">
        <v>1581</v>
      </c>
      <c r="B20905" t="s">
        <v>1844</v>
      </c>
      <c r="C20905" s="7">
        <v>45785</v>
      </c>
      <c r="E20905" s="27">
        <v>2858.16</v>
      </c>
      <c r="G20905" s="27" t="str">
        <f>VLOOKUP(C20905,W:Y,3,TRUE)</f>
        <v>May 25</v>
      </c>
      <c r="H20905" s="27">
        <f t="shared" si="326"/>
        <v>20904</v>
      </c>
      <c r="I20905" s="30" t="str">
        <f>IF(G20905='Check Register'!$E$1,H20905,"")</f>
        <v/>
      </c>
    </row>
    <row r="20906" spans="1:9" x14ac:dyDescent="0.3">
      <c r="A20906" t="s">
        <v>1619</v>
      </c>
      <c r="B20906" t="s">
        <v>1911</v>
      </c>
      <c r="C20906" s="7">
        <v>45785</v>
      </c>
      <c r="E20906" s="27">
        <v>140</v>
      </c>
      <c r="G20906" s="27" t="str">
        <f>VLOOKUP(C20906,W:Y,3,TRUE)</f>
        <v>May 25</v>
      </c>
      <c r="H20906" s="27">
        <f t="shared" si="326"/>
        <v>20905</v>
      </c>
      <c r="I20906" s="30" t="str">
        <f>IF(G20906='Check Register'!$E$1,H20906,"")</f>
        <v/>
      </c>
    </row>
    <row r="20907" spans="1:9" x14ac:dyDescent="0.3">
      <c r="A20907" t="s">
        <v>1582</v>
      </c>
      <c r="B20907" t="s">
        <v>1912</v>
      </c>
      <c r="C20907" s="7">
        <v>45785</v>
      </c>
      <c r="E20907" s="27">
        <v>228.68</v>
      </c>
      <c r="G20907" s="27" t="str">
        <f>VLOOKUP(C20907,W:Y,3,TRUE)</f>
        <v>May 25</v>
      </c>
      <c r="H20907" s="27">
        <f t="shared" si="326"/>
        <v>20906</v>
      </c>
      <c r="I20907" s="30" t="str">
        <f>IF(G20907='Check Register'!$E$1,H20907,"")</f>
        <v/>
      </c>
    </row>
    <row r="20908" spans="1:9" x14ac:dyDescent="0.3">
      <c r="A20908" t="s">
        <v>1583</v>
      </c>
      <c r="B20908" t="s">
        <v>1913</v>
      </c>
      <c r="C20908" s="7">
        <v>45785</v>
      </c>
      <c r="E20908" s="27">
        <v>327.9</v>
      </c>
      <c r="G20908" s="27" t="str">
        <f>VLOOKUP(C20908,W:Y,3,TRUE)</f>
        <v>May 25</v>
      </c>
      <c r="H20908" s="27">
        <f t="shared" si="326"/>
        <v>20907</v>
      </c>
      <c r="I20908" s="30" t="str">
        <f>IF(G20908='Check Register'!$E$1,H20908,"")</f>
        <v/>
      </c>
    </row>
    <row r="20909" spans="1:9" x14ac:dyDescent="0.3">
      <c r="A20909" t="s">
        <v>1664</v>
      </c>
      <c r="B20909" t="s">
        <v>1914</v>
      </c>
      <c r="C20909" s="7">
        <v>45785</v>
      </c>
      <c r="E20909" s="27">
        <v>67.86</v>
      </c>
      <c r="G20909" s="27" t="str">
        <f>VLOOKUP(C20909,W:Y,3,TRUE)</f>
        <v>May 25</v>
      </c>
      <c r="H20909" s="27">
        <f t="shared" si="326"/>
        <v>20908</v>
      </c>
      <c r="I20909" s="30" t="str">
        <f>IF(G20909='Check Register'!$E$1,H20909,"")</f>
        <v/>
      </c>
    </row>
    <row r="20910" spans="1:9" x14ac:dyDescent="0.3">
      <c r="A20910" t="s">
        <v>1664</v>
      </c>
      <c r="B20910" t="s">
        <v>1914</v>
      </c>
      <c r="C20910" s="7">
        <v>45785</v>
      </c>
      <c r="E20910" s="27">
        <v>35.86</v>
      </c>
      <c r="G20910" s="27" t="str">
        <f>VLOOKUP(C20910,W:Y,3,TRUE)</f>
        <v>May 25</v>
      </c>
      <c r="H20910" s="27">
        <f t="shared" si="326"/>
        <v>20909</v>
      </c>
      <c r="I20910" s="30" t="str">
        <f>IF(G20910='Check Register'!$E$1,H20910,"")</f>
        <v/>
      </c>
    </row>
    <row r="20911" spans="1:9" x14ac:dyDescent="0.3">
      <c r="A20911" t="s">
        <v>1664</v>
      </c>
      <c r="B20911" t="s">
        <v>1914</v>
      </c>
      <c r="C20911" s="7">
        <v>45785</v>
      </c>
      <c r="E20911" s="27">
        <v>38.46</v>
      </c>
      <c r="G20911" s="27" t="str">
        <f>VLOOKUP(C20911,W:Y,3,TRUE)</f>
        <v>May 25</v>
      </c>
      <c r="H20911" s="27">
        <f t="shared" si="326"/>
        <v>20910</v>
      </c>
      <c r="I20911" s="30" t="str">
        <f>IF(G20911='Check Register'!$E$1,H20911,"")</f>
        <v/>
      </c>
    </row>
    <row r="20912" spans="1:9" x14ac:dyDescent="0.3">
      <c r="A20912" t="s">
        <v>1585</v>
      </c>
      <c r="B20912" t="s">
        <v>1915</v>
      </c>
      <c r="C20912" s="7">
        <v>45785</v>
      </c>
      <c r="E20912" s="27">
        <v>635.5</v>
      </c>
      <c r="G20912" s="27" t="str">
        <f>VLOOKUP(C20912,W:Y,3,TRUE)</f>
        <v>May 25</v>
      </c>
      <c r="H20912" s="27">
        <f t="shared" si="326"/>
        <v>20911</v>
      </c>
      <c r="I20912" s="30" t="str">
        <f>IF(G20912='Check Register'!$E$1,H20912,"")</f>
        <v/>
      </c>
    </row>
    <row r="20913" spans="1:9" x14ac:dyDescent="0.3">
      <c r="A20913" t="s">
        <v>1659</v>
      </c>
      <c r="B20913" t="s">
        <v>1850</v>
      </c>
      <c r="C20913" s="7">
        <v>45785</v>
      </c>
      <c r="E20913" s="27">
        <v>43.75</v>
      </c>
      <c r="G20913" s="27" t="str">
        <f>VLOOKUP(C20913,W:Y,3,TRUE)</f>
        <v>May 25</v>
      </c>
      <c r="H20913" s="27">
        <f t="shared" si="326"/>
        <v>20912</v>
      </c>
      <c r="I20913" s="30" t="str">
        <f>IF(G20913='Check Register'!$E$1,H20913,"")</f>
        <v/>
      </c>
    </row>
    <row r="20914" spans="1:9" x14ac:dyDescent="0.3">
      <c r="A20914" t="s">
        <v>1568</v>
      </c>
      <c r="B20914" t="s">
        <v>1916</v>
      </c>
      <c r="C20914" s="7">
        <v>45791</v>
      </c>
      <c r="E20914" s="27">
        <v>17882.439999999999</v>
      </c>
      <c r="G20914" s="27" t="str">
        <f>VLOOKUP(C20914,W:Y,3,TRUE)</f>
        <v>May 25</v>
      </c>
      <c r="H20914" s="27">
        <f t="shared" ref="H20914:H20977" si="327">1+H20913</f>
        <v>20913</v>
      </c>
      <c r="I20914" s="30" t="str">
        <f>IF(G20914='Check Register'!$E$1,H20914,"")</f>
        <v/>
      </c>
    </row>
    <row r="20915" spans="1:9" x14ac:dyDescent="0.3">
      <c r="A20915" t="s">
        <v>1568</v>
      </c>
      <c r="B20915" t="s">
        <v>1811</v>
      </c>
      <c r="C20915" s="7">
        <v>45791</v>
      </c>
      <c r="E20915" s="27">
        <v>12162.52</v>
      </c>
      <c r="G20915" s="27" t="str">
        <f>VLOOKUP(C20915,W:Y,3,TRUE)</f>
        <v>May 25</v>
      </c>
      <c r="H20915" s="27">
        <f t="shared" si="327"/>
        <v>20914</v>
      </c>
      <c r="I20915" s="30" t="str">
        <f>IF(G20915='Check Register'!$E$1,H20915,"")</f>
        <v/>
      </c>
    </row>
    <row r="20916" spans="1:9" x14ac:dyDescent="0.3">
      <c r="A20916" t="s">
        <v>1256</v>
      </c>
      <c r="B20916" t="s">
        <v>1895</v>
      </c>
      <c r="C20916" s="7">
        <v>45791</v>
      </c>
      <c r="E20916" s="27">
        <v>2499.79</v>
      </c>
      <c r="G20916" s="27" t="str">
        <f>VLOOKUP(C20916,W:Y,3,TRUE)</f>
        <v>May 25</v>
      </c>
      <c r="H20916" s="27">
        <f t="shared" si="327"/>
        <v>20915</v>
      </c>
      <c r="I20916" s="30" t="str">
        <f>IF(G20916='Check Register'!$E$1,H20916,"")</f>
        <v/>
      </c>
    </row>
    <row r="20917" spans="1:9" x14ac:dyDescent="0.3">
      <c r="A20917" t="s">
        <v>1570</v>
      </c>
      <c r="B20917" t="s">
        <v>1832</v>
      </c>
      <c r="C20917" s="7">
        <v>45791</v>
      </c>
      <c r="E20917" s="27">
        <v>1704.35</v>
      </c>
      <c r="G20917" s="27" t="str">
        <f>VLOOKUP(C20917,W:Y,3,TRUE)</f>
        <v>May 25</v>
      </c>
      <c r="H20917" s="27">
        <f t="shared" si="327"/>
        <v>20916</v>
      </c>
      <c r="I20917" s="30" t="str">
        <f>IF(G20917='Check Register'!$E$1,H20917,"")</f>
        <v/>
      </c>
    </row>
    <row r="20918" spans="1:9" x14ac:dyDescent="0.3">
      <c r="A20918" t="s">
        <v>1570</v>
      </c>
      <c r="B20918" t="s">
        <v>1832</v>
      </c>
      <c r="C20918" s="7">
        <v>45791</v>
      </c>
      <c r="E20918" s="27">
        <v>55.93</v>
      </c>
      <c r="G20918" s="27" t="str">
        <f>VLOOKUP(C20918,W:Y,3,TRUE)</f>
        <v>May 25</v>
      </c>
      <c r="H20918" s="27">
        <f t="shared" si="327"/>
        <v>20917</v>
      </c>
      <c r="I20918" s="30" t="str">
        <f>IF(G20918='Check Register'!$E$1,H20918,"")</f>
        <v/>
      </c>
    </row>
    <row r="20919" spans="1:9" x14ac:dyDescent="0.3">
      <c r="A20919" t="s">
        <v>1687</v>
      </c>
      <c r="B20919" t="s">
        <v>1917</v>
      </c>
      <c r="C20919" s="7">
        <v>45791</v>
      </c>
      <c r="E20919" s="27">
        <v>11465.33</v>
      </c>
      <c r="G20919" s="27" t="str">
        <f>VLOOKUP(C20919,W:Y,3,TRUE)</f>
        <v>May 25</v>
      </c>
      <c r="H20919" s="27">
        <f t="shared" si="327"/>
        <v>20918</v>
      </c>
      <c r="I20919" s="30" t="str">
        <f>IF(G20919='Check Register'!$E$1,H20919,"")</f>
        <v/>
      </c>
    </row>
    <row r="20920" spans="1:9" x14ac:dyDescent="0.3">
      <c r="A20920" t="s">
        <v>1688</v>
      </c>
      <c r="B20920" t="s">
        <v>1918</v>
      </c>
      <c r="C20920" s="7">
        <v>45791</v>
      </c>
      <c r="E20920" s="27">
        <v>350</v>
      </c>
      <c r="G20920" s="27" t="str">
        <f>VLOOKUP(C20920,W:Y,3,TRUE)</f>
        <v>May 25</v>
      </c>
      <c r="H20920" s="27">
        <f t="shared" si="327"/>
        <v>20919</v>
      </c>
      <c r="I20920" s="30" t="str">
        <f>IF(G20920='Check Register'!$E$1,H20920,"")</f>
        <v/>
      </c>
    </row>
    <row r="20921" spans="1:9" x14ac:dyDescent="0.3">
      <c r="A20921" t="s">
        <v>1574</v>
      </c>
      <c r="B20921" t="s">
        <v>1834</v>
      </c>
      <c r="C20921" s="7">
        <v>45791</v>
      </c>
      <c r="E20921" s="27">
        <v>142.75</v>
      </c>
      <c r="G20921" s="27" t="str">
        <f>VLOOKUP(C20921,W:Y,3,TRUE)</f>
        <v>May 25</v>
      </c>
      <c r="H20921" s="27">
        <f t="shared" si="327"/>
        <v>20920</v>
      </c>
      <c r="I20921" s="30" t="str">
        <f>IF(G20921='Check Register'!$E$1,H20921,"")</f>
        <v/>
      </c>
    </row>
    <row r="20922" spans="1:9" x14ac:dyDescent="0.3">
      <c r="A20922" t="s">
        <v>1605</v>
      </c>
      <c r="B20922" t="s">
        <v>1858</v>
      </c>
      <c r="C20922" s="7">
        <v>45791</v>
      </c>
      <c r="E20922" s="27">
        <v>542.08000000000004</v>
      </c>
      <c r="G20922" s="27" t="str">
        <f>VLOOKUP(C20922,W:Y,3,TRUE)</f>
        <v>May 25</v>
      </c>
      <c r="H20922" s="27">
        <f t="shared" si="327"/>
        <v>20921</v>
      </c>
      <c r="I20922" s="30" t="str">
        <f>IF(G20922='Check Register'!$E$1,H20922,"")</f>
        <v/>
      </c>
    </row>
    <row r="20923" spans="1:9" x14ac:dyDescent="0.3">
      <c r="A20923" t="s">
        <v>1689</v>
      </c>
      <c r="B20923" t="s">
        <v>1919</v>
      </c>
      <c r="C20923" s="7">
        <v>45791</v>
      </c>
      <c r="E20923" s="27">
        <v>19566.62</v>
      </c>
      <c r="G20923" s="27" t="str">
        <f>VLOOKUP(C20923,W:Y,3,TRUE)</f>
        <v>May 25</v>
      </c>
      <c r="H20923" s="27">
        <f t="shared" si="327"/>
        <v>20922</v>
      </c>
      <c r="I20923" s="30" t="str">
        <f>IF(G20923='Check Register'!$E$1,H20923,"")</f>
        <v/>
      </c>
    </row>
    <row r="20924" spans="1:9" x14ac:dyDescent="0.3">
      <c r="A20924" t="s">
        <v>1673</v>
      </c>
      <c r="B20924" t="s">
        <v>1885</v>
      </c>
      <c r="C20924" s="7">
        <v>45791</v>
      </c>
      <c r="E20924" s="27">
        <v>2011.26</v>
      </c>
      <c r="G20924" s="27" t="str">
        <f>VLOOKUP(C20924,W:Y,3,TRUE)</f>
        <v>May 25</v>
      </c>
      <c r="H20924" s="27">
        <f t="shared" si="327"/>
        <v>20923</v>
      </c>
      <c r="I20924" s="30" t="str">
        <f>IF(G20924='Check Register'!$E$1,H20924,"")</f>
        <v/>
      </c>
    </row>
    <row r="20925" spans="1:9" x14ac:dyDescent="0.3">
      <c r="A20925" t="s">
        <v>1654</v>
      </c>
      <c r="B20925" t="s">
        <v>1840</v>
      </c>
      <c r="C20925" s="7">
        <v>45791</v>
      </c>
      <c r="E20925" s="27">
        <v>33.92</v>
      </c>
      <c r="G20925" s="27" t="str">
        <f>VLOOKUP(C20925,W:Y,3,TRUE)</f>
        <v>May 25</v>
      </c>
      <c r="H20925" s="27">
        <f t="shared" si="327"/>
        <v>20924</v>
      </c>
      <c r="I20925" s="30" t="str">
        <f>IF(G20925='Check Register'!$E$1,H20925,"")</f>
        <v/>
      </c>
    </row>
    <row r="20926" spans="1:9" x14ac:dyDescent="0.3">
      <c r="A20926" t="s">
        <v>1662</v>
      </c>
      <c r="B20926" t="s">
        <v>1861</v>
      </c>
      <c r="C20926" s="7">
        <v>45791</v>
      </c>
      <c r="E20926" s="27">
        <v>77.8</v>
      </c>
      <c r="G20926" s="27" t="str">
        <f>VLOOKUP(C20926,W:Y,3,TRUE)</f>
        <v>May 25</v>
      </c>
      <c r="H20926" s="27">
        <f t="shared" si="327"/>
        <v>20925</v>
      </c>
      <c r="I20926" s="30" t="str">
        <f>IF(G20926='Check Register'!$E$1,H20926,"")</f>
        <v/>
      </c>
    </row>
    <row r="20927" spans="1:9" x14ac:dyDescent="0.3">
      <c r="A20927" t="s">
        <v>1616</v>
      </c>
      <c r="B20927" t="s">
        <v>1862</v>
      </c>
      <c r="C20927" s="7">
        <v>45791</v>
      </c>
      <c r="E20927" s="27">
        <v>85.2</v>
      </c>
      <c r="G20927" s="27" t="str">
        <f>VLOOKUP(C20927,W:Y,3,TRUE)</f>
        <v>May 25</v>
      </c>
      <c r="H20927" s="27">
        <f t="shared" si="327"/>
        <v>20926</v>
      </c>
      <c r="I20927" s="30" t="str">
        <f>IF(G20927='Check Register'!$E$1,H20927,"")</f>
        <v/>
      </c>
    </row>
    <row r="20928" spans="1:9" x14ac:dyDescent="0.3">
      <c r="A20928" t="s">
        <v>1690</v>
      </c>
      <c r="B20928" t="s">
        <v>1920</v>
      </c>
      <c r="C20928" s="7">
        <v>45791</v>
      </c>
      <c r="E20928" s="27">
        <v>104</v>
      </c>
      <c r="G20928" s="27" t="str">
        <f>VLOOKUP(C20928,W:Y,3,TRUE)</f>
        <v>May 25</v>
      </c>
      <c r="H20928" s="27">
        <f t="shared" si="327"/>
        <v>20927</v>
      </c>
      <c r="I20928" s="30" t="str">
        <f>IF(G20928='Check Register'!$E$1,H20928,"")</f>
        <v/>
      </c>
    </row>
    <row r="20929" spans="1:9" x14ac:dyDescent="0.3">
      <c r="A20929" t="s">
        <v>1667</v>
      </c>
      <c r="B20929" t="s">
        <v>1875</v>
      </c>
      <c r="C20929" s="7">
        <v>45791</v>
      </c>
      <c r="E20929" s="27">
        <v>6176.88</v>
      </c>
      <c r="G20929" s="27" t="str">
        <f>VLOOKUP(C20929,W:Y,3,TRUE)</f>
        <v>May 25</v>
      </c>
      <c r="H20929" s="27">
        <f t="shared" si="327"/>
        <v>20928</v>
      </c>
      <c r="I20929" s="30" t="str">
        <f>IF(G20929='Check Register'!$E$1,H20929,"")</f>
        <v/>
      </c>
    </row>
    <row r="20930" spans="1:9" x14ac:dyDescent="0.3">
      <c r="A20930" t="s">
        <v>1667</v>
      </c>
      <c r="B20930" t="s">
        <v>1875</v>
      </c>
      <c r="C20930" s="7">
        <v>45791</v>
      </c>
      <c r="E20930" s="27">
        <v>5211.08</v>
      </c>
      <c r="G20930" s="27" t="str">
        <f>VLOOKUP(C20930,W:Y,3,TRUE)</f>
        <v>May 25</v>
      </c>
      <c r="H20930" s="27">
        <f t="shared" si="327"/>
        <v>20929</v>
      </c>
      <c r="I20930" s="30" t="str">
        <f>IF(G20930='Check Register'!$E$1,H20930,"")</f>
        <v/>
      </c>
    </row>
    <row r="20931" spans="1:9" x14ac:dyDescent="0.3">
      <c r="A20931" t="s">
        <v>1667</v>
      </c>
      <c r="B20931" t="s">
        <v>1875</v>
      </c>
      <c r="C20931" s="7">
        <v>45791</v>
      </c>
      <c r="E20931" s="27">
        <v>5244.95</v>
      </c>
      <c r="G20931" s="27" t="str">
        <f>VLOOKUP(C20931,W:Y,3,TRUE)</f>
        <v>May 25</v>
      </c>
      <c r="H20931" s="27">
        <f t="shared" si="327"/>
        <v>20930</v>
      </c>
      <c r="I20931" s="30" t="str">
        <f>IF(G20931='Check Register'!$E$1,H20931,"")</f>
        <v/>
      </c>
    </row>
    <row r="20932" spans="1:9" x14ac:dyDescent="0.3">
      <c r="A20932" t="s">
        <v>1667</v>
      </c>
      <c r="B20932" t="s">
        <v>1875</v>
      </c>
      <c r="C20932" s="7">
        <v>45791</v>
      </c>
      <c r="E20932" s="27">
        <v>6370.11</v>
      </c>
      <c r="G20932" s="27" t="str">
        <f>VLOOKUP(C20932,W:Y,3,TRUE)</f>
        <v>May 25</v>
      </c>
      <c r="H20932" s="27">
        <f t="shared" si="327"/>
        <v>20931</v>
      </c>
      <c r="I20932" s="30" t="str">
        <f>IF(G20932='Check Register'!$E$1,H20932,"")</f>
        <v/>
      </c>
    </row>
    <row r="20933" spans="1:9" x14ac:dyDescent="0.3">
      <c r="A20933" t="s">
        <v>1667</v>
      </c>
      <c r="B20933" t="s">
        <v>1875</v>
      </c>
      <c r="C20933" s="7">
        <v>45791</v>
      </c>
      <c r="E20933" s="27">
        <v>6051.86</v>
      </c>
      <c r="G20933" s="27" t="str">
        <f>VLOOKUP(C20933,W:Y,3,TRUE)</f>
        <v>May 25</v>
      </c>
      <c r="H20933" s="27">
        <f t="shared" si="327"/>
        <v>20932</v>
      </c>
      <c r="I20933" s="30" t="str">
        <f>IF(G20933='Check Register'!$E$1,H20933,"")</f>
        <v/>
      </c>
    </row>
    <row r="20934" spans="1:9" x14ac:dyDescent="0.3">
      <c r="A20934" t="s">
        <v>1588</v>
      </c>
      <c r="B20934" t="s">
        <v>1851</v>
      </c>
      <c r="C20934" s="7">
        <v>45791</v>
      </c>
      <c r="E20934" s="27">
        <v>-131.52000000000001</v>
      </c>
      <c r="G20934" s="27" t="str">
        <f>VLOOKUP(C20934,W:Y,3,TRUE)</f>
        <v>May 25</v>
      </c>
      <c r="H20934" s="27">
        <f t="shared" si="327"/>
        <v>20933</v>
      </c>
      <c r="I20934" s="30" t="str">
        <f>IF(G20934='Check Register'!$E$1,H20934,"")</f>
        <v/>
      </c>
    </row>
    <row r="20935" spans="1:9" x14ac:dyDescent="0.3">
      <c r="A20935" t="s">
        <v>1588</v>
      </c>
      <c r="B20935" t="s">
        <v>1921</v>
      </c>
      <c r="C20935" s="7">
        <v>45791</v>
      </c>
      <c r="E20935" s="27">
        <v>38.72</v>
      </c>
      <c r="G20935" s="27" t="str">
        <f>VLOOKUP(C20935,W:Y,3,TRUE)</f>
        <v>May 25</v>
      </c>
      <c r="H20935" s="27">
        <f t="shared" si="327"/>
        <v>20934</v>
      </c>
      <c r="I20935" s="30" t="str">
        <f>IF(G20935='Check Register'!$E$1,H20935,"")</f>
        <v/>
      </c>
    </row>
    <row r="20936" spans="1:9" x14ac:dyDescent="0.3">
      <c r="A20936" t="s">
        <v>1588</v>
      </c>
      <c r="B20936" t="s">
        <v>1851</v>
      </c>
      <c r="C20936" s="7">
        <v>45791</v>
      </c>
      <c r="E20936" s="27">
        <v>70.650000000000006</v>
      </c>
      <c r="G20936" s="27" t="str">
        <f>VLOOKUP(C20936,W:Y,3,TRUE)</f>
        <v>May 25</v>
      </c>
      <c r="H20936" s="27">
        <f t="shared" si="327"/>
        <v>20935</v>
      </c>
      <c r="I20936" s="30" t="str">
        <f>IF(G20936='Check Register'!$E$1,H20936,"")</f>
        <v/>
      </c>
    </row>
    <row r="20937" spans="1:9" x14ac:dyDescent="0.3">
      <c r="A20937" t="s">
        <v>1588</v>
      </c>
      <c r="B20937" t="s">
        <v>1851</v>
      </c>
      <c r="C20937" s="7">
        <v>45791</v>
      </c>
      <c r="E20937" s="27">
        <v>202.88</v>
      </c>
      <c r="G20937" s="27" t="str">
        <f>VLOOKUP(C20937,W:Y,3,TRUE)</f>
        <v>May 25</v>
      </c>
      <c r="H20937" s="27">
        <f t="shared" si="327"/>
        <v>20936</v>
      </c>
      <c r="I20937" s="30" t="str">
        <f>IF(G20937='Check Register'!$E$1,H20937,"")</f>
        <v/>
      </c>
    </row>
    <row r="20938" spans="1:9" x14ac:dyDescent="0.3">
      <c r="A20938" t="s">
        <v>1588</v>
      </c>
      <c r="B20938" t="s">
        <v>1851</v>
      </c>
      <c r="C20938" s="7">
        <v>45791</v>
      </c>
      <c r="E20938" s="27">
        <v>45.54</v>
      </c>
      <c r="G20938" s="27" t="str">
        <f>VLOOKUP(C20938,W:Y,3,TRUE)</f>
        <v>May 25</v>
      </c>
      <c r="H20938" s="27">
        <f t="shared" si="327"/>
        <v>20937</v>
      </c>
      <c r="I20938" s="30" t="str">
        <f>IF(G20938='Check Register'!$E$1,H20938,"")</f>
        <v/>
      </c>
    </row>
    <row r="20939" spans="1:9" x14ac:dyDescent="0.3">
      <c r="A20939" t="s">
        <v>1597</v>
      </c>
      <c r="B20939" t="s">
        <v>1808</v>
      </c>
      <c r="C20939" s="7">
        <v>45792</v>
      </c>
      <c r="E20939" s="27">
        <v>7000</v>
      </c>
      <c r="G20939" s="27" t="str">
        <f>VLOOKUP(C20939,W:Y,3,TRUE)</f>
        <v>May 25</v>
      </c>
      <c r="H20939" s="27">
        <f t="shared" si="327"/>
        <v>20938</v>
      </c>
      <c r="I20939" s="30" t="str">
        <f>IF(G20939='Check Register'!$E$1,H20939,"")</f>
        <v/>
      </c>
    </row>
    <row r="20940" spans="1:9" x14ac:dyDescent="0.3">
      <c r="A20940" t="s">
        <v>1591</v>
      </c>
      <c r="B20940" t="s">
        <v>1922</v>
      </c>
      <c r="C20940" s="7">
        <v>45792</v>
      </c>
      <c r="E20940" s="27">
        <v>251.5</v>
      </c>
      <c r="G20940" s="27" t="str">
        <f>VLOOKUP(C20940,W:Y,3,TRUE)</f>
        <v>May 25</v>
      </c>
      <c r="H20940" s="27">
        <f t="shared" si="327"/>
        <v>20939</v>
      </c>
      <c r="I20940" s="30" t="str">
        <f>IF(G20940='Check Register'!$E$1,H20940,"")</f>
        <v/>
      </c>
    </row>
    <row r="20941" spans="1:9" x14ac:dyDescent="0.3">
      <c r="A20941" t="s">
        <v>1641</v>
      </c>
      <c r="B20941" t="s">
        <v>1812</v>
      </c>
      <c r="C20941" s="7">
        <v>45792</v>
      </c>
      <c r="E20941" s="27">
        <v>11412.69</v>
      </c>
      <c r="G20941" s="27" t="str">
        <f>VLOOKUP(C20941,W:Y,3,TRUE)</f>
        <v>May 25</v>
      </c>
      <c r="H20941" s="27">
        <f t="shared" si="327"/>
        <v>20940</v>
      </c>
      <c r="I20941" s="30" t="str">
        <f>IF(G20941='Check Register'!$E$1,H20941,"")</f>
        <v/>
      </c>
    </row>
    <row r="20942" spans="1:9" x14ac:dyDescent="0.3">
      <c r="A20942" t="s">
        <v>1635</v>
      </c>
      <c r="B20942" t="s">
        <v>1923</v>
      </c>
      <c r="C20942" s="7">
        <v>45792</v>
      </c>
      <c r="E20942" s="27">
        <v>469.72</v>
      </c>
      <c r="G20942" s="27" t="str">
        <f>VLOOKUP(C20942,W:Y,3,TRUE)</f>
        <v>May 25</v>
      </c>
      <c r="H20942" s="27">
        <f t="shared" si="327"/>
        <v>20941</v>
      </c>
      <c r="I20942" s="30" t="str">
        <f>IF(G20942='Check Register'!$E$1,H20942,"")</f>
        <v/>
      </c>
    </row>
    <row r="20943" spans="1:9" x14ac:dyDescent="0.3">
      <c r="A20943" t="s">
        <v>1598</v>
      </c>
      <c r="B20943" t="s">
        <v>1809</v>
      </c>
      <c r="C20943" s="7">
        <v>45792</v>
      </c>
      <c r="E20943" s="27">
        <v>17500</v>
      </c>
      <c r="G20943" s="27" t="str">
        <f>VLOOKUP(C20943,W:Y,3,TRUE)</f>
        <v>May 25</v>
      </c>
      <c r="H20943" s="27">
        <f t="shared" si="327"/>
        <v>20942</v>
      </c>
      <c r="I20943" s="30" t="str">
        <f>IF(G20943='Check Register'!$E$1,H20943,"")</f>
        <v/>
      </c>
    </row>
    <row r="20944" spans="1:9" x14ac:dyDescent="0.3">
      <c r="A20944" t="s">
        <v>803</v>
      </c>
      <c r="B20944" t="s">
        <v>1924</v>
      </c>
      <c r="C20944" s="7">
        <v>45792</v>
      </c>
      <c r="E20944" s="27">
        <v>85901.15</v>
      </c>
      <c r="G20944" s="27" t="str">
        <f>VLOOKUP(C20944,W:Y,3,TRUE)</f>
        <v>May 25</v>
      </c>
      <c r="H20944" s="27">
        <f t="shared" si="327"/>
        <v>20943</v>
      </c>
      <c r="I20944" s="30" t="str">
        <f>IF(G20944='Check Register'!$E$1,H20944,"")</f>
        <v/>
      </c>
    </row>
    <row r="20945" spans="1:9" x14ac:dyDescent="0.3">
      <c r="A20945" t="s">
        <v>1957</v>
      </c>
      <c r="B20945" t="s">
        <v>97</v>
      </c>
      <c r="C20945" s="7">
        <v>45792</v>
      </c>
      <c r="E20945" s="27">
        <v>206643.59</v>
      </c>
      <c r="G20945" s="27" t="str">
        <f>VLOOKUP(C20945,W:Y,3,TRUE)</f>
        <v>May 25</v>
      </c>
      <c r="H20945" s="27">
        <f t="shared" si="327"/>
        <v>20944</v>
      </c>
      <c r="I20945" s="30" t="str">
        <f>IF(G20945='Check Register'!$E$1,H20945,"")</f>
        <v/>
      </c>
    </row>
    <row r="20946" spans="1:9" x14ac:dyDescent="0.3">
      <c r="A20946" t="s">
        <v>1957</v>
      </c>
      <c r="B20946" t="s">
        <v>97</v>
      </c>
      <c r="C20946" s="7">
        <v>45793</v>
      </c>
      <c r="E20946" s="27">
        <v>177800.79</v>
      </c>
      <c r="G20946" s="27" t="str">
        <f>VLOOKUP(C20946,W:Y,3,TRUE)</f>
        <v>May 25</v>
      </c>
      <c r="H20946" s="27">
        <f t="shared" si="327"/>
        <v>20945</v>
      </c>
      <c r="I20946" s="30" t="str">
        <f>IF(G20946='Check Register'!$E$1,H20946,"")</f>
        <v/>
      </c>
    </row>
    <row r="20947" spans="1:9" x14ac:dyDescent="0.3">
      <c r="A20947" t="s">
        <v>1635</v>
      </c>
      <c r="B20947" t="s">
        <v>1925</v>
      </c>
      <c r="C20947" s="7">
        <v>45798</v>
      </c>
      <c r="E20947" s="27">
        <v>663.9</v>
      </c>
      <c r="G20947" s="27" t="str">
        <f>VLOOKUP(C20947,W:Y,3,TRUE)</f>
        <v>May 25</v>
      </c>
      <c r="H20947" s="27">
        <f t="shared" si="327"/>
        <v>20946</v>
      </c>
      <c r="I20947" s="30" t="str">
        <f>IF(G20947='Check Register'!$E$1,H20947,"")</f>
        <v/>
      </c>
    </row>
    <row r="20948" spans="1:9" x14ac:dyDescent="0.3">
      <c r="A20948" t="s">
        <v>1592</v>
      </c>
      <c r="B20948" t="s">
        <v>1926</v>
      </c>
      <c r="C20948" s="7">
        <v>45798</v>
      </c>
      <c r="E20948" s="27">
        <v>12.51</v>
      </c>
      <c r="G20948" s="27" t="str">
        <f>VLOOKUP(C20948,W:Y,3,TRUE)</f>
        <v>May 25</v>
      </c>
      <c r="H20948" s="27">
        <f t="shared" si="327"/>
        <v>20947</v>
      </c>
      <c r="I20948" s="30" t="str">
        <f>IF(G20948='Check Register'!$E$1,H20948,"")</f>
        <v/>
      </c>
    </row>
    <row r="20949" spans="1:9" x14ac:dyDescent="0.3">
      <c r="A20949" t="s">
        <v>1677</v>
      </c>
      <c r="B20949" t="s">
        <v>1892</v>
      </c>
      <c r="C20949" s="7">
        <v>45798</v>
      </c>
      <c r="E20949" s="27">
        <v>4140</v>
      </c>
      <c r="G20949" s="27" t="str">
        <f>VLOOKUP(C20949,W:Y,3,TRUE)</f>
        <v>May 25</v>
      </c>
      <c r="H20949" s="27">
        <f t="shared" si="327"/>
        <v>20948</v>
      </c>
      <c r="I20949" s="30" t="str">
        <f>IF(G20949='Check Register'!$E$1,H20949,"")</f>
        <v/>
      </c>
    </row>
    <row r="20950" spans="1:9" x14ac:dyDescent="0.3">
      <c r="A20950" t="s">
        <v>1647</v>
      </c>
      <c r="B20950" t="s">
        <v>1824</v>
      </c>
      <c r="C20950" s="7">
        <v>45798</v>
      </c>
      <c r="E20950" s="27">
        <v>2933.52</v>
      </c>
      <c r="G20950" s="27" t="str">
        <f>VLOOKUP(C20950,W:Y,3,TRUE)</f>
        <v>May 25</v>
      </c>
      <c r="H20950" s="27">
        <f t="shared" si="327"/>
        <v>20949</v>
      </c>
      <c r="I20950" s="30" t="str">
        <f>IF(G20950='Check Register'!$E$1,H20950,"")</f>
        <v/>
      </c>
    </row>
    <row r="20951" spans="1:9" x14ac:dyDescent="0.3">
      <c r="A20951" t="s">
        <v>982</v>
      </c>
      <c r="B20951" t="s">
        <v>1855</v>
      </c>
      <c r="C20951" s="7">
        <v>45798</v>
      </c>
      <c r="E20951" s="27">
        <v>2169.8000000000002</v>
      </c>
      <c r="G20951" s="27" t="str">
        <f>VLOOKUP(C20951,W:Y,3,TRUE)</f>
        <v>May 25</v>
      </c>
      <c r="H20951" s="27">
        <f t="shared" si="327"/>
        <v>20950</v>
      </c>
      <c r="I20951" s="30" t="str">
        <f>IF(G20951='Check Register'!$E$1,H20951,"")</f>
        <v/>
      </c>
    </row>
    <row r="20952" spans="1:9" x14ac:dyDescent="0.3">
      <c r="A20952" t="s">
        <v>1593</v>
      </c>
      <c r="B20952" t="s">
        <v>1807</v>
      </c>
      <c r="C20952" s="7">
        <v>45798</v>
      </c>
      <c r="E20952" s="27">
        <v>3858.25</v>
      </c>
      <c r="G20952" s="27" t="str">
        <f>VLOOKUP(C20952,W:Y,3,TRUE)</f>
        <v>May 25</v>
      </c>
      <c r="H20952" s="27">
        <f t="shared" si="327"/>
        <v>20951</v>
      </c>
      <c r="I20952" s="30" t="str">
        <f>IF(G20952='Check Register'!$E$1,H20952,"")</f>
        <v/>
      </c>
    </row>
    <row r="20953" spans="1:9" x14ac:dyDescent="0.3">
      <c r="A20953" t="s">
        <v>1635</v>
      </c>
      <c r="B20953" t="s">
        <v>1925</v>
      </c>
      <c r="C20953" s="7">
        <v>45798</v>
      </c>
      <c r="E20953" s="27">
        <v>669.36</v>
      </c>
      <c r="G20953" s="27" t="str">
        <f>VLOOKUP(C20953,W:Y,3,TRUE)</f>
        <v>May 25</v>
      </c>
      <c r="H20953" s="27">
        <f t="shared" si="327"/>
        <v>20952</v>
      </c>
      <c r="I20953" s="30" t="str">
        <f>IF(G20953='Check Register'!$E$1,H20953,"")</f>
        <v/>
      </c>
    </row>
    <row r="20954" spans="1:9" x14ac:dyDescent="0.3">
      <c r="A20954" t="s">
        <v>1592</v>
      </c>
      <c r="B20954" t="s">
        <v>1926</v>
      </c>
      <c r="C20954" s="7">
        <v>45798</v>
      </c>
      <c r="E20954" s="27">
        <v>3012.79</v>
      </c>
      <c r="G20954" s="27" t="str">
        <f>VLOOKUP(C20954,W:Y,3,TRUE)</f>
        <v>May 25</v>
      </c>
      <c r="H20954" s="27">
        <f t="shared" si="327"/>
        <v>20953</v>
      </c>
      <c r="I20954" s="30" t="str">
        <f>IF(G20954='Check Register'!$E$1,H20954,"")</f>
        <v/>
      </c>
    </row>
    <row r="20955" spans="1:9" x14ac:dyDescent="0.3">
      <c r="A20955" t="s">
        <v>1635</v>
      </c>
      <c r="B20955" t="s">
        <v>1925</v>
      </c>
      <c r="C20955" s="7">
        <v>45798</v>
      </c>
      <c r="E20955" s="27">
        <v>829.94</v>
      </c>
      <c r="G20955" s="27" t="str">
        <f>VLOOKUP(C20955,W:Y,3,TRUE)</f>
        <v>May 25</v>
      </c>
      <c r="H20955" s="27">
        <f t="shared" si="327"/>
        <v>20954</v>
      </c>
      <c r="I20955" s="30" t="str">
        <f>IF(G20955='Check Register'!$E$1,H20955,"")</f>
        <v/>
      </c>
    </row>
    <row r="20956" spans="1:9" x14ac:dyDescent="0.3">
      <c r="A20956" t="s">
        <v>1635</v>
      </c>
      <c r="B20956" t="s">
        <v>1923</v>
      </c>
      <c r="C20956" s="7">
        <v>45798</v>
      </c>
      <c r="E20956" s="27">
        <v>386.42</v>
      </c>
      <c r="G20956" s="27" t="str">
        <f>VLOOKUP(C20956,W:Y,3,TRUE)</f>
        <v>May 25</v>
      </c>
      <c r="H20956" s="27">
        <f t="shared" si="327"/>
        <v>20955</v>
      </c>
      <c r="I20956" s="30" t="str">
        <f>IF(G20956='Check Register'!$E$1,H20956,"")</f>
        <v/>
      </c>
    </row>
    <row r="20957" spans="1:9" x14ac:dyDescent="0.3">
      <c r="A20957" t="s">
        <v>1635</v>
      </c>
      <c r="B20957" t="s">
        <v>1927</v>
      </c>
      <c r="C20957" s="7">
        <v>45798</v>
      </c>
      <c r="E20957" s="27">
        <v>5</v>
      </c>
      <c r="G20957" s="27" t="str">
        <f>VLOOKUP(C20957,W:Y,3,TRUE)</f>
        <v>May 25</v>
      </c>
      <c r="H20957" s="27">
        <f t="shared" si="327"/>
        <v>20956</v>
      </c>
      <c r="I20957" s="30" t="str">
        <f>IF(G20957='Check Register'!$E$1,H20957,"")</f>
        <v/>
      </c>
    </row>
    <row r="20958" spans="1:9" x14ac:dyDescent="0.3">
      <c r="A20958" t="s">
        <v>1633</v>
      </c>
      <c r="B20958" t="s">
        <v>1853</v>
      </c>
      <c r="C20958" s="7">
        <v>45799</v>
      </c>
      <c r="E20958" s="27">
        <v>921840.83</v>
      </c>
      <c r="G20958" s="27" t="str">
        <f>VLOOKUP(C20958,W:Y,3,TRUE)</f>
        <v>May 25</v>
      </c>
      <c r="H20958" s="27">
        <f t="shared" si="327"/>
        <v>20957</v>
      </c>
      <c r="I20958" s="30" t="str">
        <f>IF(G20958='Check Register'!$E$1,H20958,"")</f>
        <v/>
      </c>
    </row>
    <row r="20959" spans="1:9" x14ac:dyDescent="0.3">
      <c r="A20959" t="s">
        <v>1648</v>
      </c>
      <c r="B20959" t="s">
        <v>33</v>
      </c>
      <c r="C20959" s="7">
        <v>45799</v>
      </c>
      <c r="E20959" s="27">
        <v>35556.68</v>
      </c>
      <c r="G20959" s="27" t="str">
        <f>VLOOKUP(C20959,W:Y,3,TRUE)</f>
        <v>May 25</v>
      </c>
      <c r="H20959" s="27">
        <f t="shared" si="327"/>
        <v>20958</v>
      </c>
      <c r="I20959" s="30" t="str">
        <f>IF(G20959='Check Register'!$E$1,H20959,"")</f>
        <v/>
      </c>
    </row>
    <row r="20960" spans="1:9" x14ac:dyDescent="0.3">
      <c r="A20960" t="s">
        <v>1648</v>
      </c>
      <c r="B20960" t="s">
        <v>1928</v>
      </c>
      <c r="C20960" s="7">
        <v>45799</v>
      </c>
      <c r="E20960" s="27">
        <v>360000</v>
      </c>
      <c r="G20960" s="27" t="str">
        <f>VLOOKUP(C20960,W:Y,3,TRUE)</f>
        <v>May 25</v>
      </c>
      <c r="H20960" s="27">
        <f t="shared" si="327"/>
        <v>20959</v>
      </c>
      <c r="I20960" s="30" t="str">
        <f>IF(G20960='Check Register'!$E$1,H20960,"")</f>
        <v/>
      </c>
    </row>
    <row r="20961" spans="1:9" x14ac:dyDescent="0.3">
      <c r="A20961" t="s">
        <v>1691</v>
      </c>
      <c r="B20961" t="s">
        <v>1929</v>
      </c>
      <c r="C20961" s="7">
        <v>45799</v>
      </c>
      <c r="E20961" s="27">
        <v>48925</v>
      </c>
      <c r="G20961" s="27" t="str">
        <f>VLOOKUP(C20961,W:Y,3,TRUE)</f>
        <v>May 25</v>
      </c>
      <c r="H20961" s="27">
        <f t="shared" si="327"/>
        <v>20960</v>
      </c>
      <c r="I20961" s="30" t="str">
        <f>IF(G20961='Check Register'!$E$1,H20961,"")</f>
        <v/>
      </c>
    </row>
    <row r="20962" spans="1:9" x14ac:dyDescent="0.3">
      <c r="A20962" t="s">
        <v>1634</v>
      </c>
      <c r="B20962" t="s">
        <v>1930</v>
      </c>
      <c r="C20962" s="7">
        <v>45799</v>
      </c>
      <c r="E20962" s="27">
        <v>59255.19</v>
      </c>
      <c r="G20962" s="27" t="str">
        <f>VLOOKUP(C20962,W:Y,3,TRUE)</f>
        <v>May 25</v>
      </c>
      <c r="H20962" s="27">
        <f t="shared" si="327"/>
        <v>20961</v>
      </c>
      <c r="I20962" s="30" t="str">
        <f>IF(G20962='Check Register'!$E$1,H20962,"")</f>
        <v/>
      </c>
    </row>
    <row r="20963" spans="1:9" x14ac:dyDescent="0.3">
      <c r="A20963" t="s">
        <v>1691</v>
      </c>
      <c r="B20963" t="s">
        <v>1929</v>
      </c>
      <c r="C20963" s="7">
        <v>45799</v>
      </c>
      <c r="E20963" s="27">
        <v>804682.9</v>
      </c>
      <c r="G20963" s="27" t="str">
        <f>VLOOKUP(C20963,W:Y,3,TRUE)</f>
        <v>May 25</v>
      </c>
      <c r="H20963" s="27">
        <f t="shared" si="327"/>
        <v>20962</v>
      </c>
      <c r="I20963" s="30" t="str">
        <f>IF(G20963='Check Register'!$E$1,H20963,"")</f>
        <v/>
      </c>
    </row>
    <row r="20964" spans="1:9" x14ac:dyDescent="0.3">
      <c r="A20964" t="s">
        <v>1634</v>
      </c>
      <c r="B20964" t="s">
        <v>1930</v>
      </c>
      <c r="C20964" s="7">
        <v>45799</v>
      </c>
      <c r="E20964" s="27">
        <v>60158.17</v>
      </c>
      <c r="G20964" s="27" t="str">
        <f>VLOOKUP(C20964,W:Y,3,TRUE)</f>
        <v>May 25</v>
      </c>
      <c r="H20964" s="27">
        <f t="shared" si="327"/>
        <v>20963</v>
      </c>
      <c r="I20964" s="30" t="str">
        <f>IF(G20964='Check Register'!$E$1,H20964,"")</f>
        <v/>
      </c>
    </row>
    <row r="20965" spans="1:9" x14ac:dyDescent="0.3">
      <c r="A20965" t="s">
        <v>1691</v>
      </c>
      <c r="B20965" t="s">
        <v>1929</v>
      </c>
      <c r="C20965" s="7">
        <v>45799</v>
      </c>
      <c r="E20965" s="27">
        <v>774615.23</v>
      </c>
      <c r="G20965" s="27" t="str">
        <f>VLOOKUP(C20965,W:Y,3,TRUE)</f>
        <v>May 25</v>
      </c>
      <c r="H20965" s="27">
        <f t="shared" si="327"/>
        <v>20964</v>
      </c>
      <c r="I20965" s="30" t="str">
        <f>IF(G20965='Check Register'!$E$1,H20965,"")</f>
        <v/>
      </c>
    </row>
    <row r="20966" spans="1:9" x14ac:dyDescent="0.3">
      <c r="A20966" t="s">
        <v>1691</v>
      </c>
      <c r="B20966" t="s">
        <v>1931</v>
      </c>
      <c r="C20966" s="7">
        <v>45799</v>
      </c>
      <c r="E20966" s="27">
        <v>48925</v>
      </c>
      <c r="G20966" s="27" t="str">
        <f>VLOOKUP(C20966,W:Y,3,TRUE)</f>
        <v>May 25</v>
      </c>
      <c r="H20966" s="27">
        <f t="shared" si="327"/>
        <v>20965</v>
      </c>
      <c r="I20966" s="30" t="str">
        <f>IF(G20966='Check Register'!$E$1,H20966,"")</f>
        <v/>
      </c>
    </row>
    <row r="20967" spans="1:9" x14ac:dyDescent="0.3">
      <c r="A20967" t="s">
        <v>1691</v>
      </c>
      <c r="B20967" t="s">
        <v>1929</v>
      </c>
      <c r="C20967" s="7">
        <v>45799</v>
      </c>
      <c r="E20967" s="27">
        <v>751113.71</v>
      </c>
      <c r="G20967" s="27" t="str">
        <f>VLOOKUP(C20967,W:Y,3,TRUE)</f>
        <v>May 25</v>
      </c>
      <c r="H20967" s="27">
        <f t="shared" si="327"/>
        <v>20966</v>
      </c>
      <c r="I20967" s="30" t="str">
        <f>IF(G20967='Check Register'!$E$1,H20967,"")</f>
        <v/>
      </c>
    </row>
    <row r="20968" spans="1:9" x14ac:dyDescent="0.3">
      <c r="A20968" t="s">
        <v>1493</v>
      </c>
      <c r="B20968" t="s">
        <v>1879</v>
      </c>
      <c r="C20968" s="7">
        <v>45799</v>
      </c>
      <c r="E20968" s="27">
        <v>103.22</v>
      </c>
      <c r="G20968" s="27" t="str">
        <f>VLOOKUP(C20968,W:Y,3,TRUE)</f>
        <v>May 25</v>
      </c>
      <c r="H20968" s="27">
        <f t="shared" si="327"/>
        <v>20967</v>
      </c>
      <c r="I20968" s="30" t="str">
        <f>IF(G20968='Check Register'!$E$1,H20968,"")</f>
        <v/>
      </c>
    </row>
    <row r="20969" spans="1:9" x14ac:dyDescent="0.3">
      <c r="A20969" t="s">
        <v>1649</v>
      </c>
      <c r="B20969" t="s">
        <v>1932</v>
      </c>
      <c r="C20969" s="7">
        <v>45799</v>
      </c>
      <c r="E20969" s="27">
        <v>177.24</v>
      </c>
      <c r="G20969" s="27" t="str">
        <f>VLOOKUP(C20969,W:Y,3,TRUE)</f>
        <v>May 25</v>
      </c>
      <c r="H20969" s="27">
        <f t="shared" si="327"/>
        <v>20968</v>
      </c>
      <c r="I20969" s="30" t="str">
        <f>IF(G20969='Check Register'!$E$1,H20969,"")</f>
        <v/>
      </c>
    </row>
    <row r="20970" spans="1:9" x14ac:dyDescent="0.3">
      <c r="A20970" t="s">
        <v>1649</v>
      </c>
      <c r="B20970" t="s">
        <v>1828</v>
      </c>
      <c r="C20970" s="7">
        <v>45799</v>
      </c>
      <c r="E20970" s="27">
        <v>87.86</v>
      </c>
      <c r="G20970" s="27" t="str">
        <f>VLOOKUP(C20970,W:Y,3,TRUE)</f>
        <v>May 25</v>
      </c>
      <c r="H20970" s="27">
        <f t="shared" si="327"/>
        <v>20969</v>
      </c>
      <c r="I20970" s="30" t="str">
        <f>IF(G20970='Check Register'!$E$1,H20970,"")</f>
        <v/>
      </c>
    </row>
    <row r="20971" spans="1:9" x14ac:dyDescent="0.3">
      <c r="A20971" t="s">
        <v>1569</v>
      </c>
      <c r="B20971" t="s">
        <v>1830</v>
      </c>
      <c r="C20971" s="7">
        <v>45799</v>
      </c>
      <c r="E20971" s="27">
        <v>186.92</v>
      </c>
      <c r="G20971" s="27" t="str">
        <f>VLOOKUP(C20971,W:Y,3,TRUE)</f>
        <v>May 25</v>
      </c>
      <c r="H20971" s="27">
        <f t="shared" si="327"/>
        <v>20970</v>
      </c>
      <c r="I20971" s="30" t="str">
        <f>IF(G20971='Check Register'!$E$1,H20971,"")</f>
        <v/>
      </c>
    </row>
    <row r="20972" spans="1:9" x14ac:dyDescent="0.3">
      <c r="A20972" t="s">
        <v>1569</v>
      </c>
      <c r="B20972" t="s">
        <v>1830</v>
      </c>
      <c r="C20972" s="7">
        <v>45799</v>
      </c>
      <c r="E20972" s="27">
        <v>278.12</v>
      </c>
      <c r="G20972" s="27" t="str">
        <f>VLOOKUP(C20972,W:Y,3,TRUE)</f>
        <v>May 25</v>
      </c>
      <c r="H20972" s="27">
        <f t="shared" si="327"/>
        <v>20971</v>
      </c>
      <c r="I20972" s="30" t="str">
        <f>IF(G20972='Check Register'!$E$1,H20972,"")</f>
        <v/>
      </c>
    </row>
    <row r="20973" spans="1:9" x14ac:dyDescent="0.3">
      <c r="A20973" t="s">
        <v>1670</v>
      </c>
      <c r="B20973" t="s">
        <v>1881</v>
      </c>
      <c r="C20973" s="7">
        <v>45799</v>
      </c>
      <c r="E20973" s="27">
        <v>1190</v>
      </c>
      <c r="G20973" s="27" t="str">
        <f>VLOOKUP(C20973,W:Y,3,TRUE)</f>
        <v>May 25</v>
      </c>
      <c r="H20973" s="27">
        <f t="shared" si="327"/>
        <v>20972</v>
      </c>
      <c r="I20973" s="30" t="str">
        <f>IF(G20973='Check Register'!$E$1,H20973,"")</f>
        <v/>
      </c>
    </row>
    <row r="20974" spans="1:9" x14ac:dyDescent="0.3">
      <c r="A20974" t="s">
        <v>1570</v>
      </c>
      <c r="B20974" t="s">
        <v>1832</v>
      </c>
      <c r="C20974" s="7">
        <v>45799</v>
      </c>
      <c r="E20974" s="27">
        <v>55.93</v>
      </c>
      <c r="G20974" s="27" t="str">
        <f>VLOOKUP(C20974,W:Y,3,TRUE)</f>
        <v>May 25</v>
      </c>
      <c r="H20974" s="27">
        <f t="shared" si="327"/>
        <v>20973</v>
      </c>
      <c r="I20974" s="30" t="str">
        <f>IF(G20974='Check Register'!$E$1,H20974,"")</f>
        <v/>
      </c>
    </row>
    <row r="20975" spans="1:9" x14ac:dyDescent="0.3">
      <c r="A20975" t="s">
        <v>1604</v>
      </c>
      <c r="B20975" t="s">
        <v>1933</v>
      </c>
      <c r="C20975" s="7">
        <v>45799</v>
      </c>
      <c r="E20975" s="27">
        <v>1850</v>
      </c>
      <c r="G20975" s="27" t="str">
        <f>VLOOKUP(C20975,W:Y,3,TRUE)</f>
        <v>May 25</v>
      </c>
      <c r="H20975" s="27">
        <f t="shared" si="327"/>
        <v>20974</v>
      </c>
      <c r="I20975" s="30" t="str">
        <f>IF(G20975='Check Register'!$E$1,H20975,"")</f>
        <v/>
      </c>
    </row>
    <row r="20976" spans="1:9" x14ac:dyDescent="0.3">
      <c r="A20976" t="s">
        <v>1692</v>
      </c>
      <c r="B20976" t="s">
        <v>1934</v>
      </c>
      <c r="C20976" s="7">
        <v>45799</v>
      </c>
      <c r="E20976" s="27">
        <v>1688.75</v>
      </c>
      <c r="G20976" s="27" t="str">
        <f>VLOOKUP(C20976,W:Y,3,TRUE)</f>
        <v>May 25</v>
      </c>
      <c r="H20976" s="27">
        <f t="shared" si="327"/>
        <v>20975</v>
      </c>
      <c r="I20976" s="30" t="str">
        <f>IF(G20976='Check Register'!$E$1,H20976,"")</f>
        <v/>
      </c>
    </row>
    <row r="20977" spans="1:9" x14ac:dyDescent="0.3">
      <c r="A20977" t="s">
        <v>1574</v>
      </c>
      <c r="B20977" t="s">
        <v>1834</v>
      </c>
      <c r="C20977" s="7">
        <v>45799</v>
      </c>
      <c r="E20977" s="27">
        <v>620.63</v>
      </c>
      <c r="G20977" s="27" t="str">
        <f>VLOOKUP(C20977,W:Y,3,TRUE)</f>
        <v>May 25</v>
      </c>
      <c r="H20977" s="27">
        <f t="shared" si="327"/>
        <v>20976</v>
      </c>
      <c r="I20977" s="30" t="str">
        <f>IF(G20977='Check Register'!$E$1,H20977,"")</f>
        <v/>
      </c>
    </row>
    <row r="20978" spans="1:9" x14ac:dyDescent="0.3">
      <c r="A20978" t="s">
        <v>1574</v>
      </c>
      <c r="B20978" t="s">
        <v>1834</v>
      </c>
      <c r="C20978" s="7">
        <v>45799</v>
      </c>
      <c r="E20978" s="27">
        <v>95.07</v>
      </c>
      <c r="G20978" s="27" t="str">
        <f>VLOOKUP(C20978,W:Y,3,TRUE)</f>
        <v>May 25</v>
      </c>
      <c r="H20978" s="27">
        <f t="shared" ref="H20978:H21041" si="328">1+H20977</f>
        <v>20977</v>
      </c>
      <c r="I20978" s="30" t="str">
        <f>IF(G20978='Check Register'!$E$1,H20978,"")</f>
        <v/>
      </c>
    </row>
    <row r="20979" spans="1:9" x14ac:dyDescent="0.3">
      <c r="A20979" t="s">
        <v>1575</v>
      </c>
      <c r="B20979" t="s">
        <v>1844</v>
      </c>
      <c r="C20979" s="7">
        <v>45799</v>
      </c>
      <c r="E20979" s="27">
        <v>1.33</v>
      </c>
      <c r="G20979" s="27" t="str">
        <f>VLOOKUP(C20979,W:Y,3,TRUE)</f>
        <v>May 25</v>
      </c>
      <c r="H20979" s="27">
        <f t="shared" si="328"/>
        <v>20978</v>
      </c>
      <c r="I20979" s="30" t="str">
        <f>IF(G20979='Check Register'!$E$1,H20979,"")</f>
        <v/>
      </c>
    </row>
    <row r="20980" spans="1:9" x14ac:dyDescent="0.3">
      <c r="A20980" t="s">
        <v>1575</v>
      </c>
      <c r="B20980" t="s">
        <v>1844</v>
      </c>
      <c r="C20980" s="7">
        <v>45799</v>
      </c>
      <c r="E20980" s="27">
        <v>2.64</v>
      </c>
      <c r="G20980" s="27" t="str">
        <f>VLOOKUP(C20980,W:Y,3,TRUE)</f>
        <v>May 25</v>
      </c>
      <c r="H20980" s="27">
        <f t="shared" si="328"/>
        <v>20979</v>
      </c>
      <c r="I20980" s="30" t="str">
        <f>IF(G20980='Check Register'!$E$1,H20980,"")</f>
        <v/>
      </c>
    </row>
    <row r="20981" spans="1:9" x14ac:dyDescent="0.3">
      <c r="A20981" t="s">
        <v>1575</v>
      </c>
      <c r="B20981" t="s">
        <v>1844</v>
      </c>
      <c r="C20981" s="7">
        <v>45799</v>
      </c>
      <c r="E20981" s="27">
        <v>33.950000000000003</v>
      </c>
      <c r="G20981" s="27" t="str">
        <f>VLOOKUP(C20981,W:Y,3,TRUE)</f>
        <v>May 25</v>
      </c>
      <c r="H20981" s="27">
        <f t="shared" si="328"/>
        <v>20980</v>
      </c>
      <c r="I20981" s="30" t="str">
        <f>IF(G20981='Check Register'!$E$1,H20981,"")</f>
        <v/>
      </c>
    </row>
    <row r="20982" spans="1:9" x14ac:dyDescent="0.3">
      <c r="A20982" t="s">
        <v>1575</v>
      </c>
      <c r="B20982" t="s">
        <v>1844</v>
      </c>
      <c r="C20982" s="7">
        <v>45799</v>
      </c>
      <c r="E20982" s="27">
        <v>-27.8</v>
      </c>
      <c r="G20982" s="27" t="str">
        <f>VLOOKUP(C20982,W:Y,3,TRUE)</f>
        <v>May 25</v>
      </c>
      <c r="H20982" s="27">
        <f t="shared" si="328"/>
        <v>20981</v>
      </c>
      <c r="I20982" s="30" t="str">
        <f>IF(G20982='Check Register'!$E$1,H20982,"")</f>
        <v/>
      </c>
    </row>
    <row r="20983" spans="1:9" x14ac:dyDescent="0.3">
      <c r="A20983" t="s">
        <v>1575</v>
      </c>
      <c r="B20983" t="s">
        <v>1844</v>
      </c>
      <c r="C20983" s="7">
        <v>45799</v>
      </c>
      <c r="E20983" s="27">
        <v>197.43</v>
      </c>
      <c r="G20983" s="27" t="str">
        <f>VLOOKUP(C20983,W:Y,3,TRUE)</f>
        <v>May 25</v>
      </c>
      <c r="H20983" s="27">
        <f t="shared" si="328"/>
        <v>20982</v>
      </c>
      <c r="I20983" s="30" t="str">
        <f>IF(G20983='Check Register'!$E$1,H20983,"")</f>
        <v/>
      </c>
    </row>
    <row r="20984" spans="1:9" x14ac:dyDescent="0.3">
      <c r="A20984" t="s">
        <v>1575</v>
      </c>
      <c r="B20984" t="s">
        <v>1935</v>
      </c>
      <c r="C20984" s="7">
        <v>45799</v>
      </c>
      <c r="E20984" s="27">
        <v>286.2</v>
      </c>
      <c r="G20984" s="27" t="str">
        <f>VLOOKUP(C20984,W:Y,3,TRUE)</f>
        <v>May 25</v>
      </c>
      <c r="H20984" s="27">
        <f t="shared" si="328"/>
        <v>20983</v>
      </c>
      <c r="I20984" s="30" t="str">
        <f>IF(G20984='Check Register'!$E$1,H20984,"")</f>
        <v/>
      </c>
    </row>
    <row r="20985" spans="1:9" x14ac:dyDescent="0.3">
      <c r="A20985" t="s">
        <v>1605</v>
      </c>
      <c r="B20985" t="s">
        <v>1858</v>
      </c>
      <c r="C20985" s="7">
        <v>45799</v>
      </c>
      <c r="E20985" s="27">
        <v>596.29</v>
      </c>
      <c r="G20985" s="27" t="str">
        <f>VLOOKUP(C20985,W:Y,3,TRUE)</f>
        <v>May 25</v>
      </c>
      <c r="H20985" s="27">
        <f t="shared" si="328"/>
        <v>20984</v>
      </c>
      <c r="I20985" s="30" t="str">
        <f>IF(G20985='Check Register'!$E$1,H20985,"")</f>
        <v/>
      </c>
    </row>
    <row r="20986" spans="1:9" x14ac:dyDescent="0.3">
      <c r="A20986" t="s">
        <v>1605</v>
      </c>
      <c r="B20986" t="s">
        <v>1858</v>
      </c>
      <c r="C20986" s="7">
        <v>45799</v>
      </c>
      <c r="E20986" s="27">
        <v>247.36</v>
      </c>
      <c r="G20986" s="27" t="str">
        <f>VLOOKUP(C20986,W:Y,3,TRUE)</f>
        <v>May 25</v>
      </c>
      <c r="H20986" s="27">
        <f t="shared" si="328"/>
        <v>20985</v>
      </c>
      <c r="I20986" s="30" t="str">
        <f>IF(G20986='Check Register'!$E$1,H20986,"")</f>
        <v/>
      </c>
    </row>
    <row r="20987" spans="1:9" x14ac:dyDescent="0.3">
      <c r="A20987" t="s">
        <v>1605</v>
      </c>
      <c r="B20987" t="s">
        <v>1858</v>
      </c>
      <c r="C20987" s="7">
        <v>45799</v>
      </c>
      <c r="E20987" s="27">
        <v>296.49</v>
      </c>
      <c r="G20987" s="27" t="str">
        <f>VLOOKUP(C20987,W:Y,3,TRUE)</f>
        <v>May 25</v>
      </c>
      <c r="H20987" s="27">
        <f t="shared" si="328"/>
        <v>20986</v>
      </c>
      <c r="I20987" s="30" t="str">
        <f>IF(G20987='Check Register'!$E$1,H20987,"")</f>
        <v/>
      </c>
    </row>
    <row r="20988" spans="1:9" x14ac:dyDescent="0.3">
      <c r="A20988" t="s">
        <v>1651</v>
      </c>
      <c r="B20988" t="s">
        <v>1835</v>
      </c>
      <c r="C20988" s="7">
        <v>45799</v>
      </c>
      <c r="E20988" s="27">
        <v>218.2</v>
      </c>
      <c r="G20988" s="27" t="str">
        <f>VLOOKUP(C20988,W:Y,3,TRUE)</f>
        <v>May 25</v>
      </c>
      <c r="H20988" s="27">
        <f t="shared" si="328"/>
        <v>20987</v>
      </c>
      <c r="I20988" s="30" t="str">
        <f>IF(G20988='Check Register'!$E$1,H20988,"")</f>
        <v/>
      </c>
    </row>
    <row r="20989" spans="1:9" x14ac:dyDescent="0.3">
      <c r="A20989" t="s">
        <v>1609</v>
      </c>
      <c r="B20989" t="s">
        <v>1837</v>
      </c>
      <c r="C20989" s="7">
        <v>45799</v>
      </c>
      <c r="E20989" s="27">
        <v>641.16</v>
      </c>
      <c r="G20989" s="27" t="str">
        <f>VLOOKUP(C20989,W:Y,3,TRUE)</f>
        <v>May 25</v>
      </c>
      <c r="H20989" s="27">
        <f t="shared" si="328"/>
        <v>20988</v>
      </c>
      <c r="I20989" s="30" t="str">
        <f>IF(G20989='Check Register'!$E$1,H20989,"")</f>
        <v/>
      </c>
    </row>
    <row r="20990" spans="1:9" x14ac:dyDescent="0.3">
      <c r="A20990" t="s">
        <v>1577</v>
      </c>
      <c r="B20990" t="s">
        <v>1936</v>
      </c>
      <c r="C20990" s="7">
        <v>45799</v>
      </c>
      <c r="E20990" s="27">
        <v>35778.639999999999</v>
      </c>
      <c r="G20990" s="27" t="str">
        <f>VLOOKUP(C20990,W:Y,3,TRUE)</f>
        <v>May 25</v>
      </c>
      <c r="H20990" s="27">
        <f t="shared" si="328"/>
        <v>20989</v>
      </c>
      <c r="I20990" s="30" t="str">
        <f>IF(G20990='Check Register'!$E$1,H20990,"")</f>
        <v/>
      </c>
    </row>
    <row r="20991" spans="1:9" x14ac:dyDescent="0.3">
      <c r="A20991" t="s">
        <v>1577</v>
      </c>
      <c r="B20991" t="s">
        <v>1936</v>
      </c>
      <c r="C20991" s="7">
        <v>45799</v>
      </c>
      <c r="E20991" s="27">
        <v>20492.189999999999</v>
      </c>
      <c r="G20991" s="27" t="str">
        <f>VLOOKUP(C20991,W:Y,3,TRUE)</f>
        <v>May 25</v>
      </c>
      <c r="H20991" s="27">
        <f t="shared" si="328"/>
        <v>20990</v>
      </c>
      <c r="I20991" s="30" t="str">
        <f>IF(G20991='Check Register'!$E$1,H20991,"")</f>
        <v/>
      </c>
    </row>
    <row r="20992" spans="1:9" x14ac:dyDescent="0.3">
      <c r="A20992" t="s">
        <v>1577</v>
      </c>
      <c r="B20992" t="s">
        <v>1937</v>
      </c>
      <c r="C20992" s="7">
        <v>45799</v>
      </c>
      <c r="E20992" s="27">
        <v>15689.08</v>
      </c>
      <c r="G20992" s="27" t="str">
        <f>VLOOKUP(C20992,W:Y,3,TRUE)</f>
        <v>May 25</v>
      </c>
      <c r="H20992" s="27">
        <f t="shared" si="328"/>
        <v>20991</v>
      </c>
      <c r="I20992" s="30" t="str">
        <f>IF(G20992='Check Register'!$E$1,H20992,"")</f>
        <v/>
      </c>
    </row>
    <row r="20993" spans="1:9" x14ac:dyDescent="0.3">
      <c r="A20993" t="s">
        <v>1577</v>
      </c>
      <c r="B20993" t="s">
        <v>1937</v>
      </c>
      <c r="C20993" s="7">
        <v>45799</v>
      </c>
      <c r="E20993" s="27">
        <v>21575.43</v>
      </c>
      <c r="G20993" s="27" t="str">
        <f>VLOOKUP(C20993,W:Y,3,TRUE)</f>
        <v>May 25</v>
      </c>
      <c r="H20993" s="27">
        <f t="shared" si="328"/>
        <v>20992</v>
      </c>
      <c r="I20993" s="30" t="str">
        <f>IF(G20993='Check Register'!$E$1,H20993,"")</f>
        <v/>
      </c>
    </row>
    <row r="20994" spans="1:9" x14ac:dyDescent="0.3">
      <c r="A20994" t="s">
        <v>1684</v>
      </c>
      <c r="B20994" t="s">
        <v>1938</v>
      </c>
      <c r="C20994" s="7">
        <v>45799</v>
      </c>
      <c r="E20994" s="27">
        <v>1425</v>
      </c>
      <c r="G20994" s="27" t="str">
        <f>VLOOKUP(C20994,W:Y,3,TRUE)</f>
        <v>May 25</v>
      </c>
      <c r="H20994" s="27">
        <f t="shared" si="328"/>
        <v>20993</v>
      </c>
      <c r="I20994" s="30" t="str">
        <f>IF(G20994='Check Register'!$E$1,H20994,"")</f>
        <v/>
      </c>
    </row>
    <row r="20995" spans="1:9" x14ac:dyDescent="0.3">
      <c r="A20995" t="s">
        <v>1693</v>
      </c>
      <c r="B20995" t="s">
        <v>1939</v>
      </c>
      <c r="C20995" s="7">
        <v>45799</v>
      </c>
      <c r="E20995" s="27">
        <v>731.8</v>
      </c>
      <c r="G20995" s="27" t="str">
        <f>VLOOKUP(C20995,W:Y,3,TRUE)</f>
        <v>May 25</v>
      </c>
      <c r="H20995" s="27">
        <f t="shared" si="328"/>
        <v>20994</v>
      </c>
      <c r="I20995" s="30" t="str">
        <f>IF(G20995='Check Register'!$E$1,H20995,"")</f>
        <v/>
      </c>
    </row>
    <row r="20996" spans="1:9" x14ac:dyDescent="0.3">
      <c r="A20996" t="s">
        <v>1612</v>
      </c>
      <c r="B20996" t="s">
        <v>1860</v>
      </c>
      <c r="C20996" s="7">
        <v>45799</v>
      </c>
      <c r="E20996" s="27">
        <v>435.94</v>
      </c>
      <c r="G20996" s="27" t="str">
        <f>VLOOKUP(C20996,W:Y,3,TRUE)</f>
        <v>May 25</v>
      </c>
      <c r="H20996" s="27">
        <f t="shared" si="328"/>
        <v>20995</v>
      </c>
      <c r="I20996" s="30" t="str">
        <f>IF(G20996='Check Register'!$E$1,H20996,"")</f>
        <v/>
      </c>
    </row>
    <row r="20997" spans="1:9" x14ac:dyDescent="0.3">
      <c r="A20997" t="s">
        <v>1685</v>
      </c>
      <c r="B20997" t="s">
        <v>1907</v>
      </c>
      <c r="C20997" s="7">
        <v>45799</v>
      </c>
      <c r="E20997" s="27">
        <v>3903.27</v>
      </c>
      <c r="G20997" s="27" t="str">
        <f>VLOOKUP(C20997,W:Y,3,TRUE)</f>
        <v>May 25</v>
      </c>
      <c r="H20997" s="27">
        <f t="shared" si="328"/>
        <v>20996</v>
      </c>
      <c r="I20997" s="30" t="str">
        <f>IF(G20997='Check Register'!$E$1,H20997,"")</f>
        <v/>
      </c>
    </row>
    <row r="20998" spans="1:9" x14ac:dyDescent="0.3">
      <c r="A20998" t="s">
        <v>1613</v>
      </c>
      <c r="B20998" t="s">
        <v>1940</v>
      </c>
      <c r="C20998" s="7">
        <v>45799</v>
      </c>
      <c r="E20998" s="27">
        <v>315</v>
      </c>
      <c r="G20998" s="27" t="str">
        <f>VLOOKUP(C20998,W:Y,3,TRUE)</f>
        <v>May 25</v>
      </c>
      <c r="H20998" s="27">
        <f t="shared" si="328"/>
        <v>20997</v>
      </c>
      <c r="I20998" s="30" t="str">
        <f>IF(G20998='Check Register'!$E$1,H20998,"")</f>
        <v/>
      </c>
    </row>
    <row r="20999" spans="1:9" x14ac:dyDescent="0.3">
      <c r="A20999" t="s">
        <v>1613</v>
      </c>
      <c r="B20999" t="s">
        <v>1940</v>
      </c>
      <c r="C20999" s="7">
        <v>45799</v>
      </c>
      <c r="E20999" s="27">
        <v>245</v>
      </c>
      <c r="G20999" s="27" t="str">
        <f>VLOOKUP(C20999,W:Y,3,TRUE)</f>
        <v>May 25</v>
      </c>
      <c r="H20999" s="27">
        <f t="shared" si="328"/>
        <v>20998</v>
      </c>
      <c r="I20999" s="30" t="str">
        <f>IF(G20999='Check Register'!$E$1,H20999,"")</f>
        <v/>
      </c>
    </row>
    <row r="21000" spans="1:9" x14ac:dyDescent="0.3">
      <c r="A21000" t="s">
        <v>1662</v>
      </c>
      <c r="B21000" t="s">
        <v>1861</v>
      </c>
      <c r="C21000" s="7">
        <v>45799</v>
      </c>
      <c r="E21000" s="27">
        <v>77.8</v>
      </c>
      <c r="G21000" s="27" t="str">
        <f>VLOOKUP(C21000,W:Y,3,TRUE)</f>
        <v>May 25</v>
      </c>
      <c r="H21000" s="27">
        <f t="shared" si="328"/>
        <v>20999</v>
      </c>
      <c r="I21000" s="30" t="str">
        <f>IF(G21000='Check Register'!$E$1,H21000,"")</f>
        <v/>
      </c>
    </row>
    <row r="21001" spans="1:9" x14ac:dyDescent="0.3">
      <c r="A21001" t="s">
        <v>1694</v>
      </c>
      <c r="B21001" t="s">
        <v>1310</v>
      </c>
      <c r="C21001" s="7">
        <v>45799</v>
      </c>
      <c r="E21001" s="27">
        <v>300</v>
      </c>
      <c r="G21001" s="27" t="str">
        <f>VLOOKUP(C21001,W:Y,3,TRUE)</f>
        <v>May 25</v>
      </c>
      <c r="H21001" s="27">
        <f t="shared" si="328"/>
        <v>21000</v>
      </c>
      <c r="I21001" s="30" t="str">
        <f>IF(G21001='Check Register'!$E$1,H21001,"")</f>
        <v/>
      </c>
    </row>
    <row r="21002" spans="1:9" x14ac:dyDescent="0.3">
      <c r="A21002" t="s">
        <v>1617</v>
      </c>
      <c r="B21002" t="s">
        <v>1909</v>
      </c>
      <c r="C21002" s="7">
        <v>45799</v>
      </c>
      <c r="E21002" s="27">
        <v>1024</v>
      </c>
      <c r="G21002" s="27" t="str">
        <f>VLOOKUP(C21002,W:Y,3,TRUE)</f>
        <v>May 25</v>
      </c>
      <c r="H21002" s="27">
        <f t="shared" si="328"/>
        <v>21001</v>
      </c>
      <c r="I21002" s="30" t="str">
        <f>IF(G21002='Check Register'!$E$1,H21002,"")</f>
        <v/>
      </c>
    </row>
    <row r="21003" spans="1:9" x14ac:dyDescent="0.3">
      <c r="A21003" t="s">
        <v>1618</v>
      </c>
      <c r="B21003" t="s">
        <v>1910</v>
      </c>
      <c r="C21003" s="7">
        <v>45799</v>
      </c>
      <c r="E21003" s="27">
        <v>60.14</v>
      </c>
      <c r="G21003" s="27" t="str">
        <f>VLOOKUP(C21003,W:Y,3,TRUE)</f>
        <v>May 25</v>
      </c>
      <c r="H21003" s="27">
        <f t="shared" si="328"/>
        <v>21002</v>
      </c>
      <c r="I21003" s="30" t="str">
        <f>IF(G21003='Check Register'!$E$1,H21003,"")</f>
        <v/>
      </c>
    </row>
    <row r="21004" spans="1:9" x14ac:dyDescent="0.3">
      <c r="A21004" t="s">
        <v>1581</v>
      </c>
      <c r="B21004" t="s">
        <v>1844</v>
      </c>
      <c r="C21004" s="7">
        <v>45799</v>
      </c>
      <c r="E21004" s="27">
        <v>-132</v>
      </c>
      <c r="G21004" s="27" t="str">
        <f>VLOOKUP(C21004,W:Y,3,TRUE)</f>
        <v>May 25</v>
      </c>
      <c r="H21004" s="27">
        <f t="shared" si="328"/>
        <v>21003</v>
      </c>
      <c r="I21004" s="30" t="str">
        <f>IF(G21004='Check Register'!$E$1,H21004,"")</f>
        <v/>
      </c>
    </row>
    <row r="21005" spans="1:9" x14ac:dyDescent="0.3">
      <c r="A21005" t="s">
        <v>1581</v>
      </c>
      <c r="B21005" t="s">
        <v>1844</v>
      </c>
      <c r="C21005" s="7">
        <v>45799</v>
      </c>
      <c r="E21005" s="27">
        <v>78</v>
      </c>
      <c r="G21005" s="27" t="str">
        <f>VLOOKUP(C21005,W:Y,3,TRUE)</f>
        <v>May 25</v>
      </c>
      <c r="H21005" s="27">
        <f t="shared" si="328"/>
        <v>21004</v>
      </c>
      <c r="I21005" s="30" t="str">
        <f>IF(G21005='Check Register'!$E$1,H21005,"")</f>
        <v/>
      </c>
    </row>
    <row r="21006" spans="1:9" x14ac:dyDescent="0.3">
      <c r="A21006" t="s">
        <v>1581</v>
      </c>
      <c r="B21006" t="s">
        <v>1844</v>
      </c>
      <c r="C21006" s="7">
        <v>45799</v>
      </c>
      <c r="E21006" s="27">
        <v>214.29</v>
      </c>
      <c r="G21006" s="27" t="str">
        <f>VLOOKUP(C21006,W:Y,3,TRUE)</f>
        <v>May 25</v>
      </c>
      <c r="H21006" s="27">
        <f t="shared" si="328"/>
        <v>21005</v>
      </c>
      <c r="I21006" s="30" t="str">
        <f>IF(G21006='Check Register'!$E$1,H21006,"")</f>
        <v/>
      </c>
    </row>
    <row r="21007" spans="1:9" x14ac:dyDescent="0.3">
      <c r="A21007" t="s">
        <v>1581</v>
      </c>
      <c r="B21007" t="s">
        <v>1844</v>
      </c>
      <c r="C21007" s="7">
        <v>45799</v>
      </c>
      <c r="E21007" s="27">
        <v>70.989999999999995</v>
      </c>
      <c r="G21007" s="27" t="str">
        <f>VLOOKUP(C21007,W:Y,3,TRUE)</f>
        <v>May 25</v>
      </c>
      <c r="H21007" s="27">
        <f t="shared" si="328"/>
        <v>21006</v>
      </c>
      <c r="I21007" s="30" t="str">
        <f>IF(G21007='Check Register'!$E$1,H21007,"")</f>
        <v/>
      </c>
    </row>
    <row r="21008" spans="1:9" x14ac:dyDescent="0.3">
      <c r="A21008" t="s">
        <v>1581</v>
      </c>
      <c r="B21008" t="s">
        <v>1844</v>
      </c>
      <c r="C21008" s="7">
        <v>45799</v>
      </c>
      <c r="E21008" s="27">
        <v>25.3</v>
      </c>
      <c r="G21008" s="27" t="str">
        <f>VLOOKUP(C21008,W:Y,3,TRUE)</f>
        <v>May 25</v>
      </c>
      <c r="H21008" s="27">
        <f t="shared" si="328"/>
        <v>21007</v>
      </c>
      <c r="I21008" s="30" t="str">
        <f>IF(G21008='Check Register'!$E$1,H21008,"")</f>
        <v/>
      </c>
    </row>
    <row r="21009" spans="1:9" x14ac:dyDescent="0.3">
      <c r="A21009" t="s">
        <v>1581</v>
      </c>
      <c r="B21009" t="s">
        <v>1844</v>
      </c>
      <c r="C21009" s="7">
        <v>45799</v>
      </c>
      <c r="E21009" s="27">
        <v>63.48</v>
      </c>
      <c r="G21009" s="27" t="str">
        <f>VLOOKUP(C21009,W:Y,3,TRUE)</f>
        <v>May 25</v>
      </c>
      <c r="H21009" s="27">
        <f t="shared" si="328"/>
        <v>21008</v>
      </c>
      <c r="I21009" s="30" t="str">
        <f>IF(G21009='Check Register'!$E$1,H21009,"")</f>
        <v/>
      </c>
    </row>
    <row r="21010" spans="1:9" x14ac:dyDescent="0.3">
      <c r="A21010" t="s">
        <v>1622</v>
      </c>
      <c r="B21010" t="s">
        <v>1941</v>
      </c>
      <c r="C21010" s="7">
        <v>45799</v>
      </c>
      <c r="E21010" s="27">
        <v>2615</v>
      </c>
      <c r="G21010" s="27" t="str">
        <f>VLOOKUP(C21010,W:Y,3,TRUE)</f>
        <v>May 25</v>
      </c>
      <c r="H21010" s="27">
        <f t="shared" si="328"/>
        <v>21009</v>
      </c>
      <c r="I21010" s="30" t="str">
        <f>IF(G21010='Check Register'!$E$1,H21010,"")</f>
        <v/>
      </c>
    </row>
    <row r="21011" spans="1:9" x14ac:dyDescent="0.3">
      <c r="A21011" t="s">
        <v>1583</v>
      </c>
      <c r="B21011" t="s">
        <v>1913</v>
      </c>
      <c r="C21011" s="7">
        <v>45799</v>
      </c>
      <c r="E21011" s="27">
        <v>327.9</v>
      </c>
      <c r="G21011" s="27" t="str">
        <f>VLOOKUP(C21011,W:Y,3,TRUE)</f>
        <v>May 25</v>
      </c>
      <c r="H21011" s="27">
        <f t="shared" si="328"/>
        <v>21010</v>
      </c>
      <c r="I21011" s="30" t="str">
        <f>IF(G21011='Check Register'!$E$1,H21011,"")</f>
        <v/>
      </c>
    </row>
    <row r="21012" spans="1:9" x14ac:dyDescent="0.3">
      <c r="A21012" t="s">
        <v>1664</v>
      </c>
      <c r="B21012" t="s">
        <v>1942</v>
      </c>
      <c r="C21012" s="7">
        <v>45799</v>
      </c>
      <c r="E21012" s="27">
        <v>38.46</v>
      </c>
      <c r="G21012" s="27" t="str">
        <f>VLOOKUP(C21012,W:Y,3,TRUE)</f>
        <v>May 25</v>
      </c>
      <c r="H21012" s="27">
        <f t="shared" si="328"/>
        <v>21011</v>
      </c>
      <c r="I21012" s="30" t="str">
        <f>IF(G21012='Check Register'!$E$1,H21012,"")</f>
        <v/>
      </c>
    </row>
    <row r="21013" spans="1:9" x14ac:dyDescent="0.3">
      <c r="A21013" t="s">
        <v>1664</v>
      </c>
      <c r="B21013" t="s">
        <v>1943</v>
      </c>
      <c r="C21013" s="7">
        <v>45799</v>
      </c>
      <c r="E21013" s="27">
        <v>35.86</v>
      </c>
      <c r="G21013" s="27" t="str">
        <f>VLOOKUP(C21013,W:Y,3,TRUE)</f>
        <v>May 25</v>
      </c>
      <c r="H21013" s="27">
        <f t="shared" si="328"/>
        <v>21012</v>
      </c>
      <c r="I21013" s="30" t="str">
        <f>IF(G21013='Check Register'!$E$1,H21013,"")</f>
        <v/>
      </c>
    </row>
    <row r="21014" spans="1:9" x14ac:dyDescent="0.3">
      <c r="A21014" t="s">
        <v>1664</v>
      </c>
      <c r="B21014" t="s">
        <v>1943</v>
      </c>
      <c r="C21014" s="7">
        <v>45799</v>
      </c>
      <c r="E21014" s="27">
        <v>67.86</v>
      </c>
      <c r="G21014" s="27" t="str">
        <f>VLOOKUP(C21014,W:Y,3,TRUE)</f>
        <v>May 25</v>
      </c>
      <c r="H21014" s="27">
        <f t="shared" si="328"/>
        <v>21013</v>
      </c>
      <c r="I21014" s="30" t="str">
        <f>IF(G21014='Check Register'!$E$1,H21014,"")</f>
        <v/>
      </c>
    </row>
    <row r="21015" spans="1:9" x14ac:dyDescent="0.3">
      <c r="A21015" t="s">
        <v>1664</v>
      </c>
      <c r="B21015" t="s">
        <v>1943</v>
      </c>
      <c r="C21015" s="7">
        <v>45799</v>
      </c>
      <c r="E21015" s="27">
        <v>38.46</v>
      </c>
      <c r="G21015" s="27" t="str">
        <f>VLOOKUP(C21015,W:Y,3,TRUE)</f>
        <v>May 25</v>
      </c>
      <c r="H21015" s="27">
        <f t="shared" si="328"/>
        <v>21014</v>
      </c>
      <c r="I21015" s="30" t="str">
        <f>IF(G21015='Check Register'!$E$1,H21015,"")</f>
        <v/>
      </c>
    </row>
    <row r="21016" spans="1:9" x14ac:dyDescent="0.3">
      <c r="A21016" t="s">
        <v>1627</v>
      </c>
      <c r="B21016" t="s">
        <v>1944</v>
      </c>
      <c r="C21016" s="7">
        <v>45799</v>
      </c>
      <c r="E21016" s="27">
        <v>441.78</v>
      </c>
      <c r="G21016" s="27" t="str">
        <f>VLOOKUP(C21016,W:Y,3,TRUE)</f>
        <v>May 25</v>
      </c>
      <c r="H21016" s="27">
        <f t="shared" si="328"/>
        <v>21015</v>
      </c>
      <c r="I21016" s="30" t="str">
        <f>IF(G21016='Check Register'!$E$1,H21016,"")</f>
        <v/>
      </c>
    </row>
    <row r="21017" spans="1:9" x14ac:dyDescent="0.3">
      <c r="A21017" t="s">
        <v>1695</v>
      </c>
      <c r="B21017" t="s">
        <v>1945</v>
      </c>
      <c r="C21017" s="7">
        <v>45799</v>
      </c>
      <c r="E21017" s="27">
        <v>12255.28</v>
      </c>
      <c r="G21017" s="27" t="str">
        <f>VLOOKUP(C21017,W:Y,3,TRUE)</f>
        <v>May 25</v>
      </c>
      <c r="H21017" s="27">
        <f t="shared" si="328"/>
        <v>21016</v>
      </c>
      <c r="I21017" s="30" t="str">
        <f>IF(G21017='Check Register'!$E$1,H21017,"")</f>
        <v/>
      </c>
    </row>
    <row r="21018" spans="1:9" x14ac:dyDescent="0.3">
      <c r="A21018" t="s">
        <v>1631</v>
      </c>
      <c r="B21018" t="s">
        <v>1876</v>
      </c>
      <c r="C21018" s="7">
        <v>45799</v>
      </c>
      <c r="E21018" s="27">
        <v>199.13</v>
      </c>
      <c r="G21018" s="27" t="str">
        <f>VLOOKUP(C21018,W:Y,3,TRUE)</f>
        <v>May 25</v>
      </c>
      <c r="H21018" s="27">
        <f t="shared" si="328"/>
        <v>21017</v>
      </c>
      <c r="I21018" s="30" t="str">
        <f>IF(G21018='Check Register'!$E$1,H21018,"")</f>
        <v/>
      </c>
    </row>
    <row r="21019" spans="1:9" x14ac:dyDescent="0.3">
      <c r="A21019" t="s">
        <v>1588</v>
      </c>
      <c r="B21019" t="s">
        <v>1921</v>
      </c>
      <c r="C21019" s="7">
        <v>45799</v>
      </c>
      <c r="E21019" s="27">
        <v>25.34</v>
      </c>
      <c r="G21019" s="27" t="str">
        <f>VLOOKUP(C21019,W:Y,3,TRUE)</f>
        <v>May 25</v>
      </c>
      <c r="H21019" s="27">
        <f t="shared" si="328"/>
        <v>21018</v>
      </c>
      <c r="I21019" s="30" t="str">
        <f>IF(G21019='Check Register'!$E$1,H21019,"")</f>
        <v/>
      </c>
    </row>
    <row r="21020" spans="1:9" x14ac:dyDescent="0.3">
      <c r="A21020" t="s">
        <v>1661</v>
      </c>
      <c r="B21020" t="s">
        <v>1859</v>
      </c>
      <c r="C21020" s="7">
        <v>45799</v>
      </c>
      <c r="E21020" s="27">
        <v>52818.7</v>
      </c>
      <c r="G21020" s="27" t="str">
        <f>VLOOKUP(C21020,W:Y,3,TRUE)</f>
        <v>May 25</v>
      </c>
      <c r="H21020" s="27">
        <f t="shared" si="328"/>
        <v>21019</v>
      </c>
      <c r="I21020" s="30" t="str">
        <f>IF(G21020='Check Register'!$E$1,H21020,"")</f>
        <v/>
      </c>
    </row>
    <row r="21021" spans="1:9" x14ac:dyDescent="0.3">
      <c r="A21021" t="s">
        <v>1596</v>
      </c>
      <c r="B21021" t="s">
        <v>1946</v>
      </c>
      <c r="C21021" s="7">
        <v>45806</v>
      </c>
      <c r="E21021" s="27">
        <v>7428.36</v>
      </c>
      <c r="G21021" s="27" t="str">
        <f>VLOOKUP(C21021,W:Y,3,TRUE)</f>
        <v>May 25</v>
      </c>
      <c r="H21021" s="27">
        <f t="shared" si="328"/>
        <v>21020</v>
      </c>
      <c r="I21021" s="30" t="str">
        <f>IF(G21021='Check Register'!$E$1,H21021,"")</f>
        <v/>
      </c>
    </row>
    <row r="21022" spans="1:9" x14ac:dyDescent="0.3">
      <c r="A21022" t="s">
        <v>1599</v>
      </c>
      <c r="B21022" t="s">
        <v>1947</v>
      </c>
      <c r="C21022" s="7">
        <v>45806</v>
      </c>
      <c r="E21022" s="27">
        <v>17494.41</v>
      </c>
      <c r="G21022" s="27" t="str">
        <f>VLOOKUP(C21022,W:Y,3,TRUE)</f>
        <v>May 25</v>
      </c>
      <c r="H21022" s="27">
        <f t="shared" si="328"/>
        <v>21021</v>
      </c>
      <c r="I21022" s="30" t="str">
        <f>IF(G21022='Check Register'!$E$1,H21022,"")</f>
        <v/>
      </c>
    </row>
    <row r="21023" spans="1:9" x14ac:dyDescent="0.3">
      <c r="A21023" t="s">
        <v>1641</v>
      </c>
      <c r="B21023" t="s">
        <v>1812</v>
      </c>
      <c r="C21023" s="7">
        <v>45806</v>
      </c>
      <c r="E21023" s="27">
        <v>11983.32</v>
      </c>
      <c r="G21023" s="27" t="str">
        <f>VLOOKUP(C21023,W:Y,3,TRUE)</f>
        <v>May 25</v>
      </c>
      <c r="H21023" s="27">
        <f t="shared" si="328"/>
        <v>21022</v>
      </c>
      <c r="I21023" s="30" t="str">
        <f>IF(G21023='Check Register'!$E$1,H21023,"")</f>
        <v/>
      </c>
    </row>
    <row r="21024" spans="1:9" x14ac:dyDescent="0.3">
      <c r="A21024" t="s">
        <v>1641</v>
      </c>
      <c r="B21024" t="s">
        <v>1812</v>
      </c>
      <c r="C21024" s="7">
        <v>45806</v>
      </c>
      <c r="E21024" s="27">
        <v>8355.7199999999993</v>
      </c>
      <c r="G21024" s="27" t="str">
        <f>VLOOKUP(C21024,W:Y,3,TRUE)</f>
        <v>May 25</v>
      </c>
      <c r="H21024" s="27">
        <f t="shared" si="328"/>
        <v>21023</v>
      </c>
      <c r="I21024" s="30" t="str">
        <f>IF(G21024='Check Register'!$E$1,H21024,"")</f>
        <v/>
      </c>
    </row>
    <row r="21025" spans="1:9" x14ac:dyDescent="0.3">
      <c r="A21025" t="s">
        <v>1696</v>
      </c>
      <c r="B21025" t="s">
        <v>115</v>
      </c>
      <c r="C21025" s="7">
        <v>45806</v>
      </c>
      <c r="E21025" s="27">
        <v>3384.3</v>
      </c>
      <c r="G21025" s="27" t="str">
        <f>VLOOKUP(C21025,W:Y,3,TRUE)</f>
        <v>May 25</v>
      </c>
      <c r="H21025" s="27">
        <f t="shared" si="328"/>
        <v>21024</v>
      </c>
      <c r="I21025" s="30" t="str">
        <f>IF(G21025='Check Register'!$E$1,H21025,"")</f>
        <v/>
      </c>
    </row>
    <row r="21026" spans="1:9" x14ac:dyDescent="0.3">
      <c r="A21026" t="s">
        <v>1564</v>
      </c>
      <c r="B21026" t="s">
        <v>1948</v>
      </c>
      <c r="C21026" s="7">
        <v>45806</v>
      </c>
      <c r="E21026" s="27">
        <v>4526.83</v>
      </c>
      <c r="G21026" s="27" t="str">
        <f>VLOOKUP(C21026,W:Y,3,TRUE)</f>
        <v>May 25</v>
      </c>
      <c r="H21026" s="27">
        <f t="shared" si="328"/>
        <v>21025</v>
      </c>
      <c r="I21026" s="30" t="str">
        <f>IF(G21026='Check Register'!$E$1,H21026,"")</f>
        <v/>
      </c>
    </row>
    <row r="21027" spans="1:9" x14ac:dyDescent="0.3">
      <c r="A21027" t="s">
        <v>1564</v>
      </c>
      <c r="B21027" t="s">
        <v>1822</v>
      </c>
      <c r="C21027" s="7">
        <v>45806</v>
      </c>
      <c r="E21027" s="27">
        <v>94.4</v>
      </c>
      <c r="G21027" s="27" t="str">
        <f>VLOOKUP(C21027,W:Y,3,TRUE)</f>
        <v>May 25</v>
      </c>
      <c r="H21027" s="27">
        <f t="shared" si="328"/>
        <v>21026</v>
      </c>
      <c r="I21027" s="30" t="str">
        <f>IF(G21027='Check Register'!$E$1,H21027,"")</f>
        <v/>
      </c>
    </row>
    <row r="21028" spans="1:9" x14ac:dyDescent="0.3">
      <c r="A21028" t="s">
        <v>1564</v>
      </c>
      <c r="B21028" t="s">
        <v>1822</v>
      </c>
      <c r="C21028" s="7">
        <v>45806</v>
      </c>
      <c r="E21028" s="27">
        <v>65.290000000000006</v>
      </c>
      <c r="G21028" s="27" t="str">
        <f>VLOOKUP(C21028,W:Y,3,TRUE)</f>
        <v>May 25</v>
      </c>
      <c r="H21028" s="27">
        <f t="shared" si="328"/>
        <v>21027</v>
      </c>
      <c r="I21028" s="30" t="str">
        <f>IF(G21028='Check Register'!$E$1,H21028,"")</f>
        <v/>
      </c>
    </row>
    <row r="21029" spans="1:9" x14ac:dyDescent="0.3">
      <c r="A21029" t="s">
        <v>1600</v>
      </c>
      <c r="B21029" t="s">
        <v>1949</v>
      </c>
      <c r="C21029" s="7">
        <v>45806</v>
      </c>
      <c r="E21029" s="27">
        <v>2148.92</v>
      </c>
      <c r="G21029" s="27" t="str">
        <f>VLOOKUP(C21029,W:Y,3,TRUE)</f>
        <v>May 25</v>
      </c>
      <c r="H21029" s="27">
        <f t="shared" si="328"/>
        <v>21028</v>
      </c>
      <c r="I21029" s="30" t="str">
        <f>IF(G21029='Check Register'!$E$1,H21029,"")</f>
        <v/>
      </c>
    </row>
    <row r="21030" spans="1:9" x14ac:dyDescent="0.3">
      <c r="A21030" t="s">
        <v>1569</v>
      </c>
      <c r="B21030" t="s">
        <v>1830</v>
      </c>
      <c r="C21030" s="7">
        <v>45806</v>
      </c>
      <c r="E21030" s="27">
        <v>423.05</v>
      </c>
      <c r="G21030" s="27" t="str">
        <f>VLOOKUP(C21030,W:Y,3,TRUE)</f>
        <v>May 25</v>
      </c>
      <c r="H21030" s="27">
        <f t="shared" si="328"/>
        <v>21029</v>
      </c>
      <c r="I21030" s="30" t="str">
        <f>IF(G21030='Check Register'!$E$1,H21030,"")</f>
        <v/>
      </c>
    </row>
    <row r="21031" spans="1:9" x14ac:dyDescent="0.3">
      <c r="A21031" t="s">
        <v>1569</v>
      </c>
      <c r="B21031" t="s">
        <v>1830</v>
      </c>
      <c r="C21031" s="7">
        <v>45806</v>
      </c>
      <c r="E21031" s="27">
        <v>18.5</v>
      </c>
      <c r="G21031" s="27" t="str">
        <f>VLOOKUP(C21031,W:Y,3,TRUE)</f>
        <v>May 25</v>
      </c>
      <c r="H21031" s="27">
        <f t="shared" si="328"/>
        <v>21030</v>
      </c>
      <c r="I21031" s="30" t="str">
        <f>IF(G21031='Check Register'!$E$1,H21031,"")</f>
        <v/>
      </c>
    </row>
    <row r="21032" spans="1:9" x14ac:dyDescent="0.3">
      <c r="A21032" t="s">
        <v>1569</v>
      </c>
      <c r="B21032" t="s">
        <v>1830</v>
      </c>
      <c r="C21032" s="7">
        <v>45806</v>
      </c>
      <c r="E21032" s="27">
        <v>294.93</v>
      </c>
      <c r="G21032" s="27" t="str">
        <f>VLOOKUP(C21032,W:Y,3,TRUE)</f>
        <v>May 25</v>
      </c>
      <c r="H21032" s="27">
        <f t="shared" si="328"/>
        <v>21031</v>
      </c>
      <c r="I21032" s="30" t="str">
        <f>IF(G21032='Check Register'!$E$1,H21032,"")</f>
        <v/>
      </c>
    </row>
    <row r="21033" spans="1:9" x14ac:dyDescent="0.3">
      <c r="A21033" t="s">
        <v>1642</v>
      </c>
      <c r="B21033" t="s">
        <v>1896</v>
      </c>
      <c r="C21033" s="7">
        <v>45806</v>
      </c>
      <c r="E21033" s="27">
        <v>35</v>
      </c>
      <c r="G21033" s="27" t="str">
        <f>VLOOKUP(C21033,W:Y,3,TRUE)</f>
        <v>May 25</v>
      </c>
      <c r="H21033" s="27">
        <f t="shared" si="328"/>
        <v>21032</v>
      </c>
      <c r="I21033" s="30" t="str">
        <f>IF(G21033='Check Register'!$E$1,H21033,"")</f>
        <v/>
      </c>
    </row>
    <row r="21034" spans="1:9" x14ac:dyDescent="0.3">
      <c r="A21034" t="s">
        <v>1570</v>
      </c>
      <c r="B21034" t="s">
        <v>1832</v>
      </c>
      <c r="C21034" s="7">
        <v>45806</v>
      </c>
      <c r="E21034" s="27">
        <v>1653.86</v>
      </c>
      <c r="G21034" s="27" t="str">
        <f>VLOOKUP(C21034,W:Y,3,TRUE)</f>
        <v>May 25</v>
      </c>
      <c r="H21034" s="27">
        <f t="shared" si="328"/>
        <v>21033</v>
      </c>
      <c r="I21034" s="30" t="str">
        <f>IF(G21034='Check Register'!$E$1,H21034,"")</f>
        <v/>
      </c>
    </row>
    <row r="21035" spans="1:9" x14ac:dyDescent="0.3">
      <c r="A21035" t="s">
        <v>1570</v>
      </c>
      <c r="B21035" t="s">
        <v>1832</v>
      </c>
      <c r="C21035" s="7">
        <v>45806</v>
      </c>
      <c r="E21035" s="27">
        <v>55.93</v>
      </c>
      <c r="G21035" s="27" t="str">
        <f>VLOOKUP(C21035,W:Y,3,TRUE)</f>
        <v>May 25</v>
      </c>
      <c r="H21035" s="27">
        <f t="shared" si="328"/>
        <v>21034</v>
      </c>
      <c r="I21035" s="30" t="str">
        <f>IF(G21035='Check Register'!$E$1,H21035,"")</f>
        <v/>
      </c>
    </row>
    <row r="21036" spans="1:9" x14ac:dyDescent="0.3">
      <c r="A21036" t="s">
        <v>1575</v>
      </c>
      <c r="B21036" t="s">
        <v>1935</v>
      </c>
      <c r="C21036" s="7">
        <v>45806</v>
      </c>
      <c r="E21036" s="27">
        <v>131.27000000000001</v>
      </c>
      <c r="G21036" s="27" t="str">
        <f>VLOOKUP(C21036,W:Y,3,TRUE)</f>
        <v>May 25</v>
      </c>
      <c r="H21036" s="27">
        <f t="shared" si="328"/>
        <v>21035</v>
      </c>
      <c r="I21036" s="30" t="str">
        <f>IF(G21036='Check Register'!$E$1,H21036,"")</f>
        <v/>
      </c>
    </row>
    <row r="21037" spans="1:9" x14ac:dyDescent="0.3">
      <c r="A21037" t="s">
        <v>1575</v>
      </c>
      <c r="B21037" t="s">
        <v>1935</v>
      </c>
      <c r="C21037" s="7">
        <v>45806</v>
      </c>
      <c r="E21037" s="27">
        <v>295.79000000000002</v>
      </c>
      <c r="G21037" s="27" t="str">
        <f>VLOOKUP(C21037,W:Y,3,TRUE)</f>
        <v>May 25</v>
      </c>
      <c r="H21037" s="27">
        <f t="shared" si="328"/>
        <v>21036</v>
      </c>
      <c r="I21037" s="30" t="str">
        <f>IF(G21037='Check Register'!$E$1,H21037,"")</f>
        <v/>
      </c>
    </row>
    <row r="21038" spans="1:9" x14ac:dyDescent="0.3">
      <c r="A21038" t="s">
        <v>1575</v>
      </c>
      <c r="B21038" t="s">
        <v>1935</v>
      </c>
      <c r="C21038" s="7">
        <v>45806</v>
      </c>
      <c r="E21038" s="27">
        <v>55.6</v>
      </c>
      <c r="G21038" s="27" t="str">
        <f>VLOOKUP(C21038,W:Y,3,TRUE)</f>
        <v>May 25</v>
      </c>
      <c r="H21038" s="27">
        <f t="shared" si="328"/>
        <v>21037</v>
      </c>
      <c r="I21038" s="30" t="str">
        <f>IF(G21038='Check Register'!$E$1,H21038,"")</f>
        <v/>
      </c>
    </row>
    <row r="21039" spans="1:9" x14ac:dyDescent="0.3">
      <c r="A21039" t="s">
        <v>1605</v>
      </c>
      <c r="B21039" t="s">
        <v>1858</v>
      </c>
      <c r="C21039" s="7">
        <v>45806</v>
      </c>
      <c r="E21039" s="27">
        <v>309.89999999999998</v>
      </c>
      <c r="G21039" s="27" t="str">
        <f>VLOOKUP(C21039,W:Y,3,TRUE)</f>
        <v>May 25</v>
      </c>
      <c r="H21039" s="27">
        <f t="shared" si="328"/>
        <v>21038</v>
      </c>
      <c r="I21039" s="30" t="str">
        <f>IF(G21039='Check Register'!$E$1,H21039,"")</f>
        <v/>
      </c>
    </row>
    <row r="21040" spans="1:9" x14ac:dyDescent="0.3">
      <c r="A21040" t="s">
        <v>1697</v>
      </c>
      <c r="B21040" t="s">
        <v>1950</v>
      </c>
      <c r="C21040" s="7">
        <v>45806</v>
      </c>
      <c r="E21040" s="27">
        <v>350</v>
      </c>
      <c r="G21040" s="27" t="str">
        <f>VLOOKUP(C21040,W:Y,3,TRUE)</f>
        <v>May 25</v>
      </c>
      <c r="H21040" s="27">
        <f t="shared" si="328"/>
        <v>21039</v>
      </c>
      <c r="I21040" s="30" t="str">
        <f>IF(G21040='Check Register'!$E$1,H21040,"")</f>
        <v/>
      </c>
    </row>
    <row r="21041" spans="1:9" x14ac:dyDescent="0.3">
      <c r="A21041" t="s">
        <v>1697</v>
      </c>
      <c r="B21041" t="s">
        <v>1951</v>
      </c>
      <c r="C21041" s="7">
        <v>45806</v>
      </c>
      <c r="E21041" s="27">
        <v>25</v>
      </c>
      <c r="G21041" s="27" t="str">
        <f>VLOOKUP(C21041,W:Y,3,TRUE)</f>
        <v>May 25</v>
      </c>
      <c r="H21041" s="27">
        <f t="shared" si="328"/>
        <v>21040</v>
      </c>
      <c r="I21041" s="30" t="str">
        <f>IF(G21041='Check Register'!$E$1,H21041,"")</f>
        <v/>
      </c>
    </row>
    <row r="21042" spans="1:9" x14ac:dyDescent="0.3">
      <c r="A21042" t="s">
        <v>1608</v>
      </c>
      <c r="B21042" t="s">
        <v>1905</v>
      </c>
      <c r="C21042" s="7">
        <v>45806</v>
      </c>
      <c r="E21042" s="27">
        <v>1373.34</v>
      </c>
      <c r="G21042" s="27" t="str">
        <f>VLOOKUP(C21042,W:Y,3,TRUE)</f>
        <v>May 25</v>
      </c>
      <c r="H21042" s="27">
        <f t="shared" ref="H21042:H21105" si="329">1+H21041</f>
        <v>21041</v>
      </c>
      <c r="I21042" s="30" t="str">
        <f>IF(G21042='Check Register'!$E$1,H21042,"")</f>
        <v/>
      </c>
    </row>
    <row r="21043" spans="1:9" x14ac:dyDescent="0.3">
      <c r="A21043" t="s">
        <v>1609</v>
      </c>
      <c r="B21043" t="s">
        <v>1838</v>
      </c>
      <c r="C21043" s="7">
        <v>45806</v>
      </c>
      <c r="E21043" s="27">
        <v>217.5</v>
      </c>
      <c r="G21043" s="27" t="str">
        <f>VLOOKUP(C21043,W:Y,3,TRUE)</f>
        <v>May 25</v>
      </c>
      <c r="H21043" s="27">
        <f t="shared" si="329"/>
        <v>21042</v>
      </c>
      <c r="I21043" s="30" t="str">
        <f>IF(G21043='Check Register'!$E$1,H21043,"")</f>
        <v/>
      </c>
    </row>
    <row r="21044" spans="1:9" x14ac:dyDescent="0.3">
      <c r="A21044" t="s">
        <v>1673</v>
      </c>
      <c r="B21044" t="s">
        <v>1885</v>
      </c>
      <c r="C21044" s="7">
        <v>45806</v>
      </c>
      <c r="E21044" s="27">
        <v>3987.76</v>
      </c>
      <c r="G21044" s="27" t="str">
        <f>VLOOKUP(C21044,W:Y,3,TRUE)</f>
        <v>May 25</v>
      </c>
      <c r="H21044" s="27">
        <f t="shared" si="329"/>
        <v>21043</v>
      </c>
      <c r="I21044" s="30" t="str">
        <f>IF(G21044='Check Register'!$E$1,H21044,"")</f>
        <v/>
      </c>
    </row>
    <row r="21045" spans="1:9" x14ac:dyDescent="0.3">
      <c r="A21045" t="s">
        <v>1654</v>
      </c>
      <c r="B21045" t="s">
        <v>1840</v>
      </c>
      <c r="C21045" s="7">
        <v>45806</v>
      </c>
      <c r="E21045" s="27">
        <v>3113.58</v>
      </c>
      <c r="G21045" s="27" t="str">
        <f>VLOOKUP(C21045,W:Y,3,TRUE)</f>
        <v>May 25</v>
      </c>
      <c r="H21045" s="27">
        <f t="shared" si="329"/>
        <v>21044</v>
      </c>
      <c r="I21045" s="30" t="str">
        <f>IF(G21045='Check Register'!$E$1,H21045,"")</f>
        <v/>
      </c>
    </row>
    <row r="21046" spans="1:9" x14ac:dyDescent="0.3">
      <c r="A21046" t="s">
        <v>1654</v>
      </c>
      <c r="B21046" t="s">
        <v>1840</v>
      </c>
      <c r="C21046" s="7">
        <v>45806</v>
      </c>
      <c r="E21046" s="27">
        <v>61.12</v>
      </c>
      <c r="G21046" s="27" t="str">
        <f>VLOOKUP(C21046,W:Y,3,TRUE)</f>
        <v>May 25</v>
      </c>
      <c r="H21046" s="27">
        <f t="shared" si="329"/>
        <v>21045</v>
      </c>
      <c r="I21046" s="30" t="str">
        <f>IF(G21046='Check Register'!$E$1,H21046,"")</f>
        <v/>
      </c>
    </row>
    <row r="21047" spans="1:9" x14ac:dyDescent="0.3">
      <c r="A21047" t="s">
        <v>1614</v>
      </c>
      <c r="B21047" t="s">
        <v>1841</v>
      </c>
      <c r="C21047" s="7">
        <v>45806</v>
      </c>
      <c r="E21047" s="27">
        <v>13.52</v>
      </c>
      <c r="G21047" s="27" t="str">
        <f>VLOOKUP(C21047,W:Y,3,TRUE)</f>
        <v>May 25</v>
      </c>
      <c r="H21047" s="27">
        <f t="shared" si="329"/>
        <v>21046</v>
      </c>
      <c r="I21047" s="30" t="str">
        <f>IF(G21047='Check Register'!$E$1,H21047,"")</f>
        <v/>
      </c>
    </row>
    <row r="21048" spans="1:9" x14ac:dyDescent="0.3">
      <c r="A21048" t="s">
        <v>1614</v>
      </c>
      <c r="B21048" t="s">
        <v>1841</v>
      </c>
      <c r="C21048" s="7">
        <v>45806</v>
      </c>
      <c r="E21048" s="27">
        <v>213.48</v>
      </c>
      <c r="G21048" s="27" t="str">
        <f>VLOOKUP(C21048,W:Y,3,TRUE)</f>
        <v>May 25</v>
      </c>
      <c r="H21048" s="27">
        <f t="shared" si="329"/>
        <v>21047</v>
      </c>
      <c r="I21048" s="30" t="str">
        <f>IF(G21048='Check Register'!$E$1,H21048,"")</f>
        <v/>
      </c>
    </row>
    <row r="21049" spans="1:9" x14ac:dyDescent="0.3">
      <c r="A21049" t="s">
        <v>1579</v>
      </c>
      <c r="B21049" t="s">
        <v>1843</v>
      </c>
      <c r="C21049" s="7">
        <v>45806</v>
      </c>
      <c r="E21049" s="27">
        <v>1120.23</v>
      </c>
      <c r="G21049" s="27" t="str">
        <f>VLOOKUP(C21049,W:Y,3,TRUE)</f>
        <v>May 25</v>
      </c>
      <c r="H21049" s="27">
        <f t="shared" si="329"/>
        <v>21048</v>
      </c>
      <c r="I21049" s="30" t="str">
        <f>IF(G21049='Check Register'!$E$1,H21049,"")</f>
        <v/>
      </c>
    </row>
    <row r="21050" spans="1:9" x14ac:dyDescent="0.3">
      <c r="A21050" t="s">
        <v>1579</v>
      </c>
      <c r="B21050" t="s">
        <v>1843</v>
      </c>
      <c r="C21050" s="7">
        <v>45806</v>
      </c>
      <c r="E21050" s="27">
        <v>1094</v>
      </c>
      <c r="G21050" s="27" t="str">
        <f>VLOOKUP(C21050,W:Y,3,TRUE)</f>
        <v>May 25</v>
      </c>
      <c r="H21050" s="27">
        <f t="shared" si="329"/>
        <v>21049</v>
      </c>
      <c r="I21050" s="30" t="str">
        <f>IF(G21050='Check Register'!$E$1,H21050,"")</f>
        <v/>
      </c>
    </row>
    <row r="21051" spans="1:9" x14ac:dyDescent="0.3">
      <c r="A21051" t="s">
        <v>1579</v>
      </c>
      <c r="B21051" t="s">
        <v>1843</v>
      </c>
      <c r="C21051" s="7">
        <v>45806</v>
      </c>
      <c r="E21051" s="27">
        <v>569.77</v>
      </c>
      <c r="G21051" s="27" t="str">
        <f>VLOOKUP(C21051,W:Y,3,TRUE)</f>
        <v>May 25</v>
      </c>
      <c r="H21051" s="27">
        <f t="shared" si="329"/>
        <v>21050</v>
      </c>
      <c r="I21051" s="30" t="str">
        <f>IF(G21051='Check Register'!$E$1,H21051,"")</f>
        <v/>
      </c>
    </row>
    <row r="21052" spans="1:9" x14ac:dyDescent="0.3">
      <c r="A21052" t="s">
        <v>1698</v>
      </c>
      <c r="B21052" t="s">
        <v>1952</v>
      </c>
      <c r="C21052" s="7">
        <v>45806</v>
      </c>
      <c r="E21052" s="27">
        <v>700</v>
      </c>
      <c r="G21052" s="27" t="str">
        <f>VLOOKUP(C21052,W:Y,3,TRUE)</f>
        <v>May 25</v>
      </c>
      <c r="H21052" s="27">
        <f t="shared" si="329"/>
        <v>21051</v>
      </c>
      <c r="I21052" s="30" t="str">
        <f>IF(G21052='Check Register'!$E$1,H21052,"")</f>
        <v/>
      </c>
    </row>
    <row r="21053" spans="1:9" x14ac:dyDescent="0.3">
      <c r="A21053" t="s">
        <v>1690</v>
      </c>
      <c r="B21053" t="s">
        <v>1920</v>
      </c>
      <c r="C21053" s="7">
        <v>45806</v>
      </c>
      <c r="E21053" s="27">
        <v>105</v>
      </c>
      <c r="G21053" s="27" t="str">
        <f>VLOOKUP(C21053,W:Y,3,TRUE)</f>
        <v>May 25</v>
      </c>
      <c r="H21053" s="27">
        <f t="shared" si="329"/>
        <v>21052</v>
      </c>
      <c r="I21053" s="30" t="str">
        <f>IF(G21053='Check Register'!$E$1,H21053,"")</f>
        <v/>
      </c>
    </row>
    <row r="21054" spans="1:9" x14ac:dyDescent="0.3">
      <c r="A21054" t="s">
        <v>1690</v>
      </c>
      <c r="B21054" t="s">
        <v>1920</v>
      </c>
      <c r="C21054" s="7">
        <v>45806</v>
      </c>
      <c r="E21054" s="27">
        <v>90</v>
      </c>
      <c r="G21054" s="27" t="str">
        <f>VLOOKUP(C21054,W:Y,3,TRUE)</f>
        <v>May 25</v>
      </c>
      <c r="H21054" s="27">
        <f t="shared" si="329"/>
        <v>21053</v>
      </c>
      <c r="I21054" s="30" t="str">
        <f>IF(G21054='Check Register'!$E$1,H21054,"")</f>
        <v/>
      </c>
    </row>
    <row r="21055" spans="1:9" x14ac:dyDescent="0.3">
      <c r="A21055" t="s">
        <v>1690</v>
      </c>
      <c r="B21055" t="s">
        <v>1920</v>
      </c>
      <c r="C21055" s="7">
        <v>45806</v>
      </c>
      <c r="E21055" s="27">
        <v>315</v>
      </c>
      <c r="G21055" s="27" t="str">
        <f>VLOOKUP(C21055,W:Y,3,TRUE)</f>
        <v>May 25</v>
      </c>
      <c r="H21055" s="27">
        <f t="shared" si="329"/>
        <v>21054</v>
      </c>
      <c r="I21055" s="30" t="str">
        <f>IF(G21055='Check Register'!$E$1,H21055,"")</f>
        <v/>
      </c>
    </row>
    <row r="21056" spans="1:9" x14ac:dyDescent="0.3">
      <c r="A21056" t="s">
        <v>1587</v>
      </c>
      <c r="B21056" t="s">
        <v>1953</v>
      </c>
      <c r="C21056" s="7">
        <v>45806</v>
      </c>
      <c r="E21056" s="27">
        <v>5320</v>
      </c>
      <c r="G21056" s="27" t="str">
        <f>VLOOKUP(C21056,W:Y,3,TRUE)</f>
        <v>May 25</v>
      </c>
      <c r="H21056" s="27">
        <f t="shared" si="329"/>
        <v>21055</v>
      </c>
      <c r="I21056" s="30" t="str">
        <f>IF(G21056='Check Register'!$E$1,H21056,"")</f>
        <v/>
      </c>
    </row>
    <row r="21057" spans="1:9" x14ac:dyDescent="0.3">
      <c r="A21057" t="s">
        <v>1587</v>
      </c>
      <c r="B21057" t="s">
        <v>1953</v>
      </c>
      <c r="C21057" s="7">
        <v>45806</v>
      </c>
      <c r="E21057" s="27">
        <v>3800</v>
      </c>
      <c r="G21057" s="27" t="str">
        <f>VLOOKUP(C21057,W:Y,3,TRUE)</f>
        <v>May 25</v>
      </c>
      <c r="H21057" s="27">
        <f t="shared" si="329"/>
        <v>21056</v>
      </c>
      <c r="I21057" s="30" t="str">
        <f>IF(G21057='Check Register'!$E$1,H21057,"")</f>
        <v/>
      </c>
    </row>
    <row r="21058" spans="1:9" x14ac:dyDescent="0.3">
      <c r="A21058" t="s">
        <v>1587</v>
      </c>
      <c r="B21058" t="s">
        <v>1953</v>
      </c>
      <c r="C21058" s="7">
        <v>45806</v>
      </c>
      <c r="E21058" s="27">
        <v>4560</v>
      </c>
      <c r="G21058" s="27" t="str">
        <f>VLOOKUP(C21058,W:Y,3,TRUE)</f>
        <v>May 25</v>
      </c>
      <c r="H21058" s="27">
        <f t="shared" si="329"/>
        <v>21057</v>
      </c>
      <c r="I21058" s="30" t="str">
        <f>IF(G21058='Check Register'!$E$1,H21058,"")</f>
        <v/>
      </c>
    </row>
    <row r="21059" spans="1:9" x14ac:dyDescent="0.3">
      <c r="A21059" t="s">
        <v>1587</v>
      </c>
      <c r="B21059" t="s">
        <v>1953</v>
      </c>
      <c r="C21059" s="7">
        <v>45806</v>
      </c>
      <c r="E21059" s="27">
        <v>12309.24</v>
      </c>
      <c r="G21059" s="27" t="str">
        <f>VLOOKUP(C21059,W:Y,3,TRUE)</f>
        <v>May 25</v>
      </c>
      <c r="H21059" s="27">
        <f t="shared" si="329"/>
        <v>21058</v>
      </c>
      <c r="I21059" s="30" t="str">
        <f>IF(G21059='Check Register'!$E$1,H21059,"")</f>
        <v/>
      </c>
    </row>
    <row r="21060" spans="1:9" x14ac:dyDescent="0.3">
      <c r="A21060" t="s">
        <v>1587</v>
      </c>
      <c r="B21060" t="s">
        <v>1953</v>
      </c>
      <c r="C21060" s="7">
        <v>45806</v>
      </c>
      <c r="E21060" s="27">
        <v>8800</v>
      </c>
      <c r="G21060" s="27" t="str">
        <f>VLOOKUP(C21060,W:Y,3,TRUE)</f>
        <v>May 25</v>
      </c>
      <c r="H21060" s="27">
        <f t="shared" si="329"/>
        <v>21059</v>
      </c>
      <c r="I21060" s="30" t="str">
        <f>IF(G21060='Check Register'!$E$1,H21060,"")</f>
        <v/>
      </c>
    </row>
    <row r="21061" spans="1:9" x14ac:dyDescent="0.3">
      <c r="A21061" t="s">
        <v>1587</v>
      </c>
      <c r="B21061" t="s">
        <v>1953</v>
      </c>
      <c r="C21061" s="7">
        <v>45806</v>
      </c>
      <c r="E21061" s="27">
        <v>10640</v>
      </c>
      <c r="G21061" s="27" t="str">
        <f>VLOOKUP(C21061,W:Y,3,TRUE)</f>
        <v>May 25</v>
      </c>
      <c r="H21061" s="27">
        <f t="shared" si="329"/>
        <v>21060</v>
      </c>
      <c r="I21061" s="30" t="str">
        <f>IF(G21061='Check Register'!$E$1,H21061,"")</f>
        <v/>
      </c>
    </row>
    <row r="21062" spans="1:9" x14ac:dyDescent="0.3">
      <c r="A21062" t="s">
        <v>1587</v>
      </c>
      <c r="B21062" t="s">
        <v>1953</v>
      </c>
      <c r="C21062" s="7">
        <v>45806</v>
      </c>
      <c r="E21062" s="27">
        <v>7600</v>
      </c>
      <c r="G21062" s="27" t="str">
        <f>VLOOKUP(C21062,W:Y,3,TRUE)</f>
        <v>May 25</v>
      </c>
      <c r="H21062" s="27">
        <f t="shared" si="329"/>
        <v>21061</v>
      </c>
      <c r="I21062" s="30" t="str">
        <f>IF(G21062='Check Register'!$E$1,H21062,"")</f>
        <v/>
      </c>
    </row>
    <row r="21063" spans="1:9" x14ac:dyDescent="0.3">
      <c r="A21063" t="s">
        <v>1587</v>
      </c>
      <c r="B21063" t="s">
        <v>1953</v>
      </c>
      <c r="C21063" s="7">
        <v>45806</v>
      </c>
      <c r="E21063" s="27">
        <v>14197.87</v>
      </c>
      <c r="G21063" s="27" t="str">
        <f>VLOOKUP(C21063,W:Y,3,TRUE)</f>
        <v>May 25</v>
      </c>
      <c r="H21063" s="27">
        <f t="shared" si="329"/>
        <v>21062</v>
      </c>
      <c r="I21063" s="30" t="str">
        <f>IF(G21063='Check Register'!$E$1,H21063,"")</f>
        <v/>
      </c>
    </row>
    <row r="21064" spans="1:9" x14ac:dyDescent="0.3">
      <c r="A21064" t="s">
        <v>1587</v>
      </c>
      <c r="B21064" t="s">
        <v>1953</v>
      </c>
      <c r="C21064" s="7">
        <v>45806</v>
      </c>
      <c r="E21064" s="27">
        <v>1520</v>
      </c>
      <c r="G21064" s="27" t="str">
        <f>VLOOKUP(C21064,W:Y,3,TRUE)</f>
        <v>May 25</v>
      </c>
      <c r="H21064" s="27">
        <f t="shared" si="329"/>
        <v>21063</v>
      </c>
      <c r="I21064" s="30" t="str">
        <f>IF(G21064='Check Register'!$E$1,H21064,"")</f>
        <v/>
      </c>
    </row>
    <row r="21065" spans="1:9" x14ac:dyDescent="0.3">
      <c r="A21065" t="s">
        <v>1957</v>
      </c>
      <c r="B21065" t="s">
        <v>97</v>
      </c>
      <c r="C21065" s="7">
        <v>45807</v>
      </c>
      <c r="E21065" s="27">
        <v>231467.57</v>
      </c>
      <c r="G21065" s="27" t="str">
        <f>VLOOKUP(C21065,W:Y,3,TRUE)</f>
        <v>May 25</v>
      </c>
      <c r="H21065" s="27">
        <f t="shared" si="329"/>
        <v>21064</v>
      </c>
      <c r="I21065" s="30" t="str">
        <f>IF(G21065='Check Register'!$E$1,H21065,"")</f>
        <v/>
      </c>
    </row>
    <row r="21066" spans="1:9" x14ac:dyDescent="0.3">
      <c r="A21066" t="s">
        <v>1596</v>
      </c>
      <c r="B21066" t="s">
        <v>1823</v>
      </c>
      <c r="C21066" s="7">
        <v>45813</v>
      </c>
      <c r="E21066" s="27">
        <v>6524.9</v>
      </c>
      <c r="G21066" s="27" t="str">
        <f>VLOOKUP(C21066,W:Y,3,TRUE)</f>
        <v>June 25</v>
      </c>
      <c r="H21066" s="27">
        <f t="shared" si="329"/>
        <v>21065</v>
      </c>
      <c r="I21066" s="30" t="str">
        <f>IF(G21066='Check Register'!$E$1,H21066,"")</f>
        <v/>
      </c>
    </row>
    <row r="21067" spans="1:9" x14ac:dyDescent="0.3">
      <c r="A21067" t="s">
        <v>1564</v>
      </c>
      <c r="B21067" t="s">
        <v>1822</v>
      </c>
      <c r="C21067" s="7">
        <v>45813</v>
      </c>
      <c r="E21067" s="27">
        <v>40.6</v>
      </c>
      <c r="G21067" s="27" t="str">
        <f>VLOOKUP(C21067,W:Y,3,TRUE)</f>
        <v>June 25</v>
      </c>
      <c r="H21067" s="27">
        <f t="shared" si="329"/>
        <v>21066</v>
      </c>
      <c r="I21067" s="30" t="str">
        <f>IF(G21067='Check Register'!$E$1,H21067,"")</f>
        <v/>
      </c>
    </row>
    <row r="21068" spans="1:9" x14ac:dyDescent="0.3">
      <c r="A21068" t="s">
        <v>1564</v>
      </c>
      <c r="B21068" t="s">
        <v>1822</v>
      </c>
      <c r="C21068" s="7">
        <v>45813</v>
      </c>
      <c r="E21068" s="27">
        <v>69.459999999999994</v>
      </c>
      <c r="G21068" s="27" t="str">
        <f>VLOOKUP(C21068,W:Y,3,TRUE)</f>
        <v>June 25</v>
      </c>
      <c r="H21068" s="27">
        <f t="shared" si="329"/>
        <v>21067</v>
      </c>
      <c r="I21068" s="30" t="str">
        <f>IF(G21068='Check Register'!$E$1,H21068,"")</f>
        <v/>
      </c>
    </row>
    <row r="21069" spans="1:9" x14ac:dyDescent="0.3">
      <c r="A21069" t="s">
        <v>1564</v>
      </c>
      <c r="B21069" t="s">
        <v>1822</v>
      </c>
      <c r="C21069" s="7">
        <v>45813</v>
      </c>
      <c r="E21069" s="27">
        <v>109.43</v>
      </c>
      <c r="G21069" s="27" t="str">
        <f>VLOOKUP(C21069,W:Y,3,TRUE)</f>
        <v>June 25</v>
      </c>
      <c r="H21069" s="27">
        <f t="shared" si="329"/>
        <v>21068</v>
      </c>
      <c r="I21069" s="30" t="str">
        <f>IF(G21069='Check Register'!$E$1,H21069,"")</f>
        <v/>
      </c>
    </row>
    <row r="21070" spans="1:9" x14ac:dyDescent="0.3">
      <c r="A21070" t="s">
        <v>1564</v>
      </c>
      <c r="B21070" t="s">
        <v>1822</v>
      </c>
      <c r="C21070" s="7">
        <v>45813</v>
      </c>
      <c r="E21070" s="27">
        <v>52.31</v>
      </c>
      <c r="G21070" s="27" t="str">
        <f>VLOOKUP(C21070,W:Y,3,TRUE)</f>
        <v>June 25</v>
      </c>
      <c r="H21070" s="27">
        <f t="shared" si="329"/>
        <v>21069</v>
      </c>
      <c r="I21070" s="30" t="str">
        <f>IF(G21070='Check Register'!$E$1,H21070,"")</f>
        <v/>
      </c>
    </row>
    <row r="21071" spans="1:9" x14ac:dyDescent="0.3">
      <c r="A21071" t="s">
        <v>1564</v>
      </c>
      <c r="B21071" t="s">
        <v>1822</v>
      </c>
      <c r="C21071" s="7">
        <v>45813</v>
      </c>
      <c r="E21071" s="27">
        <v>121.76</v>
      </c>
      <c r="G21071" s="27" t="str">
        <f>VLOOKUP(C21071,W:Y,3,TRUE)</f>
        <v>June 25</v>
      </c>
      <c r="H21071" s="27">
        <f t="shared" si="329"/>
        <v>21070</v>
      </c>
      <c r="I21071" s="30" t="str">
        <f>IF(G21071='Check Register'!$E$1,H21071,"")</f>
        <v/>
      </c>
    </row>
    <row r="21072" spans="1:9" x14ac:dyDescent="0.3">
      <c r="A21072" t="s">
        <v>1564</v>
      </c>
      <c r="B21072" t="s">
        <v>1822</v>
      </c>
      <c r="C21072" s="7">
        <v>45813</v>
      </c>
      <c r="E21072" s="27">
        <v>46.16</v>
      </c>
      <c r="G21072" s="27" t="str">
        <f>VLOOKUP(C21072,W:Y,3,TRUE)</f>
        <v>June 25</v>
      </c>
      <c r="H21072" s="27">
        <f t="shared" si="329"/>
        <v>21071</v>
      </c>
      <c r="I21072" s="30" t="str">
        <f>IF(G21072='Check Register'!$E$1,H21072,"")</f>
        <v/>
      </c>
    </row>
    <row r="21073" spans="1:9" x14ac:dyDescent="0.3">
      <c r="A21073" t="s">
        <v>1564</v>
      </c>
      <c r="B21073" t="s">
        <v>1822</v>
      </c>
      <c r="C21073" s="7">
        <v>45813</v>
      </c>
      <c r="E21073" s="27">
        <v>55.78</v>
      </c>
      <c r="G21073" s="27" t="str">
        <f>VLOOKUP(C21073,W:Y,3,TRUE)</f>
        <v>June 25</v>
      </c>
      <c r="H21073" s="27">
        <f t="shared" si="329"/>
        <v>21072</v>
      </c>
      <c r="I21073" s="30" t="str">
        <f>IF(G21073='Check Register'!$E$1,H21073,"")</f>
        <v/>
      </c>
    </row>
    <row r="21074" spans="1:9" x14ac:dyDescent="0.3">
      <c r="A21074" t="s">
        <v>1564</v>
      </c>
      <c r="B21074" t="s">
        <v>1822</v>
      </c>
      <c r="C21074" s="7">
        <v>45813</v>
      </c>
      <c r="E21074" s="27">
        <v>70.209999999999994</v>
      </c>
      <c r="G21074" s="27" t="str">
        <f>VLOOKUP(C21074,W:Y,3,TRUE)</f>
        <v>June 25</v>
      </c>
      <c r="H21074" s="27">
        <f t="shared" si="329"/>
        <v>21073</v>
      </c>
      <c r="I21074" s="30" t="str">
        <f>IF(G21074='Check Register'!$E$1,H21074,"")</f>
        <v/>
      </c>
    </row>
    <row r="21075" spans="1:9" x14ac:dyDescent="0.3">
      <c r="A21075" t="s">
        <v>1564</v>
      </c>
      <c r="B21075" t="s">
        <v>1822</v>
      </c>
      <c r="C21075" s="7">
        <v>45813</v>
      </c>
      <c r="E21075" s="27">
        <v>103.72</v>
      </c>
      <c r="G21075" s="27" t="str">
        <f>VLOOKUP(C21075,W:Y,3,TRUE)</f>
        <v>June 25</v>
      </c>
      <c r="H21075" s="27">
        <f t="shared" si="329"/>
        <v>21074</v>
      </c>
      <c r="I21075" s="30" t="str">
        <f>IF(G21075='Check Register'!$E$1,H21075,"")</f>
        <v/>
      </c>
    </row>
    <row r="21076" spans="1:9" x14ac:dyDescent="0.3">
      <c r="A21076" t="s">
        <v>1564</v>
      </c>
      <c r="B21076" t="s">
        <v>1822</v>
      </c>
      <c r="C21076" s="7">
        <v>45813</v>
      </c>
      <c r="E21076" s="27">
        <v>142.36000000000001</v>
      </c>
      <c r="G21076" s="27" t="str">
        <f>VLOOKUP(C21076,W:Y,3,TRUE)</f>
        <v>June 25</v>
      </c>
      <c r="H21076" s="27">
        <f t="shared" si="329"/>
        <v>21075</v>
      </c>
      <c r="I21076" s="30" t="str">
        <f>IF(G21076='Check Register'!$E$1,H21076,"")</f>
        <v/>
      </c>
    </row>
    <row r="21077" spans="1:9" x14ac:dyDescent="0.3">
      <c r="A21077" t="s">
        <v>1649</v>
      </c>
      <c r="B21077" t="s">
        <v>1961</v>
      </c>
      <c r="C21077" s="7">
        <v>45813</v>
      </c>
      <c r="E21077" s="27">
        <v>20</v>
      </c>
      <c r="G21077" s="27" t="str">
        <f>VLOOKUP(C21077,W:Y,3,TRUE)</f>
        <v>June 25</v>
      </c>
      <c r="H21077" s="27">
        <f t="shared" si="329"/>
        <v>21076</v>
      </c>
      <c r="I21077" s="30" t="str">
        <f>IF(G21077='Check Register'!$E$1,H21077,"")</f>
        <v/>
      </c>
    </row>
    <row r="21078" spans="1:9" x14ac:dyDescent="0.3">
      <c r="A21078" t="s">
        <v>1569</v>
      </c>
      <c r="B21078" t="s">
        <v>1830</v>
      </c>
      <c r="C21078" s="7">
        <v>45813</v>
      </c>
      <c r="E21078" s="27">
        <v>38.67</v>
      </c>
      <c r="G21078" s="27" t="str">
        <f>VLOOKUP(C21078,W:Y,3,TRUE)</f>
        <v>June 25</v>
      </c>
      <c r="H21078" s="27">
        <f t="shared" si="329"/>
        <v>21077</v>
      </c>
      <c r="I21078" s="30" t="str">
        <f>IF(G21078='Check Register'!$E$1,H21078,"")</f>
        <v/>
      </c>
    </row>
    <row r="21079" spans="1:9" x14ac:dyDescent="0.3">
      <c r="A21079" t="s">
        <v>1597</v>
      </c>
      <c r="B21079" t="s">
        <v>1808</v>
      </c>
      <c r="C21079" s="7">
        <v>45813</v>
      </c>
      <c r="E21079" s="27">
        <v>7000</v>
      </c>
      <c r="G21079" s="27" t="str">
        <f>VLOOKUP(C21079,W:Y,3,TRUE)</f>
        <v>June 25</v>
      </c>
      <c r="H21079" s="27">
        <f t="shared" si="329"/>
        <v>21078</v>
      </c>
      <c r="I21079" s="30" t="str">
        <f>IF(G21079='Check Register'!$E$1,H21079,"")</f>
        <v/>
      </c>
    </row>
    <row r="21080" spans="1:9" x14ac:dyDescent="0.3">
      <c r="A21080" t="s">
        <v>1602</v>
      </c>
      <c r="B21080" t="s">
        <v>1831</v>
      </c>
      <c r="C21080" s="7">
        <v>45813</v>
      </c>
      <c r="E21080" s="27">
        <v>2927.07</v>
      </c>
      <c r="G21080" s="27" t="str">
        <f>VLOOKUP(C21080,W:Y,3,TRUE)</f>
        <v>June 25</v>
      </c>
      <c r="H21080" s="27">
        <f t="shared" si="329"/>
        <v>21079</v>
      </c>
      <c r="I21080" s="30" t="str">
        <f>IF(G21080='Check Register'!$E$1,H21080,"")</f>
        <v/>
      </c>
    </row>
    <row r="21081" spans="1:9" x14ac:dyDescent="0.3">
      <c r="A21081" t="s">
        <v>1602</v>
      </c>
      <c r="B21081" t="s">
        <v>1831</v>
      </c>
      <c r="C21081" s="7">
        <v>45813</v>
      </c>
      <c r="E21081" s="27">
        <v>6021.36</v>
      </c>
      <c r="G21081" s="27" t="str">
        <f>VLOOKUP(C21081,W:Y,3,TRUE)</f>
        <v>June 25</v>
      </c>
      <c r="H21081" s="27">
        <f t="shared" si="329"/>
        <v>21080</v>
      </c>
      <c r="I21081" s="30" t="str">
        <f>IF(G21081='Check Register'!$E$1,H21081,"")</f>
        <v/>
      </c>
    </row>
    <row r="21082" spans="1:9" x14ac:dyDescent="0.3">
      <c r="A21082" t="s">
        <v>1570</v>
      </c>
      <c r="B21082" t="s">
        <v>1832</v>
      </c>
      <c r="C21082" s="7">
        <v>45813</v>
      </c>
      <c r="E21082" s="27">
        <v>55.93</v>
      </c>
      <c r="G21082" s="27" t="str">
        <f>VLOOKUP(C21082,W:Y,3,TRUE)</f>
        <v>June 25</v>
      </c>
      <c r="H21082" s="27">
        <f t="shared" si="329"/>
        <v>21081</v>
      </c>
      <c r="I21082" s="30" t="str">
        <f>IF(G21082='Check Register'!$E$1,H21082,"")</f>
        <v/>
      </c>
    </row>
    <row r="21083" spans="1:9" x14ac:dyDescent="0.3">
      <c r="A21083" t="s">
        <v>1573</v>
      </c>
      <c r="B21083" t="s">
        <v>1816</v>
      </c>
      <c r="C21083" s="7">
        <v>45813</v>
      </c>
      <c r="E21083" s="27">
        <v>45.95</v>
      </c>
      <c r="G21083" s="27" t="str">
        <f>VLOOKUP(C21083,W:Y,3,TRUE)</f>
        <v>June 25</v>
      </c>
      <c r="H21083" s="27">
        <f t="shared" si="329"/>
        <v>21082</v>
      </c>
      <c r="I21083" s="30" t="str">
        <f>IF(G21083='Check Register'!$E$1,H21083,"")</f>
        <v/>
      </c>
    </row>
    <row r="21084" spans="1:9" x14ac:dyDescent="0.3">
      <c r="A21084" t="s">
        <v>1650</v>
      </c>
      <c r="B21084" t="s">
        <v>1833</v>
      </c>
      <c r="C21084" s="7">
        <v>45813</v>
      </c>
      <c r="E21084" s="27">
        <v>730</v>
      </c>
      <c r="G21084" s="27" t="str">
        <f>VLOOKUP(C21084,W:Y,3,TRUE)</f>
        <v>June 25</v>
      </c>
      <c r="H21084" s="27">
        <f t="shared" si="329"/>
        <v>21083</v>
      </c>
      <c r="I21084" s="30" t="str">
        <f>IF(G21084='Check Register'!$E$1,H21084,"")</f>
        <v/>
      </c>
    </row>
    <row r="21085" spans="1:9" x14ac:dyDescent="0.3">
      <c r="A21085" t="s">
        <v>1578</v>
      </c>
      <c r="B21085" t="s">
        <v>1962</v>
      </c>
      <c r="C21085" s="7">
        <v>45813</v>
      </c>
      <c r="E21085" s="27">
        <v>988.13</v>
      </c>
      <c r="G21085" s="27" t="str">
        <f>VLOOKUP(C21085,W:Y,3,TRUE)</f>
        <v>June 25</v>
      </c>
      <c r="H21085" s="27">
        <f t="shared" si="329"/>
        <v>21084</v>
      </c>
      <c r="I21085" s="30" t="str">
        <f>IF(G21085='Check Register'!$E$1,H21085,"")</f>
        <v/>
      </c>
    </row>
    <row r="21086" spans="1:9" x14ac:dyDescent="0.3">
      <c r="A21086" t="s">
        <v>1678</v>
      </c>
      <c r="B21086" t="s">
        <v>1894</v>
      </c>
      <c r="C21086" s="7">
        <v>45813</v>
      </c>
      <c r="E21086" s="27">
        <v>3635</v>
      </c>
      <c r="G21086" s="27" t="str">
        <f>VLOOKUP(C21086,W:Y,3,TRUE)</f>
        <v>June 25</v>
      </c>
      <c r="H21086" s="27">
        <f t="shared" si="329"/>
        <v>21085</v>
      </c>
      <c r="I21086" s="30" t="str">
        <f>IF(G21086='Check Register'!$E$1,H21086,"")</f>
        <v/>
      </c>
    </row>
    <row r="21087" spans="1:9" x14ac:dyDescent="0.3">
      <c r="A21087" t="s">
        <v>1963</v>
      </c>
      <c r="B21087" t="s">
        <v>1964</v>
      </c>
      <c r="C21087" s="7">
        <v>45813</v>
      </c>
      <c r="E21087" s="27">
        <v>552.5</v>
      </c>
      <c r="G21087" s="27" t="str">
        <f>VLOOKUP(C21087,W:Y,3,TRUE)</f>
        <v>June 25</v>
      </c>
      <c r="H21087" s="27">
        <f t="shared" si="329"/>
        <v>21086</v>
      </c>
      <c r="I21087" s="30" t="str">
        <f>IF(G21087='Check Register'!$E$1,H21087,"")</f>
        <v/>
      </c>
    </row>
    <row r="21088" spans="1:9" x14ac:dyDescent="0.3">
      <c r="A21088" t="s">
        <v>1963</v>
      </c>
      <c r="B21088" t="s">
        <v>1964</v>
      </c>
      <c r="C21088" s="7">
        <v>45813</v>
      </c>
      <c r="E21088" s="27">
        <v>557.5</v>
      </c>
      <c r="G21088" s="27" t="str">
        <f>VLOOKUP(C21088,W:Y,3,TRUE)</f>
        <v>June 25</v>
      </c>
      <c r="H21088" s="27">
        <f t="shared" si="329"/>
        <v>21087</v>
      </c>
      <c r="I21088" s="30" t="str">
        <f>IF(G21088='Check Register'!$E$1,H21088,"")</f>
        <v/>
      </c>
    </row>
    <row r="21089" spans="1:9" x14ac:dyDescent="0.3">
      <c r="A21089" t="s">
        <v>1582</v>
      </c>
      <c r="B21089" t="s">
        <v>1912</v>
      </c>
      <c r="C21089" s="7">
        <v>45813</v>
      </c>
      <c r="E21089" s="27">
        <v>228.68</v>
      </c>
      <c r="G21089" s="27" t="str">
        <f>VLOOKUP(C21089,W:Y,3,TRUE)</f>
        <v>June 25</v>
      </c>
      <c r="H21089" s="27">
        <f t="shared" si="329"/>
        <v>21088</v>
      </c>
      <c r="I21089" s="30" t="str">
        <f>IF(G21089='Check Register'!$E$1,H21089,"")</f>
        <v/>
      </c>
    </row>
    <row r="21090" spans="1:9" x14ac:dyDescent="0.3">
      <c r="A21090" t="s">
        <v>1659</v>
      </c>
      <c r="B21090" t="s">
        <v>1850</v>
      </c>
      <c r="C21090" s="7">
        <v>45813</v>
      </c>
      <c r="E21090" s="27">
        <v>139.76</v>
      </c>
      <c r="G21090" s="27" t="str">
        <f>VLOOKUP(C21090,W:Y,3,TRUE)</f>
        <v>June 25</v>
      </c>
      <c r="H21090" s="27">
        <f t="shared" si="329"/>
        <v>21089</v>
      </c>
      <c r="I21090" s="30" t="str">
        <f>IF(G21090='Check Register'!$E$1,H21090,"")</f>
        <v/>
      </c>
    </row>
    <row r="21091" spans="1:9" x14ac:dyDescent="0.3">
      <c r="A21091" t="s">
        <v>1588</v>
      </c>
      <c r="B21091" t="s">
        <v>1851</v>
      </c>
      <c r="C21091" s="7">
        <v>45813</v>
      </c>
      <c r="E21091" s="27">
        <v>152.77000000000001</v>
      </c>
      <c r="G21091" s="27" t="str">
        <f>VLOOKUP(C21091,W:Y,3,TRUE)</f>
        <v>June 25</v>
      </c>
      <c r="H21091" s="27">
        <f t="shared" si="329"/>
        <v>21090</v>
      </c>
      <c r="I21091" s="30" t="str">
        <f>IF(G21091='Check Register'!$E$1,H21091,"")</f>
        <v/>
      </c>
    </row>
    <row r="21092" spans="1:9" x14ac:dyDescent="0.3">
      <c r="A21092" t="s">
        <v>1594</v>
      </c>
      <c r="B21092" t="s">
        <v>1856</v>
      </c>
      <c r="C21092" s="7">
        <v>45814</v>
      </c>
      <c r="E21092" s="27">
        <v>1000</v>
      </c>
      <c r="G21092" s="27" t="str">
        <f>VLOOKUP(C21092,W:Y,3,TRUE)</f>
        <v>June 25</v>
      </c>
      <c r="H21092" s="27">
        <f t="shared" si="329"/>
        <v>21091</v>
      </c>
      <c r="I21092" s="30" t="str">
        <f>IF(G21092='Check Register'!$E$1,H21092,"")</f>
        <v/>
      </c>
    </row>
    <row r="21093" spans="1:9" x14ac:dyDescent="0.3">
      <c r="A21093" t="s">
        <v>1565</v>
      </c>
      <c r="B21093" t="s">
        <v>1965</v>
      </c>
      <c r="C21093" s="7">
        <v>45818</v>
      </c>
      <c r="E21093" s="27">
        <v>4637.92</v>
      </c>
      <c r="G21093" s="27" t="str">
        <f>VLOOKUP(C21093,W:Y,3,TRUE)</f>
        <v>June 25</v>
      </c>
      <c r="H21093" s="27">
        <f t="shared" si="329"/>
        <v>21092</v>
      </c>
      <c r="I21093" s="30" t="str">
        <f>IF(G21093='Check Register'!$E$1,H21093,"")</f>
        <v/>
      </c>
    </row>
    <row r="21094" spans="1:9" x14ac:dyDescent="0.3">
      <c r="A21094" t="s">
        <v>1648</v>
      </c>
      <c r="B21094" t="s">
        <v>1966</v>
      </c>
      <c r="C21094" s="7">
        <v>45818</v>
      </c>
      <c r="E21094" s="27">
        <v>5346.89</v>
      </c>
      <c r="G21094" s="27" t="str">
        <f>VLOOKUP(C21094,W:Y,3,TRUE)</f>
        <v>June 25</v>
      </c>
      <c r="H21094" s="27">
        <f t="shared" si="329"/>
        <v>21093</v>
      </c>
      <c r="I21094" s="30" t="str">
        <f>IF(G21094='Check Register'!$E$1,H21094,"")</f>
        <v/>
      </c>
    </row>
    <row r="21095" spans="1:9" x14ac:dyDescent="0.3">
      <c r="A21095" t="s">
        <v>1591</v>
      </c>
      <c r="B21095" t="s">
        <v>1922</v>
      </c>
      <c r="C21095" s="7">
        <v>45818</v>
      </c>
      <c r="E21095" s="27">
        <v>113.4</v>
      </c>
      <c r="G21095" s="27" t="str">
        <f>VLOOKUP(C21095,W:Y,3,TRUE)</f>
        <v>June 25</v>
      </c>
      <c r="H21095" s="27">
        <f t="shared" si="329"/>
        <v>21094</v>
      </c>
      <c r="I21095" s="30" t="str">
        <f>IF(G21095='Check Register'!$E$1,H21095,"")</f>
        <v/>
      </c>
    </row>
    <row r="21096" spans="1:9" x14ac:dyDescent="0.3">
      <c r="A21096" t="s">
        <v>1564</v>
      </c>
      <c r="B21096" t="s">
        <v>1822</v>
      </c>
      <c r="C21096" s="7">
        <v>45818</v>
      </c>
      <c r="E21096" s="27">
        <v>86.44</v>
      </c>
      <c r="G21096" s="27" t="str">
        <f>VLOOKUP(C21096,W:Y,3,TRUE)</f>
        <v>June 25</v>
      </c>
      <c r="H21096" s="27">
        <f t="shared" si="329"/>
        <v>21095</v>
      </c>
      <c r="I21096" s="30" t="str">
        <f>IF(G21096='Check Register'!$E$1,H21096,"")</f>
        <v/>
      </c>
    </row>
    <row r="21097" spans="1:9" x14ac:dyDescent="0.3">
      <c r="A21097" t="s">
        <v>1591</v>
      </c>
      <c r="B21097" t="s">
        <v>1922</v>
      </c>
      <c r="C21097" s="7">
        <v>45818</v>
      </c>
      <c r="E21097" s="27">
        <v>1128.1300000000001</v>
      </c>
      <c r="G21097" s="27" t="str">
        <f>VLOOKUP(C21097,W:Y,3,TRUE)</f>
        <v>June 25</v>
      </c>
      <c r="H21097" s="27">
        <f t="shared" si="329"/>
        <v>21096</v>
      </c>
      <c r="I21097" s="30" t="str">
        <f>IF(G21097='Check Register'!$E$1,H21097,"")</f>
        <v/>
      </c>
    </row>
    <row r="21098" spans="1:9" x14ac:dyDescent="0.3">
      <c r="A21098" t="s">
        <v>1566</v>
      </c>
      <c r="B21098" t="s">
        <v>1967</v>
      </c>
      <c r="C21098" s="7">
        <v>45818</v>
      </c>
      <c r="E21098" s="27">
        <v>6.01</v>
      </c>
      <c r="G21098" s="27" t="str">
        <f>VLOOKUP(C21098,W:Y,3,TRUE)</f>
        <v>June 25</v>
      </c>
      <c r="H21098" s="27">
        <f t="shared" si="329"/>
        <v>21097</v>
      </c>
      <c r="I21098" s="30" t="str">
        <f>IF(G21098='Check Register'!$E$1,H21098,"")</f>
        <v/>
      </c>
    </row>
    <row r="21099" spans="1:9" x14ac:dyDescent="0.3">
      <c r="A21099" t="s">
        <v>1591</v>
      </c>
      <c r="B21099" t="s">
        <v>1922</v>
      </c>
      <c r="C21099" s="7">
        <v>45818</v>
      </c>
      <c r="E21099" s="27">
        <v>194.59</v>
      </c>
      <c r="G21099" s="27" t="str">
        <f>VLOOKUP(C21099,W:Y,3,TRUE)</f>
        <v>June 25</v>
      </c>
      <c r="H21099" s="27">
        <f t="shared" si="329"/>
        <v>21098</v>
      </c>
      <c r="I21099" s="30" t="str">
        <f>IF(G21099='Check Register'!$E$1,H21099,"")</f>
        <v/>
      </c>
    </row>
    <row r="21100" spans="1:9" x14ac:dyDescent="0.3">
      <c r="A21100" t="s">
        <v>1566</v>
      </c>
      <c r="B21100" t="s">
        <v>1968</v>
      </c>
      <c r="C21100" s="7">
        <v>45818</v>
      </c>
      <c r="E21100" s="27">
        <v>10.82</v>
      </c>
      <c r="G21100" s="27" t="str">
        <f>VLOOKUP(C21100,W:Y,3,TRUE)</f>
        <v>June 25</v>
      </c>
      <c r="H21100" s="27">
        <f t="shared" si="329"/>
        <v>21099</v>
      </c>
      <c r="I21100" s="30" t="str">
        <f>IF(G21100='Check Register'!$E$1,H21100,"")</f>
        <v/>
      </c>
    </row>
    <row r="21101" spans="1:9" x14ac:dyDescent="0.3">
      <c r="A21101" t="s">
        <v>1600</v>
      </c>
      <c r="B21101" t="s">
        <v>1810</v>
      </c>
      <c r="C21101" s="7">
        <v>45818</v>
      </c>
      <c r="E21101" s="27">
        <v>146.94999999999999</v>
      </c>
      <c r="G21101" s="27" t="str">
        <f>VLOOKUP(C21101,W:Y,3,TRUE)</f>
        <v>June 25</v>
      </c>
      <c r="H21101" s="27">
        <f t="shared" si="329"/>
        <v>21100</v>
      </c>
      <c r="I21101" s="30" t="str">
        <f>IF(G21101='Check Register'!$E$1,H21101,"")</f>
        <v/>
      </c>
    </row>
    <row r="21102" spans="1:9" x14ac:dyDescent="0.3">
      <c r="A21102" t="s">
        <v>1600</v>
      </c>
      <c r="B21102" t="s">
        <v>1810</v>
      </c>
      <c r="C21102" s="7">
        <v>45818</v>
      </c>
      <c r="E21102" s="27">
        <v>180.05</v>
      </c>
      <c r="G21102" s="27" t="str">
        <f>VLOOKUP(C21102,W:Y,3,TRUE)</f>
        <v>June 25</v>
      </c>
      <c r="H21102" s="27">
        <f t="shared" si="329"/>
        <v>21101</v>
      </c>
      <c r="I21102" s="30" t="str">
        <f>IF(G21102='Check Register'!$E$1,H21102,"")</f>
        <v/>
      </c>
    </row>
    <row r="21103" spans="1:9" x14ac:dyDescent="0.3">
      <c r="A21103" t="s">
        <v>1600</v>
      </c>
      <c r="B21103" t="s">
        <v>1810</v>
      </c>
      <c r="C21103" s="7">
        <v>45818</v>
      </c>
      <c r="E21103" s="27">
        <v>27.57</v>
      </c>
      <c r="G21103" s="27" t="str">
        <f>VLOOKUP(C21103,W:Y,3,TRUE)</f>
        <v>June 25</v>
      </c>
      <c r="H21103" s="27">
        <f t="shared" si="329"/>
        <v>21102</v>
      </c>
      <c r="I21103" s="30" t="str">
        <f>IF(G21103='Check Register'!$E$1,H21103,"")</f>
        <v/>
      </c>
    </row>
    <row r="21104" spans="1:9" x14ac:dyDescent="0.3">
      <c r="A21104" t="s">
        <v>1591</v>
      </c>
      <c r="B21104" t="s">
        <v>1922</v>
      </c>
      <c r="C21104" s="7">
        <v>45818</v>
      </c>
      <c r="E21104" s="27">
        <v>1188.98</v>
      </c>
      <c r="G21104" s="27" t="str">
        <f>VLOOKUP(C21104,W:Y,3,TRUE)</f>
        <v>June 25</v>
      </c>
      <c r="H21104" s="27">
        <f t="shared" si="329"/>
        <v>21103</v>
      </c>
      <c r="I21104" s="30" t="str">
        <f>IF(G21104='Check Register'!$E$1,H21104,"")</f>
        <v/>
      </c>
    </row>
    <row r="21105" spans="1:9" x14ac:dyDescent="0.3">
      <c r="A21105" t="s">
        <v>1564</v>
      </c>
      <c r="B21105" t="s">
        <v>1822</v>
      </c>
      <c r="C21105" s="7">
        <v>45818</v>
      </c>
      <c r="E21105" s="27">
        <v>36.24</v>
      </c>
      <c r="G21105" s="27" t="str">
        <f>VLOOKUP(C21105,W:Y,3,TRUE)</f>
        <v>June 25</v>
      </c>
      <c r="H21105" s="27">
        <f t="shared" si="329"/>
        <v>21104</v>
      </c>
      <c r="I21105" s="30" t="str">
        <f>IF(G21105='Check Register'!$E$1,H21105,"")</f>
        <v/>
      </c>
    </row>
    <row r="21106" spans="1:9" x14ac:dyDescent="0.3">
      <c r="A21106" t="s">
        <v>1564</v>
      </c>
      <c r="B21106" t="s">
        <v>1822</v>
      </c>
      <c r="C21106" s="7">
        <v>45818</v>
      </c>
      <c r="E21106" s="27">
        <v>118.61</v>
      </c>
      <c r="G21106" s="27" t="str">
        <f>VLOOKUP(C21106,W:Y,3,TRUE)</f>
        <v>June 25</v>
      </c>
      <c r="H21106" s="27">
        <f t="shared" ref="H21106:H21169" si="330">1+H21105</f>
        <v>21105</v>
      </c>
      <c r="I21106" s="30" t="str">
        <f>IF(G21106='Check Register'!$E$1,H21106,"")</f>
        <v/>
      </c>
    </row>
    <row r="21107" spans="1:9" x14ac:dyDescent="0.3">
      <c r="A21107" t="s">
        <v>1600</v>
      </c>
      <c r="B21107" t="s">
        <v>1810</v>
      </c>
      <c r="C21107" s="7">
        <v>45818</v>
      </c>
      <c r="E21107" s="27">
        <v>146.94999999999999</v>
      </c>
      <c r="G21107" s="27" t="str">
        <f>VLOOKUP(C21107,W:Y,3,TRUE)</f>
        <v>June 25</v>
      </c>
      <c r="H21107" s="27">
        <f t="shared" si="330"/>
        <v>21106</v>
      </c>
      <c r="I21107" s="30" t="str">
        <f>IF(G21107='Check Register'!$E$1,H21107,"")</f>
        <v/>
      </c>
    </row>
    <row r="21108" spans="1:9" x14ac:dyDescent="0.3">
      <c r="A21108" t="s">
        <v>1564</v>
      </c>
      <c r="B21108" t="s">
        <v>1822</v>
      </c>
      <c r="C21108" s="7">
        <v>45818</v>
      </c>
      <c r="E21108" s="27">
        <v>79.97</v>
      </c>
      <c r="G21108" s="27" t="str">
        <f>VLOOKUP(C21108,W:Y,3,TRUE)</f>
        <v>June 25</v>
      </c>
      <c r="H21108" s="27">
        <f t="shared" si="330"/>
        <v>21107</v>
      </c>
      <c r="I21108" s="30" t="str">
        <f>IF(G21108='Check Register'!$E$1,H21108,"")</f>
        <v/>
      </c>
    </row>
    <row r="21109" spans="1:9" x14ac:dyDescent="0.3">
      <c r="A21109" t="s">
        <v>1564</v>
      </c>
      <c r="B21109" t="s">
        <v>1822</v>
      </c>
      <c r="C21109" s="7">
        <v>45818</v>
      </c>
      <c r="E21109" s="27">
        <v>56.54</v>
      </c>
      <c r="G21109" s="27" t="str">
        <f>VLOOKUP(C21109,W:Y,3,TRUE)</f>
        <v>June 25</v>
      </c>
      <c r="H21109" s="27">
        <f t="shared" si="330"/>
        <v>21108</v>
      </c>
      <c r="I21109" s="30" t="str">
        <f>IF(G21109='Check Register'!$E$1,H21109,"")</f>
        <v/>
      </c>
    </row>
    <row r="21110" spans="1:9" x14ac:dyDescent="0.3">
      <c r="A21110" t="s">
        <v>1564</v>
      </c>
      <c r="B21110" t="s">
        <v>1822</v>
      </c>
      <c r="C21110" s="7">
        <v>45818</v>
      </c>
      <c r="E21110" s="27">
        <v>36.99</v>
      </c>
      <c r="G21110" s="27" t="str">
        <f>VLOOKUP(C21110,W:Y,3,TRUE)</f>
        <v>June 25</v>
      </c>
      <c r="H21110" s="27">
        <f t="shared" si="330"/>
        <v>21109</v>
      </c>
      <c r="I21110" s="30" t="str">
        <f>IF(G21110='Check Register'!$E$1,H21110,"")</f>
        <v/>
      </c>
    </row>
    <row r="21111" spans="1:9" x14ac:dyDescent="0.3">
      <c r="A21111" t="s">
        <v>1600</v>
      </c>
      <c r="B21111" t="s">
        <v>1810</v>
      </c>
      <c r="C21111" s="7">
        <v>45818</v>
      </c>
      <c r="E21111" s="27">
        <v>2112.36</v>
      </c>
      <c r="G21111" s="27" t="str">
        <f>VLOOKUP(C21111,W:Y,3,TRUE)</f>
        <v>June 25</v>
      </c>
      <c r="H21111" s="27">
        <f t="shared" si="330"/>
        <v>21110</v>
      </c>
      <c r="I21111" s="30" t="str">
        <f>IF(G21111='Check Register'!$E$1,H21111,"")</f>
        <v/>
      </c>
    </row>
    <row r="21112" spans="1:9" x14ac:dyDescent="0.3">
      <c r="A21112" t="s">
        <v>1564</v>
      </c>
      <c r="B21112" t="s">
        <v>1822</v>
      </c>
      <c r="C21112" s="7">
        <v>45818</v>
      </c>
      <c r="E21112" s="27">
        <v>39.090000000000003</v>
      </c>
      <c r="G21112" s="27" t="str">
        <f>VLOOKUP(C21112,W:Y,3,TRUE)</f>
        <v>June 25</v>
      </c>
      <c r="H21112" s="27">
        <f t="shared" si="330"/>
        <v>21111</v>
      </c>
      <c r="I21112" s="30" t="str">
        <f>IF(G21112='Check Register'!$E$1,H21112,"")</f>
        <v/>
      </c>
    </row>
    <row r="21113" spans="1:9" x14ac:dyDescent="0.3">
      <c r="A21113" t="s">
        <v>1566</v>
      </c>
      <c r="B21113" t="s">
        <v>1969</v>
      </c>
      <c r="C21113" s="7">
        <v>45819</v>
      </c>
      <c r="E21113" s="27">
        <v>5.95</v>
      </c>
      <c r="G21113" s="27" t="str">
        <f>VLOOKUP(C21113,W:Y,3,TRUE)</f>
        <v>June 25</v>
      </c>
      <c r="H21113" s="27">
        <f t="shared" si="330"/>
        <v>21112</v>
      </c>
      <c r="I21113" s="30" t="str">
        <f>IF(G21113='Check Register'!$E$1,H21113,"")</f>
        <v/>
      </c>
    </row>
    <row r="21114" spans="1:9" x14ac:dyDescent="0.3">
      <c r="A21114" t="s">
        <v>1566</v>
      </c>
      <c r="B21114" t="s">
        <v>1970</v>
      </c>
      <c r="C21114" s="7">
        <v>45819</v>
      </c>
      <c r="E21114" s="27">
        <v>41.4</v>
      </c>
      <c r="G21114" s="27" t="str">
        <f>VLOOKUP(C21114,W:Y,3,TRUE)</f>
        <v>June 25</v>
      </c>
      <c r="H21114" s="27">
        <f t="shared" si="330"/>
        <v>21113</v>
      </c>
      <c r="I21114" s="30" t="str">
        <f>IF(G21114='Check Register'!$E$1,H21114,"")</f>
        <v/>
      </c>
    </row>
    <row r="21115" spans="1:9" x14ac:dyDescent="0.3">
      <c r="A21115" t="s">
        <v>1593</v>
      </c>
      <c r="B21115" t="s">
        <v>1807</v>
      </c>
      <c r="C21115" s="7">
        <v>45820</v>
      </c>
      <c r="E21115" s="27">
        <v>7429.35</v>
      </c>
      <c r="G21115" s="27" t="str">
        <f>VLOOKUP(C21115,W:Y,3,TRUE)</f>
        <v>June 25</v>
      </c>
      <c r="H21115" s="27">
        <f t="shared" si="330"/>
        <v>21114</v>
      </c>
      <c r="I21115" s="30" t="str">
        <f>IF(G21115='Check Register'!$E$1,H21115,"")</f>
        <v/>
      </c>
    </row>
    <row r="21116" spans="1:9" x14ac:dyDescent="0.3">
      <c r="A21116" t="s">
        <v>1641</v>
      </c>
      <c r="B21116" t="s">
        <v>1812</v>
      </c>
      <c r="C21116" s="7">
        <v>45820</v>
      </c>
      <c r="E21116" s="27">
        <v>7627.76</v>
      </c>
      <c r="G21116" s="27" t="str">
        <f>VLOOKUP(C21116,W:Y,3,TRUE)</f>
        <v>June 25</v>
      </c>
      <c r="H21116" s="27">
        <f t="shared" si="330"/>
        <v>21115</v>
      </c>
      <c r="I21116" s="30" t="str">
        <f>IF(G21116='Check Register'!$E$1,H21116,"")</f>
        <v/>
      </c>
    </row>
    <row r="21117" spans="1:9" x14ac:dyDescent="0.3">
      <c r="A21117" t="s">
        <v>1635</v>
      </c>
      <c r="B21117" t="s">
        <v>1923</v>
      </c>
      <c r="C21117" s="7">
        <v>45820</v>
      </c>
      <c r="E21117" s="27">
        <v>64.84</v>
      </c>
      <c r="G21117" s="27" t="str">
        <f>VLOOKUP(C21117,W:Y,3,TRUE)</f>
        <v>June 25</v>
      </c>
      <c r="H21117" s="27">
        <f t="shared" si="330"/>
        <v>21116</v>
      </c>
      <c r="I21117" s="30" t="str">
        <f>IF(G21117='Check Register'!$E$1,H21117,"")</f>
        <v/>
      </c>
    </row>
    <row r="21118" spans="1:9" x14ac:dyDescent="0.3">
      <c r="A21118" t="s">
        <v>1592</v>
      </c>
      <c r="B21118" t="s">
        <v>1926</v>
      </c>
      <c r="C21118" s="7">
        <v>45820</v>
      </c>
      <c r="E21118" s="27">
        <v>9.8699999999999992</v>
      </c>
      <c r="G21118" s="27" t="str">
        <f>VLOOKUP(C21118,W:Y,3,TRUE)</f>
        <v>June 25</v>
      </c>
      <c r="H21118" s="27">
        <f t="shared" si="330"/>
        <v>21117</v>
      </c>
      <c r="I21118" s="30" t="str">
        <f>IF(G21118='Check Register'!$E$1,H21118,"")</f>
        <v/>
      </c>
    </row>
    <row r="21119" spans="1:9" x14ac:dyDescent="0.3">
      <c r="A21119" t="s">
        <v>982</v>
      </c>
      <c r="B21119" t="s">
        <v>1854</v>
      </c>
      <c r="C21119" s="7">
        <v>45820</v>
      </c>
      <c r="E21119" s="27">
        <v>3568</v>
      </c>
      <c r="G21119" s="27" t="str">
        <f>VLOOKUP(C21119,W:Y,3,TRUE)</f>
        <v>June 25</v>
      </c>
      <c r="H21119" s="27">
        <f t="shared" si="330"/>
        <v>21118</v>
      </c>
      <c r="I21119" s="30" t="str">
        <f>IF(G21119='Check Register'!$E$1,H21119,"")</f>
        <v/>
      </c>
    </row>
    <row r="21120" spans="1:9" x14ac:dyDescent="0.3">
      <c r="A21120" t="s">
        <v>1971</v>
      </c>
      <c r="B21120" t="s">
        <v>1972</v>
      </c>
      <c r="C21120" s="7">
        <v>45820</v>
      </c>
      <c r="E21120" s="27">
        <v>540</v>
      </c>
      <c r="G21120" s="27" t="str">
        <f>VLOOKUP(C21120,W:Y,3,TRUE)</f>
        <v>June 25</v>
      </c>
      <c r="H21120" s="27">
        <f t="shared" si="330"/>
        <v>21119</v>
      </c>
      <c r="I21120" s="30" t="str">
        <f>IF(G21120='Check Register'!$E$1,H21120,"")</f>
        <v/>
      </c>
    </row>
    <row r="21121" spans="1:9" x14ac:dyDescent="0.3">
      <c r="A21121" t="s">
        <v>1565</v>
      </c>
      <c r="B21121" t="s">
        <v>1965</v>
      </c>
      <c r="C21121" s="7">
        <v>45820</v>
      </c>
      <c r="E21121" s="27">
        <v>4775.6099999999997</v>
      </c>
      <c r="G21121" s="27" t="str">
        <f>VLOOKUP(C21121,W:Y,3,TRUE)</f>
        <v>June 25</v>
      </c>
      <c r="H21121" s="27">
        <f t="shared" si="330"/>
        <v>21120</v>
      </c>
      <c r="I21121" s="30" t="str">
        <f>IF(G21121='Check Register'!$E$1,H21121,"")</f>
        <v/>
      </c>
    </row>
    <row r="21122" spans="1:9" x14ac:dyDescent="0.3">
      <c r="A21122" t="s">
        <v>1677</v>
      </c>
      <c r="B21122" t="s">
        <v>1892</v>
      </c>
      <c r="C21122" s="7">
        <v>45820</v>
      </c>
      <c r="E21122" s="27">
        <v>4140</v>
      </c>
      <c r="G21122" s="27" t="str">
        <f>VLOOKUP(C21122,W:Y,3,TRUE)</f>
        <v>June 25</v>
      </c>
      <c r="H21122" s="27">
        <f t="shared" si="330"/>
        <v>21121</v>
      </c>
      <c r="I21122" s="30" t="str">
        <f>IF(G21122='Check Register'!$E$1,H21122,"")</f>
        <v/>
      </c>
    </row>
    <row r="21123" spans="1:9" x14ac:dyDescent="0.3">
      <c r="A21123" t="s">
        <v>1696</v>
      </c>
      <c r="B21123" t="s">
        <v>115</v>
      </c>
      <c r="C21123" s="7">
        <v>45820</v>
      </c>
      <c r="E21123" s="27">
        <v>355.5</v>
      </c>
      <c r="G21123" s="27" t="str">
        <f>VLOOKUP(C21123,W:Y,3,TRUE)</f>
        <v>June 25</v>
      </c>
      <c r="H21123" s="27">
        <f t="shared" si="330"/>
        <v>21122</v>
      </c>
      <c r="I21123" s="30" t="str">
        <f>IF(G21123='Check Register'!$E$1,H21123,"")</f>
        <v/>
      </c>
    </row>
    <row r="21124" spans="1:9" x14ac:dyDescent="0.3">
      <c r="A21124" t="s">
        <v>1566</v>
      </c>
      <c r="B21124" t="s">
        <v>1973</v>
      </c>
      <c r="C21124" s="7">
        <v>45820</v>
      </c>
      <c r="E21124" s="27">
        <v>92.12</v>
      </c>
      <c r="G21124" s="27" t="str">
        <f>VLOOKUP(C21124,W:Y,3,TRUE)</f>
        <v>June 25</v>
      </c>
      <c r="H21124" s="27">
        <f t="shared" si="330"/>
        <v>21123</v>
      </c>
      <c r="I21124" s="30" t="str">
        <f>IF(G21124='Check Register'!$E$1,H21124,"")</f>
        <v/>
      </c>
    </row>
    <row r="21125" spans="1:9" x14ac:dyDescent="0.3">
      <c r="A21125" t="s">
        <v>1566</v>
      </c>
      <c r="B21125" t="s">
        <v>1974</v>
      </c>
      <c r="C21125" s="7">
        <v>45820</v>
      </c>
      <c r="E21125" s="27">
        <v>108</v>
      </c>
      <c r="G21125" s="27" t="str">
        <f>VLOOKUP(C21125,W:Y,3,TRUE)</f>
        <v>June 25</v>
      </c>
      <c r="H21125" s="27">
        <f t="shared" si="330"/>
        <v>21124</v>
      </c>
      <c r="I21125" s="30" t="str">
        <f>IF(G21125='Check Register'!$E$1,H21125,"")</f>
        <v/>
      </c>
    </row>
    <row r="21126" spans="1:9" x14ac:dyDescent="0.3">
      <c r="A21126" t="s">
        <v>1566</v>
      </c>
      <c r="B21126" t="s">
        <v>1975</v>
      </c>
      <c r="C21126" s="7">
        <v>45820</v>
      </c>
      <c r="E21126" s="27">
        <v>51.16</v>
      </c>
      <c r="G21126" s="27" t="str">
        <f>VLOOKUP(C21126,W:Y,3,TRUE)</f>
        <v>June 25</v>
      </c>
      <c r="H21126" s="27">
        <f t="shared" si="330"/>
        <v>21125</v>
      </c>
      <c r="I21126" s="30" t="str">
        <f>IF(G21126='Check Register'!$E$1,H21126,"")</f>
        <v/>
      </c>
    </row>
    <row r="21127" spans="1:9" x14ac:dyDescent="0.3">
      <c r="A21127" t="s">
        <v>1566</v>
      </c>
      <c r="B21127" t="s">
        <v>1976</v>
      </c>
      <c r="C21127" s="7">
        <v>45820</v>
      </c>
      <c r="E21127" s="27">
        <v>3.79</v>
      </c>
      <c r="G21127" s="27" t="str">
        <f>VLOOKUP(C21127,W:Y,3,TRUE)</f>
        <v>June 25</v>
      </c>
      <c r="H21127" s="27">
        <f t="shared" si="330"/>
        <v>21126</v>
      </c>
      <c r="I21127" s="30" t="str">
        <f>IF(G21127='Check Register'!$E$1,H21127,"")</f>
        <v/>
      </c>
    </row>
    <row r="21128" spans="1:9" x14ac:dyDescent="0.3">
      <c r="A21128" t="s">
        <v>1635</v>
      </c>
      <c r="B21128" t="s">
        <v>1923</v>
      </c>
      <c r="C21128" s="7">
        <v>45820</v>
      </c>
      <c r="E21128" s="27">
        <v>364.11</v>
      </c>
      <c r="G21128" s="27" t="str">
        <f>VLOOKUP(C21128,W:Y,3,TRUE)</f>
        <v>June 25</v>
      </c>
      <c r="H21128" s="27">
        <f t="shared" si="330"/>
        <v>21127</v>
      </c>
      <c r="I21128" s="30" t="str">
        <f>IF(G21128='Check Register'!$E$1,H21128,"")</f>
        <v/>
      </c>
    </row>
    <row r="21129" spans="1:9" x14ac:dyDescent="0.3">
      <c r="A21129" t="s">
        <v>1635</v>
      </c>
      <c r="B21129" t="s">
        <v>1923</v>
      </c>
      <c r="C21129" s="7">
        <v>45820</v>
      </c>
      <c r="E21129" s="27">
        <v>261.38</v>
      </c>
      <c r="G21129" s="27" t="str">
        <f>VLOOKUP(C21129,W:Y,3,TRUE)</f>
        <v>June 25</v>
      </c>
      <c r="H21129" s="27">
        <f t="shared" si="330"/>
        <v>21128</v>
      </c>
      <c r="I21129" s="30" t="str">
        <f>IF(G21129='Check Register'!$E$1,H21129,"")</f>
        <v/>
      </c>
    </row>
    <row r="21130" spans="1:9" x14ac:dyDescent="0.3">
      <c r="A21130" t="s">
        <v>1635</v>
      </c>
      <c r="B21130" t="s">
        <v>1923</v>
      </c>
      <c r="C21130" s="7">
        <v>45820</v>
      </c>
      <c r="E21130" s="27">
        <v>211.79</v>
      </c>
      <c r="G21130" s="27" t="str">
        <f>VLOOKUP(C21130,W:Y,3,TRUE)</f>
        <v>June 25</v>
      </c>
      <c r="H21130" s="27">
        <f t="shared" si="330"/>
        <v>21129</v>
      </c>
      <c r="I21130" s="30" t="str">
        <f>IF(G21130='Check Register'!$E$1,H21130,"")</f>
        <v/>
      </c>
    </row>
    <row r="21131" spans="1:9" x14ac:dyDescent="0.3">
      <c r="A21131" t="s">
        <v>1635</v>
      </c>
      <c r="B21131" t="s">
        <v>1925</v>
      </c>
      <c r="C21131" s="7">
        <v>45820</v>
      </c>
      <c r="E21131" s="27">
        <v>712.23</v>
      </c>
      <c r="G21131" s="27" t="str">
        <f>VLOOKUP(C21131,W:Y,3,TRUE)</f>
        <v>June 25</v>
      </c>
      <c r="H21131" s="27">
        <f t="shared" si="330"/>
        <v>21130</v>
      </c>
      <c r="I21131" s="30" t="str">
        <f>IF(G21131='Check Register'!$E$1,H21131,"")</f>
        <v/>
      </c>
    </row>
    <row r="21132" spans="1:9" x14ac:dyDescent="0.3">
      <c r="A21132" t="s">
        <v>1564</v>
      </c>
      <c r="B21132" t="s">
        <v>1822</v>
      </c>
      <c r="C21132" s="7">
        <v>45820</v>
      </c>
      <c r="E21132" s="27">
        <v>1624.63</v>
      </c>
      <c r="G21132" s="27" t="str">
        <f>VLOOKUP(C21132,W:Y,3,TRUE)</f>
        <v>June 25</v>
      </c>
      <c r="H21132" s="27">
        <f t="shared" si="330"/>
        <v>21131</v>
      </c>
      <c r="I21132" s="30" t="str">
        <f>IF(G21132='Check Register'!$E$1,H21132,"")</f>
        <v/>
      </c>
    </row>
    <row r="21133" spans="1:9" x14ac:dyDescent="0.3">
      <c r="A21133" t="s">
        <v>1564</v>
      </c>
      <c r="B21133" t="s">
        <v>1822</v>
      </c>
      <c r="C21133" s="7">
        <v>45820</v>
      </c>
      <c r="E21133" s="27">
        <v>258.85000000000002</v>
      </c>
      <c r="G21133" s="27" t="str">
        <f>VLOOKUP(C21133,W:Y,3,TRUE)</f>
        <v>June 25</v>
      </c>
      <c r="H21133" s="27">
        <f t="shared" si="330"/>
        <v>21132</v>
      </c>
      <c r="I21133" s="30" t="str">
        <f>IF(G21133='Check Register'!$E$1,H21133,"")</f>
        <v/>
      </c>
    </row>
    <row r="21134" spans="1:9" x14ac:dyDescent="0.3">
      <c r="A21134" t="s">
        <v>1600</v>
      </c>
      <c r="B21134" t="s">
        <v>1810</v>
      </c>
      <c r="C21134" s="7">
        <v>45820</v>
      </c>
      <c r="E21134" s="27">
        <v>27.57</v>
      </c>
      <c r="G21134" s="27" t="str">
        <f>VLOOKUP(C21134,W:Y,3,TRUE)</f>
        <v>June 25</v>
      </c>
      <c r="H21134" s="27">
        <f t="shared" si="330"/>
        <v>21133</v>
      </c>
      <c r="I21134" s="30" t="str">
        <f>IF(G21134='Check Register'!$E$1,H21134,"")</f>
        <v/>
      </c>
    </row>
    <row r="21135" spans="1:9" x14ac:dyDescent="0.3">
      <c r="A21135" t="s">
        <v>1600</v>
      </c>
      <c r="B21135" t="s">
        <v>1810</v>
      </c>
      <c r="C21135" s="7">
        <v>45820</v>
      </c>
      <c r="E21135" s="27">
        <v>396.99</v>
      </c>
      <c r="G21135" s="27" t="str">
        <f>VLOOKUP(C21135,W:Y,3,TRUE)</f>
        <v>June 25</v>
      </c>
      <c r="H21135" s="27">
        <f t="shared" si="330"/>
        <v>21134</v>
      </c>
      <c r="I21135" s="30" t="str">
        <f>IF(G21135='Check Register'!$E$1,H21135,"")</f>
        <v/>
      </c>
    </row>
    <row r="21136" spans="1:9" x14ac:dyDescent="0.3">
      <c r="A21136" t="s">
        <v>1600</v>
      </c>
      <c r="B21136" t="s">
        <v>1810</v>
      </c>
      <c r="C21136" s="7">
        <v>45820</v>
      </c>
      <c r="E21136" s="27">
        <v>562.49</v>
      </c>
      <c r="G21136" s="27" t="str">
        <f>VLOOKUP(C21136,W:Y,3,TRUE)</f>
        <v>June 25</v>
      </c>
      <c r="H21136" s="27">
        <f t="shared" si="330"/>
        <v>21135</v>
      </c>
      <c r="I21136" s="30" t="str">
        <f>IF(G21136='Check Register'!$E$1,H21136,"")</f>
        <v/>
      </c>
    </row>
    <row r="21137" spans="1:9" x14ac:dyDescent="0.3">
      <c r="A21137" t="s">
        <v>1600</v>
      </c>
      <c r="B21137" t="s">
        <v>1810</v>
      </c>
      <c r="C21137" s="7">
        <v>45820</v>
      </c>
      <c r="E21137" s="27">
        <v>146.94999999999999</v>
      </c>
      <c r="G21137" s="27" t="str">
        <f>VLOOKUP(C21137,W:Y,3,TRUE)</f>
        <v>June 25</v>
      </c>
      <c r="H21137" s="27">
        <f t="shared" si="330"/>
        <v>21136</v>
      </c>
      <c r="I21137" s="30" t="str">
        <f>IF(G21137='Check Register'!$E$1,H21137,"")</f>
        <v/>
      </c>
    </row>
    <row r="21138" spans="1:9" x14ac:dyDescent="0.3">
      <c r="A21138" t="s">
        <v>1564</v>
      </c>
      <c r="B21138" t="s">
        <v>1822</v>
      </c>
      <c r="C21138" s="7">
        <v>45820</v>
      </c>
      <c r="E21138" s="27">
        <v>87.19</v>
      </c>
      <c r="G21138" s="27" t="str">
        <f>VLOOKUP(C21138,W:Y,3,TRUE)</f>
        <v>June 25</v>
      </c>
      <c r="H21138" s="27">
        <f t="shared" si="330"/>
        <v>21137</v>
      </c>
      <c r="I21138" s="30" t="str">
        <f>IF(G21138='Check Register'!$E$1,H21138,"")</f>
        <v/>
      </c>
    </row>
    <row r="21139" spans="1:9" x14ac:dyDescent="0.3">
      <c r="A21139" t="s">
        <v>1564</v>
      </c>
      <c r="B21139" t="s">
        <v>1822</v>
      </c>
      <c r="C21139" s="7">
        <v>45820</v>
      </c>
      <c r="E21139" s="27">
        <v>41.64</v>
      </c>
      <c r="G21139" s="27" t="str">
        <f>VLOOKUP(C21139,W:Y,3,TRUE)</f>
        <v>June 25</v>
      </c>
      <c r="H21139" s="27">
        <f t="shared" si="330"/>
        <v>21138</v>
      </c>
      <c r="I21139" s="30" t="str">
        <f>IF(G21139='Check Register'!$E$1,H21139,"")</f>
        <v/>
      </c>
    </row>
    <row r="21140" spans="1:9" x14ac:dyDescent="0.3">
      <c r="A21140" t="s">
        <v>1564</v>
      </c>
      <c r="B21140" t="s">
        <v>1822</v>
      </c>
      <c r="C21140" s="7">
        <v>45820</v>
      </c>
      <c r="E21140" s="27">
        <v>124.62</v>
      </c>
      <c r="G21140" s="27" t="str">
        <f>VLOOKUP(C21140,W:Y,3,TRUE)</f>
        <v>June 25</v>
      </c>
      <c r="H21140" s="27">
        <f t="shared" si="330"/>
        <v>21139</v>
      </c>
      <c r="I21140" s="30" t="str">
        <f>IF(G21140='Check Register'!$E$1,H21140,"")</f>
        <v/>
      </c>
    </row>
    <row r="21141" spans="1:9" x14ac:dyDescent="0.3">
      <c r="A21141" t="s">
        <v>1600</v>
      </c>
      <c r="B21141" t="s">
        <v>1810</v>
      </c>
      <c r="C21141" s="7">
        <v>45820</v>
      </c>
      <c r="E21141" s="27">
        <v>146.94999999999999</v>
      </c>
      <c r="G21141" s="27" t="str">
        <f>VLOOKUP(C21141,W:Y,3,TRUE)</f>
        <v>June 25</v>
      </c>
      <c r="H21141" s="27">
        <f t="shared" si="330"/>
        <v>21140</v>
      </c>
      <c r="I21141" s="30" t="str">
        <f>IF(G21141='Check Register'!$E$1,H21141,"")</f>
        <v/>
      </c>
    </row>
    <row r="21142" spans="1:9" x14ac:dyDescent="0.3">
      <c r="A21142" t="s">
        <v>1600</v>
      </c>
      <c r="B21142" t="s">
        <v>1810</v>
      </c>
      <c r="C21142" s="7">
        <v>45820</v>
      </c>
      <c r="E21142" s="27">
        <v>146.94999999999999</v>
      </c>
      <c r="G21142" s="27" t="str">
        <f>VLOOKUP(C21142,W:Y,3,TRUE)</f>
        <v>June 25</v>
      </c>
      <c r="H21142" s="27">
        <f t="shared" si="330"/>
        <v>21141</v>
      </c>
      <c r="I21142" s="30" t="str">
        <f>IF(G21142='Check Register'!$E$1,H21142,"")</f>
        <v/>
      </c>
    </row>
    <row r="21143" spans="1:9" x14ac:dyDescent="0.3">
      <c r="A21143" t="s">
        <v>1600</v>
      </c>
      <c r="B21143" t="s">
        <v>1810</v>
      </c>
      <c r="C21143" s="7">
        <v>45820</v>
      </c>
      <c r="E21143" s="27">
        <v>180.05</v>
      </c>
      <c r="G21143" s="27" t="str">
        <f>VLOOKUP(C21143,W:Y,3,TRUE)</f>
        <v>June 25</v>
      </c>
      <c r="H21143" s="27">
        <f t="shared" si="330"/>
        <v>21142</v>
      </c>
      <c r="I21143" s="30" t="str">
        <f>IF(G21143='Check Register'!$E$1,H21143,"")</f>
        <v/>
      </c>
    </row>
    <row r="21144" spans="1:9" x14ac:dyDescent="0.3">
      <c r="A21144" t="s">
        <v>1600</v>
      </c>
      <c r="B21144" t="s">
        <v>1810</v>
      </c>
      <c r="C21144" s="7">
        <v>45820</v>
      </c>
      <c r="E21144" s="27">
        <v>146.94999999999999</v>
      </c>
      <c r="G21144" s="27" t="str">
        <f>VLOOKUP(C21144,W:Y,3,TRUE)</f>
        <v>June 25</v>
      </c>
      <c r="H21144" s="27">
        <f t="shared" si="330"/>
        <v>21143</v>
      </c>
      <c r="I21144" s="30" t="str">
        <f>IF(G21144='Check Register'!$E$1,H21144,"")</f>
        <v/>
      </c>
    </row>
    <row r="21145" spans="1:9" x14ac:dyDescent="0.3">
      <c r="A21145" t="s">
        <v>1600</v>
      </c>
      <c r="B21145" t="s">
        <v>1810</v>
      </c>
      <c r="C21145" s="7">
        <v>45820</v>
      </c>
      <c r="E21145" s="27">
        <v>146.94999999999999</v>
      </c>
      <c r="G21145" s="27" t="str">
        <f>VLOOKUP(C21145,W:Y,3,TRUE)</f>
        <v>June 25</v>
      </c>
      <c r="H21145" s="27">
        <f t="shared" si="330"/>
        <v>21144</v>
      </c>
      <c r="I21145" s="30" t="str">
        <f>IF(G21145='Check Register'!$E$1,H21145,"")</f>
        <v/>
      </c>
    </row>
    <row r="21146" spans="1:9" x14ac:dyDescent="0.3">
      <c r="A21146" t="s">
        <v>1568</v>
      </c>
      <c r="B21146" t="s">
        <v>1916</v>
      </c>
      <c r="C21146" s="7">
        <v>45820</v>
      </c>
      <c r="E21146" s="27">
        <v>6813.55</v>
      </c>
      <c r="G21146" s="27" t="str">
        <f>VLOOKUP(C21146,W:Y,3,TRUE)</f>
        <v>June 25</v>
      </c>
      <c r="H21146" s="27">
        <f t="shared" si="330"/>
        <v>21145</v>
      </c>
      <c r="I21146" s="30" t="str">
        <f>IF(G21146='Check Register'!$E$1,H21146,"")</f>
        <v/>
      </c>
    </row>
    <row r="21147" spans="1:9" x14ac:dyDescent="0.3">
      <c r="A21147" t="s">
        <v>1568</v>
      </c>
      <c r="B21147" t="s">
        <v>1977</v>
      </c>
      <c r="C21147" s="7">
        <v>45820</v>
      </c>
      <c r="E21147" s="27">
        <v>12938.15</v>
      </c>
      <c r="G21147" s="27" t="str">
        <f>VLOOKUP(C21147,W:Y,3,TRUE)</f>
        <v>June 25</v>
      </c>
      <c r="H21147" s="27">
        <f t="shared" si="330"/>
        <v>21146</v>
      </c>
      <c r="I21147" s="30" t="str">
        <f>IF(G21147='Check Register'!$E$1,H21147,"")</f>
        <v/>
      </c>
    </row>
    <row r="21148" spans="1:9" x14ac:dyDescent="0.3">
      <c r="A21148" t="s">
        <v>1256</v>
      </c>
      <c r="B21148" t="s">
        <v>1895</v>
      </c>
      <c r="C21148" s="7">
        <v>45820</v>
      </c>
      <c r="E21148" s="27">
        <v>2462.85</v>
      </c>
      <c r="G21148" s="27" t="str">
        <f>VLOOKUP(C21148,W:Y,3,TRUE)</f>
        <v>June 25</v>
      </c>
      <c r="H21148" s="27">
        <f t="shared" si="330"/>
        <v>21147</v>
      </c>
      <c r="I21148" s="30" t="str">
        <f>IF(G21148='Check Register'!$E$1,H21148,"")</f>
        <v/>
      </c>
    </row>
    <row r="21149" spans="1:9" x14ac:dyDescent="0.3">
      <c r="A21149" t="s">
        <v>1978</v>
      </c>
      <c r="B21149" t="s">
        <v>1979</v>
      </c>
      <c r="C21149" s="7">
        <v>45820</v>
      </c>
      <c r="E21149" s="27">
        <v>7269.52</v>
      </c>
      <c r="G21149" s="27" t="str">
        <f>VLOOKUP(C21149,W:Y,3,TRUE)</f>
        <v>June 25</v>
      </c>
      <c r="H21149" s="27">
        <f t="shared" si="330"/>
        <v>21148</v>
      </c>
      <c r="I21149" s="30" t="str">
        <f>IF(G21149='Check Register'!$E$1,H21149,"")</f>
        <v/>
      </c>
    </row>
    <row r="21150" spans="1:9" x14ac:dyDescent="0.3">
      <c r="A21150" t="s">
        <v>1569</v>
      </c>
      <c r="B21150" t="s">
        <v>1830</v>
      </c>
      <c r="C21150" s="7">
        <v>45820</v>
      </c>
      <c r="E21150" s="27">
        <v>18.5</v>
      </c>
      <c r="G21150" s="27" t="str">
        <f>VLOOKUP(C21150,W:Y,3,TRUE)</f>
        <v>June 25</v>
      </c>
      <c r="H21150" s="27">
        <f t="shared" si="330"/>
        <v>21149</v>
      </c>
      <c r="I21150" s="30" t="str">
        <f>IF(G21150='Check Register'!$E$1,H21150,"")</f>
        <v/>
      </c>
    </row>
    <row r="21151" spans="1:9" x14ac:dyDescent="0.3">
      <c r="A21151" t="s">
        <v>1570</v>
      </c>
      <c r="B21151" t="s">
        <v>1832</v>
      </c>
      <c r="C21151" s="7">
        <v>45820</v>
      </c>
      <c r="E21151" s="27">
        <v>1713.02</v>
      </c>
      <c r="G21151" s="27" t="str">
        <f>VLOOKUP(C21151,W:Y,3,TRUE)</f>
        <v>June 25</v>
      </c>
      <c r="H21151" s="27">
        <f t="shared" si="330"/>
        <v>21150</v>
      </c>
      <c r="I21151" s="30" t="str">
        <f>IF(G21151='Check Register'!$E$1,H21151,"")</f>
        <v/>
      </c>
    </row>
    <row r="21152" spans="1:9" x14ac:dyDescent="0.3">
      <c r="A21152" t="s">
        <v>1671</v>
      </c>
      <c r="B21152" t="s">
        <v>20</v>
      </c>
      <c r="C21152" s="7">
        <v>45820</v>
      </c>
      <c r="E21152" s="27">
        <v>10028.16</v>
      </c>
      <c r="G21152" s="27" t="str">
        <f>VLOOKUP(C21152,W:Y,3,TRUE)</f>
        <v>June 25</v>
      </c>
      <c r="H21152" s="27">
        <f t="shared" si="330"/>
        <v>21151</v>
      </c>
      <c r="I21152" s="30" t="str">
        <f>IF(G21152='Check Register'!$E$1,H21152,"")</f>
        <v/>
      </c>
    </row>
    <row r="21153" spans="1:9" x14ac:dyDescent="0.3">
      <c r="A21153" t="s">
        <v>1604</v>
      </c>
      <c r="B21153" t="s">
        <v>1933</v>
      </c>
      <c r="C21153" s="7">
        <v>45820</v>
      </c>
      <c r="E21153" s="27">
        <v>1850</v>
      </c>
      <c r="G21153" s="27" t="str">
        <f>VLOOKUP(C21153,W:Y,3,TRUE)</f>
        <v>June 25</v>
      </c>
      <c r="H21153" s="27">
        <f t="shared" si="330"/>
        <v>21152</v>
      </c>
      <c r="I21153" s="30" t="str">
        <f>IF(G21153='Check Register'!$E$1,H21153,"")</f>
        <v/>
      </c>
    </row>
    <row r="21154" spans="1:9" x14ac:dyDescent="0.3">
      <c r="A21154" t="s">
        <v>1682</v>
      </c>
      <c r="B21154" t="s">
        <v>1901</v>
      </c>
      <c r="C21154" s="7">
        <v>45820</v>
      </c>
      <c r="E21154" s="27">
        <v>367.92</v>
      </c>
      <c r="G21154" s="27" t="str">
        <f>VLOOKUP(C21154,W:Y,3,TRUE)</f>
        <v>June 25</v>
      </c>
      <c r="H21154" s="27">
        <f t="shared" si="330"/>
        <v>21153</v>
      </c>
      <c r="I21154" s="30" t="str">
        <f>IF(G21154='Check Register'!$E$1,H21154,"")</f>
        <v/>
      </c>
    </row>
    <row r="21155" spans="1:9" x14ac:dyDescent="0.3">
      <c r="A21155" t="s">
        <v>1683</v>
      </c>
      <c r="B21155" t="s">
        <v>1902</v>
      </c>
      <c r="C21155" s="7">
        <v>45820</v>
      </c>
      <c r="E21155" s="27">
        <v>1709.49</v>
      </c>
      <c r="G21155" s="27" t="str">
        <f>VLOOKUP(C21155,W:Y,3,TRUE)</f>
        <v>June 25</v>
      </c>
      <c r="H21155" s="27">
        <f t="shared" si="330"/>
        <v>21154</v>
      </c>
      <c r="I21155" s="30" t="str">
        <f>IF(G21155='Check Register'!$E$1,H21155,"")</f>
        <v/>
      </c>
    </row>
    <row r="21156" spans="1:9" x14ac:dyDescent="0.3">
      <c r="A21156" t="s">
        <v>1575</v>
      </c>
      <c r="B21156" t="s">
        <v>1935</v>
      </c>
      <c r="C21156" s="7">
        <v>45820</v>
      </c>
      <c r="E21156" s="27">
        <v>372.26</v>
      </c>
      <c r="G21156" s="27" t="str">
        <f>VLOOKUP(C21156,W:Y,3,TRUE)</f>
        <v>June 25</v>
      </c>
      <c r="H21156" s="27">
        <f t="shared" si="330"/>
        <v>21155</v>
      </c>
      <c r="I21156" s="30" t="str">
        <f>IF(G21156='Check Register'!$E$1,H21156,"")</f>
        <v/>
      </c>
    </row>
    <row r="21157" spans="1:9" x14ac:dyDescent="0.3">
      <c r="A21157" t="s">
        <v>1575</v>
      </c>
      <c r="B21157" t="s">
        <v>1935</v>
      </c>
      <c r="C21157" s="7">
        <v>45820</v>
      </c>
      <c r="E21157" s="27">
        <v>30.39</v>
      </c>
      <c r="G21157" s="27" t="str">
        <f>VLOOKUP(C21157,W:Y,3,TRUE)</f>
        <v>June 25</v>
      </c>
      <c r="H21157" s="27">
        <f t="shared" si="330"/>
        <v>21156</v>
      </c>
      <c r="I21157" s="30" t="str">
        <f>IF(G21157='Check Register'!$E$1,H21157,"")</f>
        <v/>
      </c>
    </row>
    <row r="21158" spans="1:9" x14ac:dyDescent="0.3">
      <c r="A21158" t="s">
        <v>1575</v>
      </c>
      <c r="B21158" t="s">
        <v>1935</v>
      </c>
      <c r="C21158" s="7">
        <v>45820</v>
      </c>
      <c r="E21158" s="27">
        <v>-295.79000000000002</v>
      </c>
      <c r="G21158" s="27" t="str">
        <f>VLOOKUP(C21158,W:Y,3,TRUE)</f>
        <v>June 25</v>
      </c>
      <c r="H21158" s="27">
        <f t="shared" si="330"/>
        <v>21157</v>
      </c>
      <c r="I21158" s="30" t="str">
        <f>IF(G21158='Check Register'!$E$1,H21158,"")</f>
        <v/>
      </c>
    </row>
    <row r="21159" spans="1:9" x14ac:dyDescent="0.3">
      <c r="A21159" t="s">
        <v>1575</v>
      </c>
      <c r="B21159" t="s">
        <v>1935</v>
      </c>
      <c r="C21159" s="7">
        <v>45820</v>
      </c>
      <c r="E21159" s="27">
        <v>-43.02</v>
      </c>
      <c r="G21159" s="27" t="str">
        <f>VLOOKUP(C21159,W:Y,3,TRUE)</f>
        <v>June 25</v>
      </c>
      <c r="H21159" s="27">
        <f t="shared" si="330"/>
        <v>21158</v>
      </c>
      <c r="I21159" s="30" t="str">
        <f>IF(G21159='Check Register'!$E$1,H21159,"")</f>
        <v/>
      </c>
    </row>
    <row r="21160" spans="1:9" x14ac:dyDescent="0.3">
      <c r="A21160" t="s">
        <v>1575</v>
      </c>
      <c r="B21160" t="s">
        <v>1935</v>
      </c>
      <c r="C21160" s="7">
        <v>45820</v>
      </c>
      <c r="E21160" s="27">
        <v>41.88</v>
      </c>
      <c r="G21160" s="27" t="str">
        <f>VLOOKUP(C21160,W:Y,3,TRUE)</f>
        <v>June 25</v>
      </c>
      <c r="H21160" s="27">
        <f t="shared" si="330"/>
        <v>21159</v>
      </c>
      <c r="I21160" s="30" t="str">
        <f>IF(G21160='Check Register'!$E$1,H21160,"")</f>
        <v/>
      </c>
    </row>
    <row r="21161" spans="1:9" x14ac:dyDescent="0.3">
      <c r="A21161" t="s">
        <v>1607</v>
      </c>
      <c r="B21161" t="s">
        <v>1903</v>
      </c>
      <c r="C21161" s="7">
        <v>45820</v>
      </c>
      <c r="E21161" s="27">
        <v>2041.74</v>
      </c>
      <c r="G21161" s="27" t="str">
        <f>VLOOKUP(C21161,W:Y,3,TRUE)</f>
        <v>June 25</v>
      </c>
      <c r="H21161" s="27">
        <f t="shared" si="330"/>
        <v>21160</v>
      </c>
      <c r="I21161" s="30" t="str">
        <f>IF(G21161='Check Register'!$E$1,H21161,"")</f>
        <v/>
      </c>
    </row>
    <row r="21162" spans="1:9" x14ac:dyDescent="0.3">
      <c r="A21162" t="s">
        <v>1577</v>
      </c>
      <c r="B21162" t="s">
        <v>1937</v>
      </c>
      <c r="C21162" s="7">
        <v>45820</v>
      </c>
      <c r="E21162" s="27">
        <v>18331.25</v>
      </c>
      <c r="G21162" s="27" t="str">
        <f>VLOOKUP(C21162,W:Y,3,TRUE)</f>
        <v>June 25</v>
      </c>
      <c r="H21162" s="27">
        <f t="shared" si="330"/>
        <v>21161</v>
      </c>
      <c r="I21162" s="30" t="str">
        <f>IF(G21162='Check Register'!$E$1,H21162,"")</f>
        <v/>
      </c>
    </row>
    <row r="21163" spans="1:9" x14ac:dyDescent="0.3">
      <c r="A21163" t="s">
        <v>1684</v>
      </c>
      <c r="B21163" t="s">
        <v>1938</v>
      </c>
      <c r="C21163" s="7">
        <v>45820</v>
      </c>
      <c r="E21163" s="27">
        <v>1425</v>
      </c>
      <c r="G21163" s="27" t="str">
        <f>VLOOKUP(C21163,W:Y,3,TRUE)</f>
        <v>June 25</v>
      </c>
      <c r="H21163" s="27">
        <f t="shared" si="330"/>
        <v>21162</v>
      </c>
      <c r="I21163" s="30" t="str">
        <f>IF(G21163='Check Register'!$E$1,H21163,"")</f>
        <v/>
      </c>
    </row>
    <row r="21164" spans="1:9" x14ac:dyDescent="0.3">
      <c r="A21164" t="s">
        <v>1673</v>
      </c>
      <c r="B21164" t="s">
        <v>1885</v>
      </c>
      <c r="C21164" s="7">
        <v>45820</v>
      </c>
      <c r="E21164" s="27">
        <v>4012.3</v>
      </c>
      <c r="G21164" s="27" t="str">
        <f>VLOOKUP(C21164,W:Y,3,TRUE)</f>
        <v>June 25</v>
      </c>
      <c r="H21164" s="27">
        <f t="shared" si="330"/>
        <v>21163</v>
      </c>
      <c r="I21164" s="30" t="str">
        <f>IF(G21164='Check Register'!$E$1,H21164,"")</f>
        <v/>
      </c>
    </row>
    <row r="21165" spans="1:9" x14ac:dyDescent="0.3">
      <c r="A21165" t="s">
        <v>1673</v>
      </c>
      <c r="B21165" t="s">
        <v>1980</v>
      </c>
      <c r="C21165" s="7">
        <v>45820</v>
      </c>
      <c r="E21165" s="27">
        <v>2190</v>
      </c>
      <c r="G21165" s="27" t="str">
        <f>VLOOKUP(C21165,W:Y,3,TRUE)</f>
        <v>June 25</v>
      </c>
      <c r="H21165" s="27">
        <f t="shared" si="330"/>
        <v>21164</v>
      </c>
      <c r="I21165" s="30" t="str">
        <f>IF(G21165='Check Register'!$E$1,H21165,"")</f>
        <v/>
      </c>
    </row>
    <row r="21166" spans="1:9" x14ac:dyDescent="0.3">
      <c r="A21166" t="s">
        <v>1685</v>
      </c>
      <c r="B21166" t="s">
        <v>1907</v>
      </c>
      <c r="C21166" s="7">
        <v>45820</v>
      </c>
      <c r="E21166" s="27">
        <v>289.75</v>
      </c>
      <c r="G21166" s="27" t="str">
        <f>VLOOKUP(C21166,W:Y,3,TRUE)</f>
        <v>June 25</v>
      </c>
      <c r="H21166" s="27">
        <f t="shared" si="330"/>
        <v>21165</v>
      </c>
      <c r="I21166" s="30" t="str">
        <f>IF(G21166='Check Register'!$E$1,H21166,"")</f>
        <v/>
      </c>
    </row>
    <row r="21167" spans="1:9" x14ac:dyDescent="0.3">
      <c r="A21167" t="s">
        <v>1685</v>
      </c>
      <c r="B21167" t="s">
        <v>1907</v>
      </c>
      <c r="C21167" s="7">
        <v>45820</v>
      </c>
      <c r="E21167" s="27">
        <v>3903.27</v>
      </c>
      <c r="G21167" s="27" t="str">
        <f>VLOOKUP(C21167,W:Y,3,TRUE)</f>
        <v>June 25</v>
      </c>
      <c r="H21167" s="27">
        <f t="shared" si="330"/>
        <v>21166</v>
      </c>
      <c r="I21167" s="30" t="str">
        <f>IF(G21167='Check Register'!$E$1,H21167,"")</f>
        <v/>
      </c>
    </row>
    <row r="21168" spans="1:9" x14ac:dyDescent="0.3">
      <c r="A21168" t="s">
        <v>1613</v>
      </c>
      <c r="B21168" t="s">
        <v>1940</v>
      </c>
      <c r="C21168" s="7">
        <v>45820</v>
      </c>
      <c r="E21168" s="27">
        <v>455</v>
      </c>
      <c r="G21168" s="27" t="str">
        <f>VLOOKUP(C21168,W:Y,3,TRUE)</f>
        <v>June 25</v>
      </c>
      <c r="H21168" s="27">
        <f t="shared" si="330"/>
        <v>21167</v>
      </c>
      <c r="I21168" s="30" t="str">
        <f>IF(G21168='Check Register'!$E$1,H21168,"")</f>
        <v/>
      </c>
    </row>
    <row r="21169" spans="1:9" x14ac:dyDescent="0.3">
      <c r="A21169" t="s">
        <v>1662</v>
      </c>
      <c r="B21169" t="s">
        <v>1861</v>
      </c>
      <c r="C21169" s="7">
        <v>45820</v>
      </c>
      <c r="E21169" s="27">
        <v>77.8</v>
      </c>
      <c r="G21169" s="27" t="str">
        <f>VLOOKUP(C21169,W:Y,3,TRUE)</f>
        <v>June 25</v>
      </c>
      <c r="H21169" s="27">
        <f t="shared" si="330"/>
        <v>21168</v>
      </c>
      <c r="I21169" s="30" t="str">
        <f>IF(G21169='Check Register'!$E$1,H21169,"")</f>
        <v/>
      </c>
    </row>
    <row r="21170" spans="1:9" x14ac:dyDescent="0.3">
      <c r="A21170" t="s">
        <v>1616</v>
      </c>
      <c r="B21170" t="s">
        <v>1862</v>
      </c>
      <c r="C21170" s="7">
        <v>45820</v>
      </c>
      <c r="E21170" s="27">
        <v>85.2</v>
      </c>
      <c r="G21170" s="27" t="str">
        <f>VLOOKUP(C21170,W:Y,3,TRUE)</f>
        <v>June 25</v>
      </c>
      <c r="H21170" s="27">
        <f t="shared" ref="H21170:H21233" si="331">1+H21169</f>
        <v>21169</v>
      </c>
      <c r="I21170" s="30" t="str">
        <f>IF(G21170='Check Register'!$E$1,H21170,"")</f>
        <v/>
      </c>
    </row>
    <row r="21171" spans="1:9" x14ac:dyDescent="0.3">
      <c r="A21171" t="s">
        <v>1617</v>
      </c>
      <c r="B21171" t="s">
        <v>1909</v>
      </c>
      <c r="C21171" s="7">
        <v>45820</v>
      </c>
      <c r="E21171" s="27">
        <v>1024</v>
      </c>
      <c r="G21171" s="27" t="str">
        <f>VLOOKUP(C21171,W:Y,3,TRUE)</f>
        <v>June 25</v>
      </c>
      <c r="H21171" s="27">
        <f t="shared" si="331"/>
        <v>21170</v>
      </c>
      <c r="I21171" s="30" t="str">
        <f>IF(G21171='Check Register'!$E$1,H21171,"")</f>
        <v/>
      </c>
    </row>
    <row r="21172" spans="1:9" x14ac:dyDescent="0.3">
      <c r="A21172" t="s">
        <v>1236</v>
      </c>
      <c r="B21172" t="s">
        <v>1981</v>
      </c>
      <c r="C21172" s="7">
        <v>45820</v>
      </c>
      <c r="E21172" s="27">
        <v>1798.43</v>
      </c>
      <c r="G21172" s="27" t="str">
        <f>VLOOKUP(C21172,W:Y,3,TRUE)</f>
        <v>June 25</v>
      </c>
      <c r="H21172" s="27">
        <f t="shared" si="331"/>
        <v>21171</v>
      </c>
      <c r="I21172" s="30" t="str">
        <f>IF(G21172='Check Register'!$E$1,H21172,"")</f>
        <v/>
      </c>
    </row>
    <row r="21173" spans="1:9" x14ac:dyDescent="0.3">
      <c r="A21173" t="s">
        <v>1982</v>
      </c>
      <c r="B21173" t="s">
        <v>1983</v>
      </c>
      <c r="C21173" s="7">
        <v>45820</v>
      </c>
      <c r="E21173" s="27">
        <v>10000</v>
      </c>
      <c r="G21173" s="27" t="str">
        <f>VLOOKUP(C21173,W:Y,3,TRUE)</f>
        <v>June 25</v>
      </c>
      <c r="H21173" s="27">
        <f t="shared" si="331"/>
        <v>21172</v>
      </c>
      <c r="I21173" s="30" t="str">
        <f>IF(G21173='Check Register'!$E$1,H21173,"")</f>
        <v/>
      </c>
    </row>
    <row r="21174" spans="1:9" x14ac:dyDescent="0.3">
      <c r="A21174" t="s">
        <v>1618</v>
      </c>
      <c r="B21174" t="s">
        <v>1910</v>
      </c>
      <c r="C21174" s="7">
        <v>45820</v>
      </c>
      <c r="E21174" s="27">
        <v>126.71</v>
      </c>
      <c r="G21174" s="27" t="str">
        <f>VLOOKUP(C21174,W:Y,3,TRUE)</f>
        <v>June 25</v>
      </c>
      <c r="H21174" s="27">
        <f t="shared" si="331"/>
        <v>21173</v>
      </c>
      <c r="I21174" s="30" t="str">
        <f>IF(G21174='Check Register'!$E$1,H21174,"")</f>
        <v/>
      </c>
    </row>
    <row r="21175" spans="1:9" x14ac:dyDescent="0.3">
      <c r="A21175" t="s">
        <v>1618</v>
      </c>
      <c r="B21175" t="s">
        <v>1910</v>
      </c>
      <c r="C21175" s="7">
        <v>45820</v>
      </c>
      <c r="E21175" s="27">
        <v>13.04</v>
      </c>
      <c r="G21175" s="27" t="str">
        <f>VLOOKUP(C21175,W:Y,3,TRUE)</f>
        <v>June 25</v>
      </c>
      <c r="H21175" s="27">
        <f t="shared" si="331"/>
        <v>21174</v>
      </c>
      <c r="I21175" s="30" t="str">
        <f>IF(G21175='Check Register'!$E$1,H21175,"")</f>
        <v/>
      </c>
    </row>
    <row r="21176" spans="1:9" x14ac:dyDescent="0.3">
      <c r="A21176" t="s">
        <v>1618</v>
      </c>
      <c r="B21176" t="s">
        <v>1910</v>
      </c>
      <c r="C21176" s="7">
        <v>45820</v>
      </c>
      <c r="E21176" s="27">
        <v>33.75</v>
      </c>
      <c r="G21176" s="27" t="str">
        <f>VLOOKUP(C21176,W:Y,3,TRUE)</f>
        <v>June 25</v>
      </c>
      <c r="H21176" s="27">
        <f t="shared" si="331"/>
        <v>21175</v>
      </c>
      <c r="I21176" s="30" t="str">
        <f>IF(G21176='Check Register'!$E$1,H21176,"")</f>
        <v/>
      </c>
    </row>
    <row r="21177" spans="1:9" x14ac:dyDescent="0.3">
      <c r="A21177" t="s">
        <v>1676</v>
      </c>
      <c r="B21177" t="s">
        <v>1890</v>
      </c>
      <c r="C21177" s="7">
        <v>45820</v>
      </c>
      <c r="E21177" s="27">
        <v>500</v>
      </c>
      <c r="G21177" s="27" t="str">
        <f>VLOOKUP(C21177,W:Y,3,TRUE)</f>
        <v>June 25</v>
      </c>
      <c r="H21177" s="27">
        <f t="shared" si="331"/>
        <v>21176</v>
      </c>
      <c r="I21177" s="30" t="str">
        <f>IF(G21177='Check Register'!$E$1,H21177,"")</f>
        <v/>
      </c>
    </row>
    <row r="21178" spans="1:9" x14ac:dyDescent="0.3">
      <c r="A21178" t="s">
        <v>1622</v>
      </c>
      <c r="B21178" t="s">
        <v>1941</v>
      </c>
      <c r="C21178" s="7">
        <v>45820</v>
      </c>
      <c r="E21178" s="27">
        <v>5039</v>
      </c>
      <c r="G21178" s="27" t="str">
        <f>VLOOKUP(C21178,W:Y,3,TRUE)</f>
        <v>June 25</v>
      </c>
      <c r="H21178" s="27">
        <f t="shared" si="331"/>
        <v>21177</v>
      </c>
      <c r="I21178" s="30" t="str">
        <f>IF(G21178='Check Register'!$E$1,H21178,"")</f>
        <v/>
      </c>
    </row>
    <row r="21179" spans="1:9" x14ac:dyDescent="0.3">
      <c r="A21179" t="s">
        <v>1582</v>
      </c>
      <c r="B21179" t="s">
        <v>1984</v>
      </c>
      <c r="C21179" s="7">
        <v>45820</v>
      </c>
      <c r="E21179" s="27">
        <v>119.94</v>
      </c>
      <c r="G21179" s="27" t="str">
        <f>VLOOKUP(C21179,W:Y,3,TRUE)</f>
        <v>June 25</v>
      </c>
      <c r="H21179" s="27">
        <f t="shared" si="331"/>
        <v>21178</v>
      </c>
      <c r="I21179" s="30" t="str">
        <f>IF(G21179='Check Register'!$E$1,H21179,"")</f>
        <v/>
      </c>
    </row>
    <row r="21180" spans="1:9" x14ac:dyDescent="0.3">
      <c r="A21180" t="s">
        <v>1985</v>
      </c>
      <c r="B21180" t="s">
        <v>1986</v>
      </c>
      <c r="C21180" s="7">
        <v>45820</v>
      </c>
      <c r="E21180" s="27">
        <v>15918.48</v>
      </c>
      <c r="G21180" s="27" t="str">
        <f>VLOOKUP(C21180,W:Y,3,TRUE)</f>
        <v>June 25</v>
      </c>
      <c r="H21180" s="27">
        <f t="shared" si="331"/>
        <v>21179</v>
      </c>
      <c r="I21180" s="30" t="str">
        <f>IF(G21180='Check Register'!$E$1,H21180,"")</f>
        <v/>
      </c>
    </row>
    <row r="21181" spans="1:9" x14ac:dyDescent="0.3">
      <c r="A21181" t="s">
        <v>1987</v>
      </c>
      <c r="B21181" t="s">
        <v>1988</v>
      </c>
      <c r="C21181" s="7">
        <v>45820</v>
      </c>
      <c r="E21181" s="27">
        <v>7400</v>
      </c>
      <c r="G21181" s="27" t="str">
        <f>VLOOKUP(C21181,W:Y,3,TRUE)</f>
        <v>June 25</v>
      </c>
      <c r="H21181" s="27">
        <f t="shared" si="331"/>
        <v>21180</v>
      </c>
      <c r="I21181" s="30" t="str">
        <f>IF(G21181='Check Register'!$E$1,H21181,"")</f>
        <v/>
      </c>
    </row>
    <row r="21182" spans="1:9" x14ac:dyDescent="0.3">
      <c r="A21182" t="s">
        <v>1989</v>
      </c>
      <c r="B21182" t="s">
        <v>1990</v>
      </c>
      <c r="C21182" s="7">
        <v>45820</v>
      </c>
      <c r="E21182" s="27">
        <v>2500</v>
      </c>
      <c r="G21182" s="27" t="str">
        <f>VLOOKUP(C21182,W:Y,3,TRUE)</f>
        <v>June 25</v>
      </c>
      <c r="H21182" s="27">
        <f t="shared" si="331"/>
        <v>21181</v>
      </c>
      <c r="I21182" s="30" t="str">
        <f>IF(G21182='Check Register'!$E$1,H21182,"")</f>
        <v/>
      </c>
    </row>
    <row r="21183" spans="1:9" x14ac:dyDescent="0.3">
      <c r="A21183" t="s">
        <v>1664</v>
      </c>
      <c r="B21183" t="s">
        <v>1943</v>
      </c>
      <c r="C21183" s="7">
        <v>45820</v>
      </c>
      <c r="E21183" s="27">
        <v>35.86</v>
      </c>
      <c r="G21183" s="27" t="str">
        <f>VLOOKUP(C21183,W:Y,3,TRUE)</f>
        <v>June 25</v>
      </c>
      <c r="H21183" s="27">
        <f t="shared" si="331"/>
        <v>21182</v>
      </c>
      <c r="I21183" s="30" t="str">
        <f>IF(G21183='Check Register'!$E$1,H21183,"")</f>
        <v/>
      </c>
    </row>
    <row r="21184" spans="1:9" x14ac:dyDescent="0.3">
      <c r="A21184" t="s">
        <v>1664</v>
      </c>
      <c r="B21184" t="s">
        <v>1943</v>
      </c>
      <c r="C21184" s="7">
        <v>45820</v>
      </c>
      <c r="E21184" s="27">
        <v>67.86</v>
      </c>
      <c r="G21184" s="27" t="str">
        <f>VLOOKUP(C21184,W:Y,3,TRUE)</f>
        <v>June 25</v>
      </c>
      <c r="H21184" s="27">
        <f t="shared" si="331"/>
        <v>21183</v>
      </c>
      <c r="I21184" s="30" t="str">
        <f>IF(G21184='Check Register'!$E$1,H21184,"")</f>
        <v/>
      </c>
    </row>
    <row r="21185" spans="1:9" x14ac:dyDescent="0.3">
      <c r="A21185" t="s">
        <v>1664</v>
      </c>
      <c r="B21185" t="s">
        <v>1942</v>
      </c>
      <c r="C21185" s="7">
        <v>45820</v>
      </c>
      <c r="E21185" s="27">
        <v>38.46</v>
      </c>
      <c r="G21185" s="27" t="str">
        <f>VLOOKUP(C21185,W:Y,3,TRUE)</f>
        <v>June 25</v>
      </c>
      <c r="H21185" s="27">
        <f t="shared" si="331"/>
        <v>21184</v>
      </c>
      <c r="I21185" s="30" t="str">
        <f>IF(G21185='Check Register'!$E$1,H21185,"")</f>
        <v/>
      </c>
    </row>
    <row r="21186" spans="1:9" x14ac:dyDescent="0.3">
      <c r="A21186" t="s">
        <v>1664</v>
      </c>
      <c r="B21186" t="s">
        <v>1943</v>
      </c>
      <c r="C21186" s="7">
        <v>45820</v>
      </c>
      <c r="E21186" s="27">
        <v>38.46</v>
      </c>
      <c r="G21186" s="27" t="str">
        <f>VLOOKUP(C21186,W:Y,3,TRUE)</f>
        <v>June 25</v>
      </c>
      <c r="H21186" s="27">
        <f t="shared" si="331"/>
        <v>21185</v>
      </c>
      <c r="I21186" s="30" t="str">
        <f>IF(G21186='Check Register'!$E$1,H21186,"")</f>
        <v/>
      </c>
    </row>
    <row r="21187" spans="1:9" x14ac:dyDescent="0.3">
      <c r="A21187" t="s">
        <v>1690</v>
      </c>
      <c r="B21187" t="s">
        <v>1920</v>
      </c>
      <c r="C21187" s="7">
        <v>45820</v>
      </c>
      <c r="E21187" s="27">
        <v>104</v>
      </c>
      <c r="G21187" s="27" t="str">
        <f>VLOOKUP(C21187,W:Y,3,TRUE)</f>
        <v>June 25</v>
      </c>
      <c r="H21187" s="27">
        <f t="shared" si="331"/>
        <v>21186</v>
      </c>
      <c r="I21187" s="30" t="str">
        <f>IF(G21187='Check Register'!$E$1,H21187,"")</f>
        <v/>
      </c>
    </row>
    <row r="21188" spans="1:9" x14ac:dyDescent="0.3">
      <c r="A21188" t="s">
        <v>1586</v>
      </c>
      <c r="B21188" t="s">
        <v>1836</v>
      </c>
      <c r="C21188" s="7">
        <v>45820</v>
      </c>
      <c r="E21188" s="27">
        <v>301.27</v>
      </c>
      <c r="G21188" s="27" t="str">
        <f>VLOOKUP(C21188,W:Y,3,TRUE)</f>
        <v>June 25</v>
      </c>
      <c r="H21188" s="27">
        <f t="shared" si="331"/>
        <v>21187</v>
      </c>
      <c r="I21188" s="30" t="str">
        <f>IF(G21188='Check Register'!$E$1,H21188,"")</f>
        <v/>
      </c>
    </row>
    <row r="21189" spans="1:9" x14ac:dyDescent="0.3">
      <c r="A21189" t="s">
        <v>1586</v>
      </c>
      <c r="B21189" t="s">
        <v>1836</v>
      </c>
      <c r="C21189" s="7">
        <v>45820</v>
      </c>
      <c r="E21189" s="27">
        <v>208.91</v>
      </c>
      <c r="G21189" s="27" t="str">
        <f>VLOOKUP(C21189,W:Y,3,TRUE)</f>
        <v>June 25</v>
      </c>
      <c r="H21189" s="27">
        <f t="shared" si="331"/>
        <v>21188</v>
      </c>
      <c r="I21189" s="30" t="str">
        <f>IF(G21189='Check Register'!$E$1,H21189,"")</f>
        <v/>
      </c>
    </row>
    <row r="21190" spans="1:9" x14ac:dyDescent="0.3">
      <c r="A21190" t="s">
        <v>1991</v>
      </c>
      <c r="B21190" t="s">
        <v>1992</v>
      </c>
      <c r="C21190" s="7">
        <v>45820</v>
      </c>
      <c r="E21190" s="27">
        <v>10000</v>
      </c>
      <c r="G21190" s="27" t="str">
        <f>VLOOKUP(C21190,W:Y,3,TRUE)</f>
        <v>June 25</v>
      </c>
      <c r="H21190" s="27">
        <f t="shared" si="331"/>
        <v>21189</v>
      </c>
      <c r="I21190" s="30" t="str">
        <f>IF(G21190='Check Register'!$E$1,H21190,"")</f>
        <v/>
      </c>
    </row>
    <row r="21191" spans="1:9" x14ac:dyDescent="0.3">
      <c r="A21191" t="s">
        <v>1993</v>
      </c>
      <c r="B21191" t="s">
        <v>1994</v>
      </c>
      <c r="C21191" s="7">
        <v>45820</v>
      </c>
      <c r="E21191" s="27">
        <v>6000</v>
      </c>
      <c r="G21191" s="27" t="str">
        <f>VLOOKUP(C21191,W:Y,3,TRUE)</f>
        <v>June 25</v>
      </c>
      <c r="H21191" s="27">
        <f t="shared" si="331"/>
        <v>21190</v>
      </c>
      <c r="I21191" s="30" t="str">
        <f>IF(G21191='Check Register'!$E$1,H21191,"")</f>
        <v/>
      </c>
    </row>
    <row r="21192" spans="1:9" x14ac:dyDescent="0.3">
      <c r="A21192" t="s">
        <v>1587</v>
      </c>
      <c r="B21192" t="s">
        <v>1953</v>
      </c>
      <c r="C21192" s="7">
        <v>45820</v>
      </c>
      <c r="E21192" s="27">
        <v>15624</v>
      </c>
      <c r="G21192" s="27" t="str">
        <f>VLOOKUP(C21192,W:Y,3,TRUE)</f>
        <v>June 25</v>
      </c>
      <c r="H21192" s="27">
        <f t="shared" si="331"/>
        <v>21191</v>
      </c>
      <c r="I21192" s="30" t="str">
        <f>IF(G21192='Check Register'!$E$1,H21192,"")</f>
        <v/>
      </c>
    </row>
    <row r="21193" spans="1:9" x14ac:dyDescent="0.3">
      <c r="A21193" t="s">
        <v>803</v>
      </c>
      <c r="B21193" t="s">
        <v>1995</v>
      </c>
      <c r="C21193" s="7">
        <v>45821</v>
      </c>
      <c r="E21193" s="27">
        <v>108853.23</v>
      </c>
      <c r="G21193" s="27" t="str">
        <f>VLOOKUP(C21193,W:Y,3,TRUE)</f>
        <v>June 25</v>
      </c>
      <c r="H21193" s="27">
        <f t="shared" si="331"/>
        <v>21192</v>
      </c>
      <c r="I21193" s="30" t="str">
        <f>IF(G21193='Check Register'!$E$1,H21193,"")</f>
        <v/>
      </c>
    </row>
    <row r="21194" spans="1:9" x14ac:dyDescent="0.3">
      <c r="A21194" t="s">
        <v>1957</v>
      </c>
      <c r="B21194" t="s">
        <v>97</v>
      </c>
      <c r="C21194" s="7">
        <v>45821</v>
      </c>
      <c r="E21194" s="27">
        <v>155264.18</v>
      </c>
      <c r="G21194" s="27" t="str">
        <f>VLOOKUP(C21194,W:Y,3,TRUE)</f>
        <v>June 25</v>
      </c>
      <c r="H21194" s="27">
        <f t="shared" si="331"/>
        <v>21193</v>
      </c>
      <c r="I21194" s="30" t="str">
        <f>IF(G21194='Check Register'!$E$1,H21194,"")</f>
        <v/>
      </c>
    </row>
    <row r="21195" spans="1:9" x14ac:dyDescent="0.3">
      <c r="A21195" t="s">
        <v>1957</v>
      </c>
      <c r="B21195" t="s">
        <v>97</v>
      </c>
      <c r="C21195" s="7">
        <v>45823</v>
      </c>
      <c r="E21195" s="27">
        <v>195159.09</v>
      </c>
      <c r="G21195" s="27" t="str">
        <f>VLOOKUP(C21195,W:Y,3,TRUE)</f>
        <v>June 25</v>
      </c>
      <c r="H21195" s="27">
        <f t="shared" si="331"/>
        <v>21194</v>
      </c>
      <c r="I21195" s="30" t="str">
        <f>IF(G21195='Check Register'!$E$1,H21195,"")</f>
        <v/>
      </c>
    </row>
    <row r="21196" spans="1:9" x14ac:dyDescent="0.3">
      <c r="A21196" t="s">
        <v>1633</v>
      </c>
      <c r="B21196" t="s">
        <v>1853</v>
      </c>
      <c r="C21196" s="7">
        <v>45826</v>
      </c>
      <c r="E21196" s="27">
        <v>921840.83</v>
      </c>
      <c r="G21196" s="27" t="str">
        <f>VLOOKUP(C21196,W:Y,3,TRUE)</f>
        <v>June 25</v>
      </c>
      <c r="H21196" s="27">
        <f t="shared" si="331"/>
        <v>21195</v>
      </c>
      <c r="I21196" s="30" t="str">
        <f>IF(G21196='Check Register'!$E$1,H21196,"")</f>
        <v/>
      </c>
    </row>
    <row r="21197" spans="1:9" x14ac:dyDescent="0.3">
      <c r="A21197" t="s">
        <v>1564</v>
      </c>
      <c r="B21197" t="s">
        <v>1822</v>
      </c>
      <c r="C21197" s="7">
        <v>45827</v>
      </c>
      <c r="E21197" s="27">
        <v>1841.59</v>
      </c>
      <c r="G21197" s="27" t="str">
        <f>VLOOKUP(C21197,W:Y,3,TRUE)</f>
        <v>June 25</v>
      </c>
      <c r="H21197" s="27">
        <f t="shared" si="331"/>
        <v>21196</v>
      </c>
      <c r="I21197" s="30" t="str">
        <f>IF(G21197='Check Register'!$E$1,H21197,"")</f>
        <v/>
      </c>
    </row>
    <row r="21198" spans="1:9" x14ac:dyDescent="0.3">
      <c r="A21198" t="s">
        <v>1596</v>
      </c>
      <c r="B21198" t="s">
        <v>1823</v>
      </c>
      <c r="C21198" s="7">
        <v>45827</v>
      </c>
      <c r="E21198" s="27">
        <v>6374.08</v>
      </c>
      <c r="G21198" s="27" t="str">
        <f>VLOOKUP(C21198,W:Y,3,TRUE)</f>
        <v>June 25</v>
      </c>
      <c r="H21198" s="27">
        <f t="shared" si="331"/>
        <v>21197</v>
      </c>
      <c r="I21198" s="30" t="str">
        <f>IF(G21198='Check Register'!$E$1,H21198,"")</f>
        <v/>
      </c>
    </row>
    <row r="21199" spans="1:9" x14ac:dyDescent="0.3">
      <c r="A21199" t="s">
        <v>1566</v>
      </c>
      <c r="B21199" t="s">
        <v>1996</v>
      </c>
      <c r="C21199" s="7">
        <v>45827</v>
      </c>
      <c r="E21199" s="27">
        <v>138.43</v>
      </c>
      <c r="G21199" s="27" t="str">
        <f>VLOOKUP(C21199,W:Y,3,TRUE)</f>
        <v>June 25</v>
      </c>
      <c r="H21199" s="27">
        <f t="shared" si="331"/>
        <v>21198</v>
      </c>
      <c r="I21199" s="30" t="str">
        <f>IF(G21199='Check Register'!$E$1,H21199,"")</f>
        <v/>
      </c>
    </row>
    <row r="21200" spans="1:9" x14ac:dyDescent="0.3">
      <c r="A21200" t="s">
        <v>1591</v>
      </c>
      <c r="B21200" t="s">
        <v>1922</v>
      </c>
      <c r="C21200" s="7">
        <v>45827</v>
      </c>
      <c r="E21200" s="27">
        <v>541.33000000000004</v>
      </c>
      <c r="G21200" s="27" t="str">
        <f>VLOOKUP(C21200,W:Y,3,TRUE)</f>
        <v>June 25</v>
      </c>
      <c r="H21200" s="27">
        <f t="shared" si="331"/>
        <v>21199</v>
      </c>
      <c r="I21200" s="30" t="str">
        <f>IF(G21200='Check Register'!$E$1,H21200,"")</f>
        <v/>
      </c>
    </row>
    <row r="21201" spans="1:9" x14ac:dyDescent="0.3">
      <c r="A21201" t="s">
        <v>1568</v>
      </c>
      <c r="B21201" t="s">
        <v>1811</v>
      </c>
      <c r="C21201" s="7">
        <v>45827</v>
      </c>
      <c r="E21201" s="27">
        <v>19859.13</v>
      </c>
      <c r="G21201" s="27" t="str">
        <f>VLOOKUP(C21201,W:Y,3,TRUE)</f>
        <v>June 25</v>
      </c>
      <c r="H21201" s="27">
        <f t="shared" si="331"/>
        <v>21200</v>
      </c>
      <c r="I21201" s="30" t="str">
        <f>IF(G21201='Check Register'!$E$1,H21201,"")</f>
        <v/>
      </c>
    </row>
    <row r="21202" spans="1:9" x14ac:dyDescent="0.3">
      <c r="A21202" t="s">
        <v>1649</v>
      </c>
      <c r="B21202" t="s">
        <v>1997</v>
      </c>
      <c r="C21202" s="7">
        <v>45827</v>
      </c>
      <c r="E21202" s="27">
        <v>129.86000000000001</v>
      </c>
      <c r="G21202" s="27" t="str">
        <f>VLOOKUP(C21202,W:Y,3,TRUE)</f>
        <v>June 25</v>
      </c>
      <c r="H21202" s="27">
        <f t="shared" si="331"/>
        <v>21201</v>
      </c>
      <c r="I21202" s="30" t="str">
        <f>IF(G21202='Check Register'!$E$1,H21202,"")</f>
        <v/>
      </c>
    </row>
    <row r="21203" spans="1:9" x14ac:dyDescent="0.3">
      <c r="A21203" t="s">
        <v>1649</v>
      </c>
      <c r="B21203" t="s">
        <v>1827</v>
      </c>
      <c r="C21203" s="7">
        <v>45827</v>
      </c>
      <c r="E21203" s="27">
        <v>87.86</v>
      </c>
      <c r="G21203" s="27" t="str">
        <f>VLOOKUP(C21203,W:Y,3,TRUE)</f>
        <v>June 25</v>
      </c>
      <c r="H21203" s="27">
        <f t="shared" si="331"/>
        <v>21202</v>
      </c>
      <c r="I21203" s="30" t="str">
        <f>IF(G21203='Check Register'!$E$1,H21203,"")</f>
        <v/>
      </c>
    </row>
    <row r="21204" spans="1:9" x14ac:dyDescent="0.3">
      <c r="A21204" t="s">
        <v>1998</v>
      </c>
      <c r="B21204" t="s">
        <v>1999</v>
      </c>
      <c r="C21204" s="7">
        <v>45827</v>
      </c>
      <c r="E21204" s="27">
        <v>1575</v>
      </c>
      <c r="G21204" s="27" t="str">
        <f>VLOOKUP(C21204,W:Y,3,TRUE)</f>
        <v>June 25</v>
      </c>
      <c r="H21204" s="27">
        <f t="shared" si="331"/>
        <v>21203</v>
      </c>
      <c r="I21204" s="30" t="str">
        <f>IF(G21204='Check Register'!$E$1,H21204,"")</f>
        <v/>
      </c>
    </row>
    <row r="21205" spans="1:9" x14ac:dyDescent="0.3">
      <c r="A21205" t="s">
        <v>2000</v>
      </c>
      <c r="B21205" t="s">
        <v>2001</v>
      </c>
      <c r="C21205" s="7">
        <v>45827</v>
      </c>
      <c r="E21205" s="27">
        <v>15600</v>
      </c>
      <c r="G21205" s="27" t="str">
        <f>VLOOKUP(C21205,W:Y,3,TRUE)</f>
        <v>June 25</v>
      </c>
      <c r="H21205" s="27">
        <f t="shared" si="331"/>
        <v>21204</v>
      </c>
      <c r="I21205" s="30" t="str">
        <f>IF(G21205='Check Register'!$E$1,H21205,"")</f>
        <v/>
      </c>
    </row>
    <row r="21206" spans="1:9" x14ac:dyDescent="0.3">
      <c r="A21206" t="s">
        <v>2002</v>
      </c>
      <c r="B21206" t="s">
        <v>2003</v>
      </c>
      <c r="C21206" s="7">
        <v>45827</v>
      </c>
      <c r="E21206" s="27">
        <v>990</v>
      </c>
      <c r="G21206" s="27" t="str">
        <f>VLOOKUP(C21206,W:Y,3,TRUE)</f>
        <v>June 25</v>
      </c>
      <c r="H21206" s="27">
        <f t="shared" si="331"/>
        <v>21205</v>
      </c>
      <c r="I21206" s="30" t="str">
        <f>IF(G21206='Check Register'!$E$1,H21206,"")</f>
        <v/>
      </c>
    </row>
    <row r="21207" spans="1:9" x14ac:dyDescent="0.3">
      <c r="A21207" t="s">
        <v>1598</v>
      </c>
      <c r="B21207" t="s">
        <v>1809</v>
      </c>
      <c r="C21207" s="7">
        <v>45827</v>
      </c>
      <c r="E21207" s="27">
        <v>17500</v>
      </c>
      <c r="G21207" s="27" t="str">
        <f>VLOOKUP(C21207,W:Y,3,TRUE)</f>
        <v>June 25</v>
      </c>
      <c r="H21207" s="27">
        <f t="shared" si="331"/>
        <v>21206</v>
      </c>
      <c r="I21207" s="30" t="str">
        <f>IF(G21207='Check Register'!$E$1,H21207,"")</f>
        <v/>
      </c>
    </row>
    <row r="21208" spans="1:9" x14ac:dyDescent="0.3">
      <c r="A21208" t="s">
        <v>1670</v>
      </c>
      <c r="B21208" t="s">
        <v>1881</v>
      </c>
      <c r="C21208" s="7">
        <v>45827</v>
      </c>
      <c r="E21208" s="27">
        <v>135</v>
      </c>
      <c r="G21208" s="27" t="str">
        <f>VLOOKUP(C21208,W:Y,3,TRUE)</f>
        <v>June 25</v>
      </c>
      <c r="H21208" s="27">
        <f t="shared" si="331"/>
        <v>21207</v>
      </c>
      <c r="I21208" s="30" t="str">
        <f>IF(G21208='Check Register'!$E$1,H21208,"")</f>
        <v/>
      </c>
    </row>
    <row r="21209" spans="1:9" x14ac:dyDescent="0.3">
      <c r="A21209" t="s">
        <v>1570</v>
      </c>
      <c r="B21209" t="s">
        <v>1832</v>
      </c>
      <c r="C21209" s="7">
        <v>45827</v>
      </c>
      <c r="E21209" s="27">
        <v>1716.49</v>
      </c>
      <c r="G21209" s="27" t="str">
        <f>VLOOKUP(C21209,W:Y,3,TRUE)</f>
        <v>June 25</v>
      </c>
      <c r="H21209" s="27">
        <f t="shared" si="331"/>
        <v>21208</v>
      </c>
      <c r="I21209" s="30" t="str">
        <f>IF(G21209='Check Register'!$E$1,H21209,"")</f>
        <v/>
      </c>
    </row>
    <row r="21210" spans="1:9" x14ac:dyDescent="0.3">
      <c r="A21210" t="s">
        <v>1570</v>
      </c>
      <c r="B21210" t="s">
        <v>1832</v>
      </c>
      <c r="C21210" s="7">
        <v>45827</v>
      </c>
      <c r="E21210" s="27">
        <v>59.31</v>
      </c>
      <c r="G21210" s="27" t="str">
        <f>VLOOKUP(C21210,W:Y,3,TRUE)</f>
        <v>June 25</v>
      </c>
      <c r="H21210" s="27">
        <f t="shared" si="331"/>
        <v>21209</v>
      </c>
      <c r="I21210" s="30" t="str">
        <f>IF(G21210='Check Register'!$E$1,H21210,"")</f>
        <v/>
      </c>
    </row>
    <row r="21211" spans="1:9" x14ac:dyDescent="0.3">
      <c r="A21211" t="s">
        <v>1570</v>
      </c>
      <c r="B21211" t="s">
        <v>1832</v>
      </c>
      <c r="C21211" s="7">
        <v>45827</v>
      </c>
      <c r="E21211" s="27">
        <v>59.31</v>
      </c>
      <c r="G21211" s="27" t="str">
        <f>VLOOKUP(C21211,W:Y,3,TRUE)</f>
        <v>June 25</v>
      </c>
      <c r="H21211" s="27">
        <f t="shared" si="331"/>
        <v>21210</v>
      </c>
      <c r="I21211" s="30" t="str">
        <f>IF(G21211='Check Register'!$E$1,H21211,"")</f>
        <v/>
      </c>
    </row>
    <row r="21212" spans="1:9" x14ac:dyDescent="0.3">
      <c r="A21212" t="s">
        <v>2004</v>
      </c>
      <c r="B21212" t="s">
        <v>2005</v>
      </c>
      <c r="C21212" s="7">
        <v>45827</v>
      </c>
      <c r="E21212" s="27">
        <v>1200</v>
      </c>
      <c r="G21212" s="27" t="str">
        <f>VLOOKUP(C21212,W:Y,3,TRUE)</f>
        <v>June 25</v>
      </c>
      <c r="H21212" s="27">
        <f t="shared" si="331"/>
        <v>21211</v>
      </c>
      <c r="I21212" s="30" t="str">
        <f>IF(G21212='Check Register'!$E$1,H21212,"")</f>
        <v/>
      </c>
    </row>
    <row r="21213" spans="1:9" x14ac:dyDescent="0.3">
      <c r="A21213" t="s">
        <v>1575</v>
      </c>
      <c r="B21213" t="s">
        <v>1935</v>
      </c>
      <c r="C21213" s="7">
        <v>45827</v>
      </c>
      <c r="E21213" s="27">
        <v>44.39</v>
      </c>
      <c r="G21213" s="27" t="str">
        <f>VLOOKUP(C21213,W:Y,3,TRUE)</f>
        <v>June 25</v>
      </c>
      <c r="H21213" s="27">
        <f t="shared" si="331"/>
        <v>21212</v>
      </c>
      <c r="I21213" s="30" t="str">
        <f>IF(G21213='Check Register'!$E$1,H21213,"")</f>
        <v/>
      </c>
    </row>
    <row r="21214" spans="1:9" x14ac:dyDescent="0.3">
      <c r="A21214" t="s">
        <v>1575</v>
      </c>
      <c r="B21214" t="s">
        <v>1935</v>
      </c>
      <c r="C21214" s="7">
        <v>45827</v>
      </c>
      <c r="E21214" s="27">
        <v>475.34</v>
      </c>
      <c r="G21214" s="27" t="str">
        <f>VLOOKUP(C21214,W:Y,3,TRUE)</f>
        <v>June 25</v>
      </c>
      <c r="H21214" s="27">
        <f t="shared" si="331"/>
        <v>21213</v>
      </c>
      <c r="I21214" s="30" t="str">
        <f>IF(G21214='Check Register'!$E$1,H21214,"")</f>
        <v/>
      </c>
    </row>
    <row r="21215" spans="1:9" x14ac:dyDescent="0.3">
      <c r="A21215" t="s">
        <v>1575</v>
      </c>
      <c r="B21215" t="s">
        <v>1935</v>
      </c>
      <c r="C21215" s="7">
        <v>45827</v>
      </c>
      <c r="E21215" s="27">
        <v>9.5399999999999991</v>
      </c>
      <c r="G21215" s="27" t="str">
        <f>VLOOKUP(C21215,W:Y,3,TRUE)</f>
        <v>June 25</v>
      </c>
      <c r="H21215" s="27">
        <f t="shared" si="331"/>
        <v>21214</v>
      </c>
      <c r="I21215" s="30" t="str">
        <f>IF(G21215='Check Register'!$E$1,H21215,"")</f>
        <v/>
      </c>
    </row>
    <row r="21216" spans="1:9" x14ac:dyDescent="0.3">
      <c r="A21216" t="s">
        <v>1575</v>
      </c>
      <c r="B21216" t="s">
        <v>1935</v>
      </c>
      <c r="C21216" s="7">
        <v>45827</v>
      </c>
      <c r="E21216" s="27">
        <v>9.69</v>
      </c>
      <c r="G21216" s="27" t="str">
        <f>VLOOKUP(C21216,W:Y,3,TRUE)</f>
        <v>June 25</v>
      </c>
      <c r="H21216" s="27">
        <f t="shared" si="331"/>
        <v>21215</v>
      </c>
      <c r="I21216" s="30" t="str">
        <f>IF(G21216='Check Register'!$E$1,H21216,"")</f>
        <v/>
      </c>
    </row>
    <row r="21217" spans="1:9" x14ac:dyDescent="0.3">
      <c r="A21217" t="s">
        <v>1605</v>
      </c>
      <c r="B21217" t="s">
        <v>1858</v>
      </c>
      <c r="C21217" s="7">
        <v>45827</v>
      </c>
      <c r="E21217" s="27">
        <v>1146.9000000000001</v>
      </c>
      <c r="G21217" s="27" t="str">
        <f>VLOOKUP(C21217,W:Y,3,TRUE)</f>
        <v>June 25</v>
      </c>
      <c r="H21217" s="27">
        <f t="shared" si="331"/>
        <v>21216</v>
      </c>
      <c r="I21217" s="30" t="str">
        <f>IF(G21217='Check Register'!$E$1,H21217,"")</f>
        <v/>
      </c>
    </row>
    <row r="21218" spans="1:9" x14ac:dyDescent="0.3">
      <c r="A21218" t="s">
        <v>2006</v>
      </c>
      <c r="B21218" t="s">
        <v>2007</v>
      </c>
      <c r="C21218" s="7">
        <v>45827</v>
      </c>
      <c r="E21218" s="27">
        <v>572.5</v>
      </c>
      <c r="G21218" s="27" t="str">
        <f>VLOOKUP(C21218,W:Y,3,TRUE)</f>
        <v>June 25</v>
      </c>
      <c r="H21218" s="27">
        <f t="shared" si="331"/>
        <v>21217</v>
      </c>
      <c r="I21218" s="30" t="str">
        <f>IF(G21218='Check Register'!$E$1,H21218,"")</f>
        <v/>
      </c>
    </row>
    <row r="21219" spans="1:9" x14ac:dyDescent="0.3">
      <c r="A21219" t="s">
        <v>1608</v>
      </c>
      <c r="B21219" t="s">
        <v>1905</v>
      </c>
      <c r="C21219" s="7">
        <v>45827</v>
      </c>
      <c r="E21219" s="27">
        <v>204.49</v>
      </c>
      <c r="G21219" s="27" t="str">
        <f>VLOOKUP(C21219,W:Y,3,TRUE)</f>
        <v>June 25</v>
      </c>
      <c r="H21219" s="27">
        <f t="shared" si="331"/>
        <v>21218</v>
      </c>
      <c r="I21219" s="30" t="str">
        <f>IF(G21219='Check Register'!$E$1,H21219,"")</f>
        <v/>
      </c>
    </row>
    <row r="21220" spans="1:9" x14ac:dyDescent="0.3">
      <c r="A21220" t="s">
        <v>1643</v>
      </c>
      <c r="B21220" t="s">
        <v>1817</v>
      </c>
      <c r="C21220" s="7">
        <v>45827</v>
      </c>
      <c r="E21220" s="27">
        <v>1549.46</v>
      </c>
      <c r="G21220" s="27" t="str">
        <f>VLOOKUP(C21220,W:Y,3,TRUE)</f>
        <v>June 25</v>
      </c>
      <c r="H21220" s="27">
        <f t="shared" si="331"/>
        <v>21219</v>
      </c>
      <c r="I21220" s="30" t="str">
        <f>IF(G21220='Check Register'!$E$1,H21220,"")</f>
        <v/>
      </c>
    </row>
    <row r="21221" spans="1:9" x14ac:dyDescent="0.3">
      <c r="A21221" t="s">
        <v>1673</v>
      </c>
      <c r="B21221" t="s">
        <v>1885</v>
      </c>
      <c r="C21221" s="7">
        <v>45827</v>
      </c>
      <c r="E21221" s="27">
        <v>355.84</v>
      </c>
      <c r="G21221" s="27" t="str">
        <f>VLOOKUP(C21221,W:Y,3,TRUE)</f>
        <v>June 25</v>
      </c>
      <c r="H21221" s="27">
        <f t="shared" si="331"/>
        <v>21220</v>
      </c>
      <c r="I21221" s="30" t="str">
        <f>IF(G21221='Check Register'!$E$1,H21221,"")</f>
        <v/>
      </c>
    </row>
    <row r="21222" spans="1:9" x14ac:dyDescent="0.3">
      <c r="A21222" t="s">
        <v>1673</v>
      </c>
      <c r="B21222" t="s">
        <v>1980</v>
      </c>
      <c r="C21222" s="7">
        <v>45827</v>
      </c>
      <c r="E21222" s="27">
        <v>2190</v>
      </c>
      <c r="G21222" s="27" t="str">
        <f>VLOOKUP(C21222,W:Y,3,TRUE)</f>
        <v>June 25</v>
      </c>
      <c r="H21222" s="27">
        <f t="shared" si="331"/>
        <v>21221</v>
      </c>
      <c r="I21222" s="30" t="str">
        <f>IF(G21222='Check Register'!$E$1,H21222,"")</f>
        <v/>
      </c>
    </row>
    <row r="21223" spans="1:9" x14ac:dyDescent="0.3">
      <c r="A21223" t="s">
        <v>1673</v>
      </c>
      <c r="B21223" t="s">
        <v>1980</v>
      </c>
      <c r="C21223" s="7">
        <v>45827</v>
      </c>
      <c r="E21223" s="27">
        <v>2190</v>
      </c>
      <c r="G21223" s="27" t="str">
        <f>VLOOKUP(C21223,W:Y,3,TRUE)</f>
        <v>June 25</v>
      </c>
      <c r="H21223" s="27">
        <f t="shared" si="331"/>
        <v>21222</v>
      </c>
      <c r="I21223" s="30" t="str">
        <f>IF(G21223='Check Register'!$E$1,H21223,"")</f>
        <v/>
      </c>
    </row>
    <row r="21224" spans="1:9" x14ac:dyDescent="0.3">
      <c r="A21224" t="s">
        <v>1654</v>
      </c>
      <c r="B21224" t="s">
        <v>1840</v>
      </c>
      <c r="C21224" s="7">
        <v>45827</v>
      </c>
      <c r="E21224" s="27">
        <v>1899.44</v>
      </c>
      <c r="G21224" s="27" t="str">
        <f>VLOOKUP(C21224,W:Y,3,TRUE)</f>
        <v>June 25</v>
      </c>
      <c r="H21224" s="27">
        <f t="shared" si="331"/>
        <v>21223</v>
      </c>
      <c r="I21224" s="30" t="str">
        <f>IF(G21224='Check Register'!$E$1,H21224,"")</f>
        <v/>
      </c>
    </row>
    <row r="21225" spans="1:9" x14ac:dyDescent="0.3">
      <c r="A21225" t="s">
        <v>1591</v>
      </c>
      <c r="B21225" t="s">
        <v>1922</v>
      </c>
      <c r="C21225" s="7">
        <v>45827</v>
      </c>
      <c r="E21225" s="27">
        <v>154.68</v>
      </c>
      <c r="G21225" s="27" t="str">
        <f>VLOOKUP(C21225,W:Y,3,TRUE)</f>
        <v>June 25</v>
      </c>
      <c r="H21225" s="27">
        <f t="shared" si="331"/>
        <v>21224</v>
      </c>
      <c r="I21225" s="30" t="str">
        <f>IF(G21225='Check Register'!$E$1,H21225,"")</f>
        <v/>
      </c>
    </row>
    <row r="21226" spans="1:9" x14ac:dyDescent="0.3">
      <c r="A21226" t="s">
        <v>2008</v>
      </c>
      <c r="B21226" t="s">
        <v>2009</v>
      </c>
      <c r="C21226" s="7">
        <v>45827</v>
      </c>
      <c r="E21226" s="27">
        <v>350</v>
      </c>
      <c r="G21226" s="27" t="str">
        <f>VLOOKUP(C21226,W:Y,3,TRUE)</f>
        <v>June 25</v>
      </c>
      <c r="H21226" s="27">
        <f t="shared" si="331"/>
        <v>21225</v>
      </c>
      <c r="I21226" s="30" t="str">
        <f>IF(G21226='Check Register'!$E$1,H21226,"")</f>
        <v/>
      </c>
    </row>
    <row r="21227" spans="1:9" x14ac:dyDescent="0.3">
      <c r="A21227" t="s">
        <v>2008</v>
      </c>
      <c r="B21227" t="s">
        <v>2010</v>
      </c>
      <c r="C21227" s="7">
        <v>45827</v>
      </c>
      <c r="E21227" s="27">
        <v>350</v>
      </c>
      <c r="G21227" s="27" t="str">
        <f>VLOOKUP(C21227,W:Y,3,TRUE)</f>
        <v>June 25</v>
      </c>
      <c r="H21227" s="27">
        <f t="shared" si="331"/>
        <v>21226</v>
      </c>
      <c r="I21227" s="30" t="str">
        <f>IF(G21227='Check Register'!$E$1,H21227,"")</f>
        <v/>
      </c>
    </row>
    <row r="21228" spans="1:9" x14ac:dyDescent="0.3">
      <c r="A21228" t="s">
        <v>1618</v>
      </c>
      <c r="B21228" t="s">
        <v>1863</v>
      </c>
      <c r="C21228" s="7">
        <v>45827</v>
      </c>
      <c r="E21228" s="27">
        <v>132.43</v>
      </c>
      <c r="G21228" s="27" t="str">
        <f>VLOOKUP(C21228,W:Y,3,TRUE)</f>
        <v>June 25</v>
      </c>
      <c r="H21228" s="27">
        <f t="shared" si="331"/>
        <v>21227</v>
      </c>
      <c r="I21228" s="30" t="str">
        <f>IF(G21228='Check Register'!$E$1,H21228,"")</f>
        <v/>
      </c>
    </row>
    <row r="21229" spans="1:9" x14ac:dyDescent="0.3">
      <c r="A21229" t="s">
        <v>1618</v>
      </c>
      <c r="B21229" t="s">
        <v>1910</v>
      </c>
      <c r="C21229" s="7">
        <v>45827</v>
      </c>
      <c r="E21229" s="27">
        <v>188.57</v>
      </c>
      <c r="G21229" s="27" t="str">
        <f>VLOOKUP(C21229,W:Y,3,TRUE)</f>
        <v>June 25</v>
      </c>
      <c r="H21229" s="27">
        <f t="shared" si="331"/>
        <v>21228</v>
      </c>
      <c r="I21229" s="30" t="str">
        <f>IF(G21229='Check Register'!$E$1,H21229,"")</f>
        <v/>
      </c>
    </row>
    <row r="21230" spans="1:9" x14ac:dyDescent="0.3">
      <c r="A21230" t="s">
        <v>1618</v>
      </c>
      <c r="B21230" t="s">
        <v>1910</v>
      </c>
      <c r="C21230" s="7">
        <v>45827</v>
      </c>
      <c r="E21230" s="27">
        <v>2.88</v>
      </c>
      <c r="G21230" s="27" t="str">
        <f>VLOOKUP(C21230,W:Y,3,TRUE)</f>
        <v>June 25</v>
      </c>
      <c r="H21230" s="27">
        <f t="shared" si="331"/>
        <v>21229</v>
      </c>
      <c r="I21230" s="30" t="str">
        <f>IF(G21230='Check Register'!$E$1,H21230,"")</f>
        <v/>
      </c>
    </row>
    <row r="21231" spans="1:9" x14ac:dyDescent="0.3">
      <c r="A21231" t="s">
        <v>1618</v>
      </c>
      <c r="B21231" t="s">
        <v>1910</v>
      </c>
      <c r="C21231" s="7">
        <v>45827</v>
      </c>
      <c r="E21231" s="27">
        <v>28.91</v>
      </c>
      <c r="G21231" s="27" t="str">
        <f>VLOOKUP(C21231,W:Y,3,TRUE)</f>
        <v>June 25</v>
      </c>
      <c r="H21231" s="27">
        <f t="shared" si="331"/>
        <v>21230</v>
      </c>
      <c r="I21231" s="30" t="str">
        <f>IF(G21231='Check Register'!$E$1,H21231,"")</f>
        <v/>
      </c>
    </row>
    <row r="21232" spans="1:9" x14ac:dyDescent="0.3">
      <c r="A21232" t="s">
        <v>1581</v>
      </c>
      <c r="B21232" t="s">
        <v>1844</v>
      </c>
      <c r="C21232" s="7">
        <v>45827</v>
      </c>
      <c r="E21232" s="27">
        <v>-17.34</v>
      </c>
      <c r="G21232" s="27" t="str">
        <f>VLOOKUP(C21232,W:Y,3,TRUE)</f>
        <v>June 25</v>
      </c>
      <c r="H21232" s="27">
        <f t="shared" si="331"/>
        <v>21231</v>
      </c>
      <c r="I21232" s="30" t="str">
        <f>IF(G21232='Check Register'!$E$1,H21232,"")</f>
        <v/>
      </c>
    </row>
    <row r="21233" spans="1:9" x14ac:dyDescent="0.3">
      <c r="A21233" t="s">
        <v>1581</v>
      </c>
      <c r="B21233" t="s">
        <v>1844</v>
      </c>
      <c r="C21233" s="7">
        <v>45827</v>
      </c>
      <c r="E21233" s="27">
        <v>-25.59</v>
      </c>
      <c r="G21233" s="27" t="str">
        <f>VLOOKUP(C21233,W:Y,3,TRUE)</f>
        <v>June 25</v>
      </c>
      <c r="H21233" s="27">
        <f t="shared" si="331"/>
        <v>21232</v>
      </c>
      <c r="I21233" s="30" t="str">
        <f>IF(G21233='Check Register'!$E$1,H21233,"")</f>
        <v/>
      </c>
    </row>
    <row r="21234" spans="1:9" x14ac:dyDescent="0.3">
      <c r="A21234" t="s">
        <v>1581</v>
      </c>
      <c r="B21234" t="s">
        <v>1844</v>
      </c>
      <c r="C21234" s="7">
        <v>45827</v>
      </c>
      <c r="E21234" s="27">
        <v>-12.45</v>
      </c>
      <c r="G21234" s="27" t="str">
        <f>VLOOKUP(C21234,W:Y,3,TRUE)</f>
        <v>June 25</v>
      </c>
      <c r="H21234" s="27">
        <f t="shared" ref="H21234:H21297" si="332">1+H21233</f>
        <v>21233</v>
      </c>
      <c r="I21234" s="30" t="str">
        <f>IF(G21234='Check Register'!$E$1,H21234,"")</f>
        <v/>
      </c>
    </row>
    <row r="21235" spans="1:9" x14ac:dyDescent="0.3">
      <c r="A21235" t="s">
        <v>1581</v>
      </c>
      <c r="B21235" t="s">
        <v>1844</v>
      </c>
      <c r="C21235" s="7">
        <v>45827</v>
      </c>
      <c r="E21235" s="27">
        <v>-16.53</v>
      </c>
      <c r="G21235" s="27" t="str">
        <f>VLOOKUP(C21235,W:Y,3,TRUE)</f>
        <v>June 25</v>
      </c>
      <c r="H21235" s="27">
        <f t="shared" si="332"/>
        <v>21234</v>
      </c>
      <c r="I21235" s="30" t="str">
        <f>IF(G21235='Check Register'!$E$1,H21235,"")</f>
        <v/>
      </c>
    </row>
    <row r="21236" spans="1:9" x14ac:dyDescent="0.3">
      <c r="A21236" t="s">
        <v>1581</v>
      </c>
      <c r="B21236" t="s">
        <v>1844</v>
      </c>
      <c r="C21236" s="7">
        <v>45827</v>
      </c>
      <c r="E21236" s="27">
        <v>-10.26</v>
      </c>
      <c r="G21236" s="27" t="str">
        <f>VLOOKUP(C21236,W:Y,3,TRUE)</f>
        <v>June 25</v>
      </c>
      <c r="H21236" s="27">
        <f t="shared" si="332"/>
        <v>21235</v>
      </c>
      <c r="I21236" s="30" t="str">
        <f>IF(G21236='Check Register'!$E$1,H21236,"")</f>
        <v/>
      </c>
    </row>
    <row r="21237" spans="1:9" x14ac:dyDescent="0.3">
      <c r="A21237" t="s">
        <v>1581</v>
      </c>
      <c r="B21237" t="s">
        <v>1844</v>
      </c>
      <c r="C21237" s="7">
        <v>45827</v>
      </c>
      <c r="E21237" s="27">
        <v>-19.59</v>
      </c>
      <c r="G21237" s="27" t="str">
        <f>VLOOKUP(C21237,W:Y,3,TRUE)</f>
        <v>June 25</v>
      </c>
      <c r="H21237" s="27">
        <f t="shared" si="332"/>
        <v>21236</v>
      </c>
      <c r="I21237" s="30" t="str">
        <f>IF(G21237='Check Register'!$E$1,H21237,"")</f>
        <v/>
      </c>
    </row>
    <row r="21238" spans="1:9" x14ac:dyDescent="0.3">
      <c r="A21238" t="s">
        <v>1581</v>
      </c>
      <c r="B21238" t="s">
        <v>1844</v>
      </c>
      <c r="C21238" s="7">
        <v>45827</v>
      </c>
      <c r="E21238" s="27">
        <v>85.97</v>
      </c>
      <c r="G21238" s="27" t="str">
        <f>VLOOKUP(C21238,W:Y,3,TRUE)</f>
        <v>June 25</v>
      </c>
      <c r="H21238" s="27">
        <f t="shared" si="332"/>
        <v>21237</v>
      </c>
      <c r="I21238" s="30" t="str">
        <f>IF(G21238='Check Register'!$E$1,H21238,"")</f>
        <v/>
      </c>
    </row>
    <row r="21239" spans="1:9" x14ac:dyDescent="0.3">
      <c r="A21239" t="s">
        <v>1581</v>
      </c>
      <c r="B21239" t="s">
        <v>1844</v>
      </c>
      <c r="C21239" s="7">
        <v>45827</v>
      </c>
      <c r="E21239" s="27">
        <v>514.08000000000004</v>
      </c>
      <c r="G21239" s="27" t="str">
        <f>VLOOKUP(C21239,W:Y,3,TRUE)</f>
        <v>June 25</v>
      </c>
      <c r="H21239" s="27">
        <f t="shared" si="332"/>
        <v>21238</v>
      </c>
      <c r="I21239" s="30" t="str">
        <f>IF(G21239='Check Register'!$E$1,H21239,"")</f>
        <v/>
      </c>
    </row>
    <row r="21240" spans="1:9" x14ac:dyDescent="0.3">
      <c r="A21240" t="s">
        <v>1676</v>
      </c>
      <c r="B21240" t="s">
        <v>1890</v>
      </c>
      <c r="C21240" s="7">
        <v>45827</v>
      </c>
      <c r="E21240" s="27">
        <v>500</v>
      </c>
      <c r="G21240" s="27" t="str">
        <f>VLOOKUP(C21240,W:Y,3,TRUE)</f>
        <v>June 25</v>
      </c>
      <c r="H21240" s="27">
        <f t="shared" si="332"/>
        <v>21239</v>
      </c>
      <c r="I21240" s="30" t="str">
        <f>IF(G21240='Check Register'!$E$1,H21240,"")</f>
        <v/>
      </c>
    </row>
    <row r="21241" spans="1:9" x14ac:dyDescent="0.3">
      <c r="A21241" t="s">
        <v>1583</v>
      </c>
      <c r="B21241" t="s">
        <v>1865</v>
      </c>
      <c r="C21241" s="7">
        <v>45827</v>
      </c>
      <c r="E21241" s="27">
        <v>95.31</v>
      </c>
      <c r="G21241" s="27" t="str">
        <f>VLOOKUP(C21241,W:Y,3,TRUE)</f>
        <v>June 25</v>
      </c>
      <c r="H21241" s="27">
        <f t="shared" si="332"/>
        <v>21240</v>
      </c>
      <c r="I21241" s="30" t="str">
        <f>IF(G21241='Check Register'!$E$1,H21241,"")</f>
        <v/>
      </c>
    </row>
    <row r="21242" spans="1:9" x14ac:dyDescent="0.3">
      <c r="A21242" t="s">
        <v>1583</v>
      </c>
      <c r="B21242" t="s">
        <v>1865</v>
      </c>
      <c r="C21242" s="7">
        <v>45827</v>
      </c>
      <c r="E21242" s="27">
        <v>90.4</v>
      </c>
      <c r="G21242" s="27" t="str">
        <f>VLOOKUP(C21242,W:Y,3,TRUE)</f>
        <v>June 25</v>
      </c>
      <c r="H21242" s="27">
        <f t="shared" si="332"/>
        <v>21241</v>
      </c>
      <c r="I21242" s="30" t="str">
        <f>IF(G21242='Check Register'!$E$1,H21242,"")</f>
        <v/>
      </c>
    </row>
    <row r="21243" spans="1:9" x14ac:dyDescent="0.3">
      <c r="A21243" t="s">
        <v>1690</v>
      </c>
      <c r="B21243" t="s">
        <v>1920</v>
      </c>
      <c r="C21243" s="7">
        <v>45827</v>
      </c>
      <c r="E21243" s="27">
        <v>225</v>
      </c>
      <c r="G21243" s="27" t="str">
        <f>VLOOKUP(C21243,W:Y,3,TRUE)</f>
        <v>June 25</v>
      </c>
      <c r="H21243" s="27">
        <f t="shared" si="332"/>
        <v>21242</v>
      </c>
      <c r="I21243" s="30" t="str">
        <f>IF(G21243='Check Register'!$E$1,H21243,"")</f>
        <v/>
      </c>
    </row>
    <row r="21244" spans="1:9" x14ac:dyDescent="0.3">
      <c r="A21244" t="s">
        <v>1629</v>
      </c>
      <c r="B21244" t="s">
        <v>2011</v>
      </c>
      <c r="C21244" s="7">
        <v>45827</v>
      </c>
      <c r="E21244" s="27">
        <v>6490.47</v>
      </c>
      <c r="G21244" s="27" t="str">
        <f>VLOOKUP(C21244,W:Y,3,TRUE)</f>
        <v>June 25</v>
      </c>
      <c r="H21244" s="27">
        <f t="shared" si="332"/>
        <v>21243</v>
      </c>
      <c r="I21244" s="30" t="str">
        <f>IF(G21244='Check Register'!$E$1,H21244,"")</f>
        <v/>
      </c>
    </row>
    <row r="21245" spans="1:9" x14ac:dyDescent="0.3">
      <c r="A21245" t="s">
        <v>1587</v>
      </c>
      <c r="B21245" t="s">
        <v>2012</v>
      </c>
      <c r="C21245" s="7">
        <v>45827</v>
      </c>
      <c r="E21245" s="27">
        <v>9864.1200000000008</v>
      </c>
      <c r="G21245" s="27" t="str">
        <f>VLOOKUP(C21245,W:Y,3,TRUE)</f>
        <v>June 25</v>
      </c>
      <c r="H21245" s="27">
        <f t="shared" si="332"/>
        <v>21244</v>
      </c>
      <c r="I21245" s="30" t="str">
        <f>IF(G21245='Check Register'!$E$1,H21245,"")</f>
        <v/>
      </c>
    </row>
    <row r="21246" spans="1:9" x14ac:dyDescent="0.3">
      <c r="A21246" t="s">
        <v>1587</v>
      </c>
      <c r="B21246" t="s">
        <v>1953</v>
      </c>
      <c r="C21246" s="7">
        <v>45827</v>
      </c>
      <c r="E21246" s="27">
        <v>7600</v>
      </c>
      <c r="G21246" s="27" t="str">
        <f>VLOOKUP(C21246,W:Y,3,TRUE)</f>
        <v>June 25</v>
      </c>
      <c r="H21246" s="27">
        <f t="shared" si="332"/>
        <v>21245</v>
      </c>
      <c r="I21246" s="30" t="str">
        <f>IF(G21246='Check Register'!$E$1,H21246,"")</f>
        <v/>
      </c>
    </row>
    <row r="21247" spans="1:9" x14ac:dyDescent="0.3">
      <c r="A21247" t="s">
        <v>2013</v>
      </c>
      <c r="B21247" t="s">
        <v>2014</v>
      </c>
      <c r="C21247" s="7">
        <v>45827</v>
      </c>
      <c r="E21247" s="27">
        <v>2699.68</v>
      </c>
      <c r="G21247" s="27" t="str">
        <f>VLOOKUP(C21247,W:Y,3,TRUE)</f>
        <v>June 25</v>
      </c>
      <c r="H21247" s="27">
        <f t="shared" si="332"/>
        <v>21246</v>
      </c>
      <c r="I21247" s="30" t="str">
        <f>IF(G21247='Check Register'!$E$1,H21247,"")</f>
        <v/>
      </c>
    </row>
    <row r="21248" spans="1:9" x14ac:dyDescent="0.3">
      <c r="A21248" t="s">
        <v>2015</v>
      </c>
      <c r="B21248" t="s">
        <v>2016</v>
      </c>
      <c r="C21248" s="7">
        <v>45827</v>
      </c>
      <c r="E21248" s="27">
        <v>36562.5</v>
      </c>
      <c r="G21248" s="27" t="str">
        <f>VLOOKUP(C21248,W:Y,3,TRUE)</f>
        <v>June 25</v>
      </c>
      <c r="H21248" s="27">
        <f t="shared" si="332"/>
        <v>21247</v>
      </c>
      <c r="I21248" s="30" t="str">
        <f>IF(G21248='Check Register'!$E$1,H21248,"")</f>
        <v/>
      </c>
    </row>
    <row r="21249" spans="1:9" x14ac:dyDescent="0.3">
      <c r="A21249" t="s">
        <v>2017</v>
      </c>
      <c r="B21249" t="s">
        <v>2018</v>
      </c>
      <c r="C21249" s="7">
        <v>45827</v>
      </c>
      <c r="E21249" s="27">
        <v>125</v>
      </c>
      <c r="G21249" s="27" t="str">
        <f>VLOOKUP(C21249,W:Y,3,TRUE)</f>
        <v>June 25</v>
      </c>
      <c r="H21249" s="27">
        <f t="shared" si="332"/>
        <v>21248</v>
      </c>
      <c r="I21249" s="30" t="str">
        <f>IF(G21249='Check Register'!$E$1,H21249,"")</f>
        <v/>
      </c>
    </row>
    <row r="21250" spans="1:9" x14ac:dyDescent="0.3">
      <c r="A21250" t="s">
        <v>1626</v>
      </c>
      <c r="B21250" t="s">
        <v>2019</v>
      </c>
      <c r="C21250" s="7">
        <v>45834</v>
      </c>
      <c r="E21250" s="27">
        <v>12941.54</v>
      </c>
      <c r="G21250" s="27" t="str">
        <f>VLOOKUP(C21250,W:Y,3,TRUE)</f>
        <v>June 25</v>
      </c>
      <c r="H21250" s="27">
        <f t="shared" si="332"/>
        <v>21249</v>
      </c>
      <c r="I21250" s="30" t="str">
        <f>IF(G21250='Check Register'!$E$1,H21250,"")</f>
        <v/>
      </c>
    </row>
    <row r="21251" spans="1:9" x14ac:dyDescent="0.3">
      <c r="A21251" t="s">
        <v>1590</v>
      </c>
      <c r="B21251" t="s">
        <v>2020</v>
      </c>
      <c r="C21251" s="7">
        <v>45834</v>
      </c>
      <c r="E21251" s="27">
        <v>177585.58</v>
      </c>
      <c r="G21251" s="27" t="str">
        <f>VLOOKUP(C21251,W:Y,3,TRUE)</f>
        <v>June 25</v>
      </c>
      <c r="H21251" s="27">
        <f t="shared" si="332"/>
        <v>21250</v>
      </c>
      <c r="I21251" s="30" t="str">
        <f>IF(G21251='Check Register'!$E$1,H21251,"")</f>
        <v/>
      </c>
    </row>
    <row r="21252" spans="1:9" x14ac:dyDescent="0.3">
      <c r="A21252" t="s">
        <v>1590</v>
      </c>
      <c r="B21252" t="s">
        <v>2020</v>
      </c>
      <c r="C21252" s="7">
        <v>45834</v>
      </c>
      <c r="E21252" s="27">
        <v>179949.02</v>
      </c>
      <c r="G21252" s="27" t="str">
        <f>VLOOKUP(C21252,W:Y,3,TRUE)</f>
        <v>June 25</v>
      </c>
      <c r="H21252" s="27">
        <f t="shared" si="332"/>
        <v>21251</v>
      </c>
      <c r="I21252" s="30" t="str">
        <f>IF(G21252='Check Register'!$E$1,H21252,"")</f>
        <v/>
      </c>
    </row>
    <row r="21253" spans="1:9" x14ac:dyDescent="0.3">
      <c r="A21253" t="s">
        <v>1590</v>
      </c>
      <c r="B21253" t="s">
        <v>2020</v>
      </c>
      <c r="C21253" s="7">
        <v>45834</v>
      </c>
      <c r="E21253" s="27">
        <v>181308.3</v>
      </c>
      <c r="G21253" s="27" t="str">
        <f>VLOOKUP(C21253,W:Y,3,TRUE)</f>
        <v>June 25</v>
      </c>
      <c r="H21253" s="27">
        <f t="shared" si="332"/>
        <v>21252</v>
      </c>
      <c r="I21253" s="30" t="str">
        <f>IF(G21253='Check Register'!$E$1,H21253,"")</f>
        <v/>
      </c>
    </row>
    <row r="21254" spans="1:9" x14ac:dyDescent="0.3">
      <c r="A21254" t="s">
        <v>1596</v>
      </c>
      <c r="B21254" t="s">
        <v>1823</v>
      </c>
      <c r="C21254" s="7">
        <v>45834</v>
      </c>
      <c r="E21254" s="27">
        <v>4533.21</v>
      </c>
      <c r="G21254" s="27" t="str">
        <f>VLOOKUP(C21254,W:Y,3,TRUE)</f>
        <v>June 25</v>
      </c>
      <c r="H21254" s="27">
        <f t="shared" si="332"/>
        <v>21253</v>
      </c>
      <c r="I21254" s="30" t="str">
        <f>IF(G21254='Check Register'!$E$1,H21254,"")</f>
        <v/>
      </c>
    </row>
    <row r="21255" spans="1:9" x14ac:dyDescent="0.3">
      <c r="A21255" t="s">
        <v>1633</v>
      </c>
      <c r="B21255" t="s">
        <v>1853</v>
      </c>
      <c r="C21255" s="7">
        <v>45834</v>
      </c>
      <c r="E21255" s="27">
        <v>380127.22</v>
      </c>
      <c r="G21255" s="27" t="str">
        <f>VLOOKUP(C21255,W:Y,3,TRUE)</f>
        <v>June 25</v>
      </c>
      <c r="H21255" s="27">
        <f t="shared" si="332"/>
        <v>21254</v>
      </c>
      <c r="I21255" s="30" t="str">
        <f>IF(G21255='Check Register'!$E$1,H21255,"")</f>
        <v/>
      </c>
    </row>
    <row r="21256" spans="1:9" x14ac:dyDescent="0.3">
      <c r="A21256" t="s">
        <v>982</v>
      </c>
      <c r="B21256" t="s">
        <v>1855</v>
      </c>
      <c r="C21256" s="7">
        <v>45834</v>
      </c>
      <c r="E21256" s="27">
        <v>867.92</v>
      </c>
      <c r="G21256" s="27" t="str">
        <f>VLOOKUP(C21256,W:Y,3,TRUE)</f>
        <v>June 25</v>
      </c>
      <c r="H21256" s="27">
        <f t="shared" si="332"/>
        <v>21255</v>
      </c>
      <c r="I21256" s="30" t="str">
        <f>IF(G21256='Check Register'!$E$1,H21256,"")</f>
        <v/>
      </c>
    </row>
    <row r="21257" spans="1:9" x14ac:dyDescent="0.3">
      <c r="A21257" t="s">
        <v>1647</v>
      </c>
      <c r="B21257" t="s">
        <v>1824</v>
      </c>
      <c r="C21257" s="7">
        <v>45834</v>
      </c>
      <c r="E21257" s="27">
        <v>2933.52</v>
      </c>
      <c r="G21257" s="27" t="str">
        <f>VLOOKUP(C21257,W:Y,3,TRUE)</f>
        <v>June 25</v>
      </c>
      <c r="H21257" s="27">
        <f t="shared" si="332"/>
        <v>21256</v>
      </c>
      <c r="I21257" s="30" t="str">
        <f>IF(G21257='Check Register'!$E$1,H21257,"")</f>
        <v/>
      </c>
    </row>
    <row r="21258" spans="1:9" x14ac:dyDescent="0.3">
      <c r="A21258" t="s">
        <v>1971</v>
      </c>
      <c r="B21258" t="s">
        <v>2021</v>
      </c>
      <c r="C21258" s="7">
        <v>45834</v>
      </c>
      <c r="E21258" s="27">
        <v>1593.75</v>
      </c>
      <c r="G21258" s="27" t="str">
        <f>VLOOKUP(C21258,W:Y,3,TRUE)</f>
        <v>June 25</v>
      </c>
      <c r="H21258" s="27">
        <f t="shared" si="332"/>
        <v>21257</v>
      </c>
      <c r="I21258" s="30" t="str">
        <f>IF(G21258='Check Register'!$E$1,H21258,"")</f>
        <v/>
      </c>
    </row>
    <row r="21259" spans="1:9" x14ac:dyDescent="0.3">
      <c r="A21259" t="s">
        <v>1564</v>
      </c>
      <c r="B21259" t="s">
        <v>1822</v>
      </c>
      <c r="C21259" s="7">
        <v>45834</v>
      </c>
      <c r="E21259" s="27">
        <v>65.290000000000006</v>
      </c>
      <c r="G21259" s="27" t="str">
        <f>VLOOKUP(C21259,W:Y,3,TRUE)</f>
        <v>June 25</v>
      </c>
      <c r="H21259" s="27">
        <f t="shared" si="332"/>
        <v>21258</v>
      </c>
      <c r="I21259" s="30" t="str">
        <f>IF(G21259='Check Register'!$E$1,H21259,"")</f>
        <v/>
      </c>
    </row>
    <row r="21260" spans="1:9" x14ac:dyDescent="0.3">
      <c r="A21260" t="s">
        <v>1599</v>
      </c>
      <c r="B21260" t="s">
        <v>2022</v>
      </c>
      <c r="C21260" s="7">
        <v>45834</v>
      </c>
      <c r="E21260" s="27">
        <v>18452.009999999998</v>
      </c>
      <c r="G21260" s="27" t="str">
        <f>VLOOKUP(C21260,W:Y,3,TRUE)</f>
        <v>June 25</v>
      </c>
      <c r="H21260" s="27">
        <f t="shared" si="332"/>
        <v>21259</v>
      </c>
      <c r="I21260" s="30" t="str">
        <f>IF(G21260='Check Register'!$E$1,H21260,"")</f>
        <v/>
      </c>
    </row>
    <row r="21261" spans="1:9" x14ac:dyDescent="0.3">
      <c r="A21261" t="s">
        <v>1564</v>
      </c>
      <c r="B21261" t="s">
        <v>1822</v>
      </c>
      <c r="C21261" s="7">
        <v>45834</v>
      </c>
      <c r="E21261" s="27">
        <v>4450.57</v>
      </c>
      <c r="G21261" s="27" t="str">
        <f>VLOOKUP(C21261,W:Y,3,TRUE)</f>
        <v>June 25</v>
      </c>
      <c r="H21261" s="27">
        <f t="shared" si="332"/>
        <v>21260</v>
      </c>
      <c r="I21261" s="30" t="str">
        <f>IF(G21261='Check Register'!$E$1,H21261,"")</f>
        <v/>
      </c>
    </row>
    <row r="21262" spans="1:9" x14ac:dyDescent="0.3">
      <c r="A21262" t="s">
        <v>1564</v>
      </c>
      <c r="B21262" t="s">
        <v>1822</v>
      </c>
      <c r="C21262" s="7">
        <v>45834</v>
      </c>
      <c r="E21262" s="27">
        <v>172.87</v>
      </c>
      <c r="G21262" s="27" t="str">
        <f>VLOOKUP(C21262,W:Y,3,TRUE)</f>
        <v>June 25</v>
      </c>
      <c r="H21262" s="27">
        <f t="shared" si="332"/>
        <v>21261</v>
      </c>
      <c r="I21262" s="30" t="str">
        <f>IF(G21262='Check Register'!$E$1,H21262,"")</f>
        <v/>
      </c>
    </row>
    <row r="21263" spans="1:9" x14ac:dyDescent="0.3">
      <c r="A21263" t="s">
        <v>1600</v>
      </c>
      <c r="B21263" t="s">
        <v>1810</v>
      </c>
      <c r="C21263" s="7">
        <v>45834</v>
      </c>
      <c r="E21263" s="27">
        <v>2130.64</v>
      </c>
      <c r="G21263" s="27" t="str">
        <f>VLOOKUP(C21263,W:Y,3,TRUE)</f>
        <v>June 25</v>
      </c>
      <c r="H21263" s="27">
        <f t="shared" si="332"/>
        <v>21262</v>
      </c>
      <c r="I21263" s="30" t="str">
        <f>IF(G21263='Check Register'!$E$1,H21263,"")</f>
        <v/>
      </c>
    </row>
    <row r="21264" spans="1:9" x14ac:dyDescent="0.3">
      <c r="A21264" t="s">
        <v>1600</v>
      </c>
      <c r="B21264" t="s">
        <v>1810</v>
      </c>
      <c r="C21264" s="7">
        <v>45834</v>
      </c>
      <c r="E21264" s="27">
        <v>27.57</v>
      </c>
      <c r="G21264" s="27" t="str">
        <f>VLOOKUP(C21264,W:Y,3,TRUE)</f>
        <v>June 25</v>
      </c>
      <c r="H21264" s="27">
        <f t="shared" si="332"/>
        <v>21263</v>
      </c>
      <c r="I21264" s="30" t="str">
        <f>IF(G21264='Check Register'!$E$1,H21264,"")</f>
        <v/>
      </c>
    </row>
    <row r="21265" spans="1:9" x14ac:dyDescent="0.3">
      <c r="A21265" t="s">
        <v>1600</v>
      </c>
      <c r="B21265" t="s">
        <v>1810</v>
      </c>
      <c r="C21265" s="7">
        <v>45834</v>
      </c>
      <c r="E21265" s="27">
        <v>180.05</v>
      </c>
      <c r="G21265" s="27" t="str">
        <f>VLOOKUP(C21265,W:Y,3,TRUE)</f>
        <v>June 25</v>
      </c>
      <c r="H21265" s="27">
        <f t="shared" si="332"/>
        <v>21264</v>
      </c>
      <c r="I21265" s="30" t="str">
        <f>IF(G21265='Check Register'!$E$1,H21265,"")</f>
        <v/>
      </c>
    </row>
    <row r="21266" spans="1:9" x14ac:dyDescent="0.3">
      <c r="A21266" t="s">
        <v>1600</v>
      </c>
      <c r="B21266" t="s">
        <v>1810</v>
      </c>
      <c r="C21266" s="7">
        <v>45834</v>
      </c>
      <c r="E21266" s="27">
        <v>146.94999999999999</v>
      </c>
      <c r="G21266" s="27" t="str">
        <f>VLOOKUP(C21266,W:Y,3,TRUE)</f>
        <v>June 25</v>
      </c>
      <c r="H21266" s="27">
        <f t="shared" si="332"/>
        <v>21265</v>
      </c>
      <c r="I21266" s="30" t="str">
        <f>IF(G21266='Check Register'!$E$1,H21266,"")</f>
        <v/>
      </c>
    </row>
    <row r="21267" spans="1:9" x14ac:dyDescent="0.3">
      <c r="A21267" t="s">
        <v>2023</v>
      </c>
      <c r="B21267" t="s">
        <v>2024</v>
      </c>
      <c r="C21267" s="7">
        <v>45834</v>
      </c>
      <c r="E21267" s="27">
        <v>10000</v>
      </c>
      <c r="G21267" s="27" t="str">
        <f>VLOOKUP(C21267,W:Y,3,TRUE)</f>
        <v>June 25</v>
      </c>
      <c r="H21267" s="27">
        <f t="shared" si="332"/>
        <v>21266</v>
      </c>
      <c r="I21267" s="30" t="str">
        <f>IF(G21267='Check Register'!$E$1,H21267,"")</f>
        <v/>
      </c>
    </row>
    <row r="21268" spans="1:9" x14ac:dyDescent="0.3">
      <c r="A21268" t="s">
        <v>2025</v>
      </c>
      <c r="B21268" t="s">
        <v>2026</v>
      </c>
      <c r="C21268" s="7">
        <v>45834</v>
      </c>
      <c r="E21268" s="27">
        <v>1400</v>
      </c>
      <c r="G21268" s="27" t="str">
        <f>VLOOKUP(C21268,W:Y,3,TRUE)</f>
        <v>June 25</v>
      </c>
      <c r="H21268" s="27">
        <f t="shared" si="332"/>
        <v>21267</v>
      </c>
      <c r="I21268" s="30" t="str">
        <f>IF(G21268='Check Register'!$E$1,H21268,"")</f>
        <v/>
      </c>
    </row>
    <row r="21269" spans="1:9" x14ac:dyDescent="0.3">
      <c r="A21269" t="s">
        <v>1569</v>
      </c>
      <c r="B21269" t="s">
        <v>1830</v>
      </c>
      <c r="C21269" s="7">
        <v>45834</v>
      </c>
      <c r="E21269" s="27">
        <v>592.20000000000005</v>
      </c>
      <c r="G21269" s="27" t="str">
        <f>VLOOKUP(C21269,W:Y,3,TRUE)</f>
        <v>June 25</v>
      </c>
      <c r="H21269" s="27">
        <f t="shared" si="332"/>
        <v>21268</v>
      </c>
      <c r="I21269" s="30" t="str">
        <f>IF(G21269='Check Register'!$E$1,H21269,"")</f>
        <v/>
      </c>
    </row>
    <row r="21270" spans="1:9" x14ac:dyDescent="0.3">
      <c r="A21270" t="s">
        <v>1569</v>
      </c>
      <c r="B21270" t="s">
        <v>1830</v>
      </c>
      <c r="C21270" s="7">
        <v>45834</v>
      </c>
      <c r="E21270" s="27">
        <v>206.44</v>
      </c>
      <c r="G21270" s="27" t="str">
        <f>VLOOKUP(C21270,W:Y,3,TRUE)</f>
        <v>June 25</v>
      </c>
      <c r="H21270" s="27">
        <f t="shared" si="332"/>
        <v>21269</v>
      </c>
      <c r="I21270" s="30" t="str">
        <f>IF(G21270='Check Register'!$E$1,H21270,"")</f>
        <v/>
      </c>
    </row>
    <row r="21271" spans="1:9" x14ac:dyDescent="0.3">
      <c r="A21271" t="s">
        <v>1569</v>
      </c>
      <c r="B21271" t="s">
        <v>1830</v>
      </c>
      <c r="C21271" s="7">
        <v>45834</v>
      </c>
      <c r="E21271" s="27">
        <v>512.82000000000005</v>
      </c>
      <c r="G21271" s="27" t="str">
        <f>VLOOKUP(C21271,W:Y,3,TRUE)</f>
        <v>June 25</v>
      </c>
      <c r="H21271" s="27">
        <f t="shared" si="332"/>
        <v>21270</v>
      </c>
      <c r="I21271" s="30" t="str">
        <f>IF(G21271='Check Register'!$E$1,H21271,"")</f>
        <v/>
      </c>
    </row>
    <row r="21272" spans="1:9" x14ac:dyDescent="0.3">
      <c r="A21272" t="s">
        <v>1680</v>
      </c>
      <c r="B21272" t="s">
        <v>1897</v>
      </c>
      <c r="C21272" s="7">
        <v>45834</v>
      </c>
      <c r="E21272" s="27">
        <v>7882.82</v>
      </c>
      <c r="G21272" s="27" t="str">
        <f>VLOOKUP(C21272,W:Y,3,TRUE)</f>
        <v>June 25</v>
      </c>
      <c r="H21272" s="27">
        <f t="shared" si="332"/>
        <v>21271</v>
      </c>
      <c r="I21272" s="30" t="str">
        <f>IF(G21272='Check Register'!$E$1,H21272,"")</f>
        <v/>
      </c>
    </row>
    <row r="21273" spans="1:9" x14ac:dyDescent="0.3">
      <c r="A21273" t="s">
        <v>1570</v>
      </c>
      <c r="B21273" t="s">
        <v>1832</v>
      </c>
      <c r="C21273" s="7">
        <v>45834</v>
      </c>
      <c r="E21273" s="27">
        <v>1794.66</v>
      </c>
      <c r="G21273" s="27" t="str">
        <f>VLOOKUP(C21273,W:Y,3,TRUE)</f>
        <v>June 25</v>
      </c>
      <c r="H21273" s="27">
        <f t="shared" si="332"/>
        <v>21272</v>
      </c>
      <c r="I21273" s="30" t="str">
        <f>IF(G21273='Check Register'!$E$1,H21273,"")</f>
        <v/>
      </c>
    </row>
    <row r="21274" spans="1:9" x14ac:dyDescent="0.3">
      <c r="A21274" t="s">
        <v>1570</v>
      </c>
      <c r="B21274" t="s">
        <v>1832</v>
      </c>
      <c r="C21274" s="7">
        <v>45834</v>
      </c>
      <c r="E21274" s="27">
        <v>1641.75</v>
      </c>
      <c r="G21274" s="27" t="str">
        <f>VLOOKUP(C21274,W:Y,3,TRUE)</f>
        <v>June 25</v>
      </c>
      <c r="H21274" s="27">
        <f t="shared" si="332"/>
        <v>21273</v>
      </c>
      <c r="I21274" s="30" t="str">
        <f>IF(G21274='Check Register'!$E$1,H21274,"")</f>
        <v/>
      </c>
    </row>
    <row r="21275" spans="1:9" x14ac:dyDescent="0.3">
      <c r="A21275" t="s">
        <v>2027</v>
      </c>
      <c r="B21275" t="s">
        <v>2028</v>
      </c>
      <c r="C21275" s="7">
        <v>45834</v>
      </c>
      <c r="E21275" s="27">
        <v>898</v>
      </c>
      <c r="G21275" s="27" t="str">
        <f>VLOOKUP(C21275,W:Y,3,TRUE)</f>
        <v>June 25</v>
      </c>
      <c r="H21275" s="27">
        <f t="shared" si="332"/>
        <v>21274</v>
      </c>
      <c r="I21275" s="30" t="str">
        <f>IF(G21275='Check Register'!$E$1,H21275,"")</f>
        <v/>
      </c>
    </row>
    <row r="21276" spans="1:9" x14ac:dyDescent="0.3">
      <c r="A21276" t="s">
        <v>1572</v>
      </c>
      <c r="B21276" t="s">
        <v>2029</v>
      </c>
      <c r="C21276" s="7">
        <v>45834</v>
      </c>
      <c r="E21276" s="27">
        <v>1462</v>
      </c>
      <c r="G21276" s="27" t="str">
        <f>VLOOKUP(C21276,W:Y,3,TRUE)</f>
        <v>June 25</v>
      </c>
      <c r="H21276" s="27">
        <f t="shared" si="332"/>
        <v>21275</v>
      </c>
      <c r="I21276" s="30" t="str">
        <f>IF(G21276='Check Register'!$E$1,H21276,"")</f>
        <v/>
      </c>
    </row>
    <row r="21277" spans="1:9" x14ac:dyDescent="0.3">
      <c r="A21277" t="s">
        <v>1575</v>
      </c>
      <c r="B21277" t="s">
        <v>1935</v>
      </c>
      <c r="C21277" s="7">
        <v>45834</v>
      </c>
      <c r="E21277" s="27">
        <v>57.56</v>
      </c>
      <c r="G21277" s="27" t="str">
        <f>VLOOKUP(C21277,W:Y,3,TRUE)</f>
        <v>June 25</v>
      </c>
      <c r="H21277" s="27">
        <f t="shared" si="332"/>
        <v>21276</v>
      </c>
      <c r="I21277" s="30" t="str">
        <f>IF(G21277='Check Register'!$E$1,H21277,"")</f>
        <v/>
      </c>
    </row>
    <row r="21278" spans="1:9" x14ac:dyDescent="0.3">
      <c r="A21278" t="s">
        <v>1575</v>
      </c>
      <c r="B21278" t="s">
        <v>1935</v>
      </c>
      <c r="C21278" s="7">
        <v>45834</v>
      </c>
      <c r="E21278" s="27">
        <v>71.680000000000007</v>
      </c>
      <c r="G21278" s="27" t="str">
        <f>VLOOKUP(C21278,W:Y,3,TRUE)</f>
        <v>June 25</v>
      </c>
      <c r="H21278" s="27">
        <f t="shared" si="332"/>
        <v>21277</v>
      </c>
      <c r="I21278" s="30" t="str">
        <f>IF(G21278='Check Register'!$E$1,H21278,"")</f>
        <v/>
      </c>
    </row>
    <row r="21279" spans="1:9" x14ac:dyDescent="0.3">
      <c r="A21279" t="s">
        <v>1575</v>
      </c>
      <c r="B21279" t="s">
        <v>1935</v>
      </c>
      <c r="C21279" s="7">
        <v>45834</v>
      </c>
      <c r="E21279" s="27">
        <v>57.76</v>
      </c>
      <c r="G21279" s="27" t="str">
        <f>VLOOKUP(C21279,W:Y,3,TRUE)</f>
        <v>June 25</v>
      </c>
      <c r="H21279" s="27">
        <f t="shared" si="332"/>
        <v>21278</v>
      </c>
      <c r="I21279" s="30" t="str">
        <f>IF(G21279='Check Register'!$E$1,H21279,"")</f>
        <v/>
      </c>
    </row>
    <row r="21280" spans="1:9" x14ac:dyDescent="0.3">
      <c r="A21280" t="s">
        <v>1575</v>
      </c>
      <c r="B21280" t="s">
        <v>1935</v>
      </c>
      <c r="C21280" s="7">
        <v>45834</v>
      </c>
      <c r="E21280" s="27">
        <v>175.7</v>
      </c>
      <c r="G21280" s="27" t="str">
        <f>VLOOKUP(C21280,W:Y,3,TRUE)</f>
        <v>June 25</v>
      </c>
      <c r="H21280" s="27">
        <f t="shared" si="332"/>
        <v>21279</v>
      </c>
      <c r="I21280" s="30" t="str">
        <f>IF(G21280='Check Register'!$E$1,H21280,"")</f>
        <v/>
      </c>
    </row>
    <row r="21281" spans="1:9" x14ac:dyDescent="0.3">
      <c r="A21281" t="s">
        <v>1689</v>
      </c>
      <c r="B21281" t="s">
        <v>1919</v>
      </c>
      <c r="C21281" s="7">
        <v>45834</v>
      </c>
      <c r="E21281" s="27">
        <v>825.35</v>
      </c>
      <c r="G21281" s="27" t="str">
        <f>VLOOKUP(C21281,W:Y,3,TRUE)</f>
        <v>June 25</v>
      </c>
      <c r="H21281" s="27">
        <f t="shared" si="332"/>
        <v>21280</v>
      </c>
      <c r="I21281" s="30" t="str">
        <f>IF(G21281='Check Register'!$E$1,H21281,"")</f>
        <v/>
      </c>
    </row>
    <row r="21282" spans="1:9" x14ac:dyDescent="0.3">
      <c r="A21282" t="s">
        <v>2030</v>
      </c>
      <c r="B21282" t="s">
        <v>2031</v>
      </c>
      <c r="C21282" s="7">
        <v>45834</v>
      </c>
      <c r="E21282" s="27">
        <v>2500</v>
      </c>
      <c r="G21282" s="27" t="str">
        <f>VLOOKUP(C21282,W:Y,3,TRUE)</f>
        <v>June 25</v>
      </c>
      <c r="H21282" s="27">
        <f t="shared" si="332"/>
        <v>21281</v>
      </c>
      <c r="I21282" s="30" t="str">
        <f>IF(G21282='Check Register'!$E$1,H21282,"")</f>
        <v/>
      </c>
    </row>
    <row r="21283" spans="1:9" x14ac:dyDescent="0.3">
      <c r="A21283" t="s">
        <v>1651</v>
      </c>
      <c r="B21283" t="s">
        <v>1835</v>
      </c>
      <c r="C21283" s="7">
        <v>45834</v>
      </c>
      <c r="E21283" s="27">
        <v>852.13</v>
      </c>
      <c r="G21283" s="27" t="str">
        <f>VLOOKUP(C21283,W:Y,3,TRUE)</f>
        <v>June 25</v>
      </c>
      <c r="H21283" s="27">
        <f t="shared" si="332"/>
        <v>21282</v>
      </c>
      <c r="I21283" s="30" t="str">
        <f>IF(G21283='Check Register'!$E$1,H21283,"")</f>
        <v/>
      </c>
    </row>
    <row r="21284" spans="1:9" x14ac:dyDescent="0.3">
      <c r="A21284" t="s">
        <v>1609</v>
      </c>
      <c r="B21284" t="s">
        <v>1837</v>
      </c>
      <c r="C21284" s="7">
        <v>45834</v>
      </c>
      <c r="E21284" s="27">
        <v>531.52</v>
      </c>
      <c r="G21284" s="27" t="str">
        <f>VLOOKUP(C21284,W:Y,3,TRUE)</f>
        <v>June 25</v>
      </c>
      <c r="H21284" s="27">
        <f t="shared" si="332"/>
        <v>21283</v>
      </c>
      <c r="I21284" s="30" t="str">
        <f>IF(G21284='Check Register'!$E$1,H21284,"")</f>
        <v/>
      </c>
    </row>
    <row r="21285" spans="1:9" x14ac:dyDescent="0.3">
      <c r="A21285" t="s">
        <v>2032</v>
      </c>
      <c r="B21285" t="s">
        <v>2033</v>
      </c>
      <c r="C21285" s="7">
        <v>45834</v>
      </c>
      <c r="E21285" s="27">
        <v>5000</v>
      </c>
      <c r="G21285" s="27" t="str">
        <f>VLOOKUP(C21285,W:Y,3,TRUE)</f>
        <v>June 25</v>
      </c>
      <c r="H21285" s="27">
        <f t="shared" si="332"/>
        <v>21284</v>
      </c>
      <c r="I21285" s="30" t="str">
        <f>IF(G21285='Check Register'!$E$1,H21285,"")</f>
        <v/>
      </c>
    </row>
    <row r="21286" spans="1:9" x14ac:dyDescent="0.3">
      <c r="A21286" t="s">
        <v>2034</v>
      </c>
      <c r="B21286" t="s">
        <v>1785</v>
      </c>
      <c r="C21286" s="7">
        <v>45834</v>
      </c>
      <c r="E21286" s="27">
        <v>108</v>
      </c>
      <c r="G21286" s="27" t="str">
        <f>VLOOKUP(C21286,W:Y,3,TRUE)</f>
        <v>June 25</v>
      </c>
      <c r="H21286" s="27">
        <f t="shared" si="332"/>
        <v>21285</v>
      </c>
      <c r="I21286" s="30" t="str">
        <f>IF(G21286='Check Register'!$E$1,H21286,"")</f>
        <v/>
      </c>
    </row>
    <row r="21287" spans="1:9" x14ac:dyDescent="0.3">
      <c r="A21287" t="s">
        <v>2034</v>
      </c>
      <c r="B21287" t="s">
        <v>2035</v>
      </c>
      <c r="C21287" s="7">
        <v>45834</v>
      </c>
      <c r="E21287" s="27">
        <v>68.31</v>
      </c>
      <c r="G21287" s="27" t="str">
        <f>VLOOKUP(C21287,W:Y,3,TRUE)</f>
        <v>June 25</v>
      </c>
      <c r="H21287" s="27">
        <f t="shared" si="332"/>
        <v>21286</v>
      </c>
      <c r="I21287" s="30" t="str">
        <f>IF(G21287='Check Register'!$E$1,H21287,"")</f>
        <v/>
      </c>
    </row>
    <row r="21288" spans="1:9" x14ac:dyDescent="0.3">
      <c r="A21288" t="s">
        <v>1673</v>
      </c>
      <c r="B21288" t="s">
        <v>1980</v>
      </c>
      <c r="C21288" s="7">
        <v>45834</v>
      </c>
      <c r="E21288" s="27">
        <v>1320</v>
      </c>
      <c r="G21288" s="27" t="str">
        <f>VLOOKUP(C21288,W:Y,3,TRUE)</f>
        <v>June 25</v>
      </c>
      <c r="H21288" s="27">
        <f t="shared" si="332"/>
        <v>21287</v>
      </c>
      <c r="I21288" s="30" t="str">
        <f>IF(G21288='Check Register'!$E$1,H21288,"")</f>
        <v/>
      </c>
    </row>
    <row r="21289" spans="1:9" x14ac:dyDescent="0.3">
      <c r="A21289" t="s">
        <v>1654</v>
      </c>
      <c r="B21289" t="s">
        <v>1840</v>
      </c>
      <c r="C21289" s="7">
        <v>45834</v>
      </c>
      <c r="E21289" s="27">
        <v>59</v>
      </c>
      <c r="G21289" s="27" t="str">
        <f>VLOOKUP(C21289,W:Y,3,TRUE)</f>
        <v>June 25</v>
      </c>
      <c r="H21289" s="27">
        <f t="shared" si="332"/>
        <v>21288</v>
      </c>
      <c r="I21289" s="30" t="str">
        <f>IF(G21289='Check Register'!$E$1,H21289,"")</f>
        <v/>
      </c>
    </row>
    <row r="21290" spans="1:9" x14ac:dyDescent="0.3">
      <c r="A21290" t="s">
        <v>1581</v>
      </c>
      <c r="B21290" t="s">
        <v>1844</v>
      </c>
      <c r="C21290" s="7">
        <v>45834</v>
      </c>
      <c r="E21290" s="27">
        <v>447.78</v>
      </c>
      <c r="G21290" s="27" t="str">
        <f>VLOOKUP(C21290,W:Y,3,TRUE)</f>
        <v>June 25</v>
      </c>
      <c r="H21290" s="27">
        <f t="shared" si="332"/>
        <v>21289</v>
      </c>
      <c r="I21290" s="30" t="str">
        <f>IF(G21290='Check Register'!$E$1,H21290,"")</f>
        <v/>
      </c>
    </row>
    <row r="21291" spans="1:9" x14ac:dyDescent="0.3">
      <c r="A21291" t="s">
        <v>1581</v>
      </c>
      <c r="B21291" t="s">
        <v>1844</v>
      </c>
      <c r="C21291" s="7">
        <v>45834</v>
      </c>
      <c r="E21291" s="27">
        <v>13.08</v>
      </c>
      <c r="G21291" s="27" t="str">
        <f>VLOOKUP(C21291,W:Y,3,TRUE)</f>
        <v>June 25</v>
      </c>
      <c r="H21291" s="27">
        <f t="shared" si="332"/>
        <v>21290</v>
      </c>
      <c r="I21291" s="30" t="str">
        <f>IF(G21291='Check Register'!$E$1,H21291,"")</f>
        <v/>
      </c>
    </row>
    <row r="21292" spans="1:9" x14ac:dyDescent="0.3">
      <c r="A21292" t="s">
        <v>1581</v>
      </c>
      <c r="B21292" t="s">
        <v>1844</v>
      </c>
      <c r="C21292" s="7">
        <v>45834</v>
      </c>
      <c r="E21292" s="27">
        <v>890.86</v>
      </c>
      <c r="G21292" s="27" t="str">
        <f>VLOOKUP(C21292,W:Y,3,TRUE)</f>
        <v>June 25</v>
      </c>
      <c r="H21292" s="27">
        <f t="shared" si="332"/>
        <v>21291</v>
      </c>
      <c r="I21292" s="30" t="str">
        <f>IF(G21292='Check Register'!$E$1,H21292,"")</f>
        <v/>
      </c>
    </row>
    <row r="21293" spans="1:9" x14ac:dyDescent="0.3">
      <c r="A21293" t="s">
        <v>1581</v>
      </c>
      <c r="B21293" t="s">
        <v>1844</v>
      </c>
      <c r="C21293" s="7">
        <v>45834</v>
      </c>
      <c r="E21293" s="27">
        <v>151.28</v>
      </c>
      <c r="G21293" s="27" t="str">
        <f>VLOOKUP(C21293,W:Y,3,TRUE)</f>
        <v>June 25</v>
      </c>
      <c r="H21293" s="27">
        <f t="shared" si="332"/>
        <v>21292</v>
      </c>
      <c r="I21293" s="30" t="str">
        <f>IF(G21293='Check Register'!$E$1,H21293,"")</f>
        <v/>
      </c>
    </row>
    <row r="21294" spans="1:9" x14ac:dyDescent="0.3">
      <c r="A21294" t="s">
        <v>1581</v>
      </c>
      <c r="B21294" t="s">
        <v>1951</v>
      </c>
      <c r="C21294" s="7">
        <v>45834</v>
      </c>
      <c r="E21294" s="27">
        <v>31.88</v>
      </c>
      <c r="G21294" s="27" t="str">
        <f>VLOOKUP(C21294,W:Y,3,TRUE)</f>
        <v>June 25</v>
      </c>
      <c r="H21294" s="27">
        <f t="shared" si="332"/>
        <v>21293</v>
      </c>
      <c r="I21294" s="30" t="str">
        <f>IF(G21294='Check Register'!$E$1,H21294,"")</f>
        <v/>
      </c>
    </row>
    <row r="21295" spans="1:9" x14ac:dyDescent="0.3">
      <c r="A21295" t="s">
        <v>1581</v>
      </c>
      <c r="B21295" t="s">
        <v>1844</v>
      </c>
      <c r="C21295" s="7">
        <v>45834</v>
      </c>
      <c r="E21295" s="27">
        <v>27.71</v>
      </c>
      <c r="G21295" s="27" t="str">
        <f>VLOOKUP(C21295,W:Y,3,TRUE)</f>
        <v>June 25</v>
      </c>
      <c r="H21295" s="27">
        <f t="shared" si="332"/>
        <v>21294</v>
      </c>
      <c r="I21295" s="30" t="str">
        <f>IF(G21295='Check Register'!$E$1,H21295,"")</f>
        <v/>
      </c>
    </row>
    <row r="21296" spans="1:9" x14ac:dyDescent="0.3">
      <c r="A21296" t="s">
        <v>1619</v>
      </c>
      <c r="B21296" t="s">
        <v>1911</v>
      </c>
      <c r="C21296" s="7">
        <v>45834</v>
      </c>
      <c r="E21296" s="27">
        <v>140</v>
      </c>
      <c r="G21296" s="27" t="str">
        <f>VLOOKUP(C21296,W:Y,3,TRUE)</f>
        <v>June 25</v>
      </c>
      <c r="H21296" s="27">
        <f t="shared" si="332"/>
        <v>21295</v>
      </c>
      <c r="I21296" s="30" t="str">
        <f>IF(G21296='Check Register'!$E$1,H21296,"")</f>
        <v/>
      </c>
    </row>
    <row r="21297" spans="1:9" x14ac:dyDescent="0.3">
      <c r="A21297" t="s">
        <v>1619</v>
      </c>
      <c r="B21297" t="s">
        <v>1911</v>
      </c>
      <c r="C21297" s="7">
        <v>45834</v>
      </c>
      <c r="E21297" s="27">
        <v>392</v>
      </c>
      <c r="G21297" s="27" t="str">
        <f>VLOOKUP(C21297,W:Y,3,TRUE)</f>
        <v>June 25</v>
      </c>
      <c r="H21297" s="27">
        <f t="shared" si="332"/>
        <v>21296</v>
      </c>
      <c r="I21297" s="30" t="str">
        <f>IF(G21297='Check Register'!$E$1,H21297,"")</f>
        <v/>
      </c>
    </row>
    <row r="21298" spans="1:9" x14ac:dyDescent="0.3">
      <c r="A21298" t="s">
        <v>1621</v>
      </c>
      <c r="B21298" t="s">
        <v>2036</v>
      </c>
      <c r="C21298" s="7">
        <v>45834</v>
      </c>
      <c r="E21298" s="27">
        <v>492.56</v>
      </c>
      <c r="G21298" s="27" t="str">
        <f>VLOOKUP(C21298,W:Y,3,TRUE)</f>
        <v>June 25</v>
      </c>
      <c r="H21298" s="27">
        <f t="shared" ref="H21298:H21361" si="333">1+H21297</f>
        <v>21297</v>
      </c>
      <c r="I21298" s="30" t="str">
        <f>IF(G21298='Check Register'!$E$1,H21298,"")</f>
        <v/>
      </c>
    </row>
    <row r="21299" spans="1:9" x14ac:dyDescent="0.3">
      <c r="A21299" t="s">
        <v>1584</v>
      </c>
      <c r="B21299" t="s">
        <v>2037</v>
      </c>
      <c r="C21299" s="7">
        <v>45834</v>
      </c>
      <c r="E21299" s="27">
        <v>67.319999999999993</v>
      </c>
      <c r="G21299" s="27" t="str">
        <f>VLOOKUP(C21299,W:Y,3,TRUE)</f>
        <v>June 25</v>
      </c>
      <c r="H21299" s="27">
        <f t="shared" si="333"/>
        <v>21298</v>
      </c>
      <c r="I21299" s="30" t="str">
        <f>IF(G21299='Check Register'!$E$1,H21299,"")</f>
        <v/>
      </c>
    </row>
    <row r="21300" spans="1:9" x14ac:dyDescent="0.3">
      <c r="A21300" t="s">
        <v>1584</v>
      </c>
      <c r="B21300" t="s">
        <v>2037</v>
      </c>
      <c r="C21300" s="7">
        <v>45834</v>
      </c>
      <c r="E21300" s="27">
        <v>2128.35</v>
      </c>
      <c r="G21300" s="27" t="str">
        <f>VLOOKUP(C21300,W:Y,3,TRUE)</f>
        <v>June 25</v>
      </c>
      <c r="H21300" s="27">
        <f t="shared" si="333"/>
        <v>21299</v>
      </c>
      <c r="I21300" s="30" t="str">
        <f>IF(G21300='Check Register'!$E$1,H21300,"")</f>
        <v/>
      </c>
    </row>
    <row r="21301" spans="1:9" x14ac:dyDescent="0.3">
      <c r="A21301" t="s">
        <v>1584</v>
      </c>
      <c r="B21301" t="s">
        <v>1866</v>
      </c>
      <c r="C21301" s="7">
        <v>45834</v>
      </c>
      <c r="E21301" s="27">
        <v>1200</v>
      </c>
      <c r="G21301" s="27" t="str">
        <f>VLOOKUP(C21301,W:Y,3,TRUE)</f>
        <v>June 25</v>
      </c>
      <c r="H21301" s="27">
        <f t="shared" si="333"/>
        <v>21300</v>
      </c>
      <c r="I21301" s="30" t="str">
        <f>IF(G21301='Check Register'!$E$1,H21301,"")</f>
        <v/>
      </c>
    </row>
    <row r="21302" spans="1:9" x14ac:dyDescent="0.3">
      <c r="A21302" t="s">
        <v>1656</v>
      </c>
      <c r="B21302" t="s">
        <v>1846</v>
      </c>
      <c r="C21302" s="7">
        <v>45834</v>
      </c>
      <c r="E21302" s="27">
        <v>1773</v>
      </c>
      <c r="G21302" s="27" t="str">
        <f>VLOOKUP(C21302,W:Y,3,TRUE)</f>
        <v>June 25</v>
      </c>
      <c r="H21302" s="27">
        <f t="shared" si="333"/>
        <v>21301</v>
      </c>
      <c r="I21302" s="30" t="str">
        <f>IF(G21302='Check Register'!$E$1,H21302,"")</f>
        <v/>
      </c>
    </row>
    <row r="21303" spans="1:9" x14ac:dyDescent="0.3">
      <c r="A21303" t="s">
        <v>1664</v>
      </c>
      <c r="B21303" t="s">
        <v>2038</v>
      </c>
      <c r="C21303" s="7">
        <v>45834</v>
      </c>
      <c r="E21303" s="27">
        <v>35</v>
      </c>
      <c r="G21303" s="27" t="str">
        <f>VLOOKUP(C21303,W:Y,3,TRUE)</f>
        <v>June 25</v>
      </c>
      <c r="H21303" s="27">
        <f t="shared" si="333"/>
        <v>21302</v>
      </c>
      <c r="I21303" s="30" t="str">
        <f>IF(G21303='Check Register'!$E$1,H21303,"")</f>
        <v/>
      </c>
    </row>
    <row r="21304" spans="1:9" x14ac:dyDescent="0.3">
      <c r="A21304" t="s">
        <v>1629</v>
      </c>
      <c r="B21304" t="s">
        <v>2011</v>
      </c>
      <c r="C21304" s="7">
        <v>45834</v>
      </c>
      <c r="E21304" s="27">
        <v>6477.46</v>
      </c>
      <c r="G21304" s="27" t="str">
        <f>VLOOKUP(C21304,W:Y,3,TRUE)</f>
        <v>June 25</v>
      </c>
      <c r="H21304" s="27">
        <f t="shared" si="333"/>
        <v>21303</v>
      </c>
      <c r="I21304" s="30" t="str">
        <f>IF(G21304='Check Register'!$E$1,H21304,"")</f>
        <v/>
      </c>
    </row>
    <row r="21305" spans="1:9" x14ac:dyDescent="0.3">
      <c r="A21305" t="s">
        <v>1629</v>
      </c>
      <c r="B21305" t="s">
        <v>2011</v>
      </c>
      <c r="C21305" s="7">
        <v>45834</v>
      </c>
      <c r="E21305" s="27">
        <v>6668.09</v>
      </c>
      <c r="G21305" s="27" t="str">
        <f>VLOOKUP(C21305,W:Y,3,TRUE)</f>
        <v>June 25</v>
      </c>
      <c r="H21305" s="27">
        <f t="shared" si="333"/>
        <v>21304</v>
      </c>
      <c r="I21305" s="30" t="str">
        <f>IF(G21305='Check Register'!$E$1,H21305,"")</f>
        <v/>
      </c>
    </row>
    <row r="21306" spans="1:9" x14ac:dyDescent="0.3">
      <c r="A21306" t="s">
        <v>1629</v>
      </c>
      <c r="B21306" t="s">
        <v>2011</v>
      </c>
      <c r="C21306" s="7">
        <v>45834</v>
      </c>
      <c r="E21306" s="27">
        <v>6370.22</v>
      </c>
      <c r="G21306" s="27" t="str">
        <f>VLOOKUP(C21306,W:Y,3,TRUE)</f>
        <v>June 25</v>
      </c>
      <c r="H21306" s="27">
        <f t="shared" si="333"/>
        <v>21305</v>
      </c>
      <c r="I21306" s="30" t="str">
        <f>IF(G21306='Check Register'!$E$1,H21306,"")</f>
        <v/>
      </c>
    </row>
    <row r="21307" spans="1:9" x14ac:dyDescent="0.3">
      <c r="A21307" t="s">
        <v>2039</v>
      </c>
      <c r="B21307" t="s">
        <v>2040</v>
      </c>
      <c r="C21307" s="7">
        <v>45834</v>
      </c>
      <c r="E21307" s="27">
        <v>440</v>
      </c>
      <c r="G21307" s="27" t="str">
        <f>VLOOKUP(C21307,W:Y,3,TRUE)</f>
        <v>June 25</v>
      </c>
      <c r="H21307" s="27">
        <f t="shared" si="333"/>
        <v>21306</v>
      </c>
      <c r="I21307" s="30" t="str">
        <f>IF(G21307='Check Register'!$E$1,H21307,"")</f>
        <v/>
      </c>
    </row>
    <row r="21308" spans="1:9" x14ac:dyDescent="0.3">
      <c r="A21308" t="s">
        <v>2039</v>
      </c>
      <c r="B21308" t="s">
        <v>2040</v>
      </c>
      <c r="C21308" s="7">
        <v>45834</v>
      </c>
      <c r="E21308" s="27">
        <v>400</v>
      </c>
      <c r="G21308" s="27" t="str">
        <f>VLOOKUP(C21308,W:Y,3,TRUE)</f>
        <v>June 25</v>
      </c>
      <c r="H21308" s="27">
        <f t="shared" si="333"/>
        <v>21307</v>
      </c>
      <c r="I21308" s="30" t="str">
        <f>IF(G21308='Check Register'!$E$1,H21308,"")</f>
        <v/>
      </c>
    </row>
    <row r="21309" spans="1:9" x14ac:dyDescent="0.3">
      <c r="A21309" t="s">
        <v>1957</v>
      </c>
      <c r="B21309" t="s">
        <v>97</v>
      </c>
      <c r="C21309" s="7">
        <v>45835</v>
      </c>
      <c r="E21309" s="27">
        <v>151823.87</v>
      </c>
      <c r="G21309" s="27" t="str">
        <f>VLOOKUP(C21309,W:Y,3,TRUE)</f>
        <v>June 25</v>
      </c>
      <c r="H21309" s="27">
        <f t="shared" si="333"/>
        <v>21308</v>
      </c>
      <c r="I21309" s="30" t="str">
        <f>IF(G21309='Check Register'!$E$1,H21309,"")</f>
        <v/>
      </c>
    </row>
    <row r="21310" spans="1:9" x14ac:dyDescent="0.3">
      <c r="A21310" t="s">
        <v>1957</v>
      </c>
      <c r="B21310" t="s">
        <v>97</v>
      </c>
      <c r="C21310" s="7">
        <v>45838</v>
      </c>
      <c r="E21310" s="27">
        <v>198402.6</v>
      </c>
      <c r="G21310" s="27" t="str">
        <f>VLOOKUP(C21310,W:Y,3,TRUE)</f>
        <v>June 25</v>
      </c>
      <c r="H21310" s="27">
        <f t="shared" si="333"/>
        <v>21309</v>
      </c>
      <c r="I21310" s="30" t="str">
        <f>IF(G21310='Check Register'!$E$1,H21310,"")</f>
        <v/>
      </c>
    </row>
    <row r="21311" spans="1:9" x14ac:dyDescent="0.3">
      <c r="A21311" t="s">
        <v>1641</v>
      </c>
      <c r="B21311" t="s">
        <v>1812</v>
      </c>
      <c r="C21311" s="7">
        <v>45841</v>
      </c>
      <c r="E21311" s="27">
        <v>11412.69</v>
      </c>
      <c r="G21311" s="27" t="str">
        <f>VLOOKUP(C21311,W:Y,3,TRUE)</f>
        <v>July 25</v>
      </c>
      <c r="H21311" s="27">
        <f t="shared" si="333"/>
        <v>21310</v>
      </c>
      <c r="I21311" s="30" t="str">
        <f>IF(G21311='Check Register'!$E$1,H21311,"")</f>
        <v/>
      </c>
    </row>
    <row r="21312" spans="1:9" x14ac:dyDescent="0.3">
      <c r="A21312" t="s">
        <v>1641</v>
      </c>
      <c r="B21312" t="s">
        <v>1812</v>
      </c>
      <c r="C21312" s="7">
        <v>45841</v>
      </c>
      <c r="E21312" s="27">
        <v>1797.76</v>
      </c>
      <c r="G21312" s="27" t="str">
        <f>VLOOKUP(C21312,W:Y,3,TRUE)</f>
        <v>July 25</v>
      </c>
      <c r="H21312" s="27">
        <f t="shared" si="333"/>
        <v>21311</v>
      </c>
      <c r="I21312" s="30" t="str">
        <f>IF(G21312='Check Register'!$E$1,H21312,"")</f>
        <v/>
      </c>
    </row>
    <row r="21313" spans="1:9" x14ac:dyDescent="0.3">
      <c r="A21313" t="s">
        <v>1626</v>
      </c>
      <c r="B21313" t="s">
        <v>2041</v>
      </c>
      <c r="C21313" s="7">
        <v>45841</v>
      </c>
      <c r="E21313" s="27">
        <v>17893.16</v>
      </c>
      <c r="G21313" s="27" t="str">
        <f>VLOOKUP(C21313,W:Y,3,TRUE)</f>
        <v>July 25</v>
      </c>
      <c r="H21313" s="27">
        <f t="shared" si="333"/>
        <v>21312</v>
      </c>
      <c r="I21313" s="30" t="str">
        <f>IF(G21313='Check Register'!$E$1,H21313,"")</f>
        <v/>
      </c>
    </row>
    <row r="21314" spans="1:9" x14ac:dyDescent="0.3">
      <c r="A21314" t="s">
        <v>1564</v>
      </c>
      <c r="B21314" t="s">
        <v>1822</v>
      </c>
      <c r="C21314" s="7">
        <v>45841</v>
      </c>
      <c r="E21314" s="27">
        <v>73.36</v>
      </c>
      <c r="G21314" s="27" t="str">
        <f>VLOOKUP(C21314,W:Y,3,TRUE)</f>
        <v>July 25</v>
      </c>
      <c r="H21314" s="27">
        <f t="shared" si="333"/>
        <v>21313</v>
      </c>
      <c r="I21314" s="30" t="str">
        <f>IF(G21314='Check Register'!$E$1,H21314,"")</f>
        <v/>
      </c>
    </row>
    <row r="21315" spans="1:9" x14ac:dyDescent="0.3">
      <c r="A21315" t="s">
        <v>1597</v>
      </c>
      <c r="B21315" t="s">
        <v>1808</v>
      </c>
      <c r="C21315" s="7">
        <v>45841</v>
      </c>
      <c r="E21315" s="27">
        <v>7000</v>
      </c>
      <c r="G21315" s="27" t="str">
        <f>VLOOKUP(C21315,W:Y,3,TRUE)</f>
        <v>July 25</v>
      </c>
      <c r="H21315" s="27">
        <f t="shared" si="333"/>
        <v>21314</v>
      </c>
      <c r="I21315" s="30" t="str">
        <f>IF(G21315='Check Register'!$E$1,H21315,"")</f>
        <v/>
      </c>
    </row>
    <row r="21316" spans="1:9" x14ac:dyDescent="0.3">
      <c r="A21316" t="s">
        <v>982</v>
      </c>
      <c r="B21316" t="s">
        <v>1854</v>
      </c>
      <c r="C21316" s="7">
        <v>45841</v>
      </c>
      <c r="E21316" s="27">
        <v>11930.08</v>
      </c>
      <c r="G21316" s="27" t="str">
        <f>VLOOKUP(C21316,W:Y,3,TRUE)</f>
        <v>July 25</v>
      </c>
      <c r="H21316" s="27">
        <f t="shared" si="333"/>
        <v>21315</v>
      </c>
      <c r="I21316" s="30" t="str">
        <f>IF(G21316='Check Register'!$E$1,H21316,"")</f>
        <v/>
      </c>
    </row>
    <row r="21317" spans="1:9" x14ac:dyDescent="0.3">
      <c r="A21317" t="s">
        <v>1565</v>
      </c>
      <c r="B21317" t="s">
        <v>1965</v>
      </c>
      <c r="C21317" s="7">
        <v>45841</v>
      </c>
      <c r="E21317" s="27">
        <v>1811.02</v>
      </c>
      <c r="G21317" s="27" t="str">
        <f>VLOOKUP(C21317,W:Y,3,TRUE)</f>
        <v>July 25</v>
      </c>
      <c r="H21317" s="27">
        <f t="shared" si="333"/>
        <v>21316</v>
      </c>
      <c r="I21317" s="30" t="str">
        <f>IF(G21317='Check Register'!$E$1,H21317,"")</f>
        <v/>
      </c>
    </row>
    <row r="21318" spans="1:9" x14ac:dyDescent="0.3">
      <c r="A21318" t="s">
        <v>2042</v>
      </c>
      <c r="B21318" t="s">
        <v>2043</v>
      </c>
      <c r="C21318" s="7">
        <v>45841</v>
      </c>
      <c r="E21318" s="27">
        <v>375.95</v>
      </c>
      <c r="G21318" s="27" t="str">
        <f>VLOOKUP(C21318,W:Y,3,TRUE)</f>
        <v>July 25</v>
      </c>
      <c r="H21318" s="27">
        <f t="shared" si="333"/>
        <v>21317</v>
      </c>
      <c r="I21318" s="30" t="str">
        <f>IF(G21318='Check Register'!$E$1,H21318,"")</f>
        <v/>
      </c>
    </row>
    <row r="21319" spans="1:9" x14ac:dyDescent="0.3">
      <c r="A21319" t="s">
        <v>2044</v>
      </c>
      <c r="B21319" t="s">
        <v>2045</v>
      </c>
      <c r="C21319" s="7">
        <v>45841</v>
      </c>
      <c r="E21319" s="27">
        <v>9960</v>
      </c>
      <c r="G21319" s="27" t="str">
        <f>VLOOKUP(C21319,W:Y,3,TRUE)</f>
        <v>July 25</v>
      </c>
      <c r="H21319" s="27">
        <f t="shared" si="333"/>
        <v>21318</v>
      </c>
      <c r="I21319" s="30" t="str">
        <f>IF(G21319='Check Register'!$E$1,H21319,"")</f>
        <v/>
      </c>
    </row>
    <row r="21320" spans="1:9" x14ac:dyDescent="0.3">
      <c r="A21320" t="s">
        <v>1676</v>
      </c>
      <c r="B21320" t="s">
        <v>1890</v>
      </c>
      <c r="C21320" s="7">
        <v>45841</v>
      </c>
      <c r="E21320" s="27">
        <v>500</v>
      </c>
      <c r="G21320" s="27" t="str">
        <f>VLOOKUP(C21320,W:Y,3,TRUE)</f>
        <v>July 25</v>
      </c>
      <c r="H21320" s="27">
        <f t="shared" si="333"/>
        <v>21319</v>
      </c>
      <c r="I21320" s="30" t="str">
        <f>IF(G21320='Check Register'!$E$1,H21320,"")</f>
        <v/>
      </c>
    </row>
    <row r="21321" spans="1:9" x14ac:dyDescent="0.3">
      <c r="A21321" t="s">
        <v>1564</v>
      </c>
      <c r="B21321" t="s">
        <v>1822</v>
      </c>
      <c r="C21321" s="7">
        <v>45841</v>
      </c>
      <c r="E21321" s="27">
        <v>122.81</v>
      </c>
      <c r="G21321" s="27" t="str">
        <f>VLOOKUP(C21321,W:Y,3,TRUE)</f>
        <v>July 25</v>
      </c>
      <c r="H21321" s="27">
        <f t="shared" si="333"/>
        <v>21320</v>
      </c>
      <c r="I21321" s="30" t="str">
        <f>IF(G21321='Check Register'!$E$1,H21321,"")</f>
        <v/>
      </c>
    </row>
    <row r="21322" spans="1:9" x14ac:dyDescent="0.3">
      <c r="A21322" t="s">
        <v>1564</v>
      </c>
      <c r="B21322" t="s">
        <v>1822</v>
      </c>
      <c r="C21322" s="7">
        <v>45841</v>
      </c>
      <c r="E21322" s="27">
        <v>41.19</v>
      </c>
      <c r="G21322" s="27" t="str">
        <f>VLOOKUP(C21322,W:Y,3,TRUE)</f>
        <v>July 25</v>
      </c>
      <c r="H21322" s="27">
        <f t="shared" si="333"/>
        <v>21321</v>
      </c>
      <c r="I21322" s="30" t="str">
        <f>IF(G21322='Check Register'!$E$1,H21322,"")</f>
        <v/>
      </c>
    </row>
    <row r="21323" spans="1:9" x14ac:dyDescent="0.3">
      <c r="A21323" t="s">
        <v>1564</v>
      </c>
      <c r="B21323" t="s">
        <v>1822</v>
      </c>
      <c r="C21323" s="7">
        <v>45841</v>
      </c>
      <c r="E21323" s="27">
        <v>84.18</v>
      </c>
      <c r="G21323" s="27" t="str">
        <f>VLOOKUP(C21323,W:Y,3,TRUE)</f>
        <v>July 25</v>
      </c>
      <c r="H21323" s="27">
        <f t="shared" si="333"/>
        <v>21322</v>
      </c>
      <c r="I21323" s="30" t="str">
        <f>IF(G21323='Check Register'!$E$1,H21323,"")</f>
        <v/>
      </c>
    </row>
    <row r="21324" spans="1:9" x14ac:dyDescent="0.3">
      <c r="A21324" t="s">
        <v>1564</v>
      </c>
      <c r="B21324" t="s">
        <v>1822</v>
      </c>
      <c r="C21324" s="7">
        <v>45841</v>
      </c>
      <c r="E21324" s="27">
        <v>62.85</v>
      </c>
      <c r="G21324" s="27" t="str">
        <f>VLOOKUP(C21324,W:Y,3,TRUE)</f>
        <v>July 25</v>
      </c>
      <c r="H21324" s="27">
        <f t="shared" si="333"/>
        <v>21323</v>
      </c>
      <c r="I21324" s="30" t="str">
        <f>IF(G21324='Check Register'!$E$1,H21324,"")</f>
        <v/>
      </c>
    </row>
    <row r="21325" spans="1:9" x14ac:dyDescent="0.3">
      <c r="A21325" t="s">
        <v>1564</v>
      </c>
      <c r="B21325" t="s">
        <v>1822</v>
      </c>
      <c r="C21325" s="7">
        <v>45841</v>
      </c>
      <c r="E21325" s="27">
        <v>152.57</v>
      </c>
      <c r="G21325" s="27" t="str">
        <f>VLOOKUP(C21325,W:Y,3,TRUE)</f>
        <v>July 25</v>
      </c>
      <c r="H21325" s="27">
        <f t="shared" si="333"/>
        <v>21324</v>
      </c>
      <c r="I21325" s="30" t="str">
        <f>IF(G21325='Check Register'!$E$1,H21325,"")</f>
        <v/>
      </c>
    </row>
    <row r="21326" spans="1:9" x14ac:dyDescent="0.3">
      <c r="A21326" t="s">
        <v>1568</v>
      </c>
      <c r="B21326" t="s">
        <v>1977</v>
      </c>
      <c r="C21326" s="7">
        <v>45841</v>
      </c>
      <c r="E21326" s="27">
        <v>28065.87</v>
      </c>
      <c r="G21326" s="27" t="str">
        <f>VLOOKUP(C21326,W:Y,3,TRUE)</f>
        <v>July 25</v>
      </c>
      <c r="H21326" s="27">
        <f t="shared" si="333"/>
        <v>21325</v>
      </c>
      <c r="I21326" s="30" t="str">
        <f>IF(G21326='Check Register'!$E$1,H21326,"")</f>
        <v/>
      </c>
    </row>
    <row r="21327" spans="1:9" x14ac:dyDescent="0.3">
      <c r="A21327" t="s">
        <v>1568</v>
      </c>
      <c r="B21327" t="s">
        <v>1826</v>
      </c>
      <c r="C21327" s="7">
        <v>45841</v>
      </c>
      <c r="E21327" s="27">
        <v>17747.79</v>
      </c>
      <c r="G21327" s="27" t="str">
        <f>VLOOKUP(C21327,W:Y,3,TRUE)</f>
        <v>July 25</v>
      </c>
      <c r="H21327" s="27">
        <f t="shared" si="333"/>
        <v>21326</v>
      </c>
      <c r="I21327" s="30" t="str">
        <f>IF(G21327='Check Register'!$E$1,H21327,"")</f>
        <v/>
      </c>
    </row>
    <row r="21328" spans="1:9" x14ac:dyDescent="0.3">
      <c r="A21328" t="s">
        <v>1493</v>
      </c>
      <c r="B21328" t="s">
        <v>1879</v>
      </c>
      <c r="C21328" s="7">
        <v>45841</v>
      </c>
      <c r="E21328" s="27">
        <v>86.18</v>
      </c>
      <c r="G21328" s="27" t="str">
        <f>VLOOKUP(C21328,W:Y,3,TRUE)</f>
        <v>July 25</v>
      </c>
      <c r="H21328" s="27">
        <f t="shared" si="333"/>
        <v>21327</v>
      </c>
      <c r="I21328" s="30" t="str">
        <f>IF(G21328='Check Register'!$E$1,H21328,"")</f>
        <v/>
      </c>
    </row>
    <row r="21329" spans="1:9" x14ac:dyDescent="0.3">
      <c r="A21329" t="s">
        <v>1256</v>
      </c>
      <c r="B21329" t="s">
        <v>1895</v>
      </c>
      <c r="C21329" s="7">
        <v>45841</v>
      </c>
      <c r="E21329" s="27">
        <v>2500.35</v>
      </c>
      <c r="G21329" s="27" t="str">
        <f>VLOOKUP(C21329,W:Y,3,TRUE)</f>
        <v>July 25</v>
      </c>
      <c r="H21329" s="27">
        <f t="shared" si="333"/>
        <v>21328</v>
      </c>
      <c r="I21329" s="30" t="str">
        <f>IF(G21329='Check Register'!$E$1,H21329,"")</f>
        <v/>
      </c>
    </row>
    <row r="21330" spans="1:9" x14ac:dyDescent="0.3">
      <c r="A21330" t="s">
        <v>1649</v>
      </c>
      <c r="B21330" t="s">
        <v>1827</v>
      </c>
      <c r="C21330" s="7">
        <v>45841</v>
      </c>
      <c r="E21330" s="27">
        <v>161.43</v>
      </c>
      <c r="G21330" s="27" t="str">
        <f>VLOOKUP(C21330,W:Y,3,TRUE)</f>
        <v>July 25</v>
      </c>
      <c r="H21330" s="27">
        <f t="shared" si="333"/>
        <v>21329</v>
      </c>
      <c r="I21330" s="30" t="str">
        <f>IF(G21330='Check Register'!$E$1,H21330,"")</f>
        <v/>
      </c>
    </row>
    <row r="21331" spans="1:9" x14ac:dyDescent="0.3">
      <c r="A21331" t="s">
        <v>1998</v>
      </c>
      <c r="B21331" t="s">
        <v>2046</v>
      </c>
      <c r="C21331" s="7">
        <v>45841</v>
      </c>
      <c r="E21331" s="27">
        <v>349</v>
      </c>
      <c r="G21331" s="27" t="str">
        <f>VLOOKUP(C21331,W:Y,3,TRUE)</f>
        <v>July 25</v>
      </c>
      <c r="H21331" s="27">
        <f t="shared" si="333"/>
        <v>21330</v>
      </c>
      <c r="I21331" s="30" t="str">
        <f>IF(G21331='Check Register'!$E$1,H21331,"")</f>
        <v/>
      </c>
    </row>
    <row r="21332" spans="1:9" x14ac:dyDescent="0.3">
      <c r="A21332" t="s">
        <v>1570</v>
      </c>
      <c r="B21332" t="s">
        <v>1832</v>
      </c>
      <c r="C21332" s="7">
        <v>45841</v>
      </c>
      <c r="E21332" s="27">
        <v>1752.69</v>
      </c>
      <c r="G21332" s="27" t="str">
        <f>VLOOKUP(C21332,W:Y,3,TRUE)</f>
        <v>July 25</v>
      </c>
      <c r="H21332" s="27">
        <f t="shared" si="333"/>
        <v>21331</v>
      </c>
      <c r="I21332" s="30" t="str">
        <f>IF(G21332='Check Register'!$E$1,H21332,"")</f>
        <v/>
      </c>
    </row>
    <row r="21333" spans="1:9" x14ac:dyDescent="0.3">
      <c r="A21333" t="s">
        <v>1687</v>
      </c>
      <c r="B21333" t="s">
        <v>1917</v>
      </c>
      <c r="C21333" s="7">
        <v>45841</v>
      </c>
      <c r="E21333" s="27">
        <v>11465.33</v>
      </c>
      <c r="G21333" s="27" t="str">
        <f>VLOOKUP(C21333,W:Y,3,TRUE)</f>
        <v>July 25</v>
      </c>
      <c r="H21333" s="27">
        <f t="shared" si="333"/>
        <v>21332</v>
      </c>
      <c r="I21333" s="30" t="str">
        <f>IF(G21333='Check Register'!$E$1,H21333,"")</f>
        <v/>
      </c>
    </row>
    <row r="21334" spans="1:9" x14ac:dyDescent="0.3">
      <c r="A21334" t="s">
        <v>1604</v>
      </c>
      <c r="B21334" t="s">
        <v>1933</v>
      </c>
      <c r="C21334" s="7">
        <v>45841</v>
      </c>
      <c r="E21334" s="27">
        <v>1850</v>
      </c>
      <c r="G21334" s="27" t="str">
        <f>VLOOKUP(C21334,W:Y,3,TRUE)</f>
        <v>July 25</v>
      </c>
      <c r="H21334" s="27">
        <f t="shared" si="333"/>
        <v>21333</v>
      </c>
      <c r="I21334" s="30" t="str">
        <f>IF(G21334='Check Register'!$E$1,H21334,"")</f>
        <v/>
      </c>
    </row>
    <row r="21335" spans="1:9" x14ac:dyDescent="0.3">
      <c r="A21335" t="s">
        <v>1650</v>
      </c>
      <c r="B21335" t="s">
        <v>1833</v>
      </c>
      <c r="C21335" s="7">
        <v>45841</v>
      </c>
      <c r="E21335" s="27">
        <v>730</v>
      </c>
      <c r="G21335" s="27" t="str">
        <f>VLOOKUP(C21335,W:Y,3,TRUE)</f>
        <v>July 25</v>
      </c>
      <c r="H21335" s="27">
        <f t="shared" si="333"/>
        <v>21334</v>
      </c>
      <c r="I21335" s="30" t="str">
        <f>IF(G21335='Check Register'!$E$1,H21335,"")</f>
        <v/>
      </c>
    </row>
    <row r="21336" spans="1:9" x14ac:dyDescent="0.3">
      <c r="A21336" t="s">
        <v>1575</v>
      </c>
      <c r="B21336" t="s">
        <v>1935</v>
      </c>
      <c r="C21336" s="7">
        <v>45841</v>
      </c>
      <c r="E21336" s="27">
        <v>76.680000000000007</v>
      </c>
      <c r="G21336" s="27" t="str">
        <f>VLOOKUP(C21336,W:Y,3,TRUE)</f>
        <v>July 25</v>
      </c>
      <c r="H21336" s="27">
        <f t="shared" si="333"/>
        <v>21335</v>
      </c>
      <c r="I21336" s="30" t="str">
        <f>IF(G21336='Check Register'!$E$1,H21336,"")</f>
        <v/>
      </c>
    </row>
    <row r="21337" spans="1:9" x14ac:dyDescent="0.3">
      <c r="A21337" t="s">
        <v>1605</v>
      </c>
      <c r="B21337" t="s">
        <v>1858</v>
      </c>
      <c r="C21337" s="7">
        <v>45841</v>
      </c>
      <c r="E21337" s="27">
        <v>3040.64</v>
      </c>
      <c r="G21337" s="27" t="str">
        <f>VLOOKUP(C21337,W:Y,3,TRUE)</f>
        <v>July 25</v>
      </c>
      <c r="H21337" s="27">
        <f t="shared" si="333"/>
        <v>21336</v>
      </c>
      <c r="I21337" s="30" t="str">
        <f>IF(G21337='Check Register'!$E$1,H21337,"")</f>
        <v/>
      </c>
    </row>
    <row r="21338" spans="1:9" x14ac:dyDescent="0.3">
      <c r="A21338" t="s">
        <v>1605</v>
      </c>
      <c r="B21338" t="s">
        <v>1858</v>
      </c>
      <c r="C21338" s="7">
        <v>45841</v>
      </c>
      <c r="E21338" s="27">
        <v>559.44000000000005</v>
      </c>
      <c r="G21338" s="27" t="str">
        <f>VLOOKUP(C21338,W:Y,3,TRUE)</f>
        <v>July 25</v>
      </c>
      <c r="H21338" s="27">
        <f t="shared" si="333"/>
        <v>21337</v>
      </c>
      <c r="I21338" s="30" t="str">
        <f>IF(G21338='Check Register'!$E$1,H21338,"")</f>
        <v/>
      </c>
    </row>
    <row r="21339" spans="1:9" x14ac:dyDescent="0.3">
      <c r="A21339" t="s">
        <v>2047</v>
      </c>
      <c r="B21339" t="s">
        <v>2048</v>
      </c>
      <c r="C21339" s="7">
        <v>45841</v>
      </c>
      <c r="E21339" s="27">
        <v>626.75</v>
      </c>
      <c r="G21339" s="27" t="str">
        <f>VLOOKUP(C21339,W:Y,3,TRUE)</f>
        <v>July 25</v>
      </c>
      <c r="H21339" s="27">
        <f t="shared" si="333"/>
        <v>21338</v>
      </c>
      <c r="I21339" s="30" t="str">
        <f>IF(G21339='Check Register'!$E$1,H21339,"")</f>
        <v/>
      </c>
    </row>
    <row r="21340" spans="1:9" x14ac:dyDescent="0.3">
      <c r="A21340" t="s">
        <v>1097</v>
      </c>
      <c r="B21340" t="s">
        <v>1904</v>
      </c>
      <c r="C21340" s="7">
        <v>45841</v>
      </c>
      <c r="E21340" s="27">
        <v>1282.8800000000001</v>
      </c>
      <c r="G21340" s="27" t="str">
        <f>VLOOKUP(C21340,W:Y,3,TRUE)</f>
        <v>July 25</v>
      </c>
      <c r="H21340" s="27">
        <f t="shared" si="333"/>
        <v>21339</v>
      </c>
      <c r="I21340" s="30" t="str">
        <f>IF(G21340='Check Register'!$E$1,H21340,"")</f>
        <v/>
      </c>
    </row>
    <row r="21341" spans="1:9" x14ac:dyDescent="0.3">
      <c r="A21341" t="s">
        <v>1097</v>
      </c>
      <c r="B21341" t="s">
        <v>1904</v>
      </c>
      <c r="C21341" s="7">
        <v>45841</v>
      </c>
      <c r="E21341" s="27">
        <v>2119.48</v>
      </c>
      <c r="G21341" s="27" t="str">
        <f>VLOOKUP(C21341,W:Y,3,TRUE)</f>
        <v>July 25</v>
      </c>
      <c r="H21341" s="27">
        <f t="shared" si="333"/>
        <v>21340</v>
      </c>
      <c r="I21341" s="30" t="str">
        <f>IF(G21341='Check Register'!$E$1,H21341,"")</f>
        <v/>
      </c>
    </row>
    <row r="21342" spans="1:9" x14ac:dyDescent="0.3">
      <c r="A21342" t="s">
        <v>1643</v>
      </c>
      <c r="B21342" t="s">
        <v>1817</v>
      </c>
      <c r="C21342" s="7">
        <v>45841</v>
      </c>
      <c r="E21342" s="27">
        <v>1543.89</v>
      </c>
      <c r="G21342" s="27" t="str">
        <f>VLOOKUP(C21342,W:Y,3,TRUE)</f>
        <v>July 25</v>
      </c>
      <c r="H21342" s="27">
        <f t="shared" si="333"/>
        <v>21341</v>
      </c>
      <c r="I21342" s="30" t="str">
        <f>IF(G21342='Check Register'!$E$1,H21342,"")</f>
        <v/>
      </c>
    </row>
    <row r="21343" spans="1:9" x14ac:dyDescent="0.3">
      <c r="A21343" t="s">
        <v>2049</v>
      </c>
      <c r="B21343" t="s">
        <v>1881</v>
      </c>
      <c r="C21343" s="7">
        <v>45841</v>
      </c>
      <c r="E21343" s="27">
        <v>1581</v>
      </c>
      <c r="G21343" s="27" t="str">
        <f>VLOOKUP(C21343,W:Y,3,TRUE)</f>
        <v>July 25</v>
      </c>
      <c r="H21343" s="27">
        <f t="shared" si="333"/>
        <v>21342</v>
      </c>
      <c r="I21343" s="30" t="str">
        <f>IF(G21343='Check Register'!$E$1,H21343,"")</f>
        <v/>
      </c>
    </row>
    <row r="21344" spans="1:9" x14ac:dyDescent="0.3">
      <c r="A21344" t="s">
        <v>1617</v>
      </c>
      <c r="B21344" t="s">
        <v>1909</v>
      </c>
      <c r="C21344" s="7">
        <v>45841</v>
      </c>
      <c r="E21344" s="27">
        <v>1024</v>
      </c>
      <c r="G21344" s="27" t="str">
        <f>VLOOKUP(C21344,W:Y,3,TRUE)</f>
        <v>July 25</v>
      </c>
      <c r="H21344" s="27">
        <f t="shared" si="333"/>
        <v>21343</v>
      </c>
      <c r="I21344" s="30" t="str">
        <f>IF(G21344='Check Register'!$E$1,H21344,"")</f>
        <v/>
      </c>
    </row>
    <row r="21345" spans="1:9" x14ac:dyDescent="0.3">
      <c r="A21345" t="s">
        <v>1618</v>
      </c>
      <c r="B21345" t="s">
        <v>2050</v>
      </c>
      <c r="C21345" s="7">
        <v>45841</v>
      </c>
      <c r="E21345" s="27">
        <v>101.65</v>
      </c>
      <c r="G21345" s="27" t="str">
        <f>VLOOKUP(C21345,W:Y,3,TRUE)</f>
        <v>July 25</v>
      </c>
      <c r="H21345" s="27">
        <f t="shared" si="333"/>
        <v>21344</v>
      </c>
      <c r="I21345" s="30" t="str">
        <f>IF(G21345='Check Register'!$E$1,H21345,"")</f>
        <v/>
      </c>
    </row>
    <row r="21346" spans="1:9" x14ac:dyDescent="0.3">
      <c r="A21346" t="s">
        <v>1581</v>
      </c>
      <c r="B21346" t="s">
        <v>2051</v>
      </c>
      <c r="C21346" s="7">
        <v>45841</v>
      </c>
      <c r="E21346" s="27">
        <v>3720</v>
      </c>
      <c r="G21346" s="27" t="str">
        <f>VLOOKUP(C21346,W:Y,3,TRUE)</f>
        <v>July 25</v>
      </c>
      <c r="H21346" s="27">
        <f t="shared" si="333"/>
        <v>21345</v>
      </c>
      <c r="I21346" s="30" t="str">
        <f>IF(G21346='Check Register'!$E$1,H21346,"")</f>
        <v/>
      </c>
    </row>
    <row r="21347" spans="1:9" x14ac:dyDescent="0.3">
      <c r="A21347" t="s">
        <v>1620</v>
      </c>
      <c r="B21347" t="s">
        <v>2052</v>
      </c>
      <c r="C21347" s="7">
        <v>45841</v>
      </c>
      <c r="E21347" s="27">
        <v>248</v>
      </c>
      <c r="G21347" s="27" t="str">
        <f>VLOOKUP(C21347,W:Y,3,TRUE)</f>
        <v>July 25</v>
      </c>
      <c r="H21347" s="27">
        <f t="shared" si="333"/>
        <v>21346</v>
      </c>
      <c r="I21347" s="30" t="str">
        <f>IF(G21347='Check Register'!$E$1,H21347,"")</f>
        <v/>
      </c>
    </row>
    <row r="21348" spans="1:9" x14ac:dyDescent="0.3">
      <c r="A21348" t="s">
        <v>1621</v>
      </c>
      <c r="B21348" t="s">
        <v>2036</v>
      </c>
      <c r="C21348" s="7">
        <v>45841</v>
      </c>
      <c r="E21348" s="27">
        <v>210.93</v>
      </c>
      <c r="G21348" s="27" t="str">
        <f>VLOOKUP(C21348,W:Y,3,TRUE)</f>
        <v>July 25</v>
      </c>
      <c r="H21348" s="27">
        <f t="shared" si="333"/>
        <v>21347</v>
      </c>
      <c r="I21348" s="30" t="str">
        <f>IF(G21348='Check Register'!$E$1,H21348,"")</f>
        <v/>
      </c>
    </row>
    <row r="21349" spans="1:9" x14ac:dyDescent="0.3">
      <c r="A21349" t="s">
        <v>1582</v>
      </c>
      <c r="B21349" t="s">
        <v>1912</v>
      </c>
      <c r="C21349" s="7">
        <v>45841</v>
      </c>
      <c r="E21349" s="27">
        <v>228.68</v>
      </c>
      <c r="G21349" s="27" t="str">
        <f>VLOOKUP(C21349,W:Y,3,TRUE)</f>
        <v>July 25</v>
      </c>
      <c r="H21349" s="27">
        <f t="shared" si="333"/>
        <v>21348</v>
      </c>
      <c r="I21349" s="30" t="str">
        <f>IF(G21349='Check Register'!$E$1,H21349,"")</f>
        <v/>
      </c>
    </row>
    <row r="21350" spans="1:9" x14ac:dyDescent="0.3">
      <c r="A21350" t="s">
        <v>1583</v>
      </c>
      <c r="B21350" t="s">
        <v>1913</v>
      </c>
      <c r="C21350" s="7">
        <v>45841</v>
      </c>
      <c r="E21350" s="27">
        <v>327.9</v>
      </c>
      <c r="G21350" s="27" t="str">
        <f>VLOOKUP(C21350,W:Y,3,TRUE)</f>
        <v>July 25</v>
      </c>
      <c r="H21350" s="27">
        <f t="shared" si="333"/>
        <v>21349</v>
      </c>
      <c r="I21350" s="30" t="str">
        <f>IF(G21350='Check Register'!$E$1,H21350,"")</f>
        <v/>
      </c>
    </row>
    <row r="21351" spans="1:9" x14ac:dyDescent="0.3">
      <c r="A21351" t="s">
        <v>1625</v>
      </c>
      <c r="B21351" t="s">
        <v>1836</v>
      </c>
      <c r="C21351" s="7">
        <v>45841</v>
      </c>
      <c r="E21351" s="27">
        <v>14273.89</v>
      </c>
      <c r="G21351" s="27" t="str">
        <f>VLOOKUP(C21351,W:Y,3,TRUE)</f>
        <v>July 25</v>
      </c>
      <c r="H21351" s="27">
        <f t="shared" si="333"/>
        <v>21350</v>
      </c>
      <c r="I21351" s="30" t="str">
        <f>IF(G21351='Check Register'!$E$1,H21351,"")</f>
        <v/>
      </c>
    </row>
    <row r="21352" spans="1:9" x14ac:dyDescent="0.3">
      <c r="A21352" t="s">
        <v>1664</v>
      </c>
      <c r="B21352" t="s">
        <v>2053</v>
      </c>
      <c r="C21352" s="7">
        <v>45841</v>
      </c>
      <c r="E21352" s="27">
        <v>53.46</v>
      </c>
      <c r="G21352" s="27" t="str">
        <f>VLOOKUP(C21352,W:Y,3,TRUE)</f>
        <v>July 25</v>
      </c>
      <c r="H21352" s="27">
        <f t="shared" si="333"/>
        <v>21351</v>
      </c>
      <c r="I21352" s="30" t="str">
        <f>IF(G21352='Check Register'!$E$1,H21352,"")</f>
        <v/>
      </c>
    </row>
    <row r="21353" spans="1:9" x14ac:dyDescent="0.3">
      <c r="A21353" t="s">
        <v>1690</v>
      </c>
      <c r="B21353" t="s">
        <v>1920</v>
      </c>
      <c r="C21353" s="7">
        <v>45841</v>
      </c>
      <c r="E21353" s="27">
        <v>104</v>
      </c>
      <c r="G21353" s="27" t="str">
        <f>VLOOKUP(C21353,W:Y,3,TRUE)</f>
        <v>July 25</v>
      </c>
      <c r="H21353" s="27">
        <f t="shared" si="333"/>
        <v>21352</v>
      </c>
      <c r="I21353" s="30" t="str">
        <f>IF(G21353='Check Register'!$E$1,H21353,"")</f>
        <v/>
      </c>
    </row>
    <row r="21354" spans="1:9" x14ac:dyDescent="0.3">
      <c r="A21354" t="s">
        <v>1585</v>
      </c>
      <c r="B21354" t="s">
        <v>1915</v>
      </c>
      <c r="C21354" s="7">
        <v>45841</v>
      </c>
      <c r="E21354" s="27">
        <v>358.75</v>
      </c>
      <c r="G21354" s="27" t="str">
        <f>VLOOKUP(C21354,W:Y,3,TRUE)</f>
        <v>July 25</v>
      </c>
      <c r="H21354" s="27">
        <f t="shared" si="333"/>
        <v>21353</v>
      </c>
      <c r="I21354" s="30" t="str">
        <f>IF(G21354='Check Register'!$E$1,H21354,"")</f>
        <v/>
      </c>
    </row>
    <row r="21355" spans="1:9" x14ac:dyDescent="0.3">
      <c r="A21355" t="s">
        <v>1587</v>
      </c>
      <c r="B21355" t="s">
        <v>1953</v>
      </c>
      <c r="C21355" s="7">
        <v>45841</v>
      </c>
      <c r="E21355" s="27">
        <v>1520</v>
      </c>
      <c r="G21355" s="27" t="str">
        <f>VLOOKUP(C21355,W:Y,3,TRUE)</f>
        <v>July 25</v>
      </c>
      <c r="H21355" s="27">
        <f t="shared" si="333"/>
        <v>21354</v>
      </c>
      <c r="I21355" s="30" t="str">
        <f>IF(G21355='Check Register'!$E$1,H21355,"")</f>
        <v/>
      </c>
    </row>
    <row r="21356" spans="1:9" x14ac:dyDescent="0.3">
      <c r="A21356" t="s">
        <v>1587</v>
      </c>
      <c r="B21356" t="s">
        <v>1953</v>
      </c>
      <c r="C21356" s="7">
        <v>45841</v>
      </c>
      <c r="E21356" s="27">
        <v>8800</v>
      </c>
      <c r="G21356" s="27" t="str">
        <f>VLOOKUP(C21356,W:Y,3,TRUE)</f>
        <v>July 25</v>
      </c>
      <c r="H21356" s="27">
        <f t="shared" si="333"/>
        <v>21355</v>
      </c>
      <c r="I21356" s="30" t="str">
        <f>IF(G21356='Check Register'!$E$1,H21356,"")</f>
        <v/>
      </c>
    </row>
    <row r="21357" spans="1:9" x14ac:dyDescent="0.3">
      <c r="A21357" t="s">
        <v>1587</v>
      </c>
      <c r="B21357" t="s">
        <v>1953</v>
      </c>
      <c r="C21357" s="7">
        <v>45841</v>
      </c>
      <c r="E21357" s="27">
        <v>3258.66</v>
      </c>
      <c r="G21357" s="27" t="str">
        <f>VLOOKUP(C21357,W:Y,3,TRUE)</f>
        <v>July 25</v>
      </c>
      <c r="H21357" s="27">
        <f t="shared" si="333"/>
        <v>21356</v>
      </c>
      <c r="I21357" s="30" t="str">
        <f>IF(G21357='Check Register'!$E$1,H21357,"")</f>
        <v/>
      </c>
    </row>
    <row r="21358" spans="1:9" x14ac:dyDescent="0.3">
      <c r="A21358" t="s">
        <v>1666</v>
      </c>
      <c r="B21358" t="s">
        <v>2054</v>
      </c>
      <c r="C21358" s="7">
        <v>45841</v>
      </c>
      <c r="E21358" s="27">
        <v>1334.1</v>
      </c>
      <c r="G21358" s="27" t="str">
        <f>VLOOKUP(C21358,W:Y,3,TRUE)</f>
        <v>July 25</v>
      </c>
      <c r="H21358" s="27">
        <f t="shared" si="333"/>
        <v>21357</v>
      </c>
      <c r="I21358" s="30" t="str">
        <f>IF(G21358='Check Register'!$E$1,H21358,"")</f>
        <v/>
      </c>
    </row>
    <row r="21359" spans="1:9" x14ac:dyDescent="0.3">
      <c r="A21359" t="s">
        <v>1666</v>
      </c>
      <c r="B21359" t="s">
        <v>2054</v>
      </c>
      <c r="C21359" s="7">
        <v>45841</v>
      </c>
      <c r="E21359" s="27">
        <v>4561.74</v>
      </c>
      <c r="G21359" s="27" t="str">
        <f>VLOOKUP(C21359,W:Y,3,TRUE)</f>
        <v>July 25</v>
      </c>
      <c r="H21359" s="27">
        <f t="shared" si="333"/>
        <v>21358</v>
      </c>
      <c r="I21359" s="30" t="str">
        <f>IF(G21359='Check Register'!$E$1,H21359,"")</f>
        <v/>
      </c>
    </row>
    <row r="21360" spans="1:9" x14ac:dyDescent="0.3">
      <c r="A21360" t="s">
        <v>2015</v>
      </c>
      <c r="B21360" t="s">
        <v>2055</v>
      </c>
      <c r="C21360" s="7">
        <v>45841</v>
      </c>
      <c r="E21360" s="27">
        <v>272.7</v>
      </c>
      <c r="G21360" s="27" t="str">
        <f>VLOOKUP(C21360,W:Y,3,TRUE)</f>
        <v>July 25</v>
      </c>
      <c r="H21360" s="27">
        <f t="shared" si="333"/>
        <v>21359</v>
      </c>
      <c r="I21360" s="30" t="str">
        <f>IF(G21360='Check Register'!$E$1,H21360,"")</f>
        <v/>
      </c>
    </row>
    <row r="21361" spans="1:9" x14ac:dyDescent="0.3">
      <c r="A21361" t="s">
        <v>2015</v>
      </c>
      <c r="B21361" t="s">
        <v>2055</v>
      </c>
      <c r="C21361" s="7">
        <v>45841</v>
      </c>
      <c r="E21361" s="27">
        <v>163.62</v>
      </c>
      <c r="G21361" s="27" t="str">
        <f>VLOOKUP(C21361,W:Y,3,TRUE)</f>
        <v>July 25</v>
      </c>
      <c r="H21361" s="27">
        <f t="shared" si="333"/>
        <v>21360</v>
      </c>
      <c r="I21361" s="30" t="str">
        <f>IF(G21361='Check Register'!$E$1,H21361,"")</f>
        <v/>
      </c>
    </row>
    <row r="21362" spans="1:9" x14ac:dyDescent="0.3">
      <c r="A21362" t="s">
        <v>2015</v>
      </c>
      <c r="B21362" t="s">
        <v>2055</v>
      </c>
      <c r="C21362" s="7">
        <v>45841</v>
      </c>
      <c r="E21362" s="27">
        <v>159.58000000000001</v>
      </c>
      <c r="G21362" s="27" t="str">
        <f>VLOOKUP(C21362,W:Y,3,TRUE)</f>
        <v>July 25</v>
      </c>
      <c r="H21362" s="27">
        <f t="shared" ref="H21362:H21425" si="334">1+H21361</f>
        <v>21361</v>
      </c>
      <c r="I21362" s="30" t="str">
        <f>IF(G21362='Check Register'!$E$1,H21362,"")</f>
        <v/>
      </c>
    </row>
    <row r="21363" spans="1:9" x14ac:dyDescent="0.3">
      <c r="A21363" t="s">
        <v>2015</v>
      </c>
      <c r="B21363" t="s">
        <v>2055</v>
      </c>
      <c r="C21363" s="7">
        <v>45841</v>
      </c>
      <c r="E21363" s="27">
        <v>127.26</v>
      </c>
      <c r="G21363" s="27" t="str">
        <f>VLOOKUP(C21363,W:Y,3,TRUE)</f>
        <v>July 25</v>
      </c>
      <c r="H21363" s="27">
        <f t="shared" si="334"/>
        <v>21362</v>
      </c>
      <c r="I21363" s="30" t="str">
        <f>IF(G21363='Check Register'!$E$1,H21363,"")</f>
        <v/>
      </c>
    </row>
    <row r="21364" spans="1:9" x14ac:dyDescent="0.3">
      <c r="A21364" t="s">
        <v>1593</v>
      </c>
      <c r="B21364" t="s">
        <v>1807</v>
      </c>
      <c r="C21364" s="7">
        <v>45848</v>
      </c>
      <c r="E21364" s="27">
        <v>3025</v>
      </c>
      <c r="G21364" s="27" t="str">
        <f>VLOOKUP(C21364,W:Y,3,TRUE)</f>
        <v>July 25</v>
      </c>
      <c r="H21364" s="27">
        <f t="shared" si="334"/>
        <v>21363</v>
      </c>
      <c r="I21364" s="30" t="str">
        <f>IF(G21364='Check Register'!$E$1,H21364,"")</f>
        <v/>
      </c>
    </row>
    <row r="21365" spans="1:9" x14ac:dyDescent="0.3">
      <c r="A21365" t="s">
        <v>1591</v>
      </c>
      <c r="B21365" t="s">
        <v>1922</v>
      </c>
      <c r="C21365" s="7">
        <v>45848</v>
      </c>
      <c r="E21365" s="27">
        <v>1184.19</v>
      </c>
      <c r="G21365" s="27" t="str">
        <f>VLOOKUP(C21365,W:Y,3,TRUE)</f>
        <v>July 25</v>
      </c>
      <c r="H21365" s="27">
        <f t="shared" si="334"/>
        <v>21364</v>
      </c>
      <c r="I21365" s="30" t="str">
        <f>IF(G21365='Check Register'!$E$1,H21365,"")</f>
        <v/>
      </c>
    </row>
    <row r="21366" spans="1:9" x14ac:dyDescent="0.3">
      <c r="A21366" t="s">
        <v>1591</v>
      </c>
      <c r="B21366" t="s">
        <v>1922</v>
      </c>
      <c r="C21366" s="7">
        <v>45848</v>
      </c>
      <c r="E21366" s="27">
        <v>476.47</v>
      </c>
      <c r="G21366" s="27" t="str">
        <f>VLOOKUP(C21366,W:Y,3,TRUE)</f>
        <v>July 25</v>
      </c>
      <c r="H21366" s="27">
        <f t="shared" si="334"/>
        <v>21365</v>
      </c>
      <c r="I21366" s="30" t="str">
        <f>IF(G21366='Check Register'!$E$1,H21366,"")</f>
        <v/>
      </c>
    </row>
    <row r="21367" spans="1:9" x14ac:dyDescent="0.3">
      <c r="A21367" t="s">
        <v>1635</v>
      </c>
      <c r="B21367" t="s">
        <v>1923</v>
      </c>
      <c r="C21367" s="7">
        <v>45848</v>
      </c>
      <c r="E21367" s="27">
        <v>246.57</v>
      </c>
      <c r="G21367" s="27" t="str">
        <f>VLOOKUP(C21367,W:Y,3,TRUE)</f>
        <v>July 25</v>
      </c>
      <c r="H21367" s="27">
        <f t="shared" si="334"/>
        <v>21366</v>
      </c>
      <c r="I21367" s="30" t="str">
        <f>IF(G21367='Check Register'!$E$1,H21367,"")</f>
        <v/>
      </c>
    </row>
    <row r="21368" spans="1:9" x14ac:dyDescent="0.3">
      <c r="A21368" t="s">
        <v>1635</v>
      </c>
      <c r="B21368" t="s">
        <v>1923</v>
      </c>
      <c r="C21368" s="7">
        <v>45848</v>
      </c>
      <c r="E21368" s="27">
        <v>237.35</v>
      </c>
      <c r="G21368" s="27" t="str">
        <f>VLOOKUP(C21368,W:Y,3,TRUE)</f>
        <v>July 25</v>
      </c>
      <c r="H21368" s="27">
        <f t="shared" si="334"/>
        <v>21367</v>
      </c>
      <c r="I21368" s="30" t="str">
        <f>IF(G21368='Check Register'!$E$1,H21368,"")</f>
        <v/>
      </c>
    </row>
    <row r="21369" spans="1:9" x14ac:dyDescent="0.3">
      <c r="A21369" t="s">
        <v>1592</v>
      </c>
      <c r="B21369" t="s">
        <v>1926</v>
      </c>
      <c r="C21369" s="7">
        <v>45848</v>
      </c>
      <c r="E21369" s="27">
        <v>8.01</v>
      </c>
      <c r="G21369" s="27" t="str">
        <f>VLOOKUP(C21369,W:Y,3,TRUE)</f>
        <v>July 25</v>
      </c>
      <c r="H21369" s="27">
        <f t="shared" si="334"/>
        <v>21368</v>
      </c>
      <c r="I21369" s="30" t="str">
        <f>IF(G21369='Check Register'!$E$1,H21369,"")</f>
        <v/>
      </c>
    </row>
    <row r="21370" spans="1:9" x14ac:dyDescent="0.3">
      <c r="A21370" t="s">
        <v>1594</v>
      </c>
      <c r="B21370" t="s">
        <v>2056</v>
      </c>
      <c r="C21370" s="7">
        <v>45848</v>
      </c>
      <c r="E21370" s="27">
        <v>7000</v>
      </c>
      <c r="G21370" s="27" t="str">
        <f>VLOOKUP(C21370,W:Y,3,TRUE)</f>
        <v>July 25</v>
      </c>
      <c r="H21370" s="27">
        <f t="shared" si="334"/>
        <v>21369</v>
      </c>
      <c r="I21370" s="30" t="str">
        <f>IF(G21370='Check Register'!$E$1,H21370,"")</f>
        <v/>
      </c>
    </row>
    <row r="21371" spans="1:9" x14ac:dyDescent="0.3">
      <c r="A21371" t="s">
        <v>1677</v>
      </c>
      <c r="B21371" t="s">
        <v>1892</v>
      </c>
      <c r="C21371" s="7">
        <v>45848</v>
      </c>
      <c r="E21371" s="27">
        <v>4140</v>
      </c>
      <c r="G21371" s="27" t="str">
        <f>VLOOKUP(C21371,W:Y,3,TRUE)</f>
        <v>July 25</v>
      </c>
      <c r="H21371" s="27">
        <f t="shared" si="334"/>
        <v>21370</v>
      </c>
      <c r="I21371" s="30" t="str">
        <f>IF(G21371='Check Register'!$E$1,H21371,"")</f>
        <v/>
      </c>
    </row>
    <row r="21372" spans="1:9" x14ac:dyDescent="0.3">
      <c r="A21372" t="s">
        <v>2042</v>
      </c>
      <c r="B21372" t="s">
        <v>2057</v>
      </c>
      <c r="C21372" s="7">
        <v>45848</v>
      </c>
      <c r="E21372" s="27">
        <v>22718.09</v>
      </c>
      <c r="G21372" s="27" t="str">
        <f>VLOOKUP(C21372,W:Y,3,TRUE)</f>
        <v>July 25</v>
      </c>
      <c r="H21372" s="27">
        <f t="shared" si="334"/>
        <v>21371</v>
      </c>
      <c r="I21372" s="30" t="str">
        <f>IF(G21372='Check Register'!$E$1,H21372,"")</f>
        <v/>
      </c>
    </row>
    <row r="21373" spans="1:9" x14ac:dyDescent="0.3">
      <c r="A21373" t="s">
        <v>1564</v>
      </c>
      <c r="B21373" t="s">
        <v>1822</v>
      </c>
      <c r="C21373" s="7">
        <v>45848</v>
      </c>
      <c r="E21373" s="27">
        <v>170</v>
      </c>
      <c r="G21373" s="27" t="str">
        <f>VLOOKUP(C21373,W:Y,3,TRUE)</f>
        <v>July 25</v>
      </c>
      <c r="H21373" s="27">
        <f t="shared" si="334"/>
        <v>21372</v>
      </c>
      <c r="I21373" s="30" t="str">
        <f>IF(G21373='Check Register'!$E$1,H21373,"")</f>
        <v/>
      </c>
    </row>
    <row r="21374" spans="1:9" x14ac:dyDescent="0.3">
      <c r="A21374" t="s">
        <v>1594</v>
      </c>
      <c r="B21374" t="s">
        <v>1856</v>
      </c>
      <c r="C21374" s="7">
        <v>45848</v>
      </c>
      <c r="E21374" s="27">
        <v>1000</v>
      </c>
      <c r="G21374" s="27" t="str">
        <f>VLOOKUP(C21374,W:Y,3,TRUE)</f>
        <v>July 25</v>
      </c>
      <c r="H21374" s="27">
        <f t="shared" si="334"/>
        <v>21373</v>
      </c>
      <c r="I21374" s="30" t="str">
        <f>IF(G21374='Check Register'!$E$1,H21374,"")</f>
        <v/>
      </c>
    </row>
    <row r="21375" spans="1:9" x14ac:dyDescent="0.3">
      <c r="A21375" t="s">
        <v>1564</v>
      </c>
      <c r="B21375" t="s">
        <v>1822</v>
      </c>
      <c r="C21375" s="7">
        <v>45848</v>
      </c>
      <c r="E21375" s="27">
        <v>70.5</v>
      </c>
      <c r="G21375" s="27" t="str">
        <f>VLOOKUP(C21375,W:Y,3,TRUE)</f>
        <v>July 25</v>
      </c>
      <c r="H21375" s="27">
        <f t="shared" si="334"/>
        <v>21374</v>
      </c>
      <c r="I21375" s="30" t="str">
        <f>IF(G21375='Check Register'!$E$1,H21375,"")</f>
        <v/>
      </c>
    </row>
    <row r="21376" spans="1:9" x14ac:dyDescent="0.3">
      <c r="A21376" t="s">
        <v>1564</v>
      </c>
      <c r="B21376" t="s">
        <v>1822</v>
      </c>
      <c r="C21376" s="7">
        <v>45848</v>
      </c>
      <c r="E21376" s="27">
        <v>254.93</v>
      </c>
      <c r="G21376" s="27" t="str">
        <f>VLOOKUP(C21376,W:Y,3,TRUE)</f>
        <v>July 25</v>
      </c>
      <c r="H21376" s="27">
        <f t="shared" si="334"/>
        <v>21375</v>
      </c>
      <c r="I21376" s="30" t="str">
        <f>IF(G21376='Check Register'!$E$1,H21376,"")</f>
        <v/>
      </c>
    </row>
    <row r="21377" spans="1:9" x14ac:dyDescent="0.3">
      <c r="A21377" t="s">
        <v>1564</v>
      </c>
      <c r="B21377" t="s">
        <v>1822</v>
      </c>
      <c r="C21377" s="7">
        <v>45848</v>
      </c>
      <c r="E21377" s="27">
        <v>1567.9</v>
      </c>
      <c r="G21377" s="27" t="str">
        <f>VLOOKUP(C21377,W:Y,3,TRUE)</f>
        <v>July 25</v>
      </c>
      <c r="H21377" s="27">
        <f t="shared" si="334"/>
        <v>21376</v>
      </c>
      <c r="I21377" s="30" t="str">
        <f>IF(G21377='Check Register'!$E$1,H21377,"")</f>
        <v/>
      </c>
    </row>
    <row r="21378" spans="1:9" x14ac:dyDescent="0.3">
      <c r="A21378" t="s">
        <v>1564</v>
      </c>
      <c r="B21378" t="s">
        <v>1822</v>
      </c>
      <c r="C21378" s="7">
        <v>45848</v>
      </c>
      <c r="E21378" s="27">
        <v>259.74</v>
      </c>
      <c r="G21378" s="27" t="str">
        <f>VLOOKUP(C21378,W:Y,3,TRUE)</f>
        <v>July 25</v>
      </c>
      <c r="H21378" s="27">
        <f t="shared" si="334"/>
        <v>21377</v>
      </c>
      <c r="I21378" s="30" t="str">
        <f>IF(G21378='Check Register'!$E$1,H21378,"")</f>
        <v/>
      </c>
    </row>
    <row r="21379" spans="1:9" x14ac:dyDescent="0.3">
      <c r="A21379" t="s">
        <v>1564</v>
      </c>
      <c r="B21379" t="s">
        <v>1822</v>
      </c>
      <c r="C21379" s="7">
        <v>45848</v>
      </c>
      <c r="E21379" s="27">
        <v>90.05</v>
      </c>
      <c r="G21379" s="27" t="str">
        <f>VLOOKUP(C21379,W:Y,3,TRUE)</f>
        <v>July 25</v>
      </c>
      <c r="H21379" s="27">
        <f t="shared" si="334"/>
        <v>21378</v>
      </c>
      <c r="I21379" s="30" t="str">
        <f>IF(G21379='Check Register'!$E$1,H21379,"")</f>
        <v/>
      </c>
    </row>
    <row r="21380" spans="1:9" x14ac:dyDescent="0.3">
      <c r="A21380" t="s">
        <v>1564</v>
      </c>
      <c r="B21380" t="s">
        <v>1822</v>
      </c>
      <c r="C21380" s="7">
        <v>45848</v>
      </c>
      <c r="E21380" s="27">
        <v>65.7</v>
      </c>
      <c r="G21380" s="27" t="str">
        <f>VLOOKUP(C21380,W:Y,3,TRUE)</f>
        <v>July 25</v>
      </c>
      <c r="H21380" s="27">
        <f t="shared" si="334"/>
        <v>21379</v>
      </c>
      <c r="I21380" s="30" t="str">
        <f>IF(G21380='Check Register'!$E$1,H21380,"")</f>
        <v/>
      </c>
    </row>
    <row r="21381" spans="1:9" x14ac:dyDescent="0.3">
      <c r="A21381" t="s">
        <v>1600</v>
      </c>
      <c r="B21381" t="s">
        <v>1810</v>
      </c>
      <c r="C21381" s="7">
        <v>45848</v>
      </c>
      <c r="E21381" s="27">
        <v>146.94999999999999</v>
      </c>
      <c r="G21381" s="27" t="str">
        <f>VLOOKUP(C21381,W:Y,3,TRUE)</f>
        <v>July 25</v>
      </c>
      <c r="H21381" s="27">
        <f t="shared" si="334"/>
        <v>21380</v>
      </c>
      <c r="I21381" s="30" t="str">
        <f>IF(G21381='Check Register'!$E$1,H21381,"")</f>
        <v/>
      </c>
    </row>
    <row r="21382" spans="1:9" x14ac:dyDescent="0.3">
      <c r="A21382" t="s">
        <v>1600</v>
      </c>
      <c r="B21382" t="s">
        <v>1810</v>
      </c>
      <c r="C21382" s="7">
        <v>45848</v>
      </c>
      <c r="E21382" s="27">
        <v>146.94999999999999</v>
      </c>
      <c r="G21382" s="27" t="str">
        <f>VLOOKUP(C21382,W:Y,3,TRUE)</f>
        <v>July 25</v>
      </c>
      <c r="H21382" s="27">
        <f t="shared" si="334"/>
        <v>21381</v>
      </c>
      <c r="I21382" s="30" t="str">
        <f>IF(G21382='Check Register'!$E$1,H21382,"")</f>
        <v/>
      </c>
    </row>
    <row r="21383" spans="1:9" x14ac:dyDescent="0.3">
      <c r="A21383" t="s">
        <v>1600</v>
      </c>
      <c r="B21383" t="s">
        <v>1810</v>
      </c>
      <c r="C21383" s="7">
        <v>45848</v>
      </c>
      <c r="E21383" s="27">
        <v>146.94999999999999</v>
      </c>
      <c r="G21383" s="27" t="str">
        <f>VLOOKUP(C21383,W:Y,3,TRUE)</f>
        <v>July 25</v>
      </c>
      <c r="H21383" s="27">
        <f t="shared" si="334"/>
        <v>21382</v>
      </c>
      <c r="I21383" s="30" t="str">
        <f>IF(G21383='Check Register'!$E$1,H21383,"")</f>
        <v/>
      </c>
    </row>
    <row r="21384" spans="1:9" x14ac:dyDescent="0.3">
      <c r="A21384" t="s">
        <v>1600</v>
      </c>
      <c r="B21384" t="s">
        <v>1810</v>
      </c>
      <c r="C21384" s="7">
        <v>45848</v>
      </c>
      <c r="E21384" s="27">
        <v>562.49</v>
      </c>
      <c r="G21384" s="27" t="str">
        <f>VLOOKUP(C21384,W:Y,3,TRUE)</f>
        <v>July 25</v>
      </c>
      <c r="H21384" s="27">
        <f t="shared" si="334"/>
        <v>21383</v>
      </c>
      <c r="I21384" s="30" t="str">
        <f>IF(G21384='Check Register'!$E$1,H21384,"")</f>
        <v/>
      </c>
    </row>
    <row r="21385" spans="1:9" x14ac:dyDescent="0.3">
      <c r="A21385" t="s">
        <v>1600</v>
      </c>
      <c r="B21385" t="s">
        <v>1810</v>
      </c>
      <c r="C21385" s="7">
        <v>45848</v>
      </c>
      <c r="E21385" s="27">
        <v>146.94999999999999</v>
      </c>
      <c r="G21385" s="27" t="str">
        <f>VLOOKUP(C21385,W:Y,3,TRUE)</f>
        <v>July 25</v>
      </c>
      <c r="H21385" s="27">
        <f t="shared" si="334"/>
        <v>21384</v>
      </c>
      <c r="I21385" s="30" t="str">
        <f>IF(G21385='Check Register'!$E$1,H21385,"")</f>
        <v/>
      </c>
    </row>
    <row r="21386" spans="1:9" x14ac:dyDescent="0.3">
      <c r="A21386" t="s">
        <v>1600</v>
      </c>
      <c r="B21386" t="s">
        <v>1810</v>
      </c>
      <c r="C21386" s="7">
        <v>45848</v>
      </c>
      <c r="E21386" s="27">
        <v>146.94999999999999</v>
      </c>
      <c r="G21386" s="27" t="str">
        <f>VLOOKUP(C21386,W:Y,3,TRUE)</f>
        <v>July 25</v>
      </c>
      <c r="H21386" s="27">
        <f t="shared" si="334"/>
        <v>21385</v>
      </c>
      <c r="I21386" s="30" t="str">
        <f>IF(G21386='Check Register'!$E$1,H21386,"")</f>
        <v/>
      </c>
    </row>
    <row r="21387" spans="1:9" x14ac:dyDescent="0.3">
      <c r="A21387" t="s">
        <v>1600</v>
      </c>
      <c r="B21387" t="s">
        <v>1810</v>
      </c>
      <c r="C21387" s="7">
        <v>45848</v>
      </c>
      <c r="E21387" s="27">
        <v>396.99</v>
      </c>
      <c r="G21387" s="27" t="str">
        <f>VLOOKUP(C21387,W:Y,3,TRUE)</f>
        <v>July 25</v>
      </c>
      <c r="H21387" s="27">
        <f t="shared" si="334"/>
        <v>21386</v>
      </c>
      <c r="I21387" s="30" t="str">
        <f>IF(G21387='Check Register'!$E$1,H21387,"")</f>
        <v/>
      </c>
    </row>
    <row r="21388" spans="1:9" x14ac:dyDescent="0.3">
      <c r="A21388" t="s">
        <v>1568</v>
      </c>
      <c r="B21388" t="s">
        <v>1916</v>
      </c>
      <c r="C21388" s="7">
        <v>45848</v>
      </c>
      <c r="E21388" s="27">
        <v>5551.27</v>
      </c>
      <c r="G21388" s="27" t="str">
        <f>VLOOKUP(C21388,W:Y,3,TRUE)</f>
        <v>July 25</v>
      </c>
      <c r="H21388" s="27">
        <f t="shared" si="334"/>
        <v>21387</v>
      </c>
      <c r="I21388" s="30" t="str">
        <f>IF(G21388='Check Register'!$E$1,H21388,"")</f>
        <v/>
      </c>
    </row>
    <row r="21389" spans="1:9" x14ac:dyDescent="0.3">
      <c r="A21389" t="s">
        <v>2058</v>
      </c>
      <c r="B21389" t="s">
        <v>2059</v>
      </c>
      <c r="C21389" s="7">
        <v>45848</v>
      </c>
      <c r="E21389" s="27">
        <v>6688</v>
      </c>
      <c r="G21389" s="27" t="str">
        <f>VLOOKUP(C21389,W:Y,3,TRUE)</f>
        <v>July 25</v>
      </c>
      <c r="H21389" s="27">
        <f t="shared" si="334"/>
        <v>21388</v>
      </c>
      <c r="I21389" s="30" t="str">
        <f>IF(G21389='Check Register'!$E$1,H21389,"")</f>
        <v/>
      </c>
    </row>
    <row r="21390" spans="1:9" x14ac:dyDescent="0.3">
      <c r="A21390" t="s">
        <v>1569</v>
      </c>
      <c r="B21390" t="s">
        <v>1830</v>
      </c>
      <c r="C21390" s="7">
        <v>45848</v>
      </c>
      <c r="E21390" s="27">
        <v>267.95999999999998</v>
      </c>
      <c r="G21390" s="27" t="str">
        <f>VLOOKUP(C21390,W:Y,3,TRUE)</f>
        <v>July 25</v>
      </c>
      <c r="H21390" s="27">
        <f t="shared" si="334"/>
        <v>21389</v>
      </c>
      <c r="I21390" s="30" t="str">
        <f>IF(G21390='Check Register'!$E$1,H21390,"")</f>
        <v/>
      </c>
    </row>
    <row r="21391" spans="1:9" x14ac:dyDescent="0.3">
      <c r="A21391" t="s">
        <v>1570</v>
      </c>
      <c r="B21391" t="s">
        <v>1832</v>
      </c>
      <c r="C21391" s="7">
        <v>45848</v>
      </c>
      <c r="E21391" s="27">
        <v>1794.53</v>
      </c>
      <c r="G21391" s="27" t="str">
        <f>VLOOKUP(C21391,W:Y,3,TRUE)</f>
        <v>July 25</v>
      </c>
      <c r="H21391" s="27">
        <f t="shared" si="334"/>
        <v>21390</v>
      </c>
      <c r="I21391" s="30" t="str">
        <f>IF(G21391='Check Register'!$E$1,H21391,"")</f>
        <v/>
      </c>
    </row>
    <row r="21392" spans="1:9" x14ac:dyDescent="0.3">
      <c r="A21392" t="s">
        <v>1570</v>
      </c>
      <c r="B21392" t="s">
        <v>1832</v>
      </c>
      <c r="C21392" s="7">
        <v>45848</v>
      </c>
      <c r="E21392" s="27">
        <v>59.31</v>
      </c>
      <c r="G21392" s="27" t="str">
        <f>VLOOKUP(C21392,W:Y,3,TRUE)</f>
        <v>July 25</v>
      </c>
      <c r="H21392" s="27">
        <f t="shared" si="334"/>
        <v>21391</v>
      </c>
      <c r="I21392" s="30" t="str">
        <f>IF(G21392='Check Register'!$E$1,H21392,"")</f>
        <v/>
      </c>
    </row>
    <row r="21393" spans="1:9" x14ac:dyDescent="0.3">
      <c r="A21393" t="s">
        <v>1573</v>
      </c>
      <c r="B21393" t="s">
        <v>1816</v>
      </c>
      <c r="C21393" s="7">
        <v>45848</v>
      </c>
      <c r="E21393" s="27">
        <v>45.95</v>
      </c>
      <c r="G21393" s="27" t="str">
        <f>VLOOKUP(C21393,W:Y,3,TRUE)</f>
        <v>July 25</v>
      </c>
      <c r="H21393" s="27">
        <f t="shared" si="334"/>
        <v>21392</v>
      </c>
      <c r="I21393" s="30" t="str">
        <f>IF(G21393='Check Register'!$E$1,H21393,"")</f>
        <v/>
      </c>
    </row>
    <row r="21394" spans="1:9" x14ac:dyDescent="0.3">
      <c r="A21394" t="s">
        <v>1682</v>
      </c>
      <c r="B21394" t="s">
        <v>1901</v>
      </c>
      <c r="C21394" s="7">
        <v>45848</v>
      </c>
      <c r="E21394" s="27">
        <v>419.43</v>
      </c>
      <c r="G21394" s="27" t="str">
        <f>VLOOKUP(C21394,W:Y,3,TRUE)</f>
        <v>July 25</v>
      </c>
      <c r="H21394" s="27">
        <f t="shared" si="334"/>
        <v>21393</v>
      </c>
      <c r="I21394" s="30" t="str">
        <f>IF(G21394='Check Register'!$E$1,H21394,"")</f>
        <v/>
      </c>
    </row>
    <row r="21395" spans="1:9" x14ac:dyDescent="0.3">
      <c r="A21395" t="s">
        <v>1575</v>
      </c>
      <c r="B21395" t="s">
        <v>1935</v>
      </c>
      <c r="C21395" s="7">
        <v>45848</v>
      </c>
      <c r="E21395" s="27">
        <v>406.2</v>
      </c>
      <c r="G21395" s="27" t="str">
        <f>VLOOKUP(C21395,W:Y,3,TRUE)</f>
        <v>July 25</v>
      </c>
      <c r="H21395" s="27">
        <f t="shared" si="334"/>
        <v>21394</v>
      </c>
      <c r="I21395" s="30" t="str">
        <f>IF(G21395='Check Register'!$E$1,H21395,"")</f>
        <v/>
      </c>
    </row>
    <row r="21396" spans="1:9" x14ac:dyDescent="0.3">
      <c r="A21396" t="s">
        <v>1575</v>
      </c>
      <c r="B21396" t="s">
        <v>1935</v>
      </c>
      <c r="C21396" s="7">
        <v>45848</v>
      </c>
      <c r="E21396" s="27">
        <v>401.41</v>
      </c>
      <c r="G21396" s="27" t="str">
        <f>VLOOKUP(C21396,W:Y,3,TRUE)</f>
        <v>July 25</v>
      </c>
      <c r="H21396" s="27">
        <f t="shared" si="334"/>
        <v>21395</v>
      </c>
      <c r="I21396" s="30" t="str">
        <f>IF(G21396='Check Register'!$E$1,H21396,"")</f>
        <v/>
      </c>
    </row>
    <row r="21397" spans="1:9" x14ac:dyDescent="0.3">
      <c r="A21397" t="s">
        <v>1697</v>
      </c>
      <c r="B21397" t="s">
        <v>1950</v>
      </c>
      <c r="C21397" s="7">
        <v>45848</v>
      </c>
      <c r="E21397" s="27">
        <v>350</v>
      </c>
      <c r="G21397" s="27" t="str">
        <f>VLOOKUP(C21397,W:Y,3,TRUE)</f>
        <v>July 25</v>
      </c>
      <c r="H21397" s="27">
        <f t="shared" si="334"/>
        <v>21396</v>
      </c>
      <c r="I21397" s="30" t="str">
        <f>IF(G21397='Check Register'!$E$1,H21397,"")</f>
        <v/>
      </c>
    </row>
    <row r="21398" spans="1:9" x14ac:dyDescent="0.3">
      <c r="A21398" t="s">
        <v>1697</v>
      </c>
      <c r="B21398" t="s">
        <v>1950</v>
      </c>
      <c r="C21398" s="7">
        <v>45848</v>
      </c>
      <c r="E21398" s="27">
        <v>350</v>
      </c>
      <c r="G21398" s="27" t="str">
        <f>VLOOKUP(C21398,W:Y,3,TRUE)</f>
        <v>July 25</v>
      </c>
      <c r="H21398" s="27">
        <f t="shared" si="334"/>
        <v>21397</v>
      </c>
      <c r="I21398" s="30" t="str">
        <f>IF(G21398='Check Register'!$E$1,H21398,"")</f>
        <v/>
      </c>
    </row>
    <row r="21399" spans="1:9" x14ac:dyDescent="0.3">
      <c r="A21399" t="s">
        <v>1577</v>
      </c>
      <c r="B21399" t="s">
        <v>1936</v>
      </c>
      <c r="C21399" s="7">
        <v>45848</v>
      </c>
      <c r="E21399" s="27">
        <v>27707.8</v>
      </c>
      <c r="G21399" s="27" t="str">
        <f>VLOOKUP(C21399,W:Y,3,TRUE)</f>
        <v>July 25</v>
      </c>
      <c r="H21399" s="27">
        <f t="shared" si="334"/>
        <v>21398</v>
      </c>
      <c r="I21399" s="30" t="str">
        <f>IF(G21399='Check Register'!$E$1,H21399,"")</f>
        <v/>
      </c>
    </row>
    <row r="21400" spans="1:9" x14ac:dyDescent="0.3">
      <c r="A21400" t="s">
        <v>1577</v>
      </c>
      <c r="B21400" t="s">
        <v>1937</v>
      </c>
      <c r="C21400" s="7">
        <v>45848</v>
      </c>
      <c r="E21400" s="27">
        <v>18008.650000000001</v>
      </c>
      <c r="G21400" s="27" t="str">
        <f>VLOOKUP(C21400,W:Y,3,TRUE)</f>
        <v>July 25</v>
      </c>
      <c r="H21400" s="27">
        <f t="shared" si="334"/>
        <v>21399</v>
      </c>
      <c r="I21400" s="30" t="str">
        <f>IF(G21400='Check Register'!$E$1,H21400,"")</f>
        <v/>
      </c>
    </row>
    <row r="21401" spans="1:9" x14ac:dyDescent="0.3">
      <c r="A21401" t="s">
        <v>1578</v>
      </c>
      <c r="B21401" t="s">
        <v>1884</v>
      </c>
      <c r="C21401" s="7">
        <v>45848</v>
      </c>
      <c r="E21401" s="27">
        <v>931</v>
      </c>
      <c r="G21401" s="27" t="str">
        <f>VLOOKUP(C21401,W:Y,3,TRUE)</f>
        <v>July 25</v>
      </c>
      <c r="H21401" s="27">
        <f t="shared" si="334"/>
        <v>21400</v>
      </c>
      <c r="I21401" s="30" t="str">
        <f>IF(G21401='Check Register'!$E$1,H21401,"")</f>
        <v/>
      </c>
    </row>
    <row r="21402" spans="1:9" x14ac:dyDescent="0.3">
      <c r="A21402" t="s">
        <v>1673</v>
      </c>
      <c r="B21402" t="s">
        <v>2060</v>
      </c>
      <c r="C21402" s="7">
        <v>45848</v>
      </c>
      <c r="E21402" s="27">
        <v>1349.7</v>
      </c>
      <c r="G21402" s="27" t="str">
        <f>VLOOKUP(C21402,W:Y,3,TRUE)</f>
        <v>July 25</v>
      </c>
      <c r="H21402" s="27">
        <f t="shared" si="334"/>
        <v>21401</v>
      </c>
      <c r="I21402" s="30" t="str">
        <f>IF(G21402='Check Register'!$E$1,H21402,"")</f>
        <v/>
      </c>
    </row>
    <row r="21403" spans="1:9" x14ac:dyDescent="0.3">
      <c r="A21403" t="s">
        <v>1579</v>
      </c>
      <c r="B21403" t="s">
        <v>1843</v>
      </c>
      <c r="C21403" s="7">
        <v>45848</v>
      </c>
      <c r="E21403" s="27">
        <v>-50</v>
      </c>
      <c r="G21403" s="27" t="str">
        <f>VLOOKUP(C21403,W:Y,3,TRUE)</f>
        <v>July 25</v>
      </c>
      <c r="H21403" s="27">
        <f t="shared" si="334"/>
        <v>21402</v>
      </c>
      <c r="I21403" s="30" t="str">
        <f>IF(G21403='Check Register'!$E$1,H21403,"")</f>
        <v/>
      </c>
    </row>
    <row r="21404" spans="1:9" x14ac:dyDescent="0.3">
      <c r="A21404" t="s">
        <v>1579</v>
      </c>
      <c r="B21404" t="s">
        <v>1843</v>
      </c>
      <c r="C21404" s="7">
        <v>45848</v>
      </c>
      <c r="E21404" s="27">
        <v>575.70000000000005</v>
      </c>
      <c r="G21404" s="27" t="str">
        <f>VLOOKUP(C21404,W:Y,3,TRUE)</f>
        <v>July 25</v>
      </c>
      <c r="H21404" s="27">
        <f t="shared" si="334"/>
        <v>21403</v>
      </c>
      <c r="I21404" s="30" t="str">
        <f>IF(G21404='Check Register'!$E$1,H21404,"")</f>
        <v/>
      </c>
    </row>
    <row r="21405" spans="1:9" x14ac:dyDescent="0.3">
      <c r="A21405" t="s">
        <v>1581</v>
      </c>
      <c r="B21405" t="s">
        <v>1844</v>
      </c>
      <c r="C21405" s="7">
        <v>45848</v>
      </c>
      <c r="E21405" s="27">
        <v>20.38</v>
      </c>
      <c r="G21405" s="27" t="str">
        <f>VLOOKUP(C21405,W:Y,3,TRUE)</f>
        <v>July 25</v>
      </c>
      <c r="H21405" s="27">
        <f t="shared" si="334"/>
        <v>21404</v>
      </c>
      <c r="I21405" s="30" t="str">
        <f>IF(G21405='Check Register'!$E$1,H21405,"")</f>
        <v/>
      </c>
    </row>
    <row r="21406" spans="1:9" x14ac:dyDescent="0.3">
      <c r="A21406" t="s">
        <v>1581</v>
      </c>
      <c r="B21406" t="s">
        <v>1844</v>
      </c>
      <c r="C21406" s="7">
        <v>45848</v>
      </c>
      <c r="E21406" s="27">
        <v>84.41</v>
      </c>
      <c r="G21406" s="27" t="str">
        <f>VLOOKUP(C21406,W:Y,3,TRUE)</f>
        <v>July 25</v>
      </c>
      <c r="H21406" s="27">
        <f t="shared" si="334"/>
        <v>21405</v>
      </c>
      <c r="I21406" s="30" t="str">
        <f>IF(G21406='Check Register'!$E$1,H21406,"")</f>
        <v/>
      </c>
    </row>
    <row r="21407" spans="1:9" x14ac:dyDescent="0.3">
      <c r="A21407" t="s">
        <v>1581</v>
      </c>
      <c r="B21407" t="s">
        <v>1844</v>
      </c>
      <c r="C21407" s="7">
        <v>45848</v>
      </c>
      <c r="E21407" s="27">
        <v>124.09</v>
      </c>
      <c r="G21407" s="27" t="str">
        <f>VLOOKUP(C21407,W:Y,3,TRUE)</f>
        <v>July 25</v>
      </c>
      <c r="H21407" s="27">
        <f t="shared" si="334"/>
        <v>21406</v>
      </c>
      <c r="I21407" s="30" t="str">
        <f>IF(G21407='Check Register'!$E$1,H21407,"")</f>
        <v/>
      </c>
    </row>
    <row r="21408" spans="1:9" x14ac:dyDescent="0.3">
      <c r="A21408" t="s">
        <v>1583</v>
      </c>
      <c r="B21408" t="s">
        <v>1865</v>
      </c>
      <c r="C21408" s="7">
        <v>45848</v>
      </c>
      <c r="E21408" s="27">
        <v>95.31</v>
      </c>
      <c r="G21408" s="27" t="str">
        <f>VLOOKUP(C21408,W:Y,3,TRUE)</f>
        <v>July 25</v>
      </c>
      <c r="H21408" s="27">
        <f t="shared" si="334"/>
        <v>21407</v>
      </c>
      <c r="I21408" s="30" t="str">
        <f>IF(G21408='Check Register'!$E$1,H21408,"")</f>
        <v/>
      </c>
    </row>
    <row r="21409" spans="1:9" x14ac:dyDescent="0.3">
      <c r="A21409" t="s">
        <v>1583</v>
      </c>
      <c r="B21409" t="s">
        <v>1865</v>
      </c>
      <c r="C21409" s="7">
        <v>45848</v>
      </c>
      <c r="E21409" s="27">
        <v>90.4</v>
      </c>
      <c r="G21409" s="27" t="str">
        <f>VLOOKUP(C21409,W:Y,3,TRUE)</f>
        <v>July 25</v>
      </c>
      <c r="H21409" s="27">
        <f t="shared" si="334"/>
        <v>21408</v>
      </c>
      <c r="I21409" s="30" t="str">
        <f>IF(G21409='Check Register'!$E$1,H21409,"")</f>
        <v/>
      </c>
    </row>
    <row r="21410" spans="1:9" x14ac:dyDescent="0.3">
      <c r="A21410" t="s">
        <v>1583</v>
      </c>
      <c r="B21410" t="s">
        <v>1913</v>
      </c>
      <c r="C21410" s="7">
        <v>45848</v>
      </c>
      <c r="E21410" s="27">
        <v>327.9</v>
      </c>
      <c r="G21410" s="27" t="str">
        <f>VLOOKUP(C21410,W:Y,3,TRUE)</f>
        <v>July 25</v>
      </c>
      <c r="H21410" s="27">
        <f t="shared" si="334"/>
        <v>21409</v>
      </c>
      <c r="I21410" s="30" t="str">
        <f>IF(G21410='Check Register'!$E$1,H21410,"")</f>
        <v/>
      </c>
    </row>
    <row r="21411" spans="1:9" x14ac:dyDescent="0.3">
      <c r="A21411" t="s">
        <v>1584</v>
      </c>
      <c r="B21411" t="s">
        <v>2037</v>
      </c>
      <c r="C21411" s="7">
        <v>45848</v>
      </c>
      <c r="E21411" s="27">
        <v>2164.14</v>
      </c>
      <c r="G21411" s="27" t="str">
        <f>VLOOKUP(C21411,W:Y,3,TRUE)</f>
        <v>July 25</v>
      </c>
      <c r="H21411" s="27">
        <f t="shared" si="334"/>
        <v>21410</v>
      </c>
      <c r="I21411" s="30" t="str">
        <f>IF(G21411='Check Register'!$E$1,H21411,"")</f>
        <v/>
      </c>
    </row>
    <row r="21412" spans="1:9" x14ac:dyDescent="0.3">
      <c r="A21412" t="s">
        <v>1664</v>
      </c>
      <c r="B21412" t="s">
        <v>1943</v>
      </c>
      <c r="C21412" s="7">
        <v>45848</v>
      </c>
      <c r="E21412" s="27">
        <v>35.86</v>
      </c>
      <c r="G21412" s="27" t="str">
        <f>VLOOKUP(C21412,W:Y,3,TRUE)</f>
        <v>July 25</v>
      </c>
      <c r="H21412" s="27">
        <f t="shared" si="334"/>
        <v>21411</v>
      </c>
      <c r="I21412" s="30" t="str">
        <f>IF(G21412='Check Register'!$E$1,H21412,"")</f>
        <v/>
      </c>
    </row>
    <row r="21413" spans="1:9" x14ac:dyDescent="0.3">
      <c r="A21413" t="s">
        <v>1664</v>
      </c>
      <c r="B21413" t="s">
        <v>1943</v>
      </c>
      <c r="C21413" s="7">
        <v>45848</v>
      </c>
      <c r="E21413" s="27">
        <v>67.86</v>
      </c>
      <c r="G21413" s="27" t="str">
        <f>VLOOKUP(C21413,W:Y,3,TRUE)</f>
        <v>July 25</v>
      </c>
      <c r="H21413" s="27">
        <f t="shared" si="334"/>
        <v>21412</v>
      </c>
      <c r="I21413" s="30" t="str">
        <f>IF(G21413='Check Register'!$E$1,H21413,"")</f>
        <v/>
      </c>
    </row>
    <row r="21414" spans="1:9" x14ac:dyDescent="0.3">
      <c r="A21414" t="s">
        <v>1664</v>
      </c>
      <c r="B21414" t="s">
        <v>1942</v>
      </c>
      <c r="C21414" s="7">
        <v>45848</v>
      </c>
      <c r="E21414" s="27">
        <v>38.46</v>
      </c>
      <c r="G21414" s="27" t="str">
        <f>VLOOKUP(C21414,W:Y,3,TRUE)</f>
        <v>July 25</v>
      </c>
      <c r="H21414" s="27">
        <f t="shared" si="334"/>
        <v>21413</v>
      </c>
      <c r="I21414" s="30" t="str">
        <f>IF(G21414='Check Register'!$E$1,H21414,"")</f>
        <v/>
      </c>
    </row>
    <row r="21415" spans="1:9" x14ac:dyDescent="0.3">
      <c r="A21415" t="s">
        <v>1664</v>
      </c>
      <c r="B21415" t="s">
        <v>1943</v>
      </c>
      <c r="C21415" s="7">
        <v>45848</v>
      </c>
      <c r="E21415" s="27">
        <v>38.46</v>
      </c>
      <c r="G21415" s="27" t="str">
        <f>VLOOKUP(C21415,W:Y,3,TRUE)</f>
        <v>July 25</v>
      </c>
      <c r="H21415" s="27">
        <f t="shared" si="334"/>
        <v>21414</v>
      </c>
      <c r="I21415" s="30" t="str">
        <f>IF(G21415='Check Register'!$E$1,H21415,"")</f>
        <v/>
      </c>
    </row>
    <row r="21416" spans="1:9" x14ac:dyDescent="0.3">
      <c r="A21416" t="s">
        <v>1586</v>
      </c>
      <c r="B21416" t="s">
        <v>1836</v>
      </c>
      <c r="C21416" s="7">
        <v>45848</v>
      </c>
      <c r="E21416" s="27">
        <v>2996.13</v>
      </c>
      <c r="G21416" s="27" t="str">
        <f>VLOOKUP(C21416,W:Y,3,TRUE)</f>
        <v>July 25</v>
      </c>
      <c r="H21416" s="27">
        <f t="shared" si="334"/>
        <v>21415</v>
      </c>
      <c r="I21416" s="30" t="str">
        <f>IF(G21416='Check Register'!$E$1,H21416,"")</f>
        <v/>
      </c>
    </row>
    <row r="21417" spans="1:9" x14ac:dyDescent="0.3">
      <c r="A21417" t="s">
        <v>2015</v>
      </c>
      <c r="B21417" t="s">
        <v>2055</v>
      </c>
      <c r="C21417" s="7">
        <v>45848</v>
      </c>
      <c r="E21417" s="27">
        <v>131.30000000000001</v>
      </c>
      <c r="G21417" s="27" t="str">
        <f>VLOOKUP(C21417,W:Y,3,TRUE)</f>
        <v>July 25</v>
      </c>
      <c r="H21417" s="27">
        <f t="shared" si="334"/>
        <v>21416</v>
      </c>
      <c r="I21417" s="30" t="str">
        <f>IF(G21417='Check Register'!$E$1,H21417,"")</f>
        <v/>
      </c>
    </row>
    <row r="21418" spans="1:9" x14ac:dyDescent="0.3">
      <c r="A21418" t="s">
        <v>1667</v>
      </c>
      <c r="B21418" t="s">
        <v>1875</v>
      </c>
      <c r="C21418" s="7">
        <v>45848</v>
      </c>
      <c r="E21418" s="27">
        <v>5932.53</v>
      </c>
      <c r="G21418" s="27" t="str">
        <f>VLOOKUP(C21418,W:Y,3,TRUE)</f>
        <v>July 25</v>
      </c>
      <c r="H21418" s="27">
        <f t="shared" si="334"/>
        <v>21417</v>
      </c>
      <c r="I21418" s="30" t="str">
        <f>IF(G21418='Check Register'!$E$1,H21418,"")</f>
        <v/>
      </c>
    </row>
    <row r="21419" spans="1:9" x14ac:dyDescent="0.3">
      <c r="A21419" t="s">
        <v>1659</v>
      </c>
      <c r="B21419" t="s">
        <v>1850</v>
      </c>
      <c r="C21419" s="7">
        <v>45848</v>
      </c>
      <c r="E21419" s="27">
        <v>46.19</v>
      </c>
      <c r="G21419" s="27" t="str">
        <f>VLOOKUP(C21419,W:Y,3,TRUE)</f>
        <v>July 25</v>
      </c>
      <c r="H21419" s="27">
        <f t="shared" si="334"/>
        <v>21418</v>
      </c>
      <c r="I21419" s="30" t="str">
        <f>IF(G21419='Check Register'!$E$1,H21419,"")</f>
        <v/>
      </c>
    </row>
    <row r="21420" spans="1:9" x14ac:dyDescent="0.3">
      <c r="A21420" t="s">
        <v>1588</v>
      </c>
      <c r="B21420" t="s">
        <v>1851</v>
      </c>
      <c r="C21420" s="7">
        <v>45848</v>
      </c>
      <c r="E21420" s="27">
        <v>256.27999999999997</v>
      </c>
      <c r="G21420" s="27" t="str">
        <f>VLOOKUP(C21420,W:Y,3,TRUE)</f>
        <v>July 25</v>
      </c>
      <c r="H21420" s="27">
        <f t="shared" si="334"/>
        <v>21419</v>
      </c>
      <c r="I21420" s="30" t="str">
        <f>IF(G21420='Check Register'!$E$1,H21420,"")</f>
        <v/>
      </c>
    </row>
    <row r="21421" spans="1:9" x14ac:dyDescent="0.3">
      <c r="A21421" t="s">
        <v>1596</v>
      </c>
      <c r="B21421" t="s">
        <v>2061</v>
      </c>
      <c r="C21421" s="7">
        <v>45849</v>
      </c>
      <c r="E21421" s="27">
        <v>881377</v>
      </c>
      <c r="G21421" s="27" t="str">
        <f>VLOOKUP(C21421,W:Y,3,TRUE)</f>
        <v>July 25</v>
      </c>
      <c r="H21421" s="27">
        <f t="shared" si="334"/>
        <v>21420</v>
      </c>
      <c r="I21421" s="30" t="str">
        <f>IF(G21421='Check Register'!$E$1,H21421,"")</f>
        <v/>
      </c>
    </row>
    <row r="21422" spans="1:9" x14ac:dyDescent="0.3">
      <c r="A21422" t="s">
        <v>1596</v>
      </c>
      <c r="B21422" t="s">
        <v>2062</v>
      </c>
      <c r="C21422" s="7">
        <v>45849</v>
      </c>
      <c r="E21422" s="27">
        <v>100000</v>
      </c>
      <c r="G21422" s="27" t="str">
        <f>VLOOKUP(C21422,W:Y,3,TRUE)</f>
        <v>July 25</v>
      </c>
      <c r="H21422" s="27">
        <f t="shared" si="334"/>
        <v>21421</v>
      </c>
      <c r="I21422" s="30" t="str">
        <f>IF(G21422='Check Register'!$E$1,H21422,"")</f>
        <v/>
      </c>
    </row>
    <row r="21423" spans="1:9" x14ac:dyDescent="0.3">
      <c r="A21423" t="s">
        <v>1596</v>
      </c>
      <c r="B21423" t="s">
        <v>2063</v>
      </c>
      <c r="C21423" s="7">
        <v>45849</v>
      </c>
      <c r="E21423" s="27">
        <v>30010.36</v>
      </c>
      <c r="G21423" s="27" t="str">
        <f>VLOOKUP(C21423,W:Y,3,TRUE)</f>
        <v>July 25</v>
      </c>
      <c r="H21423" s="27">
        <f t="shared" si="334"/>
        <v>21422</v>
      </c>
      <c r="I21423" s="30" t="str">
        <f>IF(G21423='Check Register'!$E$1,H21423,"")</f>
        <v/>
      </c>
    </row>
    <row r="21424" spans="1:9" x14ac:dyDescent="0.3">
      <c r="A21424" t="s">
        <v>1596</v>
      </c>
      <c r="B21424" t="s">
        <v>2063</v>
      </c>
      <c r="C21424" s="7">
        <v>45849</v>
      </c>
      <c r="E21424" s="27">
        <v>44484.19</v>
      </c>
      <c r="G21424" s="27" t="str">
        <f>VLOOKUP(C21424,W:Y,3,TRUE)</f>
        <v>July 25</v>
      </c>
      <c r="H21424" s="27">
        <f t="shared" si="334"/>
        <v>21423</v>
      </c>
      <c r="I21424" s="30" t="str">
        <f>IF(G21424='Check Register'!$E$1,H21424,"")</f>
        <v/>
      </c>
    </row>
    <row r="21425" spans="1:9" x14ac:dyDescent="0.3">
      <c r="A21425" t="s">
        <v>2064</v>
      </c>
      <c r="B21425" t="s">
        <v>2065</v>
      </c>
      <c r="C21425" s="7">
        <v>45849</v>
      </c>
      <c r="E21425" s="27">
        <v>75900</v>
      </c>
      <c r="G21425" s="27" t="str">
        <f>VLOOKUP(C21425,W:Y,3,TRUE)</f>
        <v>July 25</v>
      </c>
      <c r="H21425" s="27">
        <f t="shared" si="334"/>
        <v>21424</v>
      </c>
      <c r="I21425" s="30" t="str">
        <f>IF(G21425='Check Register'!$E$1,H21425,"")</f>
        <v/>
      </c>
    </row>
    <row r="21426" spans="1:9" x14ac:dyDescent="0.3">
      <c r="A21426" t="s">
        <v>1957</v>
      </c>
      <c r="B21426" t="s">
        <v>97</v>
      </c>
      <c r="C21426" s="7">
        <v>45849</v>
      </c>
      <c r="E21426" s="27">
        <v>151913.13</v>
      </c>
      <c r="G21426" s="27" t="str">
        <f>VLOOKUP(C21426,W:Y,3,TRUE)</f>
        <v>July 25</v>
      </c>
      <c r="H21426" s="27">
        <f t="shared" ref="H21426:H21489" si="335">1+H21425</f>
        <v>21425</v>
      </c>
      <c r="I21426" s="30" t="str">
        <f>IF(G21426='Check Register'!$E$1,H21426,"")</f>
        <v/>
      </c>
    </row>
    <row r="21427" spans="1:9" x14ac:dyDescent="0.3">
      <c r="A21427" t="s">
        <v>1648</v>
      </c>
      <c r="B21427" t="s">
        <v>2066</v>
      </c>
      <c r="C21427" s="7">
        <v>45852</v>
      </c>
      <c r="E21427" s="27">
        <v>40000</v>
      </c>
      <c r="G21427" s="27" t="str">
        <f>VLOOKUP(C21427,W:Y,3,TRUE)</f>
        <v>July 25</v>
      </c>
      <c r="H21427" s="27">
        <f t="shared" si="335"/>
        <v>21426</v>
      </c>
      <c r="I21427" s="30" t="str">
        <f>IF(G21427='Check Register'!$E$1,H21427,"")</f>
        <v/>
      </c>
    </row>
    <row r="21428" spans="1:9" x14ac:dyDescent="0.3">
      <c r="A21428" t="s">
        <v>1648</v>
      </c>
      <c r="B21428" t="s">
        <v>2067</v>
      </c>
      <c r="C21428" s="7">
        <v>45852</v>
      </c>
      <c r="E21428" s="27">
        <v>28000</v>
      </c>
      <c r="G21428" s="27" t="str">
        <f>VLOOKUP(C21428,W:Y,3,TRUE)</f>
        <v>July 25</v>
      </c>
      <c r="H21428" s="27">
        <f t="shared" si="335"/>
        <v>21427</v>
      </c>
      <c r="I21428" s="30" t="str">
        <f>IF(G21428='Check Register'!$E$1,H21428,"")</f>
        <v/>
      </c>
    </row>
    <row r="21429" spans="1:9" x14ac:dyDescent="0.3">
      <c r="A21429" t="s">
        <v>803</v>
      </c>
      <c r="B21429" t="s">
        <v>1995</v>
      </c>
      <c r="C21429" s="7">
        <v>45853</v>
      </c>
      <c r="E21429" s="27">
        <v>82139.45</v>
      </c>
      <c r="G21429" s="27" t="str">
        <f>VLOOKUP(C21429,W:Y,3,TRUE)</f>
        <v>July 25</v>
      </c>
      <c r="H21429" s="27">
        <f t="shared" si="335"/>
        <v>21428</v>
      </c>
      <c r="I21429" s="30" t="str">
        <f>IF(G21429='Check Register'!$E$1,H21429,"")</f>
        <v/>
      </c>
    </row>
    <row r="21430" spans="1:9" x14ac:dyDescent="0.3">
      <c r="A21430" t="s">
        <v>1957</v>
      </c>
      <c r="B21430" t="s">
        <v>97</v>
      </c>
      <c r="C21430" s="7">
        <v>45853</v>
      </c>
      <c r="E21430" s="27">
        <v>194962.78</v>
      </c>
      <c r="G21430" s="27" t="str">
        <f>VLOOKUP(C21430,W:Y,3,TRUE)</f>
        <v>July 25</v>
      </c>
      <c r="H21430" s="27">
        <f t="shared" si="335"/>
        <v>21429</v>
      </c>
      <c r="I21430" s="30" t="str">
        <f>IF(G21430='Check Register'!$E$1,H21430,"")</f>
        <v/>
      </c>
    </row>
    <row r="21431" spans="1:9" x14ac:dyDescent="0.3">
      <c r="A21431" t="s">
        <v>1564</v>
      </c>
      <c r="B21431" t="s">
        <v>1822</v>
      </c>
      <c r="C21431" s="7">
        <v>45855</v>
      </c>
      <c r="E21431" s="27">
        <v>1928.35</v>
      </c>
      <c r="G21431" s="27" t="str">
        <f>VLOOKUP(C21431,W:Y,3,TRUE)</f>
        <v>July 25</v>
      </c>
      <c r="H21431" s="27">
        <f t="shared" si="335"/>
        <v>21430</v>
      </c>
      <c r="I21431" s="30" t="str">
        <f>IF(G21431='Check Register'!$E$1,H21431,"")</f>
        <v/>
      </c>
    </row>
    <row r="21432" spans="1:9" x14ac:dyDescent="0.3">
      <c r="A21432" t="s">
        <v>1635</v>
      </c>
      <c r="B21432" t="s">
        <v>1925</v>
      </c>
      <c r="C21432" s="7">
        <v>45855</v>
      </c>
      <c r="E21432" s="27">
        <v>466.45</v>
      </c>
      <c r="G21432" s="27" t="str">
        <f>VLOOKUP(C21432,W:Y,3,TRUE)</f>
        <v>July 25</v>
      </c>
      <c r="H21432" s="27">
        <f t="shared" si="335"/>
        <v>21431</v>
      </c>
      <c r="I21432" s="30" t="str">
        <f>IF(G21432='Check Register'!$E$1,H21432,"")</f>
        <v/>
      </c>
    </row>
    <row r="21433" spans="1:9" x14ac:dyDescent="0.3">
      <c r="A21433" t="s">
        <v>1647</v>
      </c>
      <c r="B21433" t="s">
        <v>1824</v>
      </c>
      <c r="C21433" s="7">
        <v>45855</v>
      </c>
      <c r="E21433" s="27">
        <v>2933.52</v>
      </c>
      <c r="G21433" s="27" t="str">
        <f>VLOOKUP(C21433,W:Y,3,TRUE)</f>
        <v>July 25</v>
      </c>
      <c r="H21433" s="27">
        <f t="shared" si="335"/>
        <v>21432</v>
      </c>
      <c r="I21433" s="30" t="str">
        <f>IF(G21433='Check Register'!$E$1,H21433,"")</f>
        <v/>
      </c>
    </row>
    <row r="21434" spans="1:9" x14ac:dyDescent="0.3">
      <c r="A21434" t="s">
        <v>1691</v>
      </c>
      <c r="B21434" t="s">
        <v>1931</v>
      </c>
      <c r="C21434" s="7">
        <v>45855</v>
      </c>
      <c r="E21434" s="27">
        <v>48925</v>
      </c>
      <c r="G21434" s="27" t="str">
        <f>VLOOKUP(C21434,W:Y,3,TRUE)</f>
        <v>July 25</v>
      </c>
      <c r="H21434" s="27">
        <f t="shared" si="335"/>
        <v>21433</v>
      </c>
      <c r="I21434" s="30" t="str">
        <f>IF(G21434='Check Register'!$E$1,H21434,"")</f>
        <v/>
      </c>
    </row>
    <row r="21435" spans="1:9" x14ac:dyDescent="0.3">
      <c r="A21435" t="s">
        <v>1598</v>
      </c>
      <c r="B21435" t="s">
        <v>1809</v>
      </c>
      <c r="C21435" s="7">
        <v>45855</v>
      </c>
      <c r="E21435" s="27">
        <v>17500</v>
      </c>
      <c r="G21435" s="27" t="str">
        <f>VLOOKUP(C21435,W:Y,3,TRUE)</f>
        <v>July 25</v>
      </c>
      <c r="H21435" s="27">
        <f t="shared" si="335"/>
        <v>21434</v>
      </c>
      <c r="I21435" s="30" t="str">
        <f>IF(G21435='Check Register'!$E$1,H21435,"")</f>
        <v/>
      </c>
    </row>
    <row r="21436" spans="1:9" x14ac:dyDescent="0.3">
      <c r="A21436" t="s">
        <v>2068</v>
      </c>
      <c r="B21436" t="s">
        <v>2069</v>
      </c>
      <c r="C21436" s="7">
        <v>45855</v>
      </c>
      <c r="E21436" s="27">
        <v>240</v>
      </c>
      <c r="G21436" s="27" t="str">
        <f>VLOOKUP(C21436,W:Y,3,TRUE)</f>
        <v>July 25</v>
      </c>
      <c r="H21436" s="27">
        <f t="shared" si="335"/>
        <v>21435</v>
      </c>
      <c r="I21436" s="30" t="str">
        <f>IF(G21436='Check Register'!$E$1,H21436,"")</f>
        <v/>
      </c>
    </row>
    <row r="21437" spans="1:9" x14ac:dyDescent="0.3">
      <c r="A21437" t="s">
        <v>2068</v>
      </c>
      <c r="B21437" t="s">
        <v>2069</v>
      </c>
      <c r="C21437" s="7">
        <v>45855</v>
      </c>
      <c r="E21437" s="27">
        <v>145</v>
      </c>
      <c r="G21437" s="27" t="str">
        <f>VLOOKUP(C21437,W:Y,3,TRUE)</f>
        <v>July 25</v>
      </c>
      <c r="H21437" s="27">
        <f t="shared" si="335"/>
        <v>21436</v>
      </c>
      <c r="I21437" s="30" t="str">
        <f>IF(G21437='Check Register'!$E$1,H21437,"")</f>
        <v/>
      </c>
    </row>
    <row r="21438" spans="1:9" x14ac:dyDescent="0.3">
      <c r="A21438" t="s">
        <v>1601</v>
      </c>
      <c r="B21438" t="s">
        <v>1857</v>
      </c>
      <c r="C21438" s="7">
        <v>45855</v>
      </c>
      <c r="E21438" s="27">
        <v>580.03</v>
      </c>
      <c r="G21438" s="27" t="str">
        <f>VLOOKUP(C21438,W:Y,3,TRUE)</f>
        <v>July 25</v>
      </c>
      <c r="H21438" s="27">
        <f t="shared" si="335"/>
        <v>21437</v>
      </c>
      <c r="I21438" s="30" t="str">
        <f>IF(G21438='Check Register'!$E$1,H21438,"")</f>
        <v/>
      </c>
    </row>
    <row r="21439" spans="1:9" x14ac:dyDescent="0.3">
      <c r="A21439" t="s">
        <v>1601</v>
      </c>
      <c r="B21439" t="s">
        <v>1857</v>
      </c>
      <c r="C21439" s="7">
        <v>45855</v>
      </c>
      <c r="E21439" s="27">
        <v>479.04</v>
      </c>
      <c r="G21439" s="27" t="str">
        <f>VLOOKUP(C21439,W:Y,3,TRUE)</f>
        <v>July 25</v>
      </c>
      <c r="H21439" s="27">
        <f t="shared" si="335"/>
        <v>21438</v>
      </c>
      <c r="I21439" s="30" t="str">
        <f>IF(G21439='Check Register'!$E$1,H21439,"")</f>
        <v/>
      </c>
    </row>
    <row r="21440" spans="1:9" x14ac:dyDescent="0.3">
      <c r="A21440" t="s">
        <v>1570</v>
      </c>
      <c r="B21440" t="s">
        <v>1832</v>
      </c>
      <c r="C21440" s="7">
        <v>45855</v>
      </c>
      <c r="E21440" s="27">
        <v>1750.72</v>
      </c>
      <c r="G21440" s="27" t="str">
        <f>VLOOKUP(C21440,W:Y,3,TRUE)</f>
        <v>July 25</v>
      </c>
      <c r="H21440" s="27">
        <f t="shared" si="335"/>
        <v>21439</v>
      </c>
      <c r="I21440" s="30" t="str">
        <f>IF(G21440='Check Register'!$E$1,H21440,"")</f>
        <v/>
      </c>
    </row>
    <row r="21441" spans="1:9" x14ac:dyDescent="0.3">
      <c r="A21441" t="s">
        <v>1570</v>
      </c>
      <c r="B21441" t="s">
        <v>1832</v>
      </c>
      <c r="C21441" s="7">
        <v>45855</v>
      </c>
      <c r="E21441" s="27">
        <v>59.31</v>
      </c>
      <c r="G21441" s="27" t="str">
        <f>VLOOKUP(C21441,W:Y,3,TRUE)</f>
        <v>July 25</v>
      </c>
      <c r="H21441" s="27">
        <f t="shared" si="335"/>
        <v>21440</v>
      </c>
      <c r="I21441" s="30" t="str">
        <f>IF(G21441='Check Register'!$E$1,H21441,"")</f>
        <v/>
      </c>
    </row>
    <row r="21442" spans="1:9" x14ac:dyDescent="0.3">
      <c r="A21442" t="s">
        <v>1688</v>
      </c>
      <c r="B21442" t="s">
        <v>1918</v>
      </c>
      <c r="C21442" s="7">
        <v>45855</v>
      </c>
      <c r="E21442" s="27">
        <v>109</v>
      </c>
      <c r="G21442" s="27" t="str">
        <f>VLOOKUP(C21442,W:Y,3,TRUE)</f>
        <v>July 25</v>
      </c>
      <c r="H21442" s="27">
        <f t="shared" si="335"/>
        <v>21441</v>
      </c>
      <c r="I21442" s="30" t="str">
        <f>IF(G21442='Check Register'!$E$1,H21442,"")</f>
        <v/>
      </c>
    </row>
    <row r="21443" spans="1:9" x14ac:dyDescent="0.3">
      <c r="A21443" t="s">
        <v>1692</v>
      </c>
      <c r="B21443" t="s">
        <v>1934</v>
      </c>
      <c r="C21443" s="7">
        <v>45855</v>
      </c>
      <c r="E21443" s="27">
        <v>1011.25</v>
      </c>
      <c r="G21443" s="27" t="str">
        <f>VLOOKUP(C21443,W:Y,3,TRUE)</f>
        <v>July 25</v>
      </c>
      <c r="H21443" s="27">
        <f t="shared" si="335"/>
        <v>21442</v>
      </c>
      <c r="I21443" s="30" t="str">
        <f>IF(G21443='Check Register'!$E$1,H21443,"")</f>
        <v/>
      </c>
    </row>
    <row r="21444" spans="1:9" x14ac:dyDescent="0.3">
      <c r="A21444" t="s">
        <v>1575</v>
      </c>
      <c r="B21444" t="s">
        <v>1935</v>
      </c>
      <c r="C21444" s="7">
        <v>45855</v>
      </c>
      <c r="E21444" s="27">
        <v>409.95</v>
      </c>
      <c r="G21444" s="27" t="str">
        <f>VLOOKUP(C21444,W:Y,3,TRUE)</f>
        <v>July 25</v>
      </c>
      <c r="H21444" s="27">
        <f t="shared" si="335"/>
        <v>21443</v>
      </c>
      <c r="I21444" s="30" t="str">
        <f>IF(G21444='Check Register'!$E$1,H21444,"")</f>
        <v/>
      </c>
    </row>
    <row r="21445" spans="1:9" x14ac:dyDescent="0.3">
      <c r="A21445" t="s">
        <v>1575</v>
      </c>
      <c r="B21445" t="s">
        <v>1935</v>
      </c>
      <c r="C21445" s="7">
        <v>45855</v>
      </c>
      <c r="E21445" s="27">
        <v>219.89</v>
      </c>
      <c r="G21445" s="27" t="str">
        <f>VLOOKUP(C21445,W:Y,3,TRUE)</f>
        <v>July 25</v>
      </c>
      <c r="H21445" s="27">
        <f t="shared" si="335"/>
        <v>21444</v>
      </c>
      <c r="I21445" s="30" t="str">
        <f>IF(G21445='Check Register'!$E$1,H21445,"")</f>
        <v/>
      </c>
    </row>
    <row r="21446" spans="1:9" x14ac:dyDescent="0.3">
      <c r="A21446" t="s">
        <v>1577</v>
      </c>
      <c r="B21446" t="s">
        <v>1936</v>
      </c>
      <c r="C21446" s="7">
        <v>45855</v>
      </c>
      <c r="E21446" s="27">
        <v>27801.59</v>
      </c>
      <c r="G21446" s="27" t="str">
        <f>VLOOKUP(C21446,W:Y,3,TRUE)</f>
        <v>July 25</v>
      </c>
      <c r="H21446" s="27">
        <f t="shared" si="335"/>
        <v>21445</v>
      </c>
      <c r="I21446" s="30" t="str">
        <f>IF(G21446='Check Register'!$E$1,H21446,"")</f>
        <v/>
      </c>
    </row>
    <row r="21447" spans="1:9" x14ac:dyDescent="0.3">
      <c r="A21447" t="s">
        <v>1684</v>
      </c>
      <c r="B21447" t="s">
        <v>1938</v>
      </c>
      <c r="C21447" s="7">
        <v>45855</v>
      </c>
      <c r="E21447" s="27">
        <v>1425</v>
      </c>
      <c r="G21447" s="27" t="str">
        <f>VLOOKUP(C21447,W:Y,3,TRUE)</f>
        <v>July 25</v>
      </c>
      <c r="H21447" s="27">
        <f t="shared" si="335"/>
        <v>21446</v>
      </c>
      <c r="I21447" s="30" t="str">
        <f>IF(G21447='Check Register'!$E$1,H21447,"")</f>
        <v/>
      </c>
    </row>
    <row r="21448" spans="1:9" x14ac:dyDescent="0.3">
      <c r="A21448" t="s">
        <v>1612</v>
      </c>
      <c r="B21448" t="s">
        <v>1860</v>
      </c>
      <c r="C21448" s="7">
        <v>45855</v>
      </c>
      <c r="E21448" s="27">
        <v>1540</v>
      </c>
      <c r="G21448" s="27" t="str">
        <f>VLOOKUP(C21448,W:Y,3,TRUE)</f>
        <v>July 25</v>
      </c>
      <c r="H21448" s="27">
        <f t="shared" si="335"/>
        <v>21447</v>
      </c>
      <c r="I21448" s="30" t="str">
        <f>IF(G21448='Check Register'!$E$1,H21448,"")</f>
        <v/>
      </c>
    </row>
    <row r="21449" spans="1:9" x14ac:dyDescent="0.3">
      <c r="A21449" t="s">
        <v>1612</v>
      </c>
      <c r="B21449" t="s">
        <v>1860</v>
      </c>
      <c r="C21449" s="7">
        <v>45855</v>
      </c>
      <c r="E21449" s="27">
        <v>655.04</v>
      </c>
      <c r="G21449" s="27" t="str">
        <f>VLOOKUP(C21449,W:Y,3,TRUE)</f>
        <v>July 25</v>
      </c>
      <c r="H21449" s="27">
        <f t="shared" si="335"/>
        <v>21448</v>
      </c>
      <c r="I21449" s="30" t="str">
        <f>IF(G21449='Check Register'!$E$1,H21449,"")</f>
        <v/>
      </c>
    </row>
    <row r="21450" spans="1:9" x14ac:dyDescent="0.3">
      <c r="A21450" t="s">
        <v>2070</v>
      </c>
      <c r="B21450" t="s">
        <v>2071</v>
      </c>
      <c r="C21450" s="7">
        <v>45855</v>
      </c>
      <c r="E21450" s="27">
        <v>87.08</v>
      </c>
      <c r="G21450" s="27" t="str">
        <f>VLOOKUP(C21450,W:Y,3,TRUE)</f>
        <v>July 25</v>
      </c>
      <c r="H21450" s="27">
        <f t="shared" si="335"/>
        <v>21449</v>
      </c>
      <c r="I21450" s="30" t="str">
        <f>IF(G21450='Check Register'!$E$1,H21450,"")</f>
        <v/>
      </c>
    </row>
    <row r="21451" spans="1:9" x14ac:dyDescent="0.3">
      <c r="A21451" t="s">
        <v>1616</v>
      </c>
      <c r="B21451" t="s">
        <v>1862</v>
      </c>
      <c r="C21451" s="7">
        <v>45855</v>
      </c>
      <c r="E21451" s="27">
        <v>85.2</v>
      </c>
      <c r="G21451" s="27" t="str">
        <f>VLOOKUP(C21451,W:Y,3,TRUE)</f>
        <v>July 25</v>
      </c>
      <c r="H21451" s="27">
        <f t="shared" si="335"/>
        <v>21450</v>
      </c>
      <c r="I21451" s="30" t="str">
        <f>IF(G21451='Check Register'!$E$1,H21451,"")</f>
        <v/>
      </c>
    </row>
    <row r="21452" spans="1:9" x14ac:dyDescent="0.3">
      <c r="A21452" t="s">
        <v>1581</v>
      </c>
      <c r="B21452" t="s">
        <v>1844</v>
      </c>
      <c r="C21452" s="7">
        <v>45855</v>
      </c>
      <c r="E21452" s="27">
        <v>362.75</v>
      </c>
      <c r="G21452" s="27" t="str">
        <f>VLOOKUP(C21452,W:Y,3,TRUE)</f>
        <v>July 25</v>
      </c>
      <c r="H21452" s="27">
        <f t="shared" si="335"/>
        <v>21451</v>
      </c>
      <c r="I21452" s="30" t="str">
        <f>IF(G21452='Check Register'!$E$1,H21452,"")</f>
        <v/>
      </c>
    </row>
    <row r="21453" spans="1:9" x14ac:dyDescent="0.3">
      <c r="A21453" t="s">
        <v>1581</v>
      </c>
      <c r="B21453" t="s">
        <v>1844</v>
      </c>
      <c r="C21453" s="7">
        <v>45855</v>
      </c>
      <c r="E21453" s="27">
        <v>728.59</v>
      </c>
      <c r="G21453" s="27" t="str">
        <f>VLOOKUP(C21453,W:Y,3,TRUE)</f>
        <v>July 25</v>
      </c>
      <c r="H21453" s="27">
        <f t="shared" si="335"/>
        <v>21452</v>
      </c>
      <c r="I21453" s="30" t="str">
        <f>IF(G21453='Check Register'!$E$1,H21453,"")</f>
        <v/>
      </c>
    </row>
    <row r="21454" spans="1:9" x14ac:dyDescent="0.3">
      <c r="A21454" t="s">
        <v>1581</v>
      </c>
      <c r="B21454" t="s">
        <v>1844</v>
      </c>
      <c r="C21454" s="7">
        <v>45855</v>
      </c>
      <c r="E21454" s="27">
        <v>108.1</v>
      </c>
      <c r="G21454" s="27" t="str">
        <f>VLOOKUP(C21454,W:Y,3,TRUE)</f>
        <v>July 25</v>
      </c>
      <c r="H21454" s="27">
        <f t="shared" si="335"/>
        <v>21453</v>
      </c>
      <c r="I21454" s="30" t="str">
        <f>IF(G21454='Check Register'!$E$1,H21454,"")</f>
        <v/>
      </c>
    </row>
    <row r="21455" spans="1:9" x14ac:dyDescent="0.3">
      <c r="A21455" t="s">
        <v>1581</v>
      </c>
      <c r="B21455" t="s">
        <v>1844</v>
      </c>
      <c r="C21455" s="7">
        <v>45855</v>
      </c>
      <c r="E21455" s="27">
        <v>104.24</v>
      </c>
      <c r="G21455" s="27" t="str">
        <f>VLOOKUP(C21455,W:Y,3,TRUE)</f>
        <v>July 25</v>
      </c>
      <c r="H21455" s="27">
        <f t="shared" si="335"/>
        <v>21454</v>
      </c>
      <c r="I21455" s="30" t="str">
        <f>IF(G21455='Check Register'!$E$1,H21455,"")</f>
        <v/>
      </c>
    </row>
    <row r="21456" spans="1:9" x14ac:dyDescent="0.3">
      <c r="A21456" t="s">
        <v>1581</v>
      </c>
      <c r="B21456" t="s">
        <v>1844</v>
      </c>
      <c r="C21456" s="7">
        <v>45855</v>
      </c>
      <c r="E21456" s="27">
        <v>222.18</v>
      </c>
      <c r="G21456" s="27" t="str">
        <f>VLOOKUP(C21456,W:Y,3,TRUE)</f>
        <v>July 25</v>
      </c>
      <c r="H21456" s="27">
        <f t="shared" si="335"/>
        <v>21455</v>
      </c>
      <c r="I21456" s="30" t="str">
        <f>IF(G21456='Check Register'!$E$1,H21456,"")</f>
        <v/>
      </c>
    </row>
    <row r="21457" spans="1:9" x14ac:dyDescent="0.3">
      <c r="A21457" t="s">
        <v>1621</v>
      </c>
      <c r="B21457" t="s">
        <v>1845</v>
      </c>
      <c r="C21457" s="7">
        <v>45855</v>
      </c>
      <c r="E21457" s="27">
        <v>553.45000000000005</v>
      </c>
      <c r="G21457" s="27" t="str">
        <f>VLOOKUP(C21457,W:Y,3,TRUE)</f>
        <v>July 25</v>
      </c>
      <c r="H21457" s="27">
        <f t="shared" si="335"/>
        <v>21456</v>
      </c>
      <c r="I21457" s="30" t="str">
        <f>IF(G21457='Check Register'!$E$1,H21457,"")</f>
        <v/>
      </c>
    </row>
    <row r="21458" spans="1:9" x14ac:dyDescent="0.3">
      <c r="A21458" t="s">
        <v>2072</v>
      </c>
      <c r="B21458" t="s">
        <v>2073</v>
      </c>
      <c r="C21458" s="7">
        <v>45855</v>
      </c>
      <c r="E21458" s="27">
        <v>284.83</v>
      </c>
      <c r="G21458" s="27" t="str">
        <f>VLOOKUP(C21458,W:Y,3,TRUE)</f>
        <v>July 25</v>
      </c>
      <c r="H21458" s="27">
        <f t="shared" si="335"/>
        <v>21457</v>
      </c>
      <c r="I21458" s="30" t="str">
        <f>IF(G21458='Check Register'!$E$1,H21458,"")</f>
        <v/>
      </c>
    </row>
    <row r="21459" spans="1:9" x14ac:dyDescent="0.3">
      <c r="A21459" t="s">
        <v>1588</v>
      </c>
      <c r="B21459" t="s">
        <v>1851</v>
      </c>
      <c r="C21459" s="7">
        <v>45855</v>
      </c>
      <c r="E21459" s="27">
        <v>16.97</v>
      </c>
      <c r="G21459" s="27" t="str">
        <f>VLOOKUP(C21459,W:Y,3,TRUE)</f>
        <v>July 25</v>
      </c>
      <c r="H21459" s="27">
        <f t="shared" si="335"/>
        <v>21458</v>
      </c>
      <c r="I21459" s="30" t="str">
        <f>IF(G21459='Check Register'!$E$1,H21459,"")</f>
        <v/>
      </c>
    </row>
    <row r="21460" spans="1:9" x14ac:dyDescent="0.3">
      <c r="A21460" t="s">
        <v>1588</v>
      </c>
      <c r="B21460" t="s">
        <v>1851</v>
      </c>
      <c r="C21460" s="7">
        <v>45855</v>
      </c>
      <c r="E21460" s="27">
        <v>120.72</v>
      </c>
      <c r="G21460" s="27" t="str">
        <f>VLOOKUP(C21460,W:Y,3,TRUE)</f>
        <v>July 25</v>
      </c>
      <c r="H21460" s="27">
        <f t="shared" si="335"/>
        <v>21459</v>
      </c>
      <c r="I21460" s="30" t="str">
        <f>IF(G21460='Check Register'!$E$1,H21460,"")</f>
        <v/>
      </c>
    </row>
    <row r="21461" spans="1:9" x14ac:dyDescent="0.3">
      <c r="A21461" t="s">
        <v>2074</v>
      </c>
      <c r="B21461" t="s">
        <v>2075</v>
      </c>
      <c r="C21461" s="7">
        <v>45862</v>
      </c>
      <c r="E21461" s="27">
        <v>39250</v>
      </c>
      <c r="G21461" s="27" t="str">
        <f>VLOOKUP(C21461,W:Y,3,TRUE)</f>
        <v>July 25</v>
      </c>
      <c r="H21461" s="27">
        <f t="shared" si="335"/>
        <v>21460</v>
      </c>
      <c r="I21461" s="30" t="str">
        <f>IF(G21461='Check Register'!$E$1,H21461,"")</f>
        <v/>
      </c>
    </row>
    <row r="21462" spans="1:9" x14ac:dyDescent="0.3">
      <c r="A21462" t="s">
        <v>1633</v>
      </c>
      <c r="B21462" t="s">
        <v>1853</v>
      </c>
      <c r="C21462" s="7">
        <v>45862</v>
      </c>
      <c r="E21462" s="27">
        <v>921840.83</v>
      </c>
      <c r="G21462" s="27" t="str">
        <f>VLOOKUP(C21462,W:Y,3,TRUE)</f>
        <v>July 25</v>
      </c>
      <c r="H21462" s="27">
        <f t="shared" si="335"/>
        <v>21461</v>
      </c>
      <c r="I21462" s="30" t="str">
        <f>IF(G21462='Check Register'!$E$1,H21462,"")</f>
        <v/>
      </c>
    </row>
    <row r="21463" spans="1:9" x14ac:dyDescent="0.3">
      <c r="A21463" t="s">
        <v>1691</v>
      </c>
      <c r="B21463" t="s">
        <v>1929</v>
      </c>
      <c r="C21463" s="7">
        <v>45862</v>
      </c>
      <c r="E21463" s="27">
        <v>780510.73</v>
      </c>
      <c r="G21463" s="27" t="str">
        <f>VLOOKUP(C21463,W:Y,3,TRUE)</f>
        <v>July 25</v>
      </c>
      <c r="H21463" s="27">
        <f t="shared" si="335"/>
        <v>21462</v>
      </c>
      <c r="I21463" s="30" t="str">
        <f>IF(G21463='Check Register'!$E$1,H21463,"")</f>
        <v/>
      </c>
    </row>
    <row r="21464" spans="1:9" x14ac:dyDescent="0.3">
      <c r="A21464" t="s">
        <v>2076</v>
      </c>
      <c r="B21464" t="s">
        <v>2077</v>
      </c>
      <c r="C21464" s="7">
        <v>45862</v>
      </c>
      <c r="E21464" s="27">
        <v>61269.919999999998</v>
      </c>
      <c r="G21464" s="27" t="str">
        <f>VLOOKUP(C21464,W:Y,3,TRUE)</f>
        <v>July 25</v>
      </c>
      <c r="H21464" s="27">
        <f t="shared" si="335"/>
        <v>21463</v>
      </c>
      <c r="I21464" s="30" t="str">
        <f>IF(G21464='Check Register'!$E$1,H21464,"")</f>
        <v/>
      </c>
    </row>
    <row r="21465" spans="1:9" x14ac:dyDescent="0.3">
      <c r="A21465" t="s">
        <v>2078</v>
      </c>
      <c r="B21465" t="s">
        <v>2079</v>
      </c>
      <c r="C21465" s="7">
        <v>45862</v>
      </c>
      <c r="E21465" s="27">
        <v>29591</v>
      </c>
      <c r="G21465" s="27" t="str">
        <f>VLOOKUP(C21465,W:Y,3,TRUE)</f>
        <v>July 25</v>
      </c>
      <c r="H21465" s="27">
        <f t="shared" si="335"/>
        <v>21464</v>
      </c>
      <c r="I21465" s="30" t="str">
        <f>IF(G21465='Check Register'!$E$1,H21465,"")</f>
        <v/>
      </c>
    </row>
    <row r="21466" spans="1:9" x14ac:dyDescent="0.3">
      <c r="A21466" t="s">
        <v>1564</v>
      </c>
      <c r="B21466" t="s">
        <v>1822</v>
      </c>
      <c r="C21466" s="7">
        <v>45862</v>
      </c>
      <c r="E21466" s="27">
        <v>368.26</v>
      </c>
      <c r="G21466" s="27" t="str">
        <f>VLOOKUP(C21466,W:Y,3,TRUE)</f>
        <v>July 25</v>
      </c>
      <c r="H21466" s="27">
        <f t="shared" si="335"/>
        <v>21465</v>
      </c>
      <c r="I21466" s="30" t="str">
        <f>IF(G21466='Check Register'!$E$1,H21466,"")</f>
        <v/>
      </c>
    </row>
    <row r="21467" spans="1:9" x14ac:dyDescent="0.3">
      <c r="A21467" t="s">
        <v>1564</v>
      </c>
      <c r="B21467" t="s">
        <v>1822</v>
      </c>
      <c r="C21467" s="7">
        <v>45862</v>
      </c>
      <c r="E21467" s="27">
        <v>96.2</v>
      </c>
      <c r="G21467" s="27" t="str">
        <f>VLOOKUP(C21467,W:Y,3,TRUE)</f>
        <v>July 25</v>
      </c>
      <c r="H21467" s="27">
        <f t="shared" si="335"/>
        <v>21466</v>
      </c>
      <c r="I21467" s="30" t="str">
        <f>IF(G21467='Check Register'!$E$1,H21467,"")</f>
        <v/>
      </c>
    </row>
    <row r="21468" spans="1:9" x14ac:dyDescent="0.3">
      <c r="A21468" t="s">
        <v>1648</v>
      </c>
      <c r="B21468" t="s">
        <v>33</v>
      </c>
      <c r="C21468" s="7">
        <v>45862</v>
      </c>
      <c r="E21468" s="27">
        <v>53023.48</v>
      </c>
      <c r="G21468" s="27" t="str">
        <f>VLOOKUP(C21468,W:Y,3,TRUE)</f>
        <v>July 25</v>
      </c>
      <c r="H21468" s="27">
        <f t="shared" si="335"/>
        <v>21467</v>
      </c>
      <c r="I21468" s="30" t="str">
        <f>IF(G21468='Check Register'!$E$1,H21468,"")</f>
        <v/>
      </c>
    </row>
    <row r="21469" spans="1:9" x14ac:dyDescent="0.3">
      <c r="A21469" t="s">
        <v>1648</v>
      </c>
      <c r="B21469" t="s">
        <v>2080</v>
      </c>
      <c r="C21469" s="7">
        <v>45862</v>
      </c>
      <c r="E21469" s="27">
        <v>44550</v>
      </c>
      <c r="G21469" s="27" t="str">
        <f>VLOOKUP(C21469,W:Y,3,TRUE)</f>
        <v>July 25</v>
      </c>
      <c r="H21469" s="27">
        <f t="shared" si="335"/>
        <v>21468</v>
      </c>
      <c r="I21469" s="30" t="str">
        <f>IF(G21469='Check Register'!$E$1,H21469,"")</f>
        <v/>
      </c>
    </row>
    <row r="21470" spans="1:9" x14ac:dyDescent="0.3">
      <c r="A21470" t="s">
        <v>1599</v>
      </c>
      <c r="B21470" t="s">
        <v>2081</v>
      </c>
      <c r="C21470" s="7">
        <v>45862</v>
      </c>
      <c r="E21470" s="27">
        <v>22292.48</v>
      </c>
      <c r="G21470" s="27" t="str">
        <f>VLOOKUP(C21470,W:Y,3,TRUE)</f>
        <v>July 25</v>
      </c>
      <c r="H21470" s="27">
        <f t="shared" si="335"/>
        <v>21469</v>
      </c>
      <c r="I21470" s="30" t="str">
        <f>IF(G21470='Check Register'!$E$1,H21470,"")</f>
        <v/>
      </c>
    </row>
    <row r="21471" spans="1:9" x14ac:dyDescent="0.3">
      <c r="A21471" t="s">
        <v>1591</v>
      </c>
      <c r="B21471" t="s">
        <v>1922</v>
      </c>
      <c r="C21471" s="7">
        <v>45862</v>
      </c>
      <c r="E21471" s="27">
        <v>173.88</v>
      </c>
      <c r="G21471" s="27" t="str">
        <f>VLOOKUP(C21471,W:Y,3,TRUE)</f>
        <v>July 25</v>
      </c>
      <c r="H21471" s="27">
        <f t="shared" si="335"/>
        <v>21470</v>
      </c>
      <c r="I21471" s="30" t="str">
        <f>IF(G21471='Check Register'!$E$1,H21471,"")</f>
        <v/>
      </c>
    </row>
    <row r="21472" spans="1:9" x14ac:dyDescent="0.3">
      <c r="A21472" t="s">
        <v>1591</v>
      </c>
      <c r="B21472" t="s">
        <v>1922</v>
      </c>
      <c r="C21472" s="7">
        <v>45862</v>
      </c>
      <c r="E21472" s="27">
        <v>301.3</v>
      </c>
      <c r="G21472" s="27" t="str">
        <f>VLOOKUP(C21472,W:Y,3,TRUE)</f>
        <v>July 25</v>
      </c>
      <c r="H21472" s="27">
        <f t="shared" si="335"/>
        <v>21471</v>
      </c>
      <c r="I21472" s="30" t="str">
        <f>IF(G21472='Check Register'!$E$1,H21472,"")</f>
        <v/>
      </c>
    </row>
    <row r="21473" spans="1:9" x14ac:dyDescent="0.3">
      <c r="A21473" t="s">
        <v>982</v>
      </c>
      <c r="B21473" t="s">
        <v>1854</v>
      </c>
      <c r="C21473" s="7">
        <v>45862</v>
      </c>
      <c r="E21473" s="27">
        <v>892</v>
      </c>
      <c r="G21473" s="27" t="str">
        <f>VLOOKUP(C21473,W:Y,3,TRUE)</f>
        <v>July 25</v>
      </c>
      <c r="H21473" s="27">
        <f t="shared" si="335"/>
        <v>21472</v>
      </c>
      <c r="I21473" s="30" t="str">
        <f>IF(G21473='Check Register'!$E$1,H21473,"")</f>
        <v/>
      </c>
    </row>
    <row r="21474" spans="1:9" x14ac:dyDescent="0.3">
      <c r="A21474" t="s">
        <v>2082</v>
      </c>
      <c r="B21474" t="s">
        <v>2083</v>
      </c>
      <c r="C21474" s="7">
        <v>45862</v>
      </c>
      <c r="E21474" s="27">
        <v>585.76</v>
      </c>
      <c r="G21474" s="27" t="str">
        <f>VLOOKUP(C21474,W:Y,3,TRUE)</f>
        <v>July 25</v>
      </c>
      <c r="H21474" s="27">
        <f t="shared" si="335"/>
        <v>21473</v>
      </c>
      <c r="I21474" s="30" t="str">
        <f>IF(G21474='Check Register'!$E$1,H21474,"")</f>
        <v/>
      </c>
    </row>
    <row r="21475" spans="1:9" x14ac:dyDescent="0.3">
      <c r="A21475" t="s">
        <v>2068</v>
      </c>
      <c r="B21475" t="s">
        <v>2084</v>
      </c>
      <c r="C21475" s="7">
        <v>45862</v>
      </c>
      <c r="E21475" s="27">
        <v>165</v>
      </c>
      <c r="G21475" s="27" t="str">
        <f>VLOOKUP(C21475,W:Y,3,TRUE)</f>
        <v>July 25</v>
      </c>
      <c r="H21475" s="27">
        <f t="shared" si="335"/>
        <v>21474</v>
      </c>
      <c r="I21475" s="30" t="str">
        <f>IF(G21475='Check Register'!$E$1,H21475,"")</f>
        <v/>
      </c>
    </row>
    <row r="21476" spans="1:9" x14ac:dyDescent="0.3">
      <c r="A21476" t="s">
        <v>1649</v>
      </c>
      <c r="B21476" t="s">
        <v>1827</v>
      </c>
      <c r="C21476" s="7">
        <v>45862</v>
      </c>
      <c r="E21476" s="27">
        <v>114.12</v>
      </c>
      <c r="G21476" s="27" t="str">
        <f>VLOOKUP(C21476,W:Y,3,TRUE)</f>
        <v>July 25</v>
      </c>
      <c r="H21476" s="27">
        <f t="shared" si="335"/>
        <v>21475</v>
      </c>
      <c r="I21476" s="30" t="str">
        <f>IF(G21476='Check Register'!$E$1,H21476,"")</f>
        <v/>
      </c>
    </row>
    <row r="21477" spans="1:9" x14ac:dyDescent="0.3">
      <c r="A21477" t="s">
        <v>1649</v>
      </c>
      <c r="B21477" t="s">
        <v>1827</v>
      </c>
      <c r="C21477" s="7">
        <v>45862</v>
      </c>
      <c r="E21477" s="27">
        <v>110.84</v>
      </c>
      <c r="G21477" s="27" t="str">
        <f>VLOOKUP(C21477,W:Y,3,TRUE)</f>
        <v>July 25</v>
      </c>
      <c r="H21477" s="27">
        <f t="shared" si="335"/>
        <v>21476</v>
      </c>
      <c r="I21477" s="30" t="str">
        <f>IF(G21477='Check Register'!$E$1,H21477,"")</f>
        <v/>
      </c>
    </row>
    <row r="21478" spans="1:9" x14ac:dyDescent="0.3">
      <c r="A21478" t="s">
        <v>1649</v>
      </c>
      <c r="B21478" t="s">
        <v>1827</v>
      </c>
      <c r="C21478" s="7">
        <v>45862</v>
      </c>
      <c r="E21478" s="27">
        <v>87.87</v>
      </c>
      <c r="G21478" s="27" t="str">
        <f>VLOOKUP(C21478,W:Y,3,TRUE)</f>
        <v>July 25</v>
      </c>
      <c r="H21478" s="27">
        <f t="shared" si="335"/>
        <v>21477</v>
      </c>
      <c r="I21478" s="30" t="str">
        <f>IF(G21478='Check Register'!$E$1,H21478,"")</f>
        <v/>
      </c>
    </row>
    <row r="21479" spans="1:9" x14ac:dyDescent="0.3">
      <c r="A21479" t="s">
        <v>1649</v>
      </c>
      <c r="B21479" t="s">
        <v>1827</v>
      </c>
      <c r="C21479" s="7">
        <v>45862</v>
      </c>
      <c r="E21479" s="27">
        <v>146.33000000000001</v>
      </c>
      <c r="G21479" s="27" t="str">
        <f>VLOOKUP(C21479,W:Y,3,TRUE)</f>
        <v>July 25</v>
      </c>
      <c r="H21479" s="27">
        <f t="shared" si="335"/>
        <v>21478</v>
      </c>
      <c r="I21479" s="30" t="str">
        <f>IF(G21479='Check Register'!$E$1,H21479,"")</f>
        <v/>
      </c>
    </row>
    <row r="21480" spans="1:9" x14ac:dyDescent="0.3">
      <c r="A21480" t="s">
        <v>1569</v>
      </c>
      <c r="B21480" t="s">
        <v>1830</v>
      </c>
      <c r="C21480" s="7">
        <v>45862</v>
      </c>
      <c r="E21480" s="27">
        <v>18.5</v>
      </c>
      <c r="G21480" s="27" t="str">
        <f>VLOOKUP(C21480,W:Y,3,TRUE)</f>
        <v>July 25</v>
      </c>
      <c r="H21480" s="27">
        <f t="shared" si="335"/>
        <v>21479</v>
      </c>
      <c r="I21480" s="30" t="str">
        <f>IF(G21480='Check Register'!$E$1,H21480,"")</f>
        <v/>
      </c>
    </row>
    <row r="21481" spans="1:9" x14ac:dyDescent="0.3">
      <c r="A21481" t="s">
        <v>1569</v>
      </c>
      <c r="B21481" t="s">
        <v>1830</v>
      </c>
      <c r="C21481" s="7">
        <v>45862</v>
      </c>
      <c r="E21481" s="27">
        <v>18.5</v>
      </c>
      <c r="G21481" s="27" t="str">
        <f>VLOOKUP(C21481,W:Y,3,TRUE)</f>
        <v>July 25</v>
      </c>
      <c r="H21481" s="27">
        <f t="shared" si="335"/>
        <v>21480</v>
      </c>
      <c r="I21481" s="30" t="str">
        <f>IF(G21481='Check Register'!$E$1,H21481,"")</f>
        <v/>
      </c>
    </row>
    <row r="21482" spans="1:9" x14ac:dyDescent="0.3">
      <c r="A21482" t="s">
        <v>1569</v>
      </c>
      <c r="B21482" t="s">
        <v>1830</v>
      </c>
      <c r="C21482" s="7">
        <v>45862</v>
      </c>
      <c r="E21482" s="27">
        <v>18.5</v>
      </c>
      <c r="G21482" s="27" t="str">
        <f>VLOOKUP(C21482,W:Y,3,TRUE)</f>
        <v>July 25</v>
      </c>
      <c r="H21482" s="27">
        <f t="shared" si="335"/>
        <v>21481</v>
      </c>
      <c r="I21482" s="30" t="str">
        <f>IF(G21482='Check Register'!$E$1,H21482,"")</f>
        <v/>
      </c>
    </row>
    <row r="21483" spans="1:9" x14ac:dyDescent="0.3">
      <c r="A21483" t="s">
        <v>1569</v>
      </c>
      <c r="B21483" t="s">
        <v>1830</v>
      </c>
      <c r="C21483" s="7">
        <v>45862</v>
      </c>
      <c r="E21483" s="27">
        <v>18.5</v>
      </c>
      <c r="G21483" s="27" t="str">
        <f>VLOOKUP(C21483,W:Y,3,TRUE)</f>
        <v>July 25</v>
      </c>
      <c r="H21483" s="27">
        <f t="shared" si="335"/>
        <v>21482</v>
      </c>
      <c r="I21483" s="30" t="str">
        <f>IF(G21483='Check Register'!$E$1,H21483,"")</f>
        <v/>
      </c>
    </row>
    <row r="21484" spans="1:9" x14ac:dyDescent="0.3">
      <c r="A21484" t="s">
        <v>1569</v>
      </c>
      <c r="B21484" t="s">
        <v>1830</v>
      </c>
      <c r="C21484" s="7">
        <v>45862</v>
      </c>
      <c r="E21484" s="27">
        <v>18.5</v>
      </c>
      <c r="G21484" s="27" t="str">
        <f>VLOOKUP(C21484,W:Y,3,TRUE)</f>
        <v>July 25</v>
      </c>
      <c r="H21484" s="27">
        <f t="shared" si="335"/>
        <v>21483</v>
      </c>
      <c r="I21484" s="30" t="str">
        <f>IF(G21484='Check Register'!$E$1,H21484,"")</f>
        <v/>
      </c>
    </row>
    <row r="21485" spans="1:9" x14ac:dyDescent="0.3">
      <c r="A21485" t="s">
        <v>1569</v>
      </c>
      <c r="B21485" t="s">
        <v>1830</v>
      </c>
      <c r="C21485" s="7">
        <v>45862</v>
      </c>
      <c r="E21485" s="27">
        <v>7.74</v>
      </c>
      <c r="G21485" s="27" t="str">
        <f>VLOOKUP(C21485,W:Y,3,TRUE)</f>
        <v>July 25</v>
      </c>
      <c r="H21485" s="27">
        <f t="shared" si="335"/>
        <v>21484</v>
      </c>
      <c r="I21485" s="30" t="str">
        <f>IF(G21485='Check Register'!$E$1,H21485,"")</f>
        <v/>
      </c>
    </row>
    <row r="21486" spans="1:9" x14ac:dyDescent="0.3">
      <c r="A21486" t="s">
        <v>1569</v>
      </c>
      <c r="B21486" t="s">
        <v>1830</v>
      </c>
      <c r="C21486" s="7">
        <v>45862</v>
      </c>
      <c r="E21486" s="27">
        <v>130.66</v>
      </c>
      <c r="G21486" s="27" t="str">
        <f>VLOOKUP(C21486,W:Y,3,TRUE)</f>
        <v>July 25</v>
      </c>
      <c r="H21486" s="27">
        <f t="shared" si="335"/>
        <v>21485</v>
      </c>
      <c r="I21486" s="30" t="str">
        <f>IF(G21486='Check Register'!$E$1,H21486,"")</f>
        <v/>
      </c>
    </row>
    <row r="21487" spans="1:9" x14ac:dyDescent="0.3">
      <c r="A21487" t="s">
        <v>1642</v>
      </c>
      <c r="B21487" t="s">
        <v>1896</v>
      </c>
      <c r="C21487" s="7">
        <v>45862</v>
      </c>
      <c r="E21487" s="27">
        <v>190</v>
      </c>
      <c r="G21487" s="27" t="str">
        <f>VLOOKUP(C21487,W:Y,3,TRUE)</f>
        <v>July 25</v>
      </c>
      <c r="H21487" s="27">
        <f t="shared" si="335"/>
        <v>21486</v>
      </c>
      <c r="I21487" s="30" t="str">
        <f>IF(G21487='Check Register'!$E$1,H21487,"")</f>
        <v/>
      </c>
    </row>
    <row r="21488" spans="1:9" x14ac:dyDescent="0.3">
      <c r="A21488" t="s">
        <v>1570</v>
      </c>
      <c r="B21488" t="s">
        <v>1832</v>
      </c>
      <c r="C21488" s="7">
        <v>45862</v>
      </c>
      <c r="E21488" s="27">
        <v>59.31</v>
      </c>
      <c r="G21488" s="27" t="str">
        <f>VLOOKUP(C21488,W:Y,3,TRUE)</f>
        <v>July 25</v>
      </c>
      <c r="H21488" s="27">
        <f t="shared" si="335"/>
        <v>21487</v>
      </c>
      <c r="I21488" s="30" t="str">
        <f>IF(G21488='Check Register'!$E$1,H21488,"")</f>
        <v/>
      </c>
    </row>
    <row r="21489" spans="1:9" x14ac:dyDescent="0.3">
      <c r="A21489" t="s">
        <v>1570</v>
      </c>
      <c r="B21489" t="s">
        <v>1832</v>
      </c>
      <c r="C21489" s="7">
        <v>45862</v>
      </c>
      <c r="E21489" s="27">
        <v>1737.68</v>
      </c>
      <c r="G21489" s="27" t="str">
        <f>VLOOKUP(C21489,W:Y,3,TRUE)</f>
        <v>July 25</v>
      </c>
      <c r="H21489" s="27">
        <f t="shared" si="335"/>
        <v>21488</v>
      </c>
      <c r="I21489" s="30" t="str">
        <f>IF(G21489='Check Register'!$E$1,H21489,"")</f>
        <v/>
      </c>
    </row>
    <row r="21490" spans="1:9" x14ac:dyDescent="0.3">
      <c r="A21490" t="s">
        <v>1570</v>
      </c>
      <c r="B21490" t="s">
        <v>1832</v>
      </c>
      <c r="C21490" s="7">
        <v>45862</v>
      </c>
      <c r="E21490" s="27">
        <v>105.21</v>
      </c>
      <c r="G21490" s="27" t="str">
        <f>VLOOKUP(C21490,W:Y,3,TRUE)</f>
        <v>July 25</v>
      </c>
      <c r="H21490" s="27">
        <f t="shared" ref="H21490:H21553" si="336">1+H21489</f>
        <v>21489</v>
      </c>
      <c r="I21490" s="30" t="str">
        <f>IF(G21490='Check Register'!$E$1,H21490,"")</f>
        <v/>
      </c>
    </row>
    <row r="21491" spans="1:9" x14ac:dyDescent="0.3">
      <c r="A21491" t="s">
        <v>1570</v>
      </c>
      <c r="B21491" t="s">
        <v>1832</v>
      </c>
      <c r="C21491" s="7">
        <v>45862</v>
      </c>
      <c r="E21491" s="27">
        <v>163.95</v>
      </c>
      <c r="G21491" s="27" t="str">
        <f>VLOOKUP(C21491,W:Y,3,TRUE)</f>
        <v>July 25</v>
      </c>
      <c r="H21491" s="27">
        <f t="shared" si="336"/>
        <v>21490</v>
      </c>
      <c r="I21491" s="30" t="str">
        <f>IF(G21491='Check Register'!$E$1,H21491,"")</f>
        <v/>
      </c>
    </row>
    <row r="21492" spans="1:9" x14ac:dyDescent="0.3">
      <c r="A21492" t="s">
        <v>1570</v>
      </c>
      <c r="B21492" t="s">
        <v>1832</v>
      </c>
      <c r="C21492" s="7">
        <v>45862</v>
      </c>
      <c r="E21492" s="27">
        <v>59.31</v>
      </c>
      <c r="G21492" s="27" t="str">
        <f>VLOOKUP(C21492,W:Y,3,TRUE)</f>
        <v>July 25</v>
      </c>
      <c r="H21492" s="27">
        <f t="shared" si="336"/>
        <v>21491</v>
      </c>
      <c r="I21492" s="30" t="str">
        <f>IF(G21492='Check Register'!$E$1,H21492,"")</f>
        <v/>
      </c>
    </row>
    <row r="21493" spans="1:9" x14ac:dyDescent="0.3">
      <c r="A21493" t="s">
        <v>1671</v>
      </c>
      <c r="B21493" t="s">
        <v>20</v>
      </c>
      <c r="C21493" s="7">
        <v>45862</v>
      </c>
      <c r="E21493" s="27">
        <v>11444.19</v>
      </c>
      <c r="G21493" s="27" t="str">
        <f>VLOOKUP(C21493,W:Y,3,TRUE)</f>
        <v>July 25</v>
      </c>
      <c r="H21493" s="27">
        <f t="shared" si="336"/>
        <v>21492</v>
      </c>
      <c r="I21493" s="30" t="str">
        <f>IF(G21493='Check Register'!$E$1,H21493,"")</f>
        <v/>
      </c>
    </row>
    <row r="21494" spans="1:9" x14ac:dyDescent="0.3">
      <c r="A21494" t="s">
        <v>1575</v>
      </c>
      <c r="B21494" t="s">
        <v>1935</v>
      </c>
      <c r="C21494" s="7">
        <v>45862</v>
      </c>
      <c r="E21494" s="27">
        <v>31.39</v>
      </c>
      <c r="G21494" s="27" t="str">
        <f>VLOOKUP(C21494,W:Y,3,TRUE)</f>
        <v>July 25</v>
      </c>
      <c r="H21494" s="27">
        <f t="shared" si="336"/>
        <v>21493</v>
      </c>
      <c r="I21494" s="30" t="str">
        <f>IF(G21494='Check Register'!$E$1,H21494,"")</f>
        <v/>
      </c>
    </row>
    <row r="21495" spans="1:9" x14ac:dyDescent="0.3">
      <c r="A21495" t="s">
        <v>1605</v>
      </c>
      <c r="B21495" t="s">
        <v>1858</v>
      </c>
      <c r="C21495" s="7">
        <v>45862</v>
      </c>
      <c r="E21495" s="27">
        <v>2414.92</v>
      </c>
      <c r="G21495" s="27" t="str">
        <f>VLOOKUP(C21495,W:Y,3,TRUE)</f>
        <v>July 25</v>
      </c>
      <c r="H21495" s="27">
        <f t="shared" si="336"/>
        <v>21494</v>
      </c>
      <c r="I21495" s="30" t="str">
        <f>IF(G21495='Check Register'!$E$1,H21495,"")</f>
        <v/>
      </c>
    </row>
    <row r="21496" spans="1:9" x14ac:dyDescent="0.3">
      <c r="A21496" t="s">
        <v>1689</v>
      </c>
      <c r="B21496" t="s">
        <v>1919</v>
      </c>
      <c r="C21496" s="7">
        <v>45862</v>
      </c>
      <c r="E21496" s="27">
        <v>14464.03</v>
      </c>
      <c r="G21496" s="27" t="str">
        <f>VLOOKUP(C21496,W:Y,3,TRUE)</f>
        <v>July 25</v>
      </c>
      <c r="H21496" s="27">
        <f t="shared" si="336"/>
        <v>21495</v>
      </c>
      <c r="I21496" s="30" t="str">
        <f>IF(G21496='Check Register'!$E$1,H21496,"")</f>
        <v/>
      </c>
    </row>
    <row r="21497" spans="1:9" x14ac:dyDescent="0.3">
      <c r="A21497" t="s">
        <v>1652</v>
      </c>
      <c r="B21497" t="s">
        <v>1836</v>
      </c>
      <c r="C21497" s="7">
        <v>45862</v>
      </c>
      <c r="E21497" s="27">
        <v>210.62</v>
      </c>
      <c r="G21497" s="27" t="str">
        <f>VLOOKUP(C21497,W:Y,3,TRUE)</f>
        <v>July 25</v>
      </c>
      <c r="H21497" s="27">
        <f t="shared" si="336"/>
        <v>21496</v>
      </c>
      <c r="I21497" s="30" t="str">
        <f>IF(G21497='Check Register'!$E$1,H21497,"")</f>
        <v/>
      </c>
    </row>
    <row r="21498" spans="1:9" x14ac:dyDescent="0.3">
      <c r="A21498" t="s">
        <v>1654</v>
      </c>
      <c r="B21498" t="s">
        <v>1840</v>
      </c>
      <c r="C21498" s="7">
        <v>45862</v>
      </c>
      <c r="E21498" s="27">
        <v>1899.44</v>
      </c>
      <c r="G21498" s="27" t="str">
        <f>VLOOKUP(C21498,W:Y,3,TRUE)</f>
        <v>July 25</v>
      </c>
      <c r="H21498" s="27">
        <f t="shared" si="336"/>
        <v>21497</v>
      </c>
      <c r="I21498" s="30" t="str">
        <f>IF(G21498='Check Register'!$E$1,H21498,"")</f>
        <v/>
      </c>
    </row>
    <row r="21499" spans="1:9" x14ac:dyDescent="0.3">
      <c r="A21499" t="s">
        <v>1655</v>
      </c>
      <c r="B21499" t="s">
        <v>2085</v>
      </c>
      <c r="C21499" s="7">
        <v>45862</v>
      </c>
      <c r="E21499" s="27">
        <v>620.86</v>
      </c>
      <c r="G21499" s="27" t="str">
        <f>VLOOKUP(C21499,W:Y,3,TRUE)</f>
        <v>July 25</v>
      </c>
      <c r="H21499" s="27">
        <f t="shared" si="336"/>
        <v>21498</v>
      </c>
      <c r="I21499" s="30" t="str">
        <f>IF(G21499='Check Register'!$E$1,H21499,"")</f>
        <v/>
      </c>
    </row>
    <row r="21500" spans="1:9" x14ac:dyDescent="0.3">
      <c r="A21500" t="s">
        <v>1616</v>
      </c>
      <c r="B21500" t="s">
        <v>1862</v>
      </c>
      <c r="C21500" s="7">
        <v>45862</v>
      </c>
      <c r="E21500" s="27">
        <v>97.6</v>
      </c>
      <c r="G21500" s="27" t="str">
        <f>VLOOKUP(C21500,W:Y,3,TRUE)</f>
        <v>July 25</v>
      </c>
      <c r="H21500" s="27">
        <f t="shared" si="336"/>
        <v>21499</v>
      </c>
      <c r="I21500" s="30" t="str">
        <f>IF(G21500='Check Register'!$E$1,H21500,"")</f>
        <v/>
      </c>
    </row>
    <row r="21501" spans="1:9" x14ac:dyDescent="0.3">
      <c r="A21501" t="s">
        <v>1579</v>
      </c>
      <c r="B21501" t="s">
        <v>1843</v>
      </c>
      <c r="C21501" s="7">
        <v>45862</v>
      </c>
      <c r="E21501" s="27">
        <v>2208.3000000000002</v>
      </c>
      <c r="G21501" s="27" t="str">
        <f>VLOOKUP(C21501,W:Y,3,TRUE)</f>
        <v>July 25</v>
      </c>
      <c r="H21501" s="27">
        <f t="shared" si="336"/>
        <v>21500</v>
      </c>
      <c r="I21501" s="30" t="str">
        <f>IF(G21501='Check Register'!$E$1,H21501,"")</f>
        <v/>
      </c>
    </row>
    <row r="21502" spans="1:9" x14ac:dyDescent="0.3">
      <c r="A21502" t="s">
        <v>1581</v>
      </c>
      <c r="B21502" t="s">
        <v>1844</v>
      </c>
      <c r="C21502" s="7">
        <v>45862</v>
      </c>
      <c r="E21502" s="27">
        <v>83.97</v>
      </c>
      <c r="G21502" s="27" t="str">
        <f>VLOOKUP(C21502,W:Y,3,TRUE)</f>
        <v>July 25</v>
      </c>
      <c r="H21502" s="27">
        <f t="shared" si="336"/>
        <v>21501</v>
      </c>
      <c r="I21502" s="30" t="str">
        <f>IF(G21502='Check Register'!$E$1,H21502,"")</f>
        <v/>
      </c>
    </row>
    <row r="21503" spans="1:9" x14ac:dyDescent="0.3">
      <c r="A21503" t="s">
        <v>1581</v>
      </c>
      <c r="B21503" t="s">
        <v>1844</v>
      </c>
      <c r="C21503" s="7">
        <v>45862</v>
      </c>
      <c r="E21503" s="27">
        <v>1232.2</v>
      </c>
      <c r="G21503" s="27" t="str">
        <f>VLOOKUP(C21503,W:Y,3,TRUE)</f>
        <v>July 25</v>
      </c>
      <c r="H21503" s="27">
        <f t="shared" si="336"/>
        <v>21502</v>
      </c>
      <c r="I21503" s="30" t="str">
        <f>IF(G21503='Check Register'!$E$1,H21503,"")</f>
        <v/>
      </c>
    </row>
    <row r="21504" spans="1:9" x14ac:dyDescent="0.3">
      <c r="A21504" t="s">
        <v>1581</v>
      </c>
      <c r="B21504" t="s">
        <v>1844</v>
      </c>
      <c r="C21504" s="7">
        <v>45862</v>
      </c>
      <c r="E21504" s="27">
        <v>169.94</v>
      </c>
      <c r="G21504" s="27" t="str">
        <f>VLOOKUP(C21504,W:Y,3,TRUE)</f>
        <v>July 25</v>
      </c>
      <c r="H21504" s="27">
        <f t="shared" si="336"/>
        <v>21503</v>
      </c>
      <c r="I21504" s="30" t="str">
        <f>IF(G21504='Check Register'!$E$1,H21504,"")</f>
        <v/>
      </c>
    </row>
    <row r="21505" spans="1:9" x14ac:dyDescent="0.3">
      <c r="A21505" t="s">
        <v>1581</v>
      </c>
      <c r="B21505" t="s">
        <v>1844</v>
      </c>
      <c r="C21505" s="7">
        <v>45862</v>
      </c>
      <c r="E21505" s="27">
        <v>32.53</v>
      </c>
      <c r="G21505" s="27" t="str">
        <f>VLOOKUP(C21505,W:Y,3,TRUE)</f>
        <v>July 25</v>
      </c>
      <c r="H21505" s="27">
        <f t="shared" si="336"/>
        <v>21504</v>
      </c>
      <c r="I21505" s="30" t="str">
        <f>IF(G21505='Check Register'!$E$1,H21505,"")</f>
        <v/>
      </c>
    </row>
    <row r="21506" spans="1:9" x14ac:dyDescent="0.3">
      <c r="A21506" t="s">
        <v>1667</v>
      </c>
      <c r="B21506" t="s">
        <v>1875</v>
      </c>
      <c r="C21506" s="7">
        <v>45862</v>
      </c>
      <c r="E21506" s="27">
        <v>3909.56</v>
      </c>
      <c r="G21506" s="27" t="str">
        <f>VLOOKUP(C21506,W:Y,3,TRUE)</f>
        <v>July 25</v>
      </c>
      <c r="H21506" s="27">
        <f t="shared" si="336"/>
        <v>21505</v>
      </c>
      <c r="I21506" s="30" t="str">
        <f>IF(G21506='Check Register'!$E$1,H21506,"")</f>
        <v/>
      </c>
    </row>
    <row r="21507" spans="1:9" x14ac:dyDescent="0.3">
      <c r="A21507" t="s">
        <v>1667</v>
      </c>
      <c r="B21507" t="s">
        <v>1875</v>
      </c>
      <c r="C21507" s="7">
        <v>45862</v>
      </c>
      <c r="E21507" s="27">
        <v>5301.77</v>
      </c>
      <c r="G21507" s="27" t="str">
        <f>VLOOKUP(C21507,W:Y,3,TRUE)</f>
        <v>July 25</v>
      </c>
      <c r="H21507" s="27">
        <f t="shared" si="336"/>
        <v>21506</v>
      </c>
      <c r="I21507" s="30" t="str">
        <f>IF(G21507='Check Register'!$E$1,H21507,"")</f>
        <v/>
      </c>
    </row>
    <row r="21508" spans="1:9" x14ac:dyDescent="0.3">
      <c r="A21508" t="s">
        <v>1667</v>
      </c>
      <c r="B21508" t="s">
        <v>1875</v>
      </c>
      <c r="C21508" s="7">
        <v>45862</v>
      </c>
      <c r="E21508" s="27">
        <v>5995.04</v>
      </c>
      <c r="G21508" s="27" t="str">
        <f>VLOOKUP(C21508,W:Y,3,TRUE)</f>
        <v>July 25</v>
      </c>
      <c r="H21508" s="27">
        <f t="shared" si="336"/>
        <v>21507</v>
      </c>
      <c r="I21508" s="30" t="str">
        <f>IF(G21508='Check Register'!$E$1,H21508,"")</f>
        <v/>
      </c>
    </row>
    <row r="21509" spans="1:9" x14ac:dyDescent="0.3">
      <c r="A21509" t="s">
        <v>1588</v>
      </c>
      <c r="B21509" t="s">
        <v>1921</v>
      </c>
      <c r="C21509" s="7">
        <v>45862</v>
      </c>
      <c r="E21509" s="27">
        <v>30.06</v>
      </c>
      <c r="G21509" s="27" t="str">
        <f>VLOOKUP(C21509,W:Y,3,TRUE)</f>
        <v>July 25</v>
      </c>
      <c r="H21509" s="27">
        <f t="shared" si="336"/>
        <v>21508</v>
      </c>
      <c r="I21509" s="30" t="str">
        <f>IF(G21509='Check Register'!$E$1,H21509,"")</f>
        <v/>
      </c>
    </row>
    <row r="21510" spans="1:9" x14ac:dyDescent="0.3">
      <c r="A21510" t="s">
        <v>1588</v>
      </c>
      <c r="B21510" t="s">
        <v>1851</v>
      </c>
      <c r="C21510" s="7">
        <v>45862</v>
      </c>
      <c r="E21510" s="27">
        <v>45.54</v>
      </c>
      <c r="G21510" s="27" t="str">
        <f>VLOOKUP(C21510,W:Y,3,TRUE)</f>
        <v>July 25</v>
      </c>
      <c r="H21510" s="27">
        <f t="shared" si="336"/>
        <v>21509</v>
      </c>
      <c r="I21510" s="30" t="str">
        <f>IF(G21510='Check Register'!$E$1,H21510,"")</f>
        <v/>
      </c>
    </row>
    <row r="21511" spans="1:9" x14ac:dyDescent="0.3">
      <c r="A21511" t="s">
        <v>1588</v>
      </c>
      <c r="B21511" t="s">
        <v>1851</v>
      </c>
      <c r="C21511" s="7">
        <v>45862</v>
      </c>
      <c r="E21511" s="27">
        <v>-131.52000000000001</v>
      </c>
      <c r="G21511" s="27" t="str">
        <f>VLOOKUP(C21511,W:Y,3,TRUE)</f>
        <v>July 25</v>
      </c>
      <c r="H21511" s="27">
        <f t="shared" si="336"/>
        <v>21510</v>
      </c>
      <c r="I21511" s="30" t="str">
        <f>IF(G21511='Check Register'!$E$1,H21511,"")</f>
        <v/>
      </c>
    </row>
    <row r="21512" spans="1:9" x14ac:dyDescent="0.3">
      <c r="A21512" t="s">
        <v>1588</v>
      </c>
      <c r="B21512" t="s">
        <v>1921</v>
      </c>
      <c r="C21512" s="7">
        <v>45862</v>
      </c>
      <c r="E21512" s="27">
        <v>121.8</v>
      </c>
      <c r="G21512" s="27" t="str">
        <f>VLOOKUP(C21512,W:Y,3,TRUE)</f>
        <v>July 25</v>
      </c>
      <c r="H21512" s="27">
        <f t="shared" si="336"/>
        <v>21511</v>
      </c>
      <c r="I21512" s="30" t="str">
        <f>IF(G21512='Check Register'!$E$1,H21512,"")</f>
        <v/>
      </c>
    </row>
    <row r="21513" spans="1:9" x14ac:dyDescent="0.3">
      <c r="A21513" t="s">
        <v>1957</v>
      </c>
      <c r="B21513" t="s">
        <v>97</v>
      </c>
      <c r="C21513" s="7">
        <v>45863</v>
      </c>
      <c r="E21513" s="27">
        <v>155945.68</v>
      </c>
      <c r="G21513" s="27" t="str">
        <f>VLOOKUP(C21513,W:Y,3,TRUE)</f>
        <v>July 25</v>
      </c>
      <c r="H21513" s="27">
        <f t="shared" si="336"/>
        <v>21512</v>
      </c>
      <c r="I21513" s="30" t="str">
        <f>IF(G21513='Check Register'!$E$1,H21513,"")</f>
        <v/>
      </c>
    </row>
    <row r="21514" spans="1:9" x14ac:dyDescent="0.3">
      <c r="A21514" t="s">
        <v>1564</v>
      </c>
      <c r="B21514" t="s">
        <v>1822</v>
      </c>
      <c r="C21514" s="7">
        <v>45869</v>
      </c>
      <c r="E21514" s="27">
        <v>65.290000000000006</v>
      </c>
      <c r="G21514" s="27" t="str">
        <f>VLOOKUP(C21514,W:Y,3,TRUE)</f>
        <v>July 25</v>
      </c>
      <c r="H21514" s="27">
        <f t="shared" si="336"/>
        <v>21513</v>
      </c>
      <c r="I21514" s="30" t="str">
        <f>IF(G21514='Check Register'!$E$1,H21514,"")</f>
        <v/>
      </c>
    </row>
    <row r="21515" spans="1:9" x14ac:dyDescent="0.3">
      <c r="A21515" t="s">
        <v>1564</v>
      </c>
      <c r="B21515" t="s">
        <v>1822</v>
      </c>
      <c r="C21515" s="7">
        <v>45869</v>
      </c>
      <c r="E21515" s="27">
        <v>5003.18</v>
      </c>
      <c r="G21515" s="27" t="str">
        <f>VLOOKUP(C21515,W:Y,3,TRUE)</f>
        <v>July 25</v>
      </c>
      <c r="H21515" s="27">
        <f t="shared" si="336"/>
        <v>21514</v>
      </c>
      <c r="I21515" s="30" t="str">
        <f>IF(G21515='Check Register'!$E$1,H21515,"")</f>
        <v/>
      </c>
    </row>
    <row r="21516" spans="1:9" x14ac:dyDescent="0.3">
      <c r="A21516" t="s">
        <v>1564</v>
      </c>
      <c r="B21516" t="s">
        <v>1822</v>
      </c>
      <c r="C21516" s="7">
        <v>45869</v>
      </c>
      <c r="E21516" s="27">
        <v>84.64</v>
      </c>
      <c r="G21516" s="27" t="str">
        <f>VLOOKUP(C21516,W:Y,3,TRUE)</f>
        <v>July 25</v>
      </c>
      <c r="H21516" s="27">
        <f t="shared" si="336"/>
        <v>21515</v>
      </c>
      <c r="I21516" s="30" t="str">
        <f>IF(G21516='Check Register'!$E$1,H21516,"")</f>
        <v/>
      </c>
    </row>
    <row r="21517" spans="1:9" x14ac:dyDescent="0.3">
      <c r="A21517" t="s">
        <v>1564</v>
      </c>
      <c r="B21517" t="s">
        <v>1822</v>
      </c>
      <c r="C21517" s="7">
        <v>45869</v>
      </c>
      <c r="E21517" s="27">
        <v>225.47</v>
      </c>
      <c r="G21517" s="27" t="str">
        <f>VLOOKUP(C21517,W:Y,3,TRUE)</f>
        <v>July 25</v>
      </c>
      <c r="H21517" s="27">
        <f t="shared" si="336"/>
        <v>21516</v>
      </c>
      <c r="I21517" s="30" t="str">
        <f>IF(G21517='Check Register'!$E$1,H21517,"")</f>
        <v/>
      </c>
    </row>
    <row r="21518" spans="1:9" x14ac:dyDescent="0.3">
      <c r="A21518" t="s">
        <v>1596</v>
      </c>
      <c r="B21518" t="s">
        <v>1823</v>
      </c>
      <c r="C21518" s="7">
        <v>45869</v>
      </c>
      <c r="E21518" s="27">
        <v>6214.61</v>
      </c>
      <c r="G21518" s="27" t="str">
        <f>VLOOKUP(C21518,W:Y,3,TRUE)</f>
        <v>July 25</v>
      </c>
      <c r="H21518" s="27">
        <f t="shared" si="336"/>
        <v>21517</v>
      </c>
      <c r="I21518" s="30" t="str">
        <f>IF(G21518='Check Register'!$E$1,H21518,"")</f>
        <v/>
      </c>
    </row>
    <row r="21519" spans="1:9" x14ac:dyDescent="0.3">
      <c r="A21519" t="s">
        <v>1591</v>
      </c>
      <c r="B21519" t="s">
        <v>1922</v>
      </c>
      <c r="C21519" s="7">
        <v>45869</v>
      </c>
      <c r="E21519" s="27">
        <v>223.1</v>
      </c>
      <c r="G21519" s="27" t="str">
        <f>VLOOKUP(C21519,W:Y,3,TRUE)</f>
        <v>July 25</v>
      </c>
      <c r="H21519" s="27">
        <f t="shared" si="336"/>
        <v>21518</v>
      </c>
      <c r="I21519" s="30" t="str">
        <f>IF(G21519='Check Register'!$E$1,H21519,"")</f>
        <v/>
      </c>
    </row>
    <row r="21520" spans="1:9" x14ac:dyDescent="0.3">
      <c r="A21520" t="s">
        <v>1641</v>
      </c>
      <c r="B21520" t="s">
        <v>1812</v>
      </c>
      <c r="C21520" s="7">
        <v>45869</v>
      </c>
      <c r="E21520" s="27">
        <v>11412.69</v>
      </c>
      <c r="G21520" s="27" t="str">
        <f>VLOOKUP(C21520,W:Y,3,TRUE)</f>
        <v>July 25</v>
      </c>
      <c r="H21520" s="27">
        <f t="shared" si="336"/>
        <v>21519</v>
      </c>
      <c r="I21520" s="30" t="str">
        <f>IF(G21520='Check Register'!$E$1,H21520,"")</f>
        <v/>
      </c>
    </row>
    <row r="21521" spans="1:9" x14ac:dyDescent="0.3">
      <c r="A21521" t="s">
        <v>1565</v>
      </c>
      <c r="B21521" t="s">
        <v>1965</v>
      </c>
      <c r="C21521" s="7">
        <v>45869</v>
      </c>
      <c r="E21521" s="27">
        <v>3615.55</v>
      </c>
      <c r="G21521" s="27" t="str">
        <f>VLOOKUP(C21521,W:Y,3,TRUE)</f>
        <v>July 25</v>
      </c>
      <c r="H21521" s="27">
        <f t="shared" si="336"/>
        <v>21520</v>
      </c>
      <c r="I21521" s="30" t="str">
        <f>IF(G21521='Check Register'!$E$1,H21521,"")</f>
        <v/>
      </c>
    </row>
    <row r="21522" spans="1:9" x14ac:dyDescent="0.3">
      <c r="A21522" t="s">
        <v>1648</v>
      </c>
      <c r="B21522" t="s">
        <v>33</v>
      </c>
      <c r="C21522" s="7">
        <v>45869</v>
      </c>
      <c r="E21522" s="27">
        <v>56149.919999999998</v>
      </c>
      <c r="G21522" s="27" t="str">
        <f>VLOOKUP(C21522,W:Y,3,TRUE)</f>
        <v>July 25</v>
      </c>
      <c r="H21522" s="27">
        <f t="shared" si="336"/>
        <v>21521</v>
      </c>
      <c r="I21522" s="30" t="str">
        <f>IF(G21522='Check Register'!$E$1,H21522,"")</f>
        <v/>
      </c>
    </row>
    <row r="21523" spans="1:9" x14ac:dyDescent="0.3">
      <c r="A21523" t="s">
        <v>1633</v>
      </c>
      <c r="B21523" t="s">
        <v>1853</v>
      </c>
      <c r="C21523" s="7">
        <v>45869</v>
      </c>
      <c r="E21523" s="27">
        <v>539552.37</v>
      </c>
      <c r="G21523" s="27" t="str">
        <f>VLOOKUP(C21523,W:Y,3,TRUE)</f>
        <v>July 25</v>
      </c>
      <c r="H21523" s="27">
        <f t="shared" si="336"/>
        <v>21522</v>
      </c>
      <c r="I21523" s="30" t="str">
        <f>IF(G21523='Check Register'!$E$1,H21523,"")</f>
        <v/>
      </c>
    </row>
    <row r="21524" spans="1:9" x14ac:dyDescent="0.3">
      <c r="A21524" t="s">
        <v>1691</v>
      </c>
      <c r="B21524" t="s">
        <v>1931</v>
      </c>
      <c r="C21524" s="7">
        <v>45869</v>
      </c>
      <c r="E21524" s="27">
        <v>48925</v>
      </c>
      <c r="G21524" s="27" t="str">
        <f>VLOOKUP(C21524,W:Y,3,TRUE)</f>
        <v>July 25</v>
      </c>
      <c r="H21524" s="27">
        <f t="shared" si="336"/>
        <v>21523</v>
      </c>
      <c r="I21524" s="30" t="str">
        <f>IF(G21524='Check Register'!$E$1,H21524,"")</f>
        <v/>
      </c>
    </row>
    <row r="21525" spans="1:9" x14ac:dyDescent="0.3">
      <c r="A21525" t="s">
        <v>1691</v>
      </c>
      <c r="B21525" t="s">
        <v>1929</v>
      </c>
      <c r="C21525" s="7">
        <v>45869</v>
      </c>
      <c r="E21525" s="27">
        <v>745652.65</v>
      </c>
      <c r="G21525" s="27" t="str">
        <f>VLOOKUP(C21525,W:Y,3,TRUE)</f>
        <v>July 25</v>
      </c>
      <c r="H21525" s="27">
        <f t="shared" si="336"/>
        <v>21524</v>
      </c>
      <c r="I21525" s="30" t="str">
        <f>IF(G21525='Check Register'!$E$1,H21525,"")</f>
        <v/>
      </c>
    </row>
    <row r="21526" spans="1:9" x14ac:dyDescent="0.3">
      <c r="A21526" t="s">
        <v>1634</v>
      </c>
      <c r="B21526" t="s">
        <v>1930</v>
      </c>
      <c r="C21526" s="7">
        <v>45869</v>
      </c>
      <c r="E21526" s="27">
        <v>62790.13</v>
      </c>
      <c r="G21526" s="27" t="str">
        <f>VLOOKUP(C21526,W:Y,3,TRUE)</f>
        <v>July 25</v>
      </c>
      <c r="H21526" s="27">
        <f t="shared" si="336"/>
        <v>21525</v>
      </c>
      <c r="I21526" s="30" t="str">
        <f>IF(G21526='Check Register'!$E$1,H21526,"")</f>
        <v/>
      </c>
    </row>
    <row r="21527" spans="1:9" x14ac:dyDescent="0.3">
      <c r="A21527" t="s">
        <v>1600</v>
      </c>
      <c r="B21527" t="s">
        <v>1810</v>
      </c>
      <c r="C21527" s="7">
        <v>45869</v>
      </c>
      <c r="E21527" s="27">
        <v>146.94999999999999</v>
      </c>
      <c r="G21527" s="27" t="str">
        <f>VLOOKUP(C21527,W:Y,3,TRUE)</f>
        <v>July 25</v>
      </c>
      <c r="H21527" s="27">
        <f t="shared" si="336"/>
        <v>21526</v>
      </c>
      <c r="I21527" s="30" t="str">
        <f>IF(G21527='Check Register'!$E$1,H21527,"")</f>
        <v/>
      </c>
    </row>
    <row r="21528" spans="1:9" x14ac:dyDescent="0.3">
      <c r="A21528" t="s">
        <v>1600</v>
      </c>
      <c r="B21528" t="s">
        <v>1810</v>
      </c>
      <c r="C21528" s="7">
        <v>45869</v>
      </c>
      <c r="E21528" s="27">
        <v>2130.64</v>
      </c>
      <c r="G21528" s="27" t="str">
        <f>VLOOKUP(C21528,W:Y,3,TRUE)</f>
        <v>July 25</v>
      </c>
      <c r="H21528" s="27">
        <f t="shared" si="336"/>
        <v>21527</v>
      </c>
      <c r="I21528" s="30" t="str">
        <f>IF(G21528='Check Register'!$E$1,H21528,"")</f>
        <v/>
      </c>
    </row>
    <row r="21529" spans="1:9" x14ac:dyDescent="0.3">
      <c r="A21529" t="s">
        <v>1600</v>
      </c>
      <c r="B21529" t="s">
        <v>1810</v>
      </c>
      <c r="C21529" s="7">
        <v>45869</v>
      </c>
      <c r="E21529" s="27">
        <v>27.57</v>
      </c>
      <c r="G21529" s="27" t="str">
        <f>VLOOKUP(C21529,W:Y,3,TRUE)</f>
        <v>July 25</v>
      </c>
      <c r="H21529" s="27">
        <f t="shared" si="336"/>
        <v>21528</v>
      </c>
      <c r="I21529" s="30" t="str">
        <f>IF(G21529='Check Register'!$E$1,H21529,"")</f>
        <v/>
      </c>
    </row>
    <row r="21530" spans="1:9" x14ac:dyDescent="0.3">
      <c r="A21530" t="s">
        <v>1600</v>
      </c>
      <c r="B21530" t="s">
        <v>1810</v>
      </c>
      <c r="C21530" s="7">
        <v>45869</v>
      </c>
      <c r="E21530" s="27">
        <v>180.05</v>
      </c>
      <c r="G21530" s="27" t="str">
        <f>VLOOKUP(C21530,W:Y,3,TRUE)</f>
        <v>July 25</v>
      </c>
      <c r="H21530" s="27">
        <f t="shared" si="336"/>
        <v>21529</v>
      </c>
      <c r="I21530" s="30" t="str">
        <f>IF(G21530='Check Register'!$E$1,H21530,"")</f>
        <v/>
      </c>
    </row>
    <row r="21531" spans="1:9" x14ac:dyDescent="0.3">
      <c r="A21531" t="s">
        <v>1568</v>
      </c>
      <c r="B21531" t="s">
        <v>1811</v>
      </c>
      <c r="C21531" s="7">
        <v>45869</v>
      </c>
      <c r="E21531" s="27">
        <v>1160.04</v>
      </c>
      <c r="G21531" s="27" t="str">
        <f>VLOOKUP(C21531,W:Y,3,TRUE)</f>
        <v>July 25</v>
      </c>
      <c r="H21531" s="27">
        <f t="shared" si="336"/>
        <v>21530</v>
      </c>
      <c r="I21531" s="30" t="str">
        <f>IF(G21531='Check Register'!$E$1,H21531,"")</f>
        <v/>
      </c>
    </row>
    <row r="21532" spans="1:9" x14ac:dyDescent="0.3">
      <c r="A21532" t="s">
        <v>1568</v>
      </c>
      <c r="B21532" t="s">
        <v>1977</v>
      </c>
      <c r="C21532" s="7">
        <v>45869</v>
      </c>
      <c r="E21532" s="27">
        <v>7898.09</v>
      </c>
      <c r="G21532" s="27" t="str">
        <f>VLOOKUP(C21532,W:Y,3,TRUE)</f>
        <v>July 25</v>
      </c>
      <c r="H21532" s="27">
        <f t="shared" si="336"/>
        <v>21531</v>
      </c>
      <c r="I21532" s="30" t="str">
        <f>IF(G21532='Check Register'!$E$1,H21532,"")</f>
        <v/>
      </c>
    </row>
    <row r="21533" spans="1:9" x14ac:dyDescent="0.3">
      <c r="A21533" t="s">
        <v>1493</v>
      </c>
      <c r="B21533" t="s">
        <v>1879</v>
      </c>
      <c r="C21533" s="7">
        <v>45869</v>
      </c>
      <c r="E21533" s="27">
        <v>87.99</v>
      </c>
      <c r="G21533" s="27" t="str">
        <f>VLOOKUP(C21533,W:Y,3,TRUE)</f>
        <v>July 25</v>
      </c>
      <c r="H21533" s="27">
        <f t="shared" si="336"/>
        <v>21532</v>
      </c>
      <c r="I21533" s="30" t="str">
        <f>IF(G21533='Check Register'!$E$1,H21533,"")</f>
        <v/>
      </c>
    </row>
    <row r="21534" spans="1:9" x14ac:dyDescent="0.3">
      <c r="A21534" t="s">
        <v>1680</v>
      </c>
      <c r="B21534" t="s">
        <v>1897</v>
      </c>
      <c r="C21534" s="7">
        <v>45869</v>
      </c>
      <c r="E21534" s="27">
        <v>7882.82</v>
      </c>
      <c r="G21534" s="27" t="str">
        <f>VLOOKUP(C21534,W:Y,3,TRUE)</f>
        <v>July 25</v>
      </c>
      <c r="H21534" s="27">
        <f t="shared" si="336"/>
        <v>21533</v>
      </c>
      <c r="I21534" s="30" t="str">
        <f>IF(G21534='Check Register'!$E$1,H21534,"")</f>
        <v/>
      </c>
    </row>
    <row r="21535" spans="1:9" x14ac:dyDescent="0.3">
      <c r="A21535" t="s">
        <v>1570</v>
      </c>
      <c r="B21535" t="s">
        <v>1832</v>
      </c>
      <c r="C21535" s="7">
        <v>45869</v>
      </c>
      <c r="E21535" s="27">
        <v>59.31</v>
      </c>
      <c r="G21535" s="27" t="str">
        <f>VLOOKUP(C21535,W:Y,3,TRUE)</f>
        <v>July 25</v>
      </c>
      <c r="H21535" s="27">
        <f t="shared" si="336"/>
        <v>21534</v>
      </c>
      <c r="I21535" s="30" t="str">
        <f>IF(G21535='Check Register'!$E$1,H21535,"")</f>
        <v/>
      </c>
    </row>
    <row r="21536" spans="1:9" x14ac:dyDescent="0.3">
      <c r="A21536" t="s">
        <v>1571</v>
      </c>
      <c r="B21536" t="s">
        <v>1898</v>
      </c>
      <c r="C21536" s="7">
        <v>45869</v>
      </c>
      <c r="E21536" s="27">
        <v>2777.54</v>
      </c>
      <c r="G21536" s="27" t="str">
        <f>VLOOKUP(C21536,W:Y,3,TRUE)</f>
        <v>July 25</v>
      </c>
      <c r="H21536" s="27">
        <f t="shared" si="336"/>
        <v>21535</v>
      </c>
      <c r="I21536" s="30" t="str">
        <f>IF(G21536='Check Register'!$E$1,H21536,"")</f>
        <v/>
      </c>
    </row>
    <row r="21537" spans="1:9" x14ac:dyDescent="0.3">
      <c r="A21537" t="s">
        <v>1571</v>
      </c>
      <c r="B21537" t="s">
        <v>1898</v>
      </c>
      <c r="C21537" s="7">
        <v>45869</v>
      </c>
      <c r="E21537" s="27">
        <v>2777.54</v>
      </c>
      <c r="G21537" s="27" t="str">
        <f>VLOOKUP(C21537,W:Y,3,TRUE)</f>
        <v>July 25</v>
      </c>
      <c r="H21537" s="27">
        <f t="shared" si="336"/>
        <v>21536</v>
      </c>
      <c r="I21537" s="30" t="str">
        <f>IF(G21537='Check Register'!$E$1,H21537,"")</f>
        <v/>
      </c>
    </row>
    <row r="21538" spans="1:9" x14ac:dyDescent="0.3">
      <c r="A21538" t="s">
        <v>1571</v>
      </c>
      <c r="B21538" t="s">
        <v>1898</v>
      </c>
      <c r="C21538" s="7">
        <v>45869</v>
      </c>
      <c r="E21538" s="27">
        <v>2737.22</v>
      </c>
      <c r="G21538" s="27" t="str">
        <f>VLOOKUP(C21538,W:Y,3,TRUE)</f>
        <v>July 25</v>
      </c>
      <c r="H21538" s="27">
        <f t="shared" si="336"/>
        <v>21537</v>
      </c>
      <c r="I21538" s="30" t="str">
        <f>IF(G21538='Check Register'!$E$1,H21538,"")</f>
        <v/>
      </c>
    </row>
    <row r="21539" spans="1:9" x14ac:dyDescent="0.3">
      <c r="A21539" t="s">
        <v>1571</v>
      </c>
      <c r="B21539" t="s">
        <v>1898</v>
      </c>
      <c r="C21539" s="7">
        <v>45869</v>
      </c>
      <c r="E21539" s="27">
        <v>754.8</v>
      </c>
      <c r="G21539" s="27" t="str">
        <f>VLOOKUP(C21539,W:Y,3,TRUE)</f>
        <v>July 25</v>
      </c>
      <c r="H21539" s="27">
        <f t="shared" si="336"/>
        <v>21538</v>
      </c>
      <c r="I21539" s="30" t="str">
        <f>IF(G21539='Check Register'!$E$1,H21539,"")</f>
        <v/>
      </c>
    </row>
    <row r="21540" spans="1:9" x14ac:dyDescent="0.3">
      <c r="A21540" t="s">
        <v>1571</v>
      </c>
      <c r="B21540" t="s">
        <v>1882</v>
      </c>
      <c r="C21540" s="7">
        <v>45869</v>
      </c>
      <c r="E21540" s="27">
        <v>950</v>
      </c>
      <c r="G21540" s="27" t="str">
        <f>VLOOKUP(C21540,W:Y,3,TRUE)</f>
        <v>July 25</v>
      </c>
      <c r="H21540" s="27">
        <f t="shared" si="336"/>
        <v>21539</v>
      </c>
      <c r="I21540" s="30" t="str">
        <f>IF(G21540='Check Register'!$E$1,H21540,"")</f>
        <v/>
      </c>
    </row>
    <row r="21541" spans="1:9" x14ac:dyDescent="0.3">
      <c r="A21541" t="s">
        <v>1571</v>
      </c>
      <c r="B21541" t="s">
        <v>1882</v>
      </c>
      <c r="C21541" s="7">
        <v>45869</v>
      </c>
      <c r="E21541" s="27">
        <v>950</v>
      </c>
      <c r="G21541" s="27" t="str">
        <f>VLOOKUP(C21541,W:Y,3,TRUE)</f>
        <v>July 25</v>
      </c>
      <c r="H21541" s="27">
        <f t="shared" si="336"/>
        <v>21540</v>
      </c>
      <c r="I21541" s="30" t="str">
        <f>IF(G21541='Check Register'!$E$1,H21541,"")</f>
        <v/>
      </c>
    </row>
    <row r="21542" spans="1:9" x14ac:dyDescent="0.3">
      <c r="A21542" t="s">
        <v>1571</v>
      </c>
      <c r="B21542" t="s">
        <v>1882</v>
      </c>
      <c r="C21542" s="7">
        <v>45869</v>
      </c>
      <c r="E21542" s="27">
        <v>950</v>
      </c>
      <c r="G21542" s="27" t="str">
        <f>VLOOKUP(C21542,W:Y,3,TRUE)</f>
        <v>July 25</v>
      </c>
      <c r="H21542" s="27">
        <f t="shared" si="336"/>
        <v>21541</v>
      </c>
      <c r="I21542" s="30" t="str">
        <f>IF(G21542='Check Register'!$E$1,H21542,"")</f>
        <v/>
      </c>
    </row>
    <row r="21543" spans="1:9" x14ac:dyDescent="0.3">
      <c r="A21543" t="s">
        <v>1571</v>
      </c>
      <c r="B21543" t="s">
        <v>1882</v>
      </c>
      <c r="C21543" s="7">
        <v>45869</v>
      </c>
      <c r="E21543" s="27">
        <v>970.88</v>
      </c>
      <c r="G21543" s="27" t="str">
        <f>VLOOKUP(C21543,W:Y,3,TRUE)</f>
        <v>July 25</v>
      </c>
      <c r="H21543" s="27">
        <f t="shared" si="336"/>
        <v>21542</v>
      </c>
      <c r="I21543" s="30" t="str">
        <f>IF(G21543='Check Register'!$E$1,H21543,"")</f>
        <v/>
      </c>
    </row>
    <row r="21544" spans="1:9" x14ac:dyDescent="0.3">
      <c r="A21544" t="s">
        <v>1672</v>
      </c>
      <c r="B21544" t="s">
        <v>1883</v>
      </c>
      <c r="C21544" s="7">
        <v>45869</v>
      </c>
      <c r="E21544" s="27">
        <v>11541.58</v>
      </c>
      <c r="G21544" s="27" t="str">
        <f>VLOOKUP(C21544,W:Y,3,TRUE)</f>
        <v>July 25</v>
      </c>
      <c r="H21544" s="27">
        <f t="shared" si="336"/>
        <v>21543</v>
      </c>
      <c r="I21544" s="30" t="str">
        <f>IF(G21544='Check Register'!$E$1,H21544,"")</f>
        <v/>
      </c>
    </row>
    <row r="21545" spans="1:9" x14ac:dyDescent="0.3">
      <c r="A21545" t="s">
        <v>1654</v>
      </c>
      <c r="B21545" t="s">
        <v>1840</v>
      </c>
      <c r="C21545" s="7">
        <v>45869</v>
      </c>
      <c r="E21545" s="27">
        <v>55</v>
      </c>
      <c r="G21545" s="27" t="str">
        <f>VLOOKUP(C21545,W:Y,3,TRUE)</f>
        <v>July 25</v>
      </c>
      <c r="H21545" s="27">
        <f t="shared" si="336"/>
        <v>21544</v>
      </c>
      <c r="I21545" s="30" t="str">
        <f>IF(G21545='Check Register'!$E$1,H21545,"")</f>
        <v/>
      </c>
    </row>
    <row r="21546" spans="1:9" x14ac:dyDescent="0.3">
      <c r="A21546" t="s">
        <v>2086</v>
      </c>
      <c r="B21546" t="s">
        <v>2087</v>
      </c>
      <c r="C21546" s="7">
        <v>45869</v>
      </c>
      <c r="E21546" s="27">
        <v>2693.6</v>
      </c>
      <c r="G21546" s="27" t="str">
        <f>VLOOKUP(C21546,W:Y,3,TRUE)</f>
        <v>July 25</v>
      </c>
      <c r="H21546" s="27">
        <f t="shared" si="336"/>
        <v>21545</v>
      </c>
      <c r="I21546" s="30" t="str">
        <f>IF(G21546='Check Register'!$E$1,H21546,"")</f>
        <v/>
      </c>
    </row>
    <row r="21547" spans="1:9" x14ac:dyDescent="0.3">
      <c r="A21547" t="s">
        <v>1618</v>
      </c>
      <c r="B21547" t="s">
        <v>1910</v>
      </c>
      <c r="C21547" s="7">
        <v>45869</v>
      </c>
      <c r="E21547" s="27">
        <v>90.91</v>
      </c>
      <c r="G21547" s="27" t="str">
        <f>VLOOKUP(C21547,W:Y,3,TRUE)</f>
        <v>July 25</v>
      </c>
      <c r="H21547" s="27">
        <f t="shared" si="336"/>
        <v>21546</v>
      </c>
      <c r="I21547" s="30" t="str">
        <f>IF(G21547='Check Register'!$E$1,H21547,"")</f>
        <v/>
      </c>
    </row>
    <row r="21548" spans="1:9" x14ac:dyDescent="0.3">
      <c r="A21548" t="s">
        <v>1618</v>
      </c>
      <c r="B21548" t="s">
        <v>1910</v>
      </c>
      <c r="C21548" s="7">
        <v>45869</v>
      </c>
      <c r="E21548" s="27">
        <v>63.98</v>
      </c>
      <c r="G21548" s="27" t="str">
        <f>VLOOKUP(C21548,W:Y,3,TRUE)</f>
        <v>July 25</v>
      </c>
      <c r="H21548" s="27">
        <f t="shared" si="336"/>
        <v>21547</v>
      </c>
      <c r="I21548" s="30" t="str">
        <f>IF(G21548='Check Register'!$E$1,H21548,"")</f>
        <v/>
      </c>
    </row>
    <row r="21549" spans="1:9" x14ac:dyDescent="0.3">
      <c r="A21549" t="s">
        <v>1618</v>
      </c>
      <c r="B21549" t="s">
        <v>1910</v>
      </c>
      <c r="C21549" s="7">
        <v>45869</v>
      </c>
      <c r="E21549" s="27">
        <v>118.07</v>
      </c>
      <c r="G21549" s="27" t="str">
        <f>VLOOKUP(C21549,W:Y,3,TRUE)</f>
        <v>July 25</v>
      </c>
      <c r="H21549" s="27">
        <f t="shared" si="336"/>
        <v>21548</v>
      </c>
      <c r="I21549" s="30" t="str">
        <f>IF(G21549='Check Register'!$E$1,H21549,"")</f>
        <v/>
      </c>
    </row>
    <row r="21550" spans="1:9" x14ac:dyDescent="0.3">
      <c r="A21550" t="s">
        <v>1618</v>
      </c>
      <c r="B21550" t="s">
        <v>2050</v>
      </c>
      <c r="C21550" s="7">
        <v>45869</v>
      </c>
      <c r="E21550" s="27">
        <v>43.38</v>
      </c>
      <c r="G21550" s="27" t="str">
        <f>VLOOKUP(C21550,W:Y,3,TRUE)</f>
        <v>July 25</v>
      </c>
      <c r="H21550" s="27">
        <f t="shared" si="336"/>
        <v>21549</v>
      </c>
      <c r="I21550" s="30" t="str">
        <f>IF(G21550='Check Register'!$E$1,H21550,"")</f>
        <v/>
      </c>
    </row>
    <row r="21551" spans="1:9" x14ac:dyDescent="0.3">
      <c r="A21551" t="s">
        <v>1581</v>
      </c>
      <c r="B21551" t="s">
        <v>1844</v>
      </c>
      <c r="C21551" s="7">
        <v>45869</v>
      </c>
      <c r="E21551" s="27">
        <v>744.89</v>
      </c>
      <c r="G21551" s="27" t="str">
        <f>VLOOKUP(C21551,W:Y,3,TRUE)</f>
        <v>July 25</v>
      </c>
      <c r="H21551" s="27">
        <f t="shared" si="336"/>
        <v>21550</v>
      </c>
      <c r="I21551" s="30" t="str">
        <f>IF(G21551='Check Register'!$E$1,H21551,"")</f>
        <v/>
      </c>
    </row>
    <row r="21552" spans="1:9" x14ac:dyDescent="0.3">
      <c r="A21552" t="s">
        <v>1581</v>
      </c>
      <c r="B21552" t="s">
        <v>1844</v>
      </c>
      <c r="C21552" s="7">
        <v>45869</v>
      </c>
      <c r="E21552" s="27">
        <v>57.3</v>
      </c>
      <c r="G21552" s="27" t="str">
        <f>VLOOKUP(C21552,W:Y,3,TRUE)</f>
        <v>July 25</v>
      </c>
      <c r="H21552" s="27">
        <f t="shared" si="336"/>
        <v>21551</v>
      </c>
      <c r="I21552" s="30" t="str">
        <f>IF(G21552='Check Register'!$E$1,H21552,"")</f>
        <v/>
      </c>
    </row>
    <row r="21553" spans="1:9" x14ac:dyDescent="0.3">
      <c r="A21553" t="s">
        <v>1581</v>
      </c>
      <c r="B21553" t="s">
        <v>1844</v>
      </c>
      <c r="C21553" s="7">
        <v>45869</v>
      </c>
      <c r="E21553" s="27">
        <v>-10</v>
      </c>
      <c r="G21553" s="27" t="str">
        <f>VLOOKUP(C21553,W:Y,3,TRUE)</f>
        <v>July 25</v>
      </c>
      <c r="H21553" s="27">
        <f t="shared" si="336"/>
        <v>21552</v>
      </c>
      <c r="I21553" s="30" t="str">
        <f>IF(G21553='Check Register'!$E$1,H21553,"")</f>
        <v/>
      </c>
    </row>
    <row r="21554" spans="1:9" x14ac:dyDescent="0.3">
      <c r="A21554" t="s">
        <v>1581</v>
      </c>
      <c r="B21554" t="s">
        <v>1844</v>
      </c>
      <c r="C21554" s="7">
        <v>45869</v>
      </c>
      <c r="E21554" s="27">
        <v>-110</v>
      </c>
      <c r="G21554" s="27" t="str">
        <f>VLOOKUP(C21554,W:Y,3,TRUE)</f>
        <v>July 25</v>
      </c>
      <c r="H21554" s="27">
        <f t="shared" ref="H21554:H21617" si="337">1+H21553</f>
        <v>21553</v>
      </c>
      <c r="I21554" s="30" t="str">
        <f>IF(G21554='Check Register'!$E$1,H21554,"")</f>
        <v/>
      </c>
    </row>
    <row r="21555" spans="1:9" x14ac:dyDescent="0.3">
      <c r="A21555" t="s">
        <v>2088</v>
      </c>
      <c r="B21555" t="s">
        <v>2089</v>
      </c>
      <c r="C21555" s="7">
        <v>45869</v>
      </c>
      <c r="E21555" s="27">
        <v>250</v>
      </c>
      <c r="G21555" s="27" t="str">
        <f>VLOOKUP(C21555,W:Y,3,TRUE)</f>
        <v>July 25</v>
      </c>
      <c r="H21555" s="27">
        <f t="shared" si="337"/>
        <v>21554</v>
      </c>
      <c r="I21555" s="30" t="str">
        <f>IF(G21555='Check Register'!$E$1,H21555,"")</f>
        <v/>
      </c>
    </row>
    <row r="21556" spans="1:9" x14ac:dyDescent="0.3">
      <c r="A21556" t="s">
        <v>1588</v>
      </c>
      <c r="B21556" t="s">
        <v>1921</v>
      </c>
      <c r="C21556" s="7">
        <v>45869</v>
      </c>
      <c r="E21556" s="27">
        <v>25.34</v>
      </c>
      <c r="G21556" s="27" t="str">
        <f>VLOOKUP(C21556,W:Y,3,TRUE)</f>
        <v>July 25</v>
      </c>
      <c r="H21556" s="27">
        <f t="shared" si="337"/>
        <v>21555</v>
      </c>
      <c r="I21556" s="30" t="str">
        <f>IF(G21556='Check Register'!$E$1,H21556,"")</f>
        <v/>
      </c>
    </row>
    <row r="21557" spans="1:9" x14ac:dyDescent="0.3">
      <c r="A21557" t="s">
        <v>1957</v>
      </c>
      <c r="B21557" t="s">
        <v>97</v>
      </c>
      <c r="C21557" s="7">
        <v>45869</v>
      </c>
      <c r="E21557" s="27">
        <v>198813.94</v>
      </c>
      <c r="G21557" s="27" t="str">
        <f>VLOOKUP(C21557,W:Y,3,TRUE)</f>
        <v>July 25</v>
      </c>
      <c r="H21557" s="27">
        <f t="shared" si="337"/>
        <v>21556</v>
      </c>
      <c r="I21557" s="30" t="str">
        <f>IF(G21557='Check Register'!$E$1,H21557,"")</f>
        <v/>
      </c>
    </row>
    <row r="21558" spans="1:9" x14ac:dyDescent="0.3">
      <c r="A21558" t="s">
        <v>1634</v>
      </c>
      <c r="B21558" t="s">
        <v>1930</v>
      </c>
      <c r="C21558" s="7">
        <v>45876</v>
      </c>
      <c r="E21558" s="27">
        <v>65315</v>
      </c>
      <c r="G21558" s="27" t="str">
        <f>VLOOKUP(C21558,W:Y,3,TRUE)</f>
        <v>August 25</v>
      </c>
      <c r="H21558" s="27">
        <f t="shared" si="337"/>
        <v>21557</v>
      </c>
      <c r="I21558" s="30" t="str">
        <f>IF(G21558='Check Register'!$E$1,H21558,"")</f>
        <v/>
      </c>
    </row>
    <row r="21559" spans="1:9" x14ac:dyDescent="0.3">
      <c r="A21559" t="s">
        <v>1683</v>
      </c>
      <c r="B21559" t="s">
        <v>1902</v>
      </c>
      <c r="C21559" s="7">
        <v>45876</v>
      </c>
      <c r="E21559" s="27">
        <v>615.4</v>
      </c>
      <c r="G21559" s="27" t="str">
        <f>VLOOKUP(C21559,W:Y,3,TRUE)</f>
        <v>August 25</v>
      </c>
      <c r="H21559" s="27">
        <f t="shared" si="337"/>
        <v>21558</v>
      </c>
      <c r="I21559" s="30" t="str">
        <f>IF(G21559='Check Register'!$E$1,H21559,"")</f>
        <v/>
      </c>
    </row>
    <row r="21560" spans="1:9" x14ac:dyDescent="0.3">
      <c r="A21560" t="s">
        <v>1597</v>
      </c>
      <c r="B21560" t="s">
        <v>1808</v>
      </c>
      <c r="C21560" s="7">
        <v>45876</v>
      </c>
      <c r="E21560" s="27">
        <v>7000</v>
      </c>
      <c r="G21560" s="27" t="str">
        <f>VLOOKUP(C21560,W:Y,3,TRUE)</f>
        <v>August 25</v>
      </c>
      <c r="H21560" s="27">
        <f t="shared" si="337"/>
        <v>21559</v>
      </c>
      <c r="I21560" s="30" t="str">
        <f>IF(G21560='Check Register'!$E$1,H21560,"")</f>
        <v/>
      </c>
    </row>
    <row r="21561" spans="1:9" x14ac:dyDescent="0.3">
      <c r="A21561" t="s">
        <v>803</v>
      </c>
      <c r="B21561" t="s">
        <v>1995</v>
      </c>
      <c r="C21561" s="7">
        <v>45876</v>
      </c>
      <c r="E21561" s="27">
        <v>82520.05</v>
      </c>
      <c r="G21561" s="27" t="str">
        <f>VLOOKUP(C21561,W:Y,3,TRUE)</f>
        <v>August 25</v>
      </c>
      <c r="H21561" s="27">
        <f t="shared" si="337"/>
        <v>21560</v>
      </c>
      <c r="I21561" s="30" t="str">
        <f>IF(G21561='Check Register'!$E$1,H21561,"")</f>
        <v/>
      </c>
    </row>
    <row r="21562" spans="1:9" x14ac:dyDescent="0.3">
      <c r="A21562" t="s">
        <v>1564</v>
      </c>
      <c r="B21562" t="s">
        <v>1822</v>
      </c>
      <c r="C21562" s="7">
        <v>45876</v>
      </c>
      <c r="E21562" s="27">
        <v>292.95999999999998</v>
      </c>
      <c r="G21562" s="27" t="str">
        <f>VLOOKUP(C21562,W:Y,3,TRUE)</f>
        <v>August 25</v>
      </c>
      <c r="H21562" s="27">
        <f t="shared" si="337"/>
        <v>21561</v>
      </c>
      <c r="I21562" s="30" t="str">
        <f>IF(G21562='Check Register'!$E$1,H21562,"")</f>
        <v/>
      </c>
    </row>
    <row r="21563" spans="1:9" x14ac:dyDescent="0.3">
      <c r="A21563" t="s">
        <v>1564</v>
      </c>
      <c r="B21563" t="s">
        <v>1822</v>
      </c>
      <c r="C21563" s="7">
        <v>45876</v>
      </c>
      <c r="E21563" s="27">
        <v>76.81</v>
      </c>
      <c r="G21563" s="27" t="str">
        <f>VLOOKUP(C21563,W:Y,3,TRUE)</f>
        <v>August 25</v>
      </c>
      <c r="H21563" s="27">
        <f t="shared" si="337"/>
        <v>21562</v>
      </c>
      <c r="I21563" s="30" t="str">
        <f>IF(G21563='Check Register'!$E$1,H21563,"")</f>
        <v/>
      </c>
    </row>
    <row r="21564" spans="1:9" x14ac:dyDescent="0.3">
      <c r="A21564" t="s">
        <v>1564</v>
      </c>
      <c r="B21564" t="s">
        <v>1822</v>
      </c>
      <c r="C21564" s="7">
        <v>45876</v>
      </c>
      <c r="E21564" s="27">
        <v>76.06</v>
      </c>
      <c r="G21564" s="27" t="str">
        <f>VLOOKUP(C21564,W:Y,3,TRUE)</f>
        <v>August 25</v>
      </c>
      <c r="H21564" s="27">
        <f t="shared" si="337"/>
        <v>21563</v>
      </c>
      <c r="I21564" s="30" t="str">
        <f>IF(G21564='Check Register'!$E$1,H21564,"")</f>
        <v/>
      </c>
    </row>
    <row r="21565" spans="1:9" x14ac:dyDescent="0.3">
      <c r="A21565" t="s">
        <v>1564</v>
      </c>
      <c r="B21565" t="s">
        <v>1822</v>
      </c>
      <c r="C21565" s="7">
        <v>45876</v>
      </c>
      <c r="E21565" s="27">
        <v>222.16</v>
      </c>
      <c r="G21565" s="27" t="str">
        <f>VLOOKUP(C21565,W:Y,3,TRUE)</f>
        <v>August 25</v>
      </c>
      <c r="H21565" s="27">
        <f t="shared" si="337"/>
        <v>21564</v>
      </c>
      <c r="I21565" s="30" t="str">
        <f>IF(G21565='Check Register'!$E$1,H21565,"")</f>
        <v/>
      </c>
    </row>
    <row r="21566" spans="1:9" x14ac:dyDescent="0.3">
      <c r="A21566" t="s">
        <v>1564</v>
      </c>
      <c r="B21566" t="s">
        <v>1822</v>
      </c>
      <c r="C21566" s="7">
        <v>45876</v>
      </c>
      <c r="E21566" s="27">
        <v>54.43</v>
      </c>
      <c r="G21566" s="27" t="str">
        <f>VLOOKUP(C21566,W:Y,3,TRUE)</f>
        <v>August 25</v>
      </c>
      <c r="H21566" s="27">
        <f t="shared" si="337"/>
        <v>21565</v>
      </c>
      <c r="I21566" s="30" t="str">
        <f>IF(G21566='Check Register'!$E$1,H21566,"")</f>
        <v/>
      </c>
    </row>
    <row r="21567" spans="1:9" x14ac:dyDescent="0.3">
      <c r="A21567" t="s">
        <v>1564</v>
      </c>
      <c r="B21567" t="s">
        <v>1822</v>
      </c>
      <c r="C21567" s="7">
        <v>45876</v>
      </c>
      <c r="E21567" s="27">
        <v>76.22</v>
      </c>
      <c r="G21567" s="27" t="str">
        <f>VLOOKUP(C21567,W:Y,3,TRUE)</f>
        <v>August 25</v>
      </c>
      <c r="H21567" s="27">
        <f t="shared" si="337"/>
        <v>21566</v>
      </c>
      <c r="I21567" s="30" t="str">
        <f>IF(G21567='Check Register'!$E$1,H21567,"")</f>
        <v/>
      </c>
    </row>
    <row r="21568" spans="1:9" x14ac:dyDescent="0.3">
      <c r="A21568" t="s">
        <v>1564</v>
      </c>
      <c r="B21568" t="s">
        <v>1822</v>
      </c>
      <c r="C21568" s="7">
        <v>45876</v>
      </c>
      <c r="E21568" s="27">
        <v>101.31</v>
      </c>
      <c r="G21568" s="27" t="str">
        <f>VLOOKUP(C21568,W:Y,3,TRUE)</f>
        <v>August 25</v>
      </c>
      <c r="H21568" s="27">
        <f t="shared" si="337"/>
        <v>21567</v>
      </c>
      <c r="I21568" s="30" t="str">
        <f>IF(G21568='Check Register'!$E$1,H21568,"")</f>
        <v/>
      </c>
    </row>
    <row r="21569" spans="1:9" x14ac:dyDescent="0.3">
      <c r="A21569" t="s">
        <v>1564</v>
      </c>
      <c r="B21569" t="s">
        <v>1822</v>
      </c>
      <c r="C21569" s="7">
        <v>45876</v>
      </c>
      <c r="E21569" s="27">
        <v>144.01</v>
      </c>
      <c r="G21569" s="27" t="str">
        <f>VLOOKUP(C21569,W:Y,3,TRUE)</f>
        <v>August 25</v>
      </c>
      <c r="H21569" s="27">
        <f t="shared" si="337"/>
        <v>21568</v>
      </c>
      <c r="I21569" s="30" t="str">
        <f>IF(G21569='Check Register'!$E$1,H21569,"")</f>
        <v/>
      </c>
    </row>
    <row r="21570" spans="1:9" x14ac:dyDescent="0.3">
      <c r="A21570" t="s">
        <v>1564</v>
      </c>
      <c r="B21570" t="s">
        <v>1822</v>
      </c>
      <c r="C21570" s="7">
        <v>45876</v>
      </c>
      <c r="E21570" s="27">
        <v>170.46</v>
      </c>
      <c r="G21570" s="27" t="str">
        <f>VLOOKUP(C21570,W:Y,3,TRUE)</f>
        <v>August 25</v>
      </c>
      <c r="H21570" s="27">
        <f t="shared" si="337"/>
        <v>21569</v>
      </c>
      <c r="I21570" s="30" t="str">
        <f>IF(G21570='Check Register'!$E$1,H21570,"")</f>
        <v/>
      </c>
    </row>
    <row r="21571" spans="1:9" x14ac:dyDescent="0.3">
      <c r="A21571" t="s">
        <v>1626</v>
      </c>
      <c r="B21571" t="s">
        <v>2115</v>
      </c>
      <c r="C21571" s="7">
        <v>45876</v>
      </c>
      <c r="E21571" s="27">
        <v>1898</v>
      </c>
      <c r="G21571" s="27" t="str">
        <f>VLOOKUP(C21571,W:Y,3,TRUE)</f>
        <v>August 25</v>
      </c>
      <c r="H21571" s="27">
        <f t="shared" si="337"/>
        <v>21570</v>
      </c>
      <c r="I21571" s="30" t="str">
        <f>IF(G21571='Check Register'!$E$1,H21571,"")</f>
        <v/>
      </c>
    </row>
    <row r="21572" spans="1:9" x14ac:dyDescent="0.3">
      <c r="A21572" t="s">
        <v>1626</v>
      </c>
      <c r="B21572" t="s">
        <v>2116</v>
      </c>
      <c r="C21572" s="7">
        <v>45876</v>
      </c>
      <c r="E21572" s="27">
        <v>580.91</v>
      </c>
      <c r="G21572" s="27" t="str">
        <f>VLOOKUP(C21572,W:Y,3,TRUE)</f>
        <v>August 25</v>
      </c>
      <c r="H21572" s="27">
        <f t="shared" si="337"/>
        <v>21571</v>
      </c>
      <c r="I21572" s="30" t="str">
        <f>IF(G21572='Check Register'!$E$1,H21572,"")</f>
        <v/>
      </c>
    </row>
    <row r="21573" spans="1:9" x14ac:dyDescent="0.3">
      <c r="A21573" t="s">
        <v>1568</v>
      </c>
      <c r="B21573" t="s">
        <v>1916</v>
      </c>
      <c r="C21573" s="7">
        <v>45876</v>
      </c>
      <c r="E21573" s="27">
        <v>2967.4</v>
      </c>
      <c r="G21573" s="27" t="str">
        <f>VLOOKUP(C21573,W:Y,3,TRUE)</f>
        <v>August 25</v>
      </c>
      <c r="H21573" s="27">
        <f t="shared" si="337"/>
        <v>21572</v>
      </c>
      <c r="I21573" s="30" t="str">
        <f>IF(G21573='Check Register'!$E$1,H21573,"")</f>
        <v/>
      </c>
    </row>
    <row r="21574" spans="1:9" x14ac:dyDescent="0.3">
      <c r="A21574" t="s">
        <v>1568</v>
      </c>
      <c r="B21574" t="s">
        <v>2117</v>
      </c>
      <c r="C21574" s="7">
        <v>45876</v>
      </c>
      <c r="E21574" s="27">
        <v>18247.73</v>
      </c>
      <c r="G21574" s="27" t="str">
        <f>VLOOKUP(C21574,W:Y,3,TRUE)</f>
        <v>August 25</v>
      </c>
      <c r="H21574" s="27">
        <f t="shared" si="337"/>
        <v>21573</v>
      </c>
      <c r="I21574" s="30" t="str">
        <f>IF(G21574='Check Register'!$E$1,H21574,"")</f>
        <v/>
      </c>
    </row>
    <row r="21575" spans="1:9" x14ac:dyDescent="0.3">
      <c r="A21575" t="s">
        <v>1256</v>
      </c>
      <c r="B21575" t="s">
        <v>1895</v>
      </c>
      <c r="C21575" s="7">
        <v>45876</v>
      </c>
      <c r="E21575" s="27">
        <v>2500.35</v>
      </c>
      <c r="G21575" s="27" t="str">
        <f>VLOOKUP(C21575,W:Y,3,TRUE)</f>
        <v>August 25</v>
      </c>
      <c r="H21575" s="27">
        <f t="shared" si="337"/>
        <v>21574</v>
      </c>
      <c r="I21575" s="30" t="str">
        <f>IF(G21575='Check Register'!$E$1,H21575,"")</f>
        <v/>
      </c>
    </row>
    <row r="21576" spans="1:9" x14ac:dyDescent="0.3">
      <c r="A21576" t="s">
        <v>2092</v>
      </c>
      <c r="B21576" t="s">
        <v>2118</v>
      </c>
      <c r="C21576" s="7">
        <v>45876</v>
      </c>
      <c r="E21576" s="27">
        <v>850</v>
      </c>
      <c r="G21576" s="27" t="str">
        <f>VLOOKUP(C21576,W:Y,3,TRUE)</f>
        <v>August 25</v>
      </c>
      <c r="H21576" s="27">
        <f t="shared" si="337"/>
        <v>21575</v>
      </c>
      <c r="I21576" s="30" t="str">
        <f>IF(G21576='Check Register'!$E$1,H21576,"")</f>
        <v/>
      </c>
    </row>
    <row r="21577" spans="1:9" x14ac:dyDescent="0.3">
      <c r="A21577" t="s">
        <v>1679</v>
      </c>
      <c r="B21577" t="s">
        <v>1884</v>
      </c>
      <c r="C21577" s="7">
        <v>45876</v>
      </c>
      <c r="E21577" s="27">
        <v>2874</v>
      </c>
      <c r="G21577" s="27" t="str">
        <f>VLOOKUP(C21577,W:Y,3,TRUE)</f>
        <v>August 25</v>
      </c>
      <c r="H21577" s="27">
        <f t="shared" si="337"/>
        <v>21576</v>
      </c>
      <c r="I21577" s="30" t="str">
        <f>IF(G21577='Check Register'!$E$1,H21577,"")</f>
        <v/>
      </c>
    </row>
    <row r="21578" spans="1:9" x14ac:dyDescent="0.3">
      <c r="A21578" t="s">
        <v>1569</v>
      </c>
      <c r="B21578" t="s">
        <v>1830</v>
      </c>
      <c r="C21578" s="7">
        <v>45876</v>
      </c>
      <c r="E21578" s="27">
        <v>485.1</v>
      </c>
      <c r="G21578" s="27" t="str">
        <f>VLOOKUP(C21578,W:Y,3,TRUE)</f>
        <v>August 25</v>
      </c>
      <c r="H21578" s="27">
        <f t="shared" si="337"/>
        <v>21577</v>
      </c>
      <c r="I21578" s="30" t="str">
        <f>IF(G21578='Check Register'!$E$1,H21578,"")</f>
        <v/>
      </c>
    </row>
    <row r="21579" spans="1:9" x14ac:dyDescent="0.3">
      <c r="A21579" t="s">
        <v>1569</v>
      </c>
      <c r="B21579" t="s">
        <v>1830</v>
      </c>
      <c r="C21579" s="7">
        <v>45876</v>
      </c>
      <c r="E21579" s="27">
        <v>125.31</v>
      </c>
      <c r="G21579" s="27" t="str">
        <f>VLOOKUP(C21579,W:Y,3,TRUE)</f>
        <v>August 25</v>
      </c>
      <c r="H21579" s="27">
        <f t="shared" si="337"/>
        <v>21578</v>
      </c>
      <c r="I21579" s="30" t="str">
        <f>IF(G21579='Check Register'!$E$1,H21579,"")</f>
        <v/>
      </c>
    </row>
    <row r="21580" spans="1:9" x14ac:dyDescent="0.3">
      <c r="A21580" t="s">
        <v>1602</v>
      </c>
      <c r="B21580" t="s">
        <v>1831</v>
      </c>
      <c r="C21580" s="7">
        <v>45876</v>
      </c>
      <c r="E21580" s="27">
        <v>6021.02</v>
      </c>
      <c r="G21580" s="27" t="str">
        <f>VLOOKUP(C21580,W:Y,3,TRUE)</f>
        <v>August 25</v>
      </c>
      <c r="H21580" s="27">
        <f t="shared" si="337"/>
        <v>21579</v>
      </c>
      <c r="I21580" s="30" t="str">
        <f>IF(G21580='Check Register'!$E$1,H21580,"")</f>
        <v/>
      </c>
    </row>
    <row r="21581" spans="1:9" x14ac:dyDescent="0.3">
      <c r="A21581" t="s">
        <v>1602</v>
      </c>
      <c r="B21581" t="s">
        <v>1831</v>
      </c>
      <c r="C21581" s="7">
        <v>45876</v>
      </c>
      <c r="E21581" s="27">
        <v>5872.25</v>
      </c>
      <c r="G21581" s="27" t="str">
        <f>VLOOKUP(C21581,W:Y,3,TRUE)</f>
        <v>August 25</v>
      </c>
      <c r="H21581" s="27">
        <f t="shared" si="337"/>
        <v>21580</v>
      </c>
      <c r="I21581" s="30" t="str">
        <f>IF(G21581='Check Register'!$E$1,H21581,"")</f>
        <v/>
      </c>
    </row>
    <row r="21582" spans="1:9" x14ac:dyDescent="0.3">
      <c r="A21582" t="s">
        <v>1571</v>
      </c>
      <c r="B21582" t="s">
        <v>1898</v>
      </c>
      <c r="C21582" s="7">
        <v>45876</v>
      </c>
      <c r="E21582" s="27">
        <v>2817.86</v>
      </c>
      <c r="G21582" s="27" t="str">
        <f>VLOOKUP(C21582,W:Y,3,TRUE)</f>
        <v>August 25</v>
      </c>
      <c r="H21582" s="27">
        <f t="shared" si="337"/>
        <v>21581</v>
      </c>
      <c r="I21582" s="30" t="str">
        <f>IF(G21582='Check Register'!$E$1,H21582,"")</f>
        <v/>
      </c>
    </row>
    <row r="21583" spans="1:9" x14ac:dyDescent="0.3">
      <c r="A21583" t="s">
        <v>1604</v>
      </c>
      <c r="B21583" t="s">
        <v>1933</v>
      </c>
      <c r="C21583" s="7">
        <v>45876</v>
      </c>
      <c r="E21583" s="27">
        <v>1850</v>
      </c>
      <c r="G21583" s="27" t="str">
        <f>VLOOKUP(C21583,W:Y,3,TRUE)</f>
        <v>August 25</v>
      </c>
      <c r="H21583" s="27">
        <f t="shared" si="337"/>
        <v>21582</v>
      </c>
      <c r="I21583" s="30" t="str">
        <f>IF(G21583='Check Register'!$E$1,H21583,"")</f>
        <v/>
      </c>
    </row>
    <row r="21584" spans="1:9" x14ac:dyDescent="0.3">
      <c r="A21584" t="s">
        <v>1650</v>
      </c>
      <c r="B21584" t="s">
        <v>1833</v>
      </c>
      <c r="C21584" s="7">
        <v>45876</v>
      </c>
      <c r="E21584" s="27">
        <v>730</v>
      </c>
      <c r="G21584" s="27" t="str">
        <f>VLOOKUP(C21584,W:Y,3,TRUE)</f>
        <v>August 25</v>
      </c>
      <c r="H21584" s="27">
        <f t="shared" si="337"/>
        <v>21583</v>
      </c>
      <c r="I21584" s="30" t="str">
        <f>IF(G21584='Check Register'!$E$1,H21584,"")</f>
        <v/>
      </c>
    </row>
    <row r="21585" spans="1:9" x14ac:dyDescent="0.3">
      <c r="A21585" t="s">
        <v>2093</v>
      </c>
      <c r="B21585" t="s">
        <v>2119</v>
      </c>
      <c r="C21585" s="7">
        <v>45876</v>
      </c>
      <c r="E21585" s="27">
        <v>10912.2</v>
      </c>
      <c r="G21585" s="27" t="str">
        <f>VLOOKUP(C21585,W:Y,3,TRUE)</f>
        <v>August 25</v>
      </c>
      <c r="H21585" s="27">
        <f t="shared" si="337"/>
        <v>21584</v>
      </c>
      <c r="I21585" s="30" t="str">
        <f>IF(G21585='Check Register'!$E$1,H21585,"")</f>
        <v/>
      </c>
    </row>
    <row r="21586" spans="1:9" x14ac:dyDescent="0.3">
      <c r="A21586" t="s">
        <v>1575</v>
      </c>
      <c r="B21586" t="s">
        <v>1935</v>
      </c>
      <c r="C21586" s="7">
        <v>45876</v>
      </c>
      <c r="E21586" s="27">
        <v>83.88</v>
      </c>
      <c r="G21586" s="27" t="str">
        <f>VLOOKUP(C21586,W:Y,3,TRUE)</f>
        <v>August 25</v>
      </c>
      <c r="H21586" s="27">
        <f t="shared" si="337"/>
        <v>21585</v>
      </c>
      <c r="I21586" s="30" t="str">
        <f>IF(G21586='Check Register'!$E$1,H21586,"")</f>
        <v/>
      </c>
    </row>
    <row r="21587" spans="1:9" x14ac:dyDescent="0.3">
      <c r="A21587" t="s">
        <v>1575</v>
      </c>
      <c r="B21587" t="s">
        <v>1935</v>
      </c>
      <c r="C21587" s="7">
        <v>45876</v>
      </c>
      <c r="E21587" s="27">
        <v>125.55</v>
      </c>
      <c r="G21587" s="27" t="str">
        <f>VLOOKUP(C21587,W:Y,3,TRUE)</f>
        <v>August 25</v>
      </c>
      <c r="H21587" s="27">
        <f t="shared" si="337"/>
        <v>21586</v>
      </c>
      <c r="I21587" s="30" t="str">
        <f>IF(G21587='Check Register'!$E$1,H21587,"")</f>
        <v/>
      </c>
    </row>
    <row r="21588" spans="1:9" x14ac:dyDescent="0.3">
      <c r="A21588" t="s">
        <v>1609</v>
      </c>
      <c r="B21588" t="s">
        <v>1837</v>
      </c>
      <c r="C21588" s="7">
        <v>45876</v>
      </c>
      <c r="E21588" s="27">
        <v>333.02</v>
      </c>
      <c r="G21588" s="27" t="str">
        <f>VLOOKUP(C21588,W:Y,3,TRUE)</f>
        <v>August 25</v>
      </c>
      <c r="H21588" s="27">
        <f t="shared" si="337"/>
        <v>21587</v>
      </c>
      <c r="I21588" s="30" t="str">
        <f>IF(G21588='Check Register'!$E$1,H21588,"")</f>
        <v/>
      </c>
    </row>
    <row r="21589" spans="1:9" x14ac:dyDescent="0.3">
      <c r="A21589" t="s">
        <v>1610</v>
      </c>
      <c r="B21589" t="s">
        <v>1836</v>
      </c>
      <c r="C21589" s="7">
        <v>45876</v>
      </c>
      <c r="E21589" s="27">
        <v>1575.33</v>
      </c>
      <c r="G21589" s="27" t="str">
        <f>VLOOKUP(C21589,W:Y,3,TRUE)</f>
        <v>August 25</v>
      </c>
      <c r="H21589" s="27">
        <f t="shared" si="337"/>
        <v>21588</v>
      </c>
      <c r="I21589" s="30" t="str">
        <f>IF(G21589='Check Register'!$E$1,H21589,"")</f>
        <v/>
      </c>
    </row>
    <row r="21590" spans="1:9" x14ac:dyDescent="0.3">
      <c r="A21590" t="s">
        <v>1643</v>
      </c>
      <c r="B21590" t="s">
        <v>1817</v>
      </c>
      <c r="C21590" s="7">
        <v>45876</v>
      </c>
      <c r="E21590" s="27">
        <v>1543.89</v>
      </c>
      <c r="G21590" s="27" t="str">
        <f>VLOOKUP(C21590,W:Y,3,TRUE)</f>
        <v>August 25</v>
      </c>
      <c r="H21590" s="27">
        <f t="shared" si="337"/>
        <v>21589</v>
      </c>
      <c r="I21590" s="30" t="str">
        <f>IF(G21590='Check Register'!$E$1,H21590,"")</f>
        <v/>
      </c>
    </row>
    <row r="21591" spans="1:9" x14ac:dyDescent="0.3">
      <c r="A21591" t="s">
        <v>1577</v>
      </c>
      <c r="B21591" t="s">
        <v>1937</v>
      </c>
      <c r="C21591" s="7">
        <v>45876</v>
      </c>
      <c r="E21591" s="27">
        <v>19009.400000000001</v>
      </c>
      <c r="G21591" s="27" t="str">
        <f>VLOOKUP(C21591,W:Y,3,TRUE)</f>
        <v>August 25</v>
      </c>
      <c r="H21591" s="27">
        <f t="shared" si="337"/>
        <v>21590</v>
      </c>
      <c r="I21591" s="30" t="str">
        <f>IF(G21591='Check Register'!$E$1,H21591,"")</f>
        <v/>
      </c>
    </row>
    <row r="21592" spans="1:9" x14ac:dyDescent="0.3">
      <c r="A21592" t="s">
        <v>1577</v>
      </c>
      <c r="B21592" t="s">
        <v>1936</v>
      </c>
      <c r="C21592" s="7">
        <v>45876</v>
      </c>
      <c r="E21592" s="27">
        <v>28774.01</v>
      </c>
      <c r="G21592" s="27" t="str">
        <f>VLOOKUP(C21592,W:Y,3,TRUE)</f>
        <v>August 25</v>
      </c>
      <c r="H21592" s="27">
        <f t="shared" si="337"/>
        <v>21591</v>
      </c>
      <c r="I21592" s="30" t="str">
        <f>IF(G21592='Check Register'!$E$1,H21592,"")</f>
        <v/>
      </c>
    </row>
    <row r="21593" spans="1:9" x14ac:dyDescent="0.3">
      <c r="A21593" t="s">
        <v>1685</v>
      </c>
      <c r="B21593" t="s">
        <v>1907</v>
      </c>
      <c r="C21593" s="7">
        <v>45876</v>
      </c>
      <c r="E21593" s="27">
        <v>2.25</v>
      </c>
      <c r="G21593" s="27" t="str">
        <f>VLOOKUP(C21593,W:Y,3,TRUE)</f>
        <v>August 25</v>
      </c>
      <c r="H21593" s="27">
        <f t="shared" si="337"/>
        <v>21592</v>
      </c>
      <c r="I21593" s="30" t="str">
        <f>IF(G21593='Check Register'!$E$1,H21593,"")</f>
        <v/>
      </c>
    </row>
    <row r="21594" spans="1:9" x14ac:dyDescent="0.3">
      <c r="A21594" t="s">
        <v>1685</v>
      </c>
      <c r="B21594" t="s">
        <v>1907</v>
      </c>
      <c r="C21594" s="7">
        <v>45876</v>
      </c>
      <c r="E21594" s="27">
        <v>3903.27</v>
      </c>
      <c r="G21594" s="27" t="str">
        <f>VLOOKUP(C21594,W:Y,3,TRUE)</f>
        <v>August 25</v>
      </c>
      <c r="H21594" s="27">
        <f t="shared" si="337"/>
        <v>21593</v>
      </c>
      <c r="I21594" s="30" t="str">
        <f>IF(G21594='Check Register'!$E$1,H21594,"")</f>
        <v/>
      </c>
    </row>
    <row r="21595" spans="1:9" x14ac:dyDescent="0.3">
      <c r="A21595" t="s">
        <v>1613</v>
      </c>
      <c r="B21595" t="s">
        <v>1940</v>
      </c>
      <c r="C21595" s="7">
        <v>45876</v>
      </c>
      <c r="E21595" s="27">
        <v>350</v>
      </c>
      <c r="G21595" s="27" t="str">
        <f>VLOOKUP(C21595,W:Y,3,TRUE)</f>
        <v>August 25</v>
      </c>
      <c r="H21595" s="27">
        <f t="shared" si="337"/>
        <v>21594</v>
      </c>
      <c r="I21595" s="30" t="str">
        <f>IF(G21595='Check Register'!$E$1,H21595,"")</f>
        <v/>
      </c>
    </row>
    <row r="21596" spans="1:9" x14ac:dyDescent="0.3">
      <c r="A21596" t="s">
        <v>1614</v>
      </c>
      <c r="B21596" t="s">
        <v>1841</v>
      </c>
      <c r="C21596" s="7">
        <v>45876</v>
      </c>
      <c r="E21596" s="27">
        <v>1402.62</v>
      </c>
      <c r="G21596" s="27" t="str">
        <f>VLOOKUP(C21596,W:Y,3,TRUE)</f>
        <v>August 25</v>
      </c>
      <c r="H21596" s="27">
        <f t="shared" si="337"/>
        <v>21595</v>
      </c>
      <c r="I21596" s="30" t="str">
        <f>IF(G21596='Check Register'!$E$1,H21596,"")</f>
        <v/>
      </c>
    </row>
    <row r="21597" spans="1:9" x14ac:dyDescent="0.3">
      <c r="A21597" t="s">
        <v>2094</v>
      </c>
      <c r="B21597" t="s">
        <v>2120</v>
      </c>
      <c r="C21597" s="7">
        <v>45876</v>
      </c>
      <c r="E21597" s="27">
        <v>1900</v>
      </c>
      <c r="G21597" s="27" t="str">
        <f>VLOOKUP(C21597,W:Y,3,TRUE)</f>
        <v>August 25</v>
      </c>
      <c r="H21597" s="27">
        <f t="shared" si="337"/>
        <v>21596</v>
      </c>
      <c r="I21597" s="30" t="str">
        <f>IF(G21597='Check Register'!$E$1,H21597,"")</f>
        <v/>
      </c>
    </row>
    <row r="21598" spans="1:9" x14ac:dyDescent="0.3">
      <c r="A21598" t="s">
        <v>1617</v>
      </c>
      <c r="B21598" t="s">
        <v>1909</v>
      </c>
      <c r="C21598" s="7">
        <v>45876</v>
      </c>
      <c r="E21598" s="27">
        <v>1024</v>
      </c>
      <c r="G21598" s="27" t="str">
        <f>VLOOKUP(C21598,W:Y,3,TRUE)</f>
        <v>August 25</v>
      </c>
      <c r="H21598" s="27">
        <f t="shared" si="337"/>
        <v>21597</v>
      </c>
      <c r="I21598" s="30" t="str">
        <f>IF(G21598='Check Register'!$E$1,H21598,"")</f>
        <v/>
      </c>
    </row>
    <row r="21599" spans="1:9" x14ac:dyDescent="0.3">
      <c r="A21599" t="s">
        <v>1581</v>
      </c>
      <c r="B21599" t="s">
        <v>1844</v>
      </c>
      <c r="C21599" s="7">
        <v>45876</v>
      </c>
      <c r="E21599" s="27">
        <v>179</v>
      </c>
      <c r="G21599" s="27" t="str">
        <f>VLOOKUP(C21599,W:Y,3,TRUE)</f>
        <v>August 25</v>
      </c>
      <c r="H21599" s="27">
        <f t="shared" si="337"/>
        <v>21598</v>
      </c>
      <c r="I21599" s="30" t="str">
        <f>IF(G21599='Check Register'!$E$1,H21599,"")</f>
        <v/>
      </c>
    </row>
    <row r="21600" spans="1:9" x14ac:dyDescent="0.3">
      <c r="A21600" t="s">
        <v>1581</v>
      </c>
      <c r="B21600" t="s">
        <v>1844</v>
      </c>
      <c r="C21600" s="7">
        <v>45876</v>
      </c>
      <c r="E21600" s="27">
        <v>246.78</v>
      </c>
      <c r="G21600" s="27" t="str">
        <f>VLOOKUP(C21600,W:Y,3,TRUE)</f>
        <v>August 25</v>
      </c>
      <c r="H21600" s="27">
        <f t="shared" si="337"/>
        <v>21599</v>
      </c>
      <c r="I21600" s="30" t="str">
        <f>IF(G21600='Check Register'!$E$1,H21600,"")</f>
        <v/>
      </c>
    </row>
    <row r="21601" spans="1:9" x14ac:dyDescent="0.3">
      <c r="A21601" t="s">
        <v>1620</v>
      </c>
      <c r="B21601" t="s">
        <v>2052</v>
      </c>
      <c r="C21601" s="7">
        <v>45876</v>
      </c>
      <c r="E21601" s="27">
        <v>248</v>
      </c>
      <c r="G21601" s="27" t="str">
        <f>VLOOKUP(C21601,W:Y,3,TRUE)</f>
        <v>August 25</v>
      </c>
      <c r="H21601" s="27">
        <f t="shared" si="337"/>
        <v>21600</v>
      </c>
      <c r="I21601" s="30" t="str">
        <f>IF(G21601='Check Register'!$E$1,H21601,"")</f>
        <v/>
      </c>
    </row>
    <row r="21602" spans="1:9" x14ac:dyDescent="0.3">
      <c r="A21602" t="s">
        <v>1622</v>
      </c>
      <c r="B21602" t="s">
        <v>1941</v>
      </c>
      <c r="C21602" s="7">
        <v>45876</v>
      </c>
      <c r="E21602" s="27">
        <v>3924</v>
      </c>
      <c r="G21602" s="27" t="str">
        <f>VLOOKUP(C21602,W:Y,3,TRUE)</f>
        <v>August 25</v>
      </c>
      <c r="H21602" s="27">
        <f t="shared" si="337"/>
        <v>21601</v>
      </c>
      <c r="I21602" s="30" t="str">
        <f>IF(G21602='Check Register'!$E$1,H21602,"")</f>
        <v/>
      </c>
    </row>
    <row r="21603" spans="1:9" x14ac:dyDescent="0.3">
      <c r="A21603" t="s">
        <v>1582</v>
      </c>
      <c r="B21603" t="s">
        <v>1912</v>
      </c>
      <c r="C21603" s="7">
        <v>45876</v>
      </c>
      <c r="E21603" s="27">
        <v>228.68</v>
      </c>
      <c r="G21603" s="27" t="str">
        <f>VLOOKUP(C21603,W:Y,3,TRUE)</f>
        <v>August 25</v>
      </c>
      <c r="H21603" s="27">
        <f t="shared" si="337"/>
        <v>21602</v>
      </c>
      <c r="I21603" s="30" t="str">
        <f>IF(G21603='Check Register'!$E$1,H21603,"")</f>
        <v/>
      </c>
    </row>
    <row r="21604" spans="1:9" x14ac:dyDescent="0.3">
      <c r="A21604" t="s">
        <v>1664</v>
      </c>
      <c r="B21604" t="s">
        <v>1942</v>
      </c>
      <c r="C21604" s="7">
        <v>45876</v>
      </c>
      <c r="E21604" s="27">
        <v>38.46</v>
      </c>
      <c r="G21604" s="27" t="str">
        <f>VLOOKUP(C21604,W:Y,3,TRUE)</f>
        <v>August 25</v>
      </c>
      <c r="H21604" s="27">
        <f t="shared" si="337"/>
        <v>21603</v>
      </c>
      <c r="I21604" s="30" t="str">
        <f>IF(G21604='Check Register'!$E$1,H21604,"")</f>
        <v/>
      </c>
    </row>
    <row r="21605" spans="1:9" x14ac:dyDescent="0.3">
      <c r="A21605" t="s">
        <v>1664</v>
      </c>
      <c r="B21605" t="s">
        <v>1943</v>
      </c>
      <c r="C21605" s="7">
        <v>45876</v>
      </c>
      <c r="E21605" s="27">
        <v>38.46</v>
      </c>
      <c r="G21605" s="27" t="str">
        <f>VLOOKUP(C21605,W:Y,3,TRUE)</f>
        <v>August 25</v>
      </c>
      <c r="H21605" s="27">
        <f t="shared" si="337"/>
        <v>21604</v>
      </c>
      <c r="I21605" s="30" t="str">
        <f>IF(G21605='Check Register'!$E$1,H21605,"")</f>
        <v/>
      </c>
    </row>
    <row r="21606" spans="1:9" x14ac:dyDescent="0.3">
      <c r="A21606" t="s">
        <v>2095</v>
      </c>
      <c r="B21606" t="s">
        <v>2121</v>
      </c>
      <c r="C21606" s="7">
        <v>45876</v>
      </c>
      <c r="E21606" s="27">
        <v>15965.98</v>
      </c>
      <c r="G21606" s="27" t="str">
        <f>VLOOKUP(C21606,W:Y,3,TRUE)</f>
        <v>August 25</v>
      </c>
      <c r="H21606" s="27">
        <f t="shared" si="337"/>
        <v>21605</v>
      </c>
      <c r="I21606" s="30" t="str">
        <f>IF(G21606='Check Register'!$E$1,H21606,"")</f>
        <v/>
      </c>
    </row>
    <row r="21607" spans="1:9" x14ac:dyDescent="0.3">
      <c r="A21607" t="s">
        <v>1666</v>
      </c>
      <c r="B21607" t="s">
        <v>2122</v>
      </c>
      <c r="C21607" s="7">
        <v>45876</v>
      </c>
      <c r="E21607" s="27">
        <v>1880</v>
      </c>
      <c r="G21607" s="27" t="str">
        <f>VLOOKUP(C21607,W:Y,3,TRUE)</f>
        <v>August 25</v>
      </c>
      <c r="H21607" s="27">
        <f t="shared" si="337"/>
        <v>21606</v>
      </c>
      <c r="I21607" s="30" t="str">
        <f>IF(G21607='Check Register'!$E$1,H21607,"")</f>
        <v/>
      </c>
    </row>
    <row r="21608" spans="1:9" x14ac:dyDescent="0.3">
      <c r="A21608" t="s">
        <v>1666</v>
      </c>
      <c r="B21608" t="s">
        <v>2123</v>
      </c>
      <c r="C21608" s="7">
        <v>45876</v>
      </c>
      <c r="E21608" s="27">
        <v>1688.81</v>
      </c>
      <c r="G21608" s="27" t="str">
        <f>VLOOKUP(C21608,W:Y,3,TRUE)</f>
        <v>August 25</v>
      </c>
      <c r="H21608" s="27">
        <f t="shared" si="337"/>
        <v>21607</v>
      </c>
      <c r="I21608" s="30" t="str">
        <f>IF(G21608='Check Register'!$E$1,H21608,"")</f>
        <v/>
      </c>
    </row>
    <row r="21609" spans="1:9" x14ac:dyDescent="0.3">
      <c r="A21609" t="s">
        <v>1666</v>
      </c>
      <c r="B21609" t="s">
        <v>2122</v>
      </c>
      <c r="C21609" s="7">
        <v>45876</v>
      </c>
      <c r="E21609" s="27">
        <v>1881</v>
      </c>
      <c r="G21609" s="27" t="str">
        <f>VLOOKUP(C21609,W:Y,3,TRUE)</f>
        <v>August 25</v>
      </c>
      <c r="H21609" s="27">
        <f t="shared" si="337"/>
        <v>21608</v>
      </c>
      <c r="I21609" s="30" t="str">
        <f>IF(G21609='Check Register'!$E$1,H21609,"")</f>
        <v/>
      </c>
    </row>
    <row r="21610" spans="1:9" x14ac:dyDescent="0.3">
      <c r="A21610" t="s">
        <v>1695</v>
      </c>
      <c r="B21610" t="s">
        <v>1945</v>
      </c>
      <c r="C21610" s="7">
        <v>45876</v>
      </c>
      <c r="E21610" s="27">
        <v>20561.27</v>
      </c>
      <c r="G21610" s="27" t="str">
        <f>VLOOKUP(C21610,W:Y,3,TRUE)</f>
        <v>August 25</v>
      </c>
      <c r="H21610" s="27">
        <f t="shared" si="337"/>
        <v>21609</v>
      </c>
      <c r="I21610" s="30" t="str">
        <f>IF(G21610='Check Register'!$E$1,H21610,"")</f>
        <v/>
      </c>
    </row>
    <row r="21611" spans="1:9" x14ac:dyDescent="0.3">
      <c r="A21611" t="s">
        <v>1695</v>
      </c>
      <c r="B21611" t="s">
        <v>1945</v>
      </c>
      <c r="C21611" s="7">
        <v>45876</v>
      </c>
      <c r="E21611" s="27">
        <v>1692.5</v>
      </c>
      <c r="G21611" s="27" t="str">
        <f>VLOOKUP(C21611,W:Y,3,TRUE)</f>
        <v>August 25</v>
      </c>
      <c r="H21611" s="27">
        <f t="shared" si="337"/>
        <v>21610</v>
      </c>
      <c r="I21611" s="30" t="str">
        <f>IF(G21611='Check Register'!$E$1,H21611,"")</f>
        <v/>
      </c>
    </row>
    <row r="21612" spans="1:9" x14ac:dyDescent="0.3">
      <c r="A21612" t="s">
        <v>1659</v>
      </c>
      <c r="B21612" t="s">
        <v>1850</v>
      </c>
      <c r="C21612" s="7">
        <v>45876</v>
      </c>
      <c r="E21612" s="27">
        <v>90.78</v>
      </c>
      <c r="G21612" s="27" t="str">
        <f>VLOOKUP(C21612,W:Y,3,TRUE)</f>
        <v>August 25</v>
      </c>
      <c r="H21612" s="27">
        <f t="shared" si="337"/>
        <v>21611</v>
      </c>
      <c r="I21612" s="30" t="str">
        <f>IF(G21612='Check Register'!$E$1,H21612,"")</f>
        <v/>
      </c>
    </row>
    <row r="21613" spans="1:9" x14ac:dyDescent="0.3">
      <c r="A21613" t="s">
        <v>1957</v>
      </c>
      <c r="B21613" t="s">
        <v>97</v>
      </c>
      <c r="C21613" s="7">
        <v>45877</v>
      </c>
      <c r="E21613" s="27">
        <v>155904.01</v>
      </c>
      <c r="G21613" s="27" t="str">
        <f>VLOOKUP(C21613,W:Y,3,TRUE)</f>
        <v>August 25</v>
      </c>
      <c r="H21613" s="27">
        <f t="shared" si="337"/>
        <v>21612</v>
      </c>
      <c r="I21613" s="30" t="str">
        <f>IF(G21613='Check Register'!$E$1,H21613,"")</f>
        <v/>
      </c>
    </row>
    <row r="21614" spans="1:9" x14ac:dyDescent="0.3">
      <c r="A21614" t="s">
        <v>1564</v>
      </c>
      <c r="B21614" t="s">
        <v>1822</v>
      </c>
      <c r="C21614" s="7">
        <v>45883</v>
      </c>
      <c r="E21614" s="27">
        <v>3441.47</v>
      </c>
      <c r="G21614" s="27" t="str">
        <f>VLOOKUP(C21614,W:Y,3,TRUE)</f>
        <v>August 25</v>
      </c>
      <c r="H21614" s="27">
        <f t="shared" si="337"/>
        <v>21613</v>
      </c>
      <c r="I21614" s="30" t="str">
        <f>IF(G21614='Check Register'!$E$1,H21614,"")</f>
        <v/>
      </c>
    </row>
    <row r="21615" spans="1:9" x14ac:dyDescent="0.3">
      <c r="A21615" t="s">
        <v>1564</v>
      </c>
      <c r="B21615" t="s">
        <v>1822</v>
      </c>
      <c r="C21615" s="7">
        <v>45883</v>
      </c>
      <c r="E21615" s="27">
        <v>101.31</v>
      </c>
      <c r="G21615" s="27" t="str">
        <f>VLOOKUP(C21615,W:Y,3,TRUE)</f>
        <v>August 25</v>
      </c>
      <c r="H21615" s="27">
        <f t="shared" si="337"/>
        <v>21614</v>
      </c>
      <c r="I21615" s="30" t="str">
        <f>IF(G21615='Check Register'!$E$1,H21615,"")</f>
        <v/>
      </c>
    </row>
    <row r="21616" spans="1:9" x14ac:dyDescent="0.3">
      <c r="A21616" t="s">
        <v>1564</v>
      </c>
      <c r="B21616" t="s">
        <v>1822</v>
      </c>
      <c r="C21616" s="7">
        <v>45883</v>
      </c>
      <c r="E21616" s="27">
        <v>458.06</v>
      </c>
      <c r="G21616" s="27" t="str">
        <f>VLOOKUP(C21616,W:Y,3,TRUE)</f>
        <v>August 25</v>
      </c>
      <c r="H21616" s="27">
        <f t="shared" si="337"/>
        <v>21615</v>
      </c>
      <c r="I21616" s="30" t="str">
        <f>IF(G21616='Check Register'!$E$1,H21616,"")</f>
        <v/>
      </c>
    </row>
    <row r="21617" spans="1:9" x14ac:dyDescent="0.3">
      <c r="A21617" t="s">
        <v>1564</v>
      </c>
      <c r="B21617" t="s">
        <v>1822</v>
      </c>
      <c r="C21617" s="7">
        <v>45883</v>
      </c>
      <c r="E21617" s="27">
        <v>93.2</v>
      </c>
      <c r="G21617" s="27" t="str">
        <f>VLOOKUP(C21617,W:Y,3,TRUE)</f>
        <v>August 25</v>
      </c>
      <c r="H21617" s="27">
        <f t="shared" si="337"/>
        <v>21616</v>
      </c>
      <c r="I21617" s="30" t="str">
        <f>IF(G21617='Check Register'!$E$1,H21617,"")</f>
        <v/>
      </c>
    </row>
    <row r="21618" spans="1:9" x14ac:dyDescent="0.3">
      <c r="A21618" t="s">
        <v>1564</v>
      </c>
      <c r="B21618" t="s">
        <v>1822</v>
      </c>
      <c r="C21618" s="7">
        <v>45883</v>
      </c>
      <c r="E21618" s="27">
        <v>325.56</v>
      </c>
      <c r="G21618" s="27" t="str">
        <f>VLOOKUP(C21618,W:Y,3,TRUE)</f>
        <v>August 25</v>
      </c>
      <c r="H21618" s="27">
        <f t="shared" ref="H21618:H21681" si="338">1+H21617</f>
        <v>21617</v>
      </c>
      <c r="I21618" s="30" t="str">
        <f>IF(G21618='Check Register'!$E$1,H21618,"")</f>
        <v/>
      </c>
    </row>
    <row r="21619" spans="1:9" x14ac:dyDescent="0.3">
      <c r="A21619" t="s">
        <v>1564</v>
      </c>
      <c r="B21619" t="s">
        <v>1822</v>
      </c>
      <c r="C21619" s="7">
        <v>45883</v>
      </c>
      <c r="E21619" s="27">
        <v>1624.63</v>
      </c>
      <c r="G21619" s="27" t="str">
        <f>VLOOKUP(C21619,W:Y,3,TRUE)</f>
        <v>August 25</v>
      </c>
      <c r="H21619" s="27">
        <f t="shared" si="338"/>
        <v>21618</v>
      </c>
      <c r="I21619" s="30" t="str">
        <f>IF(G21619='Check Register'!$E$1,H21619,"")</f>
        <v/>
      </c>
    </row>
    <row r="21620" spans="1:9" x14ac:dyDescent="0.3">
      <c r="A21620" t="s">
        <v>1591</v>
      </c>
      <c r="B21620" t="s">
        <v>1922</v>
      </c>
      <c r="C21620" s="7">
        <v>45883</v>
      </c>
      <c r="E21620" s="27">
        <v>373.51</v>
      </c>
      <c r="G21620" s="27" t="str">
        <f>VLOOKUP(C21620,W:Y,3,TRUE)</f>
        <v>August 25</v>
      </c>
      <c r="H21620" s="27">
        <f t="shared" si="338"/>
        <v>21619</v>
      </c>
      <c r="I21620" s="30" t="str">
        <f>IF(G21620='Check Register'!$E$1,H21620,"")</f>
        <v/>
      </c>
    </row>
    <row r="21621" spans="1:9" x14ac:dyDescent="0.3">
      <c r="A21621" t="s">
        <v>1591</v>
      </c>
      <c r="B21621" t="s">
        <v>1922</v>
      </c>
      <c r="C21621" s="7">
        <v>45883</v>
      </c>
      <c r="E21621" s="27">
        <v>3951.02</v>
      </c>
      <c r="G21621" s="27" t="str">
        <f>VLOOKUP(C21621,W:Y,3,TRUE)</f>
        <v>August 25</v>
      </c>
      <c r="H21621" s="27">
        <f t="shared" si="338"/>
        <v>21620</v>
      </c>
      <c r="I21621" s="30" t="str">
        <f>IF(G21621='Check Register'!$E$1,H21621,"")</f>
        <v/>
      </c>
    </row>
    <row r="21622" spans="1:9" x14ac:dyDescent="0.3">
      <c r="A21622" t="s">
        <v>1635</v>
      </c>
      <c r="B21622" t="s">
        <v>1925</v>
      </c>
      <c r="C21622" s="7">
        <v>45883</v>
      </c>
      <c r="E21622" s="27">
        <v>450.12</v>
      </c>
      <c r="G21622" s="27" t="str">
        <f>VLOOKUP(C21622,W:Y,3,TRUE)</f>
        <v>August 25</v>
      </c>
      <c r="H21622" s="27">
        <f t="shared" si="338"/>
        <v>21621</v>
      </c>
      <c r="I21622" s="30" t="str">
        <f>IF(G21622='Check Register'!$E$1,H21622,"")</f>
        <v/>
      </c>
    </row>
    <row r="21623" spans="1:9" x14ac:dyDescent="0.3">
      <c r="A21623" t="s">
        <v>1635</v>
      </c>
      <c r="B21623" t="s">
        <v>1923</v>
      </c>
      <c r="C21623" s="7">
        <v>45883</v>
      </c>
      <c r="E21623" s="27">
        <v>294.36</v>
      </c>
      <c r="G21623" s="27" t="str">
        <f>VLOOKUP(C21623,W:Y,3,TRUE)</f>
        <v>August 25</v>
      </c>
      <c r="H21623" s="27">
        <f t="shared" si="338"/>
        <v>21622</v>
      </c>
      <c r="I21623" s="30" t="str">
        <f>IF(G21623='Check Register'!$E$1,H21623,"")</f>
        <v/>
      </c>
    </row>
    <row r="21624" spans="1:9" x14ac:dyDescent="0.3">
      <c r="A21624" t="s">
        <v>1635</v>
      </c>
      <c r="B21624" t="s">
        <v>1923</v>
      </c>
      <c r="C21624" s="7">
        <v>45883</v>
      </c>
      <c r="E21624" s="27">
        <v>68.2</v>
      </c>
      <c r="G21624" s="27" t="str">
        <f>VLOOKUP(C21624,W:Y,3,TRUE)</f>
        <v>August 25</v>
      </c>
      <c r="H21624" s="27">
        <f t="shared" si="338"/>
        <v>21623</v>
      </c>
      <c r="I21624" s="30" t="str">
        <f>IF(G21624='Check Register'!$E$1,H21624,"")</f>
        <v/>
      </c>
    </row>
    <row r="21625" spans="1:9" x14ac:dyDescent="0.3">
      <c r="A21625" t="s">
        <v>1592</v>
      </c>
      <c r="B21625" t="s">
        <v>1926</v>
      </c>
      <c r="C21625" s="7">
        <v>45883</v>
      </c>
      <c r="E21625" s="27">
        <v>3006.1</v>
      </c>
      <c r="G21625" s="27" t="str">
        <f>VLOOKUP(C21625,W:Y,3,TRUE)</f>
        <v>August 25</v>
      </c>
      <c r="H21625" s="27">
        <f t="shared" si="338"/>
        <v>21624</v>
      </c>
      <c r="I21625" s="30" t="str">
        <f>IF(G21625='Check Register'!$E$1,H21625,"")</f>
        <v/>
      </c>
    </row>
    <row r="21626" spans="1:9" x14ac:dyDescent="0.3">
      <c r="A21626" t="s">
        <v>1684</v>
      </c>
      <c r="B21626" t="s">
        <v>1938</v>
      </c>
      <c r="C21626" s="7">
        <v>45883</v>
      </c>
      <c r="E21626" s="27">
        <v>1425</v>
      </c>
      <c r="G21626" s="27" t="str">
        <f>VLOOKUP(C21626,W:Y,3,TRUE)</f>
        <v>August 25</v>
      </c>
      <c r="H21626" s="27">
        <f t="shared" si="338"/>
        <v>21625</v>
      </c>
      <c r="I21626" s="30" t="str">
        <f>IF(G21626='Check Register'!$E$1,H21626,"")</f>
        <v/>
      </c>
    </row>
    <row r="21627" spans="1:9" x14ac:dyDescent="0.3">
      <c r="A21627" t="s">
        <v>1594</v>
      </c>
      <c r="B21627" t="s">
        <v>1856</v>
      </c>
      <c r="C21627" s="7">
        <v>45883</v>
      </c>
      <c r="E21627" s="27">
        <v>1000</v>
      </c>
      <c r="G21627" s="27" t="str">
        <f>VLOOKUP(C21627,W:Y,3,TRUE)</f>
        <v>August 25</v>
      </c>
      <c r="H21627" s="27">
        <f t="shared" si="338"/>
        <v>21626</v>
      </c>
      <c r="I21627" s="30" t="str">
        <f>IF(G21627='Check Register'!$E$1,H21627,"")</f>
        <v/>
      </c>
    </row>
    <row r="21628" spans="1:9" x14ac:dyDescent="0.3">
      <c r="A21628" t="s">
        <v>1594</v>
      </c>
      <c r="B21628" t="s">
        <v>2056</v>
      </c>
      <c r="C21628" s="7">
        <v>45883</v>
      </c>
      <c r="E21628" s="27">
        <v>7000</v>
      </c>
      <c r="G21628" s="27" t="str">
        <f>VLOOKUP(C21628,W:Y,3,TRUE)</f>
        <v>August 25</v>
      </c>
      <c r="H21628" s="27">
        <f t="shared" si="338"/>
        <v>21627</v>
      </c>
      <c r="I21628" s="30" t="str">
        <f>IF(G21628='Check Register'!$E$1,H21628,"")</f>
        <v/>
      </c>
    </row>
    <row r="21629" spans="1:9" x14ac:dyDescent="0.3">
      <c r="A21629" t="s">
        <v>2015</v>
      </c>
      <c r="B21629" t="s">
        <v>2124</v>
      </c>
      <c r="C21629" s="7">
        <v>45883</v>
      </c>
      <c r="E21629" s="27">
        <v>19395.84</v>
      </c>
      <c r="G21629" s="27" t="str">
        <f>VLOOKUP(C21629,W:Y,3,TRUE)</f>
        <v>August 25</v>
      </c>
      <c r="H21629" s="27">
        <f t="shared" si="338"/>
        <v>21628</v>
      </c>
      <c r="I21629" s="30" t="str">
        <f>IF(G21629='Check Register'!$E$1,H21629,"")</f>
        <v/>
      </c>
    </row>
    <row r="21630" spans="1:9" x14ac:dyDescent="0.3">
      <c r="A21630" t="s">
        <v>2015</v>
      </c>
      <c r="B21630" t="s">
        <v>2055</v>
      </c>
      <c r="C21630" s="7">
        <v>45883</v>
      </c>
      <c r="E21630" s="27">
        <v>101</v>
      </c>
      <c r="G21630" s="27" t="str">
        <f>VLOOKUP(C21630,W:Y,3,TRUE)</f>
        <v>August 25</v>
      </c>
      <c r="H21630" s="27">
        <f t="shared" si="338"/>
        <v>21629</v>
      </c>
      <c r="I21630" s="30" t="str">
        <f>IF(G21630='Check Register'!$E$1,H21630,"")</f>
        <v/>
      </c>
    </row>
    <row r="21631" spans="1:9" x14ac:dyDescent="0.3">
      <c r="A21631" t="s">
        <v>1677</v>
      </c>
      <c r="B21631" t="s">
        <v>1892</v>
      </c>
      <c r="C21631" s="7">
        <v>45883</v>
      </c>
      <c r="E21631" s="27">
        <v>4140</v>
      </c>
      <c r="G21631" s="27" t="str">
        <f>VLOOKUP(C21631,W:Y,3,TRUE)</f>
        <v>August 25</v>
      </c>
      <c r="H21631" s="27">
        <f t="shared" si="338"/>
        <v>21630</v>
      </c>
      <c r="I21631" s="30" t="str">
        <f>IF(G21631='Check Register'!$E$1,H21631,"")</f>
        <v/>
      </c>
    </row>
    <row r="21632" spans="1:9" x14ac:dyDescent="0.3">
      <c r="A21632" t="s">
        <v>2064</v>
      </c>
      <c r="B21632" t="s">
        <v>2065</v>
      </c>
      <c r="C21632" s="7">
        <v>45883</v>
      </c>
      <c r="E21632" s="27">
        <v>25000</v>
      </c>
      <c r="G21632" s="27" t="str">
        <f>VLOOKUP(C21632,W:Y,3,TRUE)</f>
        <v>August 25</v>
      </c>
      <c r="H21632" s="27">
        <f t="shared" si="338"/>
        <v>21631</v>
      </c>
      <c r="I21632" s="30" t="str">
        <f>IF(G21632='Check Register'!$E$1,H21632,"")</f>
        <v/>
      </c>
    </row>
    <row r="21633" spans="1:9" x14ac:dyDescent="0.3">
      <c r="A21633" t="s">
        <v>1685</v>
      </c>
      <c r="B21633" t="s">
        <v>2125</v>
      </c>
      <c r="C21633" s="7">
        <v>45883</v>
      </c>
      <c r="E21633" s="27">
        <v>1693.26</v>
      </c>
      <c r="G21633" s="27" t="str">
        <f>VLOOKUP(C21633,W:Y,3,TRUE)</f>
        <v>August 25</v>
      </c>
      <c r="H21633" s="27">
        <f t="shared" si="338"/>
        <v>21632</v>
      </c>
      <c r="I21633" s="30" t="str">
        <f>IF(G21633='Check Register'!$E$1,H21633,"")</f>
        <v/>
      </c>
    </row>
    <row r="21634" spans="1:9" x14ac:dyDescent="0.3">
      <c r="A21634" t="s">
        <v>1685</v>
      </c>
      <c r="B21634" t="s">
        <v>2125</v>
      </c>
      <c r="C21634" s="7">
        <v>45883</v>
      </c>
      <c r="E21634" s="27">
        <v>518.1</v>
      </c>
      <c r="G21634" s="27" t="str">
        <f>VLOOKUP(C21634,W:Y,3,TRUE)</f>
        <v>August 25</v>
      </c>
      <c r="H21634" s="27">
        <f t="shared" si="338"/>
        <v>21633</v>
      </c>
      <c r="I21634" s="30" t="str">
        <f>IF(G21634='Check Register'!$E$1,H21634,"")</f>
        <v/>
      </c>
    </row>
    <row r="21635" spans="1:9" x14ac:dyDescent="0.3">
      <c r="A21635" t="s">
        <v>1593</v>
      </c>
      <c r="B21635" t="s">
        <v>1807</v>
      </c>
      <c r="C21635" s="7">
        <v>45883</v>
      </c>
      <c r="E21635" s="27">
        <v>7868.42</v>
      </c>
      <c r="G21635" s="27" t="str">
        <f>VLOOKUP(C21635,W:Y,3,TRUE)</f>
        <v>August 25</v>
      </c>
      <c r="H21635" s="27">
        <f t="shared" si="338"/>
        <v>21634</v>
      </c>
      <c r="I21635" s="30" t="str">
        <f>IF(G21635='Check Register'!$E$1,H21635,"")</f>
        <v/>
      </c>
    </row>
    <row r="21636" spans="1:9" x14ac:dyDescent="0.3">
      <c r="A21636" t="s">
        <v>1600</v>
      </c>
      <c r="B21636" t="s">
        <v>1810</v>
      </c>
      <c r="C21636" s="7">
        <v>45883</v>
      </c>
      <c r="E21636" s="27">
        <v>396.99</v>
      </c>
      <c r="G21636" s="27" t="str">
        <f>VLOOKUP(C21636,W:Y,3,TRUE)</f>
        <v>August 25</v>
      </c>
      <c r="H21636" s="27">
        <f t="shared" si="338"/>
        <v>21635</v>
      </c>
      <c r="I21636" s="30" t="str">
        <f>IF(G21636='Check Register'!$E$1,H21636,"")</f>
        <v/>
      </c>
    </row>
    <row r="21637" spans="1:9" x14ac:dyDescent="0.3">
      <c r="A21637" t="s">
        <v>1600</v>
      </c>
      <c r="B21637" t="s">
        <v>1810</v>
      </c>
      <c r="C21637" s="7">
        <v>45883</v>
      </c>
      <c r="E21637" s="27">
        <v>562.49</v>
      </c>
      <c r="G21637" s="27" t="str">
        <f>VLOOKUP(C21637,W:Y,3,TRUE)</f>
        <v>August 25</v>
      </c>
      <c r="H21637" s="27">
        <f t="shared" si="338"/>
        <v>21636</v>
      </c>
      <c r="I21637" s="30" t="str">
        <f>IF(G21637='Check Register'!$E$1,H21637,"")</f>
        <v/>
      </c>
    </row>
    <row r="21638" spans="1:9" x14ac:dyDescent="0.3">
      <c r="A21638" t="s">
        <v>1600</v>
      </c>
      <c r="B21638" t="s">
        <v>1810</v>
      </c>
      <c r="C21638" s="7">
        <v>45883</v>
      </c>
      <c r="E21638" s="27">
        <v>146.94999999999999</v>
      </c>
      <c r="G21638" s="27" t="str">
        <f>VLOOKUP(C21638,W:Y,3,TRUE)</f>
        <v>August 25</v>
      </c>
      <c r="H21638" s="27">
        <f t="shared" si="338"/>
        <v>21637</v>
      </c>
      <c r="I21638" s="30" t="str">
        <f>IF(G21638='Check Register'!$E$1,H21638,"")</f>
        <v/>
      </c>
    </row>
    <row r="21639" spans="1:9" x14ac:dyDescent="0.3">
      <c r="A21639" t="s">
        <v>1600</v>
      </c>
      <c r="B21639" t="s">
        <v>1810</v>
      </c>
      <c r="C21639" s="7">
        <v>45883</v>
      </c>
      <c r="E21639" s="27">
        <v>146.94999999999999</v>
      </c>
      <c r="G21639" s="27" t="str">
        <f>VLOOKUP(C21639,W:Y,3,TRUE)</f>
        <v>August 25</v>
      </c>
      <c r="H21639" s="27">
        <f t="shared" si="338"/>
        <v>21638</v>
      </c>
      <c r="I21639" s="30" t="str">
        <f>IF(G21639='Check Register'!$E$1,H21639,"")</f>
        <v/>
      </c>
    </row>
    <row r="21640" spans="1:9" x14ac:dyDescent="0.3">
      <c r="A21640" t="s">
        <v>1600</v>
      </c>
      <c r="B21640" t="s">
        <v>1810</v>
      </c>
      <c r="C21640" s="7">
        <v>45883</v>
      </c>
      <c r="E21640" s="27">
        <v>146.94999999999999</v>
      </c>
      <c r="G21640" s="27" t="str">
        <f>VLOOKUP(C21640,W:Y,3,TRUE)</f>
        <v>August 25</v>
      </c>
      <c r="H21640" s="27">
        <f t="shared" si="338"/>
        <v>21639</v>
      </c>
      <c r="I21640" s="30" t="str">
        <f>IF(G21640='Check Register'!$E$1,H21640,"")</f>
        <v/>
      </c>
    </row>
    <row r="21641" spans="1:9" x14ac:dyDescent="0.3">
      <c r="A21641" t="s">
        <v>1600</v>
      </c>
      <c r="B21641" t="s">
        <v>1810</v>
      </c>
      <c r="C21641" s="7">
        <v>45883</v>
      </c>
      <c r="E21641" s="27">
        <v>146.94999999999999</v>
      </c>
      <c r="G21641" s="27" t="str">
        <f>VLOOKUP(C21641,W:Y,3,TRUE)</f>
        <v>August 25</v>
      </c>
      <c r="H21641" s="27">
        <f t="shared" si="338"/>
        <v>21640</v>
      </c>
      <c r="I21641" s="30" t="str">
        <f>IF(G21641='Check Register'!$E$1,H21641,"")</f>
        <v/>
      </c>
    </row>
    <row r="21642" spans="1:9" x14ac:dyDescent="0.3">
      <c r="A21642" t="s">
        <v>1600</v>
      </c>
      <c r="B21642" t="s">
        <v>1810</v>
      </c>
      <c r="C21642" s="7">
        <v>45883</v>
      </c>
      <c r="E21642" s="27">
        <v>146.94999999999999</v>
      </c>
      <c r="G21642" s="27" t="str">
        <f>VLOOKUP(C21642,W:Y,3,TRUE)</f>
        <v>August 25</v>
      </c>
      <c r="H21642" s="27">
        <f t="shared" si="338"/>
        <v>21641</v>
      </c>
      <c r="I21642" s="30" t="str">
        <f>IF(G21642='Check Register'!$E$1,H21642,"")</f>
        <v/>
      </c>
    </row>
    <row r="21643" spans="1:9" x14ac:dyDescent="0.3">
      <c r="A21643" t="s">
        <v>1493</v>
      </c>
      <c r="B21643" t="s">
        <v>1879</v>
      </c>
      <c r="C21643" s="7">
        <v>45883</v>
      </c>
      <c r="E21643" s="27">
        <v>86.75</v>
      </c>
      <c r="G21643" s="27" t="str">
        <f>VLOOKUP(C21643,W:Y,3,TRUE)</f>
        <v>August 25</v>
      </c>
      <c r="H21643" s="27">
        <f t="shared" si="338"/>
        <v>21642</v>
      </c>
      <c r="I21643" s="30" t="str">
        <f>IF(G21643='Check Register'!$E$1,H21643,"")</f>
        <v/>
      </c>
    </row>
    <row r="21644" spans="1:9" x14ac:dyDescent="0.3">
      <c r="A21644" t="s">
        <v>1649</v>
      </c>
      <c r="B21644" t="s">
        <v>1827</v>
      </c>
      <c r="C21644" s="7">
        <v>45883</v>
      </c>
      <c r="E21644" s="27">
        <v>132.75</v>
      </c>
      <c r="G21644" s="27" t="str">
        <f>VLOOKUP(C21644,W:Y,3,TRUE)</f>
        <v>August 25</v>
      </c>
      <c r="H21644" s="27">
        <f t="shared" si="338"/>
        <v>21643</v>
      </c>
      <c r="I21644" s="30" t="str">
        <f>IF(G21644='Check Register'!$E$1,H21644,"")</f>
        <v/>
      </c>
    </row>
    <row r="21645" spans="1:9" x14ac:dyDescent="0.3">
      <c r="A21645" t="s">
        <v>2000</v>
      </c>
      <c r="B21645" t="s">
        <v>2001</v>
      </c>
      <c r="C21645" s="7">
        <v>45883</v>
      </c>
      <c r="E21645" s="27">
        <v>30940</v>
      </c>
      <c r="G21645" s="27" t="str">
        <f>VLOOKUP(C21645,W:Y,3,TRUE)</f>
        <v>August 25</v>
      </c>
      <c r="H21645" s="27">
        <f t="shared" si="338"/>
        <v>21644</v>
      </c>
      <c r="I21645" s="30" t="str">
        <f>IF(G21645='Check Register'!$E$1,H21645,"")</f>
        <v/>
      </c>
    </row>
    <row r="21646" spans="1:9" x14ac:dyDescent="0.3">
      <c r="A21646" t="s">
        <v>1569</v>
      </c>
      <c r="B21646" t="s">
        <v>1830</v>
      </c>
      <c r="C21646" s="7">
        <v>45883</v>
      </c>
      <c r="E21646" s="27">
        <v>582.12</v>
      </c>
      <c r="G21646" s="27" t="str">
        <f>VLOOKUP(C21646,W:Y,3,TRUE)</f>
        <v>August 25</v>
      </c>
      <c r="H21646" s="27">
        <f t="shared" si="338"/>
        <v>21645</v>
      </c>
      <c r="I21646" s="30" t="str">
        <f>IF(G21646='Check Register'!$E$1,H21646,"")</f>
        <v/>
      </c>
    </row>
    <row r="21647" spans="1:9" x14ac:dyDescent="0.3">
      <c r="A21647" t="s">
        <v>1569</v>
      </c>
      <c r="B21647" t="s">
        <v>1830</v>
      </c>
      <c r="C21647" s="7">
        <v>45883</v>
      </c>
      <c r="E21647" s="27">
        <v>195.99</v>
      </c>
      <c r="G21647" s="27" t="str">
        <f>VLOOKUP(C21647,W:Y,3,TRUE)</f>
        <v>August 25</v>
      </c>
      <c r="H21647" s="27">
        <f t="shared" si="338"/>
        <v>21646</v>
      </c>
      <c r="I21647" s="30" t="str">
        <f>IF(G21647='Check Register'!$E$1,H21647,"")</f>
        <v/>
      </c>
    </row>
    <row r="21648" spans="1:9" x14ac:dyDescent="0.3">
      <c r="A21648" t="s">
        <v>1569</v>
      </c>
      <c r="B21648" t="s">
        <v>1830</v>
      </c>
      <c r="C21648" s="7">
        <v>45883</v>
      </c>
      <c r="E21648" s="27">
        <v>18.5</v>
      </c>
      <c r="G21648" s="27" t="str">
        <f>VLOOKUP(C21648,W:Y,3,TRUE)</f>
        <v>August 25</v>
      </c>
      <c r="H21648" s="27">
        <f t="shared" si="338"/>
        <v>21647</v>
      </c>
      <c r="I21648" s="30" t="str">
        <f>IF(G21648='Check Register'!$E$1,H21648,"")</f>
        <v/>
      </c>
    </row>
    <row r="21649" spans="1:9" x14ac:dyDescent="0.3">
      <c r="A21649" t="s">
        <v>1601</v>
      </c>
      <c r="B21649" t="s">
        <v>1857</v>
      </c>
      <c r="C21649" s="7">
        <v>45883</v>
      </c>
      <c r="E21649" s="27">
        <v>422.81</v>
      </c>
      <c r="G21649" s="27" t="str">
        <f>VLOOKUP(C21649,W:Y,3,TRUE)</f>
        <v>August 25</v>
      </c>
      <c r="H21649" s="27">
        <f t="shared" si="338"/>
        <v>21648</v>
      </c>
      <c r="I21649" s="30" t="str">
        <f>IF(G21649='Check Register'!$E$1,H21649,"")</f>
        <v/>
      </c>
    </row>
    <row r="21650" spans="1:9" x14ac:dyDescent="0.3">
      <c r="A21650" t="s">
        <v>1642</v>
      </c>
      <c r="B21650" t="s">
        <v>1896</v>
      </c>
      <c r="C21650" s="7">
        <v>45883</v>
      </c>
      <c r="E21650" s="27">
        <v>17.5</v>
      </c>
      <c r="G21650" s="27" t="str">
        <f>VLOOKUP(C21650,W:Y,3,TRUE)</f>
        <v>August 25</v>
      </c>
      <c r="H21650" s="27">
        <f t="shared" si="338"/>
        <v>21649</v>
      </c>
      <c r="I21650" s="30" t="str">
        <f>IF(G21650='Check Register'!$E$1,H21650,"")</f>
        <v/>
      </c>
    </row>
    <row r="21651" spans="1:9" x14ac:dyDescent="0.3">
      <c r="A21651" t="s">
        <v>1642</v>
      </c>
      <c r="B21651" t="s">
        <v>1814</v>
      </c>
      <c r="C21651" s="7">
        <v>45883</v>
      </c>
      <c r="E21651" s="27">
        <v>45</v>
      </c>
      <c r="G21651" s="27" t="str">
        <f>VLOOKUP(C21651,W:Y,3,TRUE)</f>
        <v>August 25</v>
      </c>
      <c r="H21651" s="27">
        <f t="shared" si="338"/>
        <v>21650</v>
      </c>
      <c r="I21651" s="30" t="str">
        <f>IF(G21651='Check Register'!$E$1,H21651,"")</f>
        <v/>
      </c>
    </row>
    <row r="21652" spans="1:9" x14ac:dyDescent="0.3">
      <c r="A21652" t="s">
        <v>1570</v>
      </c>
      <c r="B21652" t="s">
        <v>1832</v>
      </c>
      <c r="C21652" s="7">
        <v>45883</v>
      </c>
      <c r="E21652" s="27">
        <v>59.31</v>
      </c>
      <c r="G21652" s="27" t="str">
        <f>VLOOKUP(C21652,W:Y,3,TRUE)</f>
        <v>August 25</v>
      </c>
      <c r="H21652" s="27">
        <f t="shared" si="338"/>
        <v>21651</v>
      </c>
      <c r="I21652" s="30" t="str">
        <f>IF(G21652='Check Register'!$E$1,H21652,"")</f>
        <v/>
      </c>
    </row>
    <row r="21653" spans="1:9" x14ac:dyDescent="0.3">
      <c r="A21653" t="s">
        <v>1570</v>
      </c>
      <c r="B21653" t="s">
        <v>1832</v>
      </c>
      <c r="C21653" s="7">
        <v>45883</v>
      </c>
      <c r="E21653" s="27">
        <v>1737.68</v>
      </c>
      <c r="G21653" s="27" t="str">
        <f>VLOOKUP(C21653,W:Y,3,TRUE)</f>
        <v>August 25</v>
      </c>
      <c r="H21653" s="27">
        <f t="shared" si="338"/>
        <v>21652</v>
      </c>
      <c r="I21653" s="30" t="str">
        <f>IF(G21653='Check Register'!$E$1,H21653,"")</f>
        <v/>
      </c>
    </row>
    <row r="21654" spans="1:9" x14ac:dyDescent="0.3">
      <c r="A21654" t="s">
        <v>1570</v>
      </c>
      <c r="B21654" t="s">
        <v>1832</v>
      </c>
      <c r="C21654" s="7">
        <v>45883</v>
      </c>
      <c r="E21654" s="27">
        <v>1737.68</v>
      </c>
      <c r="G21654" s="27" t="str">
        <f>VLOOKUP(C21654,W:Y,3,TRUE)</f>
        <v>August 25</v>
      </c>
      <c r="H21654" s="27">
        <f t="shared" si="338"/>
        <v>21653</v>
      </c>
      <c r="I21654" s="30" t="str">
        <f>IF(G21654='Check Register'!$E$1,H21654,"")</f>
        <v/>
      </c>
    </row>
    <row r="21655" spans="1:9" x14ac:dyDescent="0.3">
      <c r="A21655" t="s">
        <v>1570</v>
      </c>
      <c r="B21655" t="s">
        <v>1832</v>
      </c>
      <c r="C21655" s="7">
        <v>45883</v>
      </c>
      <c r="E21655" s="27">
        <v>1899.12</v>
      </c>
      <c r="G21655" s="27" t="str">
        <f>VLOOKUP(C21655,W:Y,3,TRUE)</f>
        <v>August 25</v>
      </c>
      <c r="H21655" s="27">
        <f t="shared" si="338"/>
        <v>21654</v>
      </c>
      <c r="I21655" s="30" t="str">
        <f>IF(G21655='Check Register'!$E$1,H21655,"")</f>
        <v/>
      </c>
    </row>
    <row r="21656" spans="1:9" x14ac:dyDescent="0.3">
      <c r="A21656" t="s">
        <v>1571</v>
      </c>
      <c r="B21656" t="s">
        <v>1882</v>
      </c>
      <c r="C21656" s="7">
        <v>45883</v>
      </c>
      <c r="E21656" s="27">
        <v>950</v>
      </c>
      <c r="G21656" s="27" t="str">
        <f>VLOOKUP(C21656,W:Y,3,TRUE)</f>
        <v>August 25</v>
      </c>
      <c r="H21656" s="27">
        <f t="shared" si="338"/>
        <v>21655</v>
      </c>
      <c r="I21656" s="30" t="str">
        <f>IF(G21656='Check Register'!$E$1,H21656,"")</f>
        <v/>
      </c>
    </row>
    <row r="21657" spans="1:9" x14ac:dyDescent="0.3">
      <c r="A21657" t="s">
        <v>1687</v>
      </c>
      <c r="B21657" t="s">
        <v>1917</v>
      </c>
      <c r="C21657" s="7">
        <v>45883</v>
      </c>
      <c r="E21657" s="27">
        <v>11465.33</v>
      </c>
      <c r="G21657" s="27" t="str">
        <f>VLOOKUP(C21657,W:Y,3,TRUE)</f>
        <v>August 25</v>
      </c>
      <c r="H21657" s="27">
        <f t="shared" si="338"/>
        <v>21656</v>
      </c>
      <c r="I21657" s="30" t="str">
        <f>IF(G21657='Check Register'!$E$1,H21657,"")</f>
        <v/>
      </c>
    </row>
    <row r="21658" spans="1:9" x14ac:dyDescent="0.3">
      <c r="A21658" t="s">
        <v>1573</v>
      </c>
      <c r="B21658" t="s">
        <v>1816</v>
      </c>
      <c r="C21658" s="7">
        <v>45883</v>
      </c>
      <c r="E21658" s="27">
        <v>45.95</v>
      </c>
      <c r="G21658" s="27" t="str">
        <f>VLOOKUP(C21658,W:Y,3,TRUE)</f>
        <v>August 25</v>
      </c>
      <c r="H21658" s="27">
        <f t="shared" si="338"/>
        <v>21657</v>
      </c>
      <c r="I21658" s="30" t="str">
        <f>IF(G21658='Check Register'!$E$1,H21658,"")</f>
        <v/>
      </c>
    </row>
    <row r="21659" spans="1:9" x14ac:dyDescent="0.3">
      <c r="A21659" t="s">
        <v>1682</v>
      </c>
      <c r="B21659" t="s">
        <v>1901</v>
      </c>
      <c r="C21659" s="7">
        <v>45883</v>
      </c>
      <c r="E21659" s="27">
        <v>419.43</v>
      </c>
      <c r="G21659" s="27" t="str">
        <f>VLOOKUP(C21659,W:Y,3,TRUE)</f>
        <v>August 25</v>
      </c>
      <c r="H21659" s="27">
        <f t="shared" si="338"/>
        <v>21658</v>
      </c>
      <c r="I21659" s="30" t="str">
        <f>IF(G21659='Check Register'!$E$1,H21659,"")</f>
        <v/>
      </c>
    </row>
    <row r="21660" spans="1:9" x14ac:dyDescent="0.3">
      <c r="A21660" t="s">
        <v>2096</v>
      </c>
      <c r="B21660" t="s">
        <v>2126</v>
      </c>
      <c r="C21660" s="7">
        <v>45883</v>
      </c>
      <c r="E21660" s="27">
        <v>2495.1799999999998</v>
      </c>
      <c r="G21660" s="27" t="str">
        <f>VLOOKUP(C21660,W:Y,3,TRUE)</f>
        <v>August 25</v>
      </c>
      <c r="H21660" s="27">
        <f t="shared" si="338"/>
        <v>21659</v>
      </c>
      <c r="I21660" s="30" t="str">
        <f>IF(G21660='Check Register'!$E$1,H21660,"")</f>
        <v/>
      </c>
    </row>
    <row r="21661" spans="1:9" x14ac:dyDescent="0.3">
      <c r="A21661" t="s">
        <v>2093</v>
      </c>
      <c r="B21661" t="s">
        <v>2127</v>
      </c>
      <c r="C21661" s="7">
        <v>45883</v>
      </c>
      <c r="E21661" s="27">
        <v>10631.16</v>
      </c>
      <c r="G21661" s="27" t="str">
        <f>VLOOKUP(C21661,W:Y,3,TRUE)</f>
        <v>August 25</v>
      </c>
      <c r="H21661" s="27">
        <f t="shared" si="338"/>
        <v>21660</v>
      </c>
      <c r="I21661" s="30" t="str">
        <f>IF(G21661='Check Register'!$E$1,H21661,"")</f>
        <v/>
      </c>
    </row>
    <row r="21662" spans="1:9" x14ac:dyDescent="0.3">
      <c r="A21662" t="s">
        <v>1575</v>
      </c>
      <c r="B21662" t="s">
        <v>1935</v>
      </c>
      <c r="C21662" s="7">
        <v>45883</v>
      </c>
      <c r="E21662" s="27">
        <v>153.38999999999999</v>
      </c>
      <c r="G21662" s="27" t="str">
        <f>VLOOKUP(C21662,W:Y,3,TRUE)</f>
        <v>August 25</v>
      </c>
      <c r="H21662" s="27">
        <f t="shared" si="338"/>
        <v>21661</v>
      </c>
      <c r="I21662" s="30" t="str">
        <f>IF(G21662='Check Register'!$E$1,H21662,"")</f>
        <v/>
      </c>
    </row>
    <row r="21663" spans="1:9" x14ac:dyDescent="0.3">
      <c r="A21663" t="s">
        <v>1575</v>
      </c>
      <c r="B21663" t="s">
        <v>1935</v>
      </c>
      <c r="C21663" s="7">
        <v>45883</v>
      </c>
      <c r="E21663" s="27">
        <v>10.49</v>
      </c>
      <c r="G21663" s="27" t="str">
        <f>VLOOKUP(C21663,W:Y,3,TRUE)</f>
        <v>August 25</v>
      </c>
      <c r="H21663" s="27">
        <f t="shared" si="338"/>
        <v>21662</v>
      </c>
      <c r="I21663" s="30" t="str">
        <f>IF(G21663='Check Register'!$E$1,H21663,"")</f>
        <v/>
      </c>
    </row>
    <row r="21664" spans="1:9" x14ac:dyDescent="0.3">
      <c r="A21664" t="s">
        <v>1605</v>
      </c>
      <c r="B21664" t="s">
        <v>1858</v>
      </c>
      <c r="C21664" s="7">
        <v>45883</v>
      </c>
      <c r="E21664" s="27">
        <v>1894.35</v>
      </c>
      <c r="G21664" s="27" t="str">
        <f>VLOOKUP(C21664,W:Y,3,TRUE)</f>
        <v>August 25</v>
      </c>
      <c r="H21664" s="27">
        <f t="shared" si="338"/>
        <v>21663</v>
      </c>
      <c r="I21664" s="30" t="str">
        <f>IF(G21664='Check Register'!$E$1,H21664,"")</f>
        <v/>
      </c>
    </row>
    <row r="21665" spans="1:9" x14ac:dyDescent="0.3">
      <c r="A21665" t="s">
        <v>1607</v>
      </c>
      <c r="B21665" t="s">
        <v>1903</v>
      </c>
      <c r="C21665" s="7">
        <v>45883</v>
      </c>
      <c r="E21665" s="27">
        <v>2041.66</v>
      </c>
      <c r="G21665" s="27" t="str">
        <f>VLOOKUP(C21665,W:Y,3,TRUE)</f>
        <v>August 25</v>
      </c>
      <c r="H21665" s="27">
        <f t="shared" si="338"/>
        <v>21664</v>
      </c>
      <c r="I21665" s="30" t="str">
        <f>IF(G21665='Check Register'!$E$1,H21665,"")</f>
        <v/>
      </c>
    </row>
    <row r="21666" spans="1:9" x14ac:dyDescent="0.3">
      <c r="A21666" t="s">
        <v>1651</v>
      </c>
      <c r="B21666" t="s">
        <v>1835</v>
      </c>
      <c r="C21666" s="7">
        <v>45883</v>
      </c>
      <c r="E21666" s="27">
        <v>1075.75</v>
      </c>
      <c r="G21666" s="27" t="str">
        <f>VLOOKUP(C21666,W:Y,3,TRUE)</f>
        <v>August 25</v>
      </c>
      <c r="H21666" s="27">
        <f t="shared" si="338"/>
        <v>21665</v>
      </c>
      <c r="I21666" s="30" t="str">
        <f>IF(G21666='Check Register'!$E$1,H21666,"")</f>
        <v/>
      </c>
    </row>
    <row r="21667" spans="1:9" x14ac:dyDescent="0.3">
      <c r="A21667" t="s">
        <v>1609</v>
      </c>
      <c r="B21667" t="s">
        <v>1837</v>
      </c>
      <c r="C21667" s="7">
        <v>45883</v>
      </c>
      <c r="E21667" s="27">
        <v>802.52</v>
      </c>
      <c r="G21667" s="27" t="str">
        <f>VLOOKUP(C21667,W:Y,3,TRUE)</f>
        <v>August 25</v>
      </c>
      <c r="H21667" s="27">
        <f t="shared" si="338"/>
        <v>21666</v>
      </c>
      <c r="I21667" s="30" t="str">
        <f>IF(G21667='Check Register'!$E$1,H21667,"")</f>
        <v/>
      </c>
    </row>
    <row r="21668" spans="1:9" x14ac:dyDescent="0.3">
      <c r="A21668" t="s">
        <v>1673</v>
      </c>
      <c r="B21668" t="s">
        <v>2128</v>
      </c>
      <c r="C21668" s="7">
        <v>45883</v>
      </c>
      <c r="E21668" s="27">
        <v>4007.84</v>
      </c>
      <c r="G21668" s="27" t="str">
        <f>VLOOKUP(C21668,W:Y,3,TRUE)</f>
        <v>August 25</v>
      </c>
      <c r="H21668" s="27">
        <f t="shared" si="338"/>
        <v>21667</v>
      </c>
      <c r="I21668" s="30" t="str">
        <f>IF(G21668='Check Register'!$E$1,H21668,"")</f>
        <v/>
      </c>
    </row>
    <row r="21669" spans="1:9" x14ac:dyDescent="0.3">
      <c r="A21669" t="s">
        <v>1612</v>
      </c>
      <c r="B21669" t="s">
        <v>2129</v>
      </c>
      <c r="C21669" s="7">
        <v>45883</v>
      </c>
      <c r="E21669" s="27">
        <v>25323</v>
      </c>
      <c r="G21669" s="27" t="str">
        <f>VLOOKUP(C21669,W:Y,3,TRUE)</f>
        <v>August 25</v>
      </c>
      <c r="H21669" s="27">
        <f t="shared" si="338"/>
        <v>21668</v>
      </c>
      <c r="I21669" s="30" t="str">
        <f>IF(G21669='Check Register'!$E$1,H21669,"")</f>
        <v/>
      </c>
    </row>
    <row r="21670" spans="1:9" x14ac:dyDescent="0.3">
      <c r="A21670" t="s">
        <v>1579</v>
      </c>
      <c r="B21670" t="s">
        <v>1843</v>
      </c>
      <c r="C21670" s="7">
        <v>45883</v>
      </c>
      <c r="E21670" s="27">
        <v>2797.78</v>
      </c>
      <c r="G21670" s="27" t="str">
        <f>VLOOKUP(C21670,W:Y,3,TRUE)</f>
        <v>August 25</v>
      </c>
      <c r="H21670" s="27">
        <f t="shared" si="338"/>
        <v>21669</v>
      </c>
      <c r="I21670" s="30" t="str">
        <f>IF(G21670='Check Register'!$E$1,H21670,"")</f>
        <v/>
      </c>
    </row>
    <row r="21671" spans="1:9" x14ac:dyDescent="0.3">
      <c r="A21671" t="s">
        <v>1581</v>
      </c>
      <c r="B21671" t="s">
        <v>1844</v>
      </c>
      <c r="C21671" s="7">
        <v>45883</v>
      </c>
      <c r="E21671" s="27">
        <v>169.16</v>
      </c>
      <c r="G21671" s="27" t="str">
        <f>VLOOKUP(C21671,W:Y,3,TRUE)</f>
        <v>August 25</v>
      </c>
      <c r="H21671" s="27">
        <f t="shared" si="338"/>
        <v>21670</v>
      </c>
      <c r="I21671" s="30" t="str">
        <f>IF(G21671='Check Register'!$E$1,H21671,"")</f>
        <v/>
      </c>
    </row>
    <row r="21672" spans="1:9" x14ac:dyDescent="0.3">
      <c r="A21672" t="s">
        <v>1581</v>
      </c>
      <c r="B21672" t="s">
        <v>1844</v>
      </c>
      <c r="C21672" s="7">
        <v>45883</v>
      </c>
      <c r="E21672" s="27">
        <v>98</v>
      </c>
      <c r="G21672" s="27" t="str">
        <f>VLOOKUP(C21672,W:Y,3,TRUE)</f>
        <v>August 25</v>
      </c>
      <c r="H21672" s="27">
        <f t="shared" si="338"/>
        <v>21671</v>
      </c>
      <c r="I21672" s="30" t="str">
        <f>IF(G21672='Check Register'!$E$1,H21672,"")</f>
        <v/>
      </c>
    </row>
    <row r="21673" spans="1:9" x14ac:dyDescent="0.3">
      <c r="A21673" t="s">
        <v>1581</v>
      </c>
      <c r="B21673" t="s">
        <v>1844</v>
      </c>
      <c r="C21673" s="7">
        <v>45883</v>
      </c>
      <c r="E21673" s="27">
        <v>752.99</v>
      </c>
      <c r="G21673" s="27" t="str">
        <f>VLOOKUP(C21673,W:Y,3,TRUE)</f>
        <v>August 25</v>
      </c>
      <c r="H21673" s="27">
        <f t="shared" si="338"/>
        <v>21672</v>
      </c>
      <c r="I21673" s="30" t="str">
        <f>IF(G21673='Check Register'!$E$1,H21673,"")</f>
        <v/>
      </c>
    </row>
    <row r="21674" spans="1:9" x14ac:dyDescent="0.3">
      <c r="A21674" t="s">
        <v>1698</v>
      </c>
      <c r="B21674" t="s">
        <v>2130</v>
      </c>
      <c r="C21674" s="7">
        <v>45883</v>
      </c>
      <c r="E21674" s="27">
        <v>900</v>
      </c>
      <c r="G21674" s="27" t="str">
        <f>VLOOKUP(C21674,W:Y,3,TRUE)</f>
        <v>August 25</v>
      </c>
      <c r="H21674" s="27">
        <f t="shared" si="338"/>
        <v>21673</v>
      </c>
      <c r="I21674" s="30" t="str">
        <f>IF(G21674='Check Register'!$E$1,H21674,"")</f>
        <v/>
      </c>
    </row>
    <row r="21675" spans="1:9" x14ac:dyDescent="0.3">
      <c r="A21675" t="s">
        <v>1583</v>
      </c>
      <c r="B21675" t="s">
        <v>1865</v>
      </c>
      <c r="C21675" s="7">
        <v>45883</v>
      </c>
      <c r="E21675" s="27">
        <v>95.31</v>
      </c>
      <c r="G21675" s="27" t="str">
        <f>VLOOKUP(C21675,W:Y,3,TRUE)</f>
        <v>August 25</v>
      </c>
      <c r="H21675" s="27">
        <f t="shared" si="338"/>
        <v>21674</v>
      </c>
      <c r="I21675" s="30" t="str">
        <f>IF(G21675='Check Register'!$E$1,H21675,"")</f>
        <v/>
      </c>
    </row>
    <row r="21676" spans="1:9" x14ac:dyDescent="0.3">
      <c r="A21676" t="s">
        <v>1583</v>
      </c>
      <c r="B21676" t="s">
        <v>1865</v>
      </c>
      <c r="C21676" s="7">
        <v>45883</v>
      </c>
      <c r="E21676" s="27">
        <v>90.4</v>
      </c>
      <c r="G21676" s="27" t="str">
        <f>VLOOKUP(C21676,W:Y,3,TRUE)</f>
        <v>August 25</v>
      </c>
      <c r="H21676" s="27">
        <f t="shared" si="338"/>
        <v>21675</v>
      </c>
      <c r="I21676" s="30" t="str">
        <f>IF(G21676='Check Register'!$E$1,H21676,"")</f>
        <v/>
      </c>
    </row>
    <row r="21677" spans="1:9" x14ac:dyDescent="0.3">
      <c r="A21677" t="s">
        <v>2097</v>
      </c>
      <c r="B21677" t="s">
        <v>2131</v>
      </c>
      <c r="C21677" s="7">
        <v>45883</v>
      </c>
      <c r="E21677" s="27">
        <v>12856.25</v>
      </c>
      <c r="G21677" s="27" t="str">
        <f>VLOOKUP(C21677,W:Y,3,TRUE)</f>
        <v>August 25</v>
      </c>
      <c r="H21677" s="27">
        <f t="shared" si="338"/>
        <v>21676</v>
      </c>
      <c r="I21677" s="30" t="str">
        <f>IF(G21677='Check Register'!$E$1,H21677,"")</f>
        <v/>
      </c>
    </row>
    <row r="21678" spans="1:9" x14ac:dyDescent="0.3">
      <c r="A21678" t="s">
        <v>1664</v>
      </c>
      <c r="B21678" t="s">
        <v>1943</v>
      </c>
      <c r="C21678" s="7">
        <v>45883</v>
      </c>
      <c r="E21678" s="27">
        <v>67.86</v>
      </c>
      <c r="G21678" s="27" t="str">
        <f>VLOOKUP(C21678,W:Y,3,TRUE)</f>
        <v>August 25</v>
      </c>
      <c r="H21678" s="27">
        <f t="shared" si="338"/>
        <v>21677</v>
      </c>
      <c r="I21678" s="30" t="str">
        <f>IF(G21678='Check Register'!$E$1,H21678,"")</f>
        <v/>
      </c>
    </row>
    <row r="21679" spans="1:9" x14ac:dyDescent="0.3">
      <c r="A21679" t="s">
        <v>1664</v>
      </c>
      <c r="B21679" t="s">
        <v>1943</v>
      </c>
      <c r="C21679" s="7">
        <v>45883</v>
      </c>
      <c r="E21679" s="27">
        <v>35.86</v>
      </c>
      <c r="G21679" s="27" t="str">
        <f>VLOOKUP(C21679,W:Y,3,TRUE)</f>
        <v>August 25</v>
      </c>
      <c r="H21679" s="27">
        <f t="shared" si="338"/>
        <v>21678</v>
      </c>
      <c r="I21679" s="30" t="str">
        <f>IF(G21679='Check Register'!$E$1,H21679,"")</f>
        <v/>
      </c>
    </row>
    <row r="21680" spans="1:9" x14ac:dyDescent="0.3">
      <c r="A21680" t="s">
        <v>1690</v>
      </c>
      <c r="B21680" t="s">
        <v>1920</v>
      </c>
      <c r="C21680" s="7">
        <v>45883</v>
      </c>
      <c r="E21680" s="27">
        <v>104</v>
      </c>
      <c r="G21680" s="27" t="str">
        <f>VLOOKUP(C21680,W:Y,3,TRUE)</f>
        <v>August 25</v>
      </c>
      <c r="H21680" s="27">
        <f t="shared" si="338"/>
        <v>21679</v>
      </c>
      <c r="I21680" s="30" t="str">
        <f>IF(G21680='Check Register'!$E$1,H21680,"")</f>
        <v/>
      </c>
    </row>
    <row r="21681" spans="1:9" x14ac:dyDescent="0.3">
      <c r="A21681" t="s">
        <v>1587</v>
      </c>
      <c r="B21681" t="s">
        <v>1953</v>
      </c>
      <c r="C21681" s="7">
        <v>45883</v>
      </c>
      <c r="E21681" s="27">
        <v>4560</v>
      </c>
      <c r="G21681" s="27" t="str">
        <f>VLOOKUP(C21681,W:Y,3,TRUE)</f>
        <v>August 25</v>
      </c>
      <c r="H21681" s="27">
        <f t="shared" si="338"/>
        <v>21680</v>
      </c>
      <c r="I21681" s="30" t="str">
        <f>IF(G21681='Check Register'!$E$1,H21681,"")</f>
        <v/>
      </c>
    </row>
    <row r="21682" spans="1:9" x14ac:dyDescent="0.3">
      <c r="A21682" t="s">
        <v>1587</v>
      </c>
      <c r="B21682" t="s">
        <v>1953</v>
      </c>
      <c r="C21682" s="7">
        <v>45883</v>
      </c>
      <c r="E21682" s="27">
        <v>9164.98</v>
      </c>
      <c r="G21682" s="27" t="str">
        <f>VLOOKUP(C21682,W:Y,3,TRUE)</f>
        <v>August 25</v>
      </c>
      <c r="H21682" s="27">
        <f t="shared" ref="H21682:H21745" si="339">1+H21681</f>
        <v>21681</v>
      </c>
      <c r="I21682" s="30" t="str">
        <f>IF(G21682='Check Register'!$E$1,H21682,"")</f>
        <v/>
      </c>
    </row>
    <row r="21683" spans="1:9" x14ac:dyDescent="0.3">
      <c r="A21683" t="s">
        <v>1587</v>
      </c>
      <c r="B21683" t="s">
        <v>1953</v>
      </c>
      <c r="C21683" s="7">
        <v>45883</v>
      </c>
      <c r="E21683" s="27">
        <v>4560</v>
      </c>
      <c r="G21683" s="27" t="str">
        <f>VLOOKUP(C21683,W:Y,3,TRUE)</f>
        <v>August 25</v>
      </c>
      <c r="H21683" s="27">
        <f t="shared" si="339"/>
        <v>21682</v>
      </c>
      <c r="I21683" s="30" t="str">
        <f>IF(G21683='Check Register'!$E$1,H21683,"")</f>
        <v/>
      </c>
    </row>
    <row r="21684" spans="1:9" x14ac:dyDescent="0.3">
      <c r="A21684" t="s">
        <v>1587</v>
      </c>
      <c r="B21684" t="s">
        <v>1953</v>
      </c>
      <c r="C21684" s="7">
        <v>45883</v>
      </c>
      <c r="E21684" s="27">
        <v>760</v>
      </c>
      <c r="G21684" s="27" t="str">
        <f>VLOOKUP(C21684,W:Y,3,TRUE)</f>
        <v>August 25</v>
      </c>
      <c r="H21684" s="27">
        <f t="shared" si="339"/>
        <v>21683</v>
      </c>
      <c r="I21684" s="30" t="str">
        <f>IF(G21684='Check Register'!$E$1,H21684,"")</f>
        <v/>
      </c>
    </row>
    <row r="21685" spans="1:9" x14ac:dyDescent="0.3">
      <c r="A21685" t="s">
        <v>2013</v>
      </c>
      <c r="B21685" t="s">
        <v>2132</v>
      </c>
      <c r="C21685" s="7">
        <v>45883</v>
      </c>
      <c r="E21685" s="27">
        <v>274.86</v>
      </c>
      <c r="G21685" s="27" t="str">
        <f>VLOOKUP(C21685,W:Y,3,TRUE)</f>
        <v>August 25</v>
      </c>
      <c r="H21685" s="27">
        <f t="shared" si="339"/>
        <v>21684</v>
      </c>
      <c r="I21685" s="30" t="str">
        <f>IF(G21685='Check Register'!$E$1,H21685,"")</f>
        <v/>
      </c>
    </row>
    <row r="21686" spans="1:9" x14ac:dyDescent="0.3">
      <c r="A21686" t="s">
        <v>1667</v>
      </c>
      <c r="B21686" t="s">
        <v>1875</v>
      </c>
      <c r="C21686" s="7">
        <v>45883</v>
      </c>
      <c r="E21686" s="27">
        <v>6095.5</v>
      </c>
      <c r="G21686" s="27" t="str">
        <f>VLOOKUP(C21686,W:Y,3,TRUE)</f>
        <v>August 25</v>
      </c>
      <c r="H21686" s="27">
        <f t="shared" si="339"/>
        <v>21685</v>
      </c>
      <c r="I21686" s="30" t="str">
        <f>IF(G21686='Check Register'!$E$1,H21686,"")</f>
        <v/>
      </c>
    </row>
    <row r="21687" spans="1:9" x14ac:dyDescent="0.3">
      <c r="A21687" t="s">
        <v>1667</v>
      </c>
      <c r="B21687" t="s">
        <v>1875</v>
      </c>
      <c r="C21687" s="7">
        <v>45883</v>
      </c>
      <c r="E21687" s="27">
        <v>4715.8</v>
      </c>
      <c r="G21687" s="27" t="str">
        <f>VLOOKUP(C21687,W:Y,3,TRUE)</f>
        <v>August 25</v>
      </c>
      <c r="H21687" s="27">
        <f t="shared" si="339"/>
        <v>21686</v>
      </c>
      <c r="I21687" s="30" t="str">
        <f>IF(G21687='Check Register'!$E$1,H21687,"")</f>
        <v/>
      </c>
    </row>
    <row r="21688" spans="1:9" x14ac:dyDescent="0.3">
      <c r="A21688" t="s">
        <v>1667</v>
      </c>
      <c r="B21688" t="s">
        <v>1875</v>
      </c>
      <c r="C21688" s="7">
        <v>45883</v>
      </c>
      <c r="E21688" s="27">
        <v>6620.74</v>
      </c>
      <c r="G21688" s="27" t="str">
        <f>VLOOKUP(C21688,W:Y,3,TRUE)</f>
        <v>August 25</v>
      </c>
      <c r="H21688" s="27">
        <f t="shared" si="339"/>
        <v>21687</v>
      </c>
      <c r="I21688" s="30" t="str">
        <f>IF(G21688='Check Register'!$E$1,H21688,"")</f>
        <v/>
      </c>
    </row>
    <row r="21689" spans="1:9" x14ac:dyDescent="0.3">
      <c r="A21689" t="s">
        <v>1957</v>
      </c>
      <c r="B21689" t="s">
        <v>97</v>
      </c>
      <c r="C21689" s="7">
        <v>45884</v>
      </c>
      <c r="E21689" s="27">
        <v>143507.4</v>
      </c>
      <c r="G21689" s="27" t="str">
        <f>VLOOKUP(C21689,W:Y,3,TRUE)</f>
        <v>August 25</v>
      </c>
      <c r="H21689" s="27">
        <f t="shared" si="339"/>
        <v>21688</v>
      </c>
      <c r="I21689" s="30" t="str">
        <f>IF(G21689='Check Register'!$E$1,H21689,"")</f>
        <v/>
      </c>
    </row>
    <row r="21690" spans="1:9" x14ac:dyDescent="0.3">
      <c r="A21690" t="s">
        <v>1647</v>
      </c>
      <c r="B21690" t="s">
        <v>1824</v>
      </c>
      <c r="C21690" s="7">
        <v>45889</v>
      </c>
      <c r="E21690" s="27">
        <v>3649.39</v>
      </c>
      <c r="G21690" s="27" t="str">
        <f>VLOOKUP(C21690,W:Y,3,TRUE)</f>
        <v>August 25</v>
      </c>
      <c r="H21690" s="27">
        <f t="shared" si="339"/>
        <v>21689</v>
      </c>
      <c r="I21690" s="30" t="str">
        <f>IF(G21690='Check Register'!$E$1,H21690,"")</f>
        <v/>
      </c>
    </row>
    <row r="21691" spans="1:9" x14ac:dyDescent="0.3">
      <c r="A21691" t="s">
        <v>1598</v>
      </c>
      <c r="B21691" t="s">
        <v>1809</v>
      </c>
      <c r="C21691" s="7">
        <v>45889</v>
      </c>
      <c r="E21691" s="27">
        <v>17500</v>
      </c>
      <c r="G21691" s="27" t="str">
        <f>VLOOKUP(C21691,W:Y,3,TRUE)</f>
        <v>August 25</v>
      </c>
      <c r="H21691" s="27">
        <f t="shared" si="339"/>
        <v>21690</v>
      </c>
      <c r="I21691" s="30" t="str">
        <f>IF(G21691='Check Register'!$E$1,H21691,"")</f>
        <v/>
      </c>
    </row>
    <row r="21692" spans="1:9" x14ac:dyDescent="0.3">
      <c r="A21692" t="s">
        <v>1671</v>
      </c>
      <c r="B21692" t="s">
        <v>20</v>
      </c>
      <c r="C21692" s="7">
        <v>45889</v>
      </c>
      <c r="E21692" s="27">
        <v>11910.28</v>
      </c>
      <c r="G21692" s="27" t="str">
        <f>VLOOKUP(C21692,W:Y,3,TRUE)</f>
        <v>August 25</v>
      </c>
      <c r="H21692" s="27">
        <f t="shared" si="339"/>
        <v>21691</v>
      </c>
      <c r="I21692" s="30" t="str">
        <f>IF(G21692='Check Register'!$E$1,H21692,"")</f>
        <v/>
      </c>
    </row>
    <row r="21693" spans="1:9" x14ac:dyDescent="0.3">
      <c r="A21693" t="s">
        <v>2015</v>
      </c>
      <c r="B21693" t="s">
        <v>2055</v>
      </c>
      <c r="C21693" s="7">
        <v>45891</v>
      </c>
      <c r="E21693" s="27">
        <v>90058.95</v>
      </c>
      <c r="G21693" s="27" t="str">
        <f>VLOOKUP(C21693,W:Y,3,TRUE)</f>
        <v>August 25</v>
      </c>
      <c r="H21693" s="27">
        <f t="shared" si="339"/>
        <v>21692</v>
      </c>
      <c r="I21693" s="30" t="str">
        <f>IF(G21693='Check Register'!$E$1,H21693,"")</f>
        <v/>
      </c>
    </row>
    <row r="21694" spans="1:9" x14ac:dyDescent="0.3">
      <c r="A21694" t="s">
        <v>1957</v>
      </c>
      <c r="B21694" t="s">
        <v>97</v>
      </c>
      <c r="C21694" s="7">
        <v>45891</v>
      </c>
      <c r="E21694" s="27">
        <v>160277.34</v>
      </c>
      <c r="G21694" s="27" t="str">
        <f>VLOOKUP(C21694,W:Y,3,TRUE)</f>
        <v>August 25</v>
      </c>
      <c r="H21694" s="27">
        <f t="shared" si="339"/>
        <v>21693</v>
      </c>
      <c r="I21694" s="30" t="str">
        <f>IF(G21694='Check Register'!$E$1,H21694,"")</f>
        <v/>
      </c>
    </row>
    <row r="21695" spans="1:9" x14ac:dyDescent="0.3">
      <c r="A21695" t="s">
        <v>1633</v>
      </c>
      <c r="B21695" t="s">
        <v>1853</v>
      </c>
      <c r="C21695" s="7">
        <v>45895</v>
      </c>
      <c r="E21695" s="27">
        <v>921840.83</v>
      </c>
      <c r="G21695" s="27" t="str">
        <f>VLOOKUP(C21695,W:Y,3,TRUE)</f>
        <v>August 25</v>
      </c>
      <c r="H21695" s="27">
        <f t="shared" si="339"/>
        <v>21694</v>
      </c>
      <c r="I21695" s="30" t="str">
        <f>IF(G21695='Check Register'!$E$1,H21695,"")</f>
        <v/>
      </c>
    </row>
    <row r="21696" spans="1:9" x14ac:dyDescent="0.3">
      <c r="A21696" t="s">
        <v>1633</v>
      </c>
      <c r="B21696" t="s">
        <v>1853</v>
      </c>
      <c r="C21696" s="7">
        <v>45895</v>
      </c>
      <c r="E21696" s="27">
        <v>375386.95</v>
      </c>
      <c r="G21696" s="27" t="str">
        <f>VLOOKUP(C21696,W:Y,3,TRUE)</f>
        <v>August 25</v>
      </c>
      <c r="H21696" s="27">
        <f t="shared" si="339"/>
        <v>21695</v>
      </c>
      <c r="I21696" s="30" t="str">
        <f>IF(G21696='Check Register'!$E$1,H21696,"")</f>
        <v/>
      </c>
    </row>
    <row r="21697" spans="1:9" x14ac:dyDescent="0.3">
      <c r="A21697" t="s">
        <v>1564</v>
      </c>
      <c r="B21697" t="s">
        <v>1822</v>
      </c>
      <c r="C21697" s="7">
        <v>45897</v>
      </c>
      <c r="E21697" s="27">
        <v>65.290000000000006</v>
      </c>
      <c r="G21697" s="27" t="str">
        <f>VLOOKUP(C21697,W:Y,3,TRUE)</f>
        <v>August 25</v>
      </c>
      <c r="H21697" s="27">
        <f t="shared" si="339"/>
        <v>21696</v>
      </c>
      <c r="I21697" s="30" t="str">
        <f>IF(G21697='Check Register'!$E$1,H21697,"")</f>
        <v/>
      </c>
    </row>
    <row r="21698" spans="1:9" x14ac:dyDescent="0.3">
      <c r="A21698" t="s">
        <v>1564</v>
      </c>
      <c r="B21698" t="s">
        <v>1822</v>
      </c>
      <c r="C21698" s="7">
        <v>45897</v>
      </c>
      <c r="E21698" s="27">
        <v>229.07</v>
      </c>
      <c r="G21698" s="27" t="str">
        <f>VLOOKUP(C21698,W:Y,3,TRUE)</f>
        <v>August 25</v>
      </c>
      <c r="H21698" s="27">
        <f t="shared" si="339"/>
        <v>21697</v>
      </c>
      <c r="I21698" s="30" t="str">
        <f>IF(G21698='Check Register'!$E$1,H21698,"")</f>
        <v/>
      </c>
    </row>
    <row r="21699" spans="1:9" x14ac:dyDescent="0.3">
      <c r="A21699" t="s">
        <v>1648</v>
      </c>
      <c r="B21699" t="s">
        <v>33</v>
      </c>
      <c r="C21699" s="7">
        <v>45897</v>
      </c>
      <c r="E21699" s="27">
        <v>45105.89</v>
      </c>
      <c r="G21699" s="27" t="str">
        <f>VLOOKUP(C21699,W:Y,3,TRUE)</f>
        <v>August 25</v>
      </c>
      <c r="H21699" s="27">
        <f t="shared" si="339"/>
        <v>21698</v>
      </c>
      <c r="I21699" s="30" t="str">
        <f>IF(G21699='Check Register'!$E$1,H21699,"")</f>
        <v/>
      </c>
    </row>
    <row r="21700" spans="1:9" x14ac:dyDescent="0.3">
      <c r="A21700" t="s">
        <v>1599</v>
      </c>
      <c r="B21700" t="s">
        <v>2133</v>
      </c>
      <c r="C21700" s="7">
        <v>45897</v>
      </c>
      <c r="E21700" s="27">
        <v>23668.13</v>
      </c>
      <c r="G21700" s="27" t="str">
        <f>VLOOKUP(C21700,W:Y,3,TRUE)</f>
        <v>August 25</v>
      </c>
      <c r="H21700" s="27">
        <f t="shared" si="339"/>
        <v>21699</v>
      </c>
      <c r="I21700" s="30" t="str">
        <f>IF(G21700='Check Register'!$E$1,H21700,"")</f>
        <v/>
      </c>
    </row>
    <row r="21701" spans="1:9" x14ac:dyDescent="0.3">
      <c r="A21701" t="s">
        <v>1641</v>
      </c>
      <c r="B21701" t="s">
        <v>1812</v>
      </c>
      <c r="C21701" s="7">
        <v>45897</v>
      </c>
      <c r="E21701" s="27">
        <v>11412.69</v>
      </c>
      <c r="G21701" s="27" t="str">
        <f>VLOOKUP(C21701,W:Y,3,TRUE)</f>
        <v>August 25</v>
      </c>
      <c r="H21701" s="27">
        <f t="shared" si="339"/>
        <v>21700</v>
      </c>
      <c r="I21701" s="30" t="str">
        <f>IF(G21701='Check Register'!$E$1,H21701,"")</f>
        <v/>
      </c>
    </row>
    <row r="21702" spans="1:9" x14ac:dyDescent="0.3">
      <c r="A21702" t="s">
        <v>1641</v>
      </c>
      <c r="B21702" t="s">
        <v>1812</v>
      </c>
      <c r="C21702" s="7">
        <v>45897</v>
      </c>
      <c r="E21702" s="27">
        <v>7627.76</v>
      </c>
      <c r="G21702" s="27" t="str">
        <f>VLOOKUP(C21702,W:Y,3,TRUE)</f>
        <v>August 25</v>
      </c>
      <c r="H21702" s="27">
        <f t="shared" si="339"/>
        <v>21701</v>
      </c>
      <c r="I21702" s="30" t="str">
        <f>IF(G21702='Check Register'!$E$1,H21702,"")</f>
        <v/>
      </c>
    </row>
    <row r="21703" spans="1:9" x14ac:dyDescent="0.3">
      <c r="A21703" t="s">
        <v>1635</v>
      </c>
      <c r="B21703" t="s">
        <v>2134</v>
      </c>
      <c r="C21703" s="7">
        <v>45897</v>
      </c>
      <c r="E21703" s="27">
        <v>9116.98</v>
      </c>
      <c r="G21703" s="27" t="str">
        <f>VLOOKUP(C21703,W:Y,3,TRUE)</f>
        <v>August 25</v>
      </c>
      <c r="H21703" s="27">
        <f t="shared" si="339"/>
        <v>21702</v>
      </c>
      <c r="I21703" s="30" t="str">
        <f>IF(G21703='Check Register'!$E$1,H21703,"")</f>
        <v/>
      </c>
    </row>
    <row r="21704" spans="1:9" x14ac:dyDescent="0.3">
      <c r="A21704" t="s">
        <v>1635</v>
      </c>
      <c r="B21704" t="s">
        <v>2134</v>
      </c>
      <c r="C21704" s="7">
        <v>45897</v>
      </c>
      <c r="E21704" s="27">
        <v>8974.99</v>
      </c>
      <c r="G21704" s="27" t="str">
        <f>VLOOKUP(C21704,W:Y,3,TRUE)</f>
        <v>August 25</v>
      </c>
      <c r="H21704" s="27">
        <f t="shared" si="339"/>
        <v>21703</v>
      </c>
      <c r="I21704" s="30" t="str">
        <f>IF(G21704='Check Register'!$E$1,H21704,"")</f>
        <v/>
      </c>
    </row>
    <row r="21705" spans="1:9" x14ac:dyDescent="0.3">
      <c r="A21705" t="s">
        <v>1635</v>
      </c>
      <c r="B21705" t="s">
        <v>2134</v>
      </c>
      <c r="C21705" s="7">
        <v>45897</v>
      </c>
      <c r="E21705" s="27">
        <v>9305.1200000000008</v>
      </c>
      <c r="G21705" s="27" t="str">
        <f>VLOOKUP(C21705,W:Y,3,TRUE)</f>
        <v>August 25</v>
      </c>
      <c r="H21705" s="27">
        <f t="shared" si="339"/>
        <v>21704</v>
      </c>
      <c r="I21705" s="30" t="str">
        <f>IF(G21705='Check Register'!$E$1,H21705,"")</f>
        <v/>
      </c>
    </row>
    <row r="21706" spans="1:9" x14ac:dyDescent="0.3">
      <c r="A21706" t="s">
        <v>1635</v>
      </c>
      <c r="B21706" t="s">
        <v>2134</v>
      </c>
      <c r="C21706" s="7">
        <v>45897</v>
      </c>
      <c r="E21706" s="27">
        <v>459.58</v>
      </c>
      <c r="G21706" s="27" t="str">
        <f>VLOOKUP(C21706,W:Y,3,TRUE)</f>
        <v>August 25</v>
      </c>
      <c r="H21706" s="27">
        <f t="shared" si="339"/>
        <v>21705</v>
      </c>
      <c r="I21706" s="30" t="str">
        <f>IF(G21706='Check Register'!$E$1,H21706,"")</f>
        <v/>
      </c>
    </row>
    <row r="21707" spans="1:9" x14ac:dyDescent="0.3">
      <c r="A21707" t="s">
        <v>982</v>
      </c>
      <c r="B21707" t="s">
        <v>1854</v>
      </c>
      <c r="C21707" s="7">
        <v>45897</v>
      </c>
      <c r="E21707" s="27">
        <v>3206</v>
      </c>
      <c r="G21707" s="27" t="str">
        <f>VLOOKUP(C21707,W:Y,3,TRUE)</f>
        <v>August 25</v>
      </c>
      <c r="H21707" s="27">
        <f t="shared" si="339"/>
        <v>21706</v>
      </c>
      <c r="I21707" s="30" t="str">
        <f>IF(G21707='Check Register'!$E$1,H21707,"")</f>
        <v/>
      </c>
    </row>
    <row r="21708" spans="1:9" x14ac:dyDescent="0.3">
      <c r="A21708" t="s">
        <v>1584</v>
      </c>
      <c r="B21708" t="s">
        <v>2135</v>
      </c>
      <c r="C21708" s="7">
        <v>45897</v>
      </c>
      <c r="E21708" s="27">
        <v>2207.08</v>
      </c>
      <c r="G21708" s="27" t="str">
        <f>VLOOKUP(C21708,W:Y,3,TRUE)</f>
        <v>August 25</v>
      </c>
      <c r="H21708" s="27">
        <f t="shared" si="339"/>
        <v>21707</v>
      </c>
      <c r="I21708" s="30" t="str">
        <f>IF(G21708='Check Register'!$E$1,H21708,"")</f>
        <v/>
      </c>
    </row>
    <row r="21709" spans="1:9" x14ac:dyDescent="0.3">
      <c r="A21709" t="s">
        <v>1584</v>
      </c>
      <c r="B21709" t="s">
        <v>2135</v>
      </c>
      <c r="C21709" s="7">
        <v>45897</v>
      </c>
      <c r="E21709" s="27">
        <v>2263.54</v>
      </c>
      <c r="G21709" s="27" t="str">
        <f>VLOOKUP(C21709,W:Y,3,TRUE)</f>
        <v>August 25</v>
      </c>
      <c r="H21709" s="27">
        <f t="shared" si="339"/>
        <v>21708</v>
      </c>
      <c r="I21709" s="30" t="str">
        <f>IF(G21709='Check Register'!$E$1,H21709,"")</f>
        <v/>
      </c>
    </row>
    <row r="21710" spans="1:9" x14ac:dyDescent="0.3">
      <c r="A21710" t="s">
        <v>1584</v>
      </c>
      <c r="B21710" t="s">
        <v>2135</v>
      </c>
      <c r="C21710" s="7">
        <v>45897</v>
      </c>
      <c r="E21710" s="27">
        <v>2164.14</v>
      </c>
      <c r="G21710" s="27" t="str">
        <f>VLOOKUP(C21710,W:Y,3,TRUE)</f>
        <v>August 25</v>
      </c>
      <c r="H21710" s="27">
        <f t="shared" si="339"/>
        <v>21709</v>
      </c>
      <c r="I21710" s="30" t="str">
        <f>IF(G21710='Check Register'!$E$1,H21710,"")</f>
        <v/>
      </c>
    </row>
    <row r="21711" spans="1:9" x14ac:dyDescent="0.3">
      <c r="A21711" t="s">
        <v>1584</v>
      </c>
      <c r="B21711" t="s">
        <v>2135</v>
      </c>
      <c r="C21711" s="7">
        <v>45897</v>
      </c>
      <c r="E21711" s="27">
        <v>2285.8000000000002</v>
      </c>
      <c r="G21711" s="27" t="str">
        <f>VLOOKUP(C21711,W:Y,3,TRUE)</f>
        <v>August 25</v>
      </c>
      <c r="H21711" s="27">
        <f t="shared" si="339"/>
        <v>21710</v>
      </c>
      <c r="I21711" s="30" t="str">
        <f>IF(G21711='Check Register'!$E$1,H21711,"")</f>
        <v/>
      </c>
    </row>
    <row r="21712" spans="1:9" x14ac:dyDescent="0.3">
      <c r="A21712" t="s">
        <v>1584</v>
      </c>
      <c r="B21712" t="s">
        <v>2135</v>
      </c>
      <c r="C21712" s="7">
        <v>45897</v>
      </c>
      <c r="E21712" s="27">
        <v>534.87</v>
      </c>
      <c r="G21712" s="27" t="str">
        <f>VLOOKUP(C21712,W:Y,3,TRUE)</f>
        <v>August 25</v>
      </c>
      <c r="H21712" s="27">
        <f t="shared" si="339"/>
        <v>21711</v>
      </c>
      <c r="I21712" s="30" t="str">
        <f>IF(G21712='Check Register'!$E$1,H21712,"")</f>
        <v/>
      </c>
    </row>
    <row r="21713" spans="1:9" x14ac:dyDescent="0.3">
      <c r="A21713" t="s">
        <v>1584</v>
      </c>
      <c r="B21713" t="s">
        <v>2135</v>
      </c>
      <c r="C21713" s="7">
        <v>45897</v>
      </c>
      <c r="E21713" s="27">
        <v>1737.67</v>
      </c>
      <c r="G21713" s="27" t="str">
        <f>VLOOKUP(C21713,W:Y,3,TRUE)</f>
        <v>August 25</v>
      </c>
      <c r="H21713" s="27">
        <f t="shared" si="339"/>
        <v>21712</v>
      </c>
      <c r="I21713" s="30" t="str">
        <f>IF(G21713='Check Register'!$E$1,H21713,"")</f>
        <v/>
      </c>
    </row>
    <row r="21714" spans="1:9" x14ac:dyDescent="0.3">
      <c r="A21714" t="s">
        <v>1584</v>
      </c>
      <c r="B21714" t="s">
        <v>2135</v>
      </c>
      <c r="C21714" s="7">
        <v>45897</v>
      </c>
      <c r="E21714" s="27">
        <v>2336.69</v>
      </c>
      <c r="G21714" s="27" t="str">
        <f>VLOOKUP(C21714,W:Y,3,TRUE)</f>
        <v>August 25</v>
      </c>
      <c r="H21714" s="27">
        <f t="shared" si="339"/>
        <v>21713</v>
      </c>
      <c r="I21714" s="30" t="str">
        <f>IF(G21714='Check Register'!$E$1,H21714,"")</f>
        <v/>
      </c>
    </row>
    <row r="21715" spans="1:9" x14ac:dyDescent="0.3">
      <c r="A21715" t="s">
        <v>1584</v>
      </c>
      <c r="B21715" t="s">
        <v>2135</v>
      </c>
      <c r="C21715" s="7">
        <v>45897</v>
      </c>
      <c r="E21715" s="27">
        <v>2077.46</v>
      </c>
      <c r="G21715" s="27" t="str">
        <f>VLOOKUP(C21715,W:Y,3,TRUE)</f>
        <v>August 25</v>
      </c>
      <c r="H21715" s="27">
        <f t="shared" si="339"/>
        <v>21714</v>
      </c>
      <c r="I21715" s="30" t="str">
        <f>IF(G21715='Check Register'!$E$1,H21715,"")</f>
        <v/>
      </c>
    </row>
    <row r="21716" spans="1:9" x14ac:dyDescent="0.3">
      <c r="A21716" t="s">
        <v>2082</v>
      </c>
      <c r="B21716" t="s">
        <v>2083</v>
      </c>
      <c r="C21716" s="7">
        <v>45897</v>
      </c>
      <c r="E21716" s="27">
        <v>248.1</v>
      </c>
      <c r="G21716" s="27" t="str">
        <f>VLOOKUP(C21716,W:Y,3,TRUE)</f>
        <v>August 25</v>
      </c>
      <c r="H21716" s="27">
        <f t="shared" si="339"/>
        <v>21715</v>
      </c>
      <c r="I21716" s="30" t="str">
        <f>IF(G21716='Check Register'!$E$1,H21716,"")</f>
        <v/>
      </c>
    </row>
    <row r="21717" spans="1:9" x14ac:dyDescent="0.3">
      <c r="A21717" t="s">
        <v>2000</v>
      </c>
      <c r="B21717" t="s">
        <v>2001</v>
      </c>
      <c r="C21717" s="7">
        <v>45897</v>
      </c>
      <c r="E21717" s="27">
        <v>22490</v>
      </c>
      <c r="G21717" s="27" t="str">
        <f>VLOOKUP(C21717,W:Y,3,TRUE)</f>
        <v>August 25</v>
      </c>
      <c r="H21717" s="27">
        <f t="shared" si="339"/>
        <v>21716</v>
      </c>
      <c r="I21717" s="30" t="str">
        <f>IF(G21717='Check Register'!$E$1,H21717,"")</f>
        <v/>
      </c>
    </row>
    <row r="21718" spans="1:9" x14ac:dyDescent="0.3">
      <c r="A21718" t="s">
        <v>1683</v>
      </c>
      <c r="B21718" t="s">
        <v>1902</v>
      </c>
      <c r="C21718" s="7">
        <v>45897</v>
      </c>
      <c r="E21718" s="27">
        <v>1260.48</v>
      </c>
      <c r="G21718" s="27" t="str">
        <f>VLOOKUP(C21718,W:Y,3,TRUE)</f>
        <v>August 25</v>
      </c>
      <c r="H21718" s="27">
        <f t="shared" si="339"/>
        <v>21717</v>
      </c>
      <c r="I21718" s="30" t="str">
        <f>IF(G21718='Check Register'!$E$1,H21718,"")</f>
        <v/>
      </c>
    </row>
    <row r="21719" spans="1:9" x14ac:dyDescent="0.3">
      <c r="A21719" t="s">
        <v>1696</v>
      </c>
      <c r="B21719" t="s">
        <v>115</v>
      </c>
      <c r="C21719" s="7">
        <v>45897</v>
      </c>
      <c r="E21719" s="27">
        <v>1066.5</v>
      </c>
      <c r="G21719" s="27" t="str">
        <f>VLOOKUP(C21719,W:Y,3,TRUE)</f>
        <v>August 25</v>
      </c>
      <c r="H21719" s="27">
        <f t="shared" si="339"/>
        <v>21718</v>
      </c>
      <c r="I21719" s="30" t="str">
        <f>IF(G21719='Check Register'!$E$1,H21719,"")</f>
        <v/>
      </c>
    </row>
    <row r="21720" spans="1:9" x14ac:dyDescent="0.3">
      <c r="A21720" t="s">
        <v>1600</v>
      </c>
      <c r="B21720" t="s">
        <v>1810</v>
      </c>
      <c r="C21720" s="7">
        <v>45897</v>
      </c>
      <c r="E21720" s="27">
        <v>2121.5</v>
      </c>
      <c r="G21720" s="27" t="str">
        <f>VLOOKUP(C21720,W:Y,3,TRUE)</f>
        <v>August 25</v>
      </c>
      <c r="H21720" s="27">
        <f t="shared" si="339"/>
        <v>21719</v>
      </c>
      <c r="I21720" s="30" t="str">
        <f>IF(G21720='Check Register'!$E$1,H21720,"")</f>
        <v/>
      </c>
    </row>
    <row r="21721" spans="1:9" x14ac:dyDescent="0.3">
      <c r="A21721" t="s">
        <v>1567</v>
      </c>
      <c r="B21721" t="s">
        <v>2136</v>
      </c>
      <c r="C21721" s="7">
        <v>45897</v>
      </c>
      <c r="E21721" s="27">
        <v>624</v>
      </c>
      <c r="G21721" s="27" t="str">
        <f>VLOOKUP(C21721,W:Y,3,TRUE)</f>
        <v>August 25</v>
      </c>
      <c r="H21721" s="27">
        <f t="shared" si="339"/>
        <v>21720</v>
      </c>
      <c r="I21721" s="30" t="str">
        <f>IF(G21721='Check Register'!$E$1,H21721,"")</f>
        <v/>
      </c>
    </row>
    <row r="21722" spans="1:9" x14ac:dyDescent="0.3">
      <c r="A21722" t="s">
        <v>1568</v>
      </c>
      <c r="B21722" t="s">
        <v>1916</v>
      </c>
      <c r="C21722" s="7">
        <v>45897</v>
      </c>
      <c r="E21722" s="27">
        <v>442.3</v>
      </c>
      <c r="G21722" s="27" t="str">
        <f>VLOOKUP(C21722,W:Y,3,TRUE)</f>
        <v>August 25</v>
      </c>
      <c r="H21722" s="27">
        <f t="shared" si="339"/>
        <v>21721</v>
      </c>
      <c r="I21722" s="30" t="str">
        <f>IF(G21722='Check Register'!$E$1,H21722,"")</f>
        <v/>
      </c>
    </row>
    <row r="21723" spans="1:9" x14ac:dyDescent="0.3">
      <c r="A21723" t="s">
        <v>1493</v>
      </c>
      <c r="B21723" t="s">
        <v>1879</v>
      </c>
      <c r="C21723" s="7">
        <v>45897</v>
      </c>
      <c r="E21723" s="27">
        <v>51.76</v>
      </c>
      <c r="G21723" s="27" t="str">
        <f>VLOOKUP(C21723,W:Y,3,TRUE)</f>
        <v>August 25</v>
      </c>
      <c r="H21723" s="27">
        <f t="shared" si="339"/>
        <v>21722</v>
      </c>
      <c r="I21723" s="30" t="str">
        <f>IF(G21723='Check Register'!$E$1,H21723,"")</f>
        <v/>
      </c>
    </row>
    <row r="21724" spans="1:9" x14ac:dyDescent="0.3">
      <c r="A21724" t="s">
        <v>1649</v>
      </c>
      <c r="B21724" t="s">
        <v>1827</v>
      </c>
      <c r="C21724" s="7">
        <v>45897</v>
      </c>
      <c r="E21724" s="27">
        <v>94.89</v>
      </c>
      <c r="G21724" s="27" t="str">
        <f>VLOOKUP(C21724,W:Y,3,TRUE)</f>
        <v>August 25</v>
      </c>
      <c r="H21724" s="27">
        <f t="shared" si="339"/>
        <v>21723</v>
      </c>
      <c r="I21724" s="30" t="str">
        <f>IF(G21724='Check Register'!$E$1,H21724,"")</f>
        <v/>
      </c>
    </row>
    <row r="21725" spans="1:9" x14ac:dyDescent="0.3">
      <c r="A21725" t="s">
        <v>1649</v>
      </c>
      <c r="B21725" t="s">
        <v>1827</v>
      </c>
      <c r="C21725" s="7">
        <v>45897</v>
      </c>
      <c r="E21725" s="27">
        <v>87.65</v>
      </c>
      <c r="G21725" s="27" t="str">
        <f>VLOOKUP(C21725,W:Y,3,TRUE)</f>
        <v>August 25</v>
      </c>
      <c r="H21725" s="27">
        <f t="shared" si="339"/>
        <v>21724</v>
      </c>
      <c r="I21725" s="30" t="str">
        <f>IF(G21725='Check Register'!$E$1,H21725,"")</f>
        <v/>
      </c>
    </row>
    <row r="21726" spans="1:9" x14ac:dyDescent="0.3">
      <c r="A21726" t="s">
        <v>1649</v>
      </c>
      <c r="B21726" t="s">
        <v>1827</v>
      </c>
      <c r="C21726" s="7">
        <v>45897</v>
      </c>
      <c r="E21726" s="27">
        <v>139.76</v>
      </c>
      <c r="G21726" s="27" t="str">
        <f>VLOOKUP(C21726,W:Y,3,TRUE)</f>
        <v>August 25</v>
      </c>
      <c r="H21726" s="27">
        <f t="shared" si="339"/>
        <v>21725</v>
      </c>
      <c r="I21726" s="30" t="str">
        <f>IF(G21726='Check Register'!$E$1,H21726,"")</f>
        <v/>
      </c>
    </row>
    <row r="21727" spans="1:9" x14ac:dyDescent="0.3">
      <c r="A21727" t="s">
        <v>2023</v>
      </c>
      <c r="B21727" t="s">
        <v>2024</v>
      </c>
      <c r="C21727" s="7">
        <v>45897</v>
      </c>
      <c r="E21727" s="27">
        <v>19000</v>
      </c>
      <c r="G21727" s="27" t="str">
        <f>VLOOKUP(C21727,W:Y,3,TRUE)</f>
        <v>August 25</v>
      </c>
      <c r="H21727" s="27">
        <f t="shared" si="339"/>
        <v>21726</v>
      </c>
      <c r="I21727" s="30" t="str">
        <f>IF(G21727='Check Register'!$E$1,H21727,"")</f>
        <v/>
      </c>
    </row>
    <row r="21728" spans="1:9" x14ac:dyDescent="0.3">
      <c r="A21728" t="s">
        <v>1569</v>
      </c>
      <c r="B21728" t="s">
        <v>1830</v>
      </c>
      <c r="C21728" s="7">
        <v>45897</v>
      </c>
      <c r="E21728" s="27">
        <v>1159.46</v>
      </c>
      <c r="G21728" s="27" t="str">
        <f>VLOOKUP(C21728,W:Y,3,TRUE)</f>
        <v>August 25</v>
      </c>
      <c r="H21728" s="27">
        <f t="shared" si="339"/>
        <v>21727</v>
      </c>
      <c r="I21728" s="30" t="str">
        <f>IF(G21728='Check Register'!$E$1,H21728,"")</f>
        <v/>
      </c>
    </row>
    <row r="21729" spans="1:9" x14ac:dyDescent="0.3">
      <c r="A21729" t="s">
        <v>1642</v>
      </c>
      <c r="B21729" t="s">
        <v>1814</v>
      </c>
      <c r="C21729" s="7">
        <v>45897</v>
      </c>
      <c r="E21729" s="27">
        <v>45</v>
      </c>
      <c r="G21729" s="27" t="str">
        <f>VLOOKUP(C21729,W:Y,3,TRUE)</f>
        <v>August 25</v>
      </c>
      <c r="H21729" s="27">
        <f t="shared" si="339"/>
        <v>21728</v>
      </c>
      <c r="I21729" s="30" t="str">
        <f>IF(G21729='Check Register'!$E$1,H21729,"")</f>
        <v/>
      </c>
    </row>
    <row r="21730" spans="1:9" x14ac:dyDescent="0.3">
      <c r="A21730" t="s">
        <v>2098</v>
      </c>
      <c r="B21730" t="s">
        <v>2137</v>
      </c>
      <c r="C21730" s="7">
        <v>45897</v>
      </c>
      <c r="E21730" s="27">
        <v>5523.37</v>
      </c>
      <c r="G21730" s="27" t="str">
        <f>VLOOKUP(C21730,W:Y,3,TRUE)</f>
        <v>August 25</v>
      </c>
      <c r="H21730" s="27">
        <f t="shared" si="339"/>
        <v>21729</v>
      </c>
      <c r="I21730" s="30" t="str">
        <f>IF(G21730='Check Register'!$E$1,H21730,"")</f>
        <v/>
      </c>
    </row>
    <row r="21731" spans="1:9" x14ac:dyDescent="0.3">
      <c r="A21731" t="s">
        <v>2098</v>
      </c>
      <c r="B21731" t="s">
        <v>2137</v>
      </c>
      <c r="C21731" s="7">
        <v>45897</v>
      </c>
      <c r="E21731" s="27">
        <v>5523.37</v>
      </c>
      <c r="G21731" s="27" t="str">
        <f>VLOOKUP(C21731,W:Y,3,TRUE)</f>
        <v>August 25</v>
      </c>
      <c r="H21731" s="27">
        <f t="shared" si="339"/>
        <v>21730</v>
      </c>
      <c r="I21731" s="30" t="str">
        <f>IF(G21731='Check Register'!$E$1,H21731,"")</f>
        <v/>
      </c>
    </row>
    <row r="21732" spans="1:9" x14ac:dyDescent="0.3">
      <c r="A21732" t="s">
        <v>2098</v>
      </c>
      <c r="B21732" t="s">
        <v>2137</v>
      </c>
      <c r="C21732" s="7">
        <v>45897</v>
      </c>
      <c r="E21732" s="27">
        <v>5523.37</v>
      </c>
      <c r="G21732" s="27" t="str">
        <f>VLOOKUP(C21732,W:Y,3,TRUE)</f>
        <v>August 25</v>
      </c>
      <c r="H21732" s="27">
        <f t="shared" si="339"/>
        <v>21731</v>
      </c>
      <c r="I21732" s="30" t="str">
        <f>IF(G21732='Check Register'!$E$1,H21732,"")</f>
        <v/>
      </c>
    </row>
    <row r="21733" spans="1:9" x14ac:dyDescent="0.3">
      <c r="A21733" t="s">
        <v>2098</v>
      </c>
      <c r="B21733" t="s">
        <v>2137</v>
      </c>
      <c r="C21733" s="7">
        <v>45897</v>
      </c>
      <c r="E21733" s="27">
        <v>5523.37</v>
      </c>
      <c r="G21733" s="27" t="str">
        <f>VLOOKUP(C21733,W:Y,3,TRUE)</f>
        <v>August 25</v>
      </c>
      <c r="H21733" s="27">
        <f t="shared" si="339"/>
        <v>21732</v>
      </c>
      <c r="I21733" s="30" t="str">
        <f>IF(G21733='Check Register'!$E$1,H21733,"")</f>
        <v/>
      </c>
    </row>
    <row r="21734" spans="1:9" x14ac:dyDescent="0.3">
      <c r="A21734" t="s">
        <v>2098</v>
      </c>
      <c r="B21734" t="s">
        <v>2137</v>
      </c>
      <c r="C21734" s="7">
        <v>45897</v>
      </c>
      <c r="E21734" s="27">
        <v>5771.92</v>
      </c>
      <c r="G21734" s="27" t="str">
        <f>VLOOKUP(C21734,W:Y,3,TRUE)</f>
        <v>August 25</v>
      </c>
      <c r="H21734" s="27">
        <f t="shared" si="339"/>
        <v>21733</v>
      </c>
      <c r="I21734" s="30" t="str">
        <f>IF(G21734='Check Register'!$E$1,H21734,"")</f>
        <v/>
      </c>
    </row>
    <row r="21735" spans="1:9" x14ac:dyDescent="0.3">
      <c r="A21735" t="s">
        <v>2098</v>
      </c>
      <c r="B21735" t="s">
        <v>2137</v>
      </c>
      <c r="C21735" s="7">
        <v>45897</v>
      </c>
      <c r="E21735" s="27">
        <v>5771.92</v>
      </c>
      <c r="G21735" s="27" t="str">
        <f>VLOOKUP(C21735,W:Y,3,TRUE)</f>
        <v>August 25</v>
      </c>
      <c r="H21735" s="27">
        <f t="shared" si="339"/>
        <v>21734</v>
      </c>
      <c r="I21735" s="30" t="str">
        <f>IF(G21735='Check Register'!$E$1,H21735,"")</f>
        <v/>
      </c>
    </row>
    <row r="21736" spans="1:9" x14ac:dyDescent="0.3">
      <c r="A21736" t="s">
        <v>1570</v>
      </c>
      <c r="B21736" t="s">
        <v>1832</v>
      </c>
      <c r="C21736" s="7">
        <v>45897</v>
      </c>
      <c r="E21736" s="27">
        <v>1749.31</v>
      </c>
      <c r="G21736" s="27" t="str">
        <f>VLOOKUP(C21736,W:Y,3,TRUE)</f>
        <v>August 25</v>
      </c>
      <c r="H21736" s="27">
        <f t="shared" si="339"/>
        <v>21735</v>
      </c>
      <c r="I21736" s="30" t="str">
        <f>IF(G21736='Check Register'!$E$1,H21736,"")</f>
        <v/>
      </c>
    </row>
    <row r="21737" spans="1:9" x14ac:dyDescent="0.3">
      <c r="A21737" t="s">
        <v>1570</v>
      </c>
      <c r="B21737" t="s">
        <v>1832</v>
      </c>
      <c r="C21737" s="7">
        <v>45897</v>
      </c>
      <c r="E21737" s="27">
        <v>59.31</v>
      </c>
      <c r="G21737" s="27" t="str">
        <f>VLOOKUP(C21737,W:Y,3,TRUE)</f>
        <v>August 25</v>
      </c>
      <c r="H21737" s="27">
        <f t="shared" si="339"/>
        <v>21736</v>
      </c>
      <c r="I21737" s="30" t="str">
        <f>IF(G21737='Check Register'!$E$1,H21737,"")</f>
        <v/>
      </c>
    </row>
    <row r="21738" spans="1:9" x14ac:dyDescent="0.3">
      <c r="A21738" t="s">
        <v>1570</v>
      </c>
      <c r="B21738" t="s">
        <v>1832</v>
      </c>
      <c r="C21738" s="7">
        <v>45897</v>
      </c>
      <c r="E21738" s="27">
        <v>59.31</v>
      </c>
      <c r="G21738" s="27" t="str">
        <f>VLOOKUP(C21738,W:Y,3,TRUE)</f>
        <v>August 25</v>
      </c>
      <c r="H21738" s="27">
        <f t="shared" si="339"/>
        <v>21737</v>
      </c>
      <c r="I21738" s="30" t="str">
        <f>IF(G21738='Check Register'!$E$1,H21738,"")</f>
        <v/>
      </c>
    </row>
    <row r="21739" spans="1:9" x14ac:dyDescent="0.3">
      <c r="A21739" t="s">
        <v>1570</v>
      </c>
      <c r="B21739" t="s">
        <v>1832</v>
      </c>
      <c r="C21739" s="7">
        <v>45897</v>
      </c>
      <c r="E21739" s="27">
        <v>59.31</v>
      </c>
      <c r="G21739" s="27" t="str">
        <f>VLOOKUP(C21739,W:Y,3,TRUE)</f>
        <v>August 25</v>
      </c>
      <c r="H21739" s="27">
        <f t="shared" si="339"/>
        <v>21738</v>
      </c>
      <c r="I21739" s="30" t="str">
        <f>IF(G21739='Check Register'!$E$1,H21739,"")</f>
        <v/>
      </c>
    </row>
    <row r="21740" spans="1:9" x14ac:dyDescent="0.3">
      <c r="A21740" t="s">
        <v>1570</v>
      </c>
      <c r="B21740" t="s">
        <v>1832</v>
      </c>
      <c r="C21740" s="7">
        <v>45897</v>
      </c>
      <c r="E21740" s="27">
        <v>1745.31</v>
      </c>
      <c r="G21740" s="27" t="str">
        <f>VLOOKUP(C21740,W:Y,3,TRUE)</f>
        <v>August 25</v>
      </c>
      <c r="H21740" s="27">
        <f t="shared" si="339"/>
        <v>21739</v>
      </c>
      <c r="I21740" s="30" t="str">
        <f>IF(G21740='Check Register'!$E$1,H21740,"")</f>
        <v/>
      </c>
    </row>
    <row r="21741" spans="1:9" x14ac:dyDescent="0.3">
      <c r="A21741" t="s">
        <v>2099</v>
      </c>
      <c r="B21741" t="s">
        <v>2138</v>
      </c>
      <c r="C21741" s="7">
        <v>45897</v>
      </c>
      <c r="E21741" s="27">
        <v>408</v>
      </c>
      <c r="G21741" s="27" t="str">
        <f>VLOOKUP(C21741,W:Y,3,TRUE)</f>
        <v>August 25</v>
      </c>
      <c r="H21741" s="27">
        <f t="shared" si="339"/>
        <v>21740</v>
      </c>
      <c r="I21741" s="30" t="str">
        <f>IF(G21741='Check Register'!$E$1,H21741,"")</f>
        <v/>
      </c>
    </row>
    <row r="21742" spans="1:9" x14ac:dyDescent="0.3">
      <c r="A21742" t="s">
        <v>2099</v>
      </c>
      <c r="B21742" t="s">
        <v>2138</v>
      </c>
      <c r="C21742" s="7">
        <v>45897</v>
      </c>
      <c r="E21742" s="27">
        <v>408</v>
      </c>
      <c r="G21742" s="27" t="str">
        <f>VLOOKUP(C21742,W:Y,3,TRUE)</f>
        <v>August 25</v>
      </c>
      <c r="H21742" s="27">
        <f t="shared" si="339"/>
        <v>21741</v>
      </c>
      <c r="I21742" s="30" t="str">
        <f>IF(G21742='Check Register'!$E$1,H21742,"")</f>
        <v/>
      </c>
    </row>
    <row r="21743" spans="1:9" x14ac:dyDescent="0.3">
      <c r="A21743" t="s">
        <v>1603</v>
      </c>
      <c r="B21743" t="s">
        <v>2139</v>
      </c>
      <c r="C21743" s="7">
        <v>45897</v>
      </c>
      <c r="E21743" s="27">
        <v>362.25</v>
      </c>
      <c r="G21743" s="27" t="str">
        <f>VLOOKUP(C21743,W:Y,3,TRUE)</f>
        <v>August 25</v>
      </c>
      <c r="H21743" s="27">
        <f t="shared" si="339"/>
        <v>21742</v>
      </c>
      <c r="I21743" s="30" t="str">
        <f>IF(G21743='Check Register'!$E$1,H21743,"")</f>
        <v/>
      </c>
    </row>
    <row r="21744" spans="1:9" x14ac:dyDescent="0.3">
      <c r="A21744" t="s">
        <v>1574</v>
      </c>
      <c r="B21744" t="s">
        <v>1834</v>
      </c>
      <c r="C21744" s="7">
        <v>45897</v>
      </c>
      <c r="E21744" s="27">
        <v>691</v>
      </c>
      <c r="G21744" s="27" t="str">
        <f>VLOOKUP(C21744,W:Y,3,TRUE)</f>
        <v>August 25</v>
      </c>
      <c r="H21744" s="27">
        <f t="shared" si="339"/>
        <v>21743</v>
      </c>
      <c r="I21744" s="30" t="str">
        <f>IF(G21744='Check Register'!$E$1,H21744,"")</f>
        <v/>
      </c>
    </row>
    <row r="21745" spans="1:9" x14ac:dyDescent="0.3">
      <c r="A21745" t="s">
        <v>1574</v>
      </c>
      <c r="B21745" t="s">
        <v>1834</v>
      </c>
      <c r="C21745" s="7">
        <v>45897</v>
      </c>
      <c r="E21745" s="27">
        <v>1723.4</v>
      </c>
      <c r="G21745" s="27" t="str">
        <f>VLOOKUP(C21745,W:Y,3,TRUE)</f>
        <v>August 25</v>
      </c>
      <c r="H21745" s="27">
        <f t="shared" si="339"/>
        <v>21744</v>
      </c>
      <c r="I21745" s="30" t="str">
        <f>IF(G21745='Check Register'!$E$1,H21745,"")</f>
        <v/>
      </c>
    </row>
    <row r="21746" spans="1:9" x14ac:dyDescent="0.3">
      <c r="A21746" t="s">
        <v>1575</v>
      </c>
      <c r="B21746" t="s">
        <v>1935</v>
      </c>
      <c r="C21746" s="7">
        <v>45897</v>
      </c>
      <c r="E21746" s="27">
        <v>-18</v>
      </c>
      <c r="G21746" s="27" t="str">
        <f>VLOOKUP(C21746,W:Y,3,TRUE)</f>
        <v>August 25</v>
      </c>
      <c r="H21746" s="27">
        <f t="shared" ref="H21746:H21809" si="340">1+H21745</f>
        <v>21745</v>
      </c>
      <c r="I21746" s="30" t="str">
        <f>IF(G21746='Check Register'!$E$1,H21746,"")</f>
        <v/>
      </c>
    </row>
    <row r="21747" spans="1:9" x14ac:dyDescent="0.3">
      <c r="A21747" t="s">
        <v>1575</v>
      </c>
      <c r="B21747" t="s">
        <v>1935</v>
      </c>
      <c r="C21747" s="7">
        <v>45897</v>
      </c>
      <c r="E21747" s="27">
        <v>-125.55</v>
      </c>
      <c r="G21747" s="27" t="str">
        <f>VLOOKUP(C21747,W:Y,3,TRUE)</f>
        <v>August 25</v>
      </c>
      <c r="H21747" s="27">
        <f t="shared" si="340"/>
        <v>21746</v>
      </c>
      <c r="I21747" s="30" t="str">
        <f>IF(G21747='Check Register'!$E$1,H21747,"")</f>
        <v/>
      </c>
    </row>
    <row r="21748" spans="1:9" x14ac:dyDescent="0.3">
      <c r="A21748" t="s">
        <v>1575</v>
      </c>
      <c r="B21748" t="s">
        <v>1935</v>
      </c>
      <c r="C21748" s="7">
        <v>45897</v>
      </c>
      <c r="E21748" s="27">
        <v>31.03</v>
      </c>
      <c r="G21748" s="27" t="str">
        <f>VLOOKUP(C21748,W:Y,3,TRUE)</f>
        <v>August 25</v>
      </c>
      <c r="H21748" s="27">
        <f t="shared" si="340"/>
        <v>21747</v>
      </c>
      <c r="I21748" s="30" t="str">
        <f>IF(G21748='Check Register'!$E$1,H21748,"")</f>
        <v/>
      </c>
    </row>
    <row r="21749" spans="1:9" x14ac:dyDescent="0.3">
      <c r="A21749" t="s">
        <v>1575</v>
      </c>
      <c r="B21749" t="s">
        <v>1935</v>
      </c>
      <c r="C21749" s="7">
        <v>45897</v>
      </c>
      <c r="E21749" s="27">
        <v>273.58999999999997</v>
      </c>
      <c r="G21749" s="27" t="str">
        <f>VLOOKUP(C21749,W:Y,3,TRUE)</f>
        <v>August 25</v>
      </c>
      <c r="H21749" s="27">
        <f t="shared" si="340"/>
        <v>21748</v>
      </c>
      <c r="I21749" s="30" t="str">
        <f>IF(G21749='Check Register'!$E$1,H21749,"")</f>
        <v/>
      </c>
    </row>
    <row r="21750" spans="1:9" x14ac:dyDescent="0.3">
      <c r="A21750" t="s">
        <v>1575</v>
      </c>
      <c r="B21750" t="s">
        <v>1935</v>
      </c>
      <c r="C21750" s="7">
        <v>45897</v>
      </c>
      <c r="E21750" s="27">
        <v>179.85</v>
      </c>
      <c r="G21750" s="27" t="str">
        <f>VLOOKUP(C21750,W:Y,3,TRUE)</f>
        <v>August 25</v>
      </c>
      <c r="H21750" s="27">
        <f t="shared" si="340"/>
        <v>21749</v>
      </c>
      <c r="I21750" s="30" t="str">
        <f>IF(G21750='Check Register'!$E$1,H21750,"")</f>
        <v/>
      </c>
    </row>
    <row r="21751" spans="1:9" x14ac:dyDescent="0.3">
      <c r="A21751" t="s">
        <v>1575</v>
      </c>
      <c r="B21751" t="s">
        <v>1935</v>
      </c>
      <c r="C21751" s="7">
        <v>45897</v>
      </c>
      <c r="E21751" s="27">
        <v>611.22</v>
      </c>
      <c r="G21751" s="27" t="str">
        <f>VLOOKUP(C21751,W:Y,3,TRUE)</f>
        <v>August 25</v>
      </c>
      <c r="H21751" s="27">
        <f t="shared" si="340"/>
        <v>21750</v>
      </c>
      <c r="I21751" s="30" t="str">
        <f>IF(G21751='Check Register'!$E$1,H21751,"")</f>
        <v/>
      </c>
    </row>
    <row r="21752" spans="1:9" x14ac:dyDescent="0.3">
      <c r="A21752" t="s">
        <v>1605</v>
      </c>
      <c r="B21752" t="s">
        <v>1858</v>
      </c>
      <c r="C21752" s="7">
        <v>45897</v>
      </c>
      <c r="E21752" s="27">
        <v>80.599999999999994</v>
      </c>
      <c r="G21752" s="27" t="str">
        <f>VLOOKUP(C21752,W:Y,3,TRUE)</f>
        <v>August 25</v>
      </c>
      <c r="H21752" s="27">
        <f t="shared" si="340"/>
        <v>21751</v>
      </c>
      <c r="I21752" s="30" t="str">
        <f>IF(G21752='Check Register'!$E$1,H21752,"")</f>
        <v/>
      </c>
    </row>
    <row r="21753" spans="1:9" x14ac:dyDescent="0.3">
      <c r="A21753" t="s">
        <v>1605</v>
      </c>
      <c r="B21753" t="s">
        <v>1858</v>
      </c>
      <c r="C21753" s="7">
        <v>45897</v>
      </c>
      <c r="E21753" s="27">
        <v>952.15</v>
      </c>
      <c r="G21753" s="27" t="str">
        <f>VLOOKUP(C21753,W:Y,3,TRUE)</f>
        <v>August 25</v>
      </c>
      <c r="H21753" s="27">
        <f t="shared" si="340"/>
        <v>21752</v>
      </c>
      <c r="I21753" s="30" t="str">
        <f>IF(G21753='Check Register'!$E$1,H21753,"")</f>
        <v/>
      </c>
    </row>
    <row r="21754" spans="1:9" x14ac:dyDescent="0.3">
      <c r="A21754" t="s">
        <v>1605</v>
      </c>
      <c r="B21754" t="s">
        <v>2140</v>
      </c>
      <c r="C21754" s="7">
        <v>45897</v>
      </c>
      <c r="E21754" s="27">
        <v>3.5</v>
      </c>
      <c r="G21754" s="27" t="str">
        <f>VLOOKUP(C21754,W:Y,3,TRUE)</f>
        <v>August 25</v>
      </c>
      <c r="H21754" s="27">
        <f t="shared" si="340"/>
        <v>21753</v>
      </c>
      <c r="I21754" s="30" t="str">
        <f>IF(G21754='Check Register'!$E$1,H21754,"")</f>
        <v/>
      </c>
    </row>
    <row r="21755" spans="1:9" x14ac:dyDescent="0.3">
      <c r="A21755" t="s">
        <v>1605</v>
      </c>
      <c r="B21755" t="s">
        <v>2140</v>
      </c>
      <c r="C21755" s="7">
        <v>45897</v>
      </c>
      <c r="E21755" s="27">
        <v>131.26</v>
      </c>
      <c r="G21755" s="27" t="str">
        <f>VLOOKUP(C21755,W:Y,3,TRUE)</f>
        <v>August 25</v>
      </c>
      <c r="H21755" s="27">
        <f t="shared" si="340"/>
        <v>21754</v>
      </c>
      <c r="I21755" s="30" t="str">
        <f>IF(G21755='Check Register'!$E$1,H21755,"")</f>
        <v/>
      </c>
    </row>
    <row r="21756" spans="1:9" x14ac:dyDescent="0.3">
      <c r="A21756" t="s">
        <v>1697</v>
      </c>
      <c r="B21756" t="s">
        <v>1950</v>
      </c>
      <c r="C21756" s="7">
        <v>45897</v>
      </c>
      <c r="E21756" s="27">
        <v>350</v>
      </c>
      <c r="G21756" s="27" t="str">
        <f>VLOOKUP(C21756,W:Y,3,TRUE)</f>
        <v>August 25</v>
      </c>
      <c r="H21756" s="27">
        <f t="shared" si="340"/>
        <v>21755</v>
      </c>
      <c r="I21756" s="30" t="str">
        <f>IF(G21756='Check Register'!$E$1,H21756,"")</f>
        <v/>
      </c>
    </row>
    <row r="21757" spans="1:9" x14ac:dyDescent="0.3">
      <c r="A21757" t="s">
        <v>2006</v>
      </c>
      <c r="B21757" t="s">
        <v>2007</v>
      </c>
      <c r="C21757" s="7">
        <v>45897</v>
      </c>
      <c r="E21757" s="27">
        <v>297.5</v>
      </c>
      <c r="G21757" s="27" t="str">
        <f>VLOOKUP(C21757,W:Y,3,TRUE)</f>
        <v>August 25</v>
      </c>
      <c r="H21757" s="27">
        <f t="shared" si="340"/>
        <v>21756</v>
      </c>
      <c r="I21757" s="30" t="str">
        <f>IF(G21757='Check Register'!$E$1,H21757,"")</f>
        <v/>
      </c>
    </row>
    <row r="21758" spans="1:9" x14ac:dyDescent="0.3">
      <c r="A21758" t="s">
        <v>1651</v>
      </c>
      <c r="B21758" t="s">
        <v>1835</v>
      </c>
      <c r="C21758" s="7">
        <v>45897</v>
      </c>
      <c r="E21758" s="27">
        <v>1589.49</v>
      </c>
      <c r="G21758" s="27" t="str">
        <f>VLOOKUP(C21758,W:Y,3,TRUE)</f>
        <v>August 25</v>
      </c>
      <c r="H21758" s="27">
        <f t="shared" si="340"/>
        <v>21757</v>
      </c>
      <c r="I21758" s="30" t="str">
        <f>IF(G21758='Check Register'!$E$1,H21758,"")</f>
        <v/>
      </c>
    </row>
    <row r="21759" spans="1:9" x14ac:dyDescent="0.3">
      <c r="A21759" t="s">
        <v>1652</v>
      </c>
      <c r="B21759" t="s">
        <v>1836</v>
      </c>
      <c r="C21759" s="7">
        <v>45897</v>
      </c>
      <c r="E21759" s="27">
        <v>7145.98</v>
      </c>
      <c r="G21759" s="27" t="str">
        <f>VLOOKUP(C21759,W:Y,3,TRUE)</f>
        <v>August 25</v>
      </c>
      <c r="H21759" s="27">
        <f t="shared" si="340"/>
        <v>21758</v>
      </c>
      <c r="I21759" s="30" t="str">
        <f>IF(G21759='Check Register'!$E$1,H21759,"")</f>
        <v/>
      </c>
    </row>
    <row r="21760" spans="1:9" x14ac:dyDescent="0.3">
      <c r="A21760" t="s">
        <v>1609</v>
      </c>
      <c r="B21760" t="s">
        <v>1838</v>
      </c>
      <c r="C21760" s="7">
        <v>45897</v>
      </c>
      <c r="E21760" s="27">
        <v>435</v>
      </c>
      <c r="G21760" s="27" t="str">
        <f>VLOOKUP(C21760,W:Y,3,TRUE)</f>
        <v>August 25</v>
      </c>
      <c r="H21760" s="27">
        <f t="shared" si="340"/>
        <v>21759</v>
      </c>
      <c r="I21760" s="30" t="str">
        <f>IF(G21760='Check Register'!$E$1,H21760,"")</f>
        <v/>
      </c>
    </row>
    <row r="21761" spans="1:9" x14ac:dyDescent="0.3">
      <c r="A21761" t="s">
        <v>2100</v>
      </c>
      <c r="B21761" t="s">
        <v>2141</v>
      </c>
      <c r="C21761" s="7">
        <v>45897</v>
      </c>
      <c r="E21761" s="27">
        <v>1215.6600000000001</v>
      </c>
      <c r="G21761" s="27" t="str">
        <f>VLOOKUP(C21761,W:Y,3,TRUE)</f>
        <v>August 25</v>
      </c>
      <c r="H21761" s="27">
        <f t="shared" si="340"/>
        <v>21760</v>
      </c>
      <c r="I21761" s="30" t="str">
        <f>IF(G21761='Check Register'!$E$1,H21761,"")</f>
        <v/>
      </c>
    </row>
    <row r="21762" spans="1:9" x14ac:dyDescent="0.3">
      <c r="A21762" t="s">
        <v>1685</v>
      </c>
      <c r="B21762" t="s">
        <v>1907</v>
      </c>
      <c r="C21762" s="7">
        <v>45897</v>
      </c>
      <c r="E21762" s="27">
        <v>3903.27</v>
      </c>
      <c r="G21762" s="27" t="str">
        <f>VLOOKUP(C21762,W:Y,3,TRUE)</f>
        <v>August 25</v>
      </c>
      <c r="H21762" s="27">
        <f t="shared" si="340"/>
        <v>21761</v>
      </c>
      <c r="I21762" s="30" t="str">
        <f>IF(G21762='Check Register'!$E$1,H21762,"")</f>
        <v/>
      </c>
    </row>
    <row r="21763" spans="1:9" x14ac:dyDescent="0.3">
      <c r="A21763" t="s">
        <v>1654</v>
      </c>
      <c r="B21763" t="s">
        <v>1840</v>
      </c>
      <c r="C21763" s="7">
        <v>45897</v>
      </c>
      <c r="E21763" s="27">
        <v>1899.44</v>
      </c>
      <c r="G21763" s="27" t="str">
        <f>VLOOKUP(C21763,W:Y,3,TRUE)</f>
        <v>August 25</v>
      </c>
      <c r="H21763" s="27">
        <f t="shared" si="340"/>
        <v>21762</v>
      </c>
      <c r="I21763" s="30" t="str">
        <f>IF(G21763='Check Register'!$E$1,H21763,"")</f>
        <v/>
      </c>
    </row>
    <row r="21764" spans="1:9" x14ac:dyDescent="0.3">
      <c r="A21764" t="s">
        <v>1654</v>
      </c>
      <c r="B21764" t="s">
        <v>1840</v>
      </c>
      <c r="C21764" s="7">
        <v>45897</v>
      </c>
      <c r="E21764" s="27">
        <v>59</v>
      </c>
      <c r="G21764" s="27" t="str">
        <f>VLOOKUP(C21764,W:Y,3,TRUE)</f>
        <v>August 25</v>
      </c>
      <c r="H21764" s="27">
        <f t="shared" si="340"/>
        <v>21763</v>
      </c>
      <c r="I21764" s="30" t="str">
        <f>IF(G21764='Check Register'!$E$1,H21764,"")</f>
        <v/>
      </c>
    </row>
    <row r="21765" spans="1:9" x14ac:dyDescent="0.3">
      <c r="A21765" t="s">
        <v>1654</v>
      </c>
      <c r="B21765" t="s">
        <v>1840</v>
      </c>
      <c r="C21765" s="7">
        <v>45897</v>
      </c>
      <c r="E21765" s="27">
        <v>23.77</v>
      </c>
      <c r="G21765" s="27" t="str">
        <f>VLOOKUP(C21765,W:Y,3,TRUE)</f>
        <v>August 25</v>
      </c>
      <c r="H21765" s="27">
        <f t="shared" si="340"/>
        <v>21764</v>
      </c>
      <c r="I21765" s="30" t="str">
        <f>IF(G21765='Check Register'!$E$1,H21765,"")</f>
        <v/>
      </c>
    </row>
    <row r="21766" spans="1:9" x14ac:dyDescent="0.3">
      <c r="A21766" t="s">
        <v>1613</v>
      </c>
      <c r="B21766" t="s">
        <v>1940</v>
      </c>
      <c r="C21766" s="7">
        <v>45897</v>
      </c>
      <c r="E21766" s="27">
        <v>420</v>
      </c>
      <c r="G21766" s="27" t="str">
        <f>VLOOKUP(C21766,W:Y,3,TRUE)</f>
        <v>August 25</v>
      </c>
      <c r="H21766" s="27">
        <f t="shared" si="340"/>
        <v>21765</v>
      </c>
      <c r="I21766" s="30" t="str">
        <f>IF(G21766='Check Register'!$E$1,H21766,"")</f>
        <v/>
      </c>
    </row>
    <row r="21767" spans="1:9" x14ac:dyDescent="0.3">
      <c r="A21767" t="s">
        <v>1674</v>
      </c>
      <c r="B21767" t="s">
        <v>1888</v>
      </c>
      <c r="C21767" s="7">
        <v>45897</v>
      </c>
      <c r="E21767" s="27">
        <v>1552.5</v>
      </c>
      <c r="G21767" s="27" t="str">
        <f>VLOOKUP(C21767,W:Y,3,TRUE)</f>
        <v>August 25</v>
      </c>
      <c r="H21767" s="27">
        <f t="shared" si="340"/>
        <v>21766</v>
      </c>
      <c r="I21767" s="30" t="str">
        <f>IF(G21767='Check Register'!$E$1,H21767,"")</f>
        <v/>
      </c>
    </row>
    <row r="21768" spans="1:9" x14ac:dyDescent="0.3">
      <c r="A21768" t="s">
        <v>1618</v>
      </c>
      <c r="B21768" t="s">
        <v>1863</v>
      </c>
      <c r="C21768" s="7">
        <v>45897</v>
      </c>
      <c r="E21768" s="27">
        <v>89.51</v>
      </c>
      <c r="G21768" s="27" t="str">
        <f>VLOOKUP(C21768,W:Y,3,TRUE)</f>
        <v>August 25</v>
      </c>
      <c r="H21768" s="27">
        <f t="shared" si="340"/>
        <v>21767</v>
      </c>
      <c r="I21768" s="30" t="str">
        <f>IF(G21768='Check Register'!$E$1,H21768,"")</f>
        <v/>
      </c>
    </row>
    <row r="21769" spans="1:9" x14ac:dyDescent="0.3">
      <c r="A21769" t="s">
        <v>1581</v>
      </c>
      <c r="B21769" t="s">
        <v>1844</v>
      </c>
      <c r="C21769" s="7">
        <v>45897</v>
      </c>
      <c r="E21769" s="27">
        <v>297.81</v>
      </c>
      <c r="G21769" s="27" t="str">
        <f>VLOOKUP(C21769,W:Y,3,TRUE)</f>
        <v>August 25</v>
      </c>
      <c r="H21769" s="27">
        <f t="shared" si="340"/>
        <v>21768</v>
      </c>
      <c r="I21769" s="30" t="str">
        <f>IF(G21769='Check Register'!$E$1,H21769,"")</f>
        <v/>
      </c>
    </row>
    <row r="21770" spans="1:9" x14ac:dyDescent="0.3">
      <c r="A21770" t="s">
        <v>1581</v>
      </c>
      <c r="B21770" t="s">
        <v>1844</v>
      </c>
      <c r="C21770" s="7">
        <v>45897</v>
      </c>
      <c r="E21770" s="27">
        <v>59.32</v>
      </c>
      <c r="G21770" s="27" t="str">
        <f>VLOOKUP(C21770,W:Y,3,TRUE)</f>
        <v>August 25</v>
      </c>
      <c r="H21770" s="27">
        <f t="shared" si="340"/>
        <v>21769</v>
      </c>
      <c r="I21770" s="30" t="str">
        <f>IF(G21770='Check Register'!$E$1,H21770,"")</f>
        <v/>
      </c>
    </row>
    <row r="21771" spans="1:9" x14ac:dyDescent="0.3">
      <c r="A21771" t="s">
        <v>2097</v>
      </c>
      <c r="B21771" t="s">
        <v>2142</v>
      </c>
      <c r="C21771" s="7">
        <v>45897</v>
      </c>
      <c r="E21771" s="27">
        <v>9350</v>
      </c>
      <c r="G21771" s="27" t="str">
        <f>VLOOKUP(C21771,W:Y,3,TRUE)</f>
        <v>August 25</v>
      </c>
      <c r="H21771" s="27">
        <f t="shared" si="340"/>
        <v>21770</v>
      </c>
      <c r="I21771" s="30" t="str">
        <f>IF(G21771='Check Register'!$E$1,H21771,"")</f>
        <v/>
      </c>
    </row>
    <row r="21772" spans="1:9" x14ac:dyDescent="0.3">
      <c r="A21772" t="s">
        <v>1640</v>
      </c>
      <c r="B21772" t="s">
        <v>1847</v>
      </c>
      <c r="C21772" s="7">
        <v>45897</v>
      </c>
      <c r="E21772" s="27">
        <v>654.5</v>
      </c>
      <c r="G21772" s="27" t="str">
        <f>VLOOKUP(C21772,W:Y,3,TRUE)</f>
        <v>August 25</v>
      </c>
      <c r="H21772" s="27">
        <f t="shared" si="340"/>
        <v>21771</v>
      </c>
      <c r="I21772" s="30" t="str">
        <f>IF(G21772='Check Register'!$E$1,H21772,"")</f>
        <v/>
      </c>
    </row>
    <row r="21773" spans="1:9" x14ac:dyDescent="0.3">
      <c r="A21773" t="s">
        <v>2101</v>
      </c>
      <c r="B21773" t="s">
        <v>2143</v>
      </c>
      <c r="C21773" s="7">
        <v>45897</v>
      </c>
      <c r="E21773" s="27">
        <v>570</v>
      </c>
      <c r="G21773" s="27" t="str">
        <f>VLOOKUP(C21773,W:Y,3,TRUE)</f>
        <v>August 25</v>
      </c>
      <c r="H21773" s="27">
        <f t="shared" si="340"/>
        <v>21772</v>
      </c>
      <c r="I21773" s="30" t="str">
        <f>IF(G21773='Check Register'!$E$1,H21773,"")</f>
        <v/>
      </c>
    </row>
    <row r="21774" spans="1:9" x14ac:dyDescent="0.3">
      <c r="A21774" t="s">
        <v>2101</v>
      </c>
      <c r="B21774" t="s">
        <v>2143</v>
      </c>
      <c r="C21774" s="7">
        <v>45897</v>
      </c>
      <c r="E21774" s="27">
        <v>648</v>
      </c>
      <c r="G21774" s="27" t="str">
        <f>VLOOKUP(C21774,W:Y,3,TRUE)</f>
        <v>August 25</v>
      </c>
      <c r="H21774" s="27">
        <f t="shared" si="340"/>
        <v>21773</v>
      </c>
      <c r="I21774" s="30" t="str">
        <f>IF(G21774='Check Register'!$E$1,H21774,"")</f>
        <v/>
      </c>
    </row>
    <row r="21775" spans="1:9" x14ac:dyDescent="0.3">
      <c r="A21775" t="s">
        <v>2101</v>
      </c>
      <c r="B21775" t="s">
        <v>2143</v>
      </c>
      <c r="C21775" s="7">
        <v>45897</v>
      </c>
      <c r="E21775" s="27">
        <v>437.5</v>
      </c>
      <c r="G21775" s="27" t="str">
        <f>VLOOKUP(C21775,W:Y,3,TRUE)</f>
        <v>August 25</v>
      </c>
      <c r="H21775" s="27">
        <f t="shared" si="340"/>
        <v>21774</v>
      </c>
      <c r="I21775" s="30" t="str">
        <f>IF(G21775='Check Register'!$E$1,H21775,"")</f>
        <v/>
      </c>
    </row>
    <row r="21776" spans="1:9" x14ac:dyDescent="0.3">
      <c r="A21776" t="s">
        <v>1629</v>
      </c>
      <c r="B21776" t="s">
        <v>2011</v>
      </c>
      <c r="C21776" s="7">
        <v>45897</v>
      </c>
      <c r="E21776" s="27">
        <v>6261.18</v>
      </c>
      <c r="G21776" s="27" t="str">
        <f>VLOOKUP(C21776,W:Y,3,TRUE)</f>
        <v>August 25</v>
      </c>
      <c r="H21776" s="27">
        <f t="shared" si="340"/>
        <v>21775</v>
      </c>
      <c r="I21776" s="30" t="str">
        <f>IF(G21776='Check Register'!$E$1,H21776,"")</f>
        <v/>
      </c>
    </row>
    <row r="21777" spans="1:9" x14ac:dyDescent="0.3">
      <c r="A21777" t="s">
        <v>1629</v>
      </c>
      <c r="B21777" t="s">
        <v>2011</v>
      </c>
      <c r="C21777" s="7">
        <v>45897</v>
      </c>
      <c r="E21777" s="27">
        <v>6657.54</v>
      </c>
      <c r="G21777" s="27" t="str">
        <f>VLOOKUP(C21777,W:Y,3,TRUE)</f>
        <v>August 25</v>
      </c>
      <c r="H21777" s="27">
        <f t="shared" si="340"/>
        <v>21776</v>
      </c>
      <c r="I21777" s="30" t="str">
        <f>IF(G21777='Check Register'!$E$1,H21777,"")</f>
        <v/>
      </c>
    </row>
    <row r="21778" spans="1:9" x14ac:dyDescent="0.3">
      <c r="A21778" t="s">
        <v>2102</v>
      </c>
      <c r="B21778" t="s">
        <v>2144</v>
      </c>
      <c r="C21778" s="7">
        <v>45897</v>
      </c>
      <c r="E21778" s="27">
        <v>4096.3</v>
      </c>
      <c r="G21778" s="27" t="str">
        <f>VLOOKUP(C21778,W:Y,3,TRUE)</f>
        <v>August 25</v>
      </c>
      <c r="H21778" s="27">
        <f t="shared" si="340"/>
        <v>21777</v>
      </c>
      <c r="I21778" s="30" t="str">
        <f>IF(G21778='Check Register'!$E$1,H21778,"")</f>
        <v/>
      </c>
    </row>
    <row r="21779" spans="1:9" x14ac:dyDescent="0.3">
      <c r="A21779" t="s">
        <v>1588</v>
      </c>
      <c r="B21779" t="s">
        <v>1921</v>
      </c>
      <c r="C21779" s="7">
        <v>45897</v>
      </c>
      <c r="E21779" s="27">
        <v>473.07</v>
      </c>
      <c r="G21779" s="27" t="str">
        <f>VLOOKUP(C21779,W:Y,3,TRUE)</f>
        <v>August 25</v>
      </c>
      <c r="H21779" s="27">
        <f t="shared" si="340"/>
        <v>21778</v>
      </c>
      <c r="I21779" s="30" t="str">
        <f>IF(G21779='Check Register'!$E$1,H21779,"")</f>
        <v/>
      </c>
    </row>
    <row r="21780" spans="1:9" x14ac:dyDescent="0.3">
      <c r="A21780" t="s">
        <v>1588</v>
      </c>
      <c r="B21780" t="s">
        <v>1921</v>
      </c>
      <c r="C21780" s="7">
        <v>45897</v>
      </c>
      <c r="E21780" s="27">
        <v>165.82</v>
      </c>
      <c r="G21780" s="27" t="str">
        <f>VLOOKUP(C21780,W:Y,3,TRUE)</f>
        <v>August 25</v>
      </c>
      <c r="H21780" s="27">
        <f t="shared" si="340"/>
        <v>21779</v>
      </c>
      <c r="I21780" s="30" t="str">
        <f>IF(G21780='Check Register'!$E$1,H21780,"")</f>
        <v/>
      </c>
    </row>
    <row r="21781" spans="1:9" x14ac:dyDescent="0.3">
      <c r="A21781" t="s">
        <v>1957</v>
      </c>
      <c r="B21781" t="s">
        <v>97</v>
      </c>
      <c r="C21781" s="7">
        <v>45898</v>
      </c>
      <c r="E21781" s="27">
        <v>201973.24</v>
      </c>
      <c r="G21781" s="27" t="str">
        <f>VLOOKUP(C21781,W:Y,3,TRUE)</f>
        <v>August 25</v>
      </c>
      <c r="H21781" s="27">
        <f t="shared" si="340"/>
        <v>21780</v>
      </c>
      <c r="I21781" s="30" t="str">
        <f>IF(G21781='Check Register'!$E$1,H21781,"")</f>
        <v/>
      </c>
    </row>
    <row r="21782" spans="1:9" x14ac:dyDescent="0.3">
      <c r="A21782" t="s">
        <v>1565</v>
      </c>
      <c r="B21782" t="s">
        <v>1965</v>
      </c>
      <c r="C21782" s="7">
        <v>45904</v>
      </c>
      <c r="E21782" s="27">
        <v>5162.29</v>
      </c>
      <c r="G21782" s="27" t="str">
        <f>VLOOKUP(C21782,W:Y,3,TRUE)</f>
        <v>September 25</v>
      </c>
      <c r="H21782" s="27">
        <f t="shared" si="340"/>
        <v>21781</v>
      </c>
      <c r="I21782" s="30" t="str">
        <f>IF(G21782='Check Register'!$E$1,H21782,"")</f>
        <v/>
      </c>
    </row>
    <row r="21783" spans="1:9" x14ac:dyDescent="0.3">
      <c r="A21783" t="s">
        <v>1594</v>
      </c>
      <c r="B21783" t="s">
        <v>2056</v>
      </c>
      <c r="C21783" s="7">
        <v>45904</v>
      </c>
      <c r="E21783" s="27">
        <v>7000</v>
      </c>
      <c r="G21783" s="27" t="str">
        <f>VLOOKUP(C21783,W:Y,3,TRUE)</f>
        <v>September 25</v>
      </c>
      <c r="H21783" s="27">
        <f t="shared" si="340"/>
        <v>21782</v>
      </c>
      <c r="I21783" s="30" t="str">
        <f>IF(G21783='Check Register'!$E$1,H21783,"")</f>
        <v/>
      </c>
    </row>
    <row r="21784" spans="1:9" x14ac:dyDescent="0.3">
      <c r="A21784" t="s">
        <v>1594</v>
      </c>
      <c r="B21784" t="s">
        <v>1856</v>
      </c>
      <c r="C21784" s="7">
        <v>45904</v>
      </c>
      <c r="E21784" s="27">
        <v>1000</v>
      </c>
      <c r="G21784" s="27" t="str">
        <f>VLOOKUP(C21784,W:Y,3,TRUE)</f>
        <v>September 25</v>
      </c>
      <c r="H21784" s="27">
        <f t="shared" si="340"/>
        <v>21783</v>
      </c>
      <c r="I21784" s="30" t="str">
        <f>IF(G21784='Check Register'!$E$1,H21784,"")</f>
        <v/>
      </c>
    </row>
    <row r="21785" spans="1:9" x14ac:dyDescent="0.3">
      <c r="A21785" t="s">
        <v>1584</v>
      </c>
      <c r="B21785" t="s">
        <v>2135</v>
      </c>
      <c r="C21785" s="7">
        <v>45904</v>
      </c>
      <c r="E21785" s="27">
        <v>2212.64</v>
      </c>
      <c r="G21785" s="27" t="str">
        <f>VLOOKUP(C21785,W:Y,3,TRUE)</f>
        <v>September 25</v>
      </c>
      <c r="H21785" s="27">
        <f t="shared" si="340"/>
        <v>21784</v>
      </c>
      <c r="I21785" s="30" t="str">
        <f>IF(G21785='Check Register'!$E$1,H21785,"")</f>
        <v/>
      </c>
    </row>
    <row r="21786" spans="1:9" x14ac:dyDescent="0.3">
      <c r="A21786" t="s">
        <v>1583</v>
      </c>
      <c r="B21786" t="s">
        <v>1913</v>
      </c>
      <c r="C21786" s="7">
        <v>45904</v>
      </c>
      <c r="E21786" s="27">
        <v>327.9</v>
      </c>
      <c r="G21786" s="27" t="str">
        <f>VLOOKUP(C21786,W:Y,3,TRUE)</f>
        <v>September 25</v>
      </c>
      <c r="H21786" s="27">
        <f t="shared" si="340"/>
        <v>21785</v>
      </c>
      <c r="I21786" s="30" t="str">
        <f>IF(G21786='Check Register'!$E$1,H21786,"")</f>
        <v/>
      </c>
    </row>
    <row r="21787" spans="1:9" x14ac:dyDescent="0.3">
      <c r="A21787" t="s">
        <v>1635</v>
      </c>
      <c r="B21787" t="s">
        <v>2134</v>
      </c>
      <c r="C21787" s="7">
        <v>45904</v>
      </c>
      <c r="E21787" s="27">
        <v>390.04</v>
      </c>
      <c r="G21787" s="27" t="str">
        <f>VLOOKUP(C21787,W:Y,3,TRUE)</f>
        <v>September 25</v>
      </c>
      <c r="H21787" s="27">
        <f t="shared" si="340"/>
        <v>21786</v>
      </c>
      <c r="I21787" s="30" t="str">
        <f>IF(G21787='Check Register'!$E$1,H21787,"")</f>
        <v/>
      </c>
    </row>
    <row r="21788" spans="1:9" x14ac:dyDescent="0.3">
      <c r="A21788" t="s">
        <v>1635</v>
      </c>
      <c r="B21788" t="s">
        <v>2134</v>
      </c>
      <c r="C21788" s="7">
        <v>45904</v>
      </c>
      <c r="E21788" s="27">
        <v>3382.06</v>
      </c>
      <c r="G21788" s="27" t="str">
        <f>VLOOKUP(C21788,W:Y,3,TRUE)</f>
        <v>September 25</v>
      </c>
      <c r="H21788" s="27">
        <f t="shared" si="340"/>
        <v>21787</v>
      </c>
      <c r="I21788" s="30" t="str">
        <f>IF(G21788='Check Register'!$E$1,H21788,"")</f>
        <v/>
      </c>
    </row>
    <row r="21789" spans="1:9" x14ac:dyDescent="0.3">
      <c r="A21789" t="s">
        <v>1591</v>
      </c>
      <c r="B21789" t="s">
        <v>1922</v>
      </c>
      <c r="C21789" s="7">
        <v>45904</v>
      </c>
      <c r="E21789" s="27">
        <v>903.13</v>
      </c>
      <c r="G21789" s="27" t="str">
        <f>VLOOKUP(C21789,W:Y,3,TRUE)</f>
        <v>September 25</v>
      </c>
      <c r="H21789" s="27">
        <f t="shared" si="340"/>
        <v>21788</v>
      </c>
      <c r="I21789" s="30" t="str">
        <f>IF(G21789='Check Register'!$E$1,H21789,"")</f>
        <v/>
      </c>
    </row>
    <row r="21790" spans="1:9" x14ac:dyDescent="0.3">
      <c r="A21790" t="s">
        <v>1607</v>
      </c>
      <c r="B21790" t="s">
        <v>1903</v>
      </c>
      <c r="C21790" s="7">
        <v>45904</v>
      </c>
      <c r="E21790" s="27">
        <v>2041.66</v>
      </c>
      <c r="G21790" s="27" t="str">
        <f>VLOOKUP(C21790,W:Y,3,TRUE)</f>
        <v>September 25</v>
      </c>
      <c r="H21790" s="27">
        <f t="shared" si="340"/>
        <v>21789</v>
      </c>
      <c r="I21790" s="30" t="str">
        <f>IF(G21790='Check Register'!$E$1,H21790,"")</f>
        <v/>
      </c>
    </row>
    <row r="21791" spans="1:9" x14ac:dyDescent="0.3">
      <c r="A21791" t="s">
        <v>1596</v>
      </c>
      <c r="B21791" t="s">
        <v>1852</v>
      </c>
      <c r="C21791" s="7">
        <v>45904</v>
      </c>
      <c r="E21791" s="27">
        <v>76.37</v>
      </c>
      <c r="G21791" s="27" t="str">
        <f>VLOOKUP(C21791,W:Y,3,TRUE)</f>
        <v>September 25</v>
      </c>
      <c r="H21791" s="27">
        <f t="shared" si="340"/>
        <v>21790</v>
      </c>
      <c r="I21791" s="30" t="str">
        <f>IF(G21791='Check Register'!$E$1,H21791,"")</f>
        <v/>
      </c>
    </row>
    <row r="21792" spans="1:9" x14ac:dyDescent="0.3">
      <c r="A21792" t="s">
        <v>1596</v>
      </c>
      <c r="B21792" t="s">
        <v>1823</v>
      </c>
      <c r="C21792" s="7">
        <v>45904</v>
      </c>
      <c r="E21792" s="27">
        <v>6145.66</v>
      </c>
      <c r="G21792" s="27" t="str">
        <f>VLOOKUP(C21792,W:Y,3,TRUE)</f>
        <v>September 25</v>
      </c>
      <c r="H21792" s="27">
        <f t="shared" si="340"/>
        <v>21791</v>
      </c>
      <c r="I21792" s="30" t="str">
        <f>IF(G21792='Check Register'!$E$1,H21792,"")</f>
        <v/>
      </c>
    </row>
    <row r="21793" spans="1:9" x14ac:dyDescent="0.3">
      <c r="A21793" t="s">
        <v>2103</v>
      </c>
      <c r="B21793" t="s">
        <v>2145</v>
      </c>
      <c r="C21793" s="7">
        <v>45904</v>
      </c>
      <c r="E21793" s="27">
        <v>339.1</v>
      </c>
      <c r="G21793" s="27" t="str">
        <f>VLOOKUP(C21793,W:Y,3,TRUE)</f>
        <v>September 25</v>
      </c>
      <c r="H21793" s="27">
        <f t="shared" si="340"/>
        <v>21792</v>
      </c>
      <c r="I21793" s="30" t="str">
        <f>IF(G21793='Check Register'!$E$1,H21793,"")</f>
        <v/>
      </c>
    </row>
    <row r="21794" spans="1:9" x14ac:dyDescent="0.3">
      <c r="A21794" t="s">
        <v>1564</v>
      </c>
      <c r="B21794" t="s">
        <v>1822</v>
      </c>
      <c r="C21794" s="7">
        <v>45904</v>
      </c>
      <c r="E21794" s="27">
        <v>5355.41</v>
      </c>
      <c r="G21794" s="27" t="str">
        <f>VLOOKUP(C21794,W:Y,3,TRUE)</f>
        <v>September 25</v>
      </c>
      <c r="H21794" s="27">
        <f t="shared" si="340"/>
        <v>21793</v>
      </c>
      <c r="I21794" s="30" t="str">
        <f>IF(G21794='Check Register'!$E$1,H21794,"")</f>
        <v/>
      </c>
    </row>
    <row r="21795" spans="1:9" x14ac:dyDescent="0.3">
      <c r="A21795" t="s">
        <v>1564</v>
      </c>
      <c r="B21795" t="s">
        <v>1822</v>
      </c>
      <c r="C21795" s="7">
        <v>45904</v>
      </c>
      <c r="E21795" s="27">
        <v>85.08</v>
      </c>
      <c r="G21795" s="27" t="str">
        <f>VLOOKUP(C21795,W:Y,3,TRUE)</f>
        <v>September 25</v>
      </c>
      <c r="H21795" s="27">
        <f t="shared" si="340"/>
        <v>21794</v>
      </c>
      <c r="I21795" s="30" t="str">
        <f>IF(G21795='Check Register'!$E$1,H21795,"")</f>
        <v/>
      </c>
    </row>
    <row r="21796" spans="1:9" x14ac:dyDescent="0.3">
      <c r="A21796" t="s">
        <v>1564</v>
      </c>
      <c r="B21796" t="s">
        <v>1822</v>
      </c>
      <c r="C21796" s="7">
        <v>45904</v>
      </c>
      <c r="E21796" s="27">
        <v>157.38999999999999</v>
      </c>
      <c r="G21796" s="27" t="str">
        <f>VLOOKUP(C21796,W:Y,3,TRUE)</f>
        <v>September 25</v>
      </c>
      <c r="H21796" s="27">
        <f t="shared" si="340"/>
        <v>21795</v>
      </c>
      <c r="I21796" s="30" t="str">
        <f>IF(G21796='Check Register'!$E$1,H21796,"")</f>
        <v/>
      </c>
    </row>
    <row r="21797" spans="1:9" x14ac:dyDescent="0.3">
      <c r="A21797" t="s">
        <v>1564</v>
      </c>
      <c r="B21797" t="s">
        <v>1822</v>
      </c>
      <c r="C21797" s="7">
        <v>45904</v>
      </c>
      <c r="E21797" s="27">
        <v>136.04</v>
      </c>
      <c r="G21797" s="27" t="str">
        <f>VLOOKUP(C21797,W:Y,3,TRUE)</f>
        <v>September 25</v>
      </c>
      <c r="H21797" s="27">
        <f t="shared" si="340"/>
        <v>21796</v>
      </c>
      <c r="I21797" s="30" t="str">
        <f>IF(G21797='Check Register'!$E$1,H21797,"")</f>
        <v/>
      </c>
    </row>
    <row r="21798" spans="1:9" x14ac:dyDescent="0.3">
      <c r="A21798" t="s">
        <v>1564</v>
      </c>
      <c r="B21798" t="s">
        <v>1822</v>
      </c>
      <c r="C21798" s="7">
        <v>45904</v>
      </c>
      <c r="E21798" s="27">
        <v>99.07</v>
      </c>
      <c r="G21798" s="27" t="str">
        <f>VLOOKUP(C21798,W:Y,3,TRUE)</f>
        <v>September 25</v>
      </c>
      <c r="H21798" s="27">
        <f t="shared" si="340"/>
        <v>21797</v>
      </c>
      <c r="I21798" s="30" t="str">
        <f>IF(G21798='Check Register'!$E$1,H21798,"")</f>
        <v/>
      </c>
    </row>
    <row r="21799" spans="1:9" x14ac:dyDescent="0.3">
      <c r="A21799" t="s">
        <v>1564</v>
      </c>
      <c r="B21799" t="s">
        <v>1822</v>
      </c>
      <c r="C21799" s="7">
        <v>45904</v>
      </c>
      <c r="E21799" s="27">
        <v>75.61</v>
      </c>
      <c r="G21799" s="27" t="str">
        <f>VLOOKUP(C21799,W:Y,3,TRUE)</f>
        <v>September 25</v>
      </c>
      <c r="H21799" s="27">
        <f t="shared" si="340"/>
        <v>21798</v>
      </c>
      <c r="I21799" s="30" t="str">
        <f>IF(G21799='Check Register'!$E$1,H21799,"")</f>
        <v/>
      </c>
    </row>
    <row r="21800" spans="1:9" x14ac:dyDescent="0.3">
      <c r="A21800" t="s">
        <v>1564</v>
      </c>
      <c r="B21800" t="s">
        <v>1822</v>
      </c>
      <c r="C21800" s="7">
        <v>45904</v>
      </c>
      <c r="E21800" s="27">
        <v>73.06</v>
      </c>
      <c r="G21800" s="27" t="str">
        <f>VLOOKUP(C21800,W:Y,3,TRUE)</f>
        <v>September 25</v>
      </c>
      <c r="H21800" s="27">
        <f t="shared" si="340"/>
        <v>21799</v>
      </c>
      <c r="I21800" s="30" t="str">
        <f>IF(G21800='Check Register'!$E$1,H21800,"")</f>
        <v/>
      </c>
    </row>
    <row r="21801" spans="1:9" x14ac:dyDescent="0.3">
      <c r="A21801" t="s">
        <v>1564</v>
      </c>
      <c r="B21801" t="s">
        <v>1822</v>
      </c>
      <c r="C21801" s="7">
        <v>45904</v>
      </c>
      <c r="E21801" s="27">
        <v>321.64999999999998</v>
      </c>
      <c r="G21801" s="27" t="str">
        <f>VLOOKUP(C21801,W:Y,3,TRUE)</f>
        <v>September 25</v>
      </c>
      <c r="H21801" s="27">
        <f t="shared" si="340"/>
        <v>21800</v>
      </c>
      <c r="I21801" s="30" t="str">
        <f>IF(G21801='Check Register'!$E$1,H21801,"")</f>
        <v/>
      </c>
    </row>
    <row r="21802" spans="1:9" x14ac:dyDescent="0.3">
      <c r="A21802" t="s">
        <v>1564</v>
      </c>
      <c r="B21802" t="s">
        <v>1822</v>
      </c>
      <c r="C21802" s="7">
        <v>45904</v>
      </c>
      <c r="E21802" s="27">
        <v>434.94</v>
      </c>
      <c r="G21802" s="27" t="str">
        <f>VLOOKUP(C21802,W:Y,3,TRUE)</f>
        <v>September 25</v>
      </c>
      <c r="H21802" s="27">
        <f t="shared" si="340"/>
        <v>21801</v>
      </c>
      <c r="I21802" s="30" t="str">
        <f>IF(G21802='Check Register'!$E$1,H21802,"")</f>
        <v/>
      </c>
    </row>
    <row r="21803" spans="1:9" x14ac:dyDescent="0.3">
      <c r="A21803" t="s">
        <v>1564</v>
      </c>
      <c r="B21803" t="s">
        <v>1822</v>
      </c>
      <c r="C21803" s="7">
        <v>45904</v>
      </c>
      <c r="E21803" s="27">
        <v>101.17</v>
      </c>
      <c r="G21803" s="27" t="str">
        <f>VLOOKUP(C21803,W:Y,3,TRUE)</f>
        <v>September 25</v>
      </c>
      <c r="H21803" s="27">
        <f t="shared" si="340"/>
        <v>21802</v>
      </c>
      <c r="I21803" s="30" t="str">
        <f>IF(G21803='Check Register'!$E$1,H21803,"")</f>
        <v/>
      </c>
    </row>
    <row r="21804" spans="1:9" x14ac:dyDescent="0.3">
      <c r="A21804" t="s">
        <v>803</v>
      </c>
      <c r="B21804" t="s">
        <v>1995</v>
      </c>
      <c r="C21804" s="7">
        <v>45904</v>
      </c>
      <c r="E21804" s="27">
        <v>83523.5</v>
      </c>
      <c r="G21804" s="27" t="str">
        <f>VLOOKUP(C21804,W:Y,3,TRUE)</f>
        <v>September 25</v>
      </c>
      <c r="H21804" s="27">
        <f t="shared" si="340"/>
        <v>21803</v>
      </c>
      <c r="I21804" s="30" t="str">
        <f>IF(G21804='Check Register'!$E$1,H21804,"")</f>
        <v/>
      </c>
    </row>
    <row r="21805" spans="1:9" x14ac:dyDescent="0.3">
      <c r="A21805" t="s">
        <v>1591</v>
      </c>
      <c r="B21805" t="s">
        <v>1922</v>
      </c>
      <c r="C21805" s="7">
        <v>45904</v>
      </c>
      <c r="E21805" s="27">
        <v>3093</v>
      </c>
      <c r="G21805" s="27" t="str">
        <f>VLOOKUP(C21805,W:Y,3,TRUE)</f>
        <v>September 25</v>
      </c>
      <c r="H21805" s="27">
        <f t="shared" si="340"/>
        <v>21804</v>
      </c>
      <c r="I21805" s="30" t="str">
        <f>IF(G21805='Check Register'!$E$1,H21805,"")</f>
        <v/>
      </c>
    </row>
    <row r="21806" spans="1:9" x14ac:dyDescent="0.3">
      <c r="A21806" t="s">
        <v>1676</v>
      </c>
      <c r="B21806" t="s">
        <v>1890</v>
      </c>
      <c r="C21806" s="7">
        <v>45904</v>
      </c>
      <c r="E21806" s="27">
        <v>500</v>
      </c>
      <c r="G21806" s="27" t="str">
        <f>VLOOKUP(C21806,W:Y,3,TRUE)</f>
        <v>September 25</v>
      </c>
      <c r="H21806" s="27">
        <f t="shared" si="340"/>
        <v>21805</v>
      </c>
      <c r="I21806" s="30" t="str">
        <f>IF(G21806='Check Register'!$E$1,H21806,"")</f>
        <v/>
      </c>
    </row>
    <row r="21807" spans="1:9" x14ac:dyDescent="0.3">
      <c r="A21807" t="s">
        <v>1600</v>
      </c>
      <c r="B21807" t="s">
        <v>1810</v>
      </c>
      <c r="C21807" s="7">
        <v>45904</v>
      </c>
      <c r="E21807" s="27">
        <v>146.94999999999999</v>
      </c>
      <c r="G21807" s="27" t="str">
        <f>VLOOKUP(C21807,W:Y,3,TRUE)</f>
        <v>September 25</v>
      </c>
      <c r="H21807" s="27">
        <f t="shared" si="340"/>
        <v>21806</v>
      </c>
      <c r="I21807" s="30" t="str">
        <f>IF(G21807='Check Register'!$E$1,H21807,"")</f>
        <v/>
      </c>
    </row>
    <row r="21808" spans="1:9" x14ac:dyDescent="0.3">
      <c r="A21808" t="s">
        <v>1600</v>
      </c>
      <c r="B21808" t="s">
        <v>1810</v>
      </c>
      <c r="C21808" s="7">
        <v>45904</v>
      </c>
      <c r="E21808" s="27">
        <v>146.94999999999999</v>
      </c>
      <c r="G21808" s="27" t="str">
        <f>VLOOKUP(C21808,W:Y,3,TRUE)</f>
        <v>September 25</v>
      </c>
      <c r="H21808" s="27">
        <f t="shared" si="340"/>
        <v>21807</v>
      </c>
      <c r="I21808" s="30" t="str">
        <f>IF(G21808='Check Register'!$E$1,H21808,"")</f>
        <v/>
      </c>
    </row>
    <row r="21809" spans="1:9" x14ac:dyDescent="0.3">
      <c r="A21809" t="s">
        <v>1600</v>
      </c>
      <c r="B21809" t="s">
        <v>1810</v>
      </c>
      <c r="C21809" s="7">
        <v>45904</v>
      </c>
      <c r="E21809" s="27">
        <v>146.94999999999999</v>
      </c>
      <c r="G21809" s="27" t="str">
        <f>VLOOKUP(C21809,W:Y,3,TRUE)</f>
        <v>September 25</v>
      </c>
      <c r="H21809" s="27">
        <f t="shared" si="340"/>
        <v>21808</v>
      </c>
      <c r="I21809" s="30" t="str">
        <f>IF(G21809='Check Register'!$E$1,H21809,"")</f>
        <v/>
      </c>
    </row>
    <row r="21810" spans="1:9" x14ac:dyDescent="0.3">
      <c r="A21810" t="s">
        <v>1600</v>
      </c>
      <c r="B21810" t="s">
        <v>1810</v>
      </c>
      <c r="C21810" s="7">
        <v>45904</v>
      </c>
      <c r="E21810" s="27">
        <v>27.57</v>
      </c>
      <c r="G21810" s="27" t="str">
        <f>VLOOKUP(C21810,W:Y,3,TRUE)</f>
        <v>September 25</v>
      </c>
      <c r="H21810" s="27">
        <f t="shared" ref="H21810:H21873" si="341">1+H21809</f>
        <v>21809</v>
      </c>
      <c r="I21810" s="30" t="str">
        <f>IF(G21810='Check Register'!$E$1,H21810,"")</f>
        <v/>
      </c>
    </row>
    <row r="21811" spans="1:9" x14ac:dyDescent="0.3">
      <c r="A21811" t="s">
        <v>1600</v>
      </c>
      <c r="B21811" t="s">
        <v>1810</v>
      </c>
      <c r="C21811" s="7">
        <v>45904</v>
      </c>
      <c r="E21811" s="27">
        <v>180.05</v>
      </c>
      <c r="G21811" s="27" t="str">
        <f>VLOOKUP(C21811,W:Y,3,TRUE)</f>
        <v>September 25</v>
      </c>
      <c r="H21811" s="27">
        <f t="shared" si="341"/>
        <v>21810</v>
      </c>
      <c r="I21811" s="30" t="str">
        <f>IF(G21811='Check Register'!$E$1,H21811,"")</f>
        <v/>
      </c>
    </row>
    <row r="21812" spans="1:9" x14ac:dyDescent="0.3">
      <c r="A21812" t="s">
        <v>1600</v>
      </c>
      <c r="B21812" t="s">
        <v>1810</v>
      </c>
      <c r="C21812" s="7">
        <v>45904</v>
      </c>
      <c r="E21812" s="27">
        <v>396.99</v>
      </c>
      <c r="G21812" s="27" t="str">
        <f>VLOOKUP(C21812,W:Y,3,TRUE)</f>
        <v>September 25</v>
      </c>
      <c r="H21812" s="27">
        <f t="shared" si="341"/>
        <v>21811</v>
      </c>
      <c r="I21812" s="30" t="str">
        <f>IF(G21812='Check Register'!$E$1,H21812,"")</f>
        <v/>
      </c>
    </row>
    <row r="21813" spans="1:9" x14ac:dyDescent="0.3">
      <c r="A21813" t="s">
        <v>1600</v>
      </c>
      <c r="B21813" t="s">
        <v>1810</v>
      </c>
      <c r="C21813" s="7">
        <v>45904</v>
      </c>
      <c r="E21813" s="27">
        <v>146.94999999999999</v>
      </c>
      <c r="G21813" s="27" t="str">
        <f>VLOOKUP(C21813,W:Y,3,TRUE)</f>
        <v>September 25</v>
      </c>
      <c r="H21813" s="27">
        <f t="shared" si="341"/>
        <v>21812</v>
      </c>
      <c r="I21813" s="30" t="str">
        <f>IF(G21813='Check Register'!$E$1,H21813,"")</f>
        <v/>
      </c>
    </row>
    <row r="21814" spans="1:9" x14ac:dyDescent="0.3">
      <c r="A21814" t="s">
        <v>1600</v>
      </c>
      <c r="B21814" t="s">
        <v>1810</v>
      </c>
      <c r="C21814" s="7">
        <v>45904</v>
      </c>
      <c r="E21814" s="27">
        <v>562.49</v>
      </c>
      <c r="G21814" s="27" t="str">
        <f>VLOOKUP(C21814,W:Y,3,TRUE)</f>
        <v>September 25</v>
      </c>
      <c r="H21814" s="27">
        <f t="shared" si="341"/>
        <v>21813</v>
      </c>
      <c r="I21814" s="30" t="str">
        <f>IF(G21814='Check Register'!$E$1,H21814,"")</f>
        <v/>
      </c>
    </row>
    <row r="21815" spans="1:9" x14ac:dyDescent="0.3">
      <c r="A21815" t="s">
        <v>1600</v>
      </c>
      <c r="B21815" t="s">
        <v>1810</v>
      </c>
      <c r="C21815" s="7">
        <v>45904</v>
      </c>
      <c r="E21815" s="27">
        <v>146.94999999999999</v>
      </c>
      <c r="G21815" s="27" t="str">
        <f>VLOOKUP(C21815,W:Y,3,TRUE)</f>
        <v>September 25</v>
      </c>
      <c r="H21815" s="27">
        <f t="shared" si="341"/>
        <v>21814</v>
      </c>
      <c r="I21815" s="30" t="str">
        <f>IF(G21815='Check Register'!$E$1,H21815,"")</f>
        <v/>
      </c>
    </row>
    <row r="21816" spans="1:9" x14ac:dyDescent="0.3">
      <c r="A21816" t="s">
        <v>1600</v>
      </c>
      <c r="B21816" t="s">
        <v>1810</v>
      </c>
      <c r="C21816" s="7">
        <v>45904</v>
      </c>
      <c r="E21816" s="27">
        <v>146.94999999999999</v>
      </c>
      <c r="G21816" s="27" t="str">
        <f>VLOOKUP(C21816,W:Y,3,TRUE)</f>
        <v>September 25</v>
      </c>
      <c r="H21816" s="27">
        <f t="shared" si="341"/>
        <v>21815</v>
      </c>
      <c r="I21816" s="30" t="str">
        <f>IF(G21816='Check Register'!$E$1,H21816,"")</f>
        <v/>
      </c>
    </row>
    <row r="21817" spans="1:9" x14ac:dyDescent="0.3">
      <c r="A21817" t="s">
        <v>1493</v>
      </c>
      <c r="B21817" t="s">
        <v>1879</v>
      </c>
      <c r="C21817" s="7">
        <v>45904</v>
      </c>
      <c r="E21817" s="27">
        <v>87.37</v>
      </c>
      <c r="G21817" s="27" t="str">
        <f>VLOOKUP(C21817,W:Y,3,TRUE)</f>
        <v>September 25</v>
      </c>
      <c r="H21817" s="27">
        <f t="shared" si="341"/>
        <v>21816</v>
      </c>
      <c r="I21817" s="30" t="str">
        <f>IF(G21817='Check Register'!$E$1,H21817,"")</f>
        <v/>
      </c>
    </row>
    <row r="21818" spans="1:9" x14ac:dyDescent="0.3">
      <c r="A21818" t="s">
        <v>1569</v>
      </c>
      <c r="B21818" t="s">
        <v>2146</v>
      </c>
      <c r="C21818" s="7">
        <v>45904</v>
      </c>
      <c r="E21818" s="27">
        <v>10452.19</v>
      </c>
      <c r="G21818" s="27" t="str">
        <f>VLOOKUP(C21818,W:Y,3,TRUE)</f>
        <v>September 25</v>
      </c>
      <c r="H21818" s="27">
        <f t="shared" si="341"/>
        <v>21817</v>
      </c>
      <c r="I21818" s="30" t="str">
        <f>IF(G21818='Check Register'!$E$1,H21818,"")</f>
        <v/>
      </c>
    </row>
    <row r="21819" spans="1:9" x14ac:dyDescent="0.3">
      <c r="A21819" t="s">
        <v>1569</v>
      </c>
      <c r="B21819" t="s">
        <v>2147</v>
      </c>
      <c r="C21819" s="7">
        <v>45904</v>
      </c>
      <c r="E21819" s="27">
        <v>9895.66</v>
      </c>
      <c r="G21819" s="27" t="str">
        <f>VLOOKUP(C21819,W:Y,3,TRUE)</f>
        <v>September 25</v>
      </c>
      <c r="H21819" s="27">
        <f t="shared" si="341"/>
        <v>21818</v>
      </c>
      <c r="I21819" s="30" t="str">
        <f>IF(G21819='Check Register'!$E$1,H21819,"")</f>
        <v/>
      </c>
    </row>
    <row r="21820" spans="1:9" x14ac:dyDescent="0.3">
      <c r="A21820" t="s">
        <v>1569</v>
      </c>
      <c r="B21820" t="s">
        <v>1830</v>
      </c>
      <c r="C21820" s="7">
        <v>45904</v>
      </c>
      <c r="E21820" s="27">
        <v>5818.95</v>
      </c>
      <c r="G21820" s="27" t="str">
        <f>VLOOKUP(C21820,W:Y,3,TRUE)</f>
        <v>September 25</v>
      </c>
      <c r="H21820" s="27">
        <f t="shared" si="341"/>
        <v>21819</v>
      </c>
      <c r="I21820" s="30" t="str">
        <f>IF(G21820='Check Register'!$E$1,H21820,"")</f>
        <v/>
      </c>
    </row>
    <row r="21821" spans="1:9" x14ac:dyDescent="0.3">
      <c r="A21821" t="s">
        <v>1642</v>
      </c>
      <c r="B21821" t="s">
        <v>1896</v>
      </c>
      <c r="C21821" s="7">
        <v>45904</v>
      </c>
      <c r="E21821" s="27">
        <v>44</v>
      </c>
      <c r="G21821" s="27" t="str">
        <f>VLOOKUP(C21821,W:Y,3,TRUE)</f>
        <v>September 25</v>
      </c>
      <c r="H21821" s="27">
        <f t="shared" si="341"/>
        <v>21820</v>
      </c>
      <c r="I21821" s="30" t="str">
        <f>IF(G21821='Check Register'!$E$1,H21821,"")</f>
        <v/>
      </c>
    </row>
    <row r="21822" spans="1:9" x14ac:dyDescent="0.3">
      <c r="A21822" t="s">
        <v>1602</v>
      </c>
      <c r="B21822" t="s">
        <v>1831</v>
      </c>
      <c r="C21822" s="7">
        <v>45904</v>
      </c>
      <c r="E21822" s="27">
        <v>3010.23</v>
      </c>
      <c r="G21822" s="27" t="str">
        <f>VLOOKUP(C21822,W:Y,3,TRUE)</f>
        <v>September 25</v>
      </c>
      <c r="H21822" s="27">
        <f t="shared" si="341"/>
        <v>21821</v>
      </c>
      <c r="I21822" s="30" t="str">
        <f>IF(G21822='Check Register'!$E$1,H21822,"")</f>
        <v/>
      </c>
    </row>
    <row r="21823" spans="1:9" x14ac:dyDescent="0.3">
      <c r="A21823" t="s">
        <v>1602</v>
      </c>
      <c r="B21823" t="s">
        <v>1831</v>
      </c>
      <c r="C21823" s="7">
        <v>45904</v>
      </c>
      <c r="E21823" s="27">
        <v>2943.49</v>
      </c>
      <c r="G21823" s="27" t="str">
        <f>VLOOKUP(C21823,W:Y,3,TRUE)</f>
        <v>September 25</v>
      </c>
      <c r="H21823" s="27">
        <f t="shared" si="341"/>
        <v>21822</v>
      </c>
      <c r="I21823" s="30" t="str">
        <f>IF(G21823='Check Register'!$E$1,H21823,"")</f>
        <v/>
      </c>
    </row>
    <row r="21824" spans="1:9" x14ac:dyDescent="0.3">
      <c r="A21824" t="s">
        <v>2098</v>
      </c>
      <c r="B21824" t="s">
        <v>2137</v>
      </c>
      <c r="C21824" s="7">
        <v>45904</v>
      </c>
      <c r="E21824" s="27">
        <v>5771.92</v>
      </c>
      <c r="G21824" s="27" t="str">
        <f>VLOOKUP(C21824,W:Y,3,TRUE)</f>
        <v>September 25</v>
      </c>
      <c r="H21824" s="27">
        <f t="shared" si="341"/>
        <v>21823</v>
      </c>
      <c r="I21824" s="30" t="str">
        <f>IF(G21824='Check Register'!$E$1,H21824,"")</f>
        <v/>
      </c>
    </row>
    <row r="21825" spans="1:9" x14ac:dyDescent="0.3">
      <c r="A21825" t="s">
        <v>2098</v>
      </c>
      <c r="B21825" t="s">
        <v>2137</v>
      </c>
      <c r="C21825" s="7">
        <v>45904</v>
      </c>
      <c r="E21825" s="27">
        <v>5771.92</v>
      </c>
      <c r="G21825" s="27" t="str">
        <f>VLOOKUP(C21825,W:Y,3,TRUE)</f>
        <v>September 25</v>
      </c>
      <c r="H21825" s="27">
        <f t="shared" si="341"/>
        <v>21824</v>
      </c>
      <c r="I21825" s="30" t="str">
        <f>IF(G21825='Check Register'!$E$1,H21825,"")</f>
        <v/>
      </c>
    </row>
    <row r="21826" spans="1:9" x14ac:dyDescent="0.3">
      <c r="A21826" t="s">
        <v>2098</v>
      </c>
      <c r="B21826" t="s">
        <v>2137</v>
      </c>
      <c r="C21826" s="7">
        <v>45904</v>
      </c>
      <c r="E21826" s="27">
        <v>5771.92</v>
      </c>
      <c r="G21826" s="27" t="str">
        <f>VLOOKUP(C21826,W:Y,3,TRUE)</f>
        <v>September 25</v>
      </c>
      <c r="H21826" s="27">
        <f t="shared" si="341"/>
        <v>21825</v>
      </c>
      <c r="I21826" s="30" t="str">
        <f>IF(G21826='Check Register'!$E$1,H21826,"")</f>
        <v/>
      </c>
    </row>
    <row r="21827" spans="1:9" x14ac:dyDescent="0.3">
      <c r="A21827" t="s">
        <v>2098</v>
      </c>
      <c r="B21827" t="s">
        <v>2137</v>
      </c>
      <c r="C21827" s="7">
        <v>45904</v>
      </c>
      <c r="E21827" s="27">
        <v>5523.37</v>
      </c>
      <c r="G21827" s="27" t="str">
        <f>VLOOKUP(C21827,W:Y,3,TRUE)</f>
        <v>September 25</v>
      </c>
      <c r="H21827" s="27">
        <f t="shared" si="341"/>
        <v>21826</v>
      </c>
      <c r="I21827" s="30" t="str">
        <f>IF(G21827='Check Register'!$E$1,H21827,"")</f>
        <v/>
      </c>
    </row>
    <row r="21828" spans="1:9" x14ac:dyDescent="0.3">
      <c r="A21828" t="s">
        <v>2098</v>
      </c>
      <c r="B21828" t="s">
        <v>2137</v>
      </c>
      <c r="C21828" s="7">
        <v>45904</v>
      </c>
      <c r="E21828" s="27">
        <v>7500</v>
      </c>
      <c r="G21828" s="27" t="str">
        <f>VLOOKUP(C21828,W:Y,3,TRUE)</f>
        <v>September 25</v>
      </c>
      <c r="H21828" s="27">
        <f t="shared" si="341"/>
        <v>21827</v>
      </c>
      <c r="I21828" s="30" t="str">
        <f>IF(G21828='Check Register'!$E$1,H21828,"")</f>
        <v/>
      </c>
    </row>
    <row r="21829" spans="1:9" x14ac:dyDescent="0.3">
      <c r="A21829" t="s">
        <v>2098</v>
      </c>
      <c r="B21829" t="s">
        <v>2137</v>
      </c>
      <c r="C21829" s="7">
        <v>45904</v>
      </c>
      <c r="E21829" s="27">
        <v>5523.37</v>
      </c>
      <c r="G21829" s="27" t="str">
        <f>VLOOKUP(C21829,W:Y,3,TRUE)</f>
        <v>September 25</v>
      </c>
      <c r="H21829" s="27">
        <f t="shared" si="341"/>
        <v>21828</v>
      </c>
      <c r="I21829" s="30" t="str">
        <f>IF(G21829='Check Register'!$E$1,H21829,"")</f>
        <v/>
      </c>
    </row>
    <row r="21830" spans="1:9" x14ac:dyDescent="0.3">
      <c r="A21830" t="s">
        <v>1570</v>
      </c>
      <c r="B21830" t="s">
        <v>1832</v>
      </c>
      <c r="C21830" s="7">
        <v>45904</v>
      </c>
      <c r="E21830" s="27">
        <v>1747.65</v>
      </c>
      <c r="G21830" s="27" t="str">
        <f>VLOOKUP(C21830,W:Y,3,TRUE)</f>
        <v>September 25</v>
      </c>
      <c r="H21830" s="27">
        <f t="shared" si="341"/>
        <v>21829</v>
      </c>
      <c r="I21830" s="30" t="str">
        <f>IF(G21830='Check Register'!$E$1,H21830,"")</f>
        <v/>
      </c>
    </row>
    <row r="21831" spans="1:9" x14ac:dyDescent="0.3">
      <c r="A21831" t="s">
        <v>1570</v>
      </c>
      <c r="B21831" t="s">
        <v>1832</v>
      </c>
      <c r="C21831" s="7">
        <v>45904</v>
      </c>
      <c r="E21831" s="27">
        <v>59.31</v>
      </c>
      <c r="G21831" s="27" t="str">
        <f>VLOOKUP(C21831,W:Y,3,TRUE)</f>
        <v>September 25</v>
      </c>
      <c r="H21831" s="27">
        <f t="shared" si="341"/>
        <v>21830</v>
      </c>
      <c r="I21831" s="30" t="str">
        <f>IF(G21831='Check Register'!$E$1,H21831,"")</f>
        <v/>
      </c>
    </row>
    <row r="21832" spans="1:9" x14ac:dyDescent="0.3">
      <c r="A21832" t="s">
        <v>1573</v>
      </c>
      <c r="B21832" t="s">
        <v>1816</v>
      </c>
      <c r="C21832" s="7">
        <v>45904</v>
      </c>
      <c r="E21832" s="27">
        <v>49.95</v>
      </c>
      <c r="G21832" s="27" t="str">
        <f>VLOOKUP(C21832,W:Y,3,TRUE)</f>
        <v>September 25</v>
      </c>
      <c r="H21832" s="27">
        <f t="shared" si="341"/>
        <v>21831</v>
      </c>
      <c r="I21832" s="30" t="str">
        <f>IF(G21832='Check Register'!$E$1,H21832,"")</f>
        <v/>
      </c>
    </row>
    <row r="21833" spans="1:9" x14ac:dyDescent="0.3">
      <c r="A21833" t="s">
        <v>1650</v>
      </c>
      <c r="B21833" t="s">
        <v>1833</v>
      </c>
      <c r="C21833" s="7">
        <v>45904</v>
      </c>
      <c r="E21833" s="27">
        <v>730</v>
      </c>
      <c r="G21833" s="27" t="str">
        <f>VLOOKUP(C21833,W:Y,3,TRUE)</f>
        <v>September 25</v>
      </c>
      <c r="H21833" s="27">
        <f t="shared" si="341"/>
        <v>21832</v>
      </c>
      <c r="I21833" s="30" t="str">
        <f>IF(G21833='Check Register'!$E$1,H21833,"")</f>
        <v/>
      </c>
    </row>
    <row r="21834" spans="1:9" x14ac:dyDescent="0.3">
      <c r="A21834" t="s">
        <v>1575</v>
      </c>
      <c r="B21834" t="s">
        <v>1935</v>
      </c>
      <c r="C21834" s="7">
        <v>45904</v>
      </c>
      <c r="E21834" s="27">
        <v>352.99</v>
      </c>
      <c r="G21834" s="27" t="str">
        <f>VLOOKUP(C21834,W:Y,3,TRUE)</f>
        <v>September 25</v>
      </c>
      <c r="H21834" s="27">
        <f t="shared" si="341"/>
        <v>21833</v>
      </c>
      <c r="I21834" s="30" t="str">
        <f>IF(G21834='Check Register'!$E$1,H21834,"")</f>
        <v/>
      </c>
    </row>
    <row r="21835" spans="1:9" x14ac:dyDescent="0.3">
      <c r="A21835" t="s">
        <v>1605</v>
      </c>
      <c r="B21835" t="s">
        <v>1858</v>
      </c>
      <c r="C21835" s="7">
        <v>45904</v>
      </c>
      <c r="E21835" s="27">
        <v>550</v>
      </c>
      <c r="G21835" s="27" t="str">
        <f>VLOOKUP(C21835,W:Y,3,TRUE)</f>
        <v>September 25</v>
      </c>
      <c r="H21835" s="27">
        <f t="shared" si="341"/>
        <v>21834</v>
      </c>
      <c r="I21835" s="30" t="str">
        <f>IF(G21835='Check Register'!$E$1,H21835,"")</f>
        <v/>
      </c>
    </row>
    <row r="21836" spans="1:9" x14ac:dyDescent="0.3">
      <c r="A21836" t="s">
        <v>1605</v>
      </c>
      <c r="B21836" t="s">
        <v>1858</v>
      </c>
      <c r="C21836" s="7">
        <v>45904</v>
      </c>
      <c r="E21836" s="27">
        <v>899.34</v>
      </c>
      <c r="G21836" s="27" t="str">
        <f>VLOOKUP(C21836,W:Y,3,TRUE)</f>
        <v>September 25</v>
      </c>
      <c r="H21836" s="27">
        <f t="shared" si="341"/>
        <v>21835</v>
      </c>
      <c r="I21836" s="30" t="str">
        <f>IF(G21836='Check Register'!$E$1,H21836,"")</f>
        <v/>
      </c>
    </row>
    <row r="21837" spans="1:9" x14ac:dyDescent="0.3">
      <c r="A21837" t="s">
        <v>1609</v>
      </c>
      <c r="B21837" t="s">
        <v>1837</v>
      </c>
      <c r="C21837" s="7">
        <v>45904</v>
      </c>
      <c r="E21837" s="27">
        <v>64.5</v>
      </c>
      <c r="G21837" s="27" t="str">
        <f>VLOOKUP(C21837,W:Y,3,TRUE)</f>
        <v>September 25</v>
      </c>
      <c r="H21837" s="27">
        <f t="shared" si="341"/>
        <v>21836</v>
      </c>
      <c r="I21837" s="30" t="str">
        <f>IF(G21837='Check Register'!$E$1,H21837,"")</f>
        <v/>
      </c>
    </row>
    <row r="21838" spans="1:9" x14ac:dyDescent="0.3">
      <c r="A21838" t="s">
        <v>1578</v>
      </c>
      <c r="B21838" t="s">
        <v>1884</v>
      </c>
      <c r="C21838" s="7">
        <v>45904</v>
      </c>
      <c r="E21838" s="27">
        <v>884</v>
      </c>
      <c r="G21838" s="27" t="str">
        <f>VLOOKUP(C21838,W:Y,3,TRUE)</f>
        <v>September 25</v>
      </c>
      <c r="H21838" s="27">
        <f t="shared" si="341"/>
        <v>21837</v>
      </c>
      <c r="I21838" s="30" t="str">
        <f>IF(G21838='Check Register'!$E$1,H21838,"")</f>
        <v/>
      </c>
    </row>
    <row r="21839" spans="1:9" x14ac:dyDescent="0.3">
      <c r="A21839" t="s">
        <v>2104</v>
      </c>
      <c r="B21839" t="s">
        <v>2148</v>
      </c>
      <c r="C21839" s="7">
        <v>45904</v>
      </c>
      <c r="E21839" s="27">
        <v>250</v>
      </c>
      <c r="G21839" s="27" t="str">
        <f>VLOOKUP(C21839,W:Y,3,TRUE)</f>
        <v>September 25</v>
      </c>
      <c r="H21839" s="27">
        <f t="shared" si="341"/>
        <v>21838</v>
      </c>
      <c r="I21839" s="30" t="str">
        <f>IF(G21839='Check Register'!$E$1,H21839,"")</f>
        <v/>
      </c>
    </row>
    <row r="21840" spans="1:9" x14ac:dyDescent="0.3">
      <c r="A21840" t="s">
        <v>1617</v>
      </c>
      <c r="B21840" t="s">
        <v>1909</v>
      </c>
      <c r="C21840" s="7">
        <v>45904</v>
      </c>
      <c r="E21840" s="27">
        <v>1024</v>
      </c>
      <c r="G21840" s="27" t="str">
        <f>VLOOKUP(C21840,W:Y,3,TRUE)</f>
        <v>September 25</v>
      </c>
      <c r="H21840" s="27">
        <f t="shared" si="341"/>
        <v>21839</v>
      </c>
      <c r="I21840" s="30" t="str">
        <f>IF(G21840='Check Register'!$E$1,H21840,"")</f>
        <v/>
      </c>
    </row>
    <row r="21841" spans="1:9" x14ac:dyDescent="0.3">
      <c r="A21841" t="s">
        <v>1579</v>
      </c>
      <c r="B21841" t="s">
        <v>1843</v>
      </c>
      <c r="C21841" s="7">
        <v>45904</v>
      </c>
      <c r="E21841" s="27">
        <v>245.41</v>
      </c>
      <c r="G21841" s="27" t="str">
        <f>VLOOKUP(C21841,W:Y,3,TRUE)</f>
        <v>September 25</v>
      </c>
      <c r="H21841" s="27">
        <f t="shared" si="341"/>
        <v>21840</v>
      </c>
      <c r="I21841" s="30" t="str">
        <f>IF(G21841='Check Register'!$E$1,H21841,"")</f>
        <v/>
      </c>
    </row>
    <row r="21842" spans="1:9" x14ac:dyDescent="0.3">
      <c r="A21842" t="s">
        <v>1579</v>
      </c>
      <c r="B21842" t="s">
        <v>1843</v>
      </c>
      <c r="C21842" s="7">
        <v>45904</v>
      </c>
      <c r="E21842" s="27">
        <v>55.67</v>
      </c>
      <c r="G21842" s="27" t="str">
        <f>VLOOKUP(C21842,W:Y,3,TRUE)</f>
        <v>September 25</v>
      </c>
      <c r="H21842" s="27">
        <f t="shared" si="341"/>
        <v>21841</v>
      </c>
      <c r="I21842" s="30" t="str">
        <f>IF(G21842='Check Register'!$E$1,H21842,"")</f>
        <v/>
      </c>
    </row>
    <row r="21843" spans="1:9" x14ac:dyDescent="0.3">
      <c r="A21843" t="s">
        <v>2008</v>
      </c>
      <c r="B21843" t="s">
        <v>2009</v>
      </c>
      <c r="C21843" s="7">
        <v>45904</v>
      </c>
      <c r="E21843" s="27">
        <v>360</v>
      </c>
      <c r="G21843" s="27" t="str">
        <f>VLOOKUP(C21843,W:Y,3,TRUE)</f>
        <v>September 25</v>
      </c>
      <c r="H21843" s="27">
        <f t="shared" si="341"/>
        <v>21842</v>
      </c>
      <c r="I21843" s="30" t="str">
        <f>IF(G21843='Check Register'!$E$1,H21843,"")</f>
        <v/>
      </c>
    </row>
    <row r="21844" spans="1:9" x14ac:dyDescent="0.3">
      <c r="A21844" t="s">
        <v>2008</v>
      </c>
      <c r="B21844" t="s">
        <v>2009</v>
      </c>
      <c r="C21844" s="7">
        <v>45904</v>
      </c>
      <c r="E21844" s="27">
        <v>375</v>
      </c>
      <c r="G21844" s="27" t="str">
        <f>VLOOKUP(C21844,W:Y,3,TRUE)</f>
        <v>September 25</v>
      </c>
      <c r="H21844" s="27">
        <f t="shared" si="341"/>
        <v>21843</v>
      </c>
      <c r="I21844" s="30" t="str">
        <f>IF(G21844='Check Register'!$E$1,H21844,"")</f>
        <v/>
      </c>
    </row>
    <row r="21845" spans="1:9" x14ac:dyDescent="0.3">
      <c r="A21845" t="s">
        <v>2105</v>
      </c>
      <c r="B21845" t="s">
        <v>2149</v>
      </c>
      <c r="C21845" s="7">
        <v>45904</v>
      </c>
      <c r="E21845" s="27">
        <v>429.95</v>
      </c>
      <c r="G21845" s="27" t="str">
        <f>VLOOKUP(C21845,W:Y,3,TRUE)</f>
        <v>September 25</v>
      </c>
      <c r="H21845" s="27">
        <f t="shared" si="341"/>
        <v>21844</v>
      </c>
      <c r="I21845" s="30" t="str">
        <f>IF(G21845='Check Register'!$E$1,H21845,"")</f>
        <v/>
      </c>
    </row>
    <row r="21846" spans="1:9" x14ac:dyDescent="0.3">
      <c r="A21846" t="s">
        <v>2106</v>
      </c>
      <c r="B21846" t="s">
        <v>2150</v>
      </c>
      <c r="C21846" s="7">
        <v>45904</v>
      </c>
      <c r="E21846" s="27">
        <v>5000</v>
      </c>
      <c r="G21846" s="27" t="str">
        <f>VLOOKUP(C21846,W:Y,3,TRUE)</f>
        <v>September 25</v>
      </c>
      <c r="H21846" s="27">
        <f t="shared" si="341"/>
        <v>21845</v>
      </c>
      <c r="I21846" s="30" t="str">
        <f>IF(G21846='Check Register'!$E$1,H21846,"")</f>
        <v/>
      </c>
    </row>
    <row r="21847" spans="1:9" x14ac:dyDescent="0.3">
      <c r="A21847" t="s">
        <v>1581</v>
      </c>
      <c r="B21847" t="s">
        <v>1844</v>
      </c>
      <c r="C21847" s="7">
        <v>45904</v>
      </c>
      <c r="E21847" s="27">
        <v>223</v>
      </c>
      <c r="G21847" s="27" t="str">
        <f>VLOOKUP(C21847,W:Y,3,TRUE)</f>
        <v>September 25</v>
      </c>
      <c r="H21847" s="27">
        <f t="shared" si="341"/>
        <v>21846</v>
      </c>
      <c r="I21847" s="30" t="str">
        <f>IF(G21847='Check Register'!$E$1,H21847,"")</f>
        <v/>
      </c>
    </row>
    <row r="21848" spans="1:9" x14ac:dyDescent="0.3">
      <c r="A21848" t="s">
        <v>1581</v>
      </c>
      <c r="B21848" t="s">
        <v>1844</v>
      </c>
      <c r="C21848" s="7">
        <v>45904</v>
      </c>
      <c r="E21848" s="27">
        <v>83.99</v>
      </c>
      <c r="G21848" s="27" t="str">
        <f>VLOOKUP(C21848,W:Y,3,TRUE)</f>
        <v>September 25</v>
      </c>
      <c r="H21848" s="27">
        <f t="shared" si="341"/>
        <v>21847</v>
      </c>
      <c r="I21848" s="30" t="str">
        <f>IF(G21848='Check Register'!$E$1,H21848,"")</f>
        <v/>
      </c>
    </row>
    <row r="21849" spans="1:9" x14ac:dyDescent="0.3">
      <c r="A21849" t="s">
        <v>1620</v>
      </c>
      <c r="B21849" t="s">
        <v>2052</v>
      </c>
      <c r="C21849" s="7">
        <v>45904</v>
      </c>
      <c r="E21849" s="27">
        <v>248</v>
      </c>
      <c r="G21849" s="27" t="str">
        <f>VLOOKUP(C21849,W:Y,3,TRUE)</f>
        <v>September 25</v>
      </c>
      <c r="H21849" s="27">
        <f t="shared" si="341"/>
        <v>21848</v>
      </c>
      <c r="I21849" s="30" t="str">
        <f>IF(G21849='Check Register'!$E$1,H21849,"")</f>
        <v/>
      </c>
    </row>
    <row r="21850" spans="1:9" x14ac:dyDescent="0.3">
      <c r="A21850" t="s">
        <v>1620</v>
      </c>
      <c r="B21850" t="s">
        <v>2052</v>
      </c>
      <c r="C21850" s="7">
        <v>45904</v>
      </c>
      <c r="E21850" s="27">
        <v>248</v>
      </c>
      <c r="G21850" s="27" t="str">
        <f>VLOOKUP(C21850,W:Y,3,TRUE)</f>
        <v>September 25</v>
      </c>
      <c r="H21850" s="27">
        <f t="shared" si="341"/>
        <v>21849</v>
      </c>
      <c r="I21850" s="30" t="str">
        <f>IF(G21850='Check Register'!$E$1,H21850,"")</f>
        <v/>
      </c>
    </row>
    <row r="21851" spans="1:9" x14ac:dyDescent="0.3">
      <c r="A21851" t="s">
        <v>1620</v>
      </c>
      <c r="B21851" t="s">
        <v>2052</v>
      </c>
      <c r="C21851" s="7">
        <v>45904</v>
      </c>
      <c r="E21851" s="27">
        <v>248</v>
      </c>
      <c r="G21851" s="27" t="str">
        <f>VLOOKUP(C21851,W:Y,3,TRUE)</f>
        <v>September 25</v>
      </c>
      <c r="H21851" s="27">
        <f t="shared" si="341"/>
        <v>21850</v>
      </c>
      <c r="I21851" s="30" t="str">
        <f>IF(G21851='Check Register'!$E$1,H21851,"")</f>
        <v/>
      </c>
    </row>
    <row r="21852" spans="1:9" x14ac:dyDescent="0.3">
      <c r="A21852" t="s">
        <v>1582</v>
      </c>
      <c r="B21852" t="s">
        <v>1912</v>
      </c>
      <c r="C21852" s="7">
        <v>45904</v>
      </c>
      <c r="E21852" s="27">
        <v>228.68</v>
      </c>
      <c r="G21852" s="27" t="str">
        <f>VLOOKUP(C21852,W:Y,3,TRUE)</f>
        <v>September 25</v>
      </c>
      <c r="H21852" s="27">
        <f t="shared" si="341"/>
        <v>21851</v>
      </c>
      <c r="I21852" s="30" t="str">
        <f>IF(G21852='Check Register'!$E$1,H21852,"")</f>
        <v/>
      </c>
    </row>
    <row r="21853" spans="1:9" x14ac:dyDescent="0.3">
      <c r="A21853" t="s">
        <v>1664</v>
      </c>
      <c r="B21853" t="s">
        <v>1943</v>
      </c>
      <c r="C21853" s="7">
        <v>45904</v>
      </c>
      <c r="E21853" s="27">
        <v>35.86</v>
      </c>
      <c r="G21853" s="27" t="str">
        <f>VLOOKUP(C21853,W:Y,3,TRUE)</f>
        <v>September 25</v>
      </c>
      <c r="H21853" s="27">
        <f t="shared" si="341"/>
        <v>21852</v>
      </c>
      <c r="I21853" s="30" t="str">
        <f>IF(G21853='Check Register'!$E$1,H21853,"")</f>
        <v/>
      </c>
    </row>
    <row r="21854" spans="1:9" x14ac:dyDescent="0.3">
      <c r="A21854" t="s">
        <v>1664</v>
      </c>
      <c r="B21854" t="s">
        <v>1943</v>
      </c>
      <c r="C21854" s="7">
        <v>45904</v>
      </c>
      <c r="E21854" s="27">
        <v>67.86</v>
      </c>
      <c r="G21854" s="27" t="str">
        <f>VLOOKUP(C21854,W:Y,3,TRUE)</f>
        <v>September 25</v>
      </c>
      <c r="H21854" s="27">
        <f t="shared" si="341"/>
        <v>21853</v>
      </c>
      <c r="I21854" s="30" t="str">
        <f>IF(G21854='Check Register'!$E$1,H21854,"")</f>
        <v/>
      </c>
    </row>
    <row r="21855" spans="1:9" x14ac:dyDescent="0.3">
      <c r="A21855" t="s">
        <v>1690</v>
      </c>
      <c r="B21855" t="s">
        <v>1920</v>
      </c>
      <c r="C21855" s="7">
        <v>45904</v>
      </c>
      <c r="E21855" s="27">
        <v>104</v>
      </c>
      <c r="G21855" s="27" t="str">
        <f>VLOOKUP(C21855,W:Y,3,TRUE)</f>
        <v>September 25</v>
      </c>
      <c r="H21855" s="27">
        <f t="shared" si="341"/>
        <v>21854</v>
      </c>
      <c r="I21855" s="30" t="str">
        <f>IF(G21855='Check Register'!$E$1,H21855,"")</f>
        <v/>
      </c>
    </row>
    <row r="21856" spans="1:9" x14ac:dyDescent="0.3">
      <c r="A21856" t="s">
        <v>1666</v>
      </c>
      <c r="B21856" t="s">
        <v>2151</v>
      </c>
      <c r="C21856" s="7">
        <v>45904</v>
      </c>
      <c r="E21856" s="27">
        <v>8819.89</v>
      </c>
      <c r="G21856" s="27" t="str">
        <f>VLOOKUP(C21856,W:Y,3,TRUE)</f>
        <v>September 25</v>
      </c>
      <c r="H21856" s="27">
        <f t="shared" si="341"/>
        <v>21855</v>
      </c>
      <c r="I21856" s="30" t="str">
        <f>IF(G21856='Check Register'!$E$1,H21856,"")</f>
        <v/>
      </c>
    </row>
    <row r="21857" spans="1:9" x14ac:dyDescent="0.3">
      <c r="A21857" t="s">
        <v>1659</v>
      </c>
      <c r="B21857" t="s">
        <v>1850</v>
      </c>
      <c r="C21857" s="7">
        <v>45904</v>
      </c>
      <c r="E21857" s="27">
        <v>44.32</v>
      </c>
      <c r="G21857" s="27" t="str">
        <f>VLOOKUP(C21857,W:Y,3,TRUE)</f>
        <v>September 25</v>
      </c>
      <c r="H21857" s="27">
        <f t="shared" si="341"/>
        <v>21856</v>
      </c>
      <c r="I21857" s="30" t="str">
        <f>IF(G21857='Check Register'!$E$1,H21857,"")</f>
        <v/>
      </c>
    </row>
    <row r="21858" spans="1:9" x14ac:dyDescent="0.3">
      <c r="A21858" t="s">
        <v>1604</v>
      </c>
      <c r="B21858" t="s">
        <v>1933</v>
      </c>
      <c r="C21858" s="7">
        <v>45904</v>
      </c>
      <c r="E21858" s="27">
        <v>1850</v>
      </c>
      <c r="G21858" s="27" t="str">
        <f>VLOOKUP(C21858,W:Y,3,TRUE)</f>
        <v>September 25</v>
      </c>
      <c r="H21858" s="27">
        <f t="shared" si="341"/>
        <v>21857</v>
      </c>
      <c r="I21858" s="30" t="str">
        <f>IF(G21858='Check Register'!$E$1,H21858,"")</f>
        <v/>
      </c>
    </row>
    <row r="21859" spans="1:9" x14ac:dyDescent="0.3">
      <c r="A21859" t="s">
        <v>1957</v>
      </c>
      <c r="B21859" t="s">
        <v>97</v>
      </c>
      <c r="C21859" s="7">
        <v>45905</v>
      </c>
      <c r="E21859" s="27">
        <v>181945.19</v>
      </c>
      <c r="G21859" s="27" t="str">
        <f>VLOOKUP(C21859,W:Y,3,TRUE)</f>
        <v>September 25</v>
      </c>
      <c r="H21859" s="27">
        <f t="shared" si="341"/>
        <v>21858</v>
      </c>
      <c r="I21859" s="30" t="str">
        <f>IF(G21859='Check Register'!$E$1,H21859,"")</f>
        <v/>
      </c>
    </row>
    <row r="21860" spans="1:9" x14ac:dyDescent="0.3">
      <c r="A21860" t="s">
        <v>1600</v>
      </c>
      <c r="B21860" t="s">
        <v>2152</v>
      </c>
      <c r="C21860" s="7">
        <v>45908</v>
      </c>
      <c r="E21860" s="27">
        <v>2000000</v>
      </c>
      <c r="G21860" s="27" t="str">
        <f>VLOOKUP(C21860,W:Y,3,TRUE)</f>
        <v>September 25</v>
      </c>
      <c r="H21860" s="27">
        <f t="shared" si="341"/>
        <v>21859</v>
      </c>
      <c r="I21860" s="30" t="str">
        <f>IF(G21860='Check Register'!$E$1,H21860,"")</f>
        <v/>
      </c>
    </row>
    <row r="21861" spans="1:9" x14ac:dyDescent="0.3">
      <c r="A21861" t="s">
        <v>1636</v>
      </c>
      <c r="B21861" t="s">
        <v>2153</v>
      </c>
      <c r="C21861" s="7">
        <v>45908</v>
      </c>
      <c r="E21861" s="27">
        <v>909377.25</v>
      </c>
      <c r="G21861" s="27" t="str">
        <f>VLOOKUP(C21861,W:Y,3,TRUE)</f>
        <v>September 25</v>
      </c>
      <c r="H21861" s="27">
        <f t="shared" si="341"/>
        <v>21860</v>
      </c>
      <c r="I21861" s="30" t="str">
        <f>IF(G21861='Check Register'!$E$1,H21861,"")</f>
        <v/>
      </c>
    </row>
    <row r="21862" spans="1:9" x14ac:dyDescent="0.3">
      <c r="A21862" t="s">
        <v>1691</v>
      </c>
      <c r="B21862" t="s">
        <v>1931</v>
      </c>
      <c r="C21862" s="7">
        <v>45908</v>
      </c>
      <c r="E21862" s="27">
        <v>48925</v>
      </c>
      <c r="G21862" s="27" t="str">
        <f>VLOOKUP(C21862,W:Y,3,TRUE)</f>
        <v>September 25</v>
      </c>
      <c r="H21862" s="27">
        <f t="shared" si="341"/>
        <v>21861</v>
      </c>
      <c r="I21862" s="30" t="str">
        <f>IF(G21862='Check Register'!$E$1,H21862,"")</f>
        <v/>
      </c>
    </row>
    <row r="21863" spans="1:9" x14ac:dyDescent="0.3">
      <c r="A21863" t="s">
        <v>1691</v>
      </c>
      <c r="B21863" t="s">
        <v>1929</v>
      </c>
      <c r="C21863" s="7">
        <v>45908</v>
      </c>
      <c r="E21863" s="27">
        <v>712109.35</v>
      </c>
      <c r="G21863" s="27" t="str">
        <f>VLOOKUP(C21863,W:Y,3,TRUE)</f>
        <v>September 25</v>
      </c>
      <c r="H21863" s="27">
        <f t="shared" si="341"/>
        <v>21862</v>
      </c>
      <c r="I21863" s="30" t="str">
        <f>IF(G21863='Check Register'!$E$1,H21863,"")</f>
        <v/>
      </c>
    </row>
    <row r="21864" spans="1:9" x14ac:dyDescent="0.3">
      <c r="A21864" t="s">
        <v>1632</v>
      </c>
      <c r="B21864" t="s">
        <v>2154</v>
      </c>
      <c r="C21864" s="7">
        <v>45908</v>
      </c>
      <c r="E21864" s="27">
        <v>991528</v>
      </c>
      <c r="G21864" s="27" t="str">
        <f>VLOOKUP(C21864,W:Y,3,TRUE)</f>
        <v>September 25</v>
      </c>
      <c r="H21864" s="27">
        <f t="shared" si="341"/>
        <v>21863</v>
      </c>
      <c r="I21864" s="30" t="str">
        <f>IF(G21864='Check Register'!$E$1,H21864,"")</f>
        <v/>
      </c>
    </row>
    <row r="21865" spans="1:9" x14ac:dyDescent="0.3">
      <c r="A21865" t="s">
        <v>1634</v>
      </c>
      <c r="B21865" t="s">
        <v>1930</v>
      </c>
      <c r="C21865" s="7">
        <v>45908</v>
      </c>
      <c r="E21865" s="27">
        <v>64842.58</v>
      </c>
      <c r="G21865" s="27" t="str">
        <f>VLOOKUP(C21865,W:Y,3,TRUE)</f>
        <v>September 25</v>
      </c>
      <c r="H21865" s="27">
        <f t="shared" si="341"/>
        <v>21864</v>
      </c>
      <c r="I21865" s="30" t="str">
        <f>IF(G21865='Check Register'!$E$1,H21865,"")</f>
        <v/>
      </c>
    </row>
    <row r="21866" spans="1:9" x14ac:dyDescent="0.3">
      <c r="A21866" t="s">
        <v>1564</v>
      </c>
      <c r="B21866" t="s">
        <v>1822</v>
      </c>
      <c r="C21866" s="7">
        <v>45911</v>
      </c>
      <c r="E21866" s="27">
        <v>78.33</v>
      </c>
      <c r="G21866" s="27" t="str">
        <f>VLOOKUP(C21866,W:Y,3,TRUE)</f>
        <v>September 25</v>
      </c>
      <c r="H21866" s="27">
        <f t="shared" si="341"/>
        <v>21865</v>
      </c>
      <c r="I21866" s="30" t="str">
        <f>IF(G21866='Check Register'!$E$1,H21866,"")</f>
        <v/>
      </c>
    </row>
    <row r="21867" spans="1:9" x14ac:dyDescent="0.3">
      <c r="A21867" t="s">
        <v>1626</v>
      </c>
      <c r="B21867" t="s">
        <v>2155</v>
      </c>
      <c r="C21867" s="7">
        <v>45911</v>
      </c>
      <c r="E21867" s="27">
        <v>1898</v>
      </c>
      <c r="G21867" s="27" t="str">
        <f>VLOOKUP(C21867,W:Y,3,TRUE)</f>
        <v>September 25</v>
      </c>
      <c r="H21867" s="27">
        <f t="shared" si="341"/>
        <v>21866</v>
      </c>
      <c r="I21867" s="30" t="str">
        <f>IF(G21867='Check Register'!$E$1,H21867,"")</f>
        <v/>
      </c>
    </row>
    <row r="21868" spans="1:9" x14ac:dyDescent="0.3">
      <c r="A21868" t="s">
        <v>1626</v>
      </c>
      <c r="B21868" t="s">
        <v>2156</v>
      </c>
      <c r="C21868" s="7">
        <v>45911</v>
      </c>
      <c r="E21868" s="27">
        <v>1695.45</v>
      </c>
      <c r="G21868" s="27" t="str">
        <f>VLOOKUP(C21868,W:Y,3,TRUE)</f>
        <v>September 25</v>
      </c>
      <c r="H21868" s="27">
        <f t="shared" si="341"/>
        <v>21867</v>
      </c>
      <c r="I21868" s="30" t="str">
        <f>IF(G21868='Check Register'!$E$1,H21868,"")</f>
        <v/>
      </c>
    </row>
    <row r="21869" spans="1:9" x14ac:dyDescent="0.3">
      <c r="A21869" t="s">
        <v>1564</v>
      </c>
      <c r="B21869" t="s">
        <v>1822</v>
      </c>
      <c r="C21869" s="7">
        <v>45911</v>
      </c>
      <c r="E21869" s="27">
        <v>74.86</v>
      </c>
      <c r="G21869" s="27" t="str">
        <f>VLOOKUP(C21869,W:Y,3,TRUE)</f>
        <v>September 25</v>
      </c>
      <c r="H21869" s="27">
        <f t="shared" si="341"/>
        <v>21868</v>
      </c>
      <c r="I21869" s="30" t="str">
        <f>IF(G21869='Check Register'!$E$1,H21869,"")</f>
        <v/>
      </c>
    </row>
    <row r="21870" spans="1:9" x14ac:dyDescent="0.3">
      <c r="A21870" t="s">
        <v>1564</v>
      </c>
      <c r="B21870" t="s">
        <v>1822</v>
      </c>
      <c r="C21870" s="7">
        <v>45911</v>
      </c>
      <c r="E21870" s="27">
        <v>71.569999999999993</v>
      </c>
      <c r="G21870" s="27" t="str">
        <f>VLOOKUP(C21870,W:Y,3,TRUE)</f>
        <v>September 25</v>
      </c>
      <c r="H21870" s="27">
        <f t="shared" si="341"/>
        <v>21869</v>
      </c>
      <c r="I21870" s="30" t="str">
        <f>IF(G21870='Check Register'!$E$1,H21870,"")</f>
        <v/>
      </c>
    </row>
    <row r="21871" spans="1:9" x14ac:dyDescent="0.3">
      <c r="A21871" t="s">
        <v>1564</v>
      </c>
      <c r="B21871" t="s">
        <v>1822</v>
      </c>
      <c r="C21871" s="7">
        <v>45911</v>
      </c>
      <c r="E21871" s="27">
        <v>223.53</v>
      </c>
      <c r="G21871" s="27" t="str">
        <f>VLOOKUP(C21871,W:Y,3,TRUE)</f>
        <v>September 25</v>
      </c>
      <c r="H21871" s="27">
        <f t="shared" si="341"/>
        <v>21870</v>
      </c>
      <c r="I21871" s="30" t="str">
        <f>IF(G21871='Check Register'!$E$1,H21871,"")</f>
        <v/>
      </c>
    </row>
    <row r="21872" spans="1:9" x14ac:dyDescent="0.3">
      <c r="A21872" t="s">
        <v>1564</v>
      </c>
      <c r="B21872" t="s">
        <v>1822</v>
      </c>
      <c r="C21872" s="7">
        <v>45911</v>
      </c>
      <c r="E21872" s="27">
        <v>242.9</v>
      </c>
      <c r="G21872" s="27" t="str">
        <f>VLOOKUP(C21872,W:Y,3,TRUE)</f>
        <v>September 25</v>
      </c>
      <c r="H21872" s="27">
        <f t="shared" si="341"/>
        <v>21871</v>
      </c>
      <c r="I21872" s="30" t="str">
        <f>IF(G21872='Check Register'!$E$1,H21872,"")</f>
        <v/>
      </c>
    </row>
    <row r="21873" spans="1:9" x14ac:dyDescent="0.3">
      <c r="A21873" t="s">
        <v>1564</v>
      </c>
      <c r="B21873" t="s">
        <v>1822</v>
      </c>
      <c r="C21873" s="7">
        <v>45911</v>
      </c>
      <c r="E21873" s="27">
        <v>1585.36</v>
      </c>
      <c r="G21873" s="27" t="str">
        <f>VLOOKUP(C21873,W:Y,3,TRUE)</f>
        <v>September 25</v>
      </c>
      <c r="H21873" s="27">
        <f t="shared" si="341"/>
        <v>21872</v>
      </c>
      <c r="I21873" s="30" t="str">
        <f>IF(G21873='Check Register'!$E$1,H21873,"")</f>
        <v/>
      </c>
    </row>
    <row r="21874" spans="1:9" x14ac:dyDescent="0.3">
      <c r="A21874" t="s">
        <v>1597</v>
      </c>
      <c r="B21874" t="s">
        <v>1808</v>
      </c>
      <c r="C21874" s="7">
        <v>45911</v>
      </c>
      <c r="E21874" s="27">
        <v>7000</v>
      </c>
      <c r="G21874" s="27" t="str">
        <f>VLOOKUP(C21874,W:Y,3,TRUE)</f>
        <v>September 25</v>
      </c>
      <c r="H21874" s="27">
        <f t="shared" ref="H21874:H21937" si="342">1+H21873</f>
        <v>21873</v>
      </c>
      <c r="I21874" s="30" t="str">
        <f>IF(G21874='Check Register'!$E$1,H21874,"")</f>
        <v/>
      </c>
    </row>
    <row r="21875" spans="1:9" x14ac:dyDescent="0.3">
      <c r="A21875" t="s">
        <v>1591</v>
      </c>
      <c r="B21875" t="s">
        <v>1922</v>
      </c>
      <c r="C21875" s="7">
        <v>45911</v>
      </c>
      <c r="E21875" s="27">
        <v>401.14</v>
      </c>
      <c r="G21875" s="27" t="str">
        <f>VLOOKUP(C21875,W:Y,3,TRUE)</f>
        <v>September 25</v>
      </c>
      <c r="H21875" s="27">
        <f t="shared" si="342"/>
        <v>21874</v>
      </c>
      <c r="I21875" s="30" t="str">
        <f>IF(G21875='Check Register'!$E$1,H21875,"")</f>
        <v/>
      </c>
    </row>
    <row r="21876" spans="1:9" x14ac:dyDescent="0.3">
      <c r="A21876" t="s">
        <v>1591</v>
      </c>
      <c r="B21876" t="s">
        <v>1922</v>
      </c>
      <c r="C21876" s="7">
        <v>45911</v>
      </c>
      <c r="E21876" s="27">
        <v>279.22000000000003</v>
      </c>
      <c r="G21876" s="27" t="str">
        <f>VLOOKUP(C21876,W:Y,3,TRUE)</f>
        <v>September 25</v>
      </c>
      <c r="H21876" s="27">
        <f t="shared" si="342"/>
        <v>21875</v>
      </c>
      <c r="I21876" s="30" t="str">
        <f>IF(G21876='Check Register'!$E$1,H21876,"")</f>
        <v/>
      </c>
    </row>
    <row r="21877" spans="1:9" x14ac:dyDescent="0.3">
      <c r="A21877" t="s">
        <v>1635</v>
      </c>
      <c r="B21877" t="s">
        <v>2157</v>
      </c>
      <c r="C21877" s="7">
        <v>45911</v>
      </c>
      <c r="E21877" s="27">
        <v>1873.47</v>
      </c>
      <c r="G21877" s="27" t="str">
        <f>VLOOKUP(C21877,W:Y,3,TRUE)</f>
        <v>September 25</v>
      </c>
      <c r="H21877" s="27">
        <f t="shared" si="342"/>
        <v>21876</v>
      </c>
      <c r="I21877" s="30" t="str">
        <f>IF(G21877='Check Register'!$E$1,H21877,"")</f>
        <v/>
      </c>
    </row>
    <row r="21878" spans="1:9" x14ac:dyDescent="0.3">
      <c r="A21878" t="s">
        <v>1635</v>
      </c>
      <c r="B21878" t="s">
        <v>2157</v>
      </c>
      <c r="C21878" s="7">
        <v>45911</v>
      </c>
      <c r="E21878" s="27">
        <v>1236.42</v>
      </c>
      <c r="G21878" s="27" t="str">
        <f>VLOOKUP(C21878,W:Y,3,TRUE)</f>
        <v>September 25</v>
      </c>
      <c r="H21878" s="27">
        <f t="shared" si="342"/>
        <v>21877</v>
      </c>
      <c r="I21878" s="30" t="str">
        <f>IF(G21878='Check Register'!$E$1,H21878,"")</f>
        <v/>
      </c>
    </row>
    <row r="21879" spans="1:9" x14ac:dyDescent="0.3">
      <c r="A21879" t="s">
        <v>1635</v>
      </c>
      <c r="B21879" t="s">
        <v>2157</v>
      </c>
      <c r="C21879" s="7">
        <v>45911</v>
      </c>
      <c r="E21879" s="27">
        <v>1953.47</v>
      </c>
      <c r="G21879" s="27" t="str">
        <f>VLOOKUP(C21879,W:Y,3,TRUE)</f>
        <v>September 25</v>
      </c>
      <c r="H21879" s="27">
        <f t="shared" si="342"/>
        <v>21878</v>
      </c>
      <c r="I21879" s="30" t="str">
        <f>IF(G21879='Check Register'!$E$1,H21879,"")</f>
        <v/>
      </c>
    </row>
    <row r="21880" spans="1:9" x14ac:dyDescent="0.3">
      <c r="A21880" t="s">
        <v>1635</v>
      </c>
      <c r="B21880" t="s">
        <v>2157</v>
      </c>
      <c r="C21880" s="7">
        <v>45911</v>
      </c>
      <c r="E21880" s="27">
        <v>2189.27</v>
      </c>
      <c r="G21880" s="27" t="str">
        <f>VLOOKUP(C21880,W:Y,3,TRUE)</f>
        <v>September 25</v>
      </c>
      <c r="H21880" s="27">
        <f t="shared" si="342"/>
        <v>21879</v>
      </c>
      <c r="I21880" s="30" t="str">
        <f>IF(G21880='Check Register'!$E$1,H21880,"")</f>
        <v/>
      </c>
    </row>
    <row r="21881" spans="1:9" x14ac:dyDescent="0.3">
      <c r="A21881" t="s">
        <v>1635</v>
      </c>
      <c r="B21881" t="s">
        <v>2157</v>
      </c>
      <c r="C21881" s="7">
        <v>45911</v>
      </c>
      <c r="E21881" s="27">
        <v>1859.75</v>
      </c>
      <c r="G21881" s="27" t="str">
        <f>VLOOKUP(C21881,W:Y,3,TRUE)</f>
        <v>September 25</v>
      </c>
      <c r="H21881" s="27">
        <f t="shared" si="342"/>
        <v>21880</v>
      </c>
      <c r="I21881" s="30" t="str">
        <f>IF(G21881='Check Register'!$E$1,H21881,"")</f>
        <v/>
      </c>
    </row>
    <row r="21882" spans="1:9" x14ac:dyDescent="0.3">
      <c r="A21882" t="s">
        <v>1635</v>
      </c>
      <c r="B21882" t="s">
        <v>2157</v>
      </c>
      <c r="C21882" s="7">
        <v>45911</v>
      </c>
      <c r="E21882" s="27">
        <v>1753.64</v>
      </c>
      <c r="G21882" s="27" t="str">
        <f>VLOOKUP(C21882,W:Y,3,TRUE)</f>
        <v>September 25</v>
      </c>
      <c r="H21882" s="27">
        <f t="shared" si="342"/>
        <v>21881</v>
      </c>
      <c r="I21882" s="30" t="str">
        <f>IF(G21882='Check Register'!$E$1,H21882,"")</f>
        <v/>
      </c>
    </row>
    <row r="21883" spans="1:9" x14ac:dyDescent="0.3">
      <c r="A21883" t="s">
        <v>1635</v>
      </c>
      <c r="B21883" t="s">
        <v>2134</v>
      </c>
      <c r="C21883" s="7">
        <v>45911</v>
      </c>
      <c r="E21883" s="27">
        <v>2523.48</v>
      </c>
      <c r="G21883" s="27" t="str">
        <f>VLOOKUP(C21883,W:Y,3,TRUE)</f>
        <v>September 25</v>
      </c>
      <c r="H21883" s="27">
        <f t="shared" si="342"/>
        <v>21882</v>
      </c>
      <c r="I21883" s="30" t="str">
        <f>IF(G21883='Check Register'!$E$1,H21883,"")</f>
        <v/>
      </c>
    </row>
    <row r="21884" spans="1:9" x14ac:dyDescent="0.3">
      <c r="A21884" t="s">
        <v>1643</v>
      </c>
      <c r="B21884" t="s">
        <v>1817</v>
      </c>
      <c r="C21884" s="7">
        <v>45911</v>
      </c>
      <c r="E21884" s="27">
        <v>1563.89</v>
      </c>
      <c r="G21884" s="27" t="str">
        <f>VLOOKUP(C21884,W:Y,3,TRUE)</f>
        <v>September 25</v>
      </c>
      <c r="H21884" s="27">
        <f t="shared" si="342"/>
        <v>21883</v>
      </c>
      <c r="I21884" s="30" t="str">
        <f>IF(G21884='Check Register'!$E$1,H21884,"")</f>
        <v/>
      </c>
    </row>
    <row r="21885" spans="1:9" x14ac:dyDescent="0.3">
      <c r="A21885" t="s">
        <v>1583</v>
      </c>
      <c r="B21885" t="s">
        <v>1913</v>
      </c>
      <c r="C21885" s="7">
        <v>45911</v>
      </c>
      <c r="E21885" s="27">
        <v>327.9</v>
      </c>
      <c r="G21885" s="27" t="str">
        <f>VLOOKUP(C21885,W:Y,3,TRUE)</f>
        <v>September 25</v>
      </c>
      <c r="H21885" s="27">
        <f t="shared" si="342"/>
        <v>21884</v>
      </c>
      <c r="I21885" s="30" t="str">
        <f>IF(G21885='Check Register'!$E$1,H21885,"")</f>
        <v/>
      </c>
    </row>
    <row r="21886" spans="1:9" x14ac:dyDescent="0.3">
      <c r="A21886" t="s">
        <v>1583</v>
      </c>
      <c r="B21886" t="s">
        <v>1865</v>
      </c>
      <c r="C21886" s="7">
        <v>45911</v>
      </c>
      <c r="E21886" s="27">
        <v>91.7</v>
      </c>
      <c r="G21886" s="27" t="str">
        <f>VLOOKUP(C21886,W:Y,3,TRUE)</f>
        <v>September 25</v>
      </c>
      <c r="H21886" s="27">
        <f t="shared" si="342"/>
        <v>21885</v>
      </c>
      <c r="I21886" s="30" t="str">
        <f>IF(G21886='Check Register'!$E$1,H21886,"")</f>
        <v/>
      </c>
    </row>
    <row r="21887" spans="1:9" x14ac:dyDescent="0.3">
      <c r="A21887" t="s">
        <v>1583</v>
      </c>
      <c r="B21887" t="s">
        <v>1865</v>
      </c>
      <c r="C21887" s="7">
        <v>45911</v>
      </c>
      <c r="E21887" s="27">
        <v>95.31</v>
      </c>
      <c r="G21887" s="27" t="str">
        <f>VLOOKUP(C21887,W:Y,3,TRUE)</f>
        <v>September 25</v>
      </c>
      <c r="H21887" s="27">
        <f t="shared" si="342"/>
        <v>21886</v>
      </c>
      <c r="I21887" s="30" t="str">
        <f>IF(G21887='Check Register'!$E$1,H21887,"")</f>
        <v/>
      </c>
    </row>
    <row r="21888" spans="1:9" x14ac:dyDescent="0.3">
      <c r="A21888" t="s">
        <v>1592</v>
      </c>
      <c r="B21888" t="s">
        <v>1926</v>
      </c>
      <c r="C21888" s="7">
        <v>45911</v>
      </c>
      <c r="E21888" s="27">
        <v>6.6</v>
      </c>
      <c r="G21888" s="27" t="str">
        <f>VLOOKUP(C21888,W:Y,3,TRUE)</f>
        <v>September 25</v>
      </c>
      <c r="H21888" s="27">
        <f t="shared" si="342"/>
        <v>21887</v>
      </c>
      <c r="I21888" s="30" t="str">
        <f>IF(G21888='Check Register'!$E$1,H21888,"")</f>
        <v/>
      </c>
    </row>
    <row r="21889" spans="1:9" x14ac:dyDescent="0.3">
      <c r="A21889" t="s">
        <v>1584</v>
      </c>
      <c r="B21889" t="s">
        <v>2135</v>
      </c>
      <c r="C21889" s="7">
        <v>45911</v>
      </c>
      <c r="E21889" s="27">
        <v>2193.56</v>
      </c>
      <c r="G21889" s="27" t="str">
        <f>VLOOKUP(C21889,W:Y,3,TRUE)</f>
        <v>September 25</v>
      </c>
      <c r="H21889" s="27">
        <f t="shared" si="342"/>
        <v>21888</v>
      </c>
      <c r="I21889" s="30" t="str">
        <f>IF(G21889='Check Register'!$E$1,H21889,"")</f>
        <v/>
      </c>
    </row>
    <row r="21890" spans="1:9" x14ac:dyDescent="0.3">
      <c r="A21890" t="s">
        <v>1647</v>
      </c>
      <c r="B21890" t="s">
        <v>1824</v>
      </c>
      <c r="C21890" s="7">
        <v>45911</v>
      </c>
      <c r="E21890" s="27">
        <v>370.72</v>
      </c>
      <c r="G21890" s="27" t="str">
        <f>VLOOKUP(C21890,W:Y,3,TRUE)</f>
        <v>September 25</v>
      </c>
      <c r="H21890" s="27">
        <f t="shared" si="342"/>
        <v>21889</v>
      </c>
      <c r="I21890" s="30" t="str">
        <f>IF(G21890='Check Register'!$E$1,H21890,"")</f>
        <v/>
      </c>
    </row>
    <row r="21891" spans="1:9" x14ac:dyDescent="0.3">
      <c r="A21891" t="s">
        <v>1647</v>
      </c>
      <c r="B21891" t="s">
        <v>1824</v>
      </c>
      <c r="C21891" s="7">
        <v>45911</v>
      </c>
      <c r="E21891" s="27">
        <v>2933.52</v>
      </c>
      <c r="G21891" s="27" t="str">
        <f>VLOOKUP(C21891,W:Y,3,TRUE)</f>
        <v>September 25</v>
      </c>
      <c r="H21891" s="27">
        <f t="shared" si="342"/>
        <v>21890</v>
      </c>
      <c r="I21891" s="30" t="str">
        <f>IF(G21891='Check Register'!$E$1,H21891,"")</f>
        <v/>
      </c>
    </row>
    <row r="21892" spans="1:9" x14ac:dyDescent="0.3">
      <c r="A21892" t="s">
        <v>1598</v>
      </c>
      <c r="B21892" t="s">
        <v>1809</v>
      </c>
      <c r="C21892" s="7">
        <v>45911</v>
      </c>
      <c r="E21892" s="27">
        <v>17500</v>
      </c>
      <c r="G21892" s="27" t="str">
        <f>VLOOKUP(C21892,W:Y,3,TRUE)</f>
        <v>September 25</v>
      </c>
      <c r="H21892" s="27">
        <f t="shared" si="342"/>
        <v>21891</v>
      </c>
      <c r="I21892" s="30" t="str">
        <f>IF(G21892='Check Register'!$E$1,H21892,"")</f>
        <v/>
      </c>
    </row>
    <row r="21893" spans="1:9" x14ac:dyDescent="0.3">
      <c r="A21893" t="s">
        <v>2015</v>
      </c>
      <c r="B21893" t="s">
        <v>2055</v>
      </c>
      <c r="C21893" s="7">
        <v>45911</v>
      </c>
      <c r="E21893" s="27">
        <v>88.88</v>
      </c>
      <c r="G21893" s="27" t="str">
        <f>VLOOKUP(C21893,W:Y,3,TRUE)</f>
        <v>September 25</v>
      </c>
      <c r="H21893" s="27">
        <f t="shared" si="342"/>
        <v>21892</v>
      </c>
      <c r="I21893" s="30" t="str">
        <f>IF(G21893='Check Register'!$E$1,H21893,"")</f>
        <v/>
      </c>
    </row>
    <row r="21894" spans="1:9" x14ac:dyDescent="0.3">
      <c r="A21894" t="s">
        <v>2000</v>
      </c>
      <c r="B21894" t="s">
        <v>2001</v>
      </c>
      <c r="C21894" s="7">
        <v>45911</v>
      </c>
      <c r="E21894" s="27">
        <v>2080</v>
      </c>
      <c r="G21894" s="27" t="str">
        <f>VLOOKUP(C21894,W:Y,3,TRUE)</f>
        <v>September 25</v>
      </c>
      <c r="H21894" s="27">
        <f t="shared" si="342"/>
        <v>21893</v>
      </c>
      <c r="I21894" s="30" t="str">
        <f>IF(G21894='Check Register'!$E$1,H21894,"")</f>
        <v/>
      </c>
    </row>
    <row r="21895" spans="1:9" x14ac:dyDescent="0.3">
      <c r="A21895" t="s">
        <v>1677</v>
      </c>
      <c r="B21895" t="s">
        <v>1892</v>
      </c>
      <c r="C21895" s="7">
        <v>45911</v>
      </c>
      <c r="E21895" s="27">
        <v>4140</v>
      </c>
      <c r="G21895" s="27" t="str">
        <f>VLOOKUP(C21895,W:Y,3,TRUE)</f>
        <v>September 25</v>
      </c>
      <c r="H21895" s="27">
        <f t="shared" si="342"/>
        <v>21894</v>
      </c>
      <c r="I21895" s="30" t="str">
        <f>IF(G21895='Check Register'!$E$1,H21895,"")</f>
        <v/>
      </c>
    </row>
    <row r="21896" spans="1:9" x14ac:dyDescent="0.3">
      <c r="A21896" t="s">
        <v>2076</v>
      </c>
      <c r="B21896" t="s">
        <v>2158</v>
      </c>
      <c r="C21896" s="7">
        <v>45911</v>
      </c>
      <c r="E21896" s="27">
        <v>66596.03</v>
      </c>
      <c r="G21896" s="27" t="str">
        <f>VLOOKUP(C21896,W:Y,3,TRUE)</f>
        <v>September 25</v>
      </c>
      <c r="H21896" s="27">
        <f t="shared" si="342"/>
        <v>21895</v>
      </c>
      <c r="I21896" s="30" t="str">
        <f>IF(G21896='Check Register'!$E$1,H21896,"")</f>
        <v/>
      </c>
    </row>
    <row r="21897" spans="1:9" x14ac:dyDescent="0.3">
      <c r="A21897" t="s">
        <v>1661</v>
      </c>
      <c r="B21897" t="s">
        <v>1859</v>
      </c>
      <c r="C21897" s="7">
        <v>45911</v>
      </c>
      <c r="E21897" s="27">
        <v>223525.22</v>
      </c>
      <c r="G21897" s="27" t="str">
        <f>VLOOKUP(C21897,W:Y,3,TRUE)</f>
        <v>September 25</v>
      </c>
      <c r="H21897" s="27">
        <f t="shared" si="342"/>
        <v>21896</v>
      </c>
      <c r="I21897" s="30" t="str">
        <f>IF(G21897='Check Register'!$E$1,H21897,"")</f>
        <v/>
      </c>
    </row>
    <row r="21898" spans="1:9" x14ac:dyDescent="0.3">
      <c r="A21898" t="s">
        <v>1566</v>
      </c>
      <c r="B21898" t="s">
        <v>2159</v>
      </c>
      <c r="C21898" s="7">
        <v>45911</v>
      </c>
      <c r="E21898" s="27">
        <v>11.62</v>
      </c>
      <c r="G21898" s="27" t="str">
        <f>VLOOKUP(C21898,W:Y,3,TRUE)</f>
        <v>September 25</v>
      </c>
      <c r="H21898" s="27">
        <f t="shared" si="342"/>
        <v>21897</v>
      </c>
      <c r="I21898" s="30" t="str">
        <f>IF(G21898='Check Register'!$E$1,H21898,"")</f>
        <v/>
      </c>
    </row>
    <row r="21899" spans="1:9" x14ac:dyDescent="0.3">
      <c r="A21899" t="s">
        <v>1566</v>
      </c>
      <c r="B21899" t="s">
        <v>2160</v>
      </c>
      <c r="C21899" s="7">
        <v>45911</v>
      </c>
      <c r="E21899" s="27">
        <v>7.31</v>
      </c>
      <c r="G21899" s="27" t="str">
        <f>VLOOKUP(C21899,W:Y,3,TRUE)</f>
        <v>September 25</v>
      </c>
      <c r="H21899" s="27">
        <f t="shared" si="342"/>
        <v>21898</v>
      </c>
      <c r="I21899" s="30" t="str">
        <f>IF(G21899='Check Register'!$E$1,H21899,"")</f>
        <v/>
      </c>
    </row>
    <row r="21900" spans="1:9" x14ac:dyDescent="0.3">
      <c r="A21900" t="s">
        <v>1566</v>
      </c>
      <c r="B21900" t="s">
        <v>2161</v>
      </c>
      <c r="C21900" s="7">
        <v>45911</v>
      </c>
      <c r="E21900" s="27">
        <v>37.78</v>
      </c>
      <c r="G21900" s="27" t="str">
        <f>VLOOKUP(C21900,W:Y,3,TRUE)</f>
        <v>September 25</v>
      </c>
      <c r="H21900" s="27">
        <f t="shared" si="342"/>
        <v>21899</v>
      </c>
      <c r="I21900" s="30" t="str">
        <f>IF(G21900='Check Register'!$E$1,H21900,"")</f>
        <v/>
      </c>
    </row>
    <row r="21901" spans="1:9" x14ac:dyDescent="0.3">
      <c r="A21901" t="s">
        <v>1566</v>
      </c>
      <c r="B21901" t="s">
        <v>2162</v>
      </c>
      <c r="C21901" s="7">
        <v>45911</v>
      </c>
      <c r="E21901" s="27">
        <v>4</v>
      </c>
      <c r="G21901" s="27" t="str">
        <f>VLOOKUP(C21901,W:Y,3,TRUE)</f>
        <v>September 25</v>
      </c>
      <c r="H21901" s="27">
        <f t="shared" si="342"/>
        <v>21900</v>
      </c>
      <c r="I21901" s="30" t="str">
        <f>IF(G21901='Check Register'!$E$1,H21901,"")</f>
        <v/>
      </c>
    </row>
    <row r="21902" spans="1:9" x14ac:dyDescent="0.3">
      <c r="A21902" t="s">
        <v>2092</v>
      </c>
      <c r="B21902" t="s">
        <v>2163</v>
      </c>
      <c r="C21902" s="7">
        <v>45911</v>
      </c>
      <c r="E21902" s="27">
        <v>1695</v>
      </c>
      <c r="G21902" s="27" t="str">
        <f>VLOOKUP(C21902,W:Y,3,TRUE)</f>
        <v>September 25</v>
      </c>
      <c r="H21902" s="27">
        <f t="shared" si="342"/>
        <v>21901</v>
      </c>
      <c r="I21902" s="30" t="str">
        <f>IF(G21902='Check Register'!$E$1,H21902,"")</f>
        <v/>
      </c>
    </row>
    <row r="21903" spans="1:9" x14ac:dyDescent="0.3">
      <c r="A21903" t="s">
        <v>1589</v>
      </c>
      <c r="B21903" t="s">
        <v>2164</v>
      </c>
      <c r="C21903" s="7">
        <v>45911</v>
      </c>
      <c r="E21903" s="27">
        <v>1133.22</v>
      </c>
      <c r="G21903" s="27" t="str">
        <f>VLOOKUP(C21903,W:Y,3,TRUE)</f>
        <v>September 25</v>
      </c>
      <c r="H21903" s="27">
        <f t="shared" si="342"/>
        <v>21902</v>
      </c>
      <c r="I21903" s="30" t="str">
        <f>IF(G21903='Check Register'!$E$1,H21903,"")</f>
        <v/>
      </c>
    </row>
    <row r="21904" spans="1:9" x14ac:dyDescent="0.3">
      <c r="A21904" t="s">
        <v>1569</v>
      </c>
      <c r="B21904" t="s">
        <v>1830</v>
      </c>
      <c r="C21904" s="7">
        <v>45911</v>
      </c>
      <c r="E21904" s="27">
        <v>18.5</v>
      </c>
      <c r="G21904" s="27" t="str">
        <f>VLOOKUP(C21904,W:Y,3,TRUE)</f>
        <v>September 25</v>
      </c>
      <c r="H21904" s="27">
        <f t="shared" si="342"/>
        <v>21903</v>
      </c>
      <c r="I21904" s="30" t="str">
        <f>IF(G21904='Check Register'!$E$1,H21904,"")</f>
        <v/>
      </c>
    </row>
    <row r="21905" spans="1:9" x14ac:dyDescent="0.3">
      <c r="A21905" t="s">
        <v>1569</v>
      </c>
      <c r="B21905" t="s">
        <v>1830</v>
      </c>
      <c r="C21905" s="7">
        <v>45911</v>
      </c>
      <c r="E21905" s="27">
        <v>18.5</v>
      </c>
      <c r="G21905" s="27" t="str">
        <f>VLOOKUP(C21905,W:Y,3,TRUE)</f>
        <v>September 25</v>
      </c>
      <c r="H21905" s="27">
        <f t="shared" si="342"/>
        <v>21904</v>
      </c>
      <c r="I21905" s="30" t="str">
        <f>IF(G21905='Check Register'!$E$1,H21905,"")</f>
        <v/>
      </c>
    </row>
    <row r="21906" spans="1:9" x14ac:dyDescent="0.3">
      <c r="A21906" t="s">
        <v>1601</v>
      </c>
      <c r="B21906" t="s">
        <v>1857</v>
      </c>
      <c r="C21906" s="7">
        <v>45911</v>
      </c>
      <c r="E21906" s="27">
        <v>422.63</v>
      </c>
      <c r="G21906" s="27" t="str">
        <f>VLOOKUP(C21906,W:Y,3,TRUE)</f>
        <v>September 25</v>
      </c>
      <c r="H21906" s="27">
        <f t="shared" si="342"/>
        <v>21905</v>
      </c>
      <c r="I21906" s="30" t="str">
        <f>IF(G21906='Check Register'!$E$1,H21906,"")</f>
        <v/>
      </c>
    </row>
    <row r="21907" spans="1:9" x14ac:dyDescent="0.3">
      <c r="A21907" t="s">
        <v>1642</v>
      </c>
      <c r="B21907" t="s">
        <v>1896</v>
      </c>
      <c r="C21907" s="7">
        <v>45911</v>
      </c>
      <c r="E21907" s="27">
        <v>3.5</v>
      </c>
      <c r="G21907" s="27" t="str">
        <f>VLOOKUP(C21907,W:Y,3,TRUE)</f>
        <v>September 25</v>
      </c>
      <c r="H21907" s="27">
        <f t="shared" si="342"/>
        <v>21906</v>
      </c>
      <c r="I21907" s="30" t="str">
        <f>IF(G21907='Check Register'!$E$1,H21907,"")</f>
        <v/>
      </c>
    </row>
    <row r="21908" spans="1:9" x14ac:dyDescent="0.3">
      <c r="A21908" t="s">
        <v>1680</v>
      </c>
      <c r="B21908" t="s">
        <v>2165</v>
      </c>
      <c r="C21908" s="7">
        <v>45911</v>
      </c>
      <c r="E21908" s="27">
        <v>7883.58</v>
      </c>
      <c r="G21908" s="27" t="str">
        <f>VLOOKUP(C21908,W:Y,3,TRUE)</f>
        <v>September 25</v>
      </c>
      <c r="H21908" s="27">
        <f t="shared" si="342"/>
        <v>21907</v>
      </c>
      <c r="I21908" s="30" t="str">
        <f>IF(G21908='Check Register'!$E$1,H21908,"")</f>
        <v/>
      </c>
    </row>
    <row r="21909" spans="1:9" x14ac:dyDescent="0.3">
      <c r="A21909" t="s">
        <v>1570</v>
      </c>
      <c r="B21909" t="s">
        <v>1832</v>
      </c>
      <c r="C21909" s="7">
        <v>45911</v>
      </c>
      <c r="E21909" s="27">
        <v>59.31</v>
      </c>
      <c r="G21909" s="27" t="str">
        <f>VLOOKUP(C21909,W:Y,3,TRUE)</f>
        <v>September 25</v>
      </c>
      <c r="H21909" s="27">
        <f t="shared" si="342"/>
        <v>21908</v>
      </c>
      <c r="I21909" s="30" t="str">
        <f>IF(G21909='Check Register'!$E$1,H21909,"")</f>
        <v/>
      </c>
    </row>
    <row r="21910" spans="1:9" x14ac:dyDescent="0.3">
      <c r="A21910" t="s">
        <v>1570</v>
      </c>
      <c r="B21910" t="s">
        <v>1832</v>
      </c>
      <c r="C21910" s="7">
        <v>45911</v>
      </c>
      <c r="E21910" s="27">
        <v>1734.76</v>
      </c>
      <c r="G21910" s="27" t="str">
        <f>VLOOKUP(C21910,W:Y,3,TRUE)</f>
        <v>September 25</v>
      </c>
      <c r="H21910" s="27">
        <f t="shared" si="342"/>
        <v>21909</v>
      </c>
      <c r="I21910" s="30" t="str">
        <f>IF(G21910='Check Register'!$E$1,H21910,"")</f>
        <v/>
      </c>
    </row>
    <row r="21911" spans="1:9" x14ac:dyDescent="0.3">
      <c r="A21911" t="s">
        <v>2099</v>
      </c>
      <c r="B21911" t="s">
        <v>2138</v>
      </c>
      <c r="C21911" s="7">
        <v>45911</v>
      </c>
      <c r="E21911" s="27">
        <v>600.79</v>
      </c>
      <c r="G21911" s="27" t="str">
        <f>VLOOKUP(C21911,W:Y,3,TRUE)</f>
        <v>September 25</v>
      </c>
      <c r="H21911" s="27">
        <f t="shared" si="342"/>
        <v>21910</v>
      </c>
      <c r="I21911" s="30" t="str">
        <f>IF(G21911='Check Register'!$E$1,H21911,"")</f>
        <v/>
      </c>
    </row>
    <row r="21912" spans="1:9" x14ac:dyDescent="0.3">
      <c r="A21912" t="s">
        <v>2099</v>
      </c>
      <c r="B21912" t="s">
        <v>2166</v>
      </c>
      <c r="C21912" s="7">
        <v>45911</v>
      </c>
      <c r="E21912" s="27">
        <v>46130.97</v>
      </c>
      <c r="G21912" s="27" t="str">
        <f>VLOOKUP(C21912,W:Y,3,TRUE)</f>
        <v>September 25</v>
      </c>
      <c r="H21912" s="27">
        <f t="shared" si="342"/>
        <v>21911</v>
      </c>
      <c r="I21912" s="30" t="str">
        <f>IF(G21912='Check Register'!$E$1,H21912,"")</f>
        <v/>
      </c>
    </row>
    <row r="21913" spans="1:9" x14ac:dyDescent="0.3">
      <c r="A21913" t="s">
        <v>2099</v>
      </c>
      <c r="B21913" t="s">
        <v>2138</v>
      </c>
      <c r="C21913" s="7">
        <v>45911</v>
      </c>
      <c r="E21913" s="27">
        <v>2040</v>
      </c>
      <c r="G21913" s="27" t="str">
        <f>VLOOKUP(C21913,W:Y,3,TRUE)</f>
        <v>September 25</v>
      </c>
      <c r="H21913" s="27">
        <f t="shared" si="342"/>
        <v>21912</v>
      </c>
      <c r="I21913" s="30" t="str">
        <f>IF(G21913='Check Register'!$E$1,H21913,"")</f>
        <v/>
      </c>
    </row>
    <row r="21914" spans="1:9" x14ac:dyDescent="0.3">
      <c r="A21914" t="s">
        <v>1687</v>
      </c>
      <c r="B21914" t="s">
        <v>2167</v>
      </c>
      <c r="C21914" s="7">
        <v>45911</v>
      </c>
      <c r="E21914" s="27">
        <v>1200</v>
      </c>
      <c r="G21914" s="27" t="str">
        <f>VLOOKUP(C21914,W:Y,3,TRUE)</f>
        <v>September 25</v>
      </c>
      <c r="H21914" s="27">
        <f t="shared" si="342"/>
        <v>21913</v>
      </c>
      <c r="I21914" s="30" t="str">
        <f>IF(G21914='Check Register'!$E$1,H21914,"")</f>
        <v/>
      </c>
    </row>
    <row r="21915" spans="1:9" x14ac:dyDescent="0.3">
      <c r="A21915" t="s">
        <v>1682</v>
      </c>
      <c r="B21915" t="s">
        <v>1901</v>
      </c>
      <c r="C21915" s="7">
        <v>45911</v>
      </c>
      <c r="E21915" s="27">
        <v>419.43</v>
      </c>
      <c r="G21915" s="27" t="str">
        <f>VLOOKUP(C21915,W:Y,3,TRUE)</f>
        <v>September 25</v>
      </c>
      <c r="H21915" s="27">
        <f t="shared" si="342"/>
        <v>21914</v>
      </c>
      <c r="I21915" s="30" t="str">
        <f>IF(G21915='Check Register'!$E$1,H21915,"")</f>
        <v/>
      </c>
    </row>
    <row r="21916" spans="1:9" x14ac:dyDescent="0.3">
      <c r="A21916" t="s">
        <v>2107</v>
      </c>
      <c r="B21916" t="s">
        <v>2168</v>
      </c>
      <c r="C21916" s="7">
        <v>45911</v>
      </c>
      <c r="E21916" s="27">
        <v>3250</v>
      </c>
      <c r="G21916" s="27" t="str">
        <f>VLOOKUP(C21916,W:Y,3,TRUE)</f>
        <v>September 25</v>
      </c>
      <c r="H21916" s="27">
        <f t="shared" si="342"/>
        <v>21915</v>
      </c>
      <c r="I21916" s="30" t="str">
        <f>IF(G21916='Check Register'!$E$1,H21916,"")</f>
        <v/>
      </c>
    </row>
    <row r="21917" spans="1:9" x14ac:dyDescent="0.3">
      <c r="A21917" t="s">
        <v>1574</v>
      </c>
      <c r="B21917" t="s">
        <v>1834</v>
      </c>
      <c r="C21917" s="7">
        <v>45911</v>
      </c>
      <c r="E21917" s="27">
        <v>638.74</v>
      </c>
      <c r="G21917" s="27" t="str">
        <f>VLOOKUP(C21917,W:Y,3,TRUE)</f>
        <v>September 25</v>
      </c>
      <c r="H21917" s="27">
        <f t="shared" si="342"/>
        <v>21916</v>
      </c>
      <c r="I21917" s="30" t="str">
        <f>IF(G21917='Check Register'!$E$1,H21917,"")</f>
        <v/>
      </c>
    </row>
    <row r="21918" spans="1:9" x14ac:dyDescent="0.3">
      <c r="A21918" t="s">
        <v>1575</v>
      </c>
      <c r="B21918" t="s">
        <v>1935</v>
      </c>
      <c r="C21918" s="7">
        <v>45911</v>
      </c>
      <c r="E21918" s="27">
        <v>407.76</v>
      </c>
      <c r="G21918" s="27" t="str">
        <f>VLOOKUP(C21918,W:Y,3,TRUE)</f>
        <v>September 25</v>
      </c>
      <c r="H21918" s="27">
        <f t="shared" si="342"/>
        <v>21917</v>
      </c>
      <c r="I21918" s="30" t="str">
        <f>IF(G21918='Check Register'!$E$1,H21918,"")</f>
        <v/>
      </c>
    </row>
    <row r="21919" spans="1:9" x14ac:dyDescent="0.3">
      <c r="A21919" t="s">
        <v>1605</v>
      </c>
      <c r="B21919" t="s">
        <v>2140</v>
      </c>
      <c r="C21919" s="7">
        <v>45911</v>
      </c>
      <c r="E21919" s="27">
        <v>1829.92</v>
      </c>
      <c r="G21919" s="27" t="str">
        <f>VLOOKUP(C21919,W:Y,3,TRUE)</f>
        <v>September 25</v>
      </c>
      <c r="H21919" s="27">
        <f t="shared" si="342"/>
        <v>21918</v>
      </c>
      <c r="I21919" s="30" t="str">
        <f>IF(G21919='Check Register'!$E$1,H21919,"")</f>
        <v/>
      </c>
    </row>
    <row r="21920" spans="1:9" x14ac:dyDescent="0.3">
      <c r="A21920" t="s">
        <v>1697</v>
      </c>
      <c r="B21920" t="s">
        <v>1950</v>
      </c>
      <c r="C21920" s="7">
        <v>45911</v>
      </c>
      <c r="E21920" s="27">
        <v>350</v>
      </c>
      <c r="G21920" s="27" t="str">
        <f>VLOOKUP(C21920,W:Y,3,TRUE)</f>
        <v>September 25</v>
      </c>
      <c r="H21920" s="27">
        <f t="shared" si="342"/>
        <v>21919</v>
      </c>
      <c r="I21920" s="30" t="str">
        <f>IF(G21920='Check Register'!$E$1,H21920,"")</f>
        <v/>
      </c>
    </row>
    <row r="21921" spans="1:9" x14ac:dyDescent="0.3">
      <c r="A21921" t="s">
        <v>1674</v>
      </c>
      <c r="B21921" t="s">
        <v>1888</v>
      </c>
      <c r="C21921" s="7">
        <v>45911</v>
      </c>
      <c r="E21921" s="27">
        <v>5270</v>
      </c>
      <c r="G21921" s="27" t="str">
        <f>VLOOKUP(C21921,W:Y,3,TRUE)</f>
        <v>September 25</v>
      </c>
      <c r="H21921" s="27">
        <f t="shared" si="342"/>
        <v>21920</v>
      </c>
      <c r="I21921" s="30" t="str">
        <f>IF(G21921='Check Register'!$E$1,H21921,"")</f>
        <v/>
      </c>
    </row>
    <row r="21922" spans="1:9" x14ac:dyDescent="0.3">
      <c r="A21922" t="s">
        <v>1618</v>
      </c>
      <c r="B21922" t="s">
        <v>1910</v>
      </c>
      <c r="C21922" s="7">
        <v>45911</v>
      </c>
      <c r="E21922" s="27">
        <v>98.43</v>
      </c>
      <c r="G21922" s="27" t="str">
        <f>VLOOKUP(C21922,W:Y,3,TRUE)</f>
        <v>September 25</v>
      </c>
      <c r="H21922" s="27">
        <f t="shared" si="342"/>
        <v>21921</v>
      </c>
      <c r="I21922" s="30" t="str">
        <f>IF(G21922='Check Register'!$E$1,H21922,"")</f>
        <v/>
      </c>
    </row>
    <row r="21923" spans="1:9" x14ac:dyDescent="0.3">
      <c r="A21923" t="s">
        <v>1618</v>
      </c>
      <c r="B21923" t="s">
        <v>1910</v>
      </c>
      <c r="C21923" s="7">
        <v>45911</v>
      </c>
      <c r="E21923" s="27">
        <v>83.98</v>
      </c>
      <c r="G21923" s="27" t="str">
        <f>VLOOKUP(C21923,W:Y,3,TRUE)</f>
        <v>September 25</v>
      </c>
      <c r="H21923" s="27">
        <f t="shared" si="342"/>
        <v>21922</v>
      </c>
      <c r="I21923" s="30" t="str">
        <f>IF(G21923='Check Register'!$E$1,H21923,"")</f>
        <v/>
      </c>
    </row>
    <row r="21924" spans="1:9" x14ac:dyDescent="0.3">
      <c r="A21924" t="s">
        <v>1618</v>
      </c>
      <c r="B21924" t="s">
        <v>2050</v>
      </c>
      <c r="C21924" s="7">
        <v>45911</v>
      </c>
      <c r="E21924" s="27">
        <v>-43.38</v>
      </c>
      <c r="G21924" s="27" t="str">
        <f>VLOOKUP(C21924,W:Y,3,TRUE)</f>
        <v>September 25</v>
      </c>
      <c r="H21924" s="27">
        <f t="shared" si="342"/>
        <v>21923</v>
      </c>
      <c r="I21924" s="30" t="str">
        <f>IF(G21924='Check Register'!$E$1,H21924,"")</f>
        <v/>
      </c>
    </row>
    <row r="21925" spans="1:9" x14ac:dyDescent="0.3">
      <c r="A21925" t="s">
        <v>1621</v>
      </c>
      <c r="B21925" t="s">
        <v>2036</v>
      </c>
      <c r="C21925" s="7">
        <v>45911</v>
      </c>
      <c r="E21925" s="27">
        <v>374.99</v>
      </c>
      <c r="G21925" s="27" t="str">
        <f>VLOOKUP(C21925,W:Y,3,TRUE)</f>
        <v>September 25</v>
      </c>
      <c r="H21925" s="27">
        <f t="shared" si="342"/>
        <v>21924</v>
      </c>
      <c r="I21925" s="30" t="str">
        <f>IF(G21925='Check Register'!$E$1,H21925,"")</f>
        <v/>
      </c>
    </row>
    <row r="21926" spans="1:9" x14ac:dyDescent="0.3">
      <c r="A21926" t="s">
        <v>1582</v>
      </c>
      <c r="B21926" t="s">
        <v>1984</v>
      </c>
      <c r="C21926" s="7">
        <v>45911</v>
      </c>
      <c r="E21926" s="27">
        <v>119.94</v>
      </c>
      <c r="G21926" s="27" t="str">
        <f>VLOOKUP(C21926,W:Y,3,TRUE)</f>
        <v>September 25</v>
      </c>
      <c r="H21926" s="27">
        <f t="shared" si="342"/>
        <v>21925</v>
      </c>
      <c r="I21926" s="30" t="str">
        <f>IF(G21926='Check Register'!$E$1,H21926,"")</f>
        <v/>
      </c>
    </row>
    <row r="21927" spans="1:9" x14ac:dyDescent="0.3">
      <c r="A21927" t="s">
        <v>1664</v>
      </c>
      <c r="B21927" t="s">
        <v>1942</v>
      </c>
      <c r="C21927" s="7">
        <v>45911</v>
      </c>
      <c r="E21927" s="27">
        <v>38.46</v>
      </c>
      <c r="G21927" s="27" t="str">
        <f>VLOOKUP(C21927,W:Y,3,TRUE)</f>
        <v>September 25</v>
      </c>
      <c r="H21927" s="27">
        <f t="shared" si="342"/>
        <v>21926</v>
      </c>
      <c r="I21927" s="30" t="str">
        <f>IF(G21927='Check Register'!$E$1,H21927,"")</f>
        <v/>
      </c>
    </row>
    <row r="21928" spans="1:9" x14ac:dyDescent="0.3">
      <c r="A21928" t="s">
        <v>2072</v>
      </c>
      <c r="B21928" t="s">
        <v>2169</v>
      </c>
      <c r="C21928" s="7">
        <v>45911</v>
      </c>
      <c r="E21928" s="27">
        <v>263.38</v>
      </c>
      <c r="G21928" s="27" t="str">
        <f>VLOOKUP(C21928,W:Y,3,TRUE)</f>
        <v>September 25</v>
      </c>
      <c r="H21928" s="27">
        <f t="shared" si="342"/>
        <v>21927</v>
      </c>
      <c r="I21928" s="30" t="str">
        <f>IF(G21928='Check Register'!$E$1,H21928,"")</f>
        <v/>
      </c>
    </row>
    <row r="21929" spans="1:9" x14ac:dyDescent="0.3">
      <c r="A21929" t="s">
        <v>1666</v>
      </c>
      <c r="B21929" t="s">
        <v>2170</v>
      </c>
      <c r="C21929" s="7">
        <v>45911</v>
      </c>
      <c r="E21929" s="27">
        <v>7837.5</v>
      </c>
      <c r="G21929" s="27" t="str">
        <f>VLOOKUP(C21929,W:Y,3,TRUE)</f>
        <v>September 25</v>
      </c>
      <c r="H21929" s="27">
        <f t="shared" si="342"/>
        <v>21928</v>
      </c>
      <c r="I21929" s="30" t="str">
        <f>IF(G21929='Check Register'!$E$1,H21929,"")</f>
        <v/>
      </c>
    </row>
    <row r="21930" spans="1:9" x14ac:dyDescent="0.3">
      <c r="A21930" t="s">
        <v>1666</v>
      </c>
      <c r="B21930" t="s">
        <v>2170</v>
      </c>
      <c r="C21930" s="7">
        <v>45911</v>
      </c>
      <c r="E21930" s="27">
        <v>8360</v>
      </c>
      <c r="G21930" s="27" t="str">
        <f>VLOOKUP(C21930,W:Y,3,TRUE)</f>
        <v>September 25</v>
      </c>
      <c r="H21930" s="27">
        <f t="shared" si="342"/>
        <v>21929</v>
      </c>
      <c r="I21930" s="30" t="str">
        <f>IF(G21930='Check Register'!$E$1,H21930,"")</f>
        <v/>
      </c>
    </row>
    <row r="21931" spans="1:9" x14ac:dyDescent="0.3">
      <c r="A21931" t="s">
        <v>1695</v>
      </c>
      <c r="B21931" t="s">
        <v>1945</v>
      </c>
      <c r="C21931" s="7">
        <v>45911</v>
      </c>
      <c r="E21931" s="27">
        <v>9015.18</v>
      </c>
      <c r="G21931" s="27" t="str">
        <f>VLOOKUP(C21931,W:Y,3,TRUE)</f>
        <v>September 25</v>
      </c>
      <c r="H21931" s="27">
        <f t="shared" si="342"/>
        <v>21930</v>
      </c>
      <c r="I21931" s="30" t="str">
        <f>IF(G21931='Check Register'!$E$1,H21931,"")</f>
        <v/>
      </c>
    </row>
    <row r="21932" spans="1:9" x14ac:dyDescent="0.3">
      <c r="A21932" t="s">
        <v>2088</v>
      </c>
      <c r="B21932" t="s">
        <v>2089</v>
      </c>
      <c r="C21932" s="7">
        <v>45911</v>
      </c>
      <c r="E21932" s="27">
        <v>137</v>
      </c>
      <c r="G21932" s="27" t="str">
        <f>VLOOKUP(C21932,W:Y,3,TRUE)</f>
        <v>September 25</v>
      </c>
      <c r="H21932" s="27">
        <f t="shared" si="342"/>
        <v>21931</v>
      </c>
      <c r="I21932" s="30" t="str">
        <f>IF(G21932='Check Register'!$E$1,H21932,"")</f>
        <v/>
      </c>
    </row>
    <row r="21933" spans="1:9" x14ac:dyDescent="0.3">
      <c r="A21933" t="s">
        <v>2088</v>
      </c>
      <c r="B21933" t="s">
        <v>2089</v>
      </c>
      <c r="C21933" s="7">
        <v>45911</v>
      </c>
      <c r="E21933" s="27">
        <v>1439</v>
      </c>
      <c r="G21933" s="27" t="str">
        <f>VLOOKUP(C21933,W:Y,3,TRUE)</f>
        <v>September 25</v>
      </c>
      <c r="H21933" s="27">
        <f t="shared" si="342"/>
        <v>21932</v>
      </c>
      <c r="I21933" s="30" t="str">
        <f>IF(G21933='Check Register'!$E$1,H21933,"")</f>
        <v/>
      </c>
    </row>
    <row r="21934" spans="1:9" x14ac:dyDescent="0.3">
      <c r="A21934" t="s">
        <v>1685</v>
      </c>
      <c r="B21934" t="s">
        <v>1907</v>
      </c>
      <c r="C21934" s="7">
        <v>45912</v>
      </c>
      <c r="E21934" s="27">
        <v>3903.27</v>
      </c>
      <c r="G21934" s="27" t="str">
        <f>VLOOKUP(C21934,W:Y,3,TRUE)</f>
        <v>September 25</v>
      </c>
      <c r="H21934" s="27">
        <f t="shared" si="342"/>
        <v>21933</v>
      </c>
      <c r="I21934" s="30" t="str">
        <f>IF(G21934='Check Register'!$E$1,H21934,"")</f>
        <v/>
      </c>
    </row>
    <row r="21935" spans="1:9" x14ac:dyDescent="0.3">
      <c r="A21935" t="s">
        <v>1626</v>
      </c>
      <c r="B21935" t="s">
        <v>2171</v>
      </c>
      <c r="C21935" s="7">
        <v>45918</v>
      </c>
      <c r="E21935" s="27">
        <v>2221.23</v>
      </c>
      <c r="G21935" s="27" t="str">
        <f>VLOOKUP(C21935,W:Y,3,TRUE)</f>
        <v>September 25</v>
      </c>
      <c r="H21935" s="27">
        <f t="shared" si="342"/>
        <v>21934</v>
      </c>
      <c r="I21935" s="30" t="str">
        <f>IF(G21935='Check Register'!$E$1,H21935,"")</f>
        <v/>
      </c>
    </row>
    <row r="21936" spans="1:9" x14ac:dyDescent="0.3">
      <c r="A21936" t="s">
        <v>1626</v>
      </c>
      <c r="B21936" t="s">
        <v>2172</v>
      </c>
      <c r="C21936" s="7">
        <v>45918</v>
      </c>
      <c r="E21936" s="27">
        <v>3015</v>
      </c>
      <c r="G21936" s="27" t="str">
        <f>VLOOKUP(C21936,W:Y,3,TRUE)</f>
        <v>September 25</v>
      </c>
      <c r="H21936" s="27">
        <f t="shared" si="342"/>
        <v>21935</v>
      </c>
      <c r="I21936" s="30" t="str">
        <f>IF(G21936='Check Register'!$E$1,H21936,"")</f>
        <v/>
      </c>
    </row>
    <row r="21937" spans="1:9" x14ac:dyDescent="0.3">
      <c r="A21937" t="s">
        <v>1626</v>
      </c>
      <c r="B21937" t="s">
        <v>2173</v>
      </c>
      <c r="C21937" s="7">
        <v>45918</v>
      </c>
      <c r="E21937" s="27">
        <v>5707.53</v>
      </c>
      <c r="G21937" s="27" t="str">
        <f>VLOOKUP(C21937,W:Y,3,TRUE)</f>
        <v>September 25</v>
      </c>
      <c r="H21937" s="27">
        <f t="shared" si="342"/>
        <v>21936</v>
      </c>
      <c r="I21937" s="30" t="str">
        <f>IF(G21937='Check Register'!$E$1,H21937,"")</f>
        <v/>
      </c>
    </row>
    <row r="21938" spans="1:9" x14ac:dyDescent="0.3">
      <c r="A21938" t="s">
        <v>1626</v>
      </c>
      <c r="B21938" t="s">
        <v>2174</v>
      </c>
      <c r="C21938" s="7">
        <v>45918</v>
      </c>
      <c r="E21938" s="27">
        <v>6317.25</v>
      </c>
      <c r="G21938" s="27" t="str">
        <f>VLOOKUP(C21938,W:Y,3,TRUE)</f>
        <v>September 25</v>
      </c>
      <c r="H21938" s="27">
        <f t="shared" ref="H21938:H22001" si="343">1+H21937</f>
        <v>21937</v>
      </c>
      <c r="I21938" s="30" t="str">
        <f>IF(G21938='Check Register'!$E$1,H21938,"")</f>
        <v/>
      </c>
    </row>
    <row r="21939" spans="1:9" x14ac:dyDescent="0.3">
      <c r="A21939" t="s">
        <v>1626</v>
      </c>
      <c r="B21939" t="s">
        <v>2175</v>
      </c>
      <c r="C21939" s="7">
        <v>45918</v>
      </c>
      <c r="E21939" s="27">
        <v>2668</v>
      </c>
      <c r="G21939" s="27" t="str">
        <f>VLOOKUP(C21939,W:Y,3,TRUE)</f>
        <v>September 25</v>
      </c>
      <c r="H21939" s="27">
        <f t="shared" si="343"/>
        <v>21938</v>
      </c>
      <c r="I21939" s="30" t="str">
        <f>IF(G21939='Check Register'!$E$1,H21939,"")</f>
        <v/>
      </c>
    </row>
    <row r="21940" spans="1:9" x14ac:dyDescent="0.3">
      <c r="A21940" t="s">
        <v>1590</v>
      </c>
      <c r="B21940" t="s">
        <v>2020</v>
      </c>
      <c r="C21940" s="7">
        <v>45918</v>
      </c>
      <c r="E21940" s="27">
        <v>182651.14</v>
      </c>
      <c r="G21940" s="27" t="str">
        <f>VLOOKUP(C21940,W:Y,3,TRUE)</f>
        <v>September 25</v>
      </c>
      <c r="H21940" s="27">
        <f t="shared" si="343"/>
        <v>21939</v>
      </c>
      <c r="I21940" s="30" t="str">
        <f>IF(G21940='Check Register'!$E$1,H21940,"")</f>
        <v/>
      </c>
    </row>
    <row r="21941" spans="1:9" x14ac:dyDescent="0.3">
      <c r="A21941" t="s">
        <v>1590</v>
      </c>
      <c r="B21941" t="s">
        <v>2020</v>
      </c>
      <c r="C21941" s="7">
        <v>45918</v>
      </c>
      <c r="E21941" s="27">
        <v>185498.36</v>
      </c>
      <c r="G21941" s="27" t="str">
        <f>VLOOKUP(C21941,W:Y,3,TRUE)</f>
        <v>September 25</v>
      </c>
      <c r="H21941" s="27">
        <f t="shared" si="343"/>
        <v>21940</v>
      </c>
      <c r="I21941" s="30" t="str">
        <f>IF(G21941='Check Register'!$E$1,H21941,"")</f>
        <v/>
      </c>
    </row>
    <row r="21942" spans="1:9" x14ac:dyDescent="0.3">
      <c r="A21942" t="s">
        <v>1564</v>
      </c>
      <c r="B21942" t="s">
        <v>1822</v>
      </c>
      <c r="C21942" s="7">
        <v>45918</v>
      </c>
      <c r="E21942" s="27">
        <v>3695.05</v>
      </c>
      <c r="G21942" s="27" t="str">
        <f>VLOOKUP(C21942,W:Y,3,TRUE)</f>
        <v>September 25</v>
      </c>
      <c r="H21942" s="27">
        <f t="shared" si="343"/>
        <v>21941</v>
      </c>
      <c r="I21942" s="30" t="str">
        <f>IF(G21942='Check Register'!$E$1,H21942,"")</f>
        <v/>
      </c>
    </row>
    <row r="21943" spans="1:9" x14ac:dyDescent="0.3">
      <c r="A21943" t="s">
        <v>1648</v>
      </c>
      <c r="B21943" t="s">
        <v>33</v>
      </c>
      <c r="C21943" s="7">
        <v>45918</v>
      </c>
      <c r="E21943" s="27">
        <v>38918.519999999997</v>
      </c>
      <c r="G21943" s="27" t="str">
        <f>VLOOKUP(C21943,W:Y,3,TRUE)</f>
        <v>September 25</v>
      </c>
      <c r="H21943" s="27">
        <f t="shared" si="343"/>
        <v>21942</v>
      </c>
      <c r="I21943" s="30" t="str">
        <f>IF(G21943='Check Register'!$E$1,H21943,"")</f>
        <v/>
      </c>
    </row>
    <row r="21944" spans="1:9" x14ac:dyDescent="0.3">
      <c r="A21944" t="s">
        <v>1595</v>
      </c>
      <c r="B21944" t="s">
        <v>2176</v>
      </c>
      <c r="C21944" s="7">
        <v>45918</v>
      </c>
      <c r="E21944" s="27">
        <v>2550</v>
      </c>
      <c r="G21944" s="27" t="str">
        <f>VLOOKUP(C21944,W:Y,3,TRUE)</f>
        <v>September 25</v>
      </c>
      <c r="H21944" s="27">
        <f t="shared" si="343"/>
        <v>21943</v>
      </c>
      <c r="I21944" s="30" t="str">
        <f>IF(G21944='Check Register'!$E$1,H21944,"")</f>
        <v/>
      </c>
    </row>
    <row r="21945" spans="1:9" x14ac:dyDescent="0.3">
      <c r="A21945" t="s">
        <v>1595</v>
      </c>
      <c r="B21945" t="s">
        <v>2177</v>
      </c>
      <c r="C21945" s="7">
        <v>45918</v>
      </c>
      <c r="E21945" s="27">
        <v>1400</v>
      </c>
      <c r="G21945" s="27" t="str">
        <f>VLOOKUP(C21945,W:Y,3,TRUE)</f>
        <v>September 25</v>
      </c>
      <c r="H21945" s="27">
        <f t="shared" si="343"/>
        <v>21944</v>
      </c>
      <c r="I21945" s="30" t="str">
        <f>IF(G21945='Check Register'!$E$1,H21945,"")</f>
        <v/>
      </c>
    </row>
    <row r="21946" spans="1:9" x14ac:dyDescent="0.3">
      <c r="A21946" t="s">
        <v>1633</v>
      </c>
      <c r="B21946" t="s">
        <v>1853</v>
      </c>
      <c r="C21946" s="7">
        <v>45918</v>
      </c>
      <c r="E21946" s="27">
        <v>921840.83</v>
      </c>
      <c r="G21946" s="27" t="str">
        <f>VLOOKUP(C21946,W:Y,3,TRUE)</f>
        <v>September 25</v>
      </c>
      <c r="H21946" s="27">
        <f t="shared" si="343"/>
        <v>21945</v>
      </c>
      <c r="I21946" s="30" t="str">
        <f>IF(G21946='Check Register'!$E$1,H21946,"")</f>
        <v/>
      </c>
    </row>
    <row r="21947" spans="1:9" x14ac:dyDescent="0.3">
      <c r="A21947" t="s">
        <v>1633</v>
      </c>
      <c r="B21947" t="s">
        <v>1853</v>
      </c>
      <c r="C21947" s="7">
        <v>45918</v>
      </c>
      <c r="E21947" s="27">
        <v>639276.06999999995</v>
      </c>
      <c r="G21947" s="27" t="str">
        <f>VLOOKUP(C21947,W:Y,3,TRUE)</f>
        <v>September 25</v>
      </c>
      <c r="H21947" s="27">
        <f t="shared" si="343"/>
        <v>21946</v>
      </c>
      <c r="I21947" s="30" t="str">
        <f>IF(G21947='Check Register'!$E$1,H21947,"")</f>
        <v/>
      </c>
    </row>
    <row r="21948" spans="1:9" x14ac:dyDescent="0.3">
      <c r="A21948" t="s">
        <v>1635</v>
      </c>
      <c r="B21948" t="s">
        <v>1925</v>
      </c>
      <c r="C21948" s="7">
        <v>45918</v>
      </c>
      <c r="E21948" s="27">
        <v>443.42</v>
      </c>
      <c r="G21948" s="27" t="str">
        <f>VLOOKUP(C21948,W:Y,3,TRUE)</f>
        <v>September 25</v>
      </c>
      <c r="H21948" s="27">
        <f t="shared" si="343"/>
        <v>21947</v>
      </c>
      <c r="I21948" s="30" t="str">
        <f>IF(G21948='Check Register'!$E$1,H21948,"")</f>
        <v/>
      </c>
    </row>
    <row r="21949" spans="1:9" x14ac:dyDescent="0.3">
      <c r="A21949" t="s">
        <v>1635</v>
      </c>
      <c r="B21949" t="s">
        <v>2157</v>
      </c>
      <c r="C21949" s="7">
        <v>45918</v>
      </c>
      <c r="E21949" s="27">
        <v>1733.31</v>
      </c>
      <c r="G21949" s="27" t="str">
        <f>VLOOKUP(C21949,W:Y,3,TRUE)</f>
        <v>September 25</v>
      </c>
      <c r="H21949" s="27">
        <f t="shared" si="343"/>
        <v>21948</v>
      </c>
      <c r="I21949" s="30" t="str">
        <f>IF(G21949='Check Register'!$E$1,H21949,"")</f>
        <v/>
      </c>
    </row>
    <row r="21950" spans="1:9" x14ac:dyDescent="0.3">
      <c r="A21950" t="s">
        <v>1635</v>
      </c>
      <c r="B21950" t="s">
        <v>1923</v>
      </c>
      <c r="C21950" s="7">
        <v>45918</v>
      </c>
      <c r="E21950" s="27">
        <v>419.08</v>
      </c>
      <c r="G21950" s="27" t="str">
        <f>VLOOKUP(C21950,W:Y,3,TRUE)</f>
        <v>September 25</v>
      </c>
      <c r="H21950" s="27">
        <f t="shared" si="343"/>
        <v>21949</v>
      </c>
      <c r="I21950" s="30" t="str">
        <f>IF(G21950='Check Register'!$E$1,H21950,"")</f>
        <v/>
      </c>
    </row>
    <row r="21951" spans="1:9" x14ac:dyDescent="0.3">
      <c r="A21951" t="s">
        <v>1635</v>
      </c>
      <c r="B21951" t="s">
        <v>1927</v>
      </c>
      <c r="C21951" s="7">
        <v>45918</v>
      </c>
      <c r="E21951" s="27">
        <v>463.84</v>
      </c>
      <c r="G21951" s="27" t="str">
        <f>VLOOKUP(C21951,W:Y,3,TRUE)</f>
        <v>September 25</v>
      </c>
      <c r="H21951" s="27">
        <f t="shared" si="343"/>
        <v>21950</v>
      </c>
      <c r="I21951" s="30" t="str">
        <f>IF(G21951='Check Register'!$E$1,H21951,"")</f>
        <v/>
      </c>
    </row>
    <row r="21952" spans="1:9" x14ac:dyDescent="0.3">
      <c r="A21952" t="s">
        <v>1676</v>
      </c>
      <c r="B21952" t="s">
        <v>1890</v>
      </c>
      <c r="C21952" s="7">
        <v>45918</v>
      </c>
      <c r="E21952" s="27">
        <v>500</v>
      </c>
      <c r="G21952" s="27" t="str">
        <f>VLOOKUP(C21952,W:Y,3,TRUE)</f>
        <v>September 25</v>
      </c>
      <c r="H21952" s="27">
        <f t="shared" si="343"/>
        <v>21951</v>
      </c>
      <c r="I21952" s="30" t="str">
        <f>IF(G21952='Check Register'!$E$1,H21952,"")</f>
        <v/>
      </c>
    </row>
    <row r="21953" spans="1:9" x14ac:dyDescent="0.3">
      <c r="A21953" t="s">
        <v>1612</v>
      </c>
      <c r="B21953" t="s">
        <v>1860</v>
      </c>
      <c r="C21953" s="7">
        <v>45918</v>
      </c>
      <c r="E21953" s="27">
        <v>1530</v>
      </c>
      <c r="G21953" s="27" t="str">
        <f>VLOOKUP(C21953,W:Y,3,TRUE)</f>
        <v>September 25</v>
      </c>
      <c r="H21953" s="27">
        <f t="shared" si="343"/>
        <v>21952</v>
      </c>
      <c r="I21953" s="30" t="str">
        <f>IF(G21953='Check Register'!$E$1,H21953,"")</f>
        <v/>
      </c>
    </row>
    <row r="21954" spans="1:9" x14ac:dyDescent="0.3">
      <c r="A21954" t="s">
        <v>1631</v>
      </c>
      <c r="B21954" t="s">
        <v>1876</v>
      </c>
      <c r="C21954" s="7">
        <v>45918</v>
      </c>
      <c r="E21954" s="27">
        <v>213.25</v>
      </c>
      <c r="G21954" s="27" t="str">
        <f>VLOOKUP(C21954,W:Y,3,TRUE)</f>
        <v>September 25</v>
      </c>
      <c r="H21954" s="27">
        <f t="shared" si="343"/>
        <v>21953</v>
      </c>
      <c r="I21954" s="30" t="str">
        <f>IF(G21954='Check Register'!$E$1,H21954,"")</f>
        <v/>
      </c>
    </row>
    <row r="21955" spans="1:9" x14ac:dyDescent="0.3">
      <c r="A21955" t="s">
        <v>1631</v>
      </c>
      <c r="B21955" t="s">
        <v>1876</v>
      </c>
      <c r="C21955" s="7">
        <v>45918</v>
      </c>
      <c r="E21955" s="27">
        <v>204.75</v>
      </c>
      <c r="G21955" s="27" t="str">
        <f>VLOOKUP(C21955,W:Y,3,TRUE)</f>
        <v>September 25</v>
      </c>
      <c r="H21955" s="27">
        <f t="shared" si="343"/>
        <v>21954</v>
      </c>
      <c r="I21955" s="30" t="str">
        <f>IF(G21955='Check Register'!$E$1,H21955,"")</f>
        <v/>
      </c>
    </row>
    <row r="21956" spans="1:9" x14ac:dyDescent="0.3">
      <c r="A21956" t="s">
        <v>1584</v>
      </c>
      <c r="B21956" t="s">
        <v>2135</v>
      </c>
      <c r="C21956" s="7">
        <v>45918</v>
      </c>
      <c r="E21956" s="27">
        <v>1773.71</v>
      </c>
      <c r="G21956" s="27" t="str">
        <f>VLOOKUP(C21956,W:Y,3,TRUE)</f>
        <v>September 25</v>
      </c>
      <c r="H21956" s="27">
        <f t="shared" si="343"/>
        <v>21955</v>
      </c>
      <c r="I21956" s="30" t="str">
        <f>IF(G21956='Check Register'!$E$1,H21956,"")</f>
        <v/>
      </c>
    </row>
    <row r="21957" spans="1:9" x14ac:dyDescent="0.3">
      <c r="A21957" t="s">
        <v>1971</v>
      </c>
      <c r="B21957" t="s">
        <v>2178</v>
      </c>
      <c r="C21957" s="7">
        <v>45918</v>
      </c>
      <c r="E21957" s="27">
        <v>585</v>
      </c>
      <c r="G21957" s="27" t="str">
        <f>VLOOKUP(C21957,W:Y,3,TRUE)</f>
        <v>September 25</v>
      </c>
      <c r="H21957" s="27">
        <f t="shared" si="343"/>
        <v>21956</v>
      </c>
      <c r="I21957" s="30" t="str">
        <f>IF(G21957='Check Register'!$E$1,H21957,"")</f>
        <v/>
      </c>
    </row>
    <row r="21958" spans="1:9" x14ac:dyDescent="0.3">
      <c r="A21958" t="s">
        <v>1691</v>
      </c>
      <c r="B21958" t="s">
        <v>1931</v>
      </c>
      <c r="C21958" s="7">
        <v>45918</v>
      </c>
      <c r="E21958" s="27">
        <v>48925</v>
      </c>
      <c r="G21958" s="27" t="str">
        <f>VLOOKUP(C21958,W:Y,3,TRUE)</f>
        <v>September 25</v>
      </c>
      <c r="H21958" s="27">
        <f t="shared" si="343"/>
        <v>21957</v>
      </c>
      <c r="I21958" s="30" t="str">
        <f>IF(G21958='Check Register'!$E$1,H21958,"")</f>
        <v/>
      </c>
    </row>
    <row r="21959" spans="1:9" x14ac:dyDescent="0.3">
      <c r="A21959" t="s">
        <v>1634</v>
      </c>
      <c r="B21959" t="s">
        <v>1930</v>
      </c>
      <c r="C21959" s="7">
        <v>45918</v>
      </c>
      <c r="E21959" s="27">
        <v>68033.509999999995</v>
      </c>
      <c r="G21959" s="27" t="str">
        <f>VLOOKUP(C21959,W:Y,3,TRUE)</f>
        <v>September 25</v>
      </c>
      <c r="H21959" s="27">
        <f t="shared" si="343"/>
        <v>21958</v>
      </c>
      <c r="I21959" s="30" t="str">
        <f>IF(G21959='Check Register'!$E$1,H21959,"")</f>
        <v/>
      </c>
    </row>
    <row r="21960" spans="1:9" x14ac:dyDescent="0.3">
      <c r="A21960" t="s">
        <v>1587</v>
      </c>
      <c r="B21960" t="s">
        <v>1953</v>
      </c>
      <c r="C21960" s="7">
        <v>45918</v>
      </c>
      <c r="E21960" s="27">
        <v>15860</v>
      </c>
      <c r="G21960" s="27" t="str">
        <f>VLOOKUP(C21960,W:Y,3,TRUE)</f>
        <v>September 25</v>
      </c>
      <c r="H21960" s="27">
        <f t="shared" si="343"/>
        <v>21959</v>
      </c>
      <c r="I21960" s="30" t="str">
        <f>IF(G21960='Check Register'!$E$1,H21960,"")</f>
        <v/>
      </c>
    </row>
    <row r="21961" spans="1:9" x14ac:dyDescent="0.3">
      <c r="A21961" t="s">
        <v>1671</v>
      </c>
      <c r="B21961" t="s">
        <v>20</v>
      </c>
      <c r="C21961" s="7">
        <v>45918</v>
      </c>
      <c r="E21961" s="27">
        <v>12081.42</v>
      </c>
      <c r="G21961" s="27" t="str">
        <f>VLOOKUP(C21961,W:Y,3,TRUE)</f>
        <v>September 25</v>
      </c>
      <c r="H21961" s="27">
        <f t="shared" si="343"/>
        <v>21960</v>
      </c>
      <c r="I21961" s="30" t="str">
        <f>IF(G21961='Check Register'!$E$1,H21961,"")</f>
        <v/>
      </c>
    </row>
    <row r="21962" spans="1:9" x14ac:dyDescent="0.3">
      <c r="A21962" t="s">
        <v>1671</v>
      </c>
      <c r="B21962" t="s">
        <v>20</v>
      </c>
      <c r="C21962" s="7">
        <v>45918</v>
      </c>
      <c r="E21962" s="27">
        <v>656.31</v>
      </c>
      <c r="G21962" s="27" t="str">
        <f>VLOOKUP(C21962,W:Y,3,TRUE)</f>
        <v>September 25</v>
      </c>
      <c r="H21962" s="27">
        <f t="shared" si="343"/>
        <v>21961</v>
      </c>
      <c r="I21962" s="30" t="str">
        <f>IF(G21962='Check Register'!$E$1,H21962,"")</f>
        <v/>
      </c>
    </row>
    <row r="21963" spans="1:9" x14ac:dyDescent="0.3">
      <c r="A21963" t="s">
        <v>1683</v>
      </c>
      <c r="B21963" t="s">
        <v>1902</v>
      </c>
      <c r="C21963" s="7">
        <v>45918</v>
      </c>
      <c r="E21963" s="27">
        <v>2491.85</v>
      </c>
      <c r="G21963" s="27" t="str">
        <f>VLOOKUP(C21963,W:Y,3,TRUE)</f>
        <v>September 25</v>
      </c>
      <c r="H21963" s="27">
        <f t="shared" si="343"/>
        <v>21962</v>
      </c>
      <c r="I21963" s="30" t="str">
        <f>IF(G21963='Check Register'!$E$1,H21963,"")</f>
        <v/>
      </c>
    </row>
    <row r="21964" spans="1:9" x14ac:dyDescent="0.3">
      <c r="A21964" t="s">
        <v>2064</v>
      </c>
      <c r="B21964" t="s">
        <v>2065</v>
      </c>
      <c r="C21964" s="7">
        <v>45918</v>
      </c>
      <c r="E21964" s="27">
        <v>25000</v>
      </c>
      <c r="G21964" s="27" t="str">
        <f>VLOOKUP(C21964,W:Y,3,TRUE)</f>
        <v>September 25</v>
      </c>
      <c r="H21964" s="27">
        <f t="shared" si="343"/>
        <v>21963</v>
      </c>
      <c r="I21964" s="30" t="str">
        <f>IF(G21964='Check Register'!$E$1,H21964,"")</f>
        <v/>
      </c>
    </row>
    <row r="21965" spans="1:9" x14ac:dyDescent="0.3">
      <c r="A21965" t="s">
        <v>2108</v>
      </c>
      <c r="B21965" t="s">
        <v>2179</v>
      </c>
      <c r="C21965" s="7">
        <v>45918</v>
      </c>
      <c r="E21965" s="27">
        <v>49185</v>
      </c>
      <c r="G21965" s="27" t="str">
        <f>VLOOKUP(C21965,W:Y,3,TRUE)</f>
        <v>September 25</v>
      </c>
      <c r="H21965" s="27">
        <f t="shared" si="343"/>
        <v>21964</v>
      </c>
      <c r="I21965" s="30" t="str">
        <f>IF(G21965='Check Register'!$E$1,H21965,"")</f>
        <v/>
      </c>
    </row>
    <row r="21966" spans="1:9" x14ac:dyDescent="0.3">
      <c r="A21966" t="s">
        <v>1568</v>
      </c>
      <c r="B21966" t="s">
        <v>1977</v>
      </c>
      <c r="C21966" s="7">
        <v>45918</v>
      </c>
      <c r="E21966" s="27">
        <v>8295.7099999999991</v>
      </c>
      <c r="G21966" s="27" t="str">
        <f>VLOOKUP(C21966,W:Y,3,TRUE)</f>
        <v>September 25</v>
      </c>
      <c r="H21966" s="27">
        <f t="shared" si="343"/>
        <v>21965</v>
      </c>
      <c r="I21966" s="30" t="str">
        <f>IF(G21966='Check Register'!$E$1,H21966,"")</f>
        <v/>
      </c>
    </row>
    <row r="21967" spans="1:9" x14ac:dyDescent="0.3">
      <c r="A21967" t="s">
        <v>1493</v>
      </c>
      <c r="B21967" t="s">
        <v>1879</v>
      </c>
      <c r="C21967" s="7">
        <v>45918</v>
      </c>
      <c r="E21967" s="27">
        <v>54.4</v>
      </c>
      <c r="G21967" s="27" t="str">
        <f>VLOOKUP(C21967,W:Y,3,TRUE)</f>
        <v>September 25</v>
      </c>
      <c r="H21967" s="27">
        <f t="shared" si="343"/>
        <v>21966</v>
      </c>
      <c r="I21967" s="30" t="str">
        <f>IF(G21967='Check Register'!$E$1,H21967,"")</f>
        <v/>
      </c>
    </row>
    <row r="21968" spans="1:9" x14ac:dyDescent="0.3">
      <c r="A21968" t="s">
        <v>1649</v>
      </c>
      <c r="B21968" t="s">
        <v>1827</v>
      </c>
      <c r="C21968" s="7">
        <v>45918</v>
      </c>
      <c r="E21968" s="27">
        <v>131.69</v>
      </c>
      <c r="G21968" s="27" t="str">
        <f>VLOOKUP(C21968,W:Y,3,TRUE)</f>
        <v>September 25</v>
      </c>
      <c r="H21968" s="27">
        <f t="shared" si="343"/>
        <v>21967</v>
      </c>
      <c r="I21968" s="30" t="str">
        <f>IF(G21968='Check Register'!$E$1,H21968,"")</f>
        <v/>
      </c>
    </row>
    <row r="21969" spans="1:9" x14ac:dyDescent="0.3">
      <c r="A21969" t="s">
        <v>1569</v>
      </c>
      <c r="B21969" t="s">
        <v>1830</v>
      </c>
      <c r="C21969" s="7">
        <v>45918</v>
      </c>
      <c r="E21969" s="27">
        <v>11447.9</v>
      </c>
      <c r="G21969" s="27" t="str">
        <f>VLOOKUP(C21969,W:Y,3,TRUE)</f>
        <v>September 25</v>
      </c>
      <c r="H21969" s="27">
        <f t="shared" si="343"/>
        <v>21968</v>
      </c>
      <c r="I21969" s="30" t="str">
        <f>IF(G21969='Check Register'!$E$1,H21969,"")</f>
        <v/>
      </c>
    </row>
    <row r="21970" spans="1:9" x14ac:dyDescent="0.3">
      <c r="A21970" t="s">
        <v>1569</v>
      </c>
      <c r="B21970" t="s">
        <v>1830</v>
      </c>
      <c r="C21970" s="7">
        <v>45918</v>
      </c>
      <c r="E21970" s="27">
        <v>179.95</v>
      </c>
      <c r="G21970" s="27" t="str">
        <f>VLOOKUP(C21970,W:Y,3,TRUE)</f>
        <v>September 25</v>
      </c>
      <c r="H21970" s="27">
        <f t="shared" si="343"/>
        <v>21969</v>
      </c>
      <c r="I21970" s="30" t="str">
        <f>IF(G21970='Check Register'!$E$1,H21970,"")</f>
        <v/>
      </c>
    </row>
    <row r="21971" spans="1:9" x14ac:dyDescent="0.3">
      <c r="A21971" t="s">
        <v>815</v>
      </c>
      <c r="B21971" t="s">
        <v>2180</v>
      </c>
      <c r="C21971" s="7">
        <v>45918</v>
      </c>
      <c r="E21971" s="27">
        <v>1740.59</v>
      </c>
      <c r="G21971" s="27" t="str">
        <f>VLOOKUP(C21971,W:Y,3,TRUE)</f>
        <v>September 25</v>
      </c>
      <c r="H21971" s="27">
        <f t="shared" si="343"/>
        <v>21970</v>
      </c>
      <c r="I21971" s="30" t="str">
        <f>IF(G21971='Check Register'!$E$1,H21971,"")</f>
        <v/>
      </c>
    </row>
    <row r="21972" spans="1:9" x14ac:dyDescent="0.3">
      <c r="A21972" t="s">
        <v>1680</v>
      </c>
      <c r="B21972" t="s">
        <v>1897</v>
      </c>
      <c r="C21972" s="7">
        <v>45918</v>
      </c>
      <c r="E21972" s="27">
        <v>7882.98</v>
      </c>
      <c r="G21972" s="27" t="str">
        <f>VLOOKUP(C21972,W:Y,3,TRUE)</f>
        <v>September 25</v>
      </c>
      <c r="H21972" s="27">
        <f t="shared" si="343"/>
        <v>21971</v>
      </c>
      <c r="I21972" s="30" t="str">
        <f>IF(G21972='Check Register'!$E$1,H21972,"")</f>
        <v/>
      </c>
    </row>
    <row r="21973" spans="1:9" x14ac:dyDescent="0.3">
      <c r="A21973" t="s">
        <v>1570</v>
      </c>
      <c r="B21973" t="s">
        <v>1832</v>
      </c>
      <c r="C21973" s="7">
        <v>45918</v>
      </c>
      <c r="E21973" s="27">
        <v>1582.47</v>
      </c>
      <c r="G21973" s="27" t="str">
        <f>VLOOKUP(C21973,W:Y,3,TRUE)</f>
        <v>September 25</v>
      </c>
      <c r="H21973" s="27">
        <f t="shared" si="343"/>
        <v>21972</v>
      </c>
      <c r="I21973" s="30" t="str">
        <f>IF(G21973='Check Register'!$E$1,H21973,"")</f>
        <v/>
      </c>
    </row>
    <row r="21974" spans="1:9" x14ac:dyDescent="0.3">
      <c r="A21974" t="s">
        <v>1570</v>
      </c>
      <c r="B21974" t="s">
        <v>1832</v>
      </c>
      <c r="C21974" s="7">
        <v>45918</v>
      </c>
      <c r="E21974" s="27">
        <v>59.31</v>
      </c>
      <c r="G21974" s="27" t="str">
        <f>VLOOKUP(C21974,W:Y,3,TRUE)</f>
        <v>September 25</v>
      </c>
      <c r="H21974" s="27">
        <f t="shared" si="343"/>
        <v>21973</v>
      </c>
      <c r="I21974" s="30" t="str">
        <f>IF(G21974='Check Register'!$E$1,H21974,"")</f>
        <v/>
      </c>
    </row>
    <row r="21975" spans="1:9" x14ac:dyDescent="0.3">
      <c r="A21975" t="s">
        <v>2109</v>
      </c>
      <c r="B21975" t="s">
        <v>2181</v>
      </c>
      <c r="C21975" s="7">
        <v>45918</v>
      </c>
      <c r="E21975" s="27">
        <v>4400</v>
      </c>
      <c r="G21975" s="27" t="str">
        <f>VLOOKUP(C21975,W:Y,3,TRUE)</f>
        <v>September 25</v>
      </c>
      <c r="H21975" s="27">
        <f t="shared" si="343"/>
        <v>21974</v>
      </c>
      <c r="I21975" s="30" t="str">
        <f>IF(G21975='Check Register'!$E$1,H21975,"")</f>
        <v/>
      </c>
    </row>
    <row r="21976" spans="1:9" x14ac:dyDescent="0.3">
      <c r="A21976" t="s">
        <v>1687</v>
      </c>
      <c r="B21976" t="s">
        <v>1917</v>
      </c>
      <c r="C21976" s="7">
        <v>45918</v>
      </c>
      <c r="E21976" s="27">
        <v>11465.33</v>
      </c>
      <c r="G21976" s="27" t="str">
        <f>VLOOKUP(C21976,W:Y,3,TRUE)</f>
        <v>September 25</v>
      </c>
      <c r="H21976" s="27">
        <f t="shared" si="343"/>
        <v>21975</v>
      </c>
      <c r="I21976" s="30" t="str">
        <f>IF(G21976='Check Register'!$E$1,H21976,"")</f>
        <v/>
      </c>
    </row>
    <row r="21977" spans="1:9" x14ac:dyDescent="0.3">
      <c r="A21977" t="s">
        <v>1650</v>
      </c>
      <c r="B21977" t="s">
        <v>1833</v>
      </c>
      <c r="C21977" s="7">
        <v>45918</v>
      </c>
      <c r="E21977" s="27">
        <v>96.66</v>
      </c>
      <c r="G21977" s="27" t="str">
        <f>VLOOKUP(C21977,W:Y,3,TRUE)</f>
        <v>September 25</v>
      </c>
      <c r="H21977" s="27">
        <f t="shared" si="343"/>
        <v>21976</v>
      </c>
      <c r="I21977" s="30" t="str">
        <f>IF(G21977='Check Register'!$E$1,H21977,"")</f>
        <v/>
      </c>
    </row>
    <row r="21978" spans="1:9" x14ac:dyDescent="0.3">
      <c r="A21978" t="s">
        <v>1269</v>
      </c>
      <c r="B21978" t="s">
        <v>2182</v>
      </c>
      <c r="C21978" s="7">
        <v>45918</v>
      </c>
      <c r="E21978" s="27">
        <v>6498.39</v>
      </c>
      <c r="G21978" s="27" t="str">
        <f>VLOOKUP(C21978,W:Y,3,TRUE)</f>
        <v>September 25</v>
      </c>
      <c r="H21978" s="27">
        <f t="shared" si="343"/>
        <v>21977</v>
      </c>
      <c r="I21978" s="30" t="str">
        <f>IF(G21978='Check Register'!$E$1,H21978,"")</f>
        <v/>
      </c>
    </row>
    <row r="21979" spans="1:9" x14ac:dyDescent="0.3">
      <c r="A21979" t="s">
        <v>2110</v>
      </c>
      <c r="B21979" t="s">
        <v>2183</v>
      </c>
      <c r="C21979" s="7">
        <v>45918</v>
      </c>
      <c r="E21979" s="27">
        <v>204.11</v>
      </c>
      <c r="G21979" s="27" t="str">
        <f>VLOOKUP(C21979,W:Y,3,TRUE)</f>
        <v>September 25</v>
      </c>
      <c r="H21979" s="27">
        <f t="shared" si="343"/>
        <v>21978</v>
      </c>
      <c r="I21979" s="30" t="str">
        <f>IF(G21979='Check Register'!$E$1,H21979,"")</f>
        <v/>
      </c>
    </row>
    <row r="21980" spans="1:9" x14ac:dyDescent="0.3">
      <c r="A21980" t="s">
        <v>1574</v>
      </c>
      <c r="B21980" t="s">
        <v>1834</v>
      </c>
      <c r="C21980" s="7">
        <v>45918</v>
      </c>
      <c r="E21980" s="27">
        <v>-220</v>
      </c>
      <c r="G21980" s="27" t="str">
        <f>VLOOKUP(C21980,W:Y,3,TRUE)</f>
        <v>September 25</v>
      </c>
      <c r="H21980" s="27">
        <f t="shared" si="343"/>
        <v>21979</v>
      </c>
      <c r="I21980" s="30" t="str">
        <f>IF(G21980='Check Register'!$E$1,H21980,"")</f>
        <v/>
      </c>
    </row>
    <row r="21981" spans="1:9" x14ac:dyDescent="0.3">
      <c r="A21981" t="s">
        <v>1574</v>
      </c>
      <c r="B21981" t="s">
        <v>1834</v>
      </c>
      <c r="C21981" s="7">
        <v>45918</v>
      </c>
      <c r="E21981" s="27">
        <v>2300.9299999999998</v>
      </c>
      <c r="G21981" s="27" t="str">
        <f>VLOOKUP(C21981,W:Y,3,TRUE)</f>
        <v>September 25</v>
      </c>
      <c r="H21981" s="27">
        <f t="shared" si="343"/>
        <v>21980</v>
      </c>
      <c r="I21981" s="30" t="str">
        <f>IF(G21981='Check Register'!$E$1,H21981,"")</f>
        <v/>
      </c>
    </row>
    <row r="21982" spans="1:9" x14ac:dyDescent="0.3">
      <c r="A21982" t="s">
        <v>2047</v>
      </c>
      <c r="B21982" t="s">
        <v>2184</v>
      </c>
      <c r="C21982" s="7">
        <v>45918</v>
      </c>
      <c r="E21982" s="27">
        <v>644.86</v>
      </c>
      <c r="G21982" s="27" t="str">
        <f>VLOOKUP(C21982,W:Y,3,TRUE)</f>
        <v>September 25</v>
      </c>
      <c r="H21982" s="27">
        <f t="shared" si="343"/>
        <v>21981</v>
      </c>
      <c r="I21982" s="30" t="str">
        <f>IF(G21982='Check Register'!$E$1,H21982,"")</f>
        <v/>
      </c>
    </row>
    <row r="21983" spans="1:9" x14ac:dyDescent="0.3">
      <c r="A21983" t="s">
        <v>2111</v>
      </c>
      <c r="B21983" t="s">
        <v>16</v>
      </c>
      <c r="C21983" s="7">
        <v>45918</v>
      </c>
      <c r="E21983" s="27">
        <v>133.93</v>
      </c>
      <c r="G21983" s="27" t="str">
        <f>VLOOKUP(C21983,W:Y,3,TRUE)</f>
        <v>September 25</v>
      </c>
      <c r="H21983" s="27">
        <f t="shared" si="343"/>
        <v>21982</v>
      </c>
      <c r="I21983" s="30" t="str">
        <f>IF(G21983='Check Register'!$E$1,H21983,"")</f>
        <v/>
      </c>
    </row>
    <row r="21984" spans="1:9" x14ac:dyDescent="0.3">
      <c r="A21984" t="s">
        <v>1652</v>
      </c>
      <c r="B21984" t="s">
        <v>1836</v>
      </c>
      <c r="C21984" s="7">
        <v>45918</v>
      </c>
      <c r="E21984" s="27">
        <v>3617.08</v>
      </c>
      <c r="G21984" s="27" t="str">
        <f>VLOOKUP(C21984,W:Y,3,TRUE)</f>
        <v>September 25</v>
      </c>
      <c r="H21984" s="27">
        <f t="shared" si="343"/>
        <v>21983</v>
      </c>
      <c r="I21984" s="30" t="str">
        <f>IF(G21984='Check Register'!$E$1,H21984,"")</f>
        <v/>
      </c>
    </row>
    <row r="21985" spans="1:9" x14ac:dyDescent="0.3">
      <c r="A21985" t="s">
        <v>1654</v>
      </c>
      <c r="B21985" t="s">
        <v>1840</v>
      </c>
      <c r="C21985" s="7">
        <v>45918</v>
      </c>
      <c r="E21985" s="27">
        <v>1899.44</v>
      </c>
      <c r="G21985" s="27" t="str">
        <f>VLOOKUP(C21985,W:Y,3,TRUE)</f>
        <v>September 25</v>
      </c>
      <c r="H21985" s="27">
        <f t="shared" si="343"/>
        <v>21984</v>
      </c>
      <c r="I21985" s="30" t="str">
        <f>IF(G21985='Check Register'!$E$1,H21985,"")</f>
        <v/>
      </c>
    </row>
    <row r="21986" spans="1:9" x14ac:dyDescent="0.3">
      <c r="A21986" t="s">
        <v>1674</v>
      </c>
      <c r="B21986" t="s">
        <v>1888</v>
      </c>
      <c r="C21986" s="7">
        <v>45918</v>
      </c>
      <c r="E21986" s="27">
        <v>420.48</v>
      </c>
      <c r="G21986" s="27" t="str">
        <f>VLOOKUP(C21986,W:Y,3,TRUE)</f>
        <v>September 25</v>
      </c>
      <c r="H21986" s="27">
        <f t="shared" si="343"/>
        <v>21985</v>
      </c>
      <c r="I21986" s="30" t="str">
        <f>IF(G21986='Check Register'!$E$1,H21986,"")</f>
        <v/>
      </c>
    </row>
    <row r="21987" spans="1:9" x14ac:dyDescent="0.3">
      <c r="A21987" t="s">
        <v>1579</v>
      </c>
      <c r="B21987" t="s">
        <v>1843</v>
      </c>
      <c r="C21987" s="7">
        <v>45918</v>
      </c>
      <c r="E21987" s="27">
        <v>423.86</v>
      </c>
      <c r="G21987" s="27" t="str">
        <f>VLOOKUP(C21987,W:Y,3,TRUE)</f>
        <v>September 25</v>
      </c>
      <c r="H21987" s="27">
        <f t="shared" si="343"/>
        <v>21986</v>
      </c>
      <c r="I21987" s="30" t="str">
        <f>IF(G21987='Check Register'!$E$1,H21987,"")</f>
        <v/>
      </c>
    </row>
    <row r="21988" spans="1:9" x14ac:dyDescent="0.3">
      <c r="A21988" t="s">
        <v>1581</v>
      </c>
      <c r="B21988" t="s">
        <v>1844</v>
      </c>
      <c r="C21988" s="7">
        <v>45918</v>
      </c>
      <c r="E21988" s="27">
        <v>1122.1400000000001</v>
      </c>
      <c r="G21988" s="27" t="str">
        <f>VLOOKUP(C21988,W:Y,3,TRUE)</f>
        <v>September 25</v>
      </c>
      <c r="H21988" s="27">
        <f t="shared" si="343"/>
        <v>21987</v>
      </c>
      <c r="I21988" s="30" t="str">
        <f>IF(G21988='Check Register'!$E$1,H21988,"")</f>
        <v/>
      </c>
    </row>
    <row r="21989" spans="1:9" x14ac:dyDescent="0.3">
      <c r="A21989" t="s">
        <v>1619</v>
      </c>
      <c r="B21989" t="s">
        <v>1911</v>
      </c>
      <c r="C21989" s="7">
        <v>45918</v>
      </c>
      <c r="E21989" s="27">
        <v>140</v>
      </c>
      <c r="G21989" s="27" t="str">
        <f>VLOOKUP(C21989,W:Y,3,TRUE)</f>
        <v>September 25</v>
      </c>
      <c r="H21989" s="27">
        <f t="shared" si="343"/>
        <v>21988</v>
      </c>
      <c r="I21989" s="30" t="str">
        <f>IF(G21989='Check Register'!$E$1,H21989,"")</f>
        <v/>
      </c>
    </row>
    <row r="21990" spans="1:9" x14ac:dyDescent="0.3">
      <c r="A21990" t="s">
        <v>1640</v>
      </c>
      <c r="B21990" t="s">
        <v>1847</v>
      </c>
      <c r="C21990" s="7">
        <v>45918</v>
      </c>
      <c r="E21990" s="27">
        <v>132</v>
      </c>
      <c r="G21990" s="27" t="str">
        <f>VLOOKUP(C21990,W:Y,3,TRUE)</f>
        <v>September 25</v>
      </c>
      <c r="H21990" s="27">
        <f t="shared" si="343"/>
        <v>21989</v>
      </c>
      <c r="I21990" s="30" t="str">
        <f>IF(G21990='Check Register'!$E$1,H21990,"")</f>
        <v/>
      </c>
    </row>
    <row r="21991" spans="1:9" x14ac:dyDescent="0.3">
      <c r="A21991" t="s">
        <v>1586</v>
      </c>
      <c r="B21991" t="s">
        <v>2185</v>
      </c>
      <c r="C21991" s="7">
        <v>45918</v>
      </c>
      <c r="E21991" s="27">
        <v>12782.19</v>
      </c>
      <c r="G21991" s="27" t="str">
        <f>VLOOKUP(C21991,W:Y,3,TRUE)</f>
        <v>September 25</v>
      </c>
      <c r="H21991" s="27">
        <f t="shared" si="343"/>
        <v>21990</v>
      </c>
      <c r="I21991" s="30" t="str">
        <f>IF(G21991='Check Register'!$E$1,H21991,"")</f>
        <v/>
      </c>
    </row>
    <row r="21992" spans="1:9" x14ac:dyDescent="0.3">
      <c r="A21992" t="s">
        <v>2095</v>
      </c>
      <c r="B21992" t="s">
        <v>2121</v>
      </c>
      <c r="C21992" s="7">
        <v>45918</v>
      </c>
      <c r="E21992" s="27">
        <v>12308.12</v>
      </c>
      <c r="G21992" s="27" t="str">
        <f>VLOOKUP(C21992,W:Y,3,TRUE)</f>
        <v>September 25</v>
      </c>
      <c r="H21992" s="27">
        <f t="shared" si="343"/>
        <v>21991</v>
      </c>
      <c r="I21992" s="30" t="str">
        <f>IF(G21992='Check Register'!$E$1,H21992,"")</f>
        <v/>
      </c>
    </row>
    <row r="21993" spans="1:9" x14ac:dyDescent="0.3">
      <c r="A21993" t="s">
        <v>2088</v>
      </c>
      <c r="B21993" t="s">
        <v>2186</v>
      </c>
      <c r="C21993" s="7">
        <v>45918</v>
      </c>
      <c r="E21993" s="27">
        <v>179</v>
      </c>
      <c r="G21993" s="27" t="str">
        <f>VLOOKUP(C21993,W:Y,3,TRUE)</f>
        <v>September 25</v>
      </c>
      <c r="H21993" s="27">
        <f t="shared" si="343"/>
        <v>21992</v>
      </c>
      <c r="I21993" s="30" t="str">
        <f>IF(G21993='Check Register'!$E$1,H21993,"")</f>
        <v/>
      </c>
    </row>
    <row r="21994" spans="1:9" x14ac:dyDescent="0.3">
      <c r="A21994" t="s">
        <v>2088</v>
      </c>
      <c r="B21994" t="s">
        <v>2186</v>
      </c>
      <c r="C21994" s="7">
        <v>45918</v>
      </c>
      <c r="E21994" s="27">
        <v>758</v>
      </c>
      <c r="G21994" s="27" t="str">
        <f>VLOOKUP(C21994,W:Y,3,TRUE)</f>
        <v>September 25</v>
      </c>
      <c r="H21994" s="27">
        <f t="shared" si="343"/>
        <v>21993</v>
      </c>
      <c r="I21994" s="30" t="str">
        <f>IF(G21994='Check Register'!$E$1,H21994,"")</f>
        <v/>
      </c>
    </row>
    <row r="21995" spans="1:9" x14ac:dyDescent="0.3">
      <c r="A21995" t="s">
        <v>1588</v>
      </c>
      <c r="B21995" t="s">
        <v>1921</v>
      </c>
      <c r="C21995" s="7">
        <v>45918</v>
      </c>
      <c r="E21995" s="27">
        <v>668.36</v>
      </c>
      <c r="G21995" s="27" t="str">
        <f>VLOOKUP(C21995,W:Y,3,TRUE)</f>
        <v>September 25</v>
      </c>
      <c r="H21995" s="27">
        <f t="shared" si="343"/>
        <v>21994</v>
      </c>
      <c r="I21995" s="30" t="str">
        <f>IF(G21995='Check Register'!$E$1,H21995,"")</f>
        <v/>
      </c>
    </row>
    <row r="21996" spans="1:9" x14ac:dyDescent="0.3">
      <c r="A21996" t="s">
        <v>1588</v>
      </c>
      <c r="B21996" t="s">
        <v>1851</v>
      </c>
      <c r="C21996" s="7">
        <v>45918</v>
      </c>
      <c r="E21996" s="27">
        <v>24.51</v>
      </c>
      <c r="G21996" s="27" t="str">
        <f>VLOOKUP(C21996,W:Y,3,TRUE)</f>
        <v>September 25</v>
      </c>
      <c r="H21996" s="27">
        <f t="shared" si="343"/>
        <v>21995</v>
      </c>
      <c r="I21996" s="30" t="str">
        <f>IF(G21996='Check Register'!$E$1,H21996,"")</f>
        <v/>
      </c>
    </row>
    <row r="21997" spans="1:9" x14ac:dyDescent="0.3">
      <c r="A21997" t="s">
        <v>1957</v>
      </c>
      <c r="B21997" t="s">
        <v>97</v>
      </c>
      <c r="C21997" s="7">
        <v>45919</v>
      </c>
      <c r="E21997" s="27">
        <v>175767.98</v>
      </c>
      <c r="G21997" s="27" t="str">
        <f>VLOOKUP(C21997,W:Y,3,TRUE)</f>
        <v>September 25</v>
      </c>
      <c r="H21997" s="27">
        <f t="shared" si="343"/>
        <v>21996</v>
      </c>
      <c r="I21997" s="30" t="str">
        <f>IF(G21997='Check Register'!$E$1,H21997,"")</f>
        <v/>
      </c>
    </row>
    <row r="21998" spans="1:9" x14ac:dyDescent="0.3">
      <c r="A21998" t="s">
        <v>1957</v>
      </c>
      <c r="B21998" t="s">
        <v>97</v>
      </c>
      <c r="C21998" s="7">
        <v>45919</v>
      </c>
      <c r="E21998" s="27">
        <v>188896.79</v>
      </c>
      <c r="G21998" s="27" t="str">
        <f>VLOOKUP(C21998,W:Y,3,TRUE)</f>
        <v>September 25</v>
      </c>
      <c r="H21998" s="27">
        <f t="shared" si="343"/>
        <v>21997</v>
      </c>
      <c r="I21998" s="30" t="str">
        <f>IF(G21998='Check Register'!$E$1,H21998,"")</f>
        <v/>
      </c>
    </row>
    <row r="21999" spans="1:9" x14ac:dyDescent="0.3">
      <c r="A21999" t="s">
        <v>1593</v>
      </c>
      <c r="B21999" t="s">
        <v>1807</v>
      </c>
      <c r="C21999" s="7">
        <v>45924</v>
      </c>
      <c r="E21999" s="27">
        <v>3422.5</v>
      </c>
      <c r="G21999" s="27" t="str">
        <f>VLOOKUP(C21999,W:Y,3,TRUE)</f>
        <v>September 25</v>
      </c>
      <c r="H21999" s="27">
        <f t="shared" si="343"/>
        <v>21998</v>
      </c>
      <c r="I21999" s="30" t="str">
        <f>IF(G21999='Check Register'!$E$1,H21999,"")</f>
        <v/>
      </c>
    </row>
    <row r="22000" spans="1:9" x14ac:dyDescent="0.3">
      <c r="A22000" t="s">
        <v>1626</v>
      </c>
      <c r="B22000" t="s">
        <v>2187</v>
      </c>
      <c r="C22000" s="7">
        <v>45924</v>
      </c>
      <c r="E22000" s="27">
        <v>4690</v>
      </c>
      <c r="G22000" s="27" t="str">
        <f>VLOOKUP(C22000,W:Y,3,TRUE)</f>
        <v>September 25</v>
      </c>
      <c r="H22000" s="27">
        <f t="shared" si="343"/>
        <v>21999</v>
      </c>
      <c r="I22000" s="30" t="str">
        <f>IF(G22000='Check Register'!$E$1,H22000,"")</f>
        <v/>
      </c>
    </row>
    <row r="22001" spans="1:9" x14ac:dyDescent="0.3">
      <c r="A22001" t="s">
        <v>1596</v>
      </c>
      <c r="B22001" t="s">
        <v>1823</v>
      </c>
      <c r="C22001" s="7">
        <v>45924</v>
      </c>
      <c r="E22001" s="27">
        <v>6156.36</v>
      </c>
      <c r="G22001" s="27" t="str">
        <f>VLOOKUP(C22001,W:Y,3,TRUE)</f>
        <v>September 25</v>
      </c>
      <c r="H22001" s="27">
        <f t="shared" si="343"/>
        <v>22000</v>
      </c>
      <c r="I22001" s="30" t="str">
        <f>IF(G22001='Check Register'!$E$1,H22001,"")</f>
        <v/>
      </c>
    </row>
    <row r="22002" spans="1:9" x14ac:dyDescent="0.3">
      <c r="A22002" t="s">
        <v>1595</v>
      </c>
      <c r="B22002" t="s">
        <v>2188</v>
      </c>
      <c r="C22002" s="7">
        <v>45924</v>
      </c>
      <c r="E22002" s="27">
        <v>21585</v>
      </c>
      <c r="G22002" s="27" t="str">
        <f>VLOOKUP(C22002,W:Y,3,TRUE)</f>
        <v>September 25</v>
      </c>
      <c r="H22002" s="27">
        <f t="shared" ref="H22002:H22065" si="344">1+H22001</f>
        <v>22001</v>
      </c>
      <c r="I22002" s="30" t="str">
        <f>IF(G22002='Check Register'!$E$1,H22002,"")</f>
        <v/>
      </c>
    </row>
    <row r="22003" spans="1:9" x14ac:dyDescent="0.3">
      <c r="A22003" t="s">
        <v>1595</v>
      </c>
      <c r="B22003" t="s">
        <v>2189</v>
      </c>
      <c r="C22003" s="7">
        <v>45924</v>
      </c>
      <c r="E22003" s="27">
        <v>1008</v>
      </c>
      <c r="G22003" s="27" t="str">
        <f>VLOOKUP(C22003,W:Y,3,TRUE)</f>
        <v>September 25</v>
      </c>
      <c r="H22003" s="27">
        <f t="shared" si="344"/>
        <v>22002</v>
      </c>
      <c r="I22003" s="30" t="str">
        <f>IF(G22003='Check Register'!$E$1,H22003,"")</f>
        <v/>
      </c>
    </row>
    <row r="22004" spans="1:9" x14ac:dyDescent="0.3">
      <c r="A22004" t="s">
        <v>1591</v>
      </c>
      <c r="B22004" t="s">
        <v>1922</v>
      </c>
      <c r="C22004" s="7">
        <v>45924</v>
      </c>
      <c r="E22004" s="27">
        <v>303.32</v>
      </c>
      <c r="G22004" s="27" t="str">
        <f>VLOOKUP(C22004,W:Y,3,TRUE)</f>
        <v>September 25</v>
      </c>
      <c r="H22004" s="27">
        <f t="shared" si="344"/>
        <v>22003</v>
      </c>
      <c r="I22004" s="30" t="str">
        <f>IF(G22004='Check Register'!$E$1,H22004,"")</f>
        <v/>
      </c>
    </row>
    <row r="22005" spans="1:9" x14ac:dyDescent="0.3">
      <c r="A22005" t="s">
        <v>1641</v>
      </c>
      <c r="B22005" t="s">
        <v>1812</v>
      </c>
      <c r="C22005" s="7">
        <v>45924</v>
      </c>
      <c r="E22005" s="27">
        <v>4485.57</v>
      </c>
      <c r="G22005" s="27" t="str">
        <f>VLOOKUP(C22005,W:Y,3,TRUE)</f>
        <v>September 25</v>
      </c>
      <c r="H22005" s="27">
        <f t="shared" si="344"/>
        <v>22004</v>
      </c>
      <c r="I22005" s="30" t="str">
        <f>IF(G22005='Check Register'!$E$1,H22005,"")</f>
        <v/>
      </c>
    </row>
    <row r="22006" spans="1:9" x14ac:dyDescent="0.3">
      <c r="A22006" t="s">
        <v>982</v>
      </c>
      <c r="B22006" t="s">
        <v>1855</v>
      </c>
      <c r="C22006" s="7">
        <v>45924</v>
      </c>
      <c r="E22006" s="27">
        <v>980.94</v>
      </c>
      <c r="G22006" s="27" t="str">
        <f>VLOOKUP(C22006,W:Y,3,TRUE)</f>
        <v>September 25</v>
      </c>
      <c r="H22006" s="27">
        <f t="shared" si="344"/>
        <v>22005</v>
      </c>
      <c r="I22006" s="30" t="str">
        <f>IF(G22006='Check Register'!$E$1,H22006,"")</f>
        <v/>
      </c>
    </row>
    <row r="22007" spans="1:9" x14ac:dyDescent="0.3">
      <c r="A22007" t="s">
        <v>1656</v>
      </c>
      <c r="B22007" t="s">
        <v>1846</v>
      </c>
      <c r="C22007" s="7">
        <v>45924</v>
      </c>
      <c r="E22007" s="27">
        <v>7260</v>
      </c>
      <c r="G22007" s="27" t="str">
        <f>VLOOKUP(C22007,W:Y,3,TRUE)</f>
        <v>September 25</v>
      </c>
      <c r="H22007" s="27">
        <f t="shared" si="344"/>
        <v>22006</v>
      </c>
      <c r="I22007" s="30" t="str">
        <f>IF(G22007='Check Register'!$E$1,H22007,"")</f>
        <v/>
      </c>
    </row>
    <row r="22008" spans="1:9" x14ac:dyDescent="0.3">
      <c r="A22008" t="s">
        <v>2086</v>
      </c>
      <c r="B22008" t="s">
        <v>2190</v>
      </c>
      <c r="C22008" s="7">
        <v>45924</v>
      </c>
      <c r="E22008" s="27">
        <v>8400</v>
      </c>
      <c r="G22008" s="27" t="str">
        <f>VLOOKUP(C22008,W:Y,3,TRUE)</f>
        <v>September 25</v>
      </c>
      <c r="H22008" s="27">
        <f t="shared" si="344"/>
        <v>22007</v>
      </c>
      <c r="I22008" s="30" t="str">
        <f>IF(G22008='Check Register'!$E$1,H22008,"")</f>
        <v/>
      </c>
    </row>
    <row r="22009" spans="1:9" x14ac:dyDescent="0.3">
      <c r="A22009" t="s">
        <v>1584</v>
      </c>
      <c r="B22009" t="s">
        <v>2135</v>
      </c>
      <c r="C22009" s="7">
        <v>45924</v>
      </c>
      <c r="E22009" s="27">
        <v>2276.2600000000002</v>
      </c>
      <c r="G22009" s="27" t="str">
        <f>VLOOKUP(C22009,W:Y,3,TRUE)</f>
        <v>September 25</v>
      </c>
      <c r="H22009" s="27">
        <f t="shared" si="344"/>
        <v>22008</v>
      </c>
      <c r="I22009" s="30" t="str">
        <f>IF(G22009='Check Register'!$E$1,H22009,"")</f>
        <v/>
      </c>
    </row>
    <row r="22010" spans="1:9" x14ac:dyDescent="0.3">
      <c r="A22010" t="s">
        <v>2112</v>
      </c>
      <c r="B22010" t="s">
        <v>2191</v>
      </c>
      <c r="C22010" s="7">
        <v>45924</v>
      </c>
      <c r="E22010" s="27">
        <v>1107.5</v>
      </c>
      <c r="G22010" s="27" t="str">
        <f>VLOOKUP(C22010,W:Y,3,TRUE)</f>
        <v>September 25</v>
      </c>
      <c r="H22010" s="27">
        <f t="shared" si="344"/>
        <v>22009</v>
      </c>
      <c r="I22010" s="30" t="str">
        <f>IF(G22010='Check Register'!$E$1,H22010,"")</f>
        <v/>
      </c>
    </row>
    <row r="22011" spans="1:9" x14ac:dyDescent="0.3">
      <c r="A22011" t="s">
        <v>1600</v>
      </c>
      <c r="B22011" t="s">
        <v>1810</v>
      </c>
      <c r="C22011" s="7">
        <v>45924</v>
      </c>
      <c r="E22011" s="27">
        <v>2139.7800000000002</v>
      </c>
      <c r="G22011" s="27" t="str">
        <f>VLOOKUP(C22011,W:Y,3,TRUE)</f>
        <v>September 25</v>
      </c>
      <c r="H22011" s="27">
        <f t="shared" si="344"/>
        <v>22010</v>
      </c>
      <c r="I22011" s="30" t="str">
        <f>IF(G22011='Check Register'!$E$1,H22011,"")</f>
        <v/>
      </c>
    </row>
    <row r="22012" spans="1:9" x14ac:dyDescent="0.3">
      <c r="A22012" t="s">
        <v>1568</v>
      </c>
      <c r="B22012" t="s">
        <v>2192</v>
      </c>
      <c r="C22012" s="7">
        <v>45924</v>
      </c>
      <c r="E22012" s="27">
        <v>24633.42</v>
      </c>
      <c r="G22012" s="27" t="str">
        <f>VLOOKUP(C22012,W:Y,3,TRUE)</f>
        <v>September 25</v>
      </c>
      <c r="H22012" s="27">
        <f t="shared" si="344"/>
        <v>22011</v>
      </c>
      <c r="I22012" s="30" t="str">
        <f>IF(G22012='Check Register'!$E$1,H22012,"")</f>
        <v/>
      </c>
    </row>
    <row r="22013" spans="1:9" x14ac:dyDescent="0.3">
      <c r="A22013" t="s">
        <v>2092</v>
      </c>
      <c r="B22013" t="s">
        <v>2118</v>
      </c>
      <c r="C22013" s="7">
        <v>45924</v>
      </c>
      <c r="E22013" s="27">
        <v>4265</v>
      </c>
      <c r="G22013" s="27" t="str">
        <f>VLOOKUP(C22013,W:Y,3,TRUE)</f>
        <v>September 25</v>
      </c>
      <c r="H22013" s="27">
        <f t="shared" si="344"/>
        <v>22012</v>
      </c>
      <c r="I22013" s="30" t="str">
        <f>IF(G22013='Check Register'!$E$1,H22013,"")</f>
        <v/>
      </c>
    </row>
    <row r="22014" spans="1:9" x14ac:dyDescent="0.3">
      <c r="A22014" t="s">
        <v>1649</v>
      </c>
      <c r="B22014" t="s">
        <v>1827</v>
      </c>
      <c r="C22014" s="7">
        <v>45924</v>
      </c>
      <c r="E22014" s="27">
        <v>145.33000000000001</v>
      </c>
      <c r="G22014" s="27" t="str">
        <f>VLOOKUP(C22014,W:Y,3,TRUE)</f>
        <v>September 25</v>
      </c>
      <c r="H22014" s="27">
        <f t="shared" si="344"/>
        <v>22013</v>
      </c>
      <c r="I22014" s="30" t="str">
        <f>IF(G22014='Check Register'!$E$1,H22014,"")</f>
        <v/>
      </c>
    </row>
    <row r="22015" spans="1:9" x14ac:dyDescent="0.3">
      <c r="A22015" t="s">
        <v>1649</v>
      </c>
      <c r="B22015" t="s">
        <v>1827</v>
      </c>
      <c r="C22015" s="7">
        <v>45924</v>
      </c>
      <c r="E22015" s="27">
        <v>94.89</v>
      </c>
      <c r="G22015" s="27" t="str">
        <f>VLOOKUP(C22015,W:Y,3,TRUE)</f>
        <v>September 25</v>
      </c>
      <c r="H22015" s="27">
        <f t="shared" si="344"/>
        <v>22014</v>
      </c>
      <c r="I22015" s="30" t="str">
        <f>IF(G22015='Check Register'!$E$1,H22015,"")</f>
        <v/>
      </c>
    </row>
    <row r="22016" spans="1:9" x14ac:dyDescent="0.3">
      <c r="A22016" t="s">
        <v>1649</v>
      </c>
      <c r="B22016" t="s">
        <v>1827</v>
      </c>
      <c r="C22016" s="7">
        <v>45924</v>
      </c>
      <c r="E22016" s="27">
        <v>88.76</v>
      </c>
      <c r="G22016" s="27" t="str">
        <f>VLOOKUP(C22016,W:Y,3,TRUE)</f>
        <v>September 25</v>
      </c>
      <c r="H22016" s="27">
        <f t="shared" si="344"/>
        <v>22015</v>
      </c>
      <c r="I22016" s="30" t="str">
        <f>IF(G22016='Check Register'!$E$1,H22016,"")</f>
        <v/>
      </c>
    </row>
    <row r="22017" spans="1:9" x14ac:dyDescent="0.3">
      <c r="A22017" t="s">
        <v>2113</v>
      </c>
      <c r="B22017" t="s">
        <v>2193</v>
      </c>
      <c r="C22017" s="7">
        <v>45924</v>
      </c>
      <c r="E22017" s="27">
        <v>1550</v>
      </c>
      <c r="G22017" s="27" t="str">
        <f>VLOOKUP(C22017,W:Y,3,TRUE)</f>
        <v>September 25</v>
      </c>
      <c r="H22017" s="27">
        <f t="shared" si="344"/>
        <v>22016</v>
      </c>
      <c r="I22017" s="30" t="str">
        <f>IF(G22017='Check Register'!$E$1,H22017,"")</f>
        <v/>
      </c>
    </row>
    <row r="22018" spans="1:9" x14ac:dyDescent="0.3">
      <c r="A22018" t="s">
        <v>1569</v>
      </c>
      <c r="B22018" t="s">
        <v>1830</v>
      </c>
      <c r="C22018" s="7">
        <v>45924</v>
      </c>
      <c r="E22018" s="27">
        <v>1430.1</v>
      </c>
      <c r="G22018" s="27" t="str">
        <f>VLOOKUP(C22018,W:Y,3,TRUE)</f>
        <v>September 25</v>
      </c>
      <c r="H22018" s="27">
        <f t="shared" si="344"/>
        <v>22017</v>
      </c>
      <c r="I22018" s="30" t="str">
        <f>IF(G22018='Check Register'!$E$1,H22018,"")</f>
        <v/>
      </c>
    </row>
    <row r="22019" spans="1:9" x14ac:dyDescent="0.3">
      <c r="A22019" t="s">
        <v>1670</v>
      </c>
      <c r="B22019" t="s">
        <v>2194</v>
      </c>
      <c r="C22019" s="7">
        <v>45924</v>
      </c>
      <c r="E22019" s="27">
        <v>1533.25</v>
      </c>
      <c r="G22019" s="27" t="str">
        <f>VLOOKUP(C22019,W:Y,3,TRUE)</f>
        <v>September 25</v>
      </c>
      <c r="H22019" s="27">
        <f t="shared" si="344"/>
        <v>22018</v>
      </c>
      <c r="I22019" s="30" t="str">
        <f>IF(G22019='Check Register'!$E$1,H22019,"")</f>
        <v/>
      </c>
    </row>
    <row r="22020" spans="1:9" x14ac:dyDescent="0.3">
      <c r="A22020" t="s">
        <v>1570</v>
      </c>
      <c r="B22020" t="s">
        <v>1832</v>
      </c>
      <c r="C22020" s="7">
        <v>45924</v>
      </c>
      <c r="E22020" s="27">
        <v>1733.98</v>
      </c>
      <c r="G22020" s="27" t="str">
        <f>VLOOKUP(C22020,W:Y,3,TRUE)</f>
        <v>September 25</v>
      </c>
      <c r="H22020" s="27">
        <f t="shared" si="344"/>
        <v>22019</v>
      </c>
      <c r="I22020" s="30" t="str">
        <f>IF(G22020='Check Register'!$E$1,H22020,"")</f>
        <v/>
      </c>
    </row>
    <row r="22021" spans="1:9" x14ac:dyDescent="0.3">
      <c r="A22021" t="s">
        <v>1570</v>
      </c>
      <c r="B22021" t="s">
        <v>1832</v>
      </c>
      <c r="C22021" s="7">
        <v>45924</v>
      </c>
      <c r="E22021" s="27">
        <v>59.31</v>
      </c>
      <c r="G22021" s="27" t="str">
        <f>VLOOKUP(C22021,W:Y,3,TRUE)</f>
        <v>September 25</v>
      </c>
      <c r="H22021" s="27">
        <f t="shared" si="344"/>
        <v>22020</v>
      </c>
      <c r="I22021" s="30" t="str">
        <f>IF(G22021='Check Register'!$E$1,H22021,"")</f>
        <v/>
      </c>
    </row>
    <row r="22022" spans="1:9" x14ac:dyDescent="0.3">
      <c r="A22022" t="s">
        <v>1572</v>
      </c>
      <c r="B22022" t="s">
        <v>2195</v>
      </c>
      <c r="C22022" s="7">
        <v>45924</v>
      </c>
      <c r="E22022" s="27">
        <v>509.5</v>
      </c>
      <c r="G22022" s="27" t="str">
        <f>VLOOKUP(C22022,W:Y,3,TRUE)</f>
        <v>September 25</v>
      </c>
      <c r="H22022" s="27">
        <f t="shared" si="344"/>
        <v>22021</v>
      </c>
      <c r="I22022" s="30" t="str">
        <f>IF(G22022='Check Register'!$E$1,H22022,"")</f>
        <v/>
      </c>
    </row>
    <row r="22023" spans="1:9" x14ac:dyDescent="0.3">
      <c r="A22023" t="s">
        <v>1682</v>
      </c>
      <c r="B22023" t="s">
        <v>1901</v>
      </c>
      <c r="C22023" s="7">
        <v>45924</v>
      </c>
      <c r="E22023" s="27">
        <v>7.92</v>
      </c>
      <c r="G22023" s="27" t="str">
        <f>VLOOKUP(C22023,W:Y,3,TRUE)</f>
        <v>September 25</v>
      </c>
      <c r="H22023" s="27">
        <f t="shared" si="344"/>
        <v>22022</v>
      </c>
      <c r="I22023" s="30" t="str">
        <f>IF(G22023='Check Register'!$E$1,H22023,"")</f>
        <v/>
      </c>
    </row>
    <row r="22024" spans="1:9" x14ac:dyDescent="0.3">
      <c r="A22024" t="s">
        <v>1682</v>
      </c>
      <c r="B22024" t="s">
        <v>1901</v>
      </c>
      <c r="C22024" s="7">
        <v>45924</v>
      </c>
      <c r="E22024" s="27">
        <v>7.92</v>
      </c>
      <c r="G22024" s="27" t="str">
        <f>VLOOKUP(C22024,W:Y,3,TRUE)</f>
        <v>September 25</v>
      </c>
      <c r="H22024" s="27">
        <f t="shared" si="344"/>
        <v>22023</v>
      </c>
      <c r="I22024" s="30" t="str">
        <f>IF(G22024='Check Register'!$E$1,H22024,"")</f>
        <v/>
      </c>
    </row>
    <row r="22025" spans="1:9" x14ac:dyDescent="0.3">
      <c r="A22025" t="s">
        <v>1682</v>
      </c>
      <c r="B22025" t="s">
        <v>1901</v>
      </c>
      <c r="C22025" s="7">
        <v>45924</v>
      </c>
      <c r="E22025" s="27">
        <v>7.92</v>
      </c>
      <c r="G22025" s="27" t="str">
        <f>VLOOKUP(C22025,W:Y,3,TRUE)</f>
        <v>September 25</v>
      </c>
      <c r="H22025" s="27">
        <f t="shared" si="344"/>
        <v>22024</v>
      </c>
      <c r="I22025" s="30" t="str">
        <f>IF(G22025='Check Register'!$E$1,H22025,"")</f>
        <v/>
      </c>
    </row>
    <row r="22026" spans="1:9" x14ac:dyDescent="0.3">
      <c r="A22026" t="s">
        <v>1682</v>
      </c>
      <c r="B22026" t="s">
        <v>1901</v>
      </c>
      <c r="C22026" s="7">
        <v>45924</v>
      </c>
      <c r="E22026" s="27">
        <v>7.92</v>
      </c>
      <c r="G22026" s="27" t="str">
        <f>VLOOKUP(C22026,W:Y,3,TRUE)</f>
        <v>September 25</v>
      </c>
      <c r="H22026" s="27">
        <f t="shared" si="344"/>
        <v>22025</v>
      </c>
      <c r="I22026" s="30" t="str">
        <f>IF(G22026='Check Register'!$E$1,H22026,"")</f>
        <v/>
      </c>
    </row>
    <row r="22027" spans="1:9" x14ac:dyDescent="0.3">
      <c r="A22027" t="s">
        <v>1682</v>
      </c>
      <c r="B22027" t="s">
        <v>1901</v>
      </c>
      <c r="C22027" s="7">
        <v>45924</v>
      </c>
      <c r="E22027" s="27">
        <v>7.92</v>
      </c>
      <c r="G22027" s="27" t="str">
        <f>VLOOKUP(C22027,W:Y,3,TRUE)</f>
        <v>September 25</v>
      </c>
      <c r="H22027" s="27">
        <f t="shared" si="344"/>
        <v>22026</v>
      </c>
      <c r="I22027" s="30" t="str">
        <f>IF(G22027='Check Register'!$E$1,H22027,"")</f>
        <v/>
      </c>
    </row>
    <row r="22028" spans="1:9" x14ac:dyDescent="0.3">
      <c r="A22028" t="s">
        <v>1682</v>
      </c>
      <c r="B22028" t="s">
        <v>1901</v>
      </c>
      <c r="C22028" s="7">
        <v>45924</v>
      </c>
      <c r="E22028" s="27">
        <v>7.92</v>
      </c>
      <c r="G22028" s="27" t="str">
        <f>VLOOKUP(C22028,W:Y,3,TRUE)</f>
        <v>September 25</v>
      </c>
      <c r="H22028" s="27">
        <f t="shared" si="344"/>
        <v>22027</v>
      </c>
      <c r="I22028" s="30" t="str">
        <f>IF(G22028='Check Register'!$E$1,H22028,"")</f>
        <v/>
      </c>
    </row>
    <row r="22029" spans="1:9" x14ac:dyDescent="0.3">
      <c r="A22029" t="s">
        <v>2096</v>
      </c>
      <c r="B22029" t="s">
        <v>2126</v>
      </c>
      <c r="C22029" s="7">
        <v>45924</v>
      </c>
      <c r="E22029" s="27">
        <v>3022.39</v>
      </c>
      <c r="G22029" s="27" t="str">
        <f>VLOOKUP(C22029,W:Y,3,TRUE)</f>
        <v>September 25</v>
      </c>
      <c r="H22029" s="27">
        <f t="shared" si="344"/>
        <v>22028</v>
      </c>
      <c r="I22029" s="30" t="str">
        <f>IF(G22029='Check Register'!$E$1,H22029,"")</f>
        <v/>
      </c>
    </row>
    <row r="22030" spans="1:9" x14ac:dyDescent="0.3">
      <c r="A22030" t="s">
        <v>1574</v>
      </c>
      <c r="B22030" t="s">
        <v>1834</v>
      </c>
      <c r="C22030" s="7">
        <v>45924</v>
      </c>
      <c r="E22030" s="27">
        <v>2080.6999999999998</v>
      </c>
      <c r="G22030" s="27" t="str">
        <f>VLOOKUP(C22030,W:Y,3,TRUE)</f>
        <v>September 25</v>
      </c>
      <c r="H22030" s="27">
        <f t="shared" si="344"/>
        <v>22029</v>
      </c>
      <c r="I22030" s="30" t="str">
        <f>IF(G22030='Check Register'!$E$1,H22030,"")</f>
        <v/>
      </c>
    </row>
    <row r="22031" spans="1:9" x14ac:dyDescent="0.3">
      <c r="A22031" t="s">
        <v>1575</v>
      </c>
      <c r="B22031" t="s">
        <v>1935</v>
      </c>
      <c r="C22031" s="7">
        <v>45924</v>
      </c>
      <c r="E22031" s="27">
        <v>574.17999999999995</v>
      </c>
      <c r="G22031" s="27" t="str">
        <f>VLOOKUP(C22031,W:Y,3,TRUE)</f>
        <v>September 25</v>
      </c>
      <c r="H22031" s="27">
        <f t="shared" si="344"/>
        <v>22030</v>
      </c>
      <c r="I22031" s="30" t="str">
        <f>IF(G22031='Check Register'!$E$1,H22031,"")</f>
        <v/>
      </c>
    </row>
    <row r="22032" spans="1:9" x14ac:dyDescent="0.3">
      <c r="A22032" t="s">
        <v>1575</v>
      </c>
      <c r="B22032" t="s">
        <v>1935</v>
      </c>
      <c r="C22032" s="7">
        <v>45924</v>
      </c>
      <c r="E22032" s="27">
        <v>39.44</v>
      </c>
      <c r="G22032" s="27" t="str">
        <f>VLOOKUP(C22032,W:Y,3,TRUE)</f>
        <v>September 25</v>
      </c>
      <c r="H22032" s="27">
        <f t="shared" si="344"/>
        <v>22031</v>
      </c>
      <c r="I22032" s="30" t="str">
        <f>IF(G22032='Check Register'!$E$1,H22032,"")</f>
        <v/>
      </c>
    </row>
    <row r="22033" spans="1:9" x14ac:dyDescent="0.3">
      <c r="A22033" t="s">
        <v>1575</v>
      </c>
      <c r="B22033" t="s">
        <v>1935</v>
      </c>
      <c r="C22033" s="7">
        <v>45924</v>
      </c>
      <c r="E22033" s="27">
        <v>1130.68</v>
      </c>
      <c r="G22033" s="27" t="str">
        <f>VLOOKUP(C22033,W:Y,3,TRUE)</f>
        <v>September 25</v>
      </c>
      <c r="H22033" s="27">
        <f t="shared" si="344"/>
        <v>22032</v>
      </c>
      <c r="I22033" s="30" t="str">
        <f>IF(G22033='Check Register'!$E$1,H22033,"")</f>
        <v/>
      </c>
    </row>
    <row r="22034" spans="1:9" x14ac:dyDescent="0.3">
      <c r="A22034" t="s">
        <v>1575</v>
      </c>
      <c r="B22034" t="s">
        <v>1935</v>
      </c>
      <c r="C22034" s="7">
        <v>45924</v>
      </c>
      <c r="E22034" s="27">
        <v>1081.52</v>
      </c>
      <c r="G22034" s="27" t="str">
        <f>VLOOKUP(C22034,W:Y,3,TRUE)</f>
        <v>September 25</v>
      </c>
      <c r="H22034" s="27">
        <f t="shared" si="344"/>
        <v>22033</v>
      </c>
      <c r="I22034" s="30" t="str">
        <f>IF(G22034='Check Register'!$E$1,H22034,"")</f>
        <v/>
      </c>
    </row>
    <row r="22035" spans="1:9" x14ac:dyDescent="0.3">
      <c r="A22035" t="s">
        <v>1575</v>
      </c>
      <c r="B22035" t="s">
        <v>1935</v>
      </c>
      <c r="C22035" s="7">
        <v>45924</v>
      </c>
      <c r="E22035" s="27">
        <v>301.98</v>
      </c>
      <c r="G22035" s="27" t="str">
        <f>VLOOKUP(C22035,W:Y,3,TRUE)</f>
        <v>September 25</v>
      </c>
      <c r="H22035" s="27">
        <f t="shared" si="344"/>
        <v>22034</v>
      </c>
      <c r="I22035" s="30" t="str">
        <f>IF(G22035='Check Register'!$E$1,H22035,"")</f>
        <v/>
      </c>
    </row>
    <row r="22036" spans="1:9" x14ac:dyDescent="0.3">
      <c r="A22036" t="s">
        <v>1373</v>
      </c>
      <c r="B22036" t="s">
        <v>2196</v>
      </c>
      <c r="C22036" s="7">
        <v>45924</v>
      </c>
      <c r="E22036" s="27">
        <v>1355.14</v>
      </c>
      <c r="G22036" s="27" t="str">
        <f>VLOOKUP(C22036,W:Y,3,TRUE)</f>
        <v>September 25</v>
      </c>
      <c r="H22036" s="27">
        <f t="shared" si="344"/>
        <v>22035</v>
      </c>
      <c r="I22036" s="30" t="str">
        <f>IF(G22036='Check Register'!$E$1,H22036,"")</f>
        <v/>
      </c>
    </row>
    <row r="22037" spans="1:9" x14ac:dyDescent="0.3">
      <c r="A22037" t="s">
        <v>1605</v>
      </c>
      <c r="B22037" t="s">
        <v>2140</v>
      </c>
      <c r="C22037" s="7">
        <v>45924</v>
      </c>
      <c r="E22037" s="27">
        <v>1864.59</v>
      </c>
      <c r="G22037" s="27" t="str">
        <f>VLOOKUP(C22037,W:Y,3,TRUE)</f>
        <v>September 25</v>
      </c>
      <c r="H22037" s="27">
        <f t="shared" si="344"/>
        <v>22036</v>
      </c>
      <c r="I22037" s="30" t="str">
        <f>IF(G22037='Check Register'!$E$1,H22037,"")</f>
        <v/>
      </c>
    </row>
    <row r="22038" spans="1:9" x14ac:dyDescent="0.3">
      <c r="A22038" t="s">
        <v>1605</v>
      </c>
      <c r="B22038" t="s">
        <v>1858</v>
      </c>
      <c r="C22038" s="7">
        <v>45924</v>
      </c>
      <c r="E22038" s="27">
        <v>2331.36</v>
      </c>
      <c r="G22038" s="27" t="str">
        <f>VLOOKUP(C22038,W:Y,3,TRUE)</f>
        <v>September 25</v>
      </c>
      <c r="H22038" s="27">
        <f t="shared" si="344"/>
        <v>22037</v>
      </c>
      <c r="I22038" s="30" t="str">
        <f>IF(G22038='Check Register'!$E$1,H22038,"")</f>
        <v/>
      </c>
    </row>
    <row r="22039" spans="1:9" x14ac:dyDescent="0.3">
      <c r="A22039" t="s">
        <v>2006</v>
      </c>
      <c r="B22039" t="s">
        <v>2007</v>
      </c>
      <c r="C22039" s="7">
        <v>45924</v>
      </c>
      <c r="E22039" s="27">
        <v>238</v>
      </c>
      <c r="G22039" s="27" t="str">
        <f>VLOOKUP(C22039,W:Y,3,TRUE)</f>
        <v>September 25</v>
      </c>
      <c r="H22039" s="27">
        <f t="shared" si="344"/>
        <v>22038</v>
      </c>
      <c r="I22039" s="30" t="str">
        <f>IF(G22039='Check Register'!$E$1,H22039,"")</f>
        <v/>
      </c>
    </row>
    <row r="22040" spans="1:9" x14ac:dyDescent="0.3">
      <c r="A22040" t="s">
        <v>2006</v>
      </c>
      <c r="B22040" t="s">
        <v>2197</v>
      </c>
      <c r="C22040" s="7">
        <v>45924</v>
      </c>
      <c r="E22040" s="27">
        <v>2764.2</v>
      </c>
      <c r="G22040" s="27" t="str">
        <f>VLOOKUP(C22040,W:Y,3,TRUE)</f>
        <v>September 25</v>
      </c>
      <c r="H22040" s="27">
        <f t="shared" si="344"/>
        <v>22039</v>
      </c>
      <c r="I22040" s="30" t="str">
        <f>IF(G22040='Check Register'!$E$1,H22040,"")</f>
        <v/>
      </c>
    </row>
    <row r="22041" spans="1:9" x14ac:dyDescent="0.3">
      <c r="A22041" t="s">
        <v>2006</v>
      </c>
      <c r="B22041" t="s">
        <v>2197</v>
      </c>
      <c r="C22041" s="7">
        <v>45924</v>
      </c>
      <c r="E22041" s="27">
        <v>255</v>
      </c>
      <c r="G22041" s="27" t="str">
        <f>VLOOKUP(C22041,W:Y,3,TRUE)</f>
        <v>September 25</v>
      </c>
      <c r="H22041" s="27">
        <f t="shared" si="344"/>
        <v>22040</v>
      </c>
      <c r="I22041" s="30" t="str">
        <f>IF(G22041='Check Register'!$E$1,H22041,"")</f>
        <v/>
      </c>
    </row>
    <row r="22042" spans="1:9" x14ac:dyDescent="0.3">
      <c r="A22042" t="s">
        <v>2006</v>
      </c>
      <c r="B22042" t="s">
        <v>2197</v>
      </c>
      <c r="C22042" s="7">
        <v>45924</v>
      </c>
      <c r="E22042" s="27">
        <v>5135.82</v>
      </c>
      <c r="G22042" s="27" t="str">
        <f>VLOOKUP(C22042,W:Y,3,TRUE)</f>
        <v>September 25</v>
      </c>
      <c r="H22042" s="27">
        <f t="shared" si="344"/>
        <v>22041</v>
      </c>
      <c r="I22042" s="30" t="str">
        <f>IF(G22042='Check Register'!$E$1,H22042,"")</f>
        <v/>
      </c>
    </row>
    <row r="22043" spans="1:9" x14ac:dyDescent="0.3">
      <c r="A22043" t="s">
        <v>2006</v>
      </c>
      <c r="B22043" t="s">
        <v>2197</v>
      </c>
      <c r="C22043" s="7">
        <v>45924</v>
      </c>
      <c r="E22043" s="27">
        <v>4798</v>
      </c>
      <c r="G22043" s="27" t="str">
        <f>VLOOKUP(C22043,W:Y,3,TRUE)</f>
        <v>September 25</v>
      </c>
      <c r="H22043" s="27">
        <f t="shared" si="344"/>
        <v>22042</v>
      </c>
      <c r="I22043" s="30" t="str">
        <f>IF(G22043='Check Register'!$E$1,H22043,"")</f>
        <v/>
      </c>
    </row>
    <row r="22044" spans="1:9" x14ac:dyDescent="0.3">
      <c r="A22044" t="s">
        <v>2006</v>
      </c>
      <c r="B22044" t="s">
        <v>2197</v>
      </c>
      <c r="C22044" s="7">
        <v>45924</v>
      </c>
      <c r="E22044" s="27">
        <v>5943.09</v>
      </c>
      <c r="G22044" s="27" t="str">
        <f>VLOOKUP(C22044,W:Y,3,TRUE)</f>
        <v>September 25</v>
      </c>
      <c r="H22044" s="27">
        <f t="shared" si="344"/>
        <v>22043</v>
      </c>
      <c r="I22044" s="30" t="str">
        <f>IF(G22044='Check Register'!$E$1,H22044,"")</f>
        <v/>
      </c>
    </row>
    <row r="22045" spans="1:9" x14ac:dyDescent="0.3">
      <c r="A22045" t="s">
        <v>1651</v>
      </c>
      <c r="B22045" t="s">
        <v>1835</v>
      </c>
      <c r="C22045" s="7">
        <v>45924</v>
      </c>
      <c r="E22045" s="27">
        <v>3016.4</v>
      </c>
      <c r="G22045" s="27" t="str">
        <f>VLOOKUP(C22045,W:Y,3,TRUE)</f>
        <v>September 25</v>
      </c>
      <c r="H22045" s="27">
        <f t="shared" si="344"/>
        <v>22044</v>
      </c>
      <c r="I22045" s="30" t="str">
        <f>IF(G22045='Check Register'!$E$1,H22045,"")</f>
        <v/>
      </c>
    </row>
    <row r="22046" spans="1:9" x14ac:dyDescent="0.3">
      <c r="A22046" t="s">
        <v>1608</v>
      </c>
      <c r="B22046" t="s">
        <v>1905</v>
      </c>
      <c r="C22046" s="7">
        <v>45924</v>
      </c>
      <c r="E22046" s="27">
        <v>2265.69</v>
      </c>
      <c r="G22046" s="27" t="str">
        <f>VLOOKUP(C22046,W:Y,3,TRUE)</f>
        <v>September 25</v>
      </c>
      <c r="H22046" s="27">
        <f t="shared" si="344"/>
        <v>22045</v>
      </c>
      <c r="I22046" s="30" t="str">
        <f>IF(G22046='Check Register'!$E$1,H22046,"")</f>
        <v/>
      </c>
    </row>
    <row r="22047" spans="1:9" x14ac:dyDescent="0.3">
      <c r="A22047" t="s">
        <v>1610</v>
      </c>
      <c r="B22047" t="s">
        <v>1836</v>
      </c>
      <c r="C22047" s="7">
        <v>45924</v>
      </c>
      <c r="E22047" s="27">
        <v>1018.69</v>
      </c>
      <c r="G22047" s="27" t="str">
        <f>VLOOKUP(C22047,W:Y,3,TRUE)</f>
        <v>September 25</v>
      </c>
      <c r="H22047" s="27">
        <f t="shared" si="344"/>
        <v>22046</v>
      </c>
      <c r="I22047" s="30" t="str">
        <f>IF(G22047='Check Register'!$E$1,H22047,"")</f>
        <v/>
      </c>
    </row>
    <row r="22048" spans="1:9" x14ac:dyDescent="0.3">
      <c r="A22048" t="s">
        <v>1610</v>
      </c>
      <c r="B22048" t="s">
        <v>1836</v>
      </c>
      <c r="C22048" s="7">
        <v>45924</v>
      </c>
      <c r="E22048" s="27">
        <v>1018.69</v>
      </c>
      <c r="G22048" s="27" t="str">
        <f>VLOOKUP(C22048,W:Y,3,TRUE)</f>
        <v>September 25</v>
      </c>
      <c r="H22048" s="27">
        <f t="shared" si="344"/>
        <v>22047</v>
      </c>
      <c r="I22048" s="30" t="str">
        <f>IF(G22048='Check Register'!$E$1,H22048,"")</f>
        <v/>
      </c>
    </row>
    <row r="22049" spans="1:9" x14ac:dyDescent="0.3">
      <c r="A22049" t="s">
        <v>1654</v>
      </c>
      <c r="B22049" t="s">
        <v>1840</v>
      </c>
      <c r="C22049" s="7">
        <v>45924</v>
      </c>
      <c r="E22049" s="27">
        <v>55</v>
      </c>
      <c r="G22049" s="27" t="str">
        <f>VLOOKUP(C22049,W:Y,3,TRUE)</f>
        <v>September 25</v>
      </c>
      <c r="H22049" s="27">
        <f t="shared" si="344"/>
        <v>22048</v>
      </c>
      <c r="I22049" s="30" t="str">
        <f>IF(G22049='Check Register'!$E$1,H22049,"")</f>
        <v/>
      </c>
    </row>
    <row r="22050" spans="1:9" x14ac:dyDescent="0.3">
      <c r="A22050" t="s">
        <v>1600</v>
      </c>
      <c r="B22050" t="s">
        <v>2198</v>
      </c>
      <c r="C22050" s="7">
        <v>45924</v>
      </c>
      <c r="E22050" s="27">
        <v>7000</v>
      </c>
      <c r="G22050" s="27" t="str">
        <f>VLOOKUP(C22050,W:Y,3,TRUE)</f>
        <v>September 25</v>
      </c>
      <c r="H22050" s="27">
        <f t="shared" si="344"/>
        <v>22049</v>
      </c>
      <c r="I22050" s="30" t="str">
        <f>IF(G22050='Check Register'!$E$1,H22050,"")</f>
        <v/>
      </c>
    </row>
    <row r="22051" spans="1:9" x14ac:dyDescent="0.3">
      <c r="A22051" t="s">
        <v>2114</v>
      </c>
      <c r="B22051" t="s">
        <v>2199</v>
      </c>
      <c r="C22051" s="7">
        <v>45924</v>
      </c>
      <c r="E22051" s="27">
        <v>298.95999999999998</v>
      </c>
      <c r="G22051" s="27" t="str">
        <f>VLOOKUP(C22051,W:Y,3,TRUE)</f>
        <v>September 25</v>
      </c>
      <c r="H22051" s="27">
        <f t="shared" si="344"/>
        <v>22050</v>
      </c>
      <c r="I22051" s="30" t="str">
        <f>IF(G22051='Check Register'!$E$1,H22051,"")</f>
        <v/>
      </c>
    </row>
    <row r="22052" spans="1:9" x14ac:dyDescent="0.3">
      <c r="A22052" t="s">
        <v>2114</v>
      </c>
      <c r="B22052" t="s">
        <v>2199</v>
      </c>
      <c r="C22052" s="7">
        <v>45924</v>
      </c>
      <c r="E22052" s="27">
        <v>1231.1300000000001</v>
      </c>
      <c r="G22052" s="27" t="str">
        <f>VLOOKUP(C22052,W:Y,3,TRUE)</f>
        <v>September 25</v>
      </c>
      <c r="H22052" s="27">
        <f t="shared" si="344"/>
        <v>22051</v>
      </c>
      <c r="I22052" s="30" t="str">
        <f>IF(G22052='Check Register'!$E$1,H22052,"")</f>
        <v/>
      </c>
    </row>
    <row r="22053" spans="1:9" x14ac:dyDescent="0.3">
      <c r="A22053" t="s">
        <v>1616</v>
      </c>
      <c r="B22053" t="s">
        <v>1862</v>
      </c>
      <c r="C22053" s="7">
        <v>45924</v>
      </c>
      <c r="E22053" s="27">
        <v>85.2</v>
      </c>
      <c r="G22053" s="27" t="str">
        <f>VLOOKUP(C22053,W:Y,3,TRUE)</f>
        <v>September 25</v>
      </c>
      <c r="H22053" s="27">
        <f t="shared" si="344"/>
        <v>22052</v>
      </c>
      <c r="I22053" s="30" t="str">
        <f>IF(G22053='Check Register'!$E$1,H22053,"")</f>
        <v/>
      </c>
    </row>
    <row r="22054" spans="1:9" x14ac:dyDescent="0.3">
      <c r="A22054" t="s">
        <v>1616</v>
      </c>
      <c r="B22054" t="s">
        <v>1862</v>
      </c>
      <c r="C22054" s="7">
        <v>45924</v>
      </c>
      <c r="E22054" s="27">
        <v>104.43</v>
      </c>
      <c r="G22054" s="27" t="str">
        <f>VLOOKUP(C22054,W:Y,3,TRUE)</f>
        <v>September 25</v>
      </c>
      <c r="H22054" s="27">
        <f t="shared" si="344"/>
        <v>22053</v>
      </c>
      <c r="I22054" s="30" t="str">
        <f>IF(G22054='Check Register'!$E$1,H22054,"")</f>
        <v/>
      </c>
    </row>
    <row r="22055" spans="1:9" x14ac:dyDescent="0.3">
      <c r="A22055" t="s">
        <v>1579</v>
      </c>
      <c r="B22055" t="s">
        <v>1843</v>
      </c>
      <c r="C22055" s="7">
        <v>45924</v>
      </c>
      <c r="E22055" s="27">
        <v>7635.46</v>
      </c>
      <c r="G22055" s="27" t="str">
        <f>VLOOKUP(C22055,W:Y,3,TRUE)</f>
        <v>September 25</v>
      </c>
      <c r="H22055" s="27">
        <f t="shared" si="344"/>
        <v>22054</v>
      </c>
      <c r="I22055" s="30" t="str">
        <f>IF(G22055='Check Register'!$E$1,H22055,"")</f>
        <v/>
      </c>
    </row>
    <row r="22056" spans="1:9" x14ac:dyDescent="0.3">
      <c r="A22056" t="s">
        <v>1579</v>
      </c>
      <c r="B22056" t="s">
        <v>1843</v>
      </c>
      <c r="C22056" s="7">
        <v>45924</v>
      </c>
      <c r="E22056" s="27">
        <v>358.16</v>
      </c>
      <c r="G22056" s="27" t="str">
        <f>VLOOKUP(C22056,W:Y,3,TRUE)</f>
        <v>September 25</v>
      </c>
      <c r="H22056" s="27">
        <f t="shared" si="344"/>
        <v>22055</v>
      </c>
      <c r="I22056" s="30" t="str">
        <f>IF(G22056='Check Register'!$E$1,H22056,"")</f>
        <v/>
      </c>
    </row>
    <row r="22057" spans="1:9" x14ac:dyDescent="0.3">
      <c r="A22057" t="s">
        <v>1581</v>
      </c>
      <c r="B22057" t="s">
        <v>1844</v>
      </c>
      <c r="C22057" s="7">
        <v>45924</v>
      </c>
      <c r="E22057" s="27">
        <v>1539.99</v>
      </c>
      <c r="G22057" s="27" t="str">
        <f>VLOOKUP(C22057,W:Y,3,TRUE)</f>
        <v>September 25</v>
      </c>
      <c r="H22057" s="27">
        <f t="shared" si="344"/>
        <v>22056</v>
      </c>
      <c r="I22057" s="30" t="str">
        <f>IF(G22057='Check Register'!$E$1,H22057,"")</f>
        <v/>
      </c>
    </row>
    <row r="22058" spans="1:9" x14ac:dyDescent="0.3">
      <c r="A22058" t="s">
        <v>1581</v>
      </c>
      <c r="B22058" t="s">
        <v>1844</v>
      </c>
      <c r="C22058" s="7">
        <v>45924</v>
      </c>
      <c r="E22058" s="27">
        <v>646.99</v>
      </c>
      <c r="G22058" s="27" t="str">
        <f>VLOOKUP(C22058,W:Y,3,TRUE)</f>
        <v>September 25</v>
      </c>
      <c r="H22058" s="27">
        <f t="shared" si="344"/>
        <v>22057</v>
      </c>
      <c r="I22058" s="30" t="str">
        <f>IF(G22058='Check Register'!$E$1,H22058,"")</f>
        <v/>
      </c>
    </row>
    <row r="22059" spans="1:9" x14ac:dyDescent="0.3">
      <c r="A22059" t="s">
        <v>1690</v>
      </c>
      <c r="B22059" t="s">
        <v>1920</v>
      </c>
      <c r="C22059" s="7">
        <v>45924</v>
      </c>
      <c r="E22059" s="27">
        <v>1120.7</v>
      </c>
      <c r="G22059" s="27" t="str">
        <f>VLOOKUP(C22059,W:Y,3,TRUE)</f>
        <v>September 25</v>
      </c>
      <c r="H22059" s="27">
        <f t="shared" si="344"/>
        <v>22058</v>
      </c>
      <c r="I22059" s="30" t="str">
        <f>IF(G22059='Check Register'!$E$1,H22059,"")</f>
        <v/>
      </c>
    </row>
    <row r="22060" spans="1:9" x14ac:dyDescent="0.3">
      <c r="A22060" t="s">
        <v>1690</v>
      </c>
      <c r="B22060" t="s">
        <v>1920</v>
      </c>
      <c r="C22060" s="7">
        <v>45924</v>
      </c>
      <c r="E22060" s="27">
        <v>1156.9000000000001</v>
      </c>
      <c r="G22060" s="27" t="str">
        <f>VLOOKUP(C22060,W:Y,3,TRUE)</f>
        <v>September 25</v>
      </c>
      <c r="H22060" s="27">
        <f t="shared" si="344"/>
        <v>22059</v>
      </c>
      <c r="I22060" s="30" t="str">
        <f>IF(G22060='Check Register'!$E$1,H22060,"")</f>
        <v/>
      </c>
    </row>
    <row r="22061" spans="1:9" x14ac:dyDescent="0.3">
      <c r="A22061" t="s">
        <v>1690</v>
      </c>
      <c r="B22061" t="s">
        <v>1920</v>
      </c>
      <c r="C22061" s="7">
        <v>45924</v>
      </c>
      <c r="E22061" s="27">
        <v>225</v>
      </c>
      <c r="G22061" s="27" t="str">
        <f>VLOOKUP(C22061,W:Y,3,TRUE)</f>
        <v>September 25</v>
      </c>
      <c r="H22061" s="27">
        <f t="shared" si="344"/>
        <v>22060</v>
      </c>
      <c r="I22061" s="30" t="str">
        <f>IF(G22061='Check Register'!$E$1,H22061,"")</f>
        <v/>
      </c>
    </row>
    <row r="22062" spans="1:9" x14ac:dyDescent="0.3">
      <c r="A22062" t="s">
        <v>1690</v>
      </c>
      <c r="B22062" t="s">
        <v>1920</v>
      </c>
      <c r="C22062" s="7">
        <v>45924</v>
      </c>
      <c r="E22062" s="27">
        <v>225</v>
      </c>
      <c r="G22062" s="27" t="str">
        <f>VLOOKUP(C22062,W:Y,3,TRUE)</f>
        <v>September 25</v>
      </c>
      <c r="H22062" s="27">
        <f t="shared" si="344"/>
        <v>22061</v>
      </c>
      <c r="I22062" s="30" t="str">
        <f>IF(G22062='Check Register'!$E$1,H22062,"")</f>
        <v/>
      </c>
    </row>
    <row r="22063" spans="1:9" x14ac:dyDescent="0.3">
      <c r="A22063" t="s">
        <v>1690</v>
      </c>
      <c r="B22063" t="s">
        <v>1920</v>
      </c>
      <c r="C22063" s="7">
        <v>45924</v>
      </c>
      <c r="E22063" s="27">
        <v>470</v>
      </c>
      <c r="G22063" s="27" t="str">
        <f>VLOOKUP(C22063,W:Y,3,TRUE)</f>
        <v>September 25</v>
      </c>
      <c r="H22063" s="27">
        <f t="shared" si="344"/>
        <v>22062</v>
      </c>
      <c r="I22063" s="30" t="str">
        <f>IF(G22063='Check Register'!$E$1,H22063,"")</f>
        <v/>
      </c>
    </row>
    <row r="22064" spans="1:9" x14ac:dyDescent="0.3">
      <c r="A22064" t="s">
        <v>1690</v>
      </c>
      <c r="B22064" t="s">
        <v>1920</v>
      </c>
      <c r="C22064" s="7">
        <v>45924</v>
      </c>
      <c r="E22064" s="27">
        <v>438.8</v>
      </c>
      <c r="G22064" s="27" t="str">
        <f>VLOOKUP(C22064,W:Y,3,TRUE)</f>
        <v>September 25</v>
      </c>
      <c r="H22064" s="27">
        <f t="shared" si="344"/>
        <v>22063</v>
      </c>
      <c r="I22064" s="30" t="str">
        <f>IF(G22064='Check Register'!$E$1,H22064,"")</f>
        <v/>
      </c>
    </row>
    <row r="22065" spans="1:9" x14ac:dyDescent="0.3">
      <c r="A22065" t="s">
        <v>1586</v>
      </c>
      <c r="B22065" t="s">
        <v>1836</v>
      </c>
      <c r="C22065" s="7">
        <v>45924</v>
      </c>
      <c r="E22065" s="27">
        <v>3820.62</v>
      </c>
      <c r="G22065" s="27" t="str">
        <f>VLOOKUP(C22065,W:Y,3,TRUE)</f>
        <v>September 25</v>
      </c>
      <c r="H22065" s="27">
        <f t="shared" si="344"/>
        <v>22064</v>
      </c>
      <c r="I22065" s="30" t="str">
        <f>IF(G22065='Check Register'!$E$1,H22065,"")</f>
        <v/>
      </c>
    </row>
    <row r="22066" spans="1:9" x14ac:dyDescent="0.3">
      <c r="A22066" t="s">
        <v>1586</v>
      </c>
      <c r="B22066" t="s">
        <v>1836</v>
      </c>
      <c r="C22066" s="7">
        <v>45924</v>
      </c>
      <c r="E22066" s="27">
        <v>1572.66</v>
      </c>
      <c r="G22066" s="27" t="str">
        <f>VLOOKUP(C22066,W:Y,3,TRUE)</f>
        <v>September 25</v>
      </c>
      <c r="H22066" s="27">
        <f t="shared" ref="H22066:H22129" si="345">1+H22065</f>
        <v>22065</v>
      </c>
      <c r="I22066" s="30" t="str">
        <f>IF(G22066='Check Register'!$E$1,H22066,"")</f>
        <v/>
      </c>
    </row>
    <row r="22067" spans="1:9" x14ac:dyDescent="0.3">
      <c r="A22067" t="s">
        <v>1665</v>
      </c>
      <c r="B22067" t="s">
        <v>1873</v>
      </c>
      <c r="C22067" s="7">
        <v>45924</v>
      </c>
      <c r="E22067" s="27">
        <v>137.16</v>
      </c>
      <c r="G22067" s="27" t="str">
        <f>VLOOKUP(C22067,W:Y,3,TRUE)</f>
        <v>September 25</v>
      </c>
      <c r="H22067" s="27">
        <f t="shared" si="345"/>
        <v>22066</v>
      </c>
      <c r="I22067" s="30" t="str">
        <f>IF(G22067='Check Register'!$E$1,H22067,"")</f>
        <v/>
      </c>
    </row>
    <row r="22068" spans="1:9" x14ac:dyDescent="0.3">
      <c r="A22068" t="s">
        <v>1665</v>
      </c>
      <c r="B22068" t="s">
        <v>1873</v>
      </c>
      <c r="C22068" s="7">
        <v>45924</v>
      </c>
      <c r="E22068" s="27">
        <v>3049.58</v>
      </c>
      <c r="G22068" s="27" t="str">
        <f>VLOOKUP(C22068,W:Y,3,TRUE)</f>
        <v>September 25</v>
      </c>
      <c r="H22068" s="27">
        <f t="shared" si="345"/>
        <v>22067</v>
      </c>
      <c r="I22068" s="30" t="str">
        <f>IF(G22068='Check Register'!$E$1,H22068,"")</f>
        <v/>
      </c>
    </row>
    <row r="22069" spans="1:9" x14ac:dyDescent="0.3">
      <c r="A22069" t="s">
        <v>1665</v>
      </c>
      <c r="B22069" t="s">
        <v>2200</v>
      </c>
      <c r="C22069" s="7">
        <v>45924</v>
      </c>
      <c r="E22069" s="27">
        <v>8827.17</v>
      </c>
      <c r="G22069" s="27" t="str">
        <f>VLOOKUP(C22069,W:Y,3,TRUE)</f>
        <v>September 25</v>
      </c>
      <c r="H22069" s="27">
        <f t="shared" si="345"/>
        <v>22068</v>
      </c>
      <c r="I22069" s="30" t="str">
        <f>IF(G22069='Check Register'!$E$1,H22069,"")</f>
        <v/>
      </c>
    </row>
    <row r="22070" spans="1:9" x14ac:dyDescent="0.3">
      <c r="A22070" t="s">
        <v>1665</v>
      </c>
      <c r="B22070" t="s">
        <v>1873</v>
      </c>
      <c r="C22070" s="7">
        <v>45924</v>
      </c>
      <c r="E22070" s="27">
        <v>-335</v>
      </c>
      <c r="G22070" s="27" t="str">
        <f>VLOOKUP(C22070,W:Y,3,TRUE)</f>
        <v>September 25</v>
      </c>
      <c r="H22070" s="27">
        <f t="shared" si="345"/>
        <v>22069</v>
      </c>
      <c r="I22070" s="30" t="str">
        <f>IF(G22070='Check Register'!$E$1,H22070,"")</f>
        <v/>
      </c>
    </row>
    <row r="22071" spans="1:9" x14ac:dyDescent="0.3">
      <c r="A22071" t="s">
        <v>1666</v>
      </c>
      <c r="B22071" t="s">
        <v>2170</v>
      </c>
      <c r="C22071" s="7">
        <v>45924</v>
      </c>
      <c r="E22071" s="27">
        <v>21750</v>
      </c>
      <c r="G22071" s="27" t="str">
        <f>VLOOKUP(C22071,W:Y,3,TRUE)</f>
        <v>September 25</v>
      </c>
      <c r="H22071" s="27">
        <f t="shared" si="345"/>
        <v>22070</v>
      </c>
      <c r="I22071" s="30" t="str">
        <f>IF(G22071='Check Register'!$E$1,H22071,"")</f>
        <v/>
      </c>
    </row>
    <row r="22072" spans="1:9" x14ac:dyDescent="0.3">
      <c r="A22072" t="s">
        <v>1666</v>
      </c>
      <c r="B22072" t="s">
        <v>2170</v>
      </c>
      <c r="C22072" s="7">
        <v>45924</v>
      </c>
      <c r="E22072" s="27">
        <v>16981.25</v>
      </c>
      <c r="G22072" s="27" t="str">
        <f>VLOOKUP(C22072,W:Y,3,TRUE)</f>
        <v>September 25</v>
      </c>
      <c r="H22072" s="27">
        <f t="shared" si="345"/>
        <v>22071</v>
      </c>
      <c r="I22072" s="30" t="str">
        <f>IF(G22072='Check Register'!$E$1,H22072,"")</f>
        <v/>
      </c>
    </row>
    <row r="22073" spans="1:9" x14ac:dyDescent="0.3">
      <c r="A22073" t="s">
        <v>2088</v>
      </c>
      <c r="B22073" t="s">
        <v>2089</v>
      </c>
      <c r="C22073" s="7">
        <v>45924</v>
      </c>
      <c r="E22073" s="27">
        <v>1048.5</v>
      </c>
      <c r="G22073" s="27" t="str">
        <f>VLOOKUP(C22073,W:Y,3,TRUE)</f>
        <v>September 25</v>
      </c>
      <c r="H22073" s="27">
        <f t="shared" si="345"/>
        <v>22072</v>
      </c>
      <c r="I22073" s="30" t="str">
        <f>IF(G22073='Check Register'!$E$1,H22073,"")</f>
        <v/>
      </c>
    </row>
    <row r="22074" spans="1:9" x14ac:dyDescent="0.3">
      <c r="A22074" t="s">
        <v>2088</v>
      </c>
      <c r="B22074" t="s">
        <v>2089</v>
      </c>
      <c r="C22074" s="7">
        <v>45924</v>
      </c>
      <c r="E22074" s="27">
        <v>137</v>
      </c>
      <c r="G22074" s="27" t="str">
        <f>VLOOKUP(C22074,W:Y,3,TRUE)</f>
        <v>September 25</v>
      </c>
      <c r="H22074" s="27">
        <f t="shared" si="345"/>
        <v>22073</v>
      </c>
      <c r="I22074" s="30" t="str">
        <f>IF(G22074='Check Register'!$E$1,H22074,"")</f>
        <v/>
      </c>
    </row>
    <row r="22075" spans="1:9" x14ac:dyDescent="0.3">
      <c r="A22075" t="s">
        <v>1588</v>
      </c>
      <c r="B22075" t="s">
        <v>1921</v>
      </c>
      <c r="C22075" s="7">
        <v>45924</v>
      </c>
      <c r="E22075" s="27">
        <v>470.61</v>
      </c>
      <c r="G22075" s="27" t="str">
        <f>VLOOKUP(C22075,W:Y,3,TRUE)</f>
        <v>September 25</v>
      </c>
      <c r="H22075" s="27">
        <f t="shared" si="345"/>
        <v>22074</v>
      </c>
      <c r="I22075" s="30" t="str">
        <f>IF(G22075='Check Register'!$E$1,H22075,"")</f>
        <v/>
      </c>
    </row>
    <row r="22076" spans="1:9" x14ac:dyDescent="0.3">
      <c r="A22076" t="s">
        <v>1588</v>
      </c>
      <c r="B22076" t="s">
        <v>1851</v>
      </c>
      <c r="C22076" s="7">
        <v>45924</v>
      </c>
      <c r="E22076" s="27">
        <v>1302.95</v>
      </c>
      <c r="G22076" s="27" t="str">
        <f>VLOOKUP(C22076,W:Y,3,TRUE)</f>
        <v>September 25</v>
      </c>
      <c r="H22076" s="27">
        <f t="shared" si="345"/>
        <v>22075</v>
      </c>
      <c r="I22076" s="30" t="str">
        <f>IF(G22076='Check Register'!$E$1,H22076,"")</f>
        <v/>
      </c>
    </row>
    <row r="22077" spans="1:9" x14ac:dyDescent="0.3">
      <c r="A22077" t="s">
        <v>1599</v>
      </c>
      <c r="B22077" t="s">
        <v>2201</v>
      </c>
      <c r="C22077" s="7">
        <v>45925</v>
      </c>
      <c r="E22077" s="27">
        <v>22651.02</v>
      </c>
      <c r="G22077" s="27" t="str">
        <f>VLOOKUP(C22077,W:Y,3,TRUE)</f>
        <v>September 25</v>
      </c>
      <c r="H22077" s="27">
        <f t="shared" si="345"/>
        <v>22076</v>
      </c>
      <c r="I22077" s="30" t="str">
        <f>IF(G22077='Check Register'!$E$1,H22077,"")</f>
        <v/>
      </c>
    </row>
    <row r="22078" spans="1:9" x14ac:dyDescent="0.3">
      <c r="A22078" t="s">
        <v>1957</v>
      </c>
      <c r="B22078" t="s">
        <v>2202</v>
      </c>
      <c r="C22078" s="7">
        <v>45925</v>
      </c>
      <c r="E22078" s="27">
        <v>1212.2</v>
      </c>
      <c r="G22078" s="27" t="str">
        <f>VLOOKUP(C22078,W:Y,3,TRUE)</f>
        <v>September 25</v>
      </c>
      <c r="H22078" s="27">
        <f t="shared" si="345"/>
        <v>22077</v>
      </c>
      <c r="I22078" s="30" t="str">
        <f>IF(G22078='Check Register'!$E$1,H22078,"")</f>
        <v/>
      </c>
    </row>
    <row r="22079" spans="1:9" x14ac:dyDescent="0.3">
      <c r="A22079" t="s">
        <v>1626</v>
      </c>
      <c r="B22079" t="s">
        <v>2208</v>
      </c>
      <c r="C22079" s="7">
        <v>45932</v>
      </c>
      <c r="E22079" s="27">
        <v>47973</v>
      </c>
      <c r="G22079" s="27" t="str">
        <f>VLOOKUP(C22079,W:Y,3,TRUE)</f>
        <v>October 25</v>
      </c>
      <c r="H22079" s="27">
        <f t="shared" si="345"/>
        <v>22078</v>
      </c>
      <c r="I22079" s="30" t="str">
        <f>IF(G22079='Check Register'!$E$1,H22079,"")</f>
        <v/>
      </c>
    </row>
    <row r="22080" spans="1:9" x14ac:dyDescent="0.3">
      <c r="A22080" t="s">
        <v>1626</v>
      </c>
      <c r="B22080" t="s">
        <v>2209</v>
      </c>
      <c r="C22080" s="7">
        <v>45932</v>
      </c>
      <c r="E22080" s="27">
        <v>132</v>
      </c>
      <c r="G22080" s="27" t="str">
        <f>VLOOKUP(C22080,W:Y,3,TRUE)</f>
        <v>October 25</v>
      </c>
      <c r="H22080" s="27">
        <f t="shared" si="345"/>
        <v>22079</v>
      </c>
      <c r="I22080" s="30" t="str">
        <f>IF(G22080='Check Register'!$E$1,H22080,"")</f>
        <v/>
      </c>
    </row>
    <row r="22081" spans="1:9" x14ac:dyDescent="0.3">
      <c r="A22081" t="s">
        <v>1564</v>
      </c>
      <c r="B22081" t="s">
        <v>1822</v>
      </c>
      <c r="C22081" s="7">
        <v>45932</v>
      </c>
      <c r="E22081" s="27">
        <v>5029.03</v>
      </c>
      <c r="G22081" s="27" t="str">
        <f>VLOOKUP(C22081,W:Y,3,TRUE)</f>
        <v>October 25</v>
      </c>
      <c r="H22081" s="27">
        <f t="shared" si="345"/>
        <v>22080</v>
      </c>
      <c r="I22081" s="30" t="str">
        <f>IF(G22081='Check Register'!$E$1,H22081,"")</f>
        <v/>
      </c>
    </row>
    <row r="22082" spans="1:9" x14ac:dyDescent="0.3">
      <c r="A22082" t="s">
        <v>1564</v>
      </c>
      <c r="B22082" t="s">
        <v>1822</v>
      </c>
      <c r="C22082" s="7">
        <v>45932</v>
      </c>
      <c r="E22082" s="27">
        <v>228.18</v>
      </c>
      <c r="G22082" s="27" t="str">
        <f>VLOOKUP(C22082,W:Y,3,TRUE)</f>
        <v>October 25</v>
      </c>
      <c r="H22082" s="27">
        <f t="shared" si="345"/>
        <v>22081</v>
      </c>
      <c r="I22082" s="30" t="str">
        <f>IF(G22082='Check Register'!$E$1,H22082,"")</f>
        <v/>
      </c>
    </row>
    <row r="22083" spans="1:9" x14ac:dyDescent="0.3">
      <c r="A22083" t="s">
        <v>1564</v>
      </c>
      <c r="B22083" t="s">
        <v>1822</v>
      </c>
      <c r="C22083" s="7">
        <v>45932</v>
      </c>
      <c r="E22083" s="27">
        <v>65.290000000000006</v>
      </c>
      <c r="G22083" s="27" t="str">
        <f>VLOOKUP(C22083,W:Y,3,TRUE)</f>
        <v>October 25</v>
      </c>
      <c r="H22083" s="27">
        <f t="shared" si="345"/>
        <v>22082</v>
      </c>
      <c r="I22083" s="30" t="str">
        <f>IF(G22083='Check Register'!$E$1,H22083,"")</f>
        <v/>
      </c>
    </row>
    <row r="22084" spans="1:9" x14ac:dyDescent="0.3">
      <c r="A22084" t="s">
        <v>1564</v>
      </c>
      <c r="B22084" t="s">
        <v>1822</v>
      </c>
      <c r="C22084" s="7">
        <v>45932</v>
      </c>
      <c r="E22084" s="27">
        <v>73.66</v>
      </c>
      <c r="G22084" s="27" t="str">
        <f>VLOOKUP(C22084,W:Y,3,TRUE)</f>
        <v>October 25</v>
      </c>
      <c r="H22084" s="27">
        <f t="shared" si="345"/>
        <v>22083</v>
      </c>
      <c r="I22084" s="30" t="str">
        <f>IF(G22084='Check Register'!$E$1,H22084,"")</f>
        <v/>
      </c>
    </row>
    <row r="22085" spans="1:9" x14ac:dyDescent="0.3">
      <c r="A22085" t="s">
        <v>1564</v>
      </c>
      <c r="B22085" t="s">
        <v>1822</v>
      </c>
      <c r="C22085" s="7">
        <v>45932</v>
      </c>
      <c r="E22085" s="27">
        <v>127.33</v>
      </c>
      <c r="G22085" s="27" t="str">
        <f>VLOOKUP(C22085,W:Y,3,TRUE)</f>
        <v>October 25</v>
      </c>
      <c r="H22085" s="27">
        <f t="shared" si="345"/>
        <v>22084</v>
      </c>
      <c r="I22085" s="30" t="str">
        <f>IF(G22085='Check Register'!$E$1,H22085,"")</f>
        <v/>
      </c>
    </row>
    <row r="22086" spans="1:9" x14ac:dyDescent="0.3">
      <c r="A22086" t="s">
        <v>1564</v>
      </c>
      <c r="B22086" t="s">
        <v>1822</v>
      </c>
      <c r="C22086" s="7">
        <v>45932</v>
      </c>
      <c r="E22086" s="27">
        <v>87.19</v>
      </c>
      <c r="G22086" s="27" t="str">
        <f>VLOOKUP(C22086,W:Y,3,TRUE)</f>
        <v>October 25</v>
      </c>
      <c r="H22086" s="27">
        <f t="shared" si="345"/>
        <v>22085</v>
      </c>
      <c r="I22086" s="30" t="str">
        <f>IF(G22086='Check Register'!$E$1,H22086,"")</f>
        <v/>
      </c>
    </row>
    <row r="22087" spans="1:9" x14ac:dyDescent="0.3">
      <c r="A22087" t="s">
        <v>1564</v>
      </c>
      <c r="B22087" t="s">
        <v>1822</v>
      </c>
      <c r="C22087" s="7">
        <v>45932</v>
      </c>
      <c r="E22087" s="27">
        <v>70.209999999999994</v>
      </c>
      <c r="G22087" s="27" t="str">
        <f>VLOOKUP(C22087,W:Y,3,TRUE)</f>
        <v>October 25</v>
      </c>
      <c r="H22087" s="27">
        <f t="shared" si="345"/>
        <v>22086</v>
      </c>
      <c r="I22087" s="30" t="str">
        <f>IF(G22087='Check Register'!$E$1,H22087,"")</f>
        <v/>
      </c>
    </row>
    <row r="22088" spans="1:9" x14ac:dyDescent="0.3">
      <c r="A22088" t="s">
        <v>1564</v>
      </c>
      <c r="B22088" t="s">
        <v>1822</v>
      </c>
      <c r="C22088" s="7">
        <v>45932</v>
      </c>
      <c r="E22088" s="27">
        <v>66.3</v>
      </c>
      <c r="G22088" s="27" t="str">
        <f>VLOOKUP(C22088,W:Y,3,TRUE)</f>
        <v>October 25</v>
      </c>
      <c r="H22088" s="27">
        <f t="shared" si="345"/>
        <v>22087</v>
      </c>
      <c r="I22088" s="30" t="str">
        <f>IF(G22088='Check Register'!$E$1,H22088,"")</f>
        <v/>
      </c>
    </row>
    <row r="22089" spans="1:9" x14ac:dyDescent="0.3">
      <c r="A22089" t="s">
        <v>1564</v>
      </c>
      <c r="B22089" t="s">
        <v>1822</v>
      </c>
      <c r="C22089" s="7">
        <v>45932</v>
      </c>
      <c r="E22089" s="27">
        <v>157.84</v>
      </c>
      <c r="G22089" s="27" t="str">
        <f>VLOOKUP(C22089,W:Y,3,TRUE)</f>
        <v>October 25</v>
      </c>
      <c r="H22089" s="27">
        <f t="shared" si="345"/>
        <v>22088</v>
      </c>
      <c r="I22089" s="30" t="str">
        <f>IF(G22089='Check Register'!$E$1,H22089,"")</f>
        <v/>
      </c>
    </row>
    <row r="22090" spans="1:9" x14ac:dyDescent="0.3">
      <c r="A22090" t="s">
        <v>1600</v>
      </c>
      <c r="B22090" t="s">
        <v>2210</v>
      </c>
      <c r="C22090" s="7">
        <v>45932</v>
      </c>
      <c r="E22090" s="27">
        <v>11218.68</v>
      </c>
      <c r="G22090" s="27" t="str">
        <f>VLOOKUP(C22090,W:Y,3,TRUE)</f>
        <v>October 25</v>
      </c>
      <c r="H22090" s="27">
        <f t="shared" si="345"/>
        <v>22089</v>
      </c>
      <c r="I22090" s="30" t="str">
        <f>IF(G22090='Check Register'!$E$1,H22090,"")</f>
        <v/>
      </c>
    </row>
    <row r="22091" spans="1:9" x14ac:dyDescent="0.3">
      <c r="A22091" t="s">
        <v>2103</v>
      </c>
      <c r="B22091" t="s">
        <v>2145</v>
      </c>
      <c r="C22091" s="7">
        <v>45932</v>
      </c>
      <c r="E22091" s="27">
        <v>89.87</v>
      </c>
      <c r="G22091" s="27" t="str">
        <f>VLOOKUP(C22091,W:Y,3,TRUE)</f>
        <v>October 25</v>
      </c>
      <c r="H22091" s="27">
        <f t="shared" si="345"/>
        <v>22090</v>
      </c>
      <c r="I22091" s="30" t="str">
        <f>IF(G22091='Check Register'!$E$1,H22091,"")</f>
        <v/>
      </c>
    </row>
    <row r="22092" spans="1:9" x14ac:dyDescent="0.3">
      <c r="A22092" t="s">
        <v>1596</v>
      </c>
      <c r="B22092" t="s">
        <v>1852</v>
      </c>
      <c r="C22092" s="7">
        <v>45932</v>
      </c>
      <c r="E22092" s="27">
        <v>3169.75</v>
      </c>
      <c r="G22092" s="27" t="str">
        <f>VLOOKUP(C22092,W:Y,3,TRUE)</f>
        <v>October 25</v>
      </c>
      <c r="H22092" s="27">
        <f t="shared" si="345"/>
        <v>22091</v>
      </c>
      <c r="I22092" s="30" t="str">
        <f>IF(G22092='Check Register'!$E$1,H22092,"")</f>
        <v/>
      </c>
    </row>
    <row r="22093" spans="1:9" x14ac:dyDescent="0.3">
      <c r="A22093" t="s">
        <v>1591</v>
      </c>
      <c r="B22093" t="s">
        <v>1922</v>
      </c>
      <c r="C22093" s="7">
        <v>45932</v>
      </c>
      <c r="E22093" s="27">
        <v>3213.39</v>
      </c>
      <c r="G22093" s="27" t="str">
        <f>VLOOKUP(C22093,W:Y,3,TRUE)</f>
        <v>October 25</v>
      </c>
      <c r="H22093" s="27">
        <f t="shared" si="345"/>
        <v>22092</v>
      </c>
      <c r="I22093" s="30" t="str">
        <f>IF(G22093='Check Register'!$E$1,H22093,"")</f>
        <v/>
      </c>
    </row>
    <row r="22094" spans="1:9" x14ac:dyDescent="0.3">
      <c r="A22094" t="s">
        <v>1571</v>
      </c>
      <c r="B22094" t="s">
        <v>1898</v>
      </c>
      <c r="C22094" s="7">
        <v>45932</v>
      </c>
      <c r="E22094" s="27">
        <v>2777.54</v>
      </c>
      <c r="G22094" s="27" t="str">
        <f>VLOOKUP(C22094,W:Y,3,TRUE)</f>
        <v>October 25</v>
      </c>
      <c r="H22094" s="27">
        <f t="shared" si="345"/>
        <v>22093</v>
      </c>
      <c r="I22094" s="30" t="str">
        <f>IF(G22094='Check Register'!$E$1,H22094,"")</f>
        <v/>
      </c>
    </row>
    <row r="22095" spans="1:9" x14ac:dyDescent="0.3">
      <c r="A22095" t="s">
        <v>1571</v>
      </c>
      <c r="B22095" t="s">
        <v>1882</v>
      </c>
      <c r="C22095" s="7">
        <v>45932</v>
      </c>
      <c r="E22095" s="27">
        <v>950</v>
      </c>
      <c r="G22095" s="27" t="str">
        <f>VLOOKUP(C22095,W:Y,3,TRUE)</f>
        <v>October 25</v>
      </c>
      <c r="H22095" s="27">
        <f t="shared" si="345"/>
        <v>22094</v>
      </c>
      <c r="I22095" s="30" t="str">
        <f>IF(G22095='Check Register'!$E$1,H22095,"")</f>
        <v/>
      </c>
    </row>
    <row r="22096" spans="1:9" x14ac:dyDescent="0.3">
      <c r="A22096" t="s">
        <v>1612</v>
      </c>
      <c r="B22096" t="s">
        <v>1860</v>
      </c>
      <c r="C22096" s="7">
        <v>45932</v>
      </c>
      <c r="E22096" s="27">
        <v>1233.28</v>
      </c>
      <c r="G22096" s="27" t="str">
        <f>VLOOKUP(C22096,W:Y,3,TRUE)</f>
        <v>October 25</v>
      </c>
      <c r="H22096" s="27">
        <f t="shared" si="345"/>
        <v>22095</v>
      </c>
      <c r="I22096" s="30" t="str">
        <f>IF(G22096='Check Register'!$E$1,H22096,"")</f>
        <v/>
      </c>
    </row>
    <row r="22097" spans="1:9" x14ac:dyDescent="0.3">
      <c r="A22097" t="s">
        <v>1971</v>
      </c>
      <c r="B22097" t="s">
        <v>2211</v>
      </c>
      <c r="C22097" s="7">
        <v>45932</v>
      </c>
      <c r="E22097" s="27">
        <v>24692.57</v>
      </c>
      <c r="G22097" s="27" t="str">
        <f>VLOOKUP(C22097,W:Y,3,TRUE)</f>
        <v>October 25</v>
      </c>
      <c r="H22097" s="27">
        <f t="shared" si="345"/>
        <v>22096</v>
      </c>
      <c r="I22097" s="30" t="str">
        <f>IF(G22097='Check Register'!$E$1,H22097,"")</f>
        <v/>
      </c>
    </row>
    <row r="22098" spans="1:9" x14ac:dyDescent="0.3">
      <c r="A22098" t="s">
        <v>1971</v>
      </c>
      <c r="B22098" t="s">
        <v>2212</v>
      </c>
      <c r="C22098" s="7">
        <v>45932</v>
      </c>
      <c r="E22098" s="27">
        <v>6513.53</v>
      </c>
      <c r="G22098" s="27" t="str">
        <f>VLOOKUP(C22098,W:Y,3,TRUE)</f>
        <v>October 25</v>
      </c>
      <c r="H22098" s="27">
        <f t="shared" si="345"/>
        <v>22097</v>
      </c>
      <c r="I22098" s="30" t="str">
        <f>IF(G22098='Check Register'!$E$1,H22098,"")</f>
        <v/>
      </c>
    </row>
    <row r="22099" spans="1:9" x14ac:dyDescent="0.3">
      <c r="A22099" t="s">
        <v>1691</v>
      </c>
      <c r="B22099" t="s">
        <v>1929</v>
      </c>
      <c r="C22099" s="7">
        <v>45932</v>
      </c>
      <c r="E22099" s="27">
        <v>797499.17</v>
      </c>
      <c r="G22099" s="27" t="str">
        <f>VLOOKUP(C22099,W:Y,3,TRUE)</f>
        <v>October 25</v>
      </c>
      <c r="H22099" s="27">
        <f t="shared" si="345"/>
        <v>22098</v>
      </c>
      <c r="I22099" s="30" t="str">
        <f>IF(G22099='Check Register'!$E$1,H22099,"")</f>
        <v/>
      </c>
    </row>
    <row r="22100" spans="1:9" x14ac:dyDescent="0.3">
      <c r="A22100" t="s">
        <v>1565</v>
      </c>
      <c r="B22100" t="s">
        <v>1965</v>
      </c>
      <c r="C22100" s="7">
        <v>45932</v>
      </c>
      <c r="E22100" s="27">
        <v>3099.97</v>
      </c>
      <c r="G22100" s="27" t="str">
        <f>VLOOKUP(C22100,W:Y,3,TRUE)</f>
        <v>October 25</v>
      </c>
      <c r="H22100" s="27">
        <f t="shared" si="345"/>
        <v>22099</v>
      </c>
      <c r="I22100" s="30" t="str">
        <f>IF(G22100='Check Register'!$E$1,H22100,"")</f>
        <v/>
      </c>
    </row>
    <row r="22101" spans="1:9" x14ac:dyDescent="0.3">
      <c r="A22101" t="s">
        <v>1587</v>
      </c>
      <c r="B22101" t="s">
        <v>1953</v>
      </c>
      <c r="C22101" s="7">
        <v>45932</v>
      </c>
      <c r="E22101" s="27">
        <v>7600</v>
      </c>
      <c r="G22101" s="27" t="str">
        <f>VLOOKUP(C22101,W:Y,3,TRUE)</f>
        <v>October 25</v>
      </c>
      <c r="H22101" s="27">
        <f t="shared" si="345"/>
        <v>22100</v>
      </c>
      <c r="I22101" s="30" t="str">
        <f>IF(G22101='Check Register'!$E$1,H22101,"")</f>
        <v/>
      </c>
    </row>
    <row r="22102" spans="1:9" x14ac:dyDescent="0.3">
      <c r="A22102" t="s">
        <v>2000</v>
      </c>
      <c r="B22102" t="s">
        <v>2001</v>
      </c>
      <c r="C22102" s="7">
        <v>45932</v>
      </c>
      <c r="E22102" s="27">
        <v>520</v>
      </c>
      <c r="G22102" s="27" t="str">
        <f>VLOOKUP(C22102,W:Y,3,TRUE)</f>
        <v>October 25</v>
      </c>
      <c r="H22102" s="27">
        <f t="shared" si="345"/>
        <v>22101</v>
      </c>
      <c r="I22102" s="30" t="str">
        <f>IF(G22102='Check Register'!$E$1,H22102,"")</f>
        <v/>
      </c>
    </row>
    <row r="22103" spans="1:9" x14ac:dyDescent="0.3">
      <c r="A22103" t="s">
        <v>2042</v>
      </c>
      <c r="B22103" t="s">
        <v>2057</v>
      </c>
      <c r="C22103" s="7">
        <v>45932</v>
      </c>
      <c r="E22103" s="27">
        <v>22718.080000000002</v>
      </c>
      <c r="G22103" s="27" t="str">
        <f>VLOOKUP(C22103,W:Y,3,TRUE)</f>
        <v>October 25</v>
      </c>
      <c r="H22103" s="27">
        <f t="shared" si="345"/>
        <v>22102</v>
      </c>
      <c r="I22103" s="30" t="str">
        <f>IF(G22103='Check Register'!$E$1,H22103,"")</f>
        <v/>
      </c>
    </row>
    <row r="22104" spans="1:9" x14ac:dyDescent="0.3">
      <c r="A22104" t="s">
        <v>2076</v>
      </c>
      <c r="B22104" t="s">
        <v>2213</v>
      </c>
      <c r="C22104" s="7">
        <v>45932</v>
      </c>
      <c r="E22104" s="27">
        <v>2686.03</v>
      </c>
      <c r="G22104" s="27" t="str">
        <f>VLOOKUP(C22104,W:Y,3,TRUE)</f>
        <v>October 25</v>
      </c>
      <c r="H22104" s="27">
        <f t="shared" si="345"/>
        <v>22103</v>
      </c>
      <c r="I22104" s="30" t="str">
        <f>IF(G22104='Check Register'!$E$1,H22104,"")</f>
        <v/>
      </c>
    </row>
    <row r="22105" spans="1:9" x14ac:dyDescent="0.3">
      <c r="A22105" t="s">
        <v>2076</v>
      </c>
      <c r="B22105" t="s">
        <v>2214</v>
      </c>
      <c r="C22105" s="7">
        <v>45932</v>
      </c>
      <c r="E22105" s="27">
        <v>2354.54</v>
      </c>
      <c r="G22105" s="27" t="str">
        <f>VLOOKUP(C22105,W:Y,3,TRUE)</f>
        <v>October 25</v>
      </c>
      <c r="H22105" s="27">
        <f t="shared" si="345"/>
        <v>22104</v>
      </c>
      <c r="I22105" s="30" t="str">
        <f>IF(G22105='Check Register'!$E$1,H22105,"")</f>
        <v/>
      </c>
    </row>
    <row r="22106" spans="1:9" x14ac:dyDescent="0.3">
      <c r="A22106" t="s">
        <v>2076</v>
      </c>
      <c r="B22106" t="s">
        <v>2215</v>
      </c>
      <c r="C22106" s="7">
        <v>45932</v>
      </c>
      <c r="E22106" s="27">
        <v>14314.12</v>
      </c>
      <c r="G22106" s="27" t="str">
        <f>VLOOKUP(C22106,W:Y,3,TRUE)</f>
        <v>October 25</v>
      </c>
      <c r="H22106" s="27">
        <f t="shared" si="345"/>
        <v>22105</v>
      </c>
      <c r="I22106" s="30" t="str">
        <f>IF(G22106='Check Register'!$E$1,H22106,"")</f>
        <v/>
      </c>
    </row>
    <row r="22107" spans="1:9" x14ac:dyDescent="0.3">
      <c r="A22107" t="s">
        <v>2076</v>
      </c>
      <c r="B22107" t="s">
        <v>2158</v>
      </c>
      <c r="C22107" s="7">
        <v>45932</v>
      </c>
      <c r="E22107" s="27">
        <v>40474.93</v>
      </c>
      <c r="G22107" s="27" t="str">
        <f>VLOOKUP(C22107,W:Y,3,TRUE)</f>
        <v>October 25</v>
      </c>
      <c r="H22107" s="27">
        <f t="shared" si="345"/>
        <v>22106</v>
      </c>
      <c r="I22107" s="30" t="str">
        <f>IF(G22107='Check Register'!$E$1,H22107,"")</f>
        <v/>
      </c>
    </row>
    <row r="22108" spans="1:9" x14ac:dyDescent="0.3">
      <c r="A22108" t="s">
        <v>2076</v>
      </c>
      <c r="B22108" t="s">
        <v>2158</v>
      </c>
      <c r="C22108" s="7">
        <v>45932</v>
      </c>
      <c r="E22108" s="27">
        <v>9120.61</v>
      </c>
      <c r="G22108" s="27" t="str">
        <f>VLOOKUP(C22108,W:Y,3,TRUE)</f>
        <v>October 25</v>
      </c>
      <c r="H22108" s="27">
        <f t="shared" si="345"/>
        <v>22107</v>
      </c>
      <c r="I22108" s="30" t="str">
        <f>IF(G22108='Check Register'!$E$1,H22108,"")</f>
        <v/>
      </c>
    </row>
    <row r="22109" spans="1:9" x14ac:dyDescent="0.3">
      <c r="A22109" t="s">
        <v>1696</v>
      </c>
      <c r="B22109" t="s">
        <v>115</v>
      </c>
      <c r="C22109" s="7">
        <v>45932</v>
      </c>
      <c r="E22109" s="27">
        <v>6078.2</v>
      </c>
      <c r="G22109" s="27" t="str">
        <f>VLOOKUP(C22109,W:Y,3,TRUE)</f>
        <v>October 25</v>
      </c>
      <c r="H22109" s="27">
        <f t="shared" si="345"/>
        <v>22108</v>
      </c>
      <c r="I22109" s="30" t="str">
        <f>IF(G22109='Check Register'!$E$1,H22109,"")</f>
        <v/>
      </c>
    </row>
    <row r="22110" spans="1:9" x14ac:dyDescent="0.3">
      <c r="A22110" t="s">
        <v>1696</v>
      </c>
      <c r="B22110" t="s">
        <v>115</v>
      </c>
      <c r="C22110" s="7">
        <v>45932</v>
      </c>
      <c r="E22110" s="27">
        <v>18535.400000000001</v>
      </c>
      <c r="G22110" s="27" t="str">
        <f>VLOOKUP(C22110,W:Y,3,TRUE)</f>
        <v>October 25</v>
      </c>
      <c r="H22110" s="27">
        <f t="shared" si="345"/>
        <v>22109</v>
      </c>
      <c r="I22110" s="30" t="str">
        <f>IF(G22110='Check Register'!$E$1,H22110,"")</f>
        <v/>
      </c>
    </row>
    <row r="22111" spans="1:9" x14ac:dyDescent="0.3">
      <c r="A22111" t="s">
        <v>2064</v>
      </c>
      <c r="B22111" t="s">
        <v>2065</v>
      </c>
      <c r="C22111" s="7">
        <v>45932</v>
      </c>
      <c r="E22111" s="27">
        <v>25000</v>
      </c>
      <c r="G22111" s="27" t="str">
        <f>VLOOKUP(C22111,W:Y,3,TRUE)</f>
        <v>October 25</v>
      </c>
      <c r="H22111" s="27">
        <f t="shared" si="345"/>
        <v>22110</v>
      </c>
      <c r="I22111" s="30" t="str">
        <f>IF(G22111='Check Register'!$E$1,H22111,"")</f>
        <v/>
      </c>
    </row>
    <row r="22112" spans="1:9" x14ac:dyDescent="0.3">
      <c r="A22112" t="s">
        <v>2216</v>
      </c>
      <c r="B22112" t="s">
        <v>2217</v>
      </c>
      <c r="C22112" s="7">
        <v>45932</v>
      </c>
      <c r="E22112" s="27">
        <v>12650</v>
      </c>
      <c r="G22112" s="27" t="str">
        <f>VLOOKUP(C22112,W:Y,3,TRUE)</f>
        <v>October 25</v>
      </c>
      <c r="H22112" s="27">
        <f t="shared" si="345"/>
        <v>22111</v>
      </c>
      <c r="I22112" s="30" t="str">
        <f>IF(G22112='Check Register'!$E$1,H22112,"")</f>
        <v/>
      </c>
    </row>
    <row r="22113" spans="1:9" x14ac:dyDescent="0.3">
      <c r="A22113" t="s">
        <v>2112</v>
      </c>
      <c r="B22113" t="s">
        <v>2218</v>
      </c>
      <c r="C22113" s="7">
        <v>45932</v>
      </c>
      <c r="E22113" s="27">
        <v>16697.5</v>
      </c>
      <c r="G22113" s="27" t="str">
        <f>VLOOKUP(C22113,W:Y,3,TRUE)</f>
        <v>October 25</v>
      </c>
      <c r="H22113" s="27">
        <f t="shared" si="345"/>
        <v>22112</v>
      </c>
      <c r="I22113" s="30" t="str">
        <f>IF(G22113='Check Register'!$E$1,H22113,"")</f>
        <v/>
      </c>
    </row>
    <row r="22114" spans="1:9" x14ac:dyDescent="0.3">
      <c r="A22114" t="s">
        <v>1150</v>
      </c>
      <c r="B22114" t="s">
        <v>2219</v>
      </c>
      <c r="C22114" s="7">
        <v>45932</v>
      </c>
      <c r="E22114" s="27">
        <v>10000</v>
      </c>
      <c r="G22114" s="27" t="str">
        <f>VLOOKUP(C22114,W:Y,3,TRUE)</f>
        <v>October 25</v>
      </c>
      <c r="H22114" s="27">
        <f t="shared" si="345"/>
        <v>22113</v>
      </c>
      <c r="I22114" s="30" t="str">
        <f>IF(G22114='Check Register'!$E$1,H22114,"")</f>
        <v/>
      </c>
    </row>
    <row r="22115" spans="1:9" x14ac:dyDescent="0.3">
      <c r="A22115" t="s">
        <v>1566</v>
      </c>
      <c r="B22115" t="s">
        <v>2220</v>
      </c>
      <c r="C22115" s="7">
        <v>45932</v>
      </c>
      <c r="E22115" s="27">
        <v>70.959999999999994</v>
      </c>
      <c r="G22115" s="27" t="str">
        <f>VLOOKUP(C22115,W:Y,3,TRUE)</f>
        <v>October 25</v>
      </c>
      <c r="H22115" s="27">
        <f t="shared" si="345"/>
        <v>22114</v>
      </c>
      <c r="I22115" s="30" t="str">
        <f>IF(G22115='Check Register'!$E$1,H22115,"")</f>
        <v/>
      </c>
    </row>
    <row r="22116" spans="1:9" x14ac:dyDescent="0.3">
      <c r="A22116" t="s">
        <v>1600</v>
      </c>
      <c r="B22116" t="s">
        <v>1810</v>
      </c>
      <c r="C22116" s="7">
        <v>45932</v>
      </c>
      <c r="E22116" s="27">
        <v>27.57</v>
      </c>
      <c r="G22116" s="27" t="str">
        <f>VLOOKUP(C22116,W:Y,3,TRUE)</f>
        <v>October 25</v>
      </c>
      <c r="H22116" s="27">
        <f t="shared" si="345"/>
        <v>22115</v>
      </c>
      <c r="I22116" s="30" t="str">
        <f>IF(G22116='Check Register'!$E$1,H22116,"")</f>
        <v/>
      </c>
    </row>
    <row r="22117" spans="1:9" x14ac:dyDescent="0.3">
      <c r="A22117" t="s">
        <v>1600</v>
      </c>
      <c r="B22117" t="s">
        <v>1810</v>
      </c>
      <c r="C22117" s="7">
        <v>45932</v>
      </c>
      <c r="E22117" s="27">
        <v>180.05</v>
      </c>
      <c r="G22117" s="27" t="str">
        <f>VLOOKUP(C22117,W:Y,3,TRUE)</f>
        <v>October 25</v>
      </c>
      <c r="H22117" s="27">
        <f t="shared" si="345"/>
        <v>22116</v>
      </c>
      <c r="I22117" s="30" t="str">
        <f>IF(G22117='Check Register'!$E$1,H22117,"")</f>
        <v/>
      </c>
    </row>
    <row r="22118" spans="1:9" x14ac:dyDescent="0.3">
      <c r="A22118" t="s">
        <v>1600</v>
      </c>
      <c r="B22118" t="s">
        <v>1810</v>
      </c>
      <c r="C22118" s="7">
        <v>45932</v>
      </c>
      <c r="E22118" s="27">
        <v>146.94999999999999</v>
      </c>
      <c r="G22118" s="27" t="str">
        <f>VLOOKUP(C22118,W:Y,3,TRUE)</f>
        <v>October 25</v>
      </c>
      <c r="H22118" s="27">
        <f t="shared" si="345"/>
        <v>22117</v>
      </c>
      <c r="I22118" s="30" t="str">
        <f>IF(G22118='Check Register'!$E$1,H22118,"")</f>
        <v/>
      </c>
    </row>
    <row r="22119" spans="1:9" x14ac:dyDescent="0.3">
      <c r="A22119" t="s">
        <v>1568</v>
      </c>
      <c r="B22119" t="s">
        <v>2221</v>
      </c>
      <c r="C22119" s="7">
        <v>45932</v>
      </c>
      <c r="E22119" s="27">
        <v>7663.13</v>
      </c>
      <c r="G22119" s="27" t="str">
        <f>VLOOKUP(C22119,W:Y,3,TRUE)</f>
        <v>October 25</v>
      </c>
      <c r="H22119" s="27">
        <f t="shared" si="345"/>
        <v>22118</v>
      </c>
      <c r="I22119" s="30" t="str">
        <f>IF(G22119='Check Register'!$E$1,H22119,"")</f>
        <v/>
      </c>
    </row>
    <row r="22120" spans="1:9" x14ac:dyDescent="0.3">
      <c r="A22120" t="s">
        <v>2222</v>
      </c>
      <c r="B22120" t="s">
        <v>2223</v>
      </c>
      <c r="C22120" s="7">
        <v>45932</v>
      </c>
      <c r="E22120" s="27">
        <v>317.95999999999998</v>
      </c>
      <c r="G22120" s="27" t="str">
        <f>VLOOKUP(C22120,W:Y,3,TRUE)</f>
        <v>October 25</v>
      </c>
      <c r="H22120" s="27">
        <f t="shared" si="345"/>
        <v>22119</v>
      </c>
      <c r="I22120" s="30" t="str">
        <f>IF(G22120='Check Register'!$E$1,H22120,"")</f>
        <v/>
      </c>
    </row>
    <row r="22121" spans="1:9" x14ac:dyDescent="0.3">
      <c r="A22121" t="s">
        <v>2092</v>
      </c>
      <c r="B22121" t="s">
        <v>2118</v>
      </c>
      <c r="C22121" s="7">
        <v>45932</v>
      </c>
      <c r="E22121" s="27">
        <v>875</v>
      </c>
      <c r="G22121" s="27" t="str">
        <f>VLOOKUP(C22121,W:Y,3,TRUE)</f>
        <v>October 25</v>
      </c>
      <c r="H22121" s="27">
        <f t="shared" si="345"/>
        <v>22120</v>
      </c>
      <c r="I22121" s="30" t="str">
        <f>IF(G22121='Check Register'!$E$1,H22121,"")</f>
        <v/>
      </c>
    </row>
    <row r="22122" spans="1:9" x14ac:dyDescent="0.3">
      <c r="A22122" t="s">
        <v>1642</v>
      </c>
      <c r="B22122" t="s">
        <v>1896</v>
      </c>
      <c r="C22122" s="7">
        <v>45932</v>
      </c>
      <c r="E22122" s="27">
        <v>55</v>
      </c>
      <c r="G22122" s="27" t="str">
        <f>VLOOKUP(C22122,W:Y,3,TRUE)</f>
        <v>October 25</v>
      </c>
      <c r="H22122" s="27">
        <f t="shared" si="345"/>
        <v>22121</v>
      </c>
      <c r="I22122" s="30" t="str">
        <f>IF(G22122='Check Register'!$E$1,H22122,"")</f>
        <v/>
      </c>
    </row>
    <row r="22123" spans="1:9" x14ac:dyDescent="0.3">
      <c r="A22123" t="s">
        <v>1570</v>
      </c>
      <c r="B22123" t="s">
        <v>1832</v>
      </c>
      <c r="C22123" s="7">
        <v>45932</v>
      </c>
      <c r="E22123" s="27">
        <v>1719.35</v>
      </c>
      <c r="G22123" s="27" t="str">
        <f>VLOOKUP(C22123,W:Y,3,TRUE)</f>
        <v>October 25</v>
      </c>
      <c r="H22123" s="27">
        <f t="shared" si="345"/>
        <v>22122</v>
      </c>
      <c r="I22123" s="30" t="str">
        <f>IF(G22123='Check Register'!$E$1,H22123,"")</f>
        <v/>
      </c>
    </row>
    <row r="22124" spans="1:9" x14ac:dyDescent="0.3">
      <c r="A22124" t="s">
        <v>1570</v>
      </c>
      <c r="B22124" t="s">
        <v>1832</v>
      </c>
      <c r="C22124" s="7">
        <v>45932</v>
      </c>
      <c r="E22124" s="27">
        <v>59.31</v>
      </c>
      <c r="G22124" s="27" t="str">
        <f>VLOOKUP(C22124,W:Y,3,TRUE)</f>
        <v>October 25</v>
      </c>
      <c r="H22124" s="27">
        <f t="shared" si="345"/>
        <v>22123</v>
      </c>
      <c r="I22124" s="30" t="str">
        <f>IF(G22124='Check Register'!$E$1,H22124,"")</f>
        <v/>
      </c>
    </row>
    <row r="22125" spans="1:9" x14ac:dyDescent="0.3">
      <c r="A22125" t="s">
        <v>2099</v>
      </c>
      <c r="B22125" t="s">
        <v>2138</v>
      </c>
      <c r="C22125" s="7">
        <v>45932</v>
      </c>
      <c r="E22125" s="27">
        <v>231.71</v>
      </c>
      <c r="G22125" s="27" t="str">
        <f>VLOOKUP(C22125,W:Y,3,TRUE)</f>
        <v>October 25</v>
      </c>
      <c r="H22125" s="27">
        <f t="shared" si="345"/>
        <v>22124</v>
      </c>
      <c r="I22125" s="30" t="str">
        <f>IF(G22125='Check Register'!$E$1,H22125,"")</f>
        <v/>
      </c>
    </row>
    <row r="22126" spans="1:9" x14ac:dyDescent="0.3">
      <c r="A22126" t="s">
        <v>2099</v>
      </c>
      <c r="B22126" t="s">
        <v>2138</v>
      </c>
      <c r="C22126" s="7">
        <v>45932</v>
      </c>
      <c r="E22126" s="27">
        <v>3985.96</v>
      </c>
      <c r="G22126" s="27" t="str">
        <f>VLOOKUP(C22126,W:Y,3,TRUE)</f>
        <v>October 25</v>
      </c>
      <c r="H22126" s="27">
        <f t="shared" si="345"/>
        <v>22125</v>
      </c>
      <c r="I22126" s="30" t="str">
        <f>IF(G22126='Check Register'!$E$1,H22126,"")</f>
        <v/>
      </c>
    </row>
    <row r="22127" spans="1:9" x14ac:dyDescent="0.3">
      <c r="A22127" t="s">
        <v>1573</v>
      </c>
      <c r="B22127" t="s">
        <v>1816</v>
      </c>
      <c r="C22127" s="7">
        <v>45932</v>
      </c>
      <c r="E22127" s="27">
        <v>41.95</v>
      </c>
      <c r="G22127" s="27" t="str">
        <f>VLOOKUP(C22127,W:Y,3,TRUE)</f>
        <v>October 25</v>
      </c>
      <c r="H22127" s="27">
        <f t="shared" si="345"/>
        <v>22126</v>
      </c>
      <c r="I22127" s="30" t="str">
        <f>IF(G22127='Check Register'!$E$1,H22127,"")</f>
        <v/>
      </c>
    </row>
    <row r="22128" spans="1:9" x14ac:dyDescent="0.3">
      <c r="A22128" t="s">
        <v>1682</v>
      </c>
      <c r="B22128" t="s">
        <v>1901</v>
      </c>
      <c r="C22128" s="7">
        <v>45932</v>
      </c>
      <c r="E22128" s="27">
        <v>7.92</v>
      </c>
      <c r="G22128" s="27" t="str">
        <f>VLOOKUP(C22128,W:Y,3,TRUE)</f>
        <v>October 25</v>
      </c>
      <c r="H22128" s="27">
        <f t="shared" si="345"/>
        <v>22127</v>
      </c>
      <c r="I22128" s="30" t="str">
        <f>IF(G22128='Check Register'!$E$1,H22128,"")</f>
        <v/>
      </c>
    </row>
    <row r="22129" spans="1:9" x14ac:dyDescent="0.3">
      <c r="A22129" t="s">
        <v>2224</v>
      </c>
      <c r="B22129" t="s">
        <v>2225</v>
      </c>
      <c r="C22129" s="7">
        <v>45932</v>
      </c>
      <c r="E22129" s="27">
        <v>725</v>
      </c>
      <c r="G22129" s="27" t="str">
        <f>VLOOKUP(C22129,W:Y,3,TRUE)</f>
        <v>October 25</v>
      </c>
      <c r="H22129" s="27">
        <f t="shared" si="345"/>
        <v>22128</v>
      </c>
      <c r="I22129" s="30" t="str">
        <f>IF(G22129='Check Register'!$E$1,H22129,"")</f>
        <v/>
      </c>
    </row>
    <row r="22130" spans="1:9" x14ac:dyDescent="0.3">
      <c r="A22130" t="s">
        <v>1575</v>
      </c>
      <c r="B22130" t="s">
        <v>1935</v>
      </c>
      <c r="C22130" s="7">
        <v>45932</v>
      </c>
      <c r="E22130" s="27">
        <v>-18</v>
      </c>
      <c r="G22130" s="27" t="str">
        <f>VLOOKUP(C22130,W:Y,3,TRUE)</f>
        <v>October 25</v>
      </c>
      <c r="H22130" s="27">
        <f t="shared" ref="H22130:H22193" si="346">1+H22129</f>
        <v>22129</v>
      </c>
      <c r="I22130" s="30" t="str">
        <f>IF(G22130='Check Register'!$E$1,H22130,"")</f>
        <v/>
      </c>
    </row>
    <row r="22131" spans="1:9" x14ac:dyDescent="0.3">
      <c r="A22131" t="s">
        <v>1575</v>
      </c>
      <c r="B22131" t="s">
        <v>1935</v>
      </c>
      <c r="C22131" s="7">
        <v>45932</v>
      </c>
      <c r="E22131" s="27">
        <v>148.21</v>
      </c>
      <c r="G22131" s="27" t="str">
        <f>VLOOKUP(C22131,W:Y,3,TRUE)</f>
        <v>October 25</v>
      </c>
      <c r="H22131" s="27">
        <f t="shared" si="346"/>
        <v>22130</v>
      </c>
      <c r="I22131" s="30" t="str">
        <f>IF(G22131='Check Register'!$E$1,H22131,"")</f>
        <v/>
      </c>
    </row>
    <row r="22132" spans="1:9" x14ac:dyDescent="0.3">
      <c r="A22132" t="s">
        <v>1605</v>
      </c>
      <c r="B22132" t="s">
        <v>1858</v>
      </c>
      <c r="C22132" s="7">
        <v>45932</v>
      </c>
      <c r="E22132" s="27">
        <v>4204.68</v>
      </c>
      <c r="G22132" s="27" t="str">
        <f>VLOOKUP(C22132,W:Y,3,TRUE)</f>
        <v>October 25</v>
      </c>
      <c r="H22132" s="27">
        <f t="shared" si="346"/>
        <v>22131</v>
      </c>
      <c r="I22132" s="30" t="str">
        <f>IF(G22132='Check Register'!$E$1,H22132,"")</f>
        <v/>
      </c>
    </row>
    <row r="22133" spans="1:9" x14ac:dyDescent="0.3">
      <c r="A22133" t="s">
        <v>1097</v>
      </c>
      <c r="B22133" t="s">
        <v>1904</v>
      </c>
      <c r="C22133" s="7">
        <v>45932</v>
      </c>
      <c r="E22133" s="27">
        <v>151.99</v>
      </c>
      <c r="G22133" s="27" t="str">
        <f>VLOOKUP(C22133,W:Y,3,TRUE)</f>
        <v>October 25</v>
      </c>
      <c r="H22133" s="27">
        <f t="shared" si="346"/>
        <v>22132</v>
      </c>
      <c r="I22133" s="30" t="str">
        <f>IF(G22133='Check Register'!$E$1,H22133,"")</f>
        <v/>
      </c>
    </row>
    <row r="22134" spans="1:9" x14ac:dyDescent="0.3">
      <c r="A22134" t="s">
        <v>1097</v>
      </c>
      <c r="B22134" t="s">
        <v>1904</v>
      </c>
      <c r="C22134" s="7">
        <v>45932</v>
      </c>
      <c r="E22134" s="27">
        <v>155.36000000000001</v>
      </c>
      <c r="G22134" s="27" t="str">
        <f>VLOOKUP(C22134,W:Y,3,TRUE)</f>
        <v>October 25</v>
      </c>
      <c r="H22134" s="27">
        <f t="shared" si="346"/>
        <v>22133</v>
      </c>
      <c r="I22134" s="30" t="str">
        <f>IF(G22134='Check Register'!$E$1,H22134,"")</f>
        <v/>
      </c>
    </row>
    <row r="22135" spans="1:9" x14ac:dyDescent="0.3">
      <c r="A22135" t="s">
        <v>1097</v>
      </c>
      <c r="B22135" t="s">
        <v>1904</v>
      </c>
      <c r="C22135" s="7">
        <v>45932</v>
      </c>
      <c r="E22135" s="27">
        <v>902.03</v>
      </c>
      <c r="G22135" s="27" t="str">
        <f>VLOOKUP(C22135,W:Y,3,TRUE)</f>
        <v>October 25</v>
      </c>
      <c r="H22135" s="27">
        <f t="shared" si="346"/>
        <v>22134</v>
      </c>
      <c r="I22135" s="30" t="str">
        <f>IF(G22135='Check Register'!$E$1,H22135,"")</f>
        <v/>
      </c>
    </row>
    <row r="22136" spans="1:9" x14ac:dyDescent="0.3">
      <c r="A22136" t="s">
        <v>1609</v>
      </c>
      <c r="B22136" t="s">
        <v>1837</v>
      </c>
      <c r="C22136" s="7">
        <v>45932</v>
      </c>
      <c r="E22136" s="27">
        <v>397.45</v>
      </c>
      <c r="G22136" s="27" t="str">
        <f>VLOOKUP(C22136,W:Y,3,TRUE)</f>
        <v>October 25</v>
      </c>
      <c r="H22136" s="27">
        <f t="shared" si="346"/>
        <v>22135</v>
      </c>
      <c r="I22136" s="30" t="str">
        <f>IF(G22136='Check Register'!$E$1,H22136,"")</f>
        <v/>
      </c>
    </row>
    <row r="22137" spans="1:9" x14ac:dyDescent="0.3">
      <c r="A22137" t="s">
        <v>1610</v>
      </c>
      <c r="B22137" t="s">
        <v>1836</v>
      </c>
      <c r="C22137" s="7">
        <v>45932</v>
      </c>
      <c r="E22137" s="27">
        <v>831.52</v>
      </c>
      <c r="G22137" s="27" t="str">
        <f>VLOOKUP(C22137,W:Y,3,TRUE)</f>
        <v>October 25</v>
      </c>
      <c r="H22137" s="27">
        <f t="shared" si="346"/>
        <v>22136</v>
      </c>
      <c r="I22137" s="30" t="str">
        <f>IF(G22137='Check Register'!$E$1,H22137,"")</f>
        <v/>
      </c>
    </row>
    <row r="22138" spans="1:9" x14ac:dyDescent="0.3">
      <c r="A22138" t="s">
        <v>1610</v>
      </c>
      <c r="B22138" t="s">
        <v>1836</v>
      </c>
      <c r="C22138" s="7">
        <v>45932</v>
      </c>
      <c r="E22138" s="27">
        <v>661.75</v>
      </c>
      <c r="G22138" s="27" t="str">
        <f>VLOOKUP(C22138,W:Y,3,TRUE)</f>
        <v>October 25</v>
      </c>
      <c r="H22138" s="27">
        <f t="shared" si="346"/>
        <v>22137</v>
      </c>
      <c r="I22138" s="30" t="str">
        <f>IF(G22138='Check Register'!$E$1,H22138,"")</f>
        <v/>
      </c>
    </row>
    <row r="22139" spans="1:9" x14ac:dyDescent="0.3">
      <c r="A22139" t="s">
        <v>1548</v>
      </c>
      <c r="B22139" t="s">
        <v>16</v>
      </c>
      <c r="C22139" s="7">
        <v>45932</v>
      </c>
      <c r="E22139" s="27">
        <v>30.31</v>
      </c>
      <c r="G22139" s="27" t="str">
        <f>VLOOKUP(C22139,W:Y,3,TRUE)</f>
        <v>October 25</v>
      </c>
      <c r="H22139" s="27">
        <f t="shared" si="346"/>
        <v>22138</v>
      </c>
      <c r="I22139" s="30" t="str">
        <f>IF(G22139='Check Register'!$E$1,H22139,"")</f>
        <v/>
      </c>
    </row>
    <row r="22140" spans="1:9" x14ac:dyDescent="0.3">
      <c r="A22140" t="s">
        <v>1579</v>
      </c>
      <c r="B22140" t="s">
        <v>1843</v>
      </c>
      <c r="C22140" s="7">
        <v>45932</v>
      </c>
      <c r="E22140" s="27">
        <v>426.02</v>
      </c>
      <c r="G22140" s="27" t="str">
        <f>VLOOKUP(C22140,W:Y,3,TRUE)</f>
        <v>October 25</v>
      </c>
      <c r="H22140" s="27">
        <f t="shared" si="346"/>
        <v>22139</v>
      </c>
      <c r="I22140" s="30" t="str">
        <f>IF(G22140='Check Register'!$E$1,H22140,"")</f>
        <v/>
      </c>
    </row>
    <row r="22141" spans="1:9" x14ac:dyDescent="0.3">
      <c r="A22141" t="s">
        <v>1579</v>
      </c>
      <c r="B22141" t="s">
        <v>1843</v>
      </c>
      <c r="C22141" s="7">
        <v>45932</v>
      </c>
      <c r="E22141" s="27">
        <v>1345.82</v>
      </c>
      <c r="G22141" s="27" t="str">
        <f>VLOOKUP(C22141,W:Y,3,TRUE)</f>
        <v>October 25</v>
      </c>
      <c r="H22141" s="27">
        <f t="shared" si="346"/>
        <v>22140</v>
      </c>
      <c r="I22141" s="30" t="str">
        <f>IF(G22141='Check Register'!$E$1,H22141,"")</f>
        <v/>
      </c>
    </row>
    <row r="22142" spans="1:9" x14ac:dyDescent="0.3">
      <c r="A22142" t="s">
        <v>2226</v>
      </c>
      <c r="B22142" t="s">
        <v>2227</v>
      </c>
      <c r="C22142" s="7">
        <v>45932</v>
      </c>
      <c r="E22142" s="27">
        <v>16111</v>
      </c>
      <c r="G22142" s="27" t="str">
        <f>VLOOKUP(C22142,W:Y,3,TRUE)</f>
        <v>October 25</v>
      </c>
      <c r="H22142" s="27">
        <f t="shared" si="346"/>
        <v>22141</v>
      </c>
      <c r="I22142" s="30" t="str">
        <f>IF(G22142='Check Register'!$E$1,H22142,"")</f>
        <v/>
      </c>
    </row>
    <row r="22143" spans="1:9" x14ac:dyDescent="0.3">
      <c r="A22143" t="s">
        <v>1618</v>
      </c>
      <c r="B22143" t="s">
        <v>2050</v>
      </c>
      <c r="C22143" s="7">
        <v>45932</v>
      </c>
      <c r="E22143" s="27">
        <v>26.3</v>
      </c>
      <c r="G22143" s="27" t="str">
        <f>VLOOKUP(C22143,W:Y,3,TRUE)</f>
        <v>October 25</v>
      </c>
      <c r="H22143" s="27">
        <f t="shared" si="346"/>
        <v>22142</v>
      </c>
      <c r="I22143" s="30" t="str">
        <f>IF(G22143='Check Register'!$E$1,H22143,"")</f>
        <v/>
      </c>
    </row>
    <row r="22144" spans="1:9" x14ac:dyDescent="0.3">
      <c r="A22144" t="s">
        <v>1618</v>
      </c>
      <c r="B22144" t="s">
        <v>2050</v>
      </c>
      <c r="C22144" s="7">
        <v>45932</v>
      </c>
      <c r="E22144" s="27">
        <v>88.14</v>
      </c>
      <c r="G22144" s="27" t="str">
        <f>VLOOKUP(C22144,W:Y,3,TRUE)</f>
        <v>October 25</v>
      </c>
      <c r="H22144" s="27">
        <f t="shared" si="346"/>
        <v>22143</v>
      </c>
      <c r="I22144" s="30" t="str">
        <f>IF(G22144='Check Register'!$E$1,H22144,"")</f>
        <v/>
      </c>
    </row>
    <row r="22145" spans="1:9" x14ac:dyDescent="0.3">
      <c r="A22145" t="s">
        <v>1618</v>
      </c>
      <c r="B22145" t="s">
        <v>1910</v>
      </c>
      <c r="C22145" s="7">
        <v>45932</v>
      </c>
      <c r="E22145" s="27">
        <v>471.44</v>
      </c>
      <c r="G22145" s="27" t="str">
        <f>VLOOKUP(C22145,W:Y,3,TRUE)</f>
        <v>October 25</v>
      </c>
      <c r="H22145" s="27">
        <f t="shared" si="346"/>
        <v>22144</v>
      </c>
      <c r="I22145" s="30" t="str">
        <f>IF(G22145='Check Register'!$E$1,H22145,"")</f>
        <v/>
      </c>
    </row>
    <row r="22146" spans="1:9" x14ac:dyDescent="0.3">
      <c r="A22146" t="s">
        <v>1618</v>
      </c>
      <c r="B22146" t="s">
        <v>1910</v>
      </c>
      <c r="C22146" s="7">
        <v>45932</v>
      </c>
      <c r="E22146" s="27">
        <v>82.99</v>
      </c>
      <c r="G22146" s="27" t="str">
        <f>VLOOKUP(C22146,W:Y,3,TRUE)</f>
        <v>October 25</v>
      </c>
      <c r="H22146" s="27">
        <f t="shared" si="346"/>
        <v>22145</v>
      </c>
      <c r="I22146" s="30" t="str">
        <f>IF(G22146='Check Register'!$E$1,H22146,"")</f>
        <v/>
      </c>
    </row>
    <row r="22147" spans="1:9" x14ac:dyDescent="0.3">
      <c r="A22147" t="s">
        <v>1581</v>
      </c>
      <c r="B22147" t="s">
        <v>1844</v>
      </c>
      <c r="C22147" s="7">
        <v>45932</v>
      </c>
      <c r="E22147" s="27">
        <v>-40</v>
      </c>
      <c r="G22147" s="27" t="str">
        <f>VLOOKUP(C22147,W:Y,3,TRUE)</f>
        <v>October 25</v>
      </c>
      <c r="H22147" s="27">
        <f t="shared" si="346"/>
        <v>22146</v>
      </c>
      <c r="I22147" s="30" t="str">
        <f>IF(G22147='Check Register'!$E$1,H22147,"")</f>
        <v/>
      </c>
    </row>
    <row r="22148" spans="1:9" x14ac:dyDescent="0.3">
      <c r="A22148" t="s">
        <v>1581</v>
      </c>
      <c r="B22148" t="s">
        <v>1844</v>
      </c>
      <c r="C22148" s="7">
        <v>45932</v>
      </c>
      <c r="E22148" s="27">
        <v>541.23</v>
      </c>
      <c r="G22148" s="27" t="str">
        <f>VLOOKUP(C22148,W:Y,3,TRUE)</f>
        <v>October 25</v>
      </c>
      <c r="H22148" s="27">
        <f t="shared" si="346"/>
        <v>22147</v>
      </c>
      <c r="I22148" s="30" t="str">
        <f>IF(G22148='Check Register'!$E$1,H22148,"")</f>
        <v/>
      </c>
    </row>
    <row r="22149" spans="1:9" x14ac:dyDescent="0.3">
      <c r="A22149" t="s">
        <v>2228</v>
      </c>
      <c r="B22149" t="s">
        <v>2229</v>
      </c>
      <c r="C22149" s="7">
        <v>45932</v>
      </c>
      <c r="E22149" s="27">
        <v>125</v>
      </c>
      <c r="G22149" s="27" t="str">
        <f>VLOOKUP(C22149,W:Y,3,TRUE)</f>
        <v>October 25</v>
      </c>
      <c r="H22149" s="27">
        <f t="shared" si="346"/>
        <v>22148</v>
      </c>
      <c r="I22149" s="30" t="str">
        <f>IF(G22149='Check Register'!$E$1,H22149,"")</f>
        <v/>
      </c>
    </row>
    <row r="22150" spans="1:9" x14ac:dyDescent="0.3">
      <c r="A22150" t="s">
        <v>1625</v>
      </c>
      <c r="B22150" t="s">
        <v>1836</v>
      </c>
      <c r="C22150" s="7">
        <v>45932</v>
      </c>
      <c r="E22150" s="27">
        <v>-8089.86</v>
      </c>
      <c r="G22150" s="27" t="str">
        <f>VLOOKUP(C22150,W:Y,3,TRUE)</f>
        <v>October 25</v>
      </c>
      <c r="H22150" s="27">
        <f t="shared" si="346"/>
        <v>22149</v>
      </c>
      <c r="I22150" s="30" t="str">
        <f>IF(G22150='Check Register'!$E$1,H22150,"")</f>
        <v/>
      </c>
    </row>
    <row r="22151" spans="1:9" x14ac:dyDescent="0.3">
      <c r="A22151" t="s">
        <v>1625</v>
      </c>
      <c r="B22151" t="s">
        <v>1836</v>
      </c>
      <c r="C22151" s="7">
        <v>45932</v>
      </c>
      <c r="E22151" s="27">
        <v>2123.9499999999998</v>
      </c>
      <c r="G22151" s="27" t="str">
        <f>VLOOKUP(C22151,W:Y,3,TRUE)</f>
        <v>October 25</v>
      </c>
      <c r="H22151" s="27">
        <f t="shared" si="346"/>
        <v>22150</v>
      </c>
      <c r="I22151" s="30" t="str">
        <f>IF(G22151='Check Register'!$E$1,H22151,"")</f>
        <v/>
      </c>
    </row>
    <row r="22152" spans="1:9" x14ac:dyDescent="0.3">
      <c r="A22152" t="s">
        <v>1625</v>
      </c>
      <c r="B22152" t="s">
        <v>1836</v>
      </c>
      <c r="C22152" s="7">
        <v>45932</v>
      </c>
      <c r="E22152" s="27">
        <v>5775.83</v>
      </c>
      <c r="G22152" s="27" t="str">
        <f>VLOOKUP(C22152,W:Y,3,TRUE)</f>
        <v>October 25</v>
      </c>
      <c r="H22152" s="27">
        <f t="shared" si="346"/>
        <v>22151</v>
      </c>
      <c r="I22152" s="30" t="str">
        <f>IF(G22152='Check Register'!$E$1,H22152,"")</f>
        <v/>
      </c>
    </row>
    <row r="22153" spans="1:9" x14ac:dyDescent="0.3">
      <c r="A22153" t="s">
        <v>1625</v>
      </c>
      <c r="B22153" t="s">
        <v>1836</v>
      </c>
      <c r="C22153" s="7">
        <v>45932</v>
      </c>
      <c r="E22153" s="27">
        <v>243.81</v>
      </c>
      <c r="G22153" s="27" t="str">
        <f>VLOOKUP(C22153,W:Y,3,TRUE)</f>
        <v>October 25</v>
      </c>
      <c r="H22153" s="27">
        <f t="shared" si="346"/>
        <v>22152</v>
      </c>
      <c r="I22153" s="30" t="str">
        <f>IF(G22153='Check Register'!$E$1,H22153,"")</f>
        <v/>
      </c>
    </row>
    <row r="22154" spans="1:9" x14ac:dyDescent="0.3">
      <c r="A22154" t="s">
        <v>1664</v>
      </c>
      <c r="B22154" t="s">
        <v>1943</v>
      </c>
      <c r="C22154" s="7">
        <v>45932</v>
      </c>
      <c r="E22154" s="27">
        <v>67.86</v>
      </c>
      <c r="G22154" s="27" t="str">
        <f>VLOOKUP(C22154,W:Y,3,TRUE)</f>
        <v>October 25</v>
      </c>
      <c r="H22154" s="27">
        <f t="shared" si="346"/>
        <v>22153</v>
      </c>
      <c r="I22154" s="30" t="str">
        <f>IF(G22154='Check Register'!$E$1,H22154,"")</f>
        <v/>
      </c>
    </row>
    <row r="22155" spans="1:9" x14ac:dyDescent="0.3">
      <c r="A22155" t="s">
        <v>1664</v>
      </c>
      <c r="B22155" t="s">
        <v>1943</v>
      </c>
      <c r="C22155" s="7">
        <v>45932</v>
      </c>
      <c r="E22155" s="27">
        <v>35.86</v>
      </c>
      <c r="G22155" s="27" t="str">
        <f>VLOOKUP(C22155,W:Y,3,TRUE)</f>
        <v>October 25</v>
      </c>
      <c r="H22155" s="27">
        <f t="shared" si="346"/>
        <v>22154</v>
      </c>
      <c r="I22155" s="30" t="str">
        <f>IF(G22155='Check Register'!$E$1,H22155,"")</f>
        <v/>
      </c>
    </row>
    <row r="22156" spans="1:9" x14ac:dyDescent="0.3">
      <c r="A22156" t="s">
        <v>1664</v>
      </c>
      <c r="B22156" t="s">
        <v>1943</v>
      </c>
      <c r="C22156" s="7">
        <v>45932</v>
      </c>
      <c r="E22156" s="27">
        <v>38.46</v>
      </c>
      <c r="G22156" s="27" t="str">
        <f>VLOOKUP(C22156,W:Y,3,TRUE)</f>
        <v>October 25</v>
      </c>
      <c r="H22156" s="27">
        <f t="shared" si="346"/>
        <v>22155</v>
      </c>
      <c r="I22156" s="30" t="str">
        <f>IF(G22156='Check Register'!$E$1,H22156,"")</f>
        <v/>
      </c>
    </row>
    <row r="22157" spans="1:9" x14ac:dyDescent="0.3">
      <c r="A22157" t="s">
        <v>1664</v>
      </c>
      <c r="B22157" t="s">
        <v>1943</v>
      </c>
      <c r="C22157" s="7">
        <v>45932</v>
      </c>
      <c r="E22157" s="27">
        <v>38.46</v>
      </c>
      <c r="G22157" s="27" t="str">
        <f>VLOOKUP(C22157,W:Y,3,TRUE)</f>
        <v>October 25</v>
      </c>
      <c r="H22157" s="27">
        <f t="shared" si="346"/>
        <v>22156</v>
      </c>
      <c r="I22157" s="30" t="str">
        <f>IF(G22157='Check Register'!$E$1,H22157,"")</f>
        <v/>
      </c>
    </row>
    <row r="22158" spans="1:9" x14ac:dyDescent="0.3">
      <c r="A22158" t="s">
        <v>1664</v>
      </c>
      <c r="B22158" t="s">
        <v>1942</v>
      </c>
      <c r="C22158" s="7">
        <v>45932</v>
      </c>
      <c r="E22158" s="27">
        <v>38.46</v>
      </c>
      <c r="G22158" s="27" t="str">
        <f>VLOOKUP(C22158,W:Y,3,TRUE)</f>
        <v>October 25</v>
      </c>
      <c r="H22158" s="27">
        <f t="shared" si="346"/>
        <v>22157</v>
      </c>
      <c r="I22158" s="30" t="str">
        <f>IF(G22158='Check Register'!$E$1,H22158,"")</f>
        <v/>
      </c>
    </row>
    <row r="22159" spans="1:9" x14ac:dyDescent="0.3">
      <c r="A22159" t="s">
        <v>1629</v>
      </c>
      <c r="B22159" t="s">
        <v>2011</v>
      </c>
      <c r="C22159" s="7">
        <v>45932</v>
      </c>
      <c r="E22159" s="27">
        <v>6560.13</v>
      </c>
      <c r="G22159" s="27" t="str">
        <f>VLOOKUP(C22159,W:Y,3,TRUE)</f>
        <v>October 25</v>
      </c>
      <c r="H22159" s="27">
        <f t="shared" si="346"/>
        <v>22158</v>
      </c>
      <c r="I22159" s="30" t="str">
        <f>IF(G22159='Check Register'!$E$1,H22159,"")</f>
        <v/>
      </c>
    </row>
    <row r="22160" spans="1:9" x14ac:dyDescent="0.3">
      <c r="A22160" t="s">
        <v>1585</v>
      </c>
      <c r="B22160" t="s">
        <v>1915</v>
      </c>
      <c r="C22160" s="7">
        <v>45932</v>
      </c>
      <c r="E22160" s="27">
        <v>102.5</v>
      </c>
      <c r="G22160" s="27" t="str">
        <f>VLOOKUP(C22160,W:Y,3,TRUE)</f>
        <v>October 25</v>
      </c>
      <c r="H22160" s="27">
        <f t="shared" si="346"/>
        <v>22159</v>
      </c>
      <c r="I22160" s="30" t="str">
        <f>IF(G22160='Check Register'!$E$1,H22160,"")</f>
        <v/>
      </c>
    </row>
    <row r="22161" spans="1:9" x14ac:dyDescent="0.3">
      <c r="A22161" t="s">
        <v>1586</v>
      </c>
      <c r="B22161" t="s">
        <v>1836</v>
      </c>
      <c r="C22161" s="7">
        <v>45932</v>
      </c>
      <c r="E22161" s="27">
        <v>2458.35</v>
      </c>
      <c r="G22161" s="27" t="str">
        <f>VLOOKUP(C22161,W:Y,3,TRUE)</f>
        <v>October 25</v>
      </c>
      <c r="H22161" s="27">
        <f t="shared" si="346"/>
        <v>22160</v>
      </c>
      <c r="I22161" s="30" t="str">
        <f>IF(G22161='Check Register'!$E$1,H22161,"")</f>
        <v/>
      </c>
    </row>
    <row r="22162" spans="1:9" x14ac:dyDescent="0.3">
      <c r="A22162" t="s">
        <v>1586</v>
      </c>
      <c r="B22162" t="s">
        <v>1836</v>
      </c>
      <c r="C22162" s="7">
        <v>45932</v>
      </c>
      <c r="E22162" s="27">
        <v>-72</v>
      </c>
      <c r="G22162" s="27" t="str">
        <f>VLOOKUP(C22162,W:Y,3,TRUE)</f>
        <v>October 25</v>
      </c>
      <c r="H22162" s="27">
        <f t="shared" si="346"/>
        <v>22161</v>
      </c>
      <c r="I22162" s="30" t="str">
        <f>IF(G22162='Check Register'!$E$1,H22162,"")</f>
        <v/>
      </c>
    </row>
    <row r="22163" spans="1:9" x14ac:dyDescent="0.3">
      <c r="A22163" t="s">
        <v>1665</v>
      </c>
      <c r="B22163" t="s">
        <v>2230</v>
      </c>
      <c r="C22163" s="7">
        <v>45932</v>
      </c>
      <c r="E22163" s="27">
        <v>23775.85</v>
      </c>
      <c r="G22163" s="27" t="str">
        <f>VLOOKUP(C22163,W:Y,3,TRUE)</f>
        <v>October 25</v>
      </c>
      <c r="H22163" s="27">
        <f t="shared" si="346"/>
        <v>22162</v>
      </c>
      <c r="I22163" s="30" t="str">
        <f>IF(G22163='Check Register'!$E$1,H22163,"")</f>
        <v/>
      </c>
    </row>
    <row r="22164" spans="1:9" x14ac:dyDescent="0.3">
      <c r="A22164" t="s">
        <v>1665</v>
      </c>
      <c r="B22164" t="s">
        <v>2230</v>
      </c>
      <c r="C22164" s="7">
        <v>45932</v>
      </c>
      <c r="E22164" s="27">
        <v>10239.92</v>
      </c>
      <c r="G22164" s="27" t="str">
        <f>VLOOKUP(C22164,W:Y,3,TRUE)</f>
        <v>October 25</v>
      </c>
      <c r="H22164" s="27">
        <f t="shared" si="346"/>
        <v>22163</v>
      </c>
      <c r="I22164" s="30" t="str">
        <f>IF(G22164='Check Register'!$E$1,H22164,"")</f>
        <v/>
      </c>
    </row>
    <row r="22165" spans="1:9" x14ac:dyDescent="0.3">
      <c r="A22165" t="s">
        <v>1665</v>
      </c>
      <c r="B22165" t="s">
        <v>2231</v>
      </c>
      <c r="C22165" s="7">
        <v>45932</v>
      </c>
      <c r="E22165" s="27">
        <v>1063.3599999999999</v>
      </c>
      <c r="G22165" s="27" t="str">
        <f>VLOOKUP(C22165,W:Y,3,TRUE)</f>
        <v>October 25</v>
      </c>
      <c r="H22165" s="27">
        <f t="shared" si="346"/>
        <v>22164</v>
      </c>
      <c r="I22165" s="30" t="str">
        <f>IF(G22165='Check Register'!$E$1,H22165,"")</f>
        <v/>
      </c>
    </row>
    <row r="22166" spans="1:9" x14ac:dyDescent="0.3">
      <c r="A22166" t="s">
        <v>1666</v>
      </c>
      <c r="B22166" t="s">
        <v>2054</v>
      </c>
      <c r="C22166" s="7">
        <v>45932</v>
      </c>
      <c r="E22166" s="27">
        <v>11195</v>
      </c>
      <c r="G22166" s="27" t="str">
        <f>VLOOKUP(C22166,W:Y,3,TRUE)</f>
        <v>October 25</v>
      </c>
      <c r="H22166" s="27">
        <f t="shared" si="346"/>
        <v>22165</v>
      </c>
      <c r="I22166" s="30" t="str">
        <f>IF(G22166='Check Register'!$E$1,H22166,"")</f>
        <v/>
      </c>
    </row>
    <row r="22167" spans="1:9" x14ac:dyDescent="0.3">
      <c r="A22167" t="s">
        <v>1666</v>
      </c>
      <c r="B22167" t="s">
        <v>2232</v>
      </c>
      <c r="C22167" s="7">
        <v>45932</v>
      </c>
      <c r="E22167" s="27">
        <v>8855.07</v>
      </c>
      <c r="G22167" s="27" t="str">
        <f>VLOOKUP(C22167,W:Y,3,TRUE)</f>
        <v>October 25</v>
      </c>
      <c r="H22167" s="27">
        <f t="shared" si="346"/>
        <v>22166</v>
      </c>
      <c r="I22167" s="30" t="str">
        <f>IF(G22167='Check Register'!$E$1,H22167,"")</f>
        <v/>
      </c>
    </row>
    <row r="22168" spans="1:9" x14ac:dyDescent="0.3">
      <c r="A22168" t="s">
        <v>1666</v>
      </c>
      <c r="B22168" t="s">
        <v>2233</v>
      </c>
      <c r="C22168" s="7">
        <v>45932</v>
      </c>
      <c r="E22168" s="27">
        <v>12769.32</v>
      </c>
      <c r="G22168" s="27" t="str">
        <f>VLOOKUP(C22168,W:Y,3,TRUE)</f>
        <v>October 25</v>
      </c>
      <c r="H22168" s="27">
        <f t="shared" si="346"/>
        <v>22167</v>
      </c>
      <c r="I22168" s="30" t="str">
        <f>IF(G22168='Check Register'!$E$1,H22168,"")</f>
        <v/>
      </c>
    </row>
    <row r="22169" spans="1:9" x14ac:dyDescent="0.3">
      <c r="A22169" t="s">
        <v>1666</v>
      </c>
      <c r="B22169" t="s">
        <v>2122</v>
      </c>
      <c r="C22169" s="7">
        <v>45932</v>
      </c>
      <c r="E22169" s="27">
        <v>1881</v>
      </c>
      <c r="G22169" s="27" t="str">
        <f>VLOOKUP(C22169,W:Y,3,TRUE)</f>
        <v>October 25</v>
      </c>
      <c r="H22169" s="27">
        <f t="shared" si="346"/>
        <v>22168</v>
      </c>
      <c r="I22169" s="30" t="str">
        <f>IF(G22169='Check Register'!$E$1,H22169,"")</f>
        <v/>
      </c>
    </row>
    <row r="22170" spans="1:9" x14ac:dyDescent="0.3">
      <c r="A22170" t="s">
        <v>1667</v>
      </c>
      <c r="B22170" t="s">
        <v>1875</v>
      </c>
      <c r="C22170" s="7">
        <v>45932</v>
      </c>
      <c r="E22170" s="27">
        <v>6701.4</v>
      </c>
      <c r="G22170" s="27" t="str">
        <f>VLOOKUP(C22170,W:Y,3,TRUE)</f>
        <v>October 25</v>
      </c>
      <c r="H22170" s="27">
        <f t="shared" si="346"/>
        <v>22169</v>
      </c>
      <c r="I22170" s="30" t="str">
        <f>IF(G22170='Check Register'!$E$1,H22170,"")</f>
        <v/>
      </c>
    </row>
    <row r="22171" spans="1:9" x14ac:dyDescent="0.3">
      <c r="A22171" t="s">
        <v>1667</v>
      </c>
      <c r="B22171" t="s">
        <v>1875</v>
      </c>
      <c r="C22171" s="7">
        <v>45932</v>
      </c>
      <c r="E22171" s="27">
        <v>6248.44</v>
      </c>
      <c r="G22171" s="27" t="str">
        <f>VLOOKUP(C22171,W:Y,3,TRUE)</f>
        <v>October 25</v>
      </c>
      <c r="H22171" s="27">
        <f t="shared" si="346"/>
        <v>22170</v>
      </c>
      <c r="I22171" s="30" t="str">
        <f>IF(G22171='Check Register'!$E$1,H22171,"")</f>
        <v/>
      </c>
    </row>
    <row r="22172" spans="1:9" x14ac:dyDescent="0.3">
      <c r="A22172" t="s">
        <v>1659</v>
      </c>
      <c r="B22172" t="s">
        <v>1850</v>
      </c>
      <c r="C22172" s="7">
        <v>45932</v>
      </c>
      <c r="E22172" s="27">
        <v>118.5</v>
      </c>
      <c r="G22172" s="27" t="str">
        <f>VLOOKUP(C22172,W:Y,3,TRUE)</f>
        <v>October 25</v>
      </c>
      <c r="H22172" s="27">
        <f t="shared" si="346"/>
        <v>22171</v>
      </c>
      <c r="I22172" s="30" t="str">
        <f>IF(G22172='Check Register'!$E$1,H22172,"")</f>
        <v/>
      </c>
    </row>
    <row r="22173" spans="1:9" x14ac:dyDescent="0.3">
      <c r="A22173" t="s">
        <v>2088</v>
      </c>
      <c r="B22173" t="s">
        <v>2186</v>
      </c>
      <c r="C22173" s="7">
        <v>45932</v>
      </c>
      <c r="E22173" s="27">
        <v>1058</v>
      </c>
      <c r="G22173" s="27" t="str">
        <f>VLOOKUP(C22173,W:Y,3,TRUE)</f>
        <v>October 25</v>
      </c>
      <c r="H22173" s="27">
        <f t="shared" si="346"/>
        <v>22172</v>
      </c>
      <c r="I22173" s="30" t="str">
        <f>IF(G22173='Check Register'!$E$1,H22173,"")</f>
        <v/>
      </c>
    </row>
    <row r="22174" spans="1:9" x14ac:dyDescent="0.3">
      <c r="A22174" t="s">
        <v>1588</v>
      </c>
      <c r="B22174" t="s">
        <v>1921</v>
      </c>
      <c r="C22174" s="7">
        <v>45932</v>
      </c>
      <c r="E22174" s="27">
        <v>460.85</v>
      </c>
      <c r="G22174" s="27" t="str">
        <f>VLOOKUP(C22174,W:Y,3,TRUE)</f>
        <v>October 25</v>
      </c>
      <c r="H22174" s="27">
        <f t="shared" si="346"/>
        <v>22173</v>
      </c>
      <c r="I22174" s="30" t="str">
        <f>IF(G22174='Check Register'!$E$1,H22174,"")</f>
        <v/>
      </c>
    </row>
    <row r="22175" spans="1:9" x14ac:dyDescent="0.3">
      <c r="A22175" t="s">
        <v>1957</v>
      </c>
      <c r="B22175" t="s">
        <v>2202</v>
      </c>
      <c r="C22175" s="7">
        <v>45933</v>
      </c>
      <c r="E22175" s="27">
        <v>367945.35</v>
      </c>
      <c r="G22175" s="27" t="str">
        <f>VLOOKUP(C22175,W:Y,3,TRUE)</f>
        <v>October 25</v>
      </c>
      <c r="H22175" s="27">
        <f t="shared" si="346"/>
        <v>22174</v>
      </c>
      <c r="I22175" s="30" t="str">
        <f>IF(G22175='Check Register'!$E$1,H22175,"")</f>
        <v/>
      </c>
    </row>
    <row r="22176" spans="1:9" x14ac:dyDescent="0.3">
      <c r="A22176" t="s">
        <v>1631</v>
      </c>
      <c r="B22176" t="s">
        <v>1876</v>
      </c>
      <c r="C22176" s="7">
        <v>45936</v>
      </c>
      <c r="E22176" s="27">
        <v>217.5</v>
      </c>
      <c r="G22176" s="27" t="str">
        <f>VLOOKUP(C22176,W:Y,3,TRUE)</f>
        <v>October 25</v>
      </c>
      <c r="H22176" s="27">
        <f t="shared" si="346"/>
        <v>22175</v>
      </c>
      <c r="I22176" s="30" t="str">
        <f>IF(G22176='Check Register'!$E$1,H22176,"")</f>
        <v/>
      </c>
    </row>
    <row r="22177" spans="1:9" x14ac:dyDescent="0.3">
      <c r="A22177" t="s">
        <v>1631</v>
      </c>
      <c r="B22177" t="s">
        <v>1876</v>
      </c>
      <c r="C22177" s="7">
        <v>45936</v>
      </c>
      <c r="E22177" s="27">
        <v>204.75</v>
      </c>
      <c r="G22177" s="27" t="str">
        <f>VLOOKUP(C22177,W:Y,3,TRUE)</f>
        <v>October 25</v>
      </c>
      <c r="H22177" s="27">
        <f t="shared" si="346"/>
        <v>22176</v>
      </c>
      <c r="I22177" s="30" t="str">
        <f>IF(G22177='Check Register'!$E$1,H22177,"")</f>
        <v/>
      </c>
    </row>
    <row r="22178" spans="1:9" x14ac:dyDescent="0.3">
      <c r="A22178" t="s">
        <v>1577</v>
      </c>
      <c r="B22178" t="s">
        <v>1936</v>
      </c>
      <c r="C22178" s="7">
        <v>45936</v>
      </c>
      <c r="E22178" s="27">
        <v>21970.35</v>
      </c>
      <c r="G22178" s="27" t="str">
        <f>VLOOKUP(C22178,W:Y,3,TRUE)</f>
        <v>October 25</v>
      </c>
      <c r="H22178" s="27">
        <f t="shared" si="346"/>
        <v>22177</v>
      </c>
      <c r="I22178" s="30" t="str">
        <f>IF(G22178='Check Register'!$E$1,H22178,"")</f>
        <v/>
      </c>
    </row>
    <row r="22179" spans="1:9" x14ac:dyDescent="0.3">
      <c r="A22179" t="s">
        <v>803</v>
      </c>
      <c r="B22179" t="s">
        <v>2234</v>
      </c>
      <c r="C22179" s="7">
        <v>45938</v>
      </c>
      <c r="E22179" s="27">
        <v>64154.87</v>
      </c>
      <c r="G22179" s="27" t="str">
        <f>VLOOKUP(C22179,W:Y,3,TRUE)</f>
        <v>October 25</v>
      </c>
      <c r="H22179" s="27">
        <f t="shared" si="346"/>
        <v>22178</v>
      </c>
      <c r="I22179" s="30" t="str">
        <f>IF(G22179='Check Register'!$E$1,H22179,"")</f>
        <v/>
      </c>
    </row>
    <row r="22180" spans="1:9" x14ac:dyDescent="0.3">
      <c r="A22180" t="s">
        <v>1687</v>
      </c>
      <c r="B22180" t="s">
        <v>1917</v>
      </c>
      <c r="C22180" s="7">
        <v>45939</v>
      </c>
      <c r="E22180" s="27">
        <v>11465.33</v>
      </c>
      <c r="G22180" s="27" t="str">
        <f>VLOOKUP(C22180,W:Y,3,TRUE)</f>
        <v>October 25</v>
      </c>
      <c r="H22180" s="27">
        <f t="shared" si="346"/>
        <v>22179</v>
      </c>
      <c r="I22180" s="30" t="str">
        <f>IF(G22180='Check Register'!$E$1,H22180,"")</f>
        <v/>
      </c>
    </row>
    <row r="22181" spans="1:9" x14ac:dyDescent="0.3">
      <c r="A22181" t="s">
        <v>1564</v>
      </c>
      <c r="B22181" t="s">
        <v>1822</v>
      </c>
      <c r="C22181" s="7">
        <v>45939</v>
      </c>
      <c r="E22181" s="27">
        <v>73.36</v>
      </c>
      <c r="G22181" s="27" t="str">
        <f>VLOOKUP(C22181,W:Y,3,TRUE)</f>
        <v>October 25</v>
      </c>
      <c r="H22181" s="27">
        <f t="shared" si="346"/>
        <v>22180</v>
      </c>
      <c r="I22181" s="30" t="str">
        <f>IF(G22181='Check Register'!$E$1,H22181,"")</f>
        <v/>
      </c>
    </row>
    <row r="22182" spans="1:9" x14ac:dyDescent="0.3">
      <c r="A22182" t="s">
        <v>1564</v>
      </c>
      <c r="B22182" t="s">
        <v>1822</v>
      </c>
      <c r="C22182" s="7">
        <v>45939</v>
      </c>
      <c r="E22182" s="27">
        <v>263.49</v>
      </c>
      <c r="G22182" s="27" t="str">
        <f>VLOOKUP(C22182,W:Y,3,TRUE)</f>
        <v>October 25</v>
      </c>
      <c r="H22182" s="27">
        <f t="shared" si="346"/>
        <v>22181</v>
      </c>
      <c r="I22182" s="30" t="str">
        <f>IF(G22182='Check Register'!$E$1,H22182,"")</f>
        <v/>
      </c>
    </row>
    <row r="22183" spans="1:9" x14ac:dyDescent="0.3">
      <c r="A22183" t="s">
        <v>1564</v>
      </c>
      <c r="B22183" t="s">
        <v>1822</v>
      </c>
      <c r="C22183" s="7">
        <v>45939</v>
      </c>
      <c r="E22183" s="27">
        <v>228.92</v>
      </c>
      <c r="G22183" s="27" t="str">
        <f>VLOOKUP(C22183,W:Y,3,TRUE)</f>
        <v>October 25</v>
      </c>
      <c r="H22183" s="27">
        <f t="shared" si="346"/>
        <v>22182</v>
      </c>
      <c r="I22183" s="30" t="str">
        <f>IF(G22183='Check Register'!$E$1,H22183,"")</f>
        <v/>
      </c>
    </row>
    <row r="22184" spans="1:9" x14ac:dyDescent="0.3">
      <c r="A22184" t="s">
        <v>1564</v>
      </c>
      <c r="B22184" t="s">
        <v>1822</v>
      </c>
      <c r="C22184" s="7">
        <v>45939</v>
      </c>
      <c r="E22184" s="27">
        <v>93.65</v>
      </c>
      <c r="G22184" s="27" t="str">
        <f>VLOOKUP(C22184,W:Y,3,TRUE)</f>
        <v>October 25</v>
      </c>
      <c r="H22184" s="27">
        <f t="shared" si="346"/>
        <v>22183</v>
      </c>
      <c r="I22184" s="30" t="str">
        <f>IF(G22184='Check Register'!$E$1,H22184,"")</f>
        <v/>
      </c>
    </row>
    <row r="22185" spans="1:9" x14ac:dyDescent="0.3">
      <c r="A22185" t="s">
        <v>1564</v>
      </c>
      <c r="B22185" t="s">
        <v>1822</v>
      </c>
      <c r="C22185" s="7">
        <v>45939</v>
      </c>
      <c r="E22185" s="27">
        <v>66.75</v>
      </c>
      <c r="G22185" s="27" t="str">
        <f>VLOOKUP(C22185,W:Y,3,TRUE)</f>
        <v>October 25</v>
      </c>
      <c r="H22185" s="27">
        <f t="shared" si="346"/>
        <v>22184</v>
      </c>
      <c r="I22185" s="30" t="str">
        <f>IF(G22185='Check Register'!$E$1,H22185,"")</f>
        <v/>
      </c>
    </row>
    <row r="22186" spans="1:9" x14ac:dyDescent="0.3">
      <c r="A22186" t="s">
        <v>1564</v>
      </c>
      <c r="B22186" t="s">
        <v>1822</v>
      </c>
      <c r="C22186" s="7">
        <v>45939</v>
      </c>
      <c r="E22186" s="27">
        <v>219.33</v>
      </c>
      <c r="G22186" s="27" t="str">
        <f>VLOOKUP(C22186,W:Y,3,TRUE)</f>
        <v>October 25</v>
      </c>
      <c r="H22186" s="27">
        <f t="shared" si="346"/>
        <v>22185</v>
      </c>
      <c r="I22186" s="30" t="str">
        <f>IF(G22186='Check Register'!$E$1,H22186,"")</f>
        <v/>
      </c>
    </row>
    <row r="22187" spans="1:9" x14ac:dyDescent="0.3">
      <c r="A22187" t="s">
        <v>1564</v>
      </c>
      <c r="B22187" t="s">
        <v>1822</v>
      </c>
      <c r="C22187" s="7">
        <v>45939</v>
      </c>
      <c r="E22187" s="27">
        <v>3435</v>
      </c>
      <c r="G22187" s="27" t="str">
        <f>VLOOKUP(C22187,W:Y,3,TRUE)</f>
        <v>October 25</v>
      </c>
      <c r="H22187" s="27">
        <f t="shared" si="346"/>
        <v>22186</v>
      </c>
      <c r="I22187" s="30" t="str">
        <f>IF(G22187='Check Register'!$E$1,H22187,"")</f>
        <v/>
      </c>
    </row>
    <row r="22188" spans="1:9" x14ac:dyDescent="0.3">
      <c r="A22188" t="s">
        <v>1564</v>
      </c>
      <c r="B22188" t="s">
        <v>1822</v>
      </c>
      <c r="C22188" s="7">
        <v>45939</v>
      </c>
      <c r="E22188" s="27">
        <v>82.83</v>
      </c>
      <c r="G22188" s="27" t="str">
        <f>VLOOKUP(C22188,W:Y,3,TRUE)</f>
        <v>October 25</v>
      </c>
      <c r="H22188" s="27">
        <f t="shared" si="346"/>
        <v>22187</v>
      </c>
      <c r="I22188" s="30" t="str">
        <f>IF(G22188='Check Register'!$E$1,H22188,"")</f>
        <v/>
      </c>
    </row>
    <row r="22189" spans="1:9" x14ac:dyDescent="0.3">
      <c r="A22189" t="s">
        <v>1564</v>
      </c>
      <c r="B22189" t="s">
        <v>1822</v>
      </c>
      <c r="C22189" s="7">
        <v>45939</v>
      </c>
      <c r="E22189" s="27">
        <v>1717.46</v>
      </c>
      <c r="G22189" s="27" t="str">
        <f>VLOOKUP(C22189,W:Y,3,TRUE)</f>
        <v>October 25</v>
      </c>
      <c r="H22189" s="27">
        <f t="shared" si="346"/>
        <v>22188</v>
      </c>
      <c r="I22189" s="30" t="str">
        <f>IF(G22189='Check Register'!$E$1,H22189,"")</f>
        <v/>
      </c>
    </row>
    <row r="22190" spans="1:9" x14ac:dyDescent="0.3">
      <c r="A22190" t="s">
        <v>1564</v>
      </c>
      <c r="B22190" t="s">
        <v>1822</v>
      </c>
      <c r="C22190" s="7">
        <v>45939</v>
      </c>
      <c r="E22190" s="27">
        <v>191.2</v>
      </c>
      <c r="G22190" s="27" t="str">
        <f>VLOOKUP(C22190,W:Y,3,TRUE)</f>
        <v>October 25</v>
      </c>
      <c r="H22190" s="27">
        <f t="shared" si="346"/>
        <v>22189</v>
      </c>
      <c r="I22190" s="30" t="str">
        <f>IF(G22190='Check Register'!$E$1,H22190,"")</f>
        <v/>
      </c>
    </row>
    <row r="22191" spans="1:9" x14ac:dyDescent="0.3">
      <c r="A22191" t="s">
        <v>1591</v>
      </c>
      <c r="B22191" t="s">
        <v>1922</v>
      </c>
      <c r="C22191" s="7">
        <v>45939</v>
      </c>
      <c r="E22191" s="27">
        <v>1668.73</v>
      </c>
      <c r="G22191" s="27" t="str">
        <f>VLOOKUP(C22191,W:Y,3,TRUE)</f>
        <v>October 25</v>
      </c>
      <c r="H22191" s="27">
        <f t="shared" si="346"/>
        <v>22190</v>
      </c>
      <c r="I22191" s="30" t="str">
        <f>IF(G22191='Check Register'!$E$1,H22191,"")</f>
        <v/>
      </c>
    </row>
    <row r="22192" spans="1:9" x14ac:dyDescent="0.3">
      <c r="A22192" t="s">
        <v>1591</v>
      </c>
      <c r="B22192" t="s">
        <v>1922</v>
      </c>
      <c r="C22192" s="7">
        <v>45939</v>
      </c>
      <c r="E22192" s="27">
        <v>450.92</v>
      </c>
      <c r="G22192" s="27" t="str">
        <f>VLOOKUP(C22192,W:Y,3,TRUE)</f>
        <v>October 25</v>
      </c>
      <c r="H22192" s="27">
        <f t="shared" si="346"/>
        <v>22191</v>
      </c>
      <c r="I22192" s="30" t="str">
        <f>IF(G22192='Check Register'!$E$1,H22192,"")</f>
        <v/>
      </c>
    </row>
    <row r="22193" spans="1:9" x14ac:dyDescent="0.3">
      <c r="A22193" t="s">
        <v>1633</v>
      </c>
      <c r="B22193" t="s">
        <v>2235</v>
      </c>
      <c r="C22193" s="7">
        <v>45939</v>
      </c>
      <c r="E22193" s="27">
        <v>12265.6</v>
      </c>
      <c r="G22193" s="27" t="str">
        <f>VLOOKUP(C22193,W:Y,3,TRUE)</f>
        <v>October 25</v>
      </c>
      <c r="H22193" s="27">
        <f t="shared" si="346"/>
        <v>22192</v>
      </c>
      <c r="I22193" s="30" t="str">
        <f>IF(G22193='Check Register'!$E$1,H22193,"")</f>
        <v/>
      </c>
    </row>
    <row r="22194" spans="1:9" x14ac:dyDescent="0.3">
      <c r="A22194" t="s">
        <v>1633</v>
      </c>
      <c r="B22194" t="s">
        <v>2236</v>
      </c>
      <c r="C22194" s="7">
        <v>45939</v>
      </c>
      <c r="E22194" s="27">
        <v>11927.25</v>
      </c>
      <c r="G22194" s="27" t="str">
        <f>VLOOKUP(C22194,W:Y,3,TRUE)</f>
        <v>October 25</v>
      </c>
      <c r="H22194" s="27">
        <f t="shared" ref="H22194:H22257" si="347">1+H22193</f>
        <v>22193</v>
      </c>
      <c r="I22194" s="30" t="str">
        <f>IF(G22194='Check Register'!$E$1,H22194,"")</f>
        <v/>
      </c>
    </row>
    <row r="22195" spans="1:9" x14ac:dyDescent="0.3">
      <c r="A22195" t="s">
        <v>1635</v>
      </c>
      <c r="B22195" t="s">
        <v>1925</v>
      </c>
      <c r="C22195" s="7">
        <v>45939</v>
      </c>
      <c r="E22195" s="27">
        <v>353</v>
      </c>
      <c r="G22195" s="27" t="str">
        <f>VLOOKUP(C22195,W:Y,3,TRUE)</f>
        <v>October 25</v>
      </c>
      <c r="H22195" s="27">
        <f t="shared" si="347"/>
        <v>22194</v>
      </c>
      <c r="I22195" s="30" t="str">
        <f>IF(G22195='Check Register'!$E$1,H22195,"")</f>
        <v/>
      </c>
    </row>
    <row r="22196" spans="1:9" x14ac:dyDescent="0.3">
      <c r="A22196" t="s">
        <v>1635</v>
      </c>
      <c r="B22196" t="s">
        <v>2134</v>
      </c>
      <c r="C22196" s="7">
        <v>45939</v>
      </c>
      <c r="E22196" s="27">
        <v>6361.34</v>
      </c>
      <c r="G22196" s="27" t="str">
        <f>VLOOKUP(C22196,W:Y,3,TRUE)</f>
        <v>October 25</v>
      </c>
      <c r="H22196" s="27">
        <f t="shared" si="347"/>
        <v>22195</v>
      </c>
      <c r="I22196" s="30" t="str">
        <f>IF(G22196='Check Register'!$E$1,H22196,"")</f>
        <v/>
      </c>
    </row>
    <row r="22197" spans="1:9" x14ac:dyDescent="0.3">
      <c r="A22197" t="s">
        <v>1635</v>
      </c>
      <c r="B22197" t="s">
        <v>1923</v>
      </c>
      <c r="C22197" s="7">
        <v>45939</v>
      </c>
      <c r="E22197" s="27">
        <v>780.01</v>
      </c>
      <c r="G22197" s="27" t="str">
        <f>VLOOKUP(C22197,W:Y,3,TRUE)</f>
        <v>October 25</v>
      </c>
      <c r="H22197" s="27">
        <f t="shared" si="347"/>
        <v>22196</v>
      </c>
      <c r="I22197" s="30" t="str">
        <f>IF(G22197='Check Register'!$E$1,H22197,"")</f>
        <v/>
      </c>
    </row>
    <row r="22198" spans="1:9" x14ac:dyDescent="0.3">
      <c r="A22198" t="s">
        <v>1635</v>
      </c>
      <c r="B22198" t="s">
        <v>1923</v>
      </c>
      <c r="C22198" s="7">
        <v>45939</v>
      </c>
      <c r="E22198" s="27">
        <v>320.25</v>
      </c>
      <c r="G22198" s="27" t="str">
        <f>VLOOKUP(C22198,W:Y,3,TRUE)</f>
        <v>October 25</v>
      </c>
      <c r="H22198" s="27">
        <f t="shared" si="347"/>
        <v>22197</v>
      </c>
      <c r="I22198" s="30" t="str">
        <f>IF(G22198='Check Register'!$E$1,H22198,"")</f>
        <v/>
      </c>
    </row>
    <row r="22199" spans="1:9" x14ac:dyDescent="0.3">
      <c r="A22199" t="s">
        <v>1635</v>
      </c>
      <c r="B22199" t="s">
        <v>2157</v>
      </c>
      <c r="C22199" s="7">
        <v>45939</v>
      </c>
      <c r="E22199" s="27">
        <v>2501.77</v>
      </c>
      <c r="G22199" s="27" t="str">
        <f>VLOOKUP(C22199,W:Y,3,TRUE)</f>
        <v>October 25</v>
      </c>
      <c r="H22199" s="27">
        <f t="shared" si="347"/>
        <v>22198</v>
      </c>
      <c r="I22199" s="30" t="str">
        <f>IF(G22199='Check Register'!$E$1,H22199,"")</f>
        <v/>
      </c>
    </row>
    <row r="22200" spans="1:9" x14ac:dyDescent="0.3">
      <c r="A22200" t="s">
        <v>1592</v>
      </c>
      <c r="B22200" t="s">
        <v>1926</v>
      </c>
      <c r="C22200" s="7">
        <v>45939</v>
      </c>
      <c r="E22200" s="27">
        <v>5.81</v>
      </c>
      <c r="G22200" s="27" t="str">
        <f>VLOOKUP(C22200,W:Y,3,TRUE)</f>
        <v>October 25</v>
      </c>
      <c r="H22200" s="27">
        <f t="shared" si="347"/>
        <v>22199</v>
      </c>
      <c r="I22200" s="30" t="str">
        <f>IF(G22200='Check Register'!$E$1,H22200,"")</f>
        <v/>
      </c>
    </row>
    <row r="22201" spans="1:9" x14ac:dyDescent="0.3">
      <c r="A22201" t="s">
        <v>982</v>
      </c>
      <c r="B22201" t="s">
        <v>1854</v>
      </c>
      <c r="C22201" s="7">
        <v>45939</v>
      </c>
      <c r="E22201" s="27">
        <v>5920.33</v>
      </c>
      <c r="G22201" s="27" t="str">
        <f>VLOOKUP(C22201,W:Y,3,TRUE)</f>
        <v>October 25</v>
      </c>
      <c r="H22201" s="27">
        <f t="shared" si="347"/>
        <v>22200</v>
      </c>
      <c r="I22201" s="30" t="str">
        <f>IF(G22201='Check Register'!$E$1,H22201,"")</f>
        <v/>
      </c>
    </row>
    <row r="22202" spans="1:9" x14ac:dyDescent="0.3">
      <c r="A22202" t="s">
        <v>982</v>
      </c>
      <c r="B22202" t="s">
        <v>1855</v>
      </c>
      <c r="C22202" s="7">
        <v>45939</v>
      </c>
      <c r="E22202" s="27">
        <v>508.5</v>
      </c>
      <c r="G22202" s="27" t="str">
        <f>VLOOKUP(C22202,W:Y,3,TRUE)</f>
        <v>October 25</v>
      </c>
      <c r="H22202" s="27">
        <f t="shared" si="347"/>
        <v>22201</v>
      </c>
      <c r="I22202" s="30" t="str">
        <f>IF(G22202='Check Register'!$E$1,H22202,"")</f>
        <v/>
      </c>
    </row>
    <row r="22203" spans="1:9" x14ac:dyDescent="0.3">
      <c r="A22203" t="s">
        <v>2025</v>
      </c>
      <c r="B22203" t="s">
        <v>2026</v>
      </c>
      <c r="C22203" s="7">
        <v>45939</v>
      </c>
      <c r="E22203" s="27">
        <v>1550</v>
      </c>
      <c r="G22203" s="27" t="str">
        <f>VLOOKUP(C22203,W:Y,3,TRUE)</f>
        <v>October 25</v>
      </c>
      <c r="H22203" s="27">
        <f t="shared" si="347"/>
        <v>22202</v>
      </c>
      <c r="I22203" s="30" t="str">
        <f>IF(G22203='Check Register'!$E$1,H22203,"")</f>
        <v/>
      </c>
    </row>
    <row r="22204" spans="1:9" x14ac:dyDescent="0.3">
      <c r="A22204" t="s">
        <v>1584</v>
      </c>
      <c r="B22204" t="s">
        <v>2135</v>
      </c>
      <c r="C22204" s="7">
        <v>45939</v>
      </c>
      <c r="E22204" s="27">
        <v>1221.3499999999999</v>
      </c>
      <c r="G22204" s="27" t="str">
        <f>VLOOKUP(C22204,W:Y,3,TRUE)</f>
        <v>October 25</v>
      </c>
      <c r="H22204" s="27">
        <f t="shared" si="347"/>
        <v>22203</v>
      </c>
      <c r="I22204" s="30" t="str">
        <f>IF(G22204='Check Register'!$E$1,H22204,"")</f>
        <v/>
      </c>
    </row>
    <row r="22205" spans="1:9" x14ac:dyDescent="0.3">
      <c r="A22205" t="s">
        <v>1584</v>
      </c>
      <c r="B22205" t="s">
        <v>2135</v>
      </c>
      <c r="C22205" s="7">
        <v>45939</v>
      </c>
      <c r="E22205" s="27">
        <v>2363.73</v>
      </c>
      <c r="G22205" s="27" t="str">
        <f>VLOOKUP(C22205,W:Y,3,TRUE)</f>
        <v>October 25</v>
      </c>
      <c r="H22205" s="27">
        <f t="shared" si="347"/>
        <v>22204</v>
      </c>
      <c r="I22205" s="30" t="str">
        <f>IF(G22205='Check Register'!$E$1,H22205,"")</f>
        <v/>
      </c>
    </row>
    <row r="22206" spans="1:9" x14ac:dyDescent="0.3">
      <c r="A22206" t="s">
        <v>1603</v>
      </c>
      <c r="B22206" t="s">
        <v>2139</v>
      </c>
      <c r="C22206" s="7">
        <v>45939</v>
      </c>
      <c r="E22206" s="27">
        <v>362.25</v>
      </c>
      <c r="G22206" s="27" t="str">
        <f>VLOOKUP(C22206,W:Y,3,TRUE)</f>
        <v>October 25</v>
      </c>
      <c r="H22206" s="27">
        <f t="shared" si="347"/>
        <v>22205</v>
      </c>
      <c r="I22206" s="30" t="str">
        <f>IF(G22206='Check Register'!$E$1,H22206,"")</f>
        <v/>
      </c>
    </row>
    <row r="22207" spans="1:9" x14ac:dyDescent="0.3">
      <c r="A22207" t="s">
        <v>1594</v>
      </c>
      <c r="B22207" t="s">
        <v>1856</v>
      </c>
      <c r="C22207" s="7">
        <v>45939</v>
      </c>
      <c r="E22207" s="27">
        <v>1000</v>
      </c>
      <c r="G22207" s="27" t="str">
        <f>VLOOKUP(C22207,W:Y,3,TRUE)</f>
        <v>October 25</v>
      </c>
      <c r="H22207" s="27">
        <f t="shared" si="347"/>
        <v>22206</v>
      </c>
      <c r="I22207" s="30" t="str">
        <f>IF(G22207='Check Register'!$E$1,H22207,"")</f>
        <v/>
      </c>
    </row>
    <row r="22208" spans="1:9" x14ac:dyDescent="0.3">
      <c r="A22208" t="s">
        <v>1594</v>
      </c>
      <c r="B22208" t="s">
        <v>2056</v>
      </c>
      <c r="C22208" s="7">
        <v>45939</v>
      </c>
      <c r="E22208" s="27">
        <v>7000</v>
      </c>
      <c r="G22208" s="27" t="str">
        <f>VLOOKUP(C22208,W:Y,3,TRUE)</f>
        <v>October 25</v>
      </c>
      <c r="H22208" s="27">
        <f t="shared" si="347"/>
        <v>22207</v>
      </c>
      <c r="I22208" s="30" t="str">
        <f>IF(G22208='Check Register'!$E$1,H22208,"")</f>
        <v/>
      </c>
    </row>
    <row r="22209" spans="1:9" x14ac:dyDescent="0.3">
      <c r="A22209" t="s">
        <v>1634</v>
      </c>
      <c r="B22209" t="s">
        <v>1930</v>
      </c>
      <c r="C22209" s="7">
        <v>45939</v>
      </c>
      <c r="E22209" s="27">
        <v>240</v>
      </c>
      <c r="G22209" s="27" t="str">
        <f>VLOOKUP(C22209,W:Y,3,TRUE)</f>
        <v>October 25</v>
      </c>
      <c r="H22209" s="27">
        <f t="shared" si="347"/>
        <v>22208</v>
      </c>
      <c r="I22209" s="30" t="str">
        <f>IF(G22209='Check Register'!$E$1,H22209,"")</f>
        <v/>
      </c>
    </row>
    <row r="22210" spans="1:9" x14ac:dyDescent="0.3">
      <c r="A22210" t="s">
        <v>1638</v>
      </c>
      <c r="B22210" t="s">
        <v>45</v>
      </c>
      <c r="C22210" s="7">
        <v>45939</v>
      </c>
      <c r="E22210" s="27">
        <v>483</v>
      </c>
      <c r="G22210" s="27" t="str">
        <f>VLOOKUP(C22210,W:Y,3,TRUE)</f>
        <v>October 25</v>
      </c>
      <c r="H22210" s="27">
        <f t="shared" si="347"/>
        <v>22209</v>
      </c>
      <c r="I22210" s="30" t="str">
        <f>IF(G22210='Check Register'!$E$1,H22210,"")</f>
        <v/>
      </c>
    </row>
    <row r="22211" spans="1:9" x14ac:dyDescent="0.3">
      <c r="A22211" t="s">
        <v>1638</v>
      </c>
      <c r="B22211" t="s">
        <v>45</v>
      </c>
      <c r="C22211" s="7">
        <v>45939</v>
      </c>
      <c r="E22211" s="27">
        <v>1451.58</v>
      </c>
      <c r="G22211" s="27" t="str">
        <f>VLOOKUP(C22211,W:Y,3,TRUE)</f>
        <v>October 25</v>
      </c>
      <c r="H22211" s="27">
        <f t="shared" si="347"/>
        <v>22210</v>
      </c>
      <c r="I22211" s="30" t="str">
        <f>IF(G22211='Check Register'!$E$1,H22211,"")</f>
        <v/>
      </c>
    </row>
    <row r="22212" spans="1:9" x14ac:dyDescent="0.3">
      <c r="A22212" t="s">
        <v>1638</v>
      </c>
      <c r="B22212" t="s">
        <v>45</v>
      </c>
      <c r="C22212" s="7">
        <v>45939</v>
      </c>
      <c r="E22212" s="27">
        <v>879.95</v>
      </c>
      <c r="G22212" s="27" t="str">
        <f>VLOOKUP(C22212,W:Y,3,TRUE)</f>
        <v>October 25</v>
      </c>
      <c r="H22212" s="27">
        <f t="shared" si="347"/>
        <v>22211</v>
      </c>
      <c r="I22212" s="30" t="str">
        <f>IF(G22212='Check Register'!$E$1,H22212,"")</f>
        <v/>
      </c>
    </row>
    <row r="22213" spans="1:9" x14ac:dyDescent="0.3">
      <c r="A22213" t="s">
        <v>1638</v>
      </c>
      <c r="B22213" t="s">
        <v>45</v>
      </c>
      <c r="C22213" s="7">
        <v>45939</v>
      </c>
      <c r="E22213" s="27">
        <v>1749.9</v>
      </c>
      <c r="G22213" s="27" t="str">
        <f>VLOOKUP(C22213,W:Y,3,TRUE)</f>
        <v>October 25</v>
      </c>
      <c r="H22213" s="27">
        <f t="shared" si="347"/>
        <v>22212</v>
      </c>
      <c r="I22213" s="30" t="str">
        <f>IF(G22213='Check Register'!$E$1,H22213,"")</f>
        <v/>
      </c>
    </row>
    <row r="22214" spans="1:9" x14ac:dyDescent="0.3">
      <c r="A22214" t="s">
        <v>1683</v>
      </c>
      <c r="B22214" t="s">
        <v>1902</v>
      </c>
      <c r="C22214" s="7">
        <v>45939</v>
      </c>
      <c r="E22214" s="27">
        <v>872.48</v>
      </c>
      <c r="G22214" s="27" t="str">
        <f>VLOOKUP(C22214,W:Y,3,TRUE)</f>
        <v>October 25</v>
      </c>
      <c r="H22214" s="27">
        <f t="shared" si="347"/>
        <v>22213</v>
      </c>
      <c r="I22214" s="30" t="str">
        <f>IF(G22214='Check Register'!$E$1,H22214,"")</f>
        <v/>
      </c>
    </row>
    <row r="22215" spans="1:9" x14ac:dyDescent="0.3">
      <c r="A22215" t="s">
        <v>1698</v>
      </c>
      <c r="B22215" t="s">
        <v>1952</v>
      </c>
      <c r="C22215" s="7">
        <v>45939</v>
      </c>
      <c r="E22215" s="27">
        <v>900</v>
      </c>
      <c r="G22215" s="27" t="str">
        <f>VLOOKUP(C22215,W:Y,3,TRUE)</f>
        <v>October 25</v>
      </c>
      <c r="H22215" s="27">
        <f t="shared" si="347"/>
        <v>22214</v>
      </c>
      <c r="I22215" s="30" t="str">
        <f>IF(G22215='Check Register'!$E$1,H22215,"")</f>
        <v/>
      </c>
    </row>
    <row r="22216" spans="1:9" x14ac:dyDescent="0.3">
      <c r="A22216" t="s">
        <v>1583</v>
      </c>
      <c r="B22216" t="s">
        <v>1913</v>
      </c>
      <c r="C22216" s="7">
        <v>45939</v>
      </c>
      <c r="E22216" s="27">
        <v>140.88999999999999</v>
      </c>
      <c r="G22216" s="27" t="str">
        <f>VLOOKUP(C22216,W:Y,3,TRUE)</f>
        <v>October 25</v>
      </c>
      <c r="H22216" s="27">
        <f t="shared" si="347"/>
        <v>22215</v>
      </c>
      <c r="I22216" s="30" t="str">
        <f>IF(G22216='Check Register'!$E$1,H22216,"")</f>
        <v/>
      </c>
    </row>
    <row r="22217" spans="1:9" x14ac:dyDescent="0.3">
      <c r="A22217" t="s">
        <v>1600</v>
      </c>
      <c r="B22217" t="s">
        <v>1810</v>
      </c>
      <c r="C22217" s="7">
        <v>45939</v>
      </c>
      <c r="E22217" s="27">
        <v>146.94999999999999</v>
      </c>
      <c r="G22217" s="27" t="str">
        <f>VLOOKUP(C22217,W:Y,3,TRUE)</f>
        <v>October 25</v>
      </c>
      <c r="H22217" s="27">
        <f t="shared" si="347"/>
        <v>22216</v>
      </c>
      <c r="I22217" s="30" t="str">
        <f>IF(G22217='Check Register'!$E$1,H22217,"")</f>
        <v/>
      </c>
    </row>
    <row r="22218" spans="1:9" x14ac:dyDescent="0.3">
      <c r="A22218" t="s">
        <v>1600</v>
      </c>
      <c r="B22218" t="s">
        <v>1810</v>
      </c>
      <c r="C22218" s="7">
        <v>45939</v>
      </c>
      <c r="E22218" s="27">
        <v>146.94999999999999</v>
      </c>
      <c r="G22218" s="27" t="str">
        <f>VLOOKUP(C22218,W:Y,3,TRUE)</f>
        <v>October 25</v>
      </c>
      <c r="H22218" s="27">
        <f t="shared" si="347"/>
        <v>22217</v>
      </c>
      <c r="I22218" s="30" t="str">
        <f>IF(G22218='Check Register'!$E$1,H22218,"")</f>
        <v/>
      </c>
    </row>
    <row r="22219" spans="1:9" x14ac:dyDescent="0.3">
      <c r="A22219" t="s">
        <v>1600</v>
      </c>
      <c r="B22219" t="s">
        <v>1810</v>
      </c>
      <c r="C22219" s="7">
        <v>45939</v>
      </c>
      <c r="E22219" s="27">
        <v>146.94999999999999</v>
      </c>
      <c r="G22219" s="27" t="str">
        <f>VLOOKUP(C22219,W:Y,3,TRUE)</f>
        <v>October 25</v>
      </c>
      <c r="H22219" s="27">
        <f t="shared" si="347"/>
        <v>22218</v>
      </c>
      <c r="I22219" s="30" t="str">
        <f>IF(G22219='Check Register'!$E$1,H22219,"")</f>
        <v/>
      </c>
    </row>
    <row r="22220" spans="1:9" x14ac:dyDescent="0.3">
      <c r="A22220" t="s">
        <v>1600</v>
      </c>
      <c r="B22220" t="s">
        <v>1810</v>
      </c>
      <c r="C22220" s="7">
        <v>45939</v>
      </c>
      <c r="E22220" s="27">
        <v>146.94999999999999</v>
      </c>
      <c r="G22220" s="27" t="str">
        <f>VLOOKUP(C22220,W:Y,3,TRUE)</f>
        <v>October 25</v>
      </c>
      <c r="H22220" s="27">
        <f t="shared" si="347"/>
        <v>22219</v>
      </c>
      <c r="I22220" s="30" t="str">
        <f>IF(G22220='Check Register'!$E$1,H22220,"")</f>
        <v/>
      </c>
    </row>
    <row r="22221" spans="1:9" x14ac:dyDescent="0.3">
      <c r="A22221" t="s">
        <v>1600</v>
      </c>
      <c r="B22221" t="s">
        <v>1810</v>
      </c>
      <c r="C22221" s="7">
        <v>45939</v>
      </c>
      <c r="E22221" s="27">
        <v>396.99</v>
      </c>
      <c r="G22221" s="27" t="str">
        <f>VLOOKUP(C22221,W:Y,3,TRUE)</f>
        <v>October 25</v>
      </c>
      <c r="H22221" s="27">
        <f t="shared" si="347"/>
        <v>22220</v>
      </c>
      <c r="I22221" s="30" t="str">
        <f>IF(G22221='Check Register'!$E$1,H22221,"")</f>
        <v/>
      </c>
    </row>
    <row r="22222" spans="1:9" x14ac:dyDescent="0.3">
      <c r="A22222" t="s">
        <v>1600</v>
      </c>
      <c r="B22222" t="s">
        <v>1810</v>
      </c>
      <c r="C22222" s="7">
        <v>45939</v>
      </c>
      <c r="E22222" s="27">
        <v>146.94999999999999</v>
      </c>
      <c r="G22222" s="27" t="str">
        <f>VLOOKUP(C22222,W:Y,3,TRUE)</f>
        <v>October 25</v>
      </c>
      <c r="H22222" s="27">
        <f t="shared" si="347"/>
        <v>22221</v>
      </c>
      <c r="I22222" s="30" t="str">
        <f>IF(G22222='Check Register'!$E$1,H22222,"")</f>
        <v/>
      </c>
    </row>
    <row r="22223" spans="1:9" x14ac:dyDescent="0.3">
      <c r="A22223" t="s">
        <v>1493</v>
      </c>
      <c r="B22223" t="s">
        <v>1879</v>
      </c>
      <c r="C22223" s="7">
        <v>45939</v>
      </c>
      <c r="E22223" s="27">
        <v>86.18</v>
      </c>
      <c r="G22223" s="27" t="str">
        <f>VLOOKUP(C22223,W:Y,3,TRUE)</f>
        <v>October 25</v>
      </c>
      <c r="H22223" s="27">
        <f t="shared" si="347"/>
        <v>22222</v>
      </c>
      <c r="I22223" s="30" t="str">
        <f>IF(G22223='Check Register'!$E$1,H22223,"")</f>
        <v/>
      </c>
    </row>
    <row r="22224" spans="1:9" x14ac:dyDescent="0.3">
      <c r="A22224" t="s">
        <v>1256</v>
      </c>
      <c r="B22224" t="s">
        <v>1895</v>
      </c>
      <c r="C22224" s="7">
        <v>45939</v>
      </c>
      <c r="E22224" s="27">
        <v>1831.64</v>
      </c>
      <c r="G22224" s="27" t="str">
        <f>VLOOKUP(C22224,W:Y,3,TRUE)</f>
        <v>October 25</v>
      </c>
      <c r="H22224" s="27">
        <f t="shared" si="347"/>
        <v>22223</v>
      </c>
      <c r="I22224" s="30" t="str">
        <f>IF(G22224='Check Register'!$E$1,H22224,"")</f>
        <v/>
      </c>
    </row>
    <row r="22225" spans="1:9" x14ac:dyDescent="0.3">
      <c r="A22225" t="s">
        <v>1601</v>
      </c>
      <c r="B22225" t="s">
        <v>1857</v>
      </c>
      <c r="C22225" s="7">
        <v>45939</v>
      </c>
      <c r="E22225" s="27">
        <v>384.97</v>
      </c>
      <c r="G22225" s="27" t="str">
        <f>VLOOKUP(C22225,W:Y,3,TRUE)</f>
        <v>October 25</v>
      </c>
      <c r="H22225" s="27">
        <f t="shared" si="347"/>
        <v>22224</v>
      </c>
      <c r="I22225" s="30" t="str">
        <f>IF(G22225='Check Register'!$E$1,H22225,"")</f>
        <v/>
      </c>
    </row>
    <row r="22226" spans="1:9" x14ac:dyDescent="0.3">
      <c r="A22226" t="s">
        <v>1642</v>
      </c>
      <c r="B22226" t="s">
        <v>1814</v>
      </c>
      <c r="C22226" s="7">
        <v>45939</v>
      </c>
      <c r="E22226" s="27">
        <v>3200</v>
      </c>
      <c r="G22226" s="27" t="str">
        <f>VLOOKUP(C22226,W:Y,3,TRUE)</f>
        <v>October 25</v>
      </c>
      <c r="H22226" s="27">
        <f t="shared" si="347"/>
        <v>22225</v>
      </c>
      <c r="I22226" s="30" t="str">
        <f>IF(G22226='Check Register'!$E$1,H22226,"")</f>
        <v/>
      </c>
    </row>
    <row r="22227" spans="1:9" x14ac:dyDescent="0.3">
      <c r="A22227" t="s">
        <v>1602</v>
      </c>
      <c r="B22227" t="s">
        <v>1831</v>
      </c>
      <c r="C22227" s="7">
        <v>45939</v>
      </c>
      <c r="E22227" s="27">
        <v>3152.34</v>
      </c>
      <c r="G22227" s="27" t="str">
        <f>VLOOKUP(C22227,W:Y,3,TRUE)</f>
        <v>October 25</v>
      </c>
      <c r="H22227" s="27">
        <f t="shared" si="347"/>
        <v>22226</v>
      </c>
      <c r="I22227" s="30" t="str">
        <f>IF(G22227='Check Register'!$E$1,H22227,"")</f>
        <v/>
      </c>
    </row>
    <row r="22228" spans="1:9" x14ac:dyDescent="0.3">
      <c r="A22228" t="s">
        <v>1602</v>
      </c>
      <c r="B22228" t="s">
        <v>1831</v>
      </c>
      <c r="C22228" s="7">
        <v>45939</v>
      </c>
      <c r="E22228" s="27">
        <v>3010.43</v>
      </c>
      <c r="G22228" s="27" t="str">
        <f>VLOOKUP(C22228,W:Y,3,TRUE)</f>
        <v>October 25</v>
      </c>
      <c r="H22228" s="27">
        <f t="shared" si="347"/>
        <v>22227</v>
      </c>
      <c r="I22228" s="30" t="str">
        <f>IF(G22228='Check Register'!$E$1,H22228,"")</f>
        <v/>
      </c>
    </row>
    <row r="22229" spans="1:9" x14ac:dyDescent="0.3">
      <c r="A22229" t="s">
        <v>2099</v>
      </c>
      <c r="B22229" t="s">
        <v>2138</v>
      </c>
      <c r="C22229" s="7">
        <v>45939</v>
      </c>
      <c r="E22229" s="27">
        <v>118.08</v>
      </c>
      <c r="G22229" s="27" t="str">
        <f>VLOOKUP(C22229,W:Y,3,TRUE)</f>
        <v>October 25</v>
      </c>
      <c r="H22229" s="27">
        <f t="shared" si="347"/>
        <v>22228</v>
      </c>
      <c r="I22229" s="30" t="str">
        <f>IF(G22229='Check Register'!$E$1,H22229,"")</f>
        <v/>
      </c>
    </row>
    <row r="22230" spans="1:9" x14ac:dyDescent="0.3">
      <c r="A22230" t="s">
        <v>1605</v>
      </c>
      <c r="B22230" t="s">
        <v>1858</v>
      </c>
      <c r="C22230" s="7">
        <v>45939</v>
      </c>
      <c r="E22230" s="27">
        <v>6722.02</v>
      </c>
      <c r="G22230" s="27" t="str">
        <f>VLOOKUP(C22230,W:Y,3,TRUE)</f>
        <v>October 25</v>
      </c>
      <c r="H22230" s="27">
        <f t="shared" si="347"/>
        <v>22229</v>
      </c>
      <c r="I22230" s="30" t="str">
        <f>IF(G22230='Check Register'!$E$1,H22230,"")</f>
        <v/>
      </c>
    </row>
    <row r="22231" spans="1:9" x14ac:dyDescent="0.3">
      <c r="A22231" t="s">
        <v>1689</v>
      </c>
      <c r="B22231" t="s">
        <v>1919</v>
      </c>
      <c r="C22231" s="7">
        <v>45939</v>
      </c>
      <c r="E22231" s="27">
        <v>15117.1</v>
      </c>
      <c r="G22231" s="27" t="str">
        <f>VLOOKUP(C22231,W:Y,3,TRUE)</f>
        <v>October 25</v>
      </c>
      <c r="H22231" s="27">
        <f t="shared" si="347"/>
        <v>22230</v>
      </c>
      <c r="I22231" s="30" t="str">
        <f>IF(G22231='Check Register'!$E$1,H22231,"")</f>
        <v/>
      </c>
    </row>
    <row r="22232" spans="1:9" x14ac:dyDescent="0.3">
      <c r="A22232" t="s">
        <v>2047</v>
      </c>
      <c r="B22232" t="s">
        <v>2237</v>
      </c>
      <c r="C22232" s="7">
        <v>45939</v>
      </c>
      <c r="E22232" s="27">
        <v>8789</v>
      </c>
      <c r="G22232" s="27" t="str">
        <f>VLOOKUP(C22232,W:Y,3,TRUE)</f>
        <v>October 25</v>
      </c>
      <c r="H22232" s="27">
        <f t="shared" si="347"/>
        <v>22231</v>
      </c>
      <c r="I22232" s="30" t="str">
        <f>IF(G22232='Check Register'!$E$1,H22232,"")</f>
        <v/>
      </c>
    </row>
    <row r="22233" spans="1:9" x14ac:dyDescent="0.3">
      <c r="A22233" t="s">
        <v>1651</v>
      </c>
      <c r="B22233" t="s">
        <v>1835</v>
      </c>
      <c r="C22233" s="7">
        <v>45939</v>
      </c>
      <c r="E22233" s="27">
        <v>3955.59</v>
      </c>
      <c r="G22233" s="27" t="str">
        <f>VLOOKUP(C22233,W:Y,3,TRUE)</f>
        <v>October 25</v>
      </c>
      <c r="H22233" s="27">
        <f t="shared" si="347"/>
        <v>22232</v>
      </c>
      <c r="I22233" s="30" t="str">
        <f>IF(G22233='Check Register'!$E$1,H22233,"")</f>
        <v/>
      </c>
    </row>
    <row r="22234" spans="1:9" x14ac:dyDescent="0.3">
      <c r="A22234" t="s">
        <v>1608</v>
      </c>
      <c r="B22234" t="s">
        <v>1905</v>
      </c>
      <c r="C22234" s="7">
        <v>45939</v>
      </c>
      <c r="E22234" s="27">
        <v>1323.81</v>
      </c>
      <c r="G22234" s="27" t="str">
        <f>VLOOKUP(C22234,W:Y,3,TRUE)</f>
        <v>October 25</v>
      </c>
      <c r="H22234" s="27">
        <f t="shared" si="347"/>
        <v>22233</v>
      </c>
      <c r="I22234" s="30" t="str">
        <f>IF(G22234='Check Register'!$E$1,H22234,"")</f>
        <v/>
      </c>
    </row>
    <row r="22235" spans="1:9" x14ac:dyDescent="0.3">
      <c r="A22235" t="s">
        <v>1618</v>
      </c>
      <c r="B22235" t="s">
        <v>2050</v>
      </c>
      <c r="C22235" s="7">
        <v>45939</v>
      </c>
      <c r="E22235" s="27">
        <v>7.36</v>
      </c>
      <c r="G22235" s="27" t="str">
        <f>VLOOKUP(C22235,W:Y,3,TRUE)</f>
        <v>October 25</v>
      </c>
      <c r="H22235" s="27">
        <f t="shared" si="347"/>
        <v>22234</v>
      </c>
      <c r="I22235" s="30" t="str">
        <f>IF(G22235='Check Register'!$E$1,H22235,"")</f>
        <v/>
      </c>
    </row>
    <row r="22236" spans="1:9" x14ac:dyDescent="0.3">
      <c r="A22236" t="s">
        <v>1618</v>
      </c>
      <c r="B22236" t="s">
        <v>2050</v>
      </c>
      <c r="C22236" s="7">
        <v>45939</v>
      </c>
      <c r="E22236" s="27">
        <v>82.74</v>
      </c>
      <c r="G22236" s="27" t="str">
        <f>VLOOKUP(C22236,W:Y,3,TRUE)</f>
        <v>October 25</v>
      </c>
      <c r="H22236" s="27">
        <f t="shared" si="347"/>
        <v>22235</v>
      </c>
      <c r="I22236" s="30" t="str">
        <f>IF(G22236='Check Register'!$E$1,H22236,"")</f>
        <v/>
      </c>
    </row>
    <row r="22237" spans="1:9" x14ac:dyDescent="0.3">
      <c r="A22237" t="s">
        <v>1621</v>
      </c>
      <c r="B22237" t="s">
        <v>1845</v>
      </c>
      <c r="C22237" s="7">
        <v>45939</v>
      </c>
      <c r="E22237" s="27">
        <v>165</v>
      </c>
      <c r="G22237" s="27" t="str">
        <f>VLOOKUP(C22237,W:Y,3,TRUE)</f>
        <v>October 25</v>
      </c>
      <c r="H22237" s="27">
        <f t="shared" si="347"/>
        <v>22236</v>
      </c>
      <c r="I22237" s="30" t="str">
        <f>IF(G22237='Check Register'!$E$1,H22237,"")</f>
        <v/>
      </c>
    </row>
    <row r="22238" spans="1:9" x14ac:dyDescent="0.3">
      <c r="A22238" t="s">
        <v>2238</v>
      </c>
      <c r="B22238" t="s">
        <v>2239</v>
      </c>
      <c r="C22238" s="7">
        <v>45939</v>
      </c>
      <c r="E22238" s="27">
        <v>1263.5999999999999</v>
      </c>
      <c r="G22238" s="27" t="str">
        <f>VLOOKUP(C22238,W:Y,3,TRUE)</f>
        <v>October 25</v>
      </c>
      <c r="H22238" s="27">
        <f t="shared" si="347"/>
        <v>22237</v>
      </c>
      <c r="I22238" s="30" t="str">
        <f>IF(G22238='Check Register'!$E$1,H22238,"")</f>
        <v/>
      </c>
    </row>
    <row r="22239" spans="1:9" x14ac:dyDescent="0.3">
      <c r="A22239" t="s">
        <v>2097</v>
      </c>
      <c r="B22239" t="s">
        <v>2240</v>
      </c>
      <c r="C22239" s="7">
        <v>45939</v>
      </c>
      <c r="E22239" s="27">
        <v>9984</v>
      </c>
      <c r="G22239" s="27" t="str">
        <f>VLOOKUP(C22239,W:Y,3,TRUE)</f>
        <v>October 25</v>
      </c>
      <c r="H22239" s="27">
        <f t="shared" si="347"/>
        <v>22238</v>
      </c>
      <c r="I22239" s="30" t="str">
        <f>IF(G22239='Check Register'!$E$1,H22239,"")</f>
        <v/>
      </c>
    </row>
    <row r="22240" spans="1:9" x14ac:dyDescent="0.3">
      <c r="A22240" t="s">
        <v>1665</v>
      </c>
      <c r="B22240" t="s">
        <v>1873</v>
      </c>
      <c r="C22240" s="7">
        <v>45939</v>
      </c>
      <c r="E22240" s="27">
        <v>1482.36</v>
      </c>
      <c r="G22240" s="27" t="str">
        <f>VLOOKUP(C22240,W:Y,3,TRUE)</f>
        <v>October 25</v>
      </c>
      <c r="H22240" s="27">
        <f t="shared" si="347"/>
        <v>22239</v>
      </c>
      <c r="I22240" s="30" t="str">
        <f>IF(G22240='Check Register'!$E$1,H22240,"")</f>
        <v/>
      </c>
    </row>
    <row r="22241" spans="1:9" x14ac:dyDescent="0.3">
      <c r="A22241" t="s">
        <v>1665</v>
      </c>
      <c r="B22241" t="s">
        <v>1873</v>
      </c>
      <c r="C22241" s="7">
        <v>45939</v>
      </c>
      <c r="E22241" s="27">
        <v>437.36</v>
      </c>
      <c r="G22241" s="27" t="str">
        <f>VLOOKUP(C22241,W:Y,3,TRUE)</f>
        <v>October 25</v>
      </c>
      <c r="H22241" s="27">
        <f t="shared" si="347"/>
        <v>22240</v>
      </c>
      <c r="I22241" s="30" t="str">
        <f>IF(G22241='Check Register'!$E$1,H22241,"")</f>
        <v/>
      </c>
    </row>
    <row r="22242" spans="1:9" x14ac:dyDescent="0.3">
      <c r="A22242" t="s">
        <v>1666</v>
      </c>
      <c r="B22242" t="s">
        <v>2241</v>
      </c>
      <c r="C22242" s="7">
        <v>45939</v>
      </c>
      <c r="E22242" s="27">
        <v>84573.3</v>
      </c>
      <c r="G22242" s="27" t="str">
        <f>VLOOKUP(C22242,W:Y,3,TRUE)</f>
        <v>October 25</v>
      </c>
      <c r="H22242" s="27">
        <f t="shared" si="347"/>
        <v>22241</v>
      </c>
      <c r="I22242" s="30" t="str">
        <f>IF(G22242='Check Register'!$E$1,H22242,"")</f>
        <v/>
      </c>
    </row>
    <row r="22243" spans="1:9" x14ac:dyDescent="0.3">
      <c r="A22243" t="s">
        <v>2242</v>
      </c>
      <c r="B22243" t="s">
        <v>2243</v>
      </c>
      <c r="C22243" s="7">
        <v>45939</v>
      </c>
      <c r="E22243" s="27">
        <v>40659.25</v>
      </c>
      <c r="G22243" s="27" t="str">
        <f>VLOOKUP(C22243,W:Y,3,TRUE)</f>
        <v>October 25</v>
      </c>
      <c r="H22243" s="27">
        <f t="shared" si="347"/>
        <v>22242</v>
      </c>
      <c r="I22243" s="30" t="str">
        <f>IF(G22243='Check Register'!$E$1,H22243,"")</f>
        <v/>
      </c>
    </row>
    <row r="22244" spans="1:9" x14ac:dyDescent="0.3">
      <c r="A22244" t="s">
        <v>2088</v>
      </c>
      <c r="B22244" t="s">
        <v>2186</v>
      </c>
      <c r="C22244" s="7">
        <v>45939</v>
      </c>
      <c r="E22244" s="27">
        <v>4683.2700000000004</v>
      </c>
      <c r="G22244" s="27" t="str">
        <f>VLOOKUP(C22244,W:Y,3,TRUE)</f>
        <v>October 25</v>
      </c>
      <c r="H22244" s="27">
        <f t="shared" si="347"/>
        <v>22243</v>
      </c>
      <c r="I22244" s="30" t="str">
        <f>IF(G22244='Check Register'!$E$1,H22244,"")</f>
        <v/>
      </c>
    </row>
    <row r="22245" spans="1:9" x14ac:dyDescent="0.3">
      <c r="A22245" t="s">
        <v>1590</v>
      </c>
      <c r="B22245" t="s">
        <v>2020</v>
      </c>
      <c r="C22245" s="7">
        <v>45944</v>
      </c>
      <c r="E22245" s="27">
        <v>185259.56</v>
      </c>
      <c r="G22245" s="27" t="str">
        <f>VLOOKUP(C22245,W:Y,3,TRUE)</f>
        <v>October 25</v>
      </c>
      <c r="H22245" s="27">
        <f t="shared" si="347"/>
        <v>22244</v>
      </c>
      <c r="I22245" s="30" t="str">
        <f>IF(G22245='Check Register'!$E$1,H22245,"")</f>
        <v/>
      </c>
    </row>
    <row r="22246" spans="1:9" x14ac:dyDescent="0.3">
      <c r="A22246" t="s">
        <v>1647</v>
      </c>
      <c r="B22246" t="s">
        <v>2244</v>
      </c>
      <c r="C22246" s="7">
        <v>45944</v>
      </c>
      <c r="E22246" s="27">
        <v>34000</v>
      </c>
      <c r="G22246" s="27" t="str">
        <f>VLOOKUP(C22246,W:Y,3,TRUE)</f>
        <v>October 25</v>
      </c>
      <c r="H22246" s="27">
        <f t="shared" si="347"/>
        <v>22245</v>
      </c>
      <c r="I22246" s="30" t="str">
        <f>IF(G22246='Check Register'!$E$1,H22246,"")</f>
        <v/>
      </c>
    </row>
    <row r="22247" spans="1:9" x14ac:dyDescent="0.3">
      <c r="A22247" t="s">
        <v>1676</v>
      </c>
      <c r="B22247" t="s">
        <v>2245</v>
      </c>
      <c r="C22247" s="7">
        <v>45944</v>
      </c>
      <c r="E22247" s="27">
        <v>26650</v>
      </c>
      <c r="G22247" s="27" t="str">
        <f>VLOOKUP(C22247,W:Y,3,TRUE)</f>
        <v>October 25</v>
      </c>
      <c r="H22247" s="27">
        <f t="shared" si="347"/>
        <v>22246</v>
      </c>
      <c r="I22247" s="30" t="str">
        <f>IF(G22247='Check Register'!$E$1,H22247,"")</f>
        <v/>
      </c>
    </row>
    <row r="22248" spans="1:9" x14ac:dyDescent="0.3">
      <c r="A22248" t="s">
        <v>1593</v>
      </c>
      <c r="B22248" t="s">
        <v>1807</v>
      </c>
      <c r="C22248" s="7">
        <v>45946</v>
      </c>
      <c r="E22248" s="27">
        <v>5878.44</v>
      </c>
      <c r="G22248" s="27" t="str">
        <f>VLOOKUP(C22248,W:Y,3,TRUE)</f>
        <v>October 25</v>
      </c>
      <c r="H22248" s="27">
        <f t="shared" si="347"/>
        <v>22247</v>
      </c>
      <c r="I22248" s="30" t="str">
        <f>IF(G22248='Check Register'!$E$1,H22248,"")</f>
        <v/>
      </c>
    </row>
    <row r="22249" spans="1:9" x14ac:dyDescent="0.3">
      <c r="A22249" t="s">
        <v>1591</v>
      </c>
      <c r="B22249" t="s">
        <v>1922</v>
      </c>
      <c r="C22249" s="7">
        <v>45946</v>
      </c>
      <c r="E22249" s="27">
        <v>1182.3699999999999</v>
      </c>
      <c r="G22249" s="27" t="str">
        <f>VLOOKUP(C22249,W:Y,3,TRUE)</f>
        <v>October 25</v>
      </c>
      <c r="H22249" s="27">
        <f t="shared" si="347"/>
        <v>22248</v>
      </c>
      <c r="I22249" s="30" t="str">
        <f>IF(G22249='Check Register'!$E$1,H22249,"")</f>
        <v/>
      </c>
    </row>
    <row r="22250" spans="1:9" x14ac:dyDescent="0.3">
      <c r="A22250" t="s">
        <v>1631</v>
      </c>
      <c r="B22250" t="s">
        <v>1876</v>
      </c>
      <c r="C22250" s="7">
        <v>45946</v>
      </c>
      <c r="E22250" s="27">
        <v>209</v>
      </c>
      <c r="G22250" s="27" t="str">
        <f>VLOOKUP(C22250,W:Y,3,TRUE)</f>
        <v>October 25</v>
      </c>
      <c r="H22250" s="27">
        <f t="shared" si="347"/>
        <v>22249</v>
      </c>
      <c r="I22250" s="30" t="str">
        <f>IF(G22250='Check Register'!$E$1,H22250,"")</f>
        <v/>
      </c>
    </row>
    <row r="22251" spans="1:9" x14ac:dyDescent="0.3">
      <c r="A22251" t="s">
        <v>1587</v>
      </c>
      <c r="B22251" t="s">
        <v>1953</v>
      </c>
      <c r="C22251" s="7">
        <v>45946</v>
      </c>
      <c r="E22251" s="27">
        <v>3040</v>
      </c>
      <c r="G22251" s="27" t="str">
        <f>VLOOKUP(C22251,W:Y,3,TRUE)</f>
        <v>October 25</v>
      </c>
      <c r="H22251" s="27">
        <f t="shared" si="347"/>
        <v>22250</v>
      </c>
      <c r="I22251" s="30" t="str">
        <f>IF(G22251='Check Register'!$E$1,H22251,"")</f>
        <v/>
      </c>
    </row>
    <row r="22252" spans="1:9" x14ac:dyDescent="0.3">
      <c r="A22252" t="s">
        <v>1671</v>
      </c>
      <c r="B22252" t="s">
        <v>20</v>
      </c>
      <c r="C22252" s="7">
        <v>45946</v>
      </c>
      <c r="E22252" s="27">
        <v>687.2</v>
      </c>
      <c r="G22252" s="27" t="str">
        <f>VLOOKUP(C22252,W:Y,3,TRUE)</f>
        <v>October 25</v>
      </c>
      <c r="H22252" s="27">
        <f t="shared" si="347"/>
        <v>22251</v>
      </c>
      <c r="I22252" s="30" t="str">
        <f>IF(G22252='Check Register'!$E$1,H22252,"")</f>
        <v/>
      </c>
    </row>
    <row r="22253" spans="1:9" x14ac:dyDescent="0.3">
      <c r="A22253" t="s">
        <v>2076</v>
      </c>
      <c r="B22253" t="s">
        <v>2246</v>
      </c>
      <c r="C22253" s="7">
        <v>45946</v>
      </c>
      <c r="E22253" s="27">
        <v>10422.719999999999</v>
      </c>
      <c r="G22253" s="27" t="str">
        <f>VLOOKUP(C22253,W:Y,3,TRUE)</f>
        <v>October 25</v>
      </c>
      <c r="H22253" s="27">
        <f t="shared" si="347"/>
        <v>22252</v>
      </c>
      <c r="I22253" s="30" t="str">
        <f>IF(G22253='Check Register'!$E$1,H22253,"")</f>
        <v/>
      </c>
    </row>
    <row r="22254" spans="1:9" x14ac:dyDescent="0.3">
      <c r="A22254" t="s">
        <v>1648</v>
      </c>
      <c r="B22254" t="s">
        <v>1966</v>
      </c>
      <c r="C22254" s="7">
        <v>45946</v>
      </c>
      <c r="E22254" s="27">
        <v>11952.83</v>
      </c>
      <c r="G22254" s="27" t="str">
        <f>VLOOKUP(C22254,W:Y,3,TRUE)</f>
        <v>October 25</v>
      </c>
      <c r="H22254" s="27">
        <f t="shared" si="347"/>
        <v>22253</v>
      </c>
      <c r="I22254" s="30" t="str">
        <f>IF(G22254='Check Register'!$E$1,H22254,"")</f>
        <v/>
      </c>
    </row>
    <row r="22255" spans="1:9" x14ac:dyDescent="0.3">
      <c r="A22255" t="s">
        <v>1671</v>
      </c>
      <c r="B22255" t="s">
        <v>20</v>
      </c>
      <c r="C22255" s="7">
        <v>45946</v>
      </c>
      <c r="E22255" s="27">
        <v>12967.7</v>
      </c>
      <c r="G22255" s="27" t="str">
        <f>VLOOKUP(C22255,W:Y,3,TRUE)</f>
        <v>October 25</v>
      </c>
      <c r="H22255" s="27">
        <f t="shared" si="347"/>
        <v>22254</v>
      </c>
      <c r="I22255" s="30" t="str">
        <f>IF(G22255='Check Register'!$E$1,H22255,"")</f>
        <v/>
      </c>
    </row>
    <row r="22256" spans="1:9" x14ac:dyDescent="0.3">
      <c r="A22256" t="s">
        <v>1568</v>
      </c>
      <c r="B22256" t="s">
        <v>1977</v>
      </c>
      <c r="C22256" s="7">
        <v>45946</v>
      </c>
      <c r="E22256" s="27">
        <v>9468.93</v>
      </c>
      <c r="G22256" s="27" t="str">
        <f>VLOOKUP(C22256,W:Y,3,TRUE)</f>
        <v>October 25</v>
      </c>
      <c r="H22256" s="27">
        <f t="shared" si="347"/>
        <v>22255</v>
      </c>
      <c r="I22256" s="30" t="str">
        <f>IF(G22256='Check Register'!$E$1,H22256,"")</f>
        <v/>
      </c>
    </row>
    <row r="22257" spans="1:9" x14ac:dyDescent="0.3">
      <c r="A22257" t="s">
        <v>1568</v>
      </c>
      <c r="B22257" t="s">
        <v>2221</v>
      </c>
      <c r="C22257" s="7">
        <v>45946</v>
      </c>
      <c r="E22257" s="27">
        <v>2531.39</v>
      </c>
      <c r="G22257" s="27" t="str">
        <f>VLOOKUP(C22257,W:Y,3,TRUE)</f>
        <v>October 25</v>
      </c>
      <c r="H22257" s="27">
        <f t="shared" si="347"/>
        <v>22256</v>
      </c>
      <c r="I22257" s="30" t="str">
        <f>IF(G22257='Check Register'!$E$1,H22257,"")</f>
        <v/>
      </c>
    </row>
    <row r="22258" spans="1:9" x14ac:dyDescent="0.3">
      <c r="A22258" t="s">
        <v>1568</v>
      </c>
      <c r="B22258" t="s">
        <v>2247</v>
      </c>
      <c r="C22258" s="7">
        <v>45946</v>
      </c>
      <c r="E22258" s="27">
        <v>15044.77</v>
      </c>
      <c r="G22258" s="27" t="str">
        <f>VLOOKUP(C22258,W:Y,3,TRUE)</f>
        <v>October 25</v>
      </c>
      <c r="H22258" s="27">
        <f t="shared" ref="H22258:H22321" si="348">1+H22257</f>
        <v>22257</v>
      </c>
      <c r="I22258" s="30" t="str">
        <f>IF(G22258='Check Register'!$E$1,H22258,"")</f>
        <v/>
      </c>
    </row>
    <row r="22259" spans="1:9" x14ac:dyDescent="0.3">
      <c r="A22259" t="s">
        <v>1568</v>
      </c>
      <c r="B22259" t="s">
        <v>2192</v>
      </c>
      <c r="C22259" s="7">
        <v>45946</v>
      </c>
      <c r="E22259" s="27">
        <v>23344.49</v>
      </c>
      <c r="G22259" s="27" t="str">
        <f>VLOOKUP(C22259,W:Y,3,TRUE)</f>
        <v>October 25</v>
      </c>
      <c r="H22259" s="27">
        <f t="shared" si="348"/>
        <v>22258</v>
      </c>
      <c r="I22259" s="30" t="str">
        <f>IF(G22259='Check Register'!$E$1,H22259,"")</f>
        <v/>
      </c>
    </row>
    <row r="22260" spans="1:9" x14ac:dyDescent="0.3">
      <c r="A22260" t="s">
        <v>1649</v>
      </c>
      <c r="B22260" t="s">
        <v>1827</v>
      </c>
      <c r="C22260" s="7">
        <v>45946</v>
      </c>
      <c r="E22260" s="27">
        <v>140.79</v>
      </c>
      <c r="G22260" s="27" t="str">
        <f>VLOOKUP(C22260,W:Y,3,TRUE)</f>
        <v>October 25</v>
      </c>
      <c r="H22260" s="27">
        <f t="shared" si="348"/>
        <v>22259</v>
      </c>
      <c r="I22260" s="30" t="str">
        <f>IF(G22260='Check Register'!$E$1,H22260,"")</f>
        <v/>
      </c>
    </row>
    <row r="22261" spans="1:9" x14ac:dyDescent="0.3">
      <c r="A22261" t="s">
        <v>1649</v>
      </c>
      <c r="B22261" t="s">
        <v>1827</v>
      </c>
      <c r="C22261" s="7">
        <v>45946</v>
      </c>
      <c r="E22261" s="27">
        <v>108.61</v>
      </c>
      <c r="G22261" s="27" t="str">
        <f>VLOOKUP(C22261,W:Y,3,TRUE)</f>
        <v>October 25</v>
      </c>
      <c r="H22261" s="27">
        <f t="shared" si="348"/>
        <v>22260</v>
      </c>
      <c r="I22261" s="30" t="str">
        <f>IF(G22261='Check Register'!$E$1,H22261,"")</f>
        <v/>
      </c>
    </row>
    <row r="22262" spans="1:9" x14ac:dyDescent="0.3">
      <c r="A22262" t="s">
        <v>2096</v>
      </c>
      <c r="B22262" t="s">
        <v>2126</v>
      </c>
      <c r="C22262" s="7">
        <v>45946</v>
      </c>
      <c r="E22262" s="27">
        <v>5837.88</v>
      </c>
      <c r="G22262" s="27" t="str">
        <f>VLOOKUP(C22262,W:Y,3,TRUE)</f>
        <v>October 25</v>
      </c>
      <c r="H22262" s="27">
        <f t="shared" si="348"/>
        <v>22261</v>
      </c>
      <c r="I22262" s="30" t="str">
        <f>IF(G22262='Check Register'!$E$1,H22262,"")</f>
        <v/>
      </c>
    </row>
    <row r="22263" spans="1:9" x14ac:dyDescent="0.3">
      <c r="A22263" t="s">
        <v>1692</v>
      </c>
      <c r="B22263" t="s">
        <v>1934</v>
      </c>
      <c r="C22263" s="7">
        <v>45946</v>
      </c>
      <c r="E22263" s="27">
        <v>962.5</v>
      </c>
      <c r="G22263" s="27" t="str">
        <f>VLOOKUP(C22263,W:Y,3,TRUE)</f>
        <v>October 25</v>
      </c>
      <c r="H22263" s="27">
        <f t="shared" si="348"/>
        <v>22262</v>
      </c>
      <c r="I22263" s="30" t="str">
        <f>IF(G22263='Check Register'!$E$1,H22263,"")</f>
        <v/>
      </c>
    </row>
    <row r="22264" spans="1:9" x14ac:dyDescent="0.3">
      <c r="A22264" t="s">
        <v>1488</v>
      </c>
      <c r="B22264" t="s">
        <v>2248</v>
      </c>
      <c r="C22264" s="7">
        <v>45946</v>
      </c>
      <c r="E22264" s="27">
        <v>41.52</v>
      </c>
      <c r="G22264" s="27" t="str">
        <f>VLOOKUP(C22264,W:Y,3,TRUE)</f>
        <v>October 25</v>
      </c>
      <c r="H22264" s="27">
        <f t="shared" si="348"/>
        <v>22263</v>
      </c>
      <c r="I22264" s="30" t="str">
        <f>IF(G22264='Check Register'!$E$1,H22264,"")</f>
        <v/>
      </c>
    </row>
    <row r="22265" spans="1:9" x14ac:dyDescent="0.3">
      <c r="A22265" t="s">
        <v>1957</v>
      </c>
      <c r="B22265" t="s">
        <v>2202</v>
      </c>
      <c r="C22265" s="7">
        <v>45947</v>
      </c>
      <c r="E22265" s="27">
        <v>386598.32</v>
      </c>
      <c r="G22265" s="27" t="str">
        <f>VLOOKUP(C22265,W:Y,3,TRUE)</f>
        <v>October 25</v>
      </c>
      <c r="H22265" s="27">
        <f t="shared" si="348"/>
        <v>22264</v>
      </c>
      <c r="I22265" s="30" t="str">
        <f>IF(G22265='Check Register'!$E$1,H22265,"")</f>
        <v/>
      </c>
    </row>
    <row r="22266" spans="1:9" x14ac:dyDescent="0.3">
      <c r="A22266" t="s">
        <v>1648</v>
      </c>
      <c r="B22266" t="s">
        <v>33</v>
      </c>
      <c r="C22266" s="7">
        <v>45950</v>
      </c>
      <c r="E22266" s="27">
        <v>45769.01</v>
      </c>
      <c r="G22266" s="27" t="str">
        <f>VLOOKUP(C22266,W:Y,3,TRUE)</f>
        <v>October 25</v>
      </c>
      <c r="H22266" s="27">
        <f t="shared" si="348"/>
        <v>22265</v>
      </c>
      <c r="I22266" s="30" t="str">
        <f>IF(G22266='Check Register'!$E$1,H22266,"")</f>
        <v/>
      </c>
    </row>
    <row r="22267" spans="1:9" x14ac:dyDescent="0.3">
      <c r="A22267" t="s">
        <v>1661</v>
      </c>
      <c r="B22267" t="s">
        <v>1859</v>
      </c>
      <c r="C22267" s="7">
        <v>45950</v>
      </c>
      <c r="E22267" s="27">
        <v>76888.39</v>
      </c>
      <c r="G22267" s="27" t="str">
        <f>VLOOKUP(C22267,W:Y,3,TRUE)</f>
        <v>October 25</v>
      </c>
      <c r="H22267" s="27">
        <f t="shared" si="348"/>
        <v>22266</v>
      </c>
      <c r="I22267" s="30" t="str">
        <f>IF(G22267='Check Register'!$E$1,H22267,"")</f>
        <v/>
      </c>
    </row>
    <row r="22268" spans="1:9" x14ac:dyDescent="0.3">
      <c r="A22268" t="s">
        <v>1648</v>
      </c>
      <c r="B22268" t="s">
        <v>2080</v>
      </c>
      <c r="C22268" s="7">
        <v>45950</v>
      </c>
      <c r="E22268" s="27">
        <v>211787</v>
      </c>
      <c r="G22268" s="27" t="str">
        <f>VLOOKUP(C22268,W:Y,3,TRUE)</f>
        <v>October 25</v>
      </c>
      <c r="H22268" s="27">
        <f t="shared" si="348"/>
        <v>22267</v>
      </c>
      <c r="I22268" s="30" t="str">
        <f>IF(G22268='Check Register'!$E$1,H22268,"")</f>
        <v/>
      </c>
    </row>
    <row r="22269" spans="1:9" x14ac:dyDescent="0.3">
      <c r="A22269" t="s">
        <v>1633</v>
      </c>
      <c r="B22269" t="s">
        <v>1853</v>
      </c>
      <c r="C22269" s="7">
        <v>45950</v>
      </c>
      <c r="E22269" s="27">
        <v>709106.24</v>
      </c>
      <c r="G22269" s="27" t="str">
        <f>VLOOKUP(C22269,W:Y,3,TRUE)</f>
        <v>October 25</v>
      </c>
      <c r="H22269" s="27">
        <f t="shared" si="348"/>
        <v>22268</v>
      </c>
      <c r="I22269" s="30" t="str">
        <f>IF(G22269='Check Register'!$E$1,H22269,"")</f>
        <v/>
      </c>
    </row>
    <row r="22270" spans="1:9" x14ac:dyDescent="0.3">
      <c r="A22270" t="s">
        <v>1634</v>
      </c>
      <c r="B22270" t="s">
        <v>1930</v>
      </c>
      <c r="C22270" s="7">
        <v>45950</v>
      </c>
      <c r="E22270" s="27">
        <v>68867.48</v>
      </c>
      <c r="G22270" s="27" t="str">
        <f>VLOOKUP(C22270,W:Y,3,TRUE)</f>
        <v>October 25</v>
      </c>
      <c r="H22270" s="27">
        <f t="shared" si="348"/>
        <v>22269</v>
      </c>
      <c r="I22270" s="30" t="str">
        <f>IF(G22270='Check Register'!$E$1,H22270,"")</f>
        <v/>
      </c>
    </row>
    <row r="22271" spans="1:9" x14ac:dyDescent="0.3">
      <c r="A22271" t="s">
        <v>1583</v>
      </c>
      <c r="B22271" t="s">
        <v>1913</v>
      </c>
      <c r="C22271" s="7">
        <v>45953</v>
      </c>
      <c r="E22271" s="27">
        <v>45.86</v>
      </c>
      <c r="G22271" s="27" t="str">
        <f>VLOOKUP(C22271,W:Y,3,TRUE)</f>
        <v>October 25</v>
      </c>
      <c r="H22271" s="27">
        <f t="shared" si="348"/>
        <v>22270</v>
      </c>
      <c r="I22271" s="30" t="str">
        <f>IF(G22271='Check Register'!$E$1,H22271,"")</f>
        <v/>
      </c>
    </row>
    <row r="22272" spans="1:9" x14ac:dyDescent="0.3">
      <c r="A22272" t="s">
        <v>1583</v>
      </c>
      <c r="B22272" t="s">
        <v>1913</v>
      </c>
      <c r="C22272" s="7">
        <v>45953</v>
      </c>
      <c r="E22272" s="27">
        <v>91.7</v>
      </c>
      <c r="G22272" s="27" t="str">
        <f>VLOOKUP(C22272,W:Y,3,TRUE)</f>
        <v>October 25</v>
      </c>
      <c r="H22272" s="27">
        <f t="shared" si="348"/>
        <v>22271</v>
      </c>
      <c r="I22272" s="30" t="str">
        <f>IF(G22272='Check Register'!$E$1,H22272,"")</f>
        <v/>
      </c>
    </row>
    <row r="22273" spans="1:9" x14ac:dyDescent="0.3">
      <c r="A22273" t="s">
        <v>1691</v>
      </c>
      <c r="B22273" t="s">
        <v>1931</v>
      </c>
      <c r="C22273" s="7">
        <v>45953</v>
      </c>
      <c r="E22273" s="27">
        <v>48925</v>
      </c>
      <c r="G22273" s="27" t="str">
        <f>VLOOKUP(C22273,W:Y,3,TRUE)</f>
        <v>October 25</v>
      </c>
      <c r="H22273" s="27">
        <f t="shared" si="348"/>
        <v>22272</v>
      </c>
      <c r="I22273" s="30" t="str">
        <f>IF(G22273='Check Register'!$E$1,H22273,"")</f>
        <v/>
      </c>
    </row>
    <row r="22274" spans="1:9" x14ac:dyDescent="0.3">
      <c r="A22274" t="s">
        <v>1691</v>
      </c>
      <c r="B22274" t="s">
        <v>1929</v>
      </c>
      <c r="C22274" s="7">
        <v>45953</v>
      </c>
      <c r="E22274" s="27">
        <v>744031.77</v>
      </c>
      <c r="G22274" s="27" t="str">
        <f>VLOOKUP(C22274,W:Y,3,TRUE)</f>
        <v>October 25</v>
      </c>
      <c r="H22274" s="27">
        <f t="shared" si="348"/>
        <v>22273</v>
      </c>
      <c r="I22274" s="30" t="str">
        <f>IF(G22274='Check Register'!$E$1,H22274,"")</f>
        <v/>
      </c>
    </row>
    <row r="22275" spans="1:9" x14ac:dyDescent="0.3">
      <c r="A22275" t="s">
        <v>1697</v>
      </c>
      <c r="B22275" t="s">
        <v>1950</v>
      </c>
      <c r="C22275" s="7">
        <v>45953</v>
      </c>
      <c r="E22275" s="27">
        <v>124</v>
      </c>
      <c r="G22275" s="27" t="str">
        <f>VLOOKUP(C22275,W:Y,3,TRUE)</f>
        <v>October 25</v>
      </c>
      <c r="H22275" s="27">
        <f t="shared" si="348"/>
        <v>22274</v>
      </c>
      <c r="I22275" s="30" t="str">
        <f>IF(G22275='Check Register'!$E$1,H22275,"")</f>
        <v/>
      </c>
    </row>
    <row r="22276" spans="1:9" x14ac:dyDescent="0.3">
      <c r="A22276" t="s">
        <v>1697</v>
      </c>
      <c r="B22276" t="s">
        <v>1950</v>
      </c>
      <c r="C22276" s="7">
        <v>45953</v>
      </c>
      <c r="E22276" s="27">
        <v>350</v>
      </c>
      <c r="G22276" s="27" t="str">
        <f>VLOOKUP(C22276,W:Y,3,TRUE)</f>
        <v>October 25</v>
      </c>
      <c r="H22276" s="27">
        <f t="shared" si="348"/>
        <v>22275</v>
      </c>
      <c r="I22276" s="30" t="str">
        <f>IF(G22276='Check Register'!$E$1,H22276,"")</f>
        <v/>
      </c>
    </row>
    <row r="22277" spans="1:9" x14ac:dyDescent="0.3">
      <c r="A22277" t="s">
        <v>2006</v>
      </c>
      <c r="B22277" t="s">
        <v>2007</v>
      </c>
      <c r="C22277" s="7">
        <v>45953</v>
      </c>
      <c r="E22277" s="27">
        <v>238</v>
      </c>
      <c r="G22277" s="27" t="str">
        <f>VLOOKUP(C22277,W:Y,3,TRUE)</f>
        <v>October 25</v>
      </c>
      <c r="H22277" s="27">
        <f t="shared" si="348"/>
        <v>22276</v>
      </c>
      <c r="I22277" s="30" t="str">
        <f>IF(G22277='Check Register'!$E$1,H22277,"")</f>
        <v/>
      </c>
    </row>
    <row r="22278" spans="1:9" x14ac:dyDescent="0.3">
      <c r="A22278" t="s">
        <v>2006</v>
      </c>
      <c r="B22278" t="s">
        <v>2197</v>
      </c>
      <c r="C22278" s="7">
        <v>45953</v>
      </c>
      <c r="E22278" s="27">
        <v>2764.2</v>
      </c>
      <c r="G22278" s="27" t="str">
        <f>VLOOKUP(C22278,W:Y,3,TRUE)</f>
        <v>October 25</v>
      </c>
      <c r="H22278" s="27">
        <f t="shared" si="348"/>
        <v>22277</v>
      </c>
      <c r="I22278" s="30" t="str">
        <f>IF(G22278='Check Register'!$E$1,H22278,"")</f>
        <v/>
      </c>
    </row>
    <row r="22279" spans="1:9" x14ac:dyDescent="0.3">
      <c r="A22279" t="s">
        <v>2006</v>
      </c>
      <c r="B22279" t="s">
        <v>2197</v>
      </c>
      <c r="C22279" s="7">
        <v>45953</v>
      </c>
      <c r="E22279" s="27">
        <v>255</v>
      </c>
      <c r="G22279" s="27" t="str">
        <f>VLOOKUP(C22279,W:Y,3,TRUE)</f>
        <v>October 25</v>
      </c>
      <c r="H22279" s="27">
        <f t="shared" si="348"/>
        <v>22278</v>
      </c>
      <c r="I22279" s="30" t="str">
        <f>IF(G22279='Check Register'!$E$1,H22279,"")</f>
        <v/>
      </c>
    </row>
    <row r="22280" spans="1:9" x14ac:dyDescent="0.3">
      <c r="A22280" t="s">
        <v>2006</v>
      </c>
      <c r="B22280" t="s">
        <v>2197</v>
      </c>
      <c r="C22280" s="7">
        <v>45953</v>
      </c>
      <c r="E22280" s="27">
        <v>5135.82</v>
      </c>
      <c r="G22280" s="27" t="str">
        <f>VLOOKUP(C22280,W:Y,3,TRUE)</f>
        <v>October 25</v>
      </c>
      <c r="H22280" s="27">
        <f t="shared" si="348"/>
        <v>22279</v>
      </c>
      <c r="I22280" s="30" t="str">
        <f>IF(G22280='Check Register'!$E$1,H22280,"")</f>
        <v/>
      </c>
    </row>
    <row r="22281" spans="1:9" x14ac:dyDescent="0.3">
      <c r="A22281" t="s">
        <v>2006</v>
      </c>
      <c r="B22281" t="s">
        <v>2197</v>
      </c>
      <c r="C22281" s="7">
        <v>45953</v>
      </c>
      <c r="E22281" s="27">
        <v>4798</v>
      </c>
      <c r="G22281" s="27" t="str">
        <f>VLOOKUP(C22281,W:Y,3,TRUE)</f>
        <v>October 25</v>
      </c>
      <c r="H22281" s="27">
        <f t="shared" si="348"/>
        <v>22280</v>
      </c>
      <c r="I22281" s="30" t="str">
        <f>IF(G22281='Check Register'!$E$1,H22281,"")</f>
        <v/>
      </c>
    </row>
    <row r="22282" spans="1:9" x14ac:dyDescent="0.3">
      <c r="A22282" t="s">
        <v>2006</v>
      </c>
      <c r="B22282" t="s">
        <v>2197</v>
      </c>
      <c r="C22282" s="7">
        <v>45953</v>
      </c>
      <c r="E22282" s="27">
        <v>5943.09</v>
      </c>
      <c r="G22282" s="27" t="str">
        <f>VLOOKUP(C22282,W:Y,3,TRUE)</f>
        <v>October 25</v>
      </c>
      <c r="H22282" s="27">
        <f t="shared" si="348"/>
        <v>22281</v>
      </c>
      <c r="I22282" s="30" t="str">
        <f>IF(G22282='Check Register'!$E$1,H22282,"")</f>
        <v/>
      </c>
    </row>
    <row r="22283" spans="1:9" x14ac:dyDescent="0.3">
      <c r="A22283" t="s">
        <v>1597</v>
      </c>
      <c r="B22283" t="s">
        <v>2249</v>
      </c>
      <c r="C22283" s="7">
        <v>45958</v>
      </c>
      <c r="E22283" s="27">
        <v>7000</v>
      </c>
      <c r="G22283" s="27" t="str">
        <f>VLOOKUP(C22283,W:Y,3,TRUE)</f>
        <v>October 25</v>
      </c>
      <c r="H22283" s="27">
        <f t="shared" si="348"/>
        <v>22282</v>
      </c>
      <c r="I22283" s="30" t="str">
        <f>IF(G22283='Check Register'!$E$1,H22283,"")</f>
        <v/>
      </c>
    </row>
    <row r="22284" spans="1:9" x14ac:dyDescent="0.3">
      <c r="A22284" t="s">
        <v>1582</v>
      </c>
      <c r="B22284" t="s">
        <v>2250</v>
      </c>
      <c r="C22284" s="7">
        <v>45958</v>
      </c>
      <c r="E22284" s="27">
        <v>4</v>
      </c>
      <c r="G22284" s="27" t="str">
        <f>VLOOKUP(C22284,W:Y,3,TRUE)</f>
        <v>October 25</v>
      </c>
      <c r="H22284" s="27">
        <f t="shared" si="348"/>
        <v>22283</v>
      </c>
      <c r="I22284" s="30" t="str">
        <f>IF(G22284='Check Register'!$E$1,H22284,"")</f>
        <v/>
      </c>
    </row>
    <row r="22285" spans="1:9" x14ac:dyDescent="0.3">
      <c r="A22285" t="s">
        <v>1582</v>
      </c>
      <c r="B22285" t="s">
        <v>2250</v>
      </c>
      <c r="C22285" s="7">
        <v>45958</v>
      </c>
      <c r="E22285" s="27">
        <v>228.68</v>
      </c>
      <c r="G22285" s="27" t="str">
        <f>VLOOKUP(C22285,W:Y,3,TRUE)</f>
        <v>October 25</v>
      </c>
      <c r="H22285" s="27">
        <f t="shared" si="348"/>
        <v>22284</v>
      </c>
      <c r="I22285" s="30" t="str">
        <f>IF(G22285='Check Register'!$E$1,H22285,"")</f>
        <v/>
      </c>
    </row>
    <row r="22286" spans="1:9" x14ac:dyDescent="0.3">
      <c r="A22286" t="s">
        <v>1641</v>
      </c>
      <c r="B22286" t="s">
        <v>2251</v>
      </c>
      <c r="C22286" s="7">
        <v>45958</v>
      </c>
      <c r="E22286" s="27">
        <v>19031.919999999998</v>
      </c>
      <c r="G22286" s="27" t="str">
        <f>VLOOKUP(C22286,W:Y,3,TRUE)</f>
        <v>October 25</v>
      </c>
      <c r="H22286" s="27">
        <f t="shared" si="348"/>
        <v>22285</v>
      </c>
      <c r="I22286" s="30" t="str">
        <f>IF(G22286='Check Register'!$E$1,H22286,"")</f>
        <v/>
      </c>
    </row>
    <row r="22287" spans="1:9" x14ac:dyDescent="0.3">
      <c r="A22287" t="s">
        <v>1676</v>
      </c>
      <c r="B22287" t="s">
        <v>2252</v>
      </c>
      <c r="C22287" s="7">
        <v>45958</v>
      </c>
      <c r="E22287" s="27">
        <v>500</v>
      </c>
      <c r="G22287" s="27" t="str">
        <f>VLOOKUP(C22287,W:Y,3,TRUE)</f>
        <v>October 25</v>
      </c>
      <c r="H22287" s="27">
        <f t="shared" si="348"/>
        <v>22286</v>
      </c>
      <c r="I22287" s="30" t="str">
        <f>IF(G22287='Check Register'!$E$1,H22287,"")</f>
        <v/>
      </c>
    </row>
    <row r="22288" spans="1:9" x14ac:dyDescent="0.3">
      <c r="A22288" t="s">
        <v>1612</v>
      </c>
      <c r="B22288" t="s">
        <v>2253</v>
      </c>
      <c r="C22288" s="7">
        <v>45958</v>
      </c>
      <c r="E22288" s="27">
        <v>1530</v>
      </c>
      <c r="G22288" s="27" t="str">
        <f>VLOOKUP(C22288,W:Y,3,TRUE)</f>
        <v>October 25</v>
      </c>
      <c r="H22288" s="27">
        <f t="shared" si="348"/>
        <v>22287</v>
      </c>
      <c r="I22288" s="30" t="str">
        <f>IF(G22288='Check Register'!$E$1,H22288,"")</f>
        <v/>
      </c>
    </row>
    <row r="22289" spans="1:9" x14ac:dyDescent="0.3">
      <c r="A22289" t="s">
        <v>1678</v>
      </c>
      <c r="B22289" t="s">
        <v>1894</v>
      </c>
      <c r="C22289" s="7">
        <v>45958</v>
      </c>
      <c r="E22289" s="27">
        <v>6500</v>
      </c>
      <c r="G22289" s="27" t="str">
        <f>VLOOKUP(C22289,W:Y,3,TRUE)</f>
        <v>October 25</v>
      </c>
      <c r="H22289" s="27">
        <f t="shared" si="348"/>
        <v>22288</v>
      </c>
      <c r="I22289" s="30" t="str">
        <f>IF(G22289='Check Register'!$E$1,H22289,"")</f>
        <v/>
      </c>
    </row>
    <row r="22290" spans="1:9" x14ac:dyDescent="0.3">
      <c r="A22290" t="s">
        <v>1584</v>
      </c>
      <c r="B22290" t="s">
        <v>2254</v>
      </c>
      <c r="C22290" s="7">
        <v>45958</v>
      </c>
      <c r="E22290" s="27">
        <v>969.55</v>
      </c>
      <c r="G22290" s="27" t="str">
        <f>VLOOKUP(C22290,W:Y,3,TRUE)</f>
        <v>October 25</v>
      </c>
      <c r="H22290" s="27">
        <f t="shared" si="348"/>
        <v>22289</v>
      </c>
      <c r="I22290" s="30" t="str">
        <f>IF(G22290='Check Register'!$E$1,H22290,"")</f>
        <v/>
      </c>
    </row>
    <row r="22291" spans="1:9" x14ac:dyDescent="0.3">
      <c r="A22291" t="s">
        <v>1647</v>
      </c>
      <c r="B22291" t="s">
        <v>2255</v>
      </c>
      <c r="C22291" s="7">
        <v>45958</v>
      </c>
      <c r="E22291" s="27">
        <v>3303.31</v>
      </c>
      <c r="G22291" s="27" t="str">
        <f>VLOOKUP(C22291,W:Y,3,TRUE)</f>
        <v>October 25</v>
      </c>
      <c r="H22291" s="27">
        <f t="shared" si="348"/>
        <v>22290</v>
      </c>
      <c r="I22291" s="30" t="str">
        <f>IF(G22291='Check Register'!$E$1,H22291,"")</f>
        <v/>
      </c>
    </row>
    <row r="22292" spans="1:9" x14ac:dyDescent="0.3">
      <c r="A22292" t="s">
        <v>1598</v>
      </c>
      <c r="B22292" t="s">
        <v>1809</v>
      </c>
      <c r="C22292" s="7">
        <v>45958</v>
      </c>
      <c r="E22292" s="27">
        <v>17500</v>
      </c>
      <c r="G22292" s="27" t="str">
        <f>VLOOKUP(C22292,W:Y,3,TRUE)</f>
        <v>October 25</v>
      </c>
      <c r="H22292" s="27">
        <f t="shared" si="348"/>
        <v>22291</v>
      </c>
      <c r="I22292" s="30" t="str">
        <f>IF(G22292='Check Register'!$E$1,H22292,"")</f>
        <v/>
      </c>
    </row>
    <row r="22293" spans="1:9" x14ac:dyDescent="0.3">
      <c r="A22293" t="s">
        <v>1677</v>
      </c>
      <c r="B22293" t="s">
        <v>1892</v>
      </c>
      <c r="C22293" s="7">
        <v>45958</v>
      </c>
      <c r="E22293" s="27">
        <v>4140</v>
      </c>
      <c r="G22293" s="27" t="str">
        <f>VLOOKUP(C22293,W:Y,3,TRUE)</f>
        <v>October 25</v>
      </c>
      <c r="H22293" s="27">
        <f t="shared" si="348"/>
        <v>22292</v>
      </c>
      <c r="I22293" s="30" t="str">
        <f>IF(G22293='Check Register'!$E$1,H22293,"")</f>
        <v/>
      </c>
    </row>
    <row r="22294" spans="1:9" x14ac:dyDescent="0.3">
      <c r="A22294" t="s">
        <v>1097</v>
      </c>
      <c r="B22294" t="s">
        <v>2256</v>
      </c>
      <c r="C22294" s="7">
        <v>45958</v>
      </c>
      <c r="E22294" s="27">
        <v>133.97</v>
      </c>
      <c r="G22294" s="27" t="str">
        <f>VLOOKUP(C22294,W:Y,3,TRUE)</f>
        <v>October 25</v>
      </c>
      <c r="H22294" s="27">
        <f t="shared" si="348"/>
        <v>22293</v>
      </c>
      <c r="I22294" s="30" t="str">
        <f>IF(G22294='Check Register'!$E$1,H22294,"")</f>
        <v/>
      </c>
    </row>
    <row r="22295" spans="1:9" x14ac:dyDescent="0.3">
      <c r="A22295" t="s">
        <v>2112</v>
      </c>
      <c r="B22295" t="s">
        <v>2257</v>
      </c>
      <c r="C22295" s="7">
        <v>45958</v>
      </c>
      <c r="E22295" s="27">
        <v>450</v>
      </c>
      <c r="G22295" s="27" t="str">
        <f>VLOOKUP(C22295,W:Y,3,TRUE)</f>
        <v>October 25</v>
      </c>
      <c r="H22295" s="27">
        <f t="shared" si="348"/>
        <v>22294</v>
      </c>
      <c r="I22295" s="30" t="str">
        <f>IF(G22295='Check Register'!$E$1,H22295,"")</f>
        <v/>
      </c>
    </row>
    <row r="22296" spans="1:9" x14ac:dyDescent="0.3">
      <c r="A22296" t="s">
        <v>2112</v>
      </c>
      <c r="B22296" t="s">
        <v>2257</v>
      </c>
      <c r="C22296" s="7">
        <v>45958</v>
      </c>
      <c r="E22296" s="27">
        <v>546.19000000000005</v>
      </c>
      <c r="G22296" s="27" t="str">
        <f>VLOOKUP(C22296,W:Y,3,TRUE)</f>
        <v>October 25</v>
      </c>
      <c r="H22296" s="27">
        <f t="shared" si="348"/>
        <v>22295</v>
      </c>
      <c r="I22296" s="30" t="str">
        <f>IF(G22296='Check Register'!$E$1,H22296,"")</f>
        <v/>
      </c>
    </row>
    <row r="22297" spans="1:9" x14ac:dyDescent="0.3">
      <c r="A22297" t="s">
        <v>1566</v>
      </c>
      <c r="B22297" t="s">
        <v>2258</v>
      </c>
      <c r="C22297" s="7">
        <v>45958</v>
      </c>
      <c r="E22297" s="27">
        <v>6.01</v>
      </c>
      <c r="G22297" s="27" t="str">
        <f>VLOOKUP(C22297,W:Y,3,TRUE)</f>
        <v>October 25</v>
      </c>
      <c r="H22297" s="27">
        <f t="shared" si="348"/>
        <v>22296</v>
      </c>
      <c r="I22297" s="30" t="str">
        <f>IF(G22297='Check Register'!$E$1,H22297,"")</f>
        <v/>
      </c>
    </row>
    <row r="22298" spans="1:9" x14ac:dyDescent="0.3">
      <c r="A22298" t="s">
        <v>1599</v>
      </c>
      <c r="B22298" t="s">
        <v>2259</v>
      </c>
      <c r="C22298" s="7">
        <v>45958</v>
      </c>
      <c r="E22298" s="27">
        <v>71466.080000000002</v>
      </c>
      <c r="G22298" s="27" t="str">
        <f>VLOOKUP(C22298,W:Y,3,TRUE)</f>
        <v>October 25</v>
      </c>
      <c r="H22298" s="27">
        <f t="shared" si="348"/>
        <v>22297</v>
      </c>
      <c r="I22298" s="30" t="str">
        <f>IF(G22298='Check Register'!$E$1,H22298,"")</f>
        <v/>
      </c>
    </row>
    <row r="22299" spans="1:9" x14ac:dyDescent="0.3">
      <c r="A22299" t="s">
        <v>1643</v>
      </c>
      <c r="B22299" t="s">
        <v>1817</v>
      </c>
      <c r="C22299" s="7">
        <v>45958</v>
      </c>
      <c r="E22299" s="27">
        <v>1543.89</v>
      </c>
      <c r="G22299" s="27" t="str">
        <f>VLOOKUP(C22299,W:Y,3,TRUE)</f>
        <v>October 25</v>
      </c>
      <c r="H22299" s="27">
        <f t="shared" si="348"/>
        <v>22298</v>
      </c>
      <c r="I22299" s="30" t="str">
        <f>IF(G22299='Check Register'!$E$1,H22299,"")</f>
        <v/>
      </c>
    </row>
    <row r="22300" spans="1:9" x14ac:dyDescent="0.3">
      <c r="A22300" t="s">
        <v>2260</v>
      </c>
      <c r="B22300" t="s">
        <v>2261</v>
      </c>
      <c r="C22300" s="7">
        <v>45958</v>
      </c>
      <c r="E22300" s="27">
        <v>30522.95</v>
      </c>
      <c r="G22300" s="27" t="str">
        <f>VLOOKUP(C22300,W:Y,3,TRUE)</f>
        <v>October 25</v>
      </c>
      <c r="H22300" s="27">
        <f t="shared" si="348"/>
        <v>22299</v>
      </c>
      <c r="I22300" s="30" t="str">
        <f>IF(G22300='Check Register'!$E$1,H22300,"")</f>
        <v/>
      </c>
    </row>
    <row r="22301" spans="1:9" x14ac:dyDescent="0.3">
      <c r="A22301" t="s">
        <v>1600</v>
      </c>
      <c r="B22301" t="s">
        <v>2262</v>
      </c>
      <c r="C22301" s="7">
        <v>45958</v>
      </c>
      <c r="E22301" s="27">
        <v>180.05</v>
      </c>
      <c r="G22301" s="27" t="str">
        <f>VLOOKUP(C22301,W:Y,3,TRUE)</f>
        <v>October 25</v>
      </c>
      <c r="H22301" s="27">
        <f t="shared" si="348"/>
        <v>22300</v>
      </c>
      <c r="I22301" s="30" t="str">
        <f>IF(G22301='Check Register'!$E$1,H22301,"")</f>
        <v/>
      </c>
    </row>
    <row r="22302" spans="1:9" x14ac:dyDescent="0.3">
      <c r="A22302" t="s">
        <v>1600</v>
      </c>
      <c r="B22302" t="s">
        <v>2262</v>
      </c>
      <c r="C22302" s="7">
        <v>45958</v>
      </c>
      <c r="E22302" s="27">
        <v>146.94999999999999</v>
      </c>
      <c r="G22302" s="27" t="str">
        <f>VLOOKUP(C22302,W:Y,3,TRUE)</f>
        <v>October 25</v>
      </c>
      <c r="H22302" s="27">
        <f t="shared" si="348"/>
        <v>22301</v>
      </c>
      <c r="I22302" s="30" t="str">
        <f>IF(G22302='Check Register'!$E$1,H22302,"")</f>
        <v/>
      </c>
    </row>
    <row r="22303" spans="1:9" x14ac:dyDescent="0.3">
      <c r="A22303" t="s">
        <v>1600</v>
      </c>
      <c r="B22303" t="s">
        <v>2262</v>
      </c>
      <c r="C22303" s="7">
        <v>45958</v>
      </c>
      <c r="E22303" s="27">
        <v>27.57</v>
      </c>
      <c r="G22303" s="27" t="str">
        <f>VLOOKUP(C22303,W:Y,3,TRUE)</f>
        <v>October 25</v>
      </c>
      <c r="H22303" s="27">
        <f t="shared" si="348"/>
        <v>22302</v>
      </c>
      <c r="I22303" s="30" t="str">
        <f>IF(G22303='Check Register'!$E$1,H22303,"")</f>
        <v/>
      </c>
    </row>
    <row r="22304" spans="1:9" x14ac:dyDescent="0.3">
      <c r="A22304" t="s">
        <v>1600</v>
      </c>
      <c r="B22304" t="s">
        <v>2262</v>
      </c>
      <c r="C22304" s="7">
        <v>45958</v>
      </c>
      <c r="E22304" s="27">
        <v>2130.64</v>
      </c>
      <c r="G22304" s="27" t="str">
        <f>VLOOKUP(C22304,W:Y,3,TRUE)</f>
        <v>October 25</v>
      </c>
      <c r="H22304" s="27">
        <f t="shared" si="348"/>
        <v>22303</v>
      </c>
      <c r="I22304" s="30" t="str">
        <f>IF(G22304='Check Register'!$E$1,H22304,"")</f>
        <v/>
      </c>
    </row>
    <row r="22305" spans="1:9" x14ac:dyDescent="0.3">
      <c r="A22305" t="s">
        <v>1600</v>
      </c>
      <c r="B22305" t="s">
        <v>2262</v>
      </c>
      <c r="C22305" s="7">
        <v>45958</v>
      </c>
      <c r="E22305" s="27">
        <v>562.49</v>
      </c>
      <c r="G22305" s="27" t="str">
        <f>VLOOKUP(C22305,W:Y,3,TRUE)</f>
        <v>October 25</v>
      </c>
      <c r="H22305" s="27">
        <f t="shared" si="348"/>
        <v>22304</v>
      </c>
      <c r="I22305" s="30" t="str">
        <f>IF(G22305='Check Register'!$E$1,H22305,"")</f>
        <v/>
      </c>
    </row>
    <row r="22306" spans="1:9" x14ac:dyDescent="0.3">
      <c r="A22306" t="s">
        <v>2068</v>
      </c>
      <c r="B22306" t="s">
        <v>2263</v>
      </c>
      <c r="C22306" s="7">
        <v>45958</v>
      </c>
      <c r="E22306" s="27">
        <v>145</v>
      </c>
      <c r="G22306" s="27" t="str">
        <f>VLOOKUP(C22306,W:Y,3,TRUE)</f>
        <v>October 25</v>
      </c>
      <c r="H22306" s="27">
        <f t="shared" si="348"/>
        <v>22305</v>
      </c>
      <c r="I22306" s="30" t="str">
        <f>IF(G22306='Check Register'!$E$1,H22306,"")</f>
        <v/>
      </c>
    </row>
    <row r="22307" spans="1:9" x14ac:dyDescent="0.3">
      <c r="A22307" t="s">
        <v>2068</v>
      </c>
      <c r="B22307" t="s">
        <v>2263</v>
      </c>
      <c r="C22307" s="7">
        <v>45958</v>
      </c>
      <c r="E22307" s="27">
        <v>240</v>
      </c>
      <c r="G22307" s="27" t="str">
        <f>VLOOKUP(C22307,W:Y,3,TRUE)</f>
        <v>October 25</v>
      </c>
      <c r="H22307" s="27">
        <f t="shared" si="348"/>
        <v>22306</v>
      </c>
      <c r="I22307" s="30" t="str">
        <f>IF(G22307='Check Register'!$E$1,H22307,"")</f>
        <v/>
      </c>
    </row>
    <row r="22308" spans="1:9" x14ac:dyDescent="0.3">
      <c r="A22308" t="s">
        <v>1493</v>
      </c>
      <c r="B22308" t="s">
        <v>2264</v>
      </c>
      <c r="C22308" s="7">
        <v>45958</v>
      </c>
      <c r="E22308" s="27">
        <v>113.24</v>
      </c>
      <c r="G22308" s="27" t="str">
        <f>VLOOKUP(C22308,W:Y,3,TRUE)</f>
        <v>October 25</v>
      </c>
      <c r="H22308" s="27">
        <f t="shared" si="348"/>
        <v>22307</v>
      </c>
      <c r="I22308" s="30" t="str">
        <f>IF(G22308='Check Register'!$E$1,H22308,"")</f>
        <v/>
      </c>
    </row>
    <row r="22309" spans="1:9" x14ac:dyDescent="0.3">
      <c r="A22309" t="s">
        <v>2265</v>
      </c>
      <c r="B22309" t="s">
        <v>2266</v>
      </c>
      <c r="C22309" s="7">
        <v>45958</v>
      </c>
      <c r="E22309" s="27">
        <v>154</v>
      </c>
      <c r="G22309" s="27" t="str">
        <f>VLOOKUP(C22309,W:Y,3,TRUE)</f>
        <v>October 25</v>
      </c>
      <c r="H22309" s="27">
        <f t="shared" si="348"/>
        <v>22308</v>
      </c>
      <c r="I22309" s="30" t="str">
        <f>IF(G22309='Check Register'!$E$1,H22309,"")</f>
        <v/>
      </c>
    </row>
    <row r="22310" spans="1:9" x14ac:dyDescent="0.3">
      <c r="A22310" t="s">
        <v>1679</v>
      </c>
      <c r="B22310" t="s">
        <v>2267</v>
      </c>
      <c r="C22310" s="7">
        <v>45958</v>
      </c>
      <c r="E22310" s="27">
        <v>3374.25</v>
      </c>
      <c r="G22310" s="27" t="str">
        <f>VLOOKUP(C22310,W:Y,3,TRUE)</f>
        <v>October 25</v>
      </c>
      <c r="H22310" s="27">
        <f t="shared" si="348"/>
        <v>22309</v>
      </c>
      <c r="I22310" s="30" t="str">
        <f>IF(G22310='Check Register'!$E$1,H22310,"")</f>
        <v/>
      </c>
    </row>
    <row r="22311" spans="1:9" x14ac:dyDescent="0.3">
      <c r="A22311" t="s">
        <v>1649</v>
      </c>
      <c r="B22311" t="s">
        <v>2268</v>
      </c>
      <c r="C22311" s="7">
        <v>45958</v>
      </c>
      <c r="E22311" s="27">
        <v>159.74</v>
      </c>
      <c r="G22311" s="27" t="str">
        <f>VLOOKUP(C22311,W:Y,3,TRUE)</f>
        <v>October 25</v>
      </c>
      <c r="H22311" s="27">
        <f t="shared" si="348"/>
        <v>22310</v>
      </c>
      <c r="I22311" s="30" t="str">
        <f>IF(G22311='Check Register'!$E$1,H22311,"")</f>
        <v/>
      </c>
    </row>
    <row r="22312" spans="1:9" x14ac:dyDescent="0.3">
      <c r="A22312" t="s">
        <v>1649</v>
      </c>
      <c r="B22312" t="s">
        <v>2268</v>
      </c>
      <c r="C22312" s="7">
        <v>45958</v>
      </c>
      <c r="E22312" s="27">
        <v>100.34</v>
      </c>
      <c r="G22312" s="27" t="str">
        <f>VLOOKUP(C22312,W:Y,3,TRUE)</f>
        <v>October 25</v>
      </c>
      <c r="H22312" s="27">
        <f t="shared" si="348"/>
        <v>22311</v>
      </c>
      <c r="I22312" s="30" t="str">
        <f>IF(G22312='Check Register'!$E$1,H22312,"")</f>
        <v/>
      </c>
    </row>
    <row r="22313" spans="1:9" x14ac:dyDescent="0.3">
      <c r="A22313" t="s">
        <v>1569</v>
      </c>
      <c r="B22313" t="s">
        <v>2269</v>
      </c>
      <c r="C22313" s="7">
        <v>45958</v>
      </c>
      <c r="E22313" s="27">
        <v>18.5</v>
      </c>
      <c r="G22313" s="27" t="str">
        <f>VLOOKUP(C22313,W:Y,3,TRUE)</f>
        <v>October 25</v>
      </c>
      <c r="H22313" s="27">
        <f t="shared" si="348"/>
        <v>22312</v>
      </c>
      <c r="I22313" s="30" t="str">
        <f>IF(G22313='Check Register'!$E$1,H22313,"")</f>
        <v/>
      </c>
    </row>
    <row r="22314" spans="1:9" x14ac:dyDescent="0.3">
      <c r="A22314" t="s">
        <v>1569</v>
      </c>
      <c r="B22314" t="s">
        <v>2269</v>
      </c>
      <c r="C22314" s="7">
        <v>45958</v>
      </c>
      <c r="E22314" s="27">
        <v>18.5</v>
      </c>
      <c r="G22314" s="27" t="str">
        <f>VLOOKUP(C22314,W:Y,3,TRUE)</f>
        <v>October 25</v>
      </c>
      <c r="H22314" s="27">
        <f t="shared" si="348"/>
        <v>22313</v>
      </c>
      <c r="I22314" s="30" t="str">
        <f>IF(G22314='Check Register'!$E$1,H22314,"")</f>
        <v/>
      </c>
    </row>
    <row r="22315" spans="1:9" x14ac:dyDescent="0.3">
      <c r="A22315" t="s">
        <v>1569</v>
      </c>
      <c r="B22315" t="s">
        <v>2269</v>
      </c>
      <c r="C22315" s="7">
        <v>45958</v>
      </c>
      <c r="E22315" s="27">
        <v>18.5</v>
      </c>
      <c r="G22315" s="27" t="str">
        <f>VLOOKUP(C22315,W:Y,3,TRUE)</f>
        <v>October 25</v>
      </c>
      <c r="H22315" s="27">
        <f t="shared" si="348"/>
        <v>22314</v>
      </c>
      <c r="I22315" s="30" t="str">
        <f>IF(G22315='Check Register'!$E$1,H22315,"")</f>
        <v/>
      </c>
    </row>
    <row r="22316" spans="1:9" x14ac:dyDescent="0.3">
      <c r="A22316" t="s">
        <v>1569</v>
      </c>
      <c r="B22316" t="s">
        <v>2269</v>
      </c>
      <c r="C22316" s="7">
        <v>45958</v>
      </c>
      <c r="E22316" s="27">
        <v>18.5</v>
      </c>
      <c r="G22316" s="27" t="str">
        <f>VLOOKUP(C22316,W:Y,3,TRUE)</f>
        <v>October 25</v>
      </c>
      <c r="H22316" s="27">
        <f t="shared" si="348"/>
        <v>22315</v>
      </c>
      <c r="I22316" s="30" t="str">
        <f>IF(G22316='Check Register'!$E$1,H22316,"")</f>
        <v/>
      </c>
    </row>
    <row r="22317" spans="1:9" x14ac:dyDescent="0.3">
      <c r="A22317" t="s">
        <v>1569</v>
      </c>
      <c r="B22317" t="s">
        <v>2269</v>
      </c>
      <c r="C22317" s="7">
        <v>45958</v>
      </c>
      <c r="E22317" s="27">
        <v>18.5</v>
      </c>
      <c r="G22317" s="27" t="str">
        <f>VLOOKUP(C22317,W:Y,3,TRUE)</f>
        <v>October 25</v>
      </c>
      <c r="H22317" s="27">
        <f t="shared" si="348"/>
        <v>22316</v>
      </c>
      <c r="I22317" s="30" t="str">
        <f>IF(G22317='Check Register'!$E$1,H22317,"")</f>
        <v/>
      </c>
    </row>
    <row r="22318" spans="1:9" x14ac:dyDescent="0.3">
      <c r="A22318" t="s">
        <v>1569</v>
      </c>
      <c r="B22318" t="s">
        <v>2269</v>
      </c>
      <c r="C22318" s="7">
        <v>45958</v>
      </c>
      <c r="E22318" s="27">
        <v>647.96</v>
      </c>
      <c r="G22318" s="27" t="str">
        <f>VLOOKUP(C22318,W:Y,3,TRUE)</f>
        <v>October 25</v>
      </c>
      <c r="H22318" s="27">
        <f t="shared" si="348"/>
        <v>22317</v>
      </c>
      <c r="I22318" s="30" t="str">
        <f>IF(G22318='Check Register'!$E$1,H22318,"")</f>
        <v/>
      </c>
    </row>
    <row r="22319" spans="1:9" x14ac:dyDescent="0.3">
      <c r="A22319" t="s">
        <v>1569</v>
      </c>
      <c r="B22319" t="s">
        <v>2269</v>
      </c>
      <c r="C22319" s="7">
        <v>45958</v>
      </c>
      <c r="E22319" s="27">
        <v>18.5</v>
      </c>
      <c r="G22319" s="27" t="str">
        <f>VLOOKUP(C22319,W:Y,3,TRUE)</f>
        <v>October 25</v>
      </c>
      <c r="H22319" s="27">
        <f t="shared" si="348"/>
        <v>22318</v>
      </c>
      <c r="I22319" s="30" t="str">
        <f>IF(G22319='Check Register'!$E$1,H22319,"")</f>
        <v/>
      </c>
    </row>
    <row r="22320" spans="1:9" x14ac:dyDescent="0.3">
      <c r="A22320" t="s">
        <v>1570</v>
      </c>
      <c r="B22320" t="s">
        <v>2270</v>
      </c>
      <c r="C22320" s="7">
        <v>45958</v>
      </c>
      <c r="E22320" s="27">
        <v>59.31</v>
      </c>
      <c r="G22320" s="27" t="str">
        <f>VLOOKUP(C22320,W:Y,3,TRUE)</f>
        <v>October 25</v>
      </c>
      <c r="H22320" s="27">
        <f t="shared" si="348"/>
        <v>22319</v>
      </c>
      <c r="I22320" s="30" t="str">
        <f>IF(G22320='Check Register'!$E$1,H22320,"")</f>
        <v/>
      </c>
    </row>
    <row r="22321" spans="1:9" x14ac:dyDescent="0.3">
      <c r="A22321" t="s">
        <v>1570</v>
      </c>
      <c r="B22321" t="s">
        <v>2270</v>
      </c>
      <c r="C22321" s="7">
        <v>45958</v>
      </c>
      <c r="E22321" s="27">
        <v>1648.36</v>
      </c>
      <c r="G22321" s="27" t="str">
        <f>VLOOKUP(C22321,W:Y,3,TRUE)</f>
        <v>October 25</v>
      </c>
      <c r="H22321" s="27">
        <f t="shared" si="348"/>
        <v>22320</v>
      </c>
      <c r="I22321" s="30" t="str">
        <f>IF(G22321='Check Register'!$E$1,H22321,"")</f>
        <v/>
      </c>
    </row>
    <row r="22322" spans="1:9" x14ac:dyDescent="0.3">
      <c r="A22322" t="s">
        <v>1570</v>
      </c>
      <c r="B22322" t="s">
        <v>2270</v>
      </c>
      <c r="C22322" s="7">
        <v>45958</v>
      </c>
      <c r="E22322" s="27">
        <v>59.31</v>
      </c>
      <c r="G22322" s="27" t="str">
        <f>VLOOKUP(C22322,W:Y,3,TRUE)</f>
        <v>October 25</v>
      </c>
      <c r="H22322" s="27">
        <f t="shared" ref="H22322:H22385" si="349">1+H22321</f>
        <v>22321</v>
      </c>
      <c r="I22322" s="30" t="str">
        <f>IF(G22322='Check Register'!$E$1,H22322,"")</f>
        <v/>
      </c>
    </row>
    <row r="22323" spans="1:9" x14ac:dyDescent="0.3">
      <c r="A22323" t="s">
        <v>1570</v>
      </c>
      <c r="B22323" t="s">
        <v>2270</v>
      </c>
      <c r="C22323" s="7">
        <v>45958</v>
      </c>
      <c r="E22323" s="27">
        <v>1701.9</v>
      </c>
      <c r="G22323" s="27" t="str">
        <f>VLOOKUP(C22323,W:Y,3,TRUE)</f>
        <v>October 25</v>
      </c>
      <c r="H22323" s="27">
        <f t="shared" si="349"/>
        <v>22322</v>
      </c>
      <c r="I22323" s="30" t="str">
        <f>IF(G22323='Check Register'!$E$1,H22323,"")</f>
        <v/>
      </c>
    </row>
    <row r="22324" spans="1:9" x14ac:dyDescent="0.3">
      <c r="A22324" t="s">
        <v>1570</v>
      </c>
      <c r="B22324" t="s">
        <v>2270</v>
      </c>
      <c r="C22324" s="7">
        <v>45958</v>
      </c>
      <c r="E22324" s="27">
        <v>1576.85</v>
      </c>
      <c r="G22324" s="27" t="str">
        <f>VLOOKUP(C22324,W:Y,3,TRUE)</f>
        <v>October 25</v>
      </c>
      <c r="H22324" s="27">
        <f t="shared" si="349"/>
        <v>22323</v>
      </c>
      <c r="I22324" s="30" t="str">
        <f>IF(G22324='Check Register'!$E$1,H22324,"")</f>
        <v/>
      </c>
    </row>
    <row r="22325" spans="1:9" x14ac:dyDescent="0.3">
      <c r="A22325" t="s">
        <v>1570</v>
      </c>
      <c r="B22325" t="s">
        <v>2270</v>
      </c>
      <c r="C22325" s="7">
        <v>45958</v>
      </c>
      <c r="E22325" s="27">
        <v>59.31</v>
      </c>
      <c r="G22325" s="27" t="str">
        <f>VLOOKUP(C22325,W:Y,3,TRUE)</f>
        <v>October 25</v>
      </c>
      <c r="H22325" s="27">
        <f t="shared" si="349"/>
        <v>22324</v>
      </c>
      <c r="I22325" s="30" t="str">
        <f>IF(G22325='Check Register'!$E$1,H22325,"")</f>
        <v/>
      </c>
    </row>
    <row r="22326" spans="1:9" x14ac:dyDescent="0.3">
      <c r="A22326" t="s">
        <v>2099</v>
      </c>
      <c r="B22326" t="s">
        <v>2271</v>
      </c>
      <c r="C22326" s="7">
        <v>45958</v>
      </c>
      <c r="E22326" s="27">
        <v>268.06</v>
      </c>
      <c r="G22326" s="27" t="str">
        <f>VLOOKUP(C22326,W:Y,3,TRUE)</f>
        <v>October 25</v>
      </c>
      <c r="H22326" s="27">
        <f t="shared" si="349"/>
        <v>22325</v>
      </c>
      <c r="I22326" s="30" t="str">
        <f>IF(G22326='Check Register'!$E$1,H22326,"")</f>
        <v/>
      </c>
    </row>
    <row r="22327" spans="1:9" x14ac:dyDescent="0.3">
      <c r="A22327" t="s">
        <v>2099</v>
      </c>
      <c r="B22327" t="s">
        <v>2271</v>
      </c>
      <c r="C22327" s="7">
        <v>45958</v>
      </c>
      <c r="E22327" s="27">
        <v>1904.12</v>
      </c>
      <c r="G22327" s="27" t="str">
        <f>VLOOKUP(C22327,W:Y,3,TRUE)</f>
        <v>October 25</v>
      </c>
      <c r="H22327" s="27">
        <f t="shared" si="349"/>
        <v>22326</v>
      </c>
      <c r="I22327" s="30" t="str">
        <f>IF(G22327='Check Register'!$E$1,H22327,"")</f>
        <v/>
      </c>
    </row>
    <row r="22328" spans="1:9" x14ac:dyDescent="0.3">
      <c r="A22328" t="s">
        <v>2099</v>
      </c>
      <c r="B22328" t="s">
        <v>2271</v>
      </c>
      <c r="C22328" s="7">
        <v>45958</v>
      </c>
      <c r="E22328" s="27">
        <v>399.52</v>
      </c>
      <c r="G22328" s="27" t="str">
        <f>VLOOKUP(C22328,W:Y,3,TRUE)</f>
        <v>October 25</v>
      </c>
      <c r="H22328" s="27">
        <f t="shared" si="349"/>
        <v>22327</v>
      </c>
      <c r="I22328" s="30" t="str">
        <f>IF(G22328='Check Register'!$E$1,H22328,"")</f>
        <v/>
      </c>
    </row>
    <row r="22329" spans="1:9" x14ac:dyDescent="0.3">
      <c r="A22329" t="s">
        <v>2272</v>
      </c>
      <c r="B22329" t="s">
        <v>2273</v>
      </c>
      <c r="C22329" s="7">
        <v>45958</v>
      </c>
      <c r="E22329" s="27">
        <v>2500</v>
      </c>
      <c r="G22329" s="27" t="str">
        <f>VLOOKUP(C22329,W:Y,3,TRUE)</f>
        <v>October 25</v>
      </c>
      <c r="H22329" s="27">
        <f t="shared" si="349"/>
        <v>22328</v>
      </c>
      <c r="I22329" s="30" t="str">
        <f>IF(G22329='Check Register'!$E$1,H22329,"")</f>
        <v/>
      </c>
    </row>
    <row r="22330" spans="1:9" x14ac:dyDescent="0.3">
      <c r="A22330" t="s">
        <v>1650</v>
      </c>
      <c r="B22330" t="s">
        <v>2274</v>
      </c>
      <c r="C22330" s="7">
        <v>45958</v>
      </c>
      <c r="E22330" s="27">
        <v>855</v>
      </c>
      <c r="G22330" s="27" t="str">
        <f>VLOOKUP(C22330,W:Y,3,TRUE)</f>
        <v>October 25</v>
      </c>
      <c r="H22330" s="27">
        <f t="shared" si="349"/>
        <v>22329</v>
      </c>
      <c r="I22330" s="30" t="str">
        <f>IF(G22330='Check Register'!$E$1,H22330,"")</f>
        <v/>
      </c>
    </row>
    <row r="22331" spans="1:9" x14ac:dyDescent="0.3">
      <c r="A22331" t="s">
        <v>1682</v>
      </c>
      <c r="B22331" t="s">
        <v>1901</v>
      </c>
      <c r="C22331" s="7">
        <v>45958</v>
      </c>
      <c r="E22331" s="27">
        <v>419.43</v>
      </c>
      <c r="G22331" s="27" t="str">
        <f>VLOOKUP(C22331,W:Y,3,TRUE)</f>
        <v>October 25</v>
      </c>
      <c r="H22331" s="27">
        <f t="shared" si="349"/>
        <v>22330</v>
      </c>
      <c r="I22331" s="30" t="str">
        <f>IF(G22331='Check Register'!$E$1,H22331,"")</f>
        <v/>
      </c>
    </row>
    <row r="22332" spans="1:9" x14ac:dyDescent="0.3">
      <c r="A22332" t="s">
        <v>2096</v>
      </c>
      <c r="B22332" t="s">
        <v>2275</v>
      </c>
      <c r="C22332" s="7">
        <v>45958</v>
      </c>
      <c r="E22332" s="27">
        <v>3992.49</v>
      </c>
      <c r="G22332" s="27" t="str">
        <f>VLOOKUP(C22332,W:Y,3,TRUE)</f>
        <v>October 25</v>
      </c>
      <c r="H22332" s="27">
        <f t="shared" si="349"/>
        <v>22331</v>
      </c>
      <c r="I22332" s="30" t="str">
        <f>IF(G22332='Check Register'!$E$1,H22332,"")</f>
        <v/>
      </c>
    </row>
    <row r="22333" spans="1:9" x14ac:dyDescent="0.3">
      <c r="A22333" t="s">
        <v>1574</v>
      </c>
      <c r="B22333" t="s">
        <v>2276</v>
      </c>
      <c r="C22333" s="7">
        <v>45958</v>
      </c>
      <c r="E22333" s="27">
        <v>51.23</v>
      </c>
      <c r="G22333" s="27" t="str">
        <f>VLOOKUP(C22333,W:Y,3,TRUE)</f>
        <v>October 25</v>
      </c>
      <c r="H22333" s="27">
        <f t="shared" si="349"/>
        <v>22332</v>
      </c>
      <c r="I22333" s="30" t="str">
        <f>IF(G22333='Check Register'!$E$1,H22333,"")</f>
        <v/>
      </c>
    </row>
    <row r="22334" spans="1:9" x14ac:dyDescent="0.3">
      <c r="A22334" t="s">
        <v>1574</v>
      </c>
      <c r="B22334" t="s">
        <v>2276</v>
      </c>
      <c r="C22334" s="7">
        <v>45958</v>
      </c>
      <c r="E22334" s="27">
        <v>45.12</v>
      </c>
      <c r="G22334" s="27" t="str">
        <f>VLOOKUP(C22334,W:Y,3,TRUE)</f>
        <v>October 25</v>
      </c>
      <c r="H22334" s="27">
        <f t="shared" si="349"/>
        <v>22333</v>
      </c>
      <c r="I22334" s="30" t="str">
        <f>IF(G22334='Check Register'!$E$1,H22334,"")</f>
        <v/>
      </c>
    </row>
    <row r="22335" spans="1:9" x14ac:dyDescent="0.3">
      <c r="A22335" t="s">
        <v>1575</v>
      </c>
      <c r="B22335" t="s">
        <v>2277</v>
      </c>
      <c r="C22335" s="7">
        <v>45958</v>
      </c>
      <c r="E22335" s="27">
        <v>59.04</v>
      </c>
      <c r="G22335" s="27" t="str">
        <f>VLOOKUP(C22335,W:Y,3,TRUE)</f>
        <v>October 25</v>
      </c>
      <c r="H22335" s="27">
        <f t="shared" si="349"/>
        <v>22334</v>
      </c>
      <c r="I22335" s="30" t="str">
        <f>IF(G22335='Check Register'!$E$1,H22335,"")</f>
        <v/>
      </c>
    </row>
    <row r="22336" spans="1:9" x14ac:dyDescent="0.3">
      <c r="A22336" t="s">
        <v>1575</v>
      </c>
      <c r="B22336" t="s">
        <v>2277</v>
      </c>
      <c r="C22336" s="7">
        <v>45958</v>
      </c>
      <c r="E22336" s="27">
        <v>55.75</v>
      </c>
      <c r="G22336" s="27" t="str">
        <f>VLOOKUP(C22336,W:Y,3,TRUE)</f>
        <v>October 25</v>
      </c>
      <c r="H22336" s="27">
        <f t="shared" si="349"/>
        <v>22335</v>
      </c>
      <c r="I22336" s="30" t="str">
        <f>IF(G22336='Check Register'!$E$1,H22336,"")</f>
        <v/>
      </c>
    </row>
    <row r="22337" spans="1:9" x14ac:dyDescent="0.3">
      <c r="A22337" t="s">
        <v>1575</v>
      </c>
      <c r="B22337" t="s">
        <v>2277</v>
      </c>
      <c r="C22337" s="7">
        <v>45958</v>
      </c>
      <c r="E22337" s="27">
        <v>79.81</v>
      </c>
      <c r="G22337" s="27" t="str">
        <f>VLOOKUP(C22337,W:Y,3,TRUE)</f>
        <v>October 25</v>
      </c>
      <c r="H22337" s="27">
        <f t="shared" si="349"/>
        <v>22336</v>
      </c>
      <c r="I22337" s="30" t="str">
        <f>IF(G22337='Check Register'!$E$1,H22337,"")</f>
        <v/>
      </c>
    </row>
    <row r="22338" spans="1:9" x14ac:dyDescent="0.3">
      <c r="A22338" t="s">
        <v>1651</v>
      </c>
      <c r="B22338" t="s">
        <v>2278</v>
      </c>
      <c r="C22338" s="7">
        <v>45958</v>
      </c>
      <c r="E22338" s="27">
        <v>320.14999999999998</v>
      </c>
      <c r="G22338" s="27" t="str">
        <f>VLOOKUP(C22338,W:Y,3,TRUE)</f>
        <v>October 25</v>
      </c>
      <c r="H22338" s="27">
        <f t="shared" si="349"/>
        <v>22337</v>
      </c>
      <c r="I22338" s="30" t="str">
        <f>IF(G22338='Check Register'!$E$1,H22338,"")</f>
        <v/>
      </c>
    </row>
    <row r="22339" spans="1:9" x14ac:dyDescent="0.3">
      <c r="A22339" t="s">
        <v>1609</v>
      </c>
      <c r="B22339" t="s">
        <v>1837</v>
      </c>
      <c r="C22339" s="7">
        <v>45958</v>
      </c>
      <c r="E22339" s="27">
        <v>341.67</v>
      </c>
      <c r="G22339" s="27" t="str">
        <f>VLOOKUP(C22339,W:Y,3,TRUE)</f>
        <v>October 25</v>
      </c>
      <c r="H22339" s="27">
        <f t="shared" si="349"/>
        <v>22338</v>
      </c>
      <c r="I22339" s="30" t="str">
        <f>IF(G22339='Check Register'!$E$1,H22339,"")</f>
        <v/>
      </c>
    </row>
    <row r="22340" spans="1:9" x14ac:dyDescent="0.3">
      <c r="A22340" t="s">
        <v>1609</v>
      </c>
      <c r="B22340" t="s">
        <v>1837</v>
      </c>
      <c r="C22340" s="7">
        <v>45958</v>
      </c>
      <c r="E22340" s="27">
        <v>211.9</v>
      </c>
      <c r="G22340" s="27" t="str">
        <f>VLOOKUP(C22340,W:Y,3,TRUE)</f>
        <v>October 25</v>
      </c>
      <c r="H22340" s="27">
        <f t="shared" si="349"/>
        <v>22339</v>
      </c>
      <c r="I22340" s="30" t="str">
        <f>IF(G22340='Check Register'!$E$1,H22340,"")</f>
        <v/>
      </c>
    </row>
    <row r="22341" spans="1:9" x14ac:dyDescent="0.3">
      <c r="A22341" t="s">
        <v>1578</v>
      </c>
      <c r="B22341" t="s">
        <v>2279</v>
      </c>
      <c r="C22341" s="7">
        <v>45958</v>
      </c>
      <c r="E22341" s="27">
        <v>828.8</v>
      </c>
      <c r="G22341" s="27" t="str">
        <f>VLOOKUP(C22341,W:Y,3,TRUE)</f>
        <v>October 25</v>
      </c>
      <c r="H22341" s="27">
        <f t="shared" si="349"/>
        <v>22340</v>
      </c>
      <c r="I22341" s="30" t="str">
        <f>IF(G22341='Check Register'!$E$1,H22341,"")</f>
        <v/>
      </c>
    </row>
    <row r="22342" spans="1:9" x14ac:dyDescent="0.3">
      <c r="A22342" t="s">
        <v>1654</v>
      </c>
      <c r="B22342" t="s">
        <v>1840</v>
      </c>
      <c r="C22342" s="7">
        <v>45958</v>
      </c>
      <c r="E22342" s="27">
        <v>1899.44</v>
      </c>
      <c r="G22342" s="27" t="str">
        <f>VLOOKUP(C22342,W:Y,3,TRUE)</f>
        <v>October 25</v>
      </c>
      <c r="H22342" s="27">
        <f t="shared" si="349"/>
        <v>22341</v>
      </c>
      <c r="I22342" s="30" t="str">
        <f>IF(G22342='Check Register'!$E$1,H22342,"")</f>
        <v/>
      </c>
    </row>
    <row r="22343" spans="1:9" x14ac:dyDescent="0.3">
      <c r="A22343" t="s">
        <v>1654</v>
      </c>
      <c r="B22343" t="s">
        <v>1840</v>
      </c>
      <c r="C22343" s="7">
        <v>45958</v>
      </c>
      <c r="E22343" s="27">
        <v>55</v>
      </c>
      <c r="G22343" s="27" t="str">
        <f>VLOOKUP(C22343,W:Y,3,TRUE)</f>
        <v>October 25</v>
      </c>
      <c r="H22343" s="27">
        <f t="shared" si="349"/>
        <v>22342</v>
      </c>
      <c r="I22343" s="30" t="str">
        <f>IF(G22343='Check Register'!$E$1,H22343,"")</f>
        <v/>
      </c>
    </row>
    <row r="22344" spans="1:9" x14ac:dyDescent="0.3">
      <c r="A22344" t="s">
        <v>1581</v>
      </c>
      <c r="B22344" t="s">
        <v>2280</v>
      </c>
      <c r="C22344" s="7">
        <v>45958</v>
      </c>
      <c r="E22344" s="27">
        <v>22.48</v>
      </c>
      <c r="G22344" s="27" t="str">
        <f>VLOOKUP(C22344,W:Y,3,TRUE)</f>
        <v>October 25</v>
      </c>
      <c r="H22344" s="27">
        <f t="shared" si="349"/>
        <v>22343</v>
      </c>
      <c r="I22344" s="30" t="str">
        <f>IF(G22344='Check Register'!$E$1,H22344,"")</f>
        <v/>
      </c>
    </row>
    <row r="22345" spans="1:9" x14ac:dyDescent="0.3">
      <c r="A22345" t="s">
        <v>1581</v>
      </c>
      <c r="B22345" t="s">
        <v>2280</v>
      </c>
      <c r="C22345" s="7">
        <v>45958</v>
      </c>
      <c r="E22345" s="27">
        <v>164.67</v>
      </c>
      <c r="G22345" s="27" t="str">
        <f>VLOOKUP(C22345,W:Y,3,TRUE)</f>
        <v>October 25</v>
      </c>
      <c r="H22345" s="27">
        <f t="shared" si="349"/>
        <v>22344</v>
      </c>
      <c r="I22345" s="30" t="str">
        <f>IF(G22345='Check Register'!$E$1,H22345,"")</f>
        <v/>
      </c>
    </row>
    <row r="22346" spans="1:9" x14ac:dyDescent="0.3">
      <c r="A22346" t="s">
        <v>1581</v>
      </c>
      <c r="B22346" t="s">
        <v>2280</v>
      </c>
      <c r="C22346" s="7">
        <v>45958</v>
      </c>
      <c r="E22346" s="27">
        <v>23.99</v>
      </c>
      <c r="G22346" s="27" t="str">
        <f>VLOOKUP(C22346,W:Y,3,TRUE)</f>
        <v>October 25</v>
      </c>
      <c r="H22346" s="27">
        <f t="shared" si="349"/>
        <v>22345</v>
      </c>
      <c r="I22346" s="30" t="str">
        <f>IF(G22346='Check Register'!$E$1,H22346,"")</f>
        <v/>
      </c>
    </row>
    <row r="22347" spans="1:9" x14ac:dyDescent="0.3">
      <c r="A22347" t="s">
        <v>1581</v>
      </c>
      <c r="B22347" t="s">
        <v>2280</v>
      </c>
      <c r="C22347" s="7">
        <v>45958</v>
      </c>
      <c r="E22347" s="27">
        <v>66.2</v>
      </c>
      <c r="G22347" s="27" t="str">
        <f>VLOOKUP(C22347,W:Y,3,TRUE)</f>
        <v>October 25</v>
      </c>
      <c r="H22347" s="27">
        <f t="shared" si="349"/>
        <v>22346</v>
      </c>
      <c r="I22347" s="30" t="str">
        <f>IF(G22347='Check Register'!$E$1,H22347,"")</f>
        <v/>
      </c>
    </row>
    <row r="22348" spans="1:9" x14ac:dyDescent="0.3">
      <c r="A22348" t="s">
        <v>1581</v>
      </c>
      <c r="B22348" t="s">
        <v>2280</v>
      </c>
      <c r="C22348" s="7">
        <v>45958</v>
      </c>
      <c r="E22348" s="27">
        <v>358.89</v>
      </c>
      <c r="G22348" s="27" t="str">
        <f>VLOOKUP(C22348,W:Y,3,TRUE)</f>
        <v>October 25</v>
      </c>
      <c r="H22348" s="27">
        <f t="shared" si="349"/>
        <v>22347</v>
      </c>
      <c r="I22348" s="30" t="str">
        <f>IF(G22348='Check Register'!$E$1,H22348,"")</f>
        <v/>
      </c>
    </row>
    <row r="22349" spans="1:9" x14ac:dyDescent="0.3">
      <c r="A22349" t="s">
        <v>1581</v>
      </c>
      <c r="B22349" t="s">
        <v>2280</v>
      </c>
      <c r="C22349" s="7">
        <v>45958</v>
      </c>
      <c r="E22349" s="27">
        <v>150.19</v>
      </c>
      <c r="G22349" s="27" t="str">
        <f>VLOOKUP(C22349,W:Y,3,TRUE)</f>
        <v>October 25</v>
      </c>
      <c r="H22349" s="27">
        <f t="shared" si="349"/>
        <v>22348</v>
      </c>
      <c r="I22349" s="30" t="str">
        <f>IF(G22349='Check Register'!$E$1,H22349,"")</f>
        <v/>
      </c>
    </row>
    <row r="22350" spans="1:9" x14ac:dyDescent="0.3">
      <c r="A22350" t="s">
        <v>1581</v>
      </c>
      <c r="B22350" t="s">
        <v>2280</v>
      </c>
      <c r="C22350" s="7">
        <v>45958</v>
      </c>
      <c r="E22350" s="27">
        <v>249.99</v>
      </c>
      <c r="G22350" s="27" t="str">
        <f>VLOOKUP(C22350,W:Y,3,TRUE)</f>
        <v>October 25</v>
      </c>
      <c r="H22350" s="27">
        <f t="shared" si="349"/>
        <v>22349</v>
      </c>
      <c r="I22350" s="30" t="str">
        <f>IF(G22350='Check Register'!$E$1,H22350,"")</f>
        <v/>
      </c>
    </row>
    <row r="22351" spans="1:9" x14ac:dyDescent="0.3">
      <c r="A22351" t="s">
        <v>2228</v>
      </c>
      <c r="B22351" t="s">
        <v>2281</v>
      </c>
      <c r="C22351" s="7">
        <v>45958</v>
      </c>
      <c r="E22351" s="27">
        <v>125</v>
      </c>
      <c r="G22351" s="27" t="str">
        <f>VLOOKUP(C22351,W:Y,3,TRUE)</f>
        <v>October 25</v>
      </c>
      <c r="H22351" s="27">
        <f t="shared" si="349"/>
        <v>22350</v>
      </c>
      <c r="I22351" s="30" t="str">
        <f>IF(G22351='Check Register'!$E$1,H22351,"")</f>
        <v/>
      </c>
    </row>
    <row r="22352" spans="1:9" x14ac:dyDescent="0.3">
      <c r="A22352" t="s">
        <v>1625</v>
      </c>
      <c r="B22352" t="s">
        <v>2282</v>
      </c>
      <c r="C22352" s="7">
        <v>45958</v>
      </c>
      <c r="E22352" s="27">
        <v>147.6</v>
      </c>
      <c r="G22352" s="27" t="str">
        <f>VLOOKUP(C22352,W:Y,3,TRUE)</f>
        <v>October 25</v>
      </c>
      <c r="H22352" s="27">
        <f t="shared" si="349"/>
        <v>22351</v>
      </c>
      <c r="I22352" s="30" t="str">
        <f>IF(G22352='Check Register'!$E$1,H22352,"")</f>
        <v/>
      </c>
    </row>
    <row r="22353" spans="1:9" x14ac:dyDescent="0.3">
      <c r="A22353" t="s">
        <v>1625</v>
      </c>
      <c r="B22353" t="s">
        <v>2282</v>
      </c>
      <c r="C22353" s="7">
        <v>45958</v>
      </c>
      <c r="E22353" s="27">
        <v>316.56</v>
      </c>
      <c r="G22353" s="27" t="str">
        <f>VLOOKUP(C22353,W:Y,3,TRUE)</f>
        <v>October 25</v>
      </c>
      <c r="H22353" s="27">
        <f t="shared" si="349"/>
        <v>22352</v>
      </c>
      <c r="I22353" s="30" t="str">
        <f>IF(G22353='Check Register'!$E$1,H22353,"")</f>
        <v/>
      </c>
    </row>
    <row r="22354" spans="1:9" x14ac:dyDescent="0.3">
      <c r="A22354" t="s">
        <v>1625</v>
      </c>
      <c r="B22354" t="s">
        <v>2282</v>
      </c>
      <c r="C22354" s="7">
        <v>45958</v>
      </c>
      <c r="E22354" s="27">
        <v>1239.49</v>
      </c>
      <c r="G22354" s="27" t="str">
        <f>VLOOKUP(C22354,W:Y,3,TRUE)</f>
        <v>October 25</v>
      </c>
      <c r="H22354" s="27">
        <f t="shared" si="349"/>
        <v>22353</v>
      </c>
      <c r="I22354" s="30" t="str">
        <f>IF(G22354='Check Register'!$E$1,H22354,"")</f>
        <v/>
      </c>
    </row>
    <row r="22355" spans="1:9" x14ac:dyDescent="0.3">
      <c r="A22355" t="s">
        <v>1625</v>
      </c>
      <c r="B22355" t="s">
        <v>2282</v>
      </c>
      <c r="C22355" s="7">
        <v>45958</v>
      </c>
      <c r="E22355" s="27">
        <v>158.28</v>
      </c>
      <c r="G22355" s="27" t="str">
        <f>VLOOKUP(C22355,W:Y,3,TRUE)</f>
        <v>October 25</v>
      </c>
      <c r="H22355" s="27">
        <f t="shared" si="349"/>
        <v>22354</v>
      </c>
      <c r="I22355" s="30" t="str">
        <f>IF(G22355='Check Register'!$E$1,H22355,"")</f>
        <v/>
      </c>
    </row>
    <row r="22356" spans="1:9" x14ac:dyDescent="0.3">
      <c r="A22356" t="s">
        <v>1664</v>
      </c>
      <c r="B22356" t="s">
        <v>2283</v>
      </c>
      <c r="C22356" s="7">
        <v>45958</v>
      </c>
      <c r="E22356" s="27">
        <v>67.86</v>
      </c>
      <c r="G22356" s="27" t="str">
        <f>VLOOKUP(C22356,W:Y,3,TRUE)</f>
        <v>October 25</v>
      </c>
      <c r="H22356" s="27">
        <f t="shared" si="349"/>
        <v>22355</v>
      </c>
      <c r="I22356" s="30" t="str">
        <f>IF(G22356='Check Register'!$E$1,H22356,"")</f>
        <v/>
      </c>
    </row>
    <row r="22357" spans="1:9" x14ac:dyDescent="0.3">
      <c r="A22357" t="s">
        <v>1664</v>
      </c>
      <c r="B22357" t="s">
        <v>2283</v>
      </c>
      <c r="C22357" s="7">
        <v>45958</v>
      </c>
      <c r="E22357" s="27">
        <v>35.86</v>
      </c>
      <c r="G22357" s="27" t="str">
        <f>VLOOKUP(C22357,W:Y,3,TRUE)</f>
        <v>October 25</v>
      </c>
      <c r="H22357" s="27">
        <f t="shared" si="349"/>
        <v>22356</v>
      </c>
      <c r="I22357" s="30" t="str">
        <f>IF(G22357='Check Register'!$E$1,H22357,"")</f>
        <v/>
      </c>
    </row>
    <row r="22358" spans="1:9" x14ac:dyDescent="0.3">
      <c r="A22358" t="s">
        <v>1664</v>
      </c>
      <c r="B22358" t="s">
        <v>2283</v>
      </c>
      <c r="C22358" s="7">
        <v>45958</v>
      </c>
      <c r="E22358" s="27">
        <v>38.46</v>
      </c>
      <c r="G22358" s="27" t="str">
        <f>VLOOKUP(C22358,W:Y,3,TRUE)</f>
        <v>October 25</v>
      </c>
      <c r="H22358" s="27">
        <f t="shared" si="349"/>
        <v>22357</v>
      </c>
      <c r="I22358" s="30" t="str">
        <f>IF(G22358='Check Register'!$E$1,H22358,"")</f>
        <v/>
      </c>
    </row>
    <row r="22359" spans="1:9" x14ac:dyDescent="0.3">
      <c r="A22359" t="s">
        <v>2284</v>
      </c>
      <c r="B22359" t="s">
        <v>2285</v>
      </c>
      <c r="C22359" s="7">
        <v>45958</v>
      </c>
      <c r="E22359" s="27">
        <v>2773.39</v>
      </c>
      <c r="G22359" s="27" t="str">
        <f>VLOOKUP(C22359,W:Y,3,TRUE)</f>
        <v>October 25</v>
      </c>
      <c r="H22359" s="27">
        <f t="shared" si="349"/>
        <v>22358</v>
      </c>
      <c r="I22359" s="30" t="str">
        <f>IF(G22359='Check Register'!$E$1,H22359,"")</f>
        <v/>
      </c>
    </row>
    <row r="22360" spans="1:9" x14ac:dyDescent="0.3">
      <c r="A22360" t="s">
        <v>1586</v>
      </c>
      <c r="B22360" t="s">
        <v>2286</v>
      </c>
      <c r="C22360" s="7">
        <v>45958</v>
      </c>
      <c r="E22360" s="27">
        <v>564.9</v>
      </c>
      <c r="G22360" s="27" t="str">
        <f>VLOOKUP(C22360,W:Y,3,TRUE)</f>
        <v>October 25</v>
      </c>
      <c r="H22360" s="27">
        <f t="shared" si="349"/>
        <v>22359</v>
      </c>
      <c r="I22360" s="30" t="str">
        <f>IF(G22360='Check Register'!$E$1,H22360,"")</f>
        <v/>
      </c>
    </row>
    <row r="22361" spans="1:9" x14ac:dyDescent="0.3">
      <c r="A22361" t="s">
        <v>1586</v>
      </c>
      <c r="B22361" t="s">
        <v>2286</v>
      </c>
      <c r="C22361" s="7">
        <v>45958</v>
      </c>
      <c r="E22361" s="27">
        <v>1815</v>
      </c>
      <c r="G22361" s="27" t="str">
        <f>VLOOKUP(C22361,W:Y,3,TRUE)</f>
        <v>October 25</v>
      </c>
      <c r="H22361" s="27">
        <f t="shared" si="349"/>
        <v>22360</v>
      </c>
      <c r="I22361" s="30" t="str">
        <f>IF(G22361='Check Register'!$E$1,H22361,"")</f>
        <v/>
      </c>
    </row>
    <row r="22362" spans="1:9" x14ac:dyDescent="0.3">
      <c r="A22362" t="s">
        <v>1657</v>
      </c>
      <c r="B22362" t="s">
        <v>2287</v>
      </c>
      <c r="C22362" s="7">
        <v>45958</v>
      </c>
      <c r="E22362" s="27">
        <v>2400</v>
      </c>
      <c r="G22362" s="27" t="str">
        <f>VLOOKUP(C22362,W:Y,3,TRUE)</f>
        <v>October 25</v>
      </c>
      <c r="H22362" s="27">
        <f t="shared" si="349"/>
        <v>22361</v>
      </c>
      <c r="I22362" s="30" t="str">
        <f>IF(G22362='Check Register'!$E$1,H22362,"")</f>
        <v/>
      </c>
    </row>
    <row r="22363" spans="1:9" x14ac:dyDescent="0.3">
      <c r="A22363" t="s">
        <v>1666</v>
      </c>
      <c r="B22363" t="s">
        <v>2288</v>
      </c>
      <c r="C22363" s="7">
        <v>45958</v>
      </c>
      <c r="E22363" s="27">
        <v>1881</v>
      </c>
      <c r="G22363" s="27" t="str">
        <f>VLOOKUP(C22363,W:Y,3,TRUE)</f>
        <v>October 25</v>
      </c>
      <c r="H22363" s="27">
        <f t="shared" si="349"/>
        <v>22362</v>
      </c>
      <c r="I22363" s="30" t="str">
        <f>IF(G22363='Check Register'!$E$1,H22363,"")</f>
        <v/>
      </c>
    </row>
    <row r="22364" spans="1:9" x14ac:dyDescent="0.3">
      <c r="A22364" t="s">
        <v>1666</v>
      </c>
      <c r="B22364" t="s">
        <v>2288</v>
      </c>
      <c r="C22364" s="7">
        <v>45958</v>
      </c>
      <c r="E22364" s="27">
        <v>1881</v>
      </c>
      <c r="G22364" s="27" t="str">
        <f>VLOOKUP(C22364,W:Y,3,TRUE)</f>
        <v>October 25</v>
      </c>
      <c r="H22364" s="27">
        <f t="shared" si="349"/>
        <v>22363</v>
      </c>
      <c r="I22364" s="30" t="str">
        <f>IF(G22364='Check Register'!$E$1,H22364,"")</f>
        <v/>
      </c>
    </row>
    <row r="22365" spans="1:9" x14ac:dyDescent="0.3">
      <c r="A22365" t="s">
        <v>2289</v>
      </c>
      <c r="B22365" t="s">
        <v>2290</v>
      </c>
      <c r="C22365" s="7">
        <v>45958</v>
      </c>
      <c r="E22365" s="27">
        <v>14126.75</v>
      </c>
      <c r="G22365" s="27" t="str">
        <f>VLOOKUP(C22365,W:Y,3,TRUE)</f>
        <v>October 25</v>
      </c>
      <c r="H22365" s="27">
        <f t="shared" si="349"/>
        <v>22364</v>
      </c>
      <c r="I22365" s="30" t="str">
        <f>IF(G22365='Check Register'!$E$1,H22365,"")</f>
        <v/>
      </c>
    </row>
    <row r="22366" spans="1:9" x14ac:dyDescent="0.3">
      <c r="A22366" t="s">
        <v>1588</v>
      </c>
      <c r="B22366" t="s">
        <v>2291</v>
      </c>
      <c r="C22366" s="7">
        <v>45958</v>
      </c>
      <c r="E22366" s="27">
        <v>66.7</v>
      </c>
      <c r="G22366" s="27" t="str">
        <f>VLOOKUP(C22366,W:Y,3,TRUE)</f>
        <v>October 25</v>
      </c>
      <c r="H22366" s="27">
        <f t="shared" si="349"/>
        <v>22365</v>
      </c>
      <c r="I22366" s="30" t="str">
        <f>IF(G22366='Check Register'!$E$1,H22366,"")</f>
        <v/>
      </c>
    </row>
    <row r="22367" spans="1:9" x14ac:dyDescent="0.3">
      <c r="A22367" t="s">
        <v>1588</v>
      </c>
      <c r="B22367" t="s">
        <v>2291</v>
      </c>
      <c r="C22367" s="7">
        <v>45958</v>
      </c>
      <c r="E22367" s="27">
        <v>126.39</v>
      </c>
      <c r="G22367" s="27" t="str">
        <f>VLOOKUP(C22367,W:Y,3,TRUE)</f>
        <v>October 25</v>
      </c>
      <c r="H22367" s="27">
        <f t="shared" si="349"/>
        <v>22366</v>
      </c>
      <c r="I22367" s="30" t="str">
        <f>IF(G22367='Check Register'!$E$1,H22367,"")</f>
        <v/>
      </c>
    </row>
    <row r="22368" spans="1:9" x14ac:dyDescent="0.3">
      <c r="A22368" t="s">
        <v>1588</v>
      </c>
      <c r="B22368" t="s">
        <v>2291</v>
      </c>
      <c r="C22368" s="7">
        <v>45958</v>
      </c>
      <c r="E22368" s="27">
        <v>331.85</v>
      </c>
      <c r="G22368" s="27" t="str">
        <f>VLOOKUP(C22368,W:Y,3,TRUE)</f>
        <v>October 25</v>
      </c>
      <c r="H22368" s="27">
        <f t="shared" si="349"/>
        <v>22367</v>
      </c>
      <c r="I22368" s="30" t="str">
        <f>IF(G22368='Check Register'!$E$1,H22368,"")</f>
        <v/>
      </c>
    </row>
    <row r="22369" spans="1:9" x14ac:dyDescent="0.3">
      <c r="A22369" t="s">
        <v>1596</v>
      </c>
      <c r="B22369" t="s">
        <v>1823</v>
      </c>
      <c r="C22369" s="7">
        <v>45960</v>
      </c>
      <c r="E22369" s="27">
        <v>6317.9</v>
      </c>
      <c r="G22369" s="27" t="str">
        <f>VLOOKUP(C22369,W:Y,3,TRUE)</f>
        <v>October 25</v>
      </c>
      <c r="H22369" s="27">
        <f t="shared" si="349"/>
        <v>22368</v>
      </c>
      <c r="I22369" s="30" t="str">
        <f>IF(G22369='Check Register'!$E$1,H22369,"")</f>
        <v/>
      </c>
    </row>
    <row r="22370" spans="1:9" x14ac:dyDescent="0.3">
      <c r="A22370" t="s">
        <v>1633</v>
      </c>
      <c r="B22370" t="s">
        <v>2292</v>
      </c>
      <c r="C22370" s="7">
        <v>45960</v>
      </c>
      <c r="E22370" s="27">
        <v>987195.24</v>
      </c>
      <c r="G22370" s="27" t="str">
        <f>VLOOKUP(C22370,W:Y,3,TRUE)</f>
        <v>October 25</v>
      </c>
      <c r="H22370" s="27">
        <f t="shared" si="349"/>
        <v>22369</v>
      </c>
      <c r="I22370" s="30" t="str">
        <f>IF(G22370='Check Register'!$E$1,H22370,"")</f>
        <v/>
      </c>
    </row>
    <row r="22371" spans="1:9" x14ac:dyDescent="0.3">
      <c r="A22371" t="s">
        <v>1587</v>
      </c>
      <c r="B22371" t="s">
        <v>1953</v>
      </c>
      <c r="C22371" s="7">
        <v>45960</v>
      </c>
      <c r="E22371" s="27">
        <v>3040</v>
      </c>
      <c r="G22371" s="27" t="str">
        <f>VLOOKUP(C22371,W:Y,3,TRUE)</f>
        <v>October 25</v>
      </c>
      <c r="H22371" s="27">
        <f t="shared" si="349"/>
        <v>22370</v>
      </c>
      <c r="I22371" s="30" t="str">
        <f>IF(G22371='Check Register'!$E$1,H22371,"")</f>
        <v/>
      </c>
    </row>
    <row r="22372" spans="1:9" x14ac:dyDescent="0.3">
      <c r="A22372" t="s">
        <v>1670</v>
      </c>
      <c r="B22372" t="s">
        <v>2293</v>
      </c>
      <c r="C22372" s="7">
        <v>45960</v>
      </c>
      <c r="E22372" s="27">
        <v>633.09</v>
      </c>
      <c r="G22372" s="27" t="str">
        <f>VLOOKUP(C22372,W:Y,3,TRUE)</f>
        <v>October 25</v>
      </c>
      <c r="H22372" s="27">
        <f t="shared" si="349"/>
        <v>22371</v>
      </c>
      <c r="I22372" s="30" t="str">
        <f>IF(G22372='Check Register'!$E$1,H22372,"")</f>
        <v/>
      </c>
    </row>
    <row r="22373" spans="1:9" x14ac:dyDescent="0.3">
      <c r="A22373" t="s">
        <v>1570</v>
      </c>
      <c r="B22373" t="s">
        <v>2270</v>
      </c>
      <c r="C22373" s="7">
        <v>45960</v>
      </c>
      <c r="E22373" s="27">
        <v>1669.75</v>
      </c>
      <c r="G22373" s="27" t="str">
        <f>VLOOKUP(C22373,W:Y,3,TRUE)</f>
        <v>October 25</v>
      </c>
      <c r="H22373" s="27">
        <f t="shared" si="349"/>
        <v>22372</v>
      </c>
      <c r="I22373" s="30" t="str">
        <f>IF(G22373='Check Register'!$E$1,H22373,"")</f>
        <v/>
      </c>
    </row>
    <row r="22374" spans="1:9" x14ac:dyDescent="0.3">
      <c r="A22374" t="s">
        <v>1570</v>
      </c>
      <c r="B22374" t="s">
        <v>2270</v>
      </c>
      <c r="C22374" s="7">
        <v>45960</v>
      </c>
      <c r="E22374" s="27">
        <v>59.31</v>
      </c>
      <c r="G22374" s="27" t="str">
        <f>VLOOKUP(C22374,W:Y,3,TRUE)</f>
        <v>October 25</v>
      </c>
      <c r="H22374" s="27">
        <f t="shared" si="349"/>
        <v>22373</v>
      </c>
      <c r="I22374" s="30" t="str">
        <f>IF(G22374='Check Register'!$E$1,H22374,"")</f>
        <v/>
      </c>
    </row>
    <row r="22375" spans="1:9" x14ac:dyDescent="0.3">
      <c r="A22375" t="s">
        <v>1672</v>
      </c>
      <c r="B22375" t="s">
        <v>1883</v>
      </c>
      <c r="C22375" s="7">
        <v>45960</v>
      </c>
      <c r="E22375" s="27">
        <v>11590.17</v>
      </c>
      <c r="G22375" s="27" t="str">
        <f>VLOOKUP(C22375,W:Y,3,TRUE)</f>
        <v>October 25</v>
      </c>
      <c r="H22375" s="27">
        <f t="shared" si="349"/>
        <v>22374</v>
      </c>
      <c r="I22375" s="30" t="str">
        <f>IF(G22375='Check Register'!$E$1,H22375,"")</f>
        <v/>
      </c>
    </row>
    <row r="22376" spans="1:9" x14ac:dyDescent="0.3">
      <c r="A22376" t="s">
        <v>1600</v>
      </c>
      <c r="B22376" t="s">
        <v>2294</v>
      </c>
      <c r="C22376" s="7">
        <v>45960</v>
      </c>
      <c r="E22376" s="27">
        <v>50</v>
      </c>
      <c r="G22376" s="27" t="str">
        <f>VLOOKUP(C22376,W:Y,3,TRUE)</f>
        <v>October 25</v>
      </c>
      <c r="H22376" s="27">
        <f t="shared" si="349"/>
        <v>22375</v>
      </c>
      <c r="I22376" s="30" t="str">
        <f>IF(G22376='Check Register'!$E$1,H22376,"")</f>
        <v/>
      </c>
    </row>
    <row r="22377" spans="1:9" x14ac:dyDescent="0.3">
      <c r="A22377" t="s">
        <v>2295</v>
      </c>
      <c r="B22377" t="s">
        <v>2296</v>
      </c>
      <c r="C22377" s="7">
        <v>45960</v>
      </c>
      <c r="E22377" s="27">
        <v>7310</v>
      </c>
      <c r="G22377" s="27" t="str">
        <f>VLOOKUP(C22377,W:Y,3,TRUE)</f>
        <v>October 25</v>
      </c>
      <c r="H22377" s="27">
        <f t="shared" si="349"/>
        <v>22376</v>
      </c>
      <c r="I22377" s="30" t="str">
        <f>IF(G22377='Check Register'!$E$1,H22377,"")</f>
        <v/>
      </c>
    </row>
    <row r="22378" spans="1:9" x14ac:dyDescent="0.3">
      <c r="A22378" t="s">
        <v>1664</v>
      </c>
      <c r="B22378" t="s">
        <v>2297</v>
      </c>
      <c r="C22378" s="7">
        <v>45960</v>
      </c>
      <c r="E22378" s="27">
        <v>38.46</v>
      </c>
      <c r="G22378" s="27" t="str">
        <f>VLOOKUP(C22378,W:Y,3,TRUE)</f>
        <v>October 25</v>
      </c>
      <c r="H22378" s="27">
        <f t="shared" si="349"/>
        <v>22377</v>
      </c>
      <c r="I22378" s="30" t="str">
        <f>IF(G22378='Check Register'!$E$1,H22378,"")</f>
        <v/>
      </c>
    </row>
    <row r="22379" spans="1:9" x14ac:dyDescent="0.3">
      <c r="A22379" t="s">
        <v>1667</v>
      </c>
      <c r="B22379" t="s">
        <v>2298</v>
      </c>
      <c r="C22379" s="7">
        <v>45960</v>
      </c>
      <c r="E22379" s="27">
        <v>6322.9</v>
      </c>
      <c r="G22379" s="27" t="str">
        <f>VLOOKUP(C22379,W:Y,3,TRUE)</f>
        <v>October 25</v>
      </c>
      <c r="H22379" s="27">
        <f t="shared" si="349"/>
        <v>22378</v>
      </c>
      <c r="I22379" s="30" t="str">
        <f>IF(G22379='Check Register'!$E$1,H22379,"")</f>
        <v/>
      </c>
    </row>
    <row r="22380" spans="1:9" x14ac:dyDescent="0.3">
      <c r="A22380" t="s">
        <v>1957</v>
      </c>
      <c r="B22380" t="s">
        <v>2202</v>
      </c>
      <c r="C22380" s="7">
        <v>45961</v>
      </c>
      <c r="E22380" s="27">
        <v>306668.40000000002</v>
      </c>
      <c r="G22380" s="27" t="str">
        <f>VLOOKUP(C22380,W:Y,3,TRUE)</f>
        <v>October 25</v>
      </c>
      <c r="H22380" s="27">
        <f t="shared" si="349"/>
        <v>22379</v>
      </c>
      <c r="I22380" s="30" t="str">
        <f>IF(G22380='Check Register'!$E$1,H22380,"")</f>
        <v/>
      </c>
    </row>
    <row r="22381" spans="1:9" x14ac:dyDescent="0.3">
      <c r="A22381" t="s">
        <v>1626</v>
      </c>
      <c r="B22381" t="s">
        <v>2299</v>
      </c>
      <c r="C22381" s="7">
        <v>45967</v>
      </c>
      <c r="E22381" s="27">
        <v>12826.22</v>
      </c>
      <c r="G22381" s="27" t="str">
        <f>VLOOKUP(C22381,W:Y,3,TRUE)</f>
        <v>November 25</v>
      </c>
      <c r="H22381" s="27">
        <f t="shared" si="349"/>
        <v>22380</v>
      </c>
      <c r="I22381" s="30" t="str">
        <f>IF(G22381='Check Register'!$E$1,H22381,"")</f>
        <v/>
      </c>
    </row>
    <row r="22382" spans="1:9" x14ac:dyDescent="0.3">
      <c r="A22382" t="s">
        <v>1626</v>
      </c>
      <c r="B22382" t="s">
        <v>2300</v>
      </c>
      <c r="C22382" s="7">
        <v>45967</v>
      </c>
      <c r="E22382" s="27">
        <v>3114.69</v>
      </c>
      <c r="G22382" s="27" t="str">
        <f>VLOOKUP(C22382,W:Y,3,TRUE)</f>
        <v>November 25</v>
      </c>
      <c r="H22382" s="27">
        <f t="shared" si="349"/>
        <v>22381</v>
      </c>
      <c r="I22382" s="30" t="str">
        <f>IF(G22382='Check Register'!$E$1,H22382,"")</f>
        <v/>
      </c>
    </row>
    <row r="22383" spans="1:9" x14ac:dyDescent="0.3">
      <c r="A22383" t="s">
        <v>1564</v>
      </c>
      <c r="B22383" t="s">
        <v>1822</v>
      </c>
      <c r="C22383" s="7">
        <v>45967</v>
      </c>
      <c r="E22383" s="27">
        <v>201.73</v>
      </c>
      <c r="G22383" s="27" t="str">
        <f>VLOOKUP(C22383,W:Y,3,TRUE)</f>
        <v>November 25</v>
      </c>
      <c r="H22383" s="27">
        <f t="shared" si="349"/>
        <v>22382</v>
      </c>
      <c r="I22383" s="30" t="str">
        <f>IF(G22383='Check Register'!$E$1,H22383,"")</f>
        <v/>
      </c>
    </row>
    <row r="22384" spans="1:9" x14ac:dyDescent="0.3">
      <c r="A22384" t="s">
        <v>1564</v>
      </c>
      <c r="B22384" t="s">
        <v>1822</v>
      </c>
      <c r="C22384" s="7">
        <v>45967</v>
      </c>
      <c r="E22384" s="27">
        <v>67.569999999999993</v>
      </c>
      <c r="G22384" s="27" t="str">
        <f>VLOOKUP(C22384,W:Y,3,TRUE)</f>
        <v>November 25</v>
      </c>
      <c r="H22384" s="27">
        <f t="shared" si="349"/>
        <v>22383</v>
      </c>
      <c r="I22384" s="30" t="str">
        <f>IF(G22384='Check Register'!$E$1,H22384,"")</f>
        <v/>
      </c>
    </row>
    <row r="22385" spans="1:9" x14ac:dyDescent="0.3">
      <c r="A22385" t="s">
        <v>1564</v>
      </c>
      <c r="B22385" t="s">
        <v>1822</v>
      </c>
      <c r="C22385" s="7">
        <v>45967</v>
      </c>
      <c r="E22385" s="27">
        <v>5195.8999999999996</v>
      </c>
      <c r="G22385" s="27" t="str">
        <f>VLOOKUP(C22385,W:Y,3,TRUE)</f>
        <v>November 25</v>
      </c>
      <c r="H22385" s="27">
        <f t="shared" si="349"/>
        <v>22384</v>
      </c>
      <c r="I22385" s="30" t="str">
        <f>IF(G22385='Check Register'!$E$1,H22385,"")</f>
        <v/>
      </c>
    </row>
    <row r="22386" spans="1:9" x14ac:dyDescent="0.3">
      <c r="A22386" t="s">
        <v>1597</v>
      </c>
      <c r="B22386" t="s">
        <v>2249</v>
      </c>
      <c r="C22386" s="7">
        <v>45967</v>
      </c>
      <c r="E22386" s="27">
        <v>7000</v>
      </c>
      <c r="G22386" s="27" t="str">
        <f>VLOOKUP(C22386,W:Y,3,TRUE)</f>
        <v>November 25</v>
      </c>
      <c r="H22386" s="27">
        <f t="shared" ref="H22386:H22449" si="350">1+H22385</f>
        <v>22385</v>
      </c>
      <c r="I22386" s="30" t="str">
        <f>IF(G22386='Check Register'!$E$1,H22386,"")</f>
        <v/>
      </c>
    </row>
    <row r="22387" spans="1:9" x14ac:dyDescent="0.3">
      <c r="A22387" t="s">
        <v>1582</v>
      </c>
      <c r="B22387" t="s">
        <v>2250</v>
      </c>
      <c r="C22387" s="7">
        <v>45967</v>
      </c>
      <c r="E22387" s="27">
        <v>74.540000000000006</v>
      </c>
      <c r="G22387" s="27" t="str">
        <f>VLOOKUP(C22387,W:Y,3,TRUE)</f>
        <v>November 25</v>
      </c>
      <c r="H22387" s="27">
        <f t="shared" si="350"/>
        <v>22386</v>
      </c>
      <c r="I22387" s="30" t="str">
        <f>IF(G22387='Check Register'!$E$1,H22387,"")</f>
        <v/>
      </c>
    </row>
    <row r="22388" spans="1:9" x14ac:dyDescent="0.3">
      <c r="A22388" t="s">
        <v>1582</v>
      </c>
      <c r="B22388" t="s">
        <v>2250</v>
      </c>
      <c r="C22388" s="7">
        <v>45967</v>
      </c>
      <c r="E22388" s="27">
        <v>243.81</v>
      </c>
      <c r="G22388" s="27" t="str">
        <f>VLOOKUP(C22388,W:Y,3,TRUE)</f>
        <v>November 25</v>
      </c>
      <c r="H22388" s="27">
        <f t="shared" si="350"/>
        <v>22387</v>
      </c>
      <c r="I22388" s="30" t="str">
        <f>IF(G22388='Check Register'!$E$1,H22388,"")</f>
        <v/>
      </c>
    </row>
    <row r="22389" spans="1:9" x14ac:dyDescent="0.3">
      <c r="A22389" t="s">
        <v>1591</v>
      </c>
      <c r="B22389" t="s">
        <v>2301</v>
      </c>
      <c r="C22389" s="7">
        <v>45967</v>
      </c>
      <c r="E22389" s="27">
        <v>561.14</v>
      </c>
      <c r="G22389" s="27" t="str">
        <f>VLOOKUP(C22389,W:Y,3,TRUE)</f>
        <v>November 25</v>
      </c>
      <c r="H22389" s="27">
        <f t="shared" si="350"/>
        <v>22388</v>
      </c>
      <c r="I22389" s="30" t="str">
        <f>IF(G22389='Check Register'!$E$1,H22389,"")</f>
        <v/>
      </c>
    </row>
    <row r="22390" spans="1:9" x14ac:dyDescent="0.3">
      <c r="A22390" t="s">
        <v>1591</v>
      </c>
      <c r="B22390" t="s">
        <v>2301</v>
      </c>
      <c r="C22390" s="7">
        <v>45967</v>
      </c>
      <c r="E22390" s="27">
        <v>66.39</v>
      </c>
      <c r="G22390" s="27" t="str">
        <f>VLOOKUP(C22390,W:Y,3,TRUE)</f>
        <v>November 25</v>
      </c>
      <c r="H22390" s="27">
        <f t="shared" si="350"/>
        <v>22389</v>
      </c>
      <c r="I22390" s="30" t="str">
        <f>IF(G22390='Check Register'!$E$1,H22390,"")</f>
        <v/>
      </c>
    </row>
    <row r="22391" spans="1:9" x14ac:dyDescent="0.3">
      <c r="A22391" t="s">
        <v>1643</v>
      </c>
      <c r="B22391" t="s">
        <v>1817</v>
      </c>
      <c r="C22391" s="7">
        <v>45967</v>
      </c>
      <c r="E22391" s="27">
        <v>1543.89</v>
      </c>
      <c r="G22391" s="27" t="str">
        <f>VLOOKUP(C22391,W:Y,3,TRUE)</f>
        <v>November 25</v>
      </c>
      <c r="H22391" s="27">
        <f t="shared" si="350"/>
        <v>22390</v>
      </c>
      <c r="I22391" s="30" t="str">
        <f>IF(G22391='Check Register'!$E$1,H22391,"")</f>
        <v/>
      </c>
    </row>
    <row r="22392" spans="1:9" x14ac:dyDescent="0.3">
      <c r="A22392" t="s">
        <v>1565</v>
      </c>
      <c r="B22392" t="s">
        <v>2302</v>
      </c>
      <c r="C22392" s="7">
        <v>45967</v>
      </c>
      <c r="E22392" s="27">
        <v>5742.32</v>
      </c>
      <c r="G22392" s="27" t="str">
        <f>VLOOKUP(C22392,W:Y,3,TRUE)</f>
        <v>November 25</v>
      </c>
      <c r="H22392" s="27">
        <f t="shared" si="350"/>
        <v>22391</v>
      </c>
      <c r="I22392" s="30" t="str">
        <f>IF(G22392='Check Register'!$E$1,H22392,"")</f>
        <v/>
      </c>
    </row>
    <row r="22393" spans="1:9" x14ac:dyDescent="0.3">
      <c r="A22393" t="s">
        <v>2216</v>
      </c>
      <c r="B22393" t="s">
        <v>2217</v>
      </c>
      <c r="C22393" s="7">
        <v>45967</v>
      </c>
      <c r="E22393" s="27">
        <v>450</v>
      </c>
      <c r="G22393" s="27" t="str">
        <f>VLOOKUP(C22393,W:Y,3,TRUE)</f>
        <v>November 25</v>
      </c>
      <c r="H22393" s="27">
        <f t="shared" si="350"/>
        <v>22392</v>
      </c>
      <c r="I22393" s="30" t="str">
        <f>IF(G22393='Check Register'!$E$1,H22393,"")</f>
        <v/>
      </c>
    </row>
    <row r="22394" spans="1:9" x14ac:dyDescent="0.3">
      <c r="A22394" t="s">
        <v>803</v>
      </c>
      <c r="B22394" t="s">
        <v>2303</v>
      </c>
      <c r="C22394" s="7">
        <v>45967</v>
      </c>
      <c r="E22394" s="27">
        <v>135144.79</v>
      </c>
      <c r="G22394" s="27" t="str">
        <f>VLOOKUP(C22394,W:Y,3,TRUE)</f>
        <v>November 25</v>
      </c>
      <c r="H22394" s="27">
        <f t="shared" si="350"/>
        <v>22393</v>
      </c>
      <c r="I22394" s="30" t="str">
        <f>IF(G22394='Check Register'!$E$1,H22394,"")</f>
        <v/>
      </c>
    </row>
    <row r="22395" spans="1:9" x14ac:dyDescent="0.3">
      <c r="A22395" t="s">
        <v>1493</v>
      </c>
      <c r="B22395" t="s">
        <v>2264</v>
      </c>
      <c r="C22395" s="7">
        <v>45967</v>
      </c>
      <c r="E22395" s="27">
        <v>87.99</v>
      </c>
      <c r="G22395" s="27" t="str">
        <f>VLOOKUP(C22395,W:Y,3,TRUE)</f>
        <v>November 25</v>
      </c>
      <c r="H22395" s="27">
        <f t="shared" si="350"/>
        <v>22394</v>
      </c>
      <c r="I22395" s="30" t="str">
        <f>IF(G22395='Check Register'!$E$1,H22395,"")</f>
        <v/>
      </c>
    </row>
    <row r="22396" spans="1:9" x14ac:dyDescent="0.3">
      <c r="A22396" t="s">
        <v>1569</v>
      </c>
      <c r="B22396" t="s">
        <v>2269</v>
      </c>
      <c r="C22396" s="7">
        <v>45967</v>
      </c>
      <c r="E22396" s="27">
        <v>198.36</v>
      </c>
      <c r="G22396" s="27" t="str">
        <f>VLOOKUP(C22396,W:Y,3,TRUE)</f>
        <v>November 25</v>
      </c>
      <c r="H22396" s="27">
        <f t="shared" si="350"/>
        <v>22395</v>
      </c>
      <c r="I22396" s="30" t="str">
        <f>IF(G22396='Check Register'!$E$1,H22396,"")</f>
        <v/>
      </c>
    </row>
    <row r="22397" spans="1:9" x14ac:dyDescent="0.3">
      <c r="A22397" t="s">
        <v>1569</v>
      </c>
      <c r="B22397" t="s">
        <v>2269</v>
      </c>
      <c r="C22397" s="7">
        <v>45967</v>
      </c>
      <c r="E22397" s="27">
        <v>5123.46</v>
      </c>
      <c r="G22397" s="27" t="str">
        <f>VLOOKUP(C22397,W:Y,3,TRUE)</f>
        <v>November 25</v>
      </c>
      <c r="H22397" s="27">
        <f t="shared" si="350"/>
        <v>22396</v>
      </c>
      <c r="I22397" s="30" t="str">
        <f>IF(G22397='Check Register'!$E$1,H22397,"")</f>
        <v/>
      </c>
    </row>
    <row r="22398" spans="1:9" x14ac:dyDescent="0.3">
      <c r="A22398" t="s">
        <v>1569</v>
      </c>
      <c r="B22398" t="s">
        <v>2269</v>
      </c>
      <c r="C22398" s="7">
        <v>45967</v>
      </c>
      <c r="E22398" s="27">
        <v>18.5</v>
      </c>
      <c r="G22398" s="27" t="str">
        <f>VLOOKUP(C22398,W:Y,3,TRUE)</f>
        <v>November 25</v>
      </c>
      <c r="H22398" s="27">
        <f t="shared" si="350"/>
        <v>22397</v>
      </c>
      <c r="I22398" s="30" t="str">
        <f>IF(G22398='Check Register'!$E$1,H22398,"")</f>
        <v/>
      </c>
    </row>
    <row r="22399" spans="1:9" x14ac:dyDescent="0.3">
      <c r="A22399" t="s">
        <v>1569</v>
      </c>
      <c r="B22399" t="s">
        <v>2269</v>
      </c>
      <c r="C22399" s="7">
        <v>45967</v>
      </c>
      <c r="E22399" s="27">
        <v>18.5</v>
      </c>
      <c r="G22399" s="27" t="str">
        <f>VLOOKUP(C22399,W:Y,3,TRUE)</f>
        <v>November 25</v>
      </c>
      <c r="H22399" s="27">
        <f t="shared" si="350"/>
        <v>22398</v>
      </c>
      <c r="I22399" s="30" t="str">
        <f>IF(G22399='Check Register'!$E$1,H22399,"")</f>
        <v/>
      </c>
    </row>
    <row r="22400" spans="1:9" x14ac:dyDescent="0.3">
      <c r="A22400" t="s">
        <v>1569</v>
      </c>
      <c r="B22400" t="s">
        <v>2269</v>
      </c>
      <c r="C22400" s="7">
        <v>45967</v>
      </c>
      <c r="E22400" s="27">
        <v>18.5</v>
      </c>
      <c r="G22400" s="27" t="str">
        <f>VLOOKUP(C22400,W:Y,3,TRUE)</f>
        <v>November 25</v>
      </c>
      <c r="H22400" s="27">
        <f t="shared" si="350"/>
        <v>22399</v>
      </c>
      <c r="I22400" s="30" t="str">
        <f>IF(G22400='Check Register'!$E$1,H22400,"")</f>
        <v/>
      </c>
    </row>
    <row r="22401" spans="1:9" x14ac:dyDescent="0.3">
      <c r="A22401" t="s">
        <v>1569</v>
      </c>
      <c r="B22401" t="s">
        <v>2269</v>
      </c>
      <c r="C22401" s="7">
        <v>45967</v>
      </c>
      <c r="E22401" s="27">
        <v>393.88</v>
      </c>
      <c r="G22401" s="27" t="str">
        <f>VLOOKUP(C22401,W:Y,3,TRUE)</f>
        <v>November 25</v>
      </c>
      <c r="H22401" s="27">
        <f t="shared" si="350"/>
        <v>22400</v>
      </c>
      <c r="I22401" s="30" t="str">
        <f>IF(G22401='Check Register'!$E$1,H22401,"")</f>
        <v/>
      </c>
    </row>
    <row r="22402" spans="1:9" x14ac:dyDescent="0.3">
      <c r="A22402" t="s">
        <v>1680</v>
      </c>
      <c r="B22402" t="s">
        <v>2304</v>
      </c>
      <c r="C22402" s="7">
        <v>45967</v>
      </c>
      <c r="E22402" s="27">
        <v>7883.58</v>
      </c>
      <c r="G22402" s="27" t="str">
        <f>VLOOKUP(C22402,W:Y,3,TRUE)</f>
        <v>November 25</v>
      </c>
      <c r="H22402" s="27">
        <f t="shared" si="350"/>
        <v>22401</v>
      </c>
      <c r="I22402" s="30" t="str">
        <f>IF(G22402='Check Register'!$E$1,H22402,"")</f>
        <v/>
      </c>
    </row>
    <row r="22403" spans="1:9" x14ac:dyDescent="0.3">
      <c r="A22403" t="s">
        <v>1570</v>
      </c>
      <c r="B22403" t="s">
        <v>2270</v>
      </c>
      <c r="C22403" s="7">
        <v>45967</v>
      </c>
      <c r="E22403" s="27">
        <v>59.31</v>
      </c>
      <c r="G22403" s="27" t="str">
        <f>VLOOKUP(C22403,W:Y,3,TRUE)</f>
        <v>November 25</v>
      </c>
      <c r="H22403" s="27">
        <f t="shared" si="350"/>
        <v>22402</v>
      </c>
      <c r="I22403" s="30" t="str">
        <f>IF(G22403='Check Register'!$E$1,H22403,"")</f>
        <v/>
      </c>
    </row>
    <row r="22404" spans="1:9" x14ac:dyDescent="0.3">
      <c r="A22404" t="s">
        <v>2305</v>
      </c>
      <c r="B22404" t="s">
        <v>2306</v>
      </c>
      <c r="C22404" s="7">
        <v>45967</v>
      </c>
      <c r="E22404" s="27">
        <v>495</v>
      </c>
      <c r="G22404" s="27" t="str">
        <f>VLOOKUP(C22404,W:Y,3,TRUE)</f>
        <v>November 25</v>
      </c>
      <c r="H22404" s="27">
        <f t="shared" si="350"/>
        <v>22403</v>
      </c>
      <c r="I22404" s="30" t="str">
        <f>IF(G22404='Check Register'!$E$1,H22404,"")</f>
        <v/>
      </c>
    </row>
    <row r="22405" spans="1:9" x14ac:dyDescent="0.3">
      <c r="A22405" t="s">
        <v>2307</v>
      </c>
      <c r="B22405" t="s">
        <v>2308</v>
      </c>
      <c r="C22405" s="7">
        <v>45967</v>
      </c>
      <c r="E22405" s="27">
        <v>237.28</v>
      </c>
      <c r="G22405" s="27" t="str">
        <f>VLOOKUP(C22405,W:Y,3,TRUE)</f>
        <v>November 25</v>
      </c>
      <c r="H22405" s="27">
        <f t="shared" si="350"/>
        <v>22404</v>
      </c>
      <c r="I22405" s="30" t="str">
        <f>IF(G22405='Check Register'!$E$1,H22405,"")</f>
        <v/>
      </c>
    </row>
    <row r="22406" spans="1:9" x14ac:dyDescent="0.3">
      <c r="A22406" t="s">
        <v>1604</v>
      </c>
      <c r="B22406" t="s">
        <v>2309</v>
      </c>
      <c r="C22406" s="7">
        <v>45967</v>
      </c>
      <c r="E22406" s="27">
        <v>3750</v>
      </c>
      <c r="G22406" s="27" t="str">
        <f>VLOOKUP(C22406,W:Y,3,TRUE)</f>
        <v>November 25</v>
      </c>
      <c r="H22406" s="27">
        <f t="shared" si="350"/>
        <v>22405</v>
      </c>
      <c r="I22406" s="30" t="str">
        <f>IF(G22406='Check Register'!$E$1,H22406,"")</f>
        <v/>
      </c>
    </row>
    <row r="22407" spans="1:9" x14ac:dyDescent="0.3">
      <c r="A22407" t="s">
        <v>1573</v>
      </c>
      <c r="B22407" t="s">
        <v>2310</v>
      </c>
      <c r="C22407" s="7">
        <v>45967</v>
      </c>
      <c r="E22407" s="27">
        <v>45.95</v>
      </c>
      <c r="G22407" s="27" t="str">
        <f>VLOOKUP(C22407,W:Y,3,TRUE)</f>
        <v>November 25</v>
      </c>
      <c r="H22407" s="27">
        <f t="shared" si="350"/>
        <v>22406</v>
      </c>
      <c r="I22407" s="30" t="str">
        <f>IF(G22407='Check Register'!$E$1,H22407,"")</f>
        <v/>
      </c>
    </row>
    <row r="22408" spans="1:9" x14ac:dyDescent="0.3">
      <c r="A22408" t="s">
        <v>1650</v>
      </c>
      <c r="B22408" t="s">
        <v>2274</v>
      </c>
      <c r="C22408" s="7">
        <v>45967</v>
      </c>
      <c r="E22408" s="27">
        <v>855</v>
      </c>
      <c r="G22408" s="27" t="str">
        <f>VLOOKUP(C22408,W:Y,3,TRUE)</f>
        <v>November 25</v>
      </c>
      <c r="H22408" s="27">
        <f t="shared" si="350"/>
        <v>22407</v>
      </c>
      <c r="I22408" s="30" t="str">
        <f>IF(G22408='Check Register'!$E$1,H22408,"")</f>
        <v/>
      </c>
    </row>
    <row r="22409" spans="1:9" x14ac:dyDescent="0.3">
      <c r="A22409" t="s">
        <v>1682</v>
      </c>
      <c r="B22409" t="s">
        <v>1901</v>
      </c>
      <c r="C22409" s="7">
        <v>45967</v>
      </c>
      <c r="E22409" s="27">
        <v>393.67</v>
      </c>
      <c r="G22409" s="27" t="str">
        <f>VLOOKUP(C22409,W:Y,3,TRUE)</f>
        <v>November 25</v>
      </c>
      <c r="H22409" s="27">
        <f t="shared" si="350"/>
        <v>22408</v>
      </c>
      <c r="I22409" s="30" t="str">
        <f>IF(G22409='Check Register'!$E$1,H22409,"")</f>
        <v/>
      </c>
    </row>
    <row r="22410" spans="1:9" x14ac:dyDescent="0.3">
      <c r="A22410" t="s">
        <v>1574</v>
      </c>
      <c r="B22410" t="s">
        <v>2276</v>
      </c>
      <c r="C22410" s="7">
        <v>45967</v>
      </c>
      <c r="E22410" s="27">
        <v>221.82</v>
      </c>
      <c r="G22410" s="27" t="str">
        <f>VLOOKUP(C22410,W:Y,3,TRUE)</f>
        <v>November 25</v>
      </c>
      <c r="H22410" s="27">
        <f t="shared" si="350"/>
        <v>22409</v>
      </c>
      <c r="I22410" s="30" t="str">
        <f>IF(G22410='Check Register'!$E$1,H22410,"")</f>
        <v/>
      </c>
    </row>
    <row r="22411" spans="1:9" x14ac:dyDescent="0.3">
      <c r="A22411" t="s">
        <v>1575</v>
      </c>
      <c r="B22411" t="s">
        <v>2277</v>
      </c>
      <c r="C22411" s="7">
        <v>45967</v>
      </c>
      <c r="E22411" s="27">
        <v>-59.04</v>
      </c>
      <c r="G22411" s="27" t="str">
        <f>VLOOKUP(C22411,W:Y,3,TRUE)</f>
        <v>November 25</v>
      </c>
      <c r="H22411" s="27">
        <f t="shared" si="350"/>
        <v>22410</v>
      </c>
      <c r="I22411" s="30" t="str">
        <f>IF(G22411='Check Register'!$E$1,H22411,"")</f>
        <v/>
      </c>
    </row>
    <row r="22412" spans="1:9" x14ac:dyDescent="0.3">
      <c r="A22412" t="s">
        <v>1575</v>
      </c>
      <c r="B22412" t="s">
        <v>2277</v>
      </c>
      <c r="C22412" s="7">
        <v>45967</v>
      </c>
      <c r="E22412" s="27">
        <v>163.69</v>
      </c>
      <c r="G22412" s="27" t="str">
        <f>VLOOKUP(C22412,W:Y,3,TRUE)</f>
        <v>November 25</v>
      </c>
      <c r="H22412" s="27">
        <f t="shared" si="350"/>
        <v>22411</v>
      </c>
      <c r="I22412" s="30" t="str">
        <f>IF(G22412='Check Register'!$E$1,H22412,"")</f>
        <v/>
      </c>
    </row>
    <row r="22413" spans="1:9" x14ac:dyDescent="0.3">
      <c r="A22413" t="s">
        <v>1605</v>
      </c>
      <c r="B22413" t="s">
        <v>2311</v>
      </c>
      <c r="C22413" s="7">
        <v>45967</v>
      </c>
      <c r="E22413" s="27">
        <v>1584.88</v>
      </c>
      <c r="G22413" s="27" t="str">
        <f>VLOOKUP(C22413,W:Y,3,TRUE)</f>
        <v>November 25</v>
      </c>
      <c r="H22413" s="27">
        <f t="shared" si="350"/>
        <v>22412</v>
      </c>
      <c r="I22413" s="30" t="str">
        <f>IF(G22413='Check Register'!$E$1,H22413,"")</f>
        <v/>
      </c>
    </row>
    <row r="22414" spans="1:9" x14ac:dyDescent="0.3">
      <c r="A22414" t="s">
        <v>2312</v>
      </c>
      <c r="B22414" t="s">
        <v>2313</v>
      </c>
      <c r="C22414" s="7">
        <v>45967</v>
      </c>
      <c r="E22414" s="27">
        <v>7500</v>
      </c>
      <c r="G22414" s="27" t="str">
        <f>VLOOKUP(C22414,W:Y,3,TRUE)</f>
        <v>November 25</v>
      </c>
      <c r="H22414" s="27">
        <f t="shared" si="350"/>
        <v>22413</v>
      </c>
      <c r="I22414" s="30" t="str">
        <f>IF(G22414='Check Register'!$E$1,H22414,"")</f>
        <v/>
      </c>
    </row>
    <row r="22415" spans="1:9" x14ac:dyDescent="0.3">
      <c r="A22415" t="s">
        <v>1608</v>
      </c>
      <c r="B22415" t="s">
        <v>2314</v>
      </c>
      <c r="C22415" s="7">
        <v>45967</v>
      </c>
      <c r="E22415" s="27">
        <v>416.89</v>
      </c>
      <c r="G22415" s="27" t="str">
        <f>VLOOKUP(C22415,W:Y,3,TRUE)</f>
        <v>November 25</v>
      </c>
      <c r="H22415" s="27">
        <f t="shared" si="350"/>
        <v>22414</v>
      </c>
      <c r="I22415" s="30" t="str">
        <f>IF(G22415='Check Register'!$E$1,H22415,"")</f>
        <v/>
      </c>
    </row>
    <row r="22416" spans="1:9" x14ac:dyDescent="0.3">
      <c r="A22416" t="s">
        <v>1652</v>
      </c>
      <c r="B22416" t="s">
        <v>2315</v>
      </c>
      <c r="C22416" s="7">
        <v>45967</v>
      </c>
      <c r="E22416" s="27">
        <v>1386.04</v>
      </c>
      <c r="G22416" s="27" t="str">
        <f>VLOOKUP(C22416,W:Y,3,TRUE)</f>
        <v>November 25</v>
      </c>
      <c r="H22416" s="27">
        <f t="shared" si="350"/>
        <v>22415</v>
      </c>
      <c r="I22416" s="30" t="str">
        <f>IF(G22416='Check Register'!$E$1,H22416,"")</f>
        <v/>
      </c>
    </row>
    <row r="22417" spans="1:9" x14ac:dyDescent="0.3">
      <c r="A22417" t="s">
        <v>1652</v>
      </c>
      <c r="B22417" t="s">
        <v>2315</v>
      </c>
      <c r="C22417" s="7">
        <v>45967</v>
      </c>
      <c r="E22417" s="27">
        <v>174.33</v>
      </c>
      <c r="G22417" s="27" t="str">
        <f>VLOOKUP(C22417,W:Y,3,TRUE)</f>
        <v>November 25</v>
      </c>
      <c r="H22417" s="27">
        <f t="shared" si="350"/>
        <v>22416</v>
      </c>
      <c r="I22417" s="30" t="str">
        <f>IF(G22417='Check Register'!$E$1,H22417,"")</f>
        <v/>
      </c>
    </row>
    <row r="22418" spans="1:9" x14ac:dyDescent="0.3">
      <c r="A22418" t="s">
        <v>1654</v>
      </c>
      <c r="B22418" t="s">
        <v>1840</v>
      </c>
      <c r="C22418" s="7">
        <v>45967</v>
      </c>
      <c r="E22418" s="27">
        <v>4</v>
      </c>
      <c r="G22418" s="27" t="str">
        <f>VLOOKUP(C22418,W:Y,3,TRUE)</f>
        <v>November 25</v>
      </c>
      <c r="H22418" s="27">
        <f t="shared" si="350"/>
        <v>22417</v>
      </c>
      <c r="I22418" s="30" t="str">
        <f>IF(G22418='Check Register'!$E$1,H22418,"")</f>
        <v/>
      </c>
    </row>
    <row r="22419" spans="1:9" x14ac:dyDescent="0.3">
      <c r="A22419" t="s">
        <v>1614</v>
      </c>
      <c r="B22419" t="s">
        <v>2316</v>
      </c>
      <c r="C22419" s="7">
        <v>45967</v>
      </c>
      <c r="E22419" s="27">
        <v>562.73</v>
      </c>
      <c r="G22419" s="27" t="str">
        <f>VLOOKUP(C22419,W:Y,3,TRUE)</f>
        <v>November 25</v>
      </c>
      <c r="H22419" s="27">
        <f t="shared" si="350"/>
        <v>22418</v>
      </c>
      <c r="I22419" s="30" t="str">
        <f>IF(G22419='Check Register'!$E$1,H22419,"")</f>
        <v/>
      </c>
    </row>
    <row r="22420" spans="1:9" x14ac:dyDescent="0.3">
      <c r="A22420" t="s">
        <v>1617</v>
      </c>
      <c r="B22420" t="s">
        <v>2317</v>
      </c>
      <c r="C22420" s="7">
        <v>45967</v>
      </c>
      <c r="E22420" s="27">
        <v>1124</v>
      </c>
      <c r="G22420" s="27" t="str">
        <f>VLOOKUP(C22420,W:Y,3,TRUE)</f>
        <v>November 25</v>
      </c>
      <c r="H22420" s="27">
        <f t="shared" si="350"/>
        <v>22419</v>
      </c>
      <c r="I22420" s="30" t="str">
        <f>IF(G22420='Check Register'!$E$1,H22420,"")</f>
        <v/>
      </c>
    </row>
    <row r="22421" spans="1:9" x14ac:dyDescent="0.3">
      <c r="A22421" t="s">
        <v>2105</v>
      </c>
      <c r="B22421" t="s">
        <v>2318</v>
      </c>
      <c r="C22421" s="7">
        <v>45967</v>
      </c>
      <c r="E22421" s="27">
        <v>529.95000000000005</v>
      </c>
      <c r="G22421" s="27" t="str">
        <f>VLOOKUP(C22421,W:Y,3,TRUE)</f>
        <v>November 25</v>
      </c>
      <c r="H22421" s="27">
        <f t="shared" si="350"/>
        <v>22420</v>
      </c>
      <c r="I22421" s="30" t="str">
        <f>IF(G22421='Check Register'!$E$1,H22421,"")</f>
        <v/>
      </c>
    </row>
    <row r="22422" spans="1:9" x14ac:dyDescent="0.3">
      <c r="A22422" t="s">
        <v>1618</v>
      </c>
      <c r="B22422" t="s">
        <v>2319</v>
      </c>
      <c r="C22422" s="7">
        <v>45967</v>
      </c>
      <c r="E22422" s="27">
        <v>107.97</v>
      </c>
      <c r="G22422" s="27" t="str">
        <f>VLOOKUP(C22422,W:Y,3,TRUE)</f>
        <v>November 25</v>
      </c>
      <c r="H22422" s="27">
        <f t="shared" si="350"/>
        <v>22421</v>
      </c>
      <c r="I22422" s="30" t="str">
        <f>IF(G22422='Check Register'!$E$1,H22422,"")</f>
        <v/>
      </c>
    </row>
    <row r="22423" spans="1:9" x14ac:dyDescent="0.3">
      <c r="A22423" t="s">
        <v>1618</v>
      </c>
      <c r="B22423" t="s">
        <v>2319</v>
      </c>
      <c r="C22423" s="7">
        <v>45967</v>
      </c>
      <c r="E22423" s="27">
        <v>100.45</v>
      </c>
      <c r="G22423" s="27" t="str">
        <f>VLOOKUP(C22423,W:Y,3,TRUE)</f>
        <v>November 25</v>
      </c>
      <c r="H22423" s="27">
        <f t="shared" si="350"/>
        <v>22422</v>
      </c>
      <c r="I22423" s="30" t="str">
        <f>IF(G22423='Check Register'!$E$1,H22423,"")</f>
        <v/>
      </c>
    </row>
    <row r="22424" spans="1:9" x14ac:dyDescent="0.3">
      <c r="A22424" t="s">
        <v>1581</v>
      </c>
      <c r="B22424" t="s">
        <v>2280</v>
      </c>
      <c r="C22424" s="7">
        <v>45967</v>
      </c>
      <c r="E22424" s="27">
        <v>118.7</v>
      </c>
      <c r="G22424" s="27" t="str">
        <f>VLOOKUP(C22424,W:Y,3,TRUE)</f>
        <v>November 25</v>
      </c>
      <c r="H22424" s="27">
        <f t="shared" si="350"/>
        <v>22423</v>
      </c>
      <c r="I22424" s="30" t="str">
        <f>IF(G22424='Check Register'!$E$1,H22424,"")</f>
        <v/>
      </c>
    </row>
    <row r="22425" spans="1:9" x14ac:dyDescent="0.3">
      <c r="A22425" t="s">
        <v>1581</v>
      </c>
      <c r="B22425" t="s">
        <v>2280</v>
      </c>
      <c r="C22425" s="7">
        <v>45967</v>
      </c>
      <c r="E22425" s="27">
        <v>199.38</v>
      </c>
      <c r="G22425" s="27" t="str">
        <f>VLOOKUP(C22425,W:Y,3,TRUE)</f>
        <v>November 25</v>
      </c>
      <c r="H22425" s="27">
        <f t="shared" si="350"/>
        <v>22424</v>
      </c>
      <c r="I22425" s="30" t="str">
        <f>IF(G22425='Check Register'!$E$1,H22425,"")</f>
        <v/>
      </c>
    </row>
    <row r="22426" spans="1:9" x14ac:dyDescent="0.3">
      <c r="A22426" t="s">
        <v>1581</v>
      </c>
      <c r="B22426" t="s">
        <v>2280</v>
      </c>
      <c r="C22426" s="7">
        <v>45967</v>
      </c>
      <c r="E22426" s="27">
        <v>-22</v>
      </c>
      <c r="G22426" s="27" t="str">
        <f>VLOOKUP(C22426,W:Y,3,TRUE)</f>
        <v>November 25</v>
      </c>
      <c r="H22426" s="27">
        <f t="shared" si="350"/>
        <v>22425</v>
      </c>
      <c r="I22426" s="30" t="str">
        <f>IF(G22426='Check Register'!$E$1,H22426,"")</f>
        <v/>
      </c>
    </row>
    <row r="22427" spans="1:9" x14ac:dyDescent="0.3">
      <c r="A22427" t="s">
        <v>1581</v>
      </c>
      <c r="B22427" t="s">
        <v>2280</v>
      </c>
      <c r="C22427" s="7">
        <v>45967</v>
      </c>
      <c r="E22427" s="27">
        <v>54.96</v>
      </c>
      <c r="G22427" s="27" t="str">
        <f>VLOOKUP(C22427,W:Y,3,TRUE)</f>
        <v>November 25</v>
      </c>
      <c r="H22427" s="27">
        <f t="shared" si="350"/>
        <v>22426</v>
      </c>
      <c r="I22427" s="30" t="str">
        <f>IF(G22427='Check Register'!$E$1,H22427,"")</f>
        <v/>
      </c>
    </row>
    <row r="22428" spans="1:9" x14ac:dyDescent="0.3">
      <c r="A22428" t="s">
        <v>1620</v>
      </c>
      <c r="B22428" t="s">
        <v>2320</v>
      </c>
      <c r="C22428" s="7">
        <v>45967</v>
      </c>
      <c r="E22428" s="27">
        <v>248</v>
      </c>
      <c r="G22428" s="27" t="str">
        <f>VLOOKUP(C22428,W:Y,3,TRUE)</f>
        <v>November 25</v>
      </c>
      <c r="H22428" s="27">
        <f t="shared" si="350"/>
        <v>22427</v>
      </c>
      <c r="I22428" s="30" t="str">
        <f>IF(G22428='Check Register'!$E$1,H22428,"")</f>
        <v/>
      </c>
    </row>
    <row r="22429" spans="1:9" x14ac:dyDescent="0.3">
      <c r="A22429" t="s">
        <v>2321</v>
      </c>
      <c r="B22429" t="s">
        <v>2322</v>
      </c>
      <c r="C22429" s="7">
        <v>45967</v>
      </c>
      <c r="E22429" s="27">
        <v>18555.599999999999</v>
      </c>
      <c r="G22429" s="27" t="str">
        <f>VLOOKUP(C22429,W:Y,3,TRUE)</f>
        <v>November 25</v>
      </c>
      <c r="H22429" s="27">
        <f t="shared" si="350"/>
        <v>22428</v>
      </c>
      <c r="I22429" s="30" t="str">
        <f>IF(G22429='Check Register'!$E$1,H22429,"")</f>
        <v/>
      </c>
    </row>
    <row r="22430" spans="1:9" x14ac:dyDescent="0.3">
      <c r="A22430" t="s">
        <v>1586</v>
      </c>
      <c r="B22430" t="s">
        <v>2286</v>
      </c>
      <c r="C22430" s="7">
        <v>45967</v>
      </c>
      <c r="E22430" s="27">
        <v>1892.45</v>
      </c>
      <c r="G22430" s="27" t="str">
        <f>VLOOKUP(C22430,W:Y,3,TRUE)</f>
        <v>November 25</v>
      </c>
      <c r="H22430" s="27">
        <f t="shared" si="350"/>
        <v>22429</v>
      </c>
      <c r="I22430" s="30" t="str">
        <f>IF(G22430='Check Register'!$E$1,H22430,"")</f>
        <v/>
      </c>
    </row>
    <row r="22431" spans="1:9" x14ac:dyDescent="0.3">
      <c r="A22431" t="s">
        <v>1586</v>
      </c>
      <c r="B22431" t="s">
        <v>2286</v>
      </c>
      <c r="C22431" s="7">
        <v>45967</v>
      </c>
      <c r="E22431" s="27">
        <v>1341.57</v>
      </c>
      <c r="G22431" s="27" t="str">
        <f>VLOOKUP(C22431,W:Y,3,TRUE)</f>
        <v>November 25</v>
      </c>
      <c r="H22431" s="27">
        <f t="shared" si="350"/>
        <v>22430</v>
      </c>
      <c r="I22431" s="30" t="str">
        <f>IF(G22431='Check Register'!$E$1,H22431,"")</f>
        <v/>
      </c>
    </row>
    <row r="22432" spans="1:9" x14ac:dyDescent="0.3">
      <c r="A22432" t="s">
        <v>1665</v>
      </c>
      <c r="B22432" t="s">
        <v>2323</v>
      </c>
      <c r="C22432" s="7">
        <v>45967</v>
      </c>
      <c r="E22432" s="27">
        <v>302.68</v>
      </c>
      <c r="G22432" s="27" t="str">
        <f>VLOOKUP(C22432,W:Y,3,TRUE)</f>
        <v>November 25</v>
      </c>
      <c r="H22432" s="27">
        <f t="shared" si="350"/>
        <v>22431</v>
      </c>
      <c r="I22432" s="30" t="str">
        <f>IF(G22432='Check Register'!$E$1,H22432,"")</f>
        <v/>
      </c>
    </row>
    <row r="22433" spans="1:9" x14ac:dyDescent="0.3">
      <c r="A22433" t="s">
        <v>2324</v>
      </c>
      <c r="B22433" t="s">
        <v>2325</v>
      </c>
      <c r="C22433" s="7">
        <v>45967</v>
      </c>
      <c r="E22433" s="27">
        <v>1600</v>
      </c>
      <c r="G22433" s="27" t="str">
        <f>VLOOKUP(C22433,W:Y,3,TRUE)</f>
        <v>November 25</v>
      </c>
      <c r="H22433" s="27">
        <f t="shared" si="350"/>
        <v>22432</v>
      </c>
      <c r="I22433" s="30" t="str">
        <f>IF(G22433='Check Register'!$E$1,H22433,"")</f>
        <v/>
      </c>
    </row>
    <row r="22434" spans="1:9" x14ac:dyDescent="0.3">
      <c r="A22434" t="s">
        <v>2324</v>
      </c>
      <c r="B22434" t="s">
        <v>2326</v>
      </c>
      <c r="C22434" s="7">
        <v>45967</v>
      </c>
      <c r="E22434" s="27">
        <v>3400</v>
      </c>
      <c r="G22434" s="27" t="str">
        <f>VLOOKUP(C22434,W:Y,3,TRUE)</f>
        <v>November 25</v>
      </c>
      <c r="H22434" s="27">
        <f t="shared" si="350"/>
        <v>22433</v>
      </c>
      <c r="I22434" s="30" t="str">
        <f>IF(G22434='Check Register'!$E$1,H22434,"")</f>
        <v/>
      </c>
    </row>
    <row r="22435" spans="1:9" x14ac:dyDescent="0.3">
      <c r="A22435" t="s">
        <v>1667</v>
      </c>
      <c r="B22435" t="s">
        <v>2298</v>
      </c>
      <c r="C22435" s="7">
        <v>45967</v>
      </c>
      <c r="E22435" s="27">
        <v>5336.3</v>
      </c>
      <c r="G22435" s="27" t="str">
        <f>VLOOKUP(C22435,W:Y,3,TRUE)</f>
        <v>November 25</v>
      </c>
      <c r="H22435" s="27">
        <f t="shared" si="350"/>
        <v>22434</v>
      </c>
      <c r="I22435" s="30" t="str">
        <f>IF(G22435='Check Register'!$E$1,H22435,"")</f>
        <v/>
      </c>
    </row>
    <row r="22436" spans="1:9" x14ac:dyDescent="0.3">
      <c r="A22436" t="s">
        <v>1659</v>
      </c>
      <c r="B22436" t="s">
        <v>2327</v>
      </c>
      <c r="C22436" s="7">
        <v>45967</v>
      </c>
      <c r="E22436" s="27">
        <v>36.299999999999997</v>
      </c>
      <c r="G22436" s="27" t="str">
        <f>VLOOKUP(C22436,W:Y,3,TRUE)</f>
        <v>November 25</v>
      </c>
      <c r="H22436" s="27">
        <f t="shared" si="350"/>
        <v>22435</v>
      </c>
      <c r="I22436" s="30" t="str">
        <f>IF(G22436='Check Register'!$E$1,H22436,"")</f>
        <v/>
      </c>
    </row>
    <row r="22437" spans="1:9" x14ac:dyDescent="0.3">
      <c r="A22437" t="s">
        <v>1593</v>
      </c>
      <c r="B22437" t="s">
        <v>2328</v>
      </c>
      <c r="C22437" s="7">
        <v>45974</v>
      </c>
      <c r="E22437" s="27">
        <v>1573</v>
      </c>
      <c r="G22437" s="27" t="str">
        <f>VLOOKUP(C22437,W:Y,3,TRUE)</f>
        <v>November 25</v>
      </c>
      <c r="H22437" s="27">
        <f t="shared" si="350"/>
        <v>22436</v>
      </c>
      <c r="I22437" s="30" t="str">
        <f>IF(G22437='Check Register'!$E$1,H22437,"")</f>
        <v/>
      </c>
    </row>
    <row r="22438" spans="1:9" x14ac:dyDescent="0.3">
      <c r="A22438" t="s">
        <v>1564</v>
      </c>
      <c r="B22438" t="s">
        <v>1822</v>
      </c>
      <c r="C22438" s="7">
        <v>45974</v>
      </c>
      <c r="E22438" s="27">
        <v>84.49</v>
      </c>
      <c r="G22438" s="27" t="str">
        <f>VLOOKUP(C22438,W:Y,3,TRUE)</f>
        <v>November 25</v>
      </c>
      <c r="H22438" s="27">
        <f t="shared" si="350"/>
        <v>22437</v>
      </c>
      <c r="I22438" s="30" t="str">
        <f>IF(G22438='Check Register'!$E$1,H22438,"")</f>
        <v/>
      </c>
    </row>
    <row r="22439" spans="1:9" x14ac:dyDescent="0.3">
      <c r="A22439" t="s">
        <v>1564</v>
      </c>
      <c r="B22439" t="s">
        <v>1822</v>
      </c>
      <c r="C22439" s="7">
        <v>45974</v>
      </c>
      <c r="E22439" s="27">
        <v>67.66</v>
      </c>
      <c r="G22439" s="27" t="str">
        <f>VLOOKUP(C22439,W:Y,3,TRUE)</f>
        <v>November 25</v>
      </c>
      <c r="H22439" s="27">
        <f t="shared" si="350"/>
        <v>22438</v>
      </c>
      <c r="I22439" s="30" t="str">
        <f>IF(G22439='Check Register'!$E$1,H22439,"")</f>
        <v/>
      </c>
    </row>
    <row r="22440" spans="1:9" x14ac:dyDescent="0.3">
      <c r="A22440" t="s">
        <v>1564</v>
      </c>
      <c r="B22440" t="s">
        <v>1822</v>
      </c>
      <c r="C22440" s="7">
        <v>45974</v>
      </c>
      <c r="E22440" s="27">
        <v>239.9</v>
      </c>
      <c r="G22440" s="27" t="str">
        <f>VLOOKUP(C22440,W:Y,3,TRUE)</f>
        <v>November 25</v>
      </c>
      <c r="H22440" s="27">
        <f t="shared" si="350"/>
        <v>22439</v>
      </c>
      <c r="I22440" s="30" t="str">
        <f>IF(G22440='Check Register'!$E$1,H22440,"")</f>
        <v/>
      </c>
    </row>
    <row r="22441" spans="1:9" x14ac:dyDescent="0.3">
      <c r="A22441" t="s">
        <v>1564</v>
      </c>
      <c r="B22441" t="s">
        <v>1822</v>
      </c>
      <c r="C22441" s="7">
        <v>45974</v>
      </c>
      <c r="E22441" s="27">
        <v>64.5</v>
      </c>
      <c r="G22441" s="27" t="str">
        <f>VLOOKUP(C22441,W:Y,3,TRUE)</f>
        <v>November 25</v>
      </c>
      <c r="H22441" s="27">
        <f t="shared" si="350"/>
        <v>22440</v>
      </c>
      <c r="I22441" s="30" t="str">
        <f>IF(G22441='Check Register'!$E$1,H22441,"")</f>
        <v/>
      </c>
    </row>
    <row r="22442" spans="1:9" x14ac:dyDescent="0.3">
      <c r="A22442" t="s">
        <v>1564</v>
      </c>
      <c r="B22442" t="s">
        <v>1822</v>
      </c>
      <c r="C22442" s="7">
        <v>45974</v>
      </c>
      <c r="E22442" s="27">
        <v>75.02</v>
      </c>
      <c r="G22442" s="27" t="str">
        <f>VLOOKUP(C22442,W:Y,3,TRUE)</f>
        <v>November 25</v>
      </c>
      <c r="H22442" s="27">
        <f t="shared" si="350"/>
        <v>22441</v>
      </c>
      <c r="I22442" s="30" t="str">
        <f>IF(G22442='Check Register'!$E$1,H22442,"")</f>
        <v/>
      </c>
    </row>
    <row r="22443" spans="1:9" x14ac:dyDescent="0.3">
      <c r="A22443" t="s">
        <v>1564</v>
      </c>
      <c r="B22443" t="s">
        <v>1822</v>
      </c>
      <c r="C22443" s="7">
        <v>45974</v>
      </c>
      <c r="E22443" s="27">
        <v>71.11</v>
      </c>
      <c r="G22443" s="27" t="str">
        <f>VLOOKUP(C22443,W:Y,3,TRUE)</f>
        <v>November 25</v>
      </c>
      <c r="H22443" s="27">
        <f t="shared" si="350"/>
        <v>22442</v>
      </c>
      <c r="I22443" s="30" t="str">
        <f>IF(G22443='Check Register'!$E$1,H22443,"")</f>
        <v/>
      </c>
    </row>
    <row r="22444" spans="1:9" x14ac:dyDescent="0.3">
      <c r="A22444" t="s">
        <v>1564</v>
      </c>
      <c r="B22444" t="s">
        <v>1822</v>
      </c>
      <c r="C22444" s="7">
        <v>45974</v>
      </c>
      <c r="E22444" s="27">
        <v>87.49</v>
      </c>
      <c r="G22444" s="27" t="str">
        <f>VLOOKUP(C22444,W:Y,3,TRUE)</f>
        <v>November 25</v>
      </c>
      <c r="H22444" s="27">
        <f t="shared" si="350"/>
        <v>22443</v>
      </c>
      <c r="I22444" s="30" t="str">
        <f>IF(G22444='Check Register'!$E$1,H22444,"")</f>
        <v/>
      </c>
    </row>
    <row r="22445" spans="1:9" x14ac:dyDescent="0.3">
      <c r="A22445" t="s">
        <v>1564</v>
      </c>
      <c r="B22445" t="s">
        <v>1822</v>
      </c>
      <c r="C22445" s="7">
        <v>45974</v>
      </c>
      <c r="E22445" s="27">
        <v>128.97999999999999</v>
      </c>
      <c r="G22445" s="27" t="str">
        <f>VLOOKUP(C22445,W:Y,3,TRUE)</f>
        <v>November 25</v>
      </c>
      <c r="H22445" s="27">
        <f t="shared" si="350"/>
        <v>22444</v>
      </c>
      <c r="I22445" s="30" t="str">
        <f>IF(G22445='Check Register'!$E$1,H22445,"")</f>
        <v/>
      </c>
    </row>
    <row r="22446" spans="1:9" x14ac:dyDescent="0.3">
      <c r="A22446" t="s">
        <v>1564</v>
      </c>
      <c r="B22446" t="s">
        <v>1822</v>
      </c>
      <c r="C22446" s="7">
        <v>45974</v>
      </c>
      <c r="E22446" s="27">
        <v>243.1</v>
      </c>
      <c r="G22446" s="27" t="str">
        <f>VLOOKUP(C22446,W:Y,3,TRUE)</f>
        <v>November 25</v>
      </c>
      <c r="H22446" s="27">
        <f t="shared" si="350"/>
        <v>22445</v>
      </c>
      <c r="I22446" s="30" t="str">
        <f>IF(G22446='Check Register'!$E$1,H22446,"")</f>
        <v/>
      </c>
    </row>
    <row r="22447" spans="1:9" x14ac:dyDescent="0.3">
      <c r="A22447" t="s">
        <v>1564</v>
      </c>
      <c r="B22447" t="s">
        <v>1822</v>
      </c>
      <c r="C22447" s="7">
        <v>45974</v>
      </c>
      <c r="E22447" s="27">
        <v>2614.3000000000002</v>
      </c>
      <c r="G22447" s="27" t="str">
        <f>VLOOKUP(C22447,W:Y,3,TRUE)</f>
        <v>November 25</v>
      </c>
      <c r="H22447" s="27">
        <f t="shared" si="350"/>
        <v>22446</v>
      </c>
      <c r="I22447" s="30" t="str">
        <f>IF(G22447='Check Register'!$E$1,H22447,"")</f>
        <v/>
      </c>
    </row>
    <row r="22448" spans="1:9" x14ac:dyDescent="0.3">
      <c r="A22448" t="s">
        <v>1564</v>
      </c>
      <c r="B22448" t="s">
        <v>1822</v>
      </c>
      <c r="C22448" s="7">
        <v>45974</v>
      </c>
      <c r="E22448" s="27">
        <v>64.19</v>
      </c>
      <c r="G22448" s="27" t="str">
        <f>VLOOKUP(C22448,W:Y,3,TRUE)</f>
        <v>November 25</v>
      </c>
      <c r="H22448" s="27">
        <f t="shared" si="350"/>
        <v>22447</v>
      </c>
      <c r="I22448" s="30" t="str">
        <f>IF(G22448='Check Register'!$E$1,H22448,"")</f>
        <v/>
      </c>
    </row>
    <row r="22449" spans="1:9" x14ac:dyDescent="0.3">
      <c r="A22449" t="s">
        <v>1564</v>
      </c>
      <c r="B22449" t="s">
        <v>1822</v>
      </c>
      <c r="C22449" s="7">
        <v>45974</v>
      </c>
      <c r="E22449" s="27">
        <v>129.13</v>
      </c>
      <c r="G22449" s="27" t="str">
        <f>VLOOKUP(C22449,W:Y,3,TRUE)</f>
        <v>November 25</v>
      </c>
      <c r="H22449" s="27">
        <f t="shared" si="350"/>
        <v>22448</v>
      </c>
      <c r="I22449" s="30" t="str">
        <f>IF(G22449='Check Register'!$E$1,H22449,"")</f>
        <v/>
      </c>
    </row>
    <row r="22450" spans="1:9" x14ac:dyDescent="0.3">
      <c r="A22450" t="s">
        <v>1564</v>
      </c>
      <c r="B22450" t="s">
        <v>1822</v>
      </c>
      <c r="C22450" s="7">
        <v>45974</v>
      </c>
      <c r="E22450" s="27">
        <v>121.76</v>
      </c>
      <c r="G22450" s="27" t="str">
        <f>VLOOKUP(C22450,W:Y,3,TRUE)</f>
        <v>November 25</v>
      </c>
      <c r="H22450" s="27">
        <f t="shared" ref="H22450:H22513" si="351">1+H22449</f>
        <v>22449</v>
      </c>
      <c r="I22450" s="30" t="str">
        <f>IF(G22450='Check Register'!$E$1,H22450,"")</f>
        <v/>
      </c>
    </row>
    <row r="22451" spans="1:9" x14ac:dyDescent="0.3">
      <c r="A22451" t="s">
        <v>1564</v>
      </c>
      <c r="B22451" t="s">
        <v>1822</v>
      </c>
      <c r="C22451" s="7">
        <v>45974</v>
      </c>
      <c r="E22451" s="27">
        <v>166.1</v>
      </c>
      <c r="G22451" s="27" t="str">
        <f>VLOOKUP(C22451,W:Y,3,TRUE)</f>
        <v>November 25</v>
      </c>
      <c r="H22451" s="27">
        <f t="shared" si="351"/>
        <v>22450</v>
      </c>
      <c r="I22451" s="30" t="str">
        <f>IF(G22451='Check Register'!$E$1,H22451,"")</f>
        <v/>
      </c>
    </row>
    <row r="22452" spans="1:9" x14ac:dyDescent="0.3">
      <c r="A22452" t="s">
        <v>1564</v>
      </c>
      <c r="B22452" t="s">
        <v>1822</v>
      </c>
      <c r="C22452" s="7">
        <v>45974</v>
      </c>
      <c r="E22452" s="27">
        <v>1687.8</v>
      </c>
      <c r="G22452" s="27" t="str">
        <f>VLOOKUP(C22452,W:Y,3,TRUE)</f>
        <v>November 25</v>
      </c>
      <c r="H22452" s="27">
        <f t="shared" si="351"/>
        <v>22451</v>
      </c>
      <c r="I22452" s="30" t="str">
        <f>IF(G22452='Check Register'!$E$1,H22452,"")</f>
        <v/>
      </c>
    </row>
    <row r="22453" spans="1:9" x14ac:dyDescent="0.3">
      <c r="A22453" t="s">
        <v>1564</v>
      </c>
      <c r="B22453" t="s">
        <v>1822</v>
      </c>
      <c r="C22453" s="7">
        <v>45974</v>
      </c>
      <c r="E22453" s="27">
        <v>75.77</v>
      </c>
      <c r="G22453" s="27" t="str">
        <f>VLOOKUP(C22453,W:Y,3,TRUE)</f>
        <v>November 25</v>
      </c>
      <c r="H22453" s="27">
        <f t="shared" si="351"/>
        <v>22452</v>
      </c>
      <c r="I22453" s="30" t="str">
        <f>IF(G22453='Check Register'!$E$1,H22453,"")</f>
        <v/>
      </c>
    </row>
    <row r="22454" spans="1:9" x14ac:dyDescent="0.3">
      <c r="A22454" t="s">
        <v>1648</v>
      </c>
      <c r="B22454" t="s">
        <v>2329</v>
      </c>
      <c r="C22454" s="7">
        <v>45974</v>
      </c>
      <c r="E22454" s="27">
        <v>9025</v>
      </c>
      <c r="G22454" s="27" t="str">
        <f>VLOOKUP(C22454,W:Y,3,TRUE)</f>
        <v>November 25</v>
      </c>
      <c r="H22454" s="27">
        <f t="shared" si="351"/>
        <v>22453</v>
      </c>
      <c r="I22454" s="30" t="str">
        <f>IF(G22454='Check Register'!$E$1,H22454,"")</f>
        <v/>
      </c>
    </row>
    <row r="22455" spans="1:9" x14ac:dyDescent="0.3">
      <c r="A22455" t="s">
        <v>1583</v>
      </c>
      <c r="B22455" t="s">
        <v>2330</v>
      </c>
      <c r="C22455" s="7">
        <v>45974</v>
      </c>
      <c r="E22455" s="27">
        <v>91.7</v>
      </c>
      <c r="G22455" s="27" t="str">
        <f>VLOOKUP(C22455,W:Y,3,TRUE)</f>
        <v>November 25</v>
      </c>
      <c r="H22455" s="27">
        <f t="shared" si="351"/>
        <v>22454</v>
      </c>
      <c r="I22455" s="30" t="str">
        <f>IF(G22455='Check Register'!$E$1,H22455,"")</f>
        <v/>
      </c>
    </row>
    <row r="22456" spans="1:9" x14ac:dyDescent="0.3">
      <c r="A22456" t="s">
        <v>2260</v>
      </c>
      <c r="B22456" t="s">
        <v>2331</v>
      </c>
      <c r="C22456" s="7">
        <v>45974</v>
      </c>
      <c r="E22456" s="27">
        <v>23010.77</v>
      </c>
      <c r="G22456" s="27" t="str">
        <f>VLOOKUP(C22456,W:Y,3,TRUE)</f>
        <v>November 25</v>
      </c>
      <c r="H22456" s="27">
        <f t="shared" si="351"/>
        <v>22455</v>
      </c>
      <c r="I22456" s="30" t="str">
        <f>IF(G22456='Check Register'!$E$1,H22456,"")</f>
        <v/>
      </c>
    </row>
    <row r="22457" spans="1:9" x14ac:dyDescent="0.3">
      <c r="A22457" t="s">
        <v>1676</v>
      </c>
      <c r="B22457" t="s">
        <v>2252</v>
      </c>
      <c r="C22457" s="7">
        <v>45974</v>
      </c>
      <c r="E22457" s="27">
        <v>500</v>
      </c>
      <c r="G22457" s="27" t="str">
        <f>VLOOKUP(C22457,W:Y,3,TRUE)</f>
        <v>November 25</v>
      </c>
      <c r="H22457" s="27">
        <f t="shared" si="351"/>
        <v>22456</v>
      </c>
      <c r="I22457" s="30" t="str">
        <f>IF(G22457='Check Register'!$E$1,H22457,"")</f>
        <v/>
      </c>
    </row>
    <row r="22458" spans="1:9" x14ac:dyDescent="0.3">
      <c r="A22458" t="s">
        <v>1647</v>
      </c>
      <c r="B22458" t="s">
        <v>2255</v>
      </c>
      <c r="C22458" s="7">
        <v>45974</v>
      </c>
      <c r="E22458" s="27">
        <v>2933.51</v>
      </c>
      <c r="G22458" s="27" t="str">
        <f>VLOOKUP(C22458,W:Y,3,TRUE)</f>
        <v>November 25</v>
      </c>
      <c r="H22458" s="27">
        <f t="shared" si="351"/>
        <v>22457</v>
      </c>
      <c r="I22458" s="30" t="str">
        <f>IF(G22458='Check Register'!$E$1,H22458,"")</f>
        <v/>
      </c>
    </row>
    <row r="22459" spans="1:9" x14ac:dyDescent="0.3">
      <c r="A22459" t="s">
        <v>1647</v>
      </c>
      <c r="B22459" t="s">
        <v>2255</v>
      </c>
      <c r="C22459" s="7">
        <v>45974</v>
      </c>
      <c r="E22459" s="27">
        <v>369.8</v>
      </c>
      <c r="G22459" s="27" t="str">
        <f>VLOOKUP(C22459,W:Y,3,TRUE)</f>
        <v>November 25</v>
      </c>
      <c r="H22459" s="27">
        <f t="shared" si="351"/>
        <v>22458</v>
      </c>
      <c r="I22459" s="30" t="str">
        <f>IF(G22459='Check Register'!$E$1,H22459,"")</f>
        <v/>
      </c>
    </row>
    <row r="22460" spans="1:9" x14ac:dyDescent="0.3">
      <c r="A22460" t="s">
        <v>1647</v>
      </c>
      <c r="B22460" t="s">
        <v>2255</v>
      </c>
      <c r="C22460" s="7">
        <v>45974</v>
      </c>
      <c r="E22460" s="27">
        <v>486.85</v>
      </c>
      <c r="G22460" s="27" t="str">
        <f>VLOOKUP(C22460,W:Y,3,TRUE)</f>
        <v>November 25</v>
      </c>
      <c r="H22460" s="27">
        <f t="shared" si="351"/>
        <v>22459</v>
      </c>
      <c r="I22460" s="30" t="str">
        <f>IF(G22460='Check Register'!$E$1,H22460,"")</f>
        <v/>
      </c>
    </row>
    <row r="22461" spans="1:9" x14ac:dyDescent="0.3">
      <c r="A22461" t="s">
        <v>1971</v>
      </c>
      <c r="B22461" t="s">
        <v>2332</v>
      </c>
      <c r="C22461" s="7">
        <v>45974</v>
      </c>
      <c r="E22461" s="27">
        <v>19589</v>
      </c>
      <c r="G22461" s="27" t="str">
        <f>VLOOKUP(C22461,W:Y,3,TRUE)</f>
        <v>November 25</v>
      </c>
      <c r="H22461" s="27">
        <f t="shared" si="351"/>
        <v>22460</v>
      </c>
      <c r="I22461" s="30" t="str">
        <f>IF(G22461='Check Register'!$E$1,H22461,"")</f>
        <v/>
      </c>
    </row>
    <row r="22462" spans="1:9" x14ac:dyDescent="0.3">
      <c r="A22462" t="s">
        <v>2015</v>
      </c>
      <c r="B22462" t="s">
        <v>2333</v>
      </c>
      <c r="C22462" s="7">
        <v>45974</v>
      </c>
      <c r="E22462" s="27">
        <v>147938.76999999999</v>
      </c>
      <c r="G22462" s="27" t="str">
        <f>VLOOKUP(C22462,W:Y,3,TRUE)</f>
        <v>November 25</v>
      </c>
      <c r="H22462" s="27">
        <f t="shared" si="351"/>
        <v>22461</v>
      </c>
      <c r="I22462" s="30" t="str">
        <f>IF(G22462='Check Register'!$E$1,H22462,"")</f>
        <v/>
      </c>
    </row>
    <row r="22463" spans="1:9" x14ac:dyDescent="0.3">
      <c r="A22463" t="s">
        <v>2015</v>
      </c>
      <c r="B22463" t="s">
        <v>2334</v>
      </c>
      <c r="C22463" s="7">
        <v>45974</v>
      </c>
      <c r="E22463" s="27">
        <v>95950</v>
      </c>
      <c r="G22463" s="27" t="str">
        <f>VLOOKUP(C22463,W:Y,3,TRUE)</f>
        <v>November 25</v>
      </c>
      <c r="H22463" s="27">
        <f t="shared" si="351"/>
        <v>22462</v>
      </c>
      <c r="I22463" s="30" t="str">
        <f>IF(G22463='Check Register'!$E$1,H22463,"")</f>
        <v/>
      </c>
    </row>
    <row r="22464" spans="1:9" x14ac:dyDescent="0.3">
      <c r="A22464" t="s">
        <v>2015</v>
      </c>
      <c r="B22464" t="s">
        <v>2335</v>
      </c>
      <c r="C22464" s="7">
        <v>45974</v>
      </c>
      <c r="E22464" s="27">
        <v>315229.5</v>
      </c>
      <c r="G22464" s="27" t="str">
        <f>VLOOKUP(C22464,W:Y,3,TRUE)</f>
        <v>November 25</v>
      </c>
      <c r="H22464" s="27">
        <f t="shared" si="351"/>
        <v>22463</v>
      </c>
      <c r="I22464" s="30" t="str">
        <f>IF(G22464='Check Register'!$E$1,H22464,"")</f>
        <v/>
      </c>
    </row>
    <row r="22465" spans="1:9" x14ac:dyDescent="0.3">
      <c r="A22465" t="s">
        <v>2000</v>
      </c>
      <c r="B22465" t="s">
        <v>2001</v>
      </c>
      <c r="C22465" s="7">
        <v>45974</v>
      </c>
      <c r="E22465" s="27">
        <v>390</v>
      </c>
      <c r="G22465" s="27" t="str">
        <f>VLOOKUP(C22465,W:Y,3,TRUE)</f>
        <v>November 25</v>
      </c>
      <c r="H22465" s="27">
        <f t="shared" si="351"/>
        <v>22464</v>
      </c>
      <c r="I22465" s="30" t="str">
        <f>IF(G22465='Check Register'!$E$1,H22465,"")</f>
        <v/>
      </c>
    </row>
    <row r="22466" spans="1:9" x14ac:dyDescent="0.3">
      <c r="A22466" t="s">
        <v>2064</v>
      </c>
      <c r="B22466" t="s">
        <v>2336</v>
      </c>
      <c r="C22466" s="7">
        <v>45974</v>
      </c>
      <c r="E22466" s="27">
        <v>25000</v>
      </c>
      <c r="G22466" s="27" t="str">
        <f>VLOOKUP(C22466,W:Y,3,TRUE)</f>
        <v>November 25</v>
      </c>
      <c r="H22466" s="27">
        <f t="shared" si="351"/>
        <v>22465</v>
      </c>
      <c r="I22466" s="30" t="str">
        <f>IF(G22466='Check Register'!$E$1,H22466,"")</f>
        <v/>
      </c>
    </row>
    <row r="22467" spans="1:9" x14ac:dyDescent="0.3">
      <c r="A22467" t="s">
        <v>1633</v>
      </c>
      <c r="B22467" t="s">
        <v>2292</v>
      </c>
      <c r="C22467" s="7">
        <v>45974</v>
      </c>
      <c r="E22467" s="27">
        <v>987195.24</v>
      </c>
      <c r="G22467" s="27" t="str">
        <f>VLOOKUP(C22467,W:Y,3,TRUE)</f>
        <v>November 25</v>
      </c>
      <c r="H22467" s="27">
        <f t="shared" si="351"/>
        <v>22466</v>
      </c>
      <c r="I22467" s="30" t="str">
        <f>IF(G22467='Check Register'!$E$1,H22467,"")</f>
        <v/>
      </c>
    </row>
    <row r="22468" spans="1:9" x14ac:dyDescent="0.3">
      <c r="A22468" t="s">
        <v>1600</v>
      </c>
      <c r="B22468" t="s">
        <v>2262</v>
      </c>
      <c r="C22468" s="7">
        <v>45974</v>
      </c>
      <c r="E22468" s="27">
        <v>105.48</v>
      </c>
      <c r="G22468" s="27" t="str">
        <f>VLOOKUP(C22468,W:Y,3,TRUE)</f>
        <v>November 25</v>
      </c>
      <c r="H22468" s="27">
        <f t="shared" si="351"/>
        <v>22467</v>
      </c>
      <c r="I22468" s="30" t="str">
        <f>IF(G22468='Check Register'!$E$1,H22468,"")</f>
        <v/>
      </c>
    </row>
    <row r="22469" spans="1:9" x14ac:dyDescent="0.3">
      <c r="A22469" t="s">
        <v>1600</v>
      </c>
      <c r="B22469" t="s">
        <v>2262</v>
      </c>
      <c r="C22469" s="7">
        <v>45974</v>
      </c>
      <c r="E22469" s="27">
        <v>105.48</v>
      </c>
      <c r="G22469" s="27" t="str">
        <f>VLOOKUP(C22469,W:Y,3,TRUE)</f>
        <v>November 25</v>
      </c>
      <c r="H22469" s="27">
        <f t="shared" si="351"/>
        <v>22468</v>
      </c>
      <c r="I22469" s="30" t="str">
        <f>IF(G22469='Check Register'!$E$1,H22469,"")</f>
        <v/>
      </c>
    </row>
    <row r="22470" spans="1:9" x14ac:dyDescent="0.3">
      <c r="A22470" t="s">
        <v>1600</v>
      </c>
      <c r="B22470" t="s">
        <v>2262</v>
      </c>
      <c r="C22470" s="7">
        <v>45974</v>
      </c>
      <c r="E22470" s="27">
        <v>105.48</v>
      </c>
      <c r="G22470" s="27" t="str">
        <f>VLOOKUP(C22470,W:Y,3,TRUE)</f>
        <v>November 25</v>
      </c>
      <c r="H22470" s="27">
        <f t="shared" si="351"/>
        <v>22469</v>
      </c>
      <c r="I22470" s="30" t="str">
        <f>IF(G22470='Check Register'!$E$1,H22470,"")</f>
        <v/>
      </c>
    </row>
    <row r="22471" spans="1:9" x14ac:dyDescent="0.3">
      <c r="A22471" t="s">
        <v>1600</v>
      </c>
      <c r="B22471" t="s">
        <v>2262</v>
      </c>
      <c r="C22471" s="7">
        <v>45974</v>
      </c>
      <c r="E22471" s="27">
        <v>560.66999999999996</v>
      </c>
      <c r="G22471" s="27" t="str">
        <f>VLOOKUP(C22471,W:Y,3,TRUE)</f>
        <v>November 25</v>
      </c>
      <c r="H22471" s="27">
        <f t="shared" si="351"/>
        <v>22470</v>
      </c>
      <c r="I22471" s="30" t="str">
        <f>IF(G22471='Check Register'!$E$1,H22471,"")</f>
        <v/>
      </c>
    </row>
    <row r="22472" spans="1:9" x14ac:dyDescent="0.3">
      <c r="A22472" t="s">
        <v>1600</v>
      </c>
      <c r="B22472" t="s">
        <v>2262</v>
      </c>
      <c r="C22472" s="7">
        <v>45974</v>
      </c>
      <c r="E22472" s="27">
        <v>105.48</v>
      </c>
      <c r="G22472" s="27" t="str">
        <f>VLOOKUP(C22472,W:Y,3,TRUE)</f>
        <v>November 25</v>
      </c>
      <c r="H22472" s="27">
        <f t="shared" si="351"/>
        <v>22471</v>
      </c>
      <c r="I22472" s="30" t="str">
        <f>IF(G22472='Check Register'!$E$1,H22472,"")</f>
        <v/>
      </c>
    </row>
    <row r="22473" spans="1:9" x14ac:dyDescent="0.3">
      <c r="A22473" t="s">
        <v>1600</v>
      </c>
      <c r="B22473" t="s">
        <v>2262</v>
      </c>
      <c r="C22473" s="7">
        <v>45974</v>
      </c>
      <c r="E22473" s="27">
        <v>395.17</v>
      </c>
      <c r="G22473" s="27" t="str">
        <f>VLOOKUP(C22473,W:Y,3,TRUE)</f>
        <v>November 25</v>
      </c>
      <c r="H22473" s="27">
        <f t="shared" si="351"/>
        <v>22472</v>
      </c>
      <c r="I22473" s="30" t="str">
        <f>IF(G22473='Check Register'!$E$1,H22473,"")</f>
        <v/>
      </c>
    </row>
    <row r="22474" spans="1:9" x14ac:dyDescent="0.3">
      <c r="A22474" t="s">
        <v>1600</v>
      </c>
      <c r="B22474" t="s">
        <v>2262</v>
      </c>
      <c r="C22474" s="7">
        <v>45974</v>
      </c>
      <c r="E22474" s="27">
        <v>105.48</v>
      </c>
      <c r="G22474" s="27" t="str">
        <f>VLOOKUP(C22474,W:Y,3,TRUE)</f>
        <v>November 25</v>
      </c>
      <c r="H22474" s="27">
        <f t="shared" si="351"/>
        <v>22473</v>
      </c>
      <c r="I22474" s="30" t="str">
        <f>IF(G22474='Check Register'!$E$1,H22474,"")</f>
        <v/>
      </c>
    </row>
    <row r="22475" spans="1:9" x14ac:dyDescent="0.3">
      <c r="A22475" t="s">
        <v>2068</v>
      </c>
      <c r="B22475" t="s">
        <v>2337</v>
      </c>
      <c r="C22475" s="7">
        <v>45974</v>
      </c>
      <c r="E22475" s="27">
        <v>165</v>
      </c>
      <c r="G22475" s="27" t="str">
        <f>VLOOKUP(C22475,W:Y,3,TRUE)</f>
        <v>November 25</v>
      </c>
      <c r="H22475" s="27">
        <f t="shared" si="351"/>
        <v>22474</v>
      </c>
      <c r="I22475" s="30" t="str">
        <f>IF(G22475='Check Register'!$E$1,H22475,"")</f>
        <v/>
      </c>
    </row>
    <row r="22476" spans="1:9" x14ac:dyDescent="0.3">
      <c r="A22476" t="s">
        <v>2338</v>
      </c>
      <c r="B22476" t="s">
        <v>2339</v>
      </c>
      <c r="C22476" s="7">
        <v>45974</v>
      </c>
      <c r="E22476" s="27">
        <v>350</v>
      </c>
      <c r="G22476" s="27" t="str">
        <f>VLOOKUP(C22476,W:Y,3,TRUE)</f>
        <v>November 25</v>
      </c>
      <c r="H22476" s="27">
        <f t="shared" si="351"/>
        <v>22475</v>
      </c>
      <c r="I22476" s="30" t="str">
        <f>IF(G22476='Check Register'!$E$1,H22476,"")</f>
        <v/>
      </c>
    </row>
    <row r="22477" spans="1:9" x14ac:dyDescent="0.3">
      <c r="A22477" t="s">
        <v>2338</v>
      </c>
      <c r="B22477" t="s">
        <v>2339</v>
      </c>
      <c r="C22477" s="7">
        <v>45974</v>
      </c>
      <c r="E22477" s="27">
        <v>4945</v>
      </c>
      <c r="G22477" s="27" t="str">
        <f>VLOOKUP(C22477,W:Y,3,TRUE)</f>
        <v>November 25</v>
      </c>
      <c r="H22477" s="27">
        <f t="shared" si="351"/>
        <v>22476</v>
      </c>
      <c r="I22477" s="30" t="str">
        <f>IF(G22477='Check Register'!$E$1,H22477,"")</f>
        <v/>
      </c>
    </row>
    <row r="22478" spans="1:9" x14ac:dyDescent="0.3">
      <c r="A22478" t="s">
        <v>1649</v>
      </c>
      <c r="B22478" t="s">
        <v>2268</v>
      </c>
      <c r="C22478" s="7">
        <v>45974</v>
      </c>
      <c r="E22478" s="27">
        <v>153.34</v>
      </c>
      <c r="G22478" s="27" t="str">
        <f>VLOOKUP(C22478,W:Y,3,TRUE)</f>
        <v>November 25</v>
      </c>
      <c r="H22478" s="27">
        <f t="shared" si="351"/>
        <v>22477</v>
      </c>
      <c r="I22478" s="30" t="str">
        <f>IF(G22478='Check Register'!$E$1,H22478,"")</f>
        <v/>
      </c>
    </row>
    <row r="22479" spans="1:9" x14ac:dyDescent="0.3">
      <c r="A22479" t="s">
        <v>1601</v>
      </c>
      <c r="B22479" t="s">
        <v>2340</v>
      </c>
      <c r="C22479" s="7">
        <v>45974</v>
      </c>
      <c r="E22479" s="27">
        <v>374.27</v>
      </c>
      <c r="G22479" s="27" t="str">
        <f>VLOOKUP(C22479,W:Y,3,TRUE)</f>
        <v>November 25</v>
      </c>
      <c r="H22479" s="27">
        <f t="shared" si="351"/>
        <v>22478</v>
      </c>
      <c r="I22479" s="30" t="str">
        <f>IF(G22479='Check Register'!$E$1,H22479,"")</f>
        <v/>
      </c>
    </row>
    <row r="22480" spans="1:9" x14ac:dyDescent="0.3">
      <c r="A22480" t="s">
        <v>1642</v>
      </c>
      <c r="B22480" t="s">
        <v>1896</v>
      </c>
      <c r="C22480" s="7">
        <v>45974</v>
      </c>
      <c r="E22480" s="27">
        <v>117.5</v>
      </c>
      <c r="G22480" s="27" t="str">
        <f>VLOOKUP(C22480,W:Y,3,TRUE)</f>
        <v>November 25</v>
      </c>
      <c r="H22480" s="27">
        <f t="shared" si="351"/>
        <v>22479</v>
      </c>
      <c r="I22480" s="30" t="str">
        <f>IF(G22480='Check Register'!$E$1,H22480,"")</f>
        <v/>
      </c>
    </row>
    <row r="22481" spans="1:9" x14ac:dyDescent="0.3">
      <c r="A22481" t="s">
        <v>1570</v>
      </c>
      <c r="B22481" t="s">
        <v>2270</v>
      </c>
      <c r="C22481" s="7">
        <v>45974</v>
      </c>
      <c r="E22481" s="27">
        <v>1730.58</v>
      </c>
      <c r="G22481" s="27" t="str">
        <f>VLOOKUP(C22481,W:Y,3,TRUE)</f>
        <v>November 25</v>
      </c>
      <c r="H22481" s="27">
        <f t="shared" si="351"/>
        <v>22480</v>
      </c>
      <c r="I22481" s="30" t="str">
        <f>IF(G22481='Check Register'!$E$1,H22481,"")</f>
        <v/>
      </c>
    </row>
    <row r="22482" spans="1:9" x14ac:dyDescent="0.3">
      <c r="A22482" t="s">
        <v>1570</v>
      </c>
      <c r="B22482" t="s">
        <v>2270</v>
      </c>
      <c r="C22482" s="7">
        <v>45974</v>
      </c>
      <c r="E22482" s="27">
        <v>59.31</v>
      </c>
      <c r="G22482" s="27" t="str">
        <f>VLOOKUP(C22482,W:Y,3,TRUE)</f>
        <v>November 25</v>
      </c>
      <c r="H22482" s="27">
        <f t="shared" si="351"/>
        <v>22481</v>
      </c>
      <c r="I22482" s="30" t="str">
        <f>IF(G22482='Check Register'!$E$1,H22482,"")</f>
        <v/>
      </c>
    </row>
    <row r="22483" spans="1:9" x14ac:dyDescent="0.3">
      <c r="A22483" t="s">
        <v>2099</v>
      </c>
      <c r="B22483" t="s">
        <v>2271</v>
      </c>
      <c r="C22483" s="7">
        <v>45974</v>
      </c>
      <c r="E22483" s="27">
        <v>400.8</v>
      </c>
      <c r="G22483" s="27" t="str">
        <f>VLOOKUP(C22483,W:Y,3,TRUE)</f>
        <v>November 25</v>
      </c>
      <c r="H22483" s="27">
        <f t="shared" si="351"/>
        <v>22482</v>
      </c>
      <c r="I22483" s="30" t="str">
        <f>IF(G22483='Check Register'!$E$1,H22483,"")</f>
        <v/>
      </c>
    </row>
    <row r="22484" spans="1:9" x14ac:dyDescent="0.3">
      <c r="A22484" t="s">
        <v>1604</v>
      </c>
      <c r="B22484" t="s">
        <v>2309</v>
      </c>
      <c r="C22484" s="7">
        <v>45974</v>
      </c>
      <c r="E22484" s="27">
        <v>3850</v>
      </c>
      <c r="G22484" s="27" t="str">
        <f>VLOOKUP(C22484,W:Y,3,TRUE)</f>
        <v>November 25</v>
      </c>
      <c r="H22484" s="27">
        <f t="shared" si="351"/>
        <v>22483</v>
      </c>
      <c r="I22484" s="30" t="str">
        <f>IF(G22484='Check Register'!$E$1,H22484,"")</f>
        <v/>
      </c>
    </row>
    <row r="22485" spans="1:9" x14ac:dyDescent="0.3">
      <c r="A22485" t="s">
        <v>2096</v>
      </c>
      <c r="B22485" t="s">
        <v>2275</v>
      </c>
      <c r="C22485" s="7">
        <v>45974</v>
      </c>
      <c r="E22485" s="27">
        <v>3992.49</v>
      </c>
      <c r="G22485" s="27" t="str">
        <f>VLOOKUP(C22485,W:Y,3,TRUE)</f>
        <v>November 25</v>
      </c>
      <c r="H22485" s="27">
        <f t="shared" si="351"/>
        <v>22484</v>
      </c>
      <c r="I22485" s="30" t="str">
        <f>IF(G22485='Check Register'!$E$1,H22485,"")</f>
        <v/>
      </c>
    </row>
    <row r="22486" spans="1:9" x14ac:dyDescent="0.3">
      <c r="A22486" t="s">
        <v>1575</v>
      </c>
      <c r="B22486" t="s">
        <v>2277</v>
      </c>
      <c r="C22486" s="7">
        <v>45974</v>
      </c>
      <c r="E22486" s="27">
        <v>50.15</v>
      </c>
      <c r="G22486" s="27" t="str">
        <f>VLOOKUP(C22486,W:Y,3,TRUE)</f>
        <v>November 25</v>
      </c>
      <c r="H22486" s="27">
        <f t="shared" si="351"/>
        <v>22485</v>
      </c>
      <c r="I22486" s="30" t="str">
        <f>IF(G22486='Check Register'!$E$1,H22486,"")</f>
        <v/>
      </c>
    </row>
    <row r="22487" spans="1:9" x14ac:dyDescent="0.3">
      <c r="A22487" t="s">
        <v>1575</v>
      </c>
      <c r="B22487" t="s">
        <v>2277</v>
      </c>
      <c r="C22487" s="7">
        <v>45974</v>
      </c>
      <c r="E22487" s="27">
        <v>-18</v>
      </c>
      <c r="G22487" s="27" t="str">
        <f>VLOOKUP(C22487,W:Y,3,TRUE)</f>
        <v>November 25</v>
      </c>
      <c r="H22487" s="27">
        <f t="shared" si="351"/>
        <v>22486</v>
      </c>
      <c r="I22487" s="30" t="str">
        <f>IF(G22487='Check Register'!$E$1,H22487,"")</f>
        <v/>
      </c>
    </row>
    <row r="22488" spans="1:9" x14ac:dyDescent="0.3">
      <c r="A22488" t="s">
        <v>1605</v>
      </c>
      <c r="B22488" t="s">
        <v>2311</v>
      </c>
      <c r="C22488" s="7">
        <v>45974</v>
      </c>
      <c r="E22488" s="27">
        <v>2006.87</v>
      </c>
      <c r="G22488" s="27" t="str">
        <f>VLOOKUP(C22488,W:Y,3,TRUE)</f>
        <v>November 25</v>
      </c>
      <c r="H22488" s="27">
        <f t="shared" si="351"/>
        <v>22487</v>
      </c>
      <c r="I22488" s="30" t="str">
        <f>IF(G22488='Check Register'!$E$1,H22488,"")</f>
        <v/>
      </c>
    </row>
    <row r="22489" spans="1:9" x14ac:dyDescent="0.3">
      <c r="A22489" t="s">
        <v>1605</v>
      </c>
      <c r="B22489" t="s">
        <v>2311</v>
      </c>
      <c r="C22489" s="7">
        <v>45974</v>
      </c>
      <c r="E22489" s="27">
        <v>215.76</v>
      </c>
      <c r="G22489" s="27" t="str">
        <f>VLOOKUP(C22489,W:Y,3,TRUE)</f>
        <v>November 25</v>
      </c>
      <c r="H22489" s="27">
        <f t="shared" si="351"/>
        <v>22488</v>
      </c>
      <c r="I22489" s="30" t="str">
        <f>IF(G22489='Check Register'!$E$1,H22489,"")</f>
        <v/>
      </c>
    </row>
    <row r="22490" spans="1:9" x14ac:dyDescent="0.3">
      <c r="A22490" t="s">
        <v>1605</v>
      </c>
      <c r="B22490" t="s">
        <v>2311</v>
      </c>
      <c r="C22490" s="7">
        <v>45974</v>
      </c>
      <c r="E22490" s="27">
        <v>704.65</v>
      </c>
      <c r="G22490" s="27" t="str">
        <f>VLOOKUP(C22490,W:Y,3,TRUE)</f>
        <v>November 25</v>
      </c>
      <c r="H22490" s="27">
        <f t="shared" si="351"/>
        <v>22489</v>
      </c>
      <c r="I22490" s="30" t="str">
        <f>IF(G22490='Check Register'!$E$1,H22490,"")</f>
        <v/>
      </c>
    </row>
    <row r="22491" spans="1:9" x14ac:dyDescent="0.3">
      <c r="A22491" t="s">
        <v>1605</v>
      </c>
      <c r="B22491" t="s">
        <v>2311</v>
      </c>
      <c r="C22491" s="7">
        <v>45974</v>
      </c>
      <c r="E22491" s="27">
        <v>1073.6400000000001</v>
      </c>
      <c r="G22491" s="27" t="str">
        <f>VLOOKUP(C22491,W:Y,3,TRUE)</f>
        <v>November 25</v>
      </c>
      <c r="H22491" s="27">
        <f t="shared" si="351"/>
        <v>22490</v>
      </c>
      <c r="I22491" s="30" t="str">
        <f>IF(G22491='Check Register'!$E$1,H22491,"")</f>
        <v/>
      </c>
    </row>
    <row r="22492" spans="1:9" x14ac:dyDescent="0.3">
      <c r="A22492" t="s">
        <v>2341</v>
      </c>
      <c r="B22492" t="s">
        <v>2342</v>
      </c>
      <c r="C22492" s="7">
        <v>45974</v>
      </c>
      <c r="E22492" s="27">
        <v>722.16</v>
      </c>
      <c r="G22492" s="27" t="str">
        <f>VLOOKUP(C22492,W:Y,3,TRUE)</f>
        <v>November 25</v>
      </c>
      <c r="H22492" s="27">
        <f t="shared" si="351"/>
        <v>22491</v>
      </c>
      <c r="I22492" s="30" t="str">
        <f>IF(G22492='Check Register'!$E$1,H22492,"")</f>
        <v/>
      </c>
    </row>
    <row r="22493" spans="1:9" x14ac:dyDescent="0.3">
      <c r="A22493" t="s">
        <v>2111</v>
      </c>
      <c r="B22493" t="s">
        <v>2343</v>
      </c>
      <c r="C22493" s="7">
        <v>45974</v>
      </c>
      <c r="E22493" s="27">
        <v>76.19</v>
      </c>
      <c r="G22493" s="27" t="str">
        <f>VLOOKUP(C22493,W:Y,3,TRUE)</f>
        <v>November 25</v>
      </c>
      <c r="H22493" s="27">
        <f t="shared" si="351"/>
        <v>22492</v>
      </c>
      <c r="I22493" s="30" t="str">
        <f>IF(G22493='Check Register'!$E$1,H22493,"")</f>
        <v/>
      </c>
    </row>
    <row r="22494" spans="1:9" x14ac:dyDescent="0.3">
      <c r="A22494" t="s">
        <v>1654</v>
      </c>
      <c r="B22494" t="s">
        <v>1840</v>
      </c>
      <c r="C22494" s="7">
        <v>45974</v>
      </c>
      <c r="E22494" s="27">
        <v>18.05</v>
      </c>
      <c r="G22494" s="27" t="str">
        <f>VLOOKUP(C22494,W:Y,3,TRUE)</f>
        <v>November 25</v>
      </c>
      <c r="H22494" s="27">
        <f t="shared" si="351"/>
        <v>22493</v>
      </c>
      <c r="I22494" s="30" t="str">
        <f>IF(G22494='Check Register'!$E$1,H22494,"")</f>
        <v/>
      </c>
    </row>
    <row r="22495" spans="1:9" x14ac:dyDescent="0.3">
      <c r="A22495" t="s">
        <v>1614</v>
      </c>
      <c r="B22495" t="s">
        <v>2316</v>
      </c>
      <c r="C22495" s="7">
        <v>45974</v>
      </c>
      <c r="E22495" s="27">
        <v>53.16</v>
      </c>
      <c r="G22495" s="27" t="str">
        <f>VLOOKUP(C22495,W:Y,3,TRUE)</f>
        <v>November 25</v>
      </c>
      <c r="H22495" s="27">
        <f t="shared" si="351"/>
        <v>22494</v>
      </c>
      <c r="I22495" s="30" t="str">
        <f>IF(G22495='Check Register'!$E$1,H22495,"")</f>
        <v/>
      </c>
    </row>
    <row r="22496" spans="1:9" x14ac:dyDescent="0.3">
      <c r="A22496" t="s">
        <v>1617</v>
      </c>
      <c r="B22496" t="s">
        <v>2317</v>
      </c>
      <c r="C22496" s="7">
        <v>45974</v>
      </c>
      <c r="E22496" s="27">
        <v>1124</v>
      </c>
      <c r="G22496" s="27" t="str">
        <f>VLOOKUP(C22496,W:Y,3,TRUE)</f>
        <v>November 25</v>
      </c>
      <c r="H22496" s="27">
        <f t="shared" si="351"/>
        <v>22495</v>
      </c>
      <c r="I22496" s="30" t="str">
        <f>IF(G22496='Check Register'!$E$1,H22496,"")</f>
        <v/>
      </c>
    </row>
    <row r="22497" spans="1:9" x14ac:dyDescent="0.3">
      <c r="A22497" t="s">
        <v>1579</v>
      </c>
      <c r="B22497" t="s">
        <v>2344</v>
      </c>
      <c r="C22497" s="7">
        <v>45974</v>
      </c>
      <c r="E22497" s="27">
        <v>-450</v>
      </c>
      <c r="G22497" s="27" t="str">
        <f>VLOOKUP(C22497,W:Y,3,TRUE)</f>
        <v>November 25</v>
      </c>
      <c r="H22497" s="27">
        <f t="shared" si="351"/>
        <v>22496</v>
      </c>
      <c r="I22497" s="30" t="str">
        <f>IF(G22497='Check Register'!$E$1,H22497,"")</f>
        <v/>
      </c>
    </row>
    <row r="22498" spans="1:9" x14ac:dyDescent="0.3">
      <c r="A22498" t="s">
        <v>1579</v>
      </c>
      <c r="B22498" t="s">
        <v>2344</v>
      </c>
      <c r="C22498" s="7">
        <v>45974</v>
      </c>
      <c r="E22498" s="27">
        <v>182.8</v>
      </c>
      <c r="G22498" s="27" t="str">
        <f>VLOOKUP(C22498,W:Y,3,TRUE)</f>
        <v>November 25</v>
      </c>
      <c r="H22498" s="27">
        <f t="shared" si="351"/>
        <v>22497</v>
      </c>
      <c r="I22498" s="30" t="str">
        <f>IF(G22498='Check Register'!$E$1,H22498,"")</f>
        <v/>
      </c>
    </row>
    <row r="22499" spans="1:9" x14ac:dyDescent="0.3">
      <c r="A22499" t="s">
        <v>1579</v>
      </c>
      <c r="B22499" t="s">
        <v>2344</v>
      </c>
      <c r="C22499" s="7">
        <v>45974</v>
      </c>
      <c r="E22499" s="27">
        <v>545.45000000000005</v>
      </c>
      <c r="G22499" s="27" t="str">
        <f>VLOOKUP(C22499,W:Y,3,TRUE)</f>
        <v>November 25</v>
      </c>
      <c r="H22499" s="27">
        <f t="shared" si="351"/>
        <v>22498</v>
      </c>
      <c r="I22499" s="30" t="str">
        <f>IF(G22499='Check Register'!$E$1,H22499,"")</f>
        <v/>
      </c>
    </row>
    <row r="22500" spans="1:9" x14ac:dyDescent="0.3">
      <c r="A22500" t="s">
        <v>1579</v>
      </c>
      <c r="B22500" t="s">
        <v>2344</v>
      </c>
      <c r="C22500" s="7">
        <v>45974</v>
      </c>
      <c r="E22500" s="27">
        <v>561.78</v>
      </c>
      <c r="G22500" s="27" t="str">
        <f>VLOOKUP(C22500,W:Y,3,TRUE)</f>
        <v>November 25</v>
      </c>
      <c r="H22500" s="27">
        <f t="shared" si="351"/>
        <v>22499</v>
      </c>
      <c r="I22500" s="30" t="str">
        <f>IF(G22500='Check Register'!$E$1,H22500,"")</f>
        <v/>
      </c>
    </row>
    <row r="22501" spans="1:9" x14ac:dyDescent="0.3">
      <c r="A22501" t="s">
        <v>1618</v>
      </c>
      <c r="B22501" t="s">
        <v>2319</v>
      </c>
      <c r="C22501" s="7">
        <v>45974</v>
      </c>
      <c r="E22501" s="27">
        <v>47.06</v>
      </c>
      <c r="G22501" s="27" t="str">
        <f>VLOOKUP(C22501,W:Y,3,TRUE)</f>
        <v>November 25</v>
      </c>
      <c r="H22501" s="27">
        <f t="shared" si="351"/>
        <v>22500</v>
      </c>
      <c r="I22501" s="30" t="str">
        <f>IF(G22501='Check Register'!$E$1,H22501,"")</f>
        <v/>
      </c>
    </row>
    <row r="22502" spans="1:9" x14ac:dyDescent="0.3">
      <c r="A22502" t="s">
        <v>1618</v>
      </c>
      <c r="B22502" t="s">
        <v>2319</v>
      </c>
      <c r="C22502" s="7">
        <v>45974</v>
      </c>
      <c r="E22502" s="27">
        <v>5.92</v>
      </c>
      <c r="G22502" s="27" t="str">
        <f>VLOOKUP(C22502,W:Y,3,TRUE)</f>
        <v>November 25</v>
      </c>
      <c r="H22502" s="27">
        <f t="shared" si="351"/>
        <v>22501</v>
      </c>
      <c r="I22502" s="30" t="str">
        <f>IF(G22502='Check Register'!$E$1,H22502,"")</f>
        <v/>
      </c>
    </row>
    <row r="22503" spans="1:9" x14ac:dyDescent="0.3">
      <c r="A22503" t="s">
        <v>1581</v>
      </c>
      <c r="B22503" t="s">
        <v>2280</v>
      </c>
      <c r="C22503" s="7">
        <v>45974</v>
      </c>
      <c r="E22503" s="27">
        <v>-15</v>
      </c>
      <c r="G22503" s="27" t="str">
        <f>VLOOKUP(C22503,W:Y,3,TRUE)</f>
        <v>November 25</v>
      </c>
      <c r="H22503" s="27">
        <f t="shared" si="351"/>
        <v>22502</v>
      </c>
      <c r="I22503" s="30" t="str">
        <f>IF(G22503='Check Register'!$E$1,H22503,"")</f>
        <v/>
      </c>
    </row>
    <row r="22504" spans="1:9" x14ac:dyDescent="0.3">
      <c r="A22504" t="s">
        <v>1581</v>
      </c>
      <c r="B22504" t="s">
        <v>2280</v>
      </c>
      <c r="C22504" s="7">
        <v>45974</v>
      </c>
      <c r="E22504" s="27">
        <v>26.99</v>
      </c>
      <c r="G22504" s="27" t="str">
        <f>VLOOKUP(C22504,W:Y,3,TRUE)</f>
        <v>November 25</v>
      </c>
      <c r="H22504" s="27">
        <f t="shared" si="351"/>
        <v>22503</v>
      </c>
      <c r="I22504" s="30" t="str">
        <f>IF(G22504='Check Register'!$E$1,H22504,"")</f>
        <v/>
      </c>
    </row>
    <row r="22505" spans="1:9" x14ac:dyDescent="0.3">
      <c r="A22505" t="s">
        <v>1581</v>
      </c>
      <c r="B22505" t="s">
        <v>2280</v>
      </c>
      <c r="C22505" s="7">
        <v>45974</v>
      </c>
      <c r="E22505" s="27">
        <v>22.93</v>
      </c>
      <c r="G22505" s="27" t="str">
        <f>VLOOKUP(C22505,W:Y,3,TRUE)</f>
        <v>November 25</v>
      </c>
      <c r="H22505" s="27">
        <f t="shared" si="351"/>
        <v>22504</v>
      </c>
      <c r="I22505" s="30" t="str">
        <f>IF(G22505='Check Register'!$E$1,H22505,"")</f>
        <v/>
      </c>
    </row>
    <row r="22506" spans="1:9" x14ac:dyDescent="0.3">
      <c r="A22506" t="s">
        <v>1963</v>
      </c>
      <c r="B22506" t="s">
        <v>2345</v>
      </c>
      <c r="C22506" s="7">
        <v>45974</v>
      </c>
      <c r="E22506" s="27">
        <v>300</v>
      </c>
      <c r="G22506" s="27" t="str">
        <f>VLOOKUP(C22506,W:Y,3,TRUE)</f>
        <v>November 25</v>
      </c>
      <c r="H22506" s="27">
        <f t="shared" si="351"/>
        <v>22505</v>
      </c>
      <c r="I22506" s="30" t="str">
        <f>IF(G22506='Check Register'!$E$1,H22506,"")</f>
        <v/>
      </c>
    </row>
    <row r="22507" spans="1:9" x14ac:dyDescent="0.3">
      <c r="A22507" t="s">
        <v>2228</v>
      </c>
      <c r="B22507" t="s">
        <v>2281</v>
      </c>
      <c r="C22507" s="7">
        <v>45974</v>
      </c>
      <c r="E22507" s="27">
        <v>125</v>
      </c>
      <c r="G22507" s="27" t="str">
        <f>VLOOKUP(C22507,W:Y,3,TRUE)</f>
        <v>November 25</v>
      </c>
      <c r="H22507" s="27">
        <f t="shared" si="351"/>
        <v>22506</v>
      </c>
      <c r="I22507" s="30" t="str">
        <f>IF(G22507='Check Register'!$E$1,H22507,"")</f>
        <v/>
      </c>
    </row>
    <row r="22508" spans="1:9" x14ac:dyDescent="0.3">
      <c r="A22508" t="s">
        <v>1625</v>
      </c>
      <c r="B22508" t="s">
        <v>2282</v>
      </c>
      <c r="C22508" s="7">
        <v>45974</v>
      </c>
      <c r="E22508" s="27">
        <v>2184.12</v>
      </c>
      <c r="G22508" s="27" t="str">
        <f>VLOOKUP(C22508,W:Y,3,TRUE)</f>
        <v>November 25</v>
      </c>
      <c r="H22508" s="27">
        <f t="shared" si="351"/>
        <v>22507</v>
      </c>
      <c r="I22508" s="30" t="str">
        <f>IF(G22508='Check Register'!$E$1,H22508,"")</f>
        <v/>
      </c>
    </row>
    <row r="22509" spans="1:9" x14ac:dyDescent="0.3">
      <c r="A22509" t="s">
        <v>1627</v>
      </c>
      <c r="B22509" t="s">
        <v>2346</v>
      </c>
      <c r="C22509" s="7">
        <v>45974</v>
      </c>
      <c r="E22509" s="27">
        <v>1104.9100000000001</v>
      </c>
      <c r="G22509" s="27" t="str">
        <f>VLOOKUP(C22509,W:Y,3,TRUE)</f>
        <v>November 25</v>
      </c>
      <c r="H22509" s="27">
        <f t="shared" si="351"/>
        <v>22508</v>
      </c>
      <c r="I22509" s="30" t="str">
        <f>IF(G22509='Check Register'!$E$1,H22509,"")</f>
        <v/>
      </c>
    </row>
    <row r="22510" spans="1:9" x14ac:dyDescent="0.3">
      <c r="A22510" t="s">
        <v>1690</v>
      </c>
      <c r="B22510" t="s">
        <v>2347</v>
      </c>
      <c r="C22510" s="7">
        <v>45974</v>
      </c>
      <c r="E22510" s="27">
        <v>104</v>
      </c>
      <c r="G22510" s="27" t="str">
        <f>VLOOKUP(C22510,W:Y,3,TRUE)</f>
        <v>November 25</v>
      </c>
      <c r="H22510" s="27">
        <f t="shared" si="351"/>
        <v>22509</v>
      </c>
      <c r="I22510" s="30" t="str">
        <f>IF(G22510='Check Register'!$E$1,H22510,"")</f>
        <v/>
      </c>
    </row>
    <row r="22511" spans="1:9" x14ac:dyDescent="0.3">
      <c r="A22511" t="s">
        <v>1690</v>
      </c>
      <c r="B22511" t="s">
        <v>2347</v>
      </c>
      <c r="C22511" s="7">
        <v>45974</v>
      </c>
      <c r="E22511" s="27">
        <v>104</v>
      </c>
      <c r="G22511" s="27" t="str">
        <f>VLOOKUP(C22511,W:Y,3,TRUE)</f>
        <v>November 25</v>
      </c>
      <c r="H22511" s="27">
        <f t="shared" si="351"/>
        <v>22510</v>
      </c>
      <c r="I22511" s="30" t="str">
        <f>IF(G22511='Check Register'!$E$1,H22511,"")</f>
        <v/>
      </c>
    </row>
    <row r="22512" spans="1:9" x14ac:dyDescent="0.3">
      <c r="A22512" t="s">
        <v>2072</v>
      </c>
      <c r="B22512" t="s">
        <v>2348</v>
      </c>
      <c r="C22512" s="7">
        <v>45974</v>
      </c>
      <c r="E22512" s="27">
        <v>692.1</v>
      </c>
      <c r="G22512" s="27" t="str">
        <f>VLOOKUP(C22512,W:Y,3,TRUE)</f>
        <v>November 25</v>
      </c>
      <c r="H22512" s="27">
        <f t="shared" si="351"/>
        <v>22511</v>
      </c>
      <c r="I22512" s="30" t="str">
        <f>IF(G22512='Check Register'!$E$1,H22512,"")</f>
        <v/>
      </c>
    </row>
    <row r="22513" spans="1:9" x14ac:dyDescent="0.3">
      <c r="A22513" t="s">
        <v>1667</v>
      </c>
      <c r="B22513" t="s">
        <v>2298</v>
      </c>
      <c r="C22513" s="7">
        <v>45974</v>
      </c>
      <c r="E22513" s="27">
        <v>6080.9</v>
      </c>
      <c r="G22513" s="27" t="str">
        <f>VLOOKUP(C22513,W:Y,3,TRUE)</f>
        <v>November 25</v>
      </c>
      <c r="H22513" s="27">
        <f t="shared" si="351"/>
        <v>22512</v>
      </c>
      <c r="I22513" s="30" t="str">
        <f>IF(G22513='Check Register'!$E$1,H22513,"")</f>
        <v/>
      </c>
    </row>
    <row r="22514" spans="1:9" x14ac:dyDescent="0.3">
      <c r="A22514" t="s">
        <v>1588</v>
      </c>
      <c r="B22514" t="s">
        <v>2291</v>
      </c>
      <c r="C22514" s="7">
        <v>45974</v>
      </c>
      <c r="E22514" s="27">
        <v>288.79000000000002</v>
      </c>
      <c r="G22514" s="27" t="str">
        <f>VLOOKUP(C22514,W:Y,3,TRUE)</f>
        <v>November 25</v>
      </c>
      <c r="H22514" s="27">
        <f t="shared" ref="H22514:H22577" si="352">1+H22513</f>
        <v>22513</v>
      </c>
      <c r="I22514" s="30" t="str">
        <f>IF(G22514='Check Register'!$E$1,H22514,"")</f>
        <v/>
      </c>
    </row>
    <row r="22515" spans="1:9" x14ac:dyDescent="0.3">
      <c r="A22515" t="s">
        <v>1957</v>
      </c>
      <c r="B22515" t="s">
        <v>2202</v>
      </c>
      <c r="C22515" s="7">
        <v>45975</v>
      </c>
      <c r="E22515" s="27">
        <v>373780.32</v>
      </c>
      <c r="G22515" s="27" t="str">
        <f>VLOOKUP(C22515,W:Y,3,TRUE)</f>
        <v>November 25</v>
      </c>
      <c r="H22515" s="27">
        <f t="shared" si="352"/>
        <v>22514</v>
      </c>
      <c r="I22515" s="30" t="str">
        <f>IF(G22515='Check Register'!$E$1,H22515,"")</f>
        <v/>
      </c>
    </row>
    <row r="22516" spans="1:9" x14ac:dyDescent="0.3">
      <c r="A22516" t="s">
        <v>1590</v>
      </c>
      <c r="B22516" t="s">
        <v>2349</v>
      </c>
      <c r="C22516" s="7">
        <v>45981</v>
      </c>
      <c r="E22516" s="27">
        <v>245.98</v>
      </c>
      <c r="G22516" s="27" t="str">
        <f>VLOOKUP(C22516,W:Y,3,TRUE)</f>
        <v>November 25</v>
      </c>
      <c r="H22516" s="27">
        <f t="shared" si="352"/>
        <v>22515</v>
      </c>
      <c r="I22516" s="30" t="str">
        <f>IF(G22516='Check Register'!$E$1,H22516,"")</f>
        <v/>
      </c>
    </row>
    <row r="22517" spans="1:9" x14ac:dyDescent="0.3">
      <c r="A22517" t="s">
        <v>1595</v>
      </c>
      <c r="B22517" t="s">
        <v>2350</v>
      </c>
      <c r="C22517" s="7">
        <v>45981</v>
      </c>
      <c r="E22517" s="27">
        <v>300</v>
      </c>
      <c r="G22517" s="27" t="str">
        <f>VLOOKUP(C22517,W:Y,3,TRUE)</f>
        <v>November 25</v>
      </c>
      <c r="H22517" s="27">
        <f t="shared" si="352"/>
        <v>22516</v>
      </c>
      <c r="I22517" s="30" t="str">
        <f>IF(G22517='Check Register'!$E$1,H22517,"")</f>
        <v/>
      </c>
    </row>
    <row r="22518" spans="1:9" x14ac:dyDescent="0.3">
      <c r="A22518" t="s">
        <v>1591</v>
      </c>
      <c r="B22518" t="s">
        <v>2301</v>
      </c>
      <c r="C22518" s="7">
        <v>45981</v>
      </c>
      <c r="E22518" s="27">
        <v>4112.96</v>
      </c>
      <c r="G22518" s="27" t="str">
        <f>VLOOKUP(C22518,W:Y,3,TRUE)</f>
        <v>November 25</v>
      </c>
      <c r="H22518" s="27">
        <f t="shared" si="352"/>
        <v>22517</v>
      </c>
      <c r="I22518" s="30" t="str">
        <f>IF(G22518='Check Register'!$E$1,H22518,"")</f>
        <v/>
      </c>
    </row>
    <row r="22519" spans="1:9" x14ac:dyDescent="0.3">
      <c r="A22519" t="s">
        <v>1641</v>
      </c>
      <c r="B22519" t="s">
        <v>2251</v>
      </c>
      <c r="C22519" s="7">
        <v>45981</v>
      </c>
      <c r="E22519" s="27">
        <v>19031.919999999998</v>
      </c>
      <c r="G22519" s="27" t="str">
        <f>VLOOKUP(C22519,W:Y,3,TRUE)</f>
        <v>November 25</v>
      </c>
      <c r="H22519" s="27">
        <f t="shared" si="352"/>
        <v>22518</v>
      </c>
      <c r="I22519" s="30" t="str">
        <f>IF(G22519='Check Register'!$E$1,H22519,"")</f>
        <v/>
      </c>
    </row>
    <row r="22520" spans="1:9" x14ac:dyDescent="0.3">
      <c r="A22520" t="s">
        <v>1577</v>
      </c>
      <c r="B22520" t="s">
        <v>2351</v>
      </c>
      <c r="C22520" s="7">
        <v>45981</v>
      </c>
      <c r="E22520" s="27">
        <v>5953.95</v>
      </c>
      <c r="G22520" s="27" t="str">
        <f>VLOOKUP(C22520,W:Y,3,TRUE)</f>
        <v>November 25</v>
      </c>
      <c r="H22520" s="27">
        <f t="shared" si="352"/>
        <v>22519</v>
      </c>
      <c r="I22520" s="30" t="str">
        <f>IF(G22520='Check Register'!$E$1,H22520,"")</f>
        <v/>
      </c>
    </row>
    <row r="22521" spans="1:9" x14ac:dyDescent="0.3">
      <c r="A22521" t="s">
        <v>1685</v>
      </c>
      <c r="B22521" t="s">
        <v>2352</v>
      </c>
      <c r="C22521" s="7">
        <v>45981</v>
      </c>
      <c r="E22521" s="27">
        <v>3903.35</v>
      </c>
      <c r="G22521" s="27" t="str">
        <f>VLOOKUP(C22521,W:Y,3,TRUE)</f>
        <v>November 25</v>
      </c>
      <c r="H22521" s="27">
        <f t="shared" si="352"/>
        <v>22520</v>
      </c>
      <c r="I22521" s="30" t="str">
        <f>IF(G22521='Check Register'!$E$1,H22521,"")</f>
        <v/>
      </c>
    </row>
    <row r="22522" spans="1:9" x14ac:dyDescent="0.3">
      <c r="A22522" t="s">
        <v>1685</v>
      </c>
      <c r="B22522" t="s">
        <v>2352</v>
      </c>
      <c r="C22522" s="7">
        <v>45981</v>
      </c>
      <c r="E22522" s="27">
        <v>3903.27</v>
      </c>
      <c r="G22522" s="27" t="str">
        <f>VLOOKUP(C22522,W:Y,3,TRUE)</f>
        <v>November 25</v>
      </c>
      <c r="H22522" s="27">
        <f t="shared" si="352"/>
        <v>22521</v>
      </c>
      <c r="I22522" s="30" t="str">
        <f>IF(G22522='Check Register'!$E$1,H22522,"")</f>
        <v/>
      </c>
    </row>
    <row r="22523" spans="1:9" x14ac:dyDescent="0.3">
      <c r="A22523" t="s">
        <v>1685</v>
      </c>
      <c r="B22523" t="s">
        <v>2352</v>
      </c>
      <c r="C22523" s="7">
        <v>45981</v>
      </c>
      <c r="E22523" s="27">
        <v>56.5</v>
      </c>
      <c r="G22523" s="27" t="str">
        <f>VLOOKUP(C22523,W:Y,3,TRUE)</f>
        <v>November 25</v>
      </c>
      <c r="H22523" s="27">
        <f t="shared" si="352"/>
        <v>22522</v>
      </c>
      <c r="I22523" s="30" t="str">
        <f>IF(G22523='Check Register'!$E$1,H22523,"")</f>
        <v/>
      </c>
    </row>
    <row r="22524" spans="1:9" x14ac:dyDescent="0.3">
      <c r="A22524" t="s">
        <v>1631</v>
      </c>
      <c r="B22524" t="s">
        <v>2353</v>
      </c>
      <c r="C22524" s="7">
        <v>45981</v>
      </c>
      <c r="E22524" s="27">
        <v>251.5</v>
      </c>
      <c r="G22524" s="27" t="str">
        <f>VLOOKUP(C22524,W:Y,3,TRUE)</f>
        <v>November 25</v>
      </c>
      <c r="H22524" s="27">
        <f t="shared" si="352"/>
        <v>22523</v>
      </c>
      <c r="I22524" s="30" t="str">
        <f>IF(G22524='Check Register'!$E$1,H22524,"")</f>
        <v/>
      </c>
    </row>
    <row r="22525" spans="1:9" x14ac:dyDescent="0.3">
      <c r="A22525" t="s">
        <v>1598</v>
      </c>
      <c r="B22525" t="s">
        <v>1809</v>
      </c>
      <c r="C22525" s="7">
        <v>45981</v>
      </c>
      <c r="E22525" s="27">
        <v>17500</v>
      </c>
      <c r="G22525" s="27" t="str">
        <f>VLOOKUP(C22525,W:Y,3,TRUE)</f>
        <v>November 25</v>
      </c>
      <c r="H22525" s="27">
        <f t="shared" si="352"/>
        <v>22524</v>
      </c>
      <c r="I22525" s="30" t="str">
        <f>IF(G22525='Check Register'!$E$1,H22525,"")</f>
        <v/>
      </c>
    </row>
    <row r="22526" spans="1:9" x14ac:dyDescent="0.3">
      <c r="A22526" t="s">
        <v>1671</v>
      </c>
      <c r="B22526" t="s">
        <v>2354</v>
      </c>
      <c r="C22526" s="7">
        <v>45981</v>
      </c>
      <c r="E22526" s="27">
        <v>513.41</v>
      </c>
      <c r="G22526" s="27" t="str">
        <f>VLOOKUP(C22526,W:Y,3,TRUE)</f>
        <v>November 25</v>
      </c>
      <c r="H22526" s="27">
        <f t="shared" si="352"/>
        <v>22525</v>
      </c>
      <c r="I22526" s="30" t="str">
        <f>IF(G22526='Check Register'!$E$1,H22526,"")</f>
        <v/>
      </c>
    </row>
    <row r="22527" spans="1:9" x14ac:dyDescent="0.3">
      <c r="A22527" t="s">
        <v>1683</v>
      </c>
      <c r="B22527" t="s">
        <v>2355</v>
      </c>
      <c r="C22527" s="7">
        <v>45981</v>
      </c>
      <c r="E22527" s="27">
        <v>497</v>
      </c>
      <c r="G22527" s="27" t="str">
        <f>VLOOKUP(C22527,W:Y,3,TRUE)</f>
        <v>November 25</v>
      </c>
      <c r="H22527" s="27">
        <f t="shared" si="352"/>
        <v>22526</v>
      </c>
      <c r="I22527" s="30" t="str">
        <f>IF(G22527='Check Register'!$E$1,H22527,"")</f>
        <v/>
      </c>
    </row>
    <row r="22528" spans="1:9" x14ac:dyDescent="0.3">
      <c r="A22528" t="s">
        <v>1097</v>
      </c>
      <c r="B22528" t="s">
        <v>2256</v>
      </c>
      <c r="C22528" s="7">
        <v>45981</v>
      </c>
      <c r="E22528" s="27">
        <v>2735.21</v>
      </c>
      <c r="G22528" s="27" t="str">
        <f>VLOOKUP(C22528,W:Y,3,TRUE)</f>
        <v>November 25</v>
      </c>
      <c r="H22528" s="27">
        <f t="shared" si="352"/>
        <v>22527</v>
      </c>
      <c r="I22528" s="30" t="str">
        <f>IF(G22528='Check Register'!$E$1,H22528,"")</f>
        <v/>
      </c>
    </row>
    <row r="22529" spans="1:9" x14ac:dyDescent="0.3">
      <c r="A22529" t="s">
        <v>1696</v>
      </c>
      <c r="B22529" t="s">
        <v>2356</v>
      </c>
      <c r="C22529" s="7">
        <v>45981</v>
      </c>
      <c r="E22529" s="27">
        <v>14551.29</v>
      </c>
      <c r="G22529" s="27" t="str">
        <f>VLOOKUP(C22529,W:Y,3,TRUE)</f>
        <v>November 25</v>
      </c>
      <c r="H22529" s="27">
        <f t="shared" si="352"/>
        <v>22528</v>
      </c>
      <c r="I22529" s="30" t="str">
        <f>IF(G22529='Check Register'!$E$1,H22529,"")</f>
        <v/>
      </c>
    </row>
    <row r="22530" spans="1:9" x14ac:dyDescent="0.3">
      <c r="A22530" t="s">
        <v>1566</v>
      </c>
      <c r="B22530" t="s">
        <v>2357</v>
      </c>
      <c r="C22530" s="7">
        <v>45981</v>
      </c>
      <c r="E22530" s="27">
        <v>6.77</v>
      </c>
      <c r="G22530" s="27" t="str">
        <f>VLOOKUP(C22530,W:Y,3,TRUE)</f>
        <v>November 25</v>
      </c>
      <c r="H22530" s="27">
        <f t="shared" si="352"/>
        <v>22529</v>
      </c>
      <c r="I22530" s="30" t="str">
        <f>IF(G22530='Check Register'!$E$1,H22530,"")</f>
        <v/>
      </c>
    </row>
    <row r="22531" spans="1:9" x14ac:dyDescent="0.3">
      <c r="A22531" t="s">
        <v>1594</v>
      </c>
      <c r="B22531" t="s">
        <v>2358</v>
      </c>
      <c r="C22531" s="7">
        <v>45981</v>
      </c>
      <c r="E22531" s="27">
        <v>7000</v>
      </c>
      <c r="G22531" s="27" t="str">
        <f>VLOOKUP(C22531,W:Y,3,TRUE)</f>
        <v>November 25</v>
      </c>
      <c r="H22531" s="27">
        <f t="shared" si="352"/>
        <v>22530</v>
      </c>
      <c r="I22531" s="30" t="str">
        <f>IF(G22531='Check Register'!$E$1,H22531,"")</f>
        <v/>
      </c>
    </row>
    <row r="22532" spans="1:9" x14ac:dyDescent="0.3">
      <c r="A22532" t="s">
        <v>1590</v>
      </c>
      <c r="B22532" t="s">
        <v>2359</v>
      </c>
      <c r="C22532" s="7">
        <v>45981</v>
      </c>
      <c r="E22532" s="27">
        <v>184877.38</v>
      </c>
      <c r="G22532" s="27" t="str">
        <f>VLOOKUP(C22532,W:Y,3,TRUE)</f>
        <v>November 25</v>
      </c>
      <c r="H22532" s="27">
        <f t="shared" si="352"/>
        <v>22531</v>
      </c>
      <c r="I22532" s="30" t="str">
        <f>IF(G22532='Check Register'!$E$1,H22532,"")</f>
        <v/>
      </c>
    </row>
    <row r="22533" spans="1:9" x14ac:dyDescent="0.3">
      <c r="A22533" t="s">
        <v>1599</v>
      </c>
      <c r="B22533" t="s">
        <v>2259</v>
      </c>
      <c r="C22533" s="7">
        <v>45981</v>
      </c>
      <c r="E22533" s="27">
        <v>18553.57</v>
      </c>
      <c r="G22533" s="27" t="str">
        <f>VLOOKUP(C22533,W:Y,3,TRUE)</f>
        <v>November 25</v>
      </c>
      <c r="H22533" s="27">
        <f t="shared" si="352"/>
        <v>22532</v>
      </c>
      <c r="I22533" s="30" t="str">
        <f>IF(G22533='Check Register'!$E$1,H22533,"")</f>
        <v/>
      </c>
    </row>
    <row r="22534" spans="1:9" x14ac:dyDescent="0.3">
      <c r="A22534" t="s">
        <v>1649</v>
      </c>
      <c r="B22534" t="s">
        <v>2268</v>
      </c>
      <c r="C22534" s="7">
        <v>45981</v>
      </c>
      <c r="E22534" s="27">
        <v>103.76</v>
      </c>
      <c r="G22534" s="27" t="str">
        <f>VLOOKUP(C22534,W:Y,3,TRUE)</f>
        <v>November 25</v>
      </c>
      <c r="H22534" s="27">
        <f t="shared" si="352"/>
        <v>22533</v>
      </c>
      <c r="I22534" s="30" t="str">
        <f>IF(G22534='Check Register'!$E$1,H22534,"")</f>
        <v/>
      </c>
    </row>
    <row r="22535" spans="1:9" x14ac:dyDescent="0.3">
      <c r="A22535" t="s">
        <v>1649</v>
      </c>
      <c r="B22535" t="s">
        <v>2268</v>
      </c>
      <c r="C22535" s="7">
        <v>45981</v>
      </c>
      <c r="E22535" s="27">
        <v>108.61</v>
      </c>
      <c r="G22535" s="27" t="str">
        <f>VLOOKUP(C22535,W:Y,3,TRUE)</f>
        <v>November 25</v>
      </c>
      <c r="H22535" s="27">
        <f t="shared" si="352"/>
        <v>22534</v>
      </c>
      <c r="I22535" s="30" t="str">
        <f>IF(G22535='Check Register'!$E$1,H22535,"")</f>
        <v/>
      </c>
    </row>
    <row r="22536" spans="1:9" x14ac:dyDescent="0.3">
      <c r="A22536" t="s">
        <v>2113</v>
      </c>
      <c r="B22536" t="s">
        <v>2360</v>
      </c>
      <c r="C22536" s="7">
        <v>45981</v>
      </c>
      <c r="E22536" s="27">
        <v>2187.5</v>
      </c>
      <c r="G22536" s="27" t="str">
        <f>VLOOKUP(C22536,W:Y,3,TRUE)</f>
        <v>November 25</v>
      </c>
      <c r="H22536" s="27">
        <f t="shared" si="352"/>
        <v>22535</v>
      </c>
      <c r="I22536" s="30" t="str">
        <f>IF(G22536='Check Register'!$E$1,H22536,"")</f>
        <v/>
      </c>
    </row>
    <row r="22537" spans="1:9" x14ac:dyDescent="0.3">
      <c r="A22537" t="s">
        <v>1569</v>
      </c>
      <c r="B22537" t="s">
        <v>2269</v>
      </c>
      <c r="C22537" s="7">
        <v>45981</v>
      </c>
      <c r="E22537" s="27">
        <v>36.840000000000003</v>
      </c>
      <c r="G22537" s="27" t="str">
        <f>VLOOKUP(C22537,W:Y,3,TRUE)</f>
        <v>November 25</v>
      </c>
      <c r="H22537" s="27">
        <f t="shared" si="352"/>
        <v>22536</v>
      </c>
      <c r="I22537" s="30" t="str">
        <f>IF(G22537='Check Register'!$E$1,H22537,"")</f>
        <v/>
      </c>
    </row>
    <row r="22538" spans="1:9" x14ac:dyDescent="0.3">
      <c r="A22538" t="s">
        <v>1602</v>
      </c>
      <c r="B22538" t="s">
        <v>2361</v>
      </c>
      <c r="C22538" s="7">
        <v>45981</v>
      </c>
      <c r="E22538" s="27">
        <v>3125.67</v>
      </c>
      <c r="G22538" s="27" t="str">
        <f>VLOOKUP(C22538,W:Y,3,TRUE)</f>
        <v>November 25</v>
      </c>
      <c r="H22538" s="27">
        <f t="shared" si="352"/>
        <v>22537</v>
      </c>
      <c r="I22538" s="30" t="str">
        <f>IF(G22538='Check Register'!$E$1,H22538,"")</f>
        <v/>
      </c>
    </row>
    <row r="22539" spans="1:9" x14ac:dyDescent="0.3">
      <c r="A22539" t="s">
        <v>1602</v>
      </c>
      <c r="B22539" t="s">
        <v>2361</v>
      </c>
      <c r="C22539" s="7">
        <v>45981</v>
      </c>
      <c r="E22539" s="27">
        <v>3010.19</v>
      </c>
      <c r="G22539" s="27" t="str">
        <f>VLOOKUP(C22539,W:Y,3,TRUE)</f>
        <v>November 25</v>
      </c>
      <c r="H22539" s="27">
        <f t="shared" si="352"/>
        <v>22538</v>
      </c>
      <c r="I22539" s="30" t="str">
        <f>IF(G22539='Check Register'!$E$1,H22539,"")</f>
        <v/>
      </c>
    </row>
    <row r="22540" spans="1:9" x14ac:dyDescent="0.3">
      <c r="A22540" t="s">
        <v>1570</v>
      </c>
      <c r="B22540" t="s">
        <v>2270</v>
      </c>
      <c r="C22540" s="7">
        <v>45981</v>
      </c>
      <c r="E22540" s="27">
        <v>1633.6</v>
      </c>
      <c r="G22540" s="27" t="str">
        <f>VLOOKUP(C22540,W:Y,3,TRUE)</f>
        <v>November 25</v>
      </c>
      <c r="H22540" s="27">
        <f t="shared" si="352"/>
        <v>22539</v>
      </c>
      <c r="I22540" s="30" t="str">
        <f>IF(G22540='Check Register'!$E$1,H22540,"")</f>
        <v/>
      </c>
    </row>
    <row r="22541" spans="1:9" x14ac:dyDescent="0.3">
      <c r="A22541" t="s">
        <v>1570</v>
      </c>
      <c r="B22541" t="s">
        <v>2270</v>
      </c>
      <c r="C22541" s="7">
        <v>45981</v>
      </c>
      <c r="E22541" s="27">
        <v>59.31</v>
      </c>
      <c r="G22541" s="27" t="str">
        <f>VLOOKUP(C22541,W:Y,3,TRUE)</f>
        <v>November 25</v>
      </c>
      <c r="H22541" s="27">
        <f t="shared" si="352"/>
        <v>22540</v>
      </c>
      <c r="I22541" s="30" t="str">
        <f>IF(G22541='Check Register'!$E$1,H22541,"")</f>
        <v/>
      </c>
    </row>
    <row r="22542" spans="1:9" x14ac:dyDescent="0.3">
      <c r="A22542" t="s">
        <v>2099</v>
      </c>
      <c r="B22542" t="s">
        <v>2271</v>
      </c>
      <c r="C22542" s="7">
        <v>45981</v>
      </c>
      <c r="E22542" s="27">
        <v>155.84</v>
      </c>
      <c r="G22542" s="27" t="str">
        <f>VLOOKUP(C22542,W:Y,3,TRUE)</f>
        <v>November 25</v>
      </c>
      <c r="H22542" s="27">
        <f t="shared" si="352"/>
        <v>22541</v>
      </c>
      <c r="I22542" s="30" t="str">
        <f>IF(G22542='Check Register'!$E$1,H22542,"")</f>
        <v/>
      </c>
    </row>
    <row r="22543" spans="1:9" x14ac:dyDescent="0.3">
      <c r="A22543" t="s">
        <v>1575</v>
      </c>
      <c r="B22543" t="s">
        <v>2277</v>
      </c>
      <c r="C22543" s="7">
        <v>45981</v>
      </c>
      <c r="E22543" s="27">
        <v>306.77999999999997</v>
      </c>
      <c r="G22543" s="27" t="str">
        <f>VLOOKUP(C22543,W:Y,3,TRUE)</f>
        <v>November 25</v>
      </c>
      <c r="H22543" s="27">
        <f t="shared" si="352"/>
        <v>22542</v>
      </c>
      <c r="I22543" s="30" t="str">
        <f>IF(G22543='Check Register'!$E$1,H22543,"")</f>
        <v/>
      </c>
    </row>
    <row r="22544" spans="1:9" x14ac:dyDescent="0.3">
      <c r="A22544" t="s">
        <v>1605</v>
      </c>
      <c r="B22544" t="s">
        <v>2311</v>
      </c>
      <c r="C22544" s="7">
        <v>45981</v>
      </c>
      <c r="E22544" s="27">
        <v>1529.21</v>
      </c>
      <c r="G22544" s="27" t="str">
        <f>VLOOKUP(C22544,W:Y,3,TRUE)</f>
        <v>November 25</v>
      </c>
      <c r="H22544" s="27">
        <f t="shared" si="352"/>
        <v>22543</v>
      </c>
      <c r="I22544" s="30" t="str">
        <f>IF(G22544='Check Register'!$E$1,H22544,"")</f>
        <v/>
      </c>
    </row>
    <row r="22545" spans="1:9" x14ac:dyDescent="0.3">
      <c r="A22545" t="s">
        <v>1605</v>
      </c>
      <c r="B22545" t="s">
        <v>2311</v>
      </c>
      <c r="C22545" s="7">
        <v>45981</v>
      </c>
      <c r="E22545" s="27">
        <v>526.17999999999995</v>
      </c>
      <c r="G22545" s="27" t="str">
        <f>VLOOKUP(C22545,W:Y,3,TRUE)</f>
        <v>November 25</v>
      </c>
      <c r="H22545" s="27">
        <f t="shared" si="352"/>
        <v>22544</v>
      </c>
      <c r="I22545" s="30" t="str">
        <f>IF(G22545='Check Register'!$E$1,H22545,"")</f>
        <v/>
      </c>
    </row>
    <row r="22546" spans="1:9" x14ac:dyDescent="0.3">
      <c r="A22546" t="s">
        <v>2006</v>
      </c>
      <c r="B22546" t="s">
        <v>2362</v>
      </c>
      <c r="C22546" s="7">
        <v>45981</v>
      </c>
      <c r="E22546" s="27">
        <v>110.5</v>
      </c>
      <c r="G22546" s="27" t="str">
        <f>VLOOKUP(C22546,W:Y,3,TRUE)</f>
        <v>November 25</v>
      </c>
      <c r="H22546" s="27">
        <f t="shared" si="352"/>
        <v>22545</v>
      </c>
      <c r="I22546" s="30" t="str">
        <f>IF(G22546='Check Register'!$E$1,H22546,"")</f>
        <v/>
      </c>
    </row>
    <row r="22547" spans="1:9" x14ac:dyDescent="0.3">
      <c r="A22547" t="s">
        <v>1652</v>
      </c>
      <c r="B22547" t="s">
        <v>2315</v>
      </c>
      <c r="C22547" s="7">
        <v>45981</v>
      </c>
      <c r="E22547" s="27">
        <v>2673.93</v>
      </c>
      <c r="G22547" s="27" t="str">
        <f>VLOOKUP(C22547,W:Y,3,TRUE)</f>
        <v>November 25</v>
      </c>
      <c r="H22547" s="27">
        <f t="shared" si="352"/>
        <v>22546</v>
      </c>
      <c r="I22547" s="30" t="str">
        <f>IF(G22547='Check Register'!$E$1,H22547,"")</f>
        <v/>
      </c>
    </row>
    <row r="22548" spans="1:9" x14ac:dyDescent="0.3">
      <c r="A22548" t="s">
        <v>1609</v>
      </c>
      <c r="B22548" t="s">
        <v>1837</v>
      </c>
      <c r="C22548" s="7">
        <v>45981</v>
      </c>
      <c r="E22548" s="27">
        <v>261.45999999999998</v>
      </c>
      <c r="G22548" s="27" t="str">
        <f>VLOOKUP(C22548,W:Y,3,TRUE)</f>
        <v>November 25</v>
      </c>
      <c r="H22548" s="27">
        <f t="shared" si="352"/>
        <v>22547</v>
      </c>
      <c r="I22548" s="30" t="str">
        <f>IF(G22548='Check Register'!$E$1,H22548,"")</f>
        <v/>
      </c>
    </row>
    <row r="22549" spans="1:9" x14ac:dyDescent="0.3">
      <c r="A22549" t="s">
        <v>1673</v>
      </c>
      <c r="B22549" t="s">
        <v>2363</v>
      </c>
      <c r="C22549" s="7">
        <v>45981</v>
      </c>
      <c r="E22549" s="27">
        <v>7307.81</v>
      </c>
      <c r="G22549" s="27" t="str">
        <f>VLOOKUP(C22549,W:Y,3,TRUE)</f>
        <v>November 25</v>
      </c>
      <c r="H22549" s="27">
        <f t="shared" si="352"/>
        <v>22548</v>
      </c>
      <c r="I22549" s="30" t="str">
        <f>IF(G22549='Check Register'!$E$1,H22549,"")</f>
        <v/>
      </c>
    </row>
    <row r="22550" spans="1:9" x14ac:dyDescent="0.3">
      <c r="A22550" t="s">
        <v>1673</v>
      </c>
      <c r="B22550" t="s">
        <v>2363</v>
      </c>
      <c r="C22550" s="7">
        <v>45981</v>
      </c>
      <c r="E22550" s="27">
        <v>1835.39</v>
      </c>
      <c r="G22550" s="27" t="str">
        <f>VLOOKUP(C22550,W:Y,3,TRUE)</f>
        <v>November 25</v>
      </c>
      <c r="H22550" s="27">
        <f t="shared" si="352"/>
        <v>22549</v>
      </c>
      <c r="I22550" s="30" t="str">
        <f>IF(G22550='Check Register'!$E$1,H22550,"")</f>
        <v/>
      </c>
    </row>
    <row r="22551" spans="1:9" x14ac:dyDescent="0.3">
      <c r="A22551" t="s">
        <v>1673</v>
      </c>
      <c r="B22551" t="s">
        <v>2363</v>
      </c>
      <c r="C22551" s="7">
        <v>45981</v>
      </c>
      <c r="E22551" s="27">
        <v>535.79</v>
      </c>
      <c r="G22551" s="27" t="str">
        <f>VLOOKUP(C22551,W:Y,3,TRUE)</f>
        <v>November 25</v>
      </c>
      <c r="H22551" s="27">
        <f t="shared" si="352"/>
        <v>22550</v>
      </c>
      <c r="I22551" s="30" t="str">
        <f>IF(G22551='Check Register'!$E$1,H22551,"")</f>
        <v/>
      </c>
    </row>
    <row r="22552" spans="1:9" x14ac:dyDescent="0.3">
      <c r="A22552" t="s">
        <v>1654</v>
      </c>
      <c r="B22552" t="s">
        <v>1840</v>
      </c>
      <c r="C22552" s="7">
        <v>45981</v>
      </c>
      <c r="E22552" s="27">
        <v>1899.44</v>
      </c>
      <c r="G22552" s="27" t="str">
        <f>VLOOKUP(C22552,W:Y,3,TRUE)</f>
        <v>November 25</v>
      </c>
      <c r="H22552" s="27">
        <f t="shared" si="352"/>
        <v>22551</v>
      </c>
      <c r="I22552" s="30" t="str">
        <f>IF(G22552='Check Register'!$E$1,H22552,"")</f>
        <v/>
      </c>
    </row>
    <row r="22553" spans="1:9" x14ac:dyDescent="0.3">
      <c r="A22553" t="s">
        <v>1654</v>
      </c>
      <c r="B22553" t="s">
        <v>1840</v>
      </c>
      <c r="C22553" s="7">
        <v>45981</v>
      </c>
      <c r="E22553" s="27">
        <v>59</v>
      </c>
      <c r="G22553" s="27" t="str">
        <f>VLOOKUP(C22553,W:Y,3,TRUE)</f>
        <v>November 25</v>
      </c>
      <c r="H22553" s="27">
        <f t="shared" si="352"/>
        <v>22552</v>
      </c>
      <c r="I22553" s="30" t="str">
        <f>IF(G22553='Check Register'!$E$1,H22553,"")</f>
        <v/>
      </c>
    </row>
    <row r="22554" spans="1:9" x14ac:dyDescent="0.3">
      <c r="A22554" t="s">
        <v>1613</v>
      </c>
      <c r="B22554" t="s">
        <v>2364</v>
      </c>
      <c r="C22554" s="7">
        <v>45981</v>
      </c>
      <c r="E22554" s="27">
        <v>315</v>
      </c>
      <c r="G22554" s="27" t="str">
        <f>VLOOKUP(C22554,W:Y,3,TRUE)</f>
        <v>November 25</v>
      </c>
      <c r="H22554" s="27">
        <f t="shared" si="352"/>
        <v>22553</v>
      </c>
      <c r="I22554" s="30" t="str">
        <f>IF(G22554='Check Register'!$E$1,H22554,"")</f>
        <v/>
      </c>
    </row>
    <row r="22555" spans="1:9" x14ac:dyDescent="0.3">
      <c r="A22555" t="s">
        <v>1613</v>
      </c>
      <c r="B22555" t="s">
        <v>2364</v>
      </c>
      <c r="C22555" s="7">
        <v>45981</v>
      </c>
      <c r="E22555" s="27">
        <v>140</v>
      </c>
      <c r="G22555" s="27" t="str">
        <f>VLOOKUP(C22555,W:Y,3,TRUE)</f>
        <v>November 25</v>
      </c>
      <c r="H22555" s="27">
        <f t="shared" si="352"/>
        <v>22554</v>
      </c>
      <c r="I22555" s="30" t="str">
        <f>IF(G22555='Check Register'!$E$1,H22555,"")</f>
        <v/>
      </c>
    </row>
    <row r="22556" spans="1:9" x14ac:dyDescent="0.3">
      <c r="A22556" t="s">
        <v>1613</v>
      </c>
      <c r="B22556" t="s">
        <v>2364</v>
      </c>
      <c r="C22556" s="7">
        <v>45981</v>
      </c>
      <c r="E22556" s="27">
        <v>280</v>
      </c>
      <c r="G22556" s="27" t="str">
        <f>VLOOKUP(C22556,W:Y,3,TRUE)</f>
        <v>November 25</v>
      </c>
      <c r="H22556" s="27">
        <f t="shared" si="352"/>
        <v>22555</v>
      </c>
      <c r="I22556" s="30" t="str">
        <f>IF(G22556='Check Register'!$E$1,H22556,"")</f>
        <v/>
      </c>
    </row>
    <row r="22557" spans="1:9" x14ac:dyDescent="0.3">
      <c r="A22557" t="s">
        <v>1613</v>
      </c>
      <c r="B22557" t="s">
        <v>2364</v>
      </c>
      <c r="C22557" s="7">
        <v>45981</v>
      </c>
      <c r="E22557" s="27">
        <v>29</v>
      </c>
      <c r="G22557" s="27" t="str">
        <f>VLOOKUP(C22557,W:Y,3,TRUE)</f>
        <v>November 25</v>
      </c>
      <c r="H22557" s="27">
        <f t="shared" si="352"/>
        <v>22556</v>
      </c>
      <c r="I22557" s="30" t="str">
        <f>IF(G22557='Check Register'!$E$1,H22557,"")</f>
        <v/>
      </c>
    </row>
    <row r="22558" spans="1:9" x14ac:dyDescent="0.3">
      <c r="A22558" t="s">
        <v>1674</v>
      </c>
      <c r="B22558" t="s">
        <v>2315</v>
      </c>
      <c r="C22558" s="7">
        <v>45981</v>
      </c>
      <c r="E22558" s="27">
        <v>233.7</v>
      </c>
      <c r="G22558" s="27" t="str">
        <f>VLOOKUP(C22558,W:Y,3,TRUE)</f>
        <v>November 25</v>
      </c>
      <c r="H22558" s="27">
        <f t="shared" si="352"/>
        <v>22557</v>
      </c>
      <c r="I22558" s="30" t="str">
        <f>IF(G22558='Check Register'!$E$1,H22558,"")</f>
        <v/>
      </c>
    </row>
    <row r="22559" spans="1:9" x14ac:dyDescent="0.3">
      <c r="A22559" t="s">
        <v>2365</v>
      </c>
      <c r="B22559" t="s">
        <v>2366</v>
      </c>
      <c r="C22559" s="7">
        <v>45981</v>
      </c>
      <c r="E22559" s="27">
        <v>28848</v>
      </c>
      <c r="G22559" s="27" t="str">
        <f>VLOOKUP(C22559,W:Y,3,TRUE)</f>
        <v>November 25</v>
      </c>
      <c r="H22559" s="27">
        <f t="shared" si="352"/>
        <v>22558</v>
      </c>
      <c r="I22559" s="30" t="str">
        <f>IF(G22559='Check Register'!$E$1,H22559,"")</f>
        <v/>
      </c>
    </row>
    <row r="22560" spans="1:9" x14ac:dyDescent="0.3">
      <c r="A22560" t="s">
        <v>1581</v>
      </c>
      <c r="B22560" t="s">
        <v>2280</v>
      </c>
      <c r="C22560" s="7">
        <v>45981</v>
      </c>
      <c r="E22560" s="27">
        <v>287.94</v>
      </c>
      <c r="G22560" s="27" t="str">
        <f>VLOOKUP(C22560,W:Y,3,TRUE)</f>
        <v>November 25</v>
      </c>
      <c r="H22560" s="27">
        <f t="shared" si="352"/>
        <v>22559</v>
      </c>
      <c r="I22560" s="30" t="str">
        <f>IF(G22560='Check Register'!$E$1,H22560,"")</f>
        <v/>
      </c>
    </row>
    <row r="22561" spans="1:9" x14ac:dyDescent="0.3">
      <c r="A22561" t="s">
        <v>1581</v>
      </c>
      <c r="B22561" t="s">
        <v>2280</v>
      </c>
      <c r="C22561" s="7">
        <v>45981</v>
      </c>
      <c r="E22561" s="27">
        <v>173.84</v>
      </c>
      <c r="G22561" s="27" t="str">
        <f>VLOOKUP(C22561,W:Y,3,TRUE)</f>
        <v>November 25</v>
      </c>
      <c r="H22561" s="27">
        <f t="shared" si="352"/>
        <v>22560</v>
      </c>
      <c r="I22561" s="30" t="str">
        <f>IF(G22561='Check Register'!$E$1,H22561,"")</f>
        <v/>
      </c>
    </row>
    <row r="22562" spans="1:9" x14ac:dyDescent="0.3">
      <c r="A22562" t="s">
        <v>1581</v>
      </c>
      <c r="B22562" t="s">
        <v>2280</v>
      </c>
      <c r="C22562" s="7">
        <v>45981</v>
      </c>
      <c r="E22562" s="27">
        <v>2257.7399999999998</v>
      </c>
      <c r="G22562" s="27" t="str">
        <f>VLOOKUP(C22562,W:Y,3,TRUE)</f>
        <v>November 25</v>
      </c>
      <c r="H22562" s="27">
        <f t="shared" si="352"/>
        <v>22561</v>
      </c>
      <c r="I22562" s="30" t="str">
        <f>IF(G22562='Check Register'!$E$1,H22562,"")</f>
        <v/>
      </c>
    </row>
    <row r="22563" spans="1:9" x14ac:dyDescent="0.3">
      <c r="A22563" t="s">
        <v>1581</v>
      </c>
      <c r="B22563" t="s">
        <v>2280</v>
      </c>
      <c r="C22563" s="7">
        <v>45981</v>
      </c>
      <c r="E22563" s="27">
        <v>89.2</v>
      </c>
      <c r="G22563" s="27" t="str">
        <f>VLOOKUP(C22563,W:Y,3,TRUE)</f>
        <v>November 25</v>
      </c>
      <c r="H22563" s="27">
        <f t="shared" si="352"/>
        <v>22562</v>
      </c>
      <c r="I22563" s="30" t="str">
        <f>IF(G22563='Check Register'!$E$1,H22563,"")</f>
        <v/>
      </c>
    </row>
    <row r="22564" spans="1:9" x14ac:dyDescent="0.3">
      <c r="A22564" t="s">
        <v>1581</v>
      </c>
      <c r="B22564" t="s">
        <v>2280</v>
      </c>
      <c r="C22564" s="7">
        <v>45981</v>
      </c>
      <c r="E22564" s="27">
        <v>91.29</v>
      </c>
      <c r="G22564" s="27" t="str">
        <f>VLOOKUP(C22564,W:Y,3,TRUE)</f>
        <v>November 25</v>
      </c>
      <c r="H22564" s="27">
        <f t="shared" si="352"/>
        <v>22563</v>
      </c>
      <c r="I22564" s="30" t="str">
        <f>IF(G22564='Check Register'!$E$1,H22564,"")</f>
        <v/>
      </c>
    </row>
    <row r="22565" spans="1:9" x14ac:dyDescent="0.3">
      <c r="A22565" t="s">
        <v>1622</v>
      </c>
      <c r="B22565" t="s">
        <v>2367</v>
      </c>
      <c r="C22565" s="7">
        <v>45981</v>
      </c>
      <c r="E22565" s="27">
        <v>1968</v>
      </c>
      <c r="G22565" s="27" t="str">
        <f>VLOOKUP(C22565,W:Y,3,TRUE)</f>
        <v>November 25</v>
      </c>
      <c r="H22565" s="27">
        <f t="shared" si="352"/>
        <v>22564</v>
      </c>
      <c r="I22565" s="30" t="str">
        <f>IF(G22565='Check Register'!$E$1,H22565,"")</f>
        <v/>
      </c>
    </row>
    <row r="22566" spans="1:9" x14ac:dyDescent="0.3">
      <c r="A22566" t="s">
        <v>1629</v>
      </c>
      <c r="B22566" t="s">
        <v>2011</v>
      </c>
      <c r="C22566" s="7">
        <v>45981</v>
      </c>
      <c r="E22566" s="27">
        <v>6801.67</v>
      </c>
      <c r="G22566" s="27" t="str">
        <f>VLOOKUP(C22566,W:Y,3,TRUE)</f>
        <v>November 25</v>
      </c>
      <c r="H22566" s="27">
        <f t="shared" si="352"/>
        <v>22565</v>
      </c>
      <c r="I22566" s="30" t="str">
        <f>IF(G22566='Check Register'!$E$1,H22566,"")</f>
        <v/>
      </c>
    </row>
    <row r="22567" spans="1:9" x14ac:dyDescent="0.3">
      <c r="A22567" t="s">
        <v>1957</v>
      </c>
      <c r="B22567" t="s">
        <v>2202</v>
      </c>
      <c r="C22567" s="7">
        <v>45989</v>
      </c>
      <c r="E22567" s="27">
        <v>358632.45</v>
      </c>
      <c r="G22567" s="27" t="str">
        <f>VLOOKUP(C22567,W:Y,3,TRUE)</f>
        <v>November 25</v>
      </c>
      <c r="H22567" s="27">
        <f t="shared" si="352"/>
        <v>22566</v>
      </c>
      <c r="I22567" s="30" t="str">
        <f>IF(G22567='Check Register'!$E$1,H22567,"")</f>
        <v/>
      </c>
    </row>
    <row r="22568" spans="1:9" x14ac:dyDescent="0.3">
      <c r="A22568" t="s">
        <v>2103</v>
      </c>
      <c r="B22568" t="s">
        <v>2256</v>
      </c>
      <c r="C22568" s="7">
        <v>45995</v>
      </c>
      <c r="E22568" s="27">
        <v>192.66</v>
      </c>
      <c r="G22568" s="27" t="str">
        <f>VLOOKUP(C22568,W:Y,3,TRUE)</f>
        <v>December 25</v>
      </c>
      <c r="H22568" s="27">
        <f t="shared" si="352"/>
        <v>22567</v>
      </c>
      <c r="I22568" s="30" t="str">
        <f>IF(G22568='Check Register'!$E$1,H22568,"")</f>
        <v/>
      </c>
    </row>
    <row r="22569" spans="1:9" x14ac:dyDescent="0.3">
      <c r="A22569" t="s">
        <v>1596</v>
      </c>
      <c r="B22569" t="s">
        <v>1852</v>
      </c>
      <c r="C22569" s="7">
        <v>45995</v>
      </c>
      <c r="E22569" s="27">
        <v>659.27</v>
      </c>
      <c r="G22569" s="27" t="str">
        <f>VLOOKUP(C22569,W:Y,3,TRUE)</f>
        <v>December 25</v>
      </c>
      <c r="H22569" s="27">
        <f t="shared" si="352"/>
        <v>22568</v>
      </c>
      <c r="I22569" s="30" t="str">
        <f>IF(G22569='Check Register'!$E$1,H22569,"")</f>
        <v/>
      </c>
    </row>
    <row r="22570" spans="1:9" x14ac:dyDescent="0.3">
      <c r="A22570" t="s">
        <v>1648</v>
      </c>
      <c r="B22570" t="s">
        <v>2067</v>
      </c>
      <c r="C22570" s="7">
        <v>45995</v>
      </c>
      <c r="E22570" s="27">
        <v>7650</v>
      </c>
      <c r="G22570" s="27" t="str">
        <f>VLOOKUP(C22570,W:Y,3,TRUE)</f>
        <v>December 25</v>
      </c>
      <c r="H22570" s="27">
        <f t="shared" si="352"/>
        <v>22569</v>
      </c>
      <c r="I22570" s="30" t="str">
        <f>IF(G22570='Check Register'!$E$1,H22570,"")</f>
        <v/>
      </c>
    </row>
    <row r="22571" spans="1:9" x14ac:dyDescent="0.3">
      <c r="A22571" t="s">
        <v>2368</v>
      </c>
      <c r="B22571" t="s">
        <v>2369</v>
      </c>
      <c r="C22571" s="7">
        <v>45995</v>
      </c>
      <c r="E22571" s="27">
        <v>300</v>
      </c>
      <c r="G22571" s="27" t="str">
        <f>VLOOKUP(C22571,W:Y,3,TRUE)</f>
        <v>December 25</v>
      </c>
      <c r="H22571" s="27">
        <f t="shared" si="352"/>
        <v>22570</v>
      </c>
      <c r="I22571" s="30" t="str">
        <f>IF(G22571='Check Register'!$E$1,H22571,"")</f>
        <v/>
      </c>
    </row>
    <row r="22572" spans="1:9" x14ac:dyDescent="0.3">
      <c r="A22572" t="s">
        <v>1597</v>
      </c>
      <c r="B22572" t="s">
        <v>2249</v>
      </c>
      <c r="C22572" s="7">
        <v>45995</v>
      </c>
      <c r="E22572" s="27">
        <v>7000</v>
      </c>
      <c r="G22572" s="27" t="str">
        <f>VLOOKUP(C22572,W:Y,3,TRUE)</f>
        <v>December 25</v>
      </c>
      <c r="H22572" s="27">
        <f t="shared" si="352"/>
        <v>22571</v>
      </c>
      <c r="I22572" s="30" t="str">
        <f>IF(G22572='Check Register'!$E$1,H22572,"")</f>
        <v/>
      </c>
    </row>
    <row r="22573" spans="1:9" x14ac:dyDescent="0.3">
      <c r="A22573" t="s">
        <v>1582</v>
      </c>
      <c r="B22573" t="s">
        <v>2250</v>
      </c>
      <c r="C22573" s="7">
        <v>45995</v>
      </c>
      <c r="E22573" s="27">
        <v>101</v>
      </c>
      <c r="G22573" s="27" t="str">
        <f>VLOOKUP(C22573,W:Y,3,TRUE)</f>
        <v>December 25</v>
      </c>
      <c r="H22573" s="27">
        <f t="shared" si="352"/>
        <v>22572</v>
      </c>
      <c r="I22573" s="30" t="str">
        <f>IF(G22573='Check Register'!$E$1,H22573,"")</f>
        <v/>
      </c>
    </row>
    <row r="22574" spans="1:9" x14ac:dyDescent="0.3">
      <c r="A22574" t="s">
        <v>1643</v>
      </c>
      <c r="B22574" t="s">
        <v>1817</v>
      </c>
      <c r="C22574" s="7">
        <v>45995</v>
      </c>
      <c r="E22574" s="27">
        <v>1549.46</v>
      </c>
      <c r="G22574" s="27" t="str">
        <f>VLOOKUP(C22574,W:Y,3,TRUE)</f>
        <v>December 25</v>
      </c>
      <c r="H22574" s="27">
        <f t="shared" si="352"/>
        <v>22573</v>
      </c>
      <c r="I22574" s="30" t="str">
        <f>IF(G22574='Check Register'!$E$1,H22574,"")</f>
        <v/>
      </c>
    </row>
    <row r="22575" spans="1:9" x14ac:dyDescent="0.3">
      <c r="A22575" t="s">
        <v>1571</v>
      </c>
      <c r="B22575" t="s">
        <v>2370</v>
      </c>
      <c r="C22575" s="7">
        <v>45995</v>
      </c>
      <c r="E22575" s="27">
        <v>950</v>
      </c>
      <c r="G22575" s="27" t="str">
        <f>VLOOKUP(C22575,W:Y,3,TRUE)</f>
        <v>December 25</v>
      </c>
      <c r="H22575" s="27">
        <f t="shared" si="352"/>
        <v>22574</v>
      </c>
      <c r="I22575" s="30" t="str">
        <f>IF(G22575='Check Register'!$E$1,H22575,"")</f>
        <v/>
      </c>
    </row>
    <row r="22576" spans="1:9" x14ac:dyDescent="0.3">
      <c r="A22576" t="s">
        <v>1571</v>
      </c>
      <c r="B22576" t="s">
        <v>2371</v>
      </c>
      <c r="C22576" s="7">
        <v>45995</v>
      </c>
      <c r="E22576" s="27">
        <v>2857.22</v>
      </c>
      <c r="G22576" s="27" t="str">
        <f>VLOOKUP(C22576,W:Y,3,TRUE)</f>
        <v>December 25</v>
      </c>
      <c r="H22576" s="27">
        <f t="shared" si="352"/>
        <v>22575</v>
      </c>
      <c r="I22576" s="30" t="str">
        <f>IF(G22576='Check Register'!$E$1,H22576,"")</f>
        <v/>
      </c>
    </row>
    <row r="22577" spans="1:9" x14ac:dyDescent="0.3">
      <c r="A22577" t="s">
        <v>1583</v>
      </c>
      <c r="B22577" t="s">
        <v>2330</v>
      </c>
      <c r="C22577" s="7">
        <v>45995</v>
      </c>
      <c r="E22577" s="27">
        <v>327.9</v>
      </c>
      <c r="G22577" s="27" t="str">
        <f>VLOOKUP(C22577,W:Y,3,TRUE)</f>
        <v>December 25</v>
      </c>
      <c r="H22577" s="27">
        <f t="shared" si="352"/>
        <v>22576</v>
      </c>
      <c r="I22577" s="30" t="str">
        <f>IF(G22577='Check Register'!$E$1,H22577,"")</f>
        <v/>
      </c>
    </row>
    <row r="22578" spans="1:9" x14ac:dyDescent="0.3">
      <c r="A22578" t="s">
        <v>1594</v>
      </c>
      <c r="B22578" t="s">
        <v>2372</v>
      </c>
      <c r="C22578" s="7">
        <v>45995</v>
      </c>
      <c r="E22578" s="27">
        <v>1000</v>
      </c>
      <c r="G22578" s="27" t="str">
        <f>VLOOKUP(C22578,W:Y,3,TRUE)</f>
        <v>December 25</v>
      </c>
      <c r="H22578" s="27">
        <f t="shared" ref="H22578:H22641" si="353">1+H22577</f>
        <v>22577</v>
      </c>
      <c r="I22578" s="30" t="str">
        <f>IF(G22578='Check Register'!$E$1,H22578,"")</f>
        <v/>
      </c>
    </row>
    <row r="22579" spans="1:9" x14ac:dyDescent="0.3">
      <c r="A22579" t="s">
        <v>1565</v>
      </c>
      <c r="B22579" t="s">
        <v>2302</v>
      </c>
      <c r="C22579" s="7">
        <v>45995</v>
      </c>
      <c r="E22579" s="27">
        <v>1295.44</v>
      </c>
      <c r="G22579" s="27" t="str">
        <f>VLOOKUP(C22579,W:Y,3,TRUE)</f>
        <v>December 25</v>
      </c>
      <c r="H22579" s="27">
        <f t="shared" si="353"/>
        <v>22578</v>
      </c>
      <c r="I22579" s="30" t="str">
        <f>IF(G22579='Check Register'!$E$1,H22579,"")</f>
        <v/>
      </c>
    </row>
    <row r="22580" spans="1:9" x14ac:dyDescent="0.3">
      <c r="A22580" t="s">
        <v>1587</v>
      </c>
      <c r="B22580" t="s">
        <v>1953</v>
      </c>
      <c r="C22580" s="7">
        <v>45995</v>
      </c>
      <c r="E22580" s="27">
        <v>1520</v>
      </c>
      <c r="G22580" s="27" t="str">
        <f>VLOOKUP(C22580,W:Y,3,TRUE)</f>
        <v>December 25</v>
      </c>
      <c r="H22580" s="27">
        <f t="shared" si="353"/>
        <v>22579</v>
      </c>
      <c r="I22580" s="30" t="str">
        <f>IF(G22580='Check Register'!$E$1,H22580,"")</f>
        <v/>
      </c>
    </row>
    <row r="22581" spans="1:9" x14ac:dyDescent="0.3">
      <c r="A22581" t="s">
        <v>1587</v>
      </c>
      <c r="B22581" t="s">
        <v>1953</v>
      </c>
      <c r="C22581" s="7">
        <v>45995</v>
      </c>
      <c r="E22581" s="27">
        <v>1935</v>
      </c>
      <c r="G22581" s="27" t="str">
        <f>VLOOKUP(C22581,W:Y,3,TRUE)</f>
        <v>December 25</v>
      </c>
      <c r="H22581" s="27">
        <f t="shared" si="353"/>
        <v>22580</v>
      </c>
      <c r="I22581" s="30" t="str">
        <f>IF(G22581='Check Register'!$E$1,H22581,"")</f>
        <v/>
      </c>
    </row>
    <row r="22582" spans="1:9" x14ac:dyDescent="0.3">
      <c r="A22582" t="s">
        <v>1671</v>
      </c>
      <c r="B22582" t="s">
        <v>2354</v>
      </c>
      <c r="C22582" s="7">
        <v>45995</v>
      </c>
      <c r="E22582" s="27">
        <v>12586.04</v>
      </c>
      <c r="G22582" s="27" t="str">
        <f>VLOOKUP(C22582,W:Y,3,TRUE)</f>
        <v>December 25</v>
      </c>
      <c r="H22582" s="27">
        <f t="shared" si="353"/>
        <v>22581</v>
      </c>
      <c r="I22582" s="30" t="str">
        <f>IF(G22582='Check Register'!$E$1,H22582,"")</f>
        <v/>
      </c>
    </row>
    <row r="22583" spans="1:9" x14ac:dyDescent="0.3">
      <c r="A22583" t="s">
        <v>1587</v>
      </c>
      <c r="B22583" t="s">
        <v>1953</v>
      </c>
      <c r="C22583" s="7">
        <v>45995</v>
      </c>
      <c r="E22583" s="27">
        <v>1520</v>
      </c>
      <c r="G22583" s="27" t="str">
        <f>VLOOKUP(C22583,W:Y,3,TRUE)</f>
        <v>December 25</v>
      </c>
      <c r="H22583" s="27">
        <f t="shared" si="353"/>
        <v>22582</v>
      </c>
      <c r="I22583" s="30" t="str">
        <f>IF(G22583='Check Register'!$E$1,H22583,"")</f>
        <v/>
      </c>
    </row>
    <row r="22584" spans="1:9" x14ac:dyDescent="0.3">
      <c r="A22584" t="s">
        <v>1564</v>
      </c>
      <c r="B22584" t="s">
        <v>1822</v>
      </c>
      <c r="C22584" s="7">
        <v>45995</v>
      </c>
      <c r="E22584" s="27">
        <v>69.86</v>
      </c>
      <c r="G22584" s="27" t="str">
        <f>VLOOKUP(C22584,W:Y,3,TRUE)</f>
        <v>December 25</v>
      </c>
      <c r="H22584" s="27">
        <f t="shared" si="353"/>
        <v>22583</v>
      </c>
      <c r="I22584" s="30" t="str">
        <f>IF(G22584='Check Register'!$E$1,H22584,"")</f>
        <v/>
      </c>
    </row>
    <row r="22585" spans="1:9" x14ac:dyDescent="0.3">
      <c r="A22585" t="s">
        <v>1564</v>
      </c>
      <c r="B22585" t="s">
        <v>1822</v>
      </c>
      <c r="C22585" s="7">
        <v>45995</v>
      </c>
      <c r="E22585" s="27">
        <v>57.74</v>
      </c>
      <c r="G22585" s="27" t="str">
        <f>VLOOKUP(C22585,W:Y,3,TRUE)</f>
        <v>December 25</v>
      </c>
      <c r="H22585" s="27">
        <f t="shared" si="353"/>
        <v>22584</v>
      </c>
      <c r="I22585" s="30" t="str">
        <f>IF(G22585='Check Register'!$E$1,H22585,"")</f>
        <v/>
      </c>
    </row>
    <row r="22586" spans="1:9" x14ac:dyDescent="0.3">
      <c r="A22586" t="s">
        <v>1564</v>
      </c>
      <c r="B22586" t="s">
        <v>1822</v>
      </c>
      <c r="C22586" s="7">
        <v>45995</v>
      </c>
      <c r="E22586" s="27">
        <v>142.49</v>
      </c>
      <c r="G22586" s="27" t="str">
        <f>VLOOKUP(C22586,W:Y,3,TRUE)</f>
        <v>December 25</v>
      </c>
      <c r="H22586" s="27">
        <f t="shared" si="353"/>
        <v>22585</v>
      </c>
      <c r="I22586" s="30" t="str">
        <f>IF(G22586='Check Register'!$E$1,H22586,"")</f>
        <v/>
      </c>
    </row>
    <row r="22587" spans="1:9" x14ac:dyDescent="0.3">
      <c r="A22587" t="s">
        <v>1564</v>
      </c>
      <c r="B22587" t="s">
        <v>1822</v>
      </c>
      <c r="C22587" s="7">
        <v>45995</v>
      </c>
      <c r="E22587" s="27">
        <v>44.35</v>
      </c>
      <c r="G22587" s="27" t="str">
        <f>VLOOKUP(C22587,W:Y,3,TRUE)</f>
        <v>December 25</v>
      </c>
      <c r="H22587" s="27">
        <f t="shared" si="353"/>
        <v>22586</v>
      </c>
      <c r="I22587" s="30" t="str">
        <f>IF(G22587='Check Register'!$E$1,H22587,"")</f>
        <v/>
      </c>
    </row>
    <row r="22588" spans="1:9" x14ac:dyDescent="0.3">
      <c r="A22588" t="s">
        <v>1564</v>
      </c>
      <c r="B22588" t="s">
        <v>1822</v>
      </c>
      <c r="C22588" s="7">
        <v>45995</v>
      </c>
      <c r="E22588" s="27">
        <v>161.29</v>
      </c>
      <c r="G22588" s="27" t="str">
        <f>VLOOKUP(C22588,W:Y,3,TRUE)</f>
        <v>December 25</v>
      </c>
      <c r="H22588" s="27">
        <f t="shared" si="353"/>
        <v>22587</v>
      </c>
      <c r="I22588" s="30" t="str">
        <f>IF(G22588='Check Register'!$E$1,H22588,"")</f>
        <v/>
      </c>
    </row>
    <row r="22589" spans="1:9" x14ac:dyDescent="0.3">
      <c r="A22589" t="s">
        <v>1564</v>
      </c>
      <c r="B22589" t="s">
        <v>1822</v>
      </c>
      <c r="C22589" s="7">
        <v>45995</v>
      </c>
      <c r="E22589" s="27">
        <v>43.91</v>
      </c>
      <c r="G22589" s="27" t="str">
        <f>VLOOKUP(C22589,W:Y,3,TRUE)</f>
        <v>December 25</v>
      </c>
      <c r="H22589" s="27">
        <f t="shared" si="353"/>
        <v>22588</v>
      </c>
      <c r="I22589" s="30" t="str">
        <f>IF(G22589='Check Register'!$E$1,H22589,"")</f>
        <v/>
      </c>
    </row>
    <row r="22590" spans="1:9" x14ac:dyDescent="0.3">
      <c r="A22590" t="s">
        <v>1564</v>
      </c>
      <c r="B22590" t="s">
        <v>1822</v>
      </c>
      <c r="C22590" s="7">
        <v>45995</v>
      </c>
      <c r="E22590" s="27">
        <v>41.51</v>
      </c>
      <c r="G22590" s="27" t="str">
        <f>VLOOKUP(C22590,W:Y,3,TRUE)</f>
        <v>December 25</v>
      </c>
      <c r="H22590" s="27">
        <f t="shared" si="353"/>
        <v>22589</v>
      </c>
      <c r="I22590" s="30" t="str">
        <f>IF(G22590='Check Register'!$E$1,H22590,"")</f>
        <v/>
      </c>
    </row>
    <row r="22591" spans="1:9" x14ac:dyDescent="0.3">
      <c r="A22591" t="s">
        <v>1564</v>
      </c>
      <c r="B22591" t="s">
        <v>1822</v>
      </c>
      <c r="C22591" s="7">
        <v>45995</v>
      </c>
      <c r="E22591" s="27">
        <v>39.4</v>
      </c>
      <c r="G22591" s="27" t="str">
        <f>VLOOKUP(C22591,W:Y,3,TRUE)</f>
        <v>December 25</v>
      </c>
      <c r="H22591" s="27">
        <f t="shared" si="353"/>
        <v>22590</v>
      </c>
      <c r="I22591" s="30" t="str">
        <f>IF(G22591='Check Register'!$E$1,H22591,"")</f>
        <v/>
      </c>
    </row>
    <row r="22592" spans="1:9" x14ac:dyDescent="0.3">
      <c r="A22592" t="s">
        <v>1564</v>
      </c>
      <c r="B22592" t="s">
        <v>1822</v>
      </c>
      <c r="C22592" s="7">
        <v>45995</v>
      </c>
      <c r="E22592" s="27">
        <v>87.8</v>
      </c>
      <c r="G22592" s="27" t="str">
        <f>VLOOKUP(C22592,W:Y,3,TRUE)</f>
        <v>December 25</v>
      </c>
      <c r="H22592" s="27">
        <f t="shared" si="353"/>
        <v>22591</v>
      </c>
      <c r="I22592" s="30" t="str">
        <f>IF(G22592='Check Register'!$E$1,H22592,"")</f>
        <v/>
      </c>
    </row>
    <row r="22593" spans="1:9" x14ac:dyDescent="0.3">
      <c r="A22593" t="s">
        <v>1564</v>
      </c>
      <c r="B22593" t="s">
        <v>1822</v>
      </c>
      <c r="C22593" s="7">
        <v>45995</v>
      </c>
      <c r="E22593" s="27">
        <v>67.34</v>
      </c>
      <c r="G22593" s="27" t="str">
        <f>VLOOKUP(C22593,W:Y,3,TRUE)</f>
        <v>December 25</v>
      </c>
      <c r="H22593" s="27">
        <f t="shared" si="353"/>
        <v>22592</v>
      </c>
      <c r="I22593" s="30" t="str">
        <f>IF(G22593='Check Register'!$E$1,H22593,"")</f>
        <v/>
      </c>
    </row>
    <row r="22594" spans="1:9" x14ac:dyDescent="0.3">
      <c r="A22594" t="s">
        <v>1564</v>
      </c>
      <c r="B22594" t="s">
        <v>1822</v>
      </c>
      <c r="C22594" s="7">
        <v>45995</v>
      </c>
      <c r="E22594" s="27">
        <v>4417.04</v>
      </c>
      <c r="G22594" s="27" t="str">
        <f>VLOOKUP(C22594,W:Y,3,TRUE)</f>
        <v>December 25</v>
      </c>
      <c r="H22594" s="27">
        <f t="shared" si="353"/>
        <v>22593</v>
      </c>
      <c r="I22594" s="30" t="str">
        <f>IF(G22594='Check Register'!$E$1,H22594,"")</f>
        <v/>
      </c>
    </row>
    <row r="22595" spans="1:9" x14ac:dyDescent="0.3">
      <c r="A22595" t="s">
        <v>1564</v>
      </c>
      <c r="B22595" t="s">
        <v>1822</v>
      </c>
      <c r="C22595" s="7">
        <v>45995</v>
      </c>
      <c r="E22595" s="27">
        <v>33.08</v>
      </c>
      <c r="G22595" s="27" t="str">
        <f>VLOOKUP(C22595,W:Y,3,TRUE)</f>
        <v>December 25</v>
      </c>
      <c r="H22595" s="27">
        <f t="shared" si="353"/>
        <v>22594</v>
      </c>
      <c r="I22595" s="30" t="str">
        <f>IF(G22595='Check Register'!$E$1,H22595,"")</f>
        <v/>
      </c>
    </row>
    <row r="22596" spans="1:9" x14ac:dyDescent="0.3">
      <c r="A22596" t="s">
        <v>1564</v>
      </c>
      <c r="B22596" t="s">
        <v>1822</v>
      </c>
      <c r="C22596" s="7">
        <v>45995</v>
      </c>
      <c r="E22596" s="27">
        <v>129.58000000000001</v>
      </c>
      <c r="G22596" s="27" t="str">
        <f>VLOOKUP(C22596,W:Y,3,TRUE)</f>
        <v>December 25</v>
      </c>
      <c r="H22596" s="27">
        <f t="shared" si="353"/>
        <v>22595</v>
      </c>
      <c r="I22596" s="30" t="str">
        <f>IF(G22596='Check Register'!$E$1,H22596,"")</f>
        <v/>
      </c>
    </row>
    <row r="22597" spans="1:9" x14ac:dyDescent="0.3">
      <c r="A22597" t="s">
        <v>1600</v>
      </c>
      <c r="B22597" t="s">
        <v>2262</v>
      </c>
      <c r="C22597" s="7">
        <v>45995</v>
      </c>
      <c r="E22597" s="27">
        <v>178.23</v>
      </c>
      <c r="G22597" s="27" t="str">
        <f>VLOOKUP(C22597,W:Y,3,TRUE)</f>
        <v>December 25</v>
      </c>
      <c r="H22597" s="27">
        <f t="shared" si="353"/>
        <v>22596</v>
      </c>
      <c r="I22597" s="30" t="str">
        <f>IF(G22597='Check Register'!$E$1,H22597,"")</f>
        <v/>
      </c>
    </row>
    <row r="22598" spans="1:9" x14ac:dyDescent="0.3">
      <c r="A22598" t="s">
        <v>1600</v>
      </c>
      <c r="B22598" t="s">
        <v>2262</v>
      </c>
      <c r="C22598" s="7">
        <v>45995</v>
      </c>
      <c r="E22598" s="27">
        <v>105.48</v>
      </c>
      <c r="G22598" s="27" t="str">
        <f>VLOOKUP(C22598,W:Y,3,TRUE)</f>
        <v>December 25</v>
      </c>
      <c r="H22598" s="27">
        <f t="shared" si="353"/>
        <v>22597</v>
      </c>
      <c r="I22598" s="30" t="str">
        <f>IF(G22598='Check Register'!$E$1,H22598,"")</f>
        <v/>
      </c>
    </row>
    <row r="22599" spans="1:9" x14ac:dyDescent="0.3">
      <c r="A22599" t="s">
        <v>1600</v>
      </c>
      <c r="B22599" t="s">
        <v>2262</v>
      </c>
      <c r="C22599" s="7">
        <v>45995</v>
      </c>
      <c r="E22599" s="27">
        <v>19.79</v>
      </c>
      <c r="G22599" s="27" t="str">
        <f>VLOOKUP(C22599,W:Y,3,TRUE)</f>
        <v>December 25</v>
      </c>
      <c r="H22599" s="27">
        <f t="shared" si="353"/>
        <v>22598</v>
      </c>
      <c r="I22599" s="30" t="str">
        <f>IF(G22599='Check Register'!$E$1,H22599,"")</f>
        <v/>
      </c>
    </row>
    <row r="22600" spans="1:9" x14ac:dyDescent="0.3">
      <c r="A22600" t="s">
        <v>1600</v>
      </c>
      <c r="B22600" t="s">
        <v>2262</v>
      </c>
      <c r="C22600" s="7">
        <v>45995</v>
      </c>
      <c r="E22600" s="27">
        <v>105.48</v>
      </c>
      <c r="G22600" s="27" t="str">
        <f>VLOOKUP(C22600,W:Y,3,TRUE)</f>
        <v>December 25</v>
      </c>
      <c r="H22600" s="27">
        <f t="shared" si="353"/>
        <v>22599</v>
      </c>
      <c r="I22600" s="30" t="str">
        <f>IF(G22600='Check Register'!$E$1,H22600,"")</f>
        <v/>
      </c>
    </row>
    <row r="22601" spans="1:9" x14ac:dyDescent="0.3">
      <c r="A22601" t="s">
        <v>1600</v>
      </c>
      <c r="B22601" t="s">
        <v>2262</v>
      </c>
      <c r="C22601" s="7">
        <v>45995</v>
      </c>
      <c r="E22601" s="27">
        <v>560.66999999999996</v>
      </c>
      <c r="G22601" s="27" t="str">
        <f>VLOOKUP(C22601,W:Y,3,TRUE)</f>
        <v>December 25</v>
      </c>
      <c r="H22601" s="27">
        <f t="shared" si="353"/>
        <v>22600</v>
      </c>
      <c r="I22601" s="30" t="str">
        <f>IF(G22601='Check Register'!$E$1,H22601,"")</f>
        <v/>
      </c>
    </row>
    <row r="22602" spans="1:9" x14ac:dyDescent="0.3">
      <c r="A22602" t="s">
        <v>1600</v>
      </c>
      <c r="B22602" t="s">
        <v>2262</v>
      </c>
      <c r="C22602" s="7">
        <v>45995</v>
      </c>
      <c r="E22602" s="27">
        <v>105.48</v>
      </c>
      <c r="G22602" s="27" t="str">
        <f>VLOOKUP(C22602,W:Y,3,TRUE)</f>
        <v>December 25</v>
      </c>
      <c r="H22602" s="27">
        <f t="shared" si="353"/>
        <v>22601</v>
      </c>
      <c r="I22602" s="30" t="str">
        <f>IF(G22602='Check Register'!$E$1,H22602,"")</f>
        <v/>
      </c>
    </row>
    <row r="22603" spans="1:9" x14ac:dyDescent="0.3">
      <c r="A22603" t="s">
        <v>1600</v>
      </c>
      <c r="B22603" t="s">
        <v>2262</v>
      </c>
      <c r="C22603" s="7">
        <v>45995</v>
      </c>
      <c r="E22603" s="27">
        <v>105.48</v>
      </c>
      <c r="G22603" s="27" t="str">
        <f>VLOOKUP(C22603,W:Y,3,TRUE)</f>
        <v>December 25</v>
      </c>
      <c r="H22603" s="27">
        <f t="shared" si="353"/>
        <v>22602</v>
      </c>
      <c r="I22603" s="30" t="str">
        <f>IF(G22603='Check Register'!$E$1,H22603,"")</f>
        <v/>
      </c>
    </row>
    <row r="22604" spans="1:9" x14ac:dyDescent="0.3">
      <c r="A22604" t="s">
        <v>1600</v>
      </c>
      <c r="B22604" t="s">
        <v>2262</v>
      </c>
      <c r="C22604" s="7">
        <v>45995</v>
      </c>
      <c r="E22604" s="27">
        <v>105.48</v>
      </c>
      <c r="G22604" s="27" t="str">
        <f>VLOOKUP(C22604,W:Y,3,TRUE)</f>
        <v>December 25</v>
      </c>
      <c r="H22604" s="27">
        <f t="shared" si="353"/>
        <v>22603</v>
      </c>
      <c r="I22604" s="30" t="str">
        <f>IF(G22604='Check Register'!$E$1,H22604,"")</f>
        <v/>
      </c>
    </row>
    <row r="22605" spans="1:9" x14ac:dyDescent="0.3">
      <c r="A22605" t="s">
        <v>1600</v>
      </c>
      <c r="B22605" t="s">
        <v>2262</v>
      </c>
      <c r="C22605" s="7">
        <v>45995</v>
      </c>
      <c r="E22605" s="27">
        <v>395.17</v>
      </c>
      <c r="G22605" s="27" t="str">
        <f>VLOOKUP(C22605,W:Y,3,TRUE)</f>
        <v>December 25</v>
      </c>
      <c r="H22605" s="27">
        <f t="shared" si="353"/>
        <v>22604</v>
      </c>
      <c r="I22605" s="30" t="str">
        <f>IF(G22605='Check Register'!$E$1,H22605,"")</f>
        <v/>
      </c>
    </row>
    <row r="22606" spans="1:9" x14ac:dyDescent="0.3">
      <c r="A22606" t="s">
        <v>1600</v>
      </c>
      <c r="B22606" t="s">
        <v>2262</v>
      </c>
      <c r="C22606" s="7">
        <v>45995</v>
      </c>
      <c r="E22606" s="27">
        <v>105.48</v>
      </c>
      <c r="G22606" s="27" t="str">
        <f>VLOOKUP(C22606,W:Y,3,TRUE)</f>
        <v>December 25</v>
      </c>
      <c r="H22606" s="27">
        <f t="shared" si="353"/>
        <v>22605</v>
      </c>
      <c r="I22606" s="30" t="str">
        <f>IF(G22606='Check Register'!$E$1,H22606,"")</f>
        <v/>
      </c>
    </row>
    <row r="22607" spans="1:9" x14ac:dyDescent="0.3">
      <c r="A22607" t="s">
        <v>1600</v>
      </c>
      <c r="B22607" t="s">
        <v>2262</v>
      </c>
      <c r="C22607" s="7">
        <v>45995</v>
      </c>
      <c r="E22607" s="27">
        <v>1890.33</v>
      </c>
      <c r="G22607" s="27" t="str">
        <f>VLOOKUP(C22607,W:Y,3,TRUE)</f>
        <v>December 25</v>
      </c>
      <c r="H22607" s="27">
        <f t="shared" si="353"/>
        <v>22606</v>
      </c>
      <c r="I22607" s="30" t="str">
        <f>IF(G22607='Check Register'!$E$1,H22607,"")</f>
        <v/>
      </c>
    </row>
    <row r="22608" spans="1:9" x14ac:dyDescent="0.3">
      <c r="A22608" t="s">
        <v>1256</v>
      </c>
      <c r="B22608" t="s">
        <v>2373</v>
      </c>
      <c r="C22608" s="7">
        <v>45995</v>
      </c>
      <c r="E22608" s="27">
        <v>57.36</v>
      </c>
      <c r="G22608" s="27" t="str">
        <f>VLOOKUP(C22608,W:Y,3,TRUE)</f>
        <v>December 25</v>
      </c>
      <c r="H22608" s="27">
        <f t="shared" si="353"/>
        <v>22607</v>
      </c>
      <c r="I22608" s="30" t="str">
        <f>IF(G22608='Check Register'!$E$1,H22608,"")</f>
        <v/>
      </c>
    </row>
    <row r="22609" spans="1:9" x14ac:dyDescent="0.3">
      <c r="A22609" t="s">
        <v>1649</v>
      </c>
      <c r="B22609" t="s">
        <v>2268</v>
      </c>
      <c r="C22609" s="7">
        <v>45995</v>
      </c>
      <c r="E22609" s="27">
        <v>273</v>
      </c>
      <c r="G22609" s="27" t="str">
        <f>VLOOKUP(C22609,W:Y,3,TRUE)</f>
        <v>December 25</v>
      </c>
      <c r="H22609" s="27">
        <f t="shared" si="353"/>
        <v>22608</v>
      </c>
      <c r="I22609" s="30" t="str">
        <f>IF(G22609='Check Register'!$E$1,H22609,"")</f>
        <v/>
      </c>
    </row>
    <row r="22610" spans="1:9" x14ac:dyDescent="0.3">
      <c r="A22610" t="s">
        <v>1569</v>
      </c>
      <c r="B22610" t="s">
        <v>2269</v>
      </c>
      <c r="C22610" s="7">
        <v>45995</v>
      </c>
      <c r="E22610" s="27">
        <v>27.51</v>
      </c>
      <c r="G22610" s="27" t="str">
        <f>VLOOKUP(C22610,W:Y,3,TRUE)</f>
        <v>December 25</v>
      </c>
      <c r="H22610" s="27">
        <f t="shared" si="353"/>
        <v>22609</v>
      </c>
      <c r="I22610" s="30" t="str">
        <f>IF(G22610='Check Register'!$E$1,H22610,"")</f>
        <v/>
      </c>
    </row>
    <row r="22611" spans="1:9" x14ac:dyDescent="0.3">
      <c r="A22611" t="s">
        <v>1569</v>
      </c>
      <c r="B22611" t="s">
        <v>2269</v>
      </c>
      <c r="C22611" s="7">
        <v>45995</v>
      </c>
      <c r="E22611" s="27">
        <v>62.88</v>
      </c>
      <c r="G22611" s="27" t="str">
        <f>VLOOKUP(C22611,W:Y,3,TRUE)</f>
        <v>December 25</v>
      </c>
      <c r="H22611" s="27">
        <f t="shared" si="353"/>
        <v>22610</v>
      </c>
      <c r="I22611" s="30" t="str">
        <f>IF(G22611='Check Register'!$E$1,H22611,"")</f>
        <v/>
      </c>
    </row>
    <row r="22612" spans="1:9" x14ac:dyDescent="0.3">
      <c r="A22612" t="s">
        <v>1680</v>
      </c>
      <c r="B22612" t="s">
        <v>2304</v>
      </c>
      <c r="C22612" s="7">
        <v>45995</v>
      </c>
      <c r="E22612" s="27">
        <v>7883.58</v>
      </c>
      <c r="G22612" s="27" t="str">
        <f>VLOOKUP(C22612,W:Y,3,TRUE)</f>
        <v>December 25</v>
      </c>
      <c r="H22612" s="27">
        <f t="shared" si="353"/>
        <v>22611</v>
      </c>
      <c r="I22612" s="30" t="str">
        <f>IF(G22612='Check Register'!$E$1,H22612,"")</f>
        <v/>
      </c>
    </row>
    <row r="22613" spans="1:9" x14ac:dyDescent="0.3">
      <c r="A22613" t="s">
        <v>1570</v>
      </c>
      <c r="B22613" t="s">
        <v>2270</v>
      </c>
      <c r="C22613" s="7">
        <v>45995</v>
      </c>
      <c r="E22613" s="27">
        <v>1773.48</v>
      </c>
      <c r="G22613" s="27" t="str">
        <f>VLOOKUP(C22613,W:Y,3,TRUE)</f>
        <v>December 25</v>
      </c>
      <c r="H22613" s="27">
        <f t="shared" si="353"/>
        <v>22612</v>
      </c>
      <c r="I22613" s="30" t="str">
        <f>IF(G22613='Check Register'!$E$1,H22613,"")</f>
        <v/>
      </c>
    </row>
    <row r="22614" spans="1:9" x14ac:dyDescent="0.3">
      <c r="A22614" t="s">
        <v>1570</v>
      </c>
      <c r="B22614" t="s">
        <v>2270</v>
      </c>
      <c r="C22614" s="7">
        <v>45995</v>
      </c>
      <c r="E22614" s="27">
        <v>59.31</v>
      </c>
      <c r="G22614" s="27" t="str">
        <f>VLOOKUP(C22614,W:Y,3,TRUE)</f>
        <v>December 25</v>
      </c>
      <c r="H22614" s="27">
        <f t="shared" si="353"/>
        <v>22613</v>
      </c>
      <c r="I22614" s="30" t="str">
        <f>IF(G22614='Check Register'!$E$1,H22614,"")</f>
        <v/>
      </c>
    </row>
    <row r="22615" spans="1:9" x14ac:dyDescent="0.3">
      <c r="A22615" t="s">
        <v>1570</v>
      </c>
      <c r="B22615" t="s">
        <v>2270</v>
      </c>
      <c r="C22615" s="7">
        <v>45995</v>
      </c>
      <c r="E22615" s="27">
        <v>1669.75</v>
      </c>
      <c r="G22615" s="27" t="str">
        <f>VLOOKUP(C22615,W:Y,3,TRUE)</f>
        <v>December 25</v>
      </c>
      <c r="H22615" s="27">
        <f t="shared" si="353"/>
        <v>22614</v>
      </c>
      <c r="I22615" s="30" t="str">
        <f>IF(G22615='Check Register'!$E$1,H22615,"")</f>
        <v/>
      </c>
    </row>
    <row r="22616" spans="1:9" x14ac:dyDescent="0.3">
      <c r="A22616" t="s">
        <v>1570</v>
      </c>
      <c r="B22616" t="s">
        <v>2270</v>
      </c>
      <c r="C22616" s="7">
        <v>45995</v>
      </c>
      <c r="E22616" s="27">
        <v>59.31</v>
      </c>
      <c r="G22616" s="27" t="str">
        <f>VLOOKUP(C22616,W:Y,3,TRUE)</f>
        <v>December 25</v>
      </c>
      <c r="H22616" s="27">
        <f t="shared" si="353"/>
        <v>22615</v>
      </c>
      <c r="I22616" s="30" t="str">
        <f>IF(G22616='Check Register'!$E$1,H22616,"")</f>
        <v/>
      </c>
    </row>
    <row r="22617" spans="1:9" x14ac:dyDescent="0.3">
      <c r="A22617" t="s">
        <v>2374</v>
      </c>
      <c r="B22617" t="s">
        <v>2375</v>
      </c>
      <c r="C22617" s="7">
        <v>45995</v>
      </c>
      <c r="E22617" s="27">
        <v>3000</v>
      </c>
      <c r="G22617" s="27" t="str">
        <f>VLOOKUP(C22617,W:Y,3,TRUE)</f>
        <v>December 25</v>
      </c>
      <c r="H22617" s="27">
        <f t="shared" si="353"/>
        <v>22616</v>
      </c>
      <c r="I22617" s="30" t="str">
        <f>IF(G22617='Check Register'!$E$1,H22617,"")</f>
        <v/>
      </c>
    </row>
    <row r="22618" spans="1:9" x14ac:dyDescent="0.3">
      <c r="A22618" t="s">
        <v>1604</v>
      </c>
      <c r="B22618" t="s">
        <v>2309</v>
      </c>
      <c r="C22618" s="7">
        <v>45995</v>
      </c>
      <c r="E22618" s="27">
        <v>3750</v>
      </c>
      <c r="G22618" s="27" t="str">
        <f>VLOOKUP(C22618,W:Y,3,TRUE)</f>
        <v>December 25</v>
      </c>
      <c r="H22618" s="27">
        <f t="shared" si="353"/>
        <v>22617</v>
      </c>
      <c r="I22618" s="30" t="str">
        <f>IF(G22618='Check Register'!$E$1,H22618,"")</f>
        <v/>
      </c>
    </row>
    <row r="22619" spans="1:9" x14ac:dyDescent="0.3">
      <c r="A22619" t="s">
        <v>1573</v>
      </c>
      <c r="B22619" t="s">
        <v>2310</v>
      </c>
      <c r="C22619" s="7">
        <v>45995</v>
      </c>
      <c r="E22619" s="27">
        <v>45.95</v>
      </c>
      <c r="G22619" s="27" t="str">
        <f>VLOOKUP(C22619,W:Y,3,TRUE)</f>
        <v>December 25</v>
      </c>
      <c r="H22619" s="27">
        <f t="shared" si="353"/>
        <v>22618</v>
      </c>
      <c r="I22619" s="30" t="str">
        <f>IF(G22619='Check Register'!$E$1,H22619,"")</f>
        <v/>
      </c>
    </row>
    <row r="22620" spans="1:9" x14ac:dyDescent="0.3">
      <c r="A22620" t="s">
        <v>2096</v>
      </c>
      <c r="B22620" t="s">
        <v>2275</v>
      </c>
      <c r="C22620" s="7">
        <v>45995</v>
      </c>
      <c r="E22620" s="27">
        <v>3992.49</v>
      </c>
      <c r="G22620" s="27" t="str">
        <f>VLOOKUP(C22620,W:Y,3,TRUE)</f>
        <v>December 25</v>
      </c>
      <c r="H22620" s="27">
        <f t="shared" si="353"/>
        <v>22619</v>
      </c>
      <c r="I22620" s="30" t="str">
        <f>IF(G22620='Check Register'!$E$1,H22620,"")</f>
        <v/>
      </c>
    </row>
    <row r="22621" spans="1:9" x14ac:dyDescent="0.3">
      <c r="A22621" t="s">
        <v>2110</v>
      </c>
      <c r="B22621" t="s">
        <v>2183</v>
      </c>
      <c r="C22621" s="7">
        <v>45995</v>
      </c>
      <c r="E22621" s="27">
        <v>2192.54</v>
      </c>
      <c r="G22621" s="27" t="str">
        <f>VLOOKUP(C22621,W:Y,3,TRUE)</f>
        <v>December 25</v>
      </c>
      <c r="H22621" s="27">
        <f t="shared" si="353"/>
        <v>22620</v>
      </c>
      <c r="I22621" s="30" t="str">
        <f>IF(G22621='Check Register'!$E$1,H22621,"")</f>
        <v/>
      </c>
    </row>
    <row r="22622" spans="1:9" x14ac:dyDescent="0.3">
      <c r="A22622" t="s">
        <v>1574</v>
      </c>
      <c r="B22622" t="s">
        <v>2276</v>
      </c>
      <c r="C22622" s="7">
        <v>45995</v>
      </c>
      <c r="E22622" s="27">
        <v>276.39999999999998</v>
      </c>
      <c r="G22622" s="27" t="str">
        <f>VLOOKUP(C22622,W:Y,3,TRUE)</f>
        <v>December 25</v>
      </c>
      <c r="H22622" s="27">
        <f t="shared" si="353"/>
        <v>22621</v>
      </c>
      <c r="I22622" s="30" t="str">
        <f>IF(G22622='Check Register'!$E$1,H22622,"")</f>
        <v/>
      </c>
    </row>
    <row r="22623" spans="1:9" x14ac:dyDescent="0.3">
      <c r="A22623" t="s">
        <v>1575</v>
      </c>
      <c r="B22623" t="s">
        <v>2277</v>
      </c>
      <c r="C22623" s="7">
        <v>45995</v>
      </c>
      <c r="E22623" s="27">
        <v>223.69</v>
      </c>
      <c r="G22623" s="27" t="str">
        <f>VLOOKUP(C22623,W:Y,3,TRUE)</f>
        <v>December 25</v>
      </c>
      <c r="H22623" s="27">
        <f t="shared" si="353"/>
        <v>22622</v>
      </c>
      <c r="I22623" s="30" t="str">
        <f>IF(G22623='Check Register'!$E$1,H22623,"")</f>
        <v/>
      </c>
    </row>
    <row r="22624" spans="1:9" x14ac:dyDescent="0.3">
      <c r="A22624" t="s">
        <v>1605</v>
      </c>
      <c r="B22624" t="s">
        <v>2311</v>
      </c>
      <c r="C22624" s="7">
        <v>45995</v>
      </c>
      <c r="E22624" s="27">
        <v>159.46</v>
      </c>
      <c r="G22624" s="27" t="str">
        <f>VLOOKUP(C22624,W:Y,3,TRUE)</f>
        <v>December 25</v>
      </c>
      <c r="H22624" s="27">
        <f t="shared" si="353"/>
        <v>22623</v>
      </c>
      <c r="I22624" s="30" t="str">
        <f>IF(G22624='Check Register'!$E$1,H22624,"")</f>
        <v/>
      </c>
    </row>
    <row r="22625" spans="1:9" x14ac:dyDescent="0.3">
      <c r="A22625" t="s">
        <v>1605</v>
      </c>
      <c r="B22625" t="s">
        <v>2311</v>
      </c>
      <c r="C22625" s="7">
        <v>45995</v>
      </c>
      <c r="E22625" s="27">
        <v>9.64</v>
      </c>
      <c r="G22625" s="27" t="str">
        <f>VLOOKUP(C22625,W:Y,3,TRUE)</f>
        <v>December 25</v>
      </c>
      <c r="H22625" s="27">
        <f t="shared" si="353"/>
        <v>22624</v>
      </c>
      <c r="I22625" s="30" t="str">
        <f>IF(G22625='Check Register'!$E$1,H22625,"")</f>
        <v/>
      </c>
    </row>
    <row r="22626" spans="1:9" x14ac:dyDescent="0.3">
      <c r="A22626" t="s">
        <v>2341</v>
      </c>
      <c r="B22626" t="s">
        <v>2376</v>
      </c>
      <c r="C22626" s="7">
        <v>45995</v>
      </c>
      <c r="E22626" s="27">
        <v>421.37</v>
      </c>
      <c r="G22626" s="27" t="str">
        <f>VLOOKUP(C22626,W:Y,3,TRUE)</f>
        <v>December 25</v>
      </c>
      <c r="H22626" s="27">
        <f t="shared" si="353"/>
        <v>22625</v>
      </c>
      <c r="I22626" s="30" t="str">
        <f>IF(G22626='Check Register'!$E$1,H22626,"")</f>
        <v/>
      </c>
    </row>
    <row r="22627" spans="1:9" x14ac:dyDescent="0.3">
      <c r="A22627" t="s">
        <v>1609</v>
      </c>
      <c r="B22627" t="s">
        <v>1837</v>
      </c>
      <c r="C22627" s="7">
        <v>45995</v>
      </c>
      <c r="E22627" s="27">
        <v>32.6</v>
      </c>
      <c r="G22627" s="27" t="str">
        <f>VLOOKUP(C22627,W:Y,3,TRUE)</f>
        <v>December 25</v>
      </c>
      <c r="H22627" s="27">
        <f t="shared" si="353"/>
        <v>22626</v>
      </c>
      <c r="I22627" s="30" t="str">
        <f>IF(G22627='Check Register'!$E$1,H22627,"")</f>
        <v/>
      </c>
    </row>
    <row r="22628" spans="1:9" x14ac:dyDescent="0.3">
      <c r="A22628" t="s">
        <v>2377</v>
      </c>
      <c r="B22628" t="s">
        <v>2378</v>
      </c>
      <c r="C22628" s="7">
        <v>45995</v>
      </c>
      <c r="E22628" s="27">
        <v>11723.79</v>
      </c>
      <c r="G22628" s="27" t="str">
        <f>VLOOKUP(C22628,W:Y,3,TRUE)</f>
        <v>December 25</v>
      </c>
      <c r="H22628" s="27">
        <f t="shared" si="353"/>
        <v>22627</v>
      </c>
      <c r="I22628" s="30" t="str">
        <f>IF(G22628='Check Register'!$E$1,H22628,"")</f>
        <v/>
      </c>
    </row>
    <row r="22629" spans="1:9" x14ac:dyDescent="0.3">
      <c r="A22629" t="s">
        <v>1577</v>
      </c>
      <c r="B22629" t="s">
        <v>2379</v>
      </c>
      <c r="C22629" s="7">
        <v>45995</v>
      </c>
      <c r="E22629" s="27">
        <v>16184.2</v>
      </c>
      <c r="G22629" s="27" t="str">
        <f>VLOOKUP(C22629,W:Y,3,TRUE)</f>
        <v>December 25</v>
      </c>
      <c r="H22629" s="27">
        <f t="shared" si="353"/>
        <v>22628</v>
      </c>
      <c r="I22629" s="30" t="str">
        <f>IF(G22629='Check Register'!$E$1,H22629,"")</f>
        <v/>
      </c>
    </row>
    <row r="22630" spans="1:9" x14ac:dyDescent="0.3">
      <c r="A22630" t="s">
        <v>1488</v>
      </c>
      <c r="B22630" t="s">
        <v>2380</v>
      </c>
      <c r="C22630" s="7">
        <v>45995</v>
      </c>
      <c r="E22630" s="27">
        <v>180.41</v>
      </c>
      <c r="G22630" s="27" t="str">
        <f>VLOOKUP(C22630,W:Y,3,TRUE)</f>
        <v>December 25</v>
      </c>
      <c r="H22630" s="27">
        <f t="shared" si="353"/>
        <v>22629</v>
      </c>
      <c r="I22630" s="30" t="str">
        <f>IF(G22630='Check Register'!$E$1,H22630,"")</f>
        <v/>
      </c>
    </row>
    <row r="22631" spans="1:9" x14ac:dyDescent="0.3">
      <c r="A22631" t="s">
        <v>1684</v>
      </c>
      <c r="B22631" t="s">
        <v>2381</v>
      </c>
      <c r="C22631" s="7">
        <v>45995</v>
      </c>
      <c r="E22631" s="27">
        <v>902.5</v>
      </c>
      <c r="G22631" s="27" t="str">
        <f>VLOOKUP(C22631,W:Y,3,TRUE)</f>
        <v>December 25</v>
      </c>
      <c r="H22631" s="27">
        <f t="shared" si="353"/>
        <v>22630</v>
      </c>
      <c r="I22631" s="30" t="str">
        <f>IF(G22631='Check Register'!$E$1,H22631,"")</f>
        <v/>
      </c>
    </row>
    <row r="22632" spans="1:9" x14ac:dyDescent="0.3">
      <c r="A22632" t="s">
        <v>1684</v>
      </c>
      <c r="B22632" t="s">
        <v>2381</v>
      </c>
      <c r="C22632" s="7">
        <v>45995</v>
      </c>
      <c r="E22632" s="27">
        <v>902.5</v>
      </c>
      <c r="G22632" s="27" t="str">
        <f>VLOOKUP(C22632,W:Y,3,TRUE)</f>
        <v>December 25</v>
      </c>
      <c r="H22632" s="27">
        <f t="shared" si="353"/>
        <v>22631</v>
      </c>
      <c r="I22632" s="30" t="str">
        <f>IF(G22632='Check Register'!$E$1,H22632,"")</f>
        <v/>
      </c>
    </row>
    <row r="22633" spans="1:9" x14ac:dyDescent="0.3">
      <c r="A22633" t="s">
        <v>1684</v>
      </c>
      <c r="B22633" t="s">
        <v>2381</v>
      </c>
      <c r="C22633" s="7">
        <v>45995</v>
      </c>
      <c r="E22633" s="27">
        <v>1211.25</v>
      </c>
      <c r="G22633" s="27" t="str">
        <f>VLOOKUP(C22633,W:Y,3,TRUE)</f>
        <v>December 25</v>
      </c>
      <c r="H22633" s="27">
        <f t="shared" si="353"/>
        <v>22632</v>
      </c>
      <c r="I22633" s="30" t="str">
        <f>IF(G22633='Check Register'!$E$1,H22633,"")</f>
        <v/>
      </c>
    </row>
    <row r="22634" spans="1:9" x14ac:dyDescent="0.3">
      <c r="A22634" t="s">
        <v>1684</v>
      </c>
      <c r="B22634" t="s">
        <v>2381</v>
      </c>
      <c r="C22634" s="7">
        <v>45995</v>
      </c>
      <c r="E22634" s="27">
        <v>902.5</v>
      </c>
      <c r="G22634" s="27" t="str">
        <f>VLOOKUP(C22634,W:Y,3,TRUE)</f>
        <v>December 25</v>
      </c>
      <c r="H22634" s="27">
        <f t="shared" si="353"/>
        <v>22633</v>
      </c>
      <c r="I22634" s="30" t="str">
        <f>IF(G22634='Check Register'!$E$1,H22634,"")</f>
        <v/>
      </c>
    </row>
    <row r="22635" spans="1:9" x14ac:dyDescent="0.3">
      <c r="A22635" t="s">
        <v>1684</v>
      </c>
      <c r="B22635" t="s">
        <v>2381</v>
      </c>
      <c r="C22635" s="7">
        <v>45995</v>
      </c>
      <c r="E22635" s="27">
        <v>1211.25</v>
      </c>
      <c r="G22635" s="27" t="str">
        <f>VLOOKUP(C22635,W:Y,3,TRUE)</f>
        <v>December 25</v>
      </c>
      <c r="H22635" s="27">
        <f t="shared" si="353"/>
        <v>22634</v>
      </c>
      <c r="I22635" s="30" t="str">
        <f>IF(G22635='Check Register'!$E$1,H22635,"")</f>
        <v/>
      </c>
    </row>
    <row r="22636" spans="1:9" x14ac:dyDescent="0.3">
      <c r="A22636" t="s">
        <v>1684</v>
      </c>
      <c r="B22636" t="s">
        <v>2381</v>
      </c>
      <c r="C22636" s="7">
        <v>45995</v>
      </c>
      <c r="E22636" s="27">
        <v>1211.25</v>
      </c>
      <c r="G22636" s="27" t="str">
        <f>VLOOKUP(C22636,W:Y,3,TRUE)</f>
        <v>December 25</v>
      </c>
      <c r="H22636" s="27">
        <f t="shared" si="353"/>
        <v>22635</v>
      </c>
      <c r="I22636" s="30" t="str">
        <f>IF(G22636='Check Register'!$E$1,H22636,"")</f>
        <v/>
      </c>
    </row>
    <row r="22637" spans="1:9" x14ac:dyDescent="0.3">
      <c r="A22637" t="s">
        <v>1673</v>
      </c>
      <c r="B22637" t="s">
        <v>2363</v>
      </c>
      <c r="C22637" s="7">
        <v>45995</v>
      </c>
      <c r="E22637" s="27">
        <v>2004.1</v>
      </c>
      <c r="G22637" s="27" t="str">
        <f>VLOOKUP(C22637,W:Y,3,TRUE)</f>
        <v>December 25</v>
      </c>
      <c r="H22637" s="27">
        <f t="shared" si="353"/>
        <v>22636</v>
      </c>
      <c r="I22637" s="30" t="str">
        <f>IF(G22637='Check Register'!$E$1,H22637,"")</f>
        <v/>
      </c>
    </row>
    <row r="22638" spans="1:9" x14ac:dyDescent="0.3">
      <c r="A22638" t="s">
        <v>2382</v>
      </c>
      <c r="B22638" t="s">
        <v>2383</v>
      </c>
      <c r="C22638" s="7">
        <v>45995</v>
      </c>
      <c r="E22638" s="27">
        <v>6036.03</v>
      </c>
      <c r="G22638" s="27" t="str">
        <f>VLOOKUP(C22638,W:Y,3,TRUE)</f>
        <v>December 25</v>
      </c>
      <c r="H22638" s="27">
        <f t="shared" si="353"/>
        <v>22637</v>
      </c>
      <c r="I22638" s="30" t="str">
        <f>IF(G22638='Check Register'!$E$1,H22638,"")</f>
        <v/>
      </c>
    </row>
    <row r="22639" spans="1:9" x14ac:dyDescent="0.3">
      <c r="A22639" t="s">
        <v>1617</v>
      </c>
      <c r="B22639" t="s">
        <v>2317</v>
      </c>
      <c r="C22639" s="7">
        <v>45995</v>
      </c>
      <c r="E22639" s="27">
        <v>1124</v>
      </c>
      <c r="G22639" s="27" t="str">
        <f>VLOOKUP(C22639,W:Y,3,TRUE)</f>
        <v>December 25</v>
      </c>
      <c r="H22639" s="27">
        <f t="shared" si="353"/>
        <v>22638</v>
      </c>
      <c r="I22639" s="30" t="str">
        <f>IF(G22639='Check Register'!$E$1,H22639,"")</f>
        <v/>
      </c>
    </row>
    <row r="22640" spans="1:9" x14ac:dyDescent="0.3">
      <c r="A22640" t="s">
        <v>1620</v>
      </c>
      <c r="B22640" t="s">
        <v>2320</v>
      </c>
      <c r="C22640" s="7">
        <v>45995</v>
      </c>
      <c r="E22640" s="27">
        <v>248</v>
      </c>
      <c r="G22640" s="27" t="str">
        <f>VLOOKUP(C22640,W:Y,3,TRUE)</f>
        <v>December 25</v>
      </c>
      <c r="H22640" s="27">
        <f t="shared" si="353"/>
        <v>22639</v>
      </c>
      <c r="I22640" s="30" t="str">
        <f>IF(G22640='Check Register'!$E$1,H22640,"")</f>
        <v/>
      </c>
    </row>
    <row r="22641" spans="1:9" x14ac:dyDescent="0.3">
      <c r="A22641" t="s">
        <v>1621</v>
      </c>
      <c r="B22641" t="s">
        <v>2384</v>
      </c>
      <c r="C22641" s="7">
        <v>45995</v>
      </c>
      <c r="E22641" s="27">
        <v>228.22</v>
      </c>
      <c r="G22641" s="27" t="str">
        <f>VLOOKUP(C22641,W:Y,3,TRUE)</f>
        <v>December 25</v>
      </c>
      <c r="H22641" s="27">
        <f t="shared" si="353"/>
        <v>22640</v>
      </c>
      <c r="I22641" s="30" t="str">
        <f>IF(G22641='Check Register'!$E$1,H22641,"")</f>
        <v/>
      </c>
    </row>
    <row r="22642" spans="1:9" x14ac:dyDescent="0.3">
      <c r="A22642" t="s">
        <v>2385</v>
      </c>
      <c r="B22642" t="s">
        <v>2386</v>
      </c>
      <c r="C22642" s="7">
        <v>45995</v>
      </c>
      <c r="E22642" s="27">
        <v>17743.55</v>
      </c>
      <c r="G22642" s="27" t="str">
        <f>VLOOKUP(C22642,W:Y,3,TRUE)</f>
        <v>December 25</v>
      </c>
      <c r="H22642" s="27">
        <f t="shared" ref="H22642:H22705" si="354">1+H22641</f>
        <v>22641</v>
      </c>
      <c r="I22642" s="30" t="str">
        <f>IF(G22642='Check Register'!$E$1,H22642,"")</f>
        <v/>
      </c>
    </row>
    <row r="22643" spans="1:9" x14ac:dyDescent="0.3">
      <c r="A22643" t="s">
        <v>2228</v>
      </c>
      <c r="B22643" t="s">
        <v>2281</v>
      </c>
      <c r="C22643" s="7">
        <v>45995</v>
      </c>
      <c r="E22643" s="27">
        <v>125</v>
      </c>
      <c r="G22643" s="27" t="str">
        <f>VLOOKUP(C22643,W:Y,3,TRUE)</f>
        <v>December 25</v>
      </c>
      <c r="H22643" s="27">
        <f t="shared" si="354"/>
        <v>22642</v>
      </c>
      <c r="I22643" s="30" t="str">
        <f>IF(G22643='Check Register'!$E$1,H22643,"")</f>
        <v/>
      </c>
    </row>
    <row r="22644" spans="1:9" x14ac:dyDescent="0.3">
      <c r="A22644" t="s">
        <v>1664</v>
      </c>
      <c r="B22644" t="s">
        <v>2283</v>
      </c>
      <c r="C22644" s="7">
        <v>45995</v>
      </c>
      <c r="E22644" s="27">
        <v>67.86</v>
      </c>
      <c r="G22644" s="27" t="str">
        <f>VLOOKUP(C22644,W:Y,3,TRUE)</f>
        <v>December 25</v>
      </c>
      <c r="H22644" s="27">
        <f t="shared" si="354"/>
        <v>22643</v>
      </c>
      <c r="I22644" s="30" t="str">
        <f>IF(G22644='Check Register'!$E$1,H22644,"")</f>
        <v/>
      </c>
    </row>
    <row r="22645" spans="1:9" x14ac:dyDescent="0.3">
      <c r="A22645" t="s">
        <v>1664</v>
      </c>
      <c r="B22645" t="s">
        <v>2283</v>
      </c>
      <c r="C22645" s="7">
        <v>45995</v>
      </c>
      <c r="E22645" s="27">
        <v>35.86</v>
      </c>
      <c r="G22645" s="27" t="str">
        <f>VLOOKUP(C22645,W:Y,3,TRUE)</f>
        <v>December 25</v>
      </c>
      <c r="H22645" s="27">
        <f t="shared" si="354"/>
        <v>22644</v>
      </c>
      <c r="I22645" s="30" t="str">
        <f>IF(G22645='Check Register'!$E$1,H22645,"")</f>
        <v/>
      </c>
    </row>
    <row r="22646" spans="1:9" x14ac:dyDescent="0.3">
      <c r="A22646" t="s">
        <v>1664</v>
      </c>
      <c r="B22646" t="s">
        <v>2283</v>
      </c>
      <c r="C22646" s="7">
        <v>45995</v>
      </c>
      <c r="E22646" s="27">
        <v>38.46</v>
      </c>
      <c r="G22646" s="27" t="str">
        <f>VLOOKUP(C22646,W:Y,3,TRUE)</f>
        <v>December 25</v>
      </c>
      <c r="H22646" s="27">
        <f t="shared" si="354"/>
        <v>22645</v>
      </c>
      <c r="I22646" s="30" t="str">
        <f>IF(G22646='Check Register'!$E$1,H22646,"")</f>
        <v/>
      </c>
    </row>
    <row r="22647" spans="1:9" x14ac:dyDescent="0.3">
      <c r="A22647" t="s">
        <v>1664</v>
      </c>
      <c r="B22647" t="s">
        <v>2297</v>
      </c>
      <c r="C22647" s="7">
        <v>45995</v>
      </c>
      <c r="E22647" s="27">
        <v>38.46</v>
      </c>
      <c r="G22647" s="27" t="str">
        <f>VLOOKUP(C22647,W:Y,3,TRUE)</f>
        <v>December 25</v>
      </c>
      <c r="H22647" s="27">
        <f t="shared" si="354"/>
        <v>22646</v>
      </c>
      <c r="I22647" s="30" t="str">
        <f>IF(G22647='Check Register'!$E$1,H22647,"")</f>
        <v/>
      </c>
    </row>
    <row r="22648" spans="1:9" x14ac:dyDescent="0.3">
      <c r="A22648" t="s">
        <v>1690</v>
      </c>
      <c r="B22648" t="s">
        <v>2347</v>
      </c>
      <c r="C22648" s="7">
        <v>45995</v>
      </c>
      <c r="E22648" s="27">
        <v>225</v>
      </c>
      <c r="G22648" s="27" t="str">
        <f>VLOOKUP(C22648,W:Y,3,TRUE)</f>
        <v>December 25</v>
      </c>
      <c r="H22648" s="27">
        <f t="shared" si="354"/>
        <v>22647</v>
      </c>
      <c r="I22648" s="30" t="str">
        <f>IF(G22648='Check Register'!$E$1,H22648,"")</f>
        <v/>
      </c>
    </row>
    <row r="22649" spans="1:9" x14ac:dyDescent="0.3">
      <c r="A22649" t="s">
        <v>1690</v>
      </c>
      <c r="B22649" t="s">
        <v>2347</v>
      </c>
      <c r="C22649" s="7">
        <v>45995</v>
      </c>
      <c r="E22649" s="27">
        <v>250</v>
      </c>
      <c r="G22649" s="27" t="str">
        <f>VLOOKUP(C22649,W:Y,3,TRUE)</f>
        <v>December 25</v>
      </c>
      <c r="H22649" s="27">
        <f t="shared" si="354"/>
        <v>22648</v>
      </c>
      <c r="I22649" s="30" t="str">
        <f>IF(G22649='Check Register'!$E$1,H22649,"")</f>
        <v/>
      </c>
    </row>
    <row r="22650" spans="1:9" x14ac:dyDescent="0.3">
      <c r="A22650" t="s">
        <v>1690</v>
      </c>
      <c r="B22650" t="s">
        <v>2347</v>
      </c>
      <c r="C22650" s="7">
        <v>45995</v>
      </c>
      <c r="E22650" s="27">
        <v>105</v>
      </c>
      <c r="G22650" s="27" t="str">
        <f>VLOOKUP(C22650,W:Y,3,TRUE)</f>
        <v>December 25</v>
      </c>
      <c r="H22650" s="27">
        <f t="shared" si="354"/>
        <v>22649</v>
      </c>
      <c r="I22650" s="30" t="str">
        <f>IF(G22650='Check Register'!$E$1,H22650,"")</f>
        <v/>
      </c>
    </row>
    <row r="22651" spans="1:9" x14ac:dyDescent="0.3">
      <c r="A22651" t="s">
        <v>1690</v>
      </c>
      <c r="B22651" t="s">
        <v>2347</v>
      </c>
      <c r="C22651" s="7">
        <v>45995</v>
      </c>
      <c r="E22651" s="27">
        <v>470</v>
      </c>
      <c r="G22651" s="27" t="str">
        <f>VLOOKUP(C22651,W:Y,3,TRUE)</f>
        <v>December 25</v>
      </c>
      <c r="H22651" s="27">
        <f t="shared" si="354"/>
        <v>22650</v>
      </c>
      <c r="I22651" s="30" t="str">
        <f>IF(G22651='Check Register'!$E$1,H22651,"")</f>
        <v/>
      </c>
    </row>
    <row r="22652" spans="1:9" x14ac:dyDescent="0.3">
      <c r="A22652" t="s">
        <v>1690</v>
      </c>
      <c r="B22652" t="s">
        <v>2347</v>
      </c>
      <c r="C22652" s="7">
        <v>45995</v>
      </c>
      <c r="E22652" s="27">
        <v>225</v>
      </c>
      <c r="G22652" s="27" t="str">
        <f>VLOOKUP(C22652,W:Y,3,TRUE)</f>
        <v>December 25</v>
      </c>
      <c r="H22652" s="27">
        <f t="shared" si="354"/>
        <v>22651</v>
      </c>
      <c r="I22652" s="30" t="str">
        <f>IF(G22652='Check Register'!$E$1,H22652,"")</f>
        <v/>
      </c>
    </row>
    <row r="22653" spans="1:9" x14ac:dyDescent="0.3">
      <c r="A22653" t="s">
        <v>2387</v>
      </c>
      <c r="B22653" t="s">
        <v>2388</v>
      </c>
      <c r="C22653" s="7">
        <v>45995</v>
      </c>
      <c r="E22653" s="27">
        <v>11664</v>
      </c>
      <c r="G22653" s="27" t="str">
        <f>VLOOKUP(C22653,W:Y,3,TRUE)</f>
        <v>December 25</v>
      </c>
      <c r="H22653" s="27">
        <f t="shared" si="354"/>
        <v>22652</v>
      </c>
      <c r="I22653" s="30" t="str">
        <f>IF(G22653='Check Register'!$E$1,H22653,"")</f>
        <v/>
      </c>
    </row>
    <row r="22654" spans="1:9" x14ac:dyDescent="0.3">
      <c r="A22654" t="s">
        <v>1666</v>
      </c>
      <c r="B22654" t="s">
        <v>2288</v>
      </c>
      <c r="C22654" s="7">
        <v>45995</v>
      </c>
      <c r="E22654" s="27">
        <v>1881</v>
      </c>
      <c r="G22654" s="27" t="str">
        <f>VLOOKUP(C22654,W:Y,3,TRUE)</f>
        <v>December 25</v>
      </c>
      <c r="H22654" s="27">
        <f t="shared" si="354"/>
        <v>22653</v>
      </c>
      <c r="I22654" s="30" t="str">
        <f>IF(G22654='Check Register'!$E$1,H22654,"")</f>
        <v/>
      </c>
    </row>
    <row r="22655" spans="1:9" x14ac:dyDescent="0.3">
      <c r="A22655" t="s">
        <v>1666</v>
      </c>
      <c r="B22655" t="s">
        <v>2288</v>
      </c>
      <c r="C22655" s="7">
        <v>45995</v>
      </c>
      <c r="E22655" s="27">
        <v>1881</v>
      </c>
      <c r="G22655" s="27" t="str">
        <f>VLOOKUP(C22655,W:Y,3,TRUE)</f>
        <v>December 25</v>
      </c>
      <c r="H22655" s="27">
        <f t="shared" si="354"/>
        <v>22654</v>
      </c>
      <c r="I22655" s="30" t="str">
        <f>IF(G22655='Check Register'!$E$1,H22655,"")</f>
        <v/>
      </c>
    </row>
    <row r="22656" spans="1:9" x14ac:dyDescent="0.3">
      <c r="A22656" t="s">
        <v>1659</v>
      </c>
      <c r="B22656" t="s">
        <v>2327</v>
      </c>
      <c r="C22656" s="7">
        <v>45995</v>
      </c>
      <c r="E22656" s="27">
        <v>138.01</v>
      </c>
      <c r="G22656" s="27" t="str">
        <f>VLOOKUP(C22656,W:Y,3,TRUE)</f>
        <v>December 25</v>
      </c>
      <c r="H22656" s="27">
        <f t="shared" si="354"/>
        <v>22655</v>
      </c>
      <c r="I22656" s="30" t="str">
        <f>IF(G22656='Check Register'!$E$1,H22656,"")</f>
        <v/>
      </c>
    </row>
    <row r="22657" spans="1:9" x14ac:dyDescent="0.3">
      <c r="A22657" t="s">
        <v>2389</v>
      </c>
      <c r="B22657" t="s">
        <v>2390</v>
      </c>
      <c r="C22657" s="7">
        <v>45995</v>
      </c>
      <c r="E22657" s="27">
        <v>17922.650000000001</v>
      </c>
      <c r="G22657" s="27" t="str">
        <f>VLOOKUP(C22657,W:Y,3,TRUE)</f>
        <v>December 25</v>
      </c>
      <c r="H22657" s="27">
        <f t="shared" si="354"/>
        <v>22656</v>
      </c>
      <c r="I22657" s="30" t="str">
        <f>IF(G22657='Check Register'!$E$1,H22657,"")</f>
        <v/>
      </c>
    </row>
    <row r="22658" spans="1:9" x14ac:dyDescent="0.3">
      <c r="A22658" t="s">
        <v>2389</v>
      </c>
      <c r="B22658" t="s">
        <v>2390</v>
      </c>
      <c r="C22658" s="7">
        <v>45995</v>
      </c>
      <c r="E22658" s="27">
        <v>1788.5</v>
      </c>
      <c r="G22658" s="27" t="str">
        <f>VLOOKUP(C22658,W:Y,3,TRUE)</f>
        <v>December 25</v>
      </c>
      <c r="H22658" s="27">
        <f t="shared" si="354"/>
        <v>22657</v>
      </c>
      <c r="I22658" s="30" t="str">
        <f>IF(G22658='Check Register'!$E$1,H22658,"")</f>
        <v/>
      </c>
    </row>
    <row r="22659" spans="1:9" x14ac:dyDescent="0.3">
      <c r="A22659" t="s">
        <v>2389</v>
      </c>
      <c r="B22659" t="s">
        <v>2351</v>
      </c>
      <c r="C22659" s="7">
        <v>45995</v>
      </c>
      <c r="E22659" s="27">
        <v>27857.41</v>
      </c>
      <c r="G22659" s="27" t="str">
        <f>VLOOKUP(C22659,W:Y,3,TRUE)</f>
        <v>December 25</v>
      </c>
      <c r="H22659" s="27">
        <f t="shared" si="354"/>
        <v>22658</v>
      </c>
      <c r="I22659" s="30" t="str">
        <f>IF(G22659='Check Register'!$E$1,H22659,"")</f>
        <v/>
      </c>
    </row>
    <row r="22660" spans="1:9" x14ac:dyDescent="0.3">
      <c r="A22660" t="s">
        <v>2391</v>
      </c>
      <c r="B22660" t="s">
        <v>2392</v>
      </c>
      <c r="C22660" s="7">
        <v>45995</v>
      </c>
      <c r="E22660" s="27">
        <v>8598.2999999999993</v>
      </c>
      <c r="G22660" s="27" t="str">
        <f>VLOOKUP(C22660,W:Y,3,TRUE)</f>
        <v>December 25</v>
      </c>
      <c r="H22660" s="27">
        <f t="shared" si="354"/>
        <v>22659</v>
      </c>
      <c r="I22660" s="30" t="str">
        <f>IF(G22660='Check Register'!$E$1,H22660,"")</f>
        <v/>
      </c>
    </row>
    <row r="22661" spans="1:9" x14ac:dyDescent="0.3">
      <c r="A22661" t="s">
        <v>2088</v>
      </c>
      <c r="B22661" t="s">
        <v>2393</v>
      </c>
      <c r="C22661" s="7">
        <v>45995</v>
      </c>
      <c r="E22661" s="27">
        <v>912</v>
      </c>
      <c r="G22661" s="27" t="str">
        <f>VLOOKUP(C22661,W:Y,3,TRUE)</f>
        <v>December 25</v>
      </c>
      <c r="H22661" s="27">
        <f t="shared" si="354"/>
        <v>22660</v>
      </c>
      <c r="I22661" s="30" t="str">
        <f>IF(G22661='Check Register'!$E$1,H22661,"")</f>
        <v/>
      </c>
    </row>
    <row r="22662" spans="1:9" x14ac:dyDescent="0.3">
      <c r="A22662" t="s">
        <v>2088</v>
      </c>
      <c r="B22662" t="s">
        <v>2393</v>
      </c>
      <c r="C22662" s="7">
        <v>45995</v>
      </c>
      <c r="E22662" s="27">
        <v>137</v>
      </c>
      <c r="G22662" s="27" t="str">
        <f>VLOOKUP(C22662,W:Y,3,TRUE)</f>
        <v>December 25</v>
      </c>
      <c r="H22662" s="27">
        <f t="shared" si="354"/>
        <v>22661</v>
      </c>
      <c r="I22662" s="30" t="str">
        <f>IF(G22662='Check Register'!$E$1,H22662,"")</f>
        <v/>
      </c>
    </row>
    <row r="22663" spans="1:9" x14ac:dyDescent="0.3">
      <c r="A22663" t="s">
        <v>1593</v>
      </c>
      <c r="B22663" t="s">
        <v>2328</v>
      </c>
      <c r="C22663" s="7">
        <v>46001</v>
      </c>
      <c r="E22663" s="27">
        <v>1156.25</v>
      </c>
      <c r="G22663" s="27" t="str">
        <f>VLOOKUP(C22663,W:Y,3,TRUE)</f>
        <v>December 25</v>
      </c>
      <c r="H22663" s="27">
        <f t="shared" si="354"/>
        <v>22662</v>
      </c>
      <c r="I22663" s="30" t="str">
        <f>IF(G22663='Check Register'!$E$1,H22663,"")</f>
        <v/>
      </c>
    </row>
    <row r="22664" spans="1:9" x14ac:dyDescent="0.3">
      <c r="A22664" t="s">
        <v>1590</v>
      </c>
      <c r="B22664" t="s">
        <v>2394</v>
      </c>
      <c r="C22664" s="7">
        <v>46001</v>
      </c>
      <c r="E22664" s="27">
        <v>990066.56</v>
      </c>
      <c r="G22664" s="27" t="str">
        <f>VLOOKUP(C22664,W:Y,3,TRUE)</f>
        <v>December 25</v>
      </c>
      <c r="H22664" s="27">
        <f t="shared" si="354"/>
        <v>22663</v>
      </c>
      <c r="I22664" s="30" t="str">
        <f>IF(G22664='Check Register'!$E$1,H22664,"")</f>
        <v/>
      </c>
    </row>
    <row r="22665" spans="1:9" x14ac:dyDescent="0.3">
      <c r="A22665" t="s">
        <v>1590</v>
      </c>
      <c r="B22665" t="s">
        <v>2359</v>
      </c>
      <c r="C22665" s="7">
        <v>46001</v>
      </c>
      <c r="E22665" s="27">
        <v>186200.86</v>
      </c>
      <c r="G22665" s="27" t="str">
        <f>VLOOKUP(C22665,W:Y,3,TRUE)</f>
        <v>December 25</v>
      </c>
      <c r="H22665" s="27">
        <f t="shared" si="354"/>
        <v>22664</v>
      </c>
      <c r="I22665" s="30" t="str">
        <f>IF(G22665='Check Register'!$E$1,H22665,"")</f>
        <v/>
      </c>
    </row>
    <row r="22666" spans="1:9" x14ac:dyDescent="0.3">
      <c r="A22666" t="s">
        <v>1564</v>
      </c>
      <c r="B22666" t="s">
        <v>1822</v>
      </c>
      <c r="C22666" s="7">
        <v>46001</v>
      </c>
      <c r="E22666" s="27">
        <v>1595.54</v>
      </c>
      <c r="G22666" s="27" t="str">
        <f>VLOOKUP(C22666,W:Y,3,TRUE)</f>
        <v>December 25</v>
      </c>
      <c r="H22666" s="27">
        <f t="shared" si="354"/>
        <v>22665</v>
      </c>
      <c r="I22666" s="30" t="str">
        <f>IF(G22666='Check Register'!$E$1,H22666,"")</f>
        <v/>
      </c>
    </row>
    <row r="22667" spans="1:9" x14ac:dyDescent="0.3">
      <c r="A22667" t="s">
        <v>1564</v>
      </c>
      <c r="B22667" t="s">
        <v>1822</v>
      </c>
      <c r="C22667" s="7">
        <v>46001</v>
      </c>
      <c r="E22667" s="27">
        <v>1636.73</v>
      </c>
      <c r="G22667" s="27" t="str">
        <f>VLOOKUP(C22667,W:Y,3,TRUE)</f>
        <v>December 25</v>
      </c>
      <c r="H22667" s="27">
        <f t="shared" si="354"/>
        <v>22666</v>
      </c>
      <c r="I22667" s="30" t="str">
        <f>IF(G22667='Check Register'!$E$1,H22667,"")</f>
        <v/>
      </c>
    </row>
    <row r="22668" spans="1:9" x14ac:dyDescent="0.3">
      <c r="A22668" t="s">
        <v>1564</v>
      </c>
      <c r="B22668" t="s">
        <v>1822</v>
      </c>
      <c r="C22668" s="7">
        <v>46001</v>
      </c>
      <c r="E22668" s="27">
        <v>226.31</v>
      </c>
      <c r="G22668" s="27" t="str">
        <f>VLOOKUP(C22668,W:Y,3,TRUE)</f>
        <v>December 25</v>
      </c>
      <c r="H22668" s="27">
        <f t="shared" si="354"/>
        <v>22667</v>
      </c>
      <c r="I22668" s="30" t="str">
        <f>IF(G22668='Check Register'!$E$1,H22668,"")</f>
        <v/>
      </c>
    </row>
    <row r="22669" spans="1:9" x14ac:dyDescent="0.3">
      <c r="A22669" t="s">
        <v>1564</v>
      </c>
      <c r="B22669" t="s">
        <v>1822</v>
      </c>
      <c r="C22669" s="7">
        <v>46001</v>
      </c>
      <c r="E22669" s="27">
        <v>61.19</v>
      </c>
      <c r="G22669" s="27" t="str">
        <f>VLOOKUP(C22669,W:Y,3,TRUE)</f>
        <v>December 25</v>
      </c>
      <c r="H22669" s="27">
        <f t="shared" si="354"/>
        <v>22668</v>
      </c>
      <c r="I22669" s="30" t="str">
        <f>IF(G22669='Check Register'!$E$1,H22669,"")</f>
        <v/>
      </c>
    </row>
    <row r="22670" spans="1:9" x14ac:dyDescent="0.3">
      <c r="A22670" t="s">
        <v>1564</v>
      </c>
      <c r="B22670" t="s">
        <v>1822</v>
      </c>
      <c r="C22670" s="7">
        <v>46001</v>
      </c>
      <c r="E22670" s="27">
        <v>47.96</v>
      </c>
      <c r="G22670" s="27" t="str">
        <f>VLOOKUP(C22670,W:Y,3,TRUE)</f>
        <v>December 25</v>
      </c>
      <c r="H22670" s="27">
        <f t="shared" si="354"/>
        <v>22669</v>
      </c>
      <c r="I22670" s="30" t="str">
        <f>IF(G22670='Check Register'!$E$1,H22670,"")</f>
        <v/>
      </c>
    </row>
    <row r="22671" spans="1:9" x14ac:dyDescent="0.3">
      <c r="A22671" t="s">
        <v>1564</v>
      </c>
      <c r="B22671" t="s">
        <v>1822</v>
      </c>
      <c r="C22671" s="7">
        <v>46001</v>
      </c>
      <c r="E22671" s="27">
        <v>151.82</v>
      </c>
      <c r="G22671" s="27" t="str">
        <f>VLOOKUP(C22671,W:Y,3,TRUE)</f>
        <v>December 25</v>
      </c>
      <c r="H22671" s="27">
        <f t="shared" si="354"/>
        <v>22670</v>
      </c>
      <c r="I22671" s="30" t="str">
        <f>IF(G22671='Check Register'!$E$1,H22671,"")</f>
        <v/>
      </c>
    </row>
    <row r="22672" spans="1:9" x14ac:dyDescent="0.3">
      <c r="A22672" t="s">
        <v>1596</v>
      </c>
      <c r="B22672" t="s">
        <v>2395</v>
      </c>
      <c r="C22672" s="7">
        <v>46001</v>
      </c>
      <c r="E22672" s="27">
        <v>6563.75</v>
      </c>
      <c r="G22672" s="27" t="str">
        <f>VLOOKUP(C22672,W:Y,3,TRUE)</f>
        <v>December 25</v>
      </c>
      <c r="H22672" s="27">
        <f t="shared" si="354"/>
        <v>22671</v>
      </c>
      <c r="I22672" s="30" t="str">
        <f>IF(G22672='Check Register'!$E$1,H22672,"")</f>
        <v/>
      </c>
    </row>
    <row r="22673" spans="1:9" x14ac:dyDescent="0.3">
      <c r="A22673" t="s">
        <v>1648</v>
      </c>
      <c r="B22673" t="s">
        <v>2396</v>
      </c>
      <c r="C22673" s="7">
        <v>46001</v>
      </c>
      <c r="E22673" s="27">
        <v>67516.03</v>
      </c>
      <c r="G22673" s="27" t="str">
        <f>VLOOKUP(C22673,W:Y,3,TRUE)</f>
        <v>December 25</v>
      </c>
      <c r="H22673" s="27">
        <f t="shared" si="354"/>
        <v>22672</v>
      </c>
      <c r="I22673" s="30" t="str">
        <f>IF(G22673='Check Register'!$E$1,H22673,"")</f>
        <v/>
      </c>
    </row>
    <row r="22674" spans="1:9" x14ac:dyDescent="0.3">
      <c r="A22674" t="s">
        <v>803</v>
      </c>
      <c r="B22674" t="s">
        <v>2397</v>
      </c>
      <c r="C22674" s="7">
        <v>46001</v>
      </c>
      <c r="E22674" s="27">
        <v>85554.2</v>
      </c>
      <c r="G22674" s="27" t="str">
        <f>VLOOKUP(C22674,W:Y,3,TRUE)</f>
        <v>December 25</v>
      </c>
      <c r="H22674" s="27">
        <f t="shared" si="354"/>
        <v>22673</v>
      </c>
      <c r="I22674" s="30" t="str">
        <f>IF(G22674='Check Register'!$E$1,H22674,"")</f>
        <v/>
      </c>
    </row>
    <row r="22675" spans="1:9" x14ac:dyDescent="0.3">
      <c r="A22675" t="s">
        <v>1591</v>
      </c>
      <c r="B22675" t="s">
        <v>2301</v>
      </c>
      <c r="C22675" s="7">
        <v>46001</v>
      </c>
      <c r="E22675" s="27">
        <v>177.64</v>
      </c>
      <c r="G22675" s="27" t="str">
        <f>VLOOKUP(C22675,W:Y,3,TRUE)</f>
        <v>December 25</v>
      </c>
      <c r="H22675" s="27">
        <f t="shared" si="354"/>
        <v>22674</v>
      </c>
      <c r="I22675" s="30" t="str">
        <f>IF(G22675='Check Register'!$E$1,H22675,"")</f>
        <v/>
      </c>
    </row>
    <row r="22676" spans="1:9" x14ac:dyDescent="0.3">
      <c r="A22676" t="s">
        <v>1633</v>
      </c>
      <c r="B22676" t="s">
        <v>2292</v>
      </c>
      <c r="C22676" s="7">
        <v>46001</v>
      </c>
      <c r="E22676" s="27">
        <v>424120</v>
      </c>
      <c r="G22676" s="27" t="str">
        <f>VLOOKUP(C22676,W:Y,3,TRUE)</f>
        <v>December 25</v>
      </c>
      <c r="H22676" s="27">
        <f t="shared" si="354"/>
        <v>22675</v>
      </c>
      <c r="I22676" s="30" t="str">
        <f>IF(G22676='Check Register'!$E$1,H22676,"")</f>
        <v/>
      </c>
    </row>
    <row r="22677" spans="1:9" x14ac:dyDescent="0.3">
      <c r="A22677" t="s">
        <v>1633</v>
      </c>
      <c r="B22677" t="s">
        <v>2292</v>
      </c>
      <c r="C22677" s="7">
        <v>46001</v>
      </c>
      <c r="E22677" s="27">
        <v>987195.24</v>
      </c>
      <c r="G22677" s="27" t="str">
        <f>VLOOKUP(C22677,W:Y,3,TRUE)</f>
        <v>December 25</v>
      </c>
      <c r="H22677" s="27">
        <f t="shared" si="354"/>
        <v>22676</v>
      </c>
      <c r="I22677" s="30" t="str">
        <f>IF(G22677='Check Register'!$E$1,H22677,"")</f>
        <v/>
      </c>
    </row>
    <row r="22678" spans="1:9" x14ac:dyDescent="0.3">
      <c r="A22678" t="s">
        <v>1635</v>
      </c>
      <c r="B22678" t="s">
        <v>2398</v>
      </c>
      <c r="C22678" s="7">
        <v>46001</v>
      </c>
      <c r="E22678" s="27">
        <v>355.59</v>
      </c>
      <c r="G22678" s="27" t="str">
        <f>VLOOKUP(C22678,W:Y,3,TRUE)</f>
        <v>December 25</v>
      </c>
      <c r="H22678" s="27">
        <f t="shared" si="354"/>
        <v>22677</v>
      </c>
      <c r="I22678" s="30" t="str">
        <f>IF(G22678='Check Register'!$E$1,H22678,"")</f>
        <v/>
      </c>
    </row>
    <row r="22679" spans="1:9" x14ac:dyDescent="0.3">
      <c r="A22679" t="s">
        <v>1583</v>
      </c>
      <c r="B22679" t="s">
        <v>2330</v>
      </c>
      <c r="C22679" s="7">
        <v>46001</v>
      </c>
      <c r="E22679" s="27">
        <v>91.7</v>
      </c>
      <c r="G22679" s="27" t="str">
        <f>VLOOKUP(C22679,W:Y,3,TRUE)</f>
        <v>December 25</v>
      </c>
      <c r="H22679" s="27">
        <f t="shared" si="354"/>
        <v>22678</v>
      </c>
      <c r="I22679" s="30" t="str">
        <f>IF(G22679='Check Register'!$E$1,H22679,"")</f>
        <v/>
      </c>
    </row>
    <row r="22680" spans="1:9" x14ac:dyDescent="0.3">
      <c r="A22680" t="s">
        <v>1583</v>
      </c>
      <c r="B22680" t="s">
        <v>2330</v>
      </c>
      <c r="C22680" s="7">
        <v>46001</v>
      </c>
      <c r="E22680" s="27">
        <v>327.9</v>
      </c>
      <c r="G22680" s="27" t="str">
        <f>VLOOKUP(C22680,W:Y,3,TRUE)</f>
        <v>December 25</v>
      </c>
      <c r="H22680" s="27">
        <f t="shared" si="354"/>
        <v>22679</v>
      </c>
      <c r="I22680" s="30" t="str">
        <f>IF(G22680='Check Register'!$E$1,H22680,"")</f>
        <v/>
      </c>
    </row>
    <row r="22681" spans="1:9" x14ac:dyDescent="0.3">
      <c r="A22681" t="s">
        <v>1647</v>
      </c>
      <c r="B22681" t="s">
        <v>2255</v>
      </c>
      <c r="C22681" s="7">
        <v>46001</v>
      </c>
      <c r="E22681" s="27">
        <v>3303.31</v>
      </c>
      <c r="G22681" s="27" t="str">
        <f>VLOOKUP(C22681,W:Y,3,TRUE)</f>
        <v>December 25</v>
      </c>
      <c r="H22681" s="27">
        <f t="shared" si="354"/>
        <v>22680</v>
      </c>
      <c r="I22681" s="30" t="str">
        <f>IF(G22681='Check Register'!$E$1,H22681,"")</f>
        <v/>
      </c>
    </row>
    <row r="22682" spans="1:9" x14ac:dyDescent="0.3">
      <c r="A22682" t="s">
        <v>1598</v>
      </c>
      <c r="B22682" t="s">
        <v>1809</v>
      </c>
      <c r="C22682" s="7">
        <v>46001</v>
      </c>
      <c r="E22682" s="27">
        <v>17500</v>
      </c>
      <c r="G22682" s="27" t="str">
        <f>VLOOKUP(C22682,W:Y,3,TRUE)</f>
        <v>December 25</v>
      </c>
      <c r="H22682" s="27">
        <f t="shared" si="354"/>
        <v>22681</v>
      </c>
      <c r="I22682" s="30" t="str">
        <f>IF(G22682='Check Register'!$E$1,H22682,"")</f>
        <v/>
      </c>
    </row>
    <row r="22683" spans="1:9" x14ac:dyDescent="0.3">
      <c r="A22683" t="s">
        <v>1677</v>
      </c>
      <c r="B22683" t="s">
        <v>1892</v>
      </c>
      <c r="C22683" s="7">
        <v>46001</v>
      </c>
      <c r="E22683" s="27">
        <v>4388.3999999999996</v>
      </c>
      <c r="G22683" s="27" t="str">
        <f>VLOOKUP(C22683,W:Y,3,TRUE)</f>
        <v>December 25</v>
      </c>
      <c r="H22683" s="27">
        <f t="shared" si="354"/>
        <v>22682</v>
      </c>
      <c r="I22683" s="30" t="str">
        <f>IF(G22683='Check Register'!$E$1,H22683,"")</f>
        <v/>
      </c>
    </row>
    <row r="22684" spans="1:9" x14ac:dyDescent="0.3">
      <c r="A22684" t="s">
        <v>2064</v>
      </c>
      <c r="B22684" t="s">
        <v>2336</v>
      </c>
      <c r="C22684" s="7">
        <v>46001</v>
      </c>
      <c r="E22684" s="27">
        <v>25000</v>
      </c>
      <c r="G22684" s="27" t="str">
        <f>VLOOKUP(C22684,W:Y,3,TRUE)</f>
        <v>December 25</v>
      </c>
      <c r="H22684" s="27">
        <f t="shared" si="354"/>
        <v>22683</v>
      </c>
      <c r="I22684" s="30" t="str">
        <f>IF(G22684='Check Register'!$E$1,H22684,"")</f>
        <v/>
      </c>
    </row>
    <row r="22685" spans="1:9" x14ac:dyDescent="0.3">
      <c r="A22685" t="s">
        <v>2064</v>
      </c>
      <c r="B22685" t="s">
        <v>2336</v>
      </c>
      <c r="C22685" s="7">
        <v>46001</v>
      </c>
      <c r="E22685" s="27">
        <v>25000</v>
      </c>
      <c r="G22685" s="27" t="str">
        <f>VLOOKUP(C22685,W:Y,3,TRUE)</f>
        <v>December 25</v>
      </c>
      <c r="H22685" s="27">
        <f t="shared" si="354"/>
        <v>22684</v>
      </c>
      <c r="I22685" s="30" t="str">
        <f>IF(G22685='Check Register'!$E$1,H22685,"")</f>
        <v/>
      </c>
    </row>
    <row r="22686" spans="1:9" x14ac:dyDescent="0.3">
      <c r="A22686" t="s">
        <v>1587</v>
      </c>
      <c r="B22686" t="s">
        <v>1953</v>
      </c>
      <c r="C22686" s="7">
        <v>46001</v>
      </c>
      <c r="E22686" s="27">
        <v>760</v>
      </c>
      <c r="G22686" s="27" t="str">
        <f>VLOOKUP(C22686,W:Y,3,TRUE)</f>
        <v>December 25</v>
      </c>
      <c r="H22686" s="27">
        <f t="shared" si="354"/>
        <v>22685</v>
      </c>
      <c r="I22686" s="30" t="str">
        <f>IF(G22686='Check Register'!$E$1,H22686,"")</f>
        <v/>
      </c>
    </row>
    <row r="22687" spans="1:9" x14ac:dyDescent="0.3">
      <c r="A22687" t="s">
        <v>2389</v>
      </c>
      <c r="B22687" t="s">
        <v>2399</v>
      </c>
      <c r="C22687" s="7">
        <v>46001</v>
      </c>
      <c r="E22687" s="27">
        <v>25812.54</v>
      </c>
      <c r="G22687" s="27" t="str">
        <f>VLOOKUP(C22687,W:Y,3,TRUE)</f>
        <v>December 25</v>
      </c>
      <c r="H22687" s="27">
        <f t="shared" si="354"/>
        <v>22686</v>
      </c>
      <c r="I22687" s="30" t="str">
        <f>IF(G22687='Check Register'!$E$1,H22687,"")</f>
        <v/>
      </c>
    </row>
    <row r="22688" spans="1:9" x14ac:dyDescent="0.3">
      <c r="A22688" t="s">
        <v>2389</v>
      </c>
      <c r="B22688" t="s">
        <v>2400</v>
      </c>
      <c r="C22688" s="7">
        <v>46001</v>
      </c>
      <c r="E22688" s="27">
        <v>20442.919999999998</v>
      </c>
      <c r="G22688" s="27" t="str">
        <f>VLOOKUP(C22688,W:Y,3,TRUE)</f>
        <v>December 25</v>
      </c>
      <c r="H22688" s="27">
        <f t="shared" si="354"/>
        <v>22687</v>
      </c>
      <c r="I22688" s="30" t="str">
        <f>IF(G22688='Check Register'!$E$1,H22688,"")</f>
        <v/>
      </c>
    </row>
    <row r="22689" spans="1:9" x14ac:dyDescent="0.3">
      <c r="A22689" t="s">
        <v>2389</v>
      </c>
      <c r="B22689" t="s">
        <v>2399</v>
      </c>
      <c r="C22689" s="7">
        <v>46001</v>
      </c>
      <c r="E22689" s="27">
        <v>31333.73</v>
      </c>
      <c r="G22689" s="27" t="str">
        <f>VLOOKUP(C22689,W:Y,3,TRUE)</f>
        <v>December 25</v>
      </c>
      <c r="H22689" s="27">
        <f t="shared" si="354"/>
        <v>22688</v>
      </c>
      <c r="I22689" s="30" t="str">
        <f>IF(G22689='Check Register'!$E$1,H22689,"")</f>
        <v/>
      </c>
    </row>
    <row r="22690" spans="1:9" x14ac:dyDescent="0.3">
      <c r="A22690" t="s">
        <v>2389</v>
      </c>
      <c r="B22690" t="s">
        <v>2400</v>
      </c>
      <c r="C22690" s="7">
        <v>46001</v>
      </c>
      <c r="E22690" s="27">
        <v>17104.990000000002</v>
      </c>
      <c r="G22690" s="27" t="str">
        <f>VLOOKUP(C22690,W:Y,3,TRUE)</f>
        <v>December 25</v>
      </c>
      <c r="H22690" s="27">
        <f t="shared" si="354"/>
        <v>22689</v>
      </c>
      <c r="I22690" s="30" t="str">
        <f>IF(G22690='Check Register'!$E$1,H22690,"")</f>
        <v/>
      </c>
    </row>
    <row r="22691" spans="1:9" x14ac:dyDescent="0.3">
      <c r="A22691" t="s">
        <v>2068</v>
      </c>
      <c r="B22691" t="s">
        <v>2263</v>
      </c>
      <c r="C22691" s="7">
        <v>46001</v>
      </c>
      <c r="E22691" s="27">
        <v>570</v>
      </c>
      <c r="G22691" s="27" t="str">
        <f>VLOOKUP(C22691,W:Y,3,TRUE)</f>
        <v>December 25</v>
      </c>
      <c r="H22691" s="27">
        <f t="shared" si="354"/>
        <v>22690</v>
      </c>
      <c r="I22691" s="30" t="str">
        <f>IF(G22691='Check Register'!$E$1,H22691,"")</f>
        <v/>
      </c>
    </row>
    <row r="22692" spans="1:9" x14ac:dyDescent="0.3">
      <c r="A22692" t="s">
        <v>1601</v>
      </c>
      <c r="B22692" t="s">
        <v>2340</v>
      </c>
      <c r="C22692" s="7">
        <v>46001</v>
      </c>
      <c r="E22692" s="27">
        <v>417.3</v>
      </c>
      <c r="G22692" s="27" t="str">
        <f>VLOOKUP(C22692,W:Y,3,TRUE)</f>
        <v>December 25</v>
      </c>
      <c r="H22692" s="27">
        <f t="shared" si="354"/>
        <v>22691</v>
      </c>
      <c r="I22692" s="30" t="str">
        <f>IF(G22692='Check Register'!$E$1,H22692,"")</f>
        <v/>
      </c>
    </row>
    <row r="22693" spans="1:9" x14ac:dyDescent="0.3">
      <c r="A22693" t="s">
        <v>1570</v>
      </c>
      <c r="B22693" t="s">
        <v>2270</v>
      </c>
      <c r="C22693" s="7">
        <v>46001</v>
      </c>
      <c r="E22693" s="27">
        <v>1649.5</v>
      </c>
      <c r="G22693" s="27" t="str">
        <f>VLOOKUP(C22693,W:Y,3,TRUE)</f>
        <v>December 25</v>
      </c>
      <c r="H22693" s="27">
        <f t="shared" si="354"/>
        <v>22692</v>
      </c>
      <c r="I22693" s="30" t="str">
        <f>IF(G22693='Check Register'!$E$1,H22693,"")</f>
        <v/>
      </c>
    </row>
    <row r="22694" spans="1:9" x14ac:dyDescent="0.3">
      <c r="A22694" t="s">
        <v>1570</v>
      </c>
      <c r="B22694" t="s">
        <v>2270</v>
      </c>
      <c r="C22694" s="7">
        <v>46001</v>
      </c>
      <c r="E22694" s="27">
        <v>1666.53</v>
      </c>
      <c r="G22694" s="27" t="str">
        <f>VLOOKUP(C22694,W:Y,3,TRUE)</f>
        <v>December 25</v>
      </c>
      <c r="H22694" s="27">
        <f t="shared" si="354"/>
        <v>22693</v>
      </c>
      <c r="I22694" s="30" t="str">
        <f>IF(G22694='Check Register'!$E$1,H22694,"")</f>
        <v/>
      </c>
    </row>
    <row r="22695" spans="1:9" x14ac:dyDescent="0.3">
      <c r="A22695" t="s">
        <v>1570</v>
      </c>
      <c r="B22695" t="s">
        <v>2270</v>
      </c>
      <c r="C22695" s="7">
        <v>46001</v>
      </c>
      <c r="E22695" s="27">
        <v>59.31</v>
      </c>
      <c r="G22695" s="27" t="str">
        <f>VLOOKUP(C22695,W:Y,3,TRUE)</f>
        <v>December 25</v>
      </c>
      <c r="H22695" s="27">
        <f t="shared" si="354"/>
        <v>22694</v>
      </c>
      <c r="I22695" s="30" t="str">
        <f>IF(G22695='Check Register'!$E$1,H22695,"")</f>
        <v/>
      </c>
    </row>
    <row r="22696" spans="1:9" x14ac:dyDescent="0.3">
      <c r="A22696" t="s">
        <v>1682</v>
      </c>
      <c r="B22696" t="s">
        <v>1901</v>
      </c>
      <c r="C22696" s="7">
        <v>46001</v>
      </c>
      <c r="E22696" s="27">
        <v>393.67</v>
      </c>
      <c r="G22696" s="27" t="str">
        <f>VLOOKUP(C22696,W:Y,3,TRUE)</f>
        <v>December 25</v>
      </c>
      <c r="H22696" s="27">
        <f t="shared" si="354"/>
        <v>22695</v>
      </c>
      <c r="I22696" s="30" t="str">
        <f>IF(G22696='Check Register'!$E$1,H22696,"")</f>
        <v/>
      </c>
    </row>
    <row r="22697" spans="1:9" x14ac:dyDescent="0.3">
      <c r="A22697" t="s">
        <v>2096</v>
      </c>
      <c r="B22697" t="s">
        <v>2275</v>
      </c>
      <c r="C22697" s="7">
        <v>46001</v>
      </c>
      <c r="E22697" s="27">
        <v>3992.49</v>
      </c>
      <c r="G22697" s="27" t="str">
        <f>VLOOKUP(C22697,W:Y,3,TRUE)</f>
        <v>December 25</v>
      </c>
      <c r="H22697" s="27">
        <f t="shared" si="354"/>
        <v>22696</v>
      </c>
      <c r="I22697" s="30" t="str">
        <f>IF(G22697='Check Register'!$E$1,H22697,"")</f>
        <v/>
      </c>
    </row>
    <row r="22698" spans="1:9" x14ac:dyDescent="0.3">
      <c r="A22698" t="s">
        <v>1574</v>
      </c>
      <c r="B22698" t="s">
        <v>2276</v>
      </c>
      <c r="C22698" s="7">
        <v>46001</v>
      </c>
      <c r="E22698" s="27">
        <v>30.67</v>
      </c>
      <c r="G22698" s="27" t="str">
        <f>VLOOKUP(C22698,W:Y,3,TRUE)</f>
        <v>December 25</v>
      </c>
      <c r="H22698" s="27">
        <f t="shared" si="354"/>
        <v>22697</v>
      </c>
      <c r="I22698" s="30" t="str">
        <f>IF(G22698='Check Register'!$E$1,H22698,"")</f>
        <v/>
      </c>
    </row>
    <row r="22699" spans="1:9" x14ac:dyDescent="0.3">
      <c r="A22699" t="s">
        <v>1574</v>
      </c>
      <c r="B22699" t="s">
        <v>2276</v>
      </c>
      <c r="C22699" s="7">
        <v>46001</v>
      </c>
      <c r="E22699" s="27">
        <v>343.7</v>
      </c>
      <c r="G22699" s="27" t="str">
        <f>VLOOKUP(C22699,W:Y,3,TRUE)</f>
        <v>December 25</v>
      </c>
      <c r="H22699" s="27">
        <f t="shared" si="354"/>
        <v>22698</v>
      </c>
      <c r="I22699" s="30" t="str">
        <f>IF(G22699='Check Register'!$E$1,H22699,"")</f>
        <v/>
      </c>
    </row>
    <row r="22700" spans="1:9" x14ac:dyDescent="0.3">
      <c r="A22700" t="s">
        <v>1575</v>
      </c>
      <c r="B22700" t="s">
        <v>2277</v>
      </c>
      <c r="C22700" s="7">
        <v>46001</v>
      </c>
      <c r="E22700" s="27">
        <v>146.9</v>
      </c>
      <c r="G22700" s="27" t="str">
        <f>VLOOKUP(C22700,W:Y,3,TRUE)</f>
        <v>December 25</v>
      </c>
      <c r="H22700" s="27">
        <f t="shared" si="354"/>
        <v>22699</v>
      </c>
      <c r="I22700" s="30" t="str">
        <f>IF(G22700='Check Register'!$E$1,H22700,"")</f>
        <v/>
      </c>
    </row>
    <row r="22701" spans="1:9" x14ac:dyDescent="0.3">
      <c r="A22701" t="s">
        <v>1575</v>
      </c>
      <c r="B22701" t="s">
        <v>2277</v>
      </c>
      <c r="C22701" s="7">
        <v>46001</v>
      </c>
      <c r="E22701" s="27">
        <v>-36</v>
      </c>
      <c r="G22701" s="27" t="str">
        <f>VLOOKUP(C22701,W:Y,3,TRUE)</f>
        <v>December 25</v>
      </c>
      <c r="H22701" s="27">
        <f t="shared" si="354"/>
        <v>22700</v>
      </c>
      <c r="I22701" s="30" t="str">
        <f>IF(G22701='Check Register'!$E$1,H22701,"")</f>
        <v/>
      </c>
    </row>
    <row r="22702" spans="1:9" x14ac:dyDescent="0.3">
      <c r="A22702" t="s">
        <v>1575</v>
      </c>
      <c r="B22702" t="s">
        <v>2277</v>
      </c>
      <c r="C22702" s="7">
        <v>46001</v>
      </c>
      <c r="E22702" s="27">
        <v>25.29</v>
      </c>
      <c r="G22702" s="27" t="str">
        <f>VLOOKUP(C22702,W:Y,3,TRUE)</f>
        <v>December 25</v>
      </c>
      <c r="H22702" s="27">
        <f t="shared" si="354"/>
        <v>22701</v>
      </c>
      <c r="I22702" s="30" t="str">
        <f>IF(G22702='Check Register'!$E$1,H22702,"")</f>
        <v/>
      </c>
    </row>
    <row r="22703" spans="1:9" x14ac:dyDescent="0.3">
      <c r="A22703" t="s">
        <v>1575</v>
      </c>
      <c r="B22703" t="s">
        <v>2277</v>
      </c>
      <c r="C22703" s="7">
        <v>46001</v>
      </c>
      <c r="E22703" s="27">
        <v>53.72</v>
      </c>
      <c r="G22703" s="27" t="str">
        <f>VLOOKUP(C22703,W:Y,3,TRUE)</f>
        <v>December 25</v>
      </c>
      <c r="H22703" s="27">
        <f t="shared" si="354"/>
        <v>22702</v>
      </c>
      <c r="I22703" s="30" t="str">
        <f>IF(G22703='Check Register'!$E$1,H22703,"")</f>
        <v/>
      </c>
    </row>
    <row r="22704" spans="1:9" x14ac:dyDescent="0.3">
      <c r="A22704" t="s">
        <v>1605</v>
      </c>
      <c r="B22704" t="s">
        <v>2311</v>
      </c>
      <c r="C22704" s="7">
        <v>46001</v>
      </c>
      <c r="E22704" s="27">
        <v>257.86</v>
      </c>
      <c r="G22704" s="27" t="str">
        <f>VLOOKUP(C22704,W:Y,3,TRUE)</f>
        <v>December 25</v>
      </c>
      <c r="H22704" s="27">
        <f t="shared" si="354"/>
        <v>22703</v>
      </c>
      <c r="I22704" s="30" t="str">
        <f>IF(G22704='Check Register'!$E$1,H22704,"")</f>
        <v/>
      </c>
    </row>
    <row r="22705" spans="1:9" x14ac:dyDescent="0.3">
      <c r="A22705" t="s">
        <v>1605</v>
      </c>
      <c r="B22705" t="s">
        <v>2311</v>
      </c>
      <c r="C22705" s="7">
        <v>46001</v>
      </c>
      <c r="E22705" s="27">
        <v>152.61000000000001</v>
      </c>
      <c r="G22705" s="27" t="str">
        <f>VLOOKUP(C22705,W:Y,3,TRUE)</f>
        <v>December 25</v>
      </c>
      <c r="H22705" s="27">
        <f t="shared" si="354"/>
        <v>22704</v>
      </c>
      <c r="I22705" s="30" t="str">
        <f>IF(G22705='Check Register'!$E$1,H22705,"")</f>
        <v/>
      </c>
    </row>
    <row r="22706" spans="1:9" x14ac:dyDescent="0.3">
      <c r="A22706" t="s">
        <v>1651</v>
      </c>
      <c r="B22706" t="s">
        <v>2278</v>
      </c>
      <c r="C22706" s="7">
        <v>46001</v>
      </c>
      <c r="E22706" s="27">
        <v>108.01</v>
      </c>
      <c r="G22706" s="27" t="str">
        <f>VLOOKUP(C22706,W:Y,3,TRUE)</f>
        <v>December 25</v>
      </c>
      <c r="H22706" s="27">
        <f t="shared" ref="H22706:H22769" si="355">1+H22705</f>
        <v>22705</v>
      </c>
      <c r="I22706" s="30" t="str">
        <f>IF(G22706='Check Register'!$E$1,H22706,"")</f>
        <v/>
      </c>
    </row>
    <row r="22707" spans="1:9" x14ac:dyDescent="0.3">
      <c r="A22707" t="s">
        <v>1651</v>
      </c>
      <c r="B22707" t="s">
        <v>2401</v>
      </c>
      <c r="C22707" s="7">
        <v>46001</v>
      </c>
      <c r="E22707" s="27">
        <v>826.19</v>
      </c>
      <c r="G22707" s="27" t="str">
        <f>VLOOKUP(C22707,W:Y,3,TRUE)</f>
        <v>December 25</v>
      </c>
      <c r="H22707" s="27">
        <f t="shared" si="355"/>
        <v>22706</v>
      </c>
      <c r="I22707" s="30" t="str">
        <f>IF(G22707='Check Register'!$E$1,H22707,"")</f>
        <v/>
      </c>
    </row>
    <row r="22708" spans="1:9" x14ac:dyDescent="0.3">
      <c r="A22708" t="s">
        <v>1614</v>
      </c>
      <c r="B22708" t="s">
        <v>2316</v>
      </c>
      <c r="C22708" s="7">
        <v>46001</v>
      </c>
      <c r="E22708" s="27">
        <v>489.86</v>
      </c>
      <c r="G22708" s="27" t="str">
        <f>VLOOKUP(C22708,W:Y,3,TRUE)</f>
        <v>December 25</v>
      </c>
      <c r="H22708" s="27">
        <f t="shared" si="355"/>
        <v>22707</v>
      </c>
      <c r="I22708" s="30" t="str">
        <f>IF(G22708='Check Register'!$E$1,H22708,"")</f>
        <v/>
      </c>
    </row>
    <row r="22709" spans="1:9" x14ac:dyDescent="0.3">
      <c r="A22709" t="s">
        <v>1616</v>
      </c>
      <c r="B22709" t="s">
        <v>2402</v>
      </c>
      <c r="C22709" s="7">
        <v>46001</v>
      </c>
      <c r="E22709" s="27">
        <v>85.2</v>
      </c>
      <c r="G22709" s="27" t="str">
        <f>VLOOKUP(C22709,W:Y,3,TRUE)</f>
        <v>December 25</v>
      </c>
      <c r="H22709" s="27">
        <f t="shared" si="355"/>
        <v>22708</v>
      </c>
      <c r="I22709" s="30" t="str">
        <f>IF(G22709='Check Register'!$E$1,H22709,"")</f>
        <v/>
      </c>
    </row>
    <row r="22710" spans="1:9" x14ac:dyDescent="0.3">
      <c r="A22710" t="s">
        <v>1579</v>
      </c>
      <c r="B22710" t="s">
        <v>2344</v>
      </c>
      <c r="C22710" s="7">
        <v>46001</v>
      </c>
      <c r="E22710" s="27">
        <v>513.77</v>
      </c>
      <c r="G22710" s="27" t="str">
        <f>VLOOKUP(C22710,W:Y,3,TRUE)</f>
        <v>December 25</v>
      </c>
      <c r="H22710" s="27">
        <f t="shared" si="355"/>
        <v>22709</v>
      </c>
      <c r="I22710" s="30" t="str">
        <f>IF(G22710='Check Register'!$E$1,H22710,"")</f>
        <v/>
      </c>
    </row>
    <row r="22711" spans="1:9" x14ac:dyDescent="0.3">
      <c r="A22711" t="s">
        <v>1579</v>
      </c>
      <c r="B22711" t="s">
        <v>2344</v>
      </c>
      <c r="C22711" s="7">
        <v>46001</v>
      </c>
      <c r="E22711" s="27">
        <v>443.5</v>
      </c>
      <c r="G22711" s="27" t="str">
        <f>VLOOKUP(C22711,W:Y,3,TRUE)</f>
        <v>December 25</v>
      </c>
      <c r="H22711" s="27">
        <f t="shared" si="355"/>
        <v>22710</v>
      </c>
      <c r="I22711" s="30" t="str">
        <f>IF(G22711='Check Register'!$E$1,H22711,"")</f>
        <v/>
      </c>
    </row>
    <row r="22712" spans="1:9" x14ac:dyDescent="0.3">
      <c r="A22712" t="s">
        <v>1580</v>
      </c>
      <c r="B22712" t="s">
        <v>2403</v>
      </c>
      <c r="C22712" s="7">
        <v>46001</v>
      </c>
      <c r="E22712" s="27">
        <v>100</v>
      </c>
      <c r="G22712" s="27" t="str">
        <f>VLOOKUP(C22712,W:Y,3,TRUE)</f>
        <v>December 25</v>
      </c>
      <c r="H22712" s="27">
        <f t="shared" si="355"/>
        <v>22711</v>
      </c>
      <c r="I22712" s="30" t="str">
        <f>IF(G22712='Check Register'!$E$1,H22712,"")</f>
        <v/>
      </c>
    </row>
    <row r="22713" spans="1:9" x14ac:dyDescent="0.3">
      <c r="A22713" t="s">
        <v>1581</v>
      </c>
      <c r="B22713" t="s">
        <v>2280</v>
      </c>
      <c r="C22713" s="7">
        <v>46001</v>
      </c>
      <c r="E22713" s="27">
        <v>83.94</v>
      </c>
      <c r="G22713" s="27" t="str">
        <f>VLOOKUP(C22713,W:Y,3,TRUE)</f>
        <v>December 25</v>
      </c>
      <c r="H22713" s="27">
        <f t="shared" si="355"/>
        <v>22712</v>
      </c>
      <c r="I22713" s="30" t="str">
        <f>IF(G22713='Check Register'!$E$1,H22713,"")</f>
        <v/>
      </c>
    </row>
    <row r="22714" spans="1:9" x14ac:dyDescent="0.3">
      <c r="A22714" t="s">
        <v>1581</v>
      </c>
      <c r="B22714" t="s">
        <v>2280</v>
      </c>
      <c r="C22714" s="7">
        <v>46001</v>
      </c>
      <c r="E22714" s="27">
        <v>45.39</v>
      </c>
      <c r="G22714" s="27" t="str">
        <f>VLOOKUP(C22714,W:Y,3,TRUE)</f>
        <v>December 25</v>
      </c>
      <c r="H22714" s="27">
        <f t="shared" si="355"/>
        <v>22713</v>
      </c>
      <c r="I22714" s="30" t="str">
        <f>IF(G22714='Check Register'!$E$1,H22714,"")</f>
        <v/>
      </c>
    </row>
    <row r="22715" spans="1:9" x14ac:dyDescent="0.3">
      <c r="A22715" t="s">
        <v>1581</v>
      </c>
      <c r="B22715" t="s">
        <v>2280</v>
      </c>
      <c r="C22715" s="7">
        <v>46001</v>
      </c>
      <c r="E22715" s="27">
        <v>35.299999999999997</v>
      </c>
      <c r="G22715" s="27" t="str">
        <f>VLOOKUP(C22715,W:Y,3,TRUE)</f>
        <v>December 25</v>
      </c>
      <c r="H22715" s="27">
        <f t="shared" si="355"/>
        <v>22714</v>
      </c>
      <c r="I22715" s="30" t="str">
        <f>IF(G22715='Check Register'!$E$1,H22715,"")</f>
        <v/>
      </c>
    </row>
    <row r="22716" spans="1:9" x14ac:dyDescent="0.3">
      <c r="A22716" t="s">
        <v>1581</v>
      </c>
      <c r="B22716" t="s">
        <v>2280</v>
      </c>
      <c r="C22716" s="7">
        <v>46001</v>
      </c>
      <c r="E22716" s="27">
        <v>-154</v>
      </c>
      <c r="G22716" s="27" t="str">
        <f>VLOOKUP(C22716,W:Y,3,TRUE)</f>
        <v>December 25</v>
      </c>
      <c r="H22716" s="27">
        <f t="shared" si="355"/>
        <v>22715</v>
      </c>
      <c r="I22716" s="30" t="str">
        <f>IF(G22716='Check Register'!$E$1,H22716,"")</f>
        <v/>
      </c>
    </row>
    <row r="22717" spans="1:9" x14ac:dyDescent="0.3">
      <c r="A22717" t="s">
        <v>1581</v>
      </c>
      <c r="B22717" t="s">
        <v>2280</v>
      </c>
      <c r="C22717" s="7">
        <v>46001</v>
      </c>
      <c r="E22717" s="27">
        <v>19.98</v>
      </c>
      <c r="G22717" s="27" t="str">
        <f>VLOOKUP(C22717,W:Y,3,TRUE)</f>
        <v>December 25</v>
      </c>
      <c r="H22717" s="27">
        <f t="shared" si="355"/>
        <v>22716</v>
      </c>
      <c r="I22717" s="30" t="str">
        <f>IF(G22717='Check Register'!$E$1,H22717,"")</f>
        <v/>
      </c>
    </row>
    <row r="22718" spans="1:9" x14ac:dyDescent="0.3">
      <c r="A22718" t="s">
        <v>1581</v>
      </c>
      <c r="B22718" t="s">
        <v>2280</v>
      </c>
      <c r="C22718" s="7">
        <v>46001</v>
      </c>
      <c r="E22718" s="27">
        <v>233.89</v>
      </c>
      <c r="G22718" s="27" t="str">
        <f>VLOOKUP(C22718,W:Y,3,TRUE)</f>
        <v>December 25</v>
      </c>
      <c r="H22718" s="27">
        <f t="shared" si="355"/>
        <v>22717</v>
      </c>
      <c r="I22718" s="30" t="str">
        <f>IF(G22718='Check Register'!$E$1,H22718,"")</f>
        <v/>
      </c>
    </row>
    <row r="22719" spans="1:9" x14ac:dyDescent="0.3">
      <c r="A22719" t="s">
        <v>1581</v>
      </c>
      <c r="B22719" t="s">
        <v>2280</v>
      </c>
      <c r="C22719" s="7">
        <v>46001</v>
      </c>
      <c r="E22719" s="27">
        <v>19.850000000000001</v>
      </c>
      <c r="G22719" s="27" t="str">
        <f>VLOOKUP(C22719,W:Y,3,TRUE)</f>
        <v>December 25</v>
      </c>
      <c r="H22719" s="27">
        <f t="shared" si="355"/>
        <v>22718</v>
      </c>
      <c r="I22719" s="30" t="str">
        <f>IF(G22719='Check Register'!$E$1,H22719,"")</f>
        <v/>
      </c>
    </row>
    <row r="22720" spans="1:9" x14ac:dyDescent="0.3">
      <c r="A22720" t="s">
        <v>1586</v>
      </c>
      <c r="B22720" t="s">
        <v>2286</v>
      </c>
      <c r="C22720" s="7">
        <v>46001</v>
      </c>
      <c r="E22720" s="27">
        <v>280</v>
      </c>
      <c r="G22720" s="27" t="str">
        <f>VLOOKUP(C22720,W:Y,3,TRUE)</f>
        <v>December 25</v>
      </c>
      <c r="H22720" s="27">
        <f t="shared" si="355"/>
        <v>22719</v>
      </c>
      <c r="I22720" s="30" t="str">
        <f>IF(G22720='Check Register'!$E$1,H22720,"")</f>
        <v/>
      </c>
    </row>
    <row r="22721" spans="1:9" x14ac:dyDescent="0.3">
      <c r="A22721" t="s">
        <v>1586</v>
      </c>
      <c r="B22721" t="s">
        <v>2286</v>
      </c>
      <c r="C22721" s="7">
        <v>46001</v>
      </c>
      <c r="E22721" s="27">
        <v>5805.21</v>
      </c>
      <c r="G22721" s="27" t="str">
        <f>VLOOKUP(C22721,W:Y,3,TRUE)</f>
        <v>December 25</v>
      </c>
      <c r="H22721" s="27">
        <f t="shared" si="355"/>
        <v>22720</v>
      </c>
      <c r="I22721" s="30" t="str">
        <f>IF(G22721='Check Register'!$E$1,H22721,"")</f>
        <v/>
      </c>
    </row>
    <row r="22722" spans="1:9" x14ac:dyDescent="0.3">
      <c r="A22722" t="s">
        <v>1665</v>
      </c>
      <c r="B22722" t="s">
        <v>2323</v>
      </c>
      <c r="C22722" s="7">
        <v>46001</v>
      </c>
      <c r="E22722" s="27">
        <v>430.36</v>
      </c>
      <c r="G22722" s="27" t="str">
        <f>VLOOKUP(C22722,W:Y,3,TRUE)</f>
        <v>December 25</v>
      </c>
      <c r="H22722" s="27">
        <f t="shared" si="355"/>
        <v>22721</v>
      </c>
      <c r="I22722" s="30" t="str">
        <f>IF(G22722='Check Register'!$E$1,H22722,"")</f>
        <v/>
      </c>
    </row>
    <row r="22723" spans="1:9" x14ac:dyDescent="0.3">
      <c r="A22723" t="s">
        <v>2013</v>
      </c>
      <c r="B22723" t="s">
        <v>2404</v>
      </c>
      <c r="C22723" s="7">
        <v>46001</v>
      </c>
      <c r="E22723" s="27">
        <v>286</v>
      </c>
      <c r="G22723" s="27" t="str">
        <f>VLOOKUP(C22723,W:Y,3,TRUE)</f>
        <v>December 25</v>
      </c>
      <c r="H22723" s="27">
        <f t="shared" si="355"/>
        <v>22722</v>
      </c>
      <c r="I22723" s="30" t="str">
        <f>IF(G22723='Check Register'!$E$1,H22723,"")</f>
        <v/>
      </c>
    </row>
    <row r="22724" spans="1:9" x14ac:dyDescent="0.3">
      <c r="A22724" t="s">
        <v>1957</v>
      </c>
      <c r="B22724" t="s">
        <v>2202</v>
      </c>
      <c r="C22724" s="7">
        <v>46003</v>
      </c>
      <c r="E22724" s="27">
        <v>355132.76</v>
      </c>
      <c r="G22724" s="27" t="str">
        <f>VLOOKUP(C22724,W:Y,3,TRUE)</f>
        <v>December 25</v>
      </c>
      <c r="H22724" s="27">
        <f t="shared" si="355"/>
        <v>22723</v>
      </c>
      <c r="I22724" s="30" t="str">
        <f>IF(G22724='Check Register'!$E$1,H22724,"")</f>
        <v/>
      </c>
    </row>
    <row r="22725" spans="1:9" x14ac:dyDescent="0.3">
      <c r="A22725" t="s">
        <v>1626</v>
      </c>
      <c r="B22725" t="s">
        <v>2405</v>
      </c>
      <c r="C22725" s="7">
        <v>46009</v>
      </c>
      <c r="E22725" s="27">
        <v>1563</v>
      </c>
      <c r="G22725" s="27" t="str">
        <f>VLOOKUP(C22725,W:Y,3,TRUE)</f>
        <v>December 25</v>
      </c>
      <c r="H22725" s="27">
        <f t="shared" si="355"/>
        <v>22724</v>
      </c>
      <c r="I22725" s="30" t="str">
        <f>IF(G22725='Check Register'!$E$1,H22725,"")</f>
        <v/>
      </c>
    </row>
    <row r="22726" spans="1:9" x14ac:dyDescent="0.3">
      <c r="A22726" t="s">
        <v>1626</v>
      </c>
      <c r="B22726" t="s">
        <v>2405</v>
      </c>
      <c r="C22726" s="7">
        <v>46009</v>
      </c>
      <c r="E22726" s="27">
        <v>335</v>
      </c>
      <c r="G22726" s="27" t="str">
        <f>VLOOKUP(C22726,W:Y,3,TRUE)</f>
        <v>December 25</v>
      </c>
      <c r="H22726" s="27">
        <f t="shared" si="355"/>
        <v>22725</v>
      </c>
      <c r="I22726" s="30" t="str">
        <f>IF(G22726='Check Register'!$E$1,H22726,"")</f>
        <v/>
      </c>
    </row>
    <row r="22727" spans="1:9" x14ac:dyDescent="0.3">
      <c r="A22727" t="s">
        <v>1590</v>
      </c>
      <c r="B22727" t="s">
        <v>2359</v>
      </c>
      <c r="C22727" s="7">
        <v>46009</v>
      </c>
      <c r="E22727" s="27">
        <v>170320.26</v>
      </c>
      <c r="G22727" s="27" t="str">
        <f>VLOOKUP(C22727,W:Y,3,TRUE)</f>
        <v>December 25</v>
      </c>
      <c r="H22727" s="27">
        <f t="shared" si="355"/>
        <v>22726</v>
      </c>
      <c r="I22727" s="30" t="str">
        <f>IF(G22727='Check Register'!$E$1,H22727,"")</f>
        <v/>
      </c>
    </row>
    <row r="22728" spans="1:9" x14ac:dyDescent="0.3">
      <c r="A22728" t="s">
        <v>1648</v>
      </c>
      <c r="B22728" t="s">
        <v>2396</v>
      </c>
      <c r="C22728" s="7">
        <v>46009</v>
      </c>
      <c r="E22728" s="27">
        <v>40739.56</v>
      </c>
      <c r="G22728" s="27" t="str">
        <f>VLOOKUP(C22728,W:Y,3,TRUE)</f>
        <v>December 25</v>
      </c>
      <c r="H22728" s="27">
        <f t="shared" si="355"/>
        <v>22727</v>
      </c>
      <c r="I22728" s="30" t="str">
        <f>IF(G22728='Check Register'!$E$1,H22728,"")</f>
        <v/>
      </c>
    </row>
    <row r="22729" spans="1:9" x14ac:dyDescent="0.3">
      <c r="A22729" t="s">
        <v>1595</v>
      </c>
      <c r="B22729" t="s">
        <v>2406</v>
      </c>
      <c r="C22729" s="7">
        <v>46009</v>
      </c>
      <c r="E22729" s="27">
        <v>1590</v>
      </c>
      <c r="G22729" s="27" t="str">
        <f>VLOOKUP(C22729,W:Y,3,TRUE)</f>
        <v>December 25</v>
      </c>
      <c r="H22729" s="27">
        <f t="shared" si="355"/>
        <v>22728</v>
      </c>
      <c r="I22729" s="30" t="str">
        <f>IF(G22729='Check Register'!$E$1,H22729,"")</f>
        <v/>
      </c>
    </row>
    <row r="22730" spans="1:9" x14ac:dyDescent="0.3">
      <c r="A22730" t="s">
        <v>2407</v>
      </c>
      <c r="B22730" t="s">
        <v>2408</v>
      </c>
      <c r="C22730" s="7">
        <v>46009</v>
      </c>
      <c r="E22730" s="27">
        <v>7598.31</v>
      </c>
      <c r="G22730" s="27" t="str">
        <f>VLOOKUP(C22730,W:Y,3,TRUE)</f>
        <v>December 25</v>
      </c>
      <c r="H22730" s="27">
        <f t="shared" si="355"/>
        <v>22729</v>
      </c>
      <c r="I22730" s="30" t="str">
        <f>IF(G22730='Check Register'!$E$1,H22730,"")</f>
        <v/>
      </c>
    </row>
    <row r="22731" spans="1:9" x14ac:dyDescent="0.3">
      <c r="A22731" t="s">
        <v>1607</v>
      </c>
      <c r="B22731" t="s">
        <v>1903</v>
      </c>
      <c r="C22731" s="7">
        <v>46009</v>
      </c>
      <c r="E22731" s="27">
        <v>2041.66</v>
      </c>
      <c r="G22731" s="27" t="str">
        <f>VLOOKUP(C22731,W:Y,3,TRUE)</f>
        <v>December 25</v>
      </c>
      <c r="H22731" s="27">
        <f t="shared" si="355"/>
        <v>22730</v>
      </c>
      <c r="I22731" s="30" t="str">
        <f>IF(G22731='Check Register'!$E$1,H22731,"")</f>
        <v/>
      </c>
    </row>
    <row r="22732" spans="1:9" x14ac:dyDescent="0.3">
      <c r="A22732" t="s">
        <v>1607</v>
      </c>
      <c r="B22732" t="s">
        <v>1903</v>
      </c>
      <c r="C22732" s="7">
        <v>46009</v>
      </c>
      <c r="E22732" s="27">
        <v>2041.66</v>
      </c>
      <c r="G22732" s="27" t="str">
        <f>VLOOKUP(C22732,W:Y,3,TRUE)</f>
        <v>December 25</v>
      </c>
      <c r="H22732" s="27">
        <f t="shared" si="355"/>
        <v>22731</v>
      </c>
      <c r="I22732" s="30" t="str">
        <f>IF(G22732='Check Register'!$E$1,H22732,"")</f>
        <v/>
      </c>
    </row>
    <row r="22733" spans="1:9" x14ac:dyDescent="0.3">
      <c r="A22733" t="s">
        <v>1607</v>
      </c>
      <c r="B22733" t="s">
        <v>1903</v>
      </c>
      <c r="C22733" s="7">
        <v>46009</v>
      </c>
      <c r="E22733" s="27">
        <v>2041.66</v>
      </c>
      <c r="G22733" s="27" t="str">
        <f>VLOOKUP(C22733,W:Y,3,TRUE)</f>
        <v>December 25</v>
      </c>
      <c r="H22733" s="27">
        <f t="shared" si="355"/>
        <v>22732</v>
      </c>
      <c r="I22733" s="30" t="str">
        <f>IF(G22733='Check Register'!$E$1,H22733,"")</f>
        <v/>
      </c>
    </row>
    <row r="22734" spans="1:9" x14ac:dyDescent="0.3">
      <c r="A22734" t="s">
        <v>1633</v>
      </c>
      <c r="B22734" t="s">
        <v>2292</v>
      </c>
      <c r="C22734" s="7">
        <v>46009</v>
      </c>
      <c r="E22734" s="27">
        <v>73778.75</v>
      </c>
      <c r="G22734" s="27" t="str">
        <f>VLOOKUP(C22734,W:Y,3,TRUE)</f>
        <v>December 25</v>
      </c>
      <c r="H22734" s="27">
        <f t="shared" si="355"/>
        <v>22733</v>
      </c>
      <c r="I22734" s="30" t="str">
        <f>IF(G22734='Check Register'!$E$1,H22734,"")</f>
        <v/>
      </c>
    </row>
    <row r="22735" spans="1:9" x14ac:dyDescent="0.3">
      <c r="A22735" t="s">
        <v>1635</v>
      </c>
      <c r="B22735" t="s">
        <v>2398</v>
      </c>
      <c r="C22735" s="7">
        <v>46009</v>
      </c>
      <c r="E22735" s="27">
        <v>238.56</v>
      </c>
      <c r="G22735" s="27" t="str">
        <f>VLOOKUP(C22735,W:Y,3,TRUE)</f>
        <v>December 25</v>
      </c>
      <c r="H22735" s="27">
        <f t="shared" si="355"/>
        <v>22734</v>
      </c>
      <c r="I22735" s="30" t="str">
        <f>IF(G22735='Check Register'!$E$1,H22735,"")</f>
        <v/>
      </c>
    </row>
    <row r="22736" spans="1:9" x14ac:dyDescent="0.3">
      <c r="A22736" t="s">
        <v>1635</v>
      </c>
      <c r="B22736" t="s">
        <v>2409</v>
      </c>
      <c r="C22736" s="7">
        <v>46009</v>
      </c>
      <c r="E22736" s="27">
        <v>6927.21</v>
      </c>
      <c r="G22736" s="27" t="str">
        <f>VLOOKUP(C22736,W:Y,3,TRUE)</f>
        <v>December 25</v>
      </c>
      <c r="H22736" s="27">
        <f t="shared" si="355"/>
        <v>22735</v>
      </c>
      <c r="I22736" s="30" t="str">
        <f>IF(G22736='Check Register'!$E$1,H22736,"")</f>
        <v/>
      </c>
    </row>
    <row r="22737" spans="1:9" x14ac:dyDescent="0.3">
      <c r="A22737" t="s">
        <v>1635</v>
      </c>
      <c r="B22737" t="s">
        <v>2410</v>
      </c>
      <c r="C22737" s="7">
        <v>46009</v>
      </c>
      <c r="E22737" s="27">
        <v>589.9</v>
      </c>
      <c r="G22737" s="27" t="str">
        <f>VLOOKUP(C22737,W:Y,3,TRUE)</f>
        <v>December 25</v>
      </c>
      <c r="H22737" s="27">
        <f t="shared" si="355"/>
        <v>22736</v>
      </c>
      <c r="I22737" s="30" t="str">
        <f>IF(G22737='Check Register'!$E$1,H22737,"")</f>
        <v/>
      </c>
    </row>
    <row r="22738" spans="1:9" x14ac:dyDescent="0.3">
      <c r="A22738" t="s">
        <v>1635</v>
      </c>
      <c r="B22738" t="s">
        <v>2410</v>
      </c>
      <c r="C22738" s="7">
        <v>46009</v>
      </c>
      <c r="E22738" s="27">
        <v>144.62</v>
      </c>
      <c r="G22738" s="27" t="str">
        <f>VLOOKUP(C22738,W:Y,3,TRUE)</f>
        <v>December 25</v>
      </c>
      <c r="H22738" s="27">
        <f t="shared" si="355"/>
        <v>22737</v>
      </c>
      <c r="I22738" s="30" t="str">
        <f>IF(G22738='Check Register'!$E$1,H22738,"")</f>
        <v/>
      </c>
    </row>
    <row r="22739" spans="1:9" x14ac:dyDescent="0.3">
      <c r="A22739" t="s">
        <v>1635</v>
      </c>
      <c r="B22739" t="s">
        <v>2411</v>
      </c>
      <c r="C22739" s="7">
        <v>46009</v>
      </c>
      <c r="E22739" s="27">
        <v>3517.97</v>
      </c>
      <c r="G22739" s="27" t="str">
        <f>VLOOKUP(C22739,W:Y,3,TRUE)</f>
        <v>December 25</v>
      </c>
      <c r="H22739" s="27">
        <f t="shared" si="355"/>
        <v>22738</v>
      </c>
      <c r="I22739" s="30" t="str">
        <f>IF(G22739='Check Register'!$E$1,H22739,"")</f>
        <v/>
      </c>
    </row>
    <row r="22740" spans="1:9" x14ac:dyDescent="0.3">
      <c r="A22740" t="s">
        <v>1635</v>
      </c>
      <c r="B22740" t="s">
        <v>2410</v>
      </c>
      <c r="C22740" s="7">
        <v>46009</v>
      </c>
      <c r="E22740" s="27">
        <v>311.08</v>
      </c>
      <c r="G22740" s="27" t="str">
        <f>VLOOKUP(C22740,W:Y,3,TRUE)</f>
        <v>December 25</v>
      </c>
      <c r="H22740" s="27">
        <f t="shared" si="355"/>
        <v>22739</v>
      </c>
      <c r="I22740" s="30" t="str">
        <f>IF(G22740='Check Register'!$E$1,H22740,"")</f>
        <v/>
      </c>
    </row>
    <row r="22741" spans="1:9" x14ac:dyDescent="0.3">
      <c r="A22741" t="s">
        <v>1635</v>
      </c>
      <c r="B22741" t="s">
        <v>2410</v>
      </c>
      <c r="C22741" s="7">
        <v>46009</v>
      </c>
      <c r="E22741" s="27">
        <v>932.79</v>
      </c>
      <c r="G22741" s="27" t="str">
        <f>VLOOKUP(C22741,W:Y,3,TRUE)</f>
        <v>December 25</v>
      </c>
      <c r="H22741" s="27">
        <f t="shared" si="355"/>
        <v>22740</v>
      </c>
      <c r="I22741" s="30" t="str">
        <f>IF(G22741='Check Register'!$E$1,H22741,"")</f>
        <v/>
      </c>
    </row>
    <row r="22742" spans="1:9" x14ac:dyDescent="0.3">
      <c r="A22742" t="s">
        <v>1635</v>
      </c>
      <c r="B22742" t="s">
        <v>2409</v>
      </c>
      <c r="C22742" s="7">
        <v>46009</v>
      </c>
      <c r="E22742" s="27">
        <v>8351.4599999999991</v>
      </c>
      <c r="G22742" s="27" t="str">
        <f>VLOOKUP(C22742,W:Y,3,TRUE)</f>
        <v>December 25</v>
      </c>
      <c r="H22742" s="27">
        <f t="shared" si="355"/>
        <v>22741</v>
      </c>
      <c r="I22742" s="30" t="str">
        <f>IF(G22742='Check Register'!$E$1,H22742,"")</f>
        <v/>
      </c>
    </row>
    <row r="22743" spans="1:9" x14ac:dyDescent="0.3">
      <c r="A22743" t="s">
        <v>1685</v>
      </c>
      <c r="B22743" t="s">
        <v>2352</v>
      </c>
      <c r="C22743" s="7">
        <v>46009</v>
      </c>
      <c r="E22743" s="27">
        <v>3496.5</v>
      </c>
      <c r="G22743" s="27" t="str">
        <f>VLOOKUP(C22743,W:Y,3,TRUE)</f>
        <v>December 25</v>
      </c>
      <c r="H22743" s="27">
        <f t="shared" si="355"/>
        <v>22742</v>
      </c>
      <c r="I22743" s="30" t="str">
        <f>IF(G22743='Check Register'!$E$1,H22743,"")</f>
        <v/>
      </c>
    </row>
    <row r="22744" spans="1:9" x14ac:dyDescent="0.3">
      <c r="A22744" t="s">
        <v>1676</v>
      </c>
      <c r="B22744" t="s">
        <v>2252</v>
      </c>
      <c r="C22744" s="7">
        <v>46009</v>
      </c>
      <c r="E22744" s="27">
        <v>500</v>
      </c>
      <c r="G22744" s="27" t="str">
        <f>VLOOKUP(C22744,W:Y,3,TRUE)</f>
        <v>December 25</v>
      </c>
      <c r="H22744" s="27">
        <f t="shared" si="355"/>
        <v>22743</v>
      </c>
      <c r="I22744" s="30" t="str">
        <f>IF(G22744='Check Register'!$E$1,H22744,"")</f>
        <v/>
      </c>
    </row>
    <row r="22745" spans="1:9" x14ac:dyDescent="0.3">
      <c r="A22745" t="s">
        <v>1612</v>
      </c>
      <c r="B22745" t="s">
        <v>2253</v>
      </c>
      <c r="C22745" s="7">
        <v>46009</v>
      </c>
      <c r="E22745" s="27">
        <v>228.14</v>
      </c>
      <c r="G22745" s="27" t="str">
        <f>VLOOKUP(C22745,W:Y,3,TRUE)</f>
        <v>December 25</v>
      </c>
      <c r="H22745" s="27">
        <f t="shared" si="355"/>
        <v>22744</v>
      </c>
      <c r="I22745" s="30" t="str">
        <f>IF(G22745='Check Register'!$E$1,H22745,"")</f>
        <v/>
      </c>
    </row>
    <row r="22746" spans="1:9" x14ac:dyDescent="0.3">
      <c r="A22746" t="s">
        <v>1684</v>
      </c>
      <c r="B22746" t="s">
        <v>2381</v>
      </c>
      <c r="C22746" s="7">
        <v>46009</v>
      </c>
      <c r="E22746" s="27">
        <v>902.5</v>
      </c>
      <c r="G22746" s="27" t="str">
        <f>VLOOKUP(C22746,W:Y,3,TRUE)</f>
        <v>December 25</v>
      </c>
      <c r="H22746" s="27">
        <f t="shared" si="355"/>
        <v>22745</v>
      </c>
      <c r="I22746" s="30" t="str">
        <f>IF(G22746='Check Register'!$E$1,H22746,"")</f>
        <v/>
      </c>
    </row>
    <row r="22747" spans="1:9" x14ac:dyDescent="0.3">
      <c r="A22747" t="s">
        <v>1631</v>
      </c>
      <c r="B22747" t="s">
        <v>2353</v>
      </c>
      <c r="C22747" s="7">
        <v>46009</v>
      </c>
      <c r="E22747" s="27">
        <v>251.5</v>
      </c>
      <c r="G22747" s="27" t="str">
        <f>VLOOKUP(C22747,W:Y,3,TRUE)</f>
        <v>December 25</v>
      </c>
      <c r="H22747" s="27">
        <f t="shared" si="355"/>
        <v>22746</v>
      </c>
      <c r="I22747" s="30" t="str">
        <f>IF(G22747='Check Register'!$E$1,H22747,"")</f>
        <v/>
      </c>
    </row>
    <row r="22748" spans="1:9" x14ac:dyDescent="0.3">
      <c r="A22748" t="s">
        <v>1691</v>
      </c>
      <c r="B22748" t="s">
        <v>2412</v>
      </c>
      <c r="C22748" s="7">
        <v>46009</v>
      </c>
      <c r="E22748" s="27">
        <v>51371</v>
      </c>
      <c r="G22748" s="27" t="str">
        <f>VLOOKUP(C22748,W:Y,3,TRUE)</f>
        <v>December 25</v>
      </c>
      <c r="H22748" s="27">
        <f t="shared" si="355"/>
        <v>22747</v>
      </c>
      <c r="I22748" s="30" t="str">
        <f>IF(G22748='Check Register'!$E$1,H22748,"")</f>
        <v/>
      </c>
    </row>
    <row r="22749" spans="1:9" x14ac:dyDescent="0.3">
      <c r="A22749" t="s">
        <v>1691</v>
      </c>
      <c r="B22749" t="s">
        <v>2413</v>
      </c>
      <c r="C22749" s="7">
        <v>46009</v>
      </c>
      <c r="E22749" s="27">
        <v>851166.46</v>
      </c>
      <c r="G22749" s="27" t="str">
        <f>VLOOKUP(C22749,W:Y,3,TRUE)</f>
        <v>December 25</v>
      </c>
      <c r="H22749" s="27">
        <f t="shared" si="355"/>
        <v>22748</v>
      </c>
      <c r="I22749" s="30" t="str">
        <f>IF(G22749='Check Register'!$E$1,H22749,"")</f>
        <v/>
      </c>
    </row>
    <row r="22750" spans="1:9" x14ac:dyDescent="0.3">
      <c r="A22750" t="s">
        <v>1691</v>
      </c>
      <c r="B22750" t="s">
        <v>2413</v>
      </c>
      <c r="C22750" s="7">
        <v>46009</v>
      </c>
      <c r="E22750" s="27">
        <v>804185.83</v>
      </c>
      <c r="G22750" s="27" t="str">
        <f>VLOOKUP(C22750,W:Y,3,TRUE)</f>
        <v>December 25</v>
      </c>
      <c r="H22750" s="27">
        <f t="shared" si="355"/>
        <v>22749</v>
      </c>
      <c r="I22750" s="30" t="str">
        <f>IF(G22750='Check Register'!$E$1,H22750,"")</f>
        <v/>
      </c>
    </row>
    <row r="22751" spans="1:9" x14ac:dyDescent="0.3">
      <c r="A22751" t="s">
        <v>1634</v>
      </c>
      <c r="B22751" t="s">
        <v>2414</v>
      </c>
      <c r="C22751" s="7">
        <v>46009</v>
      </c>
      <c r="E22751" s="27">
        <v>72616.34</v>
      </c>
      <c r="G22751" s="27" t="str">
        <f>VLOOKUP(C22751,W:Y,3,TRUE)</f>
        <v>December 25</v>
      </c>
      <c r="H22751" s="27">
        <f t="shared" si="355"/>
        <v>22750</v>
      </c>
      <c r="I22751" s="30" t="str">
        <f>IF(G22751='Check Register'!$E$1,H22751,"")</f>
        <v/>
      </c>
    </row>
    <row r="22752" spans="1:9" x14ac:dyDescent="0.3">
      <c r="A22752" t="s">
        <v>1634</v>
      </c>
      <c r="B22752" t="s">
        <v>2414</v>
      </c>
      <c r="C22752" s="7">
        <v>46009</v>
      </c>
      <c r="E22752" s="27">
        <v>77366</v>
      </c>
      <c r="G22752" s="27" t="str">
        <f>VLOOKUP(C22752,W:Y,3,TRUE)</f>
        <v>December 25</v>
      </c>
      <c r="H22752" s="27">
        <f t="shared" si="355"/>
        <v>22751</v>
      </c>
      <c r="I22752" s="30" t="str">
        <f>IF(G22752='Check Register'!$E$1,H22752,"")</f>
        <v/>
      </c>
    </row>
    <row r="22753" spans="1:9" x14ac:dyDescent="0.3">
      <c r="A22753" t="s">
        <v>1671</v>
      </c>
      <c r="B22753" t="s">
        <v>2354</v>
      </c>
      <c r="C22753" s="7">
        <v>46009</v>
      </c>
      <c r="E22753" s="27">
        <v>10805.64</v>
      </c>
      <c r="G22753" s="27" t="str">
        <f>VLOOKUP(C22753,W:Y,3,TRUE)</f>
        <v>December 25</v>
      </c>
      <c r="H22753" s="27">
        <f t="shared" si="355"/>
        <v>22752</v>
      </c>
      <c r="I22753" s="30" t="str">
        <f>IF(G22753='Check Register'!$E$1,H22753,"")</f>
        <v/>
      </c>
    </row>
    <row r="22754" spans="1:9" x14ac:dyDescent="0.3">
      <c r="A22754" t="s">
        <v>2000</v>
      </c>
      <c r="B22754" t="s">
        <v>2001</v>
      </c>
      <c r="C22754" s="7">
        <v>46009</v>
      </c>
      <c r="E22754" s="27">
        <v>1170</v>
      </c>
      <c r="G22754" s="27" t="str">
        <f>VLOOKUP(C22754,W:Y,3,TRUE)</f>
        <v>December 25</v>
      </c>
      <c r="H22754" s="27">
        <f t="shared" si="355"/>
        <v>22753</v>
      </c>
      <c r="I22754" s="30" t="str">
        <f>IF(G22754='Check Register'!$E$1,H22754,"")</f>
        <v/>
      </c>
    </row>
    <row r="22755" spans="1:9" x14ac:dyDescent="0.3">
      <c r="A22755" t="s">
        <v>1683</v>
      </c>
      <c r="B22755" t="s">
        <v>2355</v>
      </c>
      <c r="C22755" s="7">
        <v>46009</v>
      </c>
      <c r="E22755" s="27">
        <v>1047.98</v>
      </c>
      <c r="G22755" s="27" t="str">
        <f>VLOOKUP(C22755,W:Y,3,TRUE)</f>
        <v>December 25</v>
      </c>
      <c r="H22755" s="27">
        <f t="shared" si="355"/>
        <v>22754</v>
      </c>
      <c r="I22755" s="30" t="str">
        <f>IF(G22755='Check Register'!$E$1,H22755,"")</f>
        <v/>
      </c>
    </row>
    <row r="22756" spans="1:9" x14ac:dyDescent="0.3">
      <c r="A22756" t="s">
        <v>1696</v>
      </c>
      <c r="B22756" t="s">
        <v>2356</v>
      </c>
      <c r="C22756" s="7">
        <v>46009</v>
      </c>
      <c r="E22756" s="27">
        <v>171.6</v>
      </c>
      <c r="G22756" s="27" t="str">
        <f>VLOOKUP(C22756,W:Y,3,TRUE)</f>
        <v>December 25</v>
      </c>
      <c r="H22756" s="27">
        <f t="shared" si="355"/>
        <v>22755</v>
      </c>
      <c r="I22756" s="30" t="str">
        <f>IF(G22756='Check Register'!$E$1,H22756,"")</f>
        <v/>
      </c>
    </row>
    <row r="22757" spans="1:9" x14ac:dyDescent="0.3">
      <c r="A22757" t="s">
        <v>1691</v>
      </c>
      <c r="B22757" t="s">
        <v>2412</v>
      </c>
      <c r="C22757" s="7">
        <v>46009</v>
      </c>
      <c r="E22757" s="27">
        <v>51371</v>
      </c>
      <c r="G22757" s="27" t="str">
        <f>VLOOKUP(C22757,W:Y,3,TRUE)</f>
        <v>December 25</v>
      </c>
      <c r="H22757" s="27">
        <f t="shared" si="355"/>
        <v>22756</v>
      </c>
      <c r="I22757" s="30" t="str">
        <f>IF(G22757='Check Register'!$E$1,H22757,"")</f>
        <v/>
      </c>
    </row>
    <row r="22758" spans="1:9" x14ac:dyDescent="0.3">
      <c r="A22758" t="s">
        <v>1649</v>
      </c>
      <c r="B22758" t="s">
        <v>2268</v>
      </c>
      <c r="C22758" s="7">
        <v>46009</v>
      </c>
      <c r="E22758" s="27">
        <v>3098.08</v>
      </c>
      <c r="G22758" s="27" t="str">
        <f>VLOOKUP(C22758,W:Y,3,TRUE)</f>
        <v>December 25</v>
      </c>
      <c r="H22758" s="27">
        <f t="shared" si="355"/>
        <v>22757</v>
      </c>
      <c r="I22758" s="30" t="str">
        <f>IF(G22758='Check Register'!$E$1,H22758,"")</f>
        <v/>
      </c>
    </row>
    <row r="22759" spans="1:9" x14ac:dyDescent="0.3">
      <c r="A22759" t="s">
        <v>1998</v>
      </c>
      <c r="B22759" t="s">
        <v>2415</v>
      </c>
      <c r="C22759" s="7">
        <v>46009</v>
      </c>
      <c r="E22759" s="27">
        <v>375</v>
      </c>
      <c r="G22759" s="27" t="str">
        <f>VLOOKUP(C22759,W:Y,3,TRUE)</f>
        <v>December 25</v>
      </c>
      <c r="H22759" s="27">
        <f t="shared" si="355"/>
        <v>22758</v>
      </c>
      <c r="I22759" s="30" t="str">
        <f>IF(G22759='Check Register'!$E$1,H22759,"")</f>
        <v/>
      </c>
    </row>
    <row r="22760" spans="1:9" x14ac:dyDescent="0.3">
      <c r="A22760" t="s">
        <v>1569</v>
      </c>
      <c r="B22760" t="s">
        <v>2269</v>
      </c>
      <c r="C22760" s="7">
        <v>46009</v>
      </c>
      <c r="E22760" s="27">
        <v>27.51</v>
      </c>
      <c r="G22760" s="27" t="str">
        <f>VLOOKUP(C22760,W:Y,3,TRUE)</f>
        <v>December 25</v>
      </c>
      <c r="H22760" s="27">
        <f t="shared" si="355"/>
        <v>22759</v>
      </c>
      <c r="I22760" s="30" t="str">
        <f>IF(G22760='Check Register'!$E$1,H22760,"")</f>
        <v/>
      </c>
    </row>
    <row r="22761" spans="1:9" x14ac:dyDescent="0.3">
      <c r="A22761" t="s">
        <v>1569</v>
      </c>
      <c r="B22761" t="s">
        <v>2269</v>
      </c>
      <c r="C22761" s="7">
        <v>46009</v>
      </c>
      <c r="E22761" s="27">
        <v>3068.06</v>
      </c>
      <c r="G22761" s="27" t="str">
        <f>VLOOKUP(C22761,W:Y,3,TRUE)</f>
        <v>December 25</v>
      </c>
      <c r="H22761" s="27">
        <f t="shared" si="355"/>
        <v>22760</v>
      </c>
      <c r="I22761" s="30" t="str">
        <f>IF(G22761='Check Register'!$E$1,H22761,"")</f>
        <v/>
      </c>
    </row>
    <row r="22762" spans="1:9" x14ac:dyDescent="0.3">
      <c r="A22762" t="s">
        <v>1569</v>
      </c>
      <c r="B22762" t="s">
        <v>2269</v>
      </c>
      <c r="C22762" s="7">
        <v>46009</v>
      </c>
      <c r="E22762" s="27">
        <v>294.99</v>
      </c>
      <c r="G22762" s="27" t="str">
        <f>VLOOKUP(C22762,W:Y,3,TRUE)</f>
        <v>December 25</v>
      </c>
      <c r="H22762" s="27">
        <f t="shared" si="355"/>
        <v>22761</v>
      </c>
      <c r="I22762" s="30" t="str">
        <f>IF(G22762='Check Register'!$E$1,H22762,"")</f>
        <v/>
      </c>
    </row>
    <row r="22763" spans="1:9" x14ac:dyDescent="0.3">
      <c r="A22763" t="s">
        <v>1642</v>
      </c>
      <c r="B22763" t="s">
        <v>1814</v>
      </c>
      <c r="C22763" s="7">
        <v>46009</v>
      </c>
      <c r="E22763" s="27">
        <v>45</v>
      </c>
      <c r="G22763" s="27" t="str">
        <f>VLOOKUP(C22763,W:Y,3,TRUE)</f>
        <v>December 25</v>
      </c>
      <c r="H22763" s="27">
        <f t="shared" si="355"/>
        <v>22762</v>
      </c>
      <c r="I22763" s="30" t="str">
        <f>IF(G22763='Check Register'!$E$1,H22763,"")</f>
        <v/>
      </c>
    </row>
    <row r="22764" spans="1:9" x14ac:dyDescent="0.3">
      <c r="A22764" t="s">
        <v>815</v>
      </c>
      <c r="B22764" t="s">
        <v>2416</v>
      </c>
      <c r="C22764" s="7">
        <v>46009</v>
      </c>
      <c r="E22764" s="27">
        <v>825.36</v>
      </c>
      <c r="G22764" s="27" t="str">
        <f>VLOOKUP(C22764,W:Y,3,TRUE)</f>
        <v>December 25</v>
      </c>
      <c r="H22764" s="27">
        <f t="shared" si="355"/>
        <v>22763</v>
      </c>
      <c r="I22764" s="30" t="str">
        <f>IF(G22764='Check Register'!$E$1,H22764,"")</f>
        <v/>
      </c>
    </row>
    <row r="22765" spans="1:9" x14ac:dyDescent="0.3">
      <c r="A22765" t="s">
        <v>1570</v>
      </c>
      <c r="B22765" t="s">
        <v>2270</v>
      </c>
      <c r="C22765" s="7">
        <v>46009</v>
      </c>
      <c r="E22765" s="27">
        <v>163.95</v>
      </c>
      <c r="G22765" s="27" t="str">
        <f>VLOOKUP(C22765,W:Y,3,TRUE)</f>
        <v>December 25</v>
      </c>
      <c r="H22765" s="27">
        <f t="shared" si="355"/>
        <v>22764</v>
      </c>
      <c r="I22765" s="30" t="str">
        <f>IF(G22765='Check Register'!$E$1,H22765,"")</f>
        <v/>
      </c>
    </row>
    <row r="22766" spans="1:9" x14ac:dyDescent="0.3">
      <c r="A22766" t="s">
        <v>1570</v>
      </c>
      <c r="B22766" t="s">
        <v>2270</v>
      </c>
      <c r="C22766" s="7">
        <v>46009</v>
      </c>
      <c r="E22766" s="27">
        <v>1730.87</v>
      </c>
      <c r="G22766" s="27" t="str">
        <f>VLOOKUP(C22766,W:Y,3,TRUE)</f>
        <v>December 25</v>
      </c>
      <c r="H22766" s="27">
        <f t="shared" si="355"/>
        <v>22765</v>
      </c>
      <c r="I22766" s="30" t="str">
        <f>IF(G22766='Check Register'!$E$1,H22766,"")</f>
        <v/>
      </c>
    </row>
    <row r="22767" spans="1:9" x14ac:dyDescent="0.3">
      <c r="A22767" t="s">
        <v>1570</v>
      </c>
      <c r="B22767" t="s">
        <v>2270</v>
      </c>
      <c r="C22767" s="7">
        <v>46009</v>
      </c>
      <c r="E22767" s="27">
        <v>59.31</v>
      </c>
      <c r="G22767" s="27" t="str">
        <f>VLOOKUP(C22767,W:Y,3,TRUE)</f>
        <v>December 25</v>
      </c>
      <c r="H22767" s="27">
        <f t="shared" si="355"/>
        <v>22766</v>
      </c>
      <c r="I22767" s="30" t="str">
        <f>IF(G22767='Check Register'!$E$1,H22767,"")</f>
        <v/>
      </c>
    </row>
    <row r="22768" spans="1:9" x14ac:dyDescent="0.3">
      <c r="A22768" t="s">
        <v>1574</v>
      </c>
      <c r="B22768" t="s">
        <v>2276</v>
      </c>
      <c r="C22768" s="7">
        <v>46009</v>
      </c>
      <c r="E22768" s="27">
        <v>94.38</v>
      </c>
      <c r="G22768" s="27" t="str">
        <f>VLOOKUP(C22768,W:Y,3,TRUE)</f>
        <v>December 25</v>
      </c>
      <c r="H22768" s="27">
        <f t="shared" si="355"/>
        <v>22767</v>
      </c>
      <c r="I22768" s="30" t="str">
        <f>IF(G22768='Check Register'!$E$1,H22768,"")</f>
        <v/>
      </c>
    </row>
    <row r="22769" spans="1:9" x14ac:dyDescent="0.3">
      <c r="A22769" t="s">
        <v>1574</v>
      </c>
      <c r="B22769" t="s">
        <v>2276</v>
      </c>
      <c r="C22769" s="7">
        <v>46009</v>
      </c>
      <c r="E22769" s="27">
        <v>220.13</v>
      </c>
      <c r="G22769" s="27" t="str">
        <f>VLOOKUP(C22769,W:Y,3,TRUE)</f>
        <v>December 25</v>
      </c>
      <c r="H22769" s="27">
        <f t="shared" si="355"/>
        <v>22768</v>
      </c>
      <c r="I22769" s="30" t="str">
        <f>IF(G22769='Check Register'!$E$1,H22769,"")</f>
        <v/>
      </c>
    </row>
    <row r="22770" spans="1:9" x14ac:dyDescent="0.3">
      <c r="A22770" t="s">
        <v>1575</v>
      </c>
      <c r="B22770" t="s">
        <v>2277</v>
      </c>
      <c r="C22770" s="7">
        <v>46009</v>
      </c>
      <c r="E22770" s="27">
        <v>176.07</v>
      </c>
      <c r="G22770" s="27" t="str">
        <f>VLOOKUP(C22770,W:Y,3,TRUE)</f>
        <v>December 25</v>
      </c>
      <c r="H22770" s="27">
        <f t="shared" ref="H22770:H22833" si="356">1+H22769</f>
        <v>22769</v>
      </c>
      <c r="I22770" s="30" t="str">
        <f>IF(G22770='Check Register'!$E$1,H22770,"")</f>
        <v/>
      </c>
    </row>
    <row r="22771" spans="1:9" x14ac:dyDescent="0.3">
      <c r="A22771" t="s">
        <v>1605</v>
      </c>
      <c r="B22771" t="s">
        <v>2311</v>
      </c>
      <c r="C22771" s="7">
        <v>46009</v>
      </c>
      <c r="E22771" s="27">
        <v>473.4</v>
      </c>
      <c r="G22771" s="27" t="str">
        <f>VLOOKUP(C22771,W:Y,3,TRUE)</f>
        <v>December 25</v>
      </c>
      <c r="H22771" s="27">
        <f t="shared" si="356"/>
        <v>22770</v>
      </c>
      <c r="I22771" s="30" t="str">
        <f>IF(G22771='Check Register'!$E$1,H22771,"")</f>
        <v/>
      </c>
    </row>
    <row r="22772" spans="1:9" x14ac:dyDescent="0.3">
      <c r="A22772" t="s">
        <v>1651</v>
      </c>
      <c r="B22772" t="s">
        <v>2278</v>
      </c>
      <c r="C22772" s="7">
        <v>46009</v>
      </c>
      <c r="E22772" s="27">
        <v>266.26</v>
      </c>
      <c r="G22772" s="27" t="str">
        <f>VLOOKUP(C22772,W:Y,3,TRUE)</f>
        <v>December 25</v>
      </c>
      <c r="H22772" s="27">
        <f t="shared" si="356"/>
        <v>22771</v>
      </c>
      <c r="I22772" s="30" t="str">
        <f>IF(G22772='Check Register'!$E$1,H22772,"")</f>
        <v/>
      </c>
    </row>
    <row r="22773" spans="1:9" x14ac:dyDescent="0.3">
      <c r="A22773" t="s">
        <v>1673</v>
      </c>
      <c r="B22773" t="s">
        <v>2417</v>
      </c>
      <c r="C22773" s="7">
        <v>46009</v>
      </c>
      <c r="E22773" s="27">
        <v>1094.08</v>
      </c>
      <c r="G22773" s="27" t="str">
        <f>VLOOKUP(C22773,W:Y,3,TRUE)</f>
        <v>December 25</v>
      </c>
      <c r="H22773" s="27">
        <f t="shared" si="356"/>
        <v>22772</v>
      </c>
      <c r="I22773" s="30" t="str">
        <f>IF(G22773='Check Register'!$E$1,H22773,"")</f>
        <v/>
      </c>
    </row>
    <row r="22774" spans="1:9" x14ac:dyDescent="0.3">
      <c r="A22774" t="s">
        <v>1613</v>
      </c>
      <c r="B22774" t="s">
        <v>2364</v>
      </c>
      <c r="C22774" s="7">
        <v>46009</v>
      </c>
      <c r="E22774" s="27">
        <v>280</v>
      </c>
      <c r="G22774" s="27" t="str">
        <f>VLOOKUP(C22774,W:Y,3,TRUE)</f>
        <v>December 25</v>
      </c>
      <c r="H22774" s="27">
        <f t="shared" si="356"/>
        <v>22773</v>
      </c>
      <c r="I22774" s="30" t="str">
        <f>IF(G22774='Check Register'!$E$1,H22774,"")</f>
        <v/>
      </c>
    </row>
    <row r="22775" spans="1:9" x14ac:dyDescent="0.3">
      <c r="A22775" t="s">
        <v>1616</v>
      </c>
      <c r="B22775" t="s">
        <v>2402</v>
      </c>
      <c r="C22775" s="7">
        <v>46009</v>
      </c>
      <c r="E22775" s="27">
        <v>85.2</v>
      </c>
      <c r="G22775" s="27" t="str">
        <f>VLOOKUP(C22775,W:Y,3,TRUE)</f>
        <v>December 25</v>
      </c>
      <c r="H22775" s="27">
        <f t="shared" si="356"/>
        <v>22774</v>
      </c>
      <c r="I22775" s="30" t="str">
        <f>IF(G22775='Check Register'!$E$1,H22775,"")</f>
        <v/>
      </c>
    </row>
    <row r="22776" spans="1:9" x14ac:dyDescent="0.3">
      <c r="A22776" t="s">
        <v>2418</v>
      </c>
      <c r="B22776" t="s">
        <v>2419</v>
      </c>
      <c r="C22776" s="7">
        <v>46009</v>
      </c>
      <c r="E22776" s="27">
        <v>1036.8800000000001</v>
      </c>
      <c r="G22776" s="27" t="str">
        <f>VLOOKUP(C22776,W:Y,3,TRUE)</f>
        <v>December 25</v>
      </c>
      <c r="H22776" s="27">
        <f t="shared" si="356"/>
        <v>22775</v>
      </c>
      <c r="I22776" s="30" t="str">
        <f>IF(G22776='Check Register'!$E$1,H22776,"")</f>
        <v/>
      </c>
    </row>
    <row r="22777" spans="1:9" x14ac:dyDescent="0.3">
      <c r="A22777" t="s">
        <v>1581</v>
      </c>
      <c r="B22777" t="s">
        <v>2280</v>
      </c>
      <c r="C22777" s="7">
        <v>46009</v>
      </c>
      <c r="E22777" s="27">
        <v>140.76</v>
      </c>
      <c r="G22777" s="27" t="str">
        <f>VLOOKUP(C22777,W:Y,3,TRUE)</f>
        <v>December 25</v>
      </c>
      <c r="H22777" s="27">
        <f t="shared" si="356"/>
        <v>22776</v>
      </c>
      <c r="I22777" s="30" t="str">
        <f>IF(G22777='Check Register'!$E$1,H22777,"")</f>
        <v/>
      </c>
    </row>
    <row r="22778" spans="1:9" x14ac:dyDescent="0.3">
      <c r="A22778" t="s">
        <v>1581</v>
      </c>
      <c r="B22778" t="s">
        <v>2280</v>
      </c>
      <c r="C22778" s="7">
        <v>46009</v>
      </c>
      <c r="E22778" s="27">
        <v>114.1</v>
      </c>
      <c r="G22778" s="27" t="str">
        <f>VLOOKUP(C22778,W:Y,3,TRUE)</f>
        <v>December 25</v>
      </c>
      <c r="H22778" s="27">
        <f t="shared" si="356"/>
        <v>22777</v>
      </c>
      <c r="I22778" s="30" t="str">
        <f>IF(G22778='Check Register'!$E$1,H22778,"")</f>
        <v/>
      </c>
    </row>
    <row r="22779" spans="1:9" x14ac:dyDescent="0.3">
      <c r="A22779" t="s">
        <v>1622</v>
      </c>
      <c r="B22779" t="s">
        <v>2367</v>
      </c>
      <c r="C22779" s="7">
        <v>46009</v>
      </c>
      <c r="E22779" s="27">
        <v>239</v>
      </c>
      <c r="G22779" s="27" t="str">
        <f>VLOOKUP(C22779,W:Y,3,TRUE)</f>
        <v>December 25</v>
      </c>
      <c r="H22779" s="27">
        <f t="shared" si="356"/>
        <v>22778</v>
      </c>
      <c r="I22779" s="30" t="str">
        <f>IF(G22779='Check Register'!$E$1,H22779,"")</f>
        <v/>
      </c>
    </row>
    <row r="22780" spans="1:9" x14ac:dyDescent="0.3">
      <c r="A22780" t="s">
        <v>1627</v>
      </c>
      <c r="B22780" t="s">
        <v>2420</v>
      </c>
      <c r="C22780" s="7">
        <v>46009</v>
      </c>
      <c r="E22780" s="27">
        <v>2657.74</v>
      </c>
      <c r="G22780" s="27" t="str">
        <f>VLOOKUP(C22780,W:Y,3,TRUE)</f>
        <v>December 25</v>
      </c>
      <c r="H22780" s="27">
        <f t="shared" si="356"/>
        <v>22779</v>
      </c>
      <c r="I22780" s="30" t="str">
        <f>IF(G22780='Check Register'!$E$1,H22780,"")</f>
        <v/>
      </c>
    </row>
    <row r="22781" spans="1:9" x14ac:dyDescent="0.3">
      <c r="A22781" t="s">
        <v>1690</v>
      </c>
      <c r="B22781" t="s">
        <v>2347</v>
      </c>
      <c r="C22781" s="7">
        <v>46009</v>
      </c>
      <c r="E22781" s="27">
        <v>104</v>
      </c>
      <c r="G22781" s="27" t="str">
        <f>VLOOKUP(C22781,W:Y,3,TRUE)</f>
        <v>December 25</v>
      </c>
      <c r="H22781" s="27">
        <f t="shared" si="356"/>
        <v>22780</v>
      </c>
      <c r="I22781" s="30" t="str">
        <f>IF(G22781='Check Register'!$E$1,H22781,"")</f>
        <v/>
      </c>
    </row>
    <row r="22782" spans="1:9" x14ac:dyDescent="0.3">
      <c r="A22782" t="s">
        <v>1690</v>
      </c>
      <c r="B22782" t="s">
        <v>2347</v>
      </c>
      <c r="C22782" s="7">
        <v>46009</v>
      </c>
      <c r="E22782" s="27">
        <v>120</v>
      </c>
      <c r="G22782" s="27" t="str">
        <f>VLOOKUP(C22782,W:Y,3,TRUE)</f>
        <v>December 25</v>
      </c>
      <c r="H22782" s="27">
        <f t="shared" si="356"/>
        <v>22781</v>
      </c>
      <c r="I22782" s="30" t="str">
        <f>IF(G22782='Check Register'!$E$1,H22782,"")</f>
        <v/>
      </c>
    </row>
    <row r="22783" spans="1:9" x14ac:dyDescent="0.3">
      <c r="A22783" t="s">
        <v>1690</v>
      </c>
      <c r="B22783" t="s">
        <v>2347</v>
      </c>
      <c r="C22783" s="7">
        <v>46009</v>
      </c>
      <c r="E22783" s="27">
        <v>360</v>
      </c>
      <c r="G22783" s="27" t="str">
        <f>VLOOKUP(C22783,W:Y,3,TRUE)</f>
        <v>December 25</v>
      </c>
      <c r="H22783" s="27">
        <f t="shared" si="356"/>
        <v>22782</v>
      </c>
      <c r="I22783" s="30" t="str">
        <f>IF(G22783='Check Register'!$E$1,H22783,"")</f>
        <v/>
      </c>
    </row>
    <row r="22784" spans="1:9" x14ac:dyDescent="0.3">
      <c r="A22784" t="s">
        <v>2102</v>
      </c>
      <c r="B22784" t="s">
        <v>2421</v>
      </c>
      <c r="C22784" s="7">
        <v>46009</v>
      </c>
      <c r="E22784" s="27">
        <v>1752.1</v>
      </c>
      <c r="G22784" s="27" t="str">
        <f>VLOOKUP(C22784,W:Y,3,TRUE)</f>
        <v>December 25</v>
      </c>
      <c r="H22784" s="27">
        <f t="shared" si="356"/>
        <v>22783</v>
      </c>
      <c r="I22784" s="30" t="str">
        <f>IF(G22784='Check Register'!$E$1,H22784,"")</f>
        <v/>
      </c>
    </row>
    <row r="22785" spans="1:9" x14ac:dyDescent="0.3">
      <c r="A22785" t="s">
        <v>1588</v>
      </c>
      <c r="B22785" t="s">
        <v>2291</v>
      </c>
      <c r="C22785" s="7">
        <v>46009</v>
      </c>
      <c r="E22785" s="27">
        <v>636.02</v>
      </c>
      <c r="G22785" s="27" t="str">
        <f>VLOOKUP(C22785,W:Y,3,TRUE)</f>
        <v>December 25</v>
      </c>
      <c r="H22785" s="27">
        <f t="shared" si="356"/>
        <v>22784</v>
      </c>
      <c r="I22785" s="30" t="str">
        <f>IF(G22785='Check Register'!$E$1,H22785,"")</f>
        <v/>
      </c>
    </row>
    <row r="22786" spans="1:9" x14ac:dyDescent="0.3">
      <c r="A22786" t="s">
        <v>1957</v>
      </c>
      <c r="B22786" t="s">
        <v>2202</v>
      </c>
      <c r="C22786" s="7">
        <v>46017</v>
      </c>
      <c r="E22786" s="27">
        <v>351274.72</v>
      </c>
      <c r="G22786" s="27" t="str">
        <f>VLOOKUP(C22786,W:Y,3,TRUE)</f>
        <v>December 25</v>
      </c>
      <c r="H22786" s="27">
        <f t="shared" si="356"/>
        <v>22785</v>
      </c>
      <c r="I22786" s="30" t="str">
        <f>IF(G22786='Check Register'!$E$1,H22786,"")</f>
        <v/>
      </c>
    </row>
    <row r="22787" spans="1:9" x14ac:dyDescent="0.3">
      <c r="A22787" t="s">
        <v>1599</v>
      </c>
      <c r="B22787" t="s">
        <v>2259</v>
      </c>
      <c r="C22787" s="7">
        <v>46020</v>
      </c>
      <c r="E22787" s="27">
        <v>21692.9</v>
      </c>
      <c r="G22787" s="27" t="str">
        <f>VLOOKUP(C22787,W:Y,3,TRUE)</f>
        <v>December 25</v>
      </c>
      <c r="H22787" s="27">
        <f t="shared" si="356"/>
        <v>22786</v>
      </c>
      <c r="I22787" s="30" t="str">
        <f>IF(G22787='Check Register'!$E$1,H22787,"")</f>
        <v/>
      </c>
    </row>
    <row r="22788" spans="1:9" x14ac:dyDescent="0.3">
      <c r="A22788" t="s">
        <v>1641</v>
      </c>
      <c r="B22788" t="s">
        <v>2422</v>
      </c>
      <c r="C22788" s="7">
        <v>46021</v>
      </c>
      <c r="E22788" s="27">
        <v>19001.29</v>
      </c>
      <c r="G22788" s="27" t="str">
        <f>VLOOKUP(C22788,W:Y,3,TRUE)</f>
        <v>December 25</v>
      </c>
      <c r="H22788" s="27">
        <f t="shared" si="356"/>
        <v>22787</v>
      </c>
      <c r="I22788" s="30" t="str">
        <f>IF(G22788='Check Register'!$E$1,H22788,"")</f>
        <v/>
      </c>
    </row>
    <row r="22789" spans="1:9" x14ac:dyDescent="0.3">
      <c r="A22789" t="s">
        <v>1592</v>
      </c>
      <c r="B22789" t="s">
        <v>1926</v>
      </c>
      <c r="C22789" s="7">
        <v>46021</v>
      </c>
      <c r="E22789" s="27">
        <v>5.84</v>
      </c>
      <c r="G22789" s="27" t="str">
        <f>VLOOKUP(C22789,W:Y,3,TRUE)</f>
        <v>December 25</v>
      </c>
      <c r="H22789" s="27">
        <f t="shared" si="356"/>
        <v>22788</v>
      </c>
      <c r="I22789" s="30" t="str">
        <f>IF(G22789='Check Register'!$E$1,H22789,"")</f>
        <v/>
      </c>
    </row>
    <row r="22790" spans="1:9" x14ac:dyDescent="0.3">
      <c r="A22790" t="s">
        <v>1592</v>
      </c>
      <c r="B22790" t="s">
        <v>1926</v>
      </c>
      <c r="C22790" s="7">
        <v>46021</v>
      </c>
      <c r="E22790" s="27">
        <v>3007.27</v>
      </c>
      <c r="G22790" s="27" t="str">
        <f>VLOOKUP(C22790,W:Y,3,TRUE)</f>
        <v>December 25</v>
      </c>
      <c r="H22790" s="27">
        <f t="shared" si="356"/>
        <v>22789</v>
      </c>
      <c r="I22790" s="30" t="str">
        <f>IF(G22790='Check Register'!$E$1,H22790,"")</f>
        <v/>
      </c>
    </row>
    <row r="22791" spans="1:9" x14ac:dyDescent="0.3">
      <c r="A22791" t="s">
        <v>1656</v>
      </c>
      <c r="B22791" t="s">
        <v>2423</v>
      </c>
      <c r="C22791" s="7">
        <v>46021</v>
      </c>
      <c r="E22791" s="27">
        <v>24</v>
      </c>
      <c r="G22791" s="27" t="str">
        <f>VLOOKUP(C22791,W:Y,3,TRUE)</f>
        <v>December 25</v>
      </c>
      <c r="H22791" s="27">
        <f t="shared" si="356"/>
        <v>22790</v>
      </c>
      <c r="I22791" s="30" t="str">
        <f>IF(G22791='Check Register'!$E$1,H22791,"")</f>
        <v/>
      </c>
    </row>
    <row r="22792" spans="1:9" x14ac:dyDescent="0.3">
      <c r="A22792" t="s">
        <v>1603</v>
      </c>
      <c r="B22792" t="s">
        <v>180</v>
      </c>
      <c r="C22792" s="7">
        <v>46021</v>
      </c>
      <c r="E22792" s="27">
        <v>362.25</v>
      </c>
      <c r="G22792" s="27" t="str">
        <f>VLOOKUP(C22792,W:Y,3,TRUE)</f>
        <v>December 25</v>
      </c>
      <c r="H22792" s="27">
        <f t="shared" si="356"/>
        <v>22791</v>
      </c>
      <c r="I22792" s="30" t="str">
        <f>IF(G22792='Check Register'!$E$1,H22792,"")</f>
        <v/>
      </c>
    </row>
    <row r="22793" spans="1:9" x14ac:dyDescent="0.3">
      <c r="A22793" t="s">
        <v>1671</v>
      </c>
      <c r="B22793" t="s">
        <v>2354</v>
      </c>
      <c r="C22793" s="7">
        <v>46021</v>
      </c>
      <c r="E22793" s="27">
        <v>494.84</v>
      </c>
      <c r="G22793" s="27" t="str">
        <f>VLOOKUP(C22793,W:Y,3,TRUE)</f>
        <v>December 25</v>
      </c>
      <c r="H22793" s="27">
        <f t="shared" si="356"/>
        <v>22792</v>
      </c>
      <c r="I22793" s="30" t="str">
        <f>IF(G22793='Check Register'!$E$1,H22793,"")</f>
        <v/>
      </c>
    </row>
    <row r="22794" spans="1:9" x14ac:dyDescent="0.3">
      <c r="A22794" t="s">
        <v>1638</v>
      </c>
      <c r="B22794" t="s">
        <v>2424</v>
      </c>
      <c r="C22794" s="7">
        <v>46021</v>
      </c>
      <c r="E22794" s="27">
        <v>463.89</v>
      </c>
      <c r="G22794" s="27" t="str">
        <f>VLOOKUP(C22794,W:Y,3,TRUE)</f>
        <v>December 25</v>
      </c>
      <c r="H22794" s="27">
        <f t="shared" si="356"/>
        <v>22793</v>
      </c>
      <c r="I22794" s="30" t="str">
        <f>IF(G22794='Check Register'!$E$1,H22794,"")</f>
        <v/>
      </c>
    </row>
    <row r="22795" spans="1:9" x14ac:dyDescent="0.3">
      <c r="A22795" t="s">
        <v>1638</v>
      </c>
      <c r="B22795" t="s">
        <v>2425</v>
      </c>
      <c r="C22795" s="7">
        <v>46021</v>
      </c>
      <c r="E22795" s="27">
        <v>463.89</v>
      </c>
      <c r="G22795" s="27" t="str">
        <f>VLOOKUP(C22795,W:Y,3,TRUE)</f>
        <v>December 25</v>
      </c>
      <c r="H22795" s="27">
        <f t="shared" si="356"/>
        <v>22794</v>
      </c>
      <c r="I22795" s="30" t="str">
        <f>IF(G22795='Check Register'!$E$1,H22795,"")</f>
        <v/>
      </c>
    </row>
    <row r="22796" spans="1:9" x14ac:dyDescent="0.3">
      <c r="A22796" t="s">
        <v>1677</v>
      </c>
      <c r="B22796" t="s">
        <v>1892</v>
      </c>
      <c r="C22796" s="7">
        <v>46021</v>
      </c>
      <c r="E22796" s="27">
        <v>4388.3999999999996</v>
      </c>
      <c r="G22796" s="27" t="str">
        <f>VLOOKUP(C22796,W:Y,3,TRUE)</f>
        <v>December 25</v>
      </c>
      <c r="H22796" s="27">
        <f t="shared" si="356"/>
        <v>22795</v>
      </c>
      <c r="I22796" s="30" t="str">
        <f>IF(G22796='Check Register'!$E$1,H22796,"")</f>
        <v/>
      </c>
    </row>
    <row r="22797" spans="1:9" x14ac:dyDescent="0.3">
      <c r="A22797" t="s">
        <v>2042</v>
      </c>
      <c r="B22797" t="s">
        <v>2426</v>
      </c>
      <c r="C22797" s="7">
        <v>46021</v>
      </c>
      <c r="E22797" s="27">
        <v>1189540.73</v>
      </c>
      <c r="G22797" s="27" t="str">
        <f>VLOOKUP(C22797,W:Y,3,TRUE)</f>
        <v>December 25</v>
      </c>
      <c r="H22797" s="27">
        <f t="shared" si="356"/>
        <v>22796</v>
      </c>
      <c r="I22797" s="30" t="str">
        <f>IF(G22797='Check Register'!$E$1,H22797,"")</f>
        <v/>
      </c>
    </row>
    <row r="22798" spans="1:9" x14ac:dyDescent="0.3">
      <c r="A22798" t="s">
        <v>2064</v>
      </c>
      <c r="B22798" t="s">
        <v>2336</v>
      </c>
      <c r="C22798" s="7">
        <v>46021</v>
      </c>
      <c r="E22798" s="27">
        <v>25000</v>
      </c>
      <c r="G22798" s="27" t="str">
        <f>VLOOKUP(C22798,W:Y,3,TRUE)</f>
        <v>December 25</v>
      </c>
      <c r="H22798" s="27">
        <f t="shared" si="356"/>
        <v>22797</v>
      </c>
      <c r="I22798" s="30" t="str">
        <f>IF(G22798='Check Register'!$E$1,H22798,"")</f>
        <v/>
      </c>
    </row>
    <row r="22799" spans="1:9" x14ac:dyDescent="0.3">
      <c r="A22799" t="s">
        <v>2216</v>
      </c>
      <c r="B22799" t="s">
        <v>2427</v>
      </c>
      <c r="C22799" s="7">
        <v>46021</v>
      </c>
      <c r="E22799" s="27">
        <v>150</v>
      </c>
      <c r="G22799" s="27" t="str">
        <f>VLOOKUP(C22799,W:Y,3,TRUE)</f>
        <v>December 25</v>
      </c>
      <c r="H22799" s="27">
        <f t="shared" si="356"/>
        <v>22798</v>
      </c>
      <c r="I22799" s="30" t="str">
        <f>IF(G22799='Check Register'!$E$1,H22799,"")</f>
        <v/>
      </c>
    </row>
    <row r="22800" spans="1:9" x14ac:dyDescent="0.3">
      <c r="A22800" t="s">
        <v>1596</v>
      </c>
      <c r="B22800" t="s">
        <v>2395</v>
      </c>
      <c r="C22800" s="7">
        <v>46021</v>
      </c>
      <c r="E22800" s="27">
        <v>6213.82</v>
      </c>
      <c r="G22800" s="27" t="str">
        <f>VLOOKUP(C22800,W:Y,3,TRUE)</f>
        <v>December 25</v>
      </c>
      <c r="H22800" s="27">
        <f t="shared" si="356"/>
        <v>22799</v>
      </c>
      <c r="I22800" s="30" t="str">
        <f>IF(G22800='Check Register'!$E$1,H22800,"")</f>
        <v/>
      </c>
    </row>
    <row r="22801" spans="1:9" x14ac:dyDescent="0.3">
      <c r="A22801" t="s">
        <v>1687</v>
      </c>
      <c r="B22801" t="s">
        <v>2428</v>
      </c>
      <c r="C22801" s="7">
        <v>46021</v>
      </c>
      <c r="E22801" s="27">
        <v>12703.92</v>
      </c>
      <c r="G22801" s="27" t="str">
        <f>VLOOKUP(C22801,W:Y,3,TRUE)</f>
        <v>December 25</v>
      </c>
      <c r="H22801" s="27">
        <f t="shared" si="356"/>
        <v>22800</v>
      </c>
      <c r="I22801" s="30" t="str">
        <f>IF(G22801='Check Register'!$E$1,H22801,"")</f>
        <v/>
      </c>
    </row>
    <row r="22802" spans="1:9" x14ac:dyDescent="0.3">
      <c r="A22802" t="s">
        <v>1687</v>
      </c>
      <c r="B22802" t="s">
        <v>2428</v>
      </c>
      <c r="C22802" s="7">
        <v>46021</v>
      </c>
      <c r="E22802" s="27">
        <v>12703.92</v>
      </c>
      <c r="G22802" s="27" t="str">
        <f>VLOOKUP(C22802,W:Y,3,TRUE)</f>
        <v>December 25</v>
      </c>
      <c r="H22802" s="27">
        <f t="shared" si="356"/>
        <v>22801</v>
      </c>
      <c r="I22802" s="30" t="str">
        <f>IF(G22802='Check Register'!$E$1,H22802,"")</f>
        <v/>
      </c>
    </row>
    <row r="22803" spans="1:9" x14ac:dyDescent="0.3">
      <c r="A22803" t="s">
        <v>1567</v>
      </c>
      <c r="B22803" t="s">
        <v>2429</v>
      </c>
      <c r="C22803" s="7">
        <v>46021</v>
      </c>
      <c r="E22803" s="27">
        <v>1402</v>
      </c>
      <c r="G22803" s="27" t="str">
        <f>VLOOKUP(C22803,W:Y,3,TRUE)</f>
        <v>December 25</v>
      </c>
      <c r="H22803" s="27">
        <f t="shared" si="356"/>
        <v>22802</v>
      </c>
      <c r="I22803" s="30" t="str">
        <f>IF(G22803='Check Register'!$E$1,H22803,"")</f>
        <v/>
      </c>
    </row>
    <row r="22804" spans="1:9" x14ac:dyDescent="0.3">
      <c r="A22804" t="s">
        <v>1567</v>
      </c>
      <c r="B22804" t="s">
        <v>2429</v>
      </c>
      <c r="C22804" s="7">
        <v>46021</v>
      </c>
      <c r="E22804" s="27">
        <v>653.5</v>
      </c>
      <c r="G22804" s="27" t="str">
        <f>VLOOKUP(C22804,W:Y,3,TRUE)</f>
        <v>December 25</v>
      </c>
      <c r="H22804" s="27">
        <f t="shared" si="356"/>
        <v>22803</v>
      </c>
      <c r="I22804" s="30" t="str">
        <f>IF(G22804='Check Register'!$E$1,H22804,"")</f>
        <v/>
      </c>
    </row>
    <row r="22805" spans="1:9" x14ac:dyDescent="0.3">
      <c r="A22805" t="s">
        <v>1567</v>
      </c>
      <c r="B22805" t="s">
        <v>2429</v>
      </c>
      <c r="C22805" s="7">
        <v>46021</v>
      </c>
      <c r="E22805" s="27">
        <v>696.25</v>
      </c>
      <c r="G22805" s="27" t="str">
        <f>VLOOKUP(C22805,W:Y,3,TRUE)</f>
        <v>December 25</v>
      </c>
      <c r="H22805" s="27">
        <f t="shared" si="356"/>
        <v>22804</v>
      </c>
      <c r="I22805" s="30" t="str">
        <f>IF(G22805='Check Register'!$E$1,H22805,"")</f>
        <v/>
      </c>
    </row>
    <row r="22806" spans="1:9" x14ac:dyDescent="0.3">
      <c r="A22806" t="s">
        <v>1649</v>
      </c>
      <c r="B22806" t="s">
        <v>2268</v>
      </c>
      <c r="C22806" s="7">
        <v>46021</v>
      </c>
      <c r="E22806" s="27">
        <v>289.31</v>
      </c>
      <c r="G22806" s="27" t="str">
        <f>VLOOKUP(C22806,W:Y,3,TRUE)</f>
        <v>December 25</v>
      </c>
      <c r="H22806" s="27">
        <f t="shared" si="356"/>
        <v>22805</v>
      </c>
      <c r="I22806" s="30" t="str">
        <f>IF(G22806='Check Register'!$E$1,H22806,"")</f>
        <v/>
      </c>
    </row>
    <row r="22807" spans="1:9" x14ac:dyDescent="0.3">
      <c r="A22807" t="s">
        <v>1649</v>
      </c>
      <c r="B22807" t="s">
        <v>2268</v>
      </c>
      <c r="C22807" s="7">
        <v>46021</v>
      </c>
      <c r="E22807" s="27">
        <v>170.65</v>
      </c>
      <c r="G22807" s="27" t="str">
        <f>VLOOKUP(C22807,W:Y,3,TRUE)</f>
        <v>December 25</v>
      </c>
      <c r="H22807" s="27">
        <f t="shared" si="356"/>
        <v>22806</v>
      </c>
      <c r="I22807" s="30" t="str">
        <f>IF(G22807='Check Register'!$E$1,H22807,"")</f>
        <v/>
      </c>
    </row>
    <row r="22808" spans="1:9" x14ac:dyDescent="0.3">
      <c r="A22808" t="s">
        <v>1649</v>
      </c>
      <c r="B22808" t="s">
        <v>2268</v>
      </c>
      <c r="C22808" s="7">
        <v>46021</v>
      </c>
      <c r="E22808" s="27">
        <v>1164.33</v>
      </c>
      <c r="G22808" s="27" t="str">
        <f>VLOOKUP(C22808,W:Y,3,TRUE)</f>
        <v>December 25</v>
      </c>
      <c r="H22808" s="27">
        <f t="shared" si="356"/>
        <v>22807</v>
      </c>
      <c r="I22808" s="30" t="str">
        <f>IF(G22808='Check Register'!$E$1,H22808,"")</f>
        <v/>
      </c>
    </row>
    <row r="22809" spans="1:9" x14ac:dyDescent="0.3">
      <c r="A22809" t="s">
        <v>1570</v>
      </c>
      <c r="B22809" t="s">
        <v>2270</v>
      </c>
      <c r="C22809" s="7">
        <v>46021</v>
      </c>
      <c r="E22809" s="27">
        <v>1729.08</v>
      </c>
      <c r="G22809" s="27" t="str">
        <f>VLOOKUP(C22809,W:Y,3,TRUE)</f>
        <v>December 25</v>
      </c>
      <c r="H22809" s="27">
        <f t="shared" si="356"/>
        <v>22808</v>
      </c>
      <c r="I22809" s="30" t="str">
        <f>IF(G22809='Check Register'!$E$1,H22809,"")</f>
        <v/>
      </c>
    </row>
    <row r="22810" spans="1:9" x14ac:dyDescent="0.3">
      <c r="A22810" t="s">
        <v>1570</v>
      </c>
      <c r="B22810" t="s">
        <v>2270</v>
      </c>
      <c r="C22810" s="7">
        <v>46021</v>
      </c>
      <c r="E22810" s="27">
        <v>59.31</v>
      </c>
      <c r="G22810" s="27" t="str">
        <f>VLOOKUP(C22810,W:Y,3,TRUE)</f>
        <v>December 25</v>
      </c>
      <c r="H22810" s="27">
        <f t="shared" si="356"/>
        <v>22809</v>
      </c>
      <c r="I22810" s="30" t="str">
        <f>IF(G22810='Check Register'!$E$1,H22810,"")</f>
        <v/>
      </c>
    </row>
    <row r="22811" spans="1:9" x14ac:dyDescent="0.3">
      <c r="A22811" t="s">
        <v>2430</v>
      </c>
      <c r="B22811" t="s">
        <v>2431</v>
      </c>
      <c r="C22811" s="7">
        <v>46021</v>
      </c>
      <c r="E22811" s="27">
        <v>2500</v>
      </c>
      <c r="G22811" s="27" t="str">
        <f>VLOOKUP(C22811,W:Y,3,TRUE)</f>
        <v>December 25</v>
      </c>
      <c r="H22811" s="27">
        <f t="shared" si="356"/>
        <v>22810</v>
      </c>
      <c r="I22811" s="30" t="str">
        <f>IF(G22811='Check Register'!$E$1,H22811,"")</f>
        <v/>
      </c>
    </row>
    <row r="22812" spans="1:9" x14ac:dyDescent="0.3">
      <c r="A22812" t="s">
        <v>1574</v>
      </c>
      <c r="B22812" t="s">
        <v>2276</v>
      </c>
      <c r="C22812" s="7">
        <v>46021</v>
      </c>
      <c r="E22812" s="27">
        <v>475.56</v>
      </c>
      <c r="G22812" s="27" t="str">
        <f>VLOOKUP(C22812,W:Y,3,TRUE)</f>
        <v>December 25</v>
      </c>
      <c r="H22812" s="27">
        <f t="shared" si="356"/>
        <v>22811</v>
      </c>
      <c r="I22812" s="30" t="str">
        <f>IF(G22812='Check Register'!$E$1,H22812,"")</f>
        <v/>
      </c>
    </row>
    <row r="22813" spans="1:9" x14ac:dyDescent="0.3">
      <c r="A22813" t="s">
        <v>1574</v>
      </c>
      <c r="B22813" t="s">
        <v>2276</v>
      </c>
      <c r="C22813" s="7">
        <v>46021</v>
      </c>
      <c r="E22813" s="27">
        <v>674.08</v>
      </c>
      <c r="G22813" s="27" t="str">
        <f>VLOOKUP(C22813,W:Y,3,TRUE)</f>
        <v>December 25</v>
      </c>
      <c r="H22813" s="27">
        <f t="shared" si="356"/>
        <v>22812</v>
      </c>
      <c r="I22813" s="30" t="str">
        <f>IF(G22813='Check Register'!$E$1,H22813,"")</f>
        <v/>
      </c>
    </row>
    <row r="22814" spans="1:9" x14ac:dyDescent="0.3">
      <c r="A22814" t="s">
        <v>1605</v>
      </c>
      <c r="B22814" t="s">
        <v>2311</v>
      </c>
      <c r="C22814" s="7">
        <v>46021</v>
      </c>
      <c r="E22814" s="27">
        <v>1713.4</v>
      </c>
      <c r="G22814" s="27" t="str">
        <f>VLOOKUP(C22814,W:Y,3,TRUE)</f>
        <v>December 25</v>
      </c>
      <c r="H22814" s="27">
        <f t="shared" si="356"/>
        <v>22813</v>
      </c>
      <c r="I22814" s="30" t="str">
        <f>IF(G22814='Check Register'!$E$1,H22814,"")</f>
        <v/>
      </c>
    </row>
    <row r="22815" spans="1:9" x14ac:dyDescent="0.3">
      <c r="A22815" t="s">
        <v>1651</v>
      </c>
      <c r="B22815" t="s">
        <v>2401</v>
      </c>
      <c r="C22815" s="7">
        <v>46021</v>
      </c>
      <c r="E22815" s="27">
        <v>2325.94</v>
      </c>
      <c r="G22815" s="27" t="str">
        <f>VLOOKUP(C22815,W:Y,3,TRUE)</f>
        <v>December 25</v>
      </c>
      <c r="H22815" s="27">
        <f t="shared" si="356"/>
        <v>22814</v>
      </c>
      <c r="I22815" s="30" t="str">
        <f>IF(G22815='Check Register'!$E$1,H22815,"")</f>
        <v/>
      </c>
    </row>
    <row r="22816" spans="1:9" x14ac:dyDescent="0.3">
      <c r="A22816" t="s">
        <v>1609</v>
      </c>
      <c r="B22816" t="s">
        <v>1837</v>
      </c>
      <c r="C22816" s="7">
        <v>46021</v>
      </c>
      <c r="E22816" s="27">
        <v>368.36</v>
      </c>
      <c r="G22816" s="27" t="str">
        <f>VLOOKUP(C22816,W:Y,3,TRUE)</f>
        <v>December 25</v>
      </c>
      <c r="H22816" s="27">
        <f t="shared" si="356"/>
        <v>22815</v>
      </c>
      <c r="I22816" s="30" t="str">
        <f>IF(G22816='Check Register'!$E$1,H22816,"")</f>
        <v/>
      </c>
    </row>
    <row r="22817" spans="1:9" x14ac:dyDescent="0.3">
      <c r="A22817" t="s">
        <v>1609</v>
      </c>
      <c r="B22817" t="s">
        <v>1837</v>
      </c>
      <c r="C22817" s="7">
        <v>46021</v>
      </c>
      <c r="E22817" s="27">
        <v>298.97000000000003</v>
      </c>
      <c r="G22817" s="27" t="str">
        <f>VLOOKUP(C22817,W:Y,3,TRUE)</f>
        <v>December 25</v>
      </c>
      <c r="H22817" s="27">
        <f t="shared" si="356"/>
        <v>22816</v>
      </c>
      <c r="I22817" s="30" t="str">
        <f>IF(G22817='Check Register'!$E$1,H22817,"")</f>
        <v/>
      </c>
    </row>
    <row r="22818" spans="1:9" x14ac:dyDescent="0.3">
      <c r="A22818" t="s">
        <v>1578</v>
      </c>
      <c r="B22818" t="s">
        <v>2279</v>
      </c>
      <c r="C22818" s="7">
        <v>46021</v>
      </c>
      <c r="E22818" s="27">
        <v>1100.8</v>
      </c>
      <c r="G22818" s="27" t="str">
        <f>VLOOKUP(C22818,W:Y,3,TRUE)</f>
        <v>December 25</v>
      </c>
      <c r="H22818" s="27">
        <f t="shared" si="356"/>
        <v>22817</v>
      </c>
      <c r="I22818" s="30" t="str">
        <f>IF(G22818='Check Register'!$E$1,H22818,"")</f>
        <v/>
      </c>
    </row>
    <row r="22819" spans="1:9" x14ac:dyDescent="0.3">
      <c r="A22819" t="s">
        <v>1654</v>
      </c>
      <c r="B22819" t="s">
        <v>1840</v>
      </c>
      <c r="C22819" s="7">
        <v>46021</v>
      </c>
      <c r="E22819" s="27">
        <v>1899.44</v>
      </c>
      <c r="G22819" s="27" t="str">
        <f>VLOOKUP(C22819,W:Y,3,TRUE)</f>
        <v>December 25</v>
      </c>
      <c r="H22819" s="27">
        <f t="shared" si="356"/>
        <v>22818</v>
      </c>
      <c r="I22819" s="30" t="str">
        <f>IF(G22819='Check Register'!$E$1,H22819,"")</f>
        <v/>
      </c>
    </row>
    <row r="22820" spans="1:9" x14ac:dyDescent="0.3">
      <c r="A22820" t="s">
        <v>1662</v>
      </c>
      <c r="B22820" t="s">
        <v>2432</v>
      </c>
      <c r="C22820" s="7">
        <v>46021</v>
      </c>
      <c r="E22820" s="27">
        <v>89.8</v>
      </c>
      <c r="G22820" s="27" t="str">
        <f>VLOOKUP(C22820,W:Y,3,TRUE)</f>
        <v>December 25</v>
      </c>
      <c r="H22820" s="27">
        <f t="shared" si="356"/>
        <v>22819</v>
      </c>
      <c r="I22820" s="30" t="str">
        <f>IF(G22820='Check Register'!$E$1,H22820,"")</f>
        <v/>
      </c>
    </row>
    <row r="22821" spans="1:9" x14ac:dyDescent="0.3">
      <c r="A22821" t="s">
        <v>2114</v>
      </c>
      <c r="B22821" t="s">
        <v>2433</v>
      </c>
      <c r="C22821" s="7">
        <v>46021</v>
      </c>
      <c r="E22821" s="27">
        <v>137.11000000000001</v>
      </c>
      <c r="G22821" s="27" t="str">
        <f>VLOOKUP(C22821,W:Y,3,TRUE)</f>
        <v>December 25</v>
      </c>
      <c r="H22821" s="27">
        <f t="shared" si="356"/>
        <v>22820</v>
      </c>
      <c r="I22821" s="30" t="str">
        <f>IF(G22821='Check Register'!$E$1,H22821,"")</f>
        <v/>
      </c>
    </row>
    <row r="22822" spans="1:9" x14ac:dyDescent="0.3">
      <c r="A22822" t="s">
        <v>1579</v>
      </c>
      <c r="B22822" t="s">
        <v>2344</v>
      </c>
      <c r="C22822" s="7">
        <v>46021</v>
      </c>
      <c r="E22822" s="27">
        <v>758.58</v>
      </c>
      <c r="G22822" s="27" t="str">
        <f>VLOOKUP(C22822,W:Y,3,TRUE)</f>
        <v>December 25</v>
      </c>
      <c r="H22822" s="27">
        <f t="shared" si="356"/>
        <v>22821</v>
      </c>
      <c r="I22822" s="30" t="str">
        <f>IF(G22822='Check Register'!$E$1,H22822,"")</f>
        <v/>
      </c>
    </row>
    <row r="22823" spans="1:9" x14ac:dyDescent="0.3">
      <c r="A22823" t="s">
        <v>1618</v>
      </c>
      <c r="B22823" t="s">
        <v>2319</v>
      </c>
      <c r="C22823" s="7">
        <v>46021</v>
      </c>
      <c r="E22823" s="27">
        <v>15.19</v>
      </c>
      <c r="G22823" s="27" t="str">
        <f>VLOOKUP(C22823,W:Y,3,TRUE)</f>
        <v>December 25</v>
      </c>
      <c r="H22823" s="27">
        <f t="shared" si="356"/>
        <v>22822</v>
      </c>
      <c r="I22823" s="30" t="str">
        <f>IF(G22823='Check Register'!$E$1,H22823,"")</f>
        <v/>
      </c>
    </row>
    <row r="22824" spans="1:9" x14ac:dyDescent="0.3">
      <c r="A22824" t="s">
        <v>1618</v>
      </c>
      <c r="B22824" t="s">
        <v>2319</v>
      </c>
      <c r="C22824" s="7">
        <v>46021</v>
      </c>
      <c r="E22824" s="27">
        <v>66.87</v>
      </c>
      <c r="G22824" s="27" t="str">
        <f>VLOOKUP(C22824,W:Y,3,TRUE)</f>
        <v>December 25</v>
      </c>
      <c r="H22824" s="27">
        <f t="shared" si="356"/>
        <v>22823</v>
      </c>
      <c r="I22824" s="30" t="str">
        <f>IF(G22824='Check Register'!$E$1,H22824,"")</f>
        <v/>
      </c>
    </row>
    <row r="22825" spans="1:9" x14ac:dyDescent="0.3">
      <c r="A22825" t="s">
        <v>1618</v>
      </c>
      <c r="B22825" t="s">
        <v>2319</v>
      </c>
      <c r="C22825" s="7">
        <v>46021</v>
      </c>
      <c r="E22825" s="27">
        <v>53.83</v>
      </c>
      <c r="G22825" s="27" t="str">
        <f>VLOOKUP(C22825,W:Y,3,TRUE)</f>
        <v>December 25</v>
      </c>
      <c r="H22825" s="27">
        <f t="shared" si="356"/>
        <v>22824</v>
      </c>
      <c r="I22825" s="30" t="str">
        <f>IF(G22825='Check Register'!$E$1,H22825,"")</f>
        <v/>
      </c>
    </row>
    <row r="22826" spans="1:9" x14ac:dyDescent="0.3">
      <c r="A22826" t="s">
        <v>1581</v>
      </c>
      <c r="B22826" t="s">
        <v>2280</v>
      </c>
      <c r="C22826" s="7">
        <v>46021</v>
      </c>
      <c r="E22826" s="27">
        <v>163.12</v>
      </c>
      <c r="G22826" s="27" t="str">
        <f>VLOOKUP(C22826,W:Y,3,TRUE)</f>
        <v>December 25</v>
      </c>
      <c r="H22826" s="27">
        <f t="shared" si="356"/>
        <v>22825</v>
      </c>
      <c r="I22826" s="30" t="str">
        <f>IF(G22826='Check Register'!$E$1,H22826,"")</f>
        <v/>
      </c>
    </row>
    <row r="22827" spans="1:9" x14ac:dyDescent="0.3">
      <c r="A22827" t="s">
        <v>1664</v>
      </c>
      <c r="B22827" t="s">
        <v>2283</v>
      </c>
      <c r="C22827" s="7">
        <v>46021</v>
      </c>
      <c r="E22827" s="27">
        <v>67.86</v>
      </c>
      <c r="G22827" s="27" t="str">
        <f>VLOOKUP(C22827,W:Y,3,TRUE)</f>
        <v>December 25</v>
      </c>
      <c r="H22827" s="27">
        <f t="shared" si="356"/>
        <v>22826</v>
      </c>
      <c r="I22827" s="30" t="str">
        <f>IF(G22827='Check Register'!$E$1,H22827,"")</f>
        <v/>
      </c>
    </row>
    <row r="22828" spans="1:9" x14ac:dyDescent="0.3">
      <c r="A22828" t="s">
        <v>1664</v>
      </c>
      <c r="B22828" t="s">
        <v>2283</v>
      </c>
      <c r="C22828" s="7">
        <v>46021</v>
      </c>
      <c r="E22828" s="27">
        <v>35.86</v>
      </c>
      <c r="G22828" s="27" t="str">
        <f>VLOOKUP(C22828,W:Y,3,TRUE)</f>
        <v>December 25</v>
      </c>
      <c r="H22828" s="27">
        <f t="shared" si="356"/>
        <v>22827</v>
      </c>
      <c r="I22828" s="30" t="str">
        <f>IF(G22828='Check Register'!$E$1,H22828,"")</f>
        <v/>
      </c>
    </row>
    <row r="22829" spans="1:9" x14ac:dyDescent="0.3">
      <c r="A22829" t="s">
        <v>1664</v>
      </c>
      <c r="B22829" t="s">
        <v>2283</v>
      </c>
      <c r="C22829" s="7">
        <v>46021</v>
      </c>
      <c r="E22829" s="27">
        <v>38.46</v>
      </c>
      <c r="G22829" s="27" t="str">
        <f>VLOOKUP(C22829,W:Y,3,TRUE)</f>
        <v>December 25</v>
      </c>
      <c r="H22829" s="27">
        <f t="shared" si="356"/>
        <v>22828</v>
      </c>
      <c r="I22829" s="30" t="str">
        <f>IF(G22829='Check Register'!$E$1,H22829,"")</f>
        <v/>
      </c>
    </row>
    <row r="22830" spans="1:9" x14ac:dyDescent="0.3">
      <c r="A22830" t="s">
        <v>1664</v>
      </c>
      <c r="B22830" t="s">
        <v>2297</v>
      </c>
      <c r="C22830" s="7">
        <v>46021</v>
      </c>
      <c r="E22830" s="27">
        <v>38.46</v>
      </c>
      <c r="G22830" s="27" t="str">
        <f>VLOOKUP(C22830,W:Y,3,TRUE)</f>
        <v>December 25</v>
      </c>
      <c r="H22830" s="27">
        <f t="shared" si="356"/>
        <v>22829</v>
      </c>
      <c r="I22830" s="30" t="str">
        <f>IF(G22830='Check Register'!$E$1,H22830,"")</f>
        <v/>
      </c>
    </row>
    <row r="22831" spans="1:9" x14ac:dyDescent="0.3">
      <c r="A22831" t="s">
        <v>1629</v>
      </c>
      <c r="B22831" t="s">
        <v>2434</v>
      </c>
      <c r="C22831" s="7">
        <v>46021</v>
      </c>
      <c r="E22831" s="27">
        <v>6779.6</v>
      </c>
      <c r="G22831" s="27" t="str">
        <f>VLOOKUP(C22831,W:Y,3,TRUE)</f>
        <v>December 25</v>
      </c>
      <c r="H22831" s="27">
        <f t="shared" si="356"/>
        <v>22830</v>
      </c>
      <c r="I22831" s="30" t="str">
        <f>IF(G22831='Check Register'!$E$1,H22831,"")</f>
        <v/>
      </c>
    </row>
    <row r="22832" spans="1:9" x14ac:dyDescent="0.3">
      <c r="A22832" t="s">
        <v>1629</v>
      </c>
      <c r="B22832" t="s">
        <v>2434</v>
      </c>
      <c r="C22832" s="7">
        <v>46021</v>
      </c>
      <c r="E22832" s="27">
        <v>6500.45</v>
      </c>
      <c r="G22832" s="27" t="str">
        <f>VLOOKUP(C22832,W:Y,3,TRUE)</f>
        <v>December 25</v>
      </c>
      <c r="H22832" s="27">
        <f t="shared" si="356"/>
        <v>22831</v>
      </c>
      <c r="I22832" s="30" t="str">
        <f>IF(G22832='Check Register'!$E$1,H22832,"")</f>
        <v/>
      </c>
    </row>
    <row r="22833" spans="1:9" x14ac:dyDescent="0.3">
      <c r="A22833" t="s">
        <v>2435</v>
      </c>
      <c r="B22833" t="s">
        <v>2436</v>
      </c>
      <c r="C22833" s="7">
        <v>46021</v>
      </c>
      <c r="E22833" s="27">
        <v>450</v>
      </c>
      <c r="G22833" s="27" t="str">
        <f>VLOOKUP(C22833,W:Y,3,TRUE)</f>
        <v>December 25</v>
      </c>
      <c r="H22833" s="27">
        <f t="shared" si="356"/>
        <v>22832</v>
      </c>
      <c r="I22833" s="30" t="str">
        <f>IF(G22833='Check Register'!$E$1,H22833,"")</f>
        <v/>
      </c>
    </row>
    <row r="22834" spans="1:9" x14ac:dyDescent="0.3">
      <c r="A22834" t="s">
        <v>1665</v>
      </c>
      <c r="B22834" t="s">
        <v>2323</v>
      </c>
      <c r="C22834" s="7">
        <v>46021</v>
      </c>
      <c r="E22834" s="27">
        <v>186.33</v>
      </c>
      <c r="G22834" s="27" t="str">
        <f>VLOOKUP(C22834,W:Y,3,TRUE)</f>
        <v>December 25</v>
      </c>
      <c r="H22834" s="27">
        <f t="shared" ref="H22834:H22897" si="357">1+H22833</f>
        <v>22833</v>
      </c>
      <c r="I22834" s="30" t="str">
        <f>IF(G22834='Check Register'!$E$1,H22834,"")</f>
        <v/>
      </c>
    </row>
    <row r="22835" spans="1:9" x14ac:dyDescent="0.3">
      <c r="A22835" t="s">
        <v>1667</v>
      </c>
      <c r="B22835" t="s">
        <v>2298</v>
      </c>
      <c r="C22835" s="7">
        <v>46021</v>
      </c>
      <c r="E22835" s="27">
        <v>3020.6</v>
      </c>
      <c r="G22835" s="27" t="str">
        <f>VLOOKUP(C22835,W:Y,3,TRUE)</f>
        <v>December 25</v>
      </c>
      <c r="H22835" s="27">
        <f t="shared" si="357"/>
        <v>22834</v>
      </c>
      <c r="I22835" s="30" t="str">
        <f>IF(G22835='Check Register'!$E$1,H22835,"")</f>
        <v/>
      </c>
    </row>
    <row r="22836" spans="1:9" x14ac:dyDescent="0.3">
      <c r="A22836" t="s">
        <v>1639</v>
      </c>
      <c r="B22836" t="s">
        <v>2437</v>
      </c>
      <c r="C22836" s="7">
        <v>46021</v>
      </c>
      <c r="E22836" s="27">
        <v>7290</v>
      </c>
      <c r="G22836" s="27" t="str">
        <f>VLOOKUP(C22836,W:Y,3,TRUE)</f>
        <v>December 25</v>
      </c>
      <c r="H22836" s="27">
        <f t="shared" si="357"/>
        <v>22835</v>
      </c>
      <c r="I22836" s="30" t="str">
        <f>IF(G22836='Check Register'!$E$1,H22836,"")</f>
        <v/>
      </c>
    </row>
    <row r="22837" spans="1:9" x14ac:dyDescent="0.3">
      <c r="A22837" s="33" t="s">
        <v>1626</v>
      </c>
      <c r="B22837" t="s">
        <v>2450</v>
      </c>
      <c r="C22837" s="7">
        <v>46030</v>
      </c>
      <c r="E22837" s="27">
        <v>608.44000000000005</v>
      </c>
      <c r="G22837" s="27" t="str">
        <f>VLOOKUP(C22837,W:Y,3,TRUE)</f>
        <v>January 26</v>
      </c>
      <c r="H22837" s="27">
        <f t="shared" si="357"/>
        <v>22836</v>
      </c>
      <c r="I22837" s="30" t="str">
        <f>IF(G22837='Check Register'!$E$1,H22837,"")</f>
        <v/>
      </c>
    </row>
    <row r="22838" spans="1:9" x14ac:dyDescent="0.3">
      <c r="A22838" s="33" t="s">
        <v>1626</v>
      </c>
      <c r="B22838" t="s">
        <v>2451</v>
      </c>
      <c r="C22838" s="7">
        <v>46030</v>
      </c>
      <c r="E22838" s="27">
        <v>14205.62</v>
      </c>
      <c r="G22838" s="27" t="str">
        <f>VLOOKUP(C22838,W:Y,3,TRUE)</f>
        <v>January 26</v>
      </c>
      <c r="H22838" s="27">
        <f t="shared" si="357"/>
        <v>22837</v>
      </c>
      <c r="I22838" s="30" t="str">
        <f>IF(G22838='Check Register'!$E$1,H22838,"")</f>
        <v/>
      </c>
    </row>
    <row r="22839" spans="1:9" x14ac:dyDescent="0.3">
      <c r="A22839" s="33" t="s">
        <v>1564</v>
      </c>
      <c r="B22839" t="s">
        <v>1822</v>
      </c>
      <c r="C22839" s="7">
        <v>46030</v>
      </c>
      <c r="E22839" s="27">
        <v>38.19</v>
      </c>
      <c r="G22839" s="27" t="str">
        <f>VLOOKUP(C22839,W:Y,3,TRUE)</f>
        <v>January 26</v>
      </c>
      <c r="H22839" s="27">
        <f t="shared" si="357"/>
        <v>22838</v>
      </c>
      <c r="I22839" s="30" t="str">
        <f>IF(G22839='Check Register'!$E$1,H22839,"")</f>
        <v/>
      </c>
    </row>
    <row r="22840" spans="1:9" x14ac:dyDescent="0.3">
      <c r="A22840" s="33" t="s">
        <v>1564</v>
      </c>
      <c r="B22840" t="s">
        <v>1822</v>
      </c>
      <c r="C22840" s="7">
        <v>46030</v>
      </c>
      <c r="E22840" s="27">
        <v>43.91</v>
      </c>
      <c r="G22840" s="27" t="str">
        <f>VLOOKUP(C22840,W:Y,3,TRUE)</f>
        <v>January 26</v>
      </c>
      <c r="H22840" s="27">
        <f t="shared" si="357"/>
        <v>22839</v>
      </c>
      <c r="I22840" s="30" t="str">
        <f>IF(G22840='Check Register'!$E$1,H22840,"")</f>
        <v/>
      </c>
    </row>
    <row r="22841" spans="1:9" x14ac:dyDescent="0.3">
      <c r="A22841" s="33" t="s">
        <v>1564</v>
      </c>
      <c r="B22841" t="s">
        <v>1822</v>
      </c>
      <c r="C22841" s="7">
        <v>46030</v>
      </c>
      <c r="E22841" s="27">
        <v>136.04</v>
      </c>
      <c r="G22841" s="27" t="str">
        <f>VLOOKUP(C22841,W:Y,3,TRUE)</f>
        <v>January 26</v>
      </c>
      <c r="H22841" s="27">
        <f t="shared" si="357"/>
        <v>22840</v>
      </c>
      <c r="I22841" s="30" t="str">
        <f>IF(G22841='Check Register'!$E$1,H22841,"")</f>
        <v/>
      </c>
    </row>
    <row r="22842" spans="1:9" x14ac:dyDescent="0.3">
      <c r="A22842" s="33" t="s">
        <v>1564</v>
      </c>
      <c r="B22842" t="s">
        <v>1822</v>
      </c>
      <c r="C22842" s="7">
        <v>46030</v>
      </c>
      <c r="E22842" s="27">
        <v>121.9</v>
      </c>
      <c r="G22842" s="27" t="str">
        <f>VLOOKUP(C22842,W:Y,3,TRUE)</f>
        <v>January 26</v>
      </c>
      <c r="H22842" s="27">
        <f t="shared" si="357"/>
        <v>22841</v>
      </c>
      <c r="I22842" s="30" t="str">
        <f>IF(G22842='Check Register'!$E$1,H22842,"")</f>
        <v/>
      </c>
    </row>
    <row r="22843" spans="1:9" x14ac:dyDescent="0.3">
      <c r="A22843" s="33" t="s">
        <v>1564</v>
      </c>
      <c r="B22843" t="s">
        <v>1822</v>
      </c>
      <c r="C22843" s="7">
        <v>46030</v>
      </c>
      <c r="E22843" s="27">
        <v>115.14</v>
      </c>
      <c r="G22843" s="27" t="str">
        <f>VLOOKUP(C22843,W:Y,3,TRUE)</f>
        <v>January 26</v>
      </c>
      <c r="H22843" s="27">
        <f t="shared" si="357"/>
        <v>22842</v>
      </c>
      <c r="I22843" s="30" t="str">
        <f>IF(G22843='Check Register'!$E$1,H22843,"")</f>
        <v/>
      </c>
    </row>
    <row r="22844" spans="1:9" x14ac:dyDescent="0.3">
      <c r="A22844" s="33" t="s">
        <v>1564</v>
      </c>
      <c r="B22844" t="s">
        <v>1822</v>
      </c>
      <c r="C22844" s="7">
        <v>46030</v>
      </c>
      <c r="E22844" s="27">
        <v>56.99</v>
      </c>
      <c r="G22844" s="27" t="str">
        <f>VLOOKUP(C22844,W:Y,3,TRUE)</f>
        <v>January 26</v>
      </c>
      <c r="H22844" s="27">
        <f t="shared" si="357"/>
        <v>22843</v>
      </c>
      <c r="I22844" s="30" t="str">
        <f>IF(G22844='Check Register'!$E$1,H22844,"")</f>
        <v/>
      </c>
    </row>
    <row r="22845" spans="1:9" x14ac:dyDescent="0.3">
      <c r="A22845" s="33" t="s">
        <v>1564</v>
      </c>
      <c r="B22845" t="s">
        <v>1822</v>
      </c>
      <c r="C22845" s="7">
        <v>46030</v>
      </c>
      <c r="E22845" s="27">
        <v>39.090000000000003</v>
      </c>
      <c r="G22845" s="27" t="str">
        <f>VLOOKUP(C22845,W:Y,3,TRUE)</f>
        <v>January 26</v>
      </c>
      <c r="H22845" s="27">
        <f t="shared" si="357"/>
        <v>22844</v>
      </c>
      <c r="I22845" s="30" t="str">
        <f>IF(G22845='Check Register'!$E$1,H22845,"")</f>
        <v/>
      </c>
    </row>
    <row r="22846" spans="1:9" x14ac:dyDescent="0.3">
      <c r="A22846" s="33" t="s">
        <v>1564</v>
      </c>
      <c r="B22846" t="s">
        <v>1822</v>
      </c>
      <c r="C22846" s="7">
        <v>46030</v>
      </c>
      <c r="E22846" s="27">
        <v>39.700000000000003</v>
      </c>
      <c r="G22846" s="27" t="str">
        <f>VLOOKUP(C22846,W:Y,3,TRUE)</f>
        <v>January 26</v>
      </c>
      <c r="H22846" s="27">
        <f t="shared" si="357"/>
        <v>22845</v>
      </c>
      <c r="I22846" s="30" t="str">
        <f>IF(G22846='Check Register'!$E$1,H22846,"")</f>
        <v/>
      </c>
    </row>
    <row r="22847" spans="1:9" x14ac:dyDescent="0.3">
      <c r="A22847" s="33" t="s">
        <v>1564</v>
      </c>
      <c r="B22847" t="s">
        <v>1822</v>
      </c>
      <c r="C22847" s="7">
        <v>46030</v>
      </c>
      <c r="E22847" s="27">
        <v>59.09</v>
      </c>
      <c r="G22847" s="27" t="str">
        <f>VLOOKUP(C22847,W:Y,3,TRUE)</f>
        <v>January 26</v>
      </c>
      <c r="H22847" s="27">
        <f t="shared" si="357"/>
        <v>22846</v>
      </c>
      <c r="I22847" s="30" t="str">
        <f>IF(G22847='Check Register'!$E$1,H22847,"")</f>
        <v/>
      </c>
    </row>
    <row r="22848" spans="1:9" x14ac:dyDescent="0.3">
      <c r="A22848" s="33" t="s">
        <v>1564</v>
      </c>
      <c r="B22848" t="s">
        <v>1822</v>
      </c>
      <c r="C22848" s="7">
        <v>46030</v>
      </c>
      <c r="E22848" s="27">
        <v>84.33</v>
      </c>
      <c r="G22848" s="27" t="str">
        <f>VLOOKUP(C22848,W:Y,3,TRUE)</f>
        <v>January 26</v>
      </c>
      <c r="H22848" s="27">
        <f t="shared" si="357"/>
        <v>22847</v>
      </c>
      <c r="I22848" s="30" t="str">
        <f>IF(G22848='Check Register'!$E$1,H22848,"")</f>
        <v/>
      </c>
    </row>
    <row r="22849" spans="1:9" x14ac:dyDescent="0.3">
      <c r="A22849" s="33" t="s">
        <v>1564</v>
      </c>
      <c r="B22849" t="s">
        <v>1822</v>
      </c>
      <c r="C22849" s="7">
        <v>46030</v>
      </c>
      <c r="E22849" s="27">
        <v>65.7</v>
      </c>
      <c r="G22849" s="27" t="str">
        <f>VLOOKUP(C22849,W:Y,3,TRUE)</f>
        <v>January 26</v>
      </c>
      <c r="H22849" s="27">
        <f t="shared" si="357"/>
        <v>22848</v>
      </c>
      <c r="I22849" s="30" t="str">
        <f>IF(G22849='Check Register'!$E$1,H22849,"")</f>
        <v/>
      </c>
    </row>
    <row r="22850" spans="1:9" x14ac:dyDescent="0.3">
      <c r="A22850" s="33" t="s">
        <v>1564</v>
      </c>
      <c r="B22850" t="s">
        <v>1822</v>
      </c>
      <c r="C22850" s="7">
        <v>46030</v>
      </c>
      <c r="E22850" s="27">
        <v>4147.13</v>
      </c>
      <c r="G22850" s="27" t="str">
        <f>VLOOKUP(C22850,W:Y,3,TRUE)</f>
        <v>January 26</v>
      </c>
      <c r="H22850" s="27">
        <f t="shared" si="357"/>
        <v>22849</v>
      </c>
      <c r="I22850" s="30" t="str">
        <f>IF(G22850='Check Register'!$E$1,H22850,"")</f>
        <v/>
      </c>
    </row>
    <row r="22851" spans="1:9" x14ac:dyDescent="0.3">
      <c r="A22851" s="33" t="s">
        <v>1564</v>
      </c>
      <c r="B22851" t="s">
        <v>1822</v>
      </c>
      <c r="C22851" s="7">
        <v>46030</v>
      </c>
      <c r="E22851" s="27">
        <v>69.86</v>
      </c>
      <c r="G22851" s="27" t="str">
        <f>VLOOKUP(C22851,W:Y,3,TRUE)</f>
        <v>January 26</v>
      </c>
      <c r="H22851" s="27">
        <f t="shared" si="357"/>
        <v>22850</v>
      </c>
      <c r="I22851" s="30" t="str">
        <f>IF(G22851='Check Register'!$E$1,H22851,"")</f>
        <v/>
      </c>
    </row>
    <row r="22852" spans="1:9" x14ac:dyDescent="0.3">
      <c r="A22852" s="33" t="s">
        <v>1564</v>
      </c>
      <c r="B22852" t="s">
        <v>1822</v>
      </c>
      <c r="C22852" s="7">
        <v>46030</v>
      </c>
      <c r="E22852" s="27">
        <v>1996.8</v>
      </c>
      <c r="G22852" s="27" t="str">
        <f>VLOOKUP(C22852,W:Y,3,TRUE)</f>
        <v>January 26</v>
      </c>
      <c r="H22852" s="27">
        <f t="shared" si="357"/>
        <v>22851</v>
      </c>
      <c r="I22852" s="30" t="str">
        <f>IF(G22852='Check Register'!$E$1,H22852,"")</f>
        <v/>
      </c>
    </row>
    <row r="22853" spans="1:9" x14ac:dyDescent="0.3">
      <c r="A22853" s="33" t="s">
        <v>1564</v>
      </c>
      <c r="B22853" t="s">
        <v>1822</v>
      </c>
      <c r="C22853" s="7">
        <v>46030</v>
      </c>
      <c r="E22853" s="27">
        <v>280.86</v>
      </c>
      <c r="G22853" s="27" t="str">
        <f>VLOOKUP(C22853,W:Y,3,TRUE)</f>
        <v>January 26</v>
      </c>
      <c r="H22853" s="27">
        <f t="shared" si="357"/>
        <v>22852</v>
      </c>
      <c r="I22853" s="30" t="str">
        <f>IF(G22853='Check Register'!$E$1,H22853,"")</f>
        <v/>
      </c>
    </row>
    <row r="22854" spans="1:9" x14ac:dyDescent="0.3">
      <c r="A22854" s="33" t="s">
        <v>1564</v>
      </c>
      <c r="B22854" t="s">
        <v>1822</v>
      </c>
      <c r="C22854" s="7">
        <v>46030</v>
      </c>
      <c r="E22854" s="27">
        <v>48.71</v>
      </c>
      <c r="G22854" s="27" t="str">
        <f>VLOOKUP(C22854,W:Y,3,TRUE)</f>
        <v>January 26</v>
      </c>
      <c r="H22854" s="27">
        <f t="shared" si="357"/>
        <v>22853</v>
      </c>
      <c r="I22854" s="30" t="str">
        <f>IF(G22854='Check Register'!$E$1,H22854,"")</f>
        <v/>
      </c>
    </row>
    <row r="22855" spans="1:9" x14ac:dyDescent="0.3">
      <c r="A22855" s="33" t="s">
        <v>1596</v>
      </c>
      <c r="B22855" t="s">
        <v>1852</v>
      </c>
      <c r="C22855" s="7">
        <v>46030</v>
      </c>
      <c r="E22855" s="27">
        <v>860.56</v>
      </c>
      <c r="G22855" s="27" t="str">
        <f>VLOOKUP(C22855,W:Y,3,TRUE)</f>
        <v>January 26</v>
      </c>
      <c r="H22855" s="27">
        <f t="shared" si="357"/>
        <v>22854</v>
      </c>
      <c r="I22855" s="30" t="str">
        <f>IF(G22855='Check Register'!$E$1,H22855,"")</f>
        <v/>
      </c>
    </row>
    <row r="22856" spans="1:9" x14ac:dyDescent="0.3">
      <c r="A22856" s="33" t="s">
        <v>1595</v>
      </c>
      <c r="B22856" t="s">
        <v>2452</v>
      </c>
      <c r="C22856" s="7">
        <v>46030</v>
      </c>
      <c r="E22856" s="27">
        <v>1755</v>
      </c>
      <c r="G22856" s="27" t="str">
        <f>VLOOKUP(C22856,W:Y,3,TRUE)</f>
        <v>January 26</v>
      </c>
      <c r="H22856" s="27">
        <f t="shared" si="357"/>
        <v>22855</v>
      </c>
      <c r="I22856" s="30" t="str">
        <f>IF(G22856='Check Register'!$E$1,H22856,"")</f>
        <v/>
      </c>
    </row>
    <row r="22857" spans="1:9" x14ac:dyDescent="0.3">
      <c r="A22857" s="33" t="s">
        <v>1595</v>
      </c>
      <c r="B22857" t="s">
        <v>2453</v>
      </c>
      <c r="C22857" s="7">
        <v>46030</v>
      </c>
      <c r="E22857" s="27">
        <v>1563</v>
      </c>
      <c r="G22857" s="27" t="str">
        <f>VLOOKUP(C22857,W:Y,3,TRUE)</f>
        <v>January 26</v>
      </c>
      <c r="H22857" s="27">
        <f t="shared" si="357"/>
        <v>22856</v>
      </c>
      <c r="I22857" s="30" t="str">
        <f>IF(G22857='Check Register'!$E$1,H22857,"")</f>
        <v/>
      </c>
    </row>
    <row r="22858" spans="1:9" x14ac:dyDescent="0.3">
      <c r="A22858" s="33" t="s">
        <v>1597</v>
      </c>
      <c r="B22858" t="s">
        <v>2249</v>
      </c>
      <c r="C22858" s="7">
        <v>46030</v>
      </c>
      <c r="E22858" s="27">
        <v>7000</v>
      </c>
      <c r="G22858" s="27" t="str">
        <f>VLOOKUP(C22858,W:Y,3,TRUE)</f>
        <v>January 26</v>
      </c>
      <c r="H22858" s="27">
        <f t="shared" si="357"/>
        <v>22857</v>
      </c>
      <c r="I22858" s="30" t="str">
        <f>IF(G22858='Check Register'!$E$1,H22858,"")</f>
        <v/>
      </c>
    </row>
    <row r="22859" spans="1:9" x14ac:dyDescent="0.3">
      <c r="A22859" s="33" t="s">
        <v>1582</v>
      </c>
      <c r="B22859" t="s">
        <v>2250</v>
      </c>
      <c r="C22859" s="7">
        <v>46030</v>
      </c>
      <c r="E22859" s="27">
        <v>230.17</v>
      </c>
      <c r="G22859" s="27" t="str">
        <f>VLOOKUP(C22859,W:Y,3,TRUE)</f>
        <v>January 26</v>
      </c>
      <c r="H22859" s="27">
        <f t="shared" si="357"/>
        <v>22858</v>
      </c>
      <c r="I22859" s="30" t="str">
        <f>IF(G22859='Check Register'!$E$1,H22859,"")</f>
        <v/>
      </c>
    </row>
    <row r="22860" spans="1:9" x14ac:dyDescent="0.3">
      <c r="A22860" s="33" t="s">
        <v>1582</v>
      </c>
      <c r="B22860" t="s">
        <v>2250</v>
      </c>
      <c r="C22860" s="7">
        <v>46030</v>
      </c>
      <c r="E22860" s="27">
        <v>101</v>
      </c>
      <c r="G22860" s="27" t="str">
        <f>VLOOKUP(C22860,W:Y,3,TRUE)</f>
        <v>January 26</v>
      </c>
      <c r="H22860" s="27">
        <f t="shared" si="357"/>
        <v>22859</v>
      </c>
      <c r="I22860" s="30" t="str">
        <f>IF(G22860='Check Register'!$E$1,H22860,"")</f>
        <v/>
      </c>
    </row>
    <row r="22861" spans="1:9" x14ac:dyDescent="0.3">
      <c r="A22861" s="33" t="s">
        <v>1583</v>
      </c>
      <c r="B22861" t="s">
        <v>2330</v>
      </c>
      <c r="C22861" s="7">
        <v>46030</v>
      </c>
      <c r="E22861" s="27">
        <v>93</v>
      </c>
      <c r="G22861" s="27" t="str">
        <f>VLOOKUP(C22861,W:Y,3,TRUE)</f>
        <v>January 26</v>
      </c>
      <c r="H22861" s="27">
        <f t="shared" si="357"/>
        <v>22860</v>
      </c>
      <c r="I22861" s="30" t="str">
        <f>IF(G22861='Check Register'!$E$1,H22861,"")</f>
        <v/>
      </c>
    </row>
    <row r="22862" spans="1:9" x14ac:dyDescent="0.3">
      <c r="A22862" s="33" t="s">
        <v>1583</v>
      </c>
      <c r="B22862" t="s">
        <v>2330</v>
      </c>
      <c r="C22862" s="7">
        <v>46030</v>
      </c>
      <c r="E22862" s="27">
        <v>327.9</v>
      </c>
      <c r="G22862" s="27" t="str">
        <f>VLOOKUP(C22862,W:Y,3,TRUE)</f>
        <v>January 26</v>
      </c>
      <c r="H22862" s="27">
        <f t="shared" si="357"/>
        <v>22861</v>
      </c>
      <c r="I22862" s="30" t="str">
        <f>IF(G22862='Check Register'!$E$1,H22862,"")</f>
        <v/>
      </c>
    </row>
    <row r="22863" spans="1:9" x14ac:dyDescent="0.3">
      <c r="A22863" s="33" t="s">
        <v>1585</v>
      </c>
      <c r="B22863" t="s">
        <v>2454</v>
      </c>
      <c r="C22863" s="7">
        <v>46030</v>
      </c>
      <c r="E22863" s="27">
        <v>462.25</v>
      </c>
      <c r="G22863" s="27" t="str">
        <f>VLOOKUP(C22863,W:Y,3,TRUE)</f>
        <v>January 26</v>
      </c>
      <c r="H22863" s="27">
        <f t="shared" si="357"/>
        <v>22862</v>
      </c>
      <c r="I22863" s="30" t="str">
        <f>IF(G22863='Check Register'!$E$1,H22863,"")</f>
        <v/>
      </c>
    </row>
    <row r="22864" spans="1:9" x14ac:dyDescent="0.3">
      <c r="A22864" s="33" t="s">
        <v>1676</v>
      </c>
      <c r="B22864" t="s">
        <v>2252</v>
      </c>
      <c r="C22864" s="7">
        <v>46030</v>
      </c>
      <c r="E22864" s="27">
        <v>500</v>
      </c>
      <c r="G22864" s="27" t="str">
        <f>VLOOKUP(C22864,W:Y,3,TRUE)</f>
        <v>January 26</v>
      </c>
      <c r="H22864" s="27">
        <f t="shared" si="357"/>
        <v>22863</v>
      </c>
      <c r="I22864" s="30" t="str">
        <f>IF(G22864='Check Register'!$E$1,H22864,"")</f>
        <v/>
      </c>
    </row>
    <row r="22865" spans="1:9" x14ac:dyDescent="0.3">
      <c r="A22865" s="33" t="s">
        <v>1565</v>
      </c>
      <c r="B22865" t="s">
        <v>2302</v>
      </c>
      <c r="C22865" s="7">
        <v>46030</v>
      </c>
      <c r="E22865" s="27">
        <v>6322.35</v>
      </c>
      <c r="G22865" s="27" t="str">
        <f>VLOOKUP(C22865,W:Y,3,TRUE)</f>
        <v>January 26</v>
      </c>
      <c r="H22865" s="27">
        <f t="shared" si="357"/>
        <v>22864</v>
      </c>
      <c r="I22865" s="30" t="str">
        <f>IF(G22865='Check Register'!$E$1,H22865,"")</f>
        <v/>
      </c>
    </row>
    <row r="22866" spans="1:9" x14ac:dyDescent="0.3">
      <c r="A22866" s="33" t="s">
        <v>1600</v>
      </c>
      <c r="B22866" t="s">
        <v>2262</v>
      </c>
      <c r="C22866" s="7">
        <v>46030</v>
      </c>
      <c r="E22866" s="27">
        <v>1861.74</v>
      </c>
      <c r="G22866" s="27" t="str">
        <f>VLOOKUP(C22866,W:Y,3,TRUE)</f>
        <v>January 26</v>
      </c>
      <c r="H22866" s="27">
        <f t="shared" si="357"/>
        <v>22865</v>
      </c>
      <c r="I22866" s="30" t="str">
        <f>IF(G22866='Check Register'!$E$1,H22866,"")</f>
        <v/>
      </c>
    </row>
    <row r="22867" spans="1:9" x14ac:dyDescent="0.3">
      <c r="A22867" s="33" t="s">
        <v>1600</v>
      </c>
      <c r="B22867" t="s">
        <v>2262</v>
      </c>
      <c r="C22867" s="7">
        <v>46030</v>
      </c>
      <c r="E22867" s="27">
        <v>19.79</v>
      </c>
      <c r="G22867" s="27" t="str">
        <f>VLOOKUP(C22867,W:Y,3,TRUE)</f>
        <v>January 26</v>
      </c>
      <c r="H22867" s="27">
        <f t="shared" si="357"/>
        <v>22866</v>
      </c>
      <c r="I22867" s="30" t="str">
        <f>IF(G22867='Check Register'!$E$1,H22867,"")</f>
        <v/>
      </c>
    </row>
    <row r="22868" spans="1:9" x14ac:dyDescent="0.3">
      <c r="A22868" s="33" t="s">
        <v>1600</v>
      </c>
      <c r="B22868" t="s">
        <v>2262</v>
      </c>
      <c r="C22868" s="7">
        <v>46030</v>
      </c>
      <c r="E22868" s="27">
        <v>105.48</v>
      </c>
      <c r="G22868" s="27" t="str">
        <f>VLOOKUP(C22868,W:Y,3,TRUE)</f>
        <v>January 26</v>
      </c>
      <c r="H22868" s="27">
        <f t="shared" si="357"/>
        <v>22867</v>
      </c>
      <c r="I22868" s="30" t="str">
        <f>IF(G22868='Check Register'!$E$1,H22868,"")</f>
        <v/>
      </c>
    </row>
    <row r="22869" spans="1:9" x14ac:dyDescent="0.3">
      <c r="A22869" s="33" t="s">
        <v>1600</v>
      </c>
      <c r="B22869" t="s">
        <v>2262</v>
      </c>
      <c r="C22869" s="7">
        <v>46030</v>
      </c>
      <c r="E22869" s="27">
        <v>178.23</v>
      </c>
      <c r="G22869" s="27" t="str">
        <f>VLOOKUP(C22869,W:Y,3,TRUE)</f>
        <v>January 26</v>
      </c>
      <c r="H22869" s="27">
        <f t="shared" si="357"/>
        <v>22868</v>
      </c>
      <c r="I22869" s="30" t="str">
        <f>IF(G22869='Check Register'!$E$1,H22869,"")</f>
        <v/>
      </c>
    </row>
    <row r="22870" spans="1:9" x14ac:dyDescent="0.3">
      <c r="A22870" s="33" t="s">
        <v>1602</v>
      </c>
      <c r="B22870" t="s">
        <v>2361</v>
      </c>
      <c r="C22870" s="7">
        <v>46030</v>
      </c>
      <c r="E22870" s="27">
        <v>3115.71</v>
      </c>
      <c r="G22870" s="27" t="str">
        <f>VLOOKUP(C22870,W:Y,3,TRUE)</f>
        <v>January 26</v>
      </c>
      <c r="H22870" s="27">
        <f t="shared" si="357"/>
        <v>22869</v>
      </c>
      <c r="I22870" s="30" t="str">
        <f>IF(G22870='Check Register'!$E$1,H22870,"")</f>
        <v/>
      </c>
    </row>
    <row r="22871" spans="1:9" x14ac:dyDescent="0.3">
      <c r="A22871" s="33" t="s">
        <v>1602</v>
      </c>
      <c r="B22871" t="s">
        <v>2361</v>
      </c>
      <c r="C22871" s="7">
        <v>46030</v>
      </c>
      <c r="E22871" s="27">
        <v>3088.19</v>
      </c>
      <c r="G22871" s="27" t="str">
        <f>VLOOKUP(C22871,W:Y,3,TRUE)</f>
        <v>January 26</v>
      </c>
      <c r="H22871" s="27">
        <f t="shared" si="357"/>
        <v>22870</v>
      </c>
      <c r="I22871" s="30" t="str">
        <f>IF(G22871='Check Register'!$E$1,H22871,"")</f>
        <v/>
      </c>
    </row>
    <row r="22872" spans="1:9" x14ac:dyDescent="0.3">
      <c r="A22872" s="33" t="s">
        <v>1602</v>
      </c>
      <c r="B22872" t="s">
        <v>2361</v>
      </c>
      <c r="C22872" s="7">
        <v>46030</v>
      </c>
      <c r="E22872" s="27">
        <v>3125.33</v>
      </c>
      <c r="G22872" s="27" t="str">
        <f>VLOOKUP(C22872,W:Y,3,TRUE)</f>
        <v>January 26</v>
      </c>
      <c r="H22872" s="27">
        <f t="shared" si="357"/>
        <v>22871</v>
      </c>
      <c r="I22872" s="30" t="str">
        <f>IF(G22872='Check Register'!$E$1,H22872,"")</f>
        <v/>
      </c>
    </row>
    <row r="22873" spans="1:9" x14ac:dyDescent="0.3">
      <c r="A22873" s="33" t="s">
        <v>1602</v>
      </c>
      <c r="B22873" t="s">
        <v>2361</v>
      </c>
      <c r="C22873" s="7">
        <v>46030</v>
      </c>
      <c r="E22873" s="27">
        <v>3753.46</v>
      </c>
      <c r="G22873" s="27" t="str">
        <f>VLOOKUP(C22873,W:Y,3,TRUE)</f>
        <v>January 26</v>
      </c>
      <c r="H22873" s="27">
        <f t="shared" si="357"/>
        <v>22872</v>
      </c>
      <c r="I22873" s="30" t="str">
        <f>IF(G22873='Check Register'!$E$1,H22873,"")</f>
        <v/>
      </c>
    </row>
    <row r="22874" spans="1:9" x14ac:dyDescent="0.3">
      <c r="A22874" s="33" t="s">
        <v>1680</v>
      </c>
      <c r="B22874" t="s">
        <v>2304</v>
      </c>
      <c r="C22874" s="7">
        <v>46030</v>
      </c>
      <c r="E22874" s="27">
        <v>7886.14</v>
      </c>
      <c r="G22874" s="27" t="str">
        <f>VLOOKUP(C22874,W:Y,3,TRUE)</f>
        <v>January 26</v>
      </c>
      <c r="H22874" s="27">
        <f t="shared" si="357"/>
        <v>22873</v>
      </c>
      <c r="I22874" s="30" t="str">
        <f>IF(G22874='Check Register'!$E$1,H22874,"")</f>
        <v/>
      </c>
    </row>
    <row r="22875" spans="1:9" x14ac:dyDescent="0.3">
      <c r="A22875" s="33" t="s">
        <v>1570</v>
      </c>
      <c r="B22875" t="s">
        <v>2270</v>
      </c>
      <c r="C22875" s="7">
        <v>46030</v>
      </c>
      <c r="E22875" s="27">
        <v>59.31</v>
      </c>
      <c r="G22875" s="27" t="str">
        <f>VLOOKUP(C22875,W:Y,3,TRUE)</f>
        <v>January 26</v>
      </c>
      <c r="H22875" s="27">
        <f t="shared" si="357"/>
        <v>22874</v>
      </c>
      <c r="I22875" s="30" t="str">
        <f>IF(G22875='Check Register'!$E$1,H22875,"")</f>
        <v/>
      </c>
    </row>
    <row r="22876" spans="1:9" x14ac:dyDescent="0.3">
      <c r="A22876" s="33" t="s">
        <v>1570</v>
      </c>
      <c r="B22876" t="s">
        <v>2270</v>
      </c>
      <c r="C22876" s="7">
        <v>46030</v>
      </c>
      <c r="E22876" s="27">
        <v>1695.57</v>
      </c>
      <c r="G22876" s="27" t="str">
        <f>VLOOKUP(C22876,W:Y,3,TRUE)</f>
        <v>January 26</v>
      </c>
      <c r="H22876" s="27">
        <f t="shared" si="357"/>
        <v>22875</v>
      </c>
      <c r="I22876" s="30" t="str">
        <f>IF(G22876='Check Register'!$E$1,H22876,"")</f>
        <v/>
      </c>
    </row>
    <row r="22877" spans="1:9" x14ac:dyDescent="0.3">
      <c r="A22877" s="33" t="s">
        <v>1570</v>
      </c>
      <c r="B22877" t="s">
        <v>2270</v>
      </c>
      <c r="C22877" s="7">
        <v>46030</v>
      </c>
      <c r="E22877" s="27">
        <v>1695.57</v>
      </c>
      <c r="G22877" s="27" t="str">
        <f>VLOOKUP(C22877,W:Y,3,TRUE)</f>
        <v>January 26</v>
      </c>
      <c r="H22877" s="27">
        <f t="shared" si="357"/>
        <v>22876</v>
      </c>
      <c r="I22877" s="30" t="str">
        <f>IF(G22877='Check Register'!$E$1,H22877,"")</f>
        <v/>
      </c>
    </row>
    <row r="22878" spans="1:9" x14ac:dyDescent="0.3">
      <c r="A22878" s="33" t="s">
        <v>1570</v>
      </c>
      <c r="B22878" t="s">
        <v>2270</v>
      </c>
      <c r="C22878" s="7">
        <v>46030</v>
      </c>
      <c r="E22878" s="27">
        <v>59.31</v>
      </c>
      <c r="G22878" s="27" t="str">
        <f>VLOOKUP(C22878,W:Y,3,TRUE)</f>
        <v>January 26</v>
      </c>
      <c r="H22878" s="27">
        <f t="shared" si="357"/>
        <v>22877</v>
      </c>
      <c r="I22878" s="30" t="str">
        <f>IF(G22878='Check Register'!$E$1,H22878,"")</f>
        <v/>
      </c>
    </row>
    <row r="22879" spans="1:9" x14ac:dyDescent="0.3">
      <c r="A22879" s="33" t="s">
        <v>1570</v>
      </c>
      <c r="B22879" t="s">
        <v>2270</v>
      </c>
      <c r="C22879" s="7">
        <v>46030</v>
      </c>
      <c r="E22879" s="27">
        <v>363.9</v>
      </c>
      <c r="G22879" s="27" t="str">
        <f>VLOOKUP(C22879,W:Y,3,TRUE)</f>
        <v>January 26</v>
      </c>
      <c r="H22879" s="27">
        <f t="shared" si="357"/>
        <v>22878</v>
      </c>
      <c r="I22879" s="30" t="str">
        <f>IF(G22879='Check Register'!$E$1,H22879,"")</f>
        <v/>
      </c>
    </row>
    <row r="22880" spans="1:9" x14ac:dyDescent="0.3">
      <c r="A22880" s="33" t="s">
        <v>2438</v>
      </c>
      <c r="B22880" t="s">
        <v>2455</v>
      </c>
      <c r="C22880" s="7">
        <v>46030</v>
      </c>
      <c r="E22880" s="27">
        <v>29491.75</v>
      </c>
      <c r="G22880" s="27" t="str">
        <f>VLOOKUP(C22880,W:Y,3,TRUE)</f>
        <v>January 26</v>
      </c>
      <c r="H22880" s="27">
        <f t="shared" si="357"/>
        <v>22879</v>
      </c>
      <c r="I22880" s="30" t="str">
        <f>IF(G22880='Check Register'!$E$1,H22880,"")</f>
        <v/>
      </c>
    </row>
    <row r="22881" spans="1:9" x14ac:dyDescent="0.3">
      <c r="A22881" s="33" t="s">
        <v>2438</v>
      </c>
      <c r="B22881" t="s">
        <v>2455</v>
      </c>
      <c r="C22881" s="7">
        <v>46030</v>
      </c>
      <c r="E22881" s="27">
        <v>29491.75</v>
      </c>
      <c r="G22881" s="27" t="str">
        <f>VLOOKUP(C22881,W:Y,3,TRUE)</f>
        <v>January 26</v>
      </c>
      <c r="H22881" s="27">
        <f t="shared" si="357"/>
        <v>22880</v>
      </c>
      <c r="I22881" s="30" t="str">
        <f>IF(G22881='Check Register'!$E$1,H22881,"")</f>
        <v/>
      </c>
    </row>
    <row r="22882" spans="1:9" x14ac:dyDescent="0.3">
      <c r="A22882" s="33" t="s">
        <v>1572</v>
      </c>
      <c r="B22882" t="s">
        <v>2456</v>
      </c>
      <c r="C22882" s="7">
        <v>46030</v>
      </c>
      <c r="E22882" s="27">
        <v>3315.9</v>
      </c>
      <c r="G22882" s="27" t="str">
        <f>VLOOKUP(C22882,W:Y,3,TRUE)</f>
        <v>January 26</v>
      </c>
      <c r="H22882" s="27">
        <f t="shared" si="357"/>
        <v>22881</v>
      </c>
      <c r="I22882" s="30" t="str">
        <f>IF(G22882='Check Register'!$E$1,H22882,"")</f>
        <v/>
      </c>
    </row>
    <row r="22883" spans="1:9" x14ac:dyDescent="0.3">
      <c r="A22883" s="33" t="s">
        <v>1604</v>
      </c>
      <c r="B22883" t="s">
        <v>2309</v>
      </c>
      <c r="C22883" s="7">
        <v>46030</v>
      </c>
      <c r="E22883" s="27">
        <v>3750</v>
      </c>
      <c r="G22883" s="27" t="str">
        <f>VLOOKUP(C22883,W:Y,3,TRUE)</f>
        <v>January 26</v>
      </c>
      <c r="H22883" s="27">
        <f t="shared" si="357"/>
        <v>22882</v>
      </c>
      <c r="I22883" s="30" t="str">
        <f>IF(G22883='Check Register'!$E$1,H22883,"")</f>
        <v/>
      </c>
    </row>
    <row r="22884" spans="1:9" x14ac:dyDescent="0.3">
      <c r="A22884" s="33" t="s">
        <v>2439</v>
      </c>
      <c r="B22884" t="s">
        <v>2457</v>
      </c>
      <c r="C22884" s="7">
        <v>46030</v>
      </c>
      <c r="E22884" s="27">
        <v>4535.3999999999996</v>
      </c>
      <c r="G22884" s="27" t="str">
        <f>VLOOKUP(C22884,W:Y,3,TRUE)</f>
        <v>January 26</v>
      </c>
      <c r="H22884" s="27">
        <f t="shared" si="357"/>
        <v>22883</v>
      </c>
      <c r="I22884" s="30" t="str">
        <f>IF(G22884='Check Register'!$E$1,H22884,"")</f>
        <v/>
      </c>
    </row>
    <row r="22885" spans="1:9" x14ac:dyDescent="0.3">
      <c r="A22885" s="33" t="s">
        <v>1573</v>
      </c>
      <c r="B22885" t="s">
        <v>2310</v>
      </c>
      <c r="C22885" s="7">
        <v>46030</v>
      </c>
      <c r="E22885" s="27">
        <v>45.95</v>
      </c>
      <c r="G22885" s="27" t="str">
        <f>VLOOKUP(C22885,W:Y,3,TRUE)</f>
        <v>January 26</v>
      </c>
      <c r="H22885" s="27">
        <f t="shared" si="357"/>
        <v>22884</v>
      </c>
      <c r="I22885" s="30" t="str">
        <f>IF(G22885='Check Register'!$E$1,H22885,"")</f>
        <v/>
      </c>
    </row>
    <row r="22886" spans="1:9" x14ac:dyDescent="0.3">
      <c r="A22886" s="33" t="s">
        <v>1650</v>
      </c>
      <c r="B22886" t="s">
        <v>2274</v>
      </c>
      <c r="C22886" s="7">
        <v>46030</v>
      </c>
      <c r="E22886" s="27">
        <v>855</v>
      </c>
      <c r="G22886" s="27" t="str">
        <f>VLOOKUP(C22886,W:Y,3,TRUE)</f>
        <v>January 26</v>
      </c>
      <c r="H22886" s="27">
        <f t="shared" si="357"/>
        <v>22885</v>
      </c>
      <c r="I22886" s="30" t="str">
        <f>IF(G22886='Check Register'!$E$1,H22886,"")</f>
        <v/>
      </c>
    </row>
    <row r="22887" spans="1:9" x14ac:dyDescent="0.3">
      <c r="A22887" s="33" t="s">
        <v>1650</v>
      </c>
      <c r="B22887" t="s">
        <v>2274</v>
      </c>
      <c r="C22887" s="7">
        <v>46030</v>
      </c>
      <c r="E22887" s="27">
        <v>867.83</v>
      </c>
      <c r="G22887" s="27" t="str">
        <f>VLOOKUP(C22887,W:Y,3,TRUE)</f>
        <v>January 26</v>
      </c>
      <c r="H22887" s="27">
        <f t="shared" si="357"/>
        <v>22886</v>
      </c>
      <c r="I22887" s="30" t="str">
        <f>IF(G22887='Check Register'!$E$1,H22887,"")</f>
        <v/>
      </c>
    </row>
    <row r="22888" spans="1:9" x14ac:dyDescent="0.3">
      <c r="A22888" s="33" t="s">
        <v>1682</v>
      </c>
      <c r="B22888" t="s">
        <v>1901</v>
      </c>
      <c r="C22888" s="7">
        <v>46030</v>
      </c>
      <c r="E22888" s="27">
        <v>393.67</v>
      </c>
      <c r="G22888" s="27" t="str">
        <f>VLOOKUP(C22888,W:Y,3,TRUE)</f>
        <v>January 26</v>
      </c>
      <c r="H22888" s="27">
        <f t="shared" si="357"/>
        <v>22887</v>
      </c>
      <c r="I22888" s="30" t="str">
        <f>IF(G22888='Check Register'!$E$1,H22888,"")</f>
        <v/>
      </c>
    </row>
    <row r="22889" spans="1:9" x14ac:dyDescent="0.3">
      <c r="A22889" s="33" t="s">
        <v>1673</v>
      </c>
      <c r="B22889" t="s">
        <v>2458</v>
      </c>
      <c r="C22889" s="7">
        <v>46030</v>
      </c>
      <c r="E22889" s="27">
        <v>7752.6</v>
      </c>
      <c r="G22889" s="27" t="str">
        <f>VLOOKUP(C22889,W:Y,3,TRUE)</f>
        <v>January 26</v>
      </c>
      <c r="H22889" s="27">
        <f t="shared" si="357"/>
        <v>22888</v>
      </c>
      <c r="I22889" s="30" t="str">
        <f>IF(G22889='Check Register'!$E$1,H22889,"")</f>
        <v/>
      </c>
    </row>
    <row r="22890" spans="1:9" x14ac:dyDescent="0.3">
      <c r="A22890" s="33" t="s">
        <v>1654</v>
      </c>
      <c r="B22890" t="s">
        <v>1840</v>
      </c>
      <c r="C22890" s="7">
        <v>46030</v>
      </c>
      <c r="E22890" s="27">
        <v>59</v>
      </c>
      <c r="G22890" s="27" t="str">
        <f>VLOOKUP(C22890,W:Y,3,TRUE)</f>
        <v>January 26</v>
      </c>
      <c r="H22890" s="27">
        <f t="shared" si="357"/>
        <v>22889</v>
      </c>
      <c r="I22890" s="30" t="str">
        <f>IF(G22890='Check Register'!$E$1,H22890,"")</f>
        <v/>
      </c>
    </row>
    <row r="22891" spans="1:9" x14ac:dyDescent="0.3">
      <c r="A22891" s="33" t="s">
        <v>2440</v>
      </c>
      <c r="B22891" t="s">
        <v>2459</v>
      </c>
      <c r="C22891" s="7">
        <v>46030</v>
      </c>
      <c r="E22891" s="27">
        <v>15.66</v>
      </c>
      <c r="G22891" s="27" t="str">
        <f>VLOOKUP(C22891,W:Y,3,TRUE)</f>
        <v>January 26</v>
      </c>
      <c r="H22891" s="27">
        <f t="shared" si="357"/>
        <v>22890</v>
      </c>
      <c r="I22891" s="30" t="str">
        <f>IF(G22891='Check Register'!$E$1,H22891,"")</f>
        <v/>
      </c>
    </row>
    <row r="22892" spans="1:9" x14ac:dyDescent="0.3">
      <c r="A22892" s="33" t="s">
        <v>1617</v>
      </c>
      <c r="B22892" t="s">
        <v>2317</v>
      </c>
      <c r="C22892" s="7">
        <v>46030</v>
      </c>
      <c r="E22892" s="27">
        <v>1124</v>
      </c>
      <c r="G22892" s="27" t="str">
        <f>VLOOKUP(C22892,W:Y,3,TRUE)</f>
        <v>January 26</v>
      </c>
      <c r="H22892" s="27">
        <f t="shared" si="357"/>
        <v>22891</v>
      </c>
      <c r="I22892" s="30" t="str">
        <f>IF(G22892='Check Register'!$E$1,H22892,"")</f>
        <v/>
      </c>
    </row>
    <row r="22893" spans="1:9" x14ac:dyDescent="0.3">
      <c r="A22893" s="33" t="s">
        <v>1674</v>
      </c>
      <c r="B22893" t="s">
        <v>2315</v>
      </c>
      <c r="C22893" s="7">
        <v>46030</v>
      </c>
      <c r="E22893" s="27">
        <v>223.8</v>
      </c>
      <c r="G22893" s="27" t="str">
        <f>VLOOKUP(C22893,W:Y,3,TRUE)</f>
        <v>January 26</v>
      </c>
      <c r="H22893" s="27">
        <f t="shared" si="357"/>
        <v>22892</v>
      </c>
      <c r="I22893" s="30" t="str">
        <f>IF(G22893='Check Register'!$E$1,H22893,"")</f>
        <v/>
      </c>
    </row>
    <row r="22894" spans="1:9" x14ac:dyDescent="0.3">
      <c r="A22894" s="33" t="s">
        <v>1579</v>
      </c>
      <c r="B22894" t="s">
        <v>2344</v>
      </c>
      <c r="C22894" s="7">
        <v>46030</v>
      </c>
      <c r="E22894" s="27">
        <v>1275.93</v>
      </c>
      <c r="G22894" s="27" t="str">
        <f>VLOOKUP(C22894,W:Y,3,TRUE)</f>
        <v>January 26</v>
      </c>
      <c r="H22894" s="27">
        <f t="shared" si="357"/>
        <v>22893</v>
      </c>
      <c r="I22894" s="30" t="str">
        <f>IF(G22894='Check Register'!$E$1,H22894,"")</f>
        <v/>
      </c>
    </row>
    <row r="22895" spans="1:9" x14ac:dyDescent="0.3">
      <c r="A22895" s="33" t="s">
        <v>1581</v>
      </c>
      <c r="B22895" t="s">
        <v>2280</v>
      </c>
      <c r="C22895" s="7">
        <v>46030</v>
      </c>
      <c r="E22895" s="27">
        <v>15.04</v>
      </c>
      <c r="G22895" s="27" t="str">
        <f>VLOOKUP(C22895,W:Y,3,TRUE)</f>
        <v>January 26</v>
      </c>
      <c r="H22895" s="27">
        <f t="shared" si="357"/>
        <v>22894</v>
      </c>
      <c r="I22895" s="30" t="str">
        <f>IF(G22895='Check Register'!$E$1,H22895,"")</f>
        <v/>
      </c>
    </row>
    <row r="22896" spans="1:9" x14ac:dyDescent="0.3">
      <c r="A22896" s="33" t="s">
        <v>1581</v>
      </c>
      <c r="B22896" t="s">
        <v>2280</v>
      </c>
      <c r="C22896" s="7">
        <v>46030</v>
      </c>
      <c r="E22896" s="27">
        <v>99.65</v>
      </c>
      <c r="G22896" s="27" t="str">
        <f>VLOOKUP(C22896,W:Y,3,TRUE)</f>
        <v>January 26</v>
      </c>
      <c r="H22896" s="27">
        <f t="shared" si="357"/>
        <v>22895</v>
      </c>
      <c r="I22896" s="30" t="str">
        <f>IF(G22896='Check Register'!$E$1,H22896,"")</f>
        <v/>
      </c>
    </row>
    <row r="22897" spans="1:9" x14ac:dyDescent="0.3">
      <c r="A22897" s="33" t="s">
        <v>1581</v>
      </c>
      <c r="B22897" t="s">
        <v>2280</v>
      </c>
      <c r="C22897" s="7">
        <v>46030</v>
      </c>
      <c r="E22897" s="27">
        <v>39.979999999999997</v>
      </c>
      <c r="G22897" s="27" t="str">
        <f>VLOOKUP(C22897,W:Y,3,TRUE)</f>
        <v>January 26</v>
      </c>
      <c r="H22897" s="27">
        <f t="shared" si="357"/>
        <v>22896</v>
      </c>
      <c r="I22897" s="30" t="str">
        <f>IF(G22897='Check Register'!$E$1,H22897,"")</f>
        <v/>
      </c>
    </row>
    <row r="22898" spans="1:9" x14ac:dyDescent="0.3">
      <c r="A22898" s="33" t="s">
        <v>1620</v>
      </c>
      <c r="B22898" t="s">
        <v>2320</v>
      </c>
      <c r="C22898" s="7">
        <v>46030</v>
      </c>
      <c r="E22898" s="27">
        <v>248</v>
      </c>
      <c r="G22898" s="27" t="str">
        <f>VLOOKUP(C22898,W:Y,3,TRUE)</f>
        <v>January 26</v>
      </c>
      <c r="H22898" s="27">
        <f t="shared" ref="H22898:H22961" si="358">1+H22897</f>
        <v>22897</v>
      </c>
      <c r="I22898" s="30" t="str">
        <f>IF(G22898='Check Register'!$E$1,H22898,"")</f>
        <v/>
      </c>
    </row>
    <row r="22899" spans="1:9" x14ac:dyDescent="0.3">
      <c r="A22899" s="33" t="s">
        <v>1963</v>
      </c>
      <c r="B22899" t="s">
        <v>2345</v>
      </c>
      <c r="C22899" s="7">
        <v>46030</v>
      </c>
      <c r="E22899" s="27">
        <v>675.52</v>
      </c>
      <c r="G22899" s="27" t="str">
        <f>VLOOKUP(C22899,W:Y,3,TRUE)</f>
        <v>January 26</v>
      </c>
      <c r="H22899" s="27">
        <f t="shared" si="358"/>
        <v>22898</v>
      </c>
      <c r="I22899" s="30" t="str">
        <f>IF(G22899='Check Register'!$E$1,H22899,"")</f>
        <v/>
      </c>
    </row>
    <row r="22900" spans="1:9" x14ac:dyDescent="0.3">
      <c r="A22900" s="33" t="s">
        <v>1625</v>
      </c>
      <c r="B22900" t="s">
        <v>2282</v>
      </c>
      <c r="C22900" s="7">
        <v>46030</v>
      </c>
      <c r="E22900" s="27">
        <v>-266</v>
      </c>
      <c r="G22900" s="27" t="str">
        <f>VLOOKUP(C22900,W:Y,3,TRUE)</f>
        <v>January 26</v>
      </c>
      <c r="H22900" s="27">
        <f t="shared" si="358"/>
        <v>22899</v>
      </c>
      <c r="I22900" s="30" t="str">
        <f>IF(G22900='Check Register'!$E$1,H22900,"")</f>
        <v/>
      </c>
    </row>
    <row r="22901" spans="1:9" x14ac:dyDescent="0.3">
      <c r="A22901" s="33" t="s">
        <v>1625</v>
      </c>
      <c r="B22901" t="s">
        <v>2282</v>
      </c>
      <c r="C22901" s="7">
        <v>46030</v>
      </c>
      <c r="E22901" s="27">
        <v>2147.58</v>
      </c>
      <c r="G22901" s="27" t="str">
        <f>VLOOKUP(C22901,W:Y,3,TRUE)</f>
        <v>January 26</v>
      </c>
      <c r="H22901" s="27">
        <f t="shared" si="358"/>
        <v>22900</v>
      </c>
      <c r="I22901" s="30" t="str">
        <f>IF(G22901='Check Register'!$E$1,H22901,"")</f>
        <v/>
      </c>
    </row>
    <row r="22902" spans="1:9" x14ac:dyDescent="0.3">
      <c r="A22902" s="33" t="s">
        <v>2321</v>
      </c>
      <c r="B22902" t="s">
        <v>2460</v>
      </c>
      <c r="C22902" s="7">
        <v>46030</v>
      </c>
      <c r="E22902" s="27">
        <v>24992</v>
      </c>
      <c r="G22902" s="27" t="str">
        <f>VLOOKUP(C22902,W:Y,3,TRUE)</f>
        <v>January 26</v>
      </c>
      <c r="H22902" s="27">
        <f t="shared" si="358"/>
        <v>22901</v>
      </c>
      <c r="I22902" s="30" t="str">
        <f>IF(G22902='Check Register'!$E$1,H22902,"")</f>
        <v/>
      </c>
    </row>
    <row r="22903" spans="1:9" x14ac:dyDescent="0.3">
      <c r="A22903" s="33" t="s">
        <v>2441</v>
      </c>
      <c r="B22903" t="s">
        <v>2461</v>
      </c>
      <c r="C22903" s="7">
        <v>46030</v>
      </c>
      <c r="E22903" s="27">
        <v>8900</v>
      </c>
      <c r="G22903" s="27" t="str">
        <f>VLOOKUP(C22903,W:Y,3,TRUE)</f>
        <v>January 26</v>
      </c>
      <c r="H22903" s="27">
        <f t="shared" si="358"/>
        <v>22902</v>
      </c>
      <c r="I22903" s="30" t="str">
        <f>IF(G22903='Check Register'!$E$1,H22903,"")</f>
        <v/>
      </c>
    </row>
    <row r="22904" spans="1:9" x14ac:dyDescent="0.3">
      <c r="A22904" s="33" t="s">
        <v>1690</v>
      </c>
      <c r="B22904" t="s">
        <v>2347</v>
      </c>
      <c r="C22904" s="7">
        <v>46030</v>
      </c>
      <c r="E22904" s="27">
        <v>104</v>
      </c>
      <c r="G22904" s="27" t="str">
        <f>VLOOKUP(C22904,W:Y,3,TRUE)</f>
        <v>January 26</v>
      </c>
      <c r="H22904" s="27">
        <f t="shared" si="358"/>
        <v>22903</v>
      </c>
      <c r="I22904" s="30" t="str">
        <f>IF(G22904='Check Register'!$E$1,H22904,"")</f>
        <v/>
      </c>
    </row>
    <row r="22905" spans="1:9" x14ac:dyDescent="0.3">
      <c r="A22905" s="33" t="s">
        <v>1630</v>
      </c>
      <c r="B22905" t="s">
        <v>2462</v>
      </c>
      <c r="C22905" s="7">
        <v>46030</v>
      </c>
      <c r="E22905" s="27">
        <v>494.75</v>
      </c>
      <c r="G22905" s="27" t="str">
        <f>VLOOKUP(C22905,W:Y,3,TRUE)</f>
        <v>January 26</v>
      </c>
      <c r="H22905" s="27">
        <f t="shared" si="358"/>
        <v>22904</v>
      </c>
      <c r="I22905" s="30" t="str">
        <f>IF(G22905='Check Register'!$E$1,H22905,"")</f>
        <v/>
      </c>
    </row>
    <row r="22906" spans="1:9" x14ac:dyDescent="0.3">
      <c r="A22906" s="33" t="s">
        <v>1665</v>
      </c>
      <c r="B22906" t="s">
        <v>2323</v>
      </c>
      <c r="C22906" s="7">
        <v>46030</v>
      </c>
      <c r="E22906" s="27">
        <v>121.77</v>
      </c>
      <c r="G22906" s="27" t="str">
        <f>VLOOKUP(C22906,W:Y,3,TRUE)</f>
        <v>January 26</v>
      </c>
      <c r="H22906" s="27">
        <f t="shared" si="358"/>
        <v>22905</v>
      </c>
      <c r="I22906" s="30" t="str">
        <f>IF(G22906='Check Register'!$E$1,H22906,"")</f>
        <v/>
      </c>
    </row>
    <row r="22907" spans="1:9" x14ac:dyDescent="0.3">
      <c r="A22907" s="33" t="s">
        <v>1665</v>
      </c>
      <c r="B22907" t="s">
        <v>2463</v>
      </c>
      <c r="C22907" s="7">
        <v>46030</v>
      </c>
      <c r="E22907" s="27">
        <v>1058.3</v>
      </c>
      <c r="G22907" s="27" t="str">
        <f>VLOOKUP(C22907,W:Y,3,TRUE)</f>
        <v>January 26</v>
      </c>
      <c r="H22907" s="27">
        <f t="shared" si="358"/>
        <v>22906</v>
      </c>
      <c r="I22907" s="30" t="str">
        <f>IF(G22907='Check Register'!$E$1,H22907,"")</f>
        <v/>
      </c>
    </row>
    <row r="22908" spans="1:9" x14ac:dyDescent="0.3">
      <c r="A22908" s="33" t="s">
        <v>1695</v>
      </c>
      <c r="B22908" t="s">
        <v>2464</v>
      </c>
      <c r="C22908" s="7">
        <v>46030</v>
      </c>
      <c r="E22908" s="27">
        <v>5426.38</v>
      </c>
      <c r="G22908" s="27" t="str">
        <f>VLOOKUP(C22908,W:Y,3,TRUE)</f>
        <v>January 26</v>
      </c>
      <c r="H22908" s="27">
        <f t="shared" si="358"/>
        <v>22907</v>
      </c>
      <c r="I22908" s="30" t="str">
        <f>IF(G22908='Check Register'!$E$1,H22908,"")</f>
        <v/>
      </c>
    </row>
    <row r="22909" spans="1:9" x14ac:dyDescent="0.3">
      <c r="A22909" s="33" t="s">
        <v>1695</v>
      </c>
      <c r="B22909" t="s">
        <v>2464</v>
      </c>
      <c r="C22909" s="7">
        <v>46030</v>
      </c>
      <c r="E22909" s="27">
        <v>9800</v>
      </c>
      <c r="G22909" s="27" t="str">
        <f>VLOOKUP(C22909,W:Y,3,TRUE)</f>
        <v>January 26</v>
      </c>
      <c r="H22909" s="27">
        <f t="shared" si="358"/>
        <v>22908</v>
      </c>
      <c r="I22909" s="30" t="str">
        <f>IF(G22909='Check Register'!$E$1,H22909,"")</f>
        <v/>
      </c>
    </row>
    <row r="22910" spans="1:9" x14ac:dyDescent="0.3">
      <c r="A22910" s="33" t="s">
        <v>1659</v>
      </c>
      <c r="B22910" t="s">
        <v>2327</v>
      </c>
      <c r="C22910" s="7">
        <v>46030</v>
      </c>
      <c r="E22910" s="27">
        <v>96.95</v>
      </c>
      <c r="G22910" s="27" t="str">
        <f>VLOOKUP(C22910,W:Y,3,TRUE)</f>
        <v>January 26</v>
      </c>
      <c r="H22910" s="27">
        <f t="shared" si="358"/>
        <v>22909</v>
      </c>
      <c r="I22910" s="30" t="str">
        <f>IF(G22910='Check Register'!$E$1,H22910,"")</f>
        <v/>
      </c>
    </row>
    <row r="22911" spans="1:9" x14ac:dyDescent="0.3">
      <c r="A22911" s="33" t="s">
        <v>1585</v>
      </c>
      <c r="B22911" t="s">
        <v>2454</v>
      </c>
      <c r="C22911" s="7">
        <v>46031</v>
      </c>
      <c r="E22911" s="27">
        <v>236.5</v>
      </c>
      <c r="G22911" s="27" t="str">
        <f>VLOOKUP(C22911,W:Y,3,TRUE)</f>
        <v>January 26</v>
      </c>
      <c r="H22911" s="27">
        <f t="shared" si="358"/>
        <v>22910</v>
      </c>
      <c r="I22911" s="30" t="str">
        <f>IF(G22911='Check Register'!$E$1,H22911,"")</f>
        <v/>
      </c>
    </row>
    <row r="22912" spans="1:9" x14ac:dyDescent="0.3">
      <c r="A22912" s="33" t="s">
        <v>1957</v>
      </c>
      <c r="B22912" t="s">
        <v>2202</v>
      </c>
      <c r="C22912" s="7">
        <v>46031</v>
      </c>
      <c r="E22912" s="27">
        <v>339462.56</v>
      </c>
      <c r="G22912" s="27" t="str">
        <f>VLOOKUP(C22912,W:Y,3,TRUE)</f>
        <v>January 26</v>
      </c>
      <c r="H22912" s="27">
        <f t="shared" si="358"/>
        <v>22911</v>
      </c>
      <c r="I22912" s="30" t="str">
        <f>IF(G22912='Check Register'!$E$1,H22912,"")</f>
        <v/>
      </c>
    </row>
    <row r="22913" spans="1:9" x14ac:dyDescent="0.3">
      <c r="A22913" s="33" t="s">
        <v>1593</v>
      </c>
      <c r="B22913" t="s">
        <v>2328</v>
      </c>
      <c r="C22913" s="7">
        <v>46037</v>
      </c>
      <c r="E22913" s="27">
        <v>2849</v>
      </c>
      <c r="G22913" s="27" t="str">
        <f>VLOOKUP(C22913,W:Y,3,TRUE)</f>
        <v>January 26</v>
      </c>
      <c r="H22913" s="27">
        <f t="shared" si="358"/>
        <v>22912</v>
      </c>
      <c r="I22913" s="30" t="str">
        <f>IF(G22913='Check Register'!$E$1,H22913,"")</f>
        <v/>
      </c>
    </row>
    <row r="22914" spans="1:9" x14ac:dyDescent="0.3">
      <c r="A22914" s="33" t="s">
        <v>1590</v>
      </c>
      <c r="B22914" t="s">
        <v>2359</v>
      </c>
      <c r="C22914" s="7">
        <v>46037</v>
      </c>
      <c r="E22914" s="27">
        <v>170316.62</v>
      </c>
      <c r="G22914" s="27" t="str">
        <f>VLOOKUP(C22914,W:Y,3,TRUE)</f>
        <v>January 26</v>
      </c>
      <c r="H22914" s="27">
        <f t="shared" si="358"/>
        <v>22913</v>
      </c>
      <c r="I22914" s="30" t="str">
        <f>IF(G22914='Check Register'!$E$1,H22914,"")</f>
        <v/>
      </c>
    </row>
    <row r="22915" spans="1:9" x14ac:dyDescent="0.3">
      <c r="A22915" s="33" t="s">
        <v>1564</v>
      </c>
      <c r="B22915" t="s">
        <v>1822</v>
      </c>
      <c r="C22915" s="7">
        <v>46037</v>
      </c>
      <c r="E22915" s="27">
        <v>1837.47</v>
      </c>
      <c r="G22915" s="27" t="str">
        <f>VLOOKUP(C22915,W:Y,3,TRUE)</f>
        <v>January 26</v>
      </c>
      <c r="H22915" s="27">
        <f t="shared" si="358"/>
        <v>22914</v>
      </c>
      <c r="I22915" s="30" t="str">
        <f>IF(G22915='Check Register'!$E$1,H22915,"")</f>
        <v/>
      </c>
    </row>
    <row r="22916" spans="1:9" x14ac:dyDescent="0.3">
      <c r="A22916" s="33" t="s">
        <v>1564</v>
      </c>
      <c r="B22916" t="s">
        <v>1822</v>
      </c>
      <c r="C22916" s="7">
        <v>46037</v>
      </c>
      <c r="E22916" s="27">
        <v>45.11</v>
      </c>
      <c r="G22916" s="27" t="str">
        <f>VLOOKUP(C22916,W:Y,3,TRUE)</f>
        <v>January 26</v>
      </c>
      <c r="H22916" s="27">
        <f t="shared" si="358"/>
        <v>22915</v>
      </c>
      <c r="I22916" s="30" t="str">
        <f>IF(G22916='Check Register'!$E$1,H22916,"")</f>
        <v/>
      </c>
    </row>
    <row r="22917" spans="1:9" x14ac:dyDescent="0.3">
      <c r="A22917" s="33" t="s">
        <v>1564</v>
      </c>
      <c r="B22917" t="s">
        <v>1822</v>
      </c>
      <c r="C22917" s="7">
        <v>46037</v>
      </c>
      <c r="E22917" s="27">
        <v>114.85</v>
      </c>
      <c r="G22917" s="27" t="str">
        <f>VLOOKUP(C22917,W:Y,3,TRUE)</f>
        <v>January 26</v>
      </c>
      <c r="H22917" s="27">
        <f t="shared" si="358"/>
        <v>22916</v>
      </c>
      <c r="I22917" s="30" t="str">
        <f>IF(G22917='Check Register'!$E$1,H22917,"")</f>
        <v/>
      </c>
    </row>
    <row r="22918" spans="1:9" x14ac:dyDescent="0.3">
      <c r="A22918" s="33" t="s">
        <v>1648</v>
      </c>
      <c r="B22918" t="s">
        <v>2066</v>
      </c>
      <c r="C22918" s="7">
        <v>46037</v>
      </c>
      <c r="E22918" s="27">
        <v>48200</v>
      </c>
      <c r="G22918" s="27" t="str">
        <f>VLOOKUP(C22918,W:Y,3,TRUE)</f>
        <v>January 26</v>
      </c>
      <c r="H22918" s="27">
        <f t="shared" si="358"/>
        <v>22917</v>
      </c>
      <c r="I22918" s="30" t="str">
        <f>IF(G22918='Check Register'!$E$1,H22918,"")</f>
        <v/>
      </c>
    </row>
    <row r="22919" spans="1:9" x14ac:dyDescent="0.3">
      <c r="A22919" s="33" t="s">
        <v>803</v>
      </c>
      <c r="B22919" t="s">
        <v>2465</v>
      </c>
      <c r="C22919" s="7">
        <v>46037</v>
      </c>
      <c r="E22919" s="27">
        <v>83053.42</v>
      </c>
      <c r="G22919" s="27" t="str">
        <f>VLOOKUP(C22919,W:Y,3,TRUE)</f>
        <v>January 26</v>
      </c>
      <c r="H22919" s="27">
        <f t="shared" si="358"/>
        <v>22918</v>
      </c>
      <c r="I22919" s="30" t="str">
        <f>IF(G22919='Check Register'!$E$1,H22919,"")</f>
        <v/>
      </c>
    </row>
    <row r="22920" spans="1:9" x14ac:dyDescent="0.3">
      <c r="A22920" s="33" t="s">
        <v>1633</v>
      </c>
      <c r="B22920" t="s">
        <v>2292</v>
      </c>
      <c r="C22920" s="7">
        <v>46037</v>
      </c>
      <c r="E22920" s="27">
        <v>987195.24</v>
      </c>
      <c r="G22920" s="27" t="str">
        <f>VLOOKUP(C22920,W:Y,3,TRUE)</f>
        <v>January 26</v>
      </c>
      <c r="H22920" s="27">
        <f t="shared" si="358"/>
        <v>22919</v>
      </c>
      <c r="I22920" s="30" t="str">
        <f>IF(G22920='Check Register'!$E$1,H22920,"")</f>
        <v/>
      </c>
    </row>
    <row r="22921" spans="1:9" x14ac:dyDescent="0.3">
      <c r="A22921" s="33" t="s">
        <v>1635</v>
      </c>
      <c r="B22921" t="s">
        <v>2411</v>
      </c>
      <c r="C22921" s="7">
        <v>46037</v>
      </c>
      <c r="E22921" s="27">
        <v>3589.53</v>
      </c>
      <c r="G22921" s="27" t="str">
        <f>VLOOKUP(C22921,W:Y,3,TRUE)</f>
        <v>January 26</v>
      </c>
      <c r="H22921" s="27">
        <f t="shared" si="358"/>
        <v>22920</v>
      </c>
      <c r="I22921" s="30" t="str">
        <f>IF(G22921='Check Register'!$E$1,H22921,"")</f>
        <v/>
      </c>
    </row>
    <row r="22922" spans="1:9" x14ac:dyDescent="0.3">
      <c r="A22922" s="33" t="s">
        <v>1635</v>
      </c>
      <c r="B22922" t="s">
        <v>2410</v>
      </c>
      <c r="C22922" s="7">
        <v>46037</v>
      </c>
      <c r="E22922" s="27">
        <v>62.9</v>
      </c>
      <c r="G22922" s="27" t="str">
        <f>VLOOKUP(C22922,W:Y,3,TRUE)</f>
        <v>January 26</v>
      </c>
      <c r="H22922" s="27">
        <f t="shared" si="358"/>
        <v>22921</v>
      </c>
      <c r="I22922" s="30" t="str">
        <f>IF(G22922='Check Register'!$E$1,H22922,"")</f>
        <v/>
      </c>
    </row>
    <row r="22923" spans="1:9" x14ac:dyDescent="0.3">
      <c r="A22923" s="33" t="s">
        <v>1635</v>
      </c>
      <c r="B22923" t="s">
        <v>2398</v>
      </c>
      <c r="C22923" s="7">
        <v>46037</v>
      </c>
      <c r="E22923" s="27">
        <v>288.44</v>
      </c>
      <c r="G22923" s="27" t="str">
        <f>VLOOKUP(C22923,W:Y,3,TRUE)</f>
        <v>January 26</v>
      </c>
      <c r="H22923" s="27">
        <f t="shared" si="358"/>
        <v>22922</v>
      </c>
      <c r="I22923" s="30" t="str">
        <f>IF(G22923='Check Register'!$E$1,H22923,"")</f>
        <v/>
      </c>
    </row>
    <row r="22924" spans="1:9" x14ac:dyDescent="0.3">
      <c r="A22924" s="33" t="s">
        <v>1635</v>
      </c>
      <c r="B22924" t="s">
        <v>2410</v>
      </c>
      <c r="C22924" s="7">
        <v>46037</v>
      </c>
      <c r="E22924" s="27">
        <v>714.45</v>
      </c>
      <c r="G22924" s="27" t="str">
        <f>VLOOKUP(C22924,W:Y,3,TRUE)</f>
        <v>January 26</v>
      </c>
      <c r="H22924" s="27">
        <f t="shared" si="358"/>
        <v>22923</v>
      </c>
      <c r="I22924" s="30" t="str">
        <f>IF(G22924='Check Register'!$E$1,H22924,"")</f>
        <v/>
      </c>
    </row>
    <row r="22925" spans="1:9" x14ac:dyDescent="0.3">
      <c r="A22925" s="33" t="s">
        <v>1635</v>
      </c>
      <c r="B22925" t="s">
        <v>2409</v>
      </c>
      <c r="C22925" s="7">
        <v>46037</v>
      </c>
      <c r="E22925" s="27">
        <v>4540.9799999999996</v>
      </c>
      <c r="G22925" s="27" t="str">
        <f>VLOOKUP(C22925,W:Y,3,TRUE)</f>
        <v>January 26</v>
      </c>
      <c r="H22925" s="27">
        <f t="shared" si="358"/>
        <v>22924</v>
      </c>
      <c r="I22925" s="30" t="str">
        <f>IF(G22925='Check Register'!$E$1,H22925,"")</f>
        <v/>
      </c>
    </row>
    <row r="22926" spans="1:9" x14ac:dyDescent="0.3">
      <c r="A22926" s="33" t="s">
        <v>1635</v>
      </c>
      <c r="B22926" t="s">
        <v>2411</v>
      </c>
      <c r="C22926" s="7">
        <v>46037</v>
      </c>
      <c r="E22926" s="27">
        <v>4490.8100000000004</v>
      </c>
      <c r="G22926" s="27" t="str">
        <f>VLOOKUP(C22926,W:Y,3,TRUE)</f>
        <v>January 26</v>
      </c>
      <c r="H22926" s="27">
        <f t="shared" si="358"/>
        <v>22925</v>
      </c>
      <c r="I22926" s="30" t="str">
        <f>IF(G22926='Check Register'!$E$1,H22926,"")</f>
        <v/>
      </c>
    </row>
    <row r="22927" spans="1:9" x14ac:dyDescent="0.3">
      <c r="A22927" s="33" t="s">
        <v>1635</v>
      </c>
      <c r="B22927" t="s">
        <v>2466</v>
      </c>
      <c r="C22927" s="7">
        <v>46037</v>
      </c>
      <c r="E22927" s="27">
        <v>5</v>
      </c>
      <c r="G22927" s="27" t="str">
        <f>VLOOKUP(C22927,W:Y,3,TRUE)</f>
        <v>January 26</v>
      </c>
      <c r="H22927" s="27">
        <f t="shared" si="358"/>
        <v>22926</v>
      </c>
      <c r="I22927" s="30" t="str">
        <f>IF(G22927='Check Register'!$E$1,H22927,"")</f>
        <v/>
      </c>
    </row>
    <row r="22928" spans="1:9" x14ac:dyDescent="0.3">
      <c r="A22928" s="33" t="s">
        <v>1685</v>
      </c>
      <c r="B22928" t="s">
        <v>2352</v>
      </c>
      <c r="C22928" s="7">
        <v>46037</v>
      </c>
      <c r="E22928" s="27">
        <v>3496.5</v>
      </c>
      <c r="G22928" s="27" t="str">
        <f>VLOOKUP(C22928,W:Y,3,TRUE)</f>
        <v>January 26</v>
      </c>
      <c r="H22928" s="27">
        <f t="shared" si="358"/>
        <v>22927</v>
      </c>
      <c r="I22928" s="30" t="str">
        <f>IF(G22928='Check Register'!$E$1,H22928,"")</f>
        <v/>
      </c>
    </row>
    <row r="22929" spans="1:9" x14ac:dyDescent="0.3">
      <c r="A22929" s="33" t="s">
        <v>1583</v>
      </c>
      <c r="B22929" t="s">
        <v>2330</v>
      </c>
      <c r="C22929" s="7">
        <v>46037</v>
      </c>
      <c r="E22929" s="27">
        <v>187.01</v>
      </c>
      <c r="G22929" s="27" t="str">
        <f>VLOOKUP(C22929,W:Y,3,TRUE)</f>
        <v>January 26</v>
      </c>
      <c r="H22929" s="27">
        <f t="shared" si="358"/>
        <v>22928</v>
      </c>
      <c r="I22929" s="30" t="str">
        <f>IF(G22929='Check Register'!$E$1,H22929,"")</f>
        <v/>
      </c>
    </row>
    <row r="22930" spans="1:9" x14ac:dyDescent="0.3">
      <c r="A22930" s="33" t="s">
        <v>1592</v>
      </c>
      <c r="B22930" t="s">
        <v>1926</v>
      </c>
      <c r="C22930" s="7">
        <v>46037</v>
      </c>
      <c r="E22930" s="27">
        <v>6.25</v>
      </c>
      <c r="G22930" s="27" t="str">
        <f>VLOOKUP(C22930,W:Y,3,TRUE)</f>
        <v>January 26</v>
      </c>
      <c r="H22930" s="27">
        <f t="shared" si="358"/>
        <v>22929</v>
      </c>
      <c r="I22930" s="30" t="str">
        <f>IF(G22930='Check Register'!$E$1,H22930,"")</f>
        <v/>
      </c>
    </row>
    <row r="22931" spans="1:9" x14ac:dyDescent="0.3">
      <c r="A22931" s="33" t="s">
        <v>2086</v>
      </c>
      <c r="B22931" t="s">
        <v>2467</v>
      </c>
      <c r="C22931" s="7">
        <v>46037</v>
      </c>
      <c r="E22931" s="27">
        <v>4399.8900000000003</v>
      </c>
      <c r="G22931" s="27" t="str">
        <f>VLOOKUP(C22931,W:Y,3,TRUE)</f>
        <v>January 26</v>
      </c>
      <c r="H22931" s="27">
        <f t="shared" si="358"/>
        <v>22930</v>
      </c>
      <c r="I22931" s="30" t="str">
        <f>IF(G22931='Check Register'!$E$1,H22931,"")</f>
        <v/>
      </c>
    </row>
    <row r="22932" spans="1:9" x14ac:dyDescent="0.3">
      <c r="A22932" s="33" t="s">
        <v>1631</v>
      </c>
      <c r="B22932" t="s">
        <v>2353</v>
      </c>
      <c r="C22932" s="7">
        <v>46037</v>
      </c>
      <c r="E22932" s="27">
        <v>250.75</v>
      </c>
      <c r="G22932" s="27" t="str">
        <f>VLOOKUP(C22932,W:Y,3,TRUE)</f>
        <v>January 26</v>
      </c>
      <c r="H22932" s="27">
        <f t="shared" si="358"/>
        <v>22931</v>
      </c>
      <c r="I22932" s="30" t="str">
        <f>IF(G22932='Check Register'!$E$1,H22932,"")</f>
        <v/>
      </c>
    </row>
    <row r="22933" spans="1:9" x14ac:dyDescent="0.3">
      <c r="A22933" s="33" t="s">
        <v>1634</v>
      </c>
      <c r="B22933" t="s">
        <v>2414</v>
      </c>
      <c r="C22933" s="7">
        <v>46037</v>
      </c>
      <c r="E22933" s="27">
        <v>78582.080000000002</v>
      </c>
      <c r="G22933" s="27" t="str">
        <f>VLOOKUP(C22933,W:Y,3,TRUE)</f>
        <v>January 26</v>
      </c>
      <c r="H22933" s="27">
        <f t="shared" si="358"/>
        <v>22932</v>
      </c>
      <c r="I22933" s="30" t="str">
        <f>IF(G22933='Check Register'!$E$1,H22933,"")</f>
        <v/>
      </c>
    </row>
    <row r="22934" spans="1:9" x14ac:dyDescent="0.3">
      <c r="A22934" s="33" t="s">
        <v>1634</v>
      </c>
      <c r="B22934" t="s">
        <v>2414</v>
      </c>
      <c r="C22934" s="7">
        <v>46037</v>
      </c>
      <c r="E22934" s="27">
        <v>505</v>
      </c>
      <c r="G22934" s="27" t="str">
        <f>VLOOKUP(C22934,W:Y,3,TRUE)</f>
        <v>January 26</v>
      </c>
      <c r="H22934" s="27">
        <f t="shared" si="358"/>
        <v>22933</v>
      </c>
      <c r="I22934" s="30" t="str">
        <f>IF(G22934='Check Register'!$E$1,H22934,"")</f>
        <v/>
      </c>
    </row>
    <row r="22935" spans="1:9" x14ac:dyDescent="0.3">
      <c r="A22935" s="33" t="s">
        <v>1598</v>
      </c>
      <c r="B22935" t="s">
        <v>1809</v>
      </c>
      <c r="C22935" s="7">
        <v>46037</v>
      </c>
      <c r="E22935" s="27">
        <v>17500</v>
      </c>
      <c r="G22935" s="27" t="str">
        <f>VLOOKUP(C22935,W:Y,3,TRUE)</f>
        <v>January 26</v>
      </c>
      <c r="H22935" s="27">
        <f t="shared" si="358"/>
        <v>22934</v>
      </c>
      <c r="I22935" s="30" t="str">
        <f>IF(G22935='Check Register'!$E$1,H22935,"")</f>
        <v/>
      </c>
    </row>
    <row r="22936" spans="1:9" x14ac:dyDescent="0.3">
      <c r="A22936" s="33" t="s">
        <v>1587</v>
      </c>
      <c r="B22936" t="s">
        <v>1953</v>
      </c>
      <c r="C22936" s="7">
        <v>46037</v>
      </c>
      <c r="E22936" s="27">
        <v>760</v>
      </c>
      <c r="G22936" s="27" t="str">
        <f>VLOOKUP(C22936,W:Y,3,TRUE)</f>
        <v>January 26</v>
      </c>
      <c r="H22936" s="27">
        <f t="shared" si="358"/>
        <v>22935</v>
      </c>
      <c r="I22936" s="30" t="str">
        <f>IF(G22936='Check Register'!$E$1,H22936,"")</f>
        <v/>
      </c>
    </row>
    <row r="22937" spans="1:9" x14ac:dyDescent="0.3">
      <c r="A22937" s="33" t="s">
        <v>1587</v>
      </c>
      <c r="B22937" t="s">
        <v>1953</v>
      </c>
      <c r="C22937" s="7">
        <v>46037</v>
      </c>
      <c r="E22937" s="27">
        <v>760</v>
      </c>
      <c r="G22937" s="27" t="str">
        <f>VLOOKUP(C22937,W:Y,3,TRUE)</f>
        <v>January 26</v>
      </c>
      <c r="H22937" s="27">
        <f t="shared" si="358"/>
        <v>22936</v>
      </c>
      <c r="I22937" s="30" t="str">
        <f>IF(G22937='Check Register'!$E$1,H22937,"")</f>
        <v/>
      </c>
    </row>
    <row r="22938" spans="1:9" x14ac:dyDescent="0.3">
      <c r="A22938" s="33" t="s">
        <v>2000</v>
      </c>
      <c r="B22938" t="s">
        <v>2001</v>
      </c>
      <c r="C22938" s="7">
        <v>46037</v>
      </c>
      <c r="E22938" s="27">
        <v>520</v>
      </c>
      <c r="G22938" s="27" t="str">
        <f>VLOOKUP(C22938,W:Y,3,TRUE)</f>
        <v>January 26</v>
      </c>
      <c r="H22938" s="27">
        <f t="shared" si="358"/>
        <v>22937</v>
      </c>
      <c r="I22938" s="30" t="str">
        <f>IF(G22938='Check Register'!$E$1,H22938,"")</f>
        <v/>
      </c>
    </row>
    <row r="22939" spans="1:9" x14ac:dyDescent="0.3">
      <c r="A22939" s="33" t="s">
        <v>1696</v>
      </c>
      <c r="B22939" t="s">
        <v>2356</v>
      </c>
      <c r="C22939" s="7">
        <v>46037</v>
      </c>
      <c r="E22939" s="27">
        <v>2745.6</v>
      </c>
      <c r="G22939" s="27" t="str">
        <f>VLOOKUP(C22939,W:Y,3,TRUE)</f>
        <v>January 26</v>
      </c>
      <c r="H22939" s="27">
        <f t="shared" si="358"/>
        <v>22938</v>
      </c>
      <c r="I22939" s="30" t="str">
        <f>IF(G22939='Check Register'!$E$1,H22939,"")</f>
        <v/>
      </c>
    </row>
    <row r="22940" spans="1:9" x14ac:dyDescent="0.3">
      <c r="A22940" s="33" t="s">
        <v>1696</v>
      </c>
      <c r="B22940" t="s">
        <v>2356</v>
      </c>
      <c r="C22940" s="7">
        <v>46037</v>
      </c>
      <c r="E22940" s="27">
        <v>355.5</v>
      </c>
      <c r="G22940" s="27" t="str">
        <f>VLOOKUP(C22940,W:Y,3,TRUE)</f>
        <v>January 26</v>
      </c>
      <c r="H22940" s="27">
        <f t="shared" si="358"/>
        <v>22939</v>
      </c>
      <c r="I22940" s="30" t="str">
        <f>IF(G22940='Check Register'!$E$1,H22940,"")</f>
        <v/>
      </c>
    </row>
    <row r="22941" spans="1:9" x14ac:dyDescent="0.3">
      <c r="A22941" s="33" t="s">
        <v>2389</v>
      </c>
      <c r="B22941" t="s">
        <v>2399</v>
      </c>
      <c r="C22941" s="7">
        <v>46037</v>
      </c>
      <c r="E22941" s="27">
        <v>29971.69</v>
      </c>
      <c r="G22941" s="27" t="str">
        <f>VLOOKUP(C22941,W:Y,3,TRUE)</f>
        <v>January 26</v>
      </c>
      <c r="H22941" s="27">
        <f t="shared" si="358"/>
        <v>22940</v>
      </c>
      <c r="I22941" s="30" t="str">
        <f>IF(G22941='Check Register'!$E$1,H22941,"")</f>
        <v/>
      </c>
    </row>
    <row r="22942" spans="1:9" x14ac:dyDescent="0.3">
      <c r="A22942" s="33" t="s">
        <v>2389</v>
      </c>
      <c r="B22942" t="s">
        <v>2400</v>
      </c>
      <c r="C22942" s="7">
        <v>46037</v>
      </c>
      <c r="E22942" s="27">
        <v>20060.43</v>
      </c>
      <c r="G22942" s="27" t="str">
        <f>VLOOKUP(C22942,W:Y,3,TRUE)</f>
        <v>January 26</v>
      </c>
      <c r="H22942" s="27">
        <f t="shared" si="358"/>
        <v>22941</v>
      </c>
      <c r="I22942" s="30" t="str">
        <f>IF(G22942='Check Register'!$E$1,H22942,"")</f>
        <v/>
      </c>
    </row>
    <row r="22943" spans="1:9" x14ac:dyDescent="0.3">
      <c r="A22943" s="33" t="s">
        <v>1566</v>
      </c>
      <c r="B22943" t="s">
        <v>2468</v>
      </c>
      <c r="C22943" s="7">
        <v>46037</v>
      </c>
      <c r="E22943" s="27">
        <v>38.729999999999997</v>
      </c>
      <c r="G22943" s="27" t="str">
        <f>VLOOKUP(C22943,W:Y,3,TRUE)</f>
        <v>January 26</v>
      </c>
      <c r="H22943" s="27">
        <f t="shared" si="358"/>
        <v>22942</v>
      </c>
      <c r="I22943" s="30" t="str">
        <f>IF(G22943='Check Register'!$E$1,H22943,"")</f>
        <v/>
      </c>
    </row>
    <row r="22944" spans="1:9" x14ac:dyDescent="0.3">
      <c r="A22944" s="33" t="s">
        <v>1566</v>
      </c>
      <c r="B22944" t="s">
        <v>2469</v>
      </c>
      <c r="C22944" s="7">
        <v>46037</v>
      </c>
      <c r="E22944" s="27">
        <v>154.97999999999999</v>
      </c>
      <c r="G22944" s="27" t="str">
        <f>VLOOKUP(C22944,W:Y,3,TRUE)</f>
        <v>January 26</v>
      </c>
      <c r="H22944" s="27">
        <f t="shared" si="358"/>
        <v>22943</v>
      </c>
      <c r="I22944" s="30" t="str">
        <f>IF(G22944='Check Register'!$E$1,H22944,"")</f>
        <v/>
      </c>
    </row>
    <row r="22945" spans="1:9" x14ac:dyDescent="0.3">
      <c r="A22945" s="33" t="s">
        <v>1566</v>
      </c>
      <c r="B22945" t="s">
        <v>2470</v>
      </c>
      <c r="C22945" s="7">
        <v>46037</v>
      </c>
      <c r="E22945" s="27">
        <v>7.01</v>
      </c>
      <c r="G22945" s="27" t="str">
        <f>VLOOKUP(C22945,W:Y,3,TRUE)</f>
        <v>January 26</v>
      </c>
      <c r="H22945" s="27">
        <f t="shared" si="358"/>
        <v>22944</v>
      </c>
      <c r="I22945" s="30" t="str">
        <f>IF(G22945='Check Register'!$E$1,H22945,"")</f>
        <v/>
      </c>
    </row>
    <row r="22946" spans="1:9" x14ac:dyDescent="0.3">
      <c r="A22946" s="33" t="s">
        <v>1566</v>
      </c>
      <c r="B22946" t="s">
        <v>2471</v>
      </c>
      <c r="C22946" s="7">
        <v>46037</v>
      </c>
      <c r="E22946" s="27">
        <v>230</v>
      </c>
      <c r="G22946" s="27" t="str">
        <f>VLOOKUP(C22946,W:Y,3,TRUE)</f>
        <v>January 26</v>
      </c>
      <c r="H22946" s="27">
        <f t="shared" si="358"/>
        <v>22945</v>
      </c>
      <c r="I22946" s="30" t="str">
        <f>IF(G22946='Check Register'!$E$1,H22946,"")</f>
        <v/>
      </c>
    </row>
    <row r="22947" spans="1:9" x14ac:dyDescent="0.3">
      <c r="A22947" s="33" t="s">
        <v>1566</v>
      </c>
      <c r="B22947" t="s">
        <v>2472</v>
      </c>
      <c r="C22947" s="7">
        <v>46037</v>
      </c>
      <c r="E22947" s="27">
        <v>44</v>
      </c>
      <c r="G22947" s="27" t="str">
        <f>VLOOKUP(C22947,W:Y,3,TRUE)</f>
        <v>January 26</v>
      </c>
      <c r="H22947" s="27">
        <f t="shared" si="358"/>
        <v>22946</v>
      </c>
      <c r="I22947" s="30" t="str">
        <f>IF(G22947='Check Register'!$E$1,H22947,"")</f>
        <v/>
      </c>
    </row>
    <row r="22948" spans="1:9" x14ac:dyDescent="0.3">
      <c r="A22948" s="33" t="s">
        <v>1566</v>
      </c>
      <c r="B22948" t="s">
        <v>2473</v>
      </c>
      <c r="C22948" s="7">
        <v>46037</v>
      </c>
      <c r="E22948" s="27">
        <v>7.48</v>
      </c>
      <c r="G22948" s="27" t="str">
        <f>VLOOKUP(C22948,W:Y,3,TRUE)</f>
        <v>January 26</v>
      </c>
      <c r="H22948" s="27">
        <f t="shared" si="358"/>
        <v>22947</v>
      </c>
      <c r="I22948" s="30" t="str">
        <f>IF(G22948='Check Register'!$E$1,H22948,"")</f>
        <v/>
      </c>
    </row>
    <row r="22949" spans="1:9" x14ac:dyDescent="0.3">
      <c r="A22949" s="33" t="s">
        <v>1566</v>
      </c>
      <c r="B22949" t="s">
        <v>2474</v>
      </c>
      <c r="C22949" s="7">
        <v>46037</v>
      </c>
      <c r="E22949" s="27">
        <v>48.03</v>
      </c>
      <c r="G22949" s="27" t="str">
        <f>VLOOKUP(C22949,W:Y,3,TRUE)</f>
        <v>January 26</v>
      </c>
      <c r="H22949" s="27">
        <f t="shared" si="358"/>
        <v>22948</v>
      </c>
      <c r="I22949" s="30" t="str">
        <f>IF(G22949='Check Register'!$E$1,H22949,"")</f>
        <v/>
      </c>
    </row>
    <row r="22950" spans="1:9" x14ac:dyDescent="0.3">
      <c r="A22950" s="33" t="s">
        <v>1566</v>
      </c>
      <c r="B22950" t="s">
        <v>2475</v>
      </c>
      <c r="C22950" s="7">
        <v>46037</v>
      </c>
      <c r="E22950" s="27">
        <v>8.0399999999999991</v>
      </c>
      <c r="G22950" s="27" t="str">
        <f>VLOOKUP(C22950,W:Y,3,TRUE)</f>
        <v>January 26</v>
      </c>
      <c r="H22950" s="27">
        <f t="shared" si="358"/>
        <v>22949</v>
      </c>
      <c r="I22950" s="30" t="str">
        <f>IF(G22950='Check Register'!$E$1,H22950,"")</f>
        <v/>
      </c>
    </row>
    <row r="22951" spans="1:9" x14ac:dyDescent="0.3">
      <c r="A22951" s="33" t="s">
        <v>1600</v>
      </c>
      <c r="B22951" t="s">
        <v>2262</v>
      </c>
      <c r="C22951" s="7">
        <v>46037</v>
      </c>
      <c r="E22951" s="27">
        <v>105.48</v>
      </c>
      <c r="G22951" s="27" t="str">
        <f>VLOOKUP(C22951,W:Y,3,TRUE)</f>
        <v>January 26</v>
      </c>
      <c r="H22951" s="27">
        <f t="shared" si="358"/>
        <v>22950</v>
      </c>
      <c r="I22951" s="30" t="str">
        <f>IF(G22951='Check Register'!$E$1,H22951,"")</f>
        <v/>
      </c>
    </row>
    <row r="22952" spans="1:9" x14ac:dyDescent="0.3">
      <c r="A22952" s="33" t="s">
        <v>1600</v>
      </c>
      <c r="B22952" t="s">
        <v>2262</v>
      </c>
      <c r="C22952" s="7">
        <v>46037</v>
      </c>
      <c r="E22952" s="27">
        <v>105.48</v>
      </c>
      <c r="G22952" s="27" t="str">
        <f>VLOOKUP(C22952,W:Y,3,TRUE)</f>
        <v>January 26</v>
      </c>
      <c r="H22952" s="27">
        <f t="shared" si="358"/>
        <v>22951</v>
      </c>
      <c r="I22952" s="30" t="str">
        <f>IF(G22952='Check Register'!$E$1,H22952,"")</f>
        <v/>
      </c>
    </row>
    <row r="22953" spans="1:9" x14ac:dyDescent="0.3">
      <c r="A22953" s="33" t="s">
        <v>1600</v>
      </c>
      <c r="B22953" t="s">
        <v>2262</v>
      </c>
      <c r="C22953" s="7">
        <v>46037</v>
      </c>
      <c r="E22953" s="27">
        <v>105.48</v>
      </c>
      <c r="G22953" s="27" t="str">
        <f>VLOOKUP(C22953,W:Y,3,TRUE)</f>
        <v>January 26</v>
      </c>
      <c r="H22953" s="27">
        <f t="shared" si="358"/>
        <v>22952</v>
      </c>
      <c r="I22953" s="30" t="str">
        <f>IF(G22953='Check Register'!$E$1,H22953,"")</f>
        <v/>
      </c>
    </row>
    <row r="22954" spans="1:9" x14ac:dyDescent="0.3">
      <c r="A22954" s="33" t="s">
        <v>1600</v>
      </c>
      <c r="B22954" t="s">
        <v>2262</v>
      </c>
      <c r="C22954" s="7">
        <v>46037</v>
      </c>
      <c r="E22954" s="27">
        <v>105.48</v>
      </c>
      <c r="G22954" s="27" t="str">
        <f>VLOOKUP(C22954,W:Y,3,TRUE)</f>
        <v>January 26</v>
      </c>
      <c r="H22954" s="27">
        <f t="shared" si="358"/>
        <v>22953</v>
      </c>
      <c r="I22954" s="30" t="str">
        <f>IF(G22954='Check Register'!$E$1,H22954,"")</f>
        <v/>
      </c>
    </row>
    <row r="22955" spans="1:9" x14ac:dyDescent="0.3">
      <c r="A22955" s="33" t="s">
        <v>1600</v>
      </c>
      <c r="B22955" t="s">
        <v>2262</v>
      </c>
      <c r="C22955" s="7">
        <v>46037</v>
      </c>
      <c r="E22955" s="27">
        <v>105.48</v>
      </c>
      <c r="G22955" s="27" t="str">
        <f>VLOOKUP(C22955,W:Y,3,TRUE)</f>
        <v>January 26</v>
      </c>
      <c r="H22955" s="27">
        <f t="shared" si="358"/>
        <v>22954</v>
      </c>
      <c r="I22955" s="30" t="str">
        <f>IF(G22955='Check Register'!$E$1,H22955,"")</f>
        <v/>
      </c>
    </row>
    <row r="22956" spans="1:9" x14ac:dyDescent="0.3">
      <c r="A22956" s="33" t="s">
        <v>1600</v>
      </c>
      <c r="B22956" t="s">
        <v>2262</v>
      </c>
      <c r="C22956" s="7">
        <v>46037</v>
      </c>
      <c r="E22956" s="27">
        <v>395.17</v>
      </c>
      <c r="G22956" s="27" t="str">
        <f>VLOOKUP(C22956,W:Y,3,TRUE)</f>
        <v>January 26</v>
      </c>
      <c r="H22956" s="27">
        <f t="shared" si="358"/>
        <v>22955</v>
      </c>
      <c r="I22956" s="30" t="str">
        <f>IF(G22956='Check Register'!$E$1,H22956,"")</f>
        <v/>
      </c>
    </row>
    <row r="22957" spans="1:9" x14ac:dyDescent="0.3">
      <c r="A22957" s="33" t="s">
        <v>1649</v>
      </c>
      <c r="B22957" t="s">
        <v>2268</v>
      </c>
      <c r="C22957" s="7">
        <v>46037</v>
      </c>
      <c r="E22957" s="27">
        <v>5046.8500000000004</v>
      </c>
      <c r="G22957" s="27" t="str">
        <f>VLOOKUP(C22957,W:Y,3,TRUE)</f>
        <v>January 26</v>
      </c>
      <c r="H22957" s="27">
        <f t="shared" si="358"/>
        <v>22956</v>
      </c>
      <c r="I22957" s="30" t="str">
        <f>IF(G22957='Check Register'!$E$1,H22957,"")</f>
        <v/>
      </c>
    </row>
    <row r="22958" spans="1:9" x14ac:dyDescent="0.3">
      <c r="A22958" s="33" t="s">
        <v>1569</v>
      </c>
      <c r="B22958" t="s">
        <v>2269</v>
      </c>
      <c r="C22958" s="7">
        <v>46037</v>
      </c>
      <c r="E22958" s="27">
        <v>169.38</v>
      </c>
      <c r="G22958" s="27" t="str">
        <f>VLOOKUP(C22958,W:Y,3,TRUE)</f>
        <v>January 26</v>
      </c>
      <c r="H22958" s="27">
        <f t="shared" si="358"/>
        <v>22957</v>
      </c>
      <c r="I22958" s="30" t="str">
        <f>IF(G22958='Check Register'!$E$1,H22958,"")</f>
        <v/>
      </c>
    </row>
    <row r="22959" spans="1:9" x14ac:dyDescent="0.3">
      <c r="A22959" s="33" t="s">
        <v>1642</v>
      </c>
      <c r="B22959" t="s">
        <v>1896</v>
      </c>
      <c r="C22959" s="7">
        <v>46037</v>
      </c>
      <c r="E22959" s="27">
        <v>15</v>
      </c>
      <c r="G22959" s="27" t="str">
        <f>VLOOKUP(C22959,W:Y,3,TRUE)</f>
        <v>January 26</v>
      </c>
      <c r="H22959" s="27">
        <f t="shared" si="358"/>
        <v>22958</v>
      </c>
      <c r="I22959" s="30" t="str">
        <f>IF(G22959='Check Register'!$E$1,H22959,"")</f>
        <v/>
      </c>
    </row>
    <row r="22960" spans="1:9" x14ac:dyDescent="0.3">
      <c r="A22960" s="33" t="s">
        <v>1570</v>
      </c>
      <c r="B22960" t="s">
        <v>2270</v>
      </c>
      <c r="C22960" s="7">
        <v>46037</v>
      </c>
      <c r="E22960" s="27">
        <v>159.44999999999999</v>
      </c>
      <c r="G22960" s="27" t="str">
        <f>VLOOKUP(C22960,W:Y,3,TRUE)</f>
        <v>January 26</v>
      </c>
      <c r="H22960" s="27">
        <f t="shared" si="358"/>
        <v>22959</v>
      </c>
      <c r="I22960" s="30" t="str">
        <f>IF(G22960='Check Register'!$E$1,H22960,"")</f>
        <v/>
      </c>
    </row>
    <row r="22961" spans="1:9" x14ac:dyDescent="0.3">
      <c r="A22961" s="33" t="s">
        <v>1570</v>
      </c>
      <c r="B22961" t="s">
        <v>2270</v>
      </c>
      <c r="C22961" s="7">
        <v>46037</v>
      </c>
      <c r="E22961" s="27">
        <v>59.31</v>
      </c>
      <c r="G22961" s="27" t="str">
        <f>VLOOKUP(C22961,W:Y,3,TRUE)</f>
        <v>January 26</v>
      </c>
      <c r="H22961" s="27">
        <f t="shared" si="358"/>
        <v>22960</v>
      </c>
      <c r="I22961" s="30" t="str">
        <f>IF(G22961='Check Register'!$E$1,H22961,"")</f>
        <v/>
      </c>
    </row>
    <row r="22962" spans="1:9" x14ac:dyDescent="0.3">
      <c r="A22962" s="33" t="s">
        <v>1574</v>
      </c>
      <c r="B22962" t="s">
        <v>2276</v>
      </c>
      <c r="C22962" s="7">
        <v>46037</v>
      </c>
      <c r="E22962" s="27">
        <v>147.51</v>
      </c>
      <c r="G22962" s="27" t="str">
        <f>VLOOKUP(C22962,W:Y,3,TRUE)</f>
        <v>January 26</v>
      </c>
      <c r="H22962" s="27">
        <f t="shared" ref="H22962:H23025" si="359">1+H22961</f>
        <v>22961</v>
      </c>
      <c r="I22962" s="30" t="str">
        <f>IF(G22962='Check Register'!$E$1,H22962,"")</f>
        <v/>
      </c>
    </row>
    <row r="22963" spans="1:9" x14ac:dyDescent="0.3">
      <c r="A22963" s="33" t="s">
        <v>1574</v>
      </c>
      <c r="B22963" t="s">
        <v>2276</v>
      </c>
      <c r="C22963" s="7">
        <v>46037</v>
      </c>
      <c r="E22963" s="27">
        <v>369.95</v>
      </c>
      <c r="G22963" s="27" t="str">
        <f>VLOOKUP(C22963,W:Y,3,TRUE)</f>
        <v>January 26</v>
      </c>
      <c r="H22963" s="27">
        <f t="shared" si="359"/>
        <v>22962</v>
      </c>
      <c r="I22963" s="30" t="str">
        <f>IF(G22963='Check Register'!$E$1,H22963,"")</f>
        <v/>
      </c>
    </row>
    <row r="22964" spans="1:9" x14ac:dyDescent="0.3">
      <c r="A22964" s="33" t="s">
        <v>1575</v>
      </c>
      <c r="B22964" t="s">
        <v>2277</v>
      </c>
      <c r="C22964" s="7">
        <v>46037</v>
      </c>
      <c r="E22964" s="27">
        <v>85.51</v>
      </c>
      <c r="G22964" s="27" t="str">
        <f>VLOOKUP(C22964,W:Y,3,TRUE)</f>
        <v>January 26</v>
      </c>
      <c r="H22964" s="27">
        <f t="shared" si="359"/>
        <v>22963</v>
      </c>
      <c r="I22964" s="30" t="str">
        <f>IF(G22964='Check Register'!$E$1,H22964,"")</f>
        <v/>
      </c>
    </row>
    <row r="22965" spans="1:9" x14ac:dyDescent="0.3">
      <c r="A22965" s="33" t="s">
        <v>1614</v>
      </c>
      <c r="B22965" t="s">
        <v>2316</v>
      </c>
      <c r="C22965" s="7">
        <v>46037</v>
      </c>
      <c r="E22965" s="27">
        <v>139.96</v>
      </c>
      <c r="G22965" s="27" t="str">
        <f>VLOOKUP(C22965,W:Y,3,TRUE)</f>
        <v>January 26</v>
      </c>
      <c r="H22965" s="27">
        <f t="shared" si="359"/>
        <v>22964</v>
      </c>
      <c r="I22965" s="30" t="str">
        <f>IF(G22965='Check Register'!$E$1,H22965,"")</f>
        <v/>
      </c>
    </row>
    <row r="22966" spans="1:9" x14ac:dyDescent="0.3">
      <c r="A22966" s="33" t="s">
        <v>1614</v>
      </c>
      <c r="B22966" t="s">
        <v>2316</v>
      </c>
      <c r="C22966" s="7">
        <v>46037</v>
      </c>
      <c r="E22966" s="27">
        <v>52.47</v>
      </c>
      <c r="G22966" s="27" t="str">
        <f>VLOOKUP(C22966,W:Y,3,TRUE)</f>
        <v>January 26</v>
      </c>
      <c r="H22966" s="27">
        <f t="shared" si="359"/>
        <v>22965</v>
      </c>
      <c r="I22966" s="30" t="str">
        <f>IF(G22966='Check Register'!$E$1,H22966,"")</f>
        <v/>
      </c>
    </row>
    <row r="22967" spans="1:9" x14ac:dyDescent="0.3">
      <c r="A22967" s="33" t="s">
        <v>1616</v>
      </c>
      <c r="B22967" t="s">
        <v>2402</v>
      </c>
      <c r="C22967" s="7">
        <v>46037</v>
      </c>
      <c r="E22967" s="27">
        <v>122.65</v>
      </c>
      <c r="G22967" s="27" t="str">
        <f>VLOOKUP(C22967,W:Y,3,TRUE)</f>
        <v>January 26</v>
      </c>
      <c r="H22967" s="27">
        <f t="shared" si="359"/>
        <v>22966</v>
      </c>
      <c r="I22967" s="30" t="str">
        <f>IF(G22967='Check Register'!$E$1,H22967,"")</f>
        <v/>
      </c>
    </row>
    <row r="22968" spans="1:9" x14ac:dyDescent="0.3">
      <c r="A22968" s="33" t="s">
        <v>1579</v>
      </c>
      <c r="B22968" t="s">
        <v>2344</v>
      </c>
      <c r="C22968" s="7">
        <v>46037</v>
      </c>
      <c r="E22968" s="27">
        <v>681.76</v>
      </c>
      <c r="G22968" s="27" t="str">
        <f>VLOOKUP(C22968,W:Y,3,TRUE)</f>
        <v>January 26</v>
      </c>
      <c r="H22968" s="27">
        <f t="shared" si="359"/>
        <v>22967</v>
      </c>
      <c r="I22968" s="30" t="str">
        <f>IF(G22968='Check Register'!$E$1,H22968,"")</f>
        <v/>
      </c>
    </row>
    <row r="22969" spans="1:9" x14ac:dyDescent="0.3">
      <c r="A22969" s="33" t="s">
        <v>1618</v>
      </c>
      <c r="B22969" t="s">
        <v>2319</v>
      </c>
      <c r="C22969" s="7">
        <v>46037</v>
      </c>
      <c r="E22969" s="27">
        <v>124.71</v>
      </c>
      <c r="G22969" s="27" t="str">
        <f>VLOOKUP(C22969,W:Y,3,TRUE)</f>
        <v>January 26</v>
      </c>
      <c r="H22969" s="27">
        <f t="shared" si="359"/>
        <v>22968</v>
      </c>
      <c r="I22969" s="30" t="str">
        <f>IF(G22969='Check Register'!$E$1,H22969,"")</f>
        <v/>
      </c>
    </row>
    <row r="22970" spans="1:9" x14ac:dyDescent="0.3">
      <c r="A22970" s="33" t="s">
        <v>1581</v>
      </c>
      <c r="B22970" t="s">
        <v>2280</v>
      </c>
      <c r="C22970" s="7">
        <v>46037</v>
      </c>
      <c r="E22970" s="27">
        <v>262.62</v>
      </c>
      <c r="G22970" s="27" t="str">
        <f>VLOOKUP(C22970,W:Y,3,TRUE)</f>
        <v>January 26</v>
      </c>
      <c r="H22970" s="27">
        <f t="shared" si="359"/>
        <v>22969</v>
      </c>
      <c r="I22970" s="30" t="str">
        <f>IF(G22970='Check Register'!$E$1,H22970,"")</f>
        <v/>
      </c>
    </row>
    <row r="22971" spans="1:9" x14ac:dyDescent="0.3">
      <c r="A22971" s="33" t="s">
        <v>1581</v>
      </c>
      <c r="B22971" t="s">
        <v>2280</v>
      </c>
      <c r="C22971" s="7">
        <v>46037</v>
      </c>
      <c r="E22971" s="27">
        <v>416.58</v>
      </c>
      <c r="G22971" s="27" t="str">
        <f>VLOOKUP(C22971,W:Y,3,TRUE)</f>
        <v>January 26</v>
      </c>
      <c r="H22971" s="27">
        <f t="shared" si="359"/>
        <v>22970</v>
      </c>
      <c r="I22971" s="30" t="str">
        <f>IF(G22971='Check Register'!$E$1,H22971,"")</f>
        <v/>
      </c>
    </row>
    <row r="22972" spans="1:9" x14ac:dyDescent="0.3">
      <c r="A22972" s="33" t="s">
        <v>1581</v>
      </c>
      <c r="B22972" t="s">
        <v>2280</v>
      </c>
      <c r="C22972" s="7">
        <v>46037</v>
      </c>
      <c r="E22972" s="27">
        <v>173.97</v>
      </c>
      <c r="G22972" s="27" t="str">
        <f>VLOOKUP(C22972,W:Y,3,TRUE)</f>
        <v>January 26</v>
      </c>
      <c r="H22972" s="27">
        <f t="shared" si="359"/>
        <v>22971</v>
      </c>
      <c r="I22972" s="30" t="str">
        <f>IF(G22972='Check Register'!$E$1,H22972,"")</f>
        <v/>
      </c>
    </row>
    <row r="22973" spans="1:9" x14ac:dyDescent="0.3">
      <c r="A22973" s="33" t="s">
        <v>1581</v>
      </c>
      <c r="B22973" t="s">
        <v>2280</v>
      </c>
      <c r="C22973" s="7">
        <v>46037</v>
      </c>
      <c r="E22973" s="27">
        <v>204.76</v>
      </c>
      <c r="G22973" s="27" t="str">
        <f>VLOOKUP(C22973,W:Y,3,TRUE)</f>
        <v>January 26</v>
      </c>
      <c r="H22973" s="27">
        <f t="shared" si="359"/>
        <v>22972</v>
      </c>
      <c r="I22973" s="30" t="str">
        <f>IF(G22973='Check Register'!$E$1,H22973,"")</f>
        <v/>
      </c>
    </row>
    <row r="22974" spans="1:9" x14ac:dyDescent="0.3">
      <c r="A22974" s="33" t="s">
        <v>1621</v>
      </c>
      <c r="B22974" t="s">
        <v>1845</v>
      </c>
      <c r="C22974" s="7">
        <v>46037</v>
      </c>
      <c r="E22974" s="27">
        <v>165</v>
      </c>
      <c r="G22974" s="27" t="str">
        <f>VLOOKUP(C22974,W:Y,3,TRUE)</f>
        <v>January 26</v>
      </c>
      <c r="H22974" s="27">
        <f t="shared" si="359"/>
        <v>22973</v>
      </c>
      <c r="I22974" s="30" t="str">
        <f>IF(G22974='Check Register'!$E$1,H22974,"")</f>
        <v/>
      </c>
    </row>
    <row r="22975" spans="1:9" x14ac:dyDescent="0.3">
      <c r="A22975" s="33" t="s">
        <v>1621</v>
      </c>
      <c r="B22975" t="s">
        <v>2384</v>
      </c>
      <c r="C22975" s="7">
        <v>46037</v>
      </c>
      <c r="E22975" s="27">
        <v>314.99</v>
      </c>
      <c r="G22975" s="27" t="str">
        <f>VLOOKUP(C22975,W:Y,3,TRUE)</f>
        <v>January 26</v>
      </c>
      <c r="H22975" s="27">
        <f t="shared" si="359"/>
        <v>22974</v>
      </c>
      <c r="I22975" s="30" t="str">
        <f>IF(G22975='Check Register'!$E$1,H22975,"")</f>
        <v/>
      </c>
    </row>
    <row r="22976" spans="1:9" x14ac:dyDescent="0.3">
      <c r="A22976" s="33" t="s">
        <v>1667</v>
      </c>
      <c r="B22976" t="s">
        <v>2298</v>
      </c>
      <c r="C22976" s="7">
        <v>46037</v>
      </c>
      <c r="E22976" s="27">
        <v>6189.86</v>
      </c>
      <c r="G22976" s="27" t="str">
        <f>VLOOKUP(C22976,W:Y,3,TRUE)</f>
        <v>January 26</v>
      </c>
      <c r="H22976" s="27">
        <f t="shared" si="359"/>
        <v>22975</v>
      </c>
      <c r="I22976" s="30" t="str">
        <f>IF(G22976='Check Register'!$E$1,H22976,"")</f>
        <v/>
      </c>
    </row>
    <row r="22977" spans="1:9" x14ac:dyDescent="0.3">
      <c r="A22977" s="33" t="s">
        <v>1667</v>
      </c>
      <c r="B22977" t="s">
        <v>2298</v>
      </c>
      <c r="C22977" s="7">
        <v>46037</v>
      </c>
      <c r="E22977" s="27">
        <v>3779.35</v>
      </c>
      <c r="G22977" s="27" t="str">
        <f>VLOOKUP(C22977,W:Y,3,TRUE)</f>
        <v>January 26</v>
      </c>
      <c r="H22977" s="27">
        <f t="shared" si="359"/>
        <v>22976</v>
      </c>
      <c r="I22977" s="30" t="str">
        <f>IF(G22977='Check Register'!$E$1,H22977,"")</f>
        <v/>
      </c>
    </row>
    <row r="22978" spans="1:9" x14ac:dyDescent="0.3">
      <c r="A22978" s="33" t="s">
        <v>1667</v>
      </c>
      <c r="B22978" t="s">
        <v>2298</v>
      </c>
      <c r="C22978" s="7">
        <v>46037</v>
      </c>
      <c r="E22978" s="27">
        <v>4070.48</v>
      </c>
      <c r="G22978" s="27" t="str">
        <f>VLOOKUP(C22978,W:Y,3,TRUE)</f>
        <v>January 26</v>
      </c>
      <c r="H22978" s="27">
        <f t="shared" si="359"/>
        <v>22977</v>
      </c>
      <c r="I22978" s="30" t="str">
        <f>IF(G22978='Check Register'!$E$1,H22978,"")</f>
        <v/>
      </c>
    </row>
    <row r="22979" spans="1:9" x14ac:dyDescent="0.3">
      <c r="A22979" s="33" t="s">
        <v>1695</v>
      </c>
      <c r="B22979" t="s">
        <v>2464</v>
      </c>
      <c r="C22979" s="7">
        <v>46037</v>
      </c>
      <c r="E22979" s="27">
        <v>40500</v>
      </c>
      <c r="G22979" s="27" t="str">
        <f>VLOOKUP(C22979,W:Y,3,TRUE)</f>
        <v>January 26</v>
      </c>
      <c r="H22979" s="27">
        <f t="shared" si="359"/>
        <v>22978</v>
      </c>
      <c r="I22979" s="30" t="str">
        <f>IF(G22979='Check Register'!$E$1,H22979,"")</f>
        <v/>
      </c>
    </row>
    <row r="22980" spans="1:9" x14ac:dyDescent="0.3">
      <c r="A22980" s="33" t="s">
        <v>1695</v>
      </c>
      <c r="B22980" t="s">
        <v>2464</v>
      </c>
      <c r="C22980" s="7">
        <v>46037</v>
      </c>
      <c r="E22980" s="27">
        <v>19664</v>
      </c>
      <c r="G22980" s="27" t="str">
        <f>VLOOKUP(C22980,W:Y,3,TRUE)</f>
        <v>January 26</v>
      </c>
      <c r="H22980" s="27">
        <f t="shared" si="359"/>
        <v>22979</v>
      </c>
      <c r="I22980" s="30" t="str">
        <f>IF(G22980='Check Register'!$E$1,H22980,"")</f>
        <v/>
      </c>
    </row>
    <row r="22981" spans="1:9" x14ac:dyDescent="0.3">
      <c r="A22981" s="33" t="s">
        <v>1588</v>
      </c>
      <c r="B22981" t="s">
        <v>2291</v>
      </c>
      <c r="C22981" s="7">
        <v>46037</v>
      </c>
      <c r="E22981" s="27">
        <v>113.97</v>
      </c>
      <c r="G22981" s="27" t="str">
        <f>VLOOKUP(C22981,W:Y,3,TRUE)</f>
        <v>January 26</v>
      </c>
      <c r="H22981" s="27">
        <f t="shared" si="359"/>
        <v>22980</v>
      </c>
      <c r="I22981" s="30" t="str">
        <f>IF(G22981='Check Register'!$E$1,H22981,"")</f>
        <v/>
      </c>
    </row>
    <row r="22982" spans="1:9" x14ac:dyDescent="0.3">
      <c r="A22982" s="33" t="s">
        <v>1588</v>
      </c>
      <c r="B22982" t="s">
        <v>2476</v>
      </c>
      <c r="C22982" s="7">
        <v>46037</v>
      </c>
      <c r="E22982" s="27">
        <v>29.79</v>
      </c>
      <c r="G22982" s="27" t="str">
        <f>VLOOKUP(C22982,W:Y,3,TRUE)</f>
        <v>January 26</v>
      </c>
      <c r="H22982" s="27">
        <f t="shared" si="359"/>
        <v>22981</v>
      </c>
      <c r="I22982" s="30" t="str">
        <f>IF(G22982='Check Register'!$E$1,H22982,"")</f>
        <v/>
      </c>
    </row>
    <row r="22983" spans="1:9" x14ac:dyDescent="0.3">
      <c r="A22983" s="33" t="s">
        <v>2442</v>
      </c>
      <c r="B22983" t="s">
        <v>2477</v>
      </c>
      <c r="C22983" s="7">
        <v>46037</v>
      </c>
      <c r="E22983" s="27">
        <v>88251</v>
      </c>
      <c r="G22983" s="27" t="str">
        <f>VLOOKUP(C22983,W:Y,3,TRUE)</f>
        <v>January 26</v>
      </c>
      <c r="H22983" s="27">
        <f t="shared" si="359"/>
        <v>22982</v>
      </c>
      <c r="I22983" s="30" t="str">
        <f>IF(G22983='Check Register'!$E$1,H22983,"")</f>
        <v/>
      </c>
    </row>
    <row r="22984" spans="1:9" x14ac:dyDescent="0.3">
      <c r="A22984" s="33" t="s">
        <v>1600</v>
      </c>
      <c r="B22984" t="s">
        <v>2262</v>
      </c>
      <c r="C22984" s="7">
        <v>46037</v>
      </c>
      <c r="E22984" s="27">
        <v>560.66999999999996</v>
      </c>
      <c r="G22984" s="27" t="str">
        <f>VLOOKUP(C22984,W:Y,3,TRUE)</f>
        <v>January 26</v>
      </c>
      <c r="H22984" s="27">
        <f t="shared" si="359"/>
        <v>22983</v>
      </c>
      <c r="I22984" s="30" t="str">
        <f>IF(G22984='Check Register'!$E$1,H22984,"")</f>
        <v/>
      </c>
    </row>
    <row r="22985" spans="1:9" x14ac:dyDescent="0.3">
      <c r="A22985" s="33" t="s">
        <v>1641</v>
      </c>
      <c r="B22985" t="s">
        <v>2422</v>
      </c>
      <c r="C22985" s="7">
        <v>46044</v>
      </c>
      <c r="E22985" s="27">
        <v>19001.29</v>
      </c>
      <c r="G22985" s="27" t="str">
        <f>VLOOKUP(C22985,W:Y,3,TRUE)</f>
        <v>January 26</v>
      </c>
      <c r="H22985" s="27">
        <f t="shared" si="359"/>
        <v>22984</v>
      </c>
      <c r="I22985" s="30" t="str">
        <f>IF(G22985='Check Register'!$E$1,H22985,"")</f>
        <v/>
      </c>
    </row>
    <row r="22986" spans="1:9" x14ac:dyDescent="0.3">
      <c r="A22986" s="33" t="s">
        <v>1571</v>
      </c>
      <c r="B22986" t="s">
        <v>2478</v>
      </c>
      <c r="C22986" s="7">
        <v>46044</v>
      </c>
      <c r="E22986" s="27">
        <v>2777.54</v>
      </c>
      <c r="G22986" s="27" t="str">
        <f>VLOOKUP(C22986,W:Y,3,TRUE)</f>
        <v>January 26</v>
      </c>
      <c r="H22986" s="27">
        <f t="shared" si="359"/>
        <v>22985</v>
      </c>
      <c r="I22986" s="30" t="str">
        <f>IF(G22986='Check Register'!$E$1,H22986,"")</f>
        <v/>
      </c>
    </row>
    <row r="22987" spans="1:9" x14ac:dyDescent="0.3">
      <c r="A22987" s="33" t="s">
        <v>1571</v>
      </c>
      <c r="B22987" t="s">
        <v>2478</v>
      </c>
      <c r="C22987" s="7">
        <v>46044</v>
      </c>
      <c r="E22987" s="27">
        <v>950</v>
      </c>
      <c r="G22987" s="27" t="str">
        <f>VLOOKUP(C22987,W:Y,3,TRUE)</f>
        <v>January 26</v>
      </c>
      <c r="H22987" s="27">
        <f t="shared" si="359"/>
        <v>22986</v>
      </c>
      <c r="I22987" s="30" t="str">
        <f>IF(G22987='Check Register'!$E$1,H22987,"")</f>
        <v/>
      </c>
    </row>
    <row r="22988" spans="1:9" x14ac:dyDescent="0.3">
      <c r="A22988" s="33" t="s">
        <v>1571</v>
      </c>
      <c r="B22988" t="s">
        <v>2478</v>
      </c>
      <c r="C22988" s="7">
        <v>46044</v>
      </c>
      <c r="E22988" s="27">
        <v>2696.9</v>
      </c>
      <c r="G22988" s="27" t="str">
        <f>VLOOKUP(C22988,W:Y,3,TRUE)</f>
        <v>January 26</v>
      </c>
      <c r="H22988" s="27">
        <f t="shared" si="359"/>
        <v>22987</v>
      </c>
      <c r="I22988" s="30" t="str">
        <f>IF(G22988='Check Register'!$E$1,H22988,"")</f>
        <v/>
      </c>
    </row>
    <row r="22989" spans="1:9" x14ac:dyDescent="0.3">
      <c r="A22989" s="33" t="s">
        <v>1571</v>
      </c>
      <c r="B22989" t="s">
        <v>2478</v>
      </c>
      <c r="C22989" s="7">
        <v>46044</v>
      </c>
      <c r="E22989" s="27">
        <v>950</v>
      </c>
      <c r="G22989" s="27" t="str">
        <f>VLOOKUP(C22989,W:Y,3,TRUE)</f>
        <v>January 26</v>
      </c>
      <c r="H22989" s="27">
        <f t="shared" si="359"/>
        <v>22988</v>
      </c>
      <c r="I22989" s="30" t="str">
        <f>IF(G22989='Check Register'!$E$1,H22989,"")</f>
        <v/>
      </c>
    </row>
    <row r="22990" spans="1:9" x14ac:dyDescent="0.3">
      <c r="A22990" s="33" t="s">
        <v>1571</v>
      </c>
      <c r="B22990" t="s">
        <v>2478</v>
      </c>
      <c r="C22990" s="7">
        <v>46044</v>
      </c>
      <c r="E22990" s="27">
        <v>1207.31</v>
      </c>
      <c r="G22990" s="27" t="str">
        <f>VLOOKUP(C22990,W:Y,3,TRUE)</f>
        <v>January 26</v>
      </c>
      <c r="H22990" s="27">
        <f t="shared" si="359"/>
        <v>22989</v>
      </c>
      <c r="I22990" s="30" t="str">
        <f>IF(G22990='Check Register'!$E$1,H22990,"")</f>
        <v/>
      </c>
    </row>
    <row r="22991" spans="1:9" x14ac:dyDescent="0.3">
      <c r="A22991" s="33" t="s">
        <v>1571</v>
      </c>
      <c r="B22991" t="s">
        <v>2478</v>
      </c>
      <c r="C22991" s="7">
        <v>46044</v>
      </c>
      <c r="E22991" s="27">
        <v>950</v>
      </c>
      <c r="G22991" s="27" t="str">
        <f>VLOOKUP(C22991,W:Y,3,TRUE)</f>
        <v>January 26</v>
      </c>
      <c r="H22991" s="27">
        <f t="shared" si="359"/>
        <v>22990</v>
      </c>
      <c r="I22991" s="30" t="str">
        <f>IF(G22991='Check Register'!$E$1,H22991,"")</f>
        <v/>
      </c>
    </row>
    <row r="22992" spans="1:9" x14ac:dyDescent="0.3">
      <c r="A22992" s="33" t="s">
        <v>1571</v>
      </c>
      <c r="B22992" t="s">
        <v>2478</v>
      </c>
      <c r="C22992" s="7">
        <v>46044</v>
      </c>
      <c r="E22992" s="27">
        <v>2817.86</v>
      </c>
      <c r="G22992" s="27" t="str">
        <f>VLOOKUP(C22992,W:Y,3,TRUE)</f>
        <v>January 26</v>
      </c>
      <c r="H22992" s="27">
        <f t="shared" si="359"/>
        <v>22991</v>
      </c>
      <c r="I22992" s="30" t="str">
        <f>IF(G22992='Check Register'!$E$1,H22992,"")</f>
        <v/>
      </c>
    </row>
    <row r="22993" spans="1:9" x14ac:dyDescent="0.3">
      <c r="A22993" s="33" t="s">
        <v>1684</v>
      </c>
      <c r="B22993" t="s">
        <v>2381</v>
      </c>
      <c r="C22993" s="7">
        <v>46044</v>
      </c>
      <c r="E22993" s="27">
        <v>1211.25</v>
      </c>
      <c r="G22993" s="27" t="str">
        <f>VLOOKUP(C22993,W:Y,3,TRUE)</f>
        <v>January 26</v>
      </c>
      <c r="H22993" s="27">
        <f t="shared" si="359"/>
        <v>22992</v>
      </c>
      <c r="I22993" s="30" t="str">
        <f>IF(G22993='Check Register'!$E$1,H22993,"")</f>
        <v/>
      </c>
    </row>
    <row r="22994" spans="1:9" x14ac:dyDescent="0.3">
      <c r="A22994" s="33" t="s">
        <v>1684</v>
      </c>
      <c r="B22994" t="s">
        <v>2381</v>
      </c>
      <c r="C22994" s="7">
        <v>46044</v>
      </c>
      <c r="E22994" s="27">
        <v>1211.25</v>
      </c>
      <c r="G22994" s="27" t="str">
        <f>VLOOKUP(C22994,W:Y,3,TRUE)</f>
        <v>January 26</v>
      </c>
      <c r="H22994" s="27">
        <f t="shared" si="359"/>
        <v>22993</v>
      </c>
      <c r="I22994" s="30" t="str">
        <f>IF(G22994='Check Register'!$E$1,H22994,"")</f>
        <v/>
      </c>
    </row>
    <row r="22995" spans="1:9" x14ac:dyDescent="0.3">
      <c r="A22995" s="33" t="s">
        <v>1684</v>
      </c>
      <c r="B22995" t="s">
        <v>2381</v>
      </c>
      <c r="C22995" s="7">
        <v>46044</v>
      </c>
      <c r="E22995" s="27">
        <v>2275</v>
      </c>
      <c r="G22995" s="27" t="str">
        <f>VLOOKUP(C22995,W:Y,3,TRUE)</f>
        <v>January 26</v>
      </c>
      <c r="H22995" s="27">
        <f t="shared" si="359"/>
        <v>22994</v>
      </c>
      <c r="I22995" s="30" t="str">
        <f>IF(G22995='Check Register'!$E$1,H22995,"")</f>
        <v/>
      </c>
    </row>
    <row r="22996" spans="1:9" x14ac:dyDescent="0.3">
      <c r="A22996" s="33" t="s">
        <v>1684</v>
      </c>
      <c r="B22996" t="s">
        <v>2381</v>
      </c>
      <c r="C22996" s="7">
        <v>46044</v>
      </c>
      <c r="E22996" s="27">
        <v>902.5</v>
      </c>
      <c r="G22996" s="27" t="str">
        <f>VLOOKUP(C22996,W:Y,3,TRUE)</f>
        <v>January 26</v>
      </c>
      <c r="H22996" s="27">
        <f t="shared" si="359"/>
        <v>22995</v>
      </c>
      <c r="I22996" s="30" t="str">
        <f>IF(G22996='Check Register'!$E$1,H22996,"")</f>
        <v/>
      </c>
    </row>
    <row r="22997" spans="1:9" x14ac:dyDescent="0.3">
      <c r="A22997" s="33" t="s">
        <v>1647</v>
      </c>
      <c r="B22997" t="s">
        <v>2255</v>
      </c>
      <c r="C22997" s="7">
        <v>46044</v>
      </c>
      <c r="E22997" s="27">
        <v>3303.31</v>
      </c>
      <c r="G22997" s="27" t="str">
        <f>VLOOKUP(C22997,W:Y,3,TRUE)</f>
        <v>January 26</v>
      </c>
      <c r="H22997" s="27">
        <f t="shared" si="359"/>
        <v>22996</v>
      </c>
      <c r="I22997" s="30" t="str">
        <f>IF(G22997='Check Register'!$E$1,H22997,"")</f>
        <v/>
      </c>
    </row>
    <row r="22998" spans="1:9" x14ac:dyDescent="0.3">
      <c r="A22998" s="33" t="s">
        <v>1971</v>
      </c>
      <c r="B22998" t="s">
        <v>2479</v>
      </c>
      <c r="C22998" s="7">
        <v>46044</v>
      </c>
      <c r="E22998" s="27">
        <v>1018.87</v>
      </c>
      <c r="G22998" s="27" t="str">
        <f>VLOOKUP(C22998,W:Y,3,TRUE)</f>
        <v>January 26</v>
      </c>
      <c r="H22998" s="27">
        <f t="shared" si="359"/>
        <v>22997</v>
      </c>
      <c r="I22998" s="30" t="str">
        <f>IF(G22998='Check Register'!$E$1,H22998,"")</f>
        <v/>
      </c>
    </row>
    <row r="22999" spans="1:9" x14ac:dyDescent="0.3">
      <c r="A22999" s="33" t="s">
        <v>1971</v>
      </c>
      <c r="B22999" t="s">
        <v>2480</v>
      </c>
      <c r="C22999" s="7">
        <v>46044</v>
      </c>
      <c r="E22999" s="27">
        <v>3461.6</v>
      </c>
      <c r="G22999" s="27" t="str">
        <f>VLOOKUP(C22999,W:Y,3,TRUE)</f>
        <v>January 26</v>
      </c>
      <c r="H22999" s="27">
        <f t="shared" si="359"/>
        <v>22998</v>
      </c>
      <c r="I22999" s="30" t="str">
        <f>IF(G22999='Check Register'!$E$1,H22999,"")</f>
        <v/>
      </c>
    </row>
    <row r="23000" spans="1:9" x14ac:dyDescent="0.3">
      <c r="A23000" s="33" t="s">
        <v>1971</v>
      </c>
      <c r="B23000" t="s">
        <v>2481</v>
      </c>
      <c r="C23000" s="7">
        <v>46044</v>
      </c>
      <c r="E23000" s="27">
        <v>3158</v>
      </c>
      <c r="G23000" s="27" t="str">
        <f>VLOOKUP(C23000,W:Y,3,TRUE)</f>
        <v>January 26</v>
      </c>
      <c r="H23000" s="27">
        <f t="shared" si="359"/>
        <v>22999</v>
      </c>
      <c r="I23000" s="30" t="str">
        <f>IF(G23000='Check Register'!$E$1,H23000,"")</f>
        <v/>
      </c>
    </row>
    <row r="23001" spans="1:9" x14ac:dyDescent="0.3">
      <c r="A23001" s="33" t="s">
        <v>1671</v>
      </c>
      <c r="B23001" t="s">
        <v>2354</v>
      </c>
      <c r="C23001" s="7">
        <v>46044</v>
      </c>
      <c r="E23001" s="27">
        <v>534.32000000000005</v>
      </c>
      <c r="G23001" s="27" t="str">
        <f>VLOOKUP(C23001,W:Y,3,TRUE)</f>
        <v>January 26</v>
      </c>
      <c r="H23001" s="27">
        <f t="shared" si="359"/>
        <v>23000</v>
      </c>
      <c r="I23001" s="30" t="str">
        <f>IF(G23001='Check Register'!$E$1,H23001,"")</f>
        <v/>
      </c>
    </row>
    <row r="23002" spans="1:9" x14ac:dyDescent="0.3">
      <c r="A23002" s="33" t="s">
        <v>1677</v>
      </c>
      <c r="B23002" t="s">
        <v>1892</v>
      </c>
      <c r="C23002" s="7">
        <v>46044</v>
      </c>
      <c r="E23002" s="27">
        <v>4388.3999999999996</v>
      </c>
      <c r="G23002" s="27" t="str">
        <f>VLOOKUP(C23002,W:Y,3,TRUE)</f>
        <v>January 26</v>
      </c>
      <c r="H23002" s="27">
        <f t="shared" si="359"/>
        <v>23001</v>
      </c>
      <c r="I23002" s="30" t="str">
        <f>IF(G23002='Check Register'!$E$1,H23002,"")</f>
        <v/>
      </c>
    </row>
    <row r="23003" spans="1:9" x14ac:dyDescent="0.3">
      <c r="A23003" s="33" t="s">
        <v>2112</v>
      </c>
      <c r="B23003" t="s">
        <v>2482</v>
      </c>
      <c r="C23003" s="7">
        <v>46044</v>
      </c>
      <c r="E23003" s="27">
        <v>800.52</v>
      </c>
      <c r="G23003" s="27" t="str">
        <f>VLOOKUP(C23003,W:Y,3,TRUE)</f>
        <v>January 26</v>
      </c>
      <c r="H23003" s="27">
        <f t="shared" si="359"/>
        <v>23002</v>
      </c>
      <c r="I23003" s="30" t="str">
        <f>IF(G23003='Check Register'!$E$1,H23003,"")</f>
        <v/>
      </c>
    </row>
    <row r="23004" spans="1:9" x14ac:dyDescent="0.3">
      <c r="A23004" s="33" t="s">
        <v>1600</v>
      </c>
      <c r="B23004" t="s">
        <v>2262</v>
      </c>
      <c r="C23004" s="7">
        <v>46044</v>
      </c>
      <c r="E23004" s="27">
        <v>1871.27</v>
      </c>
      <c r="G23004" s="27" t="str">
        <f>VLOOKUP(C23004,W:Y,3,TRUE)</f>
        <v>January 26</v>
      </c>
      <c r="H23004" s="27">
        <f t="shared" si="359"/>
        <v>23003</v>
      </c>
      <c r="I23004" s="30" t="str">
        <f>IF(G23004='Check Register'!$E$1,H23004,"")</f>
        <v/>
      </c>
    </row>
    <row r="23005" spans="1:9" x14ac:dyDescent="0.3">
      <c r="A23005" s="33" t="s">
        <v>1649</v>
      </c>
      <c r="B23005" t="s">
        <v>2268</v>
      </c>
      <c r="C23005" s="7">
        <v>46044</v>
      </c>
      <c r="E23005" s="27">
        <v>291.91000000000003</v>
      </c>
      <c r="G23005" s="27" t="str">
        <f>VLOOKUP(C23005,W:Y,3,TRUE)</f>
        <v>January 26</v>
      </c>
      <c r="H23005" s="27">
        <f t="shared" si="359"/>
        <v>23004</v>
      </c>
      <c r="I23005" s="30" t="str">
        <f>IF(G23005='Check Register'!$E$1,H23005,"")</f>
        <v/>
      </c>
    </row>
    <row r="23006" spans="1:9" x14ac:dyDescent="0.3">
      <c r="A23006" s="33" t="s">
        <v>1649</v>
      </c>
      <c r="B23006" t="s">
        <v>2268</v>
      </c>
      <c r="C23006" s="7">
        <v>46044</v>
      </c>
      <c r="E23006" s="27">
        <v>272.27</v>
      </c>
      <c r="G23006" s="27" t="str">
        <f>VLOOKUP(C23006,W:Y,3,TRUE)</f>
        <v>January 26</v>
      </c>
      <c r="H23006" s="27">
        <f t="shared" si="359"/>
        <v>23005</v>
      </c>
      <c r="I23006" s="30" t="str">
        <f>IF(G23006='Check Register'!$E$1,H23006,"")</f>
        <v/>
      </c>
    </row>
    <row r="23007" spans="1:9" x14ac:dyDescent="0.3">
      <c r="A23007" s="33" t="s">
        <v>1649</v>
      </c>
      <c r="B23007" t="s">
        <v>2268</v>
      </c>
      <c r="C23007" s="7">
        <v>46044</v>
      </c>
      <c r="E23007" s="27">
        <v>907.54</v>
      </c>
      <c r="G23007" s="27" t="str">
        <f>VLOOKUP(C23007,W:Y,3,TRUE)</f>
        <v>January 26</v>
      </c>
      <c r="H23007" s="27">
        <f t="shared" si="359"/>
        <v>23006</v>
      </c>
      <c r="I23007" s="30" t="str">
        <f>IF(G23007='Check Register'!$E$1,H23007,"")</f>
        <v/>
      </c>
    </row>
    <row r="23008" spans="1:9" x14ac:dyDescent="0.3">
      <c r="A23008" s="33" t="s">
        <v>1570</v>
      </c>
      <c r="B23008" t="s">
        <v>2270</v>
      </c>
      <c r="C23008" s="7">
        <v>46044</v>
      </c>
      <c r="E23008" s="27">
        <v>59.31</v>
      </c>
      <c r="G23008" s="27" t="str">
        <f>VLOOKUP(C23008,W:Y,3,TRUE)</f>
        <v>January 26</v>
      </c>
      <c r="H23008" s="27">
        <f t="shared" si="359"/>
        <v>23007</v>
      </c>
      <c r="I23008" s="30" t="str">
        <f>IF(G23008='Check Register'!$E$1,H23008,"")</f>
        <v/>
      </c>
    </row>
    <row r="23009" spans="1:9" x14ac:dyDescent="0.3">
      <c r="A23009" s="33" t="s">
        <v>2443</v>
      </c>
      <c r="B23009" t="s">
        <v>2483</v>
      </c>
      <c r="C23009" s="7">
        <v>46044</v>
      </c>
      <c r="E23009" s="27">
        <v>2160</v>
      </c>
      <c r="G23009" s="27" t="str">
        <f>VLOOKUP(C23009,W:Y,3,TRUE)</f>
        <v>January 26</v>
      </c>
      <c r="H23009" s="27">
        <f t="shared" si="359"/>
        <v>23008</v>
      </c>
      <c r="I23009" s="30" t="str">
        <f>IF(G23009='Check Register'!$E$1,H23009,"")</f>
        <v/>
      </c>
    </row>
    <row r="23010" spans="1:9" x14ac:dyDescent="0.3">
      <c r="A23010" s="33" t="s">
        <v>2443</v>
      </c>
      <c r="B23010" t="s">
        <v>2484</v>
      </c>
      <c r="C23010" s="7">
        <v>46044</v>
      </c>
      <c r="E23010" s="27">
        <v>560</v>
      </c>
      <c r="G23010" s="27" t="str">
        <f>VLOOKUP(C23010,W:Y,3,TRUE)</f>
        <v>January 26</v>
      </c>
      <c r="H23010" s="27">
        <f t="shared" si="359"/>
        <v>23009</v>
      </c>
      <c r="I23010" s="30" t="str">
        <f>IF(G23010='Check Register'!$E$1,H23010,"")</f>
        <v/>
      </c>
    </row>
    <row r="23011" spans="1:9" x14ac:dyDescent="0.3">
      <c r="A23011" s="33" t="s">
        <v>1692</v>
      </c>
      <c r="B23011" t="s">
        <v>1934</v>
      </c>
      <c r="C23011" s="7">
        <v>46044</v>
      </c>
      <c r="E23011" s="27">
        <v>220</v>
      </c>
      <c r="G23011" s="27" t="str">
        <f>VLOOKUP(C23011,W:Y,3,TRUE)</f>
        <v>January 26</v>
      </c>
      <c r="H23011" s="27">
        <f t="shared" si="359"/>
        <v>23010</v>
      </c>
      <c r="I23011" s="30" t="str">
        <f>IF(G23011='Check Register'!$E$1,H23011,"")</f>
        <v/>
      </c>
    </row>
    <row r="23012" spans="1:9" x14ac:dyDescent="0.3">
      <c r="A23012" s="33" t="s">
        <v>1605</v>
      </c>
      <c r="B23012" t="s">
        <v>2311</v>
      </c>
      <c r="C23012" s="7">
        <v>46044</v>
      </c>
      <c r="E23012" s="27">
        <v>263.08999999999997</v>
      </c>
      <c r="G23012" s="27" t="str">
        <f>VLOOKUP(C23012,W:Y,3,TRUE)</f>
        <v>January 26</v>
      </c>
      <c r="H23012" s="27">
        <f t="shared" si="359"/>
        <v>23011</v>
      </c>
      <c r="I23012" s="30" t="str">
        <f>IF(G23012='Check Register'!$E$1,H23012,"")</f>
        <v/>
      </c>
    </row>
    <row r="23013" spans="1:9" x14ac:dyDescent="0.3">
      <c r="A23013" s="33" t="s">
        <v>1605</v>
      </c>
      <c r="B23013" t="s">
        <v>2311</v>
      </c>
      <c r="C23013" s="7">
        <v>46044</v>
      </c>
      <c r="E23013" s="27">
        <v>1070.3599999999999</v>
      </c>
      <c r="G23013" s="27" t="str">
        <f>VLOOKUP(C23013,W:Y,3,TRUE)</f>
        <v>January 26</v>
      </c>
      <c r="H23013" s="27">
        <f t="shared" si="359"/>
        <v>23012</v>
      </c>
      <c r="I23013" s="30" t="str">
        <f>IF(G23013='Check Register'!$E$1,H23013,"")</f>
        <v/>
      </c>
    </row>
    <row r="23014" spans="1:9" x14ac:dyDescent="0.3">
      <c r="A23014" s="33" t="s">
        <v>1605</v>
      </c>
      <c r="B23014" t="s">
        <v>2311</v>
      </c>
      <c r="C23014" s="7">
        <v>46044</v>
      </c>
      <c r="E23014" s="27">
        <v>1862.07</v>
      </c>
      <c r="G23014" s="27" t="str">
        <f>VLOOKUP(C23014,W:Y,3,TRUE)</f>
        <v>January 26</v>
      </c>
      <c r="H23014" s="27">
        <f t="shared" si="359"/>
        <v>23013</v>
      </c>
      <c r="I23014" s="30" t="str">
        <f>IF(G23014='Check Register'!$E$1,H23014,"")</f>
        <v/>
      </c>
    </row>
    <row r="23015" spans="1:9" x14ac:dyDescent="0.3">
      <c r="A23015" s="33" t="s">
        <v>2006</v>
      </c>
      <c r="B23015" t="s">
        <v>2362</v>
      </c>
      <c r="C23015" s="7">
        <v>46044</v>
      </c>
      <c r="E23015" s="27">
        <v>81</v>
      </c>
      <c r="G23015" s="27" t="str">
        <f>VLOOKUP(C23015,W:Y,3,TRUE)</f>
        <v>January 26</v>
      </c>
      <c r="H23015" s="27">
        <f t="shared" si="359"/>
        <v>23014</v>
      </c>
      <c r="I23015" s="30" t="str">
        <f>IF(G23015='Check Register'!$E$1,H23015,"")</f>
        <v/>
      </c>
    </row>
    <row r="23016" spans="1:9" x14ac:dyDescent="0.3">
      <c r="A23016" s="33" t="s">
        <v>2006</v>
      </c>
      <c r="B23016" t="s">
        <v>2362</v>
      </c>
      <c r="C23016" s="7">
        <v>46044</v>
      </c>
      <c r="E23016" s="27">
        <v>508.91</v>
      </c>
      <c r="G23016" s="27" t="str">
        <f>VLOOKUP(C23016,W:Y,3,TRUE)</f>
        <v>January 26</v>
      </c>
      <c r="H23016" s="27">
        <f t="shared" si="359"/>
        <v>23015</v>
      </c>
      <c r="I23016" s="30" t="str">
        <f>IF(G23016='Check Register'!$E$1,H23016,"")</f>
        <v/>
      </c>
    </row>
    <row r="23017" spans="1:9" x14ac:dyDescent="0.3">
      <c r="A23017" s="33" t="s">
        <v>1651</v>
      </c>
      <c r="B23017" t="s">
        <v>2278</v>
      </c>
      <c r="C23017" s="7">
        <v>46044</v>
      </c>
      <c r="E23017" s="27">
        <v>298.33999999999997</v>
      </c>
      <c r="G23017" s="27" t="str">
        <f>VLOOKUP(C23017,W:Y,3,TRUE)</f>
        <v>January 26</v>
      </c>
      <c r="H23017" s="27">
        <f t="shared" si="359"/>
        <v>23016</v>
      </c>
      <c r="I23017" s="30" t="str">
        <f>IF(G23017='Check Register'!$E$1,H23017,"")</f>
        <v/>
      </c>
    </row>
    <row r="23018" spans="1:9" x14ac:dyDescent="0.3">
      <c r="A23018" s="33" t="s">
        <v>1651</v>
      </c>
      <c r="B23018" t="s">
        <v>2401</v>
      </c>
      <c r="C23018" s="7">
        <v>46044</v>
      </c>
      <c r="E23018" s="27">
        <v>299.99</v>
      </c>
      <c r="G23018" s="27" t="str">
        <f>VLOOKUP(C23018,W:Y,3,TRUE)</f>
        <v>January 26</v>
      </c>
      <c r="H23018" s="27">
        <f t="shared" si="359"/>
        <v>23017</v>
      </c>
      <c r="I23018" s="30" t="str">
        <f>IF(G23018='Check Register'!$E$1,H23018,"")</f>
        <v/>
      </c>
    </row>
    <row r="23019" spans="1:9" x14ac:dyDescent="0.3">
      <c r="A23019" s="33" t="s">
        <v>1609</v>
      </c>
      <c r="B23019" t="s">
        <v>1837</v>
      </c>
      <c r="C23019" s="7">
        <v>46044</v>
      </c>
      <c r="E23019" s="27">
        <v>172.63</v>
      </c>
      <c r="G23019" s="27" t="str">
        <f>VLOOKUP(C23019,W:Y,3,TRUE)</f>
        <v>January 26</v>
      </c>
      <c r="H23019" s="27">
        <f t="shared" si="359"/>
        <v>23018</v>
      </c>
      <c r="I23019" s="30" t="str">
        <f>IF(G23019='Check Register'!$E$1,H23019,"")</f>
        <v/>
      </c>
    </row>
    <row r="23020" spans="1:9" x14ac:dyDescent="0.3">
      <c r="A23020" s="33" t="s">
        <v>1609</v>
      </c>
      <c r="B23020" t="s">
        <v>1837</v>
      </c>
      <c r="C23020" s="7">
        <v>46044</v>
      </c>
      <c r="E23020" s="27">
        <v>97.8</v>
      </c>
      <c r="G23020" s="27" t="str">
        <f>VLOOKUP(C23020,W:Y,3,TRUE)</f>
        <v>January 26</v>
      </c>
      <c r="H23020" s="27">
        <f t="shared" si="359"/>
        <v>23019</v>
      </c>
      <c r="I23020" s="30" t="str">
        <f>IF(G23020='Check Register'!$E$1,H23020,"")</f>
        <v/>
      </c>
    </row>
    <row r="23021" spans="1:9" x14ac:dyDescent="0.3">
      <c r="A23021" s="33" t="s">
        <v>1610</v>
      </c>
      <c r="B23021" t="s">
        <v>2315</v>
      </c>
      <c r="C23021" s="7">
        <v>46044</v>
      </c>
      <c r="E23021" s="27">
        <v>1663.04</v>
      </c>
      <c r="G23021" s="27" t="str">
        <f>VLOOKUP(C23021,W:Y,3,TRUE)</f>
        <v>January 26</v>
      </c>
      <c r="H23021" s="27">
        <f t="shared" si="359"/>
        <v>23020</v>
      </c>
      <c r="I23021" s="30" t="str">
        <f>IF(G23021='Check Register'!$E$1,H23021,"")</f>
        <v/>
      </c>
    </row>
    <row r="23022" spans="1:9" x14ac:dyDescent="0.3">
      <c r="A23022" s="33" t="s">
        <v>1654</v>
      </c>
      <c r="B23022" t="s">
        <v>1840</v>
      </c>
      <c r="C23022" s="7">
        <v>46044</v>
      </c>
      <c r="E23022" s="27">
        <v>1899.44</v>
      </c>
      <c r="G23022" s="27" t="str">
        <f>VLOOKUP(C23022,W:Y,3,TRUE)</f>
        <v>January 26</v>
      </c>
      <c r="H23022" s="27">
        <f t="shared" si="359"/>
        <v>23021</v>
      </c>
      <c r="I23022" s="30" t="str">
        <f>IF(G23022='Check Register'!$E$1,H23022,"")</f>
        <v/>
      </c>
    </row>
    <row r="23023" spans="1:9" x14ac:dyDescent="0.3">
      <c r="A23023" s="33" t="s">
        <v>1963</v>
      </c>
      <c r="B23023" t="s">
        <v>2345</v>
      </c>
      <c r="C23023" s="7">
        <v>46044</v>
      </c>
      <c r="E23023" s="27">
        <v>1127.2</v>
      </c>
      <c r="G23023" s="27" t="str">
        <f>VLOOKUP(C23023,W:Y,3,TRUE)</f>
        <v>January 26</v>
      </c>
      <c r="H23023" s="27">
        <f t="shared" si="359"/>
        <v>23022</v>
      </c>
      <c r="I23023" s="30" t="str">
        <f>IF(G23023='Check Register'!$E$1,H23023,"")</f>
        <v/>
      </c>
    </row>
    <row r="23024" spans="1:9" x14ac:dyDescent="0.3">
      <c r="A23024" s="33" t="s">
        <v>1664</v>
      </c>
      <c r="B23024" t="s">
        <v>2283</v>
      </c>
      <c r="C23024" s="7">
        <v>46044</v>
      </c>
      <c r="E23024" s="27">
        <v>35.86</v>
      </c>
      <c r="G23024" s="27" t="str">
        <f>VLOOKUP(C23024,W:Y,3,TRUE)</f>
        <v>January 26</v>
      </c>
      <c r="H23024" s="27">
        <f t="shared" si="359"/>
        <v>23023</v>
      </c>
      <c r="I23024" s="30" t="str">
        <f>IF(G23024='Check Register'!$E$1,H23024,"")</f>
        <v/>
      </c>
    </row>
    <row r="23025" spans="1:9" x14ac:dyDescent="0.3">
      <c r="A23025" s="33" t="s">
        <v>1664</v>
      </c>
      <c r="B23025" t="s">
        <v>2283</v>
      </c>
      <c r="C23025" s="7">
        <v>46044</v>
      </c>
      <c r="E23025" s="27">
        <v>67.86</v>
      </c>
      <c r="G23025" s="27" t="str">
        <f>VLOOKUP(C23025,W:Y,3,TRUE)</f>
        <v>January 26</v>
      </c>
      <c r="H23025" s="27">
        <f t="shared" si="359"/>
        <v>23024</v>
      </c>
      <c r="I23025" s="30" t="str">
        <f>IF(G23025='Check Register'!$E$1,H23025,"")</f>
        <v/>
      </c>
    </row>
    <row r="23026" spans="1:9" x14ac:dyDescent="0.3">
      <c r="A23026" s="33" t="s">
        <v>1664</v>
      </c>
      <c r="B23026" t="s">
        <v>2297</v>
      </c>
      <c r="C23026" s="7">
        <v>46044</v>
      </c>
      <c r="E23026" s="27">
        <v>38.46</v>
      </c>
      <c r="G23026" s="27" t="str">
        <f>VLOOKUP(C23026,W:Y,3,TRUE)</f>
        <v>January 26</v>
      </c>
      <c r="H23026" s="27">
        <f t="shared" ref="H23026:H23089" si="360">1+H23025</f>
        <v>23025</v>
      </c>
      <c r="I23026" s="30" t="str">
        <f>IF(G23026='Check Register'!$E$1,H23026,"")</f>
        <v/>
      </c>
    </row>
    <row r="23027" spans="1:9" x14ac:dyDescent="0.3">
      <c r="A23027" s="33" t="s">
        <v>1664</v>
      </c>
      <c r="B23027" t="s">
        <v>2283</v>
      </c>
      <c r="C23027" s="7">
        <v>46044</v>
      </c>
      <c r="E23027" s="27">
        <v>38.46</v>
      </c>
      <c r="G23027" s="27" t="str">
        <f>VLOOKUP(C23027,W:Y,3,TRUE)</f>
        <v>January 26</v>
      </c>
      <c r="H23027" s="27">
        <f t="shared" si="360"/>
        <v>23026</v>
      </c>
      <c r="I23027" s="30" t="str">
        <f>IF(G23027='Check Register'!$E$1,H23027,"")</f>
        <v/>
      </c>
    </row>
    <row r="23028" spans="1:9" x14ac:dyDescent="0.3">
      <c r="A23028" s="33" t="s">
        <v>1666</v>
      </c>
      <c r="B23028" t="s">
        <v>2485</v>
      </c>
      <c r="C23028" s="7">
        <v>46044</v>
      </c>
      <c r="E23028" s="27">
        <v>26014.98</v>
      </c>
      <c r="G23028" s="27" t="str">
        <f>VLOOKUP(C23028,W:Y,3,TRUE)</f>
        <v>January 26</v>
      </c>
      <c r="H23028" s="27">
        <f t="shared" si="360"/>
        <v>23027</v>
      </c>
      <c r="I23028" s="30" t="str">
        <f>IF(G23028='Check Register'!$E$1,H23028,"")</f>
        <v/>
      </c>
    </row>
    <row r="23029" spans="1:9" x14ac:dyDescent="0.3">
      <c r="A23029" s="33" t="s">
        <v>1666</v>
      </c>
      <c r="B23029" t="s">
        <v>2288</v>
      </c>
      <c r="C23029" s="7">
        <v>46044</v>
      </c>
      <c r="E23029" s="27">
        <v>1881</v>
      </c>
      <c r="G23029" s="27" t="str">
        <f>VLOOKUP(C23029,W:Y,3,TRUE)</f>
        <v>January 26</v>
      </c>
      <c r="H23029" s="27">
        <f t="shared" si="360"/>
        <v>23028</v>
      </c>
      <c r="I23029" s="30" t="str">
        <f>IF(G23029='Check Register'!$E$1,H23029,"")</f>
        <v/>
      </c>
    </row>
    <row r="23030" spans="1:9" x14ac:dyDescent="0.3">
      <c r="A23030" s="33" t="s">
        <v>1666</v>
      </c>
      <c r="B23030" t="s">
        <v>2288</v>
      </c>
      <c r="C23030" s="7">
        <v>46044</v>
      </c>
      <c r="E23030" s="27">
        <v>1881</v>
      </c>
      <c r="G23030" s="27" t="str">
        <f>VLOOKUP(C23030,W:Y,3,TRUE)</f>
        <v>January 26</v>
      </c>
      <c r="H23030" s="27">
        <f t="shared" si="360"/>
        <v>23029</v>
      </c>
      <c r="I23030" s="30" t="str">
        <f>IF(G23030='Check Register'!$E$1,H23030,"")</f>
        <v/>
      </c>
    </row>
    <row r="23031" spans="1:9" x14ac:dyDescent="0.3">
      <c r="A23031" s="33" t="s">
        <v>1666</v>
      </c>
      <c r="B23031" t="s">
        <v>2486</v>
      </c>
      <c r="C23031" s="7">
        <v>46044</v>
      </c>
      <c r="E23031" s="27">
        <v>28191.1</v>
      </c>
      <c r="G23031" s="27" t="str">
        <f>VLOOKUP(C23031,W:Y,3,TRUE)</f>
        <v>January 26</v>
      </c>
      <c r="H23031" s="27">
        <f t="shared" si="360"/>
        <v>23030</v>
      </c>
      <c r="I23031" s="30" t="str">
        <f>IF(G23031='Check Register'!$E$1,H23031,"")</f>
        <v/>
      </c>
    </row>
    <row r="23032" spans="1:9" x14ac:dyDescent="0.3">
      <c r="A23032" s="33" t="s">
        <v>1957</v>
      </c>
      <c r="B23032" t="s">
        <v>2202</v>
      </c>
      <c r="C23032" s="7">
        <v>46045</v>
      </c>
      <c r="E23032" s="27">
        <v>355960.03</v>
      </c>
      <c r="G23032" s="27" t="str">
        <f>VLOOKUP(C23032,W:Y,3,TRUE)</f>
        <v>January 26</v>
      </c>
      <c r="H23032" s="27">
        <f t="shared" si="360"/>
        <v>23031</v>
      </c>
      <c r="I23032" s="30" t="str">
        <f>IF(G23032='Check Register'!$E$1,H23032,"")</f>
        <v/>
      </c>
    </row>
    <row r="23033" spans="1:9" x14ac:dyDescent="0.3">
      <c r="A23033" s="33" t="s">
        <v>1687</v>
      </c>
      <c r="B23033" t="s">
        <v>2428</v>
      </c>
      <c r="C23033" s="7">
        <v>46052</v>
      </c>
      <c r="E23033" s="27">
        <v>12703.92</v>
      </c>
      <c r="G23033" s="27" t="str">
        <f>VLOOKUP(C23033,W:Y,3,TRUE)</f>
        <v>January 26</v>
      </c>
      <c r="H23033" s="27">
        <f t="shared" si="360"/>
        <v>23032</v>
      </c>
      <c r="I23033" s="30" t="str">
        <f>IF(G23033='Check Register'!$E$1,H23033,"")</f>
        <v/>
      </c>
    </row>
    <row r="23034" spans="1:9" x14ac:dyDescent="0.3">
      <c r="A23034" s="33" t="s">
        <v>1671</v>
      </c>
      <c r="B23034" t="s">
        <v>2354</v>
      </c>
      <c r="C23034" s="7">
        <v>46052</v>
      </c>
      <c r="E23034" s="27">
        <v>10042.129999999999</v>
      </c>
      <c r="G23034" s="27" t="str">
        <f>VLOOKUP(C23034,W:Y,3,TRUE)</f>
        <v>January 26</v>
      </c>
      <c r="H23034" s="27">
        <f t="shared" si="360"/>
        <v>23033</v>
      </c>
      <c r="I23034" s="30" t="str">
        <f>IF(G23034='Check Register'!$E$1,H23034,"")</f>
        <v/>
      </c>
    </row>
    <row r="23035" spans="1:9" x14ac:dyDescent="0.3">
      <c r="A23035" s="33" t="s">
        <v>2086</v>
      </c>
      <c r="B23035" t="s">
        <v>2467</v>
      </c>
      <c r="C23035" s="7">
        <v>46052</v>
      </c>
      <c r="E23035" s="27">
        <v>1273.23</v>
      </c>
      <c r="G23035" s="27" t="str">
        <f>VLOOKUP(C23035,W:Y,3,TRUE)</f>
        <v>January 26</v>
      </c>
      <c r="H23035" s="27">
        <f t="shared" si="360"/>
        <v>23034</v>
      </c>
      <c r="I23035" s="30" t="str">
        <f>IF(G23035='Check Register'!$E$1,H23035,"")</f>
        <v/>
      </c>
    </row>
    <row r="23036" spans="1:9" x14ac:dyDescent="0.3">
      <c r="A23036" s="33" t="s">
        <v>1591</v>
      </c>
      <c r="B23036" t="s">
        <v>2487</v>
      </c>
      <c r="C23036" s="7">
        <v>46052</v>
      </c>
      <c r="E23036" s="27">
        <v>813.31</v>
      </c>
      <c r="G23036" s="27" t="str">
        <f>VLOOKUP(C23036,W:Y,3,TRUE)</f>
        <v>January 26</v>
      </c>
      <c r="H23036" s="27">
        <f t="shared" si="360"/>
        <v>23035</v>
      </c>
      <c r="I23036" s="30" t="str">
        <f>IF(G23036='Check Register'!$E$1,H23036,"")</f>
        <v/>
      </c>
    </row>
    <row r="23037" spans="1:9" x14ac:dyDescent="0.3">
      <c r="A23037" s="33" t="s">
        <v>1679</v>
      </c>
      <c r="B23037" t="s">
        <v>2267</v>
      </c>
      <c r="C23037" s="7">
        <v>46052</v>
      </c>
      <c r="E23037" s="27">
        <v>4354.8999999999996</v>
      </c>
      <c r="G23037" s="27" t="str">
        <f>VLOOKUP(C23037,W:Y,3,TRUE)</f>
        <v>January 26</v>
      </c>
      <c r="H23037" s="27">
        <f t="shared" si="360"/>
        <v>23036</v>
      </c>
      <c r="I23037" s="30" t="str">
        <f>IF(G23037='Check Register'!$E$1,H23037,"")</f>
        <v/>
      </c>
    </row>
    <row r="23038" spans="1:9" x14ac:dyDescent="0.3">
      <c r="A23038" s="33" t="s">
        <v>1599</v>
      </c>
      <c r="B23038" t="s">
        <v>2488</v>
      </c>
      <c r="C23038" s="7">
        <v>46052</v>
      </c>
      <c r="E23038" s="27">
        <v>24572.97</v>
      </c>
      <c r="G23038" s="27" t="str">
        <f>VLOOKUP(C23038,W:Y,3,TRUE)</f>
        <v>January 26</v>
      </c>
      <c r="H23038" s="27">
        <f t="shared" si="360"/>
        <v>23037</v>
      </c>
      <c r="I23038" s="30" t="str">
        <f>IF(G23038='Check Register'!$E$1,H23038,"")</f>
        <v/>
      </c>
    </row>
    <row r="23039" spans="1:9" x14ac:dyDescent="0.3">
      <c r="A23039" s="33" t="s">
        <v>2064</v>
      </c>
      <c r="B23039" t="s">
        <v>2336</v>
      </c>
      <c r="C23039" s="7">
        <v>46052</v>
      </c>
      <c r="E23039" s="27">
        <v>25000</v>
      </c>
      <c r="G23039" s="27" t="str">
        <f>VLOOKUP(C23039,W:Y,3,TRUE)</f>
        <v>January 26</v>
      </c>
      <c r="H23039" s="27">
        <f t="shared" si="360"/>
        <v>23038</v>
      </c>
      <c r="I23039" s="30" t="str">
        <f>IF(G23039='Check Register'!$E$1,H23039,"")</f>
        <v/>
      </c>
    </row>
    <row r="23040" spans="1:9" x14ac:dyDescent="0.3">
      <c r="A23040" s="33" t="s">
        <v>1590</v>
      </c>
      <c r="B23040" t="s">
        <v>2489</v>
      </c>
      <c r="C23040" s="7">
        <v>46052</v>
      </c>
      <c r="E23040" s="27">
        <v>29104</v>
      </c>
      <c r="G23040" s="27" t="str">
        <f>VLOOKUP(C23040,W:Y,3,TRUE)</f>
        <v>January 26</v>
      </c>
      <c r="H23040" s="27">
        <f t="shared" si="360"/>
        <v>23039</v>
      </c>
      <c r="I23040" s="30" t="str">
        <f>IF(G23040='Check Register'!$E$1,H23040,"")</f>
        <v/>
      </c>
    </row>
    <row r="23041" spans="1:9" x14ac:dyDescent="0.3">
      <c r="A23041" s="33" t="s">
        <v>1648</v>
      </c>
      <c r="B23041" t="s">
        <v>2396</v>
      </c>
      <c r="C23041" s="7">
        <v>46052</v>
      </c>
      <c r="E23041" s="27">
        <v>53698.76</v>
      </c>
      <c r="G23041" s="27" t="str">
        <f>VLOOKUP(C23041,W:Y,3,TRUE)</f>
        <v>January 26</v>
      </c>
      <c r="H23041" s="27">
        <f t="shared" si="360"/>
        <v>23040</v>
      </c>
      <c r="I23041" s="30" t="str">
        <f>IF(G23041='Check Register'!$E$1,H23041,"")</f>
        <v/>
      </c>
    </row>
    <row r="23042" spans="1:9" x14ac:dyDescent="0.3">
      <c r="A23042" s="33" t="s">
        <v>2444</v>
      </c>
      <c r="B23042" t="s">
        <v>2490</v>
      </c>
      <c r="C23042" s="7">
        <v>46052</v>
      </c>
      <c r="E23042" s="27">
        <v>69790</v>
      </c>
      <c r="G23042" s="27" t="str">
        <f>VLOOKUP(C23042,W:Y,3,TRUE)</f>
        <v>January 26</v>
      </c>
      <c r="H23042" s="27">
        <f t="shared" si="360"/>
        <v>23041</v>
      </c>
      <c r="I23042" s="30" t="str">
        <f>IF(G23042='Check Register'!$E$1,H23042,"")</f>
        <v/>
      </c>
    </row>
    <row r="23043" spans="1:9" x14ac:dyDescent="0.3">
      <c r="A23043" s="33" t="s">
        <v>1633</v>
      </c>
      <c r="B23043" t="s">
        <v>2292</v>
      </c>
      <c r="C23043" s="7">
        <v>46052</v>
      </c>
      <c r="E23043" s="27">
        <v>110764.3</v>
      </c>
      <c r="G23043" s="27" t="str">
        <f>VLOOKUP(C23043,W:Y,3,TRUE)</f>
        <v>January 26</v>
      </c>
      <c r="H23043" s="27">
        <f t="shared" si="360"/>
        <v>23042</v>
      </c>
      <c r="I23043" s="30" t="str">
        <f>IF(G23043='Check Register'!$E$1,H23043,"")</f>
        <v/>
      </c>
    </row>
    <row r="23044" spans="1:9" x14ac:dyDescent="0.3">
      <c r="A23044" s="33" t="s">
        <v>1691</v>
      </c>
      <c r="B23044" t="s">
        <v>2412</v>
      </c>
      <c r="C23044" s="7">
        <v>46052</v>
      </c>
      <c r="E23044" s="27">
        <v>51371</v>
      </c>
      <c r="G23044" s="27" t="str">
        <f>VLOOKUP(C23044,W:Y,3,TRUE)</f>
        <v>January 26</v>
      </c>
      <c r="H23044" s="27">
        <f t="shared" si="360"/>
        <v>23043</v>
      </c>
      <c r="I23044" s="30" t="str">
        <f>IF(G23044='Check Register'!$E$1,H23044,"")</f>
        <v/>
      </c>
    </row>
    <row r="23045" spans="1:9" x14ac:dyDescent="0.3">
      <c r="A23045" s="33" t="s">
        <v>1691</v>
      </c>
      <c r="B23045" t="s">
        <v>2413</v>
      </c>
      <c r="C23045" s="7">
        <v>46052</v>
      </c>
      <c r="E23045" s="27">
        <v>800988.28</v>
      </c>
      <c r="G23045" s="27" t="str">
        <f>VLOOKUP(C23045,W:Y,3,TRUE)</f>
        <v>January 26</v>
      </c>
      <c r="H23045" s="27">
        <f t="shared" si="360"/>
        <v>23044</v>
      </c>
      <c r="I23045" s="30" t="str">
        <f>IF(G23045='Check Register'!$E$1,H23045,"")</f>
        <v/>
      </c>
    </row>
    <row r="23046" spans="1:9" x14ac:dyDescent="0.3">
      <c r="A23046" s="33" t="s">
        <v>1493</v>
      </c>
      <c r="B23046" t="s">
        <v>2264</v>
      </c>
      <c r="C23046" s="7">
        <v>46052</v>
      </c>
      <c r="E23046" s="27">
        <v>91.38</v>
      </c>
      <c r="G23046" s="27" t="str">
        <f>VLOOKUP(C23046,W:Y,3,TRUE)</f>
        <v>January 26</v>
      </c>
      <c r="H23046" s="27">
        <f t="shared" si="360"/>
        <v>23045</v>
      </c>
      <c r="I23046" s="30" t="str">
        <f>IF(G23046='Check Register'!$E$1,H23046,"")</f>
        <v/>
      </c>
    </row>
    <row r="23047" spans="1:9" x14ac:dyDescent="0.3">
      <c r="A23047" s="33" t="s">
        <v>2445</v>
      </c>
      <c r="B23047" t="s">
        <v>2491</v>
      </c>
      <c r="C23047" s="7">
        <v>46052</v>
      </c>
      <c r="E23047" s="27">
        <v>2382.34</v>
      </c>
      <c r="G23047" s="27" t="str">
        <f>VLOOKUP(C23047,W:Y,3,TRUE)</f>
        <v>January 26</v>
      </c>
      <c r="H23047" s="27">
        <f t="shared" si="360"/>
        <v>23046</v>
      </c>
      <c r="I23047" s="30" t="str">
        <f>IF(G23047='Check Register'!$E$1,H23047,"")</f>
        <v/>
      </c>
    </row>
    <row r="23048" spans="1:9" x14ac:dyDescent="0.3">
      <c r="A23048" s="33" t="s">
        <v>1569</v>
      </c>
      <c r="B23048" t="s">
        <v>2269</v>
      </c>
      <c r="C23048" s="7">
        <v>46052</v>
      </c>
      <c r="E23048" s="27">
        <v>200.5</v>
      </c>
      <c r="G23048" s="27" t="str">
        <f>VLOOKUP(C23048,W:Y,3,TRUE)</f>
        <v>January 26</v>
      </c>
      <c r="H23048" s="27">
        <f t="shared" si="360"/>
        <v>23047</v>
      </c>
      <c r="I23048" s="30" t="str">
        <f>IF(G23048='Check Register'!$E$1,H23048,"")</f>
        <v/>
      </c>
    </row>
    <row r="23049" spans="1:9" x14ac:dyDescent="0.3">
      <c r="A23049" s="33" t="s">
        <v>1569</v>
      </c>
      <c r="B23049" t="s">
        <v>2269</v>
      </c>
      <c r="C23049" s="7">
        <v>46052</v>
      </c>
      <c r="E23049" s="27">
        <v>1556.62</v>
      </c>
      <c r="G23049" s="27" t="str">
        <f>VLOOKUP(C23049,W:Y,3,TRUE)</f>
        <v>January 26</v>
      </c>
      <c r="H23049" s="27">
        <f t="shared" si="360"/>
        <v>23048</v>
      </c>
      <c r="I23049" s="30" t="str">
        <f>IF(G23049='Check Register'!$E$1,H23049,"")</f>
        <v/>
      </c>
    </row>
    <row r="23050" spans="1:9" x14ac:dyDescent="0.3">
      <c r="A23050" s="33" t="s">
        <v>1569</v>
      </c>
      <c r="B23050" t="s">
        <v>2269</v>
      </c>
      <c r="C23050" s="7">
        <v>46052</v>
      </c>
      <c r="E23050" s="27">
        <v>24.1</v>
      </c>
      <c r="G23050" s="27" t="str">
        <f>VLOOKUP(C23050,W:Y,3,TRUE)</f>
        <v>January 26</v>
      </c>
      <c r="H23050" s="27">
        <f t="shared" si="360"/>
        <v>23049</v>
      </c>
      <c r="I23050" s="30" t="str">
        <f>IF(G23050='Check Register'!$E$1,H23050,"")</f>
        <v/>
      </c>
    </row>
    <row r="23051" spans="1:9" x14ac:dyDescent="0.3">
      <c r="A23051" s="33" t="s">
        <v>1602</v>
      </c>
      <c r="B23051" t="s">
        <v>2361</v>
      </c>
      <c r="C23051" s="7">
        <v>46052</v>
      </c>
      <c r="E23051" s="27">
        <v>3113.53</v>
      </c>
      <c r="G23051" s="27" t="str">
        <f>VLOOKUP(C23051,W:Y,3,TRUE)</f>
        <v>January 26</v>
      </c>
      <c r="H23051" s="27">
        <f t="shared" si="360"/>
        <v>23050</v>
      </c>
      <c r="I23051" s="30" t="str">
        <f>IF(G23051='Check Register'!$E$1,H23051,"")</f>
        <v/>
      </c>
    </row>
    <row r="23052" spans="1:9" x14ac:dyDescent="0.3">
      <c r="A23052" s="33" t="s">
        <v>1602</v>
      </c>
      <c r="B23052" t="s">
        <v>2361</v>
      </c>
      <c r="C23052" s="7">
        <v>46052</v>
      </c>
      <c r="E23052" s="27">
        <v>3087.82</v>
      </c>
      <c r="G23052" s="27" t="str">
        <f>VLOOKUP(C23052,W:Y,3,TRUE)</f>
        <v>January 26</v>
      </c>
      <c r="H23052" s="27">
        <f t="shared" si="360"/>
        <v>23051</v>
      </c>
      <c r="I23052" s="30" t="str">
        <f>IF(G23052='Check Register'!$E$1,H23052,"")</f>
        <v/>
      </c>
    </row>
    <row r="23053" spans="1:9" x14ac:dyDescent="0.3">
      <c r="A23053" s="33" t="s">
        <v>1570</v>
      </c>
      <c r="B23053" t="s">
        <v>2270</v>
      </c>
      <c r="C23053" s="7">
        <v>46052</v>
      </c>
      <c r="E23053" s="27">
        <v>59.31</v>
      </c>
      <c r="G23053" s="27" t="str">
        <f>VLOOKUP(C23053,W:Y,3,TRUE)</f>
        <v>January 26</v>
      </c>
      <c r="H23053" s="27">
        <f t="shared" si="360"/>
        <v>23052</v>
      </c>
      <c r="I23053" s="30" t="str">
        <f>IF(G23053='Check Register'!$E$1,H23053,"")</f>
        <v/>
      </c>
    </row>
    <row r="23054" spans="1:9" x14ac:dyDescent="0.3">
      <c r="A23054" s="33" t="s">
        <v>1570</v>
      </c>
      <c r="B23054" t="s">
        <v>2270</v>
      </c>
      <c r="C23054" s="7">
        <v>46052</v>
      </c>
      <c r="E23054" s="27">
        <v>1696.97</v>
      </c>
      <c r="G23054" s="27" t="str">
        <f>VLOOKUP(C23054,W:Y,3,TRUE)</f>
        <v>January 26</v>
      </c>
      <c r="H23054" s="27">
        <f t="shared" si="360"/>
        <v>23053</v>
      </c>
      <c r="I23054" s="30" t="str">
        <f>IF(G23054='Check Register'!$E$1,H23054,"")</f>
        <v/>
      </c>
    </row>
    <row r="23055" spans="1:9" x14ac:dyDescent="0.3">
      <c r="A23055" s="33" t="s">
        <v>2096</v>
      </c>
      <c r="B23055" t="s">
        <v>2275</v>
      </c>
      <c r="C23055" s="7">
        <v>46052</v>
      </c>
      <c r="E23055" s="27">
        <v>3992.49</v>
      </c>
      <c r="G23055" s="27" t="str">
        <f>VLOOKUP(C23055,W:Y,3,TRUE)</f>
        <v>January 26</v>
      </c>
      <c r="H23055" s="27">
        <f t="shared" si="360"/>
        <v>23054</v>
      </c>
      <c r="I23055" s="30" t="str">
        <f>IF(G23055='Check Register'!$E$1,H23055,"")</f>
        <v/>
      </c>
    </row>
    <row r="23056" spans="1:9" x14ac:dyDescent="0.3">
      <c r="A23056" s="33" t="s">
        <v>1574</v>
      </c>
      <c r="B23056" t="s">
        <v>2276</v>
      </c>
      <c r="C23056" s="7">
        <v>46052</v>
      </c>
      <c r="E23056" s="27">
        <v>474.99</v>
      </c>
      <c r="G23056" s="27" t="str">
        <f>VLOOKUP(C23056,W:Y,3,TRUE)</f>
        <v>January 26</v>
      </c>
      <c r="H23056" s="27">
        <f t="shared" si="360"/>
        <v>23055</v>
      </c>
      <c r="I23056" s="30" t="str">
        <f>IF(G23056='Check Register'!$E$1,H23056,"")</f>
        <v/>
      </c>
    </row>
    <row r="23057" spans="1:9" x14ac:dyDescent="0.3">
      <c r="A23057" s="33" t="s">
        <v>1574</v>
      </c>
      <c r="B23057" t="s">
        <v>2276</v>
      </c>
      <c r="C23057" s="7">
        <v>46052</v>
      </c>
      <c r="E23057" s="27">
        <v>439.06</v>
      </c>
      <c r="G23057" s="27" t="str">
        <f>VLOOKUP(C23057,W:Y,3,TRUE)</f>
        <v>January 26</v>
      </c>
      <c r="H23057" s="27">
        <f t="shared" si="360"/>
        <v>23056</v>
      </c>
      <c r="I23057" s="30" t="str">
        <f>IF(G23057='Check Register'!$E$1,H23057,"")</f>
        <v/>
      </c>
    </row>
    <row r="23058" spans="1:9" x14ac:dyDescent="0.3">
      <c r="A23058" s="33" t="s">
        <v>1605</v>
      </c>
      <c r="B23058" t="s">
        <v>2311</v>
      </c>
      <c r="C23058" s="7">
        <v>46052</v>
      </c>
      <c r="E23058" s="27">
        <v>170.46</v>
      </c>
      <c r="G23058" s="27" t="str">
        <f>VLOOKUP(C23058,W:Y,3,TRUE)</f>
        <v>January 26</v>
      </c>
      <c r="H23058" s="27">
        <f t="shared" si="360"/>
        <v>23057</v>
      </c>
      <c r="I23058" s="30" t="str">
        <f>IF(G23058='Check Register'!$E$1,H23058,"")</f>
        <v/>
      </c>
    </row>
    <row r="23059" spans="1:9" x14ac:dyDescent="0.3">
      <c r="A23059" s="33" t="s">
        <v>1613</v>
      </c>
      <c r="B23059" t="s">
        <v>2364</v>
      </c>
      <c r="C23059" s="7">
        <v>46052</v>
      </c>
      <c r="E23059" s="27">
        <v>280</v>
      </c>
      <c r="G23059" s="27" t="str">
        <f>VLOOKUP(C23059,W:Y,3,TRUE)</f>
        <v>January 26</v>
      </c>
      <c r="H23059" s="27">
        <f t="shared" si="360"/>
        <v>23058</v>
      </c>
      <c r="I23059" s="30" t="str">
        <f>IF(G23059='Check Register'!$E$1,H23059,"")</f>
        <v/>
      </c>
    </row>
    <row r="23060" spans="1:9" x14ac:dyDescent="0.3">
      <c r="A23060" s="33" t="s">
        <v>1579</v>
      </c>
      <c r="B23060" t="s">
        <v>2344</v>
      </c>
      <c r="C23060" s="7">
        <v>46052</v>
      </c>
      <c r="E23060" s="27">
        <v>130.97999999999999</v>
      </c>
      <c r="G23060" s="27" t="str">
        <f>VLOOKUP(C23060,W:Y,3,TRUE)</f>
        <v>January 26</v>
      </c>
      <c r="H23060" s="27">
        <f t="shared" si="360"/>
        <v>23059</v>
      </c>
      <c r="I23060" s="30" t="str">
        <f>IF(G23060='Check Register'!$E$1,H23060,"")</f>
        <v/>
      </c>
    </row>
    <row r="23061" spans="1:9" x14ac:dyDescent="0.3">
      <c r="A23061" s="33" t="s">
        <v>1579</v>
      </c>
      <c r="B23061" t="s">
        <v>2344</v>
      </c>
      <c r="C23061" s="7">
        <v>46052</v>
      </c>
      <c r="E23061" s="27">
        <v>431.12</v>
      </c>
      <c r="G23061" s="27" t="str">
        <f>VLOOKUP(C23061,W:Y,3,TRUE)</f>
        <v>January 26</v>
      </c>
      <c r="H23061" s="27">
        <f t="shared" si="360"/>
        <v>23060</v>
      </c>
      <c r="I23061" s="30" t="str">
        <f>IF(G23061='Check Register'!$E$1,H23061,"")</f>
        <v/>
      </c>
    </row>
    <row r="23062" spans="1:9" x14ac:dyDescent="0.3">
      <c r="A23062" s="33" t="s">
        <v>1579</v>
      </c>
      <c r="B23062" t="s">
        <v>2344</v>
      </c>
      <c r="C23062" s="7">
        <v>46052</v>
      </c>
      <c r="E23062" s="27">
        <v>179.46</v>
      </c>
      <c r="G23062" s="27" t="str">
        <f>VLOOKUP(C23062,W:Y,3,TRUE)</f>
        <v>January 26</v>
      </c>
      <c r="H23062" s="27">
        <f t="shared" si="360"/>
        <v>23061</v>
      </c>
      <c r="I23062" s="30" t="str">
        <f>IF(G23062='Check Register'!$E$1,H23062,"")</f>
        <v/>
      </c>
    </row>
    <row r="23063" spans="1:9" x14ac:dyDescent="0.3">
      <c r="A23063" s="33" t="s">
        <v>1579</v>
      </c>
      <c r="B23063" t="s">
        <v>2344</v>
      </c>
      <c r="C23063" s="7">
        <v>46052</v>
      </c>
      <c r="E23063" s="27">
        <v>2419.73</v>
      </c>
      <c r="G23063" s="27" t="str">
        <f>VLOOKUP(C23063,W:Y,3,TRUE)</f>
        <v>January 26</v>
      </c>
      <c r="H23063" s="27">
        <f t="shared" si="360"/>
        <v>23062</v>
      </c>
      <c r="I23063" s="30" t="str">
        <f>IF(G23063='Check Register'!$E$1,H23063,"")</f>
        <v/>
      </c>
    </row>
    <row r="23064" spans="1:9" x14ac:dyDescent="0.3">
      <c r="A23064" s="33" t="s">
        <v>1581</v>
      </c>
      <c r="B23064" t="s">
        <v>2280</v>
      </c>
      <c r="C23064" s="7">
        <v>46052</v>
      </c>
      <c r="E23064" s="27">
        <v>297.37</v>
      </c>
      <c r="G23064" s="27" t="str">
        <f>VLOOKUP(C23064,W:Y,3,TRUE)</f>
        <v>January 26</v>
      </c>
      <c r="H23064" s="27">
        <f t="shared" si="360"/>
        <v>23063</v>
      </c>
      <c r="I23064" s="30" t="str">
        <f>IF(G23064='Check Register'!$E$1,H23064,"")</f>
        <v/>
      </c>
    </row>
    <row r="23065" spans="1:9" x14ac:dyDescent="0.3">
      <c r="A23065" s="33" t="s">
        <v>1581</v>
      </c>
      <c r="B23065" t="s">
        <v>2280</v>
      </c>
      <c r="C23065" s="7">
        <v>46052</v>
      </c>
      <c r="E23065" s="27">
        <v>15.81</v>
      </c>
      <c r="G23065" s="27" t="str">
        <f>VLOOKUP(C23065,W:Y,3,TRUE)</f>
        <v>January 26</v>
      </c>
      <c r="H23065" s="27">
        <f t="shared" si="360"/>
        <v>23064</v>
      </c>
      <c r="I23065" s="30" t="str">
        <f>IF(G23065='Check Register'!$E$1,H23065,"")</f>
        <v/>
      </c>
    </row>
    <row r="23066" spans="1:9" x14ac:dyDescent="0.3">
      <c r="A23066" s="33" t="s">
        <v>1581</v>
      </c>
      <c r="B23066" t="s">
        <v>2280</v>
      </c>
      <c r="C23066" s="7">
        <v>46052</v>
      </c>
      <c r="E23066" s="27">
        <v>57.59</v>
      </c>
      <c r="G23066" s="27" t="str">
        <f>VLOOKUP(C23066,W:Y,3,TRUE)</f>
        <v>January 26</v>
      </c>
      <c r="H23066" s="27">
        <f t="shared" si="360"/>
        <v>23065</v>
      </c>
      <c r="I23066" s="30" t="str">
        <f>IF(G23066='Check Register'!$E$1,H23066,"")</f>
        <v/>
      </c>
    </row>
    <row r="23067" spans="1:9" x14ac:dyDescent="0.3">
      <c r="A23067" s="33" t="s">
        <v>1581</v>
      </c>
      <c r="B23067" t="s">
        <v>2280</v>
      </c>
      <c r="C23067" s="7">
        <v>46052</v>
      </c>
      <c r="E23067" s="27">
        <v>133.43</v>
      </c>
      <c r="G23067" s="27" t="str">
        <f>VLOOKUP(C23067,W:Y,3,TRUE)</f>
        <v>January 26</v>
      </c>
      <c r="H23067" s="27">
        <f t="shared" si="360"/>
        <v>23066</v>
      </c>
      <c r="I23067" s="30" t="str">
        <f>IF(G23067='Check Register'!$E$1,H23067,"")</f>
        <v/>
      </c>
    </row>
    <row r="23068" spans="1:9" x14ac:dyDescent="0.3">
      <c r="A23068" s="33" t="s">
        <v>1625</v>
      </c>
      <c r="B23068" t="s">
        <v>2282</v>
      </c>
      <c r="C23068" s="7">
        <v>46052</v>
      </c>
      <c r="E23068" s="27">
        <v>4391.76</v>
      </c>
      <c r="G23068" s="27" t="str">
        <f>VLOOKUP(C23068,W:Y,3,TRUE)</f>
        <v>January 26</v>
      </c>
      <c r="H23068" s="27">
        <f t="shared" si="360"/>
        <v>23067</v>
      </c>
      <c r="I23068" s="30" t="str">
        <f>IF(G23068='Check Register'!$E$1,H23068,"")</f>
        <v/>
      </c>
    </row>
    <row r="23069" spans="1:9" x14ac:dyDescent="0.3">
      <c r="A23069" s="33" t="s">
        <v>1625</v>
      </c>
      <c r="B23069" t="s">
        <v>2282</v>
      </c>
      <c r="C23069" s="7">
        <v>46052</v>
      </c>
      <c r="E23069" s="27">
        <v>139.57</v>
      </c>
      <c r="G23069" s="27" t="str">
        <f>VLOOKUP(C23069,W:Y,3,TRUE)</f>
        <v>January 26</v>
      </c>
      <c r="H23069" s="27">
        <f t="shared" si="360"/>
        <v>23068</v>
      </c>
      <c r="I23069" s="30" t="str">
        <f>IF(G23069='Check Register'!$E$1,H23069,"")</f>
        <v/>
      </c>
    </row>
    <row r="23070" spans="1:9" x14ac:dyDescent="0.3">
      <c r="A23070" s="33" t="s">
        <v>1625</v>
      </c>
      <c r="B23070" t="s">
        <v>2282</v>
      </c>
      <c r="C23070" s="7">
        <v>46052</v>
      </c>
      <c r="E23070" s="27">
        <v>-266</v>
      </c>
      <c r="G23070" s="27" t="str">
        <f>VLOOKUP(C23070,W:Y,3,TRUE)</f>
        <v>January 26</v>
      </c>
      <c r="H23070" s="27">
        <f t="shared" si="360"/>
        <v>23069</v>
      </c>
      <c r="I23070" s="30" t="str">
        <f>IF(G23070='Check Register'!$E$1,H23070,"")</f>
        <v/>
      </c>
    </row>
    <row r="23071" spans="1:9" x14ac:dyDescent="0.3">
      <c r="A23071" s="33" t="s">
        <v>1666</v>
      </c>
      <c r="B23071" t="s">
        <v>2492</v>
      </c>
      <c r="C23071" s="7">
        <v>46052</v>
      </c>
      <c r="E23071" s="27">
        <v>73113.37</v>
      </c>
      <c r="G23071" s="27" t="str">
        <f>VLOOKUP(C23071,W:Y,3,TRUE)</f>
        <v>January 26</v>
      </c>
      <c r="H23071" s="27">
        <f t="shared" si="360"/>
        <v>23070</v>
      </c>
      <c r="I23071" s="30" t="str">
        <f>IF(G23071='Check Register'!$E$1,H23071,"")</f>
        <v/>
      </c>
    </row>
    <row r="23072" spans="1:9" x14ac:dyDescent="0.3">
      <c r="A23072" s="33" t="s">
        <v>1667</v>
      </c>
      <c r="B23072" t="s">
        <v>2298</v>
      </c>
      <c r="C23072" s="7">
        <v>46052</v>
      </c>
      <c r="E23072" s="27">
        <v>4022.58</v>
      </c>
      <c r="G23072" s="27" t="str">
        <f>VLOOKUP(C23072,W:Y,3,TRUE)</f>
        <v>January 26</v>
      </c>
      <c r="H23072" s="27">
        <f t="shared" si="360"/>
        <v>23071</v>
      </c>
      <c r="I23072" s="30" t="str">
        <f>IF(G23072='Check Register'!$E$1,H23072,"")</f>
        <v/>
      </c>
    </row>
    <row r="23073" spans="1:9" x14ac:dyDescent="0.3">
      <c r="A23073" s="33" t="s">
        <v>1695</v>
      </c>
      <c r="B23073" t="s">
        <v>2464</v>
      </c>
      <c r="C23073" s="7">
        <v>46052</v>
      </c>
      <c r="E23073" s="27">
        <v>28764</v>
      </c>
      <c r="G23073" s="27" t="str">
        <f>VLOOKUP(C23073,W:Y,3,TRUE)</f>
        <v>January 26</v>
      </c>
      <c r="H23073" s="27">
        <f t="shared" si="360"/>
        <v>23072</v>
      </c>
      <c r="I23073" s="30" t="str">
        <f>IF(G23073='Check Register'!$E$1,H23073,"")</f>
        <v/>
      </c>
    </row>
    <row r="23074" spans="1:9" x14ac:dyDescent="0.3">
      <c r="A23074" s="33" t="s">
        <v>2242</v>
      </c>
      <c r="B23074" t="s">
        <v>2493</v>
      </c>
      <c r="C23074" s="7">
        <v>46052</v>
      </c>
      <c r="E23074" s="27">
        <v>1391.21</v>
      </c>
      <c r="G23074" s="27" t="str">
        <f>VLOOKUP(C23074,W:Y,3,TRUE)</f>
        <v>January 26</v>
      </c>
      <c r="H23074" s="27">
        <f t="shared" si="360"/>
        <v>23073</v>
      </c>
      <c r="I23074" s="30" t="str">
        <f>IF(G23074='Check Register'!$E$1,H23074,"")</f>
        <v/>
      </c>
    </row>
    <row r="23075" spans="1:9" x14ac:dyDescent="0.3">
      <c r="A23075" s="33" t="s">
        <v>1687</v>
      </c>
      <c r="B23075" t="s">
        <v>2428</v>
      </c>
      <c r="C23075" s="7">
        <v>46058</v>
      </c>
      <c r="E23075" s="27">
        <v>12703.92</v>
      </c>
      <c r="G23075" s="27" t="str">
        <f>VLOOKUP(C23075,W:Y,3,TRUE)</f>
        <v>February 26</v>
      </c>
      <c r="H23075" s="27">
        <f t="shared" si="360"/>
        <v>23074</v>
      </c>
      <c r="I23075" s="30" t="str">
        <f>IF(G23075='Check Register'!$E$1,H23075,"")</f>
        <v/>
      </c>
    </row>
    <row r="23076" spans="1:9" x14ac:dyDescent="0.3">
      <c r="A23076" s="33" t="s">
        <v>1582</v>
      </c>
      <c r="B23076" t="s">
        <v>2250</v>
      </c>
      <c r="C23076" s="7">
        <v>46058</v>
      </c>
      <c r="E23076" s="27">
        <v>232</v>
      </c>
      <c r="G23076" s="27" t="str">
        <f>VLOOKUP(C23076,W:Y,3,TRUE)</f>
        <v>February 26</v>
      </c>
      <c r="H23076" s="27">
        <f t="shared" si="360"/>
        <v>23075</v>
      </c>
      <c r="I23076" s="30" t="str">
        <f>IF(G23076='Check Register'!$E$1,H23076,"")</f>
        <v/>
      </c>
    </row>
    <row r="23077" spans="1:9" x14ac:dyDescent="0.3">
      <c r="A23077" s="33" t="s">
        <v>1591</v>
      </c>
      <c r="B23077" t="s">
        <v>2487</v>
      </c>
      <c r="C23077" s="7">
        <v>46058</v>
      </c>
      <c r="E23077" s="27">
        <v>14.6</v>
      </c>
      <c r="G23077" s="27" t="str">
        <f>VLOOKUP(C23077,W:Y,3,TRUE)</f>
        <v>February 26</v>
      </c>
      <c r="H23077" s="27">
        <f t="shared" si="360"/>
        <v>23076</v>
      </c>
      <c r="I23077" s="30" t="str">
        <f>IF(G23077='Check Register'!$E$1,H23077,"")</f>
        <v/>
      </c>
    </row>
    <row r="23078" spans="1:9" x14ac:dyDescent="0.3">
      <c r="A23078" s="33" t="s">
        <v>1591</v>
      </c>
      <c r="B23078" t="s">
        <v>2301</v>
      </c>
      <c r="C23078" s="7">
        <v>46058</v>
      </c>
      <c r="E23078" s="27">
        <v>418.43</v>
      </c>
      <c r="G23078" s="27" t="str">
        <f>VLOOKUP(C23078,W:Y,3,TRUE)</f>
        <v>February 26</v>
      </c>
      <c r="H23078" s="27">
        <f t="shared" si="360"/>
        <v>23077</v>
      </c>
      <c r="I23078" s="30" t="str">
        <f>IF(G23078='Check Register'!$E$1,H23078,"")</f>
        <v/>
      </c>
    </row>
    <row r="23079" spans="1:9" x14ac:dyDescent="0.3">
      <c r="A23079" s="33" t="s">
        <v>1565</v>
      </c>
      <c r="B23079" t="s">
        <v>2302</v>
      </c>
      <c r="C23079" s="7">
        <v>46058</v>
      </c>
      <c r="E23079" s="27">
        <v>7353.51</v>
      </c>
      <c r="G23079" s="27" t="str">
        <f>VLOOKUP(C23079,W:Y,3,TRUE)</f>
        <v>February 26</v>
      </c>
      <c r="H23079" s="27">
        <f t="shared" si="360"/>
        <v>23078</v>
      </c>
      <c r="I23079" s="30" t="str">
        <f>IF(G23079='Check Register'!$E$1,H23079,"")</f>
        <v/>
      </c>
    </row>
    <row r="23080" spans="1:9" x14ac:dyDescent="0.3">
      <c r="A23080" s="33" t="s">
        <v>1569</v>
      </c>
      <c r="B23080" t="s">
        <v>2269</v>
      </c>
      <c r="C23080" s="7">
        <v>46058</v>
      </c>
      <c r="E23080" s="27">
        <v>76.72</v>
      </c>
      <c r="G23080" s="27" t="str">
        <f>VLOOKUP(C23080,W:Y,3,TRUE)</f>
        <v>February 26</v>
      </c>
      <c r="H23080" s="27">
        <f t="shared" si="360"/>
        <v>23079</v>
      </c>
      <c r="I23080" s="30" t="str">
        <f>IF(G23080='Check Register'!$E$1,H23080,"")</f>
        <v/>
      </c>
    </row>
    <row r="23081" spans="1:9" x14ac:dyDescent="0.3">
      <c r="A23081" s="33" t="s">
        <v>1570</v>
      </c>
      <c r="B23081" t="s">
        <v>2270</v>
      </c>
      <c r="C23081" s="7">
        <v>46058</v>
      </c>
      <c r="E23081" s="27">
        <v>1663.62</v>
      </c>
      <c r="G23081" s="27" t="str">
        <f>VLOOKUP(C23081,W:Y,3,TRUE)</f>
        <v>February 26</v>
      </c>
      <c r="H23081" s="27">
        <f t="shared" si="360"/>
        <v>23080</v>
      </c>
      <c r="I23081" s="30" t="str">
        <f>IF(G23081='Check Register'!$E$1,H23081,"")</f>
        <v/>
      </c>
    </row>
    <row r="23082" spans="1:9" x14ac:dyDescent="0.3">
      <c r="A23082" s="33" t="s">
        <v>1570</v>
      </c>
      <c r="B23082" t="s">
        <v>2270</v>
      </c>
      <c r="C23082" s="7">
        <v>46058</v>
      </c>
      <c r="E23082" s="27">
        <v>59.31</v>
      </c>
      <c r="G23082" s="27" t="str">
        <f>VLOOKUP(C23082,W:Y,3,TRUE)</f>
        <v>February 26</v>
      </c>
      <c r="H23082" s="27">
        <f t="shared" si="360"/>
        <v>23081</v>
      </c>
      <c r="I23082" s="30" t="str">
        <f>IF(G23082='Check Register'!$E$1,H23082,"")</f>
        <v/>
      </c>
    </row>
    <row r="23083" spans="1:9" x14ac:dyDescent="0.3">
      <c r="A23083" s="33" t="s">
        <v>1573</v>
      </c>
      <c r="B23083" t="s">
        <v>2310</v>
      </c>
      <c r="C23083" s="7">
        <v>46058</v>
      </c>
      <c r="E23083" s="27">
        <v>49.95</v>
      </c>
      <c r="G23083" s="27" t="str">
        <f>VLOOKUP(C23083,W:Y,3,TRUE)</f>
        <v>February 26</v>
      </c>
      <c r="H23083" s="27">
        <f t="shared" si="360"/>
        <v>23082</v>
      </c>
      <c r="I23083" s="30" t="str">
        <f>IF(G23083='Check Register'!$E$1,H23083,"")</f>
        <v/>
      </c>
    </row>
    <row r="23084" spans="1:9" x14ac:dyDescent="0.3">
      <c r="A23084" s="33" t="s">
        <v>1650</v>
      </c>
      <c r="B23084" t="s">
        <v>2274</v>
      </c>
      <c r="C23084" s="7">
        <v>46058</v>
      </c>
      <c r="E23084" s="27">
        <v>855</v>
      </c>
      <c r="G23084" s="27" t="str">
        <f>VLOOKUP(C23084,W:Y,3,TRUE)</f>
        <v>February 26</v>
      </c>
      <c r="H23084" s="27">
        <f t="shared" si="360"/>
        <v>23083</v>
      </c>
      <c r="I23084" s="30" t="str">
        <f>IF(G23084='Check Register'!$E$1,H23084,"")</f>
        <v/>
      </c>
    </row>
    <row r="23085" spans="1:9" x14ac:dyDescent="0.3">
      <c r="A23085" s="33" t="s">
        <v>1574</v>
      </c>
      <c r="B23085" t="s">
        <v>2276</v>
      </c>
      <c r="C23085" s="7">
        <v>46058</v>
      </c>
      <c r="E23085" s="27">
        <v>134.36000000000001</v>
      </c>
      <c r="G23085" s="27" t="str">
        <f>VLOOKUP(C23085,W:Y,3,TRUE)</f>
        <v>February 26</v>
      </c>
      <c r="H23085" s="27">
        <f t="shared" si="360"/>
        <v>23084</v>
      </c>
      <c r="I23085" s="30" t="str">
        <f>IF(G23085='Check Register'!$E$1,H23085,"")</f>
        <v/>
      </c>
    </row>
    <row r="23086" spans="1:9" x14ac:dyDescent="0.3">
      <c r="A23086" s="33" t="s">
        <v>1605</v>
      </c>
      <c r="B23086" t="s">
        <v>2494</v>
      </c>
      <c r="C23086" s="7">
        <v>46058</v>
      </c>
      <c r="E23086" s="27">
        <v>19765.939999999999</v>
      </c>
      <c r="G23086" s="27" t="str">
        <f>VLOOKUP(C23086,W:Y,3,TRUE)</f>
        <v>February 26</v>
      </c>
      <c r="H23086" s="27">
        <f t="shared" si="360"/>
        <v>23085</v>
      </c>
      <c r="I23086" s="30" t="str">
        <f>IF(G23086='Check Register'!$E$1,H23086,"")</f>
        <v/>
      </c>
    </row>
    <row r="23087" spans="1:9" x14ac:dyDescent="0.3">
      <c r="A23087" s="33" t="s">
        <v>1605</v>
      </c>
      <c r="B23087" t="s">
        <v>2311</v>
      </c>
      <c r="C23087" s="7">
        <v>46058</v>
      </c>
      <c r="E23087" s="27">
        <v>100.68</v>
      </c>
      <c r="G23087" s="27" t="str">
        <f>VLOOKUP(C23087,W:Y,3,TRUE)</f>
        <v>February 26</v>
      </c>
      <c r="H23087" s="27">
        <f t="shared" si="360"/>
        <v>23086</v>
      </c>
      <c r="I23087" s="30" t="str">
        <f>IF(G23087='Check Register'!$E$1,H23087,"")</f>
        <v/>
      </c>
    </row>
    <row r="23088" spans="1:9" x14ac:dyDescent="0.3">
      <c r="A23088" s="33" t="s">
        <v>1672</v>
      </c>
      <c r="B23088" t="s">
        <v>2495</v>
      </c>
      <c r="C23088" s="7">
        <v>46058</v>
      </c>
      <c r="E23088" s="27">
        <v>11604.83</v>
      </c>
      <c r="G23088" s="27" t="str">
        <f>VLOOKUP(C23088,W:Y,3,TRUE)</f>
        <v>February 26</v>
      </c>
      <c r="H23088" s="27">
        <f t="shared" si="360"/>
        <v>23087</v>
      </c>
      <c r="I23088" s="30" t="str">
        <f>IF(G23088='Check Register'!$E$1,H23088,"")</f>
        <v/>
      </c>
    </row>
    <row r="23089" spans="1:9" x14ac:dyDescent="0.3">
      <c r="A23089" s="33" t="s">
        <v>1652</v>
      </c>
      <c r="B23089" t="s">
        <v>2315</v>
      </c>
      <c r="C23089" s="7">
        <v>46058</v>
      </c>
      <c r="E23089" s="27">
        <v>-1680</v>
      </c>
      <c r="G23089" s="27" t="str">
        <f>VLOOKUP(C23089,W:Y,3,TRUE)</f>
        <v>February 26</v>
      </c>
      <c r="H23089" s="27">
        <f t="shared" si="360"/>
        <v>23088</v>
      </c>
      <c r="I23089" s="30" t="str">
        <f>IF(G23089='Check Register'!$E$1,H23089,"")</f>
        <v/>
      </c>
    </row>
    <row r="23090" spans="1:9" x14ac:dyDescent="0.3">
      <c r="A23090" s="33" t="s">
        <v>1652</v>
      </c>
      <c r="B23090" t="s">
        <v>2315</v>
      </c>
      <c r="C23090" s="7">
        <v>46058</v>
      </c>
      <c r="E23090" s="27">
        <v>1236.54</v>
      </c>
      <c r="G23090" s="27" t="str">
        <f>VLOOKUP(C23090,W:Y,3,TRUE)</f>
        <v>February 26</v>
      </c>
      <c r="H23090" s="27">
        <f t="shared" ref="H23090:H23153" si="361">1+H23089</f>
        <v>23089</v>
      </c>
      <c r="I23090" s="30" t="str">
        <f>IF(G23090='Check Register'!$E$1,H23090,"")</f>
        <v/>
      </c>
    </row>
    <row r="23091" spans="1:9" x14ac:dyDescent="0.3">
      <c r="A23091" s="33" t="s">
        <v>1652</v>
      </c>
      <c r="B23091" t="s">
        <v>2496</v>
      </c>
      <c r="C23091" s="7">
        <v>46058</v>
      </c>
      <c r="E23091" s="27">
        <v>25142.38</v>
      </c>
      <c r="G23091" s="27" t="str">
        <f>VLOOKUP(C23091,W:Y,3,TRUE)</f>
        <v>February 26</v>
      </c>
      <c r="H23091" s="27">
        <f t="shared" si="361"/>
        <v>23090</v>
      </c>
      <c r="I23091" s="30" t="str">
        <f>IF(G23091='Check Register'!$E$1,H23091,"")</f>
        <v/>
      </c>
    </row>
    <row r="23092" spans="1:9" x14ac:dyDescent="0.3">
      <c r="A23092" s="33" t="s">
        <v>1581</v>
      </c>
      <c r="B23092" t="s">
        <v>2280</v>
      </c>
      <c r="C23092" s="7">
        <v>46058</v>
      </c>
      <c r="E23092" s="27">
        <v>104.98</v>
      </c>
      <c r="G23092" s="27" t="str">
        <f>VLOOKUP(C23092,W:Y,3,TRUE)</f>
        <v>February 26</v>
      </c>
      <c r="H23092" s="27">
        <f t="shared" si="361"/>
        <v>23091</v>
      </c>
      <c r="I23092" s="30" t="str">
        <f>IF(G23092='Check Register'!$E$1,H23092,"")</f>
        <v/>
      </c>
    </row>
    <row r="23093" spans="1:9" x14ac:dyDescent="0.3">
      <c r="A23093" s="33" t="s">
        <v>1620</v>
      </c>
      <c r="B23093" t="s">
        <v>2497</v>
      </c>
      <c r="C23093" s="7">
        <v>46058</v>
      </c>
      <c r="E23093" s="27">
        <v>9999</v>
      </c>
      <c r="G23093" s="27" t="str">
        <f>VLOOKUP(C23093,W:Y,3,TRUE)</f>
        <v>February 26</v>
      </c>
      <c r="H23093" s="27">
        <f t="shared" si="361"/>
        <v>23092</v>
      </c>
      <c r="I23093" s="30" t="str">
        <f>IF(G23093='Check Register'!$E$1,H23093,"")</f>
        <v/>
      </c>
    </row>
    <row r="23094" spans="1:9" x14ac:dyDescent="0.3">
      <c r="A23094" s="33" t="s">
        <v>2228</v>
      </c>
      <c r="B23094" t="s">
        <v>2281</v>
      </c>
      <c r="C23094" s="7">
        <v>46058</v>
      </c>
      <c r="E23094" s="27">
        <v>175</v>
      </c>
      <c r="G23094" s="27" t="str">
        <f>VLOOKUP(C23094,W:Y,3,TRUE)</f>
        <v>February 26</v>
      </c>
      <c r="H23094" s="27">
        <f t="shared" si="361"/>
        <v>23093</v>
      </c>
      <c r="I23094" s="30" t="str">
        <f>IF(G23094='Check Register'!$E$1,H23094,"")</f>
        <v/>
      </c>
    </row>
    <row r="23095" spans="1:9" x14ac:dyDescent="0.3">
      <c r="A23095" s="33" t="s">
        <v>1586</v>
      </c>
      <c r="B23095" t="s">
        <v>2286</v>
      </c>
      <c r="C23095" s="7">
        <v>46058</v>
      </c>
      <c r="E23095" s="27">
        <v>6229.36</v>
      </c>
      <c r="G23095" s="27" t="str">
        <f>VLOOKUP(C23095,W:Y,3,TRUE)</f>
        <v>February 26</v>
      </c>
      <c r="H23095" s="27">
        <f t="shared" si="361"/>
        <v>23094</v>
      </c>
      <c r="I23095" s="30" t="str">
        <f>IF(G23095='Check Register'!$E$1,H23095,"")</f>
        <v/>
      </c>
    </row>
    <row r="23096" spans="1:9" x14ac:dyDescent="0.3">
      <c r="A23096" s="33" t="s">
        <v>1666</v>
      </c>
      <c r="B23096" t="s">
        <v>2288</v>
      </c>
      <c r="C23096" s="7">
        <v>46058</v>
      </c>
      <c r="E23096" s="27">
        <v>1881</v>
      </c>
      <c r="G23096" s="27" t="str">
        <f>VLOOKUP(C23096,W:Y,3,TRUE)</f>
        <v>February 26</v>
      </c>
      <c r="H23096" s="27">
        <f t="shared" si="361"/>
        <v>23095</v>
      </c>
      <c r="I23096" s="30" t="str">
        <f>IF(G23096='Check Register'!$E$1,H23096,"")</f>
        <v/>
      </c>
    </row>
    <row r="23097" spans="1:9" x14ac:dyDescent="0.3">
      <c r="A23097" s="33" t="s">
        <v>1659</v>
      </c>
      <c r="B23097" t="s">
        <v>2327</v>
      </c>
      <c r="C23097" s="7">
        <v>46058</v>
      </c>
      <c r="E23097" s="27">
        <v>64.040000000000006</v>
      </c>
      <c r="G23097" s="27" t="str">
        <f>VLOOKUP(C23097,W:Y,3,TRUE)</f>
        <v>February 26</v>
      </c>
      <c r="H23097" s="27">
        <f t="shared" si="361"/>
        <v>23096</v>
      </c>
      <c r="I23097" s="30" t="str">
        <f>IF(G23097='Check Register'!$E$1,H23097,"")</f>
        <v/>
      </c>
    </row>
    <row r="23098" spans="1:9" x14ac:dyDescent="0.3">
      <c r="A23098" s="33" t="s">
        <v>1588</v>
      </c>
      <c r="B23098" t="s">
        <v>2476</v>
      </c>
      <c r="C23098" s="7">
        <v>46058</v>
      </c>
      <c r="E23098" s="27">
        <v>103.24</v>
      </c>
      <c r="G23098" s="27" t="str">
        <f>VLOOKUP(C23098,W:Y,3,TRUE)</f>
        <v>February 26</v>
      </c>
      <c r="H23098" s="27">
        <f t="shared" si="361"/>
        <v>23097</v>
      </c>
      <c r="I23098" s="30" t="str">
        <f>IF(G23098='Check Register'!$E$1,H23098,"")</f>
        <v/>
      </c>
    </row>
    <row r="23099" spans="1:9" x14ac:dyDescent="0.3">
      <c r="A23099" s="33" t="s">
        <v>1957</v>
      </c>
      <c r="B23099" t="s">
        <v>2202</v>
      </c>
      <c r="C23099" s="7">
        <v>46059</v>
      </c>
      <c r="E23099" s="27">
        <v>351551.94</v>
      </c>
      <c r="G23099" s="27" t="str">
        <f>VLOOKUP(C23099,W:Y,3,TRUE)</f>
        <v>February 26</v>
      </c>
      <c r="H23099" s="27">
        <f t="shared" si="361"/>
        <v>23098</v>
      </c>
      <c r="I23099" s="30" t="str">
        <f>IF(G23099='Check Register'!$E$1,H23099,"")</f>
        <v/>
      </c>
    </row>
    <row r="23100" spans="1:9" x14ac:dyDescent="0.3">
      <c r="A23100" s="33" t="s">
        <v>1593</v>
      </c>
      <c r="B23100" t="s">
        <v>2328</v>
      </c>
      <c r="C23100" s="7">
        <v>46064</v>
      </c>
      <c r="E23100" s="27">
        <v>3666.13</v>
      </c>
      <c r="G23100" s="27" t="str">
        <f>VLOOKUP(C23100,W:Y,3,TRUE)</f>
        <v>February 26</v>
      </c>
      <c r="H23100" s="27">
        <f t="shared" si="361"/>
        <v>23099</v>
      </c>
      <c r="I23100" s="30" t="str">
        <f>IF(G23100='Check Register'!$E$1,H23100,"")</f>
        <v/>
      </c>
    </row>
    <row r="23101" spans="1:9" x14ac:dyDescent="0.3">
      <c r="A23101" s="33" t="s">
        <v>1564</v>
      </c>
      <c r="B23101" t="s">
        <v>1822</v>
      </c>
      <c r="C23101" s="7">
        <v>46064</v>
      </c>
      <c r="E23101" s="27">
        <v>69.86</v>
      </c>
      <c r="G23101" s="27" t="str">
        <f>VLOOKUP(C23101,W:Y,3,TRUE)</f>
        <v>February 26</v>
      </c>
      <c r="H23101" s="27">
        <f t="shared" si="361"/>
        <v>23100</v>
      </c>
      <c r="I23101" s="30" t="str">
        <f>IF(G23101='Check Register'!$E$1,H23101,"")</f>
        <v/>
      </c>
    </row>
    <row r="23102" spans="1:9" x14ac:dyDescent="0.3">
      <c r="A23102" s="33" t="s">
        <v>1564</v>
      </c>
      <c r="B23102" t="s">
        <v>1822</v>
      </c>
      <c r="C23102" s="7">
        <v>46064</v>
      </c>
      <c r="E23102" s="27">
        <v>113.79</v>
      </c>
      <c r="G23102" s="27" t="str">
        <f>VLOOKUP(C23102,W:Y,3,TRUE)</f>
        <v>February 26</v>
      </c>
      <c r="H23102" s="27">
        <f t="shared" si="361"/>
        <v>23101</v>
      </c>
      <c r="I23102" s="30" t="str">
        <f>IF(G23102='Check Register'!$E$1,H23102,"")</f>
        <v/>
      </c>
    </row>
    <row r="23103" spans="1:9" x14ac:dyDescent="0.3">
      <c r="A23103" s="33" t="s">
        <v>1564</v>
      </c>
      <c r="B23103" t="s">
        <v>1822</v>
      </c>
      <c r="C23103" s="7">
        <v>46064</v>
      </c>
      <c r="E23103" s="27">
        <v>39.090000000000003</v>
      </c>
      <c r="G23103" s="27" t="str">
        <f>VLOOKUP(C23103,W:Y,3,TRUE)</f>
        <v>February 26</v>
      </c>
      <c r="H23103" s="27">
        <f t="shared" si="361"/>
        <v>23102</v>
      </c>
      <c r="I23103" s="30" t="str">
        <f>IF(G23103='Check Register'!$E$1,H23103,"")</f>
        <v/>
      </c>
    </row>
    <row r="23104" spans="1:9" x14ac:dyDescent="0.3">
      <c r="A23104" s="33" t="s">
        <v>1564</v>
      </c>
      <c r="B23104" t="s">
        <v>1822</v>
      </c>
      <c r="C23104" s="7">
        <v>46064</v>
      </c>
      <c r="E23104" s="27">
        <v>56.99</v>
      </c>
      <c r="G23104" s="27" t="str">
        <f>VLOOKUP(C23104,W:Y,3,TRUE)</f>
        <v>February 26</v>
      </c>
      <c r="H23104" s="27">
        <f t="shared" si="361"/>
        <v>23103</v>
      </c>
      <c r="I23104" s="30" t="str">
        <f>IF(G23104='Check Register'!$E$1,H23104,"")</f>
        <v/>
      </c>
    </row>
    <row r="23105" spans="1:9" x14ac:dyDescent="0.3">
      <c r="A23105" s="33" t="s">
        <v>1564</v>
      </c>
      <c r="B23105" t="s">
        <v>1822</v>
      </c>
      <c r="C23105" s="7">
        <v>46064</v>
      </c>
      <c r="E23105" s="27">
        <v>41.05</v>
      </c>
      <c r="G23105" s="27" t="str">
        <f>VLOOKUP(C23105,W:Y,3,TRUE)</f>
        <v>February 26</v>
      </c>
      <c r="H23105" s="27">
        <f t="shared" si="361"/>
        <v>23104</v>
      </c>
      <c r="I23105" s="30" t="str">
        <f>IF(G23105='Check Register'!$E$1,H23105,"")</f>
        <v/>
      </c>
    </row>
    <row r="23106" spans="1:9" x14ac:dyDescent="0.3">
      <c r="A23106" s="33" t="s">
        <v>1564</v>
      </c>
      <c r="B23106" t="s">
        <v>1822</v>
      </c>
      <c r="C23106" s="7">
        <v>46064</v>
      </c>
      <c r="E23106" s="27">
        <v>58.33</v>
      </c>
      <c r="G23106" s="27" t="str">
        <f>VLOOKUP(C23106,W:Y,3,TRUE)</f>
        <v>February 26</v>
      </c>
      <c r="H23106" s="27">
        <f t="shared" si="361"/>
        <v>23105</v>
      </c>
      <c r="I23106" s="30" t="str">
        <f>IF(G23106='Check Register'!$E$1,H23106,"")</f>
        <v/>
      </c>
    </row>
    <row r="23107" spans="1:9" x14ac:dyDescent="0.3">
      <c r="A23107" s="33" t="s">
        <v>1564</v>
      </c>
      <c r="B23107" t="s">
        <v>1822</v>
      </c>
      <c r="C23107" s="7">
        <v>46064</v>
      </c>
      <c r="E23107" s="27">
        <v>87.64</v>
      </c>
      <c r="G23107" s="27" t="str">
        <f>VLOOKUP(C23107,W:Y,3,TRUE)</f>
        <v>February 26</v>
      </c>
      <c r="H23107" s="27">
        <f t="shared" si="361"/>
        <v>23106</v>
      </c>
      <c r="I23107" s="30" t="str">
        <f>IF(G23107='Check Register'!$E$1,H23107,"")</f>
        <v/>
      </c>
    </row>
    <row r="23108" spans="1:9" x14ac:dyDescent="0.3">
      <c r="A23108" s="33" t="s">
        <v>1564</v>
      </c>
      <c r="B23108" t="s">
        <v>1822</v>
      </c>
      <c r="C23108" s="7">
        <v>46064</v>
      </c>
      <c r="E23108" s="27">
        <v>71.569999999999993</v>
      </c>
      <c r="G23108" s="27" t="str">
        <f>VLOOKUP(C23108,W:Y,3,TRUE)</f>
        <v>February 26</v>
      </c>
      <c r="H23108" s="27">
        <f t="shared" si="361"/>
        <v>23107</v>
      </c>
      <c r="I23108" s="30" t="str">
        <f>IF(G23108='Check Register'!$E$1,H23108,"")</f>
        <v/>
      </c>
    </row>
    <row r="23109" spans="1:9" x14ac:dyDescent="0.3">
      <c r="A23109" s="33" t="s">
        <v>1564</v>
      </c>
      <c r="B23109" t="s">
        <v>1822</v>
      </c>
      <c r="C23109" s="7">
        <v>46064</v>
      </c>
      <c r="E23109" s="27">
        <v>43.3</v>
      </c>
      <c r="G23109" s="27" t="str">
        <f>VLOOKUP(C23109,W:Y,3,TRUE)</f>
        <v>February 26</v>
      </c>
      <c r="H23109" s="27">
        <f t="shared" si="361"/>
        <v>23108</v>
      </c>
      <c r="I23109" s="30" t="str">
        <f>IF(G23109='Check Register'!$E$1,H23109,"")</f>
        <v/>
      </c>
    </row>
    <row r="23110" spans="1:9" x14ac:dyDescent="0.3">
      <c r="A23110" s="33" t="s">
        <v>1564</v>
      </c>
      <c r="B23110" t="s">
        <v>1822</v>
      </c>
      <c r="C23110" s="7">
        <v>46064</v>
      </c>
      <c r="E23110" s="27">
        <v>46.61</v>
      </c>
      <c r="G23110" s="27" t="str">
        <f>VLOOKUP(C23110,W:Y,3,TRUE)</f>
        <v>February 26</v>
      </c>
      <c r="H23110" s="27">
        <f t="shared" si="361"/>
        <v>23109</v>
      </c>
      <c r="I23110" s="30" t="str">
        <f>IF(G23110='Check Register'!$E$1,H23110,"")</f>
        <v/>
      </c>
    </row>
    <row r="23111" spans="1:9" x14ac:dyDescent="0.3">
      <c r="A23111" s="33" t="s">
        <v>1564</v>
      </c>
      <c r="B23111" t="s">
        <v>1822</v>
      </c>
      <c r="C23111" s="7">
        <v>46064</v>
      </c>
      <c r="E23111" s="27">
        <v>154.37</v>
      </c>
      <c r="G23111" s="27" t="str">
        <f>VLOOKUP(C23111,W:Y,3,TRUE)</f>
        <v>February 26</v>
      </c>
      <c r="H23111" s="27">
        <f t="shared" si="361"/>
        <v>23110</v>
      </c>
      <c r="I23111" s="30" t="str">
        <f>IF(G23111='Check Register'!$E$1,H23111,"")</f>
        <v/>
      </c>
    </row>
    <row r="23112" spans="1:9" x14ac:dyDescent="0.3">
      <c r="A23112" s="33" t="s">
        <v>1564</v>
      </c>
      <c r="B23112" t="s">
        <v>1822</v>
      </c>
      <c r="C23112" s="7">
        <v>46064</v>
      </c>
      <c r="E23112" s="27">
        <v>130.62</v>
      </c>
      <c r="G23112" s="27" t="str">
        <f>VLOOKUP(C23112,W:Y,3,TRUE)</f>
        <v>February 26</v>
      </c>
      <c r="H23112" s="27">
        <f t="shared" si="361"/>
        <v>23111</v>
      </c>
      <c r="I23112" s="30" t="str">
        <f>IF(G23112='Check Register'!$E$1,H23112,"")</f>
        <v/>
      </c>
    </row>
    <row r="23113" spans="1:9" x14ac:dyDescent="0.3">
      <c r="A23113" s="33" t="s">
        <v>1564</v>
      </c>
      <c r="B23113" t="s">
        <v>1822</v>
      </c>
      <c r="C23113" s="7">
        <v>46064</v>
      </c>
      <c r="E23113" s="27">
        <v>4032.79</v>
      </c>
      <c r="G23113" s="27" t="str">
        <f>VLOOKUP(C23113,W:Y,3,TRUE)</f>
        <v>February 26</v>
      </c>
      <c r="H23113" s="27">
        <f t="shared" si="361"/>
        <v>23112</v>
      </c>
      <c r="I23113" s="30" t="str">
        <f>IF(G23113='Check Register'!$E$1,H23113,"")</f>
        <v/>
      </c>
    </row>
    <row r="23114" spans="1:9" x14ac:dyDescent="0.3">
      <c r="A23114" s="33" t="s">
        <v>1564</v>
      </c>
      <c r="B23114" t="s">
        <v>1822</v>
      </c>
      <c r="C23114" s="7">
        <v>46064</v>
      </c>
      <c r="E23114" s="27">
        <v>2218.58</v>
      </c>
      <c r="G23114" s="27" t="str">
        <f>VLOOKUP(C23114,W:Y,3,TRUE)</f>
        <v>February 26</v>
      </c>
      <c r="H23114" s="27">
        <f t="shared" si="361"/>
        <v>23113</v>
      </c>
      <c r="I23114" s="30" t="str">
        <f>IF(G23114='Check Register'!$E$1,H23114,"")</f>
        <v/>
      </c>
    </row>
    <row r="23115" spans="1:9" x14ac:dyDescent="0.3">
      <c r="A23115" s="33" t="s">
        <v>1564</v>
      </c>
      <c r="B23115" t="s">
        <v>1822</v>
      </c>
      <c r="C23115" s="7">
        <v>46064</v>
      </c>
      <c r="E23115" s="27">
        <v>296.66000000000003</v>
      </c>
      <c r="G23115" s="27" t="str">
        <f>VLOOKUP(C23115,W:Y,3,TRUE)</f>
        <v>February 26</v>
      </c>
      <c r="H23115" s="27">
        <f t="shared" si="361"/>
        <v>23114</v>
      </c>
      <c r="I23115" s="30" t="str">
        <f>IF(G23115='Check Register'!$E$1,H23115,"")</f>
        <v/>
      </c>
    </row>
    <row r="23116" spans="1:9" x14ac:dyDescent="0.3">
      <c r="A23116" s="33" t="s">
        <v>1564</v>
      </c>
      <c r="B23116" t="s">
        <v>1822</v>
      </c>
      <c r="C23116" s="7">
        <v>46064</v>
      </c>
      <c r="E23116" s="27">
        <v>55.18</v>
      </c>
      <c r="G23116" s="27" t="str">
        <f>VLOOKUP(C23116,W:Y,3,TRUE)</f>
        <v>February 26</v>
      </c>
      <c r="H23116" s="27">
        <f t="shared" si="361"/>
        <v>23115</v>
      </c>
      <c r="I23116" s="30" t="str">
        <f>IF(G23116='Check Register'!$E$1,H23116,"")</f>
        <v/>
      </c>
    </row>
    <row r="23117" spans="1:9" x14ac:dyDescent="0.3">
      <c r="A23117" s="33" t="s">
        <v>1564</v>
      </c>
      <c r="B23117" t="s">
        <v>1822</v>
      </c>
      <c r="C23117" s="7">
        <v>46064</v>
      </c>
      <c r="E23117" s="27">
        <v>1706.55</v>
      </c>
      <c r="G23117" s="27" t="str">
        <f>VLOOKUP(C23117,W:Y,3,TRUE)</f>
        <v>February 26</v>
      </c>
      <c r="H23117" s="27">
        <f t="shared" si="361"/>
        <v>23116</v>
      </c>
      <c r="I23117" s="30" t="str">
        <f>IF(G23117='Check Register'!$E$1,H23117,"")</f>
        <v/>
      </c>
    </row>
    <row r="23118" spans="1:9" x14ac:dyDescent="0.3">
      <c r="A23118" s="33" t="s">
        <v>1564</v>
      </c>
      <c r="B23118" t="s">
        <v>1822</v>
      </c>
      <c r="C23118" s="7">
        <v>46064</v>
      </c>
      <c r="E23118" s="27">
        <v>56.99</v>
      </c>
      <c r="G23118" s="27" t="str">
        <f>VLOOKUP(C23118,W:Y,3,TRUE)</f>
        <v>February 26</v>
      </c>
      <c r="H23118" s="27">
        <f t="shared" si="361"/>
        <v>23117</v>
      </c>
      <c r="I23118" s="30" t="str">
        <f>IF(G23118='Check Register'!$E$1,H23118,"")</f>
        <v/>
      </c>
    </row>
    <row r="23119" spans="1:9" x14ac:dyDescent="0.3">
      <c r="A23119" s="33" t="s">
        <v>1564</v>
      </c>
      <c r="B23119" t="s">
        <v>1822</v>
      </c>
      <c r="C23119" s="7">
        <v>46064</v>
      </c>
      <c r="E23119" s="27">
        <v>129.72999999999999</v>
      </c>
      <c r="G23119" s="27" t="str">
        <f>VLOOKUP(C23119,W:Y,3,TRUE)</f>
        <v>February 26</v>
      </c>
      <c r="H23119" s="27">
        <f t="shared" si="361"/>
        <v>23118</v>
      </c>
      <c r="I23119" s="30" t="str">
        <f>IF(G23119='Check Register'!$E$1,H23119,"")</f>
        <v/>
      </c>
    </row>
    <row r="23120" spans="1:9" x14ac:dyDescent="0.3">
      <c r="A23120" s="33" t="s">
        <v>1582</v>
      </c>
      <c r="B23120" t="s">
        <v>2250</v>
      </c>
      <c r="C23120" s="7">
        <v>46064</v>
      </c>
      <c r="E23120" s="27">
        <v>101</v>
      </c>
      <c r="G23120" s="27" t="str">
        <f>VLOOKUP(C23120,W:Y,3,TRUE)</f>
        <v>February 26</v>
      </c>
      <c r="H23120" s="27">
        <f t="shared" si="361"/>
        <v>23119</v>
      </c>
      <c r="I23120" s="30" t="str">
        <f>IF(G23120='Check Register'!$E$1,H23120,"")</f>
        <v/>
      </c>
    </row>
    <row r="23121" spans="1:9" x14ac:dyDescent="0.3">
      <c r="A23121" s="33" t="s">
        <v>1635</v>
      </c>
      <c r="B23121" t="s">
        <v>2398</v>
      </c>
      <c r="C23121" s="7">
        <v>46064</v>
      </c>
      <c r="E23121" s="27">
        <v>215.47</v>
      </c>
      <c r="G23121" s="27" t="str">
        <f>VLOOKUP(C23121,W:Y,3,TRUE)</f>
        <v>February 26</v>
      </c>
      <c r="H23121" s="27">
        <f t="shared" si="361"/>
        <v>23120</v>
      </c>
      <c r="I23121" s="30" t="str">
        <f>IF(G23121='Check Register'!$E$1,H23121,"")</f>
        <v/>
      </c>
    </row>
    <row r="23122" spans="1:9" x14ac:dyDescent="0.3">
      <c r="A23122" s="33" t="s">
        <v>1600</v>
      </c>
      <c r="B23122" t="s">
        <v>2262</v>
      </c>
      <c r="C23122" s="7">
        <v>46064</v>
      </c>
      <c r="E23122" s="27">
        <v>105.48</v>
      </c>
      <c r="G23122" s="27" t="str">
        <f>VLOOKUP(C23122,W:Y,3,TRUE)</f>
        <v>February 26</v>
      </c>
      <c r="H23122" s="27">
        <f t="shared" si="361"/>
        <v>23121</v>
      </c>
      <c r="I23122" s="30" t="str">
        <f>IF(G23122='Check Register'!$E$1,H23122,"")</f>
        <v/>
      </c>
    </row>
    <row r="23123" spans="1:9" x14ac:dyDescent="0.3">
      <c r="A23123" s="33" t="s">
        <v>1600</v>
      </c>
      <c r="B23123" t="s">
        <v>2262</v>
      </c>
      <c r="C23123" s="7">
        <v>46064</v>
      </c>
      <c r="E23123" s="27">
        <v>178.23</v>
      </c>
      <c r="G23123" s="27" t="str">
        <f>VLOOKUP(C23123,W:Y,3,TRUE)</f>
        <v>February 26</v>
      </c>
      <c r="H23123" s="27">
        <f t="shared" si="361"/>
        <v>23122</v>
      </c>
      <c r="I23123" s="30" t="str">
        <f>IF(G23123='Check Register'!$E$1,H23123,"")</f>
        <v/>
      </c>
    </row>
    <row r="23124" spans="1:9" x14ac:dyDescent="0.3">
      <c r="A23124" s="33" t="s">
        <v>1600</v>
      </c>
      <c r="B23124" t="s">
        <v>2262</v>
      </c>
      <c r="C23124" s="7">
        <v>46064</v>
      </c>
      <c r="E23124" s="27">
        <v>105.48</v>
      </c>
      <c r="G23124" s="27" t="str">
        <f>VLOOKUP(C23124,W:Y,3,TRUE)</f>
        <v>February 26</v>
      </c>
      <c r="H23124" s="27">
        <f t="shared" si="361"/>
        <v>23123</v>
      </c>
      <c r="I23124" s="30" t="str">
        <f>IF(G23124='Check Register'!$E$1,H23124,"")</f>
        <v/>
      </c>
    </row>
    <row r="23125" spans="1:9" x14ac:dyDescent="0.3">
      <c r="A23125" s="33" t="s">
        <v>1600</v>
      </c>
      <c r="B23125" t="s">
        <v>2262</v>
      </c>
      <c r="C23125" s="7">
        <v>46064</v>
      </c>
      <c r="E23125" s="27">
        <v>560.66999999999996</v>
      </c>
      <c r="G23125" s="27" t="str">
        <f>VLOOKUP(C23125,W:Y,3,TRUE)</f>
        <v>February 26</v>
      </c>
      <c r="H23125" s="27">
        <f t="shared" si="361"/>
        <v>23124</v>
      </c>
      <c r="I23125" s="30" t="str">
        <f>IF(G23125='Check Register'!$E$1,H23125,"")</f>
        <v/>
      </c>
    </row>
    <row r="23126" spans="1:9" x14ac:dyDescent="0.3">
      <c r="A23126" s="33" t="s">
        <v>1600</v>
      </c>
      <c r="B23126" t="s">
        <v>2262</v>
      </c>
      <c r="C23126" s="7">
        <v>46064</v>
      </c>
      <c r="E23126" s="27">
        <v>105.48</v>
      </c>
      <c r="G23126" s="27" t="str">
        <f>VLOOKUP(C23126,W:Y,3,TRUE)</f>
        <v>February 26</v>
      </c>
      <c r="H23126" s="27">
        <f t="shared" si="361"/>
        <v>23125</v>
      </c>
      <c r="I23126" s="30" t="str">
        <f>IF(G23126='Check Register'!$E$1,H23126,"")</f>
        <v/>
      </c>
    </row>
    <row r="23127" spans="1:9" x14ac:dyDescent="0.3">
      <c r="A23127" s="33" t="s">
        <v>1600</v>
      </c>
      <c r="B23127" t="s">
        <v>2262</v>
      </c>
      <c r="C23127" s="7">
        <v>46064</v>
      </c>
      <c r="E23127" s="27">
        <v>105.48</v>
      </c>
      <c r="G23127" s="27" t="str">
        <f>VLOOKUP(C23127,W:Y,3,TRUE)</f>
        <v>February 26</v>
      </c>
      <c r="H23127" s="27">
        <f t="shared" si="361"/>
        <v>23126</v>
      </c>
      <c r="I23127" s="30" t="str">
        <f>IF(G23127='Check Register'!$E$1,H23127,"")</f>
        <v/>
      </c>
    </row>
    <row r="23128" spans="1:9" x14ac:dyDescent="0.3">
      <c r="A23128" s="33" t="s">
        <v>1600</v>
      </c>
      <c r="B23128" t="s">
        <v>2262</v>
      </c>
      <c r="C23128" s="7">
        <v>46064</v>
      </c>
      <c r="E23128" s="27">
        <v>19.79</v>
      </c>
      <c r="G23128" s="27" t="str">
        <f>VLOOKUP(C23128,W:Y,3,TRUE)</f>
        <v>February 26</v>
      </c>
      <c r="H23128" s="27">
        <f t="shared" si="361"/>
        <v>23127</v>
      </c>
      <c r="I23128" s="30" t="str">
        <f>IF(G23128='Check Register'!$E$1,H23128,"")</f>
        <v/>
      </c>
    </row>
    <row r="23129" spans="1:9" x14ac:dyDescent="0.3">
      <c r="A23129" s="33" t="s">
        <v>1600</v>
      </c>
      <c r="B23129" t="s">
        <v>2262</v>
      </c>
      <c r="C23129" s="7">
        <v>46064</v>
      </c>
      <c r="E23129" s="27">
        <v>105.48</v>
      </c>
      <c r="G23129" s="27" t="str">
        <f>VLOOKUP(C23129,W:Y,3,TRUE)</f>
        <v>February 26</v>
      </c>
      <c r="H23129" s="27">
        <f t="shared" si="361"/>
        <v>23128</v>
      </c>
      <c r="I23129" s="30" t="str">
        <f>IF(G23129='Check Register'!$E$1,H23129,"")</f>
        <v/>
      </c>
    </row>
    <row r="23130" spans="1:9" x14ac:dyDescent="0.3">
      <c r="A23130" s="33" t="s">
        <v>1600</v>
      </c>
      <c r="B23130" t="s">
        <v>2262</v>
      </c>
      <c r="C23130" s="7">
        <v>46064</v>
      </c>
      <c r="E23130" s="27">
        <v>395.17</v>
      </c>
      <c r="G23130" s="27" t="str">
        <f>VLOOKUP(C23130,W:Y,3,TRUE)</f>
        <v>February 26</v>
      </c>
      <c r="H23130" s="27">
        <f t="shared" si="361"/>
        <v>23129</v>
      </c>
      <c r="I23130" s="30" t="str">
        <f>IF(G23130='Check Register'!$E$1,H23130,"")</f>
        <v/>
      </c>
    </row>
    <row r="23131" spans="1:9" x14ac:dyDescent="0.3">
      <c r="A23131" s="33" t="s">
        <v>1600</v>
      </c>
      <c r="B23131" t="s">
        <v>2262</v>
      </c>
      <c r="C23131" s="7">
        <v>46064</v>
      </c>
      <c r="E23131" s="27">
        <v>105.48</v>
      </c>
      <c r="G23131" s="27" t="str">
        <f>VLOOKUP(C23131,W:Y,3,TRUE)</f>
        <v>February 26</v>
      </c>
      <c r="H23131" s="27">
        <f t="shared" si="361"/>
        <v>23130</v>
      </c>
      <c r="I23131" s="30" t="str">
        <f>IF(G23131='Check Register'!$E$1,H23131,"")</f>
        <v/>
      </c>
    </row>
    <row r="23132" spans="1:9" x14ac:dyDescent="0.3">
      <c r="A23132" s="33" t="s">
        <v>2068</v>
      </c>
      <c r="B23132" t="s">
        <v>2337</v>
      </c>
      <c r="C23132" s="7">
        <v>46064</v>
      </c>
      <c r="E23132" s="27">
        <v>165</v>
      </c>
      <c r="G23132" s="27" t="str">
        <f>VLOOKUP(C23132,W:Y,3,TRUE)</f>
        <v>February 26</v>
      </c>
      <c r="H23132" s="27">
        <f t="shared" si="361"/>
        <v>23131</v>
      </c>
      <c r="I23132" s="30" t="str">
        <f>IF(G23132='Check Register'!$E$1,H23132,"")</f>
        <v/>
      </c>
    </row>
    <row r="23133" spans="1:9" x14ac:dyDescent="0.3">
      <c r="A23133" s="33" t="s">
        <v>1568</v>
      </c>
      <c r="B23133" t="s">
        <v>2498</v>
      </c>
      <c r="C23133" s="7">
        <v>46064</v>
      </c>
      <c r="E23133" s="27">
        <v>10993.05</v>
      </c>
      <c r="G23133" s="27" t="str">
        <f>VLOOKUP(C23133,W:Y,3,TRUE)</f>
        <v>February 26</v>
      </c>
      <c r="H23133" s="27">
        <f t="shared" si="361"/>
        <v>23132</v>
      </c>
      <c r="I23133" s="30" t="str">
        <f>IF(G23133='Check Register'!$E$1,H23133,"")</f>
        <v/>
      </c>
    </row>
    <row r="23134" spans="1:9" x14ac:dyDescent="0.3">
      <c r="A23134" s="33" t="s">
        <v>1493</v>
      </c>
      <c r="B23134" t="s">
        <v>2264</v>
      </c>
      <c r="C23134" s="7">
        <v>46064</v>
      </c>
      <c r="E23134" s="27">
        <v>91.38</v>
      </c>
      <c r="G23134" s="27" t="str">
        <f>VLOOKUP(C23134,W:Y,3,TRUE)</f>
        <v>February 26</v>
      </c>
      <c r="H23134" s="27">
        <f t="shared" si="361"/>
        <v>23133</v>
      </c>
      <c r="I23134" s="30" t="str">
        <f>IF(G23134='Check Register'!$E$1,H23134,"")</f>
        <v/>
      </c>
    </row>
    <row r="23135" spans="1:9" x14ac:dyDescent="0.3">
      <c r="A23135" s="33" t="s">
        <v>1569</v>
      </c>
      <c r="B23135" t="s">
        <v>2269</v>
      </c>
      <c r="C23135" s="7">
        <v>46064</v>
      </c>
      <c r="E23135" s="27">
        <v>193.12</v>
      </c>
      <c r="G23135" s="27" t="str">
        <f>VLOOKUP(C23135,W:Y,3,TRUE)</f>
        <v>February 26</v>
      </c>
      <c r="H23135" s="27">
        <f t="shared" si="361"/>
        <v>23134</v>
      </c>
      <c r="I23135" s="30" t="str">
        <f>IF(G23135='Check Register'!$E$1,H23135,"")</f>
        <v/>
      </c>
    </row>
    <row r="23136" spans="1:9" x14ac:dyDescent="0.3">
      <c r="A23136" s="33" t="s">
        <v>1680</v>
      </c>
      <c r="B23136" t="s">
        <v>2304</v>
      </c>
      <c r="C23136" s="7">
        <v>46064</v>
      </c>
      <c r="E23136" s="27">
        <v>7886.74</v>
      </c>
      <c r="G23136" s="27" t="str">
        <f>VLOOKUP(C23136,W:Y,3,TRUE)</f>
        <v>February 26</v>
      </c>
      <c r="H23136" s="27">
        <f t="shared" si="361"/>
        <v>23135</v>
      </c>
      <c r="I23136" s="30" t="str">
        <f>IF(G23136='Check Register'!$E$1,H23136,"")</f>
        <v/>
      </c>
    </row>
    <row r="23137" spans="1:9" x14ac:dyDescent="0.3">
      <c r="A23137" s="33" t="s">
        <v>1681</v>
      </c>
      <c r="B23137" t="s">
        <v>2499</v>
      </c>
      <c r="C23137" s="7">
        <v>46064</v>
      </c>
      <c r="E23137" s="27">
        <v>1500</v>
      </c>
      <c r="G23137" s="27" t="str">
        <f>VLOOKUP(C23137,W:Y,3,TRUE)</f>
        <v>February 26</v>
      </c>
      <c r="H23137" s="27">
        <f t="shared" si="361"/>
        <v>23136</v>
      </c>
      <c r="I23137" s="30" t="str">
        <f>IF(G23137='Check Register'!$E$1,H23137,"")</f>
        <v/>
      </c>
    </row>
    <row r="23138" spans="1:9" x14ac:dyDescent="0.3">
      <c r="A23138" s="33" t="s">
        <v>1604</v>
      </c>
      <c r="B23138" t="s">
        <v>2309</v>
      </c>
      <c r="C23138" s="7">
        <v>46064</v>
      </c>
      <c r="E23138" s="27">
        <v>3750</v>
      </c>
      <c r="G23138" s="27" t="str">
        <f>VLOOKUP(C23138,W:Y,3,TRUE)</f>
        <v>February 26</v>
      </c>
      <c r="H23138" s="27">
        <f t="shared" si="361"/>
        <v>23137</v>
      </c>
      <c r="I23138" s="30" t="str">
        <f>IF(G23138='Check Register'!$E$1,H23138,"")</f>
        <v/>
      </c>
    </row>
    <row r="23139" spans="1:9" x14ac:dyDescent="0.3">
      <c r="A23139" s="33" t="s">
        <v>1682</v>
      </c>
      <c r="B23139" t="s">
        <v>1901</v>
      </c>
      <c r="C23139" s="7">
        <v>46064</v>
      </c>
      <c r="E23139" s="27">
        <v>393.67</v>
      </c>
      <c r="G23139" s="27" t="str">
        <f>VLOOKUP(C23139,W:Y,3,TRUE)</f>
        <v>February 26</v>
      </c>
      <c r="H23139" s="27">
        <f t="shared" si="361"/>
        <v>23138</v>
      </c>
      <c r="I23139" s="30" t="str">
        <f>IF(G23139='Check Register'!$E$1,H23139,"")</f>
        <v/>
      </c>
    </row>
    <row r="23140" spans="1:9" x14ac:dyDescent="0.3">
      <c r="A23140" s="33" t="s">
        <v>1574</v>
      </c>
      <c r="B23140" t="s">
        <v>2276</v>
      </c>
      <c r="C23140" s="7">
        <v>46064</v>
      </c>
      <c r="E23140" s="27">
        <v>295.76</v>
      </c>
      <c r="G23140" s="27" t="str">
        <f>VLOOKUP(C23140,W:Y,3,TRUE)</f>
        <v>February 26</v>
      </c>
      <c r="H23140" s="27">
        <f t="shared" si="361"/>
        <v>23139</v>
      </c>
      <c r="I23140" s="30" t="str">
        <f>IF(G23140='Check Register'!$E$1,H23140,"")</f>
        <v/>
      </c>
    </row>
    <row r="23141" spans="1:9" x14ac:dyDescent="0.3">
      <c r="A23141" s="33" t="s">
        <v>1575</v>
      </c>
      <c r="B23141" t="s">
        <v>2277</v>
      </c>
      <c r="C23141" s="7">
        <v>46064</v>
      </c>
      <c r="E23141" s="27">
        <v>78.849999999999994</v>
      </c>
      <c r="G23141" s="27" t="str">
        <f>VLOOKUP(C23141,W:Y,3,TRUE)</f>
        <v>February 26</v>
      </c>
      <c r="H23141" s="27">
        <f t="shared" si="361"/>
        <v>23140</v>
      </c>
      <c r="I23141" s="30" t="str">
        <f>IF(G23141='Check Register'!$E$1,H23141,"")</f>
        <v/>
      </c>
    </row>
    <row r="23142" spans="1:9" x14ac:dyDescent="0.3">
      <c r="A23142" s="33" t="s">
        <v>1575</v>
      </c>
      <c r="B23142" t="s">
        <v>2277</v>
      </c>
      <c r="C23142" s="7">
        <v>46064</v>
      </c>
      <c r="E23142" s="27">
        <v>19.850000000000001</v>
      </c>
      <c r="G23142" s="27" t="str">
        <f>VLOOKUP(C23142,W:Y,3,TRUE)</f>
        <v>February 26</v>
      </c>
      <c r="H23142" s="27">
        <f t="shared" si="361"/>
        <v>23141</v>
      </c>
      <c r="I23142" s="30" t="str">
        <f>IF(G23142='Check Register'!$E$1,H23142,"")</f>
        <v/>
      </c>
    </row>
    <row r="23143" spans="1:9" x14ac:dyDescent="0.3">
      <c r="A23143" s="33" t="s">
        <v>1575</v>
      </c>
      <c r="B23143" t="s">
        <v>2277</v>
      </c>
      <c r="C23143" s="7">
        <v>46064</v>
      </c>
      <c r="E23143" s="27">
        <v>5.78</v>
      </c>
      <c r="G23143" s="27" t="str">
        <f>VLOOKUP(C23143,W:Y,3,TRUE)</f>
        <v>February 26</v>
      </c>
      <c r="H23143" s="27">
        <f t="shared" si="361"/>
        <v>23142</v>
      </c>
      <c r="I23143" s="30" t="str">
        <f>IF(G23143='Check Register'!$E$1,H23143,"")</f>
        <v/>
      </c>
    </row>
    <row r="23144" spans="1:9" x14ac:dyDescent="0.3">
      <c r="A23144" s="33" t="s">
        <v>1575</v>
      </c>
      <c r="B23144" t="s">
        <v>2277</v>
      </c>
      <c r="C23144" s="7">
        <v>46064</v>
      </c>
      <c r="E23144" s="27">
        <v>41.03</v>
      </c>
      <c r="G23144" s="27" t="str">
        <f>VLOOKUP(C23144,W:Y,3,TRUE)</f>
        <v>February 26</v>
      </c>
      <c r="H23144" s="27">
        <f t="shared" si="361"/>
        <v>23143</v>
      </c>
      <c r="I23144" s="30" t="str">
        <f>IF(G23144='Check Register'!$E$1,H23144,"")</f>
        <v/>
      </c>
    </row>
    <row r="23145" spans="1:9" x14ac:dyDescent="0.3">
      <c r="A23145" s="33" t="s">
        <v>1575</v>
      </c>
      <c r="B23145" t="s">
        <v>2277</v>
      </c>
      <c r="C23145" s="7">
        <v>46064</v>
      </c>
      <c r="E23145" s="27">
        <v>49.98</v>
      </c>
      <c r="G23145" s="27" t="str">
        <f>VLOOKUP(C23145,W:Y,3,TRUE)</f>
        <v>February 26</v>
      </c>
      <c r="H23145" s="27">
        <f t="shared" si="361"/>
        <v>23144</v>
      </c>
      <c r="I23145" s="30" t="str">
        <f>IF(G23145='Check Register'!$E$1,H23145,"")</f>
        <v/>
      </c>
    </row>
    <row r="23146" spans="1:9" x14ac:dyDescent="0.3">
      <c r="A23146" s="33" t="s">
        <v>1605</v>
      </c>
      <c r="B23146" t="s">
        <v>2311</v>
      </c>
      <c r="C23146" s="7">
        <v>46064</v>
      </c>
      <c r="E23146" s="27">
        <v>5015.6000000000004</v>
      </c>
      <c r="G23146" s="27" t="str">
        <f>VLOOKUP(C23146,W:Y,3,TRUE)</f>
        <v>February 26</v>
      </c>
      <c r="H23146" s="27">
        <f t="shared" si="361"/>
        <v>23145</v>
      </c>
      <c r="I23146" s="30" t="str">
        <f>IF(G23146='Check Register'!$E$1,H23146,"")</f>
        <v/>
      </c>
    </row>
    <row r="23147" spans="1:9" x14ac:dyDescent="0.3">
      <c r="A23147" s="33" t="s">
        <v>1605</v>
      </c>
      <c r="B23147" t="s">
        <v>2311</v>
      </c>
      <c r="C23147" s="7">
        <v>46064</v>
      </c>
      <c r="E23147" s="27">
        <v>1964.5</v>
      </c>
      <c r="G23147" s="27" t="str">
        <f>VLOOKUP(C23147,W:Y,3,TRUE)</f>
        <v>February 26</v>
      </c>
      <c r="H23147" s="27">
        <f t="shared" si="361"/>
        <v>23146</v>
      </c>
      <c r="I23147" s="30" t="str">
        <f>IF(G23147='Check Register'!$E$1,H23147,"")</f>
        <v/>
      </c>
    </row>
    <row r="23148" spans="1:9" x14ac:dyDescent="0.3">
      <c r="A23148" s="33" t="s">
        <v>2377</v>
      </c>
      <c r="B23148" t="s">
        <v>2378</v>
      </c>
      <c r="C23148" s="7">
        <v>46064</v>
      </c>
      <c r="E23148" s="27">
        <v>11723.79</v>
      </c>
      <c r="G23148" s="27" t="str">
        <f>VLOOKUP(C23148,W:Y,3,TRUE)</f>
        <v>February 26</v>
      </c>
      <c r="H23148" s="27">
        <f t="shared" si="361"/>
        <v>23147</v>
      </c>
      <c r="I23148" s="30" t="str">
        <f>IF(G23148='Check Register'!$E$1,H23148,"")</f>
        <v/>
      </c>
    </row>
    <row r="23149" spans="1:9" x14ac:dyDescent="0.3">
      <c r="A23149" s="33" t="s">
        <v>1654</v>
      </c>
      <c r="B23149" t="s">
        <v>1840</v>
      </c>
      <c r="C23149" s="7">
        <v>46064</v>
      </c>
      <c r="E23149" s="27">
        <v>118</v>
      </c>
      <c r="G23149" s="27" t="str">
        <f>VLOOKUP(C23149,W:Y,3,TRUE)</f>
        <v>February 26</v>
      </c>
      <c r="H23149" s="27">
        <f t="shared" si="361"/>
        <v>23148</v>
      </c>
      <c r="I23149" s="30" t="str">
        <f>IF(G23149='Check Register'!$E$1,H23149,"")</f>
        <v/>
      </c>
    </row>
    <row r="23150" spans="1:9" x14ac:dyDescent="0.3">
      <c r="A23150" s="33" t="s">
        <v>1614</v>
      </c>
      <c r="B23150" t="s">
        <v>2316</v>
      </c>
      <c r="C23150" s="7">
        <v>46064</v>
      </c>
      <c r="E23150" s="27">
        <v>140</v>
      </c>
      <c r="G23150" s="27" t="str">
        <f>VLOOKUP(C23150,W:Y,3,TRUE)</f>
        <v>February 26</v>
      </c>
      <c r="H23150" s="27">
        <f t="shared" si="361"/>
        <v>23149</v>
      </c>
      <c r="I23150" s="30" t="str">
        <f>IF(G23150='Check Register'!$E$1,H23150,"")</f>
        <v/>
      </c>
    </row>
    <row r="23151" spans="1:9" x14ac:dyDescent="0.3">
      <c r="A23151" s="33" t="s">
        <v>1617</v>
      </c>
      <c r="B23151" t="s">
        <v>2317</v>
      </c>
      <c r="C23151" s="7">
        <v>46064</v>
      </c>
      <c r="E23151" s="27">
        <v>1124</v>
      </c>
      <c r="G23151" s="27" t="str">
        <f>VLOOKUP(C23151,W:Y,3,TRUE)</f>
        <v>February 26</v>
      </c>
      <c r="H23151" s="27">
        <f t="shared" si="361"/>
        <v>23150</v>
      </c>
      <c r="I23151" s="30" t="str">
        <f>IF(G23151='Check Register'!$E$1,H23151,"")</f>
        <v/>
      </c>
    </row>
    <row r="23152" spans="1:9" x14ac:dyDescent="0.3">
      <c r="A23152" s="33" t="s">
        <v>1581</v>
      </c>
      <c r="B23152" t="s">
        <v>2280</v>
      </c>
      <c r="C23152" s="7">
        <v>46064</v>
      </c>
      <c r="E23152" s="27">
        <v>470.29</v>
      </c>
      <c r="G23152" s="27" t="str">
        <f>VLOOKUP(C23152,W:Y,3,TRUE)</f>
        <v>February 26</v>
      </c>
      <c r="H23152" s="27">
        <f t="shared" si="361"/>
        <v>23151</v>
      </c>
      <c r="I23152" s="30" t="str">
        <f>IF(G23152='Check Register'!$E$1,H23152,"")</f>
        <v/>
      </c>
    </row>
    <row r="23153" spans="1:9" x14ac:dyDescent="0.3">
      <c r="A23153" s="33" t="s">
        <v>1581</v>
      </c>
      <c r="B23153" t="s">
        <v>2280</v>
      </c>
      <c r="C23153" s="7">
        <v>46064</v>
      </c>
      <c r="E23153" s="27">
        <v>196.65</v>
      </c>
      <c r="G23153" s="27" t="str">
        <f>VLOOKUP(C23153,W:Y,3,TRUE)</f>
        <v>February 26</v>
      </c>
      <c r="H23153" s="27">
        <f t="shared" si="361"/>
        <v>23152</v>
      </c>
      <c r="I23153" s="30" t="str">
        <f>IF(G23153='Check Register'!$E$1,H23153,"")</f>
        <v/>
      </c>
    </row>
    <row r="23154" spans="1:9" x14ac:dyDescent="0.3">
      <c r="A23154" s="33" t="s">
        <v>1625</v>
      </c>
      <c r="B23154" t="s">
        <v>2282</v>
      </c>
      <c r="C23154" s="7">
        <v>46064</v>
      </c>
      <c r="E23154" s="27">
        <v>7745.76</v>
      </c>
      <c r="G23154" s="27" t="str">
        <f>VLOOKUP(C23154,W:Y,3,TRUE)</f>
        <v>February 26</v>
      </c>
      <c r="H23154" s="27">
        <f t="shared" ref="H23154:H23217" si="362">1+H23153</f>
        <v>23153</v>
      </c>
      <c r="I23154" s="30" t="str">
        <f>IF(G23154='Check Register'!$E$1,H23154,"")</f>
        <v/>
      </c>
    </row>
    <row r="23155" spans="1:9" x14ac:dyDescent="0.3">
      <c r="A23155" s="33" t="s">
        <v>1690</v>
      </c>
      <c r="B23155" t="s">
        <v>2347</v>
      </c>
      <c r="C23155" s="7">
        <v>46064</v>
      </c>
      <c r="E23155" s="27">
        <v>104</v>
      </c>
      <c r="G23155" s="27" t="str">
        <f>VLOOKUP(C23155,W:Y,3,TRUE)</f>
        <v>February 26</v>
      </c>
      <c r="H23155" s="27">
        <f t="shared" si="362"/>
        <v>23154</v>
      </c>
      <c r="I23155" s="30" t="str">
        <f>IF(G23155='Check Register'!$E$1,H23155,"")</f>
        <v/>
      </c>
    </row>
    <row r="23156" spans="1:9" x14ac:dyDescent="0.3">
      <c r="A23156" s="33" t="s">
        <v>1586</v>
      </c>
      <c r="B23156" t="s">
        <v>2286</v>
      </c>
      <c r="C23156" s="7">
        <v>46064</v>
      </c>
      <c r="E23156" s="27">
        <v>3853.41</v>
      </c>
      <c r="G23156" s="27" t="str">
        <f>VLOOKUP(C23156,W:Y,3,TRUE)</f>
        <v>February 26</v>
      </c>
      <c r="H23156" s="27">
        <f t="shared" si="362"/>
        <v>23155</v>
      </c>
      <c r="I23156" s="30" t="str">
        <f>IF(G23156='Check Register'!$E$1,H23156,"")</f>
        <v/>
      </c>
    </row>
    <row r="23157" spans="1:9" x14ac:dyDescent="0.3">
      <c r="A23157" s="33" t="s">
        <v>2446</v>
      </c>
      <c r="B23157" t="s">
        <v>2500</v>
      </c>
      <c r="C23157" s="7">
        <v>46064</v>
      </c>
      <c r="E23157" s="27">
        <v>790</v>
      </c>
      <c r="G23157" s="27" t="str">
        <f>VLOOKUP(C23157,W:Y,3,TRUE)</f>
        <v>February 26</v>
      </c>
      <c r="H23157" s="27">
        <f t="shared" si="362"/>
        <v>23156</v>
      </c>
      <c r="I23157" s="30" t="str">
        <f>IF(G23157='Check Register'!$E$1,H23157,"")</f>
        <v/>
      </c>
    </row>
    <row r="23158" spans="1:9" x14ac:dyDescent="0.3">
      <c r="A23158" s="33" t="s">
        <v>1665</v>
      </c>
      <c r="B23158" t="s">
        <v>2323</v>
      </c>
      <c r="C23158" s="7">
        <v>46064</v>
      </c>
      <c r="E23158" s="27">
        <v>582.36</v>
      </c>
      <c r="G23158" s="27" t="str">
        <f>VLOOKUP(C23158,W:Y,3,TRUE)</f>
        <v>February 26</v>
      </c>
      <c r="H23158" s="27">
        <f t="shared" si="362"/>
        <v>23157</v>
      </c>
      <c r="I23158" s="30" t="str">
        <f>IF(G23158='Check Register'!$E$1,H23158,"")</f>
        <v/>
      </c>
    </row>
    <row r="23159" spans="1:9" x14ac:dyDescent="0.3">
      <c r="A23159" s="33" t="s">
        <v>2447</v>
      </c>
      <c r="B23159" t="s">
        <v>2501</v>
      </c>
      <c r="C23159" s="7">
        <v>46064</v>
      </c>
      <c r="E23159" s="27">
        <v>602</v>
      </c>
      <c r="G23159" s="27" t="str">
        <f>VLOOKUP(C23159,W:Y,3,TRUE)</f>
        <v>February 26</v>
      </c>
      <c r="H23159" s="27">
        <f t="shared" si="362"/>
        <v>23158</v>
      </c>
      <c r="I23159" s="30" t="str">
        <f>IF(G23159='Check Register'!$E$1,H23159,"")</f>
        <v/>
      </c>
    </row>
    <row r="23160" spans="1:9" x14ac:dyDescent="0.3">
      <c r="A23160" s="33" t="s">
        <v>1635</v>
      </c>
      <c r="B23160" t="s">
        <v>2410</v>
      </c>
      <c r="C23160" s="7">
        <v>46064</v>
      </c>
      <c r="E23160" s="27">
        <v>243.3</v>
      </c>
      <c r="G23160" s="27" t="str">
        <f>VLOOKUP(C23160,W:Y,3,TRUE)</f>
        <v>February 26</v>
      </c>
      <c r="H23160" s="27">
        <f t="shared" si="362"/>
        <v>23159</v>
      </c>
      <c r="I23160" s="30" t="str">
        <f>IF(G23160='Check Register'!$E$1,H23160,"")</f>
        <v/>
      </c>
    </row>
    <row r="23161" spans="1:9" x14ac:dyDescent="0.3">
      <c r="A23161" s="33" t="s">
        <v>1635</v>
      </c>
      <c r="B23161" t="s">
        <v>2410</v>
      </c>
      <c r="C23161" s="7">
        <v>46064</v>
      </c>
      <c r="E23161" s="27">
        <v>700.52</v>
      </c>
      <c r="G23161" s="27" t="str">
        <f>VLOOKUP(C23161,W:Y,3,TRUE)</f>
        <v>February 26</v>
      </c>
      <c r="H23161" s="27">
        <f t="shared" si="362"/>
        <v>23160</v>
      </c>
      <c r="I23161" s="30" t="str">
        <f>IF(G23161='Check Register'!$E$1,H23161,"")</f>
        <v/>
      </c>
    </row>
    <row r="23162" spans="1:9" x14ac:dyDescent="0.3">
      <c r="A23162" s="33" t="s">
        <v>1635</v>
      </c>
      <c r="B23162" t="s">
        <v>2411</v>
      </c>
      <c r="C23162" s="7">
        <v>46064</v>
      </c>
      <c r="E23162" s="27">
        <v>3702.61</v>
      </c>
      <c r="G23162" s="27" t="str">
        <f>VLOOKUP(C23162,W:Y,3,TRUE)</f>
        <v>February 26</v>
      </c>
      <c r="H23162" s="27">
        <f t="shared" si="362"/>
        <v>23161</v>
      </c>
      <c r="I23162" s="30" t="str">
        <f>IF(G23162='Check Register'!$E$1,H23162,"")</f>
        <v/>
      </c>
    </row>
    <row r="23163" spans="1:9" x14ac:dyDescent="0.3">
      <c r="A23163" s="33" t="s">
        <v>1635</v>
      </c>
      <c r="B23163" t="s">
        <v>2409</v>
      </c>
      <c r="C23163" s="7">
        <v>46064</v>
      </c>
      <c r="E23163" s="27">
        <v>1530.94</v>
      </c>
      <c r="G23163" s="27" t="str">
        <f>VLOOKUP(C23163,W:Y,3,TRUE)</f>
        <v>February 26</v>
      </c>
      <c r="H23163" s="27">
        <f t="shared" si="362"/>
        <v>23162</v>
      </c>
      <c r="I23163" s="30" t="str">
        <f>IF(G23163='Check Register'!$E$1,H23163,"")</f>
        <v/>
      </c>
    </row>
    <row r="23164" spans="1:9" x14ac:dyDescent="0.3">
      <c r="A23164" s="33" t="s">
        <v>1643</v>
      </c>
      <c r="B23164" t="s">
        <v>1817</v>
      </c>
      <c r="C23164" s="7">
        <v>46064</v>
      </c>
      <c r="E23164" s="27">
        <v>1875.72</v>
      </c>
      <c r="G23164" s="27" t="str">
        <f>VLOOKUP(C23164,W:Y,3,TRUE)</f>
        <v>February 26</v>
      </c>
      <c r="H23164" s="27">
        <f t="shared" si="362"/>
        <v>23163</v>
      </c>
      <c r="I23164" s="30" t="str">
        <f>IF(G23164='Check Register'!$E$1,H23164,"")</f>
        <v/>
      </c>
    </row>
    <row r="23165" spans="1:9" x14ac:dyDescent="0.3">
      <c r="A23165" s="33" t="s">
        <v>1571</v>
      </c>
      <c r="B23165" t="s">
        <v>2478</v>
      </c>
      <c r="C23165" s="7">
        <v>46064</v>
      </c>
      <c r="E23165" s="27">
        <v>1648.95</v>
      </c>
      <c r="G23165" s="27" t="str">
        <f>VLOOKUP(C23165,W:Y,3,TRUE)</f>
        <v>February 26</v>
      </c>
      <c r="H23165" s="27">
        <f t="shared" si="362"/>
        <v>23164</v>
      </c>
      <c r="I23165" s="30" t="str">
        <f>IF(G23165='Check Register'!$E$1,H23165,"")</f>
        <v/>
      </c>
    </row>
    <row r="23166" spans="1:9" x14ac:dyDescent="0.3">
      <c r="A23166" s="33" t="s">
        <v>1571</v>
      </c>
      <c r="B23166" t="s">
        <v>2478</v>
      </c>
      <c r="C23166" s="7">
        <v>46064</v>
      </c>
      <c r="E23166" s="27">
        <v>2696.9</v>
      </c>
      <c r="G23166" s="27" t="str">
        <f>VLOOKUP(C23166,W:Y,3,TRUE)</f>
        <v>February 26</v>
      </c>
      <c r="H23166" s="27">
        <f t="shared" si="362"/>
        <v>23165</v>
      </c>
      <c r="I23166" s="30" t="str">
        <f>IF(G23166='Check Register'!$E$1,H23166,"")</f>
        <v/>
      </c>
    </row>
    <row r="23167" spans="1:9" x14ac:dyDescent="0.3">
      <c r="A23167" s="33" t="s">
        <v>1583</v>
      </c>
      <c r="B23167" t="s">
        <v>2330</v>
      </c>
      <c r="C23167" s="7">
        <v>46064</v>
      </c>
      <c r="E23167" s="27">
        <v>93</v>
      </c>
      <c r="G23167" s="27" t="str">
        <f>VLOOKUP(C23167,W:Y,3,TRUE)</f>
        <v>February 26</v>
      </c>
      <c r="H23167" s="27">
        <f t="shared" si="362"/>
        <v>23166</v>
      </c>
      <c r="I23167" s="30" t="str">
        <f>IF(G23167='Check Register'!$E$1,H23167,"")</f>
        <v/>
      </c>
    </row>
    <row r="23168" spans="1:9" x14ac:dyDescent="0.3">
      <c r="A23168" s="33" t="s">
        <v>1585</v>
      </c>
      <c r="B23168" t="s">
        <v>2454</v>
      </c>
      <c r="C23168" s="7">
        <v>46064</v>
      </c>
      <c r="E23168" s="27">
        <v>225.75</v>
      </c>
      <c r="G23168" s="27" t="str">
        <f>VLOOKUP(C23168,W:Y,3,TRUE)</f>
        <v>February 26</v>
      </c>
      <c r="H23168" s="27">
        <f t="shared" si="362"/>
        <v>23167</v>
      </c>
      <c r="I23168" s="30" t="str">
        <f>IF(G23168='Check Register'!$E$1,H23168,"")</f>
        <v/>
      </c>
    </row>
    <row r="23169" spans="1:9" x14ac:dyDescent="0.3">
      <c r="A23169" s="33" t="s">
        <v>1676</v>
      </c>
      <c r="B23169" t="s">
        <v>2252</v>
      </c>
      <c r="C23169" s="7">
        <v>46064</v>
      </c>
      <c r="E23169" s="27">
        <v>500</v>
      </c>
      <c r="G23169" s="27" t="str">
        <f>VLOOKUP(C23169,W:Y,3,TRUE)</f>
        <v>February 26</v>
      </c>
      <c r="H23169" s="27">
        <f t="shared" si="362"/>
        <v>23168</v>
      </c>
      <c r="I23169" s="30" t="str">
        <f>IF(G23169='Check Register'!$E$1,H23169,"")</f>
        <v/>
      </c>
    </row>
    <row r="23170" spans="1:9" x14ac:dyDescent="0.3">
      <c r="A23170" s="33" t="s">
        <v>1684</v>
      </c>
      <c r="B23170" t="s">
        <v>2381</v>
      </c>
      <c r="C23170" s="7">
        <v>46064</v>
      </c>
      <c r="E23170" s="27">
        <v>2275</v>
      </c>
      <c r="G23170" s="27" t="str">
        <f>VLOOKUP(C23170,W:Y,3,TRUE)</f>
        <v>February 26</v>
      </c>
      <c r="H23170" s="27">
        <f t="shared" si="362"/>
        <v>23169</v>
      </c>
      <c r="I23170" s="30" t="str">
        <f>IF(G23170='Check Register'!$E$1,H23170,"")</f>
        <v/>
      </c>
    </row>
    <row r="23171" spans="1:9" x14ac:dyDescent="0.3">
      <c r="A23171" s="33" t="s">
        <v>1684</v>
      </c>
      <c r="B23171" t="s">
        <v>2381</v>
      </c>
      <c r="C23171" s="7">
        <v>46064</v>
      </c>
      <c r="E23171" s="27">
        <v>1211.25</v>
      </c>
      <c r="G23171" s="27" t="str">
        <f>VLOOKUP(C23171,W:Y,3,TRUE)</f>
        <v>February 26</v>
      </c>
      <c r="H23171" s="27">
        <f t="shared" si="362"/>
        <v>23170</v>
      </c>
      <c r="I23171" s="30" t="str">
        <f>IF(G23171='Check Register'!$E$1,H23171,"")</f>
        <v/>
      </c>
    </row>
    <row r="23172" spans="1:9" x14ac:dyDescent="0.3">
      <c r="A23172" s="33" t="s">
        <v>1684</v>
      </c>
      <c r="B23172" t="s">
        <v>2381</v>
      </c>
      <c r="C23172" s="7">
        <v>46064</v>
      </c>
      <c r="E23172" s="27">
        <v>902.5</v>
      </c>
      <c r="G23172" s="27" t="str">
        <f>VLOOKUP(C23172,W:Y,3,TRUE)</f>
        <v>February 26</v>
      </c>
      <c r="H23172" s="27">
        <f t="shared" si="362"/>
        <v>23171</v>
      </c>
      <c r="I23172" s="30" t="str">
        <f>IF(G23172='Check Register'!$E$1,H23172,"")</f>
        <v/>
      </c>
    </row>
    <row r="23173" spans="1:9" x14ac:dyDescent="0.3">
      <c r="A23173" s="33" t="s">
        <v>2064</v>
      </c>
      <c r="B23173" t="s">
        <v>2336</v>
      </c>
      <c r="C23173" s="7">
        <v>46064</v>
      </c>
      <c r="E23173" s="27">
        <v>25000</v>
      </c>
      <c r="G23173" s="27" t="str">
        <f>VLOOKUP(C23173,W:Y,3,TRUE)</f>
        <v>February 26</v>
      </c>
      <c r="H23173" s="27">
        <f t="shared" si="362"/>
        <v>23172</v>
      </c>
      <c r="I23173" s="30" t="str">
        <f>IF(G23173='Check Register'!$E$1,H23173,"")</f>
        <v/>
      </c>
    </row>
    <row r="23174" spans="1:9" x14ac:dyDescent="0.3">
      <c r="A23174" s="33" t="s">
        <v>2112</v>
      </c>
      <c r="B23174" t="s">
        <v>2502</v>
      </c>
      <c r="C23174" s="7">
        <v>46064</v>
      </c>
      <c r="E23174" s="27">
        <v>229.83</v>
      </c>
      <c r="G23174" s="27" t="str">
        <f>VLOOKUP(C23174,W:Y,3,TRUE)</f>
        <v>February 26</v>
      </c>
      <c r="H23174" s="27">
        <f t="shared" si="362"/>
        <v>23173</v>
      </c>
      <c r="I23174" s="30" t="str">
        <f>IF(G23174='Check Register'!$E$1,H23174,"")</f>
        <v/>
      </c>
    </row>
    <row r="23175" spans="1:9" x14ac:dyDescent="0.3">
      <c r="A23175" s="33" t="s">
        <v>803</v>
      </c>
      <c r="B23175" t="s">
        <v>2503</v>
      </c>
      <c r="C23175" s="7">
        <v>46064</v>
      </c>
      <c r="E23175" s="27">
        <v>78190.77</v>
      </c>
      <c r="G23175" s="27" t="str">
        <f>VLOOKUP(C23175,W:Y,3,TRUE)</f>
        <v>February 26</v>
      </c>
      <c r="H23175" s="27">
        <f t="shared" si="362"/>
        <v>23174</v>
      </c>
      <c r="I23175" s="30" t="str">
        <f>IF(G23175='Check Register'!$E$1,H23175,"")</f>
        <v/>
      </c>
    </row>
    <row r="23176" spans="1:9" x14ac:dyDescent="0.3">
      <c r="A23176" s="33" t="s">
        <v>1633</v>
      </c>
      <c r="B23176" t="s">
        <v>2292</v>
      </c>
      <c r="C23176" s="7">
        <v>46064</v>
      </c>
      <c r="E23176" s="27">
        <v>987195.24</v>
      </c>
      <c r="G23176" s="27" t="str">
        <f>VLOOKUP(C23176,W:Y,3,TRUE)</f>
        <v>February 26</v>
      </c>
      <c r="H23176" s="27">
        <f t="shared" si="362"/>
        <v>23175</v>
      </c>
      <c r="I23176" s="30" t="str">
        <f>IF(G23176='Check Register'!$E$1,H23176,"")</f>
        <v/>
      </c>
    </row>
    <row r="23177" spans="1:9" x14ac:dyDescent="0.3">
      <c r="A23177" s="33" t="s">
        <v>1647</v>
      </c>
      <c r="B23177" t="s">
        <v>2504</v>
      </c>
      <c r="C23177" s="7">
        <v>46064</v>
      </c>
      <c r="E23177" s="27">
        <v>73873</v>
      </c>
      <c r="G23177" s="27" t="str">
        <f>VLOOKUP(C23177,W:Y,3,TRUE)</f>
        <v>February 26</v>
      </c>
      <c r="H23177" s="27">
        <f t="shared" si="362"/>
        <v>23176</v>
      </c>
      <c r="I23177" s="30" t="str">
        <f>IF(G23177='Check Register'!$E$1,H23177,"")</f>
        <v/>
      </c>
    </row>
    <row r="23178" spans="1:9" x14ac:dyDescent="0.3">
      <c r="A23178" s="33" t="s">
        <v>1957</v>
      </c>
      <c r="B23178" t="s">
        <v>663</v>
      </c>
      <c r="C23178" s="7">
        <v>46065</v>
      </c>
      <c r="E23178" s="27">
        <v>3611.07</v>
      </c>
      <c r="G23178" s="27" t="str">
        <f>VLOOKUP(C23178,W:Y,3,TRUE)</f>
        <v>February 26</v>
      </c>
      <c r="H23178" s="27">
        <f t="shared" si="362"/>
        <v>23177</v>
      </c>
      <c r="I23178" s="30" t="str">
        <f>IF(G23178='Check Register'!$E$1,H23178,"")</f>
        <v/>
      </c>
    </row>
    <row r="23179" spans="1:9" x14ac:dyDescent="0.3">
      <c r="A23179" s="33" t="s">
        <v>1567</v>
      </c>
      <c r="B23179" t="s">
        <v>2429</v>
      </c>
      <c r="C23179" s="7">
        <v>46072</v>
      </c>
      <c r="E23179" s="27">
        <v>1402</v>
      </c>
      <c r="G23179" s="27" t="str">
        <f>VLOOKUP(C23179,W:Y,3,TRUE)</f>
        <v>February 26</v>
      </c>
      <c r="H23179" s="27">
        <f t="shared" si="362"/>
        <v>23178</v>
      </c>
      <c r="I23179" s="30" t="str">
        <f>IF(G23179='Check Register'!$E$1,H23179,"")</f>
        <v/>
      </c>
    </row>
    <row r="23180" spans="1:9" x14ac:dyDescent="0.3">
      <c r="A23180" s="33" t="s">
        <v>1567</v>
      </c>
      <c r="B23180" t="s">
        <v>2429</v>
      </c>
      <c r="C23180" s="7">
        <v>46072</v>
      </c>
      <c r="E23180" s="27">
        <v>1098.5</v>
      </c>
      <c r="G23180" s="27" t="str">
        <f>VLOOKUP(C23180,W:Y,3,TRUE)</f>
        <v>February 26</v>
      </c>
      <c r="H23180" s="27">
        <f t="shared" si="362"/>
        <v>23179</v>
      </c>
      <c r="I23180" s="30" t="str">
        <f>IF(G23180='Check Register'!$E$1,H23180,"")</f>
        <v/>
      </c>
    </row>
    <row r="23181" spans="1:9" x14ac:dyDescent="0.3">
      <c r="A23181" s="33" t="s">
        <v>1567</v>
      </c>
      <c r="B23181" t="s">
        <v>2429</v>
      </c>
      <c r="C23181" s="7">
        <v>46072</v>
      </c>
      <c r="E23181" s="27">
        <v>653.5</v>
      </c>
      <c r="G23181" s="27" t="str">
        <f>VLOOKUP(C23181,W:Y,3,TRUE)</f>
        <v>February 26</v>
      </c>
      <c r="H23181" s="27">
        <f t="shared" si="362"/>
        <v>23180</v>
      </c>
      <c r="I23181" s="30" t="str">
        <f>IF(G23181='Check Register'!$E$1,H23181,"")</f>
        <v/>
      </c>
    </row>
    <row r="23182" spans="1:9" x14ac:dyDescent="0.3">
      <c r="A23182" s="33" t="s">
        <v>1567</v>
      </c>
      <c r="B23182" t="s">
        <v>2429</v>
      </c>
      <c r="C23182" s="7">
        <v>46072</v>
      </c>
      <c r="E23182" s="27">
        <v>696.25</v>
      </c>
      <c r="G23182" s="27" t="str">
        <f>VLOOKUP(C23182,W:Y,3,TRUE)</f>
        <v>February 26</v>
      </c>
      <c r="H23182" s="27">
        <f t="shared" si="362"/>
        <v>23181</v>
      </c>
      <c r="I23182" s="30" t="str">
        <f>IF(G23182='Check Register'!$E$1,H23182,"")</f>
        <v/>
      </c>
    </row>
    <row r="23183" spans="1:9" x14ac:dyDescent="0.3">
      <c r="A23183" s="33" t="s">
        <v>1493</v>
      </c>
      <c r="B23183" t="s">
        <v>2264</v>
      </c>
      <c r="C23183" s="7">
        <v>46072</v>
      </c>
      <c r="E23183" s="27">
        <v>156.41</v>
      </c>
      <c r="G23183" s="27" t="str">
        <f>VLOOKUP(C23183,W:Y,3,TRUE)</f>
        <v>February 26</v>
      </c>
      <c r="H23183" s="27">
        <f t="shared" si="362"/>
        <v>23182</v>
      </c>
      <c r="I23183" s="30" t="str">
        <f>IF(G23183='Check Register'!$E$1,H23183,"")</f>
        <v/>
      </c>
    </row>
    <row r="23184" spans="1:9" x14ac:dyDescent="0.3">
      <c r="A23184" s="33" t="s">
        <v>1649</v>
      </c>
      <c r="B23184" t="s">
        <v>2268</v>
      </c>
      <c r="C23184" s="7">
        <v>46072</v>
      </c>
      <c r="E23184" s="27">
        <v>9970.17</v>
      </c>
      <c r="G23184" s="27" t="str">
        <f>VLOOKUP(C23184,W:Y,3,TRUE)</f>
        <v>February 26</v>
      </c>
      <c r="H23184" s="27">
        <f t="shared" si="362"/>
        <v>23183</v>
      </c>
      <c r="I23184" s="30" t="str">
        <f>IF(G23184='Check Register'!$E$1,H23184,"")</f>
        <v/>
      </c>
    </row>
    <row r="23185" spans="1:9" x14ac:dyDescent="0.3">
      <c r="A23185" s="33" t="s">
        <v>1649</v>
      </c>
      <c r="B23185" t="s">
        <v>2268</v>
      </c>
      <c r="C23185" s="7">
        <v>46072</v>
      </c>
      <c r="E23185" s="27">
        <v>760.67</v>
      </c>
      <c r="G23185" s="27" t="str">
        <f>VLOOKUP(C23185,W:Y,3,TRUE)</f>
        <v>February 26</v>
      </c>
      <c r="H23185" s="27">
        <f t="shared" si="362"/>
        <v>23184</v>
      </c>
      <c r="I23185" s="30" t="str">
        <f>IF(G23185='Check Register'!$E$1,H23185,"")</f>
        <v/>
      </c>
    </row>
    <row r="23186" spans="1:9" x14ac:dyDescent="0.3">
      <c r="A23186" s="33" t="s">
        <v>1649</v>
      </c>
      <c r="B23186" t="s">
        <v>2268</v>
      </c>
      <c r="C23186" s="7">
        <v>46072</v>
      </c>
      <c r="E23186" s="27">
        <v>391.43</v>
      </c>
      <c r="G23186" s="27" t="str">
        <f>VLOOKUP(C23186,W:Y,3,TRUE)</f>
        <v>February 26</v>
      </c>
      <c r="H23186" s="27">
        <f t="shared" si="362"/>
        <v>23185</v>
      </c>
      <c r="I23186" s="30" t="str">
        <f>IF(G23186='Check Register'!$E$1,H23186,"")</f>
        <v/>
      </c>
    </row>
    <row r="23187" spans="1:9" x14ac:dyDescent="0.3">
      <c r="A23187" s="33" t="s">
        <v>1601</v>
      </c>
      <c r="B23187" t="s">
        <v>2340</v>
      </c>
      <c r="C23187" s="7">
        <v>46072</v>
      </c>
      <c r="E23187" s="27">
        <v>366.16</v>
      </c>
      <c r="G23187" s="27" t="str">
        <f>VLOOKUP(C23187,W:Y,3,TRUE)</f>
        <v>February 26</v>
      </c>
      <c r="H23187" s="27">
        <f t="shared" si="362"/>
        <v>23186</v>
      </c>
      <c r="I23187" s="30" t="str">
        <f>IF(G23187='Check Register'!$E$1,H23187,"")</f>
        <v/>
      </c>
    </row>
    <row r="23188" spans="1:9" x14ac:dyDescent="0.3">
      <c r="A23188" s="33" t="s">
        <v>1601</v>
      </c>
      <c r="B23188" t="s">
        <v>2340</v>
      </c>
      <c r="C23188" s="7">
        <v>46072</v>
      </c>
      <c r="E23188" s="27">
        <v>396.51</v>
      </c>
      <c r="G23188" s="27" t="str">
        <f>VLOOKUP(C23188,W:Y,3,TRUE)</f>
        <v>February 26</v>
      </c>
      <c r="H23188" s="27">
        <f t="shared" si="362"/>
        <v>23187</v>
      </c>
      <c r="I23188" s="30" t="str">
        <f>IF(G23188='Check Register'!$E$1,H23188,"")</f>
        <v/>
      </c>
    </row>
    <row r="23189" spans="1:9" x14ac:dyDescent="0.3">
      <c r="A23189" s="33" t="s">
        <v>1642</v>
      </c>
      <c r="B23189" t="s">
        <v>1896</v>
      </c>
      <c r="C23189" s="7">
        <v>46072</v>
      </c>
      <c r="E23189" s="27">
        <v>246.27</v>
      </c>
      <c r="G23189" s="27" t="str">
        <f>VLOOKUP(C23189,W:Y,3,TRUE)</f>
        <v>February 26</v>
      </c>
      <c r="H23189" s="27">
        <f t="shared" si="362"/>
        <v>23188</v>
      </c>
      <c r="I23189" s="30" t="str">
        <f>IF(G23189='Check Register'!$E$1,H23189,"")</f>
        <v/>
      </c>
    </row>
    <row r="23190" spans="1:9" x14ac:dyDescent="0.3">
      <c r="A23190" s="33" t="s">
        <v>1570</v>
      </c>
      <c r="B23190" t="s">
        <v>2270</v>
      </c>
      <c r="C23190" s="7">
        <v>46072</v>
      </c>
      <c r="E23190" s="27">
        <v>1810</v>
      </c>
      <c r="G23190" s="27" t="str">
        <f>VLOOKUP(C23190,W:Y,3,TRUE)</f>
        <v>February 26</v>
      </c>
      <c r="H23190" s="27">
        <f t="shared" si="362"/>
        <v>23189</v>
      </c>
      <c r="I23190" s="30" t="str">
        <f>IF(G23190='Check Register'!$E$1,H23190,"")</f>
        <v/>
      </c>
    </row>
    <row r="23191" spans="1:9" x14ac:dyDescent="0.3">
      <c r="A23191" s="33" t="s">
        <v>1570</v>
      </c>
      <c r="B23191" t="s">
        <v>2270</v>
      </c>
      <c r="C23191" s="7">
        <v>46072</v>
      </c>
      <c r="E23191" s="27">
        <v>59.31</v>
      </c>
      <c r="G23191" s="27" t="str">
        <f>VLOOKUP(C23191,W:Y,3,TRUE)</f>
        <v>February 26</v>
      </c>
      <c r="H23191" s="27">
        <f t="shared" si="362"/>
        <v>23190</v>
      </c>
      <c r="I23191" s="30" t="str">
        <f>IF(G23191='Check Register'!$E$1,H23191,"")</f>
        <v/>
      </c>
    </row>
    <row r="23192" spans="1:9" x14ac:dyDescent="0.3">
      <c r="A23192" s="33" t="s">
        <v>1570</v>
      </c>
      <c r="B23192" t="s">
        <v>2270</v>
      </c>
      <c r="C23192" s="7">
        <v>46072</v>
      </c>
      <c r="E23192" s="27">
        <v>1457.06</v>
      </c>
      <c r="G23192" s="27" t="str">
        <f>VLOOKUP(C23192,W:Y,3,TRUE)</f>
        <v>February 26</v>
      </c>
      <c r="H23192" s="27">
        <f t="shared" si="362"/>
        <v>23191</v>
      </c>
      <c r="I23192" s="30" t="str">
        <f>IF(G23192='Check Register'!$E$1,H23192,"")</f>
        <v/>
      </c>
    </row>
    <row r="23193" spans="1:9" x14ac:dyDescent="0.3">
      <c r="A23193" s="33" t="s">
        <v>1574</v>
      </c>
      <c r="B23193" t="s">
        <v>2276</v>
      </c>
      <c r="C23193" s="7">
        <v>46072</v>
      </c>
      <c r="E23193" s="27">
        <v>46.7</v>
      </c>
      <c r="G23193" s="27" t="str">
        <f>VLOOKUP(C23193,W:Y,3,TRUE)</f>
        <v>February 26</v>
      </c>
      <c r="H23193" s="27">
        <f t="shared" si="362"/>
        <v>23192</v>
      </c>
      <c r="I23193" s="30" t="str">
        <f>IF(G23193='Check Register'!$E$1,H23193,"")</f>
        <v/>
      </c>
    </row>
    <row r="23194" spans="1:9" x14ac:dyDescent="0.3">
      <c r="A23194" s="33" t="s">
        <v>1574</v>
      </c>
      <c r="B23194" t="s">
        <v>2276</v>
      </c>
      <c r="C23194" s="7">
        <v>46072</v>
      </c>
      <c r="E23194" s="27">
        <v>880.14</v>
      </c>
      <c r="G23194" s="27" t="str">
        <f>VLOOKUP(C23194,W:Y,3,TRUE)</f>
        <v>February 26</v>
      </c>
      <c r="H23194" s="27">
        <f t="shared" si="362"/>
        <v>23193</v>
      </c>
      <c r="I23194" s="30" t="str">
        <f>IF(G23194='Check Register'!$E$1,H23194,"")</f>
        <v/>
      </c>
    </row>
    <row r="23195" spans="1:9" x14ac:dyDescent="0.3">
      <c r="A23195" s="33" t="s">
        <v>1574</v>
      </c>
      <c r="B23195" t="s">
        <v>2276</v>
      </c>
      <c r="C23195" s="7">
        <v>46072</v>
      </c>
      <c r="E23195" s="27">
        <v>337.66</v>
      </c>
      <c r="G23195" s="27" t="str">
        <f>VLOOKUP(C23195,W:Y,3,TRUE)</f>
        <v>February 26</v>
      </c>
      <c r="H23195" s="27">
        <f t="shared" si="362"/>
        <v>23194</v>
      </c>
      <c r="I23195" s="30" t="str">
        <f>IF(G23195='Check Register'!$E$1,H23195,"")</f>
        <v/>
      </c>
    </row>
    <row r="23196" spans="1:9" x14ac:dyDescent="0.3">
      <c r="A23196" s="33" t="s">
        <v>1605</v>
      </c>
      <c r="B23196" t="s">
        <v>2311</v>
      </c>
      <c r="C23196" s="7">
        <v>46072</v>
      </c>
      <c r="E23196" s="27">
        <v>1144.55</v>
      </c>
      <c r="G23196" s="27" t="str">
        <f>VLOOKUP(C23196,W:Y,3,TRUE)</f>
        <v>February 26</v>
      </c>
      <c r="H23196" s="27">
        <f t="shared" si="362"/>
        <v>23195</v>
      </c>
      <c r="I23196" s="30" t="str">
        <f>IF(G23196='Check Register'!$E$1,H23196,"")</f>
        <v/>
      </c>
    </row>
    <row r="23197" spans="1:9" x14ac:dyDescent="0.3">
      <c r="A23197" s="33" t="s">
        <v>1605</v>
      </c>
      <c r="B23197" t="s">
        <v>2311</v>
      </c>
      <c r="C23197" s="7">
        <v>46072</v>
      </c>
      <c r="E23197" s="27">
        <v>503.94</v>
      </c>
      <c r="G23197" s="27" t="str">
        <f>VLOOKUP(C23197,W:Y,3,TRUE)</f>
        <v>February 26</v>
      </c>
      <c r="H23197" s="27">
        <f t="shared" si="362"/>
        <v>23196</v>
      </c>
      <c r="I23197" s="30" t="str">
        <f>IF(G23197='Check Register'!$E$1,H23197,"")</f>
        <v/>
      </c>
    </row>
    <row r="23198" spans="1:9" x14ac:dyDescent="0.3">
      <c r="A23198" s="33" t="s">
        <v>1608</v>
      </c>
      <c r="B23198" t="s">
        <v>2314</v>
      </c>
      <c r="C23198" s="7">
        <v>46072</v>
      </c>
      <c r="E23198" s="27">
        <v>66.959999999999994</v>
      </c>
      <c r="G23198" s="27" t="str">
        <f>VLOOKUP(C23198,W:Y,3,TRUE)</f>
        <v>February 26</v>
      </c>
      <c r="H23198" s="27">
        <f t="shared" si="362"/>
        <v>23197</v>
      </c>
      <c r="I23198" s="30" t="str">
        <f>IF(G23198='Check Register'!$E$1,H23198,"")</f>
        <v/>
      </c>
    </row>
    <row r="23199" spans="1:9" x14ac:dyDescent="0.3">
      <c r="A23199" s="33" t="s">
        <v>1609</v>
      </c>
      <c r="B23199" t="s">
        <v>1837</v>
      </c>
      <c r="C23199" s="7">
        <v>46072</v>
      </c>
      <c r="E23199" s="27">
        <v>407.82</v>
      </c>
      <c r="G23199" s="27" t="str">
        <f>VLOOKUP(C23199,W:Y,3,TRUE)</f>
        <v>February 26</v>
      </c>
      <c r="H23199" s="27">
        <f t="shared" si="362"/>
        <v>23198</v>
      </c>
      <c r="I23199" s="30" t="str">
        <f>IF(G23199='Check Register'!$E$1,H23199,"")</f>
        <v/>
      </c>
    </row>
    <row r="23200" spans="1:9" x14ac:dyDescent="0.3">
      <c r="A23200" s="33" t="s">
        <v>1578</v>
      </c>
      <c r="B23200" t="s">
        <v>2279</v>
      </c>
      <c r="C23200" s="7">
        <v>46072</v>
      </c>
      <c r="E23200" s="27">
        <v>1320</v>
      </c>
      <c r="G23200" s="27" t="str">
        <f>VLOOKUP(C23200,W:Y,3,TRUE)</f>
        <v>February 26</v>
      </c>
      <c r="H23200" s="27">
        <f t="shared" si="362"/>
        <v>23199</v>
      </c>
      <c r="I23200" s="30" t="str">
        <f>IF(G23200='Check Register'!$E$1,H23200,"")</f>
        <v/>
      </c>
    </row>
    <row r="23201" spans="1:9" x14ac:dyDescent="0.3">
      <c r="A23201" s="33" t="s">
        <v>1654</v>
      </c>
      <c r="B23201" t="s">
        <v>1840</v>
      </c>
      <c r="C23201" s="7">
        <v>46072</v>
      </c>
      <c r="E23201" s="27">
        <v>1899.44</v>
      </c>
      <c r="G23201" s="27" t="str">
        <f>VLOOKUP(C23201,W:Y,3,TRUE)</f>
        <v>February 26</v>
      </c>
      <c r="H23201" s="27">
        <f t="shared" si="362"/>
        <v>23200</v>
      </c>
      <c r="I23201" s="30" t="str">
        <f>IF(G23201='Check Register'!$E$1,H23201,"")</f>
        <v/>
      </c>
    </row>
    <row r="23202" spans="1:9" x14ac:dyDescent="0.3">
      <c r="A23202" s="33" t="s">
        <v>1654</v>
      </c>
      <c r="B23202" t="s">
        <v>1840</v>
      </c>
      <c r="C23202" s="7">
        <v>46072</v>
      </c>
      <c r="E23202" s="27">
        <v>23.53</v>
      </c>
      <c r="G23202" s="27" t="str">
        <f>VLOOKUP(C23202,W:Y,3,TRUE)</f>
        <v>February 26</v>
      </c>
      <c r="H23202" s="27">
        <f t="shared" si="362"/>
        <v>23201</v>
      </c>
      <c r="I23202" s="30" t="str">
        <f>IF(G23202='Check Register'!$E$1,H23202,"")</f>
        <v/>
      </c>
    </row>
    <row r="23203" spans="1:9" x14ac:dyDescent="0.3">
      <c r="A23203" s="33" t="s">
        <v>2114</v>
      </c>
      <c r="B23203" t="s">
        <v>2505</v>
      </c>
      <c r="C23203" s="7">
        <v>46072</v>
      </c>
      <c r="E23203" s="27">
        <v>1923.25</v>
      </c>
      <c r="G23203" s="27" t="str">
        <f>VLOOKUP(C23203,W:Y,3,TRUE)</f>
        <v>February 26</v>
      </c>
      <c r="H23203" s="27">
        <f t="shared" si="362"/>
        <v>23202</v>
      </c>
      <c r="I23203" s="30" t="str">
        <f>IF(G23203='Check Register'!$E$1,H23203,"")</f>
        <v/>
      </c>
    </row>
    <row r="23204" spans="1:9" x14ac:dyDescent="0.3">
      <c r="A23204" s="33" t="s">
        <v>1616</v>
      </c>
      <c r="B23204" t="s">
        <v>2402</v>
      </c>
      <c r="C23204" s="7">
        <v>46072</v>
      </c>
      <c r="E23204" s="27">
        <v>85.2</v>
      </c>
      <c r="G23204" s="27" t="str">
        <f>VLOOKUP(C23204,W:Y,3,TRUE)</f>
        <v>February 26</v>
      </c>
      <c r="H23204" s="27">
        <f t="shared" si="362"/>
        <v>23203</v>
      </c>
      <c r="I23204" s="30" t="str">
        <f>IF(G23204='Check Register'!$E$1,H23204,"")</f>
        <v/>
      </c>
    </row>
    <row r="23205" spans="1:9" x14ac:dyDescent="0.3">
      <c r="A23205" s="33" t="s">
        <v>1581</v>
      </c>
      <c r="B23205" t="s">
        <v>2280</v>
      </c>
      <c r="C23205" s="7">
        <v>46072</v>
      </c>
      <c r="E23205" s="27">
        <v>193.99</v>
      </c>
      <c r="G23205" s="27" t="str">
        <f>VLOOKUP(C23205,W:Y,3,TRUE)</f>
        <v>February 26</v>
      </c>
      <c r="H23205" s="27">
        <f t="shared" si="362"/>
        <v>23204</v>
      </c>
      <c r="I23205" s="30" t="str">
        <f>IF(G23205='Check Register'!$E$1,H23205,"")</f>
        <v/>
      </c>
    </row>
    <row r="23206" spans="1:9" x14ac:dyDescent="0.3">
      <c r="A23206" s="33" t="s">
        <v>1581</v>
      </c>
      <c r="B23206" t="s">
        <v>2280</v>
      </c>
      <c r="C23206" s="7">
        <v>46072</v>
      </c>
      <c r="E23206" s="27">
        <v>595</v>
      </c>
      <c r="G23206" s="27" t="str">
        <f>VLOOKUP(C23206,W:Y,3,TRUE)</f>
        <v>February 26</v>
      </c>
      <c r="H23206" s="27">
        <f t="shared" si="362"/>
        <v>23205</v>
      </c>
      <c r="I23206" s="30" t="str">
        <f>IF(G23206='Check Register'!$E$1,H23206,"")</f>
        <v/>
      </c>
    </row>
    <row r="23207" spans="1:9" x14ac:dyDescent="0.3">
      <c r="A23207" s="33" t="s">
        <v>1581</v>
      </c>
      <c r="B23207" t="s">
        <v>2280</v>
      </c>
      <c r="C23207" s="7">
        <v>46072</v>
      </c>
      <c r="E23207" s="27">
        <v>334.07</v>
      </c>
      <c r="G23207" s="27" t="str">
        <f>VLOOKUP(C23207,W:Y,3,TRUE)</f>
        <v>February 26</v>
      </c>
      <c r="H23207" s="27">
        <f t="shared" si="362"/>
        <v>23206</v>
      </c>
      <c r="I23207" s="30" t="str">
        <f>IF(G23207='Check Register'!$E$1,H23207,"")</f>
        <v/>
      </c>
    </row>
    <row r="23208" spans="1:9" x14ac:dyDescent="0.3">
      <c r="A23208" s="33" t="s">
        <v>1581</v>
      </c>
      <c r="B23208" t="s">
        <v>2280</v>
      </c>
      <c r="C23208" s="7">
        <v>46072</v>
      </c>
      <c r="E23208" s="27">
        <v>82.28</v>
      </c>
      <c r="G23208" s="27" t="str">
        <f>VLOOKUP(C23208,W:Y,3,TRUE)</f>
        <v>February 26</v>
      </c>
      <c r="H23208" s="27">
        <f t="shared" si="362"/>
        <v>23207</v>
      </c>
      <c r="I23208" s="30" t="str">
        <f>IF(G23208='Check Register'!$E$1,H23208,"")</f>
        <v/>
      </c>
    </row>
    <row r="23209" spans="1:9" x14ac:dyDescent="0.3">
      <c r="A23209" s="33" t="s">
        <v>1678</v>
      </c>
      <c r="B23209" t="s">
        <v>1894</v>
      </c>
      <c r="C23209" s="7">
        <v>46072</v>
      </c>
      <c r="E23209" s="27">
        <v>39440</v>
      </c>
      <c r="G23209" s="27" t="str">
        <f>VLOOKUP(C23209,W:Y,3,TRUE)</f>
        <v>February 26</v>
      </c>
      <c r="H23209" s="27">
        <f t="shared" si="362"/>
        <v>23208</v>
      </c>
      <c r="I23209" s="30" t="str">
        <f>IF(G23209='Check Register'!$E$1,H23209,"")</f>
        <v/>
      </c>
    </row>
    <row r="23210" spans="1:9" x14ac:dyDescent="0.3">
      <c r="A23210" s="33" t="s">
        <v>1621</v>
      </c>
      <c r="B23210" t="s">
        <v>2384</v>
      </c>
      <c r="C23210" s="7">
        <v>46072</v>
      </c>
      <c r="E23210" s="27">
        <v>50.88</v>
      </c>
      <c r="G23210" s="27" t="str">
        <f>VLOOKUP(C23210,W:Y,3,TRUE)</f>
        <v>February 26</v>
      </c>
      <c r="H23210" s="27">
        <f t="shared" si="362"/>
        <v>23209</v>
      </c>
      <c r="I23210" s="30" t="str">
        <f>IF(G23210='Check Register'!$E$1,H23210,"")</f>
        <v/>
      </c>
    </row>
    <row r="23211" spans="1:9" x14ac:dyDescent="0.3">
      <c r="A23211" s="33" t="s">
        <v>1623</v>
      </c>
      <c r="B23211" t="s">
        <v>2506</v>
      </c>
      <c r="C23211" s="7">
        <v>46072</v>
      </c>
      <c r="E23211" s="27">
        <v>400</v>
      </c>
      <c r="G23211" s="27" t="str">
        <f>VLOOKUP(C23211,W:Y,3,TRUE)</f>
        <v>February 26</v>
      </c>
      <c r="H23211" s="27">
        <f t="shared" si="362"/>
        <v>23210</v>
      </c>
      <c r="I23211" s="30" t="str">
        <f>IF(G23211='Check Register'!$E$1,H23211,"")</f>
        <v/>
      </c>
    </row>
    <row r="23212" spans="1:9" x14ac:dyDescent="0.3">
      <c r="A23212" s="33" t="s">
        <v>1664</v>
      </c>
      <c r="B23212" t="s">
        <v>2283</v>
      </c>
      <c r="C23212" s="7">
        <v>46072</v>
      </c>
      <c r="E23212" s="27">
        <v>70.37</v>
      </c>
      <c r="G23212" s="27" t="str">
        <f>VLOOKUP(C23212,W:Y,3,TRUE)</f>
        <v>February 26</v>
      </c>
      <c r="H23212" s="27">
        <f t="shared" si="362"/>
        <v>23211</v>
      </c>
      <c r="I23212" s="30" t="str">
        <f>IF(G23212='Check Register'!$E$1,H23212,"")</f>
        <v/>
      </c>
    </row>
    <row r="23213" spans="1:9" x14ac:dyDescent="0.3">
      <c r="A23213" s="33" t="s">
        <v>1664</v>
      </c>
      <c r="B23213" t="s">
        <v>2283</v>
      </c>
      <c r="C23213" s="7">
        <v>46072</v>
      </c>
      <c r="E23213" s="27">
        <v>36.21</v>
      </c>
      <c r="G23213" s="27" t="str">
        <f>VLOOKUP(C23213,W:Y,3,TRUE)</f>
        <v>February 26</v>
      </c>
      <c r="H23213" s="27">
        <f t="shared" si="362"/>
        <v>23212</v>
      </c>
      <c r="I23213" s="30" t="str">
        <f>IF(G23213='Check Register'!$E$1,H23213,"")</f>
        <v/>
      </c>
    </row>
    <row r="23214" spans="1:9" x14ac:dyDescent="0.3">
      <c r="A23214" s="33" t="s">
        <v>1664</v>
      </c>
      <c r="B23214" t="s">
        <v>2283</v>
      </c>
      <c r="C23214" s="7">
        <v>46072</v>
      </c>
      <c r="E23214" s="27">
        <v>40.81</v>
      </c>
      <c r="G23214" s="27" t="str">
        <f>VLOOKUP(C23214,W:Y,3,TRUE)</f>
        <v>February 26</v>
      </c>
      <c r="H23214" s="27">
        <f t="shared" si="362"/>
        <v>23213</v>
      </c>
      <c r="I23214" s="30" t="str">
        <f>IF(G23214='Check Register'!$E$1,H23214,"")</f>
        <v/>
      </c>
    </row>
    <row r="23215" spans="1:9" x14ac:dyDescent="0.3">
      <c r="A23215" s="33" t="s">
        <v>1665</v>
      </c>
      <c r="B23215" t="s">
        <v>2507</v>
      </c>
      <c r="C23215" s="7">
        <v>46072</v>
      </c>
      <c r="E23215" s="27">
        <v>2035.44</v>
      </c>
      <c r="G23215" s="27" t="str">
        <f>VLOOKUP(C23215,W:Y,3,TRUE)</f>
        <v>February 26</v>
      </c>
      <c r="H23215" s="27">
        <f t="shared" si="362"/>
        <v>23214</v>
      </c>
      <c r="I23215" s="30" t="str">
        <f>IF(G23215='Check Register'!$E$1,H23215,"")</f>
        <v/>
      </c>
    </row>
    <row r="23216" spans="1:9" x14ac:dyDescent="0.3">
      <c r="A23216" s="33" t="s">
        <v>1665</v>
      </c>
      <c r="B23216" t="s">
        <v>2508</v>
      </c>
      <c r="C23216" s="7">
        <v>46072</v>
      </c>
      <c r="E23216" s="27">
        <v>1203.51</v>
      </c>
      <c r="G23216" s="27" t="str">
        <f>VLOOKUP(C23216,W:Y,3,TRUE)</f>
        <v>February 26</v>
      </c>
      <c r="H23216" s="27">
        <f t="shared" si="362"/>
        <v>23215</v>
      </c>
      <c r="I23216" s="30" t="str">
        <f>IF(G23216='Check Register'!$E$1,H23216,"")</f>
        <v/>
      </c>
    </row>
    <row r="23217" spans="1:9" x14ac:dyDescent="0.3">
      <c r="A23217" s="33" t="s">
        <v>1665</v>
      </c>
      <c r="B23217" t="s">
        <v>2509</v>
      </c>
      <c r="C23217" s="7">
        <v>46072</v>
      </c>
      <c r="E23217" s="27">
        <v>1074.32</v>
      </c>
      <c r="G23217" s="27" t="str">
        <f>VLOOKUP(C23217,W:Y,3,TRUE)</f>
        <v>February 26</v>
      </c>
      <c r="H23217" s="27">
        <f t="shared" si="362"/>
        <v>23216</v>
      </c>
      <c r="I23217" s="30" t="str">
        <f>IF(G23217='Check Register'!$E$1,H23217,"")</f>
        <v/>
      </c>
    </row>
    <row r="23218" spans="1:9" x14ac:dyDescent="0.3">
      <c r="A23218" s="33" t="s">
        <v>1667</v>
      </c>
      <c r="B23218" t="s">
        <v>2298</v>
      </c>
      <c r="C23218" s="7">
        <v>46072</v>
      </c>
      <c r="E23218" s="27">
        <v>4717.29</v>
      </c>
      <c r="G23218" s="27" t="str">
        <f>VLOOKUP(C23218,W:Y,3,TRUE)</f>
        <v>February 26</v>
      </c>
      <c r="H23218" s="27">
        <f t="shared" ref="H23218:H23281" si="363">1+H23217</f>
        <v>23217</v>
      </c>
      <c r="I23218" s="30" t="str">
        <f>IF(G23218='Check Register'!$E$1,H23218,"")</f>
        <v/>
      </c>
    </row>
    <row r="23219" spans="1:9" x14ac:dyDescent="0.3">
      <c r="A23219" s="33" t="s">
        <v>1668</v>
      </c>
      <c r="B23219" t="s">
        <v>2510</v>
      </c>
      <c r="C23219" s="7">
        <v>46072</v>
      </c>
      <c r="E23219" s="27">
        <v>22.95</v>
      </c>
      <c r="G23219" s="27" t="str">
        <f>VLOOKUP(C23219,W:Y,3,TRUE)</f>
        <v>February 26</v>
      </c>
      <c r="H23219" s="27">
        <f t="shared" si="363"/>
        <v>23218</v>
      </c>
      <c r="I23219" s="30" t="str">
        <f>IF(G23219='Check Register'!$E$1,H23219,"")</f>
        <v/>
      </c>
    </row>
    <row r="23220" spans="1:9" x14ac:dyDescent="0.3">
      <c r="A23220" s="33" t="s">
        <v>1588</v>
      </c>
      <c r="B23220" t="s">
        <v>2476</v>
      </c>
      <c r="C23220" s="7">
        <v>46072</v>
      </c>
      <c r="E23220" s="27">
        <v>190.81</v>
      </c>
      <c r="G23220" s="27" t="str">
        <f>VLOOKUP(C23220,W:Y,3,TRUE)</f>
        <v>February 26</v>
      </c>
      <c r="H23220" s="27">
        <f t="shared" si="363"/>
        <v>23219</v>
      </c>
      <c r="I23220" s="30" t="str">
        <f>IF(G23220='Check Register'!$E$1,H23220,"")</f>
        <v/>
      </c>
    </row>
    <row r="23221" spans="1:9" x14ac:dyDescent="0.3">
      <c r="A23221" s="33" t="s">
        <v>1626</v>
      </c>
      <c r="B23221" t="s">
        <v>2511</v>
      </c>
      <c r="C23221" s="7">
        <v>46072</v>
      </c>
      <c r="E23221" s="27">
        <v>2171</v>
      </c>
      <c r="G23221" s="27" t="str">
        <f>VLOOKUP(C23221,W:Y,3,TRUE)</f>
        <v>February 26</v>
      </c>
      <c r="H23221" s="27">
        <f t="shared" si="363"/>
        <v>23220</v>
      </c>
      <c r="I23221" s="30" t="str">
        <f>IF(G23221='Check Register'!$E$1,H23221,"")</f>
        <v/>
      </c>
    </row>
    <row r="23222" spans="1:9" x14ac:dyDescent="0.3">
      <c r="A23222" s="33" t="s">
        <v>1595</v>
      </c>
      <c r="B23222" t="s">
        <v>2512</v>
      </c>
      <c r="C23222" s="7">
        <v>46072</v>
      </c>
      <c r="E23222" s="27">
        <v>1850</v>
      </c>
      <c r="G23222" s="27" t="str">
        <f>VLOOKUP(C23222,W:Y,3,TRUE)</f>
        <v>February 26</v>
      </c>
      <c r="H23222" s="27">
        <f t="shared" si="363"/>
        <v>23221</v>
      </c>
      <c r="I23222" s="30" t="str">
        <f>IF(G23222='Check Register'!$E$1,H23222,"")</f>
        <v/>
      </c>
    </row>
    <row r="23223" spans="1:9" x14ac:dyDescent="0.3">
      <c r="A23223" s="33" t="s">
        <v>1685</v>
      </c>
      <c r="B23223" t="s">
        <v>2352</v>
      </c>
      <c r="C23223" s="7">
        <v>46072</v>
      </c>
      <c r="E23223" s="27">
        <v>56.5</v>
      </c>
      <c r="G23223" s="27" t="str">
        <f>VLOOKUP(C23223,W:Y,3,TRUE)</f>
        <v>February 26</v>
      </c>
      <c r="H23223" s="27">
        <f t="shared" si="363"/>
        <v>23222</v>
      </c>
      <c r="I23223" s="30" t="str">
        <f>IF(G23223='Check Register'!$E$1,H23223,"")</f>
        <v/>
      </c>
    </row>
    <row r="23224" spans="1:9" x14ac:dyDescent="0.3">
      <c r="A23224" s="33" t="s">
        <v>1685</v>
      </c>
      <c r="B23224" t="s">
        <v>2352</v>
      </c>
      <c r="C23224" s="7">
        <v>46072</v>
      </c>
      <c r="E23224" s="27">
        <v>3496.5</v>
      </c>
      <c r="G23224" s="27" t="str">
        <f>VLOOKUP(C23224,W:Y,3,TRUE)</f>
        <v>February 26</v>
      </c>
      <c r="H23224" s="27">
        <f t="shared" si="363"/>
        <v>23223</v>
      </c>
      <c r="I23224" s="30" t="str">
        <f>IF(G23224='Check Register'!$E$1,H23224,"")</f>
        <v/>
      </c>
    </row>
    <row r="23225" spans="1:9" x14ac:dyDescent="0.3">
      <c r="A23225" s="33" t="s">
        <v>1631</v>
      </c>
      <c r="B23225" t="s">
        <v>2353</v>
      </c>
      <c r="C23225" s="7">
        <v>46072</v>
      </c>
      <c r="E23225" s="27">
        <v>199.75</v>
      </c>
      <c r="G23225" s="27" t="str">
        <f>VLOOKUP(C23225,W:Y,3,TRUE)</f>
        <v>February 26</v>
      </c>
      <c r="H23225" s="27">
        <f t="shared" si="363"/>
        <v>23224</v>
      </c>
      <c r="I23225" s="30" t="str">
        <f>IF(G23225='Check Register'!$E$1,H23225,"")</f>
        <v/>
      </c>
    </row>
    <row r="23226" spans="1:9" x14ac:dyDescent="0.3">
      <c r="A23226" s="33" t="s">
        <v>1696</v>
      </c>
      <c r="B23226" t="s">
        <v>2356</v>
      </c>
      <c r="C23226" s="7">
        <v>46072</v>
      </c>
      <c r="E23226" s="27">
        <v>17212.66</v>
      </c>
      <c r="G23226" s="27" t="str">
        <f>VLOOKUP(C23226,W:Y,3,TRUE)</f>
        <v>February 26</v>
      </c>
      <c r="H23226" s="27">
        <f t="shared" si="363"/>
        <v>23225</v>
      </c>
      <c r="I23226" s="30" t="str">
        <f>IF(G23226='Check Register'!$E$1,H23226,"")</f>
        <v/>
      </c>
    </row>
    <row r="23227" spans="1:9" x14ac:dyDescent="0.3">
      <c r="A23227" s="33" t="s">
        <v>1696</v>
      </c>
      <c r="B23227" t="s">
        <v>2356</v>
      </c>
      <c r="C23227" s="7">
        <v>46072</v>
      </c>
      <c r="E23227" s="27">
        <v>869.4</v>
      </c>
      <c r="G23227" s="27" t="str">
        <f>VLOOKUP(C23227,W:Y,3,TRUE)</f>
        <v>February 26</v>
      </c>
      <c r="H23227" s="27">
        <f t="shared" si="363"/>
        <v>23226</v>
      </c>
      <c r="I23227" s="30" t="str">
        <f>IF(G23227='Check Register'!$E$1,H23227,"")</f>
        <v/>
      </c>
    </row>
    <row r="23228" spans="1:9" x14ac:dyDescent="0.3">
      <c r="A23228" s="33" t="s">
        <v>2389</v>
      </c>
      <c r="B23228" t="s">
        <v>2399</v>
      </c>
      <c r="C23228" s="7">
        <v>46072</v>
      </c>
      <c r="E23228" s="27">
        <v>28504.69</v>
      </c>
      <c r="G23228" s="27" t="str">
        <f>VLOOKUP(C23228,W:Y,3,TRUE)</f>
        <v>February 26</v>
      </c>
      <c r="H23228" s="27">
        <f t="shared" si="363"/>
        <v>23227</v>
      </c>
      <c r="I23228" s="30" t="str">
        <f>IF(G23228='Check Register'!$E$1,H23228,"")</f>
        <v/>
      </c>
    </row>
    <row r="23229" spans="1:9" x14ac:dyDescent="0.3">
      <c r="A23229" s="33" t="s">
        <v>1957</v>
      </c>
      <c r="B23229" t="s">
        <v>2202</v>
      </c>
      <c r="C23229" s="34">
        <v>46073</v>
      </c>
      <c r="E23229" s="27">
        <v>360381.29</v>
      </c>
      <c r="G23229" s="27" t="str">
        <f>VLOOKUP(C23229,W:Y,3,TRUE)</f>
        <v>February 26</v>
      </c>
      <c r="H23229" s="27">
        <f t="shared" si="363"/>
        <v>23228</v>
      </c>
      <c r="I23229" s="30" t="str">
        <f>IF(G23229='Check Register'!$E$1,H23229,"")</f>
        <v/>
      </c>
    </row>
    <row r="23230" spans="1:9" x14ac:dyDescent="0.3">
      <c r="A23230" s="33" t="s">
        <v>1599</v>
      </c>
      <c r="B23230" t="s">
        <v>2488</v>
      </c>
      <c r="C23230" s="7">
        <v>46079</v>
      </c>
      <c r="E23230" s="27">
        <v>23045.85</v>
      </c>
      <c r="G23230" s="27" t="str">
        <f>VLOOKUP(C23230,W:Y,3,TRUE)</f>
        <v>February 26</v>
      </c>
      <c r="H23230" s="27">
        <f t="shared" si="363"/>
        <v>23229</v>
      </c>
      <c r="I23230" s="30" t="str">
        <f>IF(G23230='Check Register'!$E$1,H23230,"")</f>
        <v/>
      </c>
    </row>
    <row r="23231" spans="1:9" x14ac:dyDescent="0.3">
      <c r="A23231" s="33" t="s">
        <v>1600</v>
      </c>
      <c r="B23231" t="s">
        <v>2262</v>
      </c>
      <c r="C23231" s="7">
        <v>46079</v>
      </c>
      <c r="E23231" s="27">
        <v>1890.33</v>
      </c>
      <c r="G23231" s="27" t="str">
        <f>VLOOKUP(C23231,W:Y,3,TRUE)</f>
        <v>February 26</v>
      </c>
      <c r="H23231" s="27">
        <f t="shared" si="363"/>
        <v>23230</v>
      </c>
      <c r="I23231" s="30" t="str">
        <f>IF(G23231='Check Register'!$E$1,H23231,"")</f>
        <v/>
      </c>
    </row>
    <row r="23232" spans="1:9" x14ac:dyDescent="0.3">
      <c r="A23232" s="33" t="s">
        <v>1649</v>
      </c>
      <c r="B23232" t="s">
        <v>2268</v>
      </c>
      <c r="C23232" s="7">
        <v>46079</v>
      </c>
      <c r="E23232" s="27">
        <v>1932.1</v>
      </c>
      <c r="G23232" s="27" t="str">
        <f>VLOOKUP(C23232,W:Y,3,TRUE)</f>
        <v>February 26</v>
      </c>
      <c r="H23232" s="27">
        <f t="shared" si="363"/>
        <v>23231</v>
      </c>
      <c r="I23232" s="30" t="str">
        <f>IF(G23232='Check Register'!$E$1,H23232,"")</f>
        <v/>
      </c>
    </row>
    <row r="23233" spans="1:9" x14ac:dyDescent="0.3">
      <c r="A23233" s="33" t="s">
        <v>1680</v>
      </c>
      <c r="B23233" t="s">
        <v>2304</v>
      </c>
      <c r="C23233" s="7">
        <v>46079</v>
      </c>
      <c r="E23233" s="27">
        <v>7886.14</v>
      </c>
      <c r="G23233" s="27" t="str">
        <f>VLOOKUP(C23233,W:Y,3,TRUE)</f>
        <v>February 26</v>
      </c>
      <c r="H23233" s="27">
        <f t="shared" si="363"/>
        <v>23232</v>
      </c>
      <c r="I23233" s="30" t="str">
        <f>IF(G23233='Check Register'!$E$1,H23233,"")</f>
        <v/>
      </c>
    </row>
    <row r="23234" spans="1:9" x14ac:dyDescent="0.3">
      <c r="A23234" s="33" t="s">
        <v>1570</v>
      </c>
      <c r="B23234" t="s">
        <v>2270</v>
      </c>
      <c r="C23234" s="7">
        <v>46079</v>
      </c>
      <c r="E23234" s="27">
        <v>59.31</v>
      </c>
      <c r="G23234" s="27" t="str">
        <f>VLOOKUP(C23234,W:Y,3,TRUE)</f>
        <v>February 26</v>
      </c>
      <c r="H23234" s="27">
        <f t="shared" si="363"/>
        <v>23233</v>
      </c>
      <c r="I23234" s="30" t="str">
        <f>IF(G23234='Check Register'!$E$1,H23234,"")</f>
        <v/>
      </c>
    </row>
    <row r="23235" spans="1:9" x14ac:dyDescent="0.3">
      <c r="A23235" s="33" t="s">
        <v>1570</v>
      </c>
      <c r="B23235" t="s">
        <v>2270</v>
      </c>
      <c r="C23235" s="7">
        <v>46079</v>
      </c>
      <c r="E23235" s="27">
        <v>59.31</v>
      </c>
      <c r="G23235" s="27" t="str">
        <f>VLOOKUP(C23235,W:Y,3,TRUE)</f>
        <v>February 26</v>
      </c>
      <c r="H23235" s="27">
        <f t="shared" si="363"/>
        <v>23234</v>
      </c>
      <c r="I23235" s="30" t="str">
        <f>IF(G23235='Check Register'!$E$1,H23235,"")</f>
        <v/>
      </c>
    </row>
    <row r="23236" spans="1:9" x14ac:dyDescent="0.3">
      <c r="A23236" s="33" t="s">
        <v>2109</v>
      </c>
      <c r="B23236" t="s">
        <v>2513</v>
      </c>
      <c r="C23236" s="7">
        <v>46079</v>
      </c>
      <c r="E23236" s="27">
        <v>4545</v>
      </c>
      <c r="G23236" s="27" t="str">
        <f>VLOOKUP(C23236,W:Y,3,TRUE)</f>
        <v>February 26</v>
      </c>
      <c r="H23236" s="27">
        <f t="shared" si="363"/>
        <v>23235</v>
      </c>
      <c r="I23236" s="30" t="str">
        <f>IF(G23236='Check Register'!$E$1,H23236,"")</f>
        <v/>
      </c>
    </row>
    <row r="23237" spans="1:9" x14ac:dyDescent="0.3">
      <c r="A23237" s="33" t="s">
        <v>2006</v>
      </c>
      <c r="B23237" t="s">
        <v>2514</v>
      </c>
      <c r="C23237" s="7">
        <v>46079</v>
      </c>
      <c r="E23237" s="27">
        <v>2500.6</v>
      </c>
      <c r="G23237" s="27" t="str">
        <f>VLOOKUP(C23237,W:Y,3,TRUE)</f>
        <v>February 26</v>
      </c>
      <c r="H23237" s="27">
        <f t="shared" si="363"/>
        <v>23236</v>
      </c>
      <c r="I23237" s="30" t="str">
        <f>IF(G23237='Check Register'!$E$1,H23237,"")</f>
        <v/>
      </c>
    </row>
    <row r="23238" spans="1:9" x14ac:dyDescent="0.3">
      <c r="A23238" s="33" t="s">
        <v>1651</v>
      </c>
      <c r="B23238" t="s">
        <v>2278</v>
      </c>
      <c r="C23238" s="7">
        <v>46079</v>
      </c>
      <c r="E23238" s="27">
        <v>48</v>
      </c>
      <c r="G23238" s="27" t="str">
        <f>VLOOKUP(C23238,W:Y,3,TRUE)</f>
        <v>February 26</v>
      </c>
      <c r="H23238" s="27">
        <f t="shared" si="363"/>
        <v>23237</v>
      </c>
      <c r="I23238" s="30" t="str">
        <f>IF(G23238='Check Register'!$E$1,H23238,"")</f>
        <v/>
      </c>
    </row>
    <row r="23239" spans="1:9" x14ac:dyDescent="0.3">
      <c r="A23239" s="33" t="s">
        <v>1651</v>
      </c>
      <c r="B23239" t="s">
        <v>2401</v>
      </c>
      <c r="C23239" s="7">
        <v>46079</v>
      </c>
      <c r="E23239" s="27">
        <v>549.92999999999995</v>
      </c>
      <c r="G23239" s="27" t="str">
        <f>VLOOKUP(C23239,W:Y,3,TRUE)</f>
        <v>February 26</v>
      </c>
      <c r="H23239" s="27">
        <f t="shared" si="363"/>
        <v>23238</v>
      </c>
      <c r="I23239" s="30" t="str">
        <f>IF(G23239='Check Register'!$E$1,H23239,"")</f>
        <v/>
      </c>
    </row>
    <row r="23240" spans="1:9" x14ac:dyDescent="0.3">
      <c r="A23240" s="33" t="s">
        <v>2377</v>
      </c>
      <c r="B23240" t="s">
        <v>2515</v>
      </c>
      <c r="C23240" s="7">
        <v>46079</v>
      </c>
      <c r="E23240" s="27">
        <v>471.32</v>
      </c>
      <c r="G23240" s="27" t="str">
        <f>VLOOKUP(C23240,W:Y,3,TRUE)</f>
        <v>February 26</v>
      </c>
      <c r="H23240" s="27">
        <f t="shared" si="363"/>
        <v>23239</v>
      </c>
      <c r="I23240" s="30" t="str">
        <f>IF(G23240='Check Register'!$E$1,H23240,"")</f>
        <v/>
      </c>
    </row>
    <row r="23241" spans="1:9" x14ac:dyDescent="0.3">
      <c r="A23241" s="33" t="s">
        <v>1654</v>
      </c>
      <c r="B23241" t="s">
        <v>1840</v>
      </c>
      <c r="C23241" s="7">
        <v>46079</v>
      </c>
      <c r="E23241" s="27">
        <v>55</v>
      </c>
      <c r="G23241" s="27" t="str">
        <f>VLOOKUP(C23241,W:Y,3,TRUE)</f>
        <v>February 26</v>
      </c>
      <c r="H23241" s="27">
        <f t="shared" si="363"/>
        <v>23240</v>
      </c>
      <c r="I23241" s="30" t="str">
        <f>IF(G23241='Check Register'!$E$1,H23241,"")</f>
        <v/>
      </c>
    </row>
    <row r="23242" spans="1:9" x14ac:dyDescent="0.3">
      <c r="A23242" s="33" t="s">
        <v>1662</v>
      </c>
      <c r="B23242" t="s">
        <v>2432</v>
      </c>
      <c r="C23242" s="7">
        <v>46079</v>
      </c>
      <c r="E23242" s="27">
        <v>89.9</v>
      </c>
      <c r="G23242" s="27" t="str">
        <f>VLOOKUP(C23242,W:Y,3,TRUE)</f>
        <v>February 26</v>
      </c>
      <c r="H23242" s="27">
        <f t="shared" si="363"/>
        <v>23241</v>
      </c>
      <c r="I23242" s="30" t="str">
        <f>IF(G23242='Check Register'!$E$1,H23242,"")</f>
        <v/>
      </c>
    </row>
    <row r="23243" spans="1:9" x14ac:dyDescent="0.3">
      <c r="A23243" s="33" t="s">
        <v>1618</v>
      </c>
      <c r="B23243" t="s">
        <v>12</v>
      </c>
      <c r="C23243" s="7">
        <v>46079</v>
      </c>
      <c r="E23243" s="27">
        <v>213.54</v>
      </c>
      <c r="G23243" s="27" t="str">
        <f>VLOOKUP(C23243,W:Y,3,TRUE)</f>
        <v>February 26</v>
      </c>
      <c r="H23243" s="27">
        <f t="shared" si="363"/>
        <v>23242</v>
      </c>
      <c r="I23243" s="30" t="str">
        <f>IF(G23243='Check Register'!$E$1,H23243,"")</f>
        <v/>
      </c>
    </row>
    <row r="23244" spans="1:9" x14ac:dyDescent="0.3">
      <c r="A23244" s="33" t="s">
        <v>1620</v>
      </c>
      <c r="B23244" t="s">
        <v>2320</v>
      </c>
      <c r="C23244" s="7">
        <v>46079</v>
      </c>
      <c r="E23244" s="27">
        <v>248</v>
      </c>
      <c r="G23244" s="27" t="str">
        <f>VLOOKUP(C23244,W:Y,3,TRUE)</f>
        <v>February 26</v>
      </c>
      <c r="H23244" s="27">
        <f t="shared" si="363"/>
        <v>23243</v>
      </c>
      <c r="I23244" s="30" t="str">
        <f>IF(G23244='Check Register'!$E$1,H23244,"")</f>
        <v/>
      </c>
    </row>
    <row r="23245" spans="1:9" x14ac:dyDescent="0.3">
      <c r="A23245" s="33" t="s">
        <v>1620</v>
      </c>
      <c r="B23245" t="s">
        <v>2516</v>
      </c>
      <c r="C23245" s="7">
        <v>46079</v>
      </c>
      <c r="E23245" s="27">
        <v>1155</v>
      </c>
      <c r="G23245" s="27" t="str">
        <f>VLOOKUP(C23245,W:Y,3,TRUE)</f>
        <v>February 26</v>
      </c>
      <c r="H23245" s="27">
        <f t="shared" si="363"/>
        <v>23244</v>
      </c>
      <c r="I23245" s="30" t="str">
        <f>IF(G23245='Check Register'!$E$1,H23245,"")</f>
        <v/>
      </c>
    </row>
    <row r="23246" spans="1:9" x14ac:dyDescent="0.3">
      <c r="A23246" s="33" t="s">
        <v>2238</v>
      </c>
      <c r="B23246" t="s">
        <v>2517</v>
      </c>
      <c r="C23246" s="7">
        <v>46079</v>
      </c>
      <c r="E23246" s="27">
        <v>54779</v>
      </c>
      <c r="G23246" s="27" t="str">
        <f>VLOOKUP(C23246,W:Y,3,TRUE)</f>
        <v>February 26</v>
      </c>
      <c r="H23246" s="27">
        <f t="shared" si="363"/>
        <v>23245</v>
      </c>
      <c r="I23246" s="30" t="str">
        <f>IF(G23246='Check Register'!$E$1,H23246,"")</f>
        <v/>
      </c>
    </row>
    <row r="23247" spans="1:9" x14ac:dyDescent="0.3">
      <c r="A23247" s="33" t="s">
        <v>1664</v>
      </c>
      <c r="B23247" t="s">
        <v>2297</v>
      </c>
      <c r="C23247" s="7">
        <v>46079</v>
      </c>
      <c r="E23247" s="27">
        <v>40.81</v>
      </c>
      <c r="G23247" s="27" t="str">
        <f>VLOOKUP(C23247,W:Y,3,TRUE)</f>
        <v>February 26</v>
      </c>
      <c r="H23247" s="27">
        <f t="shared" si="363"/>
        <v>23246</v>
      </c>
      <c r="I23247" s="30" t="str">
        <f>IF(G23247='Check Register'!$E$1,H23247,"")</f>
        <v/>
      </c>
    </row>
    <row r="23248" spans="1:9" x14ac:dyDescent="0.3">
      <c r="A23248" s="33" t="s">
        <v>1627</v>
      </c>
      <c r="B23248" t="s">
        <v>2518</v>
      </c>
      <c r="C23248" s="7">
        <v>46079</v>
      </c>
      <c r="E23248" s="27">
        <v>442.74</v>
      </c>
      <c r="G23248" s="27" t="str">
        <f>VLOOKUP(C23248,W:Y,3,TRUE)</f>
        <v>February 26</v>
      </c>
      <c r="H23248" s="27">
        <f t="shared" si="363"/>
        <v>23247</v>
      </c>
      <c r="I23248" s="30" t="str">
        <f>IF(G23248='Check Register'!$E$1,H23248,"")</f>
        <v/>
      </c>
    </row>
    <row r="23249" spans="1:9" x14ac:dyDescent="0.3">
      <c r="A23249" s="33" t="s">
        <v>1666</v>
      </c>
      <c r="B23249" t="s">
        <v>2288</v>
      </c>
      <c r="C23249" s="7">
        <v>46079</v>
      </c>
      <c r="E23249" s="27">
        <v>1881</v>
      </c>
      <c r="G23249" s="27" t="str">
        <f>VLOOKUP(C23249,W:Y,3,TRUE)</f>
        <v>February 26</v>
      </c>
      <c r="H23249" s="27">
        <f t="shared" si="363"/>
        <v>23248</v>
      </c>
      <c r="I23249" s="30" t="str">
        <f>IF(G23249='Check Register'!$E$1,H23249,"")</f>
        <v/>
      </c>
    </row>
    <row r="23250" spans="1:9" x14ac:dyDescent="0.3">
      <c r="A23250" s="33" t="s">
        <v>1667</v>
      </c>
      <c r="B23250" t="s">
        <v>2298</v>
      </c>
      <c r="C23250" s="7">
        <v>46079</v>
      </c>
      <c r="E23250" s="27">
        <v>4518.49</v>
      </c>
      <c r="G23250" s="27" t="str">
        <f>VLOOKUP(C23250,W:Y,3,TRUE)</f>
        <v>February 26</v>
      </c>
      <c r="H23250" s="27">
        <f t="shared" si="363"/>
        <v>23249</v>
      </c>
      <c r="I23250" s="30" t="str">
        <f>IF(G23250='Check Register'!$E$1,H23250,"")</f>
        <v/>
      </c>
    </row>
    <row r="23251" spans="1:9" x14ac:dyDescent="0.3">
      <c r="A23251" s="33" t="s">
        <v>1564</v>
      </c>
      <c r="B23251" t="s">
        <v>1822</v>
      </c>
      <c r="C23251" s="7">
        <v>46079</v>
      </c>
      <c r="E23251" s="27">
        <v>86.14</v>
      </c>
      <c r="G23251" s="27" t="str">
        <f>VLOOKUP(C23251,W:Y,3,TRUE)</f>
        <v>February 26</v>
      </c>
      <c r="H23251" s="27">
        <f t="shared" si="363"/>
        <v>23250</v>
      </c>
      <c r="I23251" s="30" t="str">
        <f>IF(G23251='Check Register'!$E$1,H23251,"")</f>
        <v/>
      </c>
    </row>
    <row r="23252" spans="1:9" x14ac:dyDescent="0.3">
      <c r="A23252" s="33" t="s">
        <v>1564</v>
      </c>
      <c r="B23252" t="s">
        <v>1822</v>
      </c>
      <c r="C23252" s="7">
        <v>46079</v>
      </c>
      <c r="E23252" s="27">
        <v>3920.22</v>
      </c>
      <c r="G23252" s="27" t="str">
        <f>VLOOKUP(C23252,W:Y,3,TRUE)</f>
        <v>February 26</v>
      </c>
      <c r="H23252" s="27">
        <f t="shared" si="363"/>
        <v>23251</v>
      </c>
      <c r="I23252" s="30" t="str">
        <f>IF(G23252='Check Register'!$E$1,H23252,"")</f>
        <v/>
      </c>
    </row>
    <row r="23253" spans="1:9" x14ac:dyDescent="0.3">
      <c r="A23253" s="33" t="s">
        <v>1596</v>
      </c>
      <c r="B23253" t="s">
        <v>1852</v>
      </c>
      <c r="C23253" s="7">
        <v>46079</v>
      </c>
      <c r="E23253" s="27">
        <v>3579.6</v>
      </c>
      <c r="G23253" s="27" t="str">
        <f>VLOOKUP(C23253,W:Y,3,TRUE)</f>
        <v>February 26</v>
      </c>
      <c r="H23253" s="27">
        <f t="shared" si="363"/>
        <v>23252</v>
      </c>
      <c r="I23253" s="30" t="str">
        <f>IF(G23253='Check Register'!$E$1,H23253,"")</f>
        <v/>
      </c>
    </row>
    <row r="23254" spans="1:9" x14ac:dyDescent="0.3">
      <c r="A23254" s="33" t="s">
        <v>1648</v>
      </c>
      <c r="B23254" t="s">
        <v>2396</v>
      </c>
      <c r="C23254" s="7">
        <v>46079</v>
      </c>
      <c r="E23254" s="27">
        <v>39333.589999999997</v>
      </c>
      <c r="G23254" s="27" t="str">
        <f>VLOOKUP(C23254,W:Y,3,TRUE)</f>
        <v>February 26</v>
      </c>
      <c r="H23254" s="27">
        <f t="shared" si="363"/>
        <v>23253</v>
      </c>
      <c r="I23254" s="30" t="str">
        <f>IF(G23254='Check Register'!$E$1,H23254,"")</f>
        <v/>
      </c>
    </row>
    <row r="23255" spans="1:9" x14ac:dyDescent="0.3">
      <c r="A23255" s="33" t="s">
        <v>1648</v>
      </c>
      <c r="B23255" t="s">
        <v>1966</v>
      </c>
      <c r="C23255" s="7">
        <v>46079</v>
      </c>
      <c r="E23255" s="27">
        <v>5664.6</v>
      </c>
      <c r="G23255" s="27" t="str">
        <f>VLOOKUP(C23255,W:Y,3,TRUE)</f>
        <v>February 26</v>
      </c>
      <c r="H23255" s="27">
        <f t="shared" si="363"/>
        <v>23254</v>
      </c>
      <c r="I23255" s="30" t="str">
        <f>IF(G23255='Check Register'!$E$1,H23255,"")</f>
        <v/>
      </c>
    </row>
    <row r="23256" spans="1:9" x14ac:dyDescent="0.3">
      <c r="A23256" s="33" t="s">
        <v>1591</v>
      </c>
      <c r="B23256" t="s">
        <v>2487</v>
      </c>
      <c r="C23256" s="7">
        <v>46079</v>
      </c>
      <c r="E23256" s="27">
        <v>170.12</v>
      </c>
      <c r="G23256" s="27" t="str">
        <f>VLOOKUP(C23256,W:Y,3,TRUE)</f>
        <v>February 26</v>
      </c>
      <c r="H23256" s="27">
        <f t="shared" si="363"/>
        <v>23255</v>
      </c>
      <c r="I23256" s="30" t="str">
        <f>IF(G23256='Check Register'!$E$1,H23256,"")</f>
        <v/>
      </c>
    </row>
    <row r="23257" spans="1:9" x14ac:dyDescent="0.3">
      <c r="A23257" s="33" t="s">
        <v>1641</v>
      </c>
      <c r="B23257" t="s">
        <v>2422</v>
      </c>
      <c r="C23257" s="7">
        <v>46079</v>
      </c>
      <c r="E23257" s="27">
        <v>19001.29</v>
      </c>
      <c r="G23257" s="27" t="str">
        <f>VLOOKUP(C23257,W:Y,3,TRUE)</f>
        <v>February 26</v>
      </c>
      <c r="H23257" s="27">
        <f t="shared" si="363"/>
        <v>23256</v>
      </c>
      <c r="I23257" s="30" t="str">
        <f>IF(G23257='Check Register'!$E$1,H23257,"")</f>
        <v/>
      </c>
    </row>
    <row r="23258" spans="1:9" x14ac:dyDescent="0.3">
      <c r="A23258" s="33" t="s">
        <v>1587</v>
      </c>
      <c r="B23258" t="s">
        <v>1953</v>
      </c>
      <c r="C23258" s="7">
        <v>46079</v>
      </c>
      <c r="E23258" s="27">
        <v>8800</v>
      </c>
      <c r="G23258" s="27" t="str">
        <f>VLOOKUP(C23258,W:Y,3,TRUE)</f>
        <v>February 26</v>
      </c>
      <c r="H23258" s="27">
        <f t="shared" si="363"/>
        <v>23257</v>
      </c>
      <c r="I23258" s="30" t="str">
        <f>IF(G23258='Check Register'!$E$1,H23258,"")</f>
        <v/>
      </c>
    </row>
    <row r="23259" spans="1:9" x14ac:dyDescent="0.3">
      <c r="A23259" s="33" t="s">
        <v>1587</v>
      </c>
      <c r="B23259" t="s">
        <v>1953</v>
      </c>
      <c r="C23259" s="7">
        <v>46079</v>
      </c>
      <c r="E23259" s="27">
        <v>3800</v>
      </c>
      <c r="G23259" s="27" t="str">
        <f>VLOOKUP(C23259,W:Y,3,TRUE)</f>
        <v>February 26</v>
      </c>
      <c r="H23259" s="27">
        <f t="shared" si="363"/>
        <v>23258</v>
      </c>
      <c r="I23259" s="30" t="str">
        <f>IF(G23259='Check Register'!$E$1,H23259,"")</f>
        <v/>
      </c>
    </row>
    <row r="23260" spans="1:9" x14ac:dyDescent="0.3">
      <c r="A23260" s="33" t="s">
        <v>2389</v>
      </c>
      <c r="B23260" t="s">
        <v>2400</v>
      </c>
      <c r="C23260" s="7">
        <v>46079</v>
      </c>
      <c r="E23260" s="27">
        <v>19205.04</v>
      </c>
      <c r="G23260" s="27" t="str">
        <f>VLOOKUP(C23260,W:Y,3,TRUE)</f>
        <v>February 26</v>
      </c>
      <c r="H23260" s="27">
        <f t="shared" si="363"/>
        <v>23259</v>
      </c>
      <c r="I23260" s="30" t="str">
        <f>IF(G23260='Check Register'!$E$1,H23260,"")</f>
        <v/>
      </c>
    </row>
    <row r="23261" spans="1:9" x14ac:dyDescent="0.3">
      <c r="A23261" s="33" t="s">
        <v>1566</v>
      </c>
      <c r="B23261" t="s">
        <v>2519</v>
      </c>
      <c r="C23261" s="7">
        <v>46079</v>
      </c>
      <c r="E23261" s="27">
        <v>103.69</v>
      </c>
      <c r="G23261" s="27" t="str">
        <f>VLOOKUP(C23261,W:Y,3,TRUE)</f>
        <v>February 26</v>
      </c>
      <c r="H23261" s="27">
        <f t="shared" si="363"/>
        <v>23260</v>
      </c>
      <c r="I23261" s="30" t="str">
        <f>IF(G23261='Check Register'!$E$1,H23261,"")</f>
        <v/>
      </c>
    </row>
    <row r="23262" spans="1:9" x14ac:dyDescent="0.3">
      <c r="A23262" s="33" t="s">
        <v>1566</v>
      </c>
      <c r="B23262" t="s">
        <v>2520</v>
      </c>
      <c r="C23262" s="7">
        <v>46079</v>
      </c>
      <c r="E23262" s="27">
        <v>229.98</v>
      </c>
      <c r="G23262" s="27" t="str">
        <f>VLOOKUP(C23262,W:Y,3,TRUE)</f>
        <v>February 26</v>
      </c>
      <c r="H23262" s="27">
        <f t="shared" si="363"/>
        <v>23261</v>
      </c>
      <c r="I23262" s="30" t="str">
        <f>IF(G23262='Check Register'!$E$1,H23262,"")</f>
        <v/>
      </c>
    </row>
    <row r="23263" spans="1:9" x14ac:dyDescent="0.3">
      <c r="A23263" s="33" t="s">
        <v>1591</v>
      </c>
      <c r="B23263" t="s">
        <v>2301</v>
      </c>
      <c r="C23263" s="7">
        <v>46079</v>
      </c>
      <c r="E23263" s="27">
        <v>418.43</v>
      </c>
      <c r="G23263" s="27" t="str">
        <f>VLOOKUP(C23263,W:Y,3,TRUE)</f>
        <v>February 26</v>
      </c>
      <c r="H23263" s="27">
        <f t="shared" si="363"/>
        <v>23262</v>
      </c>
      <c r="I23263" s="30" t="str">
        <f>IF(G23263='Check Register'!$E$1,H23263,"")</f>
        <v/>
      </c>
    </row>
    <row r="23264" spans="1:9" x14ac:dyDescent="0.3">
      <c r="A23264" s="33" t="s">
        <v>1591</v>
      </c>
      <c r="B23264" t="s">
        <v>2301</v>
      </c>
      <c r="C23264" s="7">
        <v>46079</v>
      </c>
      <c r="E23264" s="27">
        <v>1016.18</v>
      </c>
      <c r="G23264" s="27" t="str">
        <f>VLOOKUP(C23264,W:Y,3,TRUE)</f>
        <v>February 26</v>
      </c>
      <c r="H23264" s="27">
        <f t="shared" si="363"/>
        <v>23263</v>
      </c>
      <c r="I23264" s="30" t="str">
        <f>IF(G23264='Check Register'!$E$1,H23264,"")</f>
        <v/>
      </c>
    </row>
    <row r="23265" spans="1:9" x14ac:dyDescent="0.3">
      <c r="A23265" s="33" t="s">
        <v>1564</v>
      </c>
      <c r="B23265" t="s">
        <v>1822</v>
      </c>
      <c r="C23265" s="7">
        <v>46086</v>
      </c>
      <c r="E23265" s="27">
        <v>50.22</v>
      </c>
      <c r="G23265" s="27" t="str">
        <f>VLOOKUP(C23265,W:Y,3,TRUE)</f>
        <v>March 26</v>
      </c>
      <c r="H23265" s="27">
        <f t="shared" si="363"/>
        <v>23264</v>
      </c>
      <c r="I23265" s="30" t="str">
        <f>IF(G23265='Check Register'!$E$1,H23265,"")</f>
        <v/>
      </c>
    </row>
    <row r="23266" spans="1:9" x14ac:dyDescent="0.3">
      <c r="A23266" s="33" t="s">
        <v>1564</v>
      </c>
      <c r="B23266" t="s">
        <v>1822</v>
      </c>
      <c r="C23266" s="7">
        <v>46086</v>
      </c>
      <c r="E23266" s="27">
        <v>43.16</v>
      </c>
      <c r="G23266" s="27" t="str">
        <f>VLOOKUP(C23266,W:Y,3,TRUE)</f>
        <v>March 26</v>
      </c>
      <c r="H23266" s="27">
        <f t="shared" si="363"/>
        <v>23265</v>
      </c>
      <c r="I23266" s="30" t="str">
        <f>IF(G23266='Check Register'!$E$1,H23266,"")</f>
        <v/>
      </c>
    </row>
    <row r="23267" spans="1:9" x14ac:dyDescent="0.3">
      <c r="A23267" s="33" t="s">
        <v>1564</v>
      </c>
      <c r="B23267" t="s">
        <v>1822</v>
      </c>
      <c r="C23267" s="7">
        <v>46086</v>
      </c>
      <c r="E23267" s="27">
        <v>44.2</v>
      </c>
      <c r="G23267" s="27" t="str">
        <f>VLOOKUP(C23267,W:Y,3,TRUE)</f>
        <v>March 26</v>
      </c>
      <c r="H23267" s="27">
        <f t="shared" si="363"/>
        <v>23266</v>
      </c>
      <c r="I23267" s="30" t="str">
        <f>IF(G23267='Check Register'!$E$1,H23267,"")</f>
        <v/>
      </c>
    </row>
    <row r="23268" spans="1:9" x14ac:dyDescent="0.3">
      <c r="A23268" s="33" t="s">
        <v>1564</v>
      </c>
      <c r="B23268" t="s">
        <v>1822</v>
      </c>
      <c r="C23268" s="7">
        <v>46086</v>
      </c>
      <c r="E23268" s="27">
        <v>55.18</v>
      </c>
      <c r="G23268" s="27" t="str">
        <f>VLOOKUP(C23268,W:Y,3,TRUE)</f>
        <v>March 26</v>
      </c>
      <c r="H23268" s="27">
        <f t="shared" si="363"/>
        <v>23267</v>
      </c>
      <c r="I23268" s="30" t="str">
        <f>IF(G23268='Check Register'!$E$1,H23268,"")</f>
        <v/>
      </c>
    </row>
    <row r="23269" spans="1:9" x14ac:dyDescent="0.3">
      <c r="A23269" s="33" t="s">
        <v>1564</v>
      </c>
      <c r="B23269" t="s">
        <v>1822</v>
      </c>
      <c r="C23269" s="7">
        <v>46086</v>
      </c>
      <c r="E23269" s="27">
        <v>82.37</v>
      </c>
      <c r="G23269" s="27" t="str">
        <f>VLOOKUP(C23269,W:Y,3,TRUE)</f>
        <v>March 26</v>
      </c>
      <c r="H23269" s="27">
        <f t="shared" si="363"/>
        <v>23268</v>
      </c>
      <c r="I23269" s="30" t="str">
        <f>IF(G23269='Check Register'!$E$1,H23269,"")</f>
        <v/>
      </c>
    </row>
    <row r="23270" spans="1:9" x14ac:dyDescent="0.3">
      <c r="A23270" s="33" t="s">
        <v>1564</v>
      </c>
      <c r="B23270" t="s">
        <v>1822</v>
      </c>
      <c r="C23270" s="7">
        <v>46086</v>
      </c>
      <c r="E23270" s="27">
        <v>73.66</v>
      </c>
      <c r="G23270" s="27" t="str">
        <f>VLOOKUP(C23270,W:Y,3,TRUE)</f>
        <v>March 26</v>
      </c>
      <c r="H23270" s="27">
        <f t="shared" si="363"/>
        <v>23269</v>
      </c>
      <c r="I23270" s="30" t="str">
        <f>IF(G23270='Check Register'!$E$1,H23270,"")</f>
        <v/>
      </c>
    </row>
    <row r="23271" spans="1:9" x14ac:dyDescent="0.3">
      <c r="A23271" s="33" t="s">
        <v>1564</v>
      </c>
      <c r="B23271" t="s">
        <v>1822</v>
      </c>
      <c r="C23271" s="7">
        <v>46086</v>
      </c>
      <c r="E23271" s="27">
        <v>69.86</v>
      </c>
      <c r="G23271" s="27" t="str">
        <f>VLOOKUP(C23271,W:Y,3,TRUE)</f>
        <v>March 26</v>
      </c>
      <c r="H23271" s="27">
        <f t="shared" si="363"/>
        <v>23270</v>
      </c>
      <c r="I23271" s="30" t="str">
        <f>IF(G23271='Check Register'!$E$1,H23271,"")</f>
        <v/>
      </c>
    </row>
    <row r="23272" spans="1:9" x14ac:dyDescent="0.3">
      <c r="A23272" s="33" t="s">
        <v>1636</v>
      </c>
      <c r="B23272" t="s">
        <v>2521</v>
      </c>
      <c r="C23272" s="7">
        <v>46086</v>
      </c>
      <c r="E23272" s="27">
        <v>35070.75</v>
      </c>
      <c r="G23272" s="27" t="str">
        <f>VLOOKUP(C23272,W:Y,3,TRUE)</f>
        <v>March 26</v>
      </c>
      <c r="H23272" s="27">
        <f t="shared" si="363"/>
        <v>23271</v>
      </c>
      <c r="I23272" s="30" t="str">
        <f>IF(G23272='Check Register'!$E$1,H23272,"")</f>
        <v/>
      </c>
    </row>
    <row r="23273" spans="1:9" x14ac:dyDescent="0.3">
      <c r="A23273" s="33" t="s">
        <v>1597</v>
      </c>
      <c r="B23273" t="s">
        <v>2249</v>
      </c>
      <c r="C23273" s="7">
        <v>46086</v>
      </c>
      <c r="E23273" s="27">
        <v>7000</v>
      </c>
      <c r="G23273" s="27" t="str">
        <f>VLOOKUP(C23273,W:Y,3,TRUE)</f>
        <v>March 26</v>
      </c>
      <c r="H23273" s="27">
        <f t="shared" si="363"/>
        <v>23272</v>
      </c>
      <c r="I23273" s="30" t="str">
        <f>IF(G23273='Check Register'!$E$1,H23273,"")</f>
        <v/>
      </c>
    </row>
    <row r="23274" spans="1:9" x14ac:dyDescent="0.3">
      <c r="A23274" s="33" t="s">
        <v>1582</v>
      </c>
      <c r="B23274" t="s">
        <v>2250</v>
      </c>
      <c r="C23274" s="7">
        <v>46086</v>
      </c>
      <c r="E23274" s="27">
        <v>101</v>
      </c>
      <c r="G23274" s="27" t="str">
        <f>VLOOKUP(C23274,W:Y,3,TRUE)</f>
        <v>March 26</v>
      </c>
      <c r="H23274" s="27">
        <f t="shared" si="363"/>
        <v>23273</v>
      </c>
      <c r="I23274" s="30" t="str">
        <f>IF(G23274='Check Register'!$E$1,H23274,"")</f>
        <v/>
      </c>
    </row>
    <row r="23275" spans="1:9" x14ac:dyDescent="0.3">
      <c r="A23275" s="33" t="s">
        <v>1582</v>
      </c>
      <c r="B23275" t="s">
        <v>2250</v>
      </c>
      <c r="C23275" s="7">
        <v>46086</v>
      </c>
      <c r="E23275" s="27">
        <v>232</v>
      </c>
      <c r="G23275" s="27" t="str">
        <f>VLOOKUP(C23275,W:Y,3,TRUE)</f>
        <v>March 26</v>
      </c>
      <c r="H23275" s="27">
        <f t="shared" si="363"/>
        <v>23274</v>
      </c>
      <c r="I23275" s="30" t="str">
        <f>IF(G23275='Check Register'!$E$1,H23275,"")</f>
        <v/>
      </c>
    </row>
    <row r="23276" spans="1:9" x14ac:dyDescent="0.3">
      <c r="A23276" s="33" t="s">
        <v>1607</v>
      </c>
      <c r="B23276" t="s">
        <v>1903</v>
      </c>
      <c r="C23276" s="7">
        <v>46086</v>
      </c>
      <c r="E23276" s="27">
        <v>2041.66</v>
      </c>
      <c r="G23276" s="27" t="str">
        <f>VLOOKUP(C23276,W:Y,3,TRUE)</f>
        <v>March 26</v>
      </c>
      <c r="H23276" s="27">
        <f t="shared" si="363"/>
        <v>23275</v>
      </c>
      <c r="I23276" s="30" t="str">
        <f>IF(G23276='Check Register'!$E$1,H23276,"")</f>
        <v/>
      </c>
    </row>
    <row r="23277" spans="1:9" x14ac:dyDescent="0.3">
      <c r="A23277" s="33" t="s">
        <v>1591</v>
      </c>
      <c r="B23277" t="s">
        <v>2301</v>
      </c>
      <c r="C23277" s="7">
        <v>46086</v>
      </c>
      <c r="E23277" s="27">
        <v>5802.57</v>
      </c>
      <c r="G23277" s="27" t="str">
        <f>VLOOKUP(C23277,W:Y,3,TRUE)</f>
        <v>March 26</v>
      </c>
      <c r="H23277" s="27">
        <f t="shared" si="363"/>
        <v>23276</v>
      </c>
      <c r="I23277" s="30" t="str">
        <f>IF(G23277='Check Register'!$E$1,H23277,"")</f>
        <v/>
      </c>
    </row>
    <row r="23278" spans="1:9" x14ac:dyDescent="0.3">
      <c r="A23278" s="33" t="s">
        <v>1633</v>
      </c>
      <c r="B23278" t="s">
        <v>2292</v>
      </c>
      <c r="C23278" s="7">
        <v>46086</v>
      </c>
      <c r="E23278" s="27">
        <v>201509.69</v>
      </c>
      <c r="G23278" s="27" t="str">
        <f>VLOOKUP(C23278,W:Y,3,TRUE)</f>
        <v>March 26</v>
      </c>
      <c r="H23278" s="27">
        <f t="shared" si="363"/>
        <v>23277</v>
      </c>
      <c r="I23278" s="30" t="str">
        <f>IF(G23278='Check Register'!$E$1,H23278,"")</f>
        <v/>
      </c>
    </row>
    <row r="23279" spans="1:9" x14ac:dyDescent="0.3">
      <c r="A23279" s="33" t="s">
        <v>1583</v>
      </c>
      <c r="B23279" t="s">
        <v>2330</v>
      </c>
      <c r="C23279" s="7">
        <v>46086</v>
      </c>
      <c r="E23279" s="27">
        <v>341</v>
      </c>
      <c r="G23279" s="27" t="str">
        <f>VLOOKUP(C23279,W:Y,3,TRUE)</f>
        <v>March 26</v>
      </c>
      <c r="H23279" s="27">
        <f t="shared" si="363"/>
        <v>23278</v>
      </c>
      <c r="I23279" s="30" t="str">
        <f>IF(G23279='Check Register'!$E$1,H23279,"")</f>
        <v/>
      </c>
    </row>
    <row r="23280" spans="1:9" x14ac:dyDescent="0.3">
      <c r="A23280" s="33" t="s">
        <v>1691</v>
      </c>
      <c r="B23280" t="s">
        <v>2412</v>
      </c>
      <c r="C23280" s="7">
        <v>46086</v>
      </c>
      <c r="E23280" s="27">
        <v>51371</v>
      </c>
      <c r="G23280" s="27" t="str">
        <f>VLOOKUP(C23280,W:Y,3,TRUE)</f>
        <v>March 26</v>
      </c>
      <c r="H23280" s="27">
        <f t="shared" si="363"/>
        <v>23279</v>
      </c>
      <c r="I23280" s="30" t="str">
        <f>IF(G23280='Check Register'!$E$1,H23280,"")</f>
        <v/>
      </c>
    </row>
    <row r="23281" spans="1:9" x14ac:dyDescent="0.3">
      <c r="A23281" s="33" t="s">
        <v>1691</v>
      </c>
      <c r="B23281" t="s">
        <v>2413</v>
      </c>
      <c r="C23281" s="7">
        <v>46086</v>
      </c>
      <c r="E23281" s="27">
        <v>725030.36</v>
      </c>
      <c r="G23281" s="27" t="str">
        <f>VLOOKUP(C23281,W:Y,3,TRUE)</f>
        <v>March 26</v>
      </c>
      <c r="H23281" s="27">
        <f t="shared" si="363"/>
        <v>23280</v>
      </c>
      <c r="I23281" s="30" t="str">
        <f>IF(G23281='Check Register'!$E$1,H23281,"")</f>
        <v/>
      </c>
    </row>
    <row r="23282" spans="1:9" x14ac:dyDescent="0.3">
      <c r="A23282" s="33" t="s">
        <v>1632</v>
      </c>
      <c r="B23282" t="s">
        <v>2521</v>
      </c>
      <c r="C23282" s="7">
        <v>46086</v>
      </c>
      <c r="E23282" s="27">
        <v>40480</v>
      </c>
      <c r="G23282" s="27" t="str">
        <f>VLOOKUP(C23282,W:Y,3,TRUE)</f>
        <v>March 26</v>
      </c>
      <c r="H23282" s="27">
        <f t="shared" ref="H23282:H23345" si="364">1+H23281</f>
        <v>23281</v>
      </c>
      <c r="I23282" s="30" t="str">
        <f>IF(G23282='Check Register'!$E$1,H23282,"")</f>
        <v/>
      </c>
    </row>
    <row r="23283" spans="1:9" x14ac:dyDescent="0.3">
      <c r="A23283" s="33" t="s">
        <v>1634</v>
      </c>
      <c r="B23283" t="s">
        <v>2414</v>
      </c>
      <c r="C23283" s="7">
        <v>46086</v>
      </c>
      <c r="E23283" s="27">
        <v>81809.64</v>
      </c>
      <c r="G23283" s="27" t="str">
        <f>VLOOKUP(C23283,W:Y,3,TRUE)</f>
        <v>March 26</v>
      </c>
      <c r="H23283" s="27">
        <f t="shared" si="364"/>
        <v>23282</v>
      </c>
      <c r="I23283" s="30" t="str">
        <f>IF(G23283='Check Register'!$E$1,H23283,"")</f>
        <v/>
      </c>
    </row>
    <row r="23284" spans="1:9" x14ac:dyDescent="0.3">
      <c r="A23284" s="33" t="s">
        <v>1634</v>
      </c>
      <c r="B23284" t="s">
        <v>2522</v>
      </c>
      <c r="C23284" s="7">
        <v>46086</v>
      </c>
      <c r="E23284" s="27">
        <v>50</v>
      </c>
      <c r="G23284" s="27" t="str">
        <f>VLOOKUP(C23284,W:Y,3,TRUE)</f>
        <v>March 26</v>
      </c>
      <c r="H23284" s="27">
        <f t="shared" si="364"/>
        <v>23283</v>
      </c>
      <c r="I23284" s="30" t="str">
        <f>IF(G23284='Check Register'!$E$1,H23284,"")</f>
        <v/>
      </c>
    </row>
    <row r="23285" spans="1:9" x14ac:dyDescent="0.3">
      <c r="A23285" s="33" t="s">
        <v>1634</v>
      </c>
      <c r="B23285" t="s">
        <v>2522</v>
      </c>
      <c r="C23285" s="7">
        <v>46086</v>
      </c>
      <c r="E23285" s="27">
        <v>854.84</v>
      </c>
      <c r="G23285" s="27" t="str">
        <f>VLOOKUP(C23285,W:Y,3,TRUE)</f>
        <v>March 26</v>
      </c>
      <c r="H23285" s="27">
        <f t="shared" si="364"/>
        <v>23284</v>
      </c>
      <c r="I23285" s="30" t="str">
        <f>IF(G23285='Check Register'!$E$1,H23285,"")</f>
        <v/>
      </c>
    </row>
    <row r="23286" spans="1:9" x14ac:dyDescent="0.3">
      <c r="A23286" s="33" t="s">
        <v>1671</v>
      </c>
      <c r="B23286" t="s">
        <v>2354</v>
      </c>
      <c r="C23286" s="7">
        <v>46086</v>
      </c>
      <c r="E23286" s="27">
        <v>471.59</v>
      </c>
      <c r="G23286" s="27" t="str">
        <f>VLOOKUP(C23286,W:Y,3,TRUE)</f>
        <v>March 26</v>
      </c>
      <c r="H23286" s="27">
        <f t="shared" si="364"/>
        <v>23285</v>
      </c>
      <c r="I23286" s="30" t="str">
        <f>IF(G23286='Check Register'!$E$1,H23286,"")</f>
        <v/>
      </c>
    </row>
    <row r="23287" spans="1:9" x14ac:dyDescent="0.3">
      <c r="A23287" s="33" t="s">
        <v>1683</v>
      </c>
      <c r="B23287" t="s">
        <v>2355</v>
      </c>
      <c r="C23287" s="7">
        <v>46086</v>
      </c>
      <c r="E23287" s="27">
        <v>467.99</v>
      </c>
      <c r="G23287" s="27" t="str">
        <f>VLOOKUP(C23287,W:Y,3,TRUE)</f>
        <v>March 26</v>
      </c>
      <c r="H23287" s="27">
        <f t="shared" si="364"/>
        <v>23286</v>
      </c>
      <c r="I23287" s="30" t="str">
        <f>IF(G23287='Check Register'!$E$1,H23287,"")</f>
        <v/>
      </c>
    </row>
    <row r="23288" spans="1:9" x14ac:dyDescent="0.3">
      <c r="A23288" s="33" t="s">
        <v>1097</v>
      </c>
      <c r="B23288" t="s">
        <v>2256</v>
      </c>
      <c r="C23288" s="7">
        <v>46086</v>
      </c>
      <c r="E23288" s="27">
        <v>10.32</v>
      </c>
      <c r="G23288" s="27" t="str">
        <f>VLOOKUP(C23288,W:Y,3,TRUE)</f>
        <v>March 26</v>
      </c>
      <c r="H23288" s="27">
        <f t="shared" si="364"/>
        <v>23287</v>
      </c>
      <c r="I23288" s="30" t="str">
        <f>IF(G23288='Check Register'!$E$1,H23288,"")</f>
        <v/>
      </c>
    </row>
    <row r="23289" spans="1:9" x14ac:dyDescent="0.3">
      <c r="A23289" s="33" t="s">
        <v>2222</v>
      </c>
      <c r="B23289" t="s">
        <v>2523</v>
      </c>
      <c r="C23289" s="7">
        <v>46086</v>
      </c>
      <c r="E23289" s="27">
        <v>441.7</v>
      </c>
      <c r="G23289" s="27" t="str">
        <f>VLOOKUP(C23289,W:Y,3,TRUE)</f>
        <v>March 26</v>
      </c>
      <c r="H23289" s="27">
        <f t="shared" si="364"/>
        <v>23288</v>
      </c>
      <c r="I23289" s="30" t="str">
        <f>IF(G23289='Check Register'!$E$1,H23289,"")</f>
        <v/>
      </c>
    </row>
    <row r="23290" spans="1:9" x14ac:dyDescent="0.3">
      <c r="A23290" s="33" t="s">
        <v>2222</v>
      </c>
      <c r="B23290" t="s">
        <v>2524</v>
      </c>
      <c r="C23290" s="7">
        <v>46086</v>
      </c>
      <c r="E23290" s="27">
        <v>932.79</v>
      </c>
      <c r="G23290" s="27" t="str">
        <f>VLOOKUP(C23290,W:Y,3,TRUE)</f>
        <v>March 26</v>
      </c>
      <c r="H23290" s="27">
        <f t="shared" si="364"/>
        <v>23289</v>
      </c>
      <c r="I23290" s="30" t="str">
        <f>IF(G23290='Check Register'!$E$1,H23290,"")</f>
        <v/>
      </c>
    </row>
    <row r="23291" spans="1:9" x14ac:dyDescent="0.3">
      <c r="A23291" s="33" t="s">
        <v>1564</v>
      </c>
      <c r="B23291" t="s">
        <v>1822</v>
      </c>
      <c r="C23291" s="7">
        <v>46086</v>
      </c>
      <c r="E23291" s="27">
        <v>52.31</v>
      </c>
      <c r="G23291" s="27" t="str">
        <f>VLOOKUP(C23291,W:Y,3,TRUE)</f>
        <v>March 26</v>
      </c>
      <c r="H23291" s="27">
        <f t="shared" si="364"/>
        <v>23290</v>
      </c>
      <c r="I23291" s="30" t="str">
        <f>IF(G23291='Check Register'!$E$1,H23291,"")</f>
        <v/>
      </c>
    </row>
    <row r="23292" spans="1:9" x14ac:dyDescent="0.3">
      <c r="A23292" s="33" t="s">
        <v>1564</v>
      </c>
      <c r="B23292" t="s">
        <v>1822</v>
      </c>
      <c r="C23292" s="7">
        <v>46086</v>
      </c>
      <c r="E23292" s="27">
        <v>144.61000000000001</v>
      </c>
      <c r="G23292" s="27" t="str">
        <f>VLOOKUP(C23292,W:Y,3,TRUE)</f>
        <v>March 26</v>
      </c>
      <c r="H23292" s="27">
        <f t="shared" si="364"/>
        <v>23291</v>
      </c>
      <c r="I23292" s="30" t="str">
        <f>IF(G23292='Check Register'!$E$1,H23292,"")</f>
        <v/>
      </c>
    </row>
    <row r="23293" spans="1:9" x14ac:dyDescent="0.3">
      <c r="A23293" s="33" t="s">
        <v>1600</v>
      </c>
      <c r="B23293" t="s">
        <v>2262</v>
      </c>
      <c r="C23293" s="7">
        <v>46086</v>
      </c>
      <c r="E23293" s="27">
        <v>105.48</v>
      </c>
      <c r="G23293" s="27" t="str">
        <f>VLOOKUP(C23293,W:Y,3,TRUE)</f>
        <v>March 26</v>
      </c>
      <c r="H23293" s="27">
        <f t="shared" si="364"/>
        <v>23292</v>
      </c>
      <c r="I23293" s="30" t="str">
        <f>IF(G23293='Check Register'!$E$1,H23293,"")</f>
        <v/>
      </c>
    </row>
    <row r="23294" spans="1:9" x14ac:dyDescent="0.3">
      <c r="A23294" s="33" t="s">
        <v>1600</v>
      </c>
      <c r="B23294" t="s">
        <v>2262</v>
      </c>
      <c r="C23294" s="7">
        <v>46086</v>
      </c>
      <c r="E23294" s="27">
        <v>178.23</v>
      </c>
      <c r="G23294" s="27" t="str">
        <f>VLOOKUP(C23294,W:Y,3,TRUE)</f>
        <v>March 26</v>
      </c>
      <c r="H23294" s="27">
        <f t="shared" si="364"/>
        <v>23293</v>
      </c>
      <c r="I23294" s="30" t="str">
        <f>IF(G23294='Check Register'!$E$1,H23294,"")</f>
        <v/>
      </c>
    </row>
    <row r="23295" spans="1:9" x14ac:dyDescent="0.3">
      <c r="A23295" s="33" t="s">
        <v>1600</v>
      </c>
      <c r="B23295" t="s">
        <v>2262</v>
      </c>
      <c r="C23295" s="7">
        <v>46086</v>
      </c>
      <c r="E23295" s="27">
        <v>19.79</v>
      </c>
      <c r="G23295" s="27" t="str">
        <f>VLOOKUP(C23295,W:Y,3,TRUE)</f>
        <v>March 26</v>
      </c>
      <c r="H23295" s="27">
        <f t="shared" si="364"/>
        <v>23294</v>
      </c>
      <c r="I23295" s="30" t="str">
        <f>IF(G23295='Check Register'!$E$1,H23295,"")</f>
        <v/>
      </c>
    </row>
    <row r="23296" spans="1:9" x14ac:dyDescent="0.3">
      <c r="A23296" s="33" t="s">
        <v>1493</v>
      </c>
      <c r="B23296" t="s">
        <v>2264</v>
      </c>
      <c r="C23296" s="7">
        <v>46086</v>
      </c>
      <c r="E23296" s="27">
        <v>90.78</v>
      </c>
      <c r="G23296" s="27" t="str">
        <f>VLOOKUP(C23296,W:Y,3,TRUE)</f>
        <v>March 26</v>
      </c>
      <c r="H23296" s="27">
        <f t="shared" si="364"/>
        <v>23295</v>
      </c>
      <c r="I23296" s="30" t="str">
        <f>IF(G23296='Check Register'!$E$1,H23296,"")</f>
        <v/>
      </c>
    </row>
    <row r="23297" spans="1:9" x14ac:dyDescent="0.3">
      <c r="A23297" s="33" t="s">
        <v>1493</v>
      </c>
      <c r="B23297" t="s">
        <v>2264</v>
      </c>
      <c r="C23297" s="7">
        <v>46086</v>
      </c>
      <c r="E23297" s="27">
        <v>51.6</v>
      </c>
      <c r="G23297" s="27" t="str">
        <f>VLOOKUP(C23297,W:Y,3,TRUE)</f>
        <v>March 26</v>
      </c>
      <c r="H23297" s="27">
        <f t="shared" si="364"/>
        <v>23296</v>
      </c>
      <c r="I23297" s="30" t="str">
        <f>IF(G23297='Check Register'!$E$1,H23297,"")</f>
        <v/>
      </c>
    </row>
    <row r="23298" spans="1:9" x14ac:dyDescent="0.3">
      <c r="A23298" s="33" t="s">
        <v>1493</v>
      </c>
      <c r="B23298" t="s">
        <v>2264</v>
      </c>
      <c r="C23298" s="7">
        <v>46086</v>
      </c>
      <c r="E23298" s="27">
        <v>94.08</v>
      </c>
      <c r="G23298" s="27" t="str">
        <f>VLOOKUP(C23298,W:Y,3,TRUE)</f>
        <v>March 26</v>
      </c>
      <c r="H23298" s="27">
        <f t="shared" si="364"/>
        <v>23297</v>
      </c>
      <c r="I23298" s="30" t="str">
        <f>IF(G23298='Check Register'!$E$1,H23298,"")</f>
        <v/>
      </c>
    </row>
    <row r="23299" spans="1:9" x14ac:dyDescent="0.3">
      <c r="A23299" s="33" t="s">
        <v>1998</v>
      </c>
      <c r="B23299" t="s">
        <v>2525</v>
      </c>
      <c r="C23299" s="7">
        <v>46086</v>
      </c>
      <c r="E23299" s="27">
        <v>2755</v>
      </c>
      <c r="G23299" s="27" t="str">
        <f>VLOOKUP(C23299,W:Y,3,TRUE)</f>
        <v>March 26</v>
      </c>
      <c r="H23299" s="27">
        <f t="shared" si="364"/>
        <v>23298</v>
      </c>
      <c r="I23299" s="30" t="str">
        <f>IF(G23299='Check Register'!$E$1,H23299,"")</f>
        <v/>
      </c>
    </row>
    <row r="23300" spans="1:9" x14ac:dyDescent="0.3">
      <c r="A23300" s="33" t="s">
        <v>1569</v>
      </c>
      <c r="B23300" t="s">
        <v>2269</v>
      </c>
      <c r="C23300" s="7">
        <v>46086</v>
      </c>
      <c r="E23300" s="27">
        <v>35.700000000000003</v>
      </c>
      <c r="G23300" s="27" t="str">
        <f>VLOOKUP(C23300,W:Y,3,TRUE)</f>
        <v>March 26</v>
      </c>
      <c r="H23300" s="27">
        <f t="shared" si="364"/>
        <v>23299</v>
      </c>
      <c r="I23300" s="30" t="str">
        <f>IF(G23300='Check Register'!$E$1,H23300,"")</f>
        <v/>
      </c>
    </row>
    <row r="23301" spans="1:9" x14ac:dyDescent="0.3">
      <c r="A23301" s="33" t="s">
        <v>1569</v>
      </c>
      <c r="B23301" t="s">
        <v>2269</v>
      </c>
      <c r="C23301" s="7">
        <v>46086</v>
      </c>
      <c r="E23301" s="27">
        <v>143.68</v>
      </c>
      <c r="G23301" s="27" t="str">
        <f>VLOOKUP(C23301,W:Y,3,TRUE)</f>
        <v>March 26</v>
      </c>
      <c r="H23301" s="27">
        <f t="shared" si="364"/>
        <v>23300</v>
      </c>
      <c r="I23301" s="30" t="str">
        <f>IF(G23301='Check Register'!$E$1,H23301,"")</f>
        <v/>
      </c>
    </row>
    <row r="23302" spans="1:9" x14ac:dyDescent="0.3">
      <c r="A23302" s="33" t="s">
        <v>1602</v>
      </c>
      <c r="B23302" t="s">
        <v>2361</v>
      </c>
      <c r="C23302" s="7">
        <v>46086</v>
      </c>
      <c r="E23302" s="27">
        <v>3113.21</v>
      </c>
      <c r="G23302" s="27" t="str">
        <f>VLOOKUP(C23302,W:Y,3,TRUE)</f>
        <v>March 26</v>
      </c>
      <c r="H23302" s="27">
        <f t="shared" si="364"/>
        <v>23301</v>
      </c>
      <c r="I23302" s="30" t="str">
        <f>IF(G23302='Check Register'!$E$1,H23302,"")</f>
        <v/>
      </c>
    </row>
    <row r="23303" spans="1:9" x14ac:dyDescent="0.3">
      <c r="A23303" s="33" t="s">
        <v>1570</v>
      </c>
      <c r="B23303" t="s">
        <v>2270</v>
      </c>
      <c r="C23303" s="7">
        <v>46086</v>
      </c>
      <c r="E23303" s="27">
        <v>1628.38</v>
      </c>
      <c r="G23303" s="27" t="str">
        <f>VLOOKUP(C23303,W:Y,3,TRUE)</f>
        <v>March 26</v>
      </c>
      <c r="H23303" s="27">
        <f t="shared" si="364"/>
        <v>23302</v>
      </c>
      <c r="I23303" s="30" t="str">
        <f>IF(G23303='Check Register'!$E$1,H23303,"")</f>
        <v/>
      </c>
    </row>
    <row r="23304" spans="1:9" x14ac:dyDescent="0.3">
      <c r="A23304" s="33" t="s">
        <v>1570</v>
      </c>
      <c r="B23304" t="s">
        <v>2270</v>
      </c>
      <c r="C23304" s="7">
        <v>46086</v>
      </c>
      <c r="E23304" s="27">
        <v>1639.09</v>
      </c>
      <c r="G23304" s="27" t="str">
        <f>VLOOKUP(C23304,W:Y,3,TRUE)</f>
        <v>March 26</v>
      </c>
      <c r="H23304" s="27">
        <f t="shared" si="364"/>
        <v>23303</v>
      </c>
      <c r="I23304" s="30" t="str">
        <f>IF(G23304='Check Register'!$E$1,H23304,"")</f>
        <v/>
      </c>
    </row>
    <row r="23305" spans="1:9" x14ac:dyDescent="0.3">
      <c r="A23305" s="33" t="s">
        <v>2438</v>
      </c>
      <c r="B23305" t="s">
        <v>2526</v>
      </c>
      <c r="C23305" s="7">
        <v>46086</v>
      </c>
      <c r="E23305" s="27">
        <v>83426</v>
      </c>
      <c r="G23305" s="27" t="str">
        <f>VLOOKUP(C23305,W:Y,3,TRUE)</f>
        <v>March 26</v>
      </c>
      <c r="H23305" s="27">
        <f t="shared" si="364"/>
        <v>23304</v>
      </c>
      <c r="I23305" s="30" t="str">
        <f>IF(G23305='Check Register'!$E$1,H23305,"")</f>
        <v/>
      </c>
    </row>
    <row r="23306" spans="1:9" x14ac:dyDescent="0.3">
      <c r="A23306" s="33" t="s">
        <v>1574</v>
      </c>
      <c r="B23306" t="s">
        <v>2276</v>
      </c>
      <c r="C23306" s="7">
        <v>46086</v>
      </c>
      <c r="E23306" s="27">
        <v>28.25</v>
      </c>
      <c r="G23306" s="27" t="str">
        <f>VLOOKUP(C23306,W:Y,3,TRUE)</f>
        <v>March 26</v>
      </c>
      <c r="H23306" s="27">
        <f t="shared" si="364"/>
        <v>23305</v>
      </c>
      <c r="I23306" s="30" t="str">
        <f>IF(G23306='Check Register'!$E$1,H23306,"")</f>
        <v/>
      </c>
    </row>
    <row r="23307" spans="1:9" x14ac:dyDescent="0.3">
      <c r="A23307" s="33" t="s">
        <v>1575</v>
      </c>
      <c r="B23307" t="s">
        <v>2277</v>
      </c>
      <c r="C23307" s="7">
        <v>46086</v>
      </c>
      <c r="E23307" s="27">
        <v>18.059999999999999</v>
      </c>
      <c r="G23307" s="27" t="str">
        <f>VLOOKUP(C23307,W:Y,3,TRUE)</f>
        <v>March 26</v>
      </c>
      <c r="H23307" s="27">
        <f t="shared" si="364"/>
        <v>23306</v>
      </c>
      <c r="I23307" s="30" t="str">
        <f>IF(G23307='Check Register'!$E$1,H23307,"")</f>
        <v/>
      </c>
    </row>
    <row r="23308" spans="1:9" x14ac:dyDescent="0.3">
      <c r="A23308" s="33" t="s">
        <v>1575</v>
      </c>
      <c r="B23308" t="s">
        <v>2277</v>
      </c>
      <c r="C23308" s="7">
        <v>46086</v>
      </c>
      <c r="E23308" s="27">
        <v>59.99</v>
      </c>
      <c r="G23308" s="27" t="str">
        <f>VLOOKUP(C23308,W:Y,3,TRUE)</f>
        <v>March 26</v>
      </c>
      <c r="H23308" s="27">
        <f t="shared" si="364"/>
        <v>23307</v>
      </c>
      <c r="I23308" s="30" t="str">
        <f>IF(G23308='Check Register'!$E$1,H23308,"")</f>
        <v/>
      </c>
    </row>
    <row r="23309" spans="1:9" x14ac:dyDescent="0.3">
      <c r="A23309" s="33" t="s">
        <v>1575</v>
      </c>
      <c r="B23309" t="s">
        <v>2277</v>
      </c>
      <c r="C23309" s="7">
        <v>46086</v>
      </c>
      <c r="E23309" s="27">
        <v>350.17</v>
      </c>
      <c r="G23309" s="27" t="str">
        <f>VLOOKUP(C23309,W:Y,3,TRUE)</f>
        <v>March 26</v>
      </c>
      <c r="H23309" s="27">
        <f t="shared" si="364"/>
        <v>23308</v>
      </c>
      <c r="I23309" s="30" t="str">
        <f>IF(G23309='Check Register'!$E$1,H23309,"")</f>
        <v/>
      </c>
    </row>
    <row r="23310" spans="1:9" x14ac:dyDescent="0.3">
      <c r="A23310" s="33" t="s">
        <v>1575</v>
      </c>
      <c r="B23310" t="s">
        <v>2277</v>
      </c>
      <c r="C23310" s="7">
        <v>46086</v>
      </c>
      <c r="E23310" s="27">
        <v>745.99</v>
      </c>
      <c r="G23310" s="27" t="str">
        <f>VLOOKUP(C23310,W:Y,3,TRUE)</f>
        <v>March 26</v>
      </c>
      <c r="H23310" s="27">
        <f t="shared" si="364"/>
        <v>23309</v>
      </c>
      <c r="I23310" s="30" t="str">
        <f>IF(G23310='Check Register'!$E$1,H23310,"")</f>
        <v/>
      </c>
    </row>
    <row r="23311" spans="1:9" x14ac:dyDescent="0.3">
      <c r="A23311" s="33" t="s">
        <v>1605</v>
      </c>
      <c r="B23311" t="s">
        <v>2311</v>
      </c>
      <c r="C23311" s="7">
        <v>46086</v>
      </c>
      <c r="E23311" s="27">
        <v>30.88</v>
      </c>
      <c r="G23311" s="27" t="str">
        <f>VLOOKUP(C23311,W:Y,3,TRUE)</f>
        <v>March 26</v>
      </c>
      <c r="H23311" s="27">
        <f t="shared" si="364"/>
        <v>23310</v>
      </c>
      <c r="I23311" s="30" t="str">
        <f>IF(G23311='Check Register'!$E$1,H23311,"")</f>
        <v/>
      </c>
    </row>
    <row r="23312" spans="1:9" x14ac:dyDescent="0.3">
      <c r="A23312" s="33" t="s">
        <v>1605</v>
      </c>
      <c r="B23312" t="s">
        <v>2311</v>
      </c>
      <c r="C23312" s="7">
        <v>46086</v>
      </c>
      <c r="E23312" s="27">
        <v>2064.02</v>
      </c>
      <c r="G23312" s="27" t="str">
        <f>VLOOKUP(C23312,W:Y,3,TRUE)</f>
        <v>March 26</v>
      </c>
      <c r="H23312" s="27">
        <f t="shared" si="364"/>
        <v>23311</v>
      </c>
      <c r="I23312" s="30" t="str">
        <f>IF(G23312='Check Register'!$E$1,H23312,"")</f>
        <v/>
      </c>
    </row>
    <row r="23313" spans="1:9" x14ac:dyDescent="0.3">
      <c r="A23313" s="33" t="s">
        <v>1605</v>
      </c>
      <c r="B23313" t="s">
        <v>2311</v>
      </c>
      <c r="C23313" s="7">
        <v>46086</v>
      </c>
      <c r="E23313" s="27">
        <v>828.15</v>
      </c>
      <c r="G23313" s="27" t="str">
        <f>VLOOKUP(C23313,W:Y,3,TRUE)</f>
        <v>March 26</v>
      </c>
      <c r="H23313" s="27">
        <f t="shared" si="364"/>
        <v>23312</v>
      </c>
      <c r="I23313" s="30" t="str">
        <f>IF(G23313='Check Register'!$E$1,H23313,"")</f>
        <v/>
      </c>
    </row>
    <row r="23314" spans="1:9" x14ac:dyDescent="0.3">
      <c r="A23314" s="33" t="s">
        <v>1605</v>
      </c>
      <c r="B23314" t="s">
        <v>2494</v>
      </c>
      <c r="C23314" s="7">
        <v>46086</v>
      </c>
      <c r="E23314" s="27">
        <v>8139.72</v>
      </c>
      <c r="G23314" s="27" t="str">
        <f>VLOOKUP(C23314,W:Y,3,TRUE)</f>
        <v>March 26</v>
      </c>
      <c r="H23314" s="27">
        <f t="shared" si="364"/>
        <v>23313</v>
      </c>
      <c r="I23314" s="30" t="str">
        <f>IF(G23314='Check Register'!$E$1,H23314,"")</f>
        <v/>
      </c>
    </row>
    <row r="23315" spans="1:9" x14ac:dyDescent="0.3">
      <c r="A23315" s="33" t="s">
        <v>1605</v>
      </c>
      <c r="B23315" t="s">
        <v>2311</v>
      </c>
      <c r="C23315" s="7">
        <v>46086</v>
      </c>
      <c r="E23315" s="27">
        <v>45.25</v>
      </c>
      <c r="G23315" s="27" t="str">
        <f>VLOOKUP(C23315,W:Y,3,TRUE)</f>
        <v>March 26</v>
      </c>
      <c r="H23315" s="27">
        <f t="shared" si="364"/>
        <v>23314</v>
      </c>
      <c r="I23315" s="30" t="str">
        <f>IF(G23315='Check Register'!$E$1,H23315,"")</f>
        <v/>
      </c>
    </row>
    <row r="23316" spans="1:9" x14ac:dyDescent="0.3">
      <c r="A23316" s="33" t="s">
        <v>1605</v>
      </c>
      <c r="B23316" t="s">
        <v>2311</v>
      </c>
      <c r="C23316" s="7">
        <v>46086</v>
      </c>
      <c r="E23316" s="27">
        <v>503.55</v>
      </c>
      <c r="G23316" s="27" t="str">
        <f>VLOOKUP(C23316,W:Y,3,TRUE)</f>
        <v>March 26</v>
      </c>
      <c r="H23316" s="27">
        <f t="shared" si="364"/>
        <v>23315</v>
      </c>
      <c r="I23316" s="30" t="str">
        <f>IF(G23316='Check Register'!$E$1,H23316,"")</f>
        <v/>
      </c>
    </row>
    <row r="23317" spans="1:9" x14ac:dyDescent="0.3">
      <c r="A23317" s="33" t="s">
        <v>1652</v>
      </c>
      <c r="B23317" t="s">
        <v>2315</v>
      </c>
      <c r="C23317" s="7">
        <v>46086</v>
      </c>
      <c r="E23317" s="27">
        <v>1046.24</v>
      </c>
      <c r="G23317" s="27" t="str">
        <f>VLOOKUP(C23317,W:Y,3,TRUE)</f>
        <v>March 26</v>
      </c>
      <c r="H23317" s="27">
        <f t="shared" si="364"/>
        <v>23316</v>
      </c>
      <c r="I23317" s="30" t="str">
        <f>IF(G23317='Check Register'!$E$1,H23317,"")</f>
        <v/>
      </c>
    </row>
    <row r="23318" spans="1:9" x14ac:dyDescent="0.3">
      <c r="A23318" s="33" t="s">
        <v>1609</v>
      </c>
      <c r="B23318" t="s">
        <v>2527</v>
      </c>
      <c r="C23318" s="7">
        <v>46086</v>
      </c>
      <c r="E23318" s="27">
        <v>34.700000000000003</v>
      </c>
      <c r="G23318" s="27" t="str">
        <f>VLOOKUP(C23318,W:Y,3,TRUE)</f>
        <v>March 26</v>
      </c>
      <c r="H23318" s="27">
        <f t="shared" si="364"/>
        <v>23317</v>
      </c>
      <c r="I23318" s="30" t="str">
        <f>IF(G23318='Check Register'!$E$1,H23318,"")</f>
        <v/>
      </c>
    </row>
    <row r="23319" spans="1:9" x14ac:dyDescent="0.3">
      <c r="A23319" s="33" t="s">
        <v>1613</v>
      </c>
      <c r="B23319" t="s">
        <v>2364</v>
      </c>
      <c r="C23319" s="7">
        <v>46086</v>
      </c>
      <c r="E23319" s="27">
        <v>245</v>
      </c>
      <c r="G23319" s="27" t="str">
        <f>VLOOKUP(C23319,W:Y,3,TRUE)</f>
        <v>March 26</v>
      </c>
      <c r="H23319" s="27">
        <f t="shared" si="364"/>
        <v>23318</v>
      </c>
      <c r="I23319" s="30" t="str">
        <f>IF(G23319='Check Register'!$E$1,H23319,"")</f>
        <v/>
      </c>
    </row>
    <row r="23320" spans="1:9" x14ac:dyDescent="0.3">
      <c r="A23320" s="33" t="s">
        <v>1618</v>
      </c>
      <c r="B23320" t="s">
        <v>2319</v>
      </c>
      <c r="C23320" s="7">
        <v>46086</v>
      </c>
      <c r="E23320" s="27">
        <v>42.76</v>
      </c>
      <c r="G23320" s="27" t="str">
        <f>VLOOKUP(C23320,W:Y,3,TRUE)</f>
        <v>March 26</v>
      </c>
      <c r="H23320" s="27">
        <f t="shared" si="364"/>
        <v>23319</v>
      </c>
      <c r="I23320" s="30" t="str">
        <f>IF(G23320='Check Register'!$E$1,H23320,"")</f>
        <v/>
      </c>
    </row>
    <row r="23321" spans="1:9" x14ac:dyDescent="0.3">
      <c r="A23321" s="33" t="s">
        <v>1618</v>
      </c>
      <c r="B23321" t="s">
        <v>2319</v>
      </c>
      <c r="C23321" s="7">
        <v>46086</v>
      </c>
      <c r="E23321" s="27">
        <v>9.09</v>
      </c>
      <c r="G23321" s="27" t="str">
        <f>VLOOKUP(C23321,W:Y,3,TRUE)</f>
        <v>March 26</v>
      </c>
      <c r="H23321" s="27">
        <f t="shared" si="364"/>
        <v>23320</v>
      </c>
      <c r="I23321" s="30" t="str">
        <f>IF(G23321='Check Register'!$E$1,H23321,"")</f>
        <v/>
      </c>
    </row>
    <row r="23322" spans="1:9" x14ac:dyDescent="0.3">
      <c r="A23322" s="33" t="s">
        <v>1618</v>
      </c>
      <c r="B23322" t="s">
        <v>12</v>
      </c>
      <c r="C23322" s="7">
        <v>46086</v>
      </c>
      <c r="E23322" s="27">
        <v>42.48</v>
      </c>
      <c r="G23322" s="27" t="str">
        <f>VLOOKUP(C23322,W:Y,3,TRUE)</f>
        <v>March 26</v>
      </c>
      <c r="H23322" s="27">
        <f t="shared" si="364"/>
        <v>23321</v>
      </c>
      <c r="I23322" s="30" t="str">
        <f>IF(G23322='Check Register'!$E$1,H23322,"")</f>
        <v/>
      </c>
    </row>
    <row r="23323" spans="1:9" x14ac:dyDescent="0.3">
      <c r="A23323" s="33" t="s">
        <v>1581</v>
      </c>
      <c r="B23323" t="s">
        <v>2280</v>
      </c>
      <c r="C23323" s="7">
        <v>46086</v>
      </c>
      <c r="E23323" s="27">
        <v>393.3</v>
      </c>
      <c r="G23323" s="27" t="str">
        <f>VLOOKUP(C23323,W:Y,3,TRUE)</f>
        <v>March 26</v>
      </c>
      <c r="H23323" s="27">
        <f t="shared" si="364"/>
        <v>23322</v>
      </c>
      <c r="I23323" s="30" t="str">
        <f>IF(G23323='Check Register'!$E$1,H23323,"")</f>
        <v/>
      </c>
    </row>
    <row r="23324" spans="1:9" x14ac:dyDescent="0.3">
      <c r="A23324" s="33" t="s">
        <v>1581</v>
      </c>
      <c r="B23324" t="s">
        <v>2280</v>
      </c>
      <c r="C23324" s="7">
        <v>46086</v>
      </c>
      <c r="E23324" s="27">
        <v>-22</v>
      </c>
      <c r="G23324" s="27" t="str">
        <f>VLOOKUP(C23324,W:Y,3,TRUE)</f>
        <v>March 26</v>
      </c>
      <c r="H23324" s="27">
        <f t="shared" si="364"/>
        <v>23323</v>
      </c>
      <c r="I23324" s="30" t="str">
        <f>IF(G23324='Check Register'!$E$1,H23324,"")</f>
        <v/>
      </c>
    </row>
    <row r="23325" spans="1:9" x14ac:dyDescent="0.3">
      <c r="A23325" s="33" t="s">
        <v>1581</v>
      </c>
      <c r="B23325" t="s">
        <v>2280</v>
      </c>
      <c r="C23325" s="7">
        <v>46086</v>
      </c>
      <c r="E23325" s="27">
        <v>549.6</v>
      </c>
      <c r="G23325" s="27" t="str">
        <f>VLOOKUP(C23325,W:Y,3,TRUE)</f>
        <v>March 26</v>
      </c>
      <c r="H23325" s="27">
        <f t="shared" si="364"/>
        <v>23324</v>
      </c>
      <c r="I23325" s="30" t="str">
        <f>IF(G23325='Check Register'!$E$1,H23325,"")</f>
        <v/>
      </c>
    </row>
    <row r="23326" spans="1:9" x14ac:dyDescent="0.3">
      <c r="A23326" s="33" t="s">
        <v>1581</v>
      </c>
      <c r="B23326" t="s">
        <v>2280</v>
      </c>
      <c r="C23326" s="7">
        <v>46086</v>
      </c>
      <c r="E23326" s="27">
        <v>86.64</v>
      </c>
      <c r="G23326" s="27" t="str">
        <f>VLOOKUP(C23326,W:Y,3,TRUE)</f>
        <v>March 26</v>
      </c>
      <c r="H23326" s="27">
        <f t="shared" si="364"/>
        <v>23325</v>
      </c>
      <c r="I23326" s="30" t="str">
        <f>IF(G23326='Check Register'!$E$1,H23326,"")</f>
        <v/>
      </c>
    </row>
    <row r="23327" spans="1:9" x14ac:dyDescent="0.3">
      <c r="A23327" s="33" t="s">
        <v>1581</v>
      </c>
      <c r="B23327" t="s">
        <v>2280</v>
      </c>
      <c r="C23327" s="7">
        <v>46086</v>
      </c>
      <c r="E23327" s="27">
        <v>222.99</v>
      </c>
      <c r="G23327" s="27" t="str">
        <f>VLOOKUP(C23327,W:Y,3,TRUE)</f>
        <v>March 26</v>
      </c>
      <c r="H23327" s="27">
        <f t="shared" si="364"/>
        <v>23326</v>
      </c>
      <c r="I23327" s="30" t="str">
        <f>IF(G23327='Check Register'!$E$1,H23327,"")</f>
        <v/>
      </c>
    </row>
    <row r="23328" spans="1:9" x14ac:dyDescent="0.3">
      <c r="A23328" s="33" t="s">
        <v>1963</v>
      </c>
      <c r="B23328" t="s">
        <v>2345</v>
      </c>
      <c r="C23328" s="7">
        <v>46086</v>
      </c>
      <c r="E23328" s="27">
        <v>600</v>
      </c>
      <c r="G23328" s="27" t="str">
        <f>VLOOKUP(C23328,W:Y,3,TRUE)</f>
        <v>March 26</v>
      </c>
      <c r="H23328" s="27">
        <f t="shared" si="364"/>
        <v>23327</v>
      </c>
      <c r="I23328" s="30" t="str">
        <f>IF(G23328='Check Register'!$E$1,H23328,"")</f>
        <v/>
      </c>
    </row>
    <row r="23329" spans="1:9" x14ac:dyDescent="0.3">
      <c r="A23329" s="33" t="s">
        <v>1963</v>
      </c>
      <c r="B23329" t="s">
        <v>2345</v>
      </c>
      <c r="C23329" s="7">
        <v>46086</v>
      </c>
      <c r="E23329" s="27">
        <v>300</v>
      </c>
      <c r="G23329" s="27" t="str">
        <f>VLOOKUP(C23329,W:Y,3,TRUE)</f>
        <v>March 26</v>
      </c>
      <c r="H23329" s="27">
        <f t="shared" si="364"/>
        <v>23328</v>
      </c>
      <c r="I23329" s="30" t="str">
        <f>IF(G23329='Check Register'!$E$1,H23329,"")</f>
        <v/>
      </c>
    </row>
    <row r="23330" spans="1:9" x14ac:dyDescent="0.3">
      <c r="A23330" s="33" t="s">
        <v>1621</v>
      </c>
      <c r="B23330" t="s">
        <v>2384</v>
      </c>
      <c r="C23330" s="7">
        <v>46086</v>
      </c>
      <c r="E23330" s="27">
        <v>314.99</v>
      </c>
      <c r="G23330" s="27" t="str">
        <f>VLOOKUP(C23330,W:Y,3,TRUE)</f>
        <v>March 26</v>
      </c>
      <c r="H23330" s="27">
        <f t="shared" si="364"/>
        <v>23329</v>
      </c>
      <c r="I23330" s="30" t="str">
        <f>IF(G23330='Check Register'!$E$1,H23330,"")</f>
        <v/>
      </c>
    </row>
    <row r="23331" spans="1:9" x14ac:dyDescent="0.3">
      <c r="A23331" s="33" t="s">
        <v>1625</v>
      </c>
      <c r="B23331" t="s">
        <v>2282</v>
      </c>
      <c r="C23331" s="7">
        <v>46086</v>
      </c>
      <c r="E23331" s="27">
        <v>1071.83</v>
      </c>
      <c r="G23331" s="27" t="str">
        <f>VLOOKUP(C23331,W:Y,3,TRUE)</f>
        <v>March 26</v>
      </c>
      <c r="H23331" s="27">
        <f t="shared" si="364"/>
        <v>23330</v>
      </c>
      <c r="I23331" s="30" t="str">
        <f>IF(G23331='Check Register'!$E$1,H23331,"")</f>
        <v/>
      </c>
    </row>
    <row r="23332" spans="1:9" x14ac:dyDescent="0.3">
      <c r="A23332" s="33" t="s">
        <v>2321</v>
      </c>
      <c r="B23332" t="s">
        <v>2528</v>
      </c>
      <c r="C23332" s="7">
        <v>46086</v>
      </c>
      <c r="E23332" s="27">
        <v>5577.93</v>
      </c>
      <c r="G23332" s="27" t="str">
        <f>VLOOKUP(C23332,W:Y,3,TRUE)</f>
        <v>March 26</v>
      </c>
      <c r="H23332" s="27">
        <f t="shared" si="364"/>
        <v>23331</v>
      </c>
      <c r="I23332" s="30" t="str">
        <f>IF(G23332='Check Register'!$E$1,H23332,"")</f>
        <v/>
      </c>
    </row>
    <row r="23333" spans="1:9" x14ac:dyDescent="0.3">
      <c r="A23333" s="33" t="s">
        <v>1690</v>
      </c>
      <c r="B23333" t="s">
        <v>2347</v>
      </c>
      <c r="C23333" s="7">
        <v>46086</v>
      </c>
      <c r="E23333" s="27">
        <v>104</v>
      </c>
      <c r="G23333" s="27" t="str">
        <f>VLOOKUP(C23333,W:Y,3,TRUE)</f>
        <v>March 26</v>
      </c>
      <c r="H23333" s="27">
        <f t="shared" si="364"/>
        <v>23332</v>
      </c>
      <c r="I23333" s="30" t="str">
        <f>IF(G23333='Check Register'!$E$1,H23333,"")</f>
        <v/>
      </c>
    </row>
    <row r="23334" spans="1:9" x14ac:dyDescent="0.3">
      <c r="A23334" s="33" t="s">
        <v>1628</v>
      </c>
      <c r="B23334" t="s">
        <v>2529</v>
      </c>
      <c r="C23334" s="7">
        <v>46086</v>
      </c>
      <c r="E23334" s="27">
        <v>9760</v>
      </c>
      <c r="G23334" s="27" t="str">
        <f>VLOOKUP(C23334,W:Y,3,TRUE)</f>
        <v>March 26</v>
      </c>
      <c r="H23334" s="27">
        <f t="shared" si="364"/>
        <v>23333</v>
      </c>
      <c r="I23334" s="30" t="str">
        <f>IF(G23334='Check Register'!$E$1,H23334,"")</f>
        <v/>
      </c>
    </row>
    <row r="23335" spans="1:9" x14ac:dyDescent="0.3">
      <c r="A23335" s="33" t="s">
        <v>2242</v>
      </c>
      <c r="B23335" t="s">
        <v>2493</v>
      </c>
      <c r="C23335" s="7">
        <v>46086</v>
      </c>
      <c r="E23335" s="27">
        <v>4147.92</v>
      </c>
      <c r="G23335" s="27" t="str">
        <f>VLOOKUP(C23335,W:Y,3,TRUE)</f>
        <v>March 26</v>
      </c>
      <c r="H23335" s="27">
        <f t="shared" si="364"/>
        <v>23334</v>
      </c>
      <c r="I23335" s="30" t="str">
        <f>IF(G23335='Check Register'!$E$1,H23335,"")</f>
        <v/>
      </c>
    </row>
    <row r="23336" spans="1:9" x14ac:dyDescent="0.3">
      <c r="A23336" s="33" t="s">
        <v>1659</v>
      </c>
      <c r="B23336" t="s">
        <v>2327</v>
      </c>
      <c r="C23336" s="7">
        <v>46086</v>
      </c>
      <c r="E23336" s="27">
        <v>70.349999999999994</v>
      </c>
      <c r="G23336" s="27" t="str">
        <f>VLOOKUP(C23336,W:Y,3,TRUE)</f>
        <v>March 26</v>
      </c>
      <c r="H23336" s="27">
        <f t="shared" si="364"/>
        <v>23335</v>
      </c>
      <c r="I23336" s="30" t="str">
        <f>IF(G23336='Check Register'!$E$1,H23336,"")</f>
        <v/>
      </c>
    </row>
    <row r="23337" spans="1:9" x14ac:dyDescent="0.3">
      <c r="A23337" s="33" t="s">
        <v>1957</v>
      </c>
      <c r="B23337" t="s">
        <v>2202</v>
      </c>
      <c r="C23337" s="7">
        <v>46087</v>
      </c>
      <c r="E23337" s="27">
        <v>360477.6</v>
      </c>
      <c r="G23337" s="27" t="str">
        <f>VLOOKUP(C23337,W:Y,3,TRUE)</f>
        <v>March 26</v>
      </c>
      <c r="H23337" s="27">
        <f t="shared" si="364"/>
        <v>23336</v>
      </c>
      <c r="I23337" s="30" t="str">
        <f>IF(G23337='Check Register'!$E$1,H23337,"")</f>
        <v/>
      </c>
    </row>
    <row r="23338" spans="1:9" x14ac:dyDescent="0.3">
      <c r="A23338" s="33" t="s">
        <v>1687</v>
      </c>
      <c r="B23338" t="s">
        <v>2428</v>
      </c>
      <c r="C23338" s="7">
        <v>46093</v>
      </c>
      <c r="E23338" s="27">
        <v>12703.92</v>
      </c>
      <c r="G23338" s="27" t="str">
        <f>VLOOKUP(C23338,W:Y,3,TRUE)</f>
        <v>March 26</v>
      </c>
      <c r="H23338" s="27">
        <f t="shared" si="364"/>
        <v>23337</v>
      </c>
      <c r="I23338" s="30" t="str">
        <f>IF(G23338='Check Register'!$E$1,H23338,"")</f>
        <v/>
      </c>
    </row>
    <row r="23339" spans="1:9" x14ac:dyDescent="0.3">
      <c r="A23339" s="33" t="s">
        <v>1593</v>
      </c>
      <c r="B23339" t="s">
        <v>2328</v>
      </c>
      <c r="C23339" s="7">
        <v>46093</v>
      </c>
      <c r="E23339" s="27">
        <v>2796.83</v>
      </c>
      <c r="G23339" s="27" t="str">
        <f>VLOOKUP(C23339,W:Y,3,TRUE)</f>
        <v>March 26</v>
      </c>
      <c r="H23339" s="27">
        <f t="shared" si="364"/>
        <v>23338</v>
      </c>
      <c r="I23339" s="30" t="str">
        <f>IF(G23339='Check Register'!$E$1,H23339,"")</f>
        <v/>
      </c>
    </row>
    <row r="23340" spans="1:9" x14ac:dyDescent="0.3">
      <c r="A23340" s="33" t="s">
        <v>1590</v>
      </c>
      <c r="B23340" t="s">
        <v>2359</v>
      </c>
      <c r="C23340" s="7">
        <v>46093</v>
      </c>
      <c r="E23340" s="27">
        <v>168522</v>
      </c>
      <c r="G23340" s="27" t="str">
        <f>VLOOKUP(C23340,W:Y,3,TRUE)</f>
        <v>March 26</v>
      </c>
      <c r="H23340" s="27">
        <f t="shared" si="364"/>
        <v>23339</v>
      </c>
      <c r="I23340" s="30" t="str">
        <f>IF(G23340='Check Register'!$E$1,H23340,"")</f>
        <v/>
      </c>
    </row>
    <row r="23341" spans="1:9" x14ac:dyDescent="0.3">
      <c r="A23341" s="33" t="s">
        <v>1564</v>
      </c>
      <c r="B23341" t="s">
        <v>1822</v>
      </c>
      <c r="C23341" s="7">
        <v>46093</v>
      </c>
      <c r="E23341" s="27">
        <v>1745.62</v>
      </c>
      <c r="G23341" s="27" t="str">
        <f>VLOOKUP(C23341,W:Y,3,TRUE)</f>
        <v>March 26</v>
      </c>
      <c r="H23341" s="27">
        <f t="shared" si="364"/>
        <v>23340</v>
      </c>
      <c r="I23341" s="30" t="str">
        <f>IF(G23341='Check Register'!$E$1,H23341,"")</f>
        <v/>
      </c>
    </row>
    <row r="23342" spans="1:9" x14ac:dyDescent="0.3">
      <c r="A23342" s="33" t="s">
        <v>1564</v>
      </c>
      <c r="B23342" t="s">
        <v>1822</v>
      </c>
      <c r="C23342" s="7">
        <v>46093</v>
      </c>
      <c r="E23342" s="27">
        <v>1628</v>
      </c>
      <c r="G23342" s="27" t="str">
        <f>VLOOKUP(C23342,W:Y,3,TRUE)</f>
        <v>March 26</v>
      </c>
      <c r="H23342" s="27">
        <f t="shared" si="364"/>
        <v>23341</v>
      </c>
      <c r="I23342" s="30" t="str">
        <f>IF(G23342='Check Register'!$E$1,H23342,"")</f>
        <v/>
      </c>
    </row>
    <row r="23343" spans="1:9" x14ac:dyDescent="0.3">
      <c r="A23343" s="33" t="s">
        <v>1564</v>
      </c>
      <c r="B23343" t="s">
        <v>1822</v>
      </c>
      <c r="C23343" s="7">
        <v>46093</v>
      </c>
      <c r="E23343" s="27">
        <v>55.78</v>
      </c>
      <c r="G23343" s="27" t="str">
        <f>VLOOKUP(C23343,W:Y,3,TRUE)</f>
        <v>March 26</v>
      </c>
      <c r="H23343" s="27">
        <f t="shared" si="364"/>
        <v>23342</v>
      </c>
      <c r="I23343" s="30" t="str">
        <f>IF(G23343='Check Register'!$E$1,H23343,"")</f>
        <v/>
      </c>
    </row>
    <row r="23344" spans="1:9" x14ac:dyDescent="0.3">
      <c r="A23344" s="33" t="s">
        <v>1564</v>
      </c>
      <c r="B23344" t="s">
        <v>1822</v>
      </c>
      <c r="C23344" s="7">
        <v>46093</v>
      </c>
      <c r="E23344" s="27">
        <v>47.51</v>
      </c>
      <c r="G23344" s="27" t="str">
        <f>VLOOKUP(C23344,W:Y,3,TRUE)</f>
        <v>March 26</v>
      </c>
      <c r="H23344" s="27">
        <f t="shared" si="364"/>
        <v>23343</v>
      </c>
      <c r="I23344" s="30" t="str">
        <f>IF(G23344='Check Register'!$E$1,H23344,"")</f>
        <v/>
      </c>
    </row>
    <row r="23345" spans="1:9" x14ac:dyDescent="0.3">
      <c r="A23345" s="33" t="s">
        <v>1564</v>
      </c>
      <c r="B23345" t="s">
        <v>1822</v>
      </c>
      <c r="C23345" s="7">
        <v>46093</v>
      </c>
      <c r="E23345" s="27">
        <v>98.61</v>
      </c>
      <c r="G23345" s="27" t="str">
        <f>VLOOKUP(C23345,W:Y,3,TRUE)</f>
        <v>March 26</v>
      </c>
      <c r="H23345" s="27">
        <f t="shared" si="364"/>
        <v>23344</v>
      </c>
      <c r="I23345" s="30" t="str">
        <f>IF(G23345='Check Register'!$E$1,H23345,"")</f>
        <v/>
      </c>
    </row>
    <row r="23346" spans="1:9" x14ac:dyDescent="0.3">
      <c r="A23346" s="33" t="s">
        <v>1648</v>
      </c>
      <c r="B23346" t="s">
        <v>2067</v>
      </c>
      <c r="C23346" s="7">
        <v>46093</v>
      </c>
      <c r="E23346" s="27">
        <v>3750</v>
      </c>
      <c r="G23346" s="27" t="str">
        <f>VLOOKUP(C23346,W:Y,3,TRUE)</f>
        <v>March 26</v>
      </c>
      <c r="H23346" s="27">
        <f t="shared" ref="H23346:H23409" si="365">1+H23345</f>
        <v>23345</v>
      </c>
      <c r="I23346" s="30" t="str">
        <f>IF(G23346='Check Register'!$E$1,H23346,"")</f>
        <v/>
      </c>
    </row>
    <row r="23347" spans="1:9" x14ac:dyDescent="0.3">
      <c r="A23347" s="33" t="s">
        <v>1597</v>
      </c>
      <c r="B23347" t="s">
        <v>2249</v>
      </c>
      <c r="C23347" s="7">
        <v>46093</v>
      </c>
      <c r="E23347" s="27">
        <v>7000</v>
      </c>
      <c r="G23347" s="27" t="str">
        <f>VLOOKUP(C23347,W:Y,3,TRUE)</f>
        <v>March 26</v>
      </c>
      <c r="H23347" s="27">
        <f t="shared" si="365"/>
        <v>23346</v>
      </c>
      <c r="I23347" s="30" t="str">
        <f>IF(G23347='Check Register'!$E$1,H23347,"")</f>
        <v/>
      </c>
    </row>
    <row r="23348" spans="1:9" x14ac:dyDescent="0.3">
      <c r="A23348" s="33" t="s">
        <v>1607</v>
      </c>
      <c r="B23348" t="s">
        <v>1903</v>
      </c>
      <c r="C23348" s="7">
        <v>46093</v>
      </c>
      <c r="E23348" s="27">
        <v>2041.66</v>
      </c>
      <c r="G23348" s="27" t="str">
        <f>VLOOKUP(C23348,W:Y,3,TRUE)</f>
        <v>March 26</v>
      </c>
      <c r="H23348" s="27">
        <f t="shared" si="365"/>
        <v>23347</v>
      </c>
      <c r="I23348" s="30" t="str">
        <f>IF(G23348='Check Register'!$E$1,H23348,"")</f>
        <v/>
      </c>
    </row>
    <row r="23349" spans="1:9" x14ac:dyDescent="0.3">
      <c r="A23349" s="33" t="s">
        <v>1591</v>
      </c>
      <c r="B23349" t="s">
        <v>2487</v>
      </c>
      <c r="C23349" s="7">
        <v>46093</v>
      </c>
      <c r="E23349" s="27">
        <v>2257.48</v>
      </c>
      <c r="G23349" s="27" t="str">
        <f>VLOOKUP(C23349,W:Y,3,TRUE)</f>
        <v>March 26</v>
      </c>
      <c r="H23349" s="27">
        <f t="shared" si="365"/>
        <v>23348</v>
      </c>
      <c r="I23349" s="30" t="str">
        <f>IF(G23349='Check Register'!$E$1,H23349,"")</f>
        <v/>
      </c>
    </row>
    <row r="23350" spans="1:9" x14ac:dyDescent="0.3">
      <c r="A23350" s="33" t="s">
        <v>1633</v>
      </c>
      <c r="B23350" t="s">
        <v>2292</v>
      </c>
      <c r="C23350" s="7">
        <v>46093</v>
      </c>
      <c r="E23350" s="27">
        <v>987195.24</v>
      </c>
      <c r="G23350" s="27" t="str">
        <f>VLOOKUP(C23350,W:Y,3,TRUE)</f>
        <v>March 26</v>
      </c>
      <c r="H23350" s="27">
        <f t="shared" si="365"/>
        <v>23349</v>
      </c>
      <c r="I23350" s="30" t="str">
        <f>IF(G23350='Check Register'!$E$1,H23350,"")</f>
        <v/>
      </c>
    </row>
    <row r="23351" spans="1:9" x14ac:dyDescent="0.3">
      <c r="A23351" s="33" t="s">
        <v>1635</v>
      </c>
      <c r="B23351" t="s">
        <v>2410</v>
      </c>
      <c r="C23351" s="7">
        <v>46093</v>
      </c>
      <c r="E23351" s="27">
        <v>199.85</v>
      </c>
      <c r="G23351" s="27" t="str">
        <f>VLOOKUP(C23351,W:Y,3,TRUE)</f>
        <v>March 26</v>
      </c>
      <c r="H23351" s="27">
        <f t="shared" si="365"/>
        <v>23350</v>
      </c>
      <c r="I23351" s="30" t="str">
        <f>IF(G23351='Check Register'!$E$1,H23351,"")</f>
        <v/>
      </c>
    </row>
    <row r="23352" spans="1:9" x14ac:dyDescent="0.3">
      <c r="A23352" s="33" t="s">
        <v>1635</v>
      </c>
      <c r="B23352" t="s">
        <v>2410</v>
      </c>
      <c r="C23352" s="7">
        <v>46093</v>
      </c>
      <c r="E23352" s="27">
        <v>817.81</v>
      </c>
      <c r="G23352" s="27" t="str">
        <f>VLOOKUP(C23352,W:Y,3,TRUE)</f>
        <v>March 26</v>
      </c>
      <c r="H23352" s="27">
        <f t="shared" si="365"/>
        <v>23351</v>
      </c>
      <c r="I23352" s="30" t="str">
        <f>IF(G23352='Check Register'!$E$1,H23352,"")</f>
        <v/>
      </c>
    </row>
    <row r="23353" spans="1:9" x14ac:dyDescent="0.3">
      <c r="A23353" s="33" t="s">
        <v>1635</v>
      </c>
      <c r="B23353" t="s">
        <v>2411</v>
      </c>
      <c r="C23353" s="7">
        <v>46093</v>
      </c>
      <c r="E23353" s="27">
        <v>4308.58</v>
      </c>
      <c r="G23353" s="27" t="str">
        <f>VLOOKUP(C23353,W:Y,3,TRUE)</f>
        <v>March 26</v>
      </c>
      <c r="H23353" s="27">
        <f t="shared" si="365"/>
        <v>23352</v>
      </c>
      <c r="I23353" s="30" t="str">
        <f>IF(G23353='Check Register'!$E$1,H23353,"")</f>
        <v/>
      </c>
    </row>
    <row r="23354" spans="1:9" x14ac:dyDescent="0.3">
      <c r="A23354" s="33" t="s">
        <v>1635</v>
      </c>
      <c r="B23354" t="s">
        <v>2409</v>
      </c>
      <c r="C23354" s="7">
        <v>46093</v>
      </c>
      <c r="E23354" s="27">
        <v>7057.98</v>
      </c>
      <c r="G23354" s="27" t="str">
        <f>VLOOKUP(C23354,W:Y,3,TRUE)</f>
        <v>March 26</v>
      </c>
      <c r="H23354" s="27">
        <f t="shared" si="365"/>
        <v>23353</v>
      </c>
      <c r="I23354" s="30" t="str">
        <f>IF(G23354='Check Register'!$E$1,H23354,"")</f>
        <v/>
      </c>
    </row>
    <row r="23355" spans="1:9" x14ac:dyDescent="0.3">
      <c r="A23355" s="33" t="s">
        <v>1643</v>
      </c>
      <c r="B23355" t="s">
        <v>1817</v>
      </c>
      <c r="C23355" s="7">
        <v>46093</v>
      </c>
      <c r="E23355" s="27">
        <v>1937.67</v>
      </c>
      <c r="G23355" s="27" t="str">
        <f>VLOOKUP(C23355,W:Y,3,TRUE)</f>
        <v>March 26</v>
      </c>
      <c r="H23355" s="27">
        <f t="shared" si="365"/>
        <v>23354</v>
      </c>
      <c r="I23355" s="30" t="str">
        <f>IF(G23355='Check Register'!$E$1,H23355,"")</f>
        <v/>
      </c>
    </row>
    <row r="23356" spans="1:9" x14ac:dyDescent="0.3">
      <c r="A23356" s="33" t="s">
        <v>1685</v>
      </c>
      <c r="B23356" t="s">
        <v>2352</v>
      </c>
      <c r="C23356" s="7">
        <v>46093</v>
      </c>
      <c r="E23356" s="27">
        <v>485.3</v>
      </c>
      <c r="G23356" s="27" t="str">
        <f>VLOOKUP(C23356,W:Y,3,TRUE)</f>
        <v>March 26</v>
      </c>
      <c r="H23356" s="27">
        <f t="shared" si="365"/>
        <v>23355</v>
      </c>
      <c r="I23356" s="30" t="str">
        <f>IF(G23356='Check Register'!$E$1,H23356,"")</f>
        <v/>
      </c>
    </row>
    <row r="23357" spans="1:9" x14ac:dyDescent="0.3">
      <c r="A23357" s="33" t="s">
        <v>1685</v>
      </c>
      <c r="B23357" t="s">
        <v>2352</v>
      </c>
      <c r="C23357" s="7">
        <v>46093</v>
      </c>
      <c r="E23357" s="27">
        <v>3496.5</v>
      </c>
      <c r="G23357" s="27" t="str">
        <f>VLOOKUP(C23357,W:Y,3,TRUE)</f>
        <v>March 26</v>
      </c>
      <c r="H23357" s="27">
        <f t="shared" si="365"/>
        <v>23356</v>
      </c>
      <c r="I23357" s="30" t="str">
        <f>IF(G23357='Check Register'!$E$1,H23357,"")</f>
        <v/>
      </c>
    </row>
    <row r="23358" spans="1:9" x14ac:dyDescent="0.3">
      <c r="A23358" s="33" t="s">
        <v>1583</v>
      </c>
      <c r="B23358" t="s">
        <v>2330</v>
      </c>
      <c r="C23358" s="7">
        <v>46093</v>
      </c>
      <c r="E23358" s="27">
        <v>341</v>
      </c>
      <c r="G23358" s="27" t="str">
        <f>VLOOKUP(C23358,W:Y,3,TRUE)</f>
        <v>March 26</v>
      </c>
      <c r="H23358" s="27">
        <f t="shared" si="365"/>
        <v>23357</v>
      </c>
      <c r="I23358" s="30" t="str">
        <f>IF(G23358='Check Register'!$E$1,H23358,"")</f>
        <v/>
      </c>
    </row>
    <row r="23359" spans="1:9" x14ac:dyDescent="0.3">
      <c r="A23359" s="33" t="s">
        <v>1583</v>
      </c>
      <c r="B23359" t="s">
        <v>2330</v>
      </c>
      <c r="C23359" s="7">
        <v>46093</v>
      </c>
      <c r="E23359" s="27">
        <v>93</v>
      </c>
      <c r="G23359" s="27" t="str">
        <f>VLOOKUP(C23359,W:Y,3,TRUE)</f>
        <v>March 26</v>
      </c>
      <c r="H23359" s="27">
        <f t="shared" si="365"/>
        <v>23358</v>
      </c>
      <c r="I23359" s="30" t="str">
        <f>IF(G23359='Check Register'!$E$1,H23359,"")</f>
        <v/>
      </c>
    </row>
    <row r="23360" spans="1:9" x14ac:dyDescent="0.3">
      <c r="A23360" s="33" t="s">
        <v>1592</v>
      </c>
      <c r="B23360" t="s">
        <v>1926</v>
      </c>
      <c r="C23360" s="7">
        <v>46093</v>
      </c>
      <c r="E23360" s="27">
        <v>4.9800000000000004</v>
      </c>
      <c r="G23360" s="27" t="str">
        <f>VLOOKUP(C23360,W:Y,3,TRUE)</f>
        <v>March 26</v>
      </c>
      <c r="H23360" s="27">
        <f t="shared" si="365"/>
        <v>23359</v>
      </c>
      <c r="I23360" s="30" t="str">
        <f>IF(G23360='Check Register'!$E$1,H23360,"")</f>
        <v/>
      </c>
    </row>
    <row r="23361" spans="1:9" x14ac:dyDescent="0.3">
      <c r="A23361" s="33" t="s">
        <v>1585</v>
      </c>
      <c r="B23361" t="s">
        <v>2454</v>
      </c>
      <c r="C23361" s="7">
        <v>46093</v>
      </c>
      <c r="E23361" s="27">
        <v>268.75</v>
      </c>
      <c r="G23361" s="27" t="str">
        <f>VLOOKUP(C23361,W:Y,3,TRUE)</f>
        <v>March 26</v>
      </c>
      <c r="H23361" s="27">
        <f t="shared" si="365"/>
        <v>23360</v>
      </c>
      <c r="I23361" s="30" t="str">
        <f>IF(G23361='Check Register'!$E$1,H23361,"")</f>
        <v/>
      </c>
    </row>
    <row r="23362" spans="1:9" x14ac:dyDescent="0.3">
      <c r="A23362" s="33" t="s">
        <v>1631</v>
      </c>
      <c r="B23362" t="s">
        <v>2353</v>
      </c>
      <c r="C23362" s="7">
        <v>46093</v>
      </c>
      <c r="E23362" s="27">
        <v>199.75</v>
      </c>
      <c r="G23362" s="27" t="str">
        <f>VLOOKUP(C23362,W:Y,3,TRUE)</f>
        <v>March 26</v>
      </c>
      <c r="H23362" s="27">
        <f t="shared" si="365"/>
        <v>23361</v>
      </c>
      <c r="I23362" s="30" t="str">
        <f>IF(G23362='Check Register'!$E$1,H23362,"")</f>
        <v/>
      </c>
    </row>
    <row r="23363" spans="1:9" x14ac:dyDescent="0.3">
      <c r="A23363" s="33" t="s">
        <v>1565</v>
      </c>
      <c r="B23363" t="s">
        <v>2302</v>
      </c>
      <c r="C23363" s="7">
        <v>46093</v>
      </c>
      <c r="E23363" s="27">
        <v>5677.87</v>
      </c>
      <c r="G23363" s="27" t="str">
        <f>VLOOKUP(C23363,W:Y,3,TRUE)</f>
        <v>March 26</v>
      </c>
      <c r="H23363" s="27">
        <f t="shared" si="365"/>
        <v>23362</v>
      </c>
      <c r="I23363" s="30" t="str">
        <f>IF(G23363='Check Register'!$E$1,H23363,"")</f>
        <v/>
      </c>
    </row>
    <row r="23364" spans="1:9" x14ac:dyDescent="0.3">
      <c r="A23364" s="33" t="s">
        <v>1598</v>
      </c>
      <c r="B23364" t="s">
        <v>1809</v>
      </c>
      <c r="C23364" s="7">
        <v>46093</v>
      </c>
      <c r="E23364" s="27">
        <v>17500</v>
      </c>
      <c r="G23364" s="27" t="str">
        <f>VLOOKUP(C23364,W:Y,3,TRUE)</f>
        <v>March 26</v>
      </c>
      <c r="H23364" s="27">
        <f t="shared" si="365"/>
        <v>23363</v>
      </c>
      <c r="I23364" s="30" t="str">
        <f>IF(G23364='Check Register'!$E$1,H23364,"")</f>
        <v/>
      </c>
    </row>
    <row r="23365" spans="1:9" x14ac:dyDescent="0.3">
      <c r="A23365" s="33" t="s">
        <v>2064</v>
      </c>
      <c r="B23365" t="s">
        <v>2336</v>
      </c>
      <c r="C23365" s="7">
        <v>46093</v>
      </c>
      <c r="E23365" s="27">
        <v>25000</v>
      </c>
      <c r="G23365" s="27" t="str">
        <f>VLOOKUP(C23365,W:Y,3,TRUE)</f>
        <v>March 26</v>
      </c>
      <c r="H23365" s="27">
        <f t="shared" si="365"/>
        <v>23364</v>
      </c>
      <c r="I23365" s="30" t="str">
        <f>IF(G23365='Check Register'!$E$1,H23365,"")</f>
        <v/>
      </c>
    </row>
    <row r="23366" spans="1:9" x14ac:dyDescent="0.3">
      <c r="A23366" s="33" t="s">
        <v>803</v>
      </c>
      <c r="B23366" t="s">
        <v>2530</v>
      </c>
      <c r="C23366" s="7">
        <v>46093</v>
      </c>
      <c r="E23366" s="27">
        <v>79931.62</v>
      </c>
      <c r="G23366" s="27" t="str">
        <f>VLOOKUP(C23366,W:Y,3,TRUE)</f>
        <v>March 26</v>
      </c>
      <c r="H23366" s="27">
        <f t="shared" si="365"/>
        <v>23365</v>
      </c>
      <c r="I23366" s="30" t="str">
        <f>IF(G23366='Check Register'!$E$1,H23366,"")</f>
        <v/>
      </c>
    </row>
    <row r="23367" spans="1:9" x14ac:dyDescent="0.3">
      <c r="A23367" s="33" t="s">
        <v>1600</v>
      </c>
      <c r="B23367" t="s">
        <v>2262</v>
      </c>
      <c r="C23367" s="7">
        <v>46093</v>
      </c>
      <c r="E23367" s="27">
        <v>105.48</v>
      </c>
      <c r="G23367" s="27" t="str">
        <f>VLOOKUP(C23367,W:Y,3,TRUE)</f>
        <v>March 26</v>
      </c>
      <c r="H23367" s="27">
        <f t="shared" si="365"/>
        <v>23366</v>
      </c>
      <c r="I23367" s="30" t="str">
        <f>IF(G23367='Check Register'!$E$1,H23367,"")</f>
        <v/>
      </c>
    </row>
    <row r="23368" spans="1:9" x14ac:dyDescent="0.3">
      <c r="A23368" s="33" t="s">
        <v>1600</v>
      </c>
      <c r="B23368" t="s">
        <v>2262</v>
      </c>
      <c r="C23368" s="7">
        <v>46093</v>
      </c>
      <c r="E23368" s="27">
        <v>105.48</v>
      </c>
      <c r="G23368" s="27" t="str">
        <f>VLOOKUP(C23368,W:Y,3,TRUE)</f>
        <v>March 26</v>
      </c>
      <c r="H23368" s="27">
        <f t="shared" si="365"/>
        <v>23367</v>
      </c>
      <c r="I23368" s="30" t="str">
        <f>IF(G23368='Check Register'!$E$1,H23368,"")</f>
        <v/>
      </c>
    </row>
    <row r="23369" spans="1:9" x14ac:dyDescent="0.3">
      <c r="A23369" s="33" t="s">
        <v>1600</v>
      </c>
      <c r="B23369" t="s">
        <v>2262</v>
      </c>
      <c r="C23369" s="7">
        <v>46093</v>
      </c>
      <c r="E23369" s="27">
        <v>105.48</v>
      </c>
      <c r="G23369" s="27" t="str">
        <f>VLOOKUP(C23369,W:Y,3,TRUE)</f>
        <v>March 26</v>
      </c>
      <c r="H23369" s="27">
        <f t="shared" si="365"/>
        <v>23368</v>
      </c>
      <c r="I23369" s="30" t="str">
        <f>IF(G23369='Check Register'!$E$1,H23369,"")</f>
        <v/>
      </c>
    </row>
    <row r="23370" spans="1:9" x14ac:dyDescent="0.3">
      <c r="A23370" s="33" t="s">
        <v>1600</v>
      </c>
      <c r="B23370" t="s">
        <v>2262</v>
      </c>
      <c r="C23370" s="7">
        <v>46093</v>
      </c>
      <c r="E23370" s="27">
        <v>560.66999999999996</v>
      </c>
      <c r="G23370" s="27" t="str">
        <f>VLOOKUP(C23370,W:Y,3,TRUE)</f>
        <v>March 26</v>
      </c>
      <c r="H23370" s="27">
        <f t="shared" si="365"/>
        <v>23369</v>
      </c>
      <c r="I23370" s="30" t="str">
        <f>IF(G23370='Check Register'!$E$1,H23370,"")</f>
        <v/>
      </c>
    </row>
    <row r="23371" spans="1:9" x14ac:dyDescent="0.3">
      <c r="A23371" s="33" t="s">
        <v>1600</v>
      </c>
      <c r="B23371" t="s">
        <v>2262</v>
      </c>
      <c r="C23371" s="7">
        <v>46093</v>
      </c>
      <c r="E23371" s="27">
        <v>105.48</v>
      </c>
      <c r="G23371" s="27" t="str">
        <f>VLOOKUP(C23371,W:Y,3,TRUE)</f>
        <v>March 26</v>
      </c>
      <c r="H23371" s="27">
        <f t="shared" si="365"/>
        <v>23370</v>
      </c>
      <c r="I23371" s="30" t="str">
        <f>IF(G23371='Check Register'!$E$1,H23371,"")</f>
        <v/>
      </c>
    </row>
    <row r="23372" spans="1:9" x14ac:dyDescent="0.3">
      <c r="A23372" s="33" t="s">
        <v>1600</v>
      </c>
      <c r="B23372" t="s">
        <v>2262</v>
      </c>
      <c r="C23372" s="7">
        <v>46093</v>
      </c>
      <c r="E23372" s="27">
        <v>395.17</v>
      </c>
      <c r="G23372" s="27" t="str">
        <f>VLOOKUP(C23372,W:Y,3,TRUE)</f>
        <v>March 26</v>
      </c>
      <c r="H23372" s="27">
        <f t="shared" si="365"/>
        <v>23371</v>
      </c>
      <c r="I23372" s="30" t="str">
        <f>IF(G23372='Check Register'!$E$1,H23372,"")</f>
        <v/>
      </c>
    </row>
    <row r="23373" spans="1:9" x14ac:dyDescent="0.3">
      <c r="A23373" s="33" t="s">
        <v>1600</v>
      </c>
      <c r="B23373" t="s">
        <v>2262</v>
      </c>
      <c r="C23373" s="7">
        <v>46093</v>
      </c>
      <c r="E23373" s="27">
        <v>105.48</v>
      </c>
      <c r="G23373" s="27" t="str">
        <f>VLOOKUP(C23373,W:Y,3,TRUE)</f>
        <v>March 26</v>
      </c>
      <c r="H23373" s="27">
        <f t="shared" si="365"/>
        <v>23372</v>
      </c>
      <c r="I23373" s="30" t="str">
        <f>IF(G23373='Check Register'!$E$1,H23373,"")</f>
        <v/>
      </c>
    </row>
    <row r="23374" spans="1:9" x14ac:dyDescent="0.3">
      <c r="A23374" s="33" t="s">
        <v>2068</v>
      </c>
      <c r="B23374" t="s">
        <v>2263</v>
      </c>
      <c r="C23374" s="7">
        <v>46093</v>
      </c>
      <c r="E23374" s="27">
        <v>145</v>
      </c>
      <c r="G23374" s="27" t="str">
        <f>VLOOKUP(C23374,W:Y,3,TRUE)</f>
        <v>March 26</v>
      </c>
      <c r="H23374" s="27">
        <f t="shared" si="365"/>
        <v>23373</v>
      </c>
      <c r="I23374" s="30" t="str">
        <f>IF(G23374='Check Register'!$E$1,H23374,"")</f>
        <v/>
      </c>
    </row>
    <row r="23375" spans="1:9" x14ac:dyDescent="0.3">
      <c r="A23375" s="33" t="s">
        <v>2068</v>
      </c>
      <c r="B23375" t="s">
        <v>2263</v>
      </c>
      <c r="C23375" s="7">
        <v>46093</v>
      </c>
      <c r="E23375" s="27">
        <v>335</v>
      </c>
      <c r="G23375" s="27" t="str">
        <f>VLOOKUP(C23375,W:Y,3,TRUE)</f>
        <v>March 26</v>
      </c>
      <c r="H23375" s="27">
        <f t="shared" si="365"/>
        <v>23374</v>
      </c>
      <c r="I23375" s="30" t="str">
        <f>IF(G23375='Check Register'!$E$1,H23375,"")</f>
        <v/>
      </c>
    </row>
    <row r="23376" spans="1:9" x14ac:dyDescent="0.3">
      <c r="A23376" s="33" t="s">
        <v>1493</v>
      </c>
      <c r="B23376" t="s">
        <v>2264</v>
      </c>
      <c r="C23376" s="7">
        <v>46093</v>
      </c>
      <c r="E23376" s="27">
        <v>90.86</v>
      </c>
      <c r="G23376" s="27" t="str">
        <f>VLOOKUP(C23376,W:Y,3,TRUE)</f>
        <v>March 26</v>
      </c>
      <c r="H23376" s="27">
        <f t="shared" si="365"/>
        <v>23375</v>
      </c>
      <c r="I23376" s="30" t="str">
        <f>IF(G23376='Check Register'!$E$1,H23376,"")</f>
        <v/>
      </c>
    </row>
    <row r="23377" spans="1:9" x14ac:dyDescent="0.3">
      <c r="A23377" s="33" t="s">
        <v>2092</v>
      </c>
      <c r="B23377" t="s">
        <v>2531</v>
      </c>
      <c r="C23377" s="7">
        <v>46093</v>
      </c>
      <c r="E23377" s="27">
        <v>5490</v>
      </c>
      <c r="G23377" s="27" t="str">
        <f>VLOOKUP(C23377,W:Y,3,TRUE)</f>
        <v>March 26</v>
      </c>
      <c r="H23377" s="27">
        <f t="shared" si="365"/>
        <v>23376</v>
      </c>
      <c r="I23377" s="30" t="str">
        <f>IF(G23377='Check Register'!$E$1,H23377,"")</f>
        <v/>
      </c>
    </row>
    <row r="23378" spans="1:9" x14ac:dyDescent="0.3">
      <c r="A23378" s="33" t="s">
        <v>1569</v>
      </c>
      <c r="B23378" t="s">
        <v>2269</v>
      </c>
      <c r="C23378" s="7">
        <v>46093</v>
      </c>
      <c r="E23378" s="27">
        <v>1664.87</v>
      </c>
      <c r="G23378" s="27" t="str">
        <f>VLOOKUP(C23378,W:Y,3,TRUE)</f>
        <v>March 26</v>
      </c>
      <c r="H23378" s="27">
        <f t="shared" si="365"/>
        <v>23377</v>
      </c>
      <c r="I23378" s="30" t="str">
        <f>IF(G23378='Check Register'!$E$1,H23378,"")</f>
        <v/>
      </c>
    </row>
    <row r="23379" spans="1:9" x14ac:dyDescent="0.3">
      <c r="A23379" s="33" t="s">
        <v>1569</v>
      </c>
      <c r="B23379" t="s">
        <v>2269</v>
      </c>
      <c r="C23379" s="7">
        <v>46093</v>
      </c>
      <c r="E23379" s="27">
        <v>956.76</v>
      </c>
      <c r="G23379" s="27" t="str">
        <f>VLOOKUP(C23379,W:Y,3,TRUE)</f>
        <v>March 26</v>
      </c>
      <c r="H23379" s="27">
        <f t="shared" si="365"/>
        <v>23378</v>
      </c>
      <c r="I23379" s="30" t="str">
        <f>IF(G23379='Check Register'!$E$1,H23379,"")</f>
        <v/>
      </c>
    </row>
    <row r="23380" spans="1:9" x14ac:dyDescent="0.3">
      <c r="A23380" s="33" t="s">
        <v>1569</v>
      </c>
      <c r="B23380" t="s">
        <v>2269</v>
      </c>
      <c r="C23380" s="7">
        <v>46093</v>
      </c>
      <c r="E23380" s="27">
        <v>18.5</v>
      </c>
      <c r="G23380" s="27" t="str">
        <f>VLOOKUP(C23380,W:Y,3,TRUE)</f>
        <v>March 26</v>
      </c>
      <c r="H23380" s="27">
        <f t="shared" si="365"/>
        <v>23379</v>
      </c>
      <c r="I23380" s="30" t="str">
        <f>IF(G23380='Check Register'!$E$1,H23380,"")</f>
        <v/>
      </c>
    </row>
    <row r="23381" spans="1:9" x14ac:dyDescent="0.3">
      <c r="A23381" s="33" t="s">
        <v>1569</v>
      </c>
      <c r="B23381" t="s">
        <v>2269</v>
      </c>
      <c r="C23381" s="7">
        <v>46093</v>
      </c>
      <c r="E23381" s="27">
        <v>18.5</v>
      </c>
      <c r="G23381" s="27" t="str">
        <f>VLOOKUP(C23381,W:Y,3,TRUE)</f>
        <v>March 26</v>
      </c>
      <c r="H23381" s="27">
        <f t="shared" si="365"/>
        <v>23380</v>
      </c>
      <c r="I23381" s="30" t="str">
        <f>IF(G23381='Check Register'!$E$1,H23381,"")</f>
        <v/>
      </c>
    </row>
    <row r="23382" spans="1:9" x14ac:dyDescent="0.3">
      <c r="A23382" s="33" t="s">
        <v>1569</v>
      </c>
      <c r="B23382" t="s">
        <v>2269</v>
      </c>
      <c r="C23382" s="7">
        <v>46093</v>
      </c>
      <c r="E23382" s="27">
        <v>18.5</v>
      </c>
      <c r="G23382" s="27" t="str">
        <f>VLOOKUP(C23382,W:Y,3,TRUE)</f>
        <v>March 26</v>
      </c>
      <c r="H23382" s="27">
        <f t="shared" si="365"/>
        <v>23381</v>
      </c>
      <c r="I23382" s="30" t="str">
        <f>IF(G23382='Check Register'!$E$1,H23382,"")</f>
        <v/>
      </c>
    </row>
    <row r="23383" spans="1:9" x14ac:dyDescent="0.3">
      <c r="A23383" s="33" t="s">
        <v>1569</v>
      </c>
      <c r="B23383" t="s">
        <v>2269</v>
      </c>
      <c r="C23383" s="7">
        <v>46093</v>
      </c>
      <c r="E23383" s="27">
        <v>18.5</v>
      </c>
      <c r="G23383" s="27" t="str">
        <f>VLOOKUP(C23383,W:Y,3,TRUE)</f>
        <v>March 26</v>
      </c>
      <c r="H23383" s="27">
        <f t="shared" si="365"/>
        <v>23382</v>
      </c>
      <c r="I23383" s="30" t="str">
        <f>IF(G23383='Check Register'!$E$1,H23383,"")</f>
        <v/>
      </c>
    </row>
    <row r="23384" spans="1:9" x14ac:dyDescent="0.3">
      <c r="A23384" s="33" t="s">
        <v>1569</v>
      </c>
      <c r="B23384" t="s">
        <v>2269</v>
      </c>
      <c r="C23384" s="7">
        <v>46093</v>
      </c>
      <c r="E23384" s="27">
        <v>18.5</v>
      </c>
      <c r="G23384" s="27" t="str">
        <f>VLOOKUP(C23384,W:Y,3,TRUE)</f>
        <v>March 26</v>
      </c>
      <c r="H23384" s="27">
        <f t="shared" si="365"/>
        <v>23383</v>
      </c>
      <c r="I23384" s="30" t="str">
        <f>IF(G23384='Check Register'!$E$1,H23384,"")</f>
        <v/>
      </c>
    </row>
    <row r="23385" spans="1:9" x14ac:dyDescent="0.3">
      <c r="A23385" s="33" t="s">
        <v>1569</v>
      </c>
      <c r="B23385" t="s">
        <v>2269</v>
      </c>
      <c r="C23385" s="7">
        <v>46093</v>
      </c>
      <c r="E23385" s="27">
        <v>18.5</v>
      </c>
      <c r="G23385" s="27" t="str">
        <f>VLOOKUP(C23385,W:Y,3,TRUE)</f>
        <v>March 26</v>
      </c>
      <c r="H23385" s="27">
        <f t="shared" si="365"/>
        <v>23384</v>
      </c>
      <c r="I23385" s="30" t="str">
        <f>IF(G23385='Check Register'!$E$1,H23385,"")</f>
        <v/>
      </c>
    </row>
    <row r="23386" spans="1:9" x14ac:dyDescent="0.3">
      <c r="A23386" s="33" t="s">
        <v>1569</v>
      </c>
      <c r="B23386" t="s">
        <v>2269</v>
      </c>
      <c r="C23386" s="7">
        <v>46093</v>
      </c>
      <c r="E23386" s="27">
        <v>18.5</v>
      </c>
      <c r="G23386" s="27" t="str">
        <f>VLOOKUP(C23386,W:Y,3,TRUE)</f>
        <v>March 26</v>
      </c>
      <c r="H23386" s="27">
        <f t="shared" si="365"/>
        <v>23385</v>
      </c>
      <c r="I23386" s="30" t="str">
        <f>IF(G23386='Check Register'!$E$1,H23386,"")</f>
        <v/>
      </c>
    </row>
    <row r="23387" spans="1:9" x14ac:dyDescent="0.3">
      <c r="A23387" s="33" t="s">
        <v>1569</v>
      </c>
      <c r="B23387" t="s">
        <v>2269</v>
      </c>
      <c r="C23387" s="7">
        <v>46093</v>
      </c>
      <c r="E23387" s="27">
        <v>18.5</v>
      </c>
      <c r="G23387" s="27" t="str">
        <f>VLOOKUP(C23387,W:Y,3,TRUE)</f>
        <v>March 26</v>
      </c>
      <c r="H23387" s="27">
        <f t="shared" si="365"/>
        <v>23386</v>
      </c>
      <c r="I23387" s="30" t="str">
        <f>IF(G23387='Check Register'!$E$1,H23387,"")</f>
        <v/>
      </c>
    </row>
    <row r="23388" spans="1:9" x14ac:dyDescent="0.3">
      <c r="A23388" s="33" t="s">
        <v>1569</v>
      </c>
      <c r="B23388" t="s">
        <v>2269</v>
      </c>
      <c r="C23388" s="7">
        <v>46093</v>
      </c>
      <c r="E23388" s="27">
        <v>18.5</v>
      </c>
      <c r="G23388" s="27" t="str">
        <f>VLOOKUP(C23388,W:Y,3,TRUE)</f>
        <v>March 26</v>
      </c>
      <c r="H23388" s="27">
        <f t="shared" si="365"/>
        <v>23387</v>
      </c>
      <c r="I23388" s="30" t="str">
        <f>IF(G23388='Check Register'!$E$1,H23388,"")</f>
        <v/>
      </c>
    </row>
    <row r="23389" spans="1:9" x14ac:dyDescent="0.3">
      <c r="A23389" s="33" t="s">
        <v>1569</v>
      </c>
      <c r="B23389" t="s">
        <v>2269</v>
      </c>
      <c r="C23389" s="7">
        <v>46093</v>
      </c>
      <c r="E23389" s="27">
        <v>18.5</v>
      </c>
      <c r="G23389" s="27" t="str">
        <f>VLOOKUP(C23389,W:Y,3,TRUE)</f>
        <v>March 26</v>
      </c>
      <c r="H23389" s="27">
        <f t="shared" si="365"/>
        <v>23388</v>
      </c>
      <c r="I23389" s="30" t="str">
        <f>IF(G23389='Check Register'!$E$1,H23389,"")</f>
        <v/>
      </c>
    </row>
    <row r="23390" spans="1:9" x14ac:dyDescent="0.3">
      <c r="A23390" s="33" t="s">
        <v>1601</v>
      </c>
      <c r="B23390" t="s">
        <v>2340</v>
      </c>
      <c r="C23390" s="7">
        <v>46093</v>
      </c>
      <c r="E23390" s="27">
        <v>433.87</v>
      </c>
      <c r="G23390" s="27" t="str">
        <f>VLOOKUP(C23390,W:Y,3,TRUE)</f>
        <v>March 26</v>
      </c>
      <c r="H23390" s="27">
        <f t="shared" si="365"/>
        <v>23389</v>
      </c>
      <c r="I23390" s="30" t="str">
        <f>IF(G23390='Check Register'!$E$1,H23390,"")</f>
        <v/>
      </c>
    </row>
    <row r="23391" spans="1:9" x14ac:dyDescent="0.3">
      <c r="A23391" s="33" t="s">
        <v>1570</v>
      </c>
      <c r="B23391" t="s">
        <v>2270</v>
      </c>
      <c r="C23391" s="7">
        <v>46093</v>
      </c>
      <c r="E23391" s="27">
        <v>59.31</v>
      </c>
      <c r="G23391" s="27" t="str">
        <f>VLOOKUP(C23391,W:Y,3,TRUE)</f>
        <v>March 26</v>
      </c>
      <c r="H23391" s="27">
        <f t="shared" si="365"/>
        <v>23390</v>
      </c>
      <c r="I23391" s="30" t="str">
        <f>IF(G23391='Check Register'!$E$1,H23391,"")</f>
        <v/>
      </c>
    </row>
    <row r="23392" spans="1:9" x14ac:dyDescent="0.3">
      <c r="A23392" s="33" t="s">
        <v>1570</v>
      </c>
      <c r="B23392" t="s">
        <v>2270</v>
      </c>
      <c r="C23392" s="7">
        <v>46093</v>
      </c>
      <c r="E23392" s="27">
        <v>1639.09</v>
      </c>
      <c r="G23392" s="27" t="str">
        <f>VLOOKUP(C23392,W:Y,3,TRUE)</f>
        <v>March 26</v>
      </c>
      <c r="H23392" s="27">
        <f t="shared" si="365"/>
        <v>23391</v>
      </c>
      <c r="I23392" s="30" t="str">
        <f>IF(G23392='Check Register'!$E$1,H23392,"")</f>
        <v/>
      </c>
    </row>
    <row r="23393" spans="1:9" x14ac:dyDescent="0.3">
      <c r="A23393" s="33" t="s">
        <v>1570</v>
      </c>
      <c r="B23393" t="s">
        <v>2270</v>
      </c>
      <c r="C23393" s="7">
        <v>46093</v>
      </c>
      <c r="E23393" s="27">
        <v>162.9</v>
      </c>
      <c r="G23393" s="27" t="str">
        <f>VLOOKUP(C23393,W:Y,3,TRUE)</f>
        <v>March 26</v>
      </c>
      <c r="H23393" s="27">
        <f t="shared" si="365"/>
        <v>23392</v>
      </c>
      <c r="I23393" s="30" t="str">
        <f>IF(G23393='Check Register'!$E$1,H23393,"")</f>
        <v/>
      </c>
    </row>
    <row r="23394" spans="1:9" x14ac:dyDescent="0.3">
      <c r="A23394" s="33" t="s">
        <v>1570</v>
      </c>
      <c r="B23394" t="s">
        <v>2270</v>
      </c>
      <c r="C23394" s="7">
        <v>46093</v>
      </c>
      <c r="E23394" s="27">
        <v>1661.55</v>
      </c>
      <c r="G23394" s="27" t="str">
        <f>VLOOKUP(C23394,W:Y,3,TRUE)</f>
        <v>March 26</v>
      </c>
      <c r="H23394" s="27">
        <f t="shared" si="365"/>
        <v>23393</v>
      </c>
      <c r="I23394" s="30" t="str">
        <f>IF(G23394='Check Register'!$E$1,H23394,"")</f>
        <v/>
      </c>
    </row>
    <row r="23395" spans="1:9" x14ac:dyDescent="0.3">
      <c r="A23395" s="33" t="s">
        <v>1570</v>
      </c>
      <c r="B23395" t="s">
        <v>2270</v>
      </c>
      <c r="C23395" s="7">
        <v>46093</v>
      </c>
      <c r="E23395" s="27">
        <v>1697.29</v>
      </c>
      <c r="G23395" s="27" t="str">
        <f>VLOOKUP(C23395,W:Y,3,TRUE)</f>
        <v>March 26</v>
      </c>
      <c r="H23395" s="27">
        <f t="shared" si="365"/>
        <v>23394</v>
      </c>
      <c r="I23395" s="30" t="str">
        <f>IF(G23395='Check Register'!$E$1,H23395,"")</f>
        <v/>
      </c>
    </row>
    <row r="23396" spans="1:9" x14ac:dyDescent="0.3">
      <c r="A23396" s="33" t="s">
        <v>2099</v>
      </c>
      <c r="B23396" t="s">
        <v>2271</v>
      </c>
      <c r="C23396" s="7">
        <v>46093</v>
      </c>
      <c r="E23396" s="27">
        <v>400.8</v>
      </c>
      <c r="G23396" s="27" t="str">
        <f>VLOOKUP(C23396,W:Y,3,TRUE)</f>
        <v>March 26</v>
      </c>
      <c r="H23396" s="27">
        <f t="shared" si="365"/>
        <v>23395</v>
      </c>
      <c r="I23396" s="30" t="str">
        <f>IF(G23396='Check Register'!$E$1,H23396,"")</f>
        <v/>
      </c>
    </row>
    <row r="23397" spans="1:9" x14ac:dyDescent="0.3">
      <c r="A23397" s="33" t="s">
        <v>2099</v>
      </c>
      <c r="B23397" t="s">
        <v>2532</v>
      </c>
      <c r="C23397" s="7">
        <v>46093</v>
      </c>
      <c r="E23397" s="27">
        <v>1658.64</v>
      </c>
      <c r="G23397" s="27" t="str">
        <f>VLOOKUP(C23397,W:Y,3,TRUE)</f>
        <v>March 26</v>
      </c>
      <c r="H23397" s="27">
        <f t="shared" si="365"/>
        <v>23396</v>
      </c>
      <c r="I23397" s="30" t="str">
        <f>IF(G23397='Check Register'!$E$1,H23397,"")</f>
        <v/>
      </c>
    </row>
    <row r="23398" spans="1:9" x14ac:dyDescent="0.3">
      <c r="A23398" s="33" t="s">
        <v>1604</v>
      </c>
      <c r="B23398" t="s">
        <v>2309</v>
      </c>
      <c r="C23398" s="7">
        <v>46093</v>
      </c>
      <c r="E23398" s="27">
        <v>3750</v>
      </c>
      <c r="G23398" s="27" t="str">
        <f>VLOOKUP(C23398,W:Y,3,TRUE)</f>
        <v>March 26</v>
      </c>
      <c r="H23398" s="27">
        <f t="shared" si="365"/>
        <v>23397</v>
      </c>
      <c r="I23398" s="30" t="str">
        <f>IF(G23398='Check Register'!$E$1,H23398,"")</f>
        <v/>
      </c>
    </row>
    <row r="23399" spans="1:9" x14ac:dyDescent="0.3">
      <c r="A23399" s="33" t="s">
        <v>1573</v>
      </c>
      <c r="B23399" t="s">
        <v>2310</v>
      </c>
      <c r="C23399" s="7">
        <v>46093</v>
      </c>
      <c r="E23399" s="27">
        <v>49.95</v>
      </c>
      <c r="G23399" s="27" t="str">
        <f>VLOOKUP(C23399,W:Y,3,TRUE)</f>
        <v>March 26</v>
      </c>
      <c r="H23399" s="27">
        <f t="shared" si="365"/>
        <v>23398</v>
      </c>
      <c r="I23399" s="30" t="str">
        <f>IF(G23399='Check Register'!$E$1,H23399,"")</f>
        <v/>
      </c>
    </row>
    <row r="23400" spans="1:9" x14ac:dyDescent="0.3">
      <c r="A23400" s="33" t="s">
        <v>1682</v>
      </c>
      <c r="B23400" t="s">
        <v>1901</v>
      </c>
      <c r="C23400" s="7">
        <v>46093</v>
      </c>
      <c r="E23400" s="27">
        <v>393.67</v>
      </c>
      <c r="G23400" s="27" t="str">
        <f>VLOOKUP(C23400,W:Y,3,TRUE)</f>
        <v>March 26</v>
      </c>
      <c r="H23400" s="27">
        <f t="shared" si="365"/>
        <v>23399</v>
      </c>
      <c r="I23400" s="30" t="str">
        <f>IF(G23400='Check Register'!$E$1,H23400,"")</f>
        <v/>
      </c>
    </row>
    <row r="23401" spans="1:9" x14ac:dyDescent="0.3">
      <c r="A23401" s="33" t="s">
        <v>1575</v>
      </c>
      <c r="B23401" t="s">
        <v>2277</v>
      </c>
      <c r="C23401" s="7">
        <v>46093</v>
      </c>
      <c r="E23401" s="27">
        <v>144.22</v>
      </c>
      <c r="G23401" s="27" t="str">
        <f>VLOOKUP(C23401,W:Y,3,TRUE)</f>
        <v>March 26</v>
      </c>
      <c r="H23401" s="27">
        <f t="shared" si="365"/>
        <v>23400</v>
      </c>
      <c r="I23401" s="30" t="str">
        <f>IF(G23401='Check Register'!$E$1,H23401,"")</f>
        <v/>
      </c>
    </row>
    <row r="23402" spans="1:9" x14ac:dyDescent="0.3">
      <c r="A23402" s="33" t="s">
        <v>1605</v>
      </c>
      <c r="B23402" t="s">
        <v>2311</v>
      </c>
      <c r="C23402" s="7">
        <v>46093</v>
      </c>
      <c r="E23402" s="27">
        <v>693.72</v>
      </c>
      <c r="G23402" s="27" t="str">
        <f>VLOOKUP(C23402,W:Y,3,TRUE)</f>
        <v>March 26</v>
      </c>
      <c r="H23402" s="27">
        <f t="shared" si="365"/>
        <v>23401</v>
      </c>
      <c r="I23402" s="30" t="str">
        <f>IF(G23402='Check Register'!$E$1,H23402,"")</f>
        <v/>
      </c>
    </row>
    <row r="23403" spans="1:9" x14ac:dyDescent="0.3">
      <c r="A23403" s="33" t="s">
        <v>1605</v>
      </c>
      <c r="B23403" t="s">
        <v>2311</v>
      </c>
      <c r="C23403" s="7">
        <v>46093</v>
      </c>
      <c r="E23403" s="27">
        <v>6660.3</v>
      </c>
      <c r="G23403" s="27" t="str">
        <f>VLOOKUP(C23403,W:Y,3,TRUE)</f>
        <v>March 26</v>
      </c>
      <c r="H23403" s="27">
        <f t="shared" si="365"/>
        <v>23402</v>
      </c>
      <c r="I23403" s="30" t="str">
        <f>IF(G23403='Check Register'!$E$1,H23403,"")</f>
        <v/>
      </c>
    </row>
    <row r="23404" spans="1:9" x14ac:dyDescent="0.3">
      <c r="A23404" s="33" t="s">
        <v>1605</v>
      </c>
      <c r="B23404" t="s">
        <v>2311</v>
      </c>
      <c r="C23404" s="7">
        <v>46093</v>
      </c>
      <c r="E23404" s="27">
        <v>219.69</v>
      </c>
      <c r="G23404" s="27" t="str">
        <f>VLOOKUP(C23404,W:Y,3,TRUE)</f>
        <v>March 26</v>
      </c>
      <c r="H23404" s="27">
        <f t="shared" si="365"/>
        <v>23403</v>
      </c>
      <c r="I23404" s="30" t="str">
        <f>IF(G23404='Check Register'!$E$1,H23404,"")</f>
        <v/>
      </c>
    </row>
    <row r="23405" spans="1:9" x14ac:dyDescent="0.3">
      <c r="A23405" s="33" t="s">
        <v>1576</v>
      </c>
      <c r="B23405" t="s">
        <v>2533</v>
      </c>
      <c r="C23405" s="7">
        <v>46093</v>
      </c>
      <c r="E23405" s="27">
        <v>4308</v>
      </c>
      <c r="G23405" s="27" t="str">
        <f>VLOOKUP(C23405,W:Y,3,TRUE)</f>
        <v>March 26</v>
      </c>
      <c r="H23405" s="27">
        <f t="shared" si="365"/>
        <v>23404</v>
      </c>
      <c r="I23405" s="30" t="str">
        <f>IF(G23405='Check Register'!$E$1,H23405,"")</f>
        <v/>
      </c>
    </row>
    <row r="23406" spans="1:9" x14ac:dyDescent="0.3">
      <c r="A23406" s="33" t="s">
        <v>1689</v>
      </c>
      <c r="B23406" t="s">
        <v>2534</v>
      </c>
      <c r="C23406" s="7">
        <v>46093</v>
      </c>
      <c r="E23406" s="27">
        <v>16156.01</v>
      </c>
      <c r="G23406" s="27" t="str">
        <f>VLOOKUP(C23406,W:Y,3,TRUE)</f>
        <v>March 26</v>
      </c>
      <c r="H23406" s="27">
        <f t="shared" si="365"/>
        <v>23405</v>
      </c>
      <c r="I23406" s="30" t="str">
        <f>IF(G23406='Check Register'!$E$1,H23406,"")</f>
        <v/>
      </c>
    </row>
    <row r="23407" spans="1:9" x14ac:dyDescent="0.3">
      <c r="A23407" s="33" t="s">
        <v>1689</v>
      </c>
      <c r="B23407" t="s">
        <v>2534</v>
      </c>
      <c r="C23407" s="7">
        <v>46093</v>
      </c>
      <c r="E23407" s="27">
        <v>2748.07</v>
      </c>
      <c r="G23407" s="27" t="str">
        <f>VLOOKUP(C23407,W:Y,3,TRUE)</f>
        <v>March 26</v>
      </c>
      <c r="H23407" s="27">
        <f t="shared" si="365"/>
        <v>23406</v>
      </c>
      <c r="I23407" s="30" t="str">
        <f>IF(G23407='Check Register'!$E$1,H23407,"")</f>
        <v/>
      </c>
    </row>
    <row r="23408" spans="1:9" x14ac:dyDescent="0.3">
      <c r="A23408" s="33" t="s">
        <v>2111</v>
      </c>
      <c r="B23408" t="s">
        <v>2535</v>
      </c>
      <c r="C23408" s="7">
        <v>46093</v>
      </c>
      <c r="E23408" s="27">
        <v>285.06</v>
      </c>
      <c r="G23408" s="27" t="str">
        <f>VLOOKUP(C23408,W:Y,3,TRUE)</f>
        <v>March 26</v>
      </c>
      <c r="H23408" s="27">
        <f t="shared" si="365"/>
        <v>23407</v>
      </c>
      <c r="I23408" s="30" t="str">
        <f>IF(G23408='Check Register'!$E$1,H23408,"")</f>
        <v/>
      </c>
    </row>
    <row r="23409" spans="1:9" x14ac:dyDescent="0.3">
      <c r="A23409" s="33" t="s">
        <v>2111</v>
      </c>
      <c r="B23409" t="s">
        <v>2536</v>
      </c>
      <c r="C23409" s="7">
        <v>46093</v>
      </c>
      <c r="E23409" s="27">
        <v>307.89</v>
      </c>
      <c r="G23409" s="27" t="str">
        <f>VLOOKUP(C23409,W:Y,3,TRUE)</f>
        <v>March 26</v>
      </c>
      <c r="H23409" s="27">
        <f t="shared" si="365"/>
        <v>23408</v>
      </c>
      <c r="I23409" s="30" t="str">
        <f>IF(G23409='Check Register'!$E$1,H23409,"")</f>
        <v/>
      </c>
    </row>
    <row r="23410" spans="1:9" x14ac:dyDescent="0.3">
      <c r="A23410" s="33" t="s">
        <v>1652</v>
      </c>
      <c r="B23410" t="s">
        <v>2315</v>
      </c>
      <c r="C23410" s="7">
        <v>46093</v>
      </c>
      <c r="E23410" s="27">
        <v>272.3</v>
      </c>
      <c r="G23410" s="27" t="str">
        <f>VLOOKUP(C23410,W:Y,3,TRUE)</f>
        <v>March 26</v>
      </c>
      <c r="H23410" s="27">
        <f t="shared" ref="H23410:H23473" si="366">1+H23409</f>
        <v>23409</v>
      </c>
      <c r="I23410" s="30" t="str">
        <f>IF(G23410='Check Register'!$E$1,H23410,"")</f>
        <v/>
      </c>
    </row>
    <row r="23411" spans="1:9" x14ac:dyDescent="0.3">
      <c r="A23411" s="33" t="s">
        <v>1643</v>
      </c>
      <c r="B23411" t="s">
        <v>1817</v>
      </c>
      <c r="C23411" s="7">
        <v>46093</v>
      </c>
      <c r="E23411" s="27">
        <v>1869.98</v>
      </c>
      <c r="G23411" s="27" t="str">
        <f>VLOOKUP(C23411,W:Y,3,TRUE)</f>
        <v>March 26</v>
      </c>
      <c r="H23411" s="27">
        <f t="shared" si="366"/>
        <v>23410</v>
      </c>
      <c r="I23411" s="30" t="str">
        <f>IF(G23411='Check Register'!$E$1,H23411,"")</f>
        <v/>
      </c>
    </row>
    <row r="23412" spans="1:9" x14ac:dyDescent="0.3">
      <c r="A23412" s="33" t="s">
        <v>2034</v>
      </c>
      <c r="B23412" t="s">
        <v>2537</v>
      </c>
      <c r="C23412" s="7">
        <v>46093</v>
      </c>
      <c r="E23412" s="27">
        <v>532.69000000000005</v>
      </c>
      <c r="G23412" s="27" t="str">
        <f>VLOOKUP(C23412,W:Y,3,TRUE)</f>
        <v>March 26</v>
      </c>
      <c r="H23412" s="27">
        <f t="shared" si="366"/>
        <v>23411</v>
      </c>
      <c r="I23412" s="30" t="str">
        <f>IF(G23412='Check Register'!$E$1,H23412,"")</f>
        <v/>
      </c>
    </row>
    <row r="23413" spans="1:9" x14ac:dyDescent="0.3">
      <c r="A23413" s="33" t="s">
        <v>1614</v>
      </c>
      <c r="B23413" t="s">
        <v>2316</v>
      </c>
      <c r="C23413" s="7">
        <v>46093</v>
      </c>
      <c r="E23413" s="27">
        <v>134.52000000000001</v>
      </c>
      <c r="G23413" s="27" t="str">
        <f>VLOOKUP(C23413,W:Y,3,TRUE)</f>
        <v>March 26</v>
      </c>
      <c r="H23413" s="27">
        <f t="shared" si="366"/>
        <v>23412</v>
      </c>
      <c r="I23413" s="30" t="str">
        <f>IF(G23413='Check Register'!$E$1,H23413,"")</f>
        <v/>
      </c>
    </row>
    <row r="23414" spans="1:9" x14ac:dyDescent="0.3">
      <c r="A23414" s="33" t="s">
        <v>1686</v>
      </c>
      <c r="B23414" t="s">
        <v>2538</v>
      </c>
      <c r="C23414" s="7">
        <v>46093</v>
      </c>
      <c r="E23414" s="27">
        <v>3000</v>
      </c>
      <c r="G23414" s="27" t="str">
        <f>VLOOKUP(C23414,W:Y,3,TRUE)</f>
        <v>March 26</v>
      </c>
      <c r="H23414" s="27">
        <f t="shared" si="366"/>
        <v>23413</v>
      </c>
      <c r="I23414" s="30" t="str">
        <f>IF(G23414='Check Register'!$E$1,H23414,"")</f>
        <v/>
      </c>
    </row>
    <row r="23415" spans="1:9" x14ac:dyDescent="0.3">
      <c r="A23415" s="33" t="s">
        <v>1617</v>
      </c>
      <c r="B23415" t="s">
        <v>2317</v>
      </c>
      <c r="C23415" s="7">
        <v>46093</v>
      </c>
      <c r="E23415" s="27">
        <v>1124</v>
      </c>
      <c r="G23415" s="27" t="str">
        <f>VLOOKUP(C23415,W:Y,3,TRUE)</f>
        <v>March 26</v>
      </c>
      <c r="H23415" s="27">
        <f t="shared" si="366"/>
        <v>23414</v>
      </c>
      <c r="I23415" s="30" t="str">
        <f>IF(G23415='Check Register'!$E$1,H23415,"")</f>
        <v/>
      </c>
    </row>
    <row r="23416" spans="1:9" x14ac:dyDescent="0.3">
      <c r="A23416" s="33" t="s">
        <v>1579</v>
      </c>
      <c r="B23416" t="s">
        <v>2344</v>
      </c>
      <c r="C23416" s="7">
        <v>46093</v>
      </c>
      <c r="E23416" s="27">
        <v>130.97999999999999</v>
      </c>
      <c r="G23416" s="27" t="str">
        <f>VLOOKUP(C23416,W:Y,3,TRUE)</f>
        <v>March 26</v>
      </c>
      <c r="H23416" s="27">
        <f t="shared" si="366"/>
        <v>23415</v>
      </c>
      <c r="I23416" s="30" t="str">
        <f>IF(G23416='Check Register'!$E$1,H23416,"")</f>
        <v/>
      </c>
    </row>
    <row r="23417" spans="1:9" x14ac:dyDescent="0.3">
      <c r="A23417" s="33" t="s">
        <v>1579</v>
      </c>
      <c r="B23417" t="s">
        <v>2344</v>
      </c>
      <c r="C23417" s="7">
        <v>46093</v>
      </c>
      <c r="E23417" s="27">
        <v>163.06</v>
      </c>
      <c r="G23417" s="27" t="str">
        <f>VLOOKUP(C23417,W:Y,3,TRUE)</f>
        <v>March 26</v>
      </c>
      <c r="H23417" s="27">
        <f t="shared" si="366"/>
        <v>23416</v>
      </c>
      <c r="I23417" s="30" t="str">
        <f>IF(G23417='Check Register'!$E$1,H23417,"")</f>
        <v/>
      </c>
    </row>
    <row r="23418" spans="1:9" x14ac:dyDescent="0.3">
      <c r="A23418" s="33" t="s">
        <v>1678</v>
      </c>
      <c r="B23418" t="s">
        <v>1894</v>
      </c>
      <c r="C23418" s="7">
        <v>46093</v>
      </c>
      <c r="E23418" s="27">
        <v>29870</v>
      </c>
      <c r="G23418" s="27" t="str">
        <f>VLOOKUP(C23418,W:Y,3,TRUE)</f>
        <v>March 26</v>
      </c>
      <c r="H23418" s="27">
        <f t="shared" si="366"/>
        <v>23417</v>
      </c>
      <c r="I23418" s="30" t="str">
        <f>IF(G23418='Check Register'!$E$1,H23418,"")</f>
        <v/>
      </c>
    </row>
    <row r="23419" spans="1:9" x14ac:dyDescent="0.3">
      <c r="A23419" s="33" t="s">
        <v>2448</v>
      </c>
      <c r="B23419" t="s">
        <v>2539</v>
      </c>
      <c r="C23419" s="7">
        <v>46093</v>
      </c>
      <c r="E23419" s="27">
        <v>37000</v>
      </c>
      <c r="G23419" s="27" t="str">
        <f>VLOOKUP(C23419,W:Y,3,TRUE)</f>
        <v>March 26</v>
      </c>
      <c r="H23419" s="27">
        <f t="shared" si="366"/>
        <v>23418</v>
      </c>
      <c r="I23419" s="30" t="str">
        <f>IF(G23419='Check Register'!$E$1,H23419,"")</f>
        <v/>
      </c>
    </row>
    <row r="23420" spans="1:9" x14ac:dyDescent="0.3">
      <c r="A23420" s="33" t="s">
        <v>1622</v>
      </c>
      <c r="B23420" t="s">
        <v>2367</v>
      </c>
      <c r="C23420" s="7">
        <v>46093</v>
      </c>
      <c r="E23420" s="27">
        <v>1538</v>
      </c>
      <c r="G23420" s="27" t="str">
        <f>VLOOKUP(C23420,W:Y,3,TRUE)</f>
        <v>March 26</v>
      </c>
      <c r="H23420" s="27">
        <f t="shared" si="366"/>
        <v>23419</v>
      </c>
      <c r="I23420" s="30" t="str">
        <f>IF(G23420='Check Register'!$E$1,H23420,"")</f>
        <v/>
      </c>
    </row>
    <row r="23421" spans="1:9" x14ac:dyDescent="0.3">
      <c r="A23421" s="33" t="s">
        <v>1622</v>
      </c>
      <c r="B23421" t="s">
        <v>2367</v>
      </c>
      <c r="C23421" s="7">
        <v>46093</v>
      </c>
      <c r="E23421" s="27">
        <v>49</v>
      </c>
      <c r="G23421" s="27" t="str">
        <f>VLOOKUP(C23421,W:Y,3,TRUE)</f>
        <v>March 26</v>
      </c>
      <c r="H23421" s="27">
        <f t="shared" si="366"/>
        <v>23420</v>
      </c>
      <c r="I23421" s="30" t="str">
        <f>IF(G23421='Check Register'!$E$1,H23421,"")</f>
        <v/>
      </c>
    </row>
    <row r="23422" spans="1:9" x14ac:dyDescent="0.3">
      <c r="A23422" s="33" t="s">
        <v>1622</v>
      </c>
      <c r="B23422" t="s">
        <v>2367</v>
      </c>
      <c r="C23422" s="7">
        <v>46093</v>
      </c>
      <c r="E23422" s="27">
        <v>672</v>
      </c>
      <c r="G23422" s="27" t="str">
        <f>VLOOKUP(C23422,W:Y,3,TRUE)</f>
        <v>March 26</v>
      </c>
      <c r="H23422" s="27">
        <f t="shared" si="366"/>
        <v>23421</v>
      </c>
      <c r="I23422" s="30" t="str">
        <f>IF(G23422='Check Register'!$E$1,H23422,"")</f>
        <v/>
      </c>
    </row>
    <row r="23423" spans="1:9" x14ac:dyDescent="0.3">
      <c r="A23423" s="33" t="s">
        <v>2238</v>
      </c>
      <c r="B23423" t="s">
        <v>2540</v>
      </c>
      <c r="C23423" s="7">
        <v>46093</v>
      </c>
      <c r="E23423" s="27">
        <v>5802.34</v>
      </c>
      <c r="G23423" s="27" t="str">
        <f>VLOOKUP(C23423,W:Y,3,TRUE)</f>
        <v>March 26</v>
      </c>
      <c r="H23423" s="27">
        <f t="shared" si="366"/>
        <v>23422</v>
      </c>
      <c r="I23423" s="30" t="str">
        <f>IF(G23423='Check Register'!$E$1,H23423,"")</f>
        <v/>
      </c>
    </row>
    <row r="23424" spans="1:9" x14ac:dyDescent="0.3">
      <c r="A23424" s="33" t="s">
        <v>1627</v>
      </c>
      <c r="B23424" t="s">
        <v>2420</v>
      </c>
      <c r="C23424" s="7">
        <v>46093</v>
      </c>
      <c r="E23424" s="27">
        <v>66.75</v>
      </c>
      <c r="G23424" s="27" t="str">
        <f>VLOOKUP(C23424,W:Y,3,TRUE)</f>
        <v>March 26</v>
      </c>
      <c r="H23424" s="27">
        <f t="shared" si="366"/>
        <v>23423</v>
      </c>
      <c r="I23424" s="30" t="str">
        <f>IF(G23424='Check Register'!$E$1,H23424,"")</f>
        <v/>
      </c>
    </row>
    <row r="23425" spans="1:9" x14ac:dyDescent="0.3">
      <c r="A23425" s="33" t="s">
        <v>1690</v>
      </c>
      <c r="B23425" t="s">
        <v>2347</v>
      </c>
      <c r="C23425" s="7">
        <v>46093</v>
      </c>
      <c r="E23425" s="27">
        <v>275</v>
      </c>
      <c r="G23425" s="27" t="str">
        <f>VLOOKUP(C23425,W:Y,3,TRUE)</f>
        <v>March 26</v>
      </c>
      <c r="H23425" s="27">
        <f t="shared" si="366"/>
        <v>23424</v>
      </c>
      <c r="I23425" s="30" t="str">
        <f>IF(G23425='Check Register'!$E$1,H23425,"")</f>
        <v/>
      </c>
    </row>
    <row r="23426" spans="1:9" x14ac:dyDescent="0.3">
      <c r="A23426" s="33" t="s">
        <v>1586</v>
      </c>
      <c r="B23426" t="s">
        <v>2286</v>
      </c>
      <c r="C23426" s="7">
        <v>46093</v>
      </c>
      <c r="E23426" s="27">
        <v>480.53</v>
      </c>
      <c r="G23426" s="27" t="str">
        <f>VLOOKUP(C23426,W:Y,3,TRUE)</f>
        <v>March 26</v>
      </c>
      <c r="H23426" s="27">
        <f t="shared" si="366"/>
        <v>23425</v>
      </c>
      <c r="I23426" s="30" t="str">
        <f>IF(G23426='Check Register'!$E$1,H23426,"")</f>
        <v/>
      </c>
    </row>
    <row r="23427" spans="1:9" x14ac:dyDescent="0.3">
      <c r="A23427" s="33" t="s">
        <v>1586</v>
      </c>
      <c r="B23427" t="s">
        <v>2286</v>
      </c>
      <c r="C23427" s="7">
        <v>46093</v>
      </c>
      <c r="E23427" s="27">
        <v>1165</v>
      </c>
      <c r="G23427" s="27" t="str">
        <f>VLOOKUP(C23427,W:Y,3,TRUE)</f>
        <v>March 26</v>
      </c>
      <c r="H23427" s="27">
        <f t="shared" si="366"/>
        <v>23426</v>
      </c>
      <c r="I23427" s="30" t="str">
        <f>IF(G23427='Check Register'!$E$1,H23427,"")</f>
        <v/>
      </c>
    </row>
    <row r="23428" spans="1:9" x14ac:dyDescent="0.3">
      <c r="A23428" s="33" t="s">
        <v>1665</v>
      </c>
      <c r="B23428" t="s">
        <v>2323</v>
      </c>
      <c r="C23428" s="7">
        <v>46093</v>
      </c>
      <c r="E23428" s="27">
        <v>308.36</v>
      </c>
      <c r="G23428" s="27" t="str">
        <f>VLOOKUP(C23428,W:Y,3,TRUE)</f>
        <v>March 26</v>
      </c>
      <c r="H23428" s="27">
        <f t="shared" si="366"/>
        <v>23427</v>
      </c>
      <c r="I23428" s="30" t="str">
        <f>IF(G23428='Check Register'!$E$1,H23428,"")</f>
        <v/>
      </c>
    </row>
    <row r="23429" spans="1:9" x14ac:dyDescent="0.3">
      <c r="A23429" s="33" t="s">
        <v>1665</v>
      </c>
      <c r="B23429" t="s">
        <v>2323</v>
      </c>
      <c r="C23429" s="7">
        <v>46093</v>
      </c>
      <c r="E23429" s="27">
        <v>368.36</v>
      </c>
      <c r="G23429" s="27" t="str">
        <f>VLOOKUP(C23429,W:Y,3,TRUE)</f>
        <v>March 26</v>
      </c>
      <c r="H23429" s="27">
        <f t="shared" si="366"/>
        <v>23428</v>
      </c>
      <c r="I23429" s="30" t="str">
        <f>IF(G23429='Check Register'!$E$1,H23429,"")</f>
        <v/>
      </c>
    </row>
    <row r="23430" spans="1:9" x14ac:dyDescent="0.3">
      <c r="A23430" s="33" t="s">
        <v>1667</v>
      </c>
      <c r="B23430" t="s">
        <v>2298</v>
      </c>
      <c r="C23430" s="7">
        <v>46093</v>
      </c>
      <c r="E23430" s="27">
        <v>4939.18</v>
      </c>
      <c r="G23430" s="27" t="str">
        <f>VLOOKUP(C23430,W:Y,3,TRUE)</f>
        <v>March 26</v>
      </c>
      <c r="H23430" s="27">
        <f t="shared" si="366"/>
        <v>23429</v>
      </c>
      <c r="I23430" s="30" t="str">
        <f>IF(G23430='Check Register'!$E$1,H23430,"")</f>
        <v/>
      </c>
    </row>
    <row r="23431" spans="1:9" x14ac:dyDescent="0.3">
      <c r="A23431" s="33" t="s">
        <v>1667</v>
      </c>
      <c r="B23431" t="s">
        <v>2298</v>
      </c>
      <c r="C23431" s="7">
        <v>46093</v>
      </c>
      <c r="E23431" s="27">
        <v>5501.85</v>
      </c>
      <c r="G23431" s="27" t="str">
        <f>VLOOKUP(C23431,W:Y,3,TRUE)</f>
        <v>March 26</v>
      </c>
      <c r="H23431" s="27">
        <f t="shared" si="366"/>
        <v>23430</v>
      </c>
      <c r="I23431" s="30" t="str">
        <f>IF(G23431='Check Register'!$E$1,H23431,"")</f>
        <v/>
      </c>
    </row>
    <row r="23432" spans="1:9" x14ac:dyDescent="0.3">
      <c r="A23432" s="33" t="s">
        <v>1588</v>
      </c>
      <c r="B23432" t="s">
        <v>2291</v>
      </c>
      <c r="C23432" s="7">
        <v>46093</v>
      </c>
      <c r="E23432" s="27">
        <v>246.15</v>
      </c>
      <c r="G23432" s="27" t="str">
        <f>VLOOKUP(C23432,W:Y,3,TRUE)</f>
        <v>March 26</v>
      </c>
      <c r="H23432" s="27">
        <f t="shared" si="366"/>
        <v>23431</v>
      </c>
      <c r="I23432" s="30" t="str">
        <f>IF(G23432='Check Register'!$E$1,H23432,"")</f>
        <v/>
      </c>
    </row>
    <row r="23433" spans="1:9" x14ac:dyDescent="0.3">
      <c r="A23433" s="33" t="s">
        <v>1957</v>
      </c>
      <c r="B23433" t="s">
        <v>663</v>
      </c>
      <c r="C23433" s="7">
        <v>46094</v>
      </c>
      <c r="E23433" s="27">
        <v>898.74</v>
      </c>
      <c r="G23433" s="27" t="str">
        <f>VLOOKUP(C23433,W:Y,3,TRUE)</f>
        <v>March 26</v>
      </c>
      <c r="H23433" s="27">
        <f t="shared" si="366"/>
        <v>23432</v>
      </c>
      <c r="I23433" s="30" t="str">
        <f>IF(G23433='Check Register'!$E$1,H23433,"")</f>
        <v/>
      </c>
    </row>
    <row r="23434" spans="1:9" x14ac:dyDescent="0.3">
      <c r="A23434" s="33" t="s">
        <v>1564</v>
      </c>
      <c r="B23434" t="s">
        <v>1822</v>
      </c>
      <c r="C23434" s="7">
        <v>46100</v>
      </c>
      <c r="E23434" s="27">
        <v>247.05</v>
      </c>
      <c r="G23434" s="27" t="str">
        <f>VLOOKUP(C23434,W:Y,3,TRUE)</f>
        <v>March 26</v>
      </c>
      <c r="H23434" s="27">
        <f t="shared" si="366"/>
        <v>23433</v>
      </c>
      <c r="I23434" s="30" t="str">
        <f>IF(G23434='Check Register'!$E$1,H23434,"")</f>
        <v/>
      </c>
    </row>
    <row r="23435" spans="1:9" x14ac:dyDescent="0.3">
      <c r="A23435" s="33" t="s">
        <v>1591</v>
      </c>
      <c r="B23435" t="s">
        <v>2487</v>
      </c>
      <c r="C23435" s="7">
        <v>46100</v>
      </c>
      <c r="E23435" s="27">
        <v>30.09</v>
      </c>
      <c r="G23435" s="27" t="str">
        <f>VLOOKUP(C23435,W:Y,3,TRUE)</f>
        <v>March 26</v>
      </c>
      <c r="H23435" s="27">
        <f t="shared" si="366"/>
        <v>23434</v>
      </c>
      <c r="I23435" s="30" t="str">
        <f>IF(G23435='Check Register'!$E$1,H23435,"")</f>
        <v/>
      </c>
    </row>
    <row r="23436" spans="1:9" x14ac:dyDescent="0.3">
      <c r="A23436" s="33" t="s">
        <v>1641</v>
      </c>
      <c r="B23436" t="s">
        <v>2422</v>
      </c>
      <c r="C23436" s="7">
        <v>46100</v>
      </c>
      <c r="E23436" s="27">
        <v>19001.29</v>
      </c>
      <c r="G23436" s="27" t="str">
        <f>VLOOKUP(C23436,W:Y,3,TRUE)</f>
        <v>March 26</v>
      </c>
      <c r="H23436" s="27">
        <f t="shared" si="366"/>
        <v>23435</v>
      </c>
      <c r="I23436" s="30" t="str">
        <f>IF(G23436='Check Register'!$E$1,H23436,"")</f>
        <v/>
      </c>
    </row>
    <row r="23437" spans="1:9" x14ac:dyDescent="0.3">
      <c r="A23437" s="33" t="s">
        <v>1635</v>
      </c>
      <c r="B23437" t="s">
        <v>2398</v>
      </c>
      <c r="C23437" s="7">
        <v>46100</v>
      </c>
      <c r="E23437" s="27">
        <v>54.85</v>
      </c>
      <c r="G23437" s="27" t="str">
        <f>VLOOKUP(C23437,W:Y,3,TRUE)</f>
        <v>March 26</v>
      </c>
      <c r="H23437" s="27">
        <f t="shared" si="366"/>
        <v>23436</v>
      </c>
      <c r="I23437" s="30" t="str">
        <f>IF(G23437='Check Register'!$E$1,H23437,"")</f>
        <v/>
      </c>
    </row>
    <row r="23438" spans="1:9" x14ac:dyDescent="0.3">
      <c r="A23438" s="33" t="s">
        <v>1592</v>
      </c>
      <c r="B23438" t="s">
        <v>1926</v>
      </c>
      <c r="C23438" s="7">
        <v>46100</v>
      </c>
      <c r="E23438" s="27">
        <v>3005.36</v>
      </c>
      <c r="G23438" s="27" t="str">
        <f>VLOOKUP(C23438,W:Y,3,TRUE)</f>
        <v>March 26</v>
      </c>
      <c r="H23438" s="27">
        <f t="shared" si="366"/>
        <v>23437</v>
      </c>
      <c r="I23438" s="30" t="str">
        <f>IF(G23438='Check Register'!$E$1,H23438,"")</f>
        <v/>
      </c>
    </row>
    <row r="23439" spans="1:9" x14ac:dyDescent="0.3">
      <c r="A23439" s="33" t="s">
        <v>1676</v>
      </c>
      <c r="B23439" t="s">
        <v>2252</v>
      </c>
      <c r="C23439" s="7">
        <v>46100</v>
      </c>
      <c r="E23439" s="27">
        <v>500</v>
      </c>
      <c r="G23439" s="27" t="str">
        <f>VLOOKUP(C23439,W:Y,3,TRUE)</f>
        <v>March 26</v>
      </c>
      <c r="H23439" s="27">
        <f t="shared" si="366"/>
        <v>23438</v>
      </c>
      <c r="I23439" s="30" t="str">
        <f>IF(G23439='Check Register'!$E$1,H23439,"")</f>
        <v/>
      </c>
    </row>
    <row r="23440" spans="1:9" x14ac:dyDescent="0.3">
      <c r="A23440" s="33" t="s">
        <v>1684</v>
      </c>
      <c r="B23440" t="s">
        <v>2381</v>
      </c>
      <c r="C23440" s="7">
        <v>46100</v>
      </c>
      <c r="E23440" s="27">
        <v>1211.25</v>
      </c>
      <c r="G23440" s="27" t="str">
        <f>VLOOKUP(C23440,W:Y,3,TRUE)</f>
        <v>March 26</v>
      </c>
      <c r="H23440" s="27">
        <f t="shared" si="366"/>
        <v>23439</v>
      </c>
      <c r="I23440" s="30" t="str">
        <f>IF(G23440='Check Register'!$E$1,H23440,"")</f>
        <v/>
      </c>
    </row>
    <row r="23441" spans="1:9" x14ac:dyDescent="0.3">
      <c r="A23441" s="33" t="s">
        <v>1684</v>
      </c>
      <c r="B23441" t="s">
        <v>2381</v>
      </c>
      <c r="C23441" s="7">
        <v>46100</v>
      </c>
      <c r="E23441" s="27">
        <v>2275</v>
      </c>
      <c r="G23441" s="27" t="str">
        <f>VLOOKUP(C23441,W:Y,3,TRUE)</f>
        <v>March 26</v>
      </c>
      <c r="H23441" s="27">
        <f t="shared" si="366"/>
        <v>23440</v>
      </c>
      <c r="I23441" s="30" t="str">
        <f>IF(G23441='Check Register'!$E$1,H23441,"")</f>
        <v/>
      </c>
    </row>
    <row r="23442" spans="1:9" x14ac:dyDescent="0.3">
      <c r="A23442" s="33" t="s">
        <v>1656</v>
      </c>
      <c r="B23442" t="s">
        <v>2423</v>
      </c>
      <c r="C23442" s="7">
        <v>46100</v>
      </c>
      <c r="E23442" s="27">
        <v>11566</v>
      </c>
      <c r="G23442" s="27" t="str">
        <f>VLOOKUP(C23442,W:Y,3,TRUE)</f>
        <v>March 26</v>
      </c>
      <c r="H23442" s="27">
        <f t="shared" si="366"/>
        <v>23441</v>
      </c>
      <c r="I23442" s="30" t="str">
        <f>IF(G23442='Check Register'!$E$1,H23442,"")</f>
        <v/>
      </c>
    </row>
    <row r="23443" spans="1:9" x14ac:dyDescent="0.3">
      <c r="A23443" s="33" t="s">
        <v>1598</v>
      </c>
      <c r="B23443" t="s">
        <v>1809</v>
      </c>
      <c r="C23443" s="7">
        <v>46100</v>
      </c>
      <c r="E23443" s="27">
        <v>17500</v>
      </c>
      <c r="G23443" s="27" t="str">
        <f>VLOOKUP(C23443,W:Y,3,TRUE)</f>
        <v>March 26</v>
      </c>
      <c r="H23443" s="27">
        <f t="shared" si="366"/>
        <v>23442</v>
      </c>
      <c r="I23443" s="30" t="str">
        <f>IF(G23443='Check Register'!$E$1,H23443,"")</f>
        <v/>
      </c>
    </row>
    <row r="23444" spans="1:9" x14ac:dyDescent="0.3">
      <c r="A23444" s="33" t="s">
        <v>1671</v>
      </c>
      <c r="B23444" t="s">
        <v>2354</v>
      </c>
      <c r="C23444" s="7">
        <v>46100</v>
      </c>
      <c r="E23444" s="27">
        <v>10261.92</v>
      </c>
      <c r="G23444" s="27" t="str">
        <f>VLOOKUP(C23444,W:Y,3,TRUE)</f>
        <v>March 26</v>
      </c>
      <c r="H23444" s="27">
        <f t="shared" si="366"/>
        <v>23443</v>
      </c>
      <c r="I23444" s="30" t="str">
        <f>IF(G23444='Check Register'!$E$1,H23444,"")</f>
        <v/>
      </c>
    </row>
    <row r="23445" spans="1:9" x14ac:dyDescent="0.3">
      <c r="A23445" s="33" t="s">
        <v>1671</v>
      </c>
      <c r="B23445" t="s">
        <v>2354</v>
      </c>
      <c r="C23445" s="7">
        <v>46100</v>
      </c>
      <c r="E23445" s="27">
        <v>11419.96</v>
      </c>
      <c r="G23445" s="27" t="str">
        <f>VLOOKUP(C23445,W:Y,3,TRUE)</f>
        <v>March 26</v>
      </c>
      <c r="H23445" s="27">
        <f t="shared" si="366"/>
        <v>23444</v>
      </c>
      <c r="I23445" s="30" t="str">
        <f>IF(G23445='Check Register'!$E$1,H23445,"")</f>
        <v/>
      </c>
    </row>
    <row r="23446" spans="1:9" x14ac:dyDescent="0.3">
      <c r="A23446" s="33" t="s">
        <v>1671</v>
      </c>
      <c r="B23446" t="s">
        <v>2354</v>
      </c>
      <c r="C23446" s="7">
        <v>46100</v>
      </c>
      <c r="E23446" s="27">
        <v>466.79</v>
      </c>
      <c r="G23446" s="27" t="str">
        <f>VLOOKUP(C23446,W:Y,3,TRUE)</f>
        <v>March 26</v>
      </c>
      <c r="H23446" s="27">
        <f t="shared" si="366"/>
        <v>23445</v>
      </c>
      <c r="I23446" s="30" t="str">
        <f>IF(G23446='Check Register'!$E$1,H23446,"")</f>
        <v/>
      </c>
    </row>
    <row r="23447" spans="1:9" x14ac:dyDescent="0.3">
      <c r="A23447" s="33" t="s">
        <v>1677</v>
      </c>
      <c r="B23447" t="s">
        <v>1892</v>
      </c>
      <c r="C23447" s="7">
        <v>46100</v>
      </c>
      <c r="E23447" s="27">
        <v>4388.3999999999996</v>
      </c>
      <c r="G23447" s="27" t="str">
        <f>VLOOKUP(C23447,W:Y,3,TRUE)</f>
        <v>March 26</v>
      </c>
      <c r="H23447" s="27">
        <f t="shared" si="366"/>
        <v>23446</v>
      </c>
      <c r="I23447" s="30" t="str">
        <f>IF(G23447='Check Register'!$E$1,H23447,"")</f>
        <v/>
      </c>
    </row>
    <row r="23448" spans="1:9" x14ac:dyDescent="0.3">
      <c r="A23448" s="33" t="s">
        <v>1097</v>
      </c>
      <c r="B23448" t="s">
        <v>2256</v>
      </c>
      <c r="C23448" s="7">
        <v>46100</v>
      </c>
      <c r="E23448" s="27">
        <v>340.79</v>
      </c>
      <c r="G23448" s="27" t="str">
        <f>VLOOKUP(C23448,W:Y,3,TRUE)</f>
        <v>March 26</v>
      </c>
      <c r="H23448" s="27">
        <f t="shared" si="366"/>
        <v>23447</v>
      </c>
      <c r="I23448" s="30" t="str">
        <f>IF(G23448='Check Register'!$E$1,H23448,"")</f>
        <v/>
      </c>
    </row>
    <row r="23449" spans="1:9" x14ac:dyDescent="0.3">
      <c r="A23449" s="33" t="s">
        <v>1696</v>
      </c>
      <c r="B23449" t="s">
        <v>2356</v>
      </c>
      <c r="C23449" s="7">
        <v>46100</v>
      </c>
      <c r="E23449" s="27">
        <v>1344.6</v>
      </c>
      <c r="G23449" s="27" t="str">
        <f>VLOOKUP(C23449,W:Y,3,TRUE)</f>
        <v>March 26</v>
      </c>
      <c r="H23449" s="27">
        <f t="shared" si="366"/>
        <v>23448</v>
      </c>
      <c r="I23449" s="30" t="str">
        <f>IF(G23449='Check Register'!$E$1,H23449,"")</f>
        <v/>
      </c>
    </row>
    <row r="23450" spans="1:9" x14ac:dyDescent="0.3">
      <c r="A23450" s="33" t="s">
        <v>1696</v>
      </c>
      <c r="B23450" t="s">
        <v>2356</v>
      </c>
      <c r="C23450" s="7">
        <v>46100</v>
      </c>
      <c r="E23450" s="27">
        <v>7181.64</v>
      </c>
      <c r="G23450" s="27" t="str">
        <f>VLOOKUP(C23450,W:Y,3,TRUE)</f>
        <v>March 26</v>
      </c>
      <c r="H23450" s="27">
        <f t="shared" si="366"/>
        <v>23449</v>
      </c>
      <c r="I23450" s="30" t="str">
        <f>IF(G23450='Check Register'!$E$1,H23450,"")</f>
        <v/>
      </c>
    </row>
    <row r="23451" spans="1:9" x14ac:dyDescent="0.3">
      <c r="A23451" s="33" t="s">
        <v>2389</v>
      </c>
      <c r="B23451" t="s">
        <v>2399</v>
      </c>
      <c r="C23451" s="7">
        <v>46100</v>
      </c>
      <c r="E23451" s="27">
        <v>27155.03</v>
      </c>
      <c r="G23451" s="27" t="str">
        <f>VLOOKUP(C23451,W:Y,3,TRUE)</f>
        <v>March 26</v>
      </c>
      <c r="H23451" s="27">
        <f t="shared" si="366"/>
        <v>23450</v>
      </c>
      <c r="I23451" s="30" t="str">
        <f>IF(G23451='Check Register'!$E$1,H23451,"")</f>
        <v/>
      </c>
    </row>
    <row r="23452" spans="1:9" x14ac:dyDescent="0.3">
      <c r="A23452" s="33" t="s">
        <v>2389</v>
      </c>
      <c r="B23452" t="s">
        <v>2400</v>
      </c>
      <c r="C23452" s="7">
        <v>46100</v>
      </c>
      <c r="E23452" s="27">
        <v>18206.400000000001</v>
      </c>
      <c r="G23452" s="27" t="str">
        <f>VLOOKUP(C23452,W:Y,3,TRUE)</f>
        <v>March 26</v>
      </c>
      <c r="H23452" s="27">
        <f t="shared" si="366"/>
        <v>23451</v>
      </c>
      <c r="I23452" s="30" t="str">
        <f>IF(G23452='Check Register'!$E$1,H23452,"")</f>
        <v/>
      </c>
    </row>
    <row r="23453" spans="1:9" x14ac:dyDescent="0.3">
      <c r="A23453" s="33" t="s">
        <v>1566</v>
      </c>
      <c r="B23453" t="s">
        <v>2541</v>
      </c>
      <c r="C23453" s="7">
        <v>46100</v>
      </c>
      <c r="E23453" s="27">
        <v>54.45</v>
      </c>
      <c r="G23453" s="27" t="str">
        <f>VLOOKUP(C23453,W:Y,3,TRUE)</f>
        <v>March 26</v>
      </c>
      <c r="H23453" s="27">
        <f t="shared" si="366"/>
        <v>23452</v>
      </c>
      <c r="I23453" s="30" t="str">
        <f>IF(G23453='Check Register'!$E$1,H23453,"")</f>
        <v/>
      </c>
    </row>
    <row r="23454" spans="1:9" x14ac:dyDescent="0.3">
      <c r="A23454" s="33" t="s">
        <v>1347</v>
      </c>
      <c r="B23454" t="s">
        <v>2542</v>
      </c>
      <c r="C23454" s="7">
        <v>46100</v>
      </c>
      <c r="E23454" s="27">
        <v>554.99</v>
      </c>
      <c r="G23454" s="27" t="str">
        <f>VLOOKUP(C23454,W:Y,3,TRUE)</f>
        <v>March 26</v>
      </c>
      <c r="H23454" s="27">
        <f t="shared" si="366"/>
        <v>23453</v>
      </c>
      <c r="I23454" s="30" t="str">
        <f>IF(G23454='Check Register'!$E$1,H23454,"")</f>
        <v/>
      </c>
    </row>
    <row r="23455" spans="1:9" x14ac:dyDescent="0.3">
      <c r="A23455" s="33" t="s">
        <v>1649</v>
      </c>
      <c r="B23455" t="s">
        <v>2268</v>
      </c>
      <c r="C23455" s="7">
        <v>46100</v>
      </c>
      <c r="E23455" s="27">
        <v>3043.97</v>
      </c>
      <c r="G23455" s="27" t="str">
        <f>VLOOKUP(C23455,W:Y,3,TRUE)</f>
        <v>March 26</v>
      </c>
      <c r="H23455" s="27">
        <f t="shared" si="366"/>
        <v>23454</v>
      </c>
      <c r="I23455" s="30" t="str">
        <f>IF(G23455='Check Register'!$E$1,H23455,"")</f>
        <v/>
      </c>
    </row>
    <row r="23456" spans="1:9" x14ac:dyDescent="0.3">
      <c r="A23456" s="33" t="s">
        <v>1649</v>
      </c>
      <c r="B23456" t="s">
        <v>2268</v>
      </c>
      <c r="C23456" s="7">
        <v>46100</v>
      </c>
      <c r="E23456" s="27">
        <v>165.39</v>
      </c>
      <c r="G23456" s="27" t="str">
        <f>VLOOKUP(C23456,W:Y,3,TRUE)</f>
        <v>March 26</v>
      </c>
      <c r="H23456" s="27">
        <f t="shared" si="366"/>
        <v>23455</v>
      </c>
      <c r="I23456" s="30" t="str">
        <f>IF(G23456='Check Register'!$E$1,H23456,"")</f>
        <v/>
      </c>
    </row>
    <row r="23457" spans="1:9" x14ac:dyDescent="0.3">
      <c r="A23457" s="33" t="s">
        <v>1642</v>
      </c>
      <c r="B23457" t="s">
        <v>1896</v>
      </c>
      <c r="C23457" s="7">
        <v>46100</v>
      </c>
      <c r="E23457" s="27">
        <v>179</v>
      </c>
      <c r="G23457" s="27" t="str">
        <f>VLOOKUP(C23457,W:Y,3,TRUE)</f>
        <v>March 26</v>
      </c>
      <c r="H23457" s="27">
        <f t="shared" si="366"/>
        <v>23456</v>
      </c>
      <c r="I23457" s="30" t="str">
        <f>IF(G23457='Check Register'!$E$1,H23457,"")</f>
        <v/>
      </c>
    </row>
    <row r="23458" spans="1:9" x14ac:dyDescent="0.3">
      <c r="A23458" s="33" t="s">
        <v>1602</v>
      </c>
      <c r="B23458" t="s">
        <v>2361</v>
      </c>
      <c r="C23458" s="7">
        <v>46100</v>
      </c>
      <c r="E23458" s="27">
        <v>3087.84</v>
      </c>
      <c r="G23458" s="27" t="str">
        <f>VLOOKUP(C23458,W:Y,3,TRUE)</f>
        <v>March 26</v>
      </c>
      <c r="H23458" s="27">
        <f t="shared" si="366"/>
        <v>23457</v>
      </c>
      <c r="I23458" s="30" t="str">
        <f>IF(G23458='Check Register'!$E$1,H23458,"")</f>
        <v/>
      </c>
    </row>
    <row r="23459" spans="1:9" x14ac:dyDescent="0.3">
      <c r="A23459" s="33" t="s">
        <v>1570</v>
      </c>
      <c r="B23459" t="s">
        <v>2270</v>
      </c>
      <c r="C23459" s="7">
        <v>46100</v>
      </c>
      <c r="E23459" s="27">
        <v>59.31</v>
      </c>
      <c r="G23459" s="27" t="str">
        <f>VLOOKUP(C23459,W:Y,3,TRUE)</f>
        <v>March 26</v>
      </c>
      <c r="H23459" s="27">
        <f t="shared" si="366"/>
        <v>23458</v>
      </c>
      <c r="I23459" s="30" t="str">
        <f>IF(G23459='Check Register'!$E$1,H23459,"")</f>
        <v/>
      </c>
    </row>
    <row r="23460" spans="1:9" x14ac:dyDescent="0.3">
      <c r="A23460" s="33" t="s">
        <v>1570</v>
      </c>
      <c r="B23460" t="s">
        <v>2270</v>
      </c>
      <c r="C23460" s="7">
        <v>46100</v>
      </c>
      <c r="E23460" s="27">
        <v>59.31</v>
      </c>
      <c r="G23460" s="27" t="str">
        <f>VLOOKUP(C23460,W:Y,3,TRUE)</f>
        <v>March 26</v>
      </c>
      <c r="H23460" s="27">
        <f t="shared" si="366"/>
        <v>23459</v>
      </c>
      <c r="I23460" s="30" t="str">
        <f>IF(G23460='Check Register'!$E$1,H23460,"")</f>
        <v/>
      </c>
    </row>
    <row r="23461" spans="1:9" x14ac:dyDescent="0.3">
      <c r="A23461" s="33" t="s">
        <v>1570</v>
      </c>
      <c r="B23461" t="s">
        <v>2270</v>
      </c>
      <c r="C23461" s="7">
        <v>46100</v>
      </c>
      <c r="E23461" s="27">
        <v>2431.5700000000002</v>
      </c>
      <c r="G23461" s="27" t="str">
        <f>VLOOKUP(C23461,W:Y,3,TRUE)</f>
        <v>March 26</v>
      </c>
      <c r="H23461" s="27">
        <f t="shared" si="366"/>
        <v>23460</v>
      </c>
      <c r="I23461" s="30" t="str">
        <f>IF(G23461='Check Register'!$E$1,H23461,"")</f>
        <v/>
      </c>
    </row>
    <row r="23462" spans="1:9" x14ac:dyDescent="0.3">
      <c r="A23462" s="33" t="s">
        <v>2096</v>
      </c>
      <c r="B23462" t="s">
        <v>2275</v>
      </c>
      <c r="C23462" s="7">
        <v>46100</v>
      </c>
      <c r="E23462" s="27">
        <v>3992.49</v>
      </c>
      <c r="G23462" s="27" t="str">
        <f>VLOOKUP(C23462,W:Y,3,TRUE)</f>
        <v>March 26</v>
      </c>
      <c r="H23462" s="27">
        <f t="shared" si="366"/>
        <v>23461</v>
      </c>
      <c r="I23462" s="30" t="str">
        <f>IF(G23462='Check Register'!$E$1,H23462,"")</f>
        <v/>
      </c>
    </row>
    <row r="23463" spans="1:9" x14ac:dyDescent="0.3">
      <c r="A23463" s="33" t="s">
        <v>1574</v>
      </c>
      <c r="B23463" t="s">
        <v>2276</v>
      </c>
      <c r="C23463" s="7">
        <v>46100</v>
      </c>
      <c r="E23463" s="27">
        <v>162.16</v>
      </c>
      <c r="G23463" s="27" t="str">
        <f>VLOOKUP(C23463,W:Y,3,TRUE)</f>
        <v>March 26</v>
      </c>
      <c r="H23463" s="27">
        <f t="shared" si="366"/>
        <v>23462</v>
      </c>
      <c r="I23463" s="30" t="str">
        <f>IF(G23463='Check Register'!$E$1,H23463,"")</f>
        <v/>
      </c>
    </row>
    <row r="23464" spans="1:9" x14ac:dyDescent="0.3">
      <c r="A23464" s="33" t="s">
        <v>1574</v>
      </c>
      <c r="B23464" t="s">
        <v>2276</v>
      </c>
      <c r="C23464" s="7">
        <v>46100</v>
      </c>
      <c r="E23464" s="27">
        <v>76.16</v>
      </c>
      <c r="G23464" s="27" t="str">
        <f>VLOOKUP(C23464,W:Y,3,TRUE)</f>
        <v>March 26</v>
      </c>
      <c r="H23464" s="27">
        <f t="shared" si="366"/>
        <v>23463</v>
      </c>
      <c r="I23464" s="30" t="str">
        <f>IF(G23464='Check Register'!$E$1,H23464,"")</f>
        <v/>
      </c>
    </row>
    <row r="23465" spans="1:9" x14ac:dyDescent="0.3">
      <c r="A23465" s="33" t="s">
        <v>1575</v>
      </c>
      <c r="B23465" t="s">
        <v>2277</v>
      </c>
      <c r="C23465" s="7">
        <v>46100</v>
      </c>
      <c r="E23465" s="27">
        <v>131.72</v>
      </c>
      <c r="G23465" s="27" t="str">
        <f>VLOOKUP(C23465,W:Y,3,TRUE)</f>
        <v>March 26</v>
      </c>
      <c r="H23465" s="27">
        <f t="shared" si="366"/>
        <v>23464</v>
      </c>
      <c r="I23465" s="30" t="str">
        <f>IF(G23465='Check Register'!$E$1,H23465,"")</f>
        <v/>
      </c>
    </row>
    <row r="23466" spans="1:9" x14ac:dyDescent="0.3">
      <c r="A23466" s="33" t="s">
        <v>1605</v>
      </c>
      <c r="B23466" t="s">
        <v>2311</v>
      </c>
      <c r="C23466" s="7">
        <v>46100</v>
      </c>
      <c r="E23466" s="27">
        <v>2562.02</v>
      </c>
      <c r="G23466" s="27" t="str">
        <f>VLOOKUP(C23466,W:Y,3,TRUE)</f>
        <v>March 26</v>
      </c>
      <c r="H23466" s="27">
        <f t="shared" si="366"/>
        <v>23465</v>
      </c>
      <c r="I23466" s="30" t="str">
        <f>IF(G23466='Check Register'!$E$1,H23466,"")</f>
        <v/>
      </c>
    </row>
    <row r="23467" spans="1:9" x14ac:dyDescent="0.3">
      <c r="A23467" s="33" t="s">
        <v>1651</v>
      </c>
      <c r="B23467" t="s">
        <v>2278</v>
      </c>
      <c r="C23467" s="7">
        <v>46100</v>
      </c>
      <c r="E23467" s="27">
        <v>289.27999999999997</v>
      </c>
      <c r="G23467" s="27" t="str">
        <f>VLOOKUP(C23467,W:Y,3,TRUE)</f>
        <v>March 26</v>
      </c>
      <c r="H23467" s="27">
        <f t="shared" si="366"/>
        <v>23466</v>
      </c>
      <c r="I23467" s="30" t="str">
        <f>IF(G23467='Check Register'!$E$1,H23467,"")</f>
        <v/>
      </c>
    </row>
    <row r="23468" spans="1:9" x14ac:dyDescent="0.3">
      <c r="A23468" s="33" t="s">
        <v>1654</v>
      </c>
      <c r="B23468" t="s">
        <v>1840</v>
      </c>
      <c r="C23468" s="7">
        <v>46100</v>
      </c>
      <c r="E23468" s="27">
        <v>1899.44</v>
      </c>
      <c r="G23468" s="27" t="str">
        <f>VLOOKUP(C23468,W:Y,3,TRUE)</f>
        <v>March 26</v>
      </c>
      <c r="H23468" s="27">
        <f t="shared" si="366"/>
        <v>23467</v>
      </c>
      <c r="I23468" s="30" t="str">
        <f>IF(G23468='Check Register'!$E$1,H23468,"")</f>
        <v/>
      </c>
    </row>
    <row r="23469" spans="1:9" x14ac:dyDescent="0.3">
      <c r="A23469" s="33" t="s">
        <v>2449</v>
      </c>
      <c r="B23469" t="s">
        <v>2543</v>
      </c>
      <c r="C23469" s="7">
        <v>46100</v>
      </c>
      <c r="E23469" s="27">
        <v>1261.1199999999999</v>
      </c>
      <c r="G23469" s="27" t="str">
        <f>VLOOKUP(C23469,W:Y,3,TRUE)</f>
        <v>March 26</v>
      </c>
      <c r="H23469" s="27">
        <f t="shared" si="366"/>
        <v>23468</v>
      </c>
      <c r="I23469" s="30" t="str">
        <f>IF(G23469='Check Register'!$E$1,H23469,"")</f>
        <v/>
      </c>
    </row>
    <row r="23470" spans="1:9" x14ac:dyDescent="0.3">
      <c r="A23470" s="33" t="s">
        <v>2114</v>
      </c>
      <c r="B23470" t="s">
        <v>2433</v>
      </c>
      <c r="C23470" s="7">
        <v>46100</v>
      </c>
      <c r="E23470" s="27">
        <v>1640.92</v>
      </c>
      <c r="G23470" s="27" t="str">
        <f>VLOOKUP(C23470,W:Y,3,TRUE)</f>
        <v>March 26</v>
      </c>
      <c r="H23470" s="27">
        <f t="shared" si="366"/>
        <v>23469</v>
      </c>
      <c r="I23470" s="30" t="str">
        <f>IF(G23470='Check Register'!$E$1,H23470,"")</f>
        <v/>
      </c>
    </row>
    <row r="23471" spans="1:9" x14ac:dyDescent="0.3">
      <c r="A23471" s="33" t="s">
        <v>1616</v>
      </c>
      <c r="B23471" t="s">
        <v>2402</v>
      </c>
      <c r="C23471" s="7">
        <v>46100</v>
      </c>
      <c r="E23471" s="27">
        <v>85.2</v>
      </c>
      <c r="G23471" s="27" t="str">
        <f>VLOOKUP(C23471,W:Y,3,TRUE)</f>
        <v>March 26</v>
      </c>
      <c r="H23471" s="27">
        <f t="shared" si="366"/>
        <v>23470</v>
      </c>
      <c r="I23471" s="30" t="str">
        <f>IF(G23471='Check Register'!$E$1,H23471,"")</f>
        <v/>
      </c>
    </row>
    <row r="23472" spans="1:9" x14ac:dyDescent="0.3">
      <c r="A23472" s="33" t="s">
        <v>1620</v>
      </c>
      <c r="B23472" t="s">
        <v>2320</v>
      </c>
      <c r="C23472" s="7">
        <v>46100</v>
      </c>
      <c r="E23472" s="27">
        <v>248</v>
      </c>
      <c r="G23472" s="27" t="str">
        <f>VLOOKUP(C23472,W:Y,3,TRUE)</f>
        <v>March 26</v>
      </c>
      <c r="H23472" s="27">
        <f t="shared" si="366"/>
        <v>23471</v>
      </c>
      <c r="I23472" s="30" t="str">
        <f>IF(G23472='Check Register'!$E$1,H23472,"")</f>
        <v/>
      </c>
    </row>
    <row r="23473" spans="1:9" x14ac:dyDescent="0.3">
      <c r="A23473" s="33" t="s">
        <v>1664</v>
      </c>
      <c r="B23473" t="s">
        <v>2283</v>
      </c>
      <c r="C23473" s="7">
        <v>46100</v>
      </c>
      <c r="E23473" s="27">
        <v>35.86</v>
      </c>
      <c r="G23473" s="27" t="str">
        <f>VLOOKUP(C23473,W:Y,3,TRUE)</f>
        <v>March 26</v>
      </c>
      <c r="H23473" s="27">
        <f t="shared" si="366"/>
        <v>23472</v>
      </c>
      <c r="I23473" s="30" t="str">
        <f>IF(G23473='Check Register'!$E$1,H23473,"")</f>
        <v/>
      </c>
    </row>
    <row r="23474" spans="1:9" x14ac:dyDescent="0.3">
      <c r="A23474" s="33" t="s">
        <v>1664</v>
      </c>
      <c r="B23474" t="s">
        <v>2283</v>
      </c>
      <c r="C23474" s="7">
        <v>46100</v>
      </c>
      <c r="E23474" s="27">
        <v>67.86</v>
      </c>
      <c r="G23474" s="27" t="str">
        <f>VLOOKUP(C23474,W:Y,3,TRUE)</f>
        <v>March 26</v>
      </c>
      <c r="H23474" s="27">
        <f t="shared" ref="H23474:H23537" si="367">1+H23473</f>
        <v>23473</v>
      </c>
      <c r="I23474" s="30" t="str">
        <f>IF(G23474='Check Register'!$E$1,H23474,"")</f>
        <v/>
      </c>
    </row>
    <row r="23475" spans="1:9" x14ac:dyDescent="0.3">
      <c r="A23475" s="33" t="s">
        <v>1664</v>
      </c>
      <c r="B23475" t="s">
        <v>2283</v>
      </c>
      <c r="C23475" s="7">
        <v>46100</v>
      </c>
      <c r="E23475" s="27">
        <v>38.46</v>
      </c>
      <c r="G23475" s="27" t="str">
        <f>VLOOKUP(C23475,W:Y,3,TRUE)</f>
        <v>March 26</v>
      </c>
      <c r="H23475" s="27">
        <f t="shared" si="367"/>
        <v>23474</v>
      </c>
      <c r="I23475" s="30" t="str">
        <f>IF(G23475='Check Register'!$E$1,H23475,"")</f>
        <v/>
      </c>
    </row>
    <row r="23476" spans="1:9" x14ac:dyDescent="0.3">
      <c r="A23476" s="33" t="s">
        <v>1630</v>
      </c>
      <c r="B23476" t="s">
        <v>2544</v>
      </c>
      <c r="C23476" s="7">
        <v>46100</v>
      </c>
      <c r="E23476" s="27">
        <v>365.83</v>
      </c>
      <c r="G23476" s="27" t="str">
        <f>VLOOKUP(C23476,W:Y,3,TRUE)</f>
        <v>March 26</v>
      </c>
      <c r="H23476" s="27">
        <f t="shared" si="367"/>
        <v>23475</v>
      </c>
      <c r="I23476" s="30" t="str">
        <f>IF(G23476='Check Register'!$E$1,H23476,"")</f>
        <v/>
      </c>
    </row>
    <row r="23477" spans="1:9" x14ac:dyDescent="0.3">
      <c r="A23477" s="33" t="s">
        <v>1588</v>
      </c>
      <c r="B23477" t="s">
        <v>2476</v>
      </c>
      <c r="C23477" s="7">
        <v>46100</v>
      </c>
      <c r="E23477" s="27">
        <v>35.65</v>
      </c>
      <c r="G23477" s="27" t="str">
        <f>VLOOKUP(C23477,W:Y,3,TRUE)</f>
        <v>March 26</v>
      </c>
      <c r="H23477" s="27">
        <f t="shared" si="367"/>
        <v>23476</v>
      </c>
      <c r="I23477" s="30" t="str">
        <f>IF(G23477='Check Register'!$E$1,H23477,"")</f>
        <v/>
      </c>
    </row>
    <row r="23478" spans="1:9" x14ac:dyDescent="0.3">
      <c r="A23478" s="33" t="s">
        <v>1588</v>
      </c>
      <c r="B23478" t="s">
        <v>2476</v>
      </c>
      <c r="C23478" s="7">
        <v>46100</v>
      </c>
      <c r="E23478" s="27">
        <v>144.5</v>
      </c>
      <c r="G23478" s="27" t="str">
        <f>VLOOKUP(C23478,W:Y,3,TRUE)</f>
        <v>March 26</v>
      </c>
      <c r="H23478" s="27">
        <f t="shared" si="367"/>
        <v>23477</v>
      </c>
      <c r="I23478" s="30" t="str">
        <f>IF(G23478='Check Register'!$E$1,H23478,"")</f>
        <v/>
      </c>
    </row>
    <row r="23479" spans="1:9" x14ac:dyDescent="0.3">
      <c r="A23479" s="33" t="s">
        <v>1957</v>
      </c>
      <c r="B23479" t="s">
        <v>2202</v>
      </c>
      <c r="C23479" s="7">
        <v>46101</v>
      </c>
      <c r="E23479" s="27">
        <v>322293.28999999998</v>
      </c>
      <c r="G23479" s="27" t="str">
        <f>VLOOKUP(C23479,W:Y,3,TRUE)</f>
        <v>March 26</v>
      </c>
      <c r="H23479" s="27">
        <f t="shared" si="367"/>
        <v>23478</v>
      </c>
      <c r="I23479" s="30" t="str">
        <f>IF(G23479='Check Register'!$E$1,H23479,"")</f>
        <v/>
      </c>
    </row>
    <row r="23480" spans="1:9" x14ac:dyDescent="0.3">
      <c r="A23480" s="33" t="s">
        <v>1648</v>
      </c>
      <c r="B23480" t="s">
        <v>2545</v>
      </c>
      <c r="C23480" s="7">
        <v>46107</v>
      </c>
      <c r="E23480" s="27">
        <v>17700</v>
      </c>
      <c r="G23480" s="27" t="str">
        <f>VLOOKUP(C23480,W:Y,3,TRUE)</f>
        <v>March 26</v>
      </c>
      <c r="H23480" s="27">
        <f t="shared" si="367"/>
        <v>23479</v>
      </c>
      <c r="I23480" s="30" t="str">
        <f>IF(G23480='Check Register'!$E$1,H23480,"")</f>
        <v/>
      </c>
    </row>
    <row r="23481" spans="1:9" x14ac:dyDescent="0.3">
      <c r="A23481" s="33" t="s">
        <v>1648</v>
      </c>
      <c r="B23481" t="s">
        <v>2546</v>
      </c>
      <c r="C23481" s="7">
        <v>46107</v>
      </c>
      <c r="E23481" s="27">
        <v>11800</v>
      </c>
      <c r="G23481" s="27" t="str">
        <f>VLOOKUP(C23481,W:Y,3,TRUE)</f>
        <v>March 26</v>
      </c>
      <c r="H23481" s="27">
        <f t="shared" si="367"/>
        <v>23480</v>
      </c>
      <c r="I23481" s="30" t="str">
        <f>IF(G23481='Check Register'!$E$1,H23481,"")</f>
        <v/>
      </c>
    </row>
    <row r="23482" spans="1:9" x14ac:dyDescent="0.3">
      <c r="A23482" s="33" t="s">
        <v>1648</v>
      </c>
      <c r="B23482" t="s">
        <v>2329</v>
      </c>
      <c r="C23482" s="7">
        <v>46107</v>
      </c>
      <c r="E23482" s="27">
        <v>5122</v>
      </c>
      <c r="G23482" s="27" t="str">
        <f>VLOOKUP(C23482,W:Y,3,TRUE)</f>
        <v>March 26</v>
      </c>
      <c r="H23482" s="27">
        <f t="shared" si="367"/>
        <v>23481</v>
      </c>
      <c r="I23482" s="30" t="str">
        <f>IF(G23482='Check Register'!$E$1,H23482,"")</f>
        <v/>
      </c>
    </row>
    <row r="23483" spans="1:9" x14ac:dyDescent="0.3">
      <c r="A23483" s="33" t="s">
        <v>2086</v>
      </c>
      <c r="B23483" t="s">
        <v>2467</v>
      </c>
      <c r="C23483" s="7">
        <v>46107</v>
      </c>
      <c r="E23483" s="27">
        <v>4500</v>
      </c>
      <c r="G23483" s="27" t="str">
        <f>VLOOKUP(C23483,W:Y,3,TRUE)</f>
        <v>March 26</v>
      </c>
      <c r="H23483" s="27">
        <f t="shared" si="367"/>
        <v>23482</v>
      </c>
      <c r="I23483" s="30" t="str">
        <f>IF(G23483='Check Register'!$E$1,H23483,"")</f>
        <v/>
      </c>
    </row>
    <row r="23484" spans="1:9" x14ac:dyDescent="0.3">
      <c r="A23484" s="33" t="s">
        <v>1677</v>
      </c>
      <c r="B23484" t="s">
        <v>1892</v>
      </c>
      <c r="C23484" s="7">
        <v>46107</v>
      </c>
      <c r="E23484" s="27">
        <v>4388.3999999999996</v>
      </c>
      <c r="G23484" s="27" t="str">
        <f>VLOOKUP(C23484,W:Y,3,TRUE)</f>
        <v>March 26</v>
      </c>
      <c r="H23484" s="27">
        <f t="shared" si="367"/>
        <v>23483</v>
      </c>
      <c r="I23484" s="30" t="str">
        <f>IF(G23484='Check Register'!$E$1,H23484,"")</f>
        <v/>
      </c>
    </row>
    <row r="23485" spans="1:9" x14ac:dyDescent="0.3">
      <c r="A23485" s="33" t="s">
        <v>1648</v>
      </c>
      <c r="B23485" t="s">
        <v>2396</v>
      </c>
      <c r="C23485" s="7">
        <v>46107</v>
      </c>
      <c r="E23485" s="27">
        <v>40991.019999999997</v>
      </c>
      <c r="G23485" s="27" t="str">
        <f>VLOOKUP(C23485,W:Y,3,TRUE)</f>
        <v>March 26</v>
      </c>
      <c r="H23485" s="27">
        <f t="shared" si="367"/>
        <v>23484</v>
      </c>
      <c r="I23485" s="30" t="str">
        <f>IF(G23485='Check Register'!$E$1,H23485,"")</f>
        <v/>
      </c>
    </row>
    <row r="23486" spans="1:9" x14ac:dyDescent="0.3">
      <c r="A23486" s="33" t="s">
        <v>1599</v>
      </c>
      <c r="B23486" t="s">
        <v>2547</v>
      </c>
      <c r="C23486" s="7">
        <v>46107</v>
      </c>
      <c r="E23486" s="27">
        <v>28967.87</v>
      </c>
      <c r="G23486" s="27" t="str">
        <f>VLOOKUP(C23486,W:Y,3,TRUE)</f>
        <v>March 26</v>
      </c>
      <c r="H23486" s="27">
        <f t="shared" si="367"/>
        <v>23485</v>
      </c>
      <c r="I23486" s="30" t="str">
        <f>IF(G23486='Check Register'!$E$1,H23486,"")</f>
        <v/>
      </c>
    </row>
    <row r="23487" spans="1:9" x14ac:dyDescent="0.3">
      <c r="A23487" s="33" t="s">
        <v>1633</v>
      </c>
      <c r="B23487" t="s">
        <v>2292</v>
      </c>
      <c r="C23487" s="7">
        <v>46107</v>
      </c>
      <c r="E23487" s="27">
        <v>182547.54</v>
      </c>
      <c r="G23487" s="27" t="str">
        <f>VLOOKUP(C23487,W:Y,3,TRUE)</f>
        <v>March 26</v>
      </c>
      <c r="H23487" s="27">
        <f t="shared" si="367"/>
        <v>23486</v>
      </c>
      <c r="I23487" s="30" t="str">
        <f>IF(G23487='Check Register'!$E$1,H23487,"")</f>
        <v/>
      </c>
    </row>
    <row r="23488" spans="1:9" x14ac:dyDescent="0.3">
      <c r="A23488" s="33" t="s">
        <v>1691</v>
      </c>
      <c r="B23488" t="s">
        <v>2412</v>
      </c>
      <c r="C23488" s="7">
        <v>46107</v>
      </c>
      <c r="E23488" s="27">
        <v>51371</v>
      </c>
      <c r="G23488" s="27" t="str">
        <f>VLOOKUP(C23488,W:Y,3,TRUE)</f>
        <v>March 26</v>
      </c>
      <c r="H23488" s="27">
        <f t="shared" si="367"/>
        <v>23487</v>
      </c>
      <c r="I23488" s="30" t="str">
        <f>IF(G23488='Check Register'!$E$1,H23488,"")</f>
        <v/>
      </c>
    </row>
    <row r="23489" spans="1:9" x14ac:dyDescent="0.3">
      <c r="A23489" s="33" t="s">
        <v>1691</v>
      </c>
      <c r="B23489" t="s">
        <v>2413</v>
      </c>
      <c r="C23489" s="7">
        <v>46107</v>
      </c>
      <c r="E23489" s="27">
        <v>768965.67</v>
      </c>
      <c r="G23489" s="27" t="str">
        <f>VLOOKUP(C23489,W:Y,3,TRUE)</f>
        <v>March 26</v>
      </c>
      <c r="H23489" s="27">
        <f t="shared" si="367"/>
        <v>23488</v>
      </c>
      <c r="I23489" s="30" t="str">
        <f>IF(G23489='Check Register'!$E$1,H23489,"")</f>
        <v/>
      </c>
    </row>
    <row r="23490" spans="1:9" x14ac:dyDescent="0.3">
      <c r="A23490" s="33" t="s">
        <v>1634</v>
      </c>
      <c r="B23490" t="s">
        <v>2414</v>
      </c>
      <c r="C23490" s="7">
        <v>46107</v>
      </c>
      <c r="E23490" s="27">
        <v>82283.37</v>
      </c>
      <c r="G23490" s="27" t="str">
        <f>VLOOKUP(C23490,W:Y,3,TRUE)</f>
        <v>March 26</v>
      </c>
      <c r="H23490" s="27">
        <f t="shared" si="367"/>
        <v>23489</v>
      </c>
      <c r="I23490" s="30" t="str">
        <f>IF(G23490='Check Register'!$E$1,H23490,"")</f>
        <v/>
      </c>
    </row>
    <row r="23491" spans="1:9" x14ac:dyDescent="0.3">
      <c r="A23491" s="33" t="s">
        <v>2042</v>
      </c>
      <c r="B23491" t="s">
        <v>2426</v>
      </c>
      <c r="C23491" s="7">
        <v>46107</v>
      </c>
      <c r="E23491" s="27">
        <v>393503.83</v>
      </c>
      <c r="G23491" s="27" t="str">
        <f>VLOOKUP(C23491,W:Y,3,TRUE)</f>
        <v>March 26</v>
      </c>
      <c r="H23491" s="27">
        <f t="shared" si="367"/>
        <v>23490</v>
      </c>
      <c r="I23491" s="30" t="str">
        <f>IF(G23491='Check Register'!$E$1,H23491,"")</f>
        <v/>
      </c>
    </row>
    <row r="23492" spans="1:9" x14ac:dyDescent="0.3">
      <c r="A23492" s="33" t="s">
        <v>1567</v>
      </c>
      <c r="B23492" t="s">
        <v>2429</v>
      </c>
      <c r="C23492" s="7">
        <v>46107</v>
      </c>
      <c r="E23492" s="27">
        <v>1098.5</v>
      </c>
      <c r="G23492" s="27" t="str">
        <f>VLOOKUP(C23492,W:Y,3,TRUE)</f>
        <v>March 26</v>
      </c>
      <c r="H23492" s="27">
        <f t="shared" si="367"/>
        <v>23491</v>
      </c>
      <c r="I23492" s="30" t="str">
        <f>IF(G23492='Check Register'!$E$1,H23492,"")</f>
        <v/>
      </c>
    </row>
    <row r="23493" spans="1:9" x14ac:dyDescent="0.3">
      <c r="A23493" s="33" t="s">
        <v>1649</v>
      </c>
      <c r="B23493" t="s">
        <v>2268</v>
      </c>
      <c r="C23493" s="7">
        <v>46107</v>
      </c>
      <c r="E23493" s="27">
        <v>430.12</v>
      </c>
      <c r="G23493" s="27" t="str">
        <f>VLOOKUP(C23493,W:Y,3,TRUE)</f>
        <v>March 26</v>
      </c>
      <c r="H23493" s="27">
        <f t="shared" si="367"/>
        <v>23492</v>
      </c>
      <c r="I23493" s="30" t="str">
        <f>IF(G23493='Check Register'!$E$1,H23493,"")</f>
        <v/>
      </c>
    </row>
    <row r="23494" spans="1:9" x14ac:dyDescent="0.3">
      <c r="A23494" s="33" t="s">
        <v>1569</v>
      </c>
      <c r="B23494" t="s">
        <v>2269</v>
      </c>
      <c r="C23494" s="7">
        <v>46107</v>
      </c>
      <c r="E23494" s="27">
        <v>18.5</v>
      </c>
      <c r="G23494" s="27" t="str">
        <f>VLOOKUP(C23494,W:Y,3,TRUE)</f>
        <v>March 26</v>
      </c>
      <c r="H23494" s="27">
        <f t="shared" si="367"/>
        <v>23493</v>
      </c>
      <c r="I23494" s="30" t="str">
        <f>IF(G23494='Check Register'!$E$1,H23494,"")</f>
        <v/>
      </c>
    </row>
    <row r="23495" spans="1:9" x14ac:dyDescent="0.3">
      <c r="A23495" s="33" t="s">
        <v>1569</v>
      </c>
      <c r="B23495" t="s">
        <v>2269</v>
      </c>
      <c r="C23495" s="7">
        <v>46107</v>
      </c>
      <c r="E23495" s="27">
        <v>18.5</v>
      </c>
      <c r="G23495" s="27" t="str">
        <f>VLOOKUP(C23495,W:Y,3,TRUE)</f>
        <v>March 26</v>
      </c>
      <c r="H23495" s="27">
        <f t="shared" si="367"/>
        <v>23494</v>
      </c>
      <c r="I23495" s="30" t="str">
        <f>IF(G23495='Check Register'!$E$1,H23495,"")</f>
        <v/>
      </c>
    </row>
    <row r="23496" spans="1:9" x14ac:dyDescent="0.3">
      <c r="A23496" s="33" t="s">
        <v>1570</v>
      </c>
      <c r="B23496" t="s">
        <v>2270</v>
      </c>
      <c r="C23496" s="7">
        <v>46107</v>
      </c>
      <c r="E23496" s="27">
        <v>144.9</v>
      </c>
      <c r="G23496" s="27" t="str">
        <f>VLOOKUP(C23496,W:Y,3,TRUE)</f>
        <v>March 26</v>
      </c>
      <c r="H23496" s="27">
        <f t="shared" si="367"/>
        <v>23495</v>
      </c>
      <c r="I23496" s="30" t="str">
        <f>IF(G23496='Check Register'!$E$1,H23496,"")</f>
        <v/>
      </c>
    </row>
    <row r="23497" spans="1:9" x14ac:dyDescent="0.3">
      <c r="A23497" s="33" t="s">
        <v>2099</v>
      </c>
      <c r="B23497" t="s">
        <v>2271</v>
      </c>
      <c r="C23497" s="7">
        <v>46107</v>
      </c>
      <c r="E23497" s="27">
        <v>333.31</v>
      </c>
      <c r="G23497" s="27" t="str">
        <f>VLOOKUP(C23497,W:Y,3,TRUE)</f>
        <v>March 26</v>
      </c>
      <c r="H23497" s="27">
        <f t="shared" si="367"/>
        <v>23496</v>
      </c>
      <c r="I23497" s="30" t="str">
        <f>IF(G23497='Check Register'!$E$1,H23497,"")</f>
        <v/>
      </c>
    </row>
    <row r="23498" spans="1:9" x14ac:dyDescent="0.3">
      <c r="A23498" s="33" t="s">
        <v>1605</v>
      </c>
      <c r="B23498" t="s">
        <v>2311</v>
      </c>
      <c r="C23498" s="7">
        <v>46107</v>
      </c>
      <c r="E23498" s="27">
        <v>2191.31</v>
      </c>
      <c r="G23498" s="27" t="str">
        <f>VLOOKUP(C23498,W:Y,3,TRUE)</f>
        <v>March 26</v>
      </c>
      <c r="H23498" s="27">
        <f t="shared" si="367"/>
        <v>23497</v>
      </c>
      <c r="I23498" s="30" t="str">
        <f>IF(G23498='Check Register'!$E$1,H23498,"")</f>
        <v/>
      </c>
    </row>
    <row r="23499" spans="1:9" x14ac:dyDescent="0.3">
      <c r="A23499" s="33" t="s">
        <v>1652</v>
      </c>
      <c r="B23499" t="s">
        <v>2315</v>
      </c>
      <c r="C23499" s="7">
        <v>46107</v>
      </c>
      <c r="E23499" s="27">
        <v>10118.459999999999</v>
      </c>
      <c r="G23499" s="27" t="str">
        <f>VLOOKUP(C23499,W:Y,3,TRUE)</f>
        <v>March 26</v>
      </c>
      <c r="H23499" s="27">
        <f t="shared" si="367"/>
        <v>23498</v>
      </c>
      <c r="I23499" s="30" t="str">
        <f>IF(G23499='Check Register'!$E$1,H23499,"")</f>
        <v/>
      </c>
    </row>
    <row r="23500" spans="1:9" x14ac:dyDescent="0.3">
      <c r="A23500" s="33" t="s">
        <v>1652</v>
      </c>
      <c r="B23500" t="s">
        <v>2315</v>
      </c>
      <c r="C23500" s="7">
        <v>46107</v>
      </c>
      <c r="E23500" s="27">
        <v>292.38</v>
      </c>
      <c r="G23500" s="27" t="str">
        <f>VLOOKUP(C23500,W:Y,3,TRUE)</f>
        <v>March 26</v>
      </c>
      <c r="H23500" s="27">
        <f t="shared" si="367"/>
        <v>23499</v>
      </c>
      <c r="I23500" s="30" t="str">
        <f>IF(G23500='Check Register'!$E$1,H23500,"")</f>
        <v/>
      </c>
    </row>
    <row r="23501" spans="1:9" x14ac:dyDescent="0.3">
      <c r="A23501" s="33" t="s">
        <v>1654</v>
      </c>
      <c r="B23501" t="s">
        <v>1840</v>
      </c>
      <c r="C23501" s="7">
        <v>46107</v>
      </c>
      <c r="E23501" s="27">
        <v>55</v>
      </c>
      <c r="G23501" s="27" t="str">
        <f>VLOOKUP(C23501,W:Y,3,TRUE)</f>
        <v>March 26</v>
      </c>
      <c r="H23501" s="27">
        <f t="shared" si="367"/>
        <v>23500</v>
      </c>
      <c r="I23501" s="30" t="str">
        <f>IF(G23501='Check Register'!$E$1,H23501,"")</f>
        <v/>
      </c>
    </row>
    <row r="23502" spans="1:9" x14ac:dyDescent="0.3">
      <c r="A23502" s="33" t="s">
        <v>1616</v>
      </c>
      <c r="B23502" t="s">
        <v>2402</v>
      </c>
      <c r="C23502" s="7">
        <v>46107</v>
      </c>
      <c r="E23502" s="27">
        <v>85.2</v>
      </c>
      <c r="G23502" s="27" t="str">
        <f>VLOOKUP(C23502,W:Y,3,TRUE)</f>
        <v>March 26</v>
      </c>
      <c r="H23502" s="27">
        <f t="shared" si="367"/>
        <v>23501</v>
      </c>
      <c r="I23502" s="30" t="str">
        <f>IF(G23502='Check Register'!$E$1,H23502,"")</f>
        <v/>
      </c>
    </row>
    <row r="23503" spans="1:9" x14ac:dyDescent="0.3">
      <c r="A23503" s="33" t="s">
        <v>1579</v>
      </c>
      <c r="B23503" t="s">
        <v>2344</v>
      </c>
      <c r="C23503" s="7">
        <v>46107</v>
      </c>
      <c r="E23503" s="27">
        <v>270.87</v>
      </c>
      <c r="G23503" s="27" t="str">
        <f>VLOOKUP(C23503,W:Y,3,TRUE)</f>
        <v>March 26</v>
      </c>
      <c r="H23503" s="27">
        <f t="shared" si="367"/>
        <v>23502</v>
      </c>
      <c r="I23503" s="30" t="str">
        <f>IF(G23503='Check Register'!$E$1,H23503,"")</f>
        <v/>
      </c>
    </row>
    <row r="23504" spans="1:9" x14ac:dyDescent="0.3">
      <c r="A23504" s="33" t="s">
        <v>1581</v>
      </c>
      <c r="B23504" t="s">
        <v>2280</v>
      </c>
      <c r="C23504" s="7">
        <v>46107</v>
      </c>
      <c r="E23504" s="27">
        <v>8.99</v>
      </c>
      <c r="G23504" s="27" t="str">
        <f>VLOOKUP(C23504,W:Y,3,TRUE)</f>
        <v>March 26</v>
      </c>
      <c r="H23504" s="27">
        <f t="shared" si="367"/>
        <v>23503</v>
      </c>
      <c r="I23504" s="30" t="str">
        <f>IF(G23504='Check Register'!$E$1,H23504,"")</f>
        <v/>
      </c>
    </row>
    <row r="23505" spans="1:9" x14ac:dyDescent="0.3">
      <c r="A23505" s="33" t="s">
        <v>1581</v>
      </c>
      <c r="B23505" t="s">
        <v>2280</v>
      </c>
      <c r="C23505" s="7">
        <v>46107</v>
      </c>
      <c r="E23505" s="27">
        <v>94.7</v>
      </c>
      <c r="G23505" s="27" t="str">
        <f>VLOOKUP(C23505,W:Y,3,TRUE)</f>
        <v>March 26</v>
      </c>
      <c r="H23505" s="27">
        <f t="shared" si="367"/>
        <v>23504</v>
      </c>
      <c r="I23505" s="30" t="str">
        <f>IF(G23505='Check Register'!$E$1,H23505,"")</f>
        <v/>
      </c>
    </row>
    <row r="23506" spans="1:9" x14ac:dyDescent="0.3">
      <c r="A23506" s="33" t="s">
        <v>1581</v>
      </c>
      <c r="B23506" t="s">
        <v>2280</v>
      </c>
      <c r="C23506" s="7">
        <v>46107</v>
      </c>
      <c r="E23506" s="27">
        <v>91.2</v>
      </c>
      <c r="G23506" s="27" t="str">
        <f>VLOOKUP(C23506,W:Y,3,TRUE)</f>
        <v>March 26</v>
      </c>
      <c r="H23506" s="27">
        <f t="shared" si="367"/>
        <v>23505</v>
      </c>
      <c r="I23506" s="30" t="str">
        <f>IF(G23506='Check Register'!$E$1,H23506,"")</f>
        <v/>
      </c>
    </row>
    <row r="23507" spans="1:9" x14ac:dyDescent="0.3">
      <c r="A23507" s="33" t="s">
        <v>1581</v>
      </c>
      <c r="B23507" t="s">
        <v>2280</v>
      </c>
      <c r="C23507" s="7">
        <v>46107</v>
      </c>
      <c r="E23507" s="27">
        <v>-199.38</v>
      </c>
      <c r="G23507" s="27" t="str">
        <f>VLOOKUP(C23507,W:Y,3,TRUE)</f>
        <v>March 26</v>
      </c>
      <c r="H23507" s="27">
        <f t="shared" si="367"/>
        <v>23506</v>
      </c>
      <c r="I23507" s="30" t="str">
        <f>IF(G23507='Check Register'!$E$1,H23507,"")</f>
        <v/>
      </c>
    </row>
    <row r="23508" spans="1:9" x14ac:dyDescent="0.3">
      <c r="A23508" s="33" t="s">
        <v>1581</v>
      </c>
      <c r="B23508" t="s">
        <v>2280</v>
      </c>
      <c r="C23508" s="7">
        <v>46107</v>
      </c>
      <c r="E23508" s="27">
        <v>-44</v>
      </c>
      <c r="G23508" s="27" t="str">
        <f>VLOOKUP(C23508,W:Y,3,TRUE)</f>
        <v>March 26</v>
      </c>
      <c r="H23508" s="27">
        <f t="shared" si="367"/>
        <v>23507</v>
      </c>
      <c r="I23508" s="30" t="str">
        <f>IF(G23508='Check Register'!$E$1,H23508,"")</f>
        <v/>
      </c>
    </row>
    <row r="23509" spans="1:9" x14ac:dyDescent="0.3">
      <c r="A23509" s="33" t="s">
        <v>1581</v>
      </c>
      <c r="B23509" t="s">
        <v>2280</v>
      </c>
      <c r="C23509" s="7">
        <v>46107</v>
      </c>
      <c r="E23509" s="27">
        <v>182.4</v>
      </c>
      <c r="G23509" s="27" t="str">
        <f>VLOOKUP(C23509,W:Y,3,TRUE)</f>
        <v>March 26</v>
      </c>
      <c r="H23509" s="27">
        <f t="shared" si="367"/>
        <v>23508</v>
      </c>
      <c r="I23509" s="30" t="str">
        <f>IF(G23509='Check Register'!$E$1,H23509,"")</f>
        <v/>
      </c>
    </row>
    <row r="23510" spans="1:9" x14ac:dyDescent="0.3">
      <c r="A23510" s="33" t="s">
        <v>1664</v>
      </c>
      <c r="B23510" t="s">
        <v>2297</v>
      </c>
      <c r="C23510" s="7">
        <v>46107</v>
      </c>
      <c r="E23510" s="27">
        <v>38.46</v>
      </c>
      <c r="G23510" s="27" t="str">
        <f>VLOOKUP(C23510,W:Y,3,TRUE)</f>
        <v>March 26</v>
      </c>
      <c r="H23510" s="27">
        <f t="shared" si="367"/>
        <v>23509</v>
      </c>
      <c r="I23510" s="30" t="str">
        <f>IF(G23510='Check Register'!$E$1,H23510,"")</f>
        <v/>
      </c>
    </row>
    <row r="23511" spans="1:9" x14ac:dyDescent="0.3">
      <c r="A23511" s="33" t="s">
        <v>1564</v>
      </c>
      <c r="B23511" t="s">
        <v>1822</v>
      </c>
      <c r="C23511" s="7">
        <v>46108</v>
      </c>
      <c r="E23511" s="27">
        <v>3920.22</v>
      </c>
      <c r="G23511" s="27" t="str">
        <f>VLOOKUP(C23511,W:Y,3,TRUE)</f>
        <v>March 26</v>
      </c>
      <c r="H23511" s="27">
        <f t="shared" si="367"/>
        <v>23510</v>
      </c>
      <c r="I23511" s="30" t="str">
        <f>IF(G23511='Check Register'!$E$1,H23511,"")</f>
        <v/>
      </c>
    </row>
    <row r="23512" spans="1:9" x14ac:dyDescent="0.3">
      <c r="A23512" s="33" t="s">
        <v>1564</v>
      </c>
      <c r="B23512" t="s">
        <v>1822</v>
      </c>
      <c r="C23512" s="7">
        <v>46108</v>
      </c>
      <c r="E23512" s="27">
        <v>110.03</v>
      </c>
      <c r="G23512" s="27" t="str">
        <f>VLOOKUP(C23512,W:Y,3,TRUE)</f>
        <v>March 26</v>
      </c>
      <c r="H23512" s="27">
        <f t="shared" si="367"/>
        <v>23511</v>
      </c>
      <c r="I23512" s="30" t="str">
        <f>IF(G23512='Check Register'!$E$1,H23512,"")</f>
        <v/>
      </c>
    </row>
    <row r="23513" spans="1:9" x14ac:dyDescent="0.3">
      <c r="A23513" s="33" t="s">
        <v>1564</v>
      </c>
      <c r="B23513" t="s">
        <v>1822</v>
      </c>
      <c r="C23513" s="7">
        <v>46108</v>
      </c>
      <c r="E23513" s="27">
        <v>37.15</v>
      </c>
      <c r="G23513" s="27" t="str">
        <f>VLOOKUP(C23513,W:Y,3,TRUE)</f>
        <v>March 26</v>
      </c>
      <c r="H23513" s="27">
        <f t="shared" si="367"/>
        <v>23512</v>
      </c>
      <c r="I23513" s="30" t="str">
        <f>IF(G23513='Check Register'!$E$1,H23513,"")</f>
        <v/>
      </c>
    </row>
    <row r="23514" spans="1:9" x14ac:dyDescent="0.3">
      <c r="A23514" s="33" t="s">
        <v>2025</v>
      </c>
      <c r="B23514" s="33" t="s">
        <v>2026</v>
      </c>
      <c r="C23514" s="7">
        <v>46114</v>
      </c>
      <c r="E23514" s="37">
        <v>1550</v>
      </c>
      <c r="G23514" s="27" t="str">
        <f t="shared" ref="G23514:G23516" si="368">VLOOKUP(C23514,W:Y,3,TRUE)</f>
        <v>April 26</v>
      </c>
      <c r="H23514" s="27">
        <f t="shared" si="367"/>
        <v>23513</v>
      </c>
      <c r="I23514" s="30" t="str">
        <f>IF(G23514='Check Register'!$E$1,H23514,"")</f>
        <v/>
      </c>
    </row>
    <row r="23515" spans="1:9" x14ac:dyDescent="0.3">
      <c r="A23515" s="33" t="s">
        <v>1564</v>
      </c>
      <c r="B23515" s="33" t="s">
        <v>1822</v>
      </c>
      <c r="C23515" s="7">
        <v>46114</v>
      </c>
      <c r="E23515" s="37">
        <v>116.05</v>
      </c>
      <c r="G23515" s="27" t="str">
        <f t="shared" si="368"/>
        <v>April 26</v>
      </c>
      <c r="H23515" s="27">
        <f t="shared" si="367"/>
        <v>23514</v>
      </c>
      <c r="I23515" s="30" t="str">
        <f>IF(G23515='Check Register'!$E$1,H23515,"")</f>
        <v/>
      </c>
    </row>
    <row r="23516" spans="1:9" x14ac:dyDescent="0.3">
      <c r="A23516" s="33" t="s">
        <v>1564</v>
      </c>
      <c r="B23516" s="33" t="s">
        <v>1822</v>
      </c>
      <c r="C23516" s="7">
        <v>46114</v>
      </c>
      <c r="E23516" s="37">
        <v>4136.67</v>
      </c>
      <c r="G23516" s="27" t="str">
        <f t="shared" si="368"/>
        <v>April 26</v>
      </c>
      <c r="H23516" s="27">
        <f t="shared" si="367"/>
        <v>23515</v>
      </c>
      <c r="I23516" s="30" t="str">
        <f>IF(G23516='Check Register'!$E$1,H23516,"")</f>
        <v/>
      </c>
    </row>
    <row r="23517" spans="1:9" x14ac:dyDescent="0.3">
      <c r="A23517" s="33" t="s">
        <v>1564</v>
      </c>
      <c r="B23517" s="33" t="s">
        <v>1822</v>
      </c>
      <c r="C23517" s="7">
        <v>46114</v>
      </c>
      <c r="E23517" s="37">
        <v>69.86</v>
      </c>
      <c r="G23517" s="27" t="str">
        <f t="shared" ref="G23517:G23580" si="369">VLOOKUP(C23517,W:Y,3,TRUE)</f>
        <v>April 26</v>
      </c>
      <c r="H23517" s="27">
        <f t="shared" si="367"/>
        <v>23516</v>
      </c>
      <c r="I23517" s="30" t="str">
        <f>IF(G23517='Check Register'!$E$1,H23517,"")</f>
        <v/>
      </c>
    </row>
    <row r="23518" spans="1:9" x14ac:dyDescent="0.3">
      <c r="A23518" s="33" t="s">
        <v>1564</v>
      </c>
      <c r="B23518" s="33" t="s">
        <v>1822</v>
      </c>
      <c r="C23518" s="7">
        <v>46114</v>
      </c>
      <c r="E23518" s="37">
        <v>48.27</v>
      </c>
      <c r="G23518" s="27" t="str">
        <f t="shared" si="369"/>
        <v>April 26</v>
      </c>
      <c r="H23518" s="27">
        <f t="shared" si="367"/>
        <v>23517</v>
      </c>
      <c r="I23518" s="30" t="str">
        <f>IF(G23518='Check Register'!$E$1,H23518,"")</f>
        <v/>
      </c>
    </row>
    <row r="23519" spans="1:9" x14ac:dyDescent="0.3">
      <c r="A23519" s="33" t="s">
        <v>1564</v>
      </c>
      <c r="B23519" s="33" t="s">
        <v>1822</v>
      </c>
      <c r="C23519" s="7">
        <v>46114</v>
      </c>
      <c r="E23519" s="37">
        <v>44.2</v>
      </c>
      <c r="G23519" s="27" t="str">
        <f t="shared" si="369"/>
        <v>April 26</v>
      </c>
      <c r="H23519" s="27">
        <f t="shared" si="367"/>
        <v>23518</v>
      </c>
      <c r="I23519" s="30" t="str">
        <f>IF(G23519='Check Register'!$E$1,H23519,"")</f>
        <v/>
      </c>
    </row>
    <row r="23520" spans="1:9" x14ac:dyDescent="0.3">
      <c r="A23520" s="33" t="s">
        <v>1564</v>
      </c>
      <c r="B23520" s="33" t="s">
        <v>1822</v>
      </c>
      <c r="C23520" s="7">
        <v>46114</v>
      </c>
      <c r="E23520" s="37">
        <v>61.94</v>
      </c>
      <c r="G23520" s="27" t="str">
        <f t="shared" si="369"/>
        <v>April 26</v>
      </c>
      <c r="H23520" s="27">
        <f t="shared" si="367"/>
        <v>23519</v>
      </c>
      <c r="I23520" s="30" t="str">
        <f>IF(G23520='Check Register'!$E$1,H23520,"")</f>
        <v/>
      </c>
    </row>
    <row r="23521" spans="1:9" x14ac:dyDescent="0.3">
      <c r="A23521" s="33" t="s">
        <v>1564</v>
      </c>
      <c r="B23521" s="33" t="s">
        <v>1822</v>
      </c>
      <c r="C23521" s="7">
        <v>46114</v>
      </c>
      <c r="E23521" s="37">
        <v>87.34</v>
      </c>
      <c r="G23521" s="27" t="str">
        <f t="shared" si="369"/>
        <v>April 26</v>
      </c>
      <c r="H23521" s="27">
        <f t="shared" si="367"/>
        <v>23520</v>
      </c>
      <c r="I23521" s="30" t="str">
        <f>IF(G23521='Check Register'!$E$1,H23521,"")</f>
        <v/>
      </c>
    </row>
    <row r="23522" spans="1:9" x14ac:dyDescent="0.3">
      <c r="A23522" s="33" t="s">
        <v>1564</v>
      </c>
      <c r="B23522" s="33" t="s">
        <v>1822</v>
      </c>
      <c r="C23522" s="7">
        <v>46114</v>
      </c>
      <c r="E23522" s="37">
        <v>73.97</v>
      </c>
      <c r="G23522" s="27" t="str">
        <f t="shared" si="369"/>
        <v>April 26</v>
      </c>
      <c r="H23522" s="27">
        <f t="shared" si="367"/>
        <v>23521</v>
      </c>
      <c r="I23522" s="30" t="str">
        <f>IF(G23522='Check Register'!$E$1,H23522,"")</f>
        <v/>
      </c>
    </row>
    <row r="23523" spans="1:9" x14ac:dyDescent="0.3">
      <c r="A23523" s="33" t="s">
        <v>1683</v>
      </c>
      <c r="B23523" s="33" t="s">
        <v>2355</v>
      </c>
      <c r="C23523" s="7">
        <v>46114</v>
      </c>
      <c r="E23523" s="37">
        <v>1668.7</v>
      </c>
      <c r="G23523" s="27" t="str">
        <f t="shared" si="369"/>
        <v>April 26</v>
      </c>
      <c r="H23523" s="27">
        <f t="shared" si="367"/>
        <v>23522</v>
      </c>
      <c r="I23523" s="30" t="str">
        <f>IF(G23523='Check Register'!$E$1,H23523,"")</f>
        <v/>
      </c>
    </row>
    <row r="23524" spans="1:9" x14ac:dyDescent="0.3">
      <c r="A23524" s="33" t="s">
        <v>1595</v>
      </c>
      <c r="B23524" s="33" t="s">
        <v>2548</v>
      </c>
      <c r="C23524" s="7">
        <v>46114</v>
      </c>
      <c r="E23524" s="37">
        <v>20199.78</v>
      </c>
      <c r="G23524" s="27" t="str">
        <f t="shared" si="369"/>
        <v>April 26</v>
      </c>
      <c r="H23524" s="27">
        <f t="shared" si="367"/>
        <v>23523</v>
      </c>
      <c r="I23524" s="30" t="str">
        <f>IF(G23524='Check Register'!$E$1,H23524,"")</f>
        <v/>
      </c>
    </row>
    <row r="23525" spans="1:9" x14ac:dyDescent="0.3">
      <c r="A23525" s="33" t="s">
        <v>1595</v>
      </c>
      <c r="B23525" s="33" t="s">
        <v>2549</v>
      </c>
      <c r="C23525" s="7">
        <v>46114</v>
      </c>
      <c r="E23525" s="37">
        <v>5298.39</v>
      </c>
      <c r="G23525" s="27" t="str">
        <f t="shared" si="369"/>
        <v>April 26</v>
      </c>
      <c r="H23525" s="27">
        <f t="shared" si="367"/>
        <v>23524</v>
      </c>
      <c r="I23525" s="30" t="str">
        <f>IF(G23525='Check Register'!$E$1,H23525,"")</f>
        <v/>
      </c>
    </row>
    <row r="23526" spans="1:9" x14ac:dyDescent="0.3">
      <c r="A23526" s="33" t="s">
        <v>1596</v>
      </c>
      <c r="B23526" s="33" t="s">
        <v>1852</v>
      </c>
      <c r="C23526" s="7">
        <v>46114</v>
      </c>
      <c r="E23526" s="37">
        <v>1498.1</v>
      </c>
      <c r="G23526" s="27" t="str">
        <f t="shared" si="369"/>
        <v>April 26</v>
      </c>
      <c r="H23526" s="27">
        <f t="shared" si="367"/>
        <v>23525</v>
      </c>
      <c r="I23526" s="30" t="str">
        <f>IF(G23526='Check Register'!$E$1,H23526,"")</f>
        <v/>
      </c>
    </row>
    <row r="23527" spans="1:9" x14ac:dyDescent="0.3">
      <c r="A23527" s="33" t="s">
        <v>1565</v>
      </c>
      <c r="B23527" s="33" t="s">
        <v>2302</v>
      </c>
      <c r="C23527" s="7">
        <v>46114</v>
      </c>
      <c r="E23527" s="37">
        <v>3486.66</v>
      </c>
      <c r="G23527" s="27" t="str">
        <f t="shared" si="369"/>
        <v>April 26</v>
      </c>
      <c r="H23527" s="27">
        <f t="shared" si="367"/>
        <v>23526</v>
      </c>
      <c r="I23527" s="30" t="str">
        <f>IF(G23527='Check Register'!$E$1,H23527,"")</f>
        <v/>
      </c>
    </row>
    <row r="23528" spans="1:9" x14ac:dyDescent="0.3">
      <c r="A23528" s="33" t="s">
        <v>1582</v>
      </c>
      <c r="B23528" s="33" t="s">
        <v>2250</v>
      </c>
      <c r="C23528" s="7">
        <v>46114</v>
      </c>
      <c r="E23528" s="37">
        <v>232</v>
      </c>
      <c r="G23528" s="27" t="str">
        <f t="shared" si="369"/>
        <v>April 26</v>
      </c>
      <c r="H23528" s="27">
        <f t="shared" si="367"/>
        <v>23527</v>
      </c>
      <c r="I23528" s="30" t="str">
        <f>IF(G23528='Check Register'!$E$1,H23528,"")</f>
        <v/>
      </c>
    </row>
    <row r="23529" spans="1:9" x14ac:dyDescent="0.3">
      <c r="A23529" s="33" t="s">
        <v>1600</v>
      </c>
      <c r="B23529" s="33" t="s">
        <v>2262</v>
      </c>
      <c r="C23529" s="7">
        <v>46114</v>
      </c>
      <c r="E23529" s="37">
        <v>19.79</v>
      </c>
      <c r="G23529" s="27" t="str">
        <f t="shared" si="369"/>
        <v>April 26</v>
      </c>
      <c r="H23529" s="27">
        <f t="shared" si="367"/>
        <v>23528</v>
      </c>
      <c r="I23529" s="30" t="str">
        <f>IF(G23529='Check Register'!$E$1,H23529,"")</f>
        <v/>
      </c>
    </row>
    <row r="23530" spans="1:9" x14ac:dyDescent="0.3">
      <c r="A23530" s="33" t="s">
        <v>1600</v>
      </c>
      <c r="B23530" s="33" t="s">
        <v>2262</v>
      </c>
      <c r="C23530" s="7">
        <v>46114</v>
      </c>
      <c r="E23530" s="37">
        <v>1871.27</v>
      </c>
      <c r="G23530" s="27" t="str">
        <f t="shared" si="369"/>
        <v>April 26</v>
      </c>
      <c r="H23530" s="27">
        <f t="shared" si="367"/>
        <v>23529</v>
      </c>
      <c r="I23530" s="30" t="str">
        <f>IF(G23530='Check Register'!$E$1,H23530,"")</f>
        <v/>
      </c>
    </row>
    <row r="23531" spans="1:9" x14ac:dyDescent="0.3">
      <c r="A23531" s="33" t="s">
        <v>1600</v>
      </c>
      <c r="B23531" s="33" t="s">
        <v>2262</v>
      </c>
      <c r="C23531" s="7">
        <v>46114</v>
      </c>
      <c r="E23531" s="37">
        <v>178.23</v>
      </c>
      <c r="G23531" s="27" t="str">
        <f t="shared" si="369"/>
        <v>April 26</v>
      </c>
      <c r="H23531" s="27">
        <f t="shared" si="367"/>
        <v>23530</v>
      </c>
      <c r="I23531" s="30" t="str">
        <f>IF(G23531='Check Register'!$E$1,H23531,"")</f>
        <v/>
      </c>
    </row>
    <row r="23532" spans="1:9" x14ac:dyDescent="0.3">
      <c r="A23532" s="33" t="s">
        <v>1600</v>
      </c>
      <c r="B23532" s="33" t="s">
        <v>2262</v>
      </c>
      <c r="C23532" s="7">
        <v>46114</v>
      </c>
      <c r="E23532" s="37">
        <v>105.48</v>
      </c>
      <c r="G23532" s="27" t="str">
        <f t="shared" si="369"/>
        <v>April 26</v>
      </c>
      <c r="H23532" s="27">
        <f t="shared" si="367"/>
        <v>23531</v>
      </c>
      <c r="I23532" s="30" t="str">
        <f>IF(G23532='Check Register'!$E$1,H23532,"")</f>
        <v/>
      </c>
    </row>
    <row r="23533" spans="1:9" x14ac:dyDescent="0.3">
      <c r="A23533" s="33" t="s">
        <v>1649</v>
      </c>
      <c r="B23533" s="33" t="s">
        <v>2268</v>
      </c>
      <c r="C23533" s="7">
        <v>46114</v>
      </c>
      <c r="E23533" s="37">
        <v>344.98</v>
      </c>
      <c r="G23533" s="27" t="str">
        <f t="shared" si="369"/>
        <v>April 26</v>
      </c>
      <c r="H23533" s="27">
        <f t="shared" si="367"/>
        <v>23532</v>
      </c>
      <c r="I23533" s="30" t="str">
        <f>IF(G23533='Check Register'!$E$1,H23533,"")</f>
        <v/>
      </c>
    </row>
    <row r="23534" spans="1:9" x14ac:dyDescent="0.3">
      <c r="A23534" s="33" t="s">
        <v>1642</v>
      </c>
      <c r="B23534" s="33" t="s">
        <v>1896</v>
      </c>
      <c r="C23534" s="7">
        <v>46114</v>
      </c>
      <c r="E23534" s="37">
        <v>3.5</v>
      </c>
      <c r="G23534" s="27" t="str">
        <f t="shared" si="369"/>
        <v>April 26</v>
      </c>
      <c r="H23534" s="27">
        <f t="shared" si="367"/>
        <v>23533</v>
      </c>
      <c r="I23534" s="30" t="str">
        <f>IF(G23534='Check Register'!$E$1,H23534,"")</f>
        <v/>
      </c>
    </row>
    <row r="23535" spans="1:9" x14ac:dyDescent="0.3">
      <c r="A23535" s="33" t="s">
        <v>1670</v>
      </c>
      <c r="B23535" s="33" t="s">
        <v>2587</v>
      </c>
      <c r="C23535" s="7">
        <v>46114</v>
      </c>
      <c r="E23535" s="37">
        <v>200</v>
      </c>
      <c r="G23535" s="27" t="str">
        <f t="shared" si="369"/>
        <v>April 26</v>
      </c>
      <c r="H23535" s="27">
        <f t="shared" si="367"/>
        <v>23534</v>
      </c>
      <c r="I23535" s="30" t="str">
        <f>IF(G23535='Check Register'!$E$1,H23535,"")</f>
        <v/>
      </c>
    </row>
    <row r="23536" spans="1:9" x14ac:dyDescent="0.3">
      <c r="A23536" s="33" t="s">
        <v>1680</v>
      </c>
      <c r="B23536" s="33" t="s">
        <v>2304</v>
      </c>
      <c r="C23536" s="7">
        <v>46114</v>
      </c>
      <c r="E23536" s="37">
        <v>7886.14</v>
      </c>
      <c r="G23536" s="27" t="str">
        <f t="shared" si="369"/>
        <v>April 26</v>
      </c>
      <c r="H23536" s="27">
        <f t="shared" si="367"/>
        <v>23535</v>
      </c>
      <c r="I23536" s="30" t="str">
        <f>IF(G23536='Check Register'!$E$1,H23536,"")</f>
        <v/>
      </c>
    </row>
    <row r="23537" spans="1:9" x14ac:dyDescent="0.3">
      <c r="A23537" s="33" t="s">
        <v>1570</v>
      </c>
      <c r="B23537" s="33" t="s">
        <v>2270</v>
      </c>
      <c r="C23537" s="7">
        <v>46114</v>
      </c>
      <c r="E23537" s="37">
        <v>59.31</v>
      </c>
      <c r="G23537" s="27" t="str">
        <f t="shared" si="369"/>
        <v>April 26</v>
      </c>
      <c r="H23537" s="27">
        <f t="shared" si="367"/>
        <v>23536</v>
      </c>
      <c r="I23537" s="30" t="str">
        <f>IF(G23537='Check Register'!$E$1,H23537,"")</f>
        <v/>
      </c>
    </row>
    <row r="23538" spans="1:9" x14ac:dyDescent="0.3">
      <c r="A23538" s="33" t="s">
        <v>1570</v>
      </c>
      <c r="B23538" s="33" t="s">
        <v>2270</v>
      </c>
      <c r="C23538" s="7">
        <v>46114</v>
      </c>
      <c r="E23538" s="37">
        <v>59.31</v>
      </c>
      <c r="G23538" s="27" t="str">
        <f t="shared" si="369"/>
        <v>April 26</v>
      </c>
      <c r="H23538" s="27">
        <f t="shared" ref="H23538:H23601" si="370">1+H23537</f>
        <v>23537</v>
      </c>
      <c r="I23538" s="30" t="str">
        <f>IF(G23538='Check Register'!$E$1,H23538,"")</f>
        <v/>
      </c>
    </row>
    <row r="23539" spans="1:9" x14ac:dyDescent="0.3">
      <c r="A23539" s="33" t="s">
        <v>1603</v>
      </c>
      <c r="B23539" s="33" t="s">
        <v>180</v>
      </c>
      <c r="C23539" s="7">
        <v>46114</v>
      </c>
      <c r="E23539" s="37">
        <v>362.25</v>
      </c>
      <c r="G23539" s="27" t="str">
        <f t="shared" si="369"/>
        <v>April 26</v>
      </c>
      <c r="H23539" s="27">
        <f t="shared" si="370"/>
        <v>23538</v>
      </c>
      <c r="I23539" s="30" t="str">
        <f>IF(G23539='Check Register'!$E$1,H23539,"")</f>
        <v/>
      </c>
    </row>
    <row r="23540" spans="1:9" x14ac:dyDescent="0.3">
      <c r="A23540" s="33" t="s">
        <v>1574</v>
      </c>
      <c r="B23540" s="33" t="s">
        <v>2276</v>
      </c>
      <c r="C23540" s="7">
        <v>46114</v>
      </c>
      <c r="E23540" s="37">
        <v>101.38</v>
      </c>
      <c r="G23540" s="27" t="str">
        <f t="shared" si="369"/>
        <v>April 26</v>
      </c>
      <c r="H23540" s="27">
        <f t="shared" si="370"/>
        <v>23539</v>
      </c>
      <c r="I23540" s="30" t="str">
        <f>IF(G23540='Check Register'!$E$1,H23540,"")</f>
        <v/>
      </c>
    </row>
    <row r="23541" spans="1:9" x14ac:dyDescent="0.3">
      <c r="A23541" s="33" t="s">
        <v>1574</v>
      </c>
      <c r="B23541" s="33" t="s">
        <v>2276</v>
      </c>
      <c r="C23541" s="7">
        <v>46114</v>
      </c>
      <c r="E23541" s="37">
        <v>178.32</v>
      </c>
      <c r="G23541" s="27" t="str">
        <f t="shared" si="369"/>
        <v>April 26</v>
      </c>
      <c r="H23541" s="27">
        <f t="shared" si="370"/>
        <v>23540</v>
      </c>
      <c r="I23541" s="30" t="str">
        <f>IF(G23541='Check Register'!$E$1,H23541,"")</f>
        <v/>
      </c>
    </row>
    <row r="23542" spans="1:9" x14ac:dyDescent="0.3">
      <c r="A23542" s="33" t="s">
        <v>1575</v>
      </c>
      <c r="B23542" s="33" t="s">
        <v>2277</v>
      </c>
      <c r="C23542" s="7">
        <v>46114</v>
      </c>
      <c r="E23542" s="37">
        <v>510.3</v>
      </c>
      <c r="G23542" s="27" t="str">
        <f t="shared" si="369"/>
        <v>April 26</v>
      </c>
      <c r="H23542" s="27">
        <f t="shared" si="370"/>
        <v>23541</v>
      </c>
      <c r="I23542" s="30" t="str">
        <f>IF(G23542='Check Register'!$E$1,H23542,"")</f>
        <v/>
      </c>
    </row>
    <row r="23543" spans="1:9" x14ac:dyDescent="0.3">
      <c r="A23543" s="33" t="s">
        <v>1605</v>
      </c>
      <c r="B23543" s="33" t="s">
        <v>2311</v>
      </c>
      <c r="C23543" s="7">
        <v>46114</v>
      </c>
      <c r="E23543" s="37">
        <v>29.4</v>
      </c>
      <c r="G23543" s="27" t="str">
        <f t="shared" si="369"/>
        <v>April 26</v>
      </c>
      <c r="H23543" s="27">
        <f t="shared" si="370"/>
        <v>23542</v>
      </c>
      <c r="I23543" s="30" t="str">
        <f>IF(G23543='Check Register'!$E$1,H23543,"")</f>
        <v/>
      </c>
    </row>
    <row r="23544" spans="1:9" x14ac:dyDescent="0.3">
      <c r="A23544" s="33" t="s">
        <v>1605</v>
      </c>
      <c r="B23544" s="33" t="s">
        <v>2311</v>
      </c>
      <c r="C23544" s="7">
        <v>46114</v>
      </c>
      <c r="E23544" s="37">
        <v>195.52</v>
      </c>
      <c r="G23544" s="27" t="str">
        <f t="shared" si="369"/>
        <v>April 26</v>
      </c>
      <c r="H23544" s="27">
        <f t="shared" si="370"/>
        <v>23543</v>
      </c>
      <c r="I23544" s="30" t="str">
        <f>IF(G23544='Check Register'!$E$1,H23544,"")</f>
        <v/>
      </c>
    </row>
    <row r="23545" spans="1:9" x14ac:dyDescent="0.3">
      <c r="A23545" s="33" t="s">
        <v>1605</v>
      </c>
      <c r="B23545" s="33" t="s">
        <v>2311</v>
      </c>
      <c r="C23545" s="7">
        <v>46114</v>
      </c>
      <c r="E23545" s="37">
        <v>201.36</v>
      </c>
      <c r="G23545" s="27" t="str">
        <f t="shared" si="369"/>
        <v>April 26</v>
      </c>
      <c r="H23545" s="27">
        <f t="shared" si="370"/>
        <v>23544</v>
      </c>
      <c r="I23545" s="30" t="str">
        <f>IF(G23545='Check Register'!$E$1,H23545,"")</f>
        <v/>
      </c>
    </row>
    <row r="23546" spans="1:9" x14ac:dyDescent="0.3">
      <c r="A23546" s="33" t="s">
        <v>1605</v>
      </c>
      <c r="B23546" s="33" t="s">
        <v>2311</v>
      </c>
      <c r="C23546" s="7">
        <v>46114</v>
      </c>
      <c r="E23546" s="37">
        <v>478.02</v>
      </c>
      <c r="G23546" s="27" t="str">
        <f t="shared" si="369"/>
        <v>April 26</v>
      </c>
      <c r="H23546" s="27">
        <f t="shared" si="370"/>
        <v>23545</v>
      </c>
      <c r="I23546" s="30" t="str">
        <f>IF(G23546='Check Register'!$E$1,H23546,"")</f>
        <v/>
      </c>
    </row>
    <row r="23547" spans="1:9" x14ac:dyDescent="0.3">
      <c r="A23547" s="33" t="s">
        <v>1609</v>
      </c>
      <c r="B23547" s="33" t="s">
        <v>1837</v>
      </c>
      <c r="C23547" s="7">
        <v>46114</v>
      </c>
      <c r="E23547" s="37">
        <v>372.85</v>
      </c>
      <c r="G23547" s="27" t="str">
        <f t="shared" si="369"/>
        <v>April 26</v>
      </c>
      <c r="H23547" s="27">
        <f t="shared" si="370"/>
        <v>23546</v>
      </c>
      <c r="I23547" s="30" t="str">
        <f>IF(G23547='Check Register'!$E$1,H23547,"")</f>
        <v/>
      </c>
    </row>
    <row r="23548" spans="1:9" x14ac:dyDescent="0.3">
      <c r="A23548" s="33" t="s">
        <v>1609</v>
      </c>
      <c r="B23548" s="33" t="s">
        <v>1837</v>
      </c>
      <c r="C23548" s="7">
        <v>46114</v>
      </c>
      <c r="E23548" s="37">
        <v>105.95</v>
      </c>
      <c r="G23548" s="27" t="str">
        <f t="shared" si="369"/>
        <v>April 26</v>
      </c>
      <c r="H23548" s="27">
        <f t="shared" si="370"/>
        <v>23547</v>
      </c>
      <c r="I23548" s="30" t="str">
        <f>IF(G23548='Check Register'!$E$1,H23548,"")</f>
        <v/>
      </c>
    </row>
    <row r="23549" spans="1:9" x14ac:dyDescent="0.3">
      <c r="A23549" s="33" t="s">
        <v>1643</v>
      </c>
      <c r="B23549" s="33" t="s">
        <v>1817</v>
      </c>
      <c r="C23549" s="7">
        <v>46114</v>
      </c>
      <c r="E23549" s="37">
        <v>1993.62</v>
      </c>
      <c r="G23549" s="27" t="str">
        <f t="shared" si="369"/>
        <v>April 26</v>
      </c>
      <c r="H23549" s="27">
        <f t="shared" si="370"/>
        <v>23548</v>
      </c>
      <c r="I23549" s="30" t="str">
        <f>IF(G23549='Check Register'!$E$1,H23549,"")</f>
        <v/>
      </c>
    </row>
    <row r="23550" spans="1:9" x14ac:dyDescent="0.3">
      <c r="A23550" s="33" t="s">
        <v>1579</v>
      </c>
      <c r="B23550" s="33" t="s">
        <v>2344</v>
      </c>
      <c r="C23550" s="7">
        <v>46114</v>
      </c>
      <c r="E23550" s="37">
        <v>259.24</v>
      </c>
      <c r="G23550" s="27" t="str">
        <f t="shared" si="369"/>
        <v>April 26</v>
      </c>
      <c r="H23550" s="27">
        <f t="shared" si="370"/>
        <v>23549</v>
      </c>
      <c r="I23550" s="30" t="str">
        <f>IF(G23550='Check Register'!$E$1,H23550,"")</f>
        <v/>
      </c>
    </row>
    <row r="23551" spans="1:9" x14ac:dyDescent="0.3">
      <c r="A23551" s="33" t="s">
        <v>1581</v>
      </c>
      <c r="B23551" s="33" t="s">
        <v>2280</v>
      </c>
      <c r="C23551" s="7">
        <v>46114</v>
      </c>
      <c r="E23551" s="37">
        <v>282.73</v>
      </c>
      <c r="G23551" s="27" t="str">
        <f t="shared" si="369"/>
        <v>April 26</v>
      </c>
      <c r="H23551" s="27">
        <f t="shared" si="370"/>
        <v>23550</v>
      </c>
      <c r="I23551" s="30" t="str">
        <f>IF(G23551='Check Register'!$E$1,H23551,"")</f>
        <v/>
      </c>
    </row>
    <row r="23552" spans="1:9" x14ac:dyDescent="0.3">
      <c r="A23552" s="33" t="s">
        <v>1622</v>
      </c>
      <c r="B23552" s="33" t="s">
        <v>2367</v>
      </c>
      <c r="C23552" s="7">
        <v>46114</v>
      </c>
      <c r="E23552" s="37">
        <v>1385</v>
      </c>
      <c r="G23552" s="27" t="str">
        <f t="shared" si="369"/>
        <v>April 26</v>
      </c>
      <c r="H23552" s="27">
        <f t="shared" si="370"/>
        <v>23551</v>
      </c>
      <c r="I23552" s="30" t="str">
        <f>IF(G23552='Check Register'!$E$1,H23552,"")</f>
        <v/>
      </c>
    </row>
    <row r="23553" spans="1:9" x14ac:dyDescent="0.3">
      <c r="A23553" s="33" t="s">
        <v>2560</v>
      </c>
      <c r="B23553" s="33" t="s">
        <v>2588</v>
      </c>
      <c r="C23553" s="7">
        <v>46114</v>
      </c>
      <c r="E23553" s="37">
        <v>17.8</v>
      </c>
      <c r="G23553" s="27" t="str">
        <f t="shared" si="369"/>
        <v>April 26</v>
      </c>
      <c r="H23553" s="27">
        <f t="shared" si="370"/>
        <v>23552</v>
      </c>
      <c r="I23553" s="30" t="str">
        <f>IF(G23553='Check Register'!$E$1,H23553,"")</f>
        <v/>
      </c>
    </row>
    <row r="23554" spans="1:9" x14ac:dyDescent="0.3">
      <c r="A23554" s="33" t="s">
        <v>2101</v>
      </c>
      <c r="B23554" s="33" t="s">
        <v>2589</v>
      </c>
      <c r="C23554" s="7">
        <v>46114</v>
      </c>
      <c r="E23554" s="37">
        <v>268</v>
      </c>
      <c r="G23554" s="27" t="str">
        <f t="shared" si="369"/>
        <v>April 26</v>
      </c>
      <c r="H23554" s="27">
        <f t="shared" si="370"/>
        <v>23553</v>
      </c>
      <c r="I23554" s="30" t="str">
        <f>IF(G23554='Check Register'!$E$1,H23554,"")</f>
        <v/>
      </c>
    </row>
    <row r="23555" spans="1:9" x14ac:dyDescent="0.3">
      <c r="A23555" s="33" t="s">
        <v>1666</v>
      </c>
      <c r="B23555" s="33" t="s">
        <v>2288</v>
      </c>
      <c r="C23555" s="7">
        <v>46114</v>
      </c>
      <c r="E23555" s="37">
        <v>1881</v>
      </c>
      <c r="G23555" s="27" t="str">
        <f t="shared" si="369"/>
        <v>April 26</v>
      </c>
      <c r="H23555" s="27">
        <f t="shared" si="370"/>
        <v>23554</v>
      </c>
      <c r="I23555" s="30" t="str">
        <f>IF(G23555='Check Register'!$E$1,H23555,"")</f>
        <v/>
      </c>
    </row>
    <row r="23556" spans="1:9" x14ac:dyDescent="0.3">
      <c r="A23556" s="33" t="s">
        <v>1666</v>
      </c>
      <c r="B23556" s="33" t="s">
        <v>2590</v>
      </c>
      <c r="C23556" s="7">
        <v>46114</v>
      </c>
      <c r="E23556" s="37">
        <v>2475</v>
      </c>
      <c r="G23556" s="27" t="str">
        <f t="shared" si="369"/>
        <v>April 26</v>
      </c>
      <c r="H23556" s="27">
        <f t="shared" si="370"/>
        <v>23555</v>
      </c>
      <c r="I23556" s="30" t="str">
        <f>IF(G23556='Check Register'!$E$1,H23556,"")</f>
        <v/>
      </c>
    </row>
    <row r="23557" spans="1:9" x14ac:dyDescent="0.3">
      <c r="A23557" s="33" t="s">
        <v>1588</v>
      </c>
      <c r="B23557" s="33" t="s">
        <v>2291</v>
      </c>
      <c r="C23557" s="7">
        <v>46114</v>
      </c>
      <c r="E23557" s="37">
        <v>120.17</v>
      </c>
      <c r="G23557" s="27" t="str">
        <f t="shared" si="369"/>
        <v>April 26</v>
      </c>
      <c r="H23557" s="27">
        <f t="shared" si="370"/>
        <v>23556</v>
      </c>
      <c r="I23557" s="30" t="str">
        <f>IF(G23557='Check Register'!$E$1,H23557,"")</f>
        <v/>
      </c>
    </row>
    <row r="23558" spans="1:9" x14ac:dyDescent="0.3">
      <c r="A23558" t="s">
        <v>2561</v>
      </c>
      <c r="B23558" t="s">
        <v>97</v>
      </c>
      <c r="C23558" s="7">
        <v>46115</v>
      </c>
      <c r="E23558" s="37">
        <v>341937.86</v>
      </c>
      <c r="G23558" s="27" t="str">
        <f t="shared" si="369"/>
        <v>April 26</v>
      </c>
      <c r="H23558" s="27">
        <f t="shared" si="370"/>
        <v>23557</v>
      </c>
      <c r="I23558" s="30" t="str">
        <f>IF(G23558='Check Register'!$E$1,H23558,"")</f>
        <v/>
      </c>
    </row>
    <row r="23559" spans="1:9" x14ac:dyDescent="0.3">
      <c r="A23559" s="33" t="s">
        <v>1687</v>
      </c>
      <c r="B23559" s="33" t="s">
        <v>2428</v>
      </c>
      <c r="C23559" s="7">
        <v>46121</v>
      </c>
      <c r="E23559" s="37">
        <v>12703.91</v>
      </c>
      <c r="G23559" s="27" t="str">
        <f t="shared" si="369"/>
        <v>April 26</v>
      </c>
      <c r="H23559" s="27">
        <f t="shared" si="370"/>
        <v>23558</v>
      </c>
      <c r="I23559" s="30" t="str">
        <f>IF(G23559='Check Register'!$E$1,H23559,"")</f>
        <v/>
      </c>
    </row>
    <row r="23560" spans="1:9" x14ac:dyDescent="0.3">
      <c r="A23560" s="33" t="s">
        <v>1597</v>
      </c>
      <c r="B23560" s="33" t="s">
        <v>2249</v>
      </c>
      <c r="C23560" s="7">
        <v>46121</v>
      </c>
      <c r="E23560" s="37">
        <v>7000</v>
      </c>
      <c r="G23560" s="27" t="str">
        <f t="shared" si="369"/>
        <v>April 26</v>
      </c>
      <c r="H23560" s="27">
        <f t="shared" si="370"/>
        <v>23559</v>
      </c>
      <c r="I23560" s="30" t="str">
        <f>IF(G23560='Check Register'!$E$1,H23560,"")</f>
        <v/>
      </c>
    </row>
    <row r="23561" spans="1:9" x14ac:dyDescent="0.3">
      <c r="A23561" s="33" t="s">
        <v>1097</v>
      </c>
      <c r="B23561" s="33" t="s">
        <v>2256</v>
      </c>
      <c r="C23561" s="7">
        <v>46121</v>
      </c>
      <c r="E23561" s="37">
        <v>6802.61</v>
      </c>
      <c r="G23561" s="27" t="str">
        <f t="shared" si="369"/>
        <v>April 26</v>
      </c>
      <c r="H23561" s="27">
        <f t="shared" si="370"/>
        <v>23560</v>
      </c>
      <c r="I23561" s="30" t="str">
        <f>IF(G23561='Check Register'!$E$1,H23561,"")</f>
        <v/>
      </c>
    </row>
    <row r="23562" spans="1:9" x14ac:dyDescent="0.3">
      <c r="A23562" s="33" t="s">
        <v>1684</v>
      </c>
      <c r="B23562" s="33" t="s">
        <v>2381</v>
      </c>
      <c r="C23562" s="7">
        <v>46121</v>
      </c>
      <c r="E23562" s="37">
        <v>2275</v>
      </c>
      <c r="G23562" s="27" t="str">
        <f t="shared" si="369"/>
        <v>April 26</v>
      </c>
      <c r="H23562" s="27">
        <f t="shared" si="370"/>
        <v>23561</v>
      </c>
      <c r="I23562" s="30" t="str">
        <f>IF(G23562='Check Register'!$E$1,H23562,"")</f>
        <v/>
      </c>
    </row>
    <row r="23563" spans="1:9" x14ac:dyDescent="0.3">
      <c r="A23563" s="33" t="s">
        <v>2368</v>
      </c>
      <c r="B23563" s="33" t="s">
        <v>2550</v>
      </c>
      <c r="C23563" s="7">
        <v>46121</v>
      </c>
      <c r="E23563" s="37">
        <v>2000</v>
      </c>
      <c r="G23563" s="27" t="str">
        <f t="shared" si="369"/>
        <v>April 26</v>
      </c>
      <c r="H23563" s="27">
        <f t="shared" si="370"/>
        <v>23562</v>
      </c>
      <c r="I23563" s="30" t="str">
        <f>IF(G23563='Check Register'!$E$1,H23563,"")</f>
        <v/>
      </c>
    </row>
    <row r="23564" spans="1:9" x14ac:dyDescent="0.3">
      <c r="A23564" s="33" t="s">
        <v>1684</v>
      </c>
      <c r="B23564" s="33" t="s">
        <v>2381</v>
      </c>
      <c r="C23564" s="7">
        <v>46121</v>
      </c>
      <c r="E23564" s="37">
        <v>1211.25</v>
      </c>
      <c r="G23564" s="27" t="str">
        <f t="shared" si="369"/>
        <v>April 26</v>
      </c>
      <c r="H23564" s="27">
        <f t="shared" si="370"/>
        <v>23563</v>
      </c>
      <c r="I23564" s="30" t="str">
        <f>IF(G23564='Check Register'!$E$1,H23564,"")</f>
        <v/>
      </c>
    </row>
    <row r="23565" spans="1:9" x14ac:dyDescent="0.3">
      <c r="A23565" s="33" t="s">
        <v>2103</v>
      </c>
      <c r="B23565" s="33" t="s">
        <v>2256</v>
      </c>
      <c r="C23565" s="7">
        <v>46121</v>
      </c>
      <c r="E23565" s="37">
        <v>876.94</v>
      </c>
      <c r="G23565" s="27" t="str">
        <f t="shared" si="369"/>
        <v>April 26</v>
      </c>
      <c r="H23565" s="27">
        <f t="shared" si="370"/>
        <v>23564</v>
      </c>
      <c r="I23565" s="30" t="str">
        <f>IF(G23565='Check Register'!$E$1,H23565,"")</f>
        <v/>
      </c>
    </row>
    <row r="23566" spans="1:9" x14ac:dyDescent="0.3">
      <c r="A23566" s="33" t="s">
        <v>1585</v>
      </c>
      <c r="B23566" s="33" t="s">
        <v>2454</v>
      </c>
      <c r="C23566" s="7">
        <v>46121</v>
      </c>
      <c r="E23566" s="37">
        <v>376.99</v>
      </c>
      <c r="G23566" s="27" t="str">
        <f t="shared" si="369"/>
        <v>April 26</v>
      </c>
      <c r="H23566" s="27">
        <f t="shared" si="370"/>
        <v>23565</v>
      </c>
      <c r="I23566" s="30" t="str">
        <f>IF(G23566='Check Register'!$E$1,H23566,"")</f>
        <v/>
      </c>
    </row>
    <row r="23567" spans="1:9" x14ac:dyDescent="0.3">
      <c r="A23567" s="33" t="s">
        <v>1564</v>
      </c>
      <c r="B23567" s="33" t="s">
        <v>1822</v>
      </c>
      <c r="C23567" s="7">
        <v>46121</v>
      </c>
      <c r="E23567" s="37">
        <v>185.63</v>
      </c>
      <c r="G23567" s="27" t="str">
        <f t="shared" si="369"/>
        <v>April 26</v>
      </c>
      <c r="H23567" s="27">
        <f t="shared" si="370"/>
        <v>23566</v>
      </c>
      <c r="I23567" s="30" t="str">
        <f>IF(G23567='Check Register'!$E$1,H23567,"")</f>
        <v/>
      </c>
    </row>
    <row r="23568" spans="1:9" x14ac:dyDescent="0.3">
      <c r="A23568" s="33" t="s">
        <v>1564</v>
      </c>
      <c r="B23568" s="33" t="s">
        <v>1822</v>
      </c>
      <c r="C23568" s="7">
        <v>46121</v>
      </c>
      <c r="E23568" s="37">
        <v>153.43</v>
      </c>
      <c r="G23568" s="27" t="str">
        <f t="shared" si="369"/>
        <v>April 26</v>
      </c>
      <c r="H23568" s="27">
        <f t="shared" si="370"/>
        <v>23567</v>
      </c>
      <c r="I23568" s="30" t="str">
        <f>IF(G23568='Check Register'!$E$1,H23568,"")</f>
        <v/>
      </c>
    </row>
    <row r="23569" spans="1:9" x14ac:dyDescent="0.3">
      <c r="A23569" s="33" t="s">
        <v>1582</v>
      </c>
      <c r="B23569" s="33" t="s">
        <v>2250</v>
      </c>
      <c r="C23569" s="7">
        <v>46121</v>
      </c>
      <c r="E23569" s="37">
        <v>101</v>
      </c>
      <c r="G23569" s="27" t="str">
        <f t="shared" si="369"/>
        <v>April 26</v>
      </c>
      <c r="H23569" s="27">
        <f t="shared" si="370"/>
        <v>23568</v>
      </c>
      <c r="I23569" s="30" t="str">
        <f>IF(G23569='Check Register'!$E$1,H23569,"")</f>
        <v/>
      </c>
    </row>
    <row r="23570" spans="1:9" x14ac:dyDescent="0.3">
      <c r="A23570" s="33" t="s">
        <v>1564</v>
      </c>
      <c r="B23570" s="33" t="s">
        <v>1822</v>
      </c>
      <c r="C23570" s="7">
        <v>46121</v>
      </c>
      <c r="E23570" s="37">
        <v>83.14</v>
      </c>
      <c r="G23570" s="27" t="str">
        <f t="shared" si="369"/>
        <v>April 26</v>
      </c>
      <c r="H23570" s="27">
        <f t="shared" si="370"/>
        <v>23569</v>
      </c>
      <c r="I23570" s="30" t="str">
        <f>IF(G23570='Check Register'!$E$1,H23570,"")</f>
        <v/>
      </c>
    </row>
    <row r="23571" spans="1:9" x14ac:dyDescent="0.3">
      <c r="A23571" s="33" t="s">
        <v>1564</v>
      </c>
      <c r="B23571" s="33" t="s">
        <v>1822</v>
      </c>
      <c r="C23571" s="7">
        <v>46121</v>
      </c>
      <c r="E23571" s="37">
        <v>50.82</v>
      </c>
      <c r="G23571" s="27" t="str">
        <f t="shared" si="369"/>
        <v>April 26</v>
      </c>
      <c r="H23571" s="27">
        <f t="shared" si="370"/>
        <v>23570</v>
      </c>
      <c r="I23571" s="30" t="str">
        <f>IF(G23571='Check Register'!$E$1,H23571,"")</f>
        <v/>
      </c>
    </row>
    <row r="23572" spans="1:9" x14ac:dyDescent="0.3">
      <c r="A23572" s="33" t="s">
        <v>1566</v>
      </c>
      <c r="B23572" s="33" t="s">
        <v>2551</v>
      </c>
      <c r="C23572" s="7">
        <v>46121</v>
      </c>
      <c r="E23572" s="37">
        <v>54.31</v>
      </c>
      <c r="G23572" s="27" t="str">
        <f t="shared" si="369"/>
        <v>April 26</v>
      </c>
      <c r="H23572" s="27">
        <f t="shared" si="370"/>
        <v>23571</v>
      </c>
      <c r="I23572" s="30" t="str">
        <f>IF(G23572='Check Register'!$E$1,H23572,"")</f>
        <v/>
      </c>
    </row>
    <row r="23573" spans="1:9" x14ac:dyDescent="0.3">
      <c r="A23573" s="33" t="s">
        <v>1566</v>
      </c>
      <c r="B23573" s="33" t="s">
        <v>2552</v>
      </c>
      <c r="C23573" s="7">
        <v>46121</v>
      </c>
      <c r="E23573" s="37">
        <v>38.950000000000003</v>
      </c>
      <c r="G23573" s="27" t="str">
        <f t="shared" si="369"/>
        <v>April 26</v>
      </c>
      <c r="H23573" s="27">
        <f t="shared" si="370"/>
        <v>23572</v>
      </c>
      <c r="I23573" s="30" t="str">
        <f>IF(G23573='Check Register'!$E$1,H23573,"")</f>
        <v/>
      </c>
    </row>
    <row r="23574" spans="1:9" x14ac:dyDescent="0.3">
      <c r="A23574" s="33" t="s">
        <v>1566</v>
      </c>
      <c r="B23574" s="33" t="s">
        <v>2553</v>
      </c>
      <c r="C23574" s="7">
        <v>46121</v>
      </c>
      <c r="E23574" s="37">
        <v>28.46</v>
      </c>
      <c r="G23574" s="27" t="str">
        <f t="shared" si="369"/>
        <v>April 26</v>
      </c>
      <c r="H23574" s="27">
        <f t="shared" si="370"/>
        <v>23573</v>
      </c>
      <c r="I23574" s="30" t="str">
        <f>IF(G23574='Check Register'!$E$1,H23574,"")</f>
        <v/>
      </c>
    </row>
    <row r="23575" spans="1:9" x14ac:dyDescent="0.3">
      <c r="A23575" s="33" t="s">
        <v>1566</v>
      </c>
      <c r="B23575" s="33" t="s">
        <v>2554</v>
      </c>
      <c r="C23575" s="7">
        <v>46121</v>
      </c>
      <c r="E23575" s="37">
        <v>15.78</v>
      </c>
      <c r="G23575" s="27" t="str">
        <f t="shared" si="369"/>
        <v>April 26</v>
      </c>
      <c r="H23575" s="27">
        <f t="shared" si="370"/>
        <v>23574</v>
      </c>
      <c r="I23575" s="30" t="str">
        <f>IF(G23575='Check Register'!$E$1,H23575,"")</f>
        <v/>
      </c>
    </row>
    <row r="23576" spans="1:9" x14ac:dyDescent="0.3">
      <c r="A23576" s="33" t="s">
        <v>1097</v>
      </c>
      <c r="B23576" s="33" t="s">
        <v>2256</v>
      </c>
      <c r="C23576" s="7">
        <v>46121</v>
      </c>
      <c r="E23576" s="37">
        <v>9</v>
      </c>
      <c r="G23576" s="27" t="str">
        <f t="shared" si="369"/>
        <v>April 26</v>
      </c>
      <c r="H23576" s="27">
        <f t="shared" si="370"/>
        <v>23575</v>
      </c>
      <c r="I23576" s="30" t="str">
        <f>IF(G23576='Check Register'!$E$1,H23576,"")</f>
        <v/>
      </c>
    </row>
    <row r="23577" spans="1:9" x14ac:dyDescent="0.3">
      <c r="A23577" s="33" t="s">
        <v>1600</v>
      </c>
      <c r="B23577" s="33" t="s">
        <v>2262</v>
      </c>
      <c r="C23577" s="7">
        <v>46121</v>
      </c>
      <c r="E23577" s="37">
        <v>105.93</v>
      </c>
      <c r="G23577" s="27" t="str">
        <f t="shared" si="369"/>
        <v>April 26</v>
      </c>
      <c r="H23577" s="27">
        <f t="shared" si="370"/>
        <v>23576</v>
      </c>
      <c r="I23577" s="30" t="str">
        <f>IF(G23577='Check Register'!$E$1,H23577,"")</f>
        <v/>
      </c>
    </row>
    <row r="23578" spans="1:9" x14ac:dyDescent="0.3">
      <c r="A23578" s="33" t="s">
        <v>1568</v>
      </c>
      <c r="B23578" s="33" t="s">
        <v>2591</v>
      </c>
      <c r="C23578" s="7">
        <v>46121</v>
      </c>
      <c r="E23578" s="37">
        <v>5899.56</v>
      </c>
      <c r="G23578" s="27" t="str">
        <f t="shared" si="369"/>
        <v>April 26</v>
      </c>
      <c r="H23578" s="27">
        <f t="shared" si="370"/>
        <v>23577</v>
      </c>
      <c r="I23578" s="30" t="str">
        <f>IF(G23578='Check Register'!$E$1,H23578,"")</f>
        <v/>
      </c>
    </row>
    <row r="23579" spans="1:9" x14ac:dyDescent="0.3">
      <c r="A23579" s="33" t="s">
        <v>1569</v>
      </c>
      <c r="B23579" s="33" t="s">
        <v>2269</v>
      </c>
      <c r="C23579" s="7">
        <v>46121</v>
      </c>
      <c r="E23579" s="37">
        <v>296.2</v>
      </c>
      <c r="G23579" s="27" t="str">
        <f t="shared" si="369"/>
        <v>April 26</v>
      </c>
      <c r="H23579" s="27">
        <f t="shared" si="370"/>
        <v>23578</v>
      </c>
      <c r="I23579" s="30" t="str">
        <f>IF(G23579='Check Register'!$E$1,H23579,"")</f>
        <v/>
      </c>
    </row>
    <row r="23580" spans="1:9" x14ac:dyDescent="0.3">
      <c r="A23580" s="33" t="s">
        <v>1642</v>
      </c>
      <c r="B23580" s="33" t="s">
        <v>1896</v>
      </c>
      <c r="C23580" s="7">
        <v>46121</v>
      </c>
      <c r="E23580" s="37">
        <v>37</v>
      </c>
      <c r="G23580" s="27" t="str">
        <f t="shared" si="369"/>
        <v>April 26</v>
      </c>
      <c r="H23580" s="27">
        <f t="shared" si="370"/>
        <v>23579</v>
      </c>
      <c r="I23580" s="30" t="str">
        <f>IF(G23580='Check Register'!$E$1,H23580,"")</f>
        <v/>
      </c>
    </row>
    <row r="23581" spans="1:9" x14ac:dyDescent="0.3">
      <c r="A23581" s="33" t="s">
        <v>1642</v>
      </c>
      <c r="B23581" s="33" t="s">
        <v>2592</v>
      </c>
      <c r="C23581" s="7">
        <v>46121</v>
      </c>
      <c r="E23581" s="37">
        <v>200</v>
      </c>
      <c r="G23581" s="27" t="str">
        <f t="shared" ref="G23581:G23644" si="371">VLOOKUP(C23581,W:Y,3,TRUE)</f>
        <v>April 26</v>
      </c>
      <c r="H23581" s="27">
        <f t="shared" si="370"/>
        <v>23580</v>
      </c>
      <c r="I23581" s="30" t="str">
        <f>IF(G23581='Check Register'!$E$1,H23581,"")</f>
        <v/>
      </c>
    </row>
    <row r="23582" spans="1:9" x14ac:dyDescent="0.3">
      <c r="A23582" s="33" t="s">
        <v>1602</v>
      </c>
      <c r="B23582" s="33" t="s">
        <v>2361</v>
      </c>
      <c r="C23582" s="7">
        <v>46121</v>
      </c>
      <c r="E23582" s="37">
        <v>3127.55</v>
      </c>
      <c r="G23582" s="27" t="str">
        <f t="shared" si="371"/>
        <v>April 26</v>
      </c>
      <c r="H23582" s="27">
        <f t="shared" si="370"/>
        <v>23581</v>
      </c>
      <c r="I23582" s="30" t="str">
        <f>IF(G23582='Check Register'!$E$1,H23582,"")</f>
        <v/>
      </c>
    </row>
    <row r="23583" spans="1:9" x14ac:dyDescent="0.3">
      <c r="A23583" s="33" t="s">
        <v>1602</v>
      </c>
      <c r="B23583" s="33" t="s">
        <v>2361</v>
      </c>
      <c r="C23583" s="7">
        <v>46121</v>
      </c>
      <c r="E23583" s="37">
        <v>3087.8</v>
      </c>
      <c r="G23583" s="27" t="str">
        <f t="shared" si="371"/>
        <v>April 26</v>
      </c>
      <c r="H23583" s="27">
        <f t="shared" si="370"/>
        <v>23582</v>
      </c>
      <c r="I23583" s="30" t="str">
        <f>IF(G23583='Check Register'!$E$1,H23583,"")</f>
        <v/>
      </c>
    </row>
    <row r="23584" spans="1:9" x14ac:dyDescent="0.3">
      <c r="A23584" s="33" t="s">
        <v>1570</v>
      </c>
      <c r="B23584" s="33" t="s">
        <v>2270</v>
      </c>
      <c r="C23584" s="7">
        <v>46121</v>
      </c>
      <c r="E23584" s="37">
        <v>1792.41</v>
      </c>
      <c r="G23584" s="27" t="str">
        <f t="shared" si="371"/>
        <v>April 26</v>
      </c>
      <c r="H23584" s="27">
        <f t="shared" si="370"/>
        <v>23583</v>
      </c>
      <c r="I23584" s="30" t="str">
        <f>IF(G23584='Check Register'!$E$1,H23584,"")</f>
        <v/>
      </c>
    </row>
    <row r="23585" spans="1:9" x14ac:dyDescent="0.3">
      <c r="A23585" s="33" t="s">
        <v>1570</v>
      </c>
      <c r="B23585" s="33" t="s">
        <v>2270</v>
      </c>
      <c r="C23585" s="7">
        <v>46121</v>
      </c>
      <c r="E23585" s="37">
        <v>1603.46</v>
      </c>
      <c r="G23585" s="27" t="str">
        <f t="shared" si="371"/>
        <v>April 26</v>
      </c>
      <c r="H23585" s="27">
        <f t="shared" si="370"/>
        <v>23584</v>
      </c>
      <c r="I23585" s="30" t="str">
        <f>IF(G23585='Check Register'!$E$1,H23585,"")</f>
        <v/>
      </c>
    </row>
    <row r="23586" spans="1:9" x14ac:dyDescent="0.3">
      <c r="A23586" s="33" t="s">
        <v>2099</v>
      </c>
      <c r="B23586" s="33" t="s">
        <v>2271</v>
      </c>
      <c r="C23586" s="7">
        <v>46121</v>
      </c>
      <c r="E23586" s="37">
        <v>108.72</v>
      </c>
      <c r="G23586" s="27" t="str">
        <f t="shared" si="371"/>
        <v>April 26</v>
      </c>
      <c r="H23586" s="27">
        <f t="shared" si="370"/>
        <v>23585</v>
      </c>
      <c r="I23586" s="30" t="str">
        <f>IF(G23586='Check Register'!$E$1,H23586,"")</f>
        <v/>
      </c>
    </row>
    <row r="23587" spans="1:9" x14ac:dyDescent="0.3">
      <c r="A23587" s="33" t="s">
        <v>1604</v>
      </c>
      <c r="B23587" s="33" t="s">
        <v>2309</v>
      </c>
      <c r="C23587" s="7">
        <v>46121</v>
      </c>
      <c r="E23587" s="37">
        <v>3750</v>
      </c>
      <c r="G23587" s="27" t="str">
        <f t="shared" si="371"/>
        <v>April 26</v>
      </c>
      <c r="H23587" s="27">
        <f t="shared" si="370"/>
        <v>23586</v>
      </c>
      <c r="I23587" s="30" t="str">
        <f>IF(G23587='Check Register'!$E$1,H23587,"")</f>
        <v/>
      </c>
    </row>
    <row r="23588" spans="1:9" x14ac:dyDescent="0.3">
      <c r="A23588" s="33" t="s">
        <v>2562</v>
      </c>
      <c r="B23588" s="33" t="s">
        <v>2593</v>
      </c>
      <c r="C23588" s="7">
        <v>46121</v>
      </c>
      <c r="E23588" s="37">
        <v>552.25</v>
      </c>
      <c r="G23588" s="27" t="str">
        <f t="shared" si="371"/>
        <v>April 26</v>
      </c>
      <c r="H23588" s="27">
        <f t="shared" si="370"/>
        <v>23587</v>
      </c>
      <c r="I23588" s="30" t="str">
        <f>IF(G23588='Check Register'!$E$1,H23588,"")</f>
        <v/>
      </c>
    </row>
    <row r="23589" spans="1:9" x14ac:dyDescent="0.3">
      <c r="A23589" s="33" t="s">
        <v>1573</v>
      </c>
      <c r="B23589" s="33" t="s">
        <v>2310</v>
      </c>
      <c r="C23589" s="7">
        <v>46121</v>
      </c>
      <c r="E23589" s="37">
        <v>49.95</v>
      </c>
      <c r="G23589" s="27" t="str">
        <f t="shared" si="371"/>
        <v>April 26</v>
      </c>
      <c r="H23589" s="27">
        <f t="shared" si="370"/>
        <v>23588</v>
      </c>
      <c r="I23589" s="30" t="str">
        <f>IF(G23589='Check Register'!$E$1,H23589,"")</f>
        <v/>
      </c>
    </row>
    <row r="23590" spans="1:9" x14ac:dyDescent="0.3">
      <c r="A23590" s="33" t="s">
        <v>1650</v>
      </c>
      <c r="B23590" s="33" t="s">
        <v>2274</v>
      </c>
      <c r="C23590" s="7">
        <v>46121</v>
      </c>
      <c r="E23590" s="37">
        <v>1722.83</v>
      </c>
      <c r="G23590" s="27" t="str">
        <f t="shared" si="371"/>
        <v>April 26</v>
      </c>
      <c r="H23590" s="27">
        <f t="shared" si="370"/>
        <v>23589</v>
      </c>
      <c r="I23590" s="30" t="str">
        <f>IF(G23590='Check Register'!$E$1,H23590,"")</f>
        <v/>
      </c>
    </row>
    <row r="23591" spans="1:9" x14ac:dyDescent="0.3">
      <c r="A23591" s="33" t="s">
        <v>1682</v>
      </c>
      <c r="B23591" s="33" t="s">
        <v>1901</v>
      </c>
      <c r="C23591" s="7">
        <v>46121</v>
      </c>
      <c r="E23591" s="37">
        <v>393.67</v>
      </c>
      <c r="G23591" s="27" t="str">
        <f t="shared" si="371"/>
        <v>April 26</v>
      </c>
      <c r="H23591" s="27">
        <f t="shared" si="370"/>
        <v>23590</v>
      </c>
      <c r="I23591" s="30" t="str">
        <f>IF(G23591='Check Register'!$E$1,H23591,"")</f>
        <v/>
      </c>
    </row>
    <row r="23592" spans="1:9" x14ac:dyDescent="0.3">
      <c r="A23592" s="33" t="s">
        <v>1574</v>
      </c>
      <c r="B23592" s="33" t="s">
        <v>2276</v>
      </c>
      <c r="C23592" s="7">
        <v>46121</v>
      </c>
      <c r="E23592" s="37">
        <v>950.48</v>
      </c>
      <c r="G23592" s="27" t="str">
        <f t="shared" si="371"/>
        <v>April 26</v>
      </c>
      <c r="H23592" s="27">
        <f t="shared" si="370"/>
        <v>23591</v>
      </c>
      <c r="I23592" s="30" t="str">
        <f>IF(G23592='Check Register'!$E$1,H23592,"")</f>
        <v/>
      </c>
    </row>
    <row r="23593" spans="1:9" x14ac:dyDescent="0.3">
      <c r="A23593" s="33" t="s">
        <v>1574</v>
      </c>
      <c r="B23593" s="33" t="s">
        <v>2276</v>
      </c>
      <c r="C23593" s="7">
        <v>46121</v>
      </c>
      <c r="E23593" s="37">
        <v>270.86</v>
      </c>
      <c r="G23593" s="27" t="str">
        <f t="shared" si="371"/>
        <v>April 26</v>
      </c>
      <c r="H23593" s="27">
        <f t="shared" si="370"/>
        <v>23592</v>
      </c>
      <c r="I23593" s="30" t="str">
        <f>IF(G23593='Check Register'!$E$1,H23593,"")</f>
        <v/>
      </c>
    </row>
    <row r="23594" spans="1:9" x14ac:dyDescent="0.3">
      <c r="A23594" s="33" t="s">
        <v>1575</v>
      </c>
      <c r="B23594" s="33" t="s">
        <v>2277</v>
      </c>
      <c r="C23594" s="7">
        <v>46121</v>
      </c>
      <c r="E23594" s="37">
        <v>42.5</v>
      </c>
      <c r="G23594" s="27" t="str">
        <f t="shared" si="371"/>
        <v>April 26</v>
      </c>
      <c r="H23594" s="27">
        <f t="shared" si="370"/>
        <v>23593</v>
      </c>
      <c r="I23594" s="30" t="str">
        <f>IF(G23594='Check Register'!$E$1,H23594,"")</f>
        <v/>
      </c>
    </row>
    <row r="23595" spans="1:9" x14ac:dyDescent="0.3">
      <c r="A23595" s="33" t="s">
        <v>1575</v>
      </c>
      <c r="B23595" s="33" t="s">
        <v>2277</v>
      </c>
      <c r="C23595" s="7">
        <v>46121</v>
      </c>
      <c r="E23595" s="37">
        <v>1020.6</v>
      </c>
      <c r="G23595" s="27" t="str">
        <f t="shared" si="371"/>
        <v>April 26</v>
      </c>
      <c r="H23595" s="27">
        <f t="shared" si="370"/>
        <v>23594</v>
      </c>
      <c r="I23595" s="30" t="str">
        <f>IF(G23595='Check Register'!$E$1,H23595,"")</f>
        <v/>
      </c>
    </row>
    <row r="23596" spans="1:9" x14ac:dyDescent="0.3">
      <c r="A23596" s="33" t="s">
        <v>1575</v>
      </c>
      <c r="B23596" s="33" t="s">
        <v>2277</v>
      </c>
      <c r="C23596" s="7">
        <v>46121</v>
      </c>
      <c r="E23596" s="37">
        <v>486.66</v>
      </c>
      <c r="G23596" s="27" t="str">
        <f t="shared" si="371"/>
        <v>April 26</v>
      </c>
      <c r="H23596" s="27">
        <f t="shared" si="370"/>
        <v>23595</v>
      </c>
      <c r="I23596" s="30" t="str">
        <f>IF(G23596='Check Register'!$E$1,H23596,"")</f>
        <v/>
      </c>
    </row>
    <row r="23597" spans="1:9" x14ac:dyDescent="0.3">
      <c r="A23597" s="33" t="s">
        <v>1575</v>
      </c>
      <c r="B23597" s="33" t="s">
        <v>2277</v>
      </c>
      <c r="C23597" s="7">
        <v>46121</v>
      </c>
      <c r="E23597" s="37">
        <v>45.16</v>
      </c>
      <c r="G23597" s="27" t="str">
        <f t="shared" si="371"/>
        <v>April 26</v>
      </c>
      <c r="H23597" s="27">
        <f t="shared" si="370"/>
        <v>23596</v>
      </c>
      <c r="I23597" s="30" t="str">
        <f>IF(G23597='Check Register'!$E$1,H23597,"")</f>
        <v/>
      </c>
    </row>
    <row r="23598" spans="1:9" x14ac:dyDescent="0.3">
      <c r="A23598" s="33" t="s">
        <v>1605</v>
      </c>
      <c r="B23598" s="33" t="s">
        <v>2311</v>
      </c>
      <c r="C23598" s="7">
        <v>46121</v>
      </c>
      <c r="E23598" s="37">
        <v>1154.48</v>
      </c>
      <c r="G23598" s="27" t="str">
        <f t="shared" si="371"/>
        <v>April 26</v>
      </c>
      <c r="H23598" s="27">
        <f t="shared" si="370"/>
        <v>23597</v>
      </c>
      <c r="I23598" s="30" t="str">
        <f>IF(G23598='Check Register'!$E$1,H23598,"")</f>
        <v/>
      </c>
    </row>
    <row r="23599" spans="1:9" x14ac:dyDescent="0.3">
      <c r="A23599" s="33" t="s">
        <v>1609</v>
      </c>
      <c r="B23599" s="33" t="s">
        <v>2527</v>
      </c>
      <c r="C23599" s="7">
        <v>46121</v>
      </c>
      <c r="E23599" s="37">
        <v>220.5</v>
      </c>
      <c r="G23599" s="27" t="str">
        <f t="shared" si="371"/>
        <v>April 26</v>
      </c>
      <c r="H23599" s="27">
        <f t="shared" si="370"/>
        <v>23598</v>
      </c>
      <c r="I23599" s="30" t="str">
        <f>IF(G23599='Check Register'!$E$1,H23599,"")</f>
        <v/>
      </c>
    </row>
    <row r="23600" spans="1:9" x14ac:dyDescent="0.3">
      <c r="A23600" s="33" t="s">
        <v>1578</v>
      </c>
      <c r="B23600" s="33" t="s">
        <v>2279</v>
      </c>
      <c r="C23600" s="7">
        <v>46121</v>
      </c>
      <c r="E23600" s="37">
        <v>1124.8</v>
      </c>
      <c r="G23600" s="27" t="str">
        <f t="shared" si="371"/>
        <v>April 26</v>
      </c>
      <c r="H23600" s="27">
        <f t="shared" si="370"/>
        <v>23599</v>
      </c>
      <c r="I23600" s="30" t="str">
        <f>IF(G23600='Check Register'!$E$1,H23600,"")</f>
        <v/>
      </c>
    </row>
    <row r="23601" spans="1:9" x14ac:dyDescent="0.3">
      <c r="A23601" s="33" t="s">
        <v>1617</v>
      </c>
      <c r="B23601" s="33" t="s">
        <v>2317</v>
      </c>
      <c r="C23601" s="7">
        <v>46121</v>
      </c>
      <c r="E23601" s="37">
        <v>1124</v>
      </c>
      <c r="G23601" s="27" t="str">
        <f t="shared" si="371"/>
        <v>April 26</v>
      </c>
      <c r="H23601" s="27">
        <f t="shared" si="370"/>
        <v>23600</v>
      </c>
      <c r="I23601" s="30" t="str">
        <f>IF(G23601='Check Register'!$E$1,H23601,"")</f>
        <v/>
      </c>
    </row>
    <row r="23602" spans="1:9" x14ac:dyDescent="0.3">
      <c r="A23602" s="33" t="s">
        <v>1579</v>
      </c>
      <c r="B23602" s="33" t="s">
        <v>2344</v>
      </c>
      <c r="C23602" s="7">
        <v>46121</v>
      </c>
      <c r="E23602" s="37">
        <v>695.58</v>
      </c>
      <c r="G23602" s="27" t="str">
        <f t="shared" si="371"/>
        <v>April 26</v>
      </c>
      <c r="H23602" s="27">
        <f t="shared" ref="H23602:H23665" si="372">1+H23601</f>
        <v>23601</v>
      </c>
      <c r="I23602" s="30" t="str">
        <f>IF(G23602='Check Register'!$E$1,H23602,"")</f>
        <v/>
      </c>
    </row>
    <row r="23603" spans="1:9" x14ac:dyDescent="0.3">
      <c r="A23603" s="33" t="s">
        <v>1618</v>
      </c>
      <c r="B23603" s="33" t="s">
        <v>12</v>
      </c>
      <c r="C23603" s="7">
        <v>46121</v>
      </c>
      <c r="E23603" s="37">
        <v>124.71</v>
      </c>
      <c r="G23603" s="27" t="str">
        <f t="shared" si="371"/>
        <v>April 26</v>
      </c>
      <c r="H23603" s="27">
        <f t="shared" si="372"/>
        <v>23602</v>
      </c>
      <c r="I23603" s="30" t="str">
        <f>IF(G23603='Check Register'!$E$1,H23603,"")</f>
        <v/>
      </c>
    </row>
    <row r="23604" spans="1:9" x14ac:dyDescent="0.3">
      <c r="A23604" s="33" t="s">
        <v>1581</v>
      </c>
      <c r="B23604" s="33" t="s">
        <v>2280</v>
      </c>
      <c r="C23604" s="7">
        <v>46121</v>
      </c>
      <c r="E23604" s="37">
        <v>-22</v>
      </c>
      <c r="G23604" s="27" t="str">
        <f t="shared" si="371"/>
        <v>April 26</v>
      </c>
      <c r="H23604" s="27">
        <f t="shared" si="372"/>
        <v>23603</v>
      </c>
      <c r="I23604" s="30" t="str">
        <f>IF(G23604='Check Register'!$E$1,H23604,"")</f>
        <v/>
      </c>
    </row>
    <row r="23605" spans="1:9" x14ac:dyDescent="0.3">
      <c r="A23605" s="33" t="s">
        <v>1581</v>
      </c>
      <c r="B23605" s="33" t="s">
        <v>2280</v>
      </c>
      <c r="C23605" s="7">
        <v>46121</v>
      </c>
      <c r="E23605" s="37">
        <v>79.349999999999994</v>
      </c>
      <c r="G23605" s="27" t="str">
        <f t="shared" si="371"/>
        <v>April 26</v>
      </c>
      <c r="H23605" s="27">
        <f t="shared" si="372"/>
        <v>23604</v>
      </c>
      <c r="I23605" s="30" t="str">
        <f>IF(G23605='Check Register'!$E$1,H23605,"")</f>
        <v/>
      </c>
    </row>
    <row r="23606" spans="1:9" x14ac:dyDescent="0.3">
      <c r="A23606" s="33" t="s">
        <v>1581</v>
      </c>
      <c r="B23606" s="33" t="s">
        <v>2280</v>
      </c>
      <c r="C23606" s="7">
        <v>46121</v>
      </c>
      <c r="E23606" s="37">
        <v>91.61</v>
      </c>
      <c r="G23606" s="27" t="str">
        <f t="shared" si="371"/>
        <v>April 26</v>
      </c>
      <c r="H23606" s="27">
        <f t="shared" si="372"/>
        <v>23605</v>
      </c>
      <c r="I23606" s="30" t="str">
        <f>IF(G23606='Check Register'!$E$1,H23606,"")</f>
        <v/>
      </c>
    </row>
    <row r="23607" spans="1:9" x14ac:dyDescent="0.3">
      <c r="A23607" s="33" t="s">
        <v>1621</v>
      </c>
      <c r="B23607" s="33" t="s">
        <v>2384</v>
      </c>
      <c r="C23607" s="7">
        <v>46121</v>
      </c>
      <c r="E23607" s="37">
        <v>120.1</v>
      </c>
      <c r="G23607" s="27" t="str">
        <f t="shared" si="371"/>
        <v>April 26</v>
      </c>
      <c r="H23607" s="27">
        <f t="shared" si="372"/>
        <v>23606</v>
      </c>
      <c r="I23607" s="30" t="str">
        <f>IF(G23607='Check Register'!$E$1,H23607,"")</f>
        <v/>
      </c>
    </row>
    <row r="23608" spans="1:9" x14ac:dyDescent="0.3">
      <c r="A23608" s="33" t="s">
        <v>1586</v>
      </c>
      <c r="B23608" s="33" t="s">
        <v>2286</v>
      </c>
      <c r="C23608" s="7">
        <v>46121</v>
      </c>
      <c r="E23608" s="37">
        <v>319.48</v>
      </c>
      <c r="G23608" s="27" t="str">
        <f t="shared" si="371"/>
        <v>April 26</v>
      </c>
      <c r="H23608" s="27">
        <f t="shared" si="372"/>
        <v>23607</v>
      </c>
      <c r="I23608" s="30" t="str">
        <f>IF(G23608='Check Register'!$E$1,H23608,"")</f>
        <v/>
      </c>
    </row>
    <row r="23609" spans="1:9" x14ac:dyDescent="0.3">
      <c r="A23609" s="33" t="s">
        <v>1659</v>
      </c>
      <c r="B23609" s="33" t="s">
        <v>2327</v>
      </c>
      <c r="C23609" s="7">
        <v>46121</v>
      </c>
      <c r="E23609" s="37">
        <v>147.32</v>
      </c>
      <c r="G23609" s="27" t="str">
        <f t="shared" si="371"/>
        <v>April 26</v>
      </c>
      <c r="H23609" s="27">
        <f t="shared" si="372"/>
        <v>23608</v>
      </c>
      <c r="I23609" s="30" t="str">
        <f>IF(G23609='Check Register'!$E$1,H23609,"")</f>
        <v/>
      </c>
    </row>
    <row r="23610" spans="1:9" x14ac:dyDescent="0.3">
      <c r="A23610" s="33" t="s">
        <v>1588</v>
      </c>
      <c r="B23610" s="33" t="s">
        <v>2291</v>
      </c>
      <c r="C23610" s="7">
        <v>46121</v>
      </c>
      <c r="E23610" s="37">
        <v>159.12</v>
      </c>
      <c r="G23610" s="27" t="str">
        <f t="shared" si="371"/>
        <v>April 26</v>
      </c>
      <c r="H23610" s="27">
        <f t="shared" si="372"/>
        <v>23609</v>
      </c>
      <c r="I23610" s="30" t="str">
        <f>IF(G23610='Check Register'!$E$1,H23610,"")</f>
        <v/>
      </c>
    </row>
    <row r="23611" spans="1:9" x14ac:dyDescent="0.3">
      <c r="A23611" s="33" t="s">
        <v>1671</v>
      </c>
      <c r="B23611" s="33" t="s">
        <v>2354</v>
      </c>
      <c r="C23611" s="7">
        <v>46128</v>
      </c>
      <c r="E23611" s="37">
        <v>9962.32</v>
      </c>
      <c r="G23611" s="27" t="str">
        <f t="shared" si="371"/>
        <v>April 26</v>
      </c>
      <c r="H23611" s="27">
        <f t="shared" si="372"/>
        <v>23610</v>
      </c>
      <c r="I23611" s="30" t="str">
        <f>IF(G23611='Check Register'!$E$1,H23611,"")</f>
        <v/>
      </c>
    </row>
    <row r="23612" spans="1:9" x14ac:dyDescent="0.3">
      <c r="A23612" s="33" t="s">
        <v>1571</v>
      </c>
      <c r="B23612" s="33" t="s">
        <v>2478</v>
      </c>
      <c r="C23612" s="7">
        <v>46128</v>
      </c>
      <c r="E23612" s="37">
        <v>2777.54</v>
      </c>
      <c r="G23612" s="27" t="str">
        <f t="shared" si="371"/>
        <v>April 26</v>
      </c>
      <c r="H23612" s="27">
        <f t="shared" si="372"/>
        <v>23611</v>
      </c>
      <c r="I23612" s="30" t="str">
        <f>IF(G23612='Check Register'!$E$1,H23612,"")</f>
        <v/>
      </c>
    </row>
    <row r="23613" spans="1:9" x14ac:dyDescent="0.3">
      <c r="A23613" s="33" t="s">
        <v>1571</v>
      </c>
      <c r="B23613" s="33" t="s">
        <v>2478</v>
      </c>
      <c r="C23613" s="7">
        <v>46128</v>
      </c>
      <c r="E23613" s="37">
        <v>1975</v>
      </c>
      <c r="G23613" s="27" t="str">
        <f t="shared" si="371"/>
        <v>April 26</v>
      </c>
      <c r="H23613" s="27">
        <f t="shared" si="372"/>
        <v>23612</v>
      </c>
      <c r="I23613" s="30" t="str">
        <f>IF(G23613='Check Register'!$E$1,H23613,"")</f>
        <v/>
      </c>
    </row>
    <row r="23614" spans="1:9" x14ac:dyDescent="0.3">
      <c r="A23614" s="33" t="s">
        <v>1571</v>
      </c>
      <c r="B23614" s="33" t="s">
        <v>2478</v>
      </c>
      <c r="C23614" s="7">
        <v>46128</v>
      </c>
      <c r="E23614" s="37">
        <v>2696.9</v>
      </c>
      <c r="G23614" s="27" t="str">
        <f t="shared" si="371"/>
        <v>April 26</v>
      </c>
      <c r="H23614" s="27">
        <f t="shared" si="372"/>
        <v>23613</v>
      </c>
      <c r="I23614" s="30" t="str">
        <f>IF(G23614='Check Register'!$E$1,H23614,"")</f>
        <v/>
      </c>
    </row>
    <row r="23615" spans="1:9" x14ac:dyDescent="0.3">
      <c r="A23615" s="33" t="s">
        <v>1571</v>
      </c>
      <c r="B23615" s="33" t="s">
        <v>2478</v>
      </c>
      <c r="C23615" s="7">
        <v>46128</v>
      </c>
      <c r="E23615" s="37">
        <v>1975</v>
      </c>
      <c r="G23615" s="27" t="str">
        <f t="shared" si="371"/>
        <v>April 26</v>
      </c>
      <c r="H23615" s="27">
        <f t="shared" si="372"/>
        <v>23614</v>
      </c>
      <c r="I23615" s="30" t="str">
        <f>IF(G23615='Check Register'!$E$1,H23615,"")</f>
        <v/>
      </c>
    </row>
    <row r="23616" spans="1:9" x14ac:dyDescent="0.3">
      <c r="A23616" s="33" t="s">
        <v>1564</v>
      </c>
      <c r="B23616" s="33" t="s">
        <v>1822</v>
      </c>
      <c r="C23616" s="7">
        <v>46128</v>
      </c>
      <c r="E23616" s="37">
        <v>71.41</v>
      </c>
      <c r="G23616" s="27" t="str">
        <f t="shared" si="371"/>
        <v>April 26</v>
      </c>
      <c r="H23616" s="27">
        <f t="shared" si="372"/>
        <v>23615</v>
      </c>
      <c r="I23616" s="30" t="str">
        <f>IF(G23616='Check Register'!$E$1,H23616,"")</f>
        <v/>
      </c>
    </row>
    <row r="23617" spans="1:9" x14ac:dyDescent="0.3">
      <c r="A23617" s="33" t="s">
        <v>1564</v>
      </c>
      <c r="B23617" s="33" t="s">
        <v>1822</v>
      </c>
      <c r="C23617" s="7">
        <v>46128</v>
      </c>
      <c r="E23617" s="37">
        <v>1632.36</v>
      </c>
      <c r="G23617" s="27" t="str">
        <f t="shared" si="371"/>
        <v>April 26</v>
      </c>
      <c r="H23617" s="27">
        <f t="shared" si="372"/>
        <v>23616</v>
      </c>
      <c r="I23617" s="30" t="str">
        <f>IF(G23617='Check Register'!$E$1,H23617,"")</f>
        <v/>
      </c>
    </row>
    <row r="23618" spans="1:9" x14ac:dyDescent="0.3">
      <c r="A23618" s="33" t="s">
        <v>1564</v>
      </c>
      <c r="B23618" s="33" t="s">
        <v>1822</v>
      </c>
      <c r="C23618" s="7">
        <v>46128</v>
      </c>
      <c r="E23618" s="37">
        <v>131.08000000000001</v>
      </c>
      <c r="G23618" s="27" t="str">
        <f t="shared" si="371"/>
        <v>April 26</v>
      </c>
      <c r="H23618" s="27">
        <f t="shared" si="372"/>
        <v>23617</v>
      </c>
      <c r="I23618" s="30" t="str">
        <f>IF(G23618='Check Register'!$E$1,H23618,"")</f>
        <v/>
      </c>
    </row>
    <row r="23619" spans="1:9" x14ac:dyDescent="0.3">
      <c r="A23619" s="33" t="s">
        <v>1564</v>
      </c>
      <c r="B23619" s="33" t="s">
        <v>1822</v>
      </c>
      <c r="C23619" s="7">
        <v>46128</v>
      </c>
      <c r="E23619" s="37">
        <v>38.950000000000003</v>
      </c>
      <c r="G23619" s="27" t="str">
        <f t="shared" si="371"/>
        <v>April 26</v>
      </c>
      <c r="H23619" s="27">
        <f t="shared" si="372"/>
        <v>23618</v>
      </c>
      <c r="I23619" s="30" t="str">
        <f>IF(G23619='Check Register'!$E$1,H23619,"")</f>
        <v/>
      </c>
    </row>
    <row r="23620" spans="1:9" x14ac:dyDescent="0.3">
      <c r="A23620" s="33" t="s">
        <v>1683</v>
      </c>
      <c r="B23620" s="33" t="s">
        <v>2355</v>
      </c>
      <c r="C23620" s="7">
        <v>46128</v>
      </c>
      <c r="E23620" s="37">
        <v>308.5</v>
      </c>
      <c r="G23620" s="27" t="str">
        <f t="shared" si="371"/>
        <v>April 26</v>
      </c>
      <c r="H23620" s="27">
        <f t="shared" si="372"/>
        <v>23619</v>
      </c>
      <c r="I23620" s="30" t="str">
        <f>IF(G23620='Check Register'!$E$1,H23620,"")</f>
        <v/>
      </c>
    </row>
    <row r="23621" spans="1:9" x14ac:dyDescent="0.3">
      <c r="A23621" s="33" t="s">
        <v>1607</v>
      </c>
      <c r="B23621" s="33" t="s">
        <v>1903</v>
      </c>
      <c r="C23621" s="7">
        <v>46128</v>
      </c>
      <c r="E23621" s="37">
        <v>2041.66</v>
      </c>
      <c r="G23621" s="27" t="str">
        <f t="shared" si="371"/>
        <v>April 26</v>
      </c>
      <c r="H23621" s="27">
        <f t="shared" si="372"/>
        <v>23620</v>
      </c>
      <c r="I23621" s="30" t="str">
        <f>IF(G23621='Check Register'!$E$1,H23621,"")</f>
        <v/>
      </c>
    </row>
    <row r="23622" spans="1:9" x14ac:dyDescent="0.3">
      <c r="A23622" s="33" t="s">
        <v>1607</v>
      </c>
      <c r="B23622" s="33" t="s">
        <v>1903</v>
      </c>
      <c r="C23622" s="7">
        <v>46128</v>
      </c>
      <c r="E23622" s="37">
        <v>2041.66</v>
      </c>
      <c r="G23622" s="27" t="str">
        <f t="shared" si="371"/>
        <v>April 26</v>
      </c>
      <c r="H23622" s="27">
        <f t="shared" si="372"/>
        <v>23621</v>
      </c>
      <c r="I23622" s="30" t="str">
        <f>IF(G23622='Check Register'!$E$1,H23622,"")</f>
        <v/>
      </c>
    </row>
    <row r="23623" spans="1:9" x14ac:dyDescent="0.3">
      <c r="A23623" s="33" t="s">
        <v>1607</v>
      </c>
      <c r="B23623" s="33" t="s">
        <v>1903</v>
      </c>
      <c r="C23623" s="7">
        <v>46128</v>
      </c>
      <c r="E23623" s="37">
        <v>2041.66</v>
      </c>
      <c r="G23623" s="27" t="str">
        <f t="shared" si="371"/>
        <v>April 26</v>
      </c>
      <c r="H23623" s="27">
        <f t="shared" si="372"/>
        <v>23622</v>
      </c>
      <c r="I23623" s="30" t="str">
        <f>IF(G23623='Check Register'!$E$1,H23623,"")</f>
        <v/>
      </c>
    </row>
    <row r="23624" spans="1:9" x14ac:dyDescent="0.3">
      <c r="A23624" s="33" t="s">
        <v>1097</v>
      </c>
      <c r="B23624" s="33" t="s">
        <v>2256</v>
      </c>
      <c r="C23624" s="7">
        <v>46128</v>
      </c>
      <c r="E23624" s="37">
        <v>28.98</v>
      </c>
      <c r="G23624" s="27" t="str">
        <f t="shared" si="371"/>
        <v>April 26</v>
      </c>
      <c r="H23624" s="27">
        <f t="shared" si="372"/>
        <v>23623</v>
      </c>
      <c r="I23624" s="30" t="str">
        <f>IF(G23624='Check Register'!$E$1,H23624,"")</f>
        <v/>
      </c>
    </row>
    <row r="23625" spans="1:9" x14ac:dyDescent="0.3">
      <c r="A23625" s="33" t="s">
        <v>1635</v>
      </c>
      <c r="B23625" s="33" t="s">
        <v>2398</v>
      </c>
      <c r="C23625" s="7">
        <v>46128</v>
      </c>
      <c r="E23625" s="37">
        <v>54.8</v>
      </c>
      <c r="G23625" s="27" t="str">
        <f t="shared" si="371"/>
        <v>April 26</v>
      </c>
      <c r="H23625" s="27">
        <f t="shared" si="372"/>
        <v>23624</v>
      </c>
      <c r="I23625" s="30" t="str">
        <f>IF(G23625='Check Register'!$E$1,H23625,"")</f>
        <v/>
      </c>
    </row>
    <row r="23626" spans="1:9" x14ac:dyDescent="0.3">
      <c r="A23626" s="33" t="s">
        <v>1593</v>
      </c>
      <c r="B23626" s="33" t="s">
        <v>2328</v>
      </c>
      <c r="C23626" s="7">
        <v>46128</v>
      </c>
      <c r="E23626" s="37">
        <v>2727.63</v>
      </c>
      <c r="G23626" s="27" t="str">
        <f t="shared" si="371"/>
        <v>April 26</v>
      </c>
      <c r="H23626" s="27">
        <f t="shared" si="372"/>
        <v>23625</v>
      </c>
      <c r="I23626" s="30" t="str">
        <f>IF(G23626='Check Register'!$E$1,H23626,"")</f>
        <v/>
      </c>
    </row>
    <row r="23627" spans="1:9" x14ac:dyDescent="0.3">
      <c r="A23627" s="33" t="s">
        <v>1676</v>
      </c>
      <c r="B23627" s="33" t="s">
        <v>2252</v>
      </c>
      <c r="C23627" s="7">
        <v>46128</v>
      </c>
      <c r="E23627" s="37">
        <v>500</v>
      </c>
      <c r="G23627" s="27" t="str">
        <f t="shared" si="371"/>
        <v>April 26</v>
      </c>
      <c r="H23627" s="27">
        <f t="shared" si="372"/>
        <v>23626</v>
      </c>
      <c r="I23627" s="30" t="str">
        <f>IF(G23627='Check Register'!$E$1,H23627,"")</f>
        <v/>
      </c>
    </row>
    <row r="23628" spans="1:9" x14ac:dyDescent="0.3">
      <c r="A23628" s="33" t="s">
        <v>1583</v>
      </c>
      <c r="B23628" s="33" t="s">
        <v>2330</v>
      </c>
      <c r="C23628" s="7">
        <v>46128</v>
      </c>
      <c r="E23628" s="37">
        <v>92.3</v>
      </c>
      <c r="G23628" s="27" t="str">
        <f t="shared" si="371"/>
        <v>April 26</v>
      </c>
      <c r="H23628" s="27">
        <f t="shared" si="372"/>
        <v>23627</v>
      </c>
      <c r="I23628" s="30" t="str">
        <f>IF(G23628='Check Register'!$E$1,H23628,"")</f>
        <v/>
      </c>
    </row>
    <row r="23629" spans="1:9" x14ac:dyDescent="0.3">
      <c r="A23629" s="33" t="s">
        <v>2064</v>
      </c>
      <c r="B23629" s="33" t="s">
        <v>2336</v>
      </c>
      <c r="C23629" s="7">
        <v>46128</v>
      </c>
      <c r="E23629" s="37">
        <v>25000</v>
      </c>
      <c r="G23629" s="27" t="str">
        <f t="shared" si="371"/>
        <v>April 26</v>
      </c>
      <c r="H23629" s="27">
        <f t="shared" si="372"/>
        <v>23628</v>
      </c>
      <c r="I23629" s="30" t="str">
        <f>IF(G23629='Check Register'!$E$1,H23629,"")</f>
        <v/>
      </c>
    </row>
    <row r="23630" spans="1:9" x14ac:dyDescent="0.3">
      <c r="A23630" s="33" t="s">
        <v>1626</v>
      </c>
      <c r="B23630" s="33" t="s">
        <v>2555</v>
      </c>
      <c r="C23630" s="7">
        <v>46128</v>
      </c>
      <c r="E23630" s="37">
        <v>635.70000000000005</v>
      </c>
      <c r="G23630" s="27" t="str">
        <f t="shared" si="371"/>
        <v>April 26</v>
      </c>
      <c r="H23630" s="27">
        <f t="shared" si="372"/>
        <v>23629</v>
      </c>
      <c r="I23630" s="30" t="str">
        <f>IF(G23630='Check Register'!$E$1,H23630,"")</f>
        <v/>
      </c>
    </row>
    <row r="23631" spans="1:9" x14ac:dyDescent="0.3">
      <c r="A23631" s="33" t="s">
        <v>1592</v>
      </c>
      <c r="B23631" s="33" t="s">
        <v>1926</v>
      </c>
      <c r="C23631" s="7">
        <v>46128</v>
      </c>
      <c r="E23631" s="37">
        <v>4.68</v>
      </c>
      <c r="G23631" s="27" t="str">
        <f t="shared" si="371"/>
        <v>April 26</v>
      </c>
      <c r="H23631" s="27">
        <f t="shared" si="372"/>
        <v>23630</v>
      </c>
      <c r="I23631" s="30" t="str">
        <f>IF(G23631='Check Register'!$E$1,H23631,"")</f>
        <v/>
      </c>
    </row>
    <row r="23632" spans="1:9" x14ac:dyDescent="0.3">
      <c r="A23632" s="33" t="s">
        <v>1631</v>
      </c>
      <c r="B23632" s="33" t="s">
        <v>2353</v>
      </c>
      <c r="C23632" s="7">
        <v>46128</v>
      </c>
      <c r="E23632" s="37">
        <v>199.75</v>
      </c>
      <c r="G23632" s="27" t="str">
        <f t="shared" si="371"/>
        <v>April 26</v>
      </c>
      <c r="H23632" s="27">
        <f t="shared" si="372"/>
        <v>23631</v>
      </c>
      <c r="I23632" s="30" t="str">
        <f>IF(G23632='Check Register'!$E$1,H23632,"")</f>
        <v/>
      </c>
    </row>
    <row r="23633" spans="1:9" x14ac:dyDescent="0.3">
      <c r="A23633" s="33" t="s">
        <v>2389</v>
      </c>
      <c r="B23633" s="33" t="s">
        <v>2399</v>
      </c>
      <c r="C23633" s="7">
        <v>46128</v>
      </c>
      <c r="E23633" s="37">
        <v>29883.55</v>
      </c>
      <c r="G23633" s="27" t="str">
        <f t="shared" si="371"/>
        <v>April 26</v>
      </c>
      <c r="H23633" s="27">
        <f t="shared" si="372"/>
        <v>23632</v>
      </c>
      <c r="I23633" s="30" t="str">
        <f>IF(G23633='Check Register'!$E$1,H23633,"")</f>
        <v/>
      </c>
    </row>
    <row r="23634" spans="1:9" x14ac:dyDescent="0.3">
      <c r="A23634" s="33" t="s">
        <v>2389</v>
      </c>
      <c r="B23634" s="33" t="s">
        <v>2400</v>
      </c>
      <c r="C23634" s="7">
        <v>46128</v>
      </c>
      <c r="E23634" s="37">
        <v>19975.05</v>
      </c>
      <c r="G23634" s="27" t="str">
        <f t="shared" si="371"/>
        <v>April 26</v>
      </c>
      <c r="H23634" s="27">
        <f t="shared" si="372"/>
        <v>23633</v>
      </c>
      <c r="I23634" s="30" t="str">
        <f>IF(G23634='Check Register'!$E$1,H23634,"")</f>
        <v/>
      </c>
    </row>
    <row r="23635" spans="1:9" x14ac:dyDescent="0.3">
      <c r="A23635" s="33" t="s">
        <v>1591</v>
      </c>
      <c r="B23635" s="33" t="s">
        <v>2301</v>
      </c>
      <c r="C23635" s="7">
        <v>46128</v>
      </c>
      <c r="E23635" s="37">
        <v>826.95</v>
      </c>
      <c r="G23635" s="27" t="str">
        <f t="shared" si="371"/>
        <v>April 26</v>
      </c>
      <c r="H23635" s="27">
        <f t="shared" si="372"/>
        <v>23634</v>
      </c>
      <c r="I23635" s="30" t="str">
        <f>IF(G23635='Check Register'!$E$1,H23635,"")</f>
        <v/>
      </c>
    </row>
    <row r="23636" spans="1:9" x14ac:dyDescent="0.3">
      <c r="A23636" s="33" t="s">
        <v>1347</v>
      </c>
      <c r="B23636" s="33" t="s">
        <v>2594</v>
      </c>
      <c r="C23636" s="7">
        <v>46128</v>
      </c>
      <c r="E23636" s="37">
        <v>471.5</v>
      </c>
      <c r="G23636" s="27" t="str">
        <f t="shared" si="371"/>
        <v>April 26</v>
      </c>
      <c r="H23636" s="27">
        <f t="shared" si="372"/>
        <v>23635</v>
      </c>
      <c r="I23636" s="30" t="str">
        <f>IF(G23636='Check Register'!$E$1,H23636,"")</f>
        <v/>
      </c>
    </row>
    <row r="23637" spans="1:9" x14ac:dyDescent="0.3">
      <c r="A23637" s="33" t="s">
        <v>1568</v>
      </c>
      <c r="B23637" s="33" t="s">
        <v>2595</v>
      </c>
      <c r="C23637" s="7">
        <v>46128</v>
      </c>
      <c r="E23637" s="37">
        <v>15199.98</v>
      </c>
      <c r="G23637" s="27" t="str">
        <f t="shared" si="371"/>
        <v>April 26</v>
      </c>
      <c r="H23637" s="27">
        <f t="shared" si="372"/>
        <v>23636</v>
      </c>
      <c r="I23637" s="30" t="str">
        <f>IF(G23637='Check Register'!$E$1,H23637,"")</f>
        <v/>
      </c>
    </row>
    <row r="23638" spans="1:9" x14ac:dyDescent="0.3">
      <c r="A23638" s="33" t="s">
        <v>1601</v>
      </c>
      <c r="B23638" s="33" t="s">
        <v>2340</v>
      </c>
      <c r="C23638" s="7">
        <v>46128</v>
      </c>
      <c r="E23638" s="37">
        <v>445.17</v>
      </c>
      <c r="G23638" s="27" t="str">
        <f t="shared" si="371"/>
        <v>April 26</v>
      </c>
      <c r="H23638" s="27">
        <f t="shared" si="372"/>
        <v>23637</v>
      </c>
      <c r="I23638" s="30" t="str">
        <f>IF(G23638='Check Register'!$E$1,H23638,"")</f>
        <v/>
      </c>
    </row>
    <row r="23639" spans="1:9" x14ac:dyDescent="0.3">
      <c r="A23639" s="33" t="s">
        <v>1570</v>
      </c>
      <c r="B23639" s="33" t="s">
        <v>2270</v>
      </c>
      <c r="C23639" s="7">
        <v>46128</v>
      </c>
      <c r="E23639" s="37">
        <v>59.31</v>
      </c>
      <c r="G23639" s="27" t="str">
        <f t="shared" si="371"/>
        <v>April 26</v>
      </c>
      <c r="H23639" s="27">
        <f t="shared" si="372"/>
        <v>23638</v>
      </c>
      <c r="I23639" s="30" t="str">
        <f>IF(G23639='Check Register'!$E$1,H23639,"")</f>
        <v/>
      </c>
    </row>
    <row r="23640" spans="1:9" x14ac:dyDescent="0.3">
      <c r="A23640" s="33" t="s">
        <v>1570</v>
      </c>
      <c r="B23640" s="33" t="s">
        <v>2270</v>
      </c>
      <c r="C23640" s="7">
        <v>46128</v>
      </c>
      <c r="E23640" s="37">
        <v>59.31</v>
      </c>
      <c r="G23640" s="27" t="str">
        <f t="shared" si="371"/>
        <v>April 26</v>
      </c>
      <c r="H23640" s="27">
        <f t="shared" si="372"/>
        <v>23639</v>
      </c>
      <c r="I23640" s="30" t="str">
        <f>IF(G23640='Check Register'!$E$1,H23640,"")</f>
        <v/>
      </c>
    </row>
    <row r="23641" spans="1:9" x14ac:dyDescent="0.3">
      <c r="A23641" s="33" t="s">
        <v>1570</v>
      </c>
      <c r="B23641" s="33" t="s">
        <v>2270</v>
      </c>
      <c r="C23641" s="7">
        <v>46128</v>
      </c>
      <c r="E23641" s="37">
        <v>1589.61</v>
      </c>
      <c r="G23641" s="27" t="str">
        <f t="shared" si="371"/>
        <v>April 26</v>
      </c>
      <c r="H23641" s="27">
        <f t="shared" si="372"/>
        <v>23640</v>
      </c>
      <c r="I23641" s="30" t="str">
        <f>IF(G23641='Check Register'!$E$1,H23641,"")</f>
        <v/>
      </c>
    </row>
    <row r="23642" spans="1:9" x14ac:dyDescent="0.3">
      <c r="A23642" s="33" t="s">
        <v>1605</v>
      </c>
      <c r="B23642" s="33" t="s">
        <v>2311</v>
      </c>
      <c r="C23642" s="7">
        <v>46128</v>
      </c>
      <c r="E23642" s="37">
        <v>38.950000000000003</v>
      </c>
      <c r="G23642" s="27" t="str">
        <f t="shared" si="371"/>
        <v>April 26</v>
      </c>
      <c r="H23642" s="27">
        <f t="shared" si="372"/>
        <v>23641</v>
      </c>
      <c r="I23642" s="30" t="str">
        <f>IF(G23642='Check Register'!$E$1,H23642,"")</f>
        <v/>
      </c>
    </row>
    <row r="23643" spans="1:9" x14ac:dyDescent="0.3">
      <c r="A23643" s="33" t="s">
        <v>1689</v>
      </c>
      <c r="B23643" s="33" t="s">
        <v>2534</v>
      </c>
      <c r="C23643" s="7">
        <v>46128</v>
      </c>
      <c r="E23643" s="37">
        <v>13109.84</v>
      </c>
      <c r="G23643" s="27" t="str">
        <f t="shared" si="371"/>
        <v>April 26</v>
      </c>
      <c r="H23643" s="27">
        <f t="shared" si="372"/>
        <v>23642</v>
      </c>
      <c r="I23643" s="30" t="str">
        <f>IF(G23643='Check Register'!$E$1,H23643,"")</f>
        <v/>
      </c>
    </row>
    <row r="23644" spans="1:9" x14ac:dyDescent="0.3">
      <c r="A23644" s="33" t="s">
        <v>1661</v>
      </c>
      <c r="B23644" s="33" t="s">
        <v>2596</v>
      </c>
      <c r="C23644" s="7">
        <v>46128</v>
      </c>
      <c r="E23644" s="37">
        <v>5562.18</v>
      </c>
      <c r="G23644" s="27" t="str">
        <f t="shared" si="371"/>
        <v>April 26</v>
      </c>
      <c r="H23644" s="27">
        <f t="shared" si="372"/>
        <v>23643</v>
      </c>
      <c r="I23644" s="30" t="str">
        <f>IF(G23644='Check Register'!$E$1,H23644,"")</f>
        <v/>
      </c>
    </row>
    <row r="23645" spans="1:9" x14ac:dyDescent="0.3">
      <c r="A23645" s="33" t="s">
        <v>1609</v>
      </c>
      <c r="B23645" s="33" t="s">
        <v>1837</v>
      </c>
      <c r="C23645" s="7">
        <v>46128</v>
      </c>
      <c r="E23645" s="37">
        <v>282.58999999999997</v>
      </c>
      <c r="G23645" s="27" t="str">
        <f t="shared" ref="G23645:G23708" si="373">VLOOKUP(C23645,W:Y,3,TRUE)</f>
        <v>April 26</v>
      </c>
      <c r="H23645" s="27">
        <f t="shared" si="372"/>
        <v>23644</v>
      </c>
      <c r="I23645" s="30" t="str">
        <f>IF(G23645='Check Register'!$E$1,H23645,"")</f>
        <v/>
      </c>
    </row>
    <row r="23646" spans="1:9" x14ac:dyDescent="0.3">
      <c r="A23646" s="33" t="s">
        <v>1610</v>
      </c>
      <c r="B23646" s="33" t="s">
        <v>2315</v>
      </c>
      <c r="C23646" s="7">
        <v>46128</v>
      </c>
      <c r="E23646" s="37">
        <v>61.2</v>
      </c>
      <c r="G23646" s="27" t="str">
        <f t="shared" si="373"/>
        <v>April 26</v>
      </c>
      <c r="H23646" s="27">
        <f t="shared" si="372"/>
        <v>23645</v>
      </c>
      <c r="I23646" s="30" t="str">
        <f>IF(G23646='Check Register'!$E$1,H23646,"")</f>
        <v/>
      </c>
    </row>
    <row r="23647" spans="1:9" x14ac:dyDescent="0.3">
      <c r="A23647" s="33" t="s">
        <v>2563</v>
      </c>
      <c r="B23647" s="33" t="s">
        <v>2597</v>
      </c>
      <c r="C23647" s="7">
        <v>46128</v>
      </c>
      <c r="E23647" s="37">
        <v>7800</v>
      </c>
      <c r="G23647" s="27" t="str">
        <f t="shared" si="373"/>
        <v>April 26</v>
      </c>
      <c r="H23647" s="27">
        <f t="shared" si="372"/>
        <v>23646</v>
      </c>
      <c r="I23647" s="30" t="str">
        <f>IF(G23647='Check Register'!$E$1,H23647,"")</f>
        <v/>
      </c>
    </row>
    <row r="23648" spans="1:9" x14ac:dyDescent="0.3">
      <c r="A23648" s="33" t="s">
        <v>1613</v>
      </c>
      <c r="B23648" s="33" t="s">
        <v>2364</v>
      </c>
      <c r="C23648" s="7">
        <v>46128</v>
      </c>
      <c r="E23648" s="37">
        <v>505</v>
      </c>
      <c r="G23648" s="27" t="str">
        <f t="shared" si="373"/>
        <v>April 26</v>
      </c>
      <c r="H23648" s="27">
        <f t="shared" si="372"/>
        <v>23647</v>
      </c>
      <c r="I23648" s="30" t="str">
        <f>IF(G23648='Check Register'!$E$1,H23648,"")</f>
        <v/>
      </c>
    </row>
    <row r="23649" spans="1:9" x14ac:dyDescent="0.3">
      <c r="A23649" s="33" t="s">
        <v>1613</v>
      </c>
      <c r="B23649" s="33" t="s">
        <v>2364</v>
      </c>
      <c r="C23649" s="7">
        <v>46128</v>
      </c>
      <c r="E23649" s="37">
        <v>29</v>
      </c>
      <c r="G23649" s="27" t="str">
        <f t="shared" si="373"/>
        <v>April 26</v>
      </c>
      <c r="H23649" s="27">
        <f t="shared" si="372"/>
        <v>23648</v>
      </c>
      <c r="I23649" s="30" t="str">
        <f>IF(G23649='Check Register'!$E$1,H23649,"")</f>
        <v/>
      </c>
    </row>
    <row r="23650" spans="1:9" x14ac:dyDescent="0.3">
      <c r="A23650" s="33" t="s">
        <v>1616</v>
      </c>
      <c r="B23650" s="33" t="s">
        <v>2402</v>
      </c>
      <c r="C23650" s="7">
        <v>46128</v>
      </c>
      <c r="E23650" s="37">
        <v>93.72</v>
      </c>
      <c r="G23650" s="27" t="str">
        <f t="shared" si="373"/>
        <v>April 26</v>
      </c>
      <c r="H23650" s="27">
        <f t="shared" si="372"/>
        <v>23649</v>
      </c>
      <c r="I23650" s="30" t="str">
        <f>IF(G23650='Check Register'!$E$1,H23650,"")</f>
        <v/>
      </c>
    </row>
    <row r="23651" spans="1:9" x14ac:dyDescent="0.3">
      <c r="A23651" s="33" t="s">
        <v>1621</v>
      </c>
      <c r="B23651" s="33" t="s">
        <v>1845</v>
      </c>
      <c r="C23651" s="7">
        <v>46128</v>
      </c>
      <c r="E23651" s="37">
        <v>165</v>
      </c>
      <c r="G23651" s="27" t="str">
        <f t="shared" si="373"/>
        <v>April 26</v>
      </c>
      <c r="H23651" s="27">
        <f t="shared" si="372"/>
        <v>23650</v>
      </c>
      <c r="I23651" s="30" t="str">
        <f>IF(G23651='Check Register'!$E$1,H23651,"")</f>
        <v/>
      </c>
    </row>
    <row r="23652" spans="1:9" x14ac:dyDescent="0.3">
      <c r="A23652" s="33" t="s">
        <v>1623</v>
      </c>
      <c r="B23652" s="33" t="s">
        <v>2598</v>
      </c>
      <c r="C23652" s="7">
        <v>46128</v>
      </c>
      <c r="E23652" s="37">
        <v>400</v>
      </c>
      <c r="G23652" s="27" t="str">
        <f t="shared" si="373"/>
        <v>April 26</v>
      </c>
      <c r="H23652" s="27">
        <f t="shared" si="372"/>
        <v>23651</v>
      </c>
      <c r="I23652" s="30" t="str">
        <f>IF(G23652='Check Register'!$E$1,H23652,"")</f>
        <v/>
      </c>
    </row>
    <row r="23653" spans="1:9" x14ac:dyDescent="0.3">
      <c r="A23653" s="33" t="s">
        <v>2560</v>
      </c>
      <c r="B23653" s="33" t="s">
        <v>2588</v>
      </c>
      <c r="C23653" s="7">
        <v>46128</v>
      </c>
      <c r="E23653" s="37">
        <v>17.3</v>
      </c>
      <c r="G23653" s="27" t="str">
        <f t="shared" si="373"/>
        <v>April 26</v>
      </c>
      <c r="H23653" s="27">
        <f t="shared" si="372"/>
        <v>23652</v>
      </c>
      <c r="I23653" s="30" t="str">
        <f>IF(G23653='Check Register'!$E$1,H23653,"")</f>
        <v/>
      </c>
    </row>
    <row r="23654" spans="1:9" x14ac:dyDescent="0.3">
      <c r="A23654" s="33" t="s">
        <v>2560</v>
      </c>
      <c r="B23654" s="33" t="s">
        <v>2588</v>
      </c>
      <c r="C23654" s="7">
        <v>46128</v>
      </c>
      <c r="E23654" s="37">
        <v>28.6</v>
      </c>
      <c r="G23654" s="27" t="str">
        <f t="shared" si="373"/>
        <v>April 26</v>
      </c>
      <c r="H23654" s="27">
        <f t="shared" si="372"/>
        <v>23653</v>
      </c>
      <c r="I23654" s="30" t="str">
        <f>IF(G23654='Check Register'!$E$1,H23654,"")</f>
        <v/>
      </c>
    </row>
    <row r="23655" spans="1:9" x14ac:dyDescent="0.3">
      <c r="A23655" s="33" t="s">
        <v>1664</v>
      </c>
      <c r="B23655" s="33" t="s">
        <v>2283</v>
      </c>
      <c r="C23655" s="7">
        <v>46128</v>
      </c>
      <c r="E23655" s="37">
        <v>67.86</v>
      </c>
      <c r="G23655" s="27" t="str">
        <f t="shared" si="373"/>
        <v>April 26</v>
      </c>
      <c r="H23655" s="27">
        <f t="shared" si="372"/>
        <v>23654</v>
      </c>
      <c r="I23655" s="30" t="str">
        <f>IF(G23655='Check Register'!$E$1,H23655,"")</f>
        <v/>
      </c>
    </row>
    <row r="23656" spans="1:9" x14ac:dyDescent="0.3">
      <c r="A23656" s="33" t="s">
        <v>1664</v>
      </c>
      <c r="B23656" s="33" t="s">
        <v>2283</v>
      </c>
      <c r="C23656" s="7">
        <v>46128</v>
      </c>
      <c r="E23656" s="37">
        <v>35.86</v>
      </c>
      <c r="G23656" s="27" t="str">
        <f t="shared" si="373"/>
        <v>April 26</v>
      </c>
      <c r="H23656" s="27">
        <f t="shared" si="372"/>
        <v>23655</v>
      </c>
      <c r="I23656" s="30" t="str">
        <f>IF(G23656='Check Register'!$E$1,H23656,"")</f>
        <v/>
      </c>
    </row>
    <row r="23657" spans="1:9" x14ac:dyDescent="0.3">
      <c r="A23657" s="33" t="s">
        <v>1664</v>
      </c>
      <c r="B23657" s="33" t="s">
        <v>2283</v>
      </c>
      <c r="C23657" s="7">
        <v>46128</v>
      </c>
      <c r="E23657" s="37">
        <v>38.46</v>
      </c>
      <c r="G23657" s="27" t="str">
        <f t="shared" si="373"/>
        <v>April 26</v>
      </c>
      <c r="H23657" s="27">
        <f t="shared" si="372"/>
        <v>23656</v>
      </c>
      <c r="I23657" s="30" t="str">
        <f>IF(G23657='Check Register'!$E$1,H23657,"")</f>
        <v/>
      </c>
    </row>
    <row r="23658" spans="1:9" x14ac:dyDescent="0.3">
      <c r="A23658" s="33" t="s">
        <v>1627</v>
      </c>
      <c r="B23658" s="33" t="s">
        <v>2599</v>
      </c>
      <c r="C23658" s="7">
        <v>46128</v>
      </c>
      <c r="E23658" s="37">
        <v>69.25</v>
      </c>
      <c r="G23658" s="27" t="str">
        <f t="shared" si="373"/>
        <v>April 26</v>
      </c>
      <c r="H23658" s="27">
        <f t="shared" si="372"/>
        <v>23657</v>
      </c>
      <c r="I23658" s="30" t="str">
        <f>IF(G23658='Check Register'!$E$1,H23658,"")</f>
        <v/>
      </c>
    </row>
    <row r="23659" spans="1:9" x14ac:dyDescent="0.3">
      <c r="A23659" s="33" t="s">
        <v>1690</v>
      </c>
      <c r="B23659" s="33" t="s">
        <v>2347</v>
      </c>
      <c r="C23659" s="7">
        <v>46128</v>
      </c>
      <c r="E23659" s="37">
        <v>104</v>
      </c>
      <c r="G23659" s="27" t="str">
        <f t="shared" si="373"/>
        <v>April 26</v>
      </c>
      <c r="H23659" s="27">
        <f t="shared" si="372"/>
        <v>23658</v>
      </c>
      <c r="I23659" s="30" t="str">
        <f>IF(G23659='Check Register'!$E$1,H23659,"")</f>
        <v/>
      </c>
    </row>
    <row r="23660" spans="1:9" x14ac:dyDescent="0.3">
      <c r="A23660" s="33" t="s">
        <v>2564</v>
      </c>
      <c r="B23660" s="33" t="s">
        <v>2600</v>
      </c>
      <c r="C23660" s="7">
        <v>46128</v>
      </c>
      <c r="E23660" s="37">
        <v>1474.73</v>
      </c>
      <c r="G23660" s="27" t="str">
        <f t="shared" si="373"/>
        <v>April 26</v>
      </c>
      <c r="H23660" s="27">
        <f t="shared" si="372"/>
        <v>23659</v>
      </c>
      <c r="I23660" s="30" t="str">
        <f>IF(G23660='Check Register'!$E$1,H23660,"")</f>
        <v/>
      </c>
    </row>
    <row r="23661" spans="1:9" x14ac:dyDescent="0.3">
      <c r="A23661" s="33" t="s">
        <v>1667</v>
      </c>
      <c r="B23661" s="33" t="s">
        <v>2298</v>
      </c>
      <c r="C23661" s="7">
        <v>46128</v>
      </c>
      <c r="E23661" s="37">
        <v>6369.56</v>
      </c>
      <c r="G23661" s="27" t="str">
        <f t="shared" si="373"/>
        <v>April 26</v>
      </c>
      <c r="H23661" s="27">
        <f t="shared" si="372"/>
        <v>23660</v>
      </c>
      <c r="I23661" s="30" t="str">
        <f>IF(G23661='Check Register'!$E$1,H23661,"")</f>
        <v/>
      </c>
    </row>
    <row r="23662" spans="1:9" x14ac:dyDescent="0.3">
      <c r="A23662" s="33" t="s">
        <v>1667</v>
      </c>
      <c r="B23662" s="33" t="s">
        <v>2298</v>
      </c>
      <c r="C23662" s="7">
        <v>46128</v>
      </c>
      <c r="E23662" s="37">
        <v>6000.24</v>
      </c>
      <c r="G23662" s="27" t="str">
        <f t="shared" si="373"/>
        <v>April 26</v>
      </c>
      <c r="H23662" s="27">
        <f t="shared" si="372"/>
        <v>23661</v>
      </c>
      <c r="I23662" s="30" t="str">
        <f>IF(G23662='Check Register'!$E$1,H23662,"")</f>
        <v/>
      </c>
    </row>
    <row r="23663" spans="1:9" x14ac:dyDescent="0.3">
      <c r="A23663" s="33" t="s">
        <v>1588</v>
      </c>
      <c r="B23663" s="33" t="s">
        <v>2291</v>
      </c>
      <c r="C23663" s="7">
        <v>46128</v>
      </c>
      <c r="E23663" s="37">
        <v>125.15</v>
      </c>
      <c r="G23663" s="27" t="str">
        <f t="shared" si="373"/>
        <v>April 26</v>
      </c>
      <c r="H23663" s="27">
        <f t="shared" si="372"/>
        <v>23662</v>
      </c>
      <c r="I23663" s="30" t="str">
        <f>IF(G23663='Check Register'!$E$1,H23663,"")</f>
        <v/>
      </c>
    </row>
    <row r="23664" spans="1:9" x14ac:dyDescent="0.3">
      <c r="A23664" s="33" t="s">
        <v>1600</v>
      </c>
      <c r="B23664" s="33" t="s">
        <v>2262</v>
      </c>
      <c r="C23664" s="7">
        <v>46128</v>
      </c>
      <c r="E23664" s="37">
        <v>105.48</v>
      </c>
      <c r="G23664" s="27" t="str">
        <f t="shared" si="373"/>
        <v>April 26</v>
      </c>
      <c r="H23664" s="27">
        <f t="shared" si="372"/>
        <v>23663</v>
      </c>
      <c r="I23664" s="30" t="str">
        <f>IF(G23664='Check Register'!$E$1,H23664,"")</f>
        <v/>
      </c>
    </row>
    <row r="23665" spans="1:9" x14ac:dyDescent="0.3">
      <c r="A23665" s="33" t="s">
        <v>1600</v>
      </c>
      <c r="B23665" s="33" t="s">
        <v>2262</v>
      </c>
      <c r="C23665" s="7">
        <v>46128</v>
      </c>
      <c r="E23665" s="37">
        <v>105.48</v>
      </c>
      <c r="G23665" s="27" t="str">
        <f t="shared" si="373"/>
        <v>April 26</v>
      </c>
      <c r="H23665" s="27">
        <f t="shared" si="372"/>
        <v>23664</v>
      </c>
      <c r="I23665" s="30" t="str">
        <f>IF(G23665='Check Register'!$E$1,H23665,"")</f>
        <v/>
      </c>
    </row>
    <row r="23666" spans="1:9" x14ac:dyDescent="0.3">
      <c r="A23666" s="33" t="s">
        <v>1600</v>
      </c>
      <c r="B23666" s="33" t="s">
        <v>2262</v>
      </c>
      <c r="C23666" s="7">
        <v>46128</v>
      </c>
      <c r="E23666" s="37">
        <v>105.48</v>
      </c>
      <c r="G23666" s="27" t="str">
        <f t="shared" si="373"/>
        <v>April 26</v>
      </c>
      <c r="H23666" s="27">
        <f t="shared" ref="H23666:H23729" si="374">1+H23665</f>
        <v>23665</v>
      </c>
      <c r="I23666" s="30" t="str">
        <f>IF(G23666='Check Register'!$E$1,H23666,"")</f>
        <v/>
      </c>
    </row>
    <row r="23667" spans="1:9" x14ac:dyDescent="0.3">
      <c r="A23667" s="33" t="s">
        <v>1600</v>
      </c>
      <c r="B23667" s="33" t="s">
        <v>2262</v>
      </c>
      <c r="C23667" s="7">
        <v>46128</v>
      </c>
      <c r="E23667" s="37">
        <v>395.17</v>
      </c>
      <c r="G23667" s="27" t="str">
        <f t="shared" si="373"/>
        <v>April 26</v>
      </c>
      <c r="H23667" s="27">
        <f t="shared" si="374"/>
        <v>23666</v>
      </c>
      <c r="I23667" s="30" t="str">
        <f>IF(G23667='Check Register'!$E$1,H23667,"")</f>
        <v/>
      </c>
    </row>
    <row r="23668" spans="1:9" x14ac:dyDescent="0.3">
      <c r="A23668" s="33" t="s">
        <v>1600</v>
      </c>
      <c r="B23668" s="33" t="s">
        <v>2262</v>
      </c>
      <c r="C23668" s="7">
        <v>46128</v>
      </c>
      <c r="E23668" s="37">
        <v>105.93</v>
      </c>
      <c r="G23668" s="27" t="str">
        <f t="shared" si="373"/>
        <v>April 26</v>
      </c>
      <c r="H23668" s="27">
        <f t="shared" si="374"/>
        <v>23667</v>
      </c>
      <c r="I23668" s="30" t="str">
        <f>IF(G23668='Check Register'!$E$1,H23668,"")</f>
        <v/>
      </c>
    </row>
    <row r="23669" spans="1:9" x14ac:dyDescent="0.3">
      <c r="A23669" s="33" t="s">
        <v>1600</v>
      </c>
      <c r="B23669" s="33" t="s">
        <v>2262</v>
      </c>
      <c r="C23669" s="7">
        <v>46128</v>
      </c>
      <c r="E23669" s="37">
        <v>730.06</v>
      </c>
      <c r="G23669" s="27" t="str">
        <f t="shared" si="373"/>
        <v>April 26</v>
      </c>
      <c r="H23669" s="27">
        <f t="shared" si="374"/>
        <v>23668</v>
      </c>
      <c r="I23669" s="30" t="str">
        <f>IF(G23669='Check Register'!$E$1,H23669,"")</f>
        <v/>
      </c>
    </row>
    <row r="23670" spans="1:9" x14ac:dyDescent="0.3">
      <c r="A23670" t="s">
        <v>2561</v>
      </c>
      <c r="B23670" t="s">
        <v>97</v>
      </c>
      <c r="C23670" s="7">
        <v>46129</v>
      </c>
      <c r="E23670" s="37">
        <v>324121.62</v>
      </c>
      <c r="G23670" s="27" t="str">
        <f t="shared" si="373"/>
        <v>April 26</v>
      </c>
      <c r="H23670" s="27">
        <f t="shared" si="374"/>
        <v>23669</v>
      </c>
      <c r="I23670" s="30" t="str">
        <f>IF(G23670='Check Register'!$E$1,H23670,"")</f>
        <v/>
      </c>
    </row>
    <row r="23671" spans="1:9" x14ac:dyDescent="0.3">
      <c r="A23671" s="33" t="s">
        <v>1685</v>
      </c>
      <c r="B23671" s="33" t="s">
        <v>2352</v>
      </c>
      <c r="C23671" s="7">
        <v>46135</v>
      </c>
      <c r="E23671" s="37">
        <v>56.5</v>
      </c>
      <c r="G23671" s="27" t="str">
        <f t="shared" si="373"/>
        <v>April 26</v>
      </c>
      <c r="H23671" s="27">
        <f t="shared" si="374"/>
        <v>23670</v>
      </c>
      <c r="I23671" s="30" t="str">
        <f>IF(G23671='Check Register'!$E$1,H23671,"")</f>
        <v/>
      </c>
    </row>
    <row r="23672" spans="1:9" x14ac:dyDescent="0.3">
      <c r="A23672" s="33" t="s">
        <v>1685</v>
      </c>
      <c r="B23672" s="33" t="s">
        <v>2352</v>
      </c>
      <c r="C23672" s="7">
        <v>46135</v>
      </c>
      <c r="E23672" s="37">
        <v>5026.5</v>
      </c>
      <c r="G23672" s="27" t="str">
        <f t="shared" si="373"/>
        <v>April 26</v>
      </c>
      <c r="H23672" s="27">
        <f t="shared" si="374"/>
        <v>23671</v>
      </c>
      <c r="I23672" s="30" t="str">
        <f>IF(G23672='Check Register'!$E$1,H23672,"")</f>
        <v/>
      </c>
    </row>
    <row r="23673" spans="1:9" x14ac:dyDescent="0.3">
      <c r="A23673" s="33" t="s">
        <v>1685</v>
      </c>
      <c r="B23673" s="33" t="s">
        <v>2352</v>
      </c>
      <c r="C23673" s="7">
        <v>46135</v>
      </c>
      <c r="E23673" s="37">
        <v>1.5</v>
      </c>
      <c r="G23673" s="27" t="str">
        <f t="shared" si="373"/>
        <v>April 26</v>
      </c>
      <c r="H23673" s="27">
        <f t="shared" si="374"/>
        <v>23672</v>
      </c>
      <c r="I23673" s="30" t="str">
        <f>IF(G23673='Check Register'!$E$1,H23673,"")</f>
        <v/>
      </c>
    </row>
    <row r="23674" spans="1:9" x14ac:dyDescent="0.3">
      <c r="A23674" s="33" t="s">
        <v>1685</v>
      </c>
      <c r="B23674" s="33" t="s">
        <v>2352</v>
      </c>
      <c r="C23674" s="7">
        <v>46135</v>
      </c>
      <c r="E23674" s="37">
        <v>2.25</v>
      </c>
      <c r="G23674" s="27" t="str">
        <f t="shared" si="373"/>
        <v>April 26</v>
      </c>
      <c r="H23674" s="27">
        <f t="shared" si="374"/>
        <v>23673</v>
      </c>
      <c r="I23674" s="30" t="str">
        <f>IF(G23674='Check Register'!$E$1,H23674,"")</f>
        <v/>
      </c>
    </row>
    <row r="23675" spans="1:9" x14ac:dyDescent="0.3">
      <c r="A23675" s="33" t="s">
        <v>1685</v>
      </c>
      <c r="B23675" s="33" t="s">
        <v>2352</v>
      </c>
      <c r="C23675" s="7">
        <v>46135</v>
      </c>
      <c r="E23675" s="37">
        <v>1.5</v>
      </c>
      <c r="G23675" s="27" t="str">
        <f t="shared" si="373"/>
        <v>April 26</v>
      </c>
      <c r="H23675" s="27">
        <f t="shared" si="374"/>
        <v>23674</v>
      </c>
      <c r="I23675" s="30" t="str">
        <f>IF(G23675='Check Register'!$E$1,H23675,"")</f>
        <v/>
      </c>
    </row>
    <row r="23676" spans="1:9" x14ac:dyDescent="0.3">
      <c r="A23676" s="33" t="s">
        <v>1635</v>
      </c>
      <c r="B23676" s="33" t="s">
        <v>2410</v>
      </c>
      <c r="C23676" s="7">
        <v>46135</v>
      </c>
      <c r="E23676" s="37">
        <v>133.46</v>
      </c>
      <c r="G23676" s="27" t="str">
        <f t="shared" si="373"/>
        <v>April 26</v>
      </c>
      <c r="H23676" s="27">
        <f t="shared" si="374"/>
        <v>23675</v>
      </c>
      <c r="I23676" s="30" t="str">
        <f>IF(G23676='Check Register'!$E$1,H23676,"")</f>
        <v/>
      </c>
    </row>
    <row r="23677" spans="1:9" x14ac:dyDescent="0.3">
      <c r="A23677" s="33" t="s">
        <v>1635</v>
      </c>
      <c r="B23677" s="33" t="s">
        <v>2410</v>
      </c>
      <c r="C23677" s="7">
        <v>46135</v>
      </c>
      <c r="E23677" s="37">
        <v>462.12</v>
      </c>
      <c r="G23677" s="27" t="str">
        <f t="shared" si="373"/>
        <v>April 26</v>
      </c>
      <c r="H23677" s="27">
        <f t="shared" si="374"/>
        <v>23676</v>
      </c>
      <c r="I23677" s="30" t="str">
        <f>IF(G23677='Check Register'!$E$1,H23677,"")</f>
        <v/>
      </c>
    </row>
    <row r="23678" spans="1:9" x14ac:dyDescent="0.3">
      <c r="A23678" s="33" t="s">
        <v>1635</v>
      </c>
      <c r="B23678" s="33" t="s">
        <v>2411</v>
      </c>
      <c r="C23678" s="7">
        <v>46135</v>
      </c>
      <c r="E23678" s="37">
        <v>4747.4399999999996</v>
      </c>
      <c r="G23678" s="27" t="str">
        <f t="shared" si="373"/>
        <v>April 26</v>
      </c>
      <c r="H23678" s="27">
        <f t="shared" si="374"/>
        <v>23677</v>
      </c>
      <c r="I23678" s="30" t="str">
        <f>IF(G23678='Check Register'!$E$1,H23678,"")</f>
        <v/>
      </c>
    </row>
    <row r="23679" spans="1:9" x14ac:dyDescent="0.3">
      <c r="A23679" s="33" t="s">
        <v>1635</v>
      </c>
      <c r="B23679" s="33" t="s">
        <v>2409</v>
      </c>
      <c r="C23679" s="7">
        <v>46135</v>
      </c>
      <c r="E23679" s="37">
        <v>7382.88</v>
      </c>
      <c r="G23679" s="27" t="str">
        <f t="shared" si="373"/>
        <v>April 26</v>
      </c>
      <c r="H23679" s="27">
        <f t="shared" si="374"/>
        <v>23678</v>
      </c>
      <c r="I23679" s="30" t="str">
        <f>IF(G23679='Check Register'!$E$1,H23679,"")</f>
        <v/>
      </c>
    </row>
    <row r="23680" spans="1:9" x14ac:dyDescent="0.3">
      <c r="A23680" s="33" t="s">
        <v>1638</v>
      </c>
      <c r="B23680" s="33" t="s">
        <v>2556</v>
      </c>
      <c r="C23680" s="7">
        <v>46135</v>
      </c>
      <c r="E23680" s="37">
        <v>2210.0300000000002</v>
      </c>
      <c r="G23680" s="27" t="str">
        <f t="shared" si="373"/>
        <v>April 26</v>
      </c>
      <c r="H23680" s="27">
        <f t="shared" si="374"/>
        <v>23679</v>
      </c>
      <c r="I23680" s="30" t="str">
        <f>IF(G23680='Check Register'!$E$1,H23680,"")</f>
        <v/>
      </c>
    </row>
    <row r="23681" spans="1:9" x14ac:dyDescent="0.3">
      <c r="A23681" s="33" t="s">
        <v>2103</v>
      </c>
      <c r="B23681" s="33" t="s">
        <v>2256</v>
      </c>
      <c r="C23681" s="7">
        <v>46135</v>
      </c>
      <c r="E23681" s="37">
        <v>424.25</v>
      </c>
      <c r="G23681" s="27" t="str">
        <f t="shared" si="373"/>
        <v>April 26</v>
      </c>
      <c r="H23681" s="27">
        <f t="shared" si="374"/>
        <v>23680</v>
      </c>
      <c r="I23681" s="30" t="str">
        <f>IF(G23681='Check Register'!$E$1,H23681,"")</f>
        <v/>
      </c>
    </row>
    <row r="23682" spans="1:9" x14ac:dyDescent="0.3">
      <c r="A23682" s="33" t="s">
        <v>2068</v>
      </c>
      <c r="B23682" s="33" t="s">
        <v>2263</v>
      </c>
      <c r="C23682" s="7">
        <v>46135</v>
      </c>
      <c r="E23682" s="37">
        <v>145</v>
      </c>
      <c r="G23682" s="27" t="str">
        <f t="shared" si="373"/>
        <v>April 26</v>
      </c>
      <c r="H23682" s="27">
        <f t="shared" si="374"/>
        <v>23681</v>
      </c>
      <c r="I23682" s="30" t="str">
        <f>IF(G23682='Check Register'!$E$1,H23682,"")</f>
        <v/>
      </c>
    </row>
    <row r="23683" spans="1:9" x14ac:dyDescent="0.3">
      <c r="A23683" s="33" t="s">
        <v>2068</v>
      </c>
      <c r="B23683" s="33" t="s">
        <v>2263</v>
      </c>
      <c r="C23683" s="7">
        <v>46135</v>
      </c>
      <c r="E23683" s="37">
        <v>335</v>
      </c>
      <c r="G23683" s="27" t="str">
        <f t="shared" si="373"/>
        <v>April 26</v>
      </c>
      <c r="H23683" s="27">
        <f t="shared" si="374"/>
        <v>23682</v>
      </c>
      <c r="I23683" s="30" t="str">
        <f>IF(G23683='Check Register'!$E$1,H23683,"")</f>
        <v/>
      </c>
    </row>
    <row r="23684" spans="1:9" x14ac:dyDescent="0.3">
      <c r="A23684" s="33" t="s">
        <v>2092</v>
      </c>
      <c r="B23684" s="33" t="s">
        <v>2531</v>
      </c>
      <c r="C23684" s="7">
        <v>46135</v>
      </c>
      <c r="E23684" s="37">
        <v>395</v>
      </c>
      <c r="G23684" s="27" t="str">
        <f t="shared" si="373"/>
        <v>April 26</v>
      </c>
      <c r="H23684" s="27">
        <f t="shared" si="374"/>
        <v>23683</v>
      </c>
      <c r="I23684" s="30" t="str">
        <f>IF(G23684='Check Register'!$E$1,H23684,"")</f>
        <v/>
      </c>
    </row>
    <row r="23685" spans="1:9" x14ac:dyDescent="0.3">
      <c r="A23685" s="33" t="s">
        <v>2092</v>
      </c>
      <c r="B23685" s="33" t="s">
        <v>2531</v>
      </c>
      <c r="C23685" s="7">
        <v>46135</v>
      </c>
      <c r="E23685" s="37">
        <v>395</v>
      </c>
      <c r="G23685" s="27" t="str">
        <f t="shared" si="373"/>
        <v>April 26</v>
      </c>
      <c r="H23685" s="27">
        <f t="shared" si="374"/>
        <v>23684</v>
      </c>
      <c r="I23685" s="30" t="str">
        <f>IF(G23685='Check Register'!$E$1,H23685,"")</f>
        <v/>
      </c>
    </row>
    <row r="23686" spans="1:9" x14ac:dyDescent="0.3">
      <c r="A23686" s="33" t="s">
        <v>1569</v>
      </c>
      <c r="B23686" s="33" t="s">
        <v>2269</v>
      </c>
      <c r="C23686" s="7">
        <v>46135</v>
      </c>
      <c r="E23686" s="37">
        <v>18.5</v>
      </c>
      <c r="G23686" s="27" t="str">
        <f t="shared" si="373"/>
        <v>April 26</v>
      </c>
      <c r="H23686" s="27">
        <f t="shared" si="374"/>
        <v>23685</v>
      </c>
      <c r="I23686" s="30" t="str">
        <f>IF(G23686='Check Register'!$E$1,H23686,"")</f>
        <v/>
      </c>
    </row>
    <row r="23687" spans="1:9" x14ac:dyDescent="0.3">
      <c r="A23687" s="33" t="s">
        <v>1569</v>
      </c>
      <c r="B23687" s="33" t="s">
        <v>2269</v>
      </c>
      <c r="C23687" s="7">
        <v>46135</v>
      </c>
      <c r="E23687" s="37">
        <v>18.5</v>
      </c>
      <c r="G23687" s="27" t="str">
        <f t="shared" si="373"/>
        <v>April 26</v>
      </c>
      <c r="H23687" s="27">
        <f t="shared" si="374"/>
        <v>23686</v>
      </c>
      <c r="I23687" s="30" t="str">
        <f>IF(G23687='Check Register'!$E$1,H23687,"")</f>
        <v/>
      </c>
    </row>
    <row r="23688" spans="1:9" x14ac:dyDescent="0.3">
      <c r="A23688" s="33" t="s">
        <v>1569</v>
      </c>
      <c r="B23688" s="33" t="s">
        <v>2269</v>
      </c>
      <c r="C23688" s="7">
        <v>46135</v>
      </c>
      <c r="E23688" s="37">
        <v>18.5</v>
      </c>
      <c r="G23688" s="27" t="str">
        <f t="shared" si="373"/>
        <v>April 26</v>
      </c>
      <c r="H23688" s="27">
        <f t="shared" si="374"/>
        <v>23687</v>
      </c>
      <c r="I23688" s="30" t="str">
        <f>IF(G23688='Check Register'!$E$1,H23688,"")</f>
        <v/>
      </c>
    </row>
    <row r="23689" spans="1:9" x14ac:dyDescent="0.3">
      <c r="A23689" s="33" t="s">
        <v>1642</v>
      </c>
      <c r="B23689" s="33" t="s">
        <v>2592</v>
      </c>
      <c r="C23689" s="7">
        <v>46135</v>
      </c>
      <c r="E23689" s="37">
        <v>25</v>
      </c>
      <c r="G23689" s="27" t="str">
        <f t="shared" si="373"/>
        <v>April 26</v>
      </c>
      <c r="H23689" s="27">
        <f t="shared" si="374"/>
        <v>23688</v>
      </c>
      <c r="I23689" s="30" t="str">
        <f>IF(G23689='Check Register'!$E$1,H23689,"")</f>
        <v/>
      </c>
    </row>
    <row r="23690" spans="1:9" x14ac:dyDescent="0.3">
      <c r="A23690" s="33" t="s">
        <v>1570</v>
      </c>
      <c r="B23690" s="33" t="s">
        <v>2270</v>
      </c>
      <c r="C23690" s="7">
        <v>46135</v>
      </c>
      <c r="E23690" s="37">
        <v>1571.89</v>
      </c>
      <c r="G23690" s="27" t="str">
        <f t="shared" si="373"/>
        <v>April 26</v>
      </c>
      <c r="H23690" s="27">
        <f t="shared" si="374"/>
        <v>23689</v>
      </c>
      <c r="I23690" s="30" t="str">
        <f>IF(G23690='Check Register'!$E$1,H23690,"")</f>
        <v/>
      </c>
    </row>
    <row r="23691" spans="1:9" x14ac:dyDescent="0.3">
      <c r="A23691" s="33" t="s">
        <v>1570</v>
      </c>
      <c r="B23691" s="33" t="s">
        <v>2270</v>
      </c>
      <c r="C23691" s="7">
        <v>46135</v>
      </c>
      <c r="E23691" s="37">
        <v>2310.4699999999998</v>
      </c>
      <c r="G23691" s="27" t="str">
        <f t="shared" si="373"/>
        <v>April 26</v>
      </c>
      <c r="H23691" s="27">
        <f t="shared" si="374"/>
        <v>23690</v>
      </c>
      <c r="I23691" s="30" t="str">
        <f>IF(G23691='Check Register'!$E$1,H23691,"")</f>
        <v/>
      </c>
    </row>
    <row r="23692" spans="1:9" x14ac:dyDescent="0.3">
      <c r="A23692" s="33" t="s">
        <v>1596</v>
      </c>
      <c r="B23692" s="33" t="s">
        <v>2601</v>
      </c>
      <c r="C23692" s="7">
        <v>46135</v>
      </c>
      <c r="E23692" s="37">
        <v>6126.58</v>
      </c>
      <c r="G23692" s="27" t="str">
        <f t="shared" si="373"/>
        <v>April 26</v>
      </c>
      <c r="H23692" s="27">
        <f t="shared" si="374"/>
        <v>23691</v>
      </c>
      <c r="I23692" s="30" t="str">
        <f>IF(G23692='Check Register'!$E$1,H23692,"")</f>
        <v/>
      </c>
    </row>
    <row r="23693" spans="1:9" x14ac:dyDescent="0.3">
      <c r="A23693" s="33" t="s">
        <v>1596</v>
      </c>
      <c r="B23693" s="33" t="s">
        <v>2602</v>
      </c>
      <c r="C23693" s="7">
        <v>46135</v>
      </c>
      <c r="E23693" s="37">
        <v>6059.63</v>
      </c>
      <c r="G23693" s="27" t="str">
        <f t="shared" si="373"/>
        <v>April 26</v>
      </c>
      <c r="H23693" s="27">
        <f t="shared" si="374"/>
        <v>23692</v>
      </c>
      <c r="I23693" s="30" t="str">
        <f>IF(G23693='Check Register'!$E$1,H23693,"")</f>
        <v/>
      </c>
    </row>
    <row r="23694" spans="1:9" x14ac:dyDescent="0.3">
      <c r="A23694" s="33" t="s">
        <v>1596</v>
      </c>
      <c r="B23694" s="33" t="s">
        <v>2603</v>
      </c>
      <c r="C23694" s="7">
        <v>46135</v>
      </c>
      <c r="E23694" s="37">
        <v>6057.86</v>
      </c>
      <c r="G23694" s="27" t="str">
        <f t="shared" si="373"/>
        <v>April 26</v>
      </c>
      <c r="H23694" s="27">
        <f t="shared" si="374"/>
        <v>23693</v>
      </c>
      <c r="I23694" s="30" t="str">
        <f>IF(G23694='Check Register'!$E$1,H23694,"")</f>
        <v/>
      </c>
    </row>
    <row r="23695" spans="1:9" x14ac:dyDescent="0.3">
      <c r="A23695" s="33" t="s">
        <v>1608</v>
      </c>
      <c r="B23695" s="33" t="s">
        <v>2314</v>
      </c>
      <c r="C23695" s="7">
        <v>46135</v>
      </c>
      <c r="E23695" s="37">
        <v>4395.96</v>
      </c>
      <c r="G23695" s="27" t="str">
        <f t="shared" si="373"/>
        <v>April 26</v>
      </c>
      <c r="H23695" s="27">
        <f t="shared" si="374"/>
        <v>23694</v>
      </c>
      <c r="I23695" s="30" t="str">
        <f>IF(G23695='Check Register'!$E$1,H23695,"")</f>
        <v/>
      </c>
    </row>
    <row r="23696" spans="1:9" x14ac:dyDescent="0.3">
      <c r="A23696" s="33" t="s">
        <v>1652</v>
      </c>
      <c r="B23696" s="33" t="s">
        <v>2315</v>
      </c>
      <c r="C23696" s="7">
        <v>46135</v>
      </c>
      <c r="E23696" s="37">
        <v>6851.77</v>
      </c>
      <c r="G23696" s="27" t="str">
        <f t="shared" si="373"/>
        <v>April 26</v>
      </c>
      <c r="H23696" s="27">
        <f t="shared" si="374"/>
        <v>23695</v>
      </c>
      <c r="I23696" s="30" t="str">
        <f>IF(G23696='Check Register'!$E$1,H23696,"")</f>
        <v/>
      </c>
    </row>
    <row r="23697" spans="1:9" x14ac:dyDescent="0.3">
      <c r="A23697" s="33" t="s">
        <v>1579</v>
      </c>
      <c r="B23697" s="33" t="s">
        <v>2344</v>
      </c>
      <c r="C23697" s="7">
        <v>46135</v>
      </c>
      <c r="E23697" s="37">
        <v>323.2</v>
      </c>
      <c r="G23697" s="27" t="str">
        <f t="shared" si="373"/>
        <v>April 26</v>
      </c>
      <c r="H23697" s="27">
        <f t="shared" si="374"/>
        <v>23696</v>
      </c>
      <c r="I23697" s="30" t="str">
        <f>IF(G23697='Check Register'!$E$1,H23697,"")</f>
        <v/>
      </c>
    </row>
    <row r="23698" spans="1:9" x14ac:dyDescent="0.3">
      <c r="A23698" s="33" t="s">
        <v>1579</v>
      </c>
      <c r="B23698" s="33" t="s">
        <v>2344</v>
      </c>
      <c r="C23698" s="7">
        <v>46135</v>
      </c>
      <c r="E23698" s="37">
        <v>309.18</v>
      </c>
      <c r="G23698" s="27" t="str">
        <f t="shared" si="373"/>
        <v>April 26</v>
      </c>
      <c r="H23698" s="27">
        <f t="shared" si="374"/>
        <v>23697</v>
      </c>
      <c r="I23698" s="30" t="str">
        <f>IF(G23698='Check Register'!$E$1,H23698,"")</f>
        <v/>
      </c>
    </row>
    <row r="23699" spans="1:9" x14ac:dyDescent="0.3">
      <c r="A23699" s="33" t="s">
        <v>1581</v>
      </c>
      <c r="B23699" s="33" t="s">
        <v>2280</v>
      </c>
      <c r="C23699" s="7">
        <v>46135</v>
      </c>
      <c r="E23699" s="37">
        <v>-40</v>
      </c>
      <c r="G23699" s="27" t="str">
        <f t="shared" si="373"/>
        <v>April 26</v>
      </c>
      <c r="H23699" s="27">
        <f t="shared" si="374"/>
        <v>23698</v>
      </c>
      <c r="I23699" s="30" t="str">
        <f>IF(G23699='Check Register'!$E$1,H23699,"")</f>
        <v/>
      </c>
    </row>
    <row r="23700" spans="1:9" x14ac:dyDescent="0.3">
      <c r="A23700" s="33" t="s">
        <v>1581</v>
      </c>
      <c r="B23700" s="33" t="s">
        <v>2280</v>
      </c>
      <c r="C23700" s="7">
        <v>46135</v>
      </c>
      <c r="E23700" s="37">
        <v>860.4</v>
      </c>
      <c r="G23700" s="27" t="str">
        <f t="shared" si="373"/>
        <v>April 26</v>
      </c>
      <c r="H23700" s="27">
        <f t="shared" si="374"/>
        <v>23699</v>
      </c>
      <c r="I23700" s="30" t="str">
        <f>IF(G23700='Check Register'!$E$1,H23700,"")</f>
        <v/>
      </c>
    </row>
    <row r="23701" spans="1:9" x14ac:dyDescent="0.3">
      <c r="A23701" s="33" t="s">
        <v>1581</v>
      </c>
      <c r="B23701" s="33" t="s">
        <v>2280</v>
      </c>
      <c r="C23701" s="7">
        <v>46135</v>
      </c>
      <c r="E23701" s="37">
        <v>337.59</v>
      </c>
      <c r="G23701" s="27" t="str">
        <f t="shared" si="373"/>
        <v>April 26</v>
      </c>
      <c r="H23701" s="27">
        <f t="shared" si="374"/>
        <v>23700</v>
      </c>
      <c r="I23701" s="30" t="str">
        <f>IF(G23701='Check Register'!$E$1,H23701,"")</f>
        <v/>
      </c>
    </row>
    <row r="23702" spans="1:9" x14ac:dyDescent="0.3">
      <c r="A23702" s="33" t="s">
        <v>2228</v>
      </c>
      <c r="B23702" s="33" t="s">
        <v>2281</v>
      </c>
      <c r="C23702" s="7">
        <v>46135</v>
      </c>
      <c r="E23702" s="37">
        <v>125</v>
      </c>
      <c r="G23702" s="27" t="str">
        <f t="shared" si="373"/>
        <v>April 26</v>
      </c>
      <c r="H23702" s="27">
        <f t="shared" si="374"/>
        <v>23701</v>
      </c>
      <c r="I23702" s="30" t="str">
        <f>IF(G23702='Check Register'!$E$1,H23702,"")</f>
        <v/>
      </c>
    </row>
    <row r="23703" spans="1:9" x14ac:dyDescent="0.3">
      <c r="A23703" s="33" t="s">
        <v>2228</v>
      </c>
      <c r="B23703" s="33" t="s">
        <v>2281</v>
      </c>
      <c r="C23703" s="7">
        <v>46135</v>
      </c>
      <c r="E23703" s="37">
        <v>335</v>
      </c>
      <c r="G23703" s="27" t="str">
        <f t="shared" si="373"/>
        <v>April 26</v>
      </c>
      <c r="H23703" s="27">
        <f t="shared" si="374"/>
        <v>23702</v>
      </c>
      <c r="I23703" s="30" t="str">
        <f>IF(G23703='Check Register'!$E$1,H23703,"")</f>
        <v/>
      </c>
    </row>
    <row r="23704" spans="1:9" x14ac:dyDescent="0.3">
      <c r="A23704" s="33" t="s">
        <v>2228</v>
      </c>
      <c r="B23704" s="33" t="s">
        <v>2281</v>
      </c>
      <c r="C23704" s="7">
        <v>46135</v>
      </c>
      <c r="E23704" s="37">
        <v>85</v>
      </c>
      <c r="G23704" s="27" t="str">
        <f t="shared" si="373"/>
        <v>April 26</v>
      </c>
      <c r="H23704" s="27">
        <f t="shared" si="374"/>
        <v>23703</v>
      </c>
      <c r="I23704" s="30" t="str">
        <f>IF(G23704='Check Register'!$E$1,H23704,"")</f>
        <v/>
      </c>
    </row>
    <row r="23705" spans="1:9" x14ac:dyDescent="0.3">
      <c r="A23705" s="33" t="s">
        <v>2228</v>
      </c>
      <c r="B23705" s="33" t="s">
        <v>2281</v>
      </c>
      <c r="C23705" s="7">
        <v>46135</v>
      </c>
      <c r="E23705" s="37">
        <v>85</v>
      </c>
      <c r="G23705" s="27" t="str">
        <f t="shared" si="373"/>
        <v>April 26</v>
      </c>
      <c r="H23705" s="27">
        <f t="shared" si="374"/>
        <v>23704</v>
      </c>
      <c r="I23705" s="30" t="str">
        <f>IF(G23705='Check Register'!$E$1,H23705,"")</f>
        <v/>
      </c>
    </row>
    <row r="23706" spans="1:9" x14ac:dyDescent="0.3">
      <c r="A23706" s="33" t="s">
        <v>2228</v>
      </c>
      <c r="B23706" s="33" t="s">
        <v>2281</v>
      </c>
      <c r="C23706" s="7">
        <v>46135</v>
      </c>
      <c r="E23706" s="37">
        <v>45</v>
      </c>
      <c r="G23706" s="27" t="str">
        <f t="shared" si="373"/>
        <v>April 26</v>
      </c>
      <c r="H23706" s="27">
        <f t="shared" si="374"/>
        <v>23705</v>
      </c>
      <c r="I23706" s="30" t="str">
        <f>IF(G23706='Check Register'!$E$1,H23706,"")</f>
        <v/>
      </c>
    </row>
    <row r="23707" spans="1:9" x14ac:dyDescent="0.3">
      <c r="A23707" s="33" t="s">
        <v>2228</v>
      </c>
      <c r="B23707" s="33" t="s">
        <v>2281</v>
      </c>
      <c r="C23707" s="7">
        <v>46135</v>
      </c>
      <c r="E23707" s="37">
        <v>125</v>
      </c>
      <c r="G23707" s="27" t="str">
        <f t="shared" si="373"/>
        <v>April 26</v>
      </c>
      <c r="H23707" s="27">
        <f t="shared" si="374"/>
        <v>23706</v>
      </c>
      <c r="I23707" s="30" t="str">
        <f>IF(G23707='Check Register'!$E$1,H23707,"")</f>
        <v/>
      </c>
    </row>
    <row r="23708" spans="1:9" x14ac:dyDescent="0.3">
      <c r="A23708" s="33" t="s">
        <v>2228</v>
      </c>
      <c r="B23708" s="33" t="s">
        <v>2281</v>
      </c>
      <c r="C23708" s="7">
        <v>46135</v>
      </c>
      <c r="E23708" s="37">
        <v>125</v>
      </c>
      <c r="G23708" s="27" t="str">
        <f t="shared" si="373"/>
        <v>April 26</v>
      </c>
      <c r="H23708" s="27">
        <f t="shared" si="374"/>
        <v>23707</v>
      </c>
      <c r="I23708" s="30" t="str">
        <f>IF(G23708='Check Register'!$E$1,H23708,"")</f>
        <v/>
      </c>
    </row>
    <row r="23709" spans="1:9" x14ac:dyDescent="0.3">
      <c r="A23709" s="33" t="s">
        <v>2228</v>
      </c>
      <c r="B23709" s="33" t="s">
        <v>2281</v>
      </c>
      <c r="C23709" s="7">
        <v>46135</v>
      </c>
      <c r="E23709" s="37">
        <v>125</v>
      </c>
      <c r="G23709" s="27" t="str">
        <f t="shared" ref="G23709:G23772" si="375">VLOOKUP(C23709,W:Y,3,TRUE)</f>
        <v>April 26</v>
      </c>
      <c r="H23709" s="27">
        <f t="shared" si="374"/>
        <v>23708</v>
      </c>
      <c r="I23709" s="30" t="str">
        <f>IF(G23709='Check Register'!$E$1,H23709,"")</f>
        <v/>
      </c>
    </row>
    <row r="23710" spans="1:9" x14ac:dyDescent="0.3">
      <c r="A23710" s="33" t="s">
        <v>2228</v>
      </c>
      <c r="B23710" s="33" t="s">
        <v>2281</v>
      </c>
      <c r="C23710" s="7">
        <v>46135</v>
      </c>
      <c r="E23710" s="37">
        <v>318.75</v>
      </c>
      <c r="G23710" s="27" t="str">
        <f t="shared" si="375"/>
        <v>April 26</v>
      </c>
      <c r="H23710" s="27">
        <f t="shared" si="374"/>
        <v>23709</v>
      </c>
      <c r="I23710" s="30" t="str">
        <f>IF(G23710='Check Register'!$E$1,H23710,"")</f>
        <v/>
      </c>
    </row>
    <row r="23711" spans="1:9" x14ac:dyDescent="0.3">
      <c r="A23711" s="33" t="s">
        <v>2101</v>
      </c>
      <c r="B23711" s="33" t="s">
        <v>2604</v>
      </c>
      <c r="C23711" s="7">
        <v>46135</v>
      </c>
      <c r="E23711" s="37">
        <v>4191</v>
      </c>
      <c r="G23711" s="27" t="str">
        <f t="shared" si="375"/>
        <v>April 26</v>
      </c>
      <c r="H23711" s="27">
        <f t="shared" si="374"/>
        <v>23710</v>
      </c>
      <c r="I23711" s="30" t="str">
        <f>IF(G23711='Check Register'!$E$1,H23711,"")</f>
        <v/>
      </c>
    </row>
    <row r="23712" spans="1:9" x14ac:dyDescent="0.3">
      <c r="A23712" s="33" t="s">
        <v>1588</v>
      </c>
      <c r="B23712" s="33" t="s">
        <v>2291</v>
      </c>
      <c r="C23712" s="7">
        <v>46135</v>
      </c>
      <c r="E23712" s="37">
        <v>124.18</v>
      </c>
      <c r="G23712" s="27" t="str">
        <f t="shared" si="375"/>
        <v>April 26</v>
      </c>
      <c r="H23712" s="27">
        <f t="shared" si="374"/>
        <v>23711</v>
      </c>
      <c r="I23712" s="30" t="str">
        <f>IF(G23712='Check Register'!$E$1,H23712,"")</f>
        <v/>
      </c>
    </row>
    <row r="23713" spans="1:9" x14ac:dyDescent="0.3">
      <c r="A23713" s="33" t="s">
        <v>2565</v>
      </c>
      <c r="B23713" s="33" t="s">
        <v>2605</v>
      </c>
      <c r="C23713" s="7">
        <v>46135</v>
      </c>
      <c r="E23713" s="37">
        <v>735.57</v>
      </c>
      <c r="G23713" s="27" t="str">
        <f t="shared" si="375"/>
        <v>April 26</v>
      </c>
      <c r="H23713" s="27">
        <f t="shared" si="374"/>
        <v>23712</v>
      </c>
      <c r="I23713" s="30" t="str">
        <f>IF(G23713='Check Register'!$E$1,H23713,"")</f>
        <v/>
      </c>
    </row>
    <row r="23714" spans="1:9" x14ac:dyDescent="0.3">
      <c r="A23714" s="33" t="s">
        <v>1564</v>
      </c>
      <c r="B23714" s="33" t="s">
        <v>1822</v>
      </c>
      <c r="C23714" s="7">
        <v>46142</v>
      </c>
      <c r="E23714" s="37">
        <v>64.959999999999994</v>
      </c>
      <c r="G23714" s="27" t="str">
        <f t="shared" si="375"/>
        <v>April 26</v>
      </c>
      <c r="H23714" s="27">
        <f t="shared" si="374"/>
        <v>23713</v>
      </c>
      <c r="I23714" s="30" t="str">
        <f>IF(G23714='Check Register'!$E$1,H23714,"")</f>
        <v/>
      </c>
    </row>
    <row r="23715" spans="1:9" x14ac:dyDescent="0.3">
      <c r="A23715" s="33" t="s">
        <v>1626</v>
      </c>
      <c r="B23715" s="33" t="s">
        <v>2606</v>
      </c>
      <c r="C23715" s="7">
        <v>46142</v>
      </c>
      <c r="E23715" s="37">
        <v>3126.69</v>
      </c>
      <c r="G23715" s="27" t="str">
        <f t="shared" si="375"/>
        <v>April 26</v>
      </c>
      <c r="H23715" s="27">
        <f t="shared" si="374"/>
        <v>23714</v>
      </c>
      <c r="I23715" s="30" t="str">
        <f>IF(G23715='Check Register'!$E$1,H23715,"")</f>
        <v/>
      </c>
    </row>
    <row r="23716" spans="1:9" x14ac:dyDescent="0.3">
      <c r="A23716" s="33" t="s">
        <v>1590</v>
      </c>
      <c r="B23716" s="33" t="s">
        <v>2359</v>
      </c>
      <c r="C23716" s="7">
        <v>46142</v>
      </c>
      <c r="E23716" s="37">
        <v>162229.28</v>
      </c>
      <c r="G23716" s="27" t="str">
        <f t="shared" si="375"/>
        <v>April 26</v>
      </c>
      <c r="H23716" s="27">
        <f t="shared" si="374"/>
        <v>23715</v>
      </c>
      <c r="I23716" s="30" t="str">
        <f>IF(G23716='Check Register'!$E$1,H23716,"")</f>
        <v/>
      </c>
    </row>
    <row r="23717" spans="1:9" x14ac:dyDescent="0.3">
      <c r="A23717" s="33" t="s">
        <v>1590</v>
      </c>
      <c r="B23717" s="33" t="s">
        <v>2359</v>
      </c>
      <c r="C23717" s="7">
        <v>46142</v>
      </c>
      <c r="E23717" s="37">
        <v>161929.70000000001</v>
      </c>
      <c r="G23717" s="27" t="str">
        <f t="shared" si="375"/>
        <v>April 26</v>
      </c>
      <c r="H23717" s="27">
        <f t="shared" si="374"/>
        <v>23716</v>
      </c>
      <c r="I23717" s="30" t="str">
        <f>IF(G23717='Check Register'!$E$1,H23717,"")</f>
        <v/>
      </c>
    </row>
    <row r="23718" spans="1:9" x14ac:dyDescent="0.3">
      <c r="A23718" s="33" t="s">
        <v>1590</v>
      </c>
      <c r="B23718" s="33" t="s">
        <v>2359</v>
      </c>
      <c r="C23718" s="7">
        <v>46142</v>
      </c>
      <c r="E23718" s="37">
        <v>155292.70000000001</v>
      </c>
      <c r="G23718" s="27" t="str">
        <f t="shared" si="375"/>
        <v>April 26</v>
      </c>
      <c r="H23718" s="27">
        <f t="shared" si="374"/>
        <v>23717</v>
      </c>
      <c r="I23718" s="30" t="str">
        <f>IF(G23718='Check Register'!$E$1,H23718,"")</f>
        <v/>
      </c>
    </row>
    <row r="23719" spans="1:9" x14ac:dyDescent="0.3">
      <c r="A23719" s="33" t="s">
        <v>1564</v>
      </c>
      <c r="B23719" s="33" t="s">
        <v>1822</v>
      </c>
      <c r="C23719" s="7">
        <v>46142</v>
      </c>
      <c r="E23719" s="37">
        <v>1652.64</v>
      </c>
      <c r="G23719" s="27" t="str">
        <f t="shared" si="375"/>
        <v>April 26</v>
      </c>
      <c r="H23719" s="27">
        <f t="shared" si="374"/>
        <v>23718</v>
      </c>
      <c r="I23719" s="30" t="str">
        <f>IF(G23719='Check Register'!$E$1,H23719,"")</f>
        <v/>
      </c>
    </row>
    <row r="23720" spans="1:9" x14ac:dyDescent="0.3">
      <c r="A23720" s="33" t="s">
        <v>1564</v>
      </c>
      <c r="B23720" s="33" t="s">
        <v>1822</v>
      </c>
      <c r="C23720" s="7">
        <v>46142</v>
      </c>
      <c r="E23720" s="37">
        <v>527.39</v>
      </c>
      <c r="G23720" s="27" t="str">
        <f t="shared" si="375"/>
        <v>April 26</v>
      </c>
      <c r="H23720" s="27">
        <f t="shared" si="374"/>
        <v>23719</v>
      </c>
      <c r="I23720" s="30" t="str">
        <f>IF(G23720='Check Register'!$E$1,H23720,"")</f>
        <v/>
      </c>
    </row>
    <row r="23721" spans="1:9" x14ac:dyDescent="0.3">
      <c r="A23721" s="33" t="s">
        <v>1564</v>
      </c>
      <c r="B23721" s="33" t="s">
        <v>1822</v>
      </c>
      <c r="C23721" s="7">
        <v>46142</v>
      </c>
      <c r="E23721" s="37">
        <v>238.18</v>
      </c>
      <c r="G23721" s="27" t="str">
        <f t="shared" si="375"/>
        <v>April 26</v>
      </c>
      <c r="H23721" s="27">
        <f t="shared" si="374"/>
        <v>23720</v>
      </c>
      <c r="I23721" s="30" t="str">
        <f>IF(G23721='Check Register'!$E$1,H23721,"")</f>
        <v/>
      </c>
    </row>
    <row r="23722" spans="1:9" x14ac:dyDescent="0.3">
      <c r="A23722" s="33" t="s">
        <v>1564</v>
      </c>
      <c r="B23722" s="33" t="s">
        <v>1822</v>
      </c>
      <c r="C23722" s="7">
        <v>46142</v>
      </c>
      <c r="E23722" s="37">
        <v>126.26</v>
      </c>
      <c r="G23722" s="27" t="str">
        <f t="shared" si="375"/>
        <v>April 26</v>
      </c>
      <c r="H23722" s="27">
        <f t="shared" si="374"/>
        <v>23721</v>
      </c>
      <c r="I23722" s="30" t="str">
        <f>IF(G23722='Check Register'!$E$1,H23722,"")</f>
        <v/>
      </c>
    </row>
    <row r="23723" spans="1:9" x14ac:dyDescent="0.3">
      <c r="A23723" s="33" t="s">
        <v>1564</v>
      </c>
      <c r="B23723" s="33" t="s">
        <v>1822</v>
      </c>
      <c r="C23723" s="7">
        <v>46142</v>
      </c>
      <c r="E23723" s="37">
        <v>69.86</v>
      </c>
      <c r="G23723" s="27" t="str">
        <f t="shared" si="375"/>
        <v>April 26</v>
      </c>
      <c r="H23723" s="27">
        <f t="shared" si="374"/>
        <v>23722</v>
      </c>
      <c r="I23723" s="30" t="str">
        <f>IF(G23723='Check Register'!$E$1,H23723,"")</f>
        <v/>
      </c>
    </row>
    <row r="23724" spans="1:9" x14ac:dyDescent="0.3">
      <c r="A23724" s="33" t="s">
        <v>1564</v>
      </c>
      <c r="B23724" s="33" t="s">
        <v>1822</v>
      </c>
      <c r="C23724" s="7">
        <v>46142</v>
      </c>
      <c r="E23724" s="37">
        <v>52.47</v>
      </c>
      <c r="G23724" s="27" t="str">
        <f t="shared" si="375"/>
        <v>April 26</v>
      </c>
      <c r="H23724" s="27">
        <f t="shared" si="374"/>
        <v>23723</v>
      </c>
      <c r="I23724" s="30" t="str">
        <f>IF(G23724='Check Register'!$E$1,H23724,"")</f>
        <v/>
      </c>
    </row>
    <row r="23725" spans="1:9" x14ac:dyDescent="0.3">
      <c r="A23725" s="33" t="s">
        <v>1596</v>
      </c>
      <c r="B23725" s="33" t="s">
        <v>2062</v>
      </c>
      <c r="C23725" s="7">
        <v>46142</v>
      </c>
      <c r="E23725" s="37">
        <v>100000</v>
      </c>
      <c r="G23725" s="27" t="str">
        <f t="shared" si="375"/>
        <v>April 26</v>
      </c>
      <c r="H23725" s="27">
        <f t="shared" si="374"/>
        <v>23724</v>
      </c>
      <c r="I23725" s="30" t="str">
        <f>IF(G23725='Check Register'!$E$1,H23725,"")</f>
        <v/>
      </c>
    </row>
    <row r="23726" spans="1:9" x14ac:dyDescent="0.3">
      <c r="A23726" s="33" t="s">
        <v>803</v>
      </c>
      <c r="B23726" s="33" t="s">
        <v>6</v>
      </c>
      <c r="C23726" s="7">
        <v>46142</v>
      </c>
      <c r="E23726" s="37">
        <v>79100.350000000006</v>
      </c>
      <c r="G23726" s="27" t="str">
        <f t="shared" si="375"/>
        <v>April 26</v>
      </c>
      <c r="H23726" s="27">
        <f t="shared" si="374"/>
        <v>23725</v>
      </c>
      <c r="I23726" s="30" t="str">
        <f>IF(G23726='Check Register'!$E$1,H23726,"")</f>
        <v/>
      </c>
    </row>
    <row r="23727" spans="1:9" x14ac:dyDescent="0.3">
      <c r="A23727" s="33" t="s">
        <v>1595</v>
      </c>
      <c r="B23727" s="33" t="s">
        <v>2607</v>
      </c>
      <c r="C23727" s="7">
        <v>46142</v>
      </c>
      <c r="E23727" s="37">
        <v>483.45</v>
      </c>
      <c r="G23727" s="27" t="str">
        <f t="shared" si="375"/>
        <v>April 26</v>
      </c>
      <c r="H23727" s="27">
        <f t="shared" si="374"/>
        <v>23726</v>
      </c>
      <c r="I23727" s="30" t="str">
        <f>IF(G23727='Check Register'!$E$1,H23727,"")</f>
        <v/>
      </c>
    </row>
    <row r="23728" spans="1:9" x14ac:dyDescent="0.3">
      <c r="A23728" s="33" t="s">
        <v>1641</v>
      </c>
      <c r="B23728" s="33" t="s">
        <v>2422</v>
      </c>
      <c r="C23728" s="7">
        <v>46142</v>
      </c>
      <c r="E23728" s="37">
        <v>19001.29</v>
      </c>
      <c r="G23728" s="27" t="str">
        <f t="shared" si="375"/>
        <v>April 26</v>
      </c>
      <c r="H23728" s="27">
        <f t="shared" si="374"/>
        <v>23727</v>
      </c>
      <c r="I23728" s="30" t="str">
        <f>IF(G23728='Check Register'!$E$1,H23728,"")</f>
        <v/>
      </c>
    </row>
    <row r="23729" spans="1:9" x14ac:dyDescent="0.3">
      <c r="A23729" s="33" t="s">
        <v>1633</v>
      </c>
      <c r="B23729" s="33" t="s">
        <v>2292</v>
      </c>
      <c r="C23729" s="7">
        <v>46142</v>
      </c>
      <c r="E23729" s="37">
        <v>987195.24</v>
      </c>
      <c r="G23729" s="27" t="str">
        <f t="shared" si="375"/>
        <v>April 26</v>
      </c>
      <c r="H23729" s="27">
        <f t="shared" si="374"/>
        <v>23728</v>
      </c>
      <c r="I23729" s="30" t="str">
        <f>IF(G23729='Check Register'!$E$1,H23729,"")</f>
        <v/>
      </c>
    </row>
    <row r="23730" spans="1:9" x14ac:dyDescent="0.3">
      <c r="A23730" s="33" t="s">
        <v>1633</v>
      </c>
      <c r="B23730" s="33" t="s">
        <v>2292</v>
      </c>
      <c r="C23730" s="7">
        <v>46142</v>
      </c>
      <c r="E23730" s="37">
        <v>384805.1</v>
      </c>
      <c r="G23730" s="27" t="str">
        <f t="shared" si="375"/>
        <v>April 26</v>
      </c>
      <c r="H23730" s="27">
        <f t="shared" ref="H23730:H23793" si="376">1+H23729</f>
        <v>23729</v>
      </c>
      <c r="I23730" s="30" t="str">
        <f>IF(G23730='Check Register'!$E$1,H23730,"")</f>
        <v/>
      </c>
    </row>
    <row r="23731" spans="1:9" x14ac:dyDescent="0.3">
      <c r="A23731" s="33" t="s">
        <v>1583</v>
      </c>
      <c r="B23731" s="33" t="s">
        <v>2330</v>
      </c>
      <c r="C23731" s="7">
        <v>46142</v>
      </c>
      <c r="E23731" s="37">
        <v>341</v>
      </c>
      <c r="G23731" s="27" t="str">
        <f t="shared" si="375"/>
        <v>April 26</v>
      </c>
      <c r="H23731" s="27">
        <f t="shared" si="376"/>
        <v>23730</v>
      </c>
      <c r="I23731" s="30" t="str">
        <f>IF(G23731='Check Register'!$E$1,H23731,"")</f>
        <v/>
      </c>
    </row>
    <row r="23732" spans="1:9" x14ac:dyDescent="0.3">
      <c r="A23732" s="33" t="s">
        <v>1647</v>
      </c>
      <c r="B23732" s="33" t="s">
        <v>2608</v>
      </c>
      <c r="C23732" s="7">
        <v>46142</v>
      </c>
      <c r="E23732" s="37">
        <v>3470.24</v>
      </c>
      <c r="G23732" s="27" t="str">
        <f t="shared" si="375"/>
        <v>April 26</v>
      </c>
      <c r="H23732" s="27">
        <f t="shared" si="376"/>
        <v>23731</v>
      </c>
      <c r="I23732" s="30" t="str">
        <f>IF(G23732='Check Register'!$E$1,H23732,"")</f>
        <v/>
      </c>
    </row>
    <row r="23733" spans="1:9" x14ac:dyDescent="0.3">
      <c r="A23733" s="33" t="s">
        <v>1647</v>
      </c>
      <c r="B23733" s="33" t="s">
        <v>2608</v>
      </c>
      <c r="C23733" s="7">
        <v>46142</v>
      </c>
      <c r="E23733" s="37">
        <v>3303.31</v>
      </c>
      <c r="G23733" s="27" t="str">
        <f t="shared" si="375"/>
        <v>April 26</v>
      </c>
      <c r="H23733" s="27">
        <f t="shared" si="376"/>
        <v>23732</v>
      </c>
      <c r="I23733" s="30" t="str">
        <f>IF(G23733='Check Register'!$E$1,H23733,"")</f>
        <v/>
      </c>
    </row>
    <row r="23734" spans="1:9" x14ac:dyDescent="0.3">
      <c r="A23734" s="33" t="s">
        <v>1971</v>
      </c>
      <c r="B23734" s="33" t="s">
        <v>2609</v>
      </c>
      <c r="C23734" s="7">
        <v>46142</v>
      </c>
      <c r="E23734" s="37">
        <v>19875</v>
      </c>
      <c r="G23734" s="27" t="str">
        <f t="shared" si="375"/>
        <v>April 26</v>
      </c>
      <c r="H23734" s="27">
        <f t="shared" si="376"/>
        <v>23733</v>
      </c>
      <c r="I23734" s="30" t="str">
        <f>IF(G23734='Check Register'!$E$1,H23734,"")</f>
        <v/>
      </c>
    </row>
    <row r="23735" spans="1:9" x14ac:dyDescent="0.3">
      <c r="A23735" s="33" t="s">
        <v>1691</v>
      </c>
      <c r="B23735" s="33" t="s">
        <v>2413</v>
      </c>
      <c r="C23735" s="7">
        <v>46142</v>
      </c>
      <c r="E23735" s="37">
        <v>892944.85</v>
      </c>
      <c r="G23735" s="27" t="str">
        <f t="shared" si="375"/>
        <v>April 26</v>
      </c>
      <c r="H23735" s="27">
        <f t="shared" si="376"/>
        <v>23734</v>
      </c>
      <c r="I23735" s="30" t="str">
        <f>IF(G23735='Check Register'!$E$1,H23735,"")</f>
        <v/>
      </c>
    </row>
    <row r="23736" spans="1:9" x14ac:dyDescent="0.3">
      <c r="A23736" s="33" t="s">
        <v>1691</v>
      </c>
      <c r="B23736" s="33" t="s">
        <v>2412</v>
      </c>
      <c r="C23736" s="7">
        <v>46142</v>
      </c>
      <c r="E23736" s="37">
        <v>51371</v>
      </c>
      <c r="G23736" s="27" t="str">
        <f t="shared" si="375"/>
        <v>April 26</v>
      </c>
      <c r="H23736" s="27">
        <f t="shared" si="376"/>
        <v>23735</v>
      </c>
      <c r="I23736" s="30" t="str">
        <f>IF(G23736='Check Register'!$E$1,H23736,"")</f>
        <v/>
      </c>
    </row>
    <row r="23737" spans="1:9" x14ac:dyDescent="0.3">
      <c r="A23737" s="33" t="s">
        <v>1634</v>
      </c>
      <c r="B23737" s="33" t="s">
        <v>2414</v>
      </c>
      <c r="C23737" s="7">
        <v>46142</v>
      </c>
      <c r="E23737" s="37">
        <v>82441.91</v>
      </c>
      <c r="G23737" s="27" t="str">
        <f t="shared" si="375"/>
        <v>April 26</v>
      </c>
      <c r="H23737" s="27">
        <f t="shared" si="376"/>
        <v>23736</v>
      </c>
      <c r="I23737" s="30" t="str">
        <f>IF(G23737='Check Register'!$E$1,H23737,"")</f>
        <v/>
      </c>
    </row>
    <row r="23738" spans="1:9" x14ac:dyDescent="0.3">
      <c r="A23738" s="33" t="s">
        <v>1598</v>
      </c>
      <c r="B23738" s="33" t="s">
        <v>1809</v>
      </c>
      <c r="C23738" s="7">
        <v>46142</v>
      </c>
      <c r="E23738" s="37">
        <v>17500</v>
      </c>
      <c r="G23738" s="27" t="str">
        <f t="shared" si="375"/>
        <v>April 26</v>
      </c>
      <c r="H23738" s="27">
        <f t="shared" si="376"/>
        <v>23737</v>
      </c>
      <c r="I23738" s="30" t="str">
        <f>IF(G23738='Check Register'!$E$1,H23738,"")</f>
        <v/>
      </c>
    </row>
    <row r="23739" spans="1:9" x14ac:dyDescent="0.3">
      <c r="A23739" s="33" t="s">
        <v>1671</v>
      </c>
      <c r="B23739" s="33" t="s">
        <v>2354</v>
      </c>
      <c r="C23739" s="7">
        <v>46142</v>
      </c>
      <c r="E23739" s="37">
        <v>481.93</v>
      </c>
      <c r="G23739" s="27" t="str">
        <f t="shared" si="375"/>
        <v>April 26</v>
      </c>
      <c r="H23739" s="27">
        <f t="shared" si="376"/>
        <v>23738</v>
      </c>
      <c r="I23739" s="30" t="str">
        <f>IF(G23739='Check Register'!$E$1,H23739,"")</f>
        <v/>
      </c>
    </row>
    <row r="23740" spans="1:9" x14ac:dyDescent="0.3">
      <c r="A23740" s="33" t="s">
        <v>2112</v>
      </c>
      <c r="B23740" s="33" t="s">
        <v>2502</v>
      </c>
      <c r="C23740" s="7">
        <v>46142</v>
      </c>
      <c r="E23740" s="37">
        <v>313</v>
      </c>
      <c r="G23740" s="27" t="str">
        <f t="shared" si="375"/>
        <v>April 26</v>
      </c>
      <c r="H23740" s="27">
        <f t="shared" si="376"/>
        <v>23739</v>
      </c>
      <c r="I23740" s="30" t="str">
        <f>IF(G23740='Check Register'!$E$1,H23740,"")</f>
        <v/>
      </c>
    </row>
    <row r="23741" spans="1:9" x14ac:dyDescent="0.3">
      <c r="A23741" s="33" t="s">
        <v>2566</v>
      </c>
      <c r="B23741" s="33" t="s">
        <v>2610</v>
      </c>
      <c r="C23741" s="7">
        <v>46142</v>
      </c>
      <c r="E23741" s="37">
        <v>26655.599999999999</v>
      </c>
      <c r="G23741" s="27" t="str">
        <f t="shared" si="375"/>
        <v>April 26</v>
      </c>
      <c r="H23741" s="27">
        <f t="shared" si="376"/>
        <v>23740</v>
      </c>
      <c r="I23741" s="30" t="str">
        <f>IF(G23741='Check Register'!$E$1,H23741,"")</f>
        <v/>
      </c>
    </row>
    <row r="23742" spans="1:9" x14ac:dyDescent="0.3">
      <c r="A23742" s="33" t="s">
        <v>2068</v>
      </c>
      <c r="B23742" s="33" t="s">
        <v>2337</v>
      </c>
      <c r="C23742" s="7">
        <v>46142</v>
      </c>
      <c r="E23742" s="37">
        <v>165</v>
      </c>
      <c r="G23742" s="27" t="str">
        <f t="shared" si="375"/>
        <v>April 26</v>
      </c>
      <c r="H23742" s="27">
        <f t="shared" si="376"/>
        <v>23741</v>
      </c>
      <c r="I23742" s="30" t="str">
        <f>IF(G23742='Check Register'!$E$1,H23742,"")</f>
        <v/>
      </c>
    </row>
    <row r="23743" spans="1:9" x14ac:dyDescent="0.3">
      <c r="A23743" s="33" t="s">
        <v>1568</v>
      </c>
      <c r="B23743" s="33" t="s">
        <v>2611</v>
      </c>
      <c r="C23743" s="7">
        <v>46142</v>
      </c>
      <c r="E23743" s="37">
        <v>4249.55</v>
      </c>
      <c r="G23743" s="27" t="str">
        <f t="shared" si="375"/>
        <v>April 26</v>
      </c>
      <c r="H23743" s="27">
        <f t="shared" si="376"/>
        <v>23742</v>
      </c>
      <c r="I23743" s="30" t="str">
        <f>IF(G23743='Check Register'!$E$1,H23743,"")</f>
        <v/>
      </c>
    </row>
    <row r="23744" spans="1:9" x14ac:dyDescent="0.3">
      <c r="A23744" s="33" t="s">
        <v>1649</v>
      </c>
      <c r="B23744" s="33" t="s">
        <v>2268</v>
      </c>
      <c r="C23744" s="7">
        <v>46142</v>
      </c>
      <c r="E23744" s="37">
        <v>1338.25</v>
      </c>
      <c r="G23744" s="27" t="str">
        <f t="shared" si="375"/>
        <v>April 26</v>
      </c>
      <c r="H23744" s="27">
        <f t="shared" si="376"/>
        <v>23743</v>
      </c>
      <c r="I23744" s="30" t="str">
        <f>IF(G23744='Check Register'!$E$1,H23744,"")</f>
        <v/>
      </c>
    </row>
    <row r="23745" spans="1:9" x14ac:dyDescent="0.3">
      <c r="A23745" s="33" t="s">
        <v>1649</v>
      </c>
      <c r="B23745" s="33" t="s">
        <v>2268</v>
      </c>
      <c r="C23745" s="7">
        <v>46142</v>
      </c>
      <c r="E23745" s="37">
        <v>118.26</v>
      </c>
      <c r="G23745" s="27" t="str">
        <f t="shared" si="375"/>
        <v>April 26</v>
      </c>
      <c r="H23745" s="27">
        <f t="shared" si="376"/>
        <v>23744</v>
      </c>
      <c r="I23745" s="30" t="str">
        <f>IF(G23745='Check Register'!$E$1,H23745,"")</f>
        <v/>
      </c>
    </row>
    <row r="23746" spans="1:9" x14ac:dyDescent="0.3">
      <c r="A23746" s="33" t="s">
        <v>1649</v>
      </c>
      <c r="B23746" s="33" t="s">
        <v>2268</v>
      </c>
      <c r="C23746" s="7">
        <v>46142</v>
      </c>
      <c r="E23746" s="37">
        <v>202.94</v>
      </c>
      <c r="G23746" s="27" t="str">
        <f t="shared" si="375"/>
        <v>April 26</v>
      </c>
      <c r="H23746" s="27">
        <f t="shared" si="376"/>
        <v>23745</v>
      </c>
      <c r="I23746" s="30" t="str">
        <f>IF(G23746='Check Register'!$E$1,H23746,"")</f>
        <v/>
      </c>
    </row>
    <row r="23747" spans="1:9" x14ac:dyDescent="0.3">
      <c r="A23747" s="33" t="s">
        <v>1649</v>
      </c>
      <c r="B23747" s="33" t="s">
        <v>2268</v>
      </c>
      <c r="C23747" s="7">
        <v>46142</v>
      </c>
      <c r="E23747" s="37">
        <v>233.33</v>
      </c>
      <c r="G23747" s="27" t="str">
        <f t="shared" si="375"/>
        <v>April 26</v>
      </c>
      <c r="H23747" s="27">
        <f t="shared" si="376"/>
        <v>23746</v>
      </c>
      <c r="I23747" s="30" t="str">
        <f>IF(G23747='Check Register'!$E$1,H23747,"")</f>
        <v/>
      </c>
    </row>
    <row r="23748" spans="1:9" x14ac:dyDescent="0.3">
      <c r="A23748" s="33" t="s">
        <v>1642</v>
      </c>
      <c r="B23748" s="33" t="s">
        <v>1896</v>
      </c>
      <c r="C23748" s="7">
        <v>46142</v>
      </c>
      <c r="E23748" s="37">
        <v>197.5</v>
      </c>
      <c r="G23748" s="27" t="str">
        <f t="shared" si="375"/>
        <v>April 26</v>
      </c>
      <c r="H23748" s="27">
        <f t="shared" si="376"/>
        <v>23747</v>
      </c>
      <c r="I23748" s="30" t="str">
        <f>IF(G23748='Check Register'!$E$1,H23748,"")</f>
        <v/>
      </c>
    </row>
    <row r="23749" spans="1:9" x14ac:dyDescent="0.3">
      <c r="A23749" s="33" t="s">
        <v>1648</v>
      </c>
      <c r="B23749" s="33" t="s">
        <v>2612</v>
      </c>
      <c r="C23749" s="7">
        <v>46142</v>
      </c>
      <c r="E23749" s="37">
        <v>97421.16</v>
      </c>
      <c r="G23749" s="27" t="str">
        <f t="shared" si="375"/>
        <v>April 26</v>
      </c>
      <c r="H23749" s="27">
        <f t="shared" si="376"/>
        <v>23748</v>
      </c>
      <c r="I23749" s="30" t="str">
        <f>IF(G23749='Check Register'!$E$1,H23749,"")</f>
        <v/>
      </c>
    </row>
    <row r="23750" spans="1:9" x14ac:dyDescent="0.3">
      <c r="A23750" s="33" t="s">
        <v>1648</v>
      </c>
      <c r="B23750" s="33" t="s">
        <v>2066</v>
      </c>
      <c r="C23750" s="7">
        <v>46142</v>
      </c>
      <c r="E23750" s="37">
        <v>272001.62</v>
      </c>
      <c r="G23750" s="27" t="str">
        <f t="shared" si="375"/>
        <v>April 26</v>
      </c>
      <c r="H23750" s="27">
        <f t="shared" si="376"/>
        <v>23749</v>
      </c>
      <c r="I23750" s="30" t="str">
        <f>IF(G23750='Check Register'!$E$1,H23750,"")</f>
        <v/>
      </c>
    </row>
    <row r="23751" spans="1:9" x14ac:dyDescent="0.3">
      <c r="A23751" s="33" t="s">
        <v>1654</v>
      </c>
      <c r="B23751" s="33" t="s">
        <v>1840</v>
      </c>
      <c r="C23751" s="7">
        <v>46142</v>
      </c>
      <c r="E23751" s="37">
        <v>1899.44</v>
      </c>
      <c r="G23751" s="27" t="str">
        <f t="shared" si="375"/>
        <v>April 26</v>
      </c>
      <c r="H23751" s="27">
        <f t="shared" si="376"/>
        <v>23750</v>
      </c>
      <c r="I23751" s="30" t="str">
        <f>IF(G23751='Check Register'!$E$1,H23751,"")</f>
        <v/>
      </c>
    </row>
    <row r="23752" spans="1:9" x14ac:dyDescent="0.3">
      <c r="A23752" s="33" t="s">
        <v>1618</v>
      </c>
      <c r="B23752" s="33" t="s">
        <v>2319</v>
      </c>
      <c r="C23752" s="7">
        <v>46142</v>
      </c>
      <c r="E23752" s="37">
        <v>47.49</v>
      </c>
      <c r="G23752" s="27" t="str">
        <f t="shared" si="375"/>
        <v>April 26</v>
      </c>
      <c r="H23752" s="27">
        <f t="shared" si="376"/>
        <v>23751</v>
      </c>
      <c r="I23752" s="30" t="str">
        <f>IF(G23752='Check Register'!$E$1,H23752,"")</f>
        <v/>
      </c>
    </row>
    <row r="23753" spans="1:9" x14ac:dyDescent="0.3">
      <c r="A23753" s="33" t="s">
        <v>1618</v>
      </c>
      <c r="B23753" s="33" t="s">
        <v>2319</v>
      </c>
      <c r="C23753" s="7">
        <v>46142</v>
      </c>
      <c r="E23753" s="37">
        <v>172.55</v>
      </c>
      <c r="G23753" s="27" t="str">
        <f t="shared" si="375"/>
        <v>April 26</v>
      </c>
      <c r="H23753" s="27">
        <f t="shared" si="376"/>
        <v>23752</v>
      </c>
      <c r="I23753" s="30" t="str">
        <f>IF(G23753='Check Register'!$E$1,H23753,"")</f>
        <v/>
      </c>
    </row>
    <row r="23754" spans="1:9" x14ac:dyDescent="0.3">
      <c r="A23754" s="33" t="s">
        <v>1618</v>
      </c>
      <c r="B23754" s="33" t="s">
        <v>2319</v>
      </c>
      <c r="C23754" s="7">
        <v>46142</v>
      </c>
      <c r="E23754" s="37">
        <v>30.92</v>
      </c>
      <c r="G23754" s="27" t="str">
        <f t="shared" si="375"/>
        <v>April 26</v>
      </c>
      <c r="H23754" s="27">
        <f t="shared" si="376"/>
        <v>23753</v>
      </c>
      <c r="I23754" s="30" t="str">
        <f>IF(G23754='Check Register'!$E$1,H23754,"")</f>
        <v/>
      </c>
    </row>
    <row r="23755" spans="1:9" x14ac:dyDescent="0.3">
      <c r="A23755" s="33" t="s">
        <v>1620</v>
      </c>
      <c r="B23755" s="33" t="s">
        <v>2320</v>
      </c>
      <c r="C23755" s="7">
        <v>46142</v>
      </c>
      <c r="E23755" s="37">
        <v>248</v>
      </c>
      <c r="G23755" s="27" t="str">
        <f t="shared" si="375"/>
        <v>April 26</v>
      </c>
      <c r="H23755" s="27">
        <f t="shared" si="376"/>
        <v>23754</v>
      </c>
      <c r="I23755" s="30" t="str">
        <f>IF(G23755='Check Register'!$E$1,H23755,"")</f>
        <v/>
      </c>
    </row>
    <row r="23756" spans="1:9" x14ac:dyDescent="0.3">
      <c r="A23756" s="33" t="s">
        <v>1621</v>
      </c>
      <c r="B23756" s="33" t="s">
        <v>2384</v>
      </c>
      <c r="C23756" s="7">
        <v>46142</v>
      </c>
      <c r="E23756" s="37">
        <v>168.28</v>
      </c>
      <c r="G23756" s="27" t="str">
        <f t="shared" si="375"/>
        <v>April 26</v>
      </c>
      <c r="H23756" s="27">
        <f t="shared" si="376"/>
        <v>23755</v>
      </c>
      <c r="I23756" s="30" t="str">
        <f>IF(G23756='Check Register'!$E$1,H23756,"")</f>
        <v/>
      </c>
    </row>
    <row r="23757" spans="1:9" x14ac:dyDescent="0.3">
      <c r="A23757" s="33" t="s">
        <v>2560</v>
      </c>
      <c r="B23757" s="33" t="s">
        <v>2588</v>
      </c>
      <c r="C23757" s="7">
        <v>46142</v>
      </c>
      <c r="E23757" s="37">
        <v>17.8</v>
      </c>
      <c r="G23757" s="27" t="str">
        <f t="shared" si="375"/>
        <v>April 26</v>
      </c>
      <c r="H23757" s="27">
        <f t="shared" si="376"/>
        <v>23756</v>
      </c>
      <c r="I23757" s="30" t="str">
        <f>IF(G23757='Check Register'!$E$1,H23757,"")</f>
        <v/>
      </c>
    </row>
    <row r="23758" spans="1:9" x14ac:dyDescent="0.3">
      <c r="A23758" s="33" t="s">
        <v>1664</v>
      </c>
      <c r="B23758" s="33" t="s">
        <v>2297</v>
      </c>
      <c r="C23758" s="7">
        <v>46142</v>
      </c>
      <c r="E23758" s="37">
        <v>38.46</v>
      </c>
      <c r="G23758" s="27" t="str">
        <f t="shared" si="375"/>
        <v>April 26</v>
      </c>
      <c r="H23758" s="27">
        <f t="shared" si="376"/>
        <v>23757</v>
      </c>
      <c r="I23758" s="30" t="str">
        <f>IF(G23758='Check Register'!$E$1,H23758,"")</f>
        <v/>
      </c>
    </row>
    <row r="23759" spans="1:9" x14ac:dyDescent="0.3">
      <c r="A23759" s="33" t="s">
        <v>1666</v>
      </c>
      <c r="B23759" s="33" t="s">
        <v>2288</v>
      </c>
      <c r="C23759" s="7">
        <v>46142</v>
      </c>
      <c r="E23759" s="37">
        <v>1881</v>
      </c>
      <c r="G23759" s="27" t="str">
        <f t="shared" si="375"/>
        <v>April 26</v>
      </c>
      <c r="H23759" s="27">
        <f t="shared" si="376"/>
        <v>23758</v>
      </c>
      <c r="I23759" s="30" t="str">
        <f>IF(G23759='Check Register'!$E$1,H23759,"")</f>
        <v/>
      </c>
    </row>
    <row r="23760" spans="1:9" x14ac:dyDescent="0.3">
      <c r="A23760" s="33" t="s">
        <v>1600</v>
      </c>
      <c r="B23760" s="33" t="s">
        <v>2262</v>
      </c>
      <c r="C23760" s="7">
        <v>46142</v>
      </c>
      <c r="E23760" s="37">
        <v>1900.48</v>
      </c>
      <c r="G23760" s="27" t="str">
        <f t="shared" si="375"/>
        <v>April 26</v>
      </c>
      <c r="H23760" s="27">
        <f t="shared" si="376"/>
        <v>23759</v>
      </c>
      <c r="I23760" s="30" t="str">
        <f>IF(G23760='Check Register'!$E$1,H23760,"")</f>
        <v/>
      </c>
    </row>
    <row r="23761" spans="1:9" x14ac:dyDescent="0.3">
      <c r="A23761" s="33" t="s">
        <v>1600</v>
      </c>
      <c r="B23761" s="33" t="s">
        <v>2262</v>
      </c>
      <c r="C23761" s="7">
        <v>46142</v>
      </c>
      <c r="E23761" s="37">
        <v>19.79</v>
      </c>
      <c r="G23761" s="27" t="str">
        <f t="shared" si="375"/>
        <v>April 26</v>
      </c>
      <c r="H23761" s="27">
        <f t="shared" si="376"/>
        <v>23760</v>
      </c>
      <c r="I23761" s="30" t="str">
        <f>IF(G23761='Check Register'!$E$1,H23761,"")</f>
        <v/>
      </c>
    </row>
    <row r="23762" spans="1:9" x14ac:dyDescent="0.3">
      <c r="A23762" s="33" t="s">
        <v>1600</v>
      </c>
      <c r="B23762" s="33" t="s">
        <v>2262</v>
      </c>
      <c r="C23762" s="7">
        <v>46142</v>
      </c>
      <c r="E23762" s="37">
        <v>105.48</v>
      </c>
      <c r="G23762" s="27" t="str">
        <f t="shared" si="375"/>
        <v>April 26</v>
      </c>
      <c r="H23762" s="27">
        <f t="shared" si="376"/>
        <v>23761</v>
      </c>
      <c r="I23762" s="30" t="str">
        <f>IF(G23762='Check Register'!$E$1,H23762,"")</f>
        <v/>
      </c>
    </row>
    <row r="23763" spans="1:9" x14ac:dyDescent="0.3">
      <c r="A23763" s="33" t="s">
        <v>1600</v>
      </c>
      <c r="B23763" s="33" t="s">
        <v>2262</v>
      </c>
      <c r="C23763" s="7">
        <v>46142</v>
      </c>
      <c r="E23763" s="37">
        <v>178.23</v>
      </c>
      <c r="G23763" s="27" t="str">
        <f t="shared" si="375"/>
        <v>April 26</v>
      </c>
      <c r="H23763" s="27">
        <f t="shared" si="376"/>
        <v>23762</v>
      </c>
      <c r="I23763" s="30" t="str">
        <f>IF(G23763='Check Register'!$E$1,H23763,"")</f>
        <v/>
      </c>
    </row>
    <row r="23764" spans="1:9" x14ac:dyDescent="0.3">
      <c r="A23764" t="s">
        <v>2561</v>
      </c>
      <c r="B23764" t="s">
        <v>97</v>
      </c>
      <c r="C23764" s="7">
        <v>46143</v>
      </c>
      <c r="E23764" s="37">
        <v>346789.56</v>
      </c>
      <c r="G23764" s="27" t="str">
        <f t="shared" si="375"/>
        <v>May 2026</v>
      </c>
      <c r="H23764" s="27">
        <f t="shared" si="376"/>
        <v>23763</v>
      </c>
      <c r="I23764" s="30" t="str">
        <f>IF(G23764='Check Register'!$E$1,H23764,"")</f>
        <v/>
      </c>
    </row>
    <row r="23765" spans="1:9" x14ac:dyDescent="0.3">
      <c r="A23765" s="33" t="s">
        <v>1564</v>
      </c>
      <c r="B23765" s="33" t="s">
        <v>1822</v>
      </c>
      <c r="C23765" s="7">
        <v>46149</v>
      </c>
      <c r="E23765" s="37">
        <v>258.43</v>
      </c>
      <c r="G23765" s="27" t="str">
        <f t="shared" si="375"/>
        <v>May 2026</v>
      </c>
      <c r="H23765" s="27">
        <f t="shared" si="376"/>
        <v>23764</v>
      </c>
      <c r="I23765" s="30" t="str">
        <f>IF(G23765='Check Register'!$E$1,H23765,"")</f>
        <v/>
      </c>
    </row>
    <row r="23766" spans="1:9" x14ac:dyDescent="0.3">
      <c r="A23766" s="33" t="s">
        <v>1564</v>
      </c>
      <c r="B23766" s="33" t="s">
        <v>1822</v>
      </c>
      <c r="C23766" s="7">
        <v>46149</v>
      </c>
      <c r="E23766" s="37">
        <v>1765.41</v>
      </c>
      <c r="G23766" s="27" t="str">
        <f t="shared" si="375"/>
        <v>May 2026</v>
      </c>
      <c r="H23766" s="27">
        <f t="shared" si="376"/>
        <v>23765</v>
      </c>
      <c r="I23766" s="30" t="str">
        <f>IF(G23766='Check Register'!$E$1,H23766,"")</f>
        <v/>
      </c>
    </row>
    <row r="23767" spans="1:9" x14ac:dyDescent="0.3">
      <c r="A23767" s="33" t="s">
        <v>1600</v>
      </c>
      <c r="B23767" s="33" t="s">
        <v>2294</v>
      </c>
      <c r="C23767" s="7">
        <v>46149</v>
      </c>
      <c r="E23767" s="37">
        <v>50</v>
      </c>
      <c r="G23767" s="27" t="str">
        <f t="shared" si="375"/>
        <v>May 2026</v>
      </c>
      <c r="H23767" s="27">
        <f t="shared" si="376"/>
        <v>23766</v>
      </c>
      <c r="I23767" s="30" t="str">
        <f>IF(G23767='Check Register'!$E$1,H23767,"")</f>
        <v/>
      </c>
    </row>
    <row r="23768" spans="1:9" x14ac:dyDescent="0.3">
      <c r="A23768" s="33" t="s">
        <v>1600</v>
      </c>
      <c r="B23768" s="33" t="s">
        <v>2294</v>
      </c>
      <c r="C23768" s="7">
        <v>46149</v>
      </c>
      <c r="E23768" s="37">
        <v>50</v>
      </c>
      <c r="G23768" s="27" t="str">
        <f t="shared" si="375"/>
        <v>May 2026</v>
      </c>
      <c r="H23768" s="27">
        <f t="shared" si="376"/>
        <v>23767</v>
      </c>
      <c r="I23768" s="30" t="str">
        <f>IF(G23768='Check Register'!$E$1,H23768,"")</f>
        <v/>
      </c>
    </row>
    <row r="23769" spans="1:9" x14ac:dyDescent="0.3">
      <c r="A23769" s="33" t="s">
        <v>1600</v>
      </c>
      <c r="B23769" s="33" t="s">
        <v>2294</v>
      </c>
      <c r="C23769" s="7">
        <v>46149</v>
      </c>
      <c r="E23769" s="37">
        <v>50</v>
      </c>
      <c r="G23769" s="27" t="str">
        <f t="shared" si="375"/>
        <v>May 2026</v>
      </c>
      <c r="H23769" s="27">
        <f t="shared" si="376"/>
        <v>23768</v>
      </c>
      <c r="I23769" s="30" t="str">
        <f>IF(G23769='Check Register'!$E$1,H23769,"")</f>
        <v/>
      </c>
    </row>
    <row r="23770" spans="1:9" x14ac:dyDescent="0.3">
      <c r="A23770" s="33" t="s">
        <v>2103</v>
      </c>
      <c r="B23770" s="33" t="s">
        <v>2256</v>
      </c>
      <c r="C23770" s="7">
        <v>46149</v>
      </c>
      <c r="E23770" s="37">
        <v>75.349999999999994</v>
      </c>
      <c r="G23770" s="27" t="str">
        <f t="shared" si="375"/>
        <v>May 2026</v>
      </c>
      <c r="H23770" s="27">
        <f t="shared" si="376"/>
        <v>23769</v>
      </c>
      <c r="I23770" s="30" t="str">
        <f>IF(G23770='Check Register'!$E$1,H23770,"")</f>
        <v/>
      </c>
    </row>
    <row r="23771" spans="1:9" x14ac:dyDescent="0.3">
      <c r="A23771" s="33" t="s">
        <v>1596</v>
      </c>
      <c r="B23771" s="33" t="s">
        <v>2395</v>
      </c>
      <c r="C23771" s="7">
        <v>46149</v>
      </c>
      <c r="E23771" s="37">
        <v>6145.12</v>
      </c>
      <c r="G23771" s="27" t="str">
        <f t="shared" si="375"/>
        <v>May 2026</v>
      </c>
      <c r="H23771" s="27">
        <f t="shared" si="376"/>
        <v>23770</v>
      </c>
      <c r="I23771" s="30" t="str">
        <f>IF(G23771='Check Register'!$E$1,H23771,"")</f>
        <v/>
      </c>
    </row>
    <row r="23772" spans="1:9" x14ac:dyDescent="0.3">
      <c r="A23772" s="33" t="s">
        <v>1597</v>
      </c>
      <c r="B23772" s="33" t="s">
        <v>2249</v>
      </c>
      <c r="C23772" s="7">
        <v>46149</v>
      </c>
      <c r="E23772" s="37">
        <v>7000</v>
      </c>
      <c r="G23772" s="27" t="str">
        <f t="shared" si="375"/>
        <v>May 2026</v>
      </c>
      <c r="H23772" s="27">
        <f t="shared" si="376"/>
        <v>23771</v>
      </c>
      <c r="I23772" s="30" t="str">
        <f>IF(G23772='Check Register'!$E$1,H23772,"")</f>
        <v/>
      </c>
    </row>
    <row r="23773" spans="1:9" x14ac:dyDescent="0.3">
      <c r="A23773" s="33" t="s">
        <v>1582</v>
      </c>
      <c r="B23773" s="33" t="s">
        <v>2250</v>
      </c>
      <c r="C23773" s="7">
        <v>46149</v>
      </c>
      <c r="E23773" s="37">
        <v>101</v>
      </c>
      <c r="G23773" s="27" t="str">
        <f t="shared" ref="G23773:G23836" si="377">VLOOKUP(C23773,W:Y,3,TRUE)</f>
        <v>May 2026</v>
      </c>
      <c r="H23773" s="27">
        <f t="shared" si="376"/>
        <v>23772</v>
      </c>
      <c r="I23773" s="30" t="str">
        <f>IF(G23773='Check Register'!$E$1,H23773,"")</f>
        <v/>
      </c>
    </row>
    <row r="23774" spans="1:9" x14ac:dyDescent="0.3">
      <c r="A23774" s="33" t="s">
        <v>1582</v>
      </c>
      <c r="B23774" s="33" t="s">
        <v>2250</v>
      </c>
      <c r="C23774" s="7">
        <v>46149</v>
      </c>
      <c r="E23774" s="37">
        <v>232</v>
      </c>
      <c r="G23774" s="27" t="str">
        <f t="shared" si="377"/>
        <v>May 2026</v>
      </c>
      <c r="H23774" s="27">
        <f t="shared" si="376"/>
        <v>23773</v>
      </c>
      <c r="I23774" s="30" t="str">
        <f>IF(G23774='Check Register'!$E$1,H23774,"")</f>
        <v/>
      </c>
    </row>
    <row r="23775" spans="1:9" x14ac:dyDescent="0.3">
      <c r="A23775" s="33" t="s">
        <v>1607</v>
      </c>
      <c r="B23775" s="33" t="s">
        <v>1903</v>
      </c>
      <c r="C23775" s="7">
        <v>46149</v>
      </c>
      <c r="E23775" s="37">
        <v>2041.66</v>
      </c>
      <c r="G23775" s="27" t="str">
        <f t="shared" si="377"/>
        <v>May 2026</v>
      </c>
      <c r="H23775" s="27">
        <f t="shared" si="376"/>
        <v>23774</v>
      </c>
      <c r="I23775" s="30" t="str">
        <f>IF(G23775='Check Register'!$E$1,H23775,"")</f>
        <v/>
      </c>
    </row>
    <row r="23776" spans="1:9" x14ac:dyDescent="0.3">
      <c r="A23776" s="33" t="s">
        <v>1591</v>
      </c>
      <c r="B23776" s="33" t="s">
        <v>2301</v>
      </c>
      <c r="C23776" s="7">
        <v>46149</v>
      </c>
      <c r="E23776" s="37">
        <v>388.31</v>
      </c>
      <c r="G23776" s="27" t="str">
        <f t="shared" si="377"/>
        <v>May 2026</v>
      </c>
      <c r="H23776" s="27">
        <f t="shared" si="376"/>
        <v>23775</v>
      </c>
      <c r="I23776" s="30" t="str">
        <f>IF(G23776='Check Register'!$E$1,H23776,"")</f>
        <v/>
      </c>
    </row>
    <row r="23777" spans="1:9" x14ac:dyDescent="0.3">
      <c r="A23777" s="33" t="s">
        <v>1591</v>
      </c>
      <c r="B23777" s="33" t="s">
        <v>2301</v>
      </c>
      <c r="C23777" s="7">
        <v>46149</v>
      </c>
      <c r="E23777" s="37">
        <v>8827.56</v>
      </c>
      <c r="G23777" s="27" t="str">
        <f t="shared" si="377"/>
        <v>May 2026</v>
      </c>
      <c r="H23777" s="27">
        <f t="shared" si="376"/>
        <v>23776</v>
      </c>
      <c r="I23777" s="30" t="str">
        <f>IF(G23777='Check Register'!$E$1,H23777,"")</f>
        <v/>
      </c>
    </row>
    <row r="23778" spans="1:9" x14ac:dyDescent="0.3">
      <c r="A23778" s="33" t="s">
        <v>1591</v>
      </c>
      <c r="B23778" s="33" t="s">
        <v>2301</v>
      </c>
      <c r="C23778" s="7">
        <v>46149</v>
      </c>
      <c r="E23778" s="37">
        <v>1016.18</v>
      </c>
      <c r="G23778" s="27" t="str">
        <f t="shared" si="377"/>
        <v>May 2026</v>
      </c>
      <c r="H23778" s="27">
        <f t="shared" si="376"/>
        <v>23777</v>
      </c>
      <c r="I23778" s="30" t="str">
        <f>IF(G23778='Check Register'!$E$1,H23778,"")</f>
        <v/>
      </c>
    </row>
    <row r="23779" spans="1:9" x14ac:dyDescent="0.3">
      <c r="A23779" s="33" t="s">
        <v>1643</v>
      </c>
      <c r="B23779" s="33" t="s">
        <v>1817</v>
      </c>
      <c r="C23779" s="7">
        <v>46149</v>
      </c>
      <c r="E23779" s="37">
        <v>1979.72</v>
      </c>
      <c r="G23779" s="27" t="str">
        <f t="shared" si="377"/>
        <v>May 2026</v>
      </c>
      <c r="H23779" s="27">
        <f t="shared" si="376"/>
        <v>23778</v>
      </c>
      <c r="I23779" s="30" t="str">
        <f>IF(G23779='Check Register'!$E$1,H23779,"")</f>
        <v/>
      </c>
    </row>
    <row r="23780" spans="1:9" x14ac:dyDescent="0.3">
      <c r="A23780" s="33" t="s">
        <v>1571</v>
      </c>
      <c r="B23780" s="33" t="s">
        <v>2478</v>
      </c>
      <c r="C23780" s="7">
        <v>46149</v>
      </c>
      <c r="E23780" s="37">
        <v>1975</v>
      </c>
      <c r="G23780" s="27" t="str">
        <f t="shared" si="377"/>
        <v>May 2026</v>
      </c>
      <c r="H23780" s="27">
        <f t="shared" si="376"/>
        <v>23779</v>
      </c>
      <c r="I23780" s="30" t="str">
        <f>IF(G23780='Check Register'!$E$1,H23780,"")</f>
        <v/>
      </c>
    </row>
    <row r="23781" spans="1:9" x14ac:dyDescent="0.3">
      <c r="A23781" s="33" t="s">
        <v>1571</v>
      </c>
      <c r="B23781" s="33" t="s">
        <v>2478</v>
      </c>
      <c r="C23781" s="7">
        <v>46149</v>
      </c>
      <c r="E23781" s="37">
        <v>2777.54</v>
      </c>
      <c r="G23781" s="27" t="str">
        <f t="shared" si="377"/>
        <v>May 2026</v>
      </c>
      <c r="H23781" s="27">
        <f t="shared" si="376"/>
        <v>23780</v>
      </c>
      <c r="I23781" s="30" t="str">
        <f>IF(G23781='Check Register'!$E$1,H23781,"")</f>
        <v/>
      </c>
    </row>
    <row r="23782" spans="1:9" x14ac:dyDescent="0.3">
      <c r="A23782" s="33" t="s">
        <v>1583</v>
      </c>
      <c r="B23782" s="33" t="s">
        <v>2330</v>
      </c>
      <c r="C23782" s="7">
        <v>46149</v>
      </c>
      <c r="E23782" s="37">
        <v>89.7</v>
      </c>
      <c r="G23782" s="27" t="str">
        <f t="shared" si="377"/>
        <v>May 2026</v>
      </c>
      <c r="H23782" s="27">
        <f t="shared" si="376"/>
        <v>23781</v>
      </c>
      <c r="I23782" s="30" t="str">
        <f>IF(G23782='Check Register'!$E$1,H23782,"")</f>
        <v/>
      </c>
    </row>
    <row r="23783" spans="1:9" x14ac:dyDescent="0.3">
      <c r="A23783" s="33" t="s">
        <v>1583</v>
      </c>
      <c r="B23783" s="33" t="s">
        <v>2330</v>
      </c>
      <c r="C23783" s="7">
        <v>46149</v>
      </c>
      <c r="E23783" s="37">
        <v>57.2</v>
      </c>
      <c r="G23783" s="27" t="str">
        <f t="shared" si="377"/>
        <v>May 2026</v>
      </c>
      <c r="H23783" s="27">
        <f t="shared" si="376"/>
        <v>23782</v>
      </c>
      <c r="I23783" s="30" t="str">
        <f>IF(G23783='Check Register'!$E$1,H23783,"")</f>
        <v/>
      </c>
    </row>
    <row r="23784" spans="1:9" x14ac:dyDescent="0.3">
      <c r="A23784" s="33" t="s">
        <v>1583</v>
      </c>
      <c r="B23784" s="33" t="s">
        <v>2330</v>
      </c>
      <c r="C23784" s="7">
        <v>46149</v>
      </c>
      <c r="E23784" s="37">
        <v>99.12</v>
      </c>
      <c r="G23784" s="27" t="str">
        <f t="shared" si="377"/>
        <v>May 2026</v>
      </c>
      <c r="H23784" s="27">
        <f t="shared" si="376"/>
        <v>23783</v>
      </c>
      <c r="I23784" s="30" t="str">
        <f>IF(G23784='Check Register'!$E$1,H23784,"")</f>
        <v/>
      </c>
    </row>
    <row r="23785" spans="1:9" x14ac:dyDescent="0.3">
      <c r="A23785" s="33" t="s">
        <v>1565</v>
      </c>
      <c r="B23785" s="33" t="s">
        <v>2302</v>
      </c>
      <c r="C23785" s="7">
        <v>46149</v>
      </c>
      <c r="E23785" s="37">
        <v>1804.53</v>
      </c>
      <c r="G23785" s="27" t="str">
        <f t="shared" si="377"/>
        <v>May 2026</v>
      </c>
      <c r="H23785" s="27">
        <f t="shared" si="376"/>
        <v>23784</v>
      </c>
      <c r="I23785" s="30" t="str">
        <f>IF(G23785='Check Register'!$E$1,H23785,"")</f>
        <v/>
      </c>
    </row>
    <row r="23786" spans="1:9" x14ac:dyDescent="0.3">
      <c r="A23786" s="33" t="s">
        <v>2107</v>
      </c>
      <c r="B23786" s="33" t="s">
        <v>2613</v>
      </c>
      <c r="C23786" s="7">
        <v>46149</v>
      </c>
      <c r="E23786" s="37">
        <v>3500</v>
      </c>
      <c r="G23786" s="27" t="str">
        <f t="shared" si="377"/>
        <v>May 2026</v>
      </c>
      <c r="H23786" s="27">
        <f t="shared" si="376"/>
        <v>23785</v>
      </c>
      <c r="I23786" s="30" t="str">
        <f>IF(G23786='Check Register'!$E$1,H23786,"")</f>
        <v/>
      </c>
    </row>
    <row r="23787" spans="1:9" x14ac:dyDescent="0.3">
      <c r="A23787" s="33" t="s">
        <v>1683</v>
      </c>
      <c r="B23787" s="33" t="s">
        <v>2355</v>
      </c>
      <c r="C23787" s="7">
        <v>46149</v>
      </c>
      <c r="E23787" s="37">
        <v>1328.5</v>
      </c>
      <c r="G23787" s="27" t="str">
        <f t="shared" si="377"/>
        <v>May 2026</v>
      </c>
      <c r="H23787" s="27">
        <f t="shared" si="376"/>
        <v>23786</v>
      </c>
      <c r="I23787" s="30" t="str">
        <f>IF(G23787='Check Register'!$E$1,H23787,"")</f>
        <v/>
      </c>
    </row>
    <row r="23788" spans="1:9" x14ac:dyDescent="0.3">
      <c r="A23788" s="33" t="s">
        <v>2567</v>
      </c>
      <c r="B23788" s="33" t="s">
        <v>2614</v>
      </c>
      <c r="C23788" s="7">
        <v>46149</v>
      </c>
      <c r="E23788" s="37">
        <v>420</v>
      </c>
      <c r="G23788" s="27" t="str">
        <f t="shared" si="377"/>
        <v>May 2026</v>
      </c>
      <c r="H23788" s="27">
        <f t="shared" si="376"/>
        <v>23787</v>
      </c>
      <c r="I23788" s="30" t="str">
        <f>IF(G23788='Check Register'!$E$1,H23788,"")</f>
        <v/>
      </c>
    </row>
    <row r="23789" spans="1:9" x14ac:dyDescent="0.3">
      <c r="A23789" s="33" t="s">
        <v>2567</v>
      </c>
      <c r="B23789" s="33" t="s">
        <v>2615</v>
      </c>
      <c r="C23789" s="7">
        <v>46149</v>
      </c>
      <c r="E23789" s="37">
        <v>385</v>
      </c>
      <c r="G23789" s="27" t="str">
        <f t="shared" si="377"/>
        <v>May 2026</v>
      </c>
      <c r="H23789" s="27">
        <f t="shared" si="376"/>
        <v>23788</v>
      </c>
      <c r="I23789" s="30" t="str">
        <f>IF(G23789='Check Register'!$E$1,H23789,"")</f>
        <v/>
      </c>
    </row>
    <row r="23790" spans="1:9" x14ac:dyDescent="0.3">
      <c r="A23790" s="33" t="s">
        <v>1566</v>
      </c>
      <c r="B23790" s="33" t="s">
        <v>2616</v>
      </c>
      <c r="C23790" s="7">
        <v>46149</v>
      </c>
      <c r="E23790" s="37">
        <v>6.5</v>
      </c>
      <c r="G23790" s="27" t="str">
        <f t="shared" si="377"/>
        <v>May 2026</v>
      </c>
      <c r="H23790" s="27">
        <f t="shared" si="376"/>
        <v>23789</v>
      </c>
      <c r="I23790" s="30" t="str">
        <f>IF(G23790='Check Register'!$E$1,H23790,"")</f>
        <v/>
      </c>
    </row>
    <row r="23791" spans="1:9" x14ac:dyDescent="0.3">
      <c r="A23791" s="33" t="s">
        <v>1566</v>
      </c>
      <c r="B23791" s="33" t="s">
        <v>2617</v>
      </c>
      <c r="C23791" s="7">
        <v>46149</v>
      </c>
      <c r="E23791" s="37">
        <v>117.68</v>
      </c>
      <c r="G23791" s="27" t="str">
        <f t="shared" si="377"/>
        <v>May 2026</v>
      </c>
      <c r="H23791" s="27">
        <f t="shared" si="376"/>
        <v>23790</v>
      </c>
      <c r="I23791" s="30" t="str">
        <f>IF(G23791='Check Register'!$E$1,H23791,"")</f>
        <v/>
      </c>
    </row>
    <row r="23792" spans="1:9" x14ac:dyDescent="0.3">
      <c r="A23792" s="33" t="s">
        <v>1566</v>
      </c>
      <c r="B23792" s="33" t="s">
        <v>2618</v>
      </c>
      <c r="C23792" s="7">
        <v>46149</v>
      </c>
      <c r="E23792" s="37">
        <v>110.4</v>
      </c>
      <c r="G23792" s="27" t="str">
        <f t="shared" si="377"/>
        <v>May 2026</v>
      </c>
      <c r="H23792" s="27">
        <f t="shared" si="376"/>
        <v>23791</v>
      </c>
      <c r="I23792" s="30" t="str">
        <f>IF(G23792='Check Register'!$E$1,H23792,"")</f>
        <v/>
      </c>
    </row>
    <row r="23793" spans="1:9" x14ac:dyDescent="0.3">
      <c r="A23793" s="33" t="s">
        <v>1493</v>
      </c>
      <c r="B23793" s="33" t="s">
        <v>2264</v>
      </c>
      <c r="C23793" s="7">
        <v>46149</v>
      </c>
      <c r="E23793" s="37">
        <v>55.25</v>
      </c>
      <c r="G23793" s="27" t="str">
        <f t="shared" si="377"/>
        <v>May 2026</v>
      </c>
      <c r="H23793" s="27">
        <f t="shared" si="376"/>
        <v>23792</v>
      </c>
      <c r="I23793" s="30" t="str">
        <f>IF(G23793='Check Register'!$E$1,H23793,"")</f>
        <v/>
      </c>
    </row>
    <row r="23794" spans="1:9" x14ac:dyDescent="0.3">
      <c r="A23794" s="33" t="s">
        <v>1493</v>
      </c>
      <c r="B23794" s="33" t="s">
        <v>2264</v>
      </c>
      <c r="C23794" s="7">
        <v>46149</v>
      </c>
      <c r="E23794" s="37">
        <v>92.67</v>
      </c>
      <c r="G23794" s="27" t="str">
        <f t="shared" si="377"/>
        <v>May 2026</v>
      </c>
      <c r="H23794" s="27">
        <f t="shared" ref="H23794:H23857" si="378">1+H23793</f>
        <v>23793</v>
      </c>
      <c r="I23794" s="30" t="str">
        <f>IF(G23794='Check Register'!$E$1,H23794,"")</f>
        <v/>
      </c>
    </row>
    <row r="23795" spans="1:9" x14ac:dyDescent="0.3">
      <c r="A23795" s="33" t="s">
        <v>1679</v>
      </c>
      <c r="B23795" s="33" t="s">
        <v>2267</v>
      </c>
      <c r="C23795" s="7">
        <v>46149</v>
      </c>
      <c r="E23795" s="37">
        <v>3080</v>
      </c>
      <c r="G23795" s="27" t="str">
        <f t="shared" si="377"/>
        <v>May 2026</v>
      </c>
      <c r="H23795" s="27">
        <f t="shared" si="378"/>
        <v>23794</v>
      </c>
      <c r="I23795" s="30" t="str">
        <f>IF(G23795='Check Register'!$E$1,H23795,"")</f>
        <v/>
      </c>
    </row>
    <row r="23796" spans="1:9" x14ac:dyDescent="0.3">
      <c r="A23796" s="33" t="s">
        <v>1569</v>
      </c>
      <c r="B23796" s="33" t="s">
        <v>2269</v>
      </c>
      <c r="C23796" s="7">
        <v>46149</v>
      </c>
      <c r="E23796" s="37">
        <v>69.2</v>
      </c>
      <c r="G23796" s="27" t="str">
        <f t="shared" si="377"/>
        <v>May 2026</v>
      </c>
      <c r="H23796" s="27">
        <f t="shared" si="378"/>
        <v>23795</v>
      </c>
      <c r="I23796" s="30" t="str">
        <f>IF(G23796='Check Register'!$E$1,H23796,"")</f>
        <v/>
      </c>
    </row>
    <row r="23797" spans="1:9" x14ac:dyDescent="0.3">
      <c r="A23797" s="33" t="s">
        <v>1569</v>
      </c>
      <c r="B23797" s="33" t="s">
        <v>2269</v>
      </c>
      <c r="C23797" s="7">
        <v>46149</v>
      </c>
      <c r="E23797" s="37">
        <v>69.94</v>
      </c>
      <c r="G23797" s="27" t="str">
        <f t="shared" si="377"/>
        <v>May 2026</v>
      </c>
      <c r="H23797" s="27">
        <f t="shared" si="378"/>
        <v>23796</v>
      </c>
      <c r="I23797" s="30" t="str">
        <f>IF(G23797='Check Register'!$E$1,H23797,"")</f>
        <v/>
      </c>
    </row>
    <row r="23798" spans="1:9" x14ac:dyDescent="0.3">
      <c r="A23798" s="33" t="s">
        <v>1569</v>
      </c>
      <c r="B23798" s="33" t="s">
        <v>2269</v>
      </c>
      <c r="C23798" s="7">
        <v>46149</v>
      </c>
      <c r="E23798" s="37">
        <v>13.23</v>
      </c>
      <c r="G23798" s="27" t="str">
        <f t="shared" si="377"/>
        <v>May 2026</v>
      </c>
      <c r="H23798" s="27">
        <f t="shared" si="378"/>
        <v>23797</v>
      </c>
      <c r="I23798" s="30" t="str">
        <f>IF(G23798='Check Register'!$E$1,H23798,"")</f>
        <v/>
      </c>
    </row>
    <row r="23799" spans="1:9" x14ac:dyDescent="0.3">
      <c r="A23799" s="33" t="s">
        <v>1569</v>
      </c>
      <c r="B23799" s="33" t="s">
        <v>2269</v>
      </c>
      <c r="C23799" s="7">
        <v>46149</v>
      </c>
      <c r="E23799" s="37">
        <v>118.34</v>
      </c>
      <c r="G23799" s="27" t="str">
        <f t="shared" si="377"/>
        <v>May 2026</v>
      </c>
      <c r="H23799" s="27">
        <f t="shared" si="378"/>
        <v>23798</v>
      </c>
      <c r="I23799" s="30" t="str">
        <f>IF(G23799='Check Register'!$E$1,H23799,"")</f>
        <v/>
      </c>
    </row>
    <row r="23800" spans="1:9" x14ac:dyDescent="0.3">
      <c r="A23800" s="33" t="s">
        <v>1670</v>
      </c>
      <c r="B23800" s="33" t="s">
        <v>2619</v>
      </c>
      <c r="C23800" s="7">
        <v>46149</v>
      </c>
      <c r="E23800" s="37">
        <v>4380</v>
      </c>
      <c r="G23800" s="27" t="str">
        <f t="shared" si="377"/>
        <v>May 2026</v>
      </c>
      <c r="H23800" s="27">
        <f t="shared" si="378"/>
        <v>23799</v>
      </c>
      <c r="I23800" s="30" t="str">
        <f>IF(G23800='Check Register'!$E$1,H23800,"")</f>
        <v/>
      </c>
    </row>
    <row r="23801" spans="1:9" x14ac:dyDescent="0.3">
      <c r="A23801" s="33" t="s">
        <v>1570</v>
      </c>
      <c r="B23801" s="33" t="s">
        <v>2270</v>
      </c>
      <c r="C23801" s="7">
        <v>46149</v>
      </c>
      <c r="E23801" s="37">
        <v>1621.53</v>
      </c>
      <c r="G23801" s="27" t="str">
        <f t="shared" si="377"/>
        <v>May 2026</v>
      </c>
      <c r="H23801" s="27">
        <f t="shared" si="378"/>
        <v>23800</v>
      </c>
      <c r="I23801" s="30" t="str">
        <f>IF(G23801='Check Register'!$E$1,H23801,"")</f>
        <v/>
      </c>
    </row>
    <row r="23802" spans="1:9" x14ac:dyDescent="0.3">
      <c r="A23802" s="33" t="s">
        <v>1570</v>
      </c>
      <c r="B23802" s="33" t="s">
        <v>2270</v>
      </c>
      <c r="C23802" s="7">
        <v>46149</v>
      </c>
      <c r="E23802" s="37">
        <v>59.31</v>
      </c>
      <c r="G23802" s="27" t="str">
        <f t="shared" si="377"/>
        <v>May 2026</v>
      </c>
      <c r="H23802" s="27">
        <f t="shared" si="378"/>
        <v>23801</v>
      </c>
      <c r="I23802" s="30" t="str">
        <f>IF(G23802='Check Register'!$E$1,H23802,"")</f>
        <v/>
      </c>
    </row>
    <row r="23803" spans="1:9" x14ac:dyDescent="0.3">
      <c r="A23803" s="33" t="s">
        <v>1570</v>
      </c>
      <c r="B23803" s="33" t="s">
        <v>2270</v>
      </c>
      <c r="C23803" s="7">
        <v>46149</v>
      </c>
      <c r="E23803" s="37">
        <v>59.31</v>
      </c>
      <c r="G23803" s="27" t="str">
        <f t="shared" si="377"/>
        <v>May 2026</v>
      </c>
      <c r="H23803" s="27">
        <f t="shared" si="378"/>
        <v>23802</v>
      </c>
      <c r="I23803" s="30" t="str">
        <f>IF(G23803='Check Register'!$E$1,H23803,"")</f>
        <v/>
      </c>
    </row>
    <row r="23804" spans="1:9" x14ac:dyDescent="0.3">
      <c r="A23804" s="33" t="s">
        <v>1570</v>
      </c>
      <c r="B23804" s="33" t="s">
        <v>2270</v>
      </c>
      <c r="C23804" s="7">
        <v>46149</v>
      </c>
      <c r="E23804" s="37">
        <v>1593.85</v>
      </c>
      <c r="G23804" s="27" t="str">
        <f t="shared" si="377"/>
        <v>May 2026</v>
      </c>
      <c r="H23804" s="27">
        <f t="shared" si="378"/>
        <v>23803</v>
      </c>
      <c r="I23804" s="30" t="str">
        <f>IF(G23804='Check Register'!$E$1,H23804,"")</f>
        <v/>
      </c>
    </row>
    <row r="23805" spans="1:9" x14ac:dyDescent="0.3">
      <c r="A23805" s="33" t="s">
        <v>2568</v>
      </c>
      <c r="B23805" s="33" t="s">
        <v>2620</v>
      </c>
      <c r="C23805" s="7">
        <v>46149</v>
      </c>
      <c r="E23805" s="37">
        <v>1148</v>
      </c>
      <c r="G23805" s="27" t="str">
        <f t="shared" si="377"/>
        <v>May 2026</v>
      </c>
      <c r="H23805" s="27">
        <f t="shared" si="378"/>
        <v>23804</v>
      </c>
      <c r="I23805" s="30" t="str">
        <f>IF(G23805='Check Register'!$E$1,H23805,"")</f>
        <v/>
      </c>
    </row>
    <row r="23806" spans="1:9" x14ac:dyDescent="0.3">
      <c r="A23806" s="33" t="s">
        <v>2569</v>
      </c>
      <c r="B23806" s="33" t="s">
        <v>2621</v>
      </c>
      <c r="C23806" s="7">
        <v>46149</v>
      </c>
      <c r="E23806" s="37">
        <v>8270</v>
      </c>
      <c r="G23806" s="27" t="str">
        <f t="shared" si="377"/>
        <v>May 2026</v>
      </c>
      <c r="H23806" s="27">
        <f t="shared" si="378"/>
        <v>23805</v>
      </c>
      <c r="I23806" s="30" t="str">
        <f>IF(G23806='Check Register'!$E$1,H23806,"")</f>
        <v/>
      </c>
    </row>
    <row r="23807" spans="1:9" x14ac:dyDescent="0.3">
      <c r="A23807" s="33" t="s">
        <v>1573</v>
      </c>
      <c r="B23807" s="33" t="s">
        <v>2310</v>
      </c>
      <c r="C23807" s="7">
        <v>46149</v>
      </c>
      <c r="E23807" s="37">
        <v>49.95</v>
      </c>
      <c r="G23807" s="27" t="str">
        <f t="shared" si="377"/>
        <v>May 2026</v>
      </c>
      <c r="H23807" s="27">
        <f t="shared" si="378"/>
        <v>23806</v>
      </c>
      <c r="I23807" s="30" t="str">
        <f>IF(G23807='Check Register'!$E$1,H23807,"")</f>
        <v/>
      </c>
    </row>
    <row r="23808" spans="1:9" x14ac:dyDescent="0.3">
      <c r="A23808" s="33" t="s">
        <v>1650</v>
      </c>
      <c r="B23808" s="33" t="s">
        <v>2274</v>
      </c>
      <c r="C23808" s="7">
        <v>46149</v>
      </c>
      <c r="E23808" s="37">
        <v>855</v>
      </c>
      <c r="G23808" s="27" t="str">
        <f t="shared" si="377"/>
        <v>May 2026</v>
      </c>
      <c r="H23808" s="27">
        <f t="shared" si="378"/>
        <v>23807</v>
      </c>
      <c r="I23808" s="30" t="str">
        <f>IF(G23808='Check Register'!$E$1,H23808,"")</f>
        <v/>
      </c>
    </row>
    <row r="23809" spans="1:9" x14ac:dyDescent="0.3">
      <c r="A23809" s="33" t="s">
        <v>2096</v>
      </c>
      <c r="B23809" s="33" t="s">
        <v>2275</v>
      </c>
      <c r="C23809" s="7">
        <v>46149</v>
      </c>
      <c r="E23809" s="37">
        <v>3992.49</v>
      </c>
      <c r="G23809" s="27" t="str">
        <f t="shared" si="377"/>
        <v>May 2026</v>
      </c>
      <c r="H23809" s="27">
        <f t="shared" si="378"/>
        <v>23808</v>
      </c>
      <c r="I23809" s="30" t="str">
        <f>IF(G23809='Check Register'!$E$1,H23809,"")</f>
        <v/>
      </c>
    </row>
    <row r="23810" spans="1:9" x14ac:dyDescent="0.3">
      <c r="A23810" s="33" t="s">
        <v>2096</v>
      </c>
      <c r="B23810" s="33" t="s">
        <v>2275</v>
      </c>
      <c r="C23810" s="7">
        <v>46149</v>
      </c>
      <c r="E23810" s="37">
        <v>3992.49</v>
      </c>
      <c r="G23810" s="27" t="str">
        <f t="shared" si="377"/>
        <v>May 2026</v>
      </c>
      <c r="H23810" s="27">
        <f t="shared" si="378"/>
        <v>23809</v>
      </c>
      <c r="I23810" s="30" t="str">
        <f>IF(G23810='Check Register'!$E$1,H23810,"")</f>
        <v/>
      </c>
    </row>
    <row r="23811" spans="1:9" x14ac:dyDescent="0.3">
      <c r="A23811" s="33" t="s">
        <v>2096</v>
      </c>
      <c r="B23811" s="33" t="s">
        <v>2275</v>
      </c>
      <c r="C23811" s="7">
        <v>46149</v>
      </c>
      <c r="E23811" s="37">
        <v>350.01</v>
      </c>
      <c r="G23811" s="27" t="str">
        <f t="shared" si="377"/>
        <v>May 2026</v>
      </c>
      <c r="H23811" s="27">
        <f t="shared" si="378"/>
        <v>23810</v>
      </c>
      <c r="I23811" s="30" t="str">
        <f>IF(G23811='Check Register'!$E$1,H23811,"")</f>
        <v/>
      </c>
    </row>
    <row r="23812" spans="1:9" x14ac:dyDescent="0.3">
      <c r="A23812" s="33" t="s">
        <v>2096</v>
      </c>
      <c r="B23812" s="33" t="s">
        <v>2275</v>
      </c>
      <c r="C23812" s="7">
        <v>46149</v>
      </c>
      <c r="E23812" s="37">
        <v>3992.49</v>
      </c>
      <c r="G23812" s="27" t="str">
        <f t="shared" si="377"/>
        <v>May 2026</v>
      </c>
      <c r="H23812" s="27">
        <f t="shared" si="378"/>
        <v>23811</v>
      </c>
      <c r="I23812" s="30" t="str">
        <f>IF(G23812='Check Register'!$E$1,H23812,"")</f>
        <v/>
      </c>
    </row>
    <row r="23813" spans="1:9" x14ac:dyDescent="0.3">
      <c r="A23813" s="33" t="s">
        <v>2224</v>
      </c>
      <c r="B23813" s="33" t="s">
        <v>2622</v>
      </c>
      <c r="C23813" s="7">
        <v>46149</v>
      </c>
      <c r="E23813" s="37">
        <v>500</v>
      </c>
      <c r="G23813" s="27" t="str">
        <f t="shared" si="377"/>
        <v>May 2026</v>
      </c>
      <c r="H23813" s="27">
        <f t="shared" si="378"/>
        <v>23812</v>
      </c>
      <c r="I23813" s="30" t="str">
        <f>IF(G23813='Check Register'!$E$1,H23813,"")</f>
        <v/>
      </c>
    </row>
    <row r="23814" spans="1:9" x14ac:dyDescent="0.3">
      <c r="A23814" s="33" t="s">
        <v>1574</v>
      </c>
      <c r="B23814" s="33" t="s">
        <v>2276</v>
      </c>
      <c r="C23814" s="7">
        <v>46149</v>
      </c>
      <c r="E23814" s="37">
        <v>612.32000000000005</v>
      </c>
      <c r="G23814" s="27" t="str">
        <f t="shared" si="377"/>
        <v>May 2026</v>
      </c>
      <c r="H23814" s="27">
        <f t="shared" si="378"/>
        <v>23813</v>
      </c>
      <c r="I23814" s="30" t="str">
        <f>IF(G23814='Check Register'!$E$1,H23814,"")</f>
        <v/>
      </c>
    </row>
    <row r="23815" spans="1:9" x14ac:dyDescent="0.3">
      <c r="A23815" s="33" t="s">
        <v>1574</v>
      </c>
      <c r="B23815" s="33" t="s">
        <v>2276</v>
      </c>
      <c r="C23815" s="7">
        <v>46149</v>
      </c>
      <c r="E23815" s="37">
        <v>242.64</v>
      </c>
      <c r="G23815" s="27" t="str">
        <f t="shared" si="377"/>
        <v>May 2026</v>
      </c>
      <c r="H23815" s="27">
        <f t="shared" si="378"/>
        <v>23814</v>
      </c>
      <c r="I23815" s="30" t="str">
        <f>IF(G23815='Check Register'!$E$1,H23815,"")</f>
        <v/>
      </c>
    </row>
    <row r="23816" spans="1:9" x14ac:dyDescent="0.3">
      <c r="A23816" s="33" t="s">
        <v>1574</v>
      </c>
      <c r="B23816" s="33" t="s">
        <v>2276</v>
      </c>
      <c r="C23816" s="7">
        <v>46149</v>
      </c>
      <c r="E23816" s="37">
        <v>414.6</v>
      </c>
      <c r="G23816" s="27" t="str">
        <f t="shared" si="377"/>
        <v>May 2026</v>
      </c>
      <c r="H23816" s="27">
        <f t="shared" si="378"/>
        <v>23815</v>
      </c>
      <c r="I23816" s="30" t="str">
        <f>IF(G23816='Check Register'!$E$1,H23816,"")</f>
        <v/>
      </c>
    </row>
    <row r="23817" spans="1:9" x14ac:dyDescent="0.3">
      <c r="A23817" s="33" t="s">
        <v>1574</v>
      </c>
      <c r="B23817" s="33" t="s">
        <v>2276</v>
      </c>
      <c r="C23817" s="7">
        <v>46149</v>
      </c>
      <c r="E23817" s="37">
        <v>516.45000000000005</v>
      </c>
      <c r="G23817" s="27" t="str">
        <f t="shared" si="377"/>
        <v>May 2026</v>
      </c>
      <c r="H23817" s="27">
        <f t="shared" si="378"/>
        <v>23816</v>
      </c>
      <c r="I23817" s="30" t="str">
        <f>IF(G23817='Check Register'!$E$1,H23817,"")</f>
        <v/>
      </c>
    </row>
    <row r="23818" spans="1:9" x14ac:dyDescent="0.3">
      <c r="A23818" s="33" t="s">
        <v>1574</v>
      </c>
      <c r="B23818" s="33" t="s">
        <v>2276</v>
      </c>
      <c r="C23818" s="7">
        <v>46149</v>
      </c>
      <c r="E23818" s="37">
        <v>575.54999999999995</v>
      </c>
      <c r="G23818" s="27" t="str">
        <f t="shared" si="377"/>
        <v>May 2026</v>
      </c>
      <c r="H23818" s="27">
        <f t="shared" si="378"/>
        <v>23817</v>
      </c>
      <c r="I23818" s="30" t="str">
        <f>IF(G23818='Check Register'!$E$1,H23818,"")</f>
        <v/>
      </c>
    </row>
    <row r="23819" spans="1:9" x14ac:dyDescent="0.3">
      <c r="A23819" s="33" t="s">
        <v>1575</v>
      </c>
      <c r="B23819" s="33" t="s">
        <v>2277</v>
      </c>
      <c r="C23819" s="7">
        <v>46149</v>
      </c>
      <c r="E23819" s="37">
        <v>37.42</v>
      </c>
      <c r="G23819" s="27" t="str">
        <f t="shared" si="377"/>
        <v>May 2026</v>
      </c>
      <c r="H23819" s="27">
        <f t="shared" si="378"/>
        <v>23818</v>
      </c>
      <c r="I23819" s="30" t="str">
        <f>IF(G23819='Check Register'!$E$1,H23819,"")</f>
        <v/>
      </c>
    </row>
    <row r="23820" spans="1:9" x14ac:dyDescent="0.3">
      <c r="A23820" s="33" t="s">
        <v>1605</v>
      </c>
      <c r="B23820" s="33" t="s">
        <v>2311</v>
      </c>
      <c r="C23820" s="7">
        <v>46149</v>
      </c>
      <c r="E23820" s="37">
        <v>41.85</v>
      </c>
      <c r="G23820" s="27" t="str">
        <f t="shared" si="377"/>
        <v>May 2026</v>
      </c>
      <c r="H23820" s="27">
        <f t="shared" si="378"/>
        <v>23819</v>
      </c>
      <c r="I23820" s="30" t="str">
        <f>IF(G23820='Check Register'!$E$1,H23820,"")</f>
        <v/>
      </c>
    </row>
    <row r="23821" spans="1:9" x14ac:dyDescent="0.3">
      <c r="A23821" s="33" t="s">
        <v>2006</v>
      </c>
      <c r="B23821" s="33" t="s">
        <v>2362</v>
      </c>
      <c r="C23821" s="7">
        <v>46149</v>
      </c>
      <c r="E23821" s="37">
        <v>216</v>
      </c>
      <c r="G23821" s="27" t="str">
        <f t="shared" si="377"/>
        <v>May 2026</v>
      </c>
      <c r="H23821" s="27">
        <f t="shared" si="378"/>
        <v>23820</v>
      </c>
      <c r="I23821" s="30" t="str">
        <f>IF(G23821='Check Register'!$E$1,H23821,"")</f>
        <v/>
      </c>
    </row>
    <row r="23822" spans="1:9" x14ac:dyDescent="0.3">
      <c r="A23822" s="33" t="s">
        <v>1672</v>
      </c>
      <c r="B23822" s="33" t="s">
        <v>2495</v>
      </c>
      <c r="C23822" s="7">
        <v>46149</v>
      </c>
      <c r="E23822" s="37">
        <v>11747.54</v>
      </c>
      <c r="G23822" s="27" t="str">
        <f t="shared" si="377"/>
        <v>May 2026</v>
      </c>
      <c r="H23822" s="27">
        <f t="shared" si="378"/>
        <v>23821</v>
      </c>
      <c r="I23822" s="30" t="str">
        <f>IF(G23822='Check Register'!$E$1,H23822,"")</f>
        <v/>
      </c>
    </row>
    <row r="23823" spans="1:9" x14ac:dyDescent="0.3">
      <c r="A23823" s="33" t="s">
        <v>1651</v>
      </c>
      <c r="B23823" s="33" t="s">
        <v>2278</v>
      </c>
      <c r="C23823" s="7">
        <v>46149</v>
      </c>
      <c r="E23823" s="37">
        <v>640.38</v>
      </c>
      <c r="G23823" s="27" t="str">
        <f t="shared" si="377"/>
        <v>May 2026</v>
      </c>
      <c r="H23823" s="27">
        <f t="shared" si="378"/>
        <v>23822</v>
      </c>
      <c r="I23823" s="30" t="str">
        <f>IF(G23823='Check Register'!$E$1,H23823,"")</f>
        <v/>
      </c>
    </row>
    <row r="23824" spans="1:9" x14ac:dyDescent="0.3">
      <c r="A23824" s="33" t="s">
        <v>1608</v>
      </c>
      <c r="B23824" s="33" t="s">
        <v>2314</v>
      </c>
      <c r="C23824" s="7">
        <v>46149</v>
      </c>
      <c r="E23824" s="37">
        <v>123.96</v>
      </c>
      <c r="G23824" s="27" t="str">
        <f t="shared" si="377"/>
        <v>May 2026</v>
      </c>
      <c r="H23824" s="27">
        <f t="shared" si="378"/>
        <v>23823</v>
      </c>
      <c r="I23824" s="30" t="str">
        <f>IF(G23824='Check Register'!$E$1,H23824,"")</f>
        <v/>
      </c>
    </row>
    <row r="23825" spans="1:9" x14ac:dyDescent="0.3">
      <c r="A23825" s="33" t="s">
        <v>1609</v>
      </c>
      <c r="B23825" s="33" t="s">
        <v>2527</v>
      </c>
      <c r="C23825" s="7">
        <v>46149</v>
      </c>
      <c r="E23825" s="37">
        <v>217.5</v>
      </c>
      <c r="G23825" s="27" t="str">
        <f t="shared" si="377"/>
        <v>May 2026</v>
      </c>
      <c r="H23825" s="27">
        <f t="shared" si="378"/>
        <v>23824</v>
      </c>
      <c r="I23825" s="30" t="str">
        <f>IF(G23825='Check Register'!$E$1,H23825,"")</f>
        <v/>
      </c>
    </row>
    <row r="23826" spans="1:9" x14ac:dyDescent="0.3">
      <c r="A23826" s="33" t="s">
        <v>1617</v>
      </c>
      <c r="B23826" s="33" t="s">
        <v>2317</v>
      </c>
      <c r="C23826" s="7">
        <v>46149</v>
      </c>
      <c r="E23826" s="37">
        <v>1124</v>
      </c>
      <c r="G23826" s="27" t="str">
        <f t="shared" si="377"/>
        <v>May 2026</v>
      </c>
      <c r="H23826" s="27">
        <f t="shared" si="378"/>
        <v>23825</v>
      </c>
      <c r="I23826" s="30" t="str">
        <f>IF(G23826='Check Register'!$E$1,H23826,"")</f>
        <v/>
      </c>
    </row>
    <row r="23827" spans="1:9" x14ac:dyDescent="0.3">
      <c r="A23827" s="33" t="s">
        <v>1579</v>
      </c>
      <c r="B23827" s="33" t="s">
        <v>2344</v>
      </c>
      <c r="C23827" s="7">
        <v>46149</v>
      </c>
      <c r="E23827" s="37">
        <v>224.5</v>
      </c>
      <c r="G23827" s="27" t="str">
        <f t="shared" si="377"/>
        <v>May 2026</v>
      </c>
      <c r="H23827" s="27">
        <f t="shared" si="378"/>
        <v>23826</v>
      </c>
      <c r="I23827" s="30" t="str">
        <f>IF(G23827='Check Register'!$E$1,H23827,"")</f>
        <v/>
      </c>
    </row>
    <row r="23828" spans="1:9" x14ac:dyDescent="0.3">
      <c r="A23828" s="33" t="s">
        <v>2105</v>
      </c>
      <c r="B23828" s="33" t="s">
        <v>2318</v>
      </c>
      <c r="C23828" s="7">
        <v>46149</v>
      </c>
      <c r="E23828" s="37">
        <v>567.70000000000005</v>
      </c>
      <c r="G23828" s="27" t="str">
        <f t="shared" si="377"/>
        <v>May 2026</v>
      </c>
      <c r="H23828" s="27">
        <f t="shared" si="378"/>
        <v>23827</v>
      </c>
      <c r="I23828" s="30" t="str">
        <f>IF(G23828='Check Register'!$E$1,H23828,"")</f>
        <v/>
      </c>
    </row>
    <row r="23829" spans="1:9" x14ac:dyDescent="0.3">
      <c r="A23829" s="33" t="s">
        <v>1618</v>
      </c>
      <c r="B23829" s="33" t="s">
        <v>2319</v>
      </c>
      <c r="C23829" s="7">
        <v>46149</v>
      </c>
      <c r="E23829" s="37">
        <v>373.31</v>
      </c>
      <c r="G23829" s="27" t="str">
        <f t="shared" si="377"/>
        <v>May 2026</v>
      </c>
      <c r="H23829" s="27">
        <f t="shared" si="378"/>
        <v>23828</v>
      </c>
      <c r="I23829" s="30" t="str">
        <f>IF(G23829='Check Register'!$E$1,H23829,"")</f>
        <v/>
      </c>
    </row>
    <row r="23830" spans="1:9" x14ac:dyDescent="0.3">
      <c r="A23830" s="33" t="s">
        <v>1581</v>
      </c>
      <c r="B23830" s="33" t="s">
        <v>2280</v>
      </c>
      <c r="C23830" s="7">
        <v>46149</v>
      </c>
      <c r="E23830" s="37">
        <v>62.66</v>
      </c>
      <c r="G23830" s="27" t="str">
        <f t="shared" si="377"/>
        <v>May 2026</v>
      </c>
      <c r="H23830" s="27">
        <f t="shared" si="378"/>
        <v>23829</v>
      </c>
      <c r="I23830" s="30" t="str">
        <f>IF(G23830='Check Register'!$E$1,H23830,"")</f>
        <v/>
      </c>
    </row>
    <row r="23831" spans="1:9" x14ac:dyDescent="0.3">
      <c r="A23831" s="33" t="s">
        <v>1581</v>
      </c>
      <c r="B23831" s="33" t="s">
        <v>2280</v>
      </c>
      <c r="C23831" s="7">
        <v>46149</v>
      </c>
      <c r="E23831" s="37">
        <v>199.38</v>
      </c>
      <c r="G23831" s="27" t="str">
        <f t="shared" si="377"/>
        <v>May 2026</v>
      </c>
      <c r="H23831" s="27">
        <f t="shared" si="378"/>
        <v>23830</v>
      </c>
      <c r="I23831" s="30" t="str">
        <f>IF(G23831='Check Register'!$E$1,H23831,"")</f>
        <v/>
      </c>
    </row>
    <row r="23832" spans="1:9" x14ac:dyDescent="0.3">
      <c r="A23832" s="33" t="s">
        <v>1581</v>
      </c>
      <c r="B23832" s="33" t="s">
        <v>2280</v>
      </c>
      <c r="C23832" s="7">
        <v>46149</v>
      </c>
      <c r="E23832" s="37">
        <v>-173.97</v>
      </c>
      <c r="G23832" s="27" t="str">
        <f t="shared" si="377"/>
        <v>May 2026</v>
      </c>
      <c r="H23832" s="27">
        <f t="shared" si="378"/>
        <v>23831</v>
      </c>
      <c r="I23832" s="30" t="str">
        <f>IF(G23832='Check Register'!$E$1,H23832,"")</f>
        <v/>
      </c>
    </row>
    <row r="23833" spans="1:9" x14ac:dyDescent="0.3">
      <c r="A23833" s="33" t="s">
        <v>1581</v>
      </c>
      <c r="B23833" s="33" t="s">
        <v>2280</v>
      </c>
      <c r="C23833" s="7">
        <v>46149</v>
      </c>
      <c r="E23833" s="37">
        <v>144.38999999999999</v>
      </c>
      <c r="G23833" s="27" t="str">
        <f t="shared" si="377"/>
        <v>May 2026</v>
      </c>
      <c r="H23833" s="27">
        <f t="shared" si="378"/>
        <v>23832</v>
      </c>
      <c r="I23833" s="30" t="str">
        <f>IF(G23833='Check Register'!$E$1,H23833,"")</f>
        <v/>
      </c>
    </row>
    <row r="23834" spans="1:9" x14ac:dyDescent="0.3">
      <c r="A23834" s="33" t="s">
        <v>1620</v>
      </c>
      <c r="B23834" s="33" t="s">
        <v>2320</v>
      </c>
      <c r="C23834" s="7">
        <v>46149</v>
      </c>
      <c r="E23834" s="37">
        <v>248</v>
      </c>
      <c r="G23834" s="27" t="str">
        <f t="shared" si="377"/>
        <v>May 2026</v>
      </c>
      <c r="H23834" s="27">
        <f t="shared" si="378"/>
        <v>23833</v>
      </c>
      <c r="I23834" s="30" t="str">
        <f>IF(G23834='Check Register'!$E$1,H23834,"")</f>
        <v/>
      </c>
    </row>
    <row r="23835" spans="1:9" x14ac:dyDescent="0.3">
      <c r="A23835" s="33" t="s">
        <v>1963</v>
      </c>
      <c r="B23835" s="33" t="s">
        <v>2345</v>
      </c>
      <c r="C23835" s="7">
        <v>46149</v>
      </c>
      <c r="E23835" s="37">
        <v>300</v>
      </c>
      <c r="G23835" s="27" t="str">
        <f t="shared" si="377"/>
        <v>May 2026</v>
      </c>
      <c r="H23835" s="27">
        <f t="shared" si="378"/>
        <v>23834</v>
      </c>
      <c r="I23835" s="30" t="str">
        <f>IF(G23835='Check Register'!$E$1,H23835,"")</f>
        <v/>
      </c>
    </row>
    <row r="23836" spans="1:9" x14ac:dyDescent="0.3">
      <c r="A23836" s="33" t="s">
        <v>1690</v>
      </c>
      <c r="B23836" s="33" t="s">
        <v>2347</v>
      </c>
      <c r="C23836" s="7">
        <v>46149</v>
      </c>
      <c r="E23836" s="37">
        <v>104</v>
      </c>
      <c r="G23836" s="27" t="str">
        <f t="shared" si="377"/>
        <v>May 2026</v>
      </c>
      <c r="H23836" s="27">
        <f t="shared" si="378"/>
        <v>23835</v>
      </c>
      <c r="I23836" s="30" t="str">
        <f>IF(G23836='Check Register'!$E$1,H23836,"")</f>
        <v/>
      </c>
    </row>
    <row r="23837" spans="1:9" x14ac:dyDescent="0.3">
      <c r="A23837" s="33" t="s">
        <v>1629</v>
      </c>
      <c r="B23837" s="33" t="s">
        <v>2434</v>
      </c>
      <c r="C23837" s="7">
        <v>46149</v>
      </c>
      <c r="E23837" s="37">
        <v>9204.52</v>
      </c>
      <c r="G23837" s="27" t="str">
        <f t="shared" ref="G23837:G23900" si="379">VLOOKUP(C23837,W:Y,3,TRUE)</f>
        <v>May 2026</v>
      </c>
      <c r="H23837" s="27">
        <f t="shared" si="378"/>
        <v>23836</v>
      </c>
      <c r="I23837" s="30" t="str">
        <f>IF(G23837='Check Register'!$E$1,H23837,"")</f>
        <v/>
      </c>
    </row>
    <row r="23838" spans="1:9" x14ac:dyDescent="0.3">
      <c r="A23838" s="33" t="s">
        <v>1629</v>
      </c>
      <c r="B23838" s="33" t="s">
        <v>2434</v>
      </c>
      <c r="C23838" s="7">
        <v>46149</v>
      </c>
      <c r="E23838" s="37">
        <v>6353.37</v>
      </c>
      <c r="G23838" s="27" t="str">
        <f t="shared" si="379"/>
        <v>May 2026</v>
      </c>
      <c r="H23838" s="27">
        <f t="shared" si="378"/>
        <v>23837</v>
      </c>
      <c r="I23838" s="30" t="str">
        <f>IF(G23838='Check Register'!$E$1,H23838,"")</f>
        <v/>
      </c>
    </row>
    <row r="23839" spans="1:9" x14ac:dyDescent="0.3">
      <c r="A23839" s="33" t="s">
        <v>1629</v>
      </c>
      <c r="B23839" s="33" t="s">
        <v>2434</v>
      </c>
      <c r="C23839" s="7">
        <v>46149</v>
      </c>
      <c r="E23839" s="37">
        <v>5804.86</v>
      </c>
      <c r="G23839" s="27" t="str">
        <f t="shared" si="379"/>
        <v>May 2026</v>
      </c>
      <c r="H23839" s="27">
        <f t="shared" si="378"/>
        <v>23838</v>
      </c>
      <c r="I23839" s="30" t="str">
        <f>IF(G23839='Check Register'!$E$1,H23839,"")</f>
        <v/>
      </c>
    </row>
    <row r="23840" spans="1:9" x14ac:dyDescent="0.3">
      <c r="A23840" s="33" t="s">
        <v>1629</v>
      </c>
      <c r="B23840" s="33" t="s">
        <v>2434</v>
      </c>
      <c r="C23840" s="7">
        <v>46149</v>
      </c>
      <c r="E23840" s="37">
        <v>3240.82</v>
      </c>
      <c r="G23840" s="27" t="str">
        <f t="shared" si="379"/>
        <v>May 2026</v>
      </c>
      <c r="H23840" s="27">
        <f t="shared" si="378"/>
        <v>23839</v>
      </c>
      <c r="I23840" s="30" t="str">
        <f>IF(G23840='Check Register'!$E$1,H23840,"")</f>
        <v/>
      </c>
    </row>
    <row r="23841" spans="1:9" x14ac:dyDescent="0.3">
      <c r="A23841" s="33" t="s">
        <v>1629</v>
      </c>
      <c r="B23841" s="33" t="s">
        <v>2434</v>
      </c>
      <c r="C23841" s="7">
        <v>46149</v>
      </c>
      <c r="E23841" s="37">
        <v>5923.3</v>
      </c>
      <c r="G23841" s="27" t="str">
        <f t="shared" si="379"/>
        <v>May 2026</v>
      </c>
      <c r="H23841" s="27">
        <f t="shared" si="378"/>
        <v>23840</v>
      </c>
      <c r="I23841" s="30" t="str">
        <f>IF(G23841='Check Register'!$E$1,H23841,"")</f>
        <v/>
      </c>
    </row>
    <row r="23842" spans="1:9" x14ac:dyDescent="0.3">
      <c r="A23842" s="33" t="s">
        <v>1586</v>
      </c>
      <c r="B23842" s="33" t="s">
        <v>2286</v>
      </c>
      <c r="C23842" s="7">
        <v>46149</v>
      </c>
      <c r="E23842" s="37">
        <v>285</v>
      </c>
      <c r="G23842" s="27" t="str">
        <f t="shared" si="379"/>
        <v>May 2026</v>
      </c>
      <c r="H23842" s="27">
        <f t="shared" si="378"/>
        <v>23841</v>
      </c>
      <c r="I23842" s="30" t="str">
        <f>IF(G23842='Check Register'!$E$1,H23842,"")</f>
        <v/>
      </c>
    </row>
    <row r="23843" spans="1:9" x14ac:dyDescent="0.3">
      <c r="A23843" s="33" t="s">
        <v>2570</v>
      </c>
      <c r="B23843" s="33" t="s">
        <v>2623</v>
      </c>
      <c r="C23843" s="7">
        <v>46149</v>
      </c>
      <c r="E23843" s="37">
        <v>6516</v>
      </c>
      <c r="G23843" s="27" t="str">
        <f t="shared" si="379"/>
        <v>May 2026</v>
      </c>
      <c r="H23843" s="27">
        <f t="shared" si="378"/>
        <v>23842</v>
      </c>
      <c r="I23843" s="30" t="str">
        <f>IF(G23843='Check Register'!$E$1,H23843,"")</f>
        <v/>
      </c>
    </row>
    <row r="23844" spans="1:9" x14ac:dyDescent="0.3">
      <c r="A23844" s="33" t="s">
        <v>1659</v>
      </c>
      <c r="B23844" s="33" t="s">
        <v>2327</v>
      </c>
      <c r="C23844" s="7">
        <v>46149</v>
      </c>
      <c r="E23844" s="37">
        <v>170.13</v>
      </c>
      <c r="G23844" s="27" t="str">
        <f t="shared" si="379"/>
        <v>May 2026</v>
      </c>
      <c r="H23844" s="27">
        <f t="shared" si="378"/>
        <v>23843</v>
      </c>
      <c r="I23844" s="30" t="str">
        <f>IF(G23844='Check Register'!$E$1,H23844,"")</f>
        <v/>
      </c>
    </row>
    <row r="23845" spans="1:9" x14ac:dyDescent="0.3">
      <c r="A23845" s="33" t="s">
        <v>2088</v>
      </c>
      <c r="B23845" s="33" t="s">
        <v>2393</v>
      </c>
      <c r="C23845" s="7">
        <v>46149</v>
      </c>
      <c r="E23845" s="37">
        <v>250</v>
      </c>
      <c r="G23845" s="27" t="str">
        <f t="shared" si="379"/>
        <v>May 2026</v>
      </c>
      <c r="H23845" s="27">
        <f t="shared" si="378"/>
        <v>23844</v>
      </c>
      <c r="I23845" s="30" t="str">
        <f>IF(G23845='Check Register'!$E$1,H23845,"")</f>
        <v/>
      </c>
    </row>
    <row r="23846" spans="1:9" x14ac:dyDescent="0.3">
      <c r="A23846" s="33" t="s">
        <v>2565</v>
      </c>
      <c r="B23846" s="33" t="s">
        <v>2605</v>
      </c>
      <c r="C23846" s="7">
        <v>46149</v>
      </c>
      <c r="E23846" s="37">
        <v>710.57</v>
      </c>
      <c r="G23846" s="27" t="str">
        <f t="shared" si="379"/>
        <v>May 2026</v>
      </c>
      <c r="H23846" s="27">
        <f t="shared" si="378"/>
        <v>23845</v>
      </c>
      <c r="I23846" s="30" t="str">
        <f>IF(G23846='Check Register'!$E$1,H23846,"")</f>
        <v/>
      </c>
    </row>
    <row r="23847" spans="1:9" x14ac:dyDescent="0.3">
      <c r="A23847" s="33" t="s">
        <v>1626</v>
      </c>
      <c r="B23847" s="33" t="s">
        <v>2624</v>
      </c>
      <c r="C23847" s="7">
        <v>46150</v>
      </c>
      <c r="E23847" s="37">
        <v>307.60000000000002</v>
      </c>
      <c r="G23847" s="27" t="str">
        <f t="shared" si="379"/>
        <v>May 2026</v>
      </c>
      <c r="H23847" s="27">
        <f t="shared" si="378"/>
        <v>23846</v>
      </c>
      <c r="I23847" s="30" t="str">
        <f>IF(G23847='Check Register'!$E$1,H23847,"")</f>
        <v/>
      </c>
    </row>
    <row r="23848" spans="1:9" x14ac:dyDescent="0.3">
      <c r="A23848" s="33" t="s">
        <v>1564</v>
      </c>
      <c r="B23848" s="33" t="s">
        <v>1822</v>
      </c>
      <c r="C23848" s="7">
        <v>46150</v>
      </c>
      <c r="E23848" s="37">
        <v>51.18</v>
      </c>
      <c r="G23848" s="27" t="str">
        <f t="shared" si="379"/>
        <v>May 2026</v>
      </c>
      <c r="H23848" s="27">
        <f t="shared" si="378"/>
        <v>23847</v>
      </c>
      <c r="I23848" s="30" t="str">
        <f>IF(G23848='Check Register'!$E$1,H23848,"")</f>
        <v/>
      </c>
    </row>
    <row r="23849" spans="1:9" x14ac:dyDescent="0.3">
      <c r="A23849" s="33" t="s">
        <v>1564</v>
      </c>
      <c r="B23849" s="33" t="s">
        <v>1822</v>
      </c>
      <c r="C23849" s="7">
        <v>46150</v>
      </c>
      <c r="E23849" s="37">
        <v>67.59</v>
      </c>
      <c r="G23849" s="27" t="str">
        <f t="shared" si="379"/>
        <v>May 2026</v>
      </c>
      <c r="H23849" s="27">
        <f t="shared" si="378"/>
        <v>23848</v>
      </c>
      <c r="I23849" s="30" t="str">
        <f>IF(G23849='Check Register'!$E$1,H23849,"")</f>
        <v/>
      </c>
    </row>
    <row r="23850" spans="1:9" x14ac:dyDescent="0.3">
      <c r="A23850" s="33" t="s">
        <v>1564</v>
      </c>
      <c r="B23850" s="33" t="s">
        <v>1822</v>
      </c>
      <c r="C23850" s="7">
        <v>46150</v>
      </c>
      <c r="E23850" s="37">
        <v>86.65</v>
      </c>
      <c r="G23850" s="27" t="str">
        <f t="shared" si="379"/>
        <v>May 2026</v>
      </c>
      <c r="H23850" s="27">
        <f t="shared" si="378"/>
        <v>23849</v>
      </c>
      <c r="I23850" s="30" t="str">
        <f>IF(G23850='Check Register'!$E$1,H23850,"")</f>
        <v/>
      </c>
    </row>
    <row r="23851" spans="1:9" x14ac:dyDescent="0.3">
      <c r="A23851" s="33" t="s">
        <v>1564</v>
      </c>
      <c r="B23851" s="33" t="s">
        <v>1822</v>
      </c>
      <c r="C23851" s="7">
        <v>46150</v>
      </c>
      <c r="E23851" s="37">
        <v>93.15</v>
      </c>
      <c r="G23851" s="27" t="str">
        <f t="shared" si="379"/>
        <v>May 2026</v>
      </c>
      <c r="H23851" s="27">
        <f t="shared" si="378"/>
        <v>23850</v>
      </c>
      <c r="I23851" s="30" t="str">
        <f>IF(G23851='Check Register'!$E$1,H23851,"")</f>
        <v/>
      </c>
    </row>
    <row r="23852" spans="1:9" x14ac:dyDescent="0.3">
      <c r="A23852" s="33" t="s">
        <v>1564</v>
      </c>
      <c r="B23852" s="33" t="s">
        <v>1822</v>
      </c>
      <c r="C23852" s="7">
        <v>46150</v>
      </c>
      <c r="E23852" s="37">
        <v>101.47</v>
      </c>
      <c r="G23852" s="27" t="str">
        <f t="shared" si="379"/>
        <v>May 2026</v>
      </c>
      <c r="H23852" s="27">
        <f t="shared" si="378"/>
        <v>23851</v>
      </c>
      <c r="I23852" s="30" t="str">
        <f>IF(G23852='Check Register'!$E$1,H23852,"")</f>
        <v/>
      </c>
    </row>
    <row r="23853" spans="1:9" x14ac:dyDescent="0.3">
      <c r="A23853" s="33" t="s">
        <v>1564</v>
      </c>
      <c r="B23853" s="33" t="s">
        <v>1822</v>
      </c>
      <c r="C23853" s="7">
        <v>46150</v>
      </c>
      <c r="E23853" s="37">
        <v>179.67</v>
      </c>
      <c r="G23853" s="27" t="str">
        <f t="shared" si="379"/>
        <v>May 2026</v>
      </c>
      <c r="H23853" s="27">
        <f t="shared" si="378"/>
        <v>23852</v>
      </c>
      <c r="I23853" s="30" t="str">
        <f>IF(G23853='Check Register'!$E$1,H23853,"")</f>
        <v/>
      </c>
    </row>
    <row r="23854" spans="1:9" x14ac:dyDescent="0.3">
      <c r="A23854" s="33" t="s">
        <v>1564</v>
      </c>
      <c r="B23854" s="33" t="s">
        <v>1822</v>
      </c>
      <c r="C23854" s="7">
        <v>46150</v>
      </c>
      <c r="E23854" s="37">
        <v>48.7</v>
      </c>
      <c r="G23854" s="27" t="str">
        <f t="shared" si="379"/>
        <v>May 2026</v>
      </c>
      <c r="H23854" s="27">
        <f t="shared" si="378"/>
        <v>23853</v>
      </c>
      <c r="I23854" s="30" t="str">
        <f>IF(G23854='Check Register'!$E$1,H23854,"")</f>
        <v/>
      </c>
    </row>
    <row r="23855" spans="1:9" x14ac:dyDescent="0.3">
      <c r="A23855" s="33" t="s">
        <v>1564</v>
      </c>
      <c r="B23855" s="33" t="s">
        <v>1822</v>
      </c>
      <c r="C23855" s="7">
        <v>46150</v>
      </c>
      <c r="E23855" s="37">
        <v>51.02</v>
      </c>
      <c r="G23855" s="27" t="str">
        <f t="shared" si="379"/>
        <v>May 2026</v>
      </c>
      <c r="H23855" s="27">
        <f t="shared" si="378"/>
        <v>23854</v>
      </c>
      <c r="I23855" s="30" t="str">
        <f>IF(G23855='Check Register'!$E$1,H23855,"")</f>
        <v/>
      </c>
    </row>
    <row r="23856" spans="1:9" x14ac:dyDescent="0.3">
      <c r="A23856" s="33" t="s">
        <v>1564</v>
      </c>
      <c r="B23856" s="33" t="s">
        <v>1822</v>
      </c>
      <c r="C23856" s="7">
        <v>46150</v>
      </c>
      <c r="E23856" s="37">
        <v>49.14</v>
      </c>
      <c r="G23856" s="27" t="str">
        <f t="shared" si="379"/>
        <v>May 2026</v>
      </c>
      <c r="H23856" s="27">
        <f t="shared" si="378"/>
        <v>23855</v>
      </c>
      <c r="I23856" s="30" t="str">
        <f>IF(G23856='Check Register'!$E$1,H23856,"")</f>
        <v/>
      </c>
    </row>
    <row r="23857" spans="1:9" x14ac:dyDescent="0.3">
      <c r="A23857" s="33" t="s">
        <v>1564</v>
      </c>
      <c r="B23857" s="33" t="s">
        <v>1822</v>
      </c>
      <c r="C23857" s="7">
        <v>46150</v>
      </c>
      <c r="E23857" s="37">
        <v>81.69</v>
      </c>
      <c r="G23857" s="27" t="str">
        <f t="shared" si="379"/>
        <v>May 2026</v>
      </c>
      <c r="H23857" s="27">
        <f t="shared" si="378"/>
        <v>23856</v>
      </c>
      <c r="I23857" s="30" t="str">
        <f>IF(G23857='Check Register'!$E$1,H23857,"")</f>
        <v/>
      </c>
    </row>
    <row r="23858" spans="1:9" x14ac:dyDescent="0.3">
      <c r="A23858" s="33" t="s">
        <v>2389</v>
      </c>
      <c r="B23858" s="33" t="s">
        <v>2399</v>
      </c>
      <c r="C23858" s="7">
        <v>46156</v>
      </c>
      <c r="E23858" s="37">
        <v>29882.21</v>
      </c>
      <c r="G23858" s="27" t="str">
        <f t="shared" si="379"/>
        <v>May 2026</v>
      </c>
      <c r="H23858" s="27">
        <f t="shared" ref="H23858:H23921" si="380">1+H23857</f>
        <v>23857</v>
      </c>
      <c r="I23858" s="30" t="str">
        <f>IF(G23858='Check Register'!$E$1,H23858,"")</f>
        <v/>
      </c>
    </row>
    <row r="23859" spans="1:9" x14ac:dyDescent="0.3">
      <c r="A23859" s="33" t="s">
        <v>2389</v>
      </c>
      <c r="B23859" s="33" t="s">
        <v>2400</v>
      </c>
      <c r="C23859" s="7">
        <v>46156</v>
      </c>
      <c r="E23859" s="37">
        <v>20035.810000000001</v>
      </c>
      <c r="G23859" s="27" t="str">
        <f t="shared" si="379"/>
        <v>May 2026</v>
      </c>
      <c r="H23859" s="27">
        <f t="shared" si="380"/>
        <v>23858</v>
      </c>
      <c r="I23859" s="30" t="str">
        <f>IF(G23859='Check Register'!$E$1,H23859,"")</f>
        <v/>
      </c>
    </row>
    <row r="23860" spans="1:9" x14ac:dyDescent="0.3">
      <c r="A23860" s="33" t="s">
        <v>2571</v>
      </c>
      <c r="B23860" s="33" t="s">
        <v>2625</v>
      </c>
      <c r="C23860" s="7">
        <v>46156</v>
      </c>
      <c r="E23860" s="37">
        <v>5000</v>
      </c>
      <c r="G23860" s="27" t="str">
        <f t="shared" si="379"/>
        <v>May 2026</v>
      </c>
      <c r="H23860" s="27">
        <f t="shared" si="380"/>
        <v>23859</v>
      </c>
      <c r="I23860" s="30" t="str">
        <f>IF(G23860='Check Register'!$E$1,H23860,"")</f>
        <v/>
      </c>
    </row>
    <row r="23861" spans="1:9" x14ac:dyDescent="0.3">
      <c r="A23861" s="33" t="s">
        <v>1566</v>
      </c>
      <c r="B23861" s="33" t="s">
        <v>2626</v>
      </c>
      <c r="C23861" s="7">
        <v>46156</v>
      </c>
      <c r="E23861" s="37">
        <v>48.16</v>
      </c>
      <c r="G23861" s="27" t="str">
        <f t="shared" si="379"/>
        <v>May 2026</v>
      </c>
      <c r="H23861" s="27">
        <f t="shared" si="380"/>
        <v>23860</v>
      </c>
      <c r="I23861" s="30" t="str">
        <f>IF(G23861='Check Register'!$E$1,H23861,"")</f>
        <v/>
      </c>
    </row>
    <row r="23862" spans="1:9" x14ac:dyDescent="0.3">
      <c r="A23862" s="33" t="s">
        <v>1566</v>
      </c>
      <c r="B23862" s="33" t="s">
        <v>2627</v>
      </c>
      <c r="C23862" s="7">
        <v>46156</v>
      </c>
      <c r="E23862" s="37">
        <v>327.12</v>
      </c>
      <c r="G23862" s="27" t="str">
        <f t="shared" si="379"/>
        <v>May 2026</v>
      </c>
      <c r="H23862" s="27">
        <f t="shared" si="380"/>
        <v>23861</v>
      </c>
      <c r="I23862" s="30" t="str">
        <f>IF(G23862='Check Register'!$E$1,H23862,"")</f>
        <v/>
      </c>
    </row>
    <row r="23863" spans="1:9" x14ac:dyDescent="0.3">
      <c r="A23863" s="33" t="s">
        <v>1687</v>
      </c>
      <c r="B23863" s="33" t="s">
        <v>2428</v>
      </c>
      <c r="C23863" s="7">
        <v>46156</v>
      </c>
      <c r="E23863" s="37">
        <v>12703.92</v>
      </c>
      <c r="G23863" s="27" t="str">
        <f t="shared" si="379"/>
        <v>May 2026</v>
      </c>
      <c r="H23863" s="27">
        <f t="shared" si="380"/>
        <v>23862</v>
      </c>
      <c r="I23863" s="30" t="str">
        <f>IF(G23863='Check Register'!$E$1,H23863,"")</f>
        <v/>
      </c>
    </row>
    <row r="23864" spans="1:9" x14ac:dyDescent="0.3">
      <c r="A23864" s="33" t="s">
        <v>1593</v>
      </c>
      <c r="B23864" s="33" t="s">
        <v>2328</v>
      </c>
      <c r="C23864" s="7">
        <v>46156</v>
      </c>
      <c r="E23864" s="37">
        <v>2441.2600000000002</v>
      </c>
      <c r="G23864" s="27" t="str">
        <f t="shared" si="379"/>
        <v>May 2026</v>
      </c>
      <c r="H23864" s="27">
        <f t="shared" si="380"/>
        <v>23863</v>
      </c>
      <c r="I23864" s="30" t="str">
        <f>IF(G23864='Check Register'!$E$1,H23864,"")</f>
        <v/>
      </c>
    </row>
    <row r="23865" spans="1:9" x14ac:dyDescent="0.3">
      <c r="A23865" s="33" t="s">
        <v>1564</v>
      </c>
      <c r="B23865" s="33" t="s">
        <v>1822</v>
      </c>
      <c r="C23865" s="7">
        <v>46156</v>
      </c>
      <c r="E23865" s="37">
        <v>71.84</v>
      </c>
      <c r="G23865" s="27" t="str">
        <f t="shared" si="379"/>
        <v>May 2026</v>
      </c>
      <c r="H23865" s="27">
        <f t="shared" si="380"/>
        <v>23864</v>
      </c>
      <c r="I23865" s="30" t="str">
        <f>IF(G23865='Check Register'!$E$1,H23865,"")</f>
        <v/>
      </c>
    </row>
    <row r="23866" spans="1:9" x14ac:dyDescent="0.3">
      <c r="A23866" s="33" t="s">
        <v>1564</v>
      </c>
      <c r="B23866" s="33" t="s">
        <v>1822</v>
      </c>
      <c r="C23866" s="7">
        <v>46156</v>
      </c>
      <c r="E23866" s="37">
        <v>139.16999999999999</v>
      </c>
      <c r="G23866" s="27" t="str">
        <f t="shared" si="379"/>
        <v>May 2026</v>
      </c>
      <c r="H23866" s="27">
        <f t="shared" si="380"/>
        <v>23865</v>
      </c>
      <c r="I23866" s="30" t="str">
        <f>IF(G23866='Check Register'!$E$1,H23866,"")</f>
        <v/>
      </c>
    </row>
    <row r="23867" spans="1:9" x14ac:dyDescent="0.3">
      <c r="A23867" s="33" t="s">
        <v>1564</v>
      </c>
      <c r="B23867" s="33" t="s">
        <v>1822</v>
      </c>
      <c r="C23867" s="7">
        <v>46156</v>
      </c>
      <c r="E23867" s="37">
        <v>1628.26</v>
      </c>
      <c r="G23867" s="27" t="str">
        <f t="shared" si="379"/>
        <v>May 2026</v>
      </c>
      <c r="H23867" s="27">
        <f t="shared" si="380"/>
        <v>23866</v>
      </c>
      <c r="I23867" s="30" t="str">
        <f>IF(G23867='Check Register'!$E$1,H23867,"")</f>
        <v/>
      </c>
    </row>
    <row r="23868" spans="1:9" x14ac:dyDescent="0.3">
      <c r="A23868" s="33" t="s">
        <v>1596</v>
      </c>
      <c r="B23868" s="33" t="s">
        <v>2628</v>
      </c>
      <c r="C23868" s="7">
        <v>46156</v>
      </c>
      <c r="E23868" s="37">
        <v>252643</v>
      </c>
      <c r="G23868" s="27" t="str">
        <f t="shared" si="379"/>
        <v>May 2026</v>
      </c>
      <c r="H23868" s="27">
        <f t="shared" si="380"/>
        <v>23867</v>
      </c>
      <c r="I23868" s="30" t="str">
        <f>IF(G23868='Check Register'!$E$1,H23868,"")</f>
        <v/>
      </c>
    </row>
    <row r="23869" spans="1:9" x14ac:dyDescent="0.3">
      <c r="A23869" s="33" t="s">
        <v>803</v>
      </c>
      <c r="B23869" s="33" t="s">
        <v>97</v>
      </c>
      <c r="C23869" s="7">
        <v>46156</v>
      </c>
      <c r="E23869" s="37">
        <v>75939.05</v>
      </c>
      <c r="G23869" s="27" t="str">
        <f t="shared" si="379"/>
        <v>May 2026</v>
      </c>
      <c r="H23869" s="27">
        <f t="shared" si="380"/>
        <v>23868</v>
      </c>
      <c r="I23869" s="30" t="str">
        <f>IF(G23869='Check Register'!$E$1,H23869,"")</f>
        <v/>
      </c>
    </row>
    <row r="23870" spans="1:9" x14ac:dyDescent="0.3">
      <c r="A23870" s="33" t="s">
        <v>1662</v>
      </c>
      <c r="B23870" s="33" t="s">
        <v>2432</v>
      </c>
      <c r="C23870" s="7">
        <v>46156</v>
      </c>
      <c r="E23870" s="37">
        <v>178.9</v>
      </c>
      <c r="G23870" s="27" t="str">
        <f t="shared" si="379"/>
        <v>May 2026</v>
      </c>
      <c r="H23870" s="27">
        <f t="shared" si="380"/>
        <v>23869</v>
      </c>
      <c r="I23870" s="30" t="str">
        <f>IF(G23870='Check Register'!$E$1,H23870,"")</f>
        <v/>
      </c>
    </row>
    <row r="23871" spans="1:9" x14ac:dyDescent="0.3">
      <c r="A23871" s="33" t="s">
        <v>1641</v>
      </c>
      <c r="B23871" s="33" t="s">
        <v>2422</v>
      </c>
      <c r="C23871" s="7">
        <v>46156</v>
      </c>
      <c r="E23871" s="37">
        <v>19001.29</v>
      </c>
      <c r="G23871" s="27" t="str">
        <f t="shared" si="379"/>
        <v>May 2026</v>
      </c>
      <c r="H23871" s="27">
        <f t="shared" si="380"/>
        <v>23870</v>
      </c>
      <c r="I23871" s="30" t="str">
        <f>IF(G23871='Check Register'!$E$1,H23871,"")</f>
        <v/>
      </c>
    </row>
    <row r="23872" spans="1:9" x14ac:dyDescent="0.3">
      <c r="A23872" s="33" t="s">
        <v>1633</v>
      </c>
      <c r="B23872" s="33" t="s">
        <v>2292</v>
      </c>
      <c r="C23872" s="7">
        <v>46156</v>
      </c>
      <c r="E23872" s="37">
        <v>987195.24</v>
      </c>
      <c r="G23872" s="27" t="str">
        <f t="shared" si="379"/>
        <v>May 2026</v>
      </c>
      <c r="H23872" s="27">
        <f t="shared" si="380"/>
        <v>23871</v>
      </c>
      <c r="I23872" s="30" t="str">
        <f>IF(G23872='Check Register'!$E$1,H23872,"")</f>
        <v/>
      </c>
    </row>
    <row r="23873" spans="1:9" x14ac:dyDescent="0.3">
      <c r="A23873" s="33" t="s">
        <v>1633</v>
      </c>
      <c r="B23873" s="33" t="s">
        <v>2629</v>
      </c>
      <c r="C23873" s="7">
        <v>46156</v>
      </c>
      <c r="E23873" s="37">
        <v>3679.81</v>
      </c>
      <c r="G23873" s="27" t="str">
        <f t="shared" si="379"/>
        <v>May 2026</v>
      </c>
      <c r="H23873" s="27">
        <f t="shared" si="380"/>
        <v>23872</v>
      </c>
      <c r="I23873" s="30" t="str">
        <f>IF(G23873='Check Register'!$E$1,H23873,"")</f>
        <v/>
      </c>
    </row>
    <row r="23874" spans="1:9" x14ac:dyDescent="0.3">
      <c r="A23874" s="33" t="s">
        <v>1635</v>
      </c>
      <c r="B23874" s="33" t="s">
        <v>2398</v>
      </c>
      <c r="C23874" s="7">
        <v>46156</v>
      </c>
      <c r="E23874" s="37">
        <v>117.84</v>
      </c>
      <c r="G23874" s="27" t="str">
        <f t="shared" si="379"/>
        <v>May 2026</v>
      </c>
      <c r="H23874" s="27">
        <f t="shared" si="380"/>
        <v>23873</v>
      </c>
      <c r="I23874" s="30" t="str">
        <f>IF(G23874='Check Register'!$E$1,H23874,"")</f>
        <v/>
      </c>
    </row>
    <row r="23875" spans="1:9" x14ac:dyDescent="0.3">
      <c r="A23875" s="33" t="s">
        <v>1635</v>
      </c>
      <c r="B23875" s="33" t="s">
        <v>2410</v>
      </c>
      <c r="C23875" s="7">
        <v>46156</v>
      </c>
      <c r="E23875" s="37">
        <v>644.73</v>
      </c>
      <c r="G23875" s="27" t="str">
        <f t="shared" si="379"/>
        <v>May 2026</v>
      </c>
      <c r="H23875" s="27">
        <f t="shared" si="380"/>
        <v>23874</v>
      </c>
      <c r="I23875" s="30" t="str">
        <f>IF(G23875='Check Register'!$E$1,H23875,"")</f>
        <v/>
      </c>
    </row>
    <row r="23876" spans="1:9" x14ac:dyDescent="0.3">
      <c r="A23876" s="33" t="s">
        <v>1635</v>
      </c>
      <c r="B23876" s="33" t="s">
        <v>2410</v>
      </c>
      <c r="C23876" s="7">
        <v>46156</v>
      </c>
      <c r="E23876" s="37">
        <v>187.45</v>
      </c>
      <c r="G23876" s="27" t="str">
        <f t="shared" si="379"/>
        <v>May 2026</v>
      </c>
      <c r="H23876" s="27">
        <f t="shared" si="380"/>
        <v>23875</v>
      </c>
      <c r="I23876" s="30" t="str">
        <f>IF(G23876='Check Register'!$E$1,H23876,"")</f>
        <v/>
      </c>
    </row>
    <row r="23877" spans="1:9" x14ac:dyDescent="0.3">
      <c r="A23877" s="33" t="s">
        <v>1635</v>
      </c>
      <c r="B23877" s="33" t="s">
        <v>2409</v>
      </c>
      <c r="C23877" s="7">
        <v>46156</v>
      </c>
      <c r="E23877" s="37">
        <v>9775.2199999999993</v>
      </c>
      <c r="G23877" s="27" t="str">
        <f t="shared" si="379"/>
        <v>May 2026</v>
      </c>
      <c r="H23877" s="27">
        <f t="shared" si="380"/>
        <v>23876</v>
      </c>
      <c r="I23877" s="30" t="str">
        <f>IF(G23877='Check Register'!$E$1,H23877,"")</f>
        <v/>
      </c>
    </row>
    <row r="23878" spans="1:9" x14ac:dyDescent="0.3">
      <c r="A23878" s="33" t="s">
        <v>1585</v>
      </c>
      <c r="B23878" s="33" t="s">
        <v>2454</v>
      </c>
      <c r="C23878" s="7">
        <v>46156</v>
      </c>
      <c r="E23878" s="37">
        <v>365.5</v>
      </c>
      <c r="G23878" s="27" t="str">
        <f t="shared" si="379"/>
        <v>May 2026</v>
      </c>
      <c r="H23878" s="27">
        <f t="shared" si="380"/>
        <v>23877</v>
      </c>
      <c r="I23878" s="30" t="str">
        <f>IF(G23878='Check Register'!$E$1,H23878,"")</f>
        <v/>
      </c>
    </row>
    <row r="23879" spans="1:9" x14ac:dyDescent="0.3">
      <c r="A23879" s="33" t="s">
        <v>1676</v>
      </c>
      <c r="B23879" s="33" t="s">
        <v>2252</v>
      </c>
      <c r="C23879" s="7">
        <v>46156</v>
      </c>
      <c r="E23879" s="37">
        <v>380</v>
      </c>
      <c r="G23879" s="27" t="str">
        <f t="shared" si="379"/>
        <v>May 2026</v>
      </c>
      <c r="H23879" s="27">
        <f t="shared" si="380"/>
        <v>23878</v>
      </c>
      <c r="I23879" s="30" t="str">
        <f>IF(G23879='Check Register'!$E$1,H23879,"")</f>
        <v/>
      </c>
    </row>
    <row r="23880" spans="1:9" x14ac:dyDescent="0.3">
      <c r="A23880" s="33" t="s">
        <v>1647</v>
      </c>
      <c r="B23880" s="33" t="s">
        <v>2608</v>
      </c>
      <c r="C23880" s="7">
        <v>46156</v>
      </c>
      <c r="E23880" s="37">
        <v>3470.24</v>
      </c>
      <c r="G23880" s="27" t="str">
        <f t="shared" si="379"/>
        <v>May 2026</v>
      </c>
      <c r="H23880" s="27">
        <f t="shared" si="380"/>
        <v>23879</v>
      </c>
      <c r="I23880" s="30" t="str">
        <f>IF(G23880='Check Register'!$E$1,H23880,"")</f>
        <v/>
      </c>
    </row>
    <row r="23881" spans="1:9" x14ac:dyDescent="0.3">
      <c r="A23881" s="33" t="s">
        <v>1647</v>
      </c>
      <c r="B23881" s="33" t="s">
        <v>2608</v>
      </c>
      <c r="C23881" s="7">
        <v>46156</v>
      </c>
      <c r="E23881" s="37">
        <v>3303.31</v>
      </c>
      <c r="G23881" s="27" t="str">
        <f t="shared" si="379"/>
        <v>May 2026</v>
      </c>
      <c r="H23881" s="27">
        <f t="shared" si="380"/>
        <v>23880</v>
      </c>
      <c r="I23881" s="30" t="str">
        <f>IF(G23881='Check Register'!$E$1,H23881,"")</f>
        <v/>
      </c>
    </row>
    <row r="23882" spans="1:9" x14ac:dyDescent="0.3">
      <c r="A23882" s="33" t="s">
        <v>1647</v>
      </c>
      <c r="B23882" s="33" t="s">
        <v>2608</v>
      </c>
      <c r="C23882" s="7">
        <v>46156</v>
      </c>
      <c r="E23882" s="37">
        <v>3470.24</v>
      </c>
      <c r="G23882" s="27" t="str">
        <f t="shared" si="379"/>
        <v>May 2026</v>
      </c>
      <c r="H23882" s="27">
        <f t="shared" si="380"/>
        <v>23881</v>
      </c>
      <c r="I23882" s="30" t="str">
        <f>IF(G23882='Check Register'!$E$1,H23882,"")</f>
        <v/>
      </c>
    </row>
    <row r="23883" spans="1:9" x14ac:dyDescent="0.3">
      <c r="A23883" s="33" t="s">
        <v>1634</v>
      </c>
      <c r="B23883" s="33" t="s">
        <v>2414</v>
      </c>
      <c r="C23883" s="7">
        <v>46156</v>
      </c>
      <c r="E23883" s="37">
        <v>83097.67</v>
      </c>
      <c r="G23883" s="27" t="str">
        <f t="shared" si="379"/>
        <v>May 2026</v>
      </c>
      <c r="H23883" s="27">
        <f t="shared" si="380"/>
        <v>23882</v>
      </c>
      <c r="I23883" s="30" t="str">
        <f>IF(G23883='Check Register'!$E$1,H23883,"")</f>
        <v/>
      </c>
    </row>
    <row r="23884" spans="1:9" x14ac:dyDescent="0.3">
      <c r="A23884" s="33" t="s">
        <v>1598</v>
      </c>
      <c r="B23884" s="33" t="s">
        <v>1809</v>
      </c>
      <c r="C23884" s="7">
        <v>46156</v>
      </c>
      <c r="E23884" s="37">
        <v>17500</v>
      </c>
      <c r="G23884" s="27" t="str">
        <f t="shared" si="379"/>
        <v>May 2026</v>
      </c>
      <c r="H23884" s="27">
        <f t="shared" si="380"/>
        <v>23883</v>
      </c>
      <c r="I23884" s="30" t="str">
        <f>IF(G23884='Check Register'!$E$1,H23884,"")</f>
        <v/>
      </c>
    </row>
    <row r="23885" spans="1:9" x14ac:dyDescent="0.3">
      <c r="A23885" s="33" t="s">
        <v>1671</v>
      </c>
      <c r="B23885" s="33" t="s">
        <v>2354</v>
      </c>
      <c r="C23885" s="7">
        <v>46156</v>
      </c>
      <c r="E23885" s="37">
        <v>9994.44</v>
      </c>
      <c r="G23885" s="27" t="str">
        <f t="shared" si="379"/>
        <v>May 2026</v>
      </c>
      <c r="H23885" s="27">
        <f t="shared" si="380"/>
        <v>23884</v>
      </c>
      <c r="I23885" s="30" t="str">
        <f>IF(G23885='Check Register'!$E$1,H23885,"")</f>
        <v/>
      </c>
    </row>
    <row r="23886" spans="1:9" x14ac:dyDescent="0.3">
      <c r="A23886" s="33" t="s">
        <v>1671</v>
      </c>
      <c r="B23886" s="33" t="s">
        <v>2354</v>
      </c>
      <c r="C23886" s="7">
        <v>46156</v>
      </c>
      <c r="E23886" s="37">
        <v>535.16</v>
      </c>
      <c r="G23886" s="27" t="str">
        <f t="shared" si="379"/>
        <v>May 2026</v>
      </c>
      <c r="H23886" s="27">
        <f t="shared" si="380"/>
        <v>23885</v>
      </c>
      <c r="I23886" s="30" t="str">
        <f>IF(G23886='Check Register'!$E$1,H23886,"")</f>
        <v/>
      </c>
    </row>
    <row r="23887" spans="1:9" x14ac:dyDescent="0.3">
      <c r="A23887" s="33" t="s">
        <v>1638</v>
      </c>
      <c r="B23887" s="33" t="s">
        <v>2630</v>
      </c>
      <c r="C23887" s="7">
        <v>46156</v>
      </c>
      <c r="E23887" s="37">
        <v>179.62</v>
      </c>
      <c r="G23887" s="27" t="str">
        <f t="shared" si="379"/>
        <v>May 2026</v>
      </c>
      <c r="H23887" s="27">
        <f t="shared" si="380"/>
        <v>23886</v>
      </c>
      <c r="I23887" s="30" t="str">
        <f>IF(G23887='Check Register'!$E$1,H23887,"")</f>
        <v/>
      </c>
    </row>
    <row r="23888" spans="1:9" x14ac:dyDescent="0.3">
      <c r="A23888" s="33" t="s">
        <v>2107</v>
      </c>
      <c r="B23888" s="33" t="s">
        <v>2631</v>
      </c>
      <c r="C23888" s="7">
        <v>46156</v>
      </c>
      <c r="E23888" s="37">
        <v>2000</v>
      </c>
      <c r="G23888" s="27" t="str">
        <f t="shared" si="379"/>
        <v>May 2026</v>
      </c>
      <c r="H23888" s="27">
        <f t="shared" si="380"/>
        <v>23887</v>
      </c>
      <c r="I23888" s="30" t="str">
        <f>IF(G23888='Check Register'!$E$1,H23888,"")</f>
        <v/>
      </c>
    </row>
    <row r="23889" spans="1:9" x14ac:dyDescent="0.3">
      <c r="A23889" s="33" t="s">
        <v>2002</v>
      </c>
      <c r="B23889" s="33" t="s">
        <v>2632</v>
      </c>
      <c r="C23889" s="7">
        <v>46156</v>
      </c>
      <c r="E23889" s="37">
        <v>990</v>
      </c>
      <c r="G23889" s="27" t="str">
        <f t="shared" si="379"/>
        <v>May 2026</v>
      </c>
      <c r="H23889" s="27">
        <f t="shared" si="380"/>
        <v>23888</v>
      </c>
      <c r="I23889" s="30" t="str">
        <f>IF(G23889='Check Register'!$E$1,H23889,"")</f>
        <v/>
      </c>
    </row>
    <row r="23890" spans="1:9" x14ac:dyDescent="0.3">
      <c r="A23890" s="33" t="s">
        <v>2064</v>
      </c>
      <c r="B23890" s="33" t="s">
        <v>2336</v>
      </c>
      <c r="C23890" s="7">
        <v>46156</v>
      </c>
      <c r="E23890" s="37">
        <v>25000</v>
      </c>
      <c r="G23890" s="27" t="str">
        <f t="shared" si="379"/>
        <v>May 2026</v>
      </c>
      <c r="H23890" s="27">
        <f t="shared" si="380"/>
        <v>23889</v>
      </c>
      <c r="I23890" s="30" t="str">
        <f>IF(G23890='Check Register'!$E$1,H23890,"")</f>
        <v/>
      </c>
    </row>
    <row r="23891" spans="1:9" x14ac:dyDescent="0.3">
      <c r="A23891" s="33" t="s">
        <v>1649</v>
      </c>
      <c r="B23891" s="33" t="s">
        <v>2268</v>
      </c>
      <c r="C23891" s="7">
        <v>46156</v>
      </c>
      <c r="E23891" s="37">
        <v>439.2</v>
      </c>
      <c r="G23891" s="27" t="str">
        <f t="shared" si="379"/>
        <v>May 2026</v>
      </c>
      <c r="H23891" s="27">
        <f t="shared" si="380"/>
        <v>23890</v>
      </c>
      <c r="I23891" s="30" t="str">
        <f>IF(G23891='Check Register'!$E$1,H23891,"")</f>
        <v/>
      </c>
    </row>
    <row r="23892" spans="1:9" x14ac:dyDescent="0.3">
      <c r="A23892" s="33" t="s">
        <v>1601</v>
      </c>
      <c r="B23892" s="33" t="s">
        <v>2340</v>
      </c>
      <c r="C23892" s="7">
        <v>46156</v>
      </c>
      <c r="E23892" s="37">
        <v>461.16</v>
      </c>
      <c r="G23892" s="27" t="str">
        <f t="shared" si="379"/>
        <v>May 2026</v>
      </c>
      <c r="H23892" s="27">
        <f t="shared" si="380"/>
        <v>23891</v>
      </c>
      <c r="I23892" s="30" t="str">
        <f>IF(G23892='Check Register'!$E$1,H23892,"")</f>
        <v/>
      </c>
    </row>
    <row r="23893" spans="1:9" x14ac:dyDescent="0.3">
      <c r="A23893" s="33" t="s">
        <v>1680</v>
      </c>
      <c r="B23893" s="33" t="s">
        <v>2304</v>
      </c>
      <c r="C23893" s="7">
        <v>46156</v>
      </c>
      <c r="E23893" s="37">
        <v>15832.68</v>
      </c>
      <c r="G23893" s="27" t="str">
        <f t="shared" si="379"/>
        <v>May 2026</v>
      </c>
      <c r="H23893" s="27">
        <f t="shared" si="380"/>
        <v>23892</v>
      </c>
      <c r="I23893" s="30" t="str">
        <f>IF(G23893='Check Register'!$E$1,H23893,"")</f>
        <v/>
      </c>
    </row>
    <row r="23894" spans="1:9" x14ac:dyDescent="0.3">
      <c r="A23894" s="33" t="s">
        <v>1570</v>
      </c>
      <c r="B23894" s="33" t="s">
        <v>2270</v>
      </c>
      <c r="C23894" s="7">
        <v>46156</v>
      </c>
      <c r="E23894" s="37">
        <v>59.31</v>
      </c>
      <c r="G23894" s="27" t="str">
        <f t="shared" si="379"/>
        <v>May 2026</v>
      </c>
      <c r="H23894" s="27">
        <f t="shared" si="380"/>
        <v>23893</v>
      </c>
      <c r="I23894" s="30" t="str">
        <f>IF(G23894='Check Register'!$E$1,H23894,"")</f>
        <v/>
      </c>
    </row>
    <row r="23895" spans="1:9" x14ac:dyDescent="0.3">
      <c r="A23895" s="33" t="s">
        <v>1595</v>
      </c>
      <c r="B23895" s="33" t="s">
        <v>2633</v>
      </c>
      <c r="C23895" s="7">
        <v>46156</v>
      </c>
      <c r="E23895" s="37">
        <v>943.7</v>
      </c>
      <c r="G23895" s="27" t="str">
        <f t="shared" si="379"/>
        <v>May 2026</v>
      </c>
      <c r="H23895" s="27">
        <f t="shared" si="380"/>
        <v>23894</v>
      </c>
      <c r="I23895" s="30" t="str">
        <f>IF(G23895='Check Register'!$E$1,H23895,"")</f>
        <v/>
      </c>
    </row>
    <row r="23896" spans="1:9" x14ac:dyDescent="0.3">
      <c r="A23896" s="33" t="s">
        <v>1604</v>
      </c>
      <c r="B23896" s="33" t="s">
        <v>2309</v>
      </c>
      <c r="C23896" s="7">
        <v>46156</v>
      </c>
      <c r="E23896" s="37">
        <v>3850</v>
      </c>
      <c r="G23896" s="27" t="str">
        <f t="shared" si="379"/>
        <v>May 2026</v>
      </c>
      <c r="H23896" s="27">
        <f t="shared" si="380"/>
        <v>23895</v>
      </c>
      <c r="I23896" s="30" t="str">
        <f>IF(G23896='Check Register'!$E$1,H23896,"")</f>
        <v/>
      </c>
    </row>
    <row r="23897" spans="1:9" x14ac:dyDescent="0.3">
      <c r="A23897" s="33" t="s">
        <v>1682</v>
      </c>
      <c r="B23897" s="33" t="s">
        <v>1901</v>
      </c>
      <c r="C23897" s="7">
        <v>46156</v>
      </c>
      <c r="E23897" s="37">
        <v>393.67</v>
      </c>
      <c r="G23897" s="27" t="str">
        <f t="shared" si="379"/>
        <v>May 2026</v>
      </c>
      <c r="H23897" s="27">
        <f t="shared" si="380"/>
        <v>23896</v>
      </c>
      <c r="I23897" s="30" t="str">
        <f>IF(G23897='Check Register'!$E$1,H23897,"")</f>
        <v/>
      </c>
    </row>
    <row r="23898" spans="1:9" x14ac:dyDescent="0.3">
      <c r="A23898" s="33" t="s">
        <v>1689</v>
      </c>
      <c r="B23898" s="33" t="s">
        <v>2534</v>
      </c>
      <c r="C23898" s="7">
        <v>46156</v>
      </c>
      <c r="E23898" s="37">
        <v>10637.5</v>
      </c>
      <c r="G23898" s="27" t="str">
        <f t="shared" si="379"/>
        <v>May 2026</v>
      </c>
      <c r="H23898" s="27">
        <f t="shared" si="380"/>
        <v>23897</v>
      </c>
      <c r="I23898" s="30" t="str">
        <f>IF(G23898='Check Register'!$E$1,H23898,"")</f>
        <v/>
      </c>
    </row>
    <row r="23899" spans="1:9" x14ac:dyDescent="0.3">
      <c r="A23899" s="33" t="s">
        <v>1661</v>
      </c>
      <c r="B23899" s="33" t="s">
        <v>2634</v>
      </c>
      <c r="C23899" s="7">
        <v>46156</v>
      </c>
      <c r="E23899" s="37">
        <v>73821.740000000005</v>
      </c>
      <c r="G23899" s="27" t="str">
        <f t="shared" si="379"/>
        <v>May 2026</v>
      </c>
      <c r="H23899" s="27">
        <f t="shared" si="380"/>
        <v>23898</v>
      </c>
      <c r="I23899" s="30" t="str">
        <f>IF(G23899='Check Register'!$E$1,H23899,"")</f>
        <v/>
      </c>
    </row>
    <row r="23900" spans="1:9" x14ac:dyDescent="0.3">
      <c r="A23900" s="33" t="s">
        <v>1609</v>
      </c>
      <c r="B23900" s="33" t="s">
        <v>1837</v>
      </c>
      <c r="C23900" s="7">
        <v>46156</v>
      </c>
      <c r="E23900" s="37">
        <v>51.5</v>
      </c>
      <c r="G23900" s="27" t="str">
        <f t="shared" si="379"/>
        <v>May 2026</v>
      </c>
      <c r="H23900" s="27">
        <f t="shared" si="380"/>
        <v>23899</v>
      </c>
      <c r="I23900" s="30" t="str">
        <f>IF(G23900='Check Register'!$E$1,H23900,"")</f>
        <v/>
      </c>
    </row>
    <row r="23901" spans="1:9" x14ac:dyDescent="0.3">
      <c r="A23901" s="33" t="s">
        <v>2572</v>
      </c>
      <c r="B23901" s="33" t="s">
        <v>2635</v>
      </c>
      <c r="C23901" s="7">
        <v>46156</v>
      </c>
      <c r="E23901" s="37">
        <v>18207.53</v>
      </c>
      <c r="G23901" s="27" t="str">
        <f t="shared" ref="G23901:G23964" si="381">VLOOKUP(C23901,W:Y,3,TRUE)</f>
        <v>May 2026</v>
      </c>
      <c r="H23901" s="27">
        <f t="shared" si="380"/>
        <v>23900</v>
      </c>
      <c r="I23901" s="30" t="str">
        <f>IF(G23901='Check Register'!$E$1,H23901,"")</f>
        <v/>
      </c>
    </row>
    <row r="23902" spans="1:9" x14ac:dyDescent="0.3">
      <c r="A23902" s="33" t="s">
        <v>1673</v>
      </c>
      <c r="B23902" s="33" t="s">
        <v>2636</v>
      </c>
      <c r="C23902" s="7">
        <v>46156</v>
      </c>
      <c r="E23902" s="37">
        <v>2351.75</v>
      </c>
      <c r="G23902" s="27" t="str">
        <f t="shared" si="381"/>
        <v>May 2026</v>
      </c>
      <c r="H23902" s="27">
        <f t="shared" si="380"/>
        <v>23901</v>
      </c>
      <c r="I23902" s="30" t="str">
        <f>IF(G23902='Check Register'!$E$1,H23902,"")</f>
        <v/>
      </c>
    </row>
    <row r="23903" spans="1:9" x14ac:dyDescent="0.3">
      <c r="A23903" s="33" t="s">
        <v>1673</v>
      </c>
      <c r="B23903" s="33" t="s">
        <v>2637</v>
      </c>
      <c r="C23903" s="7">
        <v>46156</v>
      </c>
      <c r="E23903" s="37">
        <v>535.79</v>
      </c>
      <c r="G23903" s="27" t="str">
        <f t="shared" si="381"/>
        <v>May 2026</v>
      </c>
      <c r="H23903" s="27">
        <f t="shared" si="380"/>
        <v>23902</v>
      </c>
      <c r="I23903" s="30" t="str">
        <f>IF(G23903='Check Register'!$E$1,H23903,"")</f>
        <v/>
      </c>
    </row>
    <row r="23904" spans="1:9" x14ac:dyDescent="0.3">
      <c r="A23904" s="33" t="s">
        <v>1673</v>
      </c>
      <c r="B23904" s="33" t="s">
        <v>2637</v>
      </c>
      <c r="C23904" s="7">
        <v>46156</v>
      </c>
      <c r="E23904" s="37">
        <v>1364.01</v>
      </c>
      <c r="G23904" s="27" t="str">
        <f t="shared" si="381"/>
        <v>May 2026</v>
      </c>
      <c r="H23904" s="27">
        <f t="shared" si="380"/>
        <v>23903</v>
      </c>
      <c r="I23904" s="30" t="str">
        <f>IF(G23904='Check Register'!$E$1,H23904,"")</f>
        <v/>
      </c>
    </row>
    <row r="23905" spans="1:9" x14ac:dyDescent="0.3">
      <c r="A23905" s="33" t="s">
        <v>2114</v>
      </c>
      <c r="B23905" s="33" t="s">
        <v>2638</v>
      </c>
      <c r="C23905" s="7">
        <v>46156</v>
      </c>
      <c r="E23905" s="37">
        <v>49.8</v>
      </c>
      <c r="G23905" s="27" t="str">
        <f t="shared" si="381"/>
        <v>May 2026</v>
      </c>
      <c r="H23905" s="27">
        <f t="shared" si="380"/>
        <v>23904</v>
      </c>
      <c r="I23905" s="30" t="str">
        <f>IF(G23905='Check Register'!$E$1,H23905,"")</f>
        <v/>
      </c>
    </row>
    <row r="23906" spans="1:9" x14ac:dyDescent="0.3">
      <c r="A23906" s="33" t="s">
        <v>1616</v>
      </c>
      <c r="B23906" s="33" t="s">
        <v>2402</v>
      </c>
      <c r="C23906" s="7">
        <v>46156</v>
      </c>
      <c r="E23906" s="37">
        <v>114.89</v>
      </c>
      <c r="G23906" s="27" t="str">
        <f t="shared" si="381"/>
        <v>May 2026</v>
      </c>
      <c r="H23906" s="27">
        <f t="shared" si="380"/>
        <v>23905</v>
      </c>
      <c r="I23906" s="30" t="str">
        <f>IF(G23906='Check Register'!$E$1,H23906,"")</f>
        <v/>
      </c>
    </row>
    <row r="23907" spans="1:9" x14ac:dyDescent="0.3">
      <c r="A23907" s="33" t="s">
        <v>2573</v>
      </c>
      <c r="B23907" s="33" t="s">
        <v>2639</v>
      </c>
      <c r="C23907" s="7">
        <v>46156</v>
      </c>
      <c r="E23907" s="37">
        <v>985.68</v>
      </c>
      <c r="G23907" s="27" t="str">
        <f t="shared" si="381"/>
        <v>May 2026</v>
      </c>
      <c r="H23907" s="27">
        <f t="shared" si="380"/>
        <v>23906</v>
      </c>
      <c r="I23907" s="30" t="str">
        <f>IF(G23907='Check Register'!$E$1,H23907,"")</f>
        <v/>
      </c>
    </row>
    <row r="23908" spans="1:9" x14ac:dyDescent="0.3">
      <c r="A23908" s="33" t="s">
        <v>1622</v>
      </c>
      <c r="B23908" s="33" t="s">
        <v>2367</v>
      </c>
      <c r="C23908" s="7">
        <v>46156</v>
      </c>
      <c r="E23908" s="37">
        <v>1329</v>
      </c>
      <c r="G23908" s="27" t="str">
        <f t="shared" si="381"/>
        <v>May 2026</v>
      </c>
      <c r="H23908" s="27">
        <f t="shared" si="380"/>
        <v>23907</v>
      </c>
      <c r="I23908" s="30" t="str">
        <f>IF(G23908='Check Register'!$E$1,H23908,"")</f>
        <v/>
      </c>
    </row>
    <row r="23909" spans="1:9" x14ac:dyDescent="0.3">
      <c r="A23909" s="33" t="s">
        <v>2574</v>
      </c>
      <c r="B23909" s="33" t="s">
        <v>2640</v>
      </c>
      <c r="C23909" s="7">
        <v>46156</v>
      </c>
      <c r="E23909" s="37">
        <v>5443</v>
      </c>
      <c r="G23909" s="27" t="str">
        <f t="shared" si="381"/>
        <v>May 2026</v>
      </c>
      <c r="H23909" s="27">
        <f t="shared" si="380"/>
        <v>23908</v>
      </c>
      <c r="I23909" s="30" t="str">
        <f>IF(G23909='Check Register'!$E$1,H23909,"")</f>
        <v/>
      </c>
    </row>
    <row r="23910" spans="1:9" x14ac:dyDescent="0.3">
      <c r="A23910" s="33" t="s">
        <v>2574</v>
      </c>
      <c r="B23910" s="33" t="s">
        <v>2640</v>
      </c>
      <c r="C23910" s="7">
        <v>46156</v>
      </c>
      <c r="E23910" s="37">
        <v>4327</v>
      </c>
      <c r="G23910" s="27" t="str">
        <f t="shared" si="381"/>
        <v>May 2026</v>
      </c>
      <c r="H23910" s="27">
        <f t="shared" si="380"/>
        <v>23909</v>
      </c>
      <c r="I23910" s="30" t="str">
        <f>IF(G23910='Check Register'!$E$1,H23910,"")</f>
        <v/>
      </c>
    </row>
    <row r="23911" spans="1:9" x14ac:dyDescent="0.3">
      <c r="A23911" s="33" t="s">
        <v>2574</v>
      </c>
      <c r="B23911" s="33" t="s">
        <v>2640</v>
      </c>
      <c r="C23911" s="7">
        <v>46156</v>
      </c>
      <c r="E23911" s="37">
        <v>4327</v>
      </c>
      <c r="G23911" s="27" t="str">
        <f t="shared" si="381"/>
        <v>May 2026</v>
      </c>
      <c r="H23911" s="27">
        <f t="shared" si="380"/>
        <v>23910</v>
      </c>
      <c r="I23911" s="30" t="str">
        <f>IF(G23911='Check Register'!$E$1,H23911,"")</f>
        <v/>
      </c>
    </row>
    <row r="23912" spans="1:9" x14ac:dyDescent="0.3">
      <c r="A23912" s="33" t="s">
        <v>1600</v>
      </c>
      <c r="B23912" s="33" t="s">
        <v>2262</v>
      </c>
      <c r="C23912" s="7">
        <v>46156</v>
      </c>
      <c r="E23912" s="37">
        <v>105.48</v>
      </c>
      <c r="G23912" s="27" t="str">
        <f t="shared" si="381"/>
        <v>May 2026</v>
      </c>
      <c r="H23912" s="27">
        <f t="shared" si="380"/>
        <v>23911</v>
      </c>
      <c r="I23912" s="30" t="str">
        <f>IF(G23912='Check Register'!$E$1,H23912,"")</f>
        <v/>
      </c>
    </row>
    <row r="23913" spans="1:9" x14ac:dyDescent="0.3">
      <c r="A23913" s="33" t="s">
        <v>1600</v>
      </c>
      <c r="B23913" s="33" t="s">
        <v>2262</v>
      </c>
      <c r="C23913" s="7">
        <v>46156</v>
      </c>
      <c r="E23913" s="37">
        <v>560.66999999999996</v>
      </c>
      <c r="G23913" s="27" t="str">
        <f t="shared" si="381"/>
        <v>May 2026</v>
      </c>
      <c r="H23913" s="27">
        <f t="shared" si="380"/>
        <v>23912</v>
      </c>
      <c r="I23913" s="30" t="str">
        <f>IF(G23913='Check Register'!$E$1,H23913,"")</f>
        <v/>
      </c>
    </row>
    <row r="23914" spans="1:9" x14ac:dyDescent="0.3">
      <c r="A23914" s="33" t="s">
        <v>1600</v>
      </c>
      <c r="B23914" s="33" t="s">
        <v>2262</v>
      </c>
      <c r="C23914" s="7">
        <v>46156</v>
      </c>
      <c r="E23914" s="37">
        <v>105.48</v>
      </c>
      <c r="G23914" s="27" t="str">
        <f t="shared" si="381"/>
        <v>May 2026</v>
      </c>
      <c r="H23914" s="27">
        <f t="shared" si="380"/>
        <v>23913</v>
      </c>
      <c r="I23914" s="30" t="str">
        <f>IF(G23914='Check Register'!$E$1,H23914,"")</f>
        <v/>
      </c>
    </row>
    <row r="23915" spans="1:9" x14ac:dyDescent="0.3">
      <c r="A23915" s="33" t="s">
        <v>1600</v>
      </c>
      <c r="B23915" s="33" t="s">
        <v>2262</v>
      </c>
      <c r="C23915" s="7">
        <v>46156</v>
      </c>
      <c r="E23915" s="37">
        <v>105.48</v>
      </c>
      <c r="G23915" s="27" t="str">
        <f t="shared" si="381"/>
        <v>May 2026</v>
      </c>
      <c r="H23915" s="27">
        <f t="shared" si="380"/>
        <v>23914</v>
      </c>
      <c r="I23915" s="30" t="str">
        <f>IF(G23915='Check Register'!$E$1,H23915,"")</f>
        <v/>
      </c>
    </row>
    <row r="23916" spans="1:9" x14ac:dyDescent="0.3">
      <c r="A23916" s="33" t="s">
        <v>1600</v>
      </c>
      <c r="B23916" s="33" t="s">
        <v>2262</v>
      </c>
      <c r="C23916" s="7">
        <v>46156</v>
      </c>
      <c r="E23916" s="37">
        <v>105.48</v>
      </c>
      <c r="G23916" s="27" t="str">
        <f t="shared" si="381"/>
        <v>May 2026</v>
      </c>
      <c r="H23916" s="27">
        <f t="shared" si="380"/>
        <v>23915</v>
      </c>
      <c r="I23916" s="30" t="str">
        <f>IF(G23916='Check Register'!$E$1,H23916,"")</f>
        <v/>
      </c>
    </row>
    <row r="23917" spans="1:9" x14ac:dyDescent="0.3">
      <c r="A23917" s="33" t="s">
        <v>1600</v>
      </c>
      <c r="B23917" s="33" t="s">
        <v>2262</v>
      </c>
      <c r="C23917" s="7">
        <v>46156</v>
      </c>
      <c r="E23917" s="37">
        <v>395.17</v>
      </c>
      <c r="G23917" s="27" t="str">
        <f t="shared" si="381"/>
        <v>May 2026</v>
      </c>
      <c r="H23917" s="27">
        <f t="shared" si="380"/>
        <v>23916</v>
      </c>
      <c r="I23917" s="30" t="str">
        <f>IF(G23917='Check Register'!$E$1,H23917,"")</f>
        <v/>
      </c>
    </row>
    <row r="23918" spans="1:9" x14ac:dyDescent="0.3">
      <c r="A23918" s="33" t="s">
        <v>1600</v>
      </c>
      <c r="B23918" s="33" t="s">
        <v>2262</v>
      </c>
      <c r="C23918" s="7">
        <v>46156</v>
      </c>
      <c r="E23918" s="37">
        <v>105.48</v>
      </c>
      <c r="G23918" s="27" t="str">
        <f t="shared" si="381"/>
        <v>May 2026</v>
      </c>
      <c r="H23918" s="27">
        <f t="shared" si="380"/>
        <v>23917</v>
      </c>
      <c r="I23918" s="30" t="str">
        <f>IF(G23918='Check Register'!$E$1,H23918,"")</f>
        <v/>
      </c>
    </row>
    <row r="23919" spans="1:9" x14ac:dyDescent="0.3">
      <c r="A23919" s="33" t="s">
        <v>1648</v>
      </c>
      <c r="B23919" s="33" t="s">
        <v>2396</v>
      </c>
      <c r="C23919" s="7">
        <v>46163</v>
      </c>
      <c r="E23919" s="37">
        <v>62785.91</v>
      </c>
      <c r="G23919" s="27" t="str">
        <f t="shared" si="381"/>
        <v>May 2026</v>
      </c>
      <c r="H23919" s="27">
        <f t="shared" si="380"/>
        <v>23918</v>
      </c>
      <c r="I23919" s="30" t="str">
        <f>IF(G23919='Check Register'!$E$1,H23919,"")</f>
        <v/>
      </c>
    </row>
    <row r="23920" spans="1:9" x14ac:dyDescent="0.3">
      <c r="A23920" s="33" t="s">
        <v>1596</v>
      </c>
      <c r="B23920" s="33" t="s">
        <v>1852</v>
      </c>
      <c r="C23920" s="7">
        <v>46163</v>
      </c>
      <c r="E23920" s="37">
        <v>566.74</v>
      </c>
      <c r="G23920" s="27" t="str">
        <f t="shared" si="381"/>
        <v>May 2026</v>
      </c>
      <c r="H23920" s="27">
        <f t="shared" si="380"/>
        <v>23919</v>
      </c>
      <c r="I23920" s="30" t="str">
        <f>IF(G23920='Check Register'!$E$1,H23920,"")</f>
        <v/>
      </c>
    </row>
    <row r="23921" spans="1:9" x14ac:dyDescent="0.3">
      <c r="A23921" s="33" t="s">
        <v>1685</v>
      </c>
      <c r="B23921" s="33" t="s">
        <v>2352</v>
      </c>
      <c r="C23921" s="7">
        <v>46163</v>
      </c>
      <c r="E23921" s="37">
        <v>5026.5</v>
      </c>
      <c r="G23921" s="27" t="str">
        <f t="shared" si="381"/>
        <v>May 2026</v>
      </c>
      <c r="H23921" s="27">
        <f t="shared" si="380"/>
        <v>23920</v>
      </c>
      <c r="I23921" s="30" t="str">
        <f>IF(G23921='Check Register'!$E$1,H23921,"")</f>
        <v/>
      </c>
    </row>
    <row r="23922" spans="1:9" x14ac:dyDescent="0.3">
      <c r="A23922" s="33" t="s">
        <v>1696</v>
      </c>
      <c r="B23922" s="33" t="s">
        <v>2356</v>
      </c>
      <c r="C23922" s="7">
        <v>46163</v>
      </c>
      <c r="E23922" s="37">
        <v>3766.5</v>
      </c>
      <c r="G23922" s="27" t="str">
        <f t="shared" si="381"/>
        <v>May 2026</v>
      </c>
      <c r="H23922" s="27">
        <f t="shared" ref="H23922:H23985" si="382">1+H23921</f>
        <v>23921</v>
      </c>
      <c r="I23922" s="30" t="str">
        <f>IF(G23922='Check Register'!$E$1,H23922,"")</f>
        <v/>
      </c>
    </row>
    <row r="23923" spans="1:9" x14ac:dyDescent="0.3">
      <c r="A23923" s="33" t="s">
        <v>2407</v>
      </c>
      <c r="B23923" s="33" t="s">
        <v>2641</v>
      </c>
      <c r="C23923" s="7">
        <v>46163</v>
      </c>
      <c r="E23923" s="37">
        <v>5901.64</v>
      </c>
      <c r="G23923" s="27" t="str">
        <f t="shared" si="381"/>
        <v>May 2026</v>
      </c>
      <c r="H23923" s="27">
        <f t="shared" si="382"/>
        <v>23922</v>
      </c>
      <c r="I23923" s="30" t="str">
        <f>IF(G23923='Check Register'!$E$1,H23923,"")</f>
        <v/>
      </c>
    </row>
    <row r="23924" spans="1:9" x14ac:dyDescent="0.3">
      <c r="A23924" s="33" t="s">
        <v>1626</v>
      </c>
      <c r="B23924" s="33" t="s">
        <v>2642</v>
      </c>
      <c r="C23924" s="7">
        <v>46163</v>
      </c>
      <c r="E23924" s="37">
        <v>1898</v>
      </c>
      <c r="G23924" s="27" t="str">
        <f t="shared" si="381"/>
        <v>May 2026</v>
      </c>
      <c r="H23924" s="27">
        <f t="shared" si="382"/>
        <v>23923</v>
      </c>
      <c r="I23924" s="30" t="str">
        <f>IF(G23924='Check Register'!$E$1,H23924,"")</f>
        <v/>
      </c>
    </row>
    <row r="23925" spans="1:9" x14ac:dyDescent="0.3">
      <c r="A23925" s="33" t="s">
        <v>1626</v>
      </c>
      <c r="B23925" s="33" t="s">
        <v>2642</v>
      </c>
      <c r="C23925" s="7">
        <v>46163</v>
      </c>
      <c r="E23925" s="37">
        <v>126</v>
      </c>
      <c r="G23925" s="27" t="str">
        <f t="shared" si="381"/>
        <v>May 2026</v>
      </c>
      <c r="H23925" s="27">
        <f t="shared" si="382"/>
        <v>23924</v>
      </c>
      <c r="I23925" s="30" t="str">
        <f>IF(G23925='Check Register'!$E$1,H23925,"")</f>
        <v/>
      </c>
    </row>
    <row r="23926" spans="1:9" x14ac:dyDescent="0.3">
      <c r="A23926" s="33" t="s">
        <v>2566</v>
      </c>
      <c r="B23926" s="33" t="s">
        <v>2643</v>
      </c>
      <c r="C23926" s="7">
        <v>46163</v>
      </c>
      <c r="E23926" s="37">
        <v>32463.19</v>
      </c>
      <c r="G23926" s="27" t="str">
        <f t="shared" si="381"/>
        <v>May 2026</v>
      </c>
      <c r="H23926" s="27">
        <f t="shared" si="382"/>
        <v>23925</v>
      </c>
      <c r="I23926" s="30" t="str">
        <f>IF(G23926='Check Register'!$E$1,H23926,"")</f>
        <v/>
      </c>
    </row>
    <row r="23927" spans="1:9" x14ac:dyDescent="0.3">
      <c r="A23927" s="33" t="s">
        <v>1568</v>
      </c>
      <c r="B23927" s="33" t="s">
        <v>2595</v>
      </c>
      <c r="C23927" s="7">
        <v>46163</v>
      </c>
      <c r="E23927" s="37">
        <v>14466.39</v>
      </c>
      <c r="G23927" s="27" t="str">
        <f t="shared" si="381"/>
        <v>May 2026</v>
      </c>
      <c r="H23927" s="27">
        <f t="shared" si="382"/>
        <v>23926</v>
      </c>
      <c r="I23927" s="30" t="str">
        <f>IF(G23927='Check Register'!$E$1,H23927,"")</f>
        <v/>
      </c>
    </row>
    <row r="23928" spans="1:9" x14ac:dyDescent="0.3">
      <c r="A23928" s="33" t="s">
        <v>1568</v>
      </c>
      <c r="B23928" s="33" t="s">
        <v>2611</v>
      </c>
      <c r="C23928" s="7">
        <v>46163</v>
      </c>
      <c r="E23928" s="37">
        <v>1917.42</v>
      </c>
      <c r="G23928" s="27" t="str">
        <f t="shared" si="381"/>
        <v>May 2026</v>
      </c>
      <c r="H23928" s="27">
        <f t="shared" si="382"/>
        <v>23927</v>
      </c>
      <c r="I23928" s="30" t="str">
        <f>IF(G23928='Check Register'!$E$1,H23928,"")</f>
        <v/>
      </c>
    </row>
    <row r="23929" spans="1:9" x14ac:dyDescent="0.3">
      <c r="A23929" s="33" t="s">
        <v>1649</v>
      </c>
      <c r="B23929" s="33" t="s">
        <v>2268</v>
      </c>
      <c r="C23929" s="7">
        <v>46163</v>
      </c>
      <c r="E23929" s="37">
        <v>101.48</v>
      </c>
      <c r="G23929" s="27" t="str">
        <f t="shared" si="381"/>
        <v>May 2026</v>
      </c>
      <c r="H23929" s="27">
        <f t="shared" si="382"/>
        <v>23928</v>
      </c>
      <c r="I23929" s="30" t="str">
        <f>IF(G23929='Check Register'!$E$1,H23929,"")</f>
        <v/>
      </c>
    </row>
    <row r="23930" spans="1:9" x14ac:dyDescent="0.3">
      <c r="A23930" s="33" t="s">
        <v>1649</v>
      </c>
      <c r="B23930" s="33" t="s">
        <v>2268</v>
      </c>
      <c r="C23930" s="7">
        <v>46163</v>
      </c>
      <c r="E23930" s="37">
        <v>140.27000000000001</v>
      </c>
      <c r="G23930" s="27" t="str">
        <f t="shared" si="381"/>
        <v>May 2026</v>
      </c>
      <c r="H23930" s="27">
        <f t="shared" si="382"/>
        <v>23929</v>
      </c>
      <c r="I23930" s="30" t="str">
        <f>IF(G23930='Check Register'!$E$1,H23930,"")</f>
        <v/>
      </c>
    </row>
    <row r="23931" spans="1:9" x14ac:dyDescent="0.3">
      <c r="A23931" s="33" t="s">
        <v>1649</v>
      </c>
      <c r="B23931" s="33" t="s">
        <v>2268</v>
      </c>
      <c r="C23931" s="7">
        <v>46163</v>
      </c>
      <c r="E23931" s="37">
        <v>169.96</v>
      </c>
      <c r="G23931" s="27" t="str">
        <f t="shared" si="381"/>
        <v>May 2026</v>
      </c>
      <c r="H23931" s="27">
        <f t="shared" si="382"/>
        <v>23930</v>
      </c>
      <c r="I23931" s="30" t="str">
        <f>IF(G23931='Check Register'!$E$1,H23931,"")</f>
        <v/>
      </c>
    </row>
    <row r="23932" spans="1:9" x14ac:dyDescent="0.3">
      <c r="A23932" s="33" t="s">
        <v>1569</v>
      </c>
      <c r="B23932" s="33" t="s">
        <v>2269</v>
      </c>
      <c r="C23932" s="7">
        <v>46163</v>
      </c>
      <c r="E23932" s="37">
        <v>18.5</v>
      </c>
      <c r="G23932" s="27" t="str">
        <f t="shared" si="381"/>
        <v>May 2026</v>
      </c>
      <c r="H23932" s="27">
        <f t="shared" si="382"/>
        <v>23931</v>
      </c>
      <c r="I23932" s="30" t="str">
        <f>IF(G23932='Check Register'!$E$1,H23932,"")</f>
        <v/>
      </c>
    </row>
    <row r="23933" spans="1:9" x14ac:dyDescent="0.3">
      <c r="A23933" s="33" t="s">
        <v>1569</v>
      </c>
      <c r="B23933" s="33" t="s">
        <v>2269</v>
      </c>
      <c r="C23933" s="7">
        <v>46163</v>
      </c>
      <c r="E23933" s="37">
        <v>18.5</v>
      </c>
      <c r="G23933" s="27" t="str">
        <f t="shared" si="381"/>
        <v>May 2026</v>
      </c>
      <c r="H23933" s="27">
        <f t="shared" si="382"/>
        <v>23932</v>
      </c>
      <c r="I23933" s="30" t="str">
        <f>IF(G23933='Check Register'!$E$1,H23933,"")</f>
        <v/>
      </c>
    </row>
    <row r="23934" spans="1:9" x14ac:dyDescent="0.3">
      <c r="A23934" s="33" t="s">
        <v>1569</v>
      </c>
      <c r="B23934" s="33" t="s">
        <v>2269</v>
      </c>
      <c r="C23934" s="7">
        <v>46163</v>
      </c>
      <c r="E23934" s="37">
        <v>127.05</v>
      </c>
      <c r="G23934" s="27" t="str">
        <f t="shared" si="381"/>
        <v>May 2026</v>
      </c>
      <c r="H23934" s="27">
        <f t="shared" si="382"/>
        <v>23933</v>
      </c>
      <c r="I23934" s="30" t="str">
        <f>IF(G23934='Check Register'!$E$1,H23934,"")</f>
        <v/>
      </c>
    </row>
    <row r="23935" spans="1:9" x14ac:dyDescent="0.3">
      <c r="A23935" s="33" t="s">
        <v>1602</v>
      </c>
      <c r="B23935" s="33" t="s">
        <v>2361</v>
      </c>
      <c r="C23935" s="7">
        <v>46163</v>
      </c>
      <c r="E23935" s="37">
        <v>3231.8</v>
      </c>
      <c r="G23935" s="27" t="str">
        <f t="shared" si="381"/>
        <v>May 2026</v>
      </c>
      <c r="H23935" s="27">
        <f t="shared" si="382"/>
        <v>23934</v>
      </c>
      <c r="I23935" s="30" t="str">
        <f>IF(G23935='Check Register'!$E$1,H23935,"")</f>
        <v/>
      </c>
    </row>
    <row r="23936" spans="1:9" x14ac:dyDescent="0.3">
      <c r="A23936" s="33" t="s">
        <v>1602</v>
      </c>
      <c r="B23936" s="33" t="s">
        <v>2361</v>
      </c>
      <c r="C23936" s="7">
        <v>46163</v>
      </c>
      <c r="E23936" s="37">
        <v>6699.21</v>
      </c>
      <c r="G23936" s="27" t="str">
        <f t="shared" si="381"/>
        <v>May 2026</v>
      </c>
      <c r="H23936" s="27">
        <f t="shared" si="382"/>
        <v>23935</v>
      </c>
      <c r="I23936" s="30" t="str">
        <f>IF(G23936='Check Register'!$E$1,H23936,"")</f>
        <v/>
      </c>
    </row>
    <row r="23937" spans="1:9" x14ac:dyDescent="0.3">
      <c r="A23937" s="33" t="s">
        <v>1680</v>
      </c>
      <c r="B23937" s="33" t="s">
        <v>2304</v>
      </c>
      <c r="C23937" s="7">
        <v>46163</v>
      </c>
      <c r="E23937" s="37">
        <v>7946.54</v>
      </c>
      <c r="G23937" s="27" t="str">
        <f t="shared" si="381"/>
        <v>May 2026</v>
      </c>
      <c r="H23937" s="27">
        <f t="shared" si="382"/>
        <v>23936</v>
      </c>
      <c r="I23937" s="30" t="str">
        <f>IF(G23937='Check Register'!$E$1,H23937,"")</f>
        <v/>
      </c>
    </row>
    <row r="23938" spans="1:9" x14ac:dyDescent="0.3">
      <c r="A23938" s="33" t="s">
        <v>1570</v>
      </c>
      <c r="B23938" s="33" t="s">
        <v>2270</v>
      </c>
      <c r="C23938" s="7">
        <v>46163</v>
      </c>
      <c r="E23938" s="37">
        <v>1564.64</v>
      </c>
      <c r="G23938" s="27" t="str">
        <f t="shared" si="381"/>
        <v>May 2026</v>
      </c>
      <c r="H23938" s="27">
        <f t="shared" si="382"/>
        <v>23937</v>
      </c>
      <c r="I23938" s="30" t="str">
        <f>IF(G23938='Check Register'!$E$1,H23938,"")</f>
        <v/>
      </c>
    </row>
    <row r="23939" spans="1:9" x14ac:dyDescent="0.3">
      <c r="A23939" s="33" t="s">
        <v>1648</v>
      </c>
      <c r="B23939" s="33" t="s">
        <v>1966</v>
      </c>
      <c r="C23939" s="7">
        <v>46163</v>
      </c>
      <c r="E23939" s="37">
        <v>2498.66</v>
      </c>
      <c r="G23939" s="27" t="str">
        <f t="shared" si="381"/>
        <v>May 2026</v>
      </c>
      <c r="H23939" s="27">
        <f t="shared" si="382"/>
        <v>23938</v>
      </c>
      <c r="I23939" s="30" t="str">
        <f>IF(G23939='Check Register'!$E$1,H23939,"")</f>
        <v/>
      </c>
    </row>
    <row r="23940" spans="1:9" x14ac:dyDescent="0.3">
      <c r="A23940" s="33" t="s">
        <v>2099</v>
      </c>
      <c r="B23940" s="33" t="s">
        <v>2271</v>
      </c>
      <c r="C23940" s="7">
        <v>46163</v>
      </c>
      <c r="E23940" s="37">
        <v>400.8</v>
      </c>
      <c r="G23940" s="27" t="str">
        <f t="shared" si="381"/>
        <v>May 2026</v>
      </c>
      <c r="H23940" s="27">
        <f t="shared" si="382"/>
        <v>23939</v>
      </c>
      <c r="I23940" s="30" t="str">
        <f>IF(G23940='Check Register'!$E$1,H23940,"")</f>
        <v/>
      </c>
    </row>
    <row r="23941" spans="1:9" x14ac:dyDescent="0.3">
      <c r="A23941" s="33" t="s">
        <v>2004</v>
      </c>
      <c r="B23941" s="33" t="s">
        <v>2644</v>
      </c>
      <c r="C23941" s="7">
        <v>46163</v>
      </c>
      <c r="E23941" s="37">
        <v>1200</v>
      </c>
      <c r="G23941" s="27" t="str">
        <f t="shared" si="381"/>
        <v>May 2026</v>
      </c>
      <c r="H23941" s="27">
        <f t="shared" si="382"/>
        <v>23940</v>
      </c>
      <c r="I23941" s="30" t="str">
        <f>IF(G23941='Check Register'!$E$1,H23941,"")</f>
        <v/>
      </c>
    </row>
    <row r="23942" spans="1:9" x14ac:dyDescent="0.3">
      <c r="A23942" s="33" t="s">
        <v>2377</v>
      </c>
      <c r="B23942" s="33" t="s">
        <v>2645</v>
      </c>
      <c r="C23942" s="7">
        <v>46163</v>
      </c>
      <c r="E23942" s="37">
        <v>9715.52</v>
      </c>
      <c r="G23942" s="27" t="str">
        <f t="shared" si="381"/>
        <v>May 2026</v>
      </c>
      <c r="H23942" s="27">
        <f t="shared" si="382"/>
        <v>23941</v>
      </c>
      <c r="I23942" s="30" t="str">
        <f>IF(G23942='Check Register'!$E$1,H23942,"")</f>
        <v/>
      </c>
    </row>
    <row r="23943" spans="1:9" x14ac:dyDescent="0.3">
      <c r="A23943" s="33" t="s">
        <v>2575</v>
      </c>
      <c r="B23943" s="33" t="s">
        <v>2646</v>
      </c>
      <c r="C23943" s="7">
        <v>46163</v>
      </c>
      <c r="E23943" s="37">
        <v>20</v>
      </c>
      <c r="G23943" s="27" t="str">
        <f t="shared" si="381"/>
        <v>May 2026</v>
      </c>
      <c r="H23943" s="27">
        <f t="shared" si="382"/>
        <v>23942</v>
      </c>
      <c r="I23943" s="30" t="str">
        <f>IF(G23943='Check Register'!$E$1,H23943,"")</f>
        <v/>
      </c>
    </row>
    <row r="23944" spans="1:9" x14ac:dyDescent="0.3">
      <c r="A23944" s="33" t="s">
        <v>2576</v>
      </c>
      <c r="B23944" s="33" t="s">
        <v>2647</v>
      </c>
      <c r="C23944" s="7">
        <v>46163</v>
      </c>
      <c r="E23944" s="37">
        <v>5469.25</v>
      </c>
      <c r="G23944" s="27" t="str">
        <f t="shared" si="381"/>
        <v>May 2026</v>
      </c>
      <c r="H23944" s="27">
        <f t="shared" si="382"/>
        <v>23943</v>
      </c>
      <c r="I23944" s="30" t="str">
        <f>IF(G23944='Check Register'!$E$1,H23944,"")</f>
        <v/>
      </c>
    </row>
    <row r="23945" spans="1:9" x14ac:dyDescent="0.3">
      <c r="A23945" s="33" t="s">
        <v>2576</v>
      </c>
      <c r="B23945" s="33" t="s">
        <v>2648</v>
      </c>
      <c r="C23945" s="7">
        <v>46163</v>
      </c>
      <c r="E23945" s="37">
        <v>1855.75</v>
      </c>
      <c r="G23945" s="27" t="str">
        <f t="shared" si="381"/>
        <v>May 2026</v>
      </c>
      <c r="H23945" s="27">
        <f t="shared" si="382"/>
        <v>23944</v>
      </c>
      <c r="I23945" s="30" t="str">
        <f>IF(G23945='Check Register'!$E$1,H23945,"")</f>
        <v/>
      </c>
    </row>
    <row r="23946" spans="1:9" x14ac:dyDescent="0.3">
      <c r="A23946" s="33" t="s">
        <v>2576</v>
      </c>
      <c r="B23946" s="33" t="s">
        <v>2649</v>
      </c>
      <c r="C23946" s="7">
        <v>46163</v>
      </c>
      <c r="E23946" s="37">
        <v>1755</v>
      </c>
      <c r="G23946" s="27" t="str">
        <f t="shared" si="381"/>
        <v>May 2026</v>
      </c>
      <c r="H23946" s="27">
        <f t="shared" si="382"/>
        <v>23945</v>
      </c>
      <c r="I23946" s="30" t="str">
        <f>IF(G23946='Check Register'!$E$1,H23946,"")</f>
        <v/>
      </c>
    </row>
    <row r="23947" spans="1:9" x14ac:dyDescent="0.3">
      <c r="A23947" s="33" t="s">
        <v>1654</v>
      </c>
      <c r="B23947" s="33" t="s">
        <v>1840</v>
      </c>
      <c r="C23947" s="7">
        <v>46163</v>
      </c>
      <c r="E23947" s="37">
        <v>1899.44</v>
      </c>
      <c r="G23947" s="27" t="str">
        <f t="shared" si="381"/>
        <v>May 2026</v>
      </c>
      <c r="H23947" s="27">
        <f t="shared" si="382"/>
        <v>23946</v>
      </c>
      <c r="I23947" s="30" t="str">
        <f>IF(G23947='Check Register'!$E$1,H23947,"")</f>
        <v/>
      </c>
    </row>
    <row r="23948" spans="1:9" x14ac:dyDescent="0.3">
      <c r="A23948" s="33" t="s">
        <v>1654</v>
      </c>
      <c r="B23948" s="33" t="s">
        <v>1840</v>
      </c>
      <c r="C23948" s="7">
        <v>46163</v>
      </c>
      <c r="E23948" s="37">
        <v>50.9</v>
      </c>
      <c r="G23948" s="27" t="str">
        <f t="shared" si="381"/>
        <v>May 2026</v>
      </c>
      <c r="H23948" s="27">
        <f t="shared" si="382"/>
        <v>23947</v>
      </c>
      <c r="I23948" s="30" t="str">
        <f>IF(G23948='Check Register'!$E$1,H23948,"")</f>
        <v/>
      </c>
    </row>
    <row r="23949" spans="1:9" x14ac:dyDescent="0.3">
      <c r="A23949" s="33" t="s">
        <v>1579</v>
      </c>
      <c r="B23949" s="33" t="s">
        <v>2344</v>
      </c>
      <c r="C23949" s="7">
        <v>46163</v>
      </c>
      <c r="E23949" s="37">
        <v>228.4</v>
      </c>
      <c r="G23949" s="27" t="str">
        <f t="shared" si="381"/>
        <v>May 2026</v>
      </c>
      <c r="H23949" s="27">
        <f t="shared" si="382"/>
        <v>23948</v>
      </c>
      <c r="I23949" s="30" t="str">
        <f>IF(G23949='Check Register'!$E$1,H23949,"")</f>
        <v/>
      </c>
    </row>
    <row r="23950" spans="1:9" x14ac:dyDescent="0.3">
      <c r="A23950" s="33" t="s">
        <v>1620</v>
      </c>
      <c r="B23950" s="33" t="s">
        <v>2320</v>
      </c>
      <c r="C23950" s="7">
        <v>46163</v>
      </c>
      <c r="E23950" s="37">
        <v>248</v>
      </c>
      <c r="G23950" s="27" t="str">
        <f t="shared" si="381"/>
        <v>May 2026</v>
      </c>
      <c r="H23950" s="27">
        <f t="shared" si="382"/>
        <v>23949</v>
      </c>
      <c r="I23950" s="30" t="str">
        <f>IF(G23950='Check Register'!$E$1,H23950,"")</f>
        <v/>
      </c>
    </row>
    <row r="23951" spans="1:9" x14ac:dyDescent="0.3">
      <c r="A23951" s="33" t="s">
        <v>1620</v>
      </c>
      <c r="B23951" s="33" t="s">
        <v>2320</v>
      </c>
      <c r="C23951" s="7">
        <v>46163</v>
      </c>
      <c r="E23951" s="37">
        <v>248</v>
      </c>
      <c r="G23951" s="27" t="str">
        <f t="shared" si="381"/>
        <v>May 2026</v>
      </c>
      <c r="H23951" s="27">
        <f t="shared" si="382"/>
        <v>23950</v>
      </c>
      <c r="I23951" s="30" t="str">
        <f>IF(G23951='Check Register'!$E$1,H23951,"")</f>
        <v/>
      </c>
    </row>
    <row r="23952" spans="1:9" x14ac:dyDescent="0.3">
      <c r="A23952" s="33" t="s">
        <v>2577</v>
      </c>
      <c r="B23952" s="33" t="s">
        <v>2650</v>
      </c>
      <c r="C23952" s="7">
        <v>46163</v>
      </c>
      <c r="E23952" s="37">
        <v>268.75</v>
      </c>
      <c r="G23952" s="27" t="str">
        <f t="shared" si="381"/>
        <v>May 2026</v>
      </c>
      <c r="H23952" s="27">
        <f t="shared" si="382"/>
        <v>23951</v>
      </c>
      <c r="I23952" s="30" t="str">
        <f>IF(G23952='Check Register'!$E$1,H23952,"")</f>
        <v/>
      </c>
    </row>
    <row r="23953" spans="1:9" x14ac:dyDescent="0.3">
      <c r="A23953" s="33" t="s">
        <v>1664</v>
      </c>
      <c r="B23953" s="33" t="s">
        <v>2297</v>
      </c>
      <c r="C23953" s="7">
        <v>46163</v>
      </c>
      <c r="E23953" s="37">
        <v>38.46</v>
      </c>
      <c r="G23953" s="27" t="str">
        <f t="shared" si="381"/>
        <v>May 2026</v>
      </c>
      <c r="H23953" s="27">
        <f t="shared" si="382"/>
        <v>23952</v>
      </c>
      <c r="I23953" s="30" t="str">
        <f>IF(G23953='Check Register'!$E$1,H23953,"")</f>
        <v/>
      </c>
    </row>
    <row r="23954" spans="1:9" x14ac:dyDescent="0.3">
      <c r="A23954" s="33" t="s">
        <v>2574</v>
      </c>
      <c r="B23954" s="33" t="s">
        <v>2640</v>
      </c>
      <c r="C23954" s="7">
        <v>46163</v>
      </c>
      <c r="E23954" s="37">
        <v>4327</v>
      </c>
      <c r="G23954" s="27" t="str">
        <f t="shared" si="381"/>
        <v>May 2026</v>
      </c>
      <c r="H23954" s="27">
        <f t="shared" si="382"/>
        <v>23953</v>
      </c>
      <c r="I23954" s="30" t="str">
        <f>IF(G23954='Check Register'!$E$1,H23954,"")</f>
        <v/>
      </c>
    </row>
    <row r="23955" spans="1:9" x14ac:dyDescent="0.3">
      <c r="A23955" s="33" t="s">
        <v>1596</v>
      </c>
      <c r="B23955" s="33" t="s">
        <v>2395</v>
      </c>
      <c r="C23955" s="7">
        <v>46170</v>
      </c>
      <c r="E23955" s="37">
        <v>6017.44</v>
      </c>
      <c r="G23955" s="27" t="str">
        <f t="shared" si="381"/>
        <v>May 2026</v>
      </c>
      <c r="H23955" s="27">
        <f t="shared" si="382"/>
        <v>23954</v>
      </c>
      <c r="I23955" s="30" t="str">
        <f>IF(G23955='Check Register'!$E$1,H23955,"")</f>
        <v/>
      </c>
    </row>
    <row r="23956" spans="1:9" x14ac:dyDescent="0.3">
      <c r="A23956" s="33" t="s">
        <v>1097</v>
      </c>
      <c r="B23956" s="33" t="s">
        <v>2256</v>
      </c>
      <c r="C23956" s="7">
        <v>46170</v>
      </c>
      <c r="E23956" s="37">
        <v>33.299999999999997</v>
      </c>
      <c r="G23956" s="27" t="str">
        <f t="shared" si="381"/>
        <v>May 2026</v>
      </c>
      <c r="H23956" s="27">
        <f t="shared" si="382"/>
        <v>23955</v>
      </c>
      <c r="I23956" s="30" t="str">
        <f>IF(G23956='Check Register'!$E$1,H23956,"")</f>
        <v/>
      </c>
    </row>
    <row r="23957" spans="1:9" x14ac:dyDescent="0.3">
      <c r="A23957" s="33" t="s">
        <v>2092</v>
      </c>
      <c r="B23957" s="33" t="s">
        <v>2531</v>
      </c>
      <c r="C23957" s="7">
        <v>46170</v>
      </c>
      <c r="E23957" s="37">
        <v>1895</v>
      </c>
      <c r="G23957" s="27" t="str">
        <f t="shared" si="381"/>
        <v>May 2026</v>
      </c>
      <c r="H23957" s="27">
        <f t="shared" si="382"/>
        <v>23956</v>
      </c>
      <c r="I23957" s="30" t="str">
        <f>IF(G23957='Check Register'!$E$1,H23957,"")</f>
        <v/>
      </c>
    </row>
    <row r="23958" spans="1:9" x14ac:dyDescent="0.3">
      <c r="A23958" s="33" t="s">
        <v>2578</v>
      </c>
      <c r="B23958" s="33" t="s">
        <v>2651</v>
      </c>
      <c r="C23958" s="7">
        <v>46170</v>
      </c>
      <c r="E23958" s="37">
        <v>359.25</v>
      </c>
      <c r="G23958" s="27" t="str">
        <f t="shared" si="381"/>
        <v>May 2026</v>
      </c>
      <c r="H23958" s="27">
        <f t="shared" si="382"/>
        <v>23957</v>
      </c>
      <c r="I23958" s="30" t="str">
        <f>IF(G23958='Check Register'!$E$1,H23958,"")</f>
        <v/>
      </c>
    </row>
    <row r="23959" spans="1:9" x14ac:dyDescent="0.3">
      <c r="A23959" s="33" t="s">
        <v>1569</v>
      </c>
      <c r="B23959" s="33" t="s">
        <v>2269</v>
      </c>
      <c r="C23959" s="7">
        <v>46170</v>
      </c>
      <c r="E23959" s="37">
        <v>179.95</v>
      </c>
      <c r="G23959" s="27" t="str">
        <f t="shared" si="381"/>
        <v>May 2026</v>
      </c>
      <c r="H23959" s="27">
        <f t="shared" si="382"/>
        <v>23958</v>
      </c>
      <c r="I23959" s="30" t="str">
        <f>IF(G23959='Check Register'!$E$1,H23959,"")</f>
        <v/>
      </c>
    </row>
    <row r="23960" spans="1:9" x14ac:dyDescent="0.3">
      <c r="A23960" s="33" t="s">
        <v>1569</v>
      </c>
      <c r="B23960" s="33" t="s">
        <v>2269</v>
      </c>
      <c r="C23960" s="7">
        <v>46170</v>
      </c>
      <c r="E23960" s="37">
        <v>3673.1</v>
      </c>
      <c r="G23960" s="27" t="str">
        <f t="shared" si="381"/>
        <v>May 2026</v>
      </c>
      <c r="H23960" s="27">
        <f t="shared" si="382"/>
        <v>23959</v>
      </c>
      <c r="I23960" s="30" t="str">
        <f>IF(G23960='Check Register'!$E$1,H23960,"")</f>
        <v/>
      </c>
    </row>
    <row r="23961" spans="1:9" x14ac:dyDescent="0.3">
      <c r="A23961" s="33" t="s">
        <v>1569</v>
      </c>
      <c r="B23961" s="33" t="s">
        <v>2269</v>
      </c>
      <c r="C23961" s="7">
        <v>46170</v>
      </c>
      <c r="E23961" s="37">
        <v>-42.95</v>
      </c>
      <c r="G23961" s="27" t="str">
        <f t="shared" si="381"/>
        <v>May 2026</v>
      </c>
      <c r="H23961" s="27">
        <f t="shared" si="382"/>
        <v>23960</v>
      </c>
      <c r="I23961" s="30" t="str">
        <f>IF(G23961='Check Register'!$E$1,H23961,"")</f>
        <v/>
      </c>
    </row>
    <row r="23962" spans="1:9" x14ac:dyDescent="0.3">
      <c r="A23962" s="33" t="s">
        <v>1569</v>
      </c>
      <c r="B23962" s="33" t="s">
        <v>2269</v>
      </c>
      <c r="C23962" s="7">
        <v>46170</v>
      </c>
      <c r="E23962" s="37">
        <v>59.54</v>
      </c>
      <c r="G23962" s="27" t="str">
        <f t="shared" si="381"/>
        <v>May 2026</v>
      </c>
      <c r="H23962" s="27">
        <f t="shared" si="382"/>
        <v>23961</v>
      </c>
      <c r="I23962" s="30" t="str">
        <f>IF(G23962='Check Register'!$E$1,H23962,"")</f>
        <v/>
      </c>
    </row>
    <row r="23963" spans="1:9" x14ac:dyDescent="0.3">
      <c r="A23963" s="33" t="s">
        <v>2307</v>
      </c>
      <c r="B23963" s="33" t="s">
        <v>2652</v>
      </c>
      <c r="C23963" s="7">
        <v>46170</v>
      </c>
      <c r="E23963" s="37">
        <v>771</v>
      </c>
      <c r="G23963" s="27" t="str">
        <f t="shared" si="381"/>
        <v>May 2026</v>
      </c>
      <c r="H23963" s="27">
        <f t="shared" si="382"/>
        <v>23962</v>
      </c>
      <c r="I23963" s="30" t="str">
        <f>IF(G23963='Check Register'!$E$1,H23963,"")</f>
        <v/>
      </c>
    </row>
    <row r="23964" spans="1:9" x14ac:dyDescent="0.3">
      <c r="A23964" s="33" t="s">
        <v>1574</v>
      </c>
      <c r="B23964" s="33" t="s">
        <v>2276</v>
      </c>
      <c r="C23964" s="7">
        <v>46170</v>
      </c>
      <c r="E23964" s="37">
        <v>685.7</v>
      </c>
      <c r="G23964" s="27" t="str">
        <f t="shared" si="381"/>
        <v>May 2026</v>
      </c>
      <c r="H23964" s="27">
        <f t="shared" si="382"/>
        <v>23963</v>
      </c>
      <c r="I23964" s="30" t="str">
        <f>IF(G23964='Check Register'!$E$1,H23964,"")</f>
        <v/>
      </c>
    </row>
    <row r="23965" spans="1:9" x14ac:dyDescent="0.3">
      <c r="A23965" s="33" t="s">
        <v>1575</v>
      </c>
      <c r="B23965" s="33" t="s">
        <v>2277</v>
      </c>
      <c r="C23965" s="7">
        <v>46170</v>
      </c>
      <c r="E23965" s="37">
        <v>109.99</v>
      </c>
      <c r="G23965" s="27" t="str">
        <f t="shared" ref="G23965:G24028" si="383">VLOOKUP(C23965,W:Y,3,TRUE)</f>
        <v>May 2026</v>
      </c>
      <c r="H23965" s="27">
        <f t="shared" si="382"/>
        <v>23964</v>
      </c>
      <c r="I23965" s="30" t="str">
        <f>IF(G23965='Check Register'!$E$1,H23965,"")</f>
        <v/>
      </c>
    </row>
    <row r="23966" spans="1:9" x14ac:dyDescent="0.3">
      <c r="A23966" s="33" t="s">
        <v>1575</v>
      </c>
      <c r="B23966" s="33" t="s">
        <v>2277</v>
      </c>
      <c r="C23966" s="7">
        <v>46170</v>
      </c>
      <c r="E23966" s="37">
        <v>506.95</v>
      </c>
      <c r="G23966" s="27" t="str">
        <f t="shared" si="383"/>
        <v>May 2026</v>
      </c>
      <c r="H23966" s="27">
        <f t="shared" si="382"/>
        <v>23965</v>
      </c>
      <c r="I23966" s="30" t="str">
        <f>IF(G23966='Check Register'!$E$1,H23966,"")</f>
        <v/>
      </c>
    </row>
    <row r="23967" spans="1:9" x14ac:dyDescent="0.3">
      <c r="A23967" s="33" t="s">
        <v>2047</v>
      </c>
      <c r="B23967" s="33" t="s">
        <v>2653</v>
      </c>
      <c r="C23967" s="7">
        <v>46170</v>
      </c>
      <c r="E23967" s="37">
        <v>247.21</v>
      </c>
      <c r="G23967" s="27" t="str">
        <f t="shared" si="383"/>
        <v>May 2026</v>
      </c>
      <c r="H23967" s="27">
        <f t="shared" si="382"/>
        <v>23966</v>
      </c>
      <c r="I23967" s="30" t="str">
        <f>IF(G23967='Check Register'!$E$1,H23967,"")</f>
        <v/>
      </c>
    </row>
    <row r="23968" spans="1:9" x14ac:dyDescent="0.3">
      <c r="A23968" s="33" t="s">
        <v>2047</v>
      </c>
      <c r="B23968" s="33" t="s">
        <v>2654</v>
      </c>
      <c r="C23968" s="7">
        <v>46170</v>
      </c>
      <c r="E23968" s="37">
        <v>722.64</v>
      </c>
      <c r="G23968" s="27" t="str">
        <f t="shared" si="383"/>
        <v>May 2026</v>
      </c>
      <c r="H23968" s="27">
        <f t="shared" si="382"/>
        <v>23967</v>
      </c>
      <c r="I23968" s="30" t="str">
        <f>IF(G23968='Check Register'!$E$1,H23968,"")</f>
        <v/>
      </c>
    </row>
    <row r="23969" spans="1:9" x14ac:dyDescent="0.3">
      <c r="A23969" s="33" t="s">
        <v>1673</v>
      </c>
      <c r="B23969" s="33" t="s">
        <v>2636</v>
      </c>
      <c r="C23969" s="7">
        <v>46170</v>
      </c>
      <c r="E23969" s="37">
        <v>2351.75</v>
      </c>
      <c r="G23969" s="27" t="str">
        <f t="shared" si="383"/>
        <v>May 2026</v>
      </c>
      <c r="H23969" s="27">
        <f t="shared" si="382"/>
        <v>23968</v>
      </c>
      <c r="I23969" s="30" t="str">
        <f>IF(G23969='Check Register'!$E$1,H23969,"")</f>
        <v/>
      </c>
    </row>
    <row r="23970" spans="1:9" x14ac:dyDescent="0.3">
      <c r="A23970" s="33" t="s">
        <v>1581</v>
      </c>
      <c r="B23970" s="33" t="s">
        <v>2280</v>
      </c>
      <c r="C23970" s="7">
        <v>46170</v>
      </c>
      <c r="E23970" s="37">
        <v>36.99</v>
      </c>
      <c r="G23970" s="27" t="str">
        <f t="shared" si="383"/>
        <v>May 2026</v>
      </c>
      <c r="H23970" s="27">
        <f t="shared" si="382"/>
        <v>23969</v>
      </c>
      <c r="I23970" s="30" t="str">
        <f>IF(G23970='Check Register'!$E$1,H23970,"")</f>
        <v/>
      </c>
    </row>
    <row r="23971" spans="1:9" x14ac:dyDescent="0.3">
      <c r="A23971" s="33" t="s">
        <v>1663</v>
      </c>
      <c r="B23971" s="33" t="s">
        <v>2655</v>
      </c>
      <c r="C23971" s="7">
        <v>46170</v>
      </c>
      <c r="E23971" s="37">
        <v>282</v>
      </c>
      <c r="G23971" s="27" t="str">
        <f t="shared" si="383"/>
        <v>May 2026</v>
      </c>
      <c r="H23971" s="27">
        <f t="shared" si="382"/>
        <v>23970</v>
      </c>
      <c r="I23971" s="30" t="str">
        <f>IF(G23971='Check Register'!$E$1,H23971,"")</f>
        <v/>
      </c>
    </row>
    <row r="23972" spans="1:9" x14ac:dyDescent="0.3">
      <c r="A23972" s="33" t="s">
        <v>1663</v>
      </c>
      <c r="B23972" s="33" t="s">
        <v>16</v>
      </c>
      <c r="C23972" s="7">
        <v>46170</v>
      </c>
      <c r="E23972" s="37">
        <v>170.67</v>
      </c>
      <c r="G23972" s="27" t="str">
        <f t="shared" si="383"/>
        <v>May 2026</v>
      </c>
      <c r="H23972" s="27">
        <f t="shared" si="382"/>
        <v>23971</v>
      </c>
      <c r="I23972" s="30" t="str">
        <f>IF(G23972='Check Register'!$E$1,H23972,"")</f>
        <v/>
      </c>
    </row>
    <row r="23973" spans="1:9" x14ac:dyDescent="0.3">
      <c r="A23973" s="33" t="s">
        <v>1663</v>
      </c>
      <c r="B23973" s="33" t="s">
        <v>16</v>
      </c>
      <c r="C23973" s="7">
        <v>46170</v>
      </c>
      <c r="E23973" s="37">
        <v>257.67</v>
      </c>
      <c r="G23973" s="27" t="str">
        <f t="shared" si="383"/>
        <v>May 2026</v>
      </c>
      <c r="H23973" s="27">
        <f t="shared" si="382"/>
        <v>23972</v>
      </c>
      <c r="I23973" s="30" t="str">
        <f>IF(G23973='Check Register'!$E$1,H23973,"")</f>
        <v/>
      </c>
    </row>
    <row r="23974" spans="1:9" x14ac:dyDescent="0.3">
      <c r="A23974" s="33" t="s">
        <v>1663</v>
      </c>
      <c r="B23974" s="33" t="s">
        <v>16</v>
      </c>
      <c r="C23974" s="7">
        <v>46170</v>
      </c>
      <c r="E23974" s="37">
        <v>105.71</v>
      </c>
      <c r="G23974" s="27" t="str">
        <f t="shared" si="383"/>
        <v>May 2026</v>
      </c>
      <c r="H23974" s="27">
        <f t="shared" si="382"/>
        <v>23973</v>
      </c>
      <c r="I23974" s="30" t="str">
        <f>IF(G23974='Check Register'!$E$1,H23974,"")</f>
        <v/>
      </c>
    </row>
    <row r="23975" spans="1:9" x14ac:dyDescent="0.3">
      <c r="A23975" s="33" t="s">
        <v>2238</v>
      </c>
      <c r="B23975" s="33" t="s">
        <v>2540</v>
      </c>
      <c r="C23975" s="7">
        <v>46170</v>
      </c>
      <c r="E23975" s="37">
        <v>1402</v>
      </c>
      <c r="G23975" s="27" t="str">
        <f t="shared" si="383"/>
        <v>May 2026</v>
      </c>
      <c r="H23975" s="27">
        <f t="shared" si="382"/>
        <v>23974</v>
      </c>
      <c r="I23975" s="30" t="str">
        <f>IF(G23975='Check Register'!$E$1,H23975,"")</f>
        <v/>
      </c>
    </row>
    <row r="23976" spans="1:9" x14ac:dyDescent="0.3">
      <c r="A23976" s="33" t="s">
        <v>1664</v>
      </c>
      <c r="B23976" s="33" t="s">
        <v>2283</v>
      </c>
      <c r="C23976" s="7">
        <v>46170</v>
      </c>
      <c r="E23976" s="37">
        <v>38.46</v>
      </c>
      <c r="G23976" s="27" t="str">
        <f t="shared" si="383"/>
        <v>May 2026</v>
      </c>
      <c r="H23976" s="27">
        <f t="shared" si="382"/>
        <v>23975</v>
      </c>
      <c r="I23976" s="30" t="str">
        <f>IF(G23976='Check Register'!$E$1,H23976,"")</f>
        <v/>
      </c>
    </row>
    <row r="23977" spans="1:9" x14ac:dyDescent="0.3">
      <c r="A23977" s="33" t="s">
        <v>1627</v>
      </c>
      <c r="B23977" s="33" t="s">
        <v>2420</v>
      </c>
      <c r="C23977" s="7">
        <v>46170</v>
      </c>
      <c r="E23977" s="37">
        <v>943.72</v>
      </c>
      <c r="G23977" s="27" t="str">
        <f t="shared" si="383"/>
        <v>May 2026</v>
      </c>
      <c r="H23977" s="27">
        <f t="shared" si="382"/>
        <v>23976</v>
      </c>
      <c r="I23977" s="30" t="str">
        <f>IF(G23977='Check Register'!$E$1,H23977,"")</f>
        <v/>
      </c>
    </row>
    <row r="23978" spans="1:9" x14ac:dyDescent="0.3">
      <c r="A23978" s="33" t="s">
        <v>1627</v>
      </c>
      <c r="B23978" s="33" t="s">
        <v>2656</v>
      </c>
      <c r="C23978" s="7">
        <v>46170</v>
      </c>
      <c r="E23978" s="37">
        <v>945.29</v>
      </c>
      <c r="G23978" s="27" t="str">
        <f t="shared" si="383"/>
        <v>May 2026</v>
      </c>
      <c r="H23978" s="27">
        <f t="shared" si="382"/>
        <v>23977</v>
      </c>
      <c r="I23978" s="30" t="str">
        <f>IF(G23978='Check Register'!$E$1,H23978,"")</f>
        <v/>
      </c>
    </row>
    <row r="23979" spans="1:9" x14ac:dyDescent="0.3">
      <c r="A23979" s="33" t="s">
        <v>1665</v>
      </c>
      <c r="B23979" s="33" t="s">
        <v>2323</v>
      </c>
      <c r="C23979" s="7">
        <v>46170</v>
      </c>
      <c r="E23979" s="37">
        <v>420.15</v>
      </c>
      <c r="G23979" s="27" t="str">
        <f t="shared" si="383"/>
        <v>May 2026</v>
      </c>
      <c r="H23979" s="27">
        <f t="shared" si="382"/>
        <v>23978</v>
      </c>
      <c r="I23979" s="30" t="str">
        <f>IF(G23979='Check Register'!$E$1,H23979,"")</f>
        <v/>
      </c>
    </row>
    <row r="23980" spans="1:9" x14ac:dyDescent="0.3">
      <c r="A23980" t="s">
        <v>2561</v>
      </c>
      <c r="B23980" t="s">
        <v>97</v>
      </c>
      <c r="C23980" s="7">
        <v>46171</v>
      </c>
      <c r="E23980" s="37">
        <v>314381.51</v>
      </c>
      <c r="G23980" s="27" t="str">
        <f t="shared" si="383"/>
        <v>May 2026</v>
      </c>
      <c r="H23980" s="27">
        <f t="shared" si="382"/>
        <v>23979</v>
      </c>
      <c r="I23980" s="30" t="str">
        <f>IF(G23980='Check Register'!$E$1,H23980,"")</f>
        <v/>
      </c>
    </row>
    <row r="23981" spans="1:9" x14ac:dyDescent="0.3">
      <c r="A23981" s="33" t="s">
        <v>1564</v>
      </c>
      <c r="B23981" s="33" t="s">
        <v>1822</v>
      </c>
      <c r="C23981" s="7">
        <v>46177</v>
      </c>
      <c r="E23981" s="37">
        <v>121.32</v>
      </c>
      <c r="G23981" s="27" t="str">
        <f t="shared" si="383"/>
        <v>June 2026</v>
      </c>
      <c r="H23981" s="27">
        <f t="shared" si="382"/>
        <v>23980</v>
      </c>
      <c r="I23981" s="30">
        <f>IF(G23981='Check Register'!$E$1,H23981,"")</f>
        <v>23980</v>
      </c>
    </row>
    <row r="23982" spans="1:9" x14ac:dyDescent="0.3">
      <c r="A23982" s="33" t="s">
        <v>1564</v>
      </c>
      <c r="B23982" s="33" t="s">
        <v>1822</v>
      </c>
      <c r="C23982" s="7">
        <v>46177</v>
      </c>
      <c r="E23982" s="37">
        <v>4170.08</v>
      </c>
      <c r="G23982" s="27" t="str">
        <f t="shared" si="383"/>
        <v>June 2026</v>
      </c>
      <c r="H23982" s="27">
        <f t="shared" si="382"/>
        <v>23981</v>
      </c>
      <c r="I23982" s="30">
        <f>IF(G23982='Check Register'!$E$1,H23982,"")</f>
        <v>23981</v>
      </c>
    </row>
    <row r="23983" spans="1:9" x14ac:dyDescent="0.3">
      <c r="A23983" s="33" t="s">
        <v>1564</v>
      </c>
      <c r="B23983" s="33" t="s">
        <v>1822</v>
      </c>
      <c r="C23983" s="7">
        <v>46177</v>
      </c>
      <c r="E23983" s="37">
        <v>44.11</v>
      </c>
      <c r="G23983" s="27" t="str">
        <f t="shared" si="383"/>
        <v>June 2026</v>
      </c>
      <c r="H23983" s="27">
        <f t="shared" si="382"/>
        <v>23982</v>
      </c>
      <c r="I23983" s="30">
        <f>IF(G23983='Check Register'!$E$1,H23983,"")</f>
        <v>23982</v>
      </c>
    </row>
    <row r="23984" spans="1:9" x14ac:dyDescent="0.3">
      <c r="A23984" s="33" t="s">
        <v>1564</v>
      </c>
      <c r="B23984" s="33" t="s">
        <v>1822</v>
      </c>
      <c r="C23984" s="7">
        <v>46177</v>
      </c>
      <c r="E23984" s="37">
        <v>52.89</v>
      </c>
      <c r="G23984" s="27" t="str">
        <f t="shared" si="383"/>
        <v>June 2026</v>
      </c>
      <c r="H23984" s="27">
        <f t="shared" si="382"/>
        <v>23983</v>
      </c>
      <c r="I23984" s="30">
        <f>IF(G23984='Check Register'!$E$1,H23984,"")</f>
        <v>23983</v>
      </c>
    </row>
    <row r="23985" spans="1:9" x14ac:dyDescent="0.3">
      <c r="A23985" s="33" t="s">
        <v>1564</v>
      </c>
      <c r="B23985" s="33" t="s">
        <v>1822</v>
      </c>
      <c r="C23985" s="7">
        <v>46177</v>
      </c>
      <c r="E23985" s="37">
        <v>53.77</v>
      </c>
      <c r="G23985" s="27" t="str">
        <f t="shared" si="383"/>
        <v>June 2026</v>
      </c>
      <c r="H23985" s="27">
        <f t="shared" si="382"/>
        <v>23984</v>
      </c>
      <c r="I23985" s="30">
        <f>IF(G23985='Check Register'!$E$1,H23985,"")</f>
        <v>23984</v>
      </c>
    </row>
    <row r="23986" spans="1:9" x14ac:dyDescent="0.3">
      <c r="A23986" s="33" t="s">
        <v>1564</v>
      </c>
      <c r="B23986" s="33" t="s">
        <v>1822</v>
      </c>
      <c r="C23986" s="7">
        <v>46177</v>
      </c>
      <c r="E23986" s="37">
        <v>70.84</v>
      </c>
      <c r="G23986" s="27" t="str">
        <f t="shared" si="383"/>
        <v>June 2026</v>
      </c>
      <c r="H23986" s="27">
        <f t="shared" ref="H23986:H24049" si="384">1+H23985</f>
        <v>23985</v>
      </c>
      <c r="I23986" s="30">
        <f>IF(G23986='Check Register'!$E$1,H23986,"")</f>
        <v>23985</v>
      </c>
    </row>
    <row r="23987" spans="1:9" x14ac:dyDescent="0.3">
      <c r="A23987" s="33" t="s">
        <v>1564</v>
      </c>
      <c r="B23987" s="33" t="s">
        <v>1822</v>
      </c>
      <c r="C23987" s="7">
        <v>46177</v>
      </c>
      <c r="E23987" s="37">
        <v>91.59</v>
      </c>
      <c r="G23987" s="27" t="str">
        <f t="shared" si="383"/>
        <v>June 2026</v>
      </c>
      <c r="H23987" s="27">
        <f t="shared" si="384"/>
        <v>23986</v>
      </c>
      <c r="I23987" s="30">
        <f>IF(G23987='Check Register'!$E$1,H23987,"")</f>
        <v>23986</v>
      </c>
    </row>
    <row r="23988" spans="1:9" x14ac:dyDescent="0.3">
      <c r="A23988" s="33" t="s">
        <v>1564</v>
      </c>
      <c r="B23988" s="33" t="s">
        <v>1822</v>
      </c>
      <c r="C23988" s="7">
        <v>46177</v>
      </c>
      <c r="E23988" s="37">
        <v>104.49</v>
      </c>
      <c r="G23988" s="27" t="str">
        <f t="shared" si="383"/>
        <v>June 2026</v>
      </c>
      <c r="H23988" s="27">
        <f t="shared" si="384"/>
        <v>23987</v>
      </c>
      <c r="I23988" s="30">
        <f>IF(G23988='Check Register'!$E$1,H23988,"")</f>
        <v>23987</v>
      </c>
    </row>
    <row r="23989" spans="1:9" x14ac:dyDescent="0.3">
      <c r="A23989" s="33" t="s">
        <v>1564</v>
      </c>
      <c r="B23989" s="33" t="s">
        <v>1822</v>
      </c>
      <c r="C23989" s="7">
        <v>46177</v>
      </c>
      <c r="E23989" s="37">
        <v>1673.53</v>
      </c>
      <c r="G23989" s="27" t="str">
        <f t="shared" si="383"/>
        <v>June 2026</v>
      </c>
      <c r="H23989" s="27">
        <f t="shared" si="384"/>
        <v>23988</v>
      </c>
      <c r="I23989" s="30">
        <f>IF(G23989='Check Register'!$E$1,H23989,"")</f>
        <v>23988</v>
      </c>
    </row>
    <row r="23990" spans="1:9" x14ac:dyDescent="0.3">
      <c r="A23990" s="33" t="s">
        <v>1564</v>
      </c>
      <c r="B23990" s="33" t="s">
        <v>1822</v>
      </c>
      <c r="C23990" s="7">
        <v>46177</v>
      </c>
      <c r="E23990" s="37">
        <v>209.14</v>
      </c>
      <c r="G23990" s="27" t="str">
        <f t="shared" si="383"/>
        <v>June 2026</v>
      </c>
      <c r="H23990" s="27">
        <f t="shared" si="384"/>
        <v>23989</v>
      </c>
      <c r="I23990" s="30">
        <f>IF(G23990='Check Register'!$E$1,H23990,"")</f>
        <v>23989</v>
      </c>
    </row>
    <row r="23991" spans="1:9" x14ac:dyDescent="0.3">
      <c r="A23991" s="33" t="s">
        <v>1564</v>
      </c>
      <c r="B23991" s="33" t="s">
        <v>1822</v>
      </c>
      <c r="C23991" s="7">
        <v>46177</v>
      </c>
      <c r="E23991" s="37">
        <v>75.72</v>
      </c>
      <c r="G23991" s="27" t="str">
        <f t="shared" si="383"/>
        <v>June 2026</v>
      </c>
      <c r="H23991" s="27">
        <f t="shared" si="384"/>
        <v>23990</v>
      </c>
      <c r="I23991" s="30">
        <f>IF(G23991='Check Register'!$E$1,H23991,"")</f>
        <v>23990</v>
      </c>
    </row>
    <row r="23992" spans="1:9" x14ac:dyDescent="0.3">
      <c r="A23992" s="33" t="s">
        <v>1564</v>
      </c>
      <c r="B23992" s="33" t="s">
        <v>1822</v>
      </c>
      <c r="C23992" s="7">
        <v>46177</v>
      </c>
      <c r="E23992" s="37">
        <v>55.56</v>
      </c>
      <c r="G23992" s="27" t="str">
        <f t="shared" si="383"/>
        <v>June 2026</v>
      </c>
      <c r="H23992" s="27">
        <f t="shared" si="384"/>
        <v>23991</v>
      </c>
      <c r="I23992" s="30">
        <f>IF(G23992='Check Register'!$E$1,H23992,"")</f>
        <v>23991</v>
      </c>
    </row>
    <row r="23993" spans="1:9" x14ac:dyDescent="0.3">
      <c r="A23993" s="33" t="s">
        <v>1564</v>
      </c>
      <c r="B23993" s="33" t="s">
        <v>1822</v>
      </c>
      <c r="C23993" s="7">
        <v>46177</v>
      </c>
      <c r="E23993" s="37">
        <v>200.45</v>
      </c>
      <c r="G23993" s="27" t="str">
        <f t="shared" si="383"/>
        <v>June 2026</v>
      </c>
      <c r="H23993" s="27">
        <f t="shared" si="384"/>
        <v>23992</v>
      </c>
      <c r="I23993" s="30">
        <f>IF(G23993='Check Register'!$E$1,H23993,"")</f>
        <v>23992</v>
      </c>
    </row>
    <row r="23994" spans="1:9" x14ac:dyDescent="0.3">
      <c r="A23994" s="33" t="s">
        <v>1564</v>
      </c>
      <c r="B23994" s="33" t="s">
        <v>1822</v>
      </c>
      <c r="C23994" s="7">
        <v>46177</v>
      </c>
      <c r="E23994" s="37">
        <v>60.89</v>
      </c>
      <c r="G23994" s="27" t="str">
        <f t="shared" si="383"/>
        <v>June 2026</v>
      </c>
      <c r="H23994" s="27">
        <f t="shared" si="384"/>
        <v>23993</v>
      </c>
      <c r="I23994" s="30">
        <f>IF(G23994='Check Register'!$E$1,H23994,"")</f>
        <v>23993</v>
      </c>
    </row>
    <row r="23995" spans="1:9" x14ac:dyDescent="0.3">
      <c r="A23995" s="33" t="s">
        <v>1564</v>
      </c>
      <c r="B23995" s="33" t="s">
        <v>1822</v>
      </c>
      <c r="C23995" s="7">
        <v>46177</v>
      </c>
      <c r="E23995" s="37">
        <v>111.47</v>
      </c>
      <c r="G23995" s="27" t="str">
        <f t="shared" si="383"/>
        <v>June 2026</v>
      </c>
      <c r="H23995" s="27">
        <f t="shared" si="384"/>
        <v>23994</v>
      </c>
      <c r="I23995" s="30">
        <f>IF(G23995='Check Register'!$E$1,H23995,"")</f>
        <v>23994</v>
      </c>
    </row>
    <row r="23996" spans="1:9" x14ac:dyDescent="0.3">
      <c r="A23996" s="33" t="s">
        <v>1596</v>
      </c>
      <c r="B23996" s="33" t="s">
        <v>1852</v>
      </c>
      <c r="C23996" s="7">
        <v>46177</v>
      </c>
      <c r="E23996" s="37">
        <v>7566.85</v>
      </c>
      <c r="G23996" s="27" t="str">
        <f t="shared" si="383"/>
        <v>June 2026</v>
      </c>
      <c r="H23996" s="27">
        <f t="shared" si="384"/>
        <v>23995</v>
      </c>
      <c r="I23996" s="30">
        <f>IF(G23996='Check Register'!$E$1,H23996,"")</f>
        <v>23995</v>
      </c>
    </row>
    <row r="23997" spans="1:9" x14ac:dyDescent="0.3">
      <c r="A23997" s="33" t="s">
        <v>1596</v>
      </c>
      <c r="B23997" s="33" t="s">
        <v>1852</v>
      </c>
      <c r="C23997" s="7">
        <v>46177</v>
      </c>
      <c r="E23997" s="37">
        <v>4304.82</v>
      </c>
      <c r="G23997" s="27" t="str">
        <f t="shared" si="383"/>
        <v>June 2026</v>
      </c>
      <c r="H23997" s="27">
        <f t="shared" si="384"/>
        <v>23996</v>
      </c>
      <c r="I23997" s="30">
        <f>IF(G23997='Check Register'!$E$1,H23997,"")</f>
        <v>23996</v>
      </c>
    </row>
    <row r="23998" spans="1:9" x14ac:dyDescent="0.3">
      <c r="A23998" s="33" t="s">
        <v>803</v>
      </c>
      <c r="B23998" s="33" t="s">
        <v>2657</v>
      </c>
      <c r="C23998" s="7">
        <v>46177</v>
      </c>
      <c r="E23998" s="37">
        <v>34611.65</v>
      </c>
      <c r="G23998" s="27" t="str">
        <f t="shared" si="383"/>
        <v>June 2026</v>
      </c>
      <c r="H23998" s="27">
        <f t="shared" si="384"/>
        <v>23997</v>
      </c>
      <c r="I23998" s="30">
        <f>IF(G23998='Check Register'!$E$1,H23998,"")</f>
        <v>23997</v>
      </c>
    </row>
    <row r="23999" spans="1:9" x14ac:dyDescent="0.3">
      <c r="A23999" s="33" t="s">
        <v>1597</v>
      </c>
      <c r="B23999" s="33" t="s">
        <v>2249</v>
      </c>
      <c r="C23999" s="7">
        <v>46177</v>
      </c>
      <c r="E23999" s="37">
        <v>7000</v>
      </c>
      <c r="G23999" s="27" t="str">
        <f t="shared" si="383"/>
        <v>June 2026</v>
      </c>
      <c r="H23999" s="27">
        <f t="shared" si="384"/>
        <v>23998</v>
      </c>
      <c r="I23999" s="30">
        <f>IF(G23999='Check Register'!$E$1,H23999,"")</f>
        <v>23998</v>
      </c>
    </row>
    <row r="24000" spans="1:9" x14ac:dyDescent="0.3">
      <c r="A24000" s="33" t="s">
        <v>1582</v>
      </c>
      <c r="B24000" s="33" t="s">
        <v>2250</v>
      </c>
      <c r="C24000" s="7">
        <v>46177</v>
      </c>
      <c r="E24000" s="37">
        <v>101</v>
      </c>
      <c r="G24000" s="27" t="str">
        <f t="shared" si="383"/>
        <v>June 2026</v>
      </c>
      <c r="H24000" s="27">
        <f t="shared" si="384"/>
        <v>23999</v>
      </c>
      <c r="I24000" s="30">
        <f>IF(G24000='Check Register'!$E$1,H24000,"")</f>
        <v>23999</v>
      </c>
    </row>
    <row r="24001" spans="1:9" x14ac:dyDescent="0.3">
      <c r="A24001" s="33" t="s">
        <v>1571</v>
      </c>
      <c r="B24001" s="33" t="s">
        <v>2478</v>
      </c>
      <c r="C24001" s="7">
        <v>46177</v>
      </c>
      <c r="E24001" s="37">
        <v>1975</v>
      </c>
      <c r="G24001" s="27" t="str">
        <f t="shared" si="383"/>
        <v>June 2026</v>
      </c>
      <c r="H24001" s="27">
        <f t="shared" si="384"/>
        <v>24000</v>
      </c>
      <c r="I24001" s="30">
        <f>IF(G24001='Check Register'!$E$1,H24001,"")</f>
        <v>24000</v>
      </c>
    </row>
    <row r="24002" spans="1:9" x14ac:dyDescent="0.3">
      <c r="A24002" s="33" t="s">
        <v>2086</v>
      </c>
      <c r="B24002" s="33" t="s">
        <v>2658</v>
      </c>
      <c r="C24002" s="7">
        <v>46177</v>
      </c>
      <c r="E24002" s="37">
        <v>4604.4799999999996</v>
      </c>
      <c r="G24002" s="27" t="str">
        <f t="shared" si="383"/>
        <v>June 2026</v>
      </c>
      <c r="H24002" s="27">
        <f t="shared" si="384"/>
        <v>24001</v>
      </c>
      <c r="I24002" s="30">
        <f>IF(G24002='Check Register'!$E$1,H24002,"")</f>
        <v>24001</v>
      </c>
    </row>
    <row r="24003" spans="1:9" x14ac:dyDescent="0.3">
      <c r="A24003" s="33" t="s">
        <v>1587</v>
      </c>
      <c r="B24003" s="33" t="s">
        <v>1953</v>
      </c>
      <c r="C24003" s="7">
        <v>46177</v>
      </c>
      <c r="E24003" s="37">
        <v>760</v>
      </c>
      <c r="G24003" s="27" t="str">
        <f t="shared" si="383"/>
        <v>June 2026</v>
      </c>
      <c r="H24003" s="27">
        <f t="shared" si="384"/>
        <v>24002</v>
      </c>
      <c r="I24003" s="30">
        <f>IF(G24003='Check Register'!$E$1,H24003,"")</f>
        <v>24002</v>
      </c>
    </row>
    <row r="24004" spans="1:9" x14ac:dyDescent="0.3">
      <c r="A24004" s="33" t="s">
        <v>1587</v>
      </c>
      <c r="B24004" s="33" t="s">
        <v>1953</v>
      </c>
      <c r="C24004" s="7">
        <v>46177</v>
      </c>
      <c r="E24004" s="37">
        <v>12489.75</v>
      </c>
      <c r="G24004" s="27" t="str">
        <f t="shared" si="383"/>
        <v>June 2026</v>
      </c>
      <c r="H24004" s="27">
        <f t="shared" si="384"/>
        <v>24003</v>
      </c>
      <c r="I24004" s="30">
        <f>IF(G24004='Check Register'!$E$1,H24004,"")</f>
        <v>24003</v>
      </c>
    </row>
    <row r="24005" spans="1:9" x14ac:dyDescent="0.3">
      <c r="A24005" s="33" t="s">
        <v>1600</v>
      </c>
      <c r="B24005" s="33" t="s">
        <v>2262</v>
      </c>
      <c r="C24005" s="7">
        <v>46177</v>
      </c>
      <c r="E24005" s="37">
        <v>19.79</v>
      </c>
      <c r="G24005" s="27" t="str">
        <f t="shared" si="383"/>
        <v>June 2026</v>
      </c>
      <c r="H24005" s="27">
        <f t="shared" si="384"/>
        <v>24004</v>
      </c>
      <c r="I24005" s="30">
        <f>IF(G24005='Check Register'!$E$1,H24005,"")</f>
        <v>24004</v>
      </c>
    </row>
    <row r="24006" spans="1:9" x14ac:dyDescent="0.3">
      <c r="A24006" s="33" t="s">
        <v>1600</v>
      </c>
      <c r="B24006" s="33" t="s">
        <v>2262</v>
      </c>
      <c r="C24006" s="7">
        <v>46177</v>
      </c>
      <c r="E24006" s="37">
        <v>1871.27</v>
      </c>
      <c r="G24006" s="27" t="str">
        <f t="shared" si="383"/>
        <v>June 2026</v>
      </c>
      <c r="H24006" s="27">
        <f t="shared" si="384"/>
        <v>24005</v>
      </c>
      <c r="I24006" s="30">
        <f>IF(G24006='Check Register'!$E$1,H24006,"")</f>
        <v>24005</v>
      </c>
    </row>
    <row r="24007" spans="1:9" x14ac:dyDescent="0.3">
      <c r="A24007" s="33" t="s">
        <v>1600</v>
      </c>
      <c r="B24007" s="33" t="s">
        <v>2262</v>
      </c>
      <c r="C24007" s="7">
        <v>46177</v>
      </c>
      <c r="E24007" s="37">
        <v>178.23</v>
      </c>
      <c r="G24007" s="27" t="str">
        <f t="shared" si="383"/>
        <v>June 2026</v>
      </c>
      <c r="H24007" s="27">
        <f t="shared" si="384"/>
        <v>24006</v>
      </c>
      <c r="I24007" s="30">
        <f>IF(G24007='Check Register'!$E$1,H24007,"")</f>
        <v>24006</v>
      </c>
    </row>
    <row r="24008" spans="1:9" x14ac:dyDescent="0.3">
      <c r="A24008" s="33" t="s">
        <v>1600</v>
      </c>
      <c r="B24008" s="33" t="s">
        <v>2262</v>
      </c>
      <c r="C24008" s="7">
        <v>46177</v>
      </c>
      <c r="E24008" s="37">
        <v>105.48</v>
      </c>
      <c r="G24008" s="27" t="str">
        <f t="shared" si="383"/>
        <v>June 2026</v>
      </c>
      <c r="H24008" s="27">
        <f t="shared" si="384"/>
        <v>24007</v>
      </c>
      <c r="I24008" s="30">
        <f>IF(G24008='Check Register'!$E$1,H24008,"")</f>
        <v>24007</v>
      </c>
    </row>
    <row r="24009" spans="1:9" x14ac:dyDescent="0.3">
      <c r="A24009" s="33" t="s">
        <v>1568</v>
      </c>
      <c r="B24009" s="33" t="s">
        <v>2591</v>
      </c>
      <c r="C24009" s="7">
        <v>46177</v>
      </c>
      <c r="E24009" s="37">
        <v>16914.169999999998</v>
      </c>
      <c r="G24009" s="27" t="str">
        <f t="shared" si="383"/>
        <v>June 2026</v>
      </c>
      <c r="H24009" s="27">
        <f t="shared" si="384"/>
        <v>24008</v>
      </c>
      <c r="I24009" s="30">
        <f>IF(G24009='Check Register'!$E$1,H24009,"")</f>
        <v>24008</v>
      </c>
    </row>
    <row r="24010" spans="1:9" x14ac:dyDescent="0.3">
      <c r="A24010" s="33" t="s">
        <v>1493</v>
      </c>
      <c r="B24010" s="33" t="s">
        <v>2264</v>
      </c>
      <c r="C24010" s="7">
        <v>46177</v>
      </c>
      <c r="E24010" s="37">
        <v>92.59</v>
      </c>
      <c r="G24010" s="27" t="str">
        <f t="shared" si="383"/>
        <v>June 2026</v>
      </c>
      <c r="H24010" s="27">
        <f t="shared" si="384"/>
        <v>24009</v>
      </c>
      <c r="I24010" s="30">
        <f>IF(G24010='Check Register'!$E$1,H24010,"")</f>
        <v>24009</v>
      </c>
    </row>
    <row r="24011" spans="1:9" x14ac:dyDescent="0.3">
      <c r="A24011" s="33" t="s">
        <v>2579</v>
      </c>
      <c r="B24011" s="33" t="s">
        <v>2659</v>
      </c>
      <c r="C24011" s="7">
        <v>46177</v>
      </c>
      <c r="E24011" s="37">
        <v>7.67</v>
      </c>
      <c r="G24011" s="27" t="str">
        <f t="shared" si="383"/>
        <v>June 2026</v>
      </c>
      <c r="H24011" s="27">
        <f t="shared" si="384"/>
        <v>24010</v>
      </c>
      <c r="I24011" s="30">
        <f>IF(G24011='Check Register'!$E$1,H24011,"")</f>
        <v>24010</v>
      </c>
    </row>
    <row r="24012" spans="1:9" x14ac:dyDescent="0.3">
      <c r="A24012" s="33" t="s">
        <v>2579</v>
      </c>
      <c r="B24012" s="33" t="s">
        <v>2659</v>
      </c>
      <c r="C24012" s="7">
        <v>46177</v>
      </c>
      <c r="E24012" s="37">
        <v>170.23</v>
      </c>
      <c r="G24012" s="27" t="str">
        <f t="shared" si="383"/>
        <v>June 2026</v>
      </c>
      <c r="H24012" s="27">
        <f t="shared" si="384"/>
        <v>24011</v>
      </c>
      <c r="I24012" s="30">
        <f>IF(G24012='Check Register'!$E$1,H24012,"")</f>
        <v>24011</v>
      </c>
    </row>
    <row r="24013" spans="1:9" x14ac:dyDescent="0.3">
      <c r="A24013" s="33" t="s">
        <v>1570</v>
      </c>
      <c r="B24013" s="33" t="s">
        <v>2270</v>
      </c>
      <c r="C24013" s="7">
        <v>46177</v>
      </c>
      <c r="E24013" s="37">
        <v>59.31</v>
      </c>
      <c r="G24013" s="27" t="str">
        <f t="shared" si="383"/>
        <v>June 2026</v>
      </c>
      <c r="H24013" s="27">
        <f t="shared" si="384"/>
        <v>24012</v>
      </c>
      <c r="I24013" s="30">
        <f>IF(G24013='Check Register'!$E$1,H24013,"")</f>
        <v>24012</v>
      </c>
    </row>
    <row r="24014" spans="1:9" x14ac:dyDescent="0.3">
      <c r="A24014" s="33" t="s">
        <v>1570</v>
      </c>
      <c r="B24014" s="33" t="s">
        <v>2270</v>
      </c>
      <c r="C24014" s="7">
        <v>46177</v>
      </c>
      <c r="E24014" s="37">
        <v>59.31</v>
      </c>
      <c r="G24014" s="27" t="str">
        <f t="shared" si="383"/>
        <v>June 2026</v>
      </c>
      <c r="H24014" s="27">
        <f t="shared" si="384"/>
        <v>24013</v>
      </c>
      <c r="I24014" s="30">
        <f>IF(G24014='Check Register'!$E$1,H24014,"")</f>
        <v>24013</v>
      </c>
    </row>
    <row r="24015" spans="1:9" x14ac:dyDescent="0.3">
      <c r="A24015" s="33" t="s">
        <v>1570</v>
      </c>
      <c r="B24015" s="33" t="s">
        <v>2270</v>
      </c>
      <c r="C24015" s="7">
        <v>46177</v>
      </c>
      <c r="E24015" s="37">
        <v>1543.21</v>
      </c>
      <c r="G24015" s="27" t="str">
        <f t="shared" si="383"/>
        <v>June 2026</v>
      </c>
      <c r="H24015" s="27">
        <f t="shared" si="384"/>
        <v>24014</v>
      </c>
      <c r="I24015" s="30">
        <f>IF(G24015='Check Register'!$E$1,H24015,"")</f>
        <v>24014</v>
      </c>
    </row>
    <row r="24016" spans="1:9" x14ac:dyDescent="0.3">
      <c r="A24016" s="33" t="s">
        <v>1573</v>
      </c>
      <c r="B24016" s="33" t="s">
        <v>2310</v>
      </c>
      <c r="C24016" s="7">
        <v>46177</v>
      </c>
      <c r="E24016" s="37">
        <v>49.95</v>
      </c>
      <c r="G24016" s="27" t="str">
        <f t="shared" si="383"/>
        <v>June 2026</v>
      </c>
      <c r="H24016" s="27">
        <f t="shared" si="384"/>
        <v>24015</v>
      </c>
      <c r="I24016" s="30">
        <f>IF(G24016='Check Register'!$E$1,H24016,"")</f>
        <v>24015</v>
      </c>
    </row>
    <row r="24017" spans="1:9" x14ac:dyDescent="0.3">
      <c r="A24017" s="33" t="s">
        <v>1650</v>
      </c>
      <c r="B24017" s="33" t="s">
        <v>2274</v>
      </c>
      <c r="C24017" s="7">
        <v>46177</v>
      </c>
      <c r="E24017" s="37">
        <v>855</v>
      </c>
      <c r="G24017" s="27" t="str">
        <f t="shared" si="383"/>
        <v>June 2026</v>
      </c>
      <c r="H24017" s="27">
        <f t="shared" si="384"/>
        <v>24016</v>
      </c>
      <c r="I24017" s="30">
        <f>IF(G24017='Check Register'!$E$1,H24017,"")</f>
        <v>24016</v>
      </c>
    </row>
    <row r="24018" spans="1:9" x14ac:dyDescent="0.3">
      <c r="A24018" s="33" t="s">
        <v>1605</v>
      </c>
      <c r="B24018" s="33" t="s">
        <v>2311</v>
      </c>
      <c r="C24018" s="7">
        <v>46177</v>
      </c>
      <c r="E24018" s="37">
        <v>2778.42</v>
      </c>
      <c r="G24018" s="27" t="str">
        <f t="shared" si="383"/>
        <v>June 2026</v>
      </c>
      <c r="H24018" s="27">
        <f t="shared" si="384"/>
        <v>24017</v>
      </c>
      <c r="I24018" s="30">
        <f>IF(G24018='Check Register'!$E$1,H24018,"")</f>
        <v>24017</v>
      </c>
    </row>
    <row r="24019" spans="1:9" x14ac:dyDescent="0.3">
      <c r="A24019" s="33" t="s">
        <v>1651</v>
      </c>
      <c r="B24019" s="33" t="s">
        <v>2278</v>
      </c>
      <c r="C24019" s="7">
        <v>46177</v>
      </c>
      <c r="E24019" s="37">
        <v>333.45</v>
      </c>
      <c r="G24019" s="27" t="str">
        <f t="shared" si="383"/>
        <v>June 2026</v>
      </c>
      <c r="H24019" s="27">
        <f t="shared" si="384"/>
        <v>24018</v>
      </c>
      <c r="I24019" s="30">
        <f>IF(G24019='Check Register'!$E$1,H24019,"")</f>
        <v>24018</v>
      </c>
    </row>
    <row r="24020" spans="1:9" x14ac:dyDescent="0.3">
      <c r="A24020" s="33" t="s">
        <v>1609</v>
      </c>
      <c r="B24020" s="33" t="s">
        <v>1837</v>
      </c>
      <c r="C24020" s="7">
        <v>46177</v>
      </c>
      <c r="E24020" s="37">
        <v>185.55</v>
      </c>
      <c r="G24020" s="27" t="str">
        <f t="shared" si="383"/>
        <v>June 2026</v>
      </c>
      <c r="H24020" s="27">
        <f t="shared" si="384"/>
        <v>24019</v>
      </c>
      <c r="I24020" s="30">
        <f>IF(G24020='Check Register'!$E$1,H24020,"")</f>
        <v>24019</v>
      </c>
    </row>
    <row r="24021" spans="1:9" x14ac:dyDescent="0.3">
      <c r="A24021" s="33" t="s">
        <v>1654</v>
      </c>
      <c r="B24021" s="33" t="s">
        <v>1840</v>
      </c>
      <c r="C24021" s="7">
        <v>46177</v>
      </c>
      <c r="E24021" s="37">
        <v>114</v>
      </c>
      <c r="G24021" s="27" t="str">
        <f t="shared" si="383"/>
        <v>June 2026</v>
      </c>
      <c r="H24021" s="27">
        <f t="shared" si="384"/>
        <v>24020</v>
      </c>
      <c r="I24021" s="30">
        <f>IF(G24021='Check Register'!$E$1,H24021,"")</f>
        <v>24020</v>
      </c>
    </row>
    <row r="24022" spans="1:9" x14ac:dyDescent="0.3">
      <c r="A24022" s="33" t="s">
        <v>1678</v>
      </c>
      <c r="B24022" s="33" t="s">
        <v>1894</v>
      </c>
      <c r="C24022" s="7">
        <v>46177</v>
      </c>
      <c r="E24022" s="37">
        <v>8920</v>
      </c>
      <c r="G24022" s="27" t="str">
        <f t="shared" si="383"/>
        <v>June 2026</v>
      </c>
      <c r="H24022" s="27">
        <f t="shared" si="384"/>
        <v>24021</v>
      </c>
      <c r="I24022" s="30">
        <f>IF(G24022='Check Register'!$E$1,H24022,"")</f>
        <v>24021</v>
      </c>
    </row>
    <row r="24023" spans="1:9" x14ac:dyDescent="0.3">
      <c r="A24023" s="33" t="s">
        <v>1621</v>
      </c>
      <c r="B24023" s="33" t="s">
        <v>2384</v>
      </c>
      <c r="C24023" s="7">
        <v>46177</v>
      </c>
      <c r="E24023" s="37">
        <v>379.99</v>
      </c>
      <c r="G24023" s="27" t="str">
        <f t="shared" si="383"/>
        <v>June 2026</v>
      </c>
      <c r="H24023" s="27">
        <f t="shared" si="384"/>
        <v>24022</v>
      </c>
      <c r="I24023" s="30">
        <f>IF(G24023='Check Register'!$E$1,H24023,"")</f>
        <v>24022</v>
      </c>
    </row>
    <row r="24024" spans="1:9" x14ac:dyDescent="0.3">
      <c r="A24024" s="33" t="s">
        <v>2560</v>
      </c>
      <c r="B24024" s="33" t="s">
        <v>2588</v>
      </c>
      <c r="C24024" s="7">
        <v>46177</v>
      </c>
      <c r="E24024" s="37">
        <v>28.6</v>
      </c>
      <c r="G24024" s="27" t="str">
        <f t="shared" si="383"/>
        <v>June 2026</v>
      </c>
      <c r="H24024" s="27">
        <f t="shared" si="384"/>
        <v>24023</v>
      </c>
      <c r="I24024" s="30">
        <f>IF(G24024='Check Register'!$E$1,H24024,"")</f>
        <v>24023</v>
      </c>
    </row>
    <row r="24025" spans="1:9" x14ac:dyDescent="0.3">
      <c r="A24025" s="33" t="s">
        <v>2560</v>
      </c>
      <c r="B24025" s="33" t="s">
        <v>2588</v>
      </c>
      <c r="C24025" s="7">
        <v>46177</v>
      </c>
      <c r="E24025" s="37">
        <v>17.8</v>
      </c>
      <c r="G24025" s="27" t="str">
        <f t="shared" si="383"/>
        <v>June 2026</v>
      </c>
      <c r="H24025" s="27">
        <f t="shared" si="384"/>
        <v>24024</v>
      </c>
      <c r="I24025" s="30">
        <f>IF(G24025='Check Register'!$E$1,H24025,"")</f>
        <v>24024</v>
      </c>
    </row>
    <row r="24026" spans="1:9" x14ac:dyDescent="0.3">
      <c r="A24026" s="33" t="s">
        <v>1664</v>
      </c>
      <c r="B24026" s="33" t="s">
        <v>2283</v>
      </c>
      <c r="C24026" s="7">
        <v>46177</v>
      </c>
      <c r="E24026" s="37">
        <v>67.86</v>
      </c>
      <c r="G24026" s="27" t="str">
        <f t="shared" si="383"/>
        <v>June 2026</v>
      </c>
      <c r="H24026" s="27">
        <f t="shared" si="384"/>
        <v>24025</v>
      </c>
      <c r="I24026" s="30">
        <f>IF(G24026='Check Register'!$E$1,H24026,"")</f>
        <v>24025</v>
      </c>
    </row>
    <row r="24027" spans="1:9" x14ac:dyDescent="0.3">
      <c r="A24027" s="33" t="s">
        <v>1664</v>
      </c>
      <c r="B24027" s="33" t="s">
        <v>2283</v>
      </c>
      <c r="C24027" s="7">
        <v>46177</v>
      </c>
      <c r="E24027" s="37">
        <v>35.86</v>
      </c>
      <c r="G24027" s="27" t="str">
        <f t="shared" si="383"/>
        <v>June 2026</v>
      </c>
      <c r="H24027" s="27">
        <f t="shared" si="384"/>
        <v>24026</v>
      </c>
      <c r="I24027" s="30">
        <f>IF(G24027='Check Register'!$E$1,H24027,"")</f>
        <v>24026</v>
      </c>
    </row>
    <row r="24028" spans="1:9" x14ac:dyDescent="0.3">
      <c r="A24028" s="33" t="s">
        <v>1690</v>
      </c>
      <c r="B24028" s="33" t="s">
        <v>2347</v>
      </c>
      <c r="C24028" s="7">
        <v>46177</v>
      </c>
      <c r="E24028" s="37">
        <v>235</v>
      </c>
      <c r="G24028" s="27" t="str">
        <f t="shared" si="383"/>
        <v>June 2026</v>
      </c>
      <c r="H24028" s="27">
        <f t="shared" si="384"/>
        <v>24027</v>
      </c>
      <c r="I24028" s="30">
        <f>IF(G24028='Check Register'!$E$1,H24028,"")</f>
        <v>24027</v>
      </c>
    </row>
    <row r="24029" spans="1:9" x14ac:dyDescent="0.3">
      <c r="A24029" s="33" t="s">
        <v>1586</v>
      </c>
      <c r="B24029" s="33" t="s">
        <v>2286</v>
      </c>
      <c r="C24029" s="7">
        <v>46177</v>
      </c>
      <c r="E24029" s="37">
        <v>31.83</v>
      </c>
      <c r="G24029" s="27" t="str">
        <f t="shared" ref="G24029:G24092" si="385">VLOOKUP(C24029,W:Y,3,TRUE)</f>
        <v>June 2026</v>
      </c>
      <c r="H24029" s="27">
        <f t="shared" si="384"/>
        <v>24028</v>
      </c>
      <c r="I24029" s="30">
        <f>IF(G24029='Check Register'!$E$1,H24029,"")</f>
        <v>24028</v>
      </c>
    </row>
    <row r="24030" spans="1:9" x14ac:dyDescent="0.3">
      <c r="A24030" s="33" t="s">
        <v>1666</v>
      </c>
      <c r="B24030" s="33" t="s">
        <v>2288</v>
      </c>
      <c r="C24030" s="7">
        <v>46177</v>
      </c>
      <c r="E24030" s="37">
        <v>1881</v>
      </c>
      <c r="G24030" s="27" t="str">
        <f t="shared" si="385"/>
        <v>June 2026</v>
      </c>
      <c r="H24030" s="27">
        <f t="shared" si="384"/>
        <v>24029</v>
      </c>
      <c r="I24030" s="30">
        <f>IF(G24030='Check Register'!$E$1,H24030,"")</f>
        <v>24029</v>
      </c>
    </row>
    <row r="24031" spans="1:9" x14ac:dyDescent="0.3">
      <c r="A24031" s="33" t="s">
        <v>1667</v>
      </c>
      <c r="B24031" s="33" t="s">
        <v>2298</v>
      </c>
      <c r="C24031" s="7">
        <v>46177</v>
      </c>
      <c r="E24031" s="37">
        <v>5232.8</v>
      </c>
      <c r="G24031" s="27" t="str">
        <f t="shared" si="385"/>
        <v>June 2026</v>
      </c>
      <c r="H24031" s="27">
        <f t="shared" si="384"/>
        <v>24030</v>
      </c>
      <c r="I24031" s="30">
        <f>IF(G24031='Check Register'!$E$1,H24031,"")</f>
        <v>24030</v>
      </c>
    </row>
    <row r="24032" spans="1:9" x14ac:dyDescent="0.3">
      <c r="A24032" s="33" t="s">
        <v>1667</v>
      </c>
      <c r="B24032" s="33" t="s">
        <v>2298</v>
      </c>
      <c r="C24032" s="7">
        <v>46177</v>
      </c>
      <c r="E24032" s="37">
        <v>6116.39</v>
      </c>
      <c r="G24032" s="27" t="str">
        <f t="shared" si="385"/>
        <v>June 2026</v>
      </c>
      <c r="H24032" s="27">
        <f t="shared" si="384"/>
        <v>24031</v>
      </c>
      <c r="I24032" s="30">
        <f>IF(G24032='Check Register'!$E$1,H24032,"")</f>
        <v>24031</v>
      </c>
    </row>
    <row r="24033" spans="1:9" x14ac:dyDescent="0.3">
      <c r="A24033" s="33" t="s">
        <v>1659</v>
      </c>
      <c r="B24033" s="33" t="s">
        <v>2327</v>
      </c>
      <c r="C24033" s="7">
        <v>46177</v>
      </c>
      <c r="E24033" s="37">
        <v>112.91</v>
      </c>
      <c r="G24033" s="27" t="str">
        <f t="shared" si="385"/>
        <v>June 2026</v>
      </c>
      <c r="H24033" s="27">
        <f t="shared" si="384"/>
        <v>24032</v>
      </c>
      <c r="I24033" s="30">
        <f>IF(G24033='Check Register'!$E$1,H24033,"")</f>
        <v>24032</v>
      </c>
    </row>
    <row r="24034" spans="1:9" x14ac:dyDescent="0.3">
      <c r="A24034" s="33" t="s">
        <v>2574</v>
      </c>
      <c r="B24034" s="33" t="s">
        <v>2640</v>
      </c>
      <c r="C24034" s="7">
        <v>46177</v>
      </c>
      <c r="E24034" s="37">
        <v>4327</v>
      </c>
      <c r="G24034" s="27" t="str">
        <f t="shared" si="385"/>
        <v>June 2026</v>
      </c>
      <c r="H24034" s="27">
        <f t="shared" si="384"/>
        <v>24033</v>
      </c>
      <c r="I24034" s="30">
        <f>IF(G24034='Check Register'!$E$1,H24034,"")</f>
        <v>24033</v>
      </c>
    </row>
    <row r="24035" spans="1:9" x14ac:dyDescent="0.3">
      <c r="A24035" s="33" t="s">
        <v>1588</v>
      </c>
      <c r="B24035" s="33" t="s">
        <v>2291</v>
      </c>
      <c r="C24035" s="7">
        <v>46177</v>
      </c>
      <c r="E24035" s="37">
        <v>275.22000000000003</v>
      </c>
      <c r="G24035" s="27" t="str">
        <f t="shared" si="385"/>
        <v>June 2026</v>
      </c>
      <c r="H24035" s="27">
        <f t="shared" si="384"/>
        <v>24034</v>
      </c>
      <c r="I24035" s="30">
        <f>IF(G24035='Check Register'!$E$1,H24035,"")</f>
        <v>24034</v>
      </c>
    </row>
    <row r="24036" spans="1:9" x14ac:dyDescent="0.3">
      <c r="A24036" s="33" t="s">
        <v>1633</v>
      </c>
      <c r="B24036" s="33" t="s">
        <v>2292</v>
      </c>
      <c r="C24036" s="7">
        <v>46184</v>
      </c>
      <c r="E24036" s="37">
        <v>165540.69</v>
      </c>
      <c r="G24036" s="27" t="str">
        <f t="shared" si="385"/>
        <v>June 2026</v>
      </c>
      <c r="H24036" s="27">
        <f t="shared" si="384"/>
        <v>24035</v>
      </c>
      <c r="I24036" s="30">
        <f>IF(G24036='Check Register'!$E$1,H24036,"")</f>
        <v>24035</v>
      </c>
    </row>
    <row r="24037" spans="1:9" x14ac:dyDescent="0.3">
      <c r="A24037" s="33" t="s">
        <v>1582</v>
      </c>
      <c r="B24037" s="33" t="s">
        <v>2250</v>
      </c>
      <c r="C24037" s="7">
        <v>46184</v>
      </c>
      <c r="E24037" s="37">
        <v>232</v>
      </c>
      <c r="G24037" s="27" t="str">
        <f t="shared" si="385"/>
        <v>June 2026</v>
      </c>
      <c r="H24037" s="27">
        <f t="shared" si="384"/>
        <v>24036</v>
      </c>
      <c r="I24037" s="30">
        <f>IF(G24037='Check Register'!$E$1,H24037,"")</f>
        <v>24036</v>
      </c>
    </row>
    <row r="24038" spans="1:9" x14ac:dyDescent="0.3">
      <c r="A24038" s="33" t="s">
        <v>1571</v>
      </c>
      <c r="B24038" s="33" t="s">
        <v>2478</v>
      </c>
      <c r="C24038" s="7">
        <v>46184</v>
      </c>
      <c r="E24038" s="37">
        <v>2737.22</v>
      </c>
      <c r="G24038" s="27" t="str">
        <f t="shared" si="385"/>
        <v>June 2026</v>
      </c>
      <c r="H24038" s="27">
        <f t="shared" si="384"/>
        <v>24037</v>
      </c>
      <c r="I24038" s="30">
        <f>IF(G24038='Check Register'!$E$1,H24038,"")</f>
        <v>24037</v>
      </c>
    </row>
    <row r="24039" spans="1:9" x14ac:dyDescent="0.3">
      <c r="A24039" s="33" t="s">
        <v>1607</v>
      </c>
      <c r="B24039" s="33" t="s">
        <v>1903</v>
      </c>
      <c r="C24039" s="7">
        <v>46184</v>
      </c>
      <c r="E24039" s="37">
        <v>2041.66</v>
      </c>
      <c r="G24039" s="27" t="str">
        <f t="shared" si="385"/>
        <v>June 2026</v>
      </c>
      <c r="H24039" s="27">
        <f t="shared" si="384"/>
        <v>24038</v>
      </c>
      <c r="I24039" s="30">
        <f>IF(G24039='Check Register'!$E$1,H24039,"")</f>
        <v>24038</v>
      </c>
    </row>
    <row r="24040" spans="1:9" x14ac:dyDescent="0.3">
      <c r="A24040" s="33" t="s">
        <v>1685</v>
      </c>
      <c r="B24040" s="33" t="s">
        <v>2352</v>
      </c>
      <c r="C24040" s="7">
        <v>46184</v>
      </c>
      <c r="E24040" s="37">
        <v>56.5</v>
      </c>
      <c r="G24040" s="27" t="str">
        <f t="shared" si="385"/>
        <v>June 2026</v>
      </c>
      <c r="H24040" s="27">
        <f t="shared" si="384"/>
        <v>24039</v>
      </c>
      <c r="I24040" s="30">
        <f>IF(G24040='Check Register'!$E$1,H24040,"")</f>
        <v>24039</v>
      </c>
    </row>
    <row r="24041" spans="1:9" x14ac:dyDescent="0.3">
      <c r="A24041" s="33" t="s">
        <v>1683</v>
      </c>
      <c r="B24041" s="33" t="s">
        <v>2355</v>
      </c>
      <c r="C24041" s="7">
        <v>46184</v>
      </c>
      <c r="E24041" s="37">
        <v>1563.5</v>
      </c>
      <c r="G24041" s="27" t="str">
        <f t="shared" si="385"/>
        <v>June 2026</v>
      </c>
      <c r="H24041" s="27">
        <f t="shared" si="384"/>
        <v>24040</v>
      </c>
      <c r="I24041" s="30">
        <f>IF(G24041='Check Register'!$E$1,H24041,"")</f>
        <v>24040</v>
      </c>
    </row>
    <row r="24042" spans="1:9" x14ac:dyDescent="0.3">
      <c r="A24042" s="33" t="s">
        <v>1583</v>
      </c>
      <c r="B24042" s="33" t="s">
        <v>2330</v>
      </c>
      <c r="C24042" s="7">
        <v>46184</v>
      </c>
      <c r="E24042" s="37">
        <v>46.93</v>
      </c>
      <c r="G24042" s="27" t="str">
        <f t="shared" si="385"/>
        <v>June 2026</v>
      </c>
      <c r="H24042" s="27">
        <f t="shared" si="384"/>
        <v>24041</v>
      </c>
      <c r="I24042" s="30">
        <f>IF(G24042='Check Register'!$E$1,H24042,"")</f>
        <v>24041</v>
      </c>
    </row>
    <row r="24043" spans="1:9" x14ac:dyDescent="0.3">
      <c r="A24043" s="33" t="s">
        <v>1583</v>
      </c>
      <c r="B24043" s="33" t="s">
        <v>2330</v>
      </c>
      <c r="C24043" s="7">
        <v>46184</v>
      </c>
      <c r="E24043" s="37">
        <v>99.12</v>
      </c>
      <c r="G24043" s="27" t="str">
        <f t="shared" si="385"/>
        <v>June 2026</v>
      </c>
      <c r="H24043" s="27">
        <f t="shared" si="384"/>
        <v>24042</v>
      </c>
      <c r="I24043" s="30">
        <f>IF(G24043='Check Register'!$E$1,H24043,"")</f>
        <v>24042</v>
      </c>
    </row>
    <row r="24044" spans="1:9" x14ac:dyDescent="0.3">
      <c r="A24044" s="33" t="s">
        <v>1564</v>
      </c>
      <c r="B24044" s="33" t="s">
        <v>1822</v>
      </c>
      <c r="C24044" s="7">
        <v>46184</v>
      </c>
      <c r="E24044" s="37">
        <v>1545.78</v>
      </c>
      <c r="G24044" s="27" t="str">
        <f t="shared" si="385"/>
        <v>June 2026</v>
      </c>
      <c r="H24044" s="27">
        <f t="shared" si="384"/>
        <v>24043</v>
      </c>
      <c r="I24044" s="30">
        <f>IF(G24044='Check Register'!$E$1,H24044,"")</f>
        <v>24043</v>
      </c>
    </row>
    <row r="24045" spans="1:9" x14ac:dyDescent="0.3">
      <c r="A24045" s="33" t="s">
        <v>1591</v>
      </c>
      <c r="B24045" s="33" t="s">
        <v>2301</v>
      </c>
      <c r="C24045" s="7">
        <v>46184</v>
      </c>
      <c r="E24045" s="37">
        <v>225.16</v>
      </c>
      <c r="G24045" s="27" t="str">
        <f t="shared" si="385"/>
        <v>June 2026</v>
      </c>
      <c r="H24045" s="27">
        <f t="shared" si="384"/>
        <v>24044</v>
      </c>
      <c r="I24045" s="30">
        <f>IF(G24045='Check Register'!$E$1,H24045,"")</f>
        <v>24044</v>
      </c>
    </row>
    <row r="24046" spans="1:9" x14ac:dyDescent="0.3">
      <c r="A24046" s="33" t="s">
        <v>1564</v>
      </c>
      <c r="B24046" s="33" t="s">
        <v>1822</v>
      </c>
      <c r="C24046" s="7">
        <v>46184</v>
      </c>
      <c r="E24046" s="37">
        <v>57.48</v>
      </c>
      <c r="G24046" s="27" t="str">
        <f t="shared" si="385"/>
        <v>June 2026</v>
      </c>
      <c r="H24046" s="27">
        <f t="shared" si="384"/>
        <v>24045</v>
      </c>
      <c r="I24046" s="30">
        <f>IF(G24046='Check Register'!$E$1,H24046,"")</f>
        <v>24045</v>
      </c>
    </row>
    <row r="24047" spans="1:9" x14ac:dyDescent="0.3">
      <c r="A24047" s="33" t="s">
        <v>1564</v>
      </c>
      <c r="B24047" s="33" t="s">
        <v>1822</v>
      </c>
      <c r="C24047" s="7">
        <v>46184</v>
      </c>
      <c r="E24047" s="37">
        <v>137.86000000000001</v>
      </c>
      <c r="G24047" s="27" t="str">
        <f t="shared" si="385"/>
        <v>June 2026</v>
      </c>
      <c r="H24047" s="27">
        <f t="shared" si="384"/>
        <v>24046</v>
      </c>
      <c r="I24047" s="30">
        <f>IF(G24047='Check Register'!$E$1,H24047,"")</f>
        <v>24046</v>
      </c>
    </row>
    <row r="24048" spans="1:9" x14ac:dyDescent="0.3">
      <c r="A24048" s="33" t="s">
        <v>1635</v>
      </c>
      <c r="B24048" s="33" t="s">
        <v>2398</v>
      </c>
      <c r="C24048" s="7">
        <v>46184</v>
      </c>
      <c r="E24048" s="37">
        <v>76.86</v>
      </c>
      <c r="G24048" s="27" t="str">
        <f t="shared" si="385"/>
        <v>June 2026</v>
      </c>
      <c r="H24048" s="27">
        <f t="shared" si="384"/>
        <v>24047</v>
      </c>
      <c r="I24048" s="30">
        <f>IF(G24048='Check Register'!$E$1,H24048,"")</f>
        <v>24047</v>
      </c>
    </row>
    <row r="24049" spans="1:9" x14ac:dyDescent="0.3">
      <c r="A24049" s="33" t="s">
        <v>1635</v>
      </c>
      <c r="B24049" s="33" t="s">
        <v>2410</v>
      </c>
      <c r="C24049" s="7">
        <v>46184</v>
      </c>
      <c r="E24049" s="37">
        <v>243.15</v>
      </c>
      <c r="G24049" s="27" t="str">
        <f t="shared" si="385"/>
        <v>June 2026</v>
      </c>
      <c r="H24049" s="27">
        <f t="shared" si="384"/>
        <v>24048</v>
      </c>
      <c r="I24049" s="30">
        <f>IF(G24049='Check Register'!$E$1,H24049,"")</f>
        <v>24048</v>
      </c>
    </row>
    <row r="24050" spans="1:9" x14ac:dyDescent="0.3">
      <c r="A24050" s="33" t="s">
        <v>1635</v>
      </c>
      <c r="B24050" s="33" t="s">
        <v>2410</v>
      </c>
      <c r="C24050" s="7">
        <v>46184</v>
      </c>
      <c r="E24050" s="37">
        <v>400.07</v>
      </c>
      <c r="G24050" s="27" t="str">
        <f t="shared" si="385"/>
        <v>June 2026</v>
      </c>
      <c r="H24050" s="27">
        <f t="shared" ref="H24050:H24113" si="386">1+H24049</f>
        <v>24049</v>
      </c>
      <c r="I24050" s="30">
        <f>IF(G24050='Check Register'!$E$1,H24050,"")</f>
        <v>24049</v>
      </c>
    </row>
    <row r="24051" spans="1:9" x14ac:dyDescent="0.3">
      <c r="A24051" s="33" t="s">
        <v>1676</v>
      </c>
      <c r="B24051" s="33" t="s">
        <v>2252</v>
      </c>
      <c r="C24051" s="7">
        <v>46184</v>
      </c>
      <c r="E24051" s="37">
        <v>380</v>
      </c>
      <c r="G24051" s="27" t="str">
        <f t="shared" si="385"/>
        <v>June 2026</v>
      </c>
      <c r="H24051" s="27">
        <f t="shared" si="386"/>
        <v>24050</v>
      </c>
      <c r="I24051" s="30">
        <f>IF(G24051='Check Register'!$E$1,H24051,"")</f>
        <v>24050</v>
      </c>
    </row>
    <row r="24052" spans="1:9" x14ac:dyDescent="0.3">
      <c r="A24052" s="33" t="s">
        <v>1684</v>
      </c>
      <c r="B24052" s="33" t="s">
        <v>2660</v>
      </c>
      <c r="C24052" s="7">
        <v>46184</v>
      </c>
      <c r="E24052" s="37">
        <v>2185</v>
      </c>
      <c r="G24052" s="27" t="str">
        <f t="shared" si="385"/>
        <v>June 2026</v>
      </c>
      <c r="H24052" s="27">
        <f t="shared" si="386"/>
        <v>24051</v>
      </c>
      <c r="I24052" s="30">
        <f>IF(G24052='Check Register'!$E$1,H24052,"")</f>
        <v>24051</v>
      </c>
    </row>
    <row r="24053" spans="1:9" x14ac:dyDescent="0.3">
      <c r="A24053" s="33" t="s">
        <v>2580</v>
      </c>
      <c r="B24053" s="33" t="s">
        <v>2661</v>
      </c>
      <c r="C24053" s="7">
        <v>46184</v>
      </c>
      <c r="E24053" s="37">
        <v>9000</v>
      </c>
      <c r="G24053" s="27" t="str">
        <f t="shared" si="385"/>
        <v>June 2026</v>
      </c>
      <c r="H24053" s="27">
        <f t="shared" si="386"/>
        <v>24052</v>
      </c>
      <c r="I24053" s="30">
        <f>IF(G24053='Check Register'!$E$1,H24053,"")</f>
        <v>24052</v>
      </c>
    </row>
    <row r="24054" spans="1:9" x14ac:dyDescent="0.3">
      <c r="A24054" s="33" t="s">
        <v>1634</v>
      </c>
      <c r="B24054" s="33" t="s">
        <v>2662</v>
      </c>
      <c r="C24054" s="7">
        <v>46184</v>
      </c>
      <c r="E24054" s="37">
        <v>854.84</v>
      </c>
      <c r="G24054" s="27" t="str">
        <f t="shared" si="385"/>
        <v>June 2026</v>
      </c>
      <c r="H24054" s="27">
        <f t="shared" si="386"/>
        <v>24053</v>
      </c>
      <c r="I24054" s="30">
        <f>IF(G24054='Check Register'!$E$1,H24054,"")</f>
        <v>24053</v>
      </c>
    </row>
    <row r="24055" spans="1:9" x14ac:dyDescent="0.3">
      <c r="A24055" s="33" t="s">
        <v>1638</v>
      </c>
      <c r="B24055" s="33" t="s">
        <v>2663</v>
      </c>
      <c r="C24055" s="7">
        <v>46184</v>
      </c>
      <c r="E24055" s="37">
        <v>4362.18</v>
      </c>
      <c r="G24055" s="27" t="str">
        <f t="shared" si="385"/>
        <v>June 2026</v>
      </c>
      <c r="H24055" s="27">
        <f t="shared" si="386"/>
        <v>24054</v>
      </c>
      <c r="I24055" s="30">
        <f>IF(G24055='Check Register'!$E$1,H24055,"")</f>
        <v>24054</v>
      </c>
    </row>
    <row r="24056" spans="1:9" x14ac:dyDescent="0.3">
      <c r="A24056" s="33" t="s">
        <v>2581</v>
      </c>
      <c r="B24056" s="33" t="s">
        <v>2664</v>
      </c>
      <c r="C24056" s="7">
        <v>46184</v>
      </c>
      <c r="E24056" s="37">
        <v>16745</v>
      </c>
      <c r="G24056" s="27" t="str">
        <f t="shared" si="385"/>
        <v>June 2026</v>
      </c>
      <c r="H24056" s="27">
        <f t="shared" si="386"/>
        <v>24055</v>
      </c>
      <c r="I24056" s="30">
        <f>IF(G24056='Check Register'!$E$1,H24056,"")</f>
        <v>24055</v>
      </c>
    </row>
    <row r="24057" spans="1:9" x14ac:dyDescent="0.3">
      <c r="A24057" s="33" t="s">
        <v>2579</v>
      </c>
      <c r="B24057" s="33" t="s">
        <v>2659</v>
      </c>
      <c r="C24057" s="7">
        <v>46184</v>
      </c>
      <c r="E24057" s="37">
        <v>28.79</v>
      </c>
      <c r="G24057" s="27" t="str">
        <f t="shared" si="385"/>
        <v>June 2026</v>
      </c>
      <c r="H24057" s="27">
        <f t="shared" si="386"/>
        <v>24056</v>
      </c>
      <c r="I24057" s="30">
        <f>IF(G24057='Check Register'!$E$1,H24057,"")</f>
        <v>24056</v>
      </c>
    </row>
    <row r="24058" spans="1:9" x14ac:dyDescent="0.3">
      <c r="A24058" s="33" t="s">
        <v>1569</v>
      </c>
      <c r="B24058" s="33" t="s">
        <v>2269</v>
      </c>
      <c r="C24058" s="7">
        <v>46184</v>
      </c>
      <c r="E24058" s="37">
        <v>3673.1</v>
      </c>
      <c r="G24058" s="27" t="str">
        <f t="shared" si="385"/>
        <v>June 2026</v>
      </c>
      <c r="H24058" s="27">
        <f t="shared" si="386"/>
        <v>24057</v>
      </c>
      <c r="I24058" s="30">
        <f>IF(G24058='Check Register'!$E$1,H24058,"")</f>
        <v>24057</v>
      </c>
    </row>
    <row r="24059" spans="1:9" x14ac:dyDescent="0.3">
      <c r="A24059" s="33" t="s">
        <v>1570</v>
      </c>
      <c r="B24059" s="33" t="s">
        <v>2270</v>
      </c>
      <c r="C24059" s="7">
        <v>46184</v>
      </c>
      <c r="E24059" s="37">
        <v>59.31</v>
      </c>
      <c r="G24059" s="27" t="str">
        <f t="shared" si="385"/>
        <v>June 2026</v>
      </c>
      <c r="H24059" s="27">
        <f t="shared" si="386"/>
        <v>24058</v>
      </c>
      <c r="I24059" s="30">
        <f>IF(G24059='Check Register'!$E$1,H24059,"")</f>
        <v>24058</v>
      </c>
    </row>
    <row r="24060" spans="1:9" x14ac:dyDescent="0.3">
      <c r="A24060" s="33" t="s">
        <v>1570</v>
      </c>
      <c r="B24060" s="33" t="s">
        <v>2270</v>
      </c>
      <c r="C24060" s="7">
        <v>46184</v>
      </c>
      <c r="E24060" s="37">
        <v>1503.21</v>
      </c>
      <c r="G24060" s="27" t="str">
        <f t="shared" si="385"/>
        <v>June 2026</v>
      </c>
      <c r="H24060" s="27">
        <f t="shared" si="386"/>
        <v>24059</v>
      </c>
      <c r="I24060" s="30">
        <f>IF(G24060='Check Register'!$E$1,H24060,"")</f>
        <v>24059</v>
      </c>
    </row>
    <row r="24061" spans="1:9" x14ac:dyDescent="0.3">
      <c r="A24061" s="33" t="s">
        <v>1570</v>
      </c>
      <c r="B24061" s="33" t="s">
        <v>2270</v>
      </c>
      <c r="C24061" s="7">
        <v>46184</v>
      </c>
      <c r="E24061" s="37">
        <v>1512.65</v>
      </c>
      <c r="G24061" s="27" t="str">
        <f t="shared" si="385"/>
        <v>June 2026</v>
      </c>
      <c r="H24061" s="27">
        <f t="shared" si="386"/>
        <v>24060</v>
      </c>
      <c r="I24061" s="30">
        <f>IF(G24061='Check Register'!$E$1,H24061,"")</f>
        <v>24060</v>
      </c>
    </row>
    <row r="24062" spans="1:9" x14ac:dyDescent="0.3">
      <c r="A24062" s="33" t="s">
        <v>1682</v>
      </c>
      <c r="B24062" s="33" t="s">
        <v>1901</v>
      </c>
      <c r="C24062" s="7">
        <v>46184</v>
      </c>
      <c r="E24062" s="37">
        <v>393.67</v>
      </c>
      <c r="G24062" s="27" t="str">
        <f t="shared" si="385"/>
        <v>June 2026</v>
      </c>
      <c r="H24062" s="27">
        <f t="shared" si="386"/>
        <v>24061</v>
      </c>
      <c r="I24062" s="30">
        <f>IF(G24062='Check Register'!$E$1,H24062,"")</f>
        <v>24061</v>
      </c>
    </row>
    <row r="24063" spans="1:9" x14ac:dyDescent="0.3">
      <c r="A24063" s="33" t="s">
        <v>1574</v>
      </c>
      <c r="B24063" s="33" t="s">
        <v>2276</v>
      </c>
      <c r="C24063" s="7">
        <v>46184</v>
      </c>
      <c r="E24063" s="37">
        <v>51.23</v>
      </c>
      <c r="G24063" s="27" t="str">
        <f t="shared" si="385"/>
        <v>June 2026</v>
      </c>
      <c r="H24063" s="27">
        <f t="shared" si="386"/>
        <v>24062</v>
      </c>
      <c r="I24063" s="30">
        <f>IF(G24063='Check Register'!$E$1,H24063,"")</f>
        <v>24062</v>
      </c>
    </row>
    <row r="24064" spans="1:9" x14ac:dyDescent="0.3">
      <c r="A24064" s="33" t="s">
        <v>1575</v>
      </c>
      <c r="B24064" s="33" t="s">
        <v>2277</v>
      </c>
      <c r="C24064" s="7">
        <v>46184</v>
      </c>
      <c r="E24064" s="37">
        <v>192.84</v>
      </c>
      <c r="G24064" s="27" t="str">
        <f t="shared" si="385"/>
        <v>June 2026</v>
      </c>
      <c r="H24064" s="27">
        <f t="shared" si="386"/>
        <v>24063</v>
      </c>
      <c r="I24064" s="30">
        <f>IF(G24064='Check Register'!$E$1,H24064,"")</f>
        <v>24063</v>
      </c>
    </row>
    <row r="24065" spans="1:9" x14ac:dyDescent="0.3">
      <c r="A24065" s="33" t="s">
        <v>1661</v>
      </c>
      <c r="B24065" s="33" t="s">
        <v>2665</v>
      </c>
      <c r="C24065" s="7">
        <v>46184</v>
      </c>
      <c r="E24065" s="37">
        <v>393614.22</v>
      </c>
      <c r="G24065" s="27" t="str">
        <f t="shared" si="385"/>
        <v>June 2026</v>
      </c>
      <c r="H24065" s="27">
        <f t="shared" si="386"/>
        <v>24064</v>
      </c>
      <c r="I24065" s="30">
        <f>IF(G24065='Check Register'!$E$1,H24065,"")</f>
        <v>24064</v>
      </c>
    </row>
    <row r="24066" spans="1:9" x14ac:dyDescent="0.3">
      <c r="A24066" s="33" t="s">
        <v>1609</v>
      </c>
      <c r="B24066" s="33" t="s">
        <v>1837</v>
      </c>
      <c r="C24066" s="7">
        <v>46184</v>
      </c>
      <c r="E24066" s="37">
        <v>189</v>
      </c>
      <c r="G24066" s="27" t="str">
        <f t="shared" si="385"/>
        <v>June 2026</v>
      </c>
      <c r="H24066" s="27">
        <f t="shared" si="386"/>
        <v>24065</v>
      </c>
      <c r="I24066" s="30">
        <f>IF(G24066='Check Register'!$E$1,H24066,"")</f>
        <v>24065</v>
      </c>
    </row>
    <row r="24067" spans="1:9" x14ac:dyDescent="0.3">
      <c r="A24067" s="33" t="s">
        <v>1578</v>
      </c>
      <c r="B24067" s="33" t="s">
        <v>2279</v>
      </c>
      <c r="C24067" s="7">
        <v>46184</v>
      </c>
      <c r="E24067" s="37">
        <v>1272</v>
      </c>
      <c r="G24067" s="27" t="str">
        <f t="shared" si="385"/>
        <v>June 2026</v>
      </c>
      <c r="H24067" s="27">
        <f t="shared" si="386"/>
        <v>24066</v>
      </c>
      <c r="I24067" s="30">
        <f>IF(G24067='Check Register'!$E$1,H24067,"")</f>
        <v>24066</v>
      </c>
    </row>
    <row r="24068" spans="1:9" x14ac:dyDescent="0.3">
      <c r="A24068" s="33" t="s">
        <v>1673</v>
      </c>
      <c r="B24068" s="33" t="s">
        <v>2666</v>
      </c>
      <c r="C24068" s="7">
        <v>46184</v>
      </c>
      <c r="E24068" s="37">
        <v>1145.2</v>
      </c>
      <c r="G24068" s="27" t="str">
        <f t="shared" si="385"/>
        <v>June 2026</v>
      </c>
      <c r="H24068" s="27">
        <f t="shared" si="386"/>
        <v>24067</v>
      </c>
      <c r="I24068" s="30">
        <f>IF(G24068='Check Register'!$E$1,H24068,"")</f>
        <v>24067</v>
      </c>
    </row>
    <row r="24069" spans="1:9" x14ac:dyDescent="0.3">
      <c r="A24069" s="33" t="s">
        <v>1614</v>
      </c>
      <c r="B24069" s="33" t="s">
        <v>2316</v>
      </c>
      <c r="C24069" s="7">
        <v>46184</v>
      </c>
      <c r="E24069" s="37">
        <v>337.47</v>
      </c>
      <c r="G24069" s="27" t="str">
        <f t="shared" si="385"/>
        <v>June 2026</v>
      </c>
      <c r="H24069" s="27">
        <f t="shared" si="386"/>
        <v>24068</v>
      </c>
      <c r="I24069" s="30">
        <f>IF(G24069='Check Register'!$E$1,H24069,"")</f>
        <v>24068</v>
      </c>
    </row>
    <row r="24070" spans="1:9" x14ac:dyDescent="0.3">
      <c r="A24070" s="33" t="s">
        <v>1617</v>
      </c>
      <c r="B24070" s="33" t="s">
        <v>2667</v>
      </c>
      <c r="C24070" s="7">
        <v>46184</v>
      </c>
      <c r="E24070" s="37">
        <v>1124</v>
      </c>
      <c r="G24070" s="27" t="str">
        <f t="shared" si="385"/>
        <v>June 2026</v>
      </c>
      <c r="H24070" s="27">
        <f t="shared" si="386"/>
        <v>24069</v>
      </c>
      <c r="I24070" s="30">
        <f>IF(G24070='Check Register'!$E$1,H24070,"")</f>
        <v>24069</v>
      </c>
    </row>
    <row r="24071" spans="1:9" x14ac:dyDescent="0.3">
      <c r="A24071" s="33" t="s">
        <v>1644</v>
      </c>
      <c r="B24071" s="33" t="s">
        <v>2668</v>
      </c>
      <c r="C24071" s="7">
        <v>46184</v>
      </c>
      <c r="E24071" s="37">
        <v>75</v>
      </c>
      <c r="G24071" s="27" t="str">
        <f t="shared" si="385"/>
        <v>June 2026</v>
      </c>
      <c r="H24071" s="27">
        <f t="shared" si="386"/>
        <v>24070</v>
      </c>
      <c r="I24071" s="30">
        <f>IF(G24071='Check Register'!$E$1,H24071,"")</f>
        <v>24070</v>
      </c>
    </row>
    <row r="24072" spans="1:9" x14ac:dyDescent="0.3">
      <c r="A24072" s="33" t="s">
        <v>1579</v>
      </c>
      <c r="B24072" s="33" t="s">
        <v>2344</v>
      </c>
      <c r="C24072" s="7">
        <v>46184</v>
      </c>
      <c r="E24072" s="37">
        <v>996.72</v>
      </c>
      <c r="G24072" s="27" t="str">
        <f t="shared" si="385"/>
        <v>June 2026</v>
      </c>
      <c r="H24072" s="27">
        <f t="shared" si="386"/>
        <v>24071</v>
      </c>
      <c r="I24072" s="30">
        <f>IF(G24072='Check Register'!$E$1,H24072,"")</f>
        <v>24071</v>
      </c>
    </row>
    <row r="24073" spans="1:9" x14ac:dyDescent="0.3">
      <c r="A24073" s="33" t="s">
        <v>1579</v>
      </c>
      <c r="B24073" s="33" t="s">
        <v>2344</v>
      </c>
      <c r="C24073" s="7">
        <v>46184</v>
      </c>
      <c r="E24073" s="37">
        <v>314.74</v>
      </c>
      <c r="G24073" s="27" t="str">
        <f t="shared" si="385"/>
        <v>June 2026</v>
      </c>
      <c r="H24073" s="27">
        <f t="shared" si="386"/>
        <v>24072</v>
      </c>
      <c r="I24073" s="30">
        <f>IF(G24073='Check Register'!$E$1,H24073,"")</f>
        <v>24072</v>
      </c>
    </row>
    <row r="24074" spans="1:9" x14ac:dyDescent="0.3">
      <c r="A24074" s="33" t="s">
        <v>1581</v>
      </c>
      <c r="B24074" s="33" t="s">
        <v>2280</v>
      </c>
      <c r="C24074" s="7">
        <v>46184</v>
      </c>
      <c r="E24074" s="37">
        <v>89.2</v>
      </c>
      <c r="G24074" s="27" t="str">
        <f t="shared" si="385"/>
        <v>June 2026</v>
      </c>
      <c r="H24074" s="27">
        <f t="shared" si="386"/>
        <v>24073</v>
      </c>
      <c r="I24074" s="30">
        <f>IF(G24074='Check Register'!$E$1,H24074,"")</f>
        <v>24073</v>
      </c>
    </row>
    <row r="24075" spans="1:9" x14ac:dyDescent="0.3">
      <c r="A24075" s="33" t="s">
        <v>1581</v>
      </c>
      <c r="B24075" s="33" t="s">
        <v>2280</v>
      </c>
      <c r="C24075" s="7">
        <v>46184</v>
      </c>
      <c r="E24075" s="37">
        <v>2006.88</v>
      </c>
      <c r="G24075" s="27" t="str">
        <f t="shared" si="385"/>
        <v>June 2026</v>
      </c>
      <c r="H24075" s="27">
        <f t="shared" si="386"/>
        <v>24074</v>
      </c>
      <c r="I24075" s="30">
        <f>IF(G24075='Check Register'!$E$1,H24075,"")</f>
        <v>24074</v>
      </c>
    </row>
    <row r="24076" spans="1:9" x14ac:dyDescent="0.3">
      <c r="A24076" s="33" t="s">
        <v>1581</v>
      </c>
      <c r="B24076" s="33" t="s">
        <v>2280</v>
      </c>
      <c r="C24076" s="7">
        <v>46184</v>
      </c>
      <c r="E24076" s="37">
        <v>89.2</v>
      </c>
      <c r="G24076" s="27" t="str">
        <f t="shared" si="385"/>
        <v>June 2026</v>
      </c>
      <c r="H24076" s="27">
        <f t="shared" si="386"/>
        <v>24075</v>
      </c>
      <c r="I24076" s="30">
        <f>IF(G24076='Check Register'!$E$1,H24076,"")</f>
        <v>24075</v>
      </c>
    </row>
    <row r="24077" spans="1:9" x14ac:dyDescent="0.3">
      <c r="A24077" s="33" t="s">
        <v>1581</v>
      </c>
      <c r="B24077" s="33" t="s">
        <v>2280</v>
      </c>
      <c r="C24077" s="7">
        <v>46184</v>
      </c>
      <c r="E24077" s="37">
        <v>65.98</v>
      </c>
      <c r="G24077" s="27" t="str">
        <f t="shared" si="385"/>
        <v>June 2026</v>
      </c>
      <c r="H24077" s="27">
        <f t="shared" si="386"/>
        <v>24076</v>
      </c>
      <c r="I24077" s="30">
        <f>IF(G24077='Check Register'!$E$1,H24077,"")</f>
        <v>24076</v>
      </c>
    </row>
    <row r="24078" spans="1:9" x14ac:dyDescent="0.3">
      <c r="A24078" s="33" t="s">
        <v>2228</v>
      </c>
      <c r="B24078" s="33" t="s">
        <v>2281</v>
      </c>
      <c r="C24078" s="7">
        <v>46184</v>
      </c>
      <c r="E24078" s="37">
        <v>316.25</v>
      </c>
      <c r="G24078" s="27" t="str">
        <f t="shared" si="385"/>
        <v>June 2026</v>
      </c>
      <c r="H24078" s="27">
        <f t="shared" si="386"/>
        <v>24077</v>
      </c>
      <c r="I24078" s="30">
        <f>IF(G24078='Check Register'!$E$1,H24078,"")</f>
        <v>24077</v>
      </c>
    </row>
    <row r="24079" spans="1:9" x14ac:dyDescent="0.3">
      <c r="A24079" s="33" t="s">
        <v>1664</v>
      </c>
      <c r="B24079" s="33" t="s">
        <v>2283</v>
      </c>
      <c r="C24079" s="7">
        <v>46184</v>
      </c>
      <c r="E24079" s="37">
        <v>35.86</v>
      </c>
      <c r="G24079" s="27" t="str">
        <f t="shared" si="385"/>
        <v>June 2026</v>
      </c>
      <c r="H24079" s="27">
        <f t="shared" si="386"/>
        <v>24078</v>
      </c>
      <c r="I24079" s="30">
        <f>IF(G24079='Check Register'!$E$1,H24079,"")</f>
        <v>24078</v>
      </c>
    </row>
    <row r="24080" spans="1:9" x14ac:dyDescent="0.3">
      <c r="A24080" s="33" t="s">
        <v>1664</v>
      </c>
      <c r="B24080" s="33" t="s">
        <v>2283</v>
      </c>
      <c r="C24080" s="7">
        <v>46184</v>
      </c>
      <c r="E24080" s="37">
        <v>67.86</v>
      </c>
      <c r="G24080" s="27" t="str">
        <f t="shared" si="385"/>
        <v>June 2026</v>
      </c>
      <c r="H24080" s="27">
        <f t="shared" si="386"/>
        <v>24079</v>
      </c>
      <c r="I24080" s="30">
        <f>IF(G24080='Check Register'!$E$1,H24080,"")</f>
        <v>24079</v>
      </c>
    </row>
    <row r="24081" spans="1:9" x14ac:dyDescent="0.3">
      <c r="A24081" s="33" t="s">
        <v>1664</v>
      </c>
      <c r="B24081" s="33" t="s">
        <v>2283</v>
      </c>
      <c r="C24081" s="7">
        <v>46184</v>
      </c>
      <c r="E24081" s="37">
        <v>38.46</v>
      </c>
      <c r="G24081" s="27" t="str">
        <f t="shared" si="385"/>
        <v>June 2026</v>
      </c>
      <c r="H24081" s="27">
        <f t="shared" si="386"/>
        <v>24080</v>
      </c>
      <c r="I24081" s="30">
        <f>IF(G24081='Check Register'!$E$1,H24081,"")</f>
        <v>24080</v>
      </c>
    </row>
    <row r="24082" spans="1:9" x14ac:dyDescent="0.3">
      <c r="A24082" s="33" t="s">
        <v>1690</v>
      </c>
      <c r="B24082" s="33" t="s">
        <v>2347</v>
      </c>
      <c r="C24082" s="7">
        <v>46184</v>
      </c>
      <c r="E24082" s="37">
        <v>104</v>
      </c>
      <c r="G24082" s="27" t="str">
        <f t="shared" si="385"/>
        <v>June 2026</v>
      </c>
      <c r="H24082" s="27">
        <f t="shared" si="386"/>
        <v>24081</v>
      </c>
      <c r="I24082" s="30">
        <f>IF(G24082='Check Register'!$E$1,H24082,"")</f>
        <v>24081</v>
      </c>
    </row>
    <row r="24083" spans="1:9" x14ac:dyDescent="0.3">
      <c r="A24083" s="33" t="s">
        <v>1690</v>
      </c>
      <c r="B24083" s="33" t="s">
        <v>2347</v>
      </c>
      <c r="C24083" s="7">
        <v>46184</v>
      </c>
      <c r="E24083" s="37">
        <v>235</v>
      </c>
      <c r="G24083" s="27" t="str">
        <f t="shared" si="385"/>
        <v>June 2026</v>
      </c>
      <c r="H24083" s="27">
        <f t="shared" si="386"/>
        <v>24082</v>
      </c>
      <c r="I24083" s="30">
        <f>IF(G24083='Check Register'!$E$1,H24083,"")</f>
        <v>24082</v>
      </c>
    </row>
    <row r="24084" spans="1:9" x14ac:dyDescent="0.3">
      <c r="A24084" s="33" t="s">
        <v>1690</v>
      </c>
      <c r="B24084" s="33" t="s">
        <v>2347</v>
      </c>
      <c r="C24084" s="7">
        <v>46184</v>
      </c>
      <c r="E24084" s="37">
        <v>655</v>
      </c>
      <c r="G24084" s="27" t="str">
        <f t="shared" si="385"/>
        <v>June 2026</v>
      </c>
      <c r="H24084" s="27">
        <f t="shared" si="386"/>
        <v>24083</v>
      </c>
      <c r="I24084" s="30">
        <f>IF(G24084='Check Register'!$E$1,H24084,"")</f>
        <v>24083</v>
      </c>
    </row>
    <row r="24085" spans="1:9" x14ac:dyDescent="0.3">
      <c r="A24085" s="33" t="s">
        <v>2102</v>
      </c>
      <c r="B24085" s="33" t="s">
        <v>2669</v>
      </c>
      <c r="C24085" s="7">
        <v>46184</v>
      </c>
      <c r="E24085" s="37">
        <v>2335</v>
      </c>
      <c r="G24085" s="27" t="str">
        <f t="shared" si="385"/>
        <v>June 2026</v>
      </c>
      <c r="H24085" s="27">
        <f t="shared" si="386"/>
        <v>24084</v>
      </c>
      <c r="I24085" s="30">
        <f>IF(G24085='Check Register'!$E$1,H24085,"")</f>
        <v>24084</v>
      </c>
    </row>
    <row r="24086" spans="1:9" x14ac:dyDescent="0.3">
      <c r="A24086" s="33" t="s">
        <v>1586</v>
      </c>
      <c r="B24086" s="33" t="s">
        <v>2286</v>
      </c>
      <c r="C24086" s="7">
        <v>46184</v>
      </c>
      <c r="E24086" s="37">
        <v>406.89</v>
      </c>
      <c r="G24086" s="27" t="str">
        <f t="shared" si="385"/>
        <v>June 2026</v>
      </c>
      <c r="H24086" s="27">
        <f t="shared" si="386"/>
        <v>24085</v>
      </c>
      <c r="I24086" s="30">
        <f>IF(G24086='Check Register'!$E$1,H24086,"")</f>
        <v>24085</v>
      </c>
    </row>
    <row r="24087" spans="1:9" x14ac:dyDescent="0.3">
      <c r="A24087" s="33" t="s">
        <v>1666</v>
      </c>
      <c r="B24087" s="33" t="s">
        <v>2670</v>
      </c>
      <c r="C24087" s="7">
        <v>46184</v>
      </c>
      <c r="E24087" s="37">
        <v>9788.5</v>
      </c>
      <c r="G24087" s="27" t="str">
        <f t="shared" si="385"/>
        <v>June 2026</v>
      </c>
      <c r="H24087" s="27">
        <f t="shared" si="386"/>
        <v>24086</v>
      </c>
      <c r="I24087" s="30">
        <f>IF(G24087='Check Register'!$E$1,H24087,"")</f>
        <v>24086</v>
      </c>
    </row>
    <row r="24088" spans="1:9" x14ac:dyDescent="0.3">
      <c r="A24088" s="33" t="s">
        <v>1666</v>
      </c>
      <c r="B24088" s="33" t="s">
        <v>2671</v>
      </c>
      <c r="C24088" s="7">
        <v>46184</v>
      </c>
      <c r="E24088" s="37">
        <v>12217.72</v>
      </c>
      <c r="G24088" s="27" t="str">
        <f t="shared" si="385"/>
        <v>June 2026</v>
      </c>
      <c r="H24088" s="27">
        <f t="shared" si="386"/>
        <v>24087</v>
      </c>
      <c r="I24088" s="30">
        <f>IF(G24088='Check Register'!$E$1,H24088,"")</f>
        <v>24087</v>
      </c>
    </row>
    <row r="24089" spans="1:9" x14ac:dyDescent="0.3">
      <c r="A24089" s="33" t="s">
        <v>1600</v>
      </c>
      <c r="B24089" s="33" t="s">
        <v>2262</v>
      </c>
      <c r="C24089" s="7">
        <v>46184</v>
      </c>
      <c r="E24089" s="37">
        <v>395.17</v>
      </c>
      <c r="G24089" s="27" t="str">
        <f t="shared" si="385"/>
        <v>June 2026</v>
      </c>
      <c r="H24089" s="27">
        <f t="shared" si="386"/>
        <v>24088</v>
      </c>
      <c r="I24089" s="30">
        <f>IF(G24089='Check Register'!$E$1,H24089,"")</f>
        <v>24088</v>
      </c>
    </row>
    <row r="24090" spans="1:9" x14ac:dyDescent="0.3">
      <c r="A24090" s="33" t="s">
        <v>1600</v>
      </c>
      <c r="B24090" s="33" t="s">
        <v>2262</v>
      </c>
      <c r="C24090" s="7">
        <v>46184</v>
      </c>
      <c r="E24090" s="37">
        <v>560.66999999999996</v>
      </c>
      <c r="G24090" s="27" t="str">
        <f t="shared" si="385"/>
        <v>June 2026</v>
      </c>
      <c r="H24090" s="27">
        <f t="shared" si="386"/>
        <v>24089</v>
      </c>
      <c r="I24090" s="30">
        <f>IF(G24090='Check Register'!$E$1,H24090,"")</f>
        <v>24089</v>
      </c>
    </row>
    <row r="24091" spans="1:9" x14ac:dyDescent="0.3">
      <c r="A24091" s="33" t="s">
        <v>1600</v>
      </c>
      <c r="B24091" s="33" t="s">
        <v>2262</v>
      </c>
      <c r="C24091" s="7">
        <v>46184</v>
      </c>
      <c r="E24091" s="37">
        <v>105.48</v>
      </c>
      <c r="G24091" s="27" t="str">
        <f t="shared" si="385"/>
        <v>June 2026</v>
      </c>
      <c r="H24091" s="27">
        <f t="shared" si="386"/>
        <v>24090</v>
      </c>
      <c r="I24091" s="30">
        <f>IF(G24091='Check Register'!$E$1,H24091,"")</f>
        <v>24090</v>
      </c>
    </row>
    <row r="24092" spans="1:9" x14ac:dyDescent="0.3">
      <c r="A24092" s="33" t="s">
        <v>1600</v>
      </c>
      <c r="B24092" s="33" t="s">
        <v>2262</v>
      </c>
      <c r="C24092" s="7">
        <v>46184</v>
      </c>
      <c r="E24092" s="37">
        <v>105.48</v>
      </c>
      <c r="G24092" s="27" t="str">
        <f t="shared" si="385"/>
        <v>June 2026</v>
      </c>
      <c r="H24092" s="27">
        <f t="shared" si="386"/>
        <v>24091</v>
      </c>
      <c r="I24092" s="30">
        <f>IF(G24092='Check Register'!$E$1,H24092,"")</f>
        <v>24091</v>
      </c>
    </row>
    <row r="24093" spans="1:9" x14ac:dyDescent="0.3">
      <c r="A24093" s="33" t="s">
        <v>1600</v>
      </c>
      <c r="B24093" s="33" t="s">
        <v>2262</v>
      </c>
      <c r="C24093" s="7">
        <v>46184</v>
      </c>
      <c r="E24093" s="37">
        <v>105.48</v>
      </c>
      <c r="G24093" s="27" t="str">
        <f t="shared" ref="G24093:G24156" si="387">VLOOKUP(C24093,W:Y,3,TRUE)</f>
        <v>June 2026</v>
      </c>
      <c r="H24093" s="27">
        <f t="shared" si="386"/>
        <v>24092</v>
      </c>
      <c r="I24093" s="30">
        <f>IF(G24093='Check Register'!$E$1,H24093,"")</f>
        <v>24092</v>
      </c>
    </row>
    <row r="24094" spans="1:9" x14ac:dyDescent="0.3">
      <c r="A24094" s="33" t="s">
        <v>1600</v>
      </c>
      <c r="B24094" s="33" t="s">
        <v>2262</v>
      </c>
      <c r="C24094" s="7">
        <v>46184</v>
      </c>
      <c r="E24094" s="37">
        <v>105.48</v>
      </c>
      <c r="G24094" s="27" t="str">
        <f t="shared" si="387"/>
        <v>June 2026</v>
      </c>
      <c r="H24094" s="27">
        <f t="shared" si="386"/>
        <v>24093</v>
      </c>
      <c r="I24094" s="30">
        <f>IF(G24094='Check Register'!$E$1,H24094,"")</f>
        <v>24093</v>
      </c>
    </row>
    <row r="24095" spans="1:9" x14ac:dyDescent="0.3">
      <c r="A24095" t="s">
        <v>2561</v>
      </c>
      <c r="B24095" t="s">
        <v>97</v>
      </c>
      <c r="C24095" s="7">
        <v>46185</v>
      </c>
      <c r="E24095" s="37">
        <v>308626.21000000002</v>
      </c>
      <c r="G24095" s="27" t="str">
        <f t="shared" si="387"/>
        <v>June 2026</v>
      </c>
      <c r="H24095" s="27">
        <f t="shared" si="386"/>
        <v>24094</v>
      </c>
      <c r="I24095" s="30">
        <f>IF(G24095='Check Register'!$E$1,H24095,"")</f>
        <v>24094</v>
      </c>
    </row>
    <row r="24096" spans="1:9" x14ac:dyDescent="0.3">
      <c r="A24096" s="33" t="s">
        <v>1687</v>
      </c>
      <c r="B24096" s="33" t="s">
        <v>2428</v>
      </c>
      <c r="C24096" s="7">
        <v>46191</v>
      </c>
      <c r="E24096" s="37">
        <v>12703.91</v>
      </c>
      <c r="G24096" s="27" t="str">
        <f t="shared" si="387"/>
        <v>June 2026</v>
      </c>
      <c r="H24096" s="27">
        <f t="shared" si="386"/>
        <v>24095</v>
      </c>
      <c r="I24096" s="30">
        <f>IF(G24096='Check Register'!$E$1,H24096,"")</f>
        <v>24095</v>
      </c>
    </row>
    <row r="24097" spans="1:9" x14ac:dyDescent="0.3">
      <c r="A24097" s="33" t="s">
        <v>1593</v>
      </c>
      <c r="B24097" s="33" t="s">
        <v>2328</v>
      </c>
      <c r="C24097" s="7">
        <v>46191</v>
      </c>
      <c r="E24097" s="37">
        <v>2434.75</v>
      </c>
      <c r="G24097" s="27" t="str">
        <f t="shared" si="387"/>
        <v>June 2026</v>
      </c>
      <c r="H24097" s="27">
        <f t="shared" si="386"/>
        <v>24096</v>
      </c>
      <c r="I24097" s="30">
        <f>IF(G24097='Check Register'!$E$1,H24097,"")</f>
        <v>24096</v>
      </c>
    </row>
    <row r="24098" spans="1:9" x14ac:dyDescent="0.3">
      <c r="A24098" s="33" t="s">
        <v>1564</v>
      </c>
      <c r="B24098" s="33" t="s">
        <v>1822</v>
      </c>
      <c r="C24098" s="7">
        <v>46191</v>
      </c>
      <c r="E24098" s="37">
        <v>69.86</v>
      </c>
      <c r="G24098" s="27" t="str">
        <f t="shared" si="387"/>
        <v>June 2026</v>
      </c>
      <c r="H24098" s="27">
        <f t="shared" si="386"/>
        <v>24097</v>
      </c>
      <c r="I24098" s="30">
        <f>IF(G24098='Check Register'!$E$1,H24098,"")</f>
        <v>24097</v>
      </c>
    </row>
    <row r="24099" spans="1:9" x14ac:dyDescent="0.3">
      <c r="A24099" s="33" t="s">
        <v>1641</v>
      </c>
      <c r="B24099" s="33" t="s">
        <v>2422</v>
      </c>
      <c r="C24099" s="7">
        <v>46191</v>
      </c>
      <c r="E24099" s="37">
        <v>19001.29</v>
      </c>
      <c r="G24099" s="27" t="str">
        <f t="shared" si="387"/>
        <v>June 2026</v>
      </c>
      <c r="H24099" s="27">
        <f t="shared" si="386"/>
        <v>24098</v>
      </c>
      <c r="I24099" s="30">
        <f>IF(G24099='Check Register'!$E$1,H24099,"")</f>
        <v>24098</v>
      </c>
    </row>
    <row r="24100" spans="1:9" x14ac:dyDescent="0.3">
      <c r="A24100" s="33" t="s">
        <v>1635</v>
      </c>
      <c r="B24100" s="33" t="s">
        <v>2409</v>
      </c>
      <c r="C24100" s="7">
        <v>46191</v>
      </c>
      <c r="E24100" s="37">
        <v>3193.4</v>
      </c>
      <c r="G24100" s="27" t="str">
        <f t="shared" si="387"/>
        <v>June 2026</v>
      </c>
      <c r="H24100" s="27">
        <f t="shared" si="386"/>
        <v>24099</v>
      </c>
      <c r="I24100" s="30">
        <f>IF(G24100='Check Register'!$E$1,H24100,"")</f>
        <v>24099</v>
      </c>
    </row>
    <row r="24101" spans="1:9" x14ac:dyDescent="0.3">
      <c r="A24101" s="33" t="s">
        <v>1671</v>
      </c>
      <c r="B24101" s="33" t="s">
        <v>2354</v>
      </c>
      <c r="C24101" s="7">
        <v>46191</v>
      </c>
      <c r="E24101" s="37">
        <v>9910.26</v>
      </c>
      <c r="G24101" s="27" t="str">
        <f t="shared" si="387"/>
        <v>June 2026</v>
      </c>
      <c r="H24101" s="27">
        <f t="shared" si="386"/>
        <v>24100</v>
      </c>
      <c r="I24101" s="30">
        <f>IF(G24101='Check Register'!$E$1,H24101,"")</f>
        <v>24100</v>
      </c>
    </row>
    <row r="24102" spans="1:9" x14ac:dyDescent="0.3">
      <c r="A24102" s="33" t="s">
        <v>1671</v>
      </c>
      <c r="B24102" s="33" t="s">
        <v>2354</v>
      </c>
      <c r="C24102" s="7">
        <v>46191</v>
      </c>
      <c r="E24102" s="37">
        <v>637.14</v>
      </c>
      <c r="G24102" s="27" t="str">
        <f t="shared" si="387"/>
        <v>June 2026</v>
      </c>
      <c r="H24102" s="27">
        <f t="shared" si="386"/>
        <v>24101</v>
      </c>
      <c r="I24102" s="30">
        <f>IF(G24102='Check Register'!$E$1,H24102,"")</f>
        <v>24101</v>
      </c>
    </row>
    <row r="24103" spans="1:9" x14ac:dyDescent="0.3">
      <c r="A24103" s="33" t="s">
        <v>1638</v>
      </c>
      <c r="B24103" s="33" t="s">
        <v>2672</v>
      </c>
      <c r="C24103" s="7">
        <v>46191</v>
      </c>
      <c r="E24103" s="37">
        <v>2059.35</v>
      </c>
      <c r="G24103" s="27" t="str">
        <f t="shared" si="387"/>
        <v>June 2026</v>
      </c>
      <c r="H24103" s="27">
        <f t="shared" si="386"/>
        <v>24102</v>
      </c>
      <c r="I24103" s="30">
        <f>IF(G24103='Check Register'!$E$1,H24103,"")</f>
        <v>24102</v>
      </c>
    </row>
    <row r="24104" spans="1:9" x14ac:dyDescent="0.3">
      <c r="A24104" s="33" t="s">
        <v>1638</v>
      </c>
      <c r="B24104" s="33" t="s">
        <v>2673</v>
      </c>
      <c r="C24104" s="7">
        <v>46191</v>
      </c>
      <c r="E24104" s="37">
        <v>1023.24</v>
      </c>
      <c r="G24104" s="27" t="str">
        <f t="shared" si="387"/>
        <v>June 2026</v>
      </c>
      <c r="H24104" s="27">
        <f t="shared" si="386"/>
        <v>24103</v>
      </c>
      <c r="I24104" s="30">
        <f>IF(G24104='Check Register'!$E$1,H24104,"")</f>
        <v>24103</v>
      </c>
    </row>
    <row r="24105" spans="1:9" x14ac:dyDescent="0.3">
      <c r="A24105" s="33" t="s">
        <v>2064</v>
      </c>
      <c r="B24105" s="33" t="s">
        <v>2674</v>
      </c>
      <c r="C24105" s="7">
        <v>46191</v>
      </c>
      <c r="E24105" s="37">
        <v>25000</v>
      </c>
      <c r="G24105" s="27" t="str">
        <f t="shared" si="387"/>
        <v>June 2026</v>
      </c>
      <c r="H24105" s="27">
        <f t="shared" si="386"/>
        <v>24104</v>
      </c>
      <c r="I24105" s="30">
        <f>IF(G24105='Check Register'!$E$1,H24105,"")</f>
        <v>24104</v>
      </c>
    </row>
    <row r="24106" spans="1:9" x14ac:dyDescent="0.3">
      <c r="A24106" s="33" t="s">
        <v>1566</v>
      </c>
      <c r="B24106" s="33" t="s">
        <v>2675</v>
      </c>
      <c r="C24106" s="7">
        <v>46191</v>
      </c>
      <c r="E24106" s="37">
        <v>41.57</v>
      </c>
      <c r="G24106" s="27" t="str">
        <f t="shared" si="387"/>
        <v>June 2026</v>
      </c>
      <c r="H24106" s="27">
        <f t="shared" si="386"/>
        <v>24105</v>
      </c>
      <c r="I24106" s="30">
        <f>IF(G24106='Check Register'!$E$1,H24106,"")</f>
        <v>24105</v>
      </c>
    </row>
    <row r="24107" spans="1:9" x14ac:dyDescent="0.3">
      <c r="A24107" s="33" t="s">
        <v>1566</v>
      </c>
      <c r="B24107" s="33" t="s">
        <v>2676</v>
      </c>
      <c r="C24107" s="7">
        <v>46191</v>
      </c>
      <c r="E24107" s="37">
        <v>54.41</v>
      </c>
      <c r="G24107" s="27" t="str">
        <f t="shared" si="387"/>
        <v>June 2026</v>
      </c>
      <c r="H24107" s="27">
        <f t="shared" si="386"/>
        <v>24106</v>
      </c>
      <c r="I24107" s="30">
        <f>IF(G24107='Check Register'!$E$1,H24107,"")</f>
        <v>24106</v>
      </c>
    </row>
    <row r="24108" spans="1:9" x14ac:dyDescent="0.3">
      <c r="A24108" s="33" t="s">
        <v>1600</v>
      </c>
      <c r="B24108" s="33" t="s">
        <v>2262</v>
      </c>
      <c r="C24108" s="7">
        <v>46191</v>
      </c>
      <c r="E24108" s="37">
        <v>105.48</v>
      </c>
      <c r="G24108" s="27" t="str">
        <f t="shared" si="387"/>
        <v>June 2026</v>
      </c>
      <c r="H24108" s="27">
        <f t="shared" si="386"/>
        <v>24107</v>
      </c>
      <c r="I24108" s="30">
        <f>IF(G24108='Check Register'!$E$1,H24108,"")</f>
        <v>24107</v>
      </c>
    </row>
    <row r="24109" spans="1:9" x14ac:dyDescent="0.3">
      <c r="A24109" s="33" t="s">
        <v>1568</v>
      </c>
      <c r="B24109" s="33" t="s">
        <v>2611</v>
      </c>
      <c r="C24109" s="7">
        <v>46191</v>
      </c>
      <c r="E24109" s="37">
        <v>5255.85</v>
      </c>
      <c r="G24109" s="27" t="str">
        <f t="shared" si="387"/>
        <v>June 2026</v>
      </c>
      <c r="H24109" s="27">
        <f t="shared" si="386"/>
        <v>24108</v>
      </c>
      <c r="I24109" s="30">
        <f>IF(G24109='Check Register'!$E$1,H24109,"")</f>
        <v>24108</v>
      </c>
    </row>
    <row r="24110" spans="1:9" x14ac:dyDescent="0.3">
      <c r="A24110" s="33" t="s">
        <v>1568</v>
      </c>
      <c r="B24110" s="33" t="s">
        <v>2595</v>
      </c>
      <c r="C24110" s="7">
        <v>46191</v>
      </c>
      <c r="E24110" s="37">
        <v>14425.3</v>
      </c>
      <c r="G24110" s="27" t="str">
        <f t="shared" si="387"/>
        <v>June 2026</v>
      </c>
      <c r="H24110" s="27">
        <f t="shared" si="386"/>
        <v>24109</v>
      </c>
      <c r="I24110" s="30">
        <f>IF(G24110='Check Register'!$E$1,H24110,"")</f>
        <v>24109</v>
      </c>
    </row>
    <row r="24111" spans="1:9" x14ac:dyDescent="0.3">
      <c r="A24111" s="33" t="s">
        <v>2058</v>
      </c>
      <c r="B24111" s="33" t="s">
        <v>2677</v>
      </c>
      <c r="C24111" s="7">
        <v>46191</v>
      </c>
      <c r="E24111" s="37">
        <v>6688</v>
      </c>
      <c r="G24111" s="27" t="str">
        <f t="shared" si="387"/>
        <v>June 2026</v>
      </c>
      <c r="H24111" s="27">
        <f t="shared" si="386"/>
        <v>24110</v>
      </c>
      <c r="I24111" s="30">
        <f>IF(G24111='Check Register'!$E$1,H24111,"")</f>
        <v>24110</v>
      </c>
    </row>
    <row r="24112" spans="1:9" x14ac:dyDescent="0.3">
      <c r="A24112" s="33" t="s">
        <v>1649</v>
      </c>
      <c r="B24112" s="33" t="s">
        <v>2268</v>
      </c>
      <c r="C24112" s="7">
        <v>46191</v>
      </c>
      <c r="E24112" s="37">
        <v>152.03</v>
      </c>
      <c r="G24112" s="27" t="str">
        <f t="shared" si="387"/>
        <v>June 2026</v>
      </c>
      <c r="H24112" s="27">
        <f t="shared" si="386"/>
        <v>24111</v>
      </c>
      <c r="I24112" s="30">
        <f>IF(G24112='Check Register'!$E$1,H24112,"")</f>
        <v>24111</v>
      </c>
    </row>
    <row r="24113" spans="1:9" x14ac:dyDescent="0.3">
      <c r="A24113" s="33" t="s">
        <v>1649</v>
      </c>
      <c r="B24113" s="33" t="s">
        <v>2268</v>
      </c>
      <c r="C24113" s="7">
        <v>46191</v>
      </c>
      <c r="E24113" s="37">
        <v>109.94</v>
      </c>
      <c r="G24113" s="27" t="str">
        <f t="shared" si="387"/>
        <v>June 2026</v>
      </c>
      <c r="H24113" s="27">
        <f t="shared" si="386"/>
        <v>24112</v>
      </c>
      <c r="I24113" s="30">
        <f>IF(G24113='Check Register'!$E$1,H24113,"")</f>
        <v>24112</v>
      </c>
    </row>
    <row r="24114" spans="1:9" x14ac:dyDescent="0.3">
      <c r="A24114" s="33" t="s">
        <v>1649</v>
      </c>
      <c r="B24114" s="33" t="s">
        <v>2268</v>
      </c>
      <c r="C24114" s="7">
        <v>46191</v>
      </c>
      <c r="E24114" s="37">
        <v>100.34</v>
      </c>
      <c r="G24114" s="27" t="str">
        <f t="shared" si="387"/>
        <v>June 2026</v>
      </c>
      <c r="H24114" s="27">
        <f t="shared" ref="H24114:H24177" si="388">1+H24113</f>
        <v>24113</v>
      </c>
      <c r="I24114" s="30">
        <f>IF(G24114='Check Register'!$E$1,H24114,"")</f>
        <v>24113</v>
      </c>
    </row>
    <row r="24115" spans="1:9" x14ac:dyDescent="0.3">
      <c r="A24115" s="33" t="s">
        <v>2582</v>
      </c>
      <c r="B24115" s="33" t="s">
        <v>2678</v>
      </c>
      <c r="C24115" s="7">
        <v>46191</v>
      </c>
      <c r="E24115" s="37">
        <v>36</v>
      </c>
      <c r="G24115" s="27" t="str">
        <f t="shared" si="387"/>
        <v>June 2026</v>
      </c>
      <c r="H24115" s="27">
        <f t="shared" si="388"/>
        <v>24114</v>
      </c>
      <c r="I24115" s="30">
        <f>IF(G24115='Check Register'!$E$1,H24115,"")</f>
        <v>24114</v>
      </c>
    </row>
    <row r="24116" spans="1:9" x14ac:dyDescent="0.3">
      <c r="A24116" s="33" t="s">
        <v>1570</v>
      </c>
      <c r="B24116" s="33" t="s">
        <v>2270</v>
      </c>
      <c r="C24116" s="7">
        <v>46191</v>
      </c>
      <c r="E24116" s="37">
        <v>1536.93</v>
      </c>
      <c r="G24116" s="27" t="str">
        <f t="shared" si="387"/>
        <v>June 2026</v>
      </c>
      <c r="H24116" s="27">
        <f t="shared" si="388"/>
        <v>24115</v>
      </c>
      <c r="I24116" s="30">
        <f>IF(G24116='Check Register'!$E$1,H24116,"")</f>
        <v>24115</v>
      </c>
    </row>
    <row r="24117" spans="1:9" x14ac:dyDescent="0.3">
      <c r="A24117" s="33" t="s">
        <v>1570</v>
      </c>
      <c r="B24117" s="33" t="s">
        <v>2270</v>
      </c>
      <c r="C24117" s="7">
        <v>46191</v>
      </c>
      <c r="E24117" s="37">
        <v>59.31</v>
      </c>
      <c r="G24117" s="27" t="str">
        <f t="shared" si="387"/>
        <v>June 2026</v>
      </c>
      <c r="H24117" s="27">
        <f t="shared" si="388"/>
        <v>24116</v>
      </c>
      <c r="I24117" s="30">
        <f>IF(G24117='Check Register'!$E$1,H24117,"")</f>
        <v>24116</v>
      </c>
    </row>
    <row r="24118" spans="1:9" x14ac:dyDescent="0.3">
      <c r="A24118" s="33" t="s">
        <v>1570</v>
      </c>
      <c r="B24118" s="33" t="s">
        <v>2270</v>
      </c>
      <c r="C24118" s="7">
        <v>46191</v>
      </c>
      <c r="E24118" s="37">
        <v>61.11</v>
      </c>
      <c r="G24118" s="27" t="str">
        <f t="shared" si="387"/>
        <v>June 2026</v>
      </c>
      <c r="H24118" s="27">
        <f t="shared" si="388"/>
        <v>24117</v>
      </c>
      <c r="I24118" s="30">
        <f>IF(G24118='Check Register'!$E$1,H24118,"")</f>
        <v>24117</v>
      </c>
    </row>
    <row r="24119" spans="1:9" x14ac:dyDescent="0.3">
      <c r="A24119" s="33" t="s">
        <v>1689</v>
      </c>
      <c r="B24119" s="33" t="s">
        <v>2534</v>
      </c>
      <c r="C24119" s="7">
        <v>46191</v>
      </c>
      <c r="E24119" s="37">
        <v>12577.1</v>
      </c>
      <c r="G24119" s="27" t="str">
        <f t="shared" si="387"/>
        <v>June 2026</v>
      </c>
      <c r="H24119" s="27">
        <f t="shared" si="388"/>
        <v>24118</v>
      </c>
      <c r="I24119" s="30">
        <f>IF(G24119='Check Register'!$E$1,H24119,"")</f>
        <v>24118</v>
      </c>
    </row>
    <row r="24120" spans="1:9" x14ac:dyDescent="0.3">
      <c r="A24120" s="33" t="s">
        <v>2583</v>
      </c>
      <c r="B24120" s="33" t="s">
        <v>2679</v>
      </c>
      <c r="C24120" s="7">
        <v>46191</v>
      </c>
      <c r="E24120" s="37">
        <v>3341.25</v>
      </c>
      <c r="G24120" s="27" t="str">
        <f t="shared" si="387"/>
        <v>June 2026</v>
      </c>
      <c r="H24120" s="27">
        <f t="shared" si="388"/>
        <v>24119</v>
      </c>
      <c r="I24120" s="30">
        <f>IF(G24120='Check Register'!$E$1,H24120,"")</f>
        <v>24119</v>
      </c>
    </row>
    <row r="24121" spans="1:9" x14ac:dyDescent="0.3">
      <c r="A24121" s="33" t="s">
        <v>1654</v>
      </c>
      <c r="B24121" s="33" t="s">
        <v>1840</v>
      </c>
      <c r="C24121" s="7">
        <v>46191</v>
      </c>
      <c r="E24121" s="37">
        <v>1899.44</v>
      </c>
      <c r="G24121" s="27" t="str">
        <f t="shared" si="387"/>
        <v>June 2026</v>
      </c>
      <c r="H24121" s="27">
        <f t="shared" si="388"/>
        <v>24120</v>
      </c>
      <c r="I24121" s="30">
        <f>IF(G24121='Check Register'!$E$1,H24121,"")</f>
        <v>24120</v>
      </c>
    </row>
    <row r="24122" spans="1:9" x14ac:dyDescent="0.3">
      <c r="A24122" s="33" t="s">
        <v>1662</v>
      </c>
      <c r="B24122" s="33" t="s">
        <v>2432</v>
      </c>
      <c r="C24122" s="7">
        <v>46191</v>
      </c>
      <c r="E24122" s="37">
        <v>89.8</v>
      </c>
      <c r="G24122" s="27" t="str">
        <f t="shared" si="387"/>
        <v>June 2026</v>
      </c>
      <c r="H24122" s="27">
        <f t="shared" si="388"/>
        <v>24121</v>
      </c>
      <c r="I24122" s="30">
        <f>IF(G24122='Check Register'!$E$1,H24122,"")</f>
        <v>24121</v>
      </c>
    </row>
    <row r="24123" spans="1:9" x14ac:dyDescent="0.3">
      <c r="A24123" s="33" t="s">
        <v>1616</v>
      </c>
      <c r="B24123" s="33" t="s">
        <v>2402</v>
      </c>
      <c r="C24123" s="7">
        <v>46191</v>
      </c>
      <c r="E24123" s="37">
        <v>148.5</v>
      </c>
      <c r="G24123" s="27" t="str">
        <f t="shared" si="387"/>
        <v>June 2026</v>
      </c>
      <c r="H24123" s="27">
        <f t="shared" si="388"/>
        <v>24122</v>
      </c>
      <c r="I24123" s="30">
        <f>IF(G24123='Check Register'!$E$1,H24123,"")</f>
        <v>24122</v>
      </c>
    </row>
    <row r="24124" spans="1:9" x14ac:dyDescent="0.3">
      <c r="A24124" s="33" t="s">
        <v>1690</v>
      </c>
      <c r="B24124" s="33" t="s">
        <v>2347</v>
      </c>
      <c r="C24124" s="7">
        <v>46191</v>
      </c>
      <c r="E24124" s="37">
        <v>235</v>
      </c>
      <c r="G24124" s="27" t="str">
        <f t="shared" si="387"/>
        <v>June 2026</v>
      </c>
      <c r="H24124" s="27">
        <f t="shared" si="388"/>
        <v>24123</v>
      </c>
      <c r="I24124" s="30">
        <f>IF(G24124='Check Register'!$E$1,H24124,"")</f>
        <v>24123</v>
      </c>
    </row>
    <row r="24125" spans="1:9" x14ac:dyDescent="0.3">
      <c r="A24125" s="33" t="s">
        <v>1667</v>
      </c>
      <c r="B24125" s="33" t="s">
        <v>2298</v>
      </c>
      <c r="C24125" s="7">
        <v>46191</v>
      </c>
      <c r="E24125" s="37">
        <v>6110.69</v>
      </c>
      <c r="G24125" s="27" t="str">
        <f t="shared" si="387"/>
        <v>June 2026</v>
      </c>
      <c r="H24125" s="27">
        <f t="shared" si="388"/>
        <v>24124</v>
      </c>
      <c r="I24125" s="30">
        <f>IF(G24125='Check Register'!$E$1,H24125,"")</f>
        <v>24124</v>
      </c>
    </row>
    <row r="24126" spans="1:9" x14ac:dyDescent="0.3">
      <c r="A24126" s="33" t="s">
        <v>1648</v>
      </c>
      <c r="B24126" s="33" t="s">
        <v>2680</v>
      </c>
      <c r="C24126" s="7">
        <v>46195</v>
      </c>
      <c r="E24126" s="37">
        <v>68784.320000000007</v>
      </c>
      <c r="G24126" s="27" t="str">
        <f t="shared" si="387"/>
        <v>June 2026</v>
      </c>
      <c r="H24126" s="27">
        <f t="shared" si="388"/>
        <v>24125</v>
      </c>
      <c r="I24126" s="30">
        <f>IF(G24126='Check Register'!$E$1,H24126,"")</f>
        <v>24125</v>
      </c>
    </row>
    <row r="24127" spans="1:9" x14ac:dyDescent="0.3">
      <c r="A24127" s="33" t="s">
        <v>1648</v>
      </c>
      <c r="B24127" s="33" t="s">
        <v>2067</v>
      </c>
      <c r="C24127" s="7">
        <v>46195</v>
      </c>
      <c r="E24127" s="37">
        <v>96711.2</v>
      </c>
      <c r="G24127" s="27" t="str">
        <f t="shared" si="387"/>
        <v>June 2026</v>
      </c>
      <c r="H24127" s="27">
        <f t="shared" si="388"/>
        <v>24126</v>
      </c>
      <c r="I24127" s="30">
        <f>IF(G24127='Check Register'!$E$1,H24127,"")</f>
        <v>24126</v>
      </c>
    </row>
    <row r="24128" spans="1:9" x14ac:dyDescent="0.3">
      <c r="A24128" s="33" t="s">
        <v>1648</v>
      </c>
      <c r="B24128" s="33" t="s">
        <v>2681</v>
      </c>
      <c r="C24128" s="7">
        <v>46195</v>
      </c>
      <c r="E24128" s="37">
        <v>2304507.25</v>
      </c>
      <c r="G24128" s="27" t="str">
        <f t="shared" si="387"/>
        <v>June 2026</v>
      </c>
      <c r="H24128" s="27">
        <f t="shared" si="388"/>
        <v>24127</v>
      </c>
      <c r="I24128" s="30">
        <f>IF(G24128='Check Register'!$E$1,H24128,"")</f>
        <v>24127</v>
      </c>
    </row>
    <row r="24129" spans="1:9" x14ac:dyDescent="0.3">
      <c r="A24129" s="33" t="s">
        <v>1691</v>
      </c>
      <c r="B24129" s="33" t="s">
        <v>2413</v>
      </c>
      <c r="C24129" s="7">
        <v>46195</v>
      </c>
      <c r="E24129" s="37">
        <v>858832.69</v>
      </c>
      <c r="G24129" s="27" t="str">
        <f t="shared" si="387"/>
        <v>June 2026</v>
      </c>
      <c r="H24129" s="27">
        <f t="shared" si="388"/>
        <v>24128</v>
      </c>
      <c r="I24129" s="30">
        <f>IF(G24129='Check Register'!$E$1,H24129,"")</f>
        <v>24128</v>
      </c>
    </row>
    <row r="24130" spans="1:9" x14ac:dyDescent="0.3">
      <c r="A24130" s="33" t="s">
        <v>2566</v>
      </c>
      <c r="B24130" s="33" t="s">
        <v>2682</v>
      </c>
      <c r="C24130" s="7">
        <v>46197</v>
      </c>
      <c r="E24130" s="37">
        <v>31374</v>
      </c>
      <c r="G24130" s="27" t="str">
        <f t="shared" si="387"/>
        <v>June 2026</v>
      </c>
      <c r="H24130" s="27">
        <f t="shared" si="388"/>
        <v>24129</v>
      </c>
      <c r="I24130" s="30">
        <f>IF(G24130='Check Register'!$E$1,H24130,"")</f>
        <v>24129</v>
      </c>
    </row>
    <row r="24131" spans="1:9" x14ac:dyDescent="0.3">
      <c r="A24131" s="33" t="s">
        <v>1677</v>
      </c>
      <c r="B24131" s="33" t="s">
        <v>1892</v>
      </c>
      <c r="C24131" s="7">
        <v>46198</v>
      </c>
      <c r="E24131" s="37">
        <v>4388.3999999999996</v>
      </c>
      <c r="G24131" s="27" t="str">
        <f t="shared" si="387"/>
        <v>June 2026</v>
      </c>
      <c r="H24131" s="27">
        <f t="shared" si="388"/>
        <v>24130</v>
      </c>
      <c r="I24131" s="30">
        <f>IF(G24131='Check Register'!$E$1,H24131,"")</f>
        <v>24130</v>
      </c>
    </row>
    <row r="24132" spans="1:9" x14ac:dyDescent="0.3">
      <c r="A24132" s="33" t="s">
        <v>1677</v>
      </c>
      <c r="B24132" s="33" t="s">
        <v>1892</v>
      </c>
      <c r="C24132" s="7">
        <v>46198</v>
      </c>
      <c r="E24132" s="37">
        <v>4388.3999999999996</v>
      </c>
      <c r="G24132" s="27" t="str">
        <f t="shared" si="387"/>
        <v>June 2026</v>
      </c>
      <c r="H24132" s="27">
        <f t="shared" si="388"/>
        <v>24131</v>
      </c>
      <c r="I24132" s="30">
        <f>IF(G24132='Check Register'!$E$1,H24132,"")</f>
        <v>24131</v>
      </c>
    </row>
    <row r="24133" spans="1:9" x14ac:dyDescent="0.3">
      <c r="A24133" s="33" t="s">
        <v>1677</v>
      </c>
      <c r="B24133" s="33" t="s">
        <v>1892</v>
      </c>
      <c r="C24133" s="7">
        <v>46198</v>
      </c>
      <c r="E24133" s="37">
        <v>4388.3999999999996</v>
      </c>
      <c r="G24133" s="27" t="str">
        <f t="shared" si="387"/>
        <v>June 2026</v>
      </c>
      <c r="H24133" s="27">
        <f t="shared" si="388"/>
        <v>24132</v>
      </c>
      <c r="I24133" s="30">
        <f>IF(G24133='Check Register'!$E$1,H24133,"")</f>
        <v>24132</v>
      </c>
    </row>
    <row r="24134" spans="1:9" x14ac:dyDescent="0.3">
      <c r="A24134" s="33" t="s">
        <v>1638</v>
      </c>
      <c r="B24134" s="33" t="s">
        <v>2683</v>
      </c>
      <c r="C24134" s="7">
        <v>46198</v>
      </c>
      <c r="E24134" s="37">
        <v>6582.76</v>
      </c>
      <c r="G24134" s="27" t="str">
        <f t="shared" si="387"/>
        <v>June 2026</v>
      </c>
      <c r="H24134" s="27">
        <f t="shared" si="388"/>
        <v>24133</v>
      </c>
      <c r="I24134" s="30">
        <f>IF(G24134='Check Register'!$E$1,H24134,"")</f>
        <v>24133</v>
      </c>
    </row>
    <row r="24135" spans="1:9" x14ac:dyDescent="0.3">
      <c r="A24135" s="33" t="s">
        <v>1647</v>
      </c>
      <c r="B24135" s="33" t="s">
        <v>2608</v>
      </c>
      <c r="C24135" s="7">
        <v>46198</v>
      </c>
      <c r="E24135" s="37">
        <v>3470.24</v>
      </c>
      <c r="G24135" s="27" t="str">
        <f t="shared" si="387"/>
        <v>June 2026</v>
      </c>
      <c r="H24135" s="27">
        <f t="shared" si="388"/>
        <v>24134</v>
      </c>
      <c r="I24135" s="30">
        <f>IF(G24135='Check Register'!$E$1,H24135,"")</f>
        <v>24134</v>
      </c>
    </row>
    <row r="24136" spans="1:9" x14ac:dyDescent="0.3">
      <c r="A24136" s="33" t="s">
        <v>1631</v>
      </c>
      <c r="B24136" s="33" t="s">
        <v>2353</v>
      </c>
      <c r="C24136" s="7">
        <v>46198</v>
      </c>
      <c r="E24136" s="37">
        <v>203.75</v>
      </c>
      <c r="G24136" s="27" t="str">
        <f t="shared" si="387"/>
        <v>June 2026</v>
      </c>
      <c r="H24136" s="27">
        <f t="shared" si="388"/>
        <v>24135</v>
      </c>
      <c r="I24136" s="30">
        <f>IF(G24136='Check Register'!$E$1,H24136,"")</f>
        <v>24135</v>
      </c>
    </row>
    <row r="24137" spans="1:9" x14ac:dyDescent="0.3">
      <c r="A24137" s="33" t="s">
        <v>1631</v>
      </c>
      <c r="B24137" s="33" t="s">
        <v>2353</v>
      </c>
      <c r="C24137" s="7">
        <v>46198</v>
      </c>
      <c r="E24137" s="37">
        <v>212.5</v>
      </c>
      <c r="G24137" s="27" t="str">
        <f t="shared" si="387"/>
        <v>June 2026</v>
      </c>
      <c r="H24137" s="27">
        <f t="shared" si="388"/>
        <v>24136</v>
      </c>
      <c r="I24137" s="30">
        <f>IF(G24137='Check Register'!$E$1,H24137,"")</f>
        <v>24136</v>
      </c>
    </row>
    <row r="24138" spans="1:9" x14ac:dyDescent="0.3">
      <c r="A24138" s="33" t="s">
        <v>1656</v>
      </c>
      <c r="B24138" s="33" t="s">
        <v>2423</v>
      </c>
      <c r="C24138" s="7">
        <v>46198</v>
      </c>
      <c r="E24138" s="37">
        <v>1031</v>
      </c>
      <c r="G24138" s="27" t="str">
        <f t="shared" si="387"/>
        <v>June 2026</v>
      </c>
      <c r="H24138" s="27">
        <f t="shared" si="388"/>
        <v>24137</v>
      </c>
      <c r="I24138" s="30">
        <f>IF(G24138='Check Register'!$E$1,H24138,"")</f>
        <v>24137</v>
      </c>
    </row>
    <row r="24139" spans="1:9" x14ac:dyDescent="0.3">
      <c r="A24139" s="33" t="s">
        <v>1685</v>
      </c>
      <c r="B24139" s="33" t="s">
        <v>2352</v>
      </c>
      <c r="C24139" s="7">
        <v>46198</v>
      </c>
      <c r="E24139" s="37">
        <v>5026.5</v>
      </c>
      <c r="G24139" s="27" t="str">
        <f t="shared" si="387"/>
        <v>June 2026</v>
      </c>
      <c r="H24139" s="27">
        <f t="shared" si="388"/>
        <v>24138</v>
      </c>
      <c r="I24139" s="30">
        <f>IF(G24139='Check Register'!$E$1,H24139,"")</f>
        <v>24138</v>
      </c>
    </row>
    <row r="24140" spans="1:9" x14ac:dyDescent="0.3">
      <c r="A24140" s="33" t="s">
        <v>1626</v>
      </c>
      <c r="B24140" s="33" t="s">
        <v>2684</v>
      </c>
      <c r="C24140" s="7">
        <v>46198</v>
      </c>
      <c r="E24140" s="37">
        <v>126</v>
      </c>
      <c r="G24140" s="27" t="str">
        <f t="shared" si="387"/>
        <v>June 2026</v>
      </c>
      <c r="H24140" s="27">
        <f t="shared" si="388"/>
        <v>24139</v>
      </c>
      <c r="I24140" s="30">
        <f>IF(G24140='Check Register'!$E$1,H24140,"")</f>
        <v>24139</v>
      </c>
    </row>
    <row r="24141" spans="1:9" x14ac:dyDescent="0.3">
      <c r="A24141" s="33" t="s">
        <v>1626</v>
      </c>
      <c r="B24141" s="33" t="s">
        <v>2685</v>
      </c>
      <c r="C24141" s="7">
        <v>46198</v>
      </c>
      <c r="E24141" s="37">
        <v>18700.59</v>
      </c>
      <c r="G24141" s="27" t="str">
        <f t="shared" si="387"/>
        <v>June 2026</v>
      </c>
      <c r="H24141" s="27">
        <f t="shared" si="388"/>
        <v>24140</v>
      </c>
      <c r="I24141" s="30">
        <f>IF(G24141='Check Register'!$E$1,H24141,"")</f>
        <v>24140</v>
      </c>
    </row>
    <row r="24142" spans="1:9" x14ac:dyDescent="0.3">
      <c r="A24142" s="33" t="s">
        <v>2389</v>
      </c>
      <c r="B24142" s="33" t="s">
        <v>2686</v>
      </c>
      <c r="C24142" s="7">
        <v>46198</v>
      </c>
      <c r="E24142" s="37">
        <v>-27155.03</v>
      </c>
      <c r="G24142" s="27" t="str">
        <f t="shared" si="387"/>
        <v>June 2026</v>
      </c>
      <c r="H24142" s="27">
        <f t="shared" si="388"/>
        <v>24141</v>
      </c>
      <c r="I24142" s="30">
        <f>IF(G24142='Check Register'!$E$1,H24142,"")</f>
        <v>24141</v>
      </c>
    </row>
    <row r="24143" spans="1:9" x14ac:dyDescent="0.3">
      <c r="A24143" s="33" t="s">
        <v>2389</v>
      </c>
      <c r="B24143" s="33" t="s">
        <v>2400</v>
      </c>
      <c r="C24143" s="7">
        <v>46198</v>
      </c>
      <c r="E24143" s="37">
        <v>18111.59</v>
      </c>
      <c r="G24143" s="27" t="str">
        <f t="shared" si="387"/>
        <v>June 2026</v>
      </c>
      <c r="H24143" s="27">
        <f t="shared" si="388"/>
        <v>24142</v>
      </c>
      <c r="I24143" s="30">
        <f>IF(G24143='Check Register'!$E$1,H24143,"")</f>
        <v>24142</v>
      </c>
    </row>
    <row r="24144" spans="1:9" x14ac:dyDescent="0.3">
      <c r="A24144" s="33" t="s">
        <v>1626</v>
      </c>
      <c r="B24144" s="33" t="s">
        <v>2684</v>
      </c>
      <c r="C24144" s="7">
        <v>46198</v>
      </c>
      <c r="E24144" s="37">
        <v>1439</v>
      </c>
      <c r="G24144" s="27" t="str">
        <f t="shared" si="387"/>
        <v>June 2026</v>
      </c>
      <c r="H24144" s="27">
        <f t="shared" si="388"/>
        <v>24143</v>
      </c>
      <c r="I24144" s="30">
        <f>IF(G24144='Check Register'!$E$1,H24144,"")</f>
        <v>24143</v>
      </c>
    </row>
    <row r="24145" spans="1:9" x14ac:dyDescent="0.3">
      <c r="A24145" s="33" t="s">
        <v>2389</v>
      </c>
      <c r="B24145" s="33" t="s">
        <v>2399</v>
      </c>
      <c r="C24145" s="7">
        <v>46198</v>
      </c>
      <c r="E24145" s="37">
        <v>27633</v>
      </c>
      <c r="G24145" s="27" t="str">
        <f t="shared" si="387"/>
        <v>June 2026</v>
      </c>
      <c r="H24145" s="27">
        <f t="shared" si="388"/>
        <v>24144</v>
      </c>
      <c r="I24145" s="30">
        <f>IF(G24145='Check Register'!$E$1,H24145,"")</f>
        <v>24144</v>
      </c>
    </row>
    <row r="24146" spans="1:9" x14ac:dyDescent="0.3">
      <c r="A24146" s="33" t="s">
        <v>1600</v>
      </c>
      <c r="B24146" s="33" t="s">
        <v>2262</v>
      </c>
      <c r="C24146" s="7">
        <v>46198</v>
      </c>
      <c r="E24146" s="37">
        <v>1880.8</v>
      </c>
      <c r="G24146" s="27" t="str">
        <f t="shared" si="387"/>
        <v>June 2026</v>
      </c>
      <c r="H24146" s="27">
        <f t="shared" si="388"/>
        <v>24145</v>
      </c>
      <c r="I24146" s="30">
        <f>IF(G24146='Check Register'!$E$1,H24146,"")</f>
        <v>24145</v>
      </c>
    </row>
    <row r="24147" spans="1:9" x14ac:dyDescent="0.3">
      <c r="A24147" s="33" t="s">
        <v>1567</v>
      </c>
      <c r="B24147" s="33" t="s">
        <v>2429</v>
      </c>
      <c r="C24147" s="7">
        <v>46198</v>
      </c>
      <c r="E24147" s="37">
        <v>1098.5</v>
      </c>
      <c r="G24147" s="27" t="str">
        <f t="shared" si="387"/>
        <v>June 2026</v>
      </c>
      <c r="H24147" s="27">
        <f t="shared" si="388"/>
        <v>24146</v>
      </c>
      <c r="I24147" s="30">
        <f>IF(G24147='Check Register'!$E$1,H24147,"")</f>
        <v>24146</v>
      </c>
    </row>
    <row r="24148" spans="1:9" x14ac:dyDescent="0.3">
      <c r="A24148" s="33" t="s">
        <v>2584</v>
      </c>
      <c r="B24148" s="33" t="s">
        <v>2687</v>
      </c>
      <c r="C24148" s="7">
        <v>46198</v>
      </c>
      <c r="E24148" s="37">
        <v>271.67</v>
      </c>
      <c r="G24148" s="27" t="str">
        <f t="shared" si="387"/>
        <v>June 2026</v>
      </c>
      <c r="H24148" s="27">
        <f t="shared" si="388"/>
        <v>24147</v>
      </c>
      <c r="I24148" s="30">
        <f>IF(G24148='Check Register'!$E$1,H24148,"")</f>
        <v>24147</v>
      </c>
    </row>
    <row r="24149" spans="1:9" x14ac:dyDescent="0.3">
      <c r="A24149" s="33" t="s">
        <v>1649</v>
      </c>
      <c r="B24149" s="33" t="s">
        <v>2268</v>
      </c>
      <c r="C24149" s="7">
        <v>46198</v>
      </c>
      <c r="E24149" s="37">
        <v>170.95</v>
      </c>
      <c r="G24149" s="27" t="str">
        <f t="shared" si="387"/>
        <v>June 2026</v>
      </c>
      <c r="H24149" s="27">
        <f t="shared" si="388"/>
        <v>24148</v>
      </c>
      <c r="I24149" s="30">
        <f>IF(G24149='Check Register'!$E$1,H24149,"")</f>
        <v>24148</v>
      </c>
    </row>
    <row r="24150" spans="1:9" x14ac:dyDescent="0.3">
      <c r="A24150" s="33" t="s">
        <v>1569</v>
      </c>
      <c r="B24150" s="33" t="s">
        <v>2269</v>
      </c>
      <c r="C24150" s="7">
        <v>46198</v>
      </c>
      <c r="E24150" s="37">
        <v>36.020000000000003</v>
      </c>
      <c r="G24150" s="27" t="str">
        <f t="shared" si="387"/>
        <v>June 2026</v>
      </c>
      <c r="H24150" s="27">
        <f t="shared" si="388"/>
        <v>24149</v>
      </c>
      <c r="I24150" s="30">
        <f>IF(G24150='Check Register'!$E$1,H24150,"")</f>
        <v>24149</v>
      </c>
    </row>
    <row r="24151" spans="1:9" x14ac:dyDescent="0.3">
      <c r="A24151" s="33" t="s">
        <v>1569</v>
      </c>
      <c r="B24151" s="33" t="s">
        <v>2269</v>
      </c>
      <c r="C24151" s="7">
        <v>46198</v>
      </c>
      <c r="E24151" s="37">
        <v>23.21</v>
      </c>
      <c r="G24151" s="27" t="str">
        <f t="shared" si="387"/>
        <v>June 2026</v>
      </c>
      <c r="H24151" s="27">
        <f t="shared" si="388"/>
        <v>24150</v>
      </c>
      <c r="I24151" s="30">
        <f>IF(G24151='Check Register'!$E$1,H24151,"")</f>
        <v>24150</v>
      </c>
    </row>
    <row r="24152" spans="1:9" x14ac:dyDescent="0.3">
      <c r="A24152" s="33" t="s">
        <v>1569</v>
      </c>
      <c r="B24152" s="33" t="s">
        <v>2269</v>
      </c>
      <c r="C24152" s="7">
        <v>46198</v>
      </c>
      <c r="E24152" s="37">
        <v>239.93</v>
      </c>
      <c r="G24152" s="27" t="str">
        <f t="shared" si="387"/>
        <v>June 2026</v>
      </c>
      <c r="H24152" s="27">
        <f t="shared" si="388"/>
        <v>24151</v>
      </c>
      <c r="I24152" s="30">
        <f>IF(G24152='Check Register'!$E$1,H24152,"")</f>
        <v>24151</v>
      </c>
    </row>
    <row r="24153" spans="1:9" x14ac:dyDescent="0.3">
      <c r="A24153" s="33" t="s">
        <v>1601</v>
      </c>
      <c r="B24153" s="33" t="s">
        <v>2340</v>
      </c>
      <c r="C24153" s="7">
        <v>46198</v>
      </c>
      <c r="E24153" s="37">
        <v>439.26</v>
      </c>
      <c r="G24153" s="27" t="str">
        <f t="shared" si="387"/>
        <v>June 2026</v>
      </c>
      <c r="H24153" s="27">
        <f t="shared" si="388"/>
        <v>24152</v>
      </c>
      <c r="I24153" s="30">
        <f>IF(G24153='Check Register'!$E$1,H24153,"")</f>
        <v>24152</v>
      </c>
    </row>
    <row r="24154" spans="1:9" x14ac:dyDescent="0.3">
      <c r="A24154" s="33" t="s">
        <v>2585</v>
      </c>
      <c r="B24154" s="33" t="s">
        <v>2688</v>
      </c>
      <c r="C24154" s="7">
        <v>46198</v>
      </c>
      <c r="E24154" s="37">
        <v>228.99</v>
      </c>
      <c r="G24154" s="27" t="str">
        <f t="shared" si="387"/>
        <v>June 2026</v>
      </c>
      <c r="H24154" s="27">
        <f t="shared" si="388"/>
        <v>24153</v>
      </c>
      <c r="I24154" s="30">
        <f>IF(G24154='Check Register'!$E$1,H24154,"")</f>
        <v>24153</v>
      </c>
    </row>
    <row r="24155" spans="1:9" x14ac:dyDescent="0.3">
      <c r="A24155" s="33" t="s">
        <v>1570</v>
      </c>
      <c r="B24155" s="33" t="s">
        <v>2270</v>
      </c>
      <c r="C24155" s="7">
        <v>46198</v>
      </c>
      <c r="E24155" s="37">
        <v>1502.77</v>
      </c>
      <c r="G24155" s="27" t="str">
        <f t="shared" si="387"/>
        <v>June 2026</v>
      </c>
      <c r="H24155" s="27">
        <f t="shared" si="388"/>
        <v>24154</v>
      </c>
      <c r="I24155" s="30">
        <f>IF(G24155='Check Register'!$E$1,H24155,"")</f>
        <v>24154</v>
      </c>
    </row>
    <row r="24156" spans="1:9" x14ac:dyDescent="0.3">
      <c r="A24156" s="33" t="s">
        <v>1570</v>
      </c>
      <c r="B24156" s="33" t="s">
        <v>2270</v>
      </c>
      <c r="C24156" s="7">
        <v>46198</v>
      </c>
      <c r="E24156" s="37">
        <v>61.11</v>
      </c>
      <c r="G24156" s="27" t="str">
        <f t="shared" si="387"/>
        <v>June 2026</v>
      </c>
      <c r="H24156" s="27">
        <f t="shared" si="388"/>
        <v>24155</v>
      </c>
      <c r="I24156" s="30">
        <f>IF(G24156='Check Register'!$E$1,H24156,"")</f>
        <v>24155</v>
      </c>
    </row>
    <row r="24157" spans="1:9" x14ac:dyDescent="0.3">
      <c r="A24157" s="33" t="s">
        <v>1570</v>
      </c>
      <c r="B24157" s="33" t="s">
        <v>2270</v>
      </c>
      <c r="C24157" s="7">
        <v>46198</v>
      </c>
      <c r="E24157" s="37">
        <v>1560.58</v>
      </c>
      <c r="G24157" s="27" t="str">
        <f t="shared" ref="G24157:G24183" si="389">VLOOKUP(C24157,W:Y,3,TRUE)</f>
        <v>June 2026</v>
      </c>
      <c r="H24157" s="27">
        <f t="shared" si="388"/>
        <v>24156</v>
      </c>
      <c r="I24157" s="30">
        <f>IF(G24157='Check Register'!$E$1,H24157,"")</f>
        <v>24156</v>
      </c>
    </row>
    <row r="24158" spans="1:9" x14ac:dyDescent="0.3">
      <c r="A24158" s="33" t="s">
        <v>1603</v>
      </c>
      <c r="B24158" s="33" t="s">
        <v>180</v>
      </c>
      <c r="C24158" s="7">
        <v>46198</v>
      </c>
      <c r="E24158" s="37">
        <v>362.25</v>
      </c>
      <c r="G24158" s="27" t="str">
        <f t="shared" si="389"/>
        <v>June 2026</v>
      </c>
      <c r="H24158" s="27">
        <f t="shared" si="388"/>
        <v>24157</v>
      </c>
      <c r="I24158" s="30">
        <f>IF(G24158='Check Register'!$E$1,H24158,"")</f>
        <v>24157</v>
      </c>
    </row>
    <row r="24159" spans="1:9" x14ac:dyDescent="0.3">
      <c r="A24159" s="33" t="s">
        <v>2224</v>
      </c>
      <c r="B24159" s="33" t="s">
        <v>2689</v>
      </c>
      <c r="C24159" s="7">
        <v>46198</v>
      </c>
      <c r="E24159" s="37">
        <v>1000</v>
      </c>
      <c r="G24159" s="27" t="str">
        <f t="shared" si="389"/>
        <v>June 2026</v>
      </c>
      <c r="H24159" s="27">
        <f t="shared" si="388"/>
        <v>24158</v>
      </c>
      <c r="I24159" s="30">
        <f>IF(G24159='Check Register'!$E$1,H24159,"")</f>
        <v>24158</v>
      </c>
    </row>
    <row r="24160" spans="1:9" x14ac:dyDescent="0.3">
      <c r="A24160" s="33" t="s">
        <v>1574</v>
      </c>
      <c r="B24160" s="33" t="s">
        <v>2276</v>
      </c>
      <c r="C24160" s="7">
        <v>46198</v>
      </c>
      <c r="E24160" s="37">
        <v>118.88</v>
      </c>
      <c r="G24160" s="27" t="str">
        <f t="shared" si="389"/>
        <v>June 2026</v>
      </c>
      <c r="H24160" s="27">
        <f t="shared" si="388"/>
        <v>24159</v>
      </c>
      <c r="I24160" s="30">
        <f>IF(G24160='Check Register'!$E$1,H24160,"")</f>
        <v>24159</v>
      </c>
    </row>
    <row r="24161" spans="1:9" x14ac:dyDescent="0.3">
      <c r="A24161" s="33" t="s">
        <v>1574</v>
      </c>
      <c r="B24161" s="33" t="s">
        <v>2276</v>
      </c>
      <c r="C24161" s="7">
        <v>46198</v>
      </c>
      <c r="E24161" s="37">
        <v>414.6</v>
      </c>
      <c r="G24161" s="27" t="str">
        <f t="shared" si="389"/>
        <v>June 2026</v>
      </c>
      <c r="H24161" s="27">
        <f t="shared" si="388"/>
        <v>24160</v>
      </c>
      <c r="I24161" s="30">
        <f>IF(G24161='Check Register'!$E$1,H24161,"")</f>
        <v>24160</v>
      </c>
    </row>
    <row r="24162" spans="1:9" x14ac:dyDescent="0.3">
      <c r="A24162" s="33" t="s">
        <v>1575</v>
      </c>
      <c r="B24162" s="33" t="s">
        <v>2277</v>
      </c>
      <c r="C24162" s="7">
        <v>46198</v>
      </c>
      <c r="E24162" s="37">
        <v>734.43</v>
      </c>
      <c r="G24162" s="27" t="str">
        <f t="shared" si="389"/>
        <v>June 2026</v>
      </c>
      <c r="H24162" s="27">
        <f t="shared" si="388"/>
        <v>24161</v>
      </c>
      <c r="I24162" s="30">
        <f>IF(G24162='Check Register'!$E$1,H24162,"")</f>
        <v>24161</v>
      </c>
    </row>
    <row r="24163" spans="1:9" x14ac:dyDescent="0.3">
      <c r="A24163" s="33" t="s">
        <v>1575</v>
      </c>
      <c r="B24163" s="33" t="s">
        <v>2277</v>
      </c>
      <c r="C24163" s="7">
        <v>46198</v>
      </c>
      <c r="E24163" s="37">
        <v>37.1</v>
      </c>
      <c r="G24163" s="27" t="str">
        <f t="shared" si="389"/>
        <v>June 2026</v>
      </c>
      <c r="H24163" s="27">
        <f t="shared" si="388"/>
        <v>24162</v>
      </c>
      <c r="I24163" s="30">
        <f>IF(G24163='Check Register'!$E$1,H24163,"")</f>
        <v>24162</v>
      </c>
    </row>
    <row r="24164" spans="1:9" x14ac:dyDescent="0.3">
      <c r="A24164" s="33" t="s">
        <v>2111</v>
      </c>
      <c r="B24164" s="33" t="s">
        <v>16</v>
      </c>
      <c r="C24164" s="7">
        <v>46198</v>
      </c>
      <c r="E24164" s="37">
        <v>138.55000000000001</v>
      </c>
      <c r="G24164" s="27" t="str">
        <f t="shared" si="389"/>
        <v>June 2026</v>
      </c>
      <c r="H24164" s="27">
        <f t="shared" si="388"/>
        <v>24163</v>
      </c>
      <c r="I24164" s="30">
        <f>IF(G24164='Check Register'!$E$1,H24164,"")</f>
        <v>24163</v>
      </c>
    </row>
    <row r="24165" spans="1:9" x14ac:dyDescent="0.3">
      <c r="A24165" s="33" t="s">
        <v>1651</v>
      </c>
      <c r="B24165" s="33" t="s">
        <v>2278</v>
      </c>
      <c r="C24165" s="7">
        <v>46198</v>
      </c>
      <c r="E24165" s="37">
        <v>505.97</v>
      </c>
      <c r="G24165" s="27" t="str">
        <f t="shared" si="389"/>
        <v>June 2026</v>
      </c>
      <c r="H24165" s="27">
        <f t="shared" si="388"/>
        <v>24164</v>
      </c>
      <c r="I24165" s="30">
        <f>IF(G24165='Check Register'!$E$1,H24165,"")</f>
        <v>24164</v>
      </c>
    </row>
    <row r="24166" spans="1:9" x14ac:dyDescent="0.3">
      <c r="A24166" s="33" t="s">
        <v>1652</v>
      </c>
      <c r="B24166" s="33" t="s">
        <v>2315</v>
      </c>
      <c r="C24166" s="7">
        <v>46198</v>
      </c>
      <c r="E24166" s="37">
        <v>94.42</v>
      </c>
      <c r="G24166" s="27" t="str">
        <f t="shared" si="389"/>
        <v>June 2026</v>
      </c>
      <c r="H24166" s="27">
        <f t="shared" si="388"/>
        <v>24165</v>
      </c>
      <c r="I24166" s="30">
        <f>IF(G24166='Check Register'!$E$1,H24166,"")</f>
        <v>24165</v>
      </c>
    </row>
    <row r="24167" spans="1:9" x14ac:dyDescent="0.3">
      <c r="A24167" s="33" t="s">
        <v>1609</v>
      </c>
      <c r="B24167" s="33" t="s">
        <v>1837</v>
      </c>
      <c r="C24167" s="7">
        <v>46198</v>
      </c>
      <c r="E24167" s="37">
        <v>336.74</v>
      </c>
      <c r="G24167" s="27" t="str">
        <f t="shared" si="389"/>
        <v>June 2026</v>
      </c>
      <c r="H24167" s="27">
        <f t="shared" si="388"/>
        <v>24166</v>
      </c>
      <c r="I24167" s="30">
        <f>IF(G24167='Check Register'!$E$1,H24167,"")</f>
        <v>24166</v>
      </c>
    </row>
    <row r="24168" spans="1:9" x14ac:dyDescent="0.3">
      <c r="A24168" s="33" t="s">
        <v>2576</v>
      </c>
      <c r="B24168" s="33" t="s">
        <v>2690</v>
      </c>
      <c r="C24168" s="7">
        <v>46198</v>
      </c>
      <c r="E24168" s="37">
        <v>14999.85</v>
      </c>
      <c r="G24168" s="27" t="str">
        <f t="shared" si="389"/>
        <v>June 2026</v>
      </c>
      <c r="H24168" s="27">
        <f t="shared" si="388"/>
        <v>24167</v>
      </c>
      <c r="I24168" s="30">
        <f>IF(G24168='Check Register'!$E$1,H24168,"")</f>
        <v>24167</v>
      </c>
    </row>
    <row r="24169" spans="1:9" x14ac:dyDescent="0.3">
      <c r="A24169" s="33" t="s">
        <v>2576</v>
      </c>
      <c r="B24169" s="33" t="s">
        <v>2647</v>
      </c>
      <c r="C24169" s="7">
        <v>46198</v>
      </c>
      <c r="E24169" s="37">
        <v>24975.75</v>
      </c>
      <c r="G24169" s="27" t="str">
        <f t="shared" si="389"/>
        <v>June 2026</v>
      </c>
      <c r="H24169" s="27">
        <f t="shared" si="388"/>
        <v>24168</v>
      </c>
      <c r="I24169" s="30">
        <f>IF(G24169='Check Register'!$E$1,H24169,"")</f>
        <v>24168</v>
      </c>
    </row>
    <row r="24170" spans="1:9" x14ac:dyDescent="0.3">
      <c r="A24170" s="33" t="s">
        <v>2576</v>
      </c>
      <c r="B24170" s="33" t="s">
        <v>2648</v>
      </c>
      <c r="C24170" s="7">
        <v>46198</v>
      </c>
      <c r="E24170" s="37">
        <v>6660.25</v>
      </c>
      <c r="G24170" s="27" t="str">
        <f t="shared" si="389"/>
        <v>June 2026</v>
      </c>
      <c r="H24170" s="27">
        <f t="shared" si="388"/>
        <v>24169</v>
      </c>
      <c r="I24170" s="30">
        <f>IF(G24170='Check Register'!$E$1,H24170,"")</f>
        <v>24169</v>
      </c>
    </row>
    <row r="24171" spans="1:9" x14ac:dyDescent="0.3">
      <c r="A24171" s="33" t="s">
        <v>2576</v>
      </c>
      <c r="B24171" s="33" t="s">
        <v>2649</v>
      </c>
      <c r="C24171" s="7">
        <v>46198</v>
      </c>
      <c r="E24171" s="37">
        <v>2347.5</v>
      </c>
      <c r="G24171" s="27" t="str">
        <f t="shared" si="389"/>
        <v>June 2026</v>
      </c>
      <c r="H24171" s="27">
        <f t="shared" si="388"/>
        <v>24170</v>
      </c>
      <c r="I24171" s="30">
        <f>IF(G24171='Check Register'!$E$1,H24171,"")</f>
        <v>24170</v>
      </c>
    </row>
    <row r="24172" spans="1:9" x14ac:dyDescent="0.3">
      <c r="A24172" s="33" t="s">
        <v>1613</v>
      </c>
      <c r="B24172" s="33" t="s">
        <v>2364</v>
      </c>
      <c r="C24172" s="7">
        <v>46198</v>
      </c>
      <c r="E24172" s="37">
        <v>775</v>
      </c>
      <c r="G24172" s="27" t="str">
        <f t="shared" si="389"/>
        <v>June 2026</v>
      </c>
      <c r="H24172" s="27">
        <f t="shared" si="388"/>
        <v>24171</v>
      </c>
      <c r="I24172" s="30">
        <f>IF(G24172='Check Register'!$E$1,H24172,"")</f>
        <v>24171</v>
      </c>
    </row>
    <row r="24173" spans="1:9" x14ac:dyDescent="0.3">
      <c r="A24173" s="33" t="s">
        <v>1579</v>
      </c>
      <c r="B24173" s="33" t="s">
        <v>2344</v>
      </c>
      <c r="C24173" s="7">
        <v>46198</v>
      </c>
      <c r="E24173" s="37">
        <v>352.73</v>
      </c>
      <c r="G24173" s="27" t="str">
        <f t="shared" si="389"/>
        <v>June 2026</v>
      </c>
      <c r="H24173" s="27">
        <f t="shared" si="388"/>
        <v>24172</v>
      </c>
      <c r="I24173" s="30">
        <f>IF(G24173='Check Register'!$E$1,H24173,"")</f>
        <v>24172</v>
      </c>
    </row>
    <row r="24174" spans="1:9" x14ac:dyDescent="0.3">
      <c r="A24174" s="33" t="s">
        <v>1618</v>
      </c>
      <c r="B24174" s="33" t="s">
        <v>12</v>
      </c>
      <c r="C24174" s="7">
        <v>46198</v>
      </c>
      <c r="E24174" s="37">
        <v>307.35000000000002</v>
      </c>
      <c r="G24174" s="27" t="str">
        <f t="shared" si="389"/>
        <v>June 2026</v>
      </c>
      <c r="H24174" s="27">
        <f t="shared" si="388"/>
        <v>24173</v>
      </c>
      <c r="I24174" s="30">
        <f>IF(G24174='Check Register'!$E$1,H24174,"")</f>
        <v>24173</v>
      </c>
    </row>
    <row r="24175" spans="1:9" x14ac:dyDescent="0.3">
      <c r="A24175" s="33" t="s">
        <v>1618</v>
      </c>
      <c r="B24175" s="33" t="s">
        <v>12</v>
      </c>
      <c r="C24175" s="7">
        <v>46198</v>
      </c>
      <c r="E24175" s="37">
        <v>35.93</v>
      </c>
      <c r="G24175" s="27" t="str">
        <f t="shared" si="389"/>
        <v>June 2026</v>
      </c>
      <c r="H24175" s="27">
        <f t="shared" si="388"/>
        <v>24174</v>
      </c>
      <c r="I24175" s="30">
        <f>IF(G24175='Check Register'!$E$1,H24175,"")</f>
        <v>24174</v>
      </c>
    </row>
    <row r="24176" spans="1:9" x14ac:dyDescent="0.3">
      <c r="A24176" s="33" t="s">
        <v>1581</v>
      </c>
      <c r="B24176" s="33" t="s">
        <v>2280</v>
      </c>
      <c r="C24176" s="7">
        <v>46198</v>
      </c>
      <c r="E24176" s="37">
        <v>37.36</v>
      </c>
      <c r="G24176" s="27" t="str">
        <f t="shared" si="389"/>
        <v>June 2026</v>
      </c>
      <c r="H24176" s="27">
        <f t="shared" si="388"/>
        <v>24175</v>
      </c>
      <c r="I24176" s="30">
        <f>IF(G24176='Check Register'!$E$1,H24176,"")</f>
        <v>24175</v>
      </c>
    </row>
    <row r="24177" spans="1:9" x14ac:dyDescent="0.3">
      <c r="A24177" s="33" t="s">
        <v>1581</v>
      </c>
      <c r="B24177" s="33" t="s">
        <v>2280</v>
      </c>
      <c r="C24177" s="7">
        <v>46198</v>
      </c>
      <c r="E24177" s="37">
        <v>315.49</v>
      </c>
      <c r="G24177" s="27" t="str">
        <f t="shared" si="389"/>
        <v>June 2026</v>
      </c>
      <c r="H24177" s="27">
        <f t="shared" si="388"/>
        <v>24176</v>
      </c>
      <c r="I24177" s="30">
        <f>IF(G24177='Check Register'!$E$1,H24177,"")</f>
        <v>24176</v>
      </c>
    </row>
    <row r="24178" spans="1:9" x14ac:dyDescent="0.3">
      <c r="A24178" s="33" t="s">
        <v>1581</v>
      </c>
      <c r="B24178" s="33" t="s">
        <v>2280</v>
      </c>
      <c r="C24178" s="7">
        <v>46198</v>
      </c>
      <c r="E24178" s="37">
        <v>236.8</v>
      </c>
      <c r="G24178" s="27" t="str">
        <f t="shared" si="389"/>
        <v>June 2026</v>
      </c>
      <c r="H24178" s="27">
        <f t="shared" ref="H24178:H24183" si="390">1+H24177</f>
        <v>24177</v>
      </c>
      <c r="I24178" s="30">
        <f>IF(G24178='Check Register'!$E$1,H24178,"")</f>
        <v>24177</v>
      </c>
    </row>
    <row r="24179" spans="1:9" x14ac:dyDescent="0.3">
      <c r="A24179" s="33" t="s">
        <v>1622</v>
      </c>
      <c r="B24179" s="33" t="s">
        <v>2367</v>
      </c>
      <c r="C24179" s="7">
        <v>46198</v>
      </c>
      <c r="E24179" s="37">
        <v>127</v>
      </c>
      <c r="G24179" s="27" t="str">
        <f t="shared" si="389"/>
        <v>June 2026</v>
      </c>
      <c r="H24179" s="27">
        <f t="shared" si="390"/>
        <v>24178</v>
      </c>
      <c r="I24179" s="30">
        <f>IF(G24179='Check Register'!$E$1,H24179,"")</f>
        <v>24178</v>
      </c>
    </row>
    <row r="24180" spans="1:9" x14ac:dyDescent="0.3">
      <c r="A24180" s="33" t="s">
        <v>2586</v>
      </c>
      <c r="B24180" s="33" t="s">
        <v>2691</v>
      </c>
      <c r="C24180" s="7">
        <v>46198</v>
      </c>
      <c r="E24180" s="37">
        <v>96</v>
      </c>
      <c r="G24180" s="27" t="str">
        <f t="shared" si="389"/>
        <v>June 2026</v>
      </c>
      <c r="H24180" s="27">
        <f t="shared" si="390"/>
        <v>24179</v>
      </c>
      <c r="I24180" s="30">
        <f>IF(G24180='Check Register'!$E$1,H24180,"")</f>
        <v>24179</v>
      </c>
    </row>
    <row r="24181" spans="1:9" x14ac:dyDescent="0.3">
      <c r="A24181" s="33" t="s">
        <v>2574</v>
      </c>
      <c r="B24181" s="33" t="s">
        <v>2640</v>
      </c>
      <c r="C24181" s="7">
        <v>46198</v>
      </c>
      <c r="E24181" s="37">
        <v>4327</v>
      </c>
      <c r="G24181" s="27" t="str">
        <f t="shared" si="389"/>
        <v>June 2026</v>
      </c>
      <c r="H24181" s="27">
        <f t="shared" si="390"/>
        <v>24180</v>
      </c>
      <c r="I24181" s="30">
        <f>IF(G24181='Check Register'!$E$1,H24181,"")</f>
        <v>24180</v>
      </c>
    </row>
    <row r="24182" spans="1:9" x14ac:dyDescent="0.3">
      <c r="A24182" s="33" t="s">
        <v>2565</v>
      </c>
      <c r="B24182" s="33" t="s">
        <v>2605</v>
      </c>
      <c r="C24182" s="7">
        <v>46198</v>
      </c>
      <c r="E24182" s="37">
        <v>745.98</v>
      </c>
      <c r="G24182" s="27" t="str">
        <f t="shared" si="389"/>
        <v>June 2026</v>
      </c>
      <c r="H24182" s="27">
        <f t="shared" si="390"/>
        <v>24181</v>
      </c>
      <c r="I24182" s="30">
        <f>IF(G24182='Check Register'!$E$1,H24182,"")</f>
        <v>24181</v>
      </c>
    </row>
    <row r="24183" spans="1:9" x14ac:dyDescent="0.3">
      <c r="A24183" t="s">
        <v>2561</v>
      </c>
      <c r="B24183" t="s">
        <v>97</v>
      </c>
      <c r="C24183" s="7">
        <v>46199</v>
      </c>
      <c r="E24183" s="37">
        <v>310922.44</v>
      </c>
      <c r="G24183" s="27" t="str">
        <f t="shared" si="389"/>
        <v>June 2026</v>
      </c>
      <c r="H24183" s="27">
        <f t="shared" si="390"/>
        <v>24182</v>
      </c>
      <c r="I24183" s="30">
        <f>IF(G24183='Check Register'!$E$1,H24183,"")</f>
        <v>24182</v>
      </c>
    </row>
  </sheetData>
  <autoFilter ref="A1:J20070" xr:uid="{2EF1D975-15C0-479C-B5FF-00383DB871C4}">
    <sortState xmlns:xlrd2="http://schemas.microsoft.com/office/spreadsheetml/2017/richdata2" ref="A2:J21320">
      <sortCondition ref="C1:C20070"/>
    </sortState>
  </autoFilter>
  <phoneticPr fontId="9" type="noConversion"/>
  <dataValidations count="2">
    <dataValidation type="list" allowBlank="1" showInputMessage="1" showErrorMessage="1" sqref="P18362" xr:uid="{E2F558B1-6C84-4814-BE3C-D275BE338EF8}">
      <formula1>$Y$1:$Y$89</formula1>
    </dataValidation>
    <dataValidation type="list" allowBlank="1" showInputMessage="1" showErrorMessage="1" sqref="W97 Q19617:Q19618" xr:uid="{E66E2A4F-37FC-48C9-8F7C-255FB30FCDC6}">
      <formula1>$Y$1:$Y$97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Check Register</vt:lpstr>
      <vt:lpstr>Helper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Duffy</dc:creator>
  <cp:lastModifiedBy>Jane Filarowicz</cp:lastModifiedBy>
  <cp:lastPrinted>2020-02-12T17:43:27Z</cp:lastPrinted>
  <dcterms:created xsi:type="dcterms:W3CDTF">2019-11-25T19:52:48Z</dcterms:created>
  <dcterms:modified xsi:type="dcterms:W3CDTF">2026-08-05T14:41:23Z</dcterms:modified>
</cp:coreProperties>
</file>